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24226"/>
  <mc:AlternateContent xmlns:mc="http://schemas.openxmlformats.org/markup-compatibility/2006">
    <mc:Choice Requires="x15">
      <x15ac:absPath xmlns:x15ac="http://schemas.microsoft.com/office/spreadsheetml/2010/11/ac" url="D:\Workkkk\Document\Lychee\"/>
    </mc:Choice>
  </mc:AlternateContent>
  <xr:revisionPtr revIDLastSave="0" documentId="13_ncr:1_{4D1BC7B6-2F7B-401D-AF60-BD3AE6FBCBD8}" xr6:coauthVersionLast="47" xr6:coauthVersionMax="47" xr10:uidLastSave="{00000000-0000-0000-0000-000000000000}"/>
  <bookViews>
    <workbookView xWindow="-108" yWindow="-108" windowWidth="23256" windowHeight="12456" tabRatio="741" xr2:uid="{00000000-000D-0000-FFFF-FFFF00000000}"/>
  </bookViews>
  <sheets>
    <sheet name="Dashboard" sheetId="11" r:id="rId1"/>
    <sheet name="DL" sheetId="5" state="hidden" r:id="rId2"/>
    <sheet name="CSDL" sheetId="1" state="hidden" r:id="rId3"/>
    <sheet name="DANH MỤC" sheetId="2" state="hidden" r:id="rId4"/>
  </sheets>
  <definedNames>
    <definedName name="_xlnm._FilterDatabase" localSheetId="2" hidden="1">'CSDL'!$A$1:$Q$10411</definedName>
    <definedName name="Slicer_Nhóm_nhân_viên">#N/A</definedName>
    <definedName name="Slicer_Tháng">#N/A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1" l="1"/>
  <c r="F6" i="1"/>
  <c r="F7" i="1"/>
  <c r="F9" i="1"/>
  <c r="F11" i="1"/>
  <c r="F13" i="1"/>
  <c r="F14" i="1"/>
  <c r="F17" i="1"/>
  <c r="F19" i="1"/>
  <c r="F24" i="1"/>
  <c r="F26" i="1"/>
  <c r="F28" i="1"/>
  <c r="F31" i="1"/>
  <c r="F33" i="1"/>
  <c r="F35" i="1"/>
  <c r="F36" i="1"/>
  <c r="F37" i="1"/>
  <c r="F39" i="1"/>
  <c r="F41" i="1"/>
  <c r="F43" i="1"/>
  <c r="F46" i="1"/>
  <c r="F47" i="1"/>
  <c r="F49" i="1"/>
  <c r="F53" i="1"/>
  <c r="F55" i="1"/>
  <c r="F59" i="1"/>
  <c r="F61" i="1"/>
  <c r="F63" i="1"/>
  <c r="F65" i="1"/>
  <c r="F67" i="1"/>
  <c r="F69" i="1"/>
  <c r="F71" i="1"/>
  <c r="F73" i="1"/>
  <c r="F76" i="1"/>
  <c r="F78" i="1"/>
  <c r="F89" i="1"/>
  <c r="F91" i="1"/>
  <c r="F96" i="1"/>
  <c r="F101" i="1"/>
  <c r="F105" i="1"/>
  <c r="F108" i="1"/>
  <c r="F109" i="1"/>
  <c r="F118" i="1"/>
  <c r="F120" i="1"/>
  <c r="F121" i="1"/>
  <c r="F123" i="1"/>
  <c r="F127" i="1"/>
  <c r="F128" i="1"/>
  <c r="F129" i="1"/>
  <c r="F133" i="1"/>
  <c r="F135" i="1"/>
  <c r="F138" i="1"/>
  <c r="F140" i="1"/>
  <c r="F142" i="1"/>
  <c r="F146" i="1"/>
  <c r="F149" i="1"/>
  <c r="F153" i="1"/>
  <c r="F155" i="1"/>
  <c r="F157" i="1"/>
  <c r="F160" i="1"/>
  <c r="F163" i="1"/>
  <c r="F166" i="1"/>
  <c r="F167" i="1"/>
  <c r="F168" i="1"/>
  <c r="F169" i="1"/>
  <c r="F173" i="1"/>
  <c r="F175" i="1"/>
  <c r="F178" i="1"/>
  <c r="F179" i="1"/>
  <c r="F181" i="1"/>
  <c r="F183" i="1"/>
  <c r="F186" i="1"/>
  <c r="F188" i="1"/>
  <c r="F192" i="1"/>
  <c r="F194" i="1"/>
  <c r="F196" i="1"/>
  <c r="F198" i="1"/>
  <c r="F200" i="1"/>
  <c r="F202" i="1"/>
  <c r="F204" i="1"/>
  <c r="F205" i="1"/>
  <c r="F206" i="1"/>
  <c r="F207" i="1"/>
  <c r="F209" i="1"/>
  <c r="F211" i="1"/>
  <c r="F213" i="1"/>
  <c r="F214" i="1"/>
  <c r="F218" i="1"/>
  <c r="F220" i="1"/>
  <c r="F225" i="1"/>
  <c r="F227" i="1"/>
  <c r="F229" i="1"/>
  <c r="F230" i="1"/>
  <c r="F231" i="1"/>
  <c r="F233" i="1"/>
  <c r="F235" i="1"/>
  <c r="F237" i="1"/>
  <c r="F239" i="1"/>
  <c r="F241" i="1"/>
  <c r="F243" i="1"/>
  <c r="F244" i="1"/>
  <c r="F245" i="1"/>
  <c r="F247" i="1"/>
  <c r="F250" i="1"/>
  <c r="F252" i="1"/>
  <c r="F253" i="1"/>
  <c r="F254" i="1"/>
  <c r="F256" i="1"/>
  <c r="F257" i="1"/>
  <c r="F259" i="1"/>
  <c r="F261" i="1"/>
  <c r="F266" i="1"/>
  <c r="F270" i="1"/>
  <c r="F272" i="1"/>
  <c r="F282" i="1"/>
  <c r="F286" i="1"/>
  <c r="F288" i="1"/>
  <c r="F291" i="1"/>
  <c r="F295" i="1"/>
  <c r="F297" i="1"/>
  <c r="F298" i="1"/>
  <c r="F301" i="1"/>
  <c r="F305" i="1"/>
  <c r="F306" i="1"/>
  <c r="F307" i="1"/>
  <c r="F309" i="1"/>
  <c r="F310" i="1"/>
  <c r="F312" i="1"/>
  <c r="F314" i="1"/>
  <c r="F315" i="1"/>
  <c r="F316" i="1"/>
  <c r="F318" i="1"/>
  <c r="F320" i="1"/>
  <c r="F322" i="1"/>
  <c r="F324" i="1"/>
  <c r="F326" i="1"/>
  <c r="F328" i="1"/>
  <c r="F330" i="1"/>
  <c r="F332" i="1"/>
  <c r="F333" i="1"/>
  <c r="F334" i="1"/>
  <c r="F335" i="1"/>
  <c r="F337" i="1"/>
  <c r="F339" i="1"/>
  <c r="F340" i="1"/>
  <c r="F341" i="1"/>
  <c r="F343" i="1"/>
  <c r="F345" i="1"/>
  <c r="F347" i="1"/>
  <c r="F348" i="1"/>
  <c r="F349" i="1"/>
  <c r="F350" i="1"/>
  <c r="F351" i="1"/>
  <c r="F353" i="1"/>
  <c r="F354" i="1"/>
  <c r="F355" i="1"/>
  <c r="F356" i="1"/>
  <c r="F357" i="1"/>
  <c r="F361" i="1"/>
  <c r="F365" i="1"/>
  <c r="F367" i="1"/>
  <c r="F370" i="1"/>
  <c r="F372" i="1"/>
  <c r="F376" i="1"/>
  <c r="F377" i="1"/>
  <c r="F378" i="1"/>
  <c r="F380" i="1"/>
  <c r="F383" i="1"/>
  <c r="F384" i="1"/>
  <c r="F387" i="1"/>
  <c r="F389" i="1"/>
  <c r="F391" i="1"/>
  <c r="F392" i="1"/>
  <c r="F394" i="1"/>
  <c r="F399" i="1"/>
  <c r="F401" i="1"/>
  <c r="F403" i="1"/>
  <c r="F405" i="1"/>
  <c r="F407" i="1"/>
  <c r="F408" i="1"/>
  <c r="F409" i="1"/>
  <c r="F410" i="1"/>
  <c r="F412" i="1"/>
  <c r="F414" i="1"/>
  <c r="F416" i="1"/>
  <c r="F418" i="1"/>
  <c r="F421" i="1"/>
  <c r="F424" i="1"/>
  <c r="F427" i="1"/>
  <c r="F428" i="1"/>
  <c r="F429" i="1"/>
  <c r="F430" i="1"/>
  <c r="F431" i="1"/>
  <c r="F433" i="1"/>
  <c r="F435" i="1"/>
  <c r="F437" i="1"/>
  <c r="F441" i="1"/>
  <c r="F445" i="1"/>
  <c r="F447" i="1"/>
  <c r="F450" i="1"/>
  <c r="F451" i="1"/>
  <c r="F453" i="1"/>
  <c r="F456" i="1"/>
  <c r="F458" i="1"/>
  <c r="F461" i="1"/>
  <c r="F463" i="1"/>
  <c r="F465" i="1"/>
  <c r="F467" i="1"/>
  <c r="F468" i="1"/>
  <c r="F471" i="1"/>
  <c r="F472" i="1"/>
  <c r="F474" i="1"/>
  <c r="F475" i="1"/>
  <c r="F476" i="1"/>
  <c r="F478" i="1"/>
  <c r="F483" i="1"/>
  <c r="F486" i="1"/>
  <c r="F488" i="1"/>
  <c r="F489" i="1"/>
  <c r="F492" i="1"/>
  <c r="F494" i="1"/>
  <c r="F496" i="1"/>
  <c r="F498" i="1"/>
  <c r="F500" i="1"/>
  <c r="F503" i="1"/>
  <c r="F504" i="1"/>
  <c r="F505" i="1"/>
  <c r="F507" i="1"/>
  <c r="F509" i="1"/>
  <c r="F511" i="1"/>
  <c r="F512" i="1"/>
  <c r="F514" i="1"/>
  <c r="F516" i="1"/>
  <c r="F517" i="1"/>
  <c r="F519" i="1"/>
  <c r="F521" i="1"/>
  <c r="F522" i="1"/>
  <c r="F523" i="1"/>
  <c r="F526" i="1"/>
  <c r="F529" i="1"/>
  <c r="F531" i="1"/>
  <c r="F532" i="1"/>
  <c r="F534" i="1"/>
  <c r="F536" i="1"/>
  <c r="F540" i="1"/>
  <c r="F543" i="1"/>
  <c r="F544" i="1"/>
  <c r="F548" i="1"/>
  <c r="F551" i="1"/>
  <c r="F552" i="1"/>
  <c r="F554" i="1"/>
  <c r="F556" i="1"/>
  <c r="F557" i="1"/>
  <c r="F558" i="1"/>
  <c r="F559" i="1"/>
  <c r="F560" i="1"/>
  <c r="F562" i="1"/>
  <c r="F563" i="1"/>
  <c r="F565" i="1"/>
  <c r="F567" i="1"/>
  <c r="F569" i="1"/>
  <c r="F572" i="1"/>
  <c r="F575" i="1"/>
  <c r="F576" i="1"/>
  <c r="F578" i="1"/>
  <c r="F580" i="1"/>
  <c r="F581" i="1"/>
  <c r="F583" i="1"/>
  <c r="F585" i="1"/>
  <c r="F586" i="1"/>
  <c r="F588" i="1"/>
  <c r="F590" i="1"/>
  <c r="F595" i="1"/>
  <c r="F599" i="1"/>
  <c r="F602" i="1"/>
  <c r="F605" i="1"/>
  <c r="F613" i="1"/>
  <c r="F615" i="1"/>
  <c r="F617" i="1"/>
  <c r="F620" i="1"/>
  <c r="F622" i="1"/>
  <c r="F624" i="1"/>
  <c r="F626" i="1"/>
  <c r="F628" i="1"/>
  <c r="F630" i="1"/>
  <c r="F633" i="1"/>
  <c r="F635" i="1"/>
  <c r="F637" i="1"/>
  <c r="F639" i="1"/>
  <c r="F640" i="1"/>
  <c r="F642" i="1"/>
  <c r="F644" i="1"/>
  <c r="F646" i="1"/>
  <c r="F648" i="1"/>
  <c r="F650" i="1"/>
  <c r="F652" i="1"/>
  <c r="F653" i="1"/>
  <c r="F654" i="1"/>
  <c r="F656" i="1"/>
  <c r="F658" i="1"/>
  <c r="F660" i="1"/>
  <c r="F662" i="1"/>
  <c r="F664" i="1"/>
  <c r="F665" i="1"/>
  <c r="F667" i="1"/>
  <c r="F671" i="1"/>
  <c r="F673" i="1"/>
  <c r="F675" i="1"/>
  <c r="F676" i="1"/>
  <c r="F680" i="1"/>
  <c r="F681" i="1"/>
  <c r="F682" i="1"/>
  <c r="F684" i="1"/>
  <c r="F688" i="1"/>
  <c r="F692" i="1"/>
  <c r="F693" i="1"/>
  <c r="F695" i="1"/>
  <c r="F696" i="1"/>
  <c r="F698" i="1"/>
  <c r="F700" i="1"/>
  <c r="F702" i="1"/>
  <c r="F703" i="1"/>
  <c r="F705" i="1"/>
  <c r="F707" i="1"/>
  <c r="F708" i="1"/>
  <c r="F709" i="1"/>
  <c r="F710" i="1"/>
  <c r="F711" i="1"/>
  <c r="F713" i="1"/>
  <c r="F714" i="1"/>
  <c r="F716" i="1"/>
  <c r="F719" i="1"/>
  <c r="F721" i="1"/>
  <c r="F722" i="1"/>
  <c r="F723" i="1"/>
  <c r="F724" i="1"/>
  <c r="F726" i="1"/>
  <c r="F728" i="1"/>
  <c r="F729" i="1"/>
  <c r="F730" i="1"/>
  <c r="F731" i="1"/>
  <c r="F735" i="1"/>
  <c r="F736" i="1"/>
  <c r="F738" i="1"/>
  <c r="F739" i="1"/>
  <c r="F742" i="1"/>
  <c r="F744" i="1"/>
  <c r="F746" i="1"/>
  <c r="F748" i="1"/>
  <c r="F752" i="1"/>
  <c r="F756" i="1"/>
  <c r="F757" i="1"/>
  <c r="F758" i="1"/>
  <c r="F760" i="1"/>
  <c r="F761" i="1"/>
  <c r="F762" i="1"/>
  <c r="F764" i="1"/>
  <c r="F765" i="1"/>
  <c r="F767" i="1"/>
  <c r="F768" i="1"/>
  <c r="F771" i="1"/>
  <c r="F772" i="1"/>
  <c r="F774" i="1"/>
  <c r="F775" i="1"/>
  <c r="F776" i="1"/>
  <c r="F777" i="1"/>
  <c r="F780" i="1"/>
  <c r="F781" i="1"/>
  <c r="F783" i="1"/>
  <c r="F785" i="1"/>
  <c r="F787" i="1"/>
  <c r="F789" i="1"/>
  <c r="F791" i="1"/>
  <c r="F792" i="1"/>
  <c r="F794" i="1"/>
  <c r="F795" i="1"/>
  <c r="F796" i="1"/>
  <c r="F798" i="1"/>
  <c r="F799" i="1"/>
  <c r="F801" i="1"/>
  <c r="F803" i="1"/>
  <c r="F805" i="1"/>
  <c r="F806" i="1"/>
  <c r="F808" i="1"/>
  <c r="F812" i="1"/>
  <c r="F814" i="1"/>
  <c r="F815" i="1"/>
  <c r="F817" i="1"/>
  <c r="F821" i="1"/>
  <c r="F823" i="1"/>
  <c r="F825" i="1"/>
  <c r="F827" i="1"/>
  <c r="F829" i="1"/>
  <c r="F830" i="1"/>
  <c r="F832" i="1"/>
  <c r="F834" i="1"/>
  <c r="F836" i="1"/>
  <c r="F838" i="1"/>
  <c r="F839" i="1"/>
  <c r="F840" i="1"/>
  <c r="F842" i="1"/>
  <c r="F844" i="1"/>
  <c r="F846" i="1"/>
  <c r="F847" i="1"/>
  <c r="F851" i="1"/>
  <c r="F853" i="1"/>
  <c r="F855" i="1"/>
  <c r="F857" i="1"/>
  <c r="F860" i="1"/>
  <c r="F866" i="1"/>
  <c r="F868" i="1"/>
  <c r="F869" i="1"/>
  <c r="F871" i="1"/>
  <c r="F873" i="1"/>
  <c r="F875" i="1"/>
  <c r="F876" i="1"/>
  <c r="F878" i="1"/>
  <c r="F880" i="1"/>
  <c r="F881" i="1"/>
  <c r="F883" i="1"/>
  <c r="F886" i="1"/>
  <c r="F887" i="1"/>
  <c r="F888" i="1"/>
  <c r="F889" i="1"/>
  <c r="F895" i="1"/>
  <c r="F899" i="1"/>
  <c r="F902" i="1"/>
  <c r="F904" i="1"/>
  <c r="F906" i="1"/>
  <c r="F908" i="1"/>
  <c r="F909" i="1"/>
  <c r="F911" i="1"/>
  <c r="F912" i="1"/>
  <c r="F914" i="1"/>
  <c r="F916" i="1"/>
  <c r="F917" i="1"/>
  <c r="F920" i="1"/>
  <c r="F921" i="1"/>
  <c r="F923" i="1"/>
  <c r="F924" i="1"/>
  <c r="F930" i="1"/>
  <c r="F932" i="1"/>
  <c r="F933" i="1"/>
  <c r="F935" i="1"/>
  <c r="F936" i="1"/>
  <c r="F939" i="1"/>
  <c r="F940" i="1"/>
  <c r="F942" i="1"/>
  <c r="F943" i="1"/>
  <c r="F945" i="1"/>
  <c r="F946" i="1"/>
  <c r="F948" i="1"/>
  <c r="F949" i="1"/>
  <c r="F950" i="1"/>
  <c r="F952" i="1"/>
  <c r="F953" i="1"/>
  <c r="F955" i="1"/>
  <c r="F956" i="1"/>
  <c r="F959" i="1"/>
  <c r="F960" i="1"/>
  <c r="F962" i="1"/>
  <c r="F965" i="1"/>
  <c r="F966" i="1"/>
  <c r="F967" i="1"/>
  <c r="F968" i="1"/>
  <c r="F969" i="1"/>
  <c r="F971" i="1"/>
  <c r="F973" i="1"/>
  <c r="F974" i="1"/>
  <c r="F976" i="1"/>
  <c r="F977" i="1"/>
  <c r="F980" i="1"/>
  <c r="F981" i="1"/>
  <c r="F985" i="1"/>
  <c r="F987" i="1"/>
  <c r="F989" i="1"/>
  <c r="F992" i="1"/>
  <c r="F995" i="1"/>
  <c r="F996" i="1"/>
  <c r="F997" i="1"/>
  <c r="F1005" i="1"/>
  <c r="F1007" i="1"/>
  <c r="F1009" i="1"/>
  <c r="F1010" i="1"/>
  <c r="F1013" i="1"/>
  <c r="F1015" i="1"/>
  <c r="F1016" i="1"/>
  <c r="F1018" i="1"/>
  <c r="F1022" i="1"/>
  <c r="F1024" i="1"/>
  <c r="F1027" i="1"/>
  <c r="F1029" i="1"/>
  <c r="F1030" i="1"/>
  <c r="F1031" i="1"/>
  <c r="F1034" i="1"/>
  <c r="F1036" i="1"/>
  <c r="F1037" i="1"/>
  <c r="F1040" i="1"/>
  <c r="F1045" i="1"/>
  <c r="F1049" i="1"/>
  <c r="F1052" i="1"/>
  <c r="F1053" i="1"/>
  <c r="F1054" i="1"/>
  <c r="F1057" i="1"/>
  <c r="F1058" i="1"/>
  <c r="F1059" i="1"/>
  <c r="F1061" i="1"/>
  <c r="F1062" i="1"/>
  <c r="F1063" i="1"/>
  <c r="F1065" i="1"/>
  <c r="F1069" i="1"/>
  <c r="F1073" i="1"/>
  <c r="F1076" i="1"/>
  <c r="F1079" i="1"/>
  <c r="F1081" i="1"/>
  <c r="F1083" i="1"/>
  <c r="F1085" i="1"/>
  <c r="F1087" i="1"/>
  <c r="F1090" i="1"/>
  <c r="F1091" i="1"/>
  <c r="F1093" i="1"/>
  <c r="F1094" i="1"/>
  <c r="F1096" i="1"/>
  <c r="F1098" i="1"/>
  <c r="F1100" i="1"/>
  <c r="F1103" i="1"/>
  <c r="F1107" i="1"/>
  <c r="F1110" i="1"/>
  <c r="F1112" i="1"/>
  <c r="F1114" i="1"/>
  <c r="F1116" i="1"/>
  <c r="F1121" i="1"/>
  <c r="F1123" i="1"/>
  <c r="F1125" i="1"/>
  <c r="F1128" i="1"/>
  <c r="F1130" i="1"/>
  <c r="F1132" i="1"/>
  <c r="F1134" i="1"/>
  <c r="F1135" i="1"/>
  <c r="F1137" i="1"/>
  <c r="F1141" i="1"/>
  <c r="F1143" i="1"/>
  <c r="F1145" i="1"/>
  <c r="F1148" i="1"/>
  <c r="F1149" i="1"/>
  <c r="F1153" i="1"/>
  <c r="F1155" i="1"/>
  <c r="F1156" i="1"/>
  <c r="F1158" i="1"/>
  <c r="F1160" i="1"/>
  <c r="F1162" i="1"/>
  <c r="F1164" i="1"/>
  <c r="F1168" i="1"/>
  <c r="F1170" i="1"/>
  <c r="F1171" i="1"/>
  <c r="F1173" i="1"/>
  <c r="F1175" i="1"/>
  <c r="F1176" i="1"/>
  <c r="F1178" i="1"/>
  <c r="F1180" i="1"/>
  <c r="F1182" i="1"/>
  <c r="F1184" i="1"/>
  <c r="F1185" i="1"/>
  <c r="F1187" i="1"/>
  <c r="F1190" i="1"/>
  <c r="F1192" i="1"/>
  <c r="F1195" i="1"/>
  <c r="F1197" i="1"/>
  <c r="F1199" i="1"/>
  <c r="F1201" i="1"/>
  <c r="F1205" i="1"/>
  <c r="F1207" i="1"/>
  <c r="F1209" i="1"/>
  <c r="F1211" i="1"/>
  <c r="F1214" i="1"/>
  <c r="F1217" i="1"/>
  <c r="F1218" i="1"/>
  <c r="F1219" i="1"/>
  <c r="F1223" i="1"/>
  <c r="F1224" i="1"/>
  <c r="F1231" i="1"/>
  <c r="F1238" i="1"/>
  <c r="F1244" i="1"/>
  <c r="F1246" i="1"/>
  <c r="F1250" i="1"/>
  <c r="F1252" i="1"/>
  <c r="F1253" i="1"/>
  <c r="F1254" i="1"/>
  <c r="F1255" i="1"/>
  <c r="F1257" i="1"/>
  <c r="F1259" i="1"/>
  <c r="F1261" i="1"/>
  <c r="F1263" i="1"/>
  <c r="F1265" i="1"/>
  <c r="F1267" i="1"/>
  <c r="F1268" i="1"/>
  <c r="F1272" i="1"/>
  <c r="F1273" i="1"/>
  <c r="F1274" i="1"/>
  <c r="F1275" i="1"/>
  <c r="F1277" i="1"/>
  <c r="F1281" i="1"/>
  <c r="F1283" i="1"/>
  <c r="F1285" i="1"/>
  <c r="F1287" i="1"/>
  <c r="F1288" i="1"/>
  <c r="F1290" i="1"/>
  <c r="F1293" i="1"/>
  <c r="F1295" i="1"/>
  <c r="F1297" i="1"/>
  <c r="F1300" i="1"/>
  <c r="F1302" i="1"/>
  <c r="F1305" i="1"/>
  <c r="F1307" i="1"/>
  <c r="F1309" i="1"/>
  <c r="F1310" i="1"/>
  <c r="F1314" i="1"/>
  <c r="F1316" i="1"/>
  <c r="F1318" i="1"/>
  <c r="F1320" i="1"/>
  <c r="F1322" i="1"/>
  <c r="F1324" i="1"/>
  <c r="F1326" i="1"/>
  <c r="F1328" i="1"/>
  <c r="F1330" i="1"/>
  <c r="F1332" i="1"/>
  <c r="F1334" i="1"/>
  <c r="F1337" i="1"/>
  <c r="F1339" i="1"/>
  <c r="F1341" i="1"/>
  <c r="F1343" i="1"/>
  <c r="F1344" i="1"/>
  <c r="F1346" i="1"/>
  <c r="F1348" i="1"/>
  <c r="F1350" i="1"/>
  <c r="F1351" i="1"/>
  <c r="F1353" i="1"/>
  <c r="F1355" i="1"/>
  <c r="F1357" i="1"/>
  <c r="F1359" i="1"/>
  <c r="F1362" i="1"/>
  <c r="F1363" i="1"/>
  <c r="F1364" i="1"/>
  <c r="F1365" i="1"/>
  <c r="F1367" i="1"/>
  <c r="F1373" i="1"/>
  <c r="F1377" i="1"/>
  <c r="F1381" i="1"/>
  <c r="F1383" i="1"/>
  <c r="F1384" i="1"/>
  <c r="F1386" i="1"/>
  <c r="F1387" i="1"/>
  <c r="F1389" i="1"/>
  <c r="F1392" i="1"/>
  <c r="F1393" i="1"/>
  <c r="F1395" i="1"/>
  <c r="F1398" i="1"/>
  <c r="F1399" i="1"/>
  <c r="F1401" i="1"/>
  <c r="F1402" i="1"/>
  <c r="F1403" i="1"/>
  <c r="F1405" i="1"/>
  <c r="F1407" i="1"/>
  <c r="F1409" i="1"/>
  <c r="F1413" i="1"/>
  <c r="F1415" i="1"/>
  <c r="F1417" i="1"/>
  <c r="F1421" i="1"/>
  <c r="F1425" i="1"/>
  <c r="F1426" i="1"/>
  <c r="F1428" i="1"/>
  <c r="F1430" i="1"/>
  <c r="F1431" i="1"/>
  <c r="F1433" i="1"/>
  <c r="F1435" i="1"/>
  <c r="F1437" i="1"/>
  <c r="F1439" i="1"/>
  <c r="F1441" i="1"/>
  <c r="F1444" i="1"/>
  <c r="F1445" i="1"/>
  <c r="F1447" i="1"/>
  <c r="F1448" i="1"/>
  <c r="F1451" i="1"/>
  <c r="F1452" i="1"/>
  <c r="F1454" i="1"/>
  <c r="F1455" i="1"/>
  <c r="F1457" i="1"/>
  <c r="F1459" i="1"/>
  <c r="F1461" i="1"/>
  <c r="F1462" i="1"/>
  <c r="F1464" i="1"/>
  <c r="F1466" i="1"/>
  <c r="F1468" i="1"/>
  <c r="F1469" i="1"/>
  <c r="F1472" i="1"/>
  <c r="F1474" i="1"/>
  <c r="F1477" i="1"/>
  <c r="F1479" i="1"/>
  <c r="F1481" i="1"/>
  <c r="F1483" i="1"/>
  <c r="F1485" i="1"/>
  <c r="F1486" i="1"/>
  <c r="F1488" i="1"/>
  <c r="F1489" i="1"/>
  <c r="F1490" i="1"/>
  <c r="F1492" i="1"/>
  <c r="F1494" i="1"/>
  <c r="F1496" i="1"/>
  <c r="F1498" i="1"/>
  <c r="F1500" i="1"/>
  <c r="F1503" i="1"/>
  <c r="F1505" i="1"/>
  <c r="F1506" i="1"/>
  <c r="F1507" i="1"/>
  <c r="F1509" i="1"/>
  <c r="F1510" i="1"/>
  <c r="F1512" i="1"/>
  <c r="F1518" i="1"/>
  <c r="F1520" i="1"/>
  <c r="F1522" i="1"/>
  <c r="F1523" i="1"/>
  <c r="F1524" i="1"/>
  <c r="F1528" i="1"/>
  <c r="F1529" i="1"/>
  <c r="F1531" i="1"/>
  <c r="F1535" i="1"/>
  <c r="F1537" i="1"/>
  <c r="F1538" i="1"/>
  <c r="F1540" i="1"/>
  <c r="F1542" i="1"/>
  <c r="F1544" i="1"/>
  <c r="F1547" i="1"/>
  <c r="F1548" i="1"/>
  <c r="F1550" i="1"/>
  <c r="F1552" i="1"/>
  <c r="F1553" i="1"/>
  <c r="F1554" i="1"/>
  <c r="F1555" i="1"/>
  <c r="F1556" i="1"/>
  <c r="F1557" i="1"/>
  <c r="F1559" i="1"/>
  <c r="F1560" i="1"/>
  <c r="F1562" i="1"/>
  <c r="F1564" i="1"/>
  <c r="F1565" i="1"/>
  <c r="F1566" i="1"/>
  <c r="F1568" i="1"/>
  <c r="F1570" i="1"/>
  <c r="F1572" i="1"/>
  <c r="F1574" i="1"/>
  <c r="F1577" i="1"/>
  <c r="F1579" i="1"/>
  <c r="F1580" i="1"/>
  <c r="F1582" i="1"/>
  <c r="F1586" i="1"/>
  <c r="F1587" i="1"/>
  <c r="F1588" i="1"/>
  <c r="F1589" i="1"/>
  <c r="F1590" i="1"/>
  <c r="F1592" i="1"/>
  <c r="F1594" i="1"/>
  <c r="F1596" i="1"/>
  <c r="F1598" i="1"/>
  <c r="F1600" i="1"/>
  <c r="F1601" i="1"/>
  <c r="F1603" i="1"/>
  <c r="F1604" i="1"/>
  <c r="F1605" i="1"/>
  <c r="F1606" i="1"/>
  <c r="F1607" i="1"/>
  <c r="F1610" i="1"/>
  <c r="F1613" i="1"/>
  <c r="F1615" i="1"/>
  <c r="F1619" i="1"/>
  <c r="F1622" i="1"/>
  <c r="F1623" i="1"/>
  <c r="F1624" i="1"/>
  <c r="F1625" i="1"/>
  <c r="F1626" i="1"/>
  <c r="F1628" i="1"/>
  <c r="F1630" i="1"/>
  <c r="F1632" i="1"/>
  <c r="F1634" i="1"/>
  <c r="F1638" i="1"/>
  <c r="F1642" i="1"/>
  <c r="F1646" i="1"/>
  <c r="F1647" i="1"/>
  <c r="F1649" i="1"/>
  <c r="F1651" i="1"/>
  <c r="F1652" i="1"/>
  <c r="F1654" i="1"/>
  <c r="F1656" i="1"/>
  <c r="F1660" i="1"/>
  <c r="F1662" i="1"/>
  <c r="F1665" i="1"/>
  <c r="F1667" i="1"/>
  <c r="F1669" i="1"/>
  <c r="F1671" i="1"/>
  <c r="F1674" i="1"/>
  <c r="F1676" i="1"/>
  <c r="F1678" i="1"/>
  <c r="F1680" i="1"/>
  <c r="F1682" i="1"/>
  <c r="F1685" i="1"/>
  <c r="F1686" i="1"/>
  <c r="F1687" i="1"/>
  <c r="F1688" i="1"/>
  <c r="F1689" i="1"/>
  <c r="F1692" i="1"/>
  <c r="F1694" i="1"/>
  <c r="F1696" i="1"/>
  <c r="F1697" i="1"/>
  <c r="F1699" i="1"/>
  <c r="F1704" i="1"/>
  <c r="F1705" i="1"/>
  <c r="F1707" i="1"/>
  <c r="F1708" i="1"/>
  <c r="F1709" i="1"/>
  <c r="F1710" i="1"/>
  <c r="F1712" i="1"/>
  <c r="F1713" i="1"/>
  <c r="F1715" i="1"/>
  <c r="F1716" i="1"/>
  <c r="F1718" i="1"/>
  <c r="F1719" i="1"/>
  <c r="F1721" i="1"/>
  <c r="F1722" i="1"/>
  <c r="F1726" i="1"/>
  <c r="F1729" i="1"/>
  <c r="F1731" i="1"/>
  <c r="F1732" i="1"/>
  <c r="F1734" i="1"/>
  <c r="F1735" i="1"/>
  <c r="F1737" i="1"/>
  <c r="F1739" i="1"/>
  <c r="F1741" i="1"/>
  <c r="F1743" i="1"/>
  <c r="F1745" i="1"/>
  <c r="F1747" i="1"/>
  <c r="F1751" i="1"/>
  <c r="F1753" i="1"/>
  <c r="F1755" i="1"/>
  <c r="F1757" i="1"/>
  <c r="F1759" i="1"/>
  <c r="F1761" i="1"/>
  <c r="F1763" i="1"/>
  <c r="F1764" i="1"/>
  <c r="F1766" i="1"/>
  <c r="F1768" i="1"/>
  <c r="F1771" i="1"/>
  <c r="F1773" i="1"/>
  <c r="F1775" i="1"/>
  <c r="F1777" i="1"/>
  <c r="F1779" i="1"/>
  <c r="F1783" i="1"/>
  <c r="F1785" i="1"/>
  <c r="F1787" i="1"/>
  <c r="F1788" i="1"/>
  <c r="F1789" i="1"/>
  <c r="F1791" i="1"/>
  <c r="F1793" i="1"/>
  <c r="F1795" i="1"/>
  <c r="F1797" i="1"/>
  <c r="F1799" i="1"/>
  <c r="F1800" i="1"/>
  <c r="F1803" i="1"/>
  <c r="F1805" i="1"/>
  <c r="F1807" i="1"/>
  <c r="F1808" i="1"/>
  <c r="F1809" i="1"/>
  <c r="F1811" i="1"/>
  <c r="F1813" i="1"/>
  <c r="F1814" i="1"/>
  <c r="F1815" i="1"/>
  <c r="F1816" i="1"/>
  <c r="F1822" i="1"/>
  <c r="F1828" i="1"/>
  <c r="F1831" i="1"/>
  <c r="F1836" i="1"/>
  <c r="F1837" i="1"/>
  <c r="F1838" i="1"/>
  <c r="F1840" i="1"/>
  <c r="F1845" i="1"/>
  <c r="F1847" i="1"/>
  <c r="F1849" i="1"/>
  <c r="F1851" i="1"/>
  <c r="F1852" i="1"/>
  <c r="F1854" i="1"/>
  <c r="F1856" i="1"/>
  <c r="F1860" i="1"/>
  <c r="F1863" i="1"/>
  <c r="F1865" i="1"/>
  <c r="F1867" i="1"/>
  <c r="F1869" i="1"/>
  <c r="F1870" i="1"/>
  <c r="F1873" i="1"/>
  <c r="F1880" i="1"/>
  <c r="F1881" i="1"/>
  <c r="F1883" i="1"/>
  <c r="F1885" i="1"/>
  <c r="F1886" i="1"/>
  <c r="F1889" i="1"/>
  <c r="F1891" i="1"/>
  <c r="F1892" i="1"/>
  <c r="F1893" i="1"/>
  <c r="F1894" i="1"/>
  <c r="F1896" i="1"/>
  <c r="F1897" i="1"/>
  <c r="F1899" i="1"/>
  <c r="F1901" i="1"/>
  <c r="F1902" i="1"/>
  <c r="F1903" i="1"/>
  <c r="F1906" i="1"/>
  <c r="F1908" i="1"/>
  <c r="F1910" i="1"/>
  <c r="F1912" i="1"/>
  <c r="F1914" i="1"/>
  <c r="F1916" i="1"/>
  <c r="F1917" i="1"/>
  <c r="F1918" i="1"/>
  <c r="F1920" i="1"/>
  <c r="F1921" i="1"/>
  <c r="F1923" i="1"/>
  <c r="F1925" i="1"/>
  <c r="F1928" i="1"/>
  <c r="F1929" i="1"/>
  <c r="F1930" i="1"/>
  <c r="F1931" i="1"/>
  <c r="F1932" i="1"/>
  <c r="F1934" i="1"/>
  <c r="F1939" i="1"/>
  <c r="F1942" i="1"/>
  <c r="F1944" i="1"/>
  <c r="F1945" i="1"/>
  <c r="F1947" i="1"/>
  <c r="F1949" i="1"/>
  <c r="F1951" i="1"/>
  <c r="F1953" i="1"/>
  <c r="F1955" i="1"/>
  <c r="F1957" i="1"/>
  <c r="F1959" i="1"/>
  <c r="F1960" i="1"/>
  <c r="F1962" i="1"/>
  <c r="F1964" i="1"/>
  <c r="F1966" i="1"/>
  <c r="F1969" i="1"/>
  <c r="F1971" i="1"/>
  <c r="F1973" i="1"/>
  <c r="F1974" i="1"/>
  <c r="F1980" i="1"/>
  <c r="F1981" i="1"/>
  <c r="F1982" i="1"/>
  <c r="F1986" i="1"/>
  <c r="F1990" i="1"/>
  <c r="F1991" i="1"/>
  <c r="F1992" i="1"/>
  <c r="F1993" i="1"/>
  <c r="F1995" i="1"/>
  <c r="F1997" i="1"/>
  <c r="F2001" i="1"/>
  <c r="F2002" i="1"/>
  <c r="F2004" i="1"/>
  <c r="F2006" i="1"/>
  <c r="F2008" i="1"/>
  <c r="F2012" i="1"/>
  <c r="F2015" i="1"/>
  <c r="F2016" i="1"/>
  <c r="F2019" i="1"/>
  <c r="F2020" i="1"/>
  <c r="F2022" i="1"/>
  <c r="F2026" i="1"/>
  <c r="F2028" i="1"/>
  <c r="F2030" i="1"/>
  <c r="F2032" i="1"/>
  <c r="F2034" i="1"/>
  <c r="F2038" i="1"/>
  <c r="F2039" i="1"/>
  <c r="F2041" i="1"/>
  <c r="F2043" i="1"/>
  <c r="F2045" i="1"/>
  <c r="F2047" i="1"/>
  <c r="F2049" i="1"/>
  <c r="F2050" i="1"/>
  <c r="F2054" i="1"/>
  <c r="F2056" i="1"/>
  <c r="F2058" i="1"/>
  <c r="F2059" i="1"/>
  <c r="F2061" i="1"/>
  <c r="F2062" i="1"/>
  <c r="F2064" i="1"/>
  <c r="F2068" i="1"/>
  <c r="F2070" i="1"/>
  <c r="F2072" i="1"/>
  <c r="F2074" i="1"/>
  <c r="F2076" i="1"/>
  <c r="F2078" i="1"/>
  <c r="F2082" i="1"/>
  <c r="F2084" i="1"/>
  <c r="F2088" i="1"/>
  <c r="F2090" i="1"/>
  <c r="F2093" i="1"/>
  <c r="F2095" i="1"/>
  <c r="F2096" i="1"/>
  <c r="F2098" i="1"/>
  <c r="F2102" i="1"/>
  <c r="F2103" i="1"/>
  <c r="F2107" i="1"/>
  <c r="F2109" i="1"/>
  <c r="F2111" i="1"/>
  <c r="F2112" i="1"/>
  <c r="F2114" i="1"/>
  <c r="F2116" i="1"/>
  <c r="F2117" i="1"/>
  <c r="F2118" i="1"/>
  <c r="F2122" i="1"/>
  <c r="F2123" i="1"/>
  <c r="F2127" i="1"/>
  <c r="F2129" i="1"/>
  <c r="F2131" i="1"/>
  <c r="F2133" i="1"/>
  <c r="F2135" i="1"/>
  <c r="F2138" i="1"/>
  <c r="F2141" i="1"/>
  <c r="F2143" i="1"/>
  <c r="F2146" i="1"/>
  <c r="F2148" i="1"/>
  <c r="F2150" i="1"/>
  <c r="F2151" i="1"/>
  <c r="F2153" i="1"/>
  <c r="F2155" i="1"/>
  <c r="F2159" i="1"/>
  <c r="F2163" i="1"/>
  <c r="F2165" i="1"/>
  <c r="F2168" i="1"/>
  <c r="F2169" i="1"/>
  <c r="F2171" i="1"/>
  <c r="F2174" i="1"/>
  <c r="F2178" i="1"/>
  <c r="F2182" i="1"/>
  <c r="F2183" i="1"/>
  <c r="F2185" i="1"/>
  <c r="F2188" i="1"/>
  <c r="F2189" i="1"/>
  <c r="F2191" i="1"/>
  <c r="F2192" i="1"/>
  <c r="F2193" i="1"/>
  <c r="F2194" i="1"/>
  <c r="F2196" i="1"/>
  <c r="F2198" i="1"/>
  <c r="F2201" i="1"/>
  <c r="F2203" i="1"/>
  <c r="F2207" i="1"/>
  <c r="F2209" i="1"/>
  <c r="F2211" i="1"/>
  <c r="F2213" i="1"/>
  <c r="F2215" i="1"/>
  <c r="F2216" i="1"/>
  <c r="F2218" i="1"/>
  <c r="F2220" i="1"/>
  <c r="F2222" i="1"/>
  <c r="F2223" i="1"/>
  <c r="F2224" i="1"/>
  <c r="F2225" i="1"/>
  <c r="F2226" i="1"/>
  <c r="F2227" i="1"/>
  <c r="F2230" i="1"/>
  <c r="F2232" i="1"/>
  <c r="F2234" i="1"/>
  <c r="F2236" i="1"/>
  <c r="F2238" i="1"/>
  <c r="F2240" i="1"/>
  <c r="F2242" i="1"/>
  <c r="F2243" i="1"/>
  <c r="F2245" i="1"/>
  <c r="F2247" i="1"/>
  <c r="F2248" i="1"/>
  <c r="F2250" i="1"/>
  <c r="F2252" i="1"/>
  <c r="F2254" i="1"/>
  <c r="F2256" i="1"/>
  <c r="F2257" i="1"/>
  <c r="F2258" i="1"/>
  <c r="F2262" i="1"/>
  <c r="F2264" i="1"/>
  <c r="F2265" i="1"/>
  <c r="F2268" i="1"/>
  <c r="F2269" i="1"/>
  <c r="F2271" i="1"/>
  <c r="F2273" i="1"/>
  <c r="F2275" i="1"/>
  <c r="F2277" i="1"/>
  <c r="F2281" i="1"/>
  <c r="F2283" i="1"/>
  <c r="F2285" i="1"/>
  <c r="F2286" i="1"/>
  <c r="F2288" i="1"/>
  <c r="F2290" i="1"/>
  <c r="F2292" i="1"/>
  <c r="F2294" i="1"/>
  <c r="F2298" i="1"/>
  <c r="F2300" i="1"/>
  <c r="F2304" i="1"/>
  <c r="F2307" i="1"/>
  <c r="F2308" i="1"/>
  <c r="F2309" i="1"/>
  <c r="F2310" i="1"/>
  <c r="F2316" i="1"/>
  <c r="F2317" i="1"/>
  <c r="F2318" i="1"/>
  <c r="F2319" i="1"/>
  <c r="F2320" i="1"/>
  <c r="F2321" i="1"/>
  <c r="F2323" i="1"/>
  <c r="F2324" i="1"/>
  <c r="F2325" i="1"/>
  <c r="F2327" i="1"/>
  <c r="F2328" i="1"/>
  <c r="F2330" i="1"/>
  <c r="F2331" i="1"/>
  <c r="F2333" i="1"/>
  <c r="F2334" i="1"/>
  <c r="F2336" i="1"/>
  <c r="F2338" i="1"/>
  <c r="F2340" i="1"/>
  <c r="F2344" i="1"/>
  <c r="F2345" i="1"/>
  <c r="F2347" i="1"/>
  <c r="F2349" i="1"/>
  <c r="F2350" i="1"/>
  <c r="F2352" i="1"/>
  <c r="F2354" i="1"/>
  <c r="F2356" i="1"/>
  <c r="F2358" i="1"/>
  <c r="F2360" i="1"/>
  <c r="F2361" i="1"/>
  <c r="F2363" i="1"/>
  <c r="F2364" i="1"/>
  <c r="F2367" i="1"/>
  <c r="F2369" i="1"/>
  <c r="F2371" i="1"/>
  <c r="F2373" i="1"/>
  <c r="F2375" i="1"/>
  <c r="F2377" i="1"/>
  <c r="F2378" i="1"/>
  <c r="F2382" i="1"/>
  <c r="F2384" i="1"/>
  <c r="F2388" i="1"/>
  <c r="F2389" i="1"/>
  <c r="F2390" i="1"/>
  <c r="F2392" i="1"/>
  <c r="F2394" i="1"/>
  <c r="F2395" i="1"/>
  <c r="F2397" i="1"/>
  <c r="F2399" i="1"/>
  <c r="F2400" i="1"/>
  <c r="F2402" i="1"/>
  <c r="F2403" i="1"/>
  <c r="F2405" i="1"/>
  <c r="F2407" i="1"/>
  <c r="F2408" i="1"/>
  <c r="F2409" i="1"/>
  <c r="F2410" i="1"/>
  <c r="F2412" i="1"/>
  <c r="F2416" i="1"/>
  <c r="F2418" i="1"/>
  <c r="F2420" i="1"/>
  <c r="F2422" i="1"/>
  <c r="F2423" i="1"/>
  <c r="F2424" i="1"/>
  <c r="F2425" i="1"/>
  <c r="F2427" i="1"/>
  <c r="F2429" i="1"/>
  <c r="F2431" i="1"/>
  <c r="F2432" i="1"/>
  <c r="F2434" i="1"/>
  <c r="F2436" i="1"/>
  <c r="F2437" i="1"/>
  <c r="F2440" i="1"/>
  <c r="F2444" i="1"/>
  <c r="F2447" i="1"/>
  <c r="F2449" i="1"/>
  <c r="F2450" i="1"/>
  <c r="F2455" i="1"/>
  <c r="F2457" i="1"/>
  <c r="F2459" i="1"/>
  <c r="F2465" i="1"/>
  <c r="F2466" i="1"/>
  <c r="F2468" i="1"/>
  <c r="F2472" i="1"/>
  <c r="F2473" i="1"/>
  <c r="F2474" i="1"/>
  <c r="F2475" i="1"/>
  <c r="F2477" i="1"/>
  <c r="F2478" i="1"/>
  <c r="F2480" i="1"/>
  <c r="F2482" i="1"/>
  <c r="F2484" i="1"/>
  <c r="F2487" i="1"/>
  <c r="F2489" i="1"/>
  <c r="F2493" i="1"/>
  <c r="F2495" i="1"/>
  <c r="F2498" i="1"/>
  <c r="F2501" i="1"/>
  <c r="F2502" i="1"/>
  <c r="F2504" i="1"/>
  <c r="F2505" i="1"/>
  <c r="F2507" i="1"/>
  <c r="F2509" i="1"/>
  <c r="F2511" i="1"/>
  <c r="F2512" i="1"/>
  <c r="F2514" i="1"/>
  <c r="F2516" i="1"/>
  <c r="F2518" i="1"/>
  <c r="F2520" i="1"/>
  <c r="F2522" i="1"/>
  <c r="F2523" i="1"/>
  <c r="F2525" i="1"/>
  <c r="F2527" i="1"/>
  <c r="F2530" i="1"/>
  <c r="F2531" i="1"/>
  <c r="F2532" i="1"/>
  <c r="F2536" i="1"/>
  <c r="F2538" i="1"/>
  <c r="F2540" i="1"/>
  <c r="F2542" i="1"/>
  <c r="F2544" i="1"/>
  <c r="F2545" i="1"/>
  <c r="F2546" i="1"/>
  <c r="F2548" i="1"/>
  <c r="F2549" i="1"/>
  <c r="F2551" i="1"/>
  <c r="F2552" i="1"/>
  <c r="F2554" i="1"/>
  <c r="F2557" i="1"/>
  <c r="F2559" i="1"/>
  <c r="F2560" i="1"/>
  <c r="F2562" i="1"/>
  <c r="F2563" i="1"/>
  <c r="F2564" i="1"/>
  <c r="F2566" i="1"/>
  <c r="F2568" i="1"/>
  <c r="F2570" i="1"/>
  <c r="F2574" i="1"/>
  <c r="F2578" i="1"/>
  <c r="F2580" i="1"/>
  <c r="F2584" i="1"/>
  <c r="F2585" i="1"/>
  <c r="F2586" i="1"/>
  <c r="F2588" i="1"/>
  <c r="F2592" i="1"/>
  <c r="F2594" i="1"/>
  <c r="F2595" i="1"/>
  <c r="F2597" i="1"/>
  <c r="F2599" i="1"/>
  <c r="F2605" i="1"/>
  <c r="F2606" i="1"/>
  <c r="F2608" i="1"/>
  <c r="F2610" i="1"/>
  <c r="F2614" i="1"/>
  <c r="F2616" i="1"/>
  <c r="F2618" i="1"/>
  <c r="F2621" i="1"/>
  <c r="F2622" i="1"/>
  <c r="F2623" i="1"/>
  <c r="F2625" i="1"/>
  <c r="F2627" i="1"/>
  <c r="F2630" i="1"/>
  <c r="F2632" i="1"/>
  <c r="F2633" i="1"/>
  <c r="F2635" i="1"/>
  <c r="F2637" i="1"/>
  <c r="F2639" i="1"/>
  <c r="F2641" i="1"/>
  <c r="F2642" i="1"/>
  <c r="F2643" i="1"/>
  <c r="F2646" i="1"/>
  <c r="F2648" i="1"/>
  <c r="F2650" i="1"/>
  <c r="F2651" i="1"/>
  <c r="F2653" i="1"/>
  <c r="F2654" i="1"/>
  <c r="F2656" i="1"/>
  <c r="F2657" i="1"/>
  <c r="F2659" i="1"/>
  <c r="F2661" i="1"/>
  <c r="F2662" i="1"/>
  <c r="F2667" i="1"/>
  <c r="F2668" i="1"/>
  <c r="F2670" i="1"/>
  <c r="F2672" i="1"/>
  <c r="F2674" i="1"/>
  <c r="F2676" i="1"/>
  <c r="F2678" i="1"/>
  <c r="F2679" i="1"/>
  <c r="F2681" i="1"/>
  <c r="F2688" i="1"/>
  <c r="F2690" i="1"/>
  <c r="F2692" i="1"/>
  <c r="F2694" i="1"/>
  <c r="F2698" i="1"/>
  <c r="F2699" i="1"/>
  <c r="F2702" i="1"/>
  <c r="F2704" i="1"/>
  <c r="F2706" i="1"/>
  <c r="F2708" i="1"/>
  <c r="F2709" i="1"/>
  <c r="F2711" i="1"/>
  <c r="F2712" i="1"/>
  <c r="F2713" i="1"/>
  <c r="F2714" i="1"/>
  <c r="F2715" i="1"/>
  <c r="F2716" i="1"/>
  <c r="F2718" i="1"/>
  <c r="F2720" i="1"/>
  <c r="F2722" i="1"/>
  <c r="F2724" i="1"/>
  <c r="F2728" i="1"/>
  <c r="F2732" i="1"/>
  <c r="F2734" i="1"/>
  <c r="F2737" i="1"/>
  <c r="F2739" i="1"/>
  <c r="F2741" i="1"/>
  <c r="F2743" i="1"/>
  <c r="F2745" i="1"/>
  <c r="F2747" i="1"/>
  <c r="F2749" i="1"/>
  <c r="F2754" i="1"/>
  <c r="F2756" i="1"/>
  <c r="F2757" i="1"/>
  <c r="F2758" i="1"/>
  <c r="F2762" i="1"/>
  <c r="F2764" i="1"/>
  <c r="F2766" i="1"/>
  <c r="F2767" i="1"/>
  <c r="F2768" i="1"/>
  <c r="F2770" i="1"/>
  <c r="F2772" i="1"/>
  <c r="F2773" i="1"/>
  <c r="F2775" i="1"/>
  <c r="F2777" i="1"/>
  <c r="F2779" i="1"/>
  <c r="F2784" i="1"/>
  <c r="F2785" i="1"/>
  <c r="F2787" i="1"/>
  <c r="F2788" i="1"/>
  <c r="F2792" i="1"/>
  <c r="F2793" i="1"/>
  <c r="F2794" i="1"/>
  <c r="F2796" i="1"/>
  <c r="F2797" i="1"/>
  <c r="F2798" i="1"/>
  <c r="F2799" i="1"/>
  <c r="F2800" i="1"/>
  <c r="F2803" i="1"/>
  <c r="F2804" i="1"/>
  <c r="F2806" i="1"/>
  <c r="F2807" i="1"/>
  <c r="F2809" i="1"/>
  <c r="F2811" i="1"/>
  <c r="F2813" i="1"/>
  <c r="F2815" i="1"/>
  <c r="F2817" i="1"/>
  <c r="F2820" i="1"/>
  <c r="F2821" i="1"/>
  <c r="F2825" i="1"/>
  <c r="F2827" i="1"/>
  <c r="F2829" i="1"/>
  <c r="F2830" i="1"/>
  <c r="F2832" i="1"/>
  <c r="F2836" i="1"/>
  <c r="F2840" i="1"/>
  <c r="F2842" i="1"/>
  <c r="F2844" i="1"/>
  <c r="F2846" i="1"/>
  <c r="F2848" i="1"/>
  <c r="F2850" i="1"/>
  <c r="F2852" i="1"/>
  <c r="F2854" i="1"/>
  <c r="F2856" i="1"/>
  <c r="F2858" i="1"/>
  <c r="F2860" i="1"/>
  <c r="F2861" i="1"/>
  <c r="F2863" i="1"/>
  <c r="F2864" i="1"/>
  <c r="F2867" i="1"/>
  <c r="F2869" i="1"/>
  <c r="F2872" i="1"/>
  <c r="F2874" i="1"/>
  <c r="F2876" i="1"/>
  <c r="F2877" i="1"/>
  <c r="F2879" i="1"/>
  <c r="F2881" i="1"/>
  <c r="F2885" i="1"/>
  <c r="F2887" i="1"/>
  <c r="F2888" i="1"/>
  <c r="F2890" i="1"/>
  <c r="F2892" i="1"/>
  <c r="F2893" i="1"/>
  <c r="F2895" i="1"/>
  <c r="F2897" i="1"/>
  <c r="F2900" i="1"/>
  <c r="F2902" i="1"/>
  <c r="F2908" i="1"/>
  <c r="F2910" i="1"/>
  <c r="F2914" i="1"/>
  <c r="F2915" i="1"/>
  <c r="F2919" i="1"/>
  <c r="F2921" i="1"/>
  <c r="F2923" i="1"/>
  <c r="F2925" i="1"/>
  <c r="F2929" i="1"/>
  <c r="F2934" i="1"/>
  <c r="F2935" i="1"/>
  <c r="F2937" i="1"/>
  <c r="F2939" i="1"/>
  <c r="F2941" i="1"/>
  <c r="F2943" i="1"/>
  <c r="F2945" i="1"/>
  <c r="F2946" i="1"/>
  <c r="F2948" i="1"/>
  <c r="F2949" i="1"/>
  <c r="F2950" i="1"/>
  <c r="F2952" i="1"/>
  <c r="F2954" i="1"/>
  <c r="F2956" i="1"/>
  <c r="F2957" i="1"/>
  <c r="F2958" i="1"/>
  <c r="F2961" i="1"/>
  <c r="F2963" i="1"/>
  <c r="F2965" i="1"/>
  <c r="F2967" i="1"/>
  <c r="F2971" i="1"/>
  <c r="F2973" i="1"/>
  <c r="F2975" i="1"/>
  <c r="F2977" i="1"/>
  <c r="F2979" i="1"/>
  <c r="F2981" i="1"/>
  <c r="F2984" i="1"/>
  <c r="F2986" i="1"/>
  <c r="F2988" i="1"/>
  <c r="F2989" i="1"/>
  <c r="F2991" i="1"/>
  <c r="F2995" i="1"/>
  <c r="F2999" i="1"/>
  <c r="F3000" i="1"/>
  <c r="F3003" i="1"/>
  <c r="F3005" i="1"/>
  <c r="F3007" i="1"/>
  <c r="F3009" i="1"/>
  <c r="F3011" i="1"/>
  <c r="F3013" i="1"/>
  <c r="F3022" i="1"/>
  <c r="F3026" i="1"/>
  <c r="F3028" i="1"/>
  <c r="F3030" i="1"/>
  <c r="F3032" i="1"/>
  <c r="F3033" i="1"/>
  <c r="F3034" i="1"/>
  <c r="F3035" i="1"/>
  <c r="F3038" i="1"/>
  <c r="F3039" i="1"/>
  <c r="F3040" i="1"/>
  <c r="F3044" i="1"/>
  <c r="F3047" i="1"/>
  <c r="F3048" i="1"/>
  <c r="F3050" i="1"/>
  <c r="F3051" i="1"/>
  <c r="F3055" i="1"/>
  <c r="F3057" i="1"/>
  <c r="F3059" i="1"/>
  <c r="F3060" i="1"/>
  <c r="F3062" i="1"/>
  <c r="F3063" i="1"/>
  <c r="F3065" i="1"/>
  <c r="F3066" i="1"/>
  <c r="F3068" i="1"/>
  <c r="F3070" i="1"/>
  <c r="F3072" i="1"/>
  <c r="F3074" i="1"/>
  <c r="F3076" i="1"/>
  <c r="F3077" i="1"/>
  <c r="F3079" i="1"/>
  <c r="F3080" i="1"/>
  <c r="F3082" i="1"/>
  <c r="F3084" i="1"/>
  <c r="F3085" i="1"/>
  <c r="F3087" i="1"/>
  <c r="F3089" i="1"/>
  <c r="F3092" i="1"/>
  <c r="F3096" i="1"/>
  <c r="F3098" i="1"/>
  <c r="F3099" i="1"/>
  <c r="F3101" i="1"/>
  <c r="F3102" i="1"/>
  <c r="F3103" i="1"/>
  <c r="F3104" i="1"/>
  <c r="F3106" i="1"/>
  <c r="F3108" i="1"/>
  <c r="F3110" i="1"/>
  <c r="F3111" i="1"/>
  <c r="F3112" i="1"/>
  <c r="F3116" i="1"/>
  <c r="F3118" i="1"/>
  <c r="F3119" i="1"/>
  <c r="F3122" i="1"/>
  <c r="F3123" i="1"/>
  <c r="F3125" i="1"/>
  <c r="F3127" i="1"/>
  <c r="F3129" i="1"/>
  <c r="F3130" i="1"/>
  <c r="F3132" i="1"/>
  <c r="F3134" i="1"/>
  <c r="F3135" i="1"/>
  <c r="F3141" i="1"/>
  <c r="F3143" i="1"/>
  <c r="F3145" i="1"/>
  <c r="F3147" i="1"/>
  <c r="F3149" i="1"/>
  <c r="F3151" i="1"/>
  <c r="F3153" i="1"/>
  <c r="F3154" i="1"/>
  <c r="F3156" i="1"/>
  <c r="F3158" i="1"/>
  <c r="F3160" i="1"/>
  <c r="F3164" i="1"/>
  <c r="F3165" i="1"/>
  <c r="F3167" i="1"/>
  <c r="F3169" i="1"/>
  <c r="F3171" i="1"/>
  <c r="F3174" i="1"/>
  <c r="F3176" i="1"/>
  <c r="F3178" i="1"/>
  <c r="F3180" i="1"/>
  <c r="F3181" i="1"/>
  <c r="F3182" i="1"/>
  <c r="F3183" i="1"/>
  <c r="F3185" i="1"/>
  <c r="F3188" i="1"/>
  <c r="F3193" i="1"/>
  <c r="F3195" i="1"/>
  <c r="F3196" i="1"/>
  <c r="F3198" i="1"/>
  <c r="F3199" i="1"/>
  <c r="F3200" i="1"/>
  <c r="F3201" i="1"/>
  <c r="F3202" i="1"/>
  <c r="F3204" i="1"/>
  <c r="F3205" i="1"/>
  <c r="F3207" i="1"/>
  <c r="F3209" i="1"/>
  <c r="F3210" i="1"/>
  <c r="F3211" i="1"/>
  <c r="F3212" i="1"/>
  <c r="F3214" i="1"/>
  <c r="F3215" i="1"/>
  <c r="F3220" i="1"/>
  <c r="F3222" i="1"/>
  <c r="F3223" i="1"/>
  <c r="F3225" i="1"/>
  <c r="F3226" i="1"/>
  <c r="F3227" i="1"/>
  <c r="F3228" i="1"/>
  <c r="F3229" i="1"/>
  <c r="F3231" i="1"/>
  <c r="F3232" i="1"/>
  <c r="F3233" i="1"/>
  <c r="F3234" i="1"/>
  <c r="F3235" i="1"/>
  <c r="F3237" i="1"/>
  <c r="F3240" i="1"/>
  <c r="F3241" i="1"/>
  <c r="F3242" i="1"/>
  <c r="F3244" i="1"/>
  <c r="F3245" i="1"/>
  <c r="F3247" i="1"/>
  <c r="F3248" i="1"/>
  <c r="F3251" i="1"/>
  <c r="F3253" i="1"/>
  <c r="F3254" i="1"/>
  <c r="F3256" i="1"/>
  <c r="F3257" i="1"/>
  <c r="F3258" i="1"/>
  <c r="F3259" i="1"/>
  <c r="F3261" i="1"/>
  <c r="F3263" i="1"/>
  <c r="F3264" i="1"/>
  <c r="F3265" i="1"/>
  <c r="F3266" i="1"/>
  <c r="F3267" i="1"/>
  <c r="F3268" i="1"/>
  <c r="F3269" i="1"/>
  <c r="F3270" i="1"/>
  <c r="F3271" i="1"/>
  <c r="F3272" i="1"/>
  <c r="F3274" i="1"/>
  <c r="F3275" i="1"/>
  <c r="F3276" i="1"/>
  <c r="F3277" i="1"/>
  <c r="F3278" i="1"/>
  <c r="F3279" i="1"/>
  <c r="F3281" i="1"/>
  <c r="F3282" i="1"/>
  <c r="F3284" i="1"/>
  <c r="F3285" i="1"/>
  <c r="F3286" i="1"/>
  <c r="F3288" i="1"/>
  <c r="F3289" i="1"/>
  <c r="F3290" i="1"/>
  <c r="F3291" i="1"/>
  <c r="F3292" i="1"/>
  <c r="F3293" i="1"/>
  <c r="F3294" i="1"/>
  <c r="F3295" i="1"/>
  <c r="F3298" i="1"/>
  <c r="F3303" i="1"/>
  <c r="F3311" i="1"/>
  <c r="F3312" i="1"/>
  <c r="F3315" i="1"/>
  <c r="F3316" i="1"/>
  <c r="F3319" i="1"/>
  <c r="F3320" i="1"/>
  <c r="F3322" i="1"/>
  <c r="F3323" i="1"/>
  <c r="F3324" i="1"/>
  <c r="F3325" i="1"/>
  <c r="F3326" i="1"/>
  <c r="F3331" i="1"/>
  <c r="F3332" i="1"/>
  <c r="F3335" i="1"/>
  <c r="F3336" i="1"/>
  <c r="F3337" i="1"/>
  <c r="F3338" i="1"/>
  <c r="F3339" i="1"/>
  <c r="F3340" i="1"/>
  <c r="F3344" i="1"/>
  <c r="F3345" i="1"/>
  <c r="F3346" i="1"/>
  <c r="F3347" i="1"/>
  <c r="F3348" i="1"/>
  <c r="F3349" i="1"/>
  <c r="F3350" i="1"/>
  <c r="F3351" i="1"/>
  <c r="F3353" i="1"/>
  <c r="F3354" i="1"/>
  <c r="F3355" i="1"/>
  <c r="F3356" i="1"/>
  <c r="F3357" i="1"/>
  <c r="F3358" i="1"/>
  <c r="F3359" i="1"/>
  <c r="F3362" i="1"/>
  <c r="F3364" i="1"/>
  <c r="F3365" i="1"/>
  <c r="F3366" i="1"/>
  <c r="F3367" i="1"/>
  <c r="F3368" i="1"/>
  <c r="F3369" i="1"/>
  <c r="F3370" i="1"/>
  <c r="F3371" i="1"/>
  <c r="F3372" i="1"/>
  <c r="F3373" i="1"/>
  <c r="F3374" i="1"/>
  <c r="F3375" i="1"/>
  <c r="F3376" i="1"/>
  <c r="F3377" i="1"/>
  <c r="F3379" i="1"/>
  <c r="F3382" i="1"/>
  <c r="F3383" i="1"/>
  <c r="F3384" i="1"/>
  <c r="F3385" i="1"/>
  <c r="F3386" i="1"/>
  <c r="F3387" i="1"/>
  <c r="F3388" i="1"/>
  <c r="F3390" i="1"/>
  <c r="F3392" i="1"/>
  <c r="F3394" i="1"/>
  <c r="F3395" i="1"/>
  <c r="F3396" i="1"/>
  <c r="F3397" i="1"/>
  <c r="F3399" i="1"/>
  <c r="F3402" i="1"/>
  <c r="F3404" i="1"/>
  <c r="F3406" i="1"/>
  <c r="F3408" i="1"/>
  <c r="F3412" i="1"/>
  <c r="F3414" i="1"/>
  <c r="F3416" i="1"/>
  <c r="F3418" i="1"/>
  <c r="F3420" i="1"/>
  <c r="F3422" i="1"/>
  <c r="F3424" i="1"/>
  <c r="F3426" i="1"/>
  <c r="F3428" i="1"/>
  <c r="F3432" i="1"/>
  <c r="F3434" i="1"/>
  <c r="F3437" i="1"/>
  <c r="F3438" i="1"/>
  <c r="F3440" i="1"/>
  <c r="F3442" i="1"/>
  <c r="F3444" i="1"/>
  <c r="F3447" i="1"/>
  <c r="F3449" i="1"/>
  <c r="F3451" i="1"/>
  <c r="F3453" i="1"/>
  <c r="F3457" i="1"/>
  <c r="F3461" i="1"/>
  <c r="F3463" i="1"/>
  <c r="F3465" i="1"/>
  <c r="F3467" i="1"/>
  <c r="F3469" i="1"/>
  <c r="F3471" i="1"/>
  <c r="F3474" i="1"/>
  <c r="F3476" i="1"/>
  <c r="F3478" i="1"/>
  <c r="F3479" i="1"/>
  <c r="F3482" i="1"/>
  <c r="F3484" i="1"/>
  <c r="F3486" i="1"/>
  <c r="F3488" i="1"/>
  <c r="F3490" i="1"/>
  <c r="F3492" i="1"/>
  <c r="F3494" i="1"/>
  <c r="F3495" i="1"/>
  <c r="F3496" i="1"/>
  <c r="F3498" i="1"/>
  <c r="F3502" i="1"/>
  <c r="F3504" i="1"/>
  <c r="F3506" i="1"/>
  <c r="F3508" i="1"/>
  <c r="F3510" i="1"/>
  <c r="F3516" i="1"/>
  <c r="F3518" i="1"/>
  <c r="F3520" i="1"/>
  <c r="F3522" i="1"/>
  <c r="F3524" i="1"/>
  <c r="F3526" i="1"/>
  <c r="F3527" i="1"/>
  <c r="F3529" i="1"/>
  <c r="F3530" i="1"/>
  <c r="F3531" i="1"/>
  <c r="F3533" i="1"/>
  <c r="F3535" i="1"/>
  <c r="F3536" i="1"/>
  <c r="F3538" i="1"/>
  <c r="F3540" i="1"/>
  <c r="F3542" i="1"/>
  <c r="F3545" i="1"/>
  <c r="F3549" i="1"/>
  <c r="F3550" i="1"/>
  <c r="F3552" i="1"/>
  <c r="F3554" i="1"/>
  <c r="F3556" i="1"/>
  <c r="F3558" i="1"/>
  <c r="F3562" i="1"/>
  <c r="F3564" i="1"/>
  <c r="F3566" i="1"/>
  <c r="F3569" i="1"/>
  <c r="F3570" i="1"/>
  <c r="F3572" i="1"/>
  <c r="F3576" i="1"/>
  <c r="F3577" i="1"/>
  <c r="F3579" i="1"/>
  <c r="F3581" i="1"/>
  <c r="F3583" i="1"/>
  <c r="F3585" i="1"/>
  <c r="F3586" i="1"/>
  <c r="F3590" i="1"/>
  <c r="F3591" i="1"/>
  <c r="F3593" i="1"/>
  <c r="F3594" i="1"/>
  <c r="F3596" i="1"/>
  <c r="F3597" i="1"/>
  <c r="F3599" i="1"/>
  <c r="F3600" i="1"/>
  <c r="F3602" i="1"/>
  <c r="F3606" i="1"/>
  <c r="F3608" i="1"/>
  <c r="F3610" i="1"/>
  <c r="F3611" i="1"/>
  <c r="F3613" i="1"/>
  <c r="F3614" i="1"/>
  <c r="F3616" i="1"/>
  <c r="F3619" i="1"/>
  <c r="F3621" i="1"/>
  <c r="F3623" i="1"/>
  <c r="F3625" i="1"/>
  <c r="F3627" i="1"/>
  <c r="F3628" i="1"/>
  <c r="F3629" i="1"/>
  <c r="F3630" i="1"/>
  <c r="F3632" i="1"/>
  <c r="F3633" i="1"/>
  <c r="F3635" i="1"/>
  <c r="F3639" i="1"/>
  <c r="F3640" i="1"/>
  <c r="F3641" i="1"/>
  <c r="F3643" i="1"/>
  <c r="F3645" i="1"/>
  <c r="F3646" i="1"/>
  <c r="F3648" i="1"/>
  <c r="F3650" i="1"/>
  <c r="F3652" i="1"/>
  <c r="F3654" i="1"/>
  <c r="F3655" i="1"/>
  <c r="F3659" i="1"/>
  <c r="F3660" i="1"/>
  <c r="F3662" i="1"/>
  <c r="F3664" i="1"/>
  <c r="F3668" i="1"/>
  <c r="F3670" i="1"/>
  <c r="F3676" i="1"/>
  <c r="F3678" i="1"/>
  <c r="F3680" i="1"/>
  <c r="F3681" i="1"/>
  <c r="F3684" i="1"/>
  <c r="F3685" i="1"/>
  <c r="F3687" i="1"/>
  <c r="F3688" i="1"/>
  <c r="F3689" i="1"/>
  <c r="F3690" i="1"/>
  <c r="F3692" i="1"/>
  <c r="F3693" i="1"/>
  <c r="F3694" i="1"/>
  <c r="F3696" i="1"/>
  <c r="F3698" i="1"/>
  <c r="F3700" i="1"/>
  <c r="F3701" i="1"/>
  <c r="F3703" i="1"/>
  <c r="F3704" i="1"/>
  <c r="F3705" i="1"/>
  <c r="F3709" i="1"/>
  <c r="F3710" i="1"/>
  <c r="F3711" i="1"/>
  <c r="F3713" i="1"/>
  <c r="F3715" i="1"/>
  <c r="F3717" i="1"/>
  <c r="F3721" i="1"/>
  <c r="F3724" i="1"/>
  <c r="F3726" i="1"/>
  <c r="F3729" i="1"/>
  <c r="F3732" i="1"/>
  <c r="F3734" i="1"/>
  <c r="F3736" i="1"/>
  <c r="F3737" i="1"/>
  <c r="F3739" i="1"/>
  <c r="F3740" i="1"/>
  <c r="F3742" i="1"/>
  <c r="F3743" i="1"/>
  <c r="F3744" i="1"/>
  <c r="F3745" i="1"/>
  <c r="F3747" i="1"/>
  <c r="F3748" i="1"/>
  <c r="F3749" i="1"/>
  <c r="F3750" i="1"/>
  <c r="F3751" i="1"/>
  <c r="F3753" i="1"/>
  <c r="F3754" i="1"/>
  <c r="F3756" i="1"/>
  <c r="F3758" i="1"/>
  <c r="F3760" i="1"/>
  <c r="F3762" i="1"/>
  <c r="F3763" i="1"/>
  <c r="F3765" i="1"/>
  <c r="F3766" i="1"/>
  <c r="F3767" i="1"/>
  <c r="F3770" i="1"/>
  <c r="F3772" i="1"/>
  <c r="F3773" i="1"/>
  <c r="F3775" i="1"/>
  <c r="F3777" i="1"/>
  <c r="F3779" i="1"/>
  <c r="F3781" i="1"/>
  <c r="F3782" i="1"/>
  <c r="F3783" i="1"/>
  <c r="F3784" i="1"/>
  <c r="F3785" i="1"/>
  <c r="F3786" i="1"/>
  <c r="F3789" i="1"/>
  <c r="F3791" i="1"/>
  <c r="F3793" i="1"/>
  <c r="F3795" i="1"/>
  <c r="F3797" i="1"/>
  <c r="F3801" i="1"/>
  <c r="F3803" i="1"/>
  <c r="F3805" i="1"/>
  <c r="F3807" i="1"/>
  <c r="F3809" i="1"/>
  <c r="F3814" i="1"/>
  <c r="F3815" i="1"/>
  <c r="F3816" i="1"/>
  <c r="F3818" i="1"/>
  <c r="F3819" i="1"/>
  <c r="F3822" i="1"/>
  <c r="F3823" i="1"/>
  <c r="F3824" i="1"/>
  <c r="F3826" i="1"/>
  <c r="F3827" i="1"/>
  <c r="F3830" i="1"/>
  <c r="F3834" i="1"/>
  <c r="F3836" i="1"/>
  <c r="F3838" i="1"/>
  <c r="F3839" i="1"/>
  <c r="F3840" i="1"/>
  <c r="F3841" i="1"/>
  <c r="F3843" i="1"/>
  <c r="F3845" i="1"/>
  <c r="F3846" i="1"/>
  <c r="F3848" i="1"/>
  <c r="F3852" i="1"/>
  <c r="F3854" i="1"/>
  <c r="F3855" i="1"/>
  <c r="F3857" i="1"/>
  <c r="F3858" i="1"/>
  <c r="F3859" i="1"/>
  <c r="F3860" i="1"/>
  <c r="F3865" i="1"/>
  <c r="F3867" i="1"/>
  <c r="F3869" i="1"/>
  <c r="F3871" i="1"/>
  <c r="F3873" i="1"/>
  <c r="F3875" i="1"/>
  <c r="F3877" i="1"/>
  <c r="F3879" i="1"/>
  <c r="F3881" i="1"/>
  <c r="F3883" i="1"/>
  <c r="F3885" i="1"/>
  <c r="F3887" i="1"/>
  <c r="F3889" i="1"/>
  <c r="F3893" i="1"/>
  <c r="F3895" i="1"/>
  <c r="F3899" i="1"/>
  <c r="F3901" i="1"/>
  <c r="F3903" i="1"/>
  <c r="F3904" i="1"/>
  <c r="F3905" i="1"/>
  <c r="F3907" i="1"/>
  <c r="F3909" i="1"/>
  <c r="F3910" i="1"/>
  <c r="F3911" i="1"/>
  <c r="F3914" i="1"/>
  <c r="F3916" i="1"/>
  <c r="F3918" i="1"/>
  <c r="F3920" i="1"/>
  <c r="F3922" i="1"/>
  <c r="F3924" i="1"/>
  <c r="F3927" i="1"/>
  <c r="F3929" i="1"/>
  <c r="F3930" i="1"/>
  <c r="F3931" i="1"/>
  <c r="F3933" i="1"/>
  <c r="F3934" i="1"/>
  <c r="F3936" i="1"/>
  <c r="F3937" i="1"/>
  <c r="F3939" i="1"/>
  <c r="F3943" i="1"/>
  <c r="F3946" i="1"/>
  <c r="F3948" i="1"/>
  <c r="F3950" i="1"/>
  <c r="F3953" i="1"/>
  <c r="F3954" i="1"/>
  <c r="F3956" i="1"/>
  <c r="F3958" i="1"/>
  <c r="F3960" i="1"/>
  <c r="F3961" i="1"/>
  <c r="F3963" i="1"/>
  <c r="F3964" i="1"/>
  <c r="F3965" i="1"/>
  <c r="F3966" i="1"/>
  <c r="F3968" i="1"/>
  <c r="F3970" i="1"/>
  <c r="F3971" i="1"/>
  <c r="F3975" i="1"/>
  <c r="F3978" i="1"/>
  <c r="F3979" i="1"/>
  <c r="F3981" i="1"/>
  <c r="F3982" i="1"/>
  <c r="F3984" i="1"/>
  <c r="F3985" i="1"/>
  <c r="F3987" i="1"/>
  <c r="F3988" i="1"/>
  <c r="F3990" i="1"/>
  <c r="F3993" i="1"/>
  <c r="F3994" i="1"/>
  <c r="F3996" i="1"/>
  <c r="F3998" i="1"/>
  <c r="F4002" i="1"/>
  <c r="F4004" i="1"/>
  <c r="F4005" i="1"/>
  <c r="F4007" i="1"/>
  <c r="F4008" i="1"/>
  <c r="F4010" i="1"/>
  <c r="F4011" i="1"/>
  <c r="F4015" i="1"/>
  <c r="F4017" i="1"/>
  <c r="F4019" i="1"/>
  <c r="F4021" i="1"/>
  <c r="F4023" i="1"/>
  <c r="F4024" i="1"/>
  <c r="F4025" i="1"/>
  <c r="F4027" i="1"/>
  <c r="F4031" i="1"/>
  <c r="F4036" i="1"/>
  <c r="F4037" i="1"/>
  <c r="F4038" i="1"/>
  <c r="F4039" i="1"/>
  <c r="F4040" i="1"/>
  <c r="F4042" i="1"/>
  <c r="F4044" i="1"/>
  <c r="F4048" i="1"/>
  <c r="F4049" i="1"/>
  <c r="F4051" i="1"/>
  <c r="F4052" i="1"/>
  <c r="F4056" i="1"/>
  <c r="F4058" i="1"/>
  <c r="F4060" i="1"/>
  <c r="F4062" i="1"/>
  <c r="F4063" i="1"/>
  <c r="F4064" i="1"/>
  <c r="F4066" i="1"/>
  <c r="F4068" i="1"/>
  <c r="F4070" i="1"/>
  <c r="F4074" i="1"/>
  <c r="F4078" i="1"/>
  <c r="F4079" i="1"/>
  <c r="F4080" i="1"/>
  <c r="F4084" i="1"/>
  <c r="F4086" i="1"/>
  <c r="F4088" i="1"/>
  <c r="F4089" i="1"/>
  <c r="F4093" i="1"/>
  <c r="F4094" i="1"/>
  <c r="F4098" i="1"/>
  <c r="F4100" i="1"/>
  <c r="F4104" i="1"/>
  <c r="F4105" i="1"/>
  <c r="F4109" i="1"/>
  <c r="F4111" i="1"/>
  <c r="F4113" i="1"/>
  <c r="F4115" i="1"/>
  <c r="F4117" i="1"/>
  <c r="F4118" i="1"/>
  <c r="F4120" i="1"/>
  <c r="F4122" i="1"/>
  <c r="F4123" i="1"/>
  <c r="F4124" i="1"/>
  <c r="F4126" i="1"/>
  <c r="F4128" i="1"/>
  <c r="F4132" i="1"/>
  <c r="F4134" i="1"/>
  <c r="F4135" i="1"/>
  <c r="F4137" i="1"/>
  <c r="F4139" i="1"/>
  <c r="F4140" i="1"/>
  <c r="F4141" i="1"/>
  <c r="F4142" i="1"/>
  <c r="F4144" i="1"/>
  <c r="F4146" i="1"/>
  <c r="F4147" i="1"/>
  <c r="F4151" i="1"/>
  <c r="F4155" i="1"/>
  <c r="F4156" i="1"/>
  <c r="F4158" i="1"/>
  <c r="F4160" i="1"/>
  <c r="F4161" i="1"/>
  <c r="F4162" i="1"/>
  <c r="F4163" i="1"/>
  <c r="F4164" i="1"/>
  <c r="F4165" i="1"/>
  <c r="F4166" i="1"/>
  <c r="F4167" i="1"/>
  <c r="F4171" i="1"/>
  <c r="F4172" i="1"/>
  <c r="F4174" i="1"/>
  <c r="F4175" i="1"/>
  <c r="F4176" i="1"/>
  <c r="F4178" i="1"/>
  <c r="F4179" i="1"/>
  <c r="F4180" i="1"/>
  <c r="F4181" i="1"/>
  <c r="F4185" i="1"/>
  <c r="F4186" i="1"/>
  <c r="F4187" i="1"/>
  <c r="F4188" i="1"/>
  <c r="F4189" i="1"/>
  <c r="F4191" i="1"/>
  <c r="F4192" i="1"/>
  <c r="F4193" i="1"/>
  <c r="F4199" i="1"/>
  <c r="F4200" i="1"/>
  <c r="F4202" i="1"/>
  <c r="F4203" i="1"/>
  <c r="F4205" i="1"/>
  <c r="F4206" i="1"/>
  <c r="F4207" i="1"/>
  <c r="F4210" i="1"/>
  <c r="F4211" i="1"/>
  <c r="F4212" i="1"/>
  <c r="F4213" i="1"/>
  <c r="F4215" i="1"/>
  <c r="F4219" i="1"/>
  <c r="F4220" i="1"/>
  <c r="F4221" i="1"/>
  <c r="F4225" i="1"/>
  <c r="F4226" i="1"/>
  <c r="F4227" i="1"/>
  <c r="F4230" i="1"/>
  <c r="F4231" i="1"/>
  <c r="F4232" i="1"/>
  <c r="F4233" i="1"/>
  <c r="F4234" i="1"/>
  <c r="F4235" i="1"/>
  <c r="F4236" i="1"/>
  <c r="F4237" i="1"/>
  <c r="F4238" i="1"/>
  <c r="F4239" i="1"/>
  <c r="F4242" i="1"/>
  <c r="F4245" i="1"/>
  <c r="F4246" i="1"/>
  <c r="F4247" i="1"/>
  <c r="F4251" i="1"/>
  <c r="F4252" i="1"/>
  <c r="F4255" i="1"/>
  <c r="F4257" i="1"/>
  <c r="F4258" i="1"/>
  <c r="F4259" i="1"/>
  <c r="F4260" i="1"/>
  <c r="F4261" i="1"/>
  <c r="F4262" i="1"/>
  <c r="F4263" i="1"/>
  <c r="F4264" i="1"/>
  <c r="F4265" i="1"/>
  <c r="F4269" i="1"/>
  <c r="F4270" i="1"/>
  <c r="F4274" i="1"/>
  <c r="F4275" i="1"/>
  <c r="F4276" i="1"/>
  <c r="F4277" i="1"/>
  <c r="F4278" i="1"/>
  <c r="F4280" i="1"/>
  <c r="F4281" i="1"/>
  <c r="F4282" i="1"/>
  <c r="F4283" i="1"/>
  <c r="F4284" i="1"/>
  <c r="F4285" i="1"/>
  <c r="F4286" i="1"/>
  <c r="F4287" i="1"/>
  <c r="F4292" i="1"/>
  <c r="F4294" i="1"/>
  <c r="F4296" i="1"/>
  <c r="F4297" i="1"/>
  <c r="F4298" i="1"/>
  <c r="F4299" i="1"/>
  <c r="F4303" i="1"/>
  <c r="F4306" i="1"/>
  <c r="F4307" i="1"/>
  <c r="F4308" i="1"/>
  <c r="F4309" i="1"/>
  <c r="F4310" i="1"/>
  <c r="F4311" i="1"/>
  <c r="F4312" i="1"/>
  <c r="F4314" i="1"/>
  <c r="F4317" i="1"/>
  <c r="F4323" i="1"/>
  <c r="F4324" i="1"/>
  <c r="F4325" i="1"/>
  <c r="F4326" i="1"/>
  <c r="F4327" i="1"/>
  <c r="F4328" i="1"/>
  <c r="F4329" i="1"/>
  <c r="F4331" i="1"/>
  <c r="F4332" i="1"/>
  <c r="F4334" i="1"/>
  <c r="F4335" i="1"/>
  <c r="F4337" i="1"/>
  <c r="F4338" i="1"/>
  <c r="F4339" i="1"/>
  <c r="F4343" i="1"/>
  <c r="F4344" i="1"/>
  <c r="F4345" i="1"/>
  <c r="F4346" i="1"/>
  <c r="F4347" i="1"/>
  <c r="F4348" i="1"/>
  <c r="F4350" i="1"/>
  <c r="F4351" i="1"/>
  <c r="F4353" i="1"/>
  <c r="F4356" i="1"/>
  <c r="F4357" i="1"/>
  <c r="F4358" i="1"/>
  <c r="F4362" i="1"/>
  <c r="F4365" i="1"/>
  <c r="F4368" i="1"/>
  <c r="F4369" i="1"/>
  <c r="F4370" i="1"/>
  <c r="F4371" i="1"/>
  <c r="F4373" i="1"/>
  <c r="F4374" i="1"/>
  <c r="F4378" i="1"/>
  <c r="F4379" i="1"/>
  <c r="F4380" i="1"/>
  <c r="F4381" i="1"/>
  <c r="F4384" i="1"/>
  <c r="F4387" i="1"/>
  <c r="F4388" i="1"/>
  <c r="F4392" i="1"/>
  <c r="F4393" i="1"/>
  <c r="F4394" i="1"/>
  <c r="F4395" i="1"/>
  <c r="F4396" i="1"/>
  <c r="F4400" i="1"/>
  <c r="F4401" i="1"/>
  <c r="F4402" i="1"/>
  <c r="F4403" i="1"/>
  <c r="F4404" i="1"/>
  <c r="F4405" i="1"/>
  <c r="F4407" i="1"/>
  <c r="F4408" i="1"/>
  <c r="F4409" i="1"/>
  <c r="F4410" i="1"/>
  <c r="F4411" i="1"/>
  <c r="F4416" i="1"/>
  <c r="F4418" i="1"/>
  <c r="F4419" i="1"/>
  <c r="F4420" i="1"/>
  <c r="F4421" i="1"/>
  <c r="F4422" i="1"/>
  <c r="F4423" i="1"/>
  <c r="F4424" i="1"/>
  <c r="F4426" i="1"/>
  <c r="F4427" i="1"/>
  <c r="F4428" i="1"/>
  <c r="F4429" i="1"/>
  <c r="F4430" i="1"/>
  <c r="F4431" i="1"/>
  <c r="F4432" i="1"/>
  <c r="F4433" i="1"/>
  <c r="F4435" i="1"/>
  <c r="F4436" i="1"/>
  <c r="F4439" i="1"/>
  <c r="F4441" i="1"/>
  <c r="F4442" i="1"/>
  <c r="F4446" i="1"/>
  <c r="F4450" i="1"/>
  <c r="F4451" i="1"/>
  <c r="F4452" i="1"/>
  <c r="F4453" i="1"/>
  <c r="F4454" i="1"/>
  <c r="F4455" i="1"/>
  <c r="F4456" i="1"/>
  <c r="F4457" i="1"/>
  <c r="F4458" i="1"/>
  <c r="F4459" i="1"/>
  <c r="F4460" i="1"/>
  <c r="F4463" i="1"/>
  <c r="F4464" i="1"/>
  <c r="F4465" i="1"/>
  <c r="F4466" i="1"/>
  <c r="F4467" i="1"/>
  <c r="F4471" i="1"/>
  <c r="F4472" i="1"/>
  <c r="F4473" i="1"/>
  <c r="F4474" i="1"/>
  <c r="F4480" i="1"/>
  <c r="F4483" i="1"/>
  <c r="F4484" i="1"/>
  <c r="F4487" i="1"/>
  <c r="F4490" i="1"/>
  <c r="F4491" i="1"/>
  <c r="F4492" i="1"/>
  <c r="F4495" i="1"/>
  <c r="F4499" i="1"/>
  <c r="F4501" i="1"/>
  <c r="F4505" i="1"/>
  <c r="F4506" i="1"/>
  <c r="F4508" i="1"/>
  <c r="F4512" i="1"/>
  <c r="F4513" i="1"/>
  <c r="F4514" i="1"/>
  <c r="F4515" i="1"/>
  <c r="F4517" i="1"/>
  <c r="F4519" i="1"/>
  <c r="F4520" i="1"/>
  <c r="F4522" i="1"/>
  <c r="F4527" i="1"/>
  <c r="F4528" i="1"/>
  <c r="F4529" i="1"/>
  <c r="F4531" i="1"/>
  <c r="F4532" i="1"/>
  <c r="F4536" i="1"/>
  <c r="F4537" i="1"/>
  <c r="F4538" i="1"/>
  <c r="F4541" i="1"/>
  <c r="F4544" i="1"/>
  <c r="F4545" i="1"/>
  <c r="F4546" i="1"/>
  <c r="F4549" i="1"/>
  <c r="F4552" i="1"/>
  <c r="F4553" i="1"/>
  <c r="F4557" i="1"/>
  <c r="F4560" i="1"/>
  <c r="F4561" i="1"/>
  <c r="F4562" i="1"/>
  <c r="F4563" i="1"/>
  <c r="F4564" i="1"/>
  <c r="F4568" i="1"/>
  <c r="F4572" i="1"/>
  <c r="F4576" i="1"/>
  <c r="F4578" i="1"/>
  <c r="F4579" i="1"/>
  <c r="F4580" i="1"/>
  <c r="F4581" i="1"/>
  <c r="F4584" i="1"/>
  <c r="F4585" i="1"/>
  <c r="F4586" i="1"/>
  <c r="F4589" i="1"/>
  <c r="F4590" i="1"/>
  <c r="F4591" i="1"/>
  <c r="F4592" i="1"/>
  <c r="F4594" i="1"/>
  <c r="F4597" i="1"/>
  <c r="F4601" i="1"/>
  <c r="F4604" i="1"/>
  <c r="F4605" i="1"/>
  <c r="F4606" i="1"/>
  <c r="F4607" i="1"/>
  <c r="F4612" i="1"/>
  <c r="F4613" i="1"/>
  <c r="F4614" i="1"/>
  <c r="F4616" i="1"/>
  <c r="F4617" i="1"/>
  <c r="F4620" i="1"/>
  <c r="F4621" i="1"/>
  <c r="F4622" i="1"/>
  <c r="F4623" i="1"/>
  <c r="F4627" i="1"/>
  <c r="F4628" i="1"/>
  <c r="F4630" i="1"/>
  <c r="F4631" i="1"/>
  <c r="F4632" i="1"/>
  <c r="F4634" i="1"/>
  <c r="F4637" i="1"/>
  <c r="F4638" i="1"/>
  <c r="F4639" i="1"/>
  <c r="F4640" i="1"/>
  <c r="F4644" i="1"/>
  <c r="F4648" i="1"/>
  <c r="F4649" i="1"/>
  <c r="F4650" i="1"/>
  <c r="F4655" i="1"/>
  <c r="F4665" i="1"/>
  <c r="F4666" i="1"/>
  <c r="F4667" i="1"/>
  <c r="F4668" i="1"/>
  <c r="F4669" i="1"/>
  <c r="F4670" i="1"/>
  <c r="F4672" i="1"/>
  <c r="F4673" i="1"/>
  <c r="F4674" i="1"/>
  <c r="F4675" i="1"/>
  <c r="F4676" i="1"/>
  <c r="F4678" i="1"/>
  <c r="F4679" i="1"/>
  <c r="F4680" i="1"/>
  <c r="F4681" i="1"/>
  <c r="F4682" i="1"/>
  <c r="F4683" i="1"/>
  <c r="F4684" i="1"/>
  <c r="F4685" i="1"/>
  <c r="F4686" i="1"/>
  <c r="F4687" i="1"/>
  <c r="F4688" i="1"/>
  <c r="F4689" i="1"/>
  <c r="F4690" i="1"/>
  <c r="F4691" i="1"/>
  <c r="F4692" i="1"/>
  <c r="F4695" i="1"/>
  <c r="F4696" i="1"/>
  <c r="F4697" i="1"/>
  <c r="F4698" i="1"/>
  <c r="F4699" i="1"/>
  <c r="F4701" i="1"/>
  <c r="F4704" i="1"/>
  <c r="F4705" i="1"/>
  <c r="F4706" i="1"/>
  <c r="F4709" i="1"/>
  <c r="F4711" i="1"/>
  <c r="F4712" i="1"/>
  <c r="F4713" i="1"/>
  <c r="F4714" i="1"/>
  <c r="F4716" i="1"/>
  <c r="F4717" i="1"/>
  <c r="F4718" i="1"/>
  <c r="F4721" i="1"/>
  <c r="F4722" i="1"/>
  <c r="F4724" i="1"/>
  <c r="F4726" i="1"/>
  <c r="F4727" i="1"/>
  <c r="F4728" i="1"/>
  <c r="F4729" i="1"/>
  <c r="F4730" i="1"/>
  <c r="F4731" i="1"/>
  <c r="F4732" i="1"/>
  <c r="F4734" i="1"/>
  <c r="F4736" i="1"/>
  <c r="F4737" i="1"/>
  <c r="F4738" i="1"/>
  <c r="F4739" i="1"/>
  <c r="F4740" i="1"/>
  <c r="F4741" i="1"/>
  <c r="F4745" i="1"/>
  <c r="F4746" i="1"/>
  <c r="F4747" i="1"/>
  <c r="F4748" i="1"/>
  <c r="F4749" i="1"/>
  <c r="F4750" i="1"/>
  <c r="F4751" i="1"/>
  <c r="F4752" i="1"/>
  <c r="F4753" i="1"/>
  <c r="F4754" i="1"/>
  <c r="F4755" i="1"/>
  <c r="F4757" i="1"/>
  <c r="F4760" i="1"/>
  <c r="F4761" i="1"/>
  <c r="F4762" i="1"/>
  <c r="F4763" i="1"/>
  <c r="F4764" i="1"/>
  <c r="F4765" i="1"/>
  <c r="F4766" i="1"/>
  <c r="F4767" i="1"/>
  <c r="F4768" i="1"/>
  <c r="F4770" i="1"/>
  <c r="F4771" i="1"/>
  <c r="F4773" i="1"/>
  <c r="F4774" i="1"/>
  <c r="F4775" i="1"/>
  <c r="F4776" i="1"/>
  <c r="F4778" i="1"/>
  <c r="F4781" i="1"/>
  <c r="F4783" i="1"/>
  <c r="F4784" i="1"/>
  <c r="F4785" i="1"/>
  <c r="F4786" i="1"/>
  <c r="F4787" i="1"/>
  <c r="F4788" i="1"/>
  <c r="F4789" i="1"/>
  <c r="F4790" i="1"/>
  <c r="F4791" i="1"/>
  <c r="F4792" i="1"/>
  <c r="F4793" i="1"/>
  <c r="F4794" i="1"/>
  <c r="F4795" i="1"/>
  <c r="F4797" i="1"/>
  <c r="F4798" i="1"/>
  <c r="F4801" i="1"/>
  <c r="F4802" i="1"/>
  <c r="F4803" i="1"/>
  <c r="F4804" i="1"/>
  <c r="F4805" i="1"/>
  <c r="F4808" i="1"/>
  <c r="F4809" i="1"/>
  <c r="F4810" i="1"/>
  <c r="F4811" i="1"/>
  <c r="F4812" i="1"/>
  <c r="F4814" i="1"/>
  <c r="F4815" i="1"/>
  <c r="F4816" i="1"/>
  <c r="F4818" i="1"/>
  <c r="F4820" i="1"/>
  <c r="F4821" i="1"/>
  <c r="F4822" i="1"/>
  <c r="F4823" i="1"/>
  <c r="F4826" i="1"/>
  <c r="F4827" i="1"/>
  <c r="F4829" i="1"/>
  <c r="F4830" i="1"/>
  <c r="F4831" i="1"/>
  <c r="F4832" i="1"/>
  <c r="F4833" i="1"/>
  <c r="F4834" i="1"/>
  <c r="F4835" i="1"/>
  <c r="F4836" i="1"/>
  <c r="F4837" i="1"/>
  <c r="F4841" i="1"/>
  <c r="F4842" i="1"/>
  <c r="F4843" i="1"/>
  <c r="F4844" i="1"/>
  <c r="F4846" i="1"/>
  <c r="F4847" i="1"/>
  <c r="F4848" i="1"/>
  <c r="F4849" i="1"/>
  <c r="F4850" i="1"/>
  <c r="F4851" i="1"/>
  <c r="F4853" i="1"/>
  <c r="F4854" i="1"/>
  <c r="F4855" i="1"/>
  <c r="F4857" i="1"/>
  <c r="F4858" i="1"/>
  <c r="F4859" i="1"/>
  <c r="F4860" i="1"/>
  <c r="F4870" i="1"/>
  <c r="F4871" i="1"/>
  <c r="F4872" i="1"/>
  <c r="F4873" i="1"/>
  <c r="F4874" i="1"/>
  <c r="F4875" i="1"/>
  <c r="F4879" i="1"/>
  <c r="F4881" i="1"/>
  <c r="F4882" i="1"/>
  <c r="F4883" i="1"/>
  <c r="F4884" i="1"/>
  <c r="F4885" i="1"/>
  <c r="F4886" i="1"/>
  <c r="F4888" i="1"/>
  <c r="F4889" i="1"/>
  <c r="F4892" i="1"/>
  <c r="F4894" i="1"/>
  <c r="F4895" i="1"/>
  <c r="F4897" i="1"/>
  <c r="F4898" i="1"/>
  <c r="F4899" i="1"/>
  <c r="F4903" i="1"/>
  <c r="F4904" i="1"/>
  <c r="F4905" i="1"/>
  <c r="F4906" i="1"/>
  <c r="F4907" i="1"/>
  <c r="F4908" i="1"/>
  <c r="F4909" i="1"/>
  <c r="F4910" i="1"/>
  <c r="F4911" i="1"/>
  <c r="F4912" i="1"/>
  <c r="F4913" i="1"/>
  <c r="F4914" i="1"/>
  <c r="F4915" i="1"/>
  <c r="F4918" i="1"/>
  <c r="F4919" i="1"/>
  <c r="F4920" i="1"/>
  <c r="F4921" i="1"/>
  <c r="F4922" i="1"/>
  <c r="F4923" i="1"/>
  <c r="F4926" i="1"/>
  <c r="F4927" i="1"/>
  <c r="F4928" i="1"/>
  <c r="F4929" i="1"/>
  <c r="F4933" i="1"/>
  <c r="F4934" i="1"/>
  <c r="F4935" i="1"/>
  <c r="F4936" i="1"/>
  <c r="F4938" i="1"/>
  <c r="F4939" i="1"/>
  <c r="F4940" i="1"/>
  <c r="F4941" i="1"/>
  <c r="F4942" i="1"/>
  <c r="F4943" i="1"/>
  <c r="F4944" i="1"/>
  <c r="F4946" i="1"/>
  <c r="F4947" i="1"/>
  <c r="F4949" i="1"/>
  <c r="F4950" i="1"/>
  <c r="F4952" i="1"/>
  <c r="F4955" i="1"/>
  <c r="F4956" i="1"/>
  <c r="F4957" i="1"/>
  <c r="F4958" i="1"/>
  <c r="F4961" i="1"/>
  <c r="F4962" i="1"/>
  <c r="F4963" i="1"/>
  <c r="F4964" i="1"/>
  <c r="F4965" i="1"/>
  <c r="F4967" i="1"/>
  <c r="F4970" i="1"/>
  <c r="F4974" i="1"/>
  <c r="F4975" i="1"/>
  <c r="F4977" i="1"/>
  <c r="F4980" i="1"/>
  <c r="F4981" i="1"/>
  <c r="F4990" i="1"/>
  <c r="F4991" i="1"/>
  <c r="F4992" i="1"/>
  <c r="F4993" i="1"/>
  <c r="F4994" i="1"/>
  <c r="F4995" i="1"/>
  <c r="F4996" i="1"/>
  <c r="F4997" i="1"/>
  <c r="F4998" i="1"/>
  <c r="F5001" i="1"/>
  <c r="F5002" i="1"/>
  <c r="F5003" i="1"/>
  <c r="F5004" i="1"/>
  <c r="F5005" i="1"/>
  <c r="F5006" i="1"/>
  <c r="F5007" i="1"/>
  <c r="F5008" i="1"/>
  <c r="F5009" i="1"/>
  <c r="F5010" i="1"/>
  <c r="F5011" i="1"/>
  <c r="F5012" i="1"/>
  <c r="F5013" i="1"/>
  <c r="F5014" i="1"/>
  <c r="F5015" i="1"/>
  <c r="F5016" i="1"/>
  <c r="F5017" i="1"/>
  <c r="F5018" i="1"/>
  <c r="F5019" i="1"/>
  <c r="F5020" i="1"/>
  <c r="F5021" i="1"/>
  <c r="F5023" i="1"/>
  <c r="F5024" i="1"/>
  <c r="F5025" i="1"/>
  <c r="F5026" i="1"/>
  <c r="F5027" i="1"/>
  <c r="F5030" i="1"/>
  <c r="F5031" i="1"/>
  <c r="F5032" i="1"/>
  <c r="F5033" i="1"/>
  <c r="F5034" i="1"/>
  <c r="F5035" i="1"/>
  <c r="F5036" i="1"/>
  <c r="F5037" i="1"/>
  <c r="F5040" i="1"/>
  <c r="F5041" i="1"/>
  <c r="F5042" i="1"/>
  <c r="F5043" i="1"/>
  <c r="F5044" i="1"/>
  <c r="F5046" i="1"/>
  <c r="F5047" i="1"/>
  <c r="F5048" i="1"/>
  <c r="F5049" i="1"/>
  <c r="F5050" i="1"/>
  <c r="F5051" i="1"/>
  <c r="F5052" i="1"/>
  <c r="F5055" i="1"/>
  <c r="F5056" i="1"/>
  <c r="F5057" i="1"/>
  <c r="F5058" i="1"/>
  <c r="F5059" i="1"/>
  <c r="F5060" i="1"/>
  <c r="F5061" i="1"/>
  <c r="F5062" i="1"/>
  <c r="F5063" i="1"/>
  <c r="F5064" i="1"/>
  <c r="F5065" i="1"/>
  <c r="F5066" i="1"/>
  <c r="F5067" i="1"/>
  <c r="F5068" i="1"/>
  <c r="F5069" i="1"/>
  <c r="F5071" i="1"/>
  <c r="F5077" i="1"/>
  <c r="F5078" i="1"/>
  <c r="F5079" i="1"/>
  <c r="F5080" i="1"/>
  <c r="F5081" i="1"/>
  <c r="F5083" i="1"/>
  <c r="F5084" i="1"/>
  <c r="F5085" i="1"/>
  <c r="F5088" i="1"/>
  <c r="F5089" i="1"/>
  <c r="F5090" i="1"/>
  <c r="F5091" i="1"/>
  <c r="F5092" i="1"/>
  <c r="F5093" i="1"/>
  <c r="F5094" i="1"/>
  <c r="F5096" i="1"/>
  <c r="F5097" i="1"/>
  <c r="F5098" i="1"/>
  <c r="F5099" i="1"/>
  <c r="F5100" i="1"/>
  <c r="F5101" i="1"/>
  <c r="F5102" i="1"/>
  <c r="F5103" i="1"/>
  <c r="F5104" i="1"/>
  <c r="F5105" i="1"/>
  <c r="F5106" i="1"/>
  <c r="F5107" i="1"/>
  <c r="F5109" i="1"/>
  <c r="F5110" i="1"/>
  <c r="F5111" i="1"/>
  <c r="F5112" i="1"/>
  <c r="F5113" i="1"/>
  <c r="F5114" i="1"/>
  <c r="F5115" i="1"/>
  <c r="F5116" i="1"/>
  <c r="F5117" i="1"/>
  <c r="F5118" i="1"/>
  <c r="F5119" i="1"/>
  <c r="F5120" i="1"/>
  <c r="F5121" i="1"/>
  <c r="F5122" i="1"/>
  <c r="F5124" i="1"/>
  <c r="F5125" i="1"/>
  <c r="F5127" i="1"/>
  <c r="F5128" i="1"/>
  <c r="F5129" i="1"/>
  <c r="F5130" i="1"/>
  <c r="F5131" i="1"/>
  <c r="F5133" i="1"/>
  <c r="F5134" i="1"/>
  <c r="F5135" i="1"/>
  <c r="F5136" i="1"/>
  <c r="F5137" i="1"/>
  <c r="F5138" i="1"/>
  <c r="F5139" i="1"/>
  <c r="F5141" i="1"/>
  <c r="F5142" i="1"/>
  <c r="F5143" i="1"/>
  <c r="F5144" i="1"/>
  <c r="F5145" i="1"/>
  <c r="F5146" i="1"/>
  <c r="F5147" i="1"/>
  <c r="F5148" i="1"/>
  <c r="F5149" i="1"/>
  <c r="F5151" i="1"/>
  <c r="F5152" i="1"/>
  <c r="F5153" i="1"/>
  <c r="F5155" i="1"/>
  <c r="F5157" i="1"/>
  <c r="F5158" i="1"/>
  <c r="F5159" i="1"/>
  <c r="F5161" i="1"/>
  <c r="F5163" i="1"/>
  <c r="F5164" i="1"/>
  <c r="F5165" i="1"/>
  <c r="F5166" i="1"/>
  <c r="F5167" i="1"/>
  <c r="F5170" i="1"/>
  <c r="F5171" i="1"/>
  <c r="F5173" i="1"/>
  <c r="F5174" i="1"/>
  <c r="F5175" i="1"/>
  <c r="F5176" i="1"/>
  <c r="F5177" i="1"/>
  <c r="F5179" i="1"/>
  <c r="F5180" i="1"/>
  <c r="F5181" i="1"/>
  <c r="F5182" i="1"/>
  <c r="F5183" i="1"/>
  <c r="F5184" i="1"/>
  <c r="F5185" i="1"/>
  <c r="F5186" i="1"/>
  <c r="F5188" i="1"/>
  <c r="F5190" i="1"/>
  <c r="F5191" i="1"/>
  <c r="F5192" i="1"/>
  <c r="F5193" i="1"/>
  <c r="F5194" i="1"/>
  <c r="F5196" i="1"/>
  <c r="F5197" i="1"/>
  <c r="F5198" i="1"/>
  <c r="F5199" i="1"/>
  <c r="F5200" i="1"/>
  <c r="F5201" i="1"/>
  <c r="F5202" i="1"/>
  <c r="F5204" i="1"/>
  <c r="F5205" i="1"/>
  <c r="F5206" i="1"/>
  <c r="F5207" i="1"/>
  <c r="F5208" i="1"/>
  <c r="F5209" i="1"/>
  <c r="F5210" i="1"/>
  <c r="F5212" i="1"/>
  <c r="F5213" i="1"/>
  <c r="F5214" i="1"/>
  <c r="F5215" i="1"/>
  <c r="F5216" i="1"/>
  <c r="F5217" i="1"/>
  <c r="F5219" i="1"/>
  <c r="F5220" i="1"/>
  <c r="F5221" i="1"/>
  <c r="F5222" i="1"/>
  <c r="F5223" i="1"/>
  <c r="F5230" i="1"/>
  <c r="F5231" i="1"/>
  <c r="F5232" i="1"/>
  <c r="F5233" i="1"/>
  <c r="F5234" i="1"/>
  <c r="F5235" i="1"/>
  <c r="F5236" i="1"/>
  <c r="F5237" i="1"/>
  <c r="F5238" i="1"/>
  <c r="F5239" i="1"/>
  <c r="F5241" i="1"/>
  <c r="F5242" i="1"/>
  <c r="F5243" i="1"/>
  <c r="F5244" i="1"/>
  <c r="F5245" i="1"/>
  <c r="F5246" i="1"/>
  <c r="F5247" i="1"/>
  <c r="F5248" i="1"/>
  <c r="F5249" i="1"/>
  <c r="F5250" i="1"/>
  <c r="F5251" i="1"/>
  <c r="F5253" i="1"/>
  <c r="F5254" i="1"/>
  <c r="F5255" i="1"/>
  <c r="F5256" i="1"/>
  <c r="F5257" i="1"/>
  <c r="F5258" i="1"/>
  <c r="F5260" i="1"/>
  <c r="F5261" i="1"/>
  <c r="F5262" i="1"/>
  <c r="F5265" i="1"/>
  <c r="F5267" i="1"/>
  <c r="F5268" i="1"/>
  <c r="F5269" i="1"/>
  <c r="F5270" i="1"/>
  <c r="F5273" i="1"/>
  <c r="F5274" i="1"/>
  <c r="F5277" i="1"/>
  <c r="F5278" i="1"/>
  <c r="F5279" i="1"/>
  <c r="F5282" i="1"/>
  <c r="F5283" i="1"/>
  <c r="F5284" i="1"/>
  <c r="F5285" i="1"/>
  <c r="F5286" i="1"/>
  <c r="F5287" i="1"/>
  <c r="F5288" i="1"/>
  <c r="F5289" i="1"/>
  <c r="F5291" i="1"/>
  <c r="F5292" i="1"/>
  <c r="F5293" i="1"/>
  <c r="F5294" i="1"/>
  <c r="F5295" i="1"/>
  <c r="F5297" i="1"/>
  <c r="F5298" i="1"/>
  <c r="F5299" i="1"/>
  <c r="F5300" i="1"/>
  <c r="F5302" i="1"/>
  <c r="F5303" i="1"/>
  <c r="F5306" i="1"/>
  <c r="F5307" i="1"/>
  <c r="F5308" i="1"/>
  <c r="F5309" i="1"/>
  <c r="F5310" i="1"/>
  <c r="F5311" i="1"/>
  <c r="F5312" i="1"/>
  <c r="F5313" i="1"/>
  <c r="F5315" i="1"/>
  <c r="F5316" i="1"/>
  <c r="F5318" i="1"/>
  <c r="F5319" i="1"/>
  <c r="F5320" i="1"/>
  <c r="F5321" i="1"/>
  <c r="F5322" i="1"/>
  <c r="F5323" i="1"/>
  <c r="F5324" i="1"/>
  <c r="F5325" i="1"/>
  <c r="F5326" i="1"/>
  <c r="F5327" i="1"/>
  <c r="F5328" i="1"/>
  <c r="F5329" i="1"/>
  <c r="F5330" i="1"/>
  <c r="F5331" i="1"/>
  <c r="F5332" i="1"/>
  <c r="F5333" i="1"/>
  <c r="F5335" i="1"/>
  <c r="F5336" i="1"/>
  <c r="F5337" i="1"/>
  <c r="F5339" i="1"/>
  <c r="F5340" i="1"/>
  <c r="F5341" i="1"/>
  <c r="F5343" i="1"/>
  <c r="F5344" i="1"/>
  <c r="F5345" i="1"/>
  <c r="F5347" i="1"/>
  <c r="F5348" i="1"/>
  <c r="F5350" i="1"/>
  <c r="F5351" i="1"/>
  <c r="F5352" i="1"/>
  <c r="F5353" i="1"/>
  <c r="F5356" i="1"/>
  <c r="F5357" i="1"/>
  <c r="F5358" i="1"/>
  <c r="F5359" i="1"/>
  <c r="F5362" i="1"/>
  <c r="F5366" i="1"/>
  <c r="F5367" i="1"/>
  <c r="F5368" i="1"/>
  <c r="F5369" i="1"/>
  <c r="F5370" i="1"/>
  <c r="F5371" i="1"/>
  <c r="F5372" i="1"/>
  <c r="F5373" i="1"/>
  <c r="F5374" i="1"/>
  <c r="F5375" i="1"/>
  <c r="F5376" i="1"/>
  <c r="F5377" i="1"/>
  <c r="F5378" i="1"/>
  <c r="F5380" i="1"/>
  <c r="F5381" i="1"/>
  <c r="F5382" i="1"/>
  <c r="F5383" i="1"/>
  <c r="F5386" i="1"/>
  <c r="F5387" i="1"/>
  <c r="F5389" i="1"/>
  <c r="F5390" i="1"/>
  <c r="F5392" i="1"/>
  <c r="F5394" i="1"/>
  <c r="F5396" i="1"/>
  <c r="F5398" i="1"/>
  <c r="F5399" i="1"/>
  <c r="F5401" i="1"/>
  <c r="F5403" i="1"/>
  <c r="F5405" i="1"/>
  <c r="F5407" i="1"/>
  <c r="F5408" i="1"/>
  <c r="F5410" i="1"/>
  <c r="F5412" i="1"/>
  <c r="F5416" i="1"/>
  <c r="F5417" i="1"/>
  <c r="F5419" i="1"/>
  <c r="F5421" i="1"/>
  <c r="F5423" i="1"/>
  <c r="F5425" i="1"/>
  <c r="F5428" i="1"/>
  <c r="F5430" i="1"/>
  <c r="F5434" i="1"/>
  <c r="F5436" i="1"/>
  <c r="F5438" i="1"/>
  <c r="F5440" i="1"/>
  <c r="F5442" i="1"/>
  <c r="F5444" i="1"/>
  <c r="F5446" i="1"/>
  <c r="F5450" i="1"/>
  <c r="F5452" i="1"/>
  <c r="F5454" i="1"/>
  <c r="F5456" i="1"/>
  <c r="F5458" i="1"/>
  <c r="F5460" i="1"/>
  <c r="F5462" i="1"/>
  <c r="F5464" i="1"/>
  <c r="F5466" i="1"/>
  <c r="F5468" i="1"/>
  <c r="F5472" i="1"/>
  <c r="F5474" i="1"/>
  <c r="F5476" i="1"/>
  <c r="F5478" i="1"/>
  <c r="F5479" i="1"/>
  <c r="F5480" i="1"/>
  <c r="F5483" i="1"/>
  <c r="F5485" i="1"/>
  <c r="F5487" i="1"/>
  <c r="F5489" i="1"/>
  <c r="F5491" i="1"/>
  <c r="F5493" i="1"/>
  <c r="F5494" i="1"/>
  <c r="F5496" i="1"/>
  <c r="F5497" i="1"/>
  <c r="F5498" i="1"/>
  <c r="F5500" i="1"/>
  <c r="F5501" i="1"/>
  <c r="F5503" i="1"/>
  <c r="F5505" i="1"/>
  <c r="F5507" i="1"/>
  <c r="F5509" i="1"/>
  <c r="F5510" i="1"/>
  <c r="F5513" i="1"/>
  <c r="F5515" i="1"/>
  <c r="F5517" i="1"/>
  <c r="F5519" i="1"/>
  <c r="F5521" i="1"/>
  <c r="F5523" i="1"/>
  <c r="F5524" i="1"/>
  <c r="F5526" i="1"/>
  <c r="F5527" i="1"/>
  <c r="F5530" i="1"/>
  <c r="F5532" i="1"/>
  <c r="F5533" i="1"/>
  <c r="F5535" i="1"/>
  <c r="F5537" i="1"/>
  <c r="F5539" i="1"/>
  <c r="F5540" i="1"/>
  <c r="F5542" i="1"/>
  <c r="F5544" i="1"/>
  <c r="F5546" i="1"/>
  <c r="F5547" i="1"/>
  <c r="F5550" i="1"/>
  <c r="F5551" i="1"/>
  <c r="F5553" i="1"/>
  <c r="F5554" i="1"/>
  <c r="F5556" i="1"/>
  <c r="F5558" i="1"/>
  <c r="F5559" i="1"/>
  <c r="F5561" i="1"/>
  <c r="F5563" i="1"/>
  <c r="F5565" i="1"/>
  <c r="F5567" i="1"/>
  <c r="F5569" i="1"/>
  <c r="F5571" i="1"/>
  <c r="F5574" i="1"/>
  <c r="F5577" i="1"/>
  <c r="F5579" i="1"/>
  <c r="F5581" i="1"/>
  <c r="F5583" i="1"/>
  <c r="F5584" i="1"/>
  <c r="F5586" i="1"/>
  <c r="F5588" i="1"/>
  <c r="F5590" i="1"/>
  <c r="F5592" i="1"/>
  <c r="F5594" i="1"/>
  <c r="F5596" i="1"/>
  <c r="F5597" i="1"/>
  <c r="F5599" i="1"/>
  <c r="F5603" i="1"/>
  <c r="F5605" i="1"/>
  <c r="F5607" i="1"/>
  <c r="F5610" i="1"/>
  <c r="F5612" i="1"/>
  <c r="F5613" i="1"/>
  <c r="F5616" i="1"/>
  <c r="F5618" i="1"/>
  <c r="F5619" i="1"/>
  <c r="F5621" i="1"/>
  <c r="F5623" i="1"/>
  <c r="F5625" i="1"/>
  <c r="F5626" i="1"/>
  <c r="F5628" i="1"/>
  <c r="F5630" i="1"/>
  <c r="F5632" i="1"/>
  <c r="F5634" i="1"/>
  <c r="F5636" i="1"/>
  <c r="F5637" i="1"/>
  <c r="F5638" i="1"/>
  <c r="F5640" i="1"/>
  <c r="F5643" i="1"/>
  <c r="F5644" i="1"/>
  <c r="F5646" i="1"/>
  <c r="F5647" i="1"/>
  <c r="F5648" i="1"/>
  <c r="F5650" i="1"/>
  <c r="F5652" i="1"/>
  <c r="F5654" i="1"/>
  <c r="F5656" i="1"/>
  <c r="F5658" i="1"/>
  <c r="F5660" i="1"/>
  <c r="F5664" i="1"/>
  <c r="F5666" i="1"/>
  <c r="F5668" i="1"/>
  <c r="F5669" i="1"/>
  <c r="F5671" i="1"/>
  <c r="F5673" i="1"/>
  <c r="F5675" i="1"/>
  <c r="F5676" i="1"/>
  <c r="F5678" i="1"/>
  <c r="F5679" i="1"/>
  <c r="F5680" i="1"/>
  <c r="F5682" i="1"/>
  <c r="F5685" i="1"/>
  <c r="F5687" i="1"/>
  <c r="F5688" i="1"/>
  <c r="F5689" i="1"/>
  <c r="F5690" i="1"/>
  <c r="F5692" i="1"/>
  <c r="F5695" i="1"/>
  <c r="F5697" i="1"/>
  <c r="F5699" i="1"/>
  <c r="F5701" i="1"/>
  <c r="F5702" i="1"/>
  <c r="F5704" i="1"/>
  <c r="F5706" i="1"/>
  <c r="F5707" i="1"/>
  <c r="F5709" i="1"/>
  <c r="F5710" i="1"/>
  <c r="F5711" i="1"/>
  <c r="F5713" i="1"/>
  <c r="F5716" i="1"/>
  <c r="F5718" i="1"/>
  <c r="F5721" i="1"/>
  <c r="F5723" i="1"/>
  <c r="F5725" i="1"/>
  <c r="F5735" i="1"/>
  <c r="F5737" i="1"/>
  <c r="F5739" i="1"/>
  <c r="F5740" i="1"/>
  <c r="F5742" i="1"/>
  <c r="F5744" i="1"/>
  <c r="F5745" i="1"/>
  <c r="F5746" i="1"/>
  <c r="F5749" i="1"/>
  <c r="F5750" i="1"/>
  <c r="F5751" i="1"/>
  <c r="F5753" i="1"/>
  <c r="F5755" i="1"/>
  <c r="F5757" i="1"/>
  <c r="F5759" i="1"/>
  <c r="F5761" i="1"/>
  <c r="F5762" i="1"/>
  <c r="F5765" i="1"/>
  <c r="F5766" i="1"/>
  <c r="F5768" i="1"/>
  <c r="F5770" i="1"/>
  <c r="F5772" i="1"/>
  <c r="F5774" i="1"/>
  <c r="F5776" i="1"/>
  <c r="F5777" i="1"/>
  <c r="F5778" i="1"/>
  <c r="F5782" i="1"/>
  <c r="F5783" i="1"/>
  <c r="F5784" i="1"/>
  <c r="F5785" i="1"/>
  <c r="F5786" i="1"/>
  <c r="F5787" i="1"/>
  <c r="F5788" i="1"/>
  <c r="F5790" i="1"/>
  <c r="F5791" i="1"/>
  <c r="F5793" i="1"/>
  <c r="F5795" i="1"/>
  <c r="F5798" i="1"/>
  <c r="F5800" i="1"/>
  <c r="F5802" i="1"/>
  <c r="F5803" i="1"/>
  <c r="F5804" i="1"/>
  <c r="F5805" i="1"/>
  <c r="F5808" i="1"/>
  <c r="F5810" i="1"/>
  <c r="F5812" i="1"/>
  <c r="F5814" i="1"/>
  <c r="F5816" i="1"/>
  <c r="F5818" i="1"/>
  <c r="F5820" i="1"/>
  <c r="F5822" i="1"/>
  <c r="F5824" i="1"/>
  <c r="F5825" i="1"/>
  <c r="F5826" i="1"/>
  <c r="F5828" i="1"/>
  <c r="F5831" i="1"/>
  <c r="F5833" i="1"/>
  <c r="F5835" i="1"/>
  <c r="F5836" i="1"/>
  <c r="F5838" i="1"/>
  <c r="F5842" i="1"/>
  <c r="F5846" i="1"/>
  <c r="F5848" i="1"/>
  <c r="F5850" i="1"/>
  <c r="F5852" i="1"/>
  <c r="F5854" i="1"/>
  <c r="F5856" i="1"/>
  <c r="F5857" i="1"/>
  <c r="F5859" i="1"/>
  <c r="F5861" i="1"/>
  <c r="F5863" i="1"/>
  <c r="F5864" i="1"/>
  <c r="F5865" i="1"/>
  <c r="F5866" i="1"/>
  <c r="F5868" i="1"/>
  <c r="F5870" i="1"/>
  <c r="F5872" i="1"/>
  <c r="F5874" i="1"/>
  <c r="F5876" i="1"/>
  <c r="F5878" i="1"/>
  <c r="F5884" i="1"/>
  <c r="F5888" i="1"/>
  <c r="F5890" i="1"/>
  <c r="F5892" i="1"/>
  <c r="F5896" i="1"/>
  <c r="F5898" i="1"/>
  <c r="F5900" i="1"/>
  <c r="F5901" i="1"/>
  <c r="F5903" i="1"/>
  <c r="F5905" i="1"/>
  <c r="F5906" i="1"/>
  <c r="F5907" i="1"/>
  <c r="F5908" i="1"/>
  <c r="F5910" i="1"/>
  <c r="F5914" i="1"/>
  <c r="F5916" i="1"/>
  <c r="F5918" i="1"/>
  <c r="F5920" i="1"/>
  <c r="F5923" i="1"/>
  <c r="F5926" i="1"/>
  <c r="F5927" i="1"/>
  <c r="F5928" i="1"/>
  <c r="F5930" i="1"/>
  <c r="F5932" i="1"/>
  <c r="F5936" i="1"/>
  <c r="F5938" i="1"/>
  <c r="F5941" i="1"/>
  <c r="F5943" i="1"/>
  <c r="F5944" i="1"/>
  <c r="F5946" i="1"/>
  <c r="F5947" i="1"/>
  <c r="F5948" i="1"/>
  <c r="F5950" i="1"/>
  <c r="F5952" i="1"/>
  <c r="F5953" i="1"/>
  <c r="F5955" i="1"/>
  <c r="F5956" i="1"/>
  <c r="F5957" i="1"/>
  <c r="F5958" i="1"/>
  <c r="F5959" i="1"/>
  <c r="F5960" i="1"/>
  <c r="F5961" i="1"/>
  <c r="F5963" i="1"/>
  <c r="F5964" i="1"/>
  <c r="F5966" i="1"/>
  <c r="F5968" i="1"/>
  <c r="F5969" i="1"/>
  <c r="F5973" i="1"/>
  <c r="F5974" i="1"/>
  <c r="F5976" i="1"/>
  <c r="F5978" i="1"/>
  <c r="F5979" i="1"/>
  <c r="F5985" i="1"/>
  <c r="F5987" i="1"/>
  <c r="F5991" i="1"/>
  <c r="F5994" i="1"/>
  <c r="F5995" i="1"/>
  <c r="F5997" i="1"/>
  <c r="F6003" i="1"/>
  <c r="F6004" i="1"/>
  <c r="F6006" i="1"/>
  <c r="F6008" i="1"/>
  <c r="F6012" i="1"/>
  <c r="F6013" i="1"/>
  <c r="F6014" i="1"/>
  <c r="F6016" i="1"/>
  <c r="F6018" i="1"/>
  <c r="F6019" i="1"/>
  <c r="F6021" i="1"/>
  <c r="F6023" i="1"/>
  <c r="F6025" i="1"/>
  <c r="F6026" i="1"/>
  <c r="F6027" i="1"/>
  <c r="F6030" i="1"/>
  <c r="F6031" i="1"/>
  <c r="F6033" i="1"/>
  <c r="F6035" i="1"/>
  <c r="F6036" i="1"/>
  <c r="F6037" i="1"/>
  <c r="F6039" i="1"/>
  <c r="F6041" i="1"/>
  <c r="F6043" i="1"/>
  <c r="F6045" i="1"/>
  <c r="F6047" i="1"/>
  <c r="F6049" i="1"/>
  <c r="F6051" i="1"/>
  <c r="F6053" i="1"/>
  <c r="F6054" i="1"/>
  <c r="F6055" i="1"/>
  <c r="F6056" i="1"/>
  <c r="F6058" i="1"/>
  <c r="F6059" i="1"/>
  <c r="F6060" i="1"/>
  <c r="F6061" i="1"/>
  <c r="F6067" i="1"/>
  <c r="F6068" i="1"/>
  <c r="F6069" i="1"/>
  <c r="F6071" i="1"/>
  <c r="F6072" i="1"/>
  <c r="F6074" i="1"/>
  <c r="F6075" i="1"/>
  <c r="F6077" i="1"/>
  <c r="F6079" i="1"/>
  <c r="F6081" i="1"/>
  <c r="F6083" i="1"/>
  <c r="F6084" i="1"/>
  <c r="F6085" i="1"/>
  <c r="F6087" i="1"/>
  <c r="F6090" i="1"/>
  <c r="F6093" i="1"/>
  <c r="F6094" i="1"/>
  <c r="F6095" i="1"/>
  <c r="F6097" i="1"/>
  <c r="F6099" i="1"/>
  <c r="F6103" i="1"/>
  <c r="F6104" i="1"/>
  <c r="F6113" i="1"/>
  <c r="F6115" i="1"/>
  <c r="F6118" i="1"/>
  <c r="F6120" i="1"/>
  <c r="F6122" i="1"/>
  <c r="F6124" i="1"/>
  <c r="F6126" i="1"/>
  <c r="F6128" i="1"/>
  <c r="F6129" i="1"/>
  <c r="F6130" i="1"/>
  <c r="F6132" i="1"/>
  <c r="F6133" i="1"/>
  <c r="F6135" i="1"/>
  <c r="F6136" i="1"/>
  <c r="F6139" i="1"/>
  <c r="F6142" i="1"/>
  <c r="F6145" i="1"/>
  <c r="F6147" i="1"/>
  <c r="F6149" i="1"/>
  <c r="F6154" i="1"/>
  <c r="F6156" i="1"/>
  <c r="F6158" i="1"/>
  <c r="F6160" i="1"/>
  <c r="F6164" i="1"/>
  <c r="F6165" i="1"/>
  <c r="F6166" i="1"/>
  <c r="F6168" i="1"/>
  <c r="F6173" i="1"/>
  <c r="F6175" i="1"/>
  <c r="F6177" i="1"/>
  <c r="F6178" i="1"/>
  <c r="F6180" i="1"/>
  <c r="F6181" i="1"/>
  <c r="F6182" i="1"/>
  <c r="F6184" i="1"/>
  <c r="F6186" i="1"/>
  <c r="F6190" i="1"/>
  <c r="F6191" i="1"/>
  <c r="F6193" i="1"/>
  <c r="F6195" i="1"/>
  <c r="F6199" i="1"/>
  <c r="F6200" i="1"/>
  <c r="F6201" i="1"/>
  <c r="F6202" i="1"/>
  <c r="F6212" i="1"/>
  <c r="F6214" i="1"/>
  <c r="F6215" i="1"/>
  <c r="F6216" i="1"/>
  <c r="F6219" i="1"/>
  <c r="F6221" i="1"/>
  <c r="F6223" i="1"/>
  <c r="F6229" i="1"/>
  <c r="F6231" i="1"/>
  <c r="F6232" i="1"/>
  <c r="F6234" i="1"/>
  <c r="F6236" i="1"/>
  <c r="F6237" i="1"/>
  <c r="F6238" i="1"/>
  <c r="F6239" i="1"/>
  <c r="F6241" i="1"/>
  <c r="F6245" i="1"/>
  <c r="F6246" i="1"/>
  <c r="F6248" i="1"/>
  <c r="F6252" i="1"/>
  <c r="F6258" i="1"/>
  <c r="F6259" i="1"/>
  <c r="F6262" i="1"/>
  <c r="F6268" i="1"/>
  <c r="F6271" i="1"/>
  <c r="F6273" i="1"/>
  <c r="F6274" i="1"/>
  <c r="F6276" i="1"/>
  <c r="F6280" i="1"/>
  <c r="F6282" i="1"/>
  <c r="F6284" i="1"/>
  <c r="F6286" i="1"/>
  <c r="F6288" i="1"/>
  <c r="F6290" i="1"/>
  <c r="F6292" i="1"/>
  <c r="F6294" i="1"/>
  <c r="F6295" i="1"/>
  <c r="F6297" i="1"/>
  <c r="F6299" i="1"/>
  <c r="F6301" i="1"/>
  <c r="F6303" i="1"/>
  <c r="F6305" i="1"/>
  <c r="F6309" i="1"/>
  <c r="F6312" i="1"/>
  <c r="F6315" i="1"/>
  <c r="F6316" i="1"/>
  <c r="F6317" i="1"/>
  <c r="F6319" i="1"/>
  <c r="F6322" i="1"/>
  <c r="F6325" i="1"/>
  <c r="F6327" i="1"/>
  <c r="F6329" i="1"/>
  <c r="F6330" i="1"/>
  <c r="F6332" i="1"/>
  <c r="F6333" i="1"/>
  <c r="F6334" i="1"/>
  <c r="F6336" i="1"/>
  <c r="F6338" i="1"/>
  <c r="F6339" i="1"/>
  <c r="F6342" i="1"/>
  <c r="F6344" i="1"/>
  <c r="F6346" i="1"/>
  <c r="F6347" i="1"/>
  <c r="F6349" i="1"/>
  <c r="F6350" i="1"/>
  <c r="F6354" i="1"/>
  <c r="F6356" i="1"/>
  <c r="F6358" i="1"/>
  <c r="F6360" i="1"/>
  <c r="F6362" i="1"/>
  <c r="F6364" i="1"/>
  <c r="F6366" i="1"/>
  <c r="F6368" i="1"/>
  <c r="F6372" i="1"/>
  <c r="F6373" i="1"/>
  <c r="F6374" i="1"/>
  <c r="F6377" i="1"/>
  <c r="F6379" i="1"/>
  <c r="F6380" i="1"/>
  <c r="F6381" i="1"/>
  <c r="F6382" i="1"/>
  <c r="F6384" i="1"/>
  <c r="F6388" i="1"/>
  <c r="F6390" i="1"/>
  <c r="F6391" i="1"/>
  <c r="F6392" i="1"/>
  <c r="F6393" i="1"/>
  <c r="F6397" i="1"/>
  <c r="F6399" i="1"/>
  <c r="F6401" i="1"/>
  <c r="F6403" i="1"/>
  <c r="F6405" i="1"/>
  <c r="F6407" i="1"/>
  <c r="F6408" i="1"/>
  <c r="F6411" i="1"/>
  <c r="F6412" i="1"/>
  <c r="F6416" i="1"/>
  <c r="F6418" i="1"/>
  <c r="F6420" i="1"/>
  <c r="F6422" i="1"/>
  <c r="F6425" i="1"/>
  <c r="F6427" i="1"/>
  <c r="F6429" i="1"/>
  <c r="F6431" i="1"/>
  <c r="F6433" i="1"/>
  <c r="F6434" i="1"/>
  <c r="F6435" i="1"/>
  <c r="F6437" i="1"/>
  <c r="F6439" i="1"/>
  <c r="F6440" i="1"/>
  <c r="F6442" i="1"/>
  <c r="F6444" i="1"/>
  <c r="F6446" i="1"/>
  <c r="F6448" i="1"/>
  <c r="F6450" i="1"/>
  <c r="F6452" i="1"/>
  <c r="F6454" i="1"/>
  <c r="F6456" i="1"/>
  <c r="F6459" i="1"/>
  <c r="F6460" i="1"/>
  <c r="F6461" i="1"/>
  <c r="F6462" i="1"/>
  <c r="F6463" i="1"/>
  <c r="F6465" i="1"/>
  <c r="F6467" i="1"/>
  <c r="F6468" i="1"/>
  <c r="F6470" i="1"/>
  <c r="F6472" i="1"/>
  <c r="F6476" i="1"/>
  <c r="F6477" i="1"/>
  <c r="F6479" i="1"/>
  <c r="F6481" i="1"/>
  <c r="F6483" i="1"/>
  <c r="F6487" i="1"/>
  <c r="F6488" i="1"/>
  <c r="F6489" i="1"/>
  <c r="F6491" i="1"/>
  <c r="F6495" i="1"/>
  <c r="F6497" i="1"/>
  <c r="F6498" i="1"/>
  <c r="F6499" i="1"/>
  <c r="F6501" i="1"/>
  <c r="F6502" i="1"/>
  <c r="F6506" i="1"/>
  <c r="F6507" i="1"/>
  <c r="F6509" i="1"/>
  <c r="F6513" i="1"/>
  <c r="F6515" i="1"/>
  <c r="F6517" i="1"/>
  <c r="F6518" i="1"/>
  <c r="F6526" i="1"/>
  <c r="F6527" i="1"/>
  <c r="F6528" i="1"/>
  <c r="F6529" i="1"/>
  <c r="F6531" i="1"/>
  <c r="F6535" i="1"/>
  <c r="F6537" i="1"/>
  <c r="F6539" i="1"/>
  <c r="F6540" i="1"/>
  <c r="F6542" i="1"/>
  <c r="F6549" i="1"/>
  <c r="F6552" i="1"/>
  <c r="F6554" i="1"/>
  <c r="F6555" i="1"/>
  <c r="F6557" i="1"/>
  <c r="F6560" i="1"/>
  <c r="F6561" i="1"/>
  <c r="F6563" i="1"/>
  <c r="F6564" i="1"/>
  <c r="F6565" i="1"/>
  <c r="F6567" i="1"/>
  <c r="F6570" i="1"/>
  <c r="F6572" i="1"/>
  <c r="F6574" i="1"/>
  <c r="F6576" i="1"/>
  <c r="F6577" i="1"/>
  <c r="F6580" i="1"/>
  <c r="F6581" i="1"/>
  <c r="F6583" i="1"/>
  <c r="F6585" i="1"/>
  <c r="F6586" i="1"/>
  <c r="F6587" i="1"/>
  <c r="F6588" i="1"/>
  <c r="F6589" i="1"/>
  <c r="F6591" i="1"/>
  <c r="F6595" i="1"/>
  <c r="F6596" i="1"/>
  <c r="F6599" i="1"/>
  <c r="F6601" i="1"/>
  <c r="F6607" i="1"/>
  <c r="F6609" i="1"/>
  <c r="F6611" i="1"/>
  <c r="F6614" i="1"/>
  <c r="F6618" i="1"/>
  <c r="F6620" i="1"/>
  <c r="F6622" i="1"/>
  <c r="F6623" i="1"/>
  <c r="F6625" i="1"/>
  <c r="F6626" i="1"/>
  <c r="F6627" i="1"/>
  <c r="F6628" i="1"/>
  <c r="F6630" i="1"/>
  <c r="F6632" i="1"/>
  <c r="F6634" i="1"/>
  <c r="F6635" i="1"/>
  <c r="F6636" i="1"/>
  <c r="F6637" i="1"/>
  <c r="F6639" i="1"/>
  <c r="F6642" i="1"/>
  <c r="F6644" i="1"/>
  <c r="F6646" i="1"/>
  <c r="F6648" i="1"/>
  <c r="F6649" i="1"/>
  <c r="F6652" i="1"/>
  <c r="F6653" i="1"/>
  <c r="F6656" i="1"/>
  <c r="F6658" i="1"/>
  <c r="F6660" i="1"/>
  <c r="F6662" i="1"/>
  <c r="F6664" i="1"/>
  <c r="F6666" i="1"/>
  <c r="F6667" i="1"/>
  <c r="F6668" i="1"/>
  <c r="F6670" i="1"/>
  <c r="F6672" i="1"/>
  <c r="F6674" i="1"/>
  <c r="F6676" i="1"/>
  <c r="F6679" i="1"/>
  <c r="F6680" i="1"/>
  <c r="F6682" i="1"/>
  <c r="F6684" i="1"/>
  <c r="F6688" i="1"/>
  <c r="F6689" i="1"/>
  <c r="F6691" i="1"/>
  <c r="F6692" i="1"/>
  <c r="F6693" i="1"/>
  <c r="F6695" i="1"/>
  <c r="F6697" i="1"/>
  <c r="F6698" i="1"/>
  <c r="F6701" i="1"/>
  <c r="F6703" i="1"/>
  <c r="F6705" i="1"/>
  <c r="F6707" i="1"/>
  <c r="F6709" i="1"/>
  <c r="F6710" i="1"/>
  <c r="F6711" i="1"/>
  <c r="F6712" i="1"/>
  <c r="F6714" i="1"/>
  <c r="F6715" i="1"/>
  <c r="F6717" i="1"/>
  <c r="F6719" i="1"/>
  <c r="F6720" i="1"/>
  <c r="F6721" i="1"/>
  <c r="F6723" i="1"/>
  <c r="F6724" i="1"/>
  <c r="F6726" i="1"/>
  <c r="F6729" i="1"/>
  <c r="F6731" i="1"/>
  <c r="F6733" i="1"/>
  <c r="F6734" i="1"/>
  <c r="F6737" i="1"/>
  <c r="F6738" i="1"/>
  <c r="F6739" i="1"/>
  <c r="F6742" i="1"/>
  <c r="F6744" i="1"/>
  <c r="F6746" i="1"/>
  <c r="F6747" i="1"/>
  <c r="F6751" i="1"/>
  <c r="F6753" i="1"/>
  <c r="F6755" i="1"/>
  <c r="F6756" i="1"/>
  <c r="F6757" i="1"/>
  <c r="F6760" i="1"/>
  <c r="F6762" i="1"/>
  <c r="F6763" i="1"/>
  <c r="F6765" i="1"/>
  <c r="F6766" i="1"/>
  <c r="F6768" i="1"/>
  <c r="F6771" i="1"/>
  <c r="F6772" i="1"/>
  <c r="F6776" i="1"/>
  <c r="F6778" i="1"/>
  <c r="F6780" i="1"/>
  <c r="F6782" i="1"/>
  <c r="F6785" i="1"/>
  <c r="F6787" i="1"/>
  <c r="F6788" i="1"/>
  <c r="F6790" i="1"/>
  <c r="F6793" i="1"/>
  <c r="F6795" i="1"/>
  <c r="F6796" i="1"/>
  <c r="F6798" i="1"/>
  <c r="F6799" i="1"/>
  <c r="F6801" i="1"/>
  <c r="F6803" i="1"/>
  <c r="F6804" i="1"/>
  <c r="F6805" i="1"/>
  <c r="F6807" i="1"/>
  <c r="F6809" i="1"/>
  <c r="F6810" i="1"/>
  <c r="F6811" i="1"/>
  <c r="F6812" i="1"/>
  <c r="F6814" i="1"/>
  <c r="F6816" i="1"/>
  <c r="F6818" i="1"/>
  <c r="F6819" i="1"/>
  <c r="F6821" i="1"/>
  <c r="F6822" i="1"/>
  <c r="F6825" i="1"/>
  <c r="F6827" i="1"/>
  <c r="F6828" i="1"/>
  <c r="F6829" i="1"/>
  <c r="F6831" i="1"/>
  <c r="F6832" i="1"/>
  <c r="F6834" i="1"/>
  <c r="F6836" i="1"/>
  <c r="F6837" i="1"/>
  <c r="F6839" i="1"/>
  <c r="F6841" i="1"/>
  <c r="F6843" i="1"/>
  <c r="F6846" i="1"/>
  <c r="F6848" i="1"/>
  <c r="F6849" i="1"/>
  <c r="F6851" i="1"/>
  <c r="F6853" i="1"/>
  <c r="F6854" i="1"/>
  <c r="F6857" i="1"/>
  <c r="F6858" i="1"/>
  <c r="F6860" i="1"/>
  <c r="F6862" i="1"/>
  <c r="F6864" i="1"/>
  <c r="F6866" i="1"/>
  <c r="F6868" i="1"/>
  <c r="F6872" i="1"/>
  <c r="F6873" i="1"/>
  <c r="F6874" i="1"/>
  <c r="F6876" i="1"/>
  <c r="F6877" i="1"/>
  <c r="F6878" i="1"/>
  <c r="F6880" i="1"/>
  <c r="F6882" i="1"/>
  <c r="F6884" i="1"/>
  <c r="F6885" i="1"/>
  <c r="F6887" i="1"/>
  <c r="F6889" i="1"/>
  <c r="F6891" i="1"/>
  <c r="F6895" i="1"/>
  <c r="F6896" i="1"/>
  <c r="F6898" i="1"/>
  <c r="F6899" i="1"/>
  <c r="F6901" i="1"/>
  <c r="F6902" i="1"/>
  <c r="F6904" i="1"/>
  <c r="F6907" i="1"/>
  <c r="F6909" i="1"/>
  <c r="F6915" i="1"/>
  <c r="F6917" i="1"/>
  <c r="F6919" i="1"/>
  <c r="F6921" i="1"/>
  <c r="F6924" i="1"/>
  <c r="F6926" i="1"/>
  <c r="F6931" i="1"/>
  <c r="F6933" i="1"/>
  <c r="F6934" i="1"/>
  <c r="F6936" i="1"/>
  <c r="F6938" i="1"/>
  <c r="F6940" i="1"/>
  <c r="F6941" i="1"/>
  <c r="F6943" i="1"/>
  <c r="F6945" i="1"/>
  <c r="F6947" i="1"/>
  <c r="F6951" i="1"/>
  <c r="F6955" i="1"/>
  <c r="F6956" i="1"/>
  <c r="F6958" i="1"/>
  <c r="F6959" i="1"/>
  <c r="F6960" i="1"/>
  <c r="F6963" i="1"/>
  <c r="F6966" i="1"/>
  <c r="F6968" i="1"/>
  <c r="F6970" i="1"/>
  <c r="F6974" i="1"/>
  <c r="F6977" i="1"/>
  <c r="F6979" i="1"/>
  <c r="F6981" i="1"/>
  <c r="F6982" i="1"/>
  <c r="F6984" i="1"/>
  <c r="F6987" i="1"/>
  <c r="F6989" i="1"/>
  <c r="F6990" i="1"/>
  <c r="F6991" i="1"/>
  <c r="F6992" i="1"/>
  <c r="F6993" i="1"/>
  <c r="F6995" i="1"/>
  <c r="F6996" i="1"/>
  <c r="F6998" i="1"/>
  <c r="F7000" i="1"/>
  <c r="F7001" i="1"/>
  <c r="F7002" i="1"/>
  <c r="F7005" i="1"/>
  <c r="F7007" i="1"/>
  <c r="F7009" i="1"/>
  <c r="F7010" i="1"/>
  <c r="F7011" i="1"/>
  <c r="F7012" i="1"/>
  <c r="F7014" i="1"/>
  <c r="F7018" i="1"/>
  <c r="F7019" i="1"/>
  <c r="F7021" i="1"/>
  <c r="F7023" i="1"/>
  <c r="F7025" i="1"/>
  <c r="F7026" i="1"/>
  <c r="F7027" i="1"/>
  <c r="F7030" i="1"/>
  <c r="F7034" i="1"/>
  <c r="F7035" i="1"/>
  <c r="F7037" i="1"/>
  <c r="F7038" i="1"/>
  <c r="F7041" i="1"/>
  <c r="F7043" i="1"/>
  <c r="F7045" i="1"/>
  <c r="F7050" i="1"/>
  <c r="F7052" i="1"/>
  <c r="F7054" i="1"/>
  <c r="F7057" i="1"/>
  <c r="F7058" i="1"/>
  <c r="F7060" i="1"/>
  <c r="F7063" i="1"/>
  <c r="F7065" i="1"/>
  <c r="F7069" i="1"/>
  <c r="F7070" i="1"/>
  <c r="F7071" i="1"/>
  <c r="F7073" i="1"/>
  <c r="F7075" i="1"/>
  <c r="F7078" i="1"/>
  <c r="F7079" i="1"/>
  <c r="F7082" i="1"/>
  <c r="F7083" i="1"/>
  <c r="F7085" i="1"/>
  <c r="F7087" i="1"/>
  <c r="F7088" i="1"/>
  <c r="F7090" i="1"/>
  <c r="F7091" i="1"/>
  <c r="F7093" i="1"/>
  <c r="F7094" i="1"/>
  <c r="F7096" i="1"/>
  <c r="F7098" i="1"/>
  <c r="F7100" i="1"/>
  <c r="F7101" i="1"/>
  <c r="F7102" i="1"/>
  <c r="F7104" i="1"/>
  <c r="F7106" i="1"/>
  <c r="F7109" i="1"/>
  <c r="F7111" i="1"/>
  <c r="F7112" i="1"/>
  <c r="F7113" i="1"/>
  <c r="F7115" i="1"/>
  <c r="F7117" i="1"/>
  <c r="F7119" i="1"/>
  <c r="F7121" i="1"/>
  <c r="F7127" i="1"/>
  <c r="F7129" i="1"/>
  <c r="F7131" i="1"/>
  <c r="F7134" i="1"/>
  <c r="F7136" i="1"/>
  <c r="F7138" i="1"/>
  <c r="F7139" i="1"/>
  <c r="F7141" i="1"/>
  <c r="F7145" i="1"/>
  <c r="F7146" i="1"/>
  <c r="F7148" i="1"/>
  <c r="F7150" i="1"/>
  <c r="F7152" i="1"/>
  <c r="F7154" i="1"/>
  <c r="F7155" i="1"/>
  <c r="F7157" i="1"/>
  <c r="F7158" i="1"/>
  <c r="F7160" i="1"/>
  <c r="F7162" i="1"/>
  <c r="F7165" i="1"/>
  <c r="F7167" i="1"/>
  <c r="F7169" i="1"/>
  <c r="F7170" i="1"/>
  <c r="F7173" i="1"/>
  <c r="F7175" i="1"/>
  <c r="F7179" i="1"/>
  <c r="F7181" i="1"/>
  <c r="F7183" i="1"/>
  <c r="F7185" i="1"/>
  <c r="F7187" i="1"/>
  <c r="F7189" i="1"/>
  <c r="F7191" i="1"/>
  <c r="F7193" i="1"/>
  <c r="F7194" i="1"/>
  <c r="F7196" i="1"/>
  <c r="F7198" i="1"/>
  <c r="F7200" i="1"/>
  <c r="F7201" i="1"/>
  <c r="F7204" i="1"/>
  <c r="F7205" i="1"/>
  <c r="F7207" i="1"/>
  <c r="F7208" i="1"/>
  <c r="F7209" i="1"/>
  <c r="F7210" i="1"/>
  <c r="F7211" i="1"/>
  <c r="F7217" i="1"/>
  <c r="F7218" i="1"/>
  <c r="F7219" i="1"/>
  <c r="F7221" i="1"/>
  <c r="F7223" i="1"/>
  <c r="F7225" i="1"/>
  <c r="F7227" i="1"/>
  <c r="F7229" i="1"/>
  <c r="F7231" i="1"/>
  <c r="F7233" i="1"/>
  <c r="F7234" i="1"/>
  <c r="F7235" i="1"/>
  <c r="F7237" i="1"/>
  <c r="F7238" i="1"/>
  <c r="F7240" i="1"/>
  <c r="F7241" i="1"/>
  <c r="F7243" i="1"/>
  <c r="F7245" i="1"/>
  <c r="F7247" i="1"/>
  <c r="F7249" i="1"/>
  <c r="F7251" i="1"/>
  <c r="F7254" i="1"/>
  <c r="F7257" i="1"/>
  <c r="F7260" i="1"/>
  <c r="F7262" i="1"/>
  <c r="F7266" i="1"/>
  <c r="F7268" i="1"/>
  <c r="F7269" i="1"/>
  <c r="F7271" i="1"/>
  <c r="F7272" i="1"/>
  <c r="F7273" i="1"/>
  <c r="F7275" i="1"/>
  <c r="F7276" i="1"/>
  <c r="F7278" i="1"/>
  <c r="F7280" i="1"/>
  <c r="F7282" i="1"/>
  <c r="F7284" i="1"/>
  <c r="F7285" i="1"/>
  <c r="F7287" i="1"/>
  <c r="F7291" i="1"/>
  <c r="F7292" i="1"/>
  <c r="F7294" i="1"/>
  <c r="F7296" i="1"/>
  <c r="F7298" i="1"/>
  <c r="F7300" i="1"/>
  <c r="F7301" i="1"/>
  <c r="F7304" i="1"/>
  <c r="F7306" i="1"/>
  <c r="F7308" i="1"/>
  <c r="F7310" i="1"/>
  <c r="F7312" i="1"/>
  <c r="F7314" i="1"/>
  <c r="F7317" i="1"/>
  <c r="F7319" i="1"/>
  <c r="F7323" i="1"/>
  <c r="F7325" i="1"/>
  <c r="F7327" i="1"/>
  <c r="F7329" i="1"/>
  <c r="F7331" i="1"/>
  <c r="F7332" i="1"/>
  <c r="F7334" i="1"/>
  <c r="F7336" i="1"/>
  <c r="F7338" i="1"/>
  <c r="F7339" i="1"/>
  <c r="F7342" i="1"/>
  <c r="F7345" i="1"/>
  <c r="F7347" i="1"/>
  <c r="F7349" i="1"/>
  <c r="F7352" i="1"/>
  <c r="F7354" i="1"/>
  <c r="F7355" i="1"/>
  <c r="F7357" i="1"/>
  <c r="F7365" i="1"/>
  <c r="F7367" i="1"/>
  <c r="F7368" i="1"/>
  <c r="F7369" i="1"/>
  <c r="F7371" i="1"/>
  <c r="F7375" i="1"/>
  <c r="F7377" i="1"/>
  <c r="F7380" i="1"/>
  <c r="F7381" i="1"/>
  <c r="F7384" i="1"/>
  <c r="F7386" i="1"/>
  <c r="F7388" i="1"/>
  <c r="F7390" i="1"/>
  <c r="F7392" i="1"/>
  <c r="F7394" i="1"/>
  <c r="F7396" i="1"/>
  <c r="F7398" i="1"/>
  <c r="F7400" i="1"/>
  <c r="F7402" i="1"/>
  <c r="F7405" i="1"/>
  <c r="F7407" i="1"/>
  <c r="F7409" i="1"/>
  <c r="F7411" i="1"/>
  <c r="F7413" i="1"/>
  <c r="F7419" i="1"/>
  <c r="F7422" i="1"/>
  <c r="F7424" i="1"/>
  <c r="F7426" i="1"/>
  <c r="F7428" i="1"/>
  <c r="F7429" i="1"/>
  <c r="F7431" i="1"/>
  <c r="F7433" i="1"/>
  <c r="F7434" i="1"/>
  <c r="F7436" i="1"/>
  <c r="F7437" i="1"/>
  <c r="F7439" i="1"/>
  <c r="F7447" i="1"/>
  <c r="F7449" i="1"/>
  <c r="F7450" i="1"/>
  <c r="F7451" i="1"/>
  <c r="F7453" i="1"/>
  <c r="F7455" i="1"/>
  <c r="F7457" i="1"/>
  <c r="F7459" i="1"/>
  <c r="F7460" i="1"/>
  <c r="F7462" i="1"/>
  <c r="F7464" i="1"/>
  <c r="F7465" i="1"/>
  <c r="F7466" i="1"/>
  <c r="F7468" i="1"/>
  <c r="F7469" i="1"/>
  <c r="F7471" i="1"/>
  <c r="F7473" i="1"/>
  <c r="F7474" i="1"/>
  <c r="F7475" i="1"/>
  <c r="F7476" i="1"/>
  <c r="F7477" i="1"/>
  <c r="F7478" i="1"/>
  <c r="F7480" i="1"/>
  <c r="F7481" i="1"/>
  <c r="F7484" i="1"/>
  <c r="F7486" i="1"/>
  <c r="F7488" i="1"/>
  <c r="F7490" i="1"/>
  <c r="F7492" i="1"/>
  <c r="F7494" i="1"/>
  <c r="F7500" i="1"/>
  <c r="F7502" i="1"/>
  <c r="F7504" i="1"/>
  <c r="F7507" i="1"/>
  <c r="F7509" i="1"/>
  <c r="F7513" i="1"/>
  <c r="F7515" i="1"/>
  <c r="F7516" i="1"/>
  <c r="F7518" i="1"/>
  <c r="F7521" i="1"/>
  <c r="F7523" i="1"/>
  <c r="F7525" i="1"/>
  <c r="F7526" i="1"/>
  <c r="F7529" i="1"/>
  <c r="F7532" i="1"/>
  <c r="F7534" i="1"/>
  <c r="F7536" i="1"/>
  <c r="F7538" i="1"/>
  <c r="F7539" i="1"/>
  <c r="F7541" i="1"/>
  <c r="F7545" i="1"/>
  <c r="F7547" i="1"/>
  <c r="F7549" i="1"/>
  <c r="F7551" i="1"/>
  <c r="F7554" i="1"/>
  <c r="F7556" i="1"/>
  <c r="F7558" i="1"/>
  <c r="F7559" i="1"/>
  <c r="F7561" i="1"/>
  <c r="F7562" i="1"/>
  <c r="F7563" i="1"/>
  <c r="F7564" i="1"/>
  <c r="F7568" i="1"/>
  <c r="F7570" i="1"/>
  <c r="F7571" i="1"/>
  <c r="F7572" i="1"/>
  <c r="F7574" i="1"/>
  <c r="F7576" i="1"/>
  <c r="F7577" i="1"/>
  <c r="F7579" i="1"/>
  <c r="F7581" i="1"/>
  <c r="F7583" i="1"/>
  <c r="F7585" i="1"/>
  <c r="F7589" i="1"/>
  <c r="F7590" i="1"/>
  <c r="F7592" i="1"/>
  <c r="F7593" i="1"/>
  <c r="F7594" i="1"/>
  <c r="F7596" i="1"/>
  <c r="F7598" i="1"/>
  <c r="F7600" i="1"/>
  <c r="F7604" i="1"/>
  <c r="F7606" i="1"/>
  <c r="F7609" i="1"/>
  <c r="F7611" i="1"/>
  <c r="F7612" i="1"/>
  <c r="F7614" i="1"/>
  <c r="F7615" i="1"/>
  <c r="F7617" i="1"/>
  <c r="F7619" i="1"/>
  <c r="F7620" i="1"/>
  <c r="F7621" i="1"/>
  <c r="F7623" i="1"/>
  <c r="F7625" i="1"/>
  <c r="F7631" i="1"/>
  <c r="F7632" i="1"/>
  <c r="F7633" i="1"/>
  <c r="F7635" i="1"/>
  <c r="F7637" i="1"/>
  <c r="F7639" i="1"/>
  <c r="F7640" i="1"/>
  <c r="F7643" i="1"/>
  <c r="F7646" i="1"/>
  <c r="F7647" i="1"/>
  <c r="F7649" i="1"/>
  <c r="F7652" i="1"/>
  <c r="F7654" i="1"/>
  <c r="F7655" i="1"/>
  <c r="F7657" i="1"/>
  <c r="F7659" i="1"/>
  <c r="F7662" i="1"/>
  <c r="F7663" i="1"/>
  <c r="F7665" i="1"/>
  <c r="F7668" i="1"/>
  <c r="F7669" i="1"/>
  <c r="F7670" i="1"/>
  <c r="F7671" i="1"/>
  <c r="F7674" i="1"/>
  <c r="F7675" i="1"/>
  <c r="F7677" i="1"/>
  <c r="F7679" i="1"/>
  <c r="F7681" i="1"/>
  <c r="F7683" i="1"/>
  <c r="F7684" i="1"/>
  <c r="F7685" i="1"/>
  <c r="F7687" i="1"/>
  <c r="F7692" i="1"/>
  <c r="F7694" i="1"/>
  <c r="F7696" i="1"/>
  <c r="F7698" i="1"/>
  <c r="F7699" i="1"/>
  <c r="F7702" i="1"/>
  <c r="F7703" i="1"/>
  <c r="F7707" i="1"/>
  <c r="F7709" i="1"/>
  <c r="F7713" i="1"/>
  <c r="F7715" i="1"/>
  <c r="F7716" i="1"/>
  <c r="F7718" i="1"/>
  <c r="F7720" i="1"/>
  <c r="F7722" i="1"/>
  <c r="F7724" i="1"/>
  <c r="F7727" i="1"/>
  <c r="F7728" i="1"/>
  <c r="F7730" i="1"/>
  <c r="F7732" i="1"/>
  <c r="F7733" i="1"/>
  <c r="F7734" i="1"/>
  <c r="F7736" i="1"/>
  <c r="F7738" i="1"/>
  <c r="F7740" i="1"/>
  <c r="F7741" i="1"/>
  <c r="F7743" i="1"/>
  <c r="F7745" i="1"/>
  <c r="F7747" i="1"/>
  <c r="F7749" i="1"/>
  <c r="F7751" i="1"/>
  <c r="F7752" i="1"/>
  <c r="F7754" i="1"/>
  <c r="F7756" i="1"/>
  <c r="F7758" i="1"/>
  <c r="F7759" i="1"/>
  <c r="F7761" i="1"/>
  <c r="F7763" i="1"/>
  <c r="F7765" i="1"/>
  <c r="F7767" i="1"/>
  <c r="F7768" i="1"/>
  <c r="F7770" i="1"/>
  <c r="F7771" i="1"/>
  <c r="F7773" i="1"/>
  <c r="F7774" i="1"/>
  <c r="F7775" i="1"/>
  <c r="F7776" i="1"/>
  <c r="F7777" i="1"/>
  <c r="F7778" i="1"/>
  <c r="F7780" i="1"/>
  <c r="F7781" i="1"/>
  <c r="F7783" i="1"/>
  <c r="F7785" i="1"/>
  <c r="F7787" i="1"/>
  <c r="F7790" i="1"/>
  <c r="F7792" i="1"/>
  <c r="F7794" i="1"/>
  <c r="F7796" i="1"/>
  <c r="F7799" i="1"/>
  <c r="F7802" i="1"/>
  <c r="F7803" i="1"/>
  <c r="F7805" i="1"/>
  <c r="F7807" i="1"/>
  <c r="F7809" i="1"/>
  <c r="F7811" i="1"/>
  <c r="F7813" i="1"/>
  <c r="F7815" i="1"/>
  <c r="F7817" i="1"/>
  <c r="F7819" i="1"/>
  <c r="F7821" i="1"/>
  <c r="F7823" i="1"/>
  <c r="F7825" i="1"/>
  <c r="F7829" i="1"/>
  <c r="F7831" i="1"/>
  <c r="F7836" i="1"/>
  <c r="F7838" i="1"/>
  <c r="F7839" i="1"/>
  <c r="F7841" i="1"/>
  <c r="F7844" i="1"/>
  <c r="F7845" i="1"/>
  <c r="F7847" i="1"/>
  <c r="F7849" i="1"/>
  <c r="F7851" i="1"/>
  <c r="F7853" i="1"/>
  <c r="F7855" i="1"/>
  <c r="F7857" i="1"/>
  <c r="F7858" i="1"/>
  <c r="F7860" i="1"/>
  <c r="F7862" i="1"/>
  <c r="F7864" i="1"/>
  <c r="F7867" i="1"/>
  <c r="F7869" i="1"/>
  <c r="F7871" i="1"/>
  <c r="F7875" i="1"/>
  <c r="F7877" i="1"/>
  <c r="F7881" i="1"/>
  <c r="F7883" i="1"/>
  <c r="F7886" i="1"/>
  <c r="F7888" i="1"/>
  <c r="F7891" i="1"/>
  <c r="F7894" i="1"/>
  <c r="F7896" i="1"/>
  <c r="F7901" i="1"/>
  <c r="F7903" i="1"/>
  <c r="F7904" i="1"/>
  <c r="F7907" i="1"/>
  <c r="F7911" i="1"/>
  <c r="F7912" i="1"/>
  <c r="F7914" i="1"/>
  <c r="F7916" i="1"/>
  <c r="F7918" i="1"/>
  <c r="F7919" i="1"/>
  <c r="F7922" i="1"/>
  <c r="F7924" i="1"/>
  <c r="F7926" i="1"/>
  <c r="F7928" i="1"/>
  <c r="F7929" i="1"/>
  <c r="F7931" i="1"/>
  <c r="F7933" i="1"/>
  <c r="F7934" i="1"/>
  <c r="F7936" i="1"/>
  <c r="F7938" i="1"/>
  <c r="F7942" i="1"/>
  <c r="F7944" i="1"/>
  <c r="F7946" i="1"/>
  <c r="F7948" i="1"/>
  <c r="F7950" i="1"/>
  <c r="F7952" i="1"/>
  <c r="F7953" i="1"/>
  <c r="F7954" i="1"/>
  <c r="F7957" i="1"/>
  <c r="F7960" i="1"/>
  <c r="F7962" i="1"/>
  <c r="F7964" i="1"/>
  <c r="F7965" i="1"/>
  <c r="F7967" i="1"/>
  <c r="F7969" i="1"/>
  <c r="F7971" i="1"/>
  <c r="F7973" i="1"/>
  <c r="F7975" i="1"/>
  <c r="F7977" i="1"/>
  <c r="F7978" i="1"/>
  <c r="F7980" i="1"/>
  <c r="F7981" i="1"/>
  <c r="F7984" i="1"/>
  <c r="F7985" i="1"/>
  <c r="F7986" i="1"/>
  <c r="F7988" i="1"/>
  <c r="F7994" i="1"/>
  <c r="F7996" i="1"/>
  <c r="F7998" i="1"/>
  <c r="F8000" i="1"/>
  <c r="F8003" i="1"/>
  <c r="F8005" i="1"/>
  <c r="F8006" i="1"/>
  <c r="F8007" i="1"/>
  <c r="F8009" i="1"/>
  <c r="F8010" i="1"/>
  <c r="F8012" i="1"/>
  <c r="F8015" i="1"/>
  <c r="F8016" i="1"/>
  <c r="F8020" i="1"/>
  <c r="F8022" i="1"/>
  <c r="F8023" i="1"/>
  <c r="F8025" i="1"/>
  <c r="F8027" i="1"/>
  <c r="F8031" i="1"/>
  <c r="F8033" i="1"/>
  <c r="F8037" i="1"/>
  <c r="F8043" i="1"/>
  <c r="F8045" i="1"/>
  <c r="F8047" i="1"/>
  <c r="F8049" i="1"/>
  <c r="F8050" i="1"/>
  <c r="F8051" i="1"/>
  <c r="F8053" i="1"/>
  <c r="F8055" i="1"/>
  <c r="F8057" i="1"/>
  <c r="F8059" i="1"/>
  <c r="F8062" i="1"/>
  <c r="F8064" i="1"/>
  <c r="F8066" i="1"/>
  <c r="F8068" i="1"/>
  <c r="F8069" i="1"/>
  <c r="F8071" i="1"/>
  <c r="F8073" i="1"/>
  <c r="F8074" i="1"/>
  <c r="F8075" i="1"/>
  <c r="F8077" i="1"/>
  <c r="F8079" i="1"/>
  <c r="F8081" i="1"/>
  <c r="F8084" i="1"/>
  <c r="F8087" i="1"/>
  <c r="F8088" i="1"/>
  <c r="F8091" i="1"/>
  <c r="F8092" i="1"/>
  <c r="F8093" i="1"/>
  <c r="F8098" i="1"/>
  <c r="F8100" i="1"/>
  <c r="F8102" i="1"/>
  <c r="F8104" i="1"/>
  <c r="F8105" i="1"/>
  <c r="F8107" i="1"/>
  <c r="F8109" i="1"/>
  <c r="F8110" i="1"/>
  <c r="F8113" i="1"/>
  <c r="F8115" i="1"/>
  <c r="F8118" i="1"/>
  <c r="F8124" i="1"/>
  <c r="F8126" i="1"/>
  <c r="F8128" i="1"/>
  <c r="F8130" i="1"/>
  <c r="F8132" i="1"/>
  <c r="F8133" i="1"/>
  <c r="F8135" i="1"/>
  <c r="F8136" i="1"/>
  <c r="F8138" i="1"/>
  <c r="F8139" i="1"/>
  <c r="F8142" i="1"/>
  <c r="F8144" i="1"/>
  <c r="F8145" i="1"/>
  <c r="F8146" i="1"/>
  <c r="F8148" i="1"/>
  <c r="F8150" i="1"/>
  <c r="F8152" i="1"/>
  <c r="F8154" i="1"/>
  <c r="F8156" i="1"/>
  <c r="F8158" i="1"/>
  <c r="F8159" i="1"/>
  <c r="F8161" i="1"/>
  <c r="F8163" i="1"/>
  <c r="F8165" i="1"/>
  <c r="F8166" i="1"/>
  <c r="F8168" i="1"/>
  <c r="F8170" i="1"/>
  <c r="F8172" i="1"/>
  <c r="F8174" i="1"/>
  <c r="F8180" i="1"/>
  <c r="F8182" i="1"/>
  <c r="F8186" i="1"/>
  <c r="F8188" i="1"/>
  <c r="F8190" i="1"/>
  <c r="F8192" i="1"/>
  <c r="F8193" i="1"/>
  <c r="F8194" i="1"/>
  <c r="F8197" i="1"/>
  <c r="F8199" i="1"/>
  <c r="F8200" i="1"/>
  <c r="F8201" i="1"/>
  <c r="F8202" i="1"/>
  <c r="F8204" i="1"/>
  <c r="F8205" i="1"/>
  <c r="F8209" i="1"/>
  <c r="F8211" i="1"/>
  <c r="F8212" i="1"/>
  <c r="F8214" i="1"/>
  <c r="F8216" i="1"/>
  <c r="F8218" i="1"/>
  <c r="F8220" i="1"/>
  <c r="F8222" i="1"/>
  <c r="F8223" i="1"/>
  <c r="F8226" i="1"/>
  <c r="F8228" i="1"/>
  <c r="F8230" i="1"/>
  <c r="F8231" i="1"/>
  <c r="F8233" i="1"/>
  <c r="F8234" i="1"/>
  <c r="F8236" i="1"/>
  <c r="F8238" i="1"/>
  <c r="F8239" i="1"/>
  <c r="F8240" i="1"/>
  <c r="F8244" i="1"/>
  <c r="F8246" i="1"/>
  <c r="F8248" i="1"/>
  <c r="F8250" i="1"/>
  <c r="F8252" i="1"/>
  <c r="F8253" i="1"/>
  <c r="F8255" i="1"/>
  <c r="F8257" i="1"/>
  <c r="F8260" i="1"/>
  <c r="F8262" i="1"/>
  <c r="F8264" i="1"/>
  <c r="F8266" i="1"/>
  <c r="F8268" i="1"/>
  <c r="F8269" i="1"/>
  <c r="F8271" i="1"/>
  <c r="F8273" i="1"/>
  <c r="F8275" i="1"/>
  <c r="F8277" i="1"/>
  <c r="F8278" i="1"/>
  <c r="F8279" i="1"/>
  <c r="F8281" i="1"/>
  <c r="F8283" i="1"/>
  <c r="F8285" i="1"/>
  <c r="F8289" i="1"/>
  <c r="F8291" i="1"/>
  <c r="F8292" i="1"/>
  <c r="F8294" i="1"/>
  <c r="F8296" i="1"/>
  <c r="F8298" i="1"/>
  <c r="F8300" i="1"/>
  <c r="F8302" i="1"/>
  <c r="F8304" i="1"/>
  <c r="F8306" i="1"/>
  <c r="F8308" i="1"/>
  <c r="F8310" i="1"/>
  <c r="F8312" i="1"/>
  <c r="F8313" i="1"/>
  <c r="F8314" i="1"/>
  <c r="F8316" i="1"/>
  <c r="F8318" i="1"/>
  <c r="F8320" i="1"/>
  <c r="F8322" i="1"/>
  <c r="F8324" i="1"/>
  <c r="F8326" i="1"/>
  <c r="F8328" i="1"/>
  <c r="F8330" i="1"/>
  <c r="F8332" i="1"/>
  <c r="F8334" i="1"/>
  <c r="F8335" i="1"/>
  <c r="F8336" i="1"/>
  <c r="F8337" i="1"/>
  <c r="F8338" i="1"/>
  <c r="F8340" i="1"/>
  <c r="F8342" i="1"/>
  <c r="F8344" i="1"/>
  <c r="F8345" i="1"/>
  <c r="F8346" i="1"/>
  <c r="F8348" i="1"/>
  <c r="F8350" i="1"/>
  <c r="F8351" i="1"/>
  <c r="F8353" i="1"/>
  <c r="F8357" i="1"/>
  <c r="F8358" i="1"/>
  <c r="F8359" i="1"/>
  <c r="F8361" i="1"/>
  <c r="F8362" i="1"/>
  <c r="F8363" i="1"/>
  <c r="F8369" i="1"/>
  <c r="F8370" i="1"/>
  <c r="F8374" i="1"/>
  <c r="F8375" i="1"/>
  <c r="F8377" i="1"/>
  <c r="F8378" i="1"/>
  <c r="F8380" i="1"/>
  <c r="F8382" i="1"/>
  <c r="F8384" i="1"/>
  <c r="F8386" i="1"/>
  <c r="F8387" i="1"/>
  <c r="F8388" i="1"/>
  <c r="F8390" i="1"/>
  <c r="F8391" i="1"/>
  <c r="F8392" i="1"/>
  <c r="F8394" i="1"/>
  <c r="F8395" i="1"/>
  <c r="F8396" i="1"/>
  <c r="F8398" i="1"/>
  <c r="F8400" i="1"/>
  <c r="F8402" i="1"/>
  <c r="F8404" i="1"/>
  <c r="F8406" i="1"/>
  <c r="F8409" i="1"/>
  <c r="F8410" i="1"/>
  <c r="F8412" i="1"/>
  <c r="F8413" i="1"/>
  <c r="F8414" i="1"/>
  <c r="F8416" i="1"/>
  <c r="F8418" i="1"/>
  <c r="F8420" i="1"/>
  <c r="F8421" i="1"/>
  <c r="F8423" i="1"/>
  <c r="F8424" i="1"/>
  <c r="F8428" i="1"/>
  <c r="F8430" i="1"/>
  <c r="F8432" i="1"/>
  <c r="F8434" i="1"/>
  <c r="F8435" i="1"/>
  <c r="F8437" i="1"/>
  <c r="F8438" i="1"/>
  <c r="F8440" i="1"/>
  <c r="F8441" i="1"/>
  <c r="F8444" i="1"/>
  <c r="F8446" i="1"/>
  <c r="F8447" i="1"/>
  <c r="F8453" i="1"/>
  <c r="F8455" i="1"/>
  <c r="F8457" i="1"/>
  <c r="F8459" i="1"/>
  <c r="F8461" i="1"/>
  <c r="F8463" i="1"/>
  <c r="F8464" i="1"/>
  <c r="F8469" i="1"/>
  <c r="F8471" i="1"/>
  <c r="F8473" i="1"/>
  <c r="F8475" i="1"/>
  <c r="F8477" i="1"/>
  <c r="F8478" i="1"/>
  <c r="F8480" i="1"/>
  <c r="F8481" i="1"/>
  <c r="F8484" i="1"/>
  <c r="F8486" i="1"/>
  <c r="F8489" i="1"/>
  <c r="F8491" i="1"/>
  <c r="F8492" i="1"/>
  <c r="F8493" i="1"/>
  <c r="F8495" i="1"/>
  <c r="F8497" i="1"/>
  <c r="F8500" i="1"/>
  <c r="F8502" i="1"/>
  <c r="F8504" i="1"/>
  <c r="F8506" i="1"/>
  <c r="F8507" i="1"/>
  <c r="F8509" i="1"/>
  <c r="F8511" i="1"/>
  <c r="F8513" i="1"/>
  <c r="F8515" i="1"/>
  <c r="F8517" i="1"/>
  <c r="F8519" i="1"/>
  <c r="F8521" i="1"/>
  <c r="F8523" i="1"/>
  <c r="F8525" i="1"/>
  <c r="F8527" i="1"/>
  <c r="F8528" i="1"/>
  <c r="F8530" i="1"/>
  <c r="F8532" i="1"/>
  <c r="F8534" i="1"/>
  <c r="F8536" i="1"/>
  <c r="F8537" i="1"/>
  <c r="F8538" i="1"/>
  <c r="F8540" i="1"/>
  <c r="F8541" i="1"/>
  <c r="F8544" i="1"/>
  <c r="F8546" i="1"/>
  <c r="F8548" i="1"/>
  <c r="F8549" i="1"/>
  <c r="F8550" i="1"/>
  <c r="F8552" i="1"/>
  <c r="F8554" i="1"/>
  <c r="F8556" i="1"/>
  <c r="F8558" i="1"/>
  <c r="F8560" i="1"/>
  <c r="F8562" i="1"/>
  <c r="F8564" i="1"/>
  <c r="F8566" i="1"/>
  <c r="F8567" i="1"/>
  <c r="F8569" i="1"/>
  <c r="F8571" i="1"/>
  <c r="F8573" i="1"/>
  <c r="F8575" i="1"/>
  <c r="F8577" i="1"/>
  <c r="F8581" i="1"/>
  <c r="F8583" i="1"/>
  <c r="F8585" i="1"/>
  <c r="F8586" i="1"/>
  <c r="F8588" i="1"/>
  <c r="F8589" i="1"/>
  <c r="F8590" i="1"/>
  <c r="F8592" i="1"/>
  <c r="F8594" i="1"/>
  <c r="F8596" i="1"/>
  <c r="F8599" i="1"/>
  <c r="F8602" i="1"/>
  <c r="F8604" i="1"/>
  <c r="F8606" i="1"/>
  <c r="F8608" i="1"/>
  <c r="F8610" i="1"/>
  <c r="F8613" i="1"/>
  <c r="F8621" i="1"/>
  <c r="F8623" i="1"/>
  <c r="F8625" i="1"/>
  <c r="F8627" i="1"/>
  <c r="F8629" i="1"/>
  <c r="F8631" i="1"/>
  <c r="F8632" i="1"/>
  <c r="F8634" i="1"/>
  <c r="F8636" i="1"/>
  <c r="F8638" i="1"/>
  <c r="F8641" i="1"/>
  <c r="F8643" i="1"/>
  <c r="F8645" i="1"/>
  <c r="F8648" i="1"/>
  <c r="F8650" i="1"/>
  <c r="F8653" i="1"/>
  <c r="F8655" i="1"/>
  <c r="F8657" i="1"/>
  <c r="F8660" i="1"/>
  <c r="F8662" i="1"/>
  <c r="F8663" i="1"/>
  <c r="F8665" i="1"/>
  <c r="F8667" i="1"/>
  <c r="F8669" i="1"/>
  <c r="F8671" i="1"/>
  <c r="F8673" i="1"/>
  <c r="F8678" i="1"/>
  <c r="F8680" i="1"/>
  <c r="F8682" i="1"/>
  <c r="F8684" i="1"/>
  <c r="F8686" i="1"/>
  <c r="F8688" i="1"/>
  <c r="F8689" i="1"/>
  <c r="F8691" i="1"/>
  <c r="F8692" i="1"/>
  <c r="F8694" i="1"/>
  <c r="F8696" i="1"/>
  <c r="F8698" i="1"/>
  <c r="F8700" i="1"/>
  <c r="F8701" i="1"/>
  <c r="F8704" i="1"/>
  <c r="F8706" i="1"/>
  <c r="F8712" i="1"/>
  <c r="F8714" i="1"/>
  <c r="F8716" i="1"/>
  <c r="F8722" i="1"/>
  <c r="F8723" i="1"/>
  <c r="F8725" i="1"/>
  <c r="F8727" i="1"/>
  <c r="F8729" i="1"/>
  <c r="F8730" i="1"/>
  <c r="F8731" i="1"/>
  <c r="F8732" i="1"/>
  <c r="F8733" i="1"/>
  <c r="F8736" i="1"/>
  <c r="F8740" i="1"/>
  <c r="F8742" i="1"/>
  <c r="F8743" i="1"/>
  <c r="F8746" i="1"/>
  <c r="F8748" i="1"/>
  <c r="F8750" i="1"/>
  <c r="F8751" i="1"/>
  <c r="F8753" i="1"/>
  <c r="F8754" i="1"/>
  <c r="F8755" i="1"/>
  <c r="F8758" i="1"/>
  <c r="F8761" i="1"/>
  <c r="F8763" i="1"/>
  <c r="F8764" i="1"/>
  <c r="F8766" i="1"/>
  <c r="F8769" i="1"/>
  <c r="F8771" i="1"/>
  <c r="F8774" i="1"/>
  <c r="F8776" i="1"/>
  <c r="F8777" i="1"/>
  <c r="F8779" i="1"/>
  <c r="F8781" i="1"/>
  <c r="F8783" i="1"/>
  <c r="F8784" i="1"/>
  <c r="F8785" i="1"/>
  <c r="F8786" i="1"/>
  <c r="F8788" i="1"/>
  <c r="F8790" i="1"/>
  <c r="F8791" i="1"/>
  <c r="F8792" i="1"/>
  <c r="F8794" i="1"/>
  <c r="F8797" i="1"/>
  <c r="F8799" i="1"/>
  <c r="F8801" i="1"/>
  <c r="F8803" i="1"/>
  <c r="F8805" i="1"/>
  <c r="F8807" i="1"/>
  <c r="F8808" i="1"/>
  <c r="F8810" i="1"/>
  <c r="F8812" i="1"/>
  <c r="F8813" i="1"/>
  <c r="F8815" i="1"/>
  <c r="F8817" i="1"/>
  <c r="F8819" i="1"/>
  <c r="F8821" i="1"/>
  <c r="F8822" i="1"/>
  <c r="F8824" i="1"/>
  <c r="F8826" i="1"/>
  <c r="F8828" i="1"/>
  <c r="F8829" i="1"/>
  <c r="F8831" i="1"/>
  <c r="F8832" i="1"/>
  <c r="F8833" i="1"/>
  <c r="F8835" i="1"/>
  <c r="F8838" i="1"/>
  <c r="F8839" i="1"/>
  <c r="F8841" i="1"/>
  <c r="F8842" i="1"/>
  <c r="F8844" i="1"/>
  <c r="F8845" i="1"/>
  <c r="F8847" i="1"/>
  <c r="F8850" i="1"/>
  <c r="F8853" i="1"/>
  <c r="F8855" i="1"/>
  <c r="F8856" i="1"/>
  <c r="F8858" i="1"/>
  <c r="F8860" i="1"/>
  <c r="F8862" i="1"/>
  <c r="F8864" i="1"/>
  <c r="F8865" i="1"/>
  <c r="F8867" i="1"/>
  <c r="F8869" i="1"/>
  <c r="F8871" i="1"/>
  <c r="F8873" i="1"/>
  <c r="F8875" i="1"/>
  <c r="F8877" i="1"/>
  <c r="F8879" i="1"/>
  <c r="F8883" i="1"/>
  <c r="F8885" i="1"/>
  <c r="F8886" i="1"/>
  <c r="F8887" i="1"/>
  <c r="F8889" i="1"/>
  <c r="F8890" i="1"/>
  <c r="F8892" i="1"/>
  <c r="F8894" i="1"/>
  <c r="F8896" i="1"/>
  <c r="F8897" i="1"/>
  <c r="F8900" i="1"/>
  <c r="F8902" i="1"/>
  <c r="F8904" i="1"/>
  <c r="F8905" i="1"/>
  <c r="F8907" i="1"/>
  <c r="F8909" i="1"/>
  <c r="F8911" i="1"/>
  <c r="F8913" i="1"/>
  <c r="F8915" i="1"/>
  <c r="F8917" i="1"/>
  <c r="F8919" i="1"/>
  <c r="F8920" i="1"/>
  <c r="F8922" i="1"/>
  <c r="F8924" i="1"/>
  <c r="F8926" i="1"/>
  <c r="F8928" i="1"/>
  <c r="F8930" i="1"/>
  <c r="F8932" i="1"/>
  <c r="F8935" i="1"/>
  <c r="F8937" i="1"/>
  <c r="F8938" i="1"/>
  <c r="F8940" i="1"/>
  <c r="F8942" i="1"/>
  <c r="F8944" i="1"/>
  <c r="F8946" i="1"/>
  <c r="F8947" i="1"/>
  <c r="F8949" i="1"/>
  <c r="F8951" i="1"/>
  <c r="F8953" i="1"/>
  <c r="F8955" i="1"/>
  <c r="F8956" i="1"/>
  <c r="F8959" i="1"/>
  <c r="F8961" i="1"/>
  <c r="F8962" i="1"/>
  <c r="F8965" i="1"/>
  <c r="F8967" i="1"/>
  <c r="F8969" i="1"/>
  <c r="F8970" i="1"/>
  <c r="F8972" i="1"/>
  <c r="F8974" i="1"/>
  <c r="F8976" i="1"/>
  <c r="F8977" i="1"/>
  <c r="F8979" i="1"/>
  <c r="F8981" i="1"/>
  <c r="F8983" i="1"/>
  <c r="F8987" i="1"/>
  <c r="F8990" i="1"/>
  <c r="F8992" i="1"/>
  <c r="F8994" i="1"/>
  <c r="F8996" i="1"/>
  <c r="F8998" i="1"/>
  <c r="F9000" i="1"/>
  <c r="F9001" i="1"/>
  <c r="F9003" i="1"/>
  <c r="F9005" i="1"/>
  <c r="F9007" i="1"/>
  <c r="F9009" i="1"/>
  <c r="F9011" i="1"/>
  <c r="F9012" i="1"/>
  <c r="F9014" i="1"/>
  <c r="F9016" i="1"/>
  <c r="F9018" i="1"/>
  <c r="F9020" i="1"/>
  <c r="F9022" i="1"/>
  <c r="F9024" i="1"/>
  <c r="F9026" i="1"/>
  <c r="F9027" i="1"/>
  <c r="F9029" i="1"/>
  <c r="F9031" i="1"/>
  <c r="F9033" i="1"/>
  <c r="F9035" i="1"/>
  <c r="F9037" i="1"/>
  <c r="F9039" i="1"/>
  <c r="F9040" i="1"/>
  <c r="F9042" i="1"/>
  <c r="F9044" i="1"/>
  <c r="F9046" i="1"/>
  <c r="F9048" i="1"/>
  <c r="F9049" i="1"/>
  <c r="F9051" i="1"/>
  <c r="F9053" i="1"/>
  <c r="F9055" i="1"/>
  <c r="F9058" i="1"/>
  <c r="F9061" i="1"/>
  <c r="F9063" i="1"/>
  <c r="F9065" i="1"/>
  <c r="F9067" i="1"/>
  <c r="F9068" i="1"/>
  <c r="F9070" i="1"/>
  <c r="F9072" i="1"/>
  <c r="F9074" i="1"/>
  <c r="F9075" i="1"/>
  <c r="F9076" i="1"/>
  <c r="F9078" i="1"/>
  <c r="F9080" i="1"/>
  <c r="F9081" i="1"/>
  <c r="F9082" i="1"/>
  <c r="F9084" i="1"/>
  <c r="F9085" i="1"/>
  <c r="F9086" i="1"/>
  <c r="F9087" i="1"/>
  <c r="F9089" i="1"/>
  <c r="F9090" i="1"/>
  <c r="F9091" i="1"/>
  <c r="F9092" i="1"/>
  <c r="F9093" i="1"/>
  <c r="F9095" i="1"/>
  <c r="F9096" i="1"/>
  <c r="F9098" i="1"/>
  <c r="F9099" i="1"/>
  <c r="F9100" i="1"/>
  <c r="F9101" i="1"/>
  <c r="F9102" i="1"/>
  <c r="F9103" i="1"/>
  <c r="F9107" i="1"/>
  <c r="F9108" i="1"/>
  <c r="F9109" i="1"/>
  <c r="F9110" i="1"/>
  <c r="F9111" i="1"/>
  <c r="F9112" i="1"/>
  <c r="F9114" i="1"/>
  <c r="F9115" i="1"/>
  <c r="F9116" i="1"/>
  <c r="F9119" i="1"/>
  <c r="F9121" i="1"/>
  <c r="F9123" i="1"/>
  <c r="F9125" i="1"/>
  <c r="F9126" i="1"/>
  <c r="F9128" i="1"/>
  <c r="F9132" i="1"/>
  <c r="F9133" i="1"/>
  <c r="F9135" i="1"/>
  <c r="F9136" i="1"/>
  <c r="F9140" i="1"/>
  <c r="F9142" i="1"/>
  <c r="F9144" i="1"/>
  <c r="F9145" i="1"/>
  <c r="F9146" i="1"/>
  <c r="F9148" i="1"/>
  <c r="F9149" i="1"/>
  <c r="F9150" i="1"/>
  <c r="F9151" i="1"/>
  <c r="F9152" i="1"/>
  <c r="F9154" i="1"/>
  <c r="F9155" i="1"/>
  <c r="F9156" i="1"/>
  <c r="F9157" i="1"/>
  <c r="F9159" i="1"/>
  <c r="F9161" i="1"/>
  <c r="F9162" i="1"/>
  <c r="F9164" i="1"/>
  <c r="F9165" i="1"/>
  <c r="F9166" i="1"/>
  <c r="F9167" i="1"/>
  <c r="F9171" i="1"/>
  <c r="F9172" i="1"/>
  <c r="F9174" i="1"/>
  <c r="F9175" i="1"/>
  <c r="F9177" i="1"/>
  <c r="F9178" i="1"/>
  <c r="F9179" i="1"/>
  <c r="F9180" i="1"/>
  <c r="F9182" i="1"/>
  <c r="F9183" i="1"/>
  <c r="F9186" i="1"/>
  <c r="F9189" i="1"/>
  <c r="F9193" i="1"/>
  <c r="F9195" i="1"/>
  <c r="F9197" i="1"/>
  <c r="F9199" i="1"/>
  <c r="F9201" i="1"/>
  <c r="F9202" i="1"/>
  <c r="F9203" i="1"/>
  <c r="F9204" i="1"/>
  <c r="F9205" i="1"/>
  <c r="F9206" i="1"/>
  <c r="F9207" i="1"/>
  <c r="F9210" i="1"/>
  <c r="F9211" i="1"/>
  <c r="F9213" i="1"/>
  <c r="F9214" i="1"/>
  <c r="F9215" i="1"/>
  <c r="F9216" i="1"/>
  <c r="F9218" i="1"/>
  <c r="F9219" i="1"/>
  <c r="F9220" i="1"/>
  <c r="F9222" i="1"/>
  <c r="F9223" i="1"/>
  <c r="F9225" i="1"/>
  <c r="F9226" i="1"/>
  <c r="F9227" i="1"/>
  <c r="F9228" i="1"/>
  <c r="F9229" i="1"/>
  <c r="F9230" i="1"/>
  <c r="F9232" i="1"/>
  <c r="F9234" i="1"/>
  <c r="F9236" i="1"/>
  <c r="F9238" i="1"/>
  <c r="F9240" i="1"/>
  <c r="F9242" i="1"/>
  <c r="F9244" i="1"/>
  <c r="F9246" i="1"/>
  <c r="F9248" i="1"/>
  <c r="F9250" i="1"/>
  <c r="F9252" i="1"/>
  <c r="F9254" i="1"/>
  <c r="F9256" i="1"/>
  <c r="F9258" i="1"/>
  <c r="F9260" i="1"/>
  <c r="F9262" i="1"/>
  <c r="F9264" i="1"/>
  <c r="F9266" i="1"/>
  <c r="F9268" i="1"/>
  <c r="F9270" i="1"/>
  <c r="F9272" i="1"/>
  <c r="F9275" i="1"/>
  <c r="F9276" i="1"/>
  <c r="F9277" i="1"/>
  <c r="F9278" i="1"/>
  <c r="F9279" i="1"/>
  <c r="F9280" i="1"/>
  <c r="F9282" i="1"/>
  <c r="F9284" i="1"/>
  <c r="F9285" i="1"/>
  <c r="F9287" i="1"/>
  <c r="F9288" i="1"/>
  <c r="F9290" i="1"/>
  <c r="F9292" i="1"/>
  <c r="F9294" i="1"/>
  <c r="F9296" i="1"/>
  <c r="F9298" i="1"/>
  <c r="F9299" i="1"/>
  <c r="F9303" i="1"/>
  <c r="F9305" i="1"/>
  <c r="F9307" i="1"/>
  <c r="F9309" i="1"/>
  <c r="F9311" i="1"/>
  <c r="F9313" i="1"/>
  <c r="F9315" i="1"/>
  <c r="F9317" i="1"/>
  <c r="F9319" i="1"/>
  <c r="F9321" i="1"/>
  <c r="F9324" i="1"/>
  <c r="F9326" i="1"/>
  <c r="F9328" i="1"/>
  <c r="F9330" i="1"/>
  <c r="F9332" i="1"/>
  <c r="F9334" i="1"/>
  <c r="F9336" i="1"/>
  <c r="F9338" i="1"/>
  <c r="F9340" i="1"/>
  <c r="F9342" i="1"/>
  <c r="F9344" i="1"/>
  <c r="F9346" i="1"/>
  <c r="F9348" i="1"/>
  <c r="F9350" i="1"/>
  <c r="F9352" i="1"/>
  <c r="F9354" i="1"/>
  <c r="F9356" i="1"/>
  <c r="F9358" i="1"/>
  <c r="F9360" i="1"/>
  <c r="F9363" i="1"/>
  <c r="F9364" i="1"/>
  <c r="F9365" i="1"/>
  <c r="F9368" i="1"/>
  <c r="F9371" i="1"/>
  <c r="F9374" i="1"/>
  <c r="F9376" i="1"/>
  <c r="F9377" i="1"/>
  <c r="F9379" i="1"/>
  <c r="F9381" i="1"/>
  <c r="F9383" i="1"/>
  <c r="F9385" i="1"/>
  <c r="F9387" i="1"/>
  <c r="F9390" i="1"/>
  <c r="F9391" i="1"/>
  <c r="F9392" i="1"/>
  <c r="F9393" i="1"/>
  <c r="F9394" i="1"/>
  <c r="F9395" i="1"/>
  <c r="F9396" i="1"/>
  <c r="F9397" i="1"/>
  <c r="F9399" i="1"/>
  <c r="F9400" i="1"/>
  <c r="F9401" i="1"/>
  <c r="F9404" i="1"/>
  <c r="F9406" i="1"/>
  <c r="F9407" i="1"/>
  <c r="F9408" i="1"/>
  <c r="F9409" i="1"/>
  <c r="F9410" i="1"/>
  <c r="F9412" i="1"/>
  <c r="F9414" i="1"/>
  <c r="F9416" i="1"/>
  <c r="F9417" i="1"/>
  <c r="F9418" i="1"/>
  <c r="F9419" i="1"/>
  <c r="F9420" i="1"/>
  <c r="F9422" i="1"/>
  <c r="F9424" i="1"/>
  <c r="F9426" i="1"/>
  <c r="F9427" i="1"/>
  <c r="F9428" i="1"/>
  <c r="F9429" i="1"/>
  <c r="F9431" i="1"/>
  <c r="F9432" i="1"/>
  <c r="F9434" i="1"/>
  <c r="F9435" i="1"/>
  <c r="F9436" i="1"/>
  <c r="F9437" i="1"/>
  <c r="F9439" i="1"/>
  <c r="F9441" i="1"/>
  <c r="F9443" i="1"/>
  <c r="F9444" i="1"/>
  <c r="F9445" i="1"/>
  <c r="F9448" i="1"/>
  <c r="F9449" i="1"/>
  <c r="F9450" i="1"/>
  <c r="F9451" i="1"/>
  <c r="F9452" i="1"/>
  <c r="F9453" i="1"/>
  <c r="F9454" i="1"/>
  <c r="F9455" i="1"/>
  <c r="F9456" i="1"/>
  <c r="F9457" i="1"/>
  <c r="F9458" i="1"/>
  <c r="F9459" i="1"/>
  <c r="F9461" i="1"/>
  <c r="F9462" i="1"/>
  <c r="F9464" i="1"/>
  <c r="F9466" i="1"/>
  <c r="F9468" i="1"/>
  <c r="F9469" i="1"/>
  <c r="F9471" i="1"/>
  <c r="F9473" i="1"/>
  <c r="F9475" i="1"/>
  <c r="F9476" i="1"/>
  <c r="F9478" i="1"/>
  <c r="F9479" i="1"/>
  <c r="F9480" i="1"/>
  <c r="F9481" i="1"/>
  <c r="F9482" i="1"/>
  <c r="F9483" i="1"/>
  <c r="F9484" i="1"/>
  <c r="F9485" i="1"/>
  <c r="F9486" i="1"/>
  <c r="F9489" i="1"/>
  <c r="F9490" i="1"/>
  <c r="F9492" i="1"/>
  <c r="F9494" i="1"/>
  <c r="F9496" i="1"/>
  <c r="F9497" i="1"/>
  <c r="F9499" i="1"/>
  <c r="F9500" i="1"/>
  <c r="F9504" i="1"/>
  <c r="F9505" i="1"/>
  <c r="F9508" i="1"/>
  <c r="F9509" i="1"/>
  <c r="F9510" i="1"/>
  <c r="F9511" i="1"/>
  <c r="F9512" i="1"/>
  <c r="F9513" i="1"/>
  <c r="F9514" i="1"/>
  <c r="F9515" i="1"/>
  <c r="F9517" i="1"/>
  <c r="F9518" i="1"/>
  <c r="F9519" i="1"/>
  <c r="F9521" i="1"/>
  <c r="F9522" i="1"/>
  <c r="F9523" i="1"/>
  <c r="F9524" i="1"/>
  <c r="F9525" i="1"/>
  <c r="F9527" i="1"/>
  <c r="F9528" i="1"/>
  <c r="F9531" i="1"/>
  <c r="F9533" i="1"/>
  <c r="F9534" i="1"/>
  <c r="F9535" i="1"/>
  <c r="F9538" i="1"/>
  <c r="F9540" i="1"/>
  <c r="F9541" i="1"/>
  <c r="F9544" i="1"/>
  <c r="F9545" i="1"/>
  <c r="F9547" i="1"/>
  <c r="F9548" i="1"/>
  <c r="F9550" i="1"/>
  <c r="F9551" i="1"/>
  <c r="F9552" i="1"/>
  <c r="F9554" i="1"/>
  <c r="F9555" i="1"/>
  <c r="F9558" i="1"/>
  <c r="F9560" i="1"/>
  <c r="F9562" i="1"/>
  <c r="F9564" i="1"/>
  <c r="F9566" i="1"/>
  <c r="F9568" i="1"/>
  <c r="F9569" i="1"/>
  <c r="F9570" i="1"/>
  <c r="F9571" i="1"/>
  <c r="F9572" i="1"/>
  <c r="F9573" i="1"/>
  <c r="F9575" i="1"/>
  <c r="F9576" i="1"/>
  <c r="F9577" i="1"/>
  <c r="F9579" i="1"/>
  <c r="F9582" i="1"/>
  <c r="F9583" i="1"/>
  <c r="F9585" i="1"/>
  <c r="F9586" i="1"/>
  <c r="F9589" i="1"/>
  <c r="F9590" i="1"/>
  <c r="F9593" i="1"/>
  <c r="F9594" i="1"/>
  <c r="F9595" i="1"/>
  <c r="F9596" i="1"/>
  <c r="F9597" i="1"/>
  <c r="F9598" i="1"/>
  <c r="F9599" i="1"/>
  <c r="F9600" i="1"/>
  <c r="F9601" i="1"/>
  <c r="F9603" i="1"/>
  <c r="F9606" i="1"/>
  <c r="F9607" i="1"/>
  <c r="F9609" i="1"/>
  <c r="F9610" i="1"/>
  <c r="F9613" i="1"/>
  <c r="F9615" i="1"/>
  <c r="F9616" i="1"/>
  <c r="F9617" i="1"/>
  <c r="F9620" i="1"/>
  <c r="F9621" i="1"/>
  <c r="F9623" i="1"/>
  <c r="F9624" i="1"/>
  <c r="F9625" i="1"/>
  <c r="F9626" i="1"/>
  <c r="F9627" i="1"/>
  <c r="F9628" i="1"/>
  <c r="F9629" i="1"/>
  <c r="F9630" i="1"/>
  <c r="F9631" i="1"/>
  <c r="F9632" i="1"/>
  <c r="F9633" i="1"/>
  <c r="F9635" i="1"/>
  <c r="F9636" i="1"/>
  <c r="F9637" i="1"/>
  <c r="F9638" i="1"/>
  <c r="F9642" i="1"/>
  <c r="F9643" i="1"/>
  <c r="F9644" i="1"/>
  <c r="F9646" i="1"/>
  <c r="F9648" i="1"/>
  <c r="F9650" i="1"/>
  <c r="F9651" i="1"/>
  <c r="F9652" i="1"/>
  <c r="F9655" i="1"/>
  <c r="F9657" i="1"/>
  <c r="F9659" i="1"/>
  <c r="F9661" i="1"/>
  <c r="F9664" i="1"/>
  <c r="F9666" i="1"/>
  <c r="F9668" i="1"/>
  <c r="F9670" i="1"/>
  <c r="F9671" i="1"/>
  <c r="F9672" i="1"/>
  <c r="F9673" i="1"/>
  <c r="F9675" i="1"/>
  <c r="F9678" i="1"/>
  <c r="F9680" i="1"/>
  <c r="F9682" i="1"/>
  <c r="F9684" i="1"/>
  <c r="F9685" i="1"/>
  <c r="F9688" i="1"/>
  <c r="F9691" i="1"/>
  <c r="F9693" i="1"/>
  <c r="F9694" i="1"/>
  <c r="F9696" i="1"/>
  <c r="F9699" i="1"/>
  <c r="F9701" i="1"/>
  <c r="F9703" i="1"/>
  <c r="F9705" i="1"/>
  <c r="F9706" i="1"/>
  <c r="F9707" i="1"/>
  <c r="F9710" i="1"/>
  <c r="F9711" i="1"/>
  <c r="F9713" i="1"/>
  <c r="F9715" i="1"/>
  <c r="F9718" i="1"/>
  <c r="F9720" i="1"/>
  <c r="F9723" i="1"/>
  <c r="F9725" i="1"/>
  <c r="F9728" i="1"/>
  <c r="F9730" i="1"/>
  <c r="F9731" i="1"/>
  <c r="F9733" i="1"/>
  <c r="F9734" i="1"/>
  <c r="F9735" i="1"/>
  <c r="F9736" i="1"/>
  <c r="F9737" i="1"/>
  <c r="F9738" i="1"/>
  <c r="F9739" i="1"/>
  <c r="F9741" i="1"/>
  <c r="F9743" i="1"/>
  <c r="F9745" i="1"/>
  <c r="F9746" i="1"/>
  <c r="F9747" i="1"/>
  <c r="F9748" i="1"/>
  <c r="F9750" i="1"/>
  <c r="F9752" i="1"/>
  <c r="F9754" i="1"/>
  <c r="F9756" i="1"/>
  <c r="F9758" i="1"/>
  <c r="F9759" i="1"/>
  <c r="F9760" i="1"/>
  <c r="F9761" i="1"/>
  <c r="F9762" i="1"/>
  <c r="F9763" i="1"/>
  <c r="F9764" i="1"/>
  <c r="F9766" i="1"/>
  <c r="F9768" i="1"/>
  <c r="F9770" i="1"/>
  <c r="F9772" i="1"/>
  <c r="F9773" i="1"/>
  <c r="F9774" i="1"/>
  <c r="F9775" i="1"/>
  <c r="F9781" i="1"/>
  <c r="F9782" i="1"/>
  <c r="F9783" i="1"/>
  <c r="F9785" i="1"/>
  <c r="F9786" i="1"/>
  <c r="F9787" i="1"/>
  <c r="F9788" i="1"/>
  <c r="F9790" i="1"/>
  <c r="F9792" i="1"/>
  <c r="F9794" i="1"/>
  <c r="F9795" i="1"/>
  <c r="F9796" i="1"/>
  <c r="F9798" i="1"/>
  <c r="F9799" i="1"/>
  <c r="F9801" i="1"/>
  <c r="F9804" i="1"/>
  <c r="F9806" i="1"/>
  <c r="F9809" i="1"/>
  <c r="F9810" i="1"/>
  <c r="F9811" i="1"/>
  <c r="F9812" i="1"/>
  <c r="F9813" i="1"/>
  <c r="F9814" i="1"/>
  <c r="F9815" i="1"/>
  <c r="F9816" i="1"/>
  <c r="F9818" i="1"/>
  <c r="F9820" i="1"/>
  <c r="F9822" i="1"/>
  <c r="F9823" i="1"/>
  <c r="F9825" i="1"/>
  <c r="F9826" i="1"/>
  <c r="F9827" i="1"/>
  <c r="F9828" i="1"/>
  <c r="F9831" i="1"/>
  <c r="F9832" i="1"/>
  <c r="F9834" i="1"/>
  <c r="F9835" i="1"/>
  <c r="F9837" i="1"/>
  <c r="F9839" i="1"/>
  <c r="F9840" i="1"/>
  <c r="F9841" i="1"/>
  <c r="F9842" i="1"/>
  <c r="F9843" i="1"/>
  <c r="F9844" i="1"/>
  <c r="F9845" i="1"/>
  <c r="F9846" i="1"/>
  <c r="F9849" i="1"/>
  <c r="F9850" i="1"/>
  <c r="F9851" i="1"/>
  <c r="F9852" i="1"/>
  <c r="F9853" i="1"/>
  <c r="F9855" i="1"/>
  <c r="F9857" i="1"/>
  <c r="F9858" i="1"/>
  <c r="F9861" i="1"/>
  <c r="F9862" i="1"/>
  <c r="F9865" i="1"/>
  <c r="F9866" i="1"/>
  <c r="F9867" i="1"/>
  <c r="F9868" i="1"/>
  <c r="F9869" i="1"/>
  <c r="F9870" i="1"/>
  <c r="F9871" i="1"/>
  <c r="F9874" i="1"/>
  <c r="F9875" i="1"/>
  <c r="F9877" i="1"/>
  <c r="F9879" i="1"/>
  <c r="F9880" i="1"/>
  <c r="F9882" i="1"/>
  <c r="F9883" i="1"/>
  <c r="F9884" i="1"/>
  <c r="F9886" i="1"/>
  <c r="F9887" i="1"/>
  <c r="F9889" i="1"/>
  <c r="F9891" i="1"/>
  <c r="F9892" i="1"/>
  <c r="F9893" i="1"/>
  <c r="F9896" i="1"/>
  <c r="F9897" i="1"/>
  <c r="F9899" i="1"/>
  <c r="F9900" i="1"/>
  <c r="F9903" i="1"/>
  <c r="F9904" i="1"/>
  <c r="F9905" i="1"/>
  <c r="F9906" i="1"/>
  <c r="F9908" i="1"/>
  <c r="F9911" i="1"/>
  <c r="F9913" i="1"/>
  <c r="F9915" i="1"/>
  <c r="F9916" i="1"/>
  <c r="F9918" i="1"/>
  <c r="F9919" i="1"/>
  <c r="F9920" i="1"/>
  <c r="F9923" i="1"/>
  <c r="F9926" i="1"/>
  <c r="F9928" i="1"/>
  <c r="F9929" i="1"/>
  <c r="F9931" i="1"/>
  <c r="F9932" i="1"/>
  <c r="F9935" i="1"/>
  <c r="F9936" i="1"/>
  <c r="F9937" i="1"/>
  <c r="F9939" i="1"/>
  <c r="F9940" i="1"/>
  <c r="F9941" i="1"/>
  <c r="F9943" i="1"/>
  <c r="F9944" i="1"/>
  <c r="F9946" i="1"/>
  <c r="F9947" i="1"/>
  <c r="F9949" i="1"/>
  <c r="F9950" i="1"/>
  <c r="F9951" i="1"/>
  <c r="F9952" i="1"/>
  <c r="F9953" i="1"/>
  <c r="F9955" i="1"/>
  <c r="F9958" i="1"/>
  <c r="F9959" i="1"/>
  <c r="F9960" i="1"/>
  <c r="F9961" i="1"/>
  <c r="F9963" i="1"/>
  <c r="F9965" i="1"/>
  <c r="F9966" i="1"/>
  <c r="F9968" i="1"/>
  <c r="F9969" i="1"/>
  <c r="F9970" i="1"/>
  <c r="F9972" i="1"/>
  <c r="F9975" i="1"/>
  <c r="F9977" i="1"/>
  <c r="F9978" i="1"/>
  <c r="F9980" i="1"/>
  <c r="F9981" i="1"/>
  <c r="F9982" i="1"/>
  <c r="F9983" i="1"/>
  <c r="F9984" i="1"/>
  <c r="F9987" i="1"/>
  <c r="F9988" i="1"/>
  <c r="F9989" i="1"/>
  <c r="F9990" i="1"/>
  <c r="F9991" i="1"/>
  <c r="F9992" i="1"/>
  <c r="F9993" i="1"/>
  <c r="F9996" i="1"/>
  <c r="F9997" i="1"/>
  <c r="F9998" i="1"/>
  <c r="F10001" i="1"/>
  <c r="F10005" i="1"/>
  <c r="F10007" i="1"/>
  <c r="F10008" i="1"/>
  <c r="F10011" i="1"/>
  <c r="F10013" i="1"/>
  <c r="F10015" i="1"/>
  <c r="F10016" i="1"/>
  <c r="F10017" i="1"/>
  <c r="F10018" i="1"/>
  <c r="F10019" i="1"/>
  <c r="F10020" i="1"/>
  <c r="F10021" i="1"/>
  <c r="F10023" i="1"/>
  <c r="F10024" i="1"/>
  <c r="F10026" i="1"/>
  <c r="F10027" i="1"/>
  <c r="F10029" i="1"/>
  <c r="F10030" i="1"/>
  <c r="F10031" i="1"/>
  <c r="F10032" i="1"/>
  <c r="F10033" i="1"/>
  <c r="F10034" i="1"/>
  <c r="F10035" i="1"/>
  <c r="F10036" i="1"/>
  <c r="F10038" i="1"/>
  <c r="F10041" i="1"/>
  <c r="F10042" i="1"/>
  <c r="F10044" i="1"/>
  <c r="F10045" i="1"/>
  <c r="F10046" i="1"/>
  <c r="F10047" i="1"/>
  <c r="F10049" i="1"/>
  <c r="F10050" i="1"/>
  <c r="F10051" i="1"/>
  <c r="F10052" i="1"/>
  <c r="F10057" i="1"/>
  <c r="F10061" i="1"/>
  <c r="F10062" i="1"/>
  <c r="F10063" i="1"/>
  <c r="F10064" i="1"/>
  <c r="F10066" i="1"/>
  <c r="F10068" i="1"/>
  <c r="F10069" i="1"/>
  <c r="F10072" i="1"/>
  <c r="F10073" i="1"/>
  <c r="F10074" i="1"/>
  <c r="F10075" i="1"/>
  <c r="F10078" i="1"/>
  <c r="F10079" i="1"/>
  <c r="F10080" i="1"/>
  <c r="F10081" i="1"/>
  <c r="F10082" i="1"/>
  <c r="F10084" i="1"/>
  <c r="F10085" i="1"/>
  <c r="F10086" i="1"/>
  <c r="F10087" i="1"/>
  <c r="F10092" i="1"/>
  <c r="F10093" i="1"/>
  <c r="F10094" i="1"/>
  <c r="F10095" i="1"/>
  <c r="F10096" i="1"/>
  <c r="F10099" i="1"/>
  <c r="F10100" i="1"/>
  <c r="F10101" i="1"/>
  <c r="F10103" i="1"/>
  <c r="F10104" i="1"/>
  <c r="F10105" i="1"/>
  <c r="F10106" i="1"/>
  <c r="F10107" i="1"/>
  <c r="F10108" i="1"/>
  <c r="F10109" i="1"/>
  <c r="F10110" i="1"/>
  <c r="F10113" i="1"/>
  <c r="F10114" i="1"/>
  <c r="F10115" i="1"/>
  <c r="F10117" i="1"/>
  <c r="F10119" i="1"/>
  <c r="F10122" i="1"/>
  <c r="F10123" i="1"/>
  <c r="F10124" i="1"/>
  <c r="F10126" i="1"/>
  <c r="F10127" i="1"/>
  <c r="F10128" i="1"/>
  <c r="F10129" i="1"/>
  <c r="F10130" i="1"/>
  <c r="F10132" i="1"/>
  <c r="F10133" i="1"/>
  <c r="F10134" i="1"/>
  <c r="F10135" i="1"/>
  <c r="F10138" i="1"/>
  <c r="F10139" i="1"/>
  <c r="F10140" i="1"/>
  <c r="F10141" i="1"/>
  <c r="F10143" i="1"/>
  <c r="F10144" i="1"/>
  <c r="F10145" i="1"/>
  <c r="F10146" i="1"/>
  <c r="F10147" i="1"/>
  <c r="F10148" i="1"/>
  <c r="F10149" i="1"/>
  <c r="F10150" i="1"/>
  <c r="F10151" i="1"/>
  <c r="F10152" i="1"/>
  <c r="F10153" i="1"/>
  <c r="F10154" i="1"/>
  <c r="F10155" i="1"/>
  <c r="F10156" i="1"/>
  <c r="F10157" i="1"/>
  <c r="F10159" i="1"/>
  <c r="F10160" i="1"/>
  <c r="F10163" i="1"/>
  <c r="F10164" i="1"/>
  <c r="F10167" i="1"/>
  <c r="F10168" i="1"/>
  <c r="F10169" i="1"/>
  <c r="F10170" i="1"/>
  <c r="F10171" i="1"/>
  <c r="F10172" i="1"/>
  <c r="F10177" i="1"/>
  <c r="F10178" i="1"/>
  <c r="F10179" i="1"/>
  <c r="F10180" i="1"/>
  <c r="F10181" i="1"/>
  <c r="F10182" i="1"/>
  <c r="F10183" i="1"/>
  <c r="F10184" i="1"/>
  <c r="F10185" i="1"/>
  <c r="F10186" i="1"/>
  <c r="F10187" i="1"/>
  <c r="F10188" i="1"/>
  <c r="F10191" i="1"/>
  <c r="F10192" i="1"/>
  <c r="F10193" i="1"/>
  <c r="F10194" i="1"/>
  <c r="F10196" i="1"/>
  <c r="F10198" i="1"/>
  <c r="F10199" i="1"/>
  <c r="F10200" i="1"/>
  <c r="F10201" i="1"/>
  <c r="F10202" i="1"/>
  <c r="F10203" i="1"/>
  <c r="F10204" i="1"/>
  <c r="F10206" i="1"/>
  <c r="F10207" i="1"/>
  <c r="F10209" i="1"/>
  <c r="F10210" i="1"/>
  <c r="F10211" i="1"/>
  <c r="F10212" i="1"/>
  <c r="F10214" i="1"/>
  <c r="F10216" i="1"/>
  <c r="F10217" i="1"/>
  <c r="F10218" i="1"/>
  <c r="F10219" i="1"/>
  <c r="F10220" i="1"/>
  <c r="F10222" i="1"/>
  <c r="F10223" i="1"/>
  <c r="F10224" i="1"/>
  <c r="F10225" i="1"/>
  <c r="F10226" i="1"/>
  <c r="F10227" i="1"/>
  <c r="F10228" i="1"/>
  <c r="F10229"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62" i="1"/>
  <c r="F10263" i="1"/>
  <c r="F10265" i="1"/>
  <c r="F10266" i="1"/>
  <c r="F10268" i="1"/>
  <c r="F10269" i="1"/>
  <c r="F10270" i="1"/>
  <c r="F10273" i="1"/>
  <c r="F10275" i="1"/>
  <c r="F10276" i="1"/>
  <c r="F10277" i="1"/>
  <c r="F10278" i="1"/>
  <c r="F10279" i="1"/>
  <c r="F10280" i="1"/>
  <c r="F10281" i="1"/>
  <c r="F10282" i="1"/>
  <c r="F10283" i="1"/>
  <c r="F10284" i="1"/>
  <c r="F10285" i="1"/>
  <c r="F10286" i="1"/>
  <c r="F10287" i="1"/>
  <c r="F10288" i="1"/>
  <c r="F10289" i="1"/>
  <c r="F10290" i="1"/>
  <c r="F10292" i="1"/>
  <c r="F10293" i="1"/>
  <c r="F10295" i="1"/>
  <c r="F10296" i="1"/>
  <c r="F10298" i="1"/>
  <c r="F10299" i="1"/>
  <c r="F10300" i="1"/>
  <c r="F10301" i="1"/>
  <c r="F10303" i="1"/>
  <c r="F10306" i="1"/>
  <c r="F10308" i="1"/>
  <c r="F10310" i="1"/>
  <c r="F10311" i="1"/>
  <c r="F10314" i="1"/>
  <c r="F10315" i="1"/>
  <c r="F10316" i="1"/>
  <c r="F10317" i="1"/>
  <c r="F10318" i="1"/>
  <c r="F10319" i="1"/>
  <c r="F10320" i="1"/>
  <c r="F10321" i="1"/>
  <c r="F10323" i="1"/>
  <c r="F10325" i="1"/>
  <c r="F10326" i="1"/>
  <c r="F10327" i="1"/>
  <c r="F10328" i="1"/>
  <c r="F10329" i="1"/>
  <c r="F10330" i="1"/>
  <c r="F10331" i="1"/>
  <c r="F10333" i="1"/>
  <c r="F10335" i="1"/>
  <c r="F10336" i="1"/>
  <c r="F10337" i="1"/>
  <c r="F10338" i="1"/>
  <c r="F10339" i="1"/>
  <c r="F10340" i="1"/>
  <c r="F10341" i="1"/>
  <c r="F10342" i="1"/>
  <c r="F10343" i="1"/>
  <c r="F10344" i="1"/>
  <c r="F10345" i="1"/>
  <c r="F10347" i="1"/>
  <c r="F10348" i="1"/>
  <c r="F10349" i="1"/>
  <c r="F10350" i="1"/>
  <c r="F10351" i="1"/>
  <c r="F10353" i="1"/>
  <c r="F10354" i="1"/>
  <c r="F10355" i="1"/>
  <c r="F10356" i="1"/>
  <c r="F10357" i="1"/>
  <c r="F10358" i="1"/>
  <c r="F10359" i="1"/>
  <c r="F10360" i="1"/>
  <c r="F10361" i="1"/>
  <c r="F10363" i="1"/>
  <c r="F10365" i="1"/>
  <c r="F10368" i="1"/>
  <c r="F10369" i="1"/>
  <c r="F10370" i="1"/>
  <c r="F10371" i="1"/>
  <c r="F10372" i="1"/>
  <c r="F10373" i="1"/>
  <c r="F10375" i="1"/>
  <c r="F10376" i="1"/>
  <c r="F10377" i="1"/>
  <c r="F10378" i="1"/>
  <c r="F10379" i="1"/>
  <c r="F10380" i="1"/>
  <c r="F10381" i="1"/>
  <c r="F10382" i="1"/>
  <c r="F10383" i="1"/>
  <c r="F10384" i="1"/>
  <c r="F10385" i="1"/>
  <c r="F10386" i="1"/>
  <c r="F10387" i="1"/>
  <c r="F10388" i="1"/>
  <c r="F10389" i="1"/>
  <c r="F10390" i="1"/>
  <c r="F10391" i="1"/>
  <c r="F10393" i="1"/>
  <c r="F10394" i="1"/>
  <c r="F10395" i="1"/>
  <c r="F10396" i="1"/>
  <c r="F10397" i="1"/>
  <c r="F10398" i="1"/>
  <c r="F10400" i="1"/>
  <c r="F10402" i="1"/>
  <c r="F10403" i="1"/>
  <c r="F10404" i="1"/>
  <c r="F10406" i="1"/>
  <c r="F10407" i="1"/>
  <c r="F10408" i="1"/>
  <c r="F10410" i="1"/>
  <c r="F10411" i="1"/>
  <c r="F2" i="1"/>
  <c r="I3" i="1"/>
  <c r="I6" i="1"/>
  <c r="I7" i="1"/>
  <c r="I9" i="1"/>
  <c r="I11" i="1"/>
  <c r="I13" i="1"/>
  <c r="I14" i="1"/>
  <c r="I17" i="1"/>
  <c r="I19" i="1"/>
  <c r="I24" i="1"/>
  <c r="I26" i="1"/>
  <c r="I28" i="1"/>
  <c r="I31" i="1"/>
  <c r="I33" i="1"/>
  <c r="I35" i="1"/>
  <c r="I36" i="1"/>
  <c r="I37" i="1"/>
  <c r="I39" i="1"/>
  <c r="I41" i="1"/>
  <c r="I43" i="1"/>
  <c r="I46" i="1"/>
  <c r="I47" i="1"/>
  <c r="I49" i="1"/>
  <c r="I53" i="1"/>
  <c r="I55" i="1"/>
  <c r="I59" i="1"/>
  <c r="I61" i="1"/>
  <c r="I63" i="1"/>
  <c r="I65" i="1"/>
  <c r="I67" i="1"/>
  <c r="I69" i="1"/>
  <c r="I71" i="1"/>
  <c r="I73" i="1"/>
  <c r="I76" i="1"/>
  <c r="I78" i="1"/>
  <c r="I89" i="1"/>
  <c r="I91" i="1"/>
  <c r="I96" i="1"/>
  <c r="I101" i="1"/>
  <c r="I105" i="1"/>
  <c r="I108" i="1"/>
  <c r="I109" i="1"/>
  <c r="I118" i="1"/>
  <c r="I120" i="1"/>
  <c r="I121" i="1"/>
  <c r="I123" i="1"/>
  <c r="I127" i="1"/>
  <c r="I128" i="1"/>
  <c r="I129" i="1"/>
  <c r="I133" i="1"/>
  <c r="I135" i="1"/>
  <c r="I138" i="1"/>
  <c r="I140" i="1"/>
  <c r="I142" i="1"/>
  <c r="I146" i="1"/>
  <c r="I149" i="1"/>
  <c r="I153" i="1"/>
  <c r="I155" i="1"/>
  <c r="I157" i="1"/>
  <c r="I160" i="1"/>
  <c r="I163" i="1"/>
  <c r="I166" i="1"/>
  <c r="I167" i="1"/>
  <c r="I168" i="1"/>
  <c r="I169" i="1"/>
  <c r="I173" i="1"/>
  <c r="I175" i="1"/>
  <c r="I178" i="1"/>
  <c r="I179" i="1"/>
  <c r="I181" i="1"/>
  <c r="I183" i="1"/>
  <c r="I186" i="1"/>
  <c r="I188" i="1"/>
  <c r="I192" i="1"/>
  <c r="I194" i="1"/>
  <c r="I196" i="1"/>
  <c r="I198" i="1"/>
  <c r="I200" i="1"/>
  <c r="I202" i="1"/>
  <c r="I204" i="1"/>
  <c r="I205" i="1"/>
  <c r="I206" i="1"/>
  <c r="I207" i="1"/>
  <c r="I209" i="1"/>
  <c r="I211" i="1"/>
  <c r="I213" i="1"/>
  <c r="I214" i="1"/>
  <c r="I218" i="1"/>
  <c r="I220" i="1"/>
  <c r="I225" i="1"/>
  <c r="I227" i="1"/>
  <c r="I229" i="1"/>
  <c r="I230" i="1"/>
  <c r="I231" i="1"/>
  <c r="I233" i="1"/>
  <c r="I235" i="1"/>
  <c r="I237" i="1"/>
  <c r="I239" i="1"/>
  <c r="I241" i="1"/>
  <c r="I243" i="1"/>
  <c r="I244" i="1"/>
  <c r="I245" i="1"/>
  <c r="I247" i="1"/>
  <c r="I250" i="1"/>
  <c r="I252" i="1"/>
  <c r="I253" i="1"/>
  <c r="I254" i="1"/>
  <c r="I256" i="1"/>
  <c r="I257" i="1"/>
  <c r="I259" i="1"/>
  <c r="I261" i="1"/>
  <c r="I266" i="1"/>
  <c r="I270" i="1"/>
  <c r="I272" i="1"/>
  <c r="I282" i="1"/>
  <c r="I286" i="1"/>
  <c r="I288" i="1"/>
  <c r="I291" i="1"/>
  <c r="I295" i="1"/>
  <c r="I297" i="1"/>
  <c r="I298" i="1"/>
  <c r="I301" i="1"/>
  <c r="I305" i="1"/>
  <c r="I306" i="1"/>
  <c r="I307" i="1"/>
  <c r="I309" i="1"/>
  <c r="I310" i="1"/>
  <c r="I312" i="1"/>
  <c r="I314" i="1"/>
  <c r="I315" i="1"/>
  <c r="I316" i="1"/>
  <c r="I318" i="1"/>
  <c r="I320" i="1"/>
  <c r="I322" i="1"/>
  <c r="I324" i="1"/>
  <c r="I326" i="1"/>
  <c r="I328" i="1"/>
  <c r="I330" i="1"/>
  <c r="I332" i="1"/>
  <c r="I333" i="1"/>
  <c r="I334" i="1"/>
  <c r="I335" i="1"/>
  <c r="I337" i="1"/>
  <c r="I339" i="1"/>
  <c r="I340" i="1"/>
  <c r="I341" i="1"/>
  <c r="I343" i="1"/>
  <c r="I345" i="1"/>
  <c r="I347" i="1"/>
  <c r="I348" i="1"/>
  <c r="I349" i="1"/>
  <c r="I350" i="1"/>
  <c r="I351" i="1"/>
  <c r="I353" i="1"/>
  <c r="I354" i="1"/>
  <c r="I355" i="1"/>
  <c r="I356" i="1"/>
  <c r="I357" i="1"/>
  <c r="I361" i="1"/>
  <c r="I365" i="1"/>
  <c r="I367" i="1"/>
  <c r="I370" i="1"/>
  <c r="I372" i="1"/>
  <c r="I376" i="1"/>
  <c r="I377" i="1"/>
  <c r="I378" i="1"/>
  <c r="I380" i="1"/>
  <c r="I383" i="1"/>
  <c r="I384" i="1"/>
  <c r="I387" i="1"/>
  <c r="I389" i="1"/>
  <c r="I391" i="1"/>
  <c r="I392" i="1"/>
  <c r="I394" i="1"/>
  <c r="I399" i="1"/>
  <c r="I401" i="1"/>
  <c r="I403" i="1"/>
  <c r="I405" i="1"/>
  <c r="I407" i="1"/>
  <c r="I408" i="1"/>
  <c r="I409" i="1"/>
  <c r="I410" i="1"/>
  <c r="I412" i="1"/>
  <c r="I414" i="1"/>
  <c r="I416" i="1"/>
  <c r="I418" i="1"/>
  <c r="I421" i="1"/>
  <c r="I424" i="1"/>
  <c r="I427" i="1"/>
  <c r="I428" i="1"/>
  <c r="I429" i="1"/>
  <c r="I430" i="1"/>
  <c r="I431" i="1"/>
  <c r="I433" i="1"/>
  <c r="I435" i="1"/>
  <c r="I437" i="1"/>
  <c r="I441" i="1"/>
  <c r="I445" i="1"/>
  <c r="I447" i="1"/>
  <c r="I450" i="1"/>
  <c r="I451" i="1"/>
  <c r="I453" i="1"/>
  <c r="I456" i="1"/>
  <c r="I458" i="1"/>
  <c r="I461" i="1"/>
  <c r="I463" i="1"/>
  <c r="I465" i="1"/>
  <c r="I467" i="1"/>
  <c r="I468" i="1"/>
  <c r="I471" i="1"/>
  <c r="I472" i="1"/>
  <c r="I474" i="1"/>
  <c r="I475" i="1"/>
  <c r="I476" i="1"/>
  <c r="I478" i="1"/>
  <c r="I483" i="1"/>
  <c r="I486" i="1"/>
  <c r="I488" i="1"/>
  <c r="I489" i="1"/>
  <c r="I492" i="1"/>
  <c r="I494" i="1"/>
  <c r="I496" i="1"/>
  <c r="I498" i="1"/>
  <c r="I500" i="1"/>
  <c r="I503" i="1"/>
  <c r="I504" i="1"/>
  <c r="I505" i="1"/>
  <c r="I507" i="1"/>
  <c r="I509" i="1"/>
  <c r="I511" i="1"/>
  <c r="I512" i="1"/>
  <c r="I514" i="1"/>
  <c r="I516" i="1"/>
  <c r="I517" i="1"/>
  <c r="I519" i="1"/>
  <c r="I521" i="1"/>
  <c r="I522" i="1"/>
  <c r="I523" i="1"/>
  <c r="I526" i="1"/>
  <c r="I529" i="1"/>
  <c r="I531" i="1"/>
  <c r="I532" i="1"/>
  <c r="I534" i="1"/>
  <c r="I536" i="1"/>
  <c r="I540" i="1"/>
  <c r="I543" i="1"/>
  <c r="I544" i="1"/>
  <c r="I548" i="1"/>
  <c r="I551" i="1"/>
  <c r="I552" i="1"/>
  <c r="I554" i="1"/>
  <c r="I556" i="1"/>
  <c r="I557" i="1"/>
  <c r="I558" i="1"/>
  <c r="I559" i="1"/>
  <c r="I560" i="1"/>
  <c r="I562" i="1"/>
  <c r="I563" i="1"/>
  <c r="I565" i="1"/>
  <c r="I567" i="1"/>
  <c r="I569" i="1"/>
  <c r="I572" i="1"/>
  <c r="I575" i="1"/>
  <c r="I576" i="1"/>
  <c r="I578" i="1"/>
  <c r="I580" i="1"/>
  <c r="I581" i="1"/>
  <c r="I583" i="1"/>
  <c r="I585" i="1"/>
  <c r="I586" i="1"/>
  <c r="I588" i="1"/>
  <c r="I590" i="1"/>
  <c r="I595" i="1"/>
  <c r="I599" i="1"/>
  <c r="I602" i="1"/>
  <c r="I605" i="1"/>
  <c r="I613" i="1"/>
  <c r="I615" i="1"/>
  <c r="I617" i="1"/>
  <c r="I620" i="1"/>
  <c r="I622" i="1"/>
  <c r="I624" i="1"/>
  <c r="I626" i="1"/>
  <c r="I628" i="1"/>
  <c r="I630" i="1"/>
  <c r="I633" i="1"/>
  <c r="I635" i="1"/>
  <c r="I637" i="1"/>
  <c r="I639" i="1"/>
  <c r="I640" i="1"/>
  <c r="I642" i="1"/>
  <c r="I644" i="1"/>
  <c r="I646" i="1"/>
  <c r="I648" i="1"/>
  <c r="I650" i="1"/>
  <c r="I652" i="1"/>
  <c r="I653" i="1"/>
  <c r="I654" i="1"/>
  <c r="I656" i="1"/>
  <c r="I658" i="1"/>
  <c r="I660" i="1"/>
  <c r="I662" i="1"/>
  <c r="I664" i="1"/>
  <c r="I665" i="1"/>
  <c r="I667" i="1"/>
  <c r="I671" i="1"/>
  <c r="I673" i="1"/>
  <c r="I675" i="1"/>
  <c r="I676" i="1"/>
  <c r="I680" i="1"/>
  <c r="I681" i="1"/>
  <c r="I682" i="1"/>
  <c r="I684" i="1"/>
  <c r="I688" i="1"/>
  <c r="I692" i="1"/>
  <c r="I693" i="1"/>
  <c r="I695" i="1"/>
  <c r="I696" i="1"/>
  <c r="I698" i="1"/>
  <c r="I700" i="1"/>
  <c r="I702" i="1"/>
  <c r="I703" i="1"/>
  <c r="I705" i="1"/>
  <c r="I707" i="1"/>
  <c r="I708" i="1"/>
  <c r="I709" i="1"/>
  <c r="I710" i="1"/>
  <c r="I711" i="1"/>
  <c r="I713" i="1"/>
  <c r="I714" i="1"/>
  <c r="I716" i="1"/>
  <c r="I719" i="1"/>
  <c r="I721" i="1"/>
  <c r="I722" i="1"/>
  <c r="I723" i="1"/>
  <c r="I724" i="1"/>
  <c r="I726" i="1"/>
  <c r="I728" i="1"/>
  <c r="I729" i="1"/>
  <c r="I730" i="1"/>
  <c r="I731" i="1"/>
  <c r="I735" i="1"/>
  <c r="I736" i="1"/>
  <c r="I738" i="1"/>
  <c r="I739" i="1"/>
  <c r="I742" i="1"/>
  <c r="I744" i="1"/>
  <c r="I746" i="1"/>
  <c r="I748" i="1"/>
  <c r="I752" i="1"/>
  <c r="I756" i="1"/>
  <c r="I757" i="1"/>
  <c r="I758" i="1"/>
  <c r="I760" i="1"/>
  <c r="I761" i="1"/>
  <c r="I762" i="1"/>
  <c r="I764" i="1"/>
  <c r="I765" i="1"/>
  <c r="I767" i="1"/>
  <c r="I768" i="1"/>
  <c r="I771" i="1"/>
  <c r="I772" i="1"/>
  <c r="I774" i="1"/>
  <c r="I775" i="1"/>
  <c r="I776" i="1"/>
  <c r="I777" i="1"/>
  <c r="I780" i="1"/>
  <c r="I781" i="1"/>
  <c r="I783" i="1"/>
  <c r="I785" i="1"/>
  <c r="I787" i="1"/>
  <c r="I789" i="1"/>
  <c r="I791" i="1"/>
  <c r="I792" i="1"/>
  <c r="I794" i="1"/>
  <c r="I795" i="1"/>
  <c r="I796" i="1"/>
  <c r="I798" i="1"/>
  <c r="I799" i="1"/>
  <c r="I801" i="1"/>
  <c r="I803" i="1"/>
  <c r="I805" i="1"/>
  <c r="I806" i="1"/>
  <c r="I808" i="1"/>
  <c r="I812" i="1"/>
  <c r="I814" i="1"/>
  <c r="I815" i="1"/>
  <c r="I817" i="1"/>
  <c r="I821" i="1"/>
  <c r="I823" i="1"/>
  <c r="I825" i="1"/>
  <c r="I827" i="1"/>
  <c r="I829" i="1"/>
  <c r="I830" i="1"/>
  <c r="I832" i="1"/>
  <c r="I834" i="1"/>
  <c r="I836" i="1"/>
  <c r="I838" i="1"/>
  <c r="I839" i="1"/>
  <c r="I840" i="1"/>
  <c r="I842" i="1"/>
  <c r="I844" i="1"/>
  <c r="I846" i="1"/>
  <c r="I847" i="1"/>
  <c r="I851" i="1"/>
  <c r="I853" i="1"/>
  <c r="I855" i="1"/>
  <c r="I857" i="1"/>
  <c r="I860" i="1"/>
  <c r="I866" i="1"/>
  <c r="I868" i="1"/>
  <c r="I869" i="1"/>
  <c r="I871" i="1"/>
  <c r="I873" i="1"/>
  <c r="I875" i="1"/>
  <c r="I876" i="1"/>
  <c r="I878" i="1"/>
  <c r="I880" i="1"/>
  <c r="I881" i="1"/>
  <c r="I883" i="1"/>
  <c r="I886" i="1"/>
  <c r="I887" i="1"/>
  <c r="I888" i="1"/>
  <c r="I889" i="1"/>
  <c r="I895" i="1"/>
  <c r="I899" i="1"/>
  <c r="I902" i="1"/>
  <c r="I904" i="1"/>
  <c r="I906" i="1"/>
  <c r="I908" i="1"/>
  <c r="I909" i="1"/>
  <c r="I911" i="1"/>
  <c r="I912" i="1"/>
  <c r="I914" i="1"/>
  <c r="I916" i="1"/>
  <c r="I917" i="1"/>
  <c r="I920" i="1"/>
  <c r="I921" i="1"/>
  <c r="I923" i="1"/>
  <c r="I924" i="1"/>
  <c r="I930" i="1"/>
  <c r="I932" i="1"/>
  <c r="I933" i="1"/>
  <c r="I935" i="1"/>
  <c r="I936" i="1"/>
  <c r="I939" i="1"/>
  <c r="I940" i="1"/>
  <c r="I942" i="1"/>
  <c r="I943" i="1"/>
  <c r="I945" i="1"/>
  <c r="I946" i="1"/>
  <c r="I948" i="1"/>
  <c r="I949" i="1"/>
  <c r="I950" i="1"/>
  <c r="I952" i="1"/>
  <c r="I953" i="1"/>
  <c r="I955" i="1"/>
  <c r="I956" i="1"/>
  <c r="I959" i="1"/>
  <c r="I960" i="1"/>
  <c r="I962" i="1"/>
  <c r="I965" i="1"/>
  <c r="I966" i="1"/>
  <c r="I967" i="1"/>
  <c r="I968" i="1"/>
  <c r="I969" i="1"/>
  <c r="I971" i="1"/>
  <c r="I973" i="1"/>
  <c r="I974" i="1"/>
  <c r="I976" i="1"/>
  <c r="I977" i="1"/>
  <c r="I980" i="1"/>
  <c r="I981" i="1"/>
  <c r="I985" i="1"/>
  <c r="I987" i="1"/>
  <c r="I989" i="1"/>
  <c r="I992" i="1"/>
  <c r="I995" i="1"/>
  <c r="I996" i="1"/>
  <c r="I997" i="1"/>
  <c r="I1005" i="1"/>
  <c r="I1007" i="1"/>
  <c r="I1009" i="1"/>
  <c r="I1010" i="1"/>
  <c r="I1013" i="1"/>
  <c r="I1015" i="1"/>
  <c r="I1016" i="1"/>
  <c r="I1018" i="1"/>
  <c r="I1022" i="1"/>
  <c r="I1024" i="1"/>
  <c r="I1027" i="1"/>
  <c r="I1029" i="1"/>
  <c r="I1030" i="1"/>
  <c r="I1031" i="1"/>
  <c r="I1034" i="1"/>
  <c r="I1036" i="1"/>
  <c r="I1037" i="1"/>
  <c r="I1040" i="1"/>
  <c r="I1045" i="1"/>
  <c r="I1049" i="1"/>
  <c r="I1052" i="1"/>
  <c r="I1053" i="1"/>
  <c r="I1054" i="1"/>
  <c r="I1057" i="1"/>
  <c r="I1058" i="1"/>
  <c r="I1059" i="1"/>
  <c r="I1061" i="1"/>
  <c r="I1062" i="1"/>
  <c r="I1063" i="1"/>
  <c r="I1065" i="1"/>
  <c r="I1069" i="1"/>
  <c r="I1073" i="1"/>
  <c r="I1076" i="1"/>
  <c r="I1079" i="1"/>
  <c r="I1081" i="1"/>
  <c r="I1083" i="1"/>
  <c r="I1085" i="1"/>
  <c r="I1087" i="1"/>
  <c r="I1090" i="1"/>
  <c r="I1091" i="1"/>
  <c r="I1093" i="1"/>
  <c r="I1094" i="1"/>
  <c r="I1096" i="1"/>
  <c r="I1098" i="1"/>
  <c r="I1100" i="1"/>
  <c r="I1103" i="1"/>
  <c r="I1107" i="1"/>
  <c r="I1110" i="1"/>
  <c r="I1112" i="1"/>
  <c r="I1114" i="1"/>
  <c r="I1116" i="1"/>
  <c r="I1121" i="1"/>
  <c r="I1123" i="1"/>
  <c r="I1125" i="1"/>
  <c r="I1128" i="1"/>
  <c r="I1130" i="1"/>
  <c r="I1132" i="1"/>
  <c r="I1134" i="1"/>
  <c r="I1135" i="1"/>
  <c r="I1137" i="1"/>
  <c r="I1141" i="1"/>
  <c r="I1143" i="1"/>
  <c r="I1145" i="1"/>
  <c r="I1148" i="1"/>
  <c r="I1149" i="1"/>
  <c r="I1153" i="1"/>
  <c r="I1155" i="1"/>
  <c r="I1156" i="1"/>
  <c r="I1158" i="1"/>
  <c r="I1160" i="1"/>
  <c r="I1162" i="1"/>
  <c r="I1164" i="1"/>
  <c r="I1168" i="1"/>
  <c r="I1170" i="1"/>
  <c r="I1171" i="1"/>
  <c r="I1173" i="1"/>
  <c r="I1175" i="1"/>
  <c r="I1176" i="1"/>
  <c r="I1178" i="1"/>
  <c r="I1180" i="1"/>
  <c r="I1182" i="1"/>
  <c r="I1184" i="1"/>
  <c r="I1185" i="1"/>
  <c r="I1187" i="1"/>
  <c r="I1190" i="1"/>
  <c r="I1192" i="1"/>
  <c r="I1195" i="1"/>
  <c r="I1197" i="1"/>
  <c r="I1199" i="1"/>
  <c r="I1201" i="1"/>
  <c r="I1205" i="1"/>
  <c r="I1207" i="1"/>
  <c r="I1209" i="1"/>
  <c r="I1211" i="1"/>
  <c r="I1214" i="1"/>
  <c r="I1217" i="1"/>
  <c r="I1218" i="1"/>
  <c r="I1219" i="1"/>
  <c r="I1223" i="1"/>
  <c r="I1224" i="1"/>
  <c r="I1231" i="1"/>
  <c r="I1238" i="1"/>
  <c r="I1244" i="1"/>
  <c r="I1246" i="1"/>
  <c r="I1250" i="1"/>
  <c r="I1252" i="1"/>
  <c r="I1253" i="1"/>
  <c r="I1254" i="1"/>
  <c r="I1255" i="1"/>
  <c r="I1257" i="1"/>
  <c r="I1259" i="1"/>
  <c r="I1261" i="1"/>
  <c r="I1263" i="1"/>
  <c r="I1265" i="1"/>
  <c r="I1267" i="1"/>
  <c r="I1268" i="1"/>
  <c r="I1272" i="1"/>
  <c r="I1273" i="1"/>
  <c r="I1274" i="1"/>
  <c r="I1275" i="1"/>
  <c r="I1277" i="1"/>
  <c r="I1281" i="1"/>
  <c r="I1283" i="1"/>
  <c r="I1285" i="1"/>
  <c r="I1287" i="1"/>
  <c r="I1288" i="1"/>
  <c r="I1290" i="1"/>
  <c r="I1293" i="1"/>
  <c r="I1295" i="1"/>
  <c r="I1297" i="1"/>
  <c r="I1300" i="1"/>
  <c r="I1302" i="1"/>
  <c r="I1305" i="1"/>
  <c r="I1307" i="1"/>
  <c r="I1309" i="1"/>
  <c r="I1310" i="1"/>
  <c r="I1314" i="1"/>
  <c r="I1316" i="1"/>
  <c r="I1318" i="1"/>
  <c r="I1320" i="1"/>
  <c r="I1322" i="1"/>
  <c r="I1324" i="1"/>
  <c r="I1326" i="1"/>
  <c r="I1328" i="1"/>
  <c r="I1330" i="1"/>
  <c r="I1332" i="1"/>
  <c r="I1334" i="1"/>
  <c r="I1337" i="1"/>
  <c r="I1339" i="1"/>
  <c r="I1341" i="1"/>
  <c r="I1343" i="1"/>
  <c r="I1344" i="1"/>
  <c r="I1346" i="1"/>
  <c r="I1348" i="1"/>
  <c r="I1350" i="1"/>
  <c r="I1351" i="1"/>
  <c r="I1353" i="1"/>
  <c r="I1355" i="1"/>
  <c r="I1357" i="1"/>
  <c r="I1359" i="1"/>
  <c r="I1362" i="1"/>
  <c r="I1363" i="1"/>
  <c r="I1364" i="1"/>
  <c r="I1365" i="1"/>
  <c r="I1367" i="1"/>
  <c r="I1373" i="1"/>
  <c r="I1377" i="1"/>
  <c r="I1381" i="1"/>
  <c r="I1383" i="1"/>
  <c r="I1384" i="1"/>
  <c r="I1386" i="1"/>
  <c r="I1387" i="1"/>
  <c r="I1389" i="1"/>
  <c r="I1392" i="1"/>
  <c r="I1393" i="1"/>
  <c r="I1395" i="1"/>
  <c r="I1398" i="1"/>
  <c r="I1399" i="1"/>
  <c r="I1401" i="1"/>
  <c r="I1402" i="1"/>
  <c r="I1403" i="1"/>
  <c r="I1405" i="1"/>
  <c r="I1407" i="1"/>
  <c r="I1409" i="1"/>
  <c r="I1413" i="1"/>
  <c r="I1415" i="1"/>
  <c r="I1417" i="1"/>
  <c r="I1421" i="1"/>
  <c r="I1425" i="1"/>
  <c r="I1426" i="1"/>
  <c r="I1428" i="1"/>
  <c r="I1430" i="1"/>
  <c r="I1431" i="1"/>
  <c r="I1433" i="1"/>
  <c r="I1435" i="1"/>
  <c r="I1437" i="1"/>
  <c r="I1439" i="1"/>
  <c r="I1441" i="1"/>
  <c r="I1444" i="1"/>
  <c r="I1445" i="1"/>
  <c r="I1447" i="1"/>
  <c r="I1448" i="1"/>
  <c r="I1451" i="1"/>
  <c r="I1452" i="1"/>
  <c r="I1454" i="1"/>
  <c r="I1455" i="1"/>
  <c r="I1457" i="1"/>
  <c r="I1459" i="1"/>
  <c r="I1461" i="1"/>
  <c r="I1462" i="1"/>
  <c r="I1464" i="1"/>
  <c r="I1466" i="1"/>
  <c r="I1468" i="1"/>
  <c r="I1469" i="1"/>
  <c r="I1472" i="1"/>
  <c r="I1474" i="1"/>
  <c r="I1477" i="1"/>
  <c r="I1479" i="1"/>
  <c r="I1481" i="1"/>
  <c r="I1483" i="1"/>
  <c r="I1485" i="1"/>
  <c r="I1486" i="1"/>
  <c r="I1488" i="1"/>
  <c r="I1489" i="1"/>
  <c r="I1490" i="1"/>
  <c r="I1492" i="1"/>
  <c r="I1494" i="1"/>
  <c r="I1496" i="1"/>
  <c r="I1498" i="1"/>
  <c r="I1500" i="1"/>
  <c r="I1503" i="1"/>
  <c r="I1505" i="1"/>
  <c r="I1506" i="1"/>
  <c r="I1507" i="1"/>
  <c r="I1509" i="1"/>
  <c r="I1510" i="1"/>
  <c r="I1512" i="1"/>
  <c r="I1518" i="1"/>
  <c r="I1520" i="1"/>
  <c r="I1522" i="1"/>
  <c r="I1523" i="1"/>
  <c r="I1524" i="1"/>
  <c r="I1528" i="1"/>
  <c r="I1529" i="1"/>
  <c r="I1531" i="1"/>
  <c r="I1535" i="1"/>
  <c r="I1537" i="1"/>
  <c r="I1538" i="1"/>
  <c r="I1540" i="1"/>
  <c r="I1542" i="1"/>
  <c r="I1544" i="1"/>
  <c r="I1547" i="1"/>
  <c r="I1548" i="1"/>
  <c r="I1550" i="1"/>
  <c r="I1552" i="1"/>
  <c r="I1553" i="1"/>
  <c r="I1554" i="1"/>
  <c r="I1555" i="1"/>
  <c r="I1556" i="1"/>
  <c r="I1557" i="1"/>
  <c r="I1559" i="1"/>
  <c r="I1560" i="1"/>
  <c r="I1562" i="1"/>
  <c r="I1564" i="1"/>
  <c r="I1565" i="1"/>
  <c r="I1566" i="1"/>
  <c r="I1568" i="1"/>
  <c r="I1570" i="1"/>
  <c r="I1572" i="1"/>
  <c r="I1574" i="1"/>
  <c r="I1577" i="1"/>
  <c r="I1579" i="1"/>
  <c r="I1580" i="1"/>
  <c r="I1582" i="1"/>
  <c r="I1586" i="1"/>
  <c r="I1587" i="1"/>
  <c r="I1588" i="1"/>
  <c r="I1589" i="1"/>
  <c r="I1590" i="1"/>
  <c r="I1592" i="1"/>
  <c r="I1594" i="1"/>
  <c r="I1596" i="1"/>
  <c r="I1598" i="1"/>
  <c r="I1600" i="1"/>
  <c r="I1601" i="1"/>
  <c r="I1603" i="1"/>
  <c r="I1604" i="1"/>
  <c r="I1605" i="1"/>
  <c r="I1606" i="1"/>
  <c r="I1607" i="1"/>
  <c r="I1610" i="1"/>
  <c r="I1613" i="1"/>
  <c r="I1615" i="1"/>
  <c r="I1619" i="1"/>
  <c r="I1622" i="1"/>
  <c r="I1623" i="1"/>
  <c r="I1624" i="1"/>
  <c r="I1625" i="1"/>
  <c r="I1626" i="1"/>
  <c r="I1628" i="1"/>
  <c r="I1630" i="1"/>
  <c r="I1632" i="1"/>
  <c r="I1634" i="1"/>
  <c r="I1638" i="1"/>
  <c r="I1642" i="1"/>
  <c r="I1646" i="1"/>
  <c r="I1647" i="1"/>
  <c r="I1649" i="1"/>
  <c r="I1651" i="1"/>
  <c r="I1652" i="1"/>
  <c r="I1654" i="1"/>
  <c r="I1656" i="1"/>
  <c r="I1660" i="1"/>
  <c r="I1662" i="1"/>
  <c r="I1665" i="1"/>
  <c r="I1667" i="1"/>
  <c r="I1669" i="1"/>
  <c r="I1671" i="1"/>
  <c r="I1674" i="1"/>
  <c r="I1676" i="1"/>
  <c r="I1678" i="1"/>
  <c r="I1680" i="1"/>
  <c r="I1682" i="1"/>
  <c r="I1685" i="1"/>
  <c r="I1686" i="1"/>
  <c r="I1687" i="1"/>
  <c r="I1688" i="1"/>
  <c r="I1689" i="1"/>
  <c r="I1692" i="1"/>
  <c r="I1694" i="1"/>
  <c r="I1696" i="1"/>
  <c r="I1697" i="1"/>
  <c r="I1699" i="1"/>
  <c r="I1704" i="1"/>
  <c r="I1705" i="1"/>
  <c r="I1707" i="1"/>
  <c r="I1708" i="1"/>
  <c r="I1709" i="1"/>
  <c r="I1710" i="1"/>
  <c r="I1712" i="1"/>
  <c r="I1713" i="1"/>
  <c r="I1715" i="1"/>
  <c r="I1716" i="1"/>
  <c r="I1718" i="1"/>
  <c r="I1719" i="1"/>
  <c r="I1721" i="1"/>
  <c r="I1722" i="1"/>
  <c r="I1726" i="1"/>
  <c r="I1729" i="1"/>
  <c r="I1731" i="1"/>
  <c r="I1732" i="1"/>
  <c r="I1734" i="1"/>
  <c r="I1735" i="1"/>
  <c r="I1737" i="1"/>
  <c r="I1739" i="1"/>
  <c r="I1741" i="1"/>
  <c r="I1743" i="1"/>
  <c r="I1745" i="1"/>
  <c r="I1747" i="1"/>
  <c r="I1751" i="1"/>
  <c r="I1753" i="1"/>
  <c r="I1755" i="1"/>
  <c r="I1757" i="1"/>
  <c r="I1759" i="1"/>
  <c r="I1761" i="1"/>
  <c r="I1763" i="1"/>
  <c r="I1764" i="1"/>
  <c r="I1766" i="1"/>
  <c r="I1768" i="1"/>
  <c r="I1771" i="1"/>
  <c r="I1773" i="1"/>
  <c r="I1775" i="1"/>
  <c r="I1777" i="1"/>
  <c r="I1779" i="1"/>
  <c r="I1783" i="1"/>
  <c r="I1785" i="1"/>
  <c r="I1787" i="1"/>
  <c r="I1788" i="1"/>
  <c r="I1789" i="1"/>
  <c r="I1791" i="1"/>
  <c r="I1793" i="1"/>
  <c r="I1795" i="1"/>
  <c r="I1797" i="1"/>
  <c r="I1799" i="1"/>
  <c r="I1800" i="1"/>
  <c r="I1803" i="1"/>
  <c r="I1805" i="1"/>
  <c r="I1807" i="1"/>
  <c r="I1808" i="1"/>
  <c r="I1809" i="1"/>
  <c r="I1811" i="1"/>
  <c r="I1813" i="1"/>
  <c r="I1814" i="1"/>
  <c r="I1815" i="1"/>
  <c r="I1816" i="1"/>
  <c r="I1822" i="1"/>
  <c r="I1828" i="1"/>
  <c r="I1831" i="1"/>
  <c r="I1836" i="1"/>
  <c r="I1837" i="1"/>
  <c r="I1838" i="1"/>
  <c r="I1840" i="1"/>
  <c r="I1845" i="1"/>
  <c r="I1847" i="1"/>
  <c r="I1849" i="1"/>
  <c r="I1851" i="1"/>
  <c r="I1852" i="1"/>
  <c r="I1854" i="1"/>
  <c r="I1856" i="1"/>
  <c r="I1860" i="1"/>
  <c r="I1863" i="1"/>
  <c r="I1865" i="1"/>
  <c r="I1867" i="1"/>
  <c r="I1869" i="1"/>
  <c r="I1870" i="1"/>
  <c r="I1873" i="1"/>
  <c r="I1880" i="1"/>
  <c r="I1881" i="1"/>
  <c r="I1883" i="1"/>
  <c r="I1885" i="1"/>
  <c r="I1886" i="1"/>
  <c r="I1889" i="1"/>
  <c r="I1891" i="1"/>
  <c r="I1892" i="1"/>
  <c r="I1893" i="1"/>
  <c r="I1894" i="1"/>
  <c r="I1896" i="1"/>
  <c r="I1897" i="1"/>
  <c r="I1899" i="1"/>
  <c r="I1901" i="1"/>
  <c r="I1902" i="1"/>
  <c r="I1903" i="1"/>
  <c r="I1906" i="1"/>
  <c r="I1908" i="1"/>
  <c r="I1910" i="1"/>
  <c r="I1912" i="1"/>
  <c r="I1914" i="1"/>
  <c r="I1916" i="1"/>
  <c r="I1917" i="1"/>
  <c r="I1918" i="1"/>
  <c r="I1920" i="1"/>
  <c r="I1921" i="1"/>
  <c r="I1923" i="1"/>
  <c r="I1925" i="1"/>
  <c r="I1928" i="1"/>
  <c r="I1929" i="1"/>
  <c r="I1930" i="1"/>
  <c r="I1931" i="1"/>
  <c r="I1932" i="1"/>
  <c r="I1934" i="1"/>
  <c r="I1939" i="1"/>
  <c r="I1942" i="1"/>
  <c r="I1944" i="1"/>
  <c r="I1945" i="1"/>
  <c r="I1947" i="1"/>
  <c r="I1949" i="1"/>
  <c r="I1951" i="1"/>
  <c r="I1953" i="1"/>
  <c r="I1955" i="1"/>
  <c r="I1957" i="1"/>
  <c r="I1959" i="1"/>
  <c r="I1960" i="1"/>
  <c r="I1962" i="1"/>
  <c r="I1964" i="1"/>
  <c r="I1966" i="1"/>
  <c r="I1969" i="1"/>
  <c r="I1971" i="1"/>
  <c r="I1973" i="1"/>
  <c r="I1974" i="1"/>
  <c r="I1980" i="1"/>
  <c r="I1981" i="1"/>
  <c r="I1982" i="1"/>
  <c r="I1986" i="1"/>
  <c r="I1990" i="1"/>
  <c r="I1991" i="1"/>
  <c r="I1992" i="1"/>
  <c r="I1993" i="1"/>
  <c r="I1995" i="1"/>
  <c r="I1997" i="1"/>
  <c r="I2001" i="1"/>
  <c r="I2002" i="1"/>
  <c r="I2004" i="1"/>
  <c r="I2006" i="1"/>
  <c r="I2008" i="1"/>
  <c r="I2012" i="1"/>
  <c r="I2015" i="1"/>
  <c r="I2016" i="1"/>
  <c r="I2019" i="1"/>
  <c r="I2020" i="1"/>
  <c r="I2022" i="1"/>
  <c r="I2026" i="1"/>
  <c r="I2028" i="1"/>
  <c r="I2030" i="1"/>
  <c r="I2032" i="1"/>
  <c r="I2034" i="1"/>
  <c r="I2038" i="1"/>
  <c r="I2039" i="1"/>
  <c r="I2041" i="1"/>
  <c r="I2043" i="1"/>
  <c r="I2045" i="1"/>
  <c r="I2047" i="1"/>
  <c r="I2049" i="1"/>
  <c r="I2050" i="1"/>
  <c r="I2054" i="1"/>
  <c r="I2056" i="1"/>
  <c r="I2058" i="1"/>
  <c r="I2059" i="1"/>
  <c r="I2061" i="1"/>
  <c r="I2062" i="1"/>
  <c r="I2064" i="1"/>
  <c r="I2068" i="1"/>
  <c r="I2070" i="1"/>
  <c r="I2072" i="1"/>
  <c r="I2074" i="1"/>
  <c r="I2076" i="1"/>
  <c r="I2078" i="1"/>
  <c r="I2082" i="1"/>
  <c r="I2084" i="1"/>
  <c r="I2088" i="1"/>
  <c r="I2090" i="1"/>
  <c r="I2093" i="1"/>
  <c r="I2095" i="1"/>
  <c r="I2096" i="1"/>
  <c r="I2098" i="1"/>
  <c r="I2102" i="1"/>
  <c r="I2103" i="1"/>
  <c r="I2107" i="1"/>
  <c r="I2109" i="1"/>
  <c r="I2111" i="1"/>
  <c r="I2112" i="1"/>
  <c r="I2114" i="1"/>
  <c r="I2116" i="1"/>
  <c r="I2117" i="1"/>
  <c r="I2118" i="1"/>
  <c r="I2122" i="1"/>
  <c r="I2123" i="1"/>
  <c r="I2127" i="1"/>
  <c r="I2129" i="1"/>
  <c r="I2131" i="1"/>
  <c r="I2133" i="1"/>
  <c r="I2135" i="1"/>
  <c r="I2138" i="1"/>
  <c r="I2141" i="1"/>
  <c r="I2143" i="1"/>
  <c r="I2146" i="1"/>
  <c r="I2148" i="1"/>
  <c r="I2150" i="1"/>
  <c r="I2151" i="1"/>
  <c r="I2153" i="1"/>
  <c r="I2155" i="1"/>
  <c r="I2159" i="1"/>
  <c r="I2163" i="1"/>
  <c r="I2165" i="1"/>
  <c r="I2168" i="1"/>
  <c r="I2169" i="1"/>
  <c r="I2171" i="1"/>
  <c r="I2174" i="1"/>
  <c r="I2178" i="1"/>
  <c r="I2182" i="1"/>
  <c r="I2183" i="1"/>
  <c r="I2185" i="1"/>
  <c r="I2188" i="1"/>
  <c r="I2189" i="1"/>
  <c r="I2191" i="1"/>
  <c r="I2192" i="1"/>
  <c r="I2193" i="1"/>
  <c r="I2194" i="1"/>
  <c r="I2196" i="1"/>
  <c r="I2198" i="1"/>
  <c r="I2201" i="1"/>
  <c r="I2203" i="1"/>
  <c r="I2207" i="1"/>
  <c r="I2209" i="1"/>
  <c r="I2211" i="1"/>
  <c r="I2213" i="1"/>
  <c r="I2215" i="1"/>
  <c r="I2216" i="1"/>
  <c r="I2218" i="1"/>
  <c r="I2220" i="1"/>
  <c r="I2222" i="1"/>
  <c r="I2223" i="1"/>
  <c r="I2224" i="1"/>
  <c r="I2225" i="1"/>
  <c r="I2226" i="1"/>
  <c r="I2227" i="1"/>
  <c r="I2230" i="1"/>
  <c r="I2232" i="1"/>
  <c r="I2234" i="1"/>
  <c r="I2236" i="1"/>
  <c r="I2238" i="1"/>
  <c r="I2240" i="1"/>
  <c r="I2242" i="1"/>
  <c r="I2243" i="1"/>
  <c r="I2245" i="1"/>
  <c r="I2247" i="1"/>
  <c r="I2248" i="1"/>
  <c r="I2250" i="1"/>
  <c r="I2252" i="1"/>
  <c r="I2254" i="1"/>
  <c r="I2256" i="1"/>
  <c r="I2257" i="1"/>
  <c r="I2258" i="1"/>
  <c r="I2262" i="1"/>
  <c r="I2264" i="1"/>
  <c r="I2265" i="1"/>
  <c r="I2268" i="1"/>
  <c r="I2269" i="1"/>
  <c r="I2271" i="1"/>
  <c r="I2273" i="1"/>
  <c r="I2275" i="1"/>
  <c r="I2277" i="1"/>
  <c r="I2281" i="1"/>
  <c r="I2283" i="1"/>
  <c r="I2285" i="1"/>
  <c r="I2286" i="1"/>
  <c r="I2288" i="1"/>
  <c r="I2290" i="1"/>
  <c r="I2292" i="1"/>
  <c r="I2294" i="1"/>
  <c r="I2298" i="1"/>
  <c r="I2300" i="1"/>
  <c r="I2304" i="1"/>
  <c r="I2307" i="1"/>
  <c r="I2308" i="1"/>
  <c r="I2309" i="1"/>
  <c r="I2310" i="1"/>
  <c r="I2316" i="1"/>
  <c r="I2317" i="1"/>
  <c r="I2318" i="1"/>
  <c r="I2319" i="1"/>
  <c r="I2320" i="1"/>
  <c r="I2321" i="1"/>
  <c r="I2323" i="1"/>
  <c r="I2324" i="1"/>
  <c r="I2325" i="1"/>
  <c r="I2327" i="1"/>
  <c r="I2328" i="1"/>
  <c r="I2330" i="1"/>
  <c r="I2331" i="1"/>
  <c r="I2333" i="1"/>
  <c r="I2334" i="1"/>
  <c r="I2336" i="1"/>
  <c r="I2338" i="1"/>
  <c r="I2340" i="1"/>
  <c r="I2344" i="1"/>
  <c r="I2345" i="1"/>
  <c r="I2347" i="1"/>
  <c r="I2349" i="1"/>
  <c r="I2350" i="1"/>
  <c r="I2352" i="1"/>
  <c r="I2354" i="1"/>
  <c r="I2356" i="1"/>
  <c r="I2358" i="1"/>
  <c r="I2360" i="1"/>
  <c r="I2361" i="1"/>
  <c r="I2363" i="1"/>
  <c r="I2364" i="1"/>
  <c r="I2367" i="1"/>
  <c r="I2369" i="1"/>
  <c r="I2371" i="1"/>
  <c r="I2373" i="1"/>
  <c r="I2375" i="1"/>
  <c r="I2377" i="1"/>
  <c r="I2378" i="1"/>
  <c r="I2382" i="1"/>
  <c r="I2384" i="1"/>
  <c r="I2388" i="1"/>
  <c r="I2389" i="1"/>
  <c r="I2390" i="1"/>
  <c r="I2392" i="1"/>
  <c r="I2394" i="1"/>
  <c r="I2395" i="1"/>
  <c r="I2397" i="1"/>
  <c r="I2399" i="1"/>
  <c r="I2400" i="1"/>
  <c r="I2402" i="1"/>
  <c r="I2403" i="1"/>
  <c r="I2405" i="1"/>
  <c r="I2407" i="1"/>
  <c r="I2408" i="1"/>
  <c r="I2409" i="1"/>
  <c r="I2410" i="1"/>
  <c r="I2412" i="1"/>
  <c r="I2416" i="1"/>
  <c r="I2418" i="1"/>
  <c r="I2420" i="1"/>
  <c r="I2422" i="1"/>
  <c r="I2423" i="1"/>
  <c r="I2424" i="1"/>
  <c r="I2425" i="1"/>
  <c r="I2427" i="1"/>
  <c r="I2429" i="1"/>
  <c r="I2431" i="1"/>
  <c r="I2432" i="1"/>
  <c r="I2434" i="1"/>
  <c r="I2436" i="1"/>
  <c r="I2437" i="1"/>
  <c r="I2440" i="1"/>
  <c r="I2444" i="1"/>
  <c r="I2447" i="1"/>
  <c r="I2449" i="1"/>
  <c r="I2450" i="1"/>
  <c r="I2455" i="1"/>
  <c r="I2457" i="1"/>
  <c r="I2459" i="1"/>
  <c r="I2465" i="1"/>
  <c r="I2466" i="1"/>
  <c r="I2468" i="1"/>
  <c r="I2472" i="1"/>
  <c r="I2473" i="1"/>
  <c r="I2474" i="1"/>
  <c r="I2475" i="1"/>
  <c r="I2477" i="1"/>
  <c r="I2478" i="1"/>
  <c r="I2480" i="1"/>
  <c r="I2482" i="1"/>
  <c r="I2484" i="1"/>
  <c r="I2487" i="1"/>
  <c r="I2489" i="1"/>
  <c r="I2493" i="1"/>
  <c r="I2495" i="1"/>
  <c r="I2498" i="1"/>
  <c r="I2501" i="1"/>
  <c r="I2502" i="1"/>
  <c r="I2504" i="1"/>
  <c r="I2505" i="1"/>
  <c r="I2507" i="1"/>
  <c r="I2509" i="1"/>
  <c r="I2511" i="1"/>
  <c r="I2512" i="1"/>
  <c r="I2514" i="1"/>
  <c r="I2516" i="1"/>
  <c r="I2518" i="1"/>
  <c r="I2520" i="1"/>
  <c r="I2522" i="1"/>
  <c r="I2523" i="1"/>
  <c r="I2525" i="1"/>
  <c r="I2527" i="1"/>
  <c r="I2530" i="1"/>
  <c r="I2531" i="1"/>
  <c r="I2532" i="1"/>
  <c r="I2536" i="1"/>
  <c r="I2538" i="1"/>
  <c r="I2540" i="1"/>
  <c r="I2542" i="1"/>
  <c r="I2544" i="1"/>
  <c r="I2545" i="1"/>
  <c r="I2546" i="1"/>
  <c r="I2548" i="1"/>
  <c r="I2549" i="1"/>
  <c r="I2551" i="1"/>
  <c r="I2552" i="1"/>
  <c r="I2554" i="1"/>
  <c r="I2557" i="1"/>
  <c r="I2559" i="1"/>
  <c r="I2560" i="1"/>
  <c r="I2562" i="1"/>
  <c r="I2563" i="1"/>
  <c r="I2564" i="1"/>
  <c r="I2566" i="1"/>
  <c r="I2568" i="1"/>
  <c r="I2570" i="1"/>
  <c r="I2574" i="1"/>
  <c r="I2578" i="1"/>
  <c r="I2580" i="1"/>
  <c r="I2584" i="1"/>
  <c r="I2585" i="1"/>
  <c r="I2586" i="1"/>
  <c r="I2588" i="1"/>
  <c r="I2592" i="1"/>
  <c r="I2594" i="1"/>
  <c r="I2595" i="1"/>
  <c r="I2597" i="1"/>
  <c r="I2599" i="1"/>
  <c r="I2605" i="1"/>
  <c r="I2606" i="1"/>
  <c r="I2608" i="1"/>
  <c r="I2610" i="1"/>
  <c r="I2614" i="1"/>
  <c r="I2616" i="1"/>
  <c r="I2618" i="1"/>
  <c r="I2621" i="1"/>
  <c r="I2622" i="1"/>
  <c r="I2623" i="1"/>
  <c r="I2625" i="1"/>
  <c r="I2627" i="1"/>
  <c r="I2630" i="1"/>
  <c r="I2632" i="1"/>
  <c r="I2633" i="1"/>
  <c r="I2635" i="1"/>
  <c r="I2637" i="1"/>
  <c r="I2639" i="1"/>
  <c r="I2641" i="1"/>
  <c r="I2642" i="1"/>
  <c r="I2643" i="1"/>
  <c r="I2646" i="1"/>
  <c r="I2648" i="1"/>
  <c r="I2650" i="1"/>
  <c r="I2651" i="1"/>
  <c r="I2653" i="1"/>
  <c r="I2654" i="1"/>
  <c r="I2656" i="1"/>
  <c r="I2657" i="1"/>
  <c r="I2659" i="1"/>
  <c r="I2661" i="1"/>
  <c r="I2662" i="1"/>
  <c r="I2667" i="1"/>
  <c r="I2668" i="1"/>
  <c r="I2670" i="1"/>
  <c r="I2672" i="1"/>
  <c r="I2674" i="1"/>
  <c r="I2676" i="1"/>
  <c r="I2678" i="1"/>
  <c r="I2679" i="1"/>
  <c r="I2681" i="1"/>
  <c r="I2688" i="1"/>
  <c r="I2690" i="1"/>
  <c r="I2692" i="1"/>
  <c r="I2694" i="1"/>
  <c r="I2698" i="1"/>
  <c r="I2699" i="1"/>
  <c r="I2702" i="1"/>
  <c r="I2704" i="1"/>
  <c r="I2706" i="1"/>
  <c r="I2708" i="1"/>
  <c r="I2709" i="1"/>
  <c r="I2711" i="1"/>
  <c r="I2712" i="1"/>
  <c r="I2713" i="1"/>
  <c r="I2714" i="1"/>
  <c r="I2715" i="1"/>
  <c r="I2716" i="1"/>
  <c r="I2718" i="1"/>
  <c r="I2720" i="1"/>
  <c r="I2722" i="1"/>
  <c r="I2724" i="1"/>
  <c r="I2728" i="1"/>
  <c r="I2732" i="1"/>
  <c r="I2734" i="1"/>
  <c r="I2737" i="1"/>
  <c r="I2739" i="1"/>
  <c r="I2741" i="1"/>
  <c r="I2743" i="1"/>
  <c r="I2745" i="1"/>
  <c r="I2747" i="1"/>
  <c r="I2749" i="1"/>
  <c r="I2754" i="1"/>
  <c r="I2756" i="1"/>
  <c r="I2757" i="1"/>
  <c r="I2758" i="1"/>
  <c r="I2762" i="1"/>
  <c r="I2764" i="1"/>
  <c r="I2766" i="1"/>
  <c r="I2767" i="1"/>
  <c r="I2768" i="1"/>
  <c r="I2770" i="1"/>
  <c r="I2772" i="1"/>
  <c r="I2773" i="1"/>
  <c r="I2775" i="1"/>
  <c r="I2777" i="1"/>
  <c r="I2779" i="1"/>
  <c r="I2784" i="1"/>
  <c r="I2785" i="1"/>
  <c r="I2787" i="1"/>
  <c r="I2788" i="1"/>
  <c r="I2792" i="1"/>
  <c r="I2793" i="1"/>
  <c r="I2794" i="1"/>
  <c r="I2796" i="1"/>
  <c r="I2797" i="1"/>
  <c r="I2798" i="1"/>
  <c r="I2799" i="1"/>
  <c r="I2800" i="1"/>
  <c r="I2803" i="1"/>
  <c r="I2804" i="1"/>
  <c r="I2806" i="1"/>
  <c r="I2807" i="1"/>
  <c r="I2809" i="1"/>
  <c r="I2811" i="1"/>
  <c r="I2813" i="1"/>
  <c r="I2815" i="1"/>
  <c r="I2817" i="1"/>
  <c r="I2820" i="1"/>
  <c r="I2821" i="1"/>
  <c r="I2825" i="1"/>
  <c r="I2827" i="1"/>
  <c r="I2829" i="1"/>
  <c r="I2830" i="1"/>
  <c r="I2832" i="1"/>
  <c r="I2836" i="1"/>
  <c r="I2840" i="1"/>
  <c r="I2842" i="1"/>
  <c r="I2844" i="1"/>
  <c r="I2846" i="1"/>
  <c r="I2848" i="1"/>
  <c r="I2850" i="1"/>
  <c r="I2852" i="1"/>
  <c r="I2854" i="1"/>
  <c r="I2856" i="1"/>
  <c r="I2858" i="1"/>
  <c r="I2860" i="1"/>
  <c r="I2861" i="1"/>
  <c r="I2863" i="1"/>
  <c r="I2864" i="1"/>
  <c r="I2867" i="1"/>
  <c r="I2869" i="1"/>
  <c r="I2872" i="1"/>
  <c r="I2874" i="1"/>
  <c r="I2876" i="1"/>
  <c r="I2877" i="1"/>
  <c r="I2879" i="1"/>
  <c r="I2881" i="1"/>
  <c r="I2885" i="1"/>
  <c r="I2887" i="1"/>
  <c r="I2888" i="1"/>
  <c r="I2890" i="1"/>
  <c r="I2892" i="1"/>
  <c r="I2893" i="1"/>
  <c r="I2895" i="1"/>
  <c r="I2897" i="1"/>
  <c r="I2900" i="1"/>
  <c r="I2902" i="1"/>
  <c r="I2908" i="1"/>
  <c r="I2910" i="1"/>
  <c r="I2914" i="1"/>
  <c r="I2915" i="1"/>
  <c r="I2919" i="1"/>
  <c r="I2921" i="1"/>
  <c r="I2923" i="1"/>
  <c r="I2925" i="1"/>
  <c r="I2929" i="1"/>
  <c r="I2934" i="1"/>
  <c r="I2935" i="1"/>
  <c r="I2937" i="1"/>
  <c r="I2939" i="1"/>
  <c r="I2941" i="1"/>
  <c r="I2943" i="1"/>
  <c r="I2945" i="1"/>
  <c r="I2946" i="1"/>
  <c r="I2948" i="1"/>
  <c r="I2949" i="1"/>
  <c r="I2950" i="1"/>
  <c r="I2952" i="1"/>
  <c r="I2954" i="1"/>
  <c r="I2956" i="1"/>
  <c r="I2957" i="1"/>
  <c r="I2958" i="1"/>
  <c r="I2961" i="1"/>
  <c r="I2963" i="1"/>
  <c r="I2965" i="1"/>
  <c r="I2967" i="1"/>
  <c r="I2971" i="1"/>
  <c r="I2973" i="1"/>
  <c r="I2975" i="1"/>
  <c r="I2977" i="1"/>
  <c r="I2979" i="1"/>
  <c r="I2981" i="1"/>
  <c r="I2984" i="1"/>
  <c r="I2986" i="1"/>
  <c r="I2988" i="1"/>
  <c r="I2989" i="1"/>
  <c r="I2991" i="1"/>
  <c r="I2995" i="1"/>
  <c r="I2999" i="1"/>
  <c r="I3000" i="1"/>
  <c r="I3003" i="1"/>
  <c r="I3005" i="1"/>
  <c r="I3007" i="1"/>
  <c r="I3009" i="1"/>
  <c r="I3011" i="1"/>
  <c r="I3013" i="1"/>
  <c r="I3022" i="1"/>
  <c r="I3026" i="1"/>
  <c r="I3028" i="1"/>
  <c r="I3030" i="1"/>
  <c r="I3032" i="1"/>
  <c r="I3033" i="1"/>
  <c r="I3034" i="1"/>
  <c r="I3035" i="1"/>
  <c r="I3038" i="1"/>
  <c r="I3039" i="1"/>
  <c r="I3040" i="1"/>
  <c r="I3044" i="1"/>
  <c r="I3047" i="1"/>
  <c r="I3048" i="1"/>
  <c r="I3050" i="1"/>
  <c r="I3051" i="1"/>
  <c r="I3055" i="1"/>
  <c r="I3057" i="1"/>
  <c r="I3059" i="1"/>
  <c r="I3060" i="1"/>
  <c r="I3062" i="1"/>
  <c r="I3063" i="1"/>
  <c r="I3065" i="1"/>
  <c r="I3066" i="1"/>
  <c r="I3068" i="1"/>
  <c r="I3070" i="1"/>
  <c r="I3072" i="1"/>
  <c r="I3074" i="1"/>
  <c r="I3076" i="1"/>
  <c r="I3077" i="1"/>
  <c r="I3079" i="1"/>
  <c r="I3080" i="1"/>
  <c r="I3082" i="1"/>
  <c r="I3084" i="1"/>
  <c r="I3085" i="1"/>
  <c r="I3087" i="1"/>
  <c r="I3089" i="1"/>
  <c r="I3092" i="1"/>
  <c r="I3096" i="1"/>
  <c r="I3098" i="1"/>
  <c r="I3099" i="1"/>
  <c r="I3101" i="1"/>
  <c r="I3102" i="1"/>
  <c r="I3103" i="1"/>
  <c r="I3104" i="1"/>
  <c r="I3106" i="1"/>
  <c r="I3108" i="1"/>
  <c r="I3110" i="1"/>
  <c r="I3111" i="1"/>
  <c r="I3112" i="1"/>
  <c r="I3116" i="1"/>
  <c r="I3118" i="1"/>
  <c r="I3119" i="1"/>
  <c r="I3122" i="1"/>
  <c r="I3123" i="1"/>
  <c r="I3125" i="1"/>
  <c r="I3127" i="1"/>
  <c r="I3129" i="1"/>
  <c r="I3130" i="1"/>
  <c r="I3132" i="1"/>
  <c r="I3134" i="1"/>
  <c r="I3135" i="1"/>
  <c r="I3141" i="1"/>
  <c r="I3143" i="1"/>
  <c r="I3145" i="1"/>
  <c r="I3147" i="1"/>
  <c r="I3149" i="1"/>
  <c r="I3151" i="1"/>
  <c r="I3153" i="1"/>
  <c r="I3154" i="1"/>
  <c r="I3156" i="1"/>
  <c r="I3158" i="1"/>
  <c r="I3160" i="1"/>
  <c r="I3164" i="1"/>
  <c r="I3165" i="1"/>
  <c r="I3167" i="1"/>
  <c r="I3169" i="1"/>
  <c r="I3171" i="1"/>
  <c r="I3174" i="1"/>
  <c r="I3176" i="1"/>
  <c r="I3178" i="1"/>
  <c r="I3180" i="1"/>
  <c r="I3181" i="1"/>
  <c r="I3182" i="1"/>
  <c r="I3183" i="1"/>
  <c r="I3185" i="1"/>
  <c r="I3188" i="1"/>
  <c r="I3193" i="1"/>
  <c r="I3195" i="1"/>
  <c r="I3196" i="1"/>
  <c r="I3198" i="1"/>
  <c r="I3199" i="1"/>
  <c r="I3200" i="1"/>
  <c r="I3201" i="1"/>
  <c r="I3202" i="1"/>
  <c r="I3204" i="1"/>
  <c r="I3205" i="1"/>
  <c r="I3207" i="1"/>
  <c r="I3209" i="1"/>
  <c r="I3210" i="1"/>
  <c r="I3211" i="1"/>
  <c r="I3212" i="1"/>
  <c r="I3214" i="1"/>
  <c r="I3215" i="1"/>
  <c r="I3220" i="1"/>
  <c r="I3222" i="1"/>
  <c r="I3223" i="1"/>
  <c r="I3225" i="1"/>
  <c r="I3226" i="1"/>
  <c r="I3227" i="1"/>
  <c r="I3228" i="1"/>
  <c r="I3229" i="1"/>
  <c r="I3231" i="1"/>
  <c r="I3232" i="1"/>
  <c r="I3233" i="1"/>
  <c r="I3234" i="1"/>
  <c r="I3235" i="1"/>
  <c r="I3237" i="1"/>
  <c r="I3240" i="1"/>
  <c r="I3241" i="1"/>
  <c r="I3242" i="1"/>
  <c r="I3244" i="1"/>
  <c r="I3245" i="1"/>
  <c r="I3247" i="1"/>
  <c r="I3248" i="1"/>
  <c r="I3251" i="1"/>
  <c r="I3253" i="1"/>
  <c r="I3254" i="1"/>
  <c r="I3256" i="1"/>
  <c r="I3257" i="1"/>
  <c r="I3258" i="1"/>
  <c r="I3259" i="1"/>
  <c r="I3261" i="1"/>
  <c r="I3263" i="1"/>
  <c r="I3264" i="1"/>
  <c r="I3265" i="1"/>
  <c r="I3266" i="1"/>
  <c r="I3267" i="1"/>
  <c r="I3268" i="1"/>
  <c r="I3269" i="1"/>
  <c r="I3270" i="1"/>
  <c r="I3271" i="1"/>
  <c r="I3272" i="1"/>
  <c r="I3274" i="1"/>
  <c r="I3275" i="1"/>
  <c r="I3276" i="1"/>
  <c r="I3277" i="1"/>
  <c r="I3278" i="1"/>
  <c r="I3279" i="1"/>
  <c r="I3281" i="1"/>
  <c r="I3282" i="1"/>
  <c r="I3284" i="1"/>
  <c r="I3285" i="1"/>
  <c r="I3286" i="1"/>
  <c r="I3288" i="1"/>
  <c r="I3289" i="1"/>
  <c r="I3290" i="1"/>
  <c r="I3291" i="1"/>
  <c r="I3292" i="1"/>
  <c r="I3293" i="1"/>
  <c r="I3294" i="1"/>
  <c r="I3295" i="1"/>
  <c r="I3298" i="1"/>
  <c r="I3303" i="1"/>
  <c r="I3311" i="1"/>
  <c r="I3312" i="1"/>
  <c r="I3315" i="1"/>
  <c r="I3316" i="1"/>
  <c r="I3319" i="1"/>
  <c r="I3320" i="1"/>
  <c r="I3322" i="1"/>
  <c r="I3323" i="1"/>
  <c r="I3324" i="1"/>
  <c r="I3325" i="1"/>
  <c r="I3326" i="1"/>
  <c r="I3331" i="1"/>
  <c r="I3332" i="1"/>
  <c r="I3335" i="1"/>
  <c r="I3336" i="1"/>
  <c r="I3337" i="1"/>
  <c r="I3338" i="1"/>
  <c r="I3339" i="1"/>
  <c r="I3340" i="1"/>
  <c r="I3344" i="1"/>
  <c r="I3345" i="1"/>
  <c r="I3346" i="1"/>
  <c r="I3347" i="1"/>
  <c r="I3348" i="1"/>
  <c r="I3349" i="1"/>
  <c r="I3350" i="1"/>
  <c r="I3351" i="1"/>
  <c r="I3353" i="1"/>
  <c r="I3354" i="1"/>
  <c r="I3355" i="1"/>
  <c r="I3356" i="1"/>
  <c r="I3357" i="1"/>
  <c r="I3358" i="1"/>
  <c r="I3359" i="1"/>
  <c r="I3362" i="1"/>
  <c r="I3364" i="1"/>
  <c r="I3365" i="1"/>
  <c r="I3366" i="1"/>
  <c r="I3367" i="1"/>
  <c r="I3368" i="1"/>
  <c r="I3369" i="1"/>
  <c r="I3370" i="1"/>
  <c r="I3371" i="1"/>
  <c r="I3372" i="1"/>
  <c r="I3373" i="1"/>
  <c r="I3374" i="1"/>
  <c r="I3375" i="1"/>
  <c r="I3376" i="1"/>
  <c r="I3377" i="1"/>
  <c r="I3379" i="1"/>
  <c r="I3382" i="1"/>
  <c r="I3383" i="1"/>
  <c r="I3384" i="1"/>
  <c r="I3385" i="1"/>
  <c r="I3386" i="1"/>
  <c r="I3387" i="1"/>
  <c r="I3388" i="1"/>
  <c r="I3390" i="1"/>
  <c r="I3392" i="1"/>
  <c r="I3394" i="1"/>
  <c r="I3395" i="1"/>
  <c r="I3396" i="1"/>
  <c r="I3397" i="1"/>
  <c r="I3399" i="1"/>
  <c r="I3402" i="1"/>
  <c r="I3404" i="1"/>
  <c r="I3406" i="1"/>
  <c r="I3408" i="1"/>
  <c r="I3412" i="1"/>
  <c r="I3414" i="1"/>
  <c r="I3416" i="1"/>
  <c r="I3418" i="1"/>
  <c r="I3420" i="1"/>
  <c r="I3422" i="1"/>
  <c r="I3424" i="1"/>
  <c r="I3426" i="1"/>
  <c r="I3428" i="1"/>
  <c r="I3432" i="1"/>
  <c r="I3434" i="1"/>
  <c r="I3437" i="1"/>
  <c r="I3438" i="1"/>
  <c r="I3440" i="1"/>
  <c r="I3442" i="1"/>
  <c r="I3444" i="1"/>
  <c r="I3447" i="1"/>
  <c r="I3449" i="1"/>
  <c r="I3451" i="1"/>
  <c r="I3453" i="1"/>
  <c r="I3457" i="1"/>
  <c r="I3461" i="1"/>
  <c r="I3463" i="1"/>
  <c r="I3465" i="1"/>
  <c r="I3467" i="1"/>
  <c r="I3469" i="1"/>
  <c r="I3471" i="1"/>
  <c r="I3474" i="1"/>
  <c r="I3476" i="1"/>
  <c r="I3478" i="1"/>
  <c r="I3479" i="1"/>
  <c r="I3482" i="1"/>
  <c r="I3484" i="1"/>
  <c r="I3486" i="1"/>
  <c r="I3488" i="1"/>
  <c r="I3490" i="1"/>
  <c r="I3492" i="1"/>
  <c r="I3494" i="1"/>
  <c r="I3495" i="1"/>
  <c r="I3496" i="1"/>
  <c r="I3498" i="1"/>
  <c r="I3502" i="1"/>
  <c r="I3504" i="1"/>
  <c r="I3506" i="1"/>
  <c r="I3508" i="1"/>
  <c r="I3510" i="1"/>
  <c r="I3516" i="1"/>
  <c r="I3518" i="1"/>
  <c r="I3520" i="1"/>
  <c r="I3522" i="1"/>
  <c r="I3524" i="1"/>
  <c r="I3526" i="1"/>
  <c r="I3527" i="1"/>
  <c r="I3529" i="1"/>
  <c r="I3530" i="1"/>
  <c r="I3531" i="1"/>
  <c r="I3533" i="1"/>
  <c r="I3535" i="1"/>
  <c r="I3536" i="1"/>
  <c r="I3538" i="1"/>
  <c r="I3540" i="1"/>
  <c r="I3542" i="1"/>
  <c r="I3545" i="1"/>
  <c r="I3549" i="1"/>
  <c r="I3550" i="1"/>
  <c r="I3552" i="1"/>
  <c r="I3554" i="1"/>
  <c r="I3556" i="1"/>
  <c r="I3558" i="1"/>
  <c r="I3562" i="1"/>
  <c r="I3564" i="1"/>
  <c r="I3566" i="1"/>
  <c r="I3569" i="1"/>
  <c r="I3570" i="1"/>
  <c r="I3572" i="1"/>
  <c r="I3576" i="1"/>
  <c r="I3577" i="1"/>
  <c r="I3579" i="1"/>
  <c r="I3581" i="1"/>
  <c r="I3583" i="1"/>
  <c r="I3585" i="1"/>
  <c r="I3586" i="1"/>
  <c r="I3590" i="1"/>
  <c r="I3591" i="1"/>
  <c r="I3593" i="1"/>
  <c r="I3594" i="1"/>
  <c r="I3596" i="1"/>
  <c r="I3597" i="1"/>
  <c r="I3599" i="1"/>
  <c r="I3600" i="1"/>
  <c r="I3602" i="1"/>
  <c r="I3606" i="1"/>
  <c r="I3608" i="1"/>
  <c r="I3610" i="1"/>
  <c r="I3611" i="1"/>
  <c r="I3613" i="1"/>
  <c r="I3614" i="1"/>
  <c r="I3616" i="1"/>
  <c r="I3619" i="1"/>
  <c r="I3621" i="1"/>
  <c r="I3623" i="1"/>
  <c r="I3625" i="1"/>
  <c r="I3627" i="1"/>
  <c r="I3628" i="1"/>
  <c r="I3629" i="1"/>
  <c r="I3630" i="1"/>
  <c r="I3632" i="1"/>
  <c r="I3633" i="1"/>
  <c r="I3635" i="1"/>
  <c r="I3639" i="1"/>
  <c r="I3640" i="1"/>
  <c r="I3641" i="1"/>
  <c r="I3643" i="1"/>
  <c r="I3645" i="1"/>
  <c r="I3646" i="1"/>
  <c r="I3648" i="1"/>
  <c r="I3650" i="1"/>
  <c r="I3652" i="1"/>
  <c r="I3654" i="1"/>
  <c r="I3655" i="1"/>
  <c r="I3659" i="1"/>
  <c r="I3660" i="1"/>
  <c r="I3662" i="1"/>
  <c r="I3664" i="1"/>
  <c r="I3668" i="1"/>
  <c r="I3670" i="1"/>
  <c r="I3676" i="1"/>
  <c r="I3678" i="1"/>
  <c r="I3680" i="1"/>
  <c r="I3681" i="1"/>
  <c r="I3684" i="1"/>
  <c r="I3685" i="1"/>
  <c r="I3687" i="1"/>
  <c r="I3688" i="1"/>
  <c r="I3689" i="1"/>
  <c r="I3690" i="1"/>
  <c r="I3692" i="1"/>
  <c r="I3693" i="1"/>
  <c r="I3694" i="1"/>
  <c r="I3696" i="1"/>
  <c r="I3698" i="1"/>
  <c r="I3700" i="1"/>
  <c r="I3701" i="1"/>
  <c r="I3703" i="1"/>
  <c r="I3704" i="1"/>
  <c r="I3705" i="1"/>
  <c r="I3709" i="1"/>
  <c r="I3710" i="1"/>
  <c r="I3711" i="1"/>
  <c r="I3713" i="1"/>
  <c r="I3715" i="1"/>
  <c r="I3717" i="1"/>
  <c r="I3721" i="1"/>
  <c r="I3724" i="1"/>
  <c r="I3726" i="1"/>
  <c r="I3729" i="1"/>
  <c r="I3732" i="1"/>
  <c r="I3734" i="1"/>
  <c r="I3736" i="1"/>
  <c r="I3737" i="1"/>
  <c r="I3739" i="1"/>
  <c r="I3740" i="1"/>
  <c r="I3742" i="1"/>
  <c r="I3743" i="1"/>
  <c r="I3744" i="1"/>
  <c r="I3745" i="1"/>
  <c r="I3747" i="1"/>
  <c r="I3748" i="1"/>
  <c r="I3749" i="1"/>
  <c r="I3750" i="1"/>
  <c r="I3751" i="1"/>
  <c r="I3753" i="1"/>
  <c r="I3754" i="1"/>
  <c r="I3756" i="1"/>
  <c r="I3758" i="1"/>
  <c r="I3760" i="1"/>
  <c r="I3762" i="1"/>
  <c r="I3763" i="1"/>
  <c r="I3765" i="1"/>
  <c r="I3766" i="1"/>
  <c r="I3767" i="1"/>
  <c r="I3770" i="1"/>
  <c r="I3772" i="1"/>
  <c r="I3773" i="1"/>
  <c r="I3775" i="1"/>
  <c r="I3777" i="1"/>
  <c r="I3779" i="1"/>
  <c r="I3781" i="1"/>
  <c r="I3782" i="1"/>
  <c r="I3783" i="1"/>
  <c r="I3784" i="1"/>
  <c r="I3785" i="1"/>
  <c r="I3786" i="1"/>
  <c r="I3789" i="1"/>
  <c r="I3791" i="1"/>
  <c r="I3793" i="1"/>
  <c r="I3795" i="1"/>
  <c r="I3797" i="1"/>
  <c r="I3801" i="1"/>
  <c r="I3803" i="1"/>
  <c r="I3805" i="1"/>
  <c r="I3807" i="1"/>
  <c r="I3809" i="1"/>
  <c r="I3814" i="1"/>
  <c r="I3815" i="1"/>
  <c r="I3816" i="1"/>
  <c r="I3818" i="1"/>
  <c r="I3819" i="1"/>
  <c r="I3822" i="1"/>
  <c r="I3823" i="1"/>
  <c r="I3824" i="1"/>
  <c r="I3826" i="1"/>
  <c r="I3827" i="1"/>
  <c r="I3830" i="1"/>
  <c r="I3834" i="1"/>
  <c r="I3836" i="1"/>
  <c r="I3838" i="1"/>
  <c r="I3839" i="1"/>
  <c r="I3840" i="1"/>
  <c r="I3841" i="1"/>
  <c r="I3843" i="1"/>
  <c r="I3845" i="1"/>
  <c r="I3846" i="1"/>
  <c r="I3848" i="1"/>
  <c r="I3852" i="1"/>
  <c r="I3854" i="1"/>
  <c r="I3855" i="1"/>
  <c r="I3857" i="1"/>
  <c r="I3858" i="1"/>
  <c r="I3859" i="1"/>
  <c r="I3860" i="1"/>
  <c r="I3865" i="1"/>
  <c r="I3867" i="1"/>
  <c r="I3869" i="1"/>
  <c r="I3871" i="1"/>
  <c r="I3873" i="1"/>
  <c r="I3875" i="1"/>
  <c r="I3877" i="1"/>
  <c r="I3879" i="1"/>
  <c r="I3881" i="1"/>
  <c r="I3883" i="1"/>
  <c r="I3885" i="1"/>
  <c r="I3887" i="1"/>
  <c r="I3889" i="1"/>
  <c r="I3893" i="1"/>
  <c r="I3895" i="1"/>
  <c r="I3899" i="1"/>
  <c r="I3901" i="1"/>
  <c r="I3903" i="1"/>
  <c r="I3904" i="1"/>
  <c r="I3905" i="1"/>
  <c r="I3907" i="1"/>
  <c r="I3909" i="1"/>
  <c r="I3910" i="1"/>
  <c r="I3911" i="1"/>
  <c r="I3914" i="1"/>
  <c r="I3916" i="1"/>
  <c r="I3918" i="1"/>
  <c r="I3920" i="1"/>
  <c r="I3922" i="1"/>
  <c r="I3924" i="1"/>
  <c r="I3927" i="1"/>
  <c r="I3929" i="1"/>
  <c r="I3930" i="1"/>
  <c r="I3931" i="1"/>
  <c r="I3933" i="1"/>
  <c r="I3934" i="1"/>
  <c r="I3936" i="1"/>
  <c r="I3937" i="1"/>
  <c r="I3939" i="1"/>
  <c r="I3943" i="1"/>
  <c r="I3946" i="1"/>
  <c r="I3948" i="1"/>
  <c r="I3950" i="1"/>
  <c r="I3953" i="1"/>
  <c r="I3954" i="1"/>
  <c r="I3956" i="1"/>
  <c r="I3958" i="1"/>
  <c r="I3960" i="1"/>
  <c r="I3961" i="1"/>
  <c r="I3963" i="1"/>
  <c r="I3964" i="1"/>
  <c r="I3965" i="1"/>
  <c r="I3966" i="1"/>
  <c r="I3968" i="1"/>
  <c r="I3970" i="1"/>
  <c r="I3971" i="1"/>
  <c r="I3975" i="1"/>
  <c r="I3978" i="1"/>
  <c r="I3979" i="1"/>
  <c r="I3981" i="1"/>
  <c r="I3982" i="1"/>
  <c r="I3984" i="1"/>
  <c r="I3985" i="1"/>
  <c r="I3987" i="1"/>
  <c r="I3988" i="1"/>
  <c r="I3990" i="1"/>
  <c r="I3993" i="1"/>
  <c r="I3994" i="1"/>
  <c r="I3996" i="1"/>
  <c r="I3998" i="1"/>
  <c r="I4002" i="1"/>
  <c r="I4004" i="1"/>
  <c r="I4005" i="1"/>
  <c r="I4007" i="1"/>
  <c r="I4008" i="1"/>
  <c r="I4010" i="1"/>
  <c r="I4011" i="1"/>
  <c r="I4015" i="1"/>
  <c r="I4017" i="1"/>
  <c r="I4019" i="1"/>
  <c r="I4021" i="1"/>
  <c r="I4023" i="1"/>
  <c r="I4024" i="1"/>
  <c r="I4025" i="1"/>
  <c r="I4027" i="1"/>
  <c r="I4031" i="1"/>
  <c r="I4036" i="1"/>
  <c r="I4037" i="1"/>
  <c r="I4038" i="1"/>
  <c r="I4039" i="1"/>
  <c r="I4040" i="1"/>
  <c r="I4042" i="1"/>
  <c r="I4044" i="1"/>
  <c r="I4048" i="1"/>
  <c r="I4049" i="1"/>
  <c r="I4051" i="1"/>
  <c r="I4052" i="1"/>
  <c r="I4056" i="1"/>
  <c r="I4058" i="1"/>
  <c r="I4060" i="1"/>
  <c r="I4062" i="1"/>
  <c r="I4063" i="1"/>
  <c r="I4064" i="1"/>
  <c r="I4066" i="1"/>
  <c r="I4068" i="1"/>
  <c r="I4070" i="1"/>
  <c r="I4074" i="1"/>
  <c r="I4078" i="1"/>
  <c r="I4079" i="1"/>
  <c r="I4080" i="1"/>
  <c r="I4084" i="1"/>
  <c r="I4086" i="1"/>
  <c r="I4088" i="1"/>
  <c r="I4089" i="1"/>
  <c r="I4093" i="1"/>
  <c r="I4094" i="1"/>
  <c r="I4098" i="1"/>
  <c r="I4100" i="1"/>
  <c r="I4104" i="1"/>
  <c r="I4105" i="1"/>
  <c r="I4109" i="1"/>
  <c r="I4111" i="1"/>
  <c r="I4113" i="1"/>
  <c r="I4115" i="1"/>
  <c r="I4117" i="1"/>
  <c r="I4118" i="1"/>
  <c r="I4120" i="1"/>
  <c r="I4122" i="1"/>
  <c r="I4123" i="1"/>
  <c r="I4124" i="1"/>
  <c r="I4126" i="1"/>
  <c r="I4128" i="1"/>
  <c r="I4132" i="1"/>
  <c r="I4134" i="1"/>
  <c r="I4135" i="1"/>
  <c r="I4137" i="1"/>
  <c r="I4139" i="1"/>
  <c r="I4140" i="1"/>
  <c r="I4141" i="1"/>
  <c r="I4142" i="1"/>
  <c r="I4144" i="1"/>
  <c r="I4146" i="1"/>
  <c r="I4147" i="1"/>
  <c r="I4151" i="1"/>
  <c r="I4155" i="1"/>
  <c r="I4156" i="1"/>
  <c r="I4158" i="1"/>
  <c r="I4160" i="1"/>
  <c r="I4161" i="1"/>
  <c r="I4162" i="1"/>
  <c r="I4163" i="1"/>
  <c r="I4164" i="1"/>
  <c r="I4165" i="1"/>
  <c r="I4166" i="1"/>
  <c r="I4167" i="1"/>
  <c r="I4171" i="1"/>
  <c r="I4172" i="1"/>
  <c r="I4174" i="1"/>
  <c r="I4175" i="1"/>
  <c r="I4176" i="1"/>
  <c r="I4178" i="1"/>
  <c r="I4179" i="1"/>
  <c r="I4180" i="1"/>
  <c r="I4181" i="1"/>
  <c r="I4185" i="1"/>
  <c r="I4186" i="1"/>
  <c r="I4187" i="1"/>
  <c r="I4188" i="1"/>
  <c r="I4189" i="1"/>
  <c r="I4191" i="1"/>
  <c r="I4192" i="1"/>
  <c r="I4193" i="1"/>
  <c r="I4199" i="1"/>
  <c r="I4200" i="1"/>
  <c r="I4202" i="1"/>
  <c r="I4203" i="1"/>
  <c r="I4205" i="1"/>
  <c r="I4206" i="1"/>
  <c r="I4207" i="1"/>
  <c r="I4210" i="1"/>
  <c r="I4211" i="1"/>
  <c r="I4212" i="1"/>
  <c r="I4213" i="1"/>
  <c r="I4215" i="1"/>
  <c r="I4219" i="1"/>
  <c r="I4220" i="1"/>
  <c r="I4221" i="1"/>
  <c r="I4225" i="1"/>
  <c r="I4226" i="1"/>
  <c r="I4227" i="1"/>
  <c r="I4230" i="1"/>
  <c r="I4231" i="1"/>
  <c r="I4232" i="1"/>
  <c r="I4233" i="1"/>
  <c r="I4234" i="1"/>
  <c r="I4235" i="1"/>
  <c r="I4236" i="1"/>
  <c r="I4237" i="1"/>
  <c r="I4238" i="1"/>
  <c r="I4239" i="1"/>
  <c r="I4242" i="1"/>
  <c r="I4245" i="1"/>
  <c r="I4246" i="1"/>
  <c r="I4247" i="1"/>
  <c r="I4251" i="1"/>
  <c r="I4252" i="1"/>
  <c r="I4255" i="1"/>
  <c r="I4257" i="1"/>
  <c r="I4258" i="1"/>
  <c r="I4259" i="1"/>
  <c r="I4260" i="1"/>
  <c r="I4261" i="1"/>
  <c r="I4262" i="1"/>
  <c r="I4263" i="1"/>
  <c r="I4264" i="1"/>
  <c r="I4265" i="1"/>
  <c r="I4269" i="1"/>
  <c r="I4270" i="1"/>
  <c r="I4274" i="1"/>
  <c r="I4275" i="1"/>
  <c r="I4276" i="1"/>
  <c r="I4277" i="1"/>
  <c r="I4278" i="1"/>
  <c r="I4280" i="1"/>
  <c r="I4281" i="1"/>
  <c r="I4282" i="1"/>
  <c r="I4283" i="1"/>
  <c r="I4284" i="1"/>
  <c r="I4285" i="1"/>
  <c r="I4286" i="1"/>
  <c r="I4287" i="1"/>
  <c r="I4292" i="1"/>
  <c r="I4294" i="1"/>
  <c r="I4296" i="1"/>
  <c r="I4297" i="1"/>
  <c r="I4298" i="1"/>
  <c r="I4299" i="1"/>
  <c r="I4303" i="1"/>
  <c r="I4306" i="1"/>
  <c r="I4307" i="1"/>
  <c r="I4308" i="1"/>
  <c r="I4309" i="1"/>
  <c r="I4310" i="1"/>
  <c r="I4311" i="1"/>
  <c r="I4312" i="1"/>
  <c r="I4314" i="1"/>
  <c r="I4317" i="1"/>
  <c r="I4323" i="1"/>
  <c r="I4324" i="1"/>
  <c r="I4325" i="1"/>
  <c r="I4326" i="1"/>
  <c r="I4327" i="1"/>
  <c r="I4328" i="1"/>
  <c r="I4329" i="1"/>
  <c r="I4331" i="1"/>
  <c r="I4332" i="1"/>
  <c r="I4334" i="1"/>
  <c r="I4335" i="1"/>
  <c r="I4337" i="1"/>
  <c r="I4338" i="1"/>
  <c r="I4339" i="1"/>
  <c r="I4343" i="1"/>
  <c r="I4344" i="1"/>
  <c r="I4345" i="1"/>
  <c r="I4346" i="1"/>
  <c r="I4347" i="1"/>
  <c r="I4348" i="1"/>
  <c r="I4350" i="1"/>
  <c r="I4351" i="1"/>
  <c r="I4353" i="1"/>
  <c r="I4356" i="1"/>
  <c r="I4357" i="1"/>
  <c r="I4358" i="1"/>
  <c r="I4362" i="1"/>
  <c r="I4365" i="1"/>
  <c r="I4368" i="1"/>
  <c r="I4369" i="1"/>
  <c r="I4370" i="1"/>
  <c r="I4371" i="1"/>
  <c r="I4373" i="1"/>
  <c r="I4374" i="1"/>
  <c r="I4378" i="1"/>
  <c r="I4379" i="1"/>
  <c r="I4380" i="1"/>
  <c r="I4381" i="1"/>
  <c r="I4384" i="1"/>
  <c r="I4387" i="1"/>
  <c r="I4388" i="1"/>
  <c r="I4392" i="1"/>
  <c r="I4393" i="1"/>
  <c r="I4394" i="1"/>
  <c r="I4395" i="1"/>
  <c r="I4396" i="1"/>
  <c r="I4400" i="1"/>
  <c r="I4401" i="1"/>
  <c r="I4402" i="1"/>
  <c r="I4403" i="1"/>
  <c r="I4404" i="1"/>
  <c r="I4405" i="1"/>
  <c r="I4407" i="1"/>
  <c r="I4408" i="1"/>
  <c r="I4409" i="1"/>
  <c r="I4410" i="1"/>
  <c r="I4411" i="1"/>
  <c r="I4416" i="1"/>
  <c r="I4418" i="1"/>
  <c r="I4419" i="1"/>
  <c r="I4420" i="1"/>
  <c r="I4421" i="1"/>
  <c r="I4422" i="1"/>
  <c r="I4423" i="1"/>
  <c r="I4424" i="1"/>
  <c r="I4426" i="1"/>
  <c r="I4427" i="1"/>
  <c r="I4428" i="1"/>
  <c r="I4429" i="1"/>
  <c r="I4430" i="1"/>
  <c r="I4431" i="1"/>
  <c r="I4432" i="1"/>
  <c r="I4433" i="1"/>
  <c r="I4435" i="1"/>
  <c r="I4436" i="1"/>
  <c r="I4439" i="1"/>
  <c r="I4441" i="1"/>
  <c r="I4442" i="1"/>
  <c r="I4446" i="1"/>
  <c r="I4450" i="1"/>
  <c r="I4451" i="1"/>
  <c r="I4452" i="1"/>
  <c r="I4453" i="1"/>
  <c r="I4454" i="1"/>
  <c r="I4455" i="1"/>
  <c r="I4456" i="1"/>
  <c r="I4457" i="1"/>
  <c r="I4458" i="1"/>
  <c r="I4459" i="1"/>
  <c r="I4460" i="1"/>
  <c r="I4463" i="1"/>
  <c r="I4464" i="1"/>
  <c r="I4465" i="1"/>
  <c r="I4466" i="1"/>
  <c r="I4467" i="1"/>
  <c r="I4471" i="1"/>
  <c r="I4472" i="1"/>
  <c r="I4473" i="1"/>
  <c r="I4474" i="1"/>
  <c r="I4480" i="1"/>
  <c r="I4483" i="1"/>
  <c r="I4484" i="1"/>
  <c r="I4487" i="1"/>
  <c r="I4490" i="1"/>
  <c r="I4491" i="1"/>
  <c r="I4492" i="1"/>
  <c r="I4495" i="1"/>
  <c r="I4499" i="1"/>
  <c r="I4501" i="1"/>
  <c r="I4505" i="1"/>
  <c r="I4506" i="1"/>
  <c r="I4508" i="1"/>
  <c r="I4512" i="1"/>
  <c r="I4513" i="1"/>
  <c r="I4514" i="1"/>
  <c r="I4515" i="1"/>
  <c r="I4517" i="1"/>
  <c r="I4519" i="1"/>
  <c r="I4520" i="1"/>
  <c r="I4522" i="1"/>
  <c r="I4527" i="1"/>
  <c r="I4528" i="1"/>
  <c r="I4529" i="1"/>
  <c r="I4531" i="1"/>
  <c r="I4532" i="1"/>
  <c r="I4536" i="1"/>
  <c r="I4537" i="1"/>
  <c r="I4538" i="1"/>
  <c r="I4541" i="1"/>
  <c r="I4544" i="1"/>
  <c r="I4545" i="1"/>
  <c r="I4546" i="1"/>
  <c r="I4549" i="1"/>
  <c r="I4552" i="1"/>
  <c r="I4553" i="1"/>
  <c r="I4557" i="1"/>
  <c r="I4560" i="1"/>
  <c r="I4561" i="1"/>
  <c r="I4562" i="1"/>
  <c r="I4563" i="1"/>
  <c r="I4564" i="1"/>
  <c r="I4568" i="1"/>
  <c r="I4572" i="1"/>
  <c r="I4576" i="1"/>
  <c r="I4578" i="1"/>
  <c r="I4579" i="1"/>
  <c r="I4580" i="1"/>
  <c r="I4581" i="1"/>
  <c r="I4584" i="1"/>
  <c r="I4585" i="1"/>
  <c r="I4586" i="1"/>
  <c r="I4589" i="1"/>
  <c r="I4590" i="1"/>
  <c r="I4591" i="1"/>
  <c r="I4592" i="1"/>
  <c r="I4594" i="1"/>
  <c r="I4597" i="1"/>
  <c r="I4601" i="1"/>
  <c r="I4604" i="1"/>
  <c r="I4605" i="1"/>
  <c r="I4606" i="1"/>
  <c r="I4607" i="1"/>
  <c r="I4612" i="1"/>
  <c r="I4613" i="1"/>
  <c r="I4614" i="1"/>
  <c r="I4616" i="1"/>
  <c r="I4617" i="1"/>
  <c r="I4620" i="1"/>
  <c r="I4621" i="1"/>
  <c r="I4622" i="1"/>
  <c r="I4623" i="1"/>
  <c r="I4627" i="1"/>
  <c r="I4628" i="1"/>
  <c r="I4630" i="1"/>
  <c r="I4631" i="1"/>
  <c r="I4632" i="1"/>
  <c r="I4634" i="1"/>
  <c r="I4637" i="1"/>
  <c r="I4638" i="1"/>
  <c r="I4639" i="1"/>
  <c r="I4640" i="1"/>
  <c r="I4644" i="1"/>
  <c r="I4648" i="1"/>
  <c r="I4649" i="1"/>
  <c r="I4650" i="1"/>
  <c r="I4655" i="1"/>
  <c r="I4665" i="1"/>
  <c r="I4666" i="1"/>
  <c r="I4667" i="1"/>
  <c r="I4668" i="1"/>
  <c r="I4669" i="1"/>
  <c r="I4670" i="1"/>
  <c r="I4672" i="1"/>
  <c r="I4673" i="1"/>
  <c r="I4674" i="1"/>
  <c r="I4675" i="1"/>
  <c r="I4676" i="1"/>
  <c r="I4678" i="1"/>
  <c r="I4679" i="1"/>
  <c r="I4680" i="1"/>
  <c r="I4681" i="1"/>
  <c r="I4682" i="1"/>
  <c r="I4683" i="1"/>
  <c r="I4684" i="1"/>
  <c r="I4685" i="1"/>
  <c r="I4686" i="1"/>
  <c r="I4687" i="1"/>
  <c r="I4688" i="1"/>
  <c r="I4689" i="1"/>
  <c r="I4690" i="1"/>
  <c r="I4691" i="1"/>
  <c r="I4692" i="1"/>
  <c r="I4695" i="1"/>
  <c r="I4696" i="1"/>
  <c r="I4697" i="1"/>
  <c r="I4698" i="1"/>
  <c r="I4699" i="1"/>
  <c r="I4701" i="1"/>
  <c r="I4704" i="1"/>
  <c r="I4705" i="1"/>
  <c r="I4706" i="1"/>
  <c r="I4709" i="1"/>
  <c r="I4711" i="1"/>
  <c r="I4712" i="1"/>
  <c r="I4713" i="1"/>
  <c r="I4714" i="1"/>
  <c r="I4716" i="1"/>
  <c r="I4717" i="1"/>
  <c r="I4718" i="1"/>
  <c r="I4721" i="1"/>
  <c r="I4722" i="1"/>
  <c r="I4724" i="1"/>
  <c r="I4726" i="1"/>
  <c r="I4727" i="1"/>
  <c r="I4728" i="1"/>
  <c r="I4729" i="1"/>
  <c r="I4730" i="1"/>
  <c r="I4731" i="1"/>
  <c r="I4732" i="1"/>
  <c r="I4734" i="1"/>
  <c r="I4736" i="1"/>
  <c r="I4737" i="1"/>
  <c r="I4738" i="1"/>
  <c r="I4739" i="1"/>
  <c r="I4740" i="1"/>
  <c r="I4741" i="1"/>
  <c r="I4745" i="1"/>
  <c r="I4746" i="1"/>
  <c r="I4747" i="1"/>
  <c r="I4748" i="1"/>
  <c r="I4749" i="1"/>
  <c r="I4750" i="1"/>
  <c r="I4751" i="1"/>
  <c r="I4752" i="1"/>
  <c r="I4753" i="1"/>
  <c r="I4754" i="1"/>
  <c r="I4755" i="1"/>
  <c r="I4757" i="1"/>
  <c r="I4760" i="1"/>
  <c r="I4761" i="1"/>
  <c r="I4762" i="1"/>
  <c r="I4763" i="1"/>
  <c r="I4764" i="1"/>
  <c r="I4765" i="1"/>
  <c r="I4766" i="1"/>
  <c r="I4767" i="1"/>
  <c r="I4768" i="1"/>
  <c r="I4770" i="1"/>
  <c r="I4771" i="1"/>
  <c r="I4773" i="1"/>
  <c r="I4774" i="1"/>
  <c r="I4775" i="1"/>
  <c r="I4776" i="1"/>
  <c r="I4778" i="1"/>
  <c r="I4781" i="1"/>
  <c r="I4783" i="1"/>
  <c r="I4784" i="1"/>
  <c r="I4785" i="1"/>
  <c r="I4786" i="1"/>
  <c r="I4787" i="1"/>
  <c r="I4788" i="1"/>
  <c r="I4789" i="1"/>
  <c r="I4790" i="1"/>
  <c r="I4791" i="1"/>
  <c r="I4792" i="1"/>
  <c r="I4793" i="1"/>
  <c r="I4794" i="1"/>
  <c r="I4795" i="1"/>
  <c r="I4797" i="1"/>
  <c r="I4798" i="1"/>
  <c r="I4801" i="1"/>
  <c r="I4802" i="1"/>
  <c r="I4803" i="1"/>
  <c r="I4804" i="1"/>
  <c r="I4805" i="1"/>
  <c r="I4808" i="1"/>
  <c r="I4809" i="1"/>
  <c r="I4810" i="1"/>
  <c r="I4811" i="1"/>
  <c r="I4812" i="1"/>
  <c r="I4814" i="1"/>
  <c r="I4815" i="1"/>
  <c r="I4816" i="1"/>
  <c r="I4818" i="1"/>
  <c r="I4820" i="1"/>
  <c r="I4821" i="1"/>
  <c r="I4822" i="1"/>
  <c r="I4823" i="1"/>
  <c r="I4826" i="1"/>
  <c r="I4827" i="1"/>
  <c r="I4829" i="1"/>
  <c r="I4830" i="1"/>
  <c r="I4831" i="1"/>
  <c r="I4832" i="1"/>
  <c r="I4833" i="1"/>
  <c r="I4834" i="1"/>
  <c r="I4835" i="1"/>
  <c r="I4836" i="1"/>
  <c r="I4837" i="1"/>
  <c r="I4841" i="1"/>
  <c r="I4842" i="1"/>
  <c r="I4843" i="1"/>
  <c r="I4844" i="1"/>
  <c r="I4846" i="1"/>
  <c r="I4847" i="1"/>
  <c r="I4848" i="1"/>
  <c r="I4849" i="1"/>
  <c r="I4850" i="1"/>
  <c r="I4851" i="1"/>
  <c r="I4853" i="1"/>
  <c r="I4854" i="1"/>
  <c r="I4855" i="1"/>
  <c r="I4857" i="1"/>
  <c r="I4858" i="1"/>
  <c r="I4859" i="1"/>
  <c r="I4860" i="1"/>
  <c r="I4870" i="1"/>
  <c r="I4871" i="1"/>
  <c r="I4872" i="1"/>
  <c r="I4873" i="1"/>
  <c r="I4874" i="1"/>
  <c r="I4875" i="1"/>
  <c r="I4879" i="1"/>
  <c r="I4881" i="1"/>
  <c r="I4882" i="1"/>
  <c r="I4883" i="1"/>
  <c r="I4884" i="1"/>
  <c r="I4885" i="1"/>
  <c r="I4886" i="1"/>
  <c r="I4888" i="1"/>
  <c r="I4889" i="1"/>
  <c r="I4892" i="1"/>
  <c r="I4894" i="1"/>
  <c r="I4895" i="1"/>
  <c r="I4897" i="1"/>
  <c r="I4898" i="1"/>
  <c r="I4899" i="1"/>
  <c r="I4903" i="1"/>
  <c r="I4904" i="1"/>
  <c r="I4905" i="1"/>
  <c r="I4906" i="1"/>
  <c r="I4907" i="1"/>
  <c r="I4908" i="1"/>
  <c r="I4909" i="1"/>
  <c r="I4910" i="1"/>
  <c r="I4911" i="1"/>
  <c r="I4912" i="1"/>
  <c r="I4913" i="1"/>
  <c r="I4914" i="1"/>
  <c r="I4915" i="1"/>
  <c r="I4918" i="1"/>
  <c r="I4919" i="1"/>
  <c r="I4920" i="1"/>
  <c r="I4921" i="1"/>
  <c r="I4922" i="1"/>
  <c r="I4923" i="1"/>
  <c r="I4926" i="1"/>
  <c r="I4927" i="1"/>
  <c r="I4928" i="1"/>
  <c r="I4929" i="1"/>
  <c r="I4933" i="1"/>
  <c r="I4934" i="1"/>
  <c r="I4935" i="1"/>
  <c r="I4936" i="1"/>
  <c r="I4938" i="1"/>
  <c r="I4939" i="1"/>
  <c r="I4940" i="1"/>
  <c r="I4941" i="1"/>
  <c r="I4942" i="1"/>
  <c r="I4943" i="1"/>
  <c r="I4944" i="1"/>
  <c r="I4946" i="1"/>
  <c r="I4947" i="1"/>
  <c r="I4949" i="1"/>
  <c r="I4950" i="1"/>
  <c r="I4952" i="1"/>
  <c r="I4955" i="1"/>
  <c r="I4956" i="1"/>
  <c r="I4957" i="1"/>
  <c r="I4958" i="1"/>
  <c r="I4961" i="1"/>
  <c r="I4962" i="1"/>
  <c r="I4963" i="1"/>
  <c r="I4964" i="1"/>
  <c r="I4965" i="1"/>
  <c r="I4967" i="1"/>
  <c r="I4970" i="1"/>
  <c r="I4974" i="1"/>
  <c r="I4975" i="1"/>
  <c r="I4977" i="1"/>
  <c r="I4980" i="1"/>
  <c r="I4981" i="1"/>
  <c r="I4990" i="1"/>
  <c r="I4991" i="1"/>
  <c r="I4992" i="1"/>
  <c r="I4993" i="1"/>
  <c r="I4994" i="1"/>
  <c r="I4995" i="1"/>
  <c r="I4996" i="1"/>
  <c r="I4997" i="1"/>
  <c r="I4998" i="1"/>
  <c r="I5001" i="1"/>
  <c r="I5002" i="1"/>
  <c r="I5003" i="1"/>
  <c r="I5004" i="1"/>
  <c r="I5005" i="1"/>
  <c r="I5006" i="1"/>
  <c r="I5007" i="1"/>
  <c r="I5008" i="1"/>
  <c r="I5009" i="1"/>
  <c r="I5010" i="1"/>
  <c r="I5011" i="1"/>
  <c r="I5012" i="1"/>
  <c r="I5013" i="1"/>
  <c r="I5014" i="1"/>
  <c r="I5015" i="1"/>
  <c r="I5016" i="1"/>
  <c r="I5017" i="1"/>
  <c r="I5018" i="1"/>
  <c r="I5019" i="1"/>
  <c r="I5020" i="1"/>
  <c r="I5021" i="1"/>
  <c r="I5023" i="1"/>
  <c r="I5024" i="1"/>
  <c r="I5025" i="1"/>
  <c r="I5026" i="1"/>
  <c r="I5027" i="1"/>
  <c r="I5030" i="1"/>
  <c r="I5031" i="1"/>
  <c r="I5032" i="1"/>
  <c r="I5033" i="1"/>
  <c r="I5034" i="1"/>
  <c r="I5035" i="1"/>
  <c r="I5036" i="1"/>
  <c r="I5037" i="1"/>
  <c r="I5040" i="1"/>
  <c r="I5041" i="1"/>
  <c r="I5042" i="1"/>
  <c r="I5043" i="1"/>
  <c r="I5044" i="1"/>
  <c r="I5046" i="1"/>
  <c r="I5047" i="1"/>
  <c r="I5048" i="1"/>
  <c r="I5049" i="1"/>
  <c r="I5050" i="1"/>
  <c r="I5051" i="1"/>
  <c r="I5052" i="1"/>
  <c r="I5055" i="1"/>
  <c r="I5056" i="1"/>
  <c r="I5057" i="1"/>
  <c r="I5058" i="1"/>
  <c r="I5059" i="1"/>
  <c r="I5060" i="1"/>
  <c r="I5061" i="1"/>
  <c r="I5062" i="1"/>
  <c r="I5063" i="1"/>
  <c r="I5064" i="1"/>
  <c r="I5065" i="1"/>
  <c r="I5066" i="1"/>
  <c r="I5067" i="1"/>
  <c r="I5068" i="1"/>
  <c r="I5069" i="1"/>
  <c r="I5071" i="1"/>
  <c r="I5077" i="1"/>
  <c r="I5078" i="1"/>
  <c r="I5079" i="1"/>
  <c r="I5080" i="1"/>
  <c r="I5081" i="1"/>
  <c r="I5083" i="1"/>
  <c r="I5084" i="1"/>
  <c r="I5085" i="1"/>
  <c r="I5088" i="1"/>
  <c r="I5089" i="1"/>
  <c r="I5090" i="1"/>
  <c r="I5091" i="1"/>
  <c r="I5092" i="1"/>
  <c r="I5093" i="1"/>
  <c r="I5094" i="1"/>
  <c r="I5096" i="1"/>
  <c r="I5097" i="1"/>
  <c r="I5098" i="1"/>
  <c r="I5099" i="1"/>
  <c r="I5100" i="1"/>
  <c r="I5101" i="1"/>
  <c r="I5102" i="1"/>
  <c r="I5103" i="1"/>
  <c r="I5104" i="1"/>
  <c r="I5105" i="1"/>
  <c r="I5106" i="1"/>
  <c r="I5107" i="1"/>
  <c r="I5109" i="1"/>
  <c r="I5110" i="1"/>
  <c r="I5111" i="1"/>
  <c r="I5112" i="1"/>
  <c r="I5113" i="1"/>
  <c r="I5114" i="1"/>
  <c r="I5115" i="1"/>
  <c r="I5116" i="1"/>
  <c r="I5117" i="1"/>
  <c r="I5118" i="1"/>
  <c r="I5119" i="1"/>
  <c r="I5120" i="1"/>
  <c r="I5121" i="1"/>
  <c r="I5122" i="1"/>
  <c r="I5124" i="1"/>
  <c r="I5125" i="1"/>
  <c r="I5127" i="1"/>
  <c r="I5128" i="1"/>
  <c r="I5129" i="1"/>
  <c r="I5130" i="1"/>
  <c r="I5131" i="1"/>
  <c r="I5133" i="1"/>
  <c r="I5134" i="1"/>
  <c r="I5135" i="1"/>
  <c r="I5136" i="1"/>
  <c r="I5137" i="1"/>
  <c r="I5138" i="1"/>
  <c r="I5139" i="1"/>
  <c r="I5141" i="1"/>
  <c r="I5142" i="1"/>
  <c r="I5143" i="1"/>
  <c r="I5144" i="1"/>
  <c r="I5145" i="1"/>
  <c r="I5146" i="1"/>
  <c r="I5147" i="1"/>
  <c r="I5148" i="1"/>
  <c r="I5149" i="1"/>
  <c r="I5151" i="1"/>
  <c r="I5152" i="1"/>
  <c r="I5153" i="1"/>
  <c r="I5155" i="1"/>
  <c r="I5157" i="1"/>
  <c r="I5158" i="1"/>
  <c r="I5159" i="1"/>
  <c r="I5161" i="1"/>
  <c r="I5163" i="1"/>
  <c r="I5164" i="1"/>
  <c r="I5165" i="1"/>
  <c r="I5166" i="1"/>
  <c r="I5167" i="1"/>
  <c r="I5170" i="1"/>
  <c r="I5171" i="1"/>
  <c r="I5173" i="1"/>
  <c r="I5174" i="1"/>
  <c r="I5175" i="1"/>
  <c r="I5176" i="1"/>
  <c r="I5177" i="1"/>
  <c r="I5179" i="1"/>
  <c r="I5180" i="1"/>
  <c r="I5181" i="1"/>
  <c r="I5182" i="1"/>
  <c r="I5183" i="1"/>
  <c r="I5184" i="1"/>
  <c r="I5185" i="1"/>
  <c r="I5186" i="1"/>
  <c r="I5188" i="1"/>
  <c r="I5190" i="1"/>
  <c r="I5191" i="1"/>
  <c r="I5192" i="1"/>
  <c r="I5193" i="1"/>
  <c r="I5194" i="1"/>
  <c r="I5196" i="1"/>
  <c r="I5197" i="1"/>
  <c r="I5198" i="1"/>
  <c r="I5199" i="1"/>
  <c r="I5200" i="1"/>
  <c r="I5201" i="1"/>
  <c r="I5202" i="1"/>
  <c r="I5204" i="1"/>
  <c r="I5205" i="1"/>
  <c r="I5206" i="1"/>
  <c r="I5207" i="1"/>
  <c r="I5208" i="1"/>
  <c r="I5209" i="1"/>
  <c r="I5210" i="1"/>
  <c r="I5212" i="1"/>
  <c r="I5213" i="1"/>
  <c r="I5214" i="1"/>
  <c r="I5215" i="1"/>
  <c r="I5216" i="1"/>
  <c r="I5217" i="1"/>
  <c r="I5219" i="1"/>
  <c r="I5220" i="1"/>
  <c r="I5221" i="1"/>
  <c r="I5222" i="1"/>
  <c r="I5223" i="1"/>
  <c r="I5230" i="1"/>
  <c r="I5231" i="1"/>
  <c r="I5232" i="1"/>
  <c r="I5233" i="1"/>
  <c r="I5234" i="1"/>
  <c r="I5235" i="1"/>
  <c r="I5236" i="1"/>
  <c r="I5237" i="1"/>
  <c r="I5238" i="1"/>
  <c r="I5239" i="1"/>
  <c r="I5241" i="1"/>
  <c r="I5242" i="1"/>
  <c r="I5243" i="1"/>
  <c r="I5244" i="1"/>
  <c r="I5245" i="1"/>
  <c r="I5246" i="1"/>
  <c r="I5247" i="1"/>
  <c r="I5248" i="1"/>
  <c r="I5249" i="1"/>
  <c r="I5250" i="1"/>
  <c r="I5251" i="1"/>
  <c r="I5253" i="1"/>
  <c r="I5254" i="1"/>
  <c r="I5255" i="1"/>
  <c r="I5256" i="1"/>
  <c r="I5257" i="1"/>
  <c r="I5258" i="1"/>
  <c r="I5260" i="1"/>
  <c r="I5261" i="1"/>
  <c r="I5262" i="1"/>
  <c r="I5265" i="1"/>
  <c r="I5267" i="1"/>
  <c r="I5268" i="1"/>
  <c r="I5269" i="1"/>
  <c r="I5270" i="1"/>
  <c r="I5273" i="1"/>
  <c r="I5274" i="1"/>
  <c r="I5277" i="1"/>
  <c r="I5278" i="1"/>
  <c r="I5279" i="1"/>
  <c r="I5282" i="1"/>
  <c r="I5283" i="1"/>
  <c r="I5284" i="1"/>
  <c r="I5285" i="1"/>
  <c r="I5286" i="1"/>
  <c r="I5287" i="1"/>
  <c r="I5288" i="1"/>
  <c r="I5289" i="1"/>
  <c r="I5291" i="1"/>
  <c r="I5292" i="1"/>
  <c r="I5293" i="1"/>
  <c r="I5294" i="1"/>
  <c r="I5295" i="1"/>
  <c r="I5297" i="1"/>
  <c r="I5298" i="1"/>
  <c r="I5299" i="1"/>
  <c r="I5300" i="1"/>
  <c r="I5302" i="1"/>
  <c r="I5303" i="1"/>
  <c r="I5306" i="1"/>
  <c r="I5307" i="1"/>
  <c r="I5308" i="1"/>
  <c r="I5309" i="1"/>
  <c r="I5310" i="1"/>
  <c r="I5311" i="1"/>
  <c r="I5312" i="1"/>
  <c r="I5313" i="1"/>
  <c r="I5315" i="1"/>
  <c r="I5316" i="1"/>
  <c r="I5318" i="1"/>
  <c r="I5319" i="1"/>
  <c r="I5320" i="1"/>
  <c r="I5321" i="1"/>
  <c r="I5322" i="1"/>
  <c r="I5323" i="1"/>
  <c r="I5324" i="1"/>
  <c r="I5325" i="1"/>
  <c r="I5326" i="1"/>
  <c r="I5327" i="1"/>
  <c r="I5328" i="1"/>
  <c r="I5329" i="1"/>
  <c r="I5330" i="1"/>
  <c r="I5331" i="1"/>
  <c r="I5332" i="1"/>
  <c r="I5333" i="1"/>
  <c r="I5335" i="1"/>
  <c r="I5336" i="1"/>
  <c r="I5337" i="1"/>
  <c r="I5339" i="1"/>
  <c r="I5340" i="1"/>
  <c r="I5341" i="1"/>
  <c r="I5343" i="1"/>
  <c r="I5344" i="1"/>
  <c r="I5345" i="1"/>
  <c r="I5347" i="1"/>
  <c r="I5348" i="1"/>
  <c r="I5350" i="1"/>
  <c r="I5351" i="1"/>
  <c r="I5352" i="1"/>
  <c r="I5353" i="1"/>
  <c r="I5356" i="1"/>
  <c r="I5357" i="1"/>
  <c r="I5358" i="1"/>
  <c r="I5359" i="1"/>
  <c r="I5362" i="1"/>
  <c r="I5366" i="1"/>
  <c r="I5367" i="1"/>
  <c r="I5368" i="1"/>
  <c r="I5369" i="1"/>
  <c r="I5370" i="1"/>
  <c r="I5371" i="1"/>
  <c r="I5372" i="1"/>
  <c r="I5373" i="1"/>
  <c r="I5374" i="1"/>
  <c r="I5375" i="1"/>
  <c r="I5376" i="1"/>
  <c r="I5377" i="1"/>
  <c r="I5378" i="1"/>
  <c r="I5380" i="1"/>
  <c r="I5381" i="1"/>
  <c r="I5382" i="1"/>
  <c r="I5383" i="1"/>
  <c r="I5386" i="1"/>
  <c r="I5387" i="1"/>
  <c r="I5389" i="1"/>
  <c r="I5390" i="1"/>
  <c r="I5392" i="1"/>
  <c r="I5394" i="1"/>
  <c r="I5396" i="1"/>
  <c r="I5398" i="1"/>
  <c r="I5399" i="1"/>
  <c r="I5401" i="1"/>
  <c r="I5403" i="1"/>
  <c r="I5405" i="1"/>
  <c r="I5407" i="1"/>
  <c r="I5408" i="1"/>
  <c r="I5410" i="1"/>
  <c r="I5412" i="1"/>
  <c r="I5416" i="1"/>
  <c r="I5417" i="1"/>
  <c r="I5419" i="1"/>
  <c r="I5421" i="1"/>
  <c r="I5423" i="1"/>
  <c r="I5425" i="1"/>
  <c r="I5428" i="1"/>
  <c r="I5430" i="1"/>
  <c r="I5434" i="1"/>
  <c r="I5436" i="1"/>
  <c r="I5438" i="1"/>
  <c r="I5440" i="1"/>
  <c r="I5442" i="1"/>
  <c r="I5444" i="1"/>
  <c r="I5446" i="1"/>
  <c r="I5450" i="1"/>
  <c r="I5452" i="1"/>
  <c r="I5454" i="1"/>
  <c r="I5456" i="1"/>
  <c r="I5458" i="1"/>
  <c r="I5460" i="1"/>
  <c r="I5462" i="1"/>
  <c r="I5464" i="1"/>
  <c r="I5466" i="1"/>
  <c r="I5468" i="1"/>
  <c r="I5472" i="1"/>
  <c r="I5474" i="1"/>
  <c r="I5476" i="1"/>
  <c r="I5478" i="1"/>
  <c r="I5479" i="1"/>
  <c r="I5480" i="1"/>
  <c r="I5483" i="1"/>
  <c r="I5485" i="1"/>
  <c r="I5487" i="1"/>
  <c r="I5489" i="1"/>
  <c r="I5491" i="1"/>
  <c r="I5493" i="1"/>
  <c r="I5494" i="1"/>
  <c r="I5496" i="1"/>
  <c r="I5497" i="1"/>
  <c r="I5498" i="1"/>
  <c r="I5500" i="1"/>
  <c r="I5501" i="1"/>
  <c r="I5503" i="1"/>
  <c r="I5505" i="1"/>
  <c r="I5507" i="1"/>
  <c r="I5509" i="1"/>
  <c r="I5510" i="1"/>
  <c r="I5513" i="1"/>
  <c r="I5515" i="1"/>
  <c r="I5517" i="1"/>
  <c r="I5519" i="1"/>
  <c r="I5521" i="1"/>
  <c r="I5523" i="1"/>
  <c r="I5524" i="1"/>
  <c r="I5526" i="1"/>
  <c r="I5527" i="1"/>
  <c r="I5530" i="1"/>
  <c r="I5532" i="1"/>
  <c r="I5533" i="1"/>
  <c r="I5535" i="1"/>
  <c r="I5537" i="1"/>
  <c r="I5539" i="1"/>
  <c r="I5540" i="1"/>
  <c r="I5542" i="1"/>
  <c r="I5544" i="1"/>
  <c r="I5546" i="1"/>
  <c r="I5547" i="1"/>
  <c r="I5550" i="1"/>
  <c r="I5551" i="1"/>
  <c r="I5553" i="1"/>
  <c r="I5554" i="1"/>
  <c r="I5556" i="1"/>
  <c r="I5558" i="1"/>
  <c r="I5559" i="1"/>
  <c r="I5561" i="1"/>
  <c r="I5563" i="1"/>
  <c r="I5565" i="1"/>
  <c r="I5567" i="1"/>
  <c r="I5569" i="1"/>
  <c r="I5571" i="1"/>
  <c r="I5574" i="1"/>
  <c r="I5577" i="1"/>
  <c r="I5579" i="1"/>
  <c r="I5581" i="1"/>
  <c r="I5583" i="1"/>
  <c r="I5584" i="1"/>
  <c r="I5586" i="1"/>
  <c r="I5588" i="1"/>
  <c r="I5590" i="1"/>
  <c r="I5592" i="1"/>
  <c r="I5594" i="1"/>
  <c r="I5596" i="1"/>
  <c r="I5597" i="1"/>
  <c r="I5599" i="1"/>
  <c r="I5603" i="1"/>
  <c r="I5605" i="1"/>
  <c r="I5607" i="1"/>
  <c r="I5610" i="1"/>
  <c r="I5612" i="1"/>
  <c r="I5613" i="1"/>
  <c r="I5616" i="1"/>
  <c r="I5618" i="1"/>
  <c r="I5619" i="1"/>
  <c r="I5621" i="1"/>
  <c r="I5623" i="1"/>
  <c r="I5625" i="1"/>
  <c r="I5626" i="1"/>
  <c r="I5628" i="1"/>
  <c r="I5630" i="1"/>
  <c r="I5632" i="1"/>
  <c r="I5634" i="1"/>
  <c r="I5636" i="1"/>
  <c r="I5637" i="1"/>
  <c r="I5638" i="1"/>
  <c r="I5640" i="1"/>
  <c r="I5643" i="1"/>
  <c r="I5644" i="1"/>
  <c r="I5646" i="1"/>
  <c r="I5647" i="1"/>
  <c r="I5648" i="1"/>
  <c r="I5650" i="1"/>
  <c r="I5652" i="1"/>
  <c r="I5654" i="1"/>
  <c r="I5656" i="1"/>
  <c r="I5658" i="1"/>
  <c r="I5660" i="1"/>
  <c r="I5664" i="1"/>
  <c r="I5666" i="1"/>
  <c r="I5668" i="1"/>
  <c r="I5669" i="1"/>
  <c r="I5671" i="1"/>
  <c r="I5673" i="1"/>
  <c r="I5675" i="1"/>
  <c r="I5676" i="1"/>
  <c r="I5678" i="1"/>
  <c r="I5679" i="1"/>
  <c r="I5680" i="1"/>
  <c r="I5682" i="1"/>
  <c r="I5685" i="1"/>
  <c r="I5687" i="1"/>
  <c r="I5688" i="1"/>
  <c r="I5689" i="1"/>
  <c r="I5690" i="1"/>
  <c r="I5692" i="1"/>
  <c r="I5695" i="1"/>
  <c r="I5697" i="1"/>
  <c r="I5699" i="1"/>
  <c r="I5701" i="1"/>
  <c r="I5702" i="1"/>
  <c r="I5704" i="1"/>
  <c r="I5706" i="1"/>
  <c r="I5707" i="1"/>
  <c r="I5709" i="1"/>
  <c r="I5710" i="1"/>
  <c r="I5711" i="1"/>
  <c r="I5713" i="1"/>
  <c r="I5716" i="1"/>
  <c r="I5718" i="1"/>
  <c r="I5721" i="1"/>
  <c r="I5723" i="1"/>
  <c r="I5725" i="1"/>
  <c r="I5735" i="1"/>
  <c r="I5737" i="1"/>
  <c r="I5739" i="1"/>
  <c r="I5740" i="1"/>
  <c r="I5742" i="1"/>
  <c r="I5744" i="1"/>
  <c r="I5745" i="1"/>
  <c r="I5746" i="1"/>
  <c r="I5749" i="1"/>
  <c r="I5750" i="1"/>
  <c r="I5751" i="1"/>
  <c r="I5753" i="1"/>
  <c r="I5755" i="1"/>
  <c r="I5757" i="1"/>
  <c r="I5759" i="1"/>
  <c r="I5761" i="1"/>
  <c r="I5762" i="1"/>
  <c r="I5765" i="1"/>
  <c r="I5766" i="1"/>
  <c r="I5768" i="1"/>
  <c r="I5770" i="1"/>
  <c r="I5772" i="1"/>
  <c r="I5774" i="1"/>
  <c r="I5776" i="1"/>
  <c r="I5777" i="1"/>
  <c r="I5778" i="1"/>
  <c r="I5782" i="1"/>
  <c r="I5783" i="1"/>
  <c r="I5784" i="1"/>
  <c r="I5785" i="1"/>
  <c r="I5786" i="1"/>
  <c r="I5787" i="1"/>
  <c r="I5788" i="1"/>
  <c r="I5790" i="1"/>
  <c r="I5791" i="1"/>
  <c r="I5793" i="1"/>
  <c r="I5795" i="1"/>
  <c r="I5798" i="1"/>
  <c r="I5800" i="1"/>
  <c r="I5802" i="1"/>
  <c r="I5803" i="1"/>
  <c r="I5804" i="1"/>
  <c r="I5805" i="1"/>
  <c r="I5808" i="1"/>
  <c r="I5810" i="1"/>
  <c r="I5812" i="1"/>
  <c r="I5814" i="1"/>
  <c r="I5816" i="1"/>
  <c r="I5818" i="1"/>
  <c r="I5820" i="1"/>
  <c r="I5822" i="1"/>
  <c r="I5824" i="1"/>
  <c r="I5825" i="1"/>
  <c r="I5826" i="1"/>
  <c r="I5828" i="1"/>
  <c r="I5831" i="1"/>
  <c r="I5833" i="1"/>
  <c r="I5835" i="1"/>
  <c r="I5836" i="1"/>
  <c r="I5838" i="1"/>
  <c r="I5842" i="1"/>
  <c r="I5846" i="1"/>
  <c r="I5848" i="1"/>
  <c r="I5850" i="1"/>
  <c r="I5852" i="1"/>
  <c r="I5854" i="1"/>
  <c r="I5856" i="1"/>
  <c r="I5857" i="1"/>
  <c r="I5859" i="1"/>
  <c r="I5861" i="1"/>
  <c r="I5863" i="1"/>
  <c r="I5864" i="1"/>
  <c r="I5865" i="1"/>
  <c r="I5866" i="1"/>
  <c r="I5868" i="1"/>
  <c r="I5870" i="1"/>
  <c r="I5872" i="1"/>
  <c r="I5874" i="1"/>
  <c r="I5876" i="1"/>
  <c r="I5878" i="1"/>
  <c r="I5884" i="1"/>
  <c r="I5888" i="1"/>
  <c r="I5890" i="1"/>
  <c r="I5892" i="1"/>
  <c r="I5896" i="1"/>
  <c r="I5898" i="1"/>
  <c r="I5900" i="1"/>
  <c r="I5901" i="1"/>
  <c r="I5903" i="1"/>
  <c r="I5905" i="1"/>
  <c r="I5906" i="1"/>
  <c r="I5907" i="1"/>
  <c r="I5908" i="1"/>
  <c r="I5910" i="1"/>
  <c r="I5914" i="1"/>
  <c r="I5916" i="1"/>
  <c r="I5918" i="1"/>
  <c r="I5920" i="1"/>
  <c r="I5923" i="1"/>
  <c r="I5926" i="1"/>
  <c r="I5927" i="1"/>
  <c r="I5928" i="1"/>
  <c r="I5930" i="1"/>
  <c r="I5932" i="1"/>
  <c r="I5936" i="1"/>
  <c r="I5938" i="1"/>
  <c r="I5941" i="1"/>
  <c r="I5943" i="1"/>
  <c r="I5944" i="1"/>
  <c r="I5946" i="1"/>
  <c r="I5947" i="1"/>
  <c r="I5948" i="1"/>
  <c r="I5950" i="1"/>
  <c r="I5952" i="1"/>
  <c r="I5953" i="1"/>
  <c r="I5955" i="1"/>
  <c r="I5956" i="1"/>
  <c r="I5957" i="1"/>
  <c r="I5958" i="1"/>
  <c r="I5959" i="1"/>
  <c r="I5960" i="1"/>
  <c r="I5961" i="1"/>
  <c r="I5963" i="1"/>
  <c r="I5964" i="1"/>
  <c r="I5966" i="1"/>
  <c r="I5968" i="1"/>
  <c r="I5969" i="1"/>
  <c r="I5973" i="1"/>
  <c r="I5974" i="1"/>
  <c r="I5976" i="1"/>
  <c r="I5978" i="1"/>
  <c r="I5979" i="1"/>
  <c r="I5985" i="1"/>
  <c r="I5987" i="1"/>
  <c r="I5991" i="1"/>
  <c r="I5994" i="1"/>
  <c r="I5995" i="1"/>
  <c r="I5997" i="1"/>
  <c r="I6003" i="1"/>
  <c r="I6004" i="1"/>
  <c r="I6006" i="1"/>
  <c r="I6008" i="1"/>
  <c r="I6012" i="1"/>
  <c r="I6013" i="1"/>
  <c r="I6014" i="1"/>
  <c r="I6016" i="1"/>
  <c r="I6018" i="1"/>
  <c r="I6019" i="1"/>
  <c r="I6021" i="1"/>
  <c r="I6023" i="1"/>
  <c r="I6025" i="1"/>
  <c r="I6026" i="1"/>
  <c r="I6027" i="1"/>
  <c r="I6030" i="1"/>
  <c r="I6031" i="1"/>
  <c r="I6033" i="1"/>
  <c r="I6035" i="1"/>
  <c r="I6036" i="1"/>
  <c r="I6037" i="1"/>
  <c r="I6039" i="1"/>
  <c r="I6041" i="1"/>
  <c r="I6043" i="1"/>
  <c r="I6045" i="1"/>
  <c r="I6047" i="1"/>
  <c r="I6049" i="1"/>
  <c r="I6051" i="1"/>
  <c r="I6053" i="1"/>
  <c r="I6054" i="1"/>
  <c r="I6055" i="1"/>
  <c r="I6056" i="1"/>
  <c r="I6058" i="1"/>
  <c r="I6059" i="1"/>
  <c r="I6060" i="1"/>
  <c r="I6061" i="1"/>
  <c r="I6067" i="1"/>
  <c r="I6068" i="1"/>
  <c r="I6069" i="1"/>
  <c r="I6071" i="1"/>
  <c r="I6072" i="1"/>
  <c r="I6074" i="1"/>
  <c r="I6075" i="1"/>
  <c r="I6077" i="1"/>
  <c r="I6079" i="1"/>
  <c r="I6081" i="1"/>
  <c r="I6083" i="1"/>
  <c r="I6084" i="1"/>
  <c r="I6085" i="1"/>
  <c r="I6087" i="1"/>
  <c r="I6090" i="1"/>
  <c r="I6093" i="1"/>
  <c r="I6094" i="1"/>
  <c r="I6095" i="1"/>
  <c r="I6097" i="1"/>
  <c r="I6099" i="1"/>
  <c r="I6103" i="1"/>
  <c r="I6104" i="1"/>
  <c r="I6113" i="1"/>
  <c r="I6115" i="1"/>
  <c r="I6118" i="1"/>
  <c r="I6120" i="1"/>
  <c r="I6122" i="1"/>
  <c r="I6124" i="1"/>
  <c r="I6126" i="1"/>
  <c r="I6128" i="1"/>
  <c r="I6129" i="1"/>
  <c r="I6130" i="1"/>
  <c r="I6132" i="1"/>
  <c r="I6133" i="1"/>
  <c r="I6135" i="1"/>
  <c r="I6136" i="1"/>
  <c r="I6139" i="1"/>
  <c r="I6142" i="1"/>
  <c r="I6145" i="1"/>
  <c r="I6147" i="1"/>
  <c r="I6149" i="1"/>
  <c r="I6154" i="1"/>
  <c r="I6156" i="1"/>
  <c r="I6158" i="1"/>
  <c r="I6160" i="1"/>
  <c r="I6164" i="1"/>
  <c r="I6165" i="1"/>
  <c r="I6166" i="1"/>
  <c r="I6168" i="1"/>
  <c r="I6173" i="1"/>
  <c r="I6175" i="1"/>
  <c r="I6177" i="1"/>
  <c r="I6178" i="1"/>
  <c r="I6180" i="1"/>
  <c r="I6181" i="1"/>
  <c r="I6182" i="1"/>
  <c r="I6184" i="1"/>
  <c r="I6186" i="1"/>
  <c r="I6190" i="1"/>
  <c r="I6191" i="1"/>
  <c r="I6193" i="1"/>
  <c r="I6195" i="1"/>
  <c r="I6199" i="1"/>
  <c r="I6200" i="1"/>
  <c r="I6201" i="1"/>
  <c r="I6202" i="1"/>
  <c r="I6212" i="1"/>
  <c r="I6214" i="1"/>
  <c r="I6215" i="1"/>
  <c r="I6216" i="1"/>
  <c r="I6219" i="1"/>
  <c r="I6221" i="1"/>
  <c r="I6223" i="1"/>
  <c r="I6229" i="1"/>
  <c r="I6231" i="1"/>
  <c r="I6232" i="1"/>
  <c r="I6234" i="1"/>
  <c r="I6236" i="1"/>
  <c r="I6237" i="1"/>
  <c r="I6238" i="1"/>
  <c r="I6239" i="1"/>
  <c r="I6241" i="1"/>
  <c r="I6245" i="1"/>
  <c r="I6246" i="1"/>
  <c r="I6248" i="1"/>
  <c r="I6252" i="1"/>
  <c r="I6258" i="1"/>
  <c r="I6259" i="1"/>
  <c r="I6262" i="1"/>
  <c r="I6268" i="1"/>
  <c r="I6271" i="1"/>
  <c r="I6273" i="1"/>
  <c r="I6274" i="1"/>
  <c r="I6276" i="1"/>
  <c r="I6280" i="1"/>
  <c r="I6282" i="1"/>
  <c r="I6284" i="1"/>
  <c r="I6286" i="1"/>
  <c r="I6288" i="1"/>
  <c r="I6290" i="1"/>
  <c r="I6292" i="1"/>
  <c r="I6294" i="1"/>
  <c r="I6295" i="1"/>
  <c r="I6297" i="1"/>
  <c r="I6299" i="1"/>
  <c r="I6301" i="1"/>
  <c r="I6303" i="1"/>
  <c r="I6305" i="1"/>
  <c r="I6309" i="1"/>
  <c r="I6312" i="1"/>
  <c r="I6315" i="1"/>
  <c r="I6316" i="1"/>
  <c r="I6317" i="1"/>
  <c r="I6319" i="1"/>
  <c r="I6322" i="1"/>
  <c r="I6325" i="1"/>
  <c r="I6327" i="1"/>
  <c r="I6329" i="1"/>
  <c r="I6330" i="1"/>
  <c r="I6332" i="1"/>
  <c r="I6333" i="1"/>
  <c r="I6334" i="1"/>
  <c r="I6336" i="1"/>
  <c r="I6338" i="1"/>
  <c r="I6339" i="1"/>
  <c r="I6342" i="1"/>
  <c r="I6344" i="1"/>
  <c r="I6346" i="1"/>
  <c r="I6347" i="1"/>
  <c r="I6349" i="1"/>
  <c r="I6350" i="1"/>
  <c r="I6354" i="1"/>
  <c r="I6356" i="1"/>
  <c r="I6358" i="1"/>
  <c r="I6360" i="1"/>
  <c r="I6362" i="1"/>
  <c r="I6364" i="1"/>
  <c r="I6366" i="1"/>
  <c r="I6368" i="1"/>
  <c r="I6372" i="1"/>
  <c r="I6373" i="1"/>
  <c r="I6374" i="1"/>
  <c r="I6377" i="1"/>
  <c r="I6379" i="1"/>
  <c r="I6380" i="1"/>
  <c r="I6381" i="1"/>
  <c r="I6382" i="1"/>
  <c r="I6384" i="1"/>
  <c r="I6388" i="1"/>
  <c r="I6390" i="1"/>
  <c r="I6391" i="1"/>
  <c r="I6392" i="1"/>
  <c r="I6393" i="1"/>
  <c r="I6397" i="1"/>
  <c r="I6399" i="1"/>
  <c r="I6401" i="1"/>
  <c r="I6403" i="1"/>
  <c r="I6405" i="1"/>
  <c r="I6407" i="1"/>
  <c r="I6408" i="1"/>
  <c r="I6411" i="1"/>
  <c r="I6412" i="1"/>
  <c r="I6416" i="1"/>
  <c r="I6418" i="1"/>
  <c r="I6420" i="1"/>
  <c r="I6422" i="1"/>
  <c r="I6425" i="1"/>
  <c r="I6427" i="1"/>
  <c r="I6429" i="1"/>
  <c r="I6431" i="1"/>
  <c r="I6433" i="1"/>
  <c r="I6434" i="1"/>
  <c r="I6435" i="1"/>
  <c r="I6437" i="1"/>
  <c r="I6439" i="1"/>
  <c r="I6440" i="1"/>
  <c r="I6442" i="1"/>
  <c r="I6444" i="1"/>
  <c r="I6446" i="1"/>
  <c r="I6448" i="1"/>
  <c r="I6450" i="1"/>
  <c r="I6452" i="1"/>
  <c r="I6454" i="1"/>
  <c r="I6456" i="1"/>
  <c r="I6459" i="1"/>
  <c r="I6460" i="1"/>
  <c r="I6461" i="1"/>
  <c r="I6462" i="1"/>
  <c r="I6463" i="1"/>
  <c r="I6465" i="1"/>
  <c r="I6467" i="1"/>
  <c r="I6468" i="1"/>
  <c r="I6470" i="1"/>
  <c r="I6472" i="1"/>
  <c r="I6476" i="1"/>
  <c r="I6477" i="1"/>
  <c r="I6479" i="1"/>
  <c r="I6481" i="1"/>
  <c r="I6483" i="1"/>
  <c r="I6487" i="1"/>
  <c r="I6488" i="1"/>
  <c r="I6489" i="1"/>
  <c r="I6491" i="1"/>
  <c r="I6495" i="1"/>
  <c r="I6497" i="1"/>
  <c r="I6498" i="1"/>
  <c r="I6499" i="1"/>
  <c r="I6501" i="1"/>
  <c r="I6502" i="1"/>
  <c r="I6506" i="1"/>
  <c r="I6507" i="1"/>
  <c r="I6509" i="1"/>
  <c r="I6513" i="1"/>
  <c r="I6515" i="1"/>
  <c r="I6517" i="1"/>
  <c r="I6518" i="1"/>
  <c r="I6526" i="1"/>
  <c r="I6527" i="1"/>
  <c r="I6528" i="1"/>
  <c r="I6529" i="1"/>
  <c r="I6531" i="1"/>
  <c r="I6535" i="1"/>
  <c r="I6537" i="1"/>
  <c r="I6539" i="1"/>
  <c r="I6540" i="1"/>
  <c r="I6542" i="1"/>
  <c r="I6549" i="1"/>
  <c r="I6552" i="1"/>
  <c r="I6554" i="1"/>
  <c r="I6555" i="1"/>
  <c r="I6557" i="1"/>
  <c r="I6560" i="1"/>
  <c r="I6561" i="1"/>
  <c r="I6563" i="1"/>
  <c r="I6564" i="1"/>
  <c r="I6565" i="1"/>
  <c r="I6567" i="1"/>
  <c r="I6570" i="1"/>
  <c r="I6572" i="1"/>
  <c r="I6574" i="1"/>
  <c r="I6576" i="1"/>
  <c r="I6577" i="1"/>
  <c r="I6580" i="1"/>
  <c r="I6581" i="1"/>
  <c r="I6583" i="1"/>
  <c r="I6585" i="1"/>
  <c r="I6586" i="1"/>
  <c r="I6587" i="1"/>
  <c r="I6588" i="1"/>
  <c r="I6589" i="1"/>
  <c r="I6591" i="1"/>
  <c r="I6595" i="1"/>
  <c r="I6596" i="1"/>
  <c r="I6599" i="1"/>
  <c r="I6601" i="1"/>
  <c r="I6607" i="1"/>
  <c r="I6609" i="1"/>
  <c r="I6611" i="1"/>
  <c r="I6614" i="1"/>
  <c r="I6618" i="1"/>
  <c r="I6620" i="1"/>
  <c r="I6622" i="1"/>
  <c r="I6623" i="1"/>
  <c r="I6625" i="1"/>
  <c r="I6626" i="1"/>
  <c r="I6627" i="1"/>
  <c r="I6628" i="1"/>
  <c r="I6630" i="1"/>
  <c r="I6632" i="1"/>
  <c r="I6634" i="1"/>
  <c r="I6635" i="1"/>
  <c r="I6636" i="1"/>
  <c r="I6637" i="1"/>
  <c r="I6639" i="1"/>
  <c r="I6642" i="1"/>
  <c r="I6644" i="1"/>
  <c r="I6646" i="1"/>
  <c r="I6648" i="1"/>
  <c r="I6649" i="1"/>
  <c r="I6652" i="1"/>
  <c r="I6653" i="1"/>
  <c r="I6656" i="1"/>
  <c r="I6658" i="1"/>
  <c r="I6660" i="1"/>
  <c r="I6662" i="1"/>
  <c r="I6664" i="1"/>
  <c r="I6666" i="1"/>
  <c r="I6667" i="1"/>
  <c r="I6668" i="1"/>
  <c r="I6670" i="1"/>
  <c r="I6672" i="1"/>
  <c r="I6674" i="1"/>
  <c r="I6676" i="1"/>
  <c r="I6679" i="1"/>
  <c r="I6680" i="1"/>
  <c r="I6682" i="1"/>
  <c r="I6684" i="1"/>
  <c r="I6688" i="1"/>
  <c r="I6689" i="1"/>
  <c r="I6691" i="1"/>
  <c r="I6692" i="1"/>
  <c r="I6693" i="1"/>
  <c r="I6695" i="1"/>
  <c r="I6697" i="1"/>
  <c r="I6698" i="1"/>
  <c r="I6701" i="1"/>
  <c r="I6703" i="1"/>
  <c r="I6705" i="1"/>
  <c r="I6707" i="1"/>
  <c r="I6709" i="1"/>
  <c r="I6710" i="1"/>
  <c r="I6711" i="1"/>
  <c r="I6712" i="1"/>
  <c r="I6714" i="1"/>
  <c r="I6715" i="1"/>
  <c r="I6717" i="1"/>
  <c r="I6719" i="1"/>
  <c r="I6720" i="1"/>
  <c r="I6721" i="1"/>
  <c r="I6723" i="1"/>
  <c r="I6724" i="1"/>
  <c r="I6726" i="1"/>
  <c r="I6729" i="1"/>
  <c r="I6731" i="1"/>
  <c r="I6733" i="1"/>
  <c r="I6734" i="1"/>
  <c r="I6737" i="1"/>
  <c r="I6738" i="1"/>
  <c r="I6739" i="1"/>
  <c r="I6742" i="1"/>
  <c r="I6744" i="1"/>
  <c r="I6746" i="1"/>
  <c r="I6747" i="1"/>
  <c r="I6751" i="1"/>
  <c r="I6753" i="1"/>
  <c r="I6755" i="1"/>
  <c r="I6756" i="1"/>
  <c r="I6757" i="1"/>
  <c r="I6760" i="1"/>
  <c r="I6762" i="1"/>
  <c r="I6763" i="1"/>
  <c r="I6765" i="1"/>
  <c r="I6766" i="1"/>
  <c r="I6768" i="1"/>
  <c r="I6771" i="1"/>
  <c r="I6772" i="1"/>
  <c r="I6776" i="1"/>
  <c r="I6778" i="1"/>
  <c r="I6780" i="1"/>
  <c r="I6782" i="1"/>
  <c r="I6785" i="1"/>
  <c r="I6787" i="1"/>
  <c r="I6788" i="1"/>
  <c r="I6790" i="1"/>
  <c r="I6793" i="1"/>
  <c r="I6795" i="1"/>
  <c r="I6796" i="1"/>
  <c r="I6798" i="1"/>
  <c r="I6799" i="1"/>
  <c r="I6801" i="1"/>
  <c r="I6803" i="1"/>
  <c r="I6804" i="1"/>
  <c r="I6805" i="1"/>
  <c r="I6807" i="1"/>
  <c r="I6809" i="1"/>
  <c r="I6810" i="1"/>
  <c r="I6811" i="1"/>
  <c r="I6812" i="1"/>
  <c r="I6814" i="1"/>
  <c r="I6816" i="1"/>
  <c r="I6818" i="1"/>
  <c r="I6819" i="1"/>
  <c r="I6821" i="1"/>
  <c r="I6822" i="1"/>
  <c r="I6825" i="1"/>
  <c r="I6827" i="1"/>
  <c r="I6828" i="1"/>
  <c r="I6829" i="1"/>
  <c r="I6831" i="1"/>
  <c r="I6832" i="1"/>
  <c r="I6834" i="1"/>
  <c r="I6836" i="1"/>
  <c r="I6837" i="1"/>
  <c r="I6839" i="1"/>
  <c r="I6841" i="1"/>
  <c r="I6843" i="1"/>
  <c r="I6846" i="1"/>
  <c r="I6848" i="1"/>
  <c r="I6849" i="1"/>
  <c r="I6851" i="1"/>
  <c r="I6853" i="1"/>
  <c r="I6854" i="1"/>
  <c r="I6857" i="1"/>
  <c r="I6858" i="1"/>
  <c r="I6860" i="1"/>
  <c r="I6862" i="1"/>
  <c r="I6864" i="1"/>
  <c r="I6866" i="1"/>
  <c r="I6868" i="1"/>
  <c r="I6872" i="1"/>
  <c r="I6873" i="1"/>
  <c r="I6874" i="1"/>
  <c r="I6876" i="1"/>
  <c r="I6877" i="1"/>
  <c r="I6878" i="1"/>
  <c r="I6880" i="1"/>
  <c r="I6882" i="1"/>
  <c r="I6884" i="1"/>
  <c r="I6885" i="1"/>
  <c r="I6887" i="1"/>
  <c r="I6889" i="1"/>
  <c r="I6891" i="1"/>
  <c r="I6895" i="1"/>
  <c r="I6896" i="1"/>
  <c r="I6898" i="1"/>
  <c r="I6899" i="1"/>
  <c r="I6901" i="1"/>
  <c r="I6902" i="1"/>
  <c r="I6904" i="1"/>
  <c r="I6907" i="1"/>
  <c r="I6909" i="1"/>
  <c r="I6915" i="1"/>
  <c r="I6917" i="1"/>
  <c r="I6919" i="1"/>
  <c r="I6921" i="1"/>
  <c r="I6924" i="1"/>
  <c r="I6926" i="1"/>
  <c r="I6931" i="1"/>
  <c r="I6933" i="1"/>
  <c r="I6934" i="1"/>
  <c r="I6936" i="1"/>
  <c r="I6938" i="1"/>
  <c r="I6940" i="1"/>
  <c r="I6941" i="1"/>
  <c r="I6943" i="1"/>
  <c r="I6945" i="1"/>
  <c r="I6947" i="1"/>
  <c r="I6951" i="1"/>
  <c r="I6955" i="1"/>
  <c r="I6956" i="1"/>
  <c r="I6958" i="1"/>
  <c r="I6959" i="1"/>
  <c r="I6960" i="1"/>
  <c r="I6963" i="1"/>
  <c r="I6966" i="1"/>
  <c r="I6968" i="1"/>
  <c r="I6970" i="1"/>
  <c r="I6974" i="1"/>
  <c r="I6977" i="1"/>
  <c r="I6979" i="1"/>
  <c r="I6981" i="1"/>
  <c r="I6982" i="1"/>
  <c r="I6984" i="1"/>
  <c r="I6987" i="1"/>
  <c r="I6989" i="1"/>
  <c r="I6990" i="1"/>
  <c r="I6991" i="1"/>
  <c r="I6992" i="1"/>
  <c r="I6993" i="1"/>
  <c r="I6995" i="1"/>
  <c r="I6996" i="1"/>
  <c r="I6998" i="1"/>
  <c r="I7000" i="1"/>
  <c r="I7001" i="1"/>
  <c r="I7002" i="1"/>
  <c r="I7005" i="1"/>
  <c r="I7007" i="1"/>
  <c r="I7009" i="1"/>
  <c r="I7010" i="1"/>
  <c r="I7011" i="1"/>
  <c r="I7012" i="1"/>
  <c r="I7014" i="1"/>
  <c r="I7018" i="1"/>
  <c r="I7019" i="1"/>
  <c r="I7021" i="1"/>
  <c r="I7023" i="1"/>
  <c r="I7025" i="1"/>
  <c r="I7026" i="1"/>
  <c r="I7027" i="1"/>
  <c r="I7030" i="1"/>
  <c r="I7034" i="1"/>
  <c r="I7035" i="1"/>
  <c r="I7037" i="1"/>
  <c r="I7038" i="1"/>
  <c r="I7041" i="1"/>
  <c r="I7043" i="1"/>
  <c r="I7045" i="1"/>
  <c r="I7050" i="1"/>
  <c r="I7052" i="1"/>
  <c r="I7054" i="1"/>
  <c r="I7057" i="1"/>
  <c r="I7058" i="1"/>
  <c r="I7060" i="1"/>
  <c r="I7063" i="1"/>
  <c r="I7065" i="1"/>
  <c r="I7069" i="1"/>
  <c r="I7070" i="1"/>
  <c r="I7071" i="1"/>
  <c r="I7073" i="1"/>
  <c r="I7075" i="1"/>
  <c r="I7078" i="1"/>
  <c r="I7079" i="1"/>
  <c r="I7082" i="1"/>
  <c r="I7083" i="1"/>
  <c r="I7085" i="1"/>
  <c r="I7087" i="1"/>
  <c r="I7088" i="1"/>
  <c r="I7090" i="1"/>
  <c r="I7091" i="1"/>
  <c r="I7093" i="1"/>
  <c r="I7094" i="1"/>
  <c r="I7096" i="1"/>
  <c r="I7098" i="1"/>
  <c r="I7100" i="1"/>
  <c r="I7101" i="1"/>
  <c r="I7102" i="1"/>
  <c r="I7104" i="1"/>
  <c r="I7106" i="1"/>
  <c r="I7109" i="1"/>
  <c r="I7111" i="1"/>
  <c r="I7112" i="1"/>
  <c r="I7113" i="1"/>
  <c r="I7115" i="1"/>
  <c r="I7117" i="1"/>
  <c r="I7119" i="1"/>
  <c r="I7121" i="1"/>
  <c r="I7127" i="1"/>
  <c r="I7129" i="1"/>
  <c r="I7131" i="1"/>
  <c r="I7134" i="1"/>
  <c r="I7136" i="1"/>
  <c r="I7138" i="1"/>
  <c r="I7139" i="1"/>
  <c r="I7141" i="1"/>
  <c r="I7145" i="1"/>
  <c r="I7146" i="1"/>
  <c r="I7148" i="1"/>
  <c r="I7150" i="1"/>
  <c r="I7152" i="1"/>
  <c r="I7154" i="1"/>
  <c r="I7155" i="1"/>
  <c r="I7157" i="1"/>
  <c r="I7158" i="1"/>
  <c r="I7160" i="1"/>
  <c r="I7162" i="1"/>
  <c r="I7165" i="1"/>
  <c r="I7167" i="1"/>
  <c r="I7169" i="1"/>
  <c r="I7170" i="1"/>
  <c r="I7173" i="1"/>
  <c r="I7175" i="1"/>
  <c r="I7179" i="1"/>
  <c r="I7181" i="1"/>
  <c r="I7183" i="1"/>
  <c r="I7185" i="1"/>
  <c r="I7187" i="1"/>
  <c r="I7189" i="1"/>
  <c r="I7191" i="1"/>
  <c r="I7193" i="1"/>
  <c r="I7194" i="1"/>
  <c r="I7196" i="1"/>
  <c r="I7198" i="1"/>
  <c r="I7200" i="1"/>
  <c r="I7201" i="1"/>
  <c r="I7204" i="1"/>
  <c r="I7205" i="1"/>
  <c r="I7207" i="1"/>
  <c r="I7208" i="1"/>
  <c r="I7209" i="1"/>
  <c r="I7210" i="1"/>
  <c r="I7211" i="1"/>
  <c r="I7217" i="1"/>
  <c r="I7218" i="1"/>
  <c r="I7219" i="1"/>
  <c r="I7221" i="1"/>
  <c r="I7223" i="1"/>
  <c r="I7225" i="1"/>
  <c r="I7227" i="1"/>
  <c r="I7229" i="1"/>
  <c r="I7231" i="1"/>
  <c r="I7233" i="1"/>
  <c r="I7234" i="1"/>
  <c r="I7235" i="1"/>
  <c r="I7237" i="1"/>
  <c r="I7238" i="1"/>
  <c r="I7240" i="1"/>
  <c r="I7241" i="1"/>
  <c r="I7243" i="1"/>
  <c r="I7245" i="1"/>
  <c r="I7247" i="1"/>
  <c r="I7249" i="1"/>
  <c r="I7251" i="1"/>
  <c r="I7254" i="1"/>
  <c r="I7257" i="1"/>
  <c r="I7260" i="1"/>
  <c r="I7262" i="1"/>
  <c r="I7266" i="1"/>
  <c r="I7268" i="1"/>
  <c r="I7269" i="1"/>
  <c r="I7271" i="1"/>
  <c r="I7272" i="1"/>
  <c r="I7273" i="1"/>
  <c r="I7275" i="1"/>
  <c r="I7276" i="1"/>
  <c r="I7278" i="1"/>
  <c r="I7280" i="1"/>
  <c r="I7282" i="1"/>
  <c r="I7284" i="1"/>
  <c r="I7285" i="1"/>
  <c r="I7287" i="1"/>
  <c r="I7291" i="1"/>
  <c r="I7292" i="1"/>
  <c r="I7294" i="1"/>
  <c r="I7296" i="1"/>
  <c r="I7298" i="1"/>
  <c r="I7300" i="1"/>
  <c r="I7301" i="1"/>
  <c r="I7304" i="1"/>
  <c r="I7306" i="1"/>
  <c r="I7308" i="1"/>
  <c r="I7310" i="1"/>
  <c r="I7312" i="1"/>
  <c r="I7314" i="1"/>
  <c r="I7317" i="1"/>
  <c r="I7319" i="1"/>
  <c r="I7323" i="1"/>
  <c r="I7325" i="1"/>
  <c r="I7327" i="1"/>
  <c r="I7329" i="1"/>
  <c r="I7331" i="1"/>
  <c r="I7332" i="1"/>
  <c r="I7334" i="1"/>
  <c r="I7336" i="1"/>
  <c r="I7338" i="1"/>
  <c r="I7339" i="1"/>
  <c r="I7342" i="1"/>
  <c r="I7345" i="1"/>
  <c r="I7347" i="1"/>
  <c r="I7349" i="1"/>
  <c r="I7352" i="1"/>
  <c r="I7354" i="1"/>
  <c r="I7355" i="1"/>
  <c r="I7357" i="1"/>
  <c r="I7365" i="1"/>
  <c r="I7367" i="1"/>
  <c r="I7368" i="1"/>
  <c r="I7369" i="1"/>
  <c r="I7371" i="1"/>
  <c r="I7375" i="1"/>
  <c r="I7377" i="1"/>
  <c r="I7380" i="1"/>
  <c r="I7381" i="1"/>
  <c r="I7384" i="1"/>
  <c r="I7386" i="1"/>
  <c r="I7388" i="1"/>
  <c r="I7390" i="1"/>
  <c r="I7392" i="1"/>
  <c r="I7394" i="1"/>
  <c r="I7396" i="1"/>
  <c r="I7398" i="1"/>
  <c r="I7400" i="1"/>
  <c r="I7402" i="1"/>
  <c r="I7405" i="1"/>
  <c r="I7407" i="1"/>
  <c r="I7409" i="1"/>
  <c r="I7411" i="1"/>
  <c r="I7413" i="1"/>
  <c r="I7419" i="1"/>
  <c r="I7422" i="1"/>
  <c r="I7424" i="1"/>
  <c r="I7426" i="1"/>
  <c r="I7428" i="1"/>
  <c r="I7429" i="1"/>
  <c r="I7431" i="1"/>
  <c r="I7433" i="1"/>
  <c r="I7434" i="1"/>
  <c r="I7436" i="1"/>
  <c r="I7437" i="1"/>
  <c r="I7439" i="1"/>
  <c r="I7447" i="1"/>
  <c r="I7449" i="1"/>
  <c r="I7450" i="1"/>
  <c r="I7451" i="1"/>
  <c r="I7453" i="1"/>
  <c r="I7455" i="1"/>
  <c r="I7457" i="1"/>
  <c r="I7459" i="1"/>
  <c r="I7460" i="1"/>
  <c r="I7462" i="1"/>
  <c r="I7464" i="1"/>
  <c r="I7465" i="1"/>
  <c r="I7466" i="1"/>
  <c r="I7468" i="1"/>
  <c r="I7469" i="1"/>
  <c r="I7471" i="1"/>
  <c r="I7473" i="1"/>
  <c r="I7474" i="1"/>
  <c r="I7475" i="1"/>
  <c r="I7476" i="1"/>
  <c r="I7477" i="1"/>
  <c r="I7478" i="1"/>
  <c r="I7480" i="1"/>
  <c r="I7481" i="1"/>
  <c r="I7484" i="1"/>
  <c r="I7486" i="1"/>
  <c r="I7488" i="1"/>
  <c r="I7490" i="1"/>
  <c r="I7492" i="1"/>
  <c r="I7494" i="1"/>
  <c r="I7500" i="1"/>
  <c r="I7502" i="1"/>
  <c r="I7504" i="1"/>
  <c r="I7507" i="1"/>
  <c r="I7509" i="1"/>
  <c r="I7513" i="1"/>
  <c r="I7515" i="1"/>
  <c r="I7516" i="1"/>
  <c r="I7518" i="1"/>
  <c r="I7521" i="1"/>
  <c r="I7523" i="1"/>
  <c r="I7525" i="1"/>
  <c r="I7526" i="1"/>
  <c r="I7529" i="1"/>
  <c r="I7532" i="1"/>
  <c r="I7534" i="1"/>
  <c r="I7536" i="1"/>
  <c r="I7538" i="1"/>
  <c r="I7539" i="1"/>
  <c r="I7541" i="1"/>
  <c r="I7545" i="1"/>
  <c r="I7547" i="1"/>
  <c r="I7549" i="1"/>
  <c r="I7551" i="1"/>
  <c r="I7554" i="1"/>
  <c r="I7556" i="1"/>
  <c r="I7558" i="1"/>
  <c r="I7559" i="1"/>
  <c r="I7561" i="1"/>
  <c r="I7562" i="1"/>
  <c r="I7563" i="1"/>
  <c r="I7564" i="1"/>
  <c r="I7568" i="1"/>
  <c r="I7570" i="1"/>
  <c r="I7571" i="1"/>
  <c r="I7572" i="1"/>
  <c r="I7574" i="1"/>
  <c r="I7576" i="1"/>
  <c r="I7577" i="1"/>
  <c r="I7579" i="1"/>
  <c r="I7581" i="1"/>
  <c r="I7583" i="1"/>
  <c r="I7585" i="1"/>
  <c r="I7589" i="1"/>
  <c r="I7590" i="1"/>
  <c r="I7592" i="1"/>
  <c r="I7593" i="1"/>
  <c r="I7594" i="1"/>
  <c r="I7596" i="1"/>
  <c r="I7598" i="1"/>
  <c r="I7600" i="1"/>
  <c r="I7604" i="1"/>
  <c r="I7606" i="1"/>
  <c r="I7609" i="1"/>
  <c r="I7611" i="1"/>
  <c r="I7612" i="1"/>
  <c r="I7614" i="1"/>
  <c r="I7615" i="1"/>
  <c r="I7617" i="1"/>
  <c r="I7619" i="1"/>
  <c r="I7620" i="1"/>
  <c r="I7621" i="1"/>
  <c r="I7623" i="1"/>
  <c r="I7625" i="1"/>
  <c r="I7631" i="1"/>
  <c r="I7632" i="1"/>
  <c r="I7633" i="1"/>
  <c r="I7635" i="1"/>
  <c r="I7637" i="1"/>
  <c r="I7639" i="1"/>
  <c r="I7640" i="1"/>
  <c r="I7643" i="1"/>
  <c r="I7646" i="1"/>
  <c r="I7647" i="1"/>
  <c r="I7649" i="1"/>
  <c r="I7652" i="1"/>
  <c r="I7654" i="1"/>
  <c r="I7655" i="1"/>
  <c r="I7657" i="1"/>
  <c r="I7659" i="1"/>
  <c r="I7662" i="1"/>
  <c r="I7663" i="1"/>
  <c r="I7665" i="1"/>
  <c r="I7668" i="1"/>
  <c r="I7669" i="1"/>
  <c r="I7670" i="1"/>
  <c r="I7671" i="1"/>
  <c r="I7674" i="1"/>
  <c r="I7675" i="1"/>
  <c r="I7677" i="1"/>
  <c r="I7679" i="1"/>
  <c r="I7681" i="1"/>
  <c r="I7683" i="1"/>
  <c r="I7684" i="1"/>
  <c r="I7685" i="1"/>
  <c r="I7687" i="1"/>
  <c r="I7692" i="1"/>
  <c r="I7694" i="1"/>
  <c r="I7696" i="1"/>
  <c r="I7698" i="1"/>
  <c r="I7699" i="1"/>
  <c r="I7702" i="1"/>
  <c r="I7703" i="1"/>
  <c r="I7707" i="1"/>
  <c r="I7709" i="1"/>
  <c r="I7713" i="1"/>
  <c r="I7715" i="1"/>
  <c r="I7716" i="1"/>
  <c r="I7718" i="1"/>
  <c r="I7720" i="1"/>
  <c r="I7722" i="1"/>
  <c r="I7724" i="1"/>
  <c r="I7727" i="1"/>
  <c r="I7728" i="1"/>
  <c r="I7730" i="1"/>
  <c r="I7732" i="1"/>
  <c r="I7733" i="1"/>
  <c r="I7734" i="1"/>
  <c r="I7736" i="1"/>
  <c r="I7738" i="1"/>
  <c r="I7740" i="1"/>
  <c r="I7741" i="1"/>
  <c r="I7743" i="1"/>
  <c r="I7745" i="1"/>
  <c r="I7747" i="1"/>
  <c r="I7749" i="1"/>
  <c r="I7751" i="1"/>
  <c r="I7752" i="1"/>
  <c r="I7754" i="1"/>
  <c r="I7756" i="1"/>
  <c r="I7758" i="1"/>
  <c r="I7759" i="1"/>
  <c r="I7761" i="1"/>
  <c r="I7763" i="1"/>
  <c r="I7765" i="1"/>
  <c r="I7767" i="1"/>
  <c r="I7768" i="1"/>
  <c r="I7770" i="1"/>
  <c r="I7771" i="1"/>
  <c r="I7773" i="1"/>
  <c r="I7774" i="1"/>
  <c r="I7775" i="1"/>
  <c r="I7776" i="1"/>
  <c r="I7777" i="1"/>
  <c r="I7778" i="1"/>
  <c r="I7780" i="1"/>
  <c r="I7781" i="1"/>
  <c r="I7783" i="1"/>
  <c r="I7785" i="1"/>
  <c r="I7787" i="1"/>
  <c r="I7790" i="1"/>
  <c r="I7792" i="1"/>
  <c r="I7794" i="1"/>
  <c r="I7796" i="1"/>
  <c r="I7799" i="1"/>
  <c r="I7802" i="1"/>
  <c r="I7803" i="1"/>
  <c r="I7805" i="1"/>
  <c r="I7807" i="1"/>
  <c r="I7809" i="1"/>
  <c r="I7811" i="1"/>
  <c r="I7813" i="1"/>
  <c r="I7815" i="1"/>
  <c r="I7817" i="1"/>
  <c r="I7819" i="1"/>
  <c r="I7821" i="1"/>
  <c r="I7823" i="1"/>
  <c r="I7825" i="1"/>
  <c r="I7829" i="1"/>
  <c r="I7831" i="1"/>
  <c r="I7836" i="1"/>
  <c r="I7838" i="1"/>
  <c r="I7839" i="1"/>
  <c r="I7841" i="1"/>
  <c r="I7844" i="1"/>
  <c r="I7845" i="1"/>
  <c r="I7847" i="1"/>
  <c r="I7849" i="1"/>
  <c r="I7851" i="1"/>
  <c r="I7853" i="1"/>
  <c r="I7855" i="1"/>
  <c r="I7857" i="1"/>
  <c r="I7858" i="1"/>
  <c r="I7860" i="1"/>
  <c r="I7862" i="1"/>
  <c r="I7864" i="1"/>
  <c r="I7867" i="1"/>
  <c r="I7869" i="1"/>
  <c r="I7871" i="1"/>
  <c r="I7875" i="1"/>
  <c r="I7877" i="1"/>
  <c r="I7881" i="1"/>
  <c r="I7883" i="1"/>
  <c r="I7886" i="1"/>
  <c r="I7888" i="1"/>
  <c r="I7891" i="1"/>
  <c r="I7894" i="1"/>
  <c r="I7896" i="1"/>
  <c r="I7901" i="1"/>
  <c r="I7903" i="1"/>
  <c r="I7904" i="1"/>
  <c r="I7907" i="1"/>
  <c r="I7911" i="1"/>
  <c r="I7912" i="1"/>
  <c r="I7914" i="1"/>
  <c r="I7916" i="1"/>
  <c r="I7918" i="1"/>
  <c r="I7919" i="1"/>
  <c r="I7922" i="1"/>
  <c r="I7924" i="1"/>
  <c r="I7926" i="1"/>
  <c r="I7928" i="1"/>
  <c r="I7929" i="1"/>
  <c r="I7931" i="1"/>
  <c r="I7933" i="1"/>
  <c r="I7934" i="1"/>
  <c r="I7936" i="1"/>
  <c r="I7938" i="1"/>
  <c r="I7942" i="1"/>
  <c r="I7944" i="1"/>
  <c r="I7946" i="1"/>
  <c r="I7948" i="1"/>
  <c r="I7950" i="1"/>
  <c r="I7952" i="1"/>
  <c r="I7953" i="1"/>
  <c r="I7954" i="1"/>
  <c r="I7957" i="1"/>
  <c r="I7960" i="1"/>
  <c r="I7962" i="1"/>
  <c r="I7964" i="1"/>
  <c r="I7965" i="1"/>
  <c r="I7967" i="1"/>
  <c r="I7969" i="1"/>
  <c r="I7971" i="1"/>
  <c r="I7973" i="1"/>
  <c r="I7975" i="1"/>
  <c r="I7977" i="1"/>
  <c r="I7978" i="1"/>
  <c r="I7980" i="1"/>
  <c r="I7981" i="1"/>
  <c r="I7984" i="1"/>
  <c r="I7985" i="1"/>
  <c r="I7986" i="1"/>
  <c r="I7988" i="1"/>
  <c r="I7994" i="1"/>
  <c r="I7996" i="1"/>
  <c r="I7998" i="1"/>
  <c r="I8000" i="1"/>
  <c r="I8003" i="1"/>
  <c r="I8005" i="1"/>
  <c r="I8006" i="1"/>
  <c r="I8007" i="1"/>
  <c r="I8009" i="1"/>
  <c r="I8010" i="1"/>
  <c r="I8012" i="1"/>
  <c r="I8015" i="1"/>
  <c r="I8016" i="1"/>
  <c r="I8020" i="1"/>
  <c r="I8022" i="1"/>
  <c r="I8023" i="1"/>
  <c r="I8025" i="1"/>
  <c r="I8027" i="1"/>
  <c r="I8031" i="1"/>
  <c r="I8033" i="1"/>
  <c r="I8037" i="1"/>
  <c r="I8043" i="1"/>
  <c r="I8045" i="1"/>
  <c r="I8047" i="1"/>
  <c r="I8049" i="1"/>
  <c r="I8050" i="1"/>
  <c r="I8051" i="1"/>
  <c r="I8053" i="1"/>
  <c r="I8055" i="1"/>
  <c r="I8057" i="1"/>
  <c r="I8059" i="1"/>
  <c r="I8062" i="1"/>
  <c r="I8064" i="1"/>
  <c r="I8066" i="1"/>
  <c r="I8068" i="1"/>
  <c r="I8069" i="1"/>
  <c r="I8071" i="1"/>
  <c r="I8073" i="1"/>
  <c r="I8074" i="1"/>
  <c r="I8075" i="1"/>
  <c r="I8077" i="1"/>
  <c r="I8079" i="1"/>
  <c r="I8081" i="1"/>
  <c r="I8084" i="1"/>
  <c r="I8087" i="1"/>
  <c r="I8088" i="1"/>
  <c r="I8091" i="1"/>
  <c r="I8092" i="1"/>
  <c r="I8093" i="1"/>
  <c r="I8098" i="1"/>
  <c r="I8100" i="1"/>
  <c r="I8102" i="1"/>
  <c r="I8104" i="1"/>
  <c r="I8105" i="1"/>
  <c r="I8107" i="1"/>
  <c r="I8109" i="1"/>
  <c r="I8110" i="1"/>
  <c r="I8113" i="1"/>
  <c r="I8115" i="1"/>
  <c r="I8118" i="1"/>
  <c r="I8124" i="1"/>
  <c r="I8126" i="1"/>
  <c r="I8128" i="1"/>
  <c r="I8130" i="1"/>
  <c r="I8132" i="1"/>
  <c r="I8133" i="1"/>
  <c r="I8135" i="1"/>
  <c r="I8136" i="1"/>
  <c r="I8138" i="1"/>
  <c r="I8139" i="1"/>
  <c r="I8142" i="1"/>
  <c r="I8144" i="1"/>
  <c r="I8145" i="1"/>
  <c r="I8146" i="1"/>
  <c r="I8148" i="1"/>
  <c r="I8150" i="1"/>
  <c r="I8152" i="1"/>
  <c r="I8154" i="1"/>
  <c r="I8156" i="1"/>
  <c r="I8158" i="1"/>
  <c r="I8159" i="1"/>
  <c r="I8161" i="1"/>
  <c r="I8163" i="1"/>
  <c r="I8165" i="1"/>
  <c r="I8166" i="1"/>
  <c r="I8168" i="1"/>
  <c r="I8170" i="1"/>
  <c r="I8172" i="1"/>
  <c r="I8174" i="1"/>
  <c r="I8180" i="1"/>
  <c r="I8182" i="1"/>
  <c r="I8186" i="1"/>
  <c r="I8188" i="1"/>
  <c r="I8190" i="1"/>
  <c r="I8192" i="1"/>
  <c r="I8193" i="1"/>
  <c r="I8194" i="1"/>
  <c r="I8197" i="1"/>
  <c r="I8199" i="1"/>
  <c r="I8200" i="1"/>
  <c r="I8201" i="1"/>
  <c r="I8202" i="1"/>
  <c r="I8204" i="1"/>
  <c r="I8205" i="1"/>
  <c r="I8209" i="1"/>
  <c r="I8211" i="1"/>
  <c r="I8212" i="1"/>
  <c r="I8214" i="1"/>
  <c r="I8216" i="1"/>
  <c r="I8218" i="1"/>
  <c r="I8220" i="1"/>
  <c r="I8222" i="1"/>
  <c r="I8223" i="1"/>
  <c r="I8226" i="1"/>
  <c r="I8228" i="1"/>
  <c r="I8230" i="1"/>
  <c r="I8231" i="1"/>
  <c r="I8233" i="1"/>
  <c r="I8234" i="1"/>
  <c r="I8236" i="1"/>
  <c r="I8238" i="1"/>
  <c r="I8239" i="1"/>
  <c r="I8240" i="1"/>
  <c r="I8244" i="1"/>
  <c r="I8246" i="1"/>
  <c r="I8248" i="1"/>
  <c r="I8250" i="1"/>
  <c r="I8252" i="1"/>
  <c r="I8253" i="1"/>
  <c r="I8255" i="1"/>
  <c r="I8257" i="1"/>
  <c r="I8260" i="1"/>
  <c r="I8262" i="1"/>
  <c r="I8264" i="1"/>
  <c r="I8266" i="1"/>
  <c r="I8268" i="1"/>
  <c r="I8269" i="1"/>
  <c r="I8271" i="1"/>
  <c r="I8273" i="1"/>
  <c r="I8275" i="1"/>
  <c r="I8277" i="1"/>
  <c r="I8278" i="1"/>
  <c r="I8279" i="1"/>
  <c r="I8281" i="1"/>
  <c r="I8283" i="1"/>
  <c r="I8285" i="1"/>
  <c r="I8289" i="1"/>
  <c r="I8291" i="1"/>
  <c r="I8292" i="1"/>
  <c r="I8294" i="1"/>
  <c r="I8296" i="1"/>
  <c r="I8298" i="1"/>
  <c r="I8300" i="1"/>
  <c r="I8302" i="1"/>
  <c r="I8304" i="1"/>
  <c r="I8306" i="1"/>
  <c r="I8308" i="1"/>
  <c r="I8310" i="1"/>
  <c r="I8312" i="1"/>
  <c r="I8313" i="1"/>
  <c r="I8314" i="1"/>
  <c r="I8316" i="1"/>
  <c r="I8318" i="1"/>
  <c r="I8320" i="1"/>
  <c r="I8322" i="1"/>
  <c r="I8324" i="1"/>
  <c r="I8326" i="1"/>
  <c r="I8328" i="1"/>
  <c r="I8330" i="1"/>
  <c r="I8332" i="1"/>
  <c r="I8334" i="1"/>
  <c r="I8335" i="1"/>
  <c r="I8336" i="1"/>
  <c r="I8337" i="1"/>
  <c r="I8338" i="1"/>
  <c r="I8340" i="1"/>
  <c r="I8342" i="1"/>
  <c r="I8344" i="1"/>
  <c r="I8345" i="1"/>
  <c r="I8346" i="1"/>
  <c r="I8348" i="1"/>
  <c r="I8350" i="1"/>
  <c r="I8351" i="1"/>
  <c r="I8353" i="1"/>
  <c r="I8357" i="1"/>
  <c r="I8358" i="1"/>
  <c r="I8359" i="1"/>
  <c r="I8361" i="1"/>
  <c r="I8362" i="1"/>
  <c r="I8363" i="1"/>
  <c r="I8369" i="1"/>
  <c r="I8370" i="1"/>
  <c r="I8374" i="1"/>
  <c r="I8375" i="1"/>
  <c r="I8377" i="1"/>
  <c r="I8378" i="1"/>
  <c r="I8380" i="1"/>
  <c r="I8382" i="1"/>
  <c r="I8384" i="1"/>
  <c r="I8386" i="1"/>
  <c r="I8387" i="1"/>
  <c r="I8388" i="1"/>
  <c r="I8390" i="1"/>
  <c r="I8391" i="1"/>
  <c r="I8392" i="1"/>
  <c r="I8394" i="1"/>
  <c r="I8395" i="1"/>
  <c r="I8396" i="1"/>
  <c r="I8398" i="1"/>
  <c r="I8400" i="1"/>
  <c r="I8402" i="1"/>
  <c r="I8404" i="1"/>
  <c r="I8406" i="1"/>
  <c r="I8409" i="1"/>
  <c r="I8410" i="1"/>
  <c r="I8412" i="1"/>
  <c r="I8413" i="1"/>
  <c r="I8414" i="1"/>
  <c r="I8416" i="1"/>
  <c r="I8418" i="1"/>
  <c r="I8420" i="1"/>
  <c r="I8421" i="1"/>
  <c r="I8423" i="1"/>
  <c r="I8424" i="1"/>
  <c r="I8428" i="1"/>
  <c r="I8430" i="1"/>
  <c r="I8432" i="1"/>
  <c r="I8434" i="1"/>
  <c r="I8435" i="1"/>
  <c r="I8437" i="1"/>
  <c r="I8438" i="1"/>
  <c r="I8440" i="1"/>
  <c r="I8441" i="1"/>
  <c r="I8444" i="1"/>
  <c r="I8446" i="1"/>
  <c r="I8447" i="1"/>
  <c r="I8453" i="1"/>
  <c r="I8455" i="1"/>
  <c r="I8457" i="1"/>
  <c r="I8459" i="1"/>
  <c r="I8461" i="1"/>
  <c r="I8463" i="1"/>
  <c r="I8464" i="1"/>
  <c r="I8469" i="1"/>
  <c r="I8471" i="1"/>
  <c r="I8473" i="1"/>
  <c r="I8475" i="1"/>
  <c r="I8477" i="1"/>
  <c r="I8478" i="1"/>
  <c r="I8480" i="1"/>
  <c r="I8481" i="1"/>
  <c r="I8484" i="1"/>
  <c r="I8486" i="1"/>
  <c r="I8489" i="1"/>
  <c r="I8491" i="1"/>
  <c r="I8492" i="1"/>
  <c r="I8493" i="1"/>
  <c r="I8495" i="1"/>
  <c r="I8497" i="1"/>
  <c r="I8500" i="1"/>
  <c r="I8502" i="1"/>
  <c r="I8504" i="1"/>
  <c r="I8506" i="1"/>
  <c r="I8507" i="1"/>
  <c r="I8509" i="1"/>
  <c r="I8511" i="1"/>
  <c r="I8513" i="1"/>
  <c r="I8515" i="1"/>
  <c r="I8517" i="1"/>
  <c r="I8519" i="1"/>
  <c r="I8521" i="1"/>
  <c r="I8523" i="1"/>
  <c r="I8525" i="1"/>
  <c r="I8527" i="1"/>
  <c r="I8528" i="1"/>
  <c r="I8530" i="1"/>
  <c r="I8532" i="1"/>
  <c r="I8534" i="1"/>
  <c r="I8536" i="1"/>
  <c r="I8537" i="1"/>
  <c r="I8538" i="1"/>
  <c r="I8540" i="1"/>
  <c r="I8541" i="1"/>
  <c r="I8544" i="1"/>
  <c r="I8546" i="1"/>
  <c r="I8548" i="1"/>
  <c r="I8549" i="1"/>
  <c r="I8550" i="1"/>
  <c r="I8552" i="1"/>
  <c r="I8554" i="1"/>
  <c r="I8556" i="1"/>
  <c r="I8558" i="1"/>
  <c r="I8560" i="1"/>
  <c r="I8562" i="1"/>
  <c r="I8564" i="1"/>
  <c r="I8566" i="1"/>
  <c r="I8567" i="1"/>
  <c r="I8569" i="1"/>
  <c r="I8571" i="1"/>
  <c r="I8573" i="1"/>
  <c r="I8575" i="1"/>
  <c r="I8577" i="1"/>
  <c r="I8581" i="1"/>
  <c r="I8583" i="1"/>
  <c r="I8585" i="1"/>
  <c r="I8586" i="1"/>
  <c r="I8588" i="1"/>
  <c r="I8589" i="1"/>
  <c r="I8590" i="1"/>
  <c r="I8592" i="1"/>
  <c r="I8594" i="1"/>
  <c r="I8596" i="1"/>
  <c r="I8599" i="1"/>
  <c r="I8602" i="1"/>
  <c r="I8604" i="1"/>
  <c r="I8606" i="1"/>
  <c r="I8608" i="1"/>
  <c r="I8610" i="1"/>
  <c r="I8613" i="1"/>
  <c r="I8621" i="1"/>
  <c r="I8623" i="1"/>
  <c r="I8625" i="1"/>
  <c r="I8627" i="1"/>
  <c r="I8629" i="1"/>
  <c r="I8631" i="1"/>
  <c r="I8632" i="1"/>
  <c r="I8634" i="1"/>
  <c r="I8636" i="1"/>
  <c r="I8638" i="1"/>
  <c r="I8641" i="1"/>
  <c r="I8643" i="1"/>
  <c r="I8645" i="1"/>
  <c r="I8648" i="1"/>
  <c r="I8650" i="1"/>
  <c r="I8653" i="1"/>
  <c r="I8655" i="1"/>
  <c r="I8657" i="1"/>
  <c r="I8660" i="1"/>
  <c r="I8662" i="1"/>
  <c r="I8663" i="1"/>
  <c r="I8665" i="1"/>
  <c r="I8667" i="1"/>
  <c r="I8669" i="1"/>
  <c r="I8671" i="1"/>
  <c r="I8673" i="1"/>
  <c r="I8678" i="1"/>
  <c r="I8680" i="1"/>
  <c r="I8682" i="1"/>
  <c r="I8684" i="1"/>
  <c r="I8686" i="1"/>
  <c r="I8688" i="1"/>
  <c r="I8689" i="1"/>
  <c r="I8691" i="1"/>
  <c r="I8692" i="1"/>
  <c r="I8694" i="1"/>
  <c r="I8696" i="1"/>
  <c r="I8698" i="1"/>
  <c r="I8700" i="1"/>
  <c r="I8701" i="1"/>
  <c r="I8704" i="1"/>
  <c r="I8706" i="1"/>
  <c r="I8712" i="1"/>
  <c r="I8714" i="1"/>
  <c r="I8716" i="1"/>
  <c r="I8722" i="1"/>
  <c r="I8723" i="1"/>
  <c r="I8725" i="1"/>
  <c r="I8727" i="1"/>
  <c r="I8729" i="1"/>
  <c r="I8730" i="1"/>
  <c r="I8731" i="1"/>
  <c r="I8732" i="1"/>
  <c r="I8733" i="1"/>
  <c r="I8736" i="1"/>
  <c r="I8740" i="1"/>
  <c r="I8742" i="1"/>
  <c r="I8743" i="1"/>
  <c r="I8746" i="1"/>
  <c r="I8748" i="1"/>
  <c r="I8750" i="1"/>
  <c r="I8751" i="1"/>
  <c r="I8753" i="1"/>
  <c r="I8754" i="1"/>
  <c r="I8755" i="1"/>
  <c r="I8758" i="1"/>
  <c r="I8761" i="1"/>
  <c r="I8763" i="1"/>
  <c r="I8764" i="1"/>
  <c r="I8766" i="1"/>
  <c r="I8769" i="1"/>
  <c r="I8771" i="1"/>
  <c r="I8774" i="1"/>
  <c r="I8776" i="1"/>
  <c r="I8777" i="1"/>
  <c r="I8779" i="1"/>
  <c r="I8781" i="1"/>
  <c r="I8783" i="1"/>
  <c r="I8784" i="1"/>
  <c r="I8785" i="1"/>
  <c r="I8786" i="1"/>
  <c r="I8788" i="1"/>
  <c r="I8790" i="1"/>
  <c r="I8791" i="1"/>
  <c r="I8792" i="1"/>
  <c r="I8794" i="1"/>
  <c r="I8797" i="1"/>
  <c r="I8799" i="1"/>
  <c r="I8801" i="1"/>
  <c r="I8803" i="1"/>
  <c r="I8805" i="1"/>
  <c r="I8807" i="1"/>
  <c r="I8808" i="1"/>
  <c r="I8810" i="1"/>
  <c r="I8812" i="1"/>
  <c r="I8813" i="1"/>
  <c r="I8815" i="1"/>
  <c r="I8817" i="1"/>
  <c r="I8819" i="1"/>
  <c r="I8821" i="1"/>
  <c r="I8822" i="1"/>
  <c r="I8824" i="1"/>
  <c r="I8826" i="1"/>
  <c r="I8828" i="1"/>
  <c r="I8829" i="1"/>
  <c r="I8831" i="1"/>
  <c r="I8832" i="1"/>
  <c r="I8833" i="1"/>
  <c r="I8835" i="1"/>
  <c r="I8838" i="1"/>
  <c r="I8839" i="1"/>
  <c r="I8841" i="1"/>
  <c r="I8842" i="1"/>
  <c r="I8844" i="1"/>
  <c r="I8845" i="1"/>
  <c r="I8847" i="1"/>
  <c r="I8850" i="1"/>
  <c r="I8853" i="1"/>
  <c r="I8855" i="1"/>
  <c r="I8856" i="1"/>
  <c r="I8858" i="1"/>
  <c r="I8860" i="1"/>
  <c r="I8862" i="1"/>
  <c r="I8864" i="1"/>
  <c r="I8865" i="1"/>
  <c r="I8867" i="1"/>
  <c r="I8869" i="1"/>
  <c r="I8871" i="1"/>
  <c r="I8873" i="1"/>
  <c r="I8875" i="1"/>
  <c r="I8877" i="1"/>
  <c r="I8879" i="1"/>
  <c r="I8883" i="1"/>
  <c r="I8885" i="1"/>
  <c r="I8886" i="1"/>
  <c r="I8887" i="1"/>
  <c r="I8889" i="1"/>
  <c r="I8890" i="1"/>
  <c r="I8892" i="1"/>
  <c r="I8894" i="1"/>
  <c r="I8896" i="1"/>
  <c r="I8897" i="1"/>
  <c r="I8900" i="1"/>
  <c r="I8902" i="1"/>
  <c r="I8904" i="1"/>
  <c r="I8905" i="1"/>
  <c r="I8907" i="1"/>
  <c r="I8909" i="1"/>
  <c r="I8911" i="1"/>
  <c r="I8913" i="1"/>
  <c r="I8915" i="1"/>
  <c r="I8917" i="1"/>
  <c r="I8919" i="1"/>
  <c r="I8920" i="1"/>
  <c r="I8922" i="1"/>
  <c r="I8924" i="1"/>
  <c r="I8926" i="1"/>
  <c r="I8928" i="1"/>
  <c r="I8930" i="1"/>
  <c r="I8932" i="1"/>
  <c r="I8935" i="1"/>
  <c r="I8937" i="1"/>
  <c r="I8938" i="1"/>
  <c r="I8940" i="1"/>
  <c r="I8942" i="1"/>
  <c r="I8944" i="1"/>
  <c r="I8946" i="1"/>
  <c r="I8947" i="1"/>
  <c r="I8949" i="1"/>
  <c r="I8951" i="1"/>
  <c r="I8953" i="1"/>
  <c r="I8955" i="1"/>
  <c r="I8956" i="1"/>
  <c r="I8959" i="1"/>
  <c r="I8961" i="1"/>
  <c r="I8962" i="1"/>
  <c r="I8965" i="1"/>
  <c r="I8967" i="1"/>
  <c r="I8969" i="1"/>
  <c r="I8970" i="1"/>
  <c r="I8972" i="1"/>
  <c r="I8974" i="1"/>
  <c r="I8976" i="1"/>
  <c r="I8977" i="1"/>
  <c r="I8979" i="1"/>
  <c r="I8981" i="1"/>
  <c r="I8983" i="1"/>
  <c r="I8987" i="1"/>
  <c r="I8990" i="1"/>
  <c r="I8992" i="1"/>
  <c r="I8994" i="1"/>
  <c r="I8996" i="1"/>
  <c r="I8998" i="1"/>
  <c r="I9000" i="1"/>
  <c r="I9001" i="1"/>
  <c r="I9003" i="1"/>
  <c r="I9005" i="1"/>
  <c r="I9007" i="1"/>
  <c r="I9009" i="1"/>
  <c r="I9011" i="1"/>
  <c r="I9012" i="1"/>
  <c r="I9014" i="1"/>
  <c r="I9016" i="1"/>
  <c r="I9018" i="1"/>
  <c r="I9020" i="1"/>
  <c r="I9022" i="1"/>
  <c r="I9024" i="1"/>
  <c r="I9026" i="1"/>
  <c r="I9027" i="1"/>
  <c r="I9029" i="1"/>
  <c r="I9031" i="1"/>
  <c r="I9033" i="1"/>
  <c r="I9035" i="1"/>
  <c r="I9037" i="1"/>
  <c r="I9039" i="1"/>
  <c r="I9040" i="1"/>
  <c r="I9042" i="1"/>
  <c r="I9044" i="1"/>
  <c r="I9046" i="1"/>
  <c r="I9048" i="1"/>
  <c r="I9049" i="1"/>
  <c r="I9051" i="1"/>
  <c r="I9053" i="1"/>
  <c r="I9055" i="1"/>
  <c r="I9058" i="1"/>
  <c r="I9061" i="1"/>
  <c r="I9063" i="1"/>
  <c r="I9065" i="1"/>
  <c r="I9067" i="1"/>
  <c r="I9068" i="1"/>
  <c r="I9070" i="1"/>
  <c r="I9072" i="1"/>
  <c r="I9074" i="1"/>
  <c r="I9075" i="1"/>
  <c r="I9076" i="1"/>
  <c r="I9078" i="1"/>
  <c r="I9080" i="1"/>
  <c r="I9081" i="1"/>
  <c r="I9082" i="1"/>
  <c r="I9084" i="1"/>
  <c r="I9085" i="1"/>
  <c r="I9086" i="1"/>
  <c r="I9087" i="1"/>
  <c r="I9089" i="1"/>
  <c r="I9090" i="1"/>
  <c r="I9091" i="1"/>
  <c r="I9092" i="1"/>
  <c r="I9093" i="1"/>
  <c r="I9095" i="1"/>
  <c r="I9096" i="1"/>
  <c r="I9098" i="1"/>
  <c r="I9099" i="1"/>
  <c r="I9100" i="1"/>
  <c r="I9101" i="1"/>
  <c r="I9102" i="1"/>
  <c r="I9103" i="1"/>
  <c r="I9107" i="1"/>
  <c r="I9108" i="1"/>
  <c r="I9109" i="1"/>
  <c r="I9110" i="1"/>
  <c r="I9111" i="1"/>
  <c r="I9112" i="1"/>
  <c r="I9114" i="1"/>
  <c r="I9115" i="1"/>
  <c r="I9116" i="1"/>
  <c r="I9119" i="1"/>
  <c r="I9121" i="1"/>
  <c r="I9123" i="1"/>
  <c r="I9125" i="1"/>
  <c r="I9126" i="1"/>
  <c r="I9128" i="1"/>
  <c r="I9132" i="1"/>
  <c r="I9133" i="1"/>
  <c r="I9135" i="1"/>
  <c r="I9136" i="1"/>
  <c r="I9140" i="1"/>
  <c r="I9142" i="1"/>
  <c r="I9144" i="1"/>
  <c r="I9145" i="1"/>
  <c r="I9146" i="1"/>
  <c r="I9148" i="1"/>
  <c r="I9149" i="1"/>
  <c r="I9150" i="1"/>
  <c r="I9151" i="1"/>
  <c r="I9152" i="1"/>
  <c r="I9154" i="1"/>
  <c r="I9155" i="1"/>
  <c r="I9156" i="1"/>
  <c r="I9157" i="1"/>
  <c r="I9159" i="1"/>
  <c r="I9161" i="1"/>
  <c r="I9162" i="1"/>
  <c r="I9164" i="1"/>
  <c r="I9165" i="1"/>
  <c r="I9166" i="1"/>
  <c r="I9167" i="1"/>
  <c r="I9171" i="1"/>
  <c r="I9172" i="1"/>
  <c r="I9174" i="1"/>
  <c r="I9175" i="1"/>
  <c r="I9177" i="1"/>
  <c r="I9178" i="1"/>
  <c r="I9179" i="1"/>
  <c r="I9180" i="1"/>
  <c r="I9182" i="1"/>
  <c r="I9183" i="1"/>
  <c r="I9186" i="1"/>
  <c r="I9189" i="1"/>
  <c r="I9193" i="1"/>
  <c r="I9195" i="1"/>
  <c r="I9197" i="1"/>
  <c r="I9199" i="1"/>
  <c r="I9201" i="1"/>
  <c r="I9202" i="1"/>
  <c r="I9203" i="1"/>
  <c r="I9204" i="1"/>
  <c r="I9205" i="1"/>
  <c r="I9206" i="1"/>
  <c r="I9207" i="1"/>
  <c r="I9210" i="1"/>
  <c r="I9211" i="1"/>
  <c r="I9213" i="1"/>
  <c r="I9214" i="1"/>
  <c r="I9215" i="1"/>
  <c r="I9216" i="1"/>
  <c r="I9218" i="1"/>
  <c r="I9219" i="1"/>
  <c r="I9220" i="1"/>
  <c r="I9222" i="1"/>
  <c r="I9223" i="1"/>
  <c r="I9225" i="1"/>
  <c r="I9226" i="1"/>
  <c r="I9227" i="1"/>
  <c r="I9228" i="1"/>
  <c r="I9229" i="1"/>
  <c r="I9230" i="1"/>
  <c r="I9232" i="1"/>
  <c r="I9234" i="1"/>
  <c r="I9236" i="1"/>
  <c r="I9238" i="1"/>
  <c r="I9240" i="1"/>
  <c r="I9242" i="1"/>
  <c r="I9244" i="1"/>
  <c r="I9246" i="1"/>
  <c r="I9248" i="1"/>
  <c r="I9250" i="1"/>
  <c r="I9252" i="1"/>
  <c r="I9254" i="1"/>
  <c r="I9256" i="1"/>
  <c r="I9258" i="1"/>
  <c r="I9260" i="1"/>
  <c r="I9262" i="1"/>
  <c r="I9264" i="1"/>
  <c r="I9266" i="1"/>
  <c r="I9268" i="1"/>
  <c r="I9270" i="1"/>
  <c r="I9272" i="1"/>
  <c r="I9275" i="1"/>
  <c r="I9276" i="1"/>
  <c r="I9277" i="1"/>
  <c r="I9278" i="1"/>
  <c r="I9279" i="1"/>
  <c r="I9280" i="1"/>
  <c r="I9282" i="1"/>
  <c r="I9284" i="1"/>
  <c r="I9285" i="1"/>
  <c r="I9287" i="1"/>
  <c r="I9288" i="1"/>
  <c r="I9290" i="1"/>
  <c r="I9292" i="1"/>
  <c r="I9294" i="1"/>
  <c r="I9296" i="1"/>
  <c r="I9298" i="1"/>
  <c r="I9299" i="1"/>
  <c r="I9303" i="1"/>
  <c r="I9305" i="1"/>
  <c r="I9307" i="1"/>
  <c r="I9309" i="1"/>
  <c r="I9311" i="1"/>
  <c r="I9313" i="1"/>
  <c r="I9315" i="1"/>
  <c r="I9317" i="1"/>
  <c r="I9319" i="1"/>
  <c r="I9321" i="1"/>
  <c r="I9324" i="1"/>
  <c r="I9326" i="1"/>
  <c r="I9328" i="1"/>
  <c r="I9330" i="1"/>
  <c r="I9332" i="1"/>
  <c r="I9334" i="1"/>
  <c r="I9336" i="1"/>
  <c r="I9338" i="1"/>
  <c r="I9340" i="1"/>
  <c r="I9342" i="1"/>
  <c r="I9344" i="1"/>
  <c r="I9346" i="1"/>
  <c r="I9348" i="1"/>
  <c r="I9350" i="1"/>
  <c r="I9352" i="1"/>
  <c r="I9354" i="1"/>
  <c r="I9356" i="1"/>
  <c r="I9358" i="1"/>
  <c r="I9360" i="1"/>
  <c r="I9363" i="1"/>
  <c r="I9364" i="1"/>
  <c r="I9365" i="1"/>
  <c r="I9368" i="1"/>
  <c r="I9371" i="1"/>
  <c r="I9374" i="1"/>
  <c r="I9376" i="1"/>
  <c r="I9377" i="1"/>
  <c r="I9379" i="1"/>
  <c r="I9381" i="1"/>
  <c r="I9383" i="1"/>
  <c r="I9385" i="1"/>
  <c r="I9387" i="1"/>
  <c r="I9390" i="1"/>
  <c r="I9391" i="1"/>
  <c r="I9392" i="1"/>
  <c r="I9393" i="1"/>
  <c r="I9394" i="1"/>
  <c r="I9395" i="1"/>
  <c r="I9396" i="1"/>
  <c r="I9397" i="1"/>
  <c r="I9399" i="1"/>
  <c r="I9400" i="1"/>
  <c r="I9401" i="1"/>
  <c r="I9404" i="1"/>
  <c r="I9406" i="1"/>
  <c r="I9407" i="1"/>
  <c r="I9408" i="1"/>
  <c r="I9409" i="1"/>
  <c r="I9410" i="1"/>
  <c r="I9412" i="1"/>
  <c r="I9414" i="1"/>
  <c r="I9416" i="1"/>
  <c r="I9417" i="1"/>
  <c r="I9418" i="1"/>
  <c r="I9419" i="1"/>
  <c r="I9420" i="1"/>
  <c r="I9422" i="1"/>
  <c r="I9424" i="1"/>
  <c r="I9426" i="1"/>
  <c r="I9427" i="1"/>
  <c r="I9428" i="1"/>
  <c r="I9429" i="1"/>
  <c r="I9431" i="1"/>
  <c r="I9432" i="1"/>
  <c r="I9434" i="1"/>
  <c r="I9435" i="1"/>
  <c r="I9436" i="1"/>
  <c r="I9437" i="1"/>
  <c r="I9439" i="1"/>
  <c r="I9441" i="1"/>
  <c r="I9443" i="1"/>
  <c r="I9444" i="1"/>
  <c r="I9445" i="1"/>
  <c r="I9448" i="1"/>
  <c r="I9449" i="1"/>
  <c r="I9450" i="1"/>
  <c r="I9451" i="1"/>
  <c r="I9452" i="1"/>
  <c r="I9453" i="1"/>
  <c r="I9454" i="1"/>
  <c r="I9455" i="1"/>
  <c r="I9456" i="1"/>
  <c r="I9457" i="1"/>
  <c r="I9458" i="1"/>
  <c r="I9459" i="1"/>
  <c r="I9461" i="1"/>
  <c r="I9462" i="1"/>
  <c r="I9464" i="1"/>
  <c r="I9466" i="1"/>
  <c r="I9468" i="1"/>
  <c r="I9469" i="1"/>
  <c r="I9471" i="1"/>
  <c r="I9473" i="1"/>
  <c r="I9475" i="1"/>
  <c r="I9476" i="1"/>
  <c r="I9478" i="1"/>
  <c r="I9479" i="1"/>
  <c r="I9480" i="1"/>
  <c r="I9481" i="1"/>
  <c r="I9482" i="1"/>
  <c r="I9483" i="1"/>
  <c r="I9484" i="1"/>
  <c r="I9485" i="1"/>
  <c r="I9486" i="1"/>
  <c r="I9489" i="1"/>
  <c r="I9490" i="1"/>
  <c r="I9492" i="1"/>
  <c r="I9494" i="1"/>
  <c r="I9496" i="1"/>
  <c r="I9497" i="1"/>
  <c r="I9499" i="1"/>
  <c r="I9500" i="1"/>
  <c r="I9504" i="1"/>
  <c r="I9505" i="1"/>
  <c r="I9508" i="1"/>
  <c r="I9509" i="1"/>
  <c r="I9510" i="1"/>
  <c r="I9511" i="1"/>
  <c r="I9512" i="1"/>
  <c r="I9513" i="1"/>
  <c r="I9514" i="1"/>
  <c r="I9515" i="1"/>
  <c r="I9517" i="1"/>
  <c r="I9518" i="1"/>
  <c r="I9519" i="1"/>
  <c r="I9521" i="1"/>
  <c r="I9522" i="1"/>
  <c r="I9523" i="1"/>
  <c r="I9524" i="1"/>
  <c r="I9525" i="1"/>
  <c r="I9527" i="1"/>
  <c r="I9528" i="1"/>
  <c r="I9531" i="1"/>
  <c r="I9533" i="1"/>
  <c r="I9534" i="1"/>
  <c r="I9535" i="1"/>
  <c r="I9538" i="1"/>
  <c r="I9540" i="1"/>
  <c r="I9541" i="1"/>
  <c r="I9544" i="1"/>
  <c r="I9545" i="1"/>
  <c r="I9547" i="1"/>
  <c r="I9548" i="1"/>
  <c r="I9550" i="1"/>
  <c r="I9551" i="1"/>
  <c r="I9552" i="1"/>
  <c r="I9554" i="1"/>
  <c r="I9555" i="1"/>
  <c r="I9558" i="1"/>
  <c r="I9560" i="1"/>
  <c r="I9562" i="1"/>
  <c r="I9564" i="1"/>
  <c r="I9566" i="1"/>
  <c r="I9568" i="1"/>
  <c r="I9569" i="1"/>
  <c r="I9570" i="1"/>
  <c r="I9571" i="1"/>
  <c r="I9572" i="1"/>
  <c r="I9573" i="1"/>
  <c r="I9575" i="1"/>
  <c r="I9576" i="1"/>
  <c r="I9577" i="1"/>
  <c r="I9579" i="1"/>
  <c r="I9582" i="1"/>
  <c r="I9583" i="1"/>
  <c r="I9585" i="1"/>
  <c r="I9586" i="1"/>
  <c r="I9589" i="1"/>
  <c r="I9590" i="1"/>
  <c r="I9593" i="1"/>
  <c r="I9594" i="1"/>
  <c r="I9595" i="1"/>
  <c r="I9596" i="1"/>
  <c r="I9597" i="1"/>
  <c r="I9598" i="1"/>
  <c r="I9599" i="1"/>
  <c r="I9600" i="1"/>
  <c r="I9601" i="1"/>
  <c r="I9603" i="1"/>
  <c r="I9606" i="1"/>
  <c r="I9607" i="1"/>
  <c r="I9609" i="1"/>
  <c r="I9610" i="1"/>
  <c r="I9613" i="1"/>
  <c r="I9615" i="1"/>
  <c r="I9616" i="1"/>
  <c r="I9617" i="1"/>
  <c r="I9620" i="1"/>
  <c r="I9621" i="1"/>
  <c r="I9623" i="1"/>
  <c r="I9624" i="1"/>
  <c r="I9625" i="1"/>
  <c r="I9626" i="1"/>
  <c r="I9627" i="1"/>
  <c r="I9628" i="1"/>
  <c r="I9629" i="1"/>
  <c r="I9630" i="1"/>
  <c r="I9631" i="1"/>
  <c r="I9632" i="1"/>
  <c r="I9633" i="1"/>
  <c r="I9635" i="1"/>
  <c r="I9636" i="1"/>
  <c r="I9637" i="1"/>
  <c r="I9638" i="1"/>
  <c r="I9642" i="1"/>
  <c r="I9643" i="1"/>
  <c r="I9644" i="1"/>
  <c r="I9646" i="1"/>
  <c r="I9648" i="1"/>
  <c r="I9650" i="1"/>
  <c r="I9651" i="1"/>
  <c r="I9652" i="1"/>
  <c r="I9655" i="1"/>
  <c r="I9657" i="1"/>
  <c r="I9659" i="1"/>
  <c r="I9661" i="1"/>
  <c r="I9664" i="1"/>
  <c r="I9666" i="1"/>
  <c r="I9668" i="1"/>
  <c r="I9670" i="1"/>
  <c r="I9671" i="1"/>
  <c r="I9672" i="1"/>
  <c r="I9673" i="1"/>
  <c r="I9675" i="1"/>
  <c r="I9678" i="1"/>
  <c r="I9680" i="1"/>
  <c r="I9682" i="1"/>
  <c r="I9684" i="1"/>
  <c r="I9685" i="1"/>
  <c r="I9688" i="1"/>
  <c r="I9691" i="1"/>
  <c r="I9693" i="1"/>
  <c r="I9694" i="1"/>
  <c r="I9696" i="1"/>
  <c r="I9699" i="1"/>
  <c r="I9701" i="1"/>
  <c r="I9703" i="1"/>
  <c r="I9705" i="1"/>
  <c r="I9706" i="1"/>
  <c r="I9707" i="1"/>
  <c r="I9710" i="1"/>
  <c r="I9711" i="1"/>
  <c r="I9713" i="1"/>
  <c r="I9715" i="1"/>
  <c r="I9718" i="1"/>
  <c r="I9720" i="1"/>
  <c r="I9723" i="1"/>
  <c r="I9725" i="1"/>
  <c r="I9728" i="1"/>
  <c r="I9730" i="1"/>
  <c r="I9731" i="1"/>
  <c r="I9733" i="1"/>
  <c r="I9734" i="1"/>
  <c r="I9735" i="1"/>
  <c r="I9736" i="1"/>
  <c r="I9737" i="1"/>
  <c r="I9738" i="1"/>
  <c r="I9739" i="1"/>
  <c r="I9741" i="1"/>
  <c r="I9743" i="1"/>
  <c r="I9745" i="1"/>
  <c r="I9746" i="1"/>
  <c r="I9747" i="1"/>
  <c r="I9748" i="1"/>
  <c r="I9750" i="1"/>
  <c r="I9752" i="1"/>
  <c r="I9754" i="1"/>
  <c r="I9756" i="1"/>
  <c r="I9758" i="1"/>
  <c r="I9759" i="1"/>
  <c r="I9760" i="1"/>
  <c r="I9761" i="1"/>
  <c r="I9762" i="1"/>
  <c r="I9763" i="1"/>
  <c r="I9764" i="1"/>
  <c r="I9766" i="1"/>
  <c r="I9768" i="1"/>
  <c r="I9770" i="1"/>
  <c r="I9772" i="1"/>
  <c r="I9773" i="1"/>
  <c r="I9774" i="1"/>
  <c r="I9775" i="1"/>
  <c r="I9781" i="1"/>
  <c r="I9782" i="1"/>
  <c r="I9783" i="1"/>
  <c r="I9785" i="1"/>
  <c r="I9786" i="1"/>
  <c r="I9787" i="1"/>
  <c r="I9788" i="1"/>
  <c r="I9790" i="1"/>
  <c r="I9792" i="1"/>
  <c r="I9794" i="1"/>
  <c r="I9795" i="1"/>
  <c r="I9796" i="1"/>
  <c r="I9798" i="1"/>
  <c r="I9799" i="1"/>
  <c r="I9801" i="1"/>
  <c r="I9804" i="1"/>
  <c r="I9806" i="1"/>
  <c r="I9809" i="1"/>
  <c r="I9810" i="1"/>
  <c r="I9811" i="1"/>
  <c r="I9812" i="1"/>
  <c r="I9813" i="1"/>
  <c r="I9814" i="1"/>
  <c r="I9815" i="1"/>
  <c r="I9816" i="1"/>
  <c r="I9818" i="1"/>
  <c r="I9820" i="1"/>
  <c r="I9822" i="1"/>
  <c r="I9823" i="1"/>
  <c r="I9825" i="1"/>
  <c r="I9826" i="1"/>
  <c r="I9827" i="1"/>
  <c r="I9828" i="1"/>
  <c r="I9831" i="1"/>
  <c r="I9832" i="1"/>
  <c r="I9834" i="1"/>
  <c r="I9835" i="1"/>
  <c r="I9837" i="1"/>
  <c r="I9839" i="1"/>
  <c r="I9840" i="1"/>
  <c r="I9841" i="1"/>
  <c r="I9842" i="1"/>
  <c r="I9843" i="1"/>
  <c r="I9844" i="1"/>
  <c r="I9845" i="1"/>
  <c r="I9846" i="1"/>
  <c r="I9849" i="1"/>
  <c r="I9850" i="1"/>
  <c r="I9851" i="1"/>
  <c r="I9852" i="1"/>
  <c r="I9853" i="1"/>
  <c r="I9855" i="1"/>
  <c r="I9857" i="1"/>
  <c r="I9858" i="1"/>
  <c r="I9861" i="1"/>
  <c r="I9862" i="1"/>
  <c r="I9865" i="1"/>
  <c r="I9866" i="1"/>
  <c r="I9867" i="1"/>
  <c r="I9868" i="1"/>
  <c r="I9869" i="1"/>
  <c r="I9870" i="1"/>
  <c r="I9871" i="1"/>
  <c r="I9874" i="1"/>
  <c r="I9875" i="1"/>
  <c r="I9877" i="1"/>
  <c r="I9879" i="1"/>
  <c r="I9880" i="1"/>
  <c r="I9882" i="1"/>
  <c r="I9883" i="1"/>
  <c r="I9884" i="1"/>
  <c r="I9886" i="1"/>
  <c r="I9887" i="1"/>
  <c r="I9889" i="1"/>
  <c r="I9891" i="1"/>
  <c r="I9892" i="1"/>
  <c r="I9893" i="1"/>
  <c r="I9896" i="1"/>
  <c r="I9897" i="1"/>
  <c r="I9899" i="1"/>
  <c r="I9900" i="1"/>
  <c r="I9903" i="1"/>
  <c r="I9904" i="1"/>
  <c r="I9905" i="1"/>
  <c r="I9906" i="1"/>
  <c r="I9908" i="1"/>
  <c r="I9911" i="1"/>
  <c r="I9913" i="1"/>
  <c r="I9915" i="1"/>
  <c r="I9916" i="1"/>
  <c r="I9918" i="1"/>
  <c r="I9919" i="1"/>
  <c r="I9920" i="1"/>
  <c r="I9923" i="1"/>
  <c r="I9926" i="1"/>
  <c r="I9928" i="1"/>
  <c r="I9929" i="1"/>
  <c r="I9931" i="1"/>
  <c r="I9932" i="1"/>
  <c r="I9935" i="1"/>
  <c r="I9936" i="1"/>
  <c r="I9937" i="1"/>
  <c r="I9939" i="1"/>
  <c r="I9940" i="1"/>
  <c r="I9941" i="1"/>
  <c r="I9943" i="1"/>
  <c r="I9944" i="1"/>
  <c r="I9946" i="1"/>
  <c r="I9947" i="1"/>
  <c r="I9949" i="1"/>
  <c r="I9950" i="1"/>
  <c r="I9951" i="1"/>
  <c r="I9952" i="1"/>
  <c r="I9953" i="1"/>
  <c r="I9955" i="1"/>
  <c r="I9958" i="1"/>
  <c r="I9959" i="1"/>
  <c r="I9960" i="1"/>
  <c r="I9961" i="1"/>
  <c r="I9963" i="1"/>
  <c r="I9965" i="1"/>
  <c r="I9966" i="1"/>
  <c r="I9968" i="1"/>
  <c r="I9969" i="1"/>
  <c r="I9970" i="1"/>
  <c r="I9972" i="1"/>
  <c r="I9975" i="1"/>
  <c r="I9977" i="1"/>
  <c r="I9978" i="1"/>
  <c r="I9980" i="1"/>
  <c r="I9981" i="1"/>
  <c r="I9982" i="1"/>
  <c r="I9983" i="1"/>
  <c r="I9984" i="1"/>
  <c r="I9987" i="1"/>
  <c r="I9988" i="1"/>
  <c r="I9989" i="1"/>
  <c r="I9990" i="1"/>
  <c r="I9991" i="1"/>
  <c r="I9992" i="1"/>
  <c r="I9993" i="1"/>
  <c r="I9996" i="1"/>
  <c r="I9997" i="1"/>
  <c r="I9998" i="1"/>
  <c r="I10001" i="1"/>
  <c r="I10005" i="1"/>
  <c r="I10007" i="1"/>
  <c r="I10008" i="1"/>
  <c r="I10011" i="1"/>
  <c r="I10013" i="1"/>
  <c r="I10015" i="1"/>
  <c r="I10016" i="1"/>
  <c r="I10017" i="1"/>
  <c r="I10018" i="1"/>
  <c r="I10019" i="1"/>
  <c r="I10020" i="1"/>
  <c r="I10021" i="1"/>
  <c r="I10023" i="1"/>
  <c r="I10024" i="1"/>
  <c r="I10026" i="1"/>
  <c r="I10027" i="1"/>
  <c r="I10029" i="1"/>
  <c r="I10030" i="1"/>
  <c r="I10031" i="1"/>
  <c r="I10032" i="1"/>
  <c r="I10033" i="1"/>
  <c r="I10034" i="1"/>
  <c r="I10035" i="1"/>
  <c r="I10036" i="1"/>
  <c r="I10038" i="1"/>
  <c r="I10041" i="1"/>
  <c r="I10042" i="1"/>
  <c r="I10044" i="1"/>
  <c r="I10045" i="1"/>
  <c r="I10046" i="1"/>
  <c r="I10047" i="1"/>
  <c r="I10049" i="1"/>
  <c r="I10050" i="1"/>
  <c r="I10051" i="1"/>
  <c r="I10052" i="1"/>
  <c r="I10057" i="1"/>
  <c r="I10061" i="1"/>
  <c r="I10062" i="1"/>
  <c r="I10063" i="1"/>
  <c r="I10064" i="1"/>
  <c r="I10066" i="1"/>
  <c r="I10068" i="1"/>
  <c r="I10069" i="1"/>
  <c r="I10072" i="1"/>
  <c r="I10073" i="1"/>
  <c r="I10074" i="1"/>
  <c r="I10075" i="1"/>
  <c r="I10078" i="1"/>
  <c r="I10079" i="1"/>
  <c r="I10080" i="1"/>
  <c r="I10081" i="1"/>
  <c r="I10082" i="1"/>
  <c r="I10084" i="1"/>
  <c r="I10085" i="1"/>
  <c r="I10086" i="1"/>
  <c r="I10087" i="1"/>
  <c r="I10092" i="1"/>
  <c r="I10093" i="1"/>
  <c r="I10094" i="1"/>
  <c r="I10095" i="1"/>
  <c r="I10096" i="1"/>
  <c r="I10099" i="1"/>
  <c r="I10100" i="1"/>
  <c r="I10101" i="1"/>
  <c r="I10103" i="1"/>
  <c r="I10104" i="1"/>
  <c r="I10105" i="1"/>
  <c r="I10106" i="1"/>
  <c r="I10107" i="1"/>
  <c r="I10108" i="1"/>
  <c r="I10109" i="1"/>
  <c r="I10110" i="1"/>
  <c r="I10113" i="1"/>
  <c r="I10114" i="1"/>
  <c r="I10115" i="1"/>
  <c r="I10117" i="1"/>
  <c r="I10119" i="1"/>
  <c r="I10122" i="1"/>
  <c r="I10123" i="1"/>
  <c r="I10124" i="1"/>
  <c r="I10126" i="1"/>
  <c r="I10127" i="1"/>
  <c r="I10128" i="1"/>
  <c r="I10129" i="1"/>
  <c r="I10130" i="1"/>
  <c r="I10132" i="1"/>
  <c r="I10133" i="1"/>
  <c r="I10134" i="1"/>
  <c r="I10135" i="1"/>
  <c r="I10138" i="1"/>
  <c r="I10139" i="1"/>
  <c r="I10140" i="1"/>
  <c r="I10141" i="1"/>
  <c r="I10143" i="1"/>
  <c r="I10144" i="1"/>
  <c r="I10145" i="1"/>
  <c r="I10146" i="1"/>
  <c r="I10147" i="1"/>
  <c r="I10148" i="1"/>
  <c r="I10149" i="1"/>
  <c r="I10150" i="1"/>
  <c r="I10151" i="1"/>
  <c r="I10152" i="1"/>
  <c r="I10153" i="1"/>
  <c r="I10154" i="1"/>
  <c r="I10155" i="1"/>
  <c r="I10156" i="1"/>
  <c r="I10157" i="1"/>
  <c r="I10159" i="1"/>
  <c r="I10160" i="1"/>
  <c r="I10163" i="1"/>
  <c r="I10164" i="1"/>
  <c r="I10167" i="1"/>
  <c r="I10168" i="1"/>
  <c r="I10169" i="1"/>
  <c r="I10170" i="1"/>
  <c r="I10171" i="1"/>
  <c r="I10172" i="1"/>
  <c r="I10177" i="1"/>
  <c r="I10178" i="1"/>
  <c r="I10179" i="1"/>
  <c r="I10180" i="1"/>
  <c r="I10181" i="1"/>
  <c r="I10182" i="1"/>
  <c r="I10183" i="1"/>
  <c r="I10184" i="1"/>
  <c r="I10185" i="1"/>
  <c r="I10186" i="1"/>
  <c r="I10187" i="1"/>
  <c r="I10188" i="1"/>
  <c r="I10191" i="1"/>
  <c r="I10192" i="1"/>
  <c r="I10193" i="1"/>
  <c r="I10194" i="1"/>
  <c r="I10196" i="1"/>
  <c r="I10198" i="1"/>
  <c r="I10199" i="1"/>
  <c r="I10200" i="1"/>
  <c r="I10201" i="1"/>
  <c r="I10202" i="1"/>
  <c r="I10203" i="1"/>
  <c r="I10204" i="1"/>
  <c r="I10206" i="1"/>
  <c r="I10207" i="1"/>
  <c r="I10209" i="1"/>
  <c r="I10210" i="1"/>
  <c r="I10211" i="1"/>
  <c r="I10212" i="1"/>
  <c r="I10214" i="1"/>
  <c r="I10216" i="1"/>
  <c r="I10217" i="1"/>
  <c r="I10218" i="1"/>
  <c r="I10219" i="1"/>
  <c r="I10220" i="1"/>
  <c r="I10222" i="1"/>
  <c r="I10223" i="1"/>
  <c r="I10224" i="1"/>
  <c r="I10225" i="1"/>
  <c r="I10226" i="1"/>
  <c r="I10227" i="1"/>
  <c r="I10228" i="1"/>
  <c r="I10229"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62" i="1"/>
  <c r="I10263" i="1"/>
  <c r="I10265" i="1"/>
  <c r="I10266" i="1"/>
  <c r="I10268" i="1"/>
  <c r="I10269" i="1"/>
  <c r="I10270" i="1"/>
  <c r="I10273" i="1"/>
  <c r="I10275" i="1"/>
  <c r="I10276" i="1"/>
  <c r="I10277" i="1"/>
  <c r="I10278" i="1"/>
  <c r="I10279" i="1"/>
  <c r="I10280" i="1"/>
  <c r="I10281" i="1"/>
  <c r="I10282" i="1"/>
  <c r="I10283" i="1"/>
  <c r="I10284" i="1"/>
  <c r="I10285" i="1"/>
  <c r="I10286" i="1"/>
  <c r="I10287" i="1"/>
  <c r="I10288" i="1"/>
  <c r="I10289" i="1"/>
  <c r="I10290" i="1"/>
  <c r="I10292" i="1"/>
  <c r="I10293" i="1"/>
  <c r="I10295" i="1"/>
  <c r="I10296" i="1"/>
  <c r="I10298" i="1"/>
  <c r="I10299" i="1"/>
  <c r="I10300" i="1"/>
  <c r="I10301" i="1"/>
  <c r="I10303" i="1"/>
  <c r="I10306" i="1"/>
  <c r="I10308" i="1"/>
  <c r="I10310" i="1"/>
  <c r="I10311" i="1"/>
  <c r="I10314" i="1"/>
  <c r="I10315" i="1"/>
  <c r="I10316" i="1"/>
  <c r="I10317" i="1"/>
  <c r="I10318" i="1"/>
  <c r="I10319" i="1"/>
  <c r="I10320" i="1"/>
  <c r="I10321" i="1"/>
  <c r="I10323" i="1"/>
  <c r="I10325" i="1"/>
  <c r="I10326" i="1"/>
  <c r="I10327" i="1"/>
  <c r="I10328" i="1"/>
  <c r="I10329" i="1"/>
  <c r="I10330" i="1"/>
  <c r="I10331" i="1"/>
  <c r="I10333" i="1"/>
  <c r="I10335" i="1"/>
  <c r="I10336" i="1"/>
  <c r="I10337" i="1"/>
  <c r="I10338" i="1"/>
  <c r="I10339" i="1"/>
  <c r="I10340" i="1"/>
  <c r="I10341" i="1"/>
  <c r="I10342" i="1"/>
  <c r="I10343" i="1"/>
  <c r="I10344" i="1"/>
  <c r="I10345" i="1"/>
  <c r="I10347" i="1"/>
  <c r="I10348" i="1"/>
  <c r="I10349" i="1"/>
  <c r="I10350" i="1"/>
  <c r="I10351" i="1"/>
  <c r="I10353" i="1"/>
  <c r="I10354" i="1"/>
  <c r="I10355" i="1"/>
  <c r="I10356" i="1"/>
  <c r="I10357" i="1"/>
  <c r="I10358" i="1"/>
  <c r="I10359" i="1"/>
  <c r="I10360" i="1"/>
  <c r="I10361" i="1"/>
  <c r="I10363" i="1"/>
  <c r="I10365" i="1"/>
  <c r="I10368" i="1"/>
  <c r="I10369" i="1"/>
  <c r="I10370" i="1"/>
  <c r="I10371" i="1"/>
  <c r="I10372" i="1"/>
  <c r="I10373" i="1"/>
  <c r="I10375" i="1"/>
  <c r="I10376" i="1"/>
  <c r="I10377" i="1"/>
  <c r="I10378" i="1"/>
  <c r="I10379" i="1"/>
  <c r="I10380" i="1"/>
  <c r="I10381" i="1"/>
  <c r="I10382" i="1"/>
  <c r="I10383" i="1"/>
  <c r="I10384" i="1"/>
  <c r="I10385" i="1"/>
  <c r="I10386" i="1"/>
  <c r="I10387" i="1"/>
  <c r="I10388" i="1"/>
  <c r="I10389" i="1"/>
  <c r="I10390" i="1"/>
  <c r="I10391" i="1"/>
  <c r="I10393" i="1"/>
  <c r="I10394" i="1"/>
  <c r="I10395" i="1"/>
  <c r="I10396" i="1"/>
  <c r="I10397" i="1"/>
  <c r="I10398" i="1"/>
  <c r="I10400" i="1"/>
  <c r="I10402" i="1"/>
  <c r="I10403" i="1"/>
  <c r="I10404" i="1"/>
  <c r="I10406" i="1"/>
  <c r="I10407" i="1"/>
  <c r="I10408" i="1"/>
  <c r="I10410" i="1"/>
  <c r="I10411" i="1"/>
  <c r="I2" i="1"/>
  <c r="H2" i="1"/>
  <c r="H3" i="1"/>
  <c r="H6" i="1"/>
  <c r="H7" i="1"/>
  <c r="H9" i="1"/>
  <c r="H11" i="1"/>
  <c r="H13" i="1"/>
  <c r="H14" i="1"/>
  <c r="H17" i="1"/>
  <c r="H19" i="1"/>
  <c r="H24" i="1"/>
  <c r="H26" i="1"/>
  <c r="H28" i="1"/>
  <c r="H31" i="1"/>
  <c r="H33" i="1"/>
  <c r="H35" i="1"/>
  <c r="H36" i="1"/>
  <c r="H37" i="1"/>
  <c r="H39" i="1"/>
  <c r="H41" i="1"/>
  <c r="H43" i="1"/>
  <c r="H46" i="1"/>
  <c r="H47" i="1"/>
  <c r="H49" i="1"/>
  <c r="H53" i="1"/>
  <c r="H55" i="1"/>
  <c r="H59" i="1"/>
  <c r="H61" i="1"/>
  <c r="H63" i="1"/>
  <c r="H65" i="1"/>
  <c r="H67" i="1"/>
  <c r="H69" i="1"/>
  <c r="H71" i="1"/>
  <c r="H73" i="1"/>
  <c r="H76" i="1"/>
  <c r="H78" i="1"/>
  <c r="H89" i="1"/>
  <c r="H91" i="1"/>
  <c r="H96" i="1"/>
  <c r="H101" i="1"/>
  <c r="H105" i="1"/>
  <c r="H108" i="1"/>
  <c r="H109" i="1"/>
  <c r="H118" i="1"/>
  <c r="H120" i="1"/>
  <c r="H121" i="1"/>
  <c r="H123" i="1"/>
  <c r="H127" i="1"/>
  <c r="H128" i="1"/>
  <c r="H129" i="1"/>
  <c r="H133" i="1"/>
  <c r="H135" i="1"/>
  <c r="H138" i="1"/>
  <c r="H140" i="1"/>
  <c r="H142" i="1"/>
  <c r="H146" i="1"/>
  <c r="H149" i="1"/>
  <c r="H153" i="1"/>
  <c r="H155" i="1"/>
  <c r="H157" i="1"/>
  <c r="H160" i="1"/>
  <c r="H163" i="1"/>
  <c r="H166" i="1"/>
  <c r="H167" i="1"/>
  <c r="H168" i="1"/>
  <c r="H169" i="1"/>
  <c r="H173" i="1"/>
  <c r="H175" i="1"/>
  <c r="H178" i="1"/>
  <c r="H179" i="1"/>
  <c r="H181" i="1"/>
  <c r="H183" i="1"/>
  <c r="H186" i="1"/>
  <c r="H188" i="1"/>
  <c r="H192" i="1"/>
  <c r="H194" i="1"/>
  <c r="H196" i="1"/>
  <c r="H198" i="1"/>
  <c r="H200" i="1"/>
  <c r="H202" i="1"/>
  <c r="H204" i="1"/>
  <c r="H205" i="1"/>
  <c r="H206" i="1"/>
  <c r="H207" i="1"/>
  <c r="H209" i="1"/>
  <c r="H211" i="1"/>
  <c r="H213" i="1"/>
  <c r="H214" i="1"/>
  <c r="H218" i="1"/>
  <c r="H220" i="1"/>
  <c r="H225" i="1"/>
  <c r="H227" i="1"/>
  <c r="H229" i="1"/>
  <c r="H230" i="1"/>
  <c r="H231" i="1"/>
  <c r="H233" i="1"/>
  <c r="H235" i="1"/>
  <c r="H237" i="1"/>
  <c r="H239" i="1"/>
  <c r="H241" i="1"/>
  <c r="H243" i="1"/>
  <c r="H244" i="1"/>
  <c r="H245" i="1"/>
  <c r="H247" i="1"/>
  <c r="H250" i="1"/>
  <c r="H252" i="1"/>
  <c r="H253" i="1"/>
  <c r="H254" i="1"/>
  <c r="H256" i="1"/>
  <c r="H257" i="1"/>
  <c r="H259" i="1"/>
  <c r="H261" i="1"/>
  <c r="H266" i="1"/>
  <c r="H270" i="1"/>
  <c r="H272" i="1"/>
  <c r="H282" i="1"/>
  <c r="H286" i="1"/>
  <c r="H288" i="1"/>
  <c r="H291" i="1"/>
  <c r="H295" i="1"/>
  <c r="H297" i="1"/>
  <c r="H298" i="1"/>
  <c r="H301" i="1"/>
  <c r="H305" i="1"/>
  <c r="H306" i="1"/>
  <c r="H307" i="1"/>
  <c r="H309" i="1"/>
  <c r="H310" i="1"/>
  <c r="H312" i="1"/>
  <c r="H314" i="1"/>
  <c r="H315" i="1"/>
  <c r="H316" i="1"/>
  <c r="H318" i="1"/>
  <c r="H320" i="1"/>
  <c r="H322" i="1"/>
  <c r="H324" i="1"/>
  <c r="H326" i="1"/>
  <c r="H328" i="1"/>
  <c r="H330" i="1"/>
  <c r="H332" i="1"/>
  <c r="H333" i="1"/>
  <c r="H334" i="1"/>
  <c r="H335" i="1"/>
  <c r="H337" i="1"/>
  <c r="H339" i="1"/>
  <c r="H340" i="1"/>
  <c r="H341" i="1"/>
  <c r="H343" i="1"/>
  <c r="H345" i="1"/>
  <c r="H347" i="1"/>
  <c r="H348" i="1"/>
  <c r="H349" i="1"/>
  <c r="H350" i="1"/>
  <c r="H351" i="1"/>
  <c r="H353" i="1"/>
  <c r="H354" i="1"/>
  <c r="H355" i="1"/>
  <c r="H356" i="1"/>
  <c r="H357" i="1"/>
  <c r="H361" i="1"/>
  <c r="H365" i="1"/>
  <c r="H367" i="1"/>
  <c r="H370" i="1"/>
  <c r="H372" i="1"/>
  <c r="H376" i="1"/>
  <c r="H377" i="1"/>
  <c r="H378" i="1"/>
  <c r="H380" i="1"/>
  <c r="H383" i="1"/>
  <c r="H384" i="1"/>
  <c r="H387" i="1"/>
  <c r="H389" i="1"/>
  <c r="H391" i="1"/>
  <c r="H392" i="1"/>
  <c r="H394" i="1"/>
  <c r="H399" i="1"/>
  <c r="H401" i="1"/>
  <c r="H403" i="1"/>
  <c r="H405" i="1"/>
  <c r="H407" i="1"/>
  <c r="H408" i="1"/>
  <c r="H409" i="1"/>
  <c r="H410" i="1"/>
  <c r="H412" i="1"/>
  <c r="H414" i="1"/>
  <c r="H416" i="1"/>
  <c r="H418" i="1"/>
  <c r="H421" i="1"/>
  <c r="H424" i="1"/>
  <c r="H427" i="1"/>
  <c r="H428" i="1"/>
  <c r="H429" i="1"/>
  <c r="H430" i="1"/>
  <c r="H431" i="1"/>
  <c r="H433" i="1"/>
  <c r="H435" i="1"/>
  <c r="H437" i="1"/>
  <c r="H441" i="1"/>
  <c r="H445" i="1"/>
  <c r="H447" i="1"/>
  <c r="H450" i="1"/>
  <c r="H451" i="1"/>
  <c r="H453" i="1"/>
  <c r="H456" i="1"/>
  <c r="H458" i="1"/>
  <c r="H461" i="1"/>
  <c r="H463" i="1"/>
  <c r="H465" i="1"/>
  <c r="H467" i="1"/>
  <c r="H468" i="1"/>
  <c r="H471" i="1"/>
  <c r="H472" i="1"/>
  <c r="H474" i="1"/>
  <c r="H475" i="1"/>
  <c r="H476" i="1"/>
  <c r="H478" i="1"/>
  <c r="H483" i="1"/>
  <c r="H486" i="1"/>
  <c r="H488" i="1"/>
  <c r="H489" i="1"/>
  <c r="H492" i="1"/>
  <c r="H494" i="1"/>
  <c r="H496" i="1"/>
  <c r="H498" i="1"/>
  <c r="H500" i="1"/>
  <c r="H503" i="1"/>
  <c r="H504" i="1"/>
  <c r="H505" i="1"/>
  <c r="H507" i="1"/>
  <c r="H509" i="1"/>
  <c r="H511" i="1"/>
  <c r="H512" i="1"/>
  <c r="H514" i="1"/>
  <c r="H516" i="1"/>
  <c r="H517" i="1"/>
  <c r="H519" i="1"/>
  <c r="H521" i="1"/>
  <c r="H522" i="1"/>
  <c r="H523" i="1"/>
  <c r="H526" i="1"/>
  <c r="H529" i="1"/>
  <c r="H531" i="1"/>
  <c r="H532" i="1"/>
  <c r="H534" i="1"/>
  <c r="H536" i="1"/>
  <c r="H540" i="1"/>
  <c r="H543" i="1"/>
  <c r="H544" i="1"/>
  <c r="H548" i="1"/>
  <c r="H551" i="1"/>
  <c r="H552" i="1"/>
  <c r="H554" i="1"/>
  <c r="H556" i="1"/>
  <c r="H557" i="1"/>
  <c r="H558" i="1"/>
  <c r="H559" i="1"/>
  <c r="H560" i="1"/>
  <c r="H562" i="1"/>
  <c r="H563" i="1"/>
  <c r="H565" i="1"/>
  <c r="H567" i="1"/>
  <c r="H569" i="1"/>
  <c r="H572" i="1"/>
  <c r="H575" i="1"/>
  <c r="H576" i="1"/>
  <c r="H578" i="1"/>
  <c r="H580" i="1"/>
  <c r="H581" i="1"/>
  <c r="H583" i="1"/>
  <c r="H585" i="1"/>
  <c r="H586" i="1"/>
  <c r="H588" i="1"/>
  <c r="H590" i="1"/>
  <c r="H595" i="1"/>
  <c r="H599" i="1"/>
  <c r="H602" i="1"/>
  <c r="H605" i="1"/>
  <c r="H613" i="1"/>
  <c r="H615" i="1"/>
  <c r="H617" i="1"/>
  <c r="H620" i="1"/>
  <c r="H622" i="1"/>
  <c r="H624" i="1"/>
  <c r="H626" i="1"/>
  <c r="H628" i="1"/>
  <c r="H630" i="1"/>
  <c r="H633" i="1"/>
  <c r="H635" i="1"/>
  <c r="H637" i="1"/>
  <c r="H639" i="1"/>
  <c r="H640" i="1"/>
  <c r="H642" i="1"/>
  <c r="H644" i="1"/>
  <c r="H646" i="1"/>
  <c r="H648" i="1"/>
  <c r="H650" i="1"/>
  <c r="H652" i="1"/>
  <c r="H653" i="1"/>
  <c r="H654" i="1"/>
  <c r="H656" i="1"/>
  <c r="H658" i="1"/>
  <c r="H660" i="1"/>
  <c r="H662" i="1"/>
  <c r="H664" i="1"/>
  <c r="H665" i="1"/>
  <c r="H667" i="1"/>
  <c r="H671" i="1"/>
  <c r="H673" i="1"/>
  <c r="H675" i="1"/>
  <c r="H676" i="1"/>
  <c r="H680" i="1"/>
  <c r="H681" i="1"/>
  <c r="H682" i="1"/>
  <c r="H684" i="1"/>
  <c r="H688" i="1"/>
  <c r="H692" i="1"/>
  <c r="H693" i="1"/>
  <c r="H695" i="1"/>
  <c r="H696" i="1"/>
  <c r="H698" i="1"/>
  <c r="H700" i="1"/>
  <c r="H702" i="1"/>
  <c r="H703" i="1"/>
  <c r="H705" i="1"/>
  <c r="H707" i="1"/>
  <c r="H708" i="1"/>
  <c r="H709" i="1"/>
  <c r="H710" i="1"/>
  <c r="H711" i="1"/>
  <c r="H713" i="1"/>
  <c r="H714" i="1"/>
  <c r="H716" i="1"/>
  <c r="H719" i="1"/>
  <c r="H721" i="1"/>
  <c r="H722" i="1"/>
  <c r="H723" i="1"/>
  <c r="H724" i="1"/>
  <c r="H726" i="1"/>
  <c r="H728" i="1"/>
  <c r="H729" i="1"/>
  <c r="H730" i="1"/>
  <c r="H731" i="1"/>
  <c r="H735" i="1"/>
  <c r="H736" i="1"/>
  <c r="H738" i="1"/>
  <c r="H739" i="1"/>
  <c r="H742" i="1"/>
  <c r="H744" i="1"/>
  <c r="H746" i="1"/>
  <c r="H748" i="1"/>
  <c r="H752" i="1"/>
  <c r="H756" i="1"/>
  <c r="H757" i="1"/>
  <c r="H758" i="1"/>
  <c r="H760" i="1"/>
  <c r="H761" i="1"/>
  <c r="H762" i="1"/>
  <c r="H764" i="1"/>
  <c r="H765" i="1"/>
  <c r="H767" i="1"/>
  <c r="H768" i="1"/>
  <c r="H771" i="1"/>
  <c r="H772" i="1"/>
  <c r="H774" i="1"/>
  <c r="H775" i="1"/>
  <c r="H776" i="1"/>
  <c r="H777" i="1"/>
  <c r="H780" i="1"/>
  <c r="H781" i="1"/>
  <c r="H783" i="1"/>
  <c r="H785" i="1"/>
  <c r="H787" i="1"/>
  <c r="H789" i="1"/>
  <c r="H791" i="1"/>
  <c r="H792" i="1"/>
  <c r="H794" i="1"/>
  <c r="H795" i="1"/>
  <c r="H796" i="1"/>
  <c r="H798" i="1"/>
  <c r="H799" i="1"/>
  <c r="H801" i="1"/>
  <c r="H803" i="1"/>
  <c r="H805" i="1"/>
  <c r="H806" i="1"/>
  <c r="H808" i="1"/>
  <c r="H812" i="1"/>
  <c r="H814" i="1"/>
  <c r="H815" i="1"/>
  <c r="H817" i="1"/>
  <c r="H821" i="1"/>
  <c r="H823" i="1"/>
  <c r="H825" i="1"/>
  <c r="H827" i="1"/>
  <c r="H829" i="1"/>
  <c r="H830" i="1"/>
  <c r="H832" i="1"/>
  <c r="H834" i="1"/>
  <c r="H836" i="1"/>
  <c r="H838" i="1"/>
  <c r="H839" i="1"/>
  <c r="H840" i="1"/>
  <c r="H842" i="1"/>
  <c r="H844" i="1"/>
  <c r="H846" i="1"/>
  <c r="H847" i="1"/>
  <c r="H851" i="1"/>
  <c r="H853" i="1"/>
  <c r="H855" i="1"/>
  <c r="H857" i="1"/>
  <c r="H860" i="1"/>
  <c r="H866" i="1"/>
  <c r="H868" i="1"/>
  <c r="H869" i="1"/>
  <c r="H871" i="1"/>
  <c r="H873" i="1"/>
  <c r="H875" i="1"/>
  <c r="H876" i="1"/>
  <c r="H878" i="1"/>
  <c r="H880" i="1"/>
  <c r="H881" i="1"/>
  <c r="H883" i="1"/>
  <c r="H886" i="1"/>
  <c r="H887" i="1"/>
  <c r="H888" i="1"/>
  <c r="H889" i="1"/>
  <c r="H895" i="1"/>
  <c r="H899" i="1"/>
  <c r="H902" i="1"/>
  <c r="H904" i="1"/>
  <c r="H906" i="1"/>
  <c r="H908" i="1"/>
  <c r="H909" i="1"/>
  <c r="H911" i="1"/>
  <c r="H912" i="1"/>
  <c r="H914" i="1"/>
  <c r="H916" i="1"/>
  <c r="H917" i="1"/>
  <c r="H920" i="1"/>
  <c r="H921" i="1"/>
  <c r="H923" i="1"/>
  <c r="H924" i="1"/>
  <c r="H930" i="1"/>
  <c r="H932" i="1"/>
  <c r="H933" i="1"/>
  <c r="H935" i="1"/>
  <c r="H936" i="1"/>
  <c r="H939" i="1"/>
  <c r="H940" i="1"/>
  <c r="H942" i="1"/>
  <c r="H943" i="1"/>
  <c r="H945" i="1"/>
  <c r="H946" i="1"/>
  <c r="H948" i="1"/>
  <c r="H949" i="1"/>
  <c r="H950" i="1"/>
  <c r="H952" i="1"/>
  <c r="H953" i="1"/>
  <c r="H955" i="1"/>
  <c r="H956" i="1"/>
  <c r="H959" i="1"/>
  <c r="H960" i="1"/>
  <c r="H962" i="1"/>
  <c r="H965" i="1"/>
  <c r="H966" i="1"/>
  <c r="H967" i="1"/>
  <c r="H968" i="1"/>
  <c r="H969" i="1"/>
  <c r="H971" i="1"/>
  <c r="H973" i="1"/>
  <c r="H974" i="1"/>
  <c r="H976" i="1"/>
  <c r="H977" i="1"/>
  <c r="H980" i="1"/>
  <c r="H981" i="1"/>
  <c r="H985" i="1"/>
  <c r="H987" i="1"/>
  <c r="H989" i="1"/>
  <c r="H992" i="1"/>
  <c r="H995" i="1"/>
  <c r="H996" i="1"/>
  <c r="H997" i="1"/>
  <c r="H1005" i="1"/>
  <c r="H1007" i="1"/>
  <c r="H1009" i="1"/>
  <c r="H1010" i="1"/>
  <c r="H1013" i="1"/>
  <c r="H1015" i="1"/>
  <c r="H1016" i="1"/>
  <c r="H1018" i="1"/>
  <c r="H1022" i="1"/>
  <c r="H1024" i="1"/>
  <c r="H1027" i="1"/>
  <c r="H1029" i="1"/>
  <c r="H1030" i="1"/>
  <c r="H1031" i="1"/>
  <c r="H1034" i="1"/>
  <c r="H1036" i="1"/>
  <c r="H1037" i="1"/>
  <c r="H1040" i="1"/>
  <c r="H1045" i="1"/>
  <c r="H1049" i="1"/>
  <c r="H1052" i="1"/>
  <c r="H1053" i="1"/>
  <c r="H1054" i="1"/>
  <c r="H1057" i="1"/>
  <c r="H1058" i="1"/>
  <c r="H1059" i="1"/>
  <c r="H1061" i="1"/>
  <c r="H1062" i="1"/>
  <c r="H1063" i="1"/>
  <c r="H1065" i="1"/>
  <c r="H1069" i="1"/>
  <c r="H1073" i="1"/>
  <c r="H1076" i="1"/>
  <c r="H1079" i="1"/>
  <c r="H1081" i="1"/>
  <c r="H1083" i="1"/>
  <c r="H1085" i="1"/>
  <c r="H1087" i="1"/>
  <c r="H1090" i="1"/>
  <c r="H1091" i="1"/>
  <c r="H1093" i="1"/>
  <c r="H1094" i="1"/>
  <c r="H1096" i="1"/>
  <c r="H1098" i="1"/>
  <c r="H1100" i="1"/>
  <c r="H1103" i="1"/>
  <c r="H1107" i="1"/>
  <c r="H1110" i="1"/>
  <c r="H1112" i="1"/>
  <c r="H1114" i="1"/>
  <c r="H1116" i="1"/>
  <c r="H1121" i="1"/>
  <c r="H1123" i="1"/>
  <c r="H1125" i="1"/>
  <c r="H1128" i="1"/>
  <c r="H1130" i="1"/>
  <c r="H1132" i="1"/>
  <c r="H1134" i="1"/>
  <c r="H1135" i="1"/>
  <c r="H1137" i="1"/>
  <c r="H1141" i="1"/>
  <c r="H1143" i="1"/>
  <c r="H1145" i="1"/>
  <c r="H1148" i="1"/>
  <c r="H1149" i="1"/>
  <c r="H1153" i="1"/>
  <c r="H1155" i="1"/>
  <c r="H1156" i="1"/>
  <c r="H1158" i="1"/>
  <c r="H1160" i="1"/>
  <c r="H1162" i="1"/>
  <c r="H1164" i="1"/>
  <c r="H1168" i="1"/>
  <c r="H1170" i="1"/>
  <c r="H1171" i="1"/>
  <c r="H1173" i="1"/>
  <c r="H1175" i="1"/>
  <c r="H1176" i="1"/>
  <c r="H1178" i="1"/>
  <c r="H1180" i="1"/>
  <c r="H1182" i="1"/>
  <c r="H1184" i="1"/>
  <c r="H1185" i="1"/>
  <c r="H1187" i="1"/>
  <c r="H1190" i="1"/>
  <c r="H1192" i="1"/>
  <c r="H1195" i="1"/>
  <c r="H1197" i="1"/>
  <c r="H1199" i="1"/>
  <c r="H1201" i="1"/>
  <c r="H1205" i="1"/>
  <c r="H1207" i="1"/>
  <c r="H1209" i="1"/>
  <c r="H1211" i="1"/>
  <c r="H1214" i="1"/>
  <c r="H1217" i="1"/>
  <c r="H1218" i="1"/>
  <c r="H1219" i="1"/>
  <c r="H1223" i="1"/>
  <c r="H1224" i="1"/>
  <c r="H1231" i="1"/>
  <c r="H1238" i="1"/>
  <c r="H1244" i="1"/>
  <c r="H1246" i="1"/>
  <c r="H1250" i="1"/>
  <c r="H1252" i="1"/>
  <c r="H1253" i="1"/>
  <c r="H1254" i="1"/>
  <c r="H1255" i="1"/>
  <c r="H1257" i="1"/>
  <c r="H1259" i="1"/>
  <c r="H1261" i="1"/>
  <c r="H1263" i="1"/>
  <c r="H1265" i="1"/>
  <c r="H1267" i="1"/>
  <c r="H1268" i="1"/>
  <c r="H1272" i="1"/>
  <c r="H1273" i="1"/>
  <c r="H1274" i="1"/>
  <c r="H1275" i="1"/>
  <c r="H1277" i="1"/>
  <c r="H1281" i="1"/>
  <c r="H1283" i="1"/>
  <c r="H1285" i="1"/>
  <c r="H1287" i="1"/>
  <c r="H1288" i="1"/>
  <c r="H1290" i="1"/>
  <c r="H1293" i="1"/>
  <c r="H1295" i="1"/>
  <c r="H1297" i="1"/>
  <c r="H1300" i="1"/>
  <c r="H1302" i="1"/>
  <c r="H1305" i="1"/>
  <c r="H1307" i="1"/>
  <c r="H1309" i="1"/>
  <c r="H1310" i="1"/>
  <c r="H1314" i="1"/>
  <c r="H1316" i="1"/>
  <c r="H1318" i="1"/>
  <c r="H1320" i="1"/>
  <c r="H1322" i="1"/>
  <c r="H1324" i="1"/>
  <c r="H1326" i="1"/>
  <c r="H1328" i="1"/>
  <c r="H1330" i="1"/>
  <c r="H1332" i="1"/>
  <c r="H1334" i="1"/>
  <c r="H1337" i="1"/>
  <c r="H1339" i="1"/>
  <c r="H1341" i="1"/>
  <c r="H1343" i="1"/>
  <c r="H1344" i="1"/>
  <c r="H1346" i="1"/>
  <c r="H1348" i="1"/>
  <c r="H1350" i="1"/>
  <c r="H1351" i="1"/>
  <c r="H1353" i="1"/>
  <c r="H1355" i="1"/>
  <c r="H1357" i="1"/>
  <c r="H1359" i="1"/>
  <c r="H1362" i="1"/>
  <c r="H1363" i="1"/>
  <c r="H1364" i="1"/>
  <c r="H1365" i="1"/>
  <c r="H1367" i="1"/>
  <c r="H1373" i="1"/>
  <c r="H1377" i="1"/>
  <c r="H1381" i="1"/>
  <c r="H1383" i="1"/>
  <c r="H1384" i="1"/>
  <c r="H1386" i="1"/>
  <c r="H1387" i="1"/>
  <c r="H1389" i="1"/>
  <c r="H1392" i="1"/>
  <c r="H1393" i="1"/>
  <c r="H1395" i="1"/>
  <c r="H1398" i="1"/>
  <c r="H1399" i="1"/>
  <c r="H1401" i="1"/>
  <c r="H1402" i="1"/>
  <c r="H1403" i="1"/>
  <c r="H1405" i="1"/>
  <c r="H1407" i="1"/>
  <c r="H1409" i="1"/>
  <c r="H1413" i="1"/>
  <c r="H1415" i="1"/>
  <c r="H1417" i="1"/>
  <c r="H1421" i="1"/>
  <c r="H1425" i="1"/>
  <c r="H1426" i="1"/>
  <c r="H1428" i="1"/>
  <c r="H1430" i="1"/>
  <c r="H1431" i="1"/>
  <c r="H1433" i="1"/>
  <c r="H1435" i="1"/>
  <c r="H1437" i="1"/>
  <c r="H1439" i="1"/>
  <c r="H1441" i="1"/>
  <c r="H1444" i="1"/>
  <c r="H1445" i="1"/>
  <c r="H1447" i="1"/>
  <c r="H1448" i="1"/>
  <c r="H1451" i="1"/>
  <c r="H1452" i="1"/>
  <c r="H1454" i="1"/>
  <c r="H1455" i="1"/>
  <c r="H1457" i="1"/>
  <c r="H1459" i="1"/>
  <c r="H1461" i="1"/>
  <c r="H1462" i="1"/>
  <c r="H1464" i="1"/>
  <c r="H1466" i="1"/>
  <c r="H1468" i="1"/>
  <c r="H1469" i="1"/>
  <c r="H1472" i="1"/>
  <c r="H1474" i="1"/>
  <c r="H1477" i="1"/>
  <c r="H1479" i="1"/>
  <c r="H1481" i="1"/>
  <c r="H1483" i="1"/>
  <c r="H1485" i="1"/>
  <c r="H1486" i="1"/>
  <c r="H1488" i="1"/>
  <c r="H1489" i="1"/>
  <c r="H1490" i="1"/>
  <c r="H1492" i="1"/>
  <c r="H1494" i="1"/>
  <c r="H1496" i="1"/>
  <c r="H1498" i="1"/>
  <c r="H1500" i="1"/>
  <c r="H1503" i="1"/>
  <c r="H1505" i="1"/>
  <c r="H1506" i="1"/>
  <c r="H1507" i="1"/>
  <c r="H1509" i="1"/>
  <c r="H1510" i="1"/>
  <c r="H1512" i="1"/>
  <c r="H1518" i="1"/>
  <c r="H1520" i="1"/>
  <c r="H1522" i="1"/>
  <c r="H1523" i="1"/>
  <c r="H1524" i="1"/>
  <c r="H1528" i="1"/>
  <c r="H1529" i="1"/>
  <c r="H1531" i="1"/>
  <c r="H1535" i="1"/>
  <c r="H1537" i="1"/>
  <c r="H1538" i="1"/>
  <c r="H1540" i="1"/>
  <c r="H1542" i="1"/>
  <c r="H1544" i="1"/>
  <c r="H1547" i="1"/>
  <c r="H1548" i="1"/>
  <c r="H1550" i="1"/>
  <c r="H1552" i="1"/>
  <c r="H1553" i="1"/>
  <c r="H1554" i="1"/>
  <c r="H1555" i="1"/>
  <c r="H1556" i="1"/>
  <c r="H1557" i="1"/>
  <c r="H1559" i="1"/>
  <c r="H1560" i="1"/>
  <c r="H1562" i="1"/>
  <c r="H1564" i="1"/>
  <c r="H1565" i="1"/>
  <c r="H1566" i="1"/>
  <c r="H1568" i="1"/>
  <c r="H1570" i="1"/>
  <c r="H1572" i="1"/>
  <c r="H1574" i="1"/>
  <c r="H1577" i="1"/>
  <c r="H1579" i="1"/>
  <c r="H1580" i="1"/>
  <c r="H1582" i="1"/>
  <c r="H1586" i="1"/>
  <c r="H1587" i="1"/>
  <c r="H1588" i="1"/>
  <c r="H1589" i="1"/>
  <c r="H1590" i="1"/>
  <c r="H1592" i="1"/>
  <c r="H1594" i="1"/>
  <c r="H1596" i="1"/>
  <c r="H1598" i="1"/>
  <c r="H1600" i="1"/>
  <c r="H1601" i="1"/>
  <c r="H1603" i="1"/>
  <c r="H1604" i="1"/>
  <c r="H1605" i="1"/>
  <c r="H1606" i="1"/>
  <c r="H1607" i="1"/>
  <c r="H1610" i="1"/>
  <c r="H1613" i="1"/>
  <c r="H1615" i="1"/>
  <c r="H1619" i="1"/>
  <c r="H1622" i="1"/>
  <c r="H1623" i="1"/>
  <c r="H1624" i="1"/>
  <c r="H1625" i="1"/>
  <c r="H1626" i="1"/>
  <c r="H1628" i="1"/>
  <c r="H1630" i="1"/>
  <c r="H1632" i="1"/>
  <c r="H1634" i="1"/>
  <c r="H1638" i="1"/>
  <c r="H1642" i="1"/>
  <c r="H1646" i="1"/>
  <c r="H1647" i="1"/>
  <c r="H1649" i="1"/>
  <c r="H1651" i="1"/>
  <c r="H1652" i="1"/>
  <c r="H1654" i="1"/>
  <c r="H1656" i="1"/>
  <c r="H1660" i="1"/>
  <c r="H1662" i="1"/>
  <c r="H1665" i="1"/>
  <c r="H1667" i="1"/>
  <c r="H1669" i="1"/>
  <c r="H1671" i="1"/>
  <c r="H1674" i="1"/>
  <c r="H1676" i="1"/>
  <c r="H1678" i="1"/>
  <c r="H1680" i="1"/>
  <c r="H1682" i="1"/>
  <c r="H1685" i="1"/>
  <c r="H1686" i="1"/>
  <c r="H1687" i="1"/>
  <c r="H1688" i="1"/>
  <c r="H1689" i="1"/>
  <c r="H1692" i="1"/>
  <c r="H1694" i="1"/>
  <c r="H1696" i="1"/>
  <c r="H1697" i="1"/>
  <c r="H1699" i="1"/>
  <c r="H1704" i="1"/>
  <c r="H1705" i="1"/>
  <c r="H1707" i="1"/>
  <c r="H1708" i="1"/>
  <c r="H1709" i="1"/>
  <c r="H1710" i="1"/>
  <c r="H1712" i="1"/>
  <c r="H1713" i="1"/>
  <c r="H1715" i="1"/>
  <c r="H1716" i="1"/>
  <c r="H1718" i="1"/>
  <c r="H1719" i="1"/>
  <c r="H1721" i="1"/>
  <c r="H1722" i="1"/>
  <c r="H1726" i="1"/>
  <c r="H1729" i="1"/>
  <c r="H1731" i="1"/>
  <c r="H1732" i="1"/>
  <c r="H1734" i="1"/>
  <c r="H1735" i="1"/>
  <c r="H1737" i="1"/>
  <c r="H1739" i="1"/>
  <c r="H1741" i="1"/>
  <c r="H1743" i="1"/>
  <c r="H1745" i="1"/>
  <c r="H1747" i="1"/>
  <c r="H1751" i="1"/>
  <c r="H1753" i="1"/>
  <c r="H1755" i="1"/>
  <c r="H1757" i="1"/>
  <c r="H1759" i="1"/>
  <c r="H1761" i="1"/>
  <c r="H1763" i="1"/>
  <c r="H1764" i="1"/>
  <c r="H1766" i="1"/>
  <c r="H1768" i="1"/>
  <c r="H1771" i="1"/>
  <c r="H1773" i="1"/>
  <c r="H1775" i="1"/>
  <c r="H1777" i="1"/>
  <c r="H1779" i="1"/>
  <c r="H1783" i="1"/>
  <c r="H1785" i="1"/>
  <c r="H1787" i="1"/>
  <c r="H1788" i="1"/>
  <c r="H1789" i="1"/>
  <c r="H1791" i="1"/>
  <c r="H1793" i="1"/>
  <c r="H1795" i="1"/>
  <c r="H1797" i="1"/>
  <c r="H1799" i="1"/>
  <c r="H1800" i="1"/>
  <c r="H1803" i="1"/>
  <c r="H1805" i="1"/>
  <c r="H1807" i="1"/>
  <c r="H1808" i="1"/>
  <c r="H1809" i="1"/>
  <c r="H1811" i="1"/>
  <c r="H1813" i="1"/>
  <c r="H1814" i="1"/>
  <c r="H1815" i="1"/>
  <c r="H1816" i="1"/>
  <c r="H1822" i="1"/>
  <c r="H1828" i="1"/>
  <c r="H1831" i="1"/>
  <c r="H1836" i="1"/>
  <c r="H1837" i="1"/>
  <c r="H1838" i="1"/>
  <c r="H1840" i="1"/>
  <c r="H1845" i="1"/>
  <c r="H1847" i="1"/>
  <c r="H1849" i="1"/>
  <c r="H1851" i="1"/>
  <c r="H1852" i="1"/>
  <c r="H1854" i="1"/>
  <c r="H1856" i="1"/>
  <c r="H1860" i="1"/>
  <c r="H1863" i="1"/>
  <c r="H1865" i="1"/>
  <c r="H1867" i="1"/>
  <c r="H1869" i="1"/>
  <c r="H1870" i="1"/>
  <c r="H1873" i="1"/>
  <c r="H1880" i="1"/>
  <c r="H1881" i="1"/>
  <c r="H1883" i="1"/>
  <c r="H1885" i="1"/>
  <c r="H1886" i="1"/>
  <c r="H1889" i="1"/>
  <c r="H1891" i="1"/>
  <c r="H1892" i="1"/>
  <c r="H1893" i="1"/>
  <c r="H1894" i="1"/>
  <c r="H1896" i="1"/>
  <c r="H1897" i="1"/>
  <c r="H1899" i="1"/>
  <c r="H1901" i="1"/>
  <c r="H1902" i="1"/>
  <c r="H1903" i="1"/>
  <c r="H1906" i="1"/>
  <c r="H1908" i="1"/>
  <c r="H1910" i="1"/>
  <c r="H1912" i="1"/>
  <c r="H1914" i="1"/>
  <c r="H1916" i="1"/>
  <c r="H1917" i="1"/>
  <c r="H1918" i="1"/>
  <c r="H1920" i="1"/>
  <c r="H1921" i="1"/>
  <c r="H1923" i="1"/>
  <c r="H1925" i="1"/>
  <c r="H1928" i="1"/>
  <c r="H1929" i="1"/>
  <c r="H1930" i="1"/>
  <c r="H1931" i="1"/>
  <c r="H1932" i="1"/>
  <c r="H1934" i="1"/>
  <c r="H1939" i="1"/>
  <c r="H1942" i="1"/>
  <c r="H1944" i="1"/>
  <c r="H1945" i="1"/>
  <c r="H1947" i="1"/>
  <c r="H1949" i="1"/>
  <c r="H1951" i="1"/>
  <c r="H1953" i="1"/>
  <c r="H1955" i="1"/>
  <c r="H1957" i="1"/>
  <c r="H1959" i="1"/>
  <c r="H1960" i="1"/>
  <c r="H1962" i="1"/>
  <c r="H1964" i="1"/>
  <c r="H1966" i="1"/>
  <c r="H1969" i="1"/>
  <c r="H1971" i="1"/>
  <c r="H1973" i="1"/>
  <c r="H1974" i="1"/>
  <c r="H1980" i="1"/>
  <c r="H1981" i="1"/>
  <c r="H1982" i="1"/>
  <c r="H1986" i="1"/>
  <c r="H1990" i="1"/>
  <c r="H1991" i="1"/>
  <c r="H1992" i="1"/>
  <c r="H1993" i="1"/>
  <c r="H1995" i="1"/>
  <c r="H1997" i="1"/>
  <c r="H2001" i="1"/>
  <c r="H2002" i="1"/>
  <c r="H2004" i="1"/>
  <c r="H2006" i="1"/>
  <c r="H2008" i="1"/>
  <c r="H2012" i="1"/>
  <c r="H2015" i="1"/>
  <c r="H2016" i="1"/>
  <c r="H2019" i="1"/>
  <c r="H2020" i="1"/>
  <c r="H2022" i="1"/>
  <c r="H2026" i="1"/>
  <c r="H2028" i="1"/>
  <c r="H2030" i="1"/>
  <c r="H2032" i="1"/>
  <c r="H2034" i="1"/>
  <c r="H2038" i="1"/>
  <c r="H2039" i="1"/>
  <c r="H2041" i="1"/>
  <c r="H2043" i="1"/>
  <c r="H2045" i="1"/>
  <c r="H2047" i="1"/>
  <c r="H2049" i="1"/>
  <c r="H2050" i="1"/>
  <c r="H2054" i="1"/>
  <c r="H2056" i="1"/>
  <c r="H2058" i="1"/>
  <c r="H2059" i="1"/>
  <c r="H2061" i="1"/>
  <c r="H2062" i="1"/>
  <c r="H2064" i="1"/>
  <c r="H2068" i="1"/>
  <c r="H2070" i="1"/>
  <c r="H2072" i="1"/>
  <c r="H2074" i="1"/>
  <c r="H2076" i="1"/>
  <c r="H2078" i="1"/>
  <c r="H2082" i="1"/>
  <c r="H2084" i="1"/>
  <c r="H2088" i="1"/>
  <c r="H2090" i="1"/>
  <c r="H2093" i="1"/>
  <c r="H2095" i="1"/>
  <c r="H2096" i="1"/>
  <c r="H2098" i="1"/>
  <c r="H2102" i="1"/>
  <c r="H2103" i="1"/>
  <c r="H2107" i="1"/>
  <c r="H2109" i="1"/>
  <c r="H2111" i="1"/>
  <c r="H2112" i="1"/>
  <c r="H2114" i="1"/>
  <c r="H2116" i="1"/>
  <c r="H2117" i="1"/>
  <c r="H2118" i="1"/>
  <c r="H2122" i="1"/>
  <c r="H2123" i="1"/>
  <c r="H2127" i="1"/>
  <c r="H2129" i="1"/>
  <c r="H2131" i="1"/>
  <c r="H2133" i="1"/>
  <c r="H2135" i="1"/>
  <c r="H2138" i="1"/>
  <c r="H2141" i="1"/>
  <c r="H2143" i="1"/>
  <c r="H2146" i="1"/>
  <c r="H2148" i="1"/>
  <c r="H2150" i="1"/>
  <c r="H2151" i="1"/>
  <c r="H2153" i="1"/>
  <c r="H2155" i="1"/>
  <c r="H2159" i="1"/>
  <c r="H2163" i="1"/>
  <c r="H2165" i="1"/>
  <c r="H2168" i="1"/>
  <c r="H2169" i="1"/>
  <c r="H2171" i="1"/>
  <c r="H2174" i="1"/>
  <c r="H2178" i="1"/>
  <c r="H2182" i="1"/>
  <c r="H2183" i="1"/>
  <c r="H2185" i="1"/>
  <c r="H2188" i="1"/>
  <c r="H2189" i="1"/>
  <c r="H2191" i="1"/>
  <c r="H2192" i="1"/>
  <c r="H2193" i="1"/>
  <c r="H2194" i="1"/>
  <c r="H2196" i="1"/>
  <c r="H2198" i="1"/>
  <c r="H2201" i="1"/>
  <c r="H2203" i="1"/>
  <c r="H2207" i="1"/>
  <c r="H2209" i="1"/>
  <c r="H2211" i="1"/>
  <c r="H2213" i="1"/>
  <c r="H2215" i="1"/>
  <c r="H2216" i="1"/>
  <c r="H2218" i="1"/>
  <c r="H2220" i="1"/>
  <c r="H2222" i="1"/>
  <c r="H2223" i="1"/>
  <c r="H2224" i="1"/>
  <c r="H2225" i="1"/>
  <c r="H2226" i="1"/>
  <c r="H2227" i="1"/>
  <c r="H2230" i="1"/>
  <c r="H2232" i="1"/>
  <c r="H2234" i="1"/>
  <c r="H2236" i="1"/>
  <c r="H2238" i="1"/>
  <c r="H2240" i="1"/>
  <c r="H2242" i="1"/>
  <c r="H2243" i="1"/>
  <c r="H2245" i="1"/>
  <c r="H2247" i="1"/>
  <c r="H2248" i="1"/>
  <c r="H2250" i="1"/>
  <c r="H2252" i="1"/>
  <c r="H2254" i="1"/>
  <c r="H2256" i="1"/>
  <c r="H2257" i="1"/>
  <c r="H2258" i="1"/>
  <c r="H2262" i="1"/>
  <c r="H2264" i="1"/>
  <c r="H2265" i="1"/>
  <c r="H2268" i="1"/>
  <c r="H2269" i="1"/>
  <c r="H2271" i="1"/>
  <c r="H2273" i="1"/>
  <c r="H2275" i="1"/>
  <c r="H2277" i="1"/>
  <c r="H2281" i="1"/>
  <c r="H2283" i="1"/>
  <c r="H2285" i="1"/>
  <c r="H2286" i="1"/>
  <c r="H2288" i="1"/>
  <c r="H2290" i="1"/>
  <c r="H2292" i="1"/>
  <c r="H2294" i="1"/>
  <c r="H2298" i="1"/>
  <c r="H2300" i="1"/>
  <c r="H2304" i="1"/>
  <c r="H2307" i="1"/>
  <c r="H2308" i="1"/>
  <c r="H2309" i="1"/>
  <c r="H2310" i="1"/>
  <c r="H2316" i="1"/>
  <c r="H2317" i="1"/>
  <c r="H2318" i="1"/>
  <c r="H2319" i="1"/>
  <c r="H2320" i="1"/>
  <c r="H2321" i="1"/>
  <c r="H2323" i="1"/>
  <c r="H2324" i="1"/>
  <c r="H2325" i="1"/>
  <c r="H2327" i="1"/>
  <c r="H2328" i="1"/>
  <c r="H2330" i="1"/>
  <c r="H2331" i="1"/>
  <c r="H2333" i="1"/>
  <c r="H2334" i="1"/>
  <c r="H2336" i="1"/>
  <c r="H2338" i="1"/>
  <c r="H2340" i="1"/>
  <c r="H2344" i="1"/>
  <c r="H2345" i="1"/>
  <c r="H2347" i="1"/>
  <c r="H2349" i="1"/>
  <c r="H2350" i="1"/>
  <c r="H2352" i="1"/>
  <c r="H2354" i="1"/>
  <c r="H2356" i="1"/>
  <c r="H2358" i="1"/>
  <c r="H2360" i="1"/>
  <c r="H2361" i="1"/>
  <c r="H2363" i="1"/>
  <c r="H2364" i="1"/>
  <c r="H2367" i="1"/>
  <c r="H2369" i="1"/>
  <c r="H2371" i="1"/>
  <c r="H2373" i="1"/>
  <c r="H2375" i="1"/>
  <c r="H2377" i="1"/>
  <c r="H2378" i="1"/>
  <c r="H2382" i="1"/>
  <c r="H2384" i="1"/>
  <c r="H2388" i="1"/>
  <c r="H2389" i="1"/>
  <c r="H2390" i="1"/>
  <c r="H2392" i="1"/>
  <c r="H2394" i="1"/>
  <c r="H2395" i="1"/>
  <c r="H2397" i="1"/>
  <c r="H2399" i="1"/>
  <c r="H2400" i="1"/>
  <c r="H2402" i="1"/>
  <c r="H2403" i="1"/>
  <c r="H2405" i="1"/>
  <c r="H2407" i="1"/>
  <c r="H2408" i="1"/>
  <c r="H2409" i="1"/>
  <c r="H2410" i="1"/>
  <c r="H2412" i="1"/>
  <c r="H2416" i="1"/>
  <c r="H2418" i="1"/>
  <c r="H2420" i="1"/>
  <c r="H2422" i="1"/>
  <c r="H2423" i="1"/>
  <c r="H2424" i="1"/>
  <c r="H2425" i="1"/>
  <c r="H2427" i="1"/>
  <c r="H2429" i="1"/>
  <c r="H2431" i="1"/>
  <c r="H2432" i="1"/>
  <c r="H2434" i="1"/>
  <c r="H2436" i="1"/>
  <c r="H2437" i="1"/>
  <c r="H2440" i="1"/>
  <c r="H2444" i="1"/>
  <c r="H2447" i="1"/>
  <c r="H2449" i="1"/>
  <c r="H2450" i="1"/>
  <c r="H2455" i="1"/>
  <c r="H2457" i="1"/>
  <c r="H2459" i="1"/>
  <c r="H2465" i="1"/>
  <c r="H2466" i="1"/>
  <c r="H2468" i="1"/>
  <c r="H2472" i="1"/>
  <c r="H2473" i="1"/>
  <c r="H2474" i="1"/>
  <c r="H2475" i="1"/>
  <c r="H2477" i="1"/>
  <c r="H2478" i="1"/>
  <c r="H2480" i="1"/>
  <c r="H2482" i="1"/>
  <c r="H2484" i="1"/>
  <c r="H2487" i="1"/>
  <c r="H2489" i="1"/>
  <c r="H2493" i="1"/>
  <c r="H2495" i="1"/>
  <c r="H2498" i="1"/>
  <c r="H2501" i="1"/>
  <c r="H2502" i="1"/>
  <c r="H2504" i="1"/>
  <c r="H2505" i="1"/>
  <c r="H2507" i="1"/>
  <c r="H2509" i="1"/>
  <c r="H2511" i="1"/>
  <c r="H2512" i="1"/>
  <c r="H2514" i="1"/>
  <c r="H2516" i="1"/>
  <c r="H2518" i="1"/>
  <c r="H2520" i="1"/>
  <c r="H2522" i="1"/>
  <c r="H2523" i="1"/>
  <c r="H2525" i="1"/>
  <c r="H2527" i="1"/>
  <c r="H2530" i="1"/>
  <c r="H2531" i="1"/>
  <c r="H2532" i="1"/>
  <c r="H2536" i="1"/>
  <c r="H2538" i="1"/>
  <c r="H2540" i="1"/>
  <c r="H2542" i="1"/>
  <c r="H2544" i="1"/>
  <c r="H2545" i="1"/>
  <c r="H2546" i="1"/>
  <c r="H2548" i="1"/>
  <c r="H2549" i="1"/>
  <c r="H2551" i="1"/>
  <c r="H2552" i="1"/>
  <c r="H2554" i="1"/>
  <c r="H2557" i="1"/>
  <c r="H2559" i="1"/>
  <c r="H2560" i="1"/>
  <c r="H2562" i="1"/>
  <c r="H2563" i="1"/>
  <c r="H2564" i="1"/>
  <c r="H2566" i="1"/>
  <c r="H2568" i="1"/>
  <c r="H2570" i="1"/>
  <c r="H2574" i="1"/>
  <c r="H2578" i="1"/>
  <c r="H2580" i="1"/>
  <c r="H2584" i="1"/>
  <c r="H2585" i="1"/>
  <c r="H2586" i="1"/>
  <c r="H2588" i="1"/>
  <c r="H2592" i="1"/>
  <c r="H2594" i="1"/>
  <c r="H2595" i="1"/>
  <c r="H2597" i="1"/>
  <c r="H2599" i="1"/>
  <c r="H2605" i="1"/>
  <c r="H2606" i="1"/>
  <c r="H2608" i="1"/>
  <c r="H2610" i="1"/>
  <c r="H2614" i="1"/>
  <c r="H2616" i="1"/>
  <c r="H2618" i="1"/>
  <c r="H2621" i="1"/>
  <c r="H2622" i="1"/>
  <c r="H2623" i="1"/>
  <c r="H2625" i="1"/>
  <c r="H2627" i="1"/>
  <c r="H2630" i="1"/>
  <c r="H2632" i="1"/>
  <c r="H2633" i="1"/>
  <c r="H2635" i="1"/>
  <c r="H2637" i="1"/>
  <c r="H2639" i="1"/>
  <c r="H2641" i="1"/>
  <c r="H2642" i="1"/>
  <c r="H2643" i="1"/>
  <c r="H2646" i="1"/>
  <c r="H2648" i="1"/>
  <c r="H2650" i="1"/>
  <c r="H2651" i="1"/>
  <c r="H2653" i="1"/>
  <c r="H2654" i="1"/>
  <c r="H2656" i="1"/>
  <c r="H2657" i="1"/>
  <c r="H2659" i="1"/>
  <c r="H2661" i="1"/>
  <c r="H2662" i="1"/>
  <c r="H2667" i="1"/>
  <c r="H2668" i="1"/>
  <c r="H2670" i="1"/>
  <c r="H2672" i="1"/>
  <c r="H2674" i="1"/>
  <c r="H2676" i="1"/>
  <c r="H2678" i="1"/>
  <c r="H2679" i="1"/>
  <c r="H2681" i="1"/>
  <c r="H2688" i="1"/>
  <c r="H2690" i="1"/>
  <c r="H2692" i="1"/>
  <c r="H2694" i="1"/>
  <c r="H2698" i="1"/>
  <c r="H2699" i="1"/>
  <c r="H2702" i="1"/>
  <c r="H2704" i="1"/>
  <c r="H2706" i="1"/>
  <c r="H2708" i="1"/>
  <c r="H2709" i="1"/>
  <c r="H2711" i="1"/>
  <c r="H2712" i="1"/>
  <c r="H2713" i="1"/>
  <c r="H2714" i="1"/>
  <c r="H2715" i="1"/>
  <c r="H2716" i="1"/>
  <c r="H2718" i="1"/>
  <c r="H2720" i="1"/>
  <c r="H2722" i="1"/>
  <c r="H2724" i="1"/>
  <c r="H2728" i="1"/>
  <c r="H2732" i="1"/>
  <c r="H2734" i="1"/>
  <c r="H2737" i="1"/>
  <c r="H2739" i="1"/>
  <c r="H2741" i="1"/>
  <c r="H2743" i="1"/>
  <c r="H2745" i="1"/>
  <c r="H2747" i="1"/>
  <c r="H2749" i="1"/>
  <c r="H2754" i="1"/>
  <c r="H2756" i="1"/>
  <c r="H2757" i="1"/>
  <c r="H2758" i="1"/>
  <c r="H2762" i="1"/>
  <c r="H2764" i="1"/>
  <c r="H2766" i="1"/>
  <c r="H2767" i="1"/>
  <c r="H2768" i="1"/>
  <c r="H2770" i="1"/>
  <c r="H2772" i="1"/>
  <c r="H2773" i="1"/>
  <c r="H2775" i="1"/>
  <c r="H2777" i="1"/>
  <c r="H2779" i="1"/>
  <c r="H2784" i="1"/>
  <c r="H2785" i="1"/>
  <c r="H2787" i="1"/>
  <c r="H2788" i="1"/>
  <c r="H2792" i="1"/>
  <c r="H2793" i="1"/>
  <c r="H2794" i="1"/>
  <c r="H2796" i="1"/>
  <c r="H2797" i="1"/>
  <c r="H2798" i="1"/>
  <c r="H2799" i="1"/>
  <c r="H2800" i="1"/>
  <c r="H2803" i="1"/>
  <c r="H2804" i="1"/>
  <c r="H2806" i="1"/>
  <c r="H2807" i="1"/>
  <c r="H2809" i="1"/>
  <c r="H2811" i="1"/>
  <c r="H2813" i="1"/>
  <c r="H2815" i="1"/>
  <c r="H2817" i="1"/>
  <c r="H2820" i="1"/>
  <c r="H2821" i="1"/>
  <c r="H2825" i="1"/>
  <c r="H2827" i="1"/>
  <c r="H2829" i="1"/>
  <c r="H2830" i="1"/>
  <c r="H2832" i="1"/>
  <c r="H2836" i="1"/>
  <c r="H2840" i="1"/>
  <c r="H2842" i="1"/>
  <c r="H2844" i="1"/>
  <c r="H2846" i="1"/>
  <c r="H2848" i="1"/>
  <c r="H2850" i="1"/>
  <c r="H2852" i="1"/>
  <c r="H2854" i="1"/>
  <c r="H2856" i="1"/>
  <c r="H2858" i="1"/>
  <c r="H2860" i="1"/>
  <c r="H2861" i="1"/>
  <c r="H2863" i="1"/>
  <c r="H2864" i="1"/>
  <c r="H2867" i="1"/>
  <c r="H2869" i="1"/>
  <c r="H2872" i="1"/>
  <c r="H2874" i="1"/>
  <c r="H2876" i="1"/>
  <c r="H2877" i="1"/>
  <c r="H2879" i="1"/>
  <c r="H2881" i="1"/>
  <c r="H2885" i="1"/>
  <c r="H2887" i="1"/>
  <c r="H2888" i="1"/>
  <c r="H2890" i="1"/>
  <c r="H2892" i="1"/>
  <c r="H2893" i="1"/>
  <c r="H2895" i="1"/>
  <c r="H2897" i="1"/>
  <c r="H2900" i="1"/>
  <c r="H2902" i="1"/>
  <c r="H2908" i="1"/>
  <c r="H2910" i="1"/>
  <c r="H2914" i="1"/>
  <c r="H2915" i="1"/>
  <c r="H2919" i="1"/>
  <c r="H2921" i="1"/>
  <c r="H2923" i="1"/>
  <c r="H2925" i="1"/>
  <c r="H2929" i="1"/>
  <c r="H2934" i="1"/>
  <c r="H2935" i="1"/>
  <c r="H2937" i="1"/>
  <c r="H2939" i="1"/>
  <c r="H2941" i="1"/>
  <c r="H2943" i="1"/>
  <c r="H2945" i="1"/>
  <c r="H2946" i="1"/>
  <c r="H2948" i="1"/>
  <c r="H2949" i="1"/>
  <c r="H2950" i="1"/>
  <c r="H2952" i="1"/>
  <c r="H2954" i="1"/>
  <c r="H2956" i="1"/>
  <c r="H2957" i="1"/>
  <c r="H2958" i="1"/>
  <c r="H2961" i="1"/>
  <c r="H2963" i="1"/>
  <c r="H2965" i="1"/>
  <c r="H2967" i="1"/>
  <c r="H2971" i="1"/>
  <c r="H2973" i="1"/>
  <c r="H2975" i="1"/>
  <c r="H2977" i="1"/>
  <c r="H2979" i="1"/>
  <c r="H2981" i="1"/>
  <c r="H2984" i="1"/>
  <c r="H2986" i="1"/>
  <c r="H2988" i="1"/>
  <c r="H2989" i="1"/>
  <c r="H2991" i="1"/>
  <c r="H2995" i="1"/>
  <c r="H2999" i="1"/>
  <c r="H3000" i="1"/>
  <c r="H3003" i="1"/>
  <c r="H3005" i="1"/>
  <c r="H3007" i="1"/>
  <c r="H3009" i="1"/>
  <c r="H3011" i="1"/>
  <c r="H3013" i="1"/>
  <c r="H3022" i="1"/>
  <c r="H3026" i="1"/>
  <c r="H3028" i="1"/>
  <c r="H3030" i="1"/>
  <c r="H3032" i="1"/>
  <c r="H3033" i="1"/>
  <c r="H3034" i="1"/>
  <c r="H3035" i="1"/>
  <c r="H3038" i="1"/>
  <c r="H3039" i="1"/>
  <c r="H3040" i="1"/>
  <c r="H3044" i="1"/>
  <c r="H3047" i="1"/>
  <c r="H3048" i="1"/>
  <c r="H3050" i="1"/>
  <c r="H3051" i="1"/>
  <c r="H3055" i="1"/>
  <c r="H3057" i="1"/>
  <c r="H3059" i="1"/>
  <c r="H3060" i="1"/>
  <c r="H3062" i="1"/>
  <c r="H3063" i="1"/>
  <c r="H3065" i="1"/>
  <c r="H3066" i="1"/>
  <c r="H3068" i="1"/>
  <c r="H3070" i="1"/>
  <c r="H3072" i="1"/>
  <c r="H3074" i="1"/>
  <c r="H3076" i="1"/>
  <c r="H3077" i="1"/>
  <c r="H3079" i="1"/>
  <c r="H3080" i="1"/>
  <c r="H3082" i="1"/>
  <c r="H3084" i="1"/>
  <c r="H3085" i="1"/>
  <c r="H3087" i="1"/>
  <c r="H3089" i="1"/>
  <c r="H3092" i="1"/>
  <c r="H3096" i="1"/>
  <c r="H3098" i="1"/>
  <c r="H3099" i="1"/>
  <c r="H3101" i="1"/>
  <c r="H3102" i="1"/>
  <c r="H3103" i="1"/>
  <c r="H3104" i="1"/>
  <c r="H3106" i="1"/>
  <c r="H3108" i="1"/>
  <c r="H3110" i="1"/>
  <c r="H3111" i="1"/>
  <c r="H3112" i="1"/>
  <c r="H3116" i="1"/>
  <c r="H3118" i="1"/>
  <c r="H3119" i="1"/>
  <c r="H3122" i="1"/>
  <c r="H3123" i="1"/>
  <c r="H3125" i="1"/>
  <c r="H3127" i="1"/>
  <c r="H3129" i="1"/>
  <c r="H3130" i="1"/>
  <c r="H3132" i="1"/>
  <c r="H3134" i="1"/>
  <c r="H3135" i="1"/>
  <c r="H3141" i="1"/>
  <c r="H3143" i="1"/>
  <c r="H3145" i="1"/>
  <c r="H3147" i="1"/>
  <c r="H3149" i="1"/>
  <c r="H3151" i="1"/>
  <c r="H3153" i="1"/>
  <c r="H3154" i="1"/>
  <c r="H3156" i="1"/>
  <c r="H3158" i="1"/>
  <c r="H3160" i="1"/>
  <c r="H3164" i="1"/>
  <c r="H3165" i="1"/>
  <c r="H3167" i="1"/>
  <c r="H3169" i="1"/>
  <c r="H3171" i="1"/>
  <c r="H3174" i="1"/>
  <c r="H3176" i="1"/>
  <c r="H3178" i="1"/>
  <c r="H3180" i="1"/>
  <c r="H3181" i="1"/>
  <c r="H3182" i="1"/>
  <c r="H3183" i="1"/>
  <c r="H3185" i="1"/>
  <c r="H3188" i="1"/>
  <c r="H3193" i="1"/>
  <c r="H3195" i="1"/>
  <c r="H3196" i="1"/>
  <c r="H3198" i="1"/>
  <c r="H3199" i="1"/>
  <c r="H3200" i="1"/>
  <c r="H3201" i="1"/>
  <c r="H3202" i="1"/>
  <c r="H3204" i="1"/>
  <c r="H3205" i="1"/>
  <c r="H3207" i="1"/>
  <c r="H3209" i="1"/>
  <c r="H3210" i="1"/>
  <c r="H3211" i="1"/>
  <c r="H3212" i="1"/>
  <c r="H3214" i="1"/>
  <c r="H3215" i="1"/>
  <c r="H3220" i="1"/>
  <c r="H3222" i="1"/>
  <c r="H3223" i="1"/>
  <c r="H3225" i="1"/>
  <c r="H3226" i="1"/>
  <c r="H3227" i="1"/>
  <c r="H3228" i="1"/>
  <c r="H3229" i="1"/>
  <c r="H3231" i="1"/>
  <c r="H3232" i="1"/>
  <c r="H3233" i="1"/>
  <c r="H3234" i="1"/>
  <c r="H3235" i="1"/>
  <c r="H3237" i="1"/>
  <c r="H3240" i="1"/>
  <c r="H3241" i="1"/>
  <c r="H3242" i="1"/>
  <c r="H3244" i="1"/>
  <c r="H3245" i="1"/>
  <c r="H3247" i="1"/>
  <c r="H3248" i="1"/>
  <c r="H3251" i="1"/>
  <c r="H3253" i="1"/>
  <c r="H3254" i="1"/>
  <c r="H3256" i="1"/>
  <c r="H3257" i="1"/>
  <c r="H3258" i="1"/>
  <c r="H3259" i="1"/>
  <c r="H3261" i="1"/>
  <c r="H3263" i="1"/>
  <c r="H3264" i="1"/>
  <c r="H3265" i="1"/>
  <c r="H3266" i="1"/>
  <c r="H3267" i="1"/>
  <c r="H3268" i="1"/>
  <c r="H3269" i="1"/>
  <c r="H3270" i="1"/>
  <c r="H3271" i="1"/>
  <c r="H3272" i="1"/>
  <c r="H3274" i="1"/>
  <c r="H3275" i="1"/>
  <c r="H3276" i="1"/>
  <c r="H3277" i="1"/>
  <c r="H3278" i="1"/>
  <c r="H3279" i="1"/>
  <c r="H3281" i="1"/>
  <c r="H3282" i="1"/>
  <c r="H3284" i="1"/>
  <c r="H3285" i="1"/>
  <c r="H3286" i="1"/>
  <c r="H3288" i="1"/>
  <c r="H3289" i="1"/>
  <c r="H3290" i="1"/>
  <c r="H3291" i="1"/>
  <c r="H3292" i="1"/>
  <c r="H3293" i="1"/>
  <c r="H3294" i="1"/>
  <c r="H3295" i="1"/>
  <c r="H3298" i="1"/>
  <c r="H3303" i="1"/>
  <c r="H3311" i="1"/>
  <c r="H3312" i="1"/>
  <c r="H3315" i="1"/>
  <c r="H3316" i="1"/>
  <c r="H3319" i="1"/>
  <c r="H3320" i="1"/>
  <c r="H3322" i="1"/>
  <c r="H3323" i="1"/>
  <c r="H3324" i="1"/>
  <c r="H3325" i="1"/>
  <c r="H3326" i="1"/>
  <c r="H3331" i="1"/>
  <c r="H3332" i="1"/>
  <c r="H3335" i="1"/>
  <c r="H3336" i="1"/>
  <c r="H3337" i="1"/>
  <c r="H3338" i="1"/>
  <c r="H3339" i="1"/>
  <c r="H3340" i="1"/>
  <c r="H3344" i="1"/>
  <c r="H3345" i="1"/>
  <c r="H3346" i="1"/>
  <c r="H3347" i="1"/>
  <c r="H3348" i="1"/>
  <c r="H3349" i="1"/>
  <c r="H3350" i="1"/>
  <c r="H3351" i="1"/>
  <c r="H3353" i="1"/>
  <c r="H3354" i="1"/>
  <c r="H3355" i="1"/>
  <c r="H3356" i="1"/>
  <c r="H3357" i="1"/>
  <c r="H3358" i="1"/>
  <c r="H3359" i="1"/>
  <c r="H3362" i="1"/>
  <c r="H3364" i="1"/>
  <c r="H3365" i="1"/>
  <c r="H3366" i="1"/>
  <c r="H3367" i="1"/>
  <c r="H3368" i="1"/>
  <c r="H3369" i="1"/>
  <c r="H3370" i="1"/>
  <c r="H3371" i="1"/>
  <c r="H3372" i="1"/>
  <c r="H3373" i="1"/>
  <c r="H3374" i="1"/>
  <c r="H3375" i="1"/>
  <c r="H3376" i="1"/>
  <c r="H3377" i="1"/>
  <c r="H3379" i="1"/>
  <c r="H3382" i="1"/>
  <c r="H3383" i="1"/>
  <c r="H3384" i="1"/>
  <c r="H3385" i="1"/>
  <c r="H3386" i="1"/>
  <c r="H3387" i="1"/>
  <c r="H3388" i="1"/>
  <c r="H3390" i="1"/>
  <c r="H3392" i="1"/>
  <c r="H3394" i="1"/>
  <c r="H3395" i="1"/>
  <c r="H3396" i="1"/>
  <c r="H3397" i="1"/>
  <c r="H3399" i="1"/>
  <c r="H3402" i="1"/>
  <c r="H3404" i="1"/>
  <c r="H3406" i="1"/>
  <c r="H3408" i="1"/>
  <c r="H3412" i="1"/>
  <c r="H3414" i="1"/>
  <c r="H3416" i="1"/>
  <c r="H3418" i="1"/>
  <c r="H3420" i="1"/>
  <c r="H3422" i="1"/>
  <c r="H3424" i="1"/>
  <c r="H3426" i="1"/>
  <c r="H3428" i="1"/>
  <c r="H3432" i="1"/>
  <c r="H3434" i="1"/>
  <c r="H3437" i="1"/>
  <c r="H3438" i="1"/>
  <c r="H3440" i="1"/>
  <c r="H3442" i="1"/>
  <c r="H3444" i="1"/>
  <c r="H3447" i="1"/>
  <c r="H3449" i="1"/>
  <c r="H3451" i="1"/>
  <c r="H3453" i="1"/>
  <c r="H3457" i="1"/>
  <c r="H3461" i="1"/>
  <c r="H3463" i="1"/>
  <c r="H3465" i="1"/>
  <c r="H3467" i="1"/>
  <c r="H3469" i="1"/>
  <c r="H3471" i="1"/>
  <c r="H3474" i="1"/>
  <c r="H3476" i="1"/>
  <c r="H3478" i="1"/>
  <c r="H3479" i="1"/>
  <c r="H3482" i="1"/>
  <c r="H3484" i="1"/>
  <c r="H3486" i="1"/>
  <c r="H3488" i="1"/>
  <c r="H3490" i="1"/>
  <c r="H3492" i="1"/>
  <c r="H3494" i="1"/>
  <c r="H3495" i="1"/>
  <c r="H3496" i="1"/>
  <c r="H3498" i="1"/>
  <c r="H3502" i="1"/>
  <c r="H3504" i="1"/>
  <c r="H3506" i="1"/>
  <c r="H3508" i="1"/>
  <c r="H3510" i="1"/>
  <c r="H3516" i="1"/>
  <c r="H3518" i="1"/>
  <c r="H3520" i="1"/>
  <c r="H3522" i="1"/>
  <c r="H3524" i="1"/>
  <c r="H3526" i="1"/>
  <c r="H3527" i="1"/>
  <c r="H3529" i="1"/>
  <c r="H3530" i="1"/>
  <c r="H3531" i="1"/>
  <c r="H3533" i="1"/>
  <c r="H3535" i="1"/>
  <c r="H3536" i="1"/>
  <c r="H3538" i="1"/>
  <c r="H3540" i="1"/>
  <c r="H3542" i="1"/>
  <c r="H3545" i="1"/>
  <c r="H3549" i="1"/>
  <c r="H3550" i="1"/>
  <c r="H3552" i="1"/>
  <c r="H3554" i="1"/>
  <c r="H3556" i="1"/>
  <c r="H3558" i="1"/>
  <c r="H3562" i="1"/>
  <c r="H3564" i="1"/>
  <c r="H3566" i="1"/>
  <c r="H3569" i="1"/>
  <c r="H3570" i="1"/>
  <c r="H3572" i="1"/>
  <c r="H3576" i="1"/>
  <c r="H3577" i="1"/>
  <c r="H3579" i="1"/>
  <c r="H3581" i="1"/>
  <c r="H3583" i="1"/>
  <c r="H3585" i="1"/>
  <c r="H3586" i="1"/>
  <c r="H3590" i="1"/>
  <c r="H3591" i="1"/>
  <c r="H3593" i="1"/>
  <c r="H3594" i="1"/>
  <c r="H3596" i="1"/>
  <c r="H3597" i="1"/>
  <c r="H3599" i="1"/>
  <c r="H3600" i="1"/>
  <c r="H3602" i="1"/>
  <c r="H3606" i="1"/>
  <c r="H3608" i="1"/>
  <c r="H3610" i="1"/>
  <c r="H3611" i="1"/>
  <c r="H3613" i="1"/>
  <c r="H3614" i="1"/>
  <c r="H3616" i="1"/>
  <c r="H3619" i="1"/>
  <c r="H3621" i="1"/>
  <c r="H3623" i="1"/>
  <c r="H3625" i="1"/>
  <c r="H3627" i="1"/>
  <c r="H3628" i="1"/>
  <c r="H3629" i="1"/>
  <c r="H3630" i="1"/>
  <c r="H3632" i="1"/>
  <c r="H3633" i="1"/>
  <c r="H3635" i="1"/>
  <c r="H3639" i="1"/>
  <c r="H3640" i="1"/>
  <c r="H3641" i="1"/>
  <c r="H3643" i="1"/>
  <c r="H3645" i="1"/>
  <c r="H3646" i="1"/>
  <c r="H3648" i="1"/>
  <c r="H3650" i="1"/>
  <c r="H3652" i="1"/>
  <c r="H3654" i="1"/>
  <c r="H3655" i="1"/>
  <c r="H3659" i="1"/>
  <c r="H3660" i="1"/>
  <c r="H3662" i="1"/>
  <c r="H3664" i="1"/>
  <c r="H3668" i="1"/>
  <c r="H3670" i="1"/>
  <c r="H3676" i="1"/>
  <c r="H3678" i="1"/>
  <c r="H3680" i="1"/>
  <c r="H3681" i="1"/>
  <c r="H3684" i="1"/>
  <c r="H3685" i="1"/>
  <c r="H3687" i="1"/>
  <c r="H3688" i="1"/>
  <c r="H3689" i="1"/>
  <c r="H3690" i="1"/>
  <c r="H3692" i="1"/>
  <c r="H3693" i="1"/>
  <c r="H3694" i="1"/>
  <c r="H3696" i="1"/>
  <c r="H3698" i="1"/>
  <c r="H3700" i="1"/>
  <c r="H3701" i="1"/>
  <c r="H3703" i="1"/>
  <c r="H3704" i="1"/>
  <c r="H3705" i="1"/>
  <c r="H3709" i="1"/>
  <c r="H3710" i="1"/>
  <c r="H3711" i="1"/>
  <c r="H3713" i="1"/>
  <c r="H3715" i="1"/>
  <c r="H3717" i="1"/>
  <c r="H3721" i="1"/>
  <c r="H3724" i="1"/>
  <c r="H3726" i="1"/>
  <c r="H3729" i="1"/>
  <c r="H3732" i="1"/>
  <c r="H3734" i="1"/>
  <c r="H3736" i="1"/>
  <c r="H3737" i="1"/>
  <c r="H3739" i="1"/>
  <c r="H3740" i="1"/>
  <c r="H3742" i="1"/>
  <c r="H3743" i="1"/>
  <c r="H3744" i="1"/>
  <c r="H3745" i="1"/>
  <c r="H3747" i="1"/>
  <c r="H3748" i="1"/>
  <c r="H3749" i="1"/>
  <c r="H3750" i="1"/>
  <c r="H3751" i="1"/>
  <c r="H3753" i="1"/>
  <c r="H3754" i="1"/>
  <c r="H3756" i="1"/>
  <c r="H3758" i="1"/>
  <c r="H3760" i="1"/>
  <c r="H3762" i="1"/>
  <c r="H3763" i="1"/>
  <c r="H3765" i="1"/>
  <c r="H3766" i="1"/>
  <c r="H3767" i="1"/>
  <c r="H3770" i="1"/>
  <c r="H3772" i="1"/>
  <c r="H3773" i="1"/>
  <c r="H3775" i="1"/>
  <c r="H3777" i="1"/>
  <c r="H3779" i="1"/>
  <c r="H3781" i="1"/>
  <c r="H3782" i="1"/>
  <c r="H3783" i="1"/>
  <c r="H3784" i="1"/>
  <c r="H3785" i="1"/>
  <c r="H3786" i="1"/>
  <c r="H3789" i="1"/>
  <c r="H3791" i="1"/>
  <c r="H3793" i="1"/>
  <c r="H3795" i="1"/>
  <c r="H3797" i="1"/>
  <c r="H3801" i="1"/>
  <c r="H3803" i="1"/>
  <c r="H3805" i="1"/>
  <c r="H3807" i="1"/>
  <c r="H3809" i="1"/>
  <c r="H3814" i="1"/>
  <c r="H3815" i="1"/>
  <c r="H3816" i="1"/>
  <c r="H3818" i="1"/>
  <c r="H3819" i="1"/>
  <c r="H3822" i="1"/>
  <c r="H3823" i="1"/>
  <c r="H3824" i="1"/>
  <c r="H3826" i="1"/>
  <c r="H3827" i="1"/>
  <c r="H3830" i="1"/>
  <c r="H3834" i="1"/>
  <c r="H3836" i="1"/>
  <c r="H3838" i="1"/>
  <c r="H3839" i="1"/>
  <c r="H3840" i="1"/>
  <c r="H3841" i="1"/>
  <c r="H3843" i="1"/>
  <c r="H3845" i="1"/>
  <c r="H3846" i="1"/>
  <c r="H3848" i="1"/>
  <c r="H3852" i="1"/>
  <c r="H3854" i="1"/>
  <c r="H3855" i="1"/>
  <c r="H3857" i="1"/>
  <c r="H3858" i="1"/>
  <c r="H3859" i="1"/>
  <c r="H3860" i="1"/>
  <c r="H3865" i="1"/>
  <c r="H3867" i="1"/>
  <c r="H3869" i="1"/>
  <c r="H3871" i="1"/>
  <c r="H3873" i="1"/>
  <c r="H3875" i="1"/>
  <c r="H3877" i="1"/>
  <c r="H3879" i="1"/>
  <c r="H3881" i="1"/>
  <c r="H3883" i="1"/>
  <c r="H3885" i="1"/>
  <c r="H3887" i="1"/>
  <c r="H3889" i="1"/>
  <c r="H3893" i="1"/>
  <c r="H3895" i="1"/>
  <c r="H3899" i="1"/>
  <c r="H3901" i="1"/>
  <c r="H3903" i="1"/>
  <c r="H3904" i="1"/>
  <c r="H3905" i="1"/>
  <c r="H3907" i="1"/>
  <c r="H3909" i="1"/>
  <c r="H3910" i="1"/>
  <c r="H3911" i="1"/>
  <c r="H3914" i="1"/>
  <c r="H3916" i="1"/>
  <c r="H3918" i="1"/>
  <c r="H3920" i="1"/>
  <c r="H3922" i="1"/>
  <c r="H3924" i="1"/>
  <c r="H3927" i="1"/>
  <c r="H3929" i="1"/>
  <c r="H3930" i="1"/>
  <c r="H3931" i="1"/>
  <c r="H3933" i="1"/>
  <c r="H3934" i="1"/>
  <c r="H3936" i="1"/>
  <c r="H3937" i="1"/>
  <c r="H3939" i="1"/>
  <c r="H3943" i="1"/>
  <c r="H3946" i="1"/>
  <c r="H3948" i="1"/>
  <c r="H3950" i="1"/>
  <c r="H3953" i="1"/>
  <c r="H3954" i="1"/>
  <c r="H3956" i="1"/>
  <c r="H3958" i="1"/>
  <c r="H3960" i="1"/>
  <c r="H3961" i="1"/>
  <c r="H3963" i="1"/>
  <c r="H3964" i="1"/>
  <c r="H3965" i="1"/>
  <c r="H3966" i="1"/>
  <c r="H3968" i="1"/>
  <c r="H3970" i="1"/>
  <c r="H3971" i="1"/>
  <c r="H3975" i="1"/>
  <c r="H3978" i="1"/>
  <c r="H3979" i="1"/>
  <c r="H3981" i="1"/>
  <c r="H3982" i="1"/>
  <c r="H3984" i="1"/>
  <c r="H3985" i="1"/>
  <c r="H3987" i="1"/>
  <c r="H3988" i="1"/>
  <c r="H3990" i="1"/>
  <c r="H3993" i="1"/>
  <c r="H3994" i="1"/>
  <c r="H3996" i="1"/>
  <c r="H3998" i="1"/>
  <c r="H4002" i="1"/>
  <c r="H4004" i="1"/>
  <c r="H4005" i="1"/>
  <c r="H4007" i="1"/>
  <c r="H4008" i="1"/>
  <c r="H4010" i="1"/>
  <c r="H4011" i="1"/>
  <c r="H4015" i="1"/>
  <c r="H4017" i="1"/>
  <c r="H4019" i="1"/>
  <c r="H4021" i="1"/>
  <c r="H4023" i="1"/>
  <c r="H4024" i="1"/>
  <c r="H4025" i="1"/>
  <c r="H4027" i="1"/>
  <c r="H4031" i="1"/>
  <c r="H4036" i="1"/>
  <c r="H4037" i="1"/>
  <c r="H4038" i="1"/>
  <c r="H4039" i="1"/>
  <c r="H4040" i="1"/>
  <c r="H4042" i="1"/>
  <c r="H4044" i="1"/>
  <c r="H4048" i="1"/>
  <c r="H4049" i="1"/>
  <c r="H4051" i="1"/>
  <c r="H4052" i="1"/>
  <c r="H4056" i="1"/>
  <c r="H4058" i="1"/>
  <c r="H4060" i="1"/>
  <c r="H4062" i="1"/>
  <c r="H4063" i="1"/>
  <c r="H4064" i="1"/>
  <c r="H4066" i="1"/>
  <c r="H4068" i="1"/>
  <c r="H4070" i="1"/>
  <c r="H4074" i="1"/>
  <c r="H4078" i="1"/>
  <c r="H4079" i="1"/>
  <c r="H4080" i="1"/>
  <c r="H4084" i="1"/>
  <c r="H4086" i="1"/>
  <c r="H4088" i="1"/>
  <c r="H4089" i="1"/>
  <c r="H4093" i="1"/>
  <c r="H4094" i="1"/>
  <c r="H4098" i="1"/>
  <c r="H4100" i="1"/>
  <c r="H4104" i="1"/>
  <c r="H4105" i="1"/>
  <c r="H4109" i="1"/>
  <c r="H4111" i="1"/>
  <c r="H4113" i="1"/>
  <c r="H4115" i="1"/>
  <c r="H4117" i="1"/>
  <c r="H4118" i="1"/>
  <c r="H4120" i="1"/>
  <c r="H4122" i="1"/>
  <c r="H4123" i="1"/>
  <c r="H4124" i="1"/>
  <c r="H4126" i="1"/>
  <c r="H4128" i="1"/>
  <c r="H4132" i="1"/>
  <c r="H4134" i="1"/>
  <c r="H4135" i="1"/>
  <c r="H4137" i="1"/>
  <c r="H4139" i="1"/>
  <c r="H4140" i="1"/>
  <c r="H4141" i="1"/>
  <c r="H4142" i="1"/>
  <c r="H4144" i="1"/>
  <c r="H4146" i="1"/>
  <c r="H4147" i="1"/>
  <c r="H4151" i="1"/>
  <c r="H4155" i="1"/>
  <c r="H4156" i="1"/>
  <c r="H4158" i="1"/>
  <c r="H4160" i="1"/>
  <c r="H4161" i="1"/>
  <c r="H4162" i="1"/>
  <c r="H4163" i="1"/>
  <c r="H4164" i="1"/>
  <c r="H4165" i="1"/>
  <c r="H4166" i="1"/>
  <c r="H4167" i="1"/>
  <c r="H4171" i="1"/>
  <c r="H4172" i="1"/>
  <c r="H4174" i="1"/>
  <c r="H4175" i="1"/>
  <c r="H4176" i="1"/>
  <c r="H4178" i="1"/>
  <c r="H4179" i="1"/>
  <c r="H4180" i="1"/>
  <c r="H4181" i="1"/>
  <c r="H4185" i="1"/>
  <c r="H4186" i="1"/>
  <c r="H4187" i="1"/>
  <c r="H4188" i="1"/>
  <c r="H4189" i="1"/>
  <c r="H4191" i="1"/>
  <c r="H4192" i="1"/>
  <c r="H4193" i="1"/>
  <c r="H4199" i="1"/>
  <c r="H4200" i="1"/>
  <c r="H4202" i="1"/>
  <c r="H4203" i="1"/>
  <c r="H4205" i="1"/>
  <c r="H4206" i="1"/>
  <c r="H4207" i="1"/>
  <c r="H4210" i="1"/>
  <c r="H4211" i="1"/>
  <c r="H4212" i="1"/>
  <c r="H4213" i="1"/>
  <c r="H4215" i="1"/>
  <c r="H4219" i="1"/>
  <c r="H4220" i="1"/>
  <c r="H4221" i="1"/>
  <c r="H4225" i="1"/>
  <c r="H4226" i="1"/>
  <c r="H4227" i="1"/>
  <c r="H4230" i="1"/>
  <c r="H4231" i="1"/>
  <c r="H4232" i="1"/>
  <c r="H4233" i="1"/>
  <c r="H4234" i="1"/>
  <c r="H4235" i="1"/>
  <c r="H4236" i="1"/>
  <c r="H4237" i="1"/>
  <c r="H4238" i="1"/>
  <c r="H4239" i="1"/>
  <c r="H4242" i="1"/>
  <c r="H4245" i="1"/>
  <c r="H4246" i="1"/>
  <c r="H4247" i="1"/>
  <c r="H4251" i="1"/>
  <c r="H4252" i="1"/>
  <c r="H4255" i="1"/>
  <c r="H4257" i="1"/>
  <c r="H4258" i="1"/>
  <c r="H4259" i="1"/>
  <c r="H4260" i="1"/>
  <c r="H4261" i="1"/>
  <c r="H4262" i="1"/>
  <c r="H4263" i="1"/>
  <c r="H4264" i="1"/>
  <c r="H4265" i="1"/>
  <c r="H4269" i="1"/>
  <c r="H4270" i="1"/>
  <c r="H4274" i="1"/>
  <c r="H4275" i="1"/>
  <c r="H4276" i="1"/>
  <c r="H4277" i="1"/>
  <c r="H4278" i="1"/>
  <c r="H4280" i="1"/>
  <c r="H4281" i="1"/>
  <c r="H4282" i="1"/>
  <c r="H4283" i="1"/>
  <c r="H4284" i="1"/>
  <c r="H4285" i="1"/>
  <c r="H4286" i="1"/>
  <c r="H4287" i="1"/>
  <c r="H4292" i="1"/>
  <c r="H4294" i="1"/>
  <c r="H4296" i="1"/>
  <c r="H4297" i="1"/>
  <c r="H4298" i="1"/>
  <c r="H4299" i="1"/>
  <c r="H4303" i="1"/>
  <c r="H4306" i="1"/>
  <c r="H4307" i="1"/>
  <c r="H4308" i="1"/>
  <c r="H4309" i="1"/>
  <c r="H4310" i="1"/>
  <c r="H4311" i="1"/>
  <c r="H4312" i="1"/>
  <c r="H4314" i="1"/>
  <c r="H4317" i="1"/>
  <c r="H4323" i="1"/>
  <c r="H4324" i="1"/>
  <c r="H4325" i="1"/>
  <c r="H4326" i="1"/>
  <c r="H4327" i="1"/>
  <c r="H4328" i="1"/>
  <c r="H4329" i="1"/>
  <c r="H4331" i="1"/>
  <c r="H4332" i="1"/>
  <c r="H4334" i="1"/>
  <c r="H4335" i="1"/>
  <c r="H4337" i="1"/>
  <c r="H4338" i="1"/>
  <c r="H4339" i="1"/>
  <c r="H4343" i="1"/>
  <c r="H4344" i="1"/>
  <c r="H4345" i="1"/>
  <c r="H4346" i="1"/>
  <c r="H4347" i="1"/>
  <c r="H4348" i="1"/>
  <c r="H4350" i="1"/>
  <c r="H4351" i="1"/>
  <c r="H4353" i="1"/>
  <c r="H4356" i="1"/>
  <c r="H4357" i="1"/>
  <c r="H4358" i="1"/>
  <c r="H4362" i="1"/>
  <c r="H4365" i="1"/>
  <c r="H4368" i="1"/>
  <c r="H4369" i="1"/>
  <c r="H4370" i="1"/>
  <c r="H4371" i="1"/>
  <c r="H4373" i="1"/>
  <c r="H4374" i="1"/>
  <c r="H4378" i="1"/>
  <c r="H4379" i="1"/>
  <c r="H4380" i="1"/>
  <c r="H4381" i="1"/>
  <c r="H4384" i="1"/>
  <c r="H4387" i="1"/>
  <c r="H4388" i="1"/>
  <c r="H4392" i="1"/>
  <c r="H4393" i="1"/>
  <c r="H4394" i="1"/>
  <c r="H4395" i="1"/>
  <c r="H4396" i="1"/>
  <c r="H4400" i="1"/>
  <c r="H4401" i="1"/>
  <c r="H4402" i="1"/>
  <c r="H4403" i="1"/>
  <c r="H4404" i="1"/>
  <c r="H4405" i="1"/>
  <c r="H4407" i="1"/>
  <c r="H4408" i="1"/>
  <c r="H4409" i="1"/>
  <c r="H4410" i="1"/>
  <c r="H4411" i="1"/>
  <c r="H4416" i="1"/>
  <c r="H4418" i="1"/>
  <c r="H4419" i="1"/>
  <c r="H4420" i="1"/>
  <c r="H4421" i="1"/>
  <c r="H4422" i="1"/>
  <c r="H4423" i="1"/>
  <c r="H4424" i="1"/>
  <c r="H4426" i="1"/>
  <c r="H4427" i="1"/>
  <c r="H4428" i="1"/>
  <c r="H4429" i="1"/>
  <c r="H4430" i="1"/>
  <c r="H4431" i="1"/>
  <c r="H4432" i="1"/>
  <c r="H4433" i="1"/>
  <c r="H4435" i="1"/>
  <c r="H4436" i="1"/>
  <c r="H4439" i="1"/>
  <c r="H4441" i="1"/>
  <c r="H4442" i="1"/>
  <c r="H4446" i="1"/>
  <c r="H4450" i="1"/>
  <c r="H4451" i="1"/>
  <c r="H4452" i="1"/>
  <c r="H4453" i="1"/>
  <c r="H4454" i="1"/>
  <c r="H4455" i="1"/>
  <c r="H4456" i="1"/>
  <c r="H4457" i="1"/>
  <c r="H4458" i="1"/>
  <c r="H4459" i="1"/>
  <c r="H4460" i="1"/>
  <c r="H4463" i="1"/>
  <c r="H4464" i="1"/>
  <c r="H4465" i="1"/>
  <c r="H4466" i="1"/>
  <c r="H4467" i="1"/>
  <c r="H4471" i="1"/>
  <c r="H4472" i="1"/>
  <c r="H4473" i="1"/>
  <c r="H4474" i="1"/>
  <c r="H4480" i="1"/>
  <c r="H4483" i="1"/>
  <c r="H4484" i="1"/>
  <c r="H4487" i="1"/>
  <c r="H4490" i="1"/>
  <c r="H4491" i="1"/>
  <c r="H4492" i="1"/>
  <c r="H4495" i="1"/>
  <c r="H4499" i="1"/>
  <c r="H4501" i="1"/>
  <c r="H4505" i="1"/>
  <c r="H4506" i="1"/>
  <c r="H4508" i="1"/>
  <c r="H4512" i="1"/>
  <c r="H4513" i="1"/>
  <c r="H4514" i="1"/>
  <c r="H4515" i="1"/>
  <c r="H4517" i="1"/>
  <c r="H4519" i="1"/>
  <c r="H4520" i="1"/>
  <c r="H4522" i="1"/>
  <c r="H4527" i="1"/>
  <c r="H4528" i="1"/>
  <c r="H4529" i="1"/>
  <c r="H4531" i="1"/>
  <c r="H4532" i="1"/>
  <c r="H4536" i="1"/>
  <c r="H4537" i="1"/>
  <c r="H4538" i="1"/>
  <c r="H4541" i="1"/>
  <c r="H4544" i="1"/>
  <c r="H4545" i="1"/>
  <c r="H4546" i="1"/>
  <c r="H4549" i="1"/>
  <c r="H4552" i="1"/>
  <c r="H4553" i="1"/>
  <c r="H4557" i="1"/>
  <c r="H4560" i="1"/>
  <c r="H4561" i="1"/>
  <c r="H4562" i="1"/>
  <c r="H4563" i="1"/>
  <c r="H4564" i="1"/>
  <c r="H4568" i="1"/>
  <c r="H4572" i="1"/>
  <c r="H4576" i="1"/>
  <c r="H4578" i="1"/>
  <c r="H4579" i="1"/>
  <c r="H4580" i="1"/>
  <c r="H4581" i="1"/>
  <c r="H4584" i="1"/>
  <c r="H4585" i="1"/>
  <c r="H4586" i="1"/>
  <c r="H4589" i="1"/>
  <c r="H4590" i="1"/>
  <c r="H4591" i="1"/>
  <c r="H4592" i="1"/>
  <c r="H4594" i="1"/>
  <c r="H4597" i="1"/>
  <c r="H4601" i="1"/>
  <c r="H4604" i="1"/>
  <c r="H4605" i="1"/>
  <c r="H4606" i="1"/>
  <c r="H4607" i="1"/>
  <c r="H4612" i="1"/>
  <c r="H4613" i="1"/>
  <c r="H4614" i="1"/>
  <c r="H4616" i="1"/>
  <c r="H4617" i="1"/>
  <c r="H4620" i="1"/>
  <c r="H4621" i="1"/>
  <c r="H4622" i="1"/>
  <c r="H4623" i="1"/>
  <c r="H4627" i="1"/>
  <c r="H4628" i="1"/>
  <c r="H4630" i="1"/>
  <c r="H4631" i="1"/>
  <c r="H4632" i="1"/>
  <c r="H4634" i="1"/>
  <c r="H4637" i="1"/>
  <c r="H4638" i="1"/>
  <c r="H4639" i="1"/>
  <c r="H4640" i="1"/>
  <c r="H4644" i="1"/>
  <c r="H4648" i="1"/>
  <c r="H4649" i="1"/>
  <c r="H4650" i="1"/>
  <c r="H4655" i="1"/>
  <c r="H4665" i="1"/>
  <c r="H4666" i="1"/>
  <c r="H4667" i="1"/>
  <c r="H4668" i="1"/>
  <c r="H4669" i="1"/>
  <c r="H4670" i="1"/>
  <c r="H4672" i="1"/>
  <c r="H4673" i="1"/>
  <c r="H4674" i="1"/>
  <c r="H4675" i="1"/>
  <c r="H4676" i="1"/>
  <c r="H4678" i="1"/>
  <c r="H4679" i="1"/>
  <c r="H4680" i="1"/>
  <c r="H4681" i="1"/>
  <c r="H4682" i="1"/>
  <c r="H4683" i="1"/>
  <c r="H4684" i="1"/>
  <c r="H4685" i="1"/>
  <c r="H4686" i="1"/>
  <c r="H4687" i="1"/>
  <c r="H4688" i="1"/>
  <c r="H4689" i="1"/>
  <c r="H4690" i="1"/>
  <c r="H4691" i="1"/>
  <c r="H4692" i="1"/>
  <c r="H4695" i="1"/>
  <c r="H4696" i="1"/>
  <c r="H4697" i="1"/>
  <c r="H4698" i="1"/>
  <c r="H4699" i="1"/>
  <c r="H4701" i="1"/>
  <c r="H4704" i="1"/>
  <c r="H4705" i="1"/>
  <c r="H4706" i="1"/>
  <c r="H4709" i="1"/>
  <c r="H4711" i="1"/>
  <c r="H4712" i="1"/>
  <c r="H4713" i="1"/>
  <c r="H4714" i="1"/>
  <c r="H4716" i="1"/>
  <c r="H4717" i="1"/>
  <c r="H4718" i="1"/>
  <c r="H4721" i="1"/>
  <c r="H4722" i="1"/>
  <c r="H4724" i="1"/>
  <c r="H4726" i="1"/>
  <c r="H4727" i="1"/>
  <c r="H4728" i="1"/>
  <c r="H4729" i="1"/>
  <c r="H4730" i="1"/>
  <c r="H4731" i="1"/>
  <c r="H4732" i="1"/>
  <c r="H4734" i="1"/>
  <c r="H4736" i="1"/>
  <c r="H4737" i="1"/>
  <c r="H4738" i="1"/>
  <c r="H4739" i="1"/>
  <c r="H4740" i="1"/>
  <c r="H4741" i="1"/>
  <c r="H4745" i="1"/>
  <c r="H4746" i="1"/>
  <c r="H4747" i="1"/>
  <c r="H4748" i="1"/>
  <c r="H4749" i="1"/>
  <c r="H4750" i="1"/>
  <c r="H4751" i="1"/>
  <c r="H4752" i="1"/>
  <c r="H4753" i="1"/>
  <c r="H4754" i="1"/>
  <c r="H4755" i="1"/>
  <c r="H4757" i="1"/>
  <c r="H4760" i="1"/>
  <c r="H4761" i="1"/>
  <c r="H4762" i="1"/>
  <c r="H4763" i="1"/>
  <c r="H4764" i="1"/>
  <c r="H4765" i="1"/>
  <c r="H4766" i="1"/>
  <c r="H4767" i="1"/>
  <c r="H4768" i="1"/>
  <c r="H4770" i="1"/>
  <c r="H4771" i="1"/>
  <c r="H4773" i="1"/>
  <c r="H4774" i="1"/>
  <c r="H4775" i="1"/>
  <c r="H4776" i="1"/>
  <c r="H4778" i="1"/>
  <c r="H4781" i="1"/>
  <c r="H4783" i="1"/>
  <c r="H4784" i="1"/>
  <c r="H4785" i="1"/>
  <c r="H4786" i="1"/>
  <c r="H4787" i="1"/>
  <c r="H4788" i="1"/>
  <c r="H4789" i="1"/>
  <c r="H4790" i="1"/>
  <c r="H4791" i="1"/>
  <c r="H4792" i="1"/>
  <c r="H4793" i="1"/>
  <c r="H4794" i="1"/>
  <c r="H4795" i="1"/>
  <c r="H4797" i="1"/>
  <c r="H4798" i="1"/>
  <c r="H4801" i="1"/>
  <c r="H4802" i="1"/>
  <c r="H4803" i="1"/>
  <c r="H4804" i="1"/>
  <c r="H4805" i="1"/>
  <c r="H4808" i="1"/>
  <c r="H4809" i="1"/>
  <c r="H4810" i="1"/>
  <c r="H4811" i="1"/>
  <c r="H4812" i="1"/>
  <c r="H4814" i="1"/>
  <c r="H4815" i="1"/>
  <c r="H4816" i="1"/>
  <c r="H4818" i="1"/>
  <c r="H4820" i="1"/>
  <c r="H4821" i="1"/>
  <c r="H4822" i="1"/>
  <c r="H4823" i="1"/>
  <c r="H4826" i="1"/>
  <c r="H4827" i="1"/>
  <c r="H4829" i="1"/>
  <c r="H4830" i="1"/>
  <c r="H4831" i="1"/>
  <c r="H4832" i="1"/>
  <c r="H4833" i="1"/>
  <c r="H4834" i="1"/>
  <c r="H4835" i="1"/>
  <c r="H4836" i="1"/>
  <c r="H4837" i="1"/>
  <c r="H4841" i="1"/>
  <c r="H4842" i="1"/>
  <c r="H4843" i="1"/>
  <c r="H4844" i="1"/>
  <c r="H4846" i="1"/>
  <c r="H4847" i="1"/>
  <c r="H4848" i="1"/>
  <c r="H4849" i="1"/>
  <c r="H4850" i="1"/>
  <c r="H4851" i="1"/>
  <c r="H4853" i="1"/>
  <c r="H4854" i="1"/>
  <c r="H4855" i="1"/>
  <c r="H4857" i="1"/>
  <c r="H4858" i="1"/>
  <c r="H4859" i="1"/>
  <c r="H4860" i="1"/>
  <c r="H4870" i="1"/>
  <c r="H4871" i="1"/>
  <c r="H4872" i="1"/>
  <c r="H4873" i="1"/>
  <c r="H4874" i="1"/>
  <c r="H4875" i="1"/>
  <c r="H4879" i="1"/>
  <c r="H4881" i="1"/>
  <c r="H4882" i="1"/>
  <c r="H4883" i="1"/>
  <c r="H4884" i="1"/>
  <c r="H4885" i="1"/>
  <c r="H4886" i="1"/>
  <c r="H4888" i="1"/>
  <c r="H4889" i="1"/>
  <c r="H4892" i="1"/>
  <c r="H4894" i="1"/>
  <c r="H4895" i="1"/>
  <c r="H4897" i="1"/>
  <c r="H4898" i="1"/>
  <c r="H4899" i="1"/>
  <c r="H4903" i="1"/>
  <c r="H4904" i="1"/>
  <c r="H4905" i="1"/>
  <c r="H4906" i="1"/>
  <c r="H4907" i="1"/>
  <c r="H4908" i="1"/>
  <c r="H4909" i="1"/>
  <c r="H4910" i="1"/>
  <c r="H4911" i="1"/>
  <c r="H4912" i="1"/>
  <c r="H4913" i="1"/>
  <c r="H4914" i="1"/>
  <c r="H4915" i="1"/>
  <c r="H4918" i="1"/>
  <c r="H4919" i="1"/>
  <c r="H4920" i="1"/>
  <c r="H4921" i="1"/>
  <c r="H4922" i="1"/>
  <c r="H4923" i="1"/>
  <c r="H4926" i="1"/>
  <c r="H4927" i="1"/>
  <c r="H4928" i="1"/>
  <c r="H4929" i="1"/>
  <c r="H4933" i="1"/>
  <c r="H4934" i="1"/>
  <c r="H4935" i="1"/>
  <c r="H4936" i="1"/>
  <c r="H4938" i="1"/>
  <c r="H4939" i="1"/>
  <c r="H4940" i="1"/>
  <c r="H4941" i="1"/>
  <c r="H4942" i="1"/>
  <c r="H4943" i="1"/>
  <c r="H4944" i="1"/>
  <c r="H4946" i="1"/>
  <c r="H4947" i="1"/>
  <c r="H4949" i="1"/>
  <c r="H4950" i="1"/>
  <c r="H4952" i="1"/>
  <c r="H4955" i="1"/>
  <c r="H4956" i="1"/>
  <c r="H4957" i="1"/>
  <c r="H4958" i="1"/>
  <c r="H4961" i="1"/>
  <c r="H4962" i="1"/>
  <c r="H4963" i="1"/>
  <c r="H4964" i="1"/>
  <c r="H4965" i="1"/>
  <c r="H4967" i="1"/>
  <c r="H4970" i="1"/>
  <c r="H4974" i="1"/>
  <c r="H4975" i="1"/>
  <c r="H4977" i="1"/>
  <c r="H4980" i="1"/>
  <c r="H4981" i="1"/>
  <c r="H4990" i="1"/>
  <c r="H4991" i="1"/>
  <c r="H4992" i="1"/>
  <c r="H4993" i="1"/>
  <c r="H4994" i="1"/>
  <c r="H4995" i="1"/>
  <c r="H4996" i="1"/>
  <c r="H4997" i="1"/>
  <c r="H4998" i="1"/>
  <c r="H5001" i="1"/>
  <c r="H5002" i="1"/>
  <c r="H5003" i="1"/>
  <c r="H5004" i="1"/>
  <c r="H5005" i="1"/>
  <c r="H5006" i="1"/>
  <c r="H5007" i="1"/>
  <c r="H5008" i="1"/>
  <c r="H5009" i="1"/>
  <c r="H5010" i="1"/>
  <c r="H5011" i="1"/>
  <c r="H5012" i="1"/>
  <c r="H5013" i="1"/>
  <c r="H5014" i="1"/>
  <c r="H5015" i="1"/>
  <c r="H5016" i="1"/>
  <c r="H5017" i="1"/>
  <c r="H5018" i="1"/>
  <c r="H5019" i="1"/>
  <c r="H5020" i="1"/>
  <c r="H5021" i="1"/>
  <c r="H5023" i="1"/>
  <c r="H5024" i="1"/>
  <c r="H5025" i="1"/>
  <c r="H5026" i="1"/>
  <c r="H5027" i="1"/>
  <c r="H5030" i="1"/>
  <c r="H5031" i="1"/>
  <c r="H5032" i="1"/>
  <c r="H5033" i="1"/>
  <c r="H5034" i="1"/>
  <c r="H5035" i="1"/>
  <c r="H5036" i="1"/>
  <c r="H5037" i="1"/>
  <c r="H5040" i="1"/>
  <c r="H5041" i="1"/>
  <c r="H5042" i="1"/>
  <c r="H5043" i="1"/>
  <c r="H5044" i="1"/>
  <c r="H5046" i="1"/>
  <c r="H5047" i="1"/>
  <c r="H5048" i="1"/>
  <c r="H5049" i="1"/>
  <c r="H5050" i="1"/>
  <c r="H5051" i="1"/>
  <c r="H5052" i="1"/>
  <c r="H5055" i="1"/>
  <c r="H5056" i="1"/>
  <c r="H5057" i="1"/>
  <c r="H5058" i="1"/>
  <c r="H5059" i="1"/>
  <c r="H5060" i="1"/>
  <c r="H5061" i="1"/>
  <c r="H5062" i="1"/>
  <c r="H5063" i="1"/>
  <c r="H5064" i="1"/>
  <c r="H5065" i="1"/>
  <c r="H5066" i="1"/>
  <c r="H5067" i="1"/>
  <c r="H5068" i="1"/>
  <c r="H5069" i="1"/>
  <c r="H5071" i="1"/>
  <c r="H5077" i="1"/>
  <c r="H5078" i="1"/>
  <c r="H5079" i="1"/>
  <c r="H5080" i="1"/>
  <c r="H5081" i="1"/>
  <c r="H5083" i="1"/>
  <c r="H5084" i="1"/>
  <c r="H5085" i="1"/>
  <c r="H5088" i="1"/>
  <c r="H5089" i="1"/>
  <c r="H5090" i="1"/>
  <c r="H5091" i="1"/>
  <c r="H5092" i="1"/>
  <c r="H5093" i="1"/>
  <c r="H5094" i="1"/>
  <c r="H5096" i="1"/>
  <c r="H5097" i="1"/>
  <c r="H5098" i="1"/>
  <c r="H5099" i="1"/>
  <c r="H5100" i="1"/>
  <c r="H5101" i="1"/>
  <c r="H5102" i="1"/>
  <c r="H5103" i="1"/>
  <c r="H5104" i="1"/>
  <c r="H5105" i="1"/>
  <c r="H5106" i="1"/>
  <c r="H5107" i="1"/>
  <c r="H5109" i="1"/>
  <c r="H5110" i="1"/>
  <c r="H5111" i="1"/>
  <c r="H5112" i="1"/>
  <c r="H5113" i="1"/>
  <c r="H5114" i="1"/>
  <c r="H5115" i="1"/>
  <c r="H5116" i="1"/>
  <c r="H5117" i="1"/>
  <c r="H5118" i="1"/>
  <c r="H5119" i="1"/>
  <c r="H5120" i="1"/>
  <c r="H5121" i="1"/>
  <c r="H5122" i="1"/>
  <c r="H5124" i="1"/>
  <c r="H5125" i="1"/>
  <c r="H5127" i="1"/>
  <c r="H5128" i="1"/>
  <c r="H5129" i="1"/>
  <c r="H5130" i="1"/>
  <c r="H5131" i="1"/>
  <c r="H5133" i="1"/>
  <c r="H5134" i="1"/>
  <c r="H5135" i="1"/>
  <c r="H5136" i="1"/>
  <c r="H5137" i="1"/>
  <c r="H5138" i="1"/>
  <c r="H5139" i="1"/>
  <c r="H5141" i="1"/>
  <c r="H5142" i="1"/>
  <c r="H5143" i="1"/>
  <c r="H5144" i="1"/>
  <c r="H5145" i="1"/>
  <c r="H5146" i="1"/>
  <c r="H5147" i="1"/>
  <c r="H5148" i="1"/>
  <c r="H5149" i="1"/>
  <c r="H5151" i="1"/>
  <c r="H5152" i="1"/>
  <c r="H5153" i="1"/>
  <c r="H5155" i="1"/>
  <c r="H5157" i="1"/>
  <c r="H5158" i="1"/>
  <c r="H5159" i="1"/>
  <c r="H5161" i="1"/>
  <c r="H5163" i="1"/>
  <c r="H5164" i="1"/>
  <c r="H5165" i="1"/>
  <c r="H5166" i="1"/>
  <c r="H5167" i="1"/>
  <c r="H5170" i="1"/>
  <c r="H5171" i="1"/>
  <c r="H5173" i="1"/>
  <c r="H5174" i="1"/>
  <c r="H5175" i="1"/>
  <c r="H5176" i="1"/>
  <c r="H5177" i="1"/>
  <c r="H5179" i="1"/>
  <c r="H5180" i="1"/>
  <c r="H5181" i="1"/>
  <c r="H5182" i="1"/>
  <c r="H5183" i="1"/>
  <c r="H5184" i="1"/>
  <c r="H5185" i="1"/>
  <c r="H5186" i="1"/>
  <c r="H5188" i="1"/>
  <c r="H5190" i="1"/>
  <c r="H5191" i="1"/>
  <c r="H5192" i="1"/>
  <c r="H5193" i="1"/>
  <c r="H5194" i="1"/>
  <c r="H5196" i="1"/>
  <c r="H5197" i="1"/>
  <c r="H5198" i="1"/>
  <c r="H5199" i="1"/>
  <c r="H5200" i="1"/>
  <c r="H5201" i="1"/>
  <c r="H5202" i="1"/>
  <c r="H5204" i="1"/>
  <c r="H5205" i="1"/>
  <c r="H5206" i="1"/>
  <c r="H5207" i="1"/>
  <c r="H5208" i="1"/>
  <c r="H5209" i="1"/>
  <c r="H5210" i="1"/>
  <c r="H5212" i="1"/>
  <c r="H5213" i="1"/>
  <c r="H5214" i="1"/>
  <c r="H5215" i="1"/>
  <c r="H5216" i="1"/>
  <c r="H5217" i="1"/>
  <c r="H5219" i="1"/>
  <c r="H5220" i="1"/>
  <c r="H5221" i="1"/>
  <c r="H5222" i="1"/>
  <c r="H5223" i="1"/>
  <c r="H5230" i="1"/>
  <c r="H5231" i="1"/>
  <c r="H5232" i="1"/>
  <c r="H5233" i="1"/>
  <c r="H5234" i="1"/>
  <c r="H5235" i="1"/>
  <c r="H5236" i="1"/>
  <c r="H5237" i="1"/>
  <c r="H5238" i="1"/>
  <c r="H5239" i="1"/>
  <c r="H5241" i="1"/>
  <c r="H5242" i="1"/>
  <c r="H5243" i="1"/>
  <c r="H5244" i="1"/>
  <c r="H5245" i="1"/>
  <c r="H5246" i="1"/>
  <c r="H5247" i="1"/>
  <c r="H5248" i="1"/>
  <c r="H5249" i="1"/>
  <c r="H5250" i="1"/>
  <c r="H5251" i="1"/>
  <c r="H5253" i="1"/>
  <c r="H5254" i="1"/>
  <c r="H5255" i="1"/>
  <c r="H5256" i="1"/>
  <c r="H5257" i="1"/>
  <c r="H5258" i="1"/>
  <c r="H5260" i="1"/>
  <c r="H5261" i="1"/>
  <c r="H5262" i="1"/>
  <c r="H5265" i="1"/>
  <c r="H5267" i="1"/>
  <c r="H5268" i="1"/>
  <c r="H5269" i="1"/>
  <c r="H5270" i="1"/>
  <c r="H5273" i="1"/>
  <c r="H5274" i="1"/>
  <c r="H5277" i="1"/>
  <c r="H5278" i="1"/>
  <c r="H5279" i="1"/>
  <c r="H5282" i="1"/>
  <c r="H5283" i="1"/>
  <c r="H5284" i="1"/>
  <c r="H5285" i="1"/>
  <c r="H5286" i="1"/>
  <c r="H5287" i="1"/>
  <c r="H5288" i="1"/>
  <c r="H5289" i="1"/>
  <c r="H5291" i="1"/>
  <c r="H5292" i="1"/>
  <c r="H5293" i="1"/>
  <c r="H5294" i="1"/>
  <c r="H5295" i="1"/>
  <c r="H5297" i="1"/>
  <c r="H5298" i="1"/>
  <c r="H5299" i="1"/>
  <c r="H5300" i="1"/>
  <c r="H5302" i="1"/>
  <c r="H5303" i="1"/>
  <c r="H5306" i="1"/>
  <c r="H5307" i="1"/>
  <c r="H5308" i="1"/>
  <c r="H5309" i="1"/>
  <c r="H5310" i="1"/>
  <c r="H5311" i="1"/>
  <c r="H5312" i="1"/>
  <c r="H5313" i="1"/>
  <c r="H5315" i="1"/>
  <c r="H5316" i="1"/>
  <c r="H5318" i="1"/>
  <c r="H5319" i="1"/>
  <c r="H5320" i="1"/>
  <c r="H5321" i="1"/>
  <c r="H5322" i="1"/>
  <c r="H5323" i="1"/>
  <c r="H5324" i="1"/>
  <c r="H5325" i="1"/>
  <c r="H5326" i="1"/>
  <c r="H5327" i="1"/>
  <c r="H5328" i="1"/>
  <c r="H5329" i="1"/>
  <c r="H5330" i="1"/>
  <c r="H5331" i="1"/>
  <c r="H5332" i="1"/>
  <c r="H5333" i="1"/>
  <c r="H5335" i="1"/>
  <c r="H5336" i="1"/>
  <c r="H5337" i="1"/>
  <c r="H5339" i="1"/>
  <c r="H5340" i="1"/>
  <c r="H5341" i="1"/>
  <c r="H5343" i="1"/>
  <c r="H5344" i="1"/>
  <c r="H5345" i="1"/>
  <c r="H5347" i="1"/>
  <c r="H5348" i="1"/>
  <c r="H5350" i="1"/>
  <c r="H5351" i="1"/>
  <c r="H5352" i="1"/>
  <c r="H5353" i="1"/>
  <c r="H5356" i="1"/>
  <c r="H5357" i="1"/>
  <c r="H5358" i="1"/>
  <c r="H5359" i="1"/>
  <c r="H5362" i="1"/>
  <c r="H5366" i="1"/>
  <c r="H5367" i="1"/>
  <c r="H5368" i="1"/>
  <c r="H5369" i="1"/>
  <c r="H5370" i="1"/>
  <c r="H5371" i="1"/>
  <c r="H5372" i="1"/>
  <c r="H5373" i="1"/>
  <c r="H5374" i="1"/>
  <c r="H5375" i="1"/>
  <c r="H5376" i="1"/>
  <c r="H5377" i="1"/>
  <c r="H5378" i="1"/>
  <c r="H5380" i="1"/>
  <c r="H5381" i="1"/>
  <c r="H5382" i="1"/>
  <c r="H5383" i="1"/>
  <c r="H5386" i="1"/>
  <c r="H5387" i="1"/>
  <c r="H5389" i="1"/>
  <c r="H5390" i="1"/>
  <c r="H5392" i="1"/>
  <c r="H5394" i="1"/>
  <c r="H5396" i="1"/>
  <c r="H5398" i="1"/>
  <c r="H5399" i="1"/>
  <c r="H5401" i="1"/>
  <c r="H5403" i="1"/>
  <c r="H5405" i="1"/>
  <c r="H5407" i="1"/>
  <c r="H5408" i="1"/>
  <c r="H5410" i="1"/>
  <c r="H5412" i="1"/>
  <c r="H5416" i="1"/>
  <c r="H5417" i="1"/>
  <c r="H5419" i="1"/>
  <c r="H5421" i="1"/>
  <c r="H5423" i="1"/>
  <c r="H5425" i="1"/>
  <c r="H5428" i="1"/>
  <c r="H5430" i="1"/>
  <c r="H5434" i="1"/>
  <c r="H5436" i="1"/>
  <c r="H5438" i="1"/>
  <c r="H5440" i="1"/>
  <c r="H5442" i="1"/>
  <c r="H5444" i="1"/>
  <c r="H5446" i="1"/>
  <c r="H5450" i="1"/>
  <c r="H5452" i="1"/>
  <c r="H5454" i="1"/>
  <c r="H5456" i="1"/>
  <c r="H5458" i="1"/>
  <c r="H5460" i="1"/>
  <c r="H5462" i="1"/>
  <c r="H5464" i="1"/>
  <c r="H5466" i="1"/>
  <c r="H5468" i="1"/>
  <c r="H5472" i="1"/>
  <c r="H5474" i="1"/>
  <c r="H5476" i="1"/>
  <c r="H5478" i="1"/>
  <c r="H5479" i="1"/>
  <c r="H5480" i="1"/>
  <c r="H5483" i="1"/>
  <c r="H5485" i="1"/>
  <c r="H5487" i="1"/>
  <c r="H5489" i="1"/>
  <c r="H5491" i="1"/>
  <c r="H5493" i="1"/>
  <c r="H5494" i="1"/>
  <c r="H5496" i="1"/>
  <c r="H5497" i="1"/>
  <c r="H5498" i="1"/>
  <c r="H5500" i="1"/>
  <c r="H5501" i="1"/>
  <c r="H5503" i="1"/>
  <c r="H5505" i="1"/>
  <c r="H5507" i="1"/>
  <c r="H5509" i="1"/>
  <c r="H5510" i="1"/>
  <c r="H5513" i="1"/>
  <c r="H5515" i="1"/>
  <c r="H5517" i="1"/>
  <c r="H5519" i="1"/>
  <c r="H5521" i="1"/>
  <c r="H5523" i="1"/>
  <c r="H5524" i="1"/>
  <c r="H5526" i="1"/>
  <c r="H5527" i="1"/>
  <c r="H5530" i="1"/>
  <c r="H5532" i="1"/>
  <c r="H5533" i="1"/>
  <c r="H5535" i="1"/>
  <c r="H5537" i="1"/>
  <c r="H5539" i="1"/>
  <c r="H5540" i="1"/>
  <c r="H5542" i="1"/>
  <c r="H5544" i="1"/>
  <c r="H5546" i="1"/>
  <c r="H5547" i="1"/>
  <c r="H5550" i="1"/>
  <c r="H5551" i="1"/>
  <c r="H5553" i="1"/>
  <c r="H5554" i="1"/>
  <c r="H5556" i="1"/>
  <c r="H5558" i="1"/>
  <c r="H5559" i="1"/>
  <c r="H5561" i="1"/>
  <c r="H5563" i="1"/>
  <c r="H5565" i="1"/>
  <c r="H5567" i="1"/>
  <c r="H5569" i="1"/>
  <c r="H5571" i="1"/>
  <c r="H5574" i="1"/>
  <c r="H5577" i="1"/>
  <c r="H5579" i="1"/>
  <c r="H5581" i="1"/>
  <c r="H5583" i="1"/>
  <c r="H5584" i="1"/>
  <c r="H5586" i="1"/>
  <c r="H5588" i="1"/>
  <c r="H5590" i="1"/>
  <c r="H5592" i="1"/>
  <c r="H5594" i="1"/>
  <c r="H5596" i="1"/>
  <c r="H5597" i="1"/>
  <c r="H5599" i="1"/>
  <c r="H5603" i="1"/>
  <c r="H5605" i="1"/>
  <c r="H5607" i="1"/>
  <c r="H5610" i="1"/>
  <c r="H5612" i="1"/>
  <c r="H5613" i="1"/>
  <c r="H5616" i="1"/>
  <c r="H5618" i="1"/>
  <c r="H5619" i="1"/>
  <c r="H5621" i="1"/>
  <c r="H5623" i="1"/>
  <c r="H5625" i="1"/>
  <c r="H5626" i="1"/>
  <c r="H5628" i="1"/>
  <c r="H5630" i="1"/>
  <c r="H5632" i="1"/>
  <c r="H5634" i="1"/>
  <c r="H5636" i="1"/>
  <c r="H5637" i="1"/>
  <c r="H5638" i="1"/>
  <c r="H5640" i="1"/>
  <c r="H5643" i="1"/>
  <c r="H5644" i="1"/>
  <c r="H5646" i="1"/>
  <c r="H5647" i="1"/>
  <c r="H5648" i="1"/>
  <c r="H5650" i="1"/>
  <c r="H5652" i="1"/>
  <c r="H5654" i="1"/>
  <c r="H5656" i="1"/>
  <c r="H5658" i="1"/>
  <c r="H5660" i="1"/>
  <c r="H5664" i="1"/>
  <c r="H5666" i="1"/>
  <c r="H5668" i="1"/>
  <c r="H5669" i="1"/>
  <c r="H5671" i="1"/>
  <c r="H5673" i="1"/>
  <c r="H5675" i="1"/>
  <c r="H5676" i="1"/>
  <c r="H5678" i="1"/>
  <c r="H5679" i="1"/>
  <c r="H5680" i="1"/>
  <c r="H5682" i="1"/>
  <c r="H5685" i="1"/>
  <c r="H5687" i="1"/>
  <c r="H5688" i="1"/>
  <c r="H5689" i="1"/>
  <c r="H5690" i="1"/>
  <c r="H5692" i="1"/>
  <c r="H5695" i="1"/>
  <c r="H5697" i="1"/>
  <c r="H5699" i="1"/>
  <c r="H5701" i="1"/>
  <c r="H5702" i="1"/>
  <c r="H5704" i="1"/>
  <c r="H5706" i="1"/>
  <c r="H5707" i="1"/>
  <c r="H5709" i="1"/>
  <c r="H5710" i="1"/>
  <c r="H5711" i="1"/>
  <c r="H5713" i="1"/>
  <c r="H5716" i="1"/>
  <c r="H5718" i="1"/>
  <c r="H5721" i="1"/>
  <c r="H5723" i="1"/>
  <c r="H5725" i="1"/>
  <c r="H5735" i="1"/>
  <c r="H5737" i="1"/>
  <c r="H5739" i="1"/>
  <c r="H5740" i="1"/>
  <c r="H5742" i="1"/>
  <c r="H5744" i="1"/>
  <c r="H5745" i="1"/>
  <c r="H5746" i="1"/>
  <c r="H5749" i="1"/>
  <c r="H5750" i="1"/>
  <c r="H5751" i="1"/>
  <c r="H5753" i="1"/>
  <c r="H5755" i="1"/>
  <c r="H5757" i="1"/>
  <c r="H5759" i="1"/>
  <c r="H5761" i="1"/>
  <c r="H5762" i="1"/>
  <c r="H5765" i="1"/>
  <c r="H5766" i="1"/>
  <c r="H5768" i="1"/>
  <c r="H5770" i="1"/>
  <c r="H5772" i="1"/>
  <c r="H5774" i="1"/>
  <c r="H5776" i="1"/>
  <c r="H5777" i="1"/>
  <c r="H5778" i="1"/>
  <c r="H5782" i="1"/>
  <c r="H5783" i="1"/>
  <c r="H5784" i="1"/>
  <c r="H5785" i="1"/>
  <c r="H5786" i="1"/>
  <c r="H5787" i="1"/>
  <c r="H5788" i="1"/>
  <c r="H5790" i="1"/>
  <c r="H5791" i="1"/>
  <c r="H5793" i="1"/>
  <c r="H5795" i="1"/>
  <c r="H5798" i="1"/>
  <c r="H5800" i="1"/>
  <c r="H5802" i="1"/>
  <c r="H5803" i="1"/>
  <c r="H5804" i="1"/>
  <c r="H5805" i="1"/>
  <c r="H5808" i="1"/>
  <c r="H5810" i="1"/>
  <c r="H5812" i="1"/>
  <c r="H5814" i="1"/>
  <c r="H5816" i="1"/>
  <c r="H5818" i="1"/>
  <c r="H5820" i="1"/>
  <c r="H5822" i="1"/>
  <c r="H5824" i="1"/>
  <c r="H5825" i="1"/>
  <c r="H5826" i="1"/>
  <c r="H5828" i="1"/>
  <c r="H5831" i="1"/>
  <c r="H5833" i="1"/>
  <c r="H5835" i="1"/>
  <c r="H5836" i="1"/>
  <c r="H5838" i="1"/>
  <c r="H5842" i="1"/>
  <c r="H5846" i="1"/>
  <c r="H5848" i="1"/>
  <c r="H5850" i="1"/>
  <c r="H5852" i="1"/>
  <c r="H5854" i="1"/>
  <c r="H5856" i="1"/>
  <c r="H5857" i="1"/>
  <c r="H5859" i="1"/>
  <c r="H5861" i="1"/>
  <c r="H5863" i="1"/>
  <c r="H5864" i="1"/>
  <c r="H5865" i="1"/>
  <c r="H5866" i="1"/>
  <c r="H5868" i="1"/>
  <c r="H5870" i="1"/>
  <c r="H5872" i="1"/>
  <c r="H5874" i="1"/>
  <c r="H5876" i="1"/>
  <c r="H5878" i="1"/>
  <c r="H5884" i="1"/>
  <c r="H5888" i="1"/>
  <c r="H5890" i="1"/>
  <c r="H5892" i="1"/>
  <c r="H5896" i="1"/>
  <c r="H5898" i="1"/>
  <c r="H5900" i="1"/>
  <c r="H5901" i="1"/>
  <c r="H5903" i="1"/>
  <c r="H5905" i="1"/>
  <c r="H5906" i="1"/>
  <c r="H5907" i="1"/>
  <c r="H5908" i="1"/>
  <c r="H5910" i="1"/>
  <c r="H5914" i="1"/>
  <c r="H5916" i="1"/>
  <c r="H5918" i="1"/>
  <c r="H5920" i="1"/>
  <c r="H5923" i="1"/>
  <c r="H5926" i="1"/>
  <c r="H5927" i="1"/>
  <c r="H5928" i="1"/>
  <c r="H5930" i="1"/>
  <c r="H5932" i="1"/>
  <c r="H5936" i="1"/>
  <c r="H5938" i="1"/>
  <c r="H5941" i="1"/>
  <c r="H5943" i="1"/>
  <c r="H5944" i="1"/>
  <c r="H5946" i="1"/>
  <c r="H5947" i="1"/>
  <c r="H5948" i="1"/>
  <c r="H5950" i="1"/>
  <c r="H5952" i="1"/>
  <c r="H5953" i="1"/>
  <c r="H5955" i="1"/>
  <c r="H5956" i="1"/>
  <c r="H5957" i="1"/>
  <c r="H5958" i="1"/>
  <c r="H5959" i="1"/>
  <c r="H5960" i="1"/>
  <c r="H5961" i="1"/>
  <c r="H5963" i="1"/>
  <c r="H5964" i="1"/>
  <c r="H5966" i="1"/>
  <c r="H5968" i="1"/>
  <c r="H5969" i="1"/>
  <c r="H5973" i="1"/>
  <c r="H5974" i="1"/>
  <c r="H5976" i="1"/>
  <c r="H5978" i="1"/>
  <c r="H5979" i="1"/>
  <c r="H5985" i="1"/>
  <c r="H5987" i="1"/>
  <c r="H5991" i="1"/>
  <c r="H5994" i="1"/>
  <c r="H5995" i="1"/>
  <c r="H5997" i="1"/>
  <c r="H6003" i="1"/>
  <c r="H6004" i="1"/>
  <c r="H6006" i="1"/>
  <c r="H6008" i="1"/>
  <c r="H6012" i="1"/>
  <c r="H6013" i="1"/>
  <c r="H6014" i="1"/>
  <c r="H6016" i="1"/>
  <c r="H6018" i="1"/>
  <c r="H6019" i="1"/>
  <c r="H6021" i="1"/>
  <c r="H6023" i="1"/>
  <c r="H6025" i="1"/>
  <c r="H6026" i="1"/>
  <c r="H6027" i="1"/>
  <c r="H6030" i="1"/>
  <c r="H6031" i="1"/>
  <c r="H6033" i="1"/>
  <c r="H6035" i="1"/>
  <c r="H6036" i="1"/>
  <c r="H6037" i="1"/>
  <c r="H6039" i="1"/>
  <c r="H6041" i="1"/>
  <c r="H6043" i="1"/>
  <c r="H6045" i="1"/>
  <c r="H6047" i="1"/>
  <c r="H6049" i="1"/>
  <c r="H6051" i="1"/>
  <c r="H6053" i="1"/>
  <c r="H6054" i="1"/>
  <c r="H6055" i="1"/>
  <c r="H6056" i="1"/>
  <c r="H6058" i="1"/>
  <c r="H6059" i="1"/>
  <c r="H6060" i="1"/>
  <c r="H6061" i="1"/>
  <c r="H6067" i="1"/>
  <c r="H6068" i="1"/>
  <c r="H6069" i="1"/>
  <c r="H6071" i="1"/>
  <c r="H6072" i="1"/>
  <c r="H6074" i="1"/>
  <c r="H6075" i="1"/>
  <c r="H6077" i="1"/>
  <c r="H6079" i="1"/>
  <c r="H6081" i="1"/>
  <c r="H6083" i="1"/>
  <c r="H6084" i="1"/>
  <c r="H6085" i="1"/>
  <c r="H6087" i="1"/>
  <c r="H6090" i="1"/>
  <c r="H6093" i="1"/>
  <c r="H6094" i="1"/>
  <c r="H6095" i="1"/>
  <c r="H6097" i="1"/>
  <c r="H6099" i="1"/>
  <c r="H6103" i="1"/>
  <c r="H6104" i="1"/>
  <c r="H6113" i="1"/>
  <c r="H6115" i="1"/>
  <c r="H6118" i="1"/>
  <c r="H6120" i="1"/>
  <c r="H6122" i="1"/>
  <c r="H6124" i="1"/>
  <c r="H6126" i="1"/>
  <c r="H6128" i="1"/>
  <c r="H6129" i="1"/>
  <c r="H6130" i="1"/>
  <c r="H6132" i="1"/>
  <c r="H6133" i="1"/>
  <c r="H6135" i="1"/>
  <c r="H6136" i="1"/>
  <c r="H6139" i="1"/>
  <c r="H6142" i="1"/>
  <c r="H6145" i="1"/>
  <c r="H6147" i="1"/>
  <c r="H6149" i="1"/>
  <c r="H6154" i="1"/>
  <c r="H6156" i="1"/>
  <c r="H6158" i="1"/>
  <c r="H6160" i="1"/>
  <c r="H6164" i="1"/>
  <c r="H6165" i="1"/>
  <c r="H6166" i="1"/>
  <c r="H6168" i="1"/>
  <c r="H6173" i="1"/>
  <c r="H6175" i="1"/>
  <c r="H6177" i="1"/>
  <c r="H6178" i="1"/>
  <c r="H6180" i="1"/>
  <c r="H6181" i="1"/>
  <c r="H6182" i="1"/>
  <c r="H6184" i="1"/>
  <c r="H6186" i="1"/>
  <c r="H6190" i="1"/>
  <c r="H6191" i="1"/>
  <c r="H6193" i="1"/>
  <c r="H6195" i="1"/>
  <c r="H6199" i="1"/>
  <c r="H6200" i="1"/>
  <c r="H6201" i="1"/>
  <c r="H6202" i="1"/>
  <c r="H6212" i="1"/>
  <c r="H6214" i="1"/>
  <c r="H6215" i="1"/>
  <c r="H6216" i="1"/>
  <c r="H6219" i="1"/>
  <c r="H6221" i="1"/>
  <c r="H6223" i="1"/>
  <c r="H6229" i="1"/>
  <c r="H6231" i="1"/>
  <c r="H6232" i="1"/>
  <c r="H6234" i="1"/>
  <c r="H6236" i="1"/>
  <c r="H6237" i="1"/>
  <c r="H6238" i="1"/>
  <c r="H6239" i="1"/>
  <c r="H6241" i="1"/>
  <c r="H6245" i="1"/>
  <c r="H6246" i="1"/>
  <c r="H6248" i="1"/>
  <c r="H6252" i="1"/>
  <c r="H6258" i="1"/>
  <c r="H6259" i="1"/>
  <c r="H6262" i="1"/>
  <c r="H6268" i="1"/>
  <c r="H6271" i="1"/>
  <c r="H6273" i="1"/>
  <c r="H6274" i="1"/>
  <c r="H6276" i="1"/>
  <c r="H6280" i="1"/>
  <c r="H6282" i="1"/>
  <c r="H6284" i="1"/>
  <c r="H6286" i="1"/>
  <c r="H6288" i="1"/>
  <c r="H6290" i="1"/>
  <c r="H6292" i="1"/>
  <c r="H6294" i="1"/>
  <c r="H6295" i="1"/>
  <c r="H6297" i="1"/>
  <c r="H6299" i="1"/>
  <c r="H6301" i="1"/>
  <c r="H6303" i="1"/>
  <c r="H6305" i="1"/>
  <c r="H6309" i="1"/>
  <c r="H6312" i="1"/>
  <c r="H6315" i="1"/>
  <c r="H6316" i="1"/>
  <c r="H6317" i="1"/>
  <c r="H6319" i="1"/>
  <c r="H6322" i="1"/>
  <c r="H6325" i="1"/>
  <c r="H6327" i="1"/>
  <c r="H6329" i="1"/>
  <c r="H6330" i="1"/>
  <c r="H6332" i="1"/>
  <c r="H6333" i="1"/>
  <c r="H6334" i="1"/>
  <c r="H6336" i="1"/>
  <c r="H6338" i="1"/>
  <c r="H6339" i="1"/>
  <c r="H6342" i="1"/>
  <c r="H6344" i="1"/>
  <c r="H6346" i="1"/>
  <c r="H6347" i="1"/>
  <c r="H6349" i="1"/>
  <c r="H6350" i="1"/>
  <c r="H6354" i="1"/>
  <c r="H6356" i="1"/>
  <c r="H6358" i="1"/>
  <c r="H6360" i="1"/>
  <c r="H6362" i="1"/>
  <c r="H6364" i="1"/>
  <c r="H6366" i="1"/>
  <c r="H6368" i="1"/>
  <c r="H6372" i="1"/>
  <c r="H6373" i="1"/>
  <c r="H6374" i="1"/>
  <c r="H6377" i="1"/>
  <c r="H6379" i="1"/>
  <c r="H6380" i="1"/>
  <c r="H6381" i="1"/>
  <c r="H6382" i="1"/>
  <c r="H6384" i="1"/>
  <c r="H6388" i="1"/>
  <c r="H6390" i="1"/>
  <c r="H6391" i="1"/>
  <c r="H6392" i="1"/>
  <c r="H6393" i="1"/>
  <c r="H6397" i="1"/>
  <c r="H6399" i="1"/>
  <c r="H6401" i="1"/>
  <c r="H6403" i="1"/>
  <c r="H6405" i="1"/>
  <c r="H6407" i="1"/>
  <c r="H6408" i="1"/>
  <c r="H6411" i="1"/>
  <c r="H6412" i="1"/>
  <c r="H6416" i="1"/>
  <c r="H6418" i="1"/>
  <c r="H6420" i="1"/>
  <c r="H6422" i="1"/>
  <c r="H6425" i="1"/>
  <c r="H6427" i="1"/>
  <c r="H6429" i="1"/>
  <c r="H6431" i="1"/>
  <c r="H6433" i="1"/>
  <c r="H6434" i="1"/>
  <c r="H6435" i="1"/>
  <c r="H6437" i="1"/>
  <c r="H6439" i="1"/>
  <c r="H6440" i="1"/>
  <c r="H6442" i="1"/>
  <c r="H6444" i="1"/>
  <c r="H6446" i="1"/>
  <c r="H6448" i="1"/>
  <c r="H6450" i="1"/>
  <c r="H6452" i="1"/>
  <c r="H6454" i="1"/>
  <c r="H6456" i="1"/>
  <c r="H6459" i="1"/>
  <c r="H6460" i="1"/>
  <c r="H6461" i="1"/>
  <c r="H6462" i="1"/>
  <c r="H6463" i="1"/>
  <c r="H6465" i="1"/>
  <c r="H6467" i="1"/>
  <c r="H6468" i="1"/>
  <c r="H6470" i="1"/>
  <c r="H6472" i="1"/>
  <c r="H6476" i="1"/>
  <c r="H6477" i="1"/>
  <c r="H6479" i="1"/>
  <c r="H6481" i="1"/>
  <c r="H6483" i="1"/>
  <c r="H6487" i="1"/>
  <c r="H6488" i="1"/>
  <c r="H6489" i="1"/>
  <c r="H6491" i="1"/>
  <c r="H6495" i="1"/>
  <c r="H6497" i="1"/>
  <c r="H6498" i="1"/>
  <c r="H6499" i="1"/>
  <c r="H6501" i="1"/>
  <c r="H6502" i="1"/>
  <c r="H6506" i="1"/>
  <c r="H6507" i="1"/>
  <c r="H6509" i="1"/>
  <c r="H6513" i="1"/>
  <c r="H6515" i="1"/>
  <c r="H6517" i="1"/>
  <c r="H6518" i="1"/>
  <c r="H6526" i="1"/>
  <c r="H6527" i="1"/>
  <c r="H6528" i="1"/>
  <c r="H6529" i="1"/>
  <c r="H6531" i="1"/>
  <c r="H6535" i="1"/>
  <c r="H6537" i="1"/>
  <c r="H6539" i="1"/>
  <c r="H6540" i="1"/>
  <c r="H6542" i="1"/>
  <c r="H6549" i="1"/>
  <c r="H6552" i="1"/>
  <c r="H6554" i="1"/>
  <c r="H6555" i="1"/>
  <c r="H6557" i="1"/>
  <c r="H6560" i="1"/>
  <c r="H6561" i="1"/>
  <c r="H6563" i="1"/>
  <c r="H6564" i="1"/>
  <c r="H6565" i="1"/>
  <c r="H6567" i="1"/>
  <c r="H6570" i="1"/>
  <c r="H6572" i="1"/>
  <c r="H6574" i="1"/>
  <c r="H6576" i="1"/>
  <c r="H6577" i="1"/>
  <c r="H6580" i="1"/>
  <c r="H6581" i="1"/>
  <c r="H6583" i="1"/>
  <c r="H6585" i="1"/>
  <c r="H6586" i="1"/>
  <c r="H6587" i="1"/>
  <c r="H6588" i="1"/>
  <c r="H6589" i="1"/>
  <c r="H6591" i="1"/>
  <c r="H6595" i="1"/>
  <c r="H6596" i="1"/>
  <c r="H6599" i="1"/>
  <c r="H6601" i="1"/>
  <c r="H6607" i="1"/>
  <c r="H6609" i="1"/>
  <c r="H6611" i="1"/>
  <c r="H6614" i="1"/>
  <c r="H6618" i="1"/>
  <c r="H6620" i="1"/>
  <c r="H6622" i="1"/>
  <c r="H6623" i="1"/>
  <c r="H6625" i="1"/>
  <c r="H6626" i="1"/>
  <c r="H6627" i="1"/>
  <c r="H6628" i="1"/>
  <c r="H6630" i="1"/>
  <c r="H6632" i="1"/>
  <c r="H6634" i="1"/>
  <c r="H6635" i="1"/>
  <c r="H6636" i="1"/>
  <c r="H6637" i="1"/>
  <c r="H6639" i="1"/>
  <c r="H6642" i="1"/>
  <c r="H6644" i="1"/>
  <c r="H6646" i="1"/>
  <c r="H6648" i="1"/>
  <c r="H6649" i="1"/>
  <c r="H6652" i="1"/>
  <c r="H6653" i="1"/>
  <c r="H6656" i="1"/>
  <c r="H6658" i="1"/>
  <c r="H6660" i="1"/>
  <c r="H6662" i="1"/>
  <c r="H6664" i="1"/>
  <c r="H6666" i="1"/>
  <c r="H6667" i="1"/>
  <c r="H6668" i="1"/>
  <c r="H6670" i="1"/>
  <c r="H6672" i="1"/>
  <c r="H6674" i="1"/>
  <c r="H6676" i="1"/>
  <c r="H6679" i="1"/>
  <c r="H6680" i="1"/>
  <c r="H6682" i="1"/>
  <c r="H6684" i="1"/>
  <c r="H6688" i="1"/>
  <c r="H6689" i="1"/>
  <c r="H6691" i="1"/>
  <c r="H6692" i="1"/>
  <c r="H6693" i="1"/>
  <c r="H6695" i="1"/>
  <c r="H6697" i="1"/>
  <c r="H6698" i="1"/>
  <c r="H6701" i="1"/>
  <c r="H6703" i="1"/>
  <c r="H6705" i="1"/>
  <c r="H6707" i="1"/>
  <c r="H6709" i="1"/>
  <c r="H6710" i="1"/>
  <c r="H6711" i="1"/>
  <c r="H6712" i="1"/>
  <c r="H6714" i="1"/>
  <c r="H6715" i="1"/>
  <c r="H6717" i="1"/>
  <c r="H6719" i="1"/>
  <c r="H6720" i="1"/>
  <c r="H6721" i="1"/>
  <c r="H6723" i="1"/>
  <c r="H6724" i="1"/>
  <c r="H6726" i="1"/>
  <c r="H6729" i="1"/>
  <c r="H6731" i="1"/>
  <c r="H6733" i="1"/>
  <c r="H6734" i="1"/>
  <c r="H6737" i="1"/>
  <c r="H6738" i="1"/>
  <c r="H6739" i="1"/>
  <c r="H6742" i="1"/>
  <c r="H6744" i="1"/>
  <c r="H6746" i="1"/>
  <c r="H6747" i="1"/>
  <c r="H6751" i="1"/>
  <c r="H6753" i="1"/>
  <c r="H6755" i="1"/>
  <c r="H6756" i="1"/>
  <c r="H6757" i="1"/>
  <c r="H6760" i="1"/>
  <c r="H6762" i="1"/>
  <c r="H6763" i="1"/>
  <c r="H6765" i="1"/>
  <c r="H6766" i="1"/>
  <c r="H6768" i="1"/>
  <c r="H6771" i="1"/>
  <c r="H6772" i="1"/>
  <c r="H6776" i="1"/>
  <c r="H6778" i="1"/>
  <c r="H6780" i="1"/>
  <c r="H6782" i="1"/>
  <c r="H6785" i="1"/>
  <c r="H6787" i="1"/>
  <c r="H6788" i="1"/>
  <c r="H6790" i="1"/>
  <c r="H6793" i="1"/>
  <c r="H6795" i="1"/>
  <c r="H6796" i="1"/>
  <c r="H6798" i="1"/>
  <c r="H6799" i="1"/>
  <c r="H6801" i="1"/>
  <c r="H6803" i="1"/>
  <c r="H6804" i="1"/>
  <c r="H6805" i="1"/>
  <c r="H6807" i="1"/>
  <c r="H6809" i="1"/>
  <c r="H6810" i="1"/>
  <c r="H6811" i="1"/>
  <c r="H6812" i="1"/>
  <c r="H6814" i="1"/>
  <c r="H6816" i="1"/>
  <c r="H6818" i="1"/>
  <c r="H6819" i="1"/>
  <c r="H6821" i="1"/>
  <c r="H6822" i="1"/>
  <c r="H6825" i="1"/>
  <c r="H6827" i="1"/>
  <c r="H6828" i="1"/>
  <c r="H6829" i="1"/>
  <c r="H6831" i="1"/>
  <c r="H6832" i="1"/>
  <c r="H6834" i="1"/>
  <c r="H6836" i="1"/>
  <c r="H6837" i="1"/>
  <c r="H6839" i="1"/>
  <c r="H6841" i="1"/>
  <c r="H6843" i="1"/>
  <c r="H6846" i="1"/>
  <c r="H6848" i="1"/>
  <c r="H6849" i="1"/>
  <c r="H6851" i="1"/>
  <c r="H6853" i="1"/>
  <c r="H6854" i="1"/>
  <c r="H6857" i="1"/>
  <c r="H6858" i="1"/>
  <c r="H6860" i="1"/>
  <c r="H6862" i="1"/>
  <c r="H6864" i="1"/>
  <c r="H6866" i="1"/>
  <c r="H6868" i="1"/>
  <c r="H6872" i="1"/>
  <c r="H6873" i="1"/>
  <c r="H6874" i="1"/>
  <c r="H6876" i="1"/>
  <c r="H6877" i="1"/>
  <c r="H6878" i="1"/>
  <c r="H6880" i="1"/>
  <c r="H6882" i="1"/>
  <c r="H6884" i="1"/>
  <c r="H6885" i="1"/>
  <c r="H6887" i="1"/>
  <c r="H6889" i="1"/>
  <c r="H6891" i="1"/>
  <c r="H6895" i="1"/>
  <c r="H6896" i="1"/>
  <c r="H6898" i="1"/>
  <c r="H6899" i="1"/>
  <c r="H6901" i="1"/>
  <c r="H6902" i="1"/>
  <c r="H6904" i="1"/>
  <c r="H6907" i="1"/>
  <c r="H6909" i="1"/>
  <c r="H6915" i="1"/>
  <c r="H6917" i="1"/>
  <c r="H6919" i="1"/>
  <c r="H6921" i="1"/>
  <c r="H6924" i="1"/>
  <c r="H6926" i="1"/>
  <c r="H6931" i="1"/>
  <c r="H6933" i="1"/>
  <c r="H6934" i="1"/>
  <c r="H6936" i="1"/>
  <c r="H6938" i="1"/>
  <c r="H6940" i="1"/>
  <c r="H6941" i="1"/>
  <c r="H6943" i="1"/>
  <c r="H6945" i="1"/>
  <c r="H6947" i="1"/>
  <c r="H6951" i="1"/>
  <c r="H6955" i="1"/>
  <c r="H6956" i="1"/>
  <c r="H6958" i="1"/>
  <c r="H6959" i="1"/>
  <c r="H6960" i="1"/>
  <c r="H6963" i="1"/>
  <c r="H6966" i="1"/>
  <c r="H6968" i="1"/>
  <c r="H6970" i="1"/>
  <c r="H6974" i="1"/>
  <c r="H6977" i="1"/>
  <c r="H6979" i="1"/>
  <c r="H6981" i="1"/>
  <c r="H6982" i="1"/>
  <c r="H6984" i="1"/>
  <c r="H6987" i="1"/>
  <c r="H6989" i="1"/>
  <c r="H6990" i="1"/>
  <c r="H6991" i="1"/>
  <c r="H6992" i="1"/>
  <c r="H6993" i="1"/>
  <c r="H6995" i="1"/>
  <c r="H6996" i="1"/>
  <c r="H6998" i="1"/>
  <c r="H7000" i="1"/>
  <c r="H7001" i="1"/>
  <c r="H7002" i="1"/>
  <c r="H7005" i="1"/>
  <c r="H7007" i="1"/>
  <c r="H7009" i="1"/>
  <c r="H7010" i="1"/>
  <c r="H7011" i="1"/>
  <c r="H7012" i="1"/>
  <c r="H7014" i="1"/>
  <c r="H7018" i="1"/>
  <c r="H7019" i="1"/>
  <c r="H7021" i="1"/>
  <c r="H7023" i="1"/>
  <c r="H7025" i="1"/>
  <c r="H7026" i="1"/>
  <c r="H7027" i="1"/>
  <c r="H7030" i="1"/>
  <c r="H7034" i="1"/>
  <c r="H7035" i="1"/>
  <c r="H7037" i="1"/>
  <c r="H7038" i="1"/>
  <c r="H7041" i="1"/>
  <c r="H7043" i="1"/>
  <c r="H7045" i="1"/>
  <c r="H7050" i="1"/>
  <c r="H7052" i="1"/>
  <c r="H7054" i="1"/>
  <c r="H7057" i="1"/>
  <c r="H7058" i="1"/>
  <c r="H7060" i="1"/>
  <c r="H7063" i="1"/>
  <c r="H7065" i="1"/>
  <c r="H7069" i="1"/>
  <c r="H7070" i="1"/>
  <c r="H7071" i="1"/>
  <c r="H7073" i="1"/>
  <c r="H7075" i="1"/>
  <c r="H7078" i="1"/>
  <c r="H7079" i="1"/>
  <c r="H7082" i="1"/>
  <c r="H7083" i="1"/>
  <c r="H7085" i="1"/>
  <c r="H7087" i="1"/>
  <c r="H7088" i="1"/>
  <c r="H7090" i="1"/>
  <c r="H7091" i="1"/>
  <c r="H7093" i="1"/>
  <c r="H7094" i="1"/>
  <c r="H7096" i="1"/>
  <c r="H7098" i="1"/>
  <c r="H7100" i="1"/>
  <c r="H7101" i="1"/>
  <c r="H7102" i="1"/>
  <c r="H7104" i="1"/>
  <c r="H7106" i="1"/>
  <c r="H7109" i="1"/>
  <c r="H7111" i="1"/>
  <c r="H7112" i="1"/>
  <c r="H7113" i="1"/>
  <c r="H7115" i="1"/>
  <c r="H7117" i="1"/>
  <c r="H7119" i="1"/>
  <c r="H7121" i="1"/>
  <c r="H7127" i="1"/>
  <c r="H7129" i="1"/>
  <c r="H7131" i="1"/>
  <c r="H7134" i="1"/>
  <c r="H7136" i="1"/>
  <c r="H7138" i="1"/>
  <c r="H7139" i="1"/>
  <c r="H7141" i="1"/>
  <c r="H7145" i="1"/>
  <c r="H7146" i="1"/>
  <c r="H7148" i="1"/>
  <c r="H7150" i="1"/>
  <c r="H7152" i="1"/>
  <c r="H7154" i="1"/>
  <c r="H7155" i="1"/>
  <c r="H7157" i="1"/>
  <c r="H7158" i="1"/>
  <c r="H7160" i="1"/>
  <c r="H7162" i="1"/>
  <c r="H7165" i="1"/>
  <c r="H7167" i="1"/>
  <c r="H7169" i="1"/>
  <c r="H7170" i="1"/>
  <c r="H7173" i="1"/>
  <c r="H7175" i="1"/>
  <c r="H7179" i="1"/>
  <c r="H7181" i="1"/>
  <c r="H7183" i="1"/>
  <c r="H7185" i="1"/>
  <c r="H7187" i="1"/>
  <c r="H7189" i="1"/>
  <c r="H7191" i="1"/>
  <c r="H7193" i="1"/>
  <c r="H7194" i="1"/>
  <c r="H7196" i="1"/>
  <c r="H7198" i="1"/>
  <c r="H7200" i="1"/>
  <c r="H7201" i="1"/>
  <c r="H7204" i="1"/>
  <c r="H7205" i="1"/>
  <c r="H7207" i="1"/>
  <c r="H7208" i="1"/>
  <c r="H7209" i="1"/>
  <c r="H7210" i="1"/>
  <c r="H7211" i="1"/>
  <c r="H7217" i="1"/>
  <c r="H7218" i="1"/>
  <c r="H7219" i="1"/>
  <c r="H7221" i="1"/>
  <c r="H7223" i="1"/>
  <c r="H7225" i="1"/>
  <c r="H7227" i="1"/>
  <c r="H7229" i="1"/>
  <c r="H7231" i="1"/>
  <c r="H7233" i="1"/>
  <c r="H7234" i="1"/>
  <c r="H7235" i="1"/>
  <c r="H7237" i="1"/>
  <c r="H7238" i="1"/>
  <c r="H7240" i="1"/>
  <c r="H7241" i="1"/>
  <c r="H7243" i="1"/>
  <c r="H7245" i="1"/>
  <c r="H7247" i="1"/>
  <c r="H7249" i="1"/>
  <c r="H7251" i="1"/>
  <c r="H7254" i="1"/>
  <c r="H7257" i="1"/>
  <c r="H7260" i="1"/>
  <c r="H7262" i="1"/>
  <c r="H7266" i="1"/>
  <c r="H7268" i="1"/>
  <c r="H7269" i="1"/>
  <c r="H7271" i="1"/>
  <c r="H7272" i="1"/>
  <c r="H7273" i="1"/>
  <c r="H7275" i="1"/>
  <c r="H7276" i="1"/>
  <c r="H7278" i="1"/>
  <c r="H7280" i="1"/>
  <c r="H7282" i="1"/>
  <c r="H7284" i="1"/>
  <c r="H7285" i="1"/>
  <c r="H7287" i="1"/>
  <c r="H7291" i="1"/>
  <c r="H7292" i="1"/>
  <c r="H7294" i="1"/>
  <c r="H7296" i="1"/>
  <c r="H7298" i="1"/>
  <c r="H7300" i="1"/>
  <c r="H7301" i="1"/>
  <c r="H7304" i="1"/>
  <c r="H7306" i="1"/>
  <c r="H7308" i="1"/>
  <c r="H7310" i="1"/>
  <c r="H7312" i="1"/>
  <c r="H7314" i="1"/>
  <c r="H7317" i="1"/>
  <c r="H7319" i="1"/>
  <c r="H7323" i="1"/>
  <c r="H7325" i="1"/>
  <c r="H7327" i="1"/>
  <c r="H7329" i="1"/>
  <c r="H7331" i="1"/>
  <c r="H7332" i="1"/>
  <c r="H7334" i="1"/>
  <c r="H7336" i="1"/>
  <c r="H7338" i="1"/>
  <c r="H7339" i="1"/>
  <c r="H7342" i="1"/>
  <c r="H7345" i="1"/>
  <c r="H7347" i="1"/>
  <c r="H7349" i="1"/>
  <c r="H7352" i="1"/>
  <c r="H7354" i="1"/>
  <c r="H7355" i="1"/>
  <c r="H7357" i="1"/>
  <c r="H7365" i="1"/>
  <c r="H7367" i="1"/>
  <c r="H7368" i="1"/>
  <c r="H7369" i="1"/>
  <c r="H7371" i="1"/>
  <c r="H7375" i="1"/>
  <c r="H7377" i="1"/>
  <c r="H7380" i="1"/>
  <c r="H7381" i="1"/>
  <c r="H7384" i="1"/>
  <c r="H7386" i="1"/>
  <c r="H7388" i="1"/>
  <c r="H7390" i="1"/>
  <c r="H7392" i="1"/>
  <c r="H7394" i="1"/>
  <c r="H7396" i="1"/>
  <c r="H7398" i="1"/>
  <c r="H7400" i="1"/>
  <c r="H7402" i="1"/>
  <c r="H7405" i="1"/>
  <c r="H7407" i="1"/>
  <c r="H7409" i="1"/>
  <c r="H7411" i="1"/>
  <c r="H7413" i="1"/>
  <c r="H7419" i="1"/>
  <c r="H7422" i="1"/>
  <c r="H7424" i="1"/>
  <c r="H7426" i="1"/>
  <c r="H7428" i="1"/>
  <c r="H7429" i="1"/>
  <c r="H7431" i="1"/>
  <c r="H7433" i="1"/>
  <c r="H7434" i="1"/>
  <c r="H7436" i="1"/>
  <c r="H7437" i="1"/>
  <c r="H7439" i="1"/>
  <c r="H7447" i="1"/>
  <c r="H7449" i="1"/>
  <c r="H7450" i="1"/>
  <c r="H7451" i="1"/>
  <c r="H7453" i="1"/>
  <c r="H7455" i="1"/>
  <c r="H7457" i="1"/>
  <c r="H7459" i="1"/>
  <c r="H7460" i="1"/>
  <c r="H7462" i="1"/>
  <c r="H7464" i="1"/>
  <c r="H7465" i="1"/>
  <c r="H7466" i="1"/>
  <c r="H7468" i="1"/>
  <c r="H7469" i="1"/>
  <c r="H7471" i="1"/>
  <c r="H7473" i="1"/>
  <c r="H7474" i="1"/>
  <c r="H7475" i="1"/>
  <c r="H7476" i="1"/>
  <c r="H7477" i="1"/>
  <c r="H7478" i="1"/>
  <c r="H7480" i="1"/>
  <c r="H7481" i="1"/>
  <c r="H7484" i="1"/>
  <c r="H7486" i="1"/>
  <c r="H7488" i="1"/>
  <c r="H7490" i="1"/>
  <c r="H7492" i="1"/>
  <c r="H7494" i="1"/>
  <c r="H7500" i="1"/>
  <c r="H7502" i="1"/>
  <c r="H7504" i="1"/>
  <c r="H7507" i="1"/>
  <c r="H7509" i="1"/>
  <c r="H7513" i="1"/>
  <c r="H7515" i="1"/>
  <c r="H7516" i="1"/>
  <c r="H7518" i="1"/>
  <c r="H7521" i="1"/>
  <c r="H7523" i="1"/>
  <c r="H7525" i="1"/>
  <c r="H7526" i="1"/>
  <c r="H7529" i="1"/>
  <c r="H7532" i="1"/>
  <c r="H7534" i="1"/>
  <c r="H7536" i="1"/>
  <c r="H7538" i="1"/>
  <c r="H7539" i="1"/>
  <c r="H7541" i="1"/>
  <c r="H7545" i="1"/>
  <c r="H7547" i="1"/>
  <c r="H7549" i="1"/>
  <c r="H7551" i="1"/>
  <c r="H7554" i="1"/>
  <c r="H7556" i="1"/>
  <c r="H7558" i="1"/>
  <c r="H7559" i="1"/>
  <c r="H7561" i="1"/>
  <c r="H7562" i="1"/>
  <c r="H7563" i="1"/>
  <c r="H7564" i="1"/>
  <c r="H7568" i="1"/>
  <c r="H7570" i="1"/>
  <c r="H7571" i="1"/>
  <c r="H7572" i="1"/>
  <c r="H7574" i="1"/>
  <c r="H7576" i="1"/>
  <c r="H7577" i="1"/>
  <c r="H7579" i="1"/>
  <c r="H7581" i="1"/>
  <c r="H7583" i="1"/>
  <c r="H7585" i="1"/>
  <c r="H7589" i="1"/>
  <c r="H7590" i="1"/>
  <c r="H7592" i="1"/>
  <c r="H7593" i="1"/>
  <c r="H7594" i="1"/>
  <c r="H7596" i="1"/>
  <c r="H7598" i="1"/>
  <c r="H7600" i="1"/>
  <c r="H7604" i="1"/>
  <c r="H7606" i="1"/>
  <c r="H7609" i="1"/>
  <c r="H7611" i="1"/>
  <c r="H7612" i="1"/>
  <c r="H7614" i="1"/>
  <c r="H7615" i="1"/>
  <c r="H7617" i="1"/>
  <c r="H7619" i="1"/>
  <c r="H7620" i="1"/>
  <c r="H7621" i="1"/>
  <c r="H7623" i="1"/>
  <c r="H7625" i="1"/>
  <c r="H7631" i="1"/>
  <c r="H7632" i="1"/>
  <c r="H7633" i="1"/>
  <c r="H7635" i="1"/>
  <c r="H7637" i="1"/>
  <c r="H7639" i="1"/>
  <c r="H7640" i="1"/>
  <c r="H7643" i="1"/>
  <c r="H7646" i="1"/>
  <c r="H7647" i="1"/>
  <c r="H7649" i="1"/>
  <c r="H7652" i="1"/>
  <c r="H7654" i="1"/>
  <c r="H7655" i="1"/>
  <c r="H7657" i="1"/>
  <c r="H7659" i="1"/>
  <c r="H7662" i="1"/>
  <c r="H7663" i="1"/>
  <c r="H7665" i="1"/>
  <c r="H7668" i="1"/>
  <c r="H7669" i="1"/>
  <c r="H7670" i="1"/>
  <c r="H7671" i="1"/>
  <c r="H7674" i="1"/>
  <c r="H7675" i="1"/>
  <c r="H7677" i="1"/>
  <c r="H7679" i="1"/>
  <c r="H7681" i="1"/>
  <c r="H7683" i="1"/>
  <c r="H7684" i="1"/>
  <c r="H7685" i="1"/>
  <c r="H7687" i="1"/>
  <c r="H7692" i="1"/>
  <c r="H7694" i="1"/>
  <c r="H7696" i="1"/>
  <c r="H7698" i="1"/>
  <c r="H7699" i="1"/>
  <c r="H7702" i="1"/>
  <c r="H7703" i="1"/>
  <c r="H7707" i="1"/>
  <c r="H7709" i="1"/>
  <c r="H7713" i="1"/>
  <c r="H7715" i="1"/>
  <c r="H7716" i="1"/>
  <c r="H7718" i="1"/>
  <c r="H7720" i="1"/>
  <c r="H7722" i="1"/>
  <c r="H7724" i="1"/>
  <c r="H7727" i="1"/>
  <c r="H7728" i="1"/>
  <c r="H7730" i="1"/>
  <c r="H7732" i="1"/>
  <c r="H7733" i="1"/>
  <c r="H7734" i="1"/>
  <c r="H7736" i="1"/>
  <c r="H7738" i="1"/>
  <c r="H7740" i="1"/>
  <c r="H7741" i="1"/>
  <c r="H7743" i="1"/>
  <c r="H7745" i="1"/>
  <c r="H7747" i="1"/>
  <c r="H7749" i="1"/>
  <c r="H7751" i="1"/>
  <c r="H7752" i="1"/>
  <c r="H7754" i="1"/>
  <c r="H7756" i="1"/>
  <c r="H7758" i="1"/>
  <c r="H7759" i="1"/>
  <c r="H7761" i="1"/>
  <c r="H7763" i="1"/>
  <c r="H7765" i="1"/>
  <c r="H7767" i="1"/>
  <c r="H7768" i="1"/>
  <c r="H7770" i="1"/>
  <c r="H7771" i="1"/>
  <c r="H7773" i="1"/>
  <c r="H7774" i="1"/>
  <c r="H7775" i="1"/>
  <c r="H7776" i="1"/>
  <c r="H7777" i="1"/>
  <c r="H7778" i="1"/>
  <c r="H7780" i="1"/>
  <c r="H7781" i="1"/>
  <c r="H7783" i="1"/>
  <c r="H7785" i="1"/>
  <c r="H7787" i="1"/>
  <c r="H7790" i="1"/>
  <c r="H7792" i="1"/>
  <c r="H7794" i="1"/>
  <c r="H7796" i="1"/>
  <c r="H7799" i="1"/>
  <c r="H7802" i="1"/>
  <c r="H7803" i="1"/>
  <c r="H7805" i="1"/>
  <c r="H7807" i="1"/>
  <c r="H7809" i="1"/>
  <c r="H7811" i="1"/>
  <c r="H7813" i="1"/>
  <c r="H7815" i="1"/>
  <c r="H7817" i="1"/>
  <c r="H7819" i="1"/>
  <c r="H7821" i="1"/>
  <c r="H7823" i="1"/>
  <c r="H7825" i="1"/>
  <c r="H7829" i="1"/>
  <c r="H7831" i="1"/>
  <c r="H7836" i="1"/>
  <c r="H7838" i="1"/>
  <c r="H7839" i="1"/>
  <c r="H7841" i="1"/>
  <c r="H7844" i="1"/>
  <c r="H7845" i="1"/>
  <c r="H7847" i="1"/>
  <c r="H7849" i="1"/>
  <c r="H7851" i="1"/>
  <c r="H7853" i="1"/>
  <c r="H7855" i="1"/>
  <c r="H7857" i="1"/>
  <c r="H7858" i="1"/>
  <c r="H7860" i="1"/>
  <c r="H7862" i="1"/>
  <c r="H7864" i="1"/>
  <c r="H7867" i="1"/>
  <c r="H7869" i="1"/>
  <c r="H7871" i="1"/>
  <c r="H7875" i="1"/>
  <c r="H7877" i="1"/>
  <c r="H7881" i="1"/>
  <c r="H7883" i="1"/>
  <c r="H7886" i="1"/>
  <c r="H7888" i="1"/>
  <c r="H7891" i="1"/>
  <c r="H7894" i="1"/>
  <c r="H7896" i="1"/>
  <c r="H7901" i="1"/>
  <c r="H7903" i="1"/>
  <c r="H7904" i="1"/>
  <c r="H7907" i="1"/>
  <c r="H7911" i="1"/>
  <c r="H7912" i="1"/>
  <c r="H7914" i="1"/>
  <c r="H7916" i="1"/>
  <c r="H7918" i="1"/>
  <c r="H7919" i="1"/>
  <c r="H7922" i="1"/>
  <c r="H7924" i="1"/>
  <c r="H7926" i="1"/>
  <c r="H7928" i="1"/>
  <c r="H7929" i="1"/>
  <c r="H7931" i="1"/>
  <c r="H7933" i="1"/>
  <c r="H7934" i="1"/>
  <c r="H7936" i="1"/>
  <c r="H7938" i="1"/>
  <c r="H7942" i="1"/>
  <c r="H7944" i="1"/>
  <c r="H7946" i="1"/>
  <c r="H7948" i="1"/>
  <c r="H7950" i="1"/>
  <c r="H7952" i="1"/>
  <c r="H7953" i="1"/>
  <c r="H7954" i="1"/>
  <c r="H7957" i="1"/>
  <c r="H7960" i="1"/>
  <c r="H7962" i="1"/>
  <c r="H7964" i="1"/>
  <c r="H7965" i="1"/>
  <c r="H7967" i="1"/>
  <c r="H7969" i="1"/>
  <c r="H7971" i="1"/>
  <c r="H7973" i="1"/>
  <c r="H7975" i="1"/>
  <c r="H7977" i="1"/>
  <c r="H7978" i="1"/>
  <c r="H7980" i="1"/>
  <c r="H7981" i="1"/>
  <c r="H7984" i="1"/>
  <c r="H7985" i="1"/>
  <c r="H7986" i="1"/>
  <c r="H7988" i="1"/>
  <c r="H7994" i="1"/>
  <c r="H7996" i="1"/>
  <c r="H7998" i="1"/>
  <c r="H8000" i="1"/>
  <c r="H8003" i="1"/>
  <c r="H8005" i="1"/>
  <c r="H8006" i="1"/>
  <c r="H8007" i="1"/>
  <c r="H8009" i="1"/>
  <c r="H8010" i="1"/>
  <c r="H8012" i="1"/>
  <c r="H8015" i="1"/>
  <c r="H8016" i="1"/>
  <c r="H8020" i="1"/>
  <c r="H8022" i="1"/>
  <c r="H8023" i="1"/>
  <c r="H8025" i="1"/>
  <c r="H8027" i="1"/>
  <c r="H8031" i="1"/>
  <c r="H8033" i="1"/>
  <c r="H8037" i="1"/>
  <c r="H8043" i="1"/>
  <c r="H8045" i="1"/>
  <c r="H8047" i="1"/>
  <c r="H8049" i="1"/>
  <c r="H8050" i="1"/>
  <c r="H8051" i="1"/>
  <c r="H8053" i="1"/>
  <c r="H8055" i="1"/>
  <c r="H8057" i="1"/>
  <c r="H8059" i="1"/>
  <c r="H8062" i="1"/>
  <c r="H8064" i="1"/>
  <c r="H8066" i="1"/>
  <c r="H8068" i="1"/>
  <c r="H8069" i="1"/>
  <c r="H8071" i="1"/>
  <c r="H8073" i="1"/>
  <c r="H8074" i="1"/>
  <c r="H8075" i="1"/>
  <c r="H8077" i="1"/>
  <c r="H8079" i="1"/>
  <c r="H8081" i="1"/>
  <c r="H8084" i="1"/>
  <c r="H8087" i="1"/>
  <c r="H8088" i="1"/>
  <c r="H8091" i="1"/>
  <c r="H8092" i="1"/>
  <c r="H8093" i="1"/>
  <c r="H8098" i="1"/>
  <c r="H8100" i="1"/>
  <c r="H8102" i="1"/>
  <c r="H8104" i="1"/>
  <c r="H8105" i="1"/>
  <c r="H8107" i="1"/>
  <c r="H8109" i="1"/>
  <c r="H8110" i="1"/>
  <c r="H8113" i="1"/>
  <c r="H8115" i="1"/>
  <c r="H8118" i="1"/>
  <c r="H8124" i="1"/>
  <c r="H8126" i="1"/>
  <c r="H8128" i="1"/>
  <c r="H8130" i="1"/>
  <c r="H8132" i="1"/>
  <c r="H8133" i="1"/>
  <c r="H8135" i="1"/>
  <c r="H8136" i="1"/>
  <c r="H8138" i="1"/>
  <c r="H8139" i="1"/>
  <c r="H8142" i="1"/>
  <c r="H8144" i="1"/>
  <c r="H8145" i="1"/>
  <c r="H8146" i="1"/>
  <c r="H8148" i="1"/>
  <c r="H8150" i="1"/>
  <c r="H8152" i="1"/>
  <c r="H8154" i="1"/>
  <c r="H8156" i="1"/>
  <c r="H8158" i="1"/>
  <c r="H8159" i="1"/>
  <c r="H8161" i="1"/>
  <c r="H8163" i="1"/>
  <c r="H8165" i="1"/>
  <c r="H8166" i="1"/>
  <c r="H8168" i="1"/>
  <c r="H8170" i="1"/>
  <c r="H8172" i="1"/>
  <c r="H8174" i="1"/>
  <c r="H8180" i="1"/>
  <c r="H8182" i="1"/>
  <c r="H8186" i="1"/>
  <c r="H8188" i="1"/>
  <c r="H8190" i="1"/>
  <c r="H8192" i="1"/>
  <c r="H8193" i="1"/>
  <c r="H8194" i="1"/>
  <c r="H8197" i="1"/>
  <c r="H8199" i="1"/>
  <c r="H8200" i="1"/>
  <c r="H8201" i="1"/>
  <c r="H8202" i="1"/>
  <c r="H8204" i="1"/>
  <c r="H8205" i="1"/>
  <c r="H8209" i="1"/>
  <c r="H8211" i="1"/>
  <c r="H8212" i="1"/>
  <c r="H8214" i="1"/>
  <c r="H8216" i="1"/>
  <c r="H8218" i="1"/>
  <c r="H8220" i="1"/>
  <c r="H8222" i="1"/>
  <c r="H8223" i="1"/>
  <c r="H8226" i="1"/>
  <c r="H8228" i="1"/>
  <c r="H8230" i="1"/>
  <c r="H8231" i="1"/>
  <c r="H8233" i="1"/>
  <c r="H8234" i="1"/>
  <c r="H8236" i="1"/>
  <c r="H8238" i="1"/>
  <c r="H8239" i="1"/>
  <c r="H8240" i="1"/>
  <c r="H8244" i="1"/>
  <c r="H8246" i="1"/>
  <c r="H8248" i="1"/>
  <c r="H8250" i="1"/>
  <c r="H8252" i="1"/>
  <c r="H8253" i="1"/>
  <c r="H8255" i="1"/>
  <c r="H8257" i="1"/>
  <c r="H8260" i="1"/>
  <c r="H8262" i="1"/>
  <c r="H8264" i="1"/>
  <c r="H8266" i="1"/>
  <c r="H8268" i="1"/>
  <c r="H8269" i="1"/>
  <c r="H8271" i="1"/>
  <c r="H8273" i="1"/>
  <c r="H8275" i="1"/>
  <c r="H8277" i="1"/>
  <c r="H8278" i="1"/>
  <c r="H8279" i="1"/>
  <c r="H8281" i="1"/>
  <c r="H8283" i="1"/>
  <c r="H8285" i="1"/>
  <c r="H8289" i="1"/>
  <c r="H8291" i="1"/>
  <c r="H8292" i="1"/>
  <c r="H8294" i="1"/>
  <c r="H8296" i="1"/>
  <c r="H8298" i="1"/>
  <c r="H8300" i="1"/>
  <c r="H8302" i="1"/>
  <c r="H8304" i="1"/>
  <c r="H8306" i="1"/>
  <c r="H8308" i="1"/>
  <c r="H8310" i="1"/>
  <c r="H8312" i="1"/>
  <c r="H8313" i="1"/>
  <c r="H8314" i="1"/>
  <c r="H8316" i="1"/>
  <c r="H8318" i="1"/>
  <c r="H8320" i="1"/>
  <c r="H8322" i="1"/>
  <c r="H8324" i="1"/>
  <c r="H8326" i="1"/>
  <c r="H8328" i="1"/>
  <c r="H8330" i="1"/>
  <c r="H8332" i="1"/>
  <c r="H8334" i="1"/>
  <c r="H8335" i="1"/>
  <c r="H8336" i="1"/>
  <c r="H8337" i="1"/>
  <c r="H8338" i="1"/>
  <c r="H8340" i="1"/>
  <c r="H8342" i="1"/>
  <c r="H8344" i="1"/>
  <c r="H8345" i="1"/>
  <c r="H8346" i="1"/>
  <c r="H8348" i="1"/>
  <c r="H8350" i="1"/>
  <c r="H8351" i="1"/>
  <c r="H8353" i="1"/>
  <c r="H8357" i="1"/>
  <c r="H8358" i="1"/>
  <c r="H8359" i="1"/>
  <c r="H8361" i="1"/>
  <c r="H8362" i="1"/>
  <c r="H8363" i="1"/>
  <c r="H8369" i="1"/>
  <c r="H8370" i="1"/>
  <c r="H8374" i="1"/>
  <c r="H8375" i="1"/>
  <c r="H8377" i="1"/>
  <c r="H8378" i="1"/>
  <c r="H8380" i="1"/>
  <c r="H8382" i="1"/>
  <c r="H8384" i="1"/>
  <c r="H8386" i="1"/>
  <c r="H8387" i="1"/>
  <c r="H8388" i="1"/>
  <c r="H8390" i="1"/>
  <c r="H8391" i="1"/>
  <c r="H8392" i="1"/>
  <c r="H8394" i="1"/>
  <c r="H8395" i="1"/>
  <c r="H8396" i="1"/>
  <c r="H8398" i="1"/>
  <c r="H8400" i="1"/>
  <c r="H8402" i="1"/>
  <c r="H8404" i="1"/>
  <c r="H8406" i="1"/>
  <c r="H8409" i="1"/>
  <c r="H8410" i="1"/>
  <c r="H8412" i="1"/>
  <c r="H8413" i="1"/>
  <c r="H8414" i="1"/>
  <c r="H8416" i="1"/>
  <c r="H8418" i="1"/>
  <c r="H8420" i="1"/>
  <c r="H8421" i="1"/>
  <c r="H8423" i="1"/>
  <c r="H8424" i="1"/>
  <c r="H8428" i="1"/>
  <c r="H8430" i="1"/>
  <c r="H8432" i="1"/>
  <c r="H8434" i="1"/>
  <c r="H8435" i="1"/>
  <c r="H8437" i="1"/>
  <c r="H8438" i="1"/>
  <c r="H8440" i="1"/>
  <c r="H8441" i="1"/>
  <c r="H8444" i="1"/>
  <c r="H8446" i="1"/>
  <c r="H8447" i="1"/>
  <c r="H8453" i="1"/>
  <c r="H8455" i="1"/>
  <c r="H8457" i="1"/>
  <c r="H8459" i="1"/>
  <c r="H8461" i="1"/>
  <c r="H8463" i="1"/>
  <c r="H8464" i="1"/>
  <c r="H8469" i="1"/>
  <c r="H8471" i="1"/>
  <c r="H8473" i="1"/>
  <c r="H8475" i="1"/>
  <c r="H8477" i="1"/>
  <c r="H8478" i="1"/>
  <c r="H8480" i="1"/>
  <c r="H8481" i="1"/>
  <c r="H8484" i="1"/>
  <c r="H8486" i="1"/>
  <c r="H8489" i="1"/>
  <c r="H8491" i="1"/>
  <c r="H8492" i="1"/>
  <c r="H8493" i="1"/>
  <c r="H8495" i="1"/>
  <c r="H8497" i="1"/>
  <c r="H8500" i="1"/>
  <c r="H8502" i="1"/>
  <c r="H8504" i="1"/>
  <c r="H8506" i="1"/>
  <c r="H8507" i="1"/>
  <c r="H8509" i="1"/>
  <c r="H8511" i="1"/>
  <c r="H8513" i="1"/>
  <c r="H8515" i="1"/>
  <c r="H8517" i="1"/>
  <c r="H8519" i="1"/>
  <c r="H8521" i="1"/>
  <c r="H8523" i="1"/>
  <c r="H8525" i="1"/>
  <c r="H8527" i="1"/>
  <c r="H8528" i="1"/>
  <c r="H8530" i="1"/>
  <c r="H8532" i="1"/>
  <c r="H8534" i="1"/>
  <c r="H8536" i="1"/>
  <c r="H8537" i="1"/>
  <c r="H8538" i="1"/>
  <c r="H8540" i="1"/>
  <c r="H8541" i="1"/>
  <c r="H8544" i="1"/>
  <c r="H8546" i="1"/>
  <c r="H8548" i="1"/>
  <c r="H8549" i="1"/>
  <c r="H8550" i="1"/>
  <c r="H8552" i="1"/>
  <c r="H8554" i="1"/>
  <c r="H8556" i="1"/>
  <c r="H8558" i="1"/>
  <c r="H8560" i="1"/>
  <c r="H8562" i="1"/>
  <c r="H8564" i="1"/>
  <c r="H8566" i="1"/>
  <c r="H8567" i="1"/>
  <c r="H8569" i="1"/>
  <c r="H8571" i="1"/>
  <c r="H8573" i="1"/>
  <c r="H8575" i="1"/>
  <c r="H8577" i="1"/>
  <c r="H8581" i="1"/>
  <c r="H8583" i="1"/>
  <c r="H8585" i="1"/>
  <c r="H8586" i="1"/>
  <c r="H8588" i="1"/>
  <c r="H8589" i="1"/>
  <c r="H8590" i="1"/>
  <c r="H8592" i="1"/>
  <c r="H8594" i="1"/>
  <c r="H8596" i="1"/>
  <c r="H8599" i="1"/>
  <c r="H8602" i="1"/>
  <c r="H8604" i="1"/>
  <c r="H8606" i="1"/>
  <c r="H8608" i="1"/>
  <c r="H8610" i="1"/>
  <c r="H8613" i="1"/>
  <c r="H8621" i="1"/>
  <c r="H8623" i="1"/>
  <c r="H8625" i="1"/>
  <c r="H8627" i="1"/>
  <c r="H8629" i="1"/>
  <c r="H8631" i="1"/>
  <c r="H8632" i="1"/>
  <c r="H8634" i="1"/>
  <c r="H8636" i="1"/>
  <c r="H8638" i="1"/>
  <c r="H8641" i="1"/>
  <c r="H8643" i="1"/>
  <c r="H8645" i="1"/>
  <c r="H8648" i="1"/>
  <c r="H8650" i="1"/>
  <c r="H8653" i="1"/>
  <c r="H8655" i="1"/>
  <c r="H8657" i="1"/>
  <c r="H8660" i="1"/>
  <c r="H8662" i="1"/>
  <c r="H8663" i="1"/>
  <c r="H8665" i="1"/>
  <c r="H8667" i="1"/>
  <c r="H8669" i="1"/>
  <c r="H8671" i="1"/>
  <c r="H8673" i="1"/>
  <c r="H8678" i="1"/>
  <c r="H8680" i="1"/>
  <c r="H8682" i="1"/>
  <c r="H8684" i="1"/>
  <c r="H8686" i="1"/>
  <c r="H8688" i="1"/>
  <c r="H8689" i="1"/>
  <c r="H8691" i="1"/>
  <c r="H8692" i="1"/>
  <c r="H8694" i="1"/>
  <c r="H8696" i="1"/>
  <c r="H8698" i="1"/>
  <c r="H8700" i="1"/>
  <c r="H8701" i="1"/>
  <c r="H8704" i="1"/>
  <c r="H8706" i="1"/>
  <c r="H8712" i="1"/>
  <c r="H8714" i="1"/>
  <c r="H8716" i="1"/>
  <c r="H8722" i="1"/>
  <c r="H8723" i="1"/>
  <c r="H8725" i="1"/>
  <c r="H8727" i="1"/>
  <c r="H8729" i="1"/>
  <c r="H8730" i="1"/>
  <c r="H8731" i="1"/>
  <c r="H8732" i="1"/>
  <c r="H8733" i="1"/>
  <c r="H8736" i="1"/>
  <c r="H8740" i="1"/>
  <c r="H8742" i="1"/>
  <c r="H8743" i="1"/>
  <c r="H8746" i="1"/>
  <c r="H8748" i="1"/>
  <c r="H8750" i="1"/>
  <c r="H8751" i="1"/>
  <c r="H8753" i="1"/>
  <c r="H8754" i="1"/>
  <c r="H8755" i="1"/>
  <c r="H8758" i="1"/>
  <c r="H8761" i="1"/>
  <c r="H8763" i="1"/>
  <c r="H8764" i="1"/>
  <c r="H8766" i="1"/>
  <c r="H8769" i="1"/>
  <c r="H8771" i="1"/>
  <c r="H8774" i="1"/>
  <c r="H8776" i="1"/>
  <c r="H8777" i="1"/>
  <c r="H8779" i="1"/>
  <c r="H8781" i="1"/>
  <c r="H8783" i="1"/>
  <c r="H8784" i="1"/>
  <c r="H8785" i="1"/>
  <c r="H8786" i="1"/>
  <c r="H8788" i="1"/>
  <c r="H8790" i="1"/>
  <c r="H8791" i="1"/>
  <c r="H8792" i="1"/>
  <c r="H8794" i="1"/>
  <c r="H8797" i="1"/>
  <c r="H8799" i="1"/>
  <c r="H8801" i="1"/>
  <c r="H8803" i="1"/>
  <c r="H8805" i="1"/>
  <c r="H8807" i="1"/>
  <c r="H8808" i="1"/>
  <c r="H8810" i="1"/>
  <c r="H8812" i="1"/>
  <c r="H8813" i="1"/>
  <c r="H8815" i="1"/>
  <c r="H8817" i="1"/>
  <c r="H8819" i="1"/>
  <c r="H8821" i="1"/>
  <c r="H8822" i="1"/>
  <c r="H8824" i="1"/>
  <c r="H8826" i="1"/>
  <c r="H8828" i="1"/>
  <c r="H8829" i="1"/>
  <c r="H8831" i="1"/>
  <c r="H8832" i="1"/>
  <c r="H8833" i="1"/>
  <c r="H8835" i="1"/>
  <c r="H8838" i="1"/>
  <c r="H8839" i="1"/>
  <c r="H8841" i="1"/>
  <c r="H8842" i="1"/>
  <c r="H8844" i="1"/>
  <c r="H8845" i="1"/>
  <c r="H8847" i="1"/>
  <c r="H8850" i="1"/>
  <c r="H8853" i="1"/>
  <c r="H8855" i="1"/>
  <c r="H8856" i="1"/>
  <c r="H8858" i="1"/>
  <c r="H8860" i="1"/>
  <c r="H8862" i="1"/>
  <c r="H8864" i="1"/>
  <c r="H8865" i="1"/>
  <c r="H8867" i="1"/>
  <c r="H8869" i="1"/>
  <c r="H8871" i="1"/>
  <c r="H8873" i="1"/>
  <c r="H8875" i="1"/>
  <c r="H8877" i="1"/>
  <c r="H8879" i="1"/>
  <c r="H8883" i="1"/>
  <c r="H8885" i="1"/>
  <c r="H8886" i="1"/>
  <c r="H8887" i="1"/>
  <c r="H8889" i="1"/>
  <c r="H8890" i="1"/>
  <c r="H8892" i="1"/>
  <c r="H8894" i="1"/>
  <c r="H8896" i="1"/>
  <c r="H8897" i="1"/>
  <c r="H8900" i="1"/>
  <c r="H8902" i="1"/>
  <c r="H8904" i="1"/>
  <c r="H8905" i="1"/>
  <c r="H8907" i="1"/>
  <c r="H8909" i="1"/>
  <c r="H8911" i="1"/>
  <c r="H8913" i="1"/>
  <c r="H8915" i="1"/>
  <c r="H8917" i="1"/>
  <c r="H8919" i="1"/>
  <c r="H8920" i="1"/>
  <c r="H8922" i="1"/>
  <c r="H8924" i="1"/>
  <c r="H8926" i="1"/>
  <c r="H8928" i="1"/>
  <c r="H8930" i="1"/>
  <c r="H8932" i="1"/>
  <c r="H8935" i="1"/>
  <c r="H8937" i="1"/>
  <c r="H8938" i="1"/>
  <c r="H8940" i="1"/>
  <c r="H8942" i="1"/>
  <c r="H8944" i="1"/>
  <c r="H8946" i="1"/>
  <c r="H8947" i="1"/>
  <c r="H8949" i="1"/>
  <c r="H8951" i="1"/>
  <c r="H8953" i="1"/>
  <c r="H8955" i="1"/>
  <c r="H8956" i="1"/>
  <c r="H8959" i="1"/>
  <c r="H8961" i="1"/>
  <c r="H8962" i="1"/>
  <c r="H8965" i="1"/>
  <c r="H8967" i="1"/>
  <c r="H8969" i="1"/>
  <c r="H8970" i="1"/>
  <c r="H8972" i="1"/>
  <c r="H8974" i="1"/>
  <c r="H8976" i="1"/>
  <c r="H8977" i="1"/>
  <c r="H8979" i="1"/>
  <c r="H8981" i="1"/>
  <c r="H8983" i="1"/>
  <c r="H8987" i="1"/>
  <c r="H8990" i="1"/>
  <c r="H8992" i="1"/>
  <c r="H8994" i="1"/>
  <c r="H8996" i="1"/>
  <c r="H8998" i="1"/>
  <c r="H9000" i="1"/>
  <c r="H9001" i="1"/>
  <c r="H9003" i="1"/>
  <c r="H9005" i="1"/>
  <c r="H9007" i="1"/>
  <c r="H9009" i="1"/>
  <c r="H9011" i="1"/>
  <c r="H9012" i="1"/>
  <c r="H9014" i="1"/>
  <c r="H9016" i="1"/>
  <c r="H9018" i="1"/>
  <c r="H9020" i="1"/>
  <c r="H9022" i="1"/>
  <c r="H9024" i="1"/>
  <c r="H9026" i="1"/>
  <c r="H9027" i="1"/>
  <c r="H9029" i="1"/>
  <c r="H9031" i="1"/>
  <c r="H9033" i="1"/>
  <c r="H9035" i="1"/>
  <c r="H9037" i="1"/>
  <c r="H9039" i="1"/>
  <c r="H9040" i="1"/>
  <c r="H9042" i="1"/>
  <c r="H9044" i="1"/>
  <c r="H9046" i="1"/>
  <c r="H9048" i="1"/>
  <c r="H9049" i="1"/>
  <c r="H9051" i="1"/>
  <c r="H9053" i="1"/>
  <c r="H9055" i="1"/>
  <c r="H9058" i="1"/>
  <c r="H9061" i="1"/>
  <c r="H9063" i="1"/>
  <c r="H9065" i="1"/>
  <c r="H9067" i="1"/>
  <c r="H9068" i="1"/>
  <c r="H9070" i="1"/>
  <c r="H9072" i="1"/>
  <c r="H9074" i="1"/>
  <c r="H9075" i="1"/>
  <c r="H9076" i="1"/>
  <c r="H9078" i="1"/>
  <c r="H9080" i="1"/>
  <c r="H9081" i="1"/>
  <c r="H9082" i="1"/>
  <c r="H9084" i="1"/>
  <c r="H9085" i="1"/>
  <c r="H9086" i="1"/>
  <c r="H9087" i="1"/>
  <c r="H9089" i="1"/>
  <c r="H9090" i="1"/>
  <c r="H9091" i="1"/>
  <c r="H9092" i="1"/>
  <c r="H9093" i="1"/>
  <c r="H9095" i="1"/>
  <c r="H9096" i="1"/>
  <c r="H9098" i="1"/>
  <c r="H9099" i="1"/>
  <c r="H9100" i="1"/>
  <c r="H9101" i="1"/>
  <c r="H9102" i="1"/>
  <c r="H9103" i="1"/>
  <c r="H9107" i="1"/>
  <c r="H9108" i="1"/>
  <c r="H9109" i="1"/>
  <c r="H9110" i="1"/>
  <c r="H9111" i="1"/>
  <c r="H9112" i="1"/>
  <c r="H9114" i="1"/>
  <c r="H9115" i="1"/>
  <c r="H9116" i="1"/>
  <c r="H9119" i="1"/>
  <c r="H9121" i="1"/>
  <c r="H9123" i="1"/>
  <c r="H9125" i="1"/>
  <c r="H9126" i="1"/>
  <c r="H9128" i="1"/>
  <c r="H9132" i="1"/>
  <c r="H9133" i="1"/>
  <c r="H9135" i="1"/>
  <c r="H9136" i="1"/>
  <c r="H9140" i="1"/>
  <c r="H9142" i="1"/>
  <c r="H9144" i="1"/>
  <c r="H9145" i="1"/>
  <c r="H9146" i="1"/>
  <c r="H9148" i="1"/>
  <c r="H9149" i="1"/>
  <c r="H9150" i="1"/>
  <c r="H9151" i="1"/>
  <c r="H9152" i="1"/>
  <c r="H9154" i="1"/>
  <c r="H9155" i="1"/>
  <c r="H9156" i="1"/>
  <c r="H9157" i="1"/>
  <c r="H9159" i="1"/>
  <c r="H9161" i="1"/>
  <c r="H9162" i="1"/>
  <c r="H9164" i="1"/>
  <c r="H9165" i="1"/>
  <c r="H9166" i="1"/>
  <c r="H9167" i="1"/>
  <c r="H9171" i="1"/>
  <c r="H9172" i="1"/>
  <c r="H9174" i="1"/>
  <c r="H9175" i="1"/>
  <c r="H9177" i="1"/>
  <c r="H9178" i="1"/>
  <c r="H9179" i="1"/>
  <c r="H9180" i="1"/>
  <c r="H9182" i="1"/>
  <c r="H9183" i="1"/>
  <c r="H9186" i="1"/>
  <c r="H9189" i="1"/>
  <c r="H9193" i="1"/>
  <c r="H9195" i="1"/>
  <c r="H9197" i="1"/>
  <c r="H9199" i="1"/>
  <c r="H9201" i="1"/>
  <c r="H9202" i="1"/>
  <c r="H9203" i="1"/>
  <c r="H9204" i="1"/>
  <c r="H9205" i="1"/>
  <c r="H9206" i="1"/>
  <c r="H9207" i="1"/>
  <c r="H9210" i="1"/>
  <c r="H9211" i="1"/>
  <c r="H9213" i="1"/>
  <c r="H9214" i="1"/>
  <c r="H9215" i="1"/>
  <c r="H9216" i="1"/>
  <c r="H9218" i="1"/>
  <c r="H9219" i="1"/>
  <c r="H9220" i="1"/>
  <c r="H9222" i="1"/>
  <c r="H9223" i="1"/>
  <c r="H9225" i="1"/>
  <c r="H9226" i="1"/>
  <c r="H9227" i="1"/>
  <c r="H9228" i="1"/>
  <c r="H9229" i="1"/>
  <c r="H9230" i="1"/>
  <c r="H9232" i="1"/>
  <c r="H9234" i="1"/>
  <c r="H9236" i="1"/>
  <c r="H9238" i="1"/>
  <c r="H9240" i="1"/>
  <c r="H9242" i="1"/>
  <c r="H9244" i="1"/>
  <c r="H9246" i="1"/>
  <c r="H9248" i="1"/>
  <c r="H9250" i="1"/>
  <c r="H9252" i="1"/>
  <c r="H9254" i="1"/>
  <c r="H9256" i="1"/>
  <c r="H9258" i="1"/>
  <c r="H9260" i="1"/>
  <c r="H9262" i="1"/>
  <c r="H9264" i="1"/>
  <c r="H9266" i="1"/>
  <c r="H9268" i="1"/>
  <c r="H9270" i="1"/>
  <c r="H9272" i="1"/>
  <c r="H9275" i="1"/>
  <c r="H9276" i="1"/>
  <c r="H9277" i="1"/>
  <c r="H9278" i="1"/>
  <c r="H9279" i="1"/>
  <c r="H9280" i="1"/>
  <c r="H9282" i="1"/>
  <c r="H9284" i="1"/>
  <c r="H9285" i="1"/>
  <c r="H9287" i="1"/>
  <c r="H9288" i="1"/>
  <c r="H9290" i="1"/>
  <c r="H9292" i="1"/>
  <c r="H9294" i="1"/>
  <c r="H9296" i="1"/>
  <c r="H9298" i="1"/>
  <c r="H9299" i="1"/>
  <c r="H9303" i="1"/>
  <c r="H9305" i="1"/>
  <c r="H9307" i="1"/>
  <c r="H9309" i="1"/>
  <c r="H9311" i="1"/>
  <c r="H9313" i="1"/>
  <c r="H9315" i="1"/>
  <c r="H9317" i="1"/>
  <c r="H9319" i="1"/>
  <c r="H9321" i="1"/>
  <c r="H9324" i="1"/>
  <c r="H9326" i="1"/>
  <c r="H9328" i="1"/>
  <c r="H9330" i="1"/>
  <c r="H9332" i="1"/>
  <c r="H9334" i="1"/>
  <c r="H9336" i="1"/>
  <c r="H9338" i="1"/>
  <c r="H9340" i="1"/>
  <c r="H9342" i="1"/>
  <c r="H9344" i="1"/>
  <c r="H9346" i="1"/>
  <c r="H9348" i="1"/>
  <c r="H9350" i="1"/>
  <c r="H9352" i="1"/>
  <c r="H9354" i="1"/>
  <c r="H9356" i="1"/>
  <c r="H9358" i="1"/>
  <c r="H9360" i="1"/>
  <c r="H9363" i="1"/>
  <c r="H9364" i="1"/>
  <c r="H9365" i="1"/>
  <c r="H9368" i="1"/>
  <c r="H9371" i="1"/>
  <c r="H9374" i="1"/>
  <c r="H9376" i="1"/>
  <c r="H9377" i="1"/>
  <c r="H9379" i="1"/>
  <c r="H9381" i="1"/>
  <c r="H9383" i="1"/>
  <c r="H9385" i="1"/>
  <c r="H9387" i="1"/>
  <c r="H9390" i="1"/>
  <c r="H9391" i="1"/>
  <c r="H9392" i="1"/>
  <c r="H9393" i="1"/>
  <c r="H9394" i="1"/>
  <c r="H9395" i="1"/>
  <c r="H9396" i="1"/>
  <c r="H9397" i="1"/>
  <c r="H9399" i="1"/>
  <c r="H9400" i="1"/>
  <c r="H9401" i="1"/>
  <c r="H9404" i="1"/>
  <c r="H9406" i="1"/>
  <c r="H9407" i="1"/>
  <c r="H9408" i="1"/>
  <c r="H9409" i="1"/>
  <c r="H9410" i="1"/>
  <c r="H9412" i="1"/>
  <c r="H9414" i="1"/>
  <c r="H9416" i="1"/>
  <c r="H9417" i="1"/>
  <c r="H9418" i="1"/>
  <c r="H9419" i="1"/>
  <c r="H9420" i="1"/>
  <c r="H9422" i="1"/>
  <c r="H9424" i="1"/>
  <c r="H9426" i="1"/>
  <c r="H9427" i="1"/>
  <c r="H9428" i="1"/>
  <c r="H9429" i="1"/>
  <c r="H9431" i="1"/>
  <c r="H9432" i="1"/>
  <c r="H9434" i="1"/>
  <c r="H9435" i="1"/>
  <c r="H9436" i="1"/>
  <c r="H9437" i="1"/>
  <c r="H9439" i="1"/>
  <c r="H9441" i="1"/>
  <c r="H9443" i="1"/>
  <c r="H9444" i="1"/>
  <c r="H9445" i="1"/>
  <c r="H9448" i="1"/>
  <c r="H9449" i="1"/>
  <c r="H9450" i="1"/>
  <c r="H9451" i="1"/>
  <c r="H9452" i="1"/>
  <c r="H9453" i="1"/>
  <c r="H9454" i="1"/>
  <c r="H9455" i="1"/>
  <c r="H9456" i="1"/>
  <c r="H9457" i="1"/>
  <c r="H9458" i="1"/>
  <c r="H9459" i="1"/>
  <c r="H9461" i="1"/>
  <c r="H9462" i="1"/>
  <c r="H9464" i="1"/>
  <c r="H9466" i="1"/>
  <c r="H9468" i="1"/>
  <c r="H9469" i="1"/>
  <c r="H9471" i="1"/>
  <c r="H9473" i="1"/>
  <c r="H9475" i="1"/>
  <c r="H9476" i="1"/>
  <c r="H9478" i="1"/>
  <c r="H9479" i="1"/>
  <c r="H9480" i="1"/>
  <c r="H9481" i="1"/>
  <c r="H9482" i="1"/>
  <c r="H9483" i="1"/>
  <c r="H9484" i="1"/>
  <c r="H9485" i="1"/>
  <c r="H9486" i="1"/>
  <c r="H9489" i="1"/>
  <c r="H9490" i="1"/>
  <c r="H9492" i="1"/>
  <c r="H9494" i="1"/>
  <c r="H9496" i="1"/>
  <c r="H9497" i="1"/>
  <c r="H9499" i="1"/>
  <c r="H9500" i="1"/>
  <c r="H9504" i="1"/>
  <c r="H9505" i="1"/>
  <c r="H9508" i="1"/>
  <c r="H9509" i="1"/>
  <c r="H9510" i="1"/>
  <c r="H9511" i="1"/>
  <c r="H9512" i="1"/>
  <c r="H9513" i="1"/>
  <c r="H9514" i="1"/>
  <c r="H9515" i="1"/>
  <c r="H9517" i="1"/>
  <c r="H9518" i="1"/>
  <c r="H9519" i="1"/>
  <c r="H9521" i="1"/>
  <c r="H9522" i="1"/>
  <c r="H9523" i="1"/>
  <c r="H9524" i="1"/>
  <c r="H9525" i="1"/>
  <c r="H9527" i="1"/>
  <c r="H9528" i="1"/>
  <c r="H9531" i="1"/>
  <c r="H9533" i="1"/>
  <c r="H9534" i="1"/>
  <c r="H9535" i="1"/>
  <c r="H9538" i="1"/>
  <c r="H9540" i="1"/>
  <c r="H9541" i="1"/>
  <c r="H9544" i="1"/>
  <c r="H9545" i="1"/>
  <c r="H9547" i="1"/>
  <c r="H9548" i="1"/>
  <c r="H9550" i="1"/>
  <c r="H9551" i="1"/>
  <c r="H9552" i="1"/>
  <c r="H9554" i="1"/>
  <c r="H9555" i="1"/>
  <c r="H9558" i="1"/>
  <c r="H9560" i="1"/>
  <c r="H9562" i="1"/>
  <c r="H9564" i="1"/>
  <c r="H9566" i="1"/>
  <c r="H9568" i="1"/>
  <c r="H9569" i="1"/>
  <c r="H9570" i="1"/>
  <c r="H9571" i="1"/>
  <c r="H9572" i="1"/>
  <c r="H9573" i="1"/>
  <c r="H9575" i="1"/>
  <c r="H9576" i="1"/>
  <c r="H9577" i="1"/>
  <c r="H9579" i="1"/>
  <c r="H9582" i="1"/>
  <c r="H9583" i="1"/>
  <c r="H9585" i="1"/>
  <c r="H9586" i="1"/>
  <c r="H9589" i="1"/>
  <c r="H9590" i="1"/>
  <c r="H9593" i="1"/>
  <c r="H9594" i="1"/>
  <c r="H9595" i="1"/>
  <c r="H9596" i="1"/>
  <c r="H9597" i="1"/>
  <c r="H9598" i="1"/>
  <c r="H9599" i="1"/>
  <c r="H9600" i="1"/>
  <c r="H9601" i="1"/>
  <c r="H9603" i="1"/>
  <c r="H9606" i="1"/>
  <c r="H9607" i="1"/>
  <c r="H9609" i="1"/>
  <c r="H9610" i="1"/>
  <c r="H9613" i="1"/>
  <c r="H9615" i="1"/>
  <c r="H9616" i="1"/>
  <c r="H9617" i="1"/>
  <c r="H9620" i="1"/>
  <c r="H9621" i="1"/>
  <c r="H9623" i="1"/>
  <c r="H9624" i="1"/>
  <c r="H9625" i="1"/>
  <c r="H9626" i="1"/>
  <c r="H9627" i="1"/>
  <c r="H9628" i="1"/>
  <c r="H9629" i="1"/>
  <c r="H9630" i="1"/>
  <c r="H9631" i="1"/>
  <c r="H9632" i="1"/>
  <c r="H9633" i="1"/>
  <c r="H9635" i="1"/>
  <c r="H9636" i="1"/>
  <c r="H9637" i="1"/>
  <c r="H9638" i="1"/>
  <c r="H9642" i="1"/>
  <c r="H9643" i="1"/>
  <c r="H9644" i="1"/>
  <c r="H9646" i="1"/>
  <c r="H9648" i="1"/>
  <c r="H9650" i="1"/>
  <c r="H9651" i="1"/>
  <c r="H9652" i="1"/>
  <c r="H9655" i="1"/>
  <c r="H9657" i="1"/>
  <c r="H9659" i="1"/>
  <c r="H9661" i="1"/>
  <c r="H9664" i="1"/>
  <c r="H9666" i="1"/>
  <c r="H9668" i="1"/>
  <c r="H9670" i="1"/>
  <c r="H9671" i="1"/>
  <c r="H9672" i="1"/>
  <c r="H9673" i="1"/>
  <c r="H9675" i="1"/>
  <c r="H9678" i="1"/>
  <c r="H9680" i="1"/>
  <c r="H9682" i="1"/>
  <c r="H9684" i="1"/>
  <c r="H9685" i="1"/>
  <c r="H9688" i="1"/>
  <c r="H9691" i="1"/>
  <c r="H9693" i="1"/>
  <c r="H9694" i="1"/>
  <c r="H9696" i="1"/>
  <c r="H9699" i="1"/>
  <c r="H9701" i="1"/>
  <c r="H9703" i="1"/>
  <c r="H9705" i="1"/>
  <c r="H9706" i="1"/>
  <c r="H9707" i="1"/>
  <c r="H9710" i="1"/>
  <c r="H9711" i="1"/>
  <c r="H9713" i="1"/>
  <c r="H9715" i="1"/>
  <c r="H9718" i="1"/>
  <c r="H9720" i="1"/>
  <c r="H9723" i="1"/>
  <c r="H9725" i="1"/>
  <c r="H9728" i="1"/>
  <c r="H9730" i="1"/>
  <c r="H9731" i="1"/>
  <c r="H9733" i="1"/>
  <c r="H9734" i="1"/>
  <c r="H9735" i="1"/>
  <c r="H9736" i="1"/>
  <c r="H9737" i="1"/>
  <c r="H9738" i="1"/>
  <c r="H9739" i="1"/>
  <c r="H9741" i="1"/>
  <c r="H9743" i="1"/>
  <c r="H9745" i="1"/>
  <c r="H9746" i="1"/>
  <c r="H9747" i="1"/>
  <c r="H9748" i="1"/>
  <c r="H9750" i="1"/>
  <c r="H9752" i="1"/>
  <c r="H9754" i="1"/>
  <c r="H9756" i="1"/>
  <c r="H9758" i="1"/>
  <c r="H9759" i="1"/>
  <c r="H9760" i="1"/>
  <c r="H9761" i="1"/>
  <c r="H9762" i="1"/>
  <c r="H9763" i="1"/>
  <c r="H9764" i="1"/>
  <c r="H9766" i="1"/>
  <c r="H9768" i="1"/>
  <c r="H9770" i="1"/>
  <c r="H9772" i="1"/>
  <c r="H9773" i="1"/>
  <c r="H9774" i="1"/>
  <c r="H9775" i="1"/>
  <c r="H9781" i="1"/>
  <c r="H9782" i="1"/>
  <c r="H9783" i="1"/>
  <c r="H9785" i="1"/>
  <c r="H9786" i="1"/>
  <c r="H9787" i="1"/>
  <c r="H9788" i="1"/>
  <c r="H9790" i="1"/>
  <c r="H9792" i="1"/>
  <c r="H9794" i="1"/>
  <c r="H9795" i="1"/>
  <c r="H9796" i="1"/>
  <c r="H9798" i="1"/>
  <c r="H9799" i="1"/>
  <c r="H9801" i="1"/>
  <c r="H9804" i="1"/>
  <c r="H9806" i="1"/>
  <c r="H9809" i="1"/>
  <c r="H9810" i="1"/>
  <c r="H9811" i="1"/>
  <c r="H9812" i="1"/>
  <c r="H9813" i="1"/>
  <c r="H9814" i="1"/>
  <c r="H9815" i="1"/>
  <c r="H9816" i="1"/>
  <c r="H9818" i="1"/>
  <c r="H9820" i="1"/>
  <c r="H9822" i="1"/>
  <c r="H9823" i="1"/>
  <c r="H9825" i="1"/>
  <c r="H9826" i="1"/>
  <c r="H9827" i="1"/>
  <c r="H9828" i="1"/>
  <c r="H9831" i="1"/>
  <c r="H9832" i="1"/>
  <c r="H9834" i="1"/>
  <c r="H9835" i="1"/>
  <c r="H9837" i="1"/>
  <c r="H9839" i="1"/>
  <c r="H9840" i="1"/>
  <c r="H9841" i="1"/>
  <c r="H9842" i="1"/>
  <c r="H9843" i="1"/>
  <c r="H9844" i="1"/>
  <c r="H9845" i="1"/>
  <c r="H9846" i="1"/>
  <c r="H9849" i="1"/>
  <c r="H9850" i="1"/>
  <c r="H9851" i="1"/>
  <c r="H9852" i="1"/>
  <c r="H9853" i="1"/>
  <c r="H9855" i="1"/>
  <c r="H9857" i="1"/>
  <c r="H9858" i="1"/>
  <c r="H9861" i="1"/>
  <c r="H9862" i="1"/>
  <c r="H9865" i="1"/>
  <c r="H9866" i="1"/>
  <c r="H9867" i="1"/>
  <c r="H9868" i="1"/>
  <c r="H9869" i="1"/>
  <c r="H9870" i="1"/>
  <c r="H9871" i="1"/>
  <c r="H9874" i="1"/>
  <c r="H9875" i="1"/>
  <c r="H9877" i="1"/>
  <c r="H9879" i="1"/>
  <c r="H9880" i="1"/>
  <c r="H9882" i="1"/>
  <c r="H9883" i="1"/>
  <c r="H9884" i="1"/>
  <c r="H9886" i="1"/>
  <c r="H9887" i="1"/>
  <c r="H9889" i="1"/>
  <c r="H9891" i="1"/>
  <c r="H9892" i="1"/>
  <c r="H9893" i="1"/>
  <c r="H9896" i="1"/>
  <c r="H9897" i="1"/>
  <c r="H9899" i="1"/>
  <c r="H9900" i="1"/>
  <c r="H9903" i="1"/>
  <c r="H9904" i="1"/>
  <c r="H9905" i="1"/>
  <c r="H9906" i="1"/>
  <c r="H9908" i="1"/>
  <c r="H9911" i="1"/>
  <c r="H9913" i="1"/>
  <c r="H9915" i="1"/>
  <c r="H9916" i="1"/>
  <c r="H9918" i="1"/>
  <c r="H9919" i="1"/>
  <c r="H9920" i="1"/>
  <c r="H9923" i="1"/>
  <c r="H9926" i="1"/>
  <c r="H9928" i="1"/>
  <c r="H9929" i="1"/>
  <c r="H9931" i="1"/>
  <c r="H9932" i="1"/>
  <c r="H9935" i="1"/>
  <c r="H9936" i="1"/>
  <c r="H9937" i="1"/>
  <c r="H9939" i="1"/>
  <c r="H9940" i="1"/>
  <c r="H9941" i="1"/>
  <c r="H9943" i="1"/>
  <c r="H9944" i="1"/>
  <c r="H9946" i="1"/>
  <c r="H9947" i="1"/>
  <c r="H9949" i="1"/>
  <c r="H9950" i="1"/>
  <c r="H9951" i="1"/>
  <c r="H9952" i="1"/>
  <c r="H9953" i="1"/>
  <c r="H9955" i="1"/>
  <c r="H9958" i="1"/>
  <c r="H9959" i="1"/>
  <c r="H9960" i="1"/>
  <c r="H9961" i="1"/>
  <c r="H9963" i="1"/>
  <c r="H9965" i="1"/>
  <c r="H9966" i="1"/>
  <c r="H9968" i="1"/>
  <c r="H9969" i="1"/>
  <c r="H9970" i="1"/>
  <c r="H9972" i="1"/>
  <c r="H9975" i="1"/>
  <c r="H9977" i="1"/>
  <c r="H9978" i="1"/>
  <c r="H9980" i="1"/>
  <c r="H9981" i="1"/>
  <c r="H9982" i="1"/>
  <c r="H9983" i="1"/>
  <c r="H9984" i="1"/>
  <c r="H9987" i="1"/>
  <c r="H9988" i="1"/>
  <c r="H9989" i="1"/>
  <c r="H9990" i="1"/>
  <c r="H9991" i="1"/>
  <c r="H9992" i="1"/>
  <c r="H9993" i="1"/>
  <c r="H9996" i="1"/>
  <c r="H9997" i="1"/>
  <c r="H9998" i="1"/>
  <c r="H10001" i="1"/>
  <c r="H10005" i="1"/>
  <c r="H10007" i="1"/>
  <c r="H10008" i="1"/>
  <c r="H10011" i="1"/>
  <c r="H10013" i="1"/>
  <c r="H10015" i="1"/>
  <c r="H10016" i="1"/>
  <c r="H10017" i="1"/>
  <c r="H10018" i="1"/>
  <c r="H10019" i="1"/>
  <c r="H10020" i="1"/>
  <c r="H10021" i="1"/>
  <c r="H10023" i="1"/>
  <c r="H10024" i="1"/>
  <c r="H10026" i="1"/>
  <c r="H10027" i="1"/>
  <c r="H10029" i="1"/>
  <c r="H10030" i="1"/>
  <c r="H10031" i="1"/>
  <c r="H10032" i="1"/>
  <c r="H10033" i="1"/>
  <c r="H10034" i="1"/>
  <c r="H10035" i="1"/>
  <c r="H10036" i="1"/>
  <c r="H10038" i="1"/>
  <c r="H10041" i="1"/>
  <c r="H10042" i="1"/>
  <c r="H10044" i="1"/>
  <c r="H10045" i="1"/>
  <c r="H10046" i="1"/>
  <c r="H10047" i="1"/>
  <c r="H10049" i="1"/>
  <c r="H10050" i="1"/>
  <c r="H10051" i="1"/>
  <c r="H10052" i="1"/>
  <c r="H10057" i="1"/>
  <c r="H10061" i="1"/>
  <c r="H10062" i="1"/>
  <c r="H10063" i="1"/>
  <c r="H10064" i="1"/>
  <c r="H10066" i="1"/>
  <c r="H10068" i="1"/>
  <c r="H10069" i="1"/>
  <c r="H10072" i="1"/>
  <c r="H10073" i="1"/>
  <c r="H10074" i="1"/>
  <c r="H10075" i="1"/>
  <c r="H10078" i="1"/>
  <c r="H10079" i="1"/>
  <c r="H10080" i="1"/>
  <c r="H10081" i="1"/>
  <c r="H10082" i="1"/>
  <c r="H10084" i="1"/>
  <c r="H10085" i="1"/>
  <c r="H10086" i="1"/>
  <c r="H10087" i="1"/>
  <c r="H10092" i="1"/>
  <c r="H10093" i="1"/>
  <c r="H10094" i="1"/>
  <c r="H10095" i="1"/>
  <c r="H10096" i="1"/>
  <c r="H10099" i="1"/>
  <c r="H10100" i="1"/>
  <c r="H10101" i="1"/>
  <c r="H10103" i="1"/>
  <c r="H10104" i="1"/>
  <c r="H10105" i="1"/>
  <c r="H10106" i="1"/>
  <c r="H10107" i="1"/>
  <c r="H10108" i="1"/>
  <c r="H10109" i="1"/>
  <c r="H10110" i="1"/>
  <c r="H10113" i="1"/>
  <c r="H10114" i="1"/>
  <c r="H10115" i="1"/>
  <c r="H10117" i="1"/>
  <c r="H10119" i="1"/>
  <c r="H10122" i="1"/>
  <c r="H10123" i="1"/>
  <c r="H10124" i="1"/>
  <c r="H10126" i="1"/>
  <c r="H10127" i="1"/>
  <c r="H10128" i="1"/>
  <c r="H10129" i="1"/>
  <c r="H10130" i="1"/>
  <c r="H10132" i="1"/>
  <c r="H10133" i="1"/>
  <c r="H10134" i="1"/>
  <c r="H10135" i="1"/>
  <c r="H10138" i="1"/>
  <c r="H10139" i="1"/>
  <c r="H10140" i="1"/>
  <c r="H10141" i="1"/>
  <c r="H10143" i="1"/>
  <c r="H10144" i="1"/>
  <c r="H10145" i="1"/>
  <c r="H10146" i="1"/>
  <c r="H10147" i="1"/>
  <c r="H10148" i="1"/>
  <c r="H10149" i="1"/>
  <c r="H10150" i="1"/>
  <c r="H10151" i="1"/>
  <c r="H10152" i="1"/>
  <c r="H10153" i="1"/>
  <c r="H10154" i="1"/>
  <c r="H10155" i="1"/>
  <c r="H10156" i="1"/>
  <c r="H10157" i="1"/>
  <c r="H10159" i="1"/>
  <c r="H10160" i="1"/>
  <c r="H10163" i="1"/>
  <c r="H10164" i="1"/>
  <c r="H10167" i="1"/>
  <c r="H10168" i="1"/>
  <c r="H10169" i="1"/>
  <c r="H10170" i="1"/>
  <c r="H10171" i="1"/>
  <c r="H10172" i="1"/>
  <c r="H10177" i="1"/>
  <c r="H10178" i="1"/>
  <c r="H10179" i="1"/>
  <c r="H10180" i="1"/>
  <c r="H10181" i="1"/>
  <c r="H10182" i="1"/>
  <c r="H10183" i="1"/>
  <c r="H10184" i="1"/>
  <c r="H10185" i="1"/>
  <c r="H10186" i="1"/>
  <c r="H10187" i="1"/>
  <c r="H10188" i="1"/>
  <c r="H10191" i="1"/>
  <c r="H10192" i="1"/>
  <c r="H10193" i="1"/>
  <c r="H10194" i="1"/>
  <c r="H10196" i="1"/>
  <c r="H10198" i="1"/>
  <c r="H10199" i="1"/>
  <c r="H10200" i="1"/>
  <c r="H10201" i="1"/>
  <c r="H10202" i="1"/>
  <c r="H10203" i="1"/>
  <c r="H10204" i="1"/>
  <c r="H10206" i="1"/>
  <c r="H10207" i="1"/>
  <c r="H10209" i="1"/>
  <c r="H10210" i="1"/>
  <c r="H10211" i="1"/>
  <c r="H10212" i="1"/>
  <c r="H10214" i="1"/>
  <c r="H10216" i="1"/>
  <c r="H10217" i="1"/>
  <c r="H10218" i="1"/>
  <c r="H10219" i="1"/>
  <c r="H10220" i="1"/>
  <c r="H10222" i="1"/>
  <c r="H10223" i="1"/>
  <c r="H10224" i="1"/>
  <c r="H10225" i="1"/>
  <c r="H10226" i="1"/>
  <c r="H10227" i="1"/>
  <c r="H10228" i="1"/>
  <c r="H10229"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62" i="1"/>
  <c r="H10263" i="1"/>
  <c r="H10265" i="1"/>
  <c r="H10266" i="1"/>
  <c r="H10268" i="1"/>
  <c r="H10269" i="1"/>
  <c r="H10270" i="1"/>
  <c r="H10273" i="1"/>
  <c r="H10275" i="1"/>
  <c r="H10276" i="1"/>
  <c r="H10277" i="1"/>
  <c r="H10278" i="1"/>
  <c r="H10279" i="1"/>
  <c r="H10280" i="1"/>
  <c r="H10281" i="1"/>
  <c r="H10282" i="1"/>
  <c r="H10283" i="1"/>
  <c r="H10284" i="1"/>
  <c r="H10285" i="1"/>
  <c r="H10286" i="1"/>
  <c r="H10287" i="1"/>
  <c r="H10288" i="1"/>
  <c r="H10289" i="1"/>
  <c r="H10290" i="1"/>
  <c r="H10292" i="1"/>
  <c r="H10293" i="1"/>
  <c r="H10295" i="1"/>
  <c r="H10296" i="1"/>
  <c r="H10298" i="1"/>
  <c r="H10299" i="1"/>
  <c r="H10300" i="1"/>
  <c r="H10301" i="1"/>
  <c r="H10303" i="1"/>
  <c r="H10306" i="1"/>
  <c r="H10308" i="1"/>
  <c r="H10310" i="1"/>
  <c r="H10311" i="1"/>
  <c r="H10314" i="1"/>
  <c r="H10315" i="1"/>
  <c r="H10316" i="1"/>
  <c r="H10317" i="1"/>
  <c r="H10318" i="1"/>
  <c r="H10319" i="1"/>
  <c r="H10320" i="1"/>
  <c r="H10321" i="1"/>
  <c r="H10323" i="1"/>
  <c r="H10325" i="1"/>
  <c r="H10326" i="1"/>
  <c r="H10327" i="1"/>
  <c r="H10328" i="1"/>
  <c r="H10329" i="1"/>
  <c r="H10330" i="1"/>
  <c r="H10331" i="1"/>
  <c r="H10333" i="1"/>
  <c r="H10335" i="1"/>
  <c r="H10336" i="1"/>
  <c r="H10337" i="1"/>
  <c r="H10338" i="1"/>
  <c r="H10339" i="1"/>
  <c r="H10340" i="1"/>
  <c r="H10341" i="1"/>
  <c r="H10342" i="1"/>
  <c r="H10343" i="1"/>
  <c r="H10344" i="1"/>
  <c r="H10345" i="1"/>
  <c r="H10347" i="1"/>
  <c r="H10348" i="1"/>
  <c r="H10349" i="1"/>
  <c r="H10350" i="1"/>
  <c r="H10351" i="1"/>
  <c r="H10353" i="1"/>
  <c r="H10354" i="1"/>
  <c r="H10355" i="1"/>
  <c r="H10356" i="1"/>
  <c r="H10357" i="1"/>
  <c r="H10358" i="1"/>
  <c r="H10359" i="1"/>
  <c r="H10360" i="1"/>
  <c r="H10361" i="1"/>
  <c r="H10363" i="1"/>
  <c r="H10365" i="1"/>
  <c r="H10368" i="1"/>
  <c r="H10369" i="1"/>
  <c r="H10370" i="1"/>
  <c r="H10371" i="1"/>
  <c r="H10372" i="1"/>
  <c r="H10373" i="1"/>
  <c r="H10375" i="1"/>
  <c r="H10376" i="1"/>
  <c r="H10377" i="1"/>
  <c r="H10378" i="1"/>
  <c r="H10379" i="1"/>
  <c r="H10380" i="1"/>
  <c r="H10381" i="1"/>
  <c r="H10382" i="1"/>
  <c r="H10383" i="1"/>
  <c r="H10384" i="1"/>
  <c r="H10385" i="1"/>
  <c r="H10386" i="1"/>
  <c r="H10387" i="1"/>
  <c r="H10388" i="1"/>
  <c r="H10389" i="1"/>
  <c r="H10390" i="1"/>
  <c r="H10391" i="1"/>
  <c r="H10393" i="1"/>
  <c r="H10394" i="1"/>
  <c r="H10395" i="1"/>
  <c r="H10396" i="1"/>
  <c r="H10397" i="1"/>
  <c r="H10398" i="1"/>
  <c r="H10400" i="1"/>
  <c r="H10402" i="1"/>
  <c r="H10403" i="1"/>
  <c r="H10404" i="1"/>
  <c r="H10406" i="1"/>
  <c r="H10407" i="1"/>
  <c r="H10408" i="1"/>
  <c r="H10410" i="1"/>
  <c r="H10411" i="1"/>
  <c r="K3" i="1"/>
  <c r="N3" i="1" s="1"/>
  <c r="P3" i="1" s="1"/>
  <c r="K4" i="1"/>
  <c r="N4" i="1" s="1"/>
  <c r="P4" i="1" s="1"/>
  <c r="K5" i="1"/>
  <c r="N5" i="1" s="1"/>
  <c r="P5" i="1" s="1"/>
  <c r="K6" i="1"/>
  <c r="N6" i="1" s="1"/>
  <c r="P6" i="1" s="1"/>
  <c r="K7" i="1"/>
  <c r="N7" i="1" s="1"/>
  <c r="P7" i="1" s="1"/>
  <c r="K8" i="1"/>
  <c r="N8" i="1" s="1"/>
  <c r="P8" i="1" s="1"/>
  <c r="K9" i="1"/>
  <c r="N9" i="1" s="1"/>
  <c r="P9" i="1" s="1"/>
  <c r="K10" i="1"/>
  <c r="N10" i="1" s="1"/>
  <c r="P10" i="1" s="1"/>
  <c r="K11" i="1"/>
  <c r="N11" i="1" s="1"/>
  <c r="P11" i="1" s="1"/>
  <c r="K12" i="1"/>
  <c r="N12" i="1" s="1"/>
  <c r="P12" i="1" s="1"/>
  <c r="K13" i="1"/>
  <c r="N13" i="1" s="1"/>
  <c r="P13" i="1" s="1"/>
  <c r="K14" i="1"/>
  <c r="N14" i="1" s="1"/>
  <c r="P14" i="1" s="1"/>
  <c r="K15" i="1"/>
  <c r="N15" i="1" s="1"/>
  <c r="P15" i="1" s="1"/>
  <c r="K16" i="1"/>
  <c r="N16" i="1" s="1"/>
  <c r="P16" i="1" s="1"/>
  <c r="K17" i="1"/>
  <c r="N17" i="1" s="1"/>
  <c r="P17" i="1" s="1"/>
  <c r="K18" i="1"/>
  <c r="N18" i="1" s="1"/>
  <c r="P18" i="1" s="1"/>
  <c r="K19" i="1"/>
  <c r="N19" i="1" s="1"/>
  <c r="P19" i="1" s="1"/>
  <c r="K20" i="1"/>
  <c r="N20" i="1" s="1"/>
  <c r="P20" i="1" s="1"/>
  <c r="K21" i="1"/>
  <c r="N21" i="1" s="1"/>
  <c r="P21" i="1" s="1"/>
  <c r="K22" i="1"/>
  <c r="N22" i="1" s="1"/>
  <c r="P22" i="1" s="1"/>
  <c r="K23" i="1"/>
  <c r="N23" i="1" s="1"/>
  <c r="P23" i="1" s="1"/>
  <c r="K24" i="1"/>
  <c r="N24" i="1" s="1"/>
  <c r="P24" i="1" s="1"/>
  <c r="K25" i="1"/>
  <c r="N25" i="1" s="1"/>
  <c r="P25" i="1" s="1"/>
  <c r="K26" i="1"/>
  <c r="N26" i="1" s="1"/>
  <c r="P26" i="1" s="1"/>
  <c r="K27" i="1"/>
  <c r="N27" i="1" s="1"/>
  <c r="P27" i="1" s="1"/>
  <c r="K28" i="1"/>
  <c r="N28" i="1" s="1"/>
  <c r="P28" i="1" s="1"/>
  <c r="K29" i="1"/>
  <c r="N29" i="1" s="1"/>
  <c r="P29" i="1" s="1"/>
  <c r="K30" i="1"/>
  <c r="N30" i="1" s="1"/>
  <c r="P30" i="1" s="1"/>
  <c r="K31" i="1"/>
  <c r="N31" i="1" s="1"/>
  <c r="P31" i="1" s="1"/>
  <c r="K32" i="1"/>
  <c r="N32" i="1" s="1"/>
  <c r="P32" i="1" s="1"/>
  <c r="K33" i="1"/>
  <c r="N33" i="1" s="1"/>
  <c r="P33" i="1" s="1"/>
  <c r="K34" i="1"/>
  <c r="N34" i="1" s="1"/>
  <c r="P34" i="1" s="1"/>
  <c r="K35" i="1"/>
  <c r="N35" i="1" s="1"/>
  <c r="P35" i="1" s="1"/>
  <c r="K36" i="1"/>
  <c r="N36" i="1" s="1"/>
  <c r="P36" i="1" s="1"/>
  <c r="K37" i="1"/>
  <c r="N37" i="1" s="1"/>
  <c r="P37" i="1" s="1"/>
  <c r="K38" i="1"/>
  <c r="N38" i="1" s="1"/>
  <c r="P38" i="1" s="1"/>
  <c r="K39" i="1"/>
  <c r="N39" i="1" s="1"/>
  <c r="P39" i="1" s="1"/>
  <c r="K40" i="1"/>
  <c r="N40" i="1" s="1"/>
  <c r="P40" i="1" s="1"/>
  <c r="K41" i="1"/>
  <c r="N41" i="1" s="1"/>
  <c r="P41" i="1" s="1"/>
  <c r="K42" i="1"/>
  <c r="N42" i="1" s="1"/>
  <c r="P42" i="1" s="1"/>
  <c r="K43" i="1"/>
  <c r="N43" i="1" s="1"/>
  <c r="P43" i="1" s="1"/>
  <c r="K44" i="1"/>
  <c r="N44" i="1" s="1"/>
  <c r="P44" i="1" s="1"/>
  <c r="K45" i="1"/>
  <c r="N45" i="1" s="1"/>
  <c r="P45" i="1" s="1"/>
  <c r="K46" i="1"/>
  <c r="N46" i="1" s="1"/>
  <c r="P46" i="1" s="1"/>
  <c r="K47" i="1"/>
  <c r="N47" i="1" s="1"/>
  <c r="P47" i="1" s="1"/>
  <c r="K48" i="1"/>
  <c r="N48" i="1" s="1"/>
  <c r="P48" i="1" s="1"/>
  <c r="K49" i="1"/>
  <c r="N49" i="1" s="1"/>
  <c r="P49" i="1" s="1"/>
  <c r="K50" i="1"/>
  <c r="N50" i="1" s="1"/>
  <c r="P50" i="1" s="1"/>
  <c r="K51" i="1"/>
  <c r="N51" i="1" s="1"/>
  <c r="P51" i="1" s="1"/>
  <c r="K52" i="1"/>
  <c r="N52" i="1" s="1"/>
  <c r="P52" i="1" s="1"/>
  <c r="K53" i="1"/>
  <c r="N53" i="1" s="1"/>
  <c r="P53" i="1" s="1"/>
  <c r="K54" i="1"/>
  <c r="N54" i="1" s="1"/>
  <c r="P54" i="1" s="1"/>
  <c r="K55" i="1"/>
  <c r="N55" i="1" s="1"/>
  <c r="P55" i="1" s="1"/>
  <c r="K56" i="1"/>
  <c r="N56" i="1" s="1"/>
  <c r="P56" i="1" s="1"/>
  <c r="K57" i="1"/>
  <c r="N57" i="1" s="1"/>
  <c r="P57" i="1" s="1"/>
  <c r="K58" i="1"/>
  <c r="N58" i="1" s="1"/>
  <c r="P58" i="1" s="1"/>
  <c r="K59" i="1"/>
  <c r="N59" i="1" s="1"/>
  <c r="P59" i="1" s="1"/>
  <c r="K60" i="1"/>
  <c r="N60" i="1" s="1"/>
  <c r="P60" i="1" s="1"/>
  <c r="K61" i="1"/>
  <c r="N61" i="1" s="1"/>
  <c r="P61" i="1" s="1"/>
  <c r="K62" i="1"/>
  <c r="N62" i="1" s="1"/>
  <c r="P62" i="1" s="1"/>
  <c r="K63" i="1"/>
  <c r="N63" i="1" s="1"/>
  <c r="P63" i="1" s="1"/>
  <c r="K64" i="1"/>
  <c r="N64" i="1" s="1"/>
  <c r="P64" i="1" s="1"/>
  <c r="K65" i="1"/>
  <c r="N65" i="1" s="1"/>
  <c r="P65" i="1" s="1"/>
  <c r="K66" i="1"/>
  <c r="N66" i="1" s="1"/>
  <c r="P66" i="1" s="1"/>
  <c r="K67" i="1"/>
  <c r="N67" i="1" s="1"/>
  <c r="P67" i="1" s="1"/>
  <c r="K68" i="1"/>
  <c r="N68" i="1" s="1"/>
  <c r="P68" i="1" s="1"/>
  <c r="K69" i="1"/>
  <c r="N69" i="1" s="1"/>
  <c r="P69" i="1" s="1"/>
  <c r="K70" i="1"/>
  <c r="N70" i="1" s="1"/>
  <c r="P70" i="1" s="1"/>
  <c r="K71" i="1"/>
  <c r="N71" i="1" s="1"/>
  <c r="P71" i="1" s="1"/>
  <c r="K72" i="1"/>
  <c r="N72" i="1" s="1"/>
  <c r="P72" i="1" s="1"/>
  <c r="K73" i="1"/>
  <c r="N73" i="1" s="1"/>
  <c r="P73" i="1" s="1"/>
  <c r="K74" i="1"/>
  <c r="N74" i="1" s="1"/>
  <c r="P74" i="1" s="1"/>
  <c r="K75" i="1"/>
  <c r="N75" i="1" s="1"/>
  <c r="P75" i="1" s="1"/>
  <c r="K76" i="1"/>
  <c r="N76" i="1" s="1"/>
  <c r="P76" i="1" s="1"/>
  <c r="K77" i="1"/>
  <c r="N77" i="1" s="1"/>
  <c r="P77" i="1" s="1"/>
  <c r="K78" i="1"/>
  <c r="N78" i="1" s="1"/>
  <c r="P78" i="1" s="1"/>
  <c r="K79" i="1"/>
  <c r="N79" i="1" s="1"/>
  <c r="P79" i="1" s="1"/>
  <c r="K80" i="1"/>
  <c r="N80" i="1" s="1"/>
  <c r="P80" i="1" s="1"/>
  <c r="K81" i="1"/>
  <c r="N81" i="1" s="1"/>
  <c r="P81" i="1" s="1"/>
  <c r="K82" i="1"/>
  <c r="N82" i="1" s="1"/>
  <c r="P82" i="1" s="1"/>
  <c r="K83" i="1"/>
  <c r="N83" i="1" s="1"/>
  <c r="P83" i="1" s="1"/>
  <c r="K84" i="1"/>
  <c r="N84" i="1" s="1"/>
  <c r="P84" i="1" s="1"/>
  <c r="K85" i="1"/>
  <c r="N85" i="1" s="1"/>
  <c r="P85" i="1" s="1"/>
  <c r="K86" i="1"/>
  <c r="N86" i="1" s="1"/>
  <c r="P86" i="1" s="1"/>
  <c r="K87" i="1"/>
  <c r="N87" i="1" s="1"/>
  <c r="P87" i="1" s="1"/>
  <c r="K88" i="1"/>
  <c r="N88" i="1" s="1"/>
  <c r="P88" i="1" s="1"/>
  <c r="K89" i="1"/>
  <c r="N89" i="1" s="1"/>
  <c r="P89" i="1" s="1"/>
  <c r="K90" i="1"/>
  <c r="N90" i="1" s="1"/>
  <c r="P90" i="1" s="1"/>
  <c r="K91" i="1"/>
  <c r="N91" i="1" s="1"/>
  <c r="P91" i="1" s="1"/>
  <c r="K92" i="1"/>
  <c r="N92" i="1" s="1"/>
  <c r="P92" i="1" s="1"/>
  <c r="K93" i="1"/>
  <c r="N93" i="1" s="1"/>
  <c r="P93" i="1" s="1"/>
  <c r="K94" i="1"/>
  <c r="N94" i="1" s="1"/>
  <c r="P94" i="1" s="1"/>
  <c r="K95" i="1"/>
  <c r="N95" i="1" s="1"/>
  <c r="P95" i="1" s="1"/>
  <c r="K96" i="1"/>
  <c r="N96" i="1" s="1"/>
  <c r="P96" i="1" s="1"/>
  <c r="K97" i="1"/>
  <c r="N97" i="1" s="1"/>
  <c r="P97" i="1" s="1"/>
  <c r="K98" i="1"/>
  <c r="N98" i="1" s="1"/>
  <c r="P98" i="1" s="1"/>
  <c r="K99" i="1"/>
  <c r="N99" i="1" s="1"/>
  <c r="P99" i="1" s="1"/>
  <c r="K100" i="1"/>
  <c r="N100" i="1" s="1"/>
  <c r="P100" i="1" s="1"/>
  <c r="K101" i="1"/>
  <c r="N101" i="1" s="1"/>
  <c r="P101" i="1" s="1"/>
  <c r="K102" i="1"/>
  <c r="N102" i="1" s="1"/>
  <c r="P102" i="1" s="1"/>
  <c r="K103" i="1"/>
  <c r="N103" i="1" s="1"/>
  <c r="P103" i="1" s="1"/>
  <c r="K104" i="1"/>
  <c r="N104" i="1" s="1"/>
  <c r="P104" i="1" s="1"/>
  <c r="K105" i="1"/>
  <c r="N105" i="1" s="1"/>
  <c r="P105" i="1" s="1"/>
  <c r="K106" i="1"/>
  <c r="N106" i="1" s="1"/>
  <c r="P106" i="1" s="1"/>
  <c r="K107" i="1"/>
  <c r="N107" i="1" s="1"/>
  <c r="P107" i="1" s="1"/>
  <c r="K108" i="1"/>
  <c r="N108" i="1" s="1"/>
  <c r="P108" i="1" s="1"/>
  <c r="K109" i="1"/>
  <c r="N109" i="1" s="1"/>
  <c r="P109" i="1" s="1"/>
  <c r="K110" i="1"/>
  <c r="N110" i="1" s="1"/>
  <c r="P110" i="1" s="1"/>
  <c r="K111" i="1"/>
  <c r="N111" i="1" s="1"/>
  <c r="P111" i="1" s="1"/>
  <c r="K112" i="1"/>
  <c r="N112" i="1" s="1"/>
  <c r="P112" i="1" s="1"/>
  <c r="K113" i="1"/>
  <c r="N113" i="1" s="1"/>
  <c r="P113" i="1" s="1"/>
  <c r="K114" i="1"/>
  <c r="N114" i="1" s="1"/>
  <c r="P114" i="1" s="1"/>
  <c r="K115" i="1"/>
  <c r="N115" i="1" s="1"/>
  <c r="P115" i="1" s="1"/>
  <c r="K116" i="1"/>
  <c r="N116" i="1" s="1"/>
  <c r="P116" i="1" s="1"/>
  <c r="K117" i="1"/>
  <c r="N117" i="1" s="1"/>
  <c r="P117" i="1" s="1"/>
  <c r="K118" i="1"/>
  <c r="N118" i="1" s="1"/>
  <c r="P118" i="1" s="1"/>
  <c r="K119" i="1"/>
  <c r="N119" i="1" s="1"/>
  <c r="P119" i="1" s="1"/>
  <c r="K120" i="1"/>
  <c r="N120" i="1" s="1"/>
  <c r="P120" i="1" s="1"/>
  <c r="K121" i="1"/>
  <c r="N121" i="1" s="1"/>
  <c r="P121" i="1" s="1"/>
  <c r="K122" i="1"/>
  <c r="N122" i="1" s="1"/>
  <c r="P122" i="1" s="1"/>
  <c r="K123" i="1"/>
  <c r="N123" i="1" s="1"/>
  <c r="P123" i="1" s="1"/>
  <c r="K124" i="1"/>
  <c r="N124" i="1" s="1"/>
  <c r="P124" i="1" s="1"/>
  <c r="K125" i="1"/>
  <c r="N125" i="1" s="1"/>
  <c r="P125" i="1" s="1"/>
  <c r="K126" i="1"/>
  <c r="N126" i="1" s="1"/>
  <c r="P126" i="1" s="1"/>
  <c r="K127" i="1"/>
  <c r="N127" i="1" s="1"/>
  <c r="P127" i="1" s="1"/>
  <c r="K128" i="1"/>
  <c r="N128" i="1" s="1"/>
  <c r="P128" i="1" s="1"/>
  <c r="K129" i="1"/>
  <c r="N129" i="1" s="1"/>
  <c r="P129" i="1" s="1"/>
  <c r="K130" i="1"/>
  <c r="N130" i="1" s="1"/>
  <c r="P130" i="1" s="1"/>
  <c r="K131" i="1"/>
  <c r="N131" i="1" s="1"/>
  <c r="P131" i="1" s="1"/>
  <c r="K132" i="1"/>
  <c r="N132" i="1" s="1"/>
  <c r="P132" i="1" s="1"/>
  <c r="K133" i="1"/>
  <c r="N133" i="1" s="1"/>
  <c r="P133" i="1" s="1"/>
  <c r="K134" i="1"/>
  <c r="N134" i="1" s="1"/>
  <c r="P134" i="1" s="1"/>
  <c r="K135" i="1"/>
  <c r="N135" i="1" s="1"/>
  <c r="P135" i="1" s="1"/>
  <c r="K136" i="1"/>
  <c r="N136" i="1" s="1"/>
  <c r="P136" i="1" s="1"/>
  <c r="K137" i="1"/>
  <c r="N137" i="1" s="1"/>
  <c r="P137" i="1" s="1"/>
  <c r="K138" i="1"/>
  <c r="N138" i="1" s="1"/>
  <c r="P138" i="1" s="1"/>
  <c r="K139" i="1"/>
  <c r="N139" i="1" s="1"/>
  <c r="P139" i="1" s="1"/>
  <c r="K140" i="1"/>
  <c r="N140" i="1" s="1"/>
  <c r="P140" i="1" s="1"/>
  <c r="K141" i="1"/>
  <c r="N141" i="1" s="1"/>
  <c r="P141" i="1" s="1"/>
  <c r="K142" i="1"/>
  <c r="N142" i="1" s="1"/>
  <c r="P142" i="1" s="1"/>
  <c r="K143" i="1"/>
  <c r="N143" i="1" s="1"/>
  <c r="P143" i="1" s="1"/>
  <c r="K144" i="1"/>
  <c r="N144" i="1" s="1"/>
  <c r="P144" i="1" s="1"/>
  <c r="K145" i="1"/>
  <c r="N145" i="1" s="1"/>
  <c r="P145" i="1" s="1"/>
  <c r="K146" i="1"/>
  <c r="N146" i="1" s="1"/>
  <c r="P146" i="1" s="1"/>
  <c r="K147" i="1"/>
  <c r="N147" i="1" s="1"/>
  <c r="P147" i="1" s="1"/>
  <c r="K148" i="1"/>
  <c r="N148" i="1" s="1"/>
  <c r="P148" i="1" s="1"/>
  <c r="K149" i="1"/>
  <c r="N149" i="1" s="1"/>
  <c r="P149" i="1" s="1"/>
  <c r="K150" i="1"/>
  <c r="N150" i="1" s="1"/>
  <c r="P150" i="1" s="1"/>
  <c r="K151" i="1"/>
  <c r="N151" i="1" s="1"/>
  <c r="P151" i="1" s="1"/>
  <c r="K152" i="1"/>
  <c r="N152" i="1" s="1"/>
  <c r="P152" i="1" s="1"/>
  <c r="K153" i="1"/>
  <c r="N153" i="1" s="1"/>
  <c r="P153" i="1" s="1"/>
  <c r="K154" i="1"/>
  <c r="N154" i="1" s="1"/>
  <c r="P154" i="1" s="1"/>
  <c r="K155" i="1"/>
  <c r="N155" i="1" s="1"/>
  <c r="P155" i="1" s="1"/>
  <c r="K156" i="1"/>
  <c r="N156" i="1" s="1"/>
  <c r="P156" i="1" s="1"/>
  <c r="K157" i="1"/>
  <c r="N157" i="1" s="1"/>
  <c r="P157" i="1" s="1"/>
  <c r="K158" i="1"/>
  <c r="N158" i="1" s="1"/>
  <c r="P158" i="1" s="1"/>
  <c r="K159" i="1"/>
  <c r="N159" i="1" s="1"/>
  <c r="P159" i="1" s="1"/>
  <c r="K160" i="1"/>
  <c r="N160" i="1" s="1"/>
  <c r="P160" i="1" s="1"/>
  <c r="K161" i="1"/>
  <c r="N161" i="1" s="1"/>
  <c r="P161" i="1" s="1"/>
  <c r="K162" i="1"/>
  <c r="N162" i="1" s="1"/>
  <c r="P162" i="1" s="1"/>
  <c r="K163" i="1"/>
  <c r="N163" i="1" s="1"/>
  <c r="P163" i="1" s="1"/>
  <c r="K164" i="1"/>
  <c r="N164" i="1" s="1"/>
  <c r="P164" i="1" s="1"/>
  <c r="K165" i="1"/>
  <c r="N165" i="1" s="1"/>
  <c r="P165" i="1" s="1"/>
  <c r="K166" i="1"/>
  <c r="N166" i="1" s="1"/>
  <c r="P166" i="1" s="1"/>
  <c r="K167" i="1"/>
  <c r="N167" i="1" s="1"/>
  <c r="P167" i="1" s="1"/>
  <c r="K168" i="1"/>
  <c r="N168" i="1" s="1"/>
  <c r="P168" i="1" s="1"/>
  <c r="K169" i="1"/>
  <c r="N169" i="1" s="1"/>
  <c r="P169" i="1" s="1"/>
  <c r="K170" i="1"/>
  <c r="N170" i="1" s="1"/>
  <c r="P170" i="1" s="1"/>
  <c r="K171" i="1"/>
  <c r="N171" i="1" s="1"/>
  <c r="P171" i="1" s="1"/>
  <c r="K172" i="1"/>
  <c r="N172" i="1" s="1"/>
  <c r="P172" i="1" s="1"/>
  <c r="K173" i="1"/>
  <c r="N173" i="1" s="1"/>
  <c r="P173" i="1" s="1"/>
  <c r="K174" i="1"/>
  <c r="N174" i="1" s="1"/>
  <c r="P174" i="1" s="1"/>
  <c r="K175" i="1"/>
  <c r="N175" i="1" s="1"/>
  <c r="P175" i="1" s="1"/>
  <c r="K176" i="1"/>
  <c r="N176" i="1" s="1"/>
  <c r="P176" i="1" s="1"/>
  <c r="K177" i="1"/>
  <c r="N177" i="1" s="1"/>
  <c r="P177" i="1" s="1"/>
  <c r="K178" i="1"/>
  <c r="N178" i="1" s="1"/>
  <c r="P178" i="1" s="1"/>
  <c r="K179" i="1"/>
  <c r="N179" i="1" s="1"/>
  <c r="P179" i="1" s="1"/>
  <c r="K180" i="1"/>
  <c r="N180" i="1" s="1"/>
  <c r="P180" i="1" s="1"/>
  <c r="K181" i="1"/>
  <c r="N181" i="1" s="1"/>
  <c r="P181" i="1" s="1"/>
  <c r="K182" i="1"/>
  <c r="N182" i="1" s="1"/>
  <c r="P182" i="1" s="1"/>
  <c r="K183" i="1"/>
  <c r="N183" i="1" s="1"/>
  <c r="P183" i="1" s="1"/>
  <c r="K184" i="1"/>
  <c r="N184" i="1" s="1"/>
  <c r="P184" i="1" s="1"/>
  <c r="K185" i="1"/>
  <c r="N185" i="1" s="1"/>
  <c r="P185" i="1" s="1"/>
  <c r="K186" i="1"/>
  <c r="N186" i="1" s="1"/>
  <c r="P186" i="1" s="1"/>
  <c r="K187" i="1"/>
  <c r="N187" i="1" s="1"/>
  <c r="P187" i="1" s="1"/>
  <c r="K188" i="1"/>
  <c r="N188" i="1" s="1"/>
  <c r="P188" i="1" s="1"/>
  <c r="K189" i="1"/>
  <c r="N189" i="1" s="1"/>
  <c r="P189" i="1" s="1"/>
  <c r="K190" i="1"/>
  <c r="N190" i="1" s="1"/>
  <c r="P190" i="1" s="1"/>
  <c r="K191" i="1"/>
  <c r="N191" i="1" s="1"/>
  <c r="P191" i="1" s="1"/>
  <c r="K192" i="1"/>
  <c r="N192" i="1" s="1"/>
  <c r="P192" i="1" s="1"/>
  <c r="K193" i="1"/>
  <c r="N193" i="1" s="1"/>
  <c r="P193" i="1" s="1"/>
  <c r="K194" i="1"/>
  <c r="N194" i="1" s="1"/>
  <c r="P194" i="1" s="1"/>
  <c r="K195" i="1"/>
  <c r="N195" i="1" s="1"/>
  <c r="P195" i="1" s="1"/>
  <c r="K196" i="1"/>
  <c r="N196" i="1" s="1"/>
  <c r="P196" i="1" s="1"/>
  <c r="K197" i="1"/>
  <c r="N197" i="1" s="1"/>
  <c r="P197" i="1" s="1"/>
  <c r="K198" i="1"/>
  <c r="N198" i="1" s="1"/>
  <c r="P198" i="1" s="1"/>
  <c r="K199" i="1"/>
  <c r="N199" i="1" s="1"/>
  <c r="P199" i="1" s="1"/>
  <c r="K200" i="1"/>
  <c r="N200" i="1" s="1"/>
  <c r="P200" i="1" s="1"/>
  <c r="K201" i="1"/>
  <c r="N201" i="1" s="1"/>
  <c r="P201" i="1" s="1"/>
  <c r="K202" i="1"/>
  <c r="N202" i="1" s="1"/>
  <c r="P202" i="1" s="1"/>
  <c r="K203" i="1"/>
  <c r="N203" i="1" s="1"/>
  <c r="P203" i="1" s="1"/>
  <c r="K204" i="1"/>
  <c r="N204" i="1" s="1"/>
  <c r="P204" i="1" s="1"/>
  <c r="K205" i="1"/>
  <c r="N205" i="1" s="1"/>
  <c r="P205" i="1" s="1"/>
  <c r="K206" i="1"/>
  <c r="N206" i="1" s="1"/>
  <c r="P206" i="1" s="1"/>
  <c r="K207" i="1"/>
  <c r="N207" i="1" s="1"/>
  <c r="P207" i="1" s="1"/>
  <c r="K208" i="1"/>
  <c r="N208" i="1" s="1"/>
  <c r="P208" i="1" s="1"/>
  <c r="K209" i="1"/>
  <c r="N209" i="1" s="1"/>
  <c r="P209" i="1" s="1"/>
  <c r="K210" i="1"/>
  <c r="N210" i="1" s="1"/>
  <c r="P210" i="1" s="1"/>
  <c r="K211" i="1"/>
  <c r="N211" i="1" s="1"/>
  <c r="P211" i="1" s="1"/>
  <c r="K212" i="1"/>
  <c r="N212" i="1" s="1"/>
  <c r="P212" i="1" s="1"/>
  <c r="K213" i="1"/>
  <c r="N213" i="1" s="1"/>
  <c r="P213" i="1" s="1"/>
  <c r="K214" i="1"/>
  <c r="N214" i="1" s="1"/>
  <c r="P214" i="1" s="1"/>
  <c r="K215" i="1"/>
  <c r="N215" i="1" s="1"/>
  <c r="P215" i="1" s="1"/>
  <c r="K216" i="1"/>
  <c r="N216" i="1" s="1"/>
  <c r="P216" i="1" s="1"/>
  <c r="K217" i="1"/>
  <c r="N217" i="1" s="1"/>
  <c r="P217" i="1" s="1"/>
  <c r="K218" i="1"/>
  <c r="N218" i="1" s="1"/>
  <c r="P218" i="1" s="1"/>
  <c r="K219" i="1"/>
  <c r="N219" i="1" s="1"/>
  <c r="P219" i="1" s="1"/>
  <c r="K220" i="1"/>
  <c r="N220" i="1" s="1"/>
  <c r="P220" i="1" s="1"/>
  <c r="K221" i="1"/>
  <c r="N221" i="1" s="1"/>
  <c r="P221" i="1" s="1"/>
  <c r="K222" i="1"/>
  <c r="N222" i="1" s="1"/>
  <c r="P222" i="1" s="1"/>
  <c r="K223" i="1"/>
  <c r="N223" i="1" s="1"/>
  <c r="P223" i="1" s="1"/>
  <c r="K224" i="1"/>
  <c r="N224" i="1" s="1"/>
  <c r="P224" i="1" s="1"/>
  <c r="K225" i="1"/>
  <c r="N225" i="1" s="1"/>
  <c r="P225" i="1" s="1"/>
  <c r="K226" i="1"/>
  <c r="N226" i="1" s="1"/>
  <c r="P226" i="1" s="1"/>
  <c r="K227" i="1"/>
  <c r="N227" i="1" s="1"/>
  <c r="P227" i="1" s="1"/>
  <c r="K228" i="1"/>
  <c r="N228" i="1" s="1"/>
  <c r="P228" i="1" s="1"/>
  <c r="K229" i="1"/>
  <c r="N229" i="1" s="1"/>
  <c r="P229" i="1" s="1"/>
  <c r="K230" i="1"/>
  <c r="N230" i="1" s="1"/>
  <c r="P230" i="1" s="1"/>
  <c r="K231" i="1"/>
  <c r="N231" i="1" s="1"/>
  <c r="P231" i="1" s="1"/>
  <c r="K232" i="1"/>
  <c r="N232" i="1" s="1"/>
  <c r="P232" i="1" s="1"/>
  <c r="K233" i="1"/>
  <c r="N233" i="1" s="1"/>
  <c r="P233" i="1" s="1"/>
  <c r="K234" i="1"/>
  <c r="N234" i="1" s="1"/>
  <c r="P234" i="1" s="1"/>
  <c r="K235" i="1"/>
  <c r="N235" i="1" s="1"/>
  <c r="P235" i="1" s="1"/>
  <c r="K236" i="1"/>
  <c r="N236" i="1" s="1"/>
  <c r="P236" i="1" s="1"/>
  <c r="K237" i="1"/>
  <c r="N237" i="1" s="1"/>
  <c r="P237" i="1" s="1"/>
  <c r="K238" i="1"/>
  <c r="N238" i="1" s="1"/>
  <c r="P238" i="1" s="1"/>
  <c r="K239" i="1"/>
  <c r="N239" i="1" s="1"/>
  <c r="P239" i="1" s="1"/>
  <c r="K240" i="1"/>
  <c r="N240" i="1" s="1"/>
  <c r="P240" i="1" s="1"/>
  <c r="K241" i="1"/>
  <c r="N241" i="1" s="1"/>
  <c r="P241" i="1" s="1"/>
  <c r="K242" i="1"/>
  <c r="N242" i="1" s="1"/>
  <c r="P242" i="1" s="1"/>
  <c r="K243" i="1"/>
  <c r="N243" i="1" s="1"/>
  <c r="P243" i="1" s="1"/>
  <c r="K244" i="1"/>
  <c r="N244" i="1" s="1"/>
  <c r="P244" i="1" s="1"/>
  <c r="K245" i="1"/>
  <c r="N245" i="1" s="1"/>
  <c r="P245" i="1" s="1"/>
  <c r="K246" i="1"/>
  <c r="N246" i="1" s="1"/>
  <c r="P246" i="1" s="1"/>
  <c r="K247" i="1"/>
  <c r="N247" i="1" s="1"/>
  <c r="P247" i="1" s="1"/>
  <c r="K248" i="1"/>
  <c r="N248" i="1" s="1"/>
  <c r="P248" i="1" s="1"/>
  <c r="K249" i="1"/>
  <c r="N249" i="1" s="1"/>
  <c r="P249" i="1" s="1"/>
  <c r="K250" i="1"/>
  <c r="N250" i="1" s="1"/>
  <c r="P250" i="1" s="1"/>
  <c r="K251" i="1"/>
  <c r="N251" i="1" s="1"/>
  <c r="P251" i="1" s="1"/>
  <c r="K252" i="1"/>
  <c r="N252" i="1" s="1"/>
  <c r="P252" i="1" s="1"/>
  <c r="K253" i="1"/>
  <c r="N253" i="1" s="1"/>
  <c r="P253" i="1" s="1"/>
  <c r="K254" i="1"/>
  <c r="N254" i="1" s="1"/>
  <c r="P254" i="1" s="1"/>
  <c r="K255" i="1"/>
  <c r="N255" i="1" s="1"/>
  <c r="P255" i="1" s="1"/>
  <c r="K256" i="1"/>
  <c r="N256" i="1" s="1"/>
  <c r="P256" i="1" s="1"/>
  <c r="K257" i="1"/>
  <c r="N257" i="1" s="1"/>
  <c r="P257" i="1" s="1"/>
  <c r="K258" i="1"/>
  <c r="N258" i="1" s="1"/>
  <c r="P258" i="1" s="1"/>
  <c r="K259" i="1"/>
  <c r="N259" i="1" s="1"/>
  <c r="P259" i="1" s="1"/>
  <c r="K260" i="1"/>
  <c r="N260" i="1" s="1"/>
  <c r="P260" i="1" s="1"/>
  <c r="K261" i="1"/>
  <c r="N261" i="1" s="1"/>
  <c r="P261" i="1" s="1"/>
  <c r="K262" i="1"/>
  <c r="N262" i="1" s="1"/>
  <c r="P262" i="1" s="1"/>
  <c r="K263" i="1"/>
  <c r="N263" i="1" s="1"/>
  <c r="P263" i="1" s="1"/>
  <c r="K264" i="1"/>
  <c r="N264" i="1" s="1"/>
  <c r="P264" i="1" s="1"/>
  <c r="K265" i="1"/>
  <c r="N265" i="1" s="1"/>
  <c r="P265" i="1" s="1"/>
  <c r="K266" i="1"/>
  <c r="N266" i="1" s="1"/>
  <c r="P266" i="1" s="1"/>
  <c r="K267" i="1"/>
  <c r="N267" i="1" s="1"/>
  <c r="P267" i="1" s="1"/>
  <c r="K268" i="1"/>
  <c r="N268" i="1" s="1"/>
  <c r="P268" i="1" s="1"/>
  <c r="K269" i="1"/>
  <c r="N269" i="1" s="1"/>
  <c r="P269" i="1" s="1"/>
  <c r="K270" i="1"/>
  <c r="N270" i="1" s="1"/>
  <c r="P270" i="1" s="1"/>
  <c r="K271" i="1"/>
  <c r="N271" i="1" s="1"/>
  <c r="P271" i="1" s="1"/>
  <c r="K272" i="1"/>
  <c r="N272" i="1" s="1"/>
  <c r="P272" i="1" s="1"/>
  <c r="K273" i="1"/>
  <c r="N273" i="1" s="1"/>
  <c r="P273" i="1" s="1"/>
  <c r="K274" i="1"/>
  <c r="N274" i="1" s="1"/>
  <c r="P274" i="1" s="1"/>
  <c r="K275" i="1"/>
  <c r="N275" i="1" s="1"/>
  <c r="P275" i="1" s="1"/>
  <c r="K276" i="1"/>
  <c r="N276" i="1" s="1"/>
  <c r="P276" i="1" s="1"/>
  <c r="K277" i="1"/>
  <c r="N277" i="1" s="1"/>
  <c r="P277" i="1" s="1"/>
  <c r="K278" i="1"/>
  <c r="N278" i="1" s="1"/>
  <c r="P278" i="1" s="1"/>
  <c r="K279" i="1"/>
  <c r="N279" i="1" s="1"/>
  <c r="P279" i="1" s="1"/>
  <c r="K280" i="1"/>
  <c r="N280" i="1" s="1"/>
  <c r="P280" i="1" s="1"/>
  <c r="K281" i="1"/>
  <c r="N281" i="1" s="1"/>
  <c r="P281" i="1" s="1"/>
  <c r="K282" i="1"/>
  <c r="N282" i="1" s="1"/>
  <c r="P282" i="1" s="1"/>
  <c r="K283" i="1"/>
  <c r="N283" i="1" s="1"/>
  <c r="P283" i="1" s="1"/>
  <c r="K284" i="1"/>
  <c r="N284" i="1" s="1"/>
  <c r="P284" i="1" s="1"/>
  <c r="K285" i="1"/>
  <c r="N285" i="1" s="1"/>
  <c r="P285" i="1" s="1"/>
  <c r="K286" i="1"/>
  <c r="N286" i="1" s="1"/>
  <c r="P286" i="1" s="1"/>
  <c r="K287" i="1"/>
  <c r="N287" i="1" s="1"/>
  <c r="P287" i="1" s="1"/>
  <c r="K288" i="1"/>
  <c r="N288" i="1" s="1"/>
  <c r="P288" i="1" s="1"/>
  <c r="K289" i="1"/>
  <c r="N289" i="1" s="1"/>
  <c r="P289" i="1" s="1"/>
  <c r="K290" i="1"/>
  <c r="N290" i="1" s="1"/>
  <c r="P290" i="1" s="1"/>
  <c r="K291" i="1"/>
  <c r="N291" i="1" s="1"/>
  <c r="P291" i="1" s="1"/>
  <c r="K292" i="1"/>
  <c r="N292" i="1" s="1"/>
  <c r="P292" i="1" s="1"/>
  <c r="K293" i="1"/>
  <c r="N293" i="1" s="1"/>
  <c r="P293" i="1" s="1"/>
  <c r="K294" i="1"/>
  <c r="N294" i="1" s="1"/>
  <c r="P294" i="1" s="1"/>
  <c r="K295" i="1"/>
  <c r="N295" i="1" s="1"/>
  <c r="P295" i="1" s="1"/>
  <c r="K296" i="1"/>
  <c r="N296" i="1" s="1"/>
  <c r="P296" i="1" s="1"/>
  <c r="K297" i="1"/>
  <c r="N297" i="1" s="1"/>
  <c r="P297" i="1" s="1"/>
  <c r="K298" i="1"/>
  <c r="N298" i="1" s="1"/>
  <c r="P298" i="1" s="1"/>
  <c r="K299" i="1"/>
  <c r="N299" i="1" s="1"/>
  <c r="P299" i="1" s="1"/>
  <c r="K300" i="1"/>
  <c r="N300" i="1" s="1"/>
  <c r="P300" i="1" s="1"/>
  <c r="K301" i="1"/>
  <c r="N301" i="1" s="1"/>
  <c r="P301" i="1" s="1"/>
  <c r="K302" i="1"/>
  <c r="N302" i="1" s="1"/>
  <c r="P302" i="1" s="1"/>
  <c r="K303" i="1"/>
  <c r="N303" i="1" s="1"/>
  <c r="P303" i="1" s="1"/>
  <c r="K304" i="1"/>
  <c r="N304" i="1" s="1"/>
  <c r="P304" i="1" s="1"/>
  <c r="K305" i="1"/>
  <c r="N305" i="1" s="1"/>
  <c r="P305" i="1" s="1"/>
  <c r="K306" i="1"/>
  <c r="N306" i="1" s="1"/>
  <c r="P306" i="1" s="1"/>
  <c r="K307" i="1"/>
  <c r="N307" i="1" s="1"/>
  <c r="P307" i="1" s="1"/>
  <c r="K308" i="1"/>
  <c r="N308" i="1" s="1"/>
  <c r="P308" i="1" s="1"/>
  <c r="K309" i="1"/>
  <c r="N309" i="1" s="1"/>
  <c r="P309" i="1" s="1"/>
  <c r="K310" i="1"/>
  <c r="N310" i="1" s="1"/>
  <c r="P310" i="1" s="1"/>
  <c r="K311" i="1"/>
  <c r="N311" i="1" s="1"/>
  <c r="P311" i="1" s="1"/>
  <c r="K312" i="1"/>
  <c r="N312" i="1" s="1"/>
  <c r="P312" i="1" s="1"/>
  <c r="K313" i="1"/>
  <c r="N313" i="1" s="1"/>
  <c r="P313" i="1" s="1"/>
  <c r="K314" i="1"/>
  <c r="N314" i="1" s="1"/>
  <c r="P314" i="1" s="1"/>
  <c r="K315" i="1"/>
  <c r="N315" i="1" s="1"/>
  <c r="P315" i="1" s="1"/>
  <c r="K316" i="1"/>
  <c r="N316" i="1" s="1"/>
  <c r="P316" i="1" s="1"/>
  <c r="K317" i="1"/>
  <c r="N317" i="1" s="1"/>
  <c r="P317" i="1" s="1"/>
  <c r="K318" i="1"/>
  <c r="N318" i="1" s="1"/>
  <c r="P318" i="1" s="1"/>
  <c r="K319" i="1"/>
  <c r="N319" i="1" s="1"/>
  <c r="P319" i="1" s="1"/>
  <c r="K320" i="1"/>
  <c r="N320" i="1" s="1"/>
  <c r="P320" i="1" s="1"/>
  <c r="K321" i="1"/>
  <c r="N321" i="1" s="1"/>
  <c r="P321" i="1" s="1"/>
  <c r="K322" i="1"/>
  <c r="N322" i="1" s="1"/>
  <c r="P322" i="1" s="1"/>
  <c r="K323" i="1"/>
  <c r="N323" i="1" s="1"/>
  <c r="P323" i="1" s="1"/>
  <c r="K324" i="1"/>
  <c r="N324" i="1" s="1"/>
  <c r="P324" i="1" s="1"/>
  <c r="K325" i="1"/>
  <c r="N325" i="1" s="1"/>
  <c r="P325" i="1" s="1"/>
  <c r="K326" i="1"/>
  <c r="N326" i="1" s="1"/>
  <c r="P326" i="1" s="1"/>
  <c r="K327" i="1"/>
  <c r="N327" i="1" s="1"/>
  <c r="P327" i="1" s="1"/>
  <c r="K328" i="1"/>
  <c r="N328" i="1" s="1"/>
  <c r="P328" i="1" s="1"/>
  <c r="K329" i="1"/>
  <c r="N329" i="1" s="1"/>
  <c r="P329" i="1" s="1"/>
  <c r="K330" i="1"/>
  <c r="N330" i="1" s="1"/>
  <c r="P330" i="1" s="1"/>
  <c r="K331" i="1"/>
  <c r="N331" i="1" s="1"/>
  <c r="P331" i="1" s="1"/>
  <c r="K332" i="1"/>
  <c r="N332" i="1" s="1"/>
  <c r="P332" i="1" s="1"/>
  <c r="K333" i="1"/>
  <c r="N333" i="1" s="1"/>
  <c r="P333" i="1" s="1"/>
  <c r="K334" i="1"/>
  <c r="N334" i="1" s="1"/>
  <c r="P334" i="1" s="1"/>
  <c r="K335" i="1"/>
  <c r="N335" i="1" s="1"/>
  <c r="P335" i="1" s="1"/>
  <c r="K336" i="1"/>
  <c r="N336" i="1" s="1"/>
  <c r="P336" i="1" s="1"/>
  <c r="K337" i="1"/>
  <c r="N337" i="1" s="1"/>
  <c r="P337" i="1" s="1"/>
  <c r="K338" i="1"/>
  <c r="N338" i="1" s="1"/>
  <c r="P338" i="1" s="1"/>
  <c r="K339" i="1"/>
  <c r="N339" i="1" s="1"/>
  <c r="P339" i="1" s="1"/>
  <c r="K340" i="1"/>
  <c r="N340" i="1" s="1"/>
  <c r="P340" i="1" s="1"/>
  <c r="K341" i="1"/>
  <c r="N341" i="1" s="1"/>
  <c r="P341" i="1" s="1"/>
  <c r="K342" i="1"/>
  <c r="N342" i="1" s="1"/>
  <c r="P342" i="1" s="1"/>
  <c r="K343" i="1"/>
  <c r="N343" i="1" s="1"/>
  <c r="P343" i="1" s="1"/>
  <c r="K344" i="1"/>
  <c r="N344" i="1" s="1"/>
  <c r="P344" i="1" s="1"/>
  <c r="K345" i="1"/>
  <c r="N345" i="1" s="1"/>
  <c r="P345" i="1" s="1"/>
  <c r="K346" i="1"/>
  <c r="N346" i="1" s="1"/>
  <c r="P346" i="1" s="1"/>
  <c r="K347" i="1"/>
  <c r="N347" i="1" s="1"/>
  <c r="P347" i="1" s="1"/>
  <c r="K348" i="1"/>
  <c r="N348" i="1" s="1"/>
  <c r="P348" i="1" s="1"/>
  <c r="K349" i="1"/>
  <c r="N349" i="1" s="1"/>
  <c r="P349" i="1" s="1"/>
  <c r="K350" i="1"/>
  <c r="N350" i="1" s="1"/>
  <c r="P350" i="1" s="1"/>
  <c r="K351" i="1"/>
  <c r="N351" i="1" s="1"/>
  <c r="P351" i="1" s="1"/>
  <c r="K352" i="1"/>
  <c r="N352" i="1" s="1"/>
  <c r="P352" i="1" s="1"/>
  <c r="K353" i="1"/>
  <c r="N353" i="1" s="1"/>
  <c r="P353" i="1" s="1"/>
  <c r="K354" i="1"/>
  <c r="N354" i="1" s="1"/>
  <c r="P354" i="1" s="1"/>
  <c r="K355" i="1"/>
  <c r="N355" i="1" s="1"/>
  <c r="P355" i="1" s="1"/>
  <c r="K356" i="1"/>
  <c r="N356" i="1" s="1"/>
  <c r="P356" i="1" s="1"/>
  <c r="K357" i="1"/>
  <c r="N357" i="1" s="1"/>
  <c r="P357" i="1" s="1"/>
  <c r="K358" i="1"/>
  <c r="N358" i="1" s="1"/>
  <c r="P358" i="1" s="1"/>
  <c r="K359" i="1"/>
  <c r="N359" i="1" s="1"/>
  <c r="P359" i="1" s="1"/>
  <c r="K360" i="1"/>
  <c r="N360" i="1" s="1"/>
  <c r="P360" i="1" s="1"/>
  <c r="K361" i="1"/>
  <c r="N361" i="1" s="1"/>
  <c r="P361" i="1" s="1"/>
  <c r="K362" i="1"/>
  <c r="N362" i="1" s="1"/>
  <c r="P362" i="1" s="1"/>
  <c r="K363" i="1"/>
  <c r="N363" i="1" s="1"/>
  <c r="P363" i="1" s="1"/>
  <c r="K364" i="1"/>
  <c r="N364" i="1" s="1"/>
  <c r="P364" i="1" s="1"/>
  <c r="K365" i="1"/>
  <c r="N365" i="1" s="1"/>
  <c r="P365" i="1" s="1"/>
  <c r="K366" i="1"/>
  <c r="N366" i="1" s="1"/>
  <c r="P366" i="1" s="1"/>
  <c r="K367" i="1"/>
  <c r="N367" i="1" s="1"/>
  <c r="P367" i="1" s="1"/>
  <c r="K368" i="1"/>
  <c r="N368" i="1" s="1"/>
  <c r="P368" i="1" s="1"/>
  <c r="K369" i="1"/>
  <c r="N369" i="1" s="1"/>
  <c r="P369" i="1" s="1"/>
  <c r="K370" i="1"/>
  <c r="N370" i="1" s="1"/>
  <c r="P370" i="1" s="1"/>
  <c r="K371" i="1"/>
  <c r="N371" i="1" s="1"/>
  <c r="P371" i="1" s="1"/>
  <c r="K372" i="1"/>
  <c r="N372" i="1" s="1"/>
  <c r="P372" i="1" s="1"/>
  <c r="K373" i="1"/>
  <c r="N373" i="1" s="1"/>
  <c r="P373" i="1" s="1"/>
  <c r="K374" i="1"/>
  <c r="N374" i="1" s="1"/>
  <c r="P374" i="1" s="1"/>
  <c r="K375" i="1"/>
  <c r="N375" i="1" s="1"/>
  <c r="P375" i="1" s="1"/>
  <c r="K376" i="1"/>
  <c r="N376" i="1" s="1"/>
  <c r="P376" i="1" s="1"/>
  <c r="K377" i="1"/>
  <c r="N377" i="1" s="1"/>
  <c r="P377" i="1" s="1"/>
  <c r="K378" i="1"/>
  <c r="N378" i="1" s="1"/>
  <c r="P378" i="1" s="1"/>
  <c r="K379" i="1"/>
  <c r="N379" i="1" s="1"/>
  <c r="P379" i="1" s="1"/>
  <c r="K380" i="1"/>
  <c r="N380" i="1" s="1"/>
  <c r="P380" i="1" s="1"/>
  <c r="K381" i="1"/>
  <c r="N381" i="1" s="1"/>
  <c r="P381" i="1" s="1"/>
  <c r="K382" i="1"/>
  <c r="N382" i="1" s="1"/>
  <c r="P382" i="1" s="1"/>
  <c r="K383" i="1"/>
  <c r="N383" i="1" s="1"/>
  <c r="P383" i="1" s="1"/>
  <c r="K384" i="1"/>
  <c r="N384" i="1" s="1"/>
  <c r="P384" i="1" s="1"/>
  <c r="K385" i="1"/>
  <c r="N385" i="1" s="1"/>
  <c r="P385" i="1" s="1"/>
  <c r="K386" i="1"/>
  <c r="N386" i="1" s="1"/>
  <c r="P386" i="1" s="1"/>
  <c r="K387" i="1"/>
  <c r="N387" i="1" s="1"/>
  <c r="P387" i="1" s="1"/>
  <c r="K388" i="1"/>
  <c r="N388" i="1" s="1"/>
  <c r="P388" i="1" s="1"/>
  <c r="K389" i="1"/>
  <c r="N389" i="1" s="1"/>
  <c r="P389" i="1" s="1"/>
  <c r="K390" i="1"/>
  <c r="N390" i="1" s="1"/>
  <c r="P390" i="1" s="1"/>
  <c r="K391" i="1"/>
  <c r="N391" i="1" s="1"/>
  <c r="P391" i="1" s="1"/>
  <c r="K392" i="1"/>
  <c r="N392" i="1" s="1"/>
  <c r="P392" i="1" s="1"/>
  <c r="K393" i="1"/>
  <c r="N393" i="1" s="1"/>
  <c r="P393" i="1" s="1"/>
  <c r="K394" i="1"/>
  <c r="N394" i="1" s="1"/>
  <c r="P394" i="1" s="1"/>
  <c r="K395" i="1"/>
  <c r="N395" i="1" s="1"/>
  <c r="P395" i="1" s="1"/>
  <c r="K396" i="1"/>
  <c r="N396" i="1" s="1"/>
  <c r="P396" i="1" s="1"/>
  <c r="K397" i="1"/>
  <c r="N397" i="1" s="1"/>
  <c r="P397" i="1" s="1"/>
  <c r="K398" i="1"/>
  <c r="N398" i="1" s="1"/>
  <c r="P398" i="1" s="1"/>
  <c r="K399" i="1"/>
  <c r="N399" i="1" s="1"/>
  <c r="P399" i="1" s="1"/>
  <c r="K400" i="1"/>
  <c r="N400" i="1" s="1"/>
  <c r="P400" i="1" s="1"/>
  <c r="K401" i="1"/>
  <c r="N401" i="1" s="1"/>
  <c r="P401" i="1" s="1"/>
  <c r="K402" i="1"/>
  <c r="N402" i="1" s="1"/>
  <c r="P402" i="1" s="1"/>
  <c r="K403" i="1"/>
  <c r="N403" i="1" s="1"/>
  <c r="P403" i="1" s="1"/>
  <c r="K404" i="1"/>
  <c r="N404" i="1" s="1"/>
  <c r="P404" i="1" s="1"/>
  <c r="K405" i="1"/>
  <c r="N405" i="1" s="1"/>
  <c r="P405" i="1" s="1"/>
  <c r="K406" i="1"/>
  <c r="N406" i="1" s="1"/>
  <c r="P406" i="1" s="1"/>
  <c r="K407" i="1"/>
  <c r="N407" i="1" s="1"/>
  <c r="P407" i="1" s="1"/>
  <c r="K408" i="1"/>
  <c r="N408" i="1" s="1"/>
  <c r="P408" i="1" s="1"/>
  <c r="K409" i="1"/>
  <c r="N409" i="1" s="1"/>
  <c r="P409" i="1" s="1"/>
  <c r="K410" i="1"/>
  <c r="N410" i="1" s="1"/>
  <c r="P410" i="1" s="1"/>
  <c r="K411" i="1"/>
  <c r="N411" i="1" s="1"/>
  <c r="P411" i="1" s="1"/>
  <c r="K412" i="1"/>
  <c r="N412" i="1" s="1"/>
  <c r="P412" i="1" s="1"/>
  <c r="K413" i="1"/>
  <c r="N413" i="1" s="1"/>
  <c r="P413" i="1" s="1"/>
  <c r="K414" i="1"/>
  <c r="N414" i="1" s="1"/>
  <c r="P414" i="1" s="1"/>
  <c r="K415" i="1"/>
  <c r="N415" i="1" s="1"/>
  <c r="P415" i="1" s="1"/>
  <c r="K416" i="1"/>
  <c r="N416" i="1" s="1"/>
  <c r="P416" i="1" s="1"/>
  <c r="K417" i="1"/>
  <c r="N417" i="1" s="1"/>
  <c r="P417" i="1" s="1"/>
  <c r="K418" i="1"/>
  <c r="N418" i="1" s="1"/>
  <c r="P418" i="1" s="1"/>
  <c r="K419" i="1"/>
  <c r="N419" i="1" s="1"/>
  <c r="P419" i="1" s="1"/>
  <c r="K420" i="1"/>
  <c r="N420" i="1" s="1"/>
  <c r="P420" i="1" s="1"/>
  <c r="K421" i="1"/>
  <c r="N421" i="1" s="1"/>
  <c r="P421" i="1" s="1"/>
  <c r="K422" i="1"/>
  <c r="N422" i="1" s="1"/>
  <c r="P422" i="1" s="1"/>
  <c r="K423" i="1"/>
  <c r="N423" i="1" s="1"/>
  <c r="P423" i="1" s="1"/>
  <c r="K424" i="1"/>
  <c r="N424" i="1" s="1"/>
  <c r="P424" i="1" s="1"/>
  <c r="K425" i="1"/>
  <c r="N425" i="1" s="1"/>
  <c r="P425" i="1" s="1"/>
  <c r="K426" i="1"/>
  <c r="N426" i="1" s="1"/>
  <c r="P426" i="1" s="1"/>
  <c r="K427" i="1"/>
  <c r="N427" i="1" s="1"/>
  <c r="P427" i="1" s="1"/>
  <c r="K428" i="1"/>
  <c r="N428" i="1" s="1"/>
  <c r="P428" i="1" s="1"/>
  <c r="K429" i="1"/>
  <c r="N429" i="1" s="1"/>
  <c r="P429" i="1" s="1"/>
  <c r="K430" i="1"/>
  <c r="N430" i="1" s="1"/>
  <c r="P430" i="1" s="1"/>
  <c r="K431" i="1"/>
  <c r="N431" i="1" s="1"/>
  <c r="P431" i="1" s="1"/>
  <c r="K432" i="1"/>
  <c r="N432" i="1" s="1"/>
  <c r="P432" i="1" s="1"/>
  <c r="K433" i="1"/>
  <c r="N433" i="1" s="1"/>
  <c r="P433" i="1" s="1"/>
  <c r="K434" i="1"/>
  <c r="N434" i="1" s="1"/>
  <c r="P434" i="1" s="1"/>
  <c r="K435" i="1"/>
  <c r="N435" i="1" s="1"/>
  <c r="P435" i="1" s="1"/>
  <c r="K436" i="1"/>
  <c r="N436" i="1" s="1"/>
  <c r="P436" i="1" s="1"/>
  <c r="K437" i="1"/>
  <c r="N437" i="1" s="1"/>
  <c r="P437" i="1" s="1"/>
  <c r="K438" i="1"/>
  <c r="N438" i="1" s="1"/>
  <c r="P438" i="1" s="1"/>
  <c r="K439" i="1"/>
  <c r="N439" i="1" s="1"/>
  <c r="P439" i="1" s="1"/>
  <c r="K440" i="1"/>
  <c r="N440" i="1" s="1"/>
  <c r="P440" i="1" s="1"/>
  <c r="K441" i="1"/>
  <c r="N441" i="1" s="1"/>
  <c r="P441" i="1" s="1"/>
  <c r="K442" i="1"/>
  <c r="N442" i="1" s="1"/>
  <c r="P442" i="1" s="1"/>
  <c r="K443" i="1"/>
  <c r="N443" i="1" s="1"/>
  <c r="P443" i="1" s="1"/>
  <c r="K444" i="1"/>
  <c r="N444" i="1" s="1"/>
  <c r="P444" i="1" s="1"/>
  <c r="K445" i="1"/>
  <c r="N445" i="1" s="1"/>
  <c r="P445" i="1" s="1"/>
  <c r="K446" i="1"/>
  <c r="N446" i="1" s="1"/>
  <c r="P446" i="1" s="1"/>
  <c r="K447" i="1"/>
  <c r="N447" i="1" s="1"/>
  <c r="P447" i="1" s="1"/>
  <c r="K448" i="1"/>
  <c r="N448" i="1" s="1"/>
  <c r="P448" i="1" s="1"/>
  <c r="K449" i="1"/>
  <c r="N449" i="1" s="1"/>
  <c r="P449" i="1" s="1"/>
  <c r="K450" i="1"/>
  <c r="N450" i="1" s="1"/>
  <c r="P450" i="1" s="1"/>
  <c r="K451" i="1"/>
  <c r="N451" i="1" s="1"/>
  <c r="P451" i="1" s="1"/>
  <c r="K452" i="1"/>
  <c r="N452" i="1" s="1"/>
  <c r="P452" i="1" s="1"/>
  <c r="K453" i="1"/>
  <c r="N453" i="1" s="1"/>
  <c r="P453" i="1" s="1"/>
  <c r="K454" i="1"/>
  <c r="N454" i="1" s="1"/>
  <c r="P454" i="1" s="1"/>
  <c r="K455" i="1"/>
  <c r="N455" i="1" s="1"/>
  <c r="P455" i="1" s="1"/>
  <c r="K456" i="1"/>
  <c r="N456" i="1" s="1"/>
  <c r="P456" i="1" s="1"/>
  <c r="K457" i="1"/>
  <c r="N457" i="1" s="1"/>
  <c r="P457" i="1" s="1"/>
  <c r="K458" i="1"/>
  <c r="N458" i="1" s="1"/>
  <c r="P458" i="1" s="1"/>
  <c r="K459" i="1"/>
  <c r="N459" i="1" s="1"/>
  <c r="P459" i="1" s="1"/>
  <c r="K460" i="1"/>
  <c r="N460" i="1" s="1"/>
  <c r="P460" i="1" s="1"/>
  <c r="K461" i="1"/>
  <c r="N461" i="1" s="1"/>
  <c r="P461" i="1" s="1"/>
  <c r="K462" i="1"/>
  <c r="N462" i="1" s="1"/>
  <c r="P462" i="1" s="1"/>
  <c r="K463" i="1"/>
  <c r="N463" i="1" s="1"/>
  <c r="P463" i="1" s="1"/>
  <c r="K464" i="1"/>
  <c r="N464" i="1" s="1"/>
  <c r="P464" i="1" s="1"/>
  <c r="K465" i="1"/>
  <c r="N465" i="1" s="1"/>
  <c r="P465" i="1" s="1"/>
  <c r="K466" i="1"/>
  <c r="N466" i="1" s="1"/>
  <c r="P466" i="1" s="1"/>
  <c r="K467" i="1"/>
  <c r="N467" i="1" s="1"/>
  <c r="P467" i="1" s="1"/>
  <c r="K468" i="1"/>
  <c r="N468" i="1" s="1"/>
  <c r="P468" i="1" s="1"/>
  <c r="K469" i="1"/>
  <c r="N469" i="1" s="1"/>
  <c r="P469" i="1" s="1"/>
  <c r="K470" i="1"/>
  <c r="N470" i="1" s="1"/>
  <c r="P470" i="1" s="1"/>
  <c r="K471" i="1"/>
  <c r="N471" i="1" s="1"/>
  <c r="P471" i="1" s="1"/>
  <c r="K472" i="1"/>
  <c r="N472" i="1" s="1"/>
  <c r="P472" i="1" s="1"/>
  <c r="K473" i="1"/>
  <c r="N473" i="1" s="1"/>
  <c r="P473" i="1" s="1"/>
  <c r="K474" i="1"/>
  <c r="N474" i="1" s="1"/>
  <c r="P474" i="1" s="1"/>
  <c r="K475" i="1"/>
  <c r="N475" i="1" s="1"/>
  <c r="P475" i="1" s="1"/>
  <c r="K476" i="1"/>
  <c r="N476" i="1" s="1"/>
  <c r="P476" i="1" s="1"/>
  <c r="K477" i="1"/>
  <c r="N477" i="1" s="1"/>
  <c r="P477" i="1" s="1"/>
  <c r="K478" i="1"/>
  <c r="N478" i="1" s="1"/>
  <c r="P478" i="1" s="1"/>
  <c r="K479" i="1"/>
  <c r="N479" i="1" s="1"/>
  <c r="P479" i="1" s="1"/>
  <c r="K480" i="1"/>
  <c r="N480" i="1" s="1"/>
  <c r="P480" i="1" s="1"/>
  <c r="K481" i="1"/>
  <c r="N481" i="1" s="1"/>
  <c r="P481" i="1" s="1"/>
  <c r="K482" i="1"/>
  <c r="N482" i="1" s="1"/>
  <c r="P482" i="1" s="1"/>
  <c r="K483" i="1"/>
  <c r="N483" i="1" s="1"/>
  <c r="P483" i="1" s="1"/>
  <c r="K484" i="1"/>
  <c r="N484" i="1" s="1"/>
  <c r="P484" i="1" s="1"/>
  <c r="K485" i="1"/>
  <c r="N485" i="1" s="1"/>
  <c r="P485" i="1" s="1"/>
  <c r="K486" i="1"/>
  <c r="N486" i="1" s="1"/>
  <c r="P486" i="1" s="1"/>
  <c r="K487" i="1"/>
  <c r="N487" i="1" s="1"/>
  <c r="P487" i="1" s="1"/>
  <c r="K488" i="1"/>
  <c r="N488" i="1" s="1"/>
  <c r="P488" i="1" s="1"/>
  <c r="K489" i="1"/>
  <c r="N489" i="1" s="1"/>
  <c r="P489" i="1" s="1"/>
  <c r="K490" i="1"/>
  <c r="N490" i="1" s="1"/>
  <c r="P490" i="1" s="1"/>
  <c r="K491" i="1"/>
  <c r="N491" i="1" s="1"/>
  <c r="P491" i="1" s="1"/>
  <c r="K492" i="1"/>
  <c r="N492" i="1" s="1"/>
  <c r="P492" i="1" s="1"/>
  <c r="K493" i="1"/>
  <c r="N493" i="1" s="1"/>
  <c r="P493" i="1" s="1"/>
  <c r="K494" i="1"/>
  <c r="N494" i="1" s="1"/>
  <c r="P494" i="1" s="1"/>
  <c r="K495" i="1"/>
  <c r="N495" i="1" s="1"/>
  <c r="P495" i="1" s="1"/>
  <c r="K496" i="1"/>
  <c r="N496" i="1" s="1"/>
  <c r="P496" i="1" s="1"/>
  <c r="K497" i="1"/>
  <c r="N497" i="1" s="1"/>
  <c r="P497" i="1" s="1"/>
  <c r="K498" i="1"/>
  <c r="N498" i="1" s="1"/>
  <c r="P498" i="1" s="1"/>
  <c r="K499" i="1"/>
  <c r="N499" i="1" s="1"/>
  <c r="P499" i="1" s="1"/>
  <c r="K500" i="1"/>
  <c r="N500" i="1" s="1"/>
  <c r="P500" i="1" s="1"/>
  <c r="K501" i="1"/>
  <c r="N501" i="1" s="1"/>
  <c r="P501" i="1" s="1"/>
  <c r="K502" i="1"/>
  <c r="N502" i="1" s="1"/>
  <c r="P502" i="1" s="1"/>
  <c r="K503" i="1"/>
  <c r="N503" i="1" s="1"/>
  <c r="P503" i="1" s="1"/>
  <c r="K504" i="1"/>
  <c r="N504" i="1" s="1"/>
  <c r="P504" i="1" s="1"/>
  <c r="K505" i="1"/>
  <c r="N505" i="1" s="1"/>
  <c r="P505" i="1" s="1"/>
  <c r="K506" i="1"/>
  <c r="N506" i="1" s="1"/>
  <c r="P506" i="1" s="1"/>
  <c r="K507" i="1"/>
  <c r="N507" i="1" s="1"/>
  <c r="P507" i="1" s="1"/>
  <c r="K508" i="1"/>
  <c r="N508" i="1" s="1"/>
  <c r="P508" i="1" s="1"/>
  <c r="K509" i="1"/>
  <c r="N509" i="1" s="1"/>
  <c r="P509" i="1" s="1"/>
  <c r="K510" i="1"/>
  <c r="N510" i="1" s="1"/>
  <c r="P510" i="1" s="1"/>
  <c r="K511" i="1"/>
  <c r="N511" i="1" s="1"/>
  <c r="P511" i="1" s="1"/>
  <c r="K512" i="1"/>
  <c r="N512" i="1" s="1"/>
  <c r="P512" i="1" s="1"/>
  <c r="K513" i="1"/>
  <c r="N513" i="1" s="1"/>
  <c r="P513" i="1" s="1"/>
  <c r="K514" i="1"/>
  <c r="N514" i="1" s="1"/>
  <c r="P514" i="1" s="1"/>
  <c r="K515" i="1"/>
  <c r="N515" i="1" s="1"/>
  <c r="P515" i="1" s="1"/>
  <c r="K516" i="1"/>
  <c r="N516" i="1" s="1"/>
  <c r="P516" i="1" s="1"/>
  <c r="K517" i="1"/>
  <c r="N517" i="1" s="1"/>
  <c r="P517" i="1" s="1"/>
  <c r="K518" i="1"/>
  <c r="N518" i="1" s="1"/>
  <c r="P518" i="1" s="1"/>
  <c r="K519" i="1"/>
  <c r="N519" i="1" s="1"/>
  <c r="P519" i="1" s="1"/>
  <c r="K520" i="1"/>
  <c r="N520" i="1" s="1"/>
  <c r="P520" i="1" s="1"/>
  <c r="K521" i="1"/>
  <c r="N521" i="1" s="1"/>
  <c r="P521" i="1" s="1"/>
  <c r="K522" i="1"/>
  <c r="N522" i="1" s="1"/>
  <c r="P522" i="1" s="1"/>
  <c r="K523" i="1"/>
  <c r="N523" i="1" s="1"/>
  <c r="P523" i="1" s="1"/>
  <c r="K524" i="1"/>
  <c r="N524" i="1" s="1"/>
  <c r="P524" i="1" s="1"/>
  <c r="K525" i="1"/>
  <c r="N525" i="1" s="1"/>
  <c r="P525" i="1" s="1"/>
  <c r="K526" i="1"/>
  <c r="N526" i="1" s="1"/>
  <c r="P526" i="1" s="1"/>
  <c r="K527" i="1"/>
  <c r="N527" i="1" s="1"/>
  <c r="P527" i="1" s="1"/>
  <c r="K528" i="1"/>
  <c r="N528" i="1" s="1"/>
  <c r="P528" i="1" s="1"/>
  <c r="K529" i="1"/>
  <c r="N529" i="1" s="1"/>
  <c r="P529" i="1" s="1"/>
  <c r="K530" i="1"/>
  <c r="N530" i="1" s="1"/>
  <c r="P530" i="1" s="1"/>
  <c r="K531" i="1"/>
  <c r="N531" i="1" s="1"/>
  <c r="P531" i="1" s="1"/>
  <c r="K532" i="1"/>
  <c r="N532" i="1" s="1"/>
  <c r="P532" i="1" s="1"/>
  <c r="K533" i="1"/>
  <c r="N533" i="1" s="1"/>
  <c r="P533" i="1" s="1"/>
  <c r="K534" i="1"/>
  <c r="N534" i="1" s="1"/>
  <c r="P534" i="1" s="1"/>
  <c r="K535" i="1"/>
  <c r="N535" i="1" s="1"/>
  <c r="P535" i="1" s="1"/>
  <c r="K536" i="1"/>
  <c r="N536" i="1" s="1"/>
  <c r="P536" i="1" s="1"/>
  <c r="K537" i="1"/>
  <c r="N537" i="1" s="1"/>
  <c r="P537" i="1" s="1"/>
  <c r="K538" i="1"/>
  <c r="N538" i="1" s="1"/>
  <c r="P538" i="1" s="1"/>
  <c r="K539" i="1"/>
  <c r="N539" i="1" s="1"/>
  <c r="P539" i="1" s="1"/>
  <c r="K540" i="1"/>
  <c r="N540" i="1" s="1"/>
  <c r="P540" i="1" s="1"/>
  <c r="K541" i="1"/>
  <c r="N541" i="1" s="1"/>
  <c r="P541" i="1" s="1"/>
  <c r="K542" i="1"/>
  <c r="N542" i="1" s="1"/>
  <c r="P542" i="1" s="1"/>
  <c r="K543" i="1"/>
  <c r="N543" i="1" s="1"/>
  <c r="P543" i="1" s="1"/>
  <c r="K544" i="1"/>
  <c r="N544" i="1" s="1"/>
  <c r="P544" i="1" s="1"/>
  <c r="K545" i="1"/>
  <c r="N545" i="1" s="1"/>
  <c r="P545" i="1" s="1"/>
  <c r="K546" i="1"/>
  <c r="N546" i="1" s="1"/>
  <c r="P546" i="1" s="1"/>
  <c r="K547" i="1"/>
  <c r="N547" i="1" s="1"/>
  <c r="P547" i="1" s="1"/>
  <c r="K548" i="1"/>
  <c r="N548" i="1" s="1"/>
  <c r="P548" i="1" s="1"/>
  <c r="K549" i="1"/>
  <c r="N549" i="1" s="1"/>
  <c r="P549" i="1" s="1"/>
  <c r="K550" i="1"/>
  <c r="N550" i="1" s="1"/>
  <c r="P550" i="1" s="1"/>
  <c r="K551" i="1"/>
  <c r="N551" i="1" s="1"/>
  <c r="P551" i="1" s="1"/>
  <c r="K552" i="1"/>
  <c r="N552" i="1" s="1"/>
  <c r="P552" i="1" s="1"/>
  <c r="K553" i="1"/>
  <c r="N553" i="1" s="1"/>
  <c r="P553" i="1" s="1"/>
  <c r="K554" i="1"/>
  <c r="N554" i="1" s="1"/>
  <c r="P554" i="1" s="1"/>
  <c r="K555" i="1"/>
  <c r="N555" i="1" s="1"/>
  <c r="P555" i="1" s="1"/>
  <c r="K556" i="1"/>
  <c r="N556" i="1" s="1"/>
  <c r="P556" i="1" s="1"/>
  <c r="K557" i="1"/>
  <c r="N557" i="1" s="1"/>
  <c r="P557" i="1" s="1"/>
  <c r="K558" i="1"/>
  <c r="N558" i="1" s="1"/>
  <c r="P558" i="1" s="1"/>
  <c r="K559" i="1"/>
  <c r="N559" i="1" s="1"/>
  <c r="P559" i="1" s="1"/>
  <c r="K560" i="1"/>
  <c r="N560" i="1" s="1"/>
  <c r="P560" i="1" s="1"/>
  <c r="K561" i="1"/>
  <c r="N561" i="1" s="1"/>
  <c r="P561" i="1" s="1"/>
  <c r="K562" i="1"/>
  <c r="N562" i="1" s="1"/>
  <c r="P562" i="1" s="1"/>
  <c r="K563" i="1"/>
  <c r="N563" i="1" s="1"/>
  <c r="P563" i="1" s="1"/>
  <c r="K564" i="1"/>
  <c r="N564" i="1" s="1"/>
  <c r="P564" i="1" s="1"/>
  <c r="K565" i="1"/>
  <c r="N565" i="1" s="1"/>
  <c r="P565" i="1" s="1"/>
  <c r="K566" i="1"/>
  <c r="N566" i="1" s="1"/>
  <c r="P566" i="1" s="1"/>
  <c r="K567" i="1"/>
  <c r="N567" i="1" s="1"/>
  <c r="P567" i="1" s="1"/>
  <c r="K568" i="1"/>
  <c r="N568" i="1" s="1"/>
  <c r="P568" i="1" s="1"/>
  <c r="K569" i="1"/>
  <c r="N569" i="1" s="1"/>
  <c r="P569" i="1" s="1"/>
  <c r="K570" i="1"/>
  <c r="N570" i="1" s="1"/>
  <c r="P570" i="1" s="1"/>
  <c r="K571" i="1"/>
  <c r="N571" i="1" s="1"/>
  <c r="P571" i="1" s="1"/>
  <c r="K572" i="1"/>
  <c r="N572" i="1" s="1"/>
  <c r="P572" i="1" s="1"/>
  <c r="K573" i="1"/>
  <c r="N573" i="1" s="1"/>
  <c r="P573" i="1" s="1"/>
  <c r="K574" i="1"/>
  <c r="N574" i="1" s="1"/>
  <c r="P574" i="1" s="1"/>
  <c r="K575" i="1"/>
  <c r="N575" i="1" s="1"/>
  <c r="P575" i="1" s="1"/>
  <c r="K576" i="1"/>
  <c r="N576" i="1" s="1"/>
  <c r="P576" i="1" s="1"/>
  <c r="K577" i="1"/>
  <c r="N577" i="1" s="1"/>
  <c r="P577" i="1" s="1"/>
  <c r="K578" i="1"/>
  <c r="N578" i="1" s="1"/>
  <c r="P578" i="1" s="1"/>
  <c r="K579" i="1"/>
  <c r="N579" i="1" s="1"/>
  <c r="P579" i="1" s="1"/>
  <c r="K580" i="1"/>
  <c r="N580" i="1" s="1"/>
  <c r="P580" i="1" s="1"/>
  <c r="K581" i="1"/>
  <c r="N581" i="1" s="1"/>
  <c r="P581" i="1" s="1"/>
  <c r="K582" i="1"/>
  <c r="N582" i="1" s="1"/>
  <c r="P582" i="1" s="1"/>
  <c r="K583" i="1"/>
  <c r="N583" i="1" s="1"/>
  <c r="P583" i="1" s="1"/>
  <c r="K584" i="1"/>
  <c r="N584" i="1" s="1"/>
  <c r="P584" i="1" s="1"/>
  <c r="K585" i="1"/>
  <c r="N585" i="1" s="1"/>
  <c r="P585" i="1" s="1"/>
  <c r="K586" i="1"/>
  <c r="N586" i="1" s="1"/>
  <c r="P586" i="1" s="1"/>
  <c r="K587" i="1"/>
  <c r="N587" i="1" s="1"/>
  <c r="P587" i="1" s="1"/>
  <c r="K588" i="1"/>
  <c r="N588" i="1" s="1"/>
  <c r="P588" i="1" s="1"/>
  <c r="K589" i="1"/>
  <c r="N589" i="1" s="1"/>
  <c r="P589" i="1" s="1"/>
  <c r="K590" i="1"/>
  <c r="N590" i="1" s="1"/>
  <c r="P590" i="1" s="1"/>
  <c r="K591" i="1"/>
  <c r="N591" i="1" s="1"/>
  <c r="P591" i="1" s="1"/>
  <c r="K592" i="1"/>
  <c r="N592" i="1" s="1"/>
  <c r="P592" i="1" s="1"/>
  <c r="K593" i="1"/>
  <c r="N593" i="1" s="1"/>
  <c r="P593" i="1" s="1"/>
  <c r="K594" i="1"/>
  <c r="N594" i="1" s="1"/>
  <c r="P594" i="1" s="1"/>
  <c r="K595" i="1"/>
  <c r="N595" i="1" s="1"/>
  <c r="P595" i="1" s="1"/>
  <c r="K596" i="1"/>
  <c r="N596" i="1" s="1"/>
  <c r="P596" i="1" s="1"/>
  <c r="K597" i="1"/>
  <c r="N597" i="1" s="1"/>
  <c r="P597" i="1" s="1"/>
  <c r="K598" i="1"/>
  <c r="N598" i="1" s="1"/>
  <c r="P598" i="1" s="1"/>
  <c r="K599" i="1"/>
  <c r="N599" i="1" s="1"/>
  <c r="P599" i="1" s="1"/>
  <c r="K600" i="1"/>
  <c r="N600" i="1" s="1"/>
  <c r="P600" i="1" s="1"/>
  <c r="K601" i="1"/>
  <c r="N601" i="1" s="1"/>
  <c r="P601" i="1" s="1"/>
  <c r="K602" i="1"/>
  <c r="N602" i="1" s="1"/>
  <c r="P602" i="1" s="1"/>
  <c r="K603" i="1"/>
  <c r="N603" i="1" s="1"/>
  <c r="P603" i="1" s="1"/>
  <c r="K604" i="1"/>
  <c r="N604" i="1" s="1"/>
  <c r="P604" i="1" s="1"/>
  <c r="K605" i="1"/>
  <c r="N605" i="1" s="1"/>
  <c r="P605" i="1" s="1"/>
  <c r="K606" i="1"/>
  <c r="N606" i="1" s="1"/>
  <c r="P606" i="1" s="1"/>
  <c r="K607" i="1"/>
  <c r="N607" i="1" s="1"/>
  <c r="P607" i="1" s="1"/>
  <c r="K608" i="1"/>
  <c r="N608" i="1" s="1"/>
  <c r="P608" i="1" s="1"/>
  <c r="K609" i="1"/>
  <c r="N609" i="1" s="1"/>
  <c r="P609" i="1" s="1"/>
  <c r="K610" i="1"/>
  <c r="N610" i="1" s="1"/>
  <c r="P610" i="1" s="1"/>
  <c r="K611" i="1"/>
  <c r="N611" i="1" s="1"/>
  <c r="P611" i="1" s="1"/>
  <c r="K612" i="1"/>
  <c r="N612" i="1" s="1"/>
  <c r="P612" i="1" s="1"/>
  <c r="K613" i="1"/>
  <c r="N613" i="1" s="1"/>
  <c r="P613" i="1" s="1"/>
  <c r="K614" i="1"/>
  <c r="N614" i="1" s="1"/>
  <c r="P614" i="1" s="1"/>
  <c r="K615" i="1"/>
  <c r="N615" i="1" s="1"/>
  <c r="P615" i="1" s="1"/>
  <c r="K616" i="1"/>
  <c r="N616" i="1" s="1"/>
  <c r="P616" i="1" s="1"/>
  <c r="K617" i="1"/>
  <c r="N617" i="1" s="1"/>
  <c r="P617" i="1" s="1"/>
  <c r="K618" i="1"/>
  <c r="N618" i="1" s="1"/>
  <c r="P618" i="1" s="1"/>
  <c r="K619" i="1"/>
  <c r="N619" i="1" s="1"/>
  <c r="P619" i="1" s="1"/>
  <c r="K620" i="1"/>
  <c r="N620" i="1" s="1"/>
  <c r="P620" i="1" s="1"/>
  <c r="K621" i="1"/>
  <c r="N621" i="1" s="1"/>
  <c r="P621" i="1" s="1"/>
  <c r="K622" i="1"/>
  <c r="N622" i="1" s="1"/>
  <c r="P622" i="1" s="1"/>
  <c r="K623" i="1"/>
  <c r="N623" i="1" s="1"/>
  <c r="P623" i="1" s="1"/>
  <c r="K624" i="1"/>
  <c r="N624" i="1" s="1"/>
  <c r="P624" i="1" s="1"/>
  <c r="K625" i="1"/>
  <c r="N625" i="1" s="1"/>
  <c r="P625" i="1" s="1"/>
  <c r="K626" i="1"/>
  <c r="N626" i="1" s="1"/>
  <c r="P626" i="1" s="1"/>
  <c r="K627" i="1"/>
  <c r="N627" i="1" s="1"/>
  <c r="P627" i="1" s="1"/>
  <c r="K628" i="1"/>
  <c r="N628" i="1" s="1"/>
  <c r="P628" i="1" s="1"/>
  <c r="K629" i="1"/>
  <c r="N629" i="1" s="1"/>
  <c r="P629" i="1" s="1"/>
  <c r="K630" i="1"/>
  <c r="N630" i="1" s="1"/>
  <c r="P630" i="1" s="1"/>
  <c r="K631" i="1"/>
  <c r="N631" i="1" s="1"/>
  <c r="P631" i="1" s="1"/>
  <c r="K632" i="1"/>
  <c r="N632" i="1" s="1"/>
  <c r="P632" i="1" s="1"/>
  <c r="K633" i="1"/>
  <c r="N633" i="1" s="1"/>
  <c r="P633" i="1" s="1"/>
  <c r="K634" i="1"/>
  <c r="N634" i="1" s="1"/>
  <c r="P634" i="1" s="1"/>
  <c r="K635" i="1"/>
  <c r="N635" i="1" s="1"/>
  <c r="P635" i="1" s="1"/>
  <c r="K636" i="1"/>
  <c r="N636" i="1" s="1"/>
  <c r="P636" i="1" s="1"/>
  <c r="K637" i="1"/>
  <c r="N637" i="1" s="1"/>
  <c r="P637" i="1" s="1"/>
  <c r="K638" i="1"/>
  <c r="N638" i="1" s="1"/>
  <c r="P638" i="1" s="1"/>
  <c r="K639" i="1"/>
  <c r="N639" i="1" s="1"/>
  <c r="P639" i="1" s="1"/>
  <c r="K640" i="1"/>
  <c r="N640" i="1" s="1"/>
  <c r="P640" i="1" s="1"/>
  <c r="K641" i="1"/>
  <c r="N641" i="1" s="1"/>
  <c r="P641" i="1" s="1"/>
  <c r="K642" i="1"/>
  <c r="N642" i="1" s="1"/>
  <c r="P642" i="1" s="1"/>
  <c r="K643" i="1"/>
  <c r="N643" i="1" s="1"/>
  <c r="P643" i="1" s="1"/>
  <c r="K644" i="1"/>
  <c r="N644" i="1" s="1"/>
  <c r="P644" i="1" s="1"/>
  <c r="K645" i="1"/>
  <c r="N645" i="1" s="1"/>
  <c r="P645" i="1" s="1"/>
  <c r="K646" i="1"/>
  <c r="N646" i="1" s="1"/>
  <c r="P646" i="1" s="1"/>
  <c r="K647" i="1"/>
  <c r="N647" i="1" s="1"/>
  <c r="P647" i="1" s="1"/>
  <c r="K648" i="1"/>
  <c r="N648" i="1" s="1"/>
  <c r="P648" i="1" s="1"/>
  <c r="K649" i="1"/>
  <c r="N649" i="1" s="1"/>
  <c r="P649" i="1" s="1"/>
  <c r="K650" i="1"/>
  <c r="N650" i="1" s="1"/>
  <c r="P650" i="1" s="1"/>
  <c r="K651" i="1"/>
  <c r="N651" i="1" s="1"/>
  <c r="P651" i="1" s="1"/>
  <c r="K652" i="1"/>
  <c r="N652" i="1" s="1"/>
  <c r="P652" i="1" s="1"/>
  <c r="K653" i="1"/>
  <c r="N653" i="1" s="1"/>
  <c r="P653" i="1" s="1"/>
  <c r="K654" i="1"/>
  <c r="N654" i="1" s="1"/>
  <c r="P654" i="1" s="1"/>
  <c r="K655" i="1"/>
  <c r="N655" i="1" s="1"/>
  <c r="P655" i="1" s="1"/>
  <c r="K656" i="1"/>
  <c r="N656" i="1" s="1"/>
  <c r="P656" i="1" s="1"/>
  <c r="K657" i="1"/>
  <c r="N657" i="1" s="1"/>
  <c r="P657" i="1" s="1"/>
  <c r="K658" i="1"/>
  <c r="N658" i="1" s="1"/>
  <c r="P658" i="1" s="1"/>
  <c r="K659" i="1"/>
  <c r="N659" i="1" s="1"/>
  <c r="P659" i="1" s="1"/>
  <c r="K660" i="1"/>
  <c r="N660" i="1" s="1"/>
  <c r="P660" i="1" s="1"/>
  <c r="K661" i="1"/>
  <c r="N661" i="1" s="1"/>
  <c r="P661" i="1" s="1"/>
  <c r="K662" i="1"/>
  <c r="N662" i="1" s="1"/>
  <c r="P662" i="1" s="1"/>
  <c r="K663" i="1"/>
  <c r="N663" i="1" s="1"/>
  <c r="P663" i="1" s="1"/>
  <c r="K664" i="1"/>
  <c r="N664" i="1" s="1"/>
  <c r="P664" i="1" s="1"/>
  <c r="K665" i="1"/>
  <c r="N665" i="1" s="1"/>
  <c r="P665" i="1" s="1"/>
  <c r="K666" i="1"/>
  <c r="N666" i="1" s="1"/>
  <c r="P666" i="1" s="1"/>
  <c r="K667" i="1"/>
  <c r="N667" i="1" s="1"/>
  <c r="P667" i="1" s="1"/>
  <c r="K668" i="1"/>
  <c r="N668" i="1" s="1"/>
  <c r="P668" i="1" s="1"/>
  <c r="K669" i="1"/>
  <c r="N669" i="1" s="1"/>
  <c r="P669" i="1" s="1"/>
  <c r="K670" i="1"/>
  <c r="N670" i="1" s="1"/>
  <c r="P670" i="1" s="1"/>
  <c r="K671" i="1"/>
  <c r="N671" i="1" s="1"/>
  <c r="P671" i="1" s="1"/>
  <c r="K672" i="1"/>
  <c r="N672" i="1" s="1"/>
  <c r="P672" i="1" s="1"/>
  <c r="K673" i="1"/>
  <c r="N673" i="1" s="1"/>
  <c r="P673" i="1" s="1"/>
  <c r="K674" i="1"/>
  <c r="N674" i="1" s="1"/>
  <c r="P674" i="1" s="1"/>
  <c r="K675" i="1"/>
  <c r="N675" i="1" s="1"/>
  <c r="P675" i="1" s="1"/>
  <c r="K676" i="1"/>
  <c r="N676" i="1" s="1"/>
  <c r="P676" i="1" s="1"/>
  <c r="K677" i="1"/>
  <c r="N677" i="1" s="1"/>
  <c r="P677" i="1" s="1"/>
  <c r="K678" i="1"/>
  <c r="N678" i="1" s="1"/>
  <c r="P678" i="1" s="1"/>
  <c r="K679" i="1"/>
  <c r="N679" i="1" s="1"/>
  <c r="P679" i="1" s="1"/>
  <c r="K680" i="1"/>
  <c r="N680" i="1" s="1"/>
  <c r="P680" i="1" s="1"/>
  <c r="K681" i="1"/>
  <c r="N681" i="1" s="1"/>
  <c r="P681" i="1" s="1"/>
  <c r="K682" i="1"/>
  <c r="N682" i="1" s="1"/>
  <c r="P682" i="1" s="1"/>
  <c r="K683" i="1"/>
  <c r="N683" i="1" s="1"/>
  <c r="P683" i="1" s="1"/>
  <c r="K684" i="1"/>
  <c r="N684" i="1" s="1"/>
  <c r="P684" i="1" s="1"/>
  <c r="K685" i="1"/>
  <c r="N685" i="1" s="1"/>
  <c r="P685" i="1" s="1"/>
  <c r="K686" i="1"/>
  <c r="N686" i="1" s="1"/>
  <c r="P686" i="1" s="1"/>
  <c r="K687" i="1"/>
  <c r="N687" i="1" s="1"/>
  <c r="P687" i="1" s="1"/>
  <c r="K688" i="1"/>
  <c r="N688" i="1" s="1"/>
  <c r="P688" i="1" s="1"/>
  <c r="K689" i="1"/>
  <c r="N689" i="1" s="1"/>
  <c r="P689" i="1" s="1"/>
  <c r="K690" i="1"/>
  <c r="N690" i="1" s="1"/>
  <c r="P690" i="1" s="1"/>
  <c r="K691" i="1"/>
  <c r="N691" i="1" s="1"/>
  <c r="P691" i="1" s="1"/>
  <c r="K692" i="1"/>
  <c r="N692" i="1" s="1"/>
  <c r="P692" i="1" s="1"/>
  <c r="K693" i="1"/>
  <c r="N693" i="1" s="1"/>
  <c r="P693" i="1" s="1"/>
  <c r="K694" i="1"/>
  <c r="N694" i="1" s="1"/>
  <c r="P694" i="1" s="1"/>
  <c r="K695" i="1"/>
  <c r="N695" i="1" s="1"/>
  <c r="P695" i="1" s="1"/>
  <c r="K696" i="1"/>
  <c r="N696" i="1" s="1"/>
  <c r="P696" i="1" s="1"/>
  <c r="K697" i="1"/>
  <c r="N697" i="1" s="1"/>
  <c r="P697" i="1" s="1"/>
  <c r="K698" i="1"/>
  <c r="N698" i="1" s="1"/>
  <c r="P698" i="1" s="1"/>
  <c r="K699" i="1"/>
  <c r="N699" i="1" s="1"/>
  <c r="P699" i="1" s="1"/>
  <c r="K700" i="1"/>
  <c r="N700" i="1" s="1"/>
  <c r="P700" i="1" s="1"/>
  <c r="K701" i="1"/>
  <c r="N701" i="1" s="1"/>
  <c r="P701" i="1" s="1"/>
  <c r="K702" i="1"/>
  <c r="N702" i="1" s="1"/>
  <c r="P702" i="1" s="1"/>
  <c r="K703" i="1"/>
  <c r="N703" i="1" s="1"/>
  <c r="P703" i="1" s="1"/>
  <c r="K704" i="1"/>
  <c r="N704" i="1" s="1"/>
  <c r="P704" i="1" s="1"/>
  <c r="K705" i="1"/>
  <c r="N705" i="1" s="1"/>
  <c r="P705" i="1" s="1"/>
  <c r="K706" i="1"/>
  <c r="N706" i="1" s="1"/>
  <c r="P706" i="1" s="1"/>
  <c r="K707" i="1"/>
  <c r="N707" i="1" s="1"/>
  <c r="P707" i="1" s="1"/>
  <c r="K708" i="1"/>
  <c r="N708" i="1" s="1"/>
  <c r="P708" i="1" s="1"/>
  <c r="K709" i="1"/>
  <c r="N709" i="1" s="1"/>
  <c r="P709" i="1" s="1"/>
  <c r="K710" i="1"/>
  <c r="N710" i="1" s="1"/>
  <c r="P710" i="1" s="1"/>
  <c r="K711" i="1"/>
  <c r="N711" i="1" s="1"/>
  <c r="P711" i="1" s="1"/>
  <c r="K712" i="1"/>
  <c r="N712" i="1" s="1"/>
  <c r="P712" i="1" s="1"/>
  <c r="K713" i="1"/>
  <c r="N713" i="1" s="1"/>
  <c r="P713" i="1" s="1"/>
  <c r="K714" i="1"/>
  <c r="N714" i="1" s="1"/>
  <c r="P714" i="1" s="1"/>
  <c r="K715" i="1"/>
  <c r="N715" i="1" s="1"/>
  <c r="P715" i="1" s="1"/>
  <c r="K716" i="1"/>
  <c r="N716" i="1" s="1"/>
  <c r="P716" i="1" s="1"/>
  <c r="K717" i="1"/>
  <c r="N717" i="1" s="1"/>
  <c r="P717" i="1" s="1"/>
  <c r="K718" i="1"/>
  <c r="N718" i="1" s="1"/>
  <c r="P718" i="1" s="1"/>
  <c r="K719" i="1"/>
  <c r="N719" i="1" s="1"/>
  <c r="P719" i="1" s="1"/>
  <c r="K720" i="1"/>
  <c r="N720" i="1" s="1"/>
  <c r="P720" i="1" s="1"/>
  <c r="K721" i="1"/>
  <c r="N721" i="1" s="1"/>
  <c r="P721" i="1" s="1"/>
  <c r="K722" i="1"/>
  <c r="N722" i="1" s="1"/>
  <c r="P722" i="1" s="1"/>
  <c r="K723" i="1"/>
  <c r="N723" i="1" s="1"/>
  <c r="P723" i="1" s="1"/>
  <c r="K724" i="1"/>
  <c r="N724" i="1" s="1"/>
  <c r="P724" i="1" s="1"/>
  <c r="K725" i="1"/>
  <c r="N725" i="1" s="1"/>
  <c r="P725" i="1" s="1"/>
  <c r="K726" i="1"/>
  <c r="N726" i="1" s="1"/>
  <c r="P726" i="1" s="1"/>
  <c r="K727" i="1"/>
  <c r="N727" i="1" s="1"/>
  <c r="P727" i="1" s="1"/>
  <c r="K728" i="1"/>
  <c r="N728" i="1" s="1"/>
  <c r="P728" i="1" s="1"/>
  <c r="K729" i="1"/>
  <c r="N729" i="1" s="1"/>
  <c r="P729" i="1" s="1"/>
  <c r="K730" i="1"/>
  <c r="N730" i="1" s="1"/>
  <c r="P730" i="1" s="1"/>
  <c r="K731" i="1"/>
  <c r="N731" i="1" s="1"/>
  <c r="P731" i="1" s="1"/>
  <c r="K732" i="1"/>
  <c r="N732" i="1" s="1"/>
  <c r="P732" i="1" s="1"/>
  <c r="K733" i="1"/>
  <c r="N733" i="1" s="1"/>
  <c r="P733" i="1" s="1"/>
  <c r="K734" i="1"/>
  <c r="N734" i="1" s="1"/>
  <c r="P734" i="1" s="1"/>
  <c r="K735" i="1"/>
  <c r="N735" i="1" s="1"/>
  <c r="P735" i="1" s="1"/>
  <c r="K736" i="1"/>
  <c r="N736" i="1" s="1"/>
  <c r="P736" i="1" s="1"/>
  <c r="K737" i="1"/>
  <c r="N737" i="1" s="1"/>
  <c r="P737" i="1" s="1"/>
  <c r="K738" i="1"/>
  <c r="N738" i="1" s="1"/>
  <c r="P738" i="1" s="1"/>
  <c r="K739" i="1"/>
  <c r="N739" i="1" s="1"/>
  <c r="P739" i="1" s="1"/>
  <c r="K740" i="1"/>
  <c r="N740" i="1" s="1"/>
  <c r="P740" i="1" s="1"/>
  <c r="K741" i="1"/>
  <c r="N741" i="1" s="1"/>
  <c r="P741" i="1" s="1"/>
  <c r="K742" i="1"/>
  <c r="N742" i="1" s="1"/>
  <c r="P742" i="1" s="1"/>
  <c r="K743" i="1"/>
  <c r="N743" i="1" s="1"/>
  <c r="P743" i="1" s="1"/>
  <c r="K744" i="1"/>
  <c r="N744" i="1" s="1"/>
  <c r="P744" i="1" s="1"/>
  <c r="K745" i="1"/>
  <c r="N745" i="1" s="1"/>
  <c r="P745" i="1" s="1"/>
  <c r="K746" i="1"/>
  <c r="N746" i="1" s="1"/>
  <c r="P746" i="1" s="1"/>
  <c r="K747" i="1"/>
  <c r="N747" i="1" s="1"/>
  <c r="P747" i="1" s="1"/>
  <c r="K748" i="1"/>
  <c r="N748" i="1" s="1"/>
  <c r="P748" i="1" s="1"/>
  <c r="K749" i="1"/>
  <c r="N749" i="1" s="1"/>
  <c r="P749" i="1" s="1"/>
  <c r="K750" i="1"/>
  <c r="N750" i="1" s="1"/>
  <c r="P750" i="1" s="1"/>
  <c r="K751" i="1"/>
  <c r="N751" i="1" s="1"/>
  <c r="P751" i="1" s="1"/>
  <c r="K752" i="1"/>
  <c r="N752" i="1" s="1"/>
  <c r="P752" i="1" s="1"/>
  <c r="K753" i="1"/>
  <c r="N753" i="1" s="1"/>
  <c r="P753" i="1" s="1"/>
  <c r="K754" i="1"/>
  <c r="N754" i="1" s="1"/>
  <c r="P754" i="1" s="1"/>
  <c r="K755" i="1"/>
  <c r="N755" i="1" s="1"/>
  <c r="P755" i="1" s="1"/>
  <c r="K756" i="1"/>
  <c r="N756" i="1" s="1"/>
  <c r="P756" i="1" s="1"/>
  <c r="K757" i="1"/>
  <c r="N757" i="1" s="1"/>
  <c r="P757" i="1" s="1"/>
  <c r="K758" i="1"/>
  <c r="N758" i="1" s="1"/>
  <c r="P758" i="1" s="1"/>
  <c r="K759" i="1"/>
  <c r="N759" i="1" s="1"/>
  <c r="P759" i="1" s="1"/>
  <c r="K760" i="1"/>
  <c r="N760" i="1" s="1"/>
  <c r="P760" i="1" s="1"/>
  <c r="K761" i="1"/>
  <c r="N761" i="1" s="1"/>
  <c r="P761" i="1" s="1"/>
  <c r="K762" i="1"/>
  <c r="N762" i="1" s="1"/>
  <c r="P762" i="1" s="1"/>
  <c r="K763" i="1"/>
  <c r="N763" i="1" s="1"/>
  <c r="P763" i="1" s="1"/>
  <c r="K764" i="1"/>
  <c r="N764" i="1" s="1"/>
  <c r="P764" i="1" s="1"/>
  <c r="K765" i="1"/>
  <c r="N765" i="1" s="1"/>
  <c r="P765" i="1" s="1"/>
  <c r="K766" i="1"/>
  <c r="N766" i="1" s="1"/>
  <c r="P766" i="1" s="1"/>
  <c r="K767" i="1"/>
  <c r="N767" i="1" s="1"/>
  <c r="P767" i="1" s="1"/>
  <c r="K768" i="1"/>
  <c r="N768" i="1" s="1"/>
  <c r="P768" i="1" s="1"/>
  <c r="K769" i="1"/>
  <c r="N769" i="1" s="1"/>
  <c r="P769" i="1" s="1"/>
  <c r="K770" i="1"/>
  <c r="N770" i="1" s="1"/>
  <c r="P770" i="1" s="1"/>
  <c r="K771" i="1"/>
  <c r="N771" i="1" s="1"/>
  <c r="P771" i="1" s="1"/>
  <c r="K772" i="1"/>
  <c r="N772" i="1" s="1"/>
  <c r="P772" i="1" s="1"/>
  <c r="K773" i="1"/>
  <c r="N773" i="1" s="1"/>
  <c r="P773" i="1" s="1"/>
  <c r="K774" i="1"/>
  <c r="N774" i="1" s="1"/>
  <c r="P774" i="1" s="1"/>
  <c r="K775" i="1"/>
  <c r="N775" i="1" s="1"/>
  <c r="P775" i="1" s="1"/>
  <c r="K776" i="1"/>
  <c r="N776" i="1" s="1"/>
  <c r="P776" i="1" s="1"/>
  <c r="K777" i="1"/>
  <c r="N777" i="1" s="1"/>
  <c r="P777" i="1" s="1"/>
  <c r="K778" i="1"/>
  <c r="N778" i="1" s="1"/>
  <c r="P778" i="1" s="1"/>
  <c r="K779" i="1"/>
  <c r="N779" i="1" s="1"/>
  <c r="P779" i="1" s="1"/>
  <c r="K780" i="1"/>
  <c r="N780" i="1" s="1"/>
  <c r="P780" i="1" s="1"/>
  <c r="K781" i="1"/>
  <c r="N781" i="1" s="1"/>
  <c r="P781" i="1" s="1"/>
  <c r="K782" i="1"/>
  <c r="N782" i="1" s="1"/>
  <c r="P782" i="1" s="1"/>
  <c r="K783" i="1"/>
  <c r="N783" i="1" s="1"/>
  <c r="P783" i="1" s="1"/>
  <c r="K784" i="1"/>
  <c r="N784" i="1" s="1"/>
  <c r="P784" i="1" s="1"/>
  <c r="K785" i="1"/>
  <c r="N785" i="1" s="1"/>
  <c r="P785" i="1" s="1"/>
  <c r="K786" i="1"/>
  <c r="N786" i="1" s="1"/>
  <c r="P786" i="1" s="1"/>
  <c r="K787" i="1"/>
  <c r="N787" i="1" s="1"/>
  <c r="P787" i="1" s="1"/>
  <c r="K788" i="1"/>
  <c r="N788" i="1" s="1"/>
  <c r="P788" i="1" s="1"/>
  <c r="K789" i="1"/>
  <c r="N789" i="1" s="1"/>
  <c r="P789" i="1" s="1"/>
  <c r="K790" i="1"/>
  <c r="N790" i="1" s="1"/>
  <c r="P790" i="1" s="1"/>
  <c r="K791" i="1"/>
  <c r="N791" i="1" s="1"/>
  <c r="P791" i="1" s="1"/>
  <c r="K792" i="1"/>
  <c r="N792" i="1" s="1"/>
  <c r="P792" i="1" s="1"/>
  <c r="K793" i="1"/>
  <c r="N793" i="1" s="1"/>
  <c r="P793" i="1" s="1"/>
  <c r="K794" i="1"/>
  <c r="N794" i="1" s="1"/>
  <c r="P794" i="1" s="1"/>
  <c r="K795" i="1"/>
  <c r="N795" i="1" s="1"/>
  <c r="P795" i="1" s="1"/>
  <c r="K796" i="1"/>
  <c r="N796" i="1" s="1"/>
  <c r="P796" i="1" s="1"/>
  <c r="K797" i="1"/>
  <c r="N797" i="1" s="1"/>
  <c r="P797" i="1" s="1"/>
  <c r="K798" i="1"/>
  <c r="N798" i="1" s="1"/>
  <c r="P798" i="1" s="1"/>
  <c r="K799" i="1"/>
  <c r="N799" i="1" s="1"/>
  <c r="P799" i="1" s="1"/>
  <c r="K800" i="1"/>
  <c r="N800" i="1" s="1"/>
  <c r="P800" i="1" s="1"/>
  <c r="K801" i="1"/>
  <c r="N801" i="1" s="1"/>
  <c r="P801" i="1" s="1"/>
  <c r="K802" i="1"/>
  <c r="N802" i="1" s="1"/>
  <c r="P802" i="1" s="1"/>
  <c r="K803" i="1"/>
  <c r="N803" i="1" s="1"/>
  <c r="P803" i="1" s="1"/>
  <c r="K804" i="1"/>
  <c r="N804" i="1" s="1"/>
  <c r="P804" i="1" s="1"/>
  <c r="K805" i="1"/>
  <c r="N805" i="1" s="1"/>
  <c r="P805" i="1" s="1"/>
  <c r="K806" i="1"/>
  <c r="N806" i="1" s="1"/>
  <c r="P806" i="1" s="1"/>
  <c r="K807" i="1"/>
  <c r="N807" i="1" s="1"/>
  <c r="P807" i="1" s="1"/>
  <c r="K808" i="1"/>
  <c r="N808" i="1" s="1"/>
  <c r="P808" i="1" s="1"/>
  <c r="K809" i="1"/>
  <c r="N809" i="1" s="1"/>
  <c r="P809" i="1" s="1"/>
  <c r="K810" i="1"/>
  <c r="N810" i="1" s="1"/>
  <c r="P810" i="1" s="1"/>
  <c r="K811" i="1"/>
  <c r="N811" i="1" s="1"/>
  <c r="P811" i="1" s="1"/>
  <c r="K812" i="1"/>
  <c r="N812" i="1" s="1"/>
  <c r="P812" i="1" s="1"/>
  <c r="K813" i="1"/>
  <c r="N813" i="1" s="1"/>
  <c r="P813" i="1" s="1"/>
  <c r="K814" i="1"/>
  <c r="N814" i="1" s="1"/>
  <c r="P814" i="1" s="1"/>
  <c r="K815" i="1"/>
  <c r="N815" i="1" s="1"/>
  <c r="P815" i="1" s="1"/>
  <c r="K816" i="1"/>
  <c r="N816" i="1" s="1"/>
  <c r="P816" i="1" s="1"/>
  <c r="K817" i="1"/>
  <c r="N817" i="1" s="1"/>
  <c r="P817" i="1" s="1"/>
  <c r="K818" i="1"/>
  <c r="N818" i="1" s="1"/>
  <c r="P818" i="1" s="1"/>
  <c r="K819" i="1"/>
  <c r="N819" i="1" s="1"/>
  <c r="P819" i="1" s="1"/>
  <c r="K820" i="1"/>
  <c r="N820" i="1" s="1"/>
  <c r="P820" i="1" s="1"/>
  <c r="K821" i="1"/>
  <c r="N821" i="1" s="1"/>
  <c r="P821" i="1" s="1"/>
  <c r="K822" i="1"/>
  <c r="N822" i="1" s="1"/>
  <c r="P822" i="1" s="1"/>
  <c r="K823" i="1"/>
  <c r="N823" i="1" s="1"/>
  <c r="P823" i="1" s="1"/>
  <c r="K824" i="1"/>
  <c r="N824" i="1" s="1"/>
  <c r="P824" i="1" s="1"/>
  <c r="K825" i="1"/>
  <c r="N825" i="1" s="1"/>
  <c r="P825" i="1" s="1"/>
  <c r="K826" i="1"/>
  <c r="N826" i="1" s="1"/>
  <c r="P826" i="1" s="1"/>
  <c r="K827" i="1"/>
  <c r="N827" i="1" s="1"/>
  <c r="P827" i="1" s="1"/>
  <c r="K828" i="1"/>
  <c r="N828" i="1" s="1"/>
  <c r="P828" i="1" s="1"/>
  <c r="K829" i="1"/>
  <c r="N829" i="1" s="1"/>
  <c r="P829" i="1" s="1"/>
  <c r="K830" i="1"/>
  <c r="N830" i="1" s="1"/>
  <c r="P830" i="1" s="1"/>
  <c r="K831" i="1"/>
  <c r="N831" i="1" s="1"/>
  <c r="P831" i="1" s="1"/>
  <c r="K832" i="1"/>
  <c r="N832" i="1" s="1"/>
  <c r="P832" i="1" s="1"/>
  <c r="K833" i="1"/>
  <c r="N833" i="1" s="1"/>
  <c r="P833" i="1" s="1"/>
  <c r="K834" i="1"/>
  <c r="N834" i="1" s="1"/>
  <c r="P834" i="1" s="1"/>
  <c r="K835" i="1"/>
  <c r="N835" i="1" s="1"/>
  <c r="P835" i="1" s="1"/>
  <c r="K836" i="1"/>
  <c r="N836" i="1" s="1"/>
  <c r="P836" i="1" s="1"/>
  <c r="K837" i="1"/>
  <c r="N837" i="1" s="1"/>
  <c r="P837" i="1" s="1"/>
  <c r="K838" i="1"/>
  <c r="N838" i="1" s="1"/>
  <c r="P838" i="1" s="1"/>
  <c r="K839" i="1"/>
  <c r="N839" i="1" s="1"/>
  <c r="P839" i="1" s="1"/>
  <c r="K840" i="1"/>
  <c r="N840" i="1" s="1"/>
  <c r="P840" i="1" s="1"/>
  <c r="K841" i="1"/>
  <c r="N841" i="1" s="1"/>
  <c r="P841" i="1" s="1"/>
  <c r="K842" i="1"/>
  <c r="N842" i="1" s="1"/>
  <c r="P842" i="1" s="1"/>
  <c r="K843" i="1"/>
  <c r="N843" i="1" s="1"/>
  <c r="P843" i="1" s="1"/>
  <c r="K844" i="1"/>
  <c r="N844" i="1" s="1"/>
  <c r="P844" i="1" s="1"/>
  <c r="K845" i="1"/>
  <c r="N845" i="1" s="1"/>
  <c r="P845" i="1" s="1"/>
  <c r="K846" i="1"/>
  <c r="N846" i="1" s="1"/>
  <c r="P846" i="1" s="1"/>
  <c r="K847" i="1"/>
  <c r="N847" i="1" s="1"/>
  <c r="P847" i="1" s="1"/>
  <c r="K848" i="1"/>
  <c r="N848" i="1" s="1"/>
  <c r="P848" i="1" s="1"/>
  <c r="K849" i="1"/>
  <c r="N849" i="1" s="1"/>
  <c r="P849" i="1" s="1"/>
  <c r="K850" i="1"/>
  <c r="N850" i="1" s="1"/>
  <c r="P850" i="1" s="1"/>
  <c r="K851" i="1"/>
  <c r="N851" i="1" s="1"/>
  <c r="P851" i="1" s="1"/>
  <c r="K852" i="1"/>
  <c r="N852" i="1" s="1"/>
  <c r="P852" i="1" s="1"/>
  <c r="K853" i="1"/>
  <c r="N853" i="1" s="1"/>
  <c r="P853" i="1" s="1"/>
  <c r="K854" i="1"/>
  <c r="N854" i="1" s="1"/>
  <c r="P854" i="1" s="1"/>
  <c r="K855" i="1"/>
  <c r="N855" i="1" s="1"/>
  <c r="P855" i="1" s="1"/>
  <c r="K856" i="1"/>
  <c r="N856" i="1" s="1"/>
  <c r="P856" i="1" s="1"/>
  <c r="K857" i="1"/>
  <c r="N857" i="1" s="1"/>
  <c r="P857" i="1" s="1"/>
  <c r="K858" i="1"/>
  <c r="N858" i="1" s="1"/>
  <c r="P858" i="1" s="1"/>
  <c r="K859" i="1"/>
  <c r="N859" i="1" s="1"/>
  <c r="P859" i="1" s="1"/>
  <c r="K860" i="1"/>
  <c r="N860" i="1" s="1"/>
  <c r="P860" i="1" s="1"/>
  <c r="K861" i="1"/>
  <c r="N861" i="1" s="1"/>
  <c r="P861" i="1" s="1"/>
  <c r="K862" i="1"/>
  <c r="N862" i="1" s="1"/>
  <c r="P862" i="1" s="1"/>
  <c r="K863" i="1"/>
  <c r="N863" i="1" s="1"/>
  <c r="P863" i="1" s="1"/>
  <c r="K864" i="1"/>
  <c r="N864" i="1" s="1"/>
  <c r="P864" i="1" s="1"/>
  <c r="K865" i="1"/>
  <c r="N865" i="1" s="1"/>
  <c r="P865" i="1" s="1"/>
  <c r="K866" i="1"/>
  <c r="N866" i="1" s="1"/>
  <c r="P866" i="1" s="1"/>
  <c r="K867" i="1"/>
  <c r="N867" i="1" s="1"/>
  <c r="P867" i="1" s="1"/>
  <c r="K868" i="1"/>
  <c r="N868" i="1" s="1"/>
  <c r="P868" i="1" s="1"/>
  <c r="K869" i="1"/>
  <c r="N869" i="1" s="1"/>
  <c r="P869" i="1" s="1"/>
  <c r="K870" i="1"/>
  <c r="N870" i="1" s="1"/>
  <c r="P870" i="1" s="1"/>
  <c r="K871" i="1"/>
  <c r="N871" i="1" s="1"/>
  <c r="P871" i="1" s="1"/>
  <c r="K872" i="1"/>
  <c r="N872" i="1" s="1"/>
  <c r="P872" i="1" s="1"/>
  <c r="K873" i="1"/>
  <c r="N873" i="1" s="1"/>
  <c r="P873" i="1" s="1"/>
  <c r="K874" i="1"/>
  <c r="N874" i="1" s="1"/>
  <c r="P874" i="1" s="1"/>
  <c r="K875" i="1"/>
  <c r="N875" i="1" s="1"/>
  <c r="P875" i="1" s="1"/>
  <c r="K876" i="1"/>
  <c r="N876" i="1" s="1"/>
  <c r="P876" i="1" s="1"/>
  <c r="K877" i="1"/>
  <c r="N877" i="1" s="1"/>
  <c r="P877" i="1" s="1"/>
  <c r="K878" i="1"/>
  <c r="N878" i="1" s="1"/>
  <c r="P878" i="1" s="1"/>
  <c r="K879" i="1"/>
  <c r="N879" i="1" s="1"/>
  <c r="P879" i="1" s="1"/>
  <c r="K880" i="1"/>
  <c r="N880" i="1" s="1"/>
  <c r="P880" i="1" s="1"/>
  <c r="K881" i="1"/>
  <c r="N881" i="1" s="1"/>
  <c r="P881" i="1" s="1"/>
  <c r="K882" i="1"/>
  <c r="N882" i="1" s="1"/>
  <c r="P882" i="1" s="1"/>
  <c r="K883" i="1"/>
  <c r="N883" i="1" s="1"/>
  <c r="P883" i="1" s="1"/>
  <c r="K884" i="1"/>
  <c r="N884" i="1" s="1"/>
  <c r="P884" i="1" s="1"/>
  <c r="K885" i="1"/>
  <c r="N885" i="1" s="1"/>
  <c r="P885" i="1" s="1"/>
  <c r="K886" i="1"/>
  <c r="N886" i="1" s="1"/>
  <c r="P886" i="1" s="1"/>
  <c r="K887" i="1"/>
  <c r="N887" i="1" s="1"/>
  <c r="P887" i="1" s="1"/>
  <c r="K888" i="1"/>
  <c r="N888" i="1" s="1"/>
  <c r="P888" i="1" s="1"/>
  <c r="K889" i="1"/>
  <c r="N889" i="1" s="1"/>
  <c r="P889" i="1" s="1"/>
  <c r="K890" i="1"/>
  <c r="N890" i="1" s="1"/>
  <c r="P890" i="1" s="1"/>
  <c r="K891" i="1"/>
  <c r="N891" i="1" s="1"/>
  <c r="P891" i="1" s="1"/>
  <c r="K892" i="1"/>
  <c r="N892" i="1" s="1"/>
  <c r="P892" i="1" s="1"/>
  <c r="K893" i="1"/>
  <c r="N893" i="1" s="1"/>
  <c r="P893" i="1" s="1"/>
  <c r="K894" i="1"/>
  <c r="N894" i="1" s="1"/>
  <c r="P894" i="1" s="1"/>
  <c r="K895" i="1"/>
  <c r="N895" i="1" s="1"/>
  <c r="P895" i="1" s="1"/>
  <c r="K896" i="1"/>
  <c r="N896" i="1" s="1"/>
  <c r="P896" i="1" s="1"/>
  <c r="K897" i="1"/>
  <c r="N897" i="1" s="1"/>
  <c r="P897" i="1" s="1"/>
  <c r="K898" i="1"/>
  <c r="N898" i="1" s="1"/>
  <c r="P898" i="1" s="1"/>
  <c r="K899" i="1"/>
  <c r="N899" i="1" s="1"/>
  <c r="P899" i="1" s="1"/>
  <c r="K900" i="1"/>
  <c r="N900" i="1" s="1"/>
  <c r="P900" i="1" s="1"/>
  <c r="K901" i="1"/>
  <c r="N901" i="1" s="1"/>
  <c r="P901" i="1" s="1"/>
  <c r="K902" i="1"/>
  <c r="N902" i="1" s="1"/>
  <c r="P902" i="1" s="1"/>
  <c r="K903" i="1"/>
  <c r="N903" i="1" s="1"/>
  <c r="P903" i="1" s="1"/>
  <c r="K904" i="1"/>
  <c r="N904" i="1" s="1"/>
  <c r="P904" i="1" s="1"/>
  <c r="K905" i="1"/>
  <c r="N905" i="1" s="1"/>
  <c r="P905" i="1" s="1"/>
  <c r="K906" i="1"/>
  <c r="N906" i="1" s="1"/>
  <c r="P906" i="1" s="1"/>
  <c r="K907" i="1"/>
  <c r="N907" i="1" s="1"/>
  <c r="P907" i="1" s="1"/>
  <c r="K908" i="1"/>
  <c r="N908" i="1" s="1"/>
  <c r="P908" i="1" s="1"/>
  <c r="K909" i="1"/>
  <c r="N909" i="1" s="1"/>
  <c r="P909" i="1" s="1"/>
  <c r="K910" i="1"/>
  <c r="N910" i="1" s="1"/>
  <c r="P910" i="1" s="1"/>
  <c r="K911" i="1"/>
  <c r="N911" i="1" s="1"/>
  <c r="P911" i="1" s="1"/>
  <c r="K912" i="1"/>
  <c r="N912" i="1" s="1"/>
  <c r="P912" i="1" s="1"/>
  <c r="K913" i="1"/>
  <c r="N913" i="1" s="1"/>
  <c r="P913" i="1" s="1"/>
  <c r="K914" i="1"/>
  <c r="N914" i="1" s="1"/>
  <c r="P914" i="1" s="1"/>
  <c r="K915" i="1"/>
  <c r="N915" i="1" s="1"/>
  <c r="P915" i="1" s="1"/>
  <c r="K916" i="1"/>
  <c r="N916" i="1" s="1"/>
  <c r="P916" i="1" s="1"/>
  <c r="K917" i="1"/>
  <c r="N917" i="1" s="1"/>
  <c r="P917" i="1" s="1"/>
  <c r="K918" i="1"/>
  <c r="N918" i="1" s="1"/>
  <c r="P918" i="1" s="1"/>
  <c r="K919" i="1"/>
  <c r="N919" i="1" s="1"/>
  <c r="P919" i="1" s="1"/>
  <c r="K920" i="1"/>
  <c r="N920" i="1" s="1"/>
  <c r="P920" i="1" s="1"/>
  <c r="K921" i="1"/>
  <c r="N921" i="1" s="1"/>
  <c r="P921" i="1" s="1"/>
  <c r="K922" i="1"/>
  <c r="N922" i="1" s="1"/>
  <c r="P922" i="1" s="1"/>
  <c r="K923" i="1"/>
  <c r="N923" i="1" s="1"/>
  <c r="P923" i="1" s="1"/>
  <c r="K924" i="1"/>
  <c r="N924" i="1" s="1"/>
  <c r="P924" i="1" s="1"/>
  <c r="K925" i="1"/>
  <c r="N925" i="1" s="1"/>
  <c r="P925" i="1" s="1"/>
  <c r="K926" i="1"/>
  <c r="N926" i="1" s="1"/>
  <c r="P926" i="1" s="1"/>
  <c r="K927" i="1"/>
  <c r="N927" i="1" s="1"/>
  <c r="P927" i="1" s="1"/>
  <c r="K928" i="1"/>
  <c r="N928" i="1" s="1"/>
  <c r="P928" i="1" s="1"/>
  <c r="K929" i="1"/>
  <c r="N929" i="1" s="1"/>
  <c r="P929" i="1" s="1"/>
  <c r="K930" i="1"/>
  <c r="N930" i="1" s="1"/>
  <c r="P930" i="1" s="1"/>
  <c r="K931" i="1"/>
  <c r="N931" i="1" s="1"/>
  <c r="P931" i="1" s="1"/>
  <c r="K932" i="1"/>
  <c r="N932" i="1" s="1"/>
  <c r="P932" i="1" s="1"/>
  <c r="K933" i="1"/>
  <c r="N933" i="1" s="1"/>
  <c r="P933" i="1" s="1"/>
  <c r="K934" i="1"/>
  <c r="N934" i="1" s="1"/>
  <c r="P934" i="1" s="1"/>
  <c r="K935" i="1"/>
  <c r="N935" i="1" s="1"/>
  <c r="P935" i="1" s="1"/>
  <c r="K936" i="1"/>
  <c r="N936" i="1" s="1"/>
  <c r="P936" i="1" s="1"/>
  <c r="K937" i="1"/>
  <c r="N937" i="1" s="1"/>
  <c r="P937" i="1" s="1"/>
  <c r="K938" i="1"/>
  <c r="N938" i="1" s="1"/>
  <c r="P938" i="1" s="1"/>
  <c r="K939" i="1"/>
  <c r="N939" i="1" s="1"/>
  <c r="P939" i="1" s="1"/>
  <c r="K940" i="1"/>
  <c r="N940" i="1" s="1"/>
  <c r="P940" i="1" s="1"/>
  <c r="K941" i="1"/>
  <c r="N941" i="1" s="1"/>
  <c r="P941" i="1" s="1"/>
  <c r="K942" i="1"/>
  <c r="N942" i="1" s="1"/>
  <c r="P942" i="1" s="1"/>
  <c r="K943" i="1"/>
  <c r="N943" i="1" s="1"/>
  <c r="P943" i="1" s="1"/>
  <c r="K944" i="1"/>
  <c r="N944" i="1" s="1"/>
  <c r="P944" i="1" s="1"/>
  <c r="K945" i="1"/>
  <c r="N945" i="1" s="1"/>
  <c r="P945" i="1" s="1"/>
  <c r="K946" i="1"/>
  <c r="N946" i="1" s="1"/>
  <c r="P946" i="1" s="1"/>
  <c r="K947" i="1"/>
  <c r="N947" i="1" s="1"/>
  <c r="P947" i="1" s="1"/>
  <c r="K948" i="1"/>
  <c r="N948" i="1" s="1"/>
  <c r="P948" i="1" s="1"/>
  <c r="K949" i="1"/>
  <c r="N949" i="1" s="1"/>
  <c r="P949" i="1" s="1"/>
  <c r="K950" i="1"/>
  <c r="N950" i="1" s="1"/>
  <c r="P950" i="1" s="1"/>
  <c r="K951" i="1"/>
  <c r="N951" i="1" s="1"/>
  <c r="P951" i="1" s="1"/>
  <c r="K952" i="1"/>
  <c r="N952" i="1" s="1"/>
  <c r="P952" i="1" s="1"/>
  <c r="K953" i="1"/>
  <c r="N953" i="1" s="1"/>
  <c r="P953" i="1" s="1"/>
  <c r="K954" i="1"/>
  <c r="N954" i="1" s="1"/>
  <c r="P954" i="1" s="1"/>
  <c r="K955" i="1"/>
  <c r="N955" i="1" s="1"/>
  <c r="P955" i="1" s="1"/>
  <c r="K956" i="1"/>
  <c r="N956" i="1" s="1"/>
  <c r="P956" i="1" s="1"/>
  <c r="K957" i="1"/>
  <c r="N957" i="1" s="1"/>
  <c r="P957" i="1" s="1"/>
  <c r="K958" i="1"/>
  <c r="N958" i="1" s="1"/>
  <c r="P958" i="1" s="1"/>
  <c r="K959" i="1"/>
  <c r="N959" i="1" s="1"/>
  <c r="P959" i="1" s="1"/>
  <c r="K960" i="1"/>
  <c r="N960" i="1" s="1"/>
  <c r="P960" i="1" s="1"/>
  <c r="K961" i="1"/>
  <c r="N961" i="1" s="1"/>
  <c r="P961" i="1" s="1"/>
  <c r="K962" i="1"/>
  <c r="N962" i="1" s="1"/>
  <c r="P962" i="1" s="1"/>
  <c r="K963" i="1"/>
  <c r="N963" i="1" s="1"/>
  <c r="P963" i="1" s="1"/>
  <c r="K964" i="1"/>
  <c r="N964" i="1" s="1"/>
  <c r="P964" i="1" s="1"/>
  <c r="K965" i="1"/>
  <c r="N965" i="1" s="1"/>
  <c r="P965" i="1" s="1"/>
  <c r="K966" i="1"/>
  <c r="N966" i="1" s="1"/>
  <c r="P966" i="1" s="1"/>
  <c r="K967" i="1"/>
  <c r="N967" i="1" s="1"/>
  <c r="P967" i="1" s="1"/>
  <c r="K968" i="1"/>
  <c r="N968" i="1" s="1"/>
  <c r="P968" i="1" s="1"/>
  <c r="K969" i="1"/>
  <c r="N969" i="1" s="1"/>
  <c r="P969" i="1" s="1"/>
  <c r="K970" i="1"/>
  <c r="N970" i="1" s="1"/>
  <c r="P970" i="1" s="1"/>
  <c r="K971" i="1"/>
  <c r="N971" i="1" s="1"/>
  <c r="P971" i="1" s="1"/>
  <c r="K972" i="1"/>
  <c r="N972" i="1" s="1"/>
  <c r="P972" i="1" s="1"/>
  <c r="K973" i="1"/>
  <c r="N973" i="1" s="1"/>
  <c r="P973" i="1" s="1"/>
  <c r="K974" i="1"/>
  <c r="N974" i="1" s="1"/>
  <c r="P974" i="1" s="1"/>
  <c r="K975" i="1"/>
  <c r="N975" i="1" s="1"/>
  <c r="P975" i="1" s="1"/>
  <c r="K976" i="1"/>
  <c r="N976" i="1" s="1"/>
  <c r="P976" i="1" s="1"/>
  <c r="K977" i="1"/>
  <c r="N977" i="1" s="1"/>
  <c r="P977" i="1" s="1"/>
  <c r="K978" i="1"/>
  <c r="N978" i="1" s="1"/>
  <c r="P978" i="1" s="1"/>
  <c r="K979" i="1"/>
  <c r="N979" i="1" s="1"/>
  <c r="P979" i="1" s="1"/>
  <c r="K980" i="1"/>
  <c r="N980" i="1" s="1"/>
  <c r="P980" i="1" s="1"/>
  <c r="K981" i="1"/>
  <c r="N981" i="1" s="1"/>
  <c r="P981" i="1" s="1"/>
  <c r="K982" i="1"/>
  <c r="N982" i="1" s="1"/>
  <c r="P982" i="1" s="1"/>
  <c r="K983" i="1"/>
  <c r="N983" i="1" s="1"/>
  <c r="P983" i="1" s="1"/>
  <c r="K984" i="1"/>
  <c r="N984" i="1" s="1"/>
  <c r="P984" i="1" s="1"/>
  <c r="K985" i="1"/>
  <c r="N985" i="1" s="1"/>
  <c r="P985" i="1" s="1"/>
  <c r="K986" i="1"/>
  <c r="N986" i="1" s="1"/>
  <c r="P986" i="1" s="1"/>
  <c r="K987" i="1"/>
  <c r="N987" i="1" s="1"/>
  <c r="P987" i="1" s="1"/>
  <c r="K988" i="1"/>
  <c r="N988" i="1" s="1"/>
  <c r="P988" i="1" s="1"/>
  <c r="K989" i="1"/>
  <c r="N989" i="1" s="1"/>
  <c r="P989" i="1" s="1"/>
  <c r="K990" i="1"/>
  <c r="N990" i="1" s="1"/>
  <c r="P990" i="1" s="1"/>
  <c r="K991" i="1"/>
  <c r="N991" i="1" s="1"/>
  <c r="P991" i="1" s="1"/>
  <c r="K992" i="1"/>
  <c r="N992" i="1" s="1"/>
  <c r="P992" i="1" s="1"/>
  <c r="K993" i="1"/>
  <c r="N993" i="1" s="1"/>
  <c r="P993" i="1" s="1"/>
  <c r="K994" i="1"/>
  <c r="N994" i="1" s="1"/>
  <c r="P994" i="1" s="1"/>
  <c r="K995" i="1"/>
  <c r="N995" i="1" s="1"/>
  <c r="P995" i="1" s="1"/>
  <c r="K996" i="1"/>
  <c r="N996" i="1" s="1"/>
  <c r="P996" i="1" s="1"/>
  <c r="K997" i="1"/>
  <c r="N997" i="1" s="1"/>
  <c r="P997" i="1" s="1"/>
  <c r="K998" i="1"/>
  <c r="N998" i="1" s="1"/>
  <c r="P998" i="1" s="1"/>
  <c r="K999" i="1"/>
  <c r="N999" i="1" s="1"/>
  <c r="P999" i="1" s="1"/>
  <c r="K1000" i="1"/>
  <c r="N1000" i="1" s="1"/>
  <c r="P1000" i="1" s="1"/>
  <c r="K1001" i="1"/>
  <c r="N1001" i="1" s="1"/>
  <c r="P1001" i="1" s="1"/>
  <c r="K1002" i="1"/>
  <c r="N1002" i="1" s="1"/>
  <c r="P1002" i="1" s="1"/>
  <c r="K1003" i="1"/>
  <c r="N1003" i="1" s="1"/>
  <c r="P1003" i="1" s="1"/>
  <c r="K1004" i="1"/>
  <c r="N1004" i="1" s="1"/>
  <c r="P1004" i="1" s="1"/>
  <c r="K1005" i="1"/>
  <c r="N1005" i="1" s="1"/>
  <c r="P1005" i="1" s="1"/>
  <c r="K1006" i="1"/>
  <c r="N1006" i="1" s="1"/>
  <c r="P1006" i="1" s="1"/>
  <c r="K1007" i="1"/>
  <c r="N1007" i="1" s="1"/>
  <c r="P1007" i="1" s="1"/>
  <c r="K1008" i="1"/>
  <c r="N1008" i="1" s="1"/>
  <c r="P1008" i="1" s="1"/>
  <c r="K1009" i="1"/>
  <c r="N1009" i="1" s="1"/>
  <c r="P1009" i="1" s="1"/>
  <c r="K1010" i="1"/>
  <c r="N1010" i="1" s="1"/>
  <c r="P1010" i="1" s="1"/>
  <c r="K1011" i="1"/>
  <c r="N1011" i="1" s="1"/>
  <c r="P1011" i="1" s="1"/>
  <c r="K1012" i="1"/>
  <c r="N1012" i="1" s="1"/>
  <c r="P1012" i="1" s="1"/>
  <c r="K1013" i="1"/>
  <c r="N1013" i="1" s="1"/>
  <c r="P1013" i="1" s="1"/>
  <c r="K1014" i="1"/>
  <c r="N1014" i="1" s="1"/>
  <c r="P1014" i="1" s="1"/>
  <c r="K1015" i="1"/>
  <c r="N1015" i="1" s="1"/>
  <c r="P1015" i="1" s="1"/>
  <c r="K1016" i="1"/>
  <c r="N1016" i="1" s="1"/>
  <c r="P1016" i="1" s="1"/>
  <c r="K1017" i="1"/>
  <c r="N1017" i="1" s="1"/>
  <c r="P1017" i="1" s="1"/>
  <c r="K1018" i="1"/>
  <c r="N1018" i="1" s="1"/>
  <c r="P1018" i="1" s="1"/>
  <c r="K1019" i="1"/>
  <c r="N1019" i="1" s="1"/>
  <c r="P1019" i="1" s="1"/>
  <c r="K1020" i="1"/>
  <c r="N1020" i="1" s="1"/>
  <c r="P1020" i="1" s="1"/>
  <c r="K1021" i="1"/>
  <c r="N1021" i="1" s="1"/>
  <c r="P1021" i="1" s="1"/>
  <c r="K1022" i="1"/>
  <c r="N1022" i="1" s="1"/>
  <c r="P1022" i="1" s="1"/>
  <c r="K1023" i="1"/>
  <c r="N1023" i="1" s="1"/>
  <c r="P1023" i="1" s="1"/>
  <c r="K1024" i="1"/>
  <c r="N1024" i="1" s="1"/>
  <c r="P1024" i="1" s="1"/>
  <c r="K1025" i="1"/>
  <c r="N1025" i="1" s="1"/>
  <c r="P1025" i="1" s="1"/>
  <c r="K1026" i="1"/>
  <c r="N1026" i="1" s="1"/>
  <c r="P1026" i="1" s="1"/>
  <c r="K1027" i="1"/>
  <c r="N1027" i="1" s="1"/>
  <c r="P1027" i="1" s="1"/>
  <c r="K1028" i="1"/>
  <c r="N1028" i="1" s="1"/>
  <c r="P1028" i="1" s="1"/>
  <c r="K1029" i="1"/>
  <c r="N1029" i="1" s="1"/>
  <c r="P1029" i="1" s="1"/>
  <c r="K1030" i="1"/>
  <c r="N1030" i="1" s="1"/>
  <c r="P1030" i="1" s="1"/>
  <c r="K1031" i="1"/>
  <c r="N1031" i="1" s="1"/>
  <c r="P1031" i="1" s="1"/>
  <c r="K1032" i="1"/>
  <c r="N1032" i="1" s="1"/>
  <c r="P1032" i="1" s="1"/>
  <c r="K1033" i="1"/>
  <c r="N1033" i="1" s="1"/>
  <c r="P1033" i="1" s="1"/>
  <c r="K1034" i="1"/>
  <c r="N1034" i="1" s="1"/>
  <c r="P1034" i="1" s="1"/>
  <c r="K1035" i="1"/>
  <c r="N1035" i="1" s="1"/>
  <c r="P1035" i="1" s="1"/>
  <c r="K1036" i="1"/>
  <c r="N1036" i="1" s="1"/>
  <c r="P1036" i="1" s="1"/>
  <c r="K1037" i="1"/>
  <c r="N1037" i="1" s="1"/>
  <c r="P1037" i="1" s="1"/>
  <c r="K1038" i="1"/>
  <c r="N1038" i="1" s="1"/>
  <c r="P1038" i="1" s="1"/>
  <c r="K1039" i="1"/>
  <c r="N1039" i="1" s="1"/>
  <c r="P1039" i="1" s="1"/>
  <c r="K1040" i="1"/>
  <c r="N1040" i="1" s="1"/>
  <c r="P1040" i="1" s="1"/>
  <c r="K1041" i="1"/>
  <c r="N1041" i="1" s="1"/>
  <c r="P1041" i="1" s="1"/>
  <c r="K1042" i="1"/>
  <c r="N1042" i="1" s="1"/>
  <c r="P1042" i="1" s="1"/>
  <c r="K1043" i="1"/>
  <c r="N1043" i="1" s="1"/>
  <c r="P1043" i="1" s="1"/>
  <c r="K1044" i="1"/>
  <c r="N1044" i="1" s="1"/>
  <c r="P1044" i="1" s="1"/>
  <c r="K1045" i="1"/>
  <c r="N1045" i="1" s="1"/>
  <c r="P1045" i="1" s="1"/>
  <c r="K1046" i="1"/>
  <c r="N1046" i="1" s="1"/>
  <c r="P1046" i="1" s="1"/>
  <c r="K1047" i="1"/>
  <c r="N1047" i="1" s="1"/>
  <c r="P1047" i="1" s="1"/>
  <c r="K1048" i="1"/>
  <c r="N1048" i="1" s="1"/>
  <c r="P1048" i="1" s="1"/>
  <c r="K1049" i="1"/>
  <c r="N1049" i="1" s="1"/>
  <c r="P1049" i="1" s="1"/>
  <c r="K1050" i="1"/>
  <c r="N1050" i="1" s="1"/>
  <c r="P1050" i="1" s="1"/>
  <c r="K1051" i="1"/>
  <c r="N1051" i="1" s="1"/>
  <c r="P1051" i="1" s="1"/>
  <c r="K1052" i="1"/>
  <c r="N1052" i="1" s="1"/>
  <c r="P1052" i="1" s="1"/>
  <c r="K1053" i="1"/>
  <c r="N1053" i="1" s="1"/>
  <c r="P1053" i="1" s="1"/>
  <c r="K1054" i="1"/>
  <c r="N1054" i="1" s="1"/>
  <c r="P1054" i="1" s="1"/>
  <c r="K1055" i="1"/>
  <c r="N1055" i="1" s="1"/>
  <c r="P1055" i="1" s="1"/>
  <c r="K1056" i="1"/>
  <c r="N1056" i="1" s="1"/>
  <c r="P1056" i="1" s="1"/>
  <c r="K1057" i="1"/>
  <c r="N1057" i="1" s="1"/>
  <c r="P1057" i="1" s="1"/>
  <c r="K1058" i="1"/>
  <c r="N1058" i="1" s="1"/>
  <c r="P1058" i="1" s="1"/>
  <c r="K1059" i="1"/>
  <c r="N1059" i="1" s="1"/>
  <c r="P1059" i="1" s="1"/>
  <c r="K1060" i="1"/>
  <c r="N1060" i="1" s="1"/>
  <c r="P1060" i="1" s="1"/>
  <c r="K1061" i="1"/>
  <c r="N1061" i="1" s="1"/>
  <c r="P1061" i="1" s="1"/>
  <c r="K1062" i="1"/>
  <c r="N1062" i="1" s="1"/>
  <c r="P1062" i="1" s="1"/>
  <c r="K1063" i="1"/>
  <c r="N1063" i="1" s="1"/>
  <c r="P1063" i="1" s="1"/>
  <c r="K1064" i="1"/>
  <c r="N1064" i="1" s="1"/>
  <c r="P1064" i="1" s="1"/>
  <c r="K1065" i="1"/>
  <c r="N1065" i="1" s="1"/>
  <c r="P1065" i="1" s="1"/>
  <c r="K1066" i="1"/>
  <c r="N1066" i="1" s="1"/>
  <c r="P1066" i="1" s="1"/>
  <c r="K1067" i="1"/>
  <c r="N1067" i="1" s="1"/>
  <c r="P1067" i="1" s="1"/>
  <c r="K1068" i="1"/>
  <c r="N1068" i="1" s="1"/>
  <c r="P1068" i="1" s="1"/>
  <c r="K1069" i="1"/>
  <c r="N1069" i="1" s="1"/>
  <c r="P1069" i="1" s="1"/>
  <c r="K1070" i="1"/>
  <c r="N1070" i="1" s="1"/>
  <c r="P1070" i="1" s="1"/>
  <c r="K1071" i="1"/>
  <c r="N1071" i="1" s="1"/>
  <c r="P1071" i="1" s="1"/>
  <c r="K1072" i="1"/>
  <c r="N1072" i="1" s="1"/>
  <c r="P1072" i="1" s="1"/>
  <c r="K1073" i="1"/>
  <c r="N1073" i="1" s="1"/>
  <c r="P1073" i="1" s="1"/>
  <c r="K1074" i="1"/>
  <c r="N1074" i="1" s="1"/>
  <c r="P1074" i="1" s="1"/>
  <c r="K1075" i="1"/>
  <c r="N1075" i="1" s="1"/>
  <c r="P1075" i="1" s="1"/>
  <c r="K1076" i="1"/>
  <c r="N1076" i="1" s="1"/>
  <c r="P1076" i="1" s="1"/>
  <c r="K1077" i="1"/>
  <c r="N1077" i="1" s="1"/>
  <c r="P1077" i="1" s="1"/>
  <c r="K1078" i="1"/>
  <c r="N1078" i="1" s="1"/>
  <c r="P1078" i="1" s="1"/>
  <c r="K1079" i="1"/>
  <c r="N1079" i="1" s="1"/>
  <c r="P1079" i="1" s="1"/>
  <c r="K1080" i="1"/>
  <c r="N1080" i="1" s="1"/>
  <c r="P1080" i="1" s="1"/>
  <c r="K1081" i="1"/>
  <c r="N1081" i="1" s="1"/>
  <c r="P1081" i="1" s="1"/>
  <c r="K1082" i="1"/>
  <c r="N1082" i="1" s="1"/>
  <c r="P1082" i="1" s="1"/>
  <c r="K1083" i="1"/>
  <c r="N1083" i="1" s="1"/>
  <c r="P1083" i="1" s="1"/>
  <c r="K1084" i="1"/>
  <c r="N1084" i="1" s="1"/>
  <c r="P1084" i="1" s="1"/>
  <c r="K1085" i="1"/>
  <c r="N1085" i="1" s="1"/>
  <c r="P1085" i="1" s="1"/>
  <c r="K1086" i="1"/>
  <c r="N1086" i="1" s="1"/>
  <c r="P1086" i="1" s="1"/>
  <c r="K1087" i="1"/>
  <c r="N1087" i="1" s="1"/>
  <c r="P1087" i="1" s="1"/>
  <c r="K1088" i="1"/>
  <c r="N1088" i="1" s="1"/>
  <c r="P1088" i="1" s="1"/>
  <c r="K1089" i="1"/>
  <c r="N1089" i="1" s="1"/>
  <c r="P1089" i="1" s="1"/>
  <c r="K1090" i="1"/>
  <c r="N1090" i="1" s="1"/>
  <c r="P1090" i="1" s="1"/>
  <c r="K1091" i="1"/>
  <c r="N1091" i="1" s="1"/>
  <c r="P1091" i="1" s="1"/>
  <c r="K1092" i="1"/>
  <c r="N1092" i="1" s="1"/>
  <c r="P1092" i="1" s="1"/>
  <c r="K1093" i="1"/>
  <c r="N1093" i="1" s="1"/>
  <c r="P1093" i="1" s="1"/>
  <c r="K1094" i="1"/>
  <c r="N1094" i="1" s="1"/>
  <c r="P1094" i="1" s="1"/>
  <c r="K1095" i="1"/>
  <c r="N1095" i="1" s="1"/>
  <c r="P1095" i="1" s="1"/>
  <c r="K1096" i="1"/>
  <c r="N1096" i="1" s="1"/>
  <c r="P1096" i="1" s="1"/>
  <c r="K1097" i="1"/>
  <c r="N1097" i="1" s="1"/>
  <c r="P1097" i="1" s="1"/>
  <c r="K1098" i="1"/>
  <c r="N1098" i="1" s="1"/>
  <c r="P1098" i="1" s="1"/>
  <c r="K1099" i="1"/>
  <c r="N1099" i="1" s="1"/>
  <c r="P1099" i="1" s="1"/>
  <c r="K1100" i="1"/>
  <c r="N1100" i="1" s="1"/>
  <c r="P1100" i="1" s="1"/>
  <c r="K1101" i="1"/>
  <c r="N1101" i="1" s="1"/>
  <c r="P1101" i="1" s="1"/>
  <c r="K1102" i="1"/>
  <c r="N1102" i="1" s="1"/>
  <c r="P1102" i="1" s="1"/>
  <c r="K1103" i="1"/>
  <c r="N1103" i="1" s="1"/>
  <c r="P1103" i="1" s="1"/>
  <c r="K1104" i="1"/>
  <c r="N1104" i="1" s="1"/>
  <c r="P1104" i="1" s="1"/>
  <c r="K1105" i="1"/>
  <c r="N1105" i="1" s="1"/>
  <c r="P1105" i="1" s="1"/>
  <c r="K1106" i="1"/>
  <c r="N1106" i="1" s="1"/>
  <c r="P1106" i="1" s="1"/>
  <c r="K1107" i="1"/>
  <c r="N1107" i="1" s="1"/>
  <c r="P1107" i="1" s="1"/>
  <c r="K1108" i="1"/>
  <c r="N1108" i="1" s="1"/>
  <c r="P1108" i="1" s="1"/>
  <c r="K1109" i="1"/>
  <c r="N1109" i="1" s="1"/>
  <c r="P1109" i="1" s="1"/>
  <c r="K1110" i="1"/>
  <c r="N1110" i="1" s="1"/>
  <c r="P1110" i="1" s="1"/>
  <c r="K1111" i="1"/>
  <c r="N1111" i="1" s="1"/>
  <c r="P1111" i="1" s="1"/>
  <c r="K1112" i="1"/>
  <c r="N1112" i="1" s="1"/>
  <c r="P1112" i="1" s="1"/>
  <c r="K1113" i="1"/>
  <c r="N1113" i="1" s="1"/>
  <c r="P1113" i="1" s="1"/>
  <c r="K1114" i="1"/>
  <c r="N1114" i="1" s="1"/>
  <c r="P1114" i="1" s="1"/>
  <c r="K1115" i="1"/>
  <c r="N1115" i="1" s="1"/>
  <c r="P1115" i="1" s="1"/>
  <c r="K1116" i="1"/>
  <c r="N1116" i="1" s="1"/>
  <c r="P1116" i="1" s="1"/>
  <c r="K1117" i="1"/>
  <c r="N1117" i="1" s="1"/>
  <c r="P1117" i="1" s="1"/>
  <c r="K1118" i="1"/>
  <c r="N1118" i="1" s="1"/>
  <c r="P1118" i="1" s="1"/>
  <c r="K1119" i="1"/>
  <c r="N1119" i="1" s="1"/>
  <c r="P1119" i="1" s="1"/>
  <c r="K1120" i="1"/>
  <c r="N1120" i="1" s="1"/>
  <c r="P1120" i="1" s="1"/>
  <c r="K1121" i="1"/>
  <c r="N1121" i="1" s="1"/>
  <c r="P1121" i="1" s="1"/>
  <c r="K1122" i="1"/>
  <c r="N1122" i="1" s="1"/>
  <c r="P1122" i="1" s="1"/>
  <c r="K1123" i="1"/>
  <c r="N1123" i="1" s="1"/>
  <c r="P1123" i="1" s="1"/>
  <c r="K1124" i="1"/>
  <c r="N1124" i="1" s="1"/>
  <c r="P1124" i="1" s="1"/>
  <c r="K1125" i="1"/>
  <c r="N1125" i="1" s="1"/>
  <c r="P1125" i="1" s="1"/>
  <c r="K1126" i="1"/>
  <c r="N1126" i="1" s="1"/>
  <c r="P1126" i="1" s="1"/>
  <c r="K1127" i="1"/>
  <c r="N1127" i="1" s="1"/>
  <c r="P1127" i="1" s="1"/>
  <c r="K1128" i="1"/>
  <c r="N1128" i="1" s="1"/>
  <c r="P1128" i="1" s="1"/>
  <c r="K1129" i="1"/>
  <c r="N1129" i="1" s="1"/>
  <c r="P1129" i="1" s="1"/>
  <c r="K1130" i="1"/>
  <c r="N1130" i="1" s="1"/>
  <c r="P1130" i="1" s="1"/>
  <c r="K1131" i="1"/>
  <c r="N1131" i="1" s="1"/>
  <c r="P1131" i="1" s="1"/>
  <c r="K1132" i="1"/>
  <c r="N1132" i="1" s="1"/>
  <c r="P1132" i="1" s="1"/>
  <c r="K1133" i="1"/>
  <c r="N1133" i="1" s="1"/>
  <c r="P1133" i="1" s="1"/>
  <c r="K1134" i="1"/>
  <c r="N1134" i="1" s="1"/>
  <c r="P1134" i="1" s="1"/>
  <c r="K1135" i="1"/>
  <c r="N1135" i="1" s="1"/>
  <c r="P1135" i="1" s="1"/>
  <c r="K1136" i="1"/>
  <c r="N1136" i="1" s="1"/>
  <c r="P1136" i="1" s="1"/>
  <c r="K1137" i="1"/>
  <c r="N1137" i="1" s="1"/>
  <c r="P1137" i="1" s="1"/>
  <c r="K1138" i="1"/>
  <c r="N1138" i="1" s="1"/>
  <c r="P1138" i="1" s="1"/>
  <c r="K1139" i="1"/>
  <c r="N1139" i="1" s="1"/>
  <c r="P1139" i="1" s="1"/>
  <c r="K1140" i="1"/>
  <c r="N1140" i="1" s="1"/>
  <c r="P1140" i="1" s="1"/>
  <c r="K1141" i="1"/>
  <c r="N1141" i="1" s="1"/>
  <c r="P1141" i="1" s="1"/>
  <c r="K1142" i="1"/>
  <c r="N1142" i="1" s="1"/>
  <c r="P1142" i="1" s="1"/>
  <c r="K1143" i="1"/>
  <c r="N1143" i="1" s="1"/>
  <c r="P1143" i="1" s="1"/>
  <c r="K1144" i="1"/>
  <c r="N1144" i="1" s="1"/>
  <c r="P1144" i="1" s="1"/>
  <c r="K1145" i="1"/>
  <c r="N1145" i="1" s="1"/>
  <c r="P1145" i="1" s="1"/>
  <c r="K1146" i="1"/>
  <c r="N1146" i="1" s="1"/>
  <c r="P1146" i="1" s="1"/>
  <c r="K1147" i="1"/>
  <c r="N1147" i="1" s="1"/>
  <c r="P1147" i="1" s="1"/>
  <c r="K1148" i="1"/>
  <c r="N1148" i="1" s="1"/>
  <c r="P1148" i="1" s="1"/>
  <c r="K1149" i="1"/>
  <c r="N1149" i="1" s="1"/>
  <c r="P1149" i="1" s="1"/>
  <c r="K1150" i="1"/>
  <c r="N1150" i="1" s="1"/>
  <c r="P1150" i="1" s="1"/>
  <c r="K1151" i="1"/>
  <c r="N1151" i="1" s="1"/>
  <c r="P1151" i="1" s="1"/>
  <c r="K1152" i="1"/>
  <c r="N1152" i="1" s="1"/>
  <c r="P1152" i="1" s="1"/>
  <c r="K1153" i="1"/>
  <c r="N1153" i="1" s="1"/>
  <c r="P1153" i="1" s="1"/>
  <c r="K1154" i="1"/>
  <c r="N1154" i="1" s="1"/>
  <c r="P1154" i="1" s="1"/>
  <c r="K1155" i="1"/>
  <c r="N1155" i="1" s="1"/>
  <c r="P1155" i="1" s="1"/>
  <c r="K1156" i="1"/>
  <c r="N1156" i="1" s="1"/>
  <c r="P1156" i="1" s="1"/>
  <c r="K1157" i="1"/>
  <c r="N1157" i="1" s="1"/>
  <c r="P1157" i="1" s="1"/>
  <c r="K1158" i="1"/>
  <c r="N1158" i="1" s="1"/>
  <c r="P1158" i="1" s="1"/>
  <c r="K1159" i="1"/>
  <c r="N1159" i="1" s="1"/>
  <c r="P1159" i="1" s="1"/>
  <c r="K1160" i="1"/>
  <c r="N1160" i="1" s="1"/>
  <c r="P1160" i="1" s="1"/>
  <c r="K1161" i="1"/>
  <c r="N1161" i="1" s="1"/>
  <c r="P1161" i="1" s="1"/>
  <c r="K1162" i="1"/>
  <c r="N1162" i="1" s="1"/>
  <c r="P1162" i="1" s="1"/>
  <c r="K1163" i="1"/>
  <c r="N1163" i="1" s="1"/>
  <c r="P1163" i="1" s="1"/>
  <c r="K1164" i="1"/>
  <c r="N1164" i="1" s="1"/>
  <c r="P1164" i="1" s="1"/>
  <c r="K1165" i="1"/>
  <c r="N1165" i="1" s="1"/>
  <c r="P1165" i="1" s="1"/>
  <c r="K1166" i="1"/>
  <c r="N1166" i="1" s="1"/>
  <c r="P1166" i="1" s="1"/>
  <c r="K1167" i="1"/>
  <c r="N1167" i="1" s="1"/>
  <c r="P1167" i="1" s="1"/>
  <c r="K1168" i="1"/>
  <c r="N1168" i="1" s="1"/>
  <c r="P1168" i="1" s="1"/>
  <c r="K1169" i="1"/>
  <c r="N1169" i="1" s="1"/>
  <c r="P1169" i="1" s="1"/>
  <c r="K1170" i="1"/>
  <c r="N1170" i="1" s="1"/>
  <c r="P1170" i="1" s="1"/>
  <c r="K1171" i="1"/>
  <c r="N1171" i="1" s="1"/>
  <c r="P1171" i="1" s="1"/>
  <c r="K1172" i="1"/>
  <c r="N1172" i="1" s="1"/>
  <c r="P1172" i="1" s="1"/>
  <c r="K1173" i="1"/>
  <c r="N1173" i="1" s="1"/>
  <c r="P1173" i="1" s="1"/>
  <c r="K1174" i="1"/>
  <c r="N1174" i="1" s="1"/>
  <c r="P1174" i="1" s="1"/>
  <c r="K1175" i="1"/>
  <c r="N1175" i="1" s="1"/>
  <c r="P1175" i="1" s="1"/>
  <c r="K1176" i="1"/>
  <c r="N1176" i="1" s="1"/>
  <c r="P1176" i="1" s="1"/>
  <c r="K1177" i="1"/>
  <c r="N1177" i="1" s="1"/>
  <c r="P1177" i="1" s="1"/>
  <c r="K1178" i="1"/>
  <c r="N1178" i="1" s="1"/>
  <c r="P1178" i="1" s="1"/>
  <c r="K1179" i="1"/>
  <c r="N1179" i="1" s="1"/>
  <c r="P1179" i="1" s="1"/>
  <c r="K1180" i="1"/>
  <c r="N1180" i="1" s="1"/>
  <c r="P1180" i="1" s="1"/>
  <c r="K1181" i="1"/>
  <c r="N1181" i="1" s="1"/>
  <c r="P1181" i="1" s="1"/>
  <c r="K1182" i="1"/>
  <c r="N1182" i="1" s="1"/>
  <c r="P1182" i="1" s="1"/>
  <c r="K1183" i="1"/>
  <c r="N1183" i="1" s="1"/>
  <c r="P1183" i="1" s="1"/>
  <c r="K1184" i="1"/>
  <c r="N1184" i="1" s="1"/>
  <c r="P1184" i="1" s="1"/>
  <c r="K1185" i="1"/>
  <c r="N1185" i="1" s="1"/>
  <c r="P1185" i="1" s="1"/>
  <c r="K1186" i="1"/>
  <c r="N1186" i="1" s="1"/>
  <c r="P1186" i="1" s="1"/>
  <c r="K1187" i="1"/>
  <c r="N1187" i="1" s="1"/>
  <c r="P1187" i="1" s="1"/>
  <c r="K1188" i="1"/>
  <c r="N1188" i="1" s="1"/>
  <c r="P1188" i="1" s="1"/>
  <c r="K1189" i="1"/>
  <c r="N1189" i="1" s="1"/>
  <c r="P1189" i="1" s="1"/>
  <c r="K1190" i="1"/>
  <c r="N1190" i="1" s="1"/>
  <c r="P1190" i="1" s="1"/>
  <c r="K1191" i="1"/>
  <c r="N1191" i="1" s="1"/>
  <c r="P1191" i="1" s="1"/>
  <c r="K1192" i="1"/>
  <c r="N1192" i="1" s="1"/>
  <c r="P1192" i="1" s="1"/>
  <c r="K1193" i="1"/>
  <c r="N1193" i="1" s="1"/>
  <c r="P1193" i="1" s="1"/>
  <c r="K1194" i="1"/>
  <c r="N1194" i="1" s="1"/>
  <c r="P1194" i="1" s="1"/>
  <c r="K1195" i="1"/>
  <c r="N1195" i="1" s="1"/>
  <c r="P1195" i="1" s="1"/>
  <c r="K1196" i="1"/>
  <c r="N1196" i="1" s="1"/>
  <c r="P1196" i="1" s="1"/>
  <c r="K1197" i="1"/>
  <c r="N1197" i="1" s="1"/>
  <c r="P1197" i="1" s="1"/>
  <c r="K1198" i="1"/>
  <c r="N1198" i="1" s="1"/>
  <c r="P1198" i="1" s="1"/>
  <c r="K1199" i="1"/>
  <c r="N1199" i="1" s="1"/>
  <c r="P1199" i="1" s="1"/>
  <c r="K1200" i="1"/>
  <c r="N1200" i="1" s="1"/>
  <c r="P1200" i="1" s="1"/>
  <c r="K1201" i="1"/>
  <c r="N1201" i="1" s="1"/>
  <c r="P1201" i="1" s="1"/>
  <c r="K1202" i="1"/>
  <c r="N1202" i="1" s="1"/>
  <c r="P1202" i="1" s="1"/>
  <c r="K1203" i="1"/>
  <c r="N1203" i="1" s="1"/>
  <c r="P1203" i="1" s="1"/>
  <c r="K1204" i="1"/>
  <c r="N1204" i="1" s="1"/>
  <c r="P1204" i="1" s="1"/>
  <c r="K1205" i="1"/>
  <c r="N1205" i="1" s="1"/>
  <c r="P1205" i="1" s="1"/>
  <c r="K1206" i="1"/>
  <c r="N1206" i="1" s="1"/>
  <c r="P1206" i="1" s="1"/>
  <c r="K1207" i="1"/>
  <c r="N1207" i="1" s="1"/>
  <c r="P1207" i="1" s="1"/>
  <c r="K1208" i="1"/>
  <c r="N1208" i="1" s="1"/>
  <c r="P1208" i="1" s="1"/>
  <c r="K1209" i="1"/>
  <c r="N1209" i="1" s="1"/>
  <c r="P1209" i="1" s="1"/>
  <c r="K1210" i="1"/>
  <c r="N1210" i="1" s="1"/>
  <c r="P1210" i="1" s="1"/>
  <c r="K1211" i="1"/>
  <c r="N1211" i="1" s="1"/>
  <c r="P1211" i="1" s="1"/>
  <c r="K1212" i="1"/>
  <c r="N1212" i="1" s="1"/>
  <c r="P1212" i="1" s="1"/>
  <c r="K1213" i="1"/>
  <c r="N1213" i="1" s="1"/>
  <c r="P1213" i="1" s="1"/>
  <c r="K1214" i="1"/>
  <c r="N1214" i="1" s="1"/>
  <c r="P1214" i="1" s="1"/>
  <c r="K1215" i="1"/>
  <c r="N1215" i="1" s="1"/>
  <c r="P1215" i="1" s="1"/>
  <c r="K1216" i="1"/>
  <c r="N1216" i="1" s="1"/>
  <c r="P1216" i="1" s="1"/>
  <c r="K1217" i="1"/>
  <c r="N1217" i="1" s="1"/>
  <c r="P1217" i="1" s="1"/>
  <c r="K1218" i="1"/>
  <c r="N1218" i="1" s="1"/>
  <c r="P1218" i="1" s="1"/>
  <c r="K1219" i="1"/>
  <c r="N1219" i="1" s="1"/>
  <c r="P1219" i="1" s="1"/>
  <c r="K1220" i="1"/>
  <c r="N1220" i="1" s="1"/>
  <c r="P1220" i="1" s="1"/>
  <c r="K1221" i="1"/>
  <c r="N1221" i="1" s="1"/>
  <c r="P1221" i="1" s="1"/>
  <c r="K1222" i="1"/>
  <c r="N1222" i="1" s="1"/>
  <c r="P1222" i="1" s="1"/>
  <c r="K1223" i="1"/>
  <c r="N1223" i="1" s="1"/>
  <c r="P1223" i="1" s="1"/>
  <c r="K1224" i="1"/>
  <c r="N1224" i="1" s="1"/>
  <c r="P1224" i="1" s="1"/>
  <c r="K1225" i="1"/>
  <c r="N1225" i="1" s="1"/>
  <c r="P1225" i="1" s="1"/>
  <c r="K1226" i="1"/>
  <c r="N1226" i="1" s="1"/>
  <c r="P1226" i="1" s="1"/>
  <c r="K1227" i="1"/>
  <c r="N1227" i="1" s="1"/>
  <c r="P1227" i="1" s="1"/>
  <c r="K1228" i="1"/>
  <c r="N1228" i="1" s="1"/>
  <c r="P1228" i="1" s="1"/>
  <c r="K1229" i="1"/>
  <c r="N1229" i="1" s="1"/>
  <c r="P1229" i="1" s="1"/>
  <c r="K1230" i="1"/>
  <c r="N1230" i="1" s="1"/>
  <c r="P1230" i="1" s="1"/>
  <c r="K1231" i="1"/>
  <c r="N1231" i="1" s="1"/>
  <c r="P1231" i="1" s="1"/>
  <c r="K1232" i="1"/>
  <c r="N1232" i="1" s="1"/>
  <c r="P1232" i="1" s="1"/>
  <c r="K1233" i="1"/>
  <c r="N1233" i="1" s="1"/>
  <c r="P1233" i="1" s="1"/>
  <c r="K1234" i="1"/>
  <c r="N1234" i="1" s="1"/>
  <c r="P1234" i="1" s="1"/>
  <c r="K1235" i="1"/>
  <c r="N1235" i="1" s="1"/>
  <c r="P1235" i="1" s="1"/>
  <c r="K1236" i="1"/>
  <c r="N1236" i="1" s="1"/>
  <c r="P1236" i="1" s="1"/>
  <c r="K1237" i="1"/>
  <c r="N1237" i="1" s="1"/>
  <c r="P1237" i="1" s="1"/>
  <c r="K1238" i="1"/>
  <c r="N1238" i="1" s="1"/>
  <c r="P1238" i="1" s="1"/>
  <c r="K1239" i="1"/>
  <c r="N1239" i="1" s="1"/>
  <c r="P1239" i="1" s="1"/>
  <c r="K1240" i="1"/>
  <c r="N1240" i="1" s="1"/>
  <c r="P1240" i="1" s="1"/>
  <c r="K1241" i="1"/>
  <c r="N1241" i="1" s="1"/>
  <c r="P1241" i="1" s="1"/>
  <c r="K1242" i="1"/>
  <c r="N1242" i="1" s="1"/>
  <c r="P1242" i="1" s="1"/>
  <c r="K1243" i="1"/>
  <c r="N1243" i="1" s="1"/>
  <c r="P1243" i="1" s="1"/>
  <c r="K1244" i="1"/>
  <c r="N1244" i="1" s="1"/>
  <c r="P1244" i="1" s="1"/>
  <c r="K1245" i="1"/>
  <c r="N1245" i="1" s="1"/>
  <c r="P1245" i="1" s="1"/>
  <c r="K1246" i="1"/>
  <c r="N1246" i="1" s="1"/>
  <c r="P1246" i="1" s="1"/>
  <c r="K1247" i="1"/>
  <c r="N1247" i="1" s="1"/>
  <c r="P1247" i="1" s="1"/>
  <c r="K1248" i="1"/>
  <c r="N1248" i="1" s="1"/>
  <c r="P1248" i="1" s="1"/>
  <c r="K1249" i="1"/>
  <c r="N1249" i="1" s="1"/>
  <c r="P1249" i="1" s="1"/>
  <c r="K1250" i="1"/>
  <c r="N1250" i="1" s="1"/>
  <c r="P1250" i="1" s="1"/>
  <c r="K1251" i="1"/>
  <c r="N1251" i="1" s="1"/>
  <c r="P1251" i="1" s="1"/>
  <c r="K1252" i="1"/>
  <c r="N1252" i="1" s="1"/>
  <c r="P1252" i="1" s="1"/>
  <c r="K1253" i="1"/>
  <c r="N1253" i="1" s="1"/>
  <c r="P1253" i="1" s="1"/>
  <c r="K1254" i="1"/>
  <c r="N1254" i="1" s="1"/>
  <c r="P1254" i="1" s="1"/>
  <c r="K1255" i="1"/>
  <c r="N1255" i="1" s="1"/>
  <c r="P1255" i="1" s="1"/>
  <c r="K1256" i="1"/>
  <c r="N1256" i="1" s="1"/>
  <c r="P1256" i="1" s="1"/>
  <c r="K1257" i="1"/>
  <c r="N1257" i="1" s="1"/>
  <c r="P1257" i="1" s="1"/>
  <c r="K1258" i="1"/>
  <c r="N1258" i="1" s="1"/>
  <c r="P1258" i="1" s="1"/>
  <c r="K1259" i="1"/>
  <c r="N1259" i="1" s="1"/>
  <c r="P1259" i="1" s="1"/>
  <c r="K1260" i="1"/>
  <c r="N1260" i="1" s="1"/>
  <c r="P1260" i="1" s="1"/>
  <c r="K1261" i="1"/>
  <c r="N1261" i="1" s="1"/>
  <c r="P1261" i="1" s="1"/>
  <c r="K1262" i="1"/>
  <c r="N1262" i="1" s="1"/>
  <c r="P1262" i="1" s="1"/>
  <c r="K1263" i="1"/>
  <c r="N1263" i="1" s="1"/>
  <c r="P1263" i="1" s="1"/>
  <c r="K1264" i="1"/>
  <c r="N1264" i="1" s="1"/>
  <c r="P1264" i="1" s="1"/>
  <c r="K1265" i="1"/>
  <c r="N1265" i="1" s="1"/>
  <c r="P1265" i="1" s="1"/>
  <c r="K1266" i="1"/>
  <c r="N1266" i="1" s="1"/>
  <c r="P1266" i="1" s="1"/>
  <c r="K1267" i="1"/>
  <c r="N1267" i="1" s="1"/>
  <c r="P1267" i="1" s="1"/>
  <c r="K1268" i="1"/>
  <c r="N1268" i="1" s="1"/>
  <c r="P1268" i="1" s="1"/>
  <c r="K1269" i="1"/>
  <c r="N1269" i="1" s="1"/>
  <c r="P1269" i="1" s="1"/>
  <c r="K1270" i="1"/>
  <c r="N1270" i="1" s="1"/>
  <c r="P1270" i="1" s="1"/>
  <c r="K1271" i="1"/>
  <c r="N1271" i="1" s="1"/>
  <c r="P1271" i="1" s="1"/>
  <c r="K1272" i="1"/>
  <c r="N1272" i="1" s="1"/>
  <c r="P1272" i="1" s="1"/>
  <c r="K1273" i="1"/>
  <c r="N1273" i="1" s="1"/>
  <c r="P1273" i="1" s="1"/>
  <c r="K1274" i="1"/>
  <c r="N1274" i="1" s="1"/>
  <c r="P1274" i="1" s="1"/>
  <c r="K1275" i="1"/>
  <c r="N1275" i="1" s="1"/>
  <c r="P1275" i="1" s="1"/>
  <c r="K1276" i="1"/>
  <c r="N1276" i="1" s="1"/>
  <c r="P1276" i="1" s="1"/>
  <c r="K1277" i="1"/>
  <c r="N1277" i="1" s="1"/>
  <c r="P1277" i="1" s="1"/>
  <c r="K1278" i="1"/>
  <c r="N1278" i="1" s="1"/>
  <c r="P1278" i="1" s="1"/>
  <c r="K1279" i="1"/>
  <c r="N1279" i="1" s="1"/>
  <c r="P1279" i="1" s="1"/>
  <c r="K1280" i="1"/>
  <c r="N1280" i="1" s="1"/>
  <c r="P1280" i="1" s="1"/>
  <c r="K1281" i="1"/>
  <c r="N1281" i="1" s="1"/>
  <c r="P1281" i="1" s="1"/>
  <c r="K1282" i="1"/>
  <c r="N1282" i="1" s="1"/>
  <c r="P1282" i="1" s="1"/>
  <c r="K1283" i="1"/>
  <c r="N1283" i="1" s="1"/>
  <c r="P1283" i="1" s="1"/>
  <c r="K1284" i="1"/>
  <c r="N1284" i="1" s="1"/>
  <c r="P1284" i="1" s="1"/>
  <c r="K1285" i="1"/>
  <c r="N1285" i="1" s="1"/>
  <c r="P1285" i="1" s="1"/>
  <c r="K1286" i="1"/>
  <c r="N1286" i="1" s="1"/>
  <c r="P1286" i="1" s="1"/>
  <c r="K1287" i="1"/>
  <c r="N1287" i="1" s="1"/>
  <c r="P1287" i="1" s="1"/>
  <c r="K1288" i="1"/>
  <c r="N1288" i="1" s="1"/>
  <c r="P1288" i="1" s="1"/>
  <c r="K1289" i="1"/>
  <c r="N1289" i="1" s="1"/>
  <c r="P1289" i="1" s="1"/>
  <c r="K1290" i="1"/>
  <c r="N1290" i="1" s="1"/>
  <c r="P1290" i="1" s="1"/>
  <c r="K1291" i="1"/>
  <c r="N1291" i="1" s="1"/>
  <c r="P1291" i="1" s="1"/>
  <c r="K1292" i="1"/>
  <c r="N1292" i="1" s="1"/>
  <c r="P1292" i="1" s="1"/>
  <c r="K1293" i="1"/>
  <c r="N1293" i="1" s="1"/>
  <c r="P1293" i="1" s="1"/>
  <c r="K1294" i="1"/>
  <c r="N1294" i="1" s="1"/>
  <c r="P1294" i="1" s="1"/>
  <c r="K1295" i="1"/>
  <c r="N1295" i="1" s="1"/>
  <c r="P1295" i="1" s="1"/>
  <c r="K1296" i="1"/>
  <c r="N1296" i="1" s="1"/>
  <c r="P1296" i="1" s="1"/>
  <c r="K1297" i="1"/>
  <c r="N1297" i="1" s="1"/>
  <c r="P1297" i="1" s="1"/>
  <c r="K1298" i="1"/>
  <c r="N1298" i="1" s="1"/>
  <c r="P1298" i="1" s="1"/>
  <c r="K1299" i="1"/>
  <c r="N1299" i="1" s="1"/>
  <c r="P1299" i="1" s="1"/>
  <c r="K1300" i="1"/>
  <c r="N1300" i="1" s="1"/>
  <c r="P1300" i="1" s="1"/>
  <c r="K1301" i="1"/>
  <c r="N1301" i="1" s="1"/>
  <c r="P1301" i="1" s="1"/>
  <c r="K1302" i="1"/>
  <c r="N1302" i="1" s="1"/>
  <c r="P1302" i="1" s="1"/>
  <c r="K1303" i="1"/>
  <c r="N1303" i="1" s="1"/>
  <c r="P1303" i="1" s="1"/>
  <c r="K1304" i="1"/>
  <c r="N1304" i="1" s="1"/>
  <c r="P1304" i="1" s="1"/>
  <c r="K1305" i="1"/>
  <c r="N1305" i="1" s="1"/>
  <c r="P1305" i="1" s="1"/>
  <c r="K1306" i="1"/>
  <c r="N1306" i="1" s="1"/>
  <c r="P1306" i="1" s="1"/>
  <c r="K1307" i="1"/>
  <c r="N1307" i="1" s="1"/>
  <c r="P1307" i="1" s="1"/>
  <c r="K1308" i="1"/>
  <c r="N1308" i="1" s="1"/>
  <c r="P1308" i="1" s="1"/>
  <c r="K1309" i="1"/>
  <c r="N1309" i="1" s="1"/>
  <c r="P1309" i="1" s="1"/>
  <c r="K1310" i="1"/>
  <c r="N1310" i="1" s="1"/>
  <c r="P1310" i="1" s="1"/>
  <c r="K1311" i="1"/>
  <c r="N1311" i="1" s="1"/>
  <c r="P1311" i="1" s="1"/>
  <c r="K1312" i="1"/>
  <c r="N1312" i="1" s="1"/>
  <c r="P1312" i="1" s="1"/>
  <c r="K1313" i="1"/>
  <c r="N1313" i="1" s="1"/>
  <c r="P1313" i="1" s="1"/>
  <c r="K1314" i="1"/>
  <c r="N1314" i="1" s="1"/>
  <c r="P1314" i="1" s="1"/>
  <c r="K1315" i="1"/>
  <c r="N1315" i="1" s="1"/>
  <c r="P1315" i="1" s="1"/>
  <c r="K1316" i="1"/>
  <c r="N1316" i="1" s="1"/>
  <c r="P1316" i="1" s="1"/>
  <c r="K1317" i="1"/>
  <c r="N1317" i="1" s="1"/>
  <c r="P1317" i="1" s="1"/>
  <c r="K1318" i="1"/>
  <c r="N1318" i="1" s="1"/>
  <c r="P1318" i="1" s="1"/>
  <c r="K1319" i="1"/>
  <c r="N1319" i="1" s="1"/>
  <c r="P1319" i="1" s="1"/>
  <c r="K1320" i="1"/>
  <c r="N1320" i="1" s="1"/>
  <c r="P1320" i="1" s="1"/>
  <c r="K1321" i="1"/>
  <c r="N1321" i="1" s="1"/>
  <c r="P1321" i="1" s="1"/>
  <c r="K1322" i="1"/>
  <c r="N1322" i="1" s="1"/>
  <c r="P1322" i="1" s="1"/>
  <c r="K1323" i="1"/>
  <c r="N1323" i="1" s="1"/>
  <c r="P1323" i="1" s="1"/>
  <c r="K1324" i="1"/>
  <c r="N1324" i="1" s="1"/>
  <c r="P1324" i="1" s="1"/>
  <c r="K1325" i="1"/>
  <c r="N1325" i="1" s="1"/>
  <c r="P1325" i="1" s="1"/>
  <c r="K1326" i="1"/>
  <c r="N1326" i="1" s="1"/>
  <c r="P1326" i="1" s="1"/>
  <c r="K1327" i="1"/>
  <c r="N1327" i="1" s="1"/>
  <c r="P1327" i="1" s="1"/>
  <c r="K1328" i="1"/>
  <c r="N1328" i="1" s="1"/>
  <c r="P1328" i="1" s="1"/>
  <c r="K1329" i="1"/>
  <c r="N1329" i="1" s="1"/>
  <c r="P1329" i="1" s="1"/>
  <c r="K1330" i="1"/>
  <c r="N1330" i="1" s="1"/>
  <c r="P1330" i="1" s="1"/>
  <c r="K1331" i="1"/>
  <c r="N1331" i="1" s="1"/>
  <c r="P1331" i="1" s="1"/>
  <c r="K1332" i="1"/>
  <c r="N1332" i="1" s="1"/>
  <c r="P1332" i="1" s="1"/>
  <c r="K1333" i="1"/>
  <c r="N1333" i="1" s="1"/>
  <c r="P1333" i="1" s="1"/>
  <c r="K1334" i="1"/>
  <c r="N1334" i="1" s="1"/>
  <c r="P1334" i="1" s="1"/>
  <c r="K1335" i="1"/>
  <c r="N1335" i="1" s="1"/>
  <c r="P1335" i="1" s="1"/>
  <c r="K1336" i="1"/>
  <c r="N1336" i="1" s="1"/>
  <c r="P1336" i="1" s="1"/>
  <c r="K1337" i="1"/>
  <c r="N1337" i="1" s="1"/>
  <c r="P1337" i="1" s="1"/>
  <c r="K1338" i="1"/>
  <c r="N1338" i="1" s="1"/>
  <c r="P1338" i="1" s="1"/>
  <c r="K1339" i="1"/>
  <c r="N1339" i="1" s="1"/>
  <c r="P1339" i="1" s="1"/>
  <c r="K1340" i="1"/>
  <c r="N1340" i="1" s="1"/>
  <c r="P1340" i="1" s="1"/>
  <c r="K1341" i="1"/>
  <c r="N1341" i="1" s="1"/>
  <c r="P1341" i="1" s="1"/>
  <c r="K1342" i="1"/>
  <c r="N1342" i="1" s="1"/>
  <c r="P1342" i="1" s="1"/>
  <c r="K1343" i="1"/>
  <c r="N1343" i="1" s="1"/>
  <c r="P1343" i="1" s="1"/>
  <c r="K1344" i="1"/>
  <c r="N1344" i="1" s="1"/>
  <c r="P1344" i="1" s="1"/>
  <c r="K1345" i="1"/>
  <c r="N1345" i="1" s="1"/>
  <c r="P1345" i="1" s="1"/>
  <c r="K1346" i="1"/>
  <c r="N1346" i="1" s="1"/>
  <c r="P1346" i="1" s="1"/>
  <c r="K1347" i="1"/>
  <c r="N1347" i="1" s="1"/>
  <c r="P1347" i="1" s="1"/>
  <c r="K1348" i="1"/>
  <c r="N1348" i="1" s="1"/>
  <c r="P1348" i="1" s="1"/>
  <c r="K1349" i="1"/>
  <c r="N1349" i="1" s="1"/>
  <c r="P1349" i="1" s="1"/>
  <c r="K1350" i="1"/>
  <c r="N1350" i="1" s="1"/>
  <c r="P1350" i="1" s="1"/>
  <c r="K1351" i="1"/>
  <c r="N1351" i="1" s="1"/>
  <c r="P1351" i="1" s="1"/>
  <c r="K1352" i="1"/>
  <c r="N1352" i="1" s="1"/>
  <c r="P1352" i="1" s="1"/>
  <c r="K1353" i="1"/>
  <c r="N1353" i="1" s="1"/>
  <c r="P1353" i="1" s="1"/>
  <c r="K1354" i="1"/>
  <c r="N1354" i="1" s="1"/>
  <c r="P1354" i="1" s="1"/>
  <c r="K1355" i="1"/>
  <c r="N1355" i="1" s="1"/>
  <c r="P1355" i="1" s="1"/>
  <c r="K1356" i="1"/>
  <c r="N1356" i="1" s="1"/>
  <c r="P1356" i="1" s="1"/>
  <c r="K1357" i="1"/>
  <c r="N1357" i="1" s="1"/>
  <c r="P1357" i="1" s="1"/>
  <c r="K1358" i="1"/>
  <c r="N1358" i="1" s="1"/>
  <c r="P1358" i="1" s="1"/>
  <c r="K1359" i="1"/>
  <c r="N1359" i="1" s="1"/>
  <c r="P1359" i="1" s="1"/>
  <c r="K1360" i="1"/>
  <c r="N1360" i="1" s="1"/>
  <c r="P1360" i="1" s="1"/>
  <c r="K1361" i="1"/>
  <c r="N1361" i="1" s="1"/>
  <c r="P1361" i="1" s="1"/>
  <c r="K1362" i="1"/>
  <c r="N1362" i="1" s="1"/>
  <c r="P1362" i="1" s="1"/>
  <c r="K1363" i="1"/>
  <c r="N1363" i="1" s="1"/>
  <c r="P1363" i="1" s="1"/>
  <c r="K1364" i="1"/>
  <c r="N1364" i="1" s="1"/>
  <c r="P1364" i="1" s="1"/>
  <c r="K1365" i="1"/>
  <c r="N1365" i="1" s="1"/>
  <c r="P1365" i="1" s="1"/>
  <c r="K1366" i="1"/>
  <c r="N1366" i="1" s="1"/>
  <c r="P1366" i="1" s="1"/>
  <c r="K1367" i="1"/>
  <c r="N1367" i="1" s="1"/>
  <c r="P1367" i="1" s="1"/>
  <c r="K1368" i="1"/>
  <c r="N1368" i="1" s="1"/>
  <c r="P1368" i="1" s="1"/>
  <c r="K1369" i="1"/>
  <c r="N1369" i="1" s="1"/>
  <c r="P1369" i="1" s="1"/>
  <c r="K1370" i="1"/>
  <c r="N1370" i="1" s="1"/>
  <c r="P1370" i="1" s="1"/>
  <c r="K1371" i="1"/>
  <c r="N1371" i="1" s="1"/>
  <c r="P1371" i="1" s="1"/>
  <c r="K1372" i="1"/>
  <c r="N1372" i="1" s="1"/>
  <c r="P1372" i="1" s="1"/>
  <c r="K1373" i="1"/>
  <c r="N1373" i="1" s="1"/>
  <c r="P1373" i="1" s="1"/>
  <c r="K1374" i="1"/>
  <c r="N1374" i="1" s="1"/>
  <c r="P1374" i="1" s="1"/>
  <c r="K1375" i="1"/>
  <c r="N1375" i="1" s="1"/>
  <c r="P1375" i="1" s="1"/>
  <c r="K1376" i="1"/>
  <c r="N1376" i="1" s="1"/>
  <c r="P1376" i="1" s="1"/>
  <c r="K1377" i="1"/>
  <c r="N1377" i="1" s="1"/>
  <c r="P1377" i="1" s="1"/>
  <c r="K1378" i="1"/>
  <c r="N1378" i="1" s="1"/>
  <c r="P1378" i="1" s="1"/>
  <c r="K1379" i="1"/>
  <c r="N1379" i="1" s="1"/>
  <c r="P1379" i="1" s="1"/>
  <c r="K1380" i="1"/>
  <c r="N1380" i="1" s="1"/>
  <c r="P1380" i="1" s="1"/>
  <c r="K1381" i="1"/>
  <c r="N1381" i="1" s="1"/>
  <c r="P1381" i="1" s="1"/>
  <c r="K1382" i="1"/>
  <c r="N1382" i="1" s="1"/>
  <c r="P1382" i="1" s="1"/>
  <c r="K1383" i="1"/>
  <c r="N1383" i="1" s="1"/>
  <c r="P1383" i="1" s="1"/>
  <c r="K1384" i="1"/>
  <c r="N1384" i="1" s="1"/>
  <c r="P1384" i="1" s="1"/>
  <c r="K1385" i="1"/>
  <c r="N1385" i="1" s="1"/>
  <c r="P1385" i="1" s="1"/>
  <c r="K1386" i="1"/>
  <c r="N1386" i="1" s="1"/>
  <c r="P1386" i="1" s="1"/>
  <c r="K1387" i="1"/>
  <c r="N1387" i="1" s="1"/>
  <c r="P1387" i="1" s="1"/>
  <c r="K1388" i="1"/>
  <c r="N1388" i="1" s="1"/>
  <c r="P1388" i="1" s="1"/>
  <c r="K1389" i="1"/>
  <c r="N1389" i="1" s="1"/>
  <c r="P1389" i="1" s="1"/>
  <c r="K1390" i="1"/>
  <c r="N1390" i="1" s="1"/>
  <c r="P1390" i="1" s="1"/>
  <c r="K1391" i="1"/>
  <c r="N1391" i="1" s="1"/>
  <c r="P1391" i="1" s="1"/>
  <c r="K1392" i="1"/>
  <c r="N1392" i="1" s="1"/>
  <c r="P1392" i="1" s="1"/>
  <c r="K1393" i="1"/>
  <c r="N1393" i="1" s="1"/>
  <c r="P1393" i="1" s="1"/>
  <c r="K1394" i="1"/>
  <c r="N1394" i="1" s="1"/>
  <c r="P1394" i="1" s="1"/>
  <c r="K1395" i="1"/>
  <c r="N1395" i="1" s="1"/>
  <c r="P1395" i="1" s="1"/>
  <c r="K1396" i="1"/>
  <c r="N1396" i="1" s="1"/>
  <c r="P1396" i="1" s="1"/>
  <c r="K1397" i="1"/>
  <c r="N1397" i="1" s="1"/>
  <c r="P1397" i="1" s="1"/>
  <c r="K1398" i="1"/>
  <c r="N1398" i="1" s="1"/>
  <c r="P1398" i="1" s="1"/>
  <c r="K1399" i="1"/>
  <c r="N1399" i="1" s="1"/>
  <c r="P1399" i="1" s="1"/>
  <c r="K1400" i="1"/>
  <c r="N1400" i="1" s="1"/>
  <c r="P1400" i="1" s="1"/>
  <c r="K1401" i="1"/>
  <c r="N1401" i="1" s="1"/>
  <c r="P1401" i="1" s="1"/>
  <c r="K1402" i="1"/>
  <c r="N1402" i="1" s="1"/>
  <c r="P1402" i="1" s="1"/>
  <c r="K1403" i="1"/>
  <c r="N1403" i="1" s="1"/>
  <c r="P1403" i="1" s="1"/>
  <c r="K1404" i="1"/>
  <c r="N1404" i="1" s="1"/>
  <c r="P1404" i="1" s="1"/>
  <c r="K1405" i="1"/>
  <c r="N1405" i="1" s="1"/>
  <c r="P1405" i="1" s="1"/>
  <c r="K1406" i="1"/>
  <c r="N1406" i="1" s="1"/>
  <c r="P1406" i="1" s="1"/>
  <c r="K1407" i="1"/>
  <c r="N1407" i="1" s="1"/>
  <c r="P1407" i="1" s="1"/>
  <c r="K1408" i="1"/>
  <c r="N1408" i="1" s="1"/>
  <c r="P1408" i="1" s="1"/>
  <c r="K1409" i="1"/>
  <c r="N1409" i="1" s="1"/>
  <c r="P1409" i="1" s="1"/>
  <c r="K1410" i="1"/>
  <c r="N1410" i="1" s="1"/>
  <c r="P1410" i="1" s="1"/>
  <c r="K1411" i="1"/>
  <c r="N1411" i="1" s="1"/>
  <c r="P1411" i="1" s="1"/>
  <c r="K1412" i="1"/>
  <c r="N1412" i="1" s="1"/>
  <c r="P1412" i="1" s="1"/>
  <c r="K1413" i="1"/>
  <c r="N1413" i="1" s="1"/>
  <c r="P1413" i="1" s="1"/>
  <c r="K1414" i="1"/>
  <c r="N1414" i="1" s="1"/>
  <c r="P1414" i="1" s="1"/>
  <c r="K1415" i="1"/>
  <c r="N1415" i="1" s="1"/>
  <c r="P1415" i="1" s="1"/>
  <c r="K1416" i="1"/>
  <c r="N1416" i="1" s="1"/>
  <c r="P1416" i="1" s="1"/>
  <c r="K1417" i="1"/>
  <c r="N1417" i="1" s="1"/>
  <c r="P1417" i="1" s="1"/>
  <c r="K1418" i="1"/>
  <c r="N1418" i="1" s="1"/>
  <c r="P1418" i="1" s="1"/>
  <c r="K1419" i="1"/>
  <c r="N1419" i="1" s="1"/>
  <c r="P1419" i="1" s="1"/>
  <c r="K1420" i="1"/>
  <c r="N1420" i="1" s="1"/>
  <c r="P1420" i="1" s="1"/>
  <c r="K1421" i="1"/>
  <c r="N1421" i="1" s="1"/>
  <c r="P1421" i="1" s="1"/>
  <c r="K1422" i="1"/>
  <c r="N1422" i="1" s="1"/>
  <c r="P1422" i="1" s="1"/>
  <c r="K1423" i="1"/>
  <c r="N1423" i="1" s="1"/>
  <c r="P1423" i="1" s="1"/>
  <c r="K1424" i="1"/>
  <c r="N1424" i="1" s="1"/>
  <c r="P1424" i="1" s="1"/>
  <c r="K1425" i="1"/>
  <c r="N1425" i="1" s="1"/>
  <c r="P1425" i="1" s="1"/>
  <c r="K1426" i="1"/>
  <c r="N1426" i="1" s="1"/>
  <c r="P1426" i="1" s="1"/>
  <c r="K1427" i="1"/>
  <c r="N1427" i="1" s="1"/>
  <c r="P1427" i="1" s="1"/>
  <c r="K1428" i="1"/>
  <c r="N1428" i="1" s="1"/>
  <c r="P1428" i="1" s="1"/>
  <c r="K1429" i="1"/>
  <c r="N1429" i="1" s="1"/>
  <c r="P1429" i="1" s="1"/>
  <c r="K1430" i="1"/>
  <c r="N1430" i="1" s="1"/>
  <c r="P1430" i="1" s="1"/>
  <c r="K1431" i="1"/>
  <c r="N1431" i="1" s="1"/>
  <c r="P1431" i="1" s="1"/>
  <c r="K1432" i="1"/>
  <c r="N1432" i="1" s="1"/>
  <c r="P1432" i="1" s="1"/>
  <c r="K1433" i="1"/>
  <c r="N1433" i="1" s="1"/>
  <c r="P1433" i="1" s="1"/>
  <c r="K1434" i="1"/>
  <c r="N1434" i="1" s="1"/>
  <c r="P1434" i="1" s="1"/>
  <c r="K1435" i="1"/>
  <c r="N1435" i="1" s="1"/>
  <c r="P1435" i="1" s="1"/>
  <c r="K1436" i="1"/>
  <c r="N1436" i="1" s="1"/>
  <c r="P1436" i="1" s="1"/>
  <c r="K1437" i="1"/>
  <c r="N1437" i="1" s="1"/>
  <c r="P1437" i="1" s="1"/>
  <c r="K1438" i="1"/>
  <c r="N1438" i="1" s="1"/>
  <c r="P1438" i="1" s="1"/>
  <c r="K1439" i="1"/>
  <c r="N1439" i="1" s="1"/>
  <c r="P1439" i="1" s="1"/>
  <c r="K1440" i="1"/>
  <c r="N1440" i="1" s="1"/>
  <c r="P1440" i="1" s="1"/>
  <c r="K1441" i="1"/>
  <c r="N1441" i="1" s="1"/>
  <c r="P1441" i="1" s="1"/>
  <c r="K1442" i="1"/>
  <c r="N1442" i="1" s="1"/>
  <c r="P1442" i="1" s="1"/>
  <c r="K1443" i="1"/>
  <c r="N1443" i="1" s="1"/>
  <c r="P1443" i="1" s="1"/>
  <c r="K1444" i="1"/>
  <c r="N1444" i="1" s="1"/>
  <c r="P1444" i="1" s="1"/>
  <c r="K1445" i="1"/>
  <c r="N1445" i="1" s="1"/>
  <c r="P1445" i="1" s="1"/>
  <c r="K1446" i="1"/>
  <c r="N1446" i="1" s="1"/>
  <c r="P1446" i="1" s="1"/>
  <c r="K1447" i="1"/>
  <c r="N1447" i="1" s="1"/>
  <c r="P1447" i="1" s="1"/>
  <c r="K1448" i="1"/>
  <c r="N1448" i="1" s="1"/>
  <c r="P1448" i="1" s="1"/>
  <c r="K1449" i="1"/>
  <c r="N1449" i="1" s="1"/>
  <c r="P1449" i="1" s="1"/>
  <c r="K1450" i="1"/>
  <c r="N1450" i="1" s="1"/>
  <c r="P1450" i="1" s="1"/>
  <c r="K1451" i="1"/>
  <c r="N1451" i="1" s="1"/>
  <c r="P1451" i="1" s="1"/>
  <c r="K1452" i="1"/>
  <c r="N1452" i="1" s="1"/>
  <c r="P1452" i="1" s="1"/>
  <c r="K1453" i="1"/>
  <c r="N1453" i="1" s="1"/>
  <c r="P1453" i="1" s="1"/>
  <c r="K1454" i="1"/>
  <c r="N1454" i="1" s="1"/>
  <c r="P1454" i="1" s="1"/>
  <c r="K1455" i="1"/>
  <c r="N1455" i="1" s="1"/>
  <c r="P1455" i="1" s="1"/>
  <c r="K1456" i="1"/>
  <c r="N1456" i="1" s="1"/>
  <c r="P1456" i="1" s="1"/>
  <c r="K1457" i="1"/>
  <c r="N1457" i="1" s="1"/>
  <c r="P1457" i="1" s="1"/>
  <c r="K1458" i="1"/>
  <c r="N1458" i="1" s="1"/>
  <c r="P1458" i="1" s="1"/>
  <c r="K1459" i="1"/>
  <c r="N1459" i="1" s="1"/>
  <c r="P1459" i="1" s="1"/>
  <c r="K1460" i="1"/>
  <c r="N1460" i="1" s="1"/>
  <c r="P1460" i="1" s="1"/>
  <c r="K1461" i="1"/>
  <c r="N1461" i="1" s="1"/>
  <c r="P1461" i="1" s="1"/>
  <c r="K1462" i="1"/>
  <c r="N1462" i="1" s="1"/>
  <c r="P1462" i="1" s="1"/>
  <c r="K1463" i="1"/>
  <c r="N1463" i="1" s="1"/>
  <c r="P1463" i="1" s="1"/>
  <c r="K1464" i="1"/>
  <c r="N1464" i="1" s="1"/>
  <c r="P1464" i="1" s="1"/>
  <c r="K1465" i="1"/>
  <c r="N1465" i="1" s="1"/>
  <c r="P1465" i="1" s="1"/>
  <c r="K1466" i="1"/>
  <c r="N1466" i="1" s="1"/>
  <c r="P1466" i="1" s="1"/>
  <c r="K1467" i="1"/>
  <c r="N1467" i="1" s="1"/>
  <c r="P1467" i="1" s="1"/>
  <c r="K1468" i="1"/>
  <c r="N1468" i="1" s="1"/>
  <c r="P1468" i="1" s="1"/>
  <c r="K1469" i="1"/>
  <c r="N1469" i="1" s="1"/>
  <c r="P1469" i="1" s="1"/>
  <c r="K1470" i="1"/>
  <c r="N1470" i="1" s="1"/>
  <c r="P1470" i="1" s="1"/>
  <c r="K1471" i="1"/>
  <c r="N1471" i="1" s="1"/>
  <c r="P1471" i="1" s="1"/>
  <c r="K1472" i="1"/>
  <c r="N1472" i="1" s="1"/>
  <c r="P1472" i="1" s="1"/>
  <c r="K1473" i="1"/>
  <c r="N1473" i="1" s="1"/>
  <c r="P1473" i="1" s="1"/>
  <c r="K1474" i="1"/>
  <c r="N1474" i="1" s="1"/>
  <c r="P1474" i="1" s="1"/>
  <c r="K1475" i="1"/>
  <c r="N1475" i="1" s="1"/>
  <c r="P1475" i="1" s="1"/>
  <c r="K1476" i="1"/>
  <c r="N1476" i="1" s="1"/>
  <c r="P1476" i="1" s="1"/>
  <c r="K1477" i="1"/>
  <c r="N1477" i="1" s="1"/>
  <c r="P1477" i="1" s="1"/>
  <c r="K1478" i="1"/>
  <c r="N1478" i="1" s="1"/>
  <c r="P1478" i="1" s="1"/>
  <c r="K1479" i="1"/>
  <c r="N1479" i="1" s="1"/>
  <c r="P1479" i="1" s="1"/>
  <c r="K1480" i="1"/>
  <c r="N1480" i="1" s="1"/>
  <c r="P1480" i="1" s="1"/>
  <c r="K1481" i="1"/>
  <c r="N1481" i="1" s="1"/>
  <c r="P1481" i="1" s="1"/>
  <c r="K1482" i="1"/>
  <c r="N1482" i="1" s="1"/>
  <c r="P1482" i="1" s="1"/>
  <c r="K1483" i="1"/>
  <c r="N1483" i="1" s="1"/>
  <c r="P1483" i="1" s="1"/>
  <c r="K1484" i="1"/>
  <c r="N1484" i="1" s="1"/>
  <c r="P1484" i="1" s="1"/>
  <c r="K1485" i="1"/>
  <c r="N1485" i="1" s="1"/>
  <c r="P1485" i="1" s="1"/>
  <c r="K1486" i="1"/>
  <c r="N1486" i="1" s="1"/>
  <c r="P1486" i="1" s="1"/>
  <c r="K1487" i="1"/>
  <c r="N1487" i="1" s="1"/>
  <c r="P1487" i="1" s="1"/>
  <c r="K1488" i="1"/>
  <c r="N1488" i="1" s="1"/>
  <c r="P1488" i="1" s="1"/>
  <c r="K1489" i="1"/>
  <c r="N1489" i="1" s="1"/>
  <c r="P1489" i="1" s="1"/>
  <c r="K1490" i="1"/>
  <c r="N1490" i="1" s="1"/>
  <c r="P1490" i="1" s="1"/>
  <c r="K1491" i="1"/>
  <c r="N1491" i="1" s="1"/>
  <c r="P1491" i="1" s="1"/>
  <c r="K1492" i="1"/>
  <c r="N1492" i="1" s="1"/>
  <c r="P1492" i="1" s="1"/>
  <c r="K1493" i="1"/>
  <c r="N1493" i="1" s="1"/>
  <c r="P1493" i="1" s="1"/>
  <c r="K1494" i="1"/>
  <c r="N1494" i="1" s="1"/>
  <c r="P1494" i="1" s="1"/>
  <c r="K1495" i="1"/>
  <c r="N1495" i="1" s="1"/>
  <c r="P1495" i="1" s="1"/>
  <c r="K1496" i="1"/>
  <c r="N1496" i="1" s="1"/>
  <c r="P1496" i="1" s="1"/>
  <c r="K1497" i="1"/>
  <c r="N1497" i="1" s="1"/>
  <c r="P1497" i="1" s="1"/>
  <c r="K1498" i="1"/>
  <c r="N1498" i="1" s="1"/>
  <c r="P1498" i="1" s="1"/>
  <c r="K1499" i="1"/>
  <c r="N1499" i="1" s="1"/>
  <c r="P1499" i="1" s="1"/>
  <c r="K1500" i="1"/>
  <c r="N1500" i="1" s="1"/>
  <c r="P1500" i="1" s="1"/>
  <c r="K1501" i="1"/>
  <c r="N1501" i="1" s="1"/>
  <c r="P1501" i="1" s="1"/>
  <c r="K1502" i="1"/>
  <c r="N1502" i="1" s="1"/>
  <c r="P1502" i="1" s="1"/>
  <c r="K1503" i="1"/>
  <c r="N1503" i="1" s="1"/>
  <c r="P1503" i="1" s="1"/>
  <c r="K1504" i="1"/>
  <c r="N1504" i="1" s="1"/>
  <c r="P1504" i="1" s="1"/>
  <c r="K1505" i="1"/>
  <c r="N1505" i="1" s="1"/>
  <c r="P1505" i="1" s="1"/>
  <c r="K1506" i="1"/>
  <c r="N1506" i="1" s="1"/>
  <c r="P1506" i="1" s="1"/>
  <c r="K1507" i="1"/>
  <c r="N1507" i="1" s="1"/>
  <c r="P1507" i="1" s="1"/>
  <c r="K1508" i="1"/>
  <c r="N1508" i="1" s="1"/>
  <c r="P1508" i="1" s="1"/>
  <c r="K1509" i="1"/>
  <c r="N1509" i="1" s="1"/>
  <c r="P1509" i="1" s="1"/>
  <c r="K1510" i="1"/>
  <c r="N1510" i="1" s="1"/>
  <c r="P1510" i="1" s="1"/>
  <c r="K1511" i="1"/>
  <c r="N1511" i="1" s="1"/>
  <c r="P1511" i="1" s="1"/>
  <c r="K1512" i="1"/>
  <c r="N1512" i="1" s="1"/>
  <c r="P1512" i="1" s="1"/>
  <c r="K1513" i="1"/>
  <c r="N1513" i="1" s="1"/>
  <c r="P1513" i="1" s="1"/>
  <c r="K1514" i="1"/>
  <c r="N1514" i="1" s="1"/>
  <c r="P1514" i="1" s="1"/>
  <c r="K1515" i="1"/>
  <c r="N1515" i="1" s="1"/>
  <c r="P1515" i="1" s="1"/>
  <c r="K1516" i="1"/>
  <c r="N1516" i="1" s="1"/>
  <c r="P1516" i="1" s="1"/>
  <c r="K1517" i="1"/>
  <c r="N1517" i="1" s="1"/>
  <c r="P1517" i="1" s="1"/>
  <c r="K1518" i="1"/>
  <c r="N1518" i="1" s="1"/>
  <c r="P1518" i="1" s="1"/>
  <c r="K1519" i="1"/>
  <c r="N1519" i="1" s="1"/>
  <c r="P1519" i="1" s="1"/>
  <c r="K1520" i="1"/>
  <c r="N1520" i="1" s="1"/>
  <c r="P1520" i="1" s="1"/>
  <c r="K1521" i="1"/>
  <c r="N1521" i="1" s="1"/>
  <c r="P1521" i="1" s="1"/>
  <c r="K1522" i="1"/>
  <c r="N1522" i="1" s="1"/>
  <c r="P1522" i="1" s="1"/>
  <c r="K1523" i="1"/>
  <c r="N1523" i="1" s="1"/>
  <c r="P1523" i="1" s="1"/>
  <c r="K1524" i="1"/>
  <c r="N1524" i="1" s="1"/>
  <c r="P1524" i="1" s="1"/>
  <c r="K1525" i="1"/>
  <c r="N1525" i="1" s="1"/>
  <c r="P1525" i="1" s="1"/>
  <c r="K1526" i="1"/>
  <c r="N1526" i="1" s="1"/>
  <c r="P1526" i="1" s="1"/>
  <c r="K1527" i="1"/>
  <c r="N1527" i="1" s="1"/>
  <c r="P1527" i="1" s="1"/>
  <c r="K1528" i="1"/>
  <c r="N1528" i="1" s="1"/>
  <c r="P1528" i="1" s="1"/>
  <c r="K1529" i="1"/>
  <c r="N1529" i="1" s="1"/>
  <c r="P1529" i="1" s="1"/>
  <c r="K1530" i="1"/>
  <c r="N1530" i="1" s="1"/>
  <c r="P1530" i="1" s="1"/>
  <c r="K1531" i="1"/>
  <c r="N1531" i="1" s="1"/>
  <c r="P1531" i="1" s="1"/>
  <c r="K1532" i="1"/>
  <c r="N1532" i="1" s="1"/>
  <c r="P1532" i="1" s="1"/>
  <c r="K1533" i="1"/>
  <c r="N1533" i="1" s="1"/>
  <c r="P1533" i="1" s="1"/>
  <c r="K1534" i="1"/>
  <c r="N1534" i="1" s="1"/>
  <c r="P1534" i="1" s="1"/>
  <c r="K1535" i="1"/>
  <c r="N1535" i="1" s="1"/>
  <c r="P1535" i="1" s="1"/>
  <c r="K1536" i="1"/>
  <c r="N1536" i="1" s="1"/>
  <c r="P1536" i="1" s="1"/>
  <c r="K1537" i="1"/>
  <c r="N1537" i="1" s="1"/>
  <c r="P1537" i="1" s="1"/>
  <c r="K1538" i="1"/>
  <c r="N1538" i="1" s="1"/>
  <c r="P1538" i="1" s="1"/>
  <c r="K1539" i="1"/>
  <c r="N1539" i="1" s="1"/>
  <c r="P1539" i="1" s="1"/>
  <c r="K1540" i="1"/>
  <c r="N1540" i="1" s="1"/>
  <c r="P1540" i="1" s="1"/>
  <c r="K1541" i="1"/>
  <c r="N1541" i="1" s="1"/>
  <c r="P1541" i="1" s="1"/>
  <c r="K1542" i="1"/>
  <c r="N1542" i="1" s="1"/>
  <c r="P1542" i="1" s="1"/>
  <c r="K1543" i="1"/>
  <c r="N1543" i="1" s="1"/>
  <c r="P1543" i="1" s="1"/>
  <c r="K1544" i="1"/>
  <c r="N1544" i="1" s="1"/>
  <c r="P1544" i="1" s="1"/>
  <c r="K1545" i="1"/>
  <c r="N1545" i="1" s="1"/>
  <c r="P1545" i="1" s="1"/>
  <c r="K1546" i="1"/>
  <c r="N1546" i="1" s="1"/>
  <c r="P1546" i="1" s="1"/>
  <c r="K1547" i="1"/>
  <c r="N1547" i="1" s="1"/>
  <c r="P1547" i="1" s="1"/>
  <c r="K1548" i="1"/>
  <c r="N1548" i="1" s="1"/>
  <c r="P1548" i="1" s="1"/>
  <c r="K1549" i="1"/>
  <c r="N1549" i="1" s="1"/>
  <c r="P1549" i="1" s="1"/>
  <c r="K1550" i="1"/>
  <c r="N1550" i="1" s="1"/>
  <c r="P1550" i="1" s="1"/>
  <c r="K1551" i="1"/>
  <c r="N1551" i="1" s="1"/>
  <c r="P1551" i="1" s="1"/>
  <c r="K1552" i="1"/>
  <c r="N1552" i="1" s="1"/>
  <c r="P1552" i="1" s="1"/>
  <c r="K1553" i="1"/>
  <c r="N1553" i="1" s="1"/>
  <c r="P1553" i="1" s="1"/>
  <c r="K1554" i="1"/>
  <c r="N1554" i="1" s="1"/>
  <c r="P1554" i="1" s="1"/>
  <c r="K1555" i="1"/>
  <c r="N1555" i="1" s="1"/>
  <c r="P1555" i="1" s="1"/>
  <c r="K1556" i="1"/>
  <c r="N1556" i="1" s="1"/>
  <c r="P1556" i="1" s="1"/>
  <c r="K1557" i="1"/>
  <c r="N1557" i="1" s="1"/>
  <c r="P1557" i="1" s="1"/>
  <c r="K1558" i="1"/>
  <c r="N1558" i="1" s="1"/>
  <c r="P1558" i="1" s="1"/>
  <c r="K1559" i="1"/>
  <c r="N1559" i="1" s="1"/>
  <c r="P1559" i="1" s="1"/>
  <c r="K1560" i="1"/>
  <c r="N1560" i="1" s="1"/>
  <c r="P1560" i="1" s="1"/>
  <c r="K1561" i="1"/>
  <c r="N1561" i="1" s="1"/>
  <c r="P1561" i="1" s="1"/>
  <c r="K1562" i="1"/>
  <c r="N1562" i="1" s="1"/>
  <c r="P1562" i="1" s="1"/>
  <c r="K1563" i="1"/>
  <c r="N1563" i="1" s="1"/>
  <c r="P1563" i="1" s="1"/>
  <c r="K1564" i="1"/>
  <c r="N1564" i="1" s="1"/>
  <c r="P1564" i="1" s="1"/>
  <c r="K1565" i="1"/>
  <c r="N1565" i="1" s="1"/>
  <c r="P1565" i="1" s="1"/>
  <c r="K1566" i="1"/>
  <c r="N1566" i="1" s="1"/>
  <c r="P1566" i="1" s="1"/>
  <c r="K1567" i="1"/>
  <c r="N1567" i="1" s="1"/>
  <c r="P1567" i="1" s="1"/>
  <c r="K1568" i="1"/>
  <c r="N1568" i="1" s="1"/>
  <c r="P1568" i="1" s="1"/>
  <c r="K1569" i="1"/>
  <c r="N1569" i="1" s="1"/>
  <c r="P1569" i="1" s="1"/>
  <c r="K1570" i="1"/>
  <c r="N1570" i="1" s="1"/>
  <c r="P1570" i="1" s="1"/>
  <c r="K1571" i="1"/>
  <c r="N1571" i="1" s="1"/>
  <c r="P1571" i="1" s="1"/>
  <c r="K1572" i="1"/>
  <c r="N1572" i="1" s="1"/>
  <c r="P1572" i="1" s="1"/>
  <c r="K1573" i="1"/>
  <c r="N1573" i="1" s="1"/>
  <c r="P1573" i="1" s="1"/>
  <c r="K1574" i="1"/>
  <c r="N1574" i="1" s="1"/>
  <c r="P1574" i="1" s="1"/>
  <c r="K1575" i="1"/>
  <c r="N1575" i="1" s="1"/>
  <c r="P1575" i="1" s="1"/>
  <c r="K1576" i="1"/>
  <c r="N1576" i="1" s="1"/>
  <c r="P1576" i="1" s="1"/>
  <c r="K1577" i="1"/>
  <c r="N1577" i="1" s="1"/>
  <c r="P1577" i="1" s="1"/>
  <c r="K1578" i="1"/>
  <c r="N1578" i="1" s="1"/>
  <c r="P1578" i="1" s="1"/>
  <c r="K1579" i="1"/>
  <c r="N1579" i="1" s="1"/>
  <c r="P1579" i="1" s="1"/>
  <c r="K1580" i="1"/>
  <c r="N1580" i="1" s="1"/>
  <c r="P1580" i="1" s="1"/>
  <c r="K1581" i="1"/>
  <c r="N1581" i="1" s="1"/>
  <c r="P1581" i="1" s="1"/>
  <c r="K1582" i="1"/>
  <c r="N1582" i="1" s="1"/>
  <c r="P1582" i="1" s="1"/>
  <c r="K1583" i="1"/>
  <c r="N1583" i="1" s="1"/>
  <c r="P1583" i="1" s="1"/>
  <c r="K1584" i="1"/>
  <c r="N1584" i="1" s="1"/>
  <c r="P1584" i="1" s="1"/>
  <c r="K1585" i="1"/>
  <c r="N1585" i="1" s="1"/>
  <c r="P1585" i="1" s="1"/>
  <c r="K1586" i="1"/>
  <c r="N1586" i="1" s="1"/>
  <c r="P1586" i="1" s="1"/>
  <c r="K1587" i="1"/>
  <c r="N1587" i="1" s="1"/>
  <c r="P1587" i="1" s="1"/>
  <c r="K1588" i="1"/>
  <c r="N1588" i="1" s="1"/>
  <c r="P1588" i="1" s="1"/>
  <c r="K1589" i="1"/>
  <c r="N1589" i="1" s="1"/>
  <c r="P1589" i="1" s="1"/>
  <c r="K1590" i="1"/>
  <c r="N1590" i="1" s="1"/>
  <c r="P1590" i="1" s="1"/>
  <c r="K1591" i="1"/>
  <c r="N1591" i="1" s="1"/>
  <c r="P1591" i="1" s="1"/>
  <c r="K1592" i="1"/>
  <c r="N1592" i="1" s="1"/>
  <c r="P1592" i="1" s="1"/>
  <c r="K1593" i="1"/>
  <c r="N1593" i="1" s="1"/>
  <c r="P1593" i="1" s="1"/>
  <c r="K1594" i="1"/>
  <c r="N1594" i="1" s="1"/>
  <c r="P1594" i="1" s="1"/>
  <c r="K1595" i="1"/>
  <c r="N1595" i="1" s="1"/>
  <c r="P1595" i="1" s="1"/>
  <c r="K1596" i="1"/>
  <c r="N1596" i="1" s="1"/>
  <c r="P1596" i="1" s="1"/>
  <c r="K1597" i="1"/>
  <c r="N1597" i="1" s="1"/>
  <c r="P1597" i="1" s="1"/>
  <c r="K1598" i="1"/>
  <c r="N1598" i="1" s="1"/>
  <c r="P1598" i="1" s="1"/>
  <c r="K1599" i="1"/>
  <c r="N1599" i="1" s="1"/>
  <c r="P1599" i="1" s="1"/>
  <c r="K1600" i="1"/>
  <c r="N1600" i="1" s="1"/>
  <c r="P1600" i="1" s="1"/>
  <c r="K1601" i="1"/>
  <c r="N1601" i="1" s="1"/>
  <c r="P1601" i="1" s="1"/>
  <c r="K1602" i="1"/>
  <c r="N1602" i="1" s="1"/>
  <c r="P1602" i="1" s="1"/>
  <c r="K1603" i="1"/>
  <c r="N1603" i="1" s="1"/>
  <c r="P1603" i="1" s="1"/>
  <c r="K1604" i="1"/>
  <c r="N1604" i="1" s="1"/>
  <c r="P1604" i="1" s="1"/>
  <c r="K1605" i="1"/>
  <c r="N1605" i="1" s="1"/>
  <c r="P1605" i="1" s="1"/>
  <c r="K1606" i="1"/>
  <c r="N1606" i="1" s="1"/>
  <c r="P1606" i="1" s="1"/>
  <c r="K1607" i="1"/>
  <c r="N1607" i="1" s="1"/>
  <c r="P1607" i="1" s="1"/>
  <c r="K1608" i="1"/>
  <c r="N1608" i="1" s="1"/>
  <c r="P1608" i="1" s="1"/>
  <c r="K1609" i="1"/>
  <c r="N1609" i="1" s="1"/>
  <c r="P1609" i="1" s="1"/>
  <c r="K1610" i="1"/>
  <c r="N1610" i="1" s="1"/>
  <c r="P1610" i="1" s="1"/>
  <c r="K1611" i="1"/>
  <c r="N1611" i="1" s="1"/>
  <c r="P1611" i="1" s="1"/>
  <c r="K1612" i="1"/>
  <c r="N1612" i="1" s="1"/>
  <c r="P1612" i="1" s="1"/>
  <c r="K1613" i="1"/>
  <c r="N1613" i="1" s="1"/>
  <c r="P1613" i="1" s="1"/>
  <c r="K1614" i="1"/>
  <c r="N1614" i="1" s="1"/>
  <c r="P1614" i="1" s="1"/>
  <c r="K1615" i="1"/>
  <c r="N1615" i="1" s="1"/>
  <c r="P1615" i="1" s="1"/>
  <c r="K1616" i="1"/>
  <c r="N1616" i="1" s="1"/>
  <c r="P1616" i="1" s="1"/>
  <c r="K1617" i="1"/>
  <c r="N1617" i="1" s="1"/>
  <c r="P1617" i="1" s="1"/>
  <c r="K1618" i="1"/>
  <c r="N1618" i="1" s="1"/>
  <c r="P1618" i="1" s="1"/>
  <c r="K1619" i="1"/>
  <c r="N1619" i="1" s="1"/>
  <c r="P1619" i="1" s="1"/>
  <c r="K1620" i="1"/>
  <c r="N1620" i="1" s="1"/>
  <c r="P1620" i="1" s="1"/>
  <c r="K1621" i="1"/>
  <c r="N1621" i="1" s="1"/>
  <c r="P1621" i="1" s="1"/>
  <c r="K1622" i="1"/>
  <c r="N1622" i="1" s="1"/>
  <c r="P1622" i="1" s="1"/>
  <c r="K1623" i="1"/>
  <c r="N1623" i="1" s="1"/>
  <c r="P1623" i="1" s="1"/>
  <c r="K1624" i="1"/>
  <c r="N1624" i="1" s="1"/>
  <c r="P1624" i="1" s="1"/>
  <c r="K1625" i="1"/>
  <c r="N1625" i="1" s="1"/>
  <c r="P1625" i="1" s="1"/>
  <c r="K1626" i="1"/>
  <c r="N1626" i="1" s="1"/>
  <c r="P1626" i="1" s="1"/>
  <c r="K1627" i="1"/>
  <c r="N1627" i="1" s="1"/>
  <c r="P1627" i="1" s="1"/>
  <c r="K1628" i="1"/>
  <c r="N1628" i="1" s="1"/>
  <c r="P1628" i="1" s="1"/>
  <c r="K1629" i="1"/>
  <c r="N1629" i="1" s="1"/>
  <c r="P1629" i="1" s="1"/>
  <c r="K1630" i="1"/>
  <c r="N1630" i="1" s="1"/>
  <c r="P1630" i="1" s="1"/>
  <c r="K1631" i="1"/>
  <c r="N1631" i="1" s="1"/>
  <c r="P1631" i="1" s="1"/>
  <c r="K1632" i="1"/>
  <c r="N1632" i="1" s="1"/>
  <c r="P1632" i="1" s="1"/>
  <c r="K1633" i="1"/>
  <c r="N1633" i="1" s="1"/>
  <c r="P1633" i="1" s="1"/>
  <c r="K1634" i="1"/>
  <c r="N1634" i="1" s="1"/>
  <c r="P1634" i="1" s="1"/>
  <c r="K1635" i="1"/>
  <c r="N1635" i="1" s="1"/>
  <c r="P1635" i="1" s="1"/>
  <c r="K1636" i="1"/>
  <c r="N1636" i="1" s="1"/>
  <c r="P1636" i="1" s="1"/>
  <c r="K1637" i="1"/>
  <c r="N1637" i="1" s="1"/>
  <c r="P1637" i="1" s="1"/>
  <c r="K1638" i="1"/>
  <c r="N1638" i="1" s="1"/>
  <c r="P1638" i="1" s="1"/>
  <c r="K1639" i="1"/>
  <c r="N1639" i="1" s="1"/>
  <c r="P1639" i="1" s="1"/>
  <c r="K1640" i="1"/>
  <c r="N1640" i="1" s="1"/>
  <c r="P1640" i="1" s="1"/>
  <c r="K1641" i="1"/>
  <c r="N1641" i="1" s="1"/>
  <c r="P1641" i="1" s="1"/>
  <c r="K1642" i="1"/>
  <c r="N1642" i="1" s="1"/>
  <c r="P1642" i="1" s="1"/>
  <c r="K1643" i="1"/>
  <c r="N1643" i="1" s="1"/>
  <c r="P1643" i="1" s="1"/>
  <c r="K1644" i="1"/>
  <c r="N1644" i="1" s="1"/>
  <c r="P1644" i="1" s="1"/>
  <c r="K1645" i="1"/>
  <c r="N1645" i="1" s="1"/>
  <c r="P1645" i="1" s="1"/>
  <c r="K1646" i="1"/>
  <c r="N1646" i="1" s="1"/>
  <c r="P1646" i="1" s="1"/>
  <c r="K1647" i="1"/>
  <c r="N1647" i="1" s="1"/>
  <c r="P1647" i="1" s="1"/>
  <c r="K1648" i="1"/>
  <c r="N1648" i="1" s="1"/>
  <c r="P1648" i="1" s="1"/>
  <c r="K1649" i="1"/>
  <c r="N1649" i="1" s="1"/>
  <c r="P1649" i="1" s="1"/>
  <c r="K1650" i="1"/>
  <c r="N1650" i="1" s="1"/>
  <c r="P1650" i="1" s="1"/>
  <c r="K1651" i="1"/>
  <c r="N1651" i="1" s="1"/>
  <c r="P1651" i="1" s="1"/>
  <c r="K1652" i="1"/>
  <c r="N1652" i="1" s="1"/>
  <c r="P1652" i="1" s="1"/>
  <c r="K1653" i="1"/>
  <c r="N1653" i="1" s="1"/>
  <c r="P1653" i="1" s="1"/>
  <c r="K1654" i="1"/>
  <c r="N1654" i="1" s="1"/>
  <c r="P1654" i="1" s="1"/>
  <c r="K1655" i="1"/>
  <c r="N1655" i="1" s="1"/>
  <c r="P1655" i="1" s="1"/>
  <c r="K1656" i="1"/>
  <c r="N1656" i="1" s="1"/>
  <c r="P1656" i="1" s="1"/>
  <c r="K1657" i="1"/>
  <c r="N1657" i="1" s="1"/>
  <c r="P1657" i="1" s="1"/>
  <c r="K1658" i="1"/>
  <c r="N1658" i="1" s="1"/>
  <c r="P1658" i="1" s="1"/>
  <c r="K1659" i="1"/>
  <c r="N1659" i="1" s="1"/>
  <c r="P1659" i="1" s="1"/>
  <c r="K1660" i="1"/>
  <c r="N1660" i="1" s="1"/>
  <c r="P1660" i="1" s="1"/>
  <c r="K1661" i="1"/>
  <c r="N1661" i="1" s="1"/>
  <c r="P1661" i="1" s="1"/>
  <c r="K1662" i="1"/>
  <c r="N1662" i="1" s="1"/>
  <c r="P1662" i="1" s="1"/>
  <c r="K1663" i="1"/>
  <c r="N1663" i="1" s="1"/>
  <c r="P1663" i="1" s="1"/>
  <c r="K1664" i="1"/>
  <c r="N1664" i="1" s="1"/>
  <c r="P1664" i="1" s="1"/>
  <c r="K1665" i="1"/>
  <c r="N1665" i="1" s="1"/>
  <c r="P1665" i="1" s="1"/>
  <c r="K1666" i="1"/>
  <c r="N1666" i="1" s="1"/>
  <c r="P1666" i="1" s="1"/>
  <c r="K1667" i="1"/>
  <c r="N1667" i="1" s="1"/>
  <c r="P1667" i="1" s="1"/>
  <c r="K1668" i="1"/>
  <c r="N1668" i="1" s="1"/>
  <c r="P1668" i="1" s="1"/>
  <c r="K1669" i="1"/>
  <c r="N1669" i="1" s="1"/>
  <c r="P1669" i="1" s="1"/>
  <c r="K1670" i="1"/>
  <c r="N1670" i="1" s="1"/>
  <c r="P1670" i="1" s="1"/>
  <c r="K1671" i="1"/>
  <c r="N1671" i="1" s="1"/>
  <c r="P1671" i="1" s="1"/>
  <c r="K1672" i="1"/>
  <c r="N1672" i="1" s="1"/>
  <c r="P1672" i="1" s="1"/>
  <c r="K1673" i="1"/>
  <c r="N1673" i="1" s="1"/>
  <c r="P1673" i="1" s="1"/>
  <c r="K1674" i="1"/>
  <c r="N1674" i="1" s="1"/>
  <c r="P1674" i="1" s="1"/>
  <c r="K1675" i="1"/>
  <c r="N1675" i="1" s="1"/>
  <c r="P1675" i="1" s="1"/>
  <c r="K1676" i="1"/>
  <c r="N1676" i="1" s="1"/>
  <c r="P1676" i="1" s="1"/>
  <c r="K1677" i="1"/>
  <c r="N1677" i="1" s="1"/>
  <c r="P1677" i="1" s="1"/>
  <c r="K1678" i="1"/>
  <c r="N1678" i="1" s="1"/>
  <c r="P1678" i="1" s="1"/>
  <c r="K1679" i="1"/>
  <c r="N1679" i="1" s="1"/>
  <c r="P1679" i="1" s="1"/>
  <c r="K1680" i="1"/>
  <c r="N1680" i="1" s="1"/>
  <c r="P1680" i="1" s="1"/>
  <c r="K1681" i="1"/>
  <c r="N1681" i="1" s="1"/>
  <c r="P1681" i="1" s="1"/>
  <c r="K1682" i="1"/>
  <c r="N1682" i="1" s="1"/>
  <c r="P1682" i="1" s="1"/>
  <c r="K1683" i="1"/>
  <c r="N1683" i="1" s="1"/>
  <c r="P1683" i="1" s="1"/>
  <c r="K1684" i="1"/>
  <c r="N1684" i="1" s="1"/>
  <c r="P1684" i="1" s="1"/>
  <c r="K1685" i="1"/>
  <c r="N1685" i="1" s="1"/>
  <c r="P1685" i="1" s="1"/>
  <c r="K1686" i="1"/>
  <c r="N1686" i="1" s="1"/>
  <c r="P1686" i="1" s="1"/>
  <c r="K1687" i="1"/>
  <c r="N1687" i="1" s="1"/>
  <c r="P1687" i="1" s="1"/>
  <c r="K1688" i="1"/>
  <c r="N1688" i="1" s="1"/>
  <c r="P1688" i="1" s="1"/>
  <c r="K1689" i="1"/>
  <c r="N1689" i="1" s="1"/>
  <c r="P1689" i="1" s="1"/>
  <c r="K1690" i="1"/>
  <c r="N1690" i="1" s="1"/>
  <c r="P1690" i="1" s="1"/>
  <c r="K1691" i="1"/>
  <c r="N1691" i="1" s="1"/>
  <c r="P1691" i="1" s="1"/>
  <c r="K1692" i="1"/>
  <c r="N1692" i="1" s="1"/>
  <c r="P1692" i="1" s="1"/>
  <c r="K1693" i="1"/>
  <c r="N1693" i="1" s="1"/>
  <c r="P1693" i="1" s="1"/>
  <c r="K1694" i="1"/>
  <c r="N1694" i="1" s="1"/>
  <c r="P1694" i="1" s="1"/>
  <c r="K1695" i="1"/>
  <c r="N1695" i="1" s="1"/>
  <c r="P1695" i="1" s="1"/>
  <c r="K1696" i="1"/>
  <c r="N1696" i="1" s="1"/>
  <c r="P1696" i="1" s="1"/>
  <c r="K1697" i="1"/>
  <c r="N1697" i="1" s="1"/>
  <c r="P1697" i="1" s="1"/>
  <c r="K1698" i="1"/>
  <c r="N1698" i="1" s="1"/>
  <c r="P1698" i="1" s="1"/>
  <c r="K1699" i="1"/>
  <c r="N1699" i="1" s="1"/>
  <c r="P1699" i="1" s="1"/>
  <c r="K1700" i="1"/>
  <c r="N1700" i="1" s="1"/>
  <c r="P1700" i="1" s="1"/>
  <c r="K1701" i="1"/>
  <c r="N1701" i="1" s="1"/>
  <c r="P1701" i="1" s="1"/>
  <c r="K1702" i="1"/>
  <c r="N1702" i="1" s="1"/>
  <c r="P1702" i="1" s="1"/>
  <c r="K1703" i="1"/>
  <c r="N1703" i="1" s="1"/>
  <c r="P1703" i="1" s="1"/>
  <c r="K1704" i="1"/>
  <c r="N1704" i="1" s="1"/>
  <c r="P1704" i="1" s="1"/>
  <c r="K1705" i="1"/>
  <c r="N1705" i="1" s="1"/>
  <c r="P1705" i="1" s="1"/>
  <c r="K1706" i="1"/>
  <c r="N1706" i="1" s="1"/>
  <c r="P1706" i="1" s="1"/>
  <c r="K1707" i="1"/>
  <c r="N1707" i="1" s="1"/>
  <c r="P1707" i="1" s="1"/>
  <c r="K1708" i="1"/>
  <c r="N1708" i="1" s="1"/>
  <c r="P1708" i="1" s="1"/>
  <c r="K1709" i="1"/>
  <c r="N1709" i="1" s="1"/>
  <c r="P1709" i="1" s="1"/>
  <c r="K1710" i="1"/>
  <c r="N1710" i="1" s="1"/>
  <c r="P1710" i="1" s="1"/>
  <c r="K1711" i="1"/>
  <c r="N1711" i="1" s="1"/>
  <c r="P1711" i="1" s="1"/>
  <c r="K1712" i="1"/>
  <c r="N1712" i="1" s="1"/>
  <c r="P1712" i="1" s="1"/>
  <c r="K1713" i="1"/>
  <c r="N1713" i="1" s="1"/>
  <c r="P1713" i="1" s="1"/>
  <c r="K1714" i="1"/>
  <c r="N1714" i="1" s="1"/>
  <c r="P1714" i="1" s="1"/>
  <c r="K1715" i="1"/>
  <c r="N1715" i="1" s="1"/>
  <c r="P1715" i="1" s="1"/>
  <c r="K1716" i="1"/>
  <c r="N1716" i="1" s="1"/>
  <c r="P1716" i="1" s="1"/>
  <c r="K1717" i="1"/>
  <c r="N1717" i="1" s="1"/>
  <c r="P1717" i="1" s="1"/>
  <c r="K1718" i="1"/>
  <c r="N1718" i="1" s="1"/>
  <c r="P1718" i="1" s="1"/>
  <c r="K1719" i="1"/>
  <c r="N1719" i="1" s="1"/>
  <c r="P1719" i="1" s="1"/>
  <c r="K1720" i="1"/>
  <c r="N1720" i="1" s="1"/>
  <c r="P1720" i="1" s="1"/>
  <c r="K1721" i="1"/>
  <c r="N1721" i="1" s="1"/>
  <c r="P1721" i="1" s="1"/>
  <c r="K1722" i="1"/>
  <c r="N1722" i="1" s="1"/>
  <c r="P1722" i="1" s="1"/>
  <c r="K1723" i="1"/>
  <c r="N1723" i="1" s="1"/>
  <c r="P1723" i="1" s="1"/>
  <c r="K1724" i="1"/>
  <c r="N1724" i="1" s="1"/>
  <c r="P1724" i="1" s="1"/>
  <c r="K1725" i="1"/>
  <c r="N1725" i="1" s="1"/>
  <c r="P1725" i="1" s="1"/>
  <c r="K1726" i="1"/>
  <c r="N1726" i="1" s="1"/>
  <c r="P1726" i="1" s="1"/>
  <c r="K1727" i="1"/>
  <c r="N1727" i="1" s="1"/>
  <c r="P1727" i="1" s="1"/>
  <c r="K1728" i="1"/>
  <c r="N1728" i="1" s="1"/>
  <c r="P1728" i="1" s="1"/>
  <c r="K1729" i="1"/>
  <c r="N1729" i="1" s="1"/>
  <c r="P1729" i="1" s="1"/>
  <c r="K1730" i="1"/>
  <c r="N1730" i="1" s="1"/>
  <c r="P1730" i="1" s="1"/>
  <c r="K1731" i="1"/>
  <c r="N1731" i="1" s="1"/>
  <c r="P1731" i="1" s="1"/>
  <c r="K1732" i="1"/>
  <c r="N1732" i="1" s="1"/>
  <c r="P1732" i="1" s="1"/>
  <c r="K1733" i="1"/>
  <c r="N1733" i="1" s="1"/>
  <c r="P1733" i="1" s="1"/>
  <c r="K1734" i="1"/>
  <c r="N1734" i="1" s="1"/>
  <c r="P1734" i="1" s="1"/>
  <c r="K1735" i="1"/>
  <c r="N1735" i="1" s="1"/>
  <c r="P1735" i="1" s="1"/>
  <c r="K1736" i="1"/>
  <c r="N1736" i="1" s="1"/>
  <c r="P1736" i="1" s="1"/>
  <c r="K1737" i="1"/>
  <c r="N1737" i="1" s="1"/>
  <c r="P1737" i="1" s="1"/>
  <c r="K1738" i="1"/>
  <c r="N1738" i="1" s="1"/>
  <c r="P1738" i="1" s="1"/>
  <c r="K1739" i="1"/>
  <c r="N1739" i="1" s="1"/>
  <c r="P1739" i="1" s="1"/>
  <c r="K1740" i="1"/>
  <c r="N1740" i="1" s="1"/>
  <c r="P1740" i="1" s="1"/>
  <c r="K1741" i="1"/>
  <c r="N1741" i="1" s="1"/>
  <c r="P1741" i="1" s="1"/>
  <c r="K1742" i="1"/>
  <c r="N1742" i="1" s="1"/>
  <c r="P1742" i="1" s="1"/>
  <c r="K1743" i="1"/>
  <c r="N1743" i="1" s="1"/>
  <c r="P1743" i="1" s="1"/>
  <c r="K1744" i="1"/>
  <c r="N1744" i="1" s="1"/>
  <c r="P1744" i="1" s="1"/>
  <c r="K1745" i="1"/>
  <c r="N1745" i="1" s="1"/>
  <c r="P1745" i="1" s="1"/>
  <c r="K1746" i="1"/>
  <c r="N1746" i="1" s="1"/>
  <c r="P1746" i="1" s="1"/>
  <c r="K1747" i="1"/>
  <c r="N1747" i="1" s="1"/>
  <c r="P1747" i="1" s="1"/>
  <c r="K1748" i="1"/>
  <c r="N1748" i="1" s="1"/>
  <c r="P1748" i="1" s="1"/>
  <c r="K1749" i="1"/>
  <c r="N1749" i="1" s="1"/>
  <c r="P1749" i="1" s="1"/>
  <c r="K1750" i="1"/>
  <c r="N1750" i="1" s="1"/>
  <c r="P1750" i="1" s="1"/>
  <c r="K1751" i="1"/>
  <c r="N1751" i="1" s="1"/>
  <c r="P1751" i="1" s="1"/>
  <c r="K1752" i="1"/>
  <c r="N1752" i="1" s="1"/>
  <c r="P1752" i="1" s="1"/>
  <c r="K1753" i="1"/>
  <c r="N1753" i="1" s="1"/>
  <c r="P1753" i="1" s="1"/>
  <c r="K1754" i="1"/>
  <c r="N1754" i="1" s="1"/>
  <c r="P1754" i="1" s="1"/>
  <c r="K1755" i="1"/>
  <c r="N1755" i="1" s="1"/>
  <c r="P1755" i="1" s="1"/>
  <c r="K1756" i="1"/>
  <c r="N1756" i="1" s="1"/>
  <c r="P1756" i="1" s="1"/>
  <c r="K1757" i="1"/>
  <c r="N1757" i="1" s="1"/>
  <c r="P1757" i="1" s="1"/>
  <c r="K1758" i="1"/>
  <c r="N1758" i="1" s="1"/>
  <c r="P1758" i="1" s="1"/>
  <c r="K1759" i="1"/>
  <c r="N1759" i="1" s="1"/>
  <c r="P1759" i="1" s="1"/>
  <c r="K1760" i="1"/>
  <c r="N1760" i="1" s="1"/>
  <c r="P1760" i="1" s="1"/>
  <c r="K1761" i="1"/>
  <c r="N1761" i="1" s="1"/>
  <c r="P1761" i="1" s="1"/>
  <c r="K1762" i="1"/>
  <c r="N1762" i="1" s="1"/>
  <c r="P1762" i="1" s="1"/>
  <c r="K1763" i="1"/>
  <c r="N1763" i="1" s="1"/>
  <c r="P1763" i="1" s="1"/>
  <c r="K1764" i="1"/>
  <c r="N1764" i="1" s="1"/>
  <c r="P1764" i="1" s="1"/>
  <c r="K1765" i="1"/>
  <c r="N1765" i="1" s="1"/>
  <c r="P1765" i="1" s="1"/>
  <c r="K1766" i="1"/>
  <c r="N1766" i="1" s="1"/>
  <c r="P1766" i="1" s="1"/>
  <c r="K1767" i="1"/>
  <c r="N1767" i="1" s="1"/>
  <c r="P1767" i="1" s="1"/>
  <c r="K1768" i="1"/>
  <c r="N1768" i="1" s="1"/>
  <c r="P1768" i="1" s="1"/>
  <c r="K1769" i="1"/>
  <c r="N1769" i="1" s="1"/>
  <c r="P1769" i="1" s="1"/>
  <c r="K1770" i="1"/>
  <c r="N1770" i="1" s="1"/>
  <c r="P1770" i="1" s="1"/>
  <c r="K1771" i="1"/>
  <c r="N1771" i="1" s="1"/>
  <c r="P1771" i="1" s="1"/>
  <c r="K1772" i="1"/>
  <c r="N1772" i="1" s="1"/>
  <c r="P1772" i="1" s="1"/>
  <c r="K1773" i="1"/>
  <c r="N1773" i="1" s="1"/>
  <c r="P1773" i="1" s="1"/>
  <c r="K1774" i="1"/>
  <c r="N1774" i="1" s="1"/>
  <c r="P1774" i="1" s="1"/>
  <c r="K1775" i="1"/>
  <c r="N1775" i="1" s="1"/>
  <c r="P1775" i="1" s="1"/>
  <c r="K1776" i="1"/>
  <c r="N1776" i="1" s="1"/>
  <c r="P1776" i="1" s="1"/>
  <c r="K1777" i="1"/>
  <c r="N1777" i="1" s="1"/>
  <c r="P1777" i="1" s="1"/>
  <c r="K1778" i="1"/>
  <c r="N1778" i="1" s="1"/>
  <c r="P1778" i="1" s="1"/>
  <c r="K1779" i="1"/>
  <c r="N1779" i="1" s="1"/>
  <c r="P1779" i="1" s="1"/>
  <c r="K1780" i="1"/>
  <c r="N1780" i="1" s="1"/>
  <c r="P1780" i="1" s="1"/>
  <c r="K1781" i="1"/>
  <c r="N1781" i="1" s="1"/>
  <c r="P1781" i="1" s="1"/>
  <c r="K1782" i="1"/>
  <c r="N1782" i="1" s="1"/>
  <c r="P1782" i="1" s="1"/>
  <c r="K1783" i="1"/>
  <c r="N1783" i="1" s="1"/>
  <c r="P1783" i="1" s="1"/>
  <c r="K1784" i="1"/>
  <c r="N1784" i="1" s="1"/>
  <c r="P1784" i="1" s="1"/>
  <c r="K1785" i="1"/>
  <c r="N1785" i="1" s="1"/>
  <c r="P1785" i="1" s="1"/>
  <c r="K1786" i="1"/>
  <c r="N1786" i="1" s="1"/>
  <c r="P1786" i="1" s="1"/>
  <c r="K1787" i="1"/>
  <c r="N1787" i="1" s="1"/>
  <c r="P1787" i="1" s="1"/>
  <c r="K1788" i="1"/>
  <c r="N1788" i="1" s="1"/>
  <c r="P1788" i="1" s="1"/>
  <c r="K1789" i="1"/>
  <c r="N1789" i="1" s="1"/>
  <c r="P1789" i="1" s="1"/>
  <c r="K1790" i="1"/>
  <c r="N1790" i="1" s="1"/>
  <c r="P1790" i="1" s="1"/>
  <c r="K1791" i="1"/>
  <c r="N1791" i="1" s="1"/>
  <c r="P1791" i="1" s="1"/>
  <c r="K1792" i="1"/>
  <c r="N1792" i="1" s="1"/>
  <c r="P1792" i="1" s="1"/>
  <c r="K1793" i="1"/>
  <c r="N1793" i="1" s="1"/>
  <c r="P1793" i="1" s="1"/>
  <c r="K1794" i="1"/>
  <c r="N1794" i="1" s="1"/>
  <c r="P1794" i="1" s="1"/>
  <c r="K1795" i="1"/>
  <c r="N1795" i="1" s="1"/>
  <c r="P1795" i="1" s="1"/>
  <c r="K1796" i="1"/>
  <c r="N1796" i="1" s="1"/>
  <c r="P1796" i="1" s="1"/>
  <c r="K1797" i="1"/>
  <c r="N1797" i="1" s="1"/>
  <c r="P1797" i="1" s="1"/>
  <c r="K1798" i="1"/>
  <c r="N1798" i="1" s="1"/>
  <c r="P1798" i="1" s="1"/>
  <c r="K1799" i="1"/>
  <c r="N1799" i="1" s="1"/>
  <c r="P1799" i="1" s="1"/>
  <c r="K1800" i="1"/>
  <c r="N1800" i="1" s="1"/>
  <c r="P1800" i="1" s="1"/>
  <c r="K1801" i="1"/>
  <c r="N1801" i="1" s="1"/>
  <c r="P1801" i="1" s="1"/>
  <c r="K1802" i="1"/>
  <c r="N1802" i="1" s="1"/>
  <c r="P1802" i="1" s="1"/>
  <c r="K1803" i="1"/>
  <c r="N1803" i="1" s="1"/>
  <c r="P1803" i="1" s="1"/>
  <c r="K1804" i="1"/>
  <c r="N1804" i="1" s="1"/>
  <c r="P1804" i="1" s="1"/>
  <c r="K1805" i="1"/>
  <c r="N1805" i="1" s="1"/>
  <c r="P1805" i="1" s="1"/>
  <c r="K1806" i="1"/>
  <c r="N1806" i="1" s="1"/>
  <c r="P1806" i="1" s="1"/>
  <c r="K1807" i="1"/>
  <c r="N1807" i="1" s="1"/>
  <c r="P1807" i="1" s="1"/>
  <c r="K1808" i="1"/>
  <c r="N1808" i="1" s="1"/>
  <c r="P1808" i="1" s="1"/>
  <c r="K1809" i="1"/>
  <c r="N1809" i="1" s="1"/>
  <c r="P1809" i="1" s="1"/>
  <c r="K1810" i="1"/>
  <c r="N1810" i="1" s="1"/>
  <c r="P1810" i="1" s="1"/>
  <c r="K1811" i="1"/>
  <c r="N1811" i="1" s="1"/>
  <c r="P1811" i="1" s="1"/>
  <c r="K1812" i="1"/>
  <c r="N1812" i="1" s="1"/>
  <c r="P1812" i="1" s="1"/>
  <c r="K1813" i="1"/>
  <c r="N1813" i="1" s="1"/>
  <c r="P1813" i="1" s="1"/>
  <c r="K1814" i="1"/>
  <c r="N1814" i="1" s="1"/>
  <c r="P1814" i="1" s="1"/>
  <c r="K1815" i="1"/>
  <c r="N1815" i="1" s="1"/>
  <c r="P1815" i="1" s="1"/>
  <c r="K1816" i="1"/>
  <c r="N1816" i="1" s="1"/>
  <c r="P1816" i="1" s="1"/>
  <c r="K1817" i="1"/>
  <c r="N1817" i="1" s="1"/>
  <c r="P1817" i="1" s="1"/>
  <c r="K1818" i="1"/>
  <c r="N1818" i="1" s="1"/>
  <c r="P1818" i="1" s="1"/>
  <c r="K1819" i="1"/>
  <c r="N1819" i="1" s="1"/>
  <c r="P1819" i="1" s="1"/>
  <c r="K1820" i="1"/>
  <c r="N1820" i="1" s="1"/>
  <c r="P1820" i="1" s="1"/>
  <c r="K1821" i="1"/>
  <c r="N1821" i="1" s="1"/>
  <c r="P1821" i="1" s="1"/>
  <c r="K1822" i="1"/>
  <c r="N1822" i="1" s="1"/>
  <c r="P1822" i="1" s="1"/>
  <c r="K1823" i="1"/>
  <c r="N1823" i="1" s="1"/>
  <c r="P1823" i="1" s="1"/>
  <c r="K1824" i="1"/>
  <c r="N1824" i="1" s="1"/>
  <c r="P1824" i="1" s="1"/>
  <c r="K1825" i="1"/>
  <c r="N1825" i="1" s="1"/>
  <c r="P1825" i="1" s="1"/>
  <c r="K1826" i="1"/>
  <c r="N1826" i="1" s="1"/>
  <c r="P1826" i="1" s="1"/>
  <c r="K1827" i="1"/>
  <c r="N1827" i="1" s="1"/>
  <c r="P1827" i="1" s="1"/>
  <c r="K1828" i="1"/>
  <c r="N1828" i="1" s="1"/>
  <c r="P1828" i="1" s="1"/>
  <c r="K1829" i="1"/>
  <c r="N1829" i="1" s="1"/>
  <c r="P1829" i="1" s="1"/>
  <c r="K1830" i="1"/>
  <c r="N1830" i="1" s="1"/>
  <c r="P1830" i="1" s="1"/>
  <c r="K1831" i="1"/>
  <c r="N1831" i="1" s="1"/>
  <c r="P1831" i="1" s="1"/>
  <c r="K1832" i="1"/>
  <c r="N1832" i="1" s="1"/>
  <c r="P1832" i="1" s="1"/>
  <c r="K1833" i="1"/>
  <c r="N1833" i="1" s="1"/>
  <c r="P1833" i="1" s="1"/>
  <c r="K1834" i="1"/>
  <c r="N1834" i="1" s="1"/>
  <c r="P1834" i="1" s="1"/>
  <c r="K1835" i="1"/>
  <c r="N1835" i="1" s="1"/>
  <c r="P1835" i="1" s="1"/>
  <c r="K1836" i="1"/>
  <c r="N1836" i="1" s="1"/>
  <c r="P1836" i="1" s="1"/>
  <c r="K1837" i="1"/>
  <c r="N1837" i="1" s="1"/>
  <c r="P1837" i="1" s="1"/>
  <c r="K1838" i="1"/>
  <c r="N1838" i="1" s="1"/>
  <c r="P1838" i="1" s="1"/>
  <c r="K1839" i="1"/>
  <c r="N1839" i="1" s="1"/>
  <c r="P1839" i="1" s="1"/>
  <c r="K1840" i="1"/>
  <c r="N1840" i="1" s="1"/>
  <c r="P1840" i="1" s="1"/>
  <c r="K1841" i="1"/>
  <c r="N1841" i="1" s="1"/>
  <c r="P1841" i="1" s="1"/>
  <c r="K1842" i="1"/>
  <c r="N1842" i="1" s="1"/>
  <c r="P1842" i="1" s="1"/>
  <c r="K1843" i="1"/>
  <c r="N1843" i="1" s="1"/>
  <c r="P1843" i="1" s="1"/>
  <c r="K1844" i="1"/>
  <c r="N1844" i="1" s="1"/>
  <c r="P1844" i="1" s="1"/>
  <c r="K1845" i="1"/>
  <c r="N1845" i="1" s="1"/>
  <c r="P1845" i="1" s="1"/>
  <c r="K1846" i="1"/>
  <c r="N1846" i="1" s="1"/>
  <c r="P1846" i="1" s="1"/>
  <c r="K1847" i="1"/>
  <c r="N1847" i="1" s="1"/>
  <c r="P1847" i="1" s="1"/>
  <c r="K1848" i="1"/>
  <c r="N1848" i="1" s="1"/>
  <c r="P1848" i="1" s="1"/>
  <c r="K1849" i="1"/>
  <c r="N1849" i="1" s="1"/>
  <c r="P1849" i="1" s="1"/>
  <c r="K1850" i="1"/>
  <c r="N1850" i="1" s="1"/>
  <c r="P1850" i="1" s="1"/>
  <c r="K1851" i="1"/>
  <c r="N1851" i="1" s="1"/>
  <c r="P1851" i="1" s="1"/>
  <c r="K1852" i="1"/>
  <c r="N1852" i="1" s="1"/>
  <c r="P1852" i="1" s="1"/>
  <c r="K1853" i="1"/>
  <c r="N1853" i="1" s="1"/>
  <c r="P1853" i="1" s="1"/>
  <c r="K1854" i="1"/>
  <c r="N1854" i="1" s="1"/>
  <c r="P1854" i="1" s="1"/>
  <c r="K1855" i="1"/>
  <c r="N1855" i="1" s="1"/>
  <c r="P1855" i="1" s="1"/>
  <c r="K1856" i="1"/>
  <c r="N1856" i="1" s="1"/>
  <c r="P1856" i="1" s="1"/>
  <c r="K1857" i="1"/>
  <c r="N1857" i="1" s="1"/>
  <c r="P1857" i="1" s="1"/>
  <c r="K1858" i="1"/>
  <c r="N1858" i="1" s="1"/>
  <c r="P1858" i="1" s="1"/>
  <c r="K1859" i="1"/>
  <c r="N1859" i="1" s="1"/>
  <c r="P1859" i="1" s="1"/>
  <c r="K1860" i="1"/>
  <c r="N1860" i="1" s="1"/>
  <c r="P1860" i="1" s="1"/>
  <c r="K1861" i="1"/>
  <c r="N1861" i="1" s="1"/>
  <c r="P1861" i="1" s="1"/>
  <c r="K1862" i="1"/>
  <c r="N1862" i="1" s="1"/>
  <c r="P1862" i="1" s="1"/>
  <c r="K1863" i="1"/>
  <c r="N1863" i="1" s="1"/>
  <c r="P1863" i="1" s="1"/>
  <c r="K1864" i="1"/>
  <c r="N1864" i="1" s="1"/>
  <c r="P1864" i="1" s="1"/>
  <c r="K1865" i="1"/>
  <c r="N1865" i="1" s="1"/>
  <c r="P1865" i="1" s="1"/>
  <c r="K1866" i="1"/>
  <c r="N1866" i="1" s="1"/>
  <c r="P1866" i="1" s="1"/>
  <c r="K1867" i="1"/>
  <c r="N1867" i="1" s="1"/>
  <c r="P1867" i="1" s="1"/>
  <c r="K1868" i="1"/>
  <c r="N1868" i="1" s="1"/>
  <c r="P1868" i="1" s="1"/>
  <c r="K1869" i="1"/>
  <c r="N1869" i="1" s="1"/>
  <c r="P1869" i="1" s="1"/>
  <c r="K1870" i="1"/>
  <c r="N1870" i="1" s="1"/>
  <c r="P1870" i="1" s="1"/>
  <c r="K1871" i="1"/>
  <c r="N1871" i="1" s="1"/>
  <c r="P1871" i="1" s="1"/>
  <c r="K1872" i="1"/>
  <c r="N1872" i="1" s="1"/>
  <c r="P1872" i="1" s="1"/>
  <c r="K1873" i="1"/>
  <c r="N1873" i="1" s="1"/>
  <c r="P1873" i="1" s="1"/>
  <c r="K1874" i="1"/>
  <c r="N1874" i="1" s="1"/>
  <c r="P1874" i="1" s="1"/>
  <c r="K1875" i="1"/>
  <c r="N1875" i="1" s="1"/>
  <c r="P1875" i="1" s="1"/>
  <c r="K1876" i="1"/>
  <c r="N1876" i="1" s="1"/>
  <c r="P1876" i="1" s="1"/>
  <c r="K1877" i="1"/>
  <c r="N1877" i="1" s="1"/>
  <c r="P1877" i="1" s="1"/>
  <c r="K1878" i="1"/>
  <c r="N1878" i="1" s="1"/>
  <c r="P1878" i="1" s="1"/>
  <c r="K1879" i="1"/>
  <c r="N1879" i="1" s="1"/>
  <c r="P1879" i="1" s="1"/>
  <c r="K1880" i="1"/>
  <c r="N1880" i="1" s="1"/>
  <c r="P1880" i="1" s="1"/>
  <c r="K1881" i="1"/>
  <c r="N1881" i="1" s="1"/>
  <c r="P1881" i="1" s="1"/>
  <c r="K1882" i="1"/>
  <c r="N1882" i="1" s="1"/>
  <c r="P1882" i="1" s="1"/>
  <c r="K1883" i="1"/>
  <c r="N1883" i="1" s="1"/>
  <c r="P1883" i="1" s="1"/>
  <c r="K1884" i="1"/>
  <c r="N1884" i="1" s="1"/>
  <c r="P1884" i="1" s="1"/>
  <c r="K1885" i="1"/>
  <c r="N1885" i="1" s="1"/>
  <c r="P1885" i="1" s="1"/>
  <c r="K1886" i="1"/>
  <c r="N1886" i="1" s="1"/>
  <c r="P1886" i="1" s="1"/>
  <c r="K1887" i="1"/>
  <c r="N1887" i="1" s="1"/>
  <c r="P1887" i="1" s="1"/>
  <c r="K1888" i="1"/>
  <c r="N1888" i="1" s="1"/>
  <c r="P1888" i="1" s="1"/>
  <c r="K1889" i="1"/>
  <c r="N1889" i="1" s="1"/>
  <c r="P1889" i="1" s="1"/>
  <c r="K1890" i="1"/>
  <c r="N1890" i="1" s="1"/>
  <c r="P1890" i="1" s="1"/>
  <c r="K1891" i="1"/>
  <c r="N1891" i="1" s="1"/>
  <c r="P1891" i="1" s="1"/>
  <c r="K1892" i="1"/>
  <c r="N1892" i="1" s="1"/>
  <c r="P1892" i="1" s="1"/>
  <c r="K1893" i="1"/>
  <c r="N1893" i="1" s="1"/>
  <c r="P1893" i="1" s="1"/>
  <c r="K1894" i="1"/>
  <c r="N1894" i="1" s="1"/>
  <c r="P1894" i="1" s="1"/>
  <c r="K1895" i="1"/>
  <c r="N1895" i="1" s="1"/>
  <c r="P1895" i="1" s="1"/>
  <c r="K1896" i="1"/>
  <c r="N1896" i="1" s="1"/>
  <c r="P1896" i="1" s="1"/>
  <c r="K1897" i="1"/>
  <c r="N1897" i="1" s="1"/>
  <c r="P1897" i="1" s="1"/>
  <c r="K1898" i="1"/>
  <c r="N1898" i="1" s="1"/>
  <c r="P1898" i="1" s="1"/>
  <c r="K1899" i="1"/>
  <c r="N1899" i="1" s="1"/>
  <c r="P1899" i="1" s="1"/>
  <c r="K1900" i="1"/>
  <c r="N1900" i="1" s="1"/>
  <c r="P1900" i="1" s="1"/>
  <c r="K1901" i="1"/>
  <c r="N1901" i="1" s="1"/>
  <c r="P1901" i="1" s="1"/>
  <c r="K1902" i="1"/>
  <c r="N1902" i="1" s="1"/>
  <c r="P1902" i="1" s="1"/>
  <c r="K1903" i="1"/>
  <c r="N1903" i="1" s="1"/>
  <c r="P1903" i="1" s="1"/>
  <c r="K1904" i="1"/>
  <c r="N1904" i="1" s="1"/>
  <c r="P1904" i="1" s="1"/>
  <c r="K1905" i="1"/>
  <c r="N1905" i="1" s="1"/>
  <c r="P1905" i="1" s="1"/>
  <c r="K1906" i="1"/>
  <c r="N1906" i="1" s="1"/>
  <c r="P1906" i="1" s="1"/>
  <c r="K1907" i="1"/>
  <c r="N1907" i="1" s="1"/>
  <c r="P1907" i="1" s="1"/>
  <c r="K1908" i="1"/>
  <c r="N1908" i="1" s="1"/>
  <c r="P1908" i="1" s="1"/>
  <c r="K1909" i="1"/>
  <c r="N1909" i="1" s="1"/>
  <c r="P1909" i="1" s="1"/>
  <c r="K1910" i="1"/>
  <c r="N1910" i="1" s="1"/>
  <c r="P1910" i="1" s="1"/>
  <c r="K1911" i="1"/>
  <c r="N1911" i="1" s="1"/>
  <c r="P1911" i="1" s="1"/>
  <c r="K1912" i="1"/>
  <c r="N1912" i="1" s="1"/>
  <c r="P1912" i="1" s="1"/>
  <c r="K1913" i="1"/>
  <c r="N1913" i="1" s="1"/>
  <c r="P1913" i="1" s="1"/>
  <c r="K1914" i="1"/>
  <c r="N1914" i="1" s="1"/>
  <c r="P1914" i="1" s="1"/>
  <c r="K1915" i="1"/>
  <c r="N1915" i="1" s="1"/>
  <c r="P1915" i="1" s="1"/>
  <c r="K1916" i="1"/>
  <c r="N1916" i="1" s="1"/>
  <c r="P1916" i="1" s="1"/>
  <c r="K1917" i="1"/>
  <c r="N1917" i="1" s="1"/>
  <c r="P1917" i="1" s="1"/>
  <c r="K1918" i="1"/>
  <c r="N1918" i="1" s="1"/>
  <c r="P1918" i="1" s="1"/>
  <c r="K1919" i="1"/>
  <c r="N1919" i="1" s="1"/>
  <c r="P1919" i="1" s="1"/>
  <c r="K1920" i="1"/>
  <c r="N1920" i="1" s="1"/>
  <c r="P1920" i="1" s="1"/>
  <c r="K1921" i="1"/>
  <c r="N1921" i="1" s="1"/>
  <c r="P1921" i="1" s="1"/>
  <c r="K1922" i="1"/>
  <c r="N1922" i="1" s="1"/>
  <c r="P1922" i="1" s="1"/>
  <c r="K1923" i="1"/>
  <c r="N1923" i="1" s="1"/>
  <c r="P1923" i="1" s="1"/>
  <c r="K1924" i="1"/>
  <c r="N1924" i="1" s="1"/>
  <c r="P1924" i="1" s="1"/>
  <c r="K1925" i="1"/>
  <c r="N1925" i="1" s="1"/>
  <c r="P1925" i="1" s="1"/>
  <c r="K1926" i="1"/>
  <c r="N1926" i="1" s="1"/>
  <c r="P1926" i="1" s="1"/>
  <c r="K1927" i="1"/>
  <c r="N1927" i="1" s="1"/>
  <c r="P1927" i="1" s="1"/>
  <c r="K1928" i="1"/>
  <c r="N1928" i="1" s="1"/>
  <c r="P1928" i="1" s="1"/>
  <c r="K1929" i="1"/>
  <c r="N1929" i="1" s="1"/>
  <c r="P1929" i="1" s="1"/>
  <c r="K1930" i="1"/>
  <c r="N1930" i="1" s="1"/>
  <c r="P1930" i="1" s="1"/>
  <c r="K1931" i="1"/>
  <c r="N1931" i="1" s="1"/>
  <c r="P1931" i="1" s="1"/>
  <c r="K1932" i="1"/>
  <c r="N1932" i="1" s="1"/>
  <c r="P1932" i="1" s="1"/>
  <c r="K1933" i="1"/>
  <c r="N1933" i="1" s="1"/>
  <c r="P1933" i="1" s="1"/>
  <c r="K1934" i="1"/>
  <c r="N1934" i="1" s="1"/>
  <c r="P1934" i="1" s="1"/>
  <c r="K1935" i="1"/>
  <c r="N1935" i="1" s="1"/>
  <c r="P1935" i="1" s="1"/>
  <c r="K1936" i="1"/>
  <c r="N1936" i="1" s="1"/>
  <c r="P1936" i="1" s="1"/>
  <c r="K1937" i="1"/>
  <c r="N1937" i="1" s="1"/>
  <c r="P1937" i="1" s="1"/>
  <c r="K1938" i="1"/>
  <c r="N1938" i="1" s="1"/>
  <c r="P1938" i="1" s="1"/>
  <c r="K1939" i="1"/>
  <c r="N1939" i="1" s="1"/>
  <c r="P1939" i="1" s="1"/>
  <c r="K1940" i="1"/>
  <c r="N1940" i="1" s="1"/>
  <c r="P1940" i="1" s="1"/>
  <c r="K1941" i="1"/>
  <c r="N1941" i="1" s="1"/>
  <c r="P1941" i="1" s="1"/>
  <c r="K1942" i="1"/>
  <c r="N1942" i="1" s="1"/>
  <c r="P1942" i="1" s="1"/>
  <c r="K1943" i="1"/>
  <c r="N1943" i="1" s="1"/>
  <c r="P1943" i="1" s="1"/>
  <c r="K1944" i="1"/>
  <c r="N1944" i="1" s="1"/>
  <c r="P1944" i="1" s="1"/>
  <c r="K1945" i="1"/>
  <c r="N1945" i="1" s="1"/>
  <c r="P1945" i="1" s="1"/>
  <c r="K1946" i="1"/>
  <c r="N1946" i="1" s="1"/>
  <c r="P1946" i="1" s="1"/>
  <c r="K1947" i="1"/>
  <c r="N1947" i="1" s="1"/>
  <c r="P1947" i="1" s="1"/>
  <c r="K1948" i="1"/>
  <c r="N1948" i="1" s="1"/>
  <c r="P1948" i="1" s="1"/>
  <c r="K1949" i="1"/>
  <c r="N1949" i="1" s="1"/>
  <c r="P1949" i="1" s="1"/>
  <c r="K1950" i="1"/>
  <c r="N1950" i="1" s="1"/>
  <c r="P1950" i="1" s="1"/>
  <c r="K1951" i="1"/>
  <c r="N1951" i="1" s="1"/>
  <c r="P1951" i="1" s="1"/>
  <c r="K1952" i="1"/>
  <c r="N1952" i="1" s="1"/>
  <c r="P1952" i="1" s="1"/>
  <c r="K1953" i="1"/>
  <c r="N1953" i="1" s="1"/>
  <c r="P1953" i="1" s="1"/>
  <c r="K1954" i="1"/>
  <c r="N1954" i="1" s="1"/>
  <c r="P1954" i="1" s="1"/>
  <c r="K1955" i="1"/>
  <c r="N1955" i="1" s="1"/>
  <c r="P1955" i="1" s="1"/>
  <c r="K1956" i="1"/>
  <c r="N1956" i="1" s="1"/>
  <c r="P1956" i="1" s="1"/>
  <c r="K1957" i="1"/>
  <c r="N1957" i="1" s="1"/>
  <c r="P1957" i="1" s="1"/>
  <c r="K1958" i="1"/>
  <c r="N1958" i="1" s="1"/>
  <c r="P1958" i="1" s="1"/>
  <c r="K1959" i="1"/>
  <c r="N1959" i="1" s="1"/>
  <c r="P1959" i="1" s="1"/>
  <c r="K1960" i="1"/>
  <c r="N1960" i="1" s="1"/>
  <c r="P1960" i="1" s="1"/>
  <c r="K1961" i="1"/>
  <c r="N1961" i="1" s="1"/>
  <c r="P1961" i="1" s="1"/>
  <c r="K1962" i="1"/>
  <c r="N1962" i="1" s="1"/>
  <c r="P1962" i="1" s="1"/>
  <c r="K1963" i="1"/>
  <c r="N1963" i="1" s="1"/>
  <c r="P1963" i="1" s="1"/>
  <c r="K1964" i="1"/>
  <c r="N1964" i="1" s="1"/>
  <c r="P1964" i="1" s="1"/>
  <c r="K1965" i="1"/>
  <c r="N1965" i="1" s="1"/>
  <c r="P1965" i="1" s="1"/>
  <c r="K1966" i="1"/>
  <c r="N1966" i="1" s="1"/>
  <c r="P1966" i="1" s="1"/>
  <c r="K1967" i="1"/>
  <c r="N1967" i="1" s="1"/>
  <c r="P1967" i="1" s="1"/>
  <c r="K1968" i="1"/>
  <c r="N1968" i="1" s="1"/>
  <c r="P1968" i="1" s="1"/>
  <c r="K1969" i="1"/>
  <c r="N1969" i="1" s="1"/>
  <c r="P1969" i="1" s="1"/>
  <c r="K1970" i="1"/>
  <c r="N1970" i="1" s="1"/>
  <c r="P1970" i="1" s="1"/>
  <c r="K1971" i="1"/>
  <c r="N1971" i="1" s="1"/>
  <c r="P1971" i="1" s="1"/>
  <c r="K1972" i="1"/>
  <c r="N1972" i="1" s="1"/>
  <c r="P1972" i="1" s="1"/>
  <c r="K1973" i="1"/>
  <c r="N1973" i="1" s="1"/>
  <c r="P1973" i="1" s="1"/>
  <c r="K1974" i="1"/>
  <c r="N1974" i="1" s="1"/>
  <c r="P1974" i="1" s="1"/>
  <c r="K1975" i="1"/>
  <c r="N1975" i="1" s="1"/>
  <c r="P1975" i="1" s="1"/>
  <c r="K1976" i="1"/>
  <c r="N1976" i="1" s="1"/>
  <c r="P1976" i="1" s="1"/>
  <c r="K1977" i="1"/>
  <c r="N1977" i="1" s="1"/>
  <c r="P1977" i="1" s="1"/>
  <c r="K1978" i="1"/>
  <c r="N1978" i="1" s="1"/>
  <c r="P1978" i="1" s="1"/>
  <c r="K1979" i="1"/>
  <c r="N1979" i="1" s="1"/>
  <c r="P1979" i="1" s="1"/>
  <c r="K1980" i="1"/>
  <c r="N1980" i="1" s="1"/>
  <c r="P1980" i="1" s="1"/>
  <c r="K1981" i="1"/>
  <c r="N1981" i="1" s="1"/>
  <c r="P1981" i="1" s="1"/>
  <c r="K1982" i="1"/>
  <c r="N1982" i="1" s="1"/>
  <c r="P1982" i="1" s="1"/>
  <c r="K1983" i="1"/>
  <c r="N1983" i="1" s="1"/>
  <c r="P1983" i="1" s="1"/>
  <c r="K1984" i="1"/>
  <c r="N1984" i="1" s="1"/>
  <c r="P1984" i="1" s="1"/>
  <c r="K1985" i="1"/>
  <c r="N1985" i="1" s="1"/>
  <c r="P1985" i="1" s="1"/>
  <c r="K1986" i="1"/>
  <c r="N1986" i="1" s="1"/>
  <c r="P1986" i="1" s="1"/>
  <c r="K1987" i="1"/>
  <c r="N1987" i="1" s="1"/>
  <c r="P1987" i="1" s="1"/>
  <c r="K1988" i="1"/>
  <c r="N1988" i="1" s="1"/>
  <c r="P1988" i="1" s="1"/>
  <c r="K1989" i="1"/>
  <c r="N1989" i="1" s="1"/>
  <c r="P1989" i="1" s="1"/>
  <c r="K1990" i="1"/>
  <c r="N1990" i="1" s="1"/>
  <c r="P1990" i="1" s="1"/>
  <c r="K1991" i="1"/>
  <c r="N1991" i="1" s="1"/>
  <c r="P1991" i="1" s="1"/>
  <c r="K1992" i="1"/>
  <c r="N1992" i="1" s="1"/>
  <c r="P1992" i="1" s="1"/>
  <c r="K1993" i="1"/>
  <c r="N1993" i="1" s="1"/>
  <c r="P1993" i="1" s="1"/>
  <c r="K1994" i="1"/>
  <c r="N1994" i="1" s="1"/>
  <c r="P1994" i="1" s="1"/>
  <c r="K1995" i="1"/>
  <c r="N1995" i="1" s="1"/>
  <c r="P1995" i="1" s="1"/>
  <c r="K1996" i="1"/>
  <c r="N1996" i="1" s="1"/>
  <c r="P1996" i="1" s="1"/>
  <c r="K1997" i="1"/>
  <c r="N1997" i="1" s="1"/>
  <c r="P1997" i="1" s="1"/>
  <c r="K1998" i="1"/>
  <c r="N1998" i="1" s="1"/>
  <c r="P1998" i="1" s="1"/>
  <c r="K1999" i="1"/>
  <c r="N1999" i="1" s="1"/>
  <c r="P1999" i="1" s="1"/>
  <c r="K2000" i="1"/>
  <c r="N2000" i="1" s="1"/>
  <c r="P2000" i="1" s="1"/>
  <c r="K2001" i="1"/>
  <c r="N2001" i="1" s="1"/>
  <c r="P2001" i="1" s="1"/>
  <c r="K2002" i="1"/>
  <c r="N2002" i="1" s="1"/>
  <c r="P2002" i="1" s="1"/>
  <c r="K2003" i="1"/>
  <c r="N2003" i="1" s="1"/>
  <c r="P2003" i="1" s="1"/>
  <c r="K2004" i="1"/>
  <c r="N2004" i="1" s="1"/>
  <c r="P2004" i="1" s="1"/>
  <c r="K2005" i="1"/>
  <c r="N2005" i="1" s="1"/>
  <c r="P2005" i="1" s="1"/>
  <c r="K2006" i="1"/>
  <c r="N2006" i="1" s="1"/>
  <c r="P2006" i="1" s="1"/>
  <c r="K2007" i="1"/>
  <c r="N2007" i="1" s="1"/>
  <c r="P2007" i="1" s="1"/>
  <c r="K2008" i="1"/>
  <c r="N2008" i="1" s="1"/>
  <c r="P2008" i="1" s="1"/>
  <c r="K2009" i="1"/>
  <c r="N2009" i="1" s="1"/>
  <c r="P2009" i="1" s="1"/>
  <c r="K2010" i="1"/>
  <c r="N2010" i="1" s="1"/>
  <c r="P2010" i="1" s="1"/>
  <c r="K2011" i="1"/>
  <c r="N2011" i="1" s="1"/>
  <c r="P2011" i="1" s="1"/>
  <c r="K2012" i="1"/>
  <c r="N2012" i="1" s="1"/>
  <c r="P2012" i="1" s="1"/>
  <c r="K2013" i="1"/>
  <c r="N2013" i="1" s="1"/>
  <c r="P2013" i="1" s="1"/>
  <c r="K2014" i="1"/>
  <c r="N2014" i="1" s="1"/>
  <c r="P2014" i="1" s="1"/>
  <c r="K2015" i="1"/>
  <c r="N2015" i="1" s="1"/>
  <c r="P2015" i="1" s="1"/>
  <c r="K2016" i="1"/>
  <c r="N2016" i="1" s="1"/>
  <c r="P2016" i="1" s="1"/>
  <c r="K2017" i="1"/>
  <c r="N2017" i="1" s="1"/>
  <c r="P2017" i="1" s="1"/>
  <c r="K2018" i="1"/>
  <c r="N2018" i="1" s="1"/>
  <c r="P2018" i="1" s="1"/>
  <c r="K2019" i="1"/>
  <c r="N2019" i="1" s="1"/>
  <c r="P2019" i="1" s="1"/>
  <c r="K2020" i="1"/>
  <c r="N2020" i="1" s="1"/>
  <c r="P2020" i="1" s="1"/>
  <c r="K2021" i="1"/>
  <c r="N2021" i="1" s="1"/>
  <c r="P2021" i="1" s="1"/>
  <c r="K2022" i="1"/>
  <c r="N2022" i="1" s="1"/>
  <c r="P2022" i="1" s="1"/>
  <c r="K2023" i="1"/>
  <c r="N2023" i="1" s="1"/>
  <c r="P2023" i="1" s="1"/>
  <c r="K2024" i="1"/>
  <c r="N2024" i="1" s="1"/>
  <c r="P2024" i="1" s="1"/>
  <c r="K2025" i="1"/>
  <c r="N2025" i="1" s="1"/>
  <c r="P2025" i="1" s="1"/>
  <c r="K2026" i="1"/>
  <c r="N2026" i="1" s="1"/>
  <c r="P2026" i="1" s="1"/>
  <c r="K2027" i="1"/>
  <c r="N2027" i="1" s="1"/>
  <c r="P2027" i="1" s="1"/>
  <c r="K2028" i="1"/>
  <c r="N2028" i="1" s="1"/>
  <c r="P2028" i="1" s="1"/>
  <c r="K2029" i="1"/>
  <c r="N2029" i="1" s="1"/>
  <c r="P2029" i="1" s="1"/>
  <c r="K2030" i="1"/>
  <c r="N2030" i="1" s="1"/>
  <c r="P2030" i="1" s="1"/>
  <c r="K2031" i="1"/>
  <c r="N2031" i="1" s="1"/>
  <c r="P2031" i="1" s="1"/>
  <c r="K2032" i="1"/>
  <c r="N2032" i="1" s="1"/>
  <c r="P2032" i="1" s="1"/>
  <c r="K2033" i="1"/>
  <c r="N2033" i="1" s="1"/>
  <c r="P2033" i="1" s="1"/>
  <c r="K2034" i="1"/>
  <c r="N2034" i="1" s="1"/>
  <c r="P2034" i="1" s="1"/>
  <c r="K2035" i="1"/>
  <c r="N2035" i="1" s="1"/>
  <c r="P2035" i="1" s="1"/>
  <c r="K2036" i="1"/>
  <c r="N2036" i="1" s="1"/>
  <c r="P2036" i="1" s="1"/>
  <c r="K2037" i="1"/>
  <c r="N2037" i="1" s="1"/>
  <c r="P2037" i="1" s="1"/>
  <c r="K2038" i="1"/>
  <c r="N2038" i="1" s="1"/>
  <c r="P2038" i="1" s="1"/>
  <c r="K2039" i="1"/>
  <c r="N2039" i="1" s="1"/>
  <c r="P2039" i="1" s="1"/>
  <c r="K2040" i="1"/>
  <c r="N2040" i="1" s="1"/>
  <c r="P2040" i="1" s="1"/>
  <c r="K2041" i="1"/>
  <c r="N2041" i="1" s="1"/>
  <c r="P2041" i="1" s="1"/>
  <c r="K2042" i="1"/>
  <c r="N2042" i="1" s="1"/>
  <c r="P2042" i="1" s="1"/>
  <c r="K2043" i="1"/>
  <c r="N2043" i="1" s="1"/>
  <c r="P2043" i="1" s="1"/>
  <c r="K2044" i="1"/>
  <c r="N2044" i="1" s="1"/>
  <c r="P2044" i="1" s="1"/>
  <c r="K2045" i="1"/>
  <c r="N2045" i="1" s="1"/>
  <c r="P2045" i="1" s="1"/>
  <c r="K2046" i="1"/>
  <c r="N2046" i="1" s="1"/>
  <c r="P2046" i="1" s="1"/>
  <c r="K2047" i="1"/>
  <c r="N2047" i="1" s="1"/>
  <c r="P2047" i="1" s="1"/>
  <c r="K2048" i="1"/>
  <c r="N2048" i="1" s="1"/>
  <c r="P2048" i="1" s="1"/>
  <c r="K2049" i="1"/>
  <c r="N2049" i="1" s="1"/>
  <c r="P2049" i="1" s="1"/>
  <c r="K2050" i="1"/>
  <c r="N2050" i="1" s="1"/>
  <c r="P2050" i="1" s="1"/>
  <c r="K2051" i="1"/>
  <c r="N2051" i="1" s="1"/>
  <c r="P2051" i="1" s="1"/>
  <c r="K2052" i="1"/>
  <c r="N2052" i="1" s="1"/>
  <c r="P2052" i="1" s="1"/>
  <c r="K2053" i="1"/>
  <c r="N2053" i="1" s="1"/>
  <c r="P2053" i="1" s="1"/>
  <c r="K2054" i="1"/>
  <c r="N2054" i="1" s="1"/>
  <c r="P2054" i="1" s="1"/>
  <c r="K2055" i="1"/>
  <c r="N2055" i="1" s="1"/>
  <c r="P2055" i="1" s="1"/>
  <c r="K2056" i="1"/>
  <c r="N2056" i="1" s="1"/>
  <c r="P2056" i="1" s="1"/>
  <c r="K2057" i="1"/>
  <c r="N2057" i="1" s="1"/>
  <c r="P2057" i="1" s="1"/>
  <c r="K2058" i="1"/>
  <c r="N2058" i="1" s="1"/>
  <c r="P2058" i="1" s="1"/>
  <c r="K2059" i="1"/>
  <c r="N2059" i="1" s="1"/>
  <c r="P2059" i="1" s="1"/>
  <c r="K2060" i="1"/>
  <c r="N2060" i="1" s="1"/>
  <c r="P2060" i="1" s="1"/>
  <c r="K2061" i="1"/>
  <c r="N2061" i="1" s="1"/>
  <c r="P2061" i="1" s="1"/>
  <c r="K2062" i="1"/>
  <c r="N2062" i="1" s="1"/>
  <c r="P2062" i="1" s="1"/>
  <c r="K2063" i="1"/>
  <c r="N2063" i="1" s="1"/>
  <c r="P2063" i="1" s="1"/>
  <c r="K2064" i="1"/>
  <c r="N2064" i="1" s="1"/>
  <c r="P2064" i="1" s="1"/>
  <c r="K2065" i="1"/>
  <c r="N2065" i="1" s="1"/>
  <c r="P2065" i="1" s="1"/>
  <c r="K2066" i="1"/>
  <c r="N2066" i="1" s="1"/>
  <c r="P2066" i="1" s="1"/>
  <c r="K2067" i="1"/>
  <c r="N2067" i="1" s="1"/>
  <c r="P2067" i="1" s="1"/>
  <c r="K2068" i="1"/>
  <c r="N2068" i="1" s="1"/>
  <c r="P2068" i="1" s="1"/>
  <c r="K2069" i="1"/>
  <c r="N2069" i="1" s="1"/>
  <c r="P2069" i="1" s="1"/>
  <c r="K2070" i="1"/>
  <c r="N2070" i="1" s="1"/>
  <c r="P2070" i="1" s="1"/>
  <c r="K2071" i="1"/>
  <c r="N2071" i="1" s="1"/>
  <c r="P2071" i="1" s="1"/>
  <c r="K2072" i="1"/>
  <c r="N2072" i="1" s="1"/>
  <c r="P2072" i="1" s="1"/>
  <c r="K2073" i="1"/>
  <c r="N2073" i="1" s="1"/>
  <c r="P2073" i="1" s="1"/>
  <c r="K2074" i="1"/>
  <c r="N2074" i="1" s="1"/>
  <c r="P2074" i="1" s="1"/>
  <c r="K2075" i="1"/>
  <c r="N2075" i="1" s="1"/>
  <c r="P2075" i="1" s="1"/>
  <c r="K2076" i="1"/>
  <c r="N2076" i="1" s="1"/>
  <c r="P2076" i="1" s="1"/>
  <c r="K2077" i="1"/>
  <c r="N2077" i="1" s="1"/>
  <c r="P2077" i="1" s="1"/>
  <c r="K2078" i="1"/>
  <c r="N2078" i="1" s="1"/>
  <c r="P2078" i="1" s="1"/>
  <c r="K2079" i="1"/>
  <c r="N2079" i="1" s="1"/>
  <c r="P2079" i="1" s="1"/>
  <c r="K2080" i="1"/>
  <c r="N2080" i="1" s="1"/>
  <c r="P2080" i="1" s="1"/>
  <c r="K2081" i="1"/>
  <c r="N2081" i="1" s="1"/>
  <c r="P2081" i="1" s="1"/>
  <c r="K2082" i="1"/>
  <c r="N2082" i="1" s="1"/>
  <c r="P2082" i="1" s="1"/>
  <c r="K2083" i="1"/>
  <c r="N2083" i="1" s="1"/>
  <c r="P2083" i="1" s="1"/>
  <c r="K2084" i="1"/>
  <c r="N2084" i="1" s="1"/>
  <c r="P2084" i="1" s="1"/>
  <c r="K2085" i="1"/>
  <c r="N2085" i="1" s="1"/>
  <c r="P2085" i="1" s="1"/>
  <c r="K2086" i="1"/>
  <c r="N2086" i="1" s="1"/>
  <c r="P2086" i="1" s="1"/>
  <c r="K2087" i="1"/>
  <c r="N2087" i="1" s="1"/>
  <c r="P2087" i="1" s="1"/>
  <c r="K2088" i="1"/>
  <c r="N2088" i="1" s="1"/>
  <c r="P2088" i="1" s="1"/>
  <c r="K2089" i="1"/>
  <c r="N2089" i="1" s="1"/>
  <c r="P2089" i="1" s="1"/>
  <c r="K2090" i="1"/>
  <c r="N2090" i="1" s="1"/>
  <c r="P2090" i="1" s="1"/>
  <c r="K2091" i="1"/>
  <c r="N2091" i="1" s="1"/>
  <c r="P2091" i="1" s="1"/>
  <c r="K2092" i="1"/>
  <c r="N2092" i="1" s="1"/>
  <c r="P2092" i="1" s="1"/>
  <c r="K2093" i="1"/>
  <c r="N2093" i="1" s="1"/>
  <c r="P2093" i="1" s="1"/>
  <c r="K2094" i="1"/>
  <c r="N2094" i="1" s="1"/>
  <c r="P2094" i="1" s="1"/>
  <c r="K2095" i="1"/>
  <c r="N2095" i="1" s="1"/>
  <c r="P2095" i="1" s="1"/>
  <c r="K2096" i="1"/>
  <c r="N2096" i="1" s="1"/>
  <c r="P2096" i="1" s="1"/>
  <c r="K2097" i="1"/>
  <c r="N2097" i="1" s="1"/>
  <c r="P2097" i="1" s="1"/>
  <c r="K2098" i="1"/>
  <c r="N2098" i="1" s="1"/>
  <c r="P2098" i="1" s="1"/>
  <c r="K2099" i="1"/>
  <c r="N2099" i="1" s="1"/>
  <c r="P2099" i="1" s="1"/>
  <c r="K2100" i="1"/>
  <c r="N2100" i="1" s="1"/>
  <c r="P2100" i="1" s="1"/>
  <c r="K2101" i="1"/>
  <c r="N2101" i="1" s="1"/>
  <c r="P2101" i="1" s="1"/>
  <c r="K2102" i="1"/>
  <c r="N2102" i="1" s="1"/>
  <c r="P2102" i="1" s="1"/>
  <c r="K2103" i="1"/>
  <c r="N2103" i="1" s="1"/>
  <c r="P2103" i="1" s="1"/>
  <c r="K2104" i="1"/>
  <c r="N2104" i="1" s="1"/>
  <c r="P2104" i="1" s="1"/>
  <c r="K2105" i="1"/>
  <c r="N2105" i="1" s="1"/>
  <c r="P2105" i="1" s="1"/>
  <c r="K2106" i="1"/>
  <c r="N2106" i="1" s="1"/>
  <c r="P2106" i="1" s="1"/>
  <c r="K2107" i="1"/>
  <c r="N2107" i="1" s="1"/>
  <c r="P2107" i="1" s="1"/>
  <c r="K2108" i="1"/>
  <c r="N2108" i="1" s="1"/>
  <c r="P2108" i="1" s="1"/>
  <c r="K2109" i="1"/>
  <c r="N2109" i="1" s="1"/>
  <c r="P2109" i="1" s="1"/>
  <c r="K2110" i="1"/>
  <c r="N2110" i="1" s="1"/>
  <c r="P2110" i="1" s="1"/>
  <c r="K2111" i="1"/>
  <c r="N2111" i="1" s="1"/>
  <c r="P2111" i="1" s="1"/>
  <c r="K2112" i="1"/>
  <c r="N2112" i="1" s="1"/>
  <c r="P2112" i="1" s="1"/>
  <c r="K2113" i="1"/>
  <c r="N2113" i="1" s="1"/>
  <c r="P2113" i="1" s="1"/>
  <c r="K2114" i="1"/>
  <c r="N2114" i="1" s="1"/>
  <c r="P2114" i="1" s="1"/>
  <c r="K2115" i="1"/>
  <c r="N2115" i="1" s="1"/>
  <c r="P2115" i="1" s="1"/>
  <c r="K2116" i="1"/>
  <c r="N2116" i="1" s="1"/>
  <c r="P2116" i="1" s="1"/>
  <c r="K2117" i="1"/>
  <c r="N2117" i="1" s="1"/>
  <c r="P2117" i="1" s="1"/>
  <c r="K2118" i="1"/>
  <c r="N2118" i="1" s="1"/>
  <c r="P2118" i="1" s="1"/>
  <c r="K2119" i="1"/>
  <c r="N2119" i="1" s="1"/>
  <c r="P2119" i="1" s="1"/>
  <c r="K2120" i="1"/>
  <c r="N2120" i="1" s="1"/>
  <c r="P2120" i="1" s="1"/>
  <c r="K2121" i="1"/>
  <c r="N2121" i="1" s="1"/>
  <c r="P2121" i="1" s="1"/>
  <c r="K2122" i="1"/>
  <c r="N2122" i="1" s="1"/>
  <c r="P2122" i="1" s="1"/>
  <c r="K2123" i="1"/>
  <c r="N2123" i="1" s="1"/>
  <c r="P2123" i="1" s="1"/>
  <c r="K2124" i="1"/>
  <c r="N2124" i="1" s="1"/>
  <c r="P2124" i="1" s="1"/>
  <c r="K2125" i="1"/>
  <c r="N2125" i="1" s="1"/>
  <c r="P2125" i="1" s="1"/>
  <c r="K2126" i="1"/>
  <c r="N2126" i="1" s="1"/>
  <c r="P2126" i="1" s="1"/>
  <c r="K2127" i="1"/>
  <c r="N2127" i="1" s="1"/>
  <c r="P2127" i="1" s="1"/>
  <c r="K2128" i="1"/>
  <c r="N2128" i="1" s="1"/>
  <c r="P2128" i="1" s="1"/>
  <c r="K2129" i="1"/>
  <c r="N2129" i="1" s="1"/>
  <c r="P2129" i="1" s="1"/>
  <c r="K2130" i="1"/>
  <c r="N2130" i="1" s="1"/>
  <c r="P2130" i="1" s="1"/>
  <c r="K2131" i="1"/>
  <c r="N2131" i="1" s="1"/>
  <c r="P2131" i="1" s="1"/>
  <c r="K2132" i="1"/>
  <c r="N2132" i="1" s="1"/>
  <c r="P2132" i="1" s="1"/>
  <c r="K2133" i="1"/>
  <c r="N2133" i="1" s="1"/>
  <c r="P2133" i="1" s="1"/>
  <c r="K2134" i="1"/>
  <c r="N2134" i="1" s="1"/>
  <c r="P2134" i="1" s="1"/>
  <c r="K2135" i="1"/>
  <c r="N2135" i="1" s="1"/>
  <c r="P2135" i="1" s="1"/>
  <c r="K2136" i="1"/>
  <c r="N2136" i="1" s="1"/>
  <c r="P2136" i="1" s="1"/>
  <c r="K2137" i="1"/>
  <c r="N2137" i="1" s="1"/>
  <c r="P2137" i="1" s="1"/>
  <c r="K2138" i="1"/>
  <c r="N2138" i="1" s="1"/>
  <c r="P2138" i="1" s="1"/>
  <c r="K2139" i="1"/>
  <c r="N2139" i="1" s="1"/>
  <c r="P2139" i="1" s="1"/>
  <c r="K2140" i="1"/>
  <c r="N2140" i="1" s="1"/>
  <c r="P2140" i="1" s="1"/>
  <c r="K2141" i="1"/>
  <c r="N2141" i="1" s="1"/>
  <c r="P2141" i="1" s="1"/>
  <c r="K2142" i="1"/>
  <c r="N2142" i="1" s="1"/>
  <c r="P2142" i="1" s="1"/>
  <c r="K2143" i="1"/>
  <c r="N2143" i="1" s="1"/>
  <c r="P2143" i="1" s="1"/>
  <c r="K2144" i="1"/>
  <c r="N2144" i="1" s="1"/>
  <c r="P2144" i="1" s="1"/>
  <c r="K2145" i="1"/>
  <c r="N2145" i="1" s="1"/>
  <c r="P2145" i="1" s="1"/>
  <c r="K2146" i="1"/>
  <c r="N2146" i="1" s="1"/>
  <c r="P2146" i="1" s="1"/>
  <c r="K2147" i="1"/>
  <c r="N2147" i="1" s="1"/>
  <c r="P2147" i="1" s="1"/>
  <c r="K2148" i="1"/>
  <c r="N2148" i="1" s="1"/>
  <c r="P2148" i="1" s="1"/>
  <c r="K2149" i="1"/>
  <c r="N2149" i="1" s="1"/>
  <c r="P2149" i="1" s="1"/>
  <c r="K2150" i="1"/>
  <c r="N2150" i="1" s="1"/>
  <c r="P2150" i="1" s="1"/>
  <c r="K2151" i="1"/>
  <c r="N2151" i="1" s="1"/>
  <c r="P2151" i="1" s="1"/>
  <c r="K2152" i="1"/>
  <c r="N2152" i="1" s="1"/>
  <c r="P2152" i="1" s="1"/>
  <c r="K2153" i="1"/>
  <c r="N2153" i="1" s="1"/>
  <c r="P2153" i="1" s="1"/>
  <c r="K2154" i="1"/>
  <c r="N2154" i="1" s="1"/>
  <c r="P2154" i="1" s="1"/>
  <c r="K2155" i="1"/>
  <c r="N2155" i="1" s="1"/>
  <c r="P2155" i="1" s="1"/>
  <c r="K2156" i="1"/>
  <c r="N2156" i="1" s="1"/>
  <c r="P2156" i="1" s="1"/>
  <c r="K2157" i="1"/>
  <c r="N2157" i="1" s="1"/>
  <c r="P2157" i="1" s="1"/>
  <c r="K2158" i="1"/>
  <c r="N2158" i="1" s="1"/>
  <c r="P2158" i="1" s="1"/>
  <c r="K2159" i="1"/>
  <c r="N2159" i="1" s="1"/>
  <c r="P2159" i="1" s="1"/>
  <c r="K2160" i="1"/>
  <c r="N2160" i="1" s="1"/>
  <c r="P2160" i="1" s="1"/>
  <c r="K2161" i="1"/>
  <c r="N2161" i="1" s="1"/>
  <c r="P2161" i="1" s="1"/>
  <c r="K2162" i="1"/>
  <c r="N2162" i="1" s="1"/>
  <c r="P2162" i="1" s="1"/>
  <c r="K2163" i="1"/>
  <c r="N2163" i="1" s="1"/>
  <c r="P2163" i="1" s="1"/>
  <c r="K2164" i="1"/>
  <c r="N2164" i="1" s="1"/>
  <c r="P2164" i="1" s="1"/>
  <c r="K2165" i="1"/>
  <c r="N2165" i="1" s="1"/>
  <c r="P2165" i="1" s="1"/>
  <c r="K2166" i="1"/>
  <c r="N2166" i="1" s="1"/>
  <c r="P2166" i="1" s="1"/>
  <c r="K2167" i="1"/>
  <c r="N2167" i="1" s="1"/>
  <c r="P2167" i="1" s="1"/>
  <c r="K2168" i="1"/>
  <c r="N2168" i="1" s="1"/>
  <c r="P2168" i="1" s="1"/>
  <c r="K2169" i="1"/>
  <c r="N2169" i="1" s="1"/>
  <c r="P2169" i="1" s="1"/>
  <c r="K2170" i="1"/>
  <c r="N2170" i="1" s="1"/>
  <c r="P2170" i="1" s="1"/>
  <c r="K2171" i="1"/>
  <c r="N2171" i="1" s="1"/>
  <c r="P2171" i="1" s="1"/>
  <c r="K2172" i="1"/>
  <c r="N2172" i="1" s="1"/>
  <c r="P2172" i="1" s="1"/>
  <c r="K2173" i="1"/>
  <c r="N2173" i="1" s="1"/>
  <c r="P2173" i="1" s="1"/>
  <c r="K2174" i="1"/>
  <c r="N2174" i="1" s="1"/>
  <c r="P2174" i="1" s="1"/>
  <c r="K2175" i="1"/>
  <c r="N2175" i="1" s="1"/>
  <c r="P2175" i="1" s="1"/>
  <c r="K2176" i="1"/>
  <c r="N2176" i="1" s="1"/>
  <c r="P2176" i="1" s="1"/>
  <c r="K2177" i="1"/>
  <c r="N2177" i="1" s="1"/>
  <c r="P2177" i="1" s="1"/>
  <c r="K2178" i="1"/>
  <c r="N2178" i="1" s="1"/>
  <c r="P2178" i="1" s="1"/>
  <c r="K2179" i="1"/>
  <c r="N2179" i="1" s="1"/>
  <c r="P2179" i="1" s="1"/>
  <c r="K2180" i="1"/>
  <c r="N2180" i="1" s="1"/>
  <c r="P2180" i="1" s="1"/>
  <c r="K2181" i="1"/>
  <c r="N2181" i="1" s="1"/>
  <c r="P2181" i="1" s="1"/>
  <c r="K2182" i="1"/>
  <c r="N2182" i="1" s="1"/>
  <c r="P2182" i="1" s="1"/>
  <c r="K2183" i="1"/>
  <c r="N2183" i="1" s="1"/>
  <c r="P2183" i="1" s="1"/>
  <c r="K2184" i="1"/>
  <c r="N2184" i="1" s="1"/>
  <c r="P2184" i="1" s="1"/>
  <c r="K2185" i="1"/>
  <c r="N2185" i="1" s="1"/>
  <c r="P2185" i="1" s="1"/>
  <c r="K2186" i="1"/>
  <c r="N2186" i="1" s="1"/>
  <c r="P2186" i="1" s="1"/>
  <c r="K2187" i="1"/>
  <c r="N2187" i="1" s="1"/>
  <c r="P2187" i="1" s="1"/>
  <c r="K2188" i="1"/>
  <c r="N2188" i="1" s="1"/>
  <c r="P2188" i="1" s="1"/>
  <c r="K2189" i="1"/>
  <c r="N2189" i="1" s="1"/>
  <c r="P2189" i="1" s="1"/>
  <c r="K2190" i="1"/>
  <c r="N2190" i="1" s="1"/>
  <c r="P2190" i="1" s="1"/>
  <c r="K2191" i="1"/>
  <c r="N2191" i="1" s="1"/>
  <c r="P2191" i="1" s="1"/>
  <c r="K2192" i="1"/>
  <c r="N2192" i="1" s="1"/>
  <c r="P2192" i="1" s="1"/>
  <c r="K2193" i="1"/>
  <c r="N2193" i="1" s="1"/>
  <c r="P2193" i="1" s="1"/>
  <c r="K2194" i="1"/>
  <c r="N2194" i="1" s="1"/>
  <c r="P2194" i="1" s="1"/>
  <c r="K2195" i="1"/>
  <c r="N2195" i="1" s="1"/>
  <c r="P2195" i="1" s="1"/>
  <c r="K2196" i="1"/>
  <c r="N2196" i="1" s="1"/>
  <c r="P2196" i="1" s="1"/>
  <c r="K2197" i="1"/>
  <c r="N2197" i="1" s="1"/>
  <c r="P2197" i="1" s="1"/>
  <c r="K2198" i="1"/>
  <c r="N2198" i="1" s="1"/>
  <c r="P2198" i="1" s="1"/>
  <c r="K2199" i="1"/>
  <c r="N2199" i="1" s="1"/>
  <c r="P2199" i="1" s="1"/>
  <c r="K2200" i="1"/>
  <c r="N2200" i="1" s="1"/>
  <c r="P2200" i="1" s="1"/>
  <c r="K2201" i="1"/>
  <c r="N2201" i="1" s="1"/>
  <c r="P2201" i="1" s="1"/>
  <c r="K2202" i="1"/>
  <c r="N2202" i="1" s="1"/>
  <c r="P2202" i="1" s="1"/>
  <c r="K2203" i="1"/>
  <c r="N2203" i="1" s="1"/>
  <c r="P2203" i="1" s="1"/>
  <c r="K2204" i="1"/>
  <c r="N2204" i="1" s="1"/>
  <c r="P2204" i="1" s="1"/>
  <c r="K2205" i="1"/>
  <c r="N2205" i="1" s="1"/>
  <c r="P2205" i="1" s="1"/>
  <c r="K2206" i="1"/>
  <c r="N2206" i="1" s="1"/>
  <c r="P2206" i="1" s="1"/>
  <c r="K2207" i="1"/>
  <c r="N2207" i="1" s="1"/>
  <c r="P2207" i="1" s="1"/>
  <c r="K2208" i="1"/>
  <c r="N2208" i="1" s="1"/>
  <c r="P2208" i="1" s="1"/>
  <c r="K2209" i="1"/>
  <c r="N2209" i="1" s="1"/>
  <c r="P2209" i="1" s="1"/>
  <c r="K2210" i="1"/>
  <c r="N2210" i="1" s="1"/>
  <c r="P2210" i="1" s="1"/>
  <c r="K2211" i="1"/>
  <c r="N2211" i="1" s="1"/>
  <c r="P2211" i="1" s="1"/>
  <c r="K2212" i="1"/>
  <c r="N2212" i="1" s="1"/>
  <c r="P2212" i="1" s="1"/>
  <c r="K2213" i="1"/>
  <c r="N2213" i="1" s="1"/>
  <c r="P2213" i="1" s="1"/>
  <c r="K2214" i="1"/>
  <c r="N2214" i="1" s="1"/>
  <c r="P2214" i="1" s="1"/>
  <c r="K2215" i="1"/>
  <c r="N2215" i="1" s="1"/>
  <c r="P2215" i="1" s="1"/>
  <c r="K2216" i="1"/>
  <c r="N2216" i="1" s="1"/>
  <c r="P2216" i="1" s="1"/>
  <c r="K2217" i="1"/>
  <c r="N2217" i="1" s="1"/>
  <c r="P2217" i="1" s="1"/>
  <c r="K2218" i="1"/>
  <c r="N2218" i="1" s="1"/>
  <c r="P2218" i="1" s="1"/>
  <c r="K2219" i="1"/>
  <c r="N2219" i="1" s="1"/>
  <c r="P2219" i="1" s="1"/>
  <c r="K2220" i="1"/>
  <c r="N2220" i="1" s="1"/>
  <c r="P2220" i="1" s="1"/>
  <c r="K2221" i="1"/>
  <c r="N2221" i="1" s="1"/>
  <c r="P2221" i="1" s="1"/>
  <c r="K2222" i="1"/>
  <c r="N2222" i="1" s="1"/>
  <c r="P2222" i="1" s="1"/>
  <c r="K2223" i="1"/>
  <c r="N2223" i="1" s="1"/>
  <c r="P2223" i="1" s="1"/>
  <c r="K2224" i="1"/>
  <c r="N2224" i="1" s="1"/>
  <c r="P2224" i="1" s="1"/>
  <c r="K2225" i="1"/>
  <c r="N2225" i="1" s="1"/>
  <c r="P2225" i="1" s="1"/>
  <c r="K2226" i="1"/>
  <c r="N2226" i="1" s="1"/>
  <c r="P2226" i="1" s="1"/>
  <c r="K2227" i="1"/>
  <c r="N2227" i="1" s="1"/>
  <c r="P2227" i="1" s="1"/>
  <c r="K2228" i="1"/>
  <c r="N2228" i="1" s="1"/>
  <c r="P2228" i="1" s="1"/>
  <c r="K2229" i="1"/>
  <c r="N2229" i="1" s="1"/>
  <c r="P2229" i="1" s="1"/>
  <c r="K2230" i="1"/>
  <c r="N2230" i="1" s="1"/>
  <c r="P2230" i="1" s="1"/>
  <c r="K2231" i="1"/>
  <c r="N2231" i="1" s="1"/>
  <c r="P2231" i="1" s="1"/>
  <c r="K2232" i="1"/>
  <c r="N2232" i="1" s="1"/>
  <c r="P2232" i="1" s="1"/>
  <c r="K2233" i="1"/>
  <c r="N2233" i="1" s="1"/>
  <c r="P2233" i="1" s="1"/>
  <c r="K2234" i="1"/>
  <c r="N2234" i="1" s="1"/>
  <c r="P2234" i="1" s="1"/>
  <c r="K2235" i="1"/>
  <c r="N2235" i="1" s="1"/>
  <c r="P2235" i="1" s="1"/>
  <c r="K2236" i="1"/>
  <c r="N2236" i="1" s="1"/>
  <c r="P2236" i="1" s="1"/>
  <c r="K2237" i="1"/>
  <c r="N2237" i="1" s="1"/>
  <c r="P2237" i="1" s="1"/>
  <c r="K2238" i="1"/>
  <c r="N2238" i="1" s="1"/>
  <c r="P2238" i="1" s="1"/>
  <c r="K2239" i="1"/>
  <c r="N2239" i="1" s="1"/>
  <c r="P2239" i="1" s="1"/>
  <c r="K2240" i="1"/>
  <c r="N2240" i="1" s="1"/>
  <c r="P2240" i="1" s="1"/>
  <c r="K2241" i="1"/>
  <c r="N2241" i="1" s="1"/>
  <c r="P2241" i="1" s="1"/>
  <c r="K2242" i="1"/>
  <c r="N2242" i="1" s="1"/>
  <c r="P2242" i="1" s="1"/>
  <c r="K2243" i="1"/>
  <c r="N2243" i="1" s="1"/>
  <c r="P2243" i="1" s="1"/>
  <c r="K2244" i="1"/>
  <c r="N2244" i="1" s="1"/>
  <c r="P2244" i="1" s="1"/>
  <c r="K2245" i="1"/>
  <c r="N2245" i="1" s="1"/>
  <c r="P2245" i="1" s="1"/>
  <c r="K2246" i="1"/>
  <c r="N2246" i="1" s="1"/>
  <c r="P2246" i="1" s="1"/>
  <c r="K2247" i="1"/>
  <c r="N2247" i="1" s="1"/>
  <c r="P2247" i="1" s="1"/>
  <c r="K2248" i="1"/>
  <c r="N2248" i="1" s="1"/>
  <c r="P2248" i="1" s="1"/>
  <c r="K2249" i="1"/>
  <c r="N2249" i="1" s="1"/>
  <c r="P2249" i="1" s="1"/>
  <c r="K2250" i="1"/>
  <c r="N2250" i="1" s="1"/>
  <c r="P2250" i="1" s="1"/>
  <c r="K2251" i="1"/>
  <c r="N2251" i="1" s="1"/>
  <c r="P2251" i="1" s="1"/>
  <c r="K2252" i="1"/>
  <c r="N2252" i="1" s="1"/>
  <c r="P2252" i="1" s="1"/>
  <c r="K2253" i="1"/>
  <c r="N2253" i="1" s="1"/>
  <c r="P2253" i="1" s="1"/>
  <c r="K2254" i="1"/>
  <c r="N2254" i="1" s="1"/>
  <c r="P2254" i="1" s="1"/>
  <c r="K2255" i="1"/>
  <c r="N2255" i="1" s="1"/>
  <c r="P2255" i="1" s="1"/>
  <c r="K2256" i="1"/>
  <c r="N2256" i="1" s="1"/>
  <c r="P2256" i="1" s="1"/>
  <c r="K2257" i="1"/>
  <c r="N2257" i="1" s="1"/>
  <c r="P2257" i="1" s="1"/>
  <c r="K2258" i="1"/>
  <c r="N2258" i="1" s="1"/>
  <c r="P2258" i="1" s="1"/>
  <c r="K2259" i="1"/>
  <c r="N2259" i="1" s="1"/>
  <c r="P2259" i="1" s="1"/>
  <c r="K2260" i="1"/>
  <c r="N2260" i="1" s="1"/>
  <c r="P2260" i="1" s="1"/>
  <c r="K2261" i="1"/>
  <c r="N2261" i="1" s="1"/>
  <c r="P2261" i="1" s="1"/>
  <c r="K2262" i="1"/>
  <c r="N2262" i="1" s="1"/>
  <c r="P2262" i="1" s="1"/>
  <c r="K2263" i="1"/>
  <c r="N2263" i="1" s="1"/>
  <c r="P2263" i="1" s="1"/>
  <c r="K2264" i="1"/>
  <c r="N2264" i="1" s="1"/>
  <c r="P2264" i="1" s="1"/>
  <c r="K2265" i="1"/>
  <c r="N2265" i="1" s="1"/>
  <c r="P2265" i="1" s="1"/>
  <c r="K2266" i="1"/>
  <c r="N2266" i="1" s="1"/>
  <c r="P2266" i="1" s="1"/>
  <c r="K2267" i="1"/>
  <c r="N2267" i="1" s="1"/>
  <c r="P2267" i="1" s="1"/>
  <c r="K2268" i="1"/>
  <c r="N2268" i="1" s="1"/>
  <c r="P2268" i="1" s="1"/>
  <c r="K2269" i="1"/>
  <c r="N2269" i="1" s="1"/>
  <c r="P2269" i="1" s="1"/>
  <c r="K2270" i="1"/>
  <c r="N2270" i="1" s="1"/>
  <c r="P2270" i="1" s="1"/>
  <c r="K2271" i="1"/>
  <c r="N2271" i="1" s="1"/>
  <c r="P2271" i="1" s="1"/>
  <c r="K2272" i="1"/>
  <c r="N2272" i="1" s="1"/>
  <c r="P2272" i="1" s="1"/>
  <c r="K2273" i="1"/>
  <c r="N2273" i="1" s="1"/>
  <c r="P2273" i="1" s="1"/>
  <c r="K2274" i="1"/>
  <c r="N2274" i="1" s="1"/>
  <c r="P2274" i="1" s="1"/>
  <c r="K2275" i="1"/>
  <c r="N2275" i="1" s="1"/>
  <c r="P2275" i="1" s="1"/>
  <c r="K2276" i="1"/>
  <c r="N2276" i="1" s="1"/>
  <c r="P2276" i="1" s="1"/>
  <c r="K2277" i="1"/>
  <c r="N2277" i="1" s="1"/>
  <c r="P2277" i="1" s="1"/>
  <c r="K2278" i="1"/>
  <c r="N2278" i="1" s="1"/>
  <c r="P2278" i="1" s="1"/>
  <c r="K2279" i="1"/>
  <c r="N2279" i="1" s="1"/>
  <c r="P2279" i="1" s="1"/>
  <c r="K2280" i="1"/>
  <c r="N2280" i="1" s="1"/>
  <c r="P2280" i="1" s="1"/>
  <c r="K2281" i="1"/>
  <c r="N2281" i="1" s="1"/>
  <c r="P2281" i="1" s="1"/>
  <c r="K2282" i="1"/>
  <c r="N2282" i="1" s="1"/>
  <c r="P2282" i="1" s="1"/>
  <c r="K2283" i="1"/>
  <c r="N2283" i="1" s="1"/>
  <c r="P2283" i="1" s="1"/>
  <c r="K2284" i="1"/>
  <c r="N2284" i="1" s="1"/>
  <c r="P2284" i="1" s="1"/>
  <c r="K2285" i="1"/>
  <c r="N2285" i="1" s="1"/>
  <c r="P2285" i="1" s="1"/>
  <c r="K2286" i="1"/>
  <c r="N2286" i="1" s="1"/>
  <c r="P2286" i="1" s="1"/>
  <c r="K2287" i="1"/>
  <c r="N2287" i="1" s="1"/>
  <c r="P2287" i="1" s="1"/>
  <c r="K2288" i="1"/>
  <c r="N2288" i="1" s="1"/>
  <c r="P2288" i="1" s="1"/>
  <c r="K2289" i="1"/>
  <c r="N2289" i="1" s="1"/>
  <c r="P2289" i="1" s="1"/>
  <c r="K2290" i="1"/>
  <c r="N2290" i="1" s="1"/>
  <c r="P2290" i="1" s="1"/>
  <c r="K2291" i="1"/>
  <c r="N2291" i="1" s="1"/>
  <c r="P2291" i="1" s="1"/>
  <c r="K2292" i="1"/>
  <c r="N2292" i="1" s="1"/>
  <c r="P2292" i="1" s="1"/>
  <c r="K2293" i="1"/>
  <c r="N2293" i="1" s="1"/>
  <c r="P2293" i="1" s="1"/>
  <c r="K2294" i="1"/>
  <c r="N2294" i="1" s="1"/>
  <c r="P2294" i="1" s="1"/>
  <c r="K2295" i="1"/>
  <c r="N2295" i="1" s="1"/>
  <c r="P2295" i="1" s="1"/>
  <c r="K2296" i="1"/>
  <c r="N2296" i="1" s="1"/>
  <c r="P2296" i="1" s="1"/>
  <c r="K2297" i="1"/>
  <c r="N2297" i="1" s="1"/>
  <c r="P2297" i="1" s="1"/>
  <c r="K2298" i="1"/>
  <c r="N2298" i="1" s="1"/>
  <c r="P2298" i="1" s="1"/>
  <c r="K2299" i="1"/>
  <c r="N2299" i="1" s="1"/>
  <c r="P2299" i="1" s="1"/>
  <c r="K2300" i="1"/>
  <c r="N2300" i="1" s="1"/>
  <c r="P2300" i="1" s="1"/>
  <c r="K2301" i="1"/>
  <c r="N2301" i="1" s="1"/>
  <c r="P2301" i="1" s="1"/>
  <c r="K2302" i="1"/>
  <c r="N2302" i="1" s="1"/>
  <c r="P2302" i="1" s="1"/>
  <c r="K2303" i="1"/>
  <c r="N2303" i="1" s="1"/>
  <c r="P2303" i="1" s="1"/>
  <c r="K2304" i="1"/>
  <c r="N2304" i="1" s="1"/>
  <c r="P2304" i="1" s="1"/>
  <c r="K2305" i="1"/>
  <c r="N2305" i="1" s="1"/>
  <c r="P2305" i="1" s="1"/>
  <c r="K2306" i="1"/>
  <c r="N2306" i="1" s="1"/>
  <c r="P2306" i="1" s="1"/>
  <c r="K2307" i="1"/>
  <c r="N2307" i="1" s="1"/>
  <c r="P2307" i="1" s="1"/>
  <c r="K2308" i="1"/>
  <c r="N2308" i="1" s="1"/>
  <c r="P2308" i="1" s="1"/>
  <c r="K2309" i="1"/>
  <c r="N2309" i="1" s="1"/>
  <c r="P2309" i="1" s="1"/>
  <c r="K2310" i="1"/>
  <c r="N2310" i="1" s="1"/>
  <c r="P2310" i="1" s="1"/>
  <c r="K2311" i="1"/>
  <c r="N2311" i="1" s="1"/>
  <c r="P2311" i="1" s="1"/>
  <c r="K2312" i="1"/>
  <c r="N2312" i="1" s="1"/>
  <c r="P2312" i="1" s="1"/>
  <c r="K2313" i="1"/>
  <c r="N2313" i="1" s="1"/>
  <c r="P2313" i="1" s="1"/>
  <c r="K2314" i="1"/>
  <c r="N2314" i="1" s="1"/>
  <c r="P2314" i="1" s="1"/>
  <c r="K2315" i="1"/>
  <c r="N2315" i="1" s="1"/>
  <c r="P2315" i="1" s="1"/>
  <c r="K2316" i="1"/>
  <c r="N2316" i="1" s="1"/>
  <c r="P2316" i="1" s="1"/>
  <c r="K2317" i="1"/>
  <c r="N2317" i="1" s="1"/>
  <c r="P2317" i="1" s="1"/>
  <c r="K2318" i="1"/>
  <c r="N2318" i="1" s="1"/>
  <c r="P2318" i="1" s="1"/>
  <c r="K2319" i="1"/>
  <c r="N2319" i="1" s="1"/>
  <c r="P2319" i="1" s="1"/>
  <c r="K2320" i="1"/>
  <c r="N2320" i="1" s="1"/>
  <c r="P2320" i="1" s="1"/>
  <c r="K2321" i="1"/>
  <c r="N2321" i="1" s="1"/>
  <c r="P2321" i="1" s="1"/>
  <c r="K2322" i="1"/>
  <c r="N2322" i="1" s="1"/>
  <c r="P2322" i="1" s="1"/>
  <c r="K2323" i="1"/>
  <c r="N2323" i="1" s="1"/>
  <c r="P2323" i="1" s="1"/>
  <c r="K2324" i="1"/>
  <c r="N2324" i="1" s="1"/>
  <c r="P2324" i="1" s="1"/>
  <c r="K2325" i="1"/>
  <c r="N2325" i="1" s="1"/>
  <c r="P2325" i="1" s="1"/>
  <c r="K2326" i="1"/>
  <c r="N2326" i="1" s="1"/>
  <c r="P2326" i="1" s="1"/>
  <c r="K2327" i="1"/>
  <c r="N2327" i="1" s="1"/>
  <c r="P2327" i="1" s="1"/>
  <c r="K2328" i="1"/>
  <c r="N2328" i="1" s="1"/>
  <c r="P2328" i="1" s="1"/>
  <c r="K2329" i="1"/>
  <c r="N2329" i="1" s="1"/>
  <c r="P2329" i="1" s="1"/>
  <c r="K2330" i="1"/>
  <c r="N2330" i="1" s="1"/>
  <c r="P2330" i="1" s="1"/>
  <c r="K2331" i="1"/>
  <c r="N2331" i="1" s="1"/>
  <c r="P2331" i="1" s="1"/>
  <c r="K2332" i="1"/>
  <c r="N2332" i="1" s="1"/>
  <c r="P2332" i="1" s="1"/>
  <c r="K2333" i="1"/>
  <c r="N2333" i="1" s="1"/>
  <c r="P2333" i="1" s="1"/>
  <c r="K2334" i="1"/>
  <c r="N2334" i="1" s="1"/>
  <c r="P2334" i="1" s="1"/>
  <c r="K2335" i="1"/>
  <c r="N2335" i="1" s="1"/>
  <c r="P2335" i="1" s="1"/>
  <c r="K2336" i="1"/>
  <c r="N2336" i="1" s="1"/>
  <c r="P2336" i="1" s="1"/>
  <c r="K2337" i="1"/>
  <c r="N2337" i="1" s="1"/>
  <c r="P2337" i="1" s="1"/>
  <c r="K2338" i="1"/>
  <c r="N2338" i="1" s="1"/>
  <c r="P2338" i="1" s="1"/>
  <c r="K2339" i="1"/>
  <c r="N2339" i="1" s="1"/>
  <c r="P2339" i="1" s="1"/>
  <c r="K2340" i="1"/>
  <c r="N2340" i="1" s="1"/>
  <c r="P2340" i="1" s="1"/>
  <c r="K2341" i="1"/>
  <c r="N2341" i="1" s="1"/>
  <c r="P2341" i="1" s="1"/>
  <c r="K2342" i="1"/>
  <c r="N2342" i="1" s="1"/>
  <c r="P2342" i="1" s="1"/>
  <c r="K2343" i="1"/>
  <c r="N2343" i="1" s="1"/>
  <c r="P2343" i="1" s="1"/>
  <c r="K2344" i="1"/>
  <c r="N2344" i="1" s="1"/>
  <c r="P2344" i="1" s="1"/>
  <c r="K2345" i="1"/>
  <c r="N2345" i="1" s="1"/>
  <c r="P2345" i="1" s="1"/>
  <c r="K2346" i="1"/>
  <c r="N2346" i="1" s="1"/>
  <c r="P2346" i="1" s="1"/>
  <c r="K2347" i="1"/>
  <c r="N2347" i="1" s="1"/>
  <c r="P2347" i="1" s="1"/>
  <c r="K2348" i="1"/>
  <c r="N2348" i="1" s="1"/>
  <c r="P2348" i="1" s="1"/>
  <c r="K2349" i="1"/>
  <c r="N2349" i="1" s="1"/>
  <c r="P2349" i="1" s="1"/>
  <c r="K2350" i="1"/>
  <c r="N2350" i="1" s="1"/>
  <c r="P2350" i="1" s="1"/>
  <c r="K2351" i="1"/>
  <c r="N2351" i="1" s="1"/>
  <c r="P2351" i="1" s="1"/>
  <c r="K2352" i="1"/>
  <c r="N2352" i="1" s="1"/>
  <c r="P2352" i="1" s="1"/>
  <c r="K2353" i="1"/>
  <c r="N2353" i="1" s="1"/>
  <c r="P2353" i="1" s="1"/>
  <c r="K2354" i="1"/>
  <c r="N2354" i="1" s="1"/>
  <c r="P2354" i="1" s="1"/>
  <c r="K2355" i="1"/>
  <c r="N2355" i="1" s="1"/>
  <c r="P2355" i="1" s="1"/>
  <c r="K2356" i="1"/>
  <c r="N2356" i="1" s="1"/>
  <c r="P2356" i="1" s="1"/>
  <c r="K2357" i="1"/>
  <c r="N2357" i="1" s="1"/>
  <c r="P2357" i="1" s="1"/>
  <c r="K2358" i="1"/>
  <c r="N2358" i="1" s="1"/>
  <c r="P2358" i="1" s="1"/>
  <c r="K2359" i="1"/>
  <c r="N2359" i="1" s="1"/>
  <c r="P2359" i="1" s="1"/>
  <c r="K2360" i="1"/>
  <c r="N2360" i="1" s="1"/>
  <c r="P2360" i="1" s="1"/>
  <c r="K2361" i="1"/>
  <c r="N2361" i="1" s="1"/>
  <c r="P2361" i="1" s="1"/>
  <c r="K2362" i="1"/>
  <c r="N2362" i="1" s="1"/>
  <c r="P2362" i="1" s="1"/>
  <c r="K2363" i="1"/>
  <c r="N2363" i="1" s="1"/>
  <c r="P2363" i="1" s="1"/>
  <c r="K2364" i="1"/>
  <c r="N2364" i="1" s="1"/>
  <c r="P2364" i="1" s="1"/>
  <c r="K2365" i="1"/>
  <c r="N2365" i="1" s="1"/>
  <c r="P2365" i="1" s="1"/>
  <c r="K2366" i="1"/>
  <c r="N2366" i="1" s="1"/>
  <c r="P2366" i="1" s="1"/>
  <c r="K2367" i="1"/>
  <c r="N2367" i="1" s="1"/>
  <c r="P2367" i="1" s="1"/>
  <c r="K2368" i="1"/>
  <c r="N2368" i="1" s="1"/>
  <c r="P2368" i="1" s="1"/>
  <c r="K2369" i="1"/>
  <c r="N2369" i="1" s="1"/>
  <c r="P2369" i="1" s="1"/>
  <c r="K2370" i="1"/>
  <c r="N2370" i="1" s="1"/>
  <c r="P2370" i="1" s="1"/>
  <c r="K2371" i="1"/>
  <c r="N2371" i="1" s="1"/>
  <c r="P2371" i="1" s="1"/>
  <c r="K2372" i="1"/>
  <c r="N2372" i="1" s="1"/>
  <c r="P2372" i="1" s="1"/>
  <c r="K2373" i="1"/>
  <c r="N2373" i="1" s="1"/>
  <c r="P2373" i="1" s="1"/>
  <c r="K2374" i="1"/>
  <c r="N2374" i="1" s="1"/>
  <c r="P2374" i="1" s="1"/>
  <c r="K2375" i="1"/>
  <c r="N2375" i="1" s="1"/>
  <c r="P2375" i="1" s="1"/>
  <c r="K2376" i="1"/>
  <c r="N2376" i="1" s="1"/>
  <c r="P2376" i="1" s="1"/>
  <c r="K2377" i="1"/>
  <c r="N2377" i="1" s="1"/>
  <c r="P2377" i="1" s="1"/>
  <c r="K2378" i="1"/>
  <c r="N2378" i="1" s="1"/>
  <c r="P2378" i="1" s="1"/>
  <c r="K2379" i="1"/>
  <c r="N2379" i="1" s="1"/>
  <c r="P2379" i="1" s="1"/>
  <c r="K2380" i="1"/>
  <c r="N2380" i="1" s="1"/>
  <c r="P2380" i="1" s="1"/>
  <c r="K2381" i="1"/>
  <c r="N2381" i="1" s="1"/>
  <c r="P2381" i="1" s="1"/>
  <c r="K2382" i="1"/>
  <c r="N2382" i="1" s="1"/>
  <c r="P2382" i="1" s="1"/>
  <c r="K2383" i="1"/>
  <c r="N2383" i="1" s="1"/>
  <c r="P2383" i="1" s="1"/>
  <c r="K2384" i="1"/>
  <c r="N2384" i="1" s="1"/>
  <c r="P2384" i="1" s="1"/>
  <c r="K2385" i="1"/>
  <c r="N2385" i="1" s="1"/>
  <c r="P2385" i="1" s="1"/>
  <c r="K2386" i="1"/>
  <c r="N2386" i="1" s="1"/>
  <c r="P2386" i="1" s="1"/>
  <c r="K2387" i="1"/>
  <c r="N2387" i="1" s="1"/>
  <c r="P2387" i="1" s="1"/>
  <c r="K2388" i="1"/>
  <c r="N2388" i="1" s="1"/>
  <c r="P2388" i="1" s="1"/>
  <c r="K2389" i="1"/>
  <c r="N2389" i="1" s="1"/>
  <c r="P2389" i="1" s="1"/>
  <c r="K2390" i="1"/>
  <c r="N2390" i="1" s="1"/>
  <c r="P2390" i="1" s="1"/>
  <c r="K2391" i="1"/>
  <c r="N2391" i="1" s="1"/>
  <c r="P2391" i="1" s="1"/>
  <c r="K2392" i="1"/>
  <c r="N2392" i="1" s="1"/>
  <c r="P2392" i="1" s="1"/>
  <c r="K2393" i="1"/>
  <c r="N2393" i="1" s="1"/>
  <c r="P2393" i="1" s="1"/>
  <c r="K2394" i="1"/>
  <c r="N2394" i="1" s="1"/>
  <c r="P2394" i="1" s="1"/>
  <c r="K2395" i="1"/>
  <c r="N2395" i="1" s="1"/>
  <c r="P2395" i="1" s="1"/>
  <c r="K2396" i="1"/>
  <c r="N2396" i="1" s="1"/>
  <c r="P2396" i="1" s="1"/>
  <c r="K2397" i="1"/>
  <c r="N2397" i="1" s="1"/>
  <c r="P2397" i="1" s="1"/>
  <c r="K2398" i="1"/>
  <c r="N2398" i="1" s="1"/>
  <c r="P2398" i="1" s="1"/>
  <c r="K2399" i="1"/>
  <c r="N2399" i="1" s="1"/>
  <c r="P2399" i="1" s="1"/>
  <c r="K2400" i="1"/>
  <c r="N2400" i="1" s="1"/>
  <c r="P2400" i="1" s="1"/>
  <c r="K2401" i="1"/>
  <c r="N2401" i="1" s="1"/>
  <c r="P2401" i="1" s="1"/>
  <c r="K2402" i="1"/>
  <c r="N2402" i="1" s="1"/>
  <c r="P2402" i="1" s="1"/>
  <c r="K2403" i="1"/>
  <c r="N2403" i="1" s="1"/>
  <c r="P2403" i="1" s="1"/>
  <c r="K2404" i="1"/>
  <c r="N2404" i="1" s="1"/>
  <c r="P2404" i="1" s="1"/>
  <c r="K2405" i="1"/>
  <c r="N2405" i="1" s="1"/>
  <c r="P2405" i="1" s="1"/>
  <c r="K2406" i="1"/>
  <c r="N2406" i="1" s="1"/>
  <c r="P2406" i="1" s="1"/>
  <c r="K2407" i="1"/>
  <c r="N2407" i="1" s="1"/>
  <c r="P2407" i="1" s="1"/>
  <c r="K2408" i="1"/>
  <c r="N2408" i="1" s="1"/>
  <c r="P2408" i="1" s="1"/>
  <c r="K2409" i="1"/>
  <c r="N2409" i="1" s="1"/>
  <c r="P2409" i="1" s="1"/>
  <c r="K2410" i="1"/>
  <c r="N2410" i="1" s="1"/>
  <c r="P2410" i="1" s="1"/>
  <c r="K2411" i="1"/>
  <c r="N2411" i="1" s="1"/>
  <c r="P2411" i="1" s="1"/>
  <c r="K2412" i="1"/>
  <c r="N2412" i="1" s="1"/>
  <c r="P2412" i="1" s="1"/>
  <c r="K2413" i="1"/>
  <c r="N2413" i="1" s="1"/>
  <c r="P2413" i="1" s="1"/>
  <c r="K2414" i="1"/>
  <c r="N2414" i="1" s="1"/>
  <c r="P2414" i="1" s="1"/>
  <c r="K2415" i="1"/>
  <c r="N2415" i="1" s="1"/>
  <c r="P2415" i="1" s="1"/>
  <c r="K2416" i="1"/>
  <c r="N2416" i="1" s="1"/>
  <c r="P2416" i="1" s="1"/>
  <c r="K2417" i="1"/>
  <c r="N2417" i="1" s="1"/>
  <c r="P2417" i="1" s="1"/>
  <c r="K2418" i="1"/>
  <c r="N2418" i="1" s="1"/>
  <c r="P2418" i="1" s="1"/>
  <c r="K2419" i="1"/>
  <c r="N2419" i="1" s="1"/>
  <c r="P2419" i="1" s="1"/>
  <c r="K2420" i="1"/>
  <c r="N2420" i="1" s="1"/>
  <c r="P2420" i="1" s="1"/>
  <c r="K2421" i="1"/>
  <c r="N2421" i="1" s="1"/>
  <c r="P2421" i="1" s="1"/>
  <c r="K2422" i="1"/>
  <c r="N2422" i="1" s="1"/>
  <c r="P2422" i="1" s="1"/>
  <c r="K2423" i="1"/>
  <c r="N2423" i="1" s="1"/>
  <c r="P2423" i="1" s="1"/>
  <c r="K2424" i="1"/>
  <c r="N2424" i="1" s="1"/>
  <c r="P2424" i="1" s="1"/>
  <c r="K2425" i="1"/>
  <c r="N2425" i="1" s="1"/>
  <c r="P2425" i="1" s="1"/>
  <c r="K2426" i="1"/>
  <c r="N2426" i="1" s="1"/>
  <c r="P2426" i="1" s="1"/>
  <c r="K2427" i="1"/>
  <c r="N2427" i="1" s="1"/>
  <c r="P2427" i="1" s="1"/>
  <c r="K2428" i="1"/>
  <c r="N2428" i="1" s="1"/>
  <c r="P2428" i="1" s="1"/>
  <c r="K2429" i="1"/>
  <c r="N2429" i="1" s="1"/>
  <c r="P2429" i="1" s="1"/>
  <c r="K2430" i="1"/>
  <c r="N2430" i="1" s="1"/>
  <c r="P2430" i="1" s="1"/>
  <c r="K2431" i="1"/>
  <c r="N2431" i="1" s="1"/>
  <c r="P2431" i="1" s="1"/>
  <c r="K2432" i="1"/>
  <c r="N2432" i="1" s="1"/>
  <c r="P2432" i="1" s="1"/>
  <c r="K2433" i="1"/>
  <c r="N2433" i="1" s="1"/>
  <c r="P2433" i="1" s="1"/>
  <c r="K2434" i="1"/>
  <c r="N2434" i="1" s="1"/>
  <c r="P2434" i="1" s="1"/>
  <c r="K2435" i="1"/>
  <c r="N2435" i="1" s="1"/>
  <c r="P2435" i="1" s="1"/>
  <c r="K2436" i="1"/>
  <c r="N2436" i="1" s="1"/>
  <c r="P2436" i="1" s="1"/>
  <c r="K2437" i="1"/>
  <c r="N2437" i="1" s="1"/>
  <c r="P2437" i="1" s="1"/>
  <c r="K2438" i="1"/>
  <c r="N2438" i="1" s="1"/>
  <c r="P2438" i="1" s="1"/>
  <c r="K2439" i="1"/>
  <c r="N2439" i="1" s="1"/>
  <c r="P2439" i="1" s="1"/>
  <c r="K2440" i="1"/>
  <c r="N2440" i="1" s="1"/>
  <c r="P2440" i="1" s="1"/>
  <c r="K2441" i="1"/>
  <c r="N2441" i="1" s="1"/>
  <c r="P2441" i="1" s="1"/>
  <c r="K2442" i="1"/>
  <c r="N2442" i="1" s="1"/>
  <c r="P2442" i="1" s="1"/>
  <c r="K2443" i="1"/>
  <c r="N2443" i="1" s="1"/>
  <c r="P2443" i="1" s="1"/>
  <c r="K2444" i="1"/>
  <c r="N2444" i="1" s="1"/>
  <c r="P2444" i="1" s="1"/>
  <c r="K2445" i="1"/>
  <c r="N2445" i="1" s="1"/>
  <c r="P2445" i="1" s="1"/>
  <c r="K2446" i="1"/>
  <c r="N2446" i="1" s="1"/>
  <c r="P2446" i="1" s="1"/>
  <c r="K2447" i="1"/>
  <c r="N2447" i="1" s="1"/>
  <c r="P2447" i="1" s="1"/>
  <c r="K2448" i="1"/>
  <c r="N2448" i="1" s="1"/>
  <c r="P2448" i="1" s="1"/>
  <c r="K2449" i="1"/>
  <c r="N2449" i="1" s="1"/>
  <c r="P2449" i="1" s="1"/>
  <c r="K2450" i="1"/>
  <c r="N2450" i="1" s="1"/>
  <c r="P2450" i="1" s="1"/>
  <c r="K2451" i="1"/>
  <c r="N2451" i="1" s="1"/>
  <c r="P2451" i="1" s="1"/>
  <c r="K2452" i="1"/>
  <c r="N2452" i="1" s="1"/>
  <c r="P2452" i="1" s="1"/>
  <c r="K2453" i="1"/>
  <c r="N2453" i="1" s="1"/>
  <c r="P2453" i="1" s="1"/>
  <c r="K2454" i="1"/>
  <c r="N2454" i="1" s="1"/>
  <c r="P2454" i="1" s="1"/>
  <c r="K2455" i="1"/>
  <c r="N2455" i="1" s="1"/>
  <c r="P2455" i="1" s="1"/>
  <c r="K2456" i="1"/>
  <c r="N2456" i="1" s="1"/>
  <c r="P2456" i="1" s="1"/>
  <c r="K2457" i="1"/>
  <c r="N2457" i="1" s="1"/>
  <c r="P2457" i="1" s="1"/>
  <c r="K2458" i="1"/>
  <c r="N2458" i="1" s="1"/>
  <c r="P2458" i="1" s="1"/>
  <c r="K2459" i="1"/>
  <c r="N2459" i="1" s="1"/>
  <c r="P2459" i="1" s="1"/>
  <c r="K2460" i="1"/>
  <c r="N2460" i="1" s="1"/>
  <c r="P2460" i="1" s="1"/>
  <c r="K2461" i="1"/>
  <c r="N2461" i="1" s="1"/>
  <c r="P2461" i="1" s="1"/>
  <c r="K2462" i="1"/>
  <c r="N2462" i="1" s="1"/>
  <c r="P2462" i="1" s="1"/>
  <c r="K2463" i="1"/>
  <c r="N2463" i="1" s="1"/>
  <c r="P2463" i="1" s="1"/>
  <c r="K2464" i="1"/>
  <c r="N2464" i="1" s="1"/>
  <c r="P2464" i="1" s="1"/>
  <c r="K2465" i="1"/>
  <c r="N2465" i="1" s="1"/>
  <c r="P2465" i="1" s="1"/>
  <c r="K2466" i="1"/>
  <c r="N2466" i="1" s="1"/>
  <c r="P2466" i="1" s="1"/>
  <c r="K2467" i="1"/>
  <c r="N2467" i="1" s="1"/>
  <c r="P2467" i="1" s="1"/>
  <c r="K2468" i="1"/>
  <c r="N2468" i="1" s="1"/>
  <c r="P2468" i="1" s="1"/>
  <c r="K2469" i="1"/>
  <c r="N2469" i="1" s="1"/>
  <c r="P2469" i="1" s="1"/>
  <c r="K2470" i="1"/>
  <c r="N2470" i="1" s="1"/>
  <c r="P2470" i="1" s="1"/>
  <c r="K2471" i="1"/>
  <c r="N2471" i="1" s="1"/>
  <c r="P2471" i="1" s="1"/>
  <c r="K2472" i="1"/>
  <c r="N2472" i="1" s="1"/>
  <c r="P2472" i="1" s="1"/>
  <c r="K2473" i="1"/>
  <c r="N2473" i="1" s="1"/>
  <c r="P2473" i="1" s="1"/>
  <c r="K2474" i="1"/>
  <c r="N2474" i="1" s="1"/>
  <c r="P2474" i="1" s="1"/>
  <c r="K2475" i="1"/>
  <c r="N2475" i="1" s="1"/>
  <c r="P2475" i="1" s="1"/>
  <c r="K2476" i="1"/>
  <c r="N2476" i="1" s="1"/>
  <c r="P2476" i="1" s="1"/>
  <c r="K2477" i="1"/>
  <c r="N2477" i="1" s="1"/>
  <c r="P2477" i="1" s="1"/>
  <c r="K2478" i="1"/>
  <c r="N2478" i="1" s="1"/>
  <c r="P2478" i="1" s="1"/>
  <c r="K2479" i="1"/>
  <c r="N2479" i="1" s="1"/>
  <c r="P2479" i="1" s="1"/>
  <c r="K2480" i="1"/>
  <c r="N2480" i="1" s="1"/>
  <c r="P2480" i="1" s="1"/>
  <c r="K2481" i="1"/>
  <c r="N2481" i="1" s="1"/>
  <c r="P2481" i="1" s="1"/>
  <c r="K2482" i="1"/>
  <c r="N2482" i="1" s="1"/>
  <c r="P2482" i="1" s="1"/>
  <c r="K2483" i="1"/>
  <c r="N2483" i="1" s="1"/>
  <c r="P2483" i="1" s="1"/>
  <c r="K2484" i="1"/>
  <c r="N2484" i="1" s="1"/>
  <c r="P2484" i="1" s="1"/>
  <c r="K2485" i="1"/>
  <c r="N2485" i="1" s="1"/>
  <c r="P2485" i="1" s="1"/>
  <c r="K2486" i="1"/>
  <c r="N2486" i="1" s="1"/>
  <c r="P2486" i="1" s="1"/>
  <c r="K2487" i="1"/>
  <c r="N2487" i="1" s="1"/>
  <c r="P2487" i="1" s="1"/>
  <c r="K2488" i="1"/>
  <c r="N2488" i="1" s="1"/>
  <c r="P2488" i="1" s="1"/>
  <c r="K2489" i="1"/>
  <c r="N2489" i="1" s="1"/>
  <c r="P2489" i="1" s="1"/>
  <c r="K2490" i="1"/>
  <c r="N2490" i="1" s="1"/>
  <c r="P2490" i="1" s="1"/>
  <c r="K2491" i="1"/>
  <c r="N2491" i="1" s="1"/>
  <c r="P2491" i="1" s="1"/>
  <c r="K2492" i="1"/>
  <c r="N2492" i="1" s="1"/>
  <c r="P2492" i="1" s="1"/>
  <c r="K2493" i="1"/>
  <c r="N2493" i="1" s="1"/>
  <c r="P2493" i="1" s="1"/>
  <c r="K2494" i="1"/>
  <c r="N2494" i="1" s="1"/>
  <c r="P2494" i="1" s="1"/>
  <c r="K2495" i="1"/>
  <c r="N2495" i="1" s="1"/>
  <c r="P2495" i="1" s="1"/>
  <c r="K2496" i="1"/>
  <c r="N2496" i="1" s="1"/>
  <c r="P2496" i="1" s="1"/>
  <c r="K2497" i="1"/>
  <c r="N2497" i="1" s="1"/>
  <c r="P2497" i="1" s="1"/>
  <c r="K2498" i="1"/>
  <c r="N2498" i="1" s="1"/>
  <c r="P2498" i="1" s="1"/>
  <c r="K2499" i="1"/>
  <c r="N2499" i="1" s="1"/>
  <c r="P2499" i="1" s="1"/>
  <c r="K2500" i="1"/>
  <c r="N2500" i="1" s="1"/>
  <c r="P2500" i="1" s="1"/>
  <c r="K2501" i="1"/>
  <c r="N2501" i="1" s="1"/>
  <c r="P2501" i="1" s="1"/>
  <c r="K2502" i="1"/>
  <c r="N2502" i="1" s="1"/>
  <c r="P2502" i="1" s="1"/>
  <c r="K2503" i="1"/>
  <c r="N2503" i="1" s="1"/>
  <c r="P2503" i="1" s="1"/>
  <c r="K2504" i="1"/>
  <c r="N2504" i="1" s="1"/>
  <c r="P2504" i="1" s="1"/>
  <c r="K2505" i="1"/>
  <c r="N2505" i="1" s="1"/>
  <c r="P2505" i="1" s="1"/>
  <c r="K2506" i="1"/>
  <c r="N2506" i="1" s="1"/>
  <c r="P2506" i="1" s="1"/>
  <c r="K2507" i="1"/>
  <c r="N2507" i="1" s="1"/>
  <c r="P2507" i="1" s="1"/>
  <c r="K2508" i="1"/>
  <c r="N2508" i="1" s="1"/>
  <c r="P2508" i="1" s="1"/>
  <c r="K2509" i="1"/>
  <c r="N2509" i="1" s="1"/>
  <c r="P2509" i="1" s="1"/>
  <c r="K2510" i="1"/>
  <c r="N2510" i="1" s="1"/>
  <c r="P2510" i="1" s="1"/>
  <c r="K2511" i="1"/>
  <c r="N2511" i="1" s="1"/>
  <c r="P2511" i="1" s="1"/>
  <c r="K2512" i="1"/>
  <c r="N2512" i="1" s="1"/>
  <c r="P2512" i="1" s="1"/>
  <c r="K2513" i="1"/>
  <c r="N2513" i="1" s="1"/>
  <c r="P2513" i="1" s="1"/>
  <c r="K2514" i="1"/>
  <c r="N2514" i="1" s="1"/>
  <c r="P2514" i="1" s="1"/>
  <c r="K2515" i="1"/>
  <c r="N2515" i="1" s="1"/>
  <c r="P2515" i="1" s="1"/>
  <c r="K2516" i="1"/>
  <c r="N2516" i="1" s="1"/>
  <c r="P2516" i="1" s="1"/>
  <c r="K2517" i="1"/>
  <c r="N2517" i="1" s="1"/>
  <c r="P2517" i="1" s="1"/>
  <c r="K2518" i="1"/>
  <c r="N2518" i="1" s="1"/>
  <c r="P2518" i="1" s="1"/>
  <c r="K2519" i="1"/>
  <c r="N2519" i="1" s="1"/>
  <c r="P2519" i="1" s="1"/>
  <c r="K2520" i="1"/>
  <c r="N2520" i="1" s="1"/>
  <c r="P2520" i="1" s="1"/>
  <c r="K2521" i="1"/>
  <c r="N2521" i="1" s="1"/>
  <c r="P2521" i="1" s="1"/>
  <c r="K2522" i="1"/>
  <c r="N2522" i="1" s="1"/>
  <c r="P2522" i="1" s="1"/>
  <c r="K2523" i="1"/>
  <c r="N2523" i="1" s="1"/>
  <c r="P2523" i="1" s="1"/>
  <c r="K2524" i="1"/>
  <c r="N2524" i="1" s="1"/>
  <c r="P2524" i="1" s="1"/>
  <c r="K2525" i="1"/>
  <c r="N2525" i="1" s="1"/>
  <c r="P2525" i="1" s="1"/>
  <c r="K2526" i="1"/>
  <c r="N2526" i="1" s="1"/>
  <c r="P2526" i="1" s="1"/>
  <c r="K2527" i="1"/>
  <c r="N2527" i="1" s="1"/>
  <c r="P2527" i="1" s="1"/>
  <c r="K2528" i="1"/>
  <c r="N2528" i="1" s="1"/>
  <c r="P2528" i="1" s="1"/>
  <c r="K2529" i="1"/>
  <c r="N2529" i="1" s="1"/>
  <c r="P2529" i="1" s="1"/>
  <c r="K2530" i="1"/>
  <c r="N2530" i="1" s="1"/>
  <c r="P2530" i="1" s="1"/>
  <c r="K2531" i="1"/>
  <c r="N2531" i="1" s="1"/>
  <c r="P2531" i="1" s="1"/>
  <c r="K2532" i="1"/>
  <c r="N2532" i="1" s="1"/>
  <c r="P2532" i="1" s="1"/>
  <c r="K2533" i="1"/>
  <c r="N2533" i="1" s="1"/>
  <c r="P2533" i="1" s="1"/>
  <c r="K2534" i="1"/>
  <c r="N2534" i="1" s="1"/>
  <c r="P2534" i="1" s="1"/>
  <c r="K2535" i="1"/>
  <c r="N2535" i="1" s="1"/>
  <c r="P2535" i="1" s="1"/>
  <c r="K2536" i="1"/>
  <c r="N2536" i="1" s="1"/>
  <c r="P2536" i="1" s="1"/>
  <c r="K2537" i="1"/>
  <c r="N2537" i="1" s="1"/>
  <c r="P2537" i="1" s="1"/>
  <c r="K2538" i="1"/>
  <c r="N2538" i="1" s="1"/>
  <c r="P2538" i="1" s="1"/>
  <c r="K2539" i="1"/>
  <c r="N2539" i="1" s="1"/>
  <c r="P2539" i="1" s="1"/>
  <c r="K2540" i="1"/>
  <c r="N2540" i="1" s="1"/>
  <c r="P2540" i="1" s="1"/>
  <c r="K2541" i="1"/>
  <c r="N2541" i="1" s="1"/>
  <c r="P2541" i="1" s="1"/>
  <c r="K2542" i="1"/>
  <c r="N2542" i="1" s="1"/>
  <c r="P2542" i="1" s="1"/>
  <c r="K2543" i="1"/>
  <c r="N2543" i="1" s="1"/>
  <c r="P2543" i="1" s="1"/>
  <c r="K2544" i="1"/>
  <c r="N2544" i="1" s="1"/>
  <c r="P2544" i="1" s="1"/>
  <c r="K2545" i="1"/>
  <c r="N2545" i="1" s="1"/>
  <c r="P2545" i="1" s="1"/>
  <c r="K2546" i="1"/>
  <c r="N2546" i="1" s="1"/>
  <c r="P2546" i="1" s="1"/>
  <c r="K2547" i="1"/>
  <c r="N2547" i="1" s="1"/>
  <c r="P2547" i="1" s="1"/>
  <c r="K2548" i="1"/>
  <c r="N2548" i="1" s="1"/>
  <c r="P2548" i="1" s="1"/>
  <c r="K2549" i="1"/>
  <c r="N2549" i="1" s="1"/>
  <c r="P2549" i="1" s="1"/>
  <c r="K2550" i="1"/>
  <c r="N2550" i="1" s="1"/>
  <c r="P2550" i="1" s="1"/>
  <c r="K2551" i="1"/>
  <c r="N2551" i="1" s="1"/>
  <c r="P2551" i="1" s="1"/>
  <c r="K2552" i="1"/>
  <c r="N2552" i="1" s="1"/>
  <c r="P2552" i="1" s="1"/>
  <c r="K2553" i="1"/>
  <c r="N2553" i="1" s="1"/>
  <c r="P2553" i="1" s="1"/>
  <c r="K2554" i="1"/>
  <c r="N2554" i="1" s="1"/>
  <c r="P2554" i="1" s="1"/>
  <c r="K2555" i="1"/>
  <c r="N2555" i="1" s="1"/>
  <c r="P2555" i="1" s="1"/>
  <c r="K2556" i="1"/>
  <c r="N2556" i="1" s="1"/>
  <c r="P2556" i="1" s="1"/>
  <c r="K2557" i="1"/>
  <c r="N2557" i="1" s="1"/>
  <c r="P2557" i="1" s="1"/>
  <c r="K2558" i="1"/>
  <c r="N2558" i="1" s="1"/>
  <c r="P2558" i="1" s="1"/>
  <c r="K2559" i="1"/>
  <c r="N2559" i="1" s="1"/>
  <c r="P2559" i="1" s="1"/>
  <c r="K2560" i="1"/>
  <c r="N2560" i="1" s="1"/>
  <c r="P2560" i="1" s="1"/>
  <c r="K2561" i="1"/>
  <c r="N2561" i="1" s="1"/>
  <c r="P2561" i="1" s="1"/>
  <c r="K2562" i="1"/>
  <c r="N2562" i="1" s="1"/>
  <c r="P2562" i="1" s="1"/>
  <c r="K2563" i="1"/>
  <c r="N2563" i="1" s="1"/>
  <c r="P2563" i="1" s="1"/>
  <c r="K2564" i="1"/>
  <c r="N2564" i="1" s="1"/>
  <c r="P2564" i="1" s="1"/>
  <c r="K2565" i="1"/>
  <c r="N2565" i="1" s="1"/>
  <c r="P2565" i="1" s="1"/>
  <c r="K2566" i="1"/>
  <c r="N2566" i="1" s="1"/>
  <c r="P2566" i="1" s="1"/>
  <c r="K2567" i="1"/>
  <c r="N2567" i="1" s="1"/>
  <c r="P2567" i="1" s="1"/>
  <c r="K2568" i="1"/>
  <c r="N2568" i="1" s="1"/>
  <c r="P2568" i="1" s="1"/>
  <c r="K2569" i="1"/>
  <c r="N2569" i="1" s="1"/>
  <c r="P2569" i="1" s="1"/>
  <c r="K2570" i="1"/>
  <c r="N2570" i="1" s="1"/>
  <c r="P2570" i="1" s="1"/>
  <c r="K2571" i="1"/>
  <c r="N2571" i="1" s="1"/>
  <c r="P2571" i="1" s="1"/>
  <c r="K2572" i="1"/>
  <c r="N2572" i="1" s="1"/>
  <c r="P2572" i="1" s="1"/>
  <c r="K2573" i="1"/>
  <c r="N2573" i="1" s="1"/>
  <c r="P2573" i="1" s="1"/>
  <c r="K2574" i="1"/>
  <c r="N2574" i="1" s="1"/>
  <c r="P2574" i="1" s="1"/>
  <c r="K2575" i="1"/>
  <c r="N2575" i="1" s="1"/>
  <c r="P2575" i="1" s="1"/>
  <c r="K2576" i="1"/>
  <c r="N2576" i="1" s="1"/>
  <c r="P2576" i="1" s="1"/>
  <c r="K2577" i="1"/>
  <c r="N2577" i="1" s="1"/>
  <c r="P2577" i="1" s="1"/>
  <c r="K2578" i="1"/>
  <c r="N2578" i="1" s="1"/>
  <c r="P2578" i="1" s="1"/>
  <c r="K2579" i="1"/>
  <c r="N2579" i="1" s="1"/>
  <c r="P2579" i="1" s="1"/>
  <c r="K2580" i="1"/>
  <c r="N2580" i="1" s="1"/>
  <c r="P2580" i="1" s="1"/>
  <c r="K2581" i="1"/>
  <c r="N2581" i="1" s="1"/>
  <c r="P2581" i="1" s="1"/>
  <c r="K2582" i="1"/>
  <c r="N2582" i="1" s="1"/>
  <c r="P2582" i="1" s="1"/>
  <c r="K2583" i="1"/>
  <c r="N2583" i="1" s="1"/>
  <c r="P2583" i="1" s="1"/>
  <c r="K2584" i="1"/>
  <c r="N2584" i="1" s="1"/>
  <c r="P2584" i="1" s="1"/>
  <c r="K2585" i="1"/>
  <c r="N2585" i="1" s="1"/>
  <c r="P2585" i="1" s="1"/>
  <c r="K2586" i="1"/>
  <c r="N2586" i="1" s="1"/>
  <c r="P2586" i="1" s="1"/>
  <c r="K2587" i="1"/>
  <c r="N2587" i="1" s="1"/>
  <c r="P2587" i="1" s="1"/>
  <c r="K2588" i="1"/>
  <c r="N2588" i="1" s="1"/>
  <c r="P2588" i="1" s="1"/>
  <c r="K2589" i="1"/>
  <c r="N2589" i="1" s="1"/>
  <c r="P2589" i="1" s="1"/>
  <c r="K2590" i="1"/>
  <c r="N2590" i="1" s="1"/>
  <c r="P2590" i="1" s="1"/>
  <c r="K2591" i="1"/>
  <c r="N2591" i="1" s="1"/>
  <c r="P2591" i="1" s="1"/>
  <c r="K2592" i="1"/>
  <c r="N2592" i="1" s="1"/>
  <c r="P2592" i="1" s="1"/>
  <c r="K2593" i="1"/>
  <c r="N2593" i="1" s="1"/>
  <c r="P2593" i="1" s="1"/>
  <c r="K2594" i="1"/>
  <c r="N2594" i="1" s="1"/>
  <c r="P2594" i="1" s="1"/>
  <c r="K2595" i="1"/>
  <c r="N2595" i="1" s="1"/>
  <c r="P2595" i="1" s="1"/>
  <c r="K2596" i="1"/>
  <c r="N2596" i="1" s="1"/>
  <c r="P2596" i="1" s="1"/>
  <c r="K2597" i="1"/>
  <c r="N2597" i="1" s="1"/>
  <c r="P2597" i="1" s="1"/>
  <c r="K2598" i="1"/>
  <c r="N2598" i="1" s="1"/>
  <c r="P2598" i="1" s="1"/>
  <c r="K2599" i="1"/>
  <c r="N2599" i="1" s="1"/>
  <c r="P2599" i="1" s="1"/>
  <c r="K2600" i="1"/>
  <c r="N2600" i="1" s="1"/>
  <c r="P2600" i="1" s="1"/>
  <c r="K2601" i="1"/>
  <c r="N2601" i="1" s="1"/>
  <c r="P2601" i="1" s="1"/>
  <c r="K2602" i="1"/>
  <c r="N2602" i="1" s="1"/>
  <c r="P2602" i="1" s="1"/>
  <c r="K2603" i="1"/>
  <c r="N2603" i="1" s="1"/>
  <c r="P2603" i="1" s="1"/>
  <c r="K2604" i="1"/>
  <c r="N2604" i="1" s="1"/>
  <c r="P2604" i="1" s="1"/>
  <c r="K2605" i="1"/>
  <c r="N2605" i="1" s="1"/>
  <c r="P2605" i="1" s="1"/>
  <c r="K2606" i="1"/>
  <c r="N2606" i="1" s="1"/>
  <c r="P2606" i="1" s="1"/>
  <c r="K2607" i="1"/>
  <c r="N2607" i="1" s="1"/>
  <c r="P2607" i="1" s="1"/>
  <c r="K2608" i="1"/>
  <c r="N2608" i="1" s="1"/>
  <c r="P2608" i="1" s="1"/>
  <c r="K2609" i="1"/>
  <c r="N2609" i="1" s="1"/>
  <c r="P2609" i="1" s="1"/>
  <c r="K2610" i="1"/>
  <c r="N2610" i="1" s="1"/>
  <c r="P2610" i="1" s="1"/>
  <c r="K2611" i="1"/>
  <c r="N2611" i="1" s="1"/>
  <c r="P2611" i="1" s="1"/>
  <c r="K2612" i="1"/>
  <c r="N2612" i="1" s="1"/>
  <c r="P2612" i="1" s="1"/>
  <c r="K2613" i="1"/>
  <c r="N2613" i="1" s="1"/>
  <c r="P2613" i="1" s="1"/>
  <c r="K2614" i="1"/>
  <c r="N2614" i="1" s="1"/>
  <c r="P2614" i="1" s="1"/>
  <c r="K2615" i="1"/>
  <c r="N2615" i="1" s="1"/>
  <c r="P2615" i="1" s="1"/>
  <c r="K2616" i="1"/>
  <c r="N2616" i="1" s="1"/>
  <c r="P2616" i="1" s="1"/>
  <c r="K2617" i="1"/>
  <c r="N2617" i="1" s="1"/>
  <c r="P2617" i="1" s="1"/>
  <c r="K2618" i="1"/>
  <c r="N2618" i="1" s="1"/>
  <c r="P2618" i="1" s="1"/>
  <c r="K2619" i="1"/>
  <c r="N2619" i="1" s="1"/>
  <c r="P2619" i="1" s="1"/>
  <c r="K2620" i="1"/>
  <c r="N2620" i="1" s="1"/>
  <c r="P2620" i="1" s="1"/>
  <c r="K2621" i="1"/>
  <c r="N2621" i="1" s="1"/>
  <c r="P2621" i="1" s="1"/>
  <c r="K2622" i="1"/>
  <c r="N2622" i="1" s="1"/>
  <c r="P2622" i="1" s="1"/>
  <c r="K2623" i="1"/>
  <c r="N2623" i="1" s="1"/>
  <c r="P2623" i="1" s="1"/>
  <c r="K2624" i="1"/>
  <c r="N2624" i="1" s="1"/>
  <c r="P2624" i="1" s="1"/>
  <c r="K2625" i="1"/>
  <c r="N2625" i="1" s="1"/>
  <c r="P2625" i="1" s="1"/>
  <c r="K2626" i="1"/>
  <c r="N2626" i="1" s="1"/>
  <c r="P2626" i="1" s="1"/>
  <c r="K2627" i="1"/>
  <c r="N2627" i="1" s="1"/>
  <c r="P2627" i="1" s="1"/>
  <c r="K2628" i="1"/>
  <c r="N2628" i="1" s="1"/>
  <c r="P2628" i="1" s="1"/>
  <c r="K2629" i="1"/>
  <c r="N2629" i="1" s="1"/>
  <c r="P2629" i="1" s="1"/>
  <c r="K2630" i="1"/>
  <c r="N2630" i="1" s="1"/>
  <c r="P2630" i="1" s="1"/>
  <c r="K2631" i="1"/>
  <c r="N2631" i="1" s="1"/>
  <c r="P2631" i="1" s="1"/>
  <c r="K2632" i="1"/>
  <c r="N2632" i="1" s="1"/>
  <c r="P2632" i="1" s="1"/>
  <c r="K2633" i="1"/>
  <c r="N2633" i="1" s="1"/>
  <c r="P2633" i="1" s="1"/>
  <c r="K2634" i="1"/>
  <c r="N2634" i="1" s="1"/>
  <c r="P2634" i="1" s="1"/>
  <c r="K2635" i="1"/>
  <c r="N2635" i="1" s="1"/>
  <c r="P2635" i="1" s="1"/>
  <c r="K2636" i="1"/>
  <c r="N2636" i="1" s="1"/>
  <c r="P2636" i="1" s="1"/>
  <c r="K2637" i="1"/>
  <c r="N2637" i="1" s="1"/>
  <c r="P2637" i="1" s="1"/>
  <c r="K2638" i="1"/>
  <c r="N2638" i="1" s="1"/>
  <c r="P2638" i="1" s="1"/>
  <c r="K2639" i="1"/>
  <c r="N2639" i="1" s="1"/>
  <c r="P2639" i="1" s="1"/>
  <c r="K2640" i="1"/>
  <c r="N2640" i="1" s="1"/>
  <c r="P2640" i="1" s="1"/>
  <c r="K2641" i="1"/>
  <c r="N2641" i="1" s="1"/>
  <c r="P2641" i="1" s="1"/>
  <c r="K2642" i="1"/>
  <c r="N2642" i="1" s="1"/>
  <c r="P2642" i="1" s="1"/>
  <c r="K2643" i="1"/>
  <c r="N2643" i="1" s="1"/>
  <c r="P2643" i="1" s="1"/>
  <c r="K2644" i="1"/>
  <c r="N2644" i="1" s="1"/>
  <c r="P2644" i="1" s="1"/>
  <c r="K2645" i="1"/>
  <c r="N2645" i="1" s="1"/>
  <c r="P2645" i="1" s="1"/>
  <c r="K2646" i="1"/>
  <c r="N2646" i="1" s="1"/>
  <c r="P2646" i="1" s="1"/>
  <c r="K2647" i="1"/>
  <c r="N2647" i="1" s="1"/>
  <c r="P2647" i="1" s="1"/>
  <c r="K2648" i="1"/>
  <c r="N2648" i="1" s="1"/>
  <c r="P2648" i="1" s="1"/>
  <c r="K2649" i="1"/>
  <c r="N2649" i="1" s="1"/>
  <c r="P2649" i="1" s="1"/>
  <c r="K2650" i="1"/>
  <c r="N2650" i="1" s="1"/>
  <c r="P2650" i="1" s="1"/>
  <c r="K2651" i="1"/>
  <c r="N2651" i="1" s="1"/>
  <c r="P2651" i="1" s="1"/>
  <c r="K2652" i="1"/>
  <c r="N2652" i="1" s="1"/>
  <c r="P2652" i="1" s="1"/>
  <c r="K2653" i="1"/>
  <c r="N2653" i="1" s="1"/>
  <c r="P2653" i="1" s="1"/>
  <c r="K2654" i="1"/>
  <c r="N2654" i="1" s="1"/>
  <c r="P2654" i="1" s="1"/>
  <c r="K2655" i="1"/>
  <c r="N2655" i="1" s="1"/>
  <c r="P2655" i="1" s="1"/>
  <c r="K2656" i="1"/>
  <c r="N2656" i="1" s="1"/>
  <c r="P2656" i="1" s="1"/>
  <c r="K2657" i="1"/>
  <c r="N2657" i="1" s="1"/>
  <c r="P2657" i="1" s="1"/>
  <c r="K2658" i="1"/>
  <c r="N2658" i="1" s="1"/>
  <c r="P2658" i="1" s="1"/>
  <c r="K2659" i="1"/>
  <c r="N2659" i="1" s="1"/>
  <c r="P2659" i="1" s="1"/>
  <c r="K2660" i="1"/>
  <c r="N2660" i="1" s="1"/>
  <c r="P2660" i="1" s="1"/>
  <c r="K2661" i="1"/>
  <c r="N2661" i="1" s="1"/>
  <c r="P2661" i="1" s="1"/>
  <c r="K2662" i="1"/>
  <c r="N2662" i="1" s="1"/>
  <c r="P2662" i="1" s="1"/>
  <c r="K2663" i="1"/>
  <c r="N2663" i="1" s="1"/>
  <c r="P2663" i="1" s="1"/>
  <c r="K2664" i="1"/>
  <c r="N2664" i="1" s="1"/>
  <c r="P2664" i="1" s="1"/>
  <c r="K2665" i="1"/>
  <c r="N2665" i="1" s="1"/>
  <c r="P2665" i="1" s="1"/>
  <c r="K2666" i="1"/>
  <c r="N2666" i="1" s="1"/>
  <c r="P2666" i="1" s="1"/>
  <c r="K2667" i="1"/>
  <c r="N2667" i="1" s="1"/>
  <c r="P2667" i="1" s="1"/>
  <c r="K2668" i="1"/>
  <c r="N2668" i="1" s="1"/>
  <c r="P2668" i="1" s="1"/>
  <c r="K2669" i="1"/>
  <c r="N2669" i="1" s="1"/>
  <c r="P2669" i="1" s="1"/>
  <c r="K2670" i="1"/>
  <c r="N2670" i="1" s="1"/>
  <c r="P2670" i="1" s="1"/>
  <c r="K2671" i="1"/>
  <c r="N2671" i="1" s="1"/>
  <c r="P2671" i="1" s="1"/>
  <c r="K2672" i="1"/>
  <c r="N2672" i="1" s="1"/>
  <c r="P2672" i="1" s="1"/>
  <c r="K2673" i="1"/>
  <c r="N2673" i="1" s="1"/>
  <c r="P2673" i="1" s="1"/>
  <c r="K2674" i="1"/>
  <c r="N2674" i="1" s="1"/>
  <c r="P2674" i="1" s="1"/>
  <c r="K2675" i="1"/>
  <c r="N2675" i="1" s="1"/>
  <c r="P2675" i="1" s="1"/>
  <c r="K2676" i="1"/>
  <c r="N2676" i="1" s="1"/>
  <c r="P2676" i="1" s="1"/>
  <c r="K2677" i="1"/>
  <c r="N2677" i="1" s="1"/>
  <c r="P2677" i="1" s="1"/>
  <c r="K2678" i="1"/>
  <c r="N2678" i="1" s="1"/>
  <c r="P2678" i="1" s="1"/>
  <c r="K2679" i="1"/>
  <c r="N2679" i="1" s="1"/>
  <c r="P2679" i="1" s="1"/>
  <c r="K2680" i="1"/>
  <c r="N2680" i="1" s="1"/>
  <c r="P2680" i="1" s="1"/>
  <c r="K2681" i="1"/>
  <c r="N2681" i="1" s="1"/>
  <c r="P2681" i="1" s="1"/>
  <c r="K2682" i="1"/>
  <c r="N2682" i="1" s="1"/>
  <c r="P2682" i="1" s="1"/>
  <c r="K2683" i="1"/>
  <c r="N2683" i="1" s="1"/>
  <c r="P2683" i="1" s="1"/>
  <c r="K2684" i="1"/>
  <c r="N2684" i="1" s="1"/>
  <c r="P2684" i="1" s="1"/>
  <c r="K2685" i="1"/>
  <c r="N2685" i="1" s="1"/>
  <c r="P2685" i="1" s="1"/>
  <c r="K2686" i="1"/>
  <c r="N2686" i="1" s="1"/>
  <c r="P2686" i="1" s="1"/>
  <c r="K2687" i="1"/>
  <c r="N2687" i="1" s="1"/>
  <c r="P2687" i="1" s="1"/>
  <c r="K2688" i="1"/>
  <c r="N2688" i="1" s="1"/>
  <c r="P2688" i="1" s="1"/>
  <c r="K2689" i="1"/>
  <c r="N2689" i="1" s="1"/>
  <c r="P2689" i="1" s="1"/>
  <c r="K2690" i="1"/>
  <c r="N2690" i="1" s="1"/>
  <c r="P2690" i="1" s="1"/>
  <c r="K2691" i="1"/>
  <c r="N2691" i="1" s="1"/>
  <c r="P2691" i="1" s="1"/>
  <c r="K2692" i="1"/>
  <c r="N2692" i="1" s="1"/>
  <c r="P2692" i="1" s="1"/>
  <c r="K2693" i="1"/>
  <c r="N2693" i="1" s="1"/>
  <c r="P2693" i="1" s="1"/>
  <c r="K2694" i="1"/>
  <c r="N2694" i="1" s="1"/>
  <c r="P2694" i="1" s="1"/>
  <c r="K2695" i="1"/>
  <c r="N2695" i="1" s="1"/>
  <c r="P2695" i="1" s="1"/>
  <c r="K2696" i="1"/>
  <c r="N2696" i="1" s="1"/>
  <c r="P2696" i="1" s="1"/>
  <c r="K2697" i="1"/>
  <c r="N2697" i="1" s="1"/>
  <c r="P2697" i="1" s="1"/>
  <c r="K2698" i="1"/>
  <c r="N2698" i="1" s="1"/>
  <c r="P2698" i="1" s="1"/>
  <c r="K2699" i="1"/>
  <c r="N2699" i="1" s="1"/>
  <c r="P2699" i="1" s="1"/>
  <c r="K2700" i="1"/>
  <c r="N2700" i="1" s="1"/>
  <c r="P2700" i="1" s="1"/>
  <c r="K2701" i="1"/>
  <c r="N2701" i="1" s="1"/>
  <c r="P2701" i="1" s="1"/>
  <c r="K2702" i="1"/>
  <c r="N2702" i="1" s="1"/>
  <c r="P2702" i="1" s="1"/>
  <c r="K2703" i="1"/>
  <c r="N2703" i="1" s="1"/>
  <c r="P2703" i="1" s="1"/>
  <c r="K2704" i="1"/>
  <c r="N2704" i="1" s="1"/>
  <c r="P2704" i="1" s="1"/>
  <c r="K2705" i="1"/>
  <c r="N2705" i="1" s="1"/>
  <c r="P2705" i="1" s="1"/>
  <c r="K2706" i="1"/>
  <c r="N2706" i="1" s="1"/>
  <c r="P2706" i="1" s="1"/>
  <c r="K2707" i="1"/>
  <c r="N2707" i="1" s="1"/>
  <c r="P2707" i="1" s="1"/>
  <c r="K2708" i="1"/>
  <c r="N2708" i="1" s="1"/>
  <c r="P2708" i="1" s="1"/>
  <c r="K2709" i="1"/>
  <c r="N2709" i="1" s="1"/>
  <c r="P2709" i="1" s="1"/>
  <c r="K2710" i="1"/>
  <c r="N2710" i="1" s="1"/>
  <c r="P2710" i="1" s="1"/>
  <c r="K2711" i="1"/>
  <c r="N2711" i="1" s="1"/>
  <c r="P2711" i="1" s="1"/>
  <c r="K2712" i="1"/>
  <c r="N2712" i="1" s="1"/>
  <c r="P2712" i="1" s="1"/>
  <c r="K2713" i="1"/>
  <c r="N2713" i="1" s="1"/>
  <c r="P2713" i="1" s="1"/>
  <c r="K2714" i="1"/>
  <c r="N2714" i="1" s="1"/>
  <c r="P2714" i="1" s="1"/>
  <c r="K2715" i="1"/>
  <c r="N2715" i="1" s="1"/>
  <c r="P2715" i="1" s="1"/>
  <c r="K2716" i="1"/>
  <c r="N2716" i="1" s="1"/>
  <c r="P2716" i="1" s="1"/>
  <c r="K2717" i="1"/>
  <c r="N2717" i="1" s="1"/>
  <c r="P2717" i="1" s="1"/>
  <c r="K2718" i="1"/>
  <c r="N2718" i="1" s="1"/>
  <c r="P2718" i="1" s="1"/>
  <c r="K2719" i="1"/>
  <c r="N2719" i="1" s="1"/>
  <c r="P2719" i="1" s="1"/>
  <c r="K2720" i="1"/>
  <c r="N2720" i="1" s="1"/>
  <c r="P2720" i="1" s="1"/>
  <c r="K2721" i="1"/>
  <c r="N2721" i="1" s="1"/>
  <c r="P2721" i="1" s="1"/>
  <c r="K2722" i="1"/>
  <c r="N2722" i="1" s="1"/>
  <c r="P2722" i="1" s="1"/>
  <c r="K2723" i="1"/>
  <c r="N2723" i="1" s="1"/>
  <c r="P2723" i="1" s="1"/>
  <c r="K2724" i="1"/>
  <c r="N2724" i="1" s="1"/>
  <c r="P2724" i="1" s="1"/>
  <c r="K2725" i="1"/>
  <c r="N2725" i="1" s="1"/>
  <c r="P2725" i="1" s="1"/>
  <c r="K2726" i="1"/>
  <c r="N2726" i="1" s="1"/>
  <c r="P2726" i="1" s="1"/>
  <c r="K2727" i="1"/>
  <c r="N2727" i="1" s="1"/>
  <c r="P2727" i="1" s="1"/>
  <c r="K2728" i="1"/>
  <c r="N2728" i="1" s="1"/>
  <c r="P2728" i="1" s="1"/>
  <c r="K2729" i="1"/>
  <c r="N2729" i="1" s="1"/>
  <c r="P2729" i="1" s="1"/>
  <c r="K2730" i="1"/>
  <c r="N2730" i="1" s="1"/>
  <c r="P2730" i="1" s="1"/>
  <c r="K2731" i="1"/>
  <c r="N2731" i="1" s="1"/>
  <c r="P2731" i="1" s="1"/>
  <c r="K2732" i="1"/>
  <c r="N2732" i="1" s="1"/>
  <c r="P2732" i="1" s="1"/>
  <c r="K2733" i="1"/>
  <c r="N2733" i="1" s="1"/>
  <c r="P2733" i="1" s="1"/>
  <c r="K2734" i="1"/>
  <c r="N2734" i="1" s="1"/>
  <c r="P2734" i="1" s="1"/>
  <c r="K2735" i="1"/>
  <c r="N2735" i="1" s="1"/>
  <c r="P2735" i="1" s="1"/>
  <c r="K2736" i="1"/>
  <c r="N2736" i="1" s="1"/>
  <c r="P2736" i="1" s="1"/>
  <c r="K2737" i="1"/>
  <c r="N2737" i="1" s="1"/>
  <c r="P2737" i="1" s="1"/>
  <c r="K2738" i="1"/>
  <c r="N2738" i="1" s="1"/>
  <c r="P2738" i="1" s="1"/>
  <c r="K2739" i="1"/>
  <c r="N2739" i="1" s="1"/>
  <c r="P2739" i="1" s="1"/>
  <c r="K2740" i="1"/>
  <c r="N2740" i="1" s="1"/>
  <c r="P2740" i="1" s="1"/>
  <c r="K2741" i="1"/>
  <c r="N2741" i="1" s="1"/>
  <c r="P2741" i="1" s="1"/>
  <c r="K2742" i="1"/>
  <c r="N2742" i="1" s="1"/>
  <c r="P2742" i="1" s="1"/>
  <c r="K2743" i="1"/>
  <c r="N2743" i="1" s="1"/>
  <c r="P2743" i="1" s="1"/>
  <c r="K2744" i="1"/>
  <c r="N2744" i="1" s="1"/>
  <c r="P2744" i="1" s="1"/>
  <c r="K2745" i="1"/>
  <c r="N2745" i="1" s="1"/>
  <c r="P2745" i="1" s="1"/>
  <c r="K2746" i="1"/>
  <c r="N2746" i="1" s="1"/>
  <c r="P2746" i="1" s="1"/>
  <c r="K2747" i="1"/>
  <c r="N2747" i="1" s="1"/>
  <c r="P2747" i="1" s="1"/>
  <c r="K2748" i="1"/>
  <c r="N2748" i="1" s="1"/>
  <c r="P2748" i="1" s="1"/>
  <c r="K2749" i="1"/>
  <c r="N2749" i="1" s="1"/>
  <c r="P2749" i="1" s="1"/>
  <c r="K2750" i="1"/>
  <c r="N2750" i="1" s="1"/>
  <c r="P2750" i="1" s="1"/>
  <c r="K2751" i="1"/>
  <c r="N2751" i="1" s="1"/>
  <c r="P2751" i="1" s="1"/>
  <c r="K2752" i="1"/>
  <c r="N2752" i="1" s="1"/>
  <c r="P2752" i="1" s="1"/>
  <c r="K2753" i="1"/>
  <c r="N2753" i="1" s="1"/>
  <c r="P2753" i="1" s="1"/>
  <c r="K2754" i="1"/>
  <c r="N2754" i="1" s="1"/>
  <c r="P2754" i="1" s="1"/>
  <c r="K2755" i="1"/>
  <c r="N2755" i="1" s="1"/>
  <c r="P2755" i="1" s="1"/>
  <c r="K2756" i="1"/>
  <c r="N2756" i="1" s="1"/>
  <c r="P2756" i="1" s="1"/>
  <c r="K2757" i="1"/>
  <c r="N2757" i="1" s="1"/>
  <c r="P2757" i="1" s="1"/>
  <c r="K2758" i="1"/>
  <c r="N2758" i="1" s="1"/>
  <c r="P2758" i="1" s="1"/>
  <c r="K2759" i="1"/>
  <c r="N2759" i="1" s="1"/>
  <c r="P2759" i="1" s="1"/>
  <c r="K2760" i="1"/>
  <c r="N2760" i="1" s="1"/>
  <c r="P2760" i="1" s="1"/>
  <c r="K2761" i="1"/>
  <c r="N2761" i="1" s="1"/>
  <c r="P2761" i="1" s="1"/>
  <c r="K2762" i="1"/>
  <c r="N2762" i="1" s="1"/>
  <c r="P2762" i="1" s="1"/>
  <c r="K2763" i="1"/>
  <c r="N2763" i="1" s="1"/>
  <c r="P2763" i="1" s="1"/>
  <c r="K2764" i="1"/>
  <c r="N2764" i="1" s="1"/>
  <c r="P2764" i="1" s="1"/>
  <c r="K2765" i="1"/>
  <c r="N2765" i="1" s="1"/>
  <c r="P2765" i="1" s="1"/>
  <c r="K2766" i="1"/>
  <c r="N2766" i="1" s="1"/>
  <c r="P2766" i="1" s="1"/>
  <c r="K2767" i="1"/>
  <c r="N2767" i="1" s="1"/>
  <c r="P2767" i="1" s="1"/>
  <c r="K2768" i="1"/>
  <c r="N2768" i="1" s="1"/>
  <c r="P2768" i="1" s="1"/>
  <c r="K2769" i="1"/>
  <c r="N2769" i="1" s="1"/>
  <c r="P2769" i="1" s="1"/>
  <c r="K2770" i="1"/>
  <c r="N2770" i="1" s="1"/>
  <c r="P2770" i="1" s="1"/>
  <c r="K2771" i="1"/>
  <c r="N2771" i="1" s="1"/>
  <c r="P2771" i="1" s="1"/>
  <c r="K2772" i="1"/>
  <c r="N2772" i="1" s="1"/>
  <c r="P2772" i="1" s="1"/>
  <c r="K2773" i="1"/>
  <c r="N2773" i="1" s="1"/>
  <c r="P2773" i="1" s="1"/>
  <c r="K2774" i="1"/>
  <c r="N2774" i="1" s="1"/>
  <c r="P2774" i="1" s="1"/>
  <c r="K2775" i="1"/>
  <c r="N2775" i="1" s="1"/>
  <c r="P2775" i="1" s="1"/>
  <c r="K2776" i="1"/>
  <c r="N2776" i="1" s="1"/>
  <c r="P2776" i="1" s="1"/>
  <c r="K2777" i="1"/>
  <c r="N2777" i="1" s="1"/>
  <c r="P2777" i="1" s="1"/>
  <c r="K2778" i="1"/>
  <c r="N2778" i="1" s="1"/>
  <c r="P2778" i="1" s="1"/>
  <c r="K2779" i="1"/>
  <c r="N2779" i="1" s="1"/>
  <c r="P2779" i="1" s="1"/>
  <c r="K2780" i="1"/>
  <c r="N2780" i="1" s="1"/>
  <c r="P2780" i="1" s="1"/>
  <c r="K2781" i="1"/>
  <c r="N2781" i="1" s="1"/>
  <c r="P2781" i="1" s="1"/>
  <c r="K2782" i="1"/>
  <c r="N2782" i="1" s="1"/>
  <c r="P2782" i="1" s="1"/>
  <c r="K2783" i="1"/>
  <c r="N2783" i="1" s="1"/>
  <c r="P2783" i="1" s="1"/>
  <c r="K2784" i="1"/>
  <c r="N2784" i="1" s="1"/>
  <c r="P2784" i="1" s="1"/>
  <c r="K2785" i="1"/>
  <c r="N2785" i="1" s="1"/>
  <c r="P2785" i="1" s="1"/>
  <c r="K2786" i="1"/>
  <c r="N2786" i="1" s="1"/>
  <c r="P2786" i="1" s="1"/>
  <c r="K2787" i="1"/>
  <c r="N2787" i="1" s="1"/>
  <c r="P2787" i="1" s="1"/>
  <c r="K2788" i="1"/>
  <c r="N2788" i="1" s="1"/>
  <c r="P2788" i="1" s="1"/>
  <c r="K2789" i="1"/>
  <c r="N2789" i="1" s="1"/>
  <c r="P2789" i="1" s="1"/>
  <c r="K2790" i="1"/>
  <c r="N2790" i="1" s="1"/>
  <c r="P2790" i="1" s="1"/>
  <c r="K2791" i="1"/>
  <c r="N2791" i="1" s="1"/>
  <c r="P2791" i="1" s="1"/>
  <c r="K2792" i="1"/>
  <c r="N2792" i="1" s="1"/>
  <c r="P2792" i="1" s="1"/>
  <c r="K2793" i="1"/>
  <c r="N2793" i="1" s="1"/>
  <c r="P2793" i="1" s="1"/>
  <c r="K2794" i="1"/>
  <c r="N2794" i="1" s="1"/>
  <c r="P2794" i="1" s="1"/>
  <c r="K2795" i="1"/>
  <c r="N2795" i="1" s="1"/>
  <c r="P2795" i="1" s="1"/>
  <c r="K2796" i="1"/>
  <c r="N2796" i="1" s="1"/>
  <c r="P2796" i="1" s="1"/>
  <c r="K2797" i="1"/>
  <c r="N2797" i="1" s="1"/>
  <c r="P2797" i="1" s="1"/>
  <c r="K2798" i="1"/>
  <c r="N2798" i="1" s="1"/>
  <c r="P2798" i="1" s="1"/>
  <c r="K2799" i="1"/>
  <c r="N2799" i="1" s="1"/>
  <c r="P2799" i="1" s="1"/>
  <c r="K2800" i="1"/>
  <c r="N2800" i="1" s="1"/>
  <c r="P2800" i="1" s="1"/>
  <c r="K2801" i="1"/>
  <c r="N2801" i="1" s="1"/>
  <c r="P2801" i="1" s="1"/>
  <c r="K2802" i="1"/>
  <c r="N2802" i="1" s="1"/>
  <c r="P2802" i="1" s="1"/>
  <c r="K2803" i="1"/>
  <c r="N2803" i="1" s="1"/>
  <c r="P2803" i="1" s="1"/>
  <c r="K2804" i="1"/>
  <c r="N2804" i="1" s="1"/>
  <c r="P2804" i="1" s="1"/>
  <c r="K2805" i="1"/>
  <c r="N2805" i="1" s="1"/>
  <c r="P2805" i="1" s="1"/>
  <c r="K2806" i="1"/>
  <c r="N2806" i="1" s="1"/>
  <c r="P2806" i="1" s="1"/>
  <c r="K2807" i="1"/>
  <c r="N2807" i="1" s="1"/>
  <c r="P2807" i="1" s="1"/>
  <c r="K2808" i="1"/>
  <c r="N2808" i="1" s="1"/>
  <c r="P2808" i="1" s="1"/>
  <c r="K2809" i="1"/>
  <c r="N2809" i="1" s="1"/>
  <c r="P2809" i="1" s="1"/>
  <c r="K2810" i="1"/>
  <c r="N2810" i="1" s="1"/>
  <c r="P2810" i="1" s="1"/>
  <c r="K2811" i="1"/>
  <c r="N2811" i="1" s="1"/>
  <c r="P2811" i="1" s="1"/>
  <c r="K2812" i="1"/>
  <c r="N2812" i="1" s="1"/>
  <c r="P2812" i="1" s="1"/>
  <c r="K2813" i="1"/>
  <c r="N2813" i="1" s="1"/>
  <c r="P2813" i="1" s="1"/>
  <c r="K2814" i="1"/>
  <c r="N2814" i="1" s="1"/>
  <c r="P2814" i="1" s="1"/>
  <c r="K2815" i="1"/>
  <c r="N2815" i="1" s="1"/>
  <c r="P2815" i="1" s="1"/>
  <c r="K2816" i="1"/>
  <c r="N2816" i="1" s="1"/>
  <c r="P2816" i="1" s="1"/>
  <c r="K2817" i="1"/>
  <c r="N2817" i="1" s="1"/>
  <c r="P2817" i="1" s="1"/>
  <c r="K2818" i="1"/>
  <c r="N2818" i="1" s="1"/>
  <c r="P2818" i="1" s="1"/>
  <c r="K2819" i="1"/>
  <c r="N2819" i="1" s="1"/>
  <c r="P2819" i="1" s="1"/>
  <c r="K2820" i="1"/>
  <c r="N2820" i="1" s="1"/>
  <c r="P2820" i="1" s="1"/>
  <c r="K2821" i="1"/>
  <c r="N2821" i="1" s="1"/>
  <c r="P2821" i="1" s="1"/>
  <c r="K2822" i="1"/>
  <c r="N2822" i="1" s="1"/>
  <c r="P2822" i="1" s="1"/>
  <c r="K2823" i="1"/>
  <c r="N2823" i="1" s="1"/>
  <c r="P2823" i="1" s="1"/>
  <c r="K2824" i="1"/>
  <c r="N2824" i="1" s="1"/>
  <c r="P2824" i="1" s="1"/>
  <c r="K2825" i="1"/>
  <c r="N2825" i="1" s="1"/>
  <c r="P2825" i="1" s="1"/>
  <c r="K2826" i="1"/>
  <c r="N2826" i="1" s="1"/>
  <c r="P2826" i="1" s="1"/>
  <c r="K2827" i="1"/>
  <c r="N2827" i="1" s="1"/>
  <c r="P2827" i="1" s="1"/>
  <c r="K2828" i="1"/>
  <c r="N2828" i="1" s="1"/>
  <c r="P2828" i="1" s="1"/>
  <c r="K2829" i="1"/>
  <c r="N2829" i="1" s="1"/>
  <c r="P2829" i="1" s="1"/>
  <c r="K2830" i="1"/>
  <c r="N2830" i="1" s="1"/>
  <c r="P2830" i="1" s="1"/>
  <c r="K2831" i="1"/>
  <c r="N2831" i="1" s="1"/>
  <c r="P2831" i="1" s="1"/>
  <c r="K2832" i="1"/>
  <c r="N2832" i="1" s="1"/>
  <c r="P2832" i="1" s="1"/>
  <c r="K2833" i="1"/>
  <c r="N2833" i="1" s="1"/>
  <c r="P2833" i="1" s="1"/>
  <c r="K2834" i="1"/>
  <c r="N2834" i="1" s="1"/>
  <c r="P2834" i="1" s="1"/>
  <c r="K2835" i="1"/>
  <c r="N2835" i="1" s="1"/>
  <c r="P2835" i="1" s="1"/>
  <c r="K2836" i="1"/>
  <c r="N2836" i="1" s="1"/>
  <c r="P2836" i="1" s="1"/>
  <c r="K2837" i="1"/>
  <c r="N2837" i="1" s="1"/>
  <c r="P2837" i="1" s="1"/>
  <c r="K2838" i="1"/>
  <c r="N2838" i="1" s="1"/>
  <c r="P2838" i="1" s="1"/>
  <c r="K2839" i="1"/>
  <c r="N2839" i="1" s="1"/>
  <c r="P2839" i="1" s="1"/>
  <c r="K2840" i="1"/>
  <c r="N2840" i="1" s="1"/>
  <c r="P2840" i="1" s="1"/>
  <c r="K2841" i="1"/>
  <c r="N2841" i="1" s="1"/>
  <c r="P2841" i="1" s="1"/>
  <c r="K2842" i="1"/>
  <c r="N2842" i="1" s="1"/>
  <c r="P2842" i="1" s="1"/>
  <c r="K2843" i="1"/>
  <c r="N2843" i="1" s="1"/>
  <c r="P2843" i="1" s="1"/>
  <c r="K2844" i="1"/>
  <c r="N2844" i="1" s="1"/>
  <c r="P2844" i="1" s="1"/>
  <c r="K2845" i="1"/>
  <c r="N2845" i="1" s="1"/>
  <c r="P2845" i="1" s="1"/>
  <c r="K2846" i="1"/>
  <c r="N2846" i="1" s="1"/>
  <c r="P2846" i="1" s="1"/>
  <c r="K2847" i="1"/>
  <c r="N2847" i="1" s="1"/>
  <c r="P2847" i="1" s="1"/>
  <c r="K2848" i="1"/>
  <c r="N2848" i="1" s="1"/>
  <c r="P2848" i="1" s="1"/>
  <c r="K2849" i="1"/>
  <c r="N2849" i="1" s="1"/>
  <c r="P2849" i="1" s="1"/>
  <c r="K2850" i="1"/>
  <c r="N2850" i="1" s="1"/>
  <c r="P2850" i="1" s="1"/>
  <c r="K2851" i="1"/>
  <c r="N2851" i="1" s="1"/>
  <c r="P2851" i="1" s="1"/>
  <c r="K2852" i="1"/>
  <c r="N2852" i="1" s="1"/>
  <c r="P2852" i="1" s="1"/>
  <c r="K2853" i="1"/>
  <c r="N2853" i="1" s="1"/>
  <c r="P2853" i="1" s="1"/>
  <c r="K2854" i="1"/>
  <c r="N2854" i="1" s="1"/>
  <c r="P2854" i="1" s="1"/>
  <c r="K2855" i="1"/>
  <c r="N2855" i="1" s="1"/>
  <c r="P2855" i="1" s="1"/>
  <c r="K2856" i="1"/>
  <c r="N2856" i="1" s="1"/>
  <c r="P2856" i="1" s="1"/>
  <c r="K2857" i="1"/>
  <c r="N2857" i="1" s="1"/>
  <c r="P2857" i="1" s="1"/>
  <c r="K2858" i="1"/>
  <c r="N2858" i="1" s="1"/>
  <c r="P2858" i="1" s="1"/>
  <c r="K2859" i="1"/>
  <c r="N2859" i="1" s="1"/>
  <c r="P2859" i="1" s="1"/>
  <c r="K2860" i="1"/>
  <c r="N2860" i="1" s="1"/>
  <c r="P2860" i="1" s="1"/>
  <c r="K2861" i="1"/>
  <c r="N2861" i="1" s="1"/>
  <c r="P2861" i="1" s="1"/>
  <c r="K2862" i="1"/>
  <c r="N2862" i="1" s="1"/>
  <c r="P2862" i="1" s="1"/>
  <c r="K2863" i="1"/>
  <c r="N2863" i="1" s="1"/>
  <c r="P2863" i="1" s="1"/>
  <c r="K2864" i="1"/>
  <c r="N2864" i="1" s="1"/>
  <c r="P2864" i="1" s="1"/>
  <c r="K2865" i="1"/>
  <c r="N2865" i="1" s="1"/>
  <c r="P2865" i="1" s="1"/>
  <c r="K2866" i="1"/>
  <c r="N2866" i="1" s="1"/>
  <c r="P2866" i="1" s="1"/>
  <c r="K2867" i="1"/>
  <c r="N2867" i="1" s="1"/>
  <c r="P2867" i="1" s="1"/>
  <c r="K2868" i="1"/>
  <c r="N2868" i="1" s="1"/>
  <c r="P2868" i="1" s="1"/>
  <c r="K2869" i="1"/>
  <c r="N2869" i="1" s="1"/>
  <c r="P2869" i="1" s="1"/>
  <c r="K2870" i="1"/>
  <c r="N2870" i="1" s="1"/>
  <c r="P2870" i="1" s="1"/>
  <c r="K2871" i="1"/>
  <c r="N2871" i="1" s="1"/>
  <c r="P2871" i="1" s="1"/>
  <c r="K2872" i="1"/>
  <c r="N2872" i="1" s="1"/>
  <c r="P2872" i="1" s="1"/>
  <c r="K2873" i="1"/>
  <c r="N2873" i="1" s="1"/>
  <c r="P2873" i="1" s="1"/>
  <c r="K2874" i="1"/>
  <c r="N2874" i="1" s="1"/>
  <c r="P2874" i="1" s="1"/>
  <c r="K2875" i="1"/>
  <c r="N2875" i="1" s="1"/>
  <c r="P2875" i="1" s="1"/>
  <c r="K2876" i="1"/>
  <c r="N2876" i="1" s="1"/>
  <c r="P2876" i="1" s="1"/>
  <c r="K2877" i="1"/>
  <c r="N2877" i="1" s="1"/>
  <c r="P2877" i="1" s="1"/>
  <c r="K2878" i="1"/>
  <c r="N2878" i="1" s="1"/>
  <c r="P2878" i="1" s="1"/>
  <c r="K2879" i="1"/>
  <c r="N2879" i="1" s="1"/>
  <c r="P2879" i="1" s="1"/>
  <c r="K2880" i="1"/>
  <c r="N2880" i="1" s="1"/>
  <c r="P2880" i="1" s="1"/>
  <c r="K2881" i="1"/>
  <c r="N2881" i="1" s="1"/>
  <c r="P2881" i="1" s="1"/>
  <c r="K2882" i="1"/>
  <c r="N2882" i="1" s="1"/>
  <c r="P2882" i="1" s="1"/>
  <c r="K2883" i="1"/>
  <c r="N2883" i="1" s="1"/>
  <c r="P2883" i="1" s="1"/>
  <c r="K2884" i="1"/>
  <c r="N2884" i="1" s="1"/>
  <c r="P2884" i="1" s="1"/>
  <c r="K2885" i="1"/>
  <c r="N2885" i="1" s="1"/>
  <c r="P2885" i="1" s="1"/>
  <c r="K2886" i="1"/>
  <c r="N2886" i="1" s="1"/>
  <c r="P2886" i="1" s="1"/>
  <c r="K2887" i="1"/>
  <c r="N2887" i="1" s="1"/>
  <c r="P2887" i="1" s="1"/>
  <c r="K2888" i="1"/>
  <c r="N2888" i="1" s="1"/>
  <c r="P2888" i="1" s="1"/>
  <c r="K2889" i="1"/>
  <c r="N2889" i="1" s="1"/>
  <c r="P2889" i="1" s="1"/>
  <c r="K2890" i="1"/>
  <c r="N2890" i="1" s="1"/>
  <c r="P2890" i="1" s="1"/>
  <c r="K2891" i="1"/>
  <c r="N2891" i="1" s="1"/>
  <c r="P2891" i="1" s="1"/>
  <c r="K2892" i="1"/>
  <c r="N2892" i="1" s="1"/>
  <c r="P2892" i="1" s="1"/>
  <c r="K2893" i="1"/>
  <c r="N2893" i="1" s="1"/>
  <c r="P2893" i="1" s="1"/>
  <c r="K2894" i="1"/>
  <c r="N2894" i="1" s="1"/>
  <c r="P2894" i="1" s="1"/>
  <c r="K2895" i="1"/>
  <c r="N2895" i="1" s="1"/>
  <c r="P2895" i="1" s="1"/>
  <c r="K2896" i="1"/>
  <c r="N2896" i="1" s="1"/>
  <c r="P2896" i="1" s="1"/>
  <c r="K2897" i="1"/>
  <c r="N2897" i="1" s="1"/>
  <c r="P2897" i="1" s="1"/>
  <c r="K2898" i="1"/>
  <c r="N2898" i="1" s="1"/>
  <c r="P2898" i="1" s="1"/>
  <c r="K2899" i="1"/>
  <c r="N2899" i="1" s="1"/>
  <c r="P2899" i="1" s="1"/>
  <c r="K2900" i="1"/>
  <c r="N2900" i="1" s="1"/>
  <c r="P2900" i="1" s="1"/>
  <c r="K2901" i="1"/>
  <c r="N2901" i="1" s="1"/>
  <c r="P2901" i="1" s="1"/>
  <c r="K2902" i="1"/>
  <c r="N2902" i="1" s="1"/>
  <c r="P2902" i="1" s="1"/>
  <c r="K2903" i="1"/>
  <c r="N2903" i="1" s="1"/>
  <c r="P2903" i="1" s="1"/>
  <c r="K2904" i="1"/>
  <c r="N2904" i="1" s="1"/>
  <c r="P2904" i="1" s="1"/>
  <c r="K2905" i="1"/>
  <c r="N2905" i="1" s="1"/>
  <c r="P2905" i="1" s="1"/>
  <c r="K2906" i="1"/>
  <c r="N2906" i="1" s="1"/>
  <c r="P2906" i="1" s="1"/>
  <c r="K2907" i="1"/>
  <c r="N2907" i="1" s="1"/>
  <c r="P2907" i="1" s="1"/>
  <c r="K2908" i="1"/>
  <c r="N2908" i="1" s="1"/>
  <c r="P2908" i="1" s="1"/>
  <c r="K2909" i="1"/>
  <c r="N2909" i="1" s="1"/>
  <c r="P2909" i="1" s="1"/>
  <c r="K2910" i="1"/>
  <c r="N2910" i="1" s="1"/>
  <c r="P2910" i="1" s="1"/>
  <c r="K2911" i="1"/>
  <c r="N2911" i="1" s="1"/>
  <c r="P2911" i="1" s="1"/>
  <c r="K2912" i="1"/>
  <c r="N2912" i="1" s="1"/>
  <c r="P2912" i="1" s="1"/>
  <c r="K2913" i="1"/>
  <c r="N2913" i="1" s="1"/>
  <c r="P2913" i="1" s="1"/>
  <c r="K2914" i="1"/>
  <c r="N2914" i="1" s="1"/>
  <c r="P2914" i="1" s="1"/>
  <c r="K2915" i="1"/>
  <c r="N2915" i="1" s="1"/>
  <c r="P2915" i="1" s="1"/>
  <c r="K2916" i="1"/>
  <c r="N2916" i="1" s="1"/>
  <c r="P2916" i="1" s="1"/>
  <c r="K2917" i="1"/>
  <c r="N2917" i="1" s="1"/>
  <c r="P2917" i="1" s="1"/>
  <c r="K2918" i="1"/>
  <c r="N2918" i="1" s="1"/>
  <c r="P2918" i="1" s="1"/>
  <c r="K2919" i="1"/>
  <c r="N2919" i="1" s="1"/>
  <c r="P2919" i="1" s="1"/>
  <c r="K2920" i="1"/>
  <c r="N2920" i="1" s="1"/>
  <c r="P2920" i="1" s="1"/>
  <c r="K2921" i="1"/>
  <c r="N2921" i="1" s="1"/>
  <c r="P2921" i="1" s="1"/>
  <c r="K2922" i="1"/>
  <c r="N2922" i="1" s="1"/>
  <c r="P2922" i="1" s="1"/>
  <c r="K2923" i="1"/>
  <c r="N2923" i="1" s="1"/>
  <c r="P2923" i="1" s="1"/>
  <c r="K2924" i="1"/>
  <c r="N2924" i="1" s="1"/>
  <c r="P2924" i="1" s="1"/>
  <c r="K2925" i="1"/>
  <c r="N2925" i="1" s="1"/>
  <c r="P2925" i="1" s="1"/>
  <c r="K2926" i="1"/>
  <c r="N2926" i="1" s="1"/>
  <c r="P2926" i="1" s="1"/>
  <c r="K2927" i="1"/>
  <c r="N2927" i="1" s="1"/>
  <c r="P2927" i="1" s="1"/>
  <c r="K2928" i="1"/>
  <c r="N2928" i="1" s="1"/>
  <c r="P2928" i="1" s="1"/>
  <c r="K2929" i="1"/>
  <c r="N2929" i="1" s="1"/>
  <c r="P2929" i="1" s="1"/>
  <c r="K2930" i="1"/>
  <c r="N2930" i="1" s="1"/>
  <c r="P2930" i="1" s="1"/>
  <c r="K2931" i="1"/>
  <c r="N2931" i="1" s="1"/>
  <c r="P2931" i="1" s="1"/>
  <c r="K2932" i="1"/>
  <c r="N2932" i="1" s="1"/>
  <c r="P2932" i="1" s="1"/>
  <c r="K2933" i="1"/>
  <c r="N2933" i="1" s="1"/>
  <c r="P2933" i="1" s="1"/>
  <c r="K2934" i="1"/>
  <c r="N2934" i="1" s="1"/>
  <c r="P2934" i="1" s="1"/>
  <c r="K2935" i="1"/>
  <c r="N2935" i="1" s="1"/>
  <c r="P2935" i="1" s="1"/>
  <c r="K2936" i="1"/>
  <c r="N2936" i="1" s="1"/>
  <c r="P2936" i="1" s="1"/>
  <c r="K2937" i="1"/>
  <c r="N2937" i="1" s="1"/>
  <c r="P2937" i="1" s="1"/>
  <c r="K2938" i="1"/>
  <c r="N2938" i="1" s="1"/>
  <c r="P2938" i="1" s="1"/>
  <c r="K2939" i="1"/>
  <c r="N2939" i="1" s="1"/>
  <c r="P2939" i="1" s="1"/>
  <c r="K2940" i="1"/>
  <c r="N2940" i="1" s="1"/>
  <c r="P2940" i="1" s="1"/>
  <c r="K2941" i="1"/>
  <c r="N2941" i="1" s="1"/>
  <c r="P2941" i="1" s="1"/>
  <c r="K2942" i="1"/>
  <c r="N2942" i="1" s="1"/>
  <c r="P2942" i="1" s="1"/>
  <c r="K2943" i="1"/>
  <c r="N2943" i="1" s="1"/>
  <c r="P2943" i="1" s="1"/>
  <c r="K2944" i="1"/>
  <c r="N2944" i="1" s="1"/>
  <c r="P2944" i="1" s="1"/>
  <c r="K2945" i="1"/>
  <c r="N2945" i="1" s="1"/>
  <c r="P2945" i="1" s="1"/>
  <c r="K2946" i="1"/>
  <c r="N2946" i="1" s="1"/>
  <c r="P2946" i="1" s="1"/>
  <c r="K2947" i="1"/>
  <c r="N2947" i="1" s="1"/>
  <c r="P2947" i="1" s="1"/>
  <c r="K2948" i="1"/>
  <c r="N2948" i="1" s="1"/>
  <c r="P2948" i="1" s="1"/>
  <c r="K2949" i="1"/>
  <c r="N2949" i="1" s="1"/>
  <c r="P2949" i="1" s="1"/>
  <c r="K2950" i="1"/>
  <c r="N2950" i="1" s="1"/>
  <c r="P2950" i="1" s="1"/>
  <c r="K2951" i="1"/>
  <c r="N2951" i="1" s="1"/>
  <c r="P2951" i="1" s="1"/>
  <c r="K2952" i="1"/>
  <c r="N2952" i="1" s="1"/>
  <c r="P2952" i="1" s="1"/>
  <c r="K2953" i="1"/>
  <c r="N2953" i="1" s="1"/>
  <c r="P2953" i="1" s="1"/>
  <c r="K2954" i="1"/>
  <c r="N2954" i="1" s="1"/>
  <c r="P2954" i="1" s="1"/>
  <c r="K2955" i="1"/>
  <c r="N2955" i="1" s="1"/>
  <c r="P2955" i="1" s="1"/>
  <c r="K2956" i="1"/>
  <c r="N2956" i="1" s="1"/>
  <c r="P2956" i="1" s="1"/>
  <c r="K2957" i="1"/>
  <c r="N2957" i="1" s="1"/>
  <c r="P2957" i="1" s="1"/>
  <c r="K2958" i="1"/>
  <c r="N2958" i="1" s="1"/>
  <c r="P2958" i="1" s="1"/>
  <c r="K2959" i="1"/>
  <c r="N2959" i="1" s="1"/>
  <c r="P2959" i="1" s="1"/>
  <c r="K2960" i="1"/>
  <c r="N2960" i="1" s="1"/>
  <c r="P2960" i="1" s="1"/>
  <c r="K2961" i="1"/>
  <c r="N2961" i="1" s="1"/>
  <c r="P2961" i="1" s="1"/>
  <c r="K2962" i="1"/>
  <c r="N2962" i="1" s="1"/>
  <c r="P2962" i="1" s="1"/>
  <c r="K2963" i="1"/>
  <c r="N2963" i="1" s="1"/>
  <c r="P2963" i="1" s="1"/>
  <c r="K2964" i="1"/>
  <c r="N2964" i="1" s="1"/>
  <c r="P2964" i="1" s="1"/>
  <c r="K2965" i="1"/>
  <c r="N2965" i="1" s="1"/>
  <c r="P2965" i="1" s="1"/>
  <c r="K2966" i="1"/>
  <c r="N2966" i="1" s="1"/>
  <c r="P2966" i="1" s="1"/>
  <c r="K2967" i="1"/>
  <c r="N2967" i="1" s="1"/>
  <c r="P2967" i="1" s="1"/>
  <c r="K2968" i="1"/>
  <c r="N2968" i="1" s="1"/>
  <c r="P2968" i="1" s="1"/>
  <c r="K2969" i="1"/>
  <c r="N2969" i="1" s="1"/>
  <c r="P2969" i="1" s="1"/>
  <c r="K2970" i="1"/>
  <c r="N2970" i="1" s="1"/>
  <c r="P2970" i="1" s="1"/>
  <c r="K2971" i="1"/>
  <c r="N2971" i="1" s="1"/>
  <c r="P2971" i="1" s="1"/>
  <c r="K2972" i="1"/>
  <c r="N2972" i="1" s="1"/>
  <c r="P2972" i="1" s="1"/>
  <c r="K2973" i="1"/>
  <c r="N2973" i="1" s="1"/>
  <c r="P2973" i="1" s="1"/>
  <c r="K2974" i="1"/>
  <c r="N2974" i="1" s="1"/>
  <c r="P2974" i="1" s="1"/>
  <c r="K2975" i="1"/>
  <c r="N2975" i="1" s="1"/>
  <c r="P2975" i="1" s="1"/>
  <c r="K2976" i="1"/>
  <c r="N2976" i="1" s="1"/>
  <c r="P2976" i="1" s="1"/>
  <c r="K2977" i="1"/>
  <c r="N2977" i="1" s="1"/>
  <c r="P2977" i="1" s="1"/>
  <c r="K2978" i="1"/>
  <c r="N2978" i="1" s="1"/>
  <c r="P2978" i="1" s="1"/>
  <c r="K2979" i="1"/>
  <c r="N2979" i="1" s="1"/>
  <c r="P2979" i="1" s="1"/>
  <c r="K2980" i="1"/>
  <c r="N2980" i="1" s="1"/>
  <c r="P2980" i="1" s="1"/>
  <c r="K2981" i="1"/>
  <c r="N2981" i="1" s="1"/>
  <c r="P2981" i="1" s="1"/>
  <c r="K2982" i="1"/>
  <c r="N2982" i="1" s="1"/>
  <c r="P2982" i="1" s="1"/>
  <c r="K2983" i="1"/>
  <c r="N2983" i="1" s="1"/>
  <c r="P2983" i="1" s="1"/>
  <c r="K2984" i="1"/>
  <c r="N2984" i="1" s="1"/>
  <c r="P2984" i="1" s="1"/>
  <c r="K2985" i="1"/>
  <c r="N2985" i="1" s="1"/>
  <c r="P2985" i="1" s="1"/>
  <c r="K2986" i="1"/>
  <c r="N2986" i="1" s="1"/>
  <c r="P2986" i="1" s="1"/>
  <c r="K2987" i="1"/>
  <c r="N2987" i="1" s="1"/>
  <c r="P2987" i="1" s="1"/>
  <c r="K2988" i="1"/>
  <c r="N2988" i="1" s="1"/>
  <c r="P2988" i="1" s="1"/>
  <c r="K2989" i="1"/>
  <c r="N2989" i="1" s="1"/>
  <c r="P2989" i="1" s="1"/>
  <c r="K2990" i="1"/>
  <c r="N2990" i="1" s="1"/>
  <c r="P2990" i="1" s="1"/>
  <c r="K2991" i="1"/>
  <c r="N2991" i="1" s="1"/>
  <c r="P2991" i="1" s="1"/>
  <c r="K2992" i="1"/>
  <c r="N2992" i="1" s="1"/>
  <c r="P2992" i="1" s="1"/>
  <c r="K2993" i="1"/>
  <c r="N2993" i="1" s="1"/>
  <c r="P2993" i="1" s="1"/>
  <c r="K2994" i="1"/>
  <c r="N2994" i="1" s="1"/>
  <c r="P2994" i="1" s="1"/>
  <c r="K2995" i="1"/>
  <c r="N2995" i="1" s="1"/>
  <c r="P2995" i="1" s="1"/>
  <c r="K2996" i="1"/>
  <c r="N2996" i="1" s="1"/>
  <c r="P2996" i="1" s="1"/>
  <c r="K2997" i="1"/>
  <c r="N2997" i="1" s="1"/>
  <c r="P2997" i="1" s="1"/>
  <c r="K2998" i="1"/>
  <c r="N2998" i="1" s="1"/>
  <c r="P2998" i="1" s="1"/>
  <c r="K2999" i="1"/>
  <c r="N2999" i="1" s="1"/>
  <c r="P2999" i="1" s="1"/>
  <c r="K3000" i="1"/>
  <c r="N3000" i="1" s="1"/>
  <c r="P3000" i="1" s="1"/>
  <c r="K3001" i="1"/>
  <c r="N3001" i="1" s="1"/>
  <c r="P3001" i="1" s="1"/>
  <c r="K3002" i="1"/>
  <c r="N3002" i="1" s="1"/>
  <c r="P3002" i="1" s="1"/>
  <c r="K3003" i="1"/>
  <c r="N3003" i="1" s="1"/>
  <c r="P3003" i="1" s="1"/>
  <c r="K3004" i="1"/>
  <c r="N3004" i="1" s="1"/>
  <c r="P3004" i="1" s="1"/>
  <c r="K3005" i="1"/>
  <c r="N3005" i="1" s="1"/>
  <c r="P3005" i="1" s="1"/>
  <c r="K3006" i="1"/>
  <c r="N3006" i="1" s="1"/>
  <c r="P3006" i="1" s="1"/>
  <c r="K3007" i="1"/>
  <c r="N3007" i="1" s="1"/>
  <c r="P3007" i="1" s="1"/>
  <c r="K3008" i="1"/>
  <c r="N3008" i="1" s="1"/>
  <c r="P3008" i="1" s="1"/>
  <c r="K3009" i="1"/>
  <c r="N3009" i="1" s="1"/>
  <c r="P3009" i="1" s="1"/>
  <c r="K3010" i="1"/>
  <c r="N3010" i="1" s="1"/>
  <c r="P3010" i="1" s="1"/>
  <c r="K3011" i="1"/>
  <c r="N3011" i="1" s="1"/>
  <c r="P3011" i="1" s="1"/>
  <c r="K3012" i="1"/>
  <c r="N3012" i="1" s="1"/>
  <c r="P3012" i="1" s="1"/>
  <c r="K3013" i="1"/>
  <c r="N3013" i="1" s="1"/>
  <c r="P3013" i="1" s="1"/>
  <c r="K3014" i="1"/>
  <c r="N3014" i="1" s="1"/>
  <c r="P3014" i="1" s="1"/>
  <c r="K3015" i="1"/>
  <c r="N3015" i="1" s="1"/>
  <c r="P3015" i="1" s="1"/>
  <c r="K3016" i="1"/>
  <c r="N3016" i="1" s="1"/>
  <c r="P3016" i="1" s="1"/>
  <c r="K3017" i="1"/>
  <c r="N3017" i="1" s="1"/>
  <c r="P3017" i="1" s="1"/>
  <c r="K3018" i="1"/>
  <c r="N3018" i="1" s="1"/>
  <c r="P3018" i="1" s="1"/>
  <c r="K3019" i="1"/>
  <c r="N3019" i="1" s="1"/>
  <c r="P3019" i="1" s="1"/>
  <c r="K3020" i="1"/>
  <c r="N3020" i="1" s="1"/>
  <c r="P3020" i="1" s="1"/>
  <c r="K3021" i="1"/>
  <c r="N3021" i="1" s="1"/>
  <c r="P3021" i="1" s="1"/>
  <c r="K3022" i="1"/>
  <c r="N3022" i="1" s="1"/>
  <c r="P3022" i="1" s="1"/>
  <c r="K3023" i="1"/>
  <c r="N3023" i="1" s="1"/>
  <c r="P3023" i="1" s="1"/>
  <c r="K3024" i="1"/>
  <c r="N3024" i="1" s="1"/>
  <c r="P3024" i="1" s="1"/>
  <c r="K3025" i="1"/>
  <c r="N3025" i="1" s="1"/>
  <c r="P3025" i="1" s="1"/>
  <c r="K3026" i="1"/>
  <c r="N3026" i="1" s="1"/>
  <c r="P3026" i="1" s="1"/>
  <c r="K3027" i="1"/>
  <c r="N3027" i="1" s="1"/>
  <c r="P3027" i="1" s="1"/>
  <c r="K3028" i="1"/>
  <c r="N3028" i="1" s="1"/>
  <c r="P3028" i="1" s="1"/>
  <c r="K3029" i="1"/>
  <c r="N3029" i="1" s="1"/>
  <c r="P3029" i="1" s="1"/>
  <c r="K3030" i="1"/>
  <c r="N3030" i="1" s="1"/>
  <c r="P3030" i="1" s="1"/>
  <c r="K3031" i="1"/>
  <c r="N3031" i="1" s="1"/>
  <c r="P3031" i="1" s="1"/>
  <c r="K3032" i="1"/>
  <c r="N3032" i="1" s="1"/>
  <c r="P3032" i="1" s="1"/>
  <c r="K3033" i="1"/>
  <c r="N3033" i="1" s="1"/>
  <c r="P3033" i="1" s="1"/>
  <c r="K3034" i="1"/>
  <c r="N3034" i="1" s="1"/>
  <c r="P3034" i="1" s="1"/>
  <c r="K3035" i="1"/>
  <c r="N3035" i="1" s="1"/>
  <c r="P3035" i="1" s="1"/>
  <c r="K3036" i="1"/>
  <c r="N3036" i="1" s="1"/>
  <c r="P3036" i="1" s="1"/>
  <c r="K3037" i="1"/>
  <c r="N3037" i="1" s="1"/>
  <c r="P3037" i="1" s="1"/>
  <c r="K3038" i="1"/>
  <c r="N3038" i="1" s="1"/>
  <c r="P3038" i="1" s="1"/>
  <c r="K3039" i="1"/>
  <c r="N3039" i="1" s="1"/>
  <c r="P3039" i="1" s="1"/>
  <c r="K3040" i="1"/>
  <c r="N3040" i="1" s="1"/>
  <c r="P3040" i="1" s="1"/>
  <c r="K3041" i="1"/>
  <c r="N3041" i="1" s="1"/>
  <c r="P3041" i="1" s="1"/>
  <c r="K3042" i="1"/>
  <c r="N3042" i="1" s="1"/>
  <c r="P3042" i="1" s="1"/>
  <c r="K3043" i="1"/>
  <c r="N3043" i="1" s="1"/>
  <c r="P3043" i="1" s="1"/>
  <c r="K3044" i="1"/>
  <c r="N3044" i="1" s="1"/>
  <c r="P3044" i="1" s="1"/>
  <c r="K3045" i="1"/>
  <c r="N3045" i="1" s="1"/>
  <c r="P3045" i="1" s="1"/>
  <c r="K3046" i="1"/>
  <c r="N3046" i="1" s="1"/>
  <c r="P3046" i="1" s="1"/>
  <c r="K3047" i="1"/>
  <c r="N3047" i="1" s="1"/>
  <c r="P3047" i="1" s="1"/>
  <c r="K3048" i="1"/>
  <c r="N3048" i="1" s="1"/>
  <c r="P3048" i="1" s="1"/>
  <c r="K3049" i="1"/>
  <c r="N3049" i="1" s="1"/>
  <c r="P3049" i="1" s="1"/>
  <c r="K3050" i="1"/>
  <c r="N3050" i="1" s="1"/>
  <c r="P3050" i="1" s="1"/>
  <c r="K3051" i="1"/>
  <c r="N3051" i="1" s="1"/>
  <c r="P3051" i="1" s="1"/>
  <c r="K3052" i="1"/>
  <c r="N3052" i="1" s="1"/>
  <c r="P3052" i="1" s="1"/>
  <c r="K3053" i="1"/>
  <c r="N3053" i="1" s="1"/>
  <c r="P3053" i="1" s="1"/>
  <c r="K3054" i="1"/>
  <c r="N3054" i="1" s="1"/>
  <c r="P3054" i="1" s="1"/>
  <c r="K3055" i="1"/>
  <c r="N3055" i="1" s="1"/>
  <c r="P3055" i="1" s="1"/>
  <c r="K3056" i="1"/>
  <c r="N3056" i="1" s="1"/>
  <c r="P3056" i="1" s="1"/>
  <c r="K3057" i="1"/>
  <c r="N3057" i="1" s="1"/>
  <c r="P3057" i="1" s="1"/>
  <c r="K3058" i="1"/>
  <c r="N3058" i="1" s="1"/>
  <c r="P3058" i="1" s="1"/>
  <c r="K3059" i="1"/>
  <c r="N3059" i="1" s="1"/>
  <c r="P3059" i="1" s="1"/>
  <c r="K3060" i="1"/>
  <c r="N3060" i="1" s="1"/>
  <c r="P3060" i="1" s="1"/>
  <c r="K3061" i="1"/>
  <c r="N3061" i="1" s="1"/>
  <c r="P3061" i="1" s="1"/>
  <c r="K3062" i="1"/>
  <c r="N3062" i="1" s="1"/>
  <c r="P3062" i="1" s="1"/>
  <c r="K3063" i="1"/>
  <c r="N3063" i="1" s="1"/>
  <c r="P3063" i="1" s="1"/>
  <c r="K3064" i="1"/>
  <c r="N3064" i="1" s="1"/>
  <c r="P3064" i="1" s="1"/>
  <c r="K3065" i="1"/>
  <c r="N3065" i="1" s="1"/>
  <c r="P3065" i="1" s="1"/>
  <c r="K3066" i="1"/>
  <c r="N3066" i="1" s="1"/>
  <c r="P3066" i="1" s="1"/>
  <c r="K3067" i="1"/>
  <c r="N3067" i="1" s="1"/>
  <c r="P3067" i="1" s="1"/>
  <c r="K3068" i="1"/>
  <c r="N3068" i="1" s="1"/>
  <c r="P3068" i="1" s="1"/>
  <c r="K3069" i="1"/>
  <c r="N3069" i="1" s="1"/>
  <c r="P3069" i="1" s="1"/>
  <c r="K3070" i="1"/>
  <c r="N3070" i="1" s="1"/>
  <c r="P3070" i="1" s="1"/>
  <c r="K3071" i="1"/>
  <c r="N3071" i="1" s="1"/>
  <c r="P3071" i="1" s="1"/>
  <c r="K3072" i="1"/>
  <c r="N3072" i="1" s="1"/>
  <c r="P3072" i="1" s="1"/>
  <c r="K3073" i="1"/>
  <c r="N3073" i="1" s="1"/>
  <c r="P3073" i="1" s="1"/>
  <c r="K3074" i="1"/>
  <c r="N3074" i="1" s="1"/>
  <c r="P3074" i="1" s="1"/>
  <c r="K3075" i="1"/>
  <c r="N3075" i="1" s="1"/>
  <c r="P3075" i="1" s="1"/>
  <c r="K3076" i="1"/>
  <c r="N3076" i="1" s="1"/>
  <c r="P3076" i="1" s="1"/>
  <c r="K3077" i="1"/>
  <c r="N3077" i="1" s="1"/>
  <c r="P3077" i="1" s="1"/>
  <c r="K3078" i="1"/>
  <c r="N3078" i="1" s="1"/>
  <c r="P3078" i="1" s="1"/>
  <c r="K3079" i="1"/>
  <c r="N3079" i="1" s="1"/>
  <c r="P3079" i="1" s="1"/>
  <c r="K3080" i="1"/>
  <c r="N3080" i="1" s="1"/>
  <c r="P3080" i="1" s="1"/>
  <c r="K3081" i="1"/>
  <c r="N3081" i="1" s="1"/>
  <c r="P3081" i="1" s="1"/>
  <c r="K3082" i="1"/>
  <c r="N3082" i="1" s="1"/>
  <c r="P3082" i="1" s="1"/>
  <c r="K3083" i="1"/>
  <c r="N3083" i="1" s="1"/>
  <c r="P3083" i="1" s="1"/>
  <c r="K3084" i="1"/>
  <c r="N3084" i="1" s="1"/>
  <c r="P3084" i="1" s="1"/>
  <c r="K3085" i="1"/>
  <c r="N3085" i="1" s="1"/>
  <c r="P3085" i="1" s="1"/>
  <c r="K3086" i="1"/>
  <c r="N3086" i="1" s="1"/>
  <c r="P3086" i="1" s="1"/>
  <c r="K3087" i="1"/>
  <c r="N3087" i="1" s="1"/>
  <c r="P3087" i="1" s="1"/>
  <c r="K3088" i="1"/>
  <c r="N3088" i="1" s="1"/>
  <c r="P3088" i="1" s="1"/>
  <c r="K3089" i="1"/>
  <c r="N3089" i="1" s="1"/>
  <c r="P3089" i="1" s="1"/>
  <c r="K3090" i="1"/>
  <c r="N3090" i="1" s="1"/>
  <c r="P3090" i="1" s="1"/>
  <c r="K3091" i="1"/>
  <c r="N3091" i="1" s="1"/>
  <c r="P3091" i="1" s="1"/>
  <c r="K3092" i="1"/>
  <c r="N3092" i="1" s="1"/>
  <c r="P3092" i="1" s="1"/>
  <c r="K3093" i="1"/>
  <c r="N3093" i="1" s="1"/>
  <c r="P3093" i="1" s="1"/>
  <c r="K3094" i="1"/>
  <c r="N3094" i="1" s="1"/>
  <c r="P3094" i="1" s="1"/>
  <c r="K3095" i="1"/>
  <c r="N3095" i="1" s="1"/>
  <c r="P3095" i="1" s="1"/>
  <c r="K3096" i="1"/>
  <c r="N3096" i="1" s="1"/>
  <c r="P3096" i="1" s="1"/>
  <c r="K3097" i="1"/>
  <c r="N3097" i="1" s="1"/>
  <c r="P3097" i="1" s="1"/>
  <c r="K3098" i="1"/>
  <c r="N3098" i="1" s="1"/>
  <c r="P3098" i="1" s="1"/>
  <c r="K3099" i="1"/>
  <c r="N3099" i="1" s="1"/>
  <c r="P3099" i="1" s="1"/>
  <c r="K3100" i="1"/>
  <c r="N3100" i="1" s="1"/>
  <c r="P3100" i="1" s="1"/>
  <c r="K3101" i="1"/>
  <c r="N3101" i="1" s="1"/>
  <c r="P3101" i="1" s="1"/>
  <c r="K3102" i="1"/>
  <c r="N3102" i="1" s="1"/>
  <c r="P3102" i="1" s="1"/>
  <c r="K3103" i="1"/>
  <c r="N3103" i="1" s="1"/>
  <c r="P3103" i="1" s="1"/>
  <c r="K3104" i="1"/>
  <c r="N3104" i="1" s="1"/>
  <c r="P3104" i="1" s="1"/>
  <c r="K3105" i="1"/>
  <c r="N3105" i="1" s="1"/>
  <c r="P3105" i="1" s="1"/>
  <c r="K3106" i="1"/>
  <c r="N3106" i="1" s="1"/>
  <c r="P3106" i="1" s="1"/>
  <c r="K3107" i="1"/>
  <c r="N3107" i="1" s="1"/>
  <c r="P3107" i="1" s="1"/>
  <c r="K3108" i="1"/>
  <c r="N3108" i="1" s="1"/>
  <c r="P3108" i="1" s="1"/>
  <c r="K3109" i="1"/>
  <c r="N3109" i="1" s="1"/>
  <c r="P3109" i="1" s="1"/>
  <c r="K3110" i="1"/>
  <c r="N3110" i="1" s="1"/>
  <c r="P3110" i="1" s="1"/>
  <c r="K3111" i="1"/>
  <c r="N3111" i="1" s="1"/>
  <c r="P3111" i="1" s="1"/>
  <c r="K3112" i="1"/>
  <c r="N3112" i="1" s="1"/>
  <c r="P3112" i="1" s="1"/>
  <c r="K3113" i="1"/>
  <c r="N3113" i="1" s="1"/>
  <c r="P3113" i="1" s="1"/>
  <c r="K3114" i="1"/>
  <c r="N3114" i="1" s="1"/>
  <c r="P3114" i="1" s="1"/>
  <c r="K3115" i="1"/>
  <c r="N3115" i="1" s="1"/>
  <c r="P3115" i="1" s="1"/>
  <c r="K3116" i="1"/>
  <c r="N3116" i="1" s="1"/>
  <c r="P3116" i="1" s="1"/>
  <c r="K3117" i="1"/>
  <c r="N3117" i="1" s="1"/>
  <c r="P3117" i="1" s="1"/>
  <c r="K3118" i="1"/>
  <c r="N3118" i="1" s="1"/>
  <c r="P3118" i="1" s="1"/>
  <c r="K3119" i="1"/>
  <c r="N3119" i="1" s="1"/>
  <c r="P3119" i="1" s="1"/>
  <c r="K3120" i="1"/>
  <c r="N3120" i="1" s="1"/>
  <c r="P3120" i="1" s="1"/>
  <c r="K3121" i="1"/>
  <c r="N3121" i="1" s="1"/>
  <c r="P3121" i="1" s="1"/>
  <c r="K3122" i="1"/>
  <c r="N3122" i="1" s="1"/>
  <c r="P3122" i="1" s="1"/>
  <c r="K3123" i="1"/>
  <c r="N3123" i="1" s="1"/>
  <c r="P3123" i="1" s="1"/>
  <c r="K3124" i="1"/>
  <c r="N3124" i="1" s="1"/>
  <c r="P3124" i="1" s="1"/>
  <c r="K3125" i="1"/>
  <c r="N3125" i="1" s="1"/>
  <c r="P3125" i="1" s="1"/>
  <c r="K3126" i="1"/>
  <c r="N3126" i="1" s="1"/>
  <c r="P3126" i="1" s="1"/>
  <c r="K3127" i="1"/>
  <c r="N3127" i="1" s="1"/>
  <c r="P3127" i="1" s="1"/>
  <c r="K3128" i="1"/>
  <c r="N3128" i="1" s="1"/>
  <c r="P3128" i="1" s="1"/>
  <c r="K3129" i="1"/>
  <c r="N3129" i="1" s="1"/>
  <c r="P3129" i="1" s="1"/>
  <c r="K3130" i="1"/>
  <c r="N3130" i="1" s="1"/>
  <c r="P3130" i="1" s="1"/>
  <c r="K3131" i="1"/>
  <c r="N3131" i="1" s="1"/>
  <c r="P3131" i="1" s="1"/>
  <c r="K3132" i="1"/>
  <c r="N3132" i="1" s="1"/>
  <c r="P3132" i="1" s="1"/>
  <c r="K3133" i="1"/>
  <c r="N3133" i="1" s="1"/>
  <c r="P3133" i="1" s="1"/>
  <c r="K3134" i="1"/>
  <c r="N3134" i="1" s="1"/>
  <c r="P3134" i="1" s="1"/>
  <c r="K3135" i="1"/>
  <c r="N3135" i="1" s="1"/>
  <c r="P3135" i="1" s="1"/>
  <c r="K3136" i="1"/>
  <c r="N3136" i="1" s="1"/>
  <c r="P3136" i="1" s="1"/>
  <c r="K3137" i="1"/>
  <c r="N3137" i="1" s="1"/>
  <c r="P3137" i="1" s="1"/>
  <c r="K3138" i="1"/>
  <c r="N3138" i="1" s="1"/>
  <c r="P3138" i="1" s="1"/>
  <c r="K3139" i="1"/>
  <c r="N3139" i="1" s="1"/>
  <c r="P3139" i="1" s="1"/>
  <c r="K3140" i="1"/>
  <c r="N3140" i="1" s="1"/>
  <c r="P3140" i="1" s="1"/>
  <c r="K3141" i="1"/>
  <c r="N3141" i="1" s="1"/>
  <c r="P3141" i="1" s="1"/>
  <c r="K3142" i="1"/>
  <c r="N3142" i="1" s="1"/>
  <c r="P3142" i="1" s="1"/>
  <c r="K3143" i="1"/>
  <c r="N3143" i="1" s="1"/>
  <c r="P3143" i="1" s="1"/>
  <c r="K3144" i="1"/>
  <c r="N3144" i="1" s="1"/>
  <c r="P3144" i="1" s="1"/>
  <c r="K3145" i="1"/>
  <c r="N3145" i="1" s="1"/>
  <c r="P3145" i="1" s="1"/>
  <c r="K3146" i="1"/>
  <c r="N3146" i="1" s="1"/>
  <c r="P3146" i="1" s="1"/>
  <c r="K3147" i="1"/>
  <c r="N3147" i="1" s="1"/>
  <c r="P3147" i="1" s="1"/>
  <c r="K3148" i="1"/>
  <c r="N3148" i="1" s="1"/>
  <c r="P3148" i="1" s="1"/>
  <c r="K3149" i="1"/>
  <c r="N3149" i="1" s="1"/>
  <c r="P3149" i="1" s="1"/>
  <c r="K3150" i="1"/>
  <c r="N3150" i="1" s="1"/>
  <c r="P3150" i="1" s="1"/>
  <c r="K3151" i="1"/>
  <c r="N3151" i="1" s="1"/>
  <c r="P3151" i="1" s="1"/>
  <c r="K3152" i="1"/>
  <c r="N3152" i="1" s="1"/>
  <c r="P3152" i="1" s="1"/>
  <c r="K3153" i="1"/>
  <c r="N3153" i="1" s="1"/>
  <c r="P3153" i="1" s="1"/>
  <c r="K3154" i="1"/>
  <c r="N3154" i="1" s="1"/>
  <c r="P3154" i="1" s="1"/>
  <c r="K3155" i="1"/>
  <c r="N3155" i="1" s="1"/>
  <c r="P3155" i="1" s="1"/>
  <c r="K3156" i="1"/>
  <c r="N3156" i="1" s="1"/>
  <c r="P3156" i="1" s="1"/>
  <c r="K3157" i="1"/>
  <c r="N3157" i="1" s="1"/>
  <c r="P3157" i="1" s="1"/>
  <c r="K3158" i="1"/>
  <c r="N3158" i="1" s="1"/>
  <c r="P3158" i="1" s="1"/>
  <c r="K3159" i="1"/>
  <c r="N3159" i="1" s="1"/>
  <c r="P3159" i="1" s="1"/>
  <c r="K3160" i="1"/>
  <c r="N3160" i="1" s="1"/>
  <c r="P3160" i="1" s="1"/>
  <c r="K3161" i="1"/>
  <c r="N3161" i="1" s="1"/>
  <c r="P3161" i="1" s="1"/>
  <c r="K3162" i="1"/>
  <c r="N3162" i="1" s="1"/>
  <c r="P3162" i="1" s="1"/>
  <c r="K3163" i="1"/>
  <c r="N3163" i="1" s="1"/>
  <c r="P3163" i="1" s="1"/>
  <c r="K3164" i="1"/>
  <c r="N3164" i="1" s="1"/>
  <c r="P3164" i="1" s="1"/>
  <c r="K3165" i="1"/>
  <c r="N3165" i="1" s="1"/>
  <c r="P3165" i="1" s="1"/>
  <c r="K3166" i="1"/>
  <c r="N3166" i="1" s="1"/>
  <c r="P3166" i="1" s="1"/>
  <c r="K3167" i="1"/>
  <c r="N3167" i="1" s="1"/>
  <c r="P3167" i="1" s="1"/>
  <c r="K3168" i="1"/>
  <c r="N3168" i="1" s="1"/>
  <c r="P3168" i="1" s="1"/>
  <c r="K3169" i="1"/>
  <c r="N3169" i="1" s="1"/>
  <c r="P3169" i="1" s="1"/>
  <c r="K3170" i="1"/>
  <c r="N3170" i="1" s="1"/>
  <c r="P3170" i="1" s="1"/>
  <c r="K3171" i="1"/>
  <c r="N3171" i="1" s="1"/>
  <c r="P3171" i="1" s="1"/>
  <c r="K3172" i="1"/>
  <c r="N3172" i="1" s="1"/>
  <c r="P3172" i="1" s="1"/>
  <c r="K3173" i="1"/>
  <c r="N3173" i="1" s="1"/>
  <c r="P3173" i="1" s="1"/>
  <c r="K3174" i="1"/>
  <c r="N3174" i="1" s="1"/>
  <c r="P3174" i="1" s="1"/>
  <c r="K3175" i="1"/>
  <c r="N3175" i="1" s="1"/>
  <c r="P3175" i="1" s="1"/>
  <c r="K3176" i="1"/>
  <c r="N3176" i="1" s="1"/>
  <c r="P3176" i="1" s="1"/>
  <c r="K3177" i="1"/>
  <c r="N3177" i="1" s="1"/>
  <c r="P3177" i="1" s="1"/>
  <c r="K3178" i="1"/>
  <c r="N3178" i="1" s="1"/>
  <c r="P3178" i="1" s="1"/>
  <c r="K3179" i="1"/>
  <c r="N3179" i="1" s="1"/>
  <c r="P3179" i="1" s="1"/>
  <c r="K3180" i="1"/>
  <c r="N3180" i="1" s="1"/>
  <c r="P3180" i="1" s="1"/>
  <c r="K3181" i="1"/>
  <c r="N3181" i="1" s="1"/>
  <c r="P3181" i="1" s="1"/>
  <c r="K3182" i="1"/>
  <c r="N3182" i="1" s="1"/>
  <c r="P3182" i="1" s="1"/>
  <c r="K3183" i="1"/>
  <c r="N3183" i="1" s="1"/>
  <c r="P3183" i="1" s="1"/>
  <c r="K3184" i="1"/>
  <c r="N3184" i="1" s="1"/>
  <c r="P3184" i="1" s="1"/>
  <c r="K3185" i="1"/>
  <c r="N3185" i="1" s="1"/>
  <c r="P3185" i="1" s="1"/>
  <c r="K3186" i="1"/>
  <c r="N3186" i="1" s="1"/>
  <c r="P3186" i="1" s="1"/>
  <c r="K3187" i="1"/>
  <c r="N3187" i="1" s="1"/>
  <c r="P3187" i="1" s="1"/>
  <c r="K3188" i="1"/>
  <c r="N3188" i="1" s="1"/>
  <c r="P3188" i="1" s="1"/>
  <c r="K3189" i="1"/>
  <c r="N3189" i="1" s="1"/>
  <c r="P3189" i="1" s="1"/>
  <c r="K3190" i="1"/>
  <c r="N3190" i="1" s="1"/>
  <c r="P3190" i="1" s="1"/>
  <c r="K3191" i="1"/>
  <c r="N3191" i="1" s="1"/>
  <c r="P3191" i="1" s="1"/>
  <c r="K3192" i="1"/>
  <c r="N3192" i="1" s="1"/>
  <c r="P3192" i="1" s="1"/>
  <c r="K3193" i="1"/>
  <c r="N3193" i="1" s="1"/>
  <c r="P3193" i="1" s="1"/>
  <c r="K3194" i="1"/>
  <c r="N3194" i="1" s="1"/>
  <c r="P3194" i="1" s="1"/>
  <c r="K3195" i="1"/>
  <c r="N3195" i="1" s="1"/>
  <c r="P3195" i="1" s="1"/>
  <c r="K3196" i="1"/>
  <c r="N3196" i="1" s="1"/>
  <c r="P3196" i="1" s="1"/>
  <c r="K3197" i="1"/>
  <c r="N3197" i="1" s="1"/>
  <c r="P3197" i="1" s="1"/>
  <c r="K3198" i="1"/>
  <c r="N3198" i="1" s="1"/>
  <c r="P3198" i="1" s="1"/>
  <c r="K3199" i="1"/>
  <c r="N3199" i="1" s="1"/>
  <c r="P3199" i="1" s="1"/>
  <c r="K3200" i="1"/>
  <c r="N3200" i="1" s="1"/>
  <c r="P3200" i="1" s="1"/>
  <c r="K3201" i="1"/>
  <c r="N3201" i="1" s="1"/>
  <c r="P3201" i="1" s="1"/>
  <c r="K3202" i="1"/>
  <c r="N3202" i="1" s="1"/>
  <c r="P3202" i="1" s="1"/>
  <c r="K3203" i="1"/>
  <c r="N3203" i="1" s="1"/>
  <c r="P3203" i="1" s="1"/>
  <c r="K3204" i="1"/>
  <c r="N3204" i="1" s="1"/>
  <c r="P3204" i="1" s="1"/>
  <c r="K3205" i="1"/>
  <c r="N3205" i="1" s="1"/>
  <c r="P3205" i="1" s="1"/>
  <c r="K3206" i="1"/>
  <c r="N3206" i="1" s="1"/>
  <c r="P3206" i="1" s="1"/>
  <c r="K3207" i="1"/>
  <c r="N3207" i="1" s="1"/>
  <c r="P3207" i="1" s="1"/>
  <c r="K3208" i="1"/>
  <c r="N3208" i="1" s="1"/>
  <c r="P3208" i="1" s="1"/>
  <c r="K3209" i="1"/>
  <c r="N3209" i="1" s="1"/>
  <c r="P3209" i="1" s="1"/>
  <c r="K3210" i="1"/>
  <c r="N3210" i="1" s="1"/>
  <c r="P3210" i="1" s="1"/>
  <c r="K3211" i="1"/>
  <c r="N3211" i="1" s="1"/>
  <c r="P3211" i="1" s="1"/>
  <c r="K3212" i="1"/>
  <c r="N3212" i="1" s="1"/>
  <c r="P3212" i="1" s="1"/>
  <c r="K3213" i="1"/>
  <c r="N3213" i="1" s="1"/>
  <c r="P3213" i="1" s="1"/>
  <c r="K3214" i="1"/>
  <c r="N3214" i="1" s="1"/>
  <c r="P3214" i="1" s="1"/>
  <c r="K3215" i="1"/>
  <c r="N3215" i="1" s="1"/>
  <c r="P3215" i="1" s="1"/>
  <c r="K3216" i="1"/>
  <c r="N3216" i="1" s="1"/>
  <c r="P3216" i="1" s="1"/>
  <c r="K3217" i="1"/>
  <c r="N3217" i="1" s="1"/>
  <c r="P3217" i="1" s="1"/>
  <c r="K3218" i="1"/>
  <c r="N3218" i="1" s="1"/>
  <c r="P3218" i="1" s="1"/>
  <c r="K3219" i="1"/>
  <c r="N3219" i="1" s="1"/>
  <c r="P3219" i="1" s="1"/>
  <c r="K3220" i="1"/>
  <c r="N3220" i="1" s="1"/>
  <c r="P3220" i="1" s="1"/>
  <c r="K3221" i="1"/>
  <c r="N3221" i="1" s="1"/>
  <c r="P3221" i="1" s="1"/>
  <c r="K3222" i="1"/>
  <c r="N3222" i="1" s="1"/>
  <c r="P3222" i="1" s="1"/>
  <c r="K3223" i="1"/>
  <c r="N3223" i="1" s="1"/>
  <c r="P3223" i="1" s="1"/>
  <c r="K3224" i="1"/>
  <c r="N3224" i="1" s="1"/>
  <c r="P3224" i="1" s="1"/>
  <c r="K3225" i="1"/>
  <c r="N3225" i="1" s="1"/>
  <c r="P3225" i="1" s="1"/>
  <c r="K3226" i="1"/>
  <c r="N3226" i="1" s="1"/>
  <c r="P3226" i="1" s="1"/>
  <c r="K3227" i="1"/>
  <c r="N3227" i="1" s="1"/>
  <c r="P3227" i="1" s="1"/>
  <c r="K3228" i="1"/>
  <c r="N3228" i="1" s="1"/>
  <c r="P3228" i="1" s="1"/>
  <c r="K3229" i="1"/>
  <c r="N3229" i="1" s="1"/>
  <c r="P3229" i="1" s="1"/>
  <c r="K3230" i="1"/>
  <c r="N3230" i="1" s="1"/>
  <c r="P3230" i="1" s="1"/>
  <c r="K3231" i="1"/>
  <c r="N3231" i="1" s="1"/>
  <c r="P3231" i="1" s="1"/>
  <c r="K3232" i="1"/>
  <c r="N3232" i="1" s="1"/>
  <c r="P3232" i="1" s="1"/>
  <c r="K3233" i="1"/>
  <c r="N3233" i="1" s="1"/>
  <c r="P3233" i="1" s="1"/>
  <c r="K3234" i="1"/>
  <c r="N3234" i="1" s="1"/>
  <c r="P3234" i="1" s="1"/>
  <c r="K3235" i="1"/>
  <c r="N3235" i="1" s="1"/>
  <c r="P3235" i="1" s="1"/>
  <c r="K3236" i="1"/>
  <c r="N3236" i="1" s="1"/>
  <c r="P3236" i="1" s="1"/>
  <c r="K3237" i="1"/>
  <c r="N3237" i="1" s="1"/>
  <c r="P3237" i="1" s="1"/>
  <c r="K3238" i="1"/>
  <c r="N3238" i="1" s="1"/>
  <c r="P3238" i="1" s="1"/>
  <c r="K3239" i="1"/>
  <c r="N3239" i="1" s="1"/>
  <c r="P3239" i="1" s="1"/>
  <c r="K3240" i="1"/>
  <c r="N3240" i="1" s="1"/>
  <c r="P3240" i="1" s="1"/>
  <c r="K3241" i="1"/>
  <c r="N3241" i="1" s="1"/>
  <c r="P3241" i="1" s="1"/>
  <c r="K3242" i="1"/>
  <c r="N3242" i="1" s="1"/>
  <c r="P3242" i="1" s="1"/>
  <c r="K3243" i="1"/>
  <c r="N3243" i="1" s="1"/>
  <c r="P3243" i="1" s="1"/>
  <c r="K3244" i="1"/>
  <c r="N3244" i="1" s="1"/>
  <c r="P3244" i="1" s="1"/>
  <c r="K3245" i="1"/>
  <c r="N3245" i="1" s="1"/>
  <c r="P3245" i="1" s="1"/>
  <c r="K3246" i="1"/>
  <c r="N3246" i="1" s="1"/>
  <c r="P3246" i="1" s="1"/>
  <c r="K3247" i="1"/>
  <c r="N3247" i="1" s="1"/>
  <c r="P3247" i="1" s="1"/>
  <c r="K3248" i="1"/>
  <c r="N3248" i="1" s="1"/>
  <c r="P3248" i="1" s="1"/>
  <c r="K3249" i="1"/>
  <c r="N3249" i="1" s="1"/>
  <c r="P3249" i="1" s="1"/>
  <c r="K3250" i="1"/>
  <c r="N3250" i="1" s="1"/>
  <c r="P3250" i="1" s="1"/>
  <c r="K3251" i="1"/>
  <c r="N3251" i="1" s="1"/>
  <c r="P3251" i="1" s="1"/>
  <c r="K3252" i="1"/>
  <c r="N3252" i="1" s="1"/>
  <c r="P3252" i="1" s="1"/>
  <c r="K3253" i="1"/>
  <c r="N3253" i="1" s="1"/>
  <c r="P3253" i="1" s="1"/>
  <c r="K3254" i="1"/>
  <c r="N3254" i="1" s="1"/>
  <c r="P3254" i="1" s="1"/>
  <c r="K3255" i="1"/>
  <c r="N3255" i="1" s="1"/>
  <c r="P3255" i="1" s="1"/>
  <c r="K3256" i="1"/>
  <c r="N3256" i="1" s="1"/>
  <c r="P3256" i="1" s="1"/>
  <c r="K3257" i="1"/>
  <c r="N3257" i="1" s="1"/>
  <c r="P3257" i="1" s="1"/>
  <c r="K3258" i="1"/>
  <c r="N3258" i="1" s="1"/>
  <c r="P3258" i="1" s="1"/>
  <c r="K3259" i="1"/>
  <c r="N3259" i="1" s="1"/>
  <c r="P3259" i="1" s="1"/>
  <c r="K3260" i="1"/>
  <c r="N3260" i="1" s="1"/>
  <c r="P3260" i="1" s="1"/>
  <c r="K3261" i="1"/>
  <c r="N3261" i="1" s="1"/>
  <c r="P3261" i="1" s="1"/>
  <c r="K3262" i="1"/>
  <c r="N3262" i="1" s="1"/>
  <c r="P3262" i="1" s="1"/>
  <c r="K3263" i="1"/>
  <c r="N3263" i="1" s="1"/>
  <c r="P3263" i="1" s="1"/>
  <c r="K3264" i="1"/>
  <c r="N3264" i="1" s="1"/>
  <c r="P3264" i="1" s="1"/>
  <c r="K3265" i="1"/>
  <c r="N3265" i="1" s="1"/>
  <c r="P3265" i="1" s="1"/>
  <c r="K3266" i="1"/>
  <c r="N3266" i="1" s="1"/>
  <c r="P3266" i="1" s="1"/>
  <c r="K3267" i="1"/>
  <c r="N3267" i="1" s="1"/>
  <c r="P3267" i="1" s="1"/>
  <c r="K3268" i="1"/>
  <c r="N3268" i="1" s="1"/>
  <c r="P3268" i="1" s="1"/>
  <c r="K3269" i="1"/>
  <c r="N3269" i="1" s="1"/>
  <c r="P3269" i="1" s="1"/>
  <c r="K3270" i="1"/>
  <c r="N3270" i="1" s="1"/>
  <c r="P3270" i="1" s="1"/>
  <c r="K3271" i="1"/>
  <c r="N3271" i="1" s="1"/>
  <c r="P3271" i="1" s="1"/>
  <c r="K3272" i="1"/>
  <c r="N3272" i="1" s="1"/>
  <c r="P3272" i="1" s="1"/>
  <c r="K3273" i="1"/>
  <c r="N3273" i="1" s="1"/>
  <c r="P3273" i="1" s="1"/>
  <c r="K3274" i="1"/>
  <c r="N3274" i="1" s="1"/>
  <c r="P3274" i="1" s="1"/>
  <c r="K3275" i="1"/>
  <c r="N3275" i="1" s="1"/>
  <c r="P3275" i="1" s="1"/>
  <c r="K3276" i="1"/>
  <c r="N3276" i="1" s="1"/>
  <c r="P3276" i="1" s="1"/>
  <c r="K3277" i="1"/>
  <c r="N3277" i="1" s="1"/>
  <c r="P3277" i="1" s="1"/>
  <c r="K3278" i="1"/>
  <c r="N3278" i="1" s="1"/>
  <c r="P3278" i="1" s="1"/>
  <c r="K3279" i="1"/>
  <c r="N3279" i="1" s="1"/>
  <c r="P3279" i="1" s="1"/>
  <c r="K3280" i="1"/>
  <c r="N3280" i="1" s="1"/>
  <c r="P3280" i="1" s="1"/>
  <c r="K3281" i="1"/>
  <c r="N3281" i="1" s="1"/>
  <c r="P3281" i="1" s="1"/>
  <c r="K3282" i="1"/>
  <c r="N3282" i="1" s="1"/>
  <c r="P3282" i="1" s="1"/>
  <c r="K3283" i="1"/>
  <c r="N3283" i="1" s="1"/>
  <c r="P3283" i="1" s="1"/>
  <c r="K3284" i="1"/>
  <c r="N3284" i="1" s="1"/>
  <c r="P3284" i="1" s="1"/>
  <c r="K3285" i="1"/>
  <c r="N3285" i="1" s="1"/>
  <c r="P3285" i="1" s="1"/>
  <c r="K3286" i="1"/>
  <c r="N3286" i="1" s="1"/>
  <c r="P3286" i="1" s="1"/>
  <c r="K3287" i="1"/>
  <c r="N3287" i="1" s="1"/>
  <c r="P3287" i="1" s="1"/>
  <c r="K3288" i="1"/>
  <c r="N3288" i="1" s="1"/>
  <c r="P3288" i="1" s="1"/>
  <c r="K3289" i="1"/>
  <c r="N3289" i="1" s="1"/>
  <c r="P3289" i="1" s="1"/>
  <c r="K3290" i="1"/>
  <c r="N3290" i="1" s="1"/>
  <c r="P3290" i="1" s="1"/>
  <c r="K3291" i="1"/>
  <c r="N3291" i="1" s="1"/>
  <c r="P3291" i="1" s="1"/>
  <c r="K3292" i="1"/>
  <c r="N3292" i="1" s="1"/>
  <c r="P3292" i="1" s="1"/>
  <c r="K3293" i="1"/>
  <c r="N3293" i="1" s="1"/>
  <c r="P3293" i="1" s="1"/>
  <c r="K3294" i="1"/>
  <c r="N3294" i="1" s="1"/>
  <c r="P3294" i="1" s="1"/>
  <c r="K3295" i="1"/>
  <c r="N3295" i="1" s="1"/>
  <c r="P3295" i="1" s="1"/>
  <c r="K3296" i="1"/>
  <c r="N3296" i="1" s="1"/>
  <c r="P3296" i="1" s="1"/>
  <c r="K3297" i="1"/>
  <c r="N3297" i="1" s="1"/>
  <c r="P3297" i="1" s="1"/>
  <c r="K3298" i="1"/>
  <c r="N3298" i="1" s="1"/>
  <c r="P3298" i="1" s="1"/>
  <c r="K3299" i="1"/>
  <c r="N3299" i="1" s="1"/>
  <c r="P3299" i="1" s="1"/>
  <c r="K3300" i="1"/>
  <c r="N3300" i="1" s="1"/>
  <c r="P3300" i="1" s="1"/>
  <c r="K3301" i="1"/>
  <c r="N3301" i="1" s="1"/>
  <c r="P3301" i="1" s="1"/>
  <c r="K3302" i="1"/>
  <c r="N3302" i="1" s="1"/>
  <c r="P3302" i="1" s="1"/>
  <c r="K3303" i="1"/>
  <c r="N3303" i="1" s="1"/>
  <c r="P3303" i="1" s="1"/>
  <c r="K3304" i="1"/>
  <c r="N3304" i="1" s="1"/>
  <c r="P3304" i="1" s="1"/>
  <c r="K3305" i="1"/>
  <c r="N3305" i="1" s="1"/>
  <c r="P3305" i="1" s="1"/>
  <c r="K3306" i="1"/>
  <c r="N3306" i="1" s="1"/>
  <c r="P3306" i="1" s="1"/>
  <c r="K3307" i="1"/>
  <c r="N3307" i="1" s="1"/>
  <c r="P3307" i="1" s="1"/>
  <c r="K3308" i="1"/>
  <c r="N3308" i="1" s="1"/>
  <c r="P3308" i="1" s="1"/>
  <c r="K3309" i="1"/>
  <c r="N3309" i="1" s="1"/>
  <c r="P3309" i="1" s="1"/>
  <c r="K3310" i="1"/>
  <c r="N3310" i="1" s="1"/>
  <c r="P3310" i="1" s="1"/>
  <c r="K3311" i="1"/>
  <c r="N3311" i="1" s="1"/>
  <c r="P3311" i="1" s="1"/>
  <c r="K3312" i="1"/>
  <c r="N3312" i="1" s="1"/>
  <c r="P3312" i="1" s="1"/>
  <c r="K3313" i="1"/>
  <c r="N3313" i="1" s="1"/>
  <c r="P3313" i="1" s="1"/>
  <c r="K3314" i="1"/>
  <c r="N3314" i="1" s="1"/>
  <c r="P3314" i="1" s="1"/>
  <c r="K3315" i="1"/>
  <c r="N3315" i="1" s="1"/>
  <c r="P3315" i="1" s="1"/>
  <c r="K3316" i="1"/>
  <c r="N3316" i="1" s="1"/>
  <c r="P3316" i="1" s="1"/>
  <c r="K3317" i="1"/>
  <c r="N3317" i="1" s="1"/>
  <c r="P3317" i="1" s="1"/>
  <c r="K3318" i="1"/>
  <c r="N3318" i="1" s="1"/>
  <c r="P3318" i="1" s="1"/>
  <c r="K3319" i="1"/>
  <c r="N3319" i="1" s="1"/>
  <c r="P3319" i="1" s="1"/>
  <c r="K3320" i="1"/>
  <c r="N3320" i="1" s="1"/>
  <c r="P3320" i="1" s="1"/>
  <c r="K3321" i="1"/>
  <c r="N3321" i="1" s="1"/>
  <c r="P3321" i="1" s="1"/>
  <c r="K3322" i="1"/>
  <c r="N3322" i="1" s="1"/>
  <c r="P3322" i="1" s="1"/>
  <c r="K3323" i="1"/>
  <c r="N3323" i="1" s="1"/>
  <c r="P3323" i="1" s="1"/>
  <c r="K3324" i="1"/>
  <c r="N3324" i="1" s="1"/>
  <c r="P3324" i="1" s="1"/>
  <c r="K3325" i="1"/>
  <c r="N3325" i="1" s="1"/>
  <c r="P3325" i="1" s="1"/>
  <c r="K3326" i="1"/>
  <c r="N3326" i="1" s="1"/>
  <c r="P3326" i="1" s="1"/>
  <c r="K3327" i="1"/>
  <c r="N3327" i="1" s="1"/>
  <c r="P3327" i="1" s="1"/>
  <c r="K3328" i="1"/>
  <c r="N3328" i="1" s="1"/>
  <c r="P3328" i="1" s="1"/>
  <c r="K3329" i="1"/>
  <c r="N3329" i="1" s="1"/>
  <c r="P3329" i="1" s="1"/>
  <c r="K3330" i="1"/>
  <c r="N3330" i="1" s="1"/>
  <c r="P3330" i="1" s="1"/>
  <c r="K3331" i="1"/>
  <c r="N3331" i="1" s="1"/>
  <c r="P3331" i="1" s="1"/>
  <c r="K3332" i="1"/>
  <c r="N3332" i="1" s="1"/>
  <c r="P3332" i="1" s="1"/>
  <c r="K3333" i="1"/>
  <c r="N3333" i="1" s="1"/>
  <c r="P3333" i="1" s="1"/>
  <c r="K3334" i="1"/>
  <c r="N3334" i="1" s="1"/>
  <c r="P3334" i="1" s="1"/>
  <c r="K3335" i="1"/>
  <c r="N3335" i="1" s="1"/>
  <c r="P3335" i="1" s="1"/>
  <c r="K3336" i="1"/>
  <c r="N3336" i="1" s="1"/>
  <c r="P3336" i="1" s="1"/>
  <c r="K3337" i="1"/>
  <c r="N3337" i="1" s="1"/>
  <c r="P3337" i="1" s="1"/>
  <c r="K3338" i="1"/>
  <c r="N3338" i="1" s="1"/>
  <c r="P3338" i="1" s="1"/>
  <c r="K3339" i="1"/>
  <c r="N3339" i="1" s="1"/>
  <c r="P3339" i="1" s="1"/>
  <c r="K3340" i="1"/>
  <c r="N3340" i="1" s="1"/>
  <c r="P3340" i="1" s="1"/>
  <c r="K3341" i="1"/>
  <c r="N3341" i="1" s="1"/>
  <c r="P3341" i="1" s="1"/>
  <c r="K3342" i="1"/>
  <c r="N3342" i="1" s="1"/>
  <c r="P3342" i="1" s="1"/>
  <c r="K3343" i="1"/>
  <c r="N3343" i="1" s="1"/>
  <c r="P3343" i="1" s="1"/>
  <c r="K3344" i="1"/>
  <c r="N3344" i="1" s="1"/>
  <c r="P3344" i="1" s="1"/>
  <c r="K3345" i="1"/>
  <c r="N3345" i="1" s="1"/>
  <c r="P3345" i="1" s="1"/>
  <c r="K3346" i="1"/>
  <c r="N3346" i="1" s="1"/>
  <c r="P3346" i="1" s="1"/>
  <c r="K3347" i="1"/>
  <c r="N3347" i="1" s="1"/>
  <c r="P3347" i="1" s="1"/>
  <c r="K3348" i="1"/>
  <c r="N3348" i="1" s="1"/>
  <c r="P3348" i="1" s="1"/>
  <c r="K3349" i="1"/>
  <c r="N3349" i="1" s="1"/>
  <c r="P3349" i="1" s="1"/>
  <c r="K3350" i="1"/>
  <c r="N3350" i="1" s="1"/>
  <c r="P3350" i="1" s="1"/>
  <c r="K3351" i="1"/>
  <c r="N3351" i="1" s="1"/>
  <c r="P3351" i="1" s="1"/>
  <c r="K3352" i="1"/>
  <c r="N3352" i="1" s="1"/>
  <c r="P3352" i="1" s="1"/>
  <c r="K3353" i="1"/>
  <c r="N3353" i="1" s="1"/>
  <c r="P3353" i="1" s="1"/>
  <c r="K3354" i="1"/>
  <c r="N3354" i="1" s="1"/>
  <c r="P3354" i="1" s="1"/>
  <c r="K3355" i="1"/>
  <c r="N3355" i="1" s="1"/>
  <c r="P3355" i="1" s="1"/>
  <c r="K3356" i="1"/>
  <c r="N3356" i="1" s="1"/>
  <c r="P3356" i="1" s="1"/>
  <c r="K3357" i="1"/>
  <c r="N3357" i="1" s="1"/>
  <c r="P3357" i="1" s="1"/>
  <c r="K3358" i="1"/>
  <c r="N3358" i="1" s="1"/>
  <c r="P3358" i="1" s="1"/>
  <c r="K3359" i="1"/>
  <c r="N3359" i="1" s="1"/>
  <c r="P3359" i="1" s="1"/>
  <c r="K3360" i="1"/>
  <c r="N3360" i="1" s="1"/>
  <c r="P3360" i="1" s="1"/>
  <c r="K3361" i="1"/>
  <c r="N3361" i="1" s="1"/>
  <c r="P3361" i="1" s="1"/>
  <c r="K3362" i="1"/>
  <c r="N3362" i="1" s="1"/>
  <c r="P3362" i="1" s="1"/>
  <c r="K3363" i="1"/>
  <c r="N3363" i="1" s="1"/>
  <c r="P3363" i="1" s="1"/>
  <c r="K3364" i="1"/>
  <c r="N3364" i="1" s="1"/>
  <c r="P3364" i="1" s="1"/>
  <c r="K3365" i="1"/>
  <c r="N3365" i="1" s="1"/>
  <c r="P3365" i="1" s="1"/>
  <c r="K3366" i="1"/>
  <c r="N3366" i="1" s="1"/>
  <c r="P3366" i="1" s="1"/>
  <c r="K3367" i="1"/>
  <c r="N3367" i="1" s="1"/>
  <c r="P3367" i="1" s="1"/>
  <c r="K3368" i="1"/>
  <c r="N3368" i="1" s="1"/>
  <c r="P3368" i="1" s="1"/>
  <c r="K3369" i="1"/>
  <c r="N3369" i="1" s="1"/>
  <c r="P3369" i="1" s="1"/>
  <c r="K3370" i="1"/>
  <c r="N3370" i="1" s="1"/>
  <c r="P3370" i="1" s="1"/>
  <c r="K3371" i="1"/>
  <c r="N3371" i="1" s="1"/>
  <c r="P3371" i="1" s="1"/>
  <c r="K3372" i="1"/>
  <c r="N3372" i="1" s="1"/>
  <c r="P3372" i="1" s="1"/>
  <c r="K3373" i="1"/>
  <c r="N3373" i="1" s="1"/>
  <c r="P3373" i="1" s="1"/>
  <c r="K3374" i="1"/>
  <c r="N3374" i="1" s="1"/>
  <c r="P3374" i="1" s="1"/>
  <c r="K3375" i="1"/>
  <c r="N3375" i="1" s="1"/>
  <c r="P3375" i="1" s="1"/>
  <c r="K3376" i="1"/>
  <c r="N3376" i="1" s="1"/>
  <c r="P3376" i="1" s="1"/>
  <c r="K3377" i="1"/>
  <c r="N3377" i="1" s="1"/>
  <c r="P3377" i="1" s="1"/>
  <c r="K3378" i="1"/>
  <c r="N3378" i="1" s="1"/>
  <c r="P3378" i="1" s="1"/>
  <c r="K3379" i="1"/>
  <c r="N3379" i="1" s="1"/>
  <c r="P3379" i="1" s="1"/>
  <c r="K3380" i="1"/>
  <c r="N3380" i="1" s="1"/>
  <c r="P3380" i="1" s="1"/>
  <c r="K3381" i="1"/>
  <c r="N3381" i="1" s="1"/>
  <c r="P3381" i="1" s="1"/>
  <c r="K3382" i="1"/>
  <c r="N3382" i="1" s="1"/>
  <c r="P3382" i="1" s="1"/>
  <c r="K3383" i="1"/>
  <c r="N3383" i="1" s="1"/>
  <c r="P3383" i="1" s="1"/>
  <c r="K3384" i="1"/>
  <c r="N3384" i="1" s="1"/>
  <c r="P3384" i="1" s="1"/>
  <c r="K3385" i="1"/>
  <c r="N3385" i="1" s="1"/>
  <c r="P3385" i="1" s="1"/>
  <c r="K3386" i="1"/>
  <c r="N3386" i="1" s="1"/>
  <c r="P3386" i="1" s="1"/>
  <c r="K3387" i="1"/>
  <c r="N3387" i="1" s="1"/>
  <c r="P3387" i="1" s="1"/>
  <c r="K3388" i="1"/>
  <c r="N3388" i="1" s="1"/>
  <c r="P3388" i="1" s="1"/>
  <c r="K3389" i="1"/>
  <c r="N3389" i="1" s="1"/>
  <c r="P3389" i="1" s="1"/>
  <c r="K3390" i="1"/>
  <c r="N3390" i="1" s="1"/>
  <c r="P3390" i="1" s="1"/>
  <c r="K3391" i="1"/>
  <c r="N3391" i="1" s="1"/>
  <c r="P3391" i="1" s="1"/>
  <c r="K3392" i="1"/>
  <c r="N3392" i="1" s="1"/>
  <c r="P3392" i="1" s="1"/>
  <c r="K3393" i="1"/>
  <c r="N3393" i="1" s="1"/>
  <c r="P3393" i="1" s="1"/>
  <c r="K3394" i="1"/>
  <c r="N3394" i="1" s="1"/>
  <c r="P3394" i="1" s="1"/>
  <c r="K3395" i="1"/>
  <c r="N3395" i="1" s="1"/>
  <c r="P3395" i="1" s="1"/>
  <c r="K3396" i="1"/>
  <c r="N3396" i="1" s="1"/>
  <c r="P3396" i="1" s="1"/>
  <c r="K3397" i="1"/>
  <c r="N3397" i="1" s="1"/>
  <c r="P3397" i="1" s="1"/>
  <c r="K3398" i="1"/>
  <c r="N3398" i="1" s="1"/>
  <c r="P3398" i="1" s="1"/>
  <c r="K3399" i="1"/>
  <c r="N3399" i="1" s="1"/>
  <c r="P3399" i="1" s="1"/>
  <c r="K3400" i="1"/>
  <c r="N3400" i="1" s="1"/>
  <c r="P3400" i="1" s="1"/>
  <c r="K3401" i="1"/>
  <c r="N3401" i="1" s="1"/>
  <c r="P3401" i="1" s="1"/>
  <c r="K3402" i="1"/>
  <c r="N3402" i="1" s="1"/>
  <c r="P3402" i="1" s="1"/>
  <c r="K3403" i="1"/>
  <c r="N3403" i="1" s="1"/>
  <c r="P3403" i="1" s="1"/>
  <c r="K3404" i="1"/>
  <c r="N3404" i="1" s="1"/>
  <c r="P3404" i="1" s="1"/>
  <c r="K3405" i="1"/>
  <c r="N3405" i="1" s="1"/>
  <c r="P3405" i="1" s="1"/>
  <c r="K3406" i="1"/>
  <c r="N3406" i="1" s="1"/>
  <c r="P3406" i="1" s="1"/>
  <c r="K3407" i="1"/>
  <c r="N3407" i="1" s="1"/>
  <c r="P3407" i="1" s="1"/>
  <c r="K3408" i="1"/>
  <c r="N3408" i="1" s="1"/>
  <c r="P3408" i="1" s="1"/>
  <c r="K3409" i="1"/>
  <c r="N3409" i="1" s="1"/>
  <c r="P3409" i="1" s="1"/>
  <c r="K3410" i="1"/>
  <c r="N3410" i="1" s="1"/>
  <c r="P3410" i="1" s="1"/>
  <c r="K3411" i="1"/>
  <c r="N3411" i="1" s="1"/>
  <c r="P3411" i="1" s="1"/>
  <c r="K3412" i="1"/>
  <c r="N3412" i="1" s="1"/>
  <c r="P3412" i="1" s="1"/>
  <c r="K3413" i="1"/>
  <c r="N3413" i="1" s="1"/>
  <c r="P3413" i="1" s="1"/>
  <c r="K3414" i="1"/>
  <c r="N3414" i="1" s="1"/>
  <c r="P3414" i="1" s="1"/>
  <c r="K3415" i="1"/>
  <c r="N3415" i="1" s="1"/>
  <c r="P3415" i="1" s="1"/>
  <c r="K3416" i="1"/>
  <c r="N3416" i="1" s="1"/>
  <c r="P3416" i="1" s="1"/>
  <c r="K3417" i="1"/>
  <c r="N3417" i="1" s="1"/>
  <c r="P3417" i="1" s="1"/>
  <c r="K3418" i="1"/>
  <c r="N3418" i="1" s="1"/>
  <c r="P3418" i="1" s="1"/>
  <c r="K3419" i="1"/>
  <c r="N3419" i="1" s="1"/>
  <c r="P3419" i="1" s="1"/>
  <c r="K3420" i="1"/>
  <c r="N3420" i="1" s="1"/>
  <c r="P3420" i="1" s="1"/>
  <c r="K3421" i="1"/>
  <c r="N3421" i="1" s="1"/>
  <c r="P3421" i="1" s="1"/>
  <c r="K3422" i="1"/>
  <c r="N3422" i="1" s="1"/>
  <c r="P3422" i="1" s="1"/>
  <c r="K3423" i="1"/>
  <c r="N3423" i="1" s="1"/>
  <c r="P3423" i="1" s="1"/>
  <c r="K3424" i="1"/>
  <c r="N3424" i="1" s="1"/>
  <c r="P3424" i="1" s="1"/>
  <c r="K3425" i="1"/>
  <c r="N3425" i="1" s="1"/>
  <c r="P3425" i="1" s="1"/>
  <c r="K3426" i="1"/>
  <c r="N3426" i="1" s="1"/>
  <c r="P3426" i="1" s="1"/>
  <c r="K3427" i="1"/>
  <c r="N3427" i="1" s="1"/>
  <c r="P3427" i="1" s="1"/>
  <c r="K3428" i="1"/>
  <c r="N3428" i="1" s="1"/>
  <c r="P3428" i="1" s="1"/>
  <c r="K3429" i="1"/>
  <c r="N3429" i="1" s="1"/>
  <c r="P3429" i="1" s="1"/>
  <c r="K3430" i="1"/>
  <c r="N3430" i="1" s="1"/>
  <c r="P3430" i="1" s="1"/>
  <c r="K3431" i="1"/>
  <c r="N3431" i="1" s="1"/>
  <c r="P3431" i="1" s="1"/>
  <c r="K3432" i="1"/>
  <c r="N3432" i="1" s="1"/>
  <c r="P3432" i="1" s="1"/>
  <c r="K3433" i="1"/>
  <c r="N3433" i="1" s="1"/>
  <c r="P3433" i="1" s="1"/>
  <c r="K3434" i="1"/>
  <c r="N3434" i="1" s="1"/>
  <c r="P3434" i="1" s="1"/>
  <c r="K3435" i="1"/>
  <c r="N3435" i="1" s="1"/>
  <c r="P3435" i="1" s="1"/>
  <c r="K3436" i="1"/>
  <c r="N3436" i="1" s="1"/>
  <c r="P3436" i="1" s="1"/>
  <c r="K3437" i="1"/>
  <c r="N3437" i="1" s="1"/>
  <c r="P3437" i="1" s="1"/>
  <c r="K3438" i="1"/>
  <c r="N3438" i="1" s="1"/>
  <c r="P3438" i="1" s="1"/>
  <c r="K3439" i="1"/>
  <c r="N3439" i="1" s="1"/>
  <c r="P3439" i="1" s="1"/>
  <c r="K3440" i="1"/>
  <c r="N3440" i="1" s="1"/>
  <c r="P3440" i="1" s="1"/>
  <c r="K3441" i="1"/>
  <c r="N3441" i="1" s="1"/>
  <c r="P3441" i="1" s="1"/>
  <c r="K3442" i="1"/>
  <c r="N3442" i="1" s="1"/>
  <c r="P3442" i="1" s="1"/>
  <c r="K3443" i="1"/>
  <c r="N3443" i="1" s="1"/>
  <c r="P3443" i="1" s="1"/>
  <c r="K3444" i="1"/>
  <c r="N3444" i="1" s="1"/>
  <c r="P3444" i="1" s="1"/>
  <c r="K3445" i="1"/>
  <c r="N3445" i="1" s="1"/>
  <c r="P3445" i="1" s="1"/>
  <c r="K3446" i="1"/>
  <c r="N3446" i="1" s="1"/>
  <c r="P3446" i="1" s="1"/>
  <c r="K3447" i="1"/>
  <c r="N3447" i="1" s="1"/>
  <c r="P3447" i="1" s="1"/>
  <c r="K3448" i="1"/>
  <c r="N3448" i="1" s="1"/>
  <c r="P3448" i="1" s="1"/>
  <c r="K3449" i="1"/>
  <c r="N3449" i="1" s="1"/>
  <c r="P3449" i="1" s="1"/>
  <c r="K3450" i="1"/>
  <c r="N3450" i="1" s="1"/>
  <c r="P3450" i="1" s="1"/>
  <c r="K3451" i="1"/>
  <c r="N3451" i="1" s="1"/>
  <c r="P3451" i="1" s="1"/>
  <c r="K3452" i="1"/>
  <c r="N3452" i="1" s="1"/>
  <c r="P3452" i="1" s="1"/>
  <c r="K3453" i="1"/>
  <c r="N3453" i="1" s="1"/>
  <c r="P3453" i="1" s="1"/>
  <c r="K3454" i="1"/>
  <c r="N3454" i="1" s="1"/>
  <c r="P3454" i="1" s="1"/>
  <c r="K3455" i="1"/>
  <c r="N3455" i="1" s="1"/>
  <c r="P3455" i="1" s="1"/>
  <c r="K3456" i="1"/>
  <c r="N3456" i="1" s="1"/>
  <c r="P3456" i="1" s="1"/>
  <c r="K3457" i="1"/>
  <c r="N3457" i="1" s="1"/>
  <c r="P3457" i="1" s="1"/>
  <c r="K3458" i="1"/>
  <c r="N3458" i="1" s="1"/>
  <c r="P3458" i="1" s="1"/>
  <c r="K3459" i="1"/>
  <c r="N3459" i="1" s="1"/>
  <c r="P3459" i="1" s="1"/>
  <c r="K3460" i="1"/>
  <c r="N3460" i="1" s="1"/>
  <c r="P3460" i="1" s="1"/>
  <c r="K3461" i="1"/>
  <c r="N3461" i="1" s="1"/>
  <c r="P3461" i="1" s="1"/>
  <c r="K3462" i="1"/>
  <c r="N3462" i="1" s="1"/>
  <c r="P3462" i="1" s="1"/>
  <c r="K3463" i="1"/>
  <c r="N3463" i="1" s="1"/>
  <c r="P3463" i="1" s="1"/>
  <c r="K3464" i="1"/>
  <c r="N3464" i="1" s="1"/>
  <c r="P3464" i="1" s="1"/>
  <c r="K3465" i="1"/>
  <c r="N3465" i="1" s="1"/>
  <c r="P3465" i="1" s="1"/>
  <c r="K3466" i="1"/>
  <c r="N3466" i="1" s="1"/>
  <c r="P3466" i="1" s="1"/>
  <c r="K3467" i="1"/>
  <c r="N3467" i="1" s="1"/>
  <c r="P3467" i="1" s="1"/>
  <c r="K3468" i="1"/>
  <c r="N3468" i="1" s="1"/>
  <c r="P3468" i="1" s="1"/>
  <c r="K3469" i="1"/>
  <c r="N3469" i="1" s="1"/>
  <c r="P3469" i="1" s="1"/>
  <c r="K3470" i="1"/>
  <c r="N3470" i="1" s="1"/>
  <c r="P3470" i="1" s="1"/>
  <c r="K3471" i="1"/>
  <c r="N3471" i="1" s="1"/>
  <c r="P3471" i="1" s="1"/>
  <c r="K3472" i="1"/>
  <c r="N3472" i="1" s="1"/>
  <c r="P3472" i="1" s="1"/>
  <c r="K3473" i="1"/>
  <c r="N3473" i="1" s="1"/>
  <c r="P3473" i="1" s="1"/>
  <c r="K3474" i="1"/>
  <c r="N3474" i="1" s="1"/>
  <c r="P3474" i="1" s="1"/>
  <c r="K3475" i="1"/>
  <c r="N3475" i="1" s="1"/>
  <c r="P3475" i="1" s="1"/>
  <c r="K3476" i="1"/>
  <c r="N3476" i="1" s="1"/>
  <c r="P3476" i="1" s="1"/>
  <c r="K3477" i="1"/>
  <c r="N3477" i="1" s="1"/>
  <c r="P3477" i="1" s="1"/>
  <c r="K3478" i="1"/>
  <c r="N3478" i="1" s="1"/>
  <c r="P3478" i="1" s="1"/>
  <c r="K3479" i="1"/>
  <c r="N3479" i="1" s="1"/>
  <c r="P3479" i="1" s="1"/>
  <c r="K3480" i="1"/>
  <c r="N3480" i="1" s="1"/>
  <c r="P3480" i="1" s="1"/>
  <c r="K3481" i="1"/>
  <c r="N3481" i="1" s="1"/>
  <c r="P3481" i="1" s="1"/>
  <c r="K3482" i="1"/>
  <c r="N3482" i="1" s="1"/>
  <c r="P3482" i="1" s="1"/>
  <c r="K3483" i="1"/>
  <c r="N3483" i="1" s="1"/>
  <c r="P3483" i="1" s="1"/>
  <c r="K3484" i="1"/>
  <c r="N3484" i="1" s="1"/>
  <c r="P3484" i="1" s="1"/>
  <c r="K3485" i="1"/>
  <c r="N3485" i="1" s="1"/>
  <c r="P3485" i="1" s="1"/>
  <c r="K3486" i="1"/>
  <c r="N3486" i="1" s="1"/>
  <c r="P3486" i="1" s="1"/>
  <c r="K3487" i="1"/>
  <c r="N3487" i="1" s="1"/>
  <c r="P3487" i="1" s="1"/>
  <c r="K3488" i="1"/>
  <c r="N3488" i="1" s="1"/>
  <c r="P3488" i="1" s="1"/>
  <c r="K3489" i="1"/>
  <c r="N3489" i="1" s="1"/>
  <c r="P3489" i="1" s="1"/>
  <c r="K3490" i="1"/>
  <c r="N3490" i="1" s="1"/>
  <c r="P3490" i="1" s="1"/>
  <c r="K3491" i="1"/>
  <c r="N3491" i="1" s="1"/>
  <c r="P3491" i="1" s="1"/>
  <c r="K3492" i="1"/>
  <c r="N3492" i="1" s="1"/>
  <c r="P3492" i="1" s="1"/>
  <c r="K3493" i="1"/>
  <c r="N3493" i="1" s="1"/>
  <c r="P3493" i="1" s="1"/>
  <c r="K3494" i="1"/>
  <c r="N3494" i="1" s="1"/>
  <c r="P3494" i="1" s="1"/>
  <c r="K3495" i="1"/>
  <c r="N3495" i="1" s="1"/>
  <c r="P3495" i="1" s="1"/>
  <c r="K3496" i="1"/>
  <c r="N3496" i="1" s="1"/>
  <c r="P3496" i="1" s="1"/>
  <c r="K3497" i="1"/>
  <c r="N3497" i="1" s="1"/>
  <c r="P3497" i="1" s="1"/>
  <c r="K3498" i="1"/>
  <c r="N3498" i="1" s="1"/>
  <c r="P3498" i="1" s="1"/>
  <c r="K3499" i="1"/>
  <c r="N3499" i="1" s="1"/>
  <c r="P3499" i="1" s="1"/>
  <c r="K3500" i="1"/>
  <c r="N3500" i="1" s="1"/>
  <c r="P3500" i="1" s="1"/>
  <c r="K3501" i="1"/>
  <c r="N3501" i="1" s="1"/>
  <c r="P3501" i="1" s="1"/>
  <c r="K3502" i="1"/>
  <c r="N3502" i="1" s="1"/>
  <c r="P3502" i="1" s="1"/>
  <c r="K3503" i="1"/>
  <c r="N3503" i="1" s="1"/>
  <c r="P3503" i="1" s="1"/>
  <c r="K3504" i="1"/>
  <c r="N3504" i="1" s="1"/>
  <c r="P3504" i="1" s="1"/>
  <c r="K3505" i="1"/>
  <c r="N3505" i="1" s="1"/>
  <c r="P3505" i="1" s="1"/>
  <c r="K3506" i="1"/>
  <c r="N3506" i="1" s="1"/>
  <c r="P3506" i="1" s="1"/>
  <c r="K3507" i="1"/>
  <c r="N3507" i="1" s="1"/>
  <c r="P3507" i="1" s="1"/>
  <c r="K3508" i="1"/>
  <c r="N3508" i="1" s="1"/>
  <c r="P3508" i="1" s="1"/>
  <c r="K3509" i="1"/>
  <c r="N3509" i="1" s="1"/>
  <c r="P3509" i="1" s="1"/>
  <c r="K3510" i="1"/>
  <c r="N3510" i="1" s="1"/>
  <c r="P3510" i="1" s="1"/>
  <c r="K3511" i="1"/>
  <c r="N3511" i="1" s="1"/>
  <c r="P3511" i="1" s="1"/>
  <c r="K3512" i="1"/>
  <c r="N3512" i="1" s="1"/>
  <c r="P3512" i="1" s="1"/>
  <c r="K3513" i="1"/>
  <c r="N3513" i="1" s="1"/>
  <c r="P3513" i="1" s="1"/>
  <c r="K3514" i="1"/>
  <c r="N3514" i="1" s="1"/>
  <c r="P3514" i="1" s="1"/>
  <c r="K3515" i="1"/>
  <c r="N3515" i="1" s="1"/>
  <c r="P3515" i="1" s="1"/>
  <c r="K3516" i="1"/>
  <c r="N3516" i="1" s="1"/>
  <c r="P3516" i="1" s="1"/>
  <c r="K3517" i="1"/>
  <c r="N3517" i="1" s="1"/>
  <c r="P3517" i="1" s="1"/>
  <c r="K3518" i="1"/>
  <c r="N3518" i="1" s="1"/>
  <c r="P3518" i="1" s="1"/>
  <c r="K3519" i="1"/>
  <c r="N3519" i="1" s="1"/>
  <c r="P3519" i="1" s="1"/>
  <c r="K3520" i="1"/>
  <c r="N3520" i="1" s="1"/>
  <c r="P3520" i="1" s="1"/>
  <c r="K3521" i="1"/>
  <c r="N3521" i="1" s="1"/>
  <c r="P3521" i="1" s="1"/>
  <c r="K3522" i="1"/>
  <c r="N3522" i="1" s="1"/>
  <c r="P3522" i="1" s="1"/>
  <c r="K3523" i="1"/>
  <c r="N3523" i="1" s="1"/>
  <c r="P3523" i="1" s="1"/>
  <c r="K3524" i="1"/>
  <c r="N3524" i="1" s="1"/>
  <c r="P3524" i="1" s="1"/>
  <c r="K3525" i="1"/>
  <c r="N3525" i="1" s="1"/>
  <c r="P3525" i="1" s="1"/>
  <c r="K3526" i="1"/>
  <c r="N3526" i="1" s="1"/>
  <c r="P3526" i="1" s="1"/>
  <c r="K3527" i="1"/>
  <c r="N3527" i="1" s="1"/>
  <c r="P3527" i="1" s="1"/>
  <c r="K3528" i="1"/>
  <c r="N3528" i="1" s="1"/>
  <c r="P3528" i="1" s="1"/>
  <c r="K3529" i="1"/>
  <c r="N3529" i="1" s="1"/>
  <c r="P3529" i="1" s="1"/>
  <c r="K3530" i="1"/>
  <c r="N3530" i="1" s="1"/>
  <c r="P3530" i="1" s="1"/>
  <c r="K3531" i="1"/>
  <c r="N3531" i="1" s="1"/>
  <c r="P3531" i="1" s="1"/>
  <c r="K3532" i="1"/>
  <c r="N3532" i="1" s="1"/>
  <c r="P3532" i="1" s="1"/>
  <c r="K3533" i="1"/>
  <c r="N3533" i="1" s="1"/>
  <c r="P3533" i="1" s="1"/>
  <c r="K3534" i="1"/>
  <c r="N3534" i="1" s="1"/>
  <c r="P3534" i="1" s="1"/>
  <c r="K3535" i="1"/>
  <c r="N3535" i="1" s="1"/>
  <c r="P3535" i="1" s="1"/>
  <c r="K3536" i="1"/>
  <c r="N3536" i="1" s="1"/>
  <c r="P3536" i="1" s="1"/>
  <c r="K3537" i="1"/>
  <c r="N3537" i="1" s="1"/>
  <c r="P3537" i="1" s="1"/>
  <c r="K3538" i="1"/>
  <c r="N3538" i="1" s="1"/>
  <c r="P3538" i="1" s="1"/>
  <c r="K3539" i="1"/>
  <c r="N3539" i="1" s="1"/>
  <c r="P3539" i="1" s="1"/>
  <c r="K3540" i="1"/>
  <c r="N3540" i="1" s="1"/>
  <c r="P3540" i="1" s="1"/>
  <c r="K3541" i="1"/>
  <c r="N3541" i="1" s="1"/>
  <c r="P3541" i="1" s="1"/>
  <c r="K3542" i="1"/>
  <c r="N3542" i="1" s="1"/>
  <c r="P3542" i="1" s="1"/>
  <c r="K3543" i="1"/>
  <c r="N3543" i="1" s="1"/>
  <c r="P3543" i="1" s="1"/>
  <c r="K3544" i="1"/>
  <c r="N3544" i="1" s="1"/>
  <c r="P3544" i="1" s="1"/>
  <c r="K3545" i="1"/>
  <c r="N3545" i="1" s="1"/>
  <c r="P3545" i="1" s="1"/>
  <c r="K3546" i="1"/>
  <c r="N3546" i="1" s="1"/>
  <c r="P3546" i="1" s="1"/>
  <c r="K3547" i="1"/>
  <c r="N3547" i="1" s="1"/>
  <c r="P3547" i="1" s="1"/>
  <c r="K3548" i="1"/>
  <c r="N3548" i="1" s="1"/>
  <c r="P3548" i="1" s="1"/>
  <c r="K3549" i="1"/>
  <c r="N3549" i="1" s="1"/>
  <c r="P3549" i="1" s="1"/>
  <c r="K3550" i="1"/>
  <c r="N3550" i="1" s="1"/>
  <c r="P3550" i="1" s="1"/>
  <c r="K3551" i="1"/>
  <c r="N3551" i="1" s="1"/>
  <c r="P3551" i="1" s="1"/>
  <c r="K3552" i="1"/>
  <c r="N3552" i="1" s="1"/>
  <c r="P3552" i="1" s="1"/>
  <c r="K3553" i="1"/>
  <c r="N3553" i="1" s="1"/>
  <c r="P3553" i="1" s="1"/>
  <c r="K3554" i="1"/>
  <c r="N3554" i="1" s="1"/>
  <c r="P3554" i="1" s="1"/>
  <c r="K3555" i="1"/>
  <c r="N3555" i="1" s="1"/>
  <c r="P3555" i="1" s="1"/>
  <c r="K3556" i="1"/>
  <c r="N3556" i="1" s="1"/>
  <c r="P3556" i="1" s="1"/>
  <c r="K3557" i="1"/>
  <c r="N3557" i="1" s="1"/>
  <c r="P3557" i="1" s="1"/>
  <c r="K3558" i="1"/>
  <c r="N3558" i="1" s="1"/>
  <c r="P3558" i="1" s="1"/>
  <c r="K3559" i="1"/>
  <c r="N3559" i="1" s="1"/>
  <c r="P3559" i="1" s="1"/>
  <c r="K3560" i="1"/>
  <c r="N3560" i="1" s="1"/>
  <c r="P3560" i="1" s="1"/>
  <c r="K3561" i="1"/>
  <c r="N3561" i="1" s="1"/>
  <c r="P3561" i="1" s="1"/>
  <c r="K3562" i="1"/>
  <c r="N3562" i="1" s="1"/>
  <c r="P3562" i="1" s="1"/>
  <c r="K3563" i="1"/>
  <c r="N3563" i="1" s="1"/>
  <c r="P3563" i="1" s="1"/>
  <c r="K3564" i="1"/>
  <c r="N3564" i="1" s="1"/>
  <c r="P3564" i="1" s="1"/>
  <c r="K3565" i="1"/>
  <c r="N3565" i="1" s="1"/>
  <c r="P3565" i="1" s="1"/>
  <c r="K3566" i="1"/>
  <c r="N3566" i="1" s="1"/>
  <c r="P3566" i="1" s="1"/>
  <c r="K3567" i="1"/>
  <c r="N3567" i="1" s="1"/>
  <c r="P3567" i="1" s="1"/>
  <c r="K3568" i="1"/>
  <c r="N3568" i="1" s="1"/>
  <c r="P3568" i="1" s="1"/>
  <c r="K3569" i="1"/>
  <c r="N3569" i="1" s="1"/>
  <c r="P3569" i="1" s="1"/>
  <c r="K3570" i="1"/>
  <c r="N3570" i="1" s="1"/>
  <c r="P3570" i="1" s="1"/>
  <c r="K3571" i="1"/>
  <c r="N3571" i="1" s="1"/>
  <c r="P3571" i="1" s="1"/>
  <c r="K3572" i="1"/>
  <c r="N3572" i="1" s="1"/>
  <c r="P3572" i="1" s="1"/>
  <c r="K3573" i="1"/>
  <c r="N3573" i="1" s="1"/>
  <c r="P3573" i="1" s="1"/>
  <c r="K3574" i="1"/>
  <c r="N3574" i="1" s="1"/>
  <c r="P3574" i="1" s="1"/>
  <c r="K3575" i="1"/>
  <c r="N3575" i="1" s="1"/>
  <c r="P3575" i="1" s="1"/>
  <c r="K3576" i="1"/>
  <c r="N3576" i="1" s="1"/>
  <c r="P3576" i="1" s="1"/>
  <c r="K3577" i="1"/>
  <c r="N3577" i="1" s="1"/>
  <c r="P3577" i="1" s="1"/>
  <c r="K3578" i="1"/>
  <c r="N3578" i="1" s="1"/>
  <c r="P3578" i="1" s="1"/>
  <c r="K3579" i="1"/>
  <c r="N3579" i="1" s="1"/>
  <c r="P3579" i="1" s="1"/>
  <c r="K3580" i="1"/>
  <c r="N3580" i="1" s="1"/>
  <c r="P3580" i="1" s="1"/>
  <c r="K3581" i="1"/>
  <c r="N3581" i="1" s="1"/>
  <c r="P3581" i="1" s="1"/>
  <c r="K3582" i="1"/>
  <c r="N3582" i="1" s="1"/>
  <c r="P3582" i="1" s="1"/>
  <c r="K3583" i="1"/>
  <c r="N3583" i="1" s="1"/>
  <c r="P3583" i="1" s="1"/>
  <c r="K3584" i="1"/>
  <c r="N3584" i="1" s="1"/>
  <c r="P3584" i="1" s="1"/>
  <c r="K3585" i="1"/>
  <c r="N3585" i="1" s="1"/>
  <c r="P3585" i="1" s="1"/>
  <c r="K3586" i="1"/>
  <c r="N3586" i="1" s="1"/>
  <c r="P3586" i="1" s="1"/>
  <c r="K3587" i="1"/>
  <c r="N3587" i="1" s="1"/>
  <c r="P3587" i="1" s="1"/>
  <c r="K3588" i="1"/>
  <c r="N3588" i="1" s="1"/>
  <c r="P3588" i="1" s="1"/>
  <c r="K3589" i="1"/>
  <c r="N3589" i="1" s="1"/>
  <c r="P3589" i="1" s="1"/>
  <c r="K3590" i="1"/>
  <c r="N3590" i="1" s="1"/>
  <c r="P3590" i="1" s="1"/>
  <c r="K3591" i="1"/>
  <c r="N3591" i="1" s="1"/>
  <c r="P3591" i="1" s="1"/>
  <c r="K3592" i="1"/>
  <c r="N3592" i="1" s="1"/>
  <c r="P3592" i="1" s="1"/>
  <c r="K3593" i="1"/>
  <c r="N3593" i="1" s="1"/>
  <c r="P3593" i="1" s="1"/>
  <c r="K3594" i="1"/>
  <c r="N3594" i="1" s="1"/>
  <c r="P3594" i="1" s="1"/>
  <c r="K3595" i="1"/>
  <c r="N3595" i="1" s="1"/>
  <c r="P3595" i="1" s="1"/>
  <c r="K3596" i="1"/>
  <c r="N3596" i="1" s="1"/>
  <c r="P3596" i="1" s="1"/>
  <c r="K3597" i="1"/>
  <c r="N3597" i="1" s="1"/>
  <c r="P3597" i="1" s="1"/>
  <c r="K3598" i="1"/>
  <c r="N3598" i="1" s="1"/>
  <c r="P3598" i="1" s="1"/>
  <c r="K3599" i="1"/>
  <c r="N3599" i="1" s="1"/>
  <c r="P3599" i="1" s="1"/>
  <c r="K3600" i="1"/>
  <c r="N3600" i="1" s="1"/>
  <c r="P3600" i="1" s="1"/>
  <c r="K3601" i="1"/>
  <c r="N3601" i="1" s="1"/>
  <c r="P3601" i="1" s="1"/>
  <c r="K3602" i="1"/>
  <c r="N3602" i="1" s="1"/>
  <c r="P3602" i="1" s="1"/>
  <c r="K3603" i="1"/>
  <c r="N3603" i="1" s="1"/>
  <c r="P3603" i="1" s="1"/>
  <c r="K3604" i="1"/>
  <c r="N3604" i="1" s="1"/>
  <c r="P3604" i="1" s="1"/>
  <c r="K3605" i="1"/>
  <c r="N3605" i="1" s="1"/>
  <c r="P3605" i="1" s="1"/>
  <c r="K3606" i="1"/>
  <c r="N3606" i="1" s="1"/>
  <c r="P3606" i="1" s="1"/>
  <c r="K3607" i="1"/>
  <c r="N3607" i="1" s="1"/>
  <c r="P3607" i="1" s="1"/>
  <c r="K3608" i="1"/>
  <c r="N3608" i="1" s="1"/>
  <c r="P3608" i="1" s="1"/>
  <c r="K3609" i="1"/>
  <c r="N3609" i="1" s="1"/>
  <c r="P3609" i="1" s="1"/>
  <c r="K3610" i="1"/>
  <c r="N3610" i="1" s="1"/>
  <c r="P3610" i="1" s="1"/>
  <c r="K3611" i="1"/>
  <c r="N3611" i="1" s="1"/>
  <c r="P3611" i="1" s="1"/>
  <c r="K3612" i="1"/>
  <c r="N3612" i="1" s="1"/>
  <c r="P3612" i="1" s="1"/>
  <c r="K3613" i="1"/>
  <c r="N3613" i="1" s="1"/>
  <c r="P3613" i="1" s="1"/>
  <c r="K3614" i="1"/>
  <c r="N3614" i="1" s="1"/>
  <c r="P3614" i="1" s="1"/>
  <c r="K3615" i="1"/>
  <c r="N3615" i="1" s="1"/>
  <c r="P3615" i="1" s="1"/>
  <c r="K3616" i="1"/>
  <c r="N3616" i="1" s="1"/>
  <c r="P3616" i="1" s="1"/>
  <c r="K3617" i="1"/>
  <c r="N3617" i="1" s="1"/>
  <c r="P3617" i="1" s="1"/>
  <c r="K3618" i="1"/>
  <c r="N3618" i="1" s="1"/>
  <c r="P3618" i="1" s="1"/>
  <c r="K3619" i="1"/>
  <c r="N3619" i="1" s="1"/>
  <c r="P3619" i="1" s="1"/>
  <c r="K3620" i="1"/>
  <c r="N3620" i="1" s="1"/>
  <c r="P3620" i="1" s="1"/>
  <c r="K3621" i="1"/>
  <c r="N3621" i="1" s="1"/>
  <c r="P3621" i="1" s="1"/>
  <c r="K3622" i="1"/>
  <c r="N3622" i="1" s="1"/>
  <c r="P3622" i="1" s="1"/>
  <c r="K3623" i="1"/>
  <c r="N3623" i="1" s="1"/>
  <c r="P3623" i="1" s="1"/>
  <c r="K3624" i="1"/>
  <c r="N3624" i="1" s="1"/>
  <c r="P3624" i="1" s="1"/>
  <c r="K3625" i="1"/>
  <c r="N3625" i="1" s="1"/>
  <c r="P3625" i="1" s="1"/>
  <c r="K3626" i="1"/>
  <c r="N3626" i="1" s="1"/>
  <c r="P3626" i="1" s="1"/>
  <c r="K3627" i="1"/>
  <c r="N3627" i="1" s="1"/>
  <c r="P3627" i="1" s="1"/>
  <c r="K3628" i="1"/>
  <c r="N3628" i="1" s="1"/>
  <c r="P3628" i="1" s="1"/>
  <c r="K3629" i="1"/>
  <c r="N3629" i="1" s="1"/>
  <c r="P3629" i="1" s="1"/>
  <c r="K3630" i="1"/>
  <c r="N3630" i="1" s="1"/>
  <c r="P3630" i="1" s="1"/>
  <c r="K3631" i="1"/>
  <c r="N3631" i="1" s="1"/>
  <c r="P3631" i="1" s="1"/>
  <c r="K3632" i="1"/>
  <c r="N3632" i="1" s="1"/>
  <c r="P3632" i="1" s="1"/>
  <c r="K3633" i="1"/>
  <c r="N3633" i="1" s="1"/>
  <c r="P3633" i="1" s="1"/>
  <c r="K3634" i="1"/>
  <c r="N3634" i="1" s="1"/>
  <c r="P3634" i="1" s="1"/>
  <c r="K3635" i="1"/>
  <c r="N3635" i="1" s="1"/>
  <c r="P3635" i="1" s="1"/>
  <c r="K3636" i="1"/>
  <c r="N3636" i="1" s="1"/>
  <c r="P3636" i="1" s="1"/>
  <c r="K3637" i="1"/>
  <c r="N3637" i="1" s="1"/>
  <c r="P3637" i="1" s="1"/>
  <c r="K3638" i="1"/>
  <c r="N3638" i="1" s="1"/>
  <c r="P3638" i="1" s="1"/>
  <c r="K3639" i="1"/>
  <c r="N3639" i="1" s="1"/>
  <c r="P3639" i="1" s="1"/>
  <c r="K3640" i="1"/>
  <c r="N3640" i="1" s="1"/>
  <c r="P3640" i="1" s="1"/>
  <c r="K3641" i="1"/>
  <c r="N3641" i="1" s="1"/>
  <c r="P3641" i="1" s="1"/>
  <c r="K3642" i="1"/>
  <c r="N3642" i="1" s="1"/>
  <c r="P3642" i="1" s="1"/>
  <c r="K3643" i="1"/>
  <c r="N3643" i="1" s="1"/>
  <c r="P3643" i="1" s="1"/>
  <c r="K3644" i="1"/>
  <c r="N3644" i="1" s="1"/>
  <c r="P3644" i="1" s="1"/>
  <c r="K3645" i="1"/>
  <c r="N3645" i="1" s="1"/>
  <c r="P3645" i="1" s="1"/>
  <c r="K3646" i="1"/>
  <c r="N3646" i="1" s="1"/>
  <c r="P3646" i="1" s="1"/>
  <c r="K3647" i="1"/>
  <c r="N3647" i="1" s="1"/>
  <c r="P3647" i="1" s="1"/>
  <c r="K3648" i="1"/>
  <c r="N3648" i="1" s="1"/>
  <c r="P3648" i="1" s="1"/>
  <c r="K3649" i="1"/>
  <c r="N3649" i="1" s="1"/>
  <c r="P3649" i="1" s="1"/>
  <c r="K3650" i="1"/>
  <c r="N3650" i="1" s="1"/>
  <c r="P3650" i="1" s="1"/>
  <c r="K3651" i="1"/>
  <c r="N3651" i="1" s="1"/>
  <c r="P3651" i="1" s="1"/>
  <c r="K3652" i="1"/>
  <c r="N3652" i="1" s="1"/>
  <c r="P3652" i="1" s="1"/>
  <c r="K3653" i="1"/>
  <c r="N3653" i="1" s="1"/>
  <c r="P3653" i="1" s="1"/>
  <c r="K3654" i="1"/>
  <c r="N3654" i="1" s="1"/>
  <c r="P3654" i="1" s="1"/>
  <c r="K3655" i="1"/>
  <c r="N3655" i="1" s="1"/>
  <c r="P3655" i="1" s="1"/>
  <c r="K3656" i="1"/>
  <c r="N3656" i="1" s="1"/>
  <c r="P3656" i="1" s="1"/>
  <c r="K3657" i="1"/>
  <c r="N3657" i="1" s="1"/>
  <c r="P3657" i="1" s="1"/>
  <c r="K3658" i="1"/>
  <c r="N3658" i="1" s="1"/>
  <c r="P3658" i="1" s="1"/>
  <c r="K3659" i="1"/>
  <c r="N3659" i="1" s="1"/>
  <c r="P3659" i="1" s="1"/>
  <c r="K3660" i="1"/>
  <c r="N3660" i="1" s="1"/>
  <c r="P3660" i="1" s="1"/>
  <c r="K3661" i="1"/>
  <c r="N3661" i="1" s="1"/>
  <c r="P3661" i="1" s="1"/>
  <c r="K3662" i="1"/>
  <c r="N3662" i="1" s="1"/>
  <c r="P3662" i="1" s="1"/>
  <c r="K3663" i="1"/>
  <c r="N3663" i="1" s="1"/>
  <c r="P3663" i="1" s="1"/>
  <c r="K3664" i="1"/>
  <c r="N3664" i="1" s="1"/>
  <c r="P3664" i="1" s="1"/>
  <c r="K3665" i="1"/>
  <c r="N3665" i="1" s="1"/>
  <c r="P3665" i="1" s="1"/>
  <c r="K3666" i="1"/>
  <c r="N3666" i="1" s="1"/>
  <c r="P3666" i="1" s="1"/>
  <c r="K3667" i="1"/>
  <c r="N3667" i="1" s="1"/>
  <c r="P3667" i="1" s="1"/>
  <c r="K3668" i="1"/>
  <c r="N3668" i="1" s="1"/>
  <c r="P3668" i="1" s="1"/>
  <c r="K3669" i="1"/>
  <c r="N3669" i="1" s="1"/>
  <c r="P3669" i="1" s="1"/>
  <c r="K3670" i="1"/>
  <c r="N3670" i="1" s="1"/>
  <c r="P3670" i="1" s="1"/>
  <c r="K3671" i="1"/>
  <c r="N3671" i="1" s="1"/>
  <c r="P3671" i="1" s="1"/>
  <c r="K3672" i="1"/>
  <c r="N3672" i="1" s="1"/>
  <c r="P3672" i="1" s="1"/>
  <c r="K3673" i="1"/>
  <c r="N3673" i="1" s="1"/>
  <c r="P3673" i="1" s="1"/>
  <c r="K3674" i="1"/>
  <c r="N3674" i="1" s="1"/>
  <c r="P3674" i="1" s="1"/>
  <c r="K3675" i="1"/>
  <c r="N3675" i="1" s="1"/>
  <c r="P3675" i="1" s="1"/>
  <c r="K3676" i="1"/>
  <c r="N3676" i="1" s="1"/>
  <c r="P3676" i="1" s="1"/>
  <c r="K3677" i="1"/>
  <c r="N3677" i="1" s="1"/>
  <c r="P3677" i="1" s="1"/>
  <c r="K3678" i="1"/>
  <c r="N3678" i="1" s="1"/>
  <c r="P3678" i="1" s="1"/>
  <c r="K3679" i="1"/>
  <c r="N3679" i="1" s="1"/>
  <c r="P3679" i="1" s="1"/>
  <c r="K3680" i="1"/>
  <c r="N3680" i="1" s="1"/>
  <c r="P3680" i="1" s="1"/>
  <c r="K3681" i="1"/>
  <c r="N3681" i="1" s="1"/>
  <c r="P3681" i="1" s="1"/>
  <c r="K3682" i="1"/>
  <c r="N3682" i="1" s="1"/>
  <c r="P3682" i="1" s="1"/>
  <c r="K3683" i="1"/>
  <c r="N3683" i="1" s="1"/>
  <c r="P3683" i="1" s="1"/>
  <c r="K3684" i="1"/>
  <c r="N3684" i="1" s="1"/>
  <c r="P3684" i="1" s="1"/>
  <c r="K3685" i="1"/>
  <c r="N3685" i="1" s="1"/>
  <c r="P3685" i="1" s="1"/>
  <c r="K3686" i="1"/>
  <c r="N3686" i="1" s="1"/>
  <c r="P3686" i="1" s="1"/>
  <c r="K3687" i="1"/>
  <c r="N3687" i="1" s="1"/>
  <c r="P3687" i="1" s="1"/>
  <c r="K3688" i="1"/>
  <c r="N3688" i="1" s="1"/>
  <c r="P3688" i="1" s="1"/>
  <c r="K3689" i="1"/>
  <c r="N3689" i="1" s="1"/>
  <c r="P3689" i="1" s="1"/>
  <c r="K3690" i="1"/>
  <c r="N3690" i="1" s="1"/>
  <c r="P3690" i="1" s="1"/>
  <c r="K3691" i="1"/>
  <c r="N3691" i="1" s="1"/>
  <c r="P3691" i="1" s="1"/>
  <c r="K3692" i="1"/>
  <c r="N3692" i="1" s="1"/>
  <c r="P3692" i="1" s="1"/>
  <c r="K3693" i="1"/>
  <c r="N3693" i="1" s="1"/>
  <c r="P3693" i="1" s="1"/>
  <c r="K3694" i="1"/>
  <c r="N3694" i="1" s="1"/>
  <c r="P3694" i="1" s="1"/>
  <c r="K3695" i="1"/>
  <c r="N3695" i="1" s="1"/>
  <c r="P3695" i="1" s="1"/>
  <c r="K3696" i="1"/>
  <c r="N3696" i="1" s="1"/>
  <c r="P3696" i="1" s="1"/>
  <c r="K3697" i="1"/>
  <c r="N3697" i="1" s="1"/>
  <c r="P3697" i="1" s="1"/>
  <c r="K3698" i="1"/>
  <c r="N3698" i="1" s="1"/>
  <c r="P3698" i="1" s="1"/>
  <c r="K3699" i="1"/>
  <c r="N3699" i="1" s="1"/>
  <c r="P3699" i="1" s="1"/>
  <c r="K3700" i="1"/>
  <c r="N3700" i="1" s="1"/>
  <c r="P3700" i="1" s="1"/>
  <c r="K3701" i="1"/>
  <c r="N3701" i="1" s="1"/>
  <c r="P3701" i="1" s="1"/>
  <c r="K3702" i="1"/>
  <c r="N3702" i="1" s="1"/>
  <c r="P3702" i="1" s="1"/>
  <c r="K3703" i="1"/>
  <c r="N3703" i="1" s="1"/>
  <c r="P3703" i="1" s="1"/>
  <c r="K3704" i="1"/>
  <c r="N3704" i="1" s="1"/>
  <c r="P3704" i="1" s="1"/>
  <c r="K3705" i="1"/>
  <c r="N3705" i="1" s="1"/>
  <c r="P3705" i="1" s="1"/>
  <c r="K3706" i="1"/>
  <c r="N3706" i="1" s="1"/>
  <c r="P3706" i="1" s="1"/>
  <c r="K3707" i="1"/>
  <c r="N3707" i="1" s="1"/>
  <c r="P3707" i="1" s="1"/>
  <c r="K3708" i="1"/>
  <c r="N3708" i="1" s="1"/>
  <c r="P3708" i="1" s="1"/>
  <c r="K3709" i="1"/>
  <c r="N3709" i="1" s="1"/>
  <c r="P3709" i="1" s="1"/>
  <c r="K3710" i="1"/>
  <c r="N3710" i="1" s="1"/>
  <c r="P3710" i="1" s="1"/>
  <c r="K3711" i="1"/>
  <c r="N3711" i="1" s="1"/>
  <c r="P3711" i="1" s="1"/>
  <c r="K3712" i="1"/>
  <c r="N3712" i="1" s="1"/>
  <c r="P3712" i="1" s="1"/>
  <c r="K3713" i="1"/>
  <c r="N3713" i="1" s="1"/>
  <c r="P3713" i="1" s="1"/>
  <c r="K3714" i="1"/>
  <c r="N3714" i="1" s="1"/>
  <c r="P3714" i="1" s="1"/>
  <c r="K3715" i="1"/>
  <c r="N3715" i="1" s="1"/>
  <c r="P3715" i="1" s="1"/>
  <c r="K3716" i="1"/>
  <c r="N3716" i="1" s="1"/>
  <c r="P3716" i="1" s="1"/>
  <c r="K3717" i="1"/>
  <c r="N3717" i="1" s="1"/>
  <c r="P3717" i="1" s="1"/>
  <c r="K3718" i="1"/>
  <c r="N3718" i="1" s="1"/>
  <c r="P3718" i="1" s="1"/>
  <c r="K3719" i="1"/>
  <c r="N3719" i="1" s="1"/>
  <c r="P3719" i="1" s="1"/>
  <c r="K3720" i="1"/>
  <c r="N3720" i="1" s="1"/>
  <c r="P3720" i="1" s="1"/>
  <c r="K3721" i="1"/>
  <c r="N3721" i="1" s="1"/>
  <c r="P3721" i="1" s="1"/>
  <c r="K3722" i="1"/>
  <c r="N3722" i="1" s="1"/>
  <c r="P3722" i="1" s="1"/>
  <c r="K3723" i="1"/>
  <c r="N3723" i="1" s="1"/>
  <c r="P3723" i="1" s="1"/>
  <c r="K3724" i="1"/>
  <c r="N3724" i="1" s="1"/>
  <c r="P3724" i="1" s="1"/>
  <c r="K3725" i="1"/>
  <c r="N3725" i="1" s="1"/>
  <c r="P3725" i="1" s="1"/>
  <c r="K3726" i="1"/>
  <c r="N3726" i="1" s="1"/>
  <c r="P3726" i="1" s="1"/>
  <c r="K3727" i="1"/>
  <c r="N3727" i="1" s="1"/>
  <c r="P3727" i="1" s="1"/>
  <c r="K3728" i="1"/>
  <c r="N3728" i="1" s="1"/>
  <c r="P3728" i="1" s="1"/>
  <c r="K3729" i="1"/>
  <c r="N3729" i="1" s="1"/>
  <c r="P3729" i="1" s="1"/>
  <c r="K3730" i="1"/>
  <c r="N3730" i="1" s="1"/>
  <c r="P3730" i="1" s="1"/>
  <c r="K3731" i="1"/>
  <c r="N3731" i="1" s="1"/>
  <c r="P3731" i="1" s="1"/>
  <c r="K3732" i="1"/>
  <c r="N3732" i="1" s="1"/>
  <c r="P3732" i="1" s="1"/>
  <c r="K3733" i="1"/>
  <c r="N3733" i="1" s="1"/>
  <c r="P3733" i="1" s="1"/>
  <c r="K3734" i="1"/>
  <c r="N3734" i="1" s="1"/>
  <c r="P3734" i="1" s="1"/>
  <c r="K3735" i="1"/>
  <c r="N3735" i="1" s="1"/>
  <c r="P3735" i="1" s="1"/>
  <c r="K3736" i="1"/>
  <c r="N3736" i="1" s="1"/>
  <c r="P3736" i="1" s="1"/>
  <c r="K3737" i="1"/>
  <c r="N3737" i="1" s="1"/>
  <c r="P3737" i="1" s="1"/>
  <c r="K3738" i="1"/>
  <c r="N3738" i="1" s="1"/>
  <c r="P3738" i="1" s="1"/>
  <c r="K3739" i="1"/>
  <c r="N3739" i="1" s="1"/>
  <c r="P3739" i="1" s="1"/>
  <c r="K3740" i="1"/>
  <c r="N3740" i="1" s="1"/>
  <c r="P3740" i="1" s="1"/>
  <c r="K3741" i="1"/>
  <c r="N3741" i="1" s="1"/>
  <c r="P3741" i="1" s="1"/>
  <c r="K3742" i="1"/>
  <c r="N3742" i="1" s="1"/>
  <c r="P3742" i="1" s="1"/>
  <c r="K3743" i="1"/>
  <c r="N3743" i="1" s="1"/>
  <c r="P3743" i="1" s="1"/>
  <c r="K3744" i="1"/>
  <c r="N3744" i="1" s="1"/>
  <c r="P3744" i="1" s="1"/>
  <c r="K3745" i="1"/>
  <c r="N3745" i="1" s="1"/>
  <c r="P3745" i="1" s="1"/>
  <c r="K3746" i="1"/>
  <c r="N3746" i="1" s="1"/>
  <c r="P3746" i="1" s="1"/>
  <c r="K3747" i="1"/>
  <c r="N3747" i="1" s="1"/>
  <c r="P3747" i="1" s="1"/>
  <c r="K3748" i="1"/>
  <c r="N3748" i="1" s="1"/>
  <c r="P3748" i="1" s="1"/>
  <c r="K3749" i="1"/>
  <c r="N3749" i="1" s="1"/>
  <c r="P3749" i="1" s="1"/>
  <c r="K3750" i="1"/>
  <c r="N3750" i="1" s="1"/>
  <c r="P3750" i="1" s="1"/>
  <c r="K3751" i="1"/>
  <c r="N3751" i="1" s="1"/>
  <c r="P3751" i="1" s="1"/>
  <c r="K3752" i="1"/>
  <c r="N3752" i="1" s="1"/>
  <c r="P3752" i="1" s="1"/>
  <c r="K3753" i="1"/>
  <c r="N3753" i="1" s="1"/>
  <c r="P3753" i="1" s="1"/>
  <c r="K3754" i="1"/>
  <c r="N3754" i="1" s="1"/>
  <c r="P3754" i="1" s="1"/>
  <c r="K3755" i="1"/>
  <c r="N3755" i="1" s="1"/>
  <c r="P3755" i="1" s="1"/>
  <c r="K3756" i="1"/>
  <c r="N3756" i="1" s="1"/>
  <c r="P3756" i="1" s="1"/>
  <c r="K3757" i="1"/>
  <c r="N3757" i="1" s="1"/>
  <c r="P3757" i="1" s="1"/>
  <c r="K3758" i="1"/>
  <c r="N3758" i="1" s="1"/>
  <c r="P3758" i="1" s="1"/>
  <c r="K3759" i="1"/>
  <c r="N3759" i="1" s="1"/>
  <c r="P3759" i="1" s="1"/>
  <c r="K3760" i="1"/>
  <c r="N3760" i="1" s="1"/>
  <c r="P3760" i="1" s="1"/>
  <c r="K3761" i="1"/>
  <c r="N3761" i="1" s="1"/>
  <c r="P3761" i="1" s="1"/>
  <c r="K3762" i="1"/>
  <c r="N3762" i="1" s="1"/>
  <c r="P3762" i="1" s="1"/>
  <c r="K3763" i="1"/>
  <c r="N3763" i="1" s="1"/>
  <c r="P3763" i="1" s="1"/>
  <c r="K3764" i="1"/>
  <c r="N3764" i="1" s="1"/>
  <c r="P3764" i="1" s="1"/>
  <c r="K3765" i="1"/>
  <c r="N3765" i="1" s="1"/>
  <c r="P3765" i="1" s="1"/>
  <c r="K3766" i="1"/>
  <c r="N3766" i="1" s="1"/>
  <c r="P3766" i="1" s="1"/>
  <c r="K3767" i="1"/>
  <c r="N3767" i="1" s="1"/>
  <c r="P3767" i="1" s="1"/>
  <c r="K3768" i="1"/>
  <c r="N3768" i="1" s="1"/>
  <c r="P3768" i="1" s="1"/>
  <c r="K3769" i="1"/>
  <c r="N3769" i="1" s="1"/>
  <c r="P3769" i="1" s="1"/>
  <c r="K3770" i="1"/>
  <c r="N3770" i="1" s="1"/>
  <c r="P3770" i="1" s="1"/>
  <c r="K3771" i="1"/>
  <c r="N3771" i="1" s="1"/>
  <c r="P3771" i="1" s="1"/>
  <c r="K3772" i="1"/>
  <c r="N3772" i="1" s="1"/>
  <c r="P3772" i="1" s="1"/>
  <c r="K3773" i="1"/>
  <c r="N3773" i="1" s="1"/>
  <c r="P3773" i="1" s="1"/>
  <c r="K3774" i="1"/>
  <c r="N3774" i="1" s="1"/>
  <c r="P3774" i="1" s="1"/>
  <c r="K3775" i="1"/>
  <c r="N3775" i="1" s="1"/>
  <c r="P3775" i="1" s="1"/>
  <c r="K3776" i="1"/>
  <c r="N3776" i="1" s="1"/>
  <c r="P3776" i="1" s="1"/>
  <c r="K3777" i="1"/>
  <c r="N3777" i="1" s="1"/>
  <c r="P3777" i="1" s="1"/>
  <c r="K3778" i="1"/>
  <c r="N3778" i="1" s="1"/>
  <c r="P3778" i="1" s="1"/>
  <c r="K3779" i="1"/>
  <c r="N3779" i="1" s="1"/>
  <c r="P3779" i="1" s="1"/>
  <c r="K3780" i="1"/>
  <c r="N3780" i="1" s="1"/>
  <c r="P3780" i="1" s="1"/>
  <c r="K3781" i="1"/>
  <c r="N3781" i="1" s="1"/>
  <c r="P3781" i="1" s="1"/>
  <c r="K3782" i="1"/>
  <c r="N3782" i="1" s="1"/>
  <c r="P3782" i="1" s="1"/>
  <c r="K3783" i="1"/>
  <c r="N3783" i="1" s="1"/>
  <c r="P3783" i="1" s="1"/>
  <c r="K3784" i="1"/>
  <c r="N3784" i="1" s="1"/>
  <c r="P3784" i="1" s="1"/>
  <c r="K3785" i="1"/>
  <c r="N3785" i="1" s="1"/>
  <c r="P3785" i="1" s="1"/>
  <c r="K3786" i="1"/>
  <c r="N3786" i="1" s="1"/>
  <c r="P3786" i="1" s="1"/>
  <c r="K3787" i="1"/>
  <c r="N3787" i="1" s="1"/>
  <c r="P3787" i="1" s="1"/>
  <c r="K3788" i="1"/>
  <c r="N3788" i="1" s="1"/>
  <c r="P3788" i="1" s="1"/>
  <c r="K3789" i="1"/>
  <c r="N3789" i="1" s="1"/>
  <c r="P3789" i="1" s="1"/>
  <c r="K3790" i="1"/>
  <c r="N3790" i="1" s="1"/>
  <c r="P3790" i="1" s="1"/>
  <c r="K3791" i="1"/>
  <c r="N3791" i="1" s="1"/>
  <c r="P3791" i="1" s="1"/>
  <c r="K3792" i="1"/>
  <c r="N3792" i="1" s="1"/>
  <c r="P3792" i="1" s="1"/>
  <c r="K3793" i="1"/>
  <c r="N3793" i="1" s="1"/>
  <c r="P3793" i="1" s="1"/>
  <c r="K3794" i="1"/>
  <c r="N3794" i="1" s="1"/>
  <c r="P3794" i="1" s="1"/>
  <c r="K3795" i="1"/>
  <c r="N3795" i="1" s="1"/>
  <c r="P3795" i="1" s="1"/>
  <c r="K3796" i="1"/>
  <c r="N3796" i="1" s="1"/>
  <c r="P3796" i="1" s="1"/>
  <c r="K3797" i="1"/>
  <c r="N3797" i="1" s="1"/>
  <c r="P3797" i="1" s="1"/>
  <c r="K3798" i="1"/>
  <c r="N3798" i="1" s="1"/>
  <c r="P3798" i="1" s="1"/>
  <c r="K3799" i="1"/>
  <c r="N3799" i="1" s="1"/>
  <c r="P3799" i="1" s="1"/>
  <c r="K3800" i="1"/>
  <c r="N3800" i="1" s="1"/>
  <c r="P3800" i="1" s="1"/>
  <c r="K3801" i="1"/>
  <c r="N3801" i="1" s="1"/>
  <c r="P3801" i="1" s="1"/>
  <c r="K3802" i="1"/>
  <c r="N3802" i="1" s="1"/>
  <c r="P3802" i="1" s="1"/>
  <c r="K3803" i="1"/>
  <c r="N3803" i="1" s="1"/>
  <c r="P3803" i="1" s="1"/>
  <c r="K3804" i="1"/>
  <c r="N3804" i="1" s="1"/>
  <c r="P3804" i="1" s="1"/>
  <c r="K3805" i="1"/>
  <c r="N3805" i="1" s="1"/>
  <c r="P3805" i="1" s="1"/>
  <c r="K3806" i="1"/>
  <c r="N3806" i="1" s="1"/>
  <c r="P3806" i="1" s="1"/>
  <c r="K3807" i="1"/>
  <c r="N3807" i="1" s="1"/>
  <c r="P3807" i="1" s="1"/>
  <c r="K3808" i="1"/>
  <c r="N3808" i="1" s="1"/>
  <c r="P3808" i="1" s="1"/>
  <c r="K3809" i="1"/>
  <c r="N3809" i="1" s="1"/>
  <c r="P3809" i="1" s="1"/>
  <c r="K3810" i="1"/>
  <c r="N3810" i="1" s="1"/>
  <c r="P3810" i="1" s="1"/>
  <c r="K3811" i="1"/>
  <c r="N3811" i="1" s="1"/>
  <c r="P3811" i="1" s="1"/>
  <c r="K3812" i="1"/>
  <c r="N3812" i="1" s="1"/>
  <c r="P3812" i="1" s="1"/>
  <c r="K3813" i="1"/>
  <c r="N3813" i="1" s="1"/>
  <c r="P3813" i="1" s="1"/>
  <c r="K3814" i="1"/>
  <c r="N3814" i="1" s="1"/>
  <c r="P3814" i="1" s="1"/>
  <c r="K3815" i="1"/>
  <c r="N3815" i="1" s="1"/>
  <c r="P3815" i="1" s="1"/>
  <c r="K3816" i="1"/>
  <c r="N3816" i="1" s="1"/>
  <c r="P3816" i="1" s="1"/>
  <c r="K3817" i="1"/>
  <c r="N3817" i="1" s="1"/>
  <c r="P3817" i="1" s="1"/>
  <c r="K3818" i="1"/>
  <c r="N3818" i="1" s="1"/>
  <c r="P3818" i="1" s="1"/>
  <c r="K3819" i="1"/>
  <c r="N3819" i="1" s="1"/>
  <c r="P3819" i="1" s="1"/>
  <c r="K3820" i="1"/>
  <c r="N3820" i="1" s="1"/>
  <c r="P3820" i="1" s="1"/>
  <c r="K3821" i="1"/>
  <c r="N3821" i="1" s="1"/>
  <c r="P3821" i="1" s="1"/>
  <c r="K3822" i="1"/>
  <c r="N3822" i="1" s="1"/>
  <c r="P3822" i="1" s="1"/>
  <c r="K3823" i="1"/>
  <c r="N3823" i="1" s="1"/>
  <c r="P3823" i="1" s="1"/>
  <c r="K3824" i="1"/>
  <c r="N3824" i="1" s="1"/>
  <c r="P3824" i="1" s="1"/>
  <c r="K3825" i="1"/>
  <c r="N3825" i="1" s="1"/>
  <c r="P3825" i="1" s="1"/>
  <c r="K3826" i="1"/>
  <c r="N3826" i="1" s="1"/>
  <c r="P3826" i="1" s="1"/>
  <c r="K3827" i="1"/>
  <c r="N3827" i="1" s="1"/>
  <c r="P3827" i="1" s="1"/>
  <c r="K3828" i="1"/>
  <c r="N3828" i="1" s="1"/>
  <c r="P3828" i="1" s="1"/>
  <c r="K3829" i="1"/>
  <c r="N3829" i="1" s="1"/>
  <c r="P3829" i="1" s="1"/>
  <c r="K3830" i="1"/>
  <c r="N3830" i="1" s="1"/>
  <c r="P3830" i="1" s="1"/>
  <c r="K3831" i="1"/>
  <c r="N3831" i="1" s="1"/>
  <c r="P3831" i="1" s="1"/>
  <c r="K3832" i="1"/>
  <c r="N3832" i="1" s="1"/>
  <c r="P3832" i="1" s="1"/>
  <c r="K3833" i="1"/>
  <c r="N3833" i="1" s="1"/>
  <c r="P3833" i="1" s="1"/>
  <c r="K3834" i="1"/>
  <c r="N3834" i="1" s="1"/>
  <c r="P3834" i="1" s="1"/>
  <c r="K3835" i="1"/>
  <c r="N3835" i="1" s="1"/>
  <c r="P3835" i="1" s="1"/>
  <c r="K3836" i="1"/>
  <c r="N3836" i="1" s="1"/>
  <c r="P3836" i="1" s="1"/>
  <c r="K3837" i="1"/>
  <c r="N3837" i="1" s="1"/>
  <c r="P3837" i="1" s="1"/>
  <c r="K3838" i="1"/>
  <c r="N3838" i="1" s="1"/>
  <c r="P3838" i="1" s="1"/>
  <c r="K3839" i="1"/>
  <c r="N3839" i="1" s="1"/>
  <c r="P3839" i="1" s="1"/>
  <c r="K3840" i="1"/>
  <c r="N3840" i="1" s="1"/>
  <c r="P3840" i="1" s="1"/>
  <c r="K3841" i="1"/>
  <c r="N3841" i="1" s="1"/>
  <c r="P3841" i="1" s="1"/>
  <c r="K3842" i="1"/>
  <c r="N3842" i="1" s="1"/>
  <c r="P3842" i="1" s="1"/>
  <c r="K3843" i="1"/>
  <c r="N3843" i="1" s="1"/>
  <c r="P3843" i="1" s="1"/>
  <c r="K3844" i="1"/>
  <c r="N3844" i="1" s="1"/>
  <c r="P3844" i="1" s="1"/>
  <c r="K3845" i="1"/>
  <c r="N3845" i="1" s="1"/>
  <c r="P3845" i="1" s="1"/>
  <c r="K3846" i="1"/>
  <c r="N3846" i="1" s="1"/>
  <c r="P3846" i="1" s="1"/>
  <c r="K3847" i="1"/>
  <c r="N3847" i="1" s="1"/>
  <c r="P3847" i="1" s="1"/>
  <c r="K3848" i="1"/>
  <c r="N3848" i="1" s="1"/>
  <c r="P3848" i="1" s="1"/>
  <c r="K3849" i="1"/>
  <c r="N3849" i="1" s="1"/>
  <c r="P3849" i="1" s="1"/>
  <c r="K3850" i="1"/>
  <c r="N3850" i="1" s="1"/>
  <c r="P3850" i="1" s="1"/>
  <c r="K3851" i="1"/>
  <c r="N3851" i="1" s="1"/>
  <c r="P3851" i="1" s="1"/>
  <c r="K3852" i="1"/>
  <c r="N3852" i="1" s="1"/>
  <c r="P3852" i="1" s="1"/>
  <c r="K3853" i="1"/>
  <c r="N3853" i="1" s="1"/>
  <c r="P3853" i="1" s="1"/>
  <c r="K3854" i="1"/>
  <c r="N3854" i="1" s="1"/>
  <c r="P3854" i="1" s="1"/>
  <c r="K3855" i="1"/>
  <c r="N3855" i="1" s="1"/>
  <c r="P3855" i="1" s="1"/>
  <c r="K3856" i="1"/>
  <c r="N3856" i="1" s="1"/>
  <c r="P3856" i="1" s="1"/>
  <c r="K3857" i="1"/>
  <c r="N3857" i="1" s="1"/>
  <c r="P3857" i="1" s="1"/>
  <c r="K3858" i="1"/>
  <c r="N3858" i="1" s="1"/>
  <c r="P3858" i="1" s="1"/>
  <c r="K3859" i="1"/>
  <c r="N3859" i="1" s="1"/>
  <c r="P3859" i="1" s="1"/>
  <c r="K3860" i="1"/>
  <c r="N3860" i="1" s="1"/>
  <c r="P3860" i="1" s="1"/>
  <c r="K3861" i="1"/>
  <c r="N3861" i="1" s="1"/>
  <c r="P3861" i="1" s="1"/>
  <c r="K3862" i="1"/>
  <c r="N3862" i="1" s="1"/>
  <c r="P3862" i="1" s="1"/>
  <c r="K3863" i="1"/>
  <c r="N3863" i="1" s="1"/>
  <c r="P3863" i="1" s="1"/>
  <c r="K3864" i="1"/>
  <c r="N3864" i="1" s="1"/>
  <c r="P3864" i="1" s="1"/>
  <c r="K3865" i="1"/>
  <c r="N3865" i="1" s="1"/>
  <c r="P3865" i="1" s="1"/>
  <c r="K3866" i="1"/>
  <c r="N3866" i="1" s="1"/>
  <c r="P3866" i="1" s="1"/>
  <c r="K3867" i="1"/>
  <c r="N3867" i="1" s="1"/>
  <c r="P3867" i="1" s="1"/>
  <c r="K3868" i="1"/>
  <c r="N3868" i="1" s="1"/>
  <c r="P3868" i="1" s="1"/>
  <c r="K3869" i="1"/>
  <c r="N3869" i="1" s="1"/>
  <c r="P3869" i="1" s="1"/>
  <c r="K3870" i="1"/>
  <c r="N3870" i="1" s="1"/>
  <c r="P3870" i="1" s="1"/>
  <c r="K3871" i="1"/>
  <c r="N3871" i="1" s="1"/>
  <c r="P3871" i="1" s="1"/>
  <c r="K3872" i="1"/>
  <c r="N3872" i="1" s="1"/>
  <c r="P3872" i="1" s="1"/>
  <c r="K3873" i="1"/>
  <c r="N3873" i="1" s="1"/>
  <c r="P3873" i="1" s="1"/>
  <c r="K3874" i="1"/>
  <c r="N3874" i="1" s="1"/>
  <c r="P3874" i="1" s="1"/>
  <c r="K3875" i="1"/>
  <c r="N3875" i="1" s="1"/>
  <c r="P3875" i="1" s="1"/>
  <c r="K3876" i="1"/>
  <c r="N3876" i="1" s="1"/>
  <c r="P3876" i="1" s="1"/>
  <c r="K3877" i="1"/>
  <c r="N3877" i="1" s="1"/>
  <c r="P3877" i="1" s="1"/>
  <c r="K3878" i="1"/>
  <c r="N3878" i="1" s="1"/>
  <c r="P3878" i="1" s="1"/>
  <c r="K3879" i="1"/>
  <c r="N3879" i="1" s="1"/>
  <c r="P3879" i="1" s="1"/>
  <c r="K3880" i="1"/>
  <c r="N3880" i="1" s="1"/>
  <c r="P3880" i="1" s="1"/>
  <c r="K3881" i="1"/>
  <c r="N3881" i="1" s="1"/>
  <c r="P3881" i="1" s="1"/>
  <c r="K3882" i="1"/>
  <c r="N3882" i="1" s="1"/>
  <c r="P3882" i="1" s="1"/>
  <c r="K3883" i="1"/>
  <c r="N3883" i="1" s="1"/>
  <c r="P3883" i="1" s="1"/>
  <c r="K3884" i="1"/>
  <c r="N3884" i="1" s="1"/>
  <c r="P3884" i="1" s="1"/>
  <c r="K3885" i="1"/>
  <c r="N3885" i="1" s="1"/>
  <c r="P3885" i="1" s="1"/>
  <c r="K3886" i="1"/>
  <c r="N3886" i="1" s="1"/>
  <c r="P3886" i="1" s="1"/>
  <c r="K3887" i="1"/>
  <c r="N3887" i="1" s="1"/>
  <c r="P3887" i="1" s="1"/>
  <c r="K3888" i="1"/>
  <c r="N3888" i="1" s="1"/>
  <c r="P3888" i="1" s="1"/>
  <c r="K3889" i="1"/>
  <c r="N3889" i="1" s="1"/>
  <c r="P3889" i="1" s="1"/>
  <c r="K3890" i="1"/>
  <c r="N3890" i="1" s="1"/>
  <c r="P3890" i="1" s="1"/>
  <c r="K3891" i="1"/>
  <c r="N3891" i="1" s="1"/>
  <c r="P3891" i="1" s="1"/>
  <c r="K3892" i="1"/>
  <c r="N3892" i="1" s="1"/>
  <c r="P3892" i="1" s="1"/>
  <c r="K3893" i="1"/>
  <c r="N3893" i="1" s="1"/>
  <c r="P3893" i="1" s="1"/>
  <c r="K3894" i="1"/>
  <c r="N3894" i="1" s="1"/>
  <c r="P3894" i="1" s="1"/>
  <c r="K3895" i="1"/>
  <c r="N3895" i="1" s="1"/>
  <c r="P3895" i="1" s="1"/>
  <c r="K3896" i="1"/>
  <c r="N3896" i="1" s="1"/>
  <c r="P3896" i="1" s="1"/>
  <c r="K3897" i="1"/>
  <c r="N3897" i="1" s="1"/>
  <c r="P3897" i="1" s="1"/>
  <c r="K3898" i="1"/>
  <c r="N3898" i="1" s="1"/>
  <c r="P3898" i="1" s="1"/>
  <c r="K3899" i="1"/>
  <c r="N3899" i="1" s="1"/>
  <c r="P3899" i="1" s="1"/>
  <c r="K3900" i="1"/>
  <c r="N3900" i="1" s="1"/>
  <c r="P3900" i="1" s="1"/>
  <c r="K3901" i="1"/>
  <c r="N3901" i="1" s="1"/>
  <c r="P3901" i="1" s="1"/>
  <c r="K3902" i="1"/>
  <c r="N3902" i="1" s="1"/>
  <c r="P3902" i="1" s="1"/>
  <c r="K3903" i="1"/>
  <c r="N3903" i="1" s="1"/>
  <c r="P3903" i="1" s="1"/>
  <c r="K3904" i="1"/>
  <c r="N3904" i="1" s="1"/>
  <c r="P3904" i="1" s="1"/>
  <c r="K3905" i="1"/>
  <c r="N3905" i="1" s="1"/>
  <c r="P3905" i="1" s="1"/>
  <c r="K3906" i="1"/>
  <c r="N3906" i="1" s="1"/>
  <c r="P3906" i="1" s="1"/>
  <c r="K3907" i="1"/>
  <c r="N3907" i="1" s="1"/>
  <c r="P3907" i="1" s="1"/>
  <c r="K3908" i="1"/>
  <c r="N3908" i="1" s="1"/>
  <c r="P3908" i="1" s="1"/>
  <c r="K3909" i="1"/>
  <c r="N3909" i="1" s="1"/>
  <c r="P3909" i="1" s="1"/>
  <c r="K3910" i="1"/>
  <c r="N3910" i="1" s="1"/>
  <c r="P3910" i="1" s="1"/>
  <c r="K3911" i="1"/>
  <c r="N3911" i="1" s="1"/>
  <c r="P3911" i="1" s="1"/>
  <c r="K3912" i="1"/>
  <c r="N3912" i="1" s="1"/>
  <c r="P3912" i="1" s="1"/>
  <c r="K3913" i="1"/>
  <c r="N3913" i="1" s="1"/>
  <c r="P3913" i="1" s="1"/>
  <c r="K3914" i="1"/>
  <c r="N3914" i="1" s="1"/>
  <c r="P3914" i="1" s="1"/>
  <c r="K3915" i="1"/>
  <c r="N3915" i="1" s="1"/>
  <c r="P3915" i="1" s="1"/>
  <c r="K3916" i="1"/>
  <c r="N3916" i="1" s="1"/>
  <c r="P3916" i="1" s="1"/>
  <c r="K3917" i="1"/>
  <c r="N3917" i="1" s="1"/>
  <c r="P3917" i="1" s="1"/>
  <c r="K3918" i="1"/>
  <c r="N3918" i="1" s="1"/>
  <c r="P3918" i="1" s="1"/>
  <c r="K3919" i="1"/>
  <c r="N3919" i="1" s="1"/>
  <c r="P3919" i="1" s="1"/>
  <c r="K3920" i="1"/>
  <c r="N3920" i="1" s="1"/>
  <c r="P3920" i="1" s="1"/>
  <c r="K3921" i="1"/>
  <c r="N3921" i="1" s="1"/>
  <c r="P3921" i="1" s="1"/>
  <c r="K3922" i="1"/>
  <c r="N3922" i="1" s="1"/>
  <c r="P3922" i="1" s="1"/>
  <c r="K3923" i="1"/>
  <c r="N3923" i="1" s="1"/>
  <c r="P3923" i="1" s="1"/>
  <c r="K3924" i="1"/>
  <c r="N3924" i="1" s="1"/>
  <c r="P3924" i="1" s="1"/>
  <c r="K3925" i="1"/>
  <c r="N3925" i="1" s="1"/>
  <c r="P3925" i="1" s="1"/>
  <c r="K3926" i="1"/>
  <c r="N3926" i="1" s="1"/>
  <c r="P3926" i="1" s="1"/>
  <c r="K3927" i="1"/>
  <c r="N3927" i="1" s="1"/>
  <c r="P3927" i="1" s="1"/>
  <c r="K3928" i="1"/>
  <c r="N3928" i="1" s="1"/>
  <c r="P3928" i="1" s="1"/>
  <c r="K3929" i="1"/>
  <c r="N3929" i="1" s="1"/>
  <c r="P3929" i="1" s="1"/>
  <c r="K3930" i="1"/>
  <c r="N3930" i="1" s="1"/>
  <c r="P3930" i="1" s="1"/>
  <c r="K3931" i="1"/>
  <c r="N3931" i="1" s="1"/>
  <c r="P3931" i="1" s="1"/>
  <c r="K3932" i="1"/>
  <c r="N3932" i="1" s="1"/>
  <c r="P3932" i="1" s="1"/>
  <c r="K3933" i="1"/>
  <c r="N3933" i="1" s="1"/>
  <c r="P3933" i="1" s="1"/>
  <c r="K3934" i="1"/>
  <c r="N3934" i="1" s="1"/>
  <c r="P3934" i="1" s="1"/>
  <c r="K3935" i="1"/>
  <c r="N3935" i="1" s="1"/>
  <c r="P3935" i="1" s="1"/>
  <c r="K3936" i="1"/>
  <c r="N3936" i="1" s="1"/>
  <c r="P3936" i="1" s="1"/>
  <c r="K3937" i="1"/>
  <c r="N3937" i="1" s="1"/>
  <c r="P3937" i="1" s="1"/>
  <c r="K3938" i="1"/>
  <c r="N3938" i="1" s="1"/>
  <c r="P3938" i="1" s="1"/>
  <c r="K3939" i="1"/>
  <c r="N3939" i="1" s="1"/>
  <c r="P3939" i="1" s="1"/>
  <c r="K3940" i="1"/>
  <c r="N3940" i="1" s="1"/>
  <c r="P3940" i="1" s="1"/>
  <c r="K3941" i="1"/>
  <c r="N3941" i="1" s="1"/>
  <c r="P3941" i="1" s="1"/>
  <c r="K3942" i="1"/>
  <c r="N3942" i="1" s="1"/>
  <c r="P3942" i="1" s="1"/>
  <c r="K3943" i="1"/>
  <c r="N3943" i="1" s="1"/>
  <c r="P3943" i="1" s="1"/>
  <c r="K3944" i="1"/>
  <c r="N3944" i="1" s="1"/>
  <c r="P3944" i="1" s="1"/>
  <c r="K3945" i="1"/>
  <c r="N3945" i="1" s="1"/>
  <c r="P3945" i="1" s="1"/>
  <c r="K3946" i="1"/>
  <c r="N3946" i="1" s="1"/>
  <c r="P3946" i="1" s="1"/>
  <c r="K3947" i="1"/>
  <c r="N3947" i="1" s="1"/>
  <c r="P3947" i="1" s="1"/>
  <c r="K3948" i="1"/>
  <c r="N3948" i="1" s="1"/>
  <c r="P3948" i="1" s="1"/>
  <c r="K3949" i="1"/>
  <c r="N3949" i="1" s="1"/>
  <c r="P3949" i="1" s="1"/>
  <c r="K3950" i="1"/>
  <c r="N3950" i="1" s="1"/>
  <c r="P3950" i="1" s="1"/>
  <c r="K3951" i="1"/>
  <c r="N3951" i="1" s="1"/>
  <c r="P3951" i="1" s="1"/>
  <c r="K3952" i="1"/>
  <c r="N3952" i="1" s="1"/>
  <c r="P3952" i="1" s="1"/>
  <c r="K3953" i="1"/>
  <c r="N3953" i="1" s="1"/>
  <c r="P3953" i="1" s="1"/>
  <c r="K3954" i="1"/>
  <c r="N3954" i="1" s="1"/>
  <c r="P3954" i="1" s="1"/>
  <c r="K3955" i="1"/>
  <c r="N3955" i="1" s="1"/>
  <c r="P3955" i="1" s="1"/>
  <c r="K3956" i="1"/>
  <c r="N3956" i="1" s="1"/>
  <c r="P3956" i="1" s="1"/>
  <c r="K3957" i="1"/>
  <c r="N3957" i="1" s="1"/>
  <c r="P3957" i="1" s="1"/>
  <c r="K3958" i="1"/>
  <c r="N3958" i="1" s="1"/>
  <c r="P3958" i="1" s="1"/>
  <c r="K3959" i="1"/>
  <c r="N3959" i="1" s="1"/>
  <c r="P3959" i="1" s="1"/>
  <c r="K3960" i="1"/>
  <c r="N3960" i="1" s="1"/>
  <c r="P3960" i="1" s="1"/>
  <c r="K3961" i="1"/>
  <c r="N3961" i="1" s="1"/>
  <c r="P3961" i="1" s="1"/>
  <c r="K3962" i="1"/>
  <c r="N3962" i="1" s="1"/>
  <c r="P3962" i="1" s="1"/>
  <c r="K3963" i="1"/>
  <c r="N3963" i="1" s="1"/>
  <c r="P3963" i="1" s="1"/>
  <c r="K3964" i="1"/>
  <c r="N3964" i="1" s="1"/>
  <c r="P3964" i="1" s="1"/>
  <c r="K3965" i="1"/>
  <c r="N3965" i="1" s="1"/>
  <c r="P3965" i="1" s="1"/>
  <c r="K3966" i="1"/>
  <c r="N3966" i="1" s="1"/>
  <c r="P3966" i="1" s="1"/>
  <c r="K3967" i="1"/>
  <c r="N3967" i="1" s="1"/>
  <c r="P3967" i="1" s="1"/>
  <c r="K3968" i="1"/>
  <c r="N3968" i="1" s="1"/>
  <c r="P3968" i="1" s="1"/>
  <c r="K3969" i="1"/>
  <c r="N3969" i="1" s="1"/>
  <c r="P3969" i="1" s="1"/>
  <c r="K3970" i="1"/>
  <c r="N3970" i="1" s="1"/>
  <c r="P3970" i="1" s="1"/>
  <c r="K3971" i="1"/>
  <c r="N3971" i="1" s="1"/>
  <c r="P3971" i="1" s="1"/>
  <c r="K3972" i="1"/>
  <c r="N3972" i="1" s="1"/>
  <c r="P3972" i="1" s="1"/>
  <c r="K3973" i="1"/>
  <c r="N3973" i="1" s="1"/>
  <c r="P3973" i="1" s="1"/>
  <c r="K3974" i="1"/>
  <c r="N3974" i="1" s="1"/>
  <c r="P3974" i="1" s="1"/>
  <c r="K3975" i="1"/>
  <c r="N3975" i="1" s="1"/>
  <c r="P3975" i="1" s="1"/>
  <c r="K3976" i="1"/>
  <c r="N3976" i="1" s="1"/>
  <c r="P3976" i="1" s="1"/>
  <c r="K3977" i="1"/>
  <c r="N3977" i="1" s="1"/>
  <c r="P3977" i="1" s="1"/>
  <c r="K3978" i="1"/>
  <c r="N3978" i="1" s="1"/>
  <c r="P3978" i="1" s="1"/>
  <c r="K3979" i="1"/>
  <c r="N3979" i="1" s="1"/>
  <c r="P3979" i="1" s="1"/>
  <c r="K3980" i="1"/>
  <c r="N3980" i="1" s="1"/>
  <c r="P3980" i="1" s="1"/>
  <c r="K3981" i="1"/>
  <c r="N3981" i="1" s="1"/>
  <c r="P3981" i="1" s="1"/>
  <c r="K3982" i="1"/>
  <c r="N3982" i="1" s="1"/>
  <c r="P3982" i="1" s="1"/>
  <c r="K3983" i="1"/>
  <c r="N3983" i="1" s="1"/>
  <c r="P3983" i="1" s="1"/>
  <c r="K3984" i="1"/>
  <c r="N3984" i="1" s="1"/>
  <c r="P3984" i="1" s="1"/>
  <c r="K3985" i="1"/>
  <c r="N3985" i="1" s="1"/>
  <c r="P3985" i="1" s="1"/>
  <c r="K3986" i="1"/>
  <c r="N3986" i="1" s="1"/>
  <c r="P3986" i="1" s="1"/>
  <c r="K3987" i="1"/>
  <c r="N3987" i="1" s="1"/>
  <c r="P3987" i="1" s="1"/>
  <c r="K3988" i="1"/>
  <c r="N3988" i="1" s="1"/>
  <c r="P3988" i="1" s="1"/>
  <c r="K3989" i="1"/>
  <c r="N3989" i="1" s="1"/>
  <c r="P3989" i="1" s="1"/>
  <c r="K3990" i="1"/>
  <c r="N3990" i="1" s="1"/>
  <c r="P3990" i="1" s="1"/>
  <c r="K3991" i="1"/>
  <c r="N3991" i="1" s="1"/>
  <c r="P3991" i="1" s="1"/>
  <c r="K3992" i="1"/>
  <c r="N3992" i="1" s="1"/>
  <c r="P3992" i="1" s="1"/>
  <c r="K3993" i="1"/>
  <c r="N3993" i="1" s="1"/>
  <c r="P3993" i="1" s="1"/>
  <c r="K3994" i="1"/>
  <c r="N3994" i="1" s="1"/>
  <c r="P3994" i="1" s="1"/>
  <c r="K3995" i="1"/>
  <c r="N3995" i="1" s="1"/>
  <c r="P3995" i="1" s="1"/>
  <c r="K3996" i="1"/>
  <c r="N3996" i="1" s="1"/>
  <c r="P3996" i="1" s="1"/>
  <c r="K3997" i="1"/>
  <c r="N3997" i="1" s="1"/>
  <c r="P3997" i="1" s="1"/>
  <c r="K3998" i="1"/>
  <c r="N3998" i="1" s="1"/>
  <c r="P3998" i="1" s="1"/>
  <c r="K3999" i="1"/>
  <c r="N3999" i="1" s="1"/>
  <c r="P3999" i="1" s="1"/>
  <c r="K4000" i="1"/>
  <c r="N4000" i="1" s="1"/>
  <c r="P4000" i="1" s="1"/>
  <c r="K4001" i="1"/>
  <c r="N4001" i="1" s="1"/>
  <c r="P4001" i="1" s="1"/>
  <c r="K4002" i="1"/>
  <c r="N4002" i="1" s="1"/>
  <c r="P4002" i="1" s="1"/>
  <c r="K4003" i="1"/>
  <c r="N4003" i="1" s="1"/>
  <c r="P4003" i="1" s="1"/>
  <c r="K4004" i="1"/>
  <c r="N4004" i="1" s="1"/>
  <c r="P4004" i="1" s="1"/>
  <c r="K4005" i="1"/>
  <c r="N4005" i="1" s="1"/>
  <c r="P4005" i="1" s="1"/>
  <c r="K4006" i="1"/>
  <c r="N4006" i="1" s="1"/>
  <c r="P4006" i="1" s="1"/>
  <c r="K4007" i="1"/>
  <c r="N4007" i="1" s="1"/>
  <c r="P4007" i="1" s="1"/>
  <c r="K4008" i="1"/>
  <c r="N4008" i="1" s="1"/>
  <c r="P4008" i="1" s="1"/>
  <c r="K4009" i="1"/>
  <c r="N4009" i="1" s="1"/>
  <c r="P4009" i="1" s="1"/>
  <c r="K4010" i="1"/>
  <c r="N4010" i="1" s="1"/>
  <c r="P4010" i="1" s="1"/>
  <c r="K4011" i="1"/>
  <c r="N4011" i="1" s="1"/>
  <c r="P4011" i="1" s="1"/>
  <c r="K4012" i="1"/>
  <c r="N4012" i="1" s="1"/>
  <c r="P4012" i="1" s="1"/>
  <c r="K4013" i="1"/>
  <c r="N4013" i="1" s="1"/>
  <c r="P4013" i="1" s="1"/>
  <c r="K4014" i="1"/>
  <c r="N4014" i="1" s="1"/>
  <c r="P4014" i="1" s="1"/>
  <c r="K4015" i="1"/>
  <c r="N4015" i="1" s="1"/>
  <c r="P4015" i="1" s="1"/>
  <c r="K4016" i="1"/>
  <c r="N4016" i="1" s="1"/>
  <c r="P4016" i="1" s="1"/>
  <c r="K4017" i="1"/>
  <c r="N4017" i="1" s="1"/>
  <c r="P4017" i="1" s="1"/>
  <c r="K4018" i="1"/>
  <c r="N4018" i="1" s="1"/>
  <c r="P4018" i="1" s="1"/>
  <c r="K4019" i="1"/>
  <c r="N4019" i="1" s="1"/>
  <c r="P4019" i="1" s="1"/>
  <c r="K4020" i="1"/>
  <c r="N4020" i="1" s="1"/>
  <c r="P4020" i="1" s="1"/>
  <c r="K4021" i="1"/>
  <c r="N4021" i="1" s="1"/>
  <c r="P4021" i="1" s="1"/>
  <c r="K4022" i="1"/>
  <c r="N4022" i="1" s="1"/>
  <c r="P4022" i="1" s="1"/>
  <c r="K4023" i="1"/>
  <c r="N4023" i="1" s="1"/>
  <c r="P4023" i="1" s="1"/>
  <c r="K4024" i="1"/>
  <c r="N4024" i="1" s="1"/>
  <c r="P4024" i="1" s="1"/>
  <c r="K4025" i="1"/>
  <c r="N4025" i="1" s="1"/>
  <c r="P4025" i="1" s="1"/>
  <c r="K4026" i="1"/>
  <c r="N4026" i="1" s="1"/>
  <c r="P4026" i="1" s="1"/>
  <c r="K4027" i="1"/>
  <c r="N4027" i="1" s="1"/>
  <c r="P4027" i="1" s="1"/>
  <c r="K4028" i="1"/>
  <c r="N4028" i="1" s="1"/>
  <c r="P4028" i="1" s="1"/>
  <c r="K4029" i="1"/>
  <c r="N4029" i="1" s="1"/>
  <c r="P4029" i="1" s="1"/>
  <c r="K4030" i="1"/>
  <c r="N4030" i="1" s="1"/>
  <c r="P4030" i="1" s="1"/>
  <c r="K4031" i="1"/>
  <c r="N4031" i="1" s="1"/>
  <c r="P4031" i="1" s="1"/>
  <c r="K4032" i="1"/>
  <c r="N4032" i="1" s="1"/>
  <c r="P4032" i="1" s="1"/>
  <c r="K4033" i="1"/>
  <c r="N4033" i="1" s="1"/>
  <c r="P4033" i="1" s="1"/>
  <c r="K4034" i="1"/>
  <c r="N4034" i="1" s="1"/>
  <c r="P4034" i="1" s="1"/>
  <c r="K4035" i="1"/>
  <c r="N4035" i="1" s="1"/>
  <c r="P4035" i="1" s="1"/>
  <c r="K4036" i="1"/>
  <c r="N4036" i="1" s="1"/>
  <c r="P4036" i="1" s="1"/>
  <c r="K4037" i="1"/>
  <c r="N4037" i="1" s="1"/>
  <c r="P4037" i="1" s="1"/>
  <c r="K4038" i="1"/>
  <c r="N4038" i="1" s="1"/>
  <c r="P4038" i="1" s="1"/>
  <c r="K4039" i="1"/>
  <c r="N4039" i="1" s="1"/>
  <c r="P4039" i="1" s="1"/>
  <c r="K4040" i="1"/>
  <c r="N4040" i="1" s="1"/>
  <c r="P4040" i="1" s="1"/>
  <c r="K4041" i="1"/>
  <c r="N4041" i="1" s="1"/>
  <c r="P4041" i="1" s="1"/>
  <c r="K4042" i="1"/>
  <c r="N4042" i="1" s="1"/>
  <c r="P4042" i="1" s="1"/>
  <c r="K4043" i="1"/>
  <c r="N4043" i="1" s="1"/>
  <c r="P4043" i="1" s="1"/>
  <c r="K4044" i="1"/>
  <c r="N4044" i="1" s="1"/>
  <c r="P4044" i="1" s="1"/>
  <c r="K4045" i="1"/>
  <c r="N4045" i="1" s="1"/>
  <c r="P4045" i="1" s="1"/>
  <c r="K4046" i="1"/>
  <c r="N4046" i="1" s="1"/>
  <c r="P4046" i="1" s="1"/>
  <c r="K4047" i="1"/>
  <c r="N4047" i="1" s="1"/>
  <c r="P4047" i="1" s="1"/>
  <c r="K4048" i="1"/>
  <c r="N4048" i="1" s="1"/>
  <c r="P4048" i="1" s="1"/>
  <c r="K4049" i="1"/>
  <c r="N4049" i="1" s="1"/>
  <c r="P4049" i="1" s="1"/>
  <c r="K4050" i="1"/>
  <c r="N4050" i="1" s="1"/>
  <c r="P4050" i="1" s="1"/>
  <c r="K4051" i="1"/>
  <c r="N4051" i="1" s="1"/>
  <c r="P4051" i="1" s="1"/>
  <c r="K4052" i="1"/>
  <c r="N4052" i="1" s="1"/>
  <c r="P4052" i="1" s="1"/>
  <c r="K4053" i="1"/>
  <c r="N4053" i="1" s="1"/>
  <c r="P4053" i="1" s="1"/>
  <c r="K4054" i="1"/>
  <c r="N4054" i="1" s="1"/>
  <c r="P4054" i="1" s="1"/>
  <c r="K4055" i="1"/>
  <c r="N4055" i="1" s="1"/>
  <c r="P4055" i="1" s="1"/>
  <c r="K4056" i="1"/>
  <c r="N4056" i="1" s="1"/>
  <c r="P4056" i="1" s="1"/>
  <c r="K4057" i="1"/>
  <c r="N4057" i="1" s="1"/>
  <c r="P4057" i="1" s="1"/>
  <c r="K4058" i="1"/>
  <c r="N4058" i="1" s="1"/>
  <c r="P4058" i="1" s="1"/>
  <c r="K4059" i="1"/>
  <c r="N4059" i="1" s="1"/>
  <c r="P4059" i="1" s="1"/>
  <c r="K4060" i="1"/>
  <c r="N4060" i="1" s="1"/>
  <c r="P4060" i="1" s="1"/>
  <c r="K4061" i="1"/>
  <c r="N4061" i="1" s="1"/>
  <c r="P4061" i="1" s="1"/>
  <c r="K4062" i="1"/>
  <c r="N4062" i="1" s="1"/>
  <c r="P4062" i="1" s="1"/>
  <c r="K4063" i="1"/>
  <c r="N4063" i="1" s="1"/>
  <c r="P4063" i="1" s="1"/>
  <c r="K4064" i="1"/>
  <c r="N4064" i="1" s="1"/>
  <c r="P4064" i="1" s="1"/>
  <c r="K4065" i="1"/>
  <c r="N4065" i="1" s="1"/>
  <c r="P4065" i="1" s="1"/>
  <c r="K4066" i="1"/>
  <c r="N4066" i="1" s="1"/>
  <c r="P4066" i="1" s="1"/>
  <c r="K4067" i="1"/>
  <c r="N4067" i="1" s="1"/>
  <c r="P4067" i="1" s="1"/>
  <c r="K4068" i="1"/>
  <c r="N4068" i="1" s="1"/>
  <c r="P4068" i="1" s="1"/>
  <c r="K4069" i="1"/>
  <c r="N4069" i="1" s="1"/>
  <c r="P4069" i="1" s="1"/>
  <c r="K4070" i="1"/>
  <c r="N4070" i="1" s="1"/>
  <c r="P4070" i="1" s="1"/>
  <c r="K4071" i="1"/>
  <c r="N4071" i="1" s="1"/>
  <c r="P4071" i="1" s="1"/>
  <c r="K4072" i="1"/>
  <c r="N4072" i="1" s="1"/>
  <c r="P4072" i="1" s="1"/>
  <c r="K4073" i="1"/>
  <c r="N4073" i="1" s="1"/>
  <c r="P4073" i="1" s="1"/>
  <c r="K4074" i="1"/>
  <c r="N4074" i="1" s="1"/>
  <c r="P4074" i="1" s="1"/>
  <c r="K4075" i="1"/>
  <c r="N4075" i="1" s="1"/>
  <c r="P4075" i="1" s="1"/>
  <c r="K4076" i="1"/>
  <c r="N4076" i="1" s="1"/>
  <c r="P4076" i="1" s="1"/>
  <c r="K4077" i="1"/>
  <c r="N4077" i="1" s="1"/>
  <c r="P4077" i="1" s="1"/>
  <c r="K4078" i="1"/>
  <c r="N4078" i="1" s="1"/>
  <c r="P4078" i="1" s="1"/>
  <c r="K4079" i="1"/>
  <c r="N4079" i="1" s="1"/>
  <c r="P4079" i="1" s="1"/>
  <c r="K4080" i="1"/>
  <c r="N4080" i="1" s="1"/>
  <c r="P4080" i="1" s="1"/>
  <c r="K4081" i="1"/>
  <c r="N4081" i="1" s="1"/>
  <c r="P4081" i="1" s="1"/>
  <c r="K4082" i="1"/>
  <c r="N4082" i="1" s="1"/>
  <c r="P4082" i="1" s="1"/>
  <c r="K4083" i="1"/>
  <c r="N4083" i="1" s="1"/>
  <c r="P4083" i="1" s="1"/>
  <c r="K4084" i="1"/>
  <c r="N4084" i="1" s="1"/>
  <c r="P4084" i="1" s="1"/>
  <c r="K4085" i="1"/>
  <c r="N4085" i="1" s="1"/>
  <c r="P4085" i="1" s="1"/>
  <c r="K4086" i="1"/>
  <c r="N4086" i="1" s="1"/>
  <c r="P4086" i="1" s="1"/>
  <c r="K4087" i="1"/>
  <c r="N4087" i="1" s="1"/>
  <c r="P4087" i="1" s="1"/>
  <c r="K4088" i="1"/>
  <c r="N4088" i="1" s="1"/>
  <c r="P4088" i="1" s="1"/>
  <c r="K4089" i="1"/>
  <c r="N4089" i="1" s="1"/>
  <c r="P4089" i="1" s="1"/>
  <c r="K4090" i="1"/>
  <c r="N4090" i="1" s="1"/>
  <c r="P4090" i="1" s="1"/>
  <c r="K4091" i="1"/>
  <c r="N4091" i="1" s="1"/>
  <c r="P4091" i="1" s="1"/>
  <c r="K4092" i="1"/>
  <c r="N4092" i="1" s="1"/>
  <c r="P4092" i="1" s="1"/>
  <c r="K4093" i="1"/>
  <c r="N4093" i="1" s="1"/>
  <c r="P4093" i="1" s="1"/>
  <c r="K4094" i="1"/>
  <c r="N4094" i="1" s="1"/>
  <c r="P4094" i="1" s="1"/>
  <c r="K4095" i="1"/>
  <c r="N4095" i="1" s="1"/>
  <c r="P4095" i="1" s="1"/>
  <c r="K4096" i="1"/>
  <c r="N4096" i="1" s="1"/>
  <c r="P4096" i="1" s="1"/>
  <c r="K4097" i="1"/>
  <c r="N4097" i="1" s="1"/>
  <c r="P4097" i="1" s="1"/>
  <c r="K4098" i="1"/>
  <c r="N4098" i="1" s="1"/>
  <c r="P4098" i="1" s="1"/>
  <c r="K4099" i="1"/>
  <c r="N4099" i="1" s="1"/>
  <c r="P4099" i="1" s="1"/>
  <c r="K4100" i="1"/>
  <c r="N4100" i="1" s="1"/>
  <c r="P4100" i="1" s="1"/>
  <c r="K4101" i="1"/>
  <c r="N4101" i="1" s="1"/>
  <c r="P4101" i="1" s="1"/>
  <c r="K4102" i="1"/>
  <c r="N4102" i="1" s="1"/>
  <c r="P4102" i="1" s="1"/>
  <c r="K4103" i="1"/>
  <c r="N4103" i="1" s="1"/>
  <c r="P4103" i="1" s="1"/>
  <c r="K4104" i="1"/>
  <c r="N4104" i="1" s="1"/>
  <c r="P4104" i="1" s="1"/>
  <c r="K4105" i="1"/>
  <c r="N4105" i="1" s="1"/>
  <c r="P4105" i="1" s="1"/>
  <c r="K4106" i="1"/>
  <c r="N4106" i="1" s="1"/>
  <c r="P4106" i="1" s="1"/>
  <c r="K4107" i="1"/>
  <c r="N4107" i="1" s="1"/>
  <c r="P4107" i="1" s="1"/>
  <c r="K4108" i="1"/>
  <c r="N4108" i="1" s="1"/>
  <c r="P4108" i="1" s="1"/>
  <c r="K4109" i="1"/>
  <c r="N4109" i="1" s="1"/>
  <c r="P4109" i="1" s="1"/>
  <c r="K4110" i="1"/>
  <c r="N4110" i="1" s="1"/>
  <c r="P4110" i="1" s="1"/>
  <c r="K4111" i="1"/>
  <c r="N4111" i="1" s="1"/>
  <c r="P4111" i="1" s="1"/>
  <c r="K4112" i="1"/>
  <c r="N4112" i="1" s="1"/>
  <c r="P4112" i="1" s="1"/>
  <c r="K4113" i="1"/>
  <c r="N4113" i="1" s="1"/>
  <c r="P4113" i="1" s="1"/>
  <c r="K4114" i="1"/>
  <c r="N4114" i="1" s="1"/>
  <c r="P4114" i="1" s="1"/>
  <c r="K4115" i="1"/>
  <c r="N4115" i="1" s="1"/>
  <c r="P4115" i="1" s="1"/>
  <c r="K4116" i="1"/>
  <c r="N4116" i="1" s="1"/>
  <c r="P4116" i="1" s="1"/>
  <c r="K4117" i="1"/>
  <c r="N4117" i="1" s="1"/>
  <c r="P4117" i="1" s="1"/>
  <c r="K4118" i="1"/>
  <c r="N4118" i="1" s="1"/>
  <c r="P4118" i="1" s="1"/>
  <c r="K4119" i="1"/>
  <c r="N4119" i="1" s="1"/>
  <c r="P4119" i="1" s="1"/>
  <c r="K4120" i="1"/>
  <c r="N4120" i="1" s="1"/>
  <c r="P4120" i="1" s="1"/>
  <c r="K4121" i="1"/>
  <c r="N4121" i="1" s="1"/>
  <c r="P4121" i="1" s="1"/>
  <c r="K4122" i="1"/>
  <c r="N4122" i="1" s="1"/>
  <c r="P4122" i="1" s="1"/>
  <c r="K4123" i="1"/>
  <c r="N4123" i="1" s="1"/>
  <c r="P4123" i="1" s="1"/>
  <c r="K4124" i="1"/>
  <c r="N4124" i="1" s="1"/>
  <c r="P4124" i="1" s="1"/>
  <c r="K4125" i="1"/>
  <c r="N4125" i="1" s="1"/>
  <c r="P4125" i="1" s="1"/>
  <c r="K4126" i="1"/>
  <c r="N4126" i="1" s="1"/>
  <c r="P4126" i="1" s="1"/>
  <c r="K4127" i="1"/>
  <c r="N4127" i="1" s="1"/>
  <c r="P4127" i="1" s="1"/>
  <c r="K4128" i="1"/>
  <c r="N4128" i="1" s="1"/>
  <c r="P4128" i="1" s="1"/>
  <c r="K4129" i="1"/>
  <c r="N4129" i="1" s="1"/>
  <c r="P4129" i="1" s="1"/>
  <c r="K4130" i="1"/>
  <c r="N4130" i="1" s="1"/>
  <c r="P4130" i="1" s="1"/>
  <c r="K4131" i="1"/>
  <c r="N4131" i="1" s="1"/>
  <c r="P4131" i="1" s="1"/>
  <c r="K4132" i="1"/>
  <c r="N4132" i="1" s="1"/>
  <c r="P4132" i="1" s="1"/>
  <c r="K4133" i="1"/>
  <c r="N4133" i="1" s="1"/>
  <c r="P4133" i="1" s="1"/>
  <c r="K4134" i="1"/>
  <c r="N4134" i="1" s="1"/>
  <c r="P4134" i="1" s="1"/>
  <c r="K4135" i="1"/>
  <c r="N4135" i="1" s="1"/>
  <c r="P4135" i="1" s="1"/>
  <c r="K4136" i="1"/>
  <c r="N4136" i="1" s="1"/>
  <c r="P4136" i="1" s="1"/>
  <c r="K4137" i="1"/>
  <c r="N4137" i="1" s="1"/>
  <c r="P4137" i="1" s="1"/>
  <c r="K4138" i="1"/>
  <c r="N4138" i="1" s="1"/>
  <c r="P4138" i="1" s="1"/>
  <c r="K4139" i="1"/>
  <c r="N4139" i="1" s="1"/>
  <c r="P4139" i="1" s="1"/>
  <c r="K4140" i="1"/>
  <c r="N4140" i="1" s="1"/>
  <c r="P4140" i="1" s="1"/>
  <c r="K4141" i="1"/>
  <c r="N4141" i="1" s="1"/>
  <c r="P4141" i="1" s="1"/>
  <c r="K4142" i="1"/>
  <c r="N4142" i="1" s="1"/>
  <c r="P4142" i="1" s="1"/>
  <c r="K4143" i="1"/>
  <c r="N4143" i="1" s="1"/>
  <c r="P4143" i="1" s="1"/>
  <c r="K4144" i="1"/>
  <c r="N4144" i="1" s="1"/>
  <c r="P4144" i="1" s="1"/>
  <c r="K4145" i="1"/>
  <c r="N4145" i="1" s="1"/>
  <c r="P4145" i="1" s="1"/>
  <c r="K4146" i="1"/>
  <c r="N4146" i="1" s="1"/>
  <c r="P4146" i="1" s="1"/>
  <c r="K4147" i="1"/>
  <c r="N4147" i="1" s="1"/>
  <c r="P4147" i="1" s="1"/>
  <c r="K4148" i="1"/>
  <c r="N4148" i="1" s="1"/>
  <c r="P4148" i="1" s="1"/>
  <c r="K4149" i="1"/>
  <c r="N4149" i="1" s="1"/>
  <c r="P4149" i="1" s="1"/>
  <c r="K4150" i="1"/>
  <c r="N4150" i="1" s="1"/>
  <c r="P4150" i="1" s="1"/>
  <c r="K4151" i="1"/>
  <c r="N4151" i="1" s="1"/>
  <c r="P4151" i="1" s="1"/>
  <c r="K4152" i="1"/>
  <c r="N4152" i="1" s="1"/>
  <c r="P4152" i="1" s="1"/>
  <c r="K4153" i="1"/>
  <c r="N4153" i="1" s="1"/>
  <c r="P4153" i="1" s="1"/>
  <c r="K4154" i="1"/>
  <c r="N4154" i="1" s="1"/>
  <c r="P4154" i="1" s="1"/>
  <c r="K4155" i="1"/>
  <c r="N4155" i="1" s="1"/>
  <c r="P4155" i="1" s="1"/>
  <c r="K4156" i="1"/>
  <c r="N4156" i="1" s="1"/>
  <c r="P4156" i="1" s="1"/>
  <c r="K4157" i="1"/>
  <c r="N4157" i="1" s="1"/>
  <c r="P4157" i="1" s="1"/>
  <c r="K4158" i="1"/>
  <c r="N4158" i="1" s="1"/>
  <c r="P4158" i="1" s="1"/>
  <c r="K4159" i="1"/>
  <c r="N4159" i="1" s="1"/>
  <c r="P4159" i="1" s="1"/>
  <c r="K4160" i="1"/>
  <c r="N4160" i="1" s="1"/>
  <c r="P4160" i="1" s="1"/>
  <c r="K4161" i="1"/>
  <c r="N4161" i="1" s="1"/>
  <c r="P4161" i="1" s="1"/>
  <c r="K4162" i="1"/>
  <c r="N4162" i="1" s="1"/>
  <c r="P4162" i="1" s="1"/>
  <c r="K4163" i="1"/>
  <c r="N4163" i="1" s="1"/>
  <c r="P4163" i="1" s="1"/>
  <c r="K4164" i="1"/>
  <c r="N4164" i="1" s="1"/>
  <c r="P4164" i="1" s="1"/>
  <c r="K4165" i="1"/>
  <c r="N4165" i="1" s="1"/>
  <c r="P4165" i="1" s="1"/>
  <c r="K4166" i="1"/>
  <c r="N4166" i="1" s="1"/>
  <c r="P4166" i="1" s="1"/>
  <c r="K4167" i="1"/>
  <c r="N4167" i="1" s="1"/>
  <c r="P4167" i="1" s="1"/>
  <c r="K4168" i="1"/>
  <c r="N4168" i="1" s="1"/>
  <c r="P4168" i="1" s="1"/>
  <c r="K4169" i="1"/>
  <c r="N4169" i="1" s="1"/>
  <c r="P4169" i="1" s="1"/>
  <c r="K4170" i="1"/>
  <c r="N4170" i="1" s="1"/>
  <c r="P4170" i="1" s="1"/>
  <c r="K4171" i="1"/>
  <c r="N4171" i="1" s="1"/>
  <c r="P4171" i="1" s="1"/>
  <c r="K4172" i="1"/>
  <c r="N4172" i="1" s="1"/>
  <c r="P4172" i="1" s="1"/>
  <c r="K4173" i="1"/>
  <c r="N4173" i="1" s="1"/>
  <c r="P4173" i="1" s="1"/>
  <c r="K4174" i="1"/>
  <c r="N4174" i="1" s="1"/>
  <c r="P4174" i="1" s="1"/>
  <c r="K4175" i="1"/>
  <c r="N4175" i="1" s="1"/>
  <c r="P4175" i="1" s="1"/>
  <c r="K4176" i="1"/>
  <c r="N4176" i="1" s="1"/>
  <c r="P4176" i="1" s="1"/>
  <c r="K4177" i="1"/>
  <c r="N4177" i="1" s="1"/>
  <c r="P4177" i="1" s="1"/>
  <c r="K4178" i="1"/>
  <c r="N4178" i="1" s="1"/>
  <c r="P4178" i="1" s="1"/>
  <c r="K4179" i="1"/>
  <c r="N4179" i="1" s="1"/>
  <c r="P4179" i="1" s="1"/>
  <c r="K4180" i="1"/>
  <c r="N4180" i="1" s="1"/>
  <c r="P4180" i="1" s="1"/>
  <c r="K4181" i="1"/>
  <c r="N4181" i="1" s="1"/>
  <c r="P4181" i="1" s="1"/>
  <c r="K4182" i="1"/>
  <c r="N4182" i="1" s="1"/>
  <c r="P4182" i="1" s="1"/>
  <c r="K4183" i="1"/>
  <c r="N4183" i="1" s="1"/>
  <c r="P4183" i="1" s="1"/>
  <c r="K4184" i="1"/>
  <c r="N4184" i="1" s="1"/>
  <c r="P4184" i="1" s="1"/>
  <c r="K4185" i="1"/>
  <c r="N4185" i="1" s="1"/>
  <c r="P4185" i="1" s="1"/>
  <c r="K4186" i="1"/>
  <c r="N4186" i="1" s="1"/>
  <c r="P4186" i="1" s="1"/>
  <c r="K4187" i="1"/>
  <c r="N4187" i="1" s="1"/>
  <c r="P4187" i="1" s="1"/>
  <c r="K4188" i="1"/>
  <c r="N4188" i="1" s="1"/>
  <c r="P4188" i="1" s="1"/>
  <c r="K4189" i="1"/>
  <c r="N4189" i="1" s="1"/>
  <c r="P4189" i="1" s="1"/>
  <c r="K4190" i="1"/>
  <c r="N4190" i="1" s="1"/>
  <c r="P4190" i="1" s="1"/>
  <c r="K4191" i="1"/>
  <c r="N4191" i="1" s="1"/>
  <c r="P4191" i="1" s="1"/>
  <c r="K4192" i="1"/>
  <c r="N4192" i="1" s="1"/>
  <c r="P4192" i="1" s="1"/>
  <c r="K4193" i="1"/>
  <c r="N4193" i="1" s="1"/>
  <c r="P4193" i="1" s="1"/>
  <c r="K4194" i="1"/>
  <c r="N4194" i="1" s="1"/>
  <c r="P4194" i="1" s="1"/>
  <c r="K4195" i="1"/>
  <c r="N4195" i="1" s="1"/>
  <c r="P4195" i="1" s="1"/>
  <c r="K4196" i="1"/>
  <c r="N4196" i="1" s="1"/>
  <c r="P4196" i="1" s="1"/>
  <c r="K4197" i="1"/>
  <c r="N4197" i="1" s="1"/>
  <c r="P4197" i="1" s="1"/>
  <c r="K4198" i="1"/>
  <c r="N4198" i="1" s="1"/>
  <c r="P4198" i="1" s="1"/>
  <c r="K4199" i="1"/>
  <c r="N4199" i="1" s="1"/>
  <c r="P4199" i="1" s="1"/>
  <c r="K4200" i="1"/>
  <c r="N4200" i="1" s="1"/>
  <c r="P4200" i="1" s="1"/>
  <c r="K4201" i="1"/>
  <c r="N4201" i="1" s="1"/>
  <c r="P4201" i="1" s="1"/>
  <c r="K4202" i="1"/>
  <c r="N4202" i="1" s="1"/>
  <c r="P4202" i="1" s="1"/>
  <c r="K4203" i="1"/>
  <c r="N4203" i="1" s="1"/>
  <c r="P4203" i="1" s="1"/>
  <c r="K4204" i="1"/>
  <c r="N4204" i="1" s="1"/>
  <c r="P4204" i="1" s="1"/>
  <c r="K4205" i="1"/>
  <c r="N4205" i="1" s="1"/>
  <c r="P4205" i="1" s="1"/>
  <c r="K4206" i="1"/>
  <c r="N4206" i="1" s="1"/>
  <c r="P4206" i="1" s="1"/>
  <c r="K4207" i="1"/>
  <c r="N4207" i="1" s="1"/>
  <c r="P4207" i="1" s="1"/>
  <c r="K4208" i="1"/>
  <c r="N4208" i="1" s="1"/>
  <c r="P4208" i="1" s="1"/>
  <c r="K4209" i="1"/>
  <c r="N4209" i="1" s="1"/>
  <c r="P4209" i="1" s="1"/>
  <c r="K4210" i="1"/>
  <c r="N4210" i="1" s="1"/>
  <c r="P4210" i="1" s="1"/>
  <c r="K4211" i="1"/>
  <c r="N4211" i="1" s="1"/>
  <c r="P4211" i="1" s="1"/>
  <c r="K4212" i="1"/>
  <c r="N4212" i="1" s="1"/>
  <c r="P4212" i="1" s="1"/>
  <c r="K4213" i="1"/>
  <c r="N4213" i="1" s="1"/>
  <c r="P4213" i="1" s="1"/>
  <c r="K4214" i="1"/>
  <c r="N4214" i="1" s="1"/>
  <c r="P4214" i="1" s="1"/>
  <c r="K4215" i="1"/>
  <c r="N4215" i="1" s="1"/>
  <c r="P4215" i="1" s="1"/>
  <c r="K4216" i="1"/>
  <c r="N4216" i="1" s="1"/>
  <c r="P4216" i="1" s="1"/>
  <c r="K4217" i="1"/>
  <c r="N4217" i="1" s="1"/>
  <c r="P4217" i="1" s="1"/>
  <c r="K4218" i="1"/>
  <c r="N4218" i="1" s="1"/>
  <c r="P4218" i="1" s="1"/>
  <c r="K4219" i="1"/>
  <c r="N4219" i="1" s="1"/>
  <c r="P4219" i="1" s="1"/>
  <c r="K4220" i="1"/>
  <c r="N4220" i="1" s="1"/>
  <c r="P4220" i="1" s="1"/>
  <c r="K4221" i="1"/>
  <c r="N4221" i="1" s="1"/>
  <c r="P4221" i="1" s="1"/>
  <c r="K4222" i="1"/>
  <c r="N4222" i="1" s="1"/>
  <c r="P4222" i="1" s="1"/>
  <c r="K4223" i="1"/>
  <c r="N4223" i="1" s="1"/>
  <c r="P4223" i="1" s="1"/>
  <c r="K4224" i="1"/>
  <c r="N4224" i="1" s="1"/>
  <c r="P4224" i="1" s="1"/>
  <c r="K4225" i="1"/>
  <c r="N4225" i="1" s="1"/>
  <c r="P4225" i="1" s="1"/>
  <c r="K4226" i="1"/>
  <c r="N4226" i="1" s="1"/>
  <c r="P4226" i="1" s="1"/>
  <c r="K4227" i="1"/>
  <c r="N4227" i="1" s="1"/>
  <c r="P4227" i="1" s="1"/>
  <c r="K4228" i="1"/>
  <c r="N4228" i="1" s="1"/>
  <c r="P4228" i="1" s="1"/>
  <c r="K4229" i="1"/>
  <c r="N4229" i="1" s="1"/>
  <c r="P4229" i="1" s="1"/>
  <c r="K4230" i="1"/>
  <c r="N4230" i="1" s="1"/>
  <c r="P4230" i="1" s="1"/>
  <c r="K4231" i="1"/>
  <c r="N4231" i="1" s="1"/>
  <c r="P4231" i="1" s="1"/>
  <c r="K4232" i="1"/>
  <c r="N4232" i="1" s="1"/>
  <c r="P4232" i="1" s="1"/>
  <c r="K4233" i="1"/>
  <c r="N4233" i="1" s="1"/>
  <c r="P4233" i="1" s="1"/>
  <c r="K4234" i="1"/>
  <c r="N4234" i="1" s="1"/>
  <c r="P4234" i="1" s="1"/>
  <c r="K4235" i="1"/>
  <c r="N4235" i="1" s="1"/>
  <c r="P4235" i="1" s="1"/>
  <c r="K4236" i="1"/>
  <c r="N4236" i="1" s="1"/>
  <c r="P4236" i="1" s="1"/>
  <c r="K4237" i="1"/>
  <c r="N4237" i="1" s="1"/>
  <c r="P4237" i="1" s="1"/>
  <c r="K4238" i="1"/>
  <c r="N4238" i="1" s="1"/>
  <c r="P4238" i="1" s="1"/>
  <c r="K4239" i="1"/>
  <c r="N4239" i="1" s="1"/>
  <c r="P4239" i="1" s="1"/>
  <c r="K4240" i="1"/>
  <c r="N4240" i="1" s="1"/>
  <c r="P4240" i="1" s="1"/>
  <c r="K4241" i="1"/>
  <c r="N4241" i="1" s="1"/>
  <c r="P4241" i="1" s="1"/>
  <c r="K4242" i="1"/>
  <c r="N4242" i="1" s="1"/>
  <c r="P4242" i="1" s="1"/>
  <c r="K4243" i="1"/>
  <c r="N4243" i="1" s="1"/>
  <c r="P4243" i="1" s="1"/>
  <c r="K4244" i="1"/>
  <c r="N4244" i="1" s="1"/>
  <c r="P4244" i="1" s="1"/>
  <c r="K4245" i="1"/>
  <c r="N4245" i="1" s="1"/>
  <c r="P4245" i="1" s="1"/>
  <c r="K4246" i="1"/>
  <c r="N4246" i="1" s="1"/>
  <c r="P4246" i="1" s="1"/>
  <c r="K4247" i="1"/>
  <c r="N4247" i="1" s="1"/>
  <c r="P4247" i="1" s="1"/>
  <c r="K4248" i="1"/>
  <c r="N4248" i="1" s="1"/>
  <c r="P4248" i="1" s="1"/>
  <c r="K4249" i="1"/>
  <c r="N4249" i="1" s="1"/>
  <c r="P4249" i="1" s="1"/>
  <c r="K4250" i="1"/>
  <c r="N4250" i="1" s="1"/>
  <c r="P4250" i="1" s="1"/>
  <c r="K4251" i="1"/>
  <c r="N4251" i="1" s="1"/>
  <c r="P4251" i="1" s="1"/>
  <c r="K4252" i="1"/>
  <c r="N4252" i="1" s="1"/>
  <c r="P4252" i="1" s="1"/>
  <c r="K4253" i="1"/>
  <c r="N4253" i="1" s="1"/>
  <c r="P4253" i="1" s="1"/>
  <c r="K4254" i="1"/>
  <c r="N4254" i="1" s="1"/>
  <c r="P4254" i="1" s="1"/>
  <c r="K4255" i="1"/>
  <c r="N4255" i="1" s="1"/>
  <c r="P4255" i="1" s="1"/>
  <c r="K4256" i="1"/>
  <c r="N4256" i="1" s="1"/>
  <c r="P4256" i="1" s="1"/>
  <c r="K4257" i="1"/>
  <c r="N4257" i="1" s="1"/>
  <c r="P4257" i="1" s="1"/>
  <c r="K4258" i="1"/>
  <c r="N4258" i="1" s="1"/>
  <c r="P4258" i="1" s="1"/>
  <c r="K4259" i="1"/>
  <c r="N4259" i="1" s="1"/>
  <c r="P4259" i="1" s="1"/>
  <c r="K4260" i="1"/>
  <c r="N4260" i="1" s="1"/>
  <c r="P4260" i="1" s="1"/>
  <c r="K4261" i="1"/>
  <c r="N4261" i="1" s="1"/>
  <c r="P4261" i="1" s="1"/>
  <c r="K4262" i="1"/>
  <c r="N4262" i="1" s="1"/>
  <c r="P4262" i="1" s="1"/>
  <c r="K4263" i="1"/>
  <c r="N4263" i="1" s="1"/>
  <c r="P4263" i="1" s="1"/>
  <c r="K4264" i="1"/>
  <c r="N4264" i="1" s="1"/>
  <c r="P4264" i="1" s="1"/>
  <c r="K4265" i="1"/>
  <c r="N4265" i="1" s="1"/>
  <c r="P4265" i="1" s="1"/>
  <c r="K4266" i="1"/>
  <c r="N4266" i="1" s="1"/>
  <c r="P4266" i="1" s="1"/>
  <c r="K4267" i="1"/>
  <c r="N4267" i="1" s="1"/>
  <c r="P4267" i="1" s="1"/>
  <c r="K4268" i="1"/>
  <c r="N4268" i="1" s="1"/>
  <c r="P4268" i="1" s="1"/>
  <c r="K4269" i="1"/>
  <c r="N4269" i="1" s="1"/>
  <c r="P4269" i="1" s="1"/>
  <c r="K4270" i="1"/>
  <c r="N4270" i="1" s="1"/>
  <c r="P4270" i="1" s="1"/>
  <c r="K4271" i="1"/>
  <c r="N4271" i="1" s="1"/>
  <c r="P4271" i="1" s="1"/>
  <c r="K4272" i="1"/>
  <c r="N4272" i="1" s="1"/>
  <c r="P4272" i="1" s="1"/>
  <c r="K4273" i="1"/>
  <c r="N4273" i="1" s="1"/>
  <c r="P4273" i="1" s="1"/>
  <c r="K4274" i="1"/>
  <c r="N4274" i="1" s="1"/>
  <c r="P4274" i="1" s="1"/>
  <c r="K4275" i="1"/>
  <c r="N4275" i="1" s="1"/>
  <c r="P4275" i="1" s="1"/>
  <c r="K4276" i="1"/>
  <c r="N4276" i="1" s="1"/>
  <c r="P4276" i="1" s="1"/>
  <c r="K4277" i="1"/>
  <c r="N4277" i="1" s="1"/>
  <c r="P4277" i="1" s="1"/>
  <c r="K4278" i="1"/>
  <c r="N4278" i="1" s="1"/>
  <c r="P4278" i="1" s="1"/>
  <c r="K4279" i="1"/>
  <c r="N4279" i="1" s="1"/>
  <c r="P4279" i="1" s="1"/>
  <c r="K4280" i="1"/>
  <c r="N4280" i="1" s="1"/>
  <c r="P4280" i="1" s="1"/>
  <c r="K4281" i="1"/>
  <c r="N4281" i="1" s="1"/>
  <c r="P4281" i="1" s="1"/>
  <c r="K4282" i="1"/>
  <c r="N4282" i="1" s="1"/>
  <c r="P4282" i="1" s="1"/>
  <c r="K4283" i="1"/>
  <c r="N4283" i="1" s="1"/>
  <c r="P4283" i="1" s="1"/>
  <c r="K4284" i="1"/>
  <c r="N4284" i="1" s="1"/>
  <c r="P4284" i="1" s="1"/>
  <c r="K4285" i="1"/>
  <c r="N4285" i="1" s="1"/>
  <c r="P4285" i="1" s="1"/>
  <c r="K4286" i="1"/>
  <c r="N4286" i="1" s="1"/>
  <c r="P4286" i="1" s="1"/>
  <c r="K4287" i="1"/>
  <c r="N4287" i="1" s="1"/>
  <c r="P4287" i="1" s="1"/>
  <c r="K4288" i="1"/>
  <c r="N4288" i="1" s="1"/>
  <c r="P4288" i="1" s="1"/>
  <c r="K4289" i="1"/>
  <c r="N4289" i="1" s="1"/>
  <c r="P4289" i="1" s="1"/>
  <c r="K4290" i="1"/>
  <c r="N4290" i="1" s="1"/>
  <c r="P4290" i="1" s="1"/>
  <c r="K4291" i="1"/>
  <c r="N4291" i="1" s="1"/>
  <c r="P4291" i="1" s="1"/>
  <c r="K4292" i="1"/>
  <c r="N4292" i="1" s="1"/>
  <c r="P4292" i="1" s="1"/>
  <c r="K4293" i="1"/>
  <c r="N4293" i="1" s="1"/>
  <c r="P4293" i="1" s="1"/>
  <c r="K4294" i="1"/>
  <c r="N4294" i="1" s="1"/>
  <c r="P4294" i="1" s="1"/>
  <c r="K4295" i="1"/>
  <c r="N4295" i="1" s="1"/>
  <c r="P4295" i="1" s="1"/>
  <c r="K4296" i="1"/>
  <c r="N4296" i="1" s="1"/>
  <c r="P4296" i="1" s="1"/>
  <c r="K4297" i="1"/>
  <c r="N4297" i="1" s="1"/>
  <c r="P4297" i="1" s="1"/>
  <c r="K4298" i="1"/>
  <c r="N4298" i="1" s="1"/>
  <c r="P4298" i="1" s="1"/>
  <c r="K4299" i="1"/>
  <c r="N4299" i="1" s="1"/>
  <c r="P4299" i="1" s="1"/>
  <c r="K4300" i="1"/>
  <c r="N4300" i="1" s="1"/>
  <c r="P4300" i="1" s="1"/>
  <c r="K4301" i="1"/>
  <c r="N4301" i="1" s="1"/>
  <c r="P4301" i="1" s="1"/>
  <c r="K4302" i="1"/>
  <c r="N4302" i="1" s="1"/>
  <c r="P4302" i="1" s="1"/>
  <c r="K4303" i="1"/>
  <c r="N4303" i="1" s="1"/>
  <c r="P4303" i="1" s="1"/>
  <c r="K4304" i="1"/>
  <c r="N4304" i="1" s="1"/>
  <c r="P4304" i="1" s="1"/>
  <c r="K4305" i="1"/>
  <c r="N4305" i="1" s="1"/>
  <c r="P4305" i="1" s="1"/>
  <c r="K4306" i="1"/>
  <c r="N4306" i="1" s="1"/>
  <c r="P4306" i="1" s="1"/>
  <c r="K4307" i="1"/>
  <c r="N4307" i="1" s="1"/>
  <c r="P4307" i="1" s="1"/>
  <c r="K4308" i="1"/>
  <c r="N4308" i="1" s="1"/>
  <c r="P4308" i="1" s="1"/>
  <c r="K4309" i="1"/>
  <c r="N4309" i="1" s="1"/>
  <c r="P4309" i="1" s="1"/>
  <c r="K4310" i="1"/>
  <c r="N4310" i="1" s="1"/>
  <c r="P4310" i="1" s="1"/>
  <c r="K4311" i="1"/>
  <c r="N4311" i="1" s="1"/>
  <c r="P4311" i="1" s="1"/>
  <c r="K4312" i="1"/>
  <c r="N4312" i="1" s="1"/>
  <c r="P4312" i="1" s="1"/>
  <c r="K4313" i="1"/>
  <c r="N4313" i="1" s="1"/>
  <c r="P4313" i="1" s="1"/>
  <c r="K4314" i="1"/>
  <c r="N4314" i="1" s="1"/>
  <c r="P4314" i="1" s="1"/>
  <c r="K4315" i="1"/>
  <c r="N4315" i="1" s="1"/>
  <c r="P4315" i="1" s="1"/>
  <c r="K4316" i="1"/>
  <c r="N4316" i="1" s="1"/>
  <c r="P4316" i="1" s="1"/>
  <c r="K4317" i="1"/>
  <c r="N4317" i="1" s="1"/>
  <c r="P4317" i="1" s="1"/>
  <c r="K4318" i="1"/>
  <c r="N4318" i="1" s="1"/>
  <c r="P4318" i="1" s="1"/>
  <c r="K4319" i="1"/>
  <c r="N4319" i="1" s="1"/>
  <c r="P4319" i="1" s="1"/>
  <c r="K4320" i="1"/>
  <c r="N4320" i="1" s="1"/>
  <c r="P4320" i="1" s="1"/>
  <c r="K4321" i="1"/>
  <c r="N4321" i="1" s="1"/>
  <c r="P4321" i="1" s="1"/>
  <c r="K4322" i="1"/>
  <c r="N4322" i="1" s="1"/>
  <c r="P4322" i="1" s="1"/>
  <c r="K4323" i="1"/>
  <c r="N4323" i="1" s="1"/>
  <c r="P4323" i="1" s="1"/>
  <c r="K4324" i="1"/>
  <c r="N4324" i="1" s="1"/>
  <c r="P4324" i="1" s="1"/>
  <c r="K4325" i="1"/>
  <c r="N4325" i="1" s="1"/>
  <c r="P4325" i="1" s="1"/>
  <c r="K4326" i="1"/>
  <c r="N4326" i="1" s="1"/>
  <c r="P4326" i="1" s="1"/>
  <c r="K4327" i="1"/>
  <c r="N4327" i="1" s="1"/>
  <c r="P4327" i="1" s="1"/>
  <c r="K4328" i="1"/>
  <c r="N4328" i="1" s="1"/>
  <c r="P4328" i="1" s="1"/>
  <c r="K4329" i="1"/>
  <c r="N4329" i="1" s="1"/>
  <c r="P4329" i="1" s="1"/>
  <c r="K4330" i="1"/>
  <c r="N4330" i="1" s="1"/>
  <c r="P4330" i="1" s="1"/>
  <c r="K4331" i="1"/>
  <c r="N4331" i="1" s="1"/>
  <c r="P4331" i="1" s="1"/>
  <c r="K4332" i="1"/>
  <c r="N4332" i="1" s="1"/>
  <c r="P4332" i="1" s="1"/>
  <c r="K4333" i="1"/>
  <c r="N4333" i="1" s="1"/>
  <c r="P4333" i="1" s="1"/>
  <c r="K4334" i="1"/>
  <c r="N4334" i="1" s="1"/>
  <c r="P4334" i="1" s="1"/>
  <c r="K4335" i="1"/>
  <c r="N4335" i="1" s="1"/>
  <c r="P4335" i="1" s="1"/>
  <c r="K4336" i="1"/>
  <c r="N4336" i="1" s="1"/>
  <c r="P4336" i="1" s="1"/>
  <c r="K4337" i="1"/>
  <c r="N4337" i="1" s="1"/>
  <c r="P4337" i="1" s="1"/>
  <c r="K4338" i="1"/>
  <c r="N4338" i="1" s="1"/>
  <c r="P4338" i="1" s="1"/>
  <c r="K4339" i="1"/>
  <c r="N4339" i="1" s="1"/>
  <c r="P4339" i="1" s="1"/>
  <c r="K4340" i="1"/>
  <c r="N4340" i="1" s="1"/>
  <c r="P4340" i="1" s="1"/>
  <c r="K4341" i="1"/>
  <c r="N4341" i="1" s="1"/>
  <c r="P4341" i="1" s="1"/>
  <c r="K4342" i="1"/>
  <c r="N4342" i="1" s="1"/>
  <c r="P4342" i="1" s="1"/>
  <c r="K4343" i="1"/>
  <c r="N4343" i="1" s="1"/>
  <c r="P4343" i="1" s="1"/>
  <c r="K4344" i="1"/>
  <c r="N4344" i="1" s="1"/>
  <c r="P4344" i="1" s="1"/>
  <c r="K4345" i="1"/>
  <c r="N4345" i="1" s="1"/>
  <c r="P4345" i="1" s="1"/>
  <c r="K4346" i="1"/>
  <c r="N4346" i="1" s="1"/>
  <c r="P4346" i="1" s="1"/>
  <c r="K4347" i="1"/>
  <c r="N4347" i="1" s="1"/>
  <c r="P4347" i="1" s="1"/>
  <c r="K4348" i="1"/>
  <c r="N4348" i="1" s="1"/>
  <c r="P4348" i="1" s="1"/>
  <c r="K4349" i="1"/>
  <c r="N4349" i="1" s="1"/>
  <c r="P4349" i="1" s="1"/>
  <c r="K4350" i="1"/>
  <c r="N4350" i="1" s="1"/>
  <c r="P4350" i="1" s="1"/>
  <c r="K4351" i="1"/>
  <c r="N4351" i="1" s="1"/>
  <c r="P4351" i="1" s="1"/>
  <c r="K4352" i="1"/>
  <c r="N4352" i="1" s="1"/>
  <c r="P4352" i="1" s="1"/>
  <c r="K4353" i="1"/>
  <c r="N4353" i="1" s="1"/>
  <c r="P4353" i="1" s="1"/>
  <c r="K4354" i="1"/>
  <c r="N4354" i="1" s="1"/>
  <c r="P4354" i="1" s="1"/>
  <c r="K4355" i="1"/>
  <c r="N4355" i="1" s="1"/>
  <c r="P4355" i="1" s="1"/>
  <c r="K4356" i="1"/>
  <c r="N4356" i="1" s="1"/>
  <c r="P4356" i="1" s="1"/>
  <c r="K4357" i="1"/>
  <c r="N4357" i="1" s="1"/>
  <c r="P4357" i="1" s="1"/>
  <c r="K4358" i="1"/>
  <c r="N4358" i="1" s="1"/>
  <c r="P4358" i="1" s="1"/>
  <c r="K4359" i="1"/>
  <c r="N4359" i="1" s="1"/>
  <c r="P4359" i="1" s="1"/>
  <c r="K4360" i="1"/>
  <c r="N4360" i="1" s="1"/>
  <c r="P4360" i="1" s="1"/>
  <c r="K4361" i="1"/>
  <c r="N4361" i="1" s="1"/>
  <c r="P4361" i="1" s="1"/>
  <c r="K4362" i="1"/>
  <c r="N4362" i="1" s="1"/>
  <c r="P4362" i="1" s="1"/>
  <c r="K4363" i="1"/>
  <c r="N4363" i="1" s="1"/>
  <c r="P4363" i="1" s="1"/>
  <c r="K4364" i="1"/>
  <c r="N4364" i="1" s="1"/>
  <c r="P4364" i="1" s="1"/>
  <c r="K4365" i="1"/>
  <c r="N4365" i="1" s="1"/>
  <c r="P4365" i="1" s="1"/>
  <c r="K4366" i="1"/>
  <c r="N4366" i="1" s="1"/>
  <c r="P4366" i="1" s="1"/>
  <c r="K4367" i="1"/>
  <c r="N4367" i="1" s="1"/>
  <c r="P4367" i="1" s="1"/>
  <c r="K4368" i="1"/>
  <c r="N4368" i="1" s="1"/>
  <c r="P4368" i="1" s="1"/>
  <c r="K4369" i="1"/>
  <c r="N4369" i="1" s="1"/>
  <c r="P4369" i="1" s="1"/>
  <c r="K4370" i="1"/>
  <c r="N4370" i="1" s="1"/>
  <c r="P4370" i="1" s="1"/>
  <c r="K4371" i="1"/>
  <c r="N4371" i="1" s="1"/>
  <c r="P4371" i="1" s="1"/>
  <c r="K4372" i="1"/>
  <c r="N4372" i="1" s="1"/>
  <c r="P4372" i="1" s="1"/>
  <c r="K4373" i="1"/>
  <c r="N4373" i="1" s="1"/>
  <c r="P4373" i="1" s="1"/>
  <c r="K4374" i="1"/>
  <c r="N4374" i="1" s="1"/>
  <c r="P4374" i="1" s="1"/>
  <c r="K4375" i="1"/>
  <c r="N4375" i="1" s="1"/>
  <c r="P4375" i="1" s="1"/>
  <c r="K4376" i="1"/>
  <c r="N4376" i="1" s="1"/>
  <c r="P4376" i="1" s="1"/>
  <c r="K4377" i="1"/>
  <c r="N4377" i="1" s="1"/>
  <c r="P4377" i="1" s="1"/>
  <c r="K4378" i="1"/>
  <c r="N4378" i="1" s="1"/>
  <c r="P4378" i="1" s="1"/>
  <c r="K4379" i="1"/>
  <c r="N4379" i="1" s="1"/>
  <c r="P4379" i="1" s="1"/>
  <c r="K4380" i="1"/>
  <c r="N4380" i="1" s="1"/>
  <c r="P4380" i="1" s="1"/>
  <c r="K4381" i="1"/>
  <c r="N4381" i="1" s="1"/>
  <c r="P4381" i="1" s="1"/>
  <c r="K4382" i="1"/>
  <c r="N4382" i="1" s="1"/>
  <c r="P4382" i="1" s="1"/>
  <c r="K4383" i="1"/>
  <c r="N4383" i="1" s="1"/>
  <c r="P4383" i="1" s="1"/>
  <c r="K4384" i="1"/>
  <c r="N4384" i="1" s="1"/>
  <c r="P4384" i="1" s="1"/>
  <c r="K4385" i="1"/>
  <c r="N4385" i="1" s="1"/>
  <c r="P4385" i="1" s="1"/>
  <c r="K4386" i="1"/>
  <c r="N4386" i="1" s="1"/>
  <c r="P4386" i="1" s="1"/>
  <c r="K4387" i="1"/>
  <c r="N4387" i="1" s="1"/>
  <c r="P4387" i="1" s="1"/>
  <c r="K4388" i="1"/>
  <c r="N4388" i="1" s="1"/>
  <c r="P4388" i="1" s="1"/>
  <c r="K4389" i="1"/>
  <c r="N4389" i="1" s="1"/>
  <c r="P4389" i="1" s="1"/>
  <c r="K4390" i="1"/>
  <c r="N4390" i="1" s="1"/>
  <c r="P4390" i="1" s="1"/>
  <c r="K4391" i="1"/>
  <c r="N4391" i="1" s="1"/>
  <c r="P4391" i="1" s="1"/>
  <c r="K4392" i="1"/>
  <c r="N4392" i="1" s="1"/>
  <c r="P4392" i="1" s="1"/>
  <c r="K4393" i="1"/>
  <c r="N4393" i="1" s="1"/>
  <c r="P4393" i="1" s="1"/>
  <c r="K4394" i="1"/>
  <c r="N4394" i="1" s="1"/>
  <c r="P4394" i="1" s="1"/>
  <c r="K4395" i="1"/>
  <c r="N4395" i="1" s="1"/>
  <c r="P4395" i="1" s="1"/>
  <c r="K4396" i="1"/>
  <c r="N4396" i="1" s="1"/>
  <c r="P4396" i="1" s="1"/>
  <c r="K4397" i="1"/>
  <c r="N4397" i="1" s="1"/>
  <c r="P4397" i="1" s="1"/>
  <c r="K4398" i="1"/>
  <c r="N4398" i="1" s="1"/>
  <c r="P4398" i="1" s="1"/>
  <c r="K4399" i="1"/>
  <c r="N4399" i="1" s="1"/>
  <c r="P4399" i="1" s="1"/>
  <c r="K4400" i="1"/>
  <c r="N4400" i="1" s="1"/>
  <c r="P4400" i="1" s="1"/>
  <c r="K4401" i="1"/>
  <c r="N4401" i="1" s="1"/>
  <c r="P4401" i="1" s="1"/>
  <c r="K4402" i="1"/>
  <c r="N4402" i="1" s="1"/>
  <c r="P4402" i="1" s="1"/>
  <c r="K4403" i="1"/>
  <c r="N4403" i="1" s="1"/>
  <c r="P4403" i="1" s="1"/>
  <c r="K4404" i="1"/>
  <c r="N4404" i="1" s="1"/>
  <c r="P4404" i="1" s="1"/>
  <c r="K4405" i="1"/>
  <c r="N4405" i="1" s="1"/>
  <c r="P4405" i="1" s="1"/>
  <c r="K4406" i="1"/>
  <c r="N4406" i="1" s="1"/>
  <c r="P4406" i="1" s="1"/>
  <c r="K4407" i="1"/>
  <c r="N4407" i="1" s="1"/>
  <c r="P4407" i="1" s="1"/>
  <c r="K4408" i="1"/>
  <c r="N4408" i="1" s="1"/>
  <c r="P4408" i="1" s="1"/>
  <c r="K4409" i="1"/>
  <c r="N4409" i="1" s="1"/>
  <c r="P4409" i="1" s="1"/>
  <c r="K4410" i="1"/>
  <c r="N4410" i="1" s="1"/>
  <c r="P4410" i="1" s="1"/>
  <c r="K4411" i="1"/>
  <c r="N4411" i="1" s="1"/>
  <c r="P4411" i="1" s="1"/>
  <c r="K4412" i="1"/>
  <c r="N4412" i="1" s="1"/>
  <c r="P4412" i="1" s="1"/>
  <c r="K4413" i="1"/>
  <c r="N4413" i="1" s="1"/>
  <c r="P4413" i="1" s="1"/>
  <c r="K4414" i="1"/>
  <c r="N4414" i="1" s="1"/>
  <c r="P4414" i="1" s="1"/>
  <c r="K4415" i="1"/>
  <c r="N4415" i="1" s="1"/>
  <c r="P4415" i="1" s="1"/>
  <c r="K4416" i="1"/>
  <c r="N4416" i="1" s="1"/>
  <c r="P4416" i="1" s="1"/>
  <c r="K4417" i="1"/>
  <c r="N4417" i="1" s="1"/>
  <c r="P4417" i="1" s="1"/>
  <c r="K4418" i="1"/>
  <c r="N4418" i="1" s="1"/>
  <c r="P4418" i="1" s="1"/>
  <c r="K4419" i="1"/>
  <c r="N4419" i="1" s="1"/>
  <c r="P4419" i="1" s="1"/>
  <c r="K4420" i="1"/>
  <c r="N4420" i="1" s="1"/>
  <c r="P4420" i="1" s="1"/>
  <c r="K4421" i="1"/>
  <c r="N4421" i="1" s="1"/>
  <c r="P4421" i="1" s="1"/>
  <c r="K4422" i="1"/>
  <c r="N4422" i="1" s="1"/>
  <c r="P4422" i="1" s="1"/>
  <c r="K4423" i="1"/>
  <c r="N4423" i="1" s="1"/>
  <c r="P4423" i="1" s="1"/>
  <c r="K4424" i="1"/>
  <c r="N4424" i="1" s="1"/>
  <c r="P4424" i="1" s="1"/>
  <c r="K4425" i="1"/>
  <c r="N4425" i="1" s="1"/>
  <c r="P4425" i="1" s="1"/>
  <c r="K4426" i="1"/>
  <c r="N4426" i="1" s="1"/>
  <c r="P4426" i="1" s="1"/>
  <c r="K4427" i="1"/>
  <c r="N4427" i="1" s="1"/>
  <c r="P4427" i="1" s="1"/>
  <c r="K4428" i="1"/>
  <c r="N4428" i="1" s="1"/>
  <c r="P4428" i="1" s="1"/>
  <c r="K4429" i="1"/>
  <c r="N4429" i="1" s="1"/>
  <c r="P4429" i="1" s="1"/>
  <c r="K4430" i="1"/>
  <c r="N4430" i="1" s="1"/>
  <c r="P4430" i="1" s="1"/>
  <c r="K4431" i="1"/>
  <c r="N4431" i="1" s="1"/>
  <c r="P4431" i="1" s="1"/>
  <c r="K4432" i="1"/>
  <c r="N4432" i="1" s="1"/>
  <c r="P4432" i="1" s="1"/>
  <c r="K4433" i="1"/>
  <c r="N4433" i="1" s="1"/>
  <c r="P4433" i="1" s="1"/>
  <c r="K4434" i="1"/>
  <c r="N4434" i="1" s="1"/>
  <c r="P4434" i="1" s="1"/>
  <c r="K4435" i="1"/>
  <c r="N4435" i="1" s="1"/>
  <c r="P4435" i="1" s="1"/>
  <c r="K4436" i="1"/>
  <c r="N4436" i="1" s="1"/>
  <c r="P4436" i="1" s="1"/>
  <c r="K4437" i="1"/>
  <c r="N4437" i="1" s="1"/>
  <c r="P4437" i="1" s="1"/>
  <c r="K4438" i="1"/>
  <c r="N4438" i="1" s="1"/>
  <c r="P4438" i="1" s="1"/>
  <c r="K4439" i="1"/>
  <c r="N4439" i="1" s="1"/>
  <c r="P4439" i="1" s="1"/>
  <c r="K4440" i="1"/>
  <c r="N4440" i="1" s="1"/>
  <c r="P4440" i="1" s="1"/>
  <c r="K4441" i="1"/>
  <c r="N4441" i="1" s="1"/>
  <c r="P4441" i="1" s="1"/>
  <c r="K4442" i="1"/>
  <c r="N4442" i="1" s="1"/>
  <c r="P4442" i="1" s="1"/>
  <c r="K4443" i="1"/>
  <c r="N4443" i="1" s="1"/>
  <c r="P4443" i="1" s="1"/>
  <c r="K4444" i="1"/>
  <c r="N4444" i="1" s="1"/>
  <c r="P4444" i="1" s="1"/>
  <c r="K4445" i="1"/>
  <c r="N4445" i="1" s="1"/>
  <c r="P4445" i="1" s="1"/>
  <c r="K4446" i="1"/>
  <c r="N4446" i="1" s="1"/>
  <c r="P4446" i="1" s="1"/>
  <c r="K4447" i="1"/>
  <c r="N4447" i="1" s="1"/>
  <c r="P4447" i="1" s="1"/>
  <c r="K4448" i="1"/>
  <c r="N4448" i="1" s="1"/>
  <c r="P4448" i="1" s="1"/>
  <c r="K4449" i="1"/>
  <c r="N4449" i="1" s="1"/>
  <c r="P4449" i="1" s="1"/>
  <c r="K4450" i="1"/>
  <c r="N4450" i="1" s="1"/>
  <c r="P4450" i="1" s="1"/>
  <c r="K4451" i="1"/>
  <c r="N4451" i="1" s="1"/>
  <c r="P4451" i="1" s="1"/>
  <c r="K4452" i="1"/>
  <c r="N4452" i="1" s="1"/>
  <c r="P4452" i="1" s="1"/>
  <c r="K4453" i="1"/>
  <c r="N4453" i="1" s="1"/>
  <c r="P4453" i="1" s="1"/>
  <c r="K4454" i="1"/>
  <c r="N4454" i="1" s="1"/>
  <c r="P4454" i="1" s="1"/>
  <c r="K4455" i="1"/>
  <c r="N4455" i="1" s="1"/>
  <c r="P4455" i="1" s="1"/>
  <c r="K4456" i="1"/>
  <c r="N4456" i="1" s="1"/>
  <c r="P4456" i="1" s="1"/>
  <c r="K4457" i="1"/>
  <c r="N4457" i="1" s="1"/>
  <c r="P4457" i="1" s="1"/>
  <c r="K4458" i="1"/>
  <c r="N4458" i="1" s="1"/>
  <c r="P4458" i="1" s="1"/>
  <c r="K4459" i="1"/>
  <c r="N4459" i="1" s="1"/>
  <c r="P4459" i="1" s="1"/>
  <c r="K4460" i="1"/>
  <c r="N4460" i="1" s="1"/>
  <c r="P4460" i="1" s="1"/>
  <c r="K4461" i="1"/>
  <c r="N4461" i="1" s="1"/>
  <c r="P4461" i="1" s="1"/>
  <c r="K4462" i="1"/>
  <c r="N4462" i="1" s="1"/>
  <c r="P4462" i="1" s="1"/>
  <c r="K4463" i="1"/>
  <c r="N4463" i="1" s="1"/>
  <c r="P4463" i="1" s="1"/>
  <c r="K4464" i="1"/>
  <c r="N4464" i="1" s="1"/>
  <c r="P4464" i="1" s="1"/>
  <c r="K4465" i="1"/>
  <c r="N4465" i="1" s="1"/>
  <c r="P4465" i="1" s="1"/>
  <c r="K4466" i="1"/>
  <c r="N4466" i="1" s="1"/>
  <c r="P4466" i="1" s="1"/>
  <c r="K4467" i="1"/>
  <c r="N4467" i="1" s="1"/>
  <c r="P4467" i="1" s="1"/>
  <c r="K4468" i="1"/>
  <c r="N4468" i="1" s="1"/>
  <c r="P4468" i="1" s="1"/>
  <c r="K4469" i="1"/>
  <c r="N4469" i="1" s="1"/>
  <c r="P4469" i="1" s="1"/>
  <c r="K4470" i="1"/>
  <c r="N4470" i="1" s="1"/>
  <c r="P4470" i="1" s="1"/>
  <c r="K4471" i="1"/>
  <c r="N4471" i="1" s="1"/>
  <c r="P4471" i="1" s="1"/>
  <c r="K4472" i="1"/>
  <c r="N4472" i="1" s="1"/>
  <c r="P4472" i="1" s="1"/>
  <c r="K4473" i="1"/>
  <c r="N4473" i="1" s="1"/>
  <c r="P4473" i="1" s="1"/>
  <c r="K4474" i="1"/>
  <c r="N4474" i="1" s="1"/>
  <c r="P4474" i="1" s="1"/>
  <c r="K4475" i="1"/>
  <c r="N4475" i="1" s="1"/>
  <c r="P4475" i="1" s="1"/>
  <c r="K4476" i="1"/>
  <c r="N4476" i="1" s="1"/>
  <c r="P4476" i="1" s="1"/>
  <c r="K4477" i="1"/>
  <c r="N4477" i="1" s="1"/>
  <c r="P4477" i="1" s="1"/>
  <c r="K4478" i="1"/>
  <c r="N4478" i="1" s="1"/>
  <c r="P4478" i="1" s="1"/>
  <c r="K4479" i="1"/>
  <c r="N4479" i="1" s="1"/>
  <c r="P4479" i="1" s="1"/>
  <c r="K4480" i="1"/>
  <c r="N4480" i="1" s="1"/>
  <c r="P4480" i="1" s="1"/>
  <c r="K4481" i="1"/>
  <c r="N4481" i="1" s="1"/>
  <c r="P4481" i="1" s="1"/>
  <c r="K4482" i="1"/>
  <c r="N4482" i="1" s="1"/>
  <c r="P4482" i="1" s="1"/>
  <c r="K4483" i="1"/>
  <c r="N4483" i="1" s="1"/>
  <c r="P4483" i="1" s="1"/>
  <c r="K4484" i="1"/>
  <c r="N4484" i="1" s="1"/>
  <c r="P4484" i="1" s="1"/>
  <c r="K4485" i="1"/>
  <c r="N4485" i="1" s="1"/>
  <c r="P4485" i="1" s="1"/>
  <c r="K4486" i="1"/>
  <c r="N4486" i="1" s="1"/>
  <c r="P4486" i="1" s="1"/>
  <c r="K4487" i="1"/>
  <c r="N4487" i="1" s="1"/>
  <c r="P4487" i="1" s="1"/>
  <c r="K4488" i="1"/>
  <c r="N4488" i="1" s="1"/>
  <c r="P4488" i="1" s="1"/>
  <c r="K4489" i="1"/>
  <c r="N4489" i="1" s="1"/>
  <c r="P4489" i="1" s="1"/>
  <c r="K4490" i="1"/>
  <c r="N4490" i="1" s="1"/>
  <c r="P4490" i="1" s="1"/>
  <c r="K4491" i="1"/>
  <c r="N4491" i="1" s="1"/>
  <c r="P4491" i="1" s="1"/>
  <c r="K4492" i="1"/>
  <c r="N4492" i="1" s="1"/>
  <c r="P4492" i="1" s="1"/>
  <c r="K4493" i="1"/>
  <c r="N4493" i="1" s="1"/>
  <c r="P4493" i="1" s="1"/>
  <c r="K4494" i="1"/>
  <c r="N4494" i="1" s="1"/>
  <c r="P4494" i="1" s="1"/>
  <c r="K4495" i="1"/>
  <c r="N4495" i="1" s="1"/>
  <c r="P4495" i="1" s="1"/>
  <c r="K4496" i="1"/>
  <c r="N4496" i="1" s="1"/>
  <c r="P4496" i="1" s="1"/>
  <c r="K4497" i="1"/>
  <c r="N4497" i="1" s="1"/>
  <c r="P4497" i="1" s="1"/>
  <c r="K4498" i="1"/>
  <c r="N4498" i="1" s="1"/>
  <c r="P4498" i="1" s="1"/>
  <c r="K4499" i="1"/>
  <c r="N4499" i="1" s="1"/>
  <c r="P4499" i="1" s="1"/>
  <c r="K4500" i="1"/>
  <c r="N4500" i="1" s="1"/>
  <c r="P4500" i="1" s="1"/>
  <c r="K4501" i="1"/>
  <c r="N4501" i="1" s="1"/>
  <c r="P4501" i="1" s="1"/>
  <c r="K4502" i="1"/>
  <c r="N4502" i="1" s="1"/>
  <c r="P4502" i="1" s="1"/>
  <c r="K4503" i="1"/>
  <c r="N4503" i="1" s="1"/>
  <c r="P4503" i="1" s="1"/>
  <c r="K4504" i="1"/>
  <c r="N4504" i="1" s="1"/>
  <c r="P4504" i="1" s="1"/>
  <c r="K4505" i="1"/>
  <c r="N4505" i="1" s="1"/>
  <c r="P4505" i="1" s="1"/>
  <c r="K4506" i="1"/>
  <c r="N4506" i="1" s="1"/>
  <c r="P4506" i="1" s="1"/>
  <c r="K4507" i="1"/>
  <c r="N4507" i="1" s="1"/>
  <c r="P4507" i="1" s="1"/>
  <c r="K4508" i="1"/>
  <c r="N4508" i="1" s="1"/>
  <c r="P4508" i="1" s="1"/>
  <c r="K4509" i="1"/>
  <c r="N4509" i="1" s="1"/>
  <c r="P4509" i="1" s="1"/>
  <c r="K4510" i="1"/>
  <c r="N4510" i="1" s="1"/>
  <c r="P4510" i="1" s="1"/>
  <c r="K4511" i="1"/>
  <c r="N4511" i="1" s="1"/>
  <c r="P4511" i="1" s="1"/>
  <c r="K4512" i="1"/>
  <c r="N4512" i="1" s="1"/>
  <c r="P4512" i="1" s="1"/>
  <c r="K4513" i="1"/>
  <c r="N4513" i="1" s="1"/>
  <c r="P4513" i="1" s="1"/>
  <c r="K4514" i="1"/>
  <c r="N4514" i="1" s="1"/>
  <c r="P4514" i="1" s="1"/>
  <c r="K4515" i="1"/>
  <c r="N4515" i="1" s="1"/>
  <c r="P4515" i="1" s="1"/>
  <c r="K4516" i="1"/>
  <c r="N4516" i="1" s="1"/>
  <c r="P4516" i="1" s="1"/>
  <c r="K4517" i="1"/>
  <c r="N4517" i="1" s="1"/>
  <c r="P4517" i="1" s="1"/>
  <c r="K4518" i="1"/>
  <c r="N4518" i="1" s="1"/>
  <c r="P4518" i="1" s="1"/>
  <c r="K4519" i="1"/>
  <c r="N4519" i="1" s="1"/>
  <c r="P4519" i="1" s="1"/>
  <c r="K4520" i="1"/>
  <c r="N4520" i="1" s="1"/>
  <c r="P4520" i="1" s="1"/>
  <c r="K4521" i="1"/>
  <c r="N4521" i="1" s="1"/>
  <c r="P4521" i="1" s="1"/>
  <c r="K4522" i="1"/>
  <c r="N4522" i="1" s="1"/>
  <c r="P4522" i="1" s="1"/>
  <c r="K4523" i="1"/>
  <c r="N4523" i="1" s="1"/>
  <c r="P4523" i="1" s="1"/>
  <c r="K4524" i="1"/>
  <c r="N4524" i="1" s="1"/>
  <c r="P4524" i="1" s="1"/>
  <c r="K4525" i="1"/>
  <c r="N4525" i="1" s="1"/>
  <c r="P4525" i="1" s="1"/>
  <c r="K4526" i="1"/>
  <c r="N4526" i="1" s="1"/>
  <c r="P4526" i="1" s="1"/>
  <c r="K4527" i="1"/>
  <c r="N4527" i="1" s="1"/>
  <c r="P4527" i="1" s="1"/>
  <c r="K4528" i="1"/>
  <c r="N4528" i="1" s="1"/>
  <c r="P4528" i="1" s="1"/>
  <c r="K4529" i="1"/>
  <c r="N4529" i="1" s="1"/>
  <c r="P4529" i="1" s="1"/>
  <c r="K4530" i="1"/>
  <c r="N4530" i="1" s="1"/>
  <c r="P4530" i="1" s="1"/>
  <c r="K4531" i="1"/>
  <c r="N4531" i="1" s="1"/>
  <c r="P4531" i="1" s="1"/>
  <c r="K4532" i="1"/>
  <c r="N4532" i="1" s="1"/>
  <c r="P4532" i="1" s="1"/>
  <c r="K4533" i="1"/>
  <c r="N4533" i="1" s="1"/>
  <c r="P4533" i="1" s="1"/>
  <c r="K4534" i="1"/>
  <c r="N4534" i="1" s="1"/>
  <c r="P4534" i="1" s="1"/>
  <c r="K4535" i="1"/>
  <c r="N4535" i="1" s="1"/>
  <c r="P4535" i="1" s="1"/>
  <c r="K4536" i="1"/>
  <c r="N4536" i="1" s="1"/>
  <c r="P4536" i="1" s="1"/>
  <c r="K4537" i="1"/>
  <c r="N4537" i="1" s="1"/>
  <c r="P4537" i="1" s="1"/>
  <c r="K4538" i="1"/>
  <c r="N4538" i="1" s="1"/>
  <c r="P4538" i="1" s="1"/>
  <c r="K4539" i="1"/>
  <c r="N4539" i="1" s="1"/>
  <c r="P4539" i="1" s="1"/>
  <c r="K4540" i="1"/>
  <c r="N4540" i="1" s="1"/>
  <c r="P4540" i="1" s="1"/>
  <c r="K4541" i="1"/>
  <c r="N4541" i="1" s="1"/>
  <c r="P4541" i="1" s="1"/>
  <c r="K4542" i="1"/>
  <c r="N4542" i="1" s="1"/>
  <c r="P4542" i="1" s="1"/>
  <c r="K4543" i="1"/>
  <c r="N4543" i="1" s="1"/>
  <c r="P4543" i="1" s="1"/>
  <c r="K4544" i="1"/>
  <c r="N4544" i="1" s="1"/>
  <c r="P4544" i="1" s="1"/>
  <c r="K4545" i="1"/>
  <c r="N4545" i="1" s="1"/>
  <c r="P4545" i="1" s="1"/>
  <c r="K4546" i="1"/>
  <c r="N4546" i="1" s="1"/>
  <c r="P4546" i="1" s="1"/>
  <c r="K4547" i="1"/>
  <c r="N4547" i="1" s="1"/>
  <c r="P4547" i="1" s="1"/>
  <c r="K4548" i="1"/>
  <c r="N4548" i="1" s="1"/>
  <c r="P4548" i="1" s="1"/>
  <c r="K4549" i="1"/>
  <c r="N4549" i="1" s="1"/>
  <c r="P4549" i="1" s="1"/>
  <c r="K4550" i="1"/>
  <c r="N4550" i="1" s="1"/>
  <c r="P4550" i="1" s="1"/>
  <c r="K4551" i="1"/>
  <c r="N4551" i="1" s="1"/>
  <c r="P4551" i="1" s="1"/>
  <c r="K4552" i="1"/>
  <c r="N4552" i="1" s="1"/>
  <c r="P4552" i="1" s="1"/>
  <c r="K4553" i="1"/>
  <c r="N4553" i="1" s="1"/>
  <c r="P4553" i="1" s="1"/>
  <c r="K4554" i="1"/>
  <c r="N4554" i="1" s="1"/>
  <c r="P4554" i="1" s="1"/>
  <c r="K4555" i="1"/>
  <c r="N4555" i="1" s="1"/>
  <c r="P4555" i="1" s="1"/>
  <c r="K4556" i="1"/>
  <c r="N4556" i="1" s="1"/>
  <c r="P4556" i="1" s="1"/>
  <c r="K4557" i="1"/>
  <c r="N4557" i="1" s="1"/>
  <c r="P4557" i="1" s="1"/>
  <c r="K4558" i="1"/>
  <c r="N4558" i="1" s="1"/>
  <c r="P4558" i="1" s="1"/>
  <c r="K4559" i="1"/>
  <c r="N4559" i="1" s="1"/>
  <c r="P4559" i="1" s="1"/>
  <c r="K4560" i="1"/>
  <c r="N4560" i="1" s="1"/>
  <c r="P4560" i="1" s="1"/>
  <c r="K4561" i="1"/>
  <c r="N4561" i="1" s="1"/>
  <c r="P4561" i="1" s="1"/>
  <c r="K4562" i="1"/>
  <c r="N4562" i="1" s="1"/>
  <c r="P4562" i="1" s="1"/>
  <c r="K4563" i="1"/>
  <c r="N4563" i="1" s="1"/>
  <c r="P4563" i="1" s="1"/>
  <c r="K4564" i="1"/>
  <c r="N4564" i="1" s="1"/>
  <c r="P4564" i="1" s="1"/>
  <c r="K4565" i="1"/>
  <c r="N4565" i="1" s="1"/>
  <c r="P4565" i="1" s="1"/>
  <c r="K4566" i="1"/>
  <c r="N4566" i="1" s="1"/>
  <c r="P4566" i="1" s="1"/>
  <c r="K4567" i="1"/>
  <c r="N4567" i="1" s="1"/>
  <c r="P4567" i="1" s="1"/>
  <c r="K4568" i="1"/>
  <c r="N4568" i="1" s="1"/>
  <c r="P4568" i="1" s="1"/>
  <c r="K4569" i="1"/>
  <c r="N4569" i="1" s="1"/>
  <c r="P4569" i="1" s="1"/>
  <c r="K4570" i="1"/>
  <c r="N4570" i="1" s="1"/>
  <c r="P4570" i="1" s="1"/>
  <c r="K4571" i="1"/>
  <c r="N4571" i="1" s="1"/>
  <c r="P4571" i="1" s="1"/>
  <c r="K4572" i="1"/>
  <c r="N4572" i="1" s="1"/>
  <c r="P4572" i="1" s="1"/>
  <c r="K4573" i="1"/>
  <c r="N4573" i="1" s="1"/>
  <c r="P4573" i="1" s="1"/>
  <c r="K4574" i="1"/>
  <c r="N4574" i="1" s="1"/>
  <c r="P4574" i="1" s="1"/>
  <c r="K4575" i="1"/>
  <c r="N4575" i="1" s="1"/>
  <c r="P4575" i="1" s="1"/>
  <c r="K4576" i="1"/>
  <c r="N4576" i="1" s="1"/>
  <c r="P4576" i="1" s="1"/>
  <c r="K4577" i="1"/>
  <c r="N4577" i="1" s="1"/>
  <c r="P4577" i="1" s="1"/>
  <c r="K4578" i="1"/>
  <c r="N4578" i="1" s="1"/>
  <c r="P4578" i="1" s="1"/>
  <c r="K4579" i="1"/>
  <c r="N4579" i="1" s="1"/>
  <c r="P4579" i="1" s="1"/>
  <c r="K4580" i="1"/>
  <c r="N4580" i="1" s="1"/>
  <c r="P4580" i="1" s="1"/>
  <c r="K4581" i="1"/>
  <c r="N4581" i="1" s="1"/>
  <c r="P4581" i="1" s="1"/>
  <c r="K4582" i="1"/>
  <c r="N4582" i="1" s="1"/>
  <c r="P4582" i="1" s="1"/>
  <c r="K4583" i="1"/>
  <c r="N4583" i="1" s="1"/>
  <c r="P4583" i="1" s="1"/>
  <c r="K4584" i="1"/>
  <c r="N4584" i="1" s="1"/>
  <c r="P4584" i="1" s="1"/>
  <c r="K4585" i="1"/>
  <c r="N4585" i="1" s="1"/>
  <c r="P4585" i="1" s="1"/>
  <c r="K4586" i="1"/>
  <c r="N4586" i="1" s="1"/>
  <c r="P4586" i="1" s="1"/>
  <c r="K4587" i="1"/>
  <c r="N4587" i="1" s="1"/>
  <c r="P4587" i="1" s="1"/>
  <c r="K4588" i="1"/>
  <c r="N4588" i="1" s="1"/>
  <c r="P4588" i="1" s="1"/>
  <c r="K4589" i="1"/>
  <c r="N4589" i="1" s="1"/>
  <c r="P4589" i="1" s="1"/>
  <c r="K4590" i="1"/>
  <c r="N4590" i="1" s="1"/>
  <c r="P4590" i="1" s="1"/>
  <c r="K4591" i="1"/>
  <c r="N4591" i="1" s="1"/>
  <c r="P4591" i="1" s="1"/>
  <c r="K4592" i="1"/>
  <c r="N4592" i="1" s="1"/>
  <c r="P4592" i="1" s="1"/>
  <c r="K4593" i="1"/>
  <c r="N4593" i="1" s="1"/>
  <c r="P4593" i="1" s="1"/>
  <c r="K4594" i="1"/>
  <c r="N4594" i="1" s="1"/>
  <c r="P4594" i="1" s="1"/>
  <c r="K4595" i="1"/>
  <c r="N4595" i="1" s="1"/>
  <c r="P4595" i="1" s="1"/>
  <c r="K4596" i="1"/>
  <c r="N4596" i="1" s="1"/>
  <c r="P4596" i="1" s="1"/>
  <c r="K4597" i="1"/>
  <c r="N4597" i="1" s="1"/>
  <c r="P4597" i="1" s="1"/>
  <c r="K4598" i="1"/>
  <c r="N4598" i="1" s="1"/>
  <c r="P4598" i="1" s="1"/>
  <c r="K4599" i="1"/>
  <c r="N4599" i="1" s="1"/>
  <c r="P4599" i="1" s="1"/>
  <c r="K4600" i="1"/>
  <c r="N4600" i="1" s="1"/>
  <c r="P4600" i="1" s="1"/>
  <c r="K4601" i="1"/>
  <c r="N4601" i="1" s="1"/>
  <c r="P4601" i="1" s="1"/>
  <c r="K4602" i="1"/>
  <c r="N4602" i="1" s="1"/>
  <c r="P4602" i="1" s="1"/>
  <c r="K4603" i="1"/>
  <c r="N4603" i="1" s="1"/>
  <c r="P4603" i="1" s="1"/>
  <c r="K4604" i="1"/>
  <c r="N4604" i="1" s="1"/>
  <c r="P4604" i="1" s="1"/>
  <c r="K4605" i="1"/>
  <c r="N4605" i="1" s="1"/>
  <c r="P4605" i="1" s="1"/>
  <c r="K4606" i="1"/>
  <c r="N4606" i="1" s="1"/>
  <c r="P4606" i="1" s="1"/>
  <c r="K4607" i="1"/>
  <c r="N4607" i="1" s="1"/>
  <c r="P4607" i="1" s="1"/>
  <c r="K4608" i="1"/>
  <c r="N4608" i="1" s="1"/>
  <c r="P4608" i="1" s="1"/>
  <c r="K4609" i="1"/>
  <c r="N4609" i="1" s="1"/>
  <c r="P4609" i="1" s="1"/>
  <c r="K4610" i="1"/>
  <c r="N4610" i="1" s="1"/>
  <c r="P4610" i="1" s="1"/>
  <c r="K4611" i="1"/>
  <c r="N4611" i="1" s="1"/>
  <c r="P4611" i="1" s="1"/>
  <c r="K4612" i="1"/>
  <c r="N4612" i="1" s="1"/>
  <c r="P4612" i="1" s="1"/>
  <c r="K4613" i="1"/>
  <c r="N4613" i="1" s="1"/>
  <c r="P4613" i="1" s="1"/>
  <c r="K4614" i="1"/>
  <c r="N4614" i="1" s="1"/>
  <c r="P4614" i="1" s="1"/>
  <c r="K4615" i="1"/>
  <c r="N4615" i="1" s="1"/>
  <c r="P4615" i="1" s="1"/>
  <c r="K4616" i="1"/>
  <c r="N4616" i="1" s="1"/>
  <c r="P4616" i="1" s="1"/>
  <c r="K4617" i="1"/>
  <c r="N4617" i="1" s="1"/>
  <c r="P4617" i="1" s="1"/>
  <c r="K4618" i="1"/>
  <c r="N4618" i="1" s="1"/>
  <c r="P4618" i="1" s="1"/>
  <c r="K4619" i="1"/>
  <c r="N4619" i="1" s="1"/>
  <c r="P4619" i="1" s="1"/>
  <c r="K4620" i="1"/>
  <c r="N4620" i="1" s="1"/>
  <c r="P4620" i="1" s="1"/>
  <c r="K4621" i="1"/>
  <c r="N4621" i="1" s="1"/>
  <c r="P4621" i="1" s="1"/>
  <c r="K4622" i="1"/>
  <c r="N4622" i="1" s="1"/>
  <c r="P4622" i="1" s="1"/>
  <c r="K4623" i="1"/>
  <c r="N4623" i="1" s="1"/>
  <c r="P4623" i="1" s="1"/>
  <c r="K4624" i="1"/>
  <c r="N4624" i="1" s="1"/>
  <c r="P4624" i="1" s="1"/>
  <c r="K4625" i="1"/>
  <c r="N4625" i="1" s="1"/>
  <c r="P4625" i="1" s="1"/>
  <c r="K4626" i="1"/>
  <c r="N4626" i="1" s="1"/>
  <c r="P4626" i="1" s="1"/>
  <c r="K4627" i="1"/>
  <c r="N4627" i="1" s="1"/>
  <c r="P4627" i="1" s="1"/>
  <c r="K4628" i="1"/>
  <c r="N4628" i="1" s="1"/>
  <c r="P4628" i="1" s="1"/>
  <c r="K4629" i="1"/>
  <c r="N4629" i="1" s="1"/>
  <c r="P4629" i="1" s="1"/>
  <c r="K4630" i="1"/>
  <c r="N4630" i="1" s="1"/>
  <c r="P4630" i="1" s="1"/>
  <c r="K4631" i="1"/>
  <c r="N4631" i="1" s="1"/>
  <c r="P4631" i="1" s="1"/>
  <c r="K4632" i="1"/>
  <c r="N4632" i="1" s="1"/>
  <c r="P4632" i="1" s="1"/>
  <c r="K4633" i="1"/>
  <c r="N4633" i="1" s="1"/>
  <c r="P4633" i="1" s="1"/>
  <c r="K4634" i="1"/>
  <c r="N4634" i="1" s="1"/>
  <c r="P4634" i="1" s="1"/>
  <c r="K4635" i="1"/>
  <c r="N4635" i="1" s="1"/>
  <c r="P4635" i="1" s="1"/>
  <c r="K4636" i="1"/>
  <c r="N4636" i="1" s="1"/>
  <c r="P4636" i="1" s="1"/>
  <c r="K4637" i="1"/>
  <c r="N4637" i="1" s="1"/>
  <c r="P4637" i="1" s="1"/>
  <c r="K4638" i="1"/>
  <c r="N4638" i="1" s="1"/>
  <c r="P4638" i="1" s="1"/>
  <c r="K4639" i="1"/>
  <c r="N4639" i="1" s="1"/>
  <c r="P4639" i="1" s="1"/>
  <c r="K4640" i="1"/>
  <c r="N4640" i="1" s="1"/>
  <c r="P4640" i="1" s="1"/>
  <c r="K4641" i="1"/>
  <c r="N4641" i="1" s="1"/>
  <c r="P4641" i="1" s="1"/>
  <c r="K4642" i="1"/>
  <c r="N4642" i="1" s="1"/>
  <c r="P4642" i="1" s="1"/>
  <c r="K4643" i="1"/>
  <c r="N4643" i="1" s="1"/>
  <c r="P4643" i="1" s="1"/>
  <c r="K4644" i="1"/>
  <c r="N4644" i="1" s="1"/>
  <c r="P4644" i="1" s="1"/>
  <c r="K4645" i="1"/>
  <c r="N4645" i="1" s="1"/>
  <c r="P4645" i="1" s="1"/>
  <c r="K4646" i="1"/>
  <c r="N4646" i="1" s="1"/>
  <c r="P4646" i="1" s="1"/>
  <c r="K4647" i="1"/>
  <c r="N4647" i="1" s="1"/>
  <c r="P4647" i="1" s="1"/>
  <c r="K4648" i="1"/>
  <c r="N4648" i="1" s="1"/>
  <c r="P4648" i="1" s="1"/>
  <c r="K4649" i="1"/>
  <c r="N4649" i="1" s="1"/>
  <c r="P4649" i="1" s="1"/>
  <c r="K4650" i="1"/>
  <c r="N4650" i="1" s="1"/>
  <c r="P4650" i="1" s="1"/>
  <c r="K4651" i="1"/>
  <c r="N4651" i="1" s="1"/>
  <c r="P4651" i="1" s="1"/>
  <c r="K4652" i="1"/>
  <c r="N4652" i="1" s="1"/>
  <c r="P4652" i="1" s="1"/>
  <c r="K4653" i="1"/>
  <c r="N4653" i="1" s="1"/>
  <c r="P4653" i="1" s="1"/>
  <c r="K4654" i="1"/>
  <c r="N4654" i="1" s="1"/>
  <c r="P4654" i="1" s="1"/>
  <c r="K4655" i="1"/>
  <c r="N4655" i="1" s="1"/>
  <c r="P4655" i="1" s="1"/>
  <c r="K4656" i="1"/>
  <c r="N4656" i="1" s="1"/>
  <c r="P4656" i="1" s="1"/>
  <c r="K4657" i="1"/>
  <c r="N4657" i="1" s="1"/>
  <c r="P4657" i="1" s="1"/>
  <c r="K4658" i="1"/>
  <c r="N4658" i="1" s="1"/>
  <c r="P4658" i="1" s="1"/>
  <c r="K4659" i="1"/>
  <c r="N4659" i="1" s="1"/>
  <c r="P4659" i="1" s="1"/>
  <c r="K4660" i="1"/>
  <c r="N4660" i="1" s="1"/>
  <c r="P4660" i="1" s="1"/>
  <c r="K4661" i="1"/>
  <c r="N4661" i="1" s="1"/>
  <c r="P4661" i="1" s="1"/>
  <c r="K4662" i="1"/>
  <c r="N4662" i="1" s="1"/>
  <c r="P4662" i="1" s="1"/>
  <c r="K4663" i="1"/>
  <c r="N4663" i="1" s="1"/>
  <c r="P4663" i="1" s="1"/>
  <c r="K4664" i="1"/>
  <c r="N4664" i="1" s="1"/>
  <c r="P4664" i="1" s="1"/>
  <c r="K4665" i="1"/>
  <c r="N4665" i="1" s="1"/>
  <c r="P4665" i="1" s="1"/>
  <c r="K4666" i="1"/>
  <c r="N4666" i="1" s="1"/>
  <c r="P4666" i="1" s="1"/>
  <c r="K4667" i="1"/>
  <c r="N4667" i="1" s="1"/>
  <c r="P4667" i="1" s="1"/>
  <c r="K4668" i="1"/>
  <c r="N4668" i="1" s="1"/>
  <c r="P4668" i="1" s="1"/>
  <c r="K4669" i="1"/>
  <c r="N4669" i="1" s="1"/>
  <c r="P4669" i="1" s="1"/>
  <c r="K4670" i="1"/>
  <c r="N4670" i="1" s="1"/>
  <c r="P4670" i="1" s="1"/>
  <c r="K4671" i="1"/>
  <c r="N4671" i="1" s="1"/>
  <c r="P4671" i="1" s="1"/>
  <c r="K4672" i="1"/>
  <c r="N4672" i="1" s="1"/>
  <c r="P4672" i="1" s="1"/>
  <c r="K4673" i="1"/>
  <c r="N4673" i="1" s="1"/>
  <c r="P4673" i="1" s="1"/>
  <c r="K4674" i="1"/>
  <c r="N4674" i="1" s="1"/>
  <c r="P4674" i="1" s="1"/>
  <c r="K4675" i="1"/>
  <c r="N4675" i="1" s="1"/>
  <c r="P4675" i="1" s="1"/>
  <c r="K4676" i="1"/>
  <c r="N4676" i="1" s="1"/>
  <c r="P4676" i="1" s="1"/>
  <c r="K4677" i="1"/>
  <c r="N4677" i="1" s="1"/>
  <c r="P4677" i="1" s="1"/>
  <c r="K4678" i="1"/>
  <c r="N4678" i="1" s="1"/>
  <c r="P4678" i="1" s="1"/>
  <c r="K4679" i="1"/>
  <c r="N4679" i="1" s="1"/>
  <c r="P4679" i="1" s="1"/>
  <c r="K4680" i="1"/>
  <c r="N4680" i="1" s="1"/>
  <c r="P4680" i="1" s="1"/>
  <c r="K4681" i="1"/>
  <c r="N4681" i="1" s="1"/>
  <c r="P4681" i="1" s="1"/>
  <c r="K4682" i="1"/>
  <c r="N4682" i="1" s="1"/>
  <c r="P4682" i="1" s="1"/>
  <c r="K4683" i="1"/>
  <c r="N4683" i="1" s="1"/>
  <c r="P4683" i="1" s="1"/>
  <c r="K4684" i="1"/>
  <c r="N4684" i="1" s="1"/>
  <c r="P4684" i="1" s="1"/>
  <c r="K4685" i="1"/>
  <c r="N4685" i="1" s="1"/>
  <c r="P4685" i="1" s="1"/>
  <c r="K4686" i="1"/>
  <c r="N4686" i="1" s="1"/>
  <c r="P4686" i="1" s="1"/>
  <c r="K4687" i="1"/>
  <c r="N4687" i="1" s="1"/>
  <c r="P4687" i="1" s="1"/>
  <c r="K4688" i="1"/>
  <c r="N4688" i="1" s="1"/>
  <c r="P4688" i="1" s="1"/>
  <c r="K4689" i="1"/>
  <c r="N4689" i="1" s="1"/>
  <c r="P4689" i="1" s="1"/>
  <c r="K4690" i="1"/>
  <c r="N4690" i="1" s="1"/>
  <c r="P4690" i="1" s="1"/>
  <c r="K4691" i="1"/>
  <c r="N4691" i="1" s="1"/>
  <c r="P4691" i="1" s="1"/>
  <c r="K4692" i="1"/>
  <c r="N4692" i="1" s="1"/>
  <c r="P4692" i="1" s="1"/>
  <c r="K4693" i="1"/>
  <c r="N4693" i="1" s="1"/>
  <c r="P4693" i="1" s="1"/>
  <c r="K4694" i="1"/>
  <c r="N4694" i="1" s="1"/>
  <c r="P4694" i="1" s="1"/>
  <c r="K4695" i="1"/>
  <c r="N4695" i="1" s="1"/>
  <c r="P4695" i="1" s="1"/>
  <c r="K4696" i="1"/>
  <c r="N4696" i="1" s="1"/>
  <c r="P4696" i="1" s="1"/>
  <c r="K4697" i="1"/>
  <c r="N4697" i="1" s="1"/>
  <c r="P4697" i="1" s="1"/>
  <c r="K4698" i="1"/>
  <c r="N4698" i="1" s="1"/>
  <c r="P4698" i="1" s="1"/>
  <c r="K4699" i="1"/>
  <c r="N4699" i="1" s="1"/>
  <c r="P4699" i="1" s="1"/>
  <c r="K4700" i="1"/>
  <c r="N4700" i="1" s="1"/>
  <c r="P4700" i="1" s="1"/>
  <c r="K4701" i="1"/>
  <c r="N4701" i="1" s="1"/>
  <c r="P4701" i="1" s="1"/>
  <c r="K4702" i="1"/>
  <c r="N4702" i="1" s="1"/>
  <c r="P4702" i="1" s="1"/>
  <c r="K4703" i="1"/>
  <c r="N4703" i="1" s="1"/>
  <c r="P4703" i="1" s="1"/>
  <c r="K4704" i="1"/>
  <c r="N4704" i="1" s="1"/>
  <c r="P4704" i="1" s="1"/>
  <c r="K4705" i="1"/>
  <c r="N4705" i="1" s="1"/>
  <c r="P4705" i="1" s="1"/>
  <c r="K4706" i="1"/>
  <c r="N4706" i="1" s="1"/>
  <c r="P4706" i="1" s="1"/>
  <c r="K4707" i="1"/>
  <c r="N4707" i="1" s="1"/>
  <c r="P4707" i="1" s="1"/>
  <c r="K4708" i="1"/>
  <c r="N4708" i="1" s="1"/>
  <c r="P4708" i="1" s="1"/>
  <c r="K4709" i="1"/>
  <c r="N4709" i="1" s="1"/>
  <c r="P4709" i="1" s="1"/>
  <c r="K4710" i="1"/>
  <c r="N4710" i="1" s="1"/>
  <c r="P4710" i="1" s="1"/>
  <c r="K4711" i="1"/>
  <c r="N4711" i="1" s="1"/>
  <c r="P4711" i="1" s="1"/>
  <c r="K4712" i="1"/>
  <c r="N4712" i="1" s="1"/>
  <c r="P4712" i="1" s="1"/>
  <c r="K4713" i="1"/>
  <c r="N4713" i="1" s="1"/>
  <c r="P4713" i="1" s="1"/>
  <c r="K4714" i="1"/>
  <c r="N4714" i="1" s="1"/>
  <c r="P4714" i="1" s="1"/>
  <c r="K4715" i="1"/>
  <c r="N4715" i="1" s="1"/>
  <c r="P4715" i="1" s="1"/>
  <c r="K4716" i="1"/>
  <c r="N4716" i="1" s="1"/>
  <c r="P4716" i="1" s="1"/>
  <c r="K4717" i="1"/>
  <c r="N4717" i="1" s="1"/>
  <c r="P4717" i="1" s="1"/>
  <c r="K4718" i="1"/>
  <c r="N4718" i="1" s="1"/>
  <c r="P4718" i="1" s="1"/>
  <c r="K4719" i="1"/>
  <c r="N4719" i="1" s="1"/>
  <c r="P4719" i="1" s="1"/>
  <c r="K4720" i="1"/>
  <c r="N4720" i="1" s="1"/>
  <c r="P4720" i="1" s="1"/>
  <c r="K4721" i="1"/>
  <c r="N4721" i="1" s="1"/>
  <c r="P4721" i="1" s="1"/>
  <c r="K4722" i="1"/>
  <c r="N4722" i="1" s="1"/>
  <c r="P4722" i="1" s="1"/>
  <c r="K4723" i="1"/>
  <c r="N4723" i="1" s="1"/>
  <c r="P4723" i="1" s="1"/>
  <c r="K4724" i="1"/>
  <c r="N4724" i="1" s="1"/>
  <c r="P4724" i="1" s="1"/>
  <c r="K4725" i="1"/>
  <c r="N4725" i="1" s="1"/>
  <c r="P4725" i="1" s="1"/>
  <c r="K4726" i="1"/>
  <c r="N4726" i="1" s="1"/>
  <c r="P4726" i="1" s="1"/>
  <c r="K4727" i="1"/>
  <c r="N4727" i="1" s="1"/>
  <c r="P4727" i="1" s="1"/>
  <c r="K4728" i="1"/>
  <c r="N4728" i="1" s="1"/>
  <c r="P4728" i="1" s="1"/>
  <c r="K4729" i="1"/>
  <c r="N4729" i="1" s="1"/>
  <c r="P4729" i="1" s="1"/>
  <c r="K4730" i="1"/>
  <c r="N4730" i="1" s="1"/>
  <c r="P4730" i="1" s="1"/>
  <c r="K4731" i="1"/>
  <c r="N4731" i="1" s="1"/>
  <c r="P4731" i="1" s="1"/>
  <c r="K4732" i="1"/>
  <c r="N4732" i="1" s="1"/>
  <c r="P4732" i="1" s="1"/>
  <c r="K4733" i="1"/>
  <c r="N4733" i="1" s="1"/>
  <c r="P4733" i="1" s="1"/>
  <c r="K4734" i="1"/>
  <c r="N4734" i="1" s="1"/>
  <c r="P4734" i="1" s="1"/>
  <c r="K4735" i="1"/>
  <c r="N4735" i="1" s="1"/>
  <c r="P4735" i="1" s="1"/>
  <c r="K4736" i="1"/>
  <c r="N4736" i="1" s="1"/>
  <c r="P4736" i="1" s="1"/>
  <c r="K4737" i="1"/>
  <c r="N4737" i="1" s="1"/>
  <c r="P4737" i="1" s="1"/>
  <c r="K4738" i="1"/>
  <c r="N4738" i="1" s="1"/>
  <c r="P4738" i="1" s="1"/>
  <c r="K4739" i="1"/>
  <c r="N4739" i="1" s="1"/>
  <c r="P4739" i="1" s="1"/>
  <c r="K4740" i="1"/>
  <c r="N4740" i="1" s="1"/>
  <c r="P4740" i="1" s="1"/>
  <c r="K4741" i="1"/>
  <c r="N4741" i="1" s="1"/>
  <c r="P4741" i="1" s="1"/>
  <c r="K4742" i="1"/>
  <c r="N4742" i="1" s="1"/>
  <c r="P4742" i="1" s="1"/>
  <c r="K4743" i="1"/>
  <c r="N4743" i="1" s="1"/>
  <c r="P4743" i="1" s="1"/>
  <c r="K4744" i="1"/>
  <c r="N4744" i="1" s="1"/>
  <c r="P4744" i="1" s="1"/>
  <c r="K4745" i="1"/>
  <c r="N4745" i="1" s="1"/>
  <c r="P4745" i="1" s="1"/>
  <c r="K4746" i="1"/>
  <c r="N4746" i="1" s="1"/>
  <c r="P4746" i="1" s="1"/>
  <c r="K4747" i="1"/>
  <c r="N4747" i="1" s="1"/>
  <c r="P4747" i="1" s="1"/>
  <c r="K4748" i="1"/>
  <c r="N4748" i="1" s="1"/>
  <c r="P4748" i="1" s="1"/>
  <c r="K4749" i="1"/>
  <c r="N4749" i="1" s="1"/>
  <c r="P4749" i="1" s="1"/>
  <c r="K4750" i="1"/>
  <c r="N4750" i="1" s="1"/>
  <c r="P4750" i="1" s="1"/>
  <c r="K4751" i="1"/>
  <c r="N4751" i="1" s="1"/>
  <c r="P4751" i="1" s="1"/>
  <c r="K4752" i="1"/>
  <c r="N4752" i="1" s="1"/>
  <c r="P4752" i="1" s="1"/>
  <c r="K4753" i="1"/>
  <c r="N4753" i="1" s="1"/>
  <c r="P4753" i="1" s="1"/>
  <c r="K4754" i="1"/>
  <c r="N4754" i="1" s="1"/>
  <c r="P4754" i="1" s="1"/>
  <c r="K4755" i="1"/>
  <c r="N4755" i="1" s="1"/>
  <c r="P4755" i="1" s="1"/>
  <c r="K4756" i="1"/>
  <c r="N4756" i="1" s="1"/>
  <c r="P4756" i="1" s="1"/>
  <c r="K4757" i="1"/>
  <c r="N4757" i="1" s="1"/>
  <c r="P4757" i="1" s="1"/>
  <c r="K4758" i="1"/>
  <c r="N4758" i="1" s="1"/>
  <c r="P4758" i="1" s="1"/>
  <c r="K4759" i="1"/>
  <c r="N4759" i="1" s="1"/>
  <c r="P4759" i="1" s="1"/>
  <c r="K4760" i="1"/>
  <c r="N4760" i="1" s="1"/>
  <c r="P4760" i="1" s="1"/>
  <c r="K4761" i="1"/>
  <c r="N4761" i="1" s="1"/>
  <c r="P4761" i="1" s="1"/>
  <c r="K4762" i="1"/>
  <c r="N4762" i="1" s="1"/>
  <c r="P4762" i="1" s="1"/>
  <c r="K4763" i="1"/>
  <c r="N4763" i="1" s="1"/>
  <c r="P4763" i="1" s="1"/>
  <c r="K4764" i="1"/>
  <c r="N4764" i="1" s="1"/>
  <c r="P4764" i="1" s="1"/>
  <c r="K4765" i="1"/>
  <c r="N4765" i="1" s="1"/>
  <c r="P4765" i="1" s="1"/>
  <c r="K4766" i="1"/>
  <c r="N4766" i="1" s="1"/>
  <c r="P4766" i="1" s="1"/>
  <c r="K4767" i="1"/>
  <c r="N4767" i="1" s="1"/>
  <c r="P4767" i="1" s="1"/>
  <c r="K4768" i="1"/>
  <c r="N4768" i="1" s="1"/>
  <c r="P4768" i="1" s="1"/>
  <c r="K4769" i="1"/>
  <c r="N4769" i="1" s="1"/>
  <c r="P4769" i="1" s="1"/>
  <c r="K4770" i="1"/>
  <c r="N4770" i="1" s="1"/>
  <c r="P4770" i="1" s="1"/>
  <c r="K4771" i="1"/>
  <c r="N4771" i="1" s="1"/>
  <c r="P4771" i="1" s="1"/>
  <c r="K4772" i="1"/>
  <c r="N4772" i="1" s="1"/>
  <c r="P4772" i="1" s="1"/>
  <c r="K4773" i="1"/>
  <c r="N4773" i="1" s="1"/>
  <c r="P4773" i="1" s="1"/>
  <c r="K4774" i="1"/>
  <c r="N4774" i="1" s="1"/>
  <c r="P4774" i="1" s="1"/>
  <c r="K4775" i="1"/>
  <c r="N4775" i="1" s="1"/>
  <c r="P4775" i="1" s="1"/>
  <c r="K4776" i="1"/>
  <c r="N4776" i="1" s="1"/>
  <c r="P4776" i="1" s="1"/>
  <c r="K4777" i="1"/>
  <c r="N4777" i="1" s="1"/>
  <c r="P4777" i="1" s="1"/>
  <c r="K4778" i="1"/>
  <c r="N4778" i="1" s="1"/>
  <c r="P4778" i="1" s="1"/>
  <c r="K4779" i="1"/>
  <c r="N4779" i="1" s="1"/>
  <c r="P4779" i="1" s="1"/>
  <c r="K4780" i="1"/>
  <c r="N4780" i="1" s="1"/>
  <c r="P4780" i="1" s="1"/>
  <c r="K4781" i="1"/>
  <c r="N4781" i="1" s="1"/>
  <c r="P4781" i="1" s="1"/>
  <c r="K4782" i="1"/>
  <c r="N4782" i="1" s="1"/>
  <c r="P4782" i="1" s="1"/>
  <c r="K4783" i="1"/>
  <c r="N4783" i="1" s="1"/>
  <c r="P4783" i="1" s="1"/>
  <c r="K4784" i="1"/>
  <c r="N4784" i="1" s="1"/>
  <c r="P4784" i="1" s="1"/>
  <c r="K4785" i="1"/>
  <c r="N4785" i="1" s="1"/>
  <c r="P4785" i="1" s="1"/>
  <c r="K4786" i="1"/>
  <c r="N4786" i="1" s="1"/>
  <c r="P4786" i="1" s="1"/>
  <c r="K4787" i="1"/>
  <c r="N4787" i="1" s="1"/>
  <c r="P4787" i="1" s="1"/>
  <c r="K4788" i="1"/>
  <c r="N4788" i="1" s="1"/>
  <c r="P4788" i="1" s="1"/>
  <c r="K4789" i="1"/>
  <c r="N4789" i="1" s="1"/>
  <c r="P4789" i="1" s="1"/>
  <c r="K4790" i="1"/>
  <c r="N4790" i="1" s="1"/>
  <c r="P4790" i="1" s="1"/>
  <c r="K4791" i="1"/>
  <c r="N4791" i="1" s="1"/>
  <c r="P4791" i="1" s="1"/>
  <c r="K4792" i="1"/>
  <c r="N4792" i="1" s="1"/>
  <c r="P4792" i="1" s="1"/>
  <c r="K4793" i="1"/>
  <c r="N4793" i="1" s="1"/>
  <c r="P4793" i="1" s="1"/>
  <c r="K4794" i="1"/>
  <c r="N4794" i="1" s="1"/>
  <c r="P4794" i="1" s="1"/>
  <c r="K4795" i="1"/>
  <c r="N4795" i="1" s="1"/>
  <c r="P4795" i="1" s="1"/>
  <c r="K4796" i="1"/>
  <c r="N4796" i="1" s="1"/>
  <c r="P4796" i="1" s="1"/>
  <c r="K4797" i="1"/>
  <c r="N4797" i="1" s="1"/>
  <c r="P4797" i="1" s="1"/>
  <c r="K4798" i="1"/>
  <c r="N4798" i="1" s="1"/>
  <c r="P4798" i="1" s="1"/>
  <c r="K4799" i="1"/>
  <c r="N4799" i="1" s="1"/>
  <c r="P4799" i="1" s="1"/>
  <c r="K4800" i="1"/>
  <c r="N4800" i="1" s="1"/>
  <c r="P4800" i="1" s="1"/>
  <c r="K4801" i="1"/>
  <c r="N4801" i="1" s="1"/>
  <c r="P4801" i="1" s="1"/>
  <c r="K4802" i="1"/>
  <c r="N4802" i="1" s="1"/>
  <c r="P4802" i="1" s="1"/>
  <c r="K4803" i="1"/>
  <c r="N4803" i="1" s="1"/>
  <c r="P4803" i="1" s="1"/>
  <c r="K4804" i="1"/>
  <c r="N4804" i="1" s="1"/>
  <c r="P4804" i="1" s="1"/>
  <c r="K4805" i="1"/>
  <c r="N4805" i="1" s="1"/>
  <c r="P4805" i="1" s="1"/>
  <c r="K4806" i="1"/>
  <c r="N4806" i="1" s="1"/>
  <c r="P4806" i="1" s="1"/>
  <c r="K4807" i="1"/>
  <c r="N4807" i="1" s="1"/>
  <c r="P4807" i="1" s="1"/>
  <c r="K4808" i="1"/>
  <c r="N4808" i="1" s="1"/>
  <c r="P4808" i="1" s="1"/>
  <c r="K4809" i="1"/>
  <c r="N4809" i="1" s="1"/>
  <c r="P4809" i="1" s="1"/>
  <c r="K4810" i="1"/>
  <c r="N4810" i="1" s="1"/>
  <c r="P4810" i="1" s="1"/>
  <c r="K4811" i="1"/>
  <c r="N4811" i="1" s="1"/>
  <c r="P4811" i="1" s="1"/>
  <c r="K4812" i="1"/>
  <c r="N4812" i="1" s="1"/>
  <c r="P4812" i="1" s="1"/>
  <c r="K4813" i="1"/>
  <c r="N4813" i="1" s="1"/>
  <c r="P4813" i="1" s="1"/>
  <c r="K4814" i="1"/>
  <c r="N4814" i="1" s="1"/>
  <c r="P4814" i="1" s="1"/>
  <c r="K4815" i="1"/>
  <c r="N4815" i="1" s="1"/>
  <c r="P4815" i="1" s="1"/>
  <c r="K4816" i="1"/>
  <c r="N4816" i="1" s="1"/>
  <c r="P4816" i="1" s="1"/>
  <c r="K4817" i="1"/>
  <c r="N4817" i="1" s="1"/>
  <c r="P4817" i="1" s="1"/>
  <c r="K4818" i="1"/>
  <c r="N4818" i="1" s="1"/>
  <c r="P4818" i="1" s="1"/>
  <c r="K4819" i="1"/>
  <c r="N4819" i="1" s="1"/>
  <c r="P4819" i="1" s="1"/>
  <c r="K4820" i="1"/>
  <c r="N4820" i="1" s="1"/>
  <c r="P4820" i="1" s="1"/>
  <c r="K4821" i="1"/>
  <c r="N4821" i="1" s="1"/>
  <c r="P4821" i="1" s="1"/>
  <c r="K4822" i="1"/>
  <c r="N4822" i="1" s="1"/>
  <c r="P4822" i="1" s="1"/>
  <c r="K4823" i="1"/>
  <c r="N4823" i="1" s="1"/>
  <c r="P4823" i="1" s="1"/>
  <c r="K4824" i="1"/>
  <c r="N4824" i="1" s="1"/>
  <c r="P4824" i="1" s="1"/>
  <c r="K4825" i="1"/>
  <c r="N4825" i="1" s="1"/>
  <c r="P4825" i="1" s="1"/>
  <c r="K4826" i="1"/>
  <c r="N4826" i="1" s="1"/>
  <c r="P4826" i="1" s="1"/>
  <c r="K4827" i="1"/>
  <c r="N4827" i="1" s="1"/>
  <c r="P4827" i="1" s="1"/>
  <c r="K4828" i="1"/>
  <c r="N4828" i="1" s="1"/>
  <c r="P4828" i="1" s="1"/>
  <c r="K4829" i="1"/>
  <c r="N4829" i="1" s="1"/>
  <c r="P4829" i="1" s="1"/>
  <c r="K4830" i="1"/>
  <c r="N4830" i="1" s="1"/>
  <c r="P4830" i="1" s="1"/>
  <c r="K4831" i="1"/>
  <c r="N4831" i="1" s="1"/>
  <c r="P4831" i="1" s="1"/>
  <c r="K4832" i="1"/>
  <c r="N4832" i="1" s="1"/>
  <c r="P4832" i="1" s="1"/>
  <c r="K4833" i="1"/>
  <c r="N4833" i="1" s="1"/>
  <c r="P4833" i="1" s="1"/>
  <c r="K4834" i="1"/>
  <c r="N4834" i="1" s="1"/>
  <c r="P4834" i="1" s="1"/>
  <c r="K4835" i="1"/>
  <c r="N4835" i="1" s="1"/>
  <c r="P4835" i="1" s="1"/>
  <c r="K4836" i="1"/>
  <c r="N4836" i="1" s="1"/>
  <c r="P4836" i="1" s="1"/>
  <c r="K4837" i="1"/>
  <c r="N4837" i="1" s="1"/>
  <c r="P4837" i="1" s="1"/>
  <c r="K4838" i="1"/>
  <c r="N4838" i="1" s="1"/>
  <c r="P4838" i="1" s="1"/>
  <c r="K4839" i="1"/>
  <c r="N4839" i="1" s="1"/>
  <c r="P4839" i="1" s="1"/>
  <c r="K4840" i="1"/>
  <c r="N4840" i="1" s="1"/>
  <c r="P4840" i="1" s="1"/>
  <c r="K4841" i="1"/>
  <c r="N4841" i="1" s="1"/>
  <c r="P4841" i="1" s="1"/>
  <c r="K4842" i="1"/>
  <c r="N4842" i="1" s="1"/>
  <c r="P4842" i="1" s="1"/>
  <c r="K4843" i="1"/>
  <c r="N4843" i="1" s="1"/>
  <c r="P4843" i="1" s="1"/>
  <c r="K4844" i="1"/>
  <c r="N4844" i="1" s="1"/>
  <c r="P4844" i="1" s="1"/>
  <c r="K4845" i="1"/>
  <c r="N4845" i="1" s="1"/>
  <c r="P4845" i="1" s="1"/>
  <c r="K4846" i="1"/>
  <c r="N4846" i="1" s="1"/>
  <c r="P4846" i="1" s="1"/>
  <c r="K4847" i="1"/>
  <c r="N4847" i="1" s="1"/>
  <c r="P4847" i="1" s="1"/>
  <c r="K4848" i="1"/>
  <c r="N4848" i="1" s="1"/>
  <c r="P4848" i="1" s="1"/>
  <c r="K4849" i="1"/>
  <c r="N4849" i="1" s="1"/>
  <c r="P4849" i="1" s="1"/>
  <c r="K4850" i="1"/>
  <c r="N4850" i="1" s="1"/>
  <c r="P4850" i="1" s="1"/>
  <c r="K4851" i="1"/>
  <c r="N4851" i="1" s="1"/>
  <c r="P4851" i="1" s="1"/>
  <c r="K4852" i="1"/>
  <c r="N4852" i="1" s="1"/>
  <c r="P4852" i="1" s="1"/>
  <c r="K4853" i="1"/>
  <c r="N4853" i="1" s="1"/>
  <c r="P4853" i="1" s="1"/>
  <c r="K4854" i="1"/>
  <c r="N4854" i="1" s="1"/>
  <c r="P4854" i="1" s="1"/>
  <c r="K4855" i="1"/>
  <c r="N4855" i="1" s="1"/>
  <c r="P4855" i="1" s="1"/>
  <c r="K4856" i="1"/>
  <c r="N4856" i="1" s="1"/>
  <c r="P4856" i="1" s="1"/>
  <c r="K4857" i="1"/>
  <c r="N4857" i="1" s="1"/>
  <c r="P4857" i="1" s="1"/>
  <c r="K4858" i="1"/>
  <c r="N4858" i="1" s="1"/>
  <c r="P4858" i="1" s="1"/>
  <c r="K4859" i="1"/>
  <c r="N4859" i="1" s="1"/>
  <c r="P4859" i="1" s="1"/>
  <c r="K4860" i="1"/>
  <c r="N4860" i="1" s="1"/>
  <c r="P4860" i="1" s="1"/>
  <c r="K4861" i="1"/>
  <c r="N4861" i="1" s="1"/>
  <c r="P4861" i="1" s="1"/>
  <c r="K4862" i="1"/>
  <c r="N4862" i="1" s="1"/>
  <c r="P4862" i="1" s="1"/>
  <c r="K4863" i="1"/>
  <c r="N4863" i="1" s="1"/>
  <c r="P4863" i="1" s="1"/>
  <c r="K4864" i="1"/>
  <c r="N4864" i="1" s="1"/>
  <c r="P4864" i="1" s="1"/>
  <c r="K4865" i="1"/>
  <c r="N4865" i="1" s="1"/>
  <c r="P4865" i="1" s="1"/>
  <c r="K4866" i="1"/>
  <c r="N4866" i="1" s="1"/>
  <c r="P4866" i="1" s="1"/>
  <c r="K4867" i="1"/>
  <c r="N4867" i="1" s="1"/>
  <c r="P4867" i="1" s="1"/>
  <c r="K4868" i="1"/>
  <c r="N4868" i="1" s="1"/>
  <c r="P4868" i="1" s="1"/>
  <c r="K4869" i="1"/>
  <c r="N4869" i="1" s="1"/>
  <c r="P4869" i="1" s="1"/>
  <c r="K4870" i="1"/>
  <c r="N4870" i="1" s="1"/>
  <c r="P4870" i="1" s="1"/>
  <c r="K4871" i="1"/>
  <c r="N4871" i="1" s="1"/>
  <c r="P4871" i="1" s="1"/>
  <c r="K4872" i="1"/>
  <c r="N4872" i="1" s="1"/>
  <c r="P4872" i="1" s="1"/>
  <c r="K4873" i="1"/>
  <c r="N4873" i="1" s="1"/>
  <c r="P4873" i="1" s="1"/>
  <c r="K4874" i="1"/>
  <c r="N4874" i="1" s="1"/>
  <c r="P4874" i="1" s="1"/>
  <c r="K4875" i="1"/>
  <c r="N4875" i="1" s="1"/>
  <c r="P4875" i="1" s="1"/>
  <c r="K4876" i="1"/>
  <c r="N4876" i="1" s="1"/>
  <c r="P4876" i="1" s="1"/>
  <c r="K4877" i="1"/>
  <c r="N4877" i="1" s="1"/>
  <c r="P4877" i="1" s="1"/>
  <c r="K4878" i="1"/>
  <c r="N4878" i="1" s="1"/>
  <c r="P4878" i="1" s="1"/>
  <c r="K4879" i="1"/>
  <c r="N4879" i="1" s="1"/>
  <c r="P4879" i="1" s="1"/>
  <c r="K4880" i="1"/>
  <c r="N4880" i="1" s="1"/>
  <c r="P4880" i="1" s="1"/>
  <c r="K4881" i="1"/>
  <c r="N4881" i="1" s="1"/>
  <c r="P4881" i="1" s="1"/>
  <c r="K4882" i="1"/>
  <c r="N4882" i="1" s="1"/>
  <c r="P4882" i="1" s="1"/>
  <c r="K4883" i="1"/>
  <c r="N4883" i="1" s="1"/>
  <c r="P4883" i="1" s="1"/>
  <c r="K4884" i="1"/>
  <c r="N4884" i="1" s="1"/>
  <c r="P4884" i="1" s="1"/>
  <c r="K4885" i="1"/>
  <c r="N4885" i="1" s="1"/>
  <c r="P4885" i="1" s="1"/>
  <c r="K4886" i="1"/>
  <c r="N4886" i="1" s="1"/>
  <c r="P4886" i="1" s="1"/>
  <c r="K4887" i="1"/>
  <c r="N4887" i="1" s="1"/>
  <c r="P4887" i="1" s="1"/>
  <c r="K4888" i="1"/>
  <c r="N4888" i="1" s="1"/>
  <c r="P4888" i="1" s="1"/>
  <c r="K4889" i="1"/>
  <c r="N4889" i="1" s="1"/>
  <c r="P4889" i="1" s="1"/>
  <c r="K4890" i="1"/>
  <c r="N4890" i="1" s="1"/>
  <c r="P4890" i="1" s="1"/>
  <c r="K4891" i="1"/>
  <c r="N4891" i="1" s="1"/>
  <c r="P4891" i="1" s="1"/>
  <c r="K4892" i="1"/>
  <c r="N4892" i="1" s="1"/>
  <c r="P4892" i="1" s="1"/>
  <c r="K4893" i="1"/>
  <c r="N4893" i="1" s="1"/>
  <c r="P4893" i="1" s="1"/>
  <c r="K4894" i="1"/>
  <c r="N4894" i="1" s="1"/>
  <c r="P4894" i="1" s="1"/>
  <c r="K4895" i="1"/>
  <c r="N4895" i="1" s="1"/>
  <c r="P4895" i="1" s="1"/>
  <c r="K4896" i="1"/>
  <c r="N4896" i="1" s="1"/>
  <c r="P4896" i="1" s="1"/>
  <c r="K4897" i="1"/>
  <c r="N4897" i="1" s="1"/>
  <c r="P4897" i="1" s="1"/>
  <c r="K4898" i="1"/>
  <c r="N4898" i="1" s="1"/>
  <c r="P4898" i="1" s="1"/>
  <c r="K4899" i="1"/>
  <c r="N4899" i="1" s="1"/>
  <c r="P4899" i="1" s="1"/>
  <c r="K4900" i="1"/>
  <c r="N4900" i="1" s="1"/>
  <c r="P4900" i="1" s="1"/>
  <c r="K4901" i="1"/>
  <c r="N4901" i="1" s="1"/>
  <c r="P4901" i="1" s="1"/>
  <c r="K4902" i="1"/>
  <c r="N4902" i="1" s="1"/>
  <c r="P4902" i="1" s="1"/>
  <c r="K4903" i="1"/>
  <c r="N4903" i="1" s="1"/>
  <c r="P4903" i="1" s="1"/>
  <c r="K4904" i="1"/>
  <c r="N4904" i="1" s="1"/>
  <c r="P4904" i="1" s="1"/>
  <c r="K4905" i="1"/>
  <c r="N4905" i="1" s="1"/>
  <c r="P4905" i="1" s="1"/>
  <c r="K4906" i="1"/>
  <c r="N4906" i="1" s="1"/>
  <c r="P4906" i="1" s="1"/>
  <c r="K4907" i="1"/>
  <c r="N4907" i="1" s="1"/>
  <c r="P4907" i="1" s="1"/>
  <c r="K4908" i="1"/>
  <c r="N4908" i="1" s="1"/>
  <c r="P4908" i="1" s="1"/>
  <c r="K4909" i="1"/>
  <c r="N4909" i="1" s="1"/>
  <c r="P4909" i="1" s="1"/>
  <c r="K4910" i="1"/>
  <c r="N4910" i="1" s="1"/>
  <c r="P4910" i="1" s="1"/>
  <c r="K4911" i="1"/>
  <c r="N4911" i="1" s="1"/>
  <c r="P4911" i="1" s="1"/>
  <c r="K4912" i="1"/>
  <c r="N4912" i="1" s="1"/>
  <c r="P4912" i="1" s="1"/>
  <c r="K4913" i="1"/>
  <c r="N4913" i="1" s="1"/>
  <c r="P4913" i="1" s="1"/>
  <c r="K4914" i="1"/>
  <c r="N4914" i="1" s="1"/>
  <c r="P4914" i="1" s="1"/>
  <c r="K4915" i="1"/>
  <c r="N4915" i="1" s="1"/>
  <c r="P4915" i="1" s="1"/>
  <c r="K4916" i="1"/>
  <c r="N4916" i="1" s="1"/>
  <c r="P4916" i="1" s="1"/>
  <c r="K4917" i="1"/>
  <c r="N4917" i="1" s="1"/>
  <c r="P4917" i="1" s="1"/>
  <c r="K4918" i="1"/>
  <c r="N4918" i="1" s="1"/>
  <c r="P4918" i="1" s="1"/>
  <c r="K4919" i="1"/>
  <c r="N4919" i="1" s="1"/>
  <c r="P4919" i="1" s="1"/>
  <c r="K4920" i="1"/>
  <c r="N4920" i="1" s="1"/>
  <c r="P4920" i="1" s="1"/>
  <c r="K4921" i="1"/>
  <c r="N4921" i="1" s="1"/>
  <c r="P4921" i="1" s="1"/>
  <c r="K4922" i="1"/>
  <c r="N4922" i="1" s="1"/>
  <c r="P4922" i="1" s="1"/>
  <c r="K4923" i="1"/>
  <c r="N4923" i="1" s="1"/>
  <c r="P4923" i="1" s="1"/>
  <c r="K4924" i="1"/>
  <c r="N4924" i="1" s="1"/>
  <c r="P4924" i="1" s="1"/>
  <c r="K4925" i="1"/>
  <c r="N4925" i="1" s="1"/>
  <c r="P4925" i="1" s="1"/>
  <c r="K4926" i="1"/>
  <c r="N4926" i="1" s="1"/>
  <c r="P4926" i="1" s="1"/>
  <c r="K4927" i="1"/>
  <c r="N4927" i="1" s="1"/>
  <c r="P4927" i="1" s="1"/>
  <c r="K4928" i="1"/>
  <c r="N4928" i="1" s="1"/>
  <c r="P4928" i="1" s="1"/>
  <c r="K4929" i="1"/>
  <c r="N4929" i="1" s="1"/>
  <c r="P4929" i="1" s="1"/>
  <c r="K4930" i="1"/>
  <c r="N4930" i="1" s="1"/>
  <c r="P4930" i="1" s="1"/>
  <c r="K4931" i="1"/>
  <c r="N4931" i="1" s="1"/>
  <c r="P4931" i="1" s="1"/>
  <c r="K4932" i="1"/>
  <c r="N4932" i="1" s="1"/>
  <c r="P4932" i="1" s="1"/>
  <c r="K4933" i="1"/>
  <c r="N4933" i="1" s="1"/>
  <c r="P4933" i="1" s="1"/>
  <c r="K4934" i="1"/>
  <c r="N4934" i="1" s="1"/>
  <c r="P4934" i="1" s="1"/>
  <c r="K4935" i="1"/>
  <c r="N4935" i="1" s="1"/>
  <c r="P4935" i="1" s="1"/>
  <c r="K4936" i="1"/>
  <c r="N4936" i="1" s="1"/>
  <c r="P4936" i="1" s="1"/>
  <c r="K4937" i="1"/>
  <c r="N4937" i="1" s="1"/>
  <c r="P4937" i="1" s="1"/>
  <c r="K4938" i="1"/>
  <c r="N4938" i="1" s="1"/>
  <c r="P4938" i="1" s="1"/>
  <c r="K4939" i="1"/>
  <c r="N4939" i="1" s="1"/>
  <c r="P4939" i="1" s="1"/>
  <c r="K4940" i="1"/>
  <c r="N4940" i="1" s="1"/>
  <c r="P4940" i="1" s="1"/>
  <c r="K4941" i="1"/>
  <c r="N4941" i="1" s="1"/>
  <c r="P4941" i="1" s="1"/>
  <c r="K4942" i="1"/>
  <c r="N4942" i="1" s="1"/>
  <c r="P4942" i="1" s="1"/>
  <c r="K4943" i="1"/>
  <c r="N4943" i="1" s="1"/>
  <c r="P4943" i="1" s="1"/>
  <c r="K4944" i="1"/>
  <c r="N4944" i="1" s="1"/>
  <c r="P4944" i="1" s="1"/>
  <c r="K4945" i="1"/>
  <c r="N4945" i="1" s="1"/>
  <c r="P4945" i="1" s="1"/>
  <c r="K4946" i="1"/>
  <c r="N4946" i="1" s="1"/>
  <c r="P4946" i="1" s="1"/>
  <c r="K4947" i="1"/>
  <c r="N4947" i="1" s="1"/>
  <c r="P4947" i="1" s="1"/>
  <c r="K4948" i="1"/>
  <c r="N4948" i="1" s="1"/>
  <c r="P4948" i="1" s="1"/>
  <c r="K4949" i="1"/>
  <c r="N4949" i="1" s="1"/>
  <c r="P4949" i="1" s="1"/>
  <c r="K4950" i="1"/>
  <c r="N4950" i="1" s="1"/>
  <c r="P4950" i="1" s="1"/>
  <c r="K4951" i="1"/>
  <c r="N4951" i="1" s="1"/>
  <c r="P4951" i="1" s="1"/>
  <c r="K4952" i="1"/>
  <c r="N4952" i="1" s="1"/>
  <c r="P4952" i="1" s="1"/>
  <c r="K4953" i="1"/>
  <c r="N4953" i="1" s="1"/>
  <c r="P4953" i="1" s="1"/>
  <c r="K4954" i="1"/>
  <c r="N4954" i="1" s="1"/>
  <c r="P4954" i="1" s="1"/>
  <c r="K4955" i="1"/>
  <c r="N4955" i="1" s="1"/>
  <c r="P4955" i="1" s="1"/>
  <c r="K4956" i="1"/>
  <c r="N4956" i="1" s="1"/>
  <c r="P4956" i="1" s="1"/>
  <c r="K4957" i="1"/>
  <c r="N4957" i="1" s="1"/>
  <c r="P4957" i="1" s="1"/>
  <c r="K4958" i="1"/>
  <c r="N4958" i="1" s="1"/>
  <c r="P4958" i="1" s="1"/>
  <c r="K4959" i="1"/>
  <c r="N4959" i="1" s="1"/>
  <c r="P4959" i="1" s="1"/>
  <c r="K4960" i="1"/>
  <c r="N4960" i="1" s="1"/>
  <c r="P4960" i="1" s="1"/>
  <c r="K4961" i="1"/>
  <c r="N4961" i="1" s="1"/>
  <c r="P4961" i="1" s="1"/>
  <c r="K4962" i="1"/>
  <c r="N4962" i="1" s="1"/>
  <c r="P4962" i="1" s="1"/>
  <c r="K4963" i="1"/>
  <c r="N4963" i="1" s="1"/>
  <c r="P4963" i="1" s="1"/>
  <c r="K4964" i="1"/>
  <c r="N4964" i="1" s="1"/>
  <c r="P4964" i="1" s="1"/>
  <c r="K4965" i="1"/>
  <c r="N4965" i="1" s="1"/>
  <c r="P4965" i="1" s="1"/>
  <c r="K4966" i="1"/>
  <c r="N4966" i="1" s="1"/>
  <c r="P4966" i="1" s="1"/>
  <c r="K4967" i="1"/>
  <c r="N4967" i="1" s="1"/>
  <c r="P4967" i="1" s="1"/>
  <c r="K4968" i="1"/>
  <c r="N4968" i="1" s="1"/>
  <c r="P4968" i="1" s="1"/>
  <c r="K4969" i="1"/>
  <c r="N4969" i="1" s="1"/>
  <c r="P4969" i="1" s="1"/>
  <c r="K4970" i="1"/>
  <c r="N4970" i="1" s="1"/>
  <c r="P4970" i="1" s="1"/>
  <c r="K4971" i="1"/>
  <c r="N4971" i="1" s="1"/>
  <c r="P4971" i="1" s="1"/>
  <c r="K4972" i="1"/>
  <c r="N4972" i="1" s="1"/>
  <c r="P4972" i="1" s="1"/>
  <c r="K4973" i="1"/>
  <c r="N4973" i="1" s="1"/>
  <c r="P4973" i="1" s="1"/>
  <c r="K4974" i="1"/>
  <c r="N4974" i="1" s="1"/>
  <c r="P4974" i="1" s="1"/>
  <c r="K4975" i="1"/>
  <c r="N4975" i="1" s="1"/>
  <c r="P4975" i="1" s="1"/>
  <c r="K4976" i="1"/>
  <c r="N4976" i="1" s="1"/>
  <c r="P4976" i="1" s="1"/>
  <c r="K4977" i="1"/>
  <c r="N4977" i="1" s="1"/>
  <c r="P4977" i="1" s="1"/>
  <c r="K4978" i="1"/>
  <c r="N4978" i="1" s="1"/>
  <c r="P4978" i="1" s="1"/>
  <c r="K4979" i="1"/>
  <c r="N4979" i="1" s="1"/>
  <c r="P4979" i="1" s="1"/>
  <c r="K4980" i="1"/>
  <c r="N4980" i="1" s="1"/>
  <c r="P4980" i="1" s="1"/>
  <c r="K4981" i="1"/>
  <c r="N4981" i="1" s="1"/>
  <c r="P4981" i="1" s="1"/>
  <c r="K4982" i="1"/>
  <c r="N4982" i="1" s="1"/>
  <c r="P4982" i="1" s="1"/>
  <c r="K4983" i="1"/>
  <c r="N4983" i="1" s="1"/>
  <c r="P4983" i="1" s="1"/>
  <c r="K4984" i="1"/>
  <c r="N4984" i="1" s="1"/>
  <c r="P4984" i="1" s="1"/>
  <c r="K4985" i="1"/>
  <c r="N4985" i="1" s="1"/>
  <c r="P4985" i="1" s="1"/>
  <c r="K4986" i="1"/>
  <c r="N4986" i="1" s="1"/>
  <c r="P4986" i="1" s="1"/>
  <c r="K4987" i="1"/>
  <c r="N4987" i="1" s="1"/>
  <c r="P4987" i="1" s="1"/>
  <c r="K4988" i="1"/>
  <c r="N4988" i="1" s="1"/>
  <c r="P4988" i="1" s="1"/>
  <c r="K4989" i="1"/>
  <c r="N4989" i="1" s="1"/>
  <c r="P4989" i="1" s="1"/>
  <c r="K4990" i="1"/>
  <c r="N4990" i="1" s="1"/>
  <c r="P4990" i="1" s="1"/>
  <c r="K4991" i="1"/>
  <c r="N4991" i="1" s="1"/>
  <c r="P4991" i="1" s="1"/>
  <c r="K4992" i="1"/>
  <c r="N4992" i="1" s="1"/>
  <c r="P4992" i="1" s="1"/>
  <c r="K4993" i="1"/>
  <c r="N4993" i="1" s="1"/>
  <c r="P4993" i="1" s="1"/>
  <c r="K4994" i="1"/>
  <c r="N4994" i="1" s="1"/>
  <c r="P4994" i="1" s="1"/>
  <c r="K4995" i="1"/>
  <c r="N4995" i="1" s="1"/>
  <c r="P4995" i="1" s="1"/>
  <c r="K4996" i="1"/>
  <c r="N4996" i="1" s="1"/>
  <c r="P4996" i="1" s="1"/>
  <c r="K4997" i="1"/>
  <c r="N4997" i="1" s="1"/>
  <c r="P4997" i="1" s="1"/>
  <c r="K4998" i="1"/>
  <c r="N4998" i="1" s="1"/>
  <c r="P4998" i="1" s="1"/>
  <c r="K4999" i="1"/>
  <c r="N4999" i="1" s="1"/>
  <c r="P4999" i="1" s="1"/>
  <c r="K5000" i="1"/>
  <c r="N5000" i="1" s="1"/>
  <c r="P5000" i="1" s="1"/>
  <c r="K5001" i="1"/>
  <c r="N5001" i="1" s="1"/>
  <c r="P5001" i="1" s="1"/>
  <c r="K5002" i="1"/>
  <c r="N5002" i="1" s="1"/>
  <c r="P5002" i="1" s="1"/>
  <c r="K5003" i="1"/>
  <c r="N5003" i="1" s="1"/>
  <c r="P5003" i="1" s="1"/>
  <c r="K5004" i="1"/>
  <c r="N5004" i="1" s="1"/>
  <c r="P5004" i="1" s="1"/>
  <c r="K5005" i="1"/>
  <c r="N5005" i="1" s="1"/>
  <c r="P5005" i="1" s="1"/>
  <c r="K5006" i="1"/>
  <c r="N5006" i="1" s="1"/>
  <c r="P5006" i="1" s="1"/>
  <c r="K5007" i="1"/>
  <c r="N5007" i="1" s="1"/>
  <c r="P5007" i="1" s="1"/>
  <c r="K5008" i="1"/>
  <c r="N5008" i="1" s="1"/>
  <c r="P5008" i="1" s="1"/>
  <c r="K5009" i="1"/>
  <c r="N5009" i="1" s="1"/>
  <c r="P5009" i="1" s="1"/>
  <c r="K5010" i="1"/>
  <c r="N5010" i="1" s="1"/>
  <c r="P5010" i="1" s="1"/>
  <c r="K5011" i="1"/>
  <c r="N5011" i="1" s="1"/>
  <c r="P5011" i="1" s="1"/>
  <c r="K5012" i="1"/>
  <c r="N5012" i="1" s="1"/>
  <c r="P5012" i="1" s="1"/>
  <c r="K5013" i="1"/>
  <c r="N5013" i="1" s="1"/>
  <c r="P5013" i="1" s="1"/>
  <c r="K5014" i="1"/>
  <c r="N5014" i="1" s="1"/>
  <c r="P5014" i="1" s="1"/>
  <c r="K5015" i="1"/>
  <c r="N5015" i="1" s="1"/>
  <c r="P5015" i="1" s="1"/>
  <c r="K5016" i="1"/>
  <c r="N5016" i="1" s="1"/>
  <c r="P5016" i="1" s="1"/>
  <c r="K5017" i="1"/>
  <c r="N5017" i="1" s="1"/>
  <c r="P5017" i="1" s="1"/>
  <c r="K5018" i="1"/>
  <c r="N5018" i="1" s="1"/>
  <c r="P5018" i="1" s="1"/>
  <c r="K5019" i="1"/>
  <c r="N5019" i="1" s="1"/>
  <c r="P5019" i="1" s="1"/>
  <c r="K5020" i="1"/>
  <c r="N5020" i="1" s="1"/>
  <c r="P5020" i="1" s="1"/>
  <c r="K5021" i="1"/>
  <c r="N5021" i="1" s="1"/>
  <c r="P5021" i="1" s="1"/>
  <c r="K5022" i="1"/>
  <c r="N5022" i="1" s="1"/>
  <c r="P5022" i="1" s="1"/>
  <c r="K5023" i="1"/>
  <c r="N5023" i="1" s="1"/>
  <c r="P5023" i="1" s="1"/>
  <c r="K5024" i="1"/>
  <c r="N5024" i="1" s="1"/>
  <c r="P5024" i="1" s="1"/>
  <c r="K5025" i="1"/>
  <c r="N5025" i="1" s="1"/>
  <c r="P5025" i="1" s="1"/>
  <c r="K5026" i="1"/>
  <c r="N5026" i="1" s="1"/>
  <c r="P5026" i="1" s="1"/>
  <c r="K5027" i="1"/>
  <c r="N5027" i="1" s="1"/>
  <c r="P5027" i="1" s="1"/>
  <c r="K5028" i="1"/>
  <c r="N5028" i="1" s="1"/>
  <c r="P5028" i="1" s="1"/>
  <c r="K5029" i="1"/>
  <c r="N5029" i="1" s="1"/>
  <c r="P5029" i="1" s="1"/>
  <c r="K5030" i="1"/>
  <c r="N5030" i="1" s="1"/>
  <c r="P5030" i="1" s="1"/>
  <c r="K5031" i="1"/>
  <c r="N5031" i="1" s="1"/>
  <c r="P5031" i="1" s="1"/>
  <c r="K5032" i="1"/>
  <c r="N5032" i="1" s="1"/>
  <c r="P5032" i="1" s="1"/>
  <c r="K5033" i="1"/>
  <c r="N5033" i="1" s="1"/>
  <c r="P5033" i="1" s="1"/>
  <c r="K5034" i="1"/>
  <c r="N5034" i="1" s="1"/>
  <c r="P5034" i="1" s="1"/>
  <c r="K5035" i="1"/>
  <c r="N5035" i="1" s="1"/>
  <c r="P5035" i="1" s="1"/>
  <c r="K5036" i="1"/>
  <c r="N5036" i="1" s="1"/>
  <c r="P5036" i="1" s="1"/>
  <c r="K5037" i="1"/>
  <c r="N5037" i="1" s="1"/>
  <c r="P5037" i="1" s="1"/>
  <c r="K5038" i="1"/>
  <c r="N5038" i="1" s="1"/>
  <c r="P5038" i="1" s="1"/>
  <c r="K5039" i="1"/>
  <c r="N5039" i="1" s="1"/>
  <c r="P5039" i="1" s="1"/>
  <c r="K5040" i="1"/>
  <c r="N5040" i="1" s="1"/>
  <c r="P5040" i="1" s="1"/>
  <c r="K5041" i="1"/>
  <c r="N5041" i="1" s="1"/>
  <c r="P5041" i="1" s="1"/>
  <c r="K5042" i="1"/>
  <c r="N5042" i="1" s="1"/>
  <c r="P5042" i="1" s="1"/>
  <c r="K5043" i="1"/>
  <c r="N5043" i="1" s="1"/>
  <c r="P5043" i="1" s="1"/>
  <c r="K5044" i="1"/>
  <c r="N5044" i="1" s="1"/>
  <c r="P5044" i="1" s="1"/>
  <c r="K5045" i="1"/>
  <c r="N5045" i="1" s="1"/>
  <c r="P5045" i="1" s="1"/>
  <c r="K5046" i="1"/>
  <c r="N5046" i="1" s="1"/>
  <c r="P5046" i="1" s="1"/>
  <c r="K5047" i="1"/>
  <c r="N5047" i="1" s="1"/>
  <c r="P5047" i="1" s="1"/>
  <c r="K5048" i="1"/>
  <c r="N5048" i="1" s="1"/>
  <c r="P5048" i="1" s="1"/>
  <c r="K5049" i="1"/>
  <c r="N5049" i="1" s="1"/>
  <c r="P5049" i="1" s="1"/>
  <c r="K5050" i="1"/>
  <c r="N5050" i="1" s="1"/>
  <c r="P5050" i="1" s="1"/>
  <c r="K5051" i="1"/>
  <c r="N5051" i="1" s="1"/>
  <c r="P5051" i="1" s="1"/>
  <c r="K5052" i="1"/>
  <c r="N5052" i="1" s="1"/>
  <c r="P5052" i="1" s="1"/>
  <c r="K5053" i="1"/>
  <c r="N5053" i="1" s="1"/>
  <c r="P5053" i="1" s="1"/>
  <c r="K5054" i="1"/>
  <c r="N5054" i="1" s="1"/>
  <c r="P5054" i="1" s="1"/>
  <c r="K5055" i="1"/>
  <c r="N5055" i="1" s="1"/>
  <c r="P5055" i="1" s="1"/>
  <c r="K5056" i="1"/>
  <c r="N5056" i="1" s="1"/>
  <c r="P5056" i="1" s="1"/>
  <c r="K5057" i="1"/>
  <c r="N5057" i="1" s="1"/>
  <c r="P5057" i="1" s="1"/>
  <c r="K5058" i="1"/>
  <c r="N5058" i="1" s="1"/>
  <c r="P5058" i="1" s="1"/>
  <c r="K5059" i="1"/>
  <c r="N5059" i="1" s="1"/>
  <c r="P5059" i="1" s="1"/>
  <c r="K5060" i="1"/>
  <c r="N5060" i="1" s="1"/>
  <c r="P5060" i="1" s="1"/>
  <c r="K5061" i="1"/>
  <c r="N5061" i="1" s="1"/>
  <c r="P5061" i="1" s="1"/>
  <c r="K5062" i="1"/>
  <c r="N5062" i="1" s="1"/>
  <c r="P5062" i="1" s="1"/>
  <c r="K5063" i="1"/>
  <c r="N5063" i="1" s="1"/>
  <c r="P5063" i="1" s="1"/>
  <c r="K5064" i="1"/>
  <c r="N5064" i="1" s="1"/>
  <c r="P5064" i="1" s="1"/>
  <c r="K5065" i="1"/>
  <c r="N5065" i="1" s="1"/>
  <c r="P5065" i="1" s="1"/>
  <c r="K5066" i="1"/>
  <c r="N5066" i="1" s="1"/>
  <c r="P5066" i="1" s="1"/>
  <c r="K5067" i="1"/>
  <c r="N5067" i="1" s="1"/>
  <c r="P5067" i="1" s="1"/>
  <c r="K5068" i="1"/>
  <c r="N5068" i="1" s="1"/>
  <c r="P5068" i="1" s="1"/>
  <c r="K5069" i="1"/>
  <c r="N5069" i="1" s="1"/>
  <c r="P5069" i="1" s="1"/>
  <c r="K5070" i="1"/>
  <c r="N5070" i="1" s="1"/>
  <c r="P5070" i="1" s="1"/>
  <c r="K5071" i="1"/>
  <c r="N5071" i="1" s="1"/>
  <c r="P5071" i="1" s="1"/>
  <c r="K5072" i="1"/>
  <c r="N5072" i="1" s="1"/>
  <c r="P5072" i="1" s="1"/>
  <c r="K5073" i="1"/>
  <c r="N5073" i="1" s="1"/>
  <c r="P5073" i="1" s="1"/>
  <c r="K5074" i="1"/>
  <c r="N5074" i="1" s="1"/>
  <c r="P5074" i="1" s="1"/>
  <c r="K5075" i="1"/>
  <c r="N5075" i="1" s="1"/>
  <c r="P5075" i="1" s="1"/>
  <c r="K5076" i="1"/>
  <c r="N5076" i="1" s="1"/>
  <c r="P5076" i="1" s="1"/>
  <c r="K5077" i="1"/>
  <c r="N5077" i="1" s="1"/>
  <c r="P5077" i="1" s="1"/>
  <c r="K5078" i="1"/>
  <c r="N5078" i="1" s="1"/>
  <c r="P5078" i="1" s="1"/>
  <c r="K5079" i="1"/>
  <c r="N5079" i="1" s="1"/>
  <c r="P5079" i="1" s="1"/>
  <c r="K5080" i="1"/>
  <c r="N5080" i="1" s="1"/>
  <c r="P5080" i="1" s="1"/>
  <c r="K5081" i="1"/>
  <c r="N5081" i="1" s="1"/>
  <c r="P5081" i="1" s="1"/>
  <c r="K5082" i="1"/>
  <c r="N5082" i="1" s="1"/>
  <c r="P5082" i="1" s="1"/>
  <c r="K5083" i="1"/>
  <c r="N5083" i="1" s="1"/>
  <c r="P5083" i="1" s="1"/>
  <c r="K5084" i="1"/>
  <c r="N5084" i="1" s="1"/>
  <c r="P5084" i="1" s="1"/>
  <c r="K5085" i="1"/>
  <c r="N5085" i="1" s="1"/>
  <c r="P5085" i="1" s="1"/>
  <c r="K5086" i="1"/>
  <c r="N5086" i="1" s="1"/>
  <c r="P5086" i="1" s="1"/>
  <c r="K5087" i="1"/>
  <c r="N5087" i="1" s="1"/>
  <c r="P5087" i="1" s="1"/>
  <c r="K5088" i="1"/>
  <c r="N5088" i="1" s="1"/>
  <c r="P5088" i="1" s="1"/>
  <c r="K5089" i="1"/>
  <c r="N5089" i="1" s="1"/>
  <c r="P5089" i="1" s="1"/>
  <c r="K5090" i="1"/>
  <c r="N5090" i="1" s="1"/>
  <c r="P5090" i="1" s="1"/>
  <c r="K5091" i="1"/>
  <c r="N5091" i="1" s="1"/>
  <c r="P5091" i="1" s="1"/>
  <c r="K5092" i="1"/>
  <c r="N5092" i="1" s="1"/>
  <c r="P5092" i="1" s="1"/>
  <c r="K5093" i="1"/>
  <c r="N5093" i="1" s="1"/>
  <c r="P5093" i="1" s="1"/>
  <c r="K5094" i="1"/>
  <c r="N5094" i="1" s="1"/>
  <c r="P5094" i="1" s="1"/>
  <c r="K5095" i="1"/>
  <c r="N5095" i="1" s="1"/>
  <c r="P5095" i="1" s="1"/>
  <c r="K5096" i="1"/>
  <c r="N5096" i="1" s="1"/>
  <c r="P5096" i="1" s="1"/>
  <c r="K5097" i="1"/>
  <c r="N5097" i="1" s="1"/>
  <c r="P5097" i="1" s="1"/>
  <c r="K5098" i="1"/>
  <c r="N5098" i="1" s="1"/>
  <c r="P5098" i="1" s="1"/>
  <c r="K5099" i="1"/>
  <c r="N5099" i="1" s="1"/>
  <c r="P5099" i="1" s="1"/>
  <c r="K5100" i="1"/>
  <c r="N5100" i="1" s="1"/>
  <c r="P5100" i="1" s="1"/>
  <c r="K5101" i="1"/>
  <c r="N5101" i="1" s="1"/>
  <c r="P5101" i="1" s="1"/>
  <c r="K5102" i="1"/>
  <c r="N5102" i="1" s="1"/>
  <c r="P5102" i="1" s="1"/>
  <c r="K5103" i="1"/>
  <c r="N5103" i="1" s="1"/>
  <c r="P5103" i="1" s="1"/>
  <c r="K5104" i="1"/>
  <c r="N5104" i="1" s="1"/>
  <c r="P5104" i="1" s="1"/>
  <c r="K5105" i="1"/>
  <c r="N5105" i="1" s="1"/>
  <c r="P5105" i="1" s="1"/>
  <c r="K5106" i="1"/>
  <c r="N5106" i="1" s="1"/>
  <c r="P5106" i="1" s="1"/>
  <c r="K5107" i="1"/>
  <c r="N5107" i="1" s="1"/>
  <c r="P5107" i="1" s="1"/>
  <c r="K5108" i="1"/>
  <c r="N5108" i="1" s="1"/>
  <c r="P5108" i="1" s="1"/>
  <c r="K5109" i="1"/>
  <c r="N5109" i="1" s="1"/>
  <c r="P5109" i="1" s="1"/>
  <c r="K5110" i="1"/>
  <c r="N5110" i="1" s="1"/>
  <c r="P5110" i="1" s="1"/>
  <c r="K5111" i="1"/>
  <c r="N5111" i="1" s="1"/>
  <c r="P5111" i="1" s="1"/>
  <c r="K5112" i="1"/>
  <c r="N5112" i="1" s="1"/>
  <c r="P5112" i="1" s="1"/>
  <c r="K5113" i="1"/>
  <c r="N5113" i="1" s="1"/>
  <c r="P5113" i="1" s="1"/>
  <c r="K5114" i="1"/>
  <c r="N5114" i="1" s="1"/>
  <c r="P5114" i="1" s="1"/>
  <c r="K5115" i="1"/>
  <c r="N5115" i="1" s="1"/>
  <c r="P5115" i="1" s="1"/>
  <c r="K5116" i="1"/>
  <c r="N5116" i="1" s="1"/>
  <c r="P5116" i="1" s="1"/>
  <c r="K5117" i="1"/>
  <c r="N5117" i="1" s="1"/>
  <c r="P5117" i="1" s="1"/>
  <c r="K5118" i="1"/>
  <c r="N5118" i="1" s="1"/>
  <c r="P5118" i="1" s="1"/>
  <c r="K5119" i="1"/>
  <c r="N5119" i="1" s="1"/>
  <c r="P5119" i="1" s="1"/>
  <c r="K5120" i="1"/>
  <c r="N5120" i="1" s="1"/>
  <c r="P5120" i="1" s="1"/>
  <c r="K5121" i="1"/>
  <c r="N5121" i="1" s="1"/>
  <c r="P5121" i="1" s="1"/>
  <c r="K5122" i="1"/>
  <c r="N5122" i="1" s="1"/>
  <c r="P5122" i="1" s="1"/>
  <c r="K5123" i="1"/>
  <c r="N5123" i="1" s="1"/>
  <c r="P5123" i="1" s="1"/>
  <c r="K5124" i="1"/>
  <c r="N5124" i="1" s="1"/>
  <c r="P5124" i="1" s="1"/>
  <c r="K5125" i="1"/>
  <c r="N5125" i="1" s="1"/>
  <c r="P5125" i="1" s="1"/>
  <c r="K5126" i="1"/>
  <c r="N5126" i="1" s="1"/>
  <c r="P5126" i="1" s="1"/>
  <c r="K5127" i="1"/>
  <c r="N5127" i="1" s="1"/>
  <c r="P5127" i="1" s="1"/>
  <c r="K5128" i="1"/>
  <c r="N5128" i="1" s="1"/>
  <c r="P5128" i="1" s="1"/>
  <c r="K5129" i="1"/>
  <c r="N5129" i="1" s="1"/>
  <c r="P5129" i="1" s="1"/>
  <c r="K5130" i="1"/>
  <c r="N5130" i="1" s="1"/>
  <c r="P5130" i="1" s="1"/>
  <c r="K5131" i="1"/>
  <c r="N5131" i="1" s="1"/>
  <c r="P5131" i="1" s="1"/>
  <c r="K5132" i="1"/>
  <c r="N5132" i="1" s="1"/>
  <c r="P5132" i="1" s="1"/>
  <c r="K5133" i="1"/>
  <c r="N5133" i="1" s="1"/>
  <c r="P5133" i="1" s="1"/>
  <c r="K5134" i="1"/>
  <c r="N5134" i="1" s="1"/>
  <c r="P5134" i="1" s="1"/>
  <c r="K5135" i="1"/>
  <c r="N5135" i="1" s="1"/>
  <c r="P5135" i="1" s="1"/>
  <c r="K5136" i="1"/>
  <c r="N5136" i="1" s="1"/>
  <c r="P5136" i="1" s="1"/>
  <c r="K5137" i="1"/>
  <c r="N5137" i="1" s="1"/>
  <c r="P5137" i="1" s="1"/>
  <c r="K5138" i="1"/>
  <c r="N5138" i="1" s="1"/>
  <c r="P5138" i="1" s="1"/>
  <c r="K5139" i="1"/>
  <c r="N5139" i="1" s="1"/>
  <c r="P5139" i="1" s="1"/>
  <c r="K5140" i="1"/>
  <c r="N5140" i="1" s="1"/>
  <c r="P5140" i="1" s="1"/>
  <c r="K5141" i="1"/>
  <c r="N5141" i="1" s="1"/>
  <c r="P5141" i="1" s="1"/>
  <c r="K5142" i="1"/>
  <c r="N5142" i="1" s="1"/>
  <c r="P5142" i="1" s="1"/>
  <c r="K5143" i="1"/>
  <c r="N5143" i="1" s="1"/>
  <c r="P5143" i="1" s="1"/>
  <c r="K5144" i="1"/>
  <c r="N5144" i="1" s="1"/>
  <c r="P5144" i="1" s="1"/>
  <c r="K5145" i="1"/>
  <c r="N5145" i="1" s="1"/>
  <c r="P5145" i="1" s="1"/>
  <c r="K5146" i="1"/>
  <c r="N5146" i="1" s="1"/>
  <c r="P5146" i="1" s="1"/>
  <c r="K5147" i="1"/>
  <c r="N5147" i="1" s="1"/>
  <c r="P5147" i="1" s="1"/>
  <c r="K5148" i="1"/>
  <c r="N5148" i="1" s="1"/>
  <c r="P5148" i="1" s="1"/>
  <c r="K5149" i="1"/>
  <c r="N5149" i="1" s="1"/>
  <c r="P5149" i="1" s="1"/>
  <c r="K5150" i="1"/>
  <c r="N5150" i="1" s="1"/>
  <c r="P5150" i="1" s="1"/>
  <c r="K5151" i="1"/>
  <c r="N5151" i="1" s="1"/>
  <c r="P5151" i="1" s="1"/>
  <c r="K5152" i="1"/>
  <c r="N5152" i="1" s="1"/>
  <c r="P5152" i="1" s="1"/>
  <c r="K5153" i="1"/>
  <c r="N5153" i="1" s="1"/>
  <c r="P5153" i="1" s="1"/>
  <c r="K5154" i="1"/>
  <c r="N5154" i="1" s="1"/>
  <c r="P5154" i="1" s="1"/>
  <c r="K5155" i="1"/>
  <c r="N5155" i="1" s="1"/>
  <c r="P5155" i="1" s="1"/>
  <c r="K5156" i="1"/>
  <c r="N5156" i="1" s="1"/>
  <c r="P5156" i="1" s="1"/>
  <c r="K5157" i="1"/>
  <c r="N5157" i="1" s="1"/>
  <c r="P5157" i="1" s="1"/>
  <c r="K5158" i="1"/>
  <c r="N5158" i="1" s="1"/>
  <c r="P5158" i="1" s="1"/>
  <c r="K5159" i="1"/>
  <c r="N5159" i="1" s="1"/>
  <c r="P5159" i="1" s="1"/>
  <c r="K5160" i="1"/>
  <c r="N5160" i="1" s="1"/>
  <c r="P5160" i="1" s="1"/>
  <c r="K5161" i="1"/>
  <c r="N5161" i="1" s="1"/>
  <c r="P5161" i="1" s="1"/>
  <c r="K5162" i="1"/>
  <c r="N5162" i="1" s="1"/>
  <c r="P5162" i="1" s="1"/>
  <c r="K5163" i="1"/>
  <c r="N5163" i="1" s="1"/>
  <c r="P5163" i="1" s="1"/>
  <c r="K5164" i="1"/>
  <c r="N5164" i="1" s="1"/>
  <c r="P5164" i="1" s="1"/>
  <c r="K5165" i="1"/>
  <c r="N5165" i="1" s="1"/>
  <c r="P5165" i="1" s="1"/>
  <c r="K5166" i="1"/>
  <c r="N5166" i="1" s="1"/>
  <c r="P5166" i="1" s="1"/>
  <c r="K5167" i="1"/>
  <c r="N5167" i="1" s="1"/>
  <c r="P5167" i="1" s="1"/>
  <c r="K5168" i="1"/>
  <c r="N5168" i="1" s="1"/>
  <c r="P5168" i="1" s="1"/>
  <c r="K5169" i="1"/>
  <c r="N5169" i="1" s="1"/>
  <c r="P5169" i="1" s="1"/>
  <c r="K5170" i="1"/>
  <c r="N5170" i="1" s="1"/>
  <c r="P5170" i="1" s="1"/>
  <c r="K5171" i="1"/>
  <c r="N5171" i="1" s="1"/>
  <c r="P5171" i="1" s="1"/>
  <c r="K5172" i="1"/>
  <c r="N5172" i="1" s="1"/>
  <c r="P5172" i="1" s="1"/>
  <c r="K5173" i="1"/>
  <c r="N5173" i="1" s="1"/>
  <c r="P5173" i="1" s="1"/>
  <c r="K5174" i="1"/>
  <c r="N5174" i="1" s="1"/>
  <c r="P5174" i="1" s="1"/>
  <c r="K5175" i="1"/>
  <c r="N5175" i="1" s="1"/>
  <c r="P5175" i="1" s="1"/>
  <c r="K5176" i="1"/>
  <c r="N5176" i="1" s="1"/>
  <c r="P5176" i="1" s="1"/>
  <c r="K5177" i="1"/>
  <c r="N5177" i="1" s="1"/>
  <c r="P5177" i="1" s="1"/>
  <c r="K5178" i="1"/>
  <c r="N5178" i="1" s="1"/>
  <c r="P5178" i="1" s="1"/>
  <c r="K5179" i="1"/>
  <c r="N5179" i="1" s="1"/>
  <c r="P5179" i="1" s="1"/>
  <c r="K5180" i="1"/>
  <c r="N5180" i="1" s="1"/>
  <c r="P5180" i="1" s="1"/>
  <c r="K5181" i="1"/>
  <c r="N5181" i="1" s="1"/>
  <c r="P5181" i="1" s="1"/>
  <c r="K5182" i="1"/>
  <c r="N5182" i="1" s="1"/>
  <c r="P5182" i="1" s="1"/>
  <c r="K5183" i="1"/>
  <c r="N5183" i="1" s="1"/>
  <c r="P5183" i="1" s="1"/>
  <c r="K5184" i="1"/>
  <c r="N5184" i="1" s="1"/>
  <c r="P5184" i="1" s="1"/>
  <c r="K5185" i="1"/>
  <c r="N5185" i="1" s="1"/>
  <c r="P5185" i="1" s="1"/>
  <c r="K5186" i="1"/>
  <c r="N5186" i="1" s="1"/>
  <c r="P5186" i="1" s="1"/>
  <c r="K5187" i="1"/>
  <c r="N5187" i="1" s="1"/>
  <c r="P5187" i="1" s="1"/>
  <c r="K5188" i="1"/>
  <c r="N5188" i="1" s="1"/>
  <c r="P5188" i="1" s="1"/>
  <c r="K5189" i="1"/>
  <c r="N5189" i="1" s="1"/>
  <c r="P5189" i="1" s="1"/>
  <c r="K5190" i="1"/>
  <c r="N5190" i="1" s="1"/>
  <c r="P5190" i="1" s="1"/>
  <c r="K5191" i="1"/>
  <c r="N5191" i="1" s="1"/>
  <c r="P5191" i="1" s="1"/>
  <c r="K5192" i="1"/>
  <c r="N5192" i="1" s="1"/>
  <c r="P5192" i="1" s="1"/>
  <c r="K5193" i="1"/>
  <c r="N5193" i="1" s="1"/>
  <c r="P5193" i="1" s="1"/>
  <c r="K5194" i="1"/>
  <c r="N5194" i="1" s="1"/>
  <c r="P5194" i="1" s="1"/>
  <c r="K5195" i="1"/>
  <c r="N5195" i="1" s="1"/>
  <c r="P5195" i="1" s="1"/>
  <c r="K5196" i="1"/>
  <c r="N5196" i="1" s="1"/>
  <c r="P5196" i="1" s="1"/>
  <c r="K5197" i="1"/>
  <c r="N5197" i="1" s="1"/>
  <c r="P5197" i="1" s="1"/>
  <c r="K5198" i="1"/>
  <c r="N5198" i="1" s="1"/>
  <c r="P5198" i="1" s="1"/>
  <c r="K5199" i="1"/>
  <c r="N5199" i="1" s="1"/>
  <c r="P5199" i="1" s="1"/>
  <c r="K5200" i="1"/>
  <c r="N5200" i="1" s="1"/>
  <c r="P5200" i="1" s="1"/>
  <c r="K5201" i="1"/>
  <c r="N5201" i="1" s="1"/>
  <c r="P5201" i="1" s="1"/>
  <c r="K5202" i="1"/>
  <c r="N5202" i="1" s="1"/>
  <c r="P5202" i="1" s="1"/>
  <c r="K5203" i="1"/>
  <c r="N5203" i="1" s="1"/>
  <c r="P5203" i="1" s="1"/>
  <c r="K5204" i="1"/>
  <c r="N5204" i="1" s="1"/>
  <c r="P5204" i="1" s="1"/>
  <c r="K5205" i="1"/>
  <c r="N5205" i="1" s="1"/>
  <c r="P5205" i="1" s="1"/>
  <c r="K5206" i="1"/>
  <c r="N5206" i="1" s="1"/>
  <c r="P5206" i="1" s="1"/>
  <c r="K5207" i="1"/>
  <c r="N5207" i="1" s="1"/>
  <c r="P5207" i="1" s="1"/>
  <c r="K5208" i="1"/>
  <c r="N5208" i="1" s="1"/>
  <c r="P5208" i="1" s="1"/>
  <c r="K5209" i="1"/>
  <c r="N5209" i="1" s="1"/>
  <c r="P5209" i="1" s="1"/>
  <c r="K5210" i="1"/>
  <c r="N5210" i="1" s="1"/>
  <c r="P5210" i="1" s="1"/>
  <c r="K5211" i="1"/>
  <c r="N5211" i="1" s="1"/>
  <c r="P5211" i="1" s="1"/>
  <c r="K5212" i="1"/>
  <c r="N5212" i="1" s="1"/>
  <c r="P5212" i="1" s="1"/>
  <c r="K5213" i="1"/>
  <c r="N5213" i="1" s="1"/>
  <c r="P5213" i="1" s="1"/>
  <c r="K5214" i="1"/>
  <c r="N5214" i="1" s="1"/>
  <c r="P5214" i="1" s="1"/>
  <c r="K5215" i="1"/>
  <c r="N5215" i="1" s="1"/>
  <c r="P5215" i="1" s="1"/>
  <c r="K5216" i="1"/>
  <c r="N5216" i="1" s="1"/>
  <c r="P5216" i="1" s="1"/>
  <c r="K5217" i="1"/>
  <c r="N5217" i="1" s="1"/>
  <c r="P5217" i="1" s="1"/>
  <c r="K5218" i="1"/>
  <c r="N5218" i="1" s="1"/>
  <c r="P5218" i="1" s="1"/>
  <c r="K5219" i="1"/>
  <c r="N5219" i="1" s="1"/>
  <c r="P5219" i="1" s="1"/>
  <c r="K5220" i="1"/>
  <c r="N5220" i="1" s="1"/>
  <c r="P5220" i="1" s="1"/>
  <c r="K5221" i="1"/>
  <c r="N5221" i="1" s="1"/>
  <c r="P5221" i="1" s="1"/>
  <c r="K5222" i="1"/>
  <c r="N5222" i="1" s="1"/>
  <c r="P5222" i="1" s="1"/>
  <c r="K5223" i="1"/>
  <c r="N5223" i="1" s="1"/>
  <c r="P5223" i="1" s="1"/>
  <c r="K5224" i="1"/>
  <c r="N5224" i="1" s="1"/>
  <c r="P5224" i="1" s="1"/>
  <c r="K5225" i="1"/>
  <c r="N5225" i="1" s="1"/>
  <c r="P5225" i="1" s="1"/>
  <c r="K5226" i="1"/>
  <c r="N5226" i="1" s="1"/>
  <c r="P5226" i="1" s="1"/>
  <c r="K5227" i="1"/>
  <c r="N5227" i="1" s="1"/>
  <c r="P5227" i="1" s="1"/>
  <c r="K5228" i="1"/>
  <c r="N5228" i="1" s="1"/>
  <c r="P5228" i="1" s="1"/>
  <c r="K5229" i="1"/>
  <c r="N5229" i="1" s="1"/>
  <c r="P5229" i="1" s="1"/>
  <c r="K5230" i="1"/>
  <c r="N5230" i="1" s="1"/>
  <c r="P5230" i="1" s="1"/>
  <c r="K5231" i="1"/>
  <c r="N5231" i="1" s="1"/>
  <c r="P5231" i="1" s="1"/>
  <c r="K5232" i="1"/>
  <c r="N5232" i="1" s="1"/>
  <c r="P5232" i="1" s="1"/>
  <c r="K5233" i="1"/>
  <c r="N5233" i="1" s="1"/>
  <c r="P5233" i="1" s="1"/>
  <c r="K5234" i="1"/>
  <c r="N5234" i="1" s="1"/>
  <c r="P5234" i="1" s="1"/>
  <c r="K5235" i="1"/>
  <c r="N5235" i="1" s="1"/>
  <c r="P5235" i="1" s="1"/>
  <c r="K5236" i="1"/>
  <c r="N5236" i="1" s="1"/>
  <c r="P5236" i="1" s="1"/>
  <c r="K5237" i="1"/>
  <c r="N5237" i="1" s="1"/>
  <c r="P5237" i="1" s="1"/>
  <c r="K5238" i="1"/>
  <c r="N5238" i="1" s="1"/>
  <c r="P5238" i="1" s="1"/>
  <c r="K5239" i="1"/>
  <c r="N5239" i="1" s="1"/>
  <c r="P5239" i="1" s="1"/>
  <c r="K5240" i="1"/>
  <c r="N5240" i="1" s="1"/>
  <c r="P5240" i="1" s="1"/>
  <c r="K5241" i="1"/>
  <c r="N5241" i="1" s="1"/>
  <c r="P5241" i="1" s="1"/>
  <c r="K5242" i="1"/>
  <c r="N5242" i="1" s="1"/>
  <c r="P5242" i="1" s="1"/>
  <c r="K5243" i="1"/>
  <c r="N5243" i="1" s="1"/>
  <c r="P5243" i="1" s="1"/>
  <c r="K5244" i="1"/>
  <c r="N5244" i="1" s="1"/>
  <c r="P5244" i="1" s="1"/>
  <c r="K5245" i="1"/>
  <c r="N5245" i="1" s="1"/>
  <c r="P5245" i="1" s="1"/>
  <c r="K5246" i="1"/>
  <c r="N5246" i="1" s="1"/>
  <c r="P5246" i="1" s="1"/>
  <c r="K5247" i="1"/>
  <c r="N5247" i="1" s="1"/>
  <c r="P5247" i="1" s="1"/>
  <c r="K5248" i="1"/>
  <c r="N5248" i="1" s="1"/>
  <c r="P5248" i="1" s="1"/>
  <c r="K5249" i="1"/>
  <c r="N5249" i="1" s="1"/>
  <c r="P5249" i="1" s="1"/>
  <c r="K5250" i="1"/>
  <c r="N5250" i="1" s="1"/>
  <c r="P5250" i="1" s="1"/>
  <c r="K5251" i="1"/>
  <c r="N5251" i="1" s="1"/>
  <c r="P5251" i="1" s="1"/>
  <c r="K5252" i="1"/>
  <c r="N5252" i="1" s="1"/>
  <c r="P5252" i="1" s="1"/>
  <c r="K5253" i="1"/>
  <c r="N5253" i="1" s="1"/>
  <c r="P5253" i="1" s="1"/>
  <c r="K5254" i="1"/>
  <c r="N5254" i="1" s="1"/>
  <c r="P5254" i="1" s="1"/>
  <c r="K5255" i="1"/>
  <c r="N5255" i="1" s="1"/>
  <c r="P5255" i="1" s="1"/>
  <c r="K5256" i="1"/>
  <c r="N5256" i="1" s="1"/>
  <c r="P5256" i="1" s="1"/>
  <c r="K5257" i="1"/>
  <c r="N5257" i="1" s="1"/>
  <c r="P5257" i="1" s="1"/>
  <c r="K5258" i="1"/>
  <c r="N5258" i="1" s="1"/>
  <c r="P5258" i="1" s="1"/>
  <c r="K5259" i="1"/>
  <c r="N5259" i="1" s="1"/>
  <c r="P5259" i="1" s="1"/>
  <c r="K5260" i="1"/>
  <c r="N5260" i="1" s="1"/>
  <c r="P5260" i="1" s="1"/>
  <c r="K5261" i="1"/>
  <c r="N5261" i="1" s="1"/>
  <c r="P5261" i="1" s="1"/>
  <c r="K5262" i="1"/>
  <c r="N5262" i="1" s="1"/>
  <c r="P5262" i="1" s="1"/>
  <c r="K5263" i="1"/>
  <c r="N5263" i="1" s="1"/>
  <c r="P5263" i="1" s="1"/>
  <c r="K5264" i="1"/>
  <c r="N5264" i="1" s="1"/>
  <c r="P5264" i="1" s="1"/>
  <c r="K5265" i="1"/>
  <c r="N5265" i="1" s="1"/>
  <c r="P5265" i="1" s="1"/>
  <c r="K5266" i="1"/>
  <c r="N5266" i="1" s="1"/>
  <c r="P5266" i="1" s="1"/>
  <c r="K5267" i="1"/>
  <c r="N5267" i="1" s="1"/>
  <c r="P5267" i="1" s="1"/>
  <c r="K5268" i="1"/>
  <c r="N5268" i="1" s="1"/>
  <c r="P5268" i="1" s="1"/>
  <c r="K5269" i="1"/>
  <c r="N5269" i="1" s="1"/>
  <c r="P5269" i="1" s="1"/>
  <c r="K5270" i="1"/>
  <c r="N5270" i="1" s="1"/>
  <c r="P5270" i="1" s="1"/>
  <c r="K5271" i="1"/>
  <c r="N5271" i="1" s="1"/>
  <c r="P5271" i="1" s="1"/>
  <c r="K5272" i="1"/>
  <c r="N5272" i="1" s="1"/>
  <c r="P5272" i="1" s="1"/>
  <c r="K5273" i="1"/>
  <c r="N5273" i="1" s="1"/>
  <c r="P5273" i="1" s="1"/>
  <c r="K5274" i="1"/>
  <c r="N5274" i="1" s="1"/>
  <c r="P5274" i="1" s="1"/>
  <c r="K5275" i="1"/>
  <c r="N5275" i="1" s="1"/>
  <c r="P5275" i="1" s="1"/>
  <c r="K5276" i="1"/>
  <c r="N5276" i="1" s="1"/>
  <c r="P5276" i="1" s="1"/>
  <c r="K5277" i="1"/>
  <c r="N5277" i="1" s="1"/>
  <c r="P5277" i="1" s="1"/>
  <c r="K5278" i="1"/>
  <c r="N5278" i="1" s="1"/>
  <c r="P5278" i="1" s="1"/>
  <c r="K5279" i="1"/>
  <c r="N5279" i="1" s="1"/>
  <c r="P5279" i="1" s="1"/>
  <c r="K5280" i="1"/>
  <c r="N5280" i="1" s="1"/>
  <c r="P5280" i="1" s="1"/>
  <c r="K5281" i="1"/>
  <c r="N5281" i="1" s="1"/>
  <c r="P5281" i="1" s="1"/>
  <c r="K5282" i="1"/>
  <c r="N5282" i="1" s="1"/>
  <c r="P5282" i="1" s="1"/>
  <c r="K5283" i="1"/>
  <c r="N5283" i="1" s="1"/>
  <c r="P5283" i="1" s="1"/>
  <c r="K5284" i="1"/>
  <c r="N5284" i="1" s="1"/>
  <c r="P5284" i="1" s="1"/>
  <c r="K5285" i="1"/>
  <c r="N5285" i="1" s="1"/>
  <c r="P5285" i="1" s="1"/>
  <c r="K5286" i="1"/>
  <c r="N5286" i="1" s="1"/>
  <c r="P5286" i="1" s="1"/>
  <c r="K5287" i="1"/>
  <c r="N5287" i="1" s="1"/>
  <c r="P5287" i="1" s="1"/>
  <c r="K5288" i="1"/>
  <c r="N5288" i="1" s="1"/>
  <c r="P5288" i="1" s="1"/>
  <c r="K5289" i="1"/>
  <c r="N5289" i="1" s="1"/>
  <c r="P5289" i="1" s="1"/>
  <c r="K5290" i="1"/>
  <c r="N5290" i="1" s="1"/>
  <c r="P5290" i="1" s="1"/>
  <c r="K5291" i="1"/>
  <c r="N5291" i="1" s="1"/>
  <c r="P5291" i="1" s="1"/>
  <c r="K5292" i="1"/>
  <c r="N5292" i="1" s="1"/>
  <c r="P5292" i="1" s="1"/>
  <c r="K5293" i="1"/>
  <c r="N5293" i="1" s="1"/>
  <c r="P5293" i="1" s="1"/>
  <c r="K5294" i="1"/>
  <c r="N5294" i="1" s="1"/>
  <c r="P5294" i="1" s="1"/>
  <c r="K5295" i="1"/>
  <c r="N5295" i="1" s="1"/>
  <c r="P5295" i="1" s="1"/>
  <c r="K5296" i="1"/>
  <c r="N5296" i="1" s="1"/>
  <c r="P5296" i="1" s="1"/>
  <c r="K5297" i="1"/>
  <c r="N5297" i="1" s="1"/>
  <c r="P5297" i="1" s="1"/>
  <c r="K5298" i="1"/>
  <c r="N5298" i="1" s="1"/>
  <c r="P5298" i="1" s="1"/>
  <c r="K5299" i="1"/>
  <c r="N5299" i="1" s="1"/>
  <c r="P5299" i="1" s="1"/>
  <c r="K5300" i="1"/>
  <c r="N5300" i="1" s="1"/>
  <c r="P5300" i="1" s="1"/>
  <c r="K5301" i="1"/>
  <c r="N5301" i="1" s="1"/>
  <c r="P5301" i="1" s="1"/>
  <c r="K5302" i="1"/>
  <c r="N5302" i="1" s="1"/>
  <c r="P5302" i="1" s="1"/>
  <c r="K5303" i="1"/>
  <c r="N5303" i="1" s="1"/>
  <c r="P5303" i="1" s="1"/>
  <c r="K5304" i="1"/>
  <c r="N5304" i="1" s="1"/>
  <c r="P5304" i="1" s="1"/>
  <c r="K5305" i="1"/>
  <c r="N5305" i="1" s="1"/>
  <c r="P5305" i="1" s="1"/>
  <c r="K5306" i="1"/>
  <c r="N5306" i="1" s="1"/>
  <c r="P5306" i="1" s="1"/>
  <c r="K5307" i="1"/>
  <c r="N5307" i="1" s="1"/>
  <c r="P5307" i="1" s="1"/>
  <c r="K5308" i="1"/>
  <c r="N5308" i="1" s="1"/>
  <c r="P5308" i="1" s="1"/>
  <c r="K5309" i="1"/>
  <c r="N5309" i="1" s="1"/>
  <c r="P5309" i="1" s="1"/>
  <c r="K5310" i="1"/>
  <c r="N5310" i="1" s="1"/>
  <c r="P5310" i="1" s="1"/>
  <c r="K5311" i="1"/>
  <c r="N5311" i="1" s="1"/>
  <c r="P5311" i="1" s="1"/>
  <c r="K5312" i="1"/>
  <c r="N5312" i="1" s="1"/>
  <c r="P5312" i="1" s="1"/>
  <c r="K5313" i="1"/>
  <c r="N5313" i="1" s="1"/>
  <c r="P5313" i="1" s="1"/>
  <c r="K5314" i="1"/>
  <c r="N5314" i="1" s="1"/>
  <c r="P5314" i="1" s="1"/>
  <c r="K5315" i="1"/>
  <c r="N5315" i="1" s="1"/>
  <c r="P5315" i="1" s="1"/>
  <c r="K5316" i="1"/>
  <c r="N5316" i="1" s="1"/>
  <c r="P5316" i="1" s="1"/>
  <c r="K5317" i="1"/>
  <c r="N5317" i="1" s="1"/>
  <c r="P5317" i="1" s="1"/>
  <c r="K5318" i="1"/>
  <c r="N5318" i="1" s="1"/>
  <c r="P5318" i="1" s="1"/>
  <c r="K5319" i="1"/>
  <c r="N5319" i="1" s="1"/>
  <c r="P5319" i="1" s="1"/>
  <c r="K5320" i="1"/>
  <c r="N5320" i="1" s="1"/>
  <c r="P5320" i="1" s="1"/>
  <c r="K5321" i="1"/>
  <c r="N5321" i="1" s="1"/>
  <c r="P5321" i="1" s="1"/>
  <c r="K5322" i="1"/>
  <c r="N5322" i="1" s="1"/>
  <c r="P5322" i="1" s="1"/>
  <c r="K5323" i="1"/>
  <c r="N5323" i="1" s="1"/>
  <c r="P5323" i="1" s="1"/>
  <c r="K5324" i="1"/>
  <c r="N5324" i="1" s="1"/>
  <c r="P5324" i="1" s="1"/>
  <c r="K5325" i="1"/>
  <c r="N5325" i="1" s="1"/>
  <c r="P5325" i="1" s="1"/>
  <c r="K5326" i="1"/>
  <c r="N5326" i="1" s="1"/>
  <c r="P5326" i="1" s="1"/>
  <c r="K5327" i="1"/>
  <c r="N5327" i="1" s="1"/>
  <c r="P5327" i="1" s="1"/>
  <c r="K5328" i="1"/>
  <c r="N5328" i="1" s="1"/>
  <c r="P5328" i="1" s="1"/>
  <c r="K5329" i="1"/>
  <c r="N5329" i="1" s="1"/>
  <c r="P5329" i="1" s="1"/>
  <c r="K5330" i="1"/>
  <c r="N5330" i="1" s="1"/>
  <c r="P5330" i="1" s="1"/>
  <c r="K5331" i="1"/>
  <c r="N5331" i="1" s="1"/>
  <c r="P5331" i="1" s="1"/>
  <c r="K5332" i="1"/>
  <c r="N5332" i="1" s="1"/>
  <c r="P5332" i="1" s="1"/>
  <c r="K5333" i="1"/>
  <c r="N5333" i="1" s="1"/>
  <c r="P5333" i="1" s="1"/>
  <c r="K5334" i="1"/>
  <c r="N5334" i="1" s="1"/>
  <c r="P5334" i="1" s="1"/>
  <c r="K5335" i="1"/>
  <c r="N5335" i="1" s="1"/>
  <c r="P5335" i="1" s="1"/>
  <c r="K5336" i="1"/>
  <c r="N5336" i="1" s="1"/>
  <c r="P5336" i="1" s="1"/>
  <c r="K5337" i="1"/>
  <c r="N5337" i="1" s="1"/>
  <c r="P5337" i="1" s="1"/>
  <c r="K5338" i="1"/>
  <c r="N5338" i="1" s="1"/>
  <c r="P5338" i="1" s="1"/>
  <c r="K5339" i="1"/>
  <c r="N5339" i="1" s="1"/>
  <c r="P5339" i="1" s="1"/>
  <c r="K5340" i="1"/>
  <c r="N5340" i="1" s="1"/>
  <c r="P5340" i="1" s="1"/>
  <c r="K5341" i="1"/>
  <c r="N5341" i="1" s="1"/>
  <c r="P5341" i="1" s="1"/>
  <c r="K5342" i="1"/>
  <c r="N5342" i="1" s="1"/>
  <c r="P5342" i="1" s="1"/>
  <c r="K5343" i="1"/>
  <c r="N5343" i="1" s="1"/>
  <c r="P5343" i="1" s="1"/>
  <c r="K5344" i="1"/>
  <c r="N5344" i="1" s="1"/>
  <c r="P5344" i="1" s="1"/>
  <c r="K5345" i="1"/>
  <c r="N5345" i="1" s="1"/>
  <c r="P5345" i="1" s="1"/>
  <c r="K5346" i="1"/>
  <c r="N5346" i="1" s="1"/>
  <c r="P5346" i="1" s="1"/>
  <c r="K5347" i="1"/>
  <c r="N5347" i="1" s="1"/>
  <c r="P5347" i="1" s="1"/>
  <c r="K5348" i="1"/>
  <c r="N5348" i="1" s="1"/>
  <c r="P5348" i="1" s="1"/>
  <c r="K5349" i="1"/>
  <c r="N5349" i="1" s="1"/>
  <c r="P5349" i="1" s="1"/>
  <c r="K5350" i="1"/>
  <c r="N5350" i="1" s="1"/>
  <c r="P5350" i="1" s="1"/>
  <c r="K5351" i="1"/>
  <c r="N5351" i="1" s="1"/>
  <c r="P5351" i="1" s="1"/>
  <c r="K5352" i="1"/>
  <c r="N5352" i="1" s="1"/>
  <c r="P5352" i="1" s="1"/>
  <c r="K5353" i="1"/>
  <c r="N5353" i="1" s="1"/>
  <c r="P5353" i="1" s="1"/>
  <c r="K5354" i="1"/>
  <c r="N5354" i="1" s="1"/>
  <c r="P5354" i="1" s="1"/>
  <c r="K5355" i="1"/>
  <c r="N5355" i="1" s="1"/>
  <c r="P5355" i="1" s="1"/>
  <c r="K5356" i="1"/>
  <c r="N5356" i="1" s="1"/>
  <c r="P5356" i="1" s="1"/>
  <c r="K5357" i="1"/>
  <c r="N5357" i="1" s="1"/>
  <c r="P5357" i="1" s="1"/>
  <c r="K5358" i="1"/>
  <c r="N5358" i="1" s="1"/>
  <c r="P5358" i="1" s="1"/>
  <c r="K5359" i="1"/>
  <c r="N5359" i="1" s="1"/>
  <c r="P5359" i="1" s="1"/>
  <c r="K5360" i="1"/>
  <c r="N5360" i="1" s="1"/>
  <c r="P5360" i="1" s="1"/>
  <c r="K5361" i="1"/>
  <c r="N5361" i="1" s="1"/>
  <c r="P5361" i="1" s="1"/>
  <c r="K5362" i="1"/>
  <c r="N5362" i="1" s="1"/>
  <c r="P5362" i="1" s="1"/>
  <c r="K5363" i="1"/>
  <c r="N5363" i="1" s="1"/>
  <c r="P5363" i="1" s="1"/>
  <c r="K5364" i="1"/>
  <c r="N5364" i="1" s="1"/>
  <c r="P5364" i="1" s="1"/>
  <c r="K5365" i="1"/>
  <c r="N5365" i="1" s="1"/>
  <c r="P5365" i="1" s="1"/>
  <c r="K5366" i="1"/>
  <c r="N5366" i="1" s="1"/>
  <c r="P5366" i="1" s="1"/>
  <c r="K5367" i="1"/>
  <c r="N5367" i="1" s="1"/>
  <c r="P5367" i="1" s="1"/>
  <c r="K5368" i="1"/>
  <c r="N5368" i="1" s="1"/>
  <c r="P5368" i="1" s="1"/>
  <c r="K5369" i="1"/>
  <c r="N5369" i="1" s="1"/>
  <c r="P5369" i="1" s="1"/>
  <c r="K5370" i="1"/>
  <c r="N5370" i="1" s="1"/>
  <c r="P5370" i="1" s="1"/>
  <c r="K5371" i="1"/>
  <c r="N5371" i="1" s="1"/>
  <c r="P5371" i="1" s="1"/>
  <c r="K5372" i="1"/>
  <c r="N5372" i="1" s="1"/>
  <c r="P5372" i="1" s="1"/>
  <c r="K5373" i="1"/>
  <c r="N5373" i="1" s="1"/>
  <c r="P5373" i="1" s="1"/>
  <c r="K5374" i="1"/>
  <c r="N5374" i="1" s="1"/>
  <c r="P5374" i="1" s="1"/>
  <c r="K5375" i="1"/>
  <c r="N5375" i="1" s="1"/>
  <c r="P5375" i="1" s="1"/>
  <c r="K5376" i="1"/>
  <c r="N5376" i="1" s="1"/>
  <c r="P5376" i="1" s="1"/>
  <c r="K5377" i="1"/>
  <c r="N5377" i="1" s="1"/>
  <c r="P5377" i="1" s="1"/>
  <c r="K5378" i="1"/>
  <c r="N5378" i="1" s="1"/>
  <c r="P5378" i="1" s="1"/>
  <c r="K5379" i="1"/>
  <c r="N5379" i="1" s="1"/>
  <c r="P5379" i="1" s="1"/>
  <c r="K5380" i="1"/>
  <c r="N5380" i="1" s="1"/>
  <c r="P5380" i="1" s="1"/>
  <c r="K5381" i="1"/>
  <c r="N5381" i="1" s="1"/>
  <c r="P5381" i="1" s="1"/>
  <c r="K5382" i="1"/>
  <c r="N5382" i="1" s="1"/>
  <c r="P5382" i="1" s="1"/>
  <c r="K5383" i="1"/>
  <c r="N5383" i="1" s="1"/>
  <c r="P5383" i="1" s="1"/>
  <c r="K5384" i="1"/>
  <c r="N5384" i="1" s="1"/>
  <c r="P5384" i="1" s="1"/>
  <c r="K5385" i="1"/>
  <c r="N5385" i="1" s="1"/>
  <c r="P5385" i="1" s="1"/>
  <c r="K5386" i="1"/>
  <c r="N5386" i="1" s="1"/>
  <c r="P5386" i="1" s="1"/>
  <c r="K5387" i="1"/>
  <c r="N5387" i="1" s="1"/>
  <c r="P5387" i="1" s="1"/>
  <c r="K5388" i="1"/>
  <c r="N5388" i="1" s="1"/>
  <c r="P5388" i="1" s="1"/>
  <c r="K5389" i="1"/>
  <c r="N5389" i="1" s="1"/>
  <c r="P5389" i="1" s="1"/>
  <c r="K5390" i="1"/>
  <c r="N5390" i="1" s="1"/>
  <c r="P5390" i="1" s="1"/>
  <c r="K5391" i="1"/>
  <c r="N5391" i="1" s="1"/>
  <c r="P5391" i="1" s="1"/>
  <c r="K5392" i="1"/>
  <c r="N5392" i="1" s="1"/>
  <c r="P5392" i="1" s="1"/>
  <c r="K5393" i="1"/>
  <c r="N5393" i="1" s="1"/>
  <c r="P5393" i="1" s="1"/>
  <c r="K5394" i="1"/>
  <c r="N5394" i="1" s="1"/>
  <c r="P5394" i="1" s="1"/>
  <c r="K5395" i="1"/>
  <c r="N5395" i="1" s="1"/>
  <c r="P5395" i="1" s="1"/>
  <c r="K5396" i="1"/>
  <c r="N5396" i="1" s="1"/>
  <c r="P5396" i="1" s="1"/>
  <c r="K5397" i="1"/>
  <c r="N5397" i="1" s="1"/>
  <c r="P5397" i="1" s="1"/>
  <c r="K5398" i="1"/>
  <c r="N5398" i="1" s="1"/>
  <c r="P5398" i="1" s="1"/>
  <c r="K5399" i="1"/>
  <c r="N5399" i="1" s="1"/>
  <c r="P5399" i="1" s="1"/>
  <c r="K5400" i="1"/>
  <c r="N5400" i="1" s="1"/>
  <c r="P5400" i="1" s="1"/>
  <c r="K5401" i="1"/>
  <c r="N5401" i="1" s="1"/>
  <c r="P5401" i="1" s="1"/>
  <c r="K5402" i="1"/>
  <c r="N5402" i="1" s="1"/>
  <c r="P5402" i="1" s="1"/>
  <c r="K5403" i="1"/>
  <c r="N5403" i="1" s="1"/>
  <c r="P5403" i="1" s="1"/>
  <c r="K5404" i="1"/>
  <c r="N5404" i="1" s="1"/>
  <c r="P5404" i="1" s="1"/>
  <c r="K5405" i="1"/>
  <c r="N5405" i="1" s="1"/>
  <c r="P5405" i="1" s="1"/>
  <c r="K5406" i="1"/>
  <c r="N5406" i="1" s="1"/>
  <c r="P5406" i="1" s="1"/>
  <c r="K5407" i="1"/>
  <c r="N5407" i="1" s="1"/>
  <c r="P5407" i="1" s="1"/>
  <c r="K5408" i="1"/>
  <c r="N5408" i="1" s="1"/>
  <c r="P5408" i="1" s="1"/>
  <c r="K5409" i="1"/>
  <c r="N5409" i="1" s="1"/>
  <c r="P5409" i="1" s="1"/>
  <c r="K5410" i="1"/>
  <c r="N5410" i="1" s="1"/>
  <c r="P5410" i="1" s="1"/>
  <c r="K5411" i="1"/>
  <c r="N5411" i="1" s="1"/>
  <c r="P5411" i="1" s="1"/>
  <c r="K5412" i="1"/>
  <c r="N5412" i="1" s="1"/>
  <c r="P5412" i="1" s="1"/>
  <c r="K5413" i="1"/>
  <c r="N5413" i="1" s="1"/>
  <c r="P5413" i="1" s="1"/>
  <c r="K5414" i="1"/>
  <c r="N5414" i="1" s="1"/>
  <c r="P5414" i="1" s="1"/>
  <c r="K5415" i="1"/>
  <c r="N5415" i="1" s="1"/>
  <c r="P5415" i="1" s="1"/>
  <c r="K5416" i="1"/>
  <c r="N5416" i="1" s="1"/>
  <c r="P5416" i="1" s="1"/>
  <c r="K5417" i="1"/>
  <c r="N5417" i="1" s="1"/>
  <c r="P5417" i="1" s="1"/>
  <c r="K5418" i="1"/>
  <c r="N5418" i="1" s="1"/>
  <c r="P5418" i="1" s="1"/>
  <c r="K5419" i="1"/>
  <c r="N5419" i="1" s="1"/>
  <c r="P5419" i="1" s="1"/>
  <c r="K5420" i="1"/>
  <c r="N5420" i="1" s="1"/>
  <c r="P5420" i="1" s="1"/>
  <c r="K5421" i="1"/>
  <c r="N5421" i="1" s="1"/>
  <c r="P5421" i="1" s="1"/>
  <c r="K5422" i="1"/>
  <c r="N5422" i="1" s="1"/>
  <c r="P5422" i="1" s="1"/>
  <c r="K5423" i="1"/>
  <c r="N5423" i="1" s="1"/>
  <c r="P5423" i="1" s="1"/>
  <c r="K5424" i="1"/>
  <c r="N5424" i="1" s="1"/>
  <c r="P5424" i="1" s="1"/>
  <c r="K5425" i="1"/>
  <c r="N5425" i="1" s="1"/>
  <c r="P5425" i="1" s="1"/>
  <c r="K5426" i="1"/>
  <c r="N5426" i="1" s="1"/>
  <c r="P5426" i="1" s="1"/>
  <c r="K5427" i="1"/>
  <c r="N5427" i="1" s="1"/>
  <c r="P5427" i="1" s="1"/>
  <c r="K5428" i="1"/>
  <c r="N5428" i="1" s="1"/>
  <c r="P5428" i="1" s="1"/>
  <c r="K5429" i="1"/>
  <c r="N5429" i="1" s="1"/>
  <c r="P5429" i="1" s="1"/>
  <c r="K5430" i="1"/>
  <c r="N5430" i="1" s="1"/>
  <c r="P5430" i="1" s="1"/>
  <c r="K5431" i="1"/>
  <c r="N5431" i="1" s="1"/>
  <c r="P5431" i="1" s="1"/>
  <c r="K5432" i="1"/>
  <c r="N5432" i="1" s="1"/>
  <c r="P5432" i="1" s="1"/>
  <c r="K5433" i="1"/>
  <c r="N5433" i="1" s="1"/>
  <c r="P5433" i="1" s="1"/>
  <c r="K5434" i="1"/>
  <c r="N5434" i="1" s="1"/>
  <c r="P5434" i="1" s="1"/>
  <c r="K5435" i="1"/>
  <c r="N5435" i="1" s="1"/>
  <c r="P5435" i="1" s="1"/>
  <c r="K5436" i="1"/>
  <c r="N5436" i="1" s="1"/>
  <c r="P5436" i="1" s="1"/>
  <c r="K5437" i="1"/>
  <c r="N5437" i="1" s="1"/>
  <c r="P5437" i="1" s="1"/>
  <c r="K5438" i="1"/>
  <c r="N5438" i="1" s="1"/>
  <c r="P5438" i="1" s="1"/>
  <c r="K5439" i="1"/>
  <c r="N5439" i="1" s="1"/>
  <c r="P5439" i="1" s="1"/>
  <c r="K5440" i="1"/>
  <c r="N5440" i="1" s="1"/>
  <c r="P5440" i="1" s="1"/>
  <c r="K5441" i="1"/>
  <c r="N5441" i="1" s="1"/>
  <c r="P5441" i="1" s="1"/>
  <c r="K5442" i="1"/>
  <c r="N5442" i="1" s="1"/>
  <c r="P5442" i="1" s="1"/>
  <c r="K5443" i="1"/>
  <c r="N5443" i="1" s="1"/>
  <c r="P5443" i="1" s="1"/>
  <c r="K5444" i="1"/>
  <c r="N5444" i="1" s="1"/>
  <c r="P5444" i="1" s="1"/>
  <c r="K5445" i="1"/>
  <c r="N5445" i="1" s="1"/>
  <c r="P5445" i="1" s="1"/>
  <c r="K5446" i="1"/>
  <c r="N5446" i="1" s="1"/>
  <c r="P5446" i="1" s="1"/>
  <c r="K5447" i="1"/>
  <c r="N5447" i="1" s="1"/>
  <c r="P5447" i="1" s="1"/>
  <c r="K5448" i="1"/>
  <c r="N5448" i="1" s="1"/>
  <c r="P5448" i="1" s="1"/>
  <c r="K5449" i="1"/>
  <c r="N5449" i="1" s="1"/>
  <c r="P5449" i="1" s="1"/>
  <c r="K5450" i="1"/>
  <c r="N5450" i="1" s="1"/>
  <c r="P5450" i="1" s="1"/>
  <c r="K5451" i="1"/>
  <c r="N5451" i="1" s="1"/>
  <c r="P5451" i="1" s="1"/>
  <c r="K5452" i="1"/>
  <c r="N5452" i="1" s="1"/>
  <c r="P5452" i="1" s="1"/>
  <c r="K5453" i="1"/>
  <c r="N5453" i="1" s="1"/>
  <c r="P5453" i="1" s="1"/>
  <c r="K5454" i="1"/>
  <c r="N5454" i="1" s="1"/>
  <c r="P5454" i="1" s="1"/>
  <c r="K5455" i="1"/>
  <c r="N5455" i="1" s="1"/>
  <c r="P5455" i="1" s="1"/>
  <c r="K5456" i="1"/>
  <c r="N5456" i="1" s="1"/>
  <c r="P5456" i="1" s="1"/>
  <c r="K5457" i="1"/>
  <c r="N5457" i="1" s="1"/>
  <c r="P5457" i="1" s="1"/>
  <c r="K5458" i="1"/>
  <c r="N5458" i="1" s="1"/>
  <c r="P5458" i="1" s="1"/>
  <c r="K5459" i="1"/>
  <c r="N5459" i="1" s="1"/>
  <c r="P5459" i="1" s="1"/>
  <c r="K5460" i="1"/>
  <c r="N5460" i="1" s="1"/>
  <c r="P5460" i="1" s="1"/>
  <c r="K5461" i="1"/>
  <c r="N5461" i="1" s="1"/>
  <c r="P5461" i="1" s="1"/>
  <c r="K5462" i="1"/>
  <c r="N5462" i="1" s="1"/>
  <c r="P5462" i="1" s="1"/>
  <c r="K5463" i="1"/>
  <c r="N5463" i="1" s="1"/>
  <c r="P5463" i="1" s="1"/>
  <c r="K5464" i="1"/>
  <c r="N5464" i="1" s="1"/>
  <c r="P5464" i="1" s="1"/>
  <c r="K5465" i="1"/>
  <c r="N5465" i="1" s="1"/>
  <c r="P5465" i="1" s="1"/>
  <c r="K5466" i="1"/>
  <c r="N5466" i="1" s="1"/>
  <c r="P5466" i="1" s="1"/>
  <c r="K5467" i="1"/>
  <c r="N5467" i="1" s="1"/>
  <c r="P5467" i="1" s="1"/>
  <c r="K5468" i="1"/>
  <c r="N5468" i="1" s="1"/>
  <c r="P5468" i="1" s="1"/>
  <c r="K5469" i="1"/>
  <c r="N5469" i="1" s="1"/>
  <c r="P5469" i="1" s="1"/>
  <c r="K5470" i="1"/>
  <c r="N5470" i="1" s="1"/>
  <c r="P5470" i="1" s="1"/>
  <c r="K5471" i="1"/>
  <c r="N5471" i="1" s="1"/>
  <c r="P5471" i="1" s="1"/>
  <c r="K5472" i="1"/>
  <c r="N5472" i="1" s="1"/>
  <c r="P5472" i="1" s="1"/>
  <c r="K5473" i="1"/>
  <c r="N5473" i="1" s="1"/>
  <c r="P5473" i="1" s="1"/>
  <c r="K5474" i="1"/>
  <c r="N5474" i="1" s="1"/>
  <c r="P5474" i="1" s="1"/>
  <c r="K5475" i="1"/>
  <c r="N5475" i="1" s="1"/>
  <c r="P5475" i="1" s="1"/>
  <c r="K5476" i="1"/>
  <c r="N5476" i="1" s="1"/>
  <c r="P5476" i="1" s="1"/>
  <c r="K5477" i="1"/>
  <c r="N5477" i="1" s="1"/>
  <c r="P5477" i="1" s="1"/>
  <c r="K5478" i="1"/>
  <c r="N5478" i="1" s="1"/>
  <c r="P5478" i="1" s="1"/>
  <c r="K5479" i="1"/>
  <c r="N5479" i="1" s="1"/>
  <c r="P5479" i="1" s="1"/>
  <c r="K5480" i="1"/>
  <c r="N5480" i="1" s="1"/>
  <c r="P5480" i="1" s="1"/>
  <c r="K5481" i="1"/>
  <c r="N5481" i="1" s="1"/>
  <c r="P5481" i="1" s="1"/>
  <c r="K5482" i="1"/>
  <c r="N5482" i="1" s="1"/>
  <c r="P5482" i="1" s="1"/>
  <c r="K5483" i="1"/>
  <c r="N5483" i="1" s="1"/>
  <c r="P5483" i="1" s="1"/>
  <c r="K5484" i="1"/>
  <c r="N5484" i="1" s="1"/>
  <c r="P5484" i="1" s="1"/>
  <c r="K5485" i="1"/>
  <c r="N5485" i="1" s="1"/>
  <c r="P5485" i="1" s="1"/>
  <c r="K5486" i="1"/>
  <c r="N5486" i="1" s="1"/>
  <c r="P5486" i="1" s="1"/>
  <c r="K5487" i="1"/>
  <c r="N5487" i="1" s="1"/>
  <c r="P5487" i="1" s="1"/>
  <c r="K5488" i="1"/>
  <c r="N5488" i="1" s="1"/>
  <c r="P5488" i="1" s="1"/>
  <c r="K5489" i="1"/>
  <c r="N5489" i="1" s="1"/>
  <c r="P5489" i="1" s="1"/>
  <c r="K5490" i="1"/>
  <c r="N5490" i="1" s="1"/>
  <c r="P5490" i="1" s="1"/>
  <c r="K5491" i="1"/>
  <c r="N5491" i="1" s="1"/>
  <c r="P5491" i="1" s="1"/>
  <c r="K5492" i="1"/>
  <c r="N5492" i="1" s="1"/>
  <c r="P5492" i="1" s="1"/>
  <c r="K5493" i="1"/>
  <c r="N5493" i="1" s="1"/>
  <c r="P5493" i="1" s="1"/>
  <c r="K5494" i="1"/>
  <c r="N5494" i="1" s="1"/>
  <c r="P5494" i="1" s="1"/>
  <c r="K5495" i="1"/>
  <c r="N5495" i="1" s="1"/>
  <c r="P5495" i="1" s="1"/>
  <c r="K5496" i="1"/>
  <c r="N5496" i="1" s="1"/>
  <c r="P5496" i="1" s="1"/>
  <c r="K5497" i="1"/>
  <c r="N5497" i="1" s="1"/>
  <c r="P5497" i="1" s="1"/>
  <c r="K5498" i="1"/>
  <c r="N5498" i="1" s="1"/>
  <c r="P5498" i="1" s="1"/>
  <c r="K5499" i="1"/>
  <c r="N5499" i="1" s="1"/>
  <c r="P5499" i="1" s="1"/>
  <c r="K5500" i="1"/>
  <c r="N5500" i="1" s="1"/>
  <c r="P5500" i="1" s="1"/>
  <c r="K5501" i="1"/>
  <c r="N5501" i="1" s="1"/>
  <c r="P5501" i="1" s="1"/>
  <c r="K5502" i="1"/>
  <c r="N5502" i="1" s="1"/>
  <c r="P5502" i="1" s="1"/>
  <c r="K5503" i="1"/>
  <c r="N5503" i="1" s="1"/>
  <c r="P5503" i="1" s="1"/>
  <c r="K5504" i="1"/>
  <c r="N5504" i="1" s="1"/>
  <c r="P5504" i="1" s="1"/>
  <c r="K5505" i="1"/>
  <c r="N5505" i="1" s="1"/>
  <c r="P5505" i="1" s="1"/>
  <c r="K5506" i="1"/>
  <c r="N5506" i="1" s="1"/>
  <c r="P5506" i="1" s="1"/>
  <c r="K5507" i="1"/>
  <c r="N5507" i="1" s="1"/>
  <c r="P5507" i="1" s="1"/>
  <c r="K5508" i="1"/>
  <c r="N5508" i="1" s="1"/>
  <c r="P5508" i="1" s="1"/>
  <c r="K5509" i="1"/>
  <c r="N5509" i="1" s="1"/>
  <c r="P5509" i="1" s="1"/>
  <c r="K5510" i="1"/>
  <c r="N5510" i="1" s="1"/>
  <c r="P5510" i="1" s="1"/>
  <c r="K5511" i="1"/>
  <c r="N5511" i="1" s="1"/>
  <c r="P5511" i="1" s="1"/>
  <c r="K5512" i="1"/>
  <c r="N5512" i="1" s="1"/>
  <c r="P5512" i="1" s="1"/>
  <c r="K5513" i="1"/>
  <c r="N5513" i="1" s="1"/>
  <c r="P5513" i="1" s="1"/>
  <c r="K5514" i="1"/>
  <c r="N5514" i="1" s="1"/>
  <c r="P5514" i="1" s="1"/>
  <c r="K5515" i="1"/>
  <c r="N5515" i="1" s="1"/>
  <c r="P5515" i="1" s="1"/>
  <c r="K5516" i="1"/>
  <c r="N5516" i="1" s="1"/>
  <c r="P5516" i="1" s="1"/>
  <c r="K5517" i="1"/>
  <c r="N5517" i="1" s="1"/>
  <c r="P5517" i="1" s="1"/>
  <c r="K5518" i="1"/>
  <c r="N5518" i="1" s="1"/>
  <c r="P5518" i="1" s="1"/>
  <c r="K5519" i="1"/>
  <c r="N5519" i="1" s="1"/>
  <c r="P5519" i="1" s="1"/>
  <c r="K5520" i="1"/>
  <c r="N5520" i="1" s="1"/>
  <c r="P5520" i="1" s="1"/>
  <c r="K5521" i="1"/>
  <c r="N5521" i="1" s="1"/>
  <c r="P5521" i="1" s="1"/>
  <c r="K5522" i="1"/>
  <c r="N5522" i="1" s="1"/>
  <c r="P5522" i="1" s="1"/>
  <c r="K5523" i="1"/>
  <c r="N5523" i="1" s="1"/>
  <c r="P5523" i="1" s="1"/>
  <c r="K5524" i="1"/>
  <c r="N5524" i="1" s="1"/>
  <c r="P5524" i="1" s="1"/>
  <c r="K5525" i="1"/>
  <c r="N5525" i="1" s="1"/>
  <c r="P5525" i="1" s="1"/>
  <c r="K5526" i="1"/>
  <c r="N5526" i="1" s="1"/>
  <c r="P5526" i="1" s="1"/>
  <c r="K5527" i="1"/>
  <c r="N5527" i="1" s="1"/>
  <c r="P5527" i="1" s="1"/>
  <c r="K5528" i="1"/>
  <c r="N5528" i="1" s="1"/>
  <c r="P5528" i="1" s="1"/>
  <c r="K5529" i="1"/>
  <c r="N5529" i="1" s="1"/>
  <c r="P5529" i="1" s="1"/>
  <c r="K5530" i="1"/>
  <c r="N5530" i="1" s="1"/>
  <c r="P5530" i="1" s="1"/>
  <c r="K5531" i="1"/>
  <c r="N5531" i="1" s="1"/>
  <c r="P5531" i="1" s="1"/>
  <c r="K5532" i="1"/>
  <c r="N5532" i="1" s="1"/>
  <c r="P5532" i="1" s="1"/>
  <c r="K5533" i="1"/>
  <c r="N5533" i="1" s="1"/>
  <c r="P5533" i="1" s="1"/>
  <c r="K5534" i="1"/>
  <c r="N5534" i="1" s="1"/>
  <c r="P5534" i="1" s="1"/>
  <c r="K5535" i="1"/>
  <c r="N5535" i="1" s="1"/>
  <c r="P5535" i="1" s="1"/>
  <c r="K5536" i="1"/>
  <c r="N5536" i="1" s="1"/>
  <c r="P5536" i="1" s="1"/>
  <c r="K5537" i="1"/>
  <c r="N5537" i="1" s="1"/>
  <c r="P5537" i="1" s="1"/>
  <c r="K5538" i="1"/>
  <c r="N5538" i="1" s="1"/>
  <c r="P5538" i="1" s="1"/>
  <c r="K5539" i="1"/>
  <c r="N5539" i="1" s="1"/>
  <c r="P5539" i="1" s="1"/>
  <c r="K5540" i="1"/>
  <c r="N5540" i="1" s="1"/>
  <c r="P5540" i="1" s="1"/>
  <c r="K5541" i="1"/>
  <c r="N5541" i="1" s="1"/>
  <c r="P5541" i="1" s="1"/>
  <c r="K5542" i="1"/>
  <c r="N5542" i="1" s="1"/>
  <c r="P5542" i="1" s="1"/>
  <c r="K5543" i="1"/>
  <c r="N5543" i="1" s="1"/>
  <c r="P5543" i="1" s="1"/>
  <c r="K5544" i="1"/>
  <c r="N5544" i="1" s="1"/>
  <c r="P5544" i="1" s="1"/>
  <c r="K5545" i="1"/>
  <c r="N5545" i="1" s="1"/>
  <c r="P5545" i="1" s="1"/>
  <c r="K5546" i="1"/>
  <c r="N5546" i="1" s="1"/>
  <c r="P5546" i="1" s="1"/>
  <c r="K5547" i="1"/>
  <c r="N5547" i="1" s="1"/>
  <c r="P5547" i="1" s="1"/>
  <c r="K5548" i="1"/>
  <c r="N5548" i="1" s="1"/>
  <c r="P5548" i="1" s="1"/>
  <c r="K5549" i="1"/>
  <c r="N5549" i="1" s="1"/>
  <c r="P5549" i="1" s="1"/>
  <c r="K5550" i="1"/>
  <c r="N5550" i="1" s="1"/>
  <c r="P5550" i="1" s="1"/>
  <c r="K5551" i="1"/>
  <c r="N5551" i="1" s="1"/>
  <c r="P5551" i="1" s="1"/>
  <c r="K5552" i="1"/>
  <c r="N5552" i="1" s="1"/>
  <c r="P5552" i="1" s="1"/>
  <c r="K5553" i="1"/>
  <c r="N5553" i="1" s="1"/>
  <c r="P5553" i="1" s="1"/>
  <c r="K5554" i="1"/>
  <c r="N5554" i="1" s="1"/>
  <c r="P5554" i="1" s="1"/>
  <c r="K5555" i="1"/>
  <c r="N5555" i="1" s="1"/>
  <c r="P5555" i="1" s="1"/>
  <c r="K5556" i="1"/>
  <c r="N5556" i="1" s="1"/>
  <c r="P5556" i="1" s="1"/>
  <c r="K5557" i="1"/>
  <c r="N5557" i="1" s="1"/>
  <c r="P5557" i="1" s="1"/>
  <c r="K5558" i="1"/>
  <c r="N5558" i="1" s="1"/>
  <c r="P5558" i="1" s="1"/>
  <c r="K5559" i="1"/>
  <c r="N5559" i="1" s="1"/>
  <c r="P5559" i="1" s="1"/>
  <c r="K5560" i="1"/>
  <c r="N5560" i="1" s="1"/>
  <c r="P5560" i="1" s="1"/>
  <c r="K5561" i="1"/>
  <c r="N5561" i="1" s="1"/>
  <c r="P5561" i="1" s="1"/>
  <c r="K5562" i="1"/>
  <c r="N5562" i="1" s="1"/>
  <c r="P5562" i="1" s="1"/>
  <c r="K5563" i="1"/>
  <c r="N5563" i="1" s="1"/>
  <c r="P5563" i="1" s="1"/>
  <c r="K5564" i="1"/>
  <c r="N5564" i="1" s="1"/>
  <c r="P5564" i="1" s="1"/>
  <c r="K5565" i="1"/>
  <c r="N5565" i="1" s="1"/>
  <c r="P5565" i="1" s="1"/>
  <c r="K5566" i="1"/>
  <c r="N5566" i="1" s="1"/>
  <c r="P5566" i="1" s="1"/>
  <c r="K5567" i="1"/>
  <c r="N5567" i="1" s="1"/>
  <c r="P5567" i="1" s="1"/>
  <c r="K5568" i="1"/>
  <c r="N5568" i="1" s="1"/>
  <c r="P5568" i="1" s="1"/>
  <c r="K5569" i="1"/>
  <c r="N5569" i="1" s="1"/>
  <c r="P5569" i="1" s="1"/>
  <c r="K5570" i="1"/>
  <c r="N5570" i="1" s="1"/>
  <c r="P5570" i="1" s="1"/>
  <c r="K5571" i="1"/>
  <c r="N5571" i="1" s="1"/>
  <c r="P5571" i="1" s="1"/>
  <c r="K5572" i="1"/>
  <c r="N5572" i="1" s="1"/>
  <c r="P5572" i="1" s="1"/>
  <c r="K5573" i="1"/>
  <c r="N5573" i="1" s="1"/>
  <c r="P5573" i="1" s="1"/>
  <c r="K5574" i="1"/>
  <c r="N5574" i="1" s="1"/>
  <c r="P5574" i="1" s="1"/>
  <c r="K5575" i="1"/>
  <c r="N5575" i="1" s="1"/>
  <c r="P5575" i="1" s="1"/>
  <c r="K5576" i="1"/>
  <c r="N5576" i="1" s="1"/>
  <c r="P5576" i="1" s="1"/>
  <c r="K5577" i="1"/>
  <c r="N5577" i="1" s="1"/>
  <c r="P5577" i="1" s="1"/>
  <c r="K5578" i="1"/>
  <c r="N5578" i="1" s="1"/>
  <c r="P5578" i="1" s="1"/>
  <c r="K5579" i="1"/>
  <c r="N5579" i="1" s="1"/>
  <c r="P5579" i="1" s="1"/>
  <c r="K5580" i="1"/>
  <c r="N5580" i="1" s="1"/>
  <c r="P5580" i="1" s="1"/>
  <c r="K5581" i="1"/>
  <c r="N5581" i="1" s="1"/>
  <c r="P5581" i="1" s="1"/>
  <c r="K5582" i="1"/>
  <c r="N5582" i="1" s="1"/>
  <c r="P5582" i="1" s="1"/>
  <c r="K5583" i="1"/>
  <c r="N5583" i="1" s="1"/>
  <c r="P5583" i="1" s="1"/>
  <c r="K5584" i="1"/>
  <c r="N5584" i="1" s="1"/>
  <c r="P5584" i="1" s="1"/>
  <c r="K5585" i="1"/>
  <c r="N5585" i="1" s="1"/>
  <c r="P5585" i="1" s="1"/>
  <c r="K5586" i="1"/>
  <c r="N5586" i="1" s="1"/>
  <c r="P5586" i="1" s="1"/>
  <c r="K5587" i="1"/>
  <c r="N5587" i="1" s="1"/>
  <c r="P5587" i="1" s="1"/>
  <c r="K5588" i="1"/>
  <c r="N5588" i="1" s="1"/>
  <c r="P5588" i="1" s="1"/>
  <c r="K5589" i="1"/>
  <c r="N5589" i="1" s="1"/>
  <c r="P5589" i="1" s="1"/>
  <c r="K5590" i="1"/>
  <c r="N5590" i="1" s="1"/>
  <c r="P5590" i="1" s="1"/>
  <c r="K5591" i="1"/>
  <c r="N5591" i="1" s="1"/>
  <c r="P5591" i="1" s="1"/>
  <c r="K5592" i="1"/>
  <c r="N5592" i="1" s="1"/>
  <c r="P5592" i="1" s="1"/>
  <c r="K5593" i="1"/>
  <c r="N5593" i="1" s="1"/>
  <c r="P5593" i="1" s="1"/>
  <c r="K5594" i="1"/>
  <c r="N5594" i="1" s="1"/>
  <c r="P5594" i="1" s="1"/>
  <c r="K5595" i="1"/>
  <c r="N5595" i="1" s="1"/>
  <c r="P5595" i="1" s="1"/>
  <c r="K5596" i="1"/>
  <c r="N5596" i="1" s="1"/>
  <c r="P5596" i="1" s="1"/>
  <c r="K5597" i="1"/>
  <c r="N5597" i="1" s="1"/>
  <c r="P5597" i="1" s="1"/>
  <c r="K5598" i="1"/>
  <c r="N5598" i="1" s="1"/>
  <c r="P5598" i="1" s="1"/>
  <c r="K5599" i="1"/>
  <c r="N5599" i="1" s="1"/>
  <c r="P5599" i="1" s="1"/>
  <c r="K5600" i="1"/>
  <c r="N5600" i="1" s="1"/>
  <c r="P5600" i="1" s="1"/>
  <c r="K5601" i="1"/>
  <c r="N5601" i="1" s="1"/>
  <c r="P5601" i="1" s="1"/>
  <c r="K5602" i="1"/>
  <c r="N5602" i="1" s="1"/>
  <c r="P5602" i="1" s="1"/>
  <c r="K5603" i="1"/>
  <c r="N5603" i="1" s="1"/>
  <c r="P5603" i="1" s="1"/>
  <c r="K5604" i="1"/>
  <c r="N5604" i="1" s="1"/>
  <c r="P5604" i="1" s="1"/>
  <c r="K5605" i="1"/>
  <c r="N5605" i="1" s="1"/>
  <c r="P5605" i="1" s="1"/>
  <c r="K5606" i="1"/>
  <c r="N5606" i="1" s="1"/>
  <c r="P5606" i="1" s="1"/>
  <c r="K5607" i="1"/>
  <c r="N5607" i="1" s="1"/>
  <c r="P5607" i="1" s="1"/>
  <c r="K5608" i="1"/>
  <c r="N5608" i="1" s="1"/>
  <c r="P5608" i="1" s="1"/>
  <c r="K5609" i="1"/>
  <c r="N5609" i="1" s="1"/>
  <c r="P5609" i="1" s="1"/>
  <c r="K5610" i="1"/>
  <c r="N5610" i="1" s="1"/>
  <c r="P5610" i="1" s="1"/>
  <c r="K5611" i="1"/>
  <c r="N5611" i="1" s="1"/>
  <c r="P5611" i="1" s="1"/>
  <c r="K5612" i="1"/>
  <c r="N5612" i="1" s="1"/>
  <c r="P5612" i="1" s="1"/>
  <c r="K5613" i="1"/>
  <c r="N5613" i="1" s="1"/>
  <c r="P5613" i="1" s="1"/>
  <c r="K5614" i="1"/>
  <c r="N5614" i="1" s="1"/>
  <c r="P5614" i="1" s="1"/>
  <c r="K5615" i="1"/>
  <c r="N5615" i="1" s="1"/>
  <c r="P5615" i="1" s="1"/>
  <c r="K5616" i="1"/>
  <c r="N5616" i="1" s="1"/>
  <c r="P5616" i="1" s="1"/>
  <c r="K5617" i="1"/>
  <c r="N5617" i="1" s="1"/>
  <c r="P5617" i="1" s="1"/>
  <c r="K5618" i="1"/>
  <c r="N5618" i="1" s="1"/>
  <c r="P5618" i="1" s="1"/>
  <c r="K5619" i="1"/>
  <c r="N5619" i="1" s="1"/>
  <c r="P5619" i="1" s="1"/>
  <c r="K5620" i="1"/>
  <c r="N5620" i="1" s="1"/>
  <c r="P5620" i="1" s="1"/>
  <c r="K5621" i="1"/>
  <c r="N5621" i="1" s="1"/>
  <c r="P5621" i="1" s="1"/>
  <c r="K5622" i="1"/>
  <c r="N5622" i="1" s="1"/>
  <c r="P5622" i="1" s="1"/>
  <c r="K5623" i="1"/>
  <c r="N5623" i="1" s="1"/>
  <c r="P5623" i="1" s="1"/>
  <c r="K5624" i="1"/>
  <c r="N5624" i="1" s="1"/>
  <c r="P5624" i="1" s="1"/>
  <c r="K5625" i="1"/>
  <c r="N5625" i="1" s="1"/>
  <c r="P5625" i="1" s="1"/>
  <c r="K5626" i="1"/>
  <c r="N5626" i="1" s="1"/>
  <c r="P5626" i="1" s="1"/>
  <c r="K5627" i="1"/>
  <c r="N5627" i="1" s="1"/>
  <c r="P5627" i="1" s="1"/>
  <c r="K5628" i="1"/>
  <c r="N5628" i="1" s="1"/>
  <c r="P5628" i="1" s="1"/>
  <c r="K5629" i="1"/>
  <c r="N5629" i="1" s="1"/>
  <c r="P5629" i="1" s="1"/>
  <c r="K5630" i="1"/>
  <c r="N5630" i="1" s="1"/>
  <c r="P5630" i="1" s="1"/>
  <c r="K5631" i="1"/>
  <c r="N5631" i="1" s="1"/>
  <c r="P5631" i="1" s="1"/>
  <c r="K5632" i="1"/>
  <c r="N5632" i="1" s="1"/>
  <c r="P5632" i="1" s="1"/>
  <c r="K5633" i="1"/>
  <c r="N5633" i="1" s="1"/>
  <c r="P5633" i="1" s="1"/>
  <c r="K5634" i="1"/>
  <c r="N5634" i="1" s="1"/>
  <c r="P5634" i="1" s="1"/>
  <c r="K5635" i="1"/>
  <c r="N5635" i="1" s="1"/>
  <c r="P5635" i="1" s="1"/>
  <c r="K5636" i="1"/>
  <c r="N5636" i="1" s="1"/>
  <c r="P5636" i="1" s="1"/>
  <c r="K5637" i="1"/>
  <c r="N5637" i="1" s="1"/>
  <c r="P5637" i="1" s="1"/>
  <c r="K5638" i="1"/>
  <c r="N5638" i="1" s="1"/>
  <c r="P5638" i="1" s="1"/>
  <c r="K5639" i="1"/>
  <c r="N5639" i="1" s="1"/>
  <c r="P5639" i="1" s="1"/>
  <c r="K5640" i="1"/>
  <c r="N5640" i="1" s="1"/>
  <c r="P5640" i="1" s="1"/>
  <c r="K5641" i="1"/>
  <c r="N5641" i="1" s="1"/>
  <c r="P5641" i="1" s="1"/>
  <c r="K5642" i="1"/>
  <c r="N5642" i="1" s="1"/>
  <c r="P5642" i="1" s="1"/>
  <c r="K5643" i="1"/>
  <c r="N5643" i="1" s="1"/>
  <c r="P5643" i="1" s="1"/>
  <c r="K5644" i="1"/>
  <c r="N5644" i="1" s="1"/>
  <c r="P5644" i="1" s="1"/>
  <c r="K5645" i="1"/>
  <c r="N5645" i="1" s="1"/>
  <c r="P5645" i="1" s="1"/>
  <c r="K5646" i="1"/>
  <c r="N5646" i="1" s="1"/>
  <c r="P5646" i="1" s="1"/>
  <c r="K5647" i="1"/>
  <c r="N5647" i="1" s="1"/>
  <c r="P5647" i="1" s="1"/>
  <c r="K5648" i="1"/>
  <c r="N5648" i="1" s="1"/>
  <c r="P5648" i="1" s="1"/>
  <c r="K5649" i="1"/>
  <c r="N5649" i="1" s="1"/>
  <c r="P5649" i="1" s="1"/>
  <c r="K5650" i="1"/>
  <c r="N5650" i="1" s="1"/>
  <c r="P5650" i="1" s="1"/>
  <c r="K5651" i="1"/>
  <c r="N5651" i="1" s="1"/>
  <c r="P5651" i="1" s="1"/>
  <c r="K5652" i="1"/>
  <c r="N5652" i="1" s="1"/>
  <c r="P5652" i="1" s="1"/>
  <c r="K5653" i="1"/>
  <c r="N5653" i="1" s="1"/>
  <c r="P5653" i="1" s="1"/>
  <c r="K5654" i="1"/>
  <c r="N5654" i="1" s="1"/>
  <c r="P5654" i="1" s="1"/>
  <c r="K5655" i="1"/>
  <c r="N5655" i="1" s="1"/>
  <c r="P5655" i="1" s="1"/>
  <c r="K5656" i="1"/>
  <c r="N5656" i="1" s="1"/>
  <c r="P5656" i="1" s="1"/>
  <c r="K5657" i="1"/>
  <c r="N5657" i="1" s="1"/>
  <c r="P5657" i="1" s="1"/>
  <c r="K5658" i="1"/>
  <c r="N5658" i="1" s="1"/>
  <c r="P5658" i="1" s="1"/>
  <c r="K5659" i="1"/>
  <c r="N5659" i="1" s="1"/>
  <c r="P5659" i="1" s="1"/>
  <c r="K5660" i="1"/>
  <c r="N5660" i="1" s="1"/>
  <c r="P5660" i="1" s="1"/>
  <c r="K5661" i="1"/>
  <c r="N5661" i="1" s="1"/>
  <c r="P5661" i="1" s="1"/>
  <c r="K5662" i="1"/>
  <c r="N5662" i="1" s="1"/>
  <c r="P5662" i="1" s="1"/>
  <c r="K5663" i="1"/>
  <c r="N5663" i="1" s="1"/>
  <c r="P5663" i="1" s="1"/>
  <c r="K5664" i="1"/>
  <c r="N5664" i="1" s="1"/>
  <c r="P5664" i="1" s="1"/>
  <c r="K5665" i="1"/>
  <c r="N5665" i="1" s="1"/>
  <c r="P5665" i="1" s="1"/>
  <c r="K5666" i="1"/>
  <c r="N5666" i="1" s="1"/>
  <c r="P5666" i="1" s="1"/>
  <c r="K5667" i="1"/>
  <c r="N5667" i="1" s="1"/>
  <c r="P5667" i="1" s="1"/>
  <c r="K5668" i="1"/>
  <c r="N5668" i="1" s="1"/>
  <c r="P5668" i="1" s="1"/>
  <c r="K5669" i="1"/>
  <c r="N5669" i="1" s="1"/>
  <c r="P5669" i="1" s="1"/>
  <c r="K5670" i="1"/>
  <c r="N5670" i="1" s="1"/>
  <c r="P5670" i="1" s="1"/>
  <c r="K5671" i="1"/>
  <c r="N5671" i="1" s="1"/>
  <c r="P5671" i="1" s="1"/>
  <c r="K5672" i="1"/>
  <c r="N5672" i="1" s="1"/>
  <c r="P5672" i="1" s="1"/>
  <c r="K5673" i="1"/>
  <c r="N5673" i="1" s="1"/>
  <c r="P5673" i="1" s="1"/>
  <c r="K5674" i="1"/>
  <c r="N5674" i="1" s="1"/>
  <c r="P5674" i="1" s="1"/>
  <c r="K5675" i="1"/>
  <c r="N5675" i="1" s="1"/>
  <c r="P5675" i="1" s="1"/>
  <c r="K5676" i="1"/>
  <c r="N5676" i="1" s="1"/>
  <c r="P5676" i="1" s="1"/>
  <c r="K5677" i="1"/>
  <c r="N5677" i="1" s="1"/>
  <c r="P5677" i="1" s="1"/>
  <c r="K5678" i="1"/>
  <c r="N5678" i="1" s="1"/>
  <c r="P5678" i="1" s="1"/>
  <c r="K5679" i="1"/>
  <c r="N5679" i="1" s="1"/>
  <c r="P5679" i="1" s="1"/>
  <c r="K5680" i="1"/>
  <c r="N5680" i="1" s="1"/>
  <c r="P5680" i="1" s="1"/>
  <c r="K5681" i="1"/>
  <c r="N5681" i="1" s="1"/>
  <c r="P5681" i="1" s="1"/>
  <c r="K5682" i="1"/>
  <c r="N5682" i="1" s="1"/>
  <c r="P5682" i="1" s="1"/>
  <c r="K5683" i="1"/>
  <c r="N5683" i="1" s="1"/>
  <c r="P5683" i="1" s="1"/>
  <c r="K5684" i="1"/>
  <c r="N5684" i="1" s="1"/>
  <c r="P5684" i="1" s="1"/>
  <c r="K5685" i="1"/>
  <c r="N5685" i="1" s="1"/>
  <c r="P5685" i="1" s="1"/>
  <c r="K5686" i="1"/>
  <c r="N5686" i="1" s="1"/>
  <c r="P5686" i="1" s="1"/>
  <c r="K5687" i="1"/>
  <c r="N5687" i="1" s="1"/>
  <c r="P5687" i="1" s="1"/>
  <c r="K5688" i="1"/>
  <c r="N5688" i="1" s="1"/>
  <c r="P5688" i="1" s="1"/>
  <c r="K5689" i="1"/>
  <c r="N5689" i="1" s="1"/>
  <c r="P5689" i="1" s="1"/>
  <c r="K5690" i="1"/>
  <c r="N5690" i="1" s="1"/>
  <c r="P5690" i="1" s="1"/>
  <c r="K5691" i="1"/>
  <c r="N5691" i="1" s="1"/>
  <c r="P5691" i="1" s="1"/>
  <c r="K5692" i="1"/>
  <c r="N5692" i="1" s="1"/>
  <c r="P5692" i="1" s="1"/>
  <c r="K5693" i="1"/>
  <c r="N5693" i="1" s="1"/>
  <c r="P5693" i="1" s="1"/>
  <c r="K5694" i="1"/>
  <c r="N5694" i="1" s="1"/>
  <c r="P5694" i="1" s="1"/>
  <c r="K5695" i="1"/>
  <c r="N5695" i="1" s="1"/>
  <c r="P5695" i="1" s="1"/>
  <c r="K5696" i="1"/>
  <c r="N5696" i="1" s="1"/>
  <c r="P5696" i="1" s="1"/>
  <c r="K5697" i="1"/>
  <c r="N5697" i="1" s="1"/>
  <c r="P5697" i="1" s="1"/>
  <c r="K5698" i="1"/>
  <c r="N5698" i="1" s="1"/>
  <c r="P5698" i="1" s="1"/>
  <c r="K5699" i="1"/>
  <c r="N5699" i="1" s="1"/>
  <c r="P5699" i="1" s="1"/>
  <c r="K5700" i="1"/>
  <c r="N5700" i="1" s="1"/>
  <c r="P5700" i="1" s="1"/>
  <c r="K5701" i="1"/>
  <c r="N5701" i="1" s="1"/>
  <c r="P5701" i="1" s="1"/>
  <c r="K5702" i="1"/>
  <c r="N5702" i="1" s="1"/>
  <c r="P5702" i="1" s="1"/>
  <c r="K5703" i="1"/>
  <c r="N5703" i="1" s="1"/>
  <c r="P5703" i="1" s="1"/>
  <c r="K5704" i="1"/>
  <c r="N5704" i="1" s="1"/>
  <c r="P5704" i="1" s="1"/>
  <c r="K5705" i="1"/>
  <c r="N5705" i="1" s="1"/>
  <c r="P5705" i="1" s="1"/>
  <c r="K5706" i="1"/>
  <c r="N5706" i="1" s="1"/>
  <c r="P5706" i="1" s="1"/>
  <c r="K5707" i="1"/>
  <c r="N5707" i="1" s="1"/>
  <c r="P5707" i="1" s="1"/>
  <c r="K5708" i="1"/>
  <c r="N5708" i="1" s="1"/>
  <c r="P5708" i="1" s="1"/>
  <c r="K5709" i="1"/>
  <c r="N5709" i="1" s="1"/>
  <c r="P5709" i="1" s="1"/>
  <c r="K5710" i="1"/>
  <c r="N5710" i="1" s="1"/>
  <c r="P5710" i="1" s="1"/>
  <c r="K5711" i="1"/>
  <c r="N5711" i="1" s="1"/>
  <c r="P5711" i="1" s="1"/>
  <c r="K5712" i="1"/>
  <c r="N5712" i="1" s="1"/>
  <c r="P5712" i="1" s="1"/>
  <c r="K5713" i="1"/>
  <c r="N5713" i="1" s="1"/>
  <c r="P5713" i="1" s="1"/>
  <c r="K5714" i="1"/>
  <c r="N5714" i="1" s="1"/>
  <c r="P5714" i="1" s="1"/>
  <c r="K5715" i="1"/>
  <c r="N5715" i="1" s="1"/>
  <c r="P5715" i="1" s="1"/>
  <c r="K5716" i="1"/>
  <c r="N5716" i="1" s="1"/>
  <c r="P5716" i="1" s="1"/>
  <c r="K5717" i="1"/>
  <c r="N5717" i="1" s="1"/>
  <c r="P5717" i="1" s="1"/>
  <c r="K5718" i="1"/>
  <c r="N5718" i="1" s="1"/>
  <c r="P5718" i="1" s="1"/>
  <c r="K5719" i="1"/>
  <c r="N5719" i="1" s="1"/>
  <c r="P5719" i="1" s="1"/>
  <c r="K5720" i="1"/>
  <c r="N5720" i="1" s="1"/>
  <c r="P5720" i="1" s="1"/>
  <c r="K5721" i="1"/>
  <c r="N5721" i="1" s="1"/>
  <c r="P5721" i="1" s="1"/>
  <c r="K5722" i="1"/>
  <c r="N5722" i="1" s="1"/>
  <c r="P5722" i="1" s="1"/>
  <c r="K5723" i="1"/>
  <c r="N5723" i="1" s="1"/>
  <c r="P5723" i="1" s="1"/>
  <c r="K5724" i="1"/>
  <c r="N5724" i="1" s="1"/>
  <c r="P5724" i="1" s="1"/>
  <c r="K5725" i="1"/>
  <c r="N5725" i="1" s="1"/>
  <c r="P5725" i="1" s="1"/>
  <c r="K5726" i="1"/>
  <c r="N5726" i="1" s="1"/>
  <c r="P5726" i="1" s="1"/>
  <c r="K5727" i="1"/>
  <c r="N5727" i="1" s="1"/>
  <c r="P5727" i="1" s="1"/>
  <c r="K5728" i="1"/>
  <c r="N5728" i="1" s="1"/>
  <c r="P5728" i="1" s="1"/>
  <c r="K5729" i="1"/>
  <c r="N5729" i="1" s="1"/>
  <c r="P5729" i="1" s="1"/>
  <c r="K5730" i="1"/>
  <c r="N5730" i="1" s="1"/>
  <c r="P5730" i="1" s="1"/>
  <c r="K5731" i="1"/>
  <c r="N5731" i="1" s="1"/>
  <c r="P5731" i="1" s="1"/>
  <c r="K5732" i="1"/>
  <c r="N5732" i="1" s="1"/>
  <c r="P5732" i="1" s="1"/>
  <c r="K5733" i="1"/>
  <c r="N5733" i="1" s="1"/>
  <c r="P5733" i="1" s="1"/>
  <c r="K5734" i="1"/>
  <c r="N5734" i="1" s="1"/>
  <c r="P5734" i="1" s="1"/>
  <c r="K5735" i="1"/>
  <c r="N5735" i="1" s="1"/>
  <c r="P5735" i="1" s="1"/>
  <c r="K5736" i="1"/>
  <c r="N5736" i="1" s="1"/>
  <c r="P5736" i="1" s="1"/>
  <c r="K5737" i="1"/>
  <c r="N5737" i="1" s="1"/>
  <c r="P5737" i="1" s="1"/>
  <c r="K5738" i="1"/>
  <c r="N5738" i="1" s="1"/>
  <c r="P5738" i="1" s="1"/>
  <c r="K5739" i="1"/>
  <c r="N5739" i="1" s="1"/>
  <c r="P5739" i="1" s="1"/>
  <c r="K5740" i="1"/>
  <c r="N5740" i="1" s="1"/>
  <c r="P5740" i="1" s="1"/>
  <c r="K5741" i="1"/>
  <c r="N5741" i="1" s="1"/>
  <c r="P5741" i="1" s="1"/>
  <c r="K5742" i="1"/>
  <c r="N5742" i="1" s="1"/>
  <c r="P5742" i="1" s="1"/>
  <c r="K5743" i="1"/>
  <c r="N5743" i="1" s="1"/>
  <c r="P5743" i="1" s="1"/>
  <c r="K5744" i="1"/>
  <c r="N5744" i="1" s="1"/>
  <c r="P5744" i="1" s="1"/>
  <c r="K5745" i="1"/>
  <c r="N5745" i="1" s="1"/>
  <c r="P5745" i="1" s="1"/>
  <c r="K5746" i="1"/>
  <c r="N5746" i="1" s="1"/>
  <c r="P5746" i="1" s="1"/>
  <c r="K5747" i="1"/>
  <c r="N5747" i="1" s="1"/>
  <c r="P5747" i="1" s="1"/>
  <c r="K5748" i="1"/>
  <c r="N5748" i="1" s="1"/>
  <c r="P5748" i="1" s="1"/>
  <c r="K5749" i="1"/>
  <c r="N5749" i="1" s="1"/>
  <c r="P5749" i="1" s="1"/>
  <c r="K5750" i="1"/>
  <c r="N5750" i="1" s="1"/>
  <c r="P5750" i="1" s="1"/>
  <c r="K5751" i="1"/>
  <c r="N5751" i="1" s="1"/>
  <c r="P5751" i="1" s="1"/>
  <c r="K5752" i="1"/>
  <c r="N5752" i="1" s="1"/>
  <c r="P5752" i="1" s="1"/>
  <c r="K5753" i="1"/>
  <c r="N5753" i="1" s="1"/>
  <c r="P5753" i="1" s="1"/>
  <c r="K5754" i="1"/>
  <c r="N5754" i="1" s="1"/>
  <c r="P5754" i="1" s="1"/>
  <c r="K5755" i="1"/>
  <c r="N5755" i="1" s="1"/>
  <c r="P5755" i="1" s="1"/>
  <c r="K5756" i="1"/>
  <c r="N5756" i="1" s="1"/>
  <c r="P5756" i="1" s="1"/>
  <c r="K5757" i="1"/>
  <c r="N5757" i="1" s="1"/>
  <c r="P5757" i="1" s="1"/>
  <c r="K5758" i="1"/>
  <c r="N5758" i="1" s="1"/>
  <c r="P5758" i="1" s="1"/>
  <c r="K5759" i="1"/>
  <c r="N5759" i="1" s="1"/>
  <c r="P5759" i="1" s="1"/>
  <c r="K5760" i="1"/>
  <c r="N5760" i="1" s="1"/>
  <c r="P5760" i="1" s="1"/>
  <c r="K5761" i="1"/>
  <c r="N5761" i="1" s="1"/>
  <c r="P5761" i="1" s="1"/>
  <c r="K5762" i="1"/>
  <c r="N5762" i="1" s="1"/>
  <c r="P5762" i="1" s="1"/>
  <c r="K5763" i="1"/>
  <c r="N5763" i="1" s="1"/>
  <c r="P5763" i="1" s="1"/>
  <c r="K5764" i="1"/>
  <c r="N5764" i="1" s="1"/>
  <c r="P5764" i="1" s="1"/>
  <c r="K5765" i="1"/>
  <c r="N5765" i="1" s="1"/>
  <c r="P5765" i="1" s="1"/>
  <c r="K5766" i="1"/>
  <c r="N5766" i="1" s="1"/>
  <c r="P5766" i="1" s="1"/>
  <c r="K5767" i="1"/>
  <c r="N5767" i="1" s="1"/>
  <c r="P5767" i="1" s="1"/>
  <c r="K5768" i="1"/>
  <c r="N5768" i="1" s="1"/>
  <c r="P5768" i="1" s="1"/>
  <c r="K5769" i="1"/>
  <c r="N5769" i="1" s="1"/>
  <c r="P5769" i="1" s="1"/>
  <c r="K5770" i="1"/>
  <c r="N5770" i="1" s="1"/>
  <c r="P5770" i="1" s="1"/>
  <c r="K5771" i="1"/>
  <c r="N5771" i="1" s="1"/>
  <c r="P5771" i="1" s="1"/>
  <c r="K5772" i="1"/>
  <c r="N5772" i="1" s="1"/>
  <c r="P5772" i="1" s="1"/>
  <c r="K5773" i="1"/>
  <c r="N5773" i="1" s="1"/>
  <c r="P5773" i="1" s="1"/>
  <c r="K5774" i="1"/>
  <c r="N5774" i="1" s="1"/>
  <c r="P5774" i="1" s="1"/>
  <c r="K5775" i="1"/>
  <c r="N5775" i="1" s="1"/>
  <c r="P5775" i="1" s="1"/>
  <c r="K5776" i="1"/>
  <c r="N5776" i="1" s="1"/>
  <c r="P5776" i="1" s="1"/>
  <c r="K5777" i="1"/>
  <c r="N5777" i="1" s="1"/>
  <c r="P5777" i="1" s="1"/>
  <c r="K5778" i="1"/>
  <c r="N5778" i="1" s="1"/>
  <c r="P5778" i="1" s="1"/>
  <c r="K5779" i="1"/>
  <c r="N5779" i="1" s="1"/>
  <c r="P5779" i="1" s="1"/>
  <c r="K5780" i="1"/>
  <c r="N5780" i="1" s="1"/>
  <c r="P5780" i="1" s="1"/>
  <c r="K5781" i="1"/>
  <c r="N5781" i="1" s="1"/>
  <c r="P5781" i="1" s="1"/>
  <c r="K5782" i="1"/>
  <c r="N5782" i="1" s="1"/>
  <c r="P5782" i="1" s="1"/>
  <c r="K5783" i="1"/>
  <c r="N5783" i="1" s="1"/>
  <c r="P5783" i="1" s="1"/>
  <c r="K5784" i="1"/>
  <c r="N5784" i="1" s="1"/>
  <c r="P5784" i="1" s="1"/>
  <c r="K5785" i="1"/>
  <c r="N5785" i="1" s="1"/>
  <c r="P5785" i="1" s="1"/>
  <c r="K5786" i="1"/>
  <c r="N5786" i="1" s="1"/>
  <c r="P5786" i="1" s="1"/>
  <c r="K5787" i="1"/>
  <c r="N5787" i="1" s="1"/>
  <c r="P5787" i="1" s="1"/>
  <c r="K5788" i="1"/>
  <c r="N5788" i="1" s="1"/>
  <c r="P5788" i="1" s="1"/>
  <c r="K5789" i="1"/>
  <c r="N5789" i="1" s="1"/>
  <c r="P5789" i="1" s="1"/>
  <c r="K5790" i="1"/>
  <c r="N5790" i="1" s="1"/>
  <c r="P5790" i="1" s="1"/>
  <c r="K5791" i="1"/>
  <c r="N5791" i="1" s="1"/>
  <c r="P5791" i="1" s="1"/>
  <c r="K5792" i="1"/>
  <c r="N5792" i="1" s="1"/>
  <c r="P5792" i="1" s="1"/>
  <c r="K5793" i="1"/>
  <c r="N5793" i="1" s="1"/>
  <c r="P5793" i="1" s="1"/>
  <c r="K5794" i="1"/>
  <c r="N5794" i="1" s="1"/>
  <c r="P5794" i="1" s="1"/>
  <c r="K5795" i="1"/>
  <c r="N5795" i="1" s="1"/>
  <c r="P5795" i="1" s="1"/>
  <c r="K5796" i="1"/>
  <c r="N5796" i="1" s="1"/>
  <c r="P5796" i="1" s="1"/>
  <c r="K5797" i="1"/>
  <c r="N5797" i="1" s="1"/>
  <c r="P5797" i="1" s="1"/>
  <c r="K5798" i="1"/>
  <c r="N5798" i="1" s="1"/>
  <c r="P5798" i="1" s="1"/>
  <c r="K5799" i="1"/>
  <c r="N5799" i="1" s="1"/>
  <c r="P5799" i="1" s="1"/>
  <c r="K5800" i="1"/>
  <c r="N5800" i="1" s="1"/>
  <c r="P5800" i="1" s="1"/>
  <c r="K5801" i="1"/>
  <c r="N5801" i="1" s="1"/>
  <c r="P5801" i="1" s="1"/>
  <c r="K5802" i="1"/>
  <c r="N5802" i="1" s="1"/>
  <c r="P5802" i="1" s="1"/>
  <c r="K5803" i="1"/>
  <c r="N5803" i="1" s="1"/>
  <c r="P5803" i="1" s="1"/>
  <c r="K5804" i="1"/>
  <c r="N5804" i="1" s="1"/>
  <c r="P5804" i="1" s="1"/>
  <c r="K5805" i="1"/>
  <c r="N5805" i="1" s="1"/>
  <c r="P5805" i="1" s="1"/>
  <c r="K5806" i="1"/>
  <c r="N5806" i="1" s="1"/>
  <c r="P5806" i="1" s="1"/>
  <c r="K5807" i="1"/>
  <c r="N5807" i="1" s="1"/>
  <c r="P5807" i="1" s="1"/>
  <c r="K5808" i="1"/>
  <c r="N5808" i="1" s="1"/>
  <c r="P5808" i="1" s="1"/>
  <c r="K5809" i="1"/>
  <c r="N5809" i="1" s="1"/>
  <c r="P5809" i="1" s="1"/>
  <c r="K5810" i="1"/>
  <c r="N5810" i="1" s="1"/>
  <c r="P5810" i="1" s="1"/>
  <c r="K5811" i="1"/>
  <c r="N5811" i="1" s="1"/>
  <c r="P5811" i="1" s="1"/>
  <c r="K5812" i="1"/>
  <c r="N5812" i="1" s="1"/>
  <c r="P5812" i="1" s="1"/>
  <c r="K5813" i="1"/>
  <c r="N5813" i="1" s="1"/>
  <c r="P5813" i="1" s="1"/>
  <c r="K5814" i="1"/>
  <c r="N5814" i="1" s="1"/>
  <c r="P5814" i="1" s="1"/>
  <c r="K5815" i="1"/>
  <c r="N5815" i="1" s="1"/>
  <c r="P5815" i="1" s="1"/>
  <c r="K5816" i="1"/>
  <c r="N5816" i="1" s="1"/>
  <c r="P5816" i="1" s="1"/>
  <c r="K5817" i="1"/>
  <c r="N5817" i="1" s="1"/>
  <c r="P5817" i="1" s="1"/>
  <c r="K5818" i="1"/>
  <c r="N5818" i="1" s="1"/>
  <c r="P5818" i="1" s="1"/>
  <c r="K5819" i="1"/>
  <c r="N5819" i="1" s="1"/>
  <c r="P5819" i="1" s="1"/>
  <c r="K5820" i="1"/>
  <c r="N5820" i="1" s="1"/>
  <c r="P5820" i="1" s="1"/>
  <c r="K5821" i="1"/>
  <c r="N5821" i="1" s="1"/>
  <c r="P5821" i="1" s="1"/>
  <c r="K5822" i="1"/>
  <c r="N5822" i="1" s="1"/>
  <c r="P5822" i="1" s="1"/>
  <c r="K5823" i="1"/>
  <c r="N5823" i="1" s="1"/>
  <c r="P5823" i="1" s="1"/>
  <c r="K5824" i="1"/>
  <c r="N5824" i="1" s="1"/>
  <c r="P5824" i="1" s="1"/>
  <c r="K5825" i="1"/>
  <c r="N5825" i="1" s="1"/>
  <c r="P5825" i="1" s="1"/>
  <c r="K5826" i="1"/>
  <c r="N5826" i="1" s="1"/>
  <c r="P5826" i="1" s="1"/>
  <c r="K5827" i="1"/>
  <c r="N5827" i="1" s="1"/>
  <c r="P5827" i="1" s="1"/>
  <c r="K5828" i="1"/>
  <c r="N5828" i="1" s="1"/>
  <c r="P5828" i="1" s="1"/>
  <c r="K5829" i="1"/>
  <c r="N5829" i="1" s="1"/>
  <c r="P5829" i="1" s="1"/>
  <c r="K5830" i="1"/>
  <c r="N5830" i="1" s="1"/>
  <c r="P5830" i="1" s="1"/>
  <c r="K5831" i="1"/>
  <c r="N5831" i="1" s="1"/>
  <c r="P5831" i="1" s="1"/>
  <c r="K5832" i="1"/>
  <c r="N5832" i="1" s="1"/>
  <c r="P5832" i="1" s="1"/>
  <c r="K5833" i="1"/>
  <c r="N5833" i="1" s="1"/>
  <c r="P5833" i="1" s="1"/>
  <c r="K5834" i="1"/>
  <c r="N5834" i="1" s="1"/>
  <c r="P5834" i="1" s="1"/>
  <c r="K5835" i="1"/>
  <c r="N5835" i="1" s="1"/>
  <c r="P5835" i="1" s="1"/>
  <c r="K5836" i="1"/>
  <c r="N5836" i="1" s="1"/>
  <c r="P5836" i="1" s="1"/>
  <c r="K5837" i="1"/>
  <c r="N5837" i="1" s="1"/>
  <c r="P5837" i="1" s="1"/>
  <c r="K5838" i="1"/>
  <c r="N5838" i="1" s="1"/>
  <c r="P5838" i="1" s="1"/>
  <c r="K5839" i="1"/>
  <c r="N5839" i="1" s="1"/>
  <c r="P5839" i="1" s="1"/>
  <c r="K5840" i="1"/>
  <c r="N5840" i="1" s="1"/>
  <c r="P5840" i="1" s="1"/>
  <c r="K5841" i="1"/>
  <c r="N5841" i="1" s="1"/>
  <c r="P5841" i="1" s="1"/>
  <c r="K5842" i="1"/>
  <c r="N5842" i="1" s="1"/>
  <c r="P5842" i="1" s="1"/>
  <c r="K5843" i="1"/>
  <c r="N5843" i="1" s="1"/>
  <c r="P5843" i="1" s="1"/>
  <c r="K5844" i="1"/>
  <c r="N5844" i="1" s="1"/>
  <c r="P5844" i="1" s="1"/>
  <c r="K5845" i="1"/>
  <c r="N5845" i="1" s="1"/>
  <c r="P5845" i="1" s="1"/>
  <c r="K5846" i="1"/>
  <c r="N5846" i="1" s="1"/>
  <c r="P5846" i="1" s="1"/>
  <c r="K5847" i="1"/>
  <c r="N5847" i="1" s="1"/>
  <c r="P5847" i="1" s="1"/>
  <c r="K5848" i="1"/>
  <c r="N5848" i="1" s="1"/>
  <c r="P5848" i="1" s="1"/>
  <c r="K5849" i="1"/>
  <c r="N5849" i="1" s="1"/>
  <c r="P5849" i="1" s="1"/>
  <c r="K5850" i="1"/>
  <c r="N5850" i="1" s="1"/>
  <c r="P5850" i="1" s="1"/>
  <c r="K5851" i="1"/>
  <c r="N5851" i="1" s="1"/>
  <c r="P5851" i="1" s="1"/>
  <c r="K5852" i="1"/>
  <c r="N5852" i="1" s="1"/>
  <c r="P5852" i="1" s="1"/>
  <c r="K5853" i="1"/>
  <c r="N5853" i="1" s="1"/>
  <c r="P5853" i="1" s="1"/>
  <c r="K5854" i="1"/>
  <c r="N5854" i="1" s="1"/>
  <c r="P5854" i="1" s="1"/>
  <c r="K5855" i="1"/>
  <c r="N5855" i="1" s="1"/>
  <c r="P5855" i="1" s="1"/>
  <c r="K5856" i="1"/>
  <c r="N5856" i="1" s="1"/>
  <c r="P5856" i="1" s="1"/>
  <c r="K5857" i="1"/>
  <c r="N5857" i="1" s="1"/>
  <c r="P5857" i="1" s="1"/>
  <c r="K5858" i="1"/>
  <c r="N5858" i="1" s="1"/>
  <c r="P5858" i="1" s="1"/>
  <c r="K5859" i="1"/>
  <c r="N5859" i="1" s="1"/>
  <c r="P5859" i="1" s="1"/>
  <c r="K5860" i="1"/>
  <c r="N5860" i="1" s="1"/>
  <c r="P5860" i="1" s="1"/>
  <c r="K5861" i="1"/>
  <c r="N5861" i="1" s="1"/>
  <c r="P5861" i="1" s="1"/>
  <c r="K5862" i="1"/>
  <c r="N5862" i="1" s="1"/>
  <c r="P5862" i="1" s="1"/>
  <c r="K5863" i="1"/>
  <c r="N5863" i="1" s="1"/>
  <c r="P5863" i="1" s="1"/>
  <c r="K5864" i="1"/>
  <c r="N5864" i="1" s="1"/>
  <c r="P5864" i="1" s="1"/>
  <c r="K5865" i="1"/>
  <c r="N5865" i="1" s="1"/>
  <c r="P5865" i="1" s="1"/>
  <c r="K5866" i="1"/>
  <c r="N5866" i="1" s="1"/>
  <c r="P5866" i="1" s="1"/>
  <c r="K5867" i="1"/>
  <c r="N5867" i="1" s="1"/>
  <c r="P5867" i="1" s="1"/>
  <c r="K5868" i="1"/>
  <c r="N5868" i="1" s="1"/>
  <c r="P5868" i="1" s="1"/>
  <c r="K5869" i="1"/>
  <c r="N5869" i="1" s="1"/>
  <c r="P5869" i="1" s="1"/>
  <c r="K5870" i="1"/>
  <c r="N5870" i="1" s="1"/>
  <c r="P5870" i="1" s="1"/>
  <c r="K5871" i="1"/>
  <c r="N5871" i="1" s="1"/>
  <c r="P5871" i="1" s="1"/>
  <c r="K5872" i="1"/>
  <c r="N5872" i="1" s="1"/>
  <c r="P5872" i="1" s="1"/>
  <c r="K5873" i="1"/>
  <c r="N5873" i="1" s="1"/>
  <c r="P5873" i="1" s="1"/>
  <c r="K5874" i="1"/>
  <c r="N5874" i="1" s="1"/>
  <c r="P5874" i="1" s="1"/>
  <c r="K5875" i="1"/>
  <c r="N5875" i="1" s="1"/>
  <c r="P5875" i="1" s="1"/>
  <c r="K5876" i="1"/>
  <c r="N5876" i="1" s="1"/>
  <c r="P5876" i="1" s="1"/>
  <c r="K5877" i="1"/>
  <c r="N5877" i="1" s="1"/>
  <c r="P5877" i="1" s="1"/>
  <c r="K5878" i="1"/>
  <c r="N5878" i="1" s="1"/>
  <c r="P5878" i="1" s="1"/>
  <c r="K5879" i="1"/>
  <c r="N5879" i="1" s="1"/>
  <c r="P5879" i="1" s="1"/>
  <c r="K5880" i="1"/>
  <c r="N5880" i="1" s="1"/>
  <c r="P5880" i="1" s="1"/>
  <c r="K5881" i="1"/>
  <c r="N5881" i="1" s="1"/>
  <c r="P5881" i="1" s="1"/>
  <c r="K5882" i="1"/>
  <c r="N5882" i="1" s="1"/>
  <c r="P5882" i="1" s="1"/>
  <c r="K5883" i="1"/>
  <c r="N5883" i="1" s="1"/>
  <c r="P5883" i="1" s="1"/>
  <c r="K5884" i="1"/>
  <c r="N5884" i="1" s="1"/>
  <c r="P5884" i="1" s="1"/>
  <c r="K5885" i="1"/>
  <c r="N5885" i="1" s="1"/>
  <c r="P5885" i="1" s="1"/>
  <c r="K5886" i="1"/>
  <c r="N5886" i="1" s="1"/>
  <c r="P5886" i="1" s="1"/>
  <c r="K5887" i="1"/>
  <c r="N5887" i="1" s="1"/>
  <c r="P5887" i="1" s="1"/>
  <c r="K5888" i="1"/>
  <c r="N5888" i="1" s="1"/>
  <c r="P5888" i="1" s="1"/>
  <c r="K5889" i="1"/>
  <c r="N5889" i="1" s="1"/>
  <c r="P5889" i="1" s="1"/>
  <c r="K5890" i="1"/>
  <c r="N5890" i="1" s="1"/>
  <c r="P5890" i="1" s="1"/>
  <c r="K5891" i="1"/>
  <c r="N5891" i="1" s="1"/>
  <c r="P5891" i="1" s="1"/>
  <c r="K5892" i="1"/>
  <c r="N5892" i="1" s="1"/>
  <c r="P5892" i="1" s="1"/>
  <c r="K5893" i="1"/>
  <c r="N5893" i="1" s="1"/>
  <c r="P5893" i="1" s="1"/>
  <c r="K5894" i="1"/>
  <c r="N5894" i="1" s="1"/>
  <c r="P5894" i="1" s="1"/>
  <c r="K5895" i="1"/>
  <c r="N5895" i="1" s="1"/>
  <c r="P5895" i="1" s="1"/>
  <c r="K5896" i="1"/>
  <c r="N5896" i="1" s="1"/>
  <c r="P5896" i="1" s="1"/>
  <c r="K5897" i="1"/>
  <c r="N5897" i="1" s="1"/>
  <c r="P5897" i="1" s="1"/>
  <c r="K5898" i="1"/>
  <c r="N5898" i="1" s="1"/>
  <c r="P5898" i="1" s="1"/>
  <c r="K5899" i="1"/>
  <c r="N5899" i="1" s="1"/>
  <c r="P5899" i="1" s="1"/>
  <c r="K5900" i="1"/>
  <c r="N5900" i="1" s="1"/>
  <c r="P5900" i="1" s="1"/>
  <c r="K5901" i="1"/>
  <c r="N5901" i="1" s="1"/>
  <c r="P5901" i="1" s="1"/>
  <c r="K5902" i="1"/>
  <c r="N5902" i="1" s="1"/>
  <c r="P5902" i="1" s="1"/>
  <c r="K5903" i="1"/>
  <c r="N5903" i="1" s="1"/>
  <c r="P5903" i="1" s="1"/>
  <c r="K5904" i="1"/>
  <c r="N5904" i="1" s="1"/>
  <c r="P5904" i="1" s="1"/>
  <c r="K5905" i="1"/>
  <c r="N5905" i="1" s="1"/>
  <c r="P5905" i="1" s="1"/>
  <c r="K5906" i="1"/>
  <c r="N5906" i="1" s="1"/>
  <c r="P5906" i="1" s="1"/>
  <c r="K5907" i="1"/>
  <c r="N5907" i="1" s="1"/>
  <c r="P5907" i="1" s="1"/>
  <c r="K5908" i="1"/>
  <c r="N5908" i="1" s="1"/>
  <c r="P5908" i="1" s="1"/>
  <c r="K5909" i="1"/>
  <c r="N5909" i="1" s="1"/>
  <c r="P5909" i="1" s="1"/>
  <c r="K5910" i="1"/>
  <c r="N5910" i="1" s="1"/>
  <c r="P5910" i="1" s="1"/>
  <c r="K5911" i="1"/>
  <c r="N5911" i="1" s="1"/>
  <c r="P5911" i="1" s="1"/>
  <c r="K5912" i="1"/>
  <c r="N5912" i="1" s="1"/>
  <c r="P5912" i="1" s="1"/>
  <c r="K5913" i="1"/>
  <c r="N5913" i="1" s="1"/>
  <c r="P5913" i="1" s="1"/>
  <c r="K5914" i="1"/>
  <c r="N5914" i="1" s="1"/>
  <c r="P5914" i="1" s="1"/>
  <c r="K5915" i="1"/>
  <c r="N5915" i="1" s="1"/>
  <c r="P5915" i="1" s="1"/>
  <c r="K5916" i="1"/>
  <c r="N5916" i="1" s="1"/>
  <c r="P5916" i="1" s="1"/>
  <c r="K5917" i="1"/>
  <c r="N5917" i="1" s="1"/>
  <c r="P5917" i="1" s="1"/>
  <c r="K5918" i="1"/>
  <c r="N5918" i="1" s="1"/>
  <c r="P5918" i="1" s="1"/>
  <c r="K5919" i="1"/>
  <c r="N5919" i="1" s="1"/>
  <c r="P5919" i="1" s="1"/>
  <c r="K5920" i="1"/>
  <c r="N5920" i="1" s="1"/>
  <c r="P5920" i="1" s="1"/>
  <c r="K5921" i="1"/>
  <c r="N5921" i="1" s="1"/>
  <c r="P5921" i="1" s="1"/>
  <c r="K5922" i="1"/>
  <c r="N5922" i="1" s="1"/>
  <c r="P5922" i="1" s="1"/>
  <c r="K5923" i="1"/>
  <c r="N5923" i="1" s="1"/>
  <c r="P5923" i="1" s="1"/>
  <c r="K5924" i="1"/>
  <c r="N5924" i="1" s="1"/>
  <c r="P5924" i="1" s="1"/>
  <c r="K5925" i="1"/>
  <c r="N5925" i="1" s="1"/>
  <c r="P5925" i="1" s="1"/>
  <c r="K5926" i="1"/>
  <c r="N5926" i="1" s="1"/>
  <c r="P5926" i="1" s="1"/>
  <c r="K5927" i="1"/>
  <c r="N5927" i="1" s="1"/>
  <c r="P5927" i="1" s="1"/>
  <c r="K5928" i="1"/>
  <c r="N5928" i="1" s="1"/>
  <c r="P5928" i="1" s="1"/>
  <c r="K5929" i="1"/>
  <c r="N5929" i="1" s="1"/>
  <c r="P5929" i="1" s="1"/>
  <c r="K5930" i="1"/>
  <c r="N5930" i="1" s="1"/>
  <c r="P5930" i="1" s="1"/>
  <c r="K5931" i="1"/>
  <c r="N5931" i="1" s="1"/>
  <c r="P5931" i="1" s="1"/>
  <c r="K5932" i="1"/>
  <c r="N5932" i="1" s="1"/>
  <c r="P5932" i="1" s="1"/>
  <c r="K5933" i="1"/>
  <c r="N5933" i="1" s="1"/>
  <c r="P5933" i="1" s="1"/>
  <c r="K5934" i="1"/>
  <c r="N5934" i="1" s="1"/>
  <c r="P5934" i="1" s="1"/>
  <c r="K5935" i="1"/>
  <c r="N5935" i="1" s="1"/>
  <c r="P5935" i="1" s="1"/>
  <c r="K5936" i="1"/>
  <c r="N5936" i="1" s="1"/>
  <c r="P5936" i="1" s="1"/>
  <c r="K5937" i="1"/>
  <c r="N5937" i="1" s="1"/>
  <c r="P5937" i="1" s="1"/>
  <c r="K5938" i="1"/>
  <c r="N5938" i="1" s="1"/>
  <c r="P5938" i="1" s="1"/>
  <c r="K5939" i="1"/>
  <c r="N5939" i="1" s="1"/>
  <c r="P5939" i="1" s="1"/>
  <c r="K5940" i="1"/>
  <c r="N5940" i="1" s="1"/>
  <c r="P5940" i="1" s="1"/>
  <c r="K5941" i="1"/>
  <c r="N5941" i="1" s="1"/>
  <c r="P5941" i="1" s="1"/>
  <c r="K5942" i="1"/>
  <c r="N5942" i="1" s="1"/>
  <c r="P5942" i="1" s="1"/>
  <c r="K5943" i="1"/>
  <c r="N5943" i="1" s="1"/>
  <c r="P5943" i="1" s="1"/>
  <c r="K5944" i="1"/>
  <c r="N5944" i="1" s="1"/>
  <c r="P5944" i="1" s="1"/>
  <c r="K5945" i="1"/>
  <c r="N5945" i="1" s="1"/>
  <c r="P5945" i="1" s="1"/>
  <c r="K5946" i="1"/>
  <c r="N5946" i="1" s="1"/>
  <c r="P5946" i="1" s="1"/>
  <c r="K5947" i="1"/>
  <c r="N5947" i="1" s="1"/>
  <c r="P5947" i="1" s="1"/>
  <c r="K5948" i="1"/>
  <c r="N5948" i="1" s="1"/>
  <c r="P5948" i="1" s="1"/>
  <c r="K5949" i="1"/>
  <c r="N5949" i="1" s="1"/>
  <c r="P5949" i="1" s="1"/>
  <c r="K5950" i="1"/>
  <c r="N5950" i="1" s="1"/>
  <c r="P5950" i="1" s="1"/>
  <c r="K5951" i="1"/>
  <c r="N5951" i="1" s="1"/>
  <c r="P5951" i="1" s="1"/>
  <c r="K5952" i="1"/>
  <c r="N5952" i="1" s="1"/>
  <c r="P5952" i="1" s="1"/>
  <c r="K5953" i="1"/>
  <c r="N5953" i="1" s="1"/>
  <c r="P5953" i="1" s="1"/>
  <c r="K5954" i="1"/>
  <c r="N5954" i="1" s="1"/>
  <c r="P5954" i="1" s="1"/>
  <c r="K5955" i="1"/>
  <c r="N5955" i="1" s="1"/>
  <c r="P5955" i="1" s="1"/>
  <c r="K5956" i="1"/>
  <c r="N5956" i="1" s="1"/>
  <c r="P5956" i="1" s="1"/>
  <c r="K5957" i="1"/>
  <c r="N5957" i="1" s="1"/>
  <c r="P5957" i="1" s="1"/>
  <c r="K5958" i="1"/>
  <c r="N5958" i="1" s="1"/>
  <c r="P5958" i="1" s="1"/>
  <c r="K5959" i="1"/>
  <c r="N5959" i="1" s="1"/>
  <c r="P5959" i="1" s="1"/>
  <c r="K5960" i="1"/>
  <c r="N5960" i="1" s="1"/>
  <c r="P5960" i="1" s="1"/>
  <c r="K5961" i="1"/>
  <c r="N5961" i="1" s="1"/>
  <c r="P5961" i="1" s="1"/>
  <c r="K5962" i="1"/>
  <c r="N5962" i="1" s="1"/>
  <c r="P5962" i="1" s="1"/>
  <c r="K5963" i="1"/>
  <c r="N5963" i="1" s="1"/>
  <c r="P5963" i="1" s="1"/>
  <c r="K5964" i="1"/>
  <c r="N5964" i="1" s="1"/>
  <c r="P5964" i="1" s="1"/>
  <c r="K5965" i="1"/>
  <c r="N5965" i="1" s="1"/>
  <c r="P5965" i="1" s="1"/>
  <c r="K5966" i="1"/>
  <c r="N5966" i="1" s="1"/>
  <c r="P5966" i="1" s="1"/>
  <c r="K5967" i="1"/>
  <c r="N5967" i="1" s="1"/>
  <c r="P5967" i="1" s="1"/>
  <c r="K5968" i="1"/>
  <c r="N5968" i="1" s="1"/>
  <c r="P5968" i="1" s="1"/>
  <c r="K5969" i="1"/>
  <c r="N5969" i="1" s="1"/>
  <c r="P5969" i="1" s="1"/>
  <c r="K5970" i="1"/>
  <c r="N5970" i="1" s="1"/>
  <c r="P5970" i="1" s="1"/>
  <c r="K5971" i="1"/>
  <c r="N5971" i="1" s="1"/>
  <c r="P5971" i="1" s="1"/>
  <c r="K5972" i="1"/>
  <c r="N5972" i="1" s="1"/>
  <c r="P5972" i="1" s="1"/>
  <c r="K5973" i="1"/>
  <c r="N5973" i="1" s="1"/>
  <c r="P5973" i="1" s="1"/>
  <c r="K5974" i="1"/>
  <c r="N5974" i="1" s="1"/>
  <c r="P5974" i="1" s="1"/>
  <c r="K5975" i="1"/>
  <c r="N5975" i="1" s="1"/>
  <c r="P5975" i="1" s="1"/>
  <c r="K5976" i="1"/>
  <c r="N5976" i="1" s="1"/>
  <c r="P5976" i="1" s="1"/>
  <c r="K5977" i="1"/>
  <c r="N5977" i="1" s="1"/>
  <c r="P5977" i="1" s="1"/>
  <c r="K5978" i="1"/>
  <c r="N5978" i="1" s="1"/>
  <c r="P5978" i="1" s="1"/>
  <c r="K5979" i="1"/>
  <c r="N5979" i="1" s="1"/>
  <c r="P5979" i="1" s="1"/>
  <c r="K5980" i="1"/>
  <c r="N5980" i="1" s="1"/>
  <c r="P5980" i="1" s="1"/>
  <c r="K5981" i="1"/>
  <c r="N5981" i="1" s="1"/>
  <c r="P5981" i="1" s="1"/>
  <c r="K5982" i="1"/>
  <c r="N5982" i="1" s="1"/>
  <c r="P5982" i="1" s="1"/>
  <c r="K5983" i="1"/>
  <c r="N5983" i="1" s="1"/>
  <c r="P5983" i="1" s="1"/>
  <c r="K5984" i="1"/>
  <c r="N5984" i="1" s="1"/>
  <c r="P5984" i="1" s="1"/>
  <c r="K5985" i="1"/>
  <c r="N5985" i="1" s="1"/>
  <c r="P5985" i="1" s="1"/>
  <c r="K5986" i="1"/>
  <c r="N5986" i="1" s="1"/>
  <c r="P5986" i="1" s="1"/>
  <c r="K5987" i="1"/>
  <c r="N5987" i="1" s="1"/>
  <c r="P5987" i="1" s="1"/>
  <c r="K5988" i="1"/>
  <c r="N5988" i="1" s="1"/>
  <c r="P5988" i="1" s="1"/>
  <c r="K5989" i="1"/>
  <c r="N5989" i="1" s="1"/>
  <c r="P5989" i="1" s="1"/>
  <c r="K5990" i="1"/>
  <c r="N5990" i="1" s="1"/>
  <c r="P5990" i="1" s="1"/>
  <c r="K5991" i="1"/>
  <c r="N5991" i="1" s="1"/>
  <c r="P5991" i="1" s="1"/>
  <c r="K5992" i="1"/>
  <c r="N5992" i="1" s="1"/>
  <c r="P5992" i="1" s="1"/>
  <c r="K5993" i="1"/>
  <c r="N5993" i="1" s="1"/>
  <c r="P5993" i="1" s="1"/>
  <c r="K5994" i="1"/>
  <c r="N5994" i="1" s="1"/>
  <c r="P5994" i="1" s="1"/>
  <c r="K5995" i="1"/>
  <c r="N5995" i="1" s="1"/>
  <c r="P5995" i="1" s="1"/>
  <c r="K5996" i="1"/>
  <c r="N5996" i="1" s="1"/>
  <c r="P5996" i="1" s="1"/>
  <c r="K5997" i="1"/>
  <c r="N5997" i="1" s="1"/>
  <c r="P5997" i="1" s="1"/>
  <c r="K5998" i="1"/>
  <c r="N5998" i="1" s="1"/>
  <c r="P5998" i="1" s="1"/>
  <c r="K5999" i="1"/>
  <c r="N5999" i="1" s="1"/>
  <c r="P5999" i="1" s="1"/>
  <c r="K6000" i="1"/>
  <c r="N6000" i="1" s="1"/>
  <c r="P6000" i="1" s="1"/>
  <c r="K6001" i="1"/>
  <c r="N6001" i="1" s="1"/>
  <c r="P6001" i="1" s="1"/>
  <c r="K6002" i="1"/>
  <c r="N6002" i="1" s="1"/>
  <c r="P6002" i="1" s="1"/>
  <c r="K6003" i="1"/>
  <c r="N6003" i="1" s="1"/>
  <c r="P6003" i="1" s="1"/>
  <c r="K6004" i="1"/>
  <c r="N6004" i="1" s="1"/>
  <c r="P6004" i="1" s="1"/>
  <c r="K6005" i="1"/>
  <c r="N6005" i="1" s="1"/>
  <c r="P6005" i="1" s="1"/>
  <c r="K6006" i="1"/>
  <c r="N6006" i="1" s="1"/>
  <c r="P6006" i="1" s="1"/>
  <c r="K6007" i="1"/>
  <c r="N6007" i="1" s="1"/>
  <c r="P6007" i="1" s="1"/>
  <c r="K6008" i="1"/>
  <c r="N6008" i="1" s="1"/>
  <c r="P6008" i="1" s="1"/>
  <c r="K6009" i="1"/>
  <c r="N6009" i="1" s="1"/>
  <c r="P6009" i="1" s="1"/>
  <c r="K6010" i="1"/>
  <c r="N6010" i="1" s="1"/>
  <c r="P6010" i="1" s="1"/>
  <c r="K6011" i="1"/>
  <c r="N6011" i="1" s="1"/>
  <c r="P6011" i="1" s="1"/>
  <c r="K6012" i="1"/>
  <c r="N6012" i="1" s="1"/>
  <c r="P6012" i="1" s="1"/>
  <c r="K6013" i="1"/>
  <c r="N6013" i="1" s="1"/>
  <c r="P6013" i="1" s="1"/>
  <c r="K6014" i="1"/>
  <c r="N6014" i="1" s="1"/>
  <c r="P6014" i="1" s="1"/>
  <c r="K6015" i="1"/>
  <c r="N6015" i="1" s="1"/>
  <c r="P6015" i="1" s="1"/>
  <c r="K6016" i="1"/>
  <c r="N6016" i="1" s="1"/>
  <c r="P6016" i="1" s="1"/>
  <c r="K6017" i="1"/>
  <c r="N6017" i="1" s="1"/>
  <c r="P6017" i="1" s="1"/>
  <c r="K6018" i="1"/>
  <c r="N6018" i="1" s="1"/>
  <c r="P6018" i="1" s="1"/>
  <c r="K6019" i="1"/>
  <c r="N6019" i="1" s="1"/>
  <c r="P6019" i="1" s="1"/>
  <c r="K6020" i="1"/>
  <c r="N6020" i="1" s="1"/>
  <c r="P6020" i="1" s="1"/>
  <c r="K6021" i="1"/>
  <c r="N6021" i="1" s="1"/>
  <c r="P6021" i="1" s="1"/>
  <c r="K6022" i="1"/>
  <c r="N6022" i="1" s="1"/>
  <c r="P6022" i="1" s="1"/>
  <c r="K6023" i="1"/>
  <c r="N6023" i="1" s="1"/>
  <c r="P6023" i="1" s="1"/>
  <c r="K6024" i="1"/>
  <c r="N6024" i="1" s="1"/>
  <c r="P6024" i="1" s="1"/>
  <c r="K6025" i="1"/>
  <c r="N6025" i="1" s="1"/>
  <c r="P6025" i="1" s="1"/>
  <c r="K6026" i="1"/>
  <c r="N6026" i="1" s="1"/>
  <c r="P6026" i="1" s="1"/>
  <c r="K6027" i="1"/>
  <c r="N6027" i="1" s="1"/>
  <c r="P6027" i="1" s="1"/>
  <c r="K6028" i="1"/>
  <c r="N6028" i="1" s="1"/>
  <c r="P6028" i="1" s="1"/>
  <c r="K6029" i="1"/>
  <c r="N6029" i="1" s="1"/>
  <c r="P6029" i="1" s="1"/>
  <c r="K6030" i="1"/>
  <c r="N6030" i="1" s="1"/>
  <c r="P6030" i="1" s="1"/>
  <c r="K6031" i="1"/>
  <c r="N6031" i="1" s="1"/>
  <c r="P6031" i="1" s="1"/>
  <c r="K6032" i="1"/>
  <c r="N6032" i="1" s="1"/>
  <c r="P6032" i="1" s="1"/>
  <c r="K6033" i="1"/>
  <c r="N6033" i="1" s="1"/>
  <c r="P6033" i="1" s="1"/>
  <c r="K6034" i="1"/>
  <c r="N6034" i="1" s="1"/>
  <c r="P6034" i="1" s="1"/>
  <c r="K6035" i="1"/>
  <c r="N6035" i="1" s="1"/>
  <c r="P6035" i="1" s="1"/>
  <c r="K6036" i="1"/>
  <c r="N6036" i="1" s="1"/>
  <c r="P6036" i="1" s="1"/>
  <c r="K6037" i="1"/>
  <c r="N6037" i="1" s="1"/>
  <c r="P6037" i="1" s="1"/>
  <c r="K6038" i="1"/>
  <c r="N6038" i="1" s="1"/>
  <c r="P6038" i="1" s="1"/>
  <c r="K6039" i="1"/>
  <c r="N6039" i="1" s="1"/>
  <c r="P6039" i="1" s="1"/>
  <c r="K6040" i="1"/>
  <c r="N6040" i="1" s="1"/>
  <c r="P6040" i="1" s="1"/>
  <c r="K6041" i="1"/>
  <c r="N6041" i="1" s="1"/>
  <c r="P6041" i="1" s="1"/>
  <c r="K6042" i="1"/>
  <c r="N6042" i="1" s="1"/>
  <c r="P6042" i="1" s="1"/>
  <c r="K6043" i="1"/>
  <c r="N6043" i="1" s="1"/>
  <c r="P6043" i="1" s="1"/>
  <c r="K6044" i="1"/>
  <c r="N6044" i="1" s="1"/>
  <c r="P6044" i="1" s="1"/>
  <c r="K6045" i="1"/>
  <c r="N6045" i="1" s="1"/>
  <c r="P6045" i="1" s="1"/>
  <c r="K6046" i="1"/>
  <c r="N6046" i="1" s="1"/>
  <c r="P6046" i="1" s="1"/>
  <c r="K6047" i="1"/>
  <c r="N6047" i="1" s="1"/>
  <c r="P6047" i="1" s="1"/>
  <c r="K6048" i="1"/>
  <c r="N6048" i="1" s="1"/>
  <c r="P6048" i="1" s="1"/>
  <c r="K6049" i="1"/>
  <c r="N6049" i="1" s="1"/>
  <c r="P6049" i="1" s="1"/>
  <c r="K6050" i="1"/>
  <c r="N6050" i="1" s="1"/>
  <c r="P6050" i="1" s="1"/>
  <c r="K6051" i="1"/>
  <c r="N6051" i="1" s="1"/>
  <c r="P6051" i="1" s="1"/>
  <c r="K6052" i="1"/>
  <c r="N6052" i="1" s="1"/>
  <c r="P6052" i="1" s="1"/>
  <c r="K6053" i="1"/>
  <c r="N6053" i="1" s="1"/>
  <c r="P6053" i="1" s="1"/>
  <c r="K6054" i="1"/>
  <c r="N6054" i="1" s="1"/>
  <c r="P6054" i="1" s="1"/>
  <c r="K6055" i="1"/>
  <c r="N6055" i="1" s="1"/>
  <c r="P6055" i="1" s="1"/>
  <c r="K6056" i="1"/>
  <c r="N6056" i="1" s="1"/>
  <c r="P6056" i="1" s="1"/>
  <c r="K6057" i="1"/>
  <c r="N6057" i="1" s="1"/>
  <c r="P6057" i="1" s="1"/>
  <c r="K6058" i="1"/>
  <c r="N6058" i="1" s="1"/>
  <c r="P6058" i="1" s="1"/>
  <c r="K6059" i="1"/>
  <c r="N6059" i="1" s="1"/>
  <c r="P6059" i="1" s="1"/>
  <c r="K6060" i="1"/>
  <c r="N6060" i="1" s="1"/>
  <c r="P6060" i="1" s="1"/>
  <c r="K6061" i="1"/>
  <c r="N6061" i="1" s="1"/>
  <c r="P6061" i="1" s="1"/>
  <c r="K6062" i="1"/>
  <c r="N6062" i="1" s="1"/>
  <c r="P6062" i="1" s="1"/>
  <c r="K6063" i="1"/>
  <c r="N6063" i="1" s="1"/>
  <c r="P6063" i="1" s="1"/>
  <c r="K6064" i="1"/>
  <c r="N6064" i="1" s="1"/>
  <c r="P6064" i="1" s="1"/>
  <c r="K6065" i="1"/>
  <c r="N6065" i="1" s="1"/>
  <c r="P6065" i="1" s="1"/>
  <c r="K6066" i="1"/>
  <c r="N6066" i="1" s="1"/>
  <c r="P6066" i="1" s="1"/>
  <c r="K6067" i="1"/>
  <c r="N6067" i="1" s="1"/>
  <c r="P6067" i="1" s="1"/>
  <c r="K6068" i="1"/>
  <c r="N6068" i="1" s="1"/>
  <c r="P6068" i="1" s="1"/>
  <c r="K6069" i="1"/>
  <c r="N6069" i="1" s="1"/>
  <c r="P6069" i="1" s="1"/>
  <c r="K6070" i="1"/>
  <c r="N6070" i="1" s="1"/>
  <c r="P6070" i="1" s="1"/>
  <c r="K6071" i="1"/>
  <c r="N6071" i="1" s="1"/>
  <c r="P6071" i="1" s="1"/>
  <c r="K6072" i="1"/>
  <c r="N6072" i="1" s="1"/>
  <c r="P6072" i="1" s="1"/>
  <c r="K6073" i="1"/>
  <c r="N6073" i="1" s="1"/>
  <c r="P6073" i="1" s="1"/>
  <c r="K6074" i="1"/>
  <c r="N6074" i="1" s="1"/>
  <c r="P6074" i="1" s="1"/>
  <c r="K6075" i="1"/>
  <c r="N6075" i="1" s="1"/>
  <c r="P6075" i="1" s="1"/>
  <c r="K6076" i="1"/>
  <c r="N6076" i="1" s="1"/>
  <c r="P6076" i="1" s="1"/>
  <c r="K6077" i="1"/>
  <c r="N6077" i="1" s="1"/>
  <c r="P6077" i="1" s="1"/>
  <c r="K6078" i="1"/>
  <c r="N6078" i="1" s="1"/>
  <c r="P6078" i="1" s="1"/>
  <c r="K6079" i="1"/>
  <c r="N6079" i="1" s="1"/>
  <c r="P6079" i="1" s="1"/>
  <c r="K6080" i="1"/>
  <c r="N6080" i="1" s="1"/>
  <c r="P6080" i="1" s="1"/>
  <c r="K6081" i="1"/>
  <c r="N6081" i="1" s="1"/>
  <c r="P6081" i="1" s="1"/>
  <c r="K6082" i="1"/>
  <c r="N6082" i="1" s="1"/>
  <c r="P6082" i="1" s="1"/>
  <c r="K6083" i="1"/>
  <c r="N6083" i="1" s="1"/>
  <c r="P6083" i="1" s="1"/>
  <c r="K6084" i="1"/>
  <c r="N6084" i="1" s="1"/>
  <c r="P6084" i="1" s="1"/>
  <c r="K6085" i="1"/>
  <c r="N6085" i="1" s="1"/>
  <c r="P6085" i="1" s="1"/>
  <c r="K6086" i="1"/>
  <c r="N6086" i="1" s="1"/>
  <c r="P6086" i="1" s="1"/>
  <c r="K6087" i="1"/>
  <c r="N6087" i="1" s="1"/>
  <c r="P6087" i="1" s="1"/>
  <c r="K6088" i="1"/>
  <c r="N6088" i="1" s="1"/>
  <c r="P6088" i="1" s="1"/>
  <c r="K6089" i="1"/>
  <c r="N6089" i="1" s="1"/>
  <c r="P6089" i="1" s="1"/>
  <c r="K6090" i="1"/>
  <c r="N6090" i="1" s="1"/>
  <c r="P6090" i="1" s="1"/>
  <c r="K6091" i="1"/>
  <c r="N6091" i="1" s="1"/>
  <c r="P6091" i="1" s="1"/>
  <c r="K6092" i="1"/>
  <c r="N6092" i="1" s="1"/>
  <c r="P6092" i="1" s="1"/>
  <c r="K6093" i="1"/>
  <c r="N6093" i="1" s="1"/>
  <c r="P6093" i="1" s="1"/>
  <c r="K6094" i="1"/>
  <c r="N6094" i="1" s="1"/>
  <c r="P6094" i="1" s="1"/>
  <c r="K6095" i="1"/>
  <c r="N6095" i="1" s="1"/>
  <c r="P6095" i="1" s="1"/>
  <c r="K6096" i="1"/>
  <c r="N6096" i="1" s="1"/>
  <c r="P6096" i="1" s="1"/>
  <c r="K6097" i="1"/>
  <c r="N6097" i="1" s="1"/>
  <c r="P6097" i="1" s="1"/>
  <c r="K6098" i="1"/>
  <c r="N6098" i="1" s="1"/>
  <c r="P6098" i="1" s="1"/>
  <c r="K6099" i="1"/>
  <c r="N6099" i="1" s="1"/>
  <c r="P6099" i="1" s="1"/>
  <c r="K6100" i="1"/>
  <c r="N6100" i="1" s="1"/>
  <c r="P6100" i="1" s="1"/>
  <c r="K6101" i="1"/>
  <c r="N6101" i="1" s="1"/>
  <c r="P6101" i="1" s="1"/>
  <c r="K6102" i="1"/>
  <c r="N6102" i="1" s="1"/>
  <c r="P6102" i="1" s="1"/>
  <c r="K6103" i="1"/>
  <c r="N6103" i="1" s="1"/>
  <c r="P6103" i="1" s="1"/>
  <c r="K6104" i="1"/>
  <c r="N6104" i="1" s="1"/>
  <c r="P6104" i="1" s="1"/>
  <c r="K6105" i="1"/>
  <c r="N6105" i="1" s="1"/>
  <c r="P6105" i="1" s="1"/>
  <c r="K6106" i="1"/>
  <c r="N6106" i="1" s="1"/>
  <c r="P6106" i="1" s="1"/>
  <c r="K6107" i="1"/>
  <c r="N6107" i="1" s="1"/>
  <c r="P6107" i="1" s="1"/>
  <c r="K6108" i="1"/>
  <c r="N6108" i="1" s="1"/>
  <c r="P6108" i="1" s="1"/>
  <c r="K6109" i="1"/>
  <c r="N6109" i="1" s="1"/>
  <c r="P6109" i="1" s="1"/>
  <c r="K6110" i="1"/>
  <c r="N6110" i="1" s="1"/>
  <c r="P6110" i="1" s="1"/>
  <c r="K6111" i="1"/>
  <c r="N6111" i="1" s="1"/>
  <c r="P6111" i="1" s="1"/>
  <c r="K6112" i="1"/>
  <c r="N6112" i="1" s="1"/>
  <c r="P6112" i="1" s="1"/>
  <c r="K6113" i="1"/>
  <c r="N6113" i="1" s="1"/>
  <c r="P6113" i="1" s="1"/>
  <c r="K6114" i="1"/>
  <c r="N6114" i="1" s="1"/>
  <c r="P6114" i="1" s="1"/>
  <c r="K6115" i="1"/>
  <c r="N6115" i="1" s="1"/>
  <c r="P6115" i="1" s="1"/>
  <c r="K6116" i="1"/>
  <c r="N6116" i="1" s="1"/>
  <c r="P6116" i="1" s="1"/>
  <c r="K6117" i="1"/>
  <c r="N6117" i="1" s="1"/>
  <c r="P6117" i="1" s="1"/>
  <c r="K6118" i="1"/>
  <c r="N6118" i="1" s="1"/>
  <c r="P6118" i="1" s="1"/>
  <c r="K6119" i="1"/>
  <c r="N6119" i="1" s="1"/>
  <c r="P6119" i="1" s="1"/>
  <c r="K6120" i="1"/>
  <c r="N6120" i="1" s="1"/>
  <c r="P6120" i="1" s="1"/>
  <c r="K6121" i="1"/>
  <c r="N6121" i="1" s="1"/>
  <c r="P6121" i="1" s="1"/>
  <c r="K6122" i="1"/>
  <c r="N6122" i="1" s="1"/>
  <c r="P6122" i="1" s="1"/>
  <c r="K6123" i="1"/>
  <c r="N6123" i="1" s="1"/>
  <c r="P6123" i="1" s="1"/>
  <c r="K6124" i="1"/>
  <c r="N6124" i="1" s="1"/>
  <c r="P6124" i="1" s="1"/>
  <c r="K6125" i="1"/>
  <c r="N6125" i="1" s="1"/>
  <c r="P6125" i="1" s="1"/>
  <c r="K6126" i="1"/>
  <c r="N6126" i="1" s="1"/>
  <c r="P6126" i="1" s="1"/>
  <c r="K6127" i="1"/>
  <c r="N6127" i="1" s="1"/>
  <c r="P6127" i="1" s="1"/>
  <c r="K6128" i="1"/>
  <c r="N6128" i="1" s="1"/>
  <c r="P6128" i="1" s="1"/>
  <c r="K6129" i="1"/>
  <c r="N6129" i="1" s="1"/>
  <c r="P6129" i="1" s="1"/>
  <c r="K6130" i="1"/>
  <c r="N6130" i="1" s="1"/>
  <c r="P6130" i="1" s="1"/>
  <c r="K6131" i="1"/>
  <c r="N6131" i="1" s="1"/>
  <c r="P6131" i="1" s="1"/>
  <c r="K6132" i="1"/>
  <c r="N6132" i="1" s="1"/>
  <c r="P6132" i="1" s="1"/>
  <c r="K6133" i="1"/>
  <c r="N6133" i="1" s="1"/>
  <c r="P6133" i="1" s="1"/>
  <c r="K6134" i="1"/>
  <c r="N6134" i="1" s="1"/>
  <c r="P6134" i="1" s="1"/>
  <c r="K6135" i="1"/>
  <c r="N6135" i="1" s="1"/>
  <c r="P6135" i="1" s="1"/>
  <c r="K6136" i="1"/>
  <c r="N6136" i="1" s="1"/>
  <c r="P6136" i="1" s="1"/>
  <c r="K6137" i="1"/>
  <c r="N6137" i="1" s="1"/>
  <c r="P6137" i="1" s="1"/>
  <c r="K6138" i="1"/>
  <c r="N6138" i="1" s="1"/>
  <c r="P6138" i="1" s="1"/>
  <c r="K6139" i="1"/>
  <c r="N6139" i="1" s="1"/>
  <c r="P6139" i="1" s="1"/>
  <c r="K6140" i="1"/>
  <c r="N6140" i="1" s="1"/>
  <c r="P6140" i="1" s="1"/>
  <c r="K6141" i="1"/>
  <c r="N6141" i="1" s="1"/>
  <c r="P6141" i="1" s="1"/>
  <c r="K6142" i="1"/>
  <c r="N6142" i="1" s="1"/>
  <c r="P6142" i="1" s="1"/>
  <c r="K6143" i="1"/>
  <c r="N6143" i="1" s="1"/>
  <c r="P6143" i="1" s="1"/>
  <c r="K6144" i="1"/>
  <c r="N6144" i="1" s="1"/>
  <c r="P6144" i="1" s="1"/>
  <c r="K6145" i="1"/>
  <c r="N6145" i="1" s="1"/>
  <c r="P6145" i="1" s="1"/>
  <c r="K6146" i="1"/>
  <c r="N6146" i="1" s="1"/>
  <c r="P6146" i="1" s="1"/>
  <c r="K6147" i="1"/>
  <c r="N6147" i="1" s="1"/>
  <c r="P6147" i="1" s="1"/>
  <c r="K6148" i="1"/>
  <c r="N6148" i="1" s="1"/>
  <c r="P6148" i="1" s="1"/>
  <c r="K6149" i="1"/>
  <c r="N6149" i="1" s="1"/>
  <c r="P6149" i="1" s="1"/>
  <c r="K6150" i="1"/>
  <c r="N6150" i="1" s="1"/>
  <c r="P6150" i="1" s="1"/>
  <c r="K6151" i="1"/>
  <c r="N6151" i="1" s="1"/>
  <c r="P6151" i="1" s="1"/>
  <c r="K6152" i="1"/>
  <c r="N6152" i="1" s="1"/>
  <c r="P6152" i="1" s="1"/>
  <c r="K6153" i="1"/>
  <c r="N6153" i="1" s="1"/>
  <c r="P6153" i="1" s="1"/>
  <c r="K6154" i="1"/>
  <c r="N6154" i="1" s="1"/>
  <c r="P6154" i="1" s="1"/>
  <c r="K6155" i="1"/>
  <c r="N6155" i="1" s="1"/>
  <c r="P6155" i="1" s="1"/>
  <c r="K6156" i="1"/>
  <c r="N6156" i="1" s="1"/>
  <c r="P6156" i="1" s="1"/>
  <c r="K6157" i="1"/>
  <c r="N6157" i="1" s="1"/>
  <c r="P6157" i="1" s="1"/>
  <c r="K6158" i="1"/>
  <c r="N6158" i="1" s="1"/>
  <c r="P6158" i="1" s="1"/>
  <c r="K6159" i="1"/>
  <c r="N6159" i="1" s="1"/>
  <c r="P6159" i="1" s="1"/>
  <c r="K6160" i="1"/>
  <c r="N6160" i="1" s="1"/>
  <c r="P6160" i="1" s="1"/>
  <c r="K6161" i="1"/>
  <c r="N6161" i="1" s="1"/>
  <c r="P6161" i="1" s="1"/>
  <c r="K6162" i="1"/>
  <c r="N6162" i="1" s="1"/>
  <c r="P6162" i="1" s="1"/>
  <c r="K6163" i="1"/>
  <c r="N6163" i="1" s="1"/>
  <c r="P6163" i="1" s="1"/>
  <c r="K6164" i="1"/>
  <c r="N6164" i="1" s="1"/>
  <c r="P6164" i="1" s="1"/>
  <c r="K6165" i="1"/>
  <c r="N6165" i="1" s="1"/>
  <c r="P6165" i="1" s="1"/>
  <c r="K6166" i="1"/>
  <c r="N6166" i="1" s="1"/>
  <c r="P6166" i="1" s="1"/>
  <c r="K6167" i="1"/>
  <c r="N6167" i="1" s="1"/>
  <c r="P6167" i="1" s="1"/>
  <c r="K6168" i="1"/>
  <c r="N6168" i="1" s="1"/>
  <c r="P6168" i="1" s="1"/>
  <c r="K6169" i="1"/>
  <c r="N6169" i="1" s="1"/>
  <c r="P6169" i="1" s="1"/>
  <c r="K6170" i="1"/>
  <c r="N6170" i="1" s="1"/>
  <c r="P6170" i="1" s="1"/>
  <c r="K6171" i="1"/>
  <c r="N6171" i="1" s="1"/>
  <c r="P6171" i="1" s="1"/>
  <c r="K6172" i="1"/>
  <c r="N6172" i="1" s="1"/>
  <c r="P6172" i="1" s="1"/>
  <c r="K6173" i="1"/>
  <c r="N6173" i="1" s="1"/>
  <c r="P6173" i="1" s="1"/>
  <c r="K6174" i="1"/>
  <c r="N6174" i="1" s="1"/>
  <c r="P6174" i="1" s="1"/>
  <c r="K6175" i="1"/>
  <c r="N6175" i="1" s="1"/>
  <c r="P6175" i="1" s="1"/>
  <c r="K6176" i="1"/>
  <c r="N6176" i="1" s="1"/>
  <c r="P6176" i="1" s="1"/>
  <c r="K6177" i="1"/>
  <c r="N6177" i="1" s="1"/>
  <c r="P6177" i="1" s="1"/>
  <c r="K6178" i="1"/>
  <c r="N6178" i="1" s="1"/>
  <c r="P6178" i="1" s="1"/>
  <c r="K6179" i="1"/>
  <c r="N6179" i="1" s="1"/>
  <c r="P6179" i="1" s="1"/>
  <c r="K6180" i="1"/>
  <c r="N6180" i="1" s="1"/>
  <c r="P6180" i="1" s="1"/>
  <c r="K6181" i="1"/>
  <c r="N6181" i="1" s="1"/>
  <c r="P6181" i="1" s="1"/>
  <c r="K6182" i="1"/>
  <c r="N6182" i="1" s="1"/>
  <c r="P6182" i="1" s="1"/>
  <c r="K6183" i="1"/>
  <c r="N6183" i="1" s="1"/>
  <c r="P6183" i="1" s="1"/>
  <c r="K6184" i="1"/>
  <c r="N6184" i="1" s="1"/>
  <c r="P6184" i="1" s="1"/>
  <c r="K6185" i="1"/>
  <c r="N6185" i="1" s="1"/>
  <c r="P6185" i="1" s="1"/>
  <c r="K6186" i="1"/>
  <c r="N6186" i="1" s="1"/>
  <c r="P6186" i="1" s="1"/>
  <c r="K6187" i="1"/>
  <c r="N6187" i="1" s="1"/>
  <c r="P6187" i="1" s="1"/>
  <c r="K6188" i="1"/>
  <c r="N6188" i="1" s="1"/>
  <c r="P6188" i="1" s="1"/>
  <c r="K6189" i="1"/>
  <c r="N6189" i="1" s="1"/>
  <c r="P6189" i="1" s="1"/>
  <c r="K6190" i="1"/>
  <c r="N6190" i="1" s="1"/>
  <c r="P6190" i="1" s="1"/>
  <c r="K6191" i="1"/>
  <c r="N6191" i="1" s="1"/>
  <c r="P6191" i="1" s="1"/>
  <c r="K6192" i="1"/>
  <c r="N6192" i="1" s="1"/>
  <c r="P6192" i="1" s="1"/>
  <c r="K6193" i="1"/>
  <c r="N6193" i="1" s="1"/>
  <c r="P6193" i="1" s="1"/>
  <c r="K6194" i="1"/>
  <c r="N6194" i="1" s="1"/>
  <c r="P6194" i="1" s="1"/>
  <c r="K6195" i="1"/>
  <c r="N6195" i="1" s="1"/>
  <c r="P6195" i="1" s="1"/>
  <c r="K6196" i="1"/>
  <c r="N6196" i="1" s="1"/>
  <c r="P6196" i="1" s="1"/>
  <c r="K6197" i="1"/>
  <c r="N6197" i="1" s="1"/>
  <c r="P6197" i="1" s="1"/>
  <c r="K6198" i="1"/>
  <c r="N6198" i="1" s="1"/>
  <c r="P6198" i="1" s="1"/>
  <c r="K6199" i="1"/>
  <c r="N6199" i="1" s="1"/>
  <c r="P6199" i="1" s="1"/>
  <c r="K6200" i="1"/>
  <c r="N6200" i="1" s="1"/>
  <c r="P6200" i="1" s="1"/>
  <c r="K6201" i="1"/>
  <c r="N6201" i="1" s="1"/>
  <c r="P6201" i="1" s="1"/>
  <c r="K6202" i="1"/>
  <c r="N6202" i="1" s="1"/>
  <c r="P6202" i="1" s="1"/>
  <c r="K6203" i="1"/>
  <c r="N6203" i="1" s="1"/>
  <c r="P6203" i="1" s="1"/>
  <c r="K6204" i="1"/>
  <c r="N6204" i="1" s="1"/>
  <c r="P6204" i="1" s="1"/>
  <c r="K6205" i="1"/>
  <c r="N6205" i="1" s="1"/>
  <c r="P6205" i="1" s="1"/>
  <c r="K6206" i="1"/>
  <c r="N6206" i="1" s="1"/>
  <c r="P6206" i="1" s="1"/>
  <c r="K6207" i="1"/>
  <c r="N6207" i="1" s="1"/>
  <c r="P6207" i="1" s="1"/>
  <c r="K6208" i="1"/>
  <c r="N6208" i="1" s="1"/>
  <c r="P6208" i="1" s="1"/>
  <c r="K6209" i="1"/>
  <c r="N6209" i="1" s="1"/>
  <c r="P6209" i="1" s="1"/>
  <c r="K6210" i="1"/>
  <c r="N6210" i="1" s="1"/>
  <c r="P6210" i="1" s="1"/>
  <c r="K6211" i="1"/>
  <c r="N6211" i="1" s="1"/>
  <c r="P6211" i="1" s="1"/>
  <c r="K6212" i="1"/>
  <c r="N6212" i="1" s="1"/>
  <c r="P6212" i="1" s="1"/>
  <c r="K6213" i="1"/>
  <c r="N6213" i="1" s="1"/>
  <c r="P6213" i="1" s="1"/>
  <c r="K6214" i="1"/>
  <c r="N6214" i="1" s="1"/>
  <c r="P6214" i="1" s="1"/>
  <c r="K6215" i="1"/>
  <c r="N6215" i="1" s="1"/>
  <c r="P6215" i="1" s="1"/>
  <c r="K6216" i="1"/>
  <c r="N6216" i="1" s="1"/>
  <c r="P6216" i="1" s="1"/>
  <c r="K6217" i="1"/>
  <c r="N6217" i="1" s="1"/>
  <c r="P6217" i="1" s="1"/>
  <c r="K6218" i="1"/>
  <c r="N6218" i="1" s="1"/>
  <c r="P6218" i="1" s="1"/>
  <c r="K6219" i="1"/>
  <c r="N6219" i="1" s="1"/>
  <c r="P6219" i="1" s="1"/>
  <c r="K6220" i="1"/>
  <c r="N6220" i="1" s="1"/>
  <c r="P6220" i="1" s="1"/>
  <c r="K6221" i="1"/>
  <c r="N6221" i="1" s="1"/>
  <c r="P6221" i="1" s="1"/>
  <c r="K6222" i="1"/>
  <c r="N6222" i="1" s="1"/>
  <c r="P6222" i="1" s="1"/>
  <c r="K6223" i="1"/>
  <c r="N6223" i="1" s="1"/>
  <c r="P6223" i="1" s="1"/>
  <c r="K6224" i="1"/>
  <c r="N6224" i="1" s="1"/>
  <c r="P6224" i="1" s="1"/>
  <c r="K6225" i="1"/>
  <c r="N6225" i="1" s="1"/>
  <c r="P6225" i="1" s="1"/>
  <c r="K6226" i="1"/>
  <c r="N6226" i="1" s="1"/>
  <c r="P6226" i="1" s="1"/>
  <c r="K6227" i="1"/>
  <c r="N6227" i="1" s="1"/>
  <c r="P6227" i="1" s="1"/>
  <c r="K6228" i="1"/>
  <c r="N6228" i="1" s="1"/>
  <c r="P6228" i="1" s="1"/>
  <c r="K6229" i="1"/>
  <c r="N6229" i="1" s="1"/>
  <c r="P6229" i="1" s="1"/>
  <c r="K6230" i="1"/>
  <c r="N6230" i="1" s="1"/>
  <c r="P6230" i="1" s="1"/>
  <c r="K6231" i="1"/>
  <c r="N6231" i="1" s="1"/>
  <c r="P6231" i="1" s="1"/>
  <c r="K6232" i="1"/>
  <c r="N6232" i="1" s="1"/>
  <c r="P6232" i="1" s="1"/>
  <c r="K6233" i="1"/>
  <c r="N6233" i="1" s="1"/>
  <c r="P6233" i="1" s="1"/>
  <c r="K6234" i="1"/>
  <c r="N6234" i="1" s="1"/>
  <c r="P6234" i="1" s="1"/>
  <c r="K6235" i="1"/>
  <c r="N6235" i="1" s="1"/>
  <c r="P6235" i="1" s="1"/>
  <c r="K6236" i="1"/>
  <c r="N6236" i="1" s="1"/>
  <c r="P6236" i="1" s="1"/>
  <c r="K6237" i="1"/>
  <c r="N6237" i="1" s="1"/>
  <c r="P6237" i="1" s="1"/>
  <c r="K6238" i="1"/>
  <c r="N6238" i="1" s="1"/>
  <c r="P6238" i="1" s="1"/>
  <c r="K6239" i="1"/>
  <c r="N6239" i="1" s="1"/>
  <c r="P6239" i="1" s="1"/>
  <c r="K6240" i="1"/>
  <c r="N6240" i="1" s="1"/>
  <c r="P6240" i="1" s="1"/>
  <c r="K6241" i="1"/>
  <c r="N6241" i="1" s="1"/>
  <c r="P6241" i="1" s="1"/>
  <c r="K6242" i="1"/>
  <c r="N6242" i="1" s="1"/>
  <c r="P6242" i="1" s="1"/>
  <c r="K6243" i="1"/>
  <c r="N6243" i="1" s="1"/>
  <c r="P6243" i="1" s="1"/>
  <c r="K6244" i="1"/>
  <c r="N6244" i="1" s="1"/>
  <c r="P6244" i="1" s="1"/>
  <c r="K6245" i="1"/>
  <c r="N6245" i="1" s="1"/>
  <c r="P6245" i="1" s="1"/>
  <c r="K6246" i="1"/>
  <c r="N6246" i="1" s="1"/>
  <c r="P6246" i="1" s="1"/>
  <c r="K6247" i="1"/>
  <c r="N6247" i="1" s="1"/>
  <c r="P6247" i="1" s="1"/>
  <c r="K6248" i="1"/>
  <c r="N6248" i="1" s="1"/>
  <c r="P6248" i="1" s="1"/>
  <c r="K6249" i="1"/>
  <c r="N6249" i="1" s="1"/>
  <c r="P6249" i="1" s="1"/>
  <c r="K6250" i="1"/>
  <c r="N6250" i="1" s="1"/>
  <c r="P6250" i="1" s="1"/>
  <c r="K6251" i="1"/>
  <c r="N6251" i="1" s="1"/>
  <c r="P6251" i="1" s="1"/>
  <c r="K6252" i="1"/>
  <c r="N6252" i="1" s="1"/>
  <c r="P6252" i="1" s="1"/>
  <c r="K6253" i="1"/>
  <c r="N6253" i="1" s="1"/>
  <c r="P6253" i="1" s="1"/>
  <c r="K6254" i="1"/>
  <c r="N6254" i="1" s="1"/>
  <c r="P6254" i="1" s="1"/>
  <c r="K6255" i="1"/>
  <c r="N6255" i="1" s="1"/>
  <c r="P6255" i="1" s="1"/>
  <c r="K6256" i="1"/>
  <c r="N6256" i="1" s="1"/>
  <c r="P6256" i="1" s="1"/>
  <c r="K6257" i="1"/>
  <c r="N6257" i="1" s="1"/>
  <c r="P6257" i="1" s="1"/>
  <c r="K6258" i="1"/>
  <c r="N6258" i="1" s="1"/>
  <c r="P6258" i="1" s="1"/>
  <c r="K6259" i="1"/>
  <c r="N6259" i="1" s="1"/>
  <c r="P6259" i="1" s="1"/>
  <c r="K6260" i="1"/>
  <c r="N6260" i="1" s="1"/>
  <c r="P6260" i="1" s="1"/>
  <c r="K6261" i="1"/>
  <c r="N6261" i="1" s="1"/>
  <c r="P6261" i="1" s="1"/>
  <c r="K6262" i="1"/>
  <c r="N6262" i="1" s="1"/>
  <c r="P6262" i="1" s="1"/>
  <c r="K6263" i="1"/>
  <c r="N6263" i="1" s="1"/>
  <c r="P6263" i="1" s="1"/>
  <c r="K6264" i="1"/>
  <c r="N6264" i="1" s="1"/>
  <c r="P6264" i="1" s="1"/>
  <c r="K6265" i="1"/>
  <c r="N6265" i="1" s="1"/>
  <c r="P6265" i="1" s="1"/>
  <c r="K6266" i="1"/>
  <c r="N6266" i="1" s="1"/>
  <c r="P6266" i="1" s="1"/>
  <c r="K6267" i="1"/>
  <c r="N6267" i="1" s="1"/>
  <c r="P6267" i="1" s="1"/>
  <c r="K6268" i="1"/>
  <c r="N6268" i="1" s="1"/>
  <c r="P6268" i="1" s="1"/>
  <c r="K6269" i="1"/>
  <c r="N6269" i="1" s="1"/>
  <c r="P6269" i="1" s="1"/>
  <c r="K6270" i="1"/>
  <c r="N6270" i="1" s="1"/>
  <c r="P6270" i="1" s="1"/>
  <c r="K6271" i="1"/>
  <c r="N6271" i="1" s="1"/>
  <c r="P6271" i="1" s="1"/>
  <c r="K6272" i="1"/>
  <c r="N6272" i="1" s="1"/>
  <c r="P6272" i="1" s="1"/>
  <c r="K6273" i="1"/>
  <c r="N6273" i="1" s="1"/>
  <c r="P6273" i="1" s="1"/>
  <c r="K6274" i="1"/>
  <c r="N6274" i="1" s="1"/>
  <c r="P6274" i="1" s="1"/>
  <c r="K6275" i="1"/>
  <c r="N6275" i="1" s="1"/>
  <c r="P6275" i="1" s="1"/>
  <c r="K6276" i="1"/>
  <c r="N6276" i="1" s="1"/>
  <c r="P6276" i="1" s="1"/>
  <c r="K6277" i="1"/>
  <c r="N6277" i="1" s="1"/>
  <c r="P6277" i="1" s="1"/>
  <c r="K6278" i="1"/>
  <c r="N6278" i="1" s="1"/>
  <c r="P6278" i="1" s="1"/>
  <c r="K6279" i="1"/>
  <c r="N6279" i="1" s="1"/>
  <c r="P6279" i="1" s="1"/>
  <c r="K6280" i="1"/>
  <c r="N6280" i="1" s="1"/>
  <c r="P6280" i="1" s="1"/>
  <c r="K6281" i="1"/>
  <c r="N6281" i="1" s="1"/>
  <c r="P6281" i="1" s="1"/>
  <c r="K6282" i="1"/>
  <c r="N6282" i="1" s="1"/>
  <c r="P6282" i="1" s="1"/>
  <c r="K6283" i="1"/>
  <c r="N6283" i="1" s="1"/>
  <c r="P6283" i="1" s="1"/>
  <c r="K6284" i="1"/>
  <c r="N6284" i="1" s="1"/>
  <c r="P6284" i="1" s="1"/>
  <c r="K6285" i="1"/>
  <c r="N6285" i="1" s="1"/>
  <c r="P6285" i="1" s="1"/>
  <c r="K6286" i="1"/>
  <c r="N6286" i="1" s="1"/>
  <c r="P6286" i="1" s="1"/>
  <c r="K6287" i="1"/>
  <c r="N6287" i="1" s="1"/>
  <c r="P6287" i="1" s="1"/>
  <c r="K6288" i="1"/>
  <c r="N6288" i="1" s="1"/>
  <c r="P6288" i="1" s="1"/>
  <c r="K6289" i="1"/>
  <c r="N6289" i="1" s="1"/>
  <c r="P6289" i="1" s="1"/>
  <c r="K6290" i="1"/>
  <c r="N6290" i="1" s="1"/>
  <c r="P6290" i="1" s="1"/>
  <c r="K6291" i="1"/>
  <c r="N6291" i="1" s="1"/>
  <c r="P6291" i="1" s="1"/>
  <c r="K6292" i="1"/>
  <c r="N6292" i="1" s="1"/>
  <c r="P6292" i="1" s="1"/>
  <c r="K6293" i="1"/>
  <c r="N6293" i="1" s="1"/>
  <c r="P6293" i="1" s="1"/>
  <c r="K6294" i="1"/>
  <c r="N6294" i="1" s="1"/>
  <c r="P6294" i="1" s="1"/>
  <c r="K6295" i="1"/>
  <c r="N6295" i="1" s="1"/>
  <c r="P6295" i="1" s="1"/>
  <c r="K6296" i="1"/>
  <c r="N6296" i="1" s="1"/>
  <c r="P6296" i="1" s="1"/>
  <c r="K6297" i="1"/>
  <c r="N6297" i="1" s="1"/>
  <c r="P6297" i="1" s="1"/>
  <c r="K6298" i="1"/>
  <c r="N6298" i="1" s="1"/>
  <c r="P6298" i="1" s="1"/>
  <c r="K6299" i="1"/>
  <c r="N6299" i="1" s="1"/>
  <c r="P6299" i="1" s="1"/>
  <c r="K6300" i="1"/>
  <c r="N6300" i="1" s="1"/>
  <c r="P6300" i="1" s="1"/>
  <c r="K6301" i="1"/>
  <c r="N6301" i="1" s="1"/>
  <c r="P6301" i="1" s="1"/>
  <c r="K6302" i="1"/>
  <c r="N6302" i="1" s="1"/>
  <c r="P6302" i="1" s="1"/>
  <c r="K6303" i="1"/>
  <c r="N6303" i="1" s="1"/>
  <c r="P6303" i="1" s="1"/>
  <c r="K6304" i="1"/>
  <c r="N6304" i="1" s="1"/>
  <c r="P6304" i="1" s="1"/>
  <c r="K6305" i="1"/>
  <c r="N6305" i="1" s="1"/>
  <c r="P6305" i="1" s="1"/>
  <c r="K6306" i="1"/>
  <c r="N6306" i="1" s="1"/>
  <c r="P6306" i="1" s="1"/>
  <c r="K6307" i="1"/>
  <c r="N6307" i="1" s="1"/>
  <c r="P6307" i="1" s="1"/>
  <c r="K6308" i="1"/>
  <c r="N6308" i="1" s="1"/>
  <c r="P6308" i="1" s="1"/>
  <c r="K6309" i="1"/>
  <c r="N6309" i="1" s="1"/>
  <c r="P6309" i="1" s="1"/>
  <c r="K6310" i="1"/>
  <c r="N6310" i="1" s="1"/>
  <c r="P6310" i="1" s="1"/>
  <c r="K6311" i="1"/>
  <c r="N6311" i="1" s="1"/>
  <c r="P6311" i="1" s="1"/>
  <c r="K6312" i="1"/>
  <c r="N6312" i="1" s="1"/>
  <c r="P6312" i="1" s="1"/>
  <c r="K6313" i="1"/>
  <c r="N6313" i="1" s="1"/>
  <c r="P6313" i="1" s="1"/>
  <c r="K6314" i="1"/>
  <c r="N6314" i="1" s="1"/>
  <c r="P6314" i="1" s="1"/>
  <c r="K6315" i="1"/>
  <c r="N6315" i="1" s="1"/>
  <c r="P6315" i="1" s="1"/>
  <c r="K6316" i="1"/>
  <c r="N6316" i="1" s="1"/>
  <c r="P6316" i="1" s="1"/>
  <c r="K6317" i="1"/>
  <c r="N6317" i="1" s="1"/>
  <c r="P6317" i="1" s="1"/>
  <c r="K6318" i="1"/>
  <c r="N6318" i="1" s="1"/>
  <c r="P6318" i="1" s="1"/>
  <c r="K6319" i="1"/>
  <c r="N6319" i="1" s="1"/>
  <c r="P6319" i="1" s="1"/>
  <c r="K6320" i="1"/>
  <c r="N6320" i="1" s="1"/>
  <c r="P6320" i="1" s="1"/>
  <c r="K6321" i="1"/>
  <c r="N6321" i="1" s="1"/>
  <c r="P6321" i="1" s="1"/>
  <c r="K6322" i="1"/>
  <c r="N6322" i="1" s="1"/>
  <c r="P6322" i="1" s="1"/>
  <c r="K6323" i="1"/>
  <c r="N6323" i="1" s="1"/>
  <c r="P6323" i="1" s="1"/>
  <c r="K6324" i="1"/>
  <c r="N6324" i="1" s="1"/>
  <c r="P6324" i="1" s="1"/>
  <c r="K6325" i="1"/>
  <c r="N6325" i="1" s="1"/>
  <c r="P6325" i="1" s="1"/>
  <c r="K6326" i="1"/>
  <c r="N6326" i="1" s="1"/>
  <c r="P6326" i="1" s="1"/>
  <c r="K6327" i="1"/>
  <c r="N6327" i="1" s="1"/>
  <c r="P6327" i="1" s="1"/>
  <c r="K6328" i="1"/>
  <c r="N6328" i="1" s="1"/>
  <c r="P6328" i="1" s="1"/>
  <c r="K6329" i="1"/>
  <c r="N6329" i="1" s="1"/>
  <c r="P6329" i="1" s="1"/>
  <c r="K6330" i="1"/>
  <c r="N6330" i="1" s="1"/>
  <c r="P6330" i="1" s="1"/>
  <c r="K6331" i="1"/>
  <c r="N6331" i="1" s="1"/>
  <c r="P6331" i="1" s="1"/>
  <c r="K6332" i="1"/>
  <c r="N6332" i="1" s="1"/>
  <c r="P6332" i="1" s="1"/>
  <c r="K6333" i="1"/>
  <c r="N6333" i="1" s="1"/>
  <c r="P6333" i="1" s="1"/>
  <c r="K6334" i="1"/>
  <c r="N6334" i="1" s="1"/>
  <c r="P6334" i="1" s="1"/>
  <c r="K6335" i="1"/>
  <c r="N6335" i="1" s="1"/>
  <c r="P6335" i="1" s="1"/>
  <c r="K6336" i="1"/>
  <c r="N6336" i="1" s="1"/>
  <c r="P6336" i="1" s="1"/>
  <c r="K6337" i="1"/>
  <c r="N6337" i="1" s="1"/>
  <c r="P6337" i="1" s="1"/>
  <c r="K6338" i="1"/>
  <c r="N6338" i="1" s="1"/>
  <c r="P6338" i="1" s="1"/>
  <c r="K6339" i="1"/>
  <c r="N6339" i="1" s="1"/>
  <c r="P6339" i="1" s="1"/>
  <c r="K6340" i="1"/>
  <c r="N6340" i="1" s="1"/>
  <c r="P6340" i="1" s="1"/>
  <c r="K6341" i="1"/>
  <c r="N6341" i="1" s="1"/>
  <c r="P6341" i="1" s="1"/>
  <c r="K6342" i="1"/>
  <c r="N6342" i="1" s="1"/>
  <c r="P6342" i="1" s="1"/>
  <c r="K6343" i="1"/>
  <c r="N6343" i="1" s="1"/>
  <c r="P6343" i="1" s="1"/>
  <c r="K6344" i="1"/>
  <c r="N6344" i="1" s="1"/>
  <c r="P6344" i="1" s="1"/>
  <c r="K6345" i="1"/>
  <c r="N6345" i="1" s="1"/>
  <c r="P6345" i="1" s="1"/>
  <c r="K6346" i="1"/>
  <c r="N6346" i="1" s="1"/>
  <c r="P6346" i="1" s="1"/>
  <c r="K6347" i="1"/>
  <c r="N6347" i="1" s="1"/>
  <c r="P6347" i="1" s="1"/>
  <c r="K6348" i="1"/>
  <c r="N6348" i="1" s="1"/>
  <c r="P6348" i="1" s="1"/>
  <c r="K6349" i="1"/>
  <c r="N6349" i="1" s="1"/>
  <c r="P6349" i="1" s="1"/>
  <c r="K6350" i="1"/>
  <c r="N6350" i="1" s="1"/>
  <c r="P6350" i="1" s="1"/>
  <c r="K6351" i="1"/>
  <c r="N6351" i="1" s="1"/>
  <c r="P6351" i="1" s="1"/>
  <c r="K6352" i="1"/>
  <c r="N6352" i="1" s="1"/>
  <c r="P6352" i="1" s="1"/>
  <c r="K6353" i="1"/>
  <c r="N6353" i="1" s="1"/>
  <c r="P6353" i="1" s="1"/>
  <c r="K6354" i="1"/>
  <c r="N6354" i="1" s="1"/>
  <c r="P6354" i="1" s="1"/>
  <c r="K6355" i="1"/>
  <c r="N6355" i="1" s="1"/>
  <c r="P6355" i="1" s="1"/>
  <c r="K6356" i="1"/>
  <c r="N6356" i="1" s="1"/>
  <c r="P6356" i="1" s="1"/>
  <c r="K6357" i="1"/>
  <c r="N6357" i="1" s="1"/>
  <c r="P6357" i="1" s="1"/>
  <c r="K6358" i="1"/>
  <c r="N6358" i="1" s="1"/>
  <c r="P6358" i="1" s="1"/>
  <c r="K6359" i="1"/>
  <c r="N6359" i="1" s="1"/>
  <c r="P6359" i="1" s="1"/>
  <c r="K6360" i="1"/>
  <c r="N6360" i="1" s="1"/>
  <c r="P6360" i="1" s="1"/>
  <c r="K6361" i="1"/>
  <c r="N6361" i="1" s="1"/>
  <c r="P6361" i="1" s="1"/>
  <c r="K6362" i="1"/>
  <c r="N6362" i="1" s="1"/>
  <c r="P6362" i="1" s="1"/>
  <c r="K6363" i="1"/>
  <c r="N6363" i="1" s="1"/>
  <c r="P6363" i="1" s="1"/>
  <c r="K6364" i="1"/>
  <c r="N6364" i="1" s="1"/>
  <c r="P6364" i="1" s="1"/>
  <c r="K6365" i="1"/>
  <c r="N6365" i="1" s="1"/>
  <c r="P6365" i="1" s="1"/>
  <c r="K6366" i="1"/>
  <c r="N6366" i="1" s="1"/>
  <c r="P6366" i="1" s="1"/>
  <c r="K6367" i="1"/>
  <c r="N6367" i="1" s="1"/>
  <c r="P6367" i="1" s="1"/>
  <c r="K6368" i="1"/>
  <c r="N6368" i="1" s="1"/>
  <c r="P6368" i="1" s="1"/>
  <c r="K6369" i="1"/>
  <c r="N6369" i="1" s="1"/>
  <c r="P6369" i="1" s="1"/>
  <c r="K6370" i="1"/>
  <c r="N6370" i="1" s="1"/>
  <c r="P6370" i="1" s="1"/>
  <c r="K6371" i="1"/>
  <c r="N6371" i="1" s="1"/>
  <c r="P6371" i="1" s="1"/>
  <c r="K6372" i="1"/>
  <c r="N6372" i="1" s="1"/>
  <c r="P6372" i="1" s="1"/>
  <c r="K6373" i="1"/>
  <c r="N6373" i="1" s="1"/>
  <c r="P6373" i="1" s="1"/>
  <c r="K6374" i="1"/>
  <c r="N6374" i="1" s="1"/>
  <c r="P6374" i="1" s="1"/>
  <c r="K6375" i="1"/>
  <c r="N6375" i="1" s="1"/>
  <c r="P6375" i="1" s="1"/>
  <c r="K6376" i="1"/>
  <c r="N6376" i="1" s="1"/>
  <c r="P6376" i="1" s="1"/>
  <c r="K6377" i="1"/>
  <c r="N6377" i="1" s="1"/>
  <c r="P6377" i="1" s="1"/>
  <c r="K6378" i="1"/>
  <c r="N6378" i="1" s="1"/>
  <c r="P6378" i="1" s="1"/>
  <c r="K6379" i="1"/>
  <c r="N6379" i="1" s="1"/>
  <c r="P6379" i="1" s="1"/>
  <c r="K6380" i="1"/>
  <c r="N6380" i="1" s="1"/>
  <c r="P6380" i="1" s="1"/>
  <c r="K6381" i="1"/>
  <c r="N6381" i="1" s="1"/>
  <c r="P6381" i="1" s="1"/>
  <c r="K6382" i="1"/>
  <c r="N6382" i="1" s="1"/>
  <c r="P6382" i="1" s="1"/>
  <c r="K6383" i="1"/>
  <c r="N6383" i="1" s="1"/>
  <c r="P6383" i="1" s="1"/>
  <c r="K6384" i="1"/>
  <c r="N6384" i="1" s="1"/>
  <c r="P6384" i="1" s="1"/>
  <c r="K6385" i="1"/>
  <c r="N6385" i="1" s="1"/>
  <c r="P6385" i="1" s="1"/>
  <c r="K6386" i="1"/>
  <c r="N6386" i="1" s="1"/>
  <c r="P6386" i="1" s="1"/>
  <c r="K6387" i="1"/>
  <c r="N6387" i="1" s="1"/>
  <c r="P6387" i="1" s="1"/>
  <c r="K6388" i="1"/>
  <c r="N6388" i="1" s="1"/>
  <c r="P6388" i="1" s="1"/>
  <c r="K6389" i="1"/>
  <c r="N6389" i="1" s="1"/>
  <c r="P6389" i="1" s="1"/>
  <c r="K6390" i="1"/>
  <c r="N6390" i="1" s="1"/>
  <c r="P6390" i="1" s="1"/>
  <c r="K6391" i="1"/>
  <c r="N6391" i="1" s="1"/>
  <c r="P6391" i="1" s="1"/>
  <c r="K6392" i="1"/>
  <c r="N6392" i="1" s="1"/>
  <c r="P6392" i="1" s="1"/>
  <c r="K6393" i="1"/>
  <c r="N6393" i="1" s="1"/>
  <c r="P6393" i="1" s="1"/>
  <c r="K6394" i="1"/>
  <c r="N6394" i="1" s="1"/>
  <c r="P6394" i="1" s="1"/>
  <c r="K6395" i="1"/>
  <c r="N6395" i="1" s="1"/>
  <c r="P6395" i="1" s="1"/>
  <c r="K6396" i="1"/>
  <c r="N6396" i="1" s="1"/>
  <c r="P6396" i="1" s="1"/>
  <c r="K6397" i="1"/>
  <c r="N6397" i="1" s="1"/>
  <c r="P6397" i="1" s="1"/>
  <c r="K6398" i="1"/>
  <c r="N6398" i="1" s="1"/>
  <c r="P6398" i="1" s="1"/>
  <c r="K6399" i="1"/>
  <c r="N6399" i="1" s="1"/>
  <c r="P6399" i="1" s="1"/>
  <c r="K6400" i="1"/>
  <c r="N6400" i="1" s="1"/>
  <c r="P6400" i="1" s="1"/>
  <c r="K6401" i="1"/>
  <c r="N6401" i="1" s="1"/>
  <c r="P6401" i="1" s="1"/>
  <c r="K6402" i="1"/>
  <c r="N6402" i="1" s="1"/>
  <c r="P6402" i="1" s="1"/>
  <c r="K6403" i="1"/>
  <c r="N6403" i="1" s="1"/>
  <c r="P6403" i="1" s="1"/>
  <c r="K6404" i="1"/>
  <c r="N6404" i="1" s="1"/>
  <c r="P6404" i="1" s="1"/>
  <c r="K6405" i="1"/>
  <c r="N6405" i="1" s="1"/>
  <c r="P6405" i="1" s="1"/>
  <c r="K6406" i="1"/>
  <c r="N6406" i="1" s="1"/>
  <c r="P6406" i="1" s="1"/>
  <c r="K6407" i="1"/>
  <c r="N6407" i="1" s="1"/>
  <c r="P6407" i="1" s="1"/>
  <c r="K6408" i="1"/>
  <c r="N6408" i="1" s="1"/>
  <c r="P6408" i="1" s="1"/>
  <c r="K6409" i="1"/>
  <c r="N6409" i="1" s="1"/>
  <c r="P6409" i="1" s="1"/>
  <c r="K6410" i="1"/>
  <c r="N6410" i="1" s="1"/>
  <c r="P6410" i="1" s="1"/>
  <c r="K6411" i="1"/>
  <c r="N6411" i="1" s="1"/>
  <c r="P6411" i="1" s="1"/>
  <c r="K6412" i="1"/>
  <c r="N6412" i="1" s="1"/>
  <c r="P6412" i="1" s="1"/>
  <c r="K6413" i="1"/>
  <c r="N6413" i="1" s="1"/>
  <c r="P6413" i="1" s="1"/>
  <c r="K6414" i="1"/>
  <c r="N6414" i="1" s="1"/>
  <c r="P6414" i="1" s="1"/>
  <c r="K6415" i="1"/>
  <c r="N6415" i="1" s="1"/>
  <c r="P6415" i="1" s="1"/>
  <c r="K6416" i="1"/>
  <c r="N6416" i="1" s="1"/>
  <c r="P6416" i="1" s="1"/>
  <c r="K6417" i="1"/>
  <c r="N6417" i="1" s="1"/>
  <c r="P6417" i="1" s="1"/>
  <c r="K6418" i="1"/>
  <c r="N6418" i="1" s="1"/>
  <c r="P6418" i="1" s="1"/>
  <c r="K6419" i="1"/>
  <c r="N6419" i="1" s="1"/>
  <c r="P6419" i="1" s="1"/>
  <c r="K6420" i="1"/>
  <c r="N6420" i="1" s="1"/>
  <c r="P6420" i="1" s="1"/>
  <c r="K6421" i="1"/>
  <c r="N6421" i="1" s="1"/>
  <c r="P6421" i="1" s="1"/>
  <c r="K6422" i="1"/>
  <c r="N6422" i="1" s="1"/>
  <c r="P6422" i="1" s="1"/>
  <c r="K6423" i="1"/>
  <c r="N6423" i="1" s="1"/>
  <c r="P6423" i="1" s="1"/>
  <c r="K6424" i="1"/>
  <c r="N6424" i="1" s="1"/>
  <c r="P6424" i="1" s="1"/>
  <c r="K6425" i="1"/>
  <c r="N6425" i="1" s="1"/>
  <c r="P6425" i="1" s="1"/>
  <c r="K6426" i="1"/>
  <c r="N6426" i="1" s="1"/>
  <c r="P6426" i="1" s="1"/>
  <c r="K6427" i="1"/>
  <c r="N6427" i="1" s="1"/>
  <c r="P6427" i="1" s="1"/>
  <c r="K6428" i="1"/>
  <c r="N6428" i="1" s="1"/>
  <c r="P6428" i="1" s="1"/>
  <c r="K6429" i="1"/>
  <c r="N6429" i="1" s="1"/>
  <c r="P6429" i="1" s="1"/>
  <c r="K6430" i="1"/>
  <c r="N6430" i="1" s="1"/>
  <c r="P6430" i="1" s="1"/>
  <c r="K6431" i="1"/>
  <c r="N6431" i="1" s="1"/>
  <c r="P6431" i="1" s="1"/>
  <c r="K6432" i="1"/>
  <c r="N6432" i="1" s="1"/>
  <c r="P6432" i="1" s="1"/>
  <c r="K6433" i="1"/>
  <c r="N6433" i="1" s="1"/>
  <c r="P6433" i="1" s="1"/>
  <c r="K6434" i="1"/>
  <c r="N6434" i="1" s="1"/>
  <c r="P6434" i="1" s="1"/>
  <c r="K6435" i="1"/>
  <c r="N6435" i="1" s="1"/>
  <c r="P6435" i="1" s="1"/>
  <c r="K6436" i="1"/>
  <c r="N6436" i="1" s="1"/>
  <c r="P6436" i="1" s="1"/>
  <c r="K6437" i="1"/>
  <c r="N6437" i="1" s="1"/>
  <c r="P6437" i="1" s="1"/>
  <c r="K6438" i="1"/>
  <c r="N6438" i="1" s="1"/>
  <c r="P6438" i="1" s="1"/>
  <c r="K6439" i="1"/>
  <c r="N6439" i="1" s="1"/>
  <c r="P6439" i="1" s="1"/>
  <c r="K6440" i="1"/>
  <c r="N6440" i="1" s="1"/>
  <c r="P6440" i="1" s="1"/>
  <c r="K6441" i="1"/>
  <c r="N6441" i="1" s="1"/>
  <c r="P6441" i="1" s="1"/>
  <c r="K6442" i="1"/>
  <c r="N6442" i="1" s="1"/>
  <c r="P6442" i="1" s="1"/>
  <c r="K6443" i="1"/>
  <c r="N6443" i="1" s="1"/>
  <c r="P6443" i="1" s="1"/>
  <c r="K6444" i="1"/>
  <c r="N6444" i="1" s="1"/>
  <c r="P6444" i="1" s="1"/>
  <c r="K6445" i="1"/>
  <c r="N6445" i="1" s="1"/>
  <c r="P6445" i="1" s="1"/>
  <c r="K6446" i="1"/>
  <c r="N6446" i="1" s="1"/>
  <c r="P6446" i="1" s="1"/>
  <c r="K6447" i="1"/>
  <c r="N6447" i="1" s="1"/>
  <c r="P6447" i="1" s="1"/>
  <c r="K6448" i="1"/>
  <c r="N6448" i="1" s="1"/>
  <c r="P6448" i="1" s="1"/>
  <c r="K6449" i="1"/>
  <c r="N6449" i="1" s="1"/>
  <c r="P6449" i="1" s="1"/>
  <c r="K6450" i="1"/>
  <c r="N6450" i="1" s="1"/>
  <c r="P6450" i="1" s="1"/>
  <c r="K6451" i="1"/>
  <c r="N6451" i="1" s="1"/>
  <c r="P6451" i="1" s="1"/>
  <c r="K6452" i="1"/>
  <c r="N6452" i="1" s="1"/>
  <c r="P6452" i="1" s="1"/>
  <c r="K6453" i="1"/>
  <c r="N6453" i="1" s="1"/>
  <c r="P6453" i="1" s="1"/>
  <c r="K6454" i="1"/>
  <c r="N6454" i="1" s="1"/>
  <c r="P6454" i="1" s="1"/>
  <c r="K6455" i="1"/>
  <c r="N6455" i="1" s="1"/>
  <c r="P6455" i="1" s="1"/>
  <c r="K6456" i="1"/>
  <c r="N6456" i="1" s="1"/>
  <c r="P6456" i="1" s="1"/>
  <c r="K6457" i="1"/>
  <c r="N6457" i="1" s="1"/>
  <c r="P6457" i="1" s="1"/>
  <c r="K6458" i="1"/>
  <c r="N6458" i="1" s="1"/>
  <c r="P6458" i="1" s="1"/>
  <c r="K6459" i="1"/>
  <c r="N6459" i="1" s="1"/>
  <c r="P6459" i="1" s="1"/>
  <c r="K6460" i="1"/>
  <c r="N6460" i="1" s="1"/>
  <c r="P6460" i="1" s="1"/>
  <c r="K6461" i="1"/>
  <c r="N6461" i="1" s="1"/>
  <c r="P6461" i="1" s="1"/>
  <c r="K6462" i="1"/>
  <c r="N6462" i="1" s="1"/>
  <c r="P6462" i="1" s="1"/>
  <c r="K6463" i="1"/>
  <c r="N6463" i="1" s="1"/>
  <c r="P6463" i="1" s="1"/>
  <c r="K6464" i="1"/>
  <c r="N6464" i="1" s="1"/>
  <c r="P6464" i="1" s="1"/>
  <c r="K6465" i="1"/>
  <c r="N6465" i="1" s="1"/>
  <c r="P6465" i="1" s="1"/>
  <c r="K6466" i="1"/>
  <c r="N6466" i="1" s="1"/>
  <c r="P6466" i="1" s="1"/>
  <c r="K6467" i="1"/>
  <c r="N6467" i="1" s="1"/>
  <c r="P6467" i="1" s="1"/>
  <c r="K6468" i="1"/>
  <c r="N6468" i="1" s="1"/>
  <c r="P6468" i="1" s="1"/>
  <c r="K6469" i="1"/>
  <c r="N6469" i="1" s="1"/>
  <c r="P6469" i="1" s="1"/>
  <c r="K6470" i="1"/>
  <c r="N6470" i="1" s="1"/>
  <c r="P6470" i="1" s="1"/>
  <c r="K6471" i="1"/>
  <c r="N6471" i="1" s="1"/>
  <c r="P6471" i="1" s="1"/>
  <c r="K6472" i="1"/>
  <c r="N6472" i="1" s="1"/>
  <c r="P6472" i="1" s="1"/>
  <c r="K6473" i="1"/>
  <c r="N6473" i="1" s="1"/>
  <c r="P6473" i="1" s="1"/>
  <c r="K6474" i="1"/>
  <c r="N6474" i="1" s="1"/>
  <c r="P6474" i="1" s="1"/>
  <c r="K6475" i="1"/>
  <c r="N6475" i="1" s="1"/>
  <c r="P6475" i="1" s="1"/>
  <c r="K6476" i="1"/>
  <c r="N6476" i="1" s="1"/>
  <c r="P6476" i="1" s="1"/>
  <c r="K6477" i="1"/>
  <c r="N6477" i="1" s="1"/>
  <c r="P6477" i="1" s="1"/>
  <c r="K6478" i="1"/>
  <c r="N6478" i="1" s="1"/>
  <c r="P6478" i="1" s="1"/>
  <c r="K6479" i="1"/>
  <c r="N6479" i="1" s="1"/>
  <c r="P6479" i="1" s="1"/>
  <c r="K6480" i="1"/>
  <c r="N6480" i="1" s="1"/>
  <c r="P6480" i="1" s="1"/>
  <c r="K6481" i="1"/>
  <c r="N6481" i="1" s="1"/>
  <c r="P6481" i="1" s="1"/>
  <c r="K6482" i="1"/>
  <c r="N6482" i="1" s="1"/>
  <c r="P6482" i="1" s="1"/>
  <c r="K6483" i="1"/>
  <c r="N6483" i="1" s="1"/>
  <c r="P6483" i="1" s="1"/>
  <c r="K6484" i="1"/>
  <c r="N6484" i="1" s="1"/>
  <c r="P6484" i="1" s="1"/>
  <c r="K6485" i="1"/>
  <c r="N6485" i="1" s="1"/>
  <c r="P6485" i="1" s="1"/>
  <c r="K6486" i="1"/>
  <c r="N6486" i="1" s="1"/>
  <c r="P6486" i="1" s="1"/>
  <c r="K6487" i="1"/>
  <c r="N6487" i="1" s="1"/>
  <c r="P6487" i="1" s="1"/>
  <c r="K6488" i="1"/>
  <c r="N6488" i="1" s="1"/>
  <c r="P6488" i="1" s="1"/>
  <c r="K6489" i="1"/>
  <c r="N6489" i="1" s="1"/>
  <c r="P6489" i="1" s="1"/>
  <c r="K6490" i="1"/>
  <c r="N6490" i="1" s="1"/>
  <c r="P6490" i="1" s="1"/>
  <c r="K6491" i="1"/>
  <c r="N6491" i="1" s="1"/>
  <c r="P6491" i="1" s="1"/>
  <c r="K6492" i="1"/>
  <c r="N6492" i="1" s="1"/>
  <c r="P6492" i="1" s="1"/>
  <c r="K6493" i="1"/>
  <c r="N6493" i="1" s="1"/>
  <c r="P6493" i="1" s="1"/>
  <c r="K6494" i="1"/>
  <c r="N6494" i="1" s="1"/>
  <c r="P6494" i="1" s="1"/>
  <c r="K6495" i="1"/>
  <c r="N6495" i="1" s="1"/>
  <c r="P6495" i="1" s="1"/>
  <c r="K6496" i="1"/>
  <c r="N6496" i="1" s="1"/>
  <c r="P6496" i="1" s="1"/>
  <c r="K6497" i="1"/>
  <c r="N6497" i="1" s="1"/>
  <c r="P6497" i="1" s="1"/>
  <c r="K6498" i="1"/>
  <c r="N6498" i="1" s="1"/>
  <c r="P6498" i="1" s="1"/>
  <c r="K6499" i="1"/>
  <c r="N6499" i="1" s="1"/>
  <c r="P6499" i="1" s="1"/>
  <c r="K6500" i="1"/>
  <c r="N6500" i="1" s="1"/>
  <c r="P6500" i="1" s="1"/>
  <c r="K6501" i="1"/>
  <c r="N6501" i="1" s="1"/>
  <c r="P6501" i="1" s="1"/>
  <c r="K6502" i="1"/>
  <c r="N6502" i="1" s="1"/>
  <c r="P6502" i="1" s="1"/>
  <c r="K6503" i="1"/>
  <c r="N6503" i="1" s="1"/>
  <c r="P6503" i="1" s="1"/>
  <c r="K6504" i="1"/>
  <c r="N6504" i="1" s="1"/>
  <c r="P6504" i="1" s="1"/>
  <c r="K6505" i="1"/>
  <c r="N6505" i="1" s="1"/>
  <c r="P6505" i="1" s="1"/>
  <c r="K6506" i="1"/>
  <c r="N6506" i="1" s="1"/>
  <c r="P6506" i="1" s="1"/>
  <c r="K6507" i="1"/>
  <c r="N6507" i="1" s="1"/>
  <c r="P6507" i="1" s="1"/>
  <c r="K6508" i="1"/>
  <c r="N6508" i="1" s="1"/>
  <c r="P6508" i="1" s="1"/>
  <c r="K6509" i="1"/>
  <c r="N6509" i="1" s="1"/>
  <c r="P6509" i="1" s="1"/>
  <c r="K6510" i="1"/>
  <c r="N6510" i="1" s="1"/>
  <c r="P6510" i="1" s="1"/>
  <c r="K6511" i="1"/>
  <c r="N6511" i="1" s="1"/>
  <c r="P6511" i="1" s="1"/>
  <c r="K6512" i="1"/>
  <c r="N6512" i="1" s="1"/>
  <c r="P6512" i="1" s="1"/>
  <c r="K6513" i="1"/>
  <c r="N6513" i="1" s="1"/>
  <c r="P6513" i="1" s="1"/>
  <c r="K6514" i="1"/>
  <c r="N6514" i="1" s="1"/>
  <c r="P6514" i="1" s="1"/>
  <c r="K6515" i="1"/>
  <c r="N6515" i="1" s="1"/>
  <c r="P6515" i="1" s="1"/>
  <c r="K6516" i="1"/>
  <c r="N6516" i="1" s="1"/>
  <c r="P6516" i="1" s="1"/>
  <c r="K6517" i="1"/>
  <c r="N6517" i="1" s="1"/>
  <c r="P6517" i="1" s="1"/>
  <c r="K6518" i="1"/>
  <c r="N6518" i="1" s="1"/>
  <c r="P6518" i="1" s="1"/>
  <c r="K6519" i="1"/>
  <c r="N6519" i="1" s="1"/>
  <c r="P6519" i="1" s="1"/>
  <c r="K6520" i="1"/>
  <c r="N6520" i="1" s="1"/>
  <c r="P6520" i="1" s="1"/>
  <c r="K6521" i="1"/>
  <c r="N6521" i="1" s="1"/>
  <c r="P6521" i="1" s="1"/>
  <c r="K6522" i="1"/>
  <c r="N6522" i="1" s="1"/>
  <c r="P6522" i="1" s="1"/>
  <c r="K6523" i="1"/>
  <c r="N6523" i="1" s="1"/>
  <c r="P6523" i="1" s="1"/>
  <c r="K6524" i="1"/>
  <c r="N6524" i="1" s="1"/>
  <c r="P6524" i="1" s="1"/>
  <c r="K6525" i="1"/>
  <c r="N6525" i="1" s="1"/>
  <c r="P6525" i="1" s="1"/>
  <c r="K6526" i="1"/>
  <c r="N6526" i="1" s="1"/>
  <c r="P6526" i="1" s="1"/>
  <c r="K6527" i="1"/>
  <c r="N6527" i="1" s="1"/>
  <c r="P6527" i="1" s="1"/>
  <c r="K6528" i="1"/>
  <c r="N6528" i="1" s="1"/>
  <c r="P6528" i="1" s="1"/>
  <c r="K6529" i="1"/>
  <c r="N6529" i="1" s="1"/>
  <c r="P6529" i="1" s="1"/>
  <c r="K6530" i="1"/>
  <c r="N6530" i="1" s="1"/>
  <c r="P6530" i="1" s="1"/>
  <c r="K6531" i="1"/>
  <c r="N6531" i="1" s="1"/>
  <c r="P6531" i="1" s="1"/>
  <c r="K6532" i="1"/>
  <c r="N6532" i="1" s="1"/>
  <c r="P6532" i="1" s="1"/>
  <c r="K6533" i="1"/>
  <c r="N6533" i="1" s="1"/>
  <c r="P6533" i="1" s="1"/>
  <c r="K6534" i="1"/>
  <c r="N6534" i="1" s="1"/>
  <c r="P6534" i="1" s="1"/>
  <c r="K6535" i="1"/>
  <c r="N6535" i="1" s="1"/>
  <c r="P6535" i="1" s="1"/>
  <c r="K6536" i="1"/>
  <c r="N6536" i="1" s="1"/>
  <c r="P6536" i="1" s="1"/>
  <c r="K6537" i="1"/>
  <c r="N6537" i="1" s="1"/>
  <c r="P6537" i="1" s="1"/>
  <c r="K6538" i="1"/>
  <c r="N6538" i="1" s="1"/>
  <c r="P6538" i="1" s="1"/>
  <c r="K6539" i="1"/>
  <c r="N6539" i="1" s="1"/>
  <c r="P6539" i="1" s="1"/>
  <c r="K6540" i="1"/>
  <c r="N6540" i="1" s="1"/>
  <c r="P6540" i="1" s="1"/>
  <c r="K6541" i="1"/>
  <c r="N6541" i="1" s="1"/>
  <c r="P6541" i="1" s="1"/>
  <c r="K6542" i="1"/>
  <c r="N6542" i="1" s="1"/>
  <c r="P6542" i="1" s="1"/>
  <c r="K6543" i="1"/>
  <c r="N6543" i="1" s="1"/>
  <c r="P6543" i="1" s="1"/>
  <c r="K6544" i="1"/>
  <c r="N6544" i="1" s="1"/>
  <c r="P6544" i="1" s="1"/>
  <c r="K6545" i="1"/>
  <c r="N6545" i="1" s="1"/>
  <c r="P6545" i="1" s="1"/>
  <c r="K6546" i="1"/>
  <c r="N6546" i="1" s="1"/>
  <c r="P6546" i="1" s="1"/>
  <c r="K6547" i="1"/>
  <c r="N6547" i="1" s="1"/>
  <c r="P6547" i="1" s="1"/>
  <c r="K6548" i="1"/>
  <c r="N6548" i="1" s="1"/>
  <c r="P6548" i="1" s="1"/>
  <c r="K6549" i="1"/>
  <c r="N6549" i="1" s="1"/>
  <c r="P6549" i="1" s="1"/>
  <c r="K6550" i="1"/>
  <c r="N6550" i="1" s="1"/>
  <c r="P6550" i="1" s="1"/>
  <c r="K6551" i="1"/>
  <c r="N6551" i="1" s="1"/>
  <c r="P6551" i="1" s="1"/>
  <c r="K6552" i="1"/>
  <c r="N6552" i="1" s="1"/>
  <c r="P6552" i="1" s="1"/>
  <c r="K6553" i="1"/>
  <c r="N6553" i="1" s="1"/>
  <c r="P6553" i="1" s="1"/>
  <c r="K6554" i="1"/>
  <c r="N6554" i="1" s="1"/>
  <c r="P6554" i="1" s="1"/>
  <c r="K6555" i="1"/>
  <c r="N6555" i="1" s="1"/>
  <c r="P6555" i="1" s="1"/>
  <c r="K6556" i="1"/>
  <c r="N6556" i="1" s="1"/>
  <c r="P6556" i="1" s="1"/>
  <c r="K6557" i="1"/>
  <c r="N6557" i="1" s="1"/>
  <c r="P6557" i="1" s="1"/>
  <c r="K6558" i="1"/>
  <c r="N6558" i="1" s="1"/>
  <c r="P6558" i="1" s="1"/>
  <c r="K6559" i="1"/>
  <c r="N6559" i="1" s="1"/>
  <c r="P6559" i="1" s="1"/>
  <c r="K6560" i="1"/>
  <c r="N6560" i="1" s="1"/>
  <c r="P6560" i="1" s="1"/>
  <c r="K6561" i="1"/>
  <c r="N6561" i="1" s="1"/>
  <c r="P6561" i="1" s="1"/>
  <c r="K6562" i="1"/>
  <c r="N6562" i="1" s="1"/>
  <c r="P6562" i="1" s="1"/>
  <c r="K6563" i="1"/>
  <c r="N6563" i="1" s="1"/>
  <c r="P6563" i="1" s="1"/>
  <c r="K6564" i="1"/>
  <c r="N6564" i="1" s="1"/>
  <c r="P6564" i="1" s="1"/>
  <c r="K6565" i="1"/>
  <c r="N6565" i="1" s="1"/>
  <c r="P6565" i="1" s="1"/>
  <c r="K6566" i="1"/>
  <c r="N6566" i="1" s="1"/>
  <c r="P6566" i="1" s="1"/>
  <c r="K6567" i="1"/>
  <c r="N6567" i="1" s="1"/>
  <c r="P6567" i="1" s="1"/>
  <c r="K6568" i="1"/>
  <c r="N6568" i="1" s="1"/>
  <c r="P6568" i="1" s="1"/>
  <c r="K6569" i="1"/>
  <c r="N6569" i="1" s="1"/>
  <c r="P6569" i="1" s="1"/>
  <c r="K6570" i="1"/>
  <c r="N6570" i="1" s="1"/>
  <c r="P6570" i="1" s="1"/>
  <c r="K6571" i="1"/>
  <c r="N6571" i="1" s="1"/>
  <c r="P6571" i="1" s="1"/>
  <c r="K6572" i="1"/>
  <c r="N6572" i="1" s="1"/>
  <c r="P6572" i="1" s="1"/>
  <c r="K6573" i="1"/>
  <c r="N6573" i="1" s="1"/>
  <c r="P6573" i="1" s="1"/>
  <c r="K6574" i="1"/>
  <c r="N6574" i="1" s="1"/>
  <c r="P6574" i="1" s="1"/>
  <c r="K6575" i="1"/>
  <c r="N6575" i="1" s="1"/>
  <c r="P6575" i="1" s="1"/>
  <c r="K6576" i="1"/>
  <c r="N6576" i="1" s="1"/>
  <c r="P6576" i="1" s="1"/>
  <c r="K6577" i="1"/>
  <c r="N6577" i="1" s="1"/>
  <c r="P6577" i="1" s="1"/>
  <c r="K6578" i="1"/>
  <c r="N6578" i="1" s="1"/>
  <c r="P6578" i="1" s="1"/>
  <c r="K6579" i="1"/>
  <c r="N6579" i="1" s="1"/>
  <c r="P6579" i="1" s="1"/>
  <c r="K6580" i="1"/>
  <c r="N6580" i="1" s="1"/>
  <c r="P6580" i="1" s="1"/>
  <c r="K6581" i="1"/>
  <c r="N6581" i="1" s="1"/>
  <c r="P6581" i="1" s="1"/>
  <c r="K6582" i="1"/>
  <c r="N6582" i="1" s="1"/>
  <c r="P6582" i="1" s="1"/>
  <c r="K6583" i="1"/>
  <c r="N6583" i="1" s="1"/>
  <c r="P6583" i="1" s="1"/>
  <c r="K6584" i="1"/>
  <c r="N6584" i="1" s="1"/>
  <c r="P6584" i="1" s="1"/>
  <c r="K6585" i="1"/>
  <c r="N6585" i="1" s="1"/>
  <c r="P6585" i="1" s="1"/>
  <c r="K6586" i="1"/>
  <c r="N6586" i="1" s="1"/>
  <c r="P6586" i="1" s="1"/>
  <c r="K6587" i="1"/>
  <c r="N6587" i="1" s="1"/>
  <c r="P6587" i="1" s="1"/>
  <c r="K6588" i="1"/>
  <c r="N6588" i="1" s="1"/>
  <c r="P6588" i="1" s="1"/>
  <c r="K6589" i="1"/>
  <c r="N6589" i="1" s="1"/>
  <c r="P6589" i="1" s="1"/>
  <c r="K6590" i="1"/>
  <c r="N6590" i="1" s="1"/>
  <c r="P6590" i="1" s="1"/>
  <c r="K6591" i="1"/>
  <c r="N6591" i="1" s="1"/>
  <c r="P6591" i="1" s="1"/>
  <c r="K6592" i="1"/>
  <c r="N6592" i="1" s="1"/>
  <c r="P6592" i="1" s="1"/>
  <c r="K6593" i="1"/>
  <c r="N6593" i="1" s="1"/>
  <c r="P6593" i="1" s="1"/>
  <c r="K6594" i="1"/>
  <c r="N6594" i="1" s="1"/>
  <c r="P6594" i="1" s="1"/>
  <c r="K6595" i="1"/>
  <c r="N6595" i="1" s="1"/>
  <c r="P6595" i="1" s="1"/>
  <c r="K6596" i="1"/>
  <c r="N6596" i="1" s="1"/>
  <c r="P6596" i="1" s="1"/>
  <c r="K6597" i="1"/>
  <c r="N6597" i="1" s="1"/>
  <c r="P6597" i="1" s="1"/>
  <c r="K6598" i="1"/>
  <c r="N6598" i="1" s="1"/>
  <c r="P6598" i="1" s="1"/>
  <c r="K6599" i="1"/>
  <c r="N6599" i="1" s="1"/>
  <c r="P6599" i="1" s="1"/>
  <c r="K6600" i="1"/>
  <c r="N6600" i="1" s="1"/>
  <c r="P6600" i="1" s="1"/>
  <c r="K6601" i="1"/>
  <c r="N6601" i="1" s="1"/>
  <c r="P6601" i="1" s="1"/>
  <c r="K6602" i="1"/>
  <c r="N6602" i="1" s="1"/>
  <c r="P6602" i="1" s="1"/>
  <c r="K6603" i="1"/>
  <c r="N6603" i="1" s="1"/>
  <c r="P6603" i="1" s="1"/>
  <c r="K6604" i="1"/>
  <c r="N6604" i="1" s="1"/>
  <c r="P6604" i="1" s="1"/>
  <c r="K6605" i="1"/>
  <c r="N6605" i="1" s="1"/>
  <c r="P6605" i="1" s="1"/>
  <c r="K6606" i="1"/>
  <c r="N6606" i="1" s="1"/>
  <c r="P6606" i="1" s="1"/>
  <c r="K6607" i="1"/>
  <c r="N6607" i="1" s="1"/>
  <c r="P6607" i="1" s="1"/>
  <c r="K6608" i="1"/>
  <c r="N6608" i="1" s="1"/>
  <c r="P6608" i="1" s="1"/>
  <c r="K6609" i="1"/>
  <c r="N6609" i="1" s="1"/>
  <c r="P6609" i="1" s="1"/>
  <c r="K6610" i="1"/>
  <c r="N6610" i="1" s="1"/>
  <c r="P6610" i="1" s="1"/>
  <c r="K6611" i="1"/>
  <c r="N6611" i="1" s="1"/>
  <c r="P6611" i="1" s="1"/>
  <c r="K6612" i="1"/>
  <c r="N6612" i="1" s="1"/>
  <c r="P6612" i="1" s="1"/>
  <c r="K6613" i="1"/>
  <c r="N6613" i="1" s="1"/>
  <c r="P6613" i="1" s="1"/>
  <c r="K6614" i="1"/>
  <c r="N6614" i="1" s="1"/>
  <c r="P6614" i="1" s="1"/>
  <c r="K6615" i="1"/>
  <c r="N6615" i="1" s="1"/>
  <c r="P6615" i="1" s="1"/>
  <c r="K6616" i="1"/>
  <c r="N6616" i="1" s="1"/>
  <c r="P6616" i="1" s="1"/>
  <c r="K6617" i="1"/>
  <c r="N6617" i="1" s="1"/>
  <c r="P6617" i="1" s="1"/>
  <c r="K6618" i="1"/>
  <c r="N6618" i="1" s="1"/>
  <c r="P6618" i="1" s="1"/>
  <c r="K6619" i="1"/>
  <c r="N6619" i="1" s="1"/>
  <c r="P6619" i="1" s="1"/>
  <c r="K6620" i="1"/>
  <c r="N6620" i="1" s="1"/>
  <c r="P6620" i="1" s="1"/>
  <c r="K6621" i="1"/>
  <c r="N6621" i="1" s="1"/>
  <c r="P6621" i="1" s="1"/>
  <c r="K6622" i="1"/>
  <c r="N6622" i="1" s="1"/>
  <c r="P6622" i="1" s="1"/>
  <c r="K6623" i="1"/>
  <c r="N6623" i="1" s="1"/>
  <c r="P6623" i="1" s="1"/>
  <c r="K6624" i="1"/>
  <c r="N6624" i="1" s="1"/>
  <c r="P6624" i="1" s="1"/>
  <c r="K6625" i="1"/>
  <c r="N6625" i="1" s="1"/>
  <c r="P6625" i="1" s="1"/>
  <c r="K6626" i="1"/>
  <c r="N6626" i="1" s="1"/>
  <c r="P6626" i="1" s="1"/>
  <c r="K6627" i="1"/>
  <c r="N6627" i="1" s="1"/>
  <c r="P6627" i="1" s="1"/>
  <c r="K6628" i="1"/>
  <c r="N6628" i="1" s="1"/>
  <c r="P6628" i="1" s="1"/>
  <c r="K6629" i="1"/>
  <c r="N6629" i="1" s="1"/>
  <c r="P6629" i="1" s="1"/>
  <c r="K6630" i="1"/>
  <c r="N6630" i="1" s="1"/>
  <c r="P6630" i="1" s="1"/>
  <c r="K6631" i="1"/>
  <c r="N6631" i="1" s="1"/>
  <c r="P6631" i="1" s="1"/>
  <c r="K6632" i="1"/>
  <c r="N6632" i="1" s="1"/>
  <c r="P6632" i="1" s="1"/>
  <c r="K6633" i="1"/>
  <c r="N6633" i="1" s="1"/>
  <c r="P6633" i="1" s="1"/>
  <c r="K6634" i="1"/>
  <c r="N6634" i="1" s="1"/>
  <c r="P6634" i="1" s="1"/>
  <c r="K6635" i="1"/>
  <c r="N6635" i="1" s="1"/>
  <c r="P6635" i="1" s="1"/>
  <c r="K6636" i="1"/>
  <c r="N6636" i="1" s="1"/>
  <c r="P6636" i="1" s="1"/>
  <c r="K6637" i="1"/>
  <c r="N6637" i="1" s="1"/>
  <c r="P6637" i="1" s="1"/>
  <c r="K6638" i="1"/>
  <c r="N6638" i="1" s="1"/>
  <c r="P6638" i="1" s="1"/>
  <c r="K6639" i="1"/>
  <c r="N6639" i="1" s="1"/>
  <c r="P6639" i="1" s="1"/>
  <c r="K6640" i="1"/>
  <c r="N6640" i="1" s="1"/>
  <c r="P6640" i="1" s="1"/>
  <c r="K6641" i="1"/>
  <c r="N6641" i="1" s="1"/>
  <c r="P6641" i="1" s="1"/>
  <c r="K6642" i="1"/>
  <c r="N6642" i="1" s="1"/>
  <c r="P6642" i="1" s="1"/>
  <c r="K6643" i="1"/>
  <c r="N6643" i="1" s="1"/>
  <c r="P6643" i="1" s="1"/>
  <c r="K6644" i="1"/>
  <c r="N6644" i="1" s="1"/>
  <c r="P6644" i="1" s="1"/>
  <c r="K6645" i="1"/>
  <c r="N6645" i="1" s="1"/>
  <c r="P6645" i="1" s="1"/>
  <c r="K6646" i="1"/>
  <c r="N6646" i="1" s="1"/>
  <c r="P6646" i="1" s="1"/>
  <c r="K6647" i="1"/>
  <c r="N6647" i="1" s="1"/>
  <c r="P6647" i="1" s="1"/>
  <c r="K6648" i="1"/>
  <c r="N6648" i="1" s="1"/>
  <c r="P6648" i="1" s="1"/>
  <c r="K6649" i="1"/>
  <c r="N6649" i="1" s="1"/>
  <c r="P6649" i="1" s="1"/>
  <c r="K6650" i="1"/>
  <c r="N6650" i="1" s="1"/>
  <c r="P6650" i="1" s="1"/>
  <c r="K6651" i="1"/>
  <c r="N6651" i="1" s="1"/>
  <c r="P6651" i="1" s="1"/>
  <c r="K6652" i="1"/>
  <c r="N6652" i="1" s="1"/>
  <c r="P6652" i="1" s="1"/>
  <c r="K6653" i="1"/>
  <c r="N6653" i="1" s="1"/>
  <c r="P6653" i="1" s="1"/>
  <c r="K6654" i="1"/>
  <c r="N6654" i="1" s="1"/>
  <c r="P6654" i="1" s="1"/>
  <c r="K6655" i="1"/>
  <c r="N6655" i="1" s="1"/>
  <c r="P6655" i="1" s="1"/>
  <c r="K6656" i="1"/>
  <c r="N6656" i="1" s="1"/>
  <c r="P6656" i="1" s="1"/>
  <c r="K6657" i="1"/>
  <c r="N6657" i="1" s="1"/>
  <c r="P6657" i="1" s="1"/>
  <c r="K6658" i="1"/>
  <c r="N6658" i="1" s="1"/>
  <c r="P6658" i="1" s="1"/>
  <c r="K6659" i="1"/>
  <c r="N6659" i="1" s="1"/>
  <c r="P6659" i="1" s="1"/>
  <c r="K6660" i="1"/>
  <c r="N6660" i="1" s="1"/>
  <c r="P6660" i="1" s="1"/>
  <c r="K6661" i="1"/>
  <c r="N6661" i="1" s="1"/>
  <c r="P6661" i="1" s="1"/>
  <c r="K6662" i="1"/>
  <c r="N6662" i="1" s="1"/>
  <c r="P6662" i="1" s="1"/>
  <c r="K6663" i="1"/>
  <c r="N6663" i="1" s="1"/>
  <c r="P6663" i="1" s="1"/>
  <c r="K6664" i="1"/>
  <c r="N6664" i="1" s="1"/>
  <c r="P6664" i="1" s="1"/>
  <c r="K6665" i="1"/>
  <c r="N6665" i="1" s="1"/>
  <c r="P6665" i="1" s="1"/>
  <c r="K6666" i="1"/>
  <c r="N6666" i="1" s="1"/>
  <c r="P6666" i="1" s="1"/>
  <c r="K6667" i="1"/>
  <c r="N6667" i="1" s="1"/>
  <c r="P6667" i="1" s="1"/>
  <c r="K6668" i="1"/>
  <c r="N6668" i="1" s="1"/>
  <c r="P6668" i="1" s="1"/>
  <c r="K6669" i="1"/>
  <c r="N6669" i="1" s="1"/>
  <c r="P6669" i="1" s="1"/>
  <c r="K6670" i="1"/>
  <c r="N6670" i="1" s="1"/>
  <c r="P6670" i="1" s="1"/>
  <c r="K6671" i="1"/>
  <c r="N6671" i="1" s="1"/>
  <c r="P6671" i="1" s="1"/>
  <c r="K6672" i="1"/>
  <c r="N6672" i="1" s="1"/>
  <c r="P6672" i="1" s="1"/>
  <c r="K6673" i="1"/>
  <c r="N6673" i="1" s="1"/>
  <c r="P6673" i="1" s="1"/>
  <c r="K6674" i="1"/>
  <c r="N6674" i="1" s="1"/>
  <c r="P6674" i="1" s="1"/>
  <c r="K6675" i="1"/>
  <c r="N6675" i="1" s="1"/>
  <c r="P6675" i="1" s="1"/>
  <c r="K6676" i="1"/>
  <c r="N6676" i="1" s="1"/>
  <c r="P6676" i="1" s="1"/>
  <c r="K6677" i="1"/>
  <c r="N6677" i="1" s="1"/>
  <c r="P6677" i="1" s="1"/>
  <c r="K6678" i="1"/>
  <c r="N6678" i="1" s="1"/>
  <c r="P6678" i="1" s="1"/>
  <c r="K6679" i="1"/>
  <c r="N6679" i="1" s="1"/>
  <c r="P6679" i="1" s="1"/>
  <c r="K6680" i="1"/>
  <c r="N6680" i="1" s="1"/>
  <c r="P6680" i="1" s="1"/>
  <c r="K6681" i="1"/>
  <c r="N6681" i="1" s="1"/>
  <c r="P6681" i="1" s="1"/>
  <c r="K6682" i="1"/>
  <c r="N6682" i="1" s="1"/>
  <c r="P6682" i="1" s="1"/>
  <c r="K6683" i="1"/>
  <c r="N6683" i="1" s="1"/>
  <c r="P6683" i="1" s="1"/>
  <c r="K6684" i="1"/>
  <c r="N6684" i="1" s="1"/>
  <c r="P6684" i="1" s="1"/>
  <c r="K6685" i="1"/>
  <c r="N6685" i="1" s="1"/>
  <c r="P6685" i="1" s="1"/>
  <c r="K6686" i="1"/>
  <c r="N6686" i="1" s="1"/>
  <c r="P6686" i="1" s="1"/>
  <c r="K6687" i="1"/>
  <c r="N6687" i="1" s="1"/>
  <c r="P6687" i="1" s="1"/>
  <c r="K6688" i="1"/>
  <c r="N6688" i="1" s="1"/>
  <c r="P6688" i="1" s="1"/>
  <c r="K6689" i="1"/>
  <c r="N6689" i="1" s="1"/>
  <c r="P6689" i="1" s="1"/>
  <c r="K6690" i="1"/>
  <c r="N6690" i="1" s="1"/>
  <c r="P6690" i="1" s="1"/>
  <c r="K6691" i="1"/>
  <c r="N6691" i="1" s="1"/>
  <c r="P6691" i="1" s="1"/>
  <c r="K6692" i="1"/>
  <c r="N6692" i="1" s="1"/>
  <c r="P6692" i="1" s="1"/>
  <c r="K6693" i="1"/>
  <c r="N6693" i="1" s="1"/>
  <c r="P6693" i="1" s="1"/>
  <c r="K6694" i="1"/>
  <c r="N6694" i="1" s="1"/>
  <c r="P6694" i="1" s="1"/>
  <c r="K6695" i="1"/>
  <c r="N6695" i="1" s="1"/>
  <c r="P6695" i="1" s="1"/>
  <c r="K6696" i="1"/>
  <c r="N6696" i="1" s="1"/>
  <c r="P6696" i="1" s="1"/>
  <c r="K6697" i="1"/>
  <c r="N6697" i="1" s="1"/>
  <c r="P6697" i="1" s="1"/>
  <c r="K6698" i="1"/>
  <c r="N6698" i="1" s="1"/>
  <c r="P6698" i="1" s="1"/>
  <c r="K6699" i="1"/>
  <c r="N6699" i="1" s="1"/>
  <c r="P6699" i="1" s="1"/>
  <c r="K6700" i="1"/>
  <c r="N6700" i="1" s="1"/>
  <c r="P6700" i="1" s="1"/>
  <c r="K6701" i="1"/>
  <c r="N6701" i="1" s="1"/>
  <c r="P6701" i="1" s="1"/>
  <c r="K6702" i="1"/>
  <c r="N6702" i="1" s="1"/>
  <c r="P6702" i="1" s="1"/>
  <c r="K6703" i="1"/>
  <c r="N6703" i="1" s="1"/>
  <c r="P6703" i="1" s="1"/>
  <c r="K6704" i="1"/>
  <c r="N6704" i="1" s="1"/>
  <c r="P6704" i="1" s="1"/>
  <c r="K6705" i="1"/>
  <c r="N6705" i="1" s="1"/>
  <c r="P6705" i="1" s="1"/>
  <c r="K6706" i="1"/>
  <c r="N6706" i="1" s="1"/>
  <c r="P6706" i="1" s="1"/>
  <c r="K6707" i="1"/>
  <c r="N6707" i="1" s="1"/>
  <c r="P6707" i="1" s="1"/>
  <c r="K6708" i="1"/>
  <c r="N6708" i="1" s="1"/>
  <c r="P6708" i="1" s="1"/>
  <c r="K6709" i="1"/>
  <c r="N6709" i="1" s="1"/>
  <c r="P6709" i="1" s="1"/>
  <c r="K6710" i="1"/>
  <c r="N6710" i="1" s="1"/>
  <c r="P6710" i="1" s="1"/>
  <c r="K6711" i="1"/>
  <c r="N6711" i="1" s="1"/>
  <c r="P6711" i="1" s="1"/>
  <c r="K6712" i="1"/>
  <c r="N6712" i="1" s="1"/>
  <c r="P6712" i="1" s="1"/>
  <c r="K6713" i="1"/>
  <c r="N6713" i="1" s="1"/>
  <c r="P6713" i="1" s="1"/>
  <c r="K6714" i="1"/>
  <c r="N6714" i="1" s="1"/>
  <c r="P6714" i="1" s="1"/>
  <c r="K6715" i="1"/>
  <c r="N6715" i="1" s="1"/>
  <c r="P6715" i="1" s="1"/>
  <c r="K6716" i="1"/>
  <c r="N6716" i="1" s="1"/>
  <c r="P6716" i="1" s="1"/>
  <c r="K6717" i="1"/>
  <c r="N6717" i="1" s="1"/>
  <c r="P6717" i="1" s="1"/>
  <c r="K6718" i="1"/>
  <c r="N6718" i="1" s="1"/>
  <c r="P6718" i="1" s="1"/>
  <c r="K6719" i="1"/>
  <c r="N6719" i="1" s="1"/>
  <c r="P6719" i="1" s="1"/>
  <c r="K6720" i="1"/>
  <c r="N6720" i="1" s="1"/>
  <c r="P6720" i="1" s="1"/>
  <c r="K6721" i="1"/>
  <c r="N6721" i="1" s="1"/>
  <c r="P6721" i="1" s="1"/>
  <c r="K6722" i="1"/>
  <c r="N6722" i="1" s="1"/>
  <c r="P6722" i="1" s="1"/>
  <c r="K6723" i="1"/>
  <c r="N6723" i="1" s="1"/>
  <c r="P6723" i="1" s="1"/>
  <c r="K6724" i="1"/>
  <c r="N6724" i="1" s="1"/>
  <c r="P6724" i="1" s="1"/>
  <c r="K6725" i="1"/>
  <c r="N6725" i="1" s="1"/>
  <c r="P6725" i="1" s="1"/>
  <c r="K6726" i="1"/>
  <c r="N6726" i="1" s="1"/>
  <c r="P6726" i="1" s="1"/>
  <c r="K6727" i="1"/>
  <c r="N6727" i="1" s="1"/>
  <c r="P6727" i="1" s="1"/>
  <c r="K6728" i="1"/>
  <c r="N6728" i="1" s="1"/>
  <c r="P6728" i="1" s="1"/>
  <c r="K6729" i="1"/>
  <c r="N6729" i="1" s="1"/>
  <c r="P6729" i="1" s="1"/>
  <c r="K6730" i="1"/>
  <c r="N6730" i="1" s="1"/>
  <c r="P6730" i="1" s="1"/>
  <c r="K6731" i="1"/>
  <c r="N6731" i="1" s="1"/>
  <c r="P6731" i="1" s="1"/>
  <c r="K6732" i="1"/>
  <c r="N6732" i="1" s="1"/>
  <c r="P6732" i="1" s="1"/>
  <c r="K6733" i="1"/>
  <c r="N6733" i="1" s="1"/>
  <c r="P6733" i="1" s="1"/>
  <c r="K6734" i="1"/>
  <c r="N6734" i="1" s="1"/>
  <c r="P6734" i="1" s="1"/>
  <c r="K6735" i="1"/>
  <c r="N6735" i="1" s="1"/>
  <c r="P6735" i="1" s="1"/>
  <c r="K6736" i="1"/>
  <c r="N6736" i="1" s="1"/>
  <c r="P6736" i="1" s="1"/>
  <c r="K6737" i="1"/>
  <c r="N6737" i="1" s="1"/>
  <c r="P6737" i="1" s="1"/>
  <c r="K6738" i="1"/>
  <c r="N6738" i="1" s="1"/>
  <c r="P6738" i="1" s="1"/>
  <c r="K6739" i="1"/>
  <c r="N6739" i="1" s="1"/>
  <c r="P6739" i="1" s="1"/>
  <c r="K6740" i="1"/>
  <c r="N6740" i="1" s="1"/>
  <c r="P6740" i="1" s="1"/>
  <c r="K6741" i="1"/>
  <c r="N6741" i="1" s="1"/>
  <c r="P6741" i="1" s="1"/>
  <c r="K6742" i="1"/>
  <c r="N6742" i="1" s="1"/>
  <c r="P6742" i="1" s="1"/>
  <c r="K6743" i="1"/>
  <c r="N6743" i="1" s="1"/>
  <c r="P6743" i="1" s="1"/>
  <c r="K6744" i="1"/>
  <c r="N6744" i="1" s="1"/>
  <c r="P6744" i="1" s="1"/>
  <c r="K6745" i="1"/>
  <c r="N6745" i="1" s="1"/>
  <c r="P6745" i="1" s="1"/>
  <c r="K6746" i="1"/>
  <c r="N6746" i="1" s="1"/>
  <c r="P6746" i="1" s="1"/>
  <c r="K6747" i="1"/>
  <c r="N6747" i="1" s="1"/>
  <c r="P6747" i="1" s="1"/>
  <c r="K6748" i="1"/>
  <c r="N6748" i="1" s="1"/>
  <c r="P6748" i="1" s="1"/>
  <c r="K6749" i="1"/>
  <c r="N6749" i="1" s="1"/>
  <c r="P6749" i="1" s="1"/>
  <c r="K6750" i="1"/>
  <c r="N6750" i="1" s="1"/>
  <c r="P6750" i="1" s="1"/>
  <c r="K6751" i="1"/>
  <c r="N6751" i="1" s="1"/>
  <c r="P6751" i="1" s="1"/>
  <c r="K6752" i="1"/>
  <c r="N6752" i="1" s="1"/>
  <c r="P6752" i="1" s="1"/>
  <c r="K6753" i="1"/>
  <c r="N6753" i="1" s="1"/>
  <c r="P6753" i="1" s="1"/>
  <c r="K6754" i="1"/>
  <c r="N6754" i="1" s="1"/>
  <c r="P6754" i="1" s="1"/>
  <c r="K6755" i="1"/>
  <c r="N6755" i="1" s="1"/>
  <c r="P6755" i="1" s="1"/>
  <c r="K6756" i="1"/>
  <c r="N6756" i="1" s="1"/>
  <c r="P6756" i="1" s="1"/>
  <c r="K6757" i="1"/>
  <c r="N6757" i="1" s="1"/>
  <c r="P6757" i="1" s="1"/>
  <c r="K6758" i="1"/>
  <c r="N6758" i="1" s="1"/>
  <c r="P6758" i="1" s="1"/>
  <c r="K6759" i="1"/>
  <c r="N6759" i="1" s="1"/>
  <c r="P6759" i="1" s="1"/>
  <c r="K6760" i="1"/>
  <c r="N6760" i="1" s="1"/>
  <c r="P6760" i="1" s="1"/>
  <c r="K6761" i="1"/>
  <c r="N6761" i="1" s="1"/>
  <c r="P6761" i="1" s="1"/>
  <c r="K6762" i="1"/>
  <c r="N6762" i="1" s="1"/>
  <c r="P6762" i="1" s="1"/>
  <c r="K6763" i="1"/>
  <c r="N6763" i="1" s="1"/>
  <c r="P6763" i="1" s="1"/>
  <c r="K6764" i="1"/>
  <c r="N6764" i="1" s="1"/>
  <c r="P6764" i="1" s="1"/>
  <c r="K6765" i="1"/>
  <c r="N6765" i="1" s="1"/>
  <c r="P6765" i="1" s="1"/>
  <c r="K6766" i="1"/>
  <c r="N6766" i="1" s="1"/>
  <c r="P6766" i="1" s="1"/>
  <c r="K6767" i="1"/>
  <c r="N6767" i="1" s="1"/>
  <c r="P6767" i="1" s="1"/>
  <c r="K6768" i="1"/>
  <c r="N6768" i="1" s="1"/>
  <c r="P6768" i="1" s="1"/>
  <c r="K6769" i="1"/>
  <c r="N6769" i="1" s="1"/>
  <c r="P6769" i="1" s="1"/>
  <c r="K6770" i="1"/>
  <c r="N6770" i="1" s="1"/>
  <c r="P6770" i="1" s="1"/>
  <c r="K6771" i="1"/>
  <c r="N6771" i="1" s="1"/>
  <c r="P6771" i="1" s="1"/>
  <c r="K6772" i="1"/>
  <c r="N6772" i="1" s="1"/>
  <c r="P6772" i="1" s="1"/>
  <c r="K6773" i="1"/>
  <c r="N6773" i="1" s="1"/>
  <c r="P6773" i="1" s="1"/>
  <c r="K6774" i="1"/>
  <c r="N6774" i="1" s="1"/>
  <c r="P6774" i="1" s="1"/>
  <c r="K6775" i="1"/>
  <c r="N6775" i="1" s="1"/>
  <c r="P6775" i="1" s="1"/>
  <c r="K6776" i="1"/>
  <c r="N6776" i="1" s="1"/>
  <c r="P6776" i="1" s="1"/>
  <c r="K6777" i="1"/>
  <c r="N6777" i="1" s="1"/>
  <c r="P6777" i="1" s="1"/>
  <c r="K6778" i="1"/>
  <c r="N6778" i="1" s="1"/>
  <c r="P6778" i="1" s="1"/>
  <c r="K6779" i="1"/>
  <c r="N6779" i="1" s="1"/>
  <c r="P6779" i="1" s="1"/>
  <c r="K6780" i="1"/>
  <c r="N6780" i="1" s="1"/>
  <c r="P6780" i="1" s="1"/>
  <c r="K6781" i="1"/>
  <c r="N6781" i="1" s="1"/>
  <c r="P6781" i="1" s="1"/>
  <c r="K6782" i="1"/>
  <c r="N6782" i="1" s="1"/>
  <c r="P6782" i="1" s="1"/>
  <c r="K6783" i="1"/>
  <c r="N6783" i="1" s="1"/>
  <c r="P6783" i="1" s="1"/>
  <c r="K6784" i="1"/>
  <c r="N6784" i="1" s="1"/>
  <c r="P6784" i="1" s="1"/>
  <c r="K6785" i="1"/>
  <c r="N6785" i="1" s="1"/>
  <c r="P6785" i="1" s="1"/>
  <c r="K6786" i="1"/>
  <c r="N6786" i="1" s="1"/>
  <c r="P6786" i="1" s="1"/>
  <c r="K6787" i="1"/>
  <c r="N6787" i="1" s="1"/>
  <c r="P6787" i="1" s="1"/>
  <c r="K6788" i="1"/>
  <c r="N6788" i="1" s="1"/>
  <c r="P6788" i="1" s="1"/>
  <c r="K6789" i="1"/>
  <c r="N6789" i="1" s="1"/>
  <c r="P6789" i="1" s="1"/>
  <c r="K6790" i="1"/>
  <c r="N6790" i="1" s="1"/>
  <c r="P6790" i="1" s="1"/>
  <c r="K6791" i="1"/>
  <c r="N6791" i="1" s="1"/>
  <c r="P6791" i="1" s="1"/>
  <c r="K6792" i="1"/>
  <c r="N6792" i="1" s="1"/>
  <c r="P6792" i="1" s="1"/>
  <c r="K6793" i="1"/>
  <c r="N6793" i="1" s="1"/>
  <c r="P6793" i="1" s="1"/>
  <c r="K6794" i="1"/>
  <c r="N6794" i="1" s="1"/>
  <c r="P6794" i="1" s="1"/>
  <c r="K6795" i="1"/>
  <c r="N6795" i="1" s="1"/>
  <c r="P6795" i="1" s="1"/>
  <c r="K6796" i="1"/>
  <c r="N6796" i="1" s="1"/>
  <c r="P6796" i="1" s="1"/>
  <c r="K6797" i="1"/>
  <c r="N6797" i="1" s="1"/>
  <c r="P6797" i="1" s="1"/>
  <c r="K6798" i="1"/>
  <c r="N6798" i="1" s="1"/>
  <c r="P6798" i="1" s="1"/>
  <c r="K6799" i="1"/>
  <c r="N6799" i="1" s="1"/>
  <c r="P6799" i="1" s="1"/>
  <c r="K6800" i="1"/>
  <c r="N6800" i="1" s="1"/>
  <c r="P6800" i="1" s="1"/>
  <c r="K6801" i="1"/>
  <c r="N6801" i="1" s="1"/>
  <c r="P6801" i="1" s="1"/>
  <c r="K6802" i="1"/>
  <c r="N6802" i="1" s="1"/>
  <c r="P6802" i="1" s="1"/>
  <c r="K6803" i="1"/>
  <c r="N6803" i="1" s="1"/>
  <c r="P6803" i="1" s="1"/>
  <c r="K6804" i="1"/>
  <c r="N6804" i="1" s="1"/>
  <c r="P6804" i="1" s="1"/>
  <c r="K6805" i="1"/>
  <c r="N6805" i="1" s="1"/>
  <c r="P6805" i="1" s="1"/>
  <c r="K6806" i="1"/>
  <c r="N6806" i="1" s="1"/>
  <c r="P6806" i="1" s="1"/>
  <c r="K6807" i="1"/>
  <c r="N6807" i="1" s="1"/>
  <c r="P6807" i="1" s="1"/>
  <c r="K6808" i="1"/>
  <c r="N6808" i="1" s="1"/>
  <c r="P6808" i="1" s="1"/>
  <c r="K6809" i="1"/>
  <c r="N6809" i="1" s="1"/>
  <c r="P6809" i="1" s="1"/>
  <c r="K6810" i="1"/>
  <c r="N6810" i="1" s="1"/>
  <c r="P6810" i="1" s="1"/>
  <c r="K6811" i="1"/>
  <c r="N6811" i="1" s="1"/>
  <c r="P6811" i="1" s="1"/>
  <c r="K6812" i="1"/>
  <c r="N6812" i="1" s="1"/>
  <c r="P6812" i="1" s="1"/>
  <c r="K6813" i="1"/>
  <c r="N6813" i="1" s="1"/>
  <c r="P6813" i="1" s="1"/>
  <c r="K6814" i="1"/>
  <c r="N6814" i="1" s="1"/>
  <c r="P6814" i="1" s="1"/>
  <c r="K6815" i="1"/>
  <c r="N6815" i="1" s="1"/>
  <c r="P6815" i="1" s="1"/>
  <c r="K6816" i="1"/>
  <c r="N6816" i="1" s="1"/>
  <c r="P6816" i="1" s="1"/>
  <c r="K6817" i="1"/>
  <c r="N6817" i="1" s="1"/>
  <c r="P6817" i="1" s="1"/>
  <c r="K6818" i="1"/>
  <c r="N6818" i="1" s="1"/>
  <c r="P6818" i="1" s="1"/>
  <c r="K6819" i="1"/>
  <c r="N6819" i="1" s="1"/>
  <c r="P6819" i="1" s="1"/>
  <c r="K6820" i="1"/>
  <c r="N6820" i="1" s="1"/>
  <c r="P6820" i="1" s="1"/>
  <c r="K6821" i="1"/>
  <c r="N6821" i="1" s="1"/>
  <c r="P6821" i="1" s="1"/>
  <c r="K6822" i="1"/>
  <c r="N6822" i="1" s="1"/>
  <c r="P6822" i="1" s="1"/>
  <c r="K6823" i="1"/>
  <c r="N6823" i="1" s="1"/>
  <c r="P6823" i="1" s="1"/>
  <c r="K6824" i="1"/>
  <c r="N6824" i="1" s="1"/>
  <c r="P6824" i="1" s="1"/>
  <c r="K6825" i="1"/>
  <c r="N6825" i="1" s="1"/>
  <c r="P6825" i="1" s="1"/>
  <c r="K6826" i="1"/>
  <c r="N6826" i="1" s="1"/>
  <c r="P6826" i="1" s="1"/>
  <c r="K6827" i="1"/>
  <c r="N6827" i="1" s="1"/>
  <c r="P6827" i="1" s="1"/>
  <c r="K6828" i="1"/>
  <c r="N6828" i="1" s="1"/>
  <c r="P6828" i="1" s="1"/>
  <c r="K6829" i="1"/>
  <c r="N6829" i="1" s="1"/>
  <c r="P6829" i="1" s="1"/>
  <c r="K6830" i="1"/>
  <c r="N6830" i="1" s="1"/>
  <c r="P6830" i="1" s="1"/>
  <c r="K6831" i="1"/>
  <c r="N6831" i="1" s="1"/>
  <c r="P6831" i="1" s="1"/>
  <c r="K6832" i="1"/>
  <c r="N6832" i="1" s="1"/>
  <c r="P6832" i="1" s="1"/>
  <c r="K6833" i="1"/>
  <c r="N6833" i="1" s="1"/>
  <c r="P6833" i="1" s="1"/>
  <c r="K6834" i="1"/>
  <c r="N6834" i="1" s="1"/>
  <c r="P6834" i="1" s="1"/>
  <c r="K6835" i="1"/>
  <c r="N6835" i="1" s="1"/>
  <c r="P6835" i="1" s="1"/>
  <c r="K6836" i="1"/>
  <c r="N6836" i="1" s="1"/>
  <c r="P6836" i="1" s="1"/>
  <c r="K6837" i="1"/>
  <c r="N6837" i="1" s="1"/>
  <c r="P6837" i="1" s="1"/>
  <c r="K6838" i="1"/>
  <c r="N6838" i="1" s="1"/>
  <c r="P6838" i="1" s="1"/>
  <c r="K6839" i="1"/>
  <c r="N6839" i="1" s="1"/>
  <c r="P6839" i="1" s="1"/>
  <c r="K6840" i="1"/>
  <c r="N6840" i="1" s="1"/>
  <c r="P6840" i="1" s="1"/>
  <c r="K6841" i="1"/>
  <c r="N6841" i="1" s="1"/>
  <c r="P6841" i="1" s="1"/>
  <c r="K6842" i="1"/>
  <c r="N6842" i="1" s="1"/>
  <c r="P6842" i="1" s="1"/>
  <c r="K6843" i="1"/>
  <c r="N6843" i="1" s="1"/>
  <c r="P6843" i="1" s="1"/>
  <c r="K6844" i="1"/>
  <c r="N6844" i="1" s="1"/>
  <c r="P6844" i="1" s="1"/>
  <c r="K6845" i="1"/>
  <c r="N6845" i="1" s="1"/>
  <c r="P6845" i="1" s="1"/>
  <c r="K6846" i="1"/>
  <c r="N6846" i="1" s="1"/>
  <c r="P6846" i="1" s="1"/>
  <c r="K6847" i="1"/>
  <c r="N6847" i="1" s="1"/>
  <c r="P6847" i="1" s="1"/>
  <c r="K6848" i="1"/>
  <c r="N6848" i="1" s="1"/>
  <c r="P6848" i="1" s="1"/>
  <c r="K6849" i="1"/>
  <c r="N6849" i="1" s="1"/>
  <c r="P6849" i="1" s="1"/>
  <c r="K6850" i="1"/>
  <c r="N6850" i="1" s="1"/>
  <c r="P6850" i="1" s="1"/>
  <c r="K6851" i="1"/>
  <c r="N6851" i="1" s="1"/>
  <c r="P6851" i="1" s="1"/>
  <c r="K6852" i="1"/>
  <c r="N6852" i="1" s="1"/>
  <c r="P6852" i="1" s="1"/>
  <c r="K6853" i="1"/>
  <c r="N6853" i="1" s="1"/>
  <c r="P6853" i="1" s="1"/>
  <c r="K6854" i="1"/>
  <c r="N6854" i="1" s="1"/>
  <c r="P6854" i="1" s="1"/>
  <c r="K6855" i="1"/>
  <c r="N6855" i="1" s="1"/>
  <c r="P6855" i="1" s="1"/>
  <c r="K6856" i="1"/>
  <c r="N6856" i="1" s="1"/>
  <c r="P6856" i="1" s="1"/>
  <c r="K6857" i="1"/>
  <c r="N6857" i="1" s="1"/>
  <c r="P6857" i="1" s="1"/>
  <c r="K6858" i="1"/>
  <c r="N6858" i="1" s="1"/>
  <c r="P6858" i="1" s="1"/>
  <c r="K6859" i="1"/>
  <c r="N6859" i="1" s="1"/>
  <c r="P6859" i="1" s="1"/>
  <c r="K6860" i="1"/>
  <c r="N6860" i="1" s="1"/>
  <c r="P6860" i="1" s="1"/>
  <c r="K6861" i="1"/>
  <c r="N6861" i="1" s="1"/>
  <c r="P6861" i="1" s="1"/>
  <c r="K6862" i="1"/>
  <c r="N6862" i="1" s="1"/>
  <c r="P6862" i="1" s="1"/>
  <c r="K6863" i="1"/>
  <c r="N6863" i="1" s="1"/>
  <c r="P6863" i="1" s="1"/>
  <c r="K6864" i="1"/>
  <c r="N6864" i="1" s="1"/>
  <c r="P6864" i="1" s="1"/>
  <c r="K6865" i="1"/>
  <c r="N6865" i="1" s="1"/>
  <c r="P6865" i="1" s="1"/>
  <c r="K6866" i="1"/>
  <c r="N6866" i="1" s="1"/>
  <c r="P6866" i="1" s="1"/>
  <c r="K6867" i="1"/>
  <c r="N6867" i="1" s="1"/>
  <c r="P6867" i="1" s="1"/>
  <c r="K6868" i="1"/>
  <c r="N6868" i="1" s="1"/>
  <c r="P6868" i="1" s="1"/>
  <c r="K6869" i="1"/>
  <c r="N6869" i="1" s="1"/>
  <c r="P6869" i="1" s="1"/>
  <c r="K6870" i="1"/>
  <c r="N6870" i="1" s="1"/>
  <c r="P6870" i="1" s="1"/>
  <c r="K6871" i="1"/>
  <c r="N6871" i="1" s="1"/>
  <c r="P6871" i="1" s="1"/>
  <c r="K6872" i="1"/>
  <c r="N6872" i="1" s="1"/>
  <c r="P6872" i="1" s="1"/>
  <c r="K6873" i="1"/>
  <c r="N6873" i="1" s="1"/>
  <c r="P6873" i="1" s="1"/>
  <c r="K6874" i="1"/>
  <c r="N6874" i="1" s="1"/>
  <c r="P6874" i="1" s="1"/>
  <c r="K6875" i="1"/>
  <c r="N6875" i="1" s="1"/>
  <c r="P6875" i="1" s="1"/>
  <c r="K6876" i="1"/>
  <c r="N6876" i="1" s="1"/>
  <c r="P6876" i="1" s="1"/>
  <c r="K6877" i="1"/>
  <c r="N6877" i="1" s="1"/>
  <c r="P6877" i="1" s="1"/>
  <c r="K6878" i="1"/>
  <c r="N6878" i="1" s="1"/>
  <c r="P6878" i="1" s="1"/>
  <c r="K6879" i="1"/>
  <c r="N6879" i="1" s="1"/>
  <c r="P6879" i="1" s="1"/>
  <c r="K6880" i="1"/>
  <c r="N6880" i="1" s="1"/>
  <c r="P6880" i="1" s="1"/>
  <c r="K6881" i="1"/>
  <c r="N6881" i="1" s="1"/>
  <c r="P6881" i="1" s="1"/>
  <c r="K6882" i="1"/>
  <c r="N6882" i="1" s="1"/>
  <c r="P6882" i="1" s="1"/>
  <c r="K6883" i="1"/>
  <c r="N6883" i="1" s="1"/>
  <c r="P6883" i="1" s="1"/>
  <c r="K6884" i="1"/>
  <c r="N6884" i="1" s="1"/>
  <c r="P6884" i="1" s="1"/>
  <c r="K6885" i="1"/>
  <c r="N6885" i="1" s="1"/>
  <c r="P6885" i="1" s="1"/>
  <c r="K6886" i="1"/>
  <c r="N6886" i="1" s="1"/>
  <c r="P6886" i="1" s="1"/>
  <c r="K6887" i="1"/>
  <c r="N6887" i="1" s="1"/>
  <c r="P6887" i="1" s="1"/>
  <c r="K6888" i="1"/>
  <c r="N6888" i="1" s="1"/>
  <c r="P6888" i="1" s="1"/>
  <c r="K6889" i="1"/>
  <c r="N6889" i="1" s="1"/>
  <c r="P6889" i="1" s="1"/>
  <c r="K6890" i="1"/>
  <c r="N6890" i="1" s="1"/>
  <c r="P6890" i="1" s="1"/>
  <c r="K6891" i="1"/>
  <c r="N6891" i="1" s="1"/>
  <c r="P6891" i="1" s="1"/>
  <c r="K6892" i="1"/>
  <c r="N6892" i="1" s="1"/>
  <c r="P6892" i="1" s="1"/>
  <c r="K6893" i="1"/>
  <c r="N6893" i="1" s="1"/>
  <c r="P6893" i="1" s="1"/>
  <c r="K6894" i="1"/>
  <c r="N6894" i="1" s="1"/>
  <c r="P6894" i="1" s="1"/>
  <c r="K6895" i="1"/>
  <c r="N6895" i="1" s="1"/>
  <c r="P6895" i="1" s="1"/>
  <c r="K6896" i="1"/>
  <c r="N6896" i="1" s="1"/>
  <c r="P6896" i="1" s="1"/>
  <c r="K6897" i="1"/>
  <c r="N6897" i="1" s="1"/>
  <c r="P6897" i="1" s="1"/>
  <c r="K6898" i="1"/>
  <c r="N6898" i="1" s="1"/>
  <c r="P6898" i="1" s="1"/>
  <c r="K6899" i="1"/>
  <c r="N6899" i="1" s="1"/>
  <c r="P6899" i="1" s="1"/>
  <c r="K6900" i="1"/>
  <c r="N6900" i="1" s="1"/>
  <c r="P6900" i="1" s="1"/>
  <c r="K6901" i="1"/>
  <c r="N6901" i="1" s="1"/>
  <c r="P6901" i="1" s="1"/>
  <c r="K6902" i="1"/>
  <c r="N6902" i="1" s="1"/>
  <c r="P6902" i="1" s="1"/>
  <c r="K6903" i="1"/>
  <c r="N6903" i="1" s="1"/>
  <c r="P6903" i="1" s="1"/>
  <c r="K6904" i="1"/>
  <c r="N6904" i="1" s="1"/>
  <c r="P6904" i="1" s="1"/>
  <c r="K6905" i="1"/>
  <c r="N6905" i="1" s="1"/>
  <c r="P6905" i="1" s="1"/>
  <c r="K6906" i="1"/>
  <c r="N6906" i="1" s="1"/>
  <c r="P6906" i="1" s="1"/>
  <c r="K6907" i="1"/>
  <c r="N6907" i="1" s="1"/>
  <c r="P6907" i="1" s="1"/>
  <c r="K6908" i="1"/>
  <c r="N6908" i="1" s="1"/>
  <c r="P6908" i="1" s="1"/>
  <c r="K6909" i="1"/>
  <c r="N6909" i="1" s="1"/>
  <c r="P6909" i="1" s="1"/>
  <c r="K6910" i="1"/>
  <c r="N6910" i="1" s="1"/>
  <c r="P6910" i="1" s="1"/>
  <c r="K6911" i="1"/>
  <c r="N6911" i="1" s="1"/>
  <c r="P6911" i="1" s="1"/>
  <c r="K6912" i="1"/>
  <c r="N6912" i="1" s="1"/>
  <c r="P6912" i="1" s="1"/>
  <c r="K6913" i="1"/>
  <c r="N6913" i="1" s="1"/>
  <c r="P6913" i="1" s="1"/>
  <c r="K6914" i="1"/>
  <c r="N6914" i="1" s="1"/>
  <c r="P6914" i="1" s="1"/>
  <c r="K6915" i="1"/>
  <c r="N6915" i="1" s="1"/>
  <c r="P6915" i="1" s="1"/>
  <c r="K6916" i="1"/>
  <c r="N6916" i="1" s="1"/>
  <c r="P6916" i="1" s="1"/>
  <c r="K6917" i="1"/>
  <c r="N6917" i="1" s="1"/>
  <c r="P6917" i="1" s="1"/>
  <c r="K6918" i="1"/>
  <c r="N6918" i="1" s="1"/>
  <c r="P6918" i="1" s="1"/>
  <c r="K6919" i="1"/>
  <c r="N6919" i="1" s="1"/>
  <c r="P6919" i="1" s="1"/>
  <c r="K6920" i="1"/>
  <c r="N6920" i="1" s="1"/>
  <c r="P6920" i="1" s="1"/>
  <c r="K6921" i="1"/>
  <c r="N6921" i="1" s="1"/>
  <c r="P6921" i="1" s="1"/>
  <c r="K6922" i="1"/>
  <c r="N6922" i="1" s="1"/>
  <c r="P6922" i="1" s="1"/>
  <c r="K6923" i="1"/>
  <c r="N6923" i="1" s="1"/>
  <c r="P6923" i="1" s="1"/>
  <c r="K6924" i="1"/>
  <c r="N6924" i="1" s="1"/>
  <c r="P6924" i="1" s="1"/>
  <c r="K6925" i="1"/>
  <c r="N6925" i="1" s="1"/>
  <c r="P6925" i="1" s="1"/>
  <c r="K6926" i="1"/>
  <c r="N6926" i="1" s="1"/>
  <c r="P6926" i="1" s="1"/>
  <c r="K6927" i="1"/>
  <c r="N6927" i="1" s="1"/>
  <c r="P6927" i="1" s="1"/>
  <c r="K6928" i="1"/>
  <c r="N6928" i="1" s="1"/>
  <c r="P6928" i="1" s="1"/>
  <c r="K6929" i="1"/>
  <c r="N6929" i="1" s="1"/>
  <c r="P6929" i="1" s="1"/>
  <c r="K6930" i="1"/>
  <c r="N6930" i="1" s="1"/>
  <c r="P6930" i="1" s="1"/>
  <c r="K6931" i="1"/>
  <c r="N6931" i="1" s="1"/>
  <c r="P6931" i="1" s="1"/>
  <c r="K6932" i="1"/>
  <c r="N6932" i="1" s="1"/>
  <c r="P6932" i="1" s="1"/>
  <c r="K6933" i="1"/>
  <c r="N6933" i="1" s="1"/>
  <c r="P6933" i="1" s="1"/>
  <c r="K6934" i="1"/>
  <c r="N6934" i="1" s="1"/>
  <c r="P6934" i="1" s="1"/>
  <c r="K6935" i="1"/>
  <c r="N6935" i="1" s="1"/>
  <c r="P6935" i="1" s="1"/>
  <c r="K6936" i="1"/>
  <c r="N6936" i="1" s="1"/>
  <c r="P6936" i="1" s="1"/>
  <c r="K6937" i="1"/>
  <c r="N6937" i="1" s="1"/>
  <c r="P6937" i="1" s="1"/>
  <c r="K6938" i="1"/>
  <c r="N6938" i="1" s="1"/>
  <c r="P6938" i="1" s="1"/>
  <c r="K6939" i="1"/>
  <c r="N6939" i="1" s="1"/>
  <c r="P6939" i="1" s="1"/>
  <c r="K6940" i="1"/>
  <c r="N6940" i="1" s="1"/>
  <c r="P6940" i="1" s="1"/>
  <c r="K6941" i="1"/>
  <c r="N6941" i="1" s="1"/>
  <c r="P6941" i="1" s="1"/>
  <c r="K6942" i="1"/>
  <c r="N6942" i="1" s="1"/>
  <c r="P6942" i="1" s="1"/>
  <c r="K6943" i="1"/>
  <c r="N6943" i="1" s="1"/>
  <c r="P6943" i="1" s="1"/>
  <c r="K6944" i="1"/>
  <c r="N6944" i="1" s="1"/>
  <c r="P6944" i="1" s="1"/>
  <c r="K6945" i="1"/>
  <c r="N6945" i="1" s="1"/>
  <c r="P6945" i="1" s="1"/>
  <c r="K6946" i="1"/>
  <c r="N6946" i="1" s="1"/>
  <c r="P6946" i="1" s="1"/>
  <c r="K6947" i="1"/>
  <c r="N6947" i="1" s="1"/>
  <c r="P6947" i="1" s="1"/>
  <c r="K6948" i="1"/>
  <c r="N6948" i="1" s="1"/>
  <c r="P6948" i="1" s="1"/>
  <c r="K6949" i="1"/>
  <c r="N6949" i="1" s="1"/>
  <c r="P6949" i="1" s="1"/>
  <c r="K6950" i="1"/>
  <c r="N6950" i="1" s="1"/>
  <c r="P6950" i="1" s="1"/>
  <c r="K6951" i="1"/>
  <c r="N6951" i="1" s="1"/>
  <c r="P6951" i="1" s="1"/>
  <c r="K6952" i="1"/>
  <c r="N6952" i="1" s="1"/>
  <c r="P6952" i="1" s="1"/>
  <c r="K6953" i="1"/>
  <c r="N6953" i="1" s="1"/>
  <c r="P6953" i="1" s="1"/>
  <c r="K6954" i="1"/>
  <c r="N6954" i="1" s="1"/>
  <c r="P6954" i="1" s="1"/>
  <c r="K6955" i="1"/>
  <c r="N6955" i="1" s="1"/>
  <c r="P6955" i="1" s="1"/>
  <c r="K6956" i="1"/>
  <c r="N6956" i="1" s="1"/>
  <c r="P6956" i="1" s="1"/>
  <c r="K6957" i="1"/>
  <c r="N6957" i="1" s="1"/>
  <c r="P6957" i="1" s="1"/>
  <c r="K6958" i="1"/>
  <c r="N6958" i="1" s="1"/>
  <c r="P6958" i="1" s="1"/>
  <c r="K6959" i="1"/>
  <c r="N6959" i="1" s="1"/>
  <c r="P6959" i="1" s="1"/>
  <c r="K6960" i="1"/>
  <c r="N6960" i="1" s="1"/>
  <c r="P6960" i="1" s="1"/>
  <c r="K6961" i="1"/>
  <c r="N6961" i="1" s="1"/>
  <c r="P6961" i="1" s="1"/>
  <c r="K6962" i="1"/>
  <c r="N6962" i="1" s="1"/>
  <c r="P6962" i="1" s="1"/>
  <c r="K6963" i="1"/>
  <c r="N6963" i="1" s="1"/>
  <c r="P6963" i="1" s="1"/>
  <c r="K6964" i="1"/>
  <c r="N6964" i="1" s="1"/>
  <c r="P6964" i="1" s="1"/>
  <c r="K6965" i="1"/>
  <c r="N6965" i="1" s="1"/>
  <c r="P6965" i="1" s="1"/>
  <c r="K6966" i="1"/>
  <c r="N6966" i="1" s="1"/>
  <c r="P6966" i="1" s="1"/>
  <c r="K6967" i="1"/>
  <c r="N6967" i="1" s="1"/>
  <c r="P6967" i="1" s="1"/>
  <c r="K6968" i="1"/>
  <c r="N6968" i="1" s="1"/>
  <c r="P6968" i="1" s="1"/>
  <c r="K6969" i="1"/>
  <c r="N6969" i="1" s="1"/>
  <c r="P6969" i="1" s="1"/>
  <c r="K6970" i="1"/>
  <c r="N6970" i="1" s="1"/>
  <c r="P6970" i="1" s="1"/>
  <c r="K6971" i="1"/>
  <c r="N6971" i="1" s="1"/>
  <c r="P6971" i="1" s="1"/>
  <c r="K6972" i="1"/>
  <c r="N6972" i="1" s="1"/>
  <c r="P6972" i="1" s="1"/>
  <c r="K6973" i="1"/>
  <c r="N6973" i="1" s="1"/>
  <c r="P6973" i="1" s="1"/>
  <c r="K6974" i="1"/>
  <c r="N6974" i="1" s="1"/>
  <c r="P6974" i="1" s="1"/>
  <c r="K6975" i="1"/>
  <c r="N6975" i="1" s="1"/>
  <c r="P6975" i="1" s="1"/>
  <c r="K6976" i="1"/>
  <c r="N6976" i="1" s="1"/>
  <c r="P6976" i="1" s="1"/>
  <c r="K6977" i="1"/>
  <c r="N6977" i="1" s="1"/>
  <c r="P6977" i="1" s="1"/>
  <c r="K6978" i="1"/>
  <c r="N6978" i="1" s="1"/>
  <c r="P6978" i="1" s="1"/>
  <c r="K6979" i="1"/>
  <c r="N6979" i="1" s="1"/>
  <c r="P6979" i="1" s="1"/>
  <c r="K6980" i="1"/>
  <c r="N6980" i="1" s="1"/>
  <c r="P6980" i="1" s="1"/>
  <c r="K6981" i="1"/>
  <c r="N6981" i="1" s="1"/>
  <c r="P6981" i="1" s="1"/>
  <c r="K6982" i="1"/>
  <c r="N6982" i="1" s="1"/>
  <c r="P6982" i="1" s="1"/>
  <c r="K6983" i="1"/>
  <c r="N6983" i="1" s="1"/>
  <c r="P6983" i="1" s="1"/>
  <c r="K6984" i="1"/>
  <c r="N6984" i="1" s="1"/>
  <c r="P6984" i="1" s="1"/>
  <c r="K6985" i="1"/>
  <c r="N6985" i="1" s="1"/>
  <c r="P6985" i="1" s="1"/>
  <c r="K6986" i="1"/>
  <c r="N6986" i="1" s="1"/>
  <c r="P6986" i="1" s="1"/>
  <c r="K6987" i="1"/>
  <c r="N6987" i="1" s="1"/>
  <c r="P6987" i="1" s="1"/>
  <c r="K6988" i="1"/>
  <c r="N6988" i="1" s="1"/>
  <c r="P6988" i="1" s="1"/>
  <c r="K6989" i="1"/>
  <c r="N6989" i="1" s="1"/>
  <c r="P6989" i="1" s="1"/>
  <c r="K6990" i="1"/>
  <c r="N6990" i="1" s="1"/>
  <c r="P6990" i="1" s="1"/>
  <c r="K6991" i="1"/>
  <c r="N6991" i="1" s="1"/>
  <c r="P6991" i="1" s="1"/>
  <c r="K6992" i="1"/>
  <c r="N6992" i="1" s="1"/>
  <c r="P6992" i="1" s="1"/>
  <c r="K6993" i="1"/>
  <c r="N6993" i="1" s="1"/>
  <c r="P6993" i="1" s="1"/>
  <c r="K6994" i="1"/>
  <c r="N6994" i="1" s="1"/>
  <c r="P6994" i="1" s="1"/>
  <c r="K6995" i="1"/>
  <c r="N6995" i="1" s="1"/>
  <c r="P6995" i="1" s="1"/>
  <c r="K6996" i="1"/>
  <c r="N6996" i="1" s="1"/>
  <c r="P6996" i="1" s="1"/>
  <c r="K6997" i="1"/>
  <c r="N6997" i="1" s="1"/>
  <c r="P6997" i="1" s="1"/>
  <c r="K6998" i="1"/>
  <c r="N6998" i="1" s="1"/>
  <c r="P6998" i="1" s="1"/>
  <c r="K6999" i="1"/>
  <c r="N6999" i="1" s="1"/>
  <c r="P6999" i="1" s="1"/>
  <c r="K7000" i="1"/>
  <c r="N7000" i="1" s="1"/>
  <c r="P7000" i="1" s="1"/>
  <c r="K7001" i="1"/>
  <c r="N7001" i="1" s="1"/>
  <c r="P7001" i="1" s="1"/>
  <c r="K7002" i="1"/>
  <c r="N7002" i="1" s="1"/>
  <c r="P7002" i="1" s="1"/>
  <c r="K7003" i="1"/>
  <c r="N7003" i="1" s="1"/>
  <c r="P7003" i="1" s="1"/>
  <c r="K7004" i="1"/>
  <c r="N7004" i="1" s="1"/>
  <c r="P7004" i="1" s="1"/>
  <c r="K7005" i="1"/>
  <c r="N7005" i="1" s="1"/>
  <c r="P7005" i="1" s="1"/>
  <c r="K7006" i="1"/>
  <c r="N7006" i="1" s="1"/>
  <c r="P7006" i="1" s="1"/>
  <c r="K7007" i="1"/>
  <c r="N7007" i="1" s="1"/>
  <c r="P7007" i="1" s="1"/>
  <c r="K7008" i="1"/>
  <c r="N7008" i="1" s="1"/>
  <c r="P7008" i="1" s="1"/>
  <c r="K7009" i="1"/>
  <c r="N7009" i="1" s="1"/>
  <c r="P7009" i="1" s="1"/>
  <c r="K7010" i="1"/>
  <c r="N7010" i="1" s="1"/>
  <c r="P7010" i="1" s="1"/>
  <c r="K7011" i="1"/>
  <c r="N7011" i="1" s="1"/>
  <c r="P7011" i="1" s="1"/>
  <c r="K7012" i="1"/>
  <c r="N7012" i="1" s="1"/>
  <c r="P7012" i="1" s="1"/>
  <c r="K7013" i="1"/>
  <c r="N7013" i="1" s="1"/>
  <c r="P7013" i="1" s="1"/>
  <c r="K7014" i="1"/>
  <c r="N7014" i="1" s="1"/>
  <c r="P7014" i="1" s="1"/>
  <c r="K7015" i="1"/>
  <c r="N7015" i="1" s="1"/>
  <c r="P7015" i="1" s="1"/>
  <c r="K7016" i="1"/>
  <c r="N7016" i="1" s="1"/>
  <c r="P7016" i="1" s="1"/>
  <c r="K7017" i="1"/>
  <c r="N7017" i="1" s="1"/>
  <c r="P7017" i="1" s="1"/>
  <c r="K7018" i="1"/>
  <c r="N7018" i="1" s="1"/>
  <c r="P7018" i="1" s="1"/>
  <c r="K7019" i="1"/>
  <c r="N7019" i="1" s="1"/>
  <c r="P7019" i="1" s="1"/>
  <c r="K7020" i="1"/>
  <c r="N7020" i="1" s="1"/>
  <c r="P7020" i="1" s="1"/>
  <c r="K7021" i="1"/>
  <c r="N7021" i="1" s="1"/>
  <c r="P7021" i="1" s="1"/>
  <c r="K7022" i="1"/>
  <c r="N7022" i="1" s="1"/>
  <c r="P7022" i="1" s="1"/>
  <c r="K7023" i="1"/>
  <c r="N7023" i="1" s="1"/>
  <c r="P7023" i="1" s="1"/>
  <c r="K7024" i="1"/>
  <c r="N7024" i="1" s="1"/>
  <c r="P7024" i="1" s="1"/>
  <c r="K7025" i="1"/>
  <c r="N7025" i="1" s="1"/>
  <c r="P7025" i="1" s="1"/>
  <c r="K7026" i="1"/>
  <c r="N7026" i="1" s="1"/>
  <c r="P7026" i="1" s="1"/>
  <c r="K7027" i="1"/>
  <c r="N7027" i="1" s="1"/>
  <c r="P7027" i="1" s="1"/>
  <c r="K7028" i="1"/>
  <c r="N7028" i="1" s="1"/>
  <c r="P7028" i="1" s="1"/>
  <c r="K7029" i="1"/>
  <c r="N7029" i="1" s="1"/>
  <c r="P7029" i="1" s="1"/>
  <c r="K7030" i="1"/>
  <c r="N7030" i="1" s="1"/>
  <c r="P7030" i="1" s="1"/>
  <c r="K7031" i="1"/>
  <c r="N7031" i="1" s="1"/>
  <c r="P7031" i="1" s="1"/>
  <c r="K7032" i="1"/>
  <c r="N7032" i="1" s="1"/>
  <c r="P7032" i="1" s="1"/>
  <c r="K7033" i="1"/>
  <c r="N7033" i="1" s="1"/>
  <c r="P7033" i="1" s="1"/>
  <c r="K7034" i="1"/>
  <c r="N7034" i="1" s="1"/>
  <c r="P7034" i="1" s="1"/>
  <c r="K7035" i="1"/>
  <c r="N7035" i="1" s="1"/>
  <c r="P7035" i="1" s="1"/>
  <c r="K7036" i="1"/>
  <c r="N7036" i="1" s="1"/>
  <c r="P7036" i="1" s="1"/>
  <c r="K7037" i="1"/>
  <c r="N7037" i="1" s="1"/>
  <c r="P7037" i="1" s="1"/>
  <c r="K7038" i="1"/>
  <c r="N7038" i="1" s="1"/>
  <c r="P7038" i="1" s="1"/>
  <c r="K7039" i="1"/>
  <c r="N7039" i="1" s="1"/>
  <c r="P7039" i="1" s="1"/>
  <c r="K7040" i="1"/>
  <c r="N7040" i="1" s="1"/>
  <c r="P7040" i="1" s="1"/>
  <c r="K7041" i="1"/>
  <c r="N7041" i="1" s="1"/>
  <c r="P7041" i="1" s="1"/>
  <c r="K7042" i="1"/>
  <c r="N7042" i="1" s="1"/>
  <c r="P7042" i="1" s="1"/>
  <c r="K7043" i="1"/>
  <c r="N7043" i="1" s="1"/>
  <c r="P7043" i="1" s="1"/>
  <c r="K7044" i="1"/>
  <c r="N7044" i="1" s="1"/>
  <c r="P7044" i="1" s="1"/>
  <c r="K7045" i="1"/>
  <c r="N7045" i="1" s="1"/>
  <c r="P7045" i="1" s="1"/>
  <c r="K7046" i="1"/>
  <c r="N7046" i="1" s="1"/>
  <c r="P7046" i="1" s="1"/>
  <c r="K7047" i="1"/>
  <c r="N7047" i="1" s="1"/>
  <c r="P7047" i="1" s="1"/>
  <c r="K7048" i="1"/>
  <c r="N7048" i="1" s="1"/>
  <c r="P7048" i="1" s="1"/>
  <c r="K7049" i="1"/>
  <c r="N7049" i="1" s="1"/>
  <c r="P7049" i="1" s="1"/>
  <c r="K7050" i="1"/>
  <c r="N7050" i="1" s="1"/>
  <c r="P7050" i="1" s="1"/>
  <c r="K7051" i="1"/>
  <c r="N7051" i="1" s="1"/>
  <c r="P7051" i="1" s="1"/>
  <c r="K7052" i="1"/>
  <c r="N7052" i="1" s="1"/>
  <c r="P7052" i="1" s="1"/>
  <c r="K7053" i="1"/>
  <c r="N7053" i="1" s="1"/>
  <c r="P7053" i="1" s="1"/>
  <c r="K7054" i="1"/>
  <c r="N7054" i="1" s="1"/>
  <c r="P7054" i="1" s="1"/>
  <c r="K7055" i="1"/>
  <c r="N7055" i="1" s="1"/>
  <c r="P7055" i="1" s="1"/>
  <c r="K7056" i="1"/>
  <c r="N7056" i="1" s="1"/>
  <c r="P7056" i="1" s="1"/>
  <c r="K7057" i="1"/>
  <c r="N7057" i="1" s="1"/>
  <c r="P7057" i="1" s="1"/>
  <c r="K7058" i="1"/>
  <c r="N7058" i="1" s="1"/>
  <c r="P7058" i="1" s="1"/>
  <c r="K7059" i="1"/>
  <c r="N7059" i="1" s="1"/>
  <c r="P7059" i="1" s="1"/>
  <c r="K7060" i="1"/>
  <c r="N7060" i="1" s="1"/>
  <c r="P7060" i="1" s="1"/>
  <c r="K7061" i="1"/>
  <c r="N7061" i="1" s="1"/>
  <c r="P7061" i="1" s="1"/>
  <c r="K7062" i="1"/>
  <c r="N7062" i="1" s="1"/>
  <c r="P7062" i="1" s="1"/>
  <c r="K7063" i="1"/>
  <c r="N7063" i="1" s="1"/>
  <c r="P7063" i="1" s="1"/>
  <c r="K7064" i="1"/>
  <c r="N7064" i="1" s="1"/>
  <c r="P7064" i="1" s="1"/>
  <c r="K7065" i="1"/>
  <c r="N7065" i="1" s="1"/>
  <c r="P7065" i="1" s="1"/>
  <c r="K7066" i="1"/>
  <c r="N7066" i="1" s="1"/>
  <c r="P7066" i="1" s="1"/>
  <c r="K7067" i="1"/>
  <c r="N7067" i="1" s="1"/>
  <c r="P7067" i="1" s="1"/>
  <c r="K7068" i="1"/>
  <c r="N7068" i="1" s="1"/>
  <c r="P7068" i="1" s="1"/>
  <c r="K7069" i="1"/>
  <c r="N7069" i="1" s="1"/>
  <c r="P7069" i="1" s="1"/>
  <c r="K7070" i="1"/>
  <c r="N7070" i="1" s="1"/>
  <c r="P7070" i="1" s="1"/>
  <c r="K7071" i="1"/>
  <c r="N7071" i="1" s="1"/>
  <c r="P7071" i="1" s="1"/>
  <c r="K7072" i="1"/>
  <c r="N7072" i="1" s="1"/>
  <c r="P7072" i="1" s="1"/>
  <c r="K7073" i="1"/>
  <c r="N7073" i="1" s="1"/>
  <c r="P7073" i="1" s="1"/>
  <c r="K7074" i="1"/>
  <c r="N7074" i="1" s="1"/>
  <c r="P7074" i="1" s="1"/>
  <c r="K7075" i="1"/>
  <c r="N7075" i="1" s="1"/>
  <c r="P7075" i="1" s="1"/>
  <c r="K7076" i="1"/>
  <c r="N7076" i="1" s="1"/>
  <c r="P7076" i="1" s="1"/>
  <c r="K7077" i="1"/>
  <c r="N7077" i="1" s="1"/>
  <c r="P7077" i="1" s="1"/>
  <c r="K7078" i="1"/>
  <c r="N7078" i="1" s="1"/>
  <c r="P7078" i="1" s="1"/>
  <c r="K7079" i="1"/>
  <c r="N7079" i="1" s="1"/>
  <c r="P7079" i="1" s="1"/>
  <c r="K7080" i="1"/>
  <c r="N7080" i="1" s="1"/>
  <c r="P7080" i="1" s="1"/>
  <c r="K7081" i="1"/>
  <c r="N7081" i="1" s="1"/>
  <c r="P7081" i="1" s="1"/>
  <c r="K7082" i="1"/>
  <c r="N7082" i="1" s="1"/>
  <c r="P7082" i="1" s="1"/>
  <c r="K7083" i="1"/>
  <c r="N7083" i="1" s="1"/>
  <c r="P7083" i="1" s="1"/>
  <c r="K7084" i="1"/>
  <c r="N7084" i="1" s="1"/>
  <c r="P7084" i="1" s="1"/>
  <c r="K7085" i="1"/>
  <c r="N7085" i="1" s="1"/>
  <c r="P7085" i="1" s="1"/>
  <c r="K7086" i="1"/>
  <c r="N7086" i="1" s="1"/>
  <c r="P7086" i="1" s="1"/>
  <c r="K7087" i="1"/>
  <c r="N7087" i="1" s="1"/>
  <c r="P7087" i="1" s="1"/>
  <c r="K7088" i="1"/>
  <c r="N7088" i="1" s="1"/>
  <c r="P7088" i="1" s="1"/>
  <c r="K7089" i="1"/>
  <c r="N7089" i="1" s="1"/>
  <c r="P7089" i="1" s="1"/>
  <c r="K7090" i="1"/>
  <c r="N7090" i="1" s="1"/>
  <c r="P7090" i="1" s="1"/>
  <c r="K7091" i="1"/>
  <c r="N7091" i="1" s="1"/>
  <c r="P7091" i="1" s="1"/>
  <c r="K7092" i="1"/>
  <c r="N7092" i="1" s="1"/>
  <c r="P7092" i="1" s="1"/>
  <c r="K7093" i="1"/>
  <c r="N7093" i="1" s="1"/>
  <c r="P7093" i="1" s="1"/>
  <c r="K7094" i="1"/>
  <c r="N7094" i="1" s="1"/>
  <c r="P7094" i="1" s="1"/>
  <c r="K7095" i="1"/>
  <c r="N7095" i="1" s="1"/>
  <c r="P7095" i="1" s="1"/>
  <c r="K7096" i="1"/>
  <c r="N7096" i="1" s="1"/>
  <c r="P7096" i="1" s="1"/>
  <c r="K7097" i="1"/>
  <c r="N7097" i="1" s="1"/>
  <c r="P7097" i="1" s="1"/>
  <c r="K7098" i="1"/>
  <c r="N7098" i="1" s="1"/>
  <c r="P7098" i="1" s="1"/>
  <c r="K7099" i="1"/>
  <c r="N7099" i="1" s="1"/>
  <c r="P7099" i="1" s="1"/>
  <c r="K7100" i="1"/>
  <c r="N7100" i="1" s="1"/>
  <c r="P7100" i="1" s="1"/>
  <c r="K7101" i="1"/>
  <c r="N7101" i="1" s="1"/>
  <c r="P7101" i="1" s="1"/>
  <c r="K7102" i="1"/>
  <c r="N7102" i="1" s="1"/>
  <c r="P7102" i="1" s="1"/>
  <c r="K7103" i="1"/>
  <c r="N7103" i="1" s="1"/>
  <c r="P7103" i="1" s="1"/>
  <c r="K7104" i="1"/>
  <c r="N7104" i="1" s="1"/>
  <c r="P7104" i="1" s="1"/>
  <c r="K7105" i="1"/>
  <c r="N7105" i="1" s="1"/>
  <c r="P7105" i="1" s="1"/>
  <c r="K7106" i="1"/>
  <c r="N7106" i="1" s="1"/>
  <c r="P7106" i="1" s="1"/>
  <c r="K7107" i="1"/>
  <c r="N7107" i="1" s="1"/>
  <c r="P7107" i="1" s="1"/>
  <c r="K7108" i="1"/>
  <c r="N7108" i="1" s="1"/>
  <c r="P7108" i="1" s="1"/>
  <c r="K7109" i="1"/>
  <c r="N7109" i="1" s="1"/>
  <c r="P7109" i="1" s="1"/>
  <c r="K7110" i="1"/>
  <c r="N7110" i="1" s="1"/>
  <c r="P7110" i="1" s="1"/>
  <c r="K7111" i="1"/>
  <c r="N7111" i="1" s="1"/>
  <c r="P7111" i="1" s="1"/>
  <c r="K7112" i="1"/>
  <c r="N7112" i="1" s="1"/>
  <c r="P7112" i="1" s="1"/>
  <c r="K7113" i="1"/>
  <c r="N7113" i="1" s="1"/>
  <c r="P7113" i="1" s="1"/>
  <c r="K7114" i="1"/>
  <c r="N7114" i="1" s="1"/>
  <c r="P7114" i="1" s="1"/>
  <c r="K7115" i="1"/>
  <c r="N7115" i="1" s="1"/>
  <c r="P7115" i="1" s="1"/>
  <c r="K7116" i="1"/>
  <c r="N7116" i="1" s="1"/>
  <c r="P7116" i="1" s="1"/>
  <c r="K7117" i="1"/>
  <c r="N7117" i="1" s="1"/>
  <c r="P7117" i="1" s="1"/>
  <c r="K7118" i="1"/>
  <c r="N7118" i="1" s="1"/>
  <c r="P7118" i="1" s="1"/>
  <c r="K7119" i="1"/>
  <c r="N7119" i="1" s="1"/>
  <c r="P7119" i="1" s="1"/>
  <c r="K7120" i="1"/>
  <c r="N7120" i="1" s="1"/>
  <c r="P7120" i="1" s="1"/>
  <c r="K7121" i="1"/>
  <c r="N7121" i="1" s="1"/>
  <c r="P7121" i="1" s="1"/>
  <c r="K7122" i="1"/>
  <c r="N7122" i="1" s="1"/>
  <c r="P7122" i="1" s="1"/>
  <c r="K7123" i="1"/>
  <c r="N7123" i="1" s="1"/>
  <c r="P7123" i="1" s="1"/>
  <c r="K7124" i="1"/>
  <c r="N7124" i="1" s="1"/>
  <c r="P7124" i="1" s="1"/>
  <c r="K7125" i="1"/>
  <c r="N7125" i="1" s="1"/>
  <c r="P7125" i="1" s="1"/>
  <c r="K7126" i="1"/>
  <c r="N7126" i="1" s="1"/>
  <c r="P7126" i="1" s="1"/>
  <c r="K7127" i="1"/>
  <c r="N7127" i="1" s="1"/>
  <c r="P7127" i="1" s="1"/>
  <c r="K7128" i="1"/>
  <c r="N7128" i="1" s="1"/>
  <c r="P7128" i="1" s="1"/>
  <c r="K7129" i="1"/>
  <c r="N7129" i="1" s="1"/>
  <c r="P7129" i="1" s="1"/>
  <c r="K7130" i="1"/>
  <c r="N7130" i="1" s="1"/>
  <c r="P7130" i="1" s="1"/>
  <c r="K7131" i="1"/>
  <c r="N7131" i="1" s="1"/>
  <c r="P7131" i="1" s="1"/>
  <c r="K7132" i="1"/>
  <c r="N7132" i="1" s="1"/>
  <c r="P7132" i="1" s="1"/>
  <c r="K7133" i="1"/>
  <c r="N7133" i="1" s="1"/>
  <c r="P7133" i="1" s="1"/>
  <c r="K7134" i="1"/>
  <c r="N7134" i="1" s="1"/>
  <c r="P7134" i="1" s="1"/>
  <c r="K7135" i="1"/>
  <c r="N7135" i="1" s="1"/>
  <c r="P7135" i="1" s="1"/>
  <c r="K7136" i="1"/>
  <c r="N7136" i="1" s="1"/>
  <c r="P7136" i="1" s="1"/>
  <c r="K7137" i="1"/>
  <c r="N7137" i="1" s="1"/>
  <c r="P7137" i="1" s="1"/>
  <c r="K7138" i="1"/>
  <c r="N7138" i="1" s="1"/>
  <c r="P7138" i="1" s="1"/>
  <c r="K7139" i="1"/>
  <c r="N7139" i="1" s="1"/>
  <c r="P7139" i="1" s="1"/>
  <c r="K7140" i="1"/>
  <c r="N7140" i="1" s="1"/>
  <c r="P7140" i="1" s="1"/>
  <c r="K7141" i="1"/>
  <c r="N7141" i="1" s="1"/>
  <c r="P7141" i="1" s="1"/>
  <c r="K7142" i="1"/>
  <c r="N7142" i="1" s="1"/>
  <c r="P7142" i="1" s="1"/>
  <c r="K7143" i="1"/>
  <c r="N7143" i="1" s="1"/>
  <c r="P7143" i="1" s="1"/>
  <c r="K7144" i="1"/>
  <c r="N7144" i="1" s="1"/>
  <c r="P7144" i="1" s="1"/>
  <c r="K7145" i="1"/>
  <c r="N7145" i="1" s="1"/>
  <c r="P7145" i="1" s="1"/>
  <c r="K7146" i="1"/>
  <c r="N7146" i="1" s="1"/>
  <c r="P7146" i="1" s="1"/>
  <c r="K7147" i="1"/>
  <c r="N7147" i="1" s="1"/>
  <c r="P7147" i="1" s="1"/>
  <c r="K7148" i="1"/>
  <c r="N7148" i="1" s="1"/>
  <c r="P7148" i="1" s="1"/>
  <c r="K7149" i="1"/>
  <c r="N7149" i="1" s="1"/>
  <c r="P7149" i="1" s="1"/>
  <c r="K7150" i="1"/>
  <c r="N7150" i="1" s="1"/>
  <c r="P7150" i="1" s="1"/>
  <c r="K7151" i="1"/>
  <c r="N7151" i="1" s="1"/>
  <c r="P7151" i="1" s="1"/>
  <c r="K7152" i="1"/>
  <c r="N7152" i="1" s="1"/>
  <c r="P7152" i="1" s="1"/>
  <c r="K7153" i="1"/>
  <c r="N7153" i="1" s="1"/>
  <c r="P7153" i="1" s="1"/>
  <c r="K7154" i="1"/>
  <c r="N7154" i="1" s="1"/>
  <c r="P7154" i="1" s="1"/>
  <c r="K7155" i="1"/>
  <c r="N7155" i="1" s="1"/>
  <c r="P7155" i="1" s="1"/>
  <c r="K7156" i="1"/>
  <c r="N7156" i="1" s="1"/>
  <c r="P7156" i="1" s="1"/>
  <c r="K7157" i="1"/>
  <c r="N7157" i="1" s="1"/>
  <c r="P7157" i="1" s="1"/>
  <c r="K7158" i="1"/>
  <c r="N7158" i="1" s="1"/>
  <c r="P7158" i="1" s="1"/>
  <c r="K7159" i="1"/>
  <c r="N7159" i="1" s="1"/>
  <c r="P7159" i="1" s="1"/>
  <c r="K7160" i="1"/>
  <c r="N7160" i="1" s="1"/>
  <c r="P7160" i="1" s="1"/>
  <c r="K7161" i="1"/>
  <c r="N7161" i="1" s="1"/>
  <c r="P7161" i="1" s="1"/>
  <c r="K7162" i="1"/>
  <c r="N7162" i="1" s="1"/>
  <c r="P7162" i="1" s="1"/>
  <c r="K7163" i="1"/>
  <c r="N7163" i="1" s="1"/>
  <c r="P7163" i="1" s="1"/>
  <c r="K7164" i="1"/>
  <c r="N7164" i="1" s="1"/>
  <c r="P7164" i="1" s="1"/>
  <c r="K7165" i="1"/>
  <c r="N7165" i="1" s="1"/>
  <c r="P7165" i="1" s="1"/>
  <c r="K7166" i="1"/>
  <c r="N7166" i="1" s="1"/>
  <c r="P7166" i="1" s="1"/>
  <c r="K7167" i="1"/>
  <c r="N7167" i="1" s="1"/>
  <c r="P7167" i="1" s="1"/>
  <c r="K7168" i="1"/>
  <c r="N7168" i="1" s="1"/>
  <c r="P7168" i="1" s="1"/>
  <c r="K7169" i="1"/>
  <c r="N7169" i="1" s="1"/>
  <c r="P7169" i="1" s="1"/>
  <c r="K7170" i="1"/>
  <c r="N7170" i="1" s="1"/>
  <c r="P7170" i="1" s="1"/>
  <c r="K7171" i="1"/>
  <c r="N7171" i="1" s="1"/>
  <c r="P7171" i="1" s="1"/>
  <c r="K7172" i="1"/>
  <c r="N7172" i="1" s="1"/>
  <c r="P7172" i="1" s="1"/>
  <c r="K7173" i="1"/>
  <c r="N7173" i="1" s="1"/>
  <c r="P7173" i="1" s="1"/>
  <c r="K7174" i="1"/>
  <c r="N7174" i="1" s="1"/>
  <c r="P7174" i="1" s="1"/>
  <c r="K7175" i="1"/>
  <c r="N7175" i="1" s="1"/>
  <c r="P7175" i="1" s="1"/>
  <c r="K7176" i="1"/>
  <c r="N7176" i="1" s="1"/>
  <c r="P7176" i="1" s="1"/>
  <c r="K7177" i="1"/>
  <c r="N7177" i="1" s="1"/>
  <c r="P7177" i="1" s="1"/>
  <c r="K7178" i="1"/>
  <c r="N7178" i="1" s="1"/>
  <c r="P7178" i="1" s="1"/>
  <c r="K7179" i="1"/>
  <c r="N7179" i="1" s="1"/>
  <c r="P7179" i="1" s="1"/>
  <c r="K7180" i="1"/>
  <c r="N7180" i="1" s="1"/>
  <c r="P7180" i="1" s="1"/>
  <c r="K7181" i="1"/>
  <c r="N7181" i="1" s="1"/>
  <c r="P7181" i="1" s="1"/>
  <c r="K7182" i="1"/>
  <c r="N7182" i="1" s="1"/>
  <c r="P7182" i="1" s="1"/>
  <c r="K7183" i="1"/>
  <c r="N7183" i="1" s="1"/>
  <c r="P7183" i="1" s="1"/>
  <c r="K7184" i="1"/>
  <c r="N7184" i="1" s="1"/>
  <c r="P7184" i="1" s="1"/>
  <c r="K7185" i="1"/>
  <c r="N7185" i="1" s="1"/>
  <c r="P7185" i="1" s="1"/>
  <c r="K7186" i="1"/>
  <c r="N7186" i="1" s="1"/>
  <c r="P7186" i="1" s="1"/>
  <c r="K7187" i="1"/>
  <c r="N7187" i="1" s="1"/>
  <c r="P7187" i="1" s="1"/>
  <c r="K7188" i="1"/>
  <c r="N7188" i="1" s="1"/>
  <c r="P7188" i="1" s="1"/>
  <c r="K7189" i="1"/>
  <c r="N7189" i="1" s="1"/>
  <c r="P7189" i="1" s="1"/>
  <c r="K7190" i="1"/>
  <c r="N7190" i="1" s="1"/>
  <c r="P7190" i="1" s="1"/>
  <c r="K7191" i="1"/>
  <c r="N7191" i="1" s="1"/>
  <c r="P7191" i="1" s="1"/>
  <c r="K7192" i="1"/>
  <c r="N7192" i="1" s="1"/>
  <c r="P7192" i="1" s="1"/>
  <c r="K7193" i="1"/>
  <c r="N7193" i="1" s="1"/>
  <c r="P7193" i="1" s="1"/>
  <c r="K7194" i="1"/>
  <c r="N7194" i="1" s="1"/>
  <c r="P7194" i="1" s="1"/>
  <c r="K7195" i="1"/>
  <c r="N7195" i="1" s="1"/>
  <c r="P7195" i="1" s="1"/>
  <c r="K7196" i="1"/>
  <c r="N7196" i="1" s="1"/>
  <c r="P7196" i="1" s="1"/>
  <c r="K7198" i="1"/>
  <c r="N7198" i="1" s="1"/>
  <c r="P7198" i="1" s="1"/>
  <c r="K7199" i="1"/>
  <c r="N7199" i="1" s="1"/>
  <c r="P7199" i="1" s="1"/>
  <c r="K7200" i="1"/>
  <c r="N7200" i="1" s="1"/>
  <c r="P7200" i="1" s="1"/>
  <c r="K7201" i="1"/>
  <c r="N7201" i="1" s="1"/>
  <c r="P7201" i="1" s="1"/>
  <c r="K7202" i="1"/>
  <c r="N7202" i="1" s="1"/>
  <c r="P7202" i="1" s="1"/>
  <c r="K7203" i="1"/>
  <c r="N7203" i="1" s="1"/>
  <c r="P7203" i="1" s="1"/>
  <c r="K7204" i="1"/>
  <c r="N7204" i="1" s="1"/>
  <c r="P7204" i="1" s="1"/>
  <c r="K7205" i="1"/>
  <c r="N7205" i="1" s="1"/>
  <c r="P7205" i="1" s="1"/>
  <c r="K7206" i="1"/>
  <c r="N7206" i="1" s="1"/>
  <c r="P7206" i="1" s="1"/>
  <c r="K7207" i="1"/>
  <c r="N7207" i="1" s="1"/>
  <c r="P7207" i="1" s="1"/>
  <c r="K7208" i="1"/>
  <c r="N7208" i="1" s="1"/>
  <c r="P7208" i="1" s="1"/>
  <c r="K7209" i="1"/>
  <c r="N7209" i="1" s="1"/>
  <c r="P7209" i="1" s="1"/>
  <c r="K7210" i="1"/>
  <c r="N7210" i="1" s="1"/>
  <c r="P7210" i="1" s="1"/>
  <c r="K7211" i="1"/>
  <c r="N7211" i="1" s="1"/>
  <c r="P7211" i="1" s="1"/>
  <c r="K7212" i="1"/>
  <c r="N7212" i="1" s="1"/>
  <c r="P7212" i="1" s="1"/>
  <c r="K7213" i="1"/>
  <c r="N7213" i="1" s="1"/>
  <c r="P7213" i="1" s="1"/>
  <c r="K7214" i="1"/>
  <c r="N7214" i="1" s="1"/>
  <c r="P7214" i="1" s="1"/>
  <c r="K7215" i="1"/>
  <c r="N7215" i="1" s="1"/>
  <c r="P7215" i="1" s="1"/>
  <c r="K7216" i="1"/>
  <c r="N7216" i="1" s="1"/>
  <c r="P7216" i="1" s="1"/>
  <c r="K7217" i="1"/>
  <c r="N7217" i="1" s="1"/>
  <c r="P7217" i="1" s="1"/>
  <c r="K7218" i="1"/>
  <c r="N7218" i="1" s="1"/>
  <c r="P7218" i="1" s="1"/>
  <c r="K7219" i="1"/>
  <c r="N7219" i="1" s="1"/>
  <c r="P7219" i="1" s="1"/>
  <c r="K7220" i="1"/>
  <c r="N7220" i="1" s="1"/>
  <c r="P7220" i="1" s="1"/>
  <c r="K7221" i="1"/>
  <c r="N7221" i="1" s="1"/>
  <c r="P7221" i="1" s="1"/>
  <c r="K7222" i="1"/>
  <c r="N7222" i="1" s="1"/>
  <c r="P7222" i="1" s="1"/>
  <c r="K7223" i="1"/>
  <c r="N7223" i="1" s="1"/>
  <c r="P7223" i="1" s="1"/>
  <c r="K7224" i="1"/>
  <c r="N7224" i="1" s="1"/>
  <c r="P7224" i="1" s="1"/>
  <c r="K7225" i="1"/>
  <c r="N7225" i="1" s="1"/>
  <c r="P7225" i="1" s="1"/>
  <c r="K7226" i="1"/>
  <c r="N7226" i="1" s="1"/>
  <c r="P7226" i="1" s="1"/>
  <c r="K7227" i="1"/>
  <c r="N7227" i="1" s="1"/>
  <c r="P7227" i="1" s="1"/>
  <c r="K7228" i="1"/>
  <c r="N7228" i="1" s="1"/>
  <c r="P7228" i="1" s="1"/>
  <c r="K7229" i="1"/>
  <c r="N7229" i="1" s="1"/>
  <c r="P7229" i="1" s="1"/>
  <c r="K7230" i="1"/>
  <c r="N7230" i="1" s="1"/>
  <c r="P7230" i="1" s="1"/>
  <c r="K7231" i="1"/>
  <c r="N7231" i="1" s="1"/>
  <c r="P7231" i="1" s="1"/>
  <c r="K7232" i="1"/>
  <c r="N7232" i="1" s="1"/>
  <c r="P7232" i="1" s="1"/>
  <c r="K7233" i="1"/>
  <c r="N7233" i="1" s="1"/>
  <c r="P7233" i="1" s="1"/>
  <c r="K7234" i="1"/>
  <c r="N7234" i="1" s="1"/>
  <c r="P7234" i="1" s="1"/>
  <c r="K7235" i="1"/>
  <c r="N7235" i="1" s="1"/>
  <c r="P7235" i="1" s="1"/>
  <c r="K7236" i="1"/>
  <c r="N7236" i="1" s="1"/>
  <c r="P7236" i="1" s="1"/>
  <c r="K7237" i="1"/>
  <c r="N7237" i="1" s="1"/>
  <c r="P7237" i="1" s="1"/>
  <c r="K7238" i="1"/>
  <c r="N7238" i="1" s="1"/>
  <c r="P7238" i="1" s="1"/>
  <c r="K7239" i="1"/>
  <c r="N7239" i="1" s="1"/>
  <c r="P7239" i="1" s="1"/>
  <c r="K7240" i="1"/>
  <c r="N7240" i="1" s="1"/>
  <c r="P7240" i="1" s="1"/>
  <c r="K7241" i="1"/>
  <c r="N7241" i="1" s="1"/>
  <c r="P7241" i="1" s="1"/>
  <c r="K7242" i="1"/>
  <c r="N7242" i="1" s="1"/>
  <c r="P7242" i="1" s="1"/>
  <c r="K7243" i="1"/>
  <c r="N7243" i="1" s="1"/>
  <c r="P7243" i="1" s="1"/>
  <c r="K7244" i="1"/>
  <c r="N7244" i="1" s="1"/>
  <c r="P7244" i="1" s="1"/>
  <c r="K7245" i="1"/>
  <c r="N7245" i="1" s="1"/>
  <c r="P7245" i="1" s="1"/>
  <c r="K7246" i="1"/>
  <c r="N7246" i="1" s="1"/>
  <c r="P7246" i="1" s="1"/>
  <c r="K7247" i="1"/>
  <c r="N7247" i="1" s="1"/>
  <c r="P7247" i="1" s="1"/>
  <c r="K7248" i="1"/>
  <c r="N7248" i="1" s="1"/>
  <c r="P7248" i="1" s="1"/>
  <c r="K7249" i="1"/>
  <c r="N7249" i="1" s="1"/>
  <c r="P7249" i="1" s="1"/>
  <c r="K7250" i="1"/>
  <c r="N7250" i="1" s="1"/>
  <c r="P7250" i="1" s="1"/>
  <c r="K7251" i="1"/>
  <c r="N7251" i="1" s="1"/>
  <c r="P7251" i="1" s="1"/>
  <c r="K7252" i="1"/>
  <c r="N7252" i="1" s="1"/>
  <c r="P7252" i="1" s="1"/>
  <c r="K7253" i="1"/>
  <c r="N7253" i="1" s="1"/>
  <c r="P7253" i="1" s="1"/>
  <c r="K7254" i="1"/>
  <c r="N7254" i="1" s="1"/>
  <c r="P7254" i="1" s="1"/>
  <c r="K7255" i="1"/>
  <c r="N7255" i="1" s="1"/>
  <c r="P7255" i="1" s="1"/>
  <c r="K7256" i="1"/>
  <c r="N7256" i="1" s="1"/>
  <c r="P7256" i="1" s="1"/>
  <c r="K7257" i="1"/>
  <c r="N7257" i="1" s="1"/>
  <c r="P7257" i="1" s="1"/>
  <c r="K7258" i="1"/>
  <c r="N7258" i="1" s="1"/>
  <c r="P7258" i="1" s="1"/>
  <c r="K7259" i="1"/>
  <c r="N7259" i="1" s="1"/>
  <c r="P7259" i="1" s="1"/>
  <c r="K7260" i="1"/>
  <c r="N7260" i="1" s="1"/>
  <c r="P7260" i="1" s="1"/>
  <c r="K7261" i="1"/>
  <c r="N7261" i="1" s="1"/>
  <c r="P7261" i="1" s="1"/>
  <c r="K7262" i="1"/>
  <c r="N7262" i="1" s="1"/>
  <c r="P7262" i="1" s="1"/>
  <c r="K7263" i="1"/>
  <c r="N7263" i="1" s="1"/>
  <c r="P7263" i="1" s="1"/>
  <c r="K7264" i="1"/>
  <c r="N7264" i="1" s="1"/>
  <c r="P7264" i="1" s="1"/>
  <c r="K7265" i="1"/>
  <c r="N7265" i="1" s="1"/>
  <c r="P7265" i="1" s="1"/>
  <c r="K7266" i="1"/>
  <c r="N7266" i="1" s="1"/>
  <c r="P7266" i="1" s="1"/>
  <c r="K7267" i="1"/>
  <c r="N7267" i="1" s="1"/>
  <c r="P7267" i="1" s="1"/>
  <c r="K7268" i="1"/>
  <c r="N7268" i="1" s="1"/>
  <c r="P7268" i="1" s="1"/>
  <c r="K7269" i="1"/>
  <c r="N7269" i="1" s="1"/>
  <c r="P7269" i="1" s="1"/>
  <c r="K7270" i="1"/>
  <c r="N7270" i="1" s="1"/>
  <c r="P7270" i="1" s="1"/>
  <c r="K7271" i="1"/>
  <c r="N7271" i="1" s="1"/>
  <c r="P7271" i="1" s="1"/>
  <c r="K7272" i="1"/>
  <c r="N7272" i="1" s="1"/>
  <c r="P7272" i="1" s="1"/>
  <c r="K7273" i="1"/>
  <c r="N7273" i="1" s="1"/>
  <c r="P7273" i="1" s="1"/>
  <c r="K7274" i="1"/>
  <c r="N7274" i="1" s="1"/>
  <c r="P7274" i="1" s="1"/>
  <c r="K7275" i="1"/>
  <c r="N7275" i="1" s="1"/>
  <c r="P7275" i="1" s="1"/>
  <c r="K7276" i="1"/>
  <c r="N7276" i="1" s="1"/>
  <c r="P7276" i="1" s="1"/>
  <c r="K7277" i="1"/>
  <c r="N7277" i="1" s="1"/>
  <c r="P7277" i="1" s="1"/>
  <c r="K7278" i="1"/>
  <c r="N7278" i="1" s="1"/>
  <c r="P7278" i="1" s="1"/>
  <c r="K7279" i="1"/>
  <c r="N7279" i="1" s="1"/>
  <c r="P7279" i="1" s="1"/>
  <c r="K7280" i="1"/>
  <c r="N7280" i="1" s="1"/>
  <c r="P7280" i="1" s="1"/>
  <c r="K7281" i="1"/>
  <c r="N7281" i="1" s="1"/>
  <c r="P7281" i="1" s="1"/>
  <c r="K7282" i="1"/>
  <c r="N7282" i="1" s="1"/>
  <c r="P7282" i="1" s="1"/>
  <c r="K7283" i="1"/>
  <c r="N7283" i="1" s="1"/>
  <c r="P7283" i="1" s="1"/>
  <c r="K7284" i="1"/>
  <c r="N7284" i="1" s="1"/>
  <c r="P7284" i="1" s="1"/>
  <c r="K7285" i="1"/>
  <c r="N7285" i="1" s="1"/>
  <c r="P7285" i="1" s="1"/>
  <c r="K7286" i="1"/>
  <c r="N7286" i="1" s="1"/>
  <c r="P7286" i="1" s="1"/>
  <c r="K7287" i="1"/>
  <c r="N7287" i="1" s="1"/>
  <c r="P7287" i="1" s="1"/>
  <c r="K7288" i="1"/>
  <c r="N7288" i="1" s="1"/>
  <c r="P7288" i="1" s="1"/>
  <c r="K7289" i="1"/>
  <c r="N7289" i="1" s="1"/>
  <c r="P7289" i="1" s="1"/>
  <c r="K7290" i="1"/>
  <c r="N7290" i="1" s="1"/>
  <c r="P7290" i="1" s="1"/>
  <c r="K7291" i="1"/>
  <c r="N7291" i="1" s="1"/>
  <c r="P7291" i="1" s="1"/>
  <c r="K7292" i="1"/>
  <c r="N7292" i="1" s="1"/>
  <c r="P7292" i="1" s="1"/>
  <c r="K7293" i="1"/>
  <c r="N7293" i="1" s="1"/>
  <c r="P7293" i="1" s="1"/>
  <c r="K7294" i="1"/>
  <c r="N7294" i="1" s="1"/>
  <c r="P7294" i="1" s="1"/>
  <c r="K7295" i="1"/>
  <c r="N7295" i="1" s="1"/>
  <c r="P7295" i="1" s="1"/>
  <c r="K7296" i="1"/>
  <c r="N7296" i="1" s="1"/>
  <c r="P7296" i="1" s="1"/>
  <c r="K7297" i="1"/>
  <c r="N7297" i="1" s="1"/>
  <c r="P7297" i="1" s="1"/>
  <c r="K7298" i="1"/>
  <c r="N7298" i="1" s="1"/>
  <c r="P7298" i="1" s="1"/>
  <c r="K7299" i="1"/>
  <c r="N7299" i="1" s="1"/>
  <c r="P7299" i="1" s="1"/>
  <c r="K7300" i="1"/>
  <c r="N7300" i="1" s="1"/>
  <c r="P7300" i="1" s="1"/>
  <c r="K7301" i="1"/>
  <c r="N7301" i="1" s="1"/>
  <c r="P7301" i="1" s="1"/>
  <c r="K7302" i="1"/>
  <c r="N7302" i="1" s="1"/>
  <c r="P7302" i="1" s="1"/>
  <c r="K7303" i="1"/>
  <c r="N7303" i="1" s="1"/>
  <c r="P7303" i="1" s="1"/>
  <c r="K7304" i="1"/>
  <c r="N7304" i="1" s="1"/>
  <c r="P7304" i="1" s="1"/>
  <c r="K7305" i="1"/>
  <c r="N7305" i="1" s="1"/>
  <c r="P7305" i="1" s="1"/>
  <c r="K7306" i="1"/>
  <c r="N7306" i="1" s="1"/>
  <c r="P7306" i="1" s="1"/>
  <c r="K7307" i="1"/>
  <c r="N7307" i="1" s="1"/>
  <c r="P7307" i="1" s="1"/>
  <c r="K7308" i="1"/>
  <c r="N7308" i="1" s="1"/>
  <c r="P7308" i="1" s="1"/>
  <c r="K7309" i="1"/>
  <c r="N7309" i="1" s="1"/>
  <c r="P7309" i="1" s="1"/>
  <c r="K7310" i="1"/>
  <c r="N7310" i="1" s="1"/>
  <c r="P7310" i="1" s="1"/>
  <c r="K7311" i="1"/>
  <c r="N7311" i="1" s="1"/>
  <c r="P7311" i="1" s="1"/>
  <c r="K7312" i="1"/>
  <c r="N7312" i="1" s="1"/>
  <c r="P7312" i="1" s="1"/>
  <c r="K7313" i="1"/>
  <c r="N7313" i="1" s="1"/>
  <c r="P7313" i="1" s="1"/>
  <c r="K7314" i="1"/>
  <c r="N7314" i="1" s="1"/>
  <c r="P7314" i="1" s="1"/>
  <c r="K7315" i="1"/>
  <c r="N7315" i="1" s="1"/>
  <c r="P7315" i="1" s="1"/>
  <c r="K7316" i="1"/>
  <c r="N7316" i="1" s="1"/>
  <c r="P7316" i="1" s="1"/>
  <c r="K7317" i="1"/>
  <c r="N7317" i="1" s="1"/>
  <c r="P7317" i="1" s="1"/>
  <c r="K7318" i="1"/>
  <c r="N7318" i="1" s="1"/>
  <c r="P7318" i="1" s="1"/>
  <c r="K7319" i="1"/>
  <c r="N7319" i="1" s="1"/>
  <c r="P7319" i="1" s="1"/>
  <c r="K7320" i="1"/>
  <c r="N7320" i="1" s="1"/>
  <c r="P7320" i="1" s="1"/>
  <c r="K7321" i="1"/>
  <c r="N7321" i="1" s="1"/>
  <c r="P7321" i="1" s="1"/>
  <c r="K7322" i="1"/>
  <c r="N7322" i="1" s="1"/>
  <c r="P7322" i="1" s="1"/>
  <c r="K7323" i="1"/>
  <c r="N7323" i="1" s="1"/>
  <c r="P7323" i="1" s="1"/>
  <c r="K7324" i="1"/>
  <c r="N7324" i="1" s="1"/>
  <c r="P7324" i="1" s="1"/>
  <c r="K7325" i="1"/>
  <c r="N7325" i="1" s="1"/>
  <c r="P7325" i="1" s="1"/>
  <c r="K7326" i="1"/>
  <c r="N7326" i="1" s="1"/>
  <c r="P7326" i="1" s="1"/>
  <c r="K7327" i="1"/>
  <c r="N7327" i="1" s="1"/>
  <c r="P7327" i="1" s="1"/>
  <c r="K7328" i="1"/>
  <c r="N7328" i="1" s="1"/>
  <c r="P7328" i="1" s="1"/>
  <c r="K7329" i="1"/>
  <c r="N7329" i="1" s="1"/>
  <c r="P7329" i="1" s="1"/>
  <c r="K7330" i="1"/>
  <c r="N7330" i="1" s="1"/>
  <c r="P7330" i="1" s="1"/>
  <c r="K7331" i="1"/>
  <c r="N7331" i="1" s="1"/>
  <c r="P7331" i="1" s="1"/>
  <c r="K7332" i="1"/>
  <c r="N7332" i="1" s="1"/>
  <c r="P7332" i="1" s="1"/>
  <c r="K7333" i="1"/>
  <c r="N7333" i="1" s="1"/>
  <c r="P7333" i="1" s="1"/>
  <c r="K7334" i="1"/>
  <c r="N7334" i="1" s="1"/>
  <c r="P7334" i="1" s="1"/>
  <c r="K7335" i="1"/>
  <c r="N7335" i="1" s="1"/>
  <c r="P7335" i="1" s="1"/>
  <c r="K7336" i="1"/>
  <c r="N7336" i="1" s="1"/>
  <c r="P7336" i="1" s="1"/>
  <c r="K7337" i="1"/>
  <c r="N7337" i="1" s="1"/>
  <c r="P7337" i="1" s="1"/>
  <c r="K7338" i="1"/>
  <c r="N7338" i="1" s="1"/>
  <c r="P7338" i="1" s="1"/>
  <c r="K7339" i="1"/>
  <c r="N7339" i="1" s="1"/>
  <c r="P7339" i="1" s="1"/>
  <c r="K7340" i="1"/>
  <c r="N7340" i="1" s="1"/>
  <c r="P7340" i="1" s="1"/>
  <c r="K7341" i="1"/>
  <c r="N7341" i="1" s="1"/>
  <c r="P7341" i="1" s="1"/>
  <c r="K7342" i="1"/>
  <c r="N7342" i="1" s="1"/>
  <c r="P7342" i="1" s="1"/>
  <c r="K7343" i="1"/>
  <c r="N7343" i="1" s="1"/>
  <c r="P7343" i="1" s="1"/>
  <c r="K7344" i="1"/>
  <c r="N7344" i="1" s="1"/>
  <c r="P7344" i="1" s="1"/>
  <c r="K7345" i="1"/>
  <c r="N7345" i="1" s="1"/>
  <c r="P7345" i="1" s="1"/>
  <c r="K7346" i="1"/>
  <c r="N7346" i="1" s="1"/>
  <c r="P7346" i="1" s="1"/>
  <c r="K7347" i="1"/>
  <c r="N7347" i="1" s="1"/>
  <c r="P7347" i="1" s="1"/>
  <c r="K7348" i="1"/>
  <c r="N7348" i="1" s="1"/>
  <c r="P7348" i="1" s="1"/>
  <c r="K7349" i="1"/>
  <c r="N7349" i="1" s="1"/>
  <c r="P7349" i="1" s="1"/>
  <c r="K7350" i="1"/>
  <c r="N7350" i="1" s="1"/>
  <c r="P7350" i="1" s="1"/>
  <c r="K7351" i="1"/>
  <c r="N7351" i="1" s="1"/>
  <c r="P7351" i="1" s="1"/>
  <c r="K7352" i="1"/>
  <c r="N7352" i="1" s="1"/>
  <c r="P7352" i="1" s="1"/>
  <c r="K7353" i="1"/>
  <c r="N7353" i="1" s="1"/>
  <c r="P7353" i="1" s="1"/>
  <c r="K7354" i="1"/>
  <c r="N7354" i="1" s="1"/>
  <c r="P7354" i="1" s="1"/>
  <c r="K7355" i="1"/>
  <c r="N7355" i="1" s="1"/>
  <c r="P7355" i="1" s="1"/>
  <c r="K7356" i="1"/>
  <c r="N7356" i="1" s="1"/>
  <c r="P7356" i="1" s="1"/>
  <c r="K7357" i="1"/>
  <c r="N7357" i="1" s="1"/>
  <c r="P7357" i="1" s="1"/>
  <c r="K7358" i="1"/>
  <c r="N7358" i="1" s="1"/>
  <c r="P7358" i="1" s="1"/>
  <c r="K7359" i="1"/>
  <c r="N7359" i="1" s="1"/>
  <c r="P7359" i="1" s="1"/>
  <c r="K7360" i="1"/>
  <c r="N7360" i="1" s="1"/>
  <c r="P7360" i="1" s="1"/>
  <c r="K7361" i="1"/>
  <c r="N7361" i="1" s="1"/>
  <c r="P7361" i="1" s="1"/>
  <c r="K7362" i="1"/>
  <c r="N7362" i="1" s="1"/>
  <c r="P7362" i="1" s="1"/>
  <c r="K7363" i="1"/>
  <c r="N7363" i="1" s="1"/>
  <c r="P7363" i="1" s="1"/>
  <c r="K7364" i="1"/>
  <c r="N7364" i="1" s="1"/>
  <c r="P7364" i="1" s="1"/>
  <c r="K7365" i="1"/>
  <c r="N7365" i="1" s="1"/>
  <c r="P7365" i="1" s="1"/>
  <c r="K7366" i="1"/>
  <c r="N7366" i="1" s="1"/>
  <c r="P7366" i="1" s="1"/>
  <c r="K7367" i="1"/>
  <c r="N7367" i="1" s="1"/>
  <c r="P7367" i="1" s="1"/>
  <c r="K7368" i="1"/>
  <c r="N7368" i="1" s="1"/>
  <c r="P7368" i="1" s="1"/>
  <c r="K7369" i="1"/>
  <c r="N7369" i="1" s="1"/>
  <c r="P7369" i="1" s="1"/>
  <c r="K7370" i="1"/>
  <c r="N7370" i="1" s="1"/>
  <c r="P7370" i="1" s="1"/>
  <c r="K7371" i="1"/>
  <c r="N7371" i="1" s="1"/>
  <c r="P7371" i="1" s="1"/>
  <c r="K7372" i="1"/>
  <c r="N7372" i="1" s="1"/>
  <c r="P7372" i="1" s="1"/>
  <c r="K7373" i="1"/>
  <c r="N7373" i="1" s="1"/>
  <c r="P7373" i="1" s="1"/>
  <c r="K7374" i="1"/>
  <c r="N7374" i="1" s="1"/>
  <c r="P7374" i="1" s="1"/>
  <c r="K7375" i="1"/>
  <c r="N7375" i="1" s="1"/>
  <c r="P7375" i="1" s="1"/>
  <c r="K7376" i="1"/>
  <c r="N7376" i="1" s="1"/>
  <c r="P7376" i="1" s="1"/>
  <c r="K7377" i="1"/>
  <c r="N7377" i="1" s="1"/>
  <c r="P7377" i="1" s="1"/>
  <c r="K7378" i="1"/>
  <c r="N7378" i="1" s="1"/>
  <c r="P7378" i="1" s="1"/>
  <c r="K7379" i="1"/>
  <c r="N7379" i="1" s="1"/>
  <c r="P7379" i="1" s="1"/>
  <c r="K7380" i="1"/>
  <c r="N7380" i="1" s="1"/>
  <c r="P7380" i="1" s="1"/>
  <c r="K7381" i="1"/>
  <c r="N7381" i="1" s="1"/>
  <c r="P7381" i="1" s="1"/>
  <c r="K7382" i="1"/>
  <c r="N7382" i="1" s="1"/>
  <c r="P7382" i="1" s="1"/>
  <c r="K7383" i="1"/>
  <c r="N7383" i="1" s="1"/>
  <c r="P7383" i="1" s="1"/>
  <c r="K7384" i="1"/>
  <c r="N7384" i="1" s="1"/>
  <c r="P7384" i="1" s="1"/>
  <c r="K7385" i="1"/>
  <c r="N7385" i="1" s="1"/>
  <c r="P7385" i="1" s="1"/>
  <c r="K7386" i="1"/>
  <c r="N7386" i="1" s="1"/>
  <c r="P7386" i="1" s="1"/>
  <c r="K7387" i="1"/>
  <c r="N7387" i="1" s="1"/>
  <c r="P7387" i="1" s="1"/>
  <c r="K7388" i="1"/>
  <c r="N7388" i="1" s="1"/>
  <c r="P7388" i="1" s="1"/>
  <c r="K7389" i="1"/>
  <c r="N7389" i="1" s="1"/>
  <c r="P7389" i="1" s="1"/>
  <c r="K7390" i="1"/>
  <c r="N7390" i="1" s="1"/>
  <c r="P7390" i="1" s="1"/>
  <c r="K7391" i="1"/>
  <c r="N7391" i="1" s="1"/>
  <c r="P7391" i="1" s="1"/>
  <c r="K7392" i="1"/>
  <c r="N7392" i="1" s="1"/>
  <c r="P7392" i="1" s="1"/>
  <c r="K7393" i="1"/>
  <c r="N7393" i="1" s="1"/>
  <c r="P7393" i="1" s="1"/>
  <c r="K7394" i="1"/>
  <c r="N7394" i="1" s="1"/>
  <c r="P7394" i="1" s="1"/>
  <c r="K7395" i="1"/>
  <c r="N7395" i="1" s="1"/>
  <c r="P7395" i="1" s="1"/>
  <c r="K7396" i="1"/>
  <c r="N7396" i="1" s="1"/>
  <c r="P7396" i="1" s="1"/>
  <c r="K7397" i="1"/>
  <c r="N7397" i="1" s="1"/>
  <c r="P7397" i="1" s="1"/>
  <c r="K7398" i="1"/>
  <c r="N7398" i="1" s="1"/>
  <c r="P7398" i="1" s="1"/>
  <c r="K7399" i="1"/>
  <c r="N7399" i="1" s="1"/>
  <c r="P7399" i="1" s="1"/>
  <c r="K7400" i="1"/>
  <c r="N7400" i="1" s="1"/>
  <c r="P7400" i="1" s="1"/>
  <c r="K7401" i="1"/>
  <c r="N7401" i="1" s="1"/>
  <c r="P7401" i="1" s="1"/>
  <c r="K7402" i="1"/>
  <c r="N7402" i="1" s="1"/>
  <c r="P7402" i="1" s="1"/>
  <c r="K7403" i="1"/>
  <c r="N7403" i="1" s="1"/>
  <c r="P7403" i="1" s="1"/>
  <c r="K7404" i="1"/>
  <c r="N7404" i="1" s="1"/>
  <c r="P7404" i="1" s="1"/>
  <c r="K7405" i="1"/>
  <c r="N7405" i="1" s="1"/>
  <c r="P7405" i="1" s="1"/>
  <c r="K7406" i="1"/>
  <c r="N7406" i="1" s="1"/>
  <c r="P7406" i="1" s="1"/>
  <c r="K7407" i="1"/>
  <c r="N7407" i="1" s="1"/>
  <c r="P7407" i="1" s="1"/>
  <c r="K7408" i="1"/>
  <c r="N7408" i="1" s="1"/>
  <c r="P7408" i="1" s="1"/>
  <c r="K7409" i="1"/>
  <c r="N7409" i="1" s="1"/>
  <c r="P7409" i="1" s="1"/>
  <c r="K7410" i="1"/>
  <c r="N7410" i="1" s="1"/>
  <c r="P7410" i="1" s="1"/>
  <c r="K7411" i="1"/>
  <c r="N7411" i="1" s="1"/>
  <c r="P7411" i="1" s="1"/>
  <c r="K7412" i="1"/>
  <c r="N7412" i="1" s="1"/>
  <c r="P7412" i="1" s="1"/>
  <c r="K7413" i="1"/>
  <c r="N7413" i="1" s="1"/>
  <c r="P7413" i="1" s="1"/>
  <c r="K7414" i="1"/>
  <c r="N7414" i="1" s="1"/>
  <c r="P7414" i="1" s="1"/>
  <c r="K7415" i="1"/>
  <c r="N7415" i="1" s="1"/>
  <c r="P7415" i="1" s="1"/>
  <c r="K7416" i="1"/>
  <c r="N7416" i="1" s="1"/>
  <c r="P7416" i="1" s="1"/>
  <c r="K7417" i="1"/>
  <c r="N7417" i="1" s="1"/>
  <c r="P7417" i="1" s="1"/>
  <c r="K7418" i="1"/>
  <c r="N7418" i="1" s="1"/>
  <c r="P7418" i="1" s="1"/>
  <c r="K7419" i="1"/>
  <c r="N7419" i="1" s="1"/>
  <c r="P7419" i="1" s="1"/>
  <c r="K7420" i="1"/>
  <c r="N7420" i="1" s="1"/>
  <c r="P7420" i="1" s="1"/>
  <c r="K7421" i="1"/>
  <c r="N7421" i="1" s="1"/>
  <c r="P7421" i="1" s="1"/>
  <c r="K7422" i="1"/>
  <c r="N7422" i="1" s="1"/>
  <c r="P7422" i="1" s="1"/>
  <c r="K7423" i="1"/>
  <c r="N7423" i="1" s="1"/>
  <c r="P7423" i="1" s="1"/>
  <c r="K7424" i="1"/>
  <c r="N7424" i="1" s="1"/>
  <c r="P7424" i="1" s="1"/>
  <c r="K7425" i="1"/>
  <c r="N7425" i="1" s="1"/>
  <c r="P7425" i="1" s="1"/>
  <c r="K7426" i="1"/>
  <c r="N7426" i="1" s="1"/>
  <c r="P7426" i="1" s="1"/>
  <c r="K7427" i="1"/>
  <c r="N7427" i="1" s="1"/>
  <c r="P7427" i="1" s="1"/>
  <c r="K7428" i="1"/>
  <c r="N7428" i="1" s="1"/>
  <c r="P7428" i="1" s="1"/>
  <c r="K7429" i="1"/>
  <c r="N7429" i="1" s="1"/>
  <c r="P7429" i="1" s="1"/>
  <c r="K7430" i="1"/>
  <c r="N7430" i="1" s="1"/>
  <c r="P7430" i="1" s="1"/>
  <c r="K7431" i="1"/>
  <c r="N7431" i="1" s="1"/>
  <c r="P7431" i="1" s="1"/>
  <c r="K7432" i="1"/>
  <c r="N7432" i="1" s="1"/>
  <c r="P7432" i="1" s="1"/>
  <c r="K7433" i="1"/>
  <c r="N7433" i="1" s="1"/>
  <c r="P7433" i="1" s="1"/>
  <c r="K7434" i="1"/>
  <c r="N7434" i="1" s="1"/>
  <c r="P7434" i="1" s="1"/>
  <c r="K7435" i="1"/>
  <c r="N7435" i="1" s="1"/>
  <c r="P7435" i="1" s="1"/>
  <c r="K7436" i="1"/>
  <c r="N7436" i="1" s="1"/>
  <c r="P7436" i="1" s="1"/>
  <c r="K7437" i="1"/>
  <c r="N7437" i="1" s="1"/>
  <c r="P7437" i="1" s="1"/>
  <c r="K7438" i="1"/>
  <c r="N7438" i="1" s="1"/>
  <c r="P7438" i="1" s="1"/>
  <c r="K7439" i="1"/>
  <c r="N7439" i="1" s="1"/>
  <c r="P7439" i="1" s="1"/>
  <c r="K7440" i="1"/>
  <c r="N7440" i="1" s="1"/>
  <c r="P7440" i="1" s="1"/>
  <c r="K7441" i="1"/>
  <c r="N7441" i="1" s="1"/>
  <c r="P7441" i="1" s="1"/>
  <c r="K7442" i="1"/>
  <c r="N7442" i="1" s="1"/>
  <c r="P7442" i="1" s="1"/>
  <c r="K7443" i="1"/>
  <c r="N7443" i="1" s="1"/>
  <c r="P7443" i="1" s="1"/>
  <c r="K7444" i="1"/>
  <c r="N7444" i="1" s="1"/>
  <c r="P7444" i="1" s="1"/>
  <c r="K7445" i="1"/>
  <c r="N7445" i="1" s="1"/>
  <c r="P7445" i="1" s="1"/>
  <c r="K7446" i="1"/>
  <c r="N7446" i="1" s="1"/>
  <c r="P7446" i="1" s="1"/>
  <c r="K7447" i="1"/>
  <c r="N7447" i="1" s="1"/>
  <c r="P7447" i="1" s="1"/>
  <c r="K7448" i="1"/>
  <c r="N7448" i="1" s="1"/>
  <c r="P7448" i="1" s="1"/>
  <c r="K7449" i="1"/>
  <c r="N7449" i="1" s="1"/>
  <c r="P7449" i="1" s="1"/>
  <c r="K7450" i="1"/>
  <c r="N7450" i="1" s="1"/>
  <c r="P7450" i="1" s="1"/>
  <c r="K7451" i="1"/>
  <c r="N7451" i="1" s="1"/>
  <c r="P7451" i="1" s="1"/>
  <c r="K7452" i="1"/>
  <c r="N7452" i="1" s="1"/>
  <c r="P7452" i="1" s="1"/>
  <c r="K7453" i="1"/>
  <c r="N7453" i="1" s="1"/>
  <c r="P7453" i="1" s="1"/>
  <c r="K7454" i="1"/>
  <c r="N7454" i="1" s="1"/>
  <c r="P7454" i="1" s="1"/>
  <c r="K7455" i="1"/>
  <c r="N7455" i="1" s="1"/>
  <c r="P7455" i="1" s="1"/>
  <c r="K7456" i="1"/>
  <c r="N7456" i="1" s="1"/>
  <c r="P7456" i="1" s="1"/>
  <c r="K7457" i="1"/>
  <c r="N7457" i="1" s="1"/>
  <c r="P7457" i="1" s="1"/>
  <c r="K7458" i="1"/>
  <c r="N7458" i="1" s="1"/>
  <c r="P7458" i="1" s="1"/>
  <c r="K7459" i="1"/>
  <c r="N7459" i="1" s="1"/>
  <c r="P7459" i="1" s="1"/>
  <c r="K7460" i="1"/>
  <c r="N7460" i="1" s="1"/>
  <c r="P7460" i="1" s="1"/>
  <c r="K7461" i="1"/>
  <c r="N7461" i="1" s="1"/>
  <c r="P7461" i="1" s="1"/>
  <c r="K7462" i="1"/>
  <c r="N7462" i="1" s="1"/>
  <c r="P7462" i="1" s="1"/>
  <c r="K7463" i="1"/>
  <c r="N7463" i="1" s="1"/>
  <c r="P7463" i="1" s="1"/>
  <c r="K7464" i="1"/>
  <c r="N7464" i="1" s="1"/>
  <c r="P7464" i="1" s="1"/>
  <c r="K7465" i="1"/>
  <c r="N7465" i="1" s="1"/>
  <c r="P7465" i="1" s="1"/>
  <c r="K7466" i="1"/>
  <c r="N7466" i="1" s="1"/>
  <c r="P7466" i="1" s="1"/>
  <c r="K7467" i="1"/>
  <c r="N7467" i="1" s="1"/>
  <c r="P7467" i="1" s="1"/>
  <c r="K7468" i="1"/>
  <c r="N7468" i="1" s="1"/>
  <c r="P7468" i="1" s="1"/>
  <c r="K7469" i="1"/>
  <c r="N7469" i="1" s="1"/>
  <c r="P7469" i="1" s="1"/>
  <c r="K7470" i="1"/>
  <c r="N7470" i="1" s="1"/>
  <c r="P7470" i="1" s="1"/>
  <c r="K7471" i="1"/>
  <c r="N7471" i="1" s="1"/>
  <c r="P7471" i="1" s="1"/>
  <c r="K7472" i="1"/>
  <c r="N7472" i="1" s="1"/>
  <c r="P7472" i="1" s="1"/>
  <c r="K7473" i="1"/>
  <c r="N7473" i="1" s="1"/>
  <c r="P7473" i="1" s="1"/>
  <c r="K7474" i="1"/>
  <c r="N7474" i="1" s="1"/>
  <c r="P7474" i="1" s="1"/>
  <c r="K7475" i="1"/>
  <c r="N7475" i="1" s="1"/>
  <c r="P7475" i="1" s="1"/>
  <c r="K7476" i="1"/>
  <c r="N7476" i="1" s="1"/>
  <c r="P7476" i="1" s="1"/>
  <c r="K7477" i="1"/>
  <c r="N7477" i="1" s="1"/>
  <c r="P7477" i="1" s="1"/>
  <c r="K7478" i="1"/>
  <c r="N7478" i="1" s="1"/>
  <c r="P7478" i="1" s="1"/>
  <c r="K7479" i="1"/>
  <c r="N7479" i="1" s="1"/>
  <c r="P7479" i="1" s="1"/>
  <c r="K7480" i="1"/>
  <c r="N7480" i="1" s="1"/>
  <c r="P7480" i="1" s="1"/>
  <c r="K7481" i="1"/>
  <c r="N7481" i="1" s="1"/>
  <c r="P7481" i="1" s="1"/>
  <c r="K7482" i="1"/>
  <c r="N7482" i="1" s="1"/>
  <c r="P7482" i="1" s="1"/>
  <c r="K7483" i="1"/>
  <c r="N7483" i="1" s="1"/>
  <c r="P7483" i="1" s="1"/>
  <c r="K7484" i="1"/>
  <c r="N7484" i="1" s="1"/>
  <c r="P7484" i="1" s="1"/>
  <c r="K7485" i="1"/>
  <c r="N7485" i="1" s="1"/>
  <c r="P7485" i="1" s="1"/>
  <c r="K7486" i="1"/>
  <c r="N7486" i="1" s="1"/>
  <c r="P7486" i="1" s="1"/>
  <c r="K7487" i="1"/>
  <c r="N7487" i="1" s="1"/>
  <c r="P7487" i="1" s="1"/>
  <c r="K7488" i="1"/>
  <c r="N7488" i="1" s="1"/>
  <c r="P7488" i="1" s="1"/>
  <c r="K7489" i="1"/>
  <c r="N7489" i="1" s="1"/>
  <c r="P7489" i="1" s="1"/>
  <c r="K7490" i="1"/>
  <c r="N7490" i="1" s="1"/>
  <c r="P7490" i="1" s="1"/>
  <c r="K7491" i="1"/>
  <c r="N7491" i="1" s="1"/>
  <c r="P7491" i="1" s="1"/>
  <c r="K7492" i="1"/>
  <c r="N7492" i="1" s="1"/>
  <c r="P7492" i="1" s="1"/>
  <c r="K7493" i="1"/>
  <c r="N7493" i="1" s="1"/>
  <c r="P7493" i="1" s="1"/>
  <c r="K7494" i="1"/>
  <c r="N7494" i="1" s="1"/>
  <c r="P7494" i="1" s="1"/>
  <c r="K7495" i="1"/>
  <c r="N7495" i="1" s="1"/>
  <c r="P7495" i="1" s="1"/>
  <c r="K7496" i="1"/>
  <c r="N7496" i="1" s="1"/>
  <c r="P7496" i="1" s="1"/>
  <c r="K7497" i="1"/>
  <c r="N7497" i="1" s="1"/>
  <c r="P7497" i="1" s="1"/>
  <c r="K7498" i="1"/>
  <c r="N7498" i="1" s="1"/>
  <c r="P7498" i="1" s="1"/>
  <c r="K7499" i="1"/>
  <c r="N7499" i="1" s="1"/>
  <c r="P7499" i="1" s="1"/>
  <c r="K7500" i="1"/>
  <c r="N7500" i="1" s="1"/>
  <c r="P7500" i="1" s="1"/>
  <c r="K7501" i="1"/>
  <c r="N7501" i="1" s="1"/>
  <c r="P7501" i="1" s="1"/>
  <c r="K7502" i="1"/>
  <c r="N7502" i="1" s="1"/>
  <c r="P7502" i="1" s="1"/>
  <c r="K7503" i="1"/>
  <c r="N7503" i="1" s="1"/>
  <c r="P7503" i="1" s="1"/>
  <c r="K7504" i="1"/>
  <c r="N7504" i="1" s="1"/>
  <c r="P7504" i="1" s="1"/>
  <c r="K7505" i="1"/>
  <c r="N7505" i="1" s="1"/>
  <c r="P7505" i="1" s="1"/>
  <c r="K7506" i="1"/>
  <c r="N7506" i="1" s="1"/>
  <c r="P7506" i="1" s="1"/>
  <c r="K7507" i="1"/>
  <c r="N7507" i="1" s="1"/>
  <c r="P7507" i="1" s="1"/>
  <c r="K7508" i="1"/>
  <c r="N7508" i="1" s="1"/>
  <c r="P7508" i="1" s="1"/>
  <c r="K7509" i="1"/>
  <c r="N7509" i="1" s="1"/>
  <c r="P7509" i="1" s="1"/>
  <c r="K7510" i="1"/>
  <c r="N7510" i="1" s="1"/>
  <c r="P7510" i="1" s="1"/>
  <c r="K7511" i="1"/>
  <c r="N7511" i="1" s="1"/>
  <c r="P7511" i="1" s="1"/>
  <c r="K7512" i="1"/>
  <c r="N7512" i="1" s="1"/>
  <c r="P7512" i="1" s="1"/>
  <c r="K7513" i="1"/>
  <c r="N7513" i="1" s="1"/>
  <c r="P7513" i="1" s="1"/>
  <c r="K7514" i="1"/>
  <c r="N7514" i="1" s="1"/>
  <c r="P7514" i="1" s="1"/>
  <c r="K7515" i="1"/>
  <c r="N7515" i="1" s="1"/>
  <c r="P7515" i="1" s="1"/>
  <c r="K7516" i="1"/>
  <c r="N7516" i="1" s="1"/>
  <c r="P7516" i="1" s="1"/>
  <c r="K7517" i="1"/>
  <c r="N7517" i="1" s="1"/>
  <c r="P7517" i="1" s="1"/>
  <c r="K7518" i="1"/>
  <c r="N7518" i="1" s="1"/>
  <c r="P7518" i="1" s="1"/>
  <c r="K7519" i="1"/>
  <c r="N7519" i="1" s="1"/>
  <c r="P7519" i="1" s="1"/>
  <c r="K7520" i="1"/>
  <c r="N7520" i="1" s="1"/>
  <c r="P7520" i="1" s="1"/>
  <c r="K7521" i="1"/>
  <c r="N7521" i="1" s="1"/>
  <c r="P7521" i="1" s="1"/>
  <c r="K7522" i="1"/>
  <c r="N7522" i="1" s="1"/>
  <c r="P7522" i="1" s="1"/>
  <c r="K7523" i="1"/>
  <c r="N7523" i="1" s="1"/>
  <c r="P7523" i="1" s="1"/>
  <c r="K7524" i="1"/>
  <c r="N7524" i="1" s="1"/>
  <c r="P7524" i="1" s="1"/>
  <c r="K7525" i="1"/>
  <c r="N7525" i="1" s="1"/>
  <c r="P7525" i="1" s="1"/>
  <c r="K7526" i="1"/>
  <c r="N7526" i="1" s="1"/>
  <c r="P7526" i="1" s="1"/>
  <c r="K7527" i="1"/>
  <c r="N7527" i="1" s="1"/>
  <c r="P7527" i="1" s="1"/>
  <c r="K7528" i="1"/>
  <c r="N7528" i="1" s="1"/>
  <c r="P7528" i="1" s="1"/>
  <c r="K7529" i="1"/>
  <c r="N7529" i="1" s="1"/>
  <c r="P7529" i="1" s="1"/>
  <c r="K7530" i="1"/>
  <c r="N7530" i="1" s="1"/>
  <c r="P7530" i="1" s="1"/>
  <c r="K7531" i="1"/>
  <c r="N7531" i="1" s="1"/>
  <c r="P7531" i="1" s="1"/>
  <c r="K7532" i="1"/>
  <c r="N7532" i="1" s="1"/>
  <c r="P7532" i="1" s="1"/>
  <c r="K7533" i="1"/>
  <c r="N7533" i="1" s="1"/>
  <c r="P7533" i="1" s="1"/>
  <c r="K7534" i="1"/>
  <c r="N7534" i="1" s="1"/>
  <c r="P7534" i="1" s="1"/>
  <c r="K7535" i="1"/>
  <c r="N7535" i="1" s="1"/>
  <c r="P7535" i="1" s="1"/>
  <c r="K7536" i="1"/>
  <c r="N7536" i="1" s="1"/>
  <c r="P7536" i="1" s="1"/>
  <c r="K7537" i="1"/>
  <c r="N7537" i="1" s="1"/>
  <c r="P7537" i="1" s="1"/>
  <c r="K7538" i="1"/>
  <c r="N7538" i="1" s="1"/>
  <c r="P7538" i="1" s="1"/>
  <c r="K7539" i="1"/>
  <c r="N7539" i="1" s="1"/>
  <c r="P7539" i="1" s="1"/>
  <c r="K7540" i="1"/>
  <c r="N7540" i="1" s="1"/>
  <c r="P7540" i="1" s="1"/>
  <c r="K7541" i="1"/>
  <c r="N7541" i="1" s="1"/>
  <c r="P7541" i="1" s="1"/>
  <c r="K7542" i="1"/>
  <c r="N7542" i="1" s="1"/>
  <c r="P7542" i="1" s="1"/>
  <c r="K7543" i="1"/>
  <c r="N7543" i="1" s="1"/>
  <c r="P7543" i="1" s="1"/>
  <c r="K7544" i="1"/>
  <c r="N7544" i="1" s="1"/>
  <c r="P7544" i="1" s="1"/>
  <c r="K7545" i="1"/>
  <c r="N7545" i="1" s="1"/>
  <c r="P7545" i="1" s="1"/>
  <c r="K7546" i="1"/>
  <c r="N7546" i="1" s="1"/>
  <c r="P7546" i="1" s="1"/>
  <c r="K7547" i="1"/>
  <c r="N7547" i="1" s="1"/>
  <c r="P7547" i="1" s="1"/>
  <c r="K7548" i="1"/>
  <c r="N7548" i="1" s="1"/>
  <c r="P7548" i="1" s="1"/>
  <c r="K7549" i="1"/>
  <c r="N7549" i="1" s="1"/>
  <c r="P7549" i="1" s="1"/>
  <c r="K7550" i="1"/>
  <c r="N7550" i="1" s="1"/>
  <c r="P7550" i="1" s="1"/>
  <c r="K7551" i="1"/>
  <c r="N7551" i="1" s="1"/>
  <c r="P7551" i="1" s="1"/>
  <c r="K7552" i="1"/>
  <c r="N7552" i="1" s="1"/>
  <c r="P7552" i="1" s="1"/>
  <c r="K7553" i="1"/>
  <c r="N7553" i="1" s="1"/>
  <c r="P7553" i="1" s="1"/>
  <c r="K7554" i="1"/>
  <c r="N7554" i="1" s="1"/>
  <c r="P7554" i="1" s="1"/>
  <c r="K7555" i="1"/>
  <c r="N7555" i="1" s="1"/>
  <c r="P7555" i="1" s="1"/>
  <c r="K7556" i="1"/>
  <c r="N7556" i="1" s="1"/>
  <c r="P7556" i="1" s="1"/>
  <c r="K7557" i="1"/>
  <c r="N7557" i="1" s="1"/>
  <c r="P7557" i="1" s="1"/>
  <c r="K7558" i="1"/>
  <c r="N7558" i="1" s="1"/>
  <c r="P7558" i="1" s="1"/>
  <c r="K7559" i="1"/>
  <c r="N7559" i="1" s="1"/>
  <c r="P7559" i="1" s="1"/>
  <c r="K7560" i="1"/>
  <c r="N7560" i="1" s="1"/>
  <c r="P7560" i="1" s="1"/>
  <c r="K7561" i="1"/>
  <c r="N7561" i="1" s="1"/>
  <c r="P7561" i="1" s="1"/>
  <c r="K7562" i="1"/>
  <c r="N7562" i="1" s="1"/>
  <c r="P7562" i="1" s="1"/>
  <c r="K7563" i="1"/>
  <c r="N7563" i="1" s="1"/>
  <c r="P7563" i="1" s="1"/>
  <c r="K7564" i="1"/>
  <c r="N7564" i="1" s="1"/>
  <c r="P7564" i="1" s="1"/>
  <c r="K7565" i="1"/>
  <c r="N7565" i="1" s="1"/>
  <c r="P7565" i="1" s="1"/>
  <c r="K7566" i="1"/>
  <c r="N7566" i="1" s="1"/>
  <c r="P7566" i="1" s="1"/>
  <c r="K7567" i="1"/>
  <c r="N7567" i="1" s="1"/>
  <c r="P7567" i="1" s="1"/>
  <c r="K7568" i="1"/>
  <c r="N7568" i="1" s="1"/>
  <c r="P7568" i="1" s="1"/>
  <c r="K7569" i="1"/>
  <c r="N7569" i="1" s="1"/>
  <c r="P7569" i="1" s="1"/>
  <c r="K7570" i="1"/>
  <c r="N7570" i="1" s="1"/>
  <c r="P7570" i="1" s="1"/>
  <c r="K7571" i="1"/>
  <c r="N7571" i="1" s="1"/>
  <c r="P7571" i="1" s="1"/>
  <c r="K7572" i="1"/>
  <c r="N7572" i="1" s="1"/>
  <c r="P7572" i="1" s="1"/>
  <c r="K7573" i="1"/>
  <c r="N7573" i="1" s="1"/>
  <c r="P7573" i="1" s="1"/>
  <c r="K7574" i="1"/>
  <c r="N7574" i="1" s="1"/>
  <c r="P7574" i="1" s="1"/>
  <c r="K7575" i="1"/>
  <c r="N7575" i="1" s="1"/>
  <c r="P7575" i="1" s="1"/>
  <c r="K7576" i="1"/>
  <c r="N7576" i="1" s="1"/>
  <c r="P7576" i="1" s="1"/>
  <c r="K7577" i="1"/>
  <c r="N7577" i="1" s="1"/>
  <c r="P7577" i="1" s="1"/>
  <c r="K7578" i="1"/>
  <c r="N7578" i="1" s="1"/>
  <c r="P7578" i="1" s="1"/>
  <c r="K7579" i="1"/>
  <c r="N7579" i="1" s="1"/>
  <c r="P7579" i="1" s="1"/>
  <c r="K7580" i="1"/>
  <c r="N7580" i="1" s="1"/>
  <c r="P7580" i="1" s="1"/>
  <c r="K7581" i="1"/>
  <c r="N7581" i="1" s="1"/>
  <c r="P7581" i="1" s="1"/>
  <c r="K7582" i="1"/>
  <c r="N7582" i="1" s="1"/>
  <c r="P7582" i="1" s="1"/>
  <c r="K7583" i="1"/>
  <c r="N7583" i="1" s="1"/>
  <c r="P7583" i="1" s="1"/>
  <c r="K7584" i="1"/>
  <c r="N7584" i="1" s="1"/>
  <c r="P7584" i="1" s="1"/>
  <c r="K7585" i="1"/>
  <c r="N7585" i="1" s="1"/>
  <c r="P7585" i="1" s="1"/>
  <c r="K7586" i="1"/>
  <c r="N7586" i="1" s="1"/>
  <c r="P7586" i="1" s="1"/>
  <c r="K7587" i="1"/>
  <c r="N7587" i="1" s="1"/>
  <c r="P7587" i="1" s="1"/>
  <c r="K7589" i="1"/>
  <c r="N7589" i="1" s="1"/>
  <c r="P7589" i="1" s="1"/>
  <c r="K7590" i="1"/>
  <c r="N7590" i="1" s="1"/>
  <c r="P7590" i="1" s="1"/>
  <c r="K7591" i="1"/>
  <c r="N7591" i="1" s="1"/>
  <c r="P7591" i="1" s="1"/>
  <c r="K7592" i="1"/>
  <c r="N7592" i="1" s="1"/>
  <c r="P7592" i="1" s="1"/>
  <c r="K7593" i="1"/>
  <c r="N7593" i="1" s="1"/>
  <c r="P7593" i="1" s="1"/>
  <c r="K7594" i="1"/>
  <c r="N7594" i="1" s="1"/>
  <c r="P7594" i="1" s="1"/>
  <c r="K7595" i="1"/>
  <c r="N7595" i="1" s="1"/>
  <c r="P7595" i="1" s="1"/>
  <c r="K7596" i="1"/>
  <c r="N7596" i="1" s="1"/>
  <c r="P7596" i="1" s="1"/>
  <c r="K7597" i="1"/>
  <c r="N7597" i="1" s="1"/>
  <c r="P7597" i="1" s="1"/>
  <c r="K7598" i="1"/>
  <c r="N7598" i="1" s="1"/>
  <c r="P7598" i="1" s="1"/>
  <c r="K7599" i="1"/>
  <c r="N7599" i="1" s="1"/>
  <c r="P7599" i="1" s="1"/>
  <c r="K7600" i="1"/>
  <c r="N7600" i="1" s="1"/>
  <c r="P7600" i="1" s="1"/>
  <c r="K7601" i="1"/>
  <c r="N7601" i="1" s="1"/>
  <c r="P7601" i="1" s="1"/>
  <c r="K7602" i="1"/>
  <c r="N7602" i="1" s="1"/>
  <c r="P7602" i="1" s="1"/>
  <c r="K7603" i="1"/>
  <c r="N7603" i="1" s="1"/>
  <c r="P7603" i="1" s="1"/>
  <c r="K7604" i="1"/>
  <c r="N7604" i="1" s="1"/>
  <c r="P7604" i="1" s="1"/>
  <c r="K7605" i="1"/>
  <c r="N7605" i="1" s="1"/>
  <c r="P7605" i="1" s="1"/>
  <c r="K7606" i="1"/>
  <c r="N7606" i="1" s="1"/>
  <c r="P7606" i="1" s="1"/>
  <c r="K7607" i="1"/>
  <c r="N7607" i="1" s="1"/>
  <c r="P7607" i="1" s="1"/>
  <c r="K7609" i="1"/>
  <c r="N7609" i="1" s="1"/>
  <c r="P7609" i="1" s="1"/>
  <c r="K7610" i="1"/>
  <c r="N7610" i="1" s="1"/>
  <c r="P7610" i="1" s="1"/>
  <c r="K7611" i="1"/>
  <c r="N7611" i="1" s="1"/>
  <c r="P7611" i="1" s="1"/>
  <c r="K7612" i="1"/>
  <c r="N7612" i="1" s="1"/>
  <c r="P7612" i="1" s="1"/>
  <c r="K7614" i="1"/>
  <c r="N7614" i="1" s="1"/>
  <c r="P7614" i="1" s="1"/>
  <c r="K7615" i="1"/>
  <c r="N7615" i="1" s="1"/>
  <c r="P7615" i="1" s="1"/>
  <c r="K7616" i="1"/>
  <c r="N7616" i="1" s="1"/>
  <c r="P7616" i="1" s="1"/>
  <c r="K7617" i="1"/>
  <c r="N7617" i="1" s="1"/>
  <c r="P7617" i="1" s="1"/>
  <c r="K7618" i="1"/>
  <c r="N7618" i="1" s="1"/>
  <c r="P7618" i="1" s="1"/>
  <c r="K7619" i="1"/>
  <c r="N7619" i="1" s="1"/>
  <c r="P7619" i="1" s="1"/>
  <c r="K7620" i="1"/>
  <c r="N7620" i="1" s="1"/>
  <c r="P7620" i="1" s="1"/>
  <c r="K7621" i="1"/>
  <c r="N7621" i="1" s="1"/>
  <c r="P7621" i="1" s="1"/>
  <c r="K7622" i="1"/>
  <c r="N7622" i="1" s="1"/>
  <c r="P7622" i="1" s="1"/>
  <c r="K7623" i="1"/>
  <c r="N7623" i="1" s="1"/>
  <c r="P7623" i="1" s="1"/>
  <c r="K7624" i="1"/>
  <c r="N7624" i="1" s="1"/>
  <c r="P7624" i="1" s="1"/>
  <c r="K7625" i="1"/>
  <c r="N7625" i="1" s="1"/>
  <c r="P7625" i="1" s="1"/>
  <c r="K7626" i="1"/>
  <c r="N7626" i="1" s="1"/>
  <c r="P7626" i="1" s="1"/>
  <c r="K7627" i="1"/>
  <c r="N7627" i="1" s="1"/>
  <c r="P7627" i="1" s="1"/>
  <c r="K7628" i="1"/>
  <c r="N7628" i="1" s="1"/>
  <c r="P7628" i="1" s="1"/>
  <c r="K7629" i="1"/>
  <c r="N7629" i="1" s="1"/>
  <c r="P7629" i="1" s="1"/>
  <c r="K7630" i="1"/>
  <c r="N7630" i="1" s="1"/>
  <c r="P7630" i="1" s="1"/>
  <c r="K7631" i="1"/>
  <c r="N7631" i="1" s="1"/>
  <c r="P7631" i="1" s="1"/>
  <c r="K7632" i="1"/>
  <c r="N7632" i="1" s="1"/>
  <c r="P7632" i="1" s="1"/>
  <c r="K7633" i="1"/>
  <c r="N7633" i="1" s="1"/>
  <c r="P7633" i="1" s="1"/>
  <c r="K7634" i="1"/>
  <c r="N7634" i="1" s="1"/>
  <c r="P7634" i="1" s="1"/>
  <c r="K7635" i="1"/>
  <c r="N7635" i="1" s="1"/>
  <c r="P7635" i="1" s="1"/>
  <c r="K7636" i="1"/>
  <c r="N7636" i="1" s="1"/>
  <c r="P7636" i="1" s="1"/>
  <c r="K7637" i="1"/>
  <c r="N7637" i="1" s="1"/>
  <c r="P7637" i="1" s="1"/>
  <c r="K7638" i="1"/>
  <c r="N7638" i="1" s="1"/>
  <c r="P7638" i="1" s="1"/>
  <c r="K7639" i="1"/>
  <c r="N7639" i="1" s="1"/>
  <c r="P7639" i="1" s="1"/>
  <c r="K7640" i="1"/>
  <c r="N7640" i="1" s="1"/>
  <c r="P7640" i="1" s="1"/>
  <c r="K7641" i="1"/>
  <c r="N7641" i="1" s="1"/>
  <c r="P7641" i="1" s="1"/>
  <c r="K7642" i="1"/>
  <c r="N7642" i="1" s="1"/>
  <c r="P7642" i="1" s="1"/>
  <c r="K7643" i="1"/>
  <c r="N7643" i="1" s="1"/>
  <c r="P7643" i="1" s="1"/>
  <c r="K7644" i="1"/>
  <c r="N7644" i="1" s="1"/>
  <c r="P7644" i="1" s="1"/>
  <c r="K7645" i="1"/>
  <c r="N7645" i="1" s="1"/>
  <c r="P7645" i="1" s="1"/>
  <c r="K7646" i="1"/>
  <c r="N7646" i="1" s="1"/>
  <c r="P7646" i="1" s="1"/>
  <c r="K7647" i="1"/>
  <c r="N7647" i="1" s="1"/>
  <c r="P7647" i="1" s="1"/>
  <c r="K7648" i="1"/>
  <c r="N7648" i="1" s="1"/>
  <c r="P7648" i="1" s="1"/>
  <c r="K7649" i="1"/>
  <c r="N7649" i="1" s="1"/>
  <c r="P7649" i="1" s="1"/>
  <c r="K7650" i="1"/>
  <c r="N7650" i="1" s="1"/>
  <c r="P7650" i="1" s="1"/>
  <c r="K7651" i="1"/>
  <c r="N7651" i="1" s="1"/>
  <c r="P7651" i="1" s="1"/>
  <c r="K7652" i="1"/>
  <c r="N7652" i="1" s="1"/>
  <c r="P7652" i="1" s="1"/>
  <c r="K7653" i="1"/>
  <c r="N7653" i="1" s="1"/>
  <c r="P7653" i="1" s="1"/>
  <c r="K7654" i="1"/>
  <c r="N7654" i="1" s="1"/>
  <c r="P7654" i="1" s="1"/>
  <c r="K7655" i="1"/>
  <c r="N7655" i="1" s="1"/>
  <c r="P7655" i="1" s="1"/>
  <c r="K7656" i="1"/>
  <c r="N7656" i="1" s="1"/>
  <c r="P7656" i="1" s="1"/>
  <c r="K7657" i="1"/>
  <c r="N7657" i="1" s="1"/>
  <c r="P7657" i="1" s="1"/>
  <c r="K7658" i="1"/>
  <c r="N7658" i="1" s="1"/>
  <c r="P7658" i="1" s="1"/>
  <c r="K7659" i="1"/>
  <c r="N7659" i="1" s="1"/>
  <c r="P7659" i="1" s="1"/>
  <c r="K7660" i="1"/>
  <c r="N7660" i="1" s="1"/>
  <c r="P7660" i="1" s="1"/>
  <c r="K7661" i="1"/>
  <c r="N7661" i="1" s="1"/>
  <c r="P7661" i="1" s="1"/>
  <c r="K7662" i="1"/>
  <c r="N7662" i="1" s="1"/>
  <c r="P7662" i="1" s="1"/>
  <c r="K7663" i="1"/>
  <c r="N7663" i="1" s="1"/>
  <c r="P7663" i="1" s="1"/>
  <c r="K7664" i="1"/>
  <c r="N7664" i="1" s="1"/>
  <c r="P7664" i="1" s="1"/>
  <c r="K7665" i="1"/>
  <c r="N7665" i="1" s="1"/>
  <c r="P7665" i="1" s="1"/>
  <c r="K7666" i="1"/>
  <c r="N7666" i="1" s="1"/>
  <c r="P7666" i="1" s="1"/>
  <c r="K7667" i="1"/>
  <c r="N7667" i="1" s="1"/>
  <c r="P7667" i="1" s="1"/>
  <c r="K7668" i="1"/>
  <c r="N7668" i="1" s="1"/>
  <c r="P7668" i="1" s="1"/>
  <c r="K7669" i="1"/>
  <c r="N7669" i="1" s="1"/>
  <c r="P7669" i="1" s="1"/>
  <c r="K7670" i="1"/>
  <c r="N7670" i="1" s="1"/>
  <c r="P7670" i="1" s="1"/>
  <c r="K7671" i="1"/>
  <c r="N7671" i="1" s="1"/>
  <c r="P7671" i="1" s="1"/>
  <c r="K7672" i="1"/>
  <c r="N7672" i="1" s="1"/>
  <c r="P7672" i="1" s="1"/>
  <c r="K7673" i="1"/>
  <c r="N7673" i="1" s="1"/>
  <c r="P7673" i="1" s="1"/>
  <c r="K7674" i="1"/>
  <c r="N7674" i="1" s="1"/>
  <c r="P7674" i="1" s="1"/>
  <c r="K7675" i="1"/>
  <c r="N7675" i="1" s="1"/>
  <c r="P7675" i="1" s="1"/>
  <c r="K7676" i="1"/>
  <c r="N7676" i="1" s="1"/>
  <c r="P7676" i="1" s="1"/>
  <c r="K7677" i="1"/>
  <c r="N7677" i="1" s="1"/>
  <c r="P7677" i="1" s="1"/>
  <c r="K7678" i="1"/>
  <c r="N7678" i="1" s="1"/>
  <c r="P7678" i="1" s="1"/>
  <c r="K7679" i="1"/>
  <c r="N7679" i="1" s="1"/>
  <c r="P7679" i="1" s="1"/>
  <c r="K7680" i="1"/>
  <c r="N7680" i="1" s="1"/>
  <c r="P7680" i="1" s="1"/>
  <c r="K7681" i="1"/>
  <c r="N7681" i="1" s="1"/>
  <c r="P7681" i="1" s="1"/>
  <c r="K7682" i="1"/>
  <c r="N7682" i="1" s="1"/>
  <c r="P7682" i="1" s="1"/>
  <c r="K7683" i="1"/>
  <c r="N7683" i="1" s="1"/>
  <c r="P7683" i="1" s="1"/>
  <c r="K7684" i="1"/>
  <c r="N7684" i="1" s="1"/>
  <c r="P7684" i="1" s="1"/>
  <c r="K7685" i="1"/>
  <c r="N7685" i="1" s="1"/>
  <c r="P7685" i="1" s="1"/>
  <c r="K7686" i="1"/>
  <c r="N7686" i="1" s="1"/>
  <c r="P7686" i="1" s="1"/>
  <c r="K7687" i="1"/>
  <c r="N7687" i="1" s="1"/>
  <c r="P7687" i="1" s="1"/>
  <c r="K7688" i="1"/>
  <c r="N7688" i="1" s="1"/>
  <c r="P7688" i="1" s="1"/>
  <c r="K7689" i="1"/>
  <c r="N7689" i="1" s="1"/>
  <c r="P7689" i="1" s="1"/>
  <c r="K7690" i="1"/>
  <c r="N7690" i="1" s="1"/>
  <c r="P7690" i="1" s="1"/>
  <c r="K7691" i="1"/>
  <c r="N7691" i="1" s="1"/>
  <c r="P7691" i="1" s="1"/>
  <c r="K7692" i="1"/>
  <c r="N7692" i="1" s="1"/>
  <c r="P7692" i="1" s="1"/>
  <c r="K7693" i="1"/>
  <c r="N7693" i="1" s="1"/>
  <c r="P7693" i="1" s="1"/>
  <c r="K7694" i="1"/>
  <c r="N7694" i="1" s="1"/>
  <c r="P7694" i="1" s="1"/>
  <c r="K7695" i="1"/>
  <c r="N7695" i="1" s="1"/>
  <c r="P7695" i="1" s="1"/>
  <c r="K7696" i="1"/>
  <c r="N7696" i="1" s="1"/>
  <c r="P7696" i="1" s="1"/>
  <c r="K7697" i="1"/>
  <c r="N7697" i="1" s="1"/>
  <c r="P7697" i="1" s="1"/>
  <c r="K7698" i="1"/>
  <c r="N7698" i="1" s="1"/>
  <c r="P7698" i="1" s="1"/>
  <c r="K7699" i="1"/>
  <c r="N7699" i="1" s="1"/>
  <c r="P7699" i="1" s="1"/>
  <c r="K7700" i="1"/>
  <c r="N7700" i="1" s="1"/>
  <c r="P7700" i="1" s="1"/>
  <c r="K7701" i="1"/>
  <c r="N7701" i="1" s="1"/>
  <c r="P7701" i="1" s="1"/>
  <c r="K7702" i="1"/>
  <c r="N7702" i="1" s="1"/>
  <c r="P7702" i="1" s="1"/>
  <c r="K7703" i="1"/>
  <c r="N7703" i="1" s="1"/>
  <c r="P7703" i="1" s="1"/>
  <c r="K7704" i="1"/>
  <c r="N7704" i="1" s="1"/>
  <c r="P7704" i="1" s="1"/>
  <c r="K7705" i="1"/>
  <c r="N7705" i="1" s="1"/>
  <c r="P7705" i="1" s="1"/>
  <c r="K7706" i="1"/>
  <c r="N7706" i="1" s="1"/>
  <c r="P7706" i="1" s="1"/>
  <c r="K7707" i="1"/>
  <c r="N7707" i="1" s="1"/>
  <c r="P7707" i="1" s="1"/>
  <c r="K7708" i="1"/>
  <c r="N7708" i="1" s="1"/>
  <c r="P7708" i="1" s="1"/>
  <c r="K7709" i="1"/>
  <c r="N7709" i="1" s="1"/>
  <c r="P7709" i="1" s="1"/>
  <c r="K7710" i="1"/>
  <c r="N7710" i="1" s="1"/>
  <c r="P7710" i="1" s="1"/>
  <c r="K7711" i="1"/>
  <c r="N7711" i="1" s="1"/>
  <c r="P7711" i="1" s="1"/>
  <c r="K7712" i="1"/>
  <c r="N7712" i="1" s="1"/>
  <c r="P7712" i="1" s="1"/>
  <c r="K7713" i="1"/>
  <c r="N7713" i="1" s="1"/>
  <c r="P7713" i="1" s="1"/>
  <c r="K7714" i="1"/>
  <c r="N7714" i="1" s="1"/>
  <c r="P7714" i="1" s="1"/>
  <c r="K7715" i="1"/>
  <c r="N7715" i="1" s="1"/>
  <c r="P7715" i="1" s="1"/>
  <c r="K7716" i="1"/>
  <c r="N7716" i="1" s="1"/>
  <c r="P7716" i="1" s="1"/>
  <c r="K7717" i="1"/>
  <c r="N7717" i="1" s="1"/>
  <c r="P7717" i="1" s="1"/>
  <c r="K7718" i="1"/>
  <c r="N7718" i="1" s="1"/>
  <c r="P7718" i="1" s="1"/>
  <c r="K7719" i="1"/>
  <c r="N7719" i="1" s="1"/>
  <c r="P7719" i="1" s="1"/>
  <c r="K7720" i="1"/>
  <c r="N7720" i="1" s="1"/>
  <c r="P7720" i="1" s="1"/>
  <c r="K7721" i="1"/>
  <c r="N7721" i="1" s="1"/>
  <c r="P7721" i="1" s="1"/>
  <c r="K7722" i="1"/>
  <c r="N7722" i="1" s="1"/>
  <c r="P7722" i="1" s="1"/>
  <c r="K7723" i="1"/>
  <c r="N7723" i="1" s="1"/>
  <c r="P7723" i="1" s="1"/>
  <c r="K7724" i="1"/>
  <c r="N7724" i="1" s="1"/>
  <c r="P7724" i="1" s="1"/>
  <c r="K7725" i="1"/>
  <c r="N7725" i="1" s="1"/>
  <c r="P7725" i="1" s="1"/>
  <c r="K7726" i="1"/>
  <c r="N7726" i="1" s="1"/>
  <c r="P7726" i="1" s="1"/>
  <c r="K7727" i="1"/>
  <c r="N7727" i="1" s="1"/>
  <c r="P7727" i="1" s="1"/>
  <c r="K7728" i="1"/>
  <c r="N7728" i="1" s="1"/>
  <c r="P7728" i="1" s="1"/>
  <c r="K7729" i="1"/>
  <c r="N7729" i="1" s="1"/>
  <c r="P7729" i="1" s="1"/>
  <c r="K7730" i="1"/>
  <c r="N7730" i="1" s="1"/>
  <c r="P7730" i="1" s="1"/>
  <c r="K7731" i="1"/>
  <c r="N7731" i="1" s="1"/>
  <c r="P7731" i="1" s="1"/>
  <c r="K7732" i="1"/>
  <c r="N7732" i="1" s="1"/>
  <c r="P7732" i="1" s="1"/>
  <c r="K7733" i="1"/>
  <c r="N7733" i="1" s="1"/>
  <c r="P7733" i="1" s="1"/>
  <c r="K7734" i="1"/>
  <c r="N7734" i="1" s="1"/>
  <c r="P7734" i="1" s="1"/>
  <c r="K7735" i="1"/>
  <c r="N7735" i="1" s="1"/>
  <c r="P7735" i="1" s="1"/>
  <c r="K7736" i="1"/>
  <c r="N7736" i="1" s="1"/>
  <c r="P7736" i="1" s="1"/>
  <c r="K7737" i="1"/>
  <c r="N7737" i="1" s="1"/>
  <c r="P7737" i="1" s="1"/>
  <c r="K7738" i="1"/>
  <c r="N7738" i="1" s="1"/>
  <c r="P7738" i="1" s="1"/>
  <c r="K7739" i="1"/>
  <c r="N7739" i="1" s="1"/>
  <c r="P7739" i="1" s="1"/>
  <c r="K7740" i="1"/>
  <c r="N7740" i="1" s="1"/>
  <c r="P7740" i="1" s="1"/>
  <c r="K7741" i="1"/>
  <c r="N7741" i="1" s="1"/>
  <c r="P7741" i="1" s="1"/>
  <c r="K7742" i="1"/>
  <c r="N7742" i="1" s="1"/>
  <c r="P7742" i="1" s="1"/>
  <c r="K7743" i="1"/>
  <c r="N7743" i="1" s="1"/>
  <c r="P7743" i="1" s="1"/>
  <c r="K7744" i="1"/>
  <c r="N7744" i="1" s="1"/>
  <c r="P7744" i="1" s="1"/>
  <c r="K7745" i="1"/>
  <c r="N7745" i="1" s="1"/>
  <c r="P7745" i="1" s="1"/>
  <c r="K7746" i="1"/>
  <c r="N7746" i="1" s="1"/>
  <c r="P7746" i="1" s="1"/>
  <c r="K7747" i="1"/>
  <c r="N7747" i="1" s="1"/>
  <c r="P7747" i="1" s="1"/>
  <c r="K7748" i="1"/>
  <c r="N7748" i="1" s="1"/>
  <c r="P7748" i="1" s="1"/>
  <c r="K7749" i="1"/>
  <c r="N7749" i="1" s="1"/>
  <c r="P7749" i="1" s="1"/>
  <c r="K7750" i="1"/>
  <c r="N7750" i="1" s="1"/>
  <c r="P7750" i="1" s="1"/>
  <c r="K7751" i="1"/>
  <c r="N7751" i="1" s="1"/>
  <c r="P7751" i="1" s="1"/>
  <c r="K7752" i="1"/>
  <c r="N7752" i="1" s="1"/>
  <c r="P7752" i="1" s="1"/>
  <c r="K7753" i="1"/>
  <c r="N7753" i="1" s="1"/>
  <c r="P7753" i="1" s="1"/>
  <c r="K7754" i="1"/>
  <c r="N7754" i="1" s="1"/>
  <c r="P7754" i="1" s="1"/>
  <c r="K7755" i="1"/>
  <c r="N7755" i="1" s="1"/>
  <c r="P7755" i="1" s="1"/>
  <c r="K7756" i="1"/>
  <c r="N7756" i="1" s="1"/>
  <c r="P7756" i="1" s="1"/>
  <c r="K7757" i="1"/>
  <c r="N7757" i="1" s="1"/>
  <c r="P7757" i="1" s="1"/>
  <c r="K7758" i="1"/>
  <c r="N7758" i="1" s="1"/>
  <c r="P7758" i="1" s="1"/>
  <c r="K7759" i="1"/>
  <c r="N7759" i="1" s="1"/>
  <c r="P7759" i="1" s="1"/>
  <c r="K7760" i="1"/>
  <c r="N7760" i="1" s="1"/>
  <c r="P7760" i="1" s="1"/>
  <c r="K7761" i="1"/>
  <c r="N7761" i="1" s="1"/>
  <c r="P7761" i="1" s="1"/>
  <c r="K7762" i="1"/>
  <c r="N7762" i="1" s="1"/>
  <c r="P7762" i="1" s="1"/>
  <c r="K7763" i="1"/>
  <c r="N7763" i="1" s="1"/>
  <c r="P7763" i="1" s="1"/>
  <c r="K7764" i="1"/>
  <c r="N7764" i="1" s="1"/>
  <c r="P7764" i="1" s="1"/>
  <c r="K7765" i="1"/>
  <c r="N7765" i="1" s="1"/>
  <c r="P7765" i="1" s="1"/>
  <c r="K7766" i="1"/>
  <c r="N7766" i="1" s="1"/>
  <c r="P7766" i="1" s="1"/>
  <c r="K7767" i="1"/>
  <c r="N7767" i="1" s="1"/>
  <c r="P7767" i="1" s="1"/>
  <c r="K7768" i="1"/>
  <c r="N7768" i="1" s="1"/>
  <c r="P7768" i="1" s="1"/>
  <c r="K7769" i="1"/>
  <c r="N7769" i="1" s="1"/>
  <c r="P7769" i="1" s="1"/>
  <c r="K7770" i="1"/>
  <c r="N7770" i="1" s="1"/>
  <c r="P7770" i="1" s="1"/>
  <c r="K7771" i="1"/>
  <c r="N7771" i="1" s="1"/>
  <c r="P7771" i="1" s="1"/>
  <c r="K7772" i="1"/>
  <c r="N7772" i="1" s="1"/>
  <c r="P7772" i="1" s="1"/>
  <c r="K7773" i="1"/>
  <c r="N7773" i="1" s="1"/>
  <c r="P7773" i="1" s="1"/>
  <c r="K7774" i="1"/>
  <c r="N7774" i="1" s="1"/>
  <c r="P7774" i="1" s="1"/>
  <c r="K7775" i="1"/>
  <c r="N7775" i="1" s="1"/>
  <c r="P7775" i="1" s="1"/>
  <c r="K7776" i="1"/>
  <c r="N7776" i="1" s="1"/>
  <c r="P7776" i="1" s="1"/>
  <c r="K7777" i="1"/>
  <c r="N7777" i="1" s="1"/>
  <c r="P7777" i="1" s="1"/>
  <c r="K7778" i="1"/>
  <c r="N7778" i="1" s="1"/>
  <c r="P7778" i="1" s="1"/>
  <c r="K7779" i="1"/>
  <c r="N7779" i="1" s="1"/>
  <c r="P7779" i="1" s="1"/>
  <c r="K7780" i="1"/>
  <c r="N7780" i="1" s="1"/>
  <c r="P7780" i="1" s="1"/>
  <c r="K7781" i="1"/>
  <c r="N7781" i="1" s="1"/>
  <c r="P7781" i="1" s="1"/>
  <c r="K7782" i="1"/>
  <c r="N7782" i="1" s="1"/>
  <c r="P7782" i="1" s="1"/>
  <c r="K7783" i="1"/>
  <c r="N7783" i="1" s="1"/>
  <c r="P7783" i="1" s="1"/>
  <c r="K7784" i="1"/>
  <c r="N7784" i="1" s="1"/>
  <c r="P7784" i="1" s="1"/>
  <c r="K7785" i="1"/>
  <c r="N7785" i="1" s="1"/>
  <c r="P7785" i="1" s="1"/>
  <c r="K7786" i="1"/>
  <c r="N7786" i="1" s="1"/>
  <c r="P7786" i="1" s="1"/>
  <c r="K7787" i="1"/>
  <c r="N7787" i="1" s="1"/>
  <c r="P7787" i="1" s="1"/>
  <c r="K7788" i="1"/>
  <c r="N7788" i="1" s="1"/>
  <c r="P7788" i="1" s="1"/>
  <c r="K7789" i="1"/>
  <c r="N7789" i="1" s="1"/>
  <c r="P7789" i="1" s="1"/>
  <c r="K7790" i="1"/>
  <c r="N7790" i="1" s="1"/>
  <c r="P7790" i="1" s="1"/>
  <c r="K7791" i="1"/>
  <c r="N7791" i="1" s="1"/>
  <c r="P7791" i="1" s="1"/>
  <c r="K7792" i="1"/>
  <c r="N7792" i="1" s="1"/>
  <c r="P7792" i="1" s="1"/>
  <c r="K7793" i="1"/>
  <c r="N7793" i="1" s="1"/>
  <c r="P7793" i="1" s="1"/>
  <c r="K7794" i="1"/>
  <c r="N7794" i="1" s="1"/>
  <c r="P7794" i="1" s="1"/>
  <c r="K7795" i="1"/>
  <c r="N7795" i="1" s="1"/>
  <c r="P7795" i="1" s="1"/>
  <c r="K7796" i="1"/>
  <c r="N7796" i="1" s="1"/>
  <c r="P7796" i="1" s="1"/>
  <c r="K7797" i="1"/>
  <c r="N7797" i="1" s="1"/>
  <c r="P7797" i="1" s="1"/>
  <c r="K7798" i="1"/>
  <c r="N7798" i="1" s="1"/>
  <c r="P7798" i="1" s="1"/>
  <c r="K7799" i="1"/>
  <c r="N7799" i="1" s="1"/>
  <c r="P7799" i="1" s="1"/>
  <c r="K7800" i="1"/>
  <c r="N7800" i="1" s="1"/>
  <c r="P7800" i="1" s="1"/>
  <c r="K7801" i="1"/>
  <c r="N7801" i="1" s="1"/>
  <c r="P7801" i="1" s="1"/>
  <c r="K7802" i="1"/>
  <c r="N7802" i="1" s="1"/>
  <c r="P7802" i="1" s="1"/>
  <c r="K7803" i="1"/>
  <c r="N7803" i="1" s="1"/>
  <c r="P7803" i="1" s="1"/>
  <c r="K7804" i="1"/>
  <c r="N7804" i="1" s="1"/>
  <c r="P7804" i="1" s="1"/>
  <c r="K7805" i="1"/>
  <c r="N7805" i="1" s="1"/>
  <c r="P7805" i="1" s="1"/>
  <c r="K7806" i="1"/>
  <c r="N7806" i="1" s="1"/>
  <c r="P7806" i="1" s="1"/>
  <c r="K7807" i="1"/>
  <c r="N7807" i="1" s="1"/>
  <c r="P7807" i="1" s="1"/>
  <c r="K7809" i="1"/>
  <c r="N7809" i="1" s="1"/>
  <c r="P7809" i="1" s="1"/>
  <c r="K7811" i="1"/>
  <c r="N7811" i="1" s="1"/>
  <c r="P7811" i="1" s="1"/>
  <c r="K7812" i="1"/>
  <c r="N7812" i="1" s="1"/>
  <c r="P7812" i="1" s="1"/>
  <c r="K7813" i="1"/>
  <c r="N7813" i="1" s="1"/>
  <c r="P7813" i="1" s="1"/>
  <c r="K7814" i="1"/>
  <c r="N7814" i="1" s="1"/>
  <c r="P7814" i="1" s="1"/>
  <c r="K7815" i="1"/>
  <c r="N7815" i="1" s="1"/>
  <c r="P7815" i="1" s="1"/>
  <c r="K7816" i="1"/>
  <c r="N7816" i="1" s="1"/>
  <c r="P7816" i="1" s="1"/>
  <c r="K7817" i="1"/>
  <c r="N7817" i="1" s="1"/>
  <c r="P7817" i="1" s="1"/>
  <c r="K7818" i="1"/>
  <c r="N7818" i="1" s="1"/>
  <c r="P7818" i="1" s="1"/>
  <c r="K7819" i="1"/>
  <c r="N7819" i="1" s="1"/>
  <c r="P7819" i="1" s="1"/>
  <c r="K7820" i="1"/>
  <c r="N7820" i="1" s="1"/>
  <c r="P7820" i="1" s="1"/>
  <c r="K7821" i="1"/>
  <c r="N7821" i="1" s="1"/>
  <c r="P7821" i="1" s="1"/>
  <c r="K7822" i="1"/>
  <c r="N7822" i="1" s="1"/>
  <c r="P7822" i="1" s="1"/>
  <c r="K7823" i="1"/>
  <c r="N7823" i="1" s="1"/>
  <c r="P7823" i="1" s="1"/>
  <c r="K7824" i="1"/>
  <c r="N7824" i="1" s="1"/>
  <c r="P7824" i="1" s="1"/>
  <c r="K7825" i="1"/>
  <c r="N7825" i="1" s="1"/>
  <c r="P7825" i="1" s="1"/>
  <c r="K7826" i="1"/>
  <c r="N7826" i="1" s="1"/>
  <c r="P7826" i="1" s="1"/>
  <c r="K7827" i="1"/>
  <c r="N7827" i="1" s="1"/>
  <c r="P7827" i="1" s="1"/>
  <c r="K7828" i="1"/>
  <c r="N7828" i="1" s="1"/>
  <c r="P7828" i="1" s="1"/>
  <c r="K7829" i="1"/>
  <c r="N7829" i="1" s="1"/>
  <c r="P7829" i="1" s="1"/>
  <c r="K7830" i="1"/>
  <c r="N7830" i="1" s="1"/>
  <c r="P7830" i="1" s="1"/>
  <c r="K7831" i="1"/>
  <c r="N7831" i="1" s="1"/>
  <c r="P7831" i="1" s="1"/>
  <c r="K7832" i="1"/>
  <c r="N7832" i="1" s="1"/>
  <c r="P7832" i="1" s="1"/>
  <c r="K7833" i="1"/>
  <c r="N7833" i="1" s="1"/>
  <c r="P7833" i="1" s="1"/>
  <c r="K7834" i="1"/>
  <c r="N7834" i="1" s="1"/>
  <c r="P7834" i="1" s="1"/>
  <c r="K7835" i="1"/>
  <c r="N7835" i="1" s="1"/>
  <c r="P7835" i="1" s="1"/>
  <c r="K7836" i="1"/>
  <c r="N7836" i="1" s="1"/>
  <c r="P7836" i="1" s="1"/>
  <c r="K7837" i="1"/>
  <c r="N7837" i="1" s="1"/>
  <c r="P7837" i="1" s="1"/>
  <c r="K7838" i="1"/>
  <c r="N7838" i="1" s="1"/>
  <c r="P7838" i="1" s="1"/>
  <c r="K7839" i="1"/>
  <c r="N7839" i="1" s="1"/>
  <c r="P7839" i="1" s="1"/>
  <c r="K7840" i="1"/>
  <c r="N7840" i="1" s="1"/>
  <c r="P7840" i="1" s="1"/>
  <c r="K7841" i="1"/>
  <c r="N7841" i="1" s="1"/>
  <c r="P7841" i="1" s="1"/>
  <c r="K7842" i="1"/>
  <c r="N7842" i="1" s="1"/>
  <c r="P7842" i="1" s="1"/>
  <c r="K7843" i="1"/>
  <c r="N7843" i="1" s="1"/>
  <c r="P7843" i="1" s="1"/>
  <c r="K7844" i="1"/>
  <c r="N7844" i="1" s="1"/>
  <c r="P7844" i="1" s="1"/>
  <c r="K7845" i="1"/>
  <c r="N7845" i="1" s="1"/>
  <c r="P7845" i="1" s="1"/>
  <c r="K7846" i="1"/>
  <c r="N7846" i="1" s="1"/>
  <c r="P7846" i="1" s="1"/>
  <c r="K7847" i="1"/>
  <c r="N7847" i="1" s="1"/>
  <c r="P7847" i="1" s="1"/>
  <c r="K7848" i="1"/>
  <c r="N7848" i="1" s="1"/>
  <c r="P7848" i="1" s="1"/>
  <c r="K7849" i="1"/>
  <c r="N7849" i="1" s="1"/>
  <c r="P7849" i="1" s="1"/>
  <c r="K7850" i="1"/>
  <c r="N7850" i="1" s="1"/>
  <c r="P7850" i="1" s="1"/>
  <c r="K7851" i="1"/>
  <c r="N7851" i="1" s="1"/>
  <c r="P7851" i="1" s="1"/>
  <c r="K7852" i="1"/>
  <c r="N7852" i="1" s="1"/>
  <c r="P7852" i="1" s="1"/>
  <c r="K7853" i="1"/>
  <c r="N7853" i="1" s="1"/>
  <c r="P7853" i="1" s="1"/>
  <c r="K7854" i="1"/>
  <c r="N7854" i="1" s="1"/>
  <c r="P7854" i="1" s="1"/>
  <c r="K7855" i="1"/>
  <c r="N7855" i="1" s="1"/>
  <c r="P7855" i="1" s="1"/>
  <c r="K7857" i="1"/>
  <c r="N7857" i="1" s="1"/>
  <c r="P7857" i="1" s="1"/>
  <c r="K7858" i="1"/>
  <c r="N7858" i="1" s="1"/>
  <c r="P7858" i="1" s="1"/>
  <c r="K7859" i="1"/>
  <c r="N7859" i="1" s="1"/>
  <c r="P7859" i="1" s="1"/>
  <c r="K7860" i="1"/>
  <c r="N7860" i="1" s="1"/>
  <c r="P7860" i="1" s="1"/>
  <c r="K7861" i="1"/>
  <c r="N7861" i="1" s="1"/>
  <c r="P7861" i="1" s="1"/>
  <c r="K7862" i="1"/>
  <c r="N7862" i="1" s="1"/>
  <c r="P7862" i="1" s="1"/>
  <c r="K7863" i="1"/>
  <c r="N7863" i="1" s="1"/>
  <c r="P7863" i="1" s="1"/>
  <c r="K7864" i="1"/>
  <c r="N7864" i="1" s="1"/>
  <c r="P7864" i="1" s="1"/>
  <c r="K7865" i="1"/>
  <c r="N7865" i="1" s="1"/>
  <c r="P7865" i="1" s="1"/>
  <c r="K7867" i="1"/>
  <c r="N7867" i="1" s="1"/>
  <c r="P7867" i="1" s="1"/>
  <c r="K7869" i="1"/>
  <c r="N7869" i="1" s="1"/>
  <c r="P7869" i="1" s="1"/>
  <c r="K7870" i="1"/>
  <c r="N7870" i="1" s="1"/>
  <c r="P7870" i="1" s="1"/>
  <c r="K7871" i="1"/>
  <c r="N7871" i="1" s="1"/>
  <c r="P7871" i="1" s="1"/>
  <c r="K7873" i="1"/>
  <c r="N7873" i="1" s="1"/>
  <c r="P7873" i="1" s="1"/>
  <c r="K7874" i="1"/>
  <c r="N7874" i="1" s="1"/>
  <c r="P7874" i="1" s="1"/>
  <c r="K7875" i="1"/>
  <c r="N7875" i="1" s="1"/>
  <c r="P7875" i="1" s="1"/>
  <c r="K7876" i="1"/>
  <c r="N7876" i="1" s="1"/>
  <c r="P7876" i="1" s="1"/>
  <c r="K7877" i="1"/>
  <c r="N7877" i="1" s="1"/>
  <c r="P7877" i="1" s="1"/>
  <c r="K7878" i="1"/>
  <c r="N7878" i="1" s="1"/>
  <c r="P7878" i="1" s="1"/>
  <c r="K7879" i="1"/>
  <c r="N7879" i="1" s="1"/>
  <c r="P7879" i="1" s="1"/>
  <c r="K7880" i="1"/>
  <c r="N7880" i="1" s="1"/>
  <c r="P7880" i="1" s="1"/>
  <c r="K7881" i="1"/>
  <c r="N7881" i="1" s="1"/>
  <c r="P7881" i="1" s="1"/>
  <c r="K7882" i="1"/>
  <c r="N7882" i="1" s="1"/>
  <c r="P7882" i="1" s="1"/>
  <c r="K7883" i="1"/>
  <c r="N7883" i="1" s="1"/>
  <c r="P7883" i="1" s="1"/>
  <c r="K7884" i="1"/>
  <c r="N7884" i="1" s="1"/>
  <c r="P7884" i="1" s="1"/>
  <c r="K7885" i="1"/>
  <c r="N7885" i="1" s="1"/>
  <c r="P7885" i="1" s="1"/>
  <c r="K7886" i="1"/>
  <c r="N7886" i="1" s="1"/>
  <c r="P7886" i="1" s="1"/>
  <c r="K7887" i="1"/>
  <c r="N7887" i="1" s="1"/>
  <c r="P7887" i="1" s="1"/>
  <c r="K7888" i="1"/>
  <c r="N7888" i="1" s="1"/>
  <c r="P7888" i="1" s="1"/>
  <c r="K7889" i="1"/>
  <c r="N7889" i="1" s="1"/>
  <c r="P7889" i="1" s="1"/>
  <c r="K7890" i="1"/>
  <c r="N7890" i="1" s="1"/>
  <c r="P7890" i="1" s="1"/>
  <c r="K7891" i="1"/>
  <c r="N7891" i="1" s="1"/>
  <c r="P7891" i="1" s="1"/>
  <c r="K7892" i="1"/>
  <c r="N7892" i="1" s="1"/>
  <c r="P7892" i="1" s="1"/>
  <c r="K7893" i="1"/>
  <c r="N7893" i="1" s="1"/>
  <c r="P7893" i="1" s="1"/>
  <c r="K7894" i="1"/>
  <c r="N7894" i="1" s="1"/>
  <c r="P7894" i="1" s="1"/>
  <c r="K7895" i="1"/>
  <c r="N7895" i="1" s="1"/>
  <c r="P7895" i="1" s="1"/>
  <c r="K7896" i="1"/>
  <c r="N7896" i="1" s="1"/>
  <c r="P7896" i="1" s="1"/>
  <c r="K7897" i="1"/>
  <c r="N7897" i="1" s="1"/>
  <c r="P7897" i="1" s="1"/>
  <c r="K7898" i="1"/>
  <c r="N7898" i="1" s="1"/>
  <c r="P7898" i="1" s="1"/>
  <c r="K7899" i="1"/>
  <c r="N7899" i="1" s="1"/>
  <c r="P7899" i="1" s="1"/>
  <c r="K7900" i="1"/>
  <c r="N7900" i="1" s="1"/>
  <c r="P7900" i="1" s="1"/>
  <c r="K7901" i="1"/>
  <c r="N7901" i="1" s="1"/>
  <c r="P7901" i="1" s="1"/>
  <c r="K7902" i="1"/>
  <c r="N7902" i="1" s="1"/>
  <c r="P7902" i="1" s="1"/>
  <c r="K7903" i="1"/>
  <c r="N7903" i="1" s="1"/>
  <c r="P7903" i="1" s="1"/>
  <c r="K7904" i="1"/>
  <c r="N7904" i="1" s="1"/>
  <c r="P7904" i="1" s="1"/>
  <c r="K7905" i="1"/>
  <c r="N7905" i="1" s="1"/>
  <c r="P7905" i="1" s="1"/>
  <c r="K7906" i="1"/>
  <c r="N7906" i="1" s="1"/>
  <c r="P7906" i="1" s="1"/>
  <c r="K7907" i="1"/>
  <c r="N7907" i="1" s="1"/>
  <c r="P7907" i="1" s="1"/>
  <c r="K7908" i="1"/>
  <c r="N7908" i="1" s="1"/>
  <c r="P7908" i="1" s="1"/>
  <c r="K7909" i="1"/>
  <c r="N7909" i="1" s="1"/>
  <c r="P7909" i="1" s="1"/>
  <c r="K7910" i="1"/>
  <c r="N7910" i="1" s="1"/>
  <c r="P7910" i="1" s="1"/>
  <c r="K7911" i="1"/>
  <c r="N7911" i="1" s="1"/>
  <c r="P7911" i="1" s="1"/>
  <c r="K7912" i="1"/>
  <c r="N7912" i="1" s="1"/>
  <c r="P7912" i="1" s="1"/>
  <c r="K7913" i="1"/>
  <c r="N7913" i="1" s="1"/>
  <c r="P7913" i="1" s="1"/>
  <c r="K7914" i="1"/>
  <c r="N7914" i="1" s="1"/>
  <c r="P7914" i="1" s="1"/>
  <c r="K7915" i="1"/>
  <c r="N7915" i="1" s="1"/>
  <c r="P7915" i="1" s="1"/>
  <c r="K7916" i="1"/>
  <c r="N7916" i="1" s="1"/>
  <c r="P7916" i="1" s="1"/>
  <c r="K7917" i="1"/>
  <c r="N7917" i="1" s="1"/>
  <c r="P7917" i="1" s="1"/>
  <c r="K7918" i="1"/>
  <c r="N7918" i="1" s="1"/>
  <c r="P7918" i="1" s="1"/>
  <c r="K7919" i="1"/>
  <c r="N7919" i="1" s="1"/>
  <c r="P7919" i="1" s="1"/>
  <c r="K7920" i="1"/>
  <c r="N7920" i="1" s="1"/>
  <c r="P7920" i="1" s="1"/>
  <c r="K7921" i="1"/>
  <c r="N7921" i="1" s="1"/>
  <c r="P7921" i="1" s="1"/>
  <c r="K7922" i="1"/>
  <c r="N7922" i="1" s="1"/>
  <c r="P7922" i="1" s="1"/>
  <c r="K7923" i="1"/>
  <c r="N7923" i="1" s="1"/>
  <c r="P7923" i="1" s="1"/>
  <c r="K7924" i="1"/>
  <c r="N7924" i="1" s="1"/>
  <c r="P7924" i="1" s="1"/>
  <c r="K7925" i="1"/>
  <c r="N7925" i="1" s="1"/>
  <c r="P7925" i="1" s="1"/>
  <c r="K7926" i="1"/>
  <c r="N7926" i="1" s="1"/>
  <c r="P7926" i="1" s="1"/>
  <c r="K7927" i="1"/>
  <c r="N7927" i="1" s="1"/>
  <c r="P7927" i="1" s="1"/>
  <c r="K7928" i="1"/>
  <c r="N7928" i="1" s="1"/>
  <c r="P7928" i="1" s="1"/>
  <c r="K7929" i="1"/>
  <c r="N7929" i="1" s="1"/>
  <c r="P7929" i="1" s="1"/>
  <c r="K7930" i="1"/>
  <c r="N7930" i="1" s="1"/>
  <c r="P7930" i="1" s="1"/>
  <c r="K7931" i="1"/>
  <c r="N7931" i="1" s="1"/>
  <c r="P7931" i="1" s="1"/>
  <c r="K7932" i="1"/>
  <c r="N7932" i="1" s="1"/>
  <c r="P7932" i="1" s="1"/>
  <c r="K7933" i="1"/>
  <c r="N7933" i="1" s="1"/>
  <c r="P7933" i="1" s="1"/>
  <c r="K7934" i="1"/>
  <c r="N7934" i="1" s="1"/>
  <c r="P7934" i="1" s="1"/>
  <c r="K7935" i="1"/>
  <c r="N7935" i="1" s="1"/>
  <c r="P7935" i="1" s="1"/>
  <c r="K7936" i="1"/>
  <c r="N7936" i="1" s="1"/>
  <c r="P7936" i="1" s="1"/>
  <c r="K7937" i="1"/>
  <c r="N7937" i="1" s="1"/>
  <c r="P7937" i="1" s="1"/>
  <c r="K7938" i="1"/>
  <c r="N7938" i="1" s="1"/>
  <c r="P7938" i="1" s="1"/>
  <c r="K7939" i="1"/>
  <c r="N7939" i="1" s="1"/>
  <c r="P7939" i="1" s="1"/>
  <c r="K7940" i="1"/>
  <c r="N7940" i="1" s="1"/>
  <c r="P7940" i="1" s="1"/>
  <c r="K7941" i="1"/>
  <c r="N7941" i="1" s="1"/>
  <c r="P7941" i="1" s="1"/>
  <c r="K7942" i="1"/>
  <c r="N7942" i="1" s="1"/>
  <c r="P7942" i="1" s="1"/>
  <c r="K7943" i="1"/>
  <c r="N7943" i="1" s="1"/>
  <c r="P7943" i="1" s="1"/>
  <c r="K7944" i="1"/>
  <c r="N7944" i="1" s="1"/>
  <c r="P7944" i="1" s="1"/>
  <c r="K7945" i="1"/>
  <c r="N7945" i="1" s="1"/>
  <c r="P7945" i="1" s="1"/>
  <c r="K7946" i="1"/>
  <c r="N7946" i="1" s="1"/>
  <c r="P7946" i="1" s="1"/>
  <c r="K7947" i="1"/>
  <c r="N7947" i="1" s="1"/>
  <c r="P7947" i="1" s="1"/>
  <c r="K7948" i="1"/>
  <c r="N7948" i="1" s="1"/>
  <c r="P7948" i="1" s="1"/>
  <c r="K7949" i="1"/>
  <c r="N7949" i="1" s="1"/>
  <c r="P7949" i="1" s="1"/>
  <c r="K7950" i="1"/>
  <c r="N7950" i="1" s="1"/>
  <c r="P7950" i="1" s="1"/>
  <c r="K7951" i="1"/>
  <c r="N7951" i="1" s="1"/>
  <c r="P7951" i="1" s="1"/>
  <c r="K7952" i="1"/>
  <c r="N7952" i="1" s="1"/>
  <c r="P7952" i="1" s="1"/>
  <c r="K7953" i="1"/>
  <c r="N7953" i="1" s="1"/>
  <c r="P7953" i="1" s="1"/>
  <c r="K7954" i="1"/>
  <c r="N7954" i="1" s="1"/>
  <c r="P7954" i="1" s="1"/>
  <c r="K7955" i="1"/>
  <c r="N7955" i="1" s="1"/>
  <c r="P7955" i="1" s="1"/>
  <c r="K7956" i="1"/>
  <c r="N7956" i="1" s="1"/>
  <c r="P7956" i="1" s="1"/>
  <c r="K7957" i="1"/>
  <c r="N7957" i="1" s="1"/>
  <c r="P7957" i="1" s="1"/>
  <c r="K7958" i="1"/>
  <c r="N7958" i="1" s="1"/>
  <c r="P7958" i="1" s="1"/>
  <c r="K7959" i="1"/>
  <c r="N7959" i="1" s="1"/>
  <c r="P7959" i="1" s="1"/>
  <c r="K7960" i="1"/>
  <c r="N7960" i="1" s="1"/>
  <c r="P7960" i="1" s="1"/>
  <c r="K7961" i="1"/>
  <c r="N7961" i="1" s="1"/>
  <c r="P7961" i="1" s="1"/>
  <c r="K7962" i="1"/>
  <c r="N7962" i="1" s="1"/>
  <c r="P7962" i="1" s="1"/>
  <c r="K7963" i="1"/>
  <c r="N7963" i="1" s="1"/>
  <c r="P7963" i="1" s="1"/>
  <c r="K7964" i="1"/>
  <c r="N7964" i="1" s="1"/>
  <c r="P7964" i="1" s="1"/>
  <c r="K7965" i="1"/>
  <c r="N7965" i="1" s="1"/>
  <c r="P7965" i="1" s="1"/>
  <c r="K7966" i="1"/>
  <c r="N7966" i="1" s="1"/>
  <c r="P7966" i="1" s="1"/>
  <c r="K7967" i="1"/>
  <c r="N7967" i="1" s="1"/>
  <c r="P7967" i="1" s="1"/>
  <c r="K7968" i="1"/>
  <c r="N7968" i="1" s="1"/>
  <c r="P7968" i="1" s="1"/>
  <c r="K7969" i="1"/>
  <c r="N7969" i="1" s="1"/>
  <c r="P7969" i="1" s="1"/>
  <c r="K7970" i="1"/>
  <c r="N7970" i="1" s="1"/>
  <c r="P7970" i="1" s="1"/>
  <c r="K7971" i="1"/>
  <c r="N7971" i="1" s="1"/>
  <c r="P7971" i="1" s="1"/>
  <c r="K7972" i="1"/>
  <c r="N7972" i="1" s="1"/>
  <c r="P7972" i="1" s="1"/>
  <c r="K7973" i="1"/>
  <c r="N7973" i="1" s="1"/>
  <c r="P7973" i="1" s="1"/>
  <c r="K7974" i="1"/>
  <c r="N7974" i="1" s="1"/>
  <c r="P7974" i="1" s="1"/>
  <c r="K7975" i="1"/>
  <c r="N7975" i="1" s="1"/>
  <c r="P7975" i="1" s="1"/>
  <c r="K7976" i="1"/>
  <c r="N7976" i="1" s="1"/>
  <c r="P7976" i="1" s="1"/>
  <c r="K7977" i="1"/>
  <c r="N7977" i="1" s="1"/>
  <c r="P7977" i="1" s="1"/>
  <c r="K7978" i="1"/>
  <c r="N7978" i="1" s="1"/>
  <c r="P7978" i="1" s="1"/>
  <c r="K7979" i="1"/>
  <c r="N7979" i="1" s="1"/>
  <c r="P7979" i="1" s="1"/>
  <c r="K7980" i="1"/>
  <c r="N7980" i="1" s="1"/>
  <c r="P7980" i="1" s="1"/>
  <c r="K7981" i="1"/>
  <c r="N7981" i="1" s="1"/>
  <c r="P7981" i="1" s="1"/>
  <c r="K7982" i="1"/>
  <c r="N7982" i="1" s="1"/>
  <c r="P7982" i="1" s="1"/>
  <c r="K7983" i="1"/>
  <c r="N7983" i="1" s="1"/>
  <c r="P7983" i="1" s="1"/>
  <c r="K7984" i="1"/>
  <c r="N7984" i="1" s="1"/>
  <c r="P7984" i="1" s="1"/>
  <c r="K7985" i="1"/>
  <c r="N7985" i="1" s="1"/>
  <c r="P7985" i="1" s="1"/>
  <c r="K7986" i="1"/>
  <c r="N7986" i="1" s="1"/>
  <c r="P7986" i="1" s="1"/>
  <c r="K7987" i="1"/>
  <c r="N7987" i="1" s="1"/>
  <c r="P7987" i="1" s="1"/>
  <c r="K7988" i="1"/>
  <c r="N7988" i="1" s="1"/>
  <c r="P7988" i="1" s="1"/>
  <c r="K7989" i="1"/>
  <c r="N7989" i="1" s="1"/>
  <c r="P7989" i="1" s="1"/>
  <c r="K7990" i="1"/>
  <c r="N7990" i="1" s="1"/>
  <c r="P7990" i="1" s="1"/>
  <c r="K7991" i="1"/>
  <c r="N7991" i="1" s="1"/>
  <c r="P7991" i="1" s="1"/>
  <c r="K7992" i="1"/>
  <c r="N7992" i="1" s="1"/>
  <c r="P7992" i="1" s="1"/>
  <c r="K7993" i="1"/>
  <c r="N7993" i="1" s="1"/>
  <c r="P7993" i="1" s="1"/>
  <c r="K7994" i="1"/>
  <c r="N7994" i="1" s="1"/>
  <c r="P7994" i="1" s="1"/>
  <c r="K7995" i="1"/>
  <c r="N7995" i="1" s="1"/>
  <c r="P7995" i="1" s="1"/>
  <c r="K7996" i="1"/>
  <c r="N7996" i="1" s="1"/>
  <c r="P7996" i="1" s="1"/>
  <c r="K7997" i="1"/>
  <c r="N7997" i="1" s="1"/>
  <c r="P7997" i="1" s="1"/>
  <c r="K7998" i="1"/>
  <c r="N7998" i="1" s="1"/>
  <c r="P7998" i="1" s="1"/>
  <c r="K7999" i="1"/>
  <c r="N7999" i="1" s="1"/>
  <c r="P7999" i="1" s="1"/>
  <c r="K8000" i="1"/>
  <c r="N8000" i="1" s="1"/>
  <c r="P8000" i="1" s="1"/>
  <c r="K8001" i="1"/>
  <c r="N8001" i="1" s="1"/>
  <c r="P8001" i="1" s="1"/>
  <c r="K8002" i="1"/>
  <c r="N8002" i="1" s="1"/>
  <c r="P8002" i="1" s="1"/>
  <c r="K8003" i="1"/>
  <c r="N8003" i="1" s="1"/>
  <c r="P8003" i="1" s="1"/>
  <c r="K8004" i="1"/>
  <c r="N8004" i="1" s="1"/>
  <c r="P8004" i="1" s="1"/>
  <c r="K8005" i="1"/>
  <c r="N8005" i="1" s="1"/>
  <c r="P8005" i="1" s="1"/>
  <c r="K8006" i="1"/>
  <c r="N8006" i="1" s="1"/>
  <c r="P8006" i="1" s="1"/>
  <c r="K8007" i="1"/>
  <c r="N8007" i="1" s="1"/>
  <c r="P8007" i="1" s="1"/>
  <c r="K8008" i="1"/>
  <c r="N8008" i="1" s="1"/>
  <c r="P8008" i="1" s="1"/>
  <c r="K8009" i="1"/>
  <c r="N8009" i="1" s="1"/>
  <c r="P8009" i="1" s="1"/>
  <c r="K8010" i="1"/>
  <c r="N8010" i="1" s="1"/>
  <c r="P8010" i="1" s="1"/>
  <c r="K8011" i="1"/>
  <c r="N8011" i="1" s="1"/>
  <c r="P8011" i="1" s="1"/>
  <c r="K8012" i="1"/>
  <c r="N8012" i="1" s="1"/>
  <c r="P8012" i="1" s="1"/>
  <c r="K8013" i="1"/>
  <c r="N8013" i="1" s="1"/>
  <c r="P8013" i="1" s="1"/>
  <c r="K8014" i="1"/>
  <c r="N8014" i="1" s="1"/>
  <c r="P8014" i="1" s="1"/>
  <c r="K8015" i="1"/>
  <c r="N8015" i="1" s="1"/>
  <c r="P8015" i="1" s="1"/>
  <c r="K8016" i="1"/>
  <c r="N8016" i="1" s="1"/>
  <c r="P8016" i="1" s="1"/>
  <c r="K8017" i="1"/>
  <c r="N8017" i="1" s="1"/>
  <c r="P8017" i="1" s="1"/>
  <c r="K8018" i="1"/>
  <c r="N8018" i="1" s="1"/>
  <c r="P8018" i="1" s="1"/>
  <c r="K8019" i="1"/>
  <c r="N8019" i="1" s="1"/>
  <c r="P8019" i="1" s="1"/>
  <c r="K8020" i="1"/>
  <c r="N8020" i="1" s="1"/>
  <c r="P8020" i="1" s="1"/>
  <c r="K8021" i="1"/>
  <c r="N8021" i="1" s="1"/>
  <c r="P8021" i="1" s="1"/>
  <c r="K8022" i="1"/>
  <c r="N8022" i="1" s="1"/>
  <c r="P8022" i="1" s="1"/>
  <c r="K8023" i="1"/>
  <c r="N8023" i="1" s="1"/>
  <c r="P8023" i="1" s="1"/>
  <c r="K8024" i="1"/>
  <c r="N8024" i="1" s="1"/>
  <c r="P8024" i="1" s="1"/>
  <c r="K8025" i="1"/>
  <c r="N8025" i="1" s="1"/>
  <c r="P8025" i="1" s="1"/>
  <c r="K8026" i="1"/>
  <c r="N8026" i="1" s="1"/>
  <c r="P8026" i="1" s="1"/>
  <c r="K8027" i="1"/>
  <c r="N8027" i="1" s="1"/>
  <c r="P8027" i="1" s="1"/>
  <c r="K8028" i="1"/>
  <c r="N8028" i="1" s="1"/>
  <c r="P8028" i="1" s="1"/>
  <c r="K8029" i="1"/>
  <c r="N8029" i="1" s="1"/>
  <c r="P8029" i="1" s="1"/>
  <c r="K8030" i="1"/>
  <c r="N8030" i="1" s="1"/>
  <c r="P8030" i="1" s="1"/>
  <c r="K8031" i="1"/>
  <c r="N8031" i="1" s="1"/>
  <c r="P8031" i="1" s="1"/>
  <c r="K8032" i="1"/>
  <c r="N8032" i="1" s="1"/>
  <c r="P8032" i="1" s="1"/>
  <c r="K8033" i="1"/>
  <c r="N8033" i="1" s="1"/>
  <c r="P8033" i="1" s="1"/>
  <c r="K8034" i="1"/>
  <c r="N8034" i="1" s="1"/>
  <c r="P8034" i="1" s="1"/>
  <c r="K8035" i="1"/>
  <c r="N8035" i="1" s="1"/>
  <c r="P8035" i="1" s="1"/>
  <c r="K8036" i="1"/>
  <c r="N8036" i="1" s="1"/>
  <c r="P8036" i="1" s="1"/>
  <c r="K8037" i="1"/>
  <c r="N8037" i="1" s="1"/>
  <c r="P8037" i="1" s="1"/>
  <c r="K8038" i="1"/>
  <c r="N8038" i="1" s="1"/>
  <c r="P8038" i="1" s="1"/>
  <c r="K8039" i="1"/>
  <c r="N8039" i="1" s="1"/>
  <c r="P8039" i="1" s="1"/>
  <c r="K8040" i="1"/>
  <c r="N8040" i="1" s="1"/>
  <c r="P8040" i="1" s="1"/>
  <c r="K8041" i="1"/>
  <c r="N8041" i="1" s="1"/>
  <c r="P8041" i="1" s="1"/>
  <c r="K8042" i="1"/>
  <c r="N8042" i="1" s="1"/>
  <c r="P8042" i="1" s="1"/>
  <c r="K8043" i="1"/>
  <c r="N8043" i="1" s="1"/>
  <c r="P8043" i="1" s="1"/>
  <c r="K8044" i="1"/>
  <c r="N8044" i="1" s="1"/>
  <c r="P8044" i="1" s="1"/>
  <c r="K8045" i="1"/>
  <c r="N8045" i="1" s="1"/>
  <c r="P8045" i="1" s="1"/>
  <c r="K8046" i="1"/>
  <c r="N8046" i="1" s="1"/>
  <c r="P8046" i="1" s="1"/>
  <c r="K8047" i="1"/>
  <c r="N8047" i="1" s="1"/>
  <c r="P8047" i="1" s="1"/>
  <c r="K8048" i="1"/>
  <c r="N8048" i="1" s="1"/>
  <c r="P8048" i="1" s="1"/>
  <c r="K8049" i="1"/>
  <c r="N8049" i="1" s="1"/>
  <c r="P8049" i="1" s="1"/>
  <c r="K8050" i="1"/>
  <c r="N8050" i="1" s="1"/>
  <c r="P8050" i="1" s="1"/>
  <c r="K8051" i="1"/>
  <c r="N8051" i="1" s="1"/>
  <c r="P8051" i="1" s="1"/>
  <c r="K8053" i="1"/>
  <c r="N8053" i="1" s="1"/>
  <c r="P8053" i="1" s="1"/>
  <c r="K8054" i="1"/>
  <c r="N8054" i="1" s="1"/>
  <c r="P8054" i="1" s="1"/>
  <c r="K8055" i="1"/>
  <c r="N8055" i="1" s="1"/>
  <c r="P8055" i="1" s="1"/>
  <c r="K8056" i="1"/>
  <c r="N8056" i="1" s="1"/>
  <c r="P8056" i="1" s="1"/>
  <c r="K8057" i="1"/>
  <c r="N8057" i="1" s="1"/>
  <c r="P8057" i="1" s="1"/>
  <c r="K8058" i="1"/>
  <c r="N8058" i="1" s="1"/>
  <c r="P8058" i="1" s="1"/>
  <c r="K8059" i="1"/>
  <c r="N8059" i="1" s="1"/>
  <c r="P8059" i="1" s="1"/>
  <c r="K8060" i="1"/>
  <c r="N8060" i="1" s="1"/>
  <c r="P8060" i="1" s="1"/>
  <c r="K8061" i="1"/>
  <c r="N8061" i="1" s="1"/>
  <c r="P8061" i="1" s="1"/>
  <c r="K8062" i="1"/>
  <c r="N8062" i="1" s="1"/>
  <c r="P8062" i="1" s="1"/>
  <c r="K8063" i="1"/>
  <c r="N8063" i="1" s="1"/>
  <c r="P8063" i="1" s="1"/>
  <c r="K8064" i="1"/>
  <c r="N8064" i="1" s="1"/>
  <c r="P8064" i="1" s="1"/>
  <c r="K8065" i="1"/>
  <c r="N8065" i="1" s="1"/>
  <c r="P8065" i="1" s="1"/>
  <c r="K8066" i="1"/>
  <c r="N8066" i="1" s="1"/>
  <c r="P8066" i="1" s="1"/>
  <c r="K8067" i="1"/>
  <c r="N8067" i="1" s="1"/>
  <c r="P8067" i="1" s="1"/>
  <c r="K8068" i="1"/>
  <c r="N8068" i="1" s="1"/>
  <c r="P8068" i="1" s="1"/>
  <c r="K8069" i="1"/>
  <c r="N8069" i="1" s="1"/>
  <c r="P8069" i="1" s="1"/>
  <c r="K8070" i="1"/>
  <c r="N8070" i="1" s="1"/>
  <c r="P8070" i="1" s="1"/>
  <c r="K8071" i="1"/>
  <c r="N8071" i="1" s="1"/>
  <c r="P8071" i="1" s="1"/>
  <c r="K8072" i="1"/>
  <c r="N8072" i="1" s="1"/>
  <c r="P8072" i="1" s="1"/>
  <c r="K8073" i="1"/>
  <c r="N8073" i="1" s="1"/>
  <c r="P8073" i="1" s="1"/>
  <c r="K8074" i="1"/>
  <c r="N8074" i="1" s="1"/>
  <c r="P8074" i="1" s="1"/>
  <c r="K8075" i="1"/>
  <c r="N8075" i="1" s="1"/>
  <c r="P8075" i="1" s="1"/>
  <c r="K8076" i="1"/>
  <c r="N8076" i="1" s="1"/>
  <c r="P8076" i="1" s="1"/>
  <c r="K8077" i="1"/>
  <c r="N8077" i="1" s="1"/>
  <c r="P8077" i="1" s="1"/>
  <c r="K8078" i="1"/>
  <c r="N8078" i="1" s="1"/>
  <c r="P8078" i="1" s="1"/>
  <c r="K8079" i="1"/>
  <c r="N8079" i="1" s="1"/>
  <c r="P8079" i="1" s="1"/>
  <c r="K8080" i="1"/>
  <c r="N8080" i="1" s="1"/>
  <c r="P8080" i="1" s="1"/>
  <c r="K8081" i="1"/>
  <c r="N8081" i="1" s="1"/>
  <c r="P8081" i="1" s="1"/>
  <c r="K8082" i="1"/>
  <c r="N8082" i="1" s="1"/>
  <c r="P8082" i="1" s="1"/>
  <c r="K8083" i="1"/>
  <c r="N8083" i="1" s="1"/>
  <c r="P8083" i="1" s="1"/>
  <c r="K8084" i="1"/>
  <c r="N8084" i="1" s="1"/>
  <c r="P8084" i="1" s="1"/>
  <c r="K8085" i="1"/>
  <c r="N8085" i="1" s="1"/>
  <c r="P8085" i="1" s="1"/>
  <c r="K8086" i="1"/>
  <c r="N8086" i="1" s="1"/>
  <c r="P8086" i="1" s="1"/>
  <c r="K8087" i="1"/>
  <c r="N8087" i="1" s="1"/>
  <c r="P8087" i="1" s="1"/>
  <c r="K8088" i="1"/>
  <c r="N8088" i="1" s="1"/>
  <c r="P8088" i="1" s="1"/>
  <c r="K8089" i="1"/>
  <c r="N8089" i="1" s="1"/>
  <c r="P8089" i="1" s="1"/>
  <c r="K8090" i="1"/>
  <c r="N8090" i="1" s="1"/>
  <c r="P8090" i="1" s="1"/>
  <c r="K8091" i="1"/>
  <c r="N8091" i="1" s="1"/>
  <c r="P8091" i="1" s="1"/>
  <c r="K8092" i="1"/>
  <c r="N8092" i="1" s="1"/>
  <c r="P8092" i="1" s="1"/>
  <c r="K8093" i="1"/>
  <c r="N8093" i="1" s="1"/>
  <c r="P8093" i="1" s="1"/>
  <c r="K8094" i="1"/>
  <c r="N8094" i="1" s="1"/>
  <c r="P8094" i="1" s="1"/>
  <c r="K8095" i="1"/>
  <c r="N8095" i="1" s="1"/>
  <c r="P8095" i="1" s="1"/>
  <c r="K8096" i="1"/>
  <c r="N8096" i="1" s="1"/>
  <c r="P8096" i="1" s="1"/>
  <c r="K8097" i="1"/>
  <c r="N8097" i="1" s="1"/>
  <c r="P8097" i="1" s="1"/>
  <c r="K8098" i="1"/>
  <c r="N8098" i="1" s="1"/>
  <c r="P8098" i="1" s="1"/>
  <c r="K8099" i="1"/>
  <c r="N8099" i="1" s="1"/>
  <c r="P8099" i="1" s="1"/>
  <c r="K8100" i="1"/>
  <c r="N8100" i="1" s="1"/>
  <c r="P8100" i="1" s="1"/>
  <c r="K8101" i="1"/>
  <c r="N8101" i="1" s="1"/>
  <c r="P8101" i="1" s="1"/>
  <c r="K8102" i="1"/>
  <c r="N8102" i="1" s="1"/>
  <c r="P8102" i="1" s="1"/>
  <c r="K8103" i="1"/>
  <c r="N8103" i="1" s="1"/>
  <c r="P8103" i="1" s="1"/>
  <c r="K8104" i="1"/>
  <c r="N8104" i="1" s="1"/>
  <c r="P8104" i="1" s="1"/>
  <c r="K8105" i="1"/>
  <c r="N8105" i="1" s="1"/>
  <c r="P8105" i="1" s="1"/>
  <c r="K8106" i="1"/>
  <c r="N8106" i="1" s="1"/>
  <c r="P8106" i="1" s="1"/>
  <c r="K8107" i="1"/>
  <c r="N8107" i="1" s="1"/>
  <c r="P8107" i="1" s="1"/>
  <c r="K8108" i="1"/>
  <c r="N8108" i="1" s="1"/>
  <c r="P8108" i="1" s="1"/>
  <c r="K8109" i="1"/>
  <c r="N8109" i="1" s="1"/>
  <c r="P8109" i="1" s="1"/>
  <c r="K8110" i="1"/>
  <c r="N8110" i="1" s="1"/>
  <c r="P8110" i="1" s="1"/>
  <c r="K8111" i="1"/>
  <c r="N8111" i="1" s="1"/>
  <c r="P8111" i="1" s="1"/>
  <c r="K8112" i="1"/>
  <c r="N8112" i="1" s="1"/>
  <c r="P8112" i="1" s="1"/>
  <c r="K8113" i="1"/>
  <c r="N8113" i="1" s="1"/>
  <c r="P8113" i="1" s="1"/>
  <c r="K8114" i="1"/>
  <c r="N8114" i="1" s="1"/>
  <c r="P8114" i="1" s="1"/>
  <c r="K8115" i="1"/>
  <c r="N8115" i="1" s="1"/>
  <c r="P8115" i="1" s="1"/>
  <c r="K8116" i="1"/>
  <c r="N8116" i="1" s="1"/>
  <c r="P8116" i="1" s="1"/>
  <c r="K8117" i="1"/>
  <c r="N8117" i="1" s="1"/>
  <c r="P8117" i="1" s="1"/>
  <c r="K8118" i="1"/>
  <c r="N8118" i="1" s="1"/>
  <c r="P8118" i="1" s="1"/>
  <c r="K8119" i="1"/>
  <c r="N8119" i="1" s="1"/>
  <c r="P8119" i="1" s="1"/>
  <c r="K8120" i="1"/>
  <c r="N8120" i="1" s="1"/>
  <c r="P8120" i="1" s="1"/>
  <c r="K8121" i="1"/>
  <c r="N8121" i="1" s="1"/>
  <c r="P8121" i="1" s="1"/>
  <c r="K8122" i="1"/>
  <c r="N8122" i="1" s="1"/>
  <c r="P8122" i="1" s="1"/>
  <c r="K8123" i="1"/>
  <c r="N8123" i="1" s="1"/>
  <c r="P8123" i="1" s="1"/>
  <c r="K8124" i="1"/>
  <c r="N8124" i="1" s="1"/>
  <c r="P8124" i="1" s="1"/>
  <c r="K8125" i="1"/>
  <c r="N8125" i="1" s="1"/>
  <c r="P8125" i="1" s="1"/>
  <c r="K8126" i="1"/>
  <c r="N8126" i="1" s="1"/>
  <c r="P8126" i="1" s="1"/>
  <c r="K8127" i="1"/>
  <c r="N8127" i="1" s="1"/>
  <c r="P8127" i="1" s="1"/>
  <c r="K8128" i="1"/>
  <c r="N8128" i="1" s="1"/>
  <c r="P8128" i="1" s="1"/>
  <c r="K8129" i="1"/>
  <c r="N8129" i="1" s="1"/>
  <c r="P8129" i="1" s="1"/>
  <c r="K8130" i="1"/>
  <c r="N8130" i="1" s="1"/>
  <c r="P8130" i="1" s="1"/>
  <c r="K8131" i="1"/>
  <c r="N8131" i="1" s="1"/>
  <c r="P8131" i="1" s="1"/>
  <c r="K8132" i="1"/>
  <c r="N8132" i="1" s="1"/>
  <c r="P8132" i="1" s="1"/>
  <c r="K8133" i="1"/>
  <c r="N8133" i="1" s="1"/>
  <c r="P8133" i="1" s="1"/>
  <c r="K8134" i="1"/>
  <c r="N8134" i="1" s="1"/>
  <c r="P8134" i="1" s="1"/>
  <c r="K8135" i="1"/>
  <c r="N8135" i="1" s="1"/>
  <c r="P8135" i="1" s="1"/>
  <c r="K8136" i="1"/>
  <c r="N8136" i="1" s="1"/>
  <c r="P8136" i="1" s="1"/>
  <c r="K8137" i="1"/>
  <c r="N8137" i="1" s="1"/>
  <c r="P8137" i="1" s="1"/>
  <c r="K8138" i="1"/>
  <c r="N8138" i="1" s="1"/>
  <c r="P8138" i="1" s="1"/>
  <c r="K8139" i="1"/>
  <c r="N8139" i="1" s="1"/>
  <c r="P8139" i="1" s="1"/>
  <c r="K8140" i="1"/>
  <c r="N8140" i="1" s="1"/>
  <c r="P8140" i="1" s="1"/>
  <c r="K8141" i="1"/>
  <c r="N8141" i="1" s="1"/>
  <c r="P8141" i="1" s="1"/>
  <c r="K8142" i="1"/>
  <c r="N8142" i="1" s="1"/>
  <c r="P8142" i="1" s="1"/>
  <c r="K8143" i="1"/>
  <c r="N8143" i="1" s="1"/>
  <c r="P8143" i="1" s="1"/>
  <c r="K8144" i="1"/>
  <c r="N8144" i="1" s="1"/>
  <c r="P8144" i="1" s="1"/>
  <c r="K8145" i="1"/>
  <c r="N8145" i="1" s="1"/>
  <c r="P8145" i="1" s="1"/>
  <c r="K8146" i="1"/>
  <c r="N8146" i="1" s="1"/>
  <c r="P8146" i="1" s="1"/>
  <c r="K8147" i="1"/>
  <c r="N8147" i="1" s="1"/>
  <c r="P8147" i="1" s="1"/>
  <c r="K8148" i="1"/>
  <c r="N8148" i="1" s="1"/>
  <c r="P8148" i="1" s="1"/>
  <c r="K8149" i="1"/>
  <c r="N8149" i="1" s="1"/>
  <c r="P8149" i="1" s="1"/>
  <c r="K8150" i="1"/>
  <c r="N8150" i="1" s="1"/>
  <c r="P8150" i="1" s="1"/>
  <c r="K8151" i="1"/>
  <c r="N8151" i="1" s="1"/>
  <c r="P8151" i="1" s="1"/>
  <c r="K8152" i="1"/>
  <c r="N8152" i="1" s="1"/>
  <c r="P8152" i="1" s="1"/>
  <c r="K8153" i="1"/>
  <c r="N8153" i="1" s="1"/>
  <c r="P8153" i="1" s="1"/>
  <c r="K8154" i="1"/>
  <c r="N8154" i="1" s="1"/>
  <c r="P8154" i="1" s="1"/>
  <c r="K8155" i="1"/>
  <c r="N8155" i="1" s="1"/>
  <c r="P8155" i="1" s="1"/>
  <c r="K8156" i="1"/>
  <c r="N8156" i="1" s="1"/>
  <c r="P8156" i="1" s="1"/>
  <c r="K8157" i="1"/>
  <c r="N8157" i="1" s="1"/>
  <c r="P8157" i="1" s="1"/>
  <c r="K8158" i="1"/>
  <c r="N8158" i="1" s="1"/>
  <c r="P8158" i="1" s="1"/>
  <c r="K8159" i="1"/>
  <c r="N8159" i="1" s="1"/>
  <c r="P8159" i="1" s="1"/>
  <c r="K8160" i="1"/>
  <c r="N8160" i="1" s="1"/>
  <c r="P8160" i="1" s="1"/>
  <c r="K8161" i="1"/>
  <c r="N8161" i="1" s="1"/>
  <c r="P8161" i="1" s="1"/>
  <c r="K8162" i="1"/>
  <c r="N8162" i="1" s="1"/>
  <c r="P8162" i="1" s="1"/>
  <c r="K8163" i="1"/>
  <c r="N8163" i="1" s="1"/>
  <c r="P8163" i="1" s="1"/>
  <c r="K8164" i="1"/>
  <c r="N8164" i="1" s="1"/>
  <c r="P8164" i="1" s="1"/>
  <c r="K8165" i="1"/>
  <c r="N8165" i="1" s="1"/>
  <c r="P8165" i="1" s="1"/>
  <c r="K8166" i="1"/>
  <c r="N8166" i="1" s="1"/>
  <c r="P8166" i="1" s="1"/>
  <c r="K8167" i="1"/>
  <c r="N8167" i="1" s="1"/>
  <c r="P8167" i="1" s="1"/>
  <c r="K8168" i="1"/>
  <c r="N8168" i="1" s="1"/>
  <c r="P8168" i="1" s="1"/>
  <c r="K8169" i="1"/>
  <c r="N8169" i="1" s="1"/>
  <c r="P8169" i="1" s="1"/>
  <c r="K8170" i="1"/>
  <c r="N8170" i="1" s="1"/>
  <c r="P8170" i="1" s="1"/>
  <c r="K8171" i="1"/>
  <c r="N8171" i="1" s="1"/>
  <c r="P8171" i="1" s="1"/>
  <c r="K8172" i="1"/>
  <c r="N8172" i="1" s="1"/>
  <c r="P8172" i="1" s="1"/>
  <c r="K8173" i="1"/>
  <c r="N8173" i="1" s="1"/>
  <c r="P8173" i="1" s="1"/>
  <c r="K8174" i="1"/>
  <c r="N8174" i="1" s="1"/>
  <c r="P8174" i="1" s="1"/>
  <c r="K8175" i="1"/>
  <c r="N8175" i="1" s="1"/>
  <c r="P8175" i="1" s="1"/>
  <c r="K8176" i="1"/>
  <c r="N8176" i="1" s="1"/>
  <c r="P8176" i="1" s="1"/>
  <c r="K8177" i="1"/>
  <c r="N8177" i="1" s="1"/>
  <c r="P8177" i="1" s="1"/>
  <c r="K8178" i="1"/>
  <c r="N8178" i="1" s="1"/>
  <c r="P8178" i="1" s="1"/>
  <c r="K8179" i="1"/>
  <c r="N8179" i="1" s="1"/>
  <c r="P8179" i="1" s="1"/>
  <c r="K8180" i="1"/>
  <c r="N8180" i="1" s="1"/>
  <c r="P8180" i="1" s="1"/>
  <c r="K8181" i="1"/>
  <c r="N8181" i="1" s="1"/>
  <c r="P8181" i="1" s="1"/>
  <c r="K8182" i="1"/>
  <c r="N8182" i="1" s="1"/>
  <c r="P8182" i="1" s="1"/>
  <c r="K8183" i="1"/>
  <c r="N8183" i="1" s="1"/>
  <c r="P8183" i="1" s="1"/>
  <c r="K8184" i="1"/>
  <c r="N8184" i="1" s="1"/>
  <c r="P8184" i="1" s="1"/>
  <c r="K8185" i="1"/>
  <c r="N8185" i="1" s="1"/>
  <c r="P8185" i="1" s="1"/>
  <c r="K8186" i="1"/>
  <c r="N8186" i="1" s="1"/>
  <c r="P8186" i="1" s="1"/>
  <c r="K8187" i="1"/>
  <c r="N8187" i="1" s="1"/>
  <c r="P8187" i="1" s="1"/>
  <c r="K8188" i="1"/>
  <c r="N8188" i="1" s="1"/>
  <c r="P8188" i="1" s="1"/>
  <c r="K8189" i="1"/>
  <c r="N8189" i="1" s="1"/>
  <c r="P8189" i="1" s="1"/>
  <c r="K8190" i="1"/>
  <c r="N8190" i="1" s="1"/>
  <c r="P8190" i="1" s="1"/>
  <c r="K8191" i="1"/>
  <c r="N8191" i="1" s="1"/>
  <c r="P8191" i="1" s="1"/>
  <c r="K8192" i="1"/>
  <c r="N8192" i="1" s="1"/>
  <c r="P8192" i="1" s="1"/>
  <c r="K8193" i="1"/>
  <c r="N8193" i="1" s="1"/>
  <c r="P8193" i="1" s="1"/>
  <c r="K8194" i="1"/>
  <c r="N8194" i="1" s="1"/>
  <c r="P8194" i="1" s="1"/>
  <c r="K8195" i="1"/>
  <c r="N8195" i="1" s="1"/>
  <c r="P8195" i="1" s="1"/>
  <c r="K8196" i="1"/>
  <c r="N8196" i="1" s="1"/>
  <c r="P8196" i="1" s="1"/>
  <c r="K8197" i="1"/>
  <c r="N8197" i="1" s="1"/>
  <c r="P8197" i="1" s="1"/>
  <c r="K8198" i="1"/>
  <c r="N8198" i="1" s="1"/>
  <c r="P8198" i="1" s="1"/>
  <c r="K8199" i="1"/>
  <c r="N8199" i="1" s="1"/>
  <c r="P8199" i="1" s="1"/>
  <c r="K8200" i="1"/>
  <c r="N8200" i="1" s="1"/>
  <c r="P8200" i="1" s="1"/>
  <c r="K8201" i="1"/>
  <c r="N8201" i="1" s="1"/>
  <c r="P8201" i="1" s="1"/>
  <c r="K8202" i="1"/>
  <c r="N8202" i="1" s="1"/>
  <c r="P8202" i="1" s="1"/>
  <c r="K8203" i="1"/>
  <c r="N8203" i="1" s="1"/>
  <c r="P8203" i="1" s="1"/>
  <c r="K8204" i="1"/>
  <c r="N8204" i="1" s="1"/>
  <c r="P8204" i="1" s="1"/>
  <c r="K8205" i="1"/>
  <c r="N8205" i="1" s="1"/>
  <c r="P8205" i="1" s="1"/>
  <c r="K8206" i="1"/>
  <c r="N8206" i="1" s="1"/>
  <c r="P8206" i="1" s="1"/>
  <c r="K8207" i="1"/>
  <c r="N8207" i="1" s="1"/>
  <c r="P8207" i="1" s="1"/>
  <c r="K8208" i="1"/>
  <c r="N8208" i="1" s="1"/>
  <c r="P8208" i="1" s="1"/>
  <c r="K8209" i="1"/>
  <c r="N8209" i="1" s="1"/>
  <c r="P8209" i="1" s="1"/>
  <c r="K8210" i="1"/>
  <c r="N8210" i="1" s="1"/>
  <c r="P8210" i="1" s="1"/>
  <c r="K8211" i="1"/>
  <c r="N8211" i="1" s="1"/>
  <c r="P8211" i="1" s="1"/>
  <c r="K8212" i="1"/>
  <c r="N8212" i="1" s="1"/>
  <c r="P8212" i="1" s="1"/>
  <c r="K8213" i="1"/>
  <c r="N8213" i="1" s="1"/>
  <c r="P8213" i="1" s="1"/>
  <c r="K8214" i="1"/>
  <c r="N8214" i="1" s="1"/>
  <c r="P8214" i="1" s="1"/>
  <c r="K8215" i="1"/>
  <c r="N8215" i="1" s="1"/>
  <c r="P8215" i="1" s="1"/>
  <c r="K8216" i="1"/>
  <c r="N8216" i="1" s="1"/>
  <c r="P8216" i="1" s="1"/>
  <c r="K8217" i="1"/>
  <c r="N8217" i="1" s="1"/>
  <c r="P8217" i="1" s="1"/>
  <c r="K8218" i="1"/>
  <c r="N8218" i="1" s="1"/>
  <c r="P8218" i="1" s="1"/>
  <c r="K8219" i="1"/>
  <c r="N8219" i="1" s="1"/>
  <c r="P8219" i="1" s="1"/>
  <c r="K8220" i="1"/>
  <c r="N8220" i="1" s="1"/>
  <c r="P8220" i="1" s="1"/>
  <c r="K8221" i="1"/>
  <c r="N8221" i="1" s="1"/>
  <c r="P8221" i="1" s="1"/>
  <c r="K8222" i="1"/>
  <c r="N8222" i="1" s="1"/>
  <c r="P8222" i="1" s="1"/>
  <c r="K8223" i="1"/>
  <c r="N8223" i="1" s="1"/>
  <c r="P8223" i="1" s="1"/>
  <c r="K8224" i="1"/>
  <c r="N8224" i="1" s="1"/>
  <c r="P8224" i="1" s="1"/>
  <c r="K8225" i="1"/>
  <c r="N8225" i="1" s="1"/>
  <c r="P8225" i="1" s="1"/>
  <c r="K8226" i="1"/>
  <c r="N8226" i="1" s="1"/>
  <c r="P8226" i="1" s="1"/>
  <c r="K8227" i="1"/>
  <c r="N8227" i="1" s="1"/>
  <c r="P8227" i="1" s="1"/>
  <c r="K8228" i="1"/>
  <c r="N8228" i="1" s="1"/>
  <c r="P8228" i="1" s="1"/>
  <c r="K8229" i="1"/>
  <c r="N8229" i="1" s="1"/>
  <c r="P8229" i="1" s="1"/>
  <c r="K8230" i="1"/>
  <c r="N8230" i="1" s="1"/>
  <c r="P8230" i="1" s="1"/>
  <c r="K8231" i="1"/>
  <c r="N8231" i="1" s="1"/>
  <c r="P8231" i="1" s="1"/>
  <c r="K8232" i="1"/>
  <c r="N8232" i="1" s="1"/>
  <c r="P8232" i="1" s="1"/>
  <c r="K8233" i="1"/>
  <c r="N8233" i="1" s="1"/>
  <c r="P8233" i="1" s="1"/>
  <c r="K8234" i="1"/>
  <c r="N8234" i="1" s="1"/>
  <c r="P8234" i="1" s="1"/>
  <c r="K8235" i="1"/>
  <c r="N8235" i="1" s="1"/>
  <c r="P8235" i="1" s="1"/>
  <c r="K8236" i="1"/>
  <c r="N8236" i="1" s="1"/>
  <c r="P8236" i="1" s="1"/>
  <c r="K8237" i="1"/>
  <c r="N8237" i="1" s="1"/>
  <c r="P8237" i="1" s="1"/>
  <c r="K8238" i="1"/>
  <c r="N8238" i="1" s="1"/>
  <c r="P8238" i="1" s="1"/>
  <c r="K8239" i="1"/>
  <c r="N8239" i="1" s="1"/>
  <c r="P8239" i="1" s="1"/>
  <c r="K8240" i="1"/>
  <c r="N8240" i="1" s="1"/>
  <c r="P8240" i="1" s="1"/>
  <c r="K8241" i="1"/>
  <c r="N8241" i="1" s="1"/>
  <c r="P8241" i="1" s="1"/>
  <c r="K8242" i="1"/>
  <c r="N8242" i="1" s="1"/>
  <c r="P8242" i="1" s="1"/>
  <c r="K8243" i="1"/>
  <c r="N8243" i="1" s="1"/>
  <c r="P8243" i="1" s="1"/>
  <c r="K8244" i="1"/>
  <c r="N8244" i="1" s="1"/>
  <c r="P8244" i="1" s="1"/>
  <c r="K8245" i="1"/>
  <c r="N8245" i="1" s="1"/>
  <c r="P8245" i="1" s="1"/>
  <c r="K8246" i="1"/>
  <c r="N8246" i="1" s="1"/>
  <c r="P8246" i="1" s="1"/>
  <c r="K8247" i="1"/>
  <c r="N8247" i="1" s="1"/>
  <c r="P8247" i="1" s="1"/>
  <c r="K8248" i="1"/>
  <c r="N8248" i="1" s="1"/>
  <c r="P8248" i="1" s="1"/>
  <c r="K8249" i="1"/>
  <c r="N8249" i="1" s="1"/>
  <c r="P8249" i="1" s="1"/>
  <c r="K8250" i="1"/>
  <c r="N8250" i="1" s="1"/>
  <c r="P8250" i="1" s="1"/>
  <c r="K8251" i="1"/>
  <c r="N8251" i="1" s="1"/>
  <c r="P8251" i="1" s="1"/>
  <c r="K8252" i="1"/>
  <c r="N8252" i="1" s="1"/>
  <c r="P8252" i="1" s="1"/>
  <c r="K8253" i="1"/>
  <c r="N8253" i="1" s="1"/>
  <c r="P8253" i="1" s="1"/>
  <c r="K8254" i="1"/>
  <c r="N8254" i="1" s="1"/>
  <c r="P8254" i="1" s="1"/>
  <c r="K8255" i="1"/>
  <c r="N8255" i="1" s="1"/>
  <c r="P8255" i="1" s="1"/>
  <c r="K8256" i="1"/>
  <c r="N8256" i="1" s="1"/>
  <c r="P8256" i="1" s="1"/>
  <c r="K8257" i="1"/>
  <c r="N8257" i="1" s="1"/>
  <c r="P8257" i="1" s="1"/>
  <c r="K8258" i="1"/>
  <c r="N8258" i="1" s="1"/>
  <c r="P8258" i="1" s="1"/>
  <c r="K8259" i="1"/>
  <c r="N8259" i="1" s="1"/>
  <c r="P8259" i="1" s="1"/>
  <c r="K8260" i="1"/>
  <c r="N8260" i="1" s="1"/>
  <c r="P8260" i="1" s="1"/>
  <c r="K8261" i="1"/>
  <c r="N8261" i="1" s="1"/>
  <c r="P8261" i="1" s="1"/>
  <c r="K8262" i="1"/>
  <c r="N8262" i="1" s="1"/>
  <c r="P8262" i="1" s="1"/>
  <c r="K8263" i="1"/>
  <c r="N8263" i="1" s="1"/>
  <c r="P8263" i="1" s="1"/>
  <c r="K8264" i="1"/>
  <c r="N8264" i="1" s="1"/>
  <c r="P8264" i="1" s="1"/>
  <c r="K8265" i="1"/>
  <c r="N8265" i="1" s="1"/>
  <c r="P8265" i="1" s="1"/>
  <c r="K8266" i="1"/>
  <c r="N8266" i="1" s="1"/>
  <c r="P8266" i="1" s="1"/>
  <c r="K8267" i="1"/>
  <c r="N8267" i="1" s="1"/>
  <c r="P8267" i="1" s="1"/>
  <c r="K8268" i="1"/>
  <c r="N8268" i="1" s="1"/>
  <c r="P8268" i="1" s="1"/>
  <c r="K8269" i="1"/>
  <c r="N8269" i="1" s="1"/>
  <c r="P8269" i="1" s="1"/>
  <c r="K8270" i="1"/>
  <c r="N8270" i="1" s="1"/>
  <c r="P8270" i="1" s="1"/>
  <c r="K8271" i="1"/>
  <c r="N8271" i="1" s="1"/>
  <c r="P8271" i="1" s="1"/>
  <c r="K8272" i="1"/>
  <c r="N8272" i="1" s="1"/>
  <c r="P8272" i="1" s="1"/>
  <c r="K8273" i="1"/>
  <c r="N8273" i="1" s="1"/>
  <c r="P8273" i="1" s="1"/>
  <c r="K8274" i="1"/>
  <c r="N8274" i="1" s="1"/>
  <c r="P8274" i="1" s="1"/>
  <c r="K8275" i="1"/>
  <c r="N8275" i="1" s="1"/>
  <c r="P8275" i="1" s="1"/>
  <c r="K8276" i="1"/>
  <c r="N8276" i="1" s="1"/>
  <c r="P8276" i="1" s="1"/>
  <c r="K8277" i="1"/>
  <c r="N8277" i="1" s="1"/>
  <c r="P8277" i="1" s="1"/>
  <c r="K8278" i="1"/>
  <c r="N8278" i="1" s="1"/>
  <c r="P8278" i="1" s="1"/>
  <c r="K8279" i="1"/>
  <c r="N8279" i="1" s="1"/>
  <c r="P8279" i="1" s="1"/>
  <c r="K8280" i="1"/>
  <c r="N8280" i="1" s="1"/>
  <c r="P8280" i="1" s="1"/>
  <c r="K8281" i="1"/>
  <c r="N8281" i="1" s="1"/>
  <c r="P8281" i="1" s="1"/>
  <c r="K8282" i="1"/>
  <c r="N8282" i="1" s="1"/>
  <c r="P8282" i="1" s="1"/>
  <c r="K8283" i="1"/>
  <c r="N8283" i="1" s="1"/>
  <c r="P8283" i="1" s="1"/>
  <c r="K8284" i="1"/>
  <c r="N8284" i="1" s="1"/>
  <c r="P8284" i="1" s="1"/>
  <c r="K8285" i="1"/>
  <c r="N8285" i="1" s="1"/>
  <c r="P8285" i="1" s="1"/>
  <c r="K8286" i="1"/>
  <c r="N8286" i="1" s="1"/>
  <c r="P8286" i="1" s="1"/>
  <c r="K8287" i="1"/>
  <c r="N8287" i="1" s="1"/>
  <c r="P8287" i="1" s="1"/>
  <c r="K8288" i="1"/>
  <c r="N8288" i="1" s="1"/>
  <c r="P8288" i="1" s="1"/>
  <c r="K8289" i="1"/>
  <c r="N8289" i="1" s="1"/>
  <c r="P8289" i="1" s="1"/>
  <c r="K8291" i="1"/>
  <c r="N8291" i="1" s="1"/>
  <c r="P8291" i="1" s="1"/>
  <c r="K8292" i="1"/>
  <c r="N8292" i="1" s="1"/>
  <c r="P8292" i="1" s="1"/>
  <c r="K8293" i="1"/>
  <c r="N8293" i="1" s="1"/>
  <c r="P8293" i="1" s="1"/>
  <c r="K8294" i="1"/>
  <c r="N8294" i="1" s="1"/>
  <c r="P8294" i="1" s="1"/>
  <c r="K8295" i="1"/>
  <c r="N8295" i="1" s="1"/>
  <c r="P8295" i="1" s="1"/>
  <c r="K8296" i="1"/>
  <c r="N8296" i="1" s="1"/>
  <c r="P8296" i="1" s="1"/>
  <c r="K8297" i="1"/>
  <c r="N8297" i="1" s="1"/>
  <c r="P8297" i="1" s="1"/>
  <c r="K8298" i="1"/>
  <c r="N8298" i="1" s="1"/>
  <c r="P8298" i="1" s="1"/>
  <c r="K8299" i="1"/>
  <c r="N8299" i="1" s="1"/>
  <c r="P8299" i="1" s="1"/>
  <c r="K8300" i="1"/>
  <c r="N8300" i="1" s="1"/>
  <c r="P8300" i="1" s="1"/>
  <c r="K8301" i="1"/>
  <c r="N8301" i="1" s="1"/>
  <c r="P8301" i="1" s="1"/>
  <c r="K8302" i="1"/>
  <c r="N8302" i="1" s="1"/>
  <c r="P8302" i="1" s="1"/>
  <c r="K8303" i="1"/>
  <c r="N8303" i="1" s="1"/>
  <c r="P8303" i="1" s="1"/>
  <c r="K8304" i="1"/>
  <c r="N8304" i="1" s="1"/>
  <c r="P8304" i="1" s="1"/>
  <c r="K8305" i="1"/>
  <c r="N8305" i="1" s="1"/>
  <c r="P8305" i="1" s="1"/>
  <c r="K8306" i="1"/>
  <c r="N8306" i="1" s="1"/>
  <c r="P8306" i="1" s="1"/>
  <c r="K8307" i="1"/>
  <c r="N8307" i="1" s="1"/>
  <c r="P8307" i="1" s="1"/>
  <c r="K8308" i="1"/>
  <c r="N8308" i="1" s="1"/>
  <c r="P8308" i="1" s="1"/>
  <c r="K8309" i="1"/>
  <c r="N8309" i="1" s="1"/>
  <c r="P8309" i="1" s="1"/>
  <c r="K8310" i="1"/>
  <c r="N8310" i="1" s="1"/>
  <c r="P8310" i="1" s="1"/>
  <c r="K8311" i="1"/>
  <c r="N8311" i="1" s="1"/>
  <c r="P8311" i="1" s="1"/>
  <c r="K8312" i="1"/>
  <c r="N8312" i="1" s="1"/>
  <c r="P8312" i="1" s="1"/>
  <c r="K8313" i="1"/>
  <c r="N8313" i="1" s="1"/>
  <c r="P8313" i="1" s="1"/>
  <c r="K8314" i="1"/>
  <c r="N8314" i="1" s="1"/>
  <c r="P8314" i="1" s="1"/>
  <c r="K8315" i="1"/>
  <c r="N8315" i="1" s="1"/>
  <c r="P8315" i="1" s="1"/>
  <c r="K8316" i="1"/>
  <c r="N8316" i="1" s="1"/>
  <c r="P8316" i="1" s="1"/>
  <c r="K8317" i="1"/>
  <c r="N8317" i="1" s="1"/>
  <c r="P8317" i="1" s="1"/>
  <c r="K8318" i="1"/>
  <c r="N8318" i="1" s="1"/>
  <c r="P8318" i="1" s="1"/>
  <c r="K8319" i="1"/>
  <c r="N8319" i="1" s="1"/>
  <c r="P8319" i="1" s="1"/>
  <c r="K8320" i="1"/>
  <c r="N8320" i="1" s="1"/>
  <c r="P8320" i="1" s="1"/>
  <c r="K8321" i="1"/>
  <c r="N8321" i="1" s="1"/>
  <c r="P8321" i="1" s="1"/>
  <c r="K8322" i="1"/>
  <c r="N8322" i="1" s="1"/>
  <c r="P8322" i="1" s="1"/>
  <c r="K8323" i="1"/>
  <c r="N8323" i="1" s="1"/>
  <c r="P8323" i="1" s="1"/>
  <c r="K8324" i="1"/>
  <c r="N8324" i="1" s="1"/>
  <c r="P8324" i="1" s="1"/>
  <c r="K8325" i="1"/>
  <c r="N8325" i="1" s="1"/>
  <c r="P8325" i="1" s="1"/>
  <c r="K8326" i="1"/>
  <c r="N8326" i="1" s="1"/>
  <c r="P8326" i="1" s="1"/>
  <c r="K8327" i="1"/>
  <c r="N8327" i="1" s="1"/>
  <c r="P8327" i="1" s="1"/>
  <c r="K8328" i="1"/>
  <c r="N8328" i="1" s="1"/>
  <c r="P8328" i="1" s="1"/>
  <c r="K8329" i="1"/>
  <c r="N8329" i="1" s="1"/>
  <c r="P8329" i="1" s="1"/>
  <c r="K8330" i="1"/>
  <c r="N8330" i="1" s="1"/>
  <c r="P8330" i="1" s="1"/>
  <c r="K8331" i="1"/>
  <c r="N8331" i="1" s="1"/>
  <c r="P8331" i="1" s="1"/>
  <c r="K8332" i="1"/>
  <c r="N8332" i="1" s="1"/>
  <c r="P8332" i="1" s="1"/>
  <c r="K8333" i="1"/>
  <c r="N8333" i="1" s="1"/>
  <c r="P8333" i="1" s="1"/>
  <c r="K8334" i="1"/>
  <c r="N8334" i="1" s="1"/>
  <c r="P8334" i="1" s="1"/>
  <c r="K8335" i="1"/>
  <c r="N8335" i="1" s="1"/>
  <c r="P8335" i="1" s="1"/>
  <c r="K8336" i="1"/>
  <c r="N8336" i="1" s="1"/>
  <c r="P8336" i="1" s="1"/>
  <c r="K8337" i="1"/>
  <c r="N8337" i="1" s="1"/>
  <c r="P8337" i="1" s="1"/>
  <c r="K8338" i="1"/>
  <c r="N8338" i="1" s="1"/>
  <c r="P8338" i="1" s="1"/>
  <c r="K8339" i="1"/>
  <c r="N8339" i="1" s="1"/>
  <c r="P8339" i="1" s="1"/>
  <c r="K8340" i="1"/>
  <c r="N8340" i="1" s="1"/>
  <c r="P8340" i="1" s="1"/>
  <c r="K8341" i="1"/>
  <c r="N8341" i="1" s="1"/>
  <c r="P8341" i="1" s="1"/>
  <c r="K8342" i="1"/>
  <c r="N8342" i="1" s="1"/>
  <c r="P8342" i="1" s="1"/>
  <c r="K8343" i="1"/>
  <c r="N8343" i="1" s="1"/>
  <c r="P8343" i="1" s="1"/>
  <c r="K8344" i="1"/>
  <c r="N8344" i="1" s="1"/>
  <c r="P8344" i="1" s="1"/>
  <c r="K8345" i="1"/>
  <c r="N8345" i="1" s="1"/>
  <c r="P8345" i="1" s="1"/>
  <c r="K8346" i="1"/>
  <c r="N8346" i="1" s="1"/>
  <c r="P8346" i="1" s="1"/>
  <c r="K8347" i="1"/>
  <c r="N8347" i="1" s="1"/>
  <c r="P8347" i="1" s="1"/>
  <c r="K8348" i="1"/>
  <c r="N8348" i="1" s="1"/>
  <c r="P8348" i="1" s="1"/>
  <c r="K8349" i="1"/>
  <c r="N8349" i="1" s="1"/>
  <c r="P8349" i="1" s="1"/>
  <c r="K8350" i="1"/>
  <c r="N8350" i="1" s="1"/>
  <c r="P8350" i="1" s="1"/>
  <c r="K8351" i="1"/>
  <c r="N8351" i="1" s="1"/>
  <c r="P8351" i="1" s="1"/>
  <c r="K8353" i="1"/>
  <c r="N8353" i="1" s="1"/>
  <c r="P8353" i="1" s="1"/>
  <c r="K8354" i="1"/>
  <c r="N8354" i="1" s="1"/>
  <c r="P8354" i="1" s="1"/>
  <c r="K8355" i="1"/>
  <c r="N8355" i="1" s="1"/>
  <c r="P8355" i="1" s="1"/>
  <c r="K8356" i="1"/>
  <c r="N8356" i="1" s="1"/>
  <c r="P8356" i="1" s="1"/>
  <c r="K8357" i="1"/>
  <c r="N8357" i="1" s="1"/>
  <c r="P8357" i="1" s="1"/>
  <c r="K8358" i="1"/>
  <c r="N8358" i="1" s="1"/>
  <c r="P8358" i="1" s="1"/>
  <c r="K8359" i="1"/>
  <c r="N8359" i="1" s="1"/>
  <c r="P8359" i="1" s="1"/>
  <c r="K8360" i="1"/>
  <c r="N8360" i="1" s="1"/>
  <c r="P8360" i="1" s="1"/>
  <c r="K8361" i="1"/>
  <c r="N8361" i="1" s="1"/>
  <c r="P8361" i="1" s="1"/>
  <c r="K8362" i="1"/>
  <c r="N8362" i="1" s="1"/>
  <c r="P8362" i="1" s="1"/>
  <c r="K8363" i="1"/>
  <c r="N8363" i="1" s="1"/>
  <c r="P8363" i="1" s="1"/>
  <c r="K8364" i="1"/>
  <c r="N8364" i="1" s="1"/>
  <c r="P8364" i="1" s="1"/>
  <c r="K8365" i="1"/>
  <c r="N8365" i="1" s="1"/>
  <c r="P8365" i="1" s="1"/>
  <c r="K8366" i="1"/>
  <c r="N8366" i="1" s="1"/>
  <c r="P8366" i="1" s="1"/>
  <c r="K8367" i="1"/>
  <c r="N8367" i="1" s="1"/>
  <c r="P8367" i="1" s="1"/>
  <c r="K8368" i="1"/>
  <c r="N8368" i="1" s="1"/>
  <c r="P8368" i="1" s="1"/>
  <c r="K8369" i="1"/>
  <c r="N8369" i="1" s="1"/>
  <c r="P8369" i="1" s="1"/>
  <c r="K8370" i="1"/>
  <c r="N8370" i="1" s="1"/>
  <c r="P8370" i="1" s="1"/>
  <c r="K8371" i="1"/>
  <c r="N8371" i="1" s="1"/>
  <c r="P8371" i="1" s="1"/>
  <c r="K8372" i="1"/>
  <c r="N8372" i="1" s="1"/>
  <c r="P8372" i="1" s="1"/>
  <c r="K8373" i="1"/>
  <c r="N8373" i="1" s="1"/>
  <c r="P8373" i="1" s="1"/>
  <c r="K8374" i="1"/>
  <c r="N8374" i="1" s="1"/>
  <c r="P8374" i="1" s="1"/>
  <c r="K8375" i="1"/>
  <c r="N8375" i="1" s="1"/>
  <c r="P8375" i="1" s="1"/>
  <c r="K8376" i="1"/>
  <c r="N8376" i="1" s="1"/>
  <c r="P8376" i="1" s="1"/>
  <c r="K8377" i="1"/>
  <c r="N8377" i="1" s="1"/>
  <c r="P8377" i="1" s="1"/>
  <c r="K8378" i="1"/>
  <c r="N8378" i="1" s="1"/>
  <c r="P8378" i="1" s="1"/>
  <c r="K8379" i="1"/>
  <c r="N8379" i="1" s="1"/>
  <c r="P8379" i="1" s="1"/>
  <c r="K8380" i="1"/>
  <c r="N8380" i="1" s="1"/>
  <c r="P8380" i="1" s="1"/>
  <c r="K8381" i="1"/>
  <c r="N8381" i="1" s="1"/>
  <c r="P8381" i="1" s="1"/>
  <c r="K8382" i="1"/>
  <c r="N8382" i="1" s="1"/>
  <c r="P8382" i="1" s="1"/>
  <c r="K8383" i="1"/>
  <c r="N8383" i="1" s="1"/>
  <c r="P8383" i="1" s="1"/>
  <c r="K8384" i="1"/>
  <c r="N8384" i="1" s="1"/>
  <c r="P8384" i="1" s="1"/>
  <c r="K8385" i="1"/>
  <c r="N8385" i="1" s="1"/>
  <c r="P8385" i="1" s="1"/>
  <c r="K8386" i="1"/>
  <c r="N8386" i="1" s="1"/>
  <c r="P8386" i="1" s="1"/>
  <c r="K8387" i="1"/>
  <c r="N8387" i="1" s="1"/>
  <c r="P8387" i="1" s="1"/>
  <c r="K8388" i="1"/>
  <c r="N8388" i="1" s="1"/>
  <c r="P8388" i="1" s="1"/>
  <c r="K8389" i="1"/>
  <c r="N8389" i="1" s="1"/>
  <c r="P8389" i="1" s="1"/>
  <c r="K8390" i="1"/>
  <c r="N8390" i="1" s="1"/>
  <c r="P8390" i="1" s="1"/>
  <c r="K8391" i="1"/>
  <c r="N8391" i="1" s="1"/>
  <c r="P8391" i="1" s="1"/>
  <c r="K8392" i="1"/>
  <c r="N8392" i="1" s="1"/>
  <c r="P8392" i="1" s="1"/>
  <c r="K8393" i="1"/>
  <c r="N8393" i="1" s="1"/>
  <c r="P8393" i="1" s="1"/>
  <c r="K8394" i="1"/>
  <c r="N8394" i="1" s="1"/>
  <c r="P8394" i="1" s="1"/>
  <c r="K8395" i="1"/>
  <c r="N8395" i="1" s="1"/>
  <c r="P8395" i="1" s="1"/>
  <c r="K8396" i="1"/>
  <c r="N8396" i="1" s="1"/>
  <c r="P8396" i="1" s="1"/>
  <c r="K8397" i="1"/>
  <c r="N8397" i="1" s="1"/>
  <c r="P8397" i="1" s="1"/>
  <c r="K8398" i="1"/>
  <c r="N8398" i="1" s="1"/>
  <c r="P8398" i="1" s="1"/>
  <c r="K8399" i="1"/>
  <c r="N8399" i="1" s="1"/>
  <c r="P8399" i="1" s="1"/>
  <c r="K8400" i="1"/>
  <c r="N8400" i="1" s="1"/>
  <c r="P8400" i="1" s="1"/>
  <c r="K8401" i="1"/>
  <c r="N8401" i="1" s="1"/>
  <c r="P8401" i="1" s="1"/>
  <c r="K8402" i="1"/>
  <c r="N8402" i="1" s="1"/>
  <c r="P8402" i="1" s="1"/>
  <c r="K8403" i="1"/>
  <c r="N8403" i="1" s="1"/>
  <c r="P8403" i="1" s="1"/>
  <c r="K8404" i="1"/>
  <c r="N8404" i="1" s="1"/>
  <c r="P8404" i="1" s="1"/>
  <c r="K8405" i="1"/>
  <c r="N8405" i="1" s="1"/>
  <c r="P8405" i="1" s="1"/>
  <c r="K8406" i="1"/>
  <c r="N8406" i="1" s="1"/>
  <c r="P8406" i="1" s="1"/>
  <c r="K8407" i="1"/>
  <c r="N8407" i="1" s="1"/>
  <c r="P8407" i="1" s="1"/>
  <c r="K8408" i="1"/>
  <c r="N8408" i="1" s="1"/>
  <c r="P8408" i="1" s="1"/>
  <c r="K8409" i="1"/>
  <c r="N8409" i="1" s="1"/>
  <c r="P8409" i="1" s="1"/>
  <c r="K8410" i="1"/>
  <c r="N8410" i="1" s="1"/>
  <c r="P8410" i="1" s="1"/>
  <c r="K8411" i="1"/>
  <c r="N8411" i="1" s="1"/>
  <c r="P8411" i="1" s="1"/>
  <c r="K8412" i="1"/>
  <c r="N8412" i="1" s="1"/>
  <c r="P8412" i="1" s="1"/>
  <c r="K8413" i="1"/>
  <c r="N8413" i="1" s="1"/>
  <c r="P8413" i="1" s="1"/>
  <c r="K8414" i="1"/>
  <c r="N8414" i="1" s="1"/>
  <c r="P8414" i="1" s="1"/>
  <c r="K8415" i="1"/>
  <c r="N8415" i="1" s="1"/>
  <c r="P8415" i="1" s="1"/>
  <c r="K8416" i="1"/>
  <c r="N8416" i="1" s="1"/>
  <c r="P8416" i="1" s="1"/>
  <c r="K8417" i="1"/>
  <c r="N8417" i="1" s="1"/>
  <c r="P8417" i="1" s="1"/>
  <c r="K8418" i="1"/>
  <c r="N8418" i="1" s="1"/>
  <c r="P8418" i="1" s="1"/>
  <c r="K8419" i="1"/>
  <c r="N8419" i="1" s="1"/>
  <c r="P8419" i="1" s="1"/>
  <c r="K8420" i="1"/>
  <c r="N8420" i="1" s="1"/>
  <c r="P8420" i="1" s="1"/>
  <c r="K8421" i="1"/>
  <c r="N8421" i="1" s="1"/>
  <c r="P8421" i="1" s="1"/>
  <c r="K8422" i="1"/>
  <c r="N8422" i="1" s="1"/>
  <c r="P8422" i="1" s="1"/>
  <c r="K8423" i="1"/>
  <c r="N8423" i="1" s="1"/>
  <c r="P8423" i="1" s="1"/>
  <c r="K8424" i="1"/>
  <c r="N8424" i="1" s="1"/>
  <c r="P8424" i="1" s="1"/>
  <c r="K8425" i="1"/>
  <c r="N8425" i="1" s="1"/>
  <c r="P8425" i="1" s="1"/>
  <c r="K8426" i="1"/>
  <c r="N8426" i="1" s="1"/>
  <c r="P8426" i="1" s="1"/>
  <c r="K8427" i="1"/>
  <c r="N8427" i="1" s="1"/>
  <c r="P8427" i="1" s="1"/>
  <c r="K8428" i="1"/>
  <c r="N8428" i="1" s="1"/>
  <c r="P8428" i="1" s="1"/>
  <c r="K8429" i="1"/>
  <c r="N8429" i="1" s="1"/>
  <c r="P8429" i="1" s="1"/>
  <c r="K8430" i="1"/>
  <c r="N8430" i="1" s="1"/>
  <c r="P8430" i="1" s="1"/>
  <c r="K8431" i="1"/>
  <c r="N8431" i="1" s="1"/>
  <c r="P8431" i="1" s="1"/>
  <c r="K8432" i="1"/>
  <c r="N8432" i="1" s="1"/>
  <c r="P8432" i="1" s="1"/>
  <c r="K8433" i="1"/>
  <c r="N8433" i="1" s="1"/>
  <c r="P8433" i="1" s="1"/>
  <c r="K8434" i="1"/>
  <c r="N8434" i="1" s="1"/>
  <c r="P8434" i="1" s="1"/>
  <c r="K8435" i="1"/>
  <c r="N8435" i="1" s="1"/>
  <c r="P8435" i="1" s="1"/>
  <c r="K8437" i="1"/>
  <c r="N8437" i="1" s="1"/>
  <c r="P8437" i="1" s="1"/>
  <c r="K8438" i="1"/>
  <c r="N8438" i="1" s="1"/>
  <c r="P8438" i="1" s="1"/>
  <c r="K8439" i="1"/>
  <c r="N8439" i="1" s="1"/>
  <c r="P8439" i="1" s="1"/>
  <c r="K8440" i="1"/>
  <c r="N8440" i="1" s="1"/>
  <c r="P8440" i="1" s="1"/>
  <c r="K8441" i="1"/>
  <c r="N8441" i="1" s="1"/>
  <c r="P8441" i="1" s="1"/>
  <c r="K8442" i="1"/>
  <c r="N8442" i="1" s="1"/>
  <c r="P8442" i="1" s="1"/>
  <c r="K8443" i="1"/>
  <c r="N8443" i="1" s="1"/>
  <c r="P8443" i="1" s="1"/>
  <c r="K8444" i="1"/>
  <c r="N8444" i="1" s="1"/>
  <c r="P8444" i="1" s="1"/>
  <c r="K8445" i="1"/>
  <c r="N8445" i="1" s="1"/>
  <c r="P8445" i="1" s="1"/>
  <c r="K8446" i="1"/>
  <c r="N8446" i="1" s="1"/>
  <c r="P8446" i="1" s="1"/>
  <c r="K8447" i="1"/>
  <c r="N8447" i="1" s="1"/>
  <c r="P8447" i="1" s="1"/>
  <c r="K8448" i="1"/>
  <c r="N8448" i="1" s="1"/>
  <c r="P8448" i="1" s="1"/>
  <c r="K8449" i="1"/>
  <c r="N8449" i="1" s="1"/>
  <c r="P8449" i="1" s="1"/>
  <c r="K8450" i="1"/>
  <c r="N8450" i="1" s="1"/>
  <c r="P8450" i="1" s="1"/>
  <c r="K8451" i="1"/>
  <c r="N8451" i="1" s="1"/>
  <c r="P8451" i="1" s="1"/>
  <c r="K8452" i="1"/>
  <c r="N8452" i="1" s="1"/>
  <c r="P8452" i="1" s="1"/>
  <c r="K8453" i="1"/>
  <c r="N8453" i="1" s="1"/>
  <c r="P8453" i="1" s="1"/>
  <c r="K8454" i="1"/>
  <c r="N8454" i="1" s="1"/>
  <c r="P8454" i="1" s="1"/>
  <c r="K8455" i="1"/>
  <c r="N8455" i="1" s="1"/>
  <c r="P8455" i="1" s="1"/>
  <c r="K8456" i="1"/>
  <c r="N8456" i="1" s="1"/>
  <c r="P8456" i="1" s="1"/>
  <c r="K8457" i="1"/>
  <c r="N8457" i="1" s="1"/>
  <c r="P8457" i="1" s="1"/>
  <c r="K8458" i="1"/>
  <c r="N8458" i="1" s="1"/>
  <c r="P8458" i="1" s="1"/>
  <c r="K8459" i="1"/>
  <c r="N8459" i="1" s="1"/>
  <c r="P8459" i="1" s="1"/>
  <c r="K8460" i="1"/>
  <c r="N8460" i="1" s="1"/>
  <c r="P8460" i="1" s="1"/>
  <c r="K8461" i="1"/>
  <c r="N8461" i="1" s="1"/>
  <c r="P8461" i="1" s="1"/>
  <c r="K8462" i="1"/>
  <c r="N8462" i="1" s="1"/>
  <c r="P8462" i="1" s="1"/>
  <c r="K8463" i="1"/>
  <c r="N8463" i="1" s="1"/>
  <c r="P8463" i="1" s="1"/>
  <c r="K8464" i="1"/>
  <c r="N8464" i="1" s="1"/>
  <c r="P8464" i="1" s="1"/>
  <c r="K8465" i="1"/>
  <c r="N8465" i="1" s="1"/>
  <c r="P8465" i="1" s="1"/>
  <c r="K8466" i="1"/>
  <c r="N8466" i="1" s="1"/>
  <c r="P8466" i="1" s="1"/>
  <c r="K8467" i="1"/>
  <c r="N8467" i="1" s="1"/>
  <c r="P8467" i="1" s="1"/>
  <c r="K8468" i="1"/>
  <c r="N8468" i="1" s="1"/>
  <c r="P8468" i="1" s="1"/>
  <c r="K8469" i="1"/>
  <c r="N8469" i="1" s="1"/>
  <c r="P8469" i="1" s="1"/>
  <c r="K8470" i="1"/>
  <c r="N8470" i="1" s="1"/>
  <c r="P8470" i="1" s="1"/>
  <c r="K8471" i="1"/>
  <c r="N8471" i="1" s="1"/>
  <c r="P8471" i="1" s="1"/>
  <c r="K8472" i="1"/>
  <c r="N8472" i="1" s="1"/>
  <c r="P8472" i="1" s="1"/>
  <c r="K8473" i="1"/>
  <c r="N8473" i="1" s="1"/>
  <c r="P8473" i="1" s="1"/>
  <c r="K8474" i="1"/>
  <c r="N8474" i="1" s="1"/>
  <c r="P8474" i="1" s="1"/>
  <c r="K8475" i="1"/>
  <c r="N8475" i="1" s="1"/>
  <c r="P8475" i="1" s="1"/>
  <c r="K8476" i="1"/>
  <c r="N8476" i="1" s="1"/>
  <c r="P8476" i="1" s="1"/>
  <c r="K8477" i="1"/>
  <c r="N8477" i="1" s="1"/>
  <c r="P8477" i="1" s="1"/>
  <c r="K8478" i="1"/>
  <c r="N8478" i="1" s="1"/>
  <c r="P8478" i="1" s="1"/>
  <c r="K8479" i="1"/>
  <c r="N8479" i="1" s="1"/>
  <c r="P8479" i="1" s="1"/>
  <c r="K8480" i="1"/>
  <c r="N8480" i="1" s="1"/>
  <c r="P8480" i="1" s="1"/>
  <c r="K8481" i="1"/>
  <c r="N8481" i="1" s="1"/>
  <c r="P8481" i="1" s="1"/>
  <c r="K8482" i="1"/>
  <c r="N8482" i="1" s="1"/>
  <c r="P8482" i="1" s="1"/>
  <c r="K8483" i="1"/>
  <c r="N8483" i="1" s="1"/>
  <c r="P8483" i="1" s="1"/>
  <c r="K8484" i="1"/>
  <c r="N8484" i="1" s="1"/>
  <c r="P8484" i="1" s="1"/>
  <c r="K8485" i="1"/>
  <c r="N8485" i="1" s="1"/>
  <c r="P8485" i="1" s="1"/>
  <c r="K8486" i="1"/>
  <c r="N8486" i="1" s="1"/>
  <c r="P8486" i="1" s="1"/>
  <c r="K8487" i="1"/>
  <c r="N8487" i="1" s="1"/>
  <c r="P8487" i="1" s="1"/>
  <c r="K8488" i="1"/>
  <c r="N8488" i="1" s="1"/>
  <c r="P8488" i="1" s="1"/>
  <c r="K8489" i="1"/>
  <c r="N8489" i="1" s="1"/>
  <c r="P8489" i="1" s="1"/>
  <c r="K8490" i="1"/>
  <c r="N8490" i="1" s="1"/>
  <c r="P8490" i="1" s="1"/>
  <c r="K8491" i="1"/>
  <c r="N8491" i="1" s="1"/>
  <c r="P8491" i="1" s="1"/>
  <c r="K8492" i="1"/>
  <c r="N8492" i="1" s="1"/>
  <c r="P8492" i="1" s="1"/>
  <c r="K8493" i="1"/>
  <c r="N8493" i="1" s="1"/>
  <c r="P8493" i="1" s="1"/>
  <c r="K8494" i="1"/>
  <c r="N8494" i="1" s="1"/>
  <c r="P8494" i="1" s="1"/>
  <c r="K8495" i="1"/>
  <c r="N8495" i="1" s="1"/>
  <c r="P8495" i="1" s="1"/>
  <c r="K8496" i="1"/>
  <c r="N8496" i="1" s="1"/>
  <c r="P8496" i="1" s="1"/>
  <c r="K8497" i="1"/>
  <c r="N8497" i="1" s="1"/>
  <c r="P8497" i="1" s="1"/>
  <c r="K8498" i="1"/>
  <c r="N8498" i="1" s="1"/>
  <c r="P8498" i="1" s="1"/>
  <c r="K8499" i="1"/>
  <c r="N8499" i="1" s="1"/>
  <c r="P8499" i="1" s="1"/>
  <c r="K8500" i="1"/>
  <c r="N8500" i="1" s="1"/>
  <c r="P8500" i="1" s="1"/>
  <c r="K8501" i="1"/>
  <c r="N8501" i="1" s="1"/>
  <c r="P8501" i="1" s="1"/>
  <c r="K8502" i="1"/>
  <c r="N8502" i="1" s="1"/>
  <c r="P8502" i="1" s="1"/>
  <c r="K8503" i="1"/>
  <c r="N8503" i="1" s="1"/>
  <c r="P8503" i="1" s="1"/>
  <c r="K8504" i="1"/>
  <c r="N8504" i="1" s="1"/>
  <c r="P8504" i="1" s="1"/>
  <c r="K8505" i="1"/>
  <c r="N8505" i="1" s="1"/>
  <c r="P8505" i="1" s="1"/>
  <c r="K8506" i="1"/>
  <c r="N8506" i="1" s="1"/>
  <c r="P8506" i="1" s="1"/>
  <c r="K8507" i="1"/>
  <c r="N8507" i="1" s="1"/>
  <c r="P8507" i="1" s="1"/>
  <c r="K8508" i="1"/>
  <c r="N8508" i="1" s="1"/>
  <c r="P8508" i="1" s="1"/>
  <c r="K8509" i="1"/>
  <c r="N8509" i="1" s="1"/>
  <c r="P8509" i="1" s="1"/>
  <c r="K8510" i="1"/>
  <c r="N8510" i="1" s="1"/>
  <c r="P8510" i="1" s="1"/>
  <c r="K8511" i="1"/>
  <c r="N8511" i="1" s="1"/>
  <c r="P8511" i="1" s="1"/>
  <c r="K8512" i="1"/>
  <c r="N8512" i="1" s="1"/>
  <c r="P8512" i="1" s="1"/>
  <c r="K8513" i="1"/>
  <c r="N8513" i="1" s="1"/>
  <c r="P8513" i="1" s="1"/>
  <c r="K8514" i="1"/>
  <c r="N8514" i="1" s="1"/>
  <c r="P8514" i="1" s="1"/>
  <c r="K8515" i="1"/>
  <c r="N8515" i="1" s="1"/>
  <c r="P8515" i="1" s="1"/>
  <c r="K8516" i="1"/>
  <c r="N8516" i="1" s="1"/>
  <c r="P8516" i="1" s="1"/>
  <c r="K8517" i="1"/>
  <c r="N8517" i="1" s="1"/>
  <c r="P8517" i="1" s="1"/>
  <c r="K8518" i="1"/>
  <c r="N8518" i="1" s="1"/>
  <c r="P8518" i="1" s="1"/>
  <c r="K8519" i="1"/>
  <c r="N8519" i="1" s="1"/>
  <c r="P8519" i="1" s="1"/>
  <c r="K8520" i="1"/>
  <c r="N8520" i="1" s="1"/>
  <c r="P8520" i="1" s="1"/>
  <c r="K8521" i="1"/>
  <c r="N8521" i="1" s="1"/>
  <c r="P8521" i="1" s="1"/>
  <c r="K8522" i="1"/>
  <c r="N8522" i="1" s="1"/>
  <c r="P8522" i="1" s="1"/>
  <c r="K8523" i="1"/>
  <c r="N8523" i="1" s="1"/>
  <c r="P8523" i="1" s="1"/>
  <c r="K8524" i="1"/>
  <c r="N8524" i="1" s="1"/>
  <c r="P8524" i="1" s="1"/>
  <c r="K8525" i="1"/>
  <c r="N8525" i="1" s="1"/>
  <c r="P8525" i="1" s="1"/>
  <c r="K8526" i="1"/>
  <c r="N8526" i="1" s="1"/>
  <c r="P8526" i="1" s="1"/>
  <c r="K8527" i="1"/>
  <c r="N8527" i="1" s="1"/>
  <c r="P8527" i="1" s="1"/>
  <c r="K8528" i="1"/>
  <c r="N8528" i="1" s="1"/>
  <c r="P8528" i="1" s="1"/>
  <c r="K8529" i="1"/>
  <c r="N8529" i="1" s="1"/>
  <c r="P8529" i="1" s="1"/>
  <c r="K8530" i="1"/>
  <c r="N8530" i="1" s="1"/>
  <c r="P8530" i="1" s="1"/>
  <c r="K8531" i="1"/>
  <c r="N8531" i="1" s="1"/>
  <c r="P8531" i="1" s="1"/>
  <c r="K8532" i="1"/>
  <c r="N8532" i="1" s="1"/>
  <c r="P8532" i="1" s="1"/>
  <c r="K8533" i="1"/>
  <c r="N8533" i="1" s="1"/>
  <c r="P8533" i="1" s="1"/>
  <c r="K8534" i="1"/>
  <c r="N8534" i="1" s="1"/>
  <c r="P8534" i="1" s="1"/>
  <c r="K8535" i="1"/>
  <c r="N8535" i="1" s="1"/>
  <c r="P8535" i="1" s="1"/>
  <c r="K8536" i="1"/>
  <c r="N8536" i="1" s="1"/>
  <c r="P8536" i="1" s="1"/>
  <c r="K8537" i="1"/>
  <c r="N8537" i="1" s="1"/>
  <c r="P8537" i="1" s="1"/>
  <c r="K8538" i="1"/>
  <c r="N8538" i="1" s="1"/>
  <c r="P8538" i="1" s="1"/>
  <c r="K8539" i="1"/>
  <c r="N8539" i="1" s="1"/>
  <c r="P8539" i="1" s="1"/>
  <c r="K8540" i="1"/>
  <c r="N8540" i="1" s="1"/>
  <c r="P8540" i="1" s="1"/>
  <c r="K8541" i="1"/>
  <c r="N8541" i="1" s="1"/>
  <c r="P8541" i="1" s="1"/>
  <c r="K8542" i="1"/>
  <c r="N8542" i="1" s="1"/>
  <c r="P8542" i="1" s="1"/>
  <c r="K8543" i="1"/>
  <c r="N8543" i="1" s="1"/>
  <c r="P8543" i="1" s="1"/>
  <c r="K8544" i="1"/>
  <c r="N8544" i="1" s="1"/>
  <c r="P8544" i="1" s="1"/>
  <c r="K8545" i="1"/>
  <c r="N8545" i="1" s="1"/>
  <c r="P8545" i="1" s="1"/>
  <c r="K8546" i="1"/>
  <c r="N8546" i="1" s="1"/>
  <c r="P8546" i="1" s="1"/>
  <c r="K8547" i="1"/>
  <c r="N8547" i="1" s="1"/>
  <c r="P8547" i="1" s="1"/>
  <c r="K8548" i="1"/>
  <c r="N8548" i="1" s="1"/>
  <c r="P8548" i="1" s="1"/>
  <c r="K8549" i="1"/>
  <c r="N8549" i="1" s="1"/>
  <c r="P8549" i="1" s="1"/>
  <c r="K8550" i="1"/>
  <c r="N8550" i="1" s="1"/>
  <c r="P8550" i="1" s="1"/>
  <c r="K8551" i="1"/>
  <c r="N8551" i="1" s="1"/>
  <c r="P8551" i="1" s="1"/>
  <c r="K8552" i="1"/>
  <c r="N8552" i="1" s="1"/>
  <c r="P8552" i="1" s="1"/>
  <c r="K8553" i="1"/>
  <c r="N8553" i="1" s="1"/>
  <c r="P8553" i="1" s="1"/>
  <c r="K8554" i="1"/>
  <c r="N8554" i="1" s="1"/>
  <c r="P8554" i="1" s="1"/>
  <c r="K8555" i="1"/>
  <c r="N8555" i="1" s="1"/>
  <c r="P8555" i="1" s="1"/>
  <c r="K8556" i="1"/>
  <c r="N8556" i="1" s="1"/>
  <c r="P8556" i="1" s="1"/>
  <c r="K8557" i="1"/>
  <c r="N8557" i="1" s="1"/>
  <c r="P8557" i="1" s="1"/>
  <c r="K8558" i="1"/>
  <c r="N8558" i="1" s="1"/>
  <c r="P8558" i="1" s="1"/>
  <c r="K8559" i="1"/>
  <c r="N8559" i="1" s="1"/>
  <c r="P8559" i="1" s="1"/>
  <c r="K8560" i="1"/>
  <c r="N8560" i="1" s="1"/>
  <c r="P8560" i="1" s="1"/>
  <c r="K8561" i="1"/>
  <c r="N8561" i="1" s="1"/>
  <c r="P8561" i="1" s="1"/>
  <c r="K8562" i="1"/>
  <c r="N8562" i="1" s="1"/>
  <c r="P8562" i="1" s="1"/>
  <c r="K8563" i="1"/>
  <c r="N8563" i="1" s="1"/>
  <c r="P8563" i="1" s="1"/>
  <c r="K8564" i="1"/>
  <c r="N8564" i="1" s="1"/>
  <c r="P8564" i="1" s="1"/>
  <c r="K8565" i="1"/>
  <c r="N8565" i="1" s="1"/>
  <c r="P8565" i="1" s="1"/>
  <c r="K8566" i="1"/>
  <c r="N8566" i="1" s="1"/>
  <c r="P8566" i="1" s="1"/>
  <c r="K8567" i="1"/>
  <c r="N8567" i="1" s="1"/>
  <c r="P8567" i="1" s="1"/>
  <c r="K8568" i="1"/>
  <c r="N8568" i="1" s="1"/>
  <c r="P8568" i="1" s="1"/>
  <c r="K8569" i="1"/>
  <c r="N8569" i="1" s="1"/>
  <c r="P8569" i="1" s="1"/>
  <c r="K8570" i="1"/>
  <c r="N8570" i="1" s="1"/>
  <c r="P8570" i="1" s="1"/>
  <c r="K8571" i="1"/>
  <c r="N8571" i="1" s="1"/>
  <c r="P8571" i="1" s="1"/>
  <c r="K8572" i="1"/>
  <c r="N8572" i="1" s="1"/>
  <c r="P8572" i="1" s="1"/>
  <c r="K8573" i="1"/>
  <c r="N8573" i="1" s="1"/>
  <c r="P8573" i="1" s="1"/>
  <c r="K8574" i="1"/>
  <c r="N8574" i="1" s="1"/>
  <c r="P8574" i="1" s="1"/>
  <c r="K8575" i="1"/>
  <c r="N8575" i="1" s="1"/>
  <c r="P8575" i="1" s="1"/>
  <c r="K8576" i="1"/>
  <c r="N8576" i="1" s="1"/>
  <c r="P8576" i="1" s="1"/>
  <c r="K8577" i="1"/>
  <c r="N8577" i="1" s="1"/>
  <c r="P8577" i="1" s="1"/>
  <c r="K8578" i="1"/>
  <c r="N8578" i="1" s="1"/>
  <c r="P8578" i="1" s="1"/>
  <c r="K8579" i="1"/>
  <c r="N8579" i="1" s="1"/>
  <c r="P8579" i="1" s="1"/>
  <c r="K8580" i="1"/>
  <c r="N8580" i="1" s="1"/>
  <c r="P8580" i="1" s="1"/>
  <c r="K8581" i="1"/>
  <c r="N8581" i="1" s="1"/>
  <c r="P8581" i="1" s="1"/>
  <c r="K8582" i="1"/>
  <c r="N8582" i="1" s="1"/>
  <c r="P8582" i="1" s="1"/>
  <c r="K8583" i="1"/>
  <c r="N8583" i="1" s="1"/>
  <c r="P8583" i="1" s="1"/>
  <c r="K8584" i="1"/>
  <c r="N8584" i="1" s="1"/>
  <c r="P8584" i="1" s="1"/>
  <c r="K8585" i="1"/>
  <c r="N8585" i="1" s="1"/>
  <c r="P8585" i="1" s="1"/>
  <c r="K8586" i="1"/>
  <c r="N8586" i="1" s="1"/>
  <c r="P8586" i="1" s="1"/>
  <c r="K8587" i="1"/>
  <c r="N8587" i="1" s="1"/>
  <c r="P8587" i="1" s="1"/>
  <c r="K8588" i="1"/>
  <c r="N8588" i="1" s="1"/>
  <c r="P8588" i="1" s="1"/>
  <c r="K8589" i="1"/>
  <c r="N8589" i="1" s="1"/>
  <c r="P8589" i="1" s="1"/>
  <c r="K8590" i="1"/>
  <c r="N8590" i="1" s="1"/>
  <c r="P8590" i="1" s="1"/>
  <c r="K8591" i="1"/>
  <c r="N8591" i="1" s="1"/>
  <c r="P8591" i="1" s="1"/>
  <c r="K8592" i="1"/>
  <c r="N8592" i="1" s="1"/>
  <c r="P8592" i="1" s="1"/>
  <c r="K8593" i="1"/>
  <c r="N8593" i="1" s="1"/>
  <c r="P8593" i="1" s="1"/>
  <c r="K8594" i="1"/>
  <c r="N8594" i="1" s="1"/>
  <c r="P8594" i="1" s="1"/>
  <c r="K8595" i="1"/>
  <c r="N8595" i="1" s="1"/>
  <c r="P8595" i="1" s="1"/>
  <c r="K8596" i="1"/>
  <c r="N8596" i="1" s="1"/>
  <c r="P8596" i="1" s="1"/>
  <c r="K8597" i="1"/>
  <c r="N8597" i="1" s="1"/>
  <c r="P8597" i="1" s="1"/>
  <c r="K8598" i="1"/>
  <c r="N8598" i="1" s="1"/>
  <c r="P8598" i="1" s="1"/>
  <c r="K8599" i="1"/>
  <c r="N8599" i="1" s="1"/>
  <c r="P8599" i="1" s="1"/>
  <c r="K8600" i="1"/>
  <c r="N8600" i="1" s="1"/>
  <c r="P8600" i="1" s="1"/>
  <c r="K8601" i="1"/>
  <c r="N8601" i="1" s="1"/>
  <c r="P8601" i="1" s="1"/>
  <c r="K8602" i="1"/>
  <c r="N8602" i="1" s="1"/>
  <c r="P8602" i="1" s="1"/>
  <c r="K8603" i="1"/>
  <c r="N8603" i="1" s="1"/>
  <c r="P8603" i="1" s="1"/>
  <c r="K8604" i="1"/>
  <c r="N8604" i="1" s="1"/>
  <c r="P8604" i="1" s="1"/>
  <c r="K8605" i="1"/>
  <c r="N8605" i="1" s="1"/>
  <c r="P8605" i="1" s="1"/>
  <c r="K8606" i="1"/>
  <c r="N8606" i="1" s="1"/>
  <c r="P8606" i="1" s="1"/>
  <c r="K8607" i="1"/>
  <c r="N8607" i="1" s="1"/>
  <c r="P8607" i="1" s="1"/>
  <c r="K8608" i="1"/>
  <c r="N8608" i="1" s="1"/>
  <c r="P8608" i="1" s="1"/>
  <c r="K8609" i="1"/>
  <c r="N8609" i="1" s="1"/>
  <c r="P8609" i="1" s="1"/>
  <c r="K8610" i="1"/>
  <c r="N8610" i="1" s="1"/>
  <c r="P8610" i="1" s="1"/>
  <c r="K8611" i="1"/>
  <c r="N8611" i="1" s="1"/>
  <c r="P8611" i="1" s="1"/>
  <c r="K8612" i="1"/>
  <c r="N8612" i="1" s="1"/>
  <c r="P8612" i="1" s="1"/>
  <c r="K8613" i="1"/>
  <c r="N8613" i="1" s="1"/>
  <c r="P8613" i="1" s="1"/>
  <c r="K8614" i="1"/>
  <c r="N8614" i="1" s="1"/>
  <c r="P8614" i="1" s="1"/>
  <c r="K8615" i="1"/>
  <c r="N8615" i="1" s="1"/>
  <c r="P8615" i="1" s="1"/>
  <c r="K8616" i="1"/>
  <c r="N8616" i="1" s="1"/>
  <c r="P8616" i="1" s="1"/>
  <c r="K8617" i="1"/>
  <c r="N8617" i="1" s="1"/>
  <c r="P8617" i="1" s="1"/>
  <c r="K8618" i="1"/>
  <c r="N8618" i="1" s="1"/>
  <c r="P8618" i="1" s="1"/>
  <c r="K8619" i="1"/>
  <c r="N8619" i="1" s="1"/>
  <c r="P8619" i="1" s="1"/>
  <c r="K8620" i="1"/>
  <c r="N8620" i="1" s="1"/>
  <c r="P8620" i="1" s="1"/>
  <c r="K8621" i="1"/>
  <c r="N8621" i="1" s="1"/>
  <c r="P8621" i="1" s="1"/>
  <c r="K8622" i="1"/>
  <c r="N8622" i="1" s="1"/>
  <c r="P8622" i="1" s="1"/>
  <c r="K8623" i="1"/>
  <c r="N8623" i="1" s="1"/>
  <c r="P8623" i="1" s="1"/>
  <c r="K8624" i="1"/>
  <c r="N8624" i="1" s="1"/>
  <c r="P8624" i="1" s="1"/>
  <c r="K8625" i="1"/>
  <c r="N8625" i="1" s="1"/>
  <c r="P8625" i="1" s="1"/>
  <c r="K8626" i="1"/>
  <c r="N8626" i="1" s="1"/>
  <c r="P8626" i="1" s="1"/>
  <c r="K8627" i="1"/>
  <c r="N8627" i="1" s="1"/>
  <c r="P8627" i="1" s="1"/>
  <c r="K8628" i="1"/>
  <c r="N8628" i="1" s="1"/>
  <c r="P8628" i="1" s="1"/>
  <c r="K8629" i="1"/>
  <c r="N8629" i="1" s="1"/>
  <c r="P8629" i="1" s="1"/>
  <c r="K8630" i="1"/>
  <c r="N8630" i="1" s="1"/>
  <c r="P8630" i="1" s="1"/>
  <c r="K8631" i="1"/>
  <c r="N8631" i="1" s="1"/>
  <c r="P8631" i="1" s="1"/>
  <c r="K8632" i="1"/>
  <c r="N8632" i="1" s="1"/>
  <c r="P8632" i="1" s="1"/>
  <c r="K8633" i="1"/>
  <c r="N8633" i="1" s="1"/>
  <c r="P8633" i="1" s="1"/>
  <c r="K8634" i="1"/>
  <c r="N8634" i="1" s="1"/>
  <c r="P8634" i="1" s="1"/>
  <c r="K8635" i="1"/>
  <c r="N8635" i="1" s="1"/>
  <c r="P8635" i="1" s="1"/>
  <c r="K8636" i="1"/>
  <c r="N8636" i="1" s="1"/>
  <c r="P8636" i="1" s="1"/>
  <c r="K8637" i="1"/>
  <c r="N8637" i="1" s="1"/>
  <c r="P8637" i="1" s="1"/>
  <c r="K8638" i="1"/>
  <c r="N8638" i="1" s="1"/>
  <c r="P8638" i="1" s="1"/>
  <c r="K8639" i="1"/>
  <c r="N8639" i="1" s="1"/>
  <c r="P8639" i="1" s="1"/>
  <c r="K8640" i="1"/>
  <c r="N8640" i="1" s="1"/>
  <c r="P8640" i="1" s="1"/>
  <c r="K8641" i="1"/>
  <c r="N8641" i="1" s="1"/>
  <c r="P8641" i="1" s="1"/>
  <c r="K8642" i="1"/>
  <c r="N8642" i="1" s="1"/>
  <c r="P8642" i="1" s="1"/>
  <c r="K8643" i="1"/>
  <c r="N8643" i="1" s="1"/>
  <c r="P8643" i="1" s="1"/>
  <c r="K8644" i="1"/>
  <c r="N8644" i="1" s="1"/>
  <c r="P8644" i="1" s="1"/>
  <c r="K8645" i="1"/>
  <c r="N8645" i="1" s="1"/>
  <c r="P8645" i="1" s="1"/>
  <c r="K8646" i="1"/>
  <c r="N8646" i="1" s="1"/>
  <c r="P8646" i="1" s="1"/>
  <c r="K8647" i="1"/>
  <c r="N8647" i="1" s="1"/>
  <c r="P8647" i="1" s="1"/>
  <c r="K8648" i="1"/>
  <c r="N8648" i="1" s="1"/>
  <c r="P8648" i="1" s="1"/>
  <c r="K8649" i="1"/>
  <c r="N8649" i="1" s="1"/>
  <c r="P8649" i="1" s="1"/>
  <c r="K8650" i="1"/>
  <c r="N8650" i="1" s="1"/>
  <c r="P8650" i="1" s="1"/>
  <c r="K8651" i="1"/>
  <c r="N8651" i="1" s="1"/>
  <c r="P8651" i="1" s="1"/>
  <c r="K8652" i="1"/>
  <c r="N8652" i="1" s="1"/>
  <c r="P8652" i="1" s="1"/>
  <c r="K8653" i="1"/>
  <c r="N8653" i="1" s="1"/>
  <c r="P8653" i="1" s="1"/>
  <c r="K8654" i="1"/>
  <c r="N8654" i="1" s="1"/>
  <c r="P8654" i="1" s="1"/>
  <c r="K8655" i="1"/>
  <c r="N8655" i="1" s="1"/>
  <c r="P8655" i="1" s="1"/>
  <c r="K8656" i="1"/>
  <c r="N8656" i="1" s="1"/>
  <c r="P8656" i="1" s="1"/>
  <c r="K8657" i="1"/>
  <c r="N8657" i="1" s="1"/>
  <c r="P8657" i="1" s="1"/>
  <c r="K8658" i="1"/>
  <c r="N8658" i="1" s="1"/>
  <c r="P8658" i="1" s="1"/>
  <c r="K8659" i="1"/>
  <c r="N8659" i="1" s="1"/>
  <c r="P8659" i="1" s="1"/>
  <c r="K8660" i="1"/>
  <c r="N8660" i="1" s="1"/>
  <c r="P8660" i="1" s="1"/>
  <c r="K8661" i="1"/>
  <c r="N8661" i="1" s="1"/>
  <c r="P8661" i="1" s="1"/>
  <c r="K8662" i="1"/>
  <c r="N8662" i="1" s="1"/>
  <c r="P8662" i="1" s="1"/>
  <c r="K8663" i="1"/>
  <c r="N8663" i="1" s="1"/>
  <c r="P8663" i="1" s="1"/>
  <c r="K8664" i="1"/>
  <c r="N8664" i="1" s="1"/>
  <c r="P8664" i="1" s="1"/>
  <c r="K8665" i="1"/>
  <c r="N8665" i="1" s="1"/>
  <c r="P8665" i="1" s="1"/>
  <c r="K8666" i="1"/>
  <c r="N8666" i="1" s="1"/>
  <c r="P8666" i="1" s="1"/>
  <c r="K8667" i="1"/>
  <c r="N8667" i="1" s="1"/>
  <c r="P8667" i="1" s="1"/>
  <c r="K8668" i="1"/>
  <c r="N8668" i="1" s="1"/>
  <c r="P8668" i="1" s="1"/>
  <c r="K8669" i="1"/>
  <c r="N8669" i="1" s="1"/>
  <c r="P8669" i="1" s="1"/>
  <c r="K8670" i="1"/>
  <c r="N8670" i="1" s="1"/>
  <c r="P8670" i="1" s="1"/>
  <c r="K8671" i="1"/>
  <c r="N8671" i="1" s="1"/>
  <c r="P8671" i="1" s="1"/>
  <c r="K8672" i="1"/>
  <c r="N8672" i="1" s="1"/>
  <c r="P8672" i="1" s="1"/>
  <c r="K8673" i="1"/>
  <c r="N8673" i="1" s="1"/>
  <c r="P8673" i="1" s="1"/>
  <c r="K8674" i="1"/>
  <c r="N8674" i="1" s="1"/>
  <c r="P8674" i="1" s="1"/>
  <c r="K8675" i="1"/>
  <c r="N8675" i="1" s="1"/>
  <c r="P8675" i="1" s="1"/>
  <c r="K8676" i="1"/>
  <c r="N8676" i="1" s="1"/>
  <c r="P8676" i="1" s="1"/>
  <c r="K8677" i="1"/>
  <c r="N8677" i="1" s="1"/>
  <c r="P8677" i="1" s="1"/>
  <c r="K8678" i="1"/>
  <c r="N8678" i="1" s="1"/>
  <c r="P8678" i="1" s="1"/>
  <c r="K8679" i="1"/>
  <c r="N8679" i="1" s="1"/>
  <c r="P8679" i="1" s="1"/>
  <c r="K8680" i="1"/>
  <c r="N8680" i="1" s="1"/>
  <c r="P8680" i="1" s="1"/>
  <c r="K8681" i="1"/>
  <c r="N8681" i="1" s="1"/>
  <c r="P8681" i="1" s="1"/>
  <c r="K8682" i="1"/>
  <c r="N8682" i="1" s="1"/>
  <c r="P8682" i="1" s="1"/>
  <c r="K8683" i="1"/>
  <c r="N8683" i="1" s="1"/>
  <c r="P8683" i="1" s="1"/>
  <c r="K8684" i="1"/>
  <c r="N8684" i="1" s="1"/>
  <c r="P8684" i="1" s="1"/>
  <c r="K8685" i="1"/>
  <c r="N8685" i="1" s="1"/>
  <c r="P8685" i="1" s="1"/>
  <c r="K8686" i="1"/>
  <c r="N8686" i="1" s="1"/>
  <c r="P8686" i="1" s="1"/>
  <c r="K8687" i="1"/>
  <c r="N8687" i="1" s="1"/>
  <c r="P8687" i="1" s="1"/>
  <c r="K8688" i="1"/>
  <c r="N8688" i="1" s="1"/>
  <c r="P8688" i="1" s="1"/>
  <c r="K8689" i="1"/>
  <c r="N8689" i="1" s="1"/>
  <c r="P8689" i="1" s="1"/>
  <c r="K8690" i="1"/>
  <c r="N8690" i="1" s="1"/>
  <c r="P8690" i="1" s="1"/>
  <c r="K8691" i="1"/>
  <c r="N8691" i="1" s="1"/>
  <c r="P8691" i="1" s="1"/>
  <c r="K8692" i="1"/>
  <c r="N8692" i="1" s="1"/>
  <c r="P8692" i="1" s="1"/>
  <c r="K8693" i="1"/>
  <c r="N8693" i="1" s="1"/>
  <c r="P8693" i="1" s="1"/>
  <c r="K8694" i="1"/>
  <c r="N8694" i="1" s="1"/>
  <c r="P8694" i="1" s="1"/>
  <c r="K8695" i="1"/>
  <c r="N8695" i="1" s="1"/>
  <c r="P8695" i="1" s="1"/>
  <c r="K8696" i="1"/>
  <c r="N8696" i="1" s="1"/>
  <c r="P8696" i="1" s="1"/>
  <c r="K8697" i="1"/>
  <c r="N8697" i="1" s="1"/>
  <c r="P8697" i="1" s="1"/>
  <c r="K8698" i="1"/>
  <c r="N8698" i="1" s="1"/>
  <c r="P8698" i="1" s="1"/>
  <c r="K8699" i="1"/>
  <c r="N8699" i="1" s="1"/>
  <c r="P8699" i="1" s="1"/>
  <c r="K8700" i="1"/>
  <c r="N8700" i="1" s="1"/>
  <c r="P8700" i="1" s="1"/>
  <c r="K8701" i="1"/>
  <c r="N8701" i="1" s="1"/>
  <c r="P8701" i="1" s="1"/>
  <c r="K8702" i="1"/>
  <c r="N8702" i="1" s="1"/>
  <c r="P8702" i="1" s="1"/>
  <c r="K8703" i="1"/>
  <c r="N8703" i="1" s="1"/>
  <c r="P8703" i="1" s="1"/>
  <c r="K8704" i="1"/>
  <c r="N8704" i="1" s="1"/>
  <c r="P8704" i="1" s="1"/>
  <c r="K8705" i="1"/>
  <c r="N8705" i="1" s="1"/>
  <c r="P8705" i="1" s="1"/>
  <c r="K8706" i="1"/>
  <c r="N8706" i="1" s="1"/>
  <c r="P8706" i="1" s="1"/>
  <c r="K8707" i="1"/>
  <c r="N8707" i="1" s="1"/>
  <c r="P8707" i="1" s="1"/>
  <c r="K8708" i="1"/>
  <c r="N8708" i="1" s="1"/>
  <c r="P8708" i="1" s="1"/>
  <c r="K8709" i="1"/>
  <c r="N8709" i="1" s="1"/>
  <c r="P8709" i="1" s="1"/>
  <c r="K8710" i="1"/>
  <c r="N8710" i="1" s="1"/>
  <c r="P8710" i="1" s="1"/>
  <c r="K8711" i="1"/>
  <c r="N8711" i="1" s="1"/>
  <c r="P8711" i="1" s="1"/>
  <c r="K8712" i="1"/>
  <c r="N8712" i="1" s="1"/>
  <c r="P8712" i="1" s="1"/>
  <c r="K8713" i="1"/>
  <c r="N8713" i="1" s="1"/>
  <c r="P8713" i="1" s="1"/>
  <c r="K8714" i="1"/>
  <c r="N8714" i="1" s="1"/>
  <c r="P8714" i="1" s="1"/>
  <c r="K8715" i="1"/>
  <c r="N8715" i="1" s="1"/>
  <c r="P8715" i="1" s="1"/>
  <c r="K8716" i="1"/>
  <c r="N8716" i="1" s="1"/>
  <c r="P8716" i="1" s="1"/>
  <c r="K8717" i="1"/>
  <c r="N8717" i="1" s="1"/>
  <c r="P8717" i="1" s="1"/>
  <c r="K8718" i="1"/>
  <c r="N8718" i="1" s="1"/>
  <c r="P8718" i="1" s="1"/>
  <c r="K8719" i="1"/>
  <c r="N8719" i="1" s="1"/>
  <c r="P8719" i="1" s="1"/>
  <c r="K8720" i="1"/>
  <c r="N8720" i="1" s="1"/>
  <c r="P8720" i="1" s="1"/>
  <c r="K8721" i="1"/>
  <c r="N8721" i="1" s="1"/>
  <c r="P8721" i="1" s="1"/>
  <c r="K8722" i="1"/>
  <c r="N8722" i="1" s="1"/>
  <c r="P8722" i="1" s="1"/>
  <c r="K8723" i="1"/>
  <c r="N8723" i="1" s="1"/>
  <c r="P8723" i="1" s="1"/>
  <c r="K8724" i="1"/>
  <c r="N8724" i="1" s="1"/>
  <c r="P8724" i="1" s="1"/>
  <c r="K8725" i="1"/>
  <c r="N8725" i="1" s="1"/>
  <c r="P8725" i="1" s="1"/>
  <c r="K8726" i="1"/>
  <c r="N8726" i="1" s="1"/>
  <c r="P8726" i="1" s="1"/>
  <c r="K8727" i="1"/>
  <c r="N8727" i="1" s="1"/>
  <c r="P8727" i="1" s="1"/>
  <c r="K8728" i="1"/>
  <c r="N8728" i="1" s="1"/>
  <c r="P8728" i="1" s="1"/>
  <c r="K8729" i="1"/>
  <c r="N8729" i="1" s="1"/>
  <c r="P8729" i="1" s="1"/>
  <c r="K8730" i="1"/>
  <c r="N8730" i="1" s="1"/>
  <c r="P8730" i="1" s="1"/>
  <c r="K8731" i="1"/>
  <c r="N8731" i="1" s="1"/>
  <c r="P8731" i="1" s="1"/>
  <c r="K8732" i="1"/>
  <c r="N8732" i="1" s="1"/>
  <c r="P8732" i="1" s="1"/>
  <c r="K8733" i="1"/>
  <c r="N8733" i="1" s="1"/>
  <c r="P8733" i="1" s="1"/>
  <c r="K8734" i="1"/>
  <c r="N8734" i="1" s="1"/>
  <c r="P8734" i="1" s="1"/>
  <c r="K8735" i="1"/>
  <c r="N8735" i="1" s="1"/>
  <c r="P8735" i="1" s="1"/>
  <c r="K8736" i="1"/>
  <c r="N8736" i="1" s="1"/>
  <c r="P8736" i="1" s="1"/>
  <c r="K8737" i="1"/>
  <c r="N8737" i="1" s="1"/>
  <c r="P8737" i="1" s="1"/>
  <c r="K8738" i="1"/>
  <c r="N8738" i="1" s="1"/>
  <c r="P8738" i="1" s="1"/>
  <c r="K8739" i="1"/>
  <c r="N8739" i="1" s="1"/>
  <c r="P8739" i="1" s="1"/>
  <c r="K8740" i="1"/>
  <c r="N8740" i="1" s="1"/>
  <c r="P8740" i="1" s="1"/>
  <c r="K8741" i="1"/>
  <c r="N8741" i="1" s="1"/>
  <c r="P8741" i="1" s="1"/>
  <c r="K8742" i="1"/>
  <c r="N8742" i="1" s="1"/>
  <c r="P8742" i="1" s="1"/>
  <c r="K8743" i="1"/>
  <c r="N8743" i="1" s="1"/>
  <c r="P8743" i="1" s="1"/>
  <c r="K8744" i="1"/>
  <c r="N8744" i="1" s="1"/>
  <c r="P8744" i="1" s="1"/>
  <c r="K8745" i="1"/>
  <c r="N8745" i="1" s="1"/>
  <c r="P8745" i="1" s="1"/>
  <c r="K8746" i="1"/>
  <c r="N8746" i="1" s="1"/>
  <c r="P8746" i="1" s="1"/>
  <c r="K8747" i="1"/>
  <c r="N8747" i="1" s="1"/>
  <c r="P8747" i="1" s="1"/>
  <c r="K8748" i="1"/>
  <c r="N8748" i="1" s="1"/>
  <c r="P8748" i="1" s="1"/>
  <c r="K8749" i="1"/>
  <c r="N8749" i="1" s="1"/>
  <c r="P8749" i="1" s="1"/>
  <c r="K8750" i="1"/>
  <c r="N8750" i="1" s="1"/>
  <c r="P8750" i="1" s="1"/>
  <c r="K8751" i="1"/>
  <c r="N8751" i="1" s="1"/>
  <c r="P8751" i="1" s="1"/>
  <c r="K8752" i="1"/>
  <c r="N8752" i="1" s="1"/>
  <c r="P8752" i="1" s="1"/>
  <c r="K8753" i="1"/>
  <c r="N8753" i="1" s="1"/>
  <c r="P8753" i="1" s="1"/>
  <c r="K8754" i="1"/>
  <c r="N8754" i="1" s="1"/>
  <c r="P8754" i="1" s="1"/>
  <c r="K8755" i="1"/>
  <c r="N8755" i="1" s="1"/>
  <c r="P8755" i="1" s="1"/>
  <c r="K8756" i="1"/>
  <c r="N8756" i="1" s="1"/>
  <c r="P8756" i="1" s="1"/>
  <c r="K8757" i="1"/>
  <c r="N8757" i="1" s="1"/>
  <c r="P8757" i="1" s="1"/>
  <c r="K8758" i="1"/>
  <c r="N8758" i="1" s="1"/>
  <c r="P8758" i="1" s="1"/>
  <c r="K8759" i="1"/>
  <c r="N8759" i="1" s="1"/>
  <c r="P8759" i="1" s="1"/>
  <c r="K8760" i="1"/>
  <c r="N8760" i="1" s="1"/>
  <c r="P8760" i="1" s="1"/>
  <c r="K8761" i="1"/>
  <c r="N8761" i="1" s="1"/>
  <c r="P8761" i="1" s="1"/>
  <c r="K8762" i="1"/>
  <c r="N8762" i="1" s="1"/>
  <c r="P8762" i="1" s="1"/>
  <c r="K8763" i="1"/>
  <c r="N8763" i="1" s="1"/>
  <c r="P8763" i="1" s="1"/>
  <c r="K8764" i="1"/>
  <c r="N8764" i="1" s="1"/>
  <c r="P8764" i="1" s="1"/>
  <c r="K8765" i="1"/>
  <c r="N8765" i="1" s="1"/>
  <c r="P8765" i="1" s="1"/>
  <c r="K8766" i="1"/>
  <c r="N8766" i="1" s="1"/>
  <c r="P8766" i="1" s="1"/>
  <c r="K8767" i="1"/>
  <c r="N8767" i="1" s="1"/>
  <c r="P8767" i="1" s="1"/>
  <c r="K8768" i="1"/>
  <c r="N8768" i="1" s="1"/>
  <c r="P8768" i="1" s="1"/>
  <c r="K8769" i="1"/>
  <c r="N8769" i="1" s="1"/>
  <c r="P8769" i="1" s="1"/>
  <c r="K8770" i="1"/>
  <c r="N8770" i="1" s="1"/>
  <c r="P8770" i="1" s="1"/>
  <c r="K8771" i="1"/>
  <c r="N8771" i="1" s="1"/>
  <c r="P8771" i="1" s="1"/>
  <c r="K8772" i="1"/>
  <c r="N8772" i="1" s="1"/>
  <c r="P8772" i="1" s="1"/>
  <c r="K8773" i="1"/>
  <c r="N8773" i="1" s="1"/>
  <c r="P8773" i="1" s="1"/>
  <c r="K8774" i="1"/>
  <c r="N8774" i="1" s="1"/>
  <c r="P8774" i="1" s="1"/>
  <c r="K8775" i="1"/>
  <c r="N8775" i="1" s="1"/>
  <c r="P8775" i="1" s="1"/>
  <c r="K8776" i="1"/>
  <c r="N8776" i="1" s="1"/>
  <c r="P8776" i="1" s="1"/>
  <c r="K8777" i="1"/>
  <c r="N8777" i="1" s="1"/>
  <c r="P8777" i="1" s="1"/>
  <c r="K8778" i="1"/>
  <c r="N8778" i="1" s="1"/>
  <c r="P8778" i="1" s="1"/>
  <c r="K8779" i="1"/>
  <c r="N8779" i="1" s="1"/>
  <c r="P8779" i="1" s="1"/>
  <c r="K8780" i="1"/>
  <c r="N8780" i="1" s="1"/>
  <c r="P8780" i="1" s="1"/>
  <c r="K8781" i="1"/>
  <c r="N8781" i="1" s="1"/>
  <c r="P8781" i="1" s="1"/>
  <c r="K8782" i="1"/>
  <c r="N8782" i="1" s="1"/>
  <c r="P8782" i="1" s="1"/>
  <c r="K8783" i="1"/>
  <c r="N8783" i="1" s="1"/>
  <c r="P8783" i="1" s="1"/>
  <c r="K8784" i="1"/>
  <c r="N8784" i="1" s="1"/>
  <c r="P8784" i="1" s="1"/>
  <c r="K8785" i="1"/>
  <c r="N8785" i="1" s="1"/>
  <c r="P8785" i="1" s="1"/>
  <c r="K8786" i="1"/>
  <c r="N8786" i="1" s="1"/>
  <c r="P8786" i="1" s="1"/>
  <c r="K8787" i="1"/>
  <c r="N8787" i="1" s="1"/>
  <c r="P8787" i="1" s="1"/>
  <c r="K8788" i="1"/>
  <c r="N8788" i="1" s="1"/>
  <c r="P8788" i="1" s="1"/>
  <c r="K8789" i="1"/>
  <c r="N8789" i="1" s="1"/>
  <c r="P8789" i="1" s="1"/>
  <c r="K8790" i="1"/>
  <c r="N8790" i="1" s="1"/>
  <c r="P8790" i="1" s="1"/>
  <c r="K8791" i="1"/>
  <c r="N8791" i="1" s="1"/>
  <c r="P8791" i="1" s="1"/>
  <c r="K8792" i="1"/>
  <c r="N8792" i="1" s="1"/>
  <c r="P8792" i="1" s="1"/>
  <c r="K8793" i="1"/>
  <c r="N8793" i="1" s="1"/>
  <c r="P8793" i="1" s="1"/>
  <c r="K8794" i="1"/>
  <c r="N8794" i="1" s="1"/>
  <c r="P8794" i="1" s="1"/>
  <c r="K8795" i="1"/>
  <c r="N8795" i="1" s="1"/>
  <c r="P8795" i="1" s="1"/>
  <c r="K8796" i="1"/>
  <c r="N8796" i="1" s="1"/>
  <c r="P8796" i="1" s="1"/>
  <c r="K8797" i="1"/>
  <c r="N8797" i="1" s="1"/>
  <c r="P8797" i="1" s="1"/>
  <c r="K8798" i="1"/>
  <c r="N8798" i="1" s="1"/>
  <c r="P8798" i="1" s="1"/>
  <c r="K8799" i="1"/>
  <c r="N8799" i="1" s="1"/>
  <c r="P8799" i="1" s="1"/>
  <c r="K8800" i="1"/>
  <c r="N8800" i="1" s="1"/>
  <c r="P8800" i="1" s="1"/>
  <c r="K8801" i="1"/>
  <c r="N8801" i="1" s="1"/>
  <c r="P8801" i="1" s="1"/>
  <c r="K8802" i="1"/>
  <c r="N8802" i="1" s="1"/>
  <c r="P8802" i="1" s="1"/>
  <c r="K8803" i="1"/>
  <c r="N8803" i="1" s="1"/>
  <c r="P8803" i="1" s="1"/>
  <c r="K8804" i="1"/>
  <c r="N8804" i="1" s="1"/>
  <c r="P8804" i="1" s="1"/>
  <c r="K8805" i="1"/>
  <c r="N8805" i="1" s="1"/>
  <c r="P8805" i="1" s="1"/>
  <c r="K8806" i="1"/>
  <c r="N8806" i="1" s="1"/>
  <c r="P8806" i="1" s="1"/>
  <c r="K8807" i="1"/>
  <c r="N8807" i="1" s="1"/>
  <c r="P8807" i="1" s="1"/>
  <c r="K8808" i="1"/>
  <c r="N8808" i="1" s="1"/>
  <c r="P8808" i="1" s="1"/>
  <c r="K8809" i="1"/>
  <c r="N8809" i="1" s="1"/>
  <c r="P8809" i="1" s="1"/>
  <c r="K8810" i="1"/>
  <c r="N8810" i="1" s="1"/>
  <c r="P8810" i="1" s="1"/>
  <c r="K8811" i="1"/>
  <c r="N8811" i="1" s="1"/>
  <c r="P8811" i="1" s="1"/>
  <c r="K8812" i="1"/>
  <c r="N8812" i="1" s="1"/>
  <c r="P8812" i="1" s="1"/>
  <c r="K8813" i="1"/>
  <c r="N8813" i="1" s="1"/>
  <c r="P8813" i="1" s="1"/>
  <c r="K8814" i="1"/>
  <c r="N8814" i="1" s="1"/>
  <c r="P8814" i="1" s="1"/>
  <c r="K8815" i="1"/>
  <c r="N8815" i="1" s="1"/>
  <c r="P8815" i="1" s="1"/>
  <c r="K8816" i="1"/>
  <c r="N8816" i="1" s="1"/>
  <c r="P8816" i="1" s="1"/>
  <c r="K8817" i="1"/>
  <c r="N8817" i="1" s="1"/>
  <c r="P8817" i="1" s="1"/>
  <c r="K8818" i="1"/>
  <c r="N8818" i="1" s="1"/>
  <c r="P8818" i="1" s="1"/>
  <c r="K8819" i="1"/>
  <c r="N8819" i="1" s="1"/>
  <c r="P8819" i="1" s="1"/>
  <c r="K8820" i="1"/>
  <c r="N8820" i="1" s="1"/>
  <c r="P8820" i="1" s="1"/>
  <c r="K8821" i="1"/>
  <c r="N8821" i="1" s="1"/>
  <c r="P8821" i="1" s="1"/>
  <c r="K8822" i="1"/>
  <c r="N8822" i="1" s="1"/>
  <c r="P8822" i="1" s="1"/>
  <c r="K8823" i="1"/>
  <c r="N8823" i="1" s="1"/>
  <c r="P8823" i="1" s="1"/>
  <c r="K8824" i="1"/>
  <c r="N8824" i="1" s="1"/>
  <c r="P8824" i="1" s="1"/>
  <c r="K8825" i="1"/>
  <c r="N8825" i="1" s="1"/>
  <c r="P8825" i="1" s="1"/>
  <c r="K8826" i="1"/>
  <c r="N8826" i="1" s="1"/>
  <c r="P8826" i="1" s="1"/>
  <c r="K8827" i="1"/>
  <c r="N8827" i="1" s="1"/>
  <c r="P8827" i="1" s="1"/>
  <c r="K8828" i="1"/>
  <c r="N8828" i="1" s="1"/>
  <c r="P8828" i="1" s="1"/>
  <c r="K8829" i="1"/>
  <c r="N8829" i="1" s="1"/>
  <c r="P8829" i="1" s="1"/>
  <c r="K8830" i="1"/>
  <c r="N8830" i="1" s="1"/>
  <c r="P8830" i="1" s="1"/>
  <c r="K8831" i="1"/>
  <c r="N8831" i="1" s="1"/>
  <c r="P8831" i="1" s="1"/>
  <c r="K8832" i="1"/>
  <c r="N8832" i="1" s="1"/>
  <c r="P8832" i="1" s="1"/>
  <c r="K8833" i="1"/>
  <c r="N8833" i="1" s="1"/>
  <c r="P8833" i="1" s="1"/>
  <c r="K8834" i="1"/>
  <c r="N8834" i="1" s="1"/>
  <c r="P8834" i="1" s="1"/>
  <c r="K8835" i="1"/>
  <c r="N8835" i="1" s="1"/>
  <c r="P8835" i="1" s="1"/>
  <c r="K8836" i="1"/>
  <c r="N8836" i="1" s="1"/>
  <c r="P8836" i="1" s="1"/>
  <c r="K8837" i="1"/>
  <c r="N8837" i="1" s="1"/>
  <c r="P8837" i="1" s="1"/>
  <c r="K8838" i="1"/>
  <c r="N8838" i="1" s="1"/>
  <c r="P8838" i="1" s="1"/>
  <c r="K8839" i="1"/>
  <c r="N8839" i="1" s="1"/>
  <c r="P8839" i="1" s="1"/>
  <c r="K8840" i="1"/>
  <c r="N8840" i="1" s="1"/>
  <c r="P8840" i="1" s="1"/>
  <c r="K8841" i="1"/>
  <c r="N8841" i="1" s="1"/>
  <c r="P8841" i="1" s="1"/>
  <c r="K8842" i="1"/>
  <c r="N8842" i="1" s="1"/>
  <c r="P8842" i="1" s="1"/>
  <c r="K8843" i="1"/>
  <c r="N8843" i="1" s="1"/>
  <c r="P8843" i="1" s="1"/>
  <c r="K8844" i="1"/>
  <c r="N8844" i="1" s="1"/>
  <c r="P8844" i="1" s="1"/>
  <c r="K8845" i="1"/>
  <c r="N8845" i="1" s="1"/>
  <c r="P8845" i="1" s="1"/>
  <c r="K8846" i="1"/>
  <c r="N8846" i="1" s="1"/>
  <c r="P8846" i="1" s="1"/>
  <c r="K8847" i="1"/>
  <c r="N8847" i="1" s="1"/>
  <c r="P8847" i="1" s="1"/>
  <c r="K8848" i="1"/>
  <c r="N8848" i="1" s="1"/>
  <c r="P8848" i="1" s="1"/>
  <c r="K8849" i="1"/>
  <c r="N8849" i="1" s="1"/>
  <c r="P8849" i="1" s="1"/>
  <c r="K8850" i="1"/>
  <c r="N8850" i="1" s="1"/>
  <c r="P8850" i="1" s="1"/>
  <c r="K8851" i="1"/>
  <c r="N8851" i="1" s="1"/>
  <c r="P8851" i="1" s="1"/>
  <c r="K8852" i="1"/>
  <c r="N8852" i="1" s="1"/>
  <c r="P8852" i="1" s="1"/>
  <c r="K8853" i="1"/>
  <c r="N8853" i="1" s="1"/>
  <c r="P8853" i="1" s="1"/>
  <c r="K8854" i="1"/>
  <c r="N8854" i="1" s="1"/>
  <c r="P8854" i="1" s="1"/>
  <c r="K8855" i="1"/>
  <c r="N8855" i="1" s="1"/>
  <c r="P8855" i="1" s="1"/>
  <c r="K8856" i="1"/>
  <c r="N8856" i="1" s="1"/>
  <c r="P8856" i="1" s="1"/>
  <c r="K8857" i="1"/>
  <c r="N8857" i="1" s="1"/>
  <c r="P8857" i="1" s="1"/>
  <c r="K8858" i="1"/>
  <c r="N8858" i="1" s="1"/>
  <c r="P8858" i="1" s="1"/>
  <c r="K8859" i="1"/>
  <c r="N8859" i="1" s="1"/>
  <c r="P8859" i="1" s="1"/>
  <c r="K8860" i="1"/>
  <c r="N8860" i="1" s="1"/>
  <c r="P8860" i="1" s="1"/>
  <c r="K8861" i="1"/>
  <c r="N8861" i="1" s="1"/>
  <c r="P8861" i="1" s="1"/>
  <c r="K8862" i="1"/>
  <c r="N8862" i="1" s="1"/>
  <c r="P8862" i="1" s="1"/>
  <c r="K8863" i="1"/>
  <c r="N8863" i="1" s="1"/>
  <c r="P8863" i="1" s="1"/>
  <c r="K8864" i="1"/>
  <c r="N8864" i="1" s="1"/>
  <c r="P8864" i="1" s="1"/>
  <c r="K8865" i="1"/>
  <c r="N8865" i="1" s="1"/>
  <c r="P8865" i="1" s="1"/>
  <c r="K8866" i="1"/>
  <c r="N8866" i="1" s="1"/>
  <c r="P8866" i="1" s="1"/>
  <c r="K8867" i="1"/>
  <c r="N8867" i="1" s="1"/>
  <c r="P8867" i="1" s="1"/>
  <c r="K8869" i="1"/>
  <c r="N8869" i="1" s="1"/>
  <c r="P8869" i="1" s="1"/>
  <c r="K8870" i="1"/>
  <c r="N8870" i="1" s="1"/>
  <c r="P8870" i="1" s="1"/>
  <c r="K8871" i="1"/>
  <c r="N8871" i="1" s="1"/>
  <c r="P8871" i="1" s="1"/>
  <c r="K8872" i="1"/>
  <c r="N8872" i="1" s="1"/>
  <c r="P8872" i="1" s="1"/>
  <c r="K8873" i="1"/>
  <c r="N8873" i="1" s="1"/>
  <c r="P8873" i="1" s="1"/>
  <c r="K8874" i="1"/>
  <c r="N8874" i="1" s="1"/>
  <c r="P8874" i="1" s="1"/>
  <c r="K8875" i="1"/>
  <c r="N8875" i="1" s="1"/>
  <c r="P8875" i="1" s="1"/>
  <c r="K8876" i="1"/>
  <c r="N8876" i="1" s="1"/>
  <c r="P8876" i="1" s="1"/>
  <c r="K8877" i="1"/>
  <c r="N8877" i="1" s="1"/>
  <c r="P8877" i="1" s="1"/>
  <c r="K8878" i="1"/>
  <c r="N8878" i="1" s="1"/>
  <c r="P8878" i="1" s="1"/>
  <c r="K8879" i="1"/>
  <c r="N8879" i="1" s="1"/>
  <c r="P8879" i="1" s="1"/>
  <c r="K8880" i="1"/>
  <c r="N8880" i="1" s="1"/>
  <c r="P8880" i="1" s="1"/>
  <c r="K8881" i="1"/>
  <c r="N8881" i="1" s="1"/>
  <c r="P8881" i="1" s="1"/>
  <c r="K8882" i="1"/>
  <c r="N8882" i="1" s="1"/>
  <c r="P8882" i="1" s="1"/>
  <c r="K8883" i="1"/>
  <c r="N8883" i="1" s="1"/>
  <c r="P8883" i="1" s="1"/>
  <c r="K8884" i="1"/>
  <c r="N8884" i="1" s="1"/>
  <c r="P8884" i="1" s="1"/>
  <c r="K8885" i="1"/>
  <c r="N8885" i="1" s="1"/>
  <c r="P8885" i="1" s="1"/>
  <c r="K8886" i="1"/>
  <c r="N8886" i="1" s="1"/>
  <c r="P8886" i="1" s="1"/>
  <c r="K8887" i="1"/>
  <c r="N8887" i="1" s="1"/>
  <c r="P8887" i="1" s="1"/>
  <c r="K8888" i="1"/>
  <c r="N8888" i="1" s="1"/>
  <c r="P8888" i="1" s="1"/>
  <c r="K8889" i="1"/>
  <c r="N8889" i="1" s="1"/>
  <c r="P8889" i="1" s="1"/>
  <c r="K8890" i="1"/>
  <c r="N8890" i="1" s="1"/>
  <c r="P8890" i="1" s="1"/>
  <c r="K8891" i="1"/>
  <c r="N8891" i="1" s="1"/>
  <c r="P8891" i="1" s="1"/>
  <c r="K8892" i="1"/>
  <c r="N8892" i="1" s="1"/>
  <c r="P8892" i="1" s="1"/>
  <c r="K8893" i="1"/>
  <c r="N8893" i="1" s="1"/>
  <c r="P8893" i="1" s="1"/>
  <c r="K8894" i="1"/>
  <c r="N8894" i="1" s="1"/>
  <c r="P8894" i="1" s="1"/>
  <c r="K8895" i="1"/>
  <c r="N8895" i="1" s="1"/>
  <c r="P8895" i="1" s="1"/>
  <c r="K8896" i="1"/>
  <c r="N8896" i="1" s="1"/>
  <c r="P8896" i="1" s="1"/>
  <c r="K8897" i="1"/>
  <c r="N8897" i="1" s="1"/>
  <c r="P8897" i="1" s="1"/>
  <c r="K8898" i="1"/>
  <c r="N8898" i="1" s="1"/>
  <c r="P8898" i="1" s="1"/>
  <c r="K8899" i="1"/>
  <c r="N8899" i="1" s="1"/>
  <c r="P8899" i="1" s="1"/>
  <c r="K8900" i="1"/>
  <c r="N8900" i="1" s="1"/>
  <c r="P8900" i="1" s="1"/>
  <c r="K8901" i="1"/>
  <c r="N8901" i="1" s="1"/>
  <c r="P8901" i="1" s="1"/>
  <c r="K8902" i="1"/>
  <c r="N8902" i="1" s="1"/>
  <c r="P8902" i="1" s="1"/>
  <c r="K8903" i="1"/>
  <c r="N8903" i="1" s="1"/>
  <c r="P8903" i="1" s="1"/>
  <c r="K8904" i="1"/>
  <c r="N8904" i="1" s="1"/>
  <c r="P8904" i="1" s="1"/>
  <c r="K8905" i="1"/>
  <c r="N8905" i="1" s="1"/>
  <c r="P8905" i="1" s="1"/>
  <c r="K8906" i="1"/>
  <c r="N8906" i="1" s="1"/>
  <c r="P8906" i="1" s="1"/>
  <c r="K8907" i="1"/>
  <c r="N8907" i="1" s="1"/>
  <c r="P8907" i="1" s="1"/>
  <c r="K8908" i="1"/>
  <c r="N8908" i="1" s="1"/>
  <c r="P8908" i="1" s="1"/>
  <c r="K8909" i="1"/>
  <c r="N8909" i="1" s="1"/>
  <c r="P8909" i="1" s="1"/>
  <c r="K8910" i="1"/>
  <c r="N8910" i="1" s="1"/>
  <c r="P8910" i="1" s="1"/>
  <c r="K8911" i="1"/>
  <c r="N8911" i="1" s="1"/>
  <c r="P8911" i="1" s="1"/>
  <c r="K8912" i="1"/>
  <c r="N8912" i="1" s="1"/>
  <c r="P8912" i="1" s="1"/>
  <c r="K8913" i="1"/>
  <c r="N8913" i="1" s="1"/>
  <c r="P8913" i="1" s="1"/>
  <c r="K8914" i="1"/>
  <c r="N8914" i="1" s="1"/>
  <c r="P8914" i="1" s="1"/>
  <c r="K8915" i="1"/>
  <c r="N8915" i="1" s="1"/>
  <c r="P8915" i="1" s="1"/>
  <c r="K8916" i="1"/>
  <c r="N8916" i="1" s="1"/>
  <c r="P8916" i="1" s="1"/>
  <c r="K8917" i="1"/>
  <c r="N8917" i="1" s="1"/>
  <c r="P8917" i="1" s="1"/>
  <c r="K8918" i="1"/>
  <c r="N8918" i="1" s="1"/>
  <c r="P8918" i="1" s="1"/>
  <c r="K8919" i="1"/>
  <c r="N8919" i="1" s="1"/>
  <c r="P8919" i="1" s="1"/>
  <c r="K8920" i="1"/>
  <c r="N8920" i="1" s="1"/>
  <c r="P8920" i="1" s="1"/>
  <c r="K8921" i="1"/>
  <c r="N8921" i="1" s="1"/>
  <c r="P8921" i="1" s="1"/>
  <c r="K8922" i="1"/>
  <c r="N8922" i="1" s="1"/>
  <c r="P8922" i="1" s="1"/>
  <c r="K8923" i="1"/>
  <c r="N8923" i="1" s="1"/>
  <c r="P8923" i="1" s="1"/>
  <c r="K8924" i="1"/>
  <c r="N8924" i="1" s="1"/>
  <c r="P8924" i="1" s="1"/>
  <c r="K8925" i="1"/>
  <c r="N8925" i="1" s="1"/>
  <c r="P8925" i="1" s="1"/>
  <c r="K8926" i="1"/>
  <c r="N8926" i="1" s="1"/>
  <c r="P8926" i="1" s="1"/>
  <c r="K8927" i="1"/>
  <c r="N8927" i="1" s="1"/>
  <c r="P8927" i="1" s="1"/>
  <c r="K8928" i="1"/>
  <c r="N8928" i="1" s="1"/>
  <c r="P8928" i="1" s="1"/>
  <c r="K8929" i="1"/>
  <c r="N8929" i="1" s="1"/>
  <c r="P8929" i="1" s="1"/>
  <c r="K8930" i="1"/>
  <c r="N8930" i="1" s="1"/>
  <c r="P8930" i="1" s="1"/>
  <c r="K8931" i="1"/>
  <c r="N8931" i="1" s="1"/>
  <c r="P8931" i="1" s="1"/>
  <c r="K8932" i="1"/>
  <c r="N8932" i="1" s="1"/>
  <c r="P8932" i="1" s="1"/>
  <c r="K8933" i="1"/>
  <c r="N8933" i="1" s="1"/>
  <c r="P8933" i="1" s="1"/>
  <c r="K8934" i="1"/>
  <c r="N8934" i="1" s="1"/>
  <c r="P8934" i="1" s="1"/>
  <c r="K8935" i="1"/>
  <c r="N8935" i="1" s="1"/>
  <c r="P8935" i="1" s="1"/>
  <c r="K8936" i="1"/>
  <c r="N8936" i="1" s="1"/>
  <c r="P8936" i="1" s="1"/>
  <c r="K8937" i="1"/>
  <c r="N8937" i="1" s="1"/>
  <c r="P8937" i="1" s="1"/>
  <c r="K8938" i="1"/>
  <c r="N8938" i="1" s="1"/>
  <c r="P8938" i="1" s="1"/>
  <c r="K8939" i="1"/>
  <c r="N8939" i="1" s="1"/>
  <c r="P8939" i="1" s="1"/>
  <c r="K8940" i="1"/>
  <c r="N8940" i="1" s="1"/>
  <c r="P8940" i="1" s="1"/>
  <c r="K8941" i="1"/>
  <c r="N8941" i="1" s="1"/>
  <c r="P8941" i="1" s="1"/>
  <c r="K8942" i="1"/>
  <c r="N8942" i="1" s="1"/>
  <c r="P8942" i="1" s="1"/>
  <c r="K8943" i="1"/>
  <c r="N8943" i="1" s="1"/>
  <c r="P8943" i="1" s="1"/>
  <c r="K8944" i="1"/>
  <c r="N8944" i="1" s="1"/>
  <c r="P8944" i="1" s="1"/>
  <c r="K8945" i="1"/>
  <c r="N8945" i="1" s="1"/>
  <c r="P8945" i="1" s="1"/>
  <c r="K8946" i="1"/>
  <c r="N8946" i="1" s="1"/>
  <c r="P8946" i="1" s="1"/>
  <c r="K8947" i="1"/>
  <c r="N8947" i="1" s="1"/>
  <c r="P8947" i="1" s="1"/>
  <c r="K8948" i="1"/>
  <c r="N8948" i="1" s="1"/>
  <c r="P8948" i="1" s="1"/>
  <c r="K8949" i="1"/>
  <c r="N8949" i="1" s="1"/>
  <c r="P8949" i="1" s="1"/>
  <c r="K8950" i="1"/>
  <c r="N8950" i="1" s="1"/>
  <c r="P8950" i="1" s="1"/>
  <c r="K8951" i="1"/>
  <c r="N8951" i="1" s="1"/>
  <c r="P8951" i="1" s="1"/>
  <c r="K8952" i="1"/>
  <c r="N8952" i="1" s="1"/>
  <c r="P8952" i="1" s="1"/>
  <c r="K8953" i="1"/>
  <c r="N8953" i="1" s="1"/>
  <c r="P8953" i="1" s="1"/>
  <c r="K8954" i="1"/>
  <c r="N8954" i="1" s="1"/>
  <c r="P8954" i="1" s="1"/>
  <c r="K8955" i="1"/>
  <c r="N8955" i="1" s="1"/>
  <c r="P8955" i="1" s="1"/>
  <c r="K8956" i="1"/>
  <c r="N8956" i="1" s="1"/>
  <c r="P8956" i="1" s="1"/>
  <c r="K8957" i="1"/>
  <c r="N8957" i="1" s="1"/>
  <c r="P8957" i="1" s="1"/>
  <c r="K8958" i="1"/>
  <c r="N8958" i="1" s="1"/>
  <c r="P8958" i="1" s="1"/>
  <c r="K8959" i="1"/>
  <c r="N8959" i="1" s="1"/>
  <c r="P8959" i="1" s="1"/>
  <c r="K8960" i="1"/>
  <c r="N8960" i="1" s="1"/>
  <c r="P8960" i="1" s="1"/>
  <c r="K8961" i="1"/>
  <c r="N8961" i="1" s="1"/>
  <c r="P8961" i="1" s="1"/>
  <c r="K8962" i="1"/>
  <c r="N8962" i="1" s="1"/>
  <c r="P8962" i="1" s="1"/>
  <c r="K8963" i="1"/>
  <c r="N8963" i="1" s="1"/>
  <c r="P8963" i="1" s="1"/>
  <c r="K8964" i="1"/>
  <c r="N8964" i="1" s="1"/>
  <c r="P8964" i="1" s="1"/>
  <c r="K8965" i="1"/>
  <c r="N8965" i="1" s="1"/>
  <c r="P8965" i="1" s="1"/>
  <c r="K8966" i="1"/>
  <c r="N8966" i="1" s="1"/>
  <c r="P8966" i="1" s="1"/>
  <c r="K8967" i="1"/>
  <c r="N8967" i="1" s="1"/>
  <c r="P8967" i="1" s="1"/>
  <c r="K8968" i="1"/>
  <c r="N8968" i="1" s="1"/>
  <c r="P8968" i="1" s="1"/>
  <c r="K8969" i="1"/>
  <c r="N8969" i="1" s="1"/>
  <c r="P8969" i="1" s="1"/>
  <c r="K8970" i="1"/>
  <c r="N8970" i="1" s="1"/>
  <c r="P8970" i="1" s="1"/>
  <c r="K8971" i="1"/>
  <c r="N8971" i="1" s="1"/>
  <c r="P8971" i="1" s="1"/>
  <c r="K8972" i="1"/>
  <c r="N8972" i="1" s="1"/>
  <c r="P8972" i="1" s="1"/>
  <c r="K8973" i="1"/>
  <c r="N8973" i="1" s="1"/>
  <c r="P8973" i="1" s="1"/>
  <c r="K8974" i="1"/>
  <c r="N8974" i="1" s="1"/>
  <c r="P8974" i="1" s="1"/>
  <c r="K8975" i="1"/>
  <c r="N8975" i="1" s="1"/>
  <c r="P8975" i="1" s="1"/>
  <c r="K8976" i="1"/>
  <c r="N8976" i="1" s="1"/>
  <c r="P8976" i="1" s="1"/>
  <c r="K8977" i="1"/>
  <c r="N8977" i="1" s="1"/>
  <c r="P8977" i="1" s="1"/>
  <c r="K8978" i="1"/>
  <c r="N8978" i="1" s="1"/>
  <c r="P8978" i="1" s="1"/>
  <c r="K8979" i="1"/>
  <c r="N8979" i="1" s="1"/>
  <c r="P8979" i="1" s="1"/>
  <c r="K8981" i="1"/>
  <c r="N8981" i="1" s="1"/>
  <c r="P8981" i="1" s="1"/>
  <c r="K8982" i="1"/>
  <c r="N8982" i="1" s="1"/>
  <c r="P8982" i="1" s="1"/>
  <c r="K8983" i="1"/>
  <c r="N8983" i="1" s="1"/>
  <c r="P8983" i="1" s="1"/>
  <c r="K8984" i="1"/>
  <c r="N8984" i="1" s="1"/>
  <c r="P8984" i="1" s="1"/>
  <c r="K8985" i="1"/>
  <c r="N8985" i="1" s="1"/>
  <c r="P8985" i="1" s="1"/>
  <c r="K8986" i="1"/>
  <c r="N8986" i="1" s="1"/>
  <c r="P8986" i="1" s="1"/>
  <c r="K8987" i="1"/>
  <c r="N8987" i="1" s="1"/>
  <c r="P8987" i="1" s="1"/>
  <c r="K8988" i="1"/>
  <c r="N8988" i="1" s="1"/>
  <c r="P8988" i="1" s="1"/>
  <c r="K8989" i="1"/>
  <c r="N8989" i="1" s="1"/>
  <c r="P8989" i="1" s="1"/>
  <c r="K8990" i="1"/>
  <c r="N8990" i="1" s="1"/>
  <c r="P8990" i="1" s="1"/>
  <c r="K8991" i="1"/>
  <c r="N8991" i="1" s="1"/>
  <c r="P8991" i="1" s="1"/>
  <c r="K8992" i="1"/>
  <c r="N8992" i="1" s="1"/>
  <c r="P8992" i="1" s="1"/>
  <c r="K8993" i="1"/>
  <c r="N8993" i="1" s="1"/>
  <c r="P8993" i="1" s="1"/>
  <c r="K8994" i="1"/>
  <c r="N8994" i="1" s="1"/>
  <c r="P8994" i="1" s="1"/>
  <c r="K8995" i="1"/>
  <c r="N8995" i="1" s="1"/>
  <c r="P8995" i="1" s="1"/>
  <c r="K8996" i="1"/>
  <c r="N8996" i="1" s="1"/>
  <c r="P8996" i="1" s="1"/>
  <c r="K8997" i="1"/>
  <c r="N8997" i="1" s="1"/>
  <c r="P8997" i="1" s="1"/>
  <c r="K8998" i="1"/>
  <c r="N8998" i="1" s="1"/>
  <c r="P8998" i="1" s="1"/>
  <c r="K8999" i="1"/>
  <c r="N8999" i="1" s="1"/>
  <c r="P8999" i="1" s="1"/>
  <c r="K9000" i="1"/>
  <c r="N9000" i="1" s="1"/>
  <c r="P9000" i="1" s="1"/>
  <c r="K9001" i="1"/>
  <c r="N9001" i="1" s="1"/>
  <c r="P9001" i="1" s="1"/>
  <c r="K9002" i="1"/>
  <c r="N9002" i="1" s="1"/>
  <c r="P9002" i="1" s="1"/>
  <c r="K9003" i="1"/>
  <c r="N9003" i="1" s="1"/>
  <c r="P9003" i="1" s="1"/>
  <c r="K9004" i="1"/>
  <c r="N9004" i="1" s="1"/>
  <c r="P9004" i="1" s="1"/>
  <c r="K9005" i="1"/>
  <c r="N9005" i="1" s="1"/>
  <c r="P9005" i="1" s="1"/>
  <c r="K9006" i="1"/>
  <c r="N9006" i="1" s="1"/>
  <c r="P9006" i="1" s="1"/>
  <c r="K9007" i="1"/>
  <c r="N9007" i="1" s="1"/>
  <c r="P9007" i="1" s="1"/>
  <c r="K9008" i="1"/>
  <c r="N9008" i="1" s="1"/>
  <c r="P9008" i="1" s="1"/>
  <c r="K9009" i="1"/>
  <c r="N9009" i="1" s="1"/>
  <c r="P9009" i="1" s="1"/>
  <c r="K9010" i="1"/>
  <c r="N9010" i="1" s="1"/>
  <c r="P9010" i="1" s="1"/>
  <c r="K9011" i="1"/>
  <c r="N9011" i="1" s="1"/>
  <c r="P9011" i="1" s="1"/>
  <c r="K9012" i="1"/>
  <c r="N9012" i="1" s="1"/>
  <c r="P9012" i="1" s="1"/>
  <c r="K9013" i="1"/>
  <c r="N9013" i="1" s="1"/>
  <c r="P9013" i="1" s="1"/>
  <c r="K9014" i="1"/>
  <c r="N9014" i="1" s="1"/>
  <c r="P9014" i="1" s="1"/>
  <c r="K9015" i="1"/>
  <c r="N9015" i="1" s="1"/>
  <c r="P9015" i="1" s="1"/>
  <c r="K9016" i="1"/>
  <c r="N9016" i="1" s="1"/>
  <c r="P9016" i="1" s="1"/>
  <c r="K9017" i="1"/>
  <c r="N9017" i="1" s="1"/>
  <c r="P9017" i="1" s="1"/>
  <c r="K9018" i="1"/>
  <c r="N9018" i="1" s="1"/>
  <c r="P9018" i="1" s="1"/>
  <c r="K9019" i="1"/>
  <c r="N9019" i="1" s="1"/>
  <c r="P9019" i="1" s="1"/>
  <c r="K9020" i="1"/>
  <c r="N9020" i="1" s="1"/>
  <c r="P9020" i="1" s="1"/>
  <c r="K9021" i="1"/>
  <c r="N9021" i="1" s="1"/>
  <c r="P9021" i="1" s="1"/>
  <c r="K9022" i="1"/>
  <c r="N9022" i="1" s="1"/>
  <c r="P9022" i="1" s="1"/>
  <c r="K9023" i="1"/>
  <c r="N9023" i="1" s="1"/>
  <c r="P9023" i="1" s="1"/>
  <c r="K9024" i="1"/>
  <c r="N9024" i="1" s="1"/>
  <c r="P9024" i="1" s="1"/>
  <c r="K9025" i="1"/>
  <c r="N9025" i="1" s="1"/>
  <c r="P9025" i="1" s="1"/>
  <c r="K9026" i="1"/>
  <c r="N9026" i="1" s="1"/>
  <c r="P9026" i="1" s="1"/>
  <c r="K9027" i="1"/>
  <c r="N9027" i="1" s="1"/>
  <c r="P9027" i="1" s="1"/>
  <c r="K9028" i="1"/>
  <c r="N9028" i="1" s="1"/>
  <c r="P9028" i="1" s="1"/>
  <c r="K9029" i="1"/>
  <c r="N9029" i="1" s="1"/>
  <c r="P9029" i="1" s="1"/>
  <c r="K9030" i="1"/>
  <c r="N9030" i="1" s="1"/>
  <c r="P9030" i="1" s="1"/>
  <c r="K9031" i="1"/>
  <c r="N9031" i="1" s="1"/>
  <c r="P9031" i="1" s="1"/>
  <c r="K9032" i="1"/>
  <c r="N9032" i="1" s="1"/>
  <c r="P9032" i="1" s="1"/>
  <c r="K9033" i="1"/>
  <c r="N9033" i="1" s="1"/>
  <c r="P9033" i="1" s="1"/>
  <c r="K9034" i="1"/>
  <c r="N9034" i="1" s="1"/>
  <c r="P9034" i="1" s="1"/>
  <c r="K9035" i="1"/>
  <c r="N9035" i="1" s="1"/>
  <c r="P9035" i="1" s="1"/>
  <c r="K9036" i="1"/>
  <c r="N9036" i="1" s="1"/>
  <c r="P9036" i="1" s="1"/>
  <c r="K9037" i="1"/>
  <c r="N9037" i="1" s="1"/>
  <c r="P9037" i="1" s="1"/>
  <c r="K9038" i="1"/>
  <c r="N9038" i="1" s="1"/>
  <c r="P9038" i="1" s="1"/>
  <c r="K9039" i="1"/>
  <c r="N9039" i="1" s="1"/>
  <c r="P9039" i="1" s="1"/>
  <c r="K9040" i="1"/>
  <c r="N9040" i="1" s="1"/>
  <c r="P9040" i="1" s="1"/>
  <c r="K9041" i="1"/>
  <c r="N9041" i="1" s="1"/>
  <c r="P9041" i="1" s="1"/>
  <c r="K9042" i="1"/>
  <c r="N9042" i="1" s="1"/>
  <c r="P9042" i="1" s="1"/>
  <c r="K9043" i="1"/>
  <c r="N9043" i="1" s="1"/>
  <c r="P9043" i="1" s="1"/>
  <c r="K9044" i="1"/>
  <c r="N9044" i="1" s="1"/>
  <c r="P9044" i="1" s="1"/>
  <c r="K9045" i="1"/>
  <c r="N9045" i="1" s="1"/>
  <c r="P9045" i="1" s="1"/>
  <c r="K9046" i="1"/>
  <c r="N9046" i="1" s="1"/>
  <c r="P9046" i="1" s="1"/>
  <c r="K9047" i="1"/>
  <c r="N9047" i="1" s="1"/>
  <c r="P9047" i="1" s="1"/>
  <c r="K9048" i="1"/>
  <c r="N9048" i="1" s="1"/>
  <c r="P9048" i="1" s="1"/>
  <c r="K9049" i="1"/>
  <c r="N9049" i="1" s="1"/>
  <c r="P9049" i="1" s="1"/>
  <c r="K9050" i="1"/>
  <c r="N9050" i="1" s="1"/>
  <c r="P9050" i="1" s="1"/>
  <c r="K9051" i="1"/>
  <c r="N9051" i="1" s="1"/>
  <c r="P9051" i="1" s="1"/>
  <c r="K9052" i="1"/>
  <c r="N9052" i="1" s="1"/>
  <c r="P9052" i="1" s="1"/>
  <c r="K9053" i="1"/>
  <c r="N9053" i="1" s="1"/>
  <c r="P9053" i="1" s="1"/>
  <c r="K9054" i="1"/>
  <c r="N9054" i="1" s="1"/>
  <c r="P9054" i="1" s="1"/>
  <c r="K9055" i="1"/>
  <c r="N9055" i="1" s="1"/>
  <c r="P9055" i="1" s="1"/>
  <c r="K9056" i="1"/>
  <c r="N9056" i="1" s="1"/>
  <c r="P9056" i="1" s="1"/>
  <c r="K9057" i="1"/>
  <c r="N9057" i="1" s="1"/>
  <c r="P9057" i="1" s="1"/>
  <c r="K9058" i="1"/>
  <c r="N9058" i="1" s="1"/>
  <c r="P9058" i="1" s="1"/>
  <c r="K9059" i="1"/>
  <c r="N9059" i="1" s="1"/>
  <c r="P9059" i="1" s="1"/>
  <c r="K9060" i="1"/>
  <c r="N9060" i="1" s="1"/>
  <c r="P9060" i="1" s="1"/>
  <c r="K9061" i="1"/>
  <c r="N9061" i="1" s="1"/>
  <c r="P9061" i="1" s="1"/>
  <c r="K9062" i="1"/>
  <c r="N9062" i="1" s="1"/>
  <c r="P9062" i="1" s="1"/>
  <c r="K9063" i="1"/>
  <c r="N9063" i="1" s="1"/>
  <c r="P9063" i="1" s="1"/>
  <c r="K9064" i="1"/>
  <c r="N9064" i="1" s="1"/>
  <c r="P9064" i="1" s="1"/>
  <c r="K9065" i="1"/>
  <c r="N9065" i="1" s="1"/>
  <c r="P9065" i="1" s="1"/>
  <c r="K9066" i="1"/>
  <c r="N9066" i="1" s="1"/>
  <c r="P9066" i="1" s="1"/>
  <c r="K9067" i="1"/>
  <c r="N9067" i="1" s="1"/>
  <c r="P9067" i="1" s="1"/>
  <c r="K9068" i="1"/>
  <c r="N9068" i="1" s="1"/>
  <c r="P9068" i="1" s="1"/>
  <c r="K9069" i="1"/>
  <c r="N9069" i="1" s="1"/>
  <c r="P9069" i="1" s="1"/>
  <c r="K9070" i="1"/>
  <c r="N9070" i="1" s="1"/>
  <c r="P9070" i="1" s="1"/>
  <c r="K9071" i="1"/>
  <c r="N9071" i="1" s="1"/>
  <c r="P9071" i="1" s="1"/>
  <c r="K9072" i="1"/>
  <c r="N9072" i="1" s="1"/>
  <c r="P9072" i="1" s="1"/>
  <c r="K9073" i="1"/>
  <c r="N9073" i="1" s="1"/>
  <c r="P9073" i="1" s="1"/>
  <c r="K9074" i="1"/>
  <c r="N9074" i="1" s="1"/>
  <c r="P9074" i="1" s="1"/>
  <c r="K9075" i="1"/>
  <c r="N9075" i="1" s="1"/>
  <c r="P9075" i="1" s="1"/>
  <c r="K9076" i="1"/>
  <c r="N9076" i="1" s="1"/>
  <c r="P9076" i="1" s="1"/>
  <c r="K9077" i="1"/>
  <c r="N9077" i="1" s="1"/>
  <c r="P9077" i="1" s="1"/>
  <c r="K9078" i="1"/>
  <c r="N9078" i="1" s="1"/>
  <c r="P9078" i="1" s="1"/>
  <c r="K9079" i="1"/>
  <c r="N9079" i="1" s="1"/>
  <c r="P9079" i="1" s="1"/>
  <c r="K9080" i="1"/>
  <c r="N9080" i="1" s="1"/>
  <c r="P9080" i="1" s="1"/>
  <c r="K9081" i="1"/>
  <c r="N9081" i="1" s="1"/>
  <c r="P9081" i="1" s="1"/>
  <c r="K9082" i="1"/>
  <c r="N9082" i="1" s="1"/>
  <c r="P9082" i="1" s="1"/>
  <c r="K9083" i="1"/>
  <c r="N9083" i="1" s="1"/>
  <c r="P9083" i="1" s="1"/>
  <c r="K9084" i="1"/>
  <c r="N9084" i="1" s="1"/>
  <c r="P9084" i="1" s="1"/>
  <c r="K9085" i="1"/>
  <c r="N9085" i="1" s="1"/>
  <c r="P9085" i="1" s="1"/>
  <c r="K9086" i="1"/>
  <c r="N9086" i="1" s="1"/>
  <c r="P9086" i="1" s="1"/>
  <c r="K9087" i="1"/>
  <c r="N9087" i="1" s="1"/>
  <c r="P9087" i="1" s="1"/>
  <c r="K9088" i="1"/>
  <c r="N9088" i="1" s="1"/>
  <c r="P9088" i="1" s="1"/>
  <c r="K9089" i="1"/>
  <c r="N9089" i="1" s="1"/>
  <c r="P9089" i="1" s="1"/>
  <c r="K9090" i="1"/>
  <c r="N9090" i="1" s="1"/>
  <c r="P9090" i="1" s="1"/>
  <c r="K9091" i="1"/>
  <c r="N9091" i="1" s="1"/>
  <c r="P9091" i="1" s="1"/>
  <c r="K9092" i="1"/>
  <c r="N9092" i="1" s="1"/>
  <c r="P9092" i="1" s="1"/>
  <c r="K9093" i="1"/>
  <c r="N9093" i="1" s="1"/>
  <c r="P9093" i="1" s="1"/>
  <c r="K9094" i="1"/>
  <c r="N9094" i="1" s="1"/>
  <c r="P9094" i="1" s="1"/>
  <c r="K9095" i="1"/>
  <c r="N9095" i="1" s="1"/>
  <c r="P9095" i="1" s="1"/>
  <c r="K9096" i="1"/>
  <c r="N9096" i="1" s="1"/>
  <c r="P9096" i="1" s="1"/>
  <c r="K9097" i="1"/>
  <c r="N9097" i="1" s="1"/>
  <c r="P9097" i="1" s="1"/>
  <c r="K9098" i="1"/>
  <c r="N9098" i="1" s="1"/>
  <c r="P9098" i="1" s="1"/>
  <c r="K9099" i="1"/>
  <c r="N9099" i="1" s="1"/>
  <c r="P9099" i="1" s="1"/>
  <c r="K9100" i="1"/>
  <c r="N9100" i="1" s="1"/>
  <c r="P9100" i="1" s="1"/>
  <c r="K9101" i="1"/>
  <c r="N9101" i="1" s="1"/>
  <c r="P9101" i="1" s="1"/>
  <c r="K9102" i="1"/>
  <c r="N9102" i="1" s="1"/>
  <c r="P9102" i="1" s="1"/>
  <c r="K9103" i="1"/>
  <c r="N9103" i="1" s="1"/>
  <c r="P9103" i="1" s="1"/>
  <c r="K9104" i="1"/>
  <c r="N9104" i="1" s="1"/>
  <c r="P9104" i="1" s="1"/>
  <c r="K9105" i="1"/>
  <c r="N9105" i="1" s="1"/>
  <c r="P9105" i="1" s="1"/>
  <c r="K9106" i="1"/>
  <c r="N9106" i="1" s="1"/>
  <c r="P9106" i="1" s="1"/>
  <c r="K9107" i="1"/>
  <c r="N9107" i="1" s="1"/>
  <c r="P9107" i="1" s="1"/>
  <c r="K9108" i="1"/>
  <c r="N9108" i="1" s="1"/>
  <c r="P9108" i="1" s="1"/>
  <c r="K9109" i="1"/>
  <c r="N9109" i="1" s="1"/>
  <c r="P9109" i="1" s="1"/>
  <c r="K9110" i="1"/>
  <c r="N9110" i="1" s="1"/>
  <c r="P9110" i="1" s="1"/>
  <c r="K9111" i="1"/>
  <c r="N9111" i="1" s="1"/>
  <c r="P9111" i="1" s="1"/>
  <c r="K9112" i="1"/>
  <c r="N9112" i="1" s="1"/>
  <c r="P9112" i="1" s="1"/>
  <c r="K9113" i="1"/>
  <c r="N9113" i="1" s="1"/>
  <c r="P9113" i="1" s="1"/>
  <c r="K9114" i="1"/>
  <c r="N9114" i="1" s="1"/>
  <c r="P9114" i="1" s="1"/>
  <c r="K9115" i="1"/>
  <c r="N9115" i="1" s="1"/>
  <c r="P9115" i="1" s="1"/>
  <c r="K9116" i="1"/>
  <c r="N9116" i="1" s="1"/>
  <c r="P9116" i="1" s="1"/>
  <c r="K9117" i="1"/>
  <c r="N9117" i="1" s="1"/>
  <c r="P9117" i="1" s="1"/>
  <c r="K9118" i="1"/>
  <c r="N9118" i="1" s="1"/>
  <c r="P9118" i="1" s="1"/>
  <c r="K9119" i="1"/>
  <c r="N9119" i="1" s="1"/>
  <c r="P9119" i="1" s="1"/>
  <c r="K9120" i="1"/>
  <c r="N9120" i="1" s="1"/>
  <c r="P9120" i="1" s="1"/>
  <c r="K9121" i="1"/>
  <c r="N9121" i="1" s="1"/>
  <c r="P9121" i="1" s="1"/>
  <c r="K9122" i="1"/>
  <c r="N9122" i="1" s="1"/>
  <c r="P9122" i="1" s="1"/>
  <c r="K9123" i="1"/>
  <c r="N9123" i="1" s="1"/>
  <c r="P9123" i="1" s="1"/>
  <c r="K9124" i="1"/>
  <c r="N9124" i="1" s="1"/>
  <c r="P9124" i="1" s="1"/>
  <c r="K9125" i="1"/>
  <c r="N9125" i="1" s="1"/>
  <c r="P9125" i="1" s="1"/>
  <c r="K9126" i="1"/>
  <c r="N9126" i="1" s="1"/>
  <c r="P9126" i="1" s="1"/>
  <c r="K9127" i="1"/>
  <c r="N9127" i="1" s="1"/>
  <c r="P9127" i="1" s="1"/>
  <c r="K9128" i="1"/>
  <c r="N9128" i="1" s="1"/>
  <c r="P9128" i="1" s="1"/>
  <c r="K9129" i="1"/>
  <c r="N9129" i="1" s="1"/>
  <c r="P9129" i="1" s="1"/>
  <c r="K9130" i="1"/>
  <c r="N9130" i="1" s="1"/>
  <c r="P9130" i="1" s="1"/>
  <c r="K9131" i="1"/>
  <c r="N9131" i="1" s="1"/>
  <c r="P9131" i="1" s="1"/>
  <c r="K9132" i="1"/>
  <c r="N9132" i="1" s="1"/>
  <c r="P9132" i="1" s="1"/>
  <c r="K9133" i="1"/>
  <c r="N9133" i="1" s="1"/>
  <c r="P9133" i="1" s="1"/>
  <c r="K9134" i="1"/>
  <c r="N9134" i="1" s="1"/>
  <c r="P9134" i="1" s="1"/>
  <c r="K9135" i="1"/>
  <c r="N9135" i="1" s="1"/>
  <c r="P9135" i="1" s="1"/>
  <c r="K9136" i="1"/>
  <c r="N9136" i="1" s="1"/>
  <c r="P9136" i="1" s="1"/>
  <c r="K9137" i="1"/>
  <c r="N9137" i="1" s="1"/>
  <c r="P9137" i="1" s="1"/>
  <c r="K9138" i="1"/>
  <c r="N9138" i="1" s="1"/>
  <c r="P9138" i="1" s="1"/>
  <c r="K9139" i="1"/>
  <c r="N9139" i="1" s="1"/>
  <c r="P9139" i="1" s="1"/>
  <c r="K9140" i="1"/>
  <c r="N9140" i="1" s="1"/>
  <c r="P9140" i="1" s="1"/>
  <c r="K9141" i="1"/>
  <c r="N9141" i="1" s="1"/>
  <c r="P9141" i="1" s="1"/>
  <c r="K9142" i="1"/>
  <c r="N9142" i="1" s="1"/>
  <c r="P9142" i="1" s="1"/>
  <c r="K9143" i="1"/>
  <c r="N9143" i="1" s="1"/>
  <c r="P9143" i="1" s="1"/>
  <c r="K9144" i="1"/>
  <c r="N9144" i="1" s="1"/>
  <c r="P9144" i="1" s="1"/>
  <c r="K9145" i="1"/>
  <c r="N9145" i="1" s="1"/>
  <c r="P9145" i="1" s="1"/>
  <c r="K9146" i="1"/>
  <c r="N9146" i="1" s="1"/>
  <c r="P9146" i="1" s="1"/>
  <c r="K9147" i="1"/>
  <c r="N9147" i="1" s="1"/>
  <c r="P9147" i="1" s="1"/>
  <c r="K9148" i="1"/>
  <c r="N9148" i="1" s="1"/>
  <c r="P9148" i="1" s="1"/>
  <c r="K9149" i="1"/>
  <c r="N9149" i="1" s="1"/>
  <c r="P9149" i="1" s="1"/>
  <c r="K9150" i="1"/>
  <c r="N9150" i="1" s="1"/>
  <c r="P9150" i="1" s="1"/>
  <c r="K9151" i="1"/>
  <c r="N9151" i="1" s="1"/>
  <c r="P9151" i="1" s="1"/>
  <c r="K9152" i="1"/>
  <c r="N9152" i="1" s="1"/>
  <c r="P9152" i="1" s="1"/>
  <c r="K9153" i="1"/>
  <c r="N9153" i="1" s="1"/>
  <c r="P9153" i="1" s="1"/>
  <c r="K9154" i="1"/>
  <c r="N9154" i="1" s="1"/>
  <c r="P9154" i="1" s="1"/>
  <c r="K9155" i="1"/>
  <c r="N9155" i="1" s="1"/>
  <c r="P9155" i="1" s="1"/>
  <c r="K9156" i="1"/>
  <c r="N9156" i="1" s="1"/>
  <c r="P9156" i="1" s="1"/>
  <c r="K9157" i="1"/>
  <c r="N9157" i="1" s="1"/>
  <c r="P9157" i="1" s="1"/>
  <c r="K9158" i="1"/>
  <c r="N9158" i="1" s="1"/>
  <c r="P9158" i="1" s="1"/>
  <c r="K9159" i="1"/>
  <c r="N9159" i="1" s="1"/>
  <c r="P9159" i="1" s="1"/>
  <c r="K9160" i="1"/>
  <c r="N9160" i="1" s="1"/>
  <c r="P9160" i="1" s="1"/>
  <c r="K9161" i="1"/>
  <c r="N9161" i="1" s="1"/>
  <c r="P9161" i="1" s="1"/>
  <c r="K9162" i="1"/>
  <c r="N9162" i="1" s="1"/>
  <c r="P9162" i="1" s="1"/>
  <c r="K9164" i="1"/>
  <c r="N9164" i="1" s="1"/>
  <c r="P9164" i="1" s="1"/>
  <c r="K9165" i="1"/>
  <c r="N9165" i="1" s="1"/>
  <c r="P9165" i="1" s="1"/>
  <c r="K9166" i="1"/>
  <c r="N9166" i="1" s="1"/>
  <c r="P9166" i="1" s="1"/>
  <c r="K9167" i="1"/>
  <c r="N9167" i="1" s="1"/>
  <c r="P9167" i="1" s="1"/>
  <c r="K9168" i="1"/>
  <c r="N9168" i="1" s="1"/>
  <c r="P9168" i="1" s="1"/>
  <c r="K9169" i="1"/>
  <c r="N9169" i="1" s="1"/>
  <c r="P9169" i="1" s="1"/>
  <c r="K9170" i="1"/>
  <c r="N9170" i="1" s="1"/>
  <c r="P9170" i="1" s="1"/>
  <c r="K9171" i="1"/>
  <c r="N9171" i="1" s="1"/>
  <c r="P9171" i="1" s="1"/>
  <c r="K9172" i="1"/>
  <c r="N9172" i="1" s="1"/>
  <c r="P9172" i="1" s="1"/>
  <c r="K9173" i="1"/>
  <c r="N9173" i="1" s="1"/>
  <c r="P9173" i="1" s="1"/>
  <c r="K9174" i="1"/>
  <c r="N9174" i="1" s="1"/>
  <c r="P9174" i="1" s="1"/>
  <c r="K9175" i="1"/>
  <c r="N9175" i="1" s="1"/>
  <c r="P9175" i="1" s="1"/>
  <c r="K9176" i="1"/>
  <c r="N9176" i="1" s="1"/>
  <c r="P9176" i="1" s="1"/>
  <c r="K9177" i="1"/>
  <c r="N9177" i="1" s="1"/>
  <c r="P9177" i="1" s="1"/>
  <c r="K9178" i="1"/>
  <c r="N9178" i="1" s="1"/>
  <c r="P9178" i="1" s="1"/>
  <c r="K9179" i="1"/>
  <c r="N9179" i="1" s="1"/>
  <c r="P9179" i="1" s="1"/>
  <c r="K9180" i="1"/>
  <c r="N9180" i="1" s="1"/>
  <c r="P9180" i="1" s="1"/>
  <c r="K9181" i="1"/>
  <c r="N9181" i="1" s="1"/>
  <c r="P9181" i="1" s="1"/>
  <c r="K9182" i="1"/>
  <c r="N9182" i="1" s="1"/>
  <c r="P9182" i="1" s="1"/>
  <c r="K9183" i="1"/>
  <c r="N9183" i="1" s="1"/>
  <c r="P9183" i="1" s="1"/>
  <c r="K9184" i="1"/>
  <c r="N9184" i="1" s="1"/>
  <c r="P9184" i="1" s="1"/>
  <c r="K9185" i="1"/>
  <c r="N9185" i="1" s="1"/>
  <c r="P9185" i="1" s="1"/>
  <c r="K9186" i="1"/>
  <c r="N9186" i="1" s="1"/>
  <c r="P9186" i="1" s="1"/>
  <c r="K9187" i="1"/>
  <c r="N9187" i="1" s="1"/>
  <c r="P9187" i="1" s="1"/>
  <c r="K9188" i="1"/>
  <c r="N9188" i="1" s="1"/>
  <c r="P9188" i="1" s="1"/>
  <c r="K9189" i="1"/>
  <c r="N9189" i="1" s="1"/>
  <c r="P9189" i="1" s="1"/>
  <c r="K9190" i="1"/>
  <c r="N9190" i="1" s="1"/>
  <c r="P9190" i="1" s="1"/>
  <c r="K9191" i="1"/>
  <c r="N9191" i="1" s="1"/>
  <c r="P9191" i="1" s="1"/>
  <c r="K9192" i="1"/>
  <c r="N9192" i="1" s="1"/>
  <c r="P9192" i="1" s="1"/>
  <c r="K9193" i="1"/>
  <c r="N9193" i="1" s="1"/>
  <c r="P9193" i="1" s="1"/>
  <c r="K9195" i="1"/>
  <c r="N9195" i="1" s="1"/>
  <c r="P9195" i="1" s="1"/>
  <c r="K9197" i="1"/>
  <c r="N9197" i="1" s="1"/>
  <c r="P9197" i="1" s="1"/>
  <c r="K9199" i="1"/>
  <c r="N9199" i="1" s="1"/>
  <c r="P9199" i="1" s="1"/>
  <c r="K9201" i="1"/>
  <c r="N9201" i="1" s="1"/>
  <c r="P9201" i="1" s="1"/>
  <c r="K9202" i="1"/>
  <c r="N9202" i="1" s="1"/>
  <c r="P9202" i="1" s="1"/>
  <c r="K9203" i="1"/>
  <c r="N9203" i="1" s="1"/>
  <c r="P9203" i="1" s="1"/>
  <c r="K9204" i="1"/>
  <c r="N9204" i="1" s="1"/>
  <c r="P9204" i="1" s="1"/>
  <c r="K9205" i="1"/>
  <c r="N9205" i="1" s="1"/>
  <c r="P9205" i="1" s="1"/>
  <c r="K9206" i="1"/>
  <c r="N9206" i="1" s="1"/>
  <c r="P9206" i="1" s="1"/>
  <c r="K9207" i="1"/>
  <c r="N9207" i="1" s="1"/>
  <c r="P9207" i="1" s="1"/>
  <c r="K9208" i="1"/>
  <c r="N9208" i="1" s="1"/>
  <c r="P9208" i="1" s="1"/>
  <c r="K9210" i="1"/>
  <c r="N9210" i="1" s="1"/>
  <c r="P9210" i="1" s="1"/>
  <c r="K9211" i="1"/>
  <c r="N9211" i="1" s="1"/>
  <c r="P9211" i="1" s="1"/>
  <c r="K9212" i="1"/>
  <c r="N9212" i="1" s="1"/>
  <c r="P9212" i="1" s="1"/>
  <c r="K9213" i="1"/>
  <c r="N9213" i="1" s="1"/>
  <c r="P9213" i="1" s="1"/>
  <c r="K9214" i="1"/>
  <c r="N9214" i="1" s="1"/>
  <c r="P9214" i="1" s="1"/>
  <c r="K9215" i="1"/>
  <c r="N9215" i="1" s="1"/>
  <c r="P9215" i="1" s="1"/>
  <c r="K9216" i="1"/>
  <c r="N9216" i="1" s="1"/>
  <c r="P9216" i="1" s="1"/>
  <c r="K9217" i="1"/>
  <c r="N9217" i="1" s="1"/>
  <c r="P9217" i="1" s="1"/>
  <c r="K9218" i="1"/>
  <c r="N9218" i="1" s="1"/>
  <c r="P9218" i="1" s="1"/>
  <c r="K9219" i="1"/>
  <c r="N9219" i="1" s="1"/>
  <c r="P9219" i="1" s="1"/>
  <c r="K9220" i="1"/>
  <c r="N9220" i="1" s="1"/>
  <c r="P9220" i="1" s="1"/>
  <c r="K9221" i="1"/>
  <c r="N9221" i="1" s="1"/>
  <c r="P9221" i="1" s="1"/>
  <c r="K9222" i="1"/>
  <c r="N9222" i="1" s="1"/>
  <c r="P9222" i="1" s="1"/>
  <c r="K9223" i="1"/>
  <c r="N9223" i="1" s="1"/>
  <c r="P9223" i="1" s="1"/>
  <c r="K9224" i="1"/>
  <c r="N9224" i="1" s="1"/>
  <c r="P9224" i="1" s="1"/>
  <c r="K9225" i="1"/>
  <c r="N9225" i="1" s="1"/>
  <c r="P9225" i="1" s="1"/>
  <c r="K9226" i="1"/>
  <c r="N9226" i="1" s="1"/>
  <c r="P9226" i="1" s="1"/>
  <c r="K9227" i="1"/>
  <c r="N9227" i="1" s="1"/>
  <c r="P9227" i="1" s="1"/>
  <c r="K9228" i="1"/>
  <c r="N9228" i="1" s="1"/>
  <c r="P9228" i="1" s="1"/>
  <c r="K9229" i="1"/>
  <c r="N9229" i="1" s="1"/>
  <c r="P9229" i="1" s="1"/>
  <c r="K9230" i="1"/>
  <c r="N9230" i="1" s="1"/>
  <c r="P9230" i="1" s="1"/>
  <c r="K9231" i="1"/>
  <c r="N9231" i="1" s="1"/>
  <c r="P9231" i="1" s="1"/>
  <c r="K9232" i="1"/>
  <c r="N9232" i="1" s="1"/>
  <c r="P9232" i="1" s="1"/>
  <c r="K9233" i="1"/>
  <c r="N9233" i="1" s="1"/>
  <c r="P9233" i="1" s="1"/>
  <c r="K9234" i="1"/>
  <c r="N9234" i="1" s="1"/>
  <c r="P9234" i="1" s="1"/>
  <c r="K9235" i="1"/>
  <c r="N9235" i="1" s="1"/>
  <c r="P9235" i="1" s="1"/>
  <c r="K9236" i="1"/>
  <c r="N9236" i="1" s="1"/>
  <c r="P9236" i="1" s="1"/>
  <c r="K9238" i="1"/>
  <c r="N9238" i="1" s="1"/>
  <c r="P9238" i="1" s="1"/>
  <c r="K9240" i="1"/>
  <c r="N9240" i="1" s="1"/>
  <c r="P9240" i="1" s="1"/>
  <c r="K9242" i="1"/>
  <c r="N9242" i="1" s="1"/>
  <c r="P9242" i="1" s="1"/>
  <c r="K9244" i="1"/>
  <c r="N9244" i="1" s="1"/>
  <c r="P9244" i="1" s="1"/>
  <c r="K9246" i="1"/>
  <c r="N9246" i="1" s="1"/>
  <c r="P9246" i="1" s="1"/>
  <c r="K9248" i="1"/>
  <c r="N9248" i="1" s="1"/>
  <c r="P9248" i="1" s="1"/>
  <c r="K9250" i="1"/>
  <c r="N9250" i="1" s="1"/>
  <c r="P9250" i="1" s="1"/>
  <c r="K9252" i="1"/>
  <c r="N9252" i="1" s="1"/>
  <c r="P9252" i="1" s="1"/>
  <c r="K9254" i="1"/>
  <c r="N9254" i="1" s="1"/>
  <c r="P9254" i="1" s="1"/>
  <c r="K9256" i="1"/>
  <c r="N9256" i="1" s="1"/>
  <c r="P9256" i="1" s="1"/>
  <c r="K9258" i="1"/>
  <c r="N9258" i="1" s="1"/>
  <c r="P9258" i="1" s="1"/>
  <c r="K9260" i="1"/>
  <c r="N9260" i="1" s="1"/>
  <c r="P9260" i="1" s="1"/>
  <c r="K9262" i="1"/>
  <c r="N9262" i="1" s="1"/>
  <c r="P9262" i="1" s="1"/>
  <c r="K9264" i="1"/>
  <c r="N9264" i="1" s="1"/>
  <c r="P9264" i="1" s="1"/>
  <c r="K9266" i="1"/>
  <c r="N9266" i="1" s="1"/>
  <c r="P9266" i="1" s="1"/>
  <c r="K9268" i="1"/>
  <c r="N9268" i="1" s="1"/>
  <c r="P9268" i="1" s="1"/>
  <c r="K9270" i="1"/>
  <c r="N9270" i="1" s="1"/>
  <c r="P9270" i="1" s="1"/>
  <c r="K9272" i="1"/>
  <c r="N9272" i="1" s="1"/>
  <c r="P9272" i="1" s="1"/>
  <c r="K9273" i="1"/>
  <c r="N9273" i="1" s="1"/>
  <c r="P9273" i="1" s="1"/>
  <c r="K9274" i="1"/>
  <c r="N9274" i="1" s="1"/>
  <c r="P9274" i="1" s="1"/>
  <c r="K9275" i="1"/>
  <c r="N9275" i="1" s="1"/>
  <c r="P9275" i="1" s="1"/>
  <c r="K9276" i="1"/>
  <c r="N9276" i="1" s="1"/>
  <c r="P9276" i="1" s="1"/>
  <c r="K9277" i="1"/>
  <c r="N9277" i="1" s="1"/>
  <c r="P9277" i="1" s="1"/>
  <c r="K9278" i="1"/>
  <c r="N9278" i="1" s="1"/>
  <c r="P9278" i="1" s="1"/>
  <c r="K9279" i="1"/>
  <c r="N9279" i="1" s="1"/>
  <c r="P9279" i="1" s="1"/>
  <c r="K9280" i="1"/>
  <c r="N9280" i="1" s="1"/>
  <c r="P9280" i="1" s="1"/>
  <c r="K9281" i="1"/>
  <c r="N9281" i="1" s="1"/>
  <c r="P9281" i="1" s="1"/>
  <c r="K9282" i="1"/>
  <c r="N9282" i="1" s="1"/>
  <c r="P9282" i="1" s="1"/>
  <c r="K9283" i="1"/>
  <c r="N9283" i="1" s="1"/>
  <c r="P9283" i="1" s="1"/>
  <c r="K9284" i="1"/>
  <c r="N9284" i="1" s="1"/>
  <c r="P9284" i="1" s="1"/>
  <c r="K9285" i="1"/>
  <c r="N9285" i="1" s="1"/>
  <c r="P9285" i="1" s="1"/>
  <c r="K9286" i="1"/>
  <c r="N9286" i="1" s="1"/>
  <c r="P9286" i="1" s="1"/>
  <c r="K9287" i="1"/>
  <c r="N9287" i="1" s="1"/>
  <c r="P9287" i="1" s="1"/>
  <c r="K9288" i="1"/>
  <c r="N9288" i="1" s="1"/>
  <c r="P9288" i="1" s="1"/>
  <c r="K9289" i="1"/>
  <c r="N9289" i="1" s="1"/>
  <c r="P9289" i="1" s="1"/>
  <c r="K9290" i="1"/>
  <c r="N9290" i="1" s="1"/>
  <c r="P9290" i="1" s="1"/>
  <c r="K9291" i="1"/>
  <c r="N9291" i="1" s="1"/>
  <c r="P9291" i="1" s="1"/>
  <c r="K9292" i="1"/>
  <c r="N9292" i="1" s="1"/>
  <c r="P9292" i="1" s="1"/>
  <c r="K9293" i="1"/>
  <c r="N9293" i="1" s="1"/>
  <c r="P9293" i="1" s="1"/>
  <c r="K9294" i="1"/>
  <c r="N9294" i="1" s="1"/>
  <c r="P9294" i="1" s="1"/>
  <c r="K9296" i="1"/>
  <c r="N9296" i="1" s="1"/>
  <c r="P9296" i="1" s="1"/>
  <c r="K9298" i="1"/>
  <c r="N9298" i="1" s="1"/>
  <c r="P9298" i="1" s="1"/>
  <c r="K9299" i="1"/>
  <c r="N9299" i="1" s="1"/>
  <c r="P9299" i="1" s="1"/>
  <c r="K9300" i="1"/>
  <c r="N9300" i="1" s="1"/>
  <c r="P9300" i="1" s="1"/>
  <c r="K9301" i="1"/>
  <c r="N9301" i="1" s="1"/>
  <c r="P9301" i="1" s="1"/>
  <c r="K9302" i="1"/>
  <c r="N9302" i="1" s="1"/>
  <c r="P9302" i="1" s="1"/>
  <c r="K9303" i="1"/>
  <c r="N9303" i="1" s="1"/>
  <c r="P9303" i="1" s="1"/>
  <c r="K9304" i="1"/>
  <c r="N9304" i="1" s="1"/>
  <c r="P9304" i="1" s="1"/>
  <c r="K9305" i="1"/>
  <c r="N9305" i="1" s="1"/>
  <c r="P9305" i="1" s="1"/>
  <c r="K9307" i="1"/>
  <c r="N9307" i="1" s="1"/>
  <c r="P9307" i="1" s="1"/>
  <c r="K9309" i="1"/>
  <c r="N9309" i="1" s="1"/>
  <c r="P9309" i="1" s="1"/>
  <c r="K9311" i="1"/>
  <c r="N9311" i="1" s="1"/>
  <c r="P9311" i="1" s="1"/>
  <c r="K9313" i="1"/>
  <c r="N9313" i="1" s="1"/>
  <c r="P9313" i="1" s="1"/>
  <c r="K9315" i="1"/>
  <c r="N9315" i="1" s="1"/>
  <c r="P9315" i="1" s="1"/>
  <c r="K9316" i="1"/>
  <c r="N9316" i="1" s="1"/>
  <c r="P9316" i="1" s="1"/>
  <c r="K9317" i="1"/>
  <c r="N9317" i="1" s="1"/>
  <c r="P9317" i="1" s="1"/>
  <c r="K9319" i="1"/>
  <c r="N9319" i="1" s="1"/>
  <c r="P9319" i="1" s="1"/>
  <c r="K9321" i="1"/>
  <c r="N9321" i="1" s="1"/>
  <c r="P9321" i="1" s="1"/>
  <c r="K9322" i="1"/>
  <c r="N9322" i="1" s="1"/>
  <c r="P9322" i="1" s="1"/>
  <c r="K9324" i="1"/>
  <c r="N9324" i="1" s="1"/>
  <c r="P9324" i="1" s="1"/>
  <c r="K9326" i="1"/>
  <c r="N9326" i="1" s="1"/>
  <c r="P9326" i="1" s="1"/>
  <c r="K9328" i="1"/>
  <c r="N9328" i="1" s="1"/>
  <c r="P9328" i="1" s="1"/>
  <c r="K9330" i="1"/>
  <c r="N9330" i="1" s="1"/>
  <c r="P9330" i="1" s="1"/>
  <c r="K9332" i="1"/>
  <c r="N9332" i="1" s="1"/>
  <c r="P9332" i="1" s="1"/>
  <c r="K9334" i="1"/>
  <c r="N9334" i="1" s="1"/>
  <c r="P9334" i="1" s="1"/>
  <c r="K9336" i="1"/>
  <c r="N9336" i="1" s="1"/>
  <c r="P9336" i="1" s="1"/>
  <c r="K9338" i="1"/>
  <c r="N9338" i="1" s="1"/>
  <c r="P9338" i="1" s="1"/>
  <c r="K9340" i="1"/>
  <c r="N9340" i="1" s="1"/>
  <c r="P9340" i="1" s="1"/>
  <c r="K9342" i="1"/>
  <c r="N9342" i="1" s="1"/>
  <c r="P9342" i="1" s="1"/>
  <c r="K9344" i="1"/>
  <c r="N9344" i="1" s="1"/>
  <c r="P9344" i="1" s="1"/>
  <c r="K9346" i="1"/>
  <c r="N9346" i="1" s="1"/>
  <c r="P9346" i="1" s="1"/>
  <c r="K9347" i="1"/>
  <c r="N9347" i="1" s="1"/>
  <c r="P9347" i="1" s="1"/>
  <c r="K9348" i="1"/>
  <c r="N9348" i="1" s="1"/>
  <c r="P9348" i="1" s="1"/>
  <c r="K9349" i="1"/>
  <c r="N9349" i="1" s="1"/>
  <c r="P9349" i="1" s="1"/>
  <c r="K9350" i="1"/>
  <c r="N9350" i="1" s="1"/>
  <c r="P9350" i="1" s="1"/>
  <c r="K9352" i="1"/>
  <c r="N9352" i="1" s="1"/>
  <c r="P9352" i="1" s="1"/>
  <c r="K9354" i="1"/>
  <c r="N9354" i="1" s="1"/>
  <c r="P9354" i="1" s="1"/>
  <c r="K9355" i="1"/>
  <c r="N9355" i="1" s="1"/>
  <c r="P9355" i="1" s="1"/>
  <c r="K9356" i="1"/>
  <c r="N9356" i="1" s="1"/>
  <c r="P9356" i="1" s="1"/>
  <c r="K9358" i="1"/>
  <c r="N9358" i="1" s="1"/>
  <c r="P9358" i="1" s="1"/>
  <c r="K9359" i="1"/>
  <c r="N9359" i="1" s="1"/>
  <c r="P9359" i="1" s="1"/>
  <c r="K9360" i="1"/>
  <c r="N9360" i="1" s="1"/>
  <c r="P9360" i="1" s="1"/>
  <c r="K9361" i="1"/>
  <c r="N9361" i="1" s="1"/>
  <c r="P9361" i="1" s="1"/>
  <c r="K9362" i="1"/>
  <c r="N9362" i="1" s="1"/>
  <c r="P9362" i="1" s="1"/>
  <c r="K9363" i="1"/>
  <c r="N9363" i="1" s="1"/>
  <c r="P9363" i="1" s="1"/>
  <c r="K9364" i="1"/>
  <c r="N9364" i="1" s="1"/>
  <c r="P9364" i="1" s="1"/>
  <c r="K9365" i="1"/>
  <c r="N9365" i="1" s="1"/>
  <c r="P9365" i="1" s="1"/>
  <c r="K9366" i="1"/>
  <c r="N9366" i="1" s="1"/>
  <c r="P9366" i="1" s="1"/>
  <c r="K9367" i="1"/>
  <c r="N9367" i="1" s="1"/>
  <c r="P9367" i="1" s="1"/>
  <c r="K9368" i="1"/>
  <c r="N9368" i="1" s="1"/>
  <c r="P9368" i="1" s="1"/>
  <c r="K9369" i="1"/>
  <c r="N9369" i="1" s="1"/>
  <c r="P9369" i="1" s="1"/>
  <c r="K9370" i="1"/>
  <c r="N9370" i="1" s="1"/>
  <c r="P9370" i="1" s="1"/>
  <c r="K9371" i="1"/>
  <c r="N9371" i="1" s="1"/>
  <c r="P9371" i="1" s="1"/>
  <c r="K9372" i="1"/>
  <c r="N9372" i="1" s="1"/>
  <c r="P9372" i="1" s="1"/>
  <c r="K9373" i="1"/>
  <c r="N9373" i="1" s="1"/>
  <c r="P9373" i="1" s="1"/>
  <c r="K9374" i="1"/>
  <c r="N9374" i="1" s="1"/>
  <c r="P9374" i="1" s="1"/>
  <c r="K9375" i="1"/>
  <c r="N9375" i="1" s="1"/>
  <c r="P9375" i="1" s="1"/>
  <c r="K9376" i="1"/>
  <c r="N9376" i="1" s="1"/>
  <c r="P9376" i="1" s="1"/>
  <c r="K9377" i="1"/>
  <c r="N9377" i="1" s="1"/>
  <c r="P9377" i="1" s="1"/>
  <c r="K9378" i="1"/>
  <c r="N9378" i="1" s="1"/>
  <c r="P9378" i="1" s="1"/>
  <c r="K9379" i="1"/>
  <c r="N9379" i="1" s="1"/>
  <c r="P9379" i="1" s="1"/>
  <c r="K9380" i="1"/>
  <c r="N9380" i="1" s="1"/>
  <c r="P9380" i="1" s="1"/>
  <c r="K9381" i="1"/>
  <c r="N9381" i="1" s="1"/>
  <c r="P9381" i="1" s="1"/>
  <c r="K9382" i="1"/>
  <c r="N9382" i="1" s="1"/>
  <c r="P9382" i="1" s="1"/>
  <c r="K9383" i="1"/>
  <c r="N9383" i="1" s="1"/>
  <c r="P9383" i="1" s="1"/>
  <c r="K9384" i="1"/>
  <c r="N9384" i="1" s="1"/>
  <c r="P9384" i="1" s="1"/>
  <c r="K9385" i="1"/>
  <c r="N9385" i="1" s="1"/>
  <c r="P9385" i="1" s="1"/>
  <c r="K9386" i="1"/>
  <c r="N9386" i="1" s="1"/>
  <c r="P9386" i="1" s="1"/>
  <c r="K9387" i="1"/>
  <c r="N9387" i="1" s="1"/>
  <c r="P9387" i="1" s="1"/>
  <c r="K9388" i="1"/>
  <c r="N9388" i="1" s="1"/>
  <c r="P9388" i="1" s="1"/>
  <c r="K9389" i="1"/>
  <c r="N9389" i="1" s="1"/>
  <c r="P9389" i="1" s="1"/>
  <c r="K9390" i="1"/>
  <c r="N9390" i="1" s="1"/>
  <c r="P9390" i="1" s="1"/>
  <c r="K9391" i="1"/>
  <c r="N9391" i="1" s="1"/>
  <c r="P9391" i="1" s="1"/>
  <c r="K9392" i="1"/>
  <c r="N9392" i="1" s="1"/>
  <c r="P9392" i="1" s="1"/>
  <c r="K9393" i="1"/>
  <c r="N9393" i="1" s="1"/>
  <c r="P9393" i="1" s="1"/>
  <c r="K9394" i="1"/>
  <c r="N9394" i="1" s="1"/>
  <c r="P9394" i="1" s="1"/>
  <c r="K9395" i="1"/>
  <c r="N9395" i="1" s="1"/>
  <c r="P9395" i="1" s="1"/>
  <c r="K9396" i="1"/>
  <c r="N9396" i="1" s="1"/>
  <c r="P9396" i="1" s="1"/>
  <c r="K9397" i="1"/>
  <c r="N9397" i="1" s="1"/>
  <c r="P9397" i="1" s="1"/>
  <c r="K9398" i="1"/>
  <c r="N9398" i="1" s="1"/>
  <c r="P9398" i="1" s="1"/>
  <c r="K9399" i="1"/>
  <c r="N9399" i="1" s="1"/>
  <c r="P9399" i="1" s="1"/>
  <c r="K9400" i="1"/>
  <c r="N9400" i="1" s="1"/>
  <c r="P9400" i="1" s="1"/>
  <c r="K9401" i="1"/>
  <c r="N9401" i="1" s="1"/>
  <c r="P9401" i="1" s="1"/>
  <c r="K9402" i="1"/>
  <c r="N9402" i="1" s="1"/>
  <c r="P9402" i="1" s="1"/>
  <c r="K9403" i="1"/>
  <c r="N9403" i="1" s="1"/>
  <c r="P9403" i="1" s="1"/>
  <c r="K9404" i="1"/>
  <c r="N9404" i="1" s="1"/>
  <c r="P9404" i="1" s="1"/>
  <c r="K9405" i="1"/>
  <c r="N9405" i="1" s="1"/>
  <c r="P9405" i="1" s="1"/>
  <c r="K9406" i="1"/>
  <c r="N9406" i="1" s="1"/>
  <c r="P9406" i="1" s="1"/>
  <c r="K9407" i="1"/>
  <c r="N9407" i="1" s="1"/>
  <c r="P9407" i="1" s="1"/>
  <c r="K9408" i="1"/>
  <c r="N9408" i="1" s="1"/>
  <c r="P9408" i="1" s="1"/>
  <c r="K9409" i="1"/>
  <c r="N9409" i="1" s="1"/>
  <c r="P9409" i="1" s="1"/>
  <c r="K9410" i="1"/>
  <c r="N9410" i="1" s="1"/>
  <c r="P9410" i="1" s="1"/>
  <c r="K9411" i="1"/>
  <c r="N9411" i="1" s="1"/>
  <c r="P9411" i="1" s="1"/>
  <c r="K9412" i="1"/>
  <c r="N9412" i="1" s="1"/>
  <c r="P9412" i="1" s="1"/>
  <c r="K9414" i="1"/>
  <c r="N9414" i="1" s="1"/>
  <c r="P9414" i="1" s="1"/>
  <c r="K9415" i="1"/>
  <c r="N9415" i="1" s="1"/>
  <c r="P9415" i="1" s="1"/>
  <c r="K9416" i="1"/>
  <c r="N9416" i="1" s="1"/>
  <c r="P9416" i="1" s="1"/>
  <c r="K9417" i="1"/>
  <c r="N9417" i="1" s="1"/>
  <c r="P9417" i="1" s="1"/>
  <c r="K9418" i="1"/>
  <c r="N9418" i="1" s="1"/>
  <c r="P9418" i="1" s="1"/>
  <c r="K9419" i="1"/>
  <c r="N9419" i="1" s="1"/>
  <c r="P9419" i="1" s="1"/>
  <c r="K9420" i="1"/>
  <c r="N9420" i="1" s="1"/>
  <c r="P9420" i="1" s="1"/>
  <c r="K9421" i="1"/>
  <c r="N9421" i="1" s="1"/>
  <c r="P9421" i="1" s="1"/>
  <c r="K9422" i="1"/>
  <c r="N9422" i="1" s="1"/>
  <c r="P9422" i="1" s="1"/>
  <c r="K9423" i="1"/>
  <c r="N9423" i="1" s="1"/>
  <c r="P9423" i="1" s="1"/>
  <c r="K9424" i="1"/>
  <c r="N9424" i="1" s="1"/>
  <c r="P9424" i="1" s="1"/>
  <c r="K9425" i="1"/>
  <c r="N9425" i="1" s="1"/>
  <c r="P9425" i="1" s="1"/>
  <c r="K9426" i="1"/>
  <c r="N9426" i="1" s="1"/>
  <c r="P9426" i="1" s="1"/>
  <c r="K9427" i="1"/>
  <c r="N9427" i="1" s="1"/>
  <c r="P9427" i="1" s="1"/>
  <c r="K9428" i="1"/>
  <c r="N9428" i="1" s="1"/>
  <c r="P9428" i="1" s="1"/>
  <c r="K9429" i="1"/>
  <c r="N9429" i="1" s="1"/>
  <c r="P9429" i="1" s="1"/>
  <c r="K9430" i="1"/>
  <c r="N9430" i="1" s="1"/>
  <c r="P9430" i="1" s="1"/>
  <c r="K9431" i="1"/>
  <c r="N9431" i="1" s="1"/>
  <c r="P9431" i="1" s="1"/>
  <c r="K9432" i="1"/>
  <c r="N9432" i="1" s="1"/>
  <c r="P9432" i="1" s="1"/>
  <c r="K9433" i="1"/>
  <c r="N9433" i="1" s="1"/>
  <c r="P9433" i="1" s="1"/>
  <c r="K9434" i="1"/>
  <c r="N9434" i="1" s="1"/>
  <c r="P9434" i="1" s="1"/>
  <c r="K9435" i="1"/>
  <c r="N9435" i="1" s="1"/>
  <c r="P9435" i="1" s="1"/>
  <c r="K9436" i="1"/>
  <c r="N9436" i="1" s="1"/>
  <c r="P9436" i="1" s="1"/>
  <c r="K9437" i="1"/>
  <c r="N9437" i="1" s="1"/>
  <c r="P9437" i="1" s="1"/>
  <c r="K9438" i="1"/>
  <c r="N9438" i="1" s="1"/>
  <c r="P9438" i="1" s="1"/>
  <c r="K9439" i="1"/>
  <c r="N9439" i="1" s="1"/>
  <c r="P9439" i="1" s="1"/>
  <c r="K9440" i="1"/>
  <c r="N9440" i="1" s="1"/>
  <c r="P9440" i="1" s="1"/>
  <c r="K9441" i="1"/>
  <c r="N9441" i="1" s="1"/>
  <c r="P9441" i="1" s="1"/>
  <c r="K9442" i="1"/>
  <c r="N9442" i="1" s="1"/>
  <c r="P9442" i="1" s="1"/>
  <c r="K9443" i="1"/>
  <c r="N9443" i="1" s="1"/>
  <c r="P9443" i="1" s="1"/>
  <c r="K9444" i="1"/>
  <c r="N9444" i="1" s="1"/>
  <c r="P9444" i="1" s="1"/>
  <c r="K9445" i="1"/>
  <c r="N9445" i="1" s="1"/>
  <c r="P9445" i="1" s="1"/>
  <c r="K9446" i="1"/>
  <c r="N9446" i="1" s="1"/>
  <c r="P9446" i="1" s="1"/>
  <c r="K9447" i="1"/>
  <c r="N9447" i="1" s="1"/>
  <c r="P9447" i="1" s="1"/>
  <c r="K9448" i="1"/>
  <c r="N9448" i="1" s="1"/>
  <c r="P9448" i="1" s="1"/>
  <c r="K9449" i="1"/>
  <c r="N9449" i="1" s="1"/>
  <c r="P9449" i="1" s="1"/>
  <c r="K9450" i="1"/>
  <c r="N9450" i="1" s="1"/>
  <c r="P9450" i="1" s="1"/>
  <c r="K9451" i="1"/>
  <c r="N9451" i="1" s="1"/>
  <c r="P9451" i="1" s="1"/>
  <c r="K9452" i="1"/>
  <c r="N9452" i="1" s="1"/>
  <c r="P9452" i="1" s="1"/>
  <c r="K9453" i="1"/>
  <c r="N9453" i="1" s="1"/>
  <c r="P9453" i="1" s="1"/>
  <c r="K9454" i="1"/>
  <c r="N9454" i="1" s="1"/>
  <c r="P9454" i="1" s="1"/>
  <c r="K9455" i="1"/>
  <c r="N9455" i="1" s="1"/>
  <c r="P9455" i="1" s="1"/>
  <c r="K9456" i="1"/>
  <c r="N9456" i="1" s="1"/>
  <c r="P9456" i="1" s="1"/>
  <c r="K9457" i="1"/>
  <c r="N9457" i="1" s="1"/>
  <c r="P9457" i="1" s="1"/>
  <c r="K9458" i="1"/>
  <c r="N9458" i="1" s="1"/>
  <c r="P9458" i="1" s="1"/>
  <c r="K9459" i="1"/>
  <c r="N9459" i="1" s="1"/>
  <c r="P9459" i="1" s="1"/>
  <c r="K9461" i="1"/>
  <c r="N9461" i="1" s="1"/>
  <c r="P9461" i="1" s="1"/>
  <c r="K9462" i="1"/>
  <c r="N9462" i="1" s="1"/>
  <c r="P9462" i="1" s="1"/>
  <c r="K9463" i="1"/>
  <c r="N9463" i="1" s="1"/>
  <c r="P9463" i="1" s="1"/>
  <c r="K9464" i="1"/>
  <c r="N9464" i="1" s="1"/>
  <c r="P9464" i="1" s="1"/>
  <c r="K9465" i="1"/>
  <c r="N9465" i="1" s="1"/>
  <c r="P9465" i="1" s="1"/>
  <c r="K9466" i="1"/>
  <c r="N9466" i="1" s="1"/>
  <c r="P9466" i="1" s="1"/>
  <c r="K9467" i="1"/>
  <c r="N9467" i="1" s="1"/>
  <c r="P9467" i="1" s="1"/>
  <c r="K9468" i="1"/>
  <c r="N9468" i="1" s="1"/>
  <c r="P9468" i="1" s="1"/>
  <c r="K9469" i="1"/>
  <c r="N9469" i="1" s="1"/>
  <c r="P9469" i="1" s="1"/>
  <c r="K9471" i="1"/>
  <c r="N9471" i="1" s="1"/>
  <c r="P9471" i="1" s="1"/>
  <c r="K9473" i="1"/>
  <c r="N9473" i="1" s="1"/>
  <c r="P9473" i="1" s="1"/>
  <c r="K9474" i="1"/>
  <c r="N9474" i="1" s="1"/>
  <c r="P9474" i="1" s="1"/>
  <c r="K9475" i="1"/>
  <c r="N9475" i="1" s="1"/>
  <c r="P9475" i="1" s="1"/>
  <c r="K9476" i="1"/>
  <c r="N9476" i="1" s="1"/>
  <c r="P9476" i="1" s="1"/>
  <c r="K9477" i="1"/>
  <c r="N9477" i="1" s="1"/>
  <c r="P9477" i="1" s="1"/>
  <c r="K9478" i="1"/>
  <c r="N9478" i="1" s="1"/>
  <c r="P9478" i="1" s="1"/>
  <c r="K9479" i="1"/>
  <c r="N9479" i="1" s="1"/>
  <c r="P9479" i="1" s="1"/>
  <c r="K9480" i="1"/>
  <c r="N9480" i="1" s="1"/>
  <c r="P9480" i="1" s="1"/>
  <c r="K9481" i="1"/>
  <c r="N9481" i="1" s="1"/>
  <c r="P9481" i="1" s="1"/>
  <c r="K9482" i="1"/>
  <c r="N9482" i="1" s="1"/>
  <c r="P9482" i="1" s="1"/>
  <c r="K9483" i="1"/>
  <c r="N9483" i="1" s="1"/>
  <c r="P9483" i="1" s="1"/>
  <c r="K9484" i="1"/>
  <c r="N9484" i="1" s="1"/>
  <c r="P9484" i="1" s="1"/>
  <c r="K9485" i="1"/>
  <c r="N9485" i="1" s="1"/>
  <c r="P9485" i="1" s="1"/>
  <c r="K9486" i="1"/>
  <c r="N9486" i="1" s="1"/>
  <c r="P9486" i="1" s="1"/>
  <c r="K9487" i="1"/>
  <c r="N9487" i="1" s="1"/>
  <c r="P9487" i="1" s="1"/>
  <c r="K9488" i="1"/>
  <c r="N9488" i="1" s="1"/>
  <c r="P9488" i="1" s="1"/>
  <c r="K9489" i="1"/>
  <c r="N9489" i="1" s="1"/>
  <c r="P9489" i="1" s="1"/>
  <c r="K9490" i="1"/>
  <c r="N9490" i="1" s="1"/>
  <c r="P9490" i="1" s="1"/>
  <c r="K9491" i="1"/>
  <c r="N9491" i="1" s="1"/>
  <c r="P9491" i="1" s="1"/>
  <c r="K9492" i="1"/>
  <c r="N9492" i="1" s="1"/>
  <c r="P9492" i="1" s="1"/>
  <c r="K9494" i="1"/>
  <c r="N9494" i="1" s="1"/>
  <c r="P9494" i="1" s="1"/>
  <c r="K9495" i="1"/>
  <c r="N9495" i="1" s="1"/>
  <c r="P9495" i="1" s="1"/>
  <c r="K9496" i="1"/>
  <c r="N9496" i="1" s="1"/>
  <c r="P9496" i="1" s="1"/>
  <c r="K9497" i="1"/>
  <c r="N9497" i="1" s="1"/>
  <c r="P9497" i="1" s="1"/>
  <c r="K9498" i="1"/>
  <c r="N9498" i="1" s="1"/>
  <c r="P9498" i="1" s="1"/>
  <c r="K9499" i="1"/>
  <c r="N9499" i="1" s="1"/>
  <c r="P9499" i="1" s="1"/>
  <c r="K9500" i="1"/>
  <c r="N9500" i="1" s="1"/>
  <c r="P9500" i="1" s="1"/>
  <c r="K9501" i="1"/>
  <c r="N9501" i="1" s="1"/>
  <c r="P9501" i="1" s="1"/>
  <c r="K9502" i="1"/>
  <c r="N9502" i="1" s="1"/>
  <c r="P9502" i="1" s="1"/>
  <c r="K9503" i="1"/>
  <c r="N9503" i="1" s="1"/>
  <c r="P9503" i="1" s="1"/>
  <c r="K9504" i="1"/>
  <c r="N9504" i="1" s="1"/>
  <c r="P9504" i="1" s="1"/>
  <c r="K9505" i="1"/>
  <c r="N9505" i="1" s="1"/>
  <c r="P9505" i="1" s="1"/>
  <c r="K9506" i="1"/>
  <c r="N9506" i="1" s="1"/>
  <c r="P9506" i="1" s="1"/>
  <c r="K9507" i="1"/>
  <c r="N9507" i="1" s="1"/>
  <c r="P9507" i="1" s="1"/>
  <c r="K9508" i="1"/>
  <c r="N9508" i="1" s="1"/>
  <c r="P9508" i="1" s="1"/>
  <c r="K9509" i="1"/>
  <c r="N9509" i="1" s="1"/>
  <c r="P9509" i="1" s="1"/>
  <c r="K9510" i="1"/>
  <c r="N9510" i="1" s="1"/>
  <c r="P9510" i="1" s="1"/>
  <c r="K9511" i="1"/>
  <c r="N9511" i="1" s="1"/>
  <c r="P9511" i="1" s="1"/>
  <c r="K9512" i="1"/>
  <c r="N9512" i="1" s="1"/>
  <c r="P9512" i="1" s="1"/>
  <c r="K9513" i="1"/>
  <c r="N9513" i="1" s="1"/>
  <c r="P9513" i="1" s="1"/>
  <c r="K9514" i="1"/>
  <c r="N9514" i="1" s="1"/>
  <c r="P9514" i="1" s="1"/>
  <c r="K9515" i="1"/>
  <c r="N9515" i="1" s="1"/>
  <c r="P9515" i="1" s="1"/>
  <c r="K9516" i="1"/>
  <c r="N9516" i="1" s="1"/>
  <c r="P9516" i="1" s="1"/>
  <c r="K9517" i="1"/>
  <c r="N9517" i="1" s="1"/>
  <c r="P9517" i="1" s="1"/>
  <c r="K9518" i="1"/>
  <c r="N9518" i="1" s="1"/>
  <c r="P9518" i="1" s="1"/>
  <c r="K9519" i="1"/>
  <c r="N9519" i="1" s="1"/>
  <c r="P9519" i="1" s="1"/>
  <c r="K9520" i="1"/>
  <c r="N9520" i="1" s="1"/>
  <c r="P9520" i="1" s="1"/>
  <c r="K9521" i="1"/>
  <c r="N9521" i="1" s="1"/>
  <c r="P9521" i="1" s="1"/>
  <c r="K9522" i="1"/>
  <c r="N9522" i="1" s="1"/>
  <c r="P9522" i="1" s="1"/>
  <c r="K9523" i="1"/>
  <c r="N9523" i="1" s="1"/>
  <c r="P9523" i="1" s="1"/>
  <c r="K9524" i="1"/>
  <c r="N9524" i="1" s="1"/>
  <c r="P9524" i="1" s="1"/>
  <c r="K9525" i="1"/>
  <c r="N9525" i="1" s="1"/>
  <c r="P9525" i="1" s="1"/>
  <c r="K9526" i="1"/>
  <c r="N9526" i="1" s="1"/>
  <c r="P9526" i="1" s="1"/>
  <c r="K9527" i="1"/>
  <c r="N9527" i="1" s="1"/>
  <c r="P9527" i="1" s="1"/>
  <c r="K9528" i="1"/>
  <c r="N9528" i="1" s="1"/>
  <c r="P9528" i="1" s="1"/>
  <c r="K9529" i="1"/>
  <c r="N9529" i="1" s="1"/>
  <c r="P9529" i="1" s="1"/>
  <c r="K9530" i="1"/>
  <c r="N9530" i="1" s="1"/>
  <c r="P9530" i="1" s="1"/>
  <c r="K9531" i="1"/>
  <c r="N9531" i="1" s="1"/>
  <c r="P9531" i="1" s="1"/>
  <c r="K9532" i="1"/>
  <c r="N9532" i="1" s="1"/>
  <c r="P9532" i="1" s="1"/>
  <c r="K9533" i="1"/>
  <c r="N9533" i="1" s="1"/>
  <c r="P9533" i="1" s="1"/>
  <c r="K9534" i="1"/>
  <c r="N9534" i="1" s="1"/>
  <c r="P9534" i="1" s="1"/>
  <c r="K9535" i="1"/>
  <c r="N9535" i="1" s="1"/>
  <c r="P9535" i="1" s="1"/>
  <c r="K9536" i="1"/>
  <c r="N9536" i="1" s="1"/>
  <c r="P9536" i="1" s="1"/>
  <c r="K9537" i="1"/>
  <c r="N9537" i="1" s="1"/>
  <c r="P9537" i="1" s="1"/>
  <c r="K9538" i="1"/>
  <c r="N9538" i="1" s="1"/>
  <c r="P9538" i="1" s="1"/>
  <c r="K9539" i="1"/>
  <c r="N9539" i="1" s="1"/>
  <c r="P9539" i="1" s="1"/>
  <c r="K9540" i="1"/>
  <c r="N9540" i="1" s="1"/>
  <c r="P9540" i="1" s="1"/>
  <c r="K9541" i="1"/>
  <c r="N9541" i="1" s="1"/>
  <c r="P9541" i="1" s="1"/>
  <c r="K9542" i="1"/>
  <c r="N9542" i="1" s="1"/>
  <c r="P9542" i="1" s="1"/>
  <c r="K9543" i="1"/>
  <c r="N9543" i="1" s="1"/>
  <c r="P9543" i="1" s="1"/>
  <c r="K9544" i="1"/>
  <c r="N9544" i="1" s="1"/>
  <c r="P9544" i="1" s="1"/>
  <c r="K9545" i="1"/>
  <c r="N9545" i="1" s="1"/>
  <c r="P9545" i="1" s="1"/>
  <c r="K9546" i="1"/>
  <c r="N9546" i="1" s="1"/>
  <c r="P9546" i="1" s="1"/>
  <c r="K9547" i="1"/>
  <c r="N9547" i="1" s="1"/>
  <c r="P9547" i="1" s="1"/>
  <c r="K9548" i="1"/>
  <c r="N9548" i="1" s="1"/>
  <c r="P9548" i="1" s="1"/>
  <c r="K9550" i="1"/>
  <c r="N9550" i="1" s="1"/>
  <c r="P9550" i="1" s="1"/>
  <c r="K9551" i="1"/>
  <c r="N9551" i="1" s="1"/>
  <c r="P9551" i="1" s="1"/>
  <c r="K9552" i="1"/>
  <c r="N9552" i="1" s="1"/>
  <c r="P9552" i="1" s="1"/>
  <c r="K9554" i="1"/>
  <c r="N9554" i="1" s="1"/>
  <c r="P9554" i="1" s="1"/>
  <c r="K9555" i="1"/>
  <c r="N9555" i="1" s="1"/>
  <c r="P9555" i="1" s="1"/>
  <c r="K9556" i="1"/>
  <c r="N9556" i="1" s="1"/>
  <c r="P9556" i="1" s="1"/>
  <c r="K9558" i="1"/>
  <c r="N9558" i="1" s="1"/>
  <c r="P9558" i="1" s="1"/>
  <c r="K9559" i="1"/>
  <c r="N9559" i="1" s="1"/>
  <c r="P9559" i="1" s="1"/>
  <c r="K9560" i="1"/>
  <c r="N9560" i="1" s="1"/>
  <c r="P9560" i="1" s="1"/>
  <c r="K9561" i="1"/>
  <c r="N9561" i="1" s="1"/>
  <c r="P9561" i="1" s="1"/>
  <c r="K9562" i="1"/>
  <c r="N9562" i="1" s="1"/>
  <c r="P9562" i="1" s="1"/>
  <c r="K9563" i="1"/>
  <c r="N9563" i="1" s="1"/>
  <c r="P9563" i="1" s="1"/>
  <c r="K9564" i="1"/>
  <c r="N9564" i="1" s="1"/>
  <c r="P9564" i="1" s="1"/>
  <c r="K9565" i="1"/>
  <c r="N9565" i="1" s="1"/>
  <c r="P9565" i="1" s="1"/>
  <c r="K9566" i="1"/>
  <c r="N9566" i="1" s="1"/>
  <c r="P9566" i="1" s="1"/>
  <c r="K9567" i="1"/>
  <c r="N9567" i="1" s="1"/>
  <c r="P9567" i="1" s="1"/>
  <c r="K9568" i="1"/>
  <c r="N9568" i="1" s="1"/>
  <c r="P9568" i="1" s="1"/>
  <c r="K9569" i="1"/>
  <c r="N9569" i="1" s="1"/>
  <c r="P9569" i="1" s="1"/>
  <c r="K9570" i="1"/>
  <c r="N9570" i="1" s="1"/>
  <c r="P9570" i="1" s="1"/>
  <c r="K9571" i="1"/>
  <c r="N9571" i="1" s="1"/>
  <c r="P9571" i="1" s="1"/>
  <c r="K9572" i="1"/>
  <c r="N9572" i="1" s="1"/>
  <c r="P9572" i="1" s="1"/>
  <c r="K9573" i="1"/>
  <c r="N9573" i="1" s="1"/>
  <c r="P9573" i="1" s="1"/>
  <c r="K9575" i="1"/>
  <c r="N9575" i="1" s="1"/>
  <c r="P9575" i="1" s="1"/>
  <c r="K9576" i="1"/>
  <c r="N9576" i="1" s="1"/>
  <c r="P9576" i="1" s="1"/>
  <c r="K9577" i="1"/>
  <c r="N9577" i="1" s="1"/>
  <c r="P9577" i="1" s="1"/>
  <c r="K9578" i="1"/>
  <c r="N9578" i="1" s="1"/>
  <c r="P9578" i="1" s="1"/>
  <c r="K9579" i="1"/>
  <c r="N9579" i="1" s="1"/>
  <c r="P9579" i="1" s="1"/>
  <c r="K9580" i="1"/>
  <c r="N9580" i="1" s="1"/>
  <c r="P9580" i="1" s="1"/>
  <c r="K9581" i="1"/>
  <c r="N9581" i="1" s="1"/>
  <c r="P9581" i="1" s="1"/>
  <c r="K9582" i="1"/>
  <c r="N9582" i="1" s="1"/>
  <c r="P9582" i="1" s="1"/>
  <c r="K9583" i="1"/>
  <c r="N9583" i="1" s="1"/>
  <c r="P9583" i="1" s="1"/>
  <c r="K9584" i="1"/>
  <c r="N9584" i="1" s="1"/>
  <c r="P9584" i="1" s="1"/>
  <c r="K9585" i="1"/>
  <c r="N9585" i="1" s="1"/>
  <c r="P9585" i="1" s="1"/>
  <c r="K9586" i="1"/>
  <c r="N9586" i="1" s="1"/>
  <c r="P9586" i="1" s="1"/>
  <c r="K9587" i="1"/>
  <c r="N9587" i="1" s="1"/>
  <c r="P9587" i="1" s="1"/>
  <c r="K9588" i="1"/>
  <c r="N9588" i="1" s="1"/>
  <c r="P9588" i="1" s="1"/>
  <c r="K9589" i="1"/>
  <c r="N9589" i="1" s="1"/>
  <c r="P9589" i="1" s="1"/>
  <c r="K9590" i="1"/>
  <c r="N9590" i="1" s="1"/>
  <c r="P9590" i="1" s="1"/>
  <c r="K9591" i="1"/>
  <c r="N9591" i="1" s="1"/>
  <c r="P9591" i="1" s="1"/>
  <c r="K9592" i="1"/>
  <c r="N9592" i="1" s="1"/>
  <c r="P9592" i="1" s="1"/>
  <c r="K9593" i="1"/>
  <c r="N9593" i="1" s="1"/>
  <c r="P9593" i="1" s="1"/>
  <c r="K9594" i="1"/>
  <c r="N9594" i="1" s="1"/>
  <c r="P9594" i="1" s="1"/>
  <c r="K9595" i="1"/>
  <c r="N9595" i="1" s="1"/>
  <c r="P9595" i="1" s="1"/>
  <c r="K9596" i="1"/>
  <c r="N9596" i="1" s="1"/>
  <c r="P9596" i="1" s="1"/>
  <c r="K9597" i="1"/>
  <c r="N9597" i="1" s="1"/>
  <c r="P9597" i="1" s="1"/>
  <c r="K9598" i="1"/>
  <c r="N9598" i="1" s="1"/>
  <c r="P9598" i="1" s="1"/>
  <c r="K9599" i="1"/>
  <c r="N9599" i="1" s="1"/>
  <c r="P9599" i="1" s="1"/>
  <c r="K9600" i="1"/>
  <c r="N9600" i="1" s="1"/>
  <c r="P9600" i="1" s="1"/>
  <c r="K9601" i="1"/>
  <c r="N9601" i="1" s="1"/>
  <c r="P9601" i="1" s="1"/>
  <c r="K9602" i="1"/>
  <c r="N9602" i="1" s="1"/>
  <c r="P9602" i="1" s="1"/>
  <c r="K9603" i="1"/>
  <c r="N9603" i="1" s="1"/>
  <c r="P9603" i="1" s="1"/>
  <c r="K9604" i="1"/>
  <c r="N9604" i="1" s="1"/>
  <c r="P9604" i="1" s="1"/>
  <c r="K9606" i="1"/>
  <c r="N9606" i="1" s="1"/>
  <c r="P9606" i="1" s="1"/>
  <c r="K9607" i="1"/>
  <c r="N9607" i="1" s="1"/>
  <c r="P9607" i="1" s="1"/>
  <c r="K9608" i="1"/>
  <c r="N9608" i="1" s="1"/>
  <c r="P9608" i="1" s="1"/>
  <c r="K9609" i="1"/>
  <c r="N9609" i="1" s="1"/>
  <c r="P9609" i="1" s="1"/>
  <c r="K9610" i="1"/>
  <c r="N9610" i="1" s="1"/>
  <c r="P9610" i="1" s="1"/>
  <c r="K9611" i="1"/>
  <c r="N9611" i="1" s="1"/>
  <c r="P9611" i="1" s="1"/>
  <c r="K9613" i="1"/>
  <c r="N9613" i="1" s="1"/>
  <c r="P9613" i="1" s="1"/>
  <c r="K9614" i="1"/>
  <c r="N9614" i="1" s="1"/>
  <c r="P9614" i="1" s="1"/>
  <c r="K9615" i="1"/>
  <c r="N9615" i="1" s="1"/>
  <c r="P9615" i="1" s="1"/>
  <c r="K9616" i="1"/>
  <c r="N9616" i="1" s="1"/>
  <c r="P9616" i="1" s="1"/>
  <c r="K9617" i="1"/>
  <c r="N9617" i="1" s="1"/>
  <c r="P9617" i="1" s="1"/>
  <c r="K9618" i="1"/>
  <c r="N9618" i="1" s="1"/>
  <c r="P9618" i="1" s="1"/>
  <c r="K9620" i="1"/>
  <c r="N9620" i="1" s="1"/>
  <c r="P9620" i="1" s="1"/>
  <c r="K9621" i="1"/>
  <c r="N9621" i="1" s="1"/>
  <c r="P9621" i="1" s="1"/>
  <c r="K9622" i="1"/>
  <c r="N9622" i="1" s="1"/>
  <c r="P9622" i="1" s="1"/>
  <c r="K9623" i="1"/>
  <c r="N9623" i="1" s="1"/>
  <c r="P9623" i="1" s="1"/>
  <c r="K9624" i="1"/>
  <c r="N9624" i="1" s="1"/>
  <c r="P9624" i="1" s="1"/>
  <c r="K9625" i="1"/>
  <c r="N9625" i="1" s="1"/>
  <c r="P9625" i="1" s="1"/>
  <c r="K9626" i="1"/>
  <c r="N9626" i="1" s="1"/>
  <c r="P9626" i="1" s="1"/>
  <c r="K9627" i="1"/>
  <c r="N9627" i="1" s="1"/>
  <c r="P9627" i="1" s="1"/>
  <c r="K9628" i="1"/>
  <c r="N9628" i="1" s="1"/>
  <c r="P9628" i="1" s="1"/>
  <c r="K9629" i="1"/>
  <c r="N9629" i="1" s="1"/>
  <c r="P9629" i="1" s="1"/>
  <c r="K9630" i="1"/>
  <c r="N9630" i="1" s="1"/>
  <c r="P9630" i="1" s="1"/>
  <c r="K9631" i="1"/>
  <c r="N9631" i="1" s="1"/>
  <c r="P9631" i="1" s="1"/>
  <c r="K9632" i="1"/>
  <c r="N9632" i="1" s="1"/>
  <c r="P9632" i="1" s="1"/>
  <c r="K9633" i="1"/>
  <c r="N9633" i="1" s="1"/>
  <c r="P9633" i="1" s="1"/>
  <c r="K9635" i="1"/>
  <c r="N9635" i="1" s="1"/>
  <c r="P9635" i="1" s="1"/>
  <c r="K9636" i="1"/>
  <c r="N9636" i="1" s="1"/>
  <c r="P9636" i="1" s="1"/>
  <c r="K9637" i="1"/>
  <c r="N9637" i="1" s="1"/>
  <c r="P9637" i="1" s="1"/>
  <c r="K9638" i="1"/>
  <c r="N9638" i="1" s="1"/>
  <c r="P9638" i="1" s="1"/>
  <c r="K9639" i="1"/>
  <c r="N9639" i="1" s="1"/>
  <c r="P9639" i="1" s="1"/>
  <c r="K9640" i="1"/>
  <c r="N9640" i="1" s="1"/>
  <c r="P9640" i="1" s="1"/>
  <c r="K9642" i="1"/>
  <c r="N9642" i="1" s="1"/>
  <c r="P9642" i="1" s="1"/>
  <c r="K9643" i="1"/>
  <c r="N9643" i="1" s="1"/>
  <c r="P9643" i="1" s="1"/>
  <c r="K9644" i="1"/>
  <c r="N9644" i="1" s="1"/>
  <c r="P9644" i="1" s="1"/>
  <c r="K9645" i="1"/>
  <c r="N9645" i="1" s="1"/>
  <c r="P9645" i="1" s="1"/>
  <c r="K9646" i="1"/>
  <c r="N9646" i="1" s="1"/>
  <c r="P9646" i="1" s="1"/>
  <c r="K9647" i="1"/>
  <c r="N9647" i="1" s="1"/>
  <c r="P9647" i="1" s="1"/>
  <c r="K9648" i="1"/>
  <c r="N9648" i="1" s="1"/>
  <c r="P9648" i="1" s="1"/>
  <c r="K9649" i="1"/>
  <c r="N9649" i="1" s="1"/>
  <c r="P9649" i="1" s="1"/>
  <c r="K9650" i="1"/>
  <c r="N9650" i="1" s="1"/>
  <c r="P9650" i="1" s="1"/>
  <c r="K9651" i="1"/>
  <c r="N9651" i="1" s="1"/>
  <c r="P9651" i="1" s="1"/>
  <c r="K9652" i="1"/>
  <c r="N9652" i="1" s="1"/>
  <c r="P9652" i="1" s="1"/>
  <c r="K9653" i="1"/>
  <c r="N9653" i="1" s="1"/>
  <c r="P9653" i="1" s="1"/>
  <c r="K9654" i="1"/>
  <c r="N9654" i="1" s="1"/>
  <c r="P9654" i="1" s="1"/>
  <c r="K9655" i="1"/>
  <c r="N9655" i="1" s="1"/>
  <c r="P9655" i="1" s="1"/>
  <c r="K9656" i="1"/>
  <c r="N9656" i="1" s="1"/>
  <c r="P9656" i="1" s="1"/>
  <c r="K9657" i="1"/>
  <c r="N9657" i="1" s="1"/>
  <c r="P9657" i="1" s="1"/>
  <c r="K9658" i="1"/>
  <c r="N9658" i="1" s="1"/>
  <c r="P9658" i="1" s="1"/>
  <c r="K9659" i="1"/>
  <c r="N9659" i="1" s="1"/>
  <c r="P9659" i="1" s="1"/>
  <c r="K9660" i="1"/>
  <c r="N9660" i="1" s="1"/>
  <c r="P9660" i="1" s="1"/>
  <c r="K9661" i="1"/>
  <c r="N9661" i="1" s="1"/>
  <c r="P9661" i="1" s="1"/>
  <c r="K9662" i="1"/>
  <c r="N9662" i="1" s="1"/>
  <c r="P9662" i="1" s="1"/>
  <c r="K9663" i="1"/>
  <c r="N9663" i="1" s="1"/>
  <c r="P9663" i="1" s="1"/>
  <c r="K9664" i="1"/>
  <c r="N9664" i="1" s="1"/>
  <c r="P9664" i="1" s="1"/>
  <c r="K9665" i="1"/>
  <c r="N9665" i="1" s="1"/>
  <c r="P9665" i="1" s="1"/>
  <c r="K9666" i="1"/>
  <c r="N9666" i="1" s="1"/>
  <c r="P9666" i="1" s="1"/>
  <c r="K9667" i="1"/>
  <c r="N9667" i="1" s="1"/>
  <c r="P9667" i="1" s="1"/>
  <c r="K9668" i="1"/>
  <c r="N9668" i="1" s="1"/>
  <c r="P9668" i="1" s="1"/>
  <c r="K9669" i="1"/>
  <c r="N9669" i="1" s="1"/>
  <c r="P9669" i="1" s="1"/>
  <c r="K9670" i="1"/>
  <c r="N9670" i="1" s="1"/>
  <c r="P9670" i="1" s="1"/>
  <c r="K9671" i="1"/>
  <c r="N9671" i="1" s="1"/>
  <c r="P9671" i="1" s="1"/>
  <c r="K9672" i="1"/>
  <c r="N9672" i="1" s="1"/>
  <c r="P9672" i="1" s="1"/>
  <c r="K9673" i="1"/>
  <c r="N9673" i="1" s="1"/>
  <c r="P9673" i="1" s="1"/>
  <c r="K9674" i="1"/>
  <c r="N9674" i="1" s="1"/>
  <c r="P9674" i="1" s="1"/>
  <c r="K9675" i="1"/>
  <c r="N9675" i="1" s="1"/>
  <c r="P9675" i="1" s="1"/>
  <c r="K9676" i="1"/>
  <c r="N9676" i="1" s="1"/>
  <c r="P9676" i="1" s="1"/>
  <c r="K9677" i="1"/>
  <c r="N9677" i="1" s="1"/>
  <c r="P9677" i="1" s="1"/>
  <c r="K9678" i="1"/>
  <c r="N9678" i="1" s="1"/>
  <c r="P9678" i="1" s="1"/>
  <c r="K9679" i="1"/>
  <c r="N9679" i="1" s="1"/>
  <c r="P9679" i="1" s="1"/>
  <c r="K9680" i="1"/>
  <c r="N9680" i="1" s="1"/>
  <c r="P9680" i="1" s="1"/>
  <c r="K9681" i="1"/>
  <c r="N9681" i="1" s="1"/>
  <c r="P9681" i="1" s="1"/>
  <c r="K9682" i="1"/>
  <c r="N9682" i="1" s="1"/>
  <c r="P9682" i="1" s="1"/>
  <c r="K9683" i="1"/>
  <c r="N9683" i="1" s="1"/>
  <c r="P9683" i="1" s="1"/>
  <c r="K9684" i="1"/>
  <c r="N9684" i="1" s="1"/>
  <c r="P9684" i="1" s="1"/>
  <c r="K9685" i="1"/>
  <c r="N9685" i="1" s="1"/>
  <c r="P9685" i="1" s="1"/>
  <c r="K9686" i="1"/>
  <c r="N9686" i="1" s="1"/>
  <c r="P9686" i="1" s="1"/>
  <c r="K9687" i="1"/>
  <c r="N9687" i="1" s="1"/>
  <c r="P9687" i="1" s="1"/>
  <c r="K9688" i="1"/>
  <c r="N9688" i="1" s="1"/>
  <c r="P9688" i="1" s="1"/>
  <c r="K9689" i="1"/>
  <c r="N9689" i="1" s="1"/>
  <c r="P9689" i="1" s="1"/>
  <c r="K9690" i="1"/>
  <c r="N9690" i="1" s="1"/>
  <c r="P9690" i="1" s="1"/>
  <c r="K9691" i="1"/>
  <c r="N9691" i="1" s="1"/>
  <c r="P9691" i="1" s="1"/>
  <c r="K9692" i="1"/>
  <c r="N9692" i="1" s="1"/>
  <c r="P9692" i="1" s="1"/>
  <c r="K9693" i="1"/>
  <c r="N9693" i="1" s="1"/>
  <c r="P9693" i="1" s="1"/>
  <c r="K9694" i="1"/>
  <c r="N9694" i="1" s="1"/>
  <c r="P9694" i="1" s="1"/>
  <c r="K9695" i="1"/>
  <c r="N9695" i="1" s="1"/>
  <c r="P9695" i="1" s="1"/>
  <c r="K9696" i="1"/>
  <c r="N9696" i="1" s="1"/>
  <c r="P9696" i="1" s="1"/>
  <c r="K9697" i="1"/>
  <c r="N9697" i="1" s="1"/>
  <c r="P9697" i="1" s="1"/>
  <c r="K9698" i="1"/>
  <c r="N9698" i="1" s="1"/>
  <c r="P9698" i="1" s="1"/>
  <c r="K9699" i="1"/>
  <c r="N9699" i="1" s="1"/>
  <c r="P9699" i="1" s="1"/>
  <c r="K9700" i="1"/>
  <c r="N9700" i="1" s="1"/>
  <c r="P9700" i="1" s="1"/>
  <c r="K9701" i="1"/>
  <c r="N9701" i="1" s="1"/>
  <c r="P9701" i="1" s="1"/>
  <c r="K9702" i="1"/>
  <c r="N9702" i="1" s="1"/>
  <c r="P9702" i="1" s="1"/>
  <c r="K9703" i="1"/>
  <c r="N9703" i="1" s="1"/>
  <c r="P9703" i="1" s="1"/>
  <c r="K9704" i="1"/>
  <c r="N9704" i="1" s="1"/>
  <c r="P9704" i="1" s="1"/>
  <c r="K9705" i="1"/>
  <c r="N9705" i="1" s="1"/>
  <c r="P9705" i="1" s="1"/>
  <c r="K9706" i="1"/>
  <c r="N9706" i="1" s="1"/>
  <c r="P9706" i="1" s="1"/>
  <c r="K9707" i="1"/>
  <c r="N9707" i="1" s="1"/>
  <c r="P9707" i="1" s="1"/>
  <c r="K9708" i="1"/>
  <c r="N9708" i="1" s="1"/>
  <c r="P9708" i="1" s="1"/>
  <c r="K9709" i="1"/>
  <c r="N9709" i="1" s="1"/>
  <c r="P9709" i="1" s="1"/>
  <c r="K9710" i="1"/>
  <c r="N9710" i="1" s="1"/>
  <c r="P9710" i="1" s="1"/>
  <c r="K9711" i="1"/>
  <c r="N9711" i="1" s="1"/>
  <c r="P9711" i="1" s="1"/>
  <c r="K9712" i="1"/>
  <c r="N9712" i="1" s="1"/>
  <c r="P9712" i="1" s="1"/>
  <c r="K9713" i="1"/>
  <c r="N9713" i="1" s="1"/>
  <c r="P9713" i="1" s="1"/>
  <c r="K9714" i="1"/>
  <c r="N9714" i="1" s="1"/>
  <c r="P9714" i="1" s="1"/>
  <c r="K9715" i="1"/>
  <c r="N9715" i="1" s="1"/>
  <c r="P9715" i="1" s="1"/>
  <c r="K9716" i="1"/>
  <c r="N9716" i="1" s="1"/>
  <c r="P9716" i="1" s="1"/>
  <c r="K9717" i="1"/>
  <c r="N9717" i="1" s="1"/>
  <c r="P9717" i="1" s="1"/>
  <c r="K9718" i="1"/>
  <c r="N9718" i="1" s="1"/>
  <c r="P9718" i="1" s="1"/>
  <c r="K9719" i="1"/>
  <c r="N9719" i="1" s="1"/>
  <c r="P9719" i="1" s="1"/>
  <c r="K9720" i="1"/>
  <c r="N9720" i="1" s="1"/>
  <c r="P9720" i="1" s="1"/>
  <c r="K9721" i="1"/>
  <c r="N9721" i="1" s="1"/>
  <c r="P9721" i="1" s="1"/>
  <c r="K9722" i="1"/>
  <c r="N9722" i="1" s="1"/>
  <c r="P9722" i="1" s="1"/>
  <c r="K9723" i="1"/>
  <c r="N9723" i="1" s="1"/>
  <c r="P9723" i="1" s="1"/>
  <c r="K9724" i="1"/>
  <c r="N9724" i="1" s="1"/>
  <c r="P9724" i="1" s="1"/>
  <c r="K9725" i="1"/>
  <c r="N9725" i="1" s="1"/>
  <c r="P9725" i="1" s="1"/>
  <c r="K9726" i="1"/>
  <c r="N9726" i="1" s="1"/>
  <c r="P9726" i="1" s="1"/>
  <c r="K9727" i="1"/>
  <c r="N9727" i="1" s="1"/>
  <c r="P9727" i="1" s="1"/>
  <c r="K9728" i="1"/>
  <c r="N9728" i="1" s="1"/>
  <c r="P9728" i="1" s="1"/>
  <c r="K9729" i="1"/>
  <c r="N9729" i="1" s="1"/>
  <c r="P9729" i="1" s="1"/>
  <c r="K9730" i="1"/>
  <c r="N9730" i="1" s="1"/>
  <c r="P9730" i="1" s="1"/>
  <c r="K9731" i="1"/>
  <c r="N9731" i="1" s="1"/>
  <c r="P9731" i="1" s="1"/>
  <c r="K9732" i="1"/>
  <c r="N9732" i="1" s="1"/>
  <c r="P9732" i="1" s="1"/>
  <c r="K9733" i="1"/>
  <c r="N9733" i="1" s="1"/>
  <c r="P9733" i="1" s="1"/>
  <c r="K9734" i="1"/>
  <c r="N9734" i="1" s="1"/>
  <c r="P9734" i="1" s="1"/>
  <c r="K9735" i="1"/>
  <c r="N9735" i="1" s="1"/>
  <c r="P9735" i="1" s="1"/>
  <c r="K9736" i="1"/>
  <c r="N9736" i="1" s="1"/>
  <c r="P9736" i="1" s="1"/>
  <c r="K9737" i="1"/>
  <c r="N9737" i="1" s="1"/>
  <c r="P9737" i="1" s="1"/>
  <c r="K9738" i="1"/>
  <c r="N9738" i="1" s="1"/>
  <c r="P9738" i="1" s="1"/>
  <c r="K9739" i="1"/>
  <c r="N9739" i="1" s="1"/>
  <c r="P9739" i="1" s="1"/>
  <c r="K9740" i="1"/>
  <c r="N9740" i="1" s="1"/>
  <c r="P9740" i="1" s="1"/>
  <c r="K9741" i="1"/>
  <c r="N9741" i="1" s="1"/>
  <c r="P9741" i="1" s="1"/>
  <c r="K9742" i="1"/>
  <c r="N9742" i="1" s="1"/>
  <c r="P9742" i="1" s="1"/>
  <c r="K9743" i="1"/>
  <c r="N9743" i="1" s="1"/>
  <c r="P9743" i="1" s="1"/>
  <c r="K9744" i="1"/>
  <c r="N9744" i="1" s="1"/>
  <c r="P9744" i="1" s="1"/>
  <c r="K9745" i="1"/>
  <c r="N9745" i="1" s="1"/>
  <c r="P9745" i="1" s="1"/>
  <c r="K9746" i="1"/>
  <c r="N9746" i="1" s="1"/>
  <c r="P9746" i="1" s="1"/>
  <c r="K9747" i="1"/>
  <c r="N9747" i="1" s="1"/>
  <c r="P9747" i="1" s="1"/>
  <c r="K9748" i="1"/>
  <c r="N9748" i="1" s="1"/>
  <c r="P9748" i="1" s="1"/>
  <c r="K9749" i="1"/>
  <c r="N9749" i="1" s="1"/>
  <c r="P9749" i="1" s="1"/>
  <c r="K9750" i="1"/>
  <c r="N9750" i="1" s="1"/>
  <c r="P9750" i="1" s="1"/>
  <c r="K9751" i="1"/>
  <c r="N9751" i="1" s="1"/>
  <c r="P9751" i="1" s="1"/>
  <c r="K9752" i="1"/>
  <c r="N9752" i="1" s="1"/>
  <c r="P9752" i="1" s="1"/>
  <c r="K9753" i="1"/>
  <c r="N9753" i="1" s="1"/>
  <c r="P9753" i="1" s="1"/>
  <c r="K9754" i="1"/>
  <c r="N9754" i="1" s="1"/>
  <c r="P9754" i="1" s="1"/>
  <c r="K9755" i="1"/>
  <c r="N9755" i="1" s="1"/>
  <c r="P9755" i="1" s="1"/>
  <c r="K9756" i="1"/>
  <c r="N9756" i="1" s="1"/>
  <c r="P9756" i="1" s="1"/>
  <c r="K9757" i="1"/>
  <c r="N9757" i="1" s="1"/>
  <c r="P9757" i="1" s="1"/>
  <c r="K9758" i="1"/>
  <c r="N9758" i="1" s="1"/>
  <c r="P9758" i="1" s="1"/>
  <c r="K9759" i="1"/>
  <c r="N9759" i="1" s="1"/>
  <c r="P9759" i="1" s="1"/>
  <c r="K9760" i="1"/>
  <c r="N9760" i="1" s="1"/>
  <c r="P9760" i="1" s="1"/>
  <c r="K9761" i="1"/>
  <c r="N9761" i="1" s="1"/>
  <c r="P9761" i="1" s="1"/>
  <c r="K9762" i="1"/>
  <c r="N9762" i="1" s="1"/>
  <c r="P9762" i="1" s="1"/>
  <c r="K9763" i="1"/>
  <c r="N9763" i="1" s="1"/>
  <c r="P9763" i="1" s="1"/>
  <c r="K9764" i="1"/>
  <c r="N9764" i="1" s="1"/>
  <c r="P9764" i="1" s="1"/>
  <c r="K9765" i="1"/>
  <c r="N9765" i="1" s="1"/>
  <c r="P9765" i="1" s="1"/>
  <c r="K9766" i="1"/>
  <c r="N9766" i="1" s="1"/>
  <c r="P9766" i="1" s="1"/>
  <c r="K9767" i="1"/>
  <c r="N9767" i="1" s="1"/>
  <c r="P9767" i="1" s="1"/>
  <c r="K9768" i="1"/>
  <c r="N9768" i="1" s="1"/>
  <c r="P9768" i="1" s="1"/>
  <c r="K9769" i="1"/>
  <c r="N9769" i="1" s="1"/>
  <c r="P9769" i="1" s="1"/>
  <c r="K9770" i="1"/>
  <c r="N9770" i="1" s="1"/>
  <c r="P9770" i="1" s="1"/>
  <c r="K9771" i="1"/>
  <c r="N9771" i="1" s="1"/>
  <c r="P9771" i="1" s="1"/>
  <c r="K9772" i="1"/>
  <c r="N9772" i="1" s="1"/>
  <c r="P9772" i="1" s="1"/>
  <c r="K9773" i="1"/>
  <c r="N9773" i="1" s="1"/>
  <c r="P9773" i="1" s="1"/>
  <c r="K9774" i="1"/>
  <c r="N9774" i="1" s="1"/>
  <c r="P9774" i="1" s="1"/>
  <c r="K9775" i="1"/>
  <c r="N9775" i="1" s="1"/>
  <c r="P9775" i="1" s="1"/>
  <c r="K9776" i="1"/>
  <c r="N9776" i="1" s="1"/>
  <c r="P9776" i="1" s="1"/>
  <c r="K9777" i="1"/>
  <c r="N9777" i="1" s="1"/>
  <c r="P9777" i="1" s="1"/>
  <c r="K9778" i="1"/>
  <c r="N9778" i="1" s="1"/>
  <c r="P9778" i="1" s="1"/>
  <c r="K9779" i="1"/>
  <c r="N9779" i="1" s="1"/>
  <c r="P9779" i="1" s="1"/>
  <c r="K9780" i="1"/>
  <c r="N9780" i="1" s="1"/>
  <c r="P9780" i="1" s="1"/>
  <c r="K9781" i="1"/>
  <c r="N9781" i="1" s="1"/>
  <c r="P9781" i="1" s="1"/>
  <c r="K9782" i="1"/>
  <c r="N9782" i="1" s="1"/>
  <c r="P9782" i="1" s="1"/>
  <c r="K9783" i="1"/>
  <c r="N9783" i="1" s="1"/>
  <c r="P9783" i="1" s="1"/>
  <c r="K9784" i="1"/>
  <c r="N9784" i="1" s="1"/>
  <c r="P9784" i="1" s="1"/>
  <c r="K9785" i="1"/>
  <c r="N9785" i="1" s="1"/>
  <c r="P9785" i="1" s="1"/>
  <c r="K9786" i="1"/>
  <c r="N9786" i="1" s="1"/>
  <c r="P9786" i="1" s="1"/>
  <c r="K9787" i="1"/>
  <c r="N9787" i="1" s="1"/>
  <c r="P9787" i="1" s="1"/>
  <c r="K9788" i="1"/>
  <c r="N9788" i="1" s="1"/>
  <c r="P9788" i="1" s="1"/>
  <c r="K9789" i="1"/>
  <c r="N9789" i="1" s="1"/>
  <c r="P9789" i="1" s="1"/>
  <c r="K9790" i="1"/>
  <c r="N9790" i="1" s="1"/>
  <c r="P9790" i="1" s="1"/>
  <c r="K9791" i="1"/>
  <c r="N9791" i="1" s="1"/>
  <c r="P9791" i="1" s="1"/>
  <c r="K9792" i="1"/>
  <c r="N9792" i="1" s="1"/>
  <c r="P9792" i="1" s="1"/>
  <c r="K9793" i="1"/>
  <c r="N9793" i="1" s="1"/>
  <c r="P9793" i="1" s="1"/>
  <c r="K9794" i="1"/>
  <c r="N9794" i="1" s="1"/>
  <c r="P9794" i="1" s="1"/>
  <c r="K9795" i="1"/>
  <c r="N9795" i="1" s="1"/>
  <c r="P9795" i="1" s="1"/>
  <c r="K9796" i="1"/>
  <c r="N9796" i="1" s="1"/>
  <c r="P9796" i="1" s="1"/>
  <c r="K9797" i="1"/>
  <c r="N9797" i="1" s="1"/>
  <c r="P9797" i="1" s="1"/>
  <c r="K9798" i="1"/>
  <c r="N9798" i="1" s="1"/>
  <c r="P9798" i="1" s="1"/>
  <c r="K9799" i="1"/>
  <c r="N9799" i="1" s="1"/>
  <c r="P9799" i="1" s="1"/>
  <c r="K9800" i="1"/>
  <c r="N9800" i="1" s="1"/>
  <c r="P9800" i="1" s="1"/>
  <c r="K9801" i="1"/>
  <c r="N9801" i="1" s="1"/>
  <c r="P9801" i="1" s="1"/>
  <c r="K9802" i="1"/>
  <c r="N9802" i="1" s="1"/>
  <c r="P9802" i="1" s="1"/>
  <c r="K9803" i="1"/>
  <c r="N9803" i="1" s="1"/>
  <c r="P9803" i="1" s="1"/>
  <c r="K9804" i="1"/>
  <c r="N9804" i="1" s="1"/>
  <c r="P9804" i="1" s="1"/>
  <c r="K9805" i="1"/>
  <c r="N9805" i="1" s="1"/>
  <c r="P9805" i="1" s="1"/>
  <c r="K9806" i="1"/>
  <c r="N9806" i="1" s="1"/>
  <c r="P9806" i="1" s="1"/>
  <c r="K9807" i="1"/>
  <c r="N9807" i="1" s="1"/>
  <c r="P9807" i="1" s="1"/>
  <c r="K9808" i="1"/>
  <c r="N9808" i="1" s="1"/>
  <c r="P9808" i="1" s="1"/>
  <c r="K9809" i="1"/>
  <c r="N9809" i="1" s="1"/>
  <c r="P9809" i="1" s="1"/>
  <c r="K9810" i="1"/>
  <c r="N9810" i="1" s="1"/>
  <c r="P9810" i="1" s="1"/>
  <c r="K9811" i="1"/>
  <c r="N9811" i="1" s="1"/>
  <c r="P9811" i="1" s="1"/>
  <c r="K9812" i="1"/>
  <c r="N9812" i="1" s="1"/>
  <c r="P9812" i="1" s="1"/>
  <c r="K9813" i="1"/>
  <c r="N9813" i="1" s="1"/>
  <c r="P9813" i="1" s="1"/>
  <c r="K9814" i="1"/>
  <c r="N9814" i="1" s="1"/>
  <c r="P9814" i="1" s="1"/>
  <c r="K9815" i="1"/>
  <c r="N9815" i="1" s="1"/>
  <c r="P9815" i="1" s="1"/>
  <c r="K9816" i="1"/>
  <c r="N9816" i="1" s="1"/>
  <c r="P9816" i="1" s="1"/>
  <c r="K9817" i="1"/>
  <c r="N9817" i="1" s="1"/>
  <c r="P9817" i="1" s="1"/>
  <c r="K9818" i="1"/>
  <c r="N9818" i="1" s="1"/>
  <c r="P9818" i="1" s="1"/>
  <c r="K9819" i="1"/>
  <c r="N9819" i="1" s="1"/>
  <c r="P9819" i="1" s="1"/>
  <c r="K9820" i="1"/>
  <c r="N9820" i="1" s="1"/>
  <c r="P9820" i="1" s="1"/>
  <c r="K9821" i="1"/>
  <c r="N9821" i="1" s="1"/>
  <c r="P9821" i="1" s="1"/>
  <c r="K9822" i="1"/>
  <c r="N9822" i="1" s="1"/>
  <c r="P9822" i="1" s="1"/>
  <c r="K9823" i="1"/>
  <c r="N9823" i="1" s="1"/>
  <c r="P9823" i="1" s="1"/>
  <c r="K9824" i="1"/>
  <c r="N9824" i="1" s="1"/>
  <c r="P9824" i="1" s="1"/>
  <c r="K9825" i="1"/>
  <c r="N9825" i="1" s="1"/>
  <c r="P9825" i="1" s="1"/>
  <c r="K9826" i="1"/>
  <c r="N9826" i="1" s="1"/>
  <c r="P9826" i="1" s="1"/>
  <c r="K9827" i="1"/>
  <c r="N9827" i="1" s="1"/>
  <c r="P9827" i="1" s="1"/>
  <c r="K9828" i="1"/>
  <c r="N9828" i="1" s="1"/>
  <c r="P9828" i="1" s="1"/>
  <c r="K9829" i="1"/>
  <c r="N9829" i="1" s="1"/>
  <c r="P9829" i="1" s="1"/>
  <c r="K9830" i="1"/>
  <c r="N9830" i="1" s="1"/>
  <c r="P9830" i="1" s="1"/>
  <c r="K9831" i="1"/>
  <c r="N9831" i="1" s="1"/>
  <c r="P9831" i="1" s="1"/>
  <c r="K9832" i="1"/>
  <c r="N9832" i="1" s="1"/>
  <c r="P9832" i="1" s="1"/>
  <c r="K9833" i="1"/>
  <c r="N9833" i="1" s="1"/>
  <c r="P9833" i="1" s="1"/>
  <c r="K9834" i="1"/>
  <c r="N9834" i="1" s="1"/>
  <c r="P9834" i="1" s="1"/>
  <c r="K9835" i="1"/>
  <c r="N9835" i="1" s="1"/>
  <c r="P9835" i="1" s="1"/>
  <c r="K9836" i="1"/>
  <c r="N9836" i="1" s="1"/>
  <c r="P9836" i="1" s="1"/>
  <c r="K9837" i="1"/>
  <c r="N9837" i="1" s="1"/>
  <c r="P9837" i="1" s="1"/>
  <c r="K9838" i="1"/>
  <c r="N9838" i="1" s="1"/>
  <c r="P9838" i="1" s="1"/>
  <c r="K9839" i="1"/>
  <c r="N9839" i="1" s="1"/>
  <c r="P9839" i="1" s="1"/>
  <c r="K9840" i="1"/>
  <c r="N9840" i="1" s="1"/>
  <c r="P9840" i="1" s="1"/>
  <c r="K9841" i="1"/>
  <c r="N9841" i="1" s="1"/>
  <c r="P9841" i="1" s="1"/>
  <c r="K9842" i="1"/>
  <c r="N9842" i="1" s="1"/>
  <c r="P9842" i="1" s="1"/>
  <c r="K9843" i="1"/>
  <c r="N9843" i="1" s="1"/>
  <c r="P9843" i="1" s="1"/>
  <c r="K9844" i="1"/>
  <c r="N9844" i="1" s="1"/>
  <c r="P9844" i="1" s="1"/>
  <c r="K9845" i="1"/>
  <c r="N9845" i="1" s="1"/>
  <c r="P9845" i="1" s="1"/>
  <c r="K9846" i="1"/>
  <c r="N9846" i="1" s="1"/>
  <c r="P9846" i="1" s="1"/>
  <c r="K9847" i="1"/>
  <c r="N9847" i="1" s="1"/>
  <c r="P9847" i="1" s="1"/>
  <c r="K9848" i="1"/>
  <c r="N9848" i="1" s="1"/>
  <c r="P9848" i="1" s="1"/>
  <c r="K9849" i="1"/>
  <c r="N9849" i="1" s="1"/>
  <c r="P9849" i="1" s="1"/>
  <c r="K9850" i="1"/>
  <c r="N9850" i="1" s="1"/>
  <c r="P9850" i="1" s="1"/>
  <c r="K9851" i="1"/>
  <c r="N9851" i="1" s="1"/>
  <c r="P9851" i="1" s="1"/>
  <c r="K9852" i="1"/>
  <c r="N9852" i="1" s="1"/>
  <c r="P9852" i="1" s="1"/>
  <c r="K9853" i="1"/>
  <c r="N9853" i="1" s="1"/>
  <c r="P9853" i="1" s="1"/>
  <c r="K9854" i="1"/>
  <c r="N9854" i="1" s="1"/>
  <c r="P9854" i="1" s="1"/>
  <c r="K9855" i="1"/>
  <c r="N9855" i="1" s="1"/>
  <c r="P9855" i="1" s="1"/>
  <c r="K9856" i="1"/>
  <c r="N9856" i="1" s="1"/>
  <c r="P9856" i="1" s="1"/>
  <c r="K9857" i="1"/>
  <c r="N9857" i="1" s="1"/>
  <c r="P9857" i="1" s="1"/>
  <c r="K9858" i="1"/>
  <c r="N9858" i="1" s="1"/>
  <c r="P9858" i="1" s="1"/>
  <c r="K9859" i="1"/>
  <c r="N9859" i="1" s="1"/>
  <c r="P9859" i="1" s="1"/>
  <c r="K9860" i="1"/>
  <c r="N9860" i="1" s="1"/>
  <c r="P9860" i="1" s="1"/>
  <c r="K9861" i="1"/>
  <c r="N9861" i="1" s="1"/>
  <c r="P9861" i="1" s="1"/>
  <c r="K9862" i="1"/>
  <c r="N9862" i="1" s="1"/>
  <c r="P9862" i="1" s="1"/>
  <c r="K9863" i="1"/>
  <c r="N9863" i="1" s="1"/>
  <c r="P9863" i="1" s="1"/>
  <c r="K9864" i="1"/>
  <c r="N9864" i="1" s="1"/>
  <c r="P9864" i="1" s="1"/>
  <c r="K9865" i="1"/>
  <c r="N9865" i="1" s="1"/>
  <c r="P9865" i="1" s="1"/>
  <c r="K9866" i="1"/>
  <c r="N9866" i="1" s="1"/>
  <c r="P9866" i="1" s="1"/>
  <c r="K9867" i="1"/>
  <c r="N9867" i="1" s="1"/>
  <c r="P9867" i="1" s="1"/>
  <c r="K9868" i="1"/>
  <c r="N9868" i="1" s="1"/>
  <c r="P9868" i="1" s="1"/>
  <c r="K9869" i="1"/>
  <c r="N9869" i="1" s="1"/>
  <c r="P9869" i="1" s="1"/>
  <c r="K9870" i="1"/>
  <c r="N9870" i="1" s="1"/>
  <c r="P9870" i="1" s="1"/>
  <c r="K9871" i="1"/>
  <c r="N9871" i="1" s="1"/>
  <c r="P9871" i="1" s="1"/>
  <c r="K9872" i="1"/>
  <c r="N9872" i="1" s="1"/>
  <c r="P9872" i="1" s="1"/>
  <c r="K9873" i="1"/>
  <c r="N9873" i="1" s="1"/>
  <c r="P9873" i="1" s="1"/>
  <c r="K9874" i="1"/>
  <c r="N9874" i="1" s="1"/>
  <c r="P9874" i="1" s="1"/>
  <c r="K9875" i="1"/>
  <c r="N9875" i="1" s="1"/>
  <c r="P9875" i="1" s="1"/>
  <c r="K9876" i="1"/>
  <c r="N9876" i="1" s="1"/>
  <c r="P9876" i="1" s="1"/>
  <c r="K9877" i="1"/>
  <c r="N9877" i="1" s="1"/>
  <c r="P9877" i="1" s="1"/>
  <c r="K9878" i="1"/>
  <c r="N9878" i="1" s="1"/>
  <c r="P9878" i="1" s="1"/>
  <c r="K9879" i="1"/>
  <c r="N9879" i="1" s="1"/>
  <c r="P9879" i="1" s="1"/>
  <c r="K9880" i="1"/>
  <c r="N9880" i="1" s="1"/>
  <c r="P9880" i="1" s="1"/>
  <c r="K9881" i="1"/>
  <c r="N9881" i="1" s="1"/>
  <c r="P9881" i="1" s="1"/>
  <c r="K9882" i="1"/>
  <c r="N9882" i="1" s="1"/>
  <c r="P9882" i="1" s="1"/>
  <c r="K9883" i="1"/>
  <c r="N9883" i="1" s="1"/>
  <c r="P9883" i="1" s="1"/>
  <c r="K9884" i="1"/>
  <c r="N9884" i="1" s="1"/>
  <c r="P9884" i="1" s="1"/>
  <c r="K9885" i="1"/>
  <c r="N9885" i="1" s="1"/>
  <c r="P9885" i="1" s="1"/>
  <c r="K9886" i="1"/>
  <c r="N9886" i="1" s="1"/>
  <c r="P9886" i="1" s="1"/>
  <c r="K9887" i="1"/>
  <c r="N9887" i="1" s="1"/>
  <c r="P9887" i="1" s="1"/>
  <c r="K9888" i="1"/>
  <c r="N9888" i="1" s="1"/>
  <c r="P9888" i="1" s="1"/>
  <c r="K9889" i="1"/>
  <c r="N9889" i="1" s="1"/>
  <c r="P9889" i="1" s="1"/>
  <c r="K9890" i="1"/>
  <c r="N9890" i="1" s="1"/>
  <c r="P9890" i="1" s="1"/>
  <c r="K9891" i="1"/>
  <c r="N9891" i="1" s="1"/>
  <c r="P9891" i="1" s="1"/>
  <c r="K9892" i="1"/>
  <c r="N9892" i="1" s="1"/>
  <c r="P9892" i="1" s="1"/>
  <c r="K9893" i="1"/>
  <c r="N9893" i="1" s="1"/>
  <c r="P9893" i="1" s="1"/>
  <c r="K9894" i="1"/>
  <c r="N9894" i="1" s="1"/>
  <c r="P9894" i="1" s="1"/>
  <c r="K9895" i="1"/>
  <c r="N9895" i="1" s="1"/>
  <c r="P9895" i="1" s="1"/>
  <c r="K9896" i="1"/>
  <c r="N9896" i="1" s="1"/>
  <c r="P9896" i="1" s="1"/>
  <c r="K9897" i="1"/>
  <c r="N9897" i="1" s="1"/>
  <c r="P9897" i="1" s="1"/>
  <c r="K9898" i="1"/>
  <c r="N9898" i="1" s="1"/>
  <c r="P9898" i="1" s="1"/>
  <c r="K9899" i="1"/>
  <c r="N9899" i="1" s="1"/>
  <c r="P9899" i="1" s="1"/>
  <c r="K9900" i="1"/>
  <c r="N9900" i="1" s="1"/>
  <c r="P9900" i="1" s="1"/>
  <c r="K9901" i="1"/>
  <c r="N9901" i="1" s="1"/>
  <c r="P9901" i="1" s="1"/>
  <c r="K9902" i="1"/>
  <c r="N9902" i="1" s="1"/>
  <c r="P9902" i="1" s="1"/>
  <c r="K9903" i="1"/>
  <c r="N9903" i="1" s="1"/>
  <c r="P9903" i="1" s="1"/>
  <c r="K9904" i="1"/>
  <c r="N9904" i="1" s="1"/>
  <c r="P9904" i="1" s="1"/>
  <c r="K9905" i="1"/>
  <c r="N9905" i="1" s="1"/>
  <c r="P9905" i="1" s="1"/>
  <c r="K9906" i="1"/>
  <c r="N9906" i="1" s="1"/>
  <c r="P9906" i="1" s="1"/>
  <c r="K9907" i="1"/>
  <c r="N9907" i="1" s="1"/>
  <c r="P9907" i="1" s="1"/>
  <c r="K9908" i="1"/>
  <c r="N9908" i="1" s="1"/>
  <c r="P9908" i="1" s="1"/>
  <c r="K9909" i="1"/>
  <c r="N9909" i="1" s="1"/>
  <c r="P9909" i="1" s="1"/>
  <c r="K9910" i="1"/>
  <c r="N9910" i="1" s="1"/>
  <c r="P9910" i="1" s="1"/>
  <c r="K9911" i="1"/>
  <c r="N9911" i="1" s="1"/>
  <c r="P9911" i="1" s="1"/>
  <c r="K9912" i="1"/>
  <c r="N9912" i="1" s="1"/>
  <c r="P9912" i="1" s="1"/>
  <c r="K9913" i="1"/>
  <c r="N9913" i="1" s="1"/>
  <c r="P9913" i="1" s="1"/>
  <c r="K9914" i="1"/>
  <c r="N9914" i="1" s="1"/>
  <c r="P9914" i="1" s="1"/>
  <c r="K9915" i="1"/>
  <c r="N9915" i="1" s="1"/>
  <c r="P9915" i="1" s="1"/>
  <c r="K9916" i="1"/>
  <c r="N9916" i="1" s="1"/>
  <c r="P9916" i="1" s="1"/>
  <c r="K9917" i="1"/>
  <c r="N9917" i="1" s="1"/>
  <c r="P9917" i="1" s="1"/>
  <c r="K9918" i="1"/>
  <c r="N9918" i="1" s="1"/>
  <c r="P9918" i="1" s="1"/>
  <c r="K9919" i="1"/>
  <c r="N9919" i="1" s="1"/>
  <c r="P9919" i="1" s="1"/>
  <c r="K9920" i="1"/>
  <c r="N9920" i="1" s="1"/>
  <c r="P9920" i="1" s="1"/>
  <c r="K9921" i="1"/>
  <c r="N9921" i="1" s="1"/>
  <c r="P9921" i="1" s="1"/>
  <c r="K9922" i="1"/>
  <c r="N9922" i="1" s="1"/>
  <c r="P9922" i="1" s="1"/>
  <c r="K9923" i="1"/>
  <c r="N9923" i="1" s="1"/>
  <c r="P9923" i="1" s="1"/>
  <c r="K9924" i="1"/>
  <c r="N9924" i="1" s="1"/>
  <c r="P9924" i="1" s="1"/>
  <c r="K9925" i="1"/>
  <c r="N9925" i="1" s="1"/>
  <c r="P9925" i="1" s="1"/>
  <c r="K9926" i="1"/>
  <c r="N9926" i="1" s="1"/>
  <c r="P9926" i="1" s="1"/>
  <c r="K9927" i="1"/>
  <c r="N9927" i="1" s="1"/>
  <c r="P9927" i="1" s="1"/>
  <c r="K9928" i="1"/>
  <c r="N9928" i="1" s="1"/>
  <c r="P9928" i="1" s="1"/>
  <c r="K9929" i="1"/>
  <c r="N9929" i="1" s="1"/>
  <c r="P9929" i="1" s="1"/>
  <c r="K9930" i="1"/>
  <c r="N9930" i="1" s="1"/>
  <c r="P9930" i="1" s="1"/>
  <c r="K9931" i="1"/>
  <c r="N9931" i="1" s="1"/>
  <c r="P9931" i="1" s="1"/>
  <c r="K9932" i="1"/>
  <c r="N9932" i="1" s="1"/>
  <c r="P9932" i="1" s="1"/>
  <c r="K9933" i="1"/>
  <c r="N9933" i="1" s="1"/>
  <c r="P9933" i="1" s="1"/>
  <c r="K9934" i="1"/>
  <c r="N9934" i="1" s="1"/>
  <c r="P9934" i="1" s="1"/>
  <c r="K9935" i="1"/>
  <c r="N9935" i="1" s="1"/>
  <c r="P9935" i="1" s="1"/>
  <c r="K9936" i="1"/>
  <c r="N9936" i="1" s="1"/>
  <c r="P9936" i="1" s="1"/>
  <c r="K9937" i="1"/>
  <c r="N9937" i="1" s="1"/>
  <c r="P9937" i="1" s="1"/>
  <c r="K9938" i="1"/>
  <c r="N9938" i="1" s="1"/>
  <c r="P9938" i="1" s="1"/>
  <c r="K9939" i="1"/>
  <c r="N9939" i="1" s="1"/>
  <c r="P9939" i="1" s="1"/>
  <c r="K9940" i="1"/>
  <c r="N9940" i="1" s="1"/>
  <c r="P9940" i="1" s="1"/>
  <c r="K9941" i="1"/>
  <c r="N9941" i="1" s="1"/>
  <c r="P9941" i="1" s="1"/>
  <c r="K9942" i="1"/>
  <c r="N9942" i="1" s="1"/>
  <c r="P9942" i="1" s="1"/>
  <c r="K9943" i="1"/>
  <c r="N9943" i="1" s="1"/>
  <c r="P9943" i="1" s="1"/>
  <c r="K9944" i="1"/>
  <c r="N9944" i="1" s="1"/>
  <c r="P9944" i="1" s="1"/>
  <c r="K9945" i="1"/>
  <c r="N9945" i="1" s="1"/>
  <c r="P9945" i="1" s="1"/>
  <c r="K9946" i="1"/>
  <c r="N9946" i="1" s="1"/>
  <c r="P9946" i="1" s="1"/>
  <c r="K9947" i="1"/>
  <c r="N9947" i="1" s="1"/>
  <c r="P9947" i="1" s="1"/>
  <c r="K9948" i="1"/>
  <c r="N9948" i="1" s="1"/>
  <c r="P9948" i="1" s="1"/>
  <c r="K9949" i="1"/>
  <c r="N9949" i="1" s="1"/>
  <c r="P9949" i="1" s="1"/>
  <c r="K9950" i="1"/>
  <c r="N9950" i="1" s="1"/>
  <c r="P9950" i="1" s="1"/>
  <c r="K9951" i="1"/>
  <c r="N9951" i="1" s="1"/>
  <c r="P9951" i="1" s="1"/>
  <c r="K9952" i="1"/>
  <c r="N9952" i="1" s="1"/>
  <c r="P9952" i="1" s="1"/>
  <c r="K9953" i="1"/>
  <c r="N9953" i="1" s="1"/>
  <c r="P9953" i="1" s="1"/>
  <c r="K9954" i="1"/>
  <c r="N9954" i="1" s="1"/>
  <c r="P9954" i="1" s="1"/>
  <c r="K9955" i="1"/>
  <c r="N9955" i="1" s="1"/>
  <c r="P9955" i="1" s="1"/>
  <c r="K9956" i="1"/>
  <c r="N9956" i="1" s="1"/>
  <c r="P9956" i="1" s="1"/>
  <c r="K9957" i="1"/>
  <c r="N9957" i="1" s="1"/>
  <c r="P9957" i="1" s="1"/>
  <c r="K9958" i="1"/>
  <c r="N9958" i="1" s="1"/>
  <c r="P9958" i="1" s="1"/>
  <c r="K9959" i="1"/>
  <c r="N9959" i="1" s="1"/>
  <c r="P9959" i="1" s="1"/>
  <c r="K9960" i="1"/>
  <c r="N9960" i="1" s="1"/>
  <c r="P9960" i="1" s="1"/>
  <c r="K9961" i="1"/>
  <c r="N9961" i="1" s="1"/>
  <c r="P9961" i="1" s="1"/>
  <c r="K9962" i="1"/>
  <c r="N9962" i="1" s="1"/>
  <c r="P9962" i="1" s="1"/>
  <c r="K9963" i="1"/>
  <c r="N9963" i="1" s="1"/>
  <c r="P9963" i="1" s="1"/>
  <c r="K9964" i="1"/>
  <c r="N9964" i="1" s="1"/>
  <c r="P9964" i="1" s="1"/>
  <c r="K9965" i="1"/>
  <c r="N9965" i="1" s="1"/>
  <c r="P9965" i="1" s="1"/>
  <c r="K9966" i="1"/>
  <c r="N9966" i="1" s="1"/>
  <c r="P9966" i="1" s="1"/>
  <c r="K9967" i="1"/>
  <c r="N9967" i="1" s="1"/>
  <c r="P9967" i="1" s="1"/>
  <c r="K9968" i="1"/>
  <c r="N9968" i="1" s="1"/>
  <c r="P9968" i="1" s="1"/>
  <c r="K9969" i="1"/>
  <c r="N9969" i="1" s="1"/>
  <c r="P9969" i="1" s="1"/>
  <c r="K9970" i="1"/>
  <c r="N9970" i="1" s="1"/>
  <c r="P9970" i="1" s="1"/>
  <c r="K9971" i="1"/>
  <c r="N9971" i="1" s="1"/>
  <c r="P9971" i="1" s="1"/>
  <c r="K9972" i="1"/>
  <c r="N9972" i="1" s="1"/>
  <c r="P9972" i="1" s="1"/>
  <c r="K9973" i="1"/>
  <c r="N9973" i="1" s="1"/>
  <c r="P9973" i="1" s="1"/>
  <c r="K9974" i="1"/>
  <c r="N9974" i="1" s="1"/>
  <c r="P9974" i="1" s="1"/>
  <c r="K9975" i="1"/>
  <c r="N9975" i="1" s="1"/>
  <c r="P9975" i="1" s="1"/>
  <c r="K9976" i="1"/>
  <c r="N9976" i="1" s="1"/>
  <c r="P9976" i="1" s="1"/>
  <c r="K9977" i="1"/>
  <c r="N9977" i="1" s="1"/>
  <c r="P9977" i="1" s="1"/>
  <c r="K9978" i="1"/>
  <c r="N9978" i="1" s="1"/>
  <c r="P9978" i="1" s="1"/>
  <c r="K9979" i="1"/>
  <c r="N9979" i="1" s="1"/>
  <c r="P9979" i="1" s="1"/>
  <c r="K9980" i="1"/>
  <c r="N9980" i="1" s="1"/>
  <c r="P9980" i="1" s="1"/>
  <c r="K9981" i="1"/>
  <c r="N9981" i="1" s="1"/>
  <c r="P9981" i="1" s="1"/>
  <c r="K9982" i="1"/>
  <c r="N9982" i="1" s="1"/>
  <c r="P9982" i="1" s="1"/>
  <c r="K9983" i="1"/>
  <c r="N9983" i="1" s="1"/>
  <c r="P9983" i="1" s="1"/>
  <c r="K9984" i="1"/>
  <c r="N9984" i="1" s="1"/>
  <c r="P9984" i="1" s="1"/>
  <c r="K9985" i="1"/>
  <c r="N9985" i="1" s="1"/>
  <c r="P9985" i="1" s="1"/>
  <c r="K9986" i="1"/>
  <c r="N9986" i="1" s="1"/>
  <c r="P9986" i="1" s="1"/>
  <c r="K9987" i="1"/>
  <c r="N9987" i="1" s="1"/>
  <c r="P9987" i="1" s="1"/>
  <c r="K9988" i="1"/>
  <c r="N9988" i="1" s="1"/>
  <c r="P9988" i="1" s="1"/>
  <c r="K9989" i="1"/>
  <c r="N9989" i="1" s="1"/>
  <c r="P9989" i="1" s="1"/>
  <c r="K9990" i="1"/>
  <c r="N9990" i="1" s="1"/>
  <c r="P9990" i="1" s="1"/>
  <c r="K9991" i="1"/>
  <c r="N9991" i="1" s="1"/>
  <c r="P9991" i="1" s="1"/>
  <c r="K9992" i="1"/>
  <c r="N9992" i="1" s="1"/>
  <c r="P9992" i="1" s="1"/>
  <c r="K9993" i="1"/>
  <c r="N9993" i="1" s="1"/>
  <c r="P9993" i="1" s="1"/>
  <c r="K9994" i="1"/>
  <c r="N9994" i="1" s="1"/>
  <c r="P9994" i="1" s="1"/>
  <c r="K9995" i="1"/>
  <c r="N9995" i="1" s="1"/>
  <c r="P9995" i="1" s="1"/>
  <c r="K9996" i="1"/>
  <c r="N9996" i="1" s="1"/>
  <c r="P9996" i="1" s="1"/>
  <c r="K9997" i="1"/>
  <c r="N9997" i="1" s="1"/>
  <c r="P9997" i="1" s="1"/>
  <c r="K9998" i="1"/>
  <c r="N9998" i="1" s="1"/>
  <c r="P9998" i="1" s="1"/>
  <c r="K9999" i="1"/>
  <c r="N9999" i="1" s="1"/>
  <c r="P9999" i="1" s="1"/>
  <c r="K10000" i="1"/>
  <c r="N10000" i="1" s="1"/>
  <c r="P10000" i="1" s="1"/>
  <c r="K10001" i="1"/>
  <c r="N10001" i="1" s="1"/>
  <c r="P10001" i="1" s="1"/>
  <c r="K10002" i="1"/>
  <c r="N10002" i="1" s="1"/>
  <c r="P10002" i="1" s="1"/>
  <c r="K10003" i="1"/>
  <c r="N10003" i="1" s="1"/>
  <c r="P10003" i="1" s="1"/>
  <c r="K10004" i="1"/>
  <c r="N10004" i="1" s="1"/>
  <c r="P10004" i="1" s="1"/>
  <c r="K10005" i="1"/>
  <c r="N10005" i="1" s="1"/>
  <c r="P10005" i="1" s="1"/>
  <c r="K10006" i="1"/>
  <c r="N10006" i="1" s="1"/>
  <c r="P10006" i="1" s="1"/>
  <c r="K10007" i="1"/>
  <c r="N10007" i="1" s="1"/>
  <c r="P10007" i="1" s="1"/>
  <c r="K10008" i="1"/>
  <c r="N10008" i="1" s="1"/>
  <c r="P10008" i="1" s="1"/>
  <c r="K10009" i="1"/>
  <c r="N10009" i="1" s="1"/>
  <c r="P10009" i="1" s="1"/>
  <c r="K10010" i="1"/>
  <c r="N10010" i="1" s="1"/>
  <c r="P10010" i="1" s="1"/>
  <c r="K10011" i="1"/>
  <c r="N10011" i="1" s="1"/>
  <c r="P10011" i="1" s="1"/>
  <c r="K10012" i="1"/>
  <c r="N10012" i="1" s="1"/>
  <c r="P10012" i="1" s="1"/>
  <c r="K10013" i="1"/>
  <c r="N10013" i="1" s="1"/>
  <c r="P10013" i="1" s="1"/>
  <c r="K10014" i="1"/>
  <c r="N10014" i="1" s="1"/>
  <c r="P10014" i="1" s="1"/>
  <c r="K10015" i="1"/>
  <c r="N10015" i="1" s="1"/>
  <c r="P10015" i="1" s="1"/>
  <c r="K10016" i="1"/>
  <c r="N10016" i="1" s="1"/>
  <c r="P10016" i="1" s="1"/>
  <c r="K10017" i="1"/>
  <c r="N10017" i="1" s="1"/>
  <c r="P10017" i="1" s="1"/>
  <c r="K10018" i="1"/>
  <c r="N10018" i="1" s="1"/>
  <c r="P10018" i="1" s="1"/>
  <c r="K10019" i="1"/>
  <c r="N10019" i="1" s="1"/>
  <c r="P10019" i="1" s="1"/>
  <c r="K10020" i="1"/>
  <c r="N10020" i="1" s="1"/>
  <c r="P10020" i="1" s="1"/>
  <c r="K10021" i="1"/>
  <c r="N10021" i="1" s="1"/>
  <c r="P10021" i="1" s="1"/>
  <c r="K10022" i="1"/>
  <c r="N10022" i="1" s="1"/>
  <c r="P10022" i="1" s="1"/>
  <c r="K10023" i="1"/>
  <c r="N10023" i="1" s="1"/>
  <c r="P10023" i="1" s="1"/>
  <c r="K10024" i="1"/>
  <c r="N10024" i="1" s="1"/>
  <c r="P10024" i="1" s="1"/>
  <c r="K10025" i="1"/>
  <c r="N10025" i="1" s="1"/>
  <c r="P10025" i="1" s="1"/>
  <c r="K10026" i="1"/>
  <c r="N10026" i="1" s="1"/>
  <c r="P10026" i="1" s="1"/>
  <c r="K10027" i="1"/>
  <c r="N10027" i="1" s="1"/>
  <c r="P10027" i="1" s="1"/>
  <c r="K10028" i="1"/>
  <c r="N10028" i="1" s="1"/>
  <c r="P10028" i="1" s="1"/>
  <c r="K10029" i="1"/>
  <c r="N10029" i="1" s="1"/>
  <c r="P10029" i="1" s="1"/>
  <c r="K10030" i="1"/>
  <c r="N10030" i="1" s="1"/>
  <c r="P10030" i="1" s="1"/>
  <c r="K10031" i="1"/>
  <c r="N10031" i="1" s="1"/>
  <c r="P10031" i="1" s="1"/>
  <c r="K10032" i="1"/>
  <c r="N10032" i="1" s="1"/>
  <c r="P10032" i="1" s="1"/>
  <c r="K10033" i="1"/>
  <c r="N10033" i="1" s="1"/>
  <c r="P10033" i="1" s="1"/>
  <c r="K10034" i="1"/>
  <c r="N10034" i="1" s="1"/>
  <c r="P10034" i="1" s="1"/>
  <c r="K10035" i="1"/>
  <c r="N10035" i="1" s="1"/>
  <c r="P10035" i="1" s="1"/>
  <c r="K10036" i="1"/>
  <c r="N10036" i="1" s="1"/>
  <c r="P10036" i="1" s="1"/>
  <c r="K10037" i="1"/>
  <c r="N10037" i="1" s="1"/>
  <c r="P10037" i="1" s="1"/>
  <c r="K10038" i="1"/>
  <c r="N10038" i="1" s="1"/>
  <c r="P10038" i="1" s="1"/>
  <c r="K10039" i="1"/>
  <c r="N10039" i="1" s="1"/>
  <c r="P10039" i="1" s="1"/>
  <c r="K10040" i="1"/>
  <c r="N10040" i="1" s="1"/>
  <c r="P10040" i="1" s="1"/>
  <c r="K10041" i="1"/>
  <c r="N10041" i="1" s="1"/>
  <c r="P10041" i="1" s="1"/>
  <c r="K10042" i="1"/>
  <c r="N10042" i="1" s="1"/>
  <c r="P10042" i="1" s="1"/>
  <c r="K10043" i="1"/>
  <c r="N10043" i="1" s="1"/>
  <c r="P10043" i="1" s="1"/>
  <c r="K10044" i="1"/>
  <c r="N10044" i="1" s="1"/>
  <c r="P10044" i="1" s="1"/>
  <c r="K10045" i="1"/>
  <c r="N10045" i="1" s="1"/>
  <c r="P10045" i="1" s="1"/>
  <c r="K10046" i="1"/>
  <c r="N10046" i="1" s="1"/>
  <c r="P10046" i="1" s="1"/>
  <c r="K10047" i="1"/>
  <c r="N10047" i="1" s="1"/>
  <c r="P10047" i="1" s="1"/>
  <c r="K10048" i="1"/>
  <c r="N10048" i="1" s="1"/>
  <c r="P10048" i="1" s="1"/>
  <c r="K10049" i="1"/>
  <c r="N10049" i="1" s="1"/>
  <c r="P10049" i="1" s="1"/>
  <c r="K10050" i="1"/>
  <c r="N10050" i="1" s="1"/>
  <c r="P10050" i="1" s="1"/>
  <c r="K10051" i="1"/>
  <c r="N10051" i="1" s="1"/>
  <c r="P10051" i="1" s="1"/>
  <c r="K10052" i="1"/>
  <c r="N10052" i="1" s="1"/>
  <c r="P10052" i="1" s="1"/>
  <c r="K10053" i="1"/>
  <c r="N10053" i="1" s="1"/>
  <c r="P10053" i="1" s="1"/>
  <c r="K10054" i="1"/>
  <c r="N10054" i="1" s="1"/>
  <c r="P10054" i="1" s="1"/>
  <c r="K10055" i="1"/>
  <c r="N10055" i="1" s="1"/>
  <c r="P10055" i="1" s="1"/>
  <c r="K10056" i="1"/>
  <c r="N10056" i="1" s="1"/>
  <c r="P10056" i="1" s="1"/>
  <c r="K10057" i="1"/>
  <c r="N10057" i="1" s="1"/>
  <c r="P10057" i="1" s="1"/>
  <c r="K10058" i="1"/>
  <c r="N10058" i="1" s="1"/>
  <c r="P10058" i="1" s="1"/>
  <c r="K10059" i="1"/>
  <c r="N10059" i="1" s="1"/>
  <c r="P10059" i="1" s="1"/>
  <c r="K10060" i="1"/>
  <c r="N10060" i="1" s="1"/>
  <c r="P10060" i="1" s="1"/>
  <c r="K10061" i="1"/>
  <c r="N10061" i="1" s="1"/>
  <c r="P10061" i="1" s="1"/>
  <c r="K10062" i="1"/>
  <c r="N10062" i="1" s="1"/>
  <c r="P10062" i="1" s="1"/>
  <c r="K10063" i="1"/>
  <c r="N10063" i="1" s="1"/>
  <c r="P10063" i="1" s="1"/>
  <c r="K10064" i="1"/>
  <c r="N10064" i="1" s="1"/>
  <c r="P10064" i="1" s="1"/>
  <c r="K10065" i="1"/>
  <c r="N10065" i="1" s="1"/>
  <c r="P10065" i="1" s="1"/>
  <c r="K10066" i="1"/>
  <c r="N10066" i="1" s="1"/>
  <c r="P10066" i="1" s="1"/>
  <c r="K10067" i="1"/>
  <c r="N10067" i="1" s="1"/>
  <c r="P10067" i="1" s="1"/>
  <c r="K10068" i="1"/>
  <c r="N10068" i="1" s="1"/>
  <c r="P10068" i="1" s="1"/>
  <c r="K10069" i="1"/>
  <c r="N10069" i="1" s="1"/>
  <c r="P10069" i="1" s="1"/>
  <c r="K10070" i="1"/>
  <c r="N10070" i="1" s="1"/>
  <c r="P10070" i="1" s="1"/>
  <c r="K10071" i="1"/>
  <c r="N10071" i="1" s="1"/>
  <c r="P10071" i="1" s="1"/>
  <c r="K10072" i="1"/>
  <c r="N10072" i="1" s="1"/>
  <c r="P10072" i="1" s="1"/>
  <c r="K10073" i="1"/>
  <c r="N10073" i="1" s="1"/>
  <c r="P10073" i="1" s="1"/>
  <c r="K10074" i="1"/>
  <c r="N10074" i="1" s="1"/>
  <c r="P10074" i="1" s="1"/>
  <c r="K10075" i="1"/>
  <c r="N10075" i="1" s="1"/>
  <c r="P10075" i="1" s="1"/>
  <c r="K10076" i="1"/>
  <c r="N10076" i="1" s="1"/>
  <c r="P10076" i="1" s="1"/>
  <c r="K10077" i="1"/>
  <c r="N10077" i="1" s="1"/>
  <c r="P10077" i="1" s="1"/>
  <c r="K10078" i="1"/>
  <c r="N10078" i="1" s="1"/>
  <c r="P10078" i="1" s="1"/>
  <c r="K10079" i="1"/>
  <c r="N10079" i="1" s="1"/>
  <c r="P10079" i="1" s="1"/>
  <c r="K10080" i="1"/>
  <c r="N10080" i="1" s="1"/>
  <c r="P10080" i="1" s="1"/>
  <c r="K10081" i="1"/>
  <c r="N10081" i="1" s="1"/>
  <c r="P10081" i="1" s="1"/>
  <c r="K10082" i="1"/>
  <c r="N10082" i="1" s="1"/>
  <c r="P10082" i="1" s="1"/>
  <c r="K10083" i="1"/>
  <c r="N10083" i="1" s="1"/>
  <c r="P10083" i="1" s="1"/>
  <c r="K10084" i="1"/>
  <c r="N10084" i="1" s="1"/>
  <c r="P10084" i="1" s="1"/>
  <c r="K10085" i="1"/>
  <c r="N10085" i="1" s="1"/>
  <c r="P10085" i="1" s="1"/>
  <c r="K10086" i="1"/>
  <c r="N10086" i="1" s="1"/>
  <c r="P10086" i="1" s="1"/>
  <c r="K10087" i="1"/>
  <c r="N10087" i="1" s="1"/>
  <c r="P10087" i="1" s="1"/>
  <c r="K10088" i="1"/>
  <c r="N10088" i="1" s="1"/>
  <c r="P10088" i="1" s="1"/>
  <c r="K10089" i="1"/>
  <c r="N10089" i="1" s="1"/>
  <c r="P10089" i="1" s="1"/>
  <c r="K10090" i="1"/>
  <c r="N10090" i="1" s="1"/>
  <c r="P10090" i="1" s="1"/>
  <c r="K10091" i="1"/>
  <c r="N10091" i="1" s="1"/>
  <c r="P10091" i="1" s="1"/>
  <c r="K10092" i="1"/>
  <c r="N10092" i="1" s="1"/>
  <c r="P10092" i="1" s="1"/>
  <c r="K10093" i="1"/>
  <c r="N10093" i="1" s="1"/>
  <c r="P10093" i="1" s="1"/>
  <c r="K10094" i="1"/>
  <c r="N10094" i="1" s="1"/>
  <c r="P10094" i="1" s="1"/>
  <c r="K10095" i="1"/>
  <c r="N10095" i="1" s="1"/>
  <c r="P10095" i="1" s="1"/>
  <c r="K10096" i="1"/>
  <c r="N10096" i="1" s="1"/>
  <c r="P10096" i="1" s="1"/>
  <c r="K10097" i="1"/>
  <c r="N10097" i="1" s="1"/>
  <c r="P10097" i="1" s="1"/>
  <c r="K10098" i="1"/>
  <c r="N10098" i="1" s="1"/>
  <c r="P10098" i="1" s="1"/>
  <c r="K10099" i="1"/>
  <c r="N10099" i="1" s="1"/>
  <c r="P10099" i="1" s="1"/>
  <c r="K10100" i="1"/>
  <c r="N10100" i="1" s="1"/>
  <c r="P10100" i="1" s="1"/>
  <c r="K10101" i="1"/>
  <c r="N10101" i="1" s="1"/>
  <c r="P10101" i="1" s="1"/>
  <c r="K10102" i="1"/>
  <c r="N10102" i="1" s="1"/>
  <c r="P10102" i="1" s="1"/>
  <c r="K10103" i="1"/>
  <c r="N10103" i="1" s="1"/>
  <c r="P10103" i="1" s="1"/>
  <c r="K10104" i="1"/>
  <c r="N10104" i="1" s="1"/>
  <c r="P10104" i="1" s="1"/>
  <c r="K10105" i="1"/>
  <c r="N10105" i="1" s="1"/>
  <c r="P10105" i="1" s="1"/>
  <c r="K10106" i="1"/>
  <c r="N10106" i="1" s="1"/>
  <c r="P10106" i="1" s="1"/>
  <c r="K10107" i="1"/>
  <c r="N10107" i="1" s="1"/>
  <c r="P10107" i="1" s="1"/>
  <c r="K10108" i="1"/>
  <c r="N10108" i="1" s="1"/>
  <c r="P10108" i="1" s="1"/>
  <c r="K10109" i="1"/>
  <c r="N10109" i="1" s="1"/>
  <c r="P10109" i="1" s="1"/>
  <c r="K10110" i="1"/>
  <c r="N10110" i="1" s="1"/>
  <c r="P10110" i="1" s="1"/>
  <c r="K10111" i="1"/>
  <c r="N10111" i="1" s="1"/>
  <c r="P10111" i="1" s="1"/>
  <c r="K10112" i="1"/>
  <c r="N10112" i="1" s="1"/>
  <c r="P10112" i="1" s="1"/>
  <c r="K10113" i="1"/>
  <c r="N10113" i="1" s="1"/>
  <c r="P10113" i="1" s="1"/>
  <c r="K10114" i="1"/>
  <c r="N10114" i="1" s="1"/>
  <c r="P10114" i="1" s="1"/>
  <c r="K10115" i="1"/>
  <c r="N10115" i="1" s="1"/>
  <c r="P10115" i="1" s="1"/>
  <c r="K10116" i="1"/>
  <c r="N10116" i="1" s="1"/>
  <c r="P10116" i="1" s="1"/>
  <c r="K10117" i="1"/>
  <c r="N10117" i="1" s="1"/>
  <c r="P10117" i="1" s="1"/>
  <c r="K10118" i="1"/>
  <c r="N10118" i="1" s="1"/>
  <c r="P10118" i="1" s="1"/>
  <c r="K10119" i="1"/>
  <c r="N10119" i="1" s="1"/>
  <c r="P10119" i="1" s="1"/>
  <c r="K10120" i="1"/>
  <c r="N10120" i="1" s="1"/>
  <c r="P10120" i="1" s="1"/>
  <c r="K10121" i="1"/>
  <c r="N10121" i="1" s="1"/>
  <c r="P10121" i="1" s="1"/>
  <c r="K10122" i="1"/>
  <c r="N10122" i="1" s="1"/>
  <c r="P10122" i="1" s="1"/>
  <c r="K10123" i="1"/>
  <c r="N10123" i="1" s="1"/>
  <c r="P10123" i="1" s="1"/>
  <c r="K10124" i="1"/>
  <c r="N10124" i="1" s="1"/>
  <c r="P10124" i="1" s="1"/>
  <c r="K10125" i="1"/>
  <c r="N10125" i="1" s="1"/>
  <c r="P10125" i="1" s="1"/>
  <c r="K10126" i="1"/>
  <c r="N10126" i="1" s="1"/>
  <c r="P10126" i="1" s="1"/>
  <c r="K10127" i="1"/>
  <c r="N10127" i="1" s="1"/>
  <c r="P10127" i="1" s="1"/>
  <c r="K10128" i="1"/>
  <c r="N10128" i="1" s="1"/>
  <c r="P10128" i="1" s="1"/>
  <c r="K10129" i="1"/>
  <c r="N10129" i="1" s="1"/>
  <c r="P10129" i="1" s="1"/>
  <c r="K10130" i="1"/>
  <c r="N10130" i="1" s="1"/>
  <c r="P10130" i="1" s="1"/>
  <c r="K10131" i="1"/>
  <c r="N10131" i="1" s="1"/>
  <c r="P10131" i="1" s="1"/>
  <c r="K10132" i="1"/>
  <c r="N10132" i="1" s="1"/>
  <c r="P10132" i="1" s="1"/>
  <c r="K10133" i="1"/>
  <c r="N10133" i="1" s="1"/>
  <c r="P10133" i="1" s="1"/>
  <c r="K10134" i="1"/>
  <c r="N10134" i="1" s="1"/>
  <c r="P10134" i="1" s="1"/>
  <c r="K10135" i="1"/>
  <c r="N10135" i="1" s="1"/>
  <c r="P10135" i="1" s="1"/>
  <c r="K10136" i="1"/>
  <c r="N10136" i="1" s="1"/>
  <c r="P10136" i="1" s="1"/>
  <c r="K10137" i="1"/>
  <c r="N10137" i="1" s="1"/>
  <c r="P10137" i="1" s="1"/>
  <c r="K10138" i="1"/>
  <c r="N10138" i="1" s="1"/>
  <c r="P10138" i="1" s="1"/>
  <c r="K10139" i="1"/>
  <c r="N10139" i="1" s="1"/>
  <c r="P10139" i="1" s="1"/>
  <c r="K10140" i="1"/>
  <c r="N10140" i="1" s="1"/>
  <c r="P10140" i="1" s="1"/>
  <c r="K10141" i="1"/>
  <c r="N10141" i="1" s="1"/>
  <c r="P10141" i="1" s="1"/>
  <c r="K10142" i="1"/>
  <c r="N10142" i="1" s="1"/>
  <c r="P10142" i="1" s="1"/>
  <c r="K10143" i="1"/>
  <c r="N10143" i="1" s="1"/>
  <c r="P10143" i="1" s="1"/>
  <c r="K10144" i="1"/>
  <c r="N10144" i="1" s="1"/>
  <c r="P10144" i="1" s="1"/>
  <c r="K10145" i="1"/>
  <c r="N10145" i="1" s="1"/>
  <c r="P10145" i="1" s="1"/>
  <c r="K10146" i="1"/>
  <c r="N10146" i="1" s="1"/>
  <c r="P10146" i="1" s="1"/>
  <c r="K10147" i="1"/>
  <c r="N10147" i="1" s="1"/>
  <c r="P10147" i="1" s="1"/>
  <c r="K10148" i="1"/>
  <c r="N10148" i="1" s="1"/>
  <c r="P10148" i="1" s="1"/>
  <c r="K10149" i="1"/>
  <c r="N10149" i="1" s="1"/>
  <c r="P10149" i="1" s="1"/>
  <c r="K10150" i="1"/>
  <c r="N10150" i="1" s="1"/>
  <c r="P10150" i="1" s="1"/>
  <c r="K10151" i="1"/>
  <c r="N10151" i="1" s="1"/>
  <c r="P10151" i="1" s="1"/>
  <c r="K10152" i="1"/>
  <c r="N10152" i="1" s="1"/>
  <c r="P10152" i="1" s="1"/>
  <c r="K10153" i="1"/>
  <c r="N10153" i="1" s="1"/>
  <c r="P10153" i="1" s="1"/>
  <c r="K10154" i="1"/>
  <c r="N10154" i="1" s="1"/>
  <c r="P10154" i="1" s="1"/>
  <c r="K10155" i="1"/>
  <c r="N10155" i="1" s="1"/>
  <c r="P10155" i="1" s="1"/>
  <c r="K10156" i="1"/>
  <c r="N10156" i="1" s="1"/>
  <c r="P10156" i="1" s="1"/>
  <c r="K10157" i="1"/>
  <c r="N10157" i="1" s="1"/>
  <c r="P10157" i="1" s="1"/>
  <c r="K10158" i="1"/>
  <c r="N10158" i="1" s="1"/>
  <c r="P10158" i="1" s="1"/>
  <c r="K10159" i="1"/>
  <c r="N10159" i="1" s="1"/>
  <c r="P10159" i="1" s="1"/>
  <c r="K10160" i="1"/>
  <c r="N10160" i="1" s="1"/>
  <c r="P10160" i="1" s="1"/>
  <c r="K10161" i="1"/>
  <c r="N10161" i="1" s="1"/>
  <c r="P10161" i="1" s="1"/>
  <c r="K10162" i="1"/>
  <c r="N10162" i="1" s="1"/>
  <c r="P10162" i="1" s="1"/>
  <c r="K10163" i="1"/>
  <c r="N10163" i="1" s="1"/>
  <c r="P10163" i="1" s="1"/>
  <c r="K10164" i="1"/>
  <c r="N10164" i="1" s="1"/>
  <c r="P10164" i="1" s="1"/>
  <c r="K10165" i="1"/>
  <c r="N10165" i="1" s="1"/>
  <c r="P10165" i="1" s="1"/>
  <c r="K10166" i="1"/>
  <c r="N10166" i="1" s="1"/>
  <c r="P10166" i="1" s="1"/>
  <c r="K10167" i="1"/>
  <c r="N10167" i="1" s="1"/>
  <c r="P10167" i="1" s="1"/>
  <c r="K10168" i="1"/>
  <c r="N10168" i="1" s="1"/>
  <c r="P10168" i="1" s="1"/>
  <c r="K10169" i="1"/>
  <c r="N10169" i="1" s="1"/>
  <c r="P10169" i="1" s="1"/>
  <c r="K10170" i="1"/>
  <c r="N10170" i="1" s="1"/>
  <c r="P10170" i="1" s="1"/>
  <c r="K10171" i="1"/>
  <c r="N10171" i="1" s="1"/>
  <c r="P10171" i="1" s="1"/>
  <c r="K10172" i="1"/>
  <c r="N10172" i="1" s="1"/>
  <c r="P10172" i="1" s="1"/>
  <c r="K10173" i="1"/>
  <c r="N10173" i="1" s="1"/>
  <c r="P10173" i="1" s="1"/>
  <c r="K10174" i="1"/>
  <c r="N10174" i="1" s="1"/>
  <c r="P10174" i="1" s="1"/>
  <c r="K10175" i="1"/>
  <c r="N10175" i="1" s="1"/>
  <c r="P10175" i="1" s="1"/>
  <c r="K10176" i="1"/>
  <c r="N10176" i="1" s="1"/>
  <c r="P10176" i="1" s="1"/>
  <c r="K10177" i="1"/>
  <c r="N10177" i="1" s="1"/>
  <c r="P10177" i="1" s="1"/>
  <c r="K10178" i="1"/>
  <c r="N10178" i="1" s="1"/>
  <c r="P10178" i="1" s="1"/>
  <c r="K10179" i="1"/>
  <c r="N10179" i="1" s="1"/>
  <c r="P10179" i="1" s="1"/>
  <c r="K10180" i="1"/>
  <c r="N10180" i="1" s="1"/>
  <c r="P10180" i="1" s="1"/>
  <c r="K10181" i="1"/>
  <c r="N10181" i="1" s="1"/>
  <c r="P10181" i="1" s="1"/>
  <c r="K10182" i="1"/>
  <c r="N10182" i="1" s="1"/>
  <c r="P10182" i="1" s="1"/>
  <c r="K10183" i="1"/>
  <c r="N10183" i="1" s="1"/>
  <c r="P10183" i="1" s="1"/>
  <c r="K10184" i="1"/>
  <c r="N10184" i="1" s="1"/>
  <c r="P10184" i="1" s="1"/>
  <c r="K10185" i="1"/>
  <c r="N10185" i="1" s="1"/>
  <c r="P10185" i="1" s="1"/>
  <c r="K10186" i="1"/>
  <c r="N10186" i="1" s="1"/>
  <c r="P10186" i="1" s="1"/>
  <c r="K10187" i="1"/>
  <c r="N10187" i="1" s="1"/>
  <c r="P10187" i="1" s="1"/>
  <c r="K10188" i="1"/>
  <c r="N10188" i="1" s="1"/>
  <c r="P10188" i="1" s="1"/>
  <c r="K10189" i="1"/>
  <c r="N10189" i="1" s="1"/>
  <c r="P10189" i="1" s="1"/>
  <c r="K10190" i="1"/>
  <c r="N10190" i="1" s="1"/>
  <c r="P10190" i="1" s="1"/>
  <c r="K10191" i="1"/>
  <c r="N10191" i="1" s="1"/>
  <c r="P10191" i="1" s="1"/>
  <c r="K10192" i="1"/>
  <c r="N10192" i="1" s="1"/>
  <c r="P10192" i="1" s="1"/>
  <c r="K10193" i="1"/>
  <c r="N10193" i="1" s="1"/>
  <c r="P10193" i="1" s="1"/>
  <c r="K10194" i="1"/>
  <c r="N10194" i="1" s="1"/>
  <c r="P10194" i="1" s="1"/>
  <c r="K10195" i="1"/>
  <c r="N10195" i="1" s="1"/>
  <c r="P10195" i="1" s="1"/>
  <c r="K10196" i="1"/>
  <c r="N10196" i="1" s="1"/>
  <c r="P10196" i="1" s="1"/>
  <c r="K10197" i="1"/>
  <c r="N10197" i="1" s="1"/>
  <c r="P10197" i="1" s="1"/>
  <c r="K10198" i="1"/>
  <c r="N10198" i="1" s="1"/>
  <c r="P10198" i="1" s="1"/>
  <c r="K10199" i="1"/>
  <c r="N10199" i="1" s="1"/>
  <c r="P10199" i="1" s="1"/>
  <c r="K10200" i="1"/>
  <c r="N10200" i="1" s="1"/>
  <c r="P10200" i="1" s="1"/>
  <c r="K10201" i="1"/>
  <c r="N10201" i="1" s="1"/>
  <c r="P10201" i="1" s="1"/>
  <c r="K10202" i="1"/>
  <c r="N10202" i="1" s="1"/>
  <c r="P10202" i="1" s="1"/>
  <c r="K10203" i="1"/>
  <c r="N10203" i="1" s="1"/>
  <c r="P10203" i="1" s="1"/>
  <c r="K10204" i="1"/>
  <c r="N10204" i="1" s="1"/>
  <c r="P10204" i="1" s="1"/>
  <c r="K10205" i="1"/>
  <c r="N10205" i="1" s="1"/>
  <c r="P10205" i="1" s="1"/>
  <c r="K10206" i="1"/>
  <c r="N10206" i="1" s="1"/>
  <c r="P10206" i="1" s="1"/>
  <c r="K10207" i="1"/>
  <c r="N10207" i="1" s="1"/>
  <c r="P10207" i="1" s="1"/>
  <c r="K10208" i="1"/>
  <c r="N10208" i="1" s="1"/>
  <c r="P10208" i="1" s="1"/>
  <c r="K10209" i="1"/>
  <c r="N10209" i="1" s="1"/>
  <c r="P10209" i="1" s="1"/>
  <c r="K10210" i="1"/>
  <c r="N10210" i="1" s="1"/>
  <c r="P10210" i="1" s="1"/>
  <c r="K10211" i="1"/>
  <c r="N10211" i="1" s="1"/>
  <c r="P10211" i="1" s="1"/>
  <c r="K10212" i="1"/>
  <c r="N10212" i="1" s="1"/>
  <c r="P10212" i="1" s="1"/>
  <c r="K10213" i="1"/>
  <c r="N10213" i="1" s="1"/>
  <c r="P10213" i="1" s="1"/>
  <c r="K10214" i="1"/>
  <c r="N10214" i="1" s="1"/>
  <c r="P10214" i="1" s="1"/>
  <c r="K10215" i="1"/>
  <c r="N10215" i="1" s="1"/>
  <c r="P10215" i="1" s="1"/>
  <c r="K10216" i="1"/>
  <c r="N10216" i="1" s="1"/>
  <c r="P10216" i="1" s="1"/>
  <c r="K10217" i="1"/>
  <c r="N10217" i="1" s="1"/>
  <c r="P10217" i="1" s="1"/>
  <c r="K10218" i="1"/>
  <c r="N10218" i="1" s="1"/>
  <c r="P10218" i="1" s="1"/>
  <c r="K10219" i="1"/>
  <c r="N10219" i="1" s="1"/>
  <c r="P10219" i="1" s="1"/>
  <c r="K10220" i="1"/>
  <c r="N10220" i="1" s="1"/>
  <c r="P10220" i="1" s="1"/>
  <c r="K10221" i="1"/>
  <c r="N10221" i="1" s="1"/>
  <c r="P10221" i="1" s="1"/>
  <c r="K10222" i="1"/>
  <c r="N10222" i="1" s="1"/>
  <c r="P10222" i="1" s="1"/>
  <c r="K10223" i="1"/>
  <c r="N10223" i="1" s="1"/>
  <c r="P10223" i="1" s="1"/>
  <c r="K10224" i="1"/>
  <c r="N10224" i="1" s="1"/>
  <c r="P10224" i="1" s="1"/>
  <c r="K10225" i="1"/>
  <c r="N10225" i="1" s="1"/>
  <c r="P10225" i="1" s="1"/>
  <c r="K10226" i="1"/>
  <c r="N10226" i="1" s="1"/>
  <c r="P10226" i="1" s="1"/>
  <c r="K10227" i="1"/>
  <c r="N10227" i="1" s="1"/>
  <c r="P10227" i="1" s="1"/>
  <c r="K10228" i="1"/>
  <c r="N10228" i="1" s="1"/>
  <c r="P10228" i="1" s="1"/>
  <c r="K10229" i="1"/>
  <c r="N10229" i="1" s="1"/>
  <c r="P10229" i="1" s="1"/>
  <c r="K10230" i="1"/>
  <c r="N10230" i="1" s="1"/>
  <c r="P10230" i="1" s="1"/>
  <c r="K10231" i="1"/>
  <c r="N10231" i="1" s="1"/>
  <c r="P10231" i="1" s="1"/>
  <c r="K10232" i="1"/>
  <c r="N10232" i="1" s="1"/>
  <c r="P10232" i="1" s="1"/>
  <c r="K10233" i="1"/>
  <c r="N10233" i="1" s="1"/>
  <c r="P10233" i="1" s="1"/>
  <c r="K10234" i="1"/>
  <c r="N10234" i="1" s="1"/>
  <c r="P10234" i="1" s="1"/>
  <c r="K10235" i="1"/>
  <c r="N10235" i="1" s="1"/>
  <c r="P10235" i="1" s="1"/>
  <c r="K10236" i="1"/>
  <c r="N10236" i="1" s="1"/>
  <c r="P10236" i="1" s="1"/>
  <c r="K10237" i="1"/>
  <c r="N10237" i="1" s="1"/>
  <c r="P10237" i="1" s="1"/>
  <c r="K10238" i="1"/>
  <c r="N10238" i="1" s="1"/>
  <c r="P10238" i="1" s="1"/>
  <c r="K10239" i="1"/>
  <c r="N10239" i="1" s="1"/>
  <c r="P10239" i="1" s="1"/>
  <c r="K10240" i="1"/>
  <c r="N10240" i="1" s="1"/>
  <c r="P10240" i="1" s="1"/>
  <c r="K10241" i="1"/>
  <c r="N10241" i="1" s="1"/>
  <c r="P10241" i="1" s="1"/>
  <c r="K10242" i="1"/>
  <c r="N10242" i="1" s="1"/>
  <c r="P10242" i="1" s="1"/>
  <c r="K10243" i="1"/>
  <c r="N10243" i="1" s="1"/>
  <c r="P10243" i="1" s="1"/>
  <c r="K10244" i="1"/>
  <c r="N10244" i="1" s="1"/>
  <c r="P10244" i="1" s="1"/>
  <c r="K10245" i="1"/>
  <c r="N10245" i="1" s="1"/>
  <c r="P10245" i="1" s="1"/>
  <c r="K10246" i="1"/>
  <c r="N10246" i="1" s="1"/>
  <c r="P10246" i="1" s="1"/>
  <c r="K10247" i="1"/>
  <c r="N10247" i="1" s="1"/>
  <c r="P10247" i="1" s="1"/>
  <c r="K10248" i="1"/>
  <c r="N10248" i="1" s="1"/>
  <c r="P10248" i="1" s="1"/>
  <c r="K10249" i="1"/>
  <c r="N10249" i="1" s="1"/>
  <c r="P10249" i="1" s="1"/>
  <c r="K10250" i="1"/>
  <c r="N10250" i="1" s="1"/>
  <c r="P10250" i="1" s="1"/>
  <c r="K10251" i="1"/>
  <c r="N10251" i="1" s="1"/>
  <c r="P10251" i="1" s="1"/>
  <c r="K10252" i="1"/>
  <c r="N10252" i="1" s="1"/>
  <c r="P10252" i="1" s="1"/>
  <c r="K10253" i="1"/>
  <c r="N10253" i="1" s="1"/>
  <c r="P10253" i="1" s="1"/>
  <c r="K10254" i="1"/>
  <c r="N10254" i="1" s="1"/>
  <c r="P10254" i="1" s="1"/>
  <c r="K10255" i="1"/>
  <c r="N10255" i="1" s="1"/>
  <c r="P10255" i="1" s="1"/>
  <c r="K10256" i="1"/>
  <c r="N10256" i="1" s="1"/>
  <c r="P10256" i="1" s="1"/>
  <c r="K10257" i="1"/>
  <c r="N10257" i="1" s="1"/>
  <c r="P10257" i="1" s="1"/>
  <c r="K10258" i="1"/>
  <c r="N10258" i="1" s="1"/>
  <c r="P10258" i="1" s="1"/>
  <c r="K10259" i="1"/>
  <c r="N10259" i="1" s="1"/>
  <c r="P10259" i="1" s="1"/>
  <c r="K10260" i="1"/>
  <c r="N10260" i="1" s="1"/>
  <c r="P10260" i="1" s="1"/>
  <c r="K10261" i="1"/>
  <c r="N10261" i="1" s="1"/>
  <c r="P10261" i="1" s="1"/>
  <c r="K10262" i="1"/>
  <c r="N10262" i="1" s="1"/>
  <c r="P10262" i="1" s="1"/>
  <c r="K10263" i="1"/>
  <c r="N10263" i="1" s="1"/>
  <c r="P10263" i="1" s="1"/>
  <c r="K10264" i="1"/>
  <c r="N10264" i="1" s="1"/>
  <c r="P10264" i="1" s="1"/>
  <c r="K10265" i="1"/>
  <c r="N10265" i="1" s="1"/>
  <c r="P10265" i="1" s="1"/>
  <c r="K10266" i="1"/>
  <c r="N10266" i="1" s="1"/>
  <c r="P10266" i="1" s="1"/>
  <c r="K10267" i="1"/>
  <c r="N10267" i="1" s="1"/>
  <c r="P10267" i="1" s="1"/>
  <c r="K10268" i="1"/>
  <c r="N10268" i="1" s="1"/>
  <c r="P10268" i="1" s="1"/>
  <c r="K10269" i="1"/>
  <c r="N10269" i="1" s="1"/>
  <c r="P10269" i="1" s="1"/>
  <c r="K10270" i="1"/>
  <c r="N10270" i="1" s="1"/>
  <c r="P10270" i="1" s="1"/>
  <c r="K10271" i="1"/>
  <c r="N10271" i="1" s="1"/>
  <c r="P10271" i="1" s="1"/>
  <c r="K10272" i="1"/>
  <c r="N10272" i="1" s="1"/>
  <c r="P10272" i="1" s="1"/>
  <c r="K10273" i="1"/>
  <c r="N10273" i="1" s="1"/>
  <c r="P10273" i="1" s="1"/>
  <c r="K10274" i="1"/>
  <c r="N10274" i="1" s="1"/>
  <c r="P10274" i="1" s="1"/>
  <c r="K10275" i="1"/>
  <c r="N10275" i="1" s="1"/>
  <c r="P10275" i="1" s="1"/>
  <c r="K10276" i="1"/>
  <c r="N10276" i="1" s="1"/>
  <c r="P10276" i="1" s="1"/>
  <c r="K10277" i="1"/>
  <c r="N10277" i="1" s="1"/>
  <c r="P10277" i="1" s="1"/>
  <c r="K10278" i="1"/>
  <c r="N10278" i="1" s="1"/>
  <c r="P10278" i="1" s="1"/>
  <c r="K10279" i="1"/>
  <c r="N10279" i="1" s="1"/>
  <c r="P10279" i="1" s="1"/>
  <c r="K10280" i="1"/>
  <c r="N10280" i="1" s="1"/>
  <c r="P10280" i="1" s="1"/>
  <c r="K10281" i="1"/>
  <c r="N10281" i="1" s="1"/>
  <c r="P10281" i="1" s="1"/>
  <c r="K10282" i="1"/>
  <c r="N10282" i="1" s="1"/>
  <c r="P10282" i="1" s="1"/>
  <c r="K10283" i="1"/>
  <c r="N10283" i="1" s="1"/>
  <c r="P10283" i="1" s="1"/>
  <c r="K10284" i="1"/>
  <c r="N10284" i="1" s="1"/>
  <c r="P10284" i="1" s="1"/>
  <c r="K10285" i="1"/>
  <c r="N10285" i="1" s="1"/>
  <c r="P10285" i="1" s="1"/>
  <c r="K10286" i="1"/>
  <c r="N10286" i="1" s="1"/>
  <c r="P10286" i="1" s="1"/>
  <c r="K10287" i="1"/>
  <c r="N10287" i="1" s="1"/>
  <c r="P10287" i="1" s="1"/>
  <c r="K10288" i="1"/>
  <c r="N10288" i="1" s="1"/>
  <c r="P10288" i="1" s="1"/>
  <c r="K10289" i="1"/>
  <c r="N10289" i="1" s="1"/>
  <c r="P10289" i="1" s="1"/>
  <c r="K10290" i="1"/>
  <c r="N10290" i="1" s="1"/>
  <c r="P10290" i="1" s="1"/>
  <c r="K10291" i="1"/>
  <c r="N10291" i="1" s="1"/>
  <c r="P10291" i="1" s="1"/>
  <c r="K10292" i="1"/>
  <c r="N10292" i="1" s="1"/>
  <c r="P10292" i="1" s="1"/>
  <c r="K10293" i="1"/>
  <c r="N10293" i="1" s="1"/>
  <c r="P10293" i="1" s="1"/>
  <c r="K10294" i="1"/>
  <c r="N10294" i="1" s="1"/>
  <c r="P10294" i="1" s="1"/>
  <c r="K10295" i="1"/>
  <c r="N10295" i="1" s="1"/>
  <c r="P10295" i="1" s="1"/>
  <c r="K10296" i="1"/>
  <c r="N10296" i="1" s="1"/>
  <c r="P10296" i="1" s="1"/>
  <c r="K10297" i="1"/>
  <c r="N10297" i="1" s="1"/>
  <c r="P10297" i="1" s="1"/>
  <c r="K10298" i="1"/>
  <c r="N10298" i="1" s="1"/>
  <c r="P10298" i="1" s="1"/>
  <c r="K10299" i="1"/>
  <c r="N10299" i="1" s="1"/>
  <c r="P10299" i="1" s="1"/>
  <c r="K10300" i="1"/>
  <c r="N10300" i="1" s="1"/>
  <c r="P10300" i="1" s="1"/>
  <c r="K10301" i="1"/>
  <c r="N10301" i="1" s="1"/>
  <c r="P10301" i="1" s="1"/>
  <c r="K10302" i="1"/>
  <c r="N10302" i="1" s="1"/>
  <c r="P10302" i="1" s="1"/>
  <c r="K10303" i="1"/>
  <c r="N10303" i="1" s="1"/>
  <c r="P10303" i="1" s="1"/>
  <c r="K10304" i="1"/>
  <c r="N10304" i="1" s="1"/>
  <c r="P10304" i="1" s="1"/>
  <c r="K10305" i="1"/>
  <c r="N10305" i="1" s="1"/>
  <c r="P10305" i="1" s="1"/>
  <c r="K10306" i="1"/>
  <c r="N10306" i="1" s="1"/>
  <c r="P10306" i="1" s="1"/>
  <c r="K10307" i="1"/>
  <c r="N10307" i="1" s="1"/>
  <c r="P10307" i="1" s="1"/>
  <c r="K10308" i="1"/>
  <c r="N10308" i="1" s="1"/>
  <c r="P10308" i="1" s="1"/>
  <c r="K10309" i="1"/>
  <c r="N10309" i="1" s="1"/>
  <c r="P10309" i="1" s="1"/>
  <c r="K10310" i="1"/>
  <c r="N10310" i="1" s="1"/>
  <c r="P10310" i="1" s="1"/>
  <c r="K10311" i="1"/>
  <c r="N10311" i="1" s="1"/>
  <c r="P10311" i="1" s="1"/>
  <c r="K10312" i="1"/>
  <c r="N10312" i="1" s="1"/>
  <c r="P10312" i="1" s="1"/>
  <c r="K10313" i="1"/>
  <c r="N10313" i="1" s="1"/>
  <c r="P10313" i="1" s="1"/>
  <c r="K10314" i="1"/>
  <c r="N10314" i="1" s="1"/>
  <c r="P10314" i="1" s="1"/>
  <c r="K10315" i="1"/>
  <c r="N10315" i="1" s="1"/>
  <c r="P10315" i="1" s="1"/>
  <c r="K10316" i="1"/>
  <c r="N10316" i="1" s="1"/>
  <c r="P10316" i="1" s="1"/>
  <c r="K10317" i="1"/>
  <c r="N10317" i="1" s="1"/>
  <c r="P10317" i="1" s="1"/>
  <c r="K10318" i="1"/>
  <c r="N10318" i="1" s="1"/>
  <c r="P10318" i="1" s="1"/>
  <c r="K10319" i="1"/>
  <c r="N10319" i="1" s="1"/>
  <c r="P10319" i="1" s="1"/>
  <c r="K10320" i="1"/>
  <c r="N10320" i="1" s="1"/>
  <c r="P10320" i="1" s="1"/>
  <c r="K10321" i="1"/>
  <c r="N10321" i="1" s="1"/>
  <c r="P10321" i="1" s="1"/>
  <c r="K10322" i="1"/>
  <c r="N10322" i="1" s="1"/>
  <c r="P10322" i="1" s="1"/>
  <c r="K10323" i="1"/>
  <c r="N10323" i="1" s="1"/>
  <c r="P10323" i="1" s="1"/>
  <c r="K10324" i="1"/>
  <c r="N10324" i="1" s="1"/>
  <c r="P10324" i="1" s="1"/>
  <c r="K10325" i="1"/>
  <c r="N10325" i="1" s="1"/>
  <c r="P10325" i="1" s="1"/>
  <c r="K10326" i="1"/>
  <c r="N10326" i="1" s="1"/>
  <c r="P10326" i="1" s="1"/>
  <c r="K10327" i="1"/>
  <c r="N10327" i="1" s="1"/>
  <c r="P10327" i="1" s="1"/>
  <c r="K10328" i="1"/>
  <c r="N10328" i="1" s="1"/>
  <c r="P10328" i="1" s="1"/>
  <c r="K10329" i="1"/>
  <c r="N10329" i="1" s="1"/>
  <c r="P10329" i="1" s="1"/>
  <c r="K10330" i="1"/>
  <c r="N10330" i="1" s="1"/>
  <c r="P10330" i="1" s="1"/>
  <c r="K10331" i="1"/>
  <c r="N10331" i="1" s="1"/>
  <c r="P10331" i="1" s="1"/>
  <c r="K10332" i="1"/>
  <c r="N10332" i="1" s="1"/>
  <c r="P10332" i="1" s="1"/>
  <c r="K10333" i="1"/>
  <c r="N10333" i="1" s="1"/>
  <c r="P10333" i="1" s="1"/>
  <c r="K10334" i="1"/>
  <c r="N10334" i="1" s="1"/>
  <c r="P10334" i="1" s="1"/>
  <c r="K10335" i="1"/>
  <c r="N10335" i="1" s="1"/>
  <c r="P10335" i="1" s="1"/>
  <c r="K10336" i="1"/>
  <c r="N10336" i="1" s="1"/>
  <c r="P10336" i="1" s="1"/>
  <c r="K10337" i="1"/>
  <c r="N10337" i="1" s="1"/>
  <c r="P10337" i="1" s="1"/>
  <c r="K10338" i="1"/>
  <c r="N10338" i="1" s="1"/>
  <c r="P10338" i="1" s="1"/>
  <c r="K10339" i="1"/>
  <c r="N10339" i="1" s="1"/>
  <c r="P10339" i="1" s="1"/>
  <c r="K10340" i="1"/>
  <c r="N10340" i="1" s="1"/>
  <c r="P10340" i="1" s="1"/>
  <c r="K10341" i="1"/>
  <c r="N10341" i="1" s="1"/>
  <c r="P10341" i="1" s="1"/>
  <c r="K10342" i="1"/>
  <c r="N10342" i="1" s="1"/>
  <c r="P10342" i="1" s="1"/>
  <c r="K10343" i="1"/>
  <c r="N10343" i="1" s="1"/>
  <c r="P10343" i="1" s="1"/>
  <c r="K10344" i="1"/>
  <c r="N10344" i="1" s="1"/>
  <c r="P10344" i="1" s="1"/>
  <c r="K10345" i="1"/>
  <c r="N10345" i="1" s="1"/>
  <c r="P10345" i="1" s="1"/>
  <c r="K10346" i="1"/>
  <c r="N10346" i="1" s="1"/>
  <c r="P10346" i="1" s="1"/>
  <c r="K10347" i="1"/>
  <c r="N10347" i="1" s="1"/>
  <c r="P10347" i="1" s="1"/>
  <c r="K10348" i="1"/>
  <c r="N10348" i="1" s="1"/>
  <c r="P10348" i="1" s="1"/>
  <c r="K10349" i="1"/>
  <c r="N10349" i="1" s="1"/>
  <c r="P10349" i="1" s="1"/>
  <c r="K10350" i="1"/>
  <c r="N10350" i="1" s="1"/>
  <c r="P10350" i="1" s="1"/>
  <c r="K10351" i="1"/>
  <c r="N10351" i="1" s="1"/>
  <c r="P10351" i="1" s="1"/>
  <c r="K10352" i="1"/>
  <c r="N10352" i="1" s="1"/>
  <c r="P10352" i="1" s="1"/>
  <c r="K10353" i="1"/>
  <c r="N10353" i="1" s="1"/>
  <c r="P10353" i="1" s="1"/>
  <c r="K10354" i="1"/>
  <c r="N10354" i="1" s="1"/>
  <c r="P10354" i="1" s="1"/>
  <c r="K10355" i="1"/>
  <c r="N10355" i="1" s="1"/>
  <c r="P10355" i="1" s="1"/>
  <c r="K10356" i="1"/>
  <c r="N10356" i="1" s="1"/>
  <c r="P10356" i="1" s="1"/>
  <c r="K10357" i="1"/>
  <c r="N10357" i="1" s="1"/>
  <c r="P10357" i="1" s="1"/>
  <c r="K10358" i="1"/>
  <c r="N10358" i="1" s="1"/>
  <c r="P10358" i="1" s="1"/>
  <c r="K10359" i="1"/>
  <c r="N10359" i="1" s="1"/>
  <c r="P10359" i="1" s="1"/>
  <c r="K10360" i="1"/>
  <c r="N10360" i="1" s="1"/>
  <c r="P10360" i="1" s="1"/>
  <c r="K10361" i="1"/>
  <c r="N10361" i="1" s="1"/>
  <c r="P10361" i="1" s="1"/>
  <c r="K10362" i="1"/>
  <c r="N10362" i="1" s="1"/>
  <c r="P10362" i="1" s="1"/>
  <c r="K10363" i="1"/>
  <c r="N10363" i="1" s="1"/>
  <c r="P10363" i="1" s="1"/>
  <c r="K10364" i="1"/>
  <c r="N10364" i="1" s="1"/>
  <c r="P10364" i="1" s="1"/>
  <c r="K10365" i="1"/>
  <c r="N10365" i="1" s="1"/>
  <c r="P10365" i="1" s="1"/>
  <c r="K10366" i="1"/>
  <c r="N10366" i="1" s="1"/>
  <c r="P10366" i="1" s="1"/>
  <c r="K10367" i="1"/>
  <c r="N10367" i="1" s="1"/>
  <c r="P10367" i="1" s="1"/>
  <c r="K10368" i="1"/>
  <c r="N10368" i="1" s="1"/>
  <c r="P10368" i="1" s="1"/>
  <c r="K10369" i="1"/>
  <c r="N10369" i="1" s="1"/>
  <c r="P10369" i="1" s="1"/>
  <c r="K10370" i="1"/>
  <c r="N10370" i="1" s="1"/>
  <c r="P10370" i="1" s="1"/>
  <c r="K10371" i="1"/>
  <c r="N10371" i="1" s="1"/>
  <c r="P10371" i="1" s="1"/>
  <c r="K10372" i="1"/>
  <c r="N10372" i="1" s="1"/>
  <c r="P10372" i="1" s="1"/>
  <c r="K10373" i="1"/>
  <c r="N10373" i="1" s="1"/>
  <c r="P10373" i="1" s="1"/>
  <c r="K10374" i="1"/>
  <c r="N10374" i="1" s="1"/>
  <c r="P10374" i="1" s="1"/>
  <c r="K10375" i="1"/>
  <c r="N10375" i="1" s="1"/>
  <c r="P10375" i="1" s="1"/>
  <c r="K10376" i="1"/>
  <c r="N10376" i="1" s="1"/>
  <c r="P10376" i="1" s="1"/>
  <c r="K10377" i="1"/>
  <c r="N10377" i="1" s="1"/>
  <c r="P10377" i="1" s="1"/>
  <c r="K10378" i="1"/>
  <c r="N10378" i="1" s="1"/>
  <c r="P10378" i="1" s="1"/>
  <c r="K10379" i="1"/>
  <c r="N10379" i="1" s="1"/>
  <c r="P10379" i="1" s="1"/>
  <c r="K10380" i="1"/>
  <c r="N10380" i="1" s="1"/>
  <c r="P10380" i="1" s="1"/>
  <c r="K10381" i="1"/>
  <c r="N10381" i="1" s="1"/>
  <c r="P10381" i="1" s="1"/>
  <c r="K10382" i="1"/>
  <c r="N10382" i="1" s="1"/>
  <c r="P10382" i="1" s="1"/>
  <c r="K10383" i="1"/>
  <c r="N10383" i="1" s="1"/>
  <c r="P10383" i="1" s="1"/>
  <c r="K10384" i="1"/>
  <c r="N10384" i="1" s="1"/>
  <c r="P10384" i="1" s="1"/>
  <c r="K10385" i="1"/>
  <c r="N10385" i="1" s="1"/>
  <c r="P10385" i="1" s="1"/>
  <c r="K10386" i="1"/>
  <c r="N10386" i="1" s="1"/>
  <c r="P10386" i="1" s="1"/>
  <c r="K10387" i="1"/>
  <c r="N10387" i="1" s="1"/>
  <c r="P10387" i="1" s="1"/>
  <c r="K10388" i="1"/>
  <c r="N10388" i="1" s="1"/>
  <c r="P10388" i="1" s="1"/>
  <c r="K10389" i="1"/>
  <c r="N10389" i="1" s="1"/>
  <c r="P10389" i="1" s="1"/>
  <c r="K10390" i="1"/>
  <c r="N10390" i="1" s="1"/>
  <c r="P10390" i="1" s="1"/>
  <c r="K10391" i="1"/>
  <c r="N10391" i="1" s="1"/>
  <c r="P10391" i="1" s="1"/>
  <c r="K10392" i="1"/>
  <c r="N10392" i="1" s="1"/>
  <c r="P10392" i="1" s="1"/>
  <c r="K10393" i="1"/>
  <c r="N10393" i="1" s="1"/>
  <c r="P10393" i="1" s="1"/>
  <c r="K10394" i="1"/>
  <c r="N10394" i="1" s="1"/>
  <c r="P10394" i="1" s="1"/>
  <c r="K10395" i="1"/>
  <c r="N10395" i="1" s="1"/>
  <c r="P10395" i="1" s="1"/>
  <c r="K10396" i="1"/>
  <c r="N10396" i="1" s="1"/>
  <c r="P10396" i="1" s="1"/>
  <c r="K10397" i="1"/>
  <c r="N10397" i="1" s="1"/>
  <c r="P10397" i="1" s="1"/>
  <c r="K10398" i="1"/>
  <c r="N10398" i="1" s="1"/>
  <c r="P10398" i="1" s="1"/>
  <c r="K10399" i="1"/>
  <c r="N10399" i="1" s="1"/>
  <c r="P10399" i="1" s="1"/>
  <c r="K10400" i="1"/>
  <c r="N10400" i="1" s="1"/>
  <c r="P10400" i="1" s="1"/>
  <c r="K10401" i="1"/>
  <c r="N10401" i="1" s="1"/>
  <c r="P10401" i="1" s="1"/>
  <c r="K10402" i="1"/>
  <c r="N10402" i="1" s="1"/>
  <c r="P10402" i="1" s="1"/>
  <c r="K10403" i="1"/>
  <c r="N10403" i="1" s="1"/>
  <c r="P10403" i="1" s="1"/>
  <c r="K10404" i="1"/>
  <c r="N10404" i="1" s="1"/>
  <c r="P10404" i="1" s="1"/>
  <c r="K10405" i="1"/>
  <c r="N10405" i="1" s="1"/>
  <c r="P10405" i="1" s="1"/>
  <c r="K10406" i="1"/>
  <c r="N10406" i="1" s="1"/>
  <c r="P10406" i="1" s="1"/>
  <c r="K10407" i="1"/>
  <c r="N10407" i="1" s="1"/>
  <c r="P10407" i="1" s="1"/>
  <c r="K10408" i="1"/>
  <c r="N10408" i="1" s="1"/>
  <c r="P10408" i="1" s="1"/>
  <c r="K10409" i="1"/>
  <c r="N10409" i="1" s="1"/>
  <c r="P10409" i="1" s="1"/>
  <c r="K10410" i="1"/>
  <c r="N10410" i="1" s="1"/>
  <c r="P10410" i="1" s="1"/>
  <c r="K10411" i="1"/>
  <c r="N10411" i="1" s="1"/>
  <c r="P10411" i="1" s="1"/>
  <c r="K2" i="1"/>
  <c r="N2" i="1" s="1"/>
  <c r="P2" i="1" s="1"/>
  <c r="L8754" i="1"/>
  <c r="L4722" i="1"/>
  <c r="L1981" i="1"/>
  <c r="J9641" i="1"/>
  <c r="K9641" i="1" s="1"/>
  <c r="N9641" i="1" s="1"/>
  <c r="P9641" i="1" s="1"/>
  <c r="J9634" i="1"/>
  <c r="K9634" i="1" s="1"/>
  <c r="N9634" i="1" s="1"/>
  <c r="P9634" i="1" s="1"/>
  <c r="J9619" i="1"/>
  <c r="K9619" i="1" s="1"/>
  <c r="N9619" i="1" s="1"/>
  <c r="P9619" i="1" s="1"/>
  <c r="J9612" i="1"/>
  <c r="K9612" i="1" s="1"/>
  <c r="N9612" i="1" s="1"/>
  <c r="P9612" i="1" s="1"/>
  <c r="J9605" i="1"/>
  <c r="K9605" i="1" s="1"/>
  <c r="N9605" i="1" s="1"/>
  <c r="P9605" i="1" s="1"/>
  <c r="J9574" i="1"/>
  <c r="K9574" i="1" s="1"/>
  <c r="N9574" i="1" s="1"/>
  <c r="P9574" i="1" s="1"/>
  <c r="J9557" i="1"/>
  <c r="K9557" i="1" s="1"/>
  <c r="N9557" i="1" s="1"/>
  <c r="P9557" i="1" s="1"/>
  <c r="J9553" i="1"/>
  <c r="K9553" i="1" s="1"/>
  <c r="N9553" i="1" s="1"/>
  <c r="P9553" i="1" s="1"/>
  <c r="J9549" i="1"/>
  <c r="K9549" i="1" s="1"/>
  <c r="N9549" i="1" s="1"/>
  <c r="P9549" i="1" s="1"/>
  <c r="J9493" i="1"/>
  <c r="K9493" i="1" s="1"/>
  <c r="N9493" i="1" s="1"/>
  <c r="P9493" i="1" s="1"/>
  <c r="J9472" i="1"/>
  <c r="K9472" i="1" s="1"/>
  <c r="N9472" i="1" s="1"/>
  <c r="P9472" i="1" s="1"/>
  <c r="J9470" i="1"/>
  <c r="K9470" i="1" s="1"/>
  <c r="N9470" i="1" s="1"/>
  <c r="P9470" i="1" s="1"/>
  <c r="J9460" i="1"/>
  <c r="K9460" i="1" s="1"/>
  <c r="N9460" i="1" s="1"/>
  <c r="P9460" i="1" s="1"/>
  <c r="J9413" i="1"/>
  <c r="K9413" i="1" s="1"/>
  <c r="N9413" i="1" s="1"/>
  <c r="P9413" i="1" s="1"/>
  <c r="J9357" i="1"/>
  <c r="K9357" i="1" s="1"/>
  <c r="N9357" i="1" s="1"/>
  <c r="P9357" i="1" s="1"/>
  <c r="J9353" i="1"/>
  <c r="K9353" i="1" s="1"/>
  <c r="N9353" i="1" s="1"/>
  <c r="P9353" i="1" s="1"/>
  <c r="J9351" i="1"/>
  <c r="K9351" i="1" s="1"/>
  <c r="N9351" i="1" s="1"/>
  <c r="P9351" i="1" s="1"/>
  <c r="J9345" i="1"/>
  <c r="K9345" i="1" s="1"/>
  <c r="N9345" i="1" s="1"/>
  <c r="P9345" i="1" s="1"/>
  <c r="J9343" i="1"/>
  <c r="K9343" i="1" s="1"/>
  <c r="N9343" i="1" s="1"/>
  <c r="P9343" i="1" s="1"/>
  <c r="J9341" i="1"/>
  <c r="K9341" i="1" s="1"/>
  <c r="N9341" i="1" s="1"/>
  <c r="P9341" i="1" s="1"/>
  <c r="J9339" i="1"/>
  <c r="K9339" i="1" s="1"/>
  <c r="N9339" i="1" s="1"/>
  <c r="P9339" i="1" s="1"/>
  <c r="J9337" i="1"/>
  <c r="K9337" i="1" s="1"/>
  <c r="N9337" i="1" s="1"/>
  <c r="P9337" i="1" s="1"/>
  <c r="J9335" i="1"/>
  <c r="K9335" i="1" s="1"/>
  <c r="N9335" i="1" s="1"/>
  <c r="P9335" i="1" s="1"/>
  <c r="J9333" i="1"/>
  <c r="K9333" i="1" s="1"/>
  <c r="N9333" i="1" s="1"/>
  <c r="P9333" i="1" s="1"/>
  <c r="J9331" i="1"/>
  <c r="K9331" i="1" s="1"/>
  <c r="N9331" i="1" s="1"/>
  <c r="P9331" i="1" s="1"/>
  <c r="J9329" i="1"/>
  <c r="K9329" i="1" s="1"/>
  <c r="N9329" i="1" s="1"/>
  <c r="P9329" i="1" s="1"/>
  <c r="J9327" i="1"/>
  <c r="K9327" i="1" s="1"/>
  <c r="N9327" i="1" s="1"/>
  <c r="P9327" i="1" s="1"/>
  <c r="J9325" i="1"/>
  <c r="K9325" i="1" s="1"/>
  <c r="N9325" i="1" s="1"/>
  <c r="P9325" i="1" s="1"/>
  <c r="J9323" i="1"/>
  <c r="K9323" i="1" s="1"/>
  <c r="N9323" i="1" s="1"/>
  <c r="P9323" i="1" s="1"/>
  <c r="J9320" i="1"/>
  <c r="K9320" i="1" s="1"/>
  <c r="N9320" i="1" s="1"/>
  <c r="P9320" i="1" s="1"/>
  <c r="J9318" i="1"/>
  <c r="K9318" i="1" s="1"/>
  <c r="N9318" i="1" s="1"/>
  <c r="P9318" i="1" s="1"/>
  <c r="J9314" i="1"/>
  <c r="K9314" i="1" s="1"/>
  <c r="N9314" i="1" s="1"/>
  <c r="P9314" i="1" s="1"/>
  <c r="J9312" i="1"/>
  <c r="K9312" i="1" s="1"/>
  <c r="N9312" i="1" s="1"/>
  <c r="P9312" i="1" s="1"/>
  <c r="J9310" i="1"/>
  <c r="K9310" i="1" s="1"/>
  <c r="N9310" i="1" s="1"/>
  <c r="P9310" i="1" s="1"/>
  <c r="J9308" i="1"/>
  <c r="K9308" i="1" s="1"/>
  <c r="N9308" i="1" s="1"/>
  <c r="P9308" i="1" s="1"/>
  <c r="J9306" i="1"/>
  <c r="K9306" i="1" s="1"/>
  <c r="N9306" i="1" s="1"/>
  <c r="P9306" i="1" s="1"/>
  <c r="J9297" i="1"/>
  <c r="K9297" i="1" s="1"/>
  <c r="N9297" i="1" s="1"/>
  <c r="P9297" i="1" s="1"/>
  <c r="J9295" i="1"/>
  <c r="K9295" i="1" s="1"/>
  <c r="N9295" i="1" s="1"/>
  <c r="P9295" i="1" s="1"/>
  <c r="J9271" i="1"/>
  <c r="K9271" i="1" s="1"/>
  <c r="N9271" i="1" s="1"/>
  <c r="P9271" i="1" s="1"/>
  <c r="J9269" i="1"/>
  <c r="K9269" i="1" s="1"/>
  <c r="N9269" i="1" s="1"/>
  <c r="P9269" i="1" s="1"/>
  <c r="J9267" i="1"/>
  <c r="K9267" i="1" s="1"/>
  <c r="N9267" i="1" s="1"/>
  <c r="P9267" i="1" s="1"/>
  <c r="J9265" i="1"/>
  <c r="K9265" i="1" s="1"/>
  <c r="N9265" i="1" s="1"/>
  <c r="P9265" i="1" s="1"/>
  <c r="J9263" i="1"/>
  <c r="K9263" i="1" s="1"/>
  <c r="N9263" i="1" s="1"/>
  <c r="P9263" i="1" s="1"/>
  <c r="J9261" i="1"/>
  <c r="K9261" i="1" s="1"/>
  <c r="N9261" i="1" s="1"/>
  <c r="P9261" i="1" s="1"/>
  <c r="J9259" i="1"/>
  <c r="K9259" i="1" s="1"/>
  <c r="N9259" i="1" s="1"/>
  <c r="P9259" i="1" s="1"/>
  <c r="J9257" i="1"/>
  <c r="K9257" i="1" s="1"/>
  <c r="N9257" i="1" s="1"/>
  <c r="P9257" i="1" s="1"/>
  <c r="J9255" i="1"/>
  <c r="K9255" i="1" s="1"/>
  <c r="N9255" i="1" s="1"/>
  <c r="P9255" i="1" s="1"/>
  <c r="J9253" i="1"/>
  <c r="K9253" i="1" s="1"/>
  <c r="N9253" i="1" s="1"/>
  <c r="P9253" i="1" s="1"/>
  <c r="J9251" i="1"/>
  <c r="K9251" i="1" s="1"/>
  <c r="N9251" i="1" s="1"/>
  <c r="P9251" i="1" s="1"/>
  <c r="J9249" i="1"/>
  <c r="K9249" i="1" s="1"/>
  <c r="N9249" i="1" s="1"/>
  <c r="P9249" i="1" s="1"/>
  <c r="J9247" i="1"/>
  <c r="K9247" i="1" s="1"/>
  <c r="N9247" i="1" s="1"/>
  <c r="P9247" i="1" s="1"/>
  <c r="J9245" i="1"/>
  <c r="K9245" i="1" s="1"/>
  <c r="N9245" i="1" s="1"/>
  <c r="P9245" i="1" s="1"/>
  <c r="J9243" i="1"/>
  <c r="K9243" i="1" s="1"/>
  <c r="N9243" i="1" s="1"/>
  <c r="P9243" i="1" s="1"/>
  <c r="J9241" i="1"/>
  <c r="K9241" i="1" s="1"/>
  <c r="N9241" i="1" s="1"/>
  <c r="P9241" i="1" s="1"/>
  <c r="J9239" i="1"/>
  <c r="K9239" i="1" s="1"/>
  <c r="N9239" i="1" s="1"/>
  <c r="P9239" i="1" s="1"/>
  <c r="J9237" i="1"/>
  <c r="K9237" i="1" s="1"/>
  <c r="N9237" i="1" s="1"/>
  <c r="P9237" i="1" s="1"/>
  <c r="J9209" i="1"/>
  <c r="K9209" i="1" s="1"/>
  <c r="N9209" i="1" s="1"/>
  <c r="P9209" i="1" s="1"/>
  <c r="J9200" i="1"/>
  <c r="K9200" i="1" s="1"/>
  <c r="N9200" i="1" s="1"/>
  <c r="P9200" i="1" s="1"/>
  <c r="J9198" i="1"/>
  <c r="K9198" i="1" s="1"/>
  <c r="N9198" i="1" s="1"/>
  <c r="P9198" i="1" s="1"/>
  <c r="J9196" i="1"/>
  <c r="K9196" i="1" s="1"/>
  <c r="N9196" i="1" s="1"/>
  <c r="P9196" i="1" s="1"/>
  <c r="J9194" i="1"/>
  <c r="K9194" i="1" s="1"/>
  <c r="N9194" i="1" s="1"/>
  <c r="P9194" i="1" s="1"/>
  <c r="J9163" i="1"/>
  <c r="K9163" i="1" s="1"/>
  <c r="N9163" i="1" s="1"/>
  <c r="P9163" i="1" s="1"/>
  <c r="J8980" i="1"/>
  <c r="K8980" i="1" s="1"/>
  <c r="N8980" i="1" s="1"/>
  <c r="P8980" i="1" s="1"/>
  <c r="J8868" i="1"/>
  <c r="K8868" i="1" s="1"/>
  <c r="N8868" i="1" s="1"/>
  <c r="P8868" i="1" s="1"/>
  <c r="J8436" i="1"/>
  <c r="K8436" i="1" s="1"/>
  <c r="N8436" i="1" s="1"/>
  <c r="P8436" i="1" s="1"/>
  <c r="J8352" i="1"/>
  <c r="K8352" i="1" s="1"/>
  <c r="N8352" i="1" s="1"/>
  <c r="P8352" i="1" s="1"/>
  <c r="J8290" i="1"/>
  <c r="K8290" i="1" s="1"/>
  <c r="N8290" i="1" s="1"/>
  <c r="P8290" i="1" s="1"/>
  <c r="J8052" i="1"/>
  <c r="K8052" i="1" s="1"/>
  <c r="N8052" i="1" s="1"/>
  <c r="P8052" i="1" s="1"/>
  <c r="J7872" i="1"/>
  <c r="K7872" i="1" s="1"/>
  <c r="N7872" i="1" s="1"/>
  <c r="P7872" i="1" s="1"/>
  <c r="J7868" i="1"/>
  <c r="K7868" i="1" s="1"/>
  <c r="N7868" i="1" s="1"/>
  <c r="P7868" i="1" s="1"/>
  <c r="J7866" i="1"/>
  <c r="K7866" i="1" s="1"/>
  <c r="N7866" i="1" s="1"/>
  <c r="P7866" i="1" s="1"/>
  <c r="J7856" i="1"/>
  <c r="K7856" i="1" s="1"/>
  <c r="N7856" i="1" s="1"/>
  <c r="P7856" i="1" s="1"/>
  <c r="J7810" i="1"/>
  <c r="K7810" i="1" s="1"/>
  <c r="N7810" i="1" s="1"/>
  <c r="P7810" i="1" s="1"/>
  <c r="J7808" i="1"/>
  <c r="K7808" i="1" s="1"/>
  <c r="N7808" i="1" s="1"/>
  <c r="P7808" i="1" s="1"/>
  <c r="J7613" i="1"/>
  <c r="K7613" i="1" s="1"/>
  <c r="N7613" i="1" s="1"/>
  <c r="P7613" i="1" s="1"/>
  <c r="J7608" i="1"/>
  <c r="K7608" i="1" s="1"/>
  <c r="N7608" i="1" s="1"/>
  <c r="P7608" i="1" s="1"/>
  <c r="J7588" i="1"/>
  <c r="K7588" i="1" s="1"/>
  <c r="N7588" i="1" s="1"/>
  <c r="P7588" i="1" s="1"/>
  <c r="J7197" i="1"/>
  <c r="K7197" i="1" s="1"/>
  <c r="N7197" i="1" s="1"/>
  <c r="P7197" i="1" s="1"/>
  <c r="E10409" i="1"/>
  <c r="F10409" i="1" s="1"/>
  <c r="E10405" i="1"/>
  <c r="F10405" i="1" s="1"/>
  <c r="E10401" i="1"/>
  <c r="F10401" i="1" s="1"/>
  <c r="E10399" i="1"/>
  <c r="F10399" i="1" s="1"/>
  <c r="E10392" i="1"/>
  <c r="F10392" i="1" s="1"/>
  <c r="E10374" i="1"/>
  <c r="F10374" i="1" s="1"/>
  <c r="E10366" i="1"/>
  <c r="E10364" i="1"/>
  <c r="F10364" i="1" s="1"/>
  <c r="E10362" i="1"/>
  <c r="F10362" i="1" s="1"/>
  <c r="E10352" i="1"/>
  <c r="F10352" i="1" s="1"/>
  <c r="E10346" i="1"/>
  <c r="F10346" i="1" s="1"/>
  <c r="E10334" i="1"/>
  <c r="F10334" i="1" s="1"/>
  <c r="E10332" i="1"/>
  <c r="F10332" i="1" s="1"/>
  <c r="E10324" i="1"/>
  <c r="F10324" i="1" s="1"/>
  <c r="E10322" i="1"/>
  <c r="F10322" i="1" s="1"/>
  <c r="E10312" i="1"/>
  <c r="E10313" i="1" s="1"/>
  <c r="F10313" i="1" s="1"/>
  <c r="E10309" i="1"/>
  <c r="F10309" i="1" s="1"/>
  <c r="E10307" i="1"/>
  <c r="F10307" i="1" s="1"/>
  <c r="E10304" i="1"/>
  <c r="E10302" i="1"/>
  <c r="F10302" i="1" s="1"/>
  <c r="E10297" i="1"/>
  <c r="F10297" i="1" s="1"/>
  <c r="E10294" i="1"/>
  <c r="F10294" i="1" s="1"/>
  <c r="E10291" i="1"/>
  <c r="F10291" i="1" s="1"/>
  <c r="E10274" i="1"/>
  <c r="F10274" i="1" s="1"/>
  <c r="E10271" i="1"/>
  <c r="E10267" i="1"/>
  <c r="F10267" i="1" s="1"/>
  <c r="E10264" i="1"/>
  <c r="F10264" i="1" s="1"/>
  <c r="E10259" i="1"/>
  <c r="E10230" i="1"/>
  <c r="F10230" i="1" s="1"/>
  <c r="E10221" i="1"/>
  <c r="F10221" i="1" s="1"/>
  <c r="E10215" i="1"/>
  <c r="F10215" i="1" s="1"/>
  <c r="E10213" i="1"/>
  <c r="F10213" i="1" s="1"/>
  <c r="E10208" i="1"/>
  <c r="F10208" i="1" s="1"/>
  <c r="E10205" i="1"/>
  <c r="F10205" i="1" s="1"/>
  <c r="E10197" i="1"/>
  <c r="F10197" i="1" s="1"/>
  <c r="E10195" i="1"/>
  <c r="F10195" i="1" s="1"/>
  <c r="E10189" i="1"/>
  <c r="E10173" i="1"/>
  <c r="E10165" i="1"/>
  <c r="E10161" i="1"/>
  <c r="E10158" i="1"/>
  <c r="F10158" i="1" s="1"/>
  <c r="E10142" i="1"/>
  <c r="F10142" i="1" s="1"/>
  <c r="E10136" i="1"/>
  <c r="E10131" i="1"/>
  <c r="F10131" i="1" s="1"/>
  <c r="E10125" i="1"/>
  <c r="F10125" i="1" s="1"/>
  <c r="E10120" i="1"/>
  <c r="E10118" i="1"/>
  <c r="F10118" i="1" s="1"/>
  <c r="E10116" i="1"/>
  <c r="F10116" i="1" s="1"/>
  <c r="E10111" i="1"/>
  <c r="E10102" i="1"/>
  <c r="F10102" i="1" s="1"/>
  <c r="E10097" i="1"/>
  <c r="E10088" i="1"/>
  <c r="E10083" i="1"/>
  <c r="F10083" i="1" s="1"/>
  <c r="E10076" i="1"/>
  <c r="E10077" i="1" s="1"/>
  <c r="F10077" i="1" s="1"/>
  <c r="E10070" i="1"/>
  <c r="E10067" i="1"/>
  <c r="F10067" i="1" s="1"/>
  <c r="E10065" i="1"/>
  <c r="F10065" i="1" s="1"/>
  <c r="E10058" i="1"/>
  <c r="E10053" i="1"/>
  <c r="E10048" i="1"/>
  <c r="F10048" i="1" s="1"/>
  <c r="E10043" i="1"/>
  <c r="F10043" i="1" s="1"/>
  <c r="E10039" i="1"/>
  <c r="E10037" i="1"/>
  <c r="F10037" i="1" s="1"/>
  <c r="E10028" i="1"/>
  <c r="F10028" i="1" s="1"/>
  <c r="E10025" i="1"/>
  <c r="F10025" i="1" s="1"/>
  <c r="E10022" i="1"/>
  <c r="F10022" i="1" s="1"/>
  <c r="E10014" i="1"/>
  <c r="F10014" i="1" s="1"/>
  <c r="E10012" i="1"/>
  <c r="F10012" i="1" s="1"/>
  <c r="E10009" i="1"/>
  <c r="E10006" i="1"/>
  <c r="F10006" i="1" s="1"/>
  <c r="E10002" i="1"/>
  <c r="E10003" i="1" s="1"/>
  <c r="E9999" i="1"/>
  <c r="E9994" i="1"/>
  <c r="E9985" i="1"/>
  <c r="E9979" i="1"/>
  <c r="F9979" i="1" s="1"/>
  <c r="E9976" i="1"/>
  <c r="F9976" i="1" s="1"/>
  <c r="E9973" i="1"/>
  <c r="E9971" i="1"/>
  <c r="F9971" i="1" s="1"/>
  <c r="E9967" i="1"/>
  <c r="F9967" i="1" s="1"/>
  <c r="E9964" i="1"/>
  <c r="F9964" i="1" s="1"/>
  <c r="E9962" i="1"/>
  <c r="F9962" i="1" s="1"/>
  <c r="E9956" i="1"/>
  <c r="E9957" i="1" s="1"/>
  <c r="F9957" i="1" s="1"/>
  <c r="E9954" i="1"/>
  <c r="F9954" i="1" s="1"/>
  <c r="E9948" i="1"/>
  <c r="F9948" i="1" s="1"/>
  <c r="E9945" i="1"/>
  <c r="F9945" i="1" s="1"/>
  <c r="E9942" i="1"/>
  <c r="F9942" i="1" s="1"/>
  <c r="E9938" i="1"/>
  <c r="F9938" i="1" s="1"/>
  <c r="E9933" i="1"/>
  <c r="E9930" i="1"/>
  <c r="F9930" i="1" s="1"/>
  <c r="E9927" i="1"/>
  <c r="F9927" i="1" s="1"/>
  <c r="E9924" i="1"/>
  <c r="E9921" i="1"/>
  <c r="E9917" i="1"/>
  <c r="F9917" i="1" s="1"/>
  <c r="E9914" i="1"/>
  <c r="F9914" i="1" s="1"/>
  <c r="E9912" i="1"/>
  <c r="F9912" i="1" s="1"/>
  <c r="E9909" i="1"/>
  <c r="E9907" i="1"/>
  <c r="F9907" i="1" s="1"/>
  <c r="E9901" i="1"/>
  <c r="E9898" i="1"/>
  <c r="F9898" i="1" s="1"/>
  <c r="E9894" i="1"/>
  <c r="E9890" i="1"/>
  <c r="F9890" i="1" s="1"/>
  <c r="E9888" i="1"/>
  <c r="F9888" i="1" s="1"/>
  <c r="E9885" i="1"/>
  <c r="F9885" i="1" s="1"/>
  <c r="E9881" i="1"/>
  <c r="F9881" i="1" s="1"/>
  <c r="E9878" i="1"/>
  <c r="F9878" i="1" s="1"/>
  <c r="E9876" i="1"/>
  <c r="F9876" i="1" s="1"/>
  <c r="E9872" i="1"/>
  <c r="E9873" i="1" s="1"/>
  <c r="F9873" i="1" s="1"/>
  <c r="E9863" i="1"/>
  <c r="E9859" i="1"/>
  <c r="E9860" i="1" s="1"/>
  <c r="F9860" i="1" s="1"/>
  <c r="E9856" i="1"/>
  <c r="F9856" i="1" s="1"/>
  <c r="E9854" i="1"/>
  <c r="F9854" i="1" s="1"/>
  <c r="E9847" i="1"/>
  <c r="E9848" i="1" s="1"/>
  <c r="F9848" i="1" s="1"/>
  <c r="E9838" i="1"/>
  <c r="F9838" i="1" s="1"/>
  <c r="E9836" i="1"/>
  <c r="F9836" i="1" s="1"/>
  <c r="E9833" i="1"/>
  <c r="F9833" i="1" s="1"/>
  <c r="E9829" i="1"/>
  <c r="E9824" i="1"/>
  <c r="F9824" i="1" s="1"/>
  <c r="E9821" i="1"/>
  <c r="F9821" i="1" s="1"/>
  <c r="E9819" i="1"/>
  <c r="F9819" i="1" s="1"/>
  <c r="E9817" i="1"/>
  <c r="F9817" i="1" s="1"/>
  <c r="E9807" i="1"/>
  <c r="E9805" i="1"/>
  <c r="F9805" i="1" s="1"/>
  <c r="E9802" i="1"/>
  <c r="E9800" i="1"/>
  <c r="F9800" i="1" s="1"/>
  <c r="E9797" i="1"/>
  <c r="F9797" i="1" s="1"/>
  <c r="E9793" i="1"/>
  <c r="F9793" i="1" s="1"/>
  <c r="E9791" i="1"/>
  <c r="F9791" i="1" s="1"/>
  <c r="E9789" i="1"/>
  <c r="F9789" i="1" s="1"/>
  <c r="E9784" i="1"/>
  <c r="F9784" i="1" s="1"/>
  <c r="E9776" i="1"/>
  <c r="E9771" i="1"/>
  <c r="F9771" i="1" s="1"/>
  <c r="E9769" i="1"/>
  <c r="F9769" i="1" s="1"/>
  <c r="E9767" i="1"/>
  <c r="F9767" i="1" s="1"/>
  <c r="E9765" i="1"/>
  <c r="F9765" i="1" s="1"/>
  <c r="E9757" i="1"/>
  <c r="F9757" i="1" s="1"/>
  <c r="E9755" i="1"/>
  <c r="F9755" i="1" s="1"/>
  <c r="E9753" i="1"/>
  <c r="F9753" i="1" s="1"/>
  <c r="E9751" i="1"/>
  <c r="F9751" i="1" s="1"/>
  <c r="E9749" i="1"/>
  <c r="F9749" i="1" s="1"/>
  <c r="E9744" i="1"/>
  <c r="F9744" i="1" s="1"/>
  <c r="E9742" i="1"/>
  <c r="F9742" i="1" s="1"/>
  <c r="E9740" i="1"/>
  <c r="F9740" i="1" s="1"/>
  <c r="E9732" i="1"/>
  <c r="F9732" i="1" s="1"/>
  <c r="E9729" i="1"/>
  <c r="F9729" i="1" s="1"/>
  <c r="E9726" i="1"/>
  <c r="E9724" i="1"/>
  <c r="F9724" i="1" s="1"/>
  <c r="E9721" i="1"/>
  <c r="E9719" i="1"/>
  <c r="F9719" i="1" s="1"/>
  <c r="E9716" i="1"/>
  <c r="E9714" i="1"/>
  <c r="F9714" i="1" s="1"/>
  <c r="E9712" i="1"/>
  <c r="F9712" i="1" s="1"/>
  <c r="E9708" i="1"/>
  <c r="E9704" i="1"/>
  <c r="F9704" i="1" s="1"/>
  <c r="E9702" i="1"/>
  <c r="F9702" i="1" s="1"/>
  <c r="E9700" i="1"/>
  <c r="F9700" i="1" s="1"/>
  <c r="E9697" i="1"/>
  <c r="E9695" i="1"/>
  <c r="F9695" i="1" s="1"/>
  <c r="E9692" i="1"/>
  <c r="F9692" i="1" s="1"/>
  <c r="E9689" i="1"/>
  <c r="E9686" i="1"/>
  <c r="E9683" i="1"/>
  <c r="F9683" i="1" s="1"/>
  <c r="E9681" i="1"/>
  <c r="F9681" i="1" s="1"/>
  <c r="E9679" i="1"/>
  <c r="F9679" i="1" s="1"/>
  <c r="E9676" i="1"/>
  <c r="E9674" i="1"/>
  <c r="F9674" i="1" s="1"/>
  <c r="E9669" i="1"/>
  <c r="F9669" i="1" s="1"/>
  <c r="E9667" i="1"/>
  <c r="F9667" i="1" s="1"/>
  <c r="E9665" i="1"/>
  <c r="F9665" i="1" s="1"/>
  <c r="E9662" i="1"/>
  <c r="E9660" i="1"/>
  <c r="F9660" i="1" s="1"/>
  <c r="E9658" i="1"/>
  <c r="F9658" i="1" s="1"/>
  <c r="E9656" i="1"/>
  <c r="F9656" i="1" s="1"/>
  <c r="E9653" i="1"/>
  <c r="E9654" i="1" s="1"/>
  <c r="F9654" i="1" s="1"/>
  <c r="E9649" i="1"/>
  <c r="F9649" i="1" s="1"/>
  <c r="E9647" i="1"/>
  <c r="F9647" i="1" s="1"/>
  <c r="E9645" i="1"/>
  <c r="F9645" i="1" s="1"/>
  <c r="E9639" i="1"/>
  <c r="E9634" i="1"/>
  <c r="F9634" i="1" s="1"/>
  <c r="E9622" i="1"/>
  <c r="F9622" i="1" s="1"/>
  <c r="E9618" i="1"/>
  <c r="E9614" i="1"/>
  <c r="F9614" i="1" s="1"/>
  <c r="E9611" i="1"/>
  <c r="E9608" i="1"/>
  <c r="F9608" i="1" s="1"/>
  <c r="E9604" i="1"/>
  <c r="E9602" i="1"/>
  <c r="F9602" i="1" s="1"/>
  <c r="E9591" i="1"/>
  <c r="E9592" i="1" s="1"/>
  <c r="F9592" i="1" s="1"/>
  <c r="E9587" i="1"/>
  <c r="E9584" i="1"/>
  <c r="F9584" i="1" s="1"/>
  <c r="E9580" i="1"/>
  <c r="E9578" i="1"/>
  <c r="F9578" i="1" s="1"/>
  <c r="E9574" i="1"/>
  <c r="F9574" i="1" s="1"/>
  <c r="E9567" i="1"/>
  <c r="F9567" i="1" s="1"/>
  <c r="E9565" i="1"/>
  <c r="F9565" i="1" s="1"/>
  <c r="E9563" i="1"/>
  <c r="F9563" i="1" s="1"/>
  <c r="E9561" i="1"/>
  <c r="F9561" i="1" s="1"/>
  <c r="E9559" i="1"/>
  <c r="F9559" i="1" s="1"/>
  <c r="E9556" i="1"/>
  <c r="E9557" i="1" s="1"/>
  <c r="F9557" i="1" s="1"/>
  <c r="E9553" i="1"/>
  <c r="F9553" i="1" s="1"/>
  <c r="E9549" i="1"/>
  <c r="F9549" i="1" s="1"/>
  <c r="E9546" i="1"/>
  <c r="F9546" i="1" s="1"/>
  <c r="E9542" i="1"/>
  <c r="E9539" i="1"/>
  <c r="F9539" i="1" s="1"/>
  <c r="E9536" i="1"/>
  <c r="E9537" i="1" s="1"/>
  <c r="F9537" i="1" s="1"/>
  <c r="E9532" i="1"/>
  <c r="F9532" i="1" s="1"/>
  <c r="E9529" i="1"/>
  <c r="E9526" i="1"/>
  <c r="F9526" i="1" s="1"/>
  <c r="E9520" i="1"/>
  <c r="F9520" i="1" s="1"/>
  <c r="E9516" i="1"/>
  <c r="F9516" i="1" s="1"/>
  <c r="E9506" i="1"/>
  <c r="E9501" i="1"/>
  <c r="E9498" i="1"/>
  <c r="F9498" i="1" s="1"/>
  <c r="E9495" i="1"/>
  <c r="F9495" i="1" s="1"/>
  <c r="E9493" i="1"/>
  <c r="F9493" i="1" s="1"/>
  <c r="E9491" i="1"/>
  <c r="F9491" i="1" s="1"/>
  <c r="E9487" i="1"/>
  <c r="E9477" i="1"/>
  <c r="F9477" i="1" s="1"/>
  <c r="E9474" i="1"/>
  <c r="F9474" i="1" s="1"/>
  <c r="E9472" i="1"/>
  <c r="F9472" i="1" s="1"/>
  <c r="E9470" i="1"/>
  <c r="F9470" i="1" s="1"/>
  <c r="E9467" i="1"/>
  <c r="F9467" i="1" s="1"/>
  <c r="E9465" i="1"/>
  <c r="F9465" i="1" s="1"/>
  <c r="E9463" i="1"/>
  <c r="F9463" i="1" s="1"/>
  <c r="E9460" i="1"/>
  <c r="F9460" i="1" s="1"/>
  <c r="E9446" i="1"/>
  <c r="E9442" i="1"/>
  <c r="F9442" i="1" s="1"/>
  <c r="E9440" i="1"/>
  <c r="F9440" i="1" s="1"/>
  <c r="E9438" i="1"/>
  <c r="F9438" i="1" s="1"/>
  <c r="E9433" i="1"/>
  <c r="F9433" i="1" s="1"/>
  <c r="E9430" i="1"/>
  <c r="F9430" i="1" s="1"/>
  <c r="E9425" i="1"/>
  <c r="F9425" i="1" s="1"/>
  <c r="E9423" i="1"/>
  <c r="F9423" i="1" s="1"/>
  <c r="E9421" i="1"/>
  <c r="F9421" i="1" s="1"/>
  <c r="E9415" i="1"/>
  <c r="F9415" i="1" s="1"/>
  <c r="E9413" i="1"/>
  <c r="F9413" i="1" s="1"/>
  <c r="E9411" i="1"/>
  <c r="F9411" i="1" s="1"/>
  <c r="E9405" i="1"/>
  <c r="F9405" i="1" s="1"/>
  <c r="E9402" i="1"/>
  <c r="E9398" i="1"/>
  <c r="F9398" i="1" s="1"/>
  <c r="E9388" i="1"/>
  <c r="E9386" i="1"/>
  <c r="F9386" i="1" s="1"/>
  <c r="E9384" i="1"/>
  <c r="F9384" i="1" s="1"/>
  <c r="E9382" i="1"/>
  <c r="F9382" i="1" s="1"/>
  <c r="E9380" i="1"/>
  <c r="F9380" i="1" s="1"/>
  <c r="E9378" i="1"/>
  <c r="F9378" i="1" s="1"/>
  <c r="E9375" i="1"/>
  <c r="F9375" i="1" s="1"/>
  <c r="E9372" i="1"/>
  <c r="E9369" i="1"/>
  <c r="E9366" i="1"/>
  <c r="E9361" i="1"/>
  <c r="E9359" i="1"/>
  <c r="F9359" i="1" s="1"/>
  <c r="E9357" i="1"/>
  <c r="F9357" i="1" s="1"/>
  <c r="E9355" i="1"/>
  <c r="F9355" i="1" s="1"/>
  <c r="E9353" i="1"/>
  <c r="F9353" i="1" s="1"/>
  <c r="E9351" i="1"/>
  <c r="F9351" i="1" s="1"/>
  <c r="E9349" i="1"/>
  <c r="F9349" i="1" s="1"/>
  <c r="E9347" i="1"/>
  <c r="F9347" i="1" s="1"/>
  <c r="E9345" i="1"/>
  <c r="F9345" i="1" s="1"/>
  <c r="E9343" i="1"/>
  <c r="F9343" i="1" s="1"/>
  <c r="E9341" i="1"/>
  <c r="F9341" i="1" s="1"/>
  <c r="E9339" i="1"/>
  <c r="F9339" i="1" s="1"/>
  <c r="E9337" i="1"/>
  <c r="F9337" i="1" s="1"/>
  <c r="E9335" i="1"/>
  <c r="F9335" i="1" s="1"/>
  <c r="E9333" i="1"/>
  <c r="F9333" i="1" s="1"/>
  <c r="E9331" i="1"/>
  <c r="F9331" i="1" s="1"/>
  <c r="E9329" i="1"/>
  <c r="F9329" i="1" s="1"/>
  <c r="E9327" i="1"/>
  <c r="F9327" i="1" s="1"/>
  <c r="E9325" i="1"/>
  <c r="F9325" i="1" s="1"/>
  <c r="E9322" i="1"/>
  <c r="E9320" i="1"/>
  <c r="F9320" i="1" s="1"/>
  <c r="E9318" i="1"/>
  <c r="F9318" i="1" s="1"/>
  <c r="E9316" i="1"/>
  <c r="F9316" i="1" s="1"/>
  <c r="E9314" i="1"/>
  <c r="F9314" i="1" s="1"/>
  <c r="E9312" i="1"/>
  <c r="F9312" i="1" s="1"/>
  <c r="E9310" i="1"/>
  <c r="F9310" i="1" s="1"/>
  <c r="E9308" i="1"/>
  <c r="F9308" i="1" s="1"/>
  <c r="E9306" i="1"/>
  <c r="F9306" i="1" s="1"/>
  <c r="E9304" i="1"/>
  <c r="F9304" i="1" s="1"/>
  <c r="E9300" i="1"/>
  <c r="E9297" i="1"/>
  <c r="F9297" i="1" s="1"/>
  <c r="E9295" i="1"/>
  <c r="F9295" i="1" s="1"/>
  <c r="E9293" i="1"/>
  <c r="F9293" i="1" s="1"/>
  <c r="E9291" i="1"/>
  <c r="F9291" i="1" s="1"/>
  <c r="E9289" i="1"/>
  <c r="F9289" i="1" s="1"/>
  <c r="E9286" i="1"/>
  <c r="F9286" i="1" s="1"/>
  <c r="E9283" i="1"/>
  <c r="F9283" i="1" s="1"/>
  <c r="E9281" i="1"/>
  <c r="F9281" i="1" s="1"/>
  <c r="E9273" i="1"/>
  <c r="E9274" i="1" s="1"/>
  <c r="F9274" i="1" s="1"/>
  <c r="E9271" i="1"/>
  <c r="F9271" i="1" s="1"/>
  <c r="E9269" i="1"/>
  <c r="F9269" i="1" s="1"/>
  <c r="E9267" i="1"/>
  <c r="F9267" i="1" s="1"/>
  <c r="E9265" i="1"/>
  <c r="F9265" i="1" s="1"/>
  <c r="E9263" i="1"/>
  <c r="F9263" i="1" s="1"/>
  <c r="E9261" i="1"/>
  <c r="F9261" i="1" s="1"/>
  <c r="E9259" i="1"/>
  <c r="F9259" i="1" s="1"/>
  <c r="E9257" i="1"/>
  <c r="F9257" i="1" s="1"/>
  <c r="E9255" i="1"/>
  <c r="F9255" i="1" s="1"/>
  <c r="E9253" i="1"/>
  <c r="F9253" i="1" s="1"/>
  <c r="E9251" i="1"/>
  <c r="F9251" i="1" s="1"/>
  <c r="E9249" i="1"/>
  <c r="F9249" i="1" s="1"/>
  <c r="E9247" i="1"/>
  <c r="F9247" i="1" s="1"/>
  <c r="E9245" i="1"/>
  <c r="F9245" i="1" s="1"/>
  <c r="E9243" i="1"/>
  <c r="F9243" i="1" s="1"/>
  <c r="E9241" i="1"/>
  <c r="F9241" i="1" s="1"/>
  <c r="E9239" i="1"/>
  <c r="F9239" i="1" s="1"/>
  <c r="E9237" i="1"/>
  <c r="F9237" i="1" s="1"/>
  <c r="E9235" i="1"/>
  <c r="F9235" i="1" s="1"/>
  <c r="E9233" i="1"/>
  <c r="F9233" i="1" s="1"/>
  <c r="E9231" i="1"/>
  <c r="F9231" i="1" s="1"/>
  <c r="E9224" i="1"/>
  <c r="F9224" i="1" s="1"/>
  <c r="E9221" i="1"/>
  <c r="F9221" i="1" s="1"/>
  <c r="E9217" i="1"/>
  <c r="F9217" i="1" s="1"/>
  <c r="E9212" i="1"/>
  <c r="F9212" i="1" s="1"/>
  <c r="E9208" i="1"/>
  <c r="E9200" i="1"/>
  <c r="F9200" i="1" s="1"/>
  <c r="E9198" i="1"/>
  <c r="F9198" i="1" s="1"/>
  <c r="E9196" i="1"/>
  <c r="F9196" i="1" s="1"/>
  <c r="E9194" i="1"/>
  <c r="F9194" i="1" s="1"/>
  <c r="E9190" i="1"/>
  <c r="E9187" i="1"/>
  <c r="E9184" i="1"/>
  <c r="E9181" i="1"/>
  <c r="F9181" i="1" s="1"/>
  <c r="E9176" i="1"/>
  <c r="F9176" i="1" s="1"/>
  <c r="E9173" i="1"/>
  <c r="F9173" i="1" s="1"/>
  <c r="E9168" i="1"/>
  <c r="E9163" i="1"/>
  <c r="F9163" i="1" s="1"/>
  <c r="E9160" i="1"/>
  <c r="F9160" i="1" s="1"/>
  <c r="E9158" i="1"/>
  <c r="F9158" i="1" s="1"/>
  <c r="E9153" i="1"/>
  <c r="F9153" i="1" s="1"/>
  <c r="E9147" i="1"/>
  <c r="F9147" i="1" s="1"/>
  <c r="E9143" i="1"/>
  <c r="F9143" i="1" s="1"/>
  <c r="E9141" i="1"/>
  <c r="F9141" i="1" s="1"/>
  <c r="E9137" i="1"/>
  <c r="E9138" i="1" s="1"/>
  <c r="E9134" i="1"/>
  <c r="F9134" i="1" s="1"/>
  <c r="E9129" i="1"/>
  <c r="E9127" i="1"/>
  <c r="F9127" i="1" s="1"/>
  <c r="E9124" i="1"/>
  <c r="F9124" i="1" s="1"/>
  <c r="E9122" i="1"/>
  <c r="F9122" i="1" s="1"/>
  <c r="E9120" i="1"/>
  <c r="F9120" i="1" s="1"/>
  <c r="E9117" i="1"/>
  <c r="E9113" i="1"/>
  <c r="F9113" i="1" s="1"/>
  <c r="E9104" i="1"/>
  <c r="E9097" i="1"/>
  <c r="F9097" i="1" s="1"/>
  <c r="E9094" i="1"/>
  <c r="F9094" i="1" s="1"/>
  <c r="E9088" i="1"/>
  <c r="F9088" i="1" s="1"/>
  <c r="E9083" i="1"/>
  <c r="F9083" i="1" s="1"/>
  <c r="E9079" i="1"/>
  <c r="F9079" i="1" s="1"/>
  <c r="E9077" i="1"/>
  <c r="F9077" i="1" s="1"/>
  <c r="E9073" i="1"/>
  <c r="F9073" i="1" s="1"/>
  <c r="E9071" i="1"/>
  <c r="F9071" i="1" s="1"/>
  <c r="E9069" i="1"/>
  <c r="F9069" i="1" s="1"/>
  <c r="E9066" i="1"/>
  <c r="F9066" i="1" s="1"/>
  <c r="E9064" i="1"/>
  <c r="F9064" i="1" s="1"/>
  <c r="E9062" i="1"/>
  <c r="F9062" i="1" s="1"/>
  <c r="E9059" i="1"/>
  <c r="E9056" i="1"/>
  <c r="E9057" i="1" s="1"/>
  <c r="F9057" i="1" s="1"/>
  <c r="E9054" i="1"/>
  <c r="F9054" i="1" s="1"/>
  <c r="E9052" i="1"/>
  <c r="F9052" i="1" s="1"/>
  <c r="E9050" i="1"/>
  <c r="F9050" i="1" s="1"/>
  <c r="E9047" i="1"/>
  <c r="F9047" i="1" s="1"/>
  <c r="E9045" i="1"/>
  <c r="F9045" i="1" s="1"/>
  <c r="E9043" i="1"/>
  <c r="F9043" i="1" s="1"/>
  <c r="E9041" i="1"/>
  <c r="F9041" i="1" s="1"/>
  <c r="E9038" i="1"/>
  <c r="F9038" i="1" s="1"/>
  <c r="E9036" i="1"/>
  <c r="F9036" i="1" s="1"/>
  <c r="E9034" i="1"/>
  <c r="F9034" i="1" s="1"/>
  <c r="E9032" i="1"/>
  <c r="F9032" i="1" s="1"/>
  <c r="E9030" i="1"/>
  <c r="F9030" i="1" s="1"/>
  <c r="E9028" i="1"/>
  <c r="F9028" i="1" s="1"/>
  <c r="E9025" i="1"/>
  <c r="F9025" i="1" s="1"/>
  <c r="E9023" i="1"/>
  <c r="F9023" i="1" s="1"/>
  <c r="E9021" i="1"/>
  <c r="F9021" i="1" s="1"/>
  <c r="E9019" i="1"/>
  <c r="F9019" i="1" s="1"/>
  <c r="E9017" i="1"/>
  <c r="F9017" i="1" s="1"/>
  <c r="E9015" i="1"/>
  <c r="F9015" i="1" s="1"/>
  <c r="E9013" i="1"/>
  <c r="F9013" i="1" s="1"/>
  <c r="E9010" i="1"/>
  <c r="F9010" i="1" s="1"/>
  <c r="E9008" i="1"/>
  <c r="F9008" i="1" s="1"/>
  <c r="E9006" i="1"/>
  <c r="F9006" i="1" s="1"/>
  <c r="E9004" i="1"/>
  <c r="F9004" i="1" s="1"/>
  <c r="E9002" i="1"/>
  <c r="F9002" i="1" s="1"/>
  <c r="E8999" i="1"/>
  <c r="F8999" i="1" s="1"/>
  <c r="E8997" i="1"/>
  <c r="F8997" i="1" s="1"/>
  <c r="E8995" i="1"/>
  <c r="F8995" i="1" s="1"/>
  <c r="E8993" i="1"/>
  <c r="F8993" i="1" s="1"/>
  <c r="E8991" i="1"/>
  <c r="F8991" i="1" s="1"/>
  <c r="E8988" i="1"/>
  <c r="E8984" i="1"/>
  <c r="E8985" i="1" s="1"/>
  <c r="E8986" i="1" s="1"/>
  <c r="F8986" i="1" s="1"/>
  <c r="E8982" i="1"/>
  <c r="F8982" i="1" s="1"/>
  <c r="E8980" i="1"/>
  <c r="F8980" i="1" s="1"/>
  <c r="E8978" i="1"/>
  <c r="F8978" i="1" s="1"/>
  <c r="E8975" i="1"/>
  <c r="F8975" i="1" s="1"/>
  <c r="E8973" i="1"/>
  <c r="F8973" i="1" s="1"/>
  <c r="E8971" i="1"/>
  <c r="F8971" i="1" s="1"/>
  <c r="E8968" i="1"/>
  <c r="F8968" i="1" s="1"/>
  <c r="E8966" i="1"/>
  <c r="F8966" i="1" s="1"/>
  <c r="E8963" i="1"/>
  <c r="E8960" i="1"/>
  <c r="F8960" i="1" s="1"/>
  <c r="E8957" i="1"/>
  <c r="E8954" i="1"/>
  <c r="F8954" i="1" s="1"/>
  <c r="E8952" i="1"/>
  <c r="F8952" i="1" s="1"/>
  <c r="E8950" i="1"/>
  <c r="F8950" i="1" s="1"/>
  <c r="E8948" i="1"/>
  <c r="F8948" i="1" s="1"/>
  <c r="E8945" i="1"/>
  <c r="F8945" i="1" s="1"/>
  <c r="E8943" i="1"/>
  <c r="F8943" i="1" s="1"/>
  <c r="E8941" i="1"/>
  <c r="F8941" i="1" s="1"/>
  <c r="E8939" i="1"/>
  <c r="F8939" i="1" s="1"/>
  <c r="E8936" i="1"/>
  <c r="F8936" i="1" s="1"/>
  <c r="E8933" i="1"/>
  <c r="E8931" i="1"/>
  <c r="F8931" i="1" s="1"/>
  <c r="E8929" i="1"/>
  <c r="F8929" i="1" s="1"/>
  <c r="E8927" i="1"/>
  <c r="F8927" i="1" s="1"/>
  <c r="E8925" i="1"/>
  <c r="F8925" i="1" s="1"/>
  <c r="E8923" i="1"/>
  <c r="F8923" i="1" s="1"/>
  <c r="E8921" i="1"/>
  <c r="F8921" i="1" s="1"/>
  <c r="E8918" i="1"/>
  <c r="F8918" i="1" s="1"/>
  <c r="E8916" i="1"/>
  <c r="F8916" i="1" s="1"/>
  <c r="E8914" i="1"/>
  <c r="F8914" i="1" s="1"/>
  <c r="E8912" i="1"/>
  <c r="F8912" i="1" s="1"/>
  <c r="E8910" i="1"/>
  <c r="F8910" i="1" s="1"/>
  <c r="E8908" i="1"/>
  <c r="F8908" i="1" s="1"/>
  <c r="E8906" i="1"/>
  <c r="F8906" i="1" s="1"/>
  <c r="E8903" i="1"/>
  <c r="F8903" i="1" s="1"/>
  <c r="E8901" i="1"/>
  <c r="F8901" i="1" s="1"/>
  <c r="E8898" i="1"/>
  <c r="E8899" i="1" s="1"/>
  <c r="F8899" i="1" s="1"/>
  <c r="E8895" i="1"/>
  <c r="F8895" i="1" s="1"/>
  <c r="E8893" i="1"/>
  <c r="F8893" i="1" s="1"/>
  <c r="E8891" i="1"/>
  <c r="F8891" i="1" s="1"/>
  <c r="E8888" i="1"/>
  <c r="F8888" i="1" s="1"/>
  <c r="E8884" i="1"/>
  <c r="F8884" i="1" s="1"/>
  <c r="E8880" i="1"/>
  <c r="E8878" i="1"/>
  <c r="F8878" i="1" s="1"/>
  <c r="E8876" i="1"/>
  <c r="F8876" i="1" s="1"/>
  <c r="E8874" i="1"/>
  <c r="F8874" i="1" s="1"/>
  <c r="E8872" i="1"/>
  <c r="F8872" i="1" s="1"/>
  <c r="E8870" i="1"/>
  <c r="F8870" i="1" s="1"/>
  <c r="E8868" i="1"/>
  <c r="F8868" i="1" s="1"/>
  <c r="E8866" i="1"/>
  <c r="F8866" i="1" s="1"/>
  <c r="E8863" i="1"/>
  <c r="F8863" i="1" s="1"/>
  <c r="E8861" i="1"/>
  <c r="F8861" i="1" s="1"/>
  <c r="E8859" i="1"/>
  <c r="F8859" i="1" s="1"/>
  <c r="E8857" i="1"/>
  <c r="F8857" i="1" s="1"/>
  <c r="E8854" i="1"/>
  <c r="F8854" i="1" s="1"/>
  <c r="E8851" i="1"/>
  <c r="E8848" i="1"/>
  <c r="E8846" i="1"/>
  <c r="F8846" i="1" s="1"/>
  <c r="E8843" i="1"/>
  <c r="F8843" i="1" s="1"/>
  <c r="E8840" i="1"/>
  <c r="F8840" i="1" s="1"/>
  <c r="E8836" i="1"/>
  <c r="E8834" i="1"/>
  <c r="F8834" i="1" s="1"/>
  <c r="E8830" i="1"/>
  <c r="F8830" i="1" s="1"/>
  <c r="E8827" i="1"/>
  <c r="F8827" i="1" s="1"/>
  <c r="E8825" i="1"/>
  <c r="F8825" i="1" s="1"/>
  <c r="E8823" i="1"/>
  <c r="F8823" i="1" s="1"/>
  <c r="E8820" i="1"/>
  <c r="F8820" i="1" s="1"/>
  <c r="E8818" i="1"/>
  <c r="F8818" i="1" s="1"/>
  <c r="E8816" i="1"/>
  <c r="F8816" i="1" s="1"/>
  <c r="E8814" i="1"/>
  <c r="F8814" i="1" s="1"/>
  <c r="E8811" i="1"/>
  <c r="F8811" i="1" s="1"/>
  <c r="E8809" i="1"/>
  <c r="F8809" i="1" s="1"/>
  <c r="E8806" i="1"/>
  <c r="F8806" i="1" s="1"/>
  <c r="E8804" i="1"/>
  <c r="F8804" i="1" s="1"/>
  <c r="E8802" i="1"/>
  <c r="F8802" i="1" s="1"/>
  <c r="E8800" i="1"/>
  <c r="F8800" i="1" s="1"/>
  <c r="E8798" i="1"/>
  <c r="F8798" i="1" s="1"/>
  <c r="E8795" i="1"/>
  <c r="E8793" i="1"/>
  <c r="F8793" i="1" s="1"/>
  <c r="E8789" i="1"/>
  <c r="F8789" i="1" s="1"/>
  <c r="E8787" i="1"/>
  <c r="F8787" i="1" s="1"/>
  <c r="E8782" i="1"/>
  <c r="F8782" i="1" s="1"/>
  <c r="E8780" i="1"/>
  <c r="F8780" i="1" s="1"/>
  <c r="E8778" i="1"/>
  <c r="F8778" i="1" s="1"/>
  <c r="E8775" i="1"/>
  <c r="F8775" i="1" s="1"/>
  <c r="E8772" i="1"/>
  <c r="E8770" i="1"/>
  <c r="F8770" i="1" s="1"/>
  <c r="E8767" i="1"/>
  <c r="E8765" i="1"/>
  <c r="F8765" i="1" s="1"/>
  <c r="E8762" i="1"/>
  <c r="F8762" i="1" s="1"/>
  <c r="E8759" i="1"/>
  <c r="E8756" i="1"/>
  <c r="E8752" i="1"/>
  <c r="F8752" i="1" s="1"/>
  <c r="E8749" i="1"/>
  <c r="F8749" i="1" s="1"/>
  <c r="E8747" i="1"/>
  <c r="F8747" i="1" s="1"/>
  <c r="E8744" i="1"/>
  <c r="E8745" i="1" s="1"/>
  <c r="F8745" i="1" s="1"/>
  <c r="E8741" i="1"/>
  <c r="F8741" i="1" s="1"/>
  <c r="E8737" i="1"/>
  <c r="E8734" i="1"/>
  <c r="E8728" i="1"/>
  <c r="F8728" i="1" s="1"/>
  <c r="E8726" i="1"/>
  <c r="F8726" i="1" s="1"/>
  <c r="E8724" i="1"/>
  <c r="F8724" i="1" s="1"/>
  <c r="E8717" i="1"/>
  <c r="E8715" i="1"/>
  <c r="F8715" i="1" s="1"/>
  <c r="E8713" i="1"/>
  <c r="F8713" i="1" s="1"/>
  <c r="E8707" i="1"/>
  <c r="E8705" i="1"/>
  <c r="F8705" i="1" s="1"/>
  <c r="E8702" i="1"/>
  <c r="E8703" i="1" s="1"/>
  <c r="F8703" i="1" s="1"/>
  <c r="E8699" i="1"/>
  <c r="F8699" i="1" s="1"/>
  <c r="E8697" i="1"/>
  <c r="F8697" i="1" s="1"/>
  <c r="E8695" i="1"/>
  <c r="F8695" i="1" s="1"/>
  <c r="E8693" i="1"/>
  <c r="F8693" i="1" s="1"/>
  <c r="E8690" i="1"/>
  <c r="F8690" i="1" s="1"/>
  <c r="E8687" i="1"/>
  <c r="F8687" i="1" s="1"/>
  <c r="E8685" i="1"/>
  <c r="F8685" i="1" s="1"/>
  <c r="E8683" i="1"/>
  <c r="F8683" i="1" s="1"/>
  <c r="E8681" i="1"/>
  <c r="F8681" i="1" s="1"/>
  <c r="E8679" i="1"/>
  <c r="F8679" i="1" s="1"/>
  <c r="E8674" i="1"/>
  <c r="E8672" i="1"/>
  <c r="F8672" i="1" s="1"/>
  <c r="E8670" i="1"/>
  <c r="F8670" i="1" s="1"/>
  <c r="E8668" i="1"/>
  <c r="F8668" i="1" s="1"/>
  <c r="E8666" i="1"/>
  <c r="F8666" i="1" s="1"/>
  <c r="E8664" i="1"/>
  <c r="F8664" i="1" s="1"/>
  <c r="E8661" i="1"/>
  <c r="F8661" i="1" s="1"/>
  <c r="E8658" i="1"/>
  <c r="E8656" i="1"/>
  <c r="F8656" i="1" s="1"/>
  <c r="E8654" i="1"/>
  <c r="F8654" i="1" s="1"/>
  <c r="E8651" i="1"/>
  <c r="E8649" i="1"/>
  <c r="F8649" i="1" s="1"/>
  <c r="E8646" i="1"/>
  <c r="E8644" i="1"/>
  <c r="F8644" i="1" s="1"/>
  <c r="E8642" i="1"/>
  <c r="F8642" i="1" s="1"/>
  <c r="E8639" i="1"/>
  <c r="E8637" i="1"/>
  <c r="F8637" i="1" s="1"/>
  <c r="E8635" i="1"/>
  <c r="F8635" i="1" s="1"/>
  <c r="E8633" i="1"/>
  <c r="F8633" i="1" s="1"/>
  <c r="E8630" i="1"/>
  <c r="F8630" i="1" s="1"/>
  <c r="E8628" i="1"/>
  <c r="F8628" i="1" s="1"/>
  <c r="E8626" i="1"/>
  <c r="F8626" i="1" s="1"/>
  <c r="E8624" i="1"/>
  <c r="F8624" i="1" s="1"/>
  <c r="E8622" i="1"/>
  <c r="F8622" i="1" s="1"/>
  <c r="E8614" i="1"/>
  <c r="E8611" i="1"/>
  <c r="E8612" i="1" s="1"/>
  <c r="F8612" i="1" s="1"/>
  <c r="E8609" i="1"/>
  <c r="F8609" i="1" s="1"/>
  <c r="E8607" i="1"/>
  <c r="F8607" i="1" s="1"/>
  <c r="E8605" i="1"/>
  <c r="F8605" i="1" s="1"/>
  <c r="E8603" i="1"/>
  <c r="F8603" i="1" s="1"/>
  <c r="E8600" i="1"/>
  <c r="E8597" i="1"/>
  <c r="E8595" i="1"/>
  <c r="F8595" i="1" s="1"/>
  <c r="E8593" i="1"/>
  <c r="F8593" i="1" s="1"/>
  <c r="E8591" i="1"/>
  <c r="F8591" i="1" s="1"/>
  <c r="E8587" i="1"/>
  <c r="F8587" i="1" s="1"/>
  <c r="E8584" i="1"/>
  <c r="F8584" i="1" s="1"/>
  <c r="E8582" i="1"/>
  <c r="F8582" i="1" s="1"/>
  <c r="E8578" i="1"/>
  <c r="E8576" i="1"/>
  <c r="F8576" i="1" s="1"/>
  <c r="E8574" i="1"/>
  <c r="F8574" i="1" s="1"/>
  <c r="E8572" i="1"/>
  <c r="F8572" i="1" s="1"/>
  <c r="E8570" i="1"/>
  <c r="F8570" i="1" s="1"/>
  <c r="E8568" i="1"/>
  <c r="F8568" i="1" s="1"/>
  <c r="E8565" i="1"/>
  <c r="F8565" i="1" s="1"/>
  <c r="E8563" i="1"/>
  <c r="F8563" i="1" s="1"/>
  <c r="E8561" i="1"/>
  <c r="F8561" i="1" s="1"/>
  <c r="E8559" i="1"/>
  <c r="F8559" i="1" s="1"/>
  <c r="E8557" i="1"/>
  <c r="F8557" i="1" s="1"/>
  <c r="E8555" i="1"/>
  <c r="F8555" i="1" s="1"/>
  <c r="E8553" i="1"/>
  <c r="F8553" i="1" s="1"/>
  <c r="E8551" i="1"/>
  <c r="F8551" i="1" s="1"/>
  <c r="E8547" i="1"/>
  <c r="F8547" i="1" s="1"/>
  <c r="E8545" i="1"/>
  <c r="F8545" i="1" s="1"/>
  <c r="E8542" i="1"/>
  <c r="E8539" i="1"/>
  <c r="F8539" i="1" s="1"/>
  <c r="E8535" i="1"/>
  <c r="F8535" i="1" s="1"/>
  <c r="E8533" i="1"/>
  <c r="F8533" i="1" s="1"/>
  <c r="E8531" i="1"/>
  <c r="F8531" i="1" s="1"/>
  <c r="E8529" i="1"/>
  <c r="F8529" i="1" s="1"/>
  <c r="E8526" i="1"/>
  <c r="F8526" i="1" s="1"/>
  <c r="E8524" i="1"/>
  <c r="F8524" i="1" s="1"/>
  <c r="E8522" i="1"/>
  <c r="F8522" i="1" s="1"/>
  <c r="E8520" i="1"/>
  <c r="F8520" i="1" s="1"/>
  <c r="E8518" i="1"/>
  <c r="F8518" i="1" s="1"/>
  <c r="E8516" i="1"/>
  <c r="F8516" i="1" s="1"/>
  <c r="E8514" i="1"/>
  <c r="F8514" i="1" s="1"/>
  <c r="E8512" i="1"/>
  <c r="F8512" i="1" s="1"/>
  <c r="E8510" i="1"/>
  <c r="F8510" i="1" s="1"/>
  <c r="E8508" i="1"/>
  <c r="F8508" i="1" s="1"/>
  <c r="E8505" i="1"/>
  <c r="F8505" i="1" s="1"/>
  <c r="E8503" i="1"/>
  <c r="F8503" i="1" s="1"/>
  <c r="E8501" i="1"/>
  <c r="F8501" i="1" s="1"/>
  <c r="E8498" i="1"/>
  <c r="E8496" i="1"/>
  <c r="F8496" i="1" s="1"/>
  <c r="E8494" i="1"/>
  <c r="F8494" i="1" s="1"/>
  <c r="E8490" i="1"/>
  <c r="F8490" i="1" s="1"/>
  <c r="E8487" i="1"/>
  <c r="E8485" i="1"/>
  <c r="F8485" i="1" s="1"/>
  <c r="E8482" i="1"/>
  <c r="E8479" i="1"/>
  <c r="F8479" i="1" s="1"/>
  <c r="E8476" i="1"/>
  <c r="F8476" i="1" s="1"/>
  <c r="E8474" i="1"/>
  <c r="F8474" i="1" s="1"/>
  <c r="E8472" i="1"/>
  <c r="F8472" i="1" s="1"/>
  <c r="E8470" i="1"/>
  <c r="F8470" i="1" s="1"/>
  <c r="E8465" i="1"/>
  <c r="E8462" i="1"/>
  <c r="F8462" i="1" s="1"/>
  <c r="E8460" i="1"/>
  <c r="F8460" i="1" s="1"/>
  <c r="E8458" i="1"/>
  <c r="F8458" i="1" s="1"/>
  <c r="E8456" i="1"/>
  <c r="F8456" i="1" s="1"/>
  <c r="E8454" i="1"/>
  <c r="F8454" i="1" s="1"/>
  <c r="E8448" i="1"/>
  <c r="E8445" i="1"/>
  <c r="F8445" i="1" s="1"/>
  <c r="E8442" i="1"/>
  <c r="E8439" i="1"/>
  <c r="F8439" i="1" s="1"/>
  <c r="E8436" i="1"/>
  <c r="F8436" i="1" s="1"/>
  <c r="E8433" i="1"/>
  <c r="F8433" i="1" s="1"/>
  <c r="E8431" i="1"/>
  <c r="F8431" i="1" s="1"/>
  <c r="E8429" i="1"/>
  <c r="F8429" i="1" s="1"/>
  <c r="E8425" i="1"/>
  <c r="E8422" i="1"/>
  <c r="F8422" i="1" s="1"/>
  <c r="E8419" i="1"/>
  <c r="F8419" i="1" s="1"/>
  <c r="E8417" i="1"/>
  <c r="F8417" i="1" s="1"/>
  <c r="E8415" i="1"/>
  <c r="F8415" i="1" s="1"/>
  <c r="E8411" i="1"/>
  <c r="F8411" i="1" s="1"/>
  <c r="E8407" i="1"/>
  <c r="E8405" i="1"/>
  <c r="F8405" i="1" s="1"/>
  <c r="E8403" i="1"/>
  <c r="F8403" i="1" s="1"/>
  <c r="E8401" i="1"/>
  <c r="F8401" i="1" s="1"/>
  <c r="E8399" i="1"/>
  <c r="F8399" i="1" s="1"/>
  <c r="E8397" i="1"/>
  <c r="F8397" i="1" s="1"/>
  <c r="E8393" i="1"/>
  <c r="F8393" i="1" s="1"/>
  <c r="E8389" i="1"/>
  <c r="F8389" i="1" s="1"/>
  <c r="E8385" i="1"/>
  <c r="F8385" i="1" s="1"/>
  <c r="E8383" i="1"/>
  <c r="F8383" i="1" s="1"/>
  <c r="E8381" i="1"/>
  <c r="F8381" i="1" s="1"/>
  <c r="E8379" i="1"/>
  <c r="F8379" i="1" s="1"/>
  <c r="E8376" i="1"/>
  <c r="F8376" i="1" s="1"/>
  <c r="E8371" i="1"/>
  <c r="E8372" i="1" s="1"/>
  <c r="E8373" i="1" s="1"/>
  <c r="F8373" i="1" s="1"/>
  <c r="E8364" i="1"/>
  <c r="E8360" i="1"/>
  <c r="F8360" i="1" s="1"/>
  <c r="E8354" i="1"/>
  <c r="E8352" i="1"/>
  <c r="F8352" i="1" s="1"/>
  <c r="E8349" i="1"/>
  <c r="F8349" i="1" s="1"/>
  <c r="E8347" i="1"/>
  <c r="F8347" i="1" s="1"/>
  <c r="E8343" i="1"/>
  <c r="F8343" i="1" s="1"/>
  <c r="E8341" i="1"/>
  <c r="F8341" i="1" s="1"/>
  <c r="E8339" i="1"/>
  <c r="F8339" i="1" s="1"/>
  <c r="E8333" i="1"/>
  <c r="F8333" i="1" s="1"/>
  <c r="E8331" i="1"/>
  <c r="F8331" i="1" s="1"/>
  <c r="E8329" i="1"/>
  <c r="F8329" i="1" s="1"/>
  <c r="E8327" i="1"/>
  <c r="F8327" i="1" s="1"/>
  <c r="E8325" i="1"/>
  <c r="F8325" i="1" s="1"/>
  <c r="E8323" i="1"/>
  <c r="F8323" i="1" s="1"/>
  <c r="E8321" i="1"/>
  <c r="F8321" i="1" s="1"/>
  <c r="E8319" i="1"/>
  <c r="F8319" i="1" s="1"/>
  <c r="E8317" i="1"/>
  <c r="F8317" i="1" s="1"/>
  <c r="E8315" i="1"/>
  <c r="F8315" i="1" s="1"/>
  <c r="E8311" i="1"/>
  <c r="F8311" i="1" s="1"/>
  <c r="E8309" i="1"/>
  <c r="F8309" i="1" s="1"/>
  <c r="E8307" i="1"/>
  <c r="F8307" i="1" s="1"/>
  <c r="E8305" i="1"/>
  <c r="F8305" i="1" s="1"/>
  <c r="E8303" i="1"/>
  <c r="F8303" i="1" s="1"/>
  <c r="E8301" i="1"/>
  <c r="F8301" i="1" s="1"/>
  <c r="E8299" i="1"/>
  <c r="F8299" i="1" s="1"/>
  <c r="E8297" i="1"/>
  <c r="F8297" i="1" s="1"/>
  <c r="E8295" i="1"/>
  <c r="F8295" i="1" s="1"/>
  <c r="E8293" i="1"/>
  <c r="F8293" i="1" s="1"/>
  <c r="E8290" i="1"/>
  <c r="F8290" i="1" s="1"/>
  <c r="E8286" i="1"/>
  <c r="E8284" i="1"/>
  <c r="F8284" i="1" s="1"/>
  <c r="E8282" i="1"/>
  <c r="F8282" i="1" s="1"/>
  <c r="E8280" i="1"/>
  <c r="F8280" i="1" s="1"/>
  <c r="E8276" i="1"/>
  <c r="F8276" i="1" s="1"/>
  <c r="E8274" i="1"/>
  <c r="F8274" i="1" s="1"/>
  <c r="E8272" i="1"/>
  <c r="F8272" i="1" s="1"/>
  <c r="E8270" i="1"/>
  <c r="F8270" i="1" s="1"/>
  <c r="E8267" i="1"/>
  <c r="F8267" i="1" s="1"/>
  <c r="E8265" i="1"/>
  <c r="F8265" i="1" s="1"/>
  <c r="E8263" i="1"/>
  <c r="F8263" i="1" s="1"/>
  <c r="E8261" i="1"/>
  <c r="F8261" i="1" s="1"/>
  <c r="E8258" i="1"/>
  <c r="E8256" i="1"/>
  <c r="F8256" i="1" s="1"/>
  <c r="E8254" i="1"/>
  <c r="F8254" i="1" s="1"/>
  <c r="E8251" i="1"/>
  <c r="F8251" i="1" s="1"/>
  <c r="E8249" i="1"/>
  <c r="F8249" i="1" s="1"/>
  <c r="E8247" i="1"/>
  <c r="F8247" i="1" s="1"/>
  <c r="E8245" i="1"/>
  <c r="F8245" i="1" s="1"/>
  <c r="E8241" i="1"/>
  <c r="E8237" i="1"/>
  <c r="F8237" i="1" s="1"/>
  <c r="E8235" i="1"/>
  <c r="F8235" i="1" s="1"/>
  <c r="E8232" i="1"/>
  <c r="F8232" i="1" s="1"/>
  <c r="E8229" i="1"/>
  <c r="F8229" i="1" s="1"/>
  <c r="E8227" i="1"/>
  <c r="F8227" i="1" s="1"/>
  <c r="E8224" i="1"/>
  <c r="E8221" i="1"/>
  <c r="F8221" i="1" s="1"/>
  <c r="E8219" i="1"/>
  <c r="F8219" i="1" s="1"/>
  <c r="E8217" i="1"/>
  <c r="F8217" i="1" s="1"/>
  <c r="E8215" i="1"/>
  <c r="F8215" i="1" s="1"/>
  <c r="E8213" i="1"/>
  <c r="F8213" i="1" s="1"/>
  <c r="E8210" i="1"/>
  <c r="F8210" i="1" s="1"/>
  <c r="E8206" i="1"/>
  <c r="E8203" i="1"/>
  <c r="F8203" i="1" s="1"/>
  <c r="E8198" i="1"/>
  <c r="F8198" i="1" s="1"/>
  <c r="E8195" i="1"/>
  <c r="E8191" i="1"/>
  <c r="F8191" i="1" s="1"/>
  <c r="E8189" i="1"/>
  <c r="F8189" i="1" s="1"/>
  <c r="E8187" i="1"/>
  <c r="F8187" i="1" s="1"/>
  <c r="E8183" i="1"/>
  <c r="E8181" i="1"/>
  <c r="F8181" i="1" s="1"/>
  <c r="E8175" i="1"/>
  <c r="E8173" i="1"/>
  <c r="F8173" i="1" s="1"/>
  <c r="E8171" i="1"/>
  <c r="F8171" i="1" s="1"/>
  <c r="E8169" i="1"/>
  <c r="F8169" i="1" s="1"/>
  <c r="E8167" i="1"/>
  <c r="F8167" i="1" s="1"/>
  <c r="E8164" i="1"/>
  <c r="F8164" i="1" s="1"/>
  <c r="E8162" i="1"/>
  <c r="F8162" i="1" s="1"/>
  <c r="E8160" i="1"/>
  <c r="F8160" i="1" s="1"/>
  <c r="E8157" i="1"/>
  <c r="F8157" i="1" s="1"/>
  <c r="E8155" i="1"/>
  <c r="F8155" i="1" s="1"/>
  <c r="E8153" i="1"/>
  <c r="F8153" i="1" s="1"/>
  <c r="E8151" i="1"/>
  <c r="F8151" i="1" s="1"/>
  <c r="E8149" i="1"/>
  <c r="F8149" i="1" s="1"/>
  <c r="E8147" i="1"/>
  <c r="F8147" i="1" s="1"/>
  <c r="E8143" i="1"/>
  <c r="F8143" i="1" s="1"/>
  <c r="E8140" i="1"/>
  <c r="E8137" i="1"/>
  <c r="F8137" i="1" s="1"/>
  <c r="E8134" i="1"/>
  <c r="F8134" i="1" s="1"/>
  <c r="E8131" i="1"/>
  <c r="F8131" i="1" s="1"/>
  <c r="E8129" i="1"/>
  <c r="F8129" i="1" s="1"/>
  <c r="E8127" i="1"/>
  <c r="F8127" i="1" s="1"/>
  <c r="E8125" i="1"/>
  <c r="F8125" i="1" s="1"/>
  <c r="E8119" i="1"/>
  <c r="E8120" i="1" s="1"/>
  <c r="E8116" i="1"/>
  <c r="E8114" i="1"/>
  <c r="F8114" i="1" s="1"/>
  <c r="E8111" i="1"/>
  <c r="E8108" i="1"/>
  <c r="F8108" i="1" s="1"/>
  <c r="E8106" i="1"/>
  <c r="F8106" i="1" s="1"/>
  <c r="E8103" i="1"/>
  <c r="F8103" i="1" s="1"/>
  <c r="E8101" i="1"/>
  <c r="F8101" i="1" s="1"/>
  <c r="E8099" i="1"/>
  <c r="F8099" i="1" s="1"/>
  <c r="E8094" i="1"/>
  <c r="E8089" i="1"/>
  <c r="E8085" i="1"/>
  <c r="E8082" i="1"/>
  <c r="E8083" i="1" s="1"/>
  <c r="F8083" i="1" s="1"/>
  <c r="E8080" i="1"/>
  <c r="F8080" i="1" s="1"/>
  <c r="E8078" i="1"/>
  <c r="F8078" i="1" s="1"/>
  <c r="E8076" i="1"/>
  <c r="F8076" i="1" s="1"/>
  <c r="E8072" i="1"/>
  <c r="F8072" i="1" s="1"/>
  <c r="E8070" i="1"/>
  <c r="F8070" i="1" s="1"/>
  <c r="E8067" i="1"/>
  <c r="F8067" i="1" s="1"/>
  <c r="E8065" i="1"/>
  <c r="F8065" i="1" s="1"/>
  <c r="E8063" i="1"/>
  <c r="F8063" i="1" s="1"/>
  <c r="E8060" i="1"/>
  <c r="E8058" i="1"/>
  <c r="F8058" i="1" s="1"/>
  <c r="E8056" i="1"/>
  <c r="F8056" i="1" s="1"/>
  <c r="E8054" i="1"/>
  <c r="F8054" i="1" s="1"/>
  <c r="E8052" i="1"/>
  <c r="F8052" i="1" s="1"/>
  <c r="E8048" i="1"/>
  <c r="F8048" i="1" s="1"/>
  <c r="E8046" i="1"/>
  <c r="F8046" i="1" s="1"/>
  <c r="E8044" i="1"/>
  <c r="F8044" i="1" s="1"/>
  <c r="E8038" i="1"/>
  <c r="E8034" i="1"/>
  <c r="E8032" i="1"/>
  <c r="F8032" i="1" s="1"/>
  <c r="E8028" i="1"/>
  <c r="E8026" i="1"/>
  <c r="F8026" i="1" s="1"/>
  <c r="E8024" i="1"/>
  <c r="F8024" i="1" s="1"/>
  <c r="E8021" i="1"/>
  <c r="F8021" i="1" s="1"/>
  <c r="E8017" i="1"/>
  <c r="E8013" i="1"/>
  <c r="E8011" i="1"/>
  <c r="F8011" i="1" s="1"/>
  <c r="E8008" i="1"/>
  <c r="F8008" i="1" s="1"/>
  <c r="E8004" i="1"/>
  <c r="F8004" i="1" s="1"/>
  <c r="E8001" i="1"/>
  <c r="E8002" i="1" s="1"/>
  <c r="F8002" i="1" s="1"/>
  <c r="E7999" i="1"/>
  <c r="F7999" i="1" s="1"/>
  <c r="E7997" i="1"/>
  <c r="F7997" i="1" s="1"/>
  <c r="E7995" i="1"/>
  <c r="F7995" i="1" s="1"/>
  <c r="E7989" i="1"/>
  <c r="E7987" i="1"/>
  <c r="F7987" i="1" s="1"/>
  <c r="E7982" i="1"/>
  <c r="E7979" i="1"/>
  <c r="F7979" i="1" s="1"/>
  <c r="E7976" i="1"/>
  <c r="F7976" i="1" s="1"/>
  <c r="E7974" i="1"/>
  <c r="F7974" i="1" s="1"/>
  <c r="E7972" i="1"/>
  <c r="F7972" i="1" s="1"/>
  <c r="E7970" i="1"/>
  <c r="F7970" i="1" s="1"/>
  <c r="E7968" i="1"/>
  <c r="F7968" i="1" s="1"/>
  <c r="E7966" i="1"/>
  <c r="F7966" i="1" s="1"/>
  <c r="E7963" i="1"/>
  <c r="F7963" i="1" s="1"/>
  <c r="E7961" i="1"/>
  <c r="F7961" i="1" s="1"/>
  <c r="E7958" i="1"/>
  <c r="E7955" i="1"/>
  <c r="E7951" i="1"/>
  <c r="F7951" i="1" s="1"/>
  <c r="E7949" i="1"/>
  <c r="F7949" i="1" s="1"/>
  <c r="E7947" i="1"/>
  <c r="F7947" i="1" s="1"/>
  <c r="E7945" i="1"/>
  <c r="F7945" i="1" s="1"/>
  <c r="E7943" i="1"/>
  <c r="F7943" i="1" s="1"/>
  <c r="E7939" i="1"/>
  <c r="E7937" i="1"/>
  <c r="F7937" i="1" s="1"/>
  <c r="E7935" i="1"/>
  <c r="F7935" i="1" s="1"/>
  <c r="E7932" i="1"/>
  <c r="F7932" i="1" s="1"/>
  <c r="E7930" i="1"/>
  <c r="F7930" i="1" s="1"/>
  <c r="E7927" i="1"/>
  <c r="F7927" i="1" s="1"/>
  <c r="E7925" i="1"/>
  <c r="F7925" i="1" s="1"/>
  <c r="E7923" i="1"/>
  <c r="F7923" i="1" s="1"/>
  <c r="E7920" i="1"/>
  <c r="E7917" i="1"/>
  <c r="F7917" i="1" s="1"/>
  <c r="E7915" i="1"/>
  <c r="F7915" i="1" s="1"/>
  <c r="E7913" i="1"/>
  <c r="F7913" i="1" s="1"/>
  <c r="E7908" i="1"/>
  <c r="E7905" i="1"/>
  <c r="E7902" i="1"/>
  <c r="F7902" i="1" s="1"/>
  <c r="E7897" i="1"/>
  <c r="E7895" i="1"/>
  <c r="F7895" i="1" s="1"/>
  <c r="E7892" i="1"/>
  <c r="E7893" i="1" s="1"/>
  <c r="F7893" i="1" s="1"/>
  <c r="E7889" i="1"/>
  <c r="E7887" i="1"/>
  <c r="F7887" i="1" s="1"/>
  <c r="E7884" i="1"/>
  <c r="E7882" i="1"/>
  <c r="F7882" i="1" s="1"/>
  <c r="E7878" i="1"/>
  <c r="E7876" i="1"/>
  <c r="F7876" i="1" s="1"/>
  <c r="E7872" i="1"/>
  <c r="E7870" i="1"/>
  <c r="F7870" i="1" s="1"/>
  <c r="E7868" i="1"/>
  <c r="F7868" i="1" s="1"/>
  <c r="E7865" i="1"/>
  <c r="E7866" i="1" s="1"/>
  <c r="F7866" i="1" s="1"/>
  <c r="E7863" i="1"/>
  <c r="F7863" i="1" s="1"/>
  <c r="E7861" i="1"/>
  <c r="F7861" i="1" s="1"/>
  <c r="E7859" i="1"/>
  <c r="F7859" i="1" s="1"/>
  <c r="E7856" i="1"/>
  <c r="F7856" i="1" s="1"/>
  <c r="E7854" i="1"/>
  <c r="F7854" i="1" s="1"/>
  <c r="E7852" i="1"/>
  <c r="F7852" i="1" s="1"/>
  <c r="E7850" i="1"/>
  <c r="F7850" i="1" s="1"/>
  <c r="E7848" i="1"/>
  <c r="F7848" i="1" s="1"/>
  <c r="E7846" i="1"/>
  <c r="F7846" i="1" s="1"/>
  <c r="E7842" i="1"/>
  <c r="E7840" i="1"/>
  <c r="F7840" i="1" s="1"/>
  <c r="E7837" i="1"/>
  <c r="F7837" i="1" s="1"/>
  <c r="E7832" i="1"/>
  <c r="E7830" i="1"/>
  <c r="F7830" i="1" s="1"/>
  <c r="E7826" i="1"/>
  <c r="E7824" i="1"/>
  <c r="F7824" i="1" s="1"/>
  <c r="E7822" i="1"/>
  <c r="F7822" i="1" s="1"/>
  <c r="E7820" i="1"/>
  <c r="F7820" i="1" s="1"/>
  <c r="E7818" i="1"/>
  <c r="F7818" i="1" s="1"/>
  <c r="E7816" i="1"/>
  <c r="F7816" i="1" s="1"/>
  <c r="E7814" i="1"/>
  <c r="F7814" i="1" s="1"/>
  <c r="E7812" i="1"/>
  <c r="F7812" i="1" s="1"/>
  <c r="E7810" i="1"/>
  <c r="F7810" i="1" s="1"/>
  <c r="E7808" i="1"/>
  <c r="F7808" i="1" s="1"/>
  <c r="E7806" i="1"/>
  <c r="F7806" i="1" s="1"/>
  <c r="E7804" i="1"/>
  <c r="F7804" i="1" s="1"/>
  <c r="E7800" i="1"/>
  <c r="E7797" i="1"/>
  <c r="E7795" i="1"/>
  <c r="F7795" i="1" s="1"/>
  <c r="E7793" i="1"/>
  <c r="F7793" i="1" s="1"/>
  <c r="E7791" i="1"/>
  <c r="F7791" i="1" s="1"/>
  <c r="E7788" i="1"/>
  <c r="E7786" i="1"/>
  <c r="F7786" i="1" s="1"/>
  <c r="E7784" i="1"/>
  <c r="F7784" i="1" s="1"/>
  <c r="E7782" i="1"/>
  <c r="F7782" i="1" s="1"/>
  <c r="E7779" i="1"/>
  <c r="F7779" i="1" s="1"/>
  <c r="E7772" i="1"/>
  <c r="F7772" i="1" s="1"/>
  <c r="E7769" i="1"/>
  <c r="F7769" i="1" s="1"/>
  <c r="E7766" i="1"/>
  <c r="F7766" i="1" s="1"/>
  <c r="E7764" i="1"/>
  <c r="F7764" i="1" s="1"/>
  <c r="E7762" i="1"/>
  <c r="F7762" i="1" s="1"/>
  <c r="E7760" i="1"/>
  <c r="F7760" i="1" s="1"/>
  <c r="E7757" i="1"/>
  <c r="F7757" i="1" s="1"/>
  <c r="E7755" i="1"/>
  <c r="F7755" i="1" s="1"/>
  <c r="E7753" i="1"/>
  <c r="F7753" i="1" s="1"/>
  <c r="E7750" i="1"/>
  <c r="F7750" i="1" s="1"/>
  <c r="E7748" i="1"/>
  <c r="F7748" i="1" s="1"/>
  <c r="E7746" i="1"/>
  <c r="F7746" i="1" s="1"/>
  <c r="E7744" i="1"/>
  <c r="F7744" i="1" s="1"/>
  <c r="E7742" i="1"/>
  <c r="F7742" i="1" s="1"/>
  <c r="E7739" i="1"/>
  <c r="F7739" i="1" s="1"/>
  <c r="E7737" i="1"/>
  <c r="F7737" i="1" s="1"/>
  <c r="E7735" i="1"/>
  <c r="F7735" i="1" s="1"/>
  <c r="E7731" i="1"/>
  <c r="F7731" i="1" s="1"/>
  <c r="E7729" i="1"/>
  <c r="F7729" i="1" s="1"/>
  <c r="E7725" i="1"/>
  <c r="E7726" i="1" s="1"/>
  <c r="F7726" i="1" s="1"/>
  <c r="E7723" i="1"/>
  <c r="F7723" i="1" s="1"/>
  <c r="E7721" i="1"/>
  <c r="F7721" i="1" s="1"/>
  <c r="E7719" i="1"/>
  <c r="F7719" i="1" s="1"/>
  <c r="E7717" i="1"/>
  <c r="F7717" i="1" s="1"/>
  <c r="E7714" i="1"/>
  <c r="F7714" i="1" s="1"/>
  <c r="E7710" i="1"/>
  <c r="E7708" i="1"/>
  <c r="F7708" i="1" s="1"/>
  <c r="E7704" i="1"/>
  <c r="E7700" i="1"/>
  <c r="E7701" i="1" s="1"/>
  <c r="F7701" i="1" s="1"/>
  <c r="E7697" i="1"/>
  <c r="F7697" i="1" s="1"/>
  <c r="E7695" i="1"/>
  <c r="F7695" i="1" s="1"/>
  <c r="E7693" i="1"/>
  <c r="F7693" i="1" s="1"/>
  <c r="E7688" i="1"/>
  <c r="E7686" i="1"/>
  <c r="F7686" i="1" s="1"/>
  <c r="E7682" i="1"/>
  <c r="F7682" i="1" s="1"/>
  <c r="E7680" i="1"/>
  <c r="F7680" i="1" s="1"/>
  <c r="E7678" i="1"/>
  <c r="F7678" i="1" s="1"/>
  <c r="E7676" i="1"/>
  <c r="F7676" i="1" s="1"/>
  <c r="E7672" i="1"/>
  <c r="E7666" i="1"/>
  <c r="E7664" i="1"/>
  <c r="F7664" i="1" s="1"/>
  <c r="E7660" i="1"/>
  <c r="E7658" i="1"/>
  <c r="F7658" i="1" s="1"/>
  <c r="E7656" i="1"/>
  <c r="F7656" i="1" s="1"/>
  <c r="E7653" i="1"/>
  <c r="F7653" i="1" s="1"/>
  <c r="E7650" i="1"/>
  <c r="E7651" i="1" s="1"/>
  <c r="F7651" i="1" s="1"/>
  <c r="E7648" i="1"/>
  <c r="F7648" i="1" s="1"/>
  <c r="E7644" i="1"/>
  <c r="E7641" i="1"/>
  <c r="E7638" i="1"/>
  <c r="F7638" i="1" s="1"/>
  <c r="E7636" i="1"/>
  <c r="F7636" i="1" s="1"/>
  <c r="E7634" i="1"/>
  <c r="F7634" i="1" s="1"/>
  <c r="E7626" i="1"/>
  <c r="E7627" i="1" s="1"/>
  <c r="E7624" i="1"/>
  <c r="F7624" i="1" s="1"/>
  <c r="E7622" i="1"/>
  <c r="F7622" i="1" s="1"/>
  <c r="E7618" i="1"/>
  <c r="F7618" i="1" s="1"/>
  <c r="E7616" i="1"/>
  <c r="F7616" i="1" s="1"/>
  <c r="E7613" i="1"/>
  <c r="F7613" i="1" s="1"/>
  <c r="E7610" i="1"/>
  <c r="F7610" i="1" s="1"/>
  <c r="E7607" i="1"/>
  <c r="E7605" i="1"/>
  <c r="F7605" i="1" s="1"/>
  <c r="E7601" i="1"/>
  <c r="E7599" i="1"/>
  <c r="F7599" i="1" s="1"/>
  <c r="E7597" i="1"/>
  <c r="F7597" i="1" s="1"/>
  <c r="E7595" i="1"/>
  <c r="F7595" i="1" s="1"/>
  <c r="E7591" i="1"/>
  <c r="F7591" i="1" s="1"/>
  <c r="E7586" i="1"/>
  <c r="E7584" i="1"/>
  <c r="F7584" i="1" s="1"/>
  <c r="E7582" i="1"/>
  <c r="F7582" i="1" s="1"/>
  <c r="E7580" i="1"/>
  <c r="F7580" i="1" s="1"/>
  <c r="E7578" i="1"/>
  <c r="F7578" i="1" s="1"/>
  <c r="E7575" i="1"/>
  <c r="F7575" i="1" s="1"/>
  <c r="E7573" i="1"/>
  <c r="F7573" i="1" s="1"/>
  <c r="E7569" i="1"/>
  <c r="F7569" i="1" s="1"/>
  <c r="E7565" i="1"/>
  <c r="E7560" i="1"/>
  <c r="F7560" i="1" s="1"/>
  <c r="E7557" i="1"/>
  <c r="F7557" i="1" s="1"/>
  <c r="E7555" i="1"/>
  <c r="F7555" i="1" s="1"/>
  <c r="E7552" i="1"/>
  <c r="E7550" i="1"/>
  <c r="F7550" i="1" s="1"/>
  <c r="E7548" i="1"/>
  <c r="F7548" i="1" s="1"/>
  <c r="E7546" i="1"/>
  <c r="F7546" i="1" s="1"/>
  <c r="E7542" i="1"/>
  <c r="E7540" i="1"/>
  <c r="F7540" i="1" s="1"/>
  <c r="E7537" i="1"/>
  <c r="F7537" i="1" s="1"/>
  <c r="E7535" i="1"/>
  <c r="F7535" i="1" s="1"/>
  <c r="E7533" i="1"/>
  <c r="F7533" i="1" s="1"/>
  <c r="E7530" i="1"/>
  <c r="E7527" i="1"/>
  <c r="E7524" i="1"/>
  <c r="F7524" i="1" s="1"/>
  <c r="E7522" i="1"/>
  <c r="F7522" i="1" s="1"/>
  <c r="E7519" i="1"/>
  <c r="E7520" i="1" s="1"/>
  <c r="F7520" i="1" s="1"/>
  <c r="E7517" i="1"/>
  <c r="F7517" i="1" s="1"/>
  <c r="E7514" i="1"/>
  <c r="F7514" i="1" s="1"/>
  <c r="E7510" i="1"/>
  <c r="E7508" i="1"/>
  <c r="F7508" i="1" s="1"/>
  <c r="E7505" i="1"/>
  <c r="E7503" i="1"/>
  <c r="F7503" i="1" s="1"/>
  <c r="E7501" i="1"/>
  <c r="F7501" i="1" s="1"/>
  <c r="E7495" i="1"/>
  <c r="E7493" i="1"/>
  <c r="F7493" i="1" s="1"/>
  <c r="E7491" i="1"/>
  <c r="F7491" i="1" s="1"/>
  <c r="E7489" i="1"/>
  <c r="F7489" i="1" s="1"/>
  <c r="E7487" i="1"/>
  <c r="F7487" i="1" s="1"/>
  <c r="E7485" i="1"/>
  <c r="F7485" i="1" s="1"/>
  <c r="E7482" i="1"/>
  <c r="E7479" i="1"/>
  <c r="F7479" i="1" s="1"/>
  <c r="E7472" i="1"/>
  <c r="F7472" i="1" s="1"/>
  <c r="E7470" i="1"/>
  <c r="F7470" i="1" s="1"/>
  <c r="E7467" i="1"/>
  <c r="F7467" i="1" s="1"/>
  <c r="E7463" i="1"/>
  <c r="F7463" i="1" s="1"/>
  <c r="E7461" i="1"/>
  <c r="F7461" i="1" s="1"/>
  <c r="E7458" i="1"/>
  <c r="F7458" i="1" s="1"/>
  <c r="E7456" i="1"/>
  <c r="F7456" i="1" s="1"/>
  <c r="E7454" i="1"/>
  <c r="F7454" i="1" s="1"/>
  <c r="E7452" i="1"/>
  <c r="F7452" i="1" s="1"/>
  <c r="E7448" i="1"/>
  <c r="F7448" i="1" s="1"/>
  <c r="E7440" i="1"/>
  <c r="E7438" i="1"/>
  <c r="F7438" i="1" s="1"/>
  <c r="E7435" i="1"/>
  <c r="F7435" i="1" s="1"/>
  <c r="E7432" i="1"/>
  <c r="F7432" i="1" s="1"/>
  <c r="E7430" i="1"/>
  <c r="F7430" i="1" s="1"/>
  <c r="E7427" i="1"/>
  <c r="F7427" i="1" s="1"/>
  <c r="E7425" i="1"/>
  <c r="F7425" i="1" s="1"/>
  <c r="E7423" i="1"/>
  <c r="F7423" i="1" s="1"/>
  <c r="E7420" i="1"/>
  <c r="E7421" i="1" s="1"/>
  <c r="F7421" i="1" s="1"/>
  <c r="E7414" i="1"/>
  <c r="E7412" i="1"/>
  <c r="F7412" i="1" s="1"/>
  <c r="E7410" i="1"/>
  <c r="F7410" i="1" s="1"/>
  <c r="E7408" i="1"/>
  <c r="F7408" i="1" s="1"/>
  <c r="E7406" i="1"/>
  <c r="F7406" i="1" s="1"/>
  <c r="E7403" i="1"/>
  <c r="E7401" i="1"/>
  <c r="F7401" i="1" s="1"/>
  <c r="E7399" i="1"/>
  <c r="F7399" i="1" s="1"/>
  <c r="E7397" i="1"/>
  <c r="F7397" i="1" s="1"/>
  <c r="E7395" i="1"/>
  <c r="F7395" i="1" s="1"/>
  <c r="E7393" i="1"/>
  <c r="F7393" i="1" s="1"/>
  <c r="E7391" i="1"/>
  <c r="F7391" i="1" s="1"/>
  <c r="E7389" i="1"/>
  <c r="F7389" i="1" s="1"/>
  <c r="E7387" i="1"/>
  <c r="F7387" i="1" s="1"/>
  <c r="E7385" i="1"/>
  <c r="F7385" i="1" s="1"/>
  <c r="E7382" i="1"/>
  <c r="E7378" i="1"/>
  <c r="E7376" i="1"/>
  <c r="F7376" i="1" s="1"/>
  <c r="E7372" i="1"/>
  <c r="E7370" i="1"/>
  <c r="F7370" i="1" s="1"/>
  <c r="E7366" i="1"/>
  <c r="F7366" i="1" s="1"/>
  <c r="E7358" i="1"/>
  <c r="E7356" i="1"/>
  <c r="F7356" i="1" s="1"/>
  <c r="E7353" i="1"/>
  <c r="F7353" i="1" s="1"/>
  <c r="E7350" i="1"/>
  <c r="E7348" i="1"/>
  <c r="F7348" i="1" s="1"/>
  <c r="E7346" i="1"/>
  <c r="F7346" i="1" s="1"/>
  <c r="E7343" i="1"/>
  <c r="E7340" i="1"/>
  <c r="E7341" i="1" s="1"/>
  <c r="F7341" i="1" s="1"/>
  <c r="E7337" i="1"/>
  <c r="F7337" i="1" s="1"/>
  <c r="E7335" i="1"/>
  <c r="F7335" i="1" s="1"/>
  <c r="E7333" i="1"/>
  <c r="F7333" i="1" s="1"/>
  <c r="E7330" i="1"/>
  <c r="F7330" i="1" s="1"/>
  <c r="E7328" i="1"/>
  <c r="F7328" i="1" s="1"/>
  <c r="E7326" i="1"/>
  <c r="F7326" i="1" s="1"/>
  <c r="E7324" i="1"/>
  <c r="F7324" i="1" s="1"/>
  <c r="E7320" i="1"/>
  <c r="E7318" i="1"/>
  <c r="F7318" i="1" s="1"/>
  <c r="E7315" i="1"/>
  <c r="E7313" i="1"/>
  <c r="F7313" i="1" s="1"/>
  <c r="E7311" i="1"/>
  <c r="F7311" i="1" s="1"/>
  <c r="E7309" i="1"/>
  <c r="F7309" i="1" s="1"/>
  <c r="E7307" i="1"/>
  <c r="F7307" i="1" s="1"/>
  <c r="E7305" i="1"/>
  <c r="F7305" i="1" s="1"/>
  <c r="E7302" i="1"/>
  <c r="E7299" i="1"/>
  <c r="F7299" i="1" s="1"/>
  <c r="E7297" i="1"/>
  <c r="F7297" i="1" s="1"/>
  <c r="E7295" i="1"/>
  <c r="F7295" i="1" s="1"/>
  <c r="E7293" i="1"/>
  <c r="F7293" i="1" s="1"/>
  <c r="E7288" i="1"/>
  <c r="E7286" i="1"/>
  <c r="F7286" i="1" s="1"/>
  <c r="E7283" i="1"/>
  <c r="F7283" i="1" s="1"/>
  <c r="E7281" i="1"/>
  <c r="F7281" i="1" s="1"/>
  <c r="E7279" i="1"/>
  <c r="F7279" i="1" s="1"/>
  <c r="E7277" i="1"/>
  <c r="F7277" i="1" s="1"/>
  <c r="E7274" i="1"/>
  <c r="F7274" i="1" s="1"/>
  <c r="E7270" i="1"/>
  <c r="F7270" i="1" s="1"/>
  <c r="E7267" i="1"/>
  <c r="F7267" i="1" s="1"/>
  <c r="E7263" i="1"/>
  <c r="E7261" i="1"/>
  <c r="F7261" i="1" s="1"/>
  <c r="E7258" i="1"/>
  <c r="E7255" i="1"/>
  <c r="E7252" i="1"/>
  <c r="E7253" i="1" s="1"/>
  <c r="F7253" i="1" s="1"/>
  <c r="E7250" i="1"/>
  <c r="F7250" i="1" s="1"/>
  <c r="E7248" i="1"/>
  <c r="F7248" i="1" s="1"/>
  <c r="E7246" i="1"/>
  <c r="F7246" i="1" s="1"/>
  <c r="E7244" i="1"/>
  <c r="F7244" i="1" s="1"/>
  <c r="E7242" i="1"/>
  <c r="F7242" i="1" s="1"/>
  <c r="E7239" i="1"/>
  <c r="F7239" i="1" s="1"/>
  <c r="E7236" i="1"/>
  <c r="F7236" i="1" s="1"/>
  <c r="E7232" i="1"/>
  <c r="F7232" i="1" s="1"/>
  <c r="E7230" i="1"/>
  <c r="F7230" i="1" s="1"/>
  <c r="E7228" i="1"/>
  <c r="F7228" i="1" s="1"/>
  <c r="E7226" i="1"/>
  <c r="F7226" i="1" s="1"/>
  <c r="E7224" i="1"/>
  <c r="F7224" i="1" s="1"/>
  <c r="E7222" i="1"/>
  <c r="F7222" i="1" s="1"/>
  <c r="E7220" i="1"/>
  <c r="F7220" i="1" s="1"/>
  <c r="E7212" i="1"/>
  <c r="E7206" i="1"/>
  <c r="F7206" i="1" s="1"/>
  <c r="E7202" i="1"/>
  <c r="E7199" i="1"/>
  <c r="F7199" i="1" s="1"/>
  <c r="E7197" i="1"/>
  <c r="F7197" i="1" s="1"/>
  <c r="E7195" i="1"/>
  <c r="F7195" i="1" s="1"/>
  <c r="E7192" i="1"/>
  <c r="F7192" i="1" s="1"/>
  <c r="E7190" i="1"/>
  <c r="F7190" i="1" s="1"/>
  <c r="E7188" i="1"/>
  <c r="F7188" i="1" s="1"/>
  <c r="E7186" i="1"/>
  <c r="F7186" i="1" s="1"/>
  <c r="E7184" i="1"/>
  <c r="F7184" i="1" s="1"/>
  <c r="E7182" i="1"/>
  <c r="F7182" i="1" s="1"/>
  <c r="E7180" i="1"/>
  <c r="F7180" i="1" s="1"/>
  <c r="E7176" i="1"/>
  <c r="E7174" i="1"/>
  <c r="F7174" i="1" s="1"/>
  <c r="E7171" i="1"/>
  <c r="E7168" i="1"/>
  <c r="F7168" i="1" s="1"/>
  <c r="E7166" i="1"/>
  <c r="F7166" i="1" s="1"/>
  <c r="E7163" i="1"/>
  <c r="E7161" i="1"/>
  <c r="F7161" i="1" s="1"/>
  <c r="E7159" i="1"/>
  <c r="F7159" i="1" s="1"/>
  <c r="E7156" i="1"/>
  <c r="F7156" i="1" s="1"/>
  <c r="E7153" i="1"/>
  <c r="F7153" i="1" s="1"/>
  <c r="E7151" i="1"/>
  <c r="F7151" i="1" s="1"/>
  <c r="E7149" i="1"/>
  <c r="F7149" i="1" s="1"/>
  <c r="E7147" i="1"/>
  <c r="F7147" i="1" s="1"/>
  <c r="E7142" i="1"/>
  <c r="E7140" i="1"/>
  <c r="F7140" i="1" s="1"/>
  <c r="E7137" i="1"/>
  <c r="F7137" i="1" s="1"/>
  <c r="E7135" i="1"/>
  <c r="F7135" i="1" s="1"/>
  <c r="E7132" i="1"/>
  <c r="E7130" i="1"/>
  <c r="F7130" i="1" s="1"/>
  <c r="E7128" i="1"/>
  <c r="F7128" i="1" s="1"/>
  <c r="E7122" i="1"/>
  <c r="E7123" i="1" s="1"/>
  <c r="E7124" i="1" s="1"/>
  <c r="E7120" i="1"/>
  <c r="F7120" i="1" s="1"/>
  <c r="E7118" i="1"/>
  <c r="F7118" i="1" s="1"/>
  <c r="E7116" i="1"/>
  <c r="F7116" i="1" s="1"/>
  <c r="E7114" i="1"/>
  <c r="F7114" i="1" s="1"/>
  <c r="E7110" i="1"/>
  <c r="F7110" i="1" s="1"/>
  <c r="E7107" i="1"/>
  <c r="E7108" i="1" s="1"/>
  <c r="F7108" i="1" s="1"/>
  <c r="E7105" i="1"/>
  <c r="F7105" i="1" s="1"/>
  <c r="E7103" i="1"/>
  <c r="F7103" i="1" s="1"/>
  <c r="E7099" i="1"/>
  <c r="F7099" i="1" s="1"/>
  <c r="E7097" i="1"/>
  <c r="F7097" i="1" s="1"/>
  <c r="E7095" i="1"/>
  <c r="F7095" i="1" s="1"/>
  <c r="E7092" i="1"/>
  <c r="F7092" i="1" s="1"/>
  <c r="E7089" i="1"/>
  <c r="F7089" i="1" s="1"/>
  <c r="E7086" i="1"/>
  <c r="F7086" i="1" s="1"/>
  <c r="E7084" i="1"/>
  <c r="F7084" i="1" s="1"/>
  <c r="E7080" i="1"/>
  <c r="E7076" i="1"/>
  <c r="E7074" i="1"/>
  <c r="F7074" i="1" s="1"/>
  <c r="E7072" i="1"/>
  <c r="F7072" i="1" s="1"/>
  <c r="E7066" i="1"/>
  <c r="E7064" i="1"/>
  <c r="F7064" i="1" s="1"/>
  <c r="E7061" i="1"/>
  <c r="E7059" i="1"/>
  <c r="F7059" i="1" s="1"/>
  <c r="E7055" i="1"/>
  <c r="E7053" i="1"/>
  <c r="F7053" i="1" s="1"/>
  <c r="E7051" i="1"/>
  <c r="F7051" i="1" s="1"/>
  <c r="E7046" i="1"/>
  <c r="E7044" i="1"/>
  <c r="F7044" i="1" s="1"/>
  <c r="E7042" i="1"/>
  <c r="F7042" i="1" s="1"/>
  <c r="E7039" i="1"/>
  <c r="E7036" i="1"/>
  <c r="F7036" i="1" s="1"/>
  <c r="E7031" i="1"/>
  <c r="E7028" i="1"/>
  <c r="E7024" i="1"/>
  <c r="F7024" i="1" s="1"/>
  <c r="E7022" i="1"/>
  <c r="F7022" i="1" s="1"/>
  <c r="E7020" i="1"/>
  <c r="F7020" i="1" s="1"/>
  <c r="E7015" i="1"/>
  <c r="E7013" i="1"/>
  <c r="F7013" i="1" s="1"/>
  <c r="E7008" i="1"/>
  <c r="F7008" i="1" s="1"/>
  <c r="E7006" i="1"/>
  <c r="F7006" i="1" s="1"/>
  <c r="E7003" i="1"/>
  <c r="E6999" i="1"/>
  <c r="F6999" i="1" s="1"/>
  <c r="E6997" i="1"/>
  <c r="F6997" i="1" s="1"/>
  <c r="E6994" i="1"/>
  <c r="F6994" i="1" s="1"/>
  <c r="E6988" i="1"/>
  <c r="F6988" i="1" s="1"/>
  <c r="E6985" i="1"/>
  <c r="E6983" i="1"/>
  <c r="F6983" i="1" s="1"/>
  <c r="E6980" i="1"/>
  <c r="F6980" i="1" s="1"/>
  <c r="E6978" i="1"/>
  <c r="F6978" i="1" s="1"/>
  <c r="E6975" i="1"/>
  <c r="E6971" i="1"/>
  <c r="E6969" i="1"/>
  <c r="F6969" i="1" s="1"/>
  <c r="E6967" i="1"/>
  <c r="F6967" i="1" s="1"/>
  <c r="E6964" i="1"/>
  <c r="E6961" i="1"/>
  <c r="E6957" i="1"/>
  <c r="F6957" i="1" s="1"/>
  <c r="E6952" i="1"/>
  <c r="E6948" i="1"/>
  <c r="E6946" i="1"/>
  <c r="F6946" i="1" s="1"/>
  <c r="E6944" i="1"/>
  <c r="F6944" i="1" s="1"/>
  <c r="E6942" i="1"/>
  <c r="F6942" i="1" s="1"/>
  <c r="E6939" i="1"/>
  <c r="F6939" i="1" s="1"/>
  <c r="E6937" i="1"/>
  <c r="F6937" i="1" s="1"/>
  <c r="E6935" i="1"/>
  <c r="F6935" i="1" s="1"/>
  <c r="E6932" i="1"/>
  <c r="F6932" i="1" s="1"/>
  <c r="E6927" i="1"/>
  <c r="E6925" i="1"/>
  <c r="F6925" i="1" s="1"/>
  <c r="E6922" i="1"/>
  <c r="E6920" i="1"/>
  <c r="F6920" i="1" s="1"/>
  <c r="E6918" i="1"/>
  <c r="F6918" i="1" s="1"/>
  <c r="E6916" i="1"/>
  <c r="F6916" i="1" s="1"/>
  <c r="E6910" i="1"/>
  <c r="E6908" i="1"/>
  <c r="F6908" i="1" s="1"/>
  <c r="E6905" i="1"/>
  <c r="E6903" i="1"/>
  <c r="F6903" i="1" s="1"/>
  <c r="E6900" i="1"/>
  <c r="F6900" i="1" s="1"/>
  <c r="E6897" i="1"/>
  <c r="F6897" i="1" s="1"/>
  <c r="E6892" i="1"/>
  <c r="E6890" i="1"/>
  <c r="F6890" i="1" s="1"/>
  <c r="E6888" i="1"/>
  <c r="F6888" i="1" s="1"/>
  <c r="E6886" i="1"/>
  <c r="F6886" i="1" s="1"/>
  <c r="E6883" i="1"/>
  <c r="F6883" i="1" s="1"/>
  <c r="E6881" i="1"/>
  <c r="F6881" i="1" s="1"/>
  <c r="E6879" i="1"/>
  <c r="F6879" i="1" s="1"/>
  <c r="E6875" i="1"/>
  <c r="F6875" i="1" s="1"/>
  <c r="E6869" i="1"/>
  <c r="E6867" i="1"/>
  <c r="F6867" i="1" s="1"/>
  <c r="E6865" i="1"/>
  <c r="F6865" i="1" s="1"/>
  <c r="E6863" i="1"/>
  <c r="F6863" i="1" s="1"/>
  <c r="E6861" i="1"/>
  <c r="F6861" i="1" s="1"/>
  <c r="E6859" i="1"/>
  <c r="F6859" i="1" s="1"/>
  <c r="E6855" i="1"/>
  <c r="E6852" i="1"/>
  <c r="F6852" i="1" s="1"/>
  <c r="E6850" i="1"/>
  <c r="F6850" i="1" s="1"/>
  <c r="E6847" i="1"/>
  <c r="F6847" i="1" s="1"/>
  <c r="E6844" i="1"/>
  <c r="E6845" i="1" s="1"/>
  <c r="F6845" i="1" s="1"/>
  <c r="E6842" i="1"/>
  <c r="F6842" i="1" s="1"/>
  <c r="E6840" i="1"/>
  <c r="F6840" i="1" s="1"/>
  <c r="E6838" i="1"/>
  <c r="F6838" i="1" s="1"/>
  <c r="E6835" i="1"/>
  <c r="F6835" i="1" s="1"/>
  <c r="E6833" i="1"/>
  <c r="F6833" i="1" s="1"/>
  <c r="E6830" i="1"/>
  <c r="F6830" i="1" s="1"/>
  <c r="E6826" i="1"/>
  <c r="F6826" i="1" s="1"/>
  <c r="E6823" i="1"/>
  <c r="E6820" i="1"/>
  <c r="F6820" i="1" s="1"/>
  <c r="E6817" i="1"/>
  <c r="F6817" i="1" s="1"/>
  <c r="E6815" i="1"/>
  <c r="F6815" i="1" s="1"/>
  <c r="E6813" i="1"/>
  <c r="F6813" i="1" s="1"/>
  <c r="E6808" i="1"/>
  <c r="F6808" i="1" s="1"/>
  <c r="E6806" i="1"/>
  <c r="F6806" i="1" s="1"/>
  <c r="E6802" i="1"/>
  <c r="F6802" i="1" s="1"/>
  <c r="E6800" i="1"/>
  <c r="F6800" i="1" s="1"/>
  <c r="E6797" i="1"/>
  <c r="F6797" i="1" s="1"/>
  <c r="E6794" i="1"/>
  <c r="F6794" i="1" s="1"/>
  <c r="E6791" i="1"/>
  <c r="E6789" i="1"/>
  <c r="F6789" i="1" s="1"/>
  <c r="E6786" i="1"/>
  <c r="F6786" i="1" s="1"/>
  <c r="E6783" i="1"/>
  <c r="E6781" i="1"/>
  <c r="F6781" i="1" s="1"/>
  <c r="E6779" i="1"/>
  <c r="F6779" i="1" s="1"/>
  <c r="E6777" i="1"/>
  <c r="F6777" i="1" s="1"/>
  <c r="E6773" i="1"/>
  <c r="E6769" i="1"/>
  <c r="E6767" i="1"/>
  <c r="F6767" i="1" s="1"/>
  <c r="E6764" i="1"/>
  <c r="F6764" i="1" s="1"/>
  <c r="E6761" i="1"/>
  <c r="F6761" i="1" s="1"/>
  <c r="E6758" i="1"/>
  <c r="E6754" i="1"/>
  <c r="F6754" i="1" s="1"/>
  <c r="E6752" i="1"/>
  <c r="F6752" i="1" s="1"/>
  <c r="E6748" i="1"/>
  <c r="E6749" i="1" s="1"/>
  <c r="E6745" i="1"/>
  <c r="F6745" i="1" s="1"/>
  <c r="E6743" i="1"/>
  <c r="F6743" i="1" s="1"/>
  <c r="E6740" i="1"/>
  <c r="E6735" i="1"/>
  <c r="E6732" i="1"/>
  <c r="F6732" i="1" s="1"/>
  <c r="E6730" i="1"/>
  <c r="F6730" i="1" s="1"/>
  <c r="E6727" i="1"/>
  <c r="E6725" i="1"/>
  <c r="F6725" i="1" s="1"/>
  <c r="E6722" i="1"/>
  <c r="F6722" i="1" s="1"/>
  <c r="E6718" i="1"/>
  <c r="F6718" i="1" s="1"/>
  <c r="E6716" i="1"/>
  <c r="F6716" i="1" s="1"/>
  <c r="E6713" i="1"/>
  <c r="F6713" i="1" s="1"/>
  <c r="E6708" i="1"/>
  <c r="F6708" i="1" s="1"/>
  <c r="E6706" i="1"/>
  <c r="F6706" i="1" s="1"/>
  <c r="E6704" i="1"/>
  <c r="F6704" i="1" s="1"/>
  <c r="E6702" i="1"/>
  <c r="F6702" i="1" s="1"/>
  <c r="E6699" i="1"/>
  <c r="E6696" i="1"/>
  <c r="F6696" i="1" s="1"/>
  <c r="E6694" i="1"/>
  <c r="F6694" i="1" s="1"/>
  <c r="E6690" i="1"/>
  <c r="F6690" i="1" s="1"/>
  <c r="E6685" i="1"/>
  <c r="E6683" i="1"/>
  <c r="F6683" i="1" s="1"/>
  <c r="E6681" i="1"/>
  <c r="F6681" i="1" s="1"/>
  <c r="E6677" i="1"/>
  <c r="E6675" i="1"/>
  <c r="F6675" i="1" s="1"/>
  <c r="E6673" i="1"/>
  <c r="F6673" i="1" s="1"/>
  <c r="E6671" i="1"/>
  <c r="F6671" i="1" s="1"/>
  <c r="E6669" i="1"/>
  <c r="F6669" i="1" s="1"/>
  <c r="E6665" i="1"/>
  <c r="F6665" i="1" s="1"/>
  <c r="E6663" i="1"/>
  <c r="F6663" i="1" s="1"/>
  <c r="E6661" i="1"/>
  <c r="F6661" i="1" s="1"/>
  <c r="E6659" i="1"/>
  <c r="F6659" i="1" s="1"/>
  <c r="E6657" i="1"/>
  <c r="F6657" i="1" s="1"/>
  <c r="E6654" i="1"/>
  <c r="E6650" i="1"/>
  <c r="E6647" i="1"/>
  <c r="F6647" i="1" s="1"/>
  <c r="E6645" i="1"/>
  <c r="F6645" i="1" s="1"/>
  <c r="E6643" i="1"/>
  <c r="F6643" i="1" s="1"/>
  <c r="E6640" i="1"/>
  <c r="E6638" i="1"/>
  <c r="F6638" i="1" s="1"/>
  <c r="E6633" i="1"/>
  <c r="F6633" i="1" s="1"/>
  <c r="E6631" i="1"/>
  <c r="F6631" i="1" s="1"/>
  <c r="E6629" i="1"/>
  <c r="F6629" i="1" s="1"/>
  <c r="E6624" i="1"/>
  <c r="F6624" i="1" s="1"/>
  <c r="E6621" i="1"/>
  <c r="F6621" i="1" s="1"/>
  <c r="E6619" i="1"/>
  <c r="F6619" i="1" s="1"/>
  <c r="E6615" i="1"/>
  <c r="E6612" i="1"/>
  <c r="E6610" i="1"/>
  <c r="F6610" i="1" s="1"/>
  <c r="E6608" i="1"/>
  <c r="F6608" i="1" s="1"/>
  <c r="E6602" i="1"/>
  <c r="E6600" i="1"/>
  <c r="F6600" i="1" s="1"/>
  <c r="E6597" i="1"/>
  <c r="E6592" i="1"/>
  <c r="E6590" i="1"/>
  <c r="F6590" i="1" s="1"/>
  <c r="E6584" i="1"/>
  <c r="F6584" i="1" s="1"/>
  <c r="E6582" i="1"/>
  <c r="F6582" i="1" s="1"/>
  <c r="E6578" i="1"/>
  <c r="E6575" i="1"/>
  <c r="F6575" i="1" s="1"/>
  <c r="E6573" i="1"/>
  <c r="F6573" i="1" s="1"/>
  <c r="E6571" i="1"/>
  <c r="F6571" i="1" s="1"/>
  <c r="E6568" i="1"/>
  <c r="E6566" i="1"/>
  <c r="F6566" i="1" s="1"/>
  <c r="E6562" i="1"/>
  <c r="F6562" i="1" s="1"/>
  <c r="E6558" i="1"/>
  <c r="E6556" i="1"/>
  <c r="F6556" i="1" s="1"/>
  <c r="E6553" i="1"/>
  <c r="F6553" i="1" s="1"/>
  <c r="E6550" i="1"/>
  <c r="E6543" i="1"/>
  <c r="E6541" i="1"/>
  <c r="F6541" i="1" s="1"/>
  <c r="E6538" i="1"/>
  <c r="F6538" i="1" s="1"/>
  <c r="E6536" i="1"/>
  <c r="F6536" i="1" s="1"/>
  <c r="E6532" i="1"/>
  <c r="E6530" i="1"/>
  <c r="F6530" i="1" s="1"/>
  <c r="E6519" i="1"/>
  <c r="E6516" i="1"/>
  <c r="F6516" i="1" s="1"/>
  <c r="E6514" i="1"/>
  <c r="F6514" i="1" s="1"/>
  <c r="E6510" i="1"/>
  <c r="E6508" i="1"/>
  <c r="F6508" i="1" s="1"/>
  <c r="E6503" i="1"/>
  <c r="E6500" i="1"/>
  <c r="F6500" i="1" s="1"/>
  <c r="E6496" i="1"/>
  <c r="F6496" i="1" s="1"/>
  <c r="E6492" i="1"/>
  <c r="E6490" i="1"/>
  <c r="F6490" i="1" s="1"/>
  <c r="E6484" i="1"/>
  <c r="E6482" i="1"/>
  <c r="F6482" i="1" s="1"/>
  <c r="E6480" i="1"/>
  <c r="F6480" i="1" s="1"/>
  <c r="E6478" i="1"/>
  <c r="F6478" i="1" s="1"/>
  <c r="E6473" i="1"/>
  <c r="E6471" i="1"/>
  <c r="F6471" i="1" s="1"/>
  <c r="E6469" i="1"/>
  <c r="F6469" i="1" s="1"/>
  <c r="E6466" i="1"/>
  <c r="F6466" i="1" s="1"/>
  <c r="E6464" i="1"/>
  <c r="F6464" i="1" s="1"/>
  <c r="E6457" i="1"/>
  <c r="E6455" i="1"/>
  <c r="F6455" i="1" s="1"/>
  <c r="E6453" i="1"/>
  <c r="F6453" i="1" s="1"/>
  <c r="E6451" i="1"/>
  <c r="F6451" i="1" s="1"/>
  <c r="E6449" i="1"/>
  <c r="F6449" i="1" s="1"/>
  <c r="E6447" i="1"/>
  <c r="F6447" i="1" s="1"/>
  <c r="E6445" i="1"/>
  <c r="F6445" i="1" s="1"/>
  <c r="E6443" i="1"/>
  <c r="F6443" i="1" s="1"/>
  <c r="E6441" i="1"/>
  <c r="F6441" i="1" s="1"/>
  <c r="E6438" i="1"/>
  <c r="F6438" i="1" s="1"/>
  <c r="E6436" i="1"/>
  <c r="F6436" i="1" s="1"/>
  <c r="E6432" i="1"/>
  <c r="F6432" i="1" s="1"/>
  <c r="E6430" i="1"/>
  <c r="F6430" i="1" s="1"/>
  <c r="E6428" i="1"/>
  <c r="F6428" i="1" s="1"/>
  <c r="E6426" i="1"/>
  <c r="F6426" i="1" s="1"/>
  <c r="E6423" i="1"/>
  <c r="E6421" i="1"/>
  <c r="F6421" i="1" s="1"/>
  <c r="E6419" i="1"/>
  <c r="F6419" i="1" s="1"/>
  <c r="E6417" i="1"/>
  <c r="F6417" i="1" s="1"/>
  <c r="E6413" i="1"/>
  <c r="E6409" i="1"/>
  <c r="E6410" i="1" s="1"/>
  <c r="F6410" i="1" s="1"/>
  <c r="E6406" i="1"/>
  <c r="F6406" i="1" s="1"/>
  <c r="E6404" i="1"/>
  <c r="F6404" i="1" s="1"/>
  <c r="E6402" i="1"/>
  <c r="F6402" i="1" s="1"/>
  <c r="E6400" i="1"/>
  <c r="F6400" i="1" s="1"/>
  <c r="E6398" i="1"/>
  <c r="F6398" i="1" s="1"/>
  <c r="E6394" i="1"/>
  <c r="E6389" i="1"/>
  <c r="F6389" i="1" s="1"/>
  <c r="E6385" i="1"/>
  <c r="E6383" i="1"/>
  <c r="F6383" i="1" s="1"/>
  <c r="E6378" i="1"/>
  <c r="F6378" i="1" s="1"/>
  <c r="E6375" i="1"/>
  <c r="E6369" i="1"/>
  <c r="E6367" i="1"/>
  <c r="F6367" i="1" s="1"/>
  <c r="E6365" i="1"/>
  <c r="F6365" i="1" s="1"/>
  <c r="E6363" i="1"/>
  <c r="F6363" i="1" s="1"/>
  <c r="E6361" i="1"/>
  <c r="F6361" i="1" s="1"/>
  <c r="E6359" i="1"/>
  <c r="F6359" i="1" s="1"/>
  <c r="E6357" i="1"/>
  <c r="F6357" i="1" s="1"/>
  <c r="E6355" i="1"/>
  <c r="F6355" i="1" s="1"/>
  <c r="E6351" i="1"/>
  <c r="E6348" i="1"/>
  <c r="F6348" i="1" s="1"/>
  <c r="E6345" i="1"/>
  <c r="F6345" i="1" s="1"/>
  <c r="E6343" i="1"/>
  <c r="F6343" i="1" s="1"/>
  <c r="E6340" i="1"/>
  <c r="E6341" i="1" s="1"/>
  <c r="F6341" i="1" s="1"/>
  <c r="E6337" i="1"/>
  <c r="F6337" i="1" s="1"/>
  <c r="E6335" i="1"/>
  <c r="F6335" i="1" s="1"/>
  <c r="E6331" i="1"/>
  <c r="F6331" i="1" s="1"/>
  <c r="E6328" i="1"/>
  <c r="F6328" i="1" s="1"/>
  <c r="E6326" i="1"/>
  <c r="F6326" i="1" s="1"/>
  <c r="E6323" i="1"/>
  <c r="E6320" i="1"/>
  <c r="E6318" i="1"/>
  <c r="F6318" i="1" s="1"/>
  <c r="E6313" i="1"/>
  <c r="E6314" i="1" s="1"/>
  <c r="F6314" i="1" s="1"/>
  <c r="E6310" i="1"/>
  <c r="E6311" i="1" s="1"/>
  <c r="F6311" i="1" s="1"/>
  <c r="E6306" i="1"/>
  <c r="E6304" i="1"/>
  <c r="F6304" i="1" s="1"/>
  <c r="E6302" i="1"/>
  <c r="F6302" i="1" s="1"/>
  <c r="E6300" i="1"/>
  <c r="F6300" i="1" s="1"/>
  <c r="E6298" i="1"/>
  <c r="F6298" i="1" s="1"/>
  <c r="E6296" i="1"/>
  <c r="F6296" i="1" s="1"/>
  <c r="E6293" i="1"/>
  <c r="F6293" i="1" s="1"/>
  <c r="E6291" i="1"/>
  <c r="F6291" i="1" s="1"/>
  <c r="E6289" i="1"/>
  <c r="F6289" i="1" s="1"/>
  <c r="E6287" i="1"/>
  <c r="F6287" i="1" s="1"/>
  <c r="E6285" i="1"/>
  <c r="F6285" i="1" s="1"/>
  <c r="E6283" i="1"/>
  <c r="F6283" i="1" s="1"/>
  <c r="E6281" i="1"/>
  <c r="F6281" i="1" s="1"/>
  <c r="E6277" i="1"/>
  <c r="E6275" i="1"/>
  <c r="F6275" i="1" s="1"/>
  <c r="E6272" i="1"/>
  <c r="F6272" i="1" s="1"/>
  <c r="E6269" i="1"/>
  <c r="E6263" i="1"/>
  <c r="E6260" i="1"/>
  <c r="E6253" i="1"/>
  <c r="E6249" i="1"/>
  <c r="E6247" i="1"/>
  <c r="F6247" i="1" s="1"/>
  <c r="E6242" i="1"/>
  <c r="E6243" i="1" s="1"/>
  <c r="E6240" i="1"/>
  <c r="F6240" i="1" s="1"/>
  <c r="E6235" i="1"/>
  <c r="F6235" i="1" s="1"/>
  <c r="E6233" i="1"/>
  <c r="F6233" i="1" s="1"/>
  <c r="E6230" i="1"/>
  <c r="F6230" i="1" s="1"/>
  <c r="E6224" i="1"/>
  <c r="E6225" i="1" s="1"/>
  <c r="E6222" i="1"/>
  <c r="F6222" i="1" s="1"/>
  <c r="E6220" i="1"/>
  <c r="F6220" i="1" s="1"/>
  <c r="E6217" i="1"/>
  <c r="E6213" i="1"/>
  <c r="F6213" i="1" s="1"/>
  <c r="E6203" i="1"/>
  <c r="E6196" i="1"/>
  <c r="E6194" i="1"/>
  <c r="F6194" i="1" s="1"/>
  <c r="E6192" i="1"/>
  <c r="F6192" i="1" s="1"/>
  <c r="E6187" i="1"/>
  <c r="E6185" i="1"/>
  <c r="F6185" i="1" s="1"/>
  <c r="E6183" i="1"/>
  <c r="F6183" i="1" s="1"/>
  <c r="E6179" i="1"/>
  <c r="F6179" i="1" s="1"/>
  <c r="E6176" i="1"/>
  <c r="F6176" i="1" s="1"/>
  <c r="E6174" i="1"/>
  <c r="F6174" i="1" s="1"/>
  <c r="E6169" i="1"/>
  <c r="E6167" i="1"/>
  <c r="F6167" i="1" s="1"/>
  <c r="E6161" i="1"/>
  <c r="E6159" i="1"/>
  <c r="F6159" i="1" s="1"/>
  <c r="E6157" i="1"/>
  <c r="F6157" i="1" s="1"/>
  <c r="E6155" i="1"/>
  <c r="F6155" i="1" s="1"/>
  <c r="E6150" i="1"/>
  <c r="E6148" i="1"/>
  <c r="F6148" i="1" s="1"/>
  <c r="E6146" i="1"/>
  <c r="F6146" i="1" s="1"/>
  <c r="E6143" i="1"/>
  <c r="E6140" i="1"/>
  <c r="E6137" i="1"/>
  <c r="E6134" i="1"/>
  <c r="F6134" i="1" s="1"/>
  <c r="E6131" i="1"/>
  <c r="F6131" i="1" s="1"/>
  <c r="E6127" i="1"/>
  <c r="F6127" i="1" s="1"/>
  <c r="E6125" i="1"/>
  <c r="F6125" i="1" s="1"/>
  <c r="E6123" i="1"/>
  <c r="F6123" i="1" s="1"/>
  <c r="E6121" i="1"/>
  <c r="F6121" i="1" s="1"/>
  <c r="E6119" i="1"/>
  <c r="F6119" i="1" s="1"/>
  <c r="E6116" i="1"/>
  <c r="E6114" i="1"/>
  <c r="F6114" i="1" s="1"/>
  <c r="E6105" i="1"/>
  <c r="E6100" i="1"/>
  <c r="E6098" i="1"/>
  <c r="F6098" i="1" s="1"/>
  <c r="E6096" i="1"/>
  <c r="F6096" i="1" s="1"/>
  <c r="E6091" i="1"/>
  <c r="E6088" i="1"/>
  <c r="E6089" i="1" s="1"/>
  <c r="F6089" i="1" s="1"/>
  <c r="E6086" i="1"/>
  <c r="F6086" i="1" s="1"/>
  <c r="E6082" i="1"/>
  <c r="F6082" i="1" s="1"/>
  <c r="E6080" i="1"/>
  <c r="F6080" i="1" s="1"/>
  <c r="E6078" i="1"/>
  <c r="F6078" i="1" s="1"/>
  <c r="E6076" i="1"/>
  <c r="F6076" i="1" s="1"/>
  <c r="E6073" i="1"/>
  <c r="F6073" i="1" s="1"/>
  <c r="E6070" i="1"/>
  <c r="F6070" i="1" s="1"/>
  <c r="E6062" i="1"/>
  <c r="E6057" i="1"/>
  <c r="F6057" i="1" s="1"/>
  <c r="E6052" i="1"/>
  <c r="F6052" i="1" s="1"/>
  <c r="E6050" i="1"/>
  <c r="F6050" i="1" s="1"/>
  <c r="E6048" i="1"/>
  <c r="F6048" i="1" s="1"/>
  <c r="E6046" i="1"/>
  <c r="F6046" i="1" s="1"/>
  <c r="E6044" i="1"/>
  <c r="F6044" i="1" s="1"/>
  <c r="E6042" i="1"/>
  <c r="F6042" i="1" s="1"/>
  <c r="E6040" i="1"/>
  <c r="F6040" i="1" s="1"/>
  <c r="E6038" i="1"/>
  <c r="F6038" i="1" s="1"/>
  <c r="E6034" i="1"/>
  <c r="F6034" i="1" s="1"/>
  <c r="E6032" i="1"/>
  <c r="F6032" i="1" s="1"/>
  <c r="E6028" i="1"/>
  <c r="E6024" i="1"/>
  <c r="F6024" i="1" s="1"/>
  <c r="E6022" i="1"/>
  <c r="F6022" i="1" s="1"/>
  <c r="E6020" i="1"/>
  <c r="F6020" i="1" s="1"/>
  <c r="E6017" i="1"/>
  <c r="F6017" i="1" s="1"/>
  <c r="E6015" i="1"/>
  <c r="F6015" i="1" s="1"/>
  <c r="E6009" i="1"/>
  <c r="E6007" i="1"/>
  <c r="F6007" i="1" s="1"/>
  <c r="E6005" i="1"/>
  <c r="F6005" i="1" s="1"/>
  <c r="E5998" i="1"/>
  <c r="E5996" i="1"/>
  <c r="F5996" i="1" s="1"/>
  <c r="E5992" i="1"/>
  <c r="E5988" i="1"/>
  <c r="E5986" i="1"/>
  <c r="F5986" i="1" s="1"/>
  <c r="E5980" i="1"/>
  <c r="E5977" i="1"/>
  <c r="F5977" i="1" s="1"/>
  <c r="E5975" i="1"/>
  <c r="F5975" i="1" s="1"/>
  <c r="E5970" i="1"/>
  <c r="E5967" i="1"/>
  <c r="F5967" i="1" s="1"/>
  <c r="E5965" i="1"/>
  <c r="F5965" i="1" s="1"/>
  <c r="E5962" i="1"/>
  <c r="F5962" i="1" s="1"/>
  <c r="E5954" i="1"/>
  <c r="F5954" i="1" s="1"/>
  <c r="E5951" i="1"/>
  <c r="F5951" i="1" s="1"/>
  <c r="E5949" i="1"/>
  <c r="F5949" i="1" s="1"/>
  <c r="E5945" i="1"/>
  <c r="F5945" i="1" s="1"/>
  <c r="E5942" i="1"/>
  <c r="F5942" i="1" s="1"/>
  <c r="E5939" i="1"/>
  <c r="E5937" i="1"/>
  <c r="F5937" i="1" s="1"/>
  <c r="E5933" i="1"/>
  <c r="E5931" i="1"/>
  <c r="F5931" i="1" s="1"/>
  <c r="E5929" i="1"/>
  <c r="F5929" i="1" s="1"/>
  <c r="E5924" i="1"/>
  <c r="E5921" i="1"/>
  <c r="E5919" i="1"/>
  <c r="F5919" i="1" s="1"/>
  <c r="E5917" i="1"/>
  <c r="F5917" i="1" s="1"/>
  <c r="E5915" i="1"/>
  <c r="F5915" i="1" s="1"/>
  <c r="E5911" i="1"/>
  <c r="E5909" i="1"/>
  <c r="F5909" i="1" s="1"/>
  <c r="E5904" i="1"/>
  <c r="F5904" i="1" s="1"/>
  <c r="E5902" i="1"/>
  <c r="F5902" i="1" s="1"/>
  <c r="E5899" i="1"/>
  <c r="F5899" i="1" s="1"/>
  <c r="E5897" i="1"/>
  <c r="F5897" i="1" s="1"/>
  <c r="E5893" i="1"/>
  <c r="E5894" i="1" s="1"/>
  <c r="E5891" i="1"/>
  <c r="F5891" i="1" s="1"/>
  <c r="E5889" i="1"/>
  <c r="F5889" i="1" s="1"/>
  <c r="E5885" i="1"/>
  <c r="E5879" i="1"/>
  <c r="E5877" i="1"/>
  <c r="F5877" i="1" s="1"/>
  <c r="E5875" i="1"/>
  <c r="F5875" i="1" s="1"/>
  <c r="E5873" i="1"/>
  <c r="F5873" i="1" s="1"/>
  <c r="E5871" i="1"/>
  <c r="F5871" i="1" s="1"/>
  <c r="E5869" i="1"/>
  <c r="F5869" i="1" s="1"/>
  <c r="E5867" i="1"/>
  <c r="F5867" i="1" s="1"/>
  <c r="E5862" i="1"/>
  <c r="F5862" i="1" s="1"/>
  <c r="E5860" i="1"/>
  <c r="F5860" i="1" s="1"/>
  <c r="E5858" i="1"/>
  <c r="F5858" i="1" s="1"/>
  <c r="E5855" i="1"/>
  <c r="F5855" i="1" s="1"/>
  <c r="E5853" i="1"/>
  <c r="F5853" i="1" s="1"/>
  <c r="E5851" i="1"/>
  <c r="F5851" i="1" s="1"/>
  <c r="E5849" i="1"/>
  <c r="F5849" i="1" s="1"/>
  <c r="E5847" i="1"/>
  <c r="F5847" i="1" s="1"/>
  <c r="E5843" i="1"/>
  <c r="E5839" i="1"/>
  <c r="E5837" i="1"/>
  <c r="F5837" i="1" s="1"/>
  <c r="E5834" i="1"/>
  <c r="F5834" i="1" s="1"/>
  <c r="E5832" i="1"/>
  <c r="F5832" i="1" s="1"/>
  <c r="E5829" i="1"/>
  <c r="E5827" i="1"/>
  <c r="F5827" i="1" s="1"/>
  <c r="E5823" i="1"/>
  <c r="F5823" i="1" s="1"/>
  <c r="E5821" i="1"/>
  <c r="F5821" i="1" s="1"/>
  <c r="E5819" i="1"/>
  <c r="F5819" i="1" s="1"/>
  <c r="E5817" i="1"/>
  <c r="F5817" i="1" s="1"/>
  <c r="E5815" i="1"/>
  <c r="F5815" i="1" s="1"/>
  <c r="E5813" i="1"/>
  <c r="F5813" i="1" s="1"/>
  <c r="E5811" i="1"/>
  <c r="F5811" i="1" s="1"/>
  <c r="E5809" i="1"/>
  <c r="F5809" i="1" s="1"/>
  <c r="E5806" i="1"/>
  <c r="E5801" i="1"/>
  <c r="F5801" i="1" s="1"/>
  <c r="E5799" i="1"/>
  <c r="F5799" i="1" s="1"/>
  <c r="E5796" i="1"/>
  <c r="E5797" i="1" s="1"/>
  <c r="F5797" i="1" s="1"/>
  <c r="E5794" i="1"/>
  <c r="F5794" i="1" s="1"/>
  <c r="E5792" i="1"/>
  <c r="F5792" i="1" s="1"/>
  <c r="E5789" i="1"/>
  <c r="F5789" i="1" s="1"/>
  <c r="E5779" i="1"/>
  <c r="E5775" i="1"/>
  <c r="F5775" i="1" s="1"/>
  <c r="E5773" i="1"/>
  <c r="F5773" i="1" s="1"/>
  <c r="E5771" i="1"/>
  <c r="F5771" i="1" s="1"/>
  <c r="E5769" i="1"/>
  <c r="F5769" i="1" s="1"/>
  <c r="E5767" i="1"/>
  <c r="F5767" i="1" s="1"/>
  <c r="E5763" i="1"/>
  <c r="E5760" i="1"/>
  <c r="F5760" i="1" s="1"/>
  <c r="E5758" i="1"/>
  <c r="F5758" i="1" s="1"/>
  <c r="E5756" i="1"/>
  <c r="F5756" i="1" s="1"/>
  <c r="E5754" i="1"/>
  <c r="F5754" i="1" s="1"/>
  <c r="E5752" i="1"/>
  <c r="F5752" i="1" s="1"/>
  <c r="E5747" i="1"/>
  <c r="E5743" i="1"/>
  <c r="F5743" i="1" s="1"/>
  <c r="E5741" i="1"/>
  <c r="F5741" i="1" s="1"/>
  <c r="E5738" i="1"/>
  <c r="F5738" i="1" s="1"/>
  <c r="E5736" i="1"/>
  <c r="F5736" i="1" s="1"/>
  <c r="E5726" i="1"/>
  <c r="E5724" i="1"/>
  <c r="F5724" i="1" s="1"/>
  <c r="E5722" i="1"/>
  <c r="F5722" i="1" s="1"/>
  <c r="E5719" i="1"/>
  <c r="E5717" i="1"/>
  <c r="F5717" i="1" s="1"/>
  <c r="E5714" i="1"/>
  <c r="E5715" i="1" s="1"/>
  <c r="F5715" i="1" s="1"/>
  <c r="E5712" i="1"/>
  <c r="F5712" i="1" s="1"/>
  <c r="E5708" i="1"/>
  <c r="F5708" i="1" s="1"/>
  <c r="E5705" i="1"/>
  <c r="F5705" i="1" s="1"/>
  <c r="E5703" i="1"/>
  <c r="F5703" i="1" s="1"/>
  <c r="E5700" i="1"/>
  <c r="F5700" i="1" s="1"/>
  <c r="E5698" i="1"/>
  <c r="F5698" i="1" s="1"/>
  <c r="E5696" i="1"/>
  <c r="F5696" i="1" s="1"/>
  <c r="E5693" i="1"/>
  <c r="E5691" i="1"/>
  <c r="F5691" i="1" s="1"/>
  <c r="E5686" i="1"/>
  <c r="F5686" i="1" s="1"/>
  <c r="E5683" i="1"/>
  <c r="E5681" i="1"/>
  <c r="F5681" i="1" s="1"/>
  <c r="E5677" i="1"/>
  <c r="F5677" i="1" s="1"/>
  <c r="E5674" i="1"/>
  <c r="F5674" i="1" s="1"/>
  <c r="E5672" i="1"/>
  <c r="F5672" i="1" s="1"/>
  <c r="E5670" i="1"/>
  <c r="F5670" i="1" s="1"/>
  <c r="E5667" i="1"/>
  <c r="F5667" i="1" s="1"/>
  <c r="E5665" i="1"/>
  <c r="F5665" i="1" s="1"/>
  <c r="E5661" i="1"/>
  <c r="E5659" i="1"/>
  <c r="F5659" i="1" s="1"/>
  <c r="E5657" i="1"/>
  <c r="F5657" i="1" s="1"/>
  <c r="E5655" i="1"/>
  <c r="F5655" i="1" s="1"/>
  <c r="E5653" i="1"/>
  <c r="F5653" i="1" s="1"/>
  <c r="E5651" i="1"/>
  <c r="F5651" i="1" s="1"/>
  <c r="E5649" i="1"/>
  <c r="F5649" i="1" s="1"/>
  <c r="E5645" i="1"/>
  <c r="F5645" i="1" s="1"/>
  <c r="E5641" i="1"/>
  <c r="E5642" i="1" s="1"/>
  <c r="F5642" i="1" s="1"/>
  <c r="E5639" i="1"/>
  <c r="F5639" i="1" s="1"/>
  <c r="E5635" i="1"/>
  <c r="F5635" i="1" s="1"/>
  <c r="E5633" i="1"/>
  <c r="F5633" i="1" s="1"/>
  <c r="E5631" i="1"/>
  <c r="F5631" i="1" s="1"/>
  <c r="E5629" i="1"/>
  <c r="F5629" i="1" s="1"/>
  <c r="E5627" i="1"/>
  <c r="F5627" i="1" s="1"/>
  <c r="E5624" i="1"/>
  <c r="F5624" i="1" s="1"/>
  <c r="E5622" i="1"/>
  <c r="F5622" i="1" s="1"/>
  <c r="E5620" i="1"/>
  <c r="F5620" i="1" s="1"/>
  <c r="E5617" i="1"/>
  <c r="F5617" i="1" s="1"/>
  <c r="E5614" i="1"/>
  <c r="E5611" i="1"/>
  <c r="F5611" i="1" s="1"/>
  <c r="E5608" i="1"/>
  <c r="E5606" i="1"/>
  <c r="F5606" i="1" s="1"/>
  <c r="E5604" i="1"/>
  <c r="F5604" i="1" s="1"/>
  <c r="E5600" i="1"/>
  <c r="E5601" i="1" s="1"/>
  <c r="E5598" i="1"/>
  <c r="F5598" i="1" s="1"/>
  <c r="E5595" i="1"/>
  <c r="F5595" i="1" s="1"/>
  <c r="E5593" i="1"/>
  <c r="F5593" i="1" s="1"/>
  <c r="E5591" i="1"/>
  <c r="F5591" i="1" s="1"/>
  <c r="E5589" i="1"/>
  <c r="F5589" i="1" s="1"/>
  <c r="E5587" i="1"/>
  <c r="F5587" i="1" s="1"/>
  <c r="E5585" i="1"/>
  <c r="F5585" i="1" s="1"/>
  <c r="E5582" i="1"/>
  <c r="F5582" i="1" s="1"/>
  <c r="E5580" i="1"/>
  <c r="F5580" i="1" s="1"/>
  <c r="E5578" i="1"/>
  <c r="F5578" i="1" s="1"/>
  <c r="E5575" i="1"/>
  <c r="E5572" i="1"/>
  <c r="E5570" i="1"/>
  <c r="F5570" i="1" s="1"/>
  <c r="E5568" i="1"/>
  <c r="F5568" i="1" s="1"/>
  <c r="E5566" i="1"/>
  <c r="F5566" i="1" s="1"/>
  <c r="E5564" i="1"/>
  <c r="F5564" i="1" s="1"/>
  <c r="E5562" i="1"/>
  <c r="F5562" i="1" s="1"/>
  <c r="E5560" i="1"/>
  <c r="F5560" i="1" s="1"/>
  <c r="E5557" i="1"/>
  <c r="F5557" i="1" s="1"/>
  <c r="E5555" i="1"/>
  <c r="F5555" i="1" s="1"/>
  <c r="E5552" i="1"/>
  <c r="F5552" i="1" s="1"/>
  <c r="E5548" i="1"/>
  <c r="E5545" i="1"/>
  <c r="F5545" i="1" s="1"/>
  <c r="E5543" i="1"/>
  <c r="F5543" i="1" s="1"/>
  <c r="E5541" i="1"/>
  <c r="F5541" i="1" s="1"/>
  <c r="E5538" i="1"/>
  <c r="F5538" i="1" s="1"/>
  <c r="E5536" i="1"/>
  <c r="F5536" i="1" s="1"/>
  <c r="E5534" i="1"/>
  <c r="F5534" i="1" s="1"/>
  <c r="E5531" i="1"/>
  <c r="F5531" i="1" s="1"/>
  <c r="E5528" i="1"/>
  <c r="E5525" i="1"/>
  <c r="F5525" i="1" s="1"/>
  <c r="E5522" i="1"/>
  <c r="F5522" i="1" s="1"/>
  <c r="E5520" i="1"/>
  <c r="F5520" i="1" s="1"/>
  <c r="E5518" i="1"/>
  <c r="F5518" i="1" s="1"/>
  <c r="E5516" i="1"/>
  <c r="F5516" i="1" s="1"/>
  <c r="E5514" i="1"/>
  <c r="F5514" i="1" s="1"/>
  <c r="E5511" i="1"/>
  <c r="E5508" i="1"/>
  <c r="F5508" i="1" s="1"/>
  <c r="E5506" i="1"/>
  <c r="F5506" i="1" s="1"/>
  <c r="E5504" i="1"/>
  <c r="F5504" i="1" s="1"/>
  <c r="E5502" i="1"/>
  <c r="F5502" i="1" s="1"/>
  <c r="E5499" i="1"/>
  <c r="F5499" i="1" s="1"/>
  <c r="E5495" i="1"/>
  <c r="F5495" i="1" s="1"/>
  <c r="E5492" i="1"/>
  <c r="F5492" i="1" s="1"/>
  <c r="E5490" i="1"/>
  <c r="F5490" i="1" s="1"/>
  <c r="E5488" i="1"/>
  <c r="F5488" i="1" s="1"/>
  <c r="E5486" i="1"/>
  <c r="F5486" i="1" s="1"/>
  <c r="E5484" i="1"/>
  <c r="F5484" i="1" s="1"/>
  <c r="E5481" i="1"/>
  <c r="E5477" i="1"/>
  <c r="F5477" i="1" s="1"/>
  <c r="E5475" i="1"/>
  <c r="F5475" i="1" s="1"/>
  <c r="E5473" i="1"/>
  <c r="F5473" i="1" s="1"/>
  <c r="E5469" i="1"/>
  <c r="E5467" i="1"/>
  <c r="F5467" i="1" s="1"/>
  <c r="E5465" i="1"/>
  <c r="F5465" i="1" s="1"/>
  <c r="E5463" i="1"/>
  <c r="F5463" i="1" s="1"/>
  <c r="E5461" i="1"/>
  <c r="F5461" i="1" s="1"/>
  <c r="E5459" i="1"/>
  <c r="F5459" i="1" s="1"/>
  <c r="E5457" i="1"/>
  <c r="F5457" i="1" s="1"/>
  <c r="E5455" i="1"/>
  <c r="F5455" i="1" s="1"/>
  <c r="E5453" i="1"/>
  <c r="F5453" i="1" s="1"/>
  <c r="E5451" i="1"/>
  <c r="F5451" i="1" s="1"/>
  <c r="E5447" i="1"/>
  <c r="E5448" i="1" s="1"/>
  <c r="E5445" i="1"/>
  <c r="F5445" i="1" s="1"/>
  <c r="E5443" i="1"/>
  <c r="F5443" i="1" s="1"/>
  <c r="E5441" i="1"/>
  <c r="F5441" i="1" s="1"/>
  <c r="E5439" i="1"/>
  <c r="F5439" i="1" s="1"/>
  <c r="E5437" i="1"/>
  <c r="F5437" i="1" s="1"/>
  <c r="E5435" i="1"/>
  <c r="F5435" i="1" s="1"/>
  <c r="E5431" i="1"/>
  <c r="E5429" i="1"/>
  <c r="F5429" i="1" s="1"/>
  <c r="E5426" i="1"/>
  <c r="E5424" i="1"/>
  <c r="F5424" i="1" s="1"/>
  <c r="E5422" i="1"/>
  <c r="F5422" i="1" s="1"/>
  <c r="E5420" i="1"/>
  <c r="F5420" i="1" s="1"/>
  <c r="E5418" i="1"/>
  <c r="F5418" i="1" s="1"/>
  <c r="E5413" i="1"/>
  <c r="E5411" i="1"/>
  <c r="F5411" i="1" s="1"/>
  <c r="E5409" i="1"/>
  <c r="F5409" i="1" s="1"/>
  <c r="E5406" i="1"/>
  <c r="F5406" i="1" s="1"/>
  <c r="E5404" i="1"/>
  <c r="F5404" i="1" s="1"/>
  <c r="E5402" i="1"/>
  <c r="F5402" i="1" s="1"/>
  <c r="E5400" i="1"/>
  <c r="F5400" i="1" s="1"/>
  <c r="E5397" i="1"/>
  <c r="F5397" i="1" s="1"/>
  <c r="E5395" i="1"/>
  <c r="F5395" i="1" s="1"/>
  <c r="E5393" i="1"/>
  <c r="F5393" i="1" s="1"/>
  <c r="E5391" i="1"/>
  <c r="F5391" i="1" s="1"/>
  <c r="E5388" i="1"/>
  <c r="F5388" i="1" s="1"/>
  <c r="E5384" i="1"/>
  <c r="E5385" i="1" s="1"/>
  <c r="F5385" i="1" s="1"/>
  <c r="E5379" i="1"/>
  <c r="F5379" i="1" s="1"/>
  <c r="E5363" i="1"/>
  <c r="E5360" i="1"/>
  <c r="E5354" i="1"/>
  <c r="E5349" i="1"/>
  <c r="F5349" i="1" s="1"/>
  <c r="E5346" i="1"/>
  <c r="F5346" i="1" s="1"/>
  <c r="E5342" i="1"/>
  <c r="F5342" i="1" s="1"/>
  <c r="E5338" i="1"/>
  <c r="F5338" i="1" s="1"/>
  <c r="E5334" i="1"/>
  <c r="F5334" i="1" s="1"/>
  <c r="E5317" i="1"/>
  <c r="F5317" i="1" s="1"/>
  <c r="E5314" i="1"/>
  <c r="F5314" i="1" s="1"/>
  <c r="E5304" i="1"/>
  <c r="E5301" i="1"/>
  <c r="F5301" i="1" s="1"/>
  <c r="E5296" i="1"/>
  <c r="F5296" i="1" s="1"/>
  <c r="E5290" i="1"/>
  <c r="F5290" i="1" s="1"/>
  <c r="E5280" i="1"/>
  <c r="E5281" i="1" s="1"/>
  <c r="F5281" i="1" s="1"/>
  <c r="E5275" i="1"/>
  <c r="E5271" i="1"/>
  <c r="E5266" i="1"/>
  <c r="F5266" i="1" s="1"/>
  <c r="E5263" i="1"/>
  <c r="E5259" i="1"/>
  <c r="F5259" i="1" s="1"/>
  <c r="E5252" i="1"/>
  <c r="F5252" i="1" s="1"/>
  <c r="E5240" i="1"/>
  <c r="F5240" i="1" s="1"/>
  <c r="E5224" i="1"/>
  <c r="E5218" i="1"/>
  <c r="F5218" i="1" s="1"/>
  <c r="E5211" i="1"/>
  <c r="F5211" i="1" s="1"/>
  <c r="E5203" i="1"/>
  <c r="F5203" i="1" s="1"/>
  <c r="E5195" i="1"/>
  <c r="F5195" i="1" s="1"/>
  <c r="E5189" i="1"/>
  <c r="F5189" i="1" s="1"/>
  <c r="E5187" i="1"/>
  <c r="F5187" i="1" s="1"/>
  <c r="E5178" i="1"/>
  <c r="F5178" i="1" s="1"/>
  <c r="E5172" i="1"/>
  <c r="F5172" i="1" s="1"/>
  <c r="E5168" i="1"/>
  <c r="E5162" i="1"/>
  <c r="F5162" i="1" s="1"/>
  <c r="E5160" i="1"/>
  <c r="F5160" i="1" s="1"/>
  <c r="E5156" i="1"/>
  <c r="F5156" i="1" s="1"/>
  <c r="E5154" i="1"/>
  <c r="F5154" i="1" s="1"/>
  <c r="E5150" i="1"/>
  <c r="F5150" i="1" s="1"/>
  <c r="E5140" i="1"/>
  <c r="F5140" i="1" s="1"/>
  <c r="E5132" i="1"/>
  <c r="F5132" i="1" s="1"/>
  <c r="E5126" i="1"/>
  <c r="F5126" i="1" s="1"/>
  <c r="E5123" i="1"/>
  <c r="F5123" i="1" s="1"/>
  <c r="E5108" i="1"/>
  <c r="F5108" i="1" s="1"/>
  <c r="E5095" i="1"/>
  <c r="F5095" i="1" s="1"/>
  <c r="E5086" i="1"/>
  <c r="E5082" i="1"/>
  <c r="F5082" i="1" s="1"/>
  <c r="E5072" i="1"/>
  <c r="E5070" i="1"/>
  <c r="F5070" i="1" s="1"/>
  <c r="E5053" i="1"/>
  <c r="E5054" i="1" s="1"/>
  <c r="F5054" i="1" s="1"/>
  <c r="E5045" i="1"/>
  <c r="F5045" i="1" s="1"/>
  <c r="E5038" i="1"/>
  <c r="E5028" i="1"/>
  <c r="E5029" i="1" s="1"/>
  <c r="F5029" i="1" s="1"/>
  <c r="E5022" i="1"/>
  <c r="F5022" i="1" s="1"/>
  <c r="E4999" i="1"/>
  <c r="E4982" i="1"/>
  <c r="E4978" i="1"/>
  <c r="E4976" i="1"/>
  <c r="F4976" i="1" s="1"/>
  <c r="E4971" i="1"/>
  <c r="E4968" i="1"/>
  <c r="E4966" i="1"/>
  <c r="F4966" i="1" s="1"/>
  <c r="E4959" i="1"/>
  <c r="E4953" i="1"/>
  <c r="E4951" i="1"/>
  <c r="F4951" i="1" s="1"/>
  <c r="E4948" i="1"/>
  <c r="F4948" i="1" s="1"/>
  <c r="E4945" i="1"/>
  <c r="F4945" i="1" s="1"/>
  <c r="E4937" i="1"/>
  <c r="F4937" i="1" s="1"/>
  <c r="E4930" i="1"/>
  <c r="E4931" i="1" s="1"/>
  <c r="E4924" i="1"/>
  <c r="E4916" i="1"/>
  <c r="E4900" i="1"/>
  <c r="E4896" i="1"/>
  <c r="F4896" i="1" s="1"/>
  <c r="E4893" i="1"/>
  <c r="F4893" i="1" s="1"/>
  <c r="E4890" i="1"/>
  <c r="E4887" i="1"/>
  <c r="F4887" i="1" s="1"/>
  <c r="E4880" i="1"/>
  <c r="F4880" i="1" s="1"/>
  <c r="E4876" i="1"/>
  <c r="E4861" i="1"/>
  <c r="E4862" i="1" s="1"/>
  <c r="E4863" i="1" s="1"/>
  <c r="E4856" i="1"/>
  <c r="F4856" i="1" s="1"/>
  <c r="E4852" i="1"/>
  <c r="F4852" i="1" s="1"/>
  <c r="E4845" i="1"/>
  <c r="F4845" i="1" s="1"/>
  <c r="E4838" i="1"/>
  <c r="E4828" i="1"/>
  <c r="F4828" i="1" s="1"/>
  <c r="E4824" i="1"/>
  <c r="E4819" i="1"/>
  <c r="F4819" i="1" s="1"/>
  <c r="E4817" i="1"/>
  <c r="F4817" i="1" s="1"/>
  <c r="E4813" i="1"/>
  <c r="F4813" i="1" s="1"/>
  <c r="E4806" i="1"/>
  <c r="E4799" i="1"/>
  <c r="E4796" i="1"/>
  <c r="F4796" i="1" s="1"/>
  <c r="E4782" i="1"/>
  <c r="F4782" i="1" s="1"/>
  <c r="E4779" i="1"/>
  <c r="E4777" i="1"/>
  <c r="F4777" i="1" s="1"/>
  <c r="E4772" i="1"/>
  <c r="F4772" i="1" s="1"/>
  <c r="E4769" i="1"/>
  <c r="F4769" i="1" s="1"/>
  <c r="E4758" i="1"/>
  <c r="E4756" i="1"/>
  <c r="F4756" i="1" s="1"/>
  <c r="E4742" i="1"/>
  <c r="E4735" i="1"/>
  <c r="F4735" i="1" s="1"/>
  <c r="E4733" i="1"/>
  <c r="F4733" i="1" s="1"/>
  <c r="E4725" i="1"/>
  <c r="F4725" i="1" s="1"/>
  <c r="E4723" i="1"/>
  <c r="F4723" i="1" s="1"/>
  <c r="E4719" i="1"/>
  <c r="E4715" i="1"/>
  <c r="F4715" i="1" s="1"/>
  <c r="E4710" i="1"/>
  <c r="F4710" i="1" s="1"/>
  <c r="E4707" i="1"/>
  <c r="E4702" i="1"/>
  <c r="E4703" i="1" s="1"/>
  <c r="F4703" i="1" s="1"/>
  <c r="E4700" i="1"/>
  <c r="F4700" i="1" s="1"/>
  <c r="E4693" i="1"/>
  <c r="E4677" i="1"/>
  <c r="F4677" i="1" s="1"/>
  <c r="E4671" i="1"/>
  <c r="F4671" i="1" s="1"/>
  <c r="E4656" i="1"/>
  <c r="E4651" i="1"/>
  <c r="E4645" i="1"/>
  <c r="E4641" i="1"/>
  <c r="E4635" i="1"/>
  <c r="E4633" i="1"/>
  <c r="F4633" i="1" s="1"/>
  <c r="E4629" i="1"/>
  <c r="F4629" i="1" s="1"/>
  <c r="E4624" i="1"/>
  <c r="E4618" i="1"/>
  <c r="E4615" i="1"/>
  <c r="F4615" i="1" s="1"/>
  <c r="E4608" i="1"/>
  <c r="E4602" i="1"/>
  <c r="E4598" i="1"/>
  <c r="E4595" i="1"/>
  <c r="E4596" i="1" s="1"/>
  <c r="F4596" i="1" s="1"/>
  <c r="E4593" i="1"/>
  <c r="F4593" i="1" s="1"/>
  <c r="E4587" i="1"/>
  <c r="E4582" i="1"/>
  <c r="E4577" i="1"/>
  <c r="F4577" i="1" s="1"/>
  <c r="E4573" i="1"/>
  <c r="E4569" i="1"/>
  <c r="E4565" i="1"/>
  <c r="E4558" i="1"/>
  <c r="E4554" i="1"/>
  <c r="E4550" i="1"/>
  <c r="E4547" i="1"/>
  <c r="E4542" i="1"/>
  <c r="E4539" i="1"/>
  <c r="E4533" i="1"/>
  <c r="E4530" i="1"/>
  <c r="F4530" i="1" s="1"/>
  <c r="E4523" i="1"/>
  <c r="E4521" i="1"/>
  <c r="F4521" i="1" s="1"/>
  <c r="E4518" i="1"/>
  <c r="F4518" i="1" s="1"/>
  <c r="E4516" i="1"/>
  <c r="F4516" i="1" s="1"/>
  <c r="E4509" i="1"/>
  <c r="E4507" i="1"/>
  <c r="F4507" i="1" s="1"/>
  <c r="E4502" i="1"/>
  <c r="E4503" i="1" s="1"/>
  <c r="E4504" i="1" s="1"/>
  <c r="F4504" i="1" s="1"/>
  <c r="E4500" i="1"/>
  <c r="F4500" i="1" s="1"/>
  <c r="E4496" i="1"/>
  <c r="E4493" i="1"/>
  <c r="E4488" i="1"/>
  <c r="E4485" i="1"/>
  <c r="E4481" i="1"/>
  <c r="E4475" i="1"/>
  <c r="E4476" i="1" s="1"/>
  <c r="E4477" i="1" s="1"/>
  <c r="E4478" i="1" s="1"/>
  <c r="E4468" i="1"/>
  <c r="E4461" i="1"/>
  <c r="E4447" i="1"/>
  <c r="E4443" i="1"/>
  <c r="E4440" i="1"/>
  <c r="F4440" i="1" s="1"/>
  <c r="E4437" i="1"/>
  <c r="E4434" i="1"/>
  <c r="F4434" i="1" s="1"/>
  <c r="E4425" i="1"/>
  <c r="F4425" i="1" s="1"/>
  <c r="E4417" i="1"/>
  <c r="F4417" i="1" s="1"/>
  <c r="E4412" i="1"/>
  <c r="E4406" i="1"/>
  <c r="F4406" i="1" s="1"/>
  <c r="E4397" i="1"/>
  <c r="E4389" i="1"/>
  <c r="E4385" i="1"/>
  <c r="E4382" i="1"/>
  <c r="E4375" i="1"/>
  <c r="E4372" i="1"/>
  <c r="F4372" i="1" s="1"/>
  <c r="E4366" i="1"/>
  <c r="E4363" i="1"/>
  <c r="E4359" i="1"/>
  <c r="E4354" i="1"/>
  <c r="E4352" i="1"/>
  <c r="F4352" i="1" s="1"/>
  <c r="E4349" i="1"/>
  <c r="F4349" i="1" s="1"/>
  <c r="E4340" i="1"/>
  <c r="E4336" i="1"/>
  <c r="F4336" i="1" s="1"/>
  <c r="E4333" i="1"/>
  <c r="F4333" i="1" s="1"/>
  <c r="E4330" i="1"/>
  <c r="F4330" i="1" s="1"/>
  <c r="E4318" i="1"/>
  <c r="E4315" i="1"/>
  <c r="E4313" i="1"/>
  <c r="F4313" i="1" s="1"/>
  <c r="E4304" i="1"/>
  <c r="E4300" i="1"/>
  <c r="E4295" i="1"/>
  <c r="F4295" i="1" s="1"/>
  <c r="E4293" i="1"/>
  <c r="F4293" i="1" s="1"/>
  <c r="E4288" i="1"/>
  <c r="E4289" i="1" s="1"/>
  <c r="E4279" i="1"/>
  <c r="F4279" i="1" s="1"/>
  <c r="E4271" i="1"/>
  <c r="E4266" i="1"/>
  <c r="E4256" i="1"/>
  <c r="F4256" i="1" s="1"/>
  <c r="E4253" i="1"/>
  <c r="E4248" i="1"/>
  <c r="E4243" i="1"/>
  <c r="E4240" i="1"/>
  <c r="E4228" i="1"/>
  <c r="E4229" i="1" s="1"/>
  <c r="F4229" i="1" s="1"/>
  <c r="E4222" i="1"/>
  <c r="E4216" i="1"/>
  <c r="E4214" i="1"/>
  <c r="F4214" i="1" s="1"/>
  <c r="E4208" i="1"/>
  <c r="E4204" i="1"/>
  <c r="F4204" i="1" s="1"/>
  <c r="E4201" i="1"/>
  <c r="F4201" i="1" s="1"/>
  <c r="E4194" i="1"/>
  <c r="E4190" i="1"/>
  <c r="F4190" i="1" s="1"/>
  <c r="E4182" i="1"/>
  <c r="E4177" i="1"/>
  <c r="F4177" i="1" s="1"/>
  <c r="E4173" i="1"/>
  <c r="F4173" i="1" s="1"/>
  <c r="E4168" i="1"/>
  <c r="E4159" i="1"/>
  <c r="F4159" i="1" s="1"/>
  <c r="E4157" i="1"/>
  <c r="F4157" i="1" s="1"/>
  <c r="E4152" i="1"/>
  <c r="E4148" i="1"/>
  <c r="E4145" i="1"/>
  <c r="F4145" i="1" s="1"/>
  <c r="E4143" i="1"/>
  <c r="F4143" i="1" s="1"/>
  <c r="E4138" i="1"/>
  <c r="F4138" i="1" s="1"/>
  <c r="E4136" i="1"/>
  <c r="F4136" i="1" s="1"/>
  <c r="E4133" i="1"/>
  <c r="F4133" i="1" s="1"/>
  <c r="E4129" i="1"/>
  <c r="E4130" i="1" s="1"/>
  <c r="E4131" i="1" s="1"/>
  <c r="F4131" i="1" s="1"/>
  <c r="E4127" i="1"/>
  <c r="F4127" i="1" s="1"/>
  <c r="E4125" i="1"/>
  <c r="F4125" i="1" s="1"/>
  <c r="E4121" i="1"/>
  <c r="F4121" i="1" s="1"/>
  <c r="E4119" i="1"/>
  <c r="F4119" i="1" s="1"/>
  <c r="E4116" i="1"/>
  <c r="F4116" i="1" s="1"/>
  <c r="E4114" i="1"/>
  <c r="F4114" i="1" s="1"/>
  <c r="E4112" i="1"/>
  <c r="F4112" i="1" s="1"/>
  <c r="E4110" i="1"/>
  <c r="F4110" i="1" s="1"/>
  <c r="E4106" i="1"/>
  <c r="E4101" i="1"/>
  <c r="E4099" i="1"/>
  <c r="F4099" i="1" s="1"/>
  <c r="E4095" i="1"/>
  <c r="E4090" i="1"/>
  <c r="E4091" i="1" s="1"/>
  <c r="E4092" i="1" s="1"/>
  <c r="F4092" i="1" s="1"/>
  <c r="E4087" i="1"/>
  <c r="F4087" i="1" s="1"/>
  <c r="E4085" i="1"/>
  <c r="F4085" i="1" s="1"/>
  <c r="E4081" i="1"/>
  <c r="E4075" i="1"/>
  <c r="E4071" i="1"/>
  <c r="E4072" i="1" s="1"/>
  <c r="E4073" i="1" s="1"/>
  <c r="F4073" i="1" s="1"/>
  <c r="E4069" i="1"/>
  <c r="F4069" i="1" s="1"/>
  <c r="E4067" i="1"/>
  <c r="F4067" i="1" s="1"/>
  <c r="E4065" i="1"/>
  <c r="F4065" i="1" s="1"/>
  <c r="E4061" i="1"/>
  <c r="F4061" i="1" s="1"/>
  <c r="E4059" i="1"/>
  <c r="F4059" i="1" s="1"/>
  <c r="E4057" i="1"/>
  <c r="F4057" i="1" s="1"/>
  <c r="E4053" i="1"/>
  <c r="E4050" i="1"/>
  <c r="F4050" i="1" s="1"/>
  <c r="E4045" i="1"/>
  <c r="E4043" i="1"/>
  <c r="F4043" i="1" s="1"/>
  <c r="E4041" i="1"/>
  <c r="F4041" i="1" s="1"/>
  <c r="E4032" i="1"/>
  <c r="E4028" i="1"/>
  <c r="E4026" i="1"/>
  <c r="F4026" i="1" s="1"/>
  <c r="E4022" i="1"/>
  <c r="F4022" i="1" s="1"/>
  <c r="E4020" i="1"/>
  <c r="F4020" i="1" s="1"/>
  <c r="E4018" i="1"/>
  <c r="F4018" i="1" s="1"/>
  <c r="E4016" i="1"/>
  <c r="F4016" i="1" s="1"/>
  <c r="E4012" i="1"/>
  <c r="E4009" i="1"/>
  <c r="F4009" i="1" s="1"/>
  <c r="E4006" i="1"/>
  <c r="F4006" i="1" s="1"/>
  <c r="E4003" i="1"/>
  <c r="F4003" i="1" s="1"/>
  <c r="E3999" i="1"/>
  <c r="E4000" i="1" s="1"/>
  <c r="E4001" i="1" s="1"/>
  <c r="F4001" i="1" s="1"/>
  <c r="E3997" i="1"/>
  <c r="F3997" i="1" s="1"/>
  <c r="E3995" i="1"/>
  <c r="F3995" i="1" s="1"/>
  <c r="E3991" i="1"/>
  <c r="E3989" i="1"/>
  <c r="F3989" i="1" s="1"/>
  <c r="E3986" i="1"/>
  <c r="F3986" i="1" s="1"/>
  <c r="E3983" i="1"/>
  <c r="F3983" i="1" s="1"/>
  <c r="E3980" i="1"/>
  <c r="F3980" i="1" s="1"/>
  <c r="E3976" i="1"/>
  <c r="E3977" i="1" s="1"/>
  <c r="F3977" i="1" s="1"/>
  <c r="E3972" i="1"/>
  <c r="E3969" i="1"/>
  <c r="F3969" i="1" s="1"/>
  <c r="E3967" i="1"/>
  <c r="F3967" i="1" s="1"/>
  <c r="E3962" i="1"/>
  <c r="F3962" i="1" s="1"/>
  <c r="E3959" i="1"/>
  <c r="F3959" i="1" s="1"/>
  <c r="E3957" i="1"/>
  <c r="F3957" i="1" s="1"/>
  <c r="E3955" i="1"/>
  <c r="F3955" i="1" s="1"/>
  <c r="E3951" i="1"/>
  <c r="E3949" i="1"/>
  <c r="F3949" i="1" s="1"/>
  <c r="E3947" i="1"/>
  <c r="F3947" i="1" s="1"/>
  <c r="E3944" i="1"/>
  <c r="E3945" i="1" s="1"/>
  <c r="F3945" i="1" s="1"/>
  <c r="E3940" i="1"/>
  <c r="E3938" i="1"/>
  <c r="F3938" i="1" s="1"/>
  <c r="E3935" i="1"/>
  <c r="F3935" i="1" s="1"/>
  <c r="E3932" i="1"/>
  <c r="F3932" i="1" s="1"/>
  <c r="E3928" i="1"/>
  <c r="F3928" i="1" s="1"/>
  <c r="E3925" i="1"/>
  <c r="E3923" i="1"/>
  <c r="F3923" i="1" s="1"/>
  <c r="E3921" i="1"/>
  <c r="F3921" i="1" s="1"/>
  <c r="E3919" i="1"/>
  <c r="F3919" i="1" s="1"/>
  <c r="E3917" i="1"/>
  <c r="F3917" i="1" s="1"/>
  <c r="E3915" i="1"/>
  <c r="F3915" i="1" s="1"/>
  <c r="E3912" i="1"/>
  <c r="E3908" i="1"/>
  <c r="F3908" i="1" s="1"/>
  <c r="E3906" i="1"/>
  <c r="F3906" i="1" s="1"/>
  <c r="E3902" i="1"/>
  <c r="F3902" i="1" s="1"/>
  <c r="E3900" i="1"/>
  <c r="F3900" i="1" s="1"/>
  <c r="E3896" i="1"/>
  <c r="E3894" i="1"/>
  <c r="F3894" i="1" s="1"/>
  <c r="E3890" i="1"/>
  <c r="E3888" i="1"/>
  <c r="F3888" i="1" s="1"/>
  <c r="E3886" i="1"/>
  <c r="F3886" i="1" s="1"/>
  <c r="E3884" i="1"/>
  <c r="F3884" i="1" s="1"/>
  <c r="E3882" i="1"/>
  <c r="F3882" i="1" s="1"/>
  <c r="E3880" i="1"/>
  <c r="F3880" i="1" s="1"/>
  <c r="E3878" i="1"/>
  <c r="F3878" i="1" s="1"/>
  <c r="E3876" i="1"/>
  <c r="F3876" i="1" s="1"/>
  <c r="E3874" i="1"/>
  <c r="F3874" i="1" s="1"/>
  <c r="E3872" i="1"/>
  <c r="F3872" i="1" s="1"/>
  <c r="E3870" i="1"/>
  <c r="F3870" i="1" s="1"/>
  <c r="E3868" i="1"/>
  <c r="F3868" i="1" s="1"/>
  <c r="E3866" i="1"/>
  <c r="F3866" i="1" s="1"/>
  <c r="E3861" i="1"/>
  <c r="E3856" i="1"/>
  <c r="F3856" i="1" s="1"/>
  <c r="E3853" i="1"/>
  <c r="F3853" i="1" s="1"/>
  <c r="E3849" i="1"/>
  <c r="E3847" i="1"/>
  <c r="F3847" i="1" s="1"/>
  <c r="E3844" i="1"/>
  <c r="F3844" i="1" s="1"/>
  <c r="E3842" i="1"/>
  <c r="F3842" i="1" s="1"/>
  <c r="E3837" i="1"/>
  <c r="F3837" i="1" s="1"/>
  <c r="E3835" i="1"/>
  <c r="F3835" i="1" s="1"/>
  <c r="E3831" i="1"/>
  <c r="E3828" i="1"/>
  <c r="E3825" i="1"/>
  <c r="F3825" i="1" s="1"/>
  <c r="E3820" i="1"/>
  <c r="E3817" i="1"/>
  <c r="F3817" i="1" s="1"/>
  <c r="E3810" i="1"/>
  <c r="E3808" i="1"/>
  <c r="F3808" i="1" s="1"/>
  <c r="E3806" i="1"/>
  <c r="F3806" i="1" s="1"/>
  <c r="E3804" i="1"/>
  <c r="F3804" i="1" s="1"/>
  <c r="E3802" i="1"/>
  <c r="F3802" i="1" s="1"/>
  <c r="E3798" i="1"/>
  <c r="E3796" i="1"/>
  <c r="F3796" i="1" s="1"/>
  <c r="E3794" i="1"/>
  <c r="F3794" i="1" s="1"/>
  <c r="E3792" i="1"/>
  <c r="F3792" i="1" s="1"/>
  <c r="E3790" i="1"/>
  <c r="F3790" i="1" s="1"/>
  <c r="E3787" i="1"/>
  <c r="E3780" i="1"/>
  <c r="F3780" i="1" s="1"/>
  <c r="E3778" i="1"/>
  <c r="F3778" i="1" s="1"/>
  <c r="E3776" i="1"/>
  <c r="F3776" i="1" s="1"/>
  <c r="E3774" i="1"/>
  <c r="F3774" i="1" s="1"/>
  <c r="E3771" i="1"/>
  <c r="F3771" i="1" s="1"/>
  <c r="E3768" i="1"/>
  <c r="E3764" i="1"/>
  <c r="F3764" i="1" s="1"/>
  <c r="E3761" i="1"/>
  <c r="F3761" i="1" s="1"/>
  <c r="E3759" i="1"/>
  <c r="F3759" i="1" s="1"/>
  <c r="E3757" i="1"/>
  <c r="F3757" i="1" s="1"/>
  <c r="E3755" i="1"/>
  <c r="F3755" i="1" s="1"/>
  <c r="E3752" i="1"/>
  <c r="F3752" i="1" s="1"/>
  <c r="E3746" i="1"/>
  <c r="F3746" i="1" s="1"/>
  <c r="E3741" i="1"/>
  <c r="F3741" i="1" s="1"/>
  <c r="E3738" i="1"/>
  <c r="F3738" i="1" s="1"/>
  <c r="E3735" i="1"/>
  <c r="F3735" i="1" s="1"/>
  <c r="E3733" i="1"/>
  <c r="F3733" i="1" s="1"/>
  <c r="E3730" i="1"/>
  <c r="E3727" i="1"/>
  <c r="E3725" i="1"/>
  <c r="F3725" i="1" s="1"/>
  <c r="E3722" i="1"/>
  <c r="E3718" i="1"/>
  <c r="E3716" i="1"/>
  <c r="F3716" i="1" s="1"/>
  <c r="E3714" i="1"/>
  <c r="F3714" i="1" s="1"/>
  <c r="E3712" i="1"/>
  <c r="F3712" i="1" s="1"/>
  <c r="E3706" i="1"/>
  <c r="E3702" i="1"/>
  <c r="F3702" i="1" s="1"/>
  <c r="E3699" i="1"/>
  <c r="F3699" i="1" s="1"/>
  <c r="E3697" i="1"/>
  <c r="F3697" i="1" s="1"/>
  <c r="E3695" i="1"/>
  <c r="F3695" i="1" s="1"/>
  <c r="E3691" i="1"/>
  <c r="F3691" i="1" s="1"/>
  <c r="E3686" i="1"/>
  <c r="F3686" i="1" s="1"/>
  <c r="E3682" i="1"/>
  <c r="E3683" i="1" s="1"/>
  <c r="F3683" i="1" s="1"/>
  <c r="E3679" i="1"/>
  <c r="F3679" i="1" s="1"/>
  <c r="E3677" i="1"/>
  <c r="F3677" i="1" s="1"/>
  <c r="E3671" i="1"/>
  <c r="E3669" i="1"/>
  <c r="F3669" i="1" s="1"/>
  <c r="E3665" i="1"/>
  <c r="E3663" i="1"/>
  <c r="F3663" i="1" s="1"/>
  <c r="E3661" i="1"/>
  <c r="F3661" i="1" s="1"/>
  <c r="E3656" i="1"/>
  <c r="E3653" i="1"/>
  <c r="F3653" i="1" s="1"/>
  <c r="E3651" i="1"/>
  <c r="F3651" i="1" s="1"/>
  <c r="E3649" i="1"/>
  <c r="F3649" i="1" s="1"/>
  <c r="E3647" i="1"/>
  <c r="F3647" i="1" s="1"/>
  <c r="E3644" i="1"/>
  <c r="F3644" i="1" s="1"/>
  <c r="E3642" i="1"/>
  <c r="F3642" i="1" s="1"/>
  <c r="E3636" i="1"/>
  <c r="E3637" i="1" s="1"/>
  <c r="E3638" i="1" s="1"/>
  <c r="F3638" i="1" s="1"/>
  <c r="E3634" i="1"/>
  <c r="F3634" i="1" s="1"/>
  <c r="E3631" i="1"/>
  <c r="F3631" i="1" s="1"/>
  <c r="E3626" i="1"/>
  <c r="F3626" i="1" s="1"/>
  <c r="E3624" i="1"/>
  <c r="F3624" i="1" s="1"/>
  <c r="E3622" i="1"/>
  <c r="F3622" i="1" s="1"/>
  <c r="E3620" i="1"/>
  <c r="F3620" i="1" s="1"/>
  <c r="E3617" i="1"/>
  <c r="E3615" i="1"/>
  <c r="F3615" i="1" s="1"/>
  <c r="E3612" i="1"/>
  <c r="F3612" i="1" s="1"/>
  <c r="E3609" i="1"/>
  <c r="F3609" i="1" s="1"/>
  <c r="E3607" i="1"/>
  <c r="F3607" i="1" s="1"/>
  <c r="E3603" i="1"/>
  <c r="E3601" i="1"/>
  <c r="F3601" i="1" s="1"/>
  <c r="E3598" i="1"/>
  <c r="F3598" i="1" s="1"/>
  <c r="E3595" i="1"/>
  <c r="F3595" i="1" s="1"/>
  <c r="E3592" i="1"/>
  <c r="F3592" i="1" s="1"/>
  <c r="E3587" i="1"/>
  <c r="E3584" i="1"/>
  <c r="F3584" i="1" s="1"/>
  <c r="E3582" i="1"/>
  <c r="F3582" i="1" s="1"/>
  <c r="E3580" i="1"/>
  <c r="F3580" i="1" s="1"/>
  <c r="E3578" i="1"/>
  <c r="F3578" i="1" s="1"/>
  <c r="E3573" i="1"/>
  <c r="E3571" i="1"/>
  <c r="F3571" i="1" s="1"/>
  <c r="E3567" i="1"/>
  <c r="E3565" i="1"/>
  <c r="F3565" i="1" s="1"/>
  <c r="E3563" i="1"/>
  <c r="F3563" i="1" s="1"/>
  <c r="E3559" i="1"/>
  <c r="E3557" i="1"/>
  <c r="F3557" i="1" s="1"/>
  <c r="E3555" i="1"/>
  <c r="F3555" i="1" s="1"/>
  <c r="E3553" i="1"/>
  <c r="F3553" i="1" s="1"/>
  <c r="E3551" i="1"/>
  <c r="F3551" i="1" s="1"/>
  <c r="E3546" i="1"/>
  <c r="E3543" i="1"/>
  <c r="E3541" i="1"/>
  <c r="F3541" i="1" s="1"/>
  <c r="E3539" i="1"/>
  <c r="F3539" i="1" s="1"/>
  <c r="E3537" i="1"/>
  <c r="F3537" i="1" s="1"/>
  <c r="E3534" i="1"/>
  <c r="F3534" i="1" s="1"/>
  <c r="E3532" i="1"/>
  <c r="F3532" i="1" s="1"/>
  <c r="E3528" i="1"/>
  <c r="F3528" i="1" s="1"/>
  <c r="E3525" i="1"/>
  <c r="F3525" i="1" s="1"/>
  <c r="E3523" i="1"/>
  <c r="F3523" i="1" s="1"/>
  <c r="E3521" i="1"/>
  <c r="F3521" i="1" s="1"/>
  <c r="E3519" i="1"/>
  <c r="F3519" i="1" s="1"/>
  <c r="E3517" i="1"/>
  <c r="F3517" i="1" s="1"/>
  <c r="E3511" i="1"/>
  <c r="E3509" i="1"/>
  <c r="F3509" i="1" s="1"/>
  <c r="E3507" i="1"/>
  <c r="F3507" i="1" s="1"/>
  <c r="E3505" i="1"/>
  <c r="F3505" i="1" s="1"/>
  <c r="E3503" i="1"/>
  <c r="F3503" i="1" s="1"/>
  <c r="E3499" i="1"/>
  <c r="E3497" i="1"/>
  <c r="F3497" i="1" s="1"/>
  <c r="E3493" i="1"/>
  <c r="F3493" i="1" s="1"/>
  <c r="E3491" i="1"/>
  <c r="F3491" i="1" s="1"/>
  <c r="E3489" i="1"/>
  <c r="F3489" i="1" s="1"/>
  <c r="E3487" i="1"/>
  <c r="F3487" i="1" s="1"/>
  <c r="E3485" i="1"/>
  <c r="F3485" i="1" s="1"/>
  <c r="E3483" i="1"/>
  <c r="F3483" i="1" s="1"/>
  <c r="E3480" i="1"/>
  <c r="E3477" i="1"/>
  <c r="F3477" i="1" s="1"/>
  <c r="E3475" i="1"/>
  <c r="F3475" i="1" s="1"/>
  <c r="E3472" i="1"/>
  <c r="E3473" i="1" s="1"/>
  <c r="F3473" i="1" s="1"/>
  <c r="E3470" i="1"/>
  <c r="F3470" i="1" s="1"/>
  <c r="E3468" i="1"/>
  <c r="F3468" i="1" s="1"/>
  <c r="E3466" i="1"/>
  <c r="F3466" i="1" s="1"/>
  <c r="E3464" i="1"/>
  <c r="F3464" i="1" s="1"/>
  <c r="E3462" i="1"/>
  <c r="F3462" i="1" s="1"/>
  <c r="E3458" i="1"/>
  <c r="E3454" i="1"/>
  <c r="E3452" i="1"/>
  <c r="F3452" i="1" s="1"/>
  <c r="E3450" i="1"/>
  <c r="F3450" i="1" s="1"/>
  <c r="E3448" i="1"/>
  <c r="F3448" i="1" s="1"/>
  <c r="E3445" i="1"/>
  <c r="E3443" i="1"/>
  <c r="F3443" i="1" s="1"/>
  <c r="E3441" i="1"/>
  <c r="F3441" i="1" s="1"/>
  <c r="E3439" i="1"/>
  <c r="F3439" i="1" s="1"/>
  <c r="E3435" i="1"/>
  <c r="E3433" i="1"/>
  <c r="F3433" i="1" s="1"/>
  <c r="E3429" i="1"/>
  <c r="E3427" i="1"/>
  <c r="F3427" i="1" s="1"/>
  <c r="E3425" i="1"/>
  <c r="F3425" i="1" s="1"/>
  <c r="E3423" i="1"/>
  <c r="F3423" i="1" s="1"/>
  <c r="E3421" i="1"/>
  <c r="F3421" i="1" s="1"/>
  <c r="E3419" i="1"/>
  <c r="F3419" i="1" s="1"/>
  <c r="E3417" i="1"/>
  <c r="F3417" i="1" s="1"/>
  <c r="E3415" i="1"/>
  <c r="F3415" i="1" s="1"/>
  <c r="E3413" i="1"/>
  <c r="F3413" i="1" s="1"/>
  <c r="E3409" i="1"/>
  <c r="E3407" i="1"/>
  <c r="F3407" i="1" s="1"/>
  <c r="E3405" i="1"/>
  <c r="F3405" i="1" s="1"/>
  <c r="E3403" i="1"/>
  <c r="F3403" i="1" s="1"/>
  <c r="E3400" i="1"/>
  <c r="E3401" i="1" s="1"/>
  <c r="F3401" i="1" s="1"/>
  <c r="E3398" i="1"/>
  <c r="F3398" i="1" s="1"/>
  <c r="E3393" i="1"/>
  <c r="F3393" i="1" s="1"/>
  <c r="E3391" i="1"/>
  <c r="F3391" i="1" s="1"/>
  <c r="E3389" i="1"/>
  <c r="F3389" i="1" s="1"/>
  <c r="E3380" i="1"/>
  <c r="E3378" i="1"/>
  <c r="F3378" i="1" s="1"/>
  <c r="E3363" i="1"/>
  <c r="F3363" i="1" s="1"/>
  <c r="E3360" i="1"/>
  <c r="E3352" i="1"/>
  <c r="F3352" i="1" s="1"/>
  <c r="E3341" i="1"/>
  <c r="E3333" i="1"/>
  <c r="E3327" i="1"/>
  <c r="E3321" i="1"/>
  <c r="F3321" i="1" s="1"/>
  <c r="E3317" i="1"/>
  <c r="E3313" i="1"/>
  <c r="E3304" i="1"/>
  <c r="E3299" i="1"/>
  <c r="E3300" i="1" s="1"/>
  <c r="E3301" i="1" s="1"/>
  <c r="E3296" i="1"/>
  <c r="E3287" i="1"/>
  <c r="F3287" i="1" s="1"/>
  <c r="E3283" i="1"/>
  <c r="F3283" i="1" s="1"/>
  <c r="E3280" i="1"/>
  <c r="F3280" i="1" s="1"/>
  <c r="E3273" i="1"/>
  <c r="F3273" i="1" s="1"/>
  <c r="E3262" i="1"/>
  <c r="F3262" i="1" s="1"/>
  <c r="E3260" i="1"/>
  <c r="F3260" i="1" s="1"/>
  <c r="E3255" i="1"/>
  <c r="F3255" i="1" s="1"/>
  <c r="E3252" i="1"/>
  <c r="F3252" i="1" s="1"/>
  <c r="E3249" i="1"/>
  <c r="E3246" i="1"/>
  <c r="F3246" i="1" s="1"/>
  <c r="E3243" i="1"/>
  <c r="F3243" i="1" s="1"/>
  <c r="E3238" i="1"/>
  <c r="E3236" i="1"/>
  <c r="F3236" i="1" s="1"/>
  <c r="E3230" i="1"/>
  <c r="F3230" i="1" s="1"/>
  <c r="E3224" i="1"/>
  <c r="F3224" i="1" s="1"/>
  <c r="E3221" i="1"/>
  <c r="F3221" i="1" s="1"/>
  <c r="E3216" i="1"/>
  <c r="E3213" i="1"/>
  <c r="F3213" i="1" s="1"/>
  <c r="E3208" i="1"/>
  <c r="F3208" i="1" s="1"/>
  <c r="E3206" i="1"/>
  <c r="F3206" i="1" s="1"/>
  <c r="E3203" i="1"/>
  <c r="F3203" i="1" s="1"/>
  <c r="E3197" i="1"/>
  <c r="F3197" i="1" s="1"/>
  <c r="E3194" i="1"/>
  <c r="F3194" i="1" s="1"/>
  <c r="E3189" i="1"/>
  <c r="E3186" i="1"/>
  <c r="E3184" i="1"/>
  <c r="F3184" i="1" s="1"/>
  <c r="E3179" i="1"/>
  <c r="F3179" i="1" s="1"/>
  <c r="E3177" i="1"/>
  <c r="F3177" i="1" s="1"/>
  <c r="E3175" i="1"/>
  <c r="F3175" i="1" s="1"/>
  <c r="E3172" i="1"/>
  <c r="E3170" i="1"/>
  <c r="F3170" i="1" s="1"/>
  <c r="E3168" i="1"/>
  <c r="F3168" i="1" s="1"/>
  <c r="E3166" i="1"/>
  <c r="F3166" i="1" s="1"/>
  <c r="E3161" i="1"/>
  <c r="E3159" i="1"/>
  <c r="F3159" i="1" s="1"/>
  <c r="E3157" i="1"/>
  <c r="F3157" i="1" s="1"/>
  <c r="E3155" i="1"/>
  <c r="F3155" i="1" s="1"/>
  <c r="E3152" i="1"/>
  <c r="F3152" i="1" s="1"/>
  <c r="E3150" i="1"/>
  <c r="F3150" i="1" s="1"/>
  <c r="E3148" i="1"/>
  <c r="F3148" i="1" s="1"/>
  <c r="E3146" i="1"/>
  <c r="F3146" i="1" s="1"/>
  <c r="E3144" i="1"/>
  <c r="F3144" i="1" s="1"/>
  <c r="E3142" i="1"/>
  <c r="F3142" i="1" s="1"/>
  <c r="E3136" i="1"/>
  <c r="E3133" i="1"/>
  <c r="F3133" i="1" s="1"/>
  <c r="E3131" i="1"/>
  <c r="F3131" i="1" s="1"/>
  <c r="E3128" i="1"/>
  <c r="F3128" i="1" s="1"/>
  <c r="E3126" i="1"/>
  <c r="F3126" i="1" s="1"/>
  <c r="E3124" i="1"/>
  <c r="F3124" i="1" s="1"/>
  <c r="E3120" i="1"/>
  <c r="E3117" i="1"/>
  <c r="F3117" i="1" s="1"/>
  <c r="E3113" i="1"/>
  <c r="E3109" i="1"/>
  <c r="F3109" i="1" s="1"/>
  <c r="E3107" i="1"/>
  <c r="F3107" i="1" s="1"/>
  <c r="E3105" i="1"/>
  <c r="F3105" i="1" s="1"/>
  <c r="E3100" i="1"/>
  <c r="F3100" i="1" s="1"/>
  <c r="E3097" i="1"/>
  <c r="F3097" i="1" s="1"/>
  <c r="E3093" i="1"/>
  <c r="E3090" i="1"/>
  <c r="E3088" i="1"/>
  <c r="F3088" i="1" s="1"/>
  <c r="E3086" i="1"/>
  <c r="F3086" i="1" s="1"/>
  <c r="E3083" i="1"/>
  <c r="F3083" i="1" s="1"/>
  <c r="E3081" i="1"/>
  <c r="F3081" i="1" s="1"/>
  <c r="E3078" i="1"/>
  <c r="F3078" i="1" s="1"/>
  <c r="E3075" i="1"/>
  <c r="F3075" i="1" s="1"/>
  <c r="E3073" i="1"/>
  <c r="F3073" i="1" s="1"/>
  <c r="E3071" i="1"/>
  <c r="F3071" i="1" s="1"/>
  <c r="E3069" i="1"/>
  <c r="F3069" i="1" s="1"/>
  <c r="E3067" i="1"/>
  <c r="F3067" i="1" s="1"/>
  <c r="E3064" i="1"/>
  <c r="F3064" i="1" s="1"/>
  <c r="E3061" i="1"/>
  <c r="F3061" i="1" s="1"/>
  <c r="E3058" i="1"/>
  <c r="F3058" i="1" s="1"/>
  <c r="E3056" i="1"/>
  <c r="F3056" i="1" s="1"/>
  <c r="E3052" i="1"/>
  <c r="E3049" i="1"/>
  <c r="F3049" i="1" s="1"/>
  <c r="E3045" i="1"/>
  <c r="E3041" i="1"/>
  <c r="E3036" i="1"/>
  <c r="E3031" i="1"/>
  <c r="F3031" i="1" s="1"/>
  <c r="E3029" i="1"/>
  <c r="F3029" i="1" s="1"/>
  <c r="E3027" i="1"/>
  <c r="F3027" i="1" s="1"/>
  <c r="E3023" i="1"/>
  <c r="E3014" i="1"/>
  <c r="E3012" i="1"/>
  <c r="F3012" i="1" s="1"/>
  <c r="E3010" i="1"/>
  <c r="F3010" i="1" s="1"/>
  <c r="E3008" i="1"/>
  <c r="F3008" i="1" s="1"/>
  <c r="E3006" i="1"/>
  <c r="F3006" i="1" s="1"/>
  <c r="E3004" i="1"/>
  <c r="F3004" i="1" s="1"/>
  <c r="E3001" i="1"/>
  <c r="E2996" i="1"/>
  <c r="E2992" i="1"/>
  <c r="E2990" i="1"/>
  <c r="F2990" i="1" s="1"/>
  <c r="E2987" i="1"/>
  <c r="F2987" i="1" s="1"/>
  <c r="E2985" i="1"/>
  <c r="F2985" i="1" s="1"/>
  <c r="E2982" i="1"/>
  <c r="E2980" i="1"/>
  <c r="F2980" i="1" s="1"/>
  <c r="E2978" i="1"/>
  <c r="F2978" i="1" s="1"/>
  <c r="E2976" i="1"/>
  <c r="F2976" i="1" s="1"/>
  <c r="E2974" i="1"/>
  <c r="F2974" i="1" s="1"/>
  <c r="E2972" i="1"/>
  <c r="F2972" i="1" s="1"/>
  <c r="E2968" i="1"/>
  <c r="E2966" i="1"/>
  <c r="F2966" i="1" s="1"/>
  <c r="E2964" i="1"/>
  <c r="F2964" i="1" s="1"/>
  <c r="E2962" i="1"/>
  <c r="F2962" i="1" s="1"/>
  <c r="E2959" i="1"/>
  <c r="E2955" i="1"/>
  <c r="F2955" i="1" s="1"/>
  <c r="E2953" i="1"/>
  <c r="F2953" i="1" s="1"/>
  <c r="E2951" i="1"/>
  <c r="F2951" i="1" s="1"/>
  <c r="E2947" i="1"/>
  <c r="F2947" i="1" s="1"/>
  <c r="E2944" i="1"/>
  <c r="F2944" i="1" s="1"/>
  <c r="E2942" i="1"/>
  <c r="F2942" i="1" s="1"/>
  <c r="E2940" i="1"/>
  <c r="F2940" i="1" s="1"/>
  <c r="E2938" i="1"/>
  <c r="F2938" i="1" s="1"/>
  <c r="E2936" i="1"/>
  <c r="F2936" i="1" s="1"/>
  <c r="E2930" i="1"/>
  <c r="E2926" i="1"/>
  <c r="E2924" i="1"/>
  <c r="F2924" i="1" s="1"/>
  <c r="E2922" i="1"/>
  <c r="F2922" i="1" s="1"/>
  <c r="E2920" i="1"/>
  <c r="F2920" i="1" s="1"/>
  <c r="E2916" i="1"/>
  <c r="E2917" i="1" s="1"/>
  <c r="E2911" i="1"/>
  <c r="E2909" i="1"/>
  <c r="F2909" i="1" s="1"/>
  <c r="E2903" i="1"/>
  <c r="E2901" i="1"/>
  <c r="F2901" i="1" s="1"/>
  <c r="E2898" i="1"/>
  <c r="E2896" i="1"/>
  <c r="F2896" i="1" s="1"/>
  <c r="E2894" i="1"/>
  <c r="F2894" i="1" s="1"/>
  <c r="E2891" i="1"/>
  <c r="F2891" i="1" s="1"/>
  <c r="E2889" i="1"/>
  <c r="F2889" i="1" s="1"/>
  <c r="E2886" i="1"/>
  <c r="F2886" i="1" s="1"/>
  <c r="E2882" i="1"/>
  <c r="E2880" i="1"/>
  <c r="F2880" i="1" s="1"/>
  <c r="E2878" i="1"/>
  <c r="F2878" i="1" s="1"/>
  <c r="E2875" i="1"/>
  <c r="F2875" i="1" s="1"/>
  <c r="E2873" i="1"/>
  <c r="F2873" i="1" s="1"/>
  <c r="E2870" i="1"/>
  <c r="E2868" i="1"/>
  <c r="F2868" i="1" s="1"/>
  <c r="E2865" i="1"/>
  <c r="E2862" i="1"/>
  <c r="F2862" i="1" s="1"/>
  <c r="E2859" i="1"/>
  <c r="F2859" i="1" s="1"/>
  <c r="E2857" i="1"/>
  <c r="F2857" i="1" s="1"/>
  <c r="E2855" i="1"/>
  <c r="F2855" i="1" s="1"/>
  <c r="E2853" i="1"/>
  <c r="F2853" i="1" s="1"/>
  <c r="E2851" i="1"/>
  <c r="F2851" i="1" s="1"/>
  <c r="E2849" i="1"/>
  <c r="F2849" i="1" s="1"/>
  <c r="E2847" i="1"/>
  <c r="F2847" i="1" s="1"/>
  <c r="E2845" i="1"/>
  <c r="F2845" i="1" s="1"/>
  <c r="E2843" i="1"/>
  <c r="F2843" i="1" s="1"/>
  <c r="E2841" i="1"/>
  <c r="F2841" i="1" s="1"/>
  <c r="E2837" i="1"/>
  <c r="E2833" i="1"/>
  <c r="E2831" i="1"/>
  <c r="F2831" i="1" s="1"/>
  <c r="E2828" i="1"/>
  <c r="F2828" i="1" s="1"/>
  <c r="E2826" i="1"/>
  <c r="F2826" i="1" s="1"/>
  <c r="E2822" i="1"/>
  <c r="E2823" i="1" s="1"/>
  <c r="E2824" i="1" s="1"/>
  <c r="F2824" i="1" s="1"/>
  <c r="E2818" i="1"/>
  <c r="E2816" i="1"/>
  <c r="F2816" i="1" s="1"/>
  <c r="E2814" i="1"/>
  <c r="F2814" i="1" s="1"/>
  <c r="E2812" i="1"/>
  <c r="F2812" i="1" s="1"/>
  <c r="E2810" i="1"/>
  <c r="F2810" i="1" s="1"/>
  <c r="E2808" i="1"/>
  <c r="F2808" i="1" s="1"/>
  <c r="E2805" i="1"/>
  <c r="F2805" i="1" s="1"/>
  <c r="E2801" i="1"/>
  <c r="E2795" i="1"/>
  <c r="F2795" i="1" s="1"/>
  <c r="E2789" i="1"/>
  <c r="E2786" i="1"/>
  <c r="F2786" i="1" s="1"/>
  <c r="E2780" i="1"/>
  <c r="E2778" i="1"/>
  <c r="F2778" i="1" s="1"/>
  <c r="E2776" i="1"/>
  <c r="F2776" i="1" s="1"/>
  <c r="E2774" i="1"/>
  <c r="F2774" i="1" s="1"/>
  <c r="E2771" i="1"/>
  <c r="F2771" i="1" s="1"/>
  <c r="E2769" i="1"/>
  <c r="F2769" i="1" s="1"/>
  <c r="E2765" i="1"/>
  <c r="F2765" i="1" s="1"/>
  <c r="E2763" i="1"/>
  <c r="F2763" i="1" s="1"/>
  <c r="E2759" i="1"/>
  <c r="E2755" i="1"/>
  <c r="F2755" i="1" s="1"/>
  <c r="E2750" i="1"/>
  <c r="E2748" i="1"/>
  <c r="F2748" i="1" s="1"/>
  <c r="E2746" i="1"/>
  <c r="F2746" i="1" s="1"/>
  <c r="E2744" i="1"/>
  <c r="F2744" i="1" s="1"/>
  <c r="E2742" i="1"/>
  <c r="F2742" i="1" s="1"/>
  <c r="E2740" i="1"/>
  <c r="F2740" i="1" s="1"/>
  <c r="E2738" i="1"/>
  <c r="F2738" i="1" s="1"/>
  <c r="E2735" i="1"/>
  <c r="E2733" i="1"/>
  <c r="F2733" i="1" s="1"/>
  <c r="E2729" i="1"/>
  <c r="E2725" i="1"/>
  <c r="E2723" i="1"/>
  <c r="F2723" i="1" s="1"/>
  <c r="E2721" i="1"/>
  <c r="F2721" i="1" s="1"/>
  <c r="E2719" i="1"/>
  <c r="F2719" i="1" s="1"/>
  <c r="E2717" i="1"/>
  <c r="F2717" i="1" s="1"/>
  <c r="E2710" i="1"/>
  <c r="F2710" i="1" s="1"/>
  <c r="E2707" i="1"/>
  <c r="F2707" i="1" s="1"/>
  <c r="E2705" i="1"/>
  <c r="F2705" i="1" s="1"/>
  <c r="E2703" i="1"/>
  <c r="F2703" i="1" s="1"/>
  <c r="E2700" i="1"/>
  <c r="E2695" i="1"/>
  <c r="E2693" i="1"/>
  <c r="F2693" i="1" s="1"/>
  <c r="E2691" i="1"/>
  <c r="F2691" i="1" s="1"/>
  <c r="E2689" i="1"/>
  <c r="F2689" i="1" s="1"/>
  <c r="E2682" i="1"/>
  <c r="E2680" i="1"/>
  <c r="F2680" i="1" s="1"/>
  <c r="E2677" i="1"/>
  <c r="F2677" i="1" s="1"/>
  <c r="E2675" i="1"/>
  <c r="F2675" i="1" s="1"/>
  <c r="E2673" i="1"/>
  <c r="F2673" i="1" s="1"/>
  <c r="E2671" i="1"/>
  <c r="F2671" i="1" s="1"/>
  <c r="E2669" i="1"/>
  <c r="F2669" i="1" s="1"/>
  <c r="E2663" i="1"/>
  <c r="E2660" i="1"/>
  <c r="F2660" i="1" s="1"/>
  <c r="E2658" i="1"/>
  <c r="F2658" i="1" s="1"/>
  <c r="E2655" i="1"/>
  <c r="F2655" i="1" s="1"/>
  <c r="E2652" i="1"/>
  <c r="F2652" i="1" s="1"/>
  <c r="E2649" i="1"/>
  <c r="F2649" i="1" s="1"/>
  <c r="E2647" i="1"/>
  <c r="F2647" i="1" s="1"/>
  <c r="E2644" i="1"/>
  <c r="E2645" i="1" s="1"/>
  <c r="F2645" i="1" s="1"/>
  <c r="E2640" i="1"/>
  <c r="F2640" i="1" s="1"/>
  <c r="E2638" i="1"/>
  <c r="F2638" i="1" s="1"/>
  <c r="E2636" i="1"/>
  <c r="F2636" i="1" s="1"/>
  <c r="E2634" i="1"/>
  <c r="F2634" i="1" s="1"/>
  <c r="E2631" i="1"/>
  <c r="F2631" i="1" s="1"/>
  <c r="E2628" i="1"/>
  <c r="E2626" i="1"/>
  <c r="F2626" i="1" s="1"/>
  <c r="E2624" i="1"/>
  <c r="F2624" i="1" s="1"/>
  <c r="E2619" i="1"/>
  <c r="E2617" i="1"/>
  <c r="F2617" i="1" s="1"/>
  <c r="E2615" i="1"/>
  <c r="F2615" i="1" s="1"/>
  <c r="E2611" i="1"/>
  <c r="E2609" i="1"/>
  <c r="F2609" i="1" s="1"/>
  <c r="E2607" i="1"/>
  <c r="F2607" i="1" s="1"/>
  <c r="E2600" i="1"/>
  <c r="E2598" i="1"/>
  <c r="F2598" i="1" s="1"/>
  <c r="E2596" i="1"/>
  <c r="F2596" i="1" s="1"/>
  <c r="E2593" i="1"/>
  <c r="F2593" i="1" s="1"/>
  <c r="E2589" i="1"/>
  <c r="E2587" i="1"/>
  <c r="F2587" i="1" s="1"/>
  <c r="E2581" i="1"/>
  <c r="E2579" i="1"/>
  <c r="F2579" i="1" s="1"/>
  <c r="E2575" i="1"/>
  <c r="E2571" i="1"/>
  <c r="E2569" i="1"/>
  <c r="F2569" i="1" s="1"/>
  <c r="E2567" i="1"/>
  <c r="F2567" i="1" s="1"/>
  <c r="E2565" i="1"/>
  <c r="F2565" i="1" s="1"/>
  <c r="E2561" i="1"/>
  <c r="F2561" i="1" s="1"/>
  <c r="E2558" i="1"/>
  <c r="F2558" i="1" s="1"/>
  <c r="E2555" i="1"/>
  <c r="E2553" i="1"/>
  <c r="F2553" i="1" s="1"/>
  <c r="E2550" i="1"/>
  <c r="F2550" i="1" s="1"/>
  <c r="E2547" i="1"/>
  <c r="F2547" i="1" s="1"/>
  <c r="E2543" i="1"/>
  <c r="F2543" i="1" s="1"/>
  <c r="E2541" i="1"/>
  <c r="F2541" i="1" s="1"/>
  <c r="E2539" i="1"/>
  <c r="F2539" i="1" s="1"/>
  <c r="E2537" i="1"/>
  <c r="F2537" i="1" s="1"/>
  <c r="E2533" i="1"/>
  <c r="E2528" i="1"/>
  <c r="E2526" i="1"/>
  <c r="F2526" i="1" s="1"/>
  <c r="E2524" i="1"/>
  <c r="F2524" i="1" s="1"/>
  <c r="E2521" i="1"/>
  <c r="F2521" i="1" s="1"/>
  <c r="E2519" i="1"/>
  <c r="F2519" i="1" s="1"/>
  <c r="E2517" i="1"/>
  <c r="F2517" i="1" s="1"/>
  <c r="E2515" i="1"/>
  <c r="F2515" i="1" s="1"/>
  <c r="E2513" i="1"/>
  <c r="F2513" i="1" s="1"/>
  <c r="E2510" i="1"/>
  <c r="F2510" i="1" s="1"/>
  <c r="E2508" i="1"/>
  <c r="F2508" i="1" s="1"/>
  <c r="E2506" i="1"/>
  <c r="F2506" i="1" s="1"/>
  <c r="E2503" i="1"/>
  <c r="F2503" i="1" s="1"/>
  <c r="E2499" i="1"/>
  <c r="E2496" i="1"/>
  <c r="E2494" i="1"/>
  <c r="F2494" i="1" s="1"/>
  <c r="E2490" i="1"/>
  <c r="E2488" i="1"/>
  <c r="F2488" i="1" s="1"/>
  <c r="E2485" i="1"/>
  <c r="E2483" i="1"/>
  <c r="F2483" i="1" s="1"/>
  <c r="E2481" i="1"/>
  <c r="F2481" i="1" s="1"/>
  <c r="E2479" i="1"/>
  <c r="F2479" i="1" s="1"/>
  <c r="E2476" i="1"/>
  <c r="F2476" i="1" s="1"/>
  <c r="E2469" i="1"/>
  <c r="E2467" i="1"/>
  <c r="F2467" i="1" s="1"/>
  <c r="E2460" i="1"/>
  <c r="E2458" i="1"/>
  <c r="F2458" i="1" s="1"/>
  <c r="E2456" i="1"/>
  <c r="F2456" i="1" s="1"/>
  <c r="E2451" i="1"/>
  <c r="E2448" i="1"/>
  <c r="F2448" i="1" s="1"/>
  <c r="E2445" i="1"/>
  <c r="E2441" i="1"/>
  <c r="E2438" i="1"/>
  <c r="E2435" i="1"/>
  <c r="F2435" i="1" s="1"/>
  <c r="E2433" i="1"/>
  <c r="F2433" i="1" s="1"/>
  <c r="E2430" i="1"/>
  <c r="F2430" i="1" s="1"/>
  <c r="E2428" i="1"/>
  <c r="F2428" i="1" s="1"/>
  <c r="E2426" i="1"/>
  <c r="F2426" i="1" s="1"/>
  <c r="E2421" i="1"/>
  <c r="F2421" i="1" s="1"/>
  <c r="E2419" i="1"/>
  <c r="F2419" i="1" s="1"/>
  <c r="E2417" i="1"/>
  <c r="F2417" i="1" s="1"/>
  <c r="E2413" i="1"/>
  <c r="E2411" i="1"/>
  <c r="F2411" i="1" s="1"/>
  <c r="E2406" i="1"/>
  <c r="F2406" i="1" s="1"/>
  <c r="E2404" i="1"/>
  <c r="F2404" i="1" s="1"/>
  <c r="E2401" i="1"/>
  <c r="F2401" i="1" s="1"/>
  <c r="E2398" i="1"/>
  <c r="F2398" i="1" s="1"/>
  <c r="E2396" i="1"/>
  <c r="F2396" i="1" s="1"/>
  <c r="E2393" i="1"/>
  <c r="F2393" i="1" s="1"/>
  <c r="E2391" i="1"/>
  <c r="F2391" i="1" s="1"/>
  <c r="E2385" i="1"/>
  <c r="E2383" i="1"/>
  <c r="F2383" i="1" s="1"/>
  <c r="E2379" i="1"/>
  <c r="E2376" i="1"/>
  <c r="F2376" i="1" s="1"/>
  <c r="E2374" i="1"/>
  <c r="F2374" i="1" s="1"/>
  <c r="E2372" i="1"/>
  <c r="F2372" i="1" s="1"/>
  <c r="E2370" i="1"/>
  <c r="F2370" i="1" s="1"/>
  <c r="E2368" i="1"/>
  <c r="F2368" i="1" s="1"/>
  <c r="E2365" i="1"/>
  <c r="E2362" i="1"/>
  <c r="F2362" i="1" s="1"/>
  <c r="E2359" i="1"/>
  <c r="F2359" i="1" s="1"/>
  <c r="E2357" i="1"/>
  <c r="F2357" i="1" s="1"/>
  <c r="E2355" i="1"/>
  <c r="F2355" i="1" s="1"/>
  <c r="E2353" i="1"/>
  <c r="F2353" i="1" s="1"/>
  <c r="E2351" i="1"/>
  <c r="F2351" i="1" s="1"/>
  <c r="E2348" i="1"/>
  <c r="F2348" i="1" s="1"/>
  <c r="E2346" i="1"/>
  <c r="F2346" i="1" s="1"/>
  <c r="E2341" i="1"/>
  <c r="E2342" i="1" s="1"/>
  <c r="E2343" i="1" s="1"/>
  <c r="F2343" i="1" s="1"/>
  <c r="E2339" i="1"/>
  <c r="F2339" i="1" s="1"/>
  <c r="E2337" i="1"/>
  <c r="F2337" i="1" s="1"/>
  <c r="E2335" i="1"/>
  <c r="F2335" i="1" s="1"/>
  <c r="E2332" i="1"/>
  <c r="F2332" i="1" s="1"/>
  <c r="E2329" i="1"/>
  <c r="F2329" i="1" s="1"/>
  <c r="E2326" i="1"/>
  <c r="F2326" i="1" s="1"/>
  <c r="E2322" i="1"/>
  <c r="F2322" i="1" s="1"/>
  <c r="E2311" i="1"/>
  <c r="E2305" i="1"/>
  <c r="E2306" i="1" s="1"/>
  <c r="F2306" i="1" s="1"/>
  <c r="E2301" i="1"/>
  <c r="E2299" i="1"/>
  <c r="F2299" i="1" s="1"/>
  <c r="E2295" i="1"/>
  <c r="E2293" i="1"/>
  <c r="F2293" i="1" s="1"/>
  <c r="E2291" i="1"/>
  <c r="F2291" i="1" s="1"/>
  <c r="E2289" i="1"/>
  <c r="F2289" i="1" s="1"/>
  <c r="E2287" i="1"/>
  <c r="F2287" i="1" s="1"/>
  <c r="E2284" i="1"/>
  <c r="F2284" i="1" s="1"/>
  <c r="E2282" i="1"/>
  <c r="F2282" i="1" s="1"/>
  <c r="E2278" i="1"/>
  <c r="E2276" i="1"/>
  <c r="F2276" i="1" s="1"/>
  <c r="E2274" i="1"/>
  <c r="F2274" i="1" s="1"/>
  <c r="E2272" i="1"/>
  <c r="F2272" i="1" s="1"/>
  <c r="E2270" i="1"/>
  <c r="F2270" i="1" s="1"/>
  <c r="E2266" i="1"/>
  <c r="E2263" i="1"/>
  <c r="F2263" i="1" s="1"/>
  <c r="E2259" i="1"/>
  <c r="E2260" i="1" s="1"/>
  <c r="E2255" i="1"/>
  <c r="F2255" i="1" s="1"/>
  <c r="E2253" i="1"/>
  <c r="F2253" i="1" s="1"/>
  <c r="E2251" i="1"/>
  <c r="F2251" i="1" s="1"/>
  <c r="E2249" i="1"/>
  <c r="F2249" i="1" s="1"/>
  <c r="E2246" i="1"/>
  <c r="F2246" i="1" s="1"/>
  <c r="E2244" i="1"/>
  <c r="F2244" i="1" s="1"/>
  <c r="E2241" i="1"/>
  <c r="F2241" i="1" s="1"/>
  <c r="E2239" i="1"/>
  <c r="F2239" i="1" s="1"/>
  <c r="E2237" i="1"/>
  <c r="F2237" i="1" s="1"/>
  <c r="E2235" i="1"/>
  <c r="F2235" i="1" s="1"/>
  <c r="E2233" i="1"/>
  <c r="F2233" i="1" s="1"/>
  <c r="E2231" i="1"/>
  <c r="F2231" i="1" s="1"/>
  <c r="E2228" i="1"/>
  <c r="E2221" i="1"/>
  <c r="F2221" i="1" s="1"/>
  <c r="E2219" i="1"/>
  <c r="F2219" i="1" s="1"/>
  <c r="E2217" i="1"/>
  <c r="F2217" i="1" s="1"/>
  <c r="E2214" i="1"/>
  <c r="F2214" i="1" s="1"/>
  <c r="E2212" i="1"/>
  <c r="F2212" i="1" s="1"/>
  <c r="E2210" i="1"/>
  <c r="F2210" i="1" s="1"/>
  <c r="E2208" i="1"/>
  <c r="F2208" i="1" s="1"/>
  <c r="E2204" i="1"/>
  <c r="E2202" i="1"/>
  <c r="F2202" i="1" s="1"/>
  <c r="E2199" i="1"/>
  <c r="E2197" i="1"/>
  <c r="F2197" i="1" s="1"/>
  <c r="E2195" i="1"/>
  <c r="F2195" i="1" s="1"/>
  <c r="E2190" i="1"/>
  <c r="F2190" i="1" s="1"/>
  <c r="E2186" i="1"/>
  <c r="E2187" i="1" s="1"/>
  <c r="F2187" i="1" s="1"/>
  <c r="E2184" i="1"/>
  <c r="F2184" i="1" s="1"/>
  <c r="E2179" i="1"/>
  <c r="E2175" i="1"/>
  <c r="E2172" i="1"/>
  <c r="E2173" i="1" s="1"/>
  <c r="F2173" i="1" s="1"/>
  <c r="E2170" i="1"/>
  <c r="F2170" i="1" s="1"/>
  <c r="E2166" i="1"/>
  <c r="E2164" i="1"/>
  <c r="F2164" i="1" s="1"/>
  <c r="E2160" i="1"/>
  <c r="E2156" i="1"/>
  <c r="E2154" i="1"/>
  <c r="F2154" i="1" s="1"/>
  <c r="E2152" i="1"/>
  <c r="F2152" i="1" s="1"/>
  <c r="E2149" i="1"/>
  <c r="F2149" i="1" s="1"/>
  <c r="E2147" i="1"/>
  <c r="F2147" i="1" s="1"/>
  <c r="E2144" i="1"/>
  <c r="E2142" i="1"/>
  <c r="F2142" i="1" s="1"/>
  <c r="E2139" i="1"/>
  <c r="E2136" i="1"/>
  <c r="E2134" i="1"/>
  <c r="F2134" i="1" s="1"/>
  <c r="E2132" i="1"/>
  <c r="F2132" i="1" s="1"/>
  <c r="E2130" i="1"/>
  <c r="F2130" i="1" s="1"/>
  <c r="E2128" i="1"/>
  <c r="F2128" i="1" s="1"/>
  <c r="E2124" i="1"/>
  <c r="E2119" i="1"/>
  <c r="E2115" i="1"/>
  <c r="F2115" i="1" s="1"/>
  <c r="E2113" i="1"/>
  <c r="F2113" i="1" s="1"/>
  <c r="E2110" i="1"/>
  <c r="F2110" i="1" s="1"/>
  <c r="E2108" i="1"/>
  <c r="F2108" i="1" s="1"/>
  <c r="E2104" i="1"/>
  <c r="E2099" i="1"/>
  <c r="E2100" i="1" s="1"/>
  <c r="E2101" i="1" s="1"/>
  <c r="F2101" i="1" s="1"/>
  <c r="E2097" i="1"/>
  <c r="F2097" i="1" s="1"/>
  <c r="E2094" i="1"/>
  <c r="F2094" i="1" s="1"/>
  <c r="E2091" i="1"/>
  <c r="E2089" i="1"/>
  <c r="F2089" i="1" s="1"/>
  <c r="E2085" i="1"/>
  <c r="E2083" i="1"/>
  <c r="F2083" i="1" s="1"/>
  <c r="E2079" i="1"/>
  <c r="E2077" i="1"/>
  <c r="F2077" i="1" s="1"/>
  <c r="E2075" i="1"/>
  <c r="F2075" i="1" s="1"/>
  <c r="E2073" i="1"/>
  <c r="F2073" i="1" s="1"/>
  <c r="E2071" i="1"/>
  <c r="F2071" i="1" s="1"/>
  <c r="E2069" i="1"/>
  <c r="F2069" i="1" s="1"/>
  <c r="E2065" i="1"/>
  <c r="E2063" i="1"/>
  <c r="F2063" i="1" s="1"/>
  <c r="E2060" i="1"/>
  <c r="F2060" i="1" s="1"/>
  <c r="E2057" i="1"/>
  <c r="F2057" i="1" s="1"/>
  <c r="E2055" i="1"/>
  <c r="F2055" i="1" s="1"/>
  <c r="E2051" i="1"/>
  <c r="E2048" i="1"/>
  <c r="F2048" i="1" s="1"/>
  <c r="E2046" i="1"/>
  <c r="F2046" i="1" s="1"/>
  <c r="E2044" i="1"/>
  <c r="F2044" i="1" s="1"/>
  <c r="E2042" i="1"/>
  <c r="F2042" i="1" s="1"/>
  <c r="E2040" i="1"/>
  <c r="F2040" i="1" s="1"/>
  <c r="E2035" i="1"/>
  <c r="E2033" i="1"/>
  <c r="F2033" i="1" s="1"/>
  <c r="E2031" i="1"/>
  <c r="F2031" i="1" s="1"/>
  <c r="E2029" i="1"/>
  <c r="F2029" i="1" s="1"/>
  <c r="E2027" i="1"/>
  <c r="F2027" i="1" s="1"/>
  <c r="E2023" i="1"/>
  <c r="E2021" i="1"/>
  <c r="F2021" i="1" s="1"/>
  <c r="E2017" i="1"/>
  <c r="E2013" i="1"/>
  <c r="E2009" i="1"/>
  <c r="E2007" i="1"/>
  <c r="F2007" i="1" s="1"/>
  <c r="E2005" i="1"/>
  <c r="F2005" i="1" s="1"/>
  <c r="E2003" i="1"/>
  <c r="F2003" i="1" s="1"/>
  <c r="E1998" i="1"/>
  <c r="E1996" i="1"/>
  <c r="F1996" i="1" s="1"/>
  <c r="E1994" i="1"/>
  <c r="F1994" i="1" s="1"/>
  <c r="E1987" i="1"/>
  <c r="E1983" i="1"/>
  <c r="E1975" i="1"/>
  <c r="E1972" i="1"/>
  <c r="F1972" i="1" s="1"/>
  <c r="E1970" i="1"/>
  <c r="F1970" i="1" s="1"/>
  <c r="E1967" i="1"/>
  <c r="E1965" i="1"/>
  <c r="F1965" i="1" s="1"/>
  <c r="E1963" i="1"/>
  <c r="F1963" i="1" s="1"/>
  <c r="E1961" i="1"/>
  <c r="F1961" i="1" s="1"/>
  <c r="E1958" i="1"/>
  <c r="F1958" i="1" s="1"/>
  <c r="E1956" i="1"/>
  <c r="F1956" i="1" s="1"/>
  <c r="E1954" i="1"/>
  <c r="F1954" i="1" s="1"/>
  <c r="E1952" i="1"/>
  <c r="F1952" i="1" s="1"/>
  <c r="E1950" i="1"/>
  <c r="F1950" i="1" s="1"/>
  <c r="E1948" i="1"/>
  <c r="F1948" i="1" s="1"/>
  <c r="E1946" i="1"/>
  <c r="F1946" i="1" s="1"/>
  <c r="E1943" i="1"/>
  <c r="F1943" i="1" s="1"/>
  <c r="E1940" i="1"/>
  <c r="E1935" i="1"/>
  <c r="E1933" i="1"/>
  <c r="F1933" i="1" s="1"/>
  <c r="E1926" i="1"/>
  <c r="E1924" i="1"/>
  <c r="F1924" i="1" s="1"/>
  <c r="E1922" i="1"/>
  <c r="F1922" i="1" s="1"/>
  <c r="E1919" i="1"/>
  <c r="F1919" i="1" s="1"/>
  <c r="E1915" i="1"/>
  <c r="F1915" i="1" s="1"/>
  <c r="E1913" i="1"/>
  <c r="F1913" i="1" s="1"/>
  <c r="E1911" i="1"/>
  <c r="F1911" i="1" s="1"/>
  <c r="E1909" i="1"/>
  <c r="F1909" i="1" s="1"/>
  <c r="E1907" i="1"/>
  <c r="F1907" i="1" s="1"/>
  <c r="E1904" i="1"/>
  <c r="E1900" i="1"/>
  <c r="F1900" i="1" s="1"/>
  <c r="E1898" i="1"/>
  <c r="F1898" i="1" s="1"/>
  <c r="E1895" i="1"/>
  <c r="F1895" i="1" s="1"/>
  <c r="E1890" i="1"/>
  <c r="F1890" i="1" s="1"/>
  <c r="E1887" i="1"/>
  <c r="E1884" i="1"/>
  <c r="F1884" i="1" s="1"/>
  <c r="E1882" i="1"/>
  <c r="F1882" i="1" s="1"/>
  <c r="E1874" i="1"/>
  <c r="E1871" i="1"/>
  <c r="E1868" i="1"/>
  <c r="F1868" i="1" s="1"/>
  <c r="E1866" i="1"/>
  <c r="F1866" i="1" s="1"/>
  <c r="E1864" i="1"/>
  <c r="F1864" i="1" s="1"/>
  <c r="E1861" i="1"/>
  <c r="E1862" i="1" s="1"/>
  <c r="F1862" i="1" s="1"/>
  <c r="E1857" i="1"/>
  <c r="E1855" i="1"/>
  <c r="F1855" i="1" s="1"/>
  <c r="E1853" i="1"/>
  <c r="F1853" i="1" s="1"/>
  <c r="E1850" i="1"/>
  <c r="F1850" i="1" s="1"/>
  <c r="E1848" i="1"/>
  <c r="F1848" i="1" s="1"/>
  <c r="E1846" i="1"/>
  <c r="F1846" i="1" s="1"/>
  <c r="E1841" i="1"/>
  <c r="E1839" i="1"/>
  <c r="F1839" i="1" s="1"/>
  <c r="E1832" i="1"/>
  <c r="E1829" i="1"/>
  <c r="E1823" i="1"/>
  <c r="E1817" i="1"/>
  <c r="E1812" i="1"/>
  <c r="F1812" i="1" s="1"/>
  <c r="E1810" i="1"/>
  <c r="F1810" i="1" s="1"/>
  <c r="E1806" i="1"/>
  <c r="F1806" i="1" s="1"/>
  <c r="E1804" i="1"/>
  <c r="F1804" i="1" s="1"/>
  <c r="E1801" i="1"/>
  <c r="E1798" i="1"/>
  <c r="F1798" i="1" s="1"/>
  <c r="E1796" i="1"/>
  <c r="F1796" i="1" s="1"/>
  <c r="E1794" i="1"/>
  <c r="F1794" i="1" s="1"/>
  <c r="E1792" i="1"/>
  <c r="F1792" i="1" s="1"/>
  <c r="E1790" i="1"/>
  <c r="F1790" i="1" s="1"/>
  <c r="E1786" i="1"/>
  <c r="F1786" i="1" s="1"/>
  <c r="E1784" i="1"/>
  <c r="F1784" i="1" s="1"/>
  <c r="E1780" i="1"/>
  <c r="E1778" i="1"/>
  <c r="F1778" i="1" s="1"/>
  <c r="E1776" i="1"/>
  <c r="F1776" i="1" s="1"/>
  <c r="E1774" i="1"/>
  <c r="F1774" i="1" s="1"/>
  <c r="E1772" i="1"/>
  <c r="F1772" i="1" s="1"/>
  <c r="E1769" i="1"/>
  <c r="E1767" i="1"/>
  <c r="F1767" i="1" s="1"/>
  <c r="E1765" i="1"/>
  <c r="F1765" i="1" s="1"/>
  <c r="E1762" i="1"/>
  <c r="F1762" i="1" s="1"/>
  <c r="E1760" i="1"/>
  <c r="F1760" i="1" s="1"/>
  <c r="E1758" i="1"/>
  <c r="F1758" i="1" s="1"/>
  <c r="E1756" i="1"/>
  <c r="F1756" i="1" s="1"/>
  <c r="E1754" i="1"/>
  <c r="F1754" i="1" s="1"/>
  <c r="E1752" i="1"/>
  <c r="F1752" i="1" s="1"/>
  <c r="E1748" i="1"/>
  <c r="E1746" i="1"/>
  <c r="F1746" i="1" s="1"/>
  <c r="E1744" i="1"/>
  <c r="F1744" i="1" s="1"/>
  <c r="E1742" i="1"/>
  <c r="F1742" i="1" s="1"/>
  <c r="E1740" i="1"/>
  <c r="F1740" i="1" s="1"/>
  <c r="E1738" i="1"/>
  <c r="F1738" i="1" s="1"/>
  <c r="E1736" i="1"/>
  <c r="F1736" i="1" s="1"/>
  <c r="E1733" i="1"/>
  <c r="F1733" i="1" s="1"/>
  <c r="E1730" i="1"/>
  <c r="F1730" i="1" s="1"/>
  <c r="E1727" i="1"/>
  <c r="E1723" i="1"/>
  <c r="E1720" i="1"/>
  <c r="F1720" i="1" s="1"/>
  <c r="E1717" i="1"/>
  <c r="F1717" i="1" s="1"/>
  <c r="E1714" i="1"/>
  <c r="F1714" i="1" s="1"/>
  <c r="E1711" i="1"/>
  <c r="F1711" i="1" s="1"/>
  <c r="E1706" i="1"/>
  <c r="F1706" i="1" s="1"/>
  <c r="E1700" i="1"/>
  <c r="E1698" i="1"/>
  <c r="F1698" i="1" s="1"/>
  <c r="E1695" i="1"/>
  <c r="F1695" i="1" s="1"/>
  <c r="E1693" i="1"/>
  <c r="F1693" i="1" s="1"/>
  <c r="E1690" i="1"/>
  <c r="E1683" i="1"/>
  <c r="E1681" i="1"/>
  <c r="F1681" i="1" s="1"/>
  <c r="E1679" i="1"/>
  <c r="F1679" i="1" s="1"/>
  <c r="E1677" i="1"/>
  <c r="F1677" i="1" s="1"/>
  <c r="E1675" i="1"/>
  <c r="F1675" i="1" s="1"/>
  <c r="E1672" i="1"/>
  <c r="E1670" i="1"/>
  <c r="F1670" i="1" s="1"/>
  <c r="E1668" i="1"/>
  <c r="F1668" i="1" s="1"/>
  <c r="E1666" i="1"/>
  <c r="F1666" i="1" s="1"/>
  <c r="E1663" i="1"/>
  <c r="E1661" i="1"/>
  <c r="F1661" i="1" s="1"/>
  <c r="E1657" i="1"/>
  <c r="E1655" i="1"/>
  <c r="F1655" i="1" s="1"/>
  <c r="E1653" i="1"/>
  <c r="F1653" i="1" s="1"/>
  <c r="E1650" i="1"/>
  <c r="F1650" i="1" s="1"/>
  <c r="E1648" i="1"/>
  <c r="F1648" i="1" s="1"/>
  <c r="E1643" i="1"/>
  <c r="E1639" i="1"/>
  <c r="E1635" i="1"/>
  <c r="E1633" i="1"/>
  <c r="F1633" i="1" s="1"/>
  <c r="E1631" i="1"/>
  <c r="F1631" i="1" s="1"/>
  <c r="E1629" i="1"/>
  <c r="F1629" i="1" s="1"/>
  <c r="E1627" i="1"/>
  <c r="F1627" i="1" s="1"/>
  <c r="E1620" i="1"/>
  <c r="E1621" i="1" s="1"/>
  <c r="F1621" i="1" s="1"/>
  <c r="E1616" i="1"/>
  <c r="E1614" i="1"/>
  <c r="F1614" i="1" s="1"/>
  <c r="E1611" i="1"/>
  <c r="E1608" i="1"/>
  <c r="E1602" i="1"/>
  <c r="F1602" i="1" s="1"/>
  <c r="E1599" i="1"/>
  <c r="F1599" i="1" s="1"/>
  <c r="E1597" i="1"/>
  <c r="F1597" i="1" s="1"/>
  <c r="E1595" i="1"/>
  <c r="F1595" i="1" s="1"/>
  <c r="E1593" i="1"/>
  <c r="F1593" i="1" s="1"/>
  <c r="E1591" i="1"/>
  <c r="F1591" i="1" s="1"/>
  <c r="E1583" i="1"/>
  <c r="E1581" i="1"/>
  <c r="F1581" i="1" s="1"/>
  <c r="E1578" i="1"/>
  <c r="F1578" i="1" s="1"/>
  <c r="E1575" i="1"/>
  <c r="E1573" i="1"/>
  <c r="F1573" i="1" s="1"/>
  <c r="E1571" i="1"/>
  <c r="F1571" i="1" s="1"/>
  <c r="E1569" i="1"/>
  <c r="F1569" i="1" s="1"/>
  <c r="E1567" i="1"/>
  <c r="F1567" i="1" s="1"/>
  <c r="E1563" i="1"/>
  <c r="F1563" i="1" s="1"/>
  <c r="E1561" i="1"/>
  <c r="F1561" i="1" s="1"/>
  <c r="E1558" i="1"/>
  <c r="F1558" i="1" s="1"/>
  <c r="E1551" i="1"/>
  <c r="F1551" i="1" s="1"/>
  <c r="E1549" i="1"/>
  <c r="F1549" i="1" s="1"/>
  <c r="E1545" i="1"/>
  <c r="E1543" i="1"/>
  <c r="F1543" i="1" s="1"/>
  <c r="E1541" i="1"/>
  <c r="F1541" i="1" s="1"/>
  <c r="E1539" i="1"/>
  <c r="F1539" i="1" s="1"/>
  <c r="E1536" i="1"/>
  <c r="F1536" i="1" s="1"/>
  <c r="E1532" i="1"/>
  <c r="E1530" i="1"/>
  <c r="F1530" i="1" s="1"/>
  <c r="E1525" i="1"/>
  <c r="E1521" i="1"/>
  <c r="F1521" i="1" s="1"/>
  <c r="E1519" i="1"/>
  <c r="F1519" i="1" s="1"/>
  <c r="E1513" i="1"/>
  <c r="E1511" i="1"/>
  <c r="F1511" i="1" s="1"/>
  <c r="E1508" i="1"/>
  <c r="F1508" i="1" s="1"/>
  <c r="E1504" i="1"/>
  <c r="F1504" i="1" s="1"/>
  <c r="E1501" i="1"/>
  <c r="E1499" i="1"/>
  <c r="F1499" i="1" s="1"/>
  <c r="E1497" i="1"/>
  <c r="F1497" i="1" s="1"/>
  <c r="E1495" i="1"/>
  <c r="F1495" i="1" s="1"/>
  <c r="E1493" i="1"/>
  <c r="F1493" i="1" s="1"/>
  <c r="E1491" i="1"/>
  <c r="F1491" i="1" s="1"/>
  <c r="E1487" i="1"/>
  <c r="F1487" i="1" s="1"/>
  <c r="E1484" i="1"/>
  <c r="F1484" i="1" s="1"/>
  <c r="E1482" i="1"/>
  <c r="F1482" i="1" s="1"/>
  <c r="E1480" i="1"/>
  <c r="F1480" i="1" s="1"/>
  <c r="E1478" i="1"/>
  <c r="F1478" i="1" s="1"/>
  <c r="E1475" i="1"/>
  <c r="E1473" i="1"/>
  <c r="F1473" i="1" s="1"/>
  <c r="E1470" i="1"/>
  <c r="E1467" i="1"/>
  <c r="F1467" i="1" s="1"/>
  <c r="E1465" i="1"/>
  <c r="F1465" i="1" s="1"/>
  <c r="E1463" i="1"/>
  <c r="F1463" i="1" s="1"/>
  <c r="E1460" i="1"/>
  <c r="F1460" i="1" s="1"/>
  <c r="E1458" i="1"/>
  <c r="F1458" i="1" s="1"/>
  <c r="E1456" i="1"/>
  <c r="F1456" i="1" s="1"/>
  <c r="E1453" i="1"/>
  <c r="F1453" i="1" s="1"/>
  <c r="E1449" i="1"/>
  <c r="E1446" i="1"/>
  <c r="F1446" i="1" s="1"/>
  <c r="E1442" i="1"/>
  <c r="E1440" i="1"/>
  <c r="F1440" i="1" s="1"/>
  <c r="E1438" i="1"/>
  <c r="F1438" i="1" s="1"/>
  <c r="E1436" i="1"/>
  <c r="F1436" i="1" s="1"/>
  <c r="E1434" i="1"/>
  <c r="F1434" i="1" s="1"/>
  <c r="E1432" i="1"/>
  <c r="F1432" i="1" s="1"/>
  <c r="E1429" i="1"/>
  <c r="F1429" i="1" s="1"/>
  <c r="E1427" i="1"/>
  <c r="F1427" i="1" s="1"/>
  <c r="E1422" i="1"/>
  <c r="E1418" i="1"/>
  <c r="E1416" i="1"/>
  <c r="F1416" i="1" s="1"/>
  <c r="E1414" i="1"/>
  <c r="F1414" i="1" s="1"/>
  <c r="E1410" i="1"/>
  <c r="E1408" i="1"/>
  <c r="F1408" i="1" s="1"/>
  <c r="E1406" i="1"/>
  <c r="F1406" i="1" s="1"/>
  <c r="E1404" i="1"/>
  <c r="F1404" i="1" s="1"/>
  <c r="E1400" i="1"/>
  <c r="F1400" i="1" s="1"/>
  <c r="E1396" i="1"/>
  <c r="E1394" i="1"/>
  <c r="F1394" i="1" s="1"/>
  <c r="E1390" i="1"/>
  <c r="E1388" i="1"/>
  <c r="F1388" i="1" s="1"/>
  <c r="E1385" i="1"/>
  <c r="F1385" i="1" s="1"/>
  <c r="E1382" i="1"/>
  <c r="F1382" i="1" s="1"/>
  <c r="E1378" i="1"/>
  <c r="E1374" i="1"/>
  <c r="E1368" i="1"/>
  <c r="E1366" i="1"/>
  <c r="F1366" i="1" s="1"/>
  <c r="E1360" i="1"/>
  <c r="E1358" i="1"/>
  <c r="F1358" i="1" s="1"/>
  <c r="E1356" i="1"/>
  <c r="F1356" i="1" s="1"/>
  <c r="E1354" i="1"/>
  <c r="F1354" i="1" s="1"/>
  <c r="E1352" i="1"/>
  <c r="F1352" i="1" s="1"/>
  <c r="E1349" i="1"/>
  <c r="F1349" i="1" s="1"/>
  <c r="E1347" i="1"/>
  <c r="F1347" i="1" s="1"/>
  <c r="E1345" i="1"/>
  <c r="F1345" i="1" s="1"/>
  <c r="E1342" i="1"/>
  <c r="F1342" i="1" s="1"/>
  <c r="E1340" i="1"/>
  <c r="F1340" i="1" s="1"/>
  <c r="E1338" i="1"/>
  <c r="F1338" i="1" s="1"/>
  <c r="E1335" i="1"/>
  <c r="E1333" i="1"/>
  <c r="F1333" i="1" s="1"/>
  <c r="E1331" i="1"/>
  <c r="F1331" i="1" s="1"/>
  <c r="E1329" i="1"/>
  <c r="F1329" i="1" s="1"/>
  <c r="E1327" i="1"/>
  <c r="F1327" i="1" s="1"/>
  <c r="E1325" i="1"/>
  <c r="F1325" i="1" s="1"/>
  <c r="E1323" i="1"/>
  <c r="F1323" i="1" s="1"/>
  <c r="E1321" i="1"/>
  <c r="F1321" i="1" s="1"/>
  <c r="E1319" i="1"/>
  <c r="F1319" i="1" s="1"/>
  <c r="E1317" i="1"/>
  <c r="F1317" i="1" s="1"/>
  <c r="E1315" i="1"/>
  <c r="F1315" i="1" s="1"/>
  <c r="E1311" i="1"/>
  <c r="E1308" i="1"/>
  <c r="F1308" i="1" s="1"/>
  <c r="E1306" i="1"/>
  <c r="F1306" i="1" s="1"/>
  <c r="E1303" i="1"/>
  <c r="E1301" i="1"/>
  <c r="F1301" i="1" s="1"/>
  <c r="E1298" i="1"/>
  <c r="E1296" i="1"/>
  <c r="F1296" i="1" s="1"/>
  <c r="E1294" i="1"/>
  <c r="F1294" i="1" s="1"/>
  <c r="E1291" i="1"/>
  <c r="E1289" i="1"/>
  <c r="F1289" i="1" s="1"/>
  <c r="E1286" i="1"/>
  <c r="F1286" i="1" s="1"/>
  <c r="E1284" i="1"/>
  <c r="F1284" i="1" s="1"/>
  <c r="E1282" i="1"/>
  <c r="F1282" i="1" s="1"/>
  <c r="E1278" i="1"/>
  <c r="E1276" i="1"/>
  <c r="F1276" i="1" s="1"/>
  <c r="E1269" i="1"/>
  <c r="E1266" i="1"/>
  <c r="F1266" i="1" s="1"/>
  <c r="E1264" i="1"/>
  <c r="F1264" i="1" s="1"/>
  <c r="E1262" i="1"/>
  <c r="F1262" i="1" s="1"/>
  <c r="E1260" i="1"/>
  <c r="F1260" i="1" s="1"/>
  <c r="E1258" i="1"/>
  <c r="F1258" i="1" s="1"/>
  <c r="E1256" i="1"/>
  <c r="F1256" i="1" s="1"/>
  <c r="E1251" i="1"/>
  <c r="F1251" i="1" s="1"/>
  <c r="E1247" i="1"/>
  <c r="E1245" i="1"/>
  <c r="F1245" i="1" s="1"/>
  <c r="E1239" i="1"/>
  <c r="E1232" i="1"/>
  <c r="E1225" i="1"/>
  <c r="E1220" i="1"/>
  <c r="E1215" i="1"/>
  <c r="E1212" i="1"/>
  <c r="E1210" i="1"/>
  <c r="F1210" i="1" s="1"/>
  <c r="E1208" i="1"/>
  <c r="F1208" i="1" s="1"/>
  <c r="E1206" i="1"/>
  <c r="F1206" i="1" s="1"/>
  <c r="E1202" i="1"/>
  <c r="E1200" i="1"/>
  <c r="F1200" i="1" s="1"/>
  <c r="E1198" i="1"/>
  <c r="F1198" i="1" s="1"/>
  <c r="E1196" i="1"/>
  <c r="F1196" i="1" s="1"/>
  <c r="E1193" i="1"/>
  <c r="E1191" i="1"/>
  <c r="F1191" i="1" s="1"/>
  <c r="E1188" i="1"/>
  <c r="E1186" i="1"/>
  <c r="F1186" i="1" s="1"/>
  <c r="E1183" i="1"/>
  <c r="F1183" i="1" s="1"/>
  <c r="E1181" i="1"/>
  <c r="F1181" i="1" s="1"/>
  <c r="E1179" i="1"/>
  <c r="F1179" i="1" s="1"/>
  <c r="E1177" i="1"/>
  <c r="F1177" i="1" s="1"/>
  <c r="E1174" i="1"/>
  <c r="F1174" i="1" s="1"/>
  <c r="E1172" i="1"/>
  <c r="F1172" i="1" s="1"/>
  <c r="E1169" i="1"/>
  <c r="F1169" i="1" s="1"/>
  <c r="E1165" i="1"/>
  <c r="E1163" i="1"/>
  <c r="F1163" i="1" s="1"/>
  <c r="E1161" i="1"/>
  <c r="F1161" i="1" s="1"/>
  <c r="E1159" i="1"/>
  <c r="F1159" i="1" s="1"/>
  <c r="E1157" i="1"/>
  <c r="F1157" i="1" s="1"/>
  <c r="E1154" i="1"/>
  <c r="F1154" i="1" s="1"/>
  <c r="E1150" i="1"/>
  <c r="E1146" i="1"/>
  <c r="E1144" i="1"/>
  <c r="F1144" i="1" s="1"/>
  <c r="E1142" i="1"/>
  <c r="F1142" i="1" s="1"/>
  <c r="E1138" i="1"/>
  <c r="E1136" i="1"/>
  <c r="F1136" i="1" s="1"/>
  <c r="E1133" i="1"/>
  <c r="F1133" i="1" s="1"/>
  <c r="E1131" i="1"/>
  <c r="F1131" i="1" s="1"/>
  <c r="E1129" i="1"/>
  <c r="F1129" i="1" s="1"/>
  <c r="E1126" i="1"/>
  <c r="E1124" i="1"/>
  <c r="F1124" i="1" s="1"/>
  <c r="E1122" i="1"/>
  <c r="F1122" i="1" s="1"/>
  <c r="E1117" i="1"/>
  <c r="E1115" i="1"/>
  <c r="F1115" i="1" s="1"/>
  <c r="E1113" i="1"/>
  <c r="F1113" i="1" s="1"/>
  <c r="E1111" i="1"/>
  <c r="F1111" i="1" s="1"/>
  <c r="E1108" i="1"/>
  <c r="E1104" i="1"/>
  <c r="E1101" i="1"/>
  <c r="E1099" i="1"/>
  <c r="F1099" i="1" s="1"/>
  <c r="E1097" i="1"/>
  <c r="F1097" i="1" s="1"/>
  <c r="E1095" i="1"/>
  <c r="F1095" i="1" s="1"/>
  <c r="E1092" i="1"/>
  <c r="F1092" i="1" s="1"/>
  <c r="E1088" i="1"/>
  <c r="E1086" i="1"/>
  <c r="F1086" i="1" s="1"/>
  <c r="E1084" i="1"/>
  <c r="F1084" i="1" s="1"/>
  <c r="E1082" i="1"/>
  <c r="F1082" i="1" s="1"/>
  <c r="E1080" i="1"/>
  <c r="F1080" i="1" s="1"/>
  <c r="E1077" i="1"/>
  <c r="E1074" i="1"/>
  <c r="E1075" i="1" s="1"/>
  <c r="F1075" i="1" s="1"/>
  <c r="E1070" i="1"/>
  <c r="E1066" i="1"/>
  <c r="E1064" i="1"/>
  <c r="F1064" i="1" s="1"/>
  <c r="E1060" i="1"/>
  <c r="F1060" i="1" s="1"/>
  <c r="E1055" i="1"/>
  <c r="E1050" i="1"/>
  <c r="E1046" i="1"/>
  <c r="E1041" i="1"/>
  <c r="E1038" i="1"/>
  <c r="E1035" i="1"/>
  <c r="F1035" i="1" s="1"/>
  <c r="E1032" i="1"/>
  <c r="E1033" i="1" s="1"/>
  <c r="F1033" i="1" s="1"/>
  <c r="E1028" i="1"/>
  <c r="F1028" i="1" s="1"/>
  <c r="E1025" i="1"/>
  <c r="E1023" i="1"/>
  <c r="F1023" i="1" s="1"/>
  <c r="E1019" i="1"/>
  <c r="E1017" i="1"/>
  <c r="F1017" i="1" s="1"/>
  <c r="E1014" i="1"/>
  <c r="F1014" i="1" s="1"/>
  <c r="E1011" i="1"/>
  <c r="E1008" i="1"/>
  <c r="F1008" i="1" s="1"/>
  <c r="E1006" i="1"/>
  <c r="F1006" i="1" s="1"/>
  <c r="E998" i="1"/>
  <c r="E993" i="1"/>
  <c r="E990" i="1"/>
  <c r="E988" i="1"/>
  <c r="F988" i="1" s="1"/>
  <c r="E986" i="1"/>
  <c r="F986" i="1" s="1"/>
  <c r="E982" i="1"/>
  <c r="E978" i="1"/>
  <c r="E975" i="1"/>
  <c r="F975" i="1" s="1"/>
  <c r="E972" i="1"/>
  <c r="F972" i="1" s="1"/>
  <c r="E970" i="1"/>
  <c r="F970" i="1" s="1"/>
  <c r="E963" i="1"/>
  <c r="E961" i="1"/>
  <c r="F961" i="1" s="1"/>
  <c r="E957" i="1"/>
  <c r="E954" i="1"/>
  <c r="F954" i="1" s="1"/>
  <c r="E951" i="1"/>
  <c r="F951" i="1" s="1"/>
  <c r="E947" i="1"/>
  <c r="F947" i="1" s="1"/>
  <c r="E944" i="1"/>
  <c r="F944" i="1" s="1"/>
  <c r="E941" i="1"/>
  <c r="F941" i="1" s="1"/>
  <c r="E937" i="1"/>
  <c r="E934" i="1"/>
  <c r="F934" i="1" s="1"/>
  <c r="E931" i="1"/>
  <c r="F931" i="1" s="1"/>
  <c r="E925" i="1"/>
  <c r="E922" i="1"/>
  <c r="F922" i="1" s="1"/>
  <c r="E918" i="1"/>
  <c r="E915" i="1"/>
  <c r="F915" i="1" s="1"/>
  <c r="E913" i="1"/>
  <c r="F913" i="1" s="1"/>
  <c r="E910" i="1"/>
  <c r="F910" i="1" s="1"/>
  <c r="E907" i="1"/>
  <c r="F907" i="1" s="1"/>
  <c r="E905" i="1"/>
  <c r="F905" i="1" s="1"/>
  <c r="E903" i="1"/>
  <c r="F903" i="1" s="1"/>
  <c r="E900" i="1"/>
  <c r="E896" i="1"/>
  <c r="E890" i="1"/>
  <c r="E884" i="1"/>
  <c r="E882" i="1"/>
  <c r="F882" i="1" s="1"/>
  <c r="E879" i="1"/>
  <c r="F879" i="1" s="1"/>
  <c r="E877" i="1"/>
  <c r="F877" i="1" s="1"/>
  <c r="E874" i="1"/>
  <c r="F874" i="1" s="1"/>
  <c r="E872" i="1"/>
  <c r="F872" i="1" s="1"/>
  <c r="E870" i="1"/>
  <c r="F870" i="1" s="1"/>
  <c r="E867" i="1"/>
  <c r="F867" i="1" s="1"/>
  <c r="E861" i="1"/>
  <c r="E858" i="1"/>
  <c r="E856" i="1"/>
  <c r="F856" i="1" s="1"/>
  <c r="E854" i="1"/>
  <c r="F854" i="1" s="1"/>
  <c r="E852" i="1"/>
  <c r="F852" i="1" s="1"/>
  <c r="E848" i="1"/>
  <c r="E849" i="1" s="1"/>
  <c r="E845" i="1"/>
  <c r="F845" i="1" s="1"/>
  <c r="E843" i="1"/>
  <c r="F843" i="1" s="1"/>
  <c r="E841" i="1"/>
  <c r="F841" i="1" s="1"/>
  <c r="E837" i="1"/>
  <c r="F837" i="1" s="1"/>
  <c r="E835" i="1"/>
  <c r="F835" i="1" s="1"/>
  <c r="E833" i="1"/>
  <c r="F833" i="1" s="1"/>
  <c r="E831" i="1"/>
  <c r="F831" i="1" s="1"/>
  <c r="E828" i="1"/>
  <c r="F828" i="1" s="1"/>
  <c r="E826" i="1"/>
  <c r="F826" i="1" s="1"/>
  <c r="E824" i="1"/>
  <c r="F824" i="1" s="1"/>
  <c r="E822" i="1"/>
  <c r="F822" i="1" s="1"/>
  <c r="E818" i="1"/>
  <c r="E816" i="1"/>
  <c r="F816" i="1" s="1"/>
  <c r="E813" i="1"/>
  <c r="F813" i="1" s="1"/>
  <c r="E809" i="1"/>
  <c r="E810" i="1" s="1"/>
  <c r="E807" i="1"/>
  <c r="F807" i="1" s="1"/>
  <c r="E804" i="1"/>
  <c r="F804" i="1" s="1"/>
  <c r="E802" i="1"/>
  <c r="F802" i="1" s="1"/>
  <c r="E800" i="1"/>
  <c r="F800" i="1" s="1"/>
  <c r="E797" i="1"/>
  <c r="F797" i="1" s="1"/>
  <c r="E793" i="1"/>
  <c r="F793" i="1" s="1"/>
  <c r="E790" i="1"/>
  <c r="F790" i="1" s="1"/>
  <c r="E788" i="1"/>
  <c r="F788" i="1" s="1"/>
  <c r="E786" i="1"/>
  <c r="F786" i="1" s="1"/>
  <c r="E784" i="1"/>
  <c r="F784" i="1" s="1"/>
  <c r="E782" i="1"/>
  <c r="F782" i="1" s="1"/>
  <c r="E778" i="1"/>
  <c r="E773" i="1"/>
  <c r="F773" i="1" s="1"/>
  <c r="E769" i="1"/>
  <c r="E766" i="1"/>
  <c r="F766" i="1" s="1"/>
  <c r="E763" i="1"/>
  <c r="F763" i="1" s="1"/>
  <c r="E759" i="1"/>
  <c r="F759" i="1" s="1"/>
  <c r="E753" i="1"/>
  <c r="E749" i="1"/>
  <c r="E747" i="1"/>
  <c r="F747" i="1" s="1"/>
  <c r="E745" i="1"/>
  <c r="F745" i="1" s="1"/>
  <c r="E743" i="1"/>
  <c r="F743" i="1" s="1"/>
  <c r="E740" i="1"/>
  <c r="E737" i="1"/>
  <c r="F737" i="1" s="1"/>
  <c r="E732" i="1"/>
  <c r="E727" i="1"/>
  <c r="F727" i="1" s="1"/>
  <c r="E725" i="1"/>
  <c r="F725" i="1" s="1"/>
  <c r="E720" i="1"/>
  <c r="F720" i="1" s="1"/>
  <c r="E717" i="1"/>
  <c r="E715" i="1"/>
  <c r="F715" i="1" s="1"/>
  <c r="E712" i="1"/>
  <c r="F712" i="1" s="1"/>
  <c r="E706" i="1"/>
  <c r="F706" i="1" s="1"/>
  <c r="E704" i="1"/>
  <c r="F704" i="1" s="1"/>
  <c r="E701" i="1"/>
  <c r="F701" i="1" s="1"/>
  <c r="E699" i="1"/>
  <c r="F699" i="1" s="1"/>
  <c r="E697" i="1"/>
  <c r="F697" i="1" s="1"/>
  <c r="E694" i="1"/>
  <c r="F694" i="1" s="1"/>
  <c r="E689" i="1"/>
  <c r="E685" i="1"/>
  <c r="E683" i="1"/>
  <c r="F683" i="1" s="1"/>
  <c r="E677" i="1"/>
  <c r="E678" i="1" s="1"/>
  <c r="E674" i="1"/>
  <c r="F674" i="1" s="1"/>
  <c r="E672" i="1"/>
  <c r="F672" i="1" s="1"/>
  <c r="E668" i="1"/>
  <c r="E666" i="1"/>
  <c r="F666" i="1" s="1"/>
  <c r="E663" i="1"/>
  <c r="F663" i="1" s="1"/>
  <c r="E661" i="1"/>
  <c r="F661" i="1" s="1"/>
  <c r="E659" i="1"/>
  <c r="F659" i="1" s="1"/>
  <c r="E657" i="1"/>
  <c r="F657" i="1" s="1"/>
  <c r="E655" i="1"/>
  <c r="F655" i="1" s="1"/>
  <c r="E651" i="1"/>
  <c r="F651" i="1" s="1"/>
  <c r="E649" i="1"/>
  <c r="F649" i="1" s="1"/>
  <c r="E647" i="1"/>
  <c r="F647" i="1" s="1"/>
  <c r="E645" i="1"/>
  <c r="F645" i="1" s="1"/>
  <c r="E643" i="1"/>
  <c r="F643" i="1" s="1"/>
  <c r="E641" i="1"/>
  <c r="F641" i="1" s="1"/>
  <c r="E638" i="1"/>
  <c r="F638" i="1" s="1"/>
  <c r="E636" i="1"/>
  <c r="F636" i="1" s="1"/>
  <c r="E634" i="1"/>
  <c r="F634" i="1" s="1"/>
  <c r="E631" i="1"/>
  <c r="E629" i="1"/>
  <c r="F629" i="1" s="1"/>
  <c r="E627" i="1"/>
  <c r="F627" i="1" s="1"/>
  <c r="E625" i="1"/>
  <c r="F625" i="1" s="1"/>
  <c r="E623" i="1"/>
  <c r="F623" i="1" s="1"/>
  <c r="E621" i="1"/>
  <c r="F621" i="1" s="1"/>
  <c r="E618" i="1"/>
  <c r="E616" i="1"/>
  <c r="F616" i="1" s="1"/>
  <c r="E614" i="1"/>
  <c r="F614" i="1" s="1"/>
  <c r="E606" i="1"/>
  <c r="E607" i="1" s="1"/>
  <c r="E603" i="1"/>
  <c r="E600" i="1"/>
  <c r="E596" i="1"/>
  <c r="E591" i="1"/>
  <c r="E589" i="1"/>
  <c r="F589" i="1" s="1"/>
  <c r="E587" i="1"/>
  <c r="F587" i="1" s="1"/>
  <c r="E584" i="1"/>
  <c r="F584" i="1" s="1"/>
  <c r="E582" i="1"/>
  <c r="F582" i="1" s="1"/>
  <c r="E579" i="1"/>
  <c r="F579" i="1" s="1"/>
  <c r="E577" i="1"/>
  <c r="F577" i="1" s="1"/>
  <c r="E573" i="1"/>
  <c r="E570" i="1"/>
  <c r="E568" i="1"/>
  <c r="F568" i="1" s="1"/>
  <c r="E566" i="1"/>
  <c r="F566" i="1" s="1"/>
  <c r="E564" i="1"/>
  <c r="F564" i="1" s="1"/>
  <c r="E561" i="1"/>
  <c r="F561" i="1" s="1"/>
  <c r="E555" i="1"/>
  <c r="F555" i="1" s="1"/>
  <c r="E553" i="1"/>
  <c r="F553" i="1" s="1"/>
  <c r="E549" i="1"/>
  <c r="E545" i="1"/>
  <c r="E546" i="1" s="1"/>
  <c r="E541" i="1"/>
  <c r="E537" i="1"/>
  <c r="E535" i="1"/>
  <c r="F535" i="1" s="1"/>
  <c r="E533" i="1"/>
  <c r="F533" i="1" s="1"/>
  <c r="E530" i="1"/>
  <c r="F530" i="1" s="1"/>
  <c r="E527" i="1"/>
  <c r="E524" i="1"/>
  <c r="E520" i="1"/>
  <c r="F520" i="1" s="1"/>
  <c r="E518" i="1"/>
  <c r="F518" i="1" s="1"/>
  <c r="E515" i="1"/>
  <c r="F515" i="1" s="1"/>
  <c r="E513" i="1"/>
  <c r="F513" i="1" s="1"/>
  <c r="E510" i="1"/>
  <c r="F510" i="1" s="1"/>
  <c r="E508" i="1"/>
  <c r="F508" i="1" s="1"/>
  <c r="E506" i="1"/>
  <c r="F506" i="1" s="1"/>
  <c r="E501" i="1"/>
  <c r="E499" i="1"/>
  <c r="F499" i="1" s="1"/>
  <c r="E497" i="1"/>
  <c r="F497" i="1" s="1"/>
  <c r="E495" i="1"/>
  <c r="F495" i="1" s="1"/>
  <c r="E493" i="1"/>
  <c r="F493" i="1" s="1"/>
  <c r="E490" i="1"/>
  <c r="E487" i="1"/>
  <c r="F487" i="1" s="1"/>
  <c r="E484" i="1"/>
  <c r="E479" i="1"/>
  <c r="E477" i="1"/>
  <c r="F477" i="1" s="1"/>
  <c r="E473" i="1"/>
  <c r="F473" i="1" s="1"/>
  <c r="E469" i="1"/>
  <c r="E466" i="1"/>
  <c r="F466" i="1" s="1"/>
  <c r="E464" i="1"/>
  <c r="F464" i="1" s="1"/>
  <c r="E462" i="1"/>
  <c r="F462" i="1" s="1"/>
  <c r="E459" i="1"/>
  <c r="E457" i="1"/>
  <c r="F457" i="1" s="1"/>
  <c r="E454" i="1"/>
  <c r="E452" i="1"/>
  <c r="F452" i="1" s="1"/>
  <c r="E448" i="1"/>
  <c r="E446" i="1"/>
  <c r="F446" i="1" s="1"/>
  <c r="E442" i="1"/>
  <c r="E438" i="1"/>
  <c r="E436" i="1"/>
  <c r="F436" i="1" s="1"/>
  <c r="E434" i="1"/>
  <c r="F434" i="1" s="1"/>
  <c r="E432" i="1"/>
  <c r="F432" i="1" s="1"/>
  <c r="E425" i="1"/>
  <c r="E422" i="1"/>
  <c r="E419" i="1"/>
  <c r="E417" i="1"/>
  <c r="F417" i="1" s="1"/>
  <c r="E415" i="1"/>
  <c r="F415" i="1" s="1"/>
  <c r="E413" i="1"/>
  <c r="F413" i="1" s="1"/>
  <c r="E411" i="1"/>
  <c r="F411" i="1" s="1"/>
  <c r="E406" i="1"/>
  <c r="F406" i="1" s="1"/>
  <c r="E404" i="1"/>
  <c r="F404" i="1" s="1"/>
  <c r="E402" i="1"/>
  <c r="F402" i="1" s="1"/>
  <c r="E400" i="1"/>
  <c r="F400" i="1" s="1"/>
  <c r="E395" i="1"/>
  <c r="E393" i="1"/>
  <c r="F393" i="1" s="1"/>
  <c r="E390" i="1"/>
  <c r="F390" i="1" s="1"/>
  <c r="E388" i="1"/>
  <c r="F388" i="1" s="1"/>
  <c r="E385" i="1"/>
  <c r="E381" i="1"/>
  <c r="E379" i="1"/>
  <c r="F379" i="1" s="1"/>
  <c r="E373" i="1"/>
  <c r="E371" i="1"/>
  <c r="F371" i="1" s="1"/>
  <c r="E368" i="1"/>
  <c r="E366" i="1"/>
  <c r="F366" i="1" s="1"/>
  <c r="E362" i="1"/>
  <c r="E358" i="1"/>
  <c r="E352" i="1"/>
  <c r="F352" i="1" s="1"/>
  <c r="E346" i="1"/>
  <c r="F346" i="1" s="1"/>
  <c r="E344" i="1"/>
  <c r="F344" i="1" s="1"/>
  <c r="E342" i="1"/>
  <c r="F342" i="1" s="1"/>
  <c r="E338" i="1"/>
  <c r="F338" i="1" s="1"/>
  <c r="E336" i="1"/>
  <c r="F336" i="1" s="1"/>
  <c r="E331" i="1"/>
  <c r="F331" i="1" s="1"/>
  <c r="E329" i="1"/>
  <c r="F329" i="1" s="1"/>
  <c r="E327" i="1"/>
  <c r="F327" i="1" s="1"/>
  <c r="E325" i="1"/>
  <c r="F325" i="1" s="1"/>
  <c r="E323" i="1"/>
  <c r="F323" i="1" s="1"/>
  <c r="E321" i="1"/>
  <c r="F321" i="1" s="1"/>
  <c r="E319" i="1"/>
  <c r="F319" i="1" s="1"/>
  <c r="E317" i="1"/>
  <c r="F317" i="1" s="1"/>
  <c r="E313" i="1"/>
  <c r="F313" i="1" s="1"/>
  <c r="E311" i="1"/>
  <c r="F311" i="1" s="1"/>
  <c r="E308" i="1"/>
  <c r="F308" i="1" s="1"/>
  <c r="E302" i="1"/>
  <c r="E299" i="1"/>
  <c r="E296" i="1"/>
  <c r="F296" i="1" s="1"/>
  <c r="E292" i="1"/>
  <c r="E289" i="1"/>
  <c r="E287" i="1"/>
  <c r="F287" i="1" s="1"/>
  <c r="E283" i="1"/>
  <c r="E273" i="1"/>
  <c r="E271" i="1"/>
  <c r="F271" i="1" s="1"/>
  <c r="E267" i="1"/>
  <c r="E262" i="1"/>
  <c r="E260" i="1"/>
  <c r="F260" i="1" s="1"/>
  <c r="E258" i="1"/>
  <c r="F258" i="1" s="1"/>
  <c r="E255" i="1"/>
  <c r="F255" i="1" s="1"/>
  <c r="E251" i="1"/>
  <c r="F251" i="1" s="1"/>
  <c r="E248" i="1"/>
  <c r="E246" i="1"/>
  <c r="F246" i="1" s="1"/>
  <c r="E242" i="1"/>
  <c r="F242" i="1" s="1"/>
  <c r="E240" i="1"/>
  <c r="F240" i="1" s="1"/>
  <c r="E238" i="1"/>
  <c r="F238" i="1" s="1"/>
  <c r="E236" i="1"/>
  <c r="F236" i="1" s="1"/>
  <c r="E234" i="1"/>
  <c r="F234" i="1" s="1"/>
  <c r="E232" i="1"/>
  <c r="F232" i="1" s="1"/>
  <c r="E228" i="1"/>
  <c r="F228" i="1" s="1"/>
  <c r="E226" i="1"/>
  <c r="F226" i="1" s="1"/>
  <c r="E221" i="1"/>
  <c r="E219" i="1"/>
  <c r="F219" i="1" s="1"/>
  <c r="E215" i="1"/>
  <c r="E212" i="1"/>
  <c r="F212" i="1" s="1"/>
  <c r="E210" i="1"/>
  <c r="F210" i="1" s="1"/>
  <c r="E208" i="1"/>
  <c r="F208" i="1" s="1"/>
  <c r="E203" i="1"/>
  <c r="F203" i="1" s="1"/>
  <c r="E201" i="1"/>
  <c r="F201" i="1" s="1"/>
  <c r="E199" i="1"/>
  <c r="F199" i="1" s="1"/>
  <c r="E197" i="1"/>
  <c r="F197" i="1" s="1"/>
  <c r="E195" i="1"/>
  <c r="F195" i="1" s="1"/>
  <c r="E193" i="1"/>
  <c r="F193" i="1" s="1"/>
  <c r="E189" i="1"/>
  <c r="E190" i="1" s="1"/>
  <c r="E187" i="1"/>
  <c r="F187" i="1" s="1"/>
  <c r="E184" i="1"/>
  <c r="E182" i="1"/>
  <c r="F182" i="1" s="1"/>
  <c r="E180" i="1"/>
  <c r="F180" i="1" s="1"/>
  <c r="E176" i="1"/>
  <c r="E174" i="1"/>
  <c r="F174" i="1" s="1"/>
  <c r="E170" i="1"/>
  <c r="E164" i="1"/>
  <c r="E161" i="1"/>
  <c r="E158" i="1"/>
  <c r="E156" i="1"/>
  <c r="F156" i="1" s="1"/>
  <c r="E154" i="1"/>
  <c r="F154" i="1" s="1"/>
  <c r="E150" i="1"/>
  <c r="E147" i="1"/>
  <c r="E143" i="1"/>
  <c r="E141" i="1"/>
  <c r="F141" i="1" s="1"/>
  <c r="E139" i="1"/>
  <c r="F139" i="1" s="1"/>
  <c r="E136" i="1"/>
  <c r="E134" i="1"/>
  <c r="F134" i="1" s="1"/>
  <c r="E130" i="1"/>
  <c r="E124" i="1"/>
  <c r="E122" i="1"/>
  <c r="F122" i="1" s="1"/>
  <c r="E119" i="1"/>
  <c r="F119" i="1" s="1"/>
  <c r="E110" i="1"/>
  <c r="E106" i="1"/>
  <c r="E102" i="1"/>
  <c r="E97" i="1"/>
  <c r="E92" i="1"/>
  <c r="E90" i="1"/>
  <c r="F90" i="1" s="1"/>
  <c r="E79" i="1"/>
  <c r="E77" i="1"/>
  <c r="F77" i="1" s="1"/>
  <c r="E74" i="1"/>
  <c r="E72" i="1"/>
  <c r="F72" i="1" s="1"/>
  <c r="E70" i="1"/>
  <c r="F70" i="1" s="1"/>
  <c r="E68" i="1"/>
  <c r="F68" i="1" s="1"/>
  <c r="E66" i="1"/>
  <c r="F66" i="1" s="1"/>
  <c r="E64" i="1"/>
  <c r="F64" i="1" s="1"/>
  <c r="E62" i="1"/>
  <c r="F62" i="1" s="1"/>
  <c r="E60" i="1"/>
  <c r="F60" i="1" s="1"/>
  <c r="E56" i="1"/>
  <c r="E57" i="1" s="1"/>
  <c r="E58" i="1" s="1"/>
  <c r="F58" i="1" s="1"/>
  <c r="E54" i="1"/>
  <c r="F54" i="1" s="1"/>
  <c r="E50" i="1"/>
  <c r="E48" i="1"/>
  <c r="F48" i="1" s="1"/>
  <c r="E44" i="1"/>
  <c r="E42" i="1"/>
  <c r="F42" i="1" s="1"/>
  <c r="E40" i="1"/>
  <c r="F40" i="1" s="1"/>
  <c r="E38" i="1"/>
  <c r="F38" i="1" s="1"/>
  <c r="E34" i="1"/>
  <c r="F34" i="1" s="1"/>
  <c r="E32" i="1"/>
  <c r="F32" i="1" s="1"/>
  <c r="E29" i="1"/>
  <c r="E27" i="1"/>
  <c r="F27" i="1" s="1"/>
  <c r="E25" i="1"/>
  <c r="F25" i="1" s="1"/>
  <c r="E20" i="1"/>
  <c r="E18" i="1"/>
  <c r="F18" i="1" s="1"/>
  <c r="E15" i="1"/>
  <c r="E12" i="1"/>
  <c r="F12" i="1" s="1"/>
  <c r="E10" i="1"/>
  <c r="F10" i="1" s="1"/>
  <c r="E8" i="1"/>
  <c r="F8" i="1" s="1"/>
  <c r="E4" i="1"/>
  <c r="G10409" i="1"/>
  <c r="H10409" i="1" s="1"/>
  <c r="D10409" i="1"/>
  <c r="B10409" i="1"/>
  <c r="A10409" i="1"/>
  <c r="G10405" i="1"/>
  <c r="I10405" i="1" s="1"/>
  <c r="D10405" i="1"/>
  <c r="B10405" i="1"/>
  <c r="A10405" i="1"/>
  <c r="G10401" i="1"/>
  <c r="D10401" i="1"/>
  <c r="B10401" i="1"/>
  <c r="A10401" i="1"/>
  <c r="G10399" i="1"/>
  <c r="D10399" i="1"/>
  <c r="B10399" i="1"/>
  <c r="A10399" i="1"/>
  <c r="G10392" i="1"/>
  <c r="I10392" i="1" s="1"/>
  <c r="D10392" i="1"/>
  <c r="B10392" i="1"/>
  <c r="A10392" i="1"/>
  <c r="G10374" i="1"/>
  <c r="D10374" i="1"/>
  <c r="B10374" i="1"/>
  <c r="A10374" i="1"/>
  <c r="G10366" i="1"/>
  <c r="G10367" i="1" s="1"/>
  <c r="I10367" i="1" s="1"/>
  <c r="D10366" i="1"/>
  <c r="D10367" i="1" s="1"/>
  <c r="B10366" i="1"/>
  <c r="B10367" i="1" s="1"/>
  <c r="A10366" i="1"/>
  <c r="A10367" i="1" s="1"/>
  <c r="G10364" i="1"/>
  <c r="D10364" i="1"/>
  <c r="B10364" i="1"/>
  <c r="A10364" i="1"/>
  <c r="G10362" i="1"/>
  <c r="D10362" i="1"/>
  <c r="B10362" i="1"/>
  <c r="A10362" i="1"/>
  <c r="G10352" i="1"/>
  <c r="I10352" i="1" s="1"/>
  <c r="D10352" i="1"/>
  <c r="B10352" i="1"/>
  <c r="A10352" i="1"/>
  <c r="G10346" i="1"/>
  <c r="H10346" i="1" s="1"/>
  <c r="D10346" i="1"/>
  <c r="B10346" i="1"/>
  <c r="A10346" i="1"/>
  <c r="G10334" i="1"/>
  <c r="H10334" i="1" s="1"/>
  <c r="D10334" i="1"/>
  <c r="B10334" i="1"/>
  <c r="A10334" i="1"/>
  <c r="G10332" i="1"/>
  <c r="H10332" i="1" s="1"/>
  <c r="D10332" i="1"/>
  <c r="B10332" i="1"/>
  <c r="A10332" i="1"/>
  <c r="G10324" i="1"/>
  <c r="D10324" i="1"/>
  <c r="B10324" i="1"/>
  <c r="A10324" i="1"/>
  <c r="G10322" i="1"/>
  <c r="H10322" i="1" s="1"/>
  <c r="D10322" i="1"/>
  <c r="B10322" i="1"/>
  <c r="A10322" i="1"/>
  <c r="G10312" i="1"/>
  <c r="I10312" i="1" s="1"/>
  <c r="D10312" i="1"/>
  <c r="D10313" i="1" s="1"/>
  <c r="B10312" i="1"/>
  <c r="B10313" i="1" s="1"/>
  <c r="A10312" i="1"/>
  <c r="A10313" i="1" s="1"/>
  <c r="G10309" i="1"/>
  <c r="H10309" i="1" s="1"/>
  <c r="D10309" i="1"/>
  <c r="B10309" i="1"/>
  <c r="A10309" i="1"/>
  <c r="G10307" i="1"/>
  <c r="D10307" i="1"/>
  <c r="B10307" i="1"/>
  <c r="A10307" i="1"/>
  <c r="G10304" i="1"/>
  <c r="I10304" i="1" s="1"/>
  <c r="D10304" i="1"/>
  <c r="D10305" i="1" s="1"/>
  <c r="B10304" i="1"/>
  <c r="B10305" i="1" s="1"/>
  <c r="A10304" i="1"/>
  <c r="A10305" i="1" s="1"/>
  <c r="G10302" i="1"/>
  <c r="D10302" i="1"/>
  <c r="B10302" i="1"/>
  <c r="A10302" i="1"/>
  <c r="G10297" i="1"/>
  <c r="H10297" i="1" s="1"/>
  <c r="D10297" i="1"/>
  <c r="B10297" i="1"/>
  <c r="A10297" i="1"/>
  <c r="G10294" i="1"/>
  <c r="H10294" i="1" s="1"/>
  <c r="D10294" i="1"/>
  <c r="B10294" i="1"/>
  <c r="A10294" i="1"/>
  <c r="G10291" i="1"/>
  <c r="D10291" i="1"/>
  <c r="B10291" i="1"/>
  <c r="A10291" i="1"/>
  <c r="G10274" i="1"/>
  <c r="D10274" i="1"/>
  <c r="B10274" i="1"/>
  <c r="A10274" i="1"/>
  <c r="G10271" i="1"/>
  <c r="I10271" i="1" s="1"/>
  <c r="D10271" i="1"/>
  <c r="D10272" i="1" s="1"/>
  <c r="B10271" i="1"/>
  <c r="B10272" i="1" s="1"/>
  <c r="A10271" i="1"/>
  <c r="A10272" i="1" s="1"/>
  <c r="G10267" i="1"/>
  <c r="D10267" i="1"/>
  <c r="B10267" i="1"/>
  <c r="A10267" i="1"/>
  <c r="G10264" i="1"/>
  <c r="D10264" i="1"/>
  <c r="B10264" i="1"/>
  <c r="A10264" i="1"/>
  <c r="G10259" i="1"/>
  <c r="H10259" i="1" s="1"/>
  <c r="D10259" i="1"/>
  <c r="D10260" i="1" s="1"/>
  <c r="D10261" i="1" s="1"/>
  <c r="B10259" i="1"/>
  <c r="B10260" i="1" s="1"/>
  <c r="B10261" i="1" s="1"/>
  <c r="A10259" i="1"/>
  <c r="A10260" i="1" s="1"/>
  <c r="A10261" i="1" s="1"/>
  <c r="G10230" i="1"/>
  <c r="D10230" i="1"/>
  <c r="B10230" i="1"/>
  <c r="A10230" i="1"/>
  <c r="G10221" i="1"/>
  <c r="D10221" i="1"/>
  <c r="B10221" i="1"/>
  <c r="A10221" i="1"/>
  <c r="G10215" i="1"/>
  <c r="H10215" i="1" s="1"/>
  <c r="D10215" i="1"/>
  <c r="B10215" i="1"/>
  <c r="A10215" i="1"/>
  <c r="G10213" i="1"/>
  <c r="I10213" i="1" s="1"/>
  <c r="D10213" i="1"/>
  <c r="B10213" i="1"/>
  <c r="A10213" i="1"/>
  <c r="G10208" i="1"/>
  <c r="D10208" i="1"/>
  <c r="B10208" i="1"/>
  <c r="A10208" i="1"/>
  <c r="G10205" i="1"/>
  <c r="H10205" i="1" s="1"/>
  <c r="D10205" i="1"/>
  <c r="B10205" i="1"/>
  <c r="A10205" i="1"/>
  <c r="G10197" i="1"/>
  <c r="I10197" i="1" s="1"/>
  <c r="D10197" i="1"/>
  <c r="B10197" i="1"/>
  <c r="A10197" i="1"/>
  <c r="G10195" i="1"/>
  <c r="D10195" i="1"/>
  <c r="B10195" i="1"/>
  <c r="A10195" i="1"/>
  <c r="G10189" i="1"/>
  <c r="G10190" i="1" s="1"/>
  <c r="H10190" i="1" s="1"/>
  <c r="D10189" i="1"/>
  <c r="D10190" i="1" s="1"/>
  <c r="B10189" i="1"/>
  <c r="B10190" i="1" s="1"/>
  <c r="A10189" i="1"/>
  <c r="A10190" i="1" s="1"/>
  <c r="G10173" i="1"/>
  <c r="H10173" i="1" s="1"/>
  <c r="D10173" i="1"/>
  <c r="D10174" i="1" s="1"/>
  <c r="D10175" i="1" s="1"/>
  <c r="D10176" i="1" s="1"/>
  <c r="B10173" i="1"/>
  <c r="B10174" i="1" s="1"/>
  <c r="B10175" i="1" s="1"/>
  <c r="B10176" i="1" s="1"/>
  <c r="A10173" i="1"/>
  <c r="A10174" i="1" s="1"/>
  <c r="A10175" i="1" s="1"/>
  <c r="A10176" i="1" s="1"/>
  <c r="G10165" i="1"/>
  <c r="I10165" i="1" s="1"/>
  <c r="D10165" i="1"/>
  <c r="D10166" i="1" s="1"/>
  <c r="B10165" i="1"/>
  <c r="B10166" i="1" s="1"/>
  <c r="A10165" i="1"/>
  <c r="A10166" i="1" s="1"/>
  <c r="G10161" i="1"/>
  <c r="D10161" i="1"/>
  <c r="D10162" i="1" s="1"/>
  <c r="B10161" i="1"/>
  <c r="B10162" i="1" s="1"/>
  <c r="A10161" i="1"/>
  <c r="A10162" i="1" s="1"/>
  <c r="G10158" i="1"/>
  <c r="D10158" i="1"/>
  <c r="B10158" i="1"/>
  <c r="A10158" i="1"/>
  <c r="G10142" i="1"/>
  <c r="D10142" i="1"/>
  <c r="B10142" i="1"/>
  <c r="A10142" i="1"/>
  <c r="G10136" i="1"/>
  <c r="D10136" i="1"/>
  <c r="D10137" i="1" s="1"/>
  <c r="B10136" i="1"/>
  <c r="B10137" i="1" s="1"/>
  <c r="A10136" i="1"/>
  <c r="A10137" i="1" s="1"/>
  <c r="G10131" i="1"/>
  <c r="D10131" i="1"/>
  <c r="B10131" i="1"/>
  <c r="A10131" i="1"/>
  <c r="G10125" i="1"/>
  <c r="D10125" i="1"/>
  <c r="B10125" i="1"/>
  <c r="A10125" i="1"/>
  <c r="G10120" i="1"/>
  <c r="I10120" i="1" s="1"/>
  <c r="D10120" i="1"/>
  <c r="D10121" i="1" s="1"/>
  <c r="B10120" i="1"/>
  <c r="B10121" i="1" s="1"/>
  <c r="A10120" i="1"/>
  <c r="A10121" i="1" s="1"/>
  <c r="G10118" i="1"/>
  <c r="D10118" i="1"/>
  <c r="B10118" i="1"/>
  <c r="A10118" i="1"/>
  <c r="G10116" i="1"/>
  <c r="D10116" i="1"/>
  <c r="B10116" i="1"/>
  <c r="A10116" i="1"/>
  <c r="G10111" i="1"/>
  <c r="H10111" i="1" s="1"/>
  <c r="D10111" i="1"/>
  <c r="D10112" i="1" s="1"/>
  <c r="B10111" i="1"/>
  <c r="B10112" i="1" s="1"/>
  <c r="A10111" i="1"/>
  <c r="A10112" i="1" s="1"/>
  <c r="G10102" i="1"/>
  <c r="D10102" i="1"/>
  <c r="B10102" i="1"/>
  <c r="A10102" i="1"/>
  <c r="G10097" i="1"/>
  <c r="I10097" i="1" s="1"/>
  <c r="D10097" i="1"/>
  <c r="D10098" i="1" s="1"/>
  <c r="B10097" i="1"/>
  <c r="B10098" i="1" s="1"/>
  <c r="A10097" i="1"/>
  <c r="A10098" i="1" s="1"/>
  <c r="G10088" i="1"/>
  <c r="I10088" i="1" s="1"/>
  <c r="D10088" i="1"/>
  <c r="D10089" i="1" s="1"/>
  <c r="D10090" i="1" s="1"/>
  <c r="D10091" i="1" s="1"/>
  <c r="B10088" i="1"/>
  <c r="B10089" i="1" s="1"/>
  <c r="B10090" i="1" s="1"/>
  <c r="B10091" i="1" s="1"/>
  <c r="A10088" i="1"/>
  <c r="A10089" i="1" s="1"/>
  <c r="A10090" i="1" s="1"/>
  <c r="A10091" i="1" s="1"/>
  <c r="G10083" i="1"/>
  <c r="D10083" i="1"/>
  <c r="B10083" i="1"/>
  <c r="A10083" i="1"/>
  <c r="G10076" i="1"/>
  <c r="I10076" i="1" s="1"/>
  <c r="D10076" i="1"/>
  <c r="D10077" i="1" s="1"/>
  <c r="B10076" i="1"/>
  <c r="B10077" i="1" s="1"/>
  <c r="A10076" i="1"/>
  <c r="A10077" i="1" s="1"/>
  <c r="G10070" i="1"/>
  <c r="I10070" i="1" s="1"/>
  <c r="D10070" i="1"/>
  <c r="D10071" i="1" s="1"/>
  <c r="B10070" i="1"/>
  <c r="B10071" i="1" s="1"/>
  <c r="A10070" i="1"/>
  <c r="A10071" i="1" s="1"/>
  <c r="G10067" i="1"/>
  <c r="I10067" i="1" s="1"/>
  <c r="D10067" i="1"/>
  <c r="B10067" i="1"/>
  <c r="A10067" i="1"/>
  <c r="G10065" i="1"/>
  <c r="D10065" i="1"/>
  <c r="B10065" i="1"/>
  <c r="A10065" i="1"/>
  <c r="G10058" i="1"/>
  <c r="I10058" i="1" s="1"/>
  <c r="D10058" i="1"/>
  <c r="D10059" i="1" s="1"/>
  <c r="D10060" i="1" s="1"/>
  <c r="B10058" i="1"/>
  <c r="B10059" i="1" s="1"/>
  <c r="B10060" i="1" s="1"/>
  <c r="A10058" i="1"/>
  <c r="A10059" i="1" s="1"/>
  <c r="A10060" i="1" s="1"/>
  <c r="G10053" i="1"/>
  <c r="D10053" i="1"/>
  <c r="D10054" i="1" s="1"/>
  <c r="D10055" i="1" s="1"/>
  <c r="D10056" i="1" s="1"/>
  <c r="B10053" i="1"/>
  <c r="B10054" i="1" s="1"/>
  <c r="B10055" i="1" s="1"/>
  <c r="B10056" i="1" s="1"/>
  <c r="A10053" i="1"/>
  <c r="A10054" i="1" s="1"/>
  <c r="A10055" i="1" s="1"/>
  <c r="A10056" i="1" s="1"/>
  <c r="G10048" i="1"/>
  <c r="D10048" i="1"/>
  <c r="B10048" i="1"/>
  <c r="A10048" i="1"/>
  <c r="G10043" i="1"/>
  <c r="D10043" i="1"/>
  <c r="B10043" i="1"/>
  <c r="A10043" i="1"/>
  <c r="G10039" i="1"/>
  <c r="D10039" i="1"/>
  <c r="D10040" i="1" s="1"/>
  <c r="B10039" i="1"/>
  <c r="B10040" i="1" s="1"/>
  <c r="A10039" i="1"/>
  <c r="A10040" i="1" s="1"/>
  <c r="G10037" i="1"/>
  <c r="D10037" i="1"/>
  <c r="B10037" i="1"/>
  <c r="A10037" i="1"/>
  <c r="G10028" i="1"/>
  <c r="D10028" i="1"/>
  <c r="B10028" i="1"/>
  <c r="A10028" i="1"/>
  <c r="G10025" i="1"/>
  <c r="D10025" i="1"/>
  <c r="B10025" i="1"/>
  <c r="A10025" i="1"/>
  <c r="G10022" i="1"/>
  <c r="H10022" i="1" s="1"/>
  <c r="D10022" i="1"/>
  <c r="B10022" i="1"/>
  <c r="A10022" i="1"/>
  <c r="G10014" i="1"/>
  <c r="D10014" i="1"/>
  <c r="B10014" i="1"/>
  <c r="A10014" i="1"/>
  <c r="G10012" i="1"/>
  <c r="D10012" i="1"/>
  <c r="B10012" i="1"/>
  <c r="A10012" i="1"/>
  <c r="G10009" i="1"/>
  <c r="I10009" i="1" s="1"/>
  <c r="D10009" i="1"/>
  <c r="D10010" i="1" s="1"/>
  <c r="B10009" i="1"/>
  <c r="B10010" i="1" s="1"/>
  <c r="A10009" i="1"/>
  <c r="A10010" i="1" s="1"/>
  <c r="G10006" i="1"/>
  <c r="D10006" i="1"/>
  <c r="B10006" i="1"/>
  <c r="A10006" i="1"/>
  <c r="G10002" i="1"/>
  <c r="I10002" i="1" s="1"/>
  <c r="D10002" i="1"/>
  <c r="D10003" i="1" s="1"/>
  <c r="D10004" i="1" s="1"/>
  <c r="B10002" i="1"/>
  <c r="B10003" i="1" s="1"/>
  <c r="B10004" i="1" s="1"/>
  <c r="A10002" i="1"/>
  <c r="A10003" i="1" s="1"/>
  <c r="A10004" i="1" s="1"/>
  <c r="G9999" i="1"/>
  <c r="I9999" i="1" s="1"/>
  <c r="D9999" i="1"/>
  <c r="D10000" i="1" s="1"/>
  <c r="B9999" i="1"/>
  <c r="B10000" i="1" s="1"/>
  <c r="A9999" i="1"/>
  <c r="A10000" i="1" s="1"/>
  <c r="G9994" i="1"/>
  <c r="I9994" i="1" s="1"/>
  <c r="D9994" i="1"/>
  <c r="D9995" i="1" s="1"/>
  <c r="B9994" i="1"/>
  <c r="B9995" i="1" s="1"/>
  <c r="A9994" i="1"/>
  <c r="A9995" i="1" s="1"/>
  <c r="G9985" i="1"/>
  <c r="D9985" i="1"/>
  <c r="D9986" i="1" s="1"/>
  <c r="B9985" i="1"/>
  <c r="B9986" i="1" s="1"/>
  <c r="A9985" i="1"/>
  <c r="A9986" i="1" s="1"/>
  <c r="G9979" i="1"/>
  <c r="D9979" i="1"/>
  <c r="B9979" i="1"/>
  <c r="A9979" i="1"/>
  <c r="G9976" i="1"/>
  <c r="D9976" i="1"/>
  <c r="B9976" i="1"/>
  <c r="A9976" i="1"/>
  <c r="G9973" i="1"/>
  <c r="D9973" i="1"/>
  <c r="D9974" i="1" s="1"/>
  <c r="B9973" i="1"/>
  <c r="B9974" i="1" s="1"/>
  <c r="A9973" i="1"/>
  <c r="A9974" i="1" s="1"/>
  <c r="G9971" i="1"/>
  <c r="I9971" i="1" s="1"/>
  <c r="D9971" i="1"/>
  <c r="B9971" i="1"/>
  <c r="A9971" i="1"/>
  <c r="G9967" i="1"/>
  <c r="D9967" i="1"/>
  <c r="B9967" i="1"/>
  <c r="A9967" i="1"/>
  <c r="G9964" i="1"/>
  <c r="D9964" i="1"/>
  <c r="B9964" i="1"/>
  <c r="A9964" i="1"/>
  <c r="G9962" i="1"/>
  <c r="H9962" i="1" s="1"/>
  <c r="D9962" i="1"/>
  <c r="B9962" i="1"/>
  <c r="A9962" i="1"/>
  <c r="G9956" i="1"/>
  <c r="G9957" i="1" s="1"/>
  <c r="I9957" i="1" s="1"/>
  <c r="D9956" i="1"/>
  <c r="D9957" i="1" s="1"/>
  <c r="B9956" i="1"/>
  <c r="B9957" i="1" s="1"/>
  <c r="A9956" i="1"/>
  <c r="A9957" i="1" s="1"/>
  <c r="G9954" i="1"/>
  <c r="D9954" i="1"/>
  <c r="B9954" i="1"/>
  <c r="A9954" i="1"/>
  <c r="G9948" i="1"/>
  <c r="H9948" i="1" s="1"/>
  <c r="D9948" i="1"/>
  <c r="B9948" i="1"/>
  <c r="A9948" i="1"/>
  <c r="G9945" i="1"/>
  <c r="H9945" i="1" s="1"/>
  <c r="D9945" i="1"/>
  <c r="B9945" i="1"/>
  <c r="A9945" i="1"/>
  <c r="G9942" i="1"/>
  <c r="D9942" i="1"/>
  <c r="B9942" i="1"/>
  <c r="A9942" i="1"/>
  <c r="G9938" i="1"/>
  <c r="D9938" i="1"/>
  <c r="B9938" i="1"/>
  <c r="A9938" i="1"/>
  <c r="G9933" i="1"/>
  <c r="I9933" i="1" s="1"/>
  <c r="D9933" i="1"/>
  <c r="D9934" i="1" s="1"/>
  <c r="B9933" i="1"/>
  <c r="B9934" i="1" s="1"/>
  <c r="A9933" i="1"/>
  <c r="A9934" i="1" s="1"/>
  <c r="G9930" i="1"/>
  <c r="D9930" i="1"/>
  <c r="B9930" i="1"/>
  <c r="A9930" i="1"/>
  <c r="G9927" i="1"/>
  <c r="D9927" i="1"/>
  <c r="B9927" i="1"/>
  <c r="A9927" i="1"/>
  <c r="G9924" i="1"/>
  <c r="I9924" i="1" s="1"/>
  <c r="D9924" i="1"/>
  <c r="D9925" i="1" s="1"/>
  <c r="B9924" i="1"/>
  <c r="B9925" i="1" s="1"/>
  <c r="A9924" i="1"/>
  <c r="A9925" i="1" s="1"/>
  <c r="G9921" i="1"/>
  <c r="G9922" i="1" s="1"/>
  <c r="H9922" i="1" s="1"/>
  <c r="D9921" i="1"/>
  <c r="D9922" i="1" s="1"/>
  <c r="B9921" i="1"/>
  <c r="B9922" i="1" s="1"/>
  <c r="A9921" i="1"/>
  <c r="A9922" i="1" s="1"/>
  <c r="G9917" i="1"/>
  <c r="D9917" i="1"/>
  <c r="B9917" i="1"/>
  <c r="A9917" i="1"/>
  <c r="G9914" i="1"/>
  <c r="D9914" i="1"/>
  <c r="B9914" i="1"/>
  <c r="A9914" i="1"/>
  <c r="G9912" i="1"/>
  <c r="D9912" i="1"/>
  <c r="B9912" i="1"/>
  <c r="A9912" i="1"/>
  <c r="G9909" i="1"/>
  <c r="I9909" i="1" s="1"/>
  <c r="D9909" i="1"/>
  <c r="D9910" i="1" s="1"/>
  <c r="B9909" i="1"/>
  <c r="B9910" i="1" s="1"/>
  <c r="A9909" i="1"/>
  <c r="A9910" i="1" s="1"/>
  <c r="G9907" i="1"/>
  <c r="D9907" i="1"/>
  <c r="B9907" i="1"/>
  <c r="A9907" i="1"/>
  <c r="G9901" i="1"/>
  <c r="D9901" i="1"/>
  <c r="D9902" i="1" s="1"/>
  <c r="B9901" i="1"/>
  <c r="B9902" i="1" s="1"/>
  <c r="A9901" i="1"/>
  <c r="A9902" i="1" s="1"/>
  <c r="G9898" i="1"/>
  <c r="D9898" i="1"/>
  <c r="B9898" i="1"/>
  <c r="A9898" i="1"/>
  <c r="G9894" i="1"/>
  <c r="I9894" i="1" s="1"/>
  <c r="D9894" i="1"/>
  <c r="D9895" i="1" s="1"/>
  <c r="B9894" i="1"/>
  <c r="B9895" i="1" s="1"/>
  <c r="A9894" i="1"/>
  <c r="A9895" i="1" s="1"/>
  <c r="G9890" i="1"/>
  <c r="D9890" i="1"/>
  <c r="B9890" i="1"/>
  <c r="A9890" i="1"/>
  <c r="G9888" i="1"/>
  <c r="D9888" i="1"/>
  <c r="B9888" i="1"/>
  <c r="A9888" i="1"/>
  <c r="G9885" i="1"/>
  <c r="I9885" i="1" s="1"/>
  <c r="D9885" i="1"/>
  <c r="B9885" i="1"/>
  <c r="A9885" i="1"/>
  <c r="G9881" i="1"/>
  <c r="D9881" i="1"/>
  <c r="B9881" i="1"/>
  <c r="A9881" i="1"/>
  <c r="G9878" i="1"/>
  <c r="D9878" i="1"/>
  <c r="B9878" i="1"/>
  <c r="A9878" i="1"/>
  <c r="G9876" i="1"/>
  <c r="D9876" i="1"/>
  <c r="B9876" i="1"/>
  <c r="A9876" i="1"/>
  <c r="G9872" i="1"/>
  <c r="D9872" i="1"/>
  <c r="D9873" i="1" s="1"/>
  <c r="B9872" i="1"/>
  <c r="B9873" i="1" s="1"/>
  <c r="A9872" i="1"/>
  <c r="A9873" i="1" s="1"/>
  <c r="G9863" i="1"/>
  <c r="I9863" i="1" s="1"/>
  <c r="D9863" i="1"/>
  <c r="D9864" i="1" s="1"/>
  <c r="B9863" i="1"/>
  <c r="B9864" i="1" s="1"/>
  <c r="A9863" i="1"/>
  <c r="A9864" i="1" s="1"/>
  <c r="G9859" i="1"/>
  <c r="D9859" i="1"/>
  <c r="D9860" i="1" s="1"/>
  <c r="B9859" i="1"/>
  <c r="B9860" i="1" s="1"/>
  <c r="A9859" i="1"/>
  <c r="A9860" i="1" s="1"/>
  <c r="G9856" i="1"/>
  <c r="H9856" i="1" s="1"/>
  <c r="D9856" i="1"/>
  <c r="B9856" i="1"/>
  <c r="A9856" i="1"/>
  <c r="G9854" i="1"/>
  <c r="D9854" i="1"/>
  <c r="B9854" i="1"/>
  <c r="A9854" i="1"/>
  <c r="G9847" i="1"/>
  <c r="D9847" i="1"/>
  <c r="D9848" i="1" s="1"/>
  <c r="B9847" i="1"/>
  <c r="B9848" i="1" s="1"/>
  <c r="A9847" i="1"/>
  <c r="A9848" i="1" s="1"/>
  <c r="G9838" i="1"/>
  <c r="H9838" i="1" s="1"/>
  <c r="D9838" i="1"/>
  <c r="B9838" i="1"/>
  <c r="A9838" i="1"/>
  <c r="G9836" i="1"/>
  <c r="D9836" i="1"/>
  <c r="B9836" i="1"/>
  <c r="A9836" i="1"/>
  <c r="G9833" i="1"/>
  <c r="D9833" i="1"/>
  <c r="B9833" i="1"/>
  <c r="A9833" i="1"/>
  <c r="G9829" i="1"/>
  <c r="I9829" i="1" s="1"/>
  <c r="D9829" i="1"/>
  <c r="D9830" i="1" s="1"/>
  <c r="B9829" i="1"/>
  <c r="B9830" i="1" s="1"/>
  <c r="A9829" i="1"/>
  <c r="A9830" i="1" s="1"/>
  <c r="G9824" i="1"/>
  <c r="I9824" i="1" s="1"/>
  <c r="D9824" i="1"/>
  <c r="B9824" i="1"/>
  <c r="A9824" i="1"/>
  <c r="G9821" i="1"/>
  <c r="D9821" i="1"/>
  <c r="B9821" i="1"/>
  <c r="A9821" i="1"/>
  <c r="G9819" i="1"/>
  <c r="D9819" i="1"/>
  <c r="B9819" i="1"/>
  <c r="A9819" i="1"/>
  <c r="G9817" i="1"/>
  <c r="D9817" i="1"/>
  <c r="B9817" i="1"/>
  <c r="A9817" i="1"/>
  <c r="G9807" i="1"/>
  <c r="I9807" i="1" s="1"/>
  <c r="D9807" i="1"/>
  <c r="D9808" i="1" s="1"/>
  <c r="B9807" i="1"/>
  <c r="B9808" i="1" s="1"/>
  <c r="A9807" i="1"/>
  <c r="A9808" i="1" s="1"/>
  <c r="G9805" i="1"/>
  <c r="D9805" i="1"/>
  <c r="B9805" i="1"/>
  <c r="A9805" i="1"/>
  <c r="G9802" i="1"/>
  <c r="D9802" i="1"/>
  <c r="D9803" i="1" s="1"/>
  <c r="B9802" i="1"/>
  <c r="B9803" i="1" s="1"/>
  <c r="A9802" i="1"/>
  <c r="A9803" i="1" s="1"/>
  <c r="G9800" i="1"/>
  <c r="D9800" i="1"/>
  <c r="B9800" i="1"/>
  <c r="A9800" i="1"/>
  <c r="G9797" i="1"/>
  <c r="D9797" i="1"/>
  <c r="B9797" i="1"/>
  <c r="A9797" i="1"/>
  <c r="G9793" i="1"/>
  <c r="D9793" i="1"/>
  <c r="B9793" i="1"/>
  <c r="A9793" i="1"/>
  <c r="G9791" i="1"/>
  <c r="H9791" i="1" s="1"/>
  <c r="D9791" i="1"/>
  <c r="B9791" i="1"/>
  <c r="A9791" i="1"/>
  <c r="G9789" i="1"/>
  <c r="I9789" i="1" s="1"/>
  <c r="D9789" i="1"/>
  <c r="B9789" i="1"/>
  <c r="A9789" i="1"/>
  <c r="G9784" i="1"/>
  <c r="D9784" i="1"/>
  <c r="B9784" i="1"/>
  <c r="A9784" i="1"/>
  <c r="G9776" i="1"/>
  <c r="I9776" i="1" s="1"/>
  <c r="D9776" i="1"/>
  <c r="D9777" i="1" s="1"/>
  <c r="D9778" i="1" s="1"/>
  <c r="D9779" i="1" s="1"/>
  <c r="D9780" i="1" s="1"/>
  <c r="B9776" i="1"/>
  <c r="B9777" i="1" s="1"/>
  <c r="B9778" i="1" s="1"/>
  <c r="B9779" i="1" s="1"/>
  <c r="B9780" i="1" s="1"/>
  <c r="A9776" i="1"/>
  <c r="A9777" i="1" s="1"/>
  <c r="A9778" i="1" s="1"/>
  <c r="A9779" i="1" s="1"/>
  <c r="A9780" i="1" s="1"/>
  <c r="G9771" i="1"/>
  <c r="D9771" i="1"/>
  <c r="B9771" i="1"/>
  <c r="A9771" i="1"/>
  <c r="G9769" i="1"/>
  <c r="D9769" i="1"/>
  <c r="B9769" i="1"/>
  <c r="A9769" i="1"/>
  <c r="G9767" i="1"/>
  <c r="H9767" i="1" s="1"/>
  <c r="D9767" i="1"/>
  <c r="B9767" i="1"/>
  <c r="A9767" i="1"/>
  <c r="G9765" i="1"/>
  <c r="H9765" i="1" s="1"/>
  <c r="D9765" i="1"/>
  <c r="B9765" i="1"/>
  <c r="A9765" i="1"/>
  <c r="G9757" i="1"/>
  <c r="D9757" i="1"/>
  <c r="B9757" i="1"/>
  <c r="A9757" i="1"/>
  <c r="G9755" i="1"/>
  <c r="H9755" i="1" s="1"/>
  <c r="D9755" i="1"/>
  <c r="B9755" i="1"/>
  <c r="A9755" i="1"/>
  <c r="G9753" i="1"/>
  <c r="D9753" i="1"/>
  <c r="B9753" i="1"/>
  <c r="A9753" i="1"/>
  <c r="G9751" i="1"/>
  <c r="D9751" i="1"/>
  <c r="B9751" i="1"/>
  <c r="A9751" i="1"/>
  <c r="G9749" i="1"/>
  <c r="H9749" i="1" s="1"/>
  <c r="D9749" i="1"/>
  <c r="B9749" i="1"/>
  <c r="A9749" i="1"/>
  <c r="G9744" i="1"/>
  <c r="D9744" i="1"/>
  <c r="B9744" i="1"/>
  <c r="A9744" i="1"/>
  <c r="G9742" i="1"/>
  <c r="H9742" i="1" s="1"/>
  <c r="D9742" i="1"/>
  <c r="B9742" i="1"/>
  <c r="A9742" i="1"/>
  <c r="G9740" i="1"/>
  <c r="D9740" i="1"/>
  <c r="B9740" i="1"/>
  <c r="A9740" i="1"/>
  <c r="G9732" i="1"/>
  <c r="D9732" i="1"/>
  <c r="B9732" i="1"/>
  <c r="A9732" i="1"/>
  <c r="G9729" i="1"/>
  <c r="D9729" i="1"/>
  <c r="B9729" i="1"/>
  <c r="A9729" i="1"/>
  <c r="G9726" i="1"/>
  <c r="H9726" i="1" s="1"/>
  <c r="D9726" i="1"/>
  <c r="D9727" i="1" s="1"/>
  <c r="B9726" i="1"/>
  <c r="B9727" i="1" s="1"/>
  <c r="A9726" i="1"/>
  <c r="A9727" i="1" s="1"/>
  <c r="G9724" i="1"/>
  <c r="H9724" i="1" s="1"/>
  <c r="D9724" i="1"/>
  <c r="B9724" i="1"/>
  <c r="A9724" i="1"/>
  <c r="G9721" i="1"/>
  <c r="I9721" i="1" s="1"/>
  <c r="D9721" i="1"/>
  <c r="D9722" i="1" s="1"/>
  <c r="B9721" i="1"/>
  <c r="B9722" i="1" s="1"/>
  <c r="A9721" i="1"/>
  <c r="A9722" i="1" s="1"/>
  <c r="G9719" i="1"/>
  <c r="D9719" i="1"/>
  <c r="B9719" i="1"/>
  <c r="A9719" i="1"/>
  <c r="G9716" i="1"/>
  <c r="I9716" i="1" s="1"/>
  <c r="D9716" i="1"/>
  <c r="D9717" i="1" s="1"/>
  <c r="B9716" i="1"/>
  <c r="B9717" i="1" s="1"/>
  <c r="A9716" i="1"/>
  <c r="A9717" i="1" s="1"/>
  <c r="G9714" i="1"/>
  <c r="D9714" i="1"/>
  <c r="B9714" i="1"/>
  <c r="A9714" i="1"/>
  <c r="G9712" i="1"/>
  <c r="H9712" i="1" s="1"/>
  <c r="D9712" i="1"/>
  <c r="B9712" i="1"/>
  <c r="A9712" i="1"/>
  <c r="G9708" i="1"/>
  <c r="G9709" i="1" s="1"/>
  <c r="H9709" i="1" s="1"/>
  <c r="D9708" i="1"/>
  <c r="D9709" i="1" s="1"/>
  <c r="B9708" i="1"/>
  <c r="B9709" i="1" s="1"/>
  <c r="A9708" i="1"/>
  <c r="A9709" i="1" s="1"/>
  <c r="G9704" i="1"/>
  <c r="D9704" i="1"/>
  <c r="B9704" i="1"/>
  <c r="A9704" i="1"/>
  <c r="G9702" i="1"/>
  <c r="D9702" i="1"/>
  <c r="B9702" i="1"/>
  <c r="A9702" i="1"/>
  <c r="G9700" i="1"/>
  <c r="D9700" i="1"/>
  <c r="B9700" i="1"/>
  <c r="A9700" i="1"/>
  <c r="G9697" i="1"/>
  <c r="I9697" i="1" s="1"/>
  <c r="D9697" i="1"/>
  <c r="D9698" i="1" s="1"/>
  <c r="B9697" i="1"/>
  <c r="B9698" i="1" s="1"/>
  <c r="A9697" i="1"/>
  <c r="A9698" i="1" s="1"/>
  <c r="G9695" i="1"/>
  <c r="H9695" i="1" s="1"/>
  <c r="D9695" i="1"/>
  <c r="B9695" i="1"/>
  <c r="A9695" i="1"/>
  <c r="G9692" i="1"/>
  <c r="D9692" i="1"/>
  <c r="B9692" i="1"/>
  <c r="A9692" i="1"/>
  <c r="G9689" i="1"/>
  <c r="I9689" i="1" s="1"/>
  <c r="D9689" i="1"/>
  <c r="D9690" i="1" s="1"/>
  <c r="B9689" i="1"/>
  <c r="B9690" i="1" s="1"/>
  <c r="A9689" i="1"/>
  <c r="A9690" i="1" s="1"/>
  <c r="G9686" i="1"/>
  <c r="H9686" i="1" s="1"/>
  <c r="D9686" i="1"/>
  <c r="D9687" i="1" s="1"/>
  <c r="B9686" i="1"/>
  <c r="B9687" i="1" s="1"/>
  <c r="A9686" i="1"/>
  <c r="A9687" i="1" s="1"/>
  <c r="G9683" i="1"/>
  <c r="D9683" i="1"/>
  <c r="B9683" i="1"/>
  <c r="A9683" i="1"/>
  <c r="G9681" i="1"/>
  <c r="D9681" i="1"/>
  <c r="B9681" i="1"/>
  <c r="A9681" i="1"/>
  <c r="G9679" i="1"/>
  <c r="D9679" i="1"/>
  <c r="B9679" i="1"/>
  <c r="A9679" i="1"/>
  <c r="G9676" i="1"/>
  <c r="D9676" i="1"/>
  <c r="D9677" i="1" s="1"/>
  <c r="B9676" i="1"/>
  <c r="B9677" i="1" s="1"/>
  <c r="A9676" i="1"/>
  <c r="A9677" i="1" s="1"/>
  <c r="G9674" i="1"/>
  <c r="D9674" i="1"/>
  <c r="B9674" i="1"/>
  <c r="A9674" i="1"/>
  <c r="G9669" i="1"/>
  <c r="H9669" i="1" s="1"/>
  <c r="D9669" i="1"/>
  <c r="B9669" i="1"/>
  <c r="A9669" i="1"/>
  <c r="G9667" i="1"/>
  <c r="D9667" i="1"/>
  <c r="B9667" i="1"/>
  <c r="A9667" i="1"/>
  <c r="G9665" i="1"/>
  <c r="D9665" i="1"/>
  <c r="B9665" i="1"/>
  <c r="A9665" i="1"/>
  <c r="G9662" i="1"/>
  <c r="I9662" i="1" s="1"/>
  <c r="D9662" i="1"/>
  <c r="D9663" i="1" s="1"/>
  <c r="B9662" i="1"/>
  <c r="B9663" i="1" s="1"/>
  <c r="A9662" i="1"/>
  <c r="A9663" i="1" s="1"/>
  <c r="G9660" i="1"/>
  <c r="D9660" i="1"/>
  <c r="B9660" i="1"/>
  <c r="A9660" i="1"/>
  <c r="G9658" i="1"/>
  <c r="D9658" i="1"/>
  <c r="B9658" i="1"/>
  <c r="A9658" i="1"/>
  <c r="G9656" i="1"/>
  <c r="D9656" i="1"/>
  <c r="B9656" i="1"/>
  <c r="A9656" i="1"/>
  <c r="G9653" i="1"/>
  <c r="I9653" i="1" s="1"/>
  <c r="D9653" i="1"/>
  <c r="D9654" i="1" s="1"/>
  <c r="B9653" i="1"/>
  <c r="B9654" i="1" s="1"/>
  <c r="A9653" i="1"/>
  <c r="A9654" i="1" s="1"/>
  <c r="G9649" i="1"/>
  <c r="D9649" i="1"/>
  <c r="B9649" i="1"/>
  <c r="A9649" i="1"/>
  <c r="G9647" i="1"/>
  <c r="D9647" i="1"/>
  <c r="B9647" i="1"/>
  <c r="A9647" i="1"/>
  <c r="G9645" i="1"/>
  <c r="D9645" i="1"/>
  <c r="B9645" i="1"/>
  <c r="A9645" i="1"/>
  <c r="G9639" i="1"/>
  <c r="I9639" i="1" s="1"/>
  <c r="D9639" i="1"/>
  <c r="D9640" i="1" s="1"/>
  <c r="D9641" i="1" s="1"/>
  <c r="B9639" i="1"/>
  <c r="B9640" i="1" s="1"/>
  <c r="B9641" i="1" s="1"/>
  <c r="A9639" i="1"/>
  <c r="A9640" i="1" s="1"/>
  <c r="A9641" i="1" s="1"/>
  <c r="G9634" i="1"/>
  <c r="D9634" i="1"/>
  <c r="B9634" i="1"/>
  <c r="A9634" i="1"/>
  <c r="G9622" i="1"/>
  <c r="D9622" i="1"/>
  <c r="B9622" i="1"/>
  <c r="A9622" i="1"/>
  <c r="G9618" i="1"/>
  <c r="I9618" i="1" s="1"/>
  <c r="D9618" i="1"/>
  <c r="D9619" i="1" s="1"/>
  <c r="B9618" i="1"/>
  <c r="B9619" i="1" s="1"/>
  <c r="A9618" i="1"/>
  <c r="A9619" i="1" s="1"/>
  <c r="G9614" i="1"/>
  <c r="H9614" i="1" s="1"/>
  <c r="D9614" i="1"/>
  <c r="B9614" i="1"/>
  <c r="A9614" i="1"/>
  <c r="G9611" i="1"/>
  <c r="I9611" i="1" s="1"/>
  <c r="D9611" i="1"/>
  <c r="D9612" i="1" s="1"/>
  <c r="B9611" i="1"/>
  <c r="B9612" i="1" s="1"/>
  <c r="A9611" i="1"/>
  <c r="A9612" i="1" s="1"/>
  <c r="G9608" i="1"/>
  <c r="D9608" i="1"/>
  <c r="B9608" i="1"/>
  <c r="A9608" i="1"/>
  <c r="G9604" i="1"/>
  <c r="I9604" i="1" s="1"/>
  <c r="D9604" i="1"/>
  <c r="D9605" i="1" s="1"/>
  <c r="B9604" i="1"/>
  <c r="B9605" i="1" s="1"/>
  <c r="A9604" i="1"/>
  <c r="A9605" i="1" s="1"/>
  <c r="G9602" i="1"/>
  <c r="D9602" i="1"/>
  <c r="B9602" i="1"/>
  <c r="A9602" i="1"/>
  <c r="G9591" i="1"/>
  <c r="I9591" i="1" s="1"/>
  <c r="D9591" i="1"/>
  <c r="D9592" i="1" s="1"/>
  <c r="B9591" i="1"/>
  <c r="B9592" i="1" s="1"/>
  <c r="A9591" i="1"/>
  <c r="A9592" i="1" s="1"/>
  <c r="G9587" i="1"/>
  <c r="I9587" i="1" s="1"/>
  <c r="D9587" i="1"/>
  <c r="D9588" i="1" s="1"/>
  <c r="B9587" i="1"/>
  <c r="B9588" i="1" s="1"/>
  <c r="A9587" i="1"/>
  <c r="A9588" i="1" s="1"/>
  <c r="G9584" i="1"/>
  <c r="D9584" i="1"/>
  <c r="B9584" i="1"/>
  <c r="A9584" i="1"/>
  <c r="G9580" i="1"/>
  <c r="I9580" i="1" s="1"/>
  <c r="D9580" i="1"/>
  <c r="D9581" i="1" s="1"/>
  <c r="B9580" i="1"/>
  <c r="B9581" i="1" s="1"/>
  <c r="A9580" i="1"/>
  <c r="A9581" i="1" s="1"/>
  <c r="G9578" i="1"/>
  <c r="H9578" i="1" s="1"/>
  <c r="D9578" i="1"/>
  <c r="B9578" i="1"/>
  <c r="A9578" i="1"/>
  <c r="G9574" i="1"/>
  <c r="D9574" i="1"/>
  <c r="B9574" i="1"/>
  <c r="A9574" i="1"/>
  <c r="G9567" i="1"/>
  <c r="H9567" i="1" s="1"/>
  <c r="D9567" i="1"/>
  <c r="B9567" i="1"/>
  <c r="A9567" i="1"/>
  <c r="G9565" i="1"/>
  <c r="H9565" i="1" s="1"/>
  <c r="D9565" i="1"/>
  <c r="B9565" i="1"/>
  <c r="A9565" i="1"/>
  <c r="G9563" i="1"/>
  <c r="D9563" i="1"/>
  <c r="B9563" i="1"/>
  <c r="A9563" i="1"/>
  <c r="G9561" i="1"/>
  <c r="D9561" i="1"/>
  <c r="B9561" i="1"/>
  <c r="A9561" i="1"/>
  <c r="G9559" i="1"/>
  <c r="D9559" i="1"/>
  <c r="B9559" i="1"/>
  <c r="A9559" i="1"/>
  <c r="G9556" i="1"/>
  <c r="H9556" i="1" s="1"/>
  <c r="D9556" i="1"/>
  <c r="D9557" i="1" s="1"/>
  <c r="B9556" i="1"/>
  <c r="B9557" i="1" s="1"/>
  <c r="A9556" i="1"/>
  <c r="A9557" i="1" s="1"/>
  <c r="G9553" i="1"/>
  <c r="D9553" i="1"/>
  <c r="B9553" i="1"/>
  <c r="A9553" i="1"/>
  <c r="G9549" i="1"/>
  <c r="D9549" i="1"/>
  <c r="B9549" i="1"/>
  <c r="A9549" i="1"/>
  <c r="G9546" i="1"/>
  <c r="D9546" i="1"/>
  <c r="B9546" i="1"/>
  <c r="A9546" i="1"/>
  <c r="G9542" i="1"/>
  <c r="I9542" i="1" s="1"/>
  <c r="D9542" i="1"/>
  <c r="D9543" i="1" s="1"/>
  <c r="B9542" i="1"/>
  <c r="B9543" i="1" s="1"/>
  <c r="A9542" i="1"/>
  <c r="A9543" i="1" s="1"/>
  <c r="G9539" i="1"/>
  <c r="H9539" i="1" s="1"/>
  <c r="D9539" i="1"/>
  <c r="B9539" i="1"/>
  <c r="A9539" i="1"/>
  <c r="G9536" i="1"/>
  <c r="D9536" i="1"/>
  <c r="D9537" i="1" s="1"/>
  <c r="B9536" i="1"/>
  <c r="B9537" i="1" s="1"/>
  <c r="A9536" i="1"/>
  <c r="A9537" i="1" s="1"/>
  <c r="G9532" i="1"/>
  <c r="D9532" i="1"/>
  <c r="B9532" i="1"/>
  <c r="A9532" i="1"/>
  <c r="G9529" i="1"/>
  <c r="I9529" i="1" s="1"/>
  <c r="D9529" i="1"/>
  <c r="D9530" i="1" s="1"/>
  <c r="B9529" i="1"/>
  <c r="B9530" i="1" s="1"/>
  <c r="A9529" i="1"/>
  <c r="A9530" i="1" s="1"/>
  <c r="G9526" i="1"/>
  <c r="D9526" i="1"/>
  <c r="B9526" i="1"/>
  <c r="A9526" i="1"/>
  <c r="G9520" i="1"/>
  <c r="D9520" i="1"/>
  <c r="B9520" i="1"/>
  <c r="A9520" i="1"/>
  <c r="G9516" i="1"/>
  <c r="H9516" i="1" s="1"/>
  <c r="D9516" i="1"/>
  <c r="B9516" i="1"/>
  <c r="A9516" i="1"/>
  <c r="G9506" i="1"/>
  <c r="I9506" i="1" s="1"/>
  <c r="D9506" i="1"/>
  <c r="D9507" i="1" s="1"/>
  <c r="B9506" i="1"/>
  <c r="B9507" i="1" s="1"/>
  <c r="A9506" i="1"/>
  <c r="A9507" i="1" s="1"/>
  <c r="G9501" i="1"/>
  <c r="I9501" i="1" s="1"/>
  <c r="D9501" i="1"/>
  <c r="D9502" i="1" s="1"/>
  <c r="D9503" i="1" s="1"/>
  <c r="B9501" i="1"/>
  <c r="B9502" i="1" s="1"/>
  <c r="B9503" i="1" s="1"/>
  <c r="A9501" i="1"/>
  <c r="A9502" i="1" s="1"/>
  <c r="A9503" i="1" s="1"/>
  <c r="G9498" i="1"/>
  <c r="D9498" i="1"/>
  <c r="B9498" i="1"/>
  <c r="A9498" i="1"/>
  <c r="G9495" i="1"/>
  <c r="D9495" i="1"/>
  <c r="B9495" i="1"/>
  <c r="A9495" i="1"/>
  <c r="G9493" i="1"/>
  <c r="D9493" i="1"/>
  <c r="B9493" i="1"/>
  <c r="A9493" i="1"/>
  <c r="G9491" i="1"/>
  <c r="H9491" i="1" s="1"/>
  <c r="D9491" i="1"/>
  <c r="B9491" i="1"/>
  <c r="A9491" i="1"/>
  <c r="G9487" i="1"/>
  <c r="D9487" i="1"/>
  <c r="D9488" i="1" s="1"/>
  <c r="B9487" i="1"/>
  <c r="B9488" i="1" s="1"/>
  <c r="A9487" i="1"/>
  <c r="A9488" i="1" s="1"/>
  <c r="G9477" i="1"/>
  <c r="H9477" i="1" s="1"/>
  <c r="D9477" i="1"/>
  <c r="B9477" i="1"/>
  <c r="A9477" i="1"/>
  <c r="G9474" i="1"/>
  <c r="D9474" i="1"/>
  <c r="B9474" i="1"/>
  <c r="A9474" i="1"/>
  <c r="G9472" i="1"/>
  <c r="H9472" i="1" s="1"/>
  <c r="D9472" i="1"/>
  <c r="B9472" i="1"/>
  <c r="A9472" i="1"/>
  <c r="G9470" i="1"/>
  <c r="D9470" i="1"/>
  <c r="B9470" i="1"/>
  <c r="A9470" i="1"/>
  <c r="G9467" i="1"/>
  <c r="D9467" i="1"/>
  <c r="B9467" i="1"/>
  <c r="A9467" i="1"/>
  <c r="G9465" i="1"/>
  <c r="D9465" i="1"/>
  <c r="B9465" i="1"/>
  <c r="A9465" i="1"/>
  <c r="G9463" i="1"/>
  <c r="D9463" i="1"/>
  <c r="B9463" i="1"/>
  <c r="A9463" i="1"/>
  <c r="G9460" i="1"/>
  <c r="H9460" i="1" s="1"/>
  <c r="D9460" i="1"/>
  <c r="B9460" i="1"/>
  <c r="A9460" i="1"/>
  <c r="G9446" i="1"/>
  <c r="G9447" i="1" s="1"/>
  <c r="H9447" i="1" s="1"/>
  <c r="D9446" i="1"/>
  <c r="D9447" i="1" s="1"/>
  <c r="B9446" i="1"/>
  <c r="B9447" i="1" s="1"/>
  <c r="A9446" i="1"/>
  <c r="A9447" i="1" s="1"/>
  <c r="G9442" i="1"/>
  <c r="D9442" i="1"/>
  <c r="B9442" i="1"/>
  <c r="A9442" i="1"/>
  <c r="G9440" i="1"/>
  <c r="I9440" i="1" s="1"/>
  <c r="D9440" i="1"/>
  <c r="B9440" i="1"/>
  <c r="A9440" i="1"/>
  <c r="G9438" i="1"/>
  <c r="I9438" i="1" s="1"/>
  <c r="D9438" i="1"/>
  <c r="B9438" i="1"/>
  <c r="A9438" i="1"/>
  <c r="G9433" i="1"/>
  <c r="H9433" i="1" s="1"/>
  <c r="D9433" i="1"/>
  <c r="B9433" i="1"/>
  <c r="A9433" i="1"/>
  <c r="G9430" i="1"/>
  <c r="D9430" i="1"/>
  <c r="B9430" i="1"/>
  <c r="A9430" i="1"/>
  <c r="G9425" i="1"/>
  <c r="I9425" i="1" s="1"/>
  <c r="D9425" i="1"/>
  <c r="B9425" i="1"/>
  <c r="A9425" i="1"/>
  <c r="G9423" i="1"/>
  <c r="D9423" i="1"/>
  <c r="B9423" i="1"/>
  <c r="A9423" i="1"/>
  <c r="G9421" i="1"/>
  <c r="H9421" i="1" s="1"/>
  <c r="D9421" i="1"/>
  <c r="B9421" i="1"/>
  <c r="A9421" i="1"/>
  <c r="G9415" i="1"/>
  <c r="D9415" i="1"/>
  <c r="B9415" i="1"/>
  <c r="A9415" i="1"/>
  <c r="G9413" i="1"/>
  <c r="I9413" i="1" s="1"/>
  <c r="D9413" i="1"/>
  <c r="B9413" i="1"/>
  <c r="A9413" i="1"/>
  <c r="G9411" i="1"/>
  <c r="I9411" i="1" s="1"/>
  <c r="D9411" i="1"/>
  <c r="B9411" i="1"/>
  <c r="A9411" i="1"/>
  <c r="G9405" i="1"/>
  <c r="D9405" i="1"/>
  <c r="B9405" i="1"/>
  <c r="A9405" i="1"/>
  <c r="G9402" i="1"/>
  <c r="D9402" i="1"/>
  <c r="D9403" i="1" s="1"/>
  <c r="B9402" i="1"/>
  <c r="B9403" i="1" s="1"/>
  <c r="A9402" i="1"/>
  <c r="A9403" i="1" s="1"/>
  <c r="G9398" i="1"/>
  <c r="I9398" i="1" s="1"/>
  <c r="D9398" i="1"/>
  <c r="B9398" i="1"/>
  <c r="A9398" i="1"/>
  <c r="G9388" i="1"/>
  <c r="D9388" i="1"/>
  <c r="D9389" i="1" s="1"/>
  <c r="B9388" i="1"/>
  <c r="B9389" i="1" s="1"/>
  <c r="A9388" i="1"/>
  <c r="A9389" i="1" s="1"/>
  <c r="G9386" i="1"/>
  <c r="I9386" i="1" s="1"/>
  <c r="D9386" i="1"/>
  <c r="B9386" i="1"/>
  <c r="A9386" i="1"/>
  <c r="G9384" i="1"/>
  <c r="H9384" i="1" s="1"/>
  <c r="D9384" i="1"/>
  <c r="B9384" i="1"/>
  <c r="A9384" i="1"/>
  <c r="G9382" i="1"/>
  <c r="D9382" i="1"/>
  <c r="B9382" i="1"/>
  <c r="A9382" i="1"/>
  <c r="G9380" i="1"/>
  <c r="D9380" i="1"/>
  <c r="B9380" i="1"/>
  <c r="A9380" i="1"/>
  <c r="G9378" i="1"/>
  <c r="D9378" i="1"/>
  <c r="B9378" i="1"/>
  <c r="A9378" i="1"/>
  <c r="G9375" i="1"/>
  <c r="D9375" i="1"/>
  <c r="B9375" i="1"/>
  <c r="A9375" i="1"/>
  <c r="G9372" i="1"/>
  <c r="I9372" i="1" s="1"/>
  <c r="D9372" i="1"/>
  <c r="D9373" i="1" s="1"/>
  <c r="B9372" i="1"/>
  <c r="B9373" i="1" s="1"/>
  <c r="A9372" i="1"/>
  <c r="A9373" i="1" s="1"/>
  <c r="G9369" i="1"/>
  <c r="I9369" i="1" s="1"/>
  <c r="D9369" i="1"/>
  <c r="D9370" i="1" s="1"/>
  <c r="B9369" i="1"/>
  <c r="B9370" i="1" s="1"/>
  <c r="A9369" i="1"/>
  <c r="A9370" i="1" s="1"/>
  <c r="G9366" i="1"/>
  <c r="D9366" i="1"/>
  <c r="D9367" i="1" s="1"/>
  <c r="B9366" i="1"/>
  <c r="B9367" i="1" s="1"/>
  <c r="A9366" i="1"/>
  <c r="A9367" i="1" s="1"/>
  <c r="G9361" i="1"/>
  <c r="I9361" i="1" s="1"/>
  <c r="D9361" i="1"/>
  <c r="D9362" i="1" s="1"/>
  <c r="B9361" i="1"/>
  <c r="B9362" i="1" s="1"/>
  <c r="A9361" i="1"/>
  <c r="A9362" i="1" s="1"/>
  <c r="G9359" i="1"/>
  <c r="D9359" i="1"/>
  <c r="B9359" i="1"/>
  <c r="A9359" i="1"/>
  <c r="G9357" i="1"/>
  <c r="I9357" i="1" s="1"/>
  <c r="D9357" i="1"/>
  <c r="B9357" i="1"/>
  <c r="A9357" i="1"/>
  <c r="G9355" i="1"/>
  <c r="D9355" i="1"/>
  <c r="B9355" i="1"/>
  <c r="A9355" i="1"/>
  <c r="G9353" i="1"/>
  <c r="H9353" i="1" s="1"/>
  <c r="D9353" i="1"/>
  <c r="B9353" i="1"/>
  <c r="A9353" i="1"/>
  <c r="G9351" i="1"/>
  <c r="D9351" i="1"/>
  <c r="B9351" i="1"/>
  <c r="A9351" i="1"/>
  <c r="G9349" i="1"/>
  <c r="H9349" i="1" s="1"/>
  <c r="D9349" i="1"/>
  <c r="B9349" i="1"/>
  <c r="A9349" i="1"/>
  <c r="G9347" i="1"/>
  <c r="D9347" i="1"/>
  <c r="B9347" i="1"/>
  <c r="A9347" i="1"/>
  <c r="G9345" i="1"/>
  <c r="D9345" i="1"/>
  <c r="B9345" i="1"/>
  <c r="A9345" i="1"/>
  <c r="G9343" i="1"/>
  <c r="D9343" i="1"/>
  <c r="B9343" i="1"/>
  <c r="A9343" i="1"/>
  <c r="G9341" i="1"/>
  <c r="D9341" i="1"/>
  <c r="B9341" i="1"/>
  <c r="A9341" i="1"/>
  <c r="G9339" i="1"/>
  <c r="I9339" i="1" s="1"/>
  <c r="D9339" i="1"/>
  <c r="B9339" i="1"/>
  <c r="A9339" i="1"/>
  <c r="G9337" i="1"/>
  <c r="D9337" i="1"/>
  <c r="B9337" i="1"/>
  <c r="A9337" i="1"/>
  <c r="G9335" i="1"/>
  <c r="H9335" i="1" s="1"/>
  <c r="D9335" i="1"/>
  <c r="B9335" i="1"/>
  <c r="A9335" i="1"/>
  <c r="G9333" i="1"/>
  <c r="D9333" i="1"/>
  <c r="B9333" i="1"/>
  <c r="A9333" i="1"/>
  <c r="G9331" i="1"/>
  <c r="D9331" i="1"/>
  <c r="B9331" i="1"/>
  <c r="A9331" i="1"/>
  <c r="G9329" i="1"/>
  <c r="D9329" i="1"/>
  <c r="B9329" i="1"/>
  <c r="A9329" i="1"/>
  <c r="G9327" i="1"/>
  <c r="D9327" i="1"/>
  <c r="B9327" i="1"/>
  <c r="A9327" i="1"/>
  <c r="G9325" i="1"/>
  <c r="H9325" i="1" s="1"/>
  <c r="D9325" i="1"/>
  <c r="B9325" i="1"/>
  <c r="A9325" i="1"/>
  <c r="G9322" i="1"/>
  <c r="D9322" i="1"/>
  <c r="D9323" i="1" s="1"/>
  <c r="B9322" i="1"/>
  <c r="B9323" i="1" s="1"/>
  <c r="A9322" i="1"/>
  <c r="A9323" i="1" s="1"/>
  <c r="G9320" i="1"/>
  <c r="D9320" i="1"/>
  <c r="B9320" i="1"/>
  <c r="A9320" i="1"/>
  <c r="G9318" i="1"/>
  <c r="D9318" i="1"/>
  <c r="B9318" i="1"/>
  <c r="A9318" i="1"/>
  <c r="G9316" i="1"/>
  <c r="D9316" i="1"/>
  <c r="B9316" i="1"/>
  <c r="A9316" i="1"/>
  <c r="G9314" i="1"/>
  <c r="D9314" i="1"/>
  <c r="B9314" i="1"/>
  <c r="A9314" i="1"/>
  <c r="G9312" i="1"/>
  <c r="H9312" i="1" s="1"/>
  <c r="D9312" i="1"/>
  <c r="B9312" i="1"/>
  <c r="A9312" i="1"/>
  <c r="G9310" i="1"/>
  <c r="D9310" i="1"/>
  <c r="B9310" i="1"/>
  <c r="A9310" i="1"/>
  <c r="G9308" i="1"/>
  <c r="D9308" i="1"/>
  <c r="B9308" i="1"/>
  <c r="A9308" i="1"/>
  <c r="G9306" i="1"/>
  <c r="D9306" i="1"/>
  <c r="B9306" i="1"/>
  <c r="A9306" i="1"/>
  <c r="G9304" i="1"/>
  <c r="H9304" i="1" s="1"/>
  <c r="D9304" i="1"/>
  <c r="B9304" i="1"/>
  <c r="A9304" i="1"/>
  <c r="G9300" i="1"/>
  <c r="I9300" i="1" s="1"/>
  <c r="D9300" i="1"/>
  <c r="D9301" i="1" s="1"/>
  <c r="D9302" i="1" s="1"/>
  <c r="B9300" i="1"/>
  <c r="B9301" i="1" s="1"/>
  <c r="B9302" i="1" s="1"/>
  <c r="A9300" i="1"/>
  <c r="A9301" i="1" s="1"/>
  <c r="A9302" i="1" s="1"/>
  <c r="G9297" i="1"/>
  <c r="D9297" i="1"/>
  <c r="B9297" i="1"/>
  <c r="A9297" i="1"/>
  <c r="G9295" i="1"/>
  <c r="D9295" i="1"/>
  <c r="B9295" i="1"/>
  <c r="A9295" i="1"/>
  <c r="G9293" i="1"/>
  <c r="H9293" i="1" s="1"/>
  <c r="D9293" i="1"/>
  <c r="B9293" i="1"/>
  <c r="A9293" i="1"/>
  <c r="G9291" i="1"/>
  <c r="D9291" i="1"/>
  <c r="B9291" i="1"/>
  <c r="A9291" i="1"/>
  <c r="G9289" i="1"/>
  <c r="D9289" i="1"/>
  <c r="B9289" i="1"/>
  <c r="A9289" i="1"/>
  <c r="G9286" i="1"/>
  <c r="D9286" i="1"/>
  <c r="B9286" i="1"/>
  <c r="A9286" i="1"/>
  <c r="G9283" i="1"/>
  <c r="D9283" i="1"/>
  <c r="B9283" i="1"/>
  <c r="A9283" i="1"/>
  <c r="G9281" i="1"/>
  <c r="H9281" i="1" s="1"/>
  <c r="D9281" i="1"/>
  <c r="B9281" i="1"/>
  <c r="A9281" i="1"/>
  <c r="G9273" i="1"/>
  <c r="D9273" i="1"/>
  <c r="D9274" i="1" s="1"/>
  <c r="B9273" i="1"/>
  <c r="B9274" i="1" s="1"/>
  <c r="A9273" i="1"/>
  <c r="A9274" i="1" s="1"/>
  <c r="G9271" i="1"/>
  <c r="D9271" i="1"/>
  <c r="B9271" i="1"/>
  <c r="A9271" i="1"/>
  <c r="G9269" i="1"/>
  <c r="D9269" i="1"/>
  <c r="B9269" i="1"/>
  <c r="A9269" i="1"/>
  <c r="G9267" i="1"/>
  <c r="D9267" i="1"/>
  <c r="B9267" i="1"/>
  <c r="A9267" i="1"/>
  <c r="G9265" i="1"/>
  <c r="D9265" i="1"/>
  <c r="B9265" i="1"/>
  <c r="A9265" i="1"/>
  <c r="G9263" i="1"/>
  <c r="H9263" i="1" s="1"/>
  <c r="D9263" i="1"/>
  <c r="B9263" i="1"/>
  <c r="A9263" i="1"/>
  <c r="G9261" i="1"/>
  <c r="D9261" i="1"/>
  <c r="B9261" i="1"/>
  <c r="A9261" i="1"/>
  <c r="G9259" i="1"/>
  <c r="D9259" i="1"/>
  <c r="B9259" i="1"/>
  <c r="A9259" i="1"/>
  <c r="G9257" i="1"/>
  <c r="D9257" i="1"/>
  <c r="B9257" i="1"/>
  <c r="A9257" i="1"/>
  <c r="G9255" i="1"/>
  <c r="H9255" i="1" s="1"/>
  <c r="D9255" i="1"/>
  <c r="B9255" i="1"/>
  <c r="A9255" i="1"/>
  <c r="G9253" i="1"/>
  <c r="D9253" i="1"/>
  <c r="B9253" i="1"/>
  <c r="A9253" i="1"/>
  <c r="G9251" i="1"/>
  <c r="H9251" i="1" s="1"/>
  <c r="D9251" i="1"/>
  <c r="B9251" i="1"/>
  <c r="A9251" i="1"/>
  <c r="G9249" i="1"/>
  <c r="D9249" i="1"/>
  <c r="B9249" i="1"/>
  <c r="A9249" i="1"/>
  <c r="G9247" i="1"/>
  <c r="D9247" i="1"/>
  <c r="B9247" i="1"/>
  <c r="A9247" i="1"/>
  <c r="G9245" i="1"/>
  <c r="I9245" i="1" s="1"/>
  <c r="D9245" i="1"/>
  <c r="B9245" i="1"/>
  <c r="A9245" i="1"/>
  <c r="G9243" i="1"/>
  <c r="D9243" i="1"/>
  <c r="B9243" i="1"/>
  <c r="A9243" i="1"/>
  <c r="G9241" i="1"/>
  <c r="D9241" i="1"/>
  <c r="B9241" i="1"/>
  <c r="A9241" i="1"/>
  <c r="G9239" i="1"/>
  <c r="H9239" i="1" s="1"/>
  <c r="D9239" i="1"/>
  <c r="B9239" i="1"/>
  <c r="A9239" i="1"/>
  <c r="G9237" i="1"/>
  <c r="D9237" i="1"/>
  <c r="B9237" i="1"/>
  <c r="A9237" i="1"/>
  <c r="G9235" i="1"/>
  <c r="D9235" i="1"/>
  <c r="B9235" i="1"/>
  <c r="A9235" i="1"/>
  <c r="G9233" i="1"/>
  <c r="D9233" i="1"/>
  <c r="B9233" i="1"/>
  <c r="A9233" i="1"/>
  <c r="G9231" i="1"/>
  <c r="I9231" i="1" s="1"/>
  <c r="D9231" i="1"/>
  <c r="B9231" i="1"/>
  <c r="A9231" i="1"/>
  <c r="G9224" i="1"/>
  <c r="D9224" i="1"/>
  <c r="B9224" i="1"/>
  <c r="A9224" i="1"/>
  <c r="G9221" i="1"/>
  <c r="D9221" i="1"/>
  <c r="B9221" i="1"/>
  <c r="A9221" i="1"/>
  <c r="G9217" i="1"/>
  <c r="D9217" i="1"/>
  <c r="B9217" i="1"/>
  <c r="A9217" i="1"/>
  <c r="G9212" i="1"/>
  <c r="D9212" i="1"/>
  <c r="B9212" i="1"/>
  <c r="A9212" i="1"/>
  <c r="G9208" i="1"/>
  <c r="I9208" i="1" s="1"/>
  <c r="D9208" i="1"/>
  <c r="D9209" i="1" s="1"/>
  <c r="B9208" i="1"/>
  <c r="B9209" i="1" s="1"/>
  <c r="A9208" i="1"/>
  <c r="A9209" i="1" s="1"/>
  <c r="G9200" i="1"/>
  <c r="I9200" i="1" s="1"/>
  <c r="D9200" i="1"/>
  <c r="B9200" i="1"/>
  <c r="A9200" i="1"/>
  <c r="G9198" i="1"/>
  <c r="D9198" i="1"/>
  <c r="B9198" i="1"/>
  <c r="A9198" i="1"/>
  <c r="G9196" i="1"/>
  <c r="H9196" i="1" s="1"/>
  <c r="D9196" i="1"/>
  <c r="B9196" i="1"/>
  <c r="A9196" i="1"/>
  <c r="G9194" i="1"/>
  <c r="D9194" i="1"/>
  <c r="B9194" i="1"/>
  <c r="A9194" i="1"/>
  <c r="G9190" i="1"/>
  <c r="I9190" i="1" s="1"/>
  <c r="D9190" i="1"/>
  <c r="D9191" i="1" s="1"/>
  <c r="D9192" i="1" s="1"/>
  <c r="B9190" i="1"/>
  <c r="B9191" i="1" s="1"/>
  <c r="B9192" i="1" s="1"/>
  <c r="A9190" i="1"/>
  <c r="A9191" i="1" s="1"/>
  <c r="A9192" i="1" s="1"/>
  <c r="G9187" i="1"/>
  <c r="D9187" i="1"/>
  <c r="D9188" i="1" s="1"/>
  <c r="B9187" i="1"/>
  <c r="B9188" i="1" s="1"/>
  <c r="A9187" i="1"/>
  <c r="A9188" i="1" s="1"/>
  <c r="G9184" i="1"/>
  <c r="I9184" i="1" s="1"/>
  <c r="D9184" i="1"/>
  <c r="D9185" i="1" s="1"/>
  <c r="B9184" i="1"/>
  <c r="B9185" i="1" s="1"/>
  <c r="A9184" i="1"/>
  <c r="A9185" i="1" s="1"/>
  <c r="G9181" i="1"/>
  <c r="D9181" i="1"/>
  <c r="B9181" i="1"/>
  <c r="A9181" i="1"/>
  <c r="G9176" i="1"/>
  <c r="D9176" i="1"/>
  <c r="B9176" i="1"/>
  <c r="A9176" i="1"/>
  <c r="G9173" i="1"/>
  <c r="H9173" i="1" s="1"/>
  <c r="D9173" i="1"/>
  <c r="B9173" i="1"/>
  <c r="A9173" i="1"/>
  <c r="G9168" i="1"/>
  <c r="I9168" i="1" s="1"/>
  <c r="D9168" i="1"/>
  <c r="D9169" i="1" s="1"/>
  <c r="D9170" i="1" s="1"/>
  <c r="B9168" i="1"/>
  <c r="B9169" i="1" s="1"/>
  <c r="B9170" i="1" s="1"/>
  <c r="A9168" i="1"/>
  <c r="A9169" i="1" s="1"/>
  <c r="A9170" i="1" s="1"/>
  <c r="G9163" i="1"/>
  <c r="D9163" i="1"/>
  <c r="B9163" i="1"/>
  <c r="A9163" i="1"/>
  <c r="G9160" i="1"/>
  <c r="H9160" i="1" s="1"/>
  <c r="D9160" i="1"/>
  <c r="B9160" i="1"/>
  <c r="A9160" i="1"/>
  <c r="G9158" i="1"/>
  <c r="D9158" i="1"/>
  <c r="B9158" i="1"/>
  <c r="A9158" i="1"/>
  <c r="G9153" i="1"/>
  <c r="D9153" i="1"/>
  <c r="B9153" i="1"/>
  <c r="A9153" i="1"/>
  <c r="G9147" i="1"/>
  <c r="I9147" i="1" s="1"/>
  <c r="D9147" i="1"/>
  <c r="B9147" i="1"/>
  <c r="A9147" i="1"/>
  <c r="G9143" i="1"/>
  <c r="D9143" i="1"/>
  <c r="B9143" i="1"/>
  <c r="A9143" i="1"/>
  <c r="G9141" i="1"/>
  <c r="D9141" i="1"/>
  <c r="B9141" i="1"/>
  <c r="A9141" i="1"/>
  <c r="G9137" i="1"/>
  <c r="D9137" i="1"/>
  <c r="D9138" i="1" s="1"/>
  <c r="D9139" i="1" s="1"/>
  <c r="B9137" i="1"/>
  <c r="B9138" i="1" s="1"/>
  <c r="B9139" i="1" s="1"/>
  <c r="A9137" i="1"/>
  <c r="A9138" i="1" s="1"/>
  <c r="A9139" i="1" s="1"/>
  <c r="G9134" i="1"/>
  <c r="H9134" i="1" s="1"/>
  <c r="D9134" i="1"/>
  <c r="B9134" i="1"/>
  <c r="A9134" i="1"/>
  <c r="G9129" i="1"/>
  <c r="G9130" i="1" s="1"/>
  <c r="I9130" i="1" s="1"/>
  <c r="D9129" i="1"/>
  <c r="D9130" i="1" s="1"/>
  <c r="D9131" i="1" s="1"/>
  <c r="B9129" i="1"/>
  <c r="B9130" i="1" s="1"/>
  <c r="B9131" i="1" s="1"/>
  <c r="A9129" i="1"/>
  <c r="A9130" i="1" s="1"/>
  <c r="A9131" i="1" s="1"/>
  <c r="G9127" i="1"/>
  <c r="I9127" i="1" s="1"/>
  <c r="D9127" i="1"/>
  <c r="B9127" i="1"/>
  <c r="A9127" i="1"/>
  <c r="G9124" i="1"/>
  <c r="D9124" i="1"/>
  <c r="B9124" i="1"/>
  <c r="A9124" i="1"/>
  <c r="G9122" i="1"/>
  <c r="D9122" i="1"/>
  <c r="B9122" i="1"/>
  <c r="A9122" i="1"/>
  <c r="G9120" i="1"/>
  <c r="H9120" i="1" s="1"/>
  <c r="D9120" i="1"/>
  <c r="B9120" i="1"/>
  <c r="A9120" i="1"/>
  <c r="G9117" i="1"/>
  <c r="G9118" i="1" s="1"/>
  <c r="D9117" i="1"/>
  <c r="D9118" i="1" s="1"/>
  <c r="B9117" i="1"/>
  <c r="B9118" i="1" s="1"/>
  <c r="A9117" i="1"/>
  <c r="A9118" i="1" s="1"/>
  <c r="G9113" i="1"/>
  <c r="I9113" i="1" s="1"/>
  <c r="D9113" i="1"/>
  <c r="B9113" i="1"/>
  <c r="A9113" i="1"/>
  <c r="G9104" i="1"/>
  <c r="D9104" i="1"/>
  <c r="D9105" i="1" s="1"/>
  <c r="D9106" i="1" s="1"/>
  <c r="B9104" i="1"/>
  <c r="B9105" i="1" s="1"/>
  <c r="B9106" i="1" s="1"/>
  <c r="A9104" i="1"/>
  <c r="A9105" i="1" s="1"/>
  <c r="A9106" i="1" s="1"/>
  <c r="G9097" i="1"/>
  <c r="D9097" i="1"/>
  <c r="B9097" i="1"/>
  <c r="A9097" i="1"/>
  <c r="G9094" i="1"/>
  <c r="D9094" i="1"/>
  <c r="B9094" i="1"/>
  <c r="A9094" i="1"/>
  <c r="G9088" i="1"/>
  <c r="H9088" i="1" s="1"/>
  <c r="D9088" i="1"/>
  <c r="B9088" i="1"/>
  <c r="A9088" i="1"/>
  <c r="G9083" i="1"/>
  <c r="D9083" i="1"/>
  <c r="B9083" i="1"/>
  <c r="A9083" i="1"/>
  <c r="G9079" i="1"/>
  <c r="D9079" i="1"/>
  <c r="B9079" i="1"/>
  <c r="A9079" i="1"/>
  <c r="G9077" i="1"/>
  <c r="D9077" i="1"/>
  <c r="B9077" i="1"/>
  <c r="A9077" i="1"/>
  <c r="G9073" i="1"/>
  <c r="D9073" i="1"/>
  <c r="B9073" i="1"/>
  <c r="A9073" i="1"/>
  <c r="G9071" i="1"/>
  <c r="D9071" i="1"/>
  <c r="B9071" i="1"/>
  <c r="A9071" i="1"/>
  <c r="G9069" i="1"/>
  <c r="D9069" i="1"/>
  <c r="B9069" i="1"/>
  <c r="A9069" i="1"/>
  <c r="G9066" i="1"/>
  <c r="D9066" i="1"/>
  <c r="B9066" i="1"/>
  <c r="A9066" i="1"/>
  <c r="G9064" i="1"/>
  <c r="H9064" i="1" s="1"/>
  <c r="D9064" i="1"/>
  <c r="B9064" i="1"/>
  <c r="A9064" i="1"/>
  <c r="G9062" i="1"/>
  <c r="I9062" i="1" s="1"/>
  <c r="D9062" i="1"/>
  <c r="B9062" i="1"/>
  <c r="A9062" i="1"/>
  <c r="G9059" i="1"/>
  <c r="I9059" i="1" s="1"/>
  <c r="D9059" i="1"/>
  <c r="D9060" i="1" s="1"/>
  <c r="B9059" i="1"/>
  <c r="B9060" i="1" s="1"/>
  <c r="A9059" i="1"/>
  <c r="A9060" i="1" s="1"/>
  <c r="G9056" i="1"/>
  <c r="D9056" i="1"/>
  <c r="D9057" i="1" s="1"/>
  <c r="B9056" i="1"/>
  <c r="B9057" i="1" s="1"/>
  <c r="A9056" i="1"/>
  <c r="A9057" i="1" s="1"/>
  <c r="G9054" i="1"/>
  <c r="D9054" i="1"/>
  <c r="B9054" i="1"/>
  <c r="A9054" i="1"/>
  <c r="G9052" i="1"/>
  <c r="D9052" i="1"/>
  <c r="B9052" i="1"/>
  <c r="A9052" i="1"/>
  <c r="G9050" i="1"/>
  <c r="H9050" i="1" s="1"/>
  <c r="D9050" i="1"/>
  <c r="B9050" i="1"/>
  <c r="A9050" i="1"/>
  <c r="G9047" i="1"/>
  <c r="D9047" i="1"/>
  <c r="B9047" i="1"/>
  <c r="A9047" i="1"/>
  <c r="G9045" i="1"/>
  <c r="D9045" i="1"/>
  <c r="B9045" i="1"/>
  <c r="A9045" i="1"/>
  <c r="G9043" i="1"/>
  <c r="D9043" i="1"/>
  <c r="B9043" i="1"/>
  <c r="A9043" i="1"/>
  <c r="G9041" i="1"/>
  <c r="D9041" i="1"/>
  <c r="B9041" i="1"/>
  <c r="A9041" i="1"/>
  <c r="G9038" i="1"/>
  <c r="H9038" i="1" s="1"/>
  <c r="D9038" i="1"/>
  <c r="B9038" i="1"/>
  <c r="A9038" i="1"/>
  <c r="G9036" i="1"/>
  <c r="D9036" i="1"/>
  <c r="B9036" i="1"/>
  <c r="A9036" i="1"/>
  <c r="G9034" i="1"/>
  <c r="D9034" i="1"/>
  <c r="B9034" i="1"/>
  <c r="A9034" i="1"/>
  <c r="G9032" i="1"/>
  <c r="D9032" i="1"/>
  <c r="B9032" i="1"/>
  <c r="A9032" i="1"/>
  <c r="G9030" i="1"/>
  <c r="D9030" i="1"/>
  <c r="B9030" i="1"/>
  <c r="A9030" i="1"/>
  <c r="G9028" i="1"/>
  <c r="D9028" i="1"/>
  <c r="B9028" i="1"/>
  <c r="A9028" i="1"/>
  <c r="G9025" i="1"/>
  <c r="D9025" i="1"/>
  <c r="B9025" i="1"/>
  <c r="A9025" i="1"/>
  <c r="G9023" i="1"/>
  <c r="H9023" i="1" s="1"/>
  <c r="D9023" i="1"/>
  <c r="B9023" i="1"/>
  <c r="A9023" i="1"/>
  <c r="G9021" i="1"/>
  <c r="H9021" i="1" s="1"/>
  <c r="D9021" i="1"/>
  <c r="B9021" i="1"/>
  <c r="A9021" i="1"/>
  <c r="G9019" i="1"/>
  <c r="D9019" i="1"/>
  <c r="B9019" i="1"/>
  <c r="A9019" i="1"/>
  <c r="G9017" i="1"/>
  <c r="D9017" i="1"/>
  <c r="B9017" i="1"/>
  <c r="A9017" i="1"/>
  <c r="G9015" i="1"/>
  <c r="D9015" i="1"/>
  <c r="B9015" i="1"/>
  <c r="A9015" i="1"/>
  <c r="G9013" i="1"/>
  <c r="D9013" i="1"/>
  <c r="B9013" i="1"/>
  <c r="A9013" i="1"/>
  <c r="G9010" i="1"/>
  <c r="I9010" i="1" s="1"/>
  <c r="D9010" i="1"/>
  <c r="B9010" i="1"/>
  <c r="A9010" i="1"/>
  <c r="G9008" i="1"/>
  <c r="D9008" i="1"/>
  <c r="B9008" i="1"/>
  <c r="A9008" i="1"/>
  <c r="G9006" i="1"/>
  <c r="D9006" i="1"/>
  <c r="B9006" i="1"/>
  <c r="A9006" i="1"/>
  <c r="G9004" i="1"/>
  <c r="H9004" i="1" s="1"/>
  <c r="D9004" i="1"/>
  <c r="B9004" i="1"/>
  <c r="A9004" i="1"/>
  <c r="G9002" i="1"/>
  <c r="D9002" i="1"/>
  <c r="B9002" i="1"/>
  <c r="A9002" i="1"/>
  <c r="G8999" i="1"/>
  <c r="D8999" i="1"/>
  <c r="B8999" i="1"/>
  <c r="A8999" i="1"/>
  <c r="G8997" i="1"/>
  <c r="D8997" i="1"/>
  <c r="B8997" i="1"/>
  <c r="A8997" i="1"/>
  <c r="G8995" i="1"/>
  <c r="I8995" i="1" s="1"/>
  <c r="D8995" i="1"/>
  <c r="B8995" i="1"/>
  <c r="A8995" i="1"/>
  <c r="G8993" i="1"/>
  <c r="D8993" i="1"/>
  <c r="B8993" i="1"/>
  <c r="A8993" i="1"/>
  <c r="G8991" i="1"/>
  <c r="H8991" i="1" s="1"/>
  <c r="D8991" i="1"/>
  <c r="B8991" i="1"/>
  <c r="A8991" i="1"/>
  <c r="G8988" i="1"/>
  <c r="D8988" i="1"/>
  <c r="D8989" i="1" s="1"/>
  <c r="B8988" i="1"/>
  <c r="B8989" i="1" s="1"/>
  <c r="A8988" i="1"/>
  <c r="A8989" i="1" s="1"/>
  <c r="G8984" i="1"/>
  <c r="I8984" i="1" s="1"/>
  <c r="D8984" i="1"/>
  <c r="D8985" i="1" s="1"/>
  <c r="D8986" i="1" s="1"/>
  <c r="B8984" i="1"/>
  <c r="B8985" i="1" s="1"/>
  <c r="B8986" i="1" s="1"/>
  <c r="A8984" i="1"/>
  <c r="A8985" i="1" s="1"/>
  <c r="A8986" i="1" s="1"/>
  <c r="G8982" i="1"/>
  <c r="D8982" i="1"/>
  <c r="B8982" i="1"/>
  <c r="A8982" i="1"/>
  <c r="G8980" i="1"/>
  <c r="I8980" i="1" s="1"/>
  <c r="D8980" i="1"/>
  <c r="B8980" i="1"/>
  <c r="A8980" i="1"/>
  <c r="G8978" i="1"/>
  <c r="H8978" i="1" s="1"/>
  <c r="D8978" i="1"/>
  <c r="B8978" i="1"/>
  <c r="A8978" i="1"/>
  <c r="G8975" i="1"/>
  <c r="H8975" i="1" s="1"/>
  <c r="D8975" i="1"/>
  <c r="B8975" i="1"/>
  <c r="A8975" i="1"/>
  <c r="G8973" i="1"/>
  <c r="D8973" i="1"/>
  <c r="B8973" i="1"/>
  <c r="A8973" i="1"/>
  <c r="G8971" i="1"/>
  <c r="D8971" i="1"/>
  <c r="B8971" i="1"/>
  <c r="A8971" i="1"/>
  <c r="G8968" i="1"/>
  <c r="D8968" i="1"/>
  <c r="B8968" i="1"/>
  <c r="A8968" i="1"/>
  <c r="G8966" i="1"/>
  <c r="D8966" i="1"/>
  <c r="B8966" i="1"/>
  <c r="A8966" i="1"/>
  <c r="G8963" i="1"/>
  <c r="I8963" i="1" s="1"/>
  <c r="D8963" i="1"/>
  <c r="D8964" i="1" s="1"/>
  <c r="B8963" i="1"/>
  <c r="B8964" i="1" s="1"/>
  <c r="A8963" i="1"/>
  <c r="A8964" i="1" s="1"/>
  <c r="G8960" i="1"/>
  <c r="D8960" i="1"/>
  <c r="B8960" i="1"/>
  <c r="A8960" i="1"/>
  <c r="G8957" i="1"/>
  <c r="D8957" i="1"/>
  <c r="D8958" i="1" s="1"/>
  <c r="B8957" i="1"/>
  <c r="B8958" i="1" s="1"/>
  <c r="A8957" i="1"/>
  <c r="A8958" i="1" s="1"/>
  <c r="G8954" i="1"/>
  <c r="I8954" i="1" s="1"/>
  <c r="D8954" i="1"/>
  <c r="B8954" i="1"/>
  <c r="A8954" i="1"/>
  <c r="G8952" i="1"/>
  <c r="I8952" i="1" s="1"/>
  <c r="D8952" i="1"/>
  <c r="B8952" i="1"/>
  <c r="A8952" i="1"/>
  <c r="G8950" i="1"/>
  <c r="D8950" i="1"/>
  <c r="B8950" i="1"/>
  <c r="A8950" i="1"/>
  <c r="G8948" i="1"/>
  <c r="D8948" i="1"/>
  <c r="B8948" i="1"/>
  <c r="A8948" i="1"/>
  <c r="G8945" i="1"/>
  <c r="D8945" i="1"/>
  <c r="B8945" i="1"/>
  <c r="A8945" i="1"/>
  <c r="G8943" i="1"/>
  <c r="H8943" i="1" s="1"/>
  <c r="D8943" i="1"/>
  <c r="B8943" i="1"/>
  <c r="A8943" i="1"/>
  <c r="G8941" i="1"/>
  <c r="D8941" i="1"/>
  <c r="B8941" i="1"/>
  <c r="A8941" i="1"/>
  <c r="G8939" i="1"/>
  <c r="D8939" i="1"/>
  <c r="B8939" i="1"/>
  <c r="A8939" i="1"/>
  <c r="G8936" i="1"/>
  <c r="D8936" i="1"/>
  <c r="B8936" i="1"/>
  <c r="A8936" i="1"/>
  <c r="G8933" i="1"/>
  <c r="I8933" i="1" s="1"/>
  <c r="D8933" i="1"/>
  <c r="D8934" i="1" s="1"/>
  <c r="B8933" i="1"/>
  <c r="B8934" i="1" s="1"/>
  <c r="A8933" i="1"/>
  <c r="A8934" i="1" s="1"/>
  <c r="G8931" i="1"/>
  <c r="H8931" i="1" s="1"/>
  <c r="D8931" i="1"/>
  <c r="B8931" i="1"/>
  <c r="A8931" i="1"/>
  <c r="G8929" i="1"/>
  <c r="H8929" i="1" s="1"/>
  <c r="D8929" i="1"/>
  <c r="B8929" i="1"/>
  <c r="A8929" i="1"/>
  <c r="G8927" i="1"/>
  <c r="D8927" i="1"/>
  <c r="B8927" i="1"/>
  <c r="A8927" i="1"/>
  <c r="G8925" i="1"/>
  <c r="D8925" i="1"/>
  <c r="B8925" i="1"/>
  <c r="A8925" i="1"/>
  <c r="G8923" i="1"/>
  <c r="D8923" i="1"/>
  <c r="B8923" i="1"/>
  <c r="A8923" i="1"/>
  <c r="G8921" i="1"/>
  <c r="D8921" i="1"/>
  <c r="B8921" i="1"/>
  <c r="A8921" i="1"/>
  <c r="G8918" i="1"/>
  <c r="H8918" i="1" s="1"/>
  <c r="D8918" i="1"/>
  <c r="B8918" i="1"/>
  <c r="A8918" i="1"/>
  <c r="G8916" i="1"/>
  <c r="I8916" i="1" s="1"/>
  <c r="D8916" i="1"/>
  <c r="B8916" i="1"/>
  <c r="A8916" i="1"/>
  <c r="G8914" i="1"/>
  <c r="H8914" i="1" s="1"/>
  <c r="D8914" i="1"/>
  <c r="B8914" i="1"/>
  <c r="A8914" i="1"/>
  <c r="G8912" i="1"/>
  <c r="D8912" i="1"/>
  <c r="B8912" i="1"/>
  <c r="A8912" i="1"/>
  <c r="G8910" i="1"/>
  <c r="D8910" i="1"/>
  <c r="B8910" i="1"/>
  <c r="A8910" i="1"/>
  <c r="G8908" i="1"/>
  <c r="D8908" i="1"/>
  <c r="B8908" i="1"/>
  <c r="A8908" i="1"/>
  <c r="G8906" i="1"/>
  <c r="H8906" i="1" s="1"/>
  <c r="D8906" i="1"/>
  <c r="B8906" i="1"/>
  <c r="A8906" i="1"/>
  <c r="G8903" i="1"/>
  <c r="D8903" i="1"/>
  <c r="B8903" i="1"/>
  <c r="A8903" i="1"/>
  <c r="G8901" i="1"/>
  <c r="D8901" i="1"/>
  <c r="B8901" i="1"/>
  <c r="A8901" i="1"/>
  <c r="G8898" i="1"/>
  <c r="I8898" i="1" s="1"/>
  <c r="D8898" i="1"/>
  <c r="D8899" i="1" s="1"/>
  <c r="B8898" i="1"/>
  <c r="B8899" i="1" s="1"/>
  <c r="A8898" i="1"/>
  <c r="A8899" i="1" s="1"/>
  <c r="G8895" i="1"/>
  <c r="D8895" i="1"/>
  <c r="B8895" i="1"/>
  <c r="A8895" i="1"/>
  <c r="G8893" i="1"/>
  <c r="D8893" i="1"/>
  <c r="B8893" i="1"/>
  <c r="A8893" i="1"/>
  <c r="G8891" i="1"/>
  <c r="H8891" i="1" s="1"/>
  <c r="D8891" i="1"/>
  <c r="B8891" i="1"/>
  <c r="A8891" i="1"/>
  <c r="G8888" i="1"/>
  <c r="D8888" i="1"/>
  <c r="B8888" i="1"/>
  <c r="A8888" i="1"/>
  <c r="G8884" i="1"/>
  <c r="D8884" i="1"/>
  <c r="B8884" i="1"/>
  <c r="A8884" i="1"/>
  <c r="G8880" i="1"/>
  <c r="I8880" i="1" s="1"/>
  <c r="D8880" i="1"/>
  <c r="D8881" i="1" s="1"/>
  <c r="D8882" i="1" s="1"/>
  <c r="B8880" i="1"/>
  <c r="B8881" i="1" s="1"/>
  <c r="B8882" i="1" s="1"/>
  <c r="A8880" i="1"/>
  <c r="A8881" i="1" s="1"/>
  <c r="A8882" i="1" s="1"/>
  <c r="G8878" i="1"/>
  <c r="D8878" i="1"/>
  <c r="B8878" i="1"/>
  <c r="A8878" i="1"/>
  <c r="G8876" i="1"/>
  <c r="H8876" i="1" s="1"/>
  <c r="D8876" i="1"/>
  <c r="B8876" i="1"/>
  <c r="A8876" i="1"/>
  <c r="G8874" i="1"/>
  <c r="D8874" i="1"/>
  <c r="B8874" i="1"/>
  <c r="A8874" i="1"/>
  <c r="G8872" i="1"/>
  <c r="D8872" i="1"/>
  <c r="B8872" i="1"/>
  <c r="A8872" i="1"/>
  <c r="G8870" i="1"/>
  <c r="I8870" i="1" s="1"/>
  <c r="D8870" i="1"/>
  <c r="B8870" i="1"/>
  <c r="A8870" i="1"/>
  <c r="G8868" i="1"/>
  <c r="D8868" i="1"/>
  <c r="B8868" i="1"/>
  <c r="A8868" i="1"/>
  <c r="G8866" i="1"/>
  <c r="D8866" i="1"/>
  <c r="B8866" i="1"/>
  <c r="A8866" i="1"/>
  <c r="G8863" i="1"/>
  <c r="D8863" i="1"/>
  <c r="B8863" i="1"/>
  <c r="A8863" i="1"/>
  <c r="G8861" i="1"/>
  <c r="D8861" i="1"/>
  <c r="B8861" i="1"/>
  <c r="A8861" i="1"/>
  <c r="G8859" i="1"/>
  <c r="D8859" i="1"/>
  <c r="B8859" i="1"/>
  <c r="A8859" i="1"/>
  <c r="G8857" i="1"/>
  <c r="D8857" i="1"/>
  <c r="B8857" i="1"/>
  <c r="A8857" i="1"/>
  <c r="G8854" i="1"/>
  <c r="H8854" i="1" s="1"/>
  <c r="D8854" i="1"/>
  <c r="B8854" i="1"/>
  <c r="A8854" i="1"/>
  <c r="G8851" i="1"/>
  <c r="I8851" i="1" s="1"/>
  <c r="D8851" i="1"/>
  <c r="D8852" i="1" s="1"/>
  <c r="B8851" i="1"/>
  <c r="B8852" i="1" s="1"/>
  <c r="A8851" i="1"/>
  <c r="A8852" i="1" s="1"/>
  <c r="G8848" i="1"/>
  <c r="I8848" i="1" s="1"/>
  <c r="D8848" i="1"/>
  <c r="D8849" i="1" s="1"/>
  <c r="B8848" i="1"/>
  <c r="B8849" i="1" s="1"/>
  <c r="A8848" i="1"/>
  <c r="A8849" i="1" s="1"/>
  <c r="G8846" i="1"/>
  <c r="D8846" i="1"/>
  <c r="B8846" i="1"/>
  <c r="A8846" i="1"/>
  <c r="G8843" i="1"/>
  <c r="D8843" i="1"/>
  <c r="B8843" i="1"/>
  <c r="A8843" i="1"/>
  <c r="G8840" i="1"/>
  <c r="D8840" i="1"/>
  <c r="B8840" i="1"/>
  <c r="A8840" i="1"/>
  <c r="G8836" i="1"/>
  <c r="H8836" i="1" s="1"/>
  <c r="D8836" i="1"/>
  <c r="D8837" i="1" s="1"/>
  <c r="B8836" i="1"/>
  <c r="B8837" i="1" s="1"/>
  <c r="A8836" i="1"/>
  <c r="A8837" i="1" s="1"/>
  <c r="G8834" i="1"/>
  <c r="D8834" i="1"/>
  <c r="B8834" i="1"/>
  <c r="A8834" i="1"/>
  <c r="G8830" i="1"/>
  <c r="D8830" i="1"/>
  <c r="B8830" i="1"/>
  <c r="A8830" i="1"/>
  <c r="G8827" i="1"/>
  <c r="D8827" i="1"/>
  <c r="B8827" i="1"/>
  <c r="A8827" i="1"/>
  <c r="G8825" i="1"/>
  <c r="D8825" i="1"/>
  <c r="B8825" i="1"/>
  <c r="A8825" i="1"/>
  <c r="G8823" i="1"/>
  <c r="D8823" i="1"/>
  <c r="B8823" i="1"/>
  <c r="A8823" i="1"/>
  <c r="G8820" i="1"/>
  <c r="D8820" i="1"/>
  <c r="B8820" i="1"/>
  <c r="A8820" i="1"/>
  <c r="G8818" i="1"/>
  <c r="D8818" i="1"/>
  <c r="B8818" i="1"/>
  <c r="A8818" i="1"/>
  <c r="G8816" i="1"/>
  <c r="D8816" i="1"/>
  <c r="B8816" i="1"/>
  <c r="A8816" i="1"/>
  <c r="G8814" i="1"/>
  <c r="D8814" i="1"/>
  <c r="B8814" i="1"/>
  <c r="A8814" i="1"/>
  <c r="G8811" i="1"/>
  <c r="D8811" i="1"/>
  <c r="B8811" i="1"/>
  <c r="A8811" i="1"/>
  <c r="G8809" i="1"/>
  <c r="D8809" i="1"/>
  <c r="B8809" i="1"/>
  <c r="A8809" i="1"/>
  <c r="G8806" i="1"/>
  <c r="D8806" i="1"/>
  <c r="B8806" i="1"/>
  <c r="A8806" i="1"/>
  <c r="G8804" i="1"/>
  <c r="I8804" i="1" s="1"/>
  <c r="D8804" i="1"/>
  <c r="B8804" i="1"/>
  <c r="A8804" i="1"/>
  <c r="G8802" i="1"/>
  <c r="D8802" i="1"/>
  <c r="B8802" i="1"/>
  <c r="A8802" i="1"/>
  <c r="G8800" i="1"/>
  <c r="D8800" i="1"/>
  <c r="B8800" i="1"/>
  <c r="A8800" i="1"/>
  <c r="G8798" i="1"/>
  <c r="H8798" i="1" s="1"/>
  <c r="D8798" i="1"/>
  <c r="B8798" i="1"/>
  <c r="A8798" i="1"/>
  <c r="G8795" i="1"/>
  <c r="I8795" i="1" s="1"/>
  <c r="D8795" i="1"/>
  <c r="D8796" i="1" s="1"/>
  <c r="B8795" i="1"/>
  <c r="B8796" i="1" s="1"/>
  <c r="A8795" i="1"/>
  <c r="A8796" i="1" s="1"/>
  <c r="G8793" i="1"/>
  <c r="I8793" i="1" s="1"/>
  <c r="D8793" i="1"/>
  <c r="B8793" i="1"/>
  <c r="A8793" i="1"/>
  <c r="G8789" i="1"/>
  <c r="D8789" i="1"/>
  <c r="B8789" i="1"/>
  <c r="A8789" i="1"/>
  <c r="G8787" i="1"/>
  <c r="D8787" i="1"/>
  <c r="B8787" i="1"/>
  <c r="A8787" i="1"/>
  <c r="G8782" i="1"/>
  <c r="H8782" i="1" s="1"/>
  <c r="D8782" i="1"/>
  <c r="B8782" i="1"/>
  <c r="A8782" i="1"/>
  <c r="G8780" i="1"/>
  <c r="D8780" i="1"/>
  <c r="B8780" i="1"/>
  <c r="A8780" i="1"/>
  <c r="G8778" i="1"/>
  <c r="D8778" i="1"/>
  <c r="B8778" i="1"/>
  <c r="A8778" i="1"/>
  <c r="G8775" i="1"/>
  <c r="D8775" i="1"/>
  <c r="B8775" i="1"/>
  <c r="A8775" i="1"/>
  <c r="G8772" i="1"/>
  <c r="I8772" i="1" s="1"/>
  <c r="D8772" i="1"/>
  <c r="D8773" i="1" s="1"/>
  <c r="B8772" i="1"/>
  <c r="B8773" i="1" s="1"/>
  <c r="A8772" i="1"/>
  <c r="A8773" i="1" s="1"/>
  <c r="G8770" i="1"/>
  <c r="D8770" i="1"/>
  <c r="B8770" i="1"/>
  <c r="A8770" i="1"/>
  <c r="G8767" i="1"/>
  <c r="I8767" i="1" s="1"/>
  <c r="D8767" i="1"/>
  <c r="D8768" i="1" s="1"/>
  <c r="B8767" i="1"/>
  <c r="B8768" i="1" s="1"/>
  <c r="A8767" i="1"/>
  <c r="A8768" i="1" s="1"/>
  <c r="G8765" i="1"/>
  <c r="D8765" i="1"/>
  <c r="B8765" i="1"/>
  <c r="A8765" i="1"/>
  <c r="G8762" i="1"/>
  <c r="D8762" i="1"/>
  <c r="B8762" i="1"/>
  <c r="A8762" i="1"/>
  <c r="G8759" i="1"/>
  <c r="I8759" i="1" s="1"/>
  <c r="D8759" i="1"/>
  <c r="D8760" i="1" s="1"/>
  <c r="B8759" i="1"/>
  <c r="B8760" i="1" s="1"/>
  <c r="A8759" i="1"/>
  <c r="A8760" i="1" s="1"/>
  <c r="G8756" i="1"/>
  <c r="D8756" i="1"/>
  <c r="D8757" i="1" s="1"/>
  <c r="B8756" i="1"/>
  <c r="B8757" i="1" s="1"/>
  <c r="A8756" i="1"/>
  <c r="A8757" i="1" s="1"/>
  <c r="G8752" i="1"/>
  <c r="D8752" i="1"/>
  <c r="B8752" i="1"/>
  <c r="A8752" i="1"/>
  <c r="G8749" i="1"/>
  <c r="H8749" i="1" s="1"/>
  <c r="D8749" i="1"/>
  <c r="B8749" i="1"/>
  <c r="A8749" i="1"/>
  <c r="G8747" i="1"/>
  <c r="D8747" i="1"/>
  <c r="B8747" i="1"/>
  <c r="A8747" i="1"/>
  <c r="G8744" i="1"/>
  <c r="I8744" i="1" s="1"/>
  <c r="D8744" i="1"/>
  <c r="D8745" i="1" s="1"/>
  <c r="B8744" i="1"/>
  <c r="B8745" i="1" s="1"/>
  <c r="A8744" i="1"/>
  <c r="A8745" i="1" s="1"/>
  <c r="G8741" i="1"/>
  <c r="D8741" i="1"/>
  <c r="B8741" i="1"/>
  <c r="A8741" i="1"/>
  <c r="G8737" i="1"/>
  <c r="I8737" i="1" s="1"/>
  <c r="D8737" i="1"/>
  <c r="D8738" i="1" s="1"/>
  <c r="D8739" i="1" s="1"/>
  <c r="B8737" i="1"/>
  <c r="B8738" i="1" s="1"/>
  <c r="B8739" i="1" s="1"/>
  <c r="A8737" i="1"/>
  <c r="A8738" i="1" s="1"/>
  <c r="A8739" i="1" s="1"/>
  <c r="G8734" i="1"/>
  <c r="I8734" i="1" s="1"/>
  <c r="D8734" i="1"/>
  <c r="D8735" i="1" s="1"/>
  <c r="B8734" i="1"/>
  <c r="B8735" i="1" s="1"/>
  <c r="A8734" i="1"/>
  <c r="A8735" i="1" s="1"/>
  <c r="G8728" i="1"/>
  <c r="D8728" i="1"/>
  <c r="B8728" i="1"/>
  <c r="A8728" i="1"/>
  <c r="G8726" i="1"/>
  <c r="D8726" i="1"/>
  <c r="B8726" i="1"/>
  <c r="A8726" i="1"/>
  <c r="G8724" i="1"/>
  <c r="D8724" i="1"/>
  <c r="B8724" i="1"/>
  <c r="A8724" i="1"/>
  <c r="G8717" i="1"/>
  <c r="I8717" i="1" s="1"/>
  <c r="D8717" i="1"/>
  <c r="D8718" i="1" s="1"/>
  <c r="D8719" i="1" s="1"/>
  <c r="D8720" i="1" s="1"/>
  <c r="D8721" i="1" s="1"/>
  <c r="B8717" i="1"/>
  <c r="B8718" i="1" s="1"/>
  <c r="B8719" i="1" s="1"/>
  <c r="B8720" i="1" s="1"/>
  <c r="B8721" i="1" s="1"/>
  <c r="A8717" i="1"/>
  <c r="A8718" i="1" s="1"/>
  <c r="A8719" i="1" s="1"/>
  <c r="A8720" i="1" s="1"/>
  <c r="A8721" i="1" s="1"/>
  <c r="G8715" i="1"/>
  <c r="D8715" i="1"/>
  <c r="B8715" i="1"/>
  <c r="A8715" i="1"/>
  <c r="G8713" i="1"/>
  <c r="D8713" i="1"/>
  <c r="B8713" i="1"/>
  <c r="A8713" i="1"/>
  <c r="G8707" i="1"/>
  <c r="D8707" i="1"/>
  <c r="D8708" i="1" s="1"/>
  <c r="D8709" i="1" s="1"/>
  <c r="D8710" i="1" s="1"/>
  <c r="D8711" i="1" s="1"/>
  <c r="B8707" i="1"/>
  <c r="B8708" i="1" s="1"/>
  <c r="B8709" i="1" s="1"/>
  <c r="B8710" i="1" s="1"/>
  <c r="B8711" i="1" s="1"/>
  <c r="A8707" i="1"/>
  <c r="A8708" i="1" s="1"/>
  <c r="A8709" i="1" s="1"/>
  <c r="A8710" i="1" s="1"/>
  <c r="A8711" i="1" s="1"/>
  <c r="G8705" i="1"/>
  <c r="D8705" i="1"/>
  <c r="B8705" i="1"/>
  <c r="A8705" i="1"/>
  <c r="G8702" i="1"/>
  <c r="I8702" i="1" s="1"/>
  <c r="D8702" i="1"/>
  <c r="D8703" i="1" s="1"/>
  <c r="B8702" i="1"/>
  <c r="B8703" i="1" s="1"/>
  <c r="A8702" i="1"/>
  <c r="A8703" i="1" s="1"/>
  <c r="G8699" i="1"/>
  <c r="D8699" i="1"/>
  <c r="B8699" i="1"/>
  <c r="A8699" i="1"/>
  <c r="G8697" i="1"/>
  <c r="D8697" i="1"/>
  <c r="B8697" i="1"/>
  <c r="A8697" i="1"/>
  <c r="G8695" i="1"/>
  <c r="D8695" i="1"/>
  <c r="B8695" i="1"/>
  <c r="A8695" i="1"/>
  <c r="G8693" i="1"/>
  <c r="D8693" i="1"/>
  <c r="B8693" i="1"/>
  <c r="A8693" i="1"/>
  <c r="G8690" i="1"/>
  <c r="H8690" i="1" s="1"/>
  <c r="D8690" i="1"/>
  <c r="B8690" i="1"/>
  <c r="A8690" i="1"/>
  <c r="G8687" i="1"/>
  <c r="D8687" i="1"/>
  <c r="B8687" i="1"/>
  <c r="A8687" i="1"/>
  <c r="G8685" i="1"/>
  <c r="D8685" i="1"/>
  <c r="B8685" i="1"/>
  <c r="A8685" i="1"/>
  <c r="G8683" i="1"/>
  <c r="D8683" i="1"/>
  <c r="B8683" i="1"/>
  <c r="A8683" i="1"/>
  <c r="G8681" i="1"/>
  <c r="D8681" i="1"/>
  <c r="B8681" i="1"/>
  <c r="A8681" i="1"/>
  <c r="G8679" i="1"/>
  <c r="D8679" i="1"/>
  <c r="B8679" i="1"/>
  <c r="A8679" i="1"/>
  <c r="G8674" i="1"/>
  <c r="D8674" i="1"/>
  <c r="D8675" i="1" s="1"/>
  <c r="D8676" i="1" s="1"/>
  <c r="D8677" i="1" s="1"/>
  <c r="B8674" i="1"/>
  <c r="B8675" i="1" s="1"/>
  <c r="B8676" i="1" s="1"/>
  <c r="B8677" i="1" s="1"/>
  <c r="A8674" i="1"/>
  <c r="A8675" i="1" s="1"/>
  <c r="A8676" i="1" s="1"/>
  <c r="A8677" i="1" s="1"/>
  <c r="G8672" i="1"/>
  <c r="D8672" i="1"/>
  <c r="B8672" i="1"/>
  <c r="A8672" i="1"/>
  <c r="G8670" i="1"/>
  <c r="H8670" i="1" s="1"/>
  <c r="D8670" i="1"/>
  <c r="B8670" i="1"/>
  <c r="A8670" i="1"/>
  <c r="G8668" i="1"/>
  <c r="D8668" i="1"/>
  <c r="B8668" i="1"/>
  <c r="A8668" i="1"/>
  <c r="G8666" i="1"/>
  <c r="D8666" i="1"/>
  <c r="B8666" i="1"/>
  <c r="A8666" i="1"/>
  <c r="G8664" i="1"/>
  <c r="D8664" i="1"/>
  <c r="B8664" i="1"/>
  <c r="A8664" i="1"/>
  <c r="G8661" i="1"/>
  <c r="D8661" i="1"/>
  <c r="B8661" i="1"/>
  <c r="A8661" i="1"/>
  <c r="G8658" i="1"/>
  <c r="D8658" i="1"/>
  <c r="D8659" i="1" s="1"/>
  <c r="B8658" i="1"/>
  <c r="B8659" i="1" s="1"/>
  <c r="A8658" i="1"/>
  <c r="A8659" i="1" s="1"/>
  <c r="G8656" i="1"/>
  <c r="I8656" i="1" s="1"/>
  <c r="D8656" i="1"/>
  <c r="B8656" i="1"/>
  <c r="A8656" i="1"/>
  <c r="G8654" i="1"/>
  <c r="D8654" i="1"/>
  <c r="B8654" i="1"/>
  <c r="A8654" i="1"/>
  <c r="G8651" i="1"/>
  <c r="I8651" i="1" s="1"/>
  <c r="D8651" i="1"/>
  <c r="D8652" i="1" s="1"/>
  <c r="B8651" i="1"/>
  <c r="B8652" i="1" s="1"/>
  <c r="A8651" i="1"/>
  <c r="A8652" i="1" s="1"/>
  <c r="G8649" i="1"/>
  <c r="D8649" i="1"/>
  <c r="B8649" i="1"/>
  <c r="A8649" i="1"/>
  <c r="G8646" i="1"/>
  <c r="I8646" i="1" s="1"/>
  <c r="D8646" i="1"/>
  <c r="D8647" i="1" s="1"/>
  <c r="B8646" i="1"/>
  <c r="B8647" i="1" s="1"/>
  <c r="A8646" i="1"/>
  <c r="A8647" i="1" s="1"/>
  <c r="G8644" i="1"/>
  <c r="D8644" i="1"/>
  <c r="B8644" i="1"/>
  <c r="A8644" i="1"/>
  <c r="G8642" i="1"/>
  <c r="H8642" i="1" s="1"/>
  <c r="D8642" i="1"/>
  <c r="B8642" i="1"/>
  <c r="A8642" i="1"/>
  <c r="G8639" i="1"/>
  <c r="I8639" i="1" s="1"/>
  <c r="D8639" i="1"/>
  <c r="D8640" i="1" s="1"/>
  <c r="B8639" i="1"/>
  <c r="B8640" i="1" s="1"/>
  <c r="A8639" i="1"/>
  <c r="A8640" i="1" s="1"/>
  <c r="G8637" i="1"/>
  <c r="D8637" i="1"/>
  <c r="B8637" i="1"/>
  <c r="A8637" i="1"/>
  <c r="G8635" i="1"/>
  <c r="D8635" i="1"/>
  <c r="B8635" i="1"/>
  <c r="A8635" i="1"/>
  <c r="G8633" i="1"/>
  <c r="D8633" i="1"/>
  <c r="B8633" i="1"/>
  <c r="A8633" i="1"/>
  <c r="G8630" i="1"/>
  <c r="D8630" i="1"/>
  <c r="B8630" i="1"/>
  <c r="A8630" i="1"/>
  <c r="G8628" i="1"/>
  <c r="H8628" i="1" s="1"/>
  <c r="D8628" i="1"/>
  <c r="B8628" i="1"/>
  <c r="A8628" i="1"/>
  <c r="G8626" i="1"/>
  <c r="D8626" i="1"/>
  <c r="B8626" i="1"/>
  <c r="A8626" i="1"/>
  <c r="G8624" i="1"/>
  <c r="D8624" i="1"/>
  <c r="B8624" i="1"/>
  <c r="A8624" i="1"/>
  <c r="G8622" i="1"/>
  <c r="D8622" i="1"/>
  <c r="B8622" i="1"/>
  <c r="A8622" i="1"/>
  <c r="G8614" i="1"/>
  <c r="D8614" i="1"/>
  <c r="D8615" i="1" s="1"/>
  <c r="D8616" i="1" s="1"/>
  <c r="D8617" i="1" s="1"/>
  <c r="D8618" i="1" s="1"/>
  <c r="D8619" i="1" s="1"/>
  <c r="D8620" i="1" s="1"/>
  <c r="B8614" i="1"/>
  <c r="B8615" i="1" s="1"/>
  <c r="B8616" i="1" s="1"/>
  <c r="B8617" i="1" s="1"/>
  <c r="B8618" i="1" s="1"/>
  <c r="B8619" i="1" s="1"/>
  <c r="B8620" i="1" s="1"/>
  <c r="A8614" i="1"/>
  <c r="A8615" i="1" s="1"/>
  <c r="A8616" i="1" s="1"/>
  <c r="A8617" i="1" s="1"/>
  <c r="A8618" i="1" s="1"/>
  <c r="A8619" i="1" s="1"/>
  <c r="A8620" i="1" s="1"/>
  <c r="G8611" i="1"/>
  <c r="D8611" i="1"/>
  <c r="D8612" i="1" s="1"/>
  <c r="B8611" i="1"/>
  <c r="B8612" i="1" s="1"/>
  <c r="A8611" i="1"/>
  <c r="A8612" i="1" s="1"/>
  <c r="G8609" i="1"/>
  <c r="D8609" i="1"/>
  <c r="B8609" i="1"/>
  <c r="A8609" i="1"/>
  <c r="G8607" i="1"/>
  <c r="D8607" i="1"/>
  <c r="B8607" i="1"/>
  <c r="A8607" i="1"/>
  <c r="G8605" i="1"/>
  <c r="D8605" i="1"/>
  <c r="B8605" i="1"/>
  <c r="A8605" i="1"/>
  <c r="G8603" i="1"/>
  <c r="D8603" i="1"/>
  <c r="B8603" i="1"/>
  <c r="A8603" i="1"/>
  <c r="G8600" i="1"/>
  <c r="D8600" i="1"/>
  <c r="D8601" i="1" s="1"/>
  <c r="B8600" i="1"/>
  <c r="B8601" i="1" s="1"/>
  <c r="A8600" i="1"/>
  <c r="A8601" i="1" s="1"/>
  <c r="G8597" i="1"/>
  <c r="I8597" i="1" s="1"/>
  <c r="D8597" i="1"/>
  <c r="D8598" i="1" s="1"/>
  <c r="B8597" i="1"/>
  <c r="B8598" i="1" s="1"/>
  <c r="A8597" i="1"/>
  <c r="A8598" i="1" s="1"/>
  <c r="G8595" i="1"/>
  <c r="H8595" i="1" s="1"/>
  <c r="D8595" i="1"/>
  <c r="B8595" i="1"/>
  <c r="A8595" i="1"/>
  <c r="G8593" i="1"/>
  <c r="D8593" i="1"/>
  <c r="B8593" i="1"/>
  <c r="A8593" i="1"/>
  <c r="G8591" i="1"/>
  <c r="D8591" i="1"/>
  <c r="B8591" i="1"/>
  <c r="A8591" i="1"/>
  <c r="G8587" i="1"/>
  <c r="D8587" i="1"/>
  <c r="B8587" i="1"/>
  <c r="A8587" i="1"/>
  <c r="G8584" i="1"/>
  <c r="D8584" i="1"/>
  <c r="B8584" i="1"/>
  <c r="A8584" i="1"/>
  <c r="G8582" i="1"/>
  <c r="D8582" i="1"/>
  <c r="B8582" i="1"/>
  <c r="A8582" i="1"/>
  <c r="G8578" i="1"/>
  <c r="I8578" i="1" s="1"/>
  <c r="D8578" i="1"/>
  <c r="D8579" i="1" s="1"/>
  <c r="D8580" i="1" s="1"/>
  <c r="B8578" i="1"/>
  <c r="B8579" i="1" s="1"/>
  <c r="B8580" i="1" s="1"/>
  <c r="A8578" i="1"/>
  <c r="A8579" i="1" s="1"/>
  <c r="A8580" i="1" s="1"/>
  <c r="G8576" i="1"/>
  <c r="D8576" i="1"/>
  <c r="B8576" i="1"/>
  <c r="A8576" i="1"/>
  <c r="G8574" i="1"/>
  <c r="D8574" i="1"/>
  <c r="B8574" i="1"/>
  <c r="A8574" i="1"/>
  <c r="G8572" i="1"/>
  <c r="D8572" i="1"/>
  <c r="B8572" i="1"/>
  <c r="A8572" i="1"/>
  <c r="G8570" i="1"/>
  <c r="D8570" i="1"/>
  <c r="B8570" i="1"/>
  <c r="A8570" i="1"/>
  <c r="G8568" i="1"/>
  <c r="D8568" i="1"/>
  <c r="B8568" i="1"/>
  <c r="A8568" i="1"/>
  <c r="G8565" i="1"/>
  <c r="H8565" i="1" s="1"/>
  <c r="D8565" i="1"/>
  <c r="B8565" i="1"/>
  <c r="A8565" i="1"/>
  <c r="G8563" i="1"/>
  <c r="D8563" i="1"/>
  <c r="B8563" i="1"/>
  <c r="A8563" i="1"/>
  <c r="G8561" i="1"/>
  <c r="D8561" i="1"/>
  <c r="B8561" i="1"/>
  <c r="A8561" i="1"/>
  <c r="G8559" i="1"/>
  <c r="D8559" i="1"/>
  <c r="B8559" i="1"/>
  <c r="A8559" i="1"/>
  <c r="G8557" i="1"/>
  <c r="D8557" i="1"/>
  <c r="B8557" i="1"/>
  <c r="A8557" i="1"/>
  <c r="G8555" i="1"/>
  <c r="D8555" i="1"/>
  <c r="B8555" i="1"/>
  <c r="A8555" i="1"/>
  <c r="G8553" i="1"/>
  <c r="D8553" i="1"/>
  <c r="B8553" i="1"/>
  <c r="A8553" i="1"/>
  <c r="G8551" i="1"/>
  <c r="D8551" i="1"/>
  <c r="B8551" i="1"/>
  <c r="A8551" i="1"/>
  <c r="G8547" i="1"/>
  <c r="D8547" i="1"/>
  <c r="B8547" i="1"/>
  <c r="A8547" i="1"/>
  <c r="G8545" i="1"/>
  <c r="H8545" i="1" s="1"/>
  <c r="D8545" i="1"/>
  <c r="B8545" i="1"/>
  <c r="A8545" i="1"/>
  <c r="G8542" i="1"/>
  <c r="D8542" i="1"/>
  <c r="D8543" i="1" s="1"/>
  <c r="B8542" i="1"/>
  <c r="B8543" i="1" s="1"/>
  <c r="A8542" i="1"/>
  <c r="A8543" i="1" s="1"/>
  <c r="G8539" i="1"/>
  <c r="D8539" i="1"/>
  <c r="B8539" i="1"/>
  <c r="A8539" i="1"/>
  <c r="G8535" i="1"/>
  <c r="H8535" i="1" s="1"/>
  <c r="D8535" i="1"/>
  <c r="B8535" i="1"/>
  <c r="A8535" i="1"/>
  <c r="G8533" i="1"/>
  <c r="H8533" i="1" s="1"/>
  <c r="D8533" i="1"/>
  <c r="B8533" i="1"/>
  <c r="A8533" i="1"/>
  <c r="G8531" i="1"/>
  <c r="D8531" i="1"/>
  <c r="B8531" i="1"/>
  <c r="A8531" i="1"/>
  <c r="G8529" i="1"/>
  <c r="I8529" i="1" s="1"/>
  <c r="D8529" i="1"/>
  <c r="B8529" i="1"/>
  <c r="A8529" i="1"/>
  <c r="G8526" i="1"/>
  <c r="I8526" i="1" s="1"/>
  <c r="D8526" i="1"/>
  <c r="B8526" i="1"/>
  <c r="A8526" i="1"/>
  <c r="G8524" i="1"/>
  <c r="D8524" i="1"/>
  <c r="B8524" i="1"/>
  <c r="A8524" i="1"/>
  <c r="G8522" i="1"/>
  <c r="D8522" i="1"/>
  <c r="B8522" i="1"/>
  <c r="A8522" i="1"/>
  <c r="G8520" i="1"/>
  <c r="H8520" i="1" s="1"/>
  <c r="D8520" i="1"/>
  <c r="B8520" i="1"/>
  <c r="A8520" i="1"/>
  <c r="G8518" i="1"/>
  <c r="D8518" i="1"/>
  <c r="B8518" i="1"/>
  <c r="A8518" i="1"/>
  <c r="G8516" i="1"/>
  <c r="D8516" i="1"/>
  <c r="B8516" i="1"/>
  <c r="A8516" i="1"/>
  <c r="G8514" i="1"/>
  <c r="I8514" i="1" s="1"/>
  <c r="D8514" i="1"/>
  <c r="B8514" i="1"/>
  <c r="A8514" i="1"/>
  <c r="G8512" i="1"/>
  <c r="D8512" i="1"/>
  <c r="B8512" i="1"/>
  <c r="A8512" i="1"/>
  <c r="G8510" i="1"/>
  <c r="D8510" i="1"/>
  <c r="B8510" i="1"/>
  <c r="A8510" i="1"/>
  <c r="G8508" i="1"/>
  <c r="D8508" i="1"/>
  <c r="B8508" i="1"/>
  <c r="A8508" i="1"/>
  <c r="G8505" i="1"/>
  <c r="D8505" i="1"/>
  <c r="B8505" i="1"/>
  <c r="A8505" i="1"/>
  <c r="G8503" i="1"/>
  <c r="D8503" i="1"/>
  <c r="B8503" i="1"/>
  <c r="A8503" i="1"/>
  <c r="G8501" i="1"/>
  <c r="D8501" i="1"/>
  <c r="B8501" i="1"/>
  <c r="A8501" i="1"/>
  <c r="G8498" i="1"/>
  <c r="D8498" i="1"/>
  <c r="D8499" i="1" s="1"/>
  <c r="B8498" i="1"/>
  <c r="B8499" i="1" s="1"/>
  <c r="A8498" i="1"/>
  <c r="A8499" i="1" s="1"/>
  <c r="G8496" i="1"/>
  <c r="D8496" i="1"/>
  <c r="B8496" i="1"/>
  <c r="A8496" i="1"/>
  <c r="G8494" i="1"/>
  <c r="D8494" i="1"/>
  <c r="B8494" i="1"/>
  <c r="A8494" i="1"/>
  <c r="G8490" i="1"/>
  <c r="D8490" i="1"/>
  <c r="B8490" i="1"/>
  <c r="A8490" i="1"/>
  <c r="G8487" i="1"/>
  <c r="I8487" i="1" s="1"/>
  <c r="D8487" i="1"/>
  <c r="D8488" i="1" s="1"/>
  <c r="B8487" i="1"/>
  <c r="B8488" i="1" s="1"/>
  <c r="A8487" i="1"/>
  <c r="A8488" i="1" s="1"/>
  <c r="G8485" i="1"/>
  <c r="D8485" i="1"/>
  <c r="B8485" i="1"/>
  <c r="A8485" i="1"/>
  <c r="G8482" i="1"/>
  <c r="I8482" i="1" s="1"/>
  <c r="D8482" i="1"/>
  <c r="D8483" i="1" s="1"/>
  <c r="B8482" i="1"/>
  <c r="B8483" i="1" s="1"/>
  <c r="A8482" i="1"/>
  <c r="A8483" i="1" s="1"/>
  <c r="G8479" i="1"/>
  <c r="D8479" i="1"/>
  <c r="B8479" i="1"/>
  <c r="A8479" i="1"/>
  <c r="G8476" i="1"/>
  <c r="D8476" i="1"/>
  <c r="B8476" i="1"/>
  <c r="A8476" i="1"/>
  <c r="G8474" i="1"/>
  <c r="D8474" i="1"/>
  <c r="B8474" i="1"/>
  <c r="A8474" i="1"/>
  <c r="G8472" i="1"/>
  <c r="D8472" i="1"/>
  <c r="B8472" i="1"/>
  <c r="A8472" i="1"/>
  <c r="G8470" i="1"/>
  <c r="D8470" i="1"/>
  <c r="B8470" i="1"/>
  <c r="A8470" i="1"/>
  <c r="G8465" i="1"/>
  <c r="I8465" i="1" s="1"/>
  <c r="D8465" i="1"/>
  <c r="D8466" i="1" s="1"/>
  <c r="D8467" i="1" s="1"/>
  <c r="D8468" i="1" s="1"/>
  <c r="B8465" i="1"/>
  <c r="B8466" i="1" s="1"/>
  <c r="B8467" i="1" s="1"/>
  <c r="B8468" i="1" s="1"/>
  <c r="A8465" i="1"/>
  <c r="A8466" i="1" s="1"/>
  <c r="A8467" i="1" s="1"/>
  <c r="A8468" i="1" s="1"/>
  <c r="G8462" i="1"/>
  <c r="I8462" i="1" s="1"/>
  <c r="D8462" i="1"/>
  <c r="B8462" i="1"/>
  <c r="A8462" i="1"/>
  <c r="G8460" i="1"/>
  <c r="H8460" i="1" s="1"/>
  <c r="D8460" i="1"/>
  <c r="B8460" i="1"/>
  <c r="A8460" i="1"/>
  <c r="G8458" i="1"/>
  <c r="D8458" i="1"/>
  <c r="B8458" i="1"/>
  <c r="A8458" i="1"/>
  <c r="G8456" i="1"/>
  <c r="D8456" i="1"/>
  <c r="B8456" i="1"/>
  <c r="A8456" i="1"/>
  <c r="G8454" i="1"/>
  <c r="D8454" i="1"/>
  <c r="B8454" i="1"/>
  <c r="A8454" i="1"/>
  <c r="G8448" i="1"/>
  <c r="I8448" i="1" s="1"/>
  <c r="D8448" i="1"/>
  <c r="D8449" i="1" s="1"/>
  <c r="D8450" i="1" s="1"/>
  <c r="D8451" i="1" s="1"/>
  <c r="D8452" i="1" s="1"/>
  <c r="B8448" i="1"/>
  <c r="B8449" i="1" s="1"/>
  <c r="B8450" i="1" s="1"/>
  <c r="B8451" i="1" s="1"/>
  <c r="B8452" i="1" s="1"/>
  <c r="A8448" i="1"/>
  <c r="A8449" i="1" s="1"/>
  <c r="A8450" i="1" s="1"/>
  <c r="A8451" i="1" s="1"/>
  <c r="A8452" i="1" s="1"/>
  <c r="G8445" i="1"/>
  <c r="H8445" i="1" s="1"/>
  <c r="D8445" i="1"/>
  <c r="B8445" i="1"/>
  <c r="A8445" i="1"/>
  <c r="G8442" i="1"/>
  <c r="D8442" i="1"/>
  <c r="D8443" i="1" s="1"/>
  <c r="B8442" i="1"/>
  <c r="B8443" i="1" s="1"/>
  <c r="A8442" i="1"/>
  <c r="A8443" i="1" s="1"/>
  <c r="G8439" i="1"/>
  <c r="D8439" i="1"/>
  <c r="B8439" i="1"/>
  <c r="A8439" i="1"/>
  <c r="G8436" i="1"/>
  <c r="D8436" i="1"/>
  <c r="B8436" i="1"/>
  <c r="A8436" i="1"/>
  <c r="G8433" i="1"/>
  <c r="D8433" i="1"/>
  <c r="B8433" i="1"/>
  <c r="A8433" i="1"/>
  <c r="G8431" i="1"/>
  <c r="D8431" i="1"/>
  <c r="B8431" i="1"/>
  <c r="A8431" i="1"/>
  <c r="G8429" i="1"/>
  <c r="H8429" i="1" s="1"/>
  <c r="D8429" i="1"/>
  <c r="B8429" i="1"/>
  <c r="A8429" i="1"/>
  <c r="G8425" i="1"/>
  <c r="I8425" i="1" s="1"/>
  <c r="D8425" i="1"/>
  <c r="D8426" i="1" s="1"/>
  <c r="D8427" i="1" s="1"/>
  <c r="B8425" i="1"/>
  <c r="B8426" i="1" s="1"/>
  <c r="B8427" i="1" s="1"/>
  <c r="A8425" i="1"/>
  <c r="A8426" i="1" s="1"/>
  <c r="A8427" i="1" s="1"/>
  <c r="G8422" i="1"/>
  <c r="D8422" i="1"/>
  <c r="B8422" i="1"/>
  <c r="A8422" i="1"/>
  <c r="G8419" i="1"/>
  <c r="D8419" i="1"/>
  <c r="B8419" i="1"/>
  <c r="A8419" i="1"/>
  <c r="G8417" i="1"/>
  <c r="D8417" i="1"/>
  <c r="B8417" i="1"/>
  <c r="A8417" i="1"/>
  <c r="G8415" i="1"/>
  <c r="D8415" i="1"/>
  <c r="B8415" i="1"/>
  <c r="A8415" i="1"/>
  <c r="G8411" i="1"/>
  <c r="D8411" i="1"/>
  <c r="B8411" i="1"/>
  <c r="A8411" i="1"/>
  <c r="G8407" i="1"/>
  <c r="I8407" i="1" s="1"/>
  <c r="D8407" i="1"/>
  <c r="D8408" i="1" s="1"/>
  <c r="B8407" i="1"/>
  <c r="B8408" i="1" s="1"/>
  <c r="A8407" i="1"/>
  <c r="A8408" i="1" s="1"/>
  <c r="G8405" i="1"/>
  <c r="D8405" i="1"/>
  <c r="B8405" i="1"/>
  <c r="A8405" i="1"/>
  <c r="G8403" i="1"/>
  <c r="D8403" i="1"/>
  <c r="B8403" i="1"/>
  <c r="A8403" i="1"/>
  <c r="G8401" i="1"/>
  <c r="H8401" i="1" s="1"/>
  <c r="D8401" i="1"/>
  <c r="B8401" i="1"/>
  <c r="A8401" i="1"/>
  <c r="G8399" i="1"/>
  <c r="D8399" i="1"/>
  <c r="B8399" i="1"/>
  <c r="A8399" i="1"/>
  <c r="G8397" i="1"/>
  <c r="D8397" i="1"/>
  <c r="B8397" i="1"/>
  <c r="A8397" i="1"/>
  <c r="G8393" i="1"/>
  <c r="D8393" i="1"/>
  <c r="B8393" i="1"/>
  <c r="A8393" i="1"/>
  <c r="G8389" i="1"/>
  <c r="D8389" i="1"/>
  <c r="B8389" i="1"/>
  <c r="A8389" i="1"/>
  <c r="G8385" i="1"/>
  <c r="D8385" i="1"/>
  <c r="B8385" i="1"/>
  <c r="A8385" i="1"/>
  <c r="G8383" i="1"/>
  <c r="D8383" i="1"/>
  <c r="B8383" i="1"/>
  <c r="A8383" i="1"/>
  <c r="G8381" i="1"/>
  <c r="D8381" i="1"/>
  <c r="B8381" i="1"/>
  <c r="A8381" i="1"/>
  <c r="G8379" i="1"/>
  <c r="D8379" i="1"/>
  <c r="B8379" i="1"/>
  <c r="A8379" i="1"/>
  <c r="G8376" i="1"/>
  <c r="D8376" i="1"/>
  <c r="B8376" i="1"/>
  <c r="A8376" i="1"/>
  <c r="G8371" i="1"/>
  <c r="I8371" i="1" s="1"/>
  <c r="D8371" i="1"/>
  <c r="D8372" i="1" s="1"/>
  <c r="D8373" i="1" s="1"/>
  <c r="B8371" i="1"/>
  <c r="B8372" i="1" s="1"/>
  <c r="B8373" i="1" s="1"/>
  <c r="A8371" i="1"/>
  <c r="A8372" i="1" s="1"/>
  <c r="A8373" i="1" s="1"/>
  <c r="G8364" i="1"/>
  <c r="I8364" i="1" s="1"/>
  <c r="D8364" i="1"/>
  <c r="D8365" i="1" s="1"/>
  <c r="D8366" i="1" s="1"/>
  <c r="D8367" i="1" s="1"/>
  <c r="D8368" i="1" s="1"/>
  <c r="B8364" i="1"/>
  <c r="B8365" i="1" s="1"/>
  <c r="B8366" i="1" s="1"/>
  <c r="B8367" i="1" s="1"/>
  <c r="B8368" i="1" s="1"/>
  <c r="A8364" i="1"/>
  <c r="A8365" i="1" s="1"/>
  <c r="A8366" i="1" s="1"/>
  <c r="A8367" i="1" s="1"/>
  <c r="A8368" i="1" s="1"/>
  <c r="G8360" i="1"/>
  <c r="I8360" i="1" s="1"/>
  <c r="D8360" i="1"/>
  <c r="B8360" i="1"/>
  <c r="A8360" i="1"/>
  <c r="G8354" i="1"/>
  <c r="I8354" i="1" s="1"/>
  <c r="D8354" i="1"/>
  <c r="D8355" i="1" s="1"/>
  <c r="D8356" i="1" s="1"/>
  <c r="B8354" i="1"/>
  <c r="B8355" i="1" s="1"/>
  <c r="B8356" i="1" s="1"/>
  <c r="A8354" i="1"/>
  <c r="A8355" i="1" s="1"/>
  <c r="A8356" i="1" s="1"/>
  <c r="G8352" i="1"/>
  <c r="H8352" i="1" s="1"/>
  <c r="D8352" i="1"/>
  <c r="B8352" i="1"/>
  <c r="A8352" i="1"/>
  <c r="G8349" i="1"/>
  <c r="D8349" i="1"/>
  <c r="B8349" i="1"/>
  <c r="A8349" i="1"/>
  <c r="G8347" i="1"/>
  <c r="D8347" i="1"/>
  <c r="B8347" i="1"/>
  <c r="A8347" i="1"/>
  <c r="G8343" i="1"/>
  <c r="D8343" i="1"/>
  <c r="B8343" i="1"/>
  <c r="A8343" i="1"/>
  <c r="G8341" i="1"/>
  <c r="D8341" i="1"/>
  <c r="B8341" i="1"/>
  <c r="A8341" i="1"/>
  <c r="G8339" i="1"/>
  <c r="D8339" i="1"/>
  <c r="B8339" i="1"/>
  <c r="A8339" i="1"/>
  <c r="G8333" i="1"/>
  <c r="D8333" i="1"/>
  <c r="B8333" i="1"/>
  <c r="A8333" i="1"/>
  <c r="G8331" i="1"/>
  <c r="D8331" i="1"/>
  <c r="B8331" i="1"/>
  <c r="A8331" i="1"/>
  <c r="G8329" i="1"/>
  <c r="D8329" i="1"/>
  <c r="B8329" i="1"/>
  <c r="A8329" i="1"/>
  <c r="G8327" i="1"/>
  <c r="H8327" i="1" s="1"/>
  <c r="D8327" i="1"/>
  <c r="B8327" i="1"/>
  <c r="A8327" i="1"/>
  <c r="G8325" i="1"/>
  <c r="D8325" i="1"/>
  <c r="B8325" i="1"/>
  <c r="A8325" i="1"/>
  <c r="G8323" i="1"/>
  <c r="D8323" i="1"/>
  <c r="B8323" i="1"/>
  <c r="A8323" i="1"/>
  <c r="G8321" i="1"/>
  <c r="D8321" i="1"/>
  <c r="B8321" i="1"/>
  <c r="A8321" i="1"/>
  <c r="G8319" i="1"/>
  <c r="D8319" i="1"/>
  <c r="B8319" i="1"/>
  <c r="A8319" i="1"/>
  <c r="G8317" i="1"/>
  <c r="D8317" i="1"/>
  <c r="B8317" i="1"/>
  <c r="A8317" i="1"/>
  <c r="G8315" i="1"/>
  <c r="H8315" i="1" s="1"/>
  <c r="D8315" i="1"/>
  <c r="B8315" i="1"/>
  <c r="A8315" i="1"/>
  <c r="G8311" i="1"/>
  <c r="D8311" i="1"/>
  <c r="B8311" i="1"/>
  <c r="A8311" i="1"/>
  <c r="G8309" i="1"/>
  <c r="D8309" i="1"/>
  <c r="B8309" i="1"/>
  <c r="A8309" i="1"/>
  <c r="G8307" i="1"/>
  <c r="D8307" i="1"/>
  <c r="B8307" i="1"/>
  <c r="A8307" i="1"/>
  <c r="G8305" i="1"/>
  <c r="D8305" i="1"/>
  <c r="B8305" i="1"/>
  <c r="A8305" i="1"/>
  <c r="G8303" i="1"/>
  <c r="D8303" i="1"/>
  <c r="B8303" i="1"/>
  <c r="A8303" i="1"/>
  <c r="G8301" i="1"/>
  <c r="D8301" i="1"/>
  <c r="B8301" i="1"/>
  <c r="A8301" i="1"/>
  <c r="G8299" i="1"/>
  <c r="D8299" i="1"/>
  <c r="B8299" i="1"/>
  <c r="A8299" i="1"/>
  <c r="G8297" i="1"/>
  <c r="D8297" i="1"/>
  <c r="B8297" i="1"/>
  <c r="A8297" i="1"/>
  <c r="G8295" i="1"/>
  <c r="H8295" i="1" s="1"/>
  <c r="D8295" i="1"/>
  <c r="B8295" i="1"/>
  <c r="A8295" i="1"/>
  <c r="G8293" i="1"/>
  <c r="D8293" i="1"/>
  <c r="B8293" i="1"/>
  <c r="A8293" i="1"/>
  <c r="G8290" i="1"/>
  <c r="D8290" i="1"/>
  <c r="B8290" i="1"/>
  <c r="A8290" i="1"/>
  <c r="G8286" i="1"/>
  <c r="I8286" i="1" s="1"/>
  <c r="D8286" i="1"/>
  <c r="D8287" i="1" s="1"/>
  <c r="D8288" i="1" s="1"/>
  <c r="B8286" i="1"/>
  <c r="B8287" i="1" s="1"/>
  <c r="B8288" i="1" s="1"/>
  <c r="A8286" i="1"/>
  <c r="A8287" i="1" s="1"/>
  <c r="A8288" i="1" s="1"/>
  <c r="G8284" i="1"/>
  <c r="D8284" i="1"/>
  <c r="B8284" i="1"/>
  <c r="A8284" i="1"/>
  <c r="G8282" i="1"/>
  <c r="D8282" i="1"/>
  <c r="B8282" i="1"/>
  <c r="A8282" i="1"/>
  <c r="G8280" i="1"/>
  <c r="D8280" i="1"/>
  <c r="B8280" i="1"/>
  <c r="A8280" i="1"/>
  <c r="G8276" i="1"/>
  <c r="D8276" i="1"/>
  <c r="B8276" i="1"/>
  <c r="A8276" i="1"/>
  <c r="G8274" i="1"/>
  <c r="D8274" i="1"/>
  <c r="B8274" i="1"/>
  <c r="A8274" i="1"/>
  <c r="G8272" i="1"/>
  <c r="D8272" i="1"/>
  <c r="B8272" i="1"/>
  <c r="A8272" i="1"/>
  <c r="G8270" i="1"/>
  <c r="D8270" i="1"/>
  <c r="B8270" i="1"/>
  <c r="A8270" i="1"/>
  <c r="G8267" i="1"/>
  <c r="D8267" i="1"/>
  <c r="B8267" i="1"/>
  <c r="A8267" i="1"/>
  <c r="G8265" i="1"/>
  <c r="D8265" i="1"/>
  <c r="B8265" i="1"/>
  <c r="A8265" i="1"/>
  <c r="G8263" i="1"/>
  <c r="D8263" i="1"/>
  <c r="B8263" i="1"/>
  <c r="A8263" i="1"/>
  <c r="G8261" i="1"/>
  <c r="D8261" i="1"/>
  <c r="B8261" i="1"/>
  <c r="A8261" i="1"/>
  <c r="G8258" i="1"/>
  <c r="I8258" i="1" s="1"/>
  <c r="D8258" i="1"/>
  <c r="D8259" i="1" s="1"/>
  <c r="B8258" i="1"/>
  <c r="B8259" i="1" s="1"/>
  <c r="A8258" i="1"/>
  <c r="A8259" i="1" s="1"/>
  <c r="G8256" i="1"/>
  <c r="D8256" i="1"/>
  <c r="B8256" i="1"/>
  <c r="A8256" i="1"/>
  <c r="G8254" i="1"/>
  <c r="D8254" i="1"/>
  <c r="B8254" i="1"/>
  <c r="A8254" i="1"/>
  <c r="G8251" i="1"/>
  <c r="D8251" i="1"/>
  <c r="B8251" i="1"/>
  <c r="A8251" i="1"/>
  <c r="G8249" i="1"/>
  <c r="D8249" i="1"/>
  <c r="B8249" i="1"/>
  <c r="A8249" i="1"/>
  <c r="G8247" i="1"/>
  <c r="D8247" i="1"/>
  <c r="B8247" i="1"/>
  <c r="A8247" i="1"/>
  <c r="G8245" i="1"/>
  <c r="H8245" i="1" s="1"/>
  <c r="D8245" i="1"/>
  <c r="B8245" i="1"/>
  <c r="A8245" i="1"/>
  <c r="G8241" i="1"/>
  <c r="D8241" i="1"/>
  <c r="D8242" i="1" s="1"/>
  <c r="D8243" i="1" s="1"/>
  <c r="B8241" i="1"/>
  <c r="B8242" i="1" s="1"/>
  <c r="B8243" i="1" s="1"/>
  <c r="A8241" i="1"/>
  <c r="A8242" i="1" s="1"/>
  <c r="A8243" i="1" s="1"/>
  <c r="G8237" i="1"/>
  <c r="D8237" i="1"/>
  <c r="B8237" i="1"/>
  <c r="A8237" i="1"/>
  <c r="G8235" i="1"/>
  <c r="H8235" i="1" s="1"/>
  <c r="D8235" i="1"/>
  <c r="B8235" i="1"/>
  <c r="A8235" i="1"/>
  <c r="G8232" i="1"/>
  <c r="D8232" i="1"/>
  <c r="B8232" i="1"/>
  <c r="A8232" i="1"/>
  <c r="G8229" i="1"/>
  <c r="D8229" i="1"/>
  <c r="B8229" i="1"/>
  <c r="A8229" i="1"/>
  <c r="G8227" i="1"/>
  <c r="I8227" i="1" s="1"/>
  <c r="D8227" i="1"/>
  <c r="B8227" i="1"/>
  <c r="A8227" i="1"/>
  <c r="G8224" i="1"/>
  <c r="D8224" i="1"/>
  <c r="D8225" i="1" s="1"/>
  <c r="B8224" i="1"/>
  <c r="B8225" i="1" s="1"/>
  <c r="A8224" i="1"/>
  <c r="A8225" i="1" s="1"/>
  <c r="G8221" i="1"/>
  <c r="D8221" i="1"/>
  <c r="B8221" i="1"/>
  <c r="A8221" i="1"/>
  <c r="G8219" i="1"/>
  <c r="H8219" i="1" s="1"/>
  <c r="D8219" i="1"/>
  <c r="B8219" i="1"/>
  <c r="A8219" i="1"/>
  <c r="G8217" i="1"/>
  <c r="D8217" i="1"/>
  <c r="B8217" i="1"/>
  <c r="A8217" i="1"/>
  <c r="G8215" i="1"/>
  <c r="D8215" i="1"/>
  <c r="B8215" i="1"/>
  <c r="A8215" i="1"/>
  <c r="G8213" i="1"/>
  <c r="D8213" i="1"/>
  <c r="B8213" i="1"/>
  <c r="A8213" i="1"/>
  <c r="G8210" i="1"/>
  <c r="D8210" i="1"/>
  <c r="B8210" i="1"/>
  <c r="A8210" i="1"/>
  <c r="G8206" i="1"/>
  <c r="D8206" i="1"/>
  <c r="D8207" i="1" s="1"/>
  <c r="D8208" i="1" s="1"/>
  <c r="B8206" i="1"/>
  <c r="B8207" i="1" s="1"/>
  <c r="B8208" i="1" s="1"/>
  <c r="A8206" i="1"/>
  <c r="A8207" i="1" s="1"/>
  <c r="A8208" i="1" s="1"/>
  <c r="G8203" i="1"/>
  <c r="D8203" i="1"/>
  <c r="B8203" i="1"/>
  <c r="A8203" i="1"/>
  <c r="G8198" i="1"/>
  <c r="D8198" i="1"/>
  <c r="B8198" i="1"/>
  <c r="A8198" i="1"/>
  <c r="G8195" i="1"/>
  <c r="I8195" i="1" s="1"/>
  <c r="D8195" i="1"/>
  <c r="D8196" i="1" s="1"/>
  <c r="B8195" i="1"/>
  <c r="B8196" i="1" s="1"/>
  <c r="A8195" i="1"/>
  <c r="A8196" i="1" s="1"/>
  <c r="G8191" i="1"/>
  <c r="D8191" i="1"/>
  <c r="B8191" i="1"/>
  <c r="A8191" i="1"/>
  <c r="G8189" i="1"/>
  <c r="D8189" i="1"/>
  <c r="B8189" i="1"/>
  <c r="A8189" i="1"/>
  <c r="G8187" i="1"/>
  <c r="D8187" i="1"/>
  <c r="B8187" i="1"/>
  <c r="A8187" i="1"/>
  <c r="G8183" i="1"/>
  <c r="I8183" i="1" s="1"/>
  <c r="D8183" i="1"/>
  <c r="D8184" i="1" s="1"/>
  <c r="D8185" i="1" s="1"/>
  <c r="B8183" i="1"/>
  <c r="B8184" i="1" s="1"/>
  <c r="B8185" i="1" s="1"/>
  <c r="A8183" i="1"/>
  <c r="A8184" i="1" s="1"/>
  <c r="A8185" i="1" s="1"/>
  <c r="G8181" i="1"/>
  <c r="D8181" i="1"/>
  <c r="B8181" i="1"/>
  <c r="A8181" i="1"/>
  <c r="G8175" i="1"/>
  <c r="I8175" i="1" s="1"/>
  <c r="D8175" i="1"/>
  <c r="D8176" i="1" s="1"/>
  <c r="D8177" i="1" s="1"/>
  <c r="D8178" i="1" s="1"/>
  <c r="D8179" i="1" s="1"/>
  <c r="B8175" i="1"/>
  <c r="B8176" i="1" s="1"/>
  <c r="B8177" i="1" s="1"/>
  <c r="B8178" i="1" s="1"/>
  <c r="B8179" i="1" s="1"/>
  <c r="A8175" i="1"/>
  <c r="A8176" i="1" s="1"/>
  <c r="A8177" i="1" s="1"/>
  <c r="A8178" i="1" s="1"/>
  <c r="A8179" i="1" s="1"/>
  <c r="G8173" i="1"/>
  <c r="H8173" i="1" s="1"/>
  <c r="D8173" i="1"/>
  <c r="B8173" i="1"/>
  <c r="A8173" i="1"/>
  <c r="G8171" i="1"/>
  <c r="H8171" i="1" s="1"/>
  <c r="D8171" i="1"/>
  <c r="B8171" i="1"/>
  <c r="A8171" i="1"/>
  <c r="G8169" i="1"/>
  <c r="D8169" i="1"/>
  <c r="B8169" i="1"/>
  <c r="A8169" i="1"/>
  <c r="G8167" i="1"/>
  <c r="I8167" i="1" s="1"/>
  <c r="D8167" i="1"/>
  <c r="B8167" i="1"/>
  <c r="A8167" i="1"/>
  <c r="G8164" i="1"/>
  <c r="D8164" i="1"/>
  <c r="B8164" i="1"/>
  <c r="A8164" i="1"/>
  <c r="G8162" i="1"/>
  <c r="D8162" i="1"/>
  <c r="B8162" i="1"/>
  <c r="A8162" i="1"/>
  <c r="G8160" i="1"/>
  <c r="H8160" i="1" s="1"/>
  <c r="D8160" i="1"/>
  <c r="B8160" i="1"/>
  <c r="A8160" i="1"/>
  <c r="G8157" i="1"/>
  <c r="D8157" i="1"/>
  <c r="B8157" i="1"/>
  <c r="A8157" i="1"/>
  <c r="G8155" i="1"/>
  <c r="D8155" i="1"/>
  <c r="B8155" i="1"/>
  <c r="A8155" i="1"/>
  <c r="G8153" i="1"/>
  <c r="D8153" i="1"/>
  <c r="B8153" i="1"/>
  <c r="A8153" i="1"/>
  <c r="G8151" i="1"/>
  <c r="D8151" i="1"/>
  <c r="B8151" i="1"/>
  <c r="A8151" i="1"/>
  <c r="G8149" i="1"/>
  <c r="D8149" i="1"/>
  <c r="B8149" i="1"/>
  <c r="A8149" i="1"/>
  <c r="G8147" i="1"/>
  <c r="H8147" i="1" s="1"/>
  <c r="D8147" i="1"/>
  <c r="B8147" i="1"/>
  <c r="A8147" i="1"/>
  <c r="G8143" i="1"/>
  <c r="D8143" i="1"/>
  <c r="B8143" i="1"/>
  <c r="A8143" i="1"/>
  <c r="G8140" i="1"/>
  <c r="I8140" i="1" s="1"/>
  <c r="D8140" i="1"/>
  <c r="D8141" i="1" s="1"/>
  <c r="B8140" i="1"/>
  <c r="B8141" i="1" s="1"/>
  <c r="A8140" i="1"/>
  <c r="A8141" i="1" s="1"/>
  <c r="G8137" i="1"/>
  <c r="D8137" i="1"/>
  <c r="B8137" i="1"/>
  <c r="A8137" i="1"/>
  <c r="G8134" i="1"/>
  <c r="H8134" i="1" s="1"/>
  <c r="D8134" i="1"/>
  <c r="B8134" i="1"/>
  <c r="A8134" i="1"/>
  <c r="G8131" i="1"/>
  <c r="D8131" i="1"/>
  <c r="B8131" i="1"/>
  <c r="A8131" i="1"/>
  <c r="G8129" i="1"/>
  <c r="H8129" i="1" s="1"/>
  <c r="D8129" i="1"/>
  <c r="B8129" i="1"/>
  <c r="A8129" i="1"/>
  <c r="G8127" i="1"/>
  <c r="D8127" i="1"/>
  <c r="B8127" i="1"/>
  <c r="A8127" i="1"/>
  <c r="G8125" i="1"/>
  <c r="D8125" i="1"/>
  <c r="B8125" i="1"/>
  <c r="A8125" i="1"/>
  <c r="G8119" i="1"/>
  <c r="D8119" i="1"/>
  <c r="D8120" i="1" s="1"/>
  <c r="D8121" i="1" s="1"/>
  <c r="D8122" i="1" s="1"/>
  <c r="D8123" i="1" s="1"/>
  <c r="B8119" i="1"/>
  <c r="B8120" i="1" s="1"/>
  <c r="B8121" i="1" s="1"/>
  <c r="B8122" i="1" s="1"/>
  <c r="B8123" i="1" s="1"/>
  <c r="A8119" i="1"/>
  <c r="A8120" i="1" s="1"/>
  <c r="A8121" i="1" s="1"/>
  <c r="A8122" i="1" s="1"/>
  <c r="A8123" i="1" s="1"/>
  <c r="G8116" i="1"/>
  <c r="I8116" i="1" s="1"/>
  <c r="D8116" i="1"/>
  <c r="D8117" i="1" s="1"/>
  <c r="B8116" i="1"/>
  <c r="B8117" i="1" s="1"/>
  <c r="A8116" i="1"/>
  <c r="A8117" i="1" s="1"/>
  <c r="G8114" i="1"/>
  <c r="H8114" i="1" s="1"/>
  <c r="D8114" i="1"/>
  <c r="B8114" i="1"/>
  <c r="A8114" i="1"/>
  <c r="G8111" i="1"/>
  <c r="I8111" i="1" s="1"/>
  <c r="D8111" i="1"/>
  <c r="D8112" i="1" s="1"/>
  <c r="B8111" i="1"/>
  <c r="B8112" i="1" s="1"/>
  <c r="A8111" i="1"/>
  <c r="A8112" i="1" s="1"/>
  <c r="G8108" i="1"/>
  <c r="D8108" i="1"/>
  <c r="B8108" i="1"/>
  <c r="A8108" i="1"/>
  <c r="G8106" i="1"/>
  <c r="D8106" i="1"/>
  <c r="B8106" i="1"/>
  <c r="A8106" i="1"/>
  <c r="G8103" i="1"/>
  <c r="H8103" i="1" s="1"/>
  <c r="D8103" i="1"/>
  <c r="B8103" i="1"/>
  <c r="A8103" i="1"/>
  <c r="G8101" i="1"/>
  <c r="D8101" i="1"/>
  <c r="B8101" i="1"/>
  <c r="A8101" i="1"/>
  <c r="G8099" i="1"/>
  <c r="D8099" i="1"/>
  <c r="B8099" i="1"/>
  <c r="A8099" i="1"/>
  <c r="G8094" i="1"/>
  <c r="D8094" i="1"/>
  <c r="D8095" i="1" s="1"/>
  <c r="D8096" i="1" s="1"/>
  <c r="D8097" i="1" s="1"/>
  <c r="B8094" i="1"/>
  <c r="B8095" i="1" s="1"/>
  <c r="B8096" i="1" s="1"/>
  <c r="B8097" i="1" s="1"/>
  <c r="A8094" i="1"/>
  <c r="A8095" i="1" s="1"/>
  <c r="A8096" i="1" s="1"/>
  <c r="A8097" i="1" s="1"/>
  <c r="G8089" i="1"/>
  <c r="I8089" i="1" s="1"/>
  <c r="D8089" i="1"/>
  <c r="D8090" i="1" s="1"/>
  <c r="B8089" i="1"/>
  <c r="B8090" i="1" s="1"/>
  <c r="A8089" i="1"/>
  <c r="A8090" i="1" s="1"/>
  <c r="G8085" i="1"/>
  <c r="I8085" i="1" s="1"/>
  <c r="D8085" i="1"/>
  <c r="D8086" i="1" s="1"/>
  <c r="B8085" i="1"/>
  <c r="B8086" i="1" s="1"/>
  <c r="A8085" i="1"/>
  <c r="A8086" i="1" s="1"/>
  <c r="G8082" i="1"/>
  <c r="I8082" i="1" s="1"/>
  <c r="D8082" i="1"/>
  <c r="D8083" i="1" s="1"/>
  <c r="B8082" i="1"/>
  <c r="B8083" i="1" s="1"/>
  <c r="A8082" i="1"/>
  <c r="A8083" i="1" s="1"/>
  <c r="G8080" i="1"/>
  <c r="I8080" i="1" s="1"/>
  <c r="D8080" i="1"/>
  <c r="B8080" i="1"/>
  <c r="A8080" i="1"/>
  <c r="G8078" i="1"/>
  <c r="D8078" i="1"/>
  <c r="B8078" i="1"/>
  <c r="A8078" i="1"/>
  <c r="G8076" i="1"/>
  <c r="D8076" i="1"/>
  <c r="B8076" i="1"/>
  <c r="A8076" i="1"/>
  <c r="G8072" i="1"/>
  <c r="D8072" i="1"/>
  <c r="B8072" i="1"/>
  <c r="A8072" i="1"/>
  <c r="G8070" i="1"/>
  <c r="D8070" i="1"/>
  <c r="B8070" i="1"/>
  <c r="A8070" i="1"/>
  <c r="G8067" i="1"/>
  <c r="D8067" i="1"/>
  <c r="B8067" i="1"/>
  <c r="A8067" i="1"/>
  <c r="G8065" i="1"/>
  <c r="D8065" i="1"/>
  <c r="B8065" i="1"/>
  <c r="A8065" i="1"/>
  <c r="G8063" i="1"/>
  <c r="D8063" i="1"/>
  <c r="B8063" i="1"/>
  <c r="A8063" i="1"/>
  <c r="G8060" i="1"/>
  <c r="H8060" i="1" s="1"/>
  <c r="D8060" i="1"/>
  <c r="D8061" i="1" s="1"/>
  <c r="B8060" i="1"/>
  <c r="B8061" i="1" s="1"/>
  <c r="A8060" i="1"/>
  <c r="A8061" i="1" s="1"/>
  <c r="G8058" i="1"/>
  <c r="D8058" i="1"/>
  <c r="B8058" i="1"/>
  <c r="A8058" i="1"/>
  <c r="G8056" i="1"/>
  <c r="D8056" i="1"/>
  <c r="B8056" i="1"/>
  <c r="A8056" i="1"/>
  <c r="G8054" i="1"/>
  <c r="D8054" i="1"/>
  <c r="B8054" i="1"/>
  <c r="A8054" i="1"/>
  <c r="G8052" i="1"/>
  <c r="H8052" i="1" s="1"/>
  <c r="D8052" i="1"/>
  <c r="B8052" i="1"/>
  <c r="A8052" i="1"/>
  <c r="G8048" i="1"/>
  <c r="D8048" i="1"/>
  <c r="B8048" i="1"/>
  <c r="A8048" i="1"/>
  <c r="G8046" i="1"/>
  <c r="I8046" i="1" s="1"/>
  <c r="D8046" i="1"/>
  <c r="B8046" i="1"/>
  <c r="A8046" i="1"/>
  <c r="G8044" i="1"/>
  <c r="D8044" i="1"/>
  <c r="B8044" i="1"/>
  <c r="A8044" i="1"/>
  <c r="G8038" i="1"/>
  <c r="I8038" i="1" s="1"/>
  <c r="D8038" i="1"/>
  <c r="D8039" i="1" s="1"/>
  <c r="D8040" i="1" s="1"/>
  <c r="D8041" i="1" s="1"/>
  <c r="D8042" i="1" s="1"/>
  <c r="B8038" i="1"/>
  <c r="B8039" i="1" s="1"/>
  <c r="B8040" i="1" s="1"/>
  <c r="B8041" i="1" s="1"/>
  <c r="B8042" i="1" s="1"/>
  <c r="A8038" i="1"/>
  <c r="A8039" i="1" s="1"/>
  <c r="A8040" i="1" s="1"/>
  <c r="A8041" i="1" s="1"/>
  <c r="A8042" i="1" s="1"/>
  <c r="G8034" i="1"/>
  <c r="I8034" i="1" s="1"/>
  <c r="D8034" i="1"/>
  <c r="D8035" i="1" s="1"/>
  <c r="D8036" i="1" s="1"/>
  <c r="B8034" i="1"/>
  <c r="B8035" i="1" s="1"/>
  <c r="B8036" i="1" s="1"/>
  <c r="A8034" i="1"/>
  <c r="A8035" i="1" s="1"/>
  <c r="A8036" i="1" s="1"/>
  <c r="G8032" i="1"/>
  <c r="D8032" i="1"/>
  <c r="B8032" i="1"/>
  <c r="A8032" i="1"/>
  <c r="G8028" i="1"/>
  <c r="I8028" i="1" s="1"/>
  <c r="D8028" i="1"/>
  <c r="D8029" i="1" s="1"/>
  <c r="D8030" i="1" s="1"/>
  <c r="B8028" i="1"/>
  <c r="B8029" i="1" s="1"/>
  <c r="B8030" i="1" s="1"/>
  <c r="A8028" i="1"/>
  <c r="A8029" i="1" s="1"/>
  <c r="A8030" i="1" s="1"/>
  <c r="G8026" i="1"/>
  <c r="D8026" i="1"/>
  <c r="B8026" i="1"/>
  <c r="A8026" i="1"/>
  <c r="G8024" i="1"/>
  <c r="D8024" i="1"/>
  <c r="B8024" i="1"/>
  <c r="A8024" i="1"/>
  <c r="G8021" i="1"/>
  <c r="D8021" i="1"/>
  <c r="B8021" i="1"/>
  <c r="A8021" i="1"/>
  <c r="G8017" i="1"/>
  <c r="I8017" i="1" s="1"/>
  <c r="D8017" i="1"/>
  <c r="D8018" i="1" s="1"/>
  <c r="D8019" i="1" s="1"/>
  <c r="B8017" i="1"/>
  <c r="B8018" i="1" s="1"/>
  <c r="B8019" i="1" s="1"/>
  <c r="A8017" i="1"/>
  <c r="A8018" i="1" s="1"/>
  <c r="A8019" i="1" s="1"/>
  <c r="G8013" i="1"/>
  <c r="I8013" i="1" s="1"/>
  <c r="D8013" i="1"/>
  <c r="D8014" i="1" s="1"/>
  <c r="B8013" i="1"/>
  <c r="B8014" i="1" s="1"/>
  <c r="A8013" i="1"/>
  <c r="A8014" i="1" s="1"/>
  <c r="G8011" i="1"/>
  <c r="D8011" i="1"/>
  <c r="B8011" i="1"/>
  <c r="A8011" i="1"/>
  <c r="G8008" i="1"/>
  <c r="D8008" i="1"/>
  <c r="B8008" i="1"/>
  <c r="A8008" i="1"/>
  <c r="G8004" i="1"/>
  <c r="D8004" i="1"/>
  <c r="B8004" i="1"/>
  <c r="A8004" i="1"/>
  <c r="G8001" i="1"/>
  <c r="I8001" i="1" s="1"/>
  <c r="D8001" i="1"/>
  <c r="D8002" i="1" s="1"/>
  <c r="B8001" i="1"/>
  <c r="B8002" i="1" s="1"/>
  <c r="A8001" i="1"/>
  <c r="A8002" i="1" s="1"/>
  <c r="G7999" i="1"/>
  <c r="D7999" i="1"/>
  <c r="B7999" i="1"/>
  <c r="A7999" i="1"/>
  <c r="G7997" i="1"/>
  <c r="D7997" i="1"/>
  <c r="B7997" i="1"/>
  <c r="A7997" i="1"/>
  <c r="G7995" i="1"/>
  <c r="D7995" i="1"/>
  <c r="B7995" i="1"/>
  <c r="A7995" i="1"/>
  <c r="G7989" i="1"/>
  <c r="I7989" i="1" s="1"/>
  <c r="D7989" i="1"/>
  <c r="D7990" i="1" s="1"/>
  <c r="D7991" i="1" s="1"/>
  <c r="D7992" i="1" s="1"/>
  <c r="D7993" i="1" s="1"/>
  <c r="B7989" i="1"/>
  <c r="B7990" i="1" s="1"/>
  <c r="B7991" i="1" s="1"/>
  <c r="B7992" i="1" s="1"/>
  <c r="B7993" i="1" s="1"/>
  <c r="A7989" i="1"/>
  <c r="A7990" i="1" s="1"/>
  <c r="A7991" i="1" s="1"/>
  <c r="A7992" i="1" s="1"/>
  <c r="A7993" i="1" s="1"/>
  <c r="G7987" i="1"/>
  <c r="D7987" i="1"/>
  <c r="B7987" i="1"/>
  <c r="A7987" i="1"/>
  <c r="G7982" i="1"/>
  <c r="I7982" i="1" s="1"/>
  <c r="D7982" i="1"/>
  <c r="D7983" i="1" s="1"/>
  <c r="B7982" i="1"/>
  <c r="B7983" i="1" s="1"/>
  <c r="A7982" i="1"/>
  <c r="A7983" i="1" s="1"/>
  <c r="G7979" i="1"/>
  <c r="D7979" i="1"/>
  <c r="B7979" i="1"/>
  <c r="A7979" i="1"/>
  <c r="G7976" i="1"/>
  <c r="D7976" i="1"/>
  <c r="B7976" i="1"/>
  <c r="A7976" i="1"/>
  <c r="G7974" i="1"/>
  <c r="D7974" i="1"/>
  <c r="B7974" i="1"/>
  <c r="A7974" i="1"/>
  <c r="G7972" i="1"/>
  <c r="D7972" i="1"/>
  <c r="B7972" i="1"/>
  <c r="A7972" i="1"/>
  <c r="G7970" i="1"/>
  <c r="D7970" i="1"/>
  <c r="B7970" i="1"/>
  <c r="A7970" i="1"/>
  <c r="G7968" i="1"/>
  <c r="D7968" i="1"/>
  <c r="B7968" i="1"/>
  <c r="A7968" i="1"/>
  <c r="G7966" i="1"/>
  <c r="D7966" i="1"/>
  <c r="B7966" i="1"/>
  <c r="A7966" i="1"/>
  <c r="G7963" i="1"/>
  <c r="D7963" i="1"/>
  <c r="B7963" i="1"/>
  <c r="A7963" i="1"/>
  <c r="G7961" i="1"/>
  <c r="D7961" i="1"/>
  <c r="B7961" i="1"/>
  <c r="A7961" i="1"/>
  <c r="G7958" i="1"/>
  <c r="I7958" i="1" s="1"/>
  <c r="D7958" i="1"/>
  <c r="D7959" i="1" s="1"/>
  <c r="B7958" i="1"/>
  <c r="B7959" i="1" s="1"/>
  <c r="A7958" i="1"/>
  <c r="A7959" i="1" s="1"/>
  <c r="G7955" i="1"/>
  <c r="I7955" i="1" s="1"/>
  <c r="D7955" i="1"/>
  <c r="D7956" i="1" s="1"/>
  <c r="B7955" i="1"/>
  <c r="B7956" i="1" s="1"/>
  <c r="A7955" i="1"/>
  <c r="A7956" i="1" s="1"/>
  <c r="G7951" i="1"/>
  <c r="D7951" i="1"/>
  <c r="B7951" i="1"/>
  <c r="A7951" i="1"/>
  <c r="G7949" i="1"/>
  <c r="I7949" i="1" s="1"/>
  <c r="D7949" i="1"/>
  <c r="B7949" i="1"/>
  <c r="A7949" i="1"/>
  <c r="G7947" i="1"/>
  <c r="D7947" i="1"/>
  <c r="B7947" i="1"/>
  <c r="A7947" i="1"/>
  <c r="G7945" i="1"/>
  <c r="D7945" i="1"/>
  <c r="B7945" i="1"/>
  <c r="A7945" i="1"/>
  <c r="G7943" i="1"/>
  <c r="D7943" i="1"/>
  <c r="B7943" i="1"/>
  <c r="A7943" i="1"/>
  <c r="G7939" i="1"/>
  <c r="I7939" i="1" s="1"/>
  <c r="D7939" i="1"/>
  <c r="D7940" i="1" s="1"/>
  <c r="D7941" i="1" s="1"/>
  <c r="B7939" i="1"/>
  <c r="B7940" i="1" s="1"/>
  <c r="B7941" i="1" s="1"/>
  <c r="A7939" i="1"/>
  <c r="A7940" i="1" s="1"/>
  <c r="A7941" i="1" s="1"/>
  <c r="G7937" i="1"/>
  <c r="D7937" i="1"/>
  <c r="B7937" i="1"/>
  <c r="A7937" i="1"/>
  <c r="G7935" i="1"/>
  <c r="D7935" i="1"/>
  <c r="B7935" i="1"/>
  <c r="A7935" i="1"/>
  <c r="G7932" i="1"/>
  <c r="H7932" i="1" s="1"/>
  <c r="D7932" i="1"/>
  <c r="B7932" i="1"/>
  <c r="A7932" i="1"/>
  <c r="G7930" i="1"/>
  <c r="D7930" i="1"/>
  <c r="B7930" i="1"/>
  <c r="A7930" i="1"/>
  <c r="G7927" i="1"/>
  <c r="D7927" i="1"/>
  <c r="B7927" i="1"/>
  <c r="A7927" i="1"/>
  <c r="G7925" i="1"/>
  <c r="D7925" i="1"/>
  <c r="B7925" i="1"/>
  <c r="A7925" i="1"/>
  <c r="G7923" i="1"/>
  <c r="D7923" i="1"/>
  <c r="B7923" i="1"/>
  <c r="A7923" i="1"/>
  <c r="G7920" i="1"/>
  <c r="I7920" i="1" s="1"/>
  <c r="D7920" i="1"/>
  <c r="D7921" i="1" s="1"/>
  <c r="B7920" i="1"/>
  <c r="B7921" i="1" s="1"/>
  <c r="A7920" i="1"/>
  <c r="A7921" i="1" s="1"/>
  <c r="G7917" i="1"/>
  <c r="I7917" i="1" s="1"/>
  <c r="D7917" i="1"/>
  <c r="B7917" i="1"/>
  <c r="A7917" i="1"/>
  <c r="G7915" i="1"/>
  <c r="D7915" i="1"/>
  <c r="B7915" i="1"/>
  <c r="A7915" i="1"/>
  <c r="G7913" i="1"/>
  <c r="H7913" i="1" s="1"/>
  <c r="D7913" i="1"/>
  <c r="B7913" i="1"/>
  <c r="A7913" i="1"/>
  <c r="G7908" i="1"/>
  <c r="I7908" i="1" s="1"/>
  <c r="D7908" i="1"/>
  <c r="D7909" i="1" s="1"/>
  <c r="D7910" i="1" s="1"/>
  <c r="B7908" i="1"/>
  <c r="B7909" i="1" s="1"/>
  <c r="B7910" i="1" s="1"/>
  <c r="A7908" i="1"/>
  <c r="A7909" i="1" s="1"/>
  <c r="A7910" i="1" s="1"/>
  <c r="G7905" i="1"/>
  <c r="I7905" i="1" s="1"/>
  <c r="D7905" i="1"/>
  <c r="D7906" i="1" s="1"/>
  <c r="B7905" i="1"/>
  <c r="B7906" i="1" s="1"/>
  <c r="A7905" i="1"/>
  <c r="A7906" i="1" s="1"/>
  <c r="G7902" i="1"/>
  <c r="D7902" i="1"/>
  <c r="B7902" i="1"/>
  <c r="A7902" i="1"/>
  <c r="G7897" i="1"/>
  <c r="I7897" i="1" s="1"/>
  <c r="D7897" i="1"/>
  <c r="D7898" i="1" s="1"/>
  <c r="D7899" i="1" s="1"/>
  <c r="D7900" i="1" s="1"/>
  <c r="B7897" i="1"/>
  <c r="B7898" i="1" s="1"/>
  <c r="B7899" i="1" s="1"/>
  <c r="B7900" i="1" s="1"/>
  <c r="A7897" i="1"/>
  <c r="A7898" i="1" s="1"/>
  <c r="A7899" i="1" s="1"/>
  <c r="A7900" i="1" s="1"/>
  <c r="G7895" i="1"/>
  <c r="D7895" i="1"/>
  <c r="B7895" i="1"/>
  <c r="A7895" i="1"/>
  <c r="G7892" i="1"/>
  <c r="I7892" i="1" s="1"/>
  <c r="D7892" i="1"/>
  <c r="D7893" i="1" s="1"/>
  <c r="B7892" i="1"/>
  <c r="B7893" i="1" s="1"/>
  <c r="A7892" i="1"/>
  <c r="A7893" i="1" s="1"/>
  <c r="G7889" i="1"/>
  <c r="I7889" i="1" s="1"/>
  <c r="D7889" i="1"/>
  <c r="D7890" i="1" s="1"/>
  <c r="B7889" i="1"/>
  <c r="B7890" i="1" s="1"/>
  <c r="A7889" i="1"/>
  <c r="A7890" i="1" s="1"/>
  <c r="G7887" i="1"/>
  <c r="D7887" i="1"/>
  <c r="B7887" i="1"/>
  <c r="A7887" i="1"/>
  <c r="G7884" i="1"/>
  <c r="I7884" i="1" s="1"/>
  <c r="D7884" i="1"/>
  <c r="D7885" i="1" s="1"/>
  <c r="B7884" i="1"/>
  <c r="B7885" i="1" s="1"/>
  <c r="A7884" i="1"/>
  <c r="A7885" i="1" s="1"/>
  <c r="G7882" i="1"/>
  <c r="D7882" i="1"/>
  <c r="B7882" i="1"/>
  <c r="A7882" i="1"/>
  <c r="G7878" i="1"/>
  <c r="I7878" i="1" s="1"/>
  <c r="D7878" i="1"/>
  <c r="D7879" i="1" s="1"/>
  <c r="D7880" i="1" s="1"/>
  <c r="B7878" i="1"/>
  <c r="B7879" i="1" s="1"/>
  <c r="B7880" i="1" s="1"/>
  <c r="A7878" i="1"/>
  <c r="A7879" i="1" s="1"/>
  <c r="A7880" i="1" s="1"/>
  <c r="G7876" i="1"/>
  <c r="D7876" i="1"/>
  <c r="B7876" i="1"/>
  <c r="A7876" i="1"/>
  <c r="G7872" i="1"/>
  <c r="I7872" i="1" s="1"/>
  <c r="D7872" i="1"/>
  <c r="D7873" i="1" s="1"/>
  <c r="D7874" i="1" s="1"/>
  <c r="B7872" i="1"/>
  <c r="B7873" i="1" s="1"/>
  <c r="B7874" i="1" s="1"/>
  <c r="A7872" i="1"/>
  <c r="A7873" i="1" s="1"/>
  <c r="A7874" i="1" s="1"/>
  <c r="G7870" i="1"/>
  <c r="D7870" i="1"/>
  <c r="B7870" i="1"/>
  <c r="A7870" i="1"/>
  <c r="G7868" i="1"/>
  <c r="D7868" i="1"/>
  <c r="B7868" i="1"/>
  <c r="A7868" i="1"/>
  <c r="G7865" i="1"/>
  <c r="D7865" i="1"/>
  <c r="D7866" i="1" s="1"/>
  <c r="B7865" i="1"/>
  <c r="B7866" i="1" s="1"/>
  <c r="A7865" i="1"/>
  <c r="A7866" i="1" s="1"/>
  <c r="G7863" i="1"/>
  <c r="D7863" i="1"/>
  <c r="B7863" i="1"/>
  <c r="A7863" i="1"/>
  <c r="G7861" i="1"/>
  <c r="H7861" i="1" s="1"/>
  <c r="D7861" i="1"/>
  <c r="B7861" i="1"/>
  <c r="A7861" i="1"/>
  <c r="G7859" i="1"/>
  <c r="D7859" i="1"/>
  <c r="B7859" i="1"/>
  <c r="A7859" i="1"/>
  <c r="G7856" i="1"/>
  <c r="D7856" i="1"/>
  <c r="B7856" i="1"/>
  <c r="A7856" i="1"/>
  <c r="G7854" i="1"/>
  <c r="D7854" i="1"/>
  <c r="B7854" i="1"/>
  <c r="A7854" i="1"/>
  <c r="G7852" i="1"/>
  <c r="I7852" i="1" s="1"/>
  <c r="D7852" i="1"/>
  <c r="B7852" i="1"/>
  <c r="A7852" i="1"/>
  <c r="G7850" i="1"/>
  <c r="D7850" i="1"/>
  <c r="B7850" i="1"/>
  <c r="A7850" i="1"/>
  <c r="G7848" i="1"/>
  <c r="D7848" i="1"/>
  <c r="B7848" i="1"/>
  <c r="A7848" i="1"/>
  <c r="G7846" i="1"/>
  <c r="D7846" i="1"/>
  <c r="B7846" i="1"/>
  <c r="A7846" i="1"/>
  <c r="G7842" i="1"/>
  <c r="I7842" i="1" s="1"/>
  <c r="D7842" i="1"/>
  <c r="D7843" i="1" s="1"/>
  <c r="B7842" i="1"/>
  <c r="B7843" i="1" s="1"/>
  <c r="A7842" i="1"/>
  <c r="A7843" i="1" s="1"/>
  <c r="G7840" i="1"/>
  <c r="D7840" i="1"/>
  <c r="B7840" i="1"/>
  <c r="A7840" i="1"/>
  <c r="G7837" i="1"/>
  <c r="D7837" i="1"/>
  <c r="B7837" i="1"/>
  <c r="A7837" i="1"/>
  <c r="G7832" i="1"/>
  <c r="I7832" i="1" s="1"/>
  <c r="D7832" i="1"/>
  <c r="D7833" i="1" s="1"/>
  <c r="D7834" i="1" s="1"/>
  <c r="D7835" i="1" s="1"/>
  <c r="B7832" i="1"/>
  <c r="B7833" i="1" s="1"/>
  <c r="B7834" i="1" s="1"/>
  <c r="B7835" i="1" s="1"/>
  <c r="A7832" i="1"/>
  <c r="A7833" i="1" s="1"/>
  <c r="A7834" i="1" s="1"/>
  <c r="A7835" i="1" s="1"/>
  <c r="G7830" i="1"/>
  <c r="H7830" i="1" s="1"/>
  <c r="D7830" i="1"/>
  <c r="B7830" i="1"/>
  <c r="A7830" i="1"/>
  <c r="G7826" i="1"/>
  <c r="D7826" i="1"/>
  <c r="D7827" i="1" s="1"/>
  <c r="D7828" i="1" s="1"/>
  <c r="B7826" i="1"/>
  <c r="B7827" i="1" s="1"/>
  <c r="B7828" i="1" s="1"/>
  <c r="A7826" i="1"/>
  <c r="A7827" i="1" s="1"/>
  <c r="A7828" i="1" s="1"/>
  <c r="G7824" i="1"/>
  <c r="D7824" i="1"/>
  <c r="B7824" i="1"/>
  <c r="A7824" i="1"/>
  <c r="G7822" i="1"/>
  <c r="D7822" i="1"/>
  <c r="B7822" i="1"/>
  <c r="A7822" i="1"/>
  <c r="G7820" i="1"/>
  <c r="D7820" i="1"/>
  <c r="B7820" i="1"/>
  <c r="A7820" i="1"/>
  <c r="G7818" i="1"/>
  <c r="D7818" i="1"/>
  <c r="B7818" i="1"/>
  <c r="A7818" i="1"/>
  <c r="G7816" i="1"/>
  <c r="D7816" i="1"/>
  <c r="B7816" i="1"/>
  <c r="A7816" i="1"/>
  <c r="G7814" i="1"/>
  <c r="D7814" i="1"/>
  <c r="B7814" i="1"/>
  <c r="A7814" i="1"/>
  <c r="G7812" i="1"/>
  <c r="D7812" i="1"/>
  <c r="B7812" i="1"/>
  <c r="A7812" i="1"/>
  <c r="G7810" i="1"/>
  <c r="D7810" i="1"/>
  <c r="B7810" i="1"/>
  <c r="A7810" i="1"/>
  <c r="G7808" i="1"/>
  <c r="D7808" i="1"/>
  <c r="B7808" i="1"/>
  <c r="A7808" i="1"/>
  <c r="G7806" i="1"/>
  <c r="D7806" i="1"/>
  <c r="B7806" i="1"/>
  <c r="A7806" i="1"/>
  <c r="G7804" i="1"/>
  <c r="D7804" i="1"/>
  <c r="B7804" i="1"/>
  <c r="A7804" i="1"/>
  <c r="G7800" i="1"/>
  <c r="I7800" i="1" s="1"/>
  <c r="D7800" i="1"/>
  <c r="D7801" i="1" s="1"/>
  <c r="B7800" i="1"/>
  <c r="B7801" i="1" s="1"/>
  <c r="A7800" i="1"/>
  <c r="A7801" i="1" s="1"/>
  <c r="G7797" i="1"/>
  <c r="I7797" i="1" s="1"/>
  <c r="D7797" i="1"/>
  <c r="D7798" i="1" s="1"/>
  <c r="B7797" i="1"/>
  <c r="B7798" i="1" s="1"/>
  <c r="A7797" i="1"/>
  <c r="A7798" i="1" s="1"/>
  <c r="G7795" i="1"/>
  <c r="D7795" i="1"/>
  <c r="B7795" i="1"/>
  <c r="A7795" i="1"/>
  <c r="G7793" i="1"/>
  <c r="D7793" i="1"/>
  <c r="B7793" i="1"/>
  <c r="A7793" i="1"/>
  <c r="G7791" i="1"/>
  <c r="D7791" i="1"/>
  <c r="B7791" i="1"/>
  <c r="A7791" i="1"/>
  <c r="G7788" i="1"/>
  <c r="I7788" i="1" s="1"/>
  <c r="D7788" i="1"/>
  <c r="D7789" i="1" s="1"/>
  <c r="B7788" i="1"/>
  <c r="B7789" i="1" s="1"/>
  <c r="A7788" i="1"/>
  <c r="A7789" i="1" s="1"/>
  <c r="G7786" i="1"/>
  <c r="D7786" i="1"/>
  <c r="B7786" i="1"/>
  <c r="A7786" i="1"/>
  <c r="G7784" i="1"/>
  <c r="D7784" i="1"/>
  <c r="B7784" i="1"/>
  <c r="A7784" i="1"/>
  <c r="G7782" i="1"/>
  <c r="D7782" i="1"/>
  <c r="B7782" i="1"/>
  <c r="A7782" i="1"/>
  <c r="G7779" i="1"/>
  <c r="D7779" i="1"/>
  <c r="B7779" i="1"/>
  <c r="A7779" i="1"/>
  <c r="G7772" i="1"/>
  <c r="D7772" i="1"/>
  <c r="B7772" i="1"/>
  <c r="A7772" i="1"/>
  <c r="G7769" i="1"/>
  <c r="D7769" i="1"/>
  <c r="B7769" i="1"/>
  <c r="A7769" i="1"/>
  <c r="G7766" i="1"/>
  <c r="D7766" i="1"/>
  <c r="B7766" i="1"/>
  <c r="A7766" i="1"/>
  <c r="G7764" i="1"/>
  <c r="D7764" i="1"/>
  <c r="B7764" i="1"/>
  <c r="A7764" i="1"/>
  <c r="G7762" i="1"/>
  <c r="D7762" i="1"/>
  <c r="B7762" i="1"/>
  <c r="A7762" i="1"/>
  <c r="G7760" i="1"/>
  <c r="D7760" i="1"/>
  <c r="B7760" i="1"/>
  <c r="A7760" i="1"/>
  <c r="G7757" i="1"/>
  <c r="D7757" i="1"/>
  <c r="B7757" i="1"/>
  <c r="A7757" i="1"/>
  <c r="G7755" i="1"/>
  <c r="D7755" i="1"/>
  <c r="B7755" i="1"/>
  <c r="A7755" i="1"/>
  <c r="G7753" i="1"/>
  <c r="D7753" i="1"/>
  <c r="B7753" i="1"/>
  <c r="A7753" i="1"/>
  <c r="G7750" i="1"/>
  <c r="D7750" i="1"/>
  <c r="B7750" i="1"/>
  <c r="A7750" i="1"/>
  <c r="G7748" i="1"/>
  <c r="D7748" i="1"/>
  <c r="B7748" i="1"/>
  <c r="A7748" i="1"/>
  <c r="G7746" i="1"/>
  <c r="H7746" i="1" s="1"/>
  <c r="D7746" i="1"/>
  <c r="B7746" i="1"/>
  <c r="A7746" i="1"/>
  <c r="G7744" i="1"/>
  <c r="D7744" i="1"/>
  <c r="B7744" i="1"/>
  <c r="A7744" i="1"/>
  <c r="G7742" i="1"/>
  <c r="H7742" i="1" s="1"/>
  <c r="D7742" i="1"/>
  <c r="B7742" i="1"/>
  <c r="A7742" i="1"/>
  <c r="G7739" i="1"/>
  <c r="D7739" i="1"/>
  <c r="B7739" i="1"/>
  <c r="A7739" i="1"/>
  <c r="G7737" i="1"/>
  <c r="D7737" i="1"/>
  <c r="B7737" i="1"/>
  <c r="A7737" i="1"/>
  <c r="G7735" i="1"/>
  <c r="I7735" i="1" s="1"/>
  <c r="D7735" i="1"/>
  <c r="B7735" i="1"/>
  <c r="A7735" i="1"/>
  <c r="G7731" i="1"/>
  <c r="D7731" i="1"/>
  <c r="B7731" i="1"/>
  <c r="A7731" i="1"/>
  <c r="G7729" i="1"/>
  <c r="D7729" i="1"/>
  <c r="B7729" i="1"/>
  <c r="A7729" i="1"/>
  <c r="G7725" i="1"/>
  <c r="I7725" i="1" s="1"/>
  <c r="D7725" i="1"/>
  <c r="D7726" i="1" s="1"/>
  <c r="B7725" i="1"/>
  <c r="B7726" i="1" s="1"/>
  <c r="A7725" i="1"/>
  <c r="A7726" i="1" s="1"/>
  <c r="G7723" i="1"/>
  <c r="D7723" i="1"/>
  <c r="B7723" i="1"/>
  <c r="A7723" i="1"/>
  <c r="G7721" i="1"/>
  <c r="D7721" i="1"/>
  <c r="B7721" i="1"/>
  <c r="A7721" i="1"/>
  <c r="G7719" i="1"/>
  <c r="I7719" i="1" s="1"/>
  <c r="D7719" i="1"/>
  <c r="B7719" i="1"/>
  <c r="A7719" i="1"/>
  <c r="G7717" i="1"/>
  <c r="I7717" i="1" s="1"/>
  <c r="D7717" i="1"/>
  <c r="B7717" i="1"/>
  <c r="A7717" i="1"/>
  <c r="G7714" i="1"/>
  <c r="D7714" i="1"/>
  <c r="B7714" i="1"/>
  <c r="A7714" i="1"/>
  <c r="G7710" i="1"/>
  <c r="I7710" i="1" s="1"/>
  <c r="D7710" i="1"/>
  <c r="D7711" i="1" s="1"/>
  <c r="D7712" i="1" s="1"/>
  <c r="B7710" i="1"/>
  <c r="B7711" i="1" s="1"/>
  <c r="B7712" i="1" s="1"/>
  <c r="A7710" i="1"/>
  <c r="A7711" i="1" s="1"/>
  <c r="A7712" i="1" s="1"/>
  <c r="G7708" i="1"/>
  <c r="D7708" i="1"/>
  <c r="B7708" i="1"/>
  <c r="A7708" i="1"/>
  <c r="G7704" i="1"/>
  <c r="I7704" i="1" s="1"/>
  <c r="D7704" i="1"/>
  <c r="D7705" i="1" s="1"/>
  <c r="D7706" i="1" s="1"/>
  <c r="B7704" i="1"/>
  <c r="B7705" i="1" s="1"/>
  <c r="B7706" i="1" s="1"/>
  <c r="A7704" i="1"/>
  <c r="A7705" i="1" s="1"/>
  <c r="A7706" i="1" s="1"/>
  <c r="G7700" i="1"/>
  <c r="I7700" i="1" s="1"/>
  <c r="D7700" i="1"/>
  <c r="D7701" i="1" s="1"/>
  <c r="B7700" i="1"/>
  <c r="B7701" i="1" s="1"/>
  <c r="A7700" i="1"/>
  <c r="A7701" i="1" s="1"/>
  <c r="G7697" i="1"/>
  <c r="D7697" i="1"/>
  <c r="B7697" i="1"/>
  <c r="A7697" i="1"/>
  <c r="G7695" i="1"/>
  <c r="D7695" i="1"/>
  <c r="B7695" i="1"/>
  <c r="A7695" i="1"/>
  <c r="G7693" i="1"/>
  <c r="I7693" i="1" s="1"/>
  <c r="D7693" i="1"/>
  <c r="B7693" i="1"/>
  <c r="A7693" i="1"/>
  <c r="G7688" i="1"/>
  <c r="I7688" i="1" s="1"/>
  <c r="D7688" i="1"/>
  <c r="D7689" i="1" s="1"/>
  <c r="D7690" i="1" s="1"/>
  <c r="D7691" i="1" s="1"/>
  <c r="B7688" i="1"/>
  <c r="B7689" i="1" s="1"/>
  <c r="B7690" i="1" s="1"/>
  <c r="B7691" i="1" s="1"/>
  <c r="A7688" i="1"/>
  <c r="A7689" i="1" s="1"/>
  <c r="A7690" i="1" s="1"/>
  <c r="A7691" i="1" s="1"/>
  <c r="G7686" i="1"/>
  <c r="D7686" i="1"/>
  <c r="B7686" i="1"/>
  <c r="A7686" i="1"/>
  <c r="G7682" i="1"/>
  <c r="D7682" i="1"/>
  <c r="B7682" i="1"/>
  <c r="A7682" i="1"/>
  <c r="G7680" i="1"/>
  <c r="D7680" i="1"/>
  <c r="B7680" i="1"/>
  <c r="A7680" i="1"/>
  <c r="G7678" i="1"/>
  <c r="D7678" i="1"/>
  <c r="B7678" i="1"/>
  <c r="A7678" i="1"/>
  <c r="G7676" i="1"/>
  <c r="H7676" i="1" s="1"/>
  <c r="D7676" i="1"/>
  <c r="B7676" i="1"/>
  <c r="A7676" i="1"/>
  <c r="G7672" i="1"/>
  <c r="D7672" i="1"/>
  <c r="D7673" i="1" s="1"/>
  <c r="B7672" i="1"/>
  <c r="B7673" i="1" s="1"/>
  <c r="A7672" i="1"/>
  <c r="A7673" i="1" s="1"/>
  <c r="G7666" i="1"/>
  <c r="I7666" i="1" s="1"/>
  <c r="D7666" i="1"/>
  <c r="D7667" i="1" s="1"/>
  <c r="B7666" i="1"/>
  <c r="B7667" i="1" s="1"/>
  <c r="A7666" i="1"/>
  <c r="A7667" i="1" s="1"/>
  <c r="G7664" i="1"/>
  <c r="D7664" i="1"/>
  <c r="B7664" i="1"/>
  <c r="A7664" i="1"/>
  <c r="G7660" i="1"/>
  <c r="I7660" i="1" s="1"/>
  <c r="D7660" i="1"/>
  <c r="D7661" i="1" s="1"/>
  <c r="B7660" i="1"/>
  <c r="B7661" i="1" s="1"/>
  <c r="A7660" i="1"/>
  <c r="A7661" i="1" s="1"/>
  <c r="G7658" i="1"/>
  <c r="H7658" i="1" s="1"/>
  <c r="D7658" i="1"/>
  <c r="B7658" i="1"/>
  <c r="A7658" i="1"/>
  <c r="G7656" i="1"/>
  <c r="I7656" i="1" s="1"/>
  <c r="D7656" i="1"/>
  <c r="B7656" i="1"/>
  <c r="A7656" i="1"/>
  <c r="G7653" i="1"/>
  <c r="D7653" i="1"/>
  <c r="B7653" i="1"/>
  <c r="A7653" i="1"/>
  <c r="G7650" i="1"/>
  <c r="I7650" i="1" s="1"/>
  <c r="D7650" i="1"/>
  <c r="D7651" i="1" s="1"/>
  <c r="B7650" i="1"/>
  <c r="B7651" i="1" s="1"/>
  <c r="A7650" i="1"/>
  <c r="A7651" i="1" s="1"/>
  <c r="G7648" i="1"/>
  <c r="D7648" i="1"/>
  <c r="B7648" i="1"/>
  <c r="A7648" i="1"/>
  <c r="G7644" i="1"/>
  <c r="D7644" i="1"/>
  <c r="D7645" i="1" s="1"/>
  <c r="B7644" i="1"/>
  <c r="B7645" i="1" s="1"/>
  <c r="A7644" i="1"/>
  <c r="A7645" i="1" s="1"/>
  <c r="G7641" i="1"/>
  <c r="D7641" i="1"/>
  <c r="D7642" i="1" s="1"/>
  <c r="B7641" i="1"/>
  <c r="B7642" i="1" s="1"/>
  <c r="A7641" i="1"/>
  <c r="A7642" i="1" s="1"/>
  <c r="G7638" i="1"/>
  <c r="D7638" i="1"/>
  <c r="B7638" i="1"/>
  <c r="A7638" i="1"/>
  <c r="G7636" i="1"/>
  <c r="D7636" i="1"/>
  <c r="B7636" i="1"/>
  <c r="A7636" i="1"/>
  <c r="G7634" i="1"/>
  <c r="D7634" i="1"/>
  <c r="B7634" i="1"/>
  <c r="A7634" i="1"/>
  <c r="G7626" i="1"/>
  <c r="I7626" i="1" s="1"/>
  <c r="D7626" i="1"/>
  <c r="D7627" i="1" s="1"/>
  <c r="D7628" i="1" s="1"/>
  <c r="D7629" i="1" s="1"/>
  <c r="D7630" i="1" s="1"/>
  <c r="B7626" i="1"/>
  <c r="B7627" i="1" s="1"/>
  <c r="B7628" i="1" s="1"/>
  <c r="B7629" i="1" s="1"/>
  <c r="B7630" i="1" s="1"/>
  <c r="A7626" i="1"/>
  <c r="A7627" i="1" s="1"/>
  <c r="A7628" i="1" s="1"/>
  <c r="A7629" i="1" s="1"/>
  <c r="A7630" i="1" s="1"/>
  <c r="G7624" i="1"/>
  <c r="I7624" i="1" s="1"/>
  <c r="D7624" i="1"/>
  <c r="B7624" i="1"/>
  <c r="A7624" i="1"/>
  <c r="G7622" i="1"/>
  <c r="D7622" i="1"/>
  <c r="B7622" i="1"/>
  <c r="A7622" i="1"/>
  <c r="G7618" i="1"/>
  <c r="D7618" i="1"/>
  <c r="B7618" i="1"/>
  <c r="A7618" i="1"/>
  <c r="G7616" i="1"/>
  <c r="D7616" i="1"/>
  <c r="B7616" i="1"/>
  <c r="A7616" i="1"/>
  <c r="G7613" i="1"/>
  <c r="D7613" i="1"/>
  <c r="B7613" i="1"/>
  <c r="A7613" i="1"/>
  <c r="G7610" i="1"/>
  <c r="D7610" i="1"/>
  <c r="B7610" i="1"/>
  <c r="A7610" i="1"/>
  <c r="G7607" i="1"/>
  <c r="I7607" i="1" s="1"/>
  <c r="D7607" i="1"/>
  <c r="D7608" i="1" s="1"/>
  <c r="B7607" i="1"/>
  <c r="B7608" i="1" s="1"/>
  <c r="A7607" i="1"/>
  <c r="A7608" i="1" s="1"/>
  <c r="G7605" i="1"/>
  <c r="D7605" i="1"/>
  <c r="B7605" i="1"/>
  <c r="A7605" i="1"/>
  <c r="G7601" i="1"/>
  <c r="I7601" i="1" s="1"/>
  <c r="D7601" i="1"/>
  <c r="D7602" i="1" s="1"/>
  <c r="D7603" i="1" s="1"/>
  <c r="B7601" i="1"/>
  <c r="B7602" i="1" s="1"/>
  <c r="B7603" i="1" s="1"/>
  <c r="A7601" i="1"/>
  <c r="A7602" i="1" s="1"/>
  <c r="A7603" i="1" s="1"/>
  <c r="G7599" i="1"/>
  <c r="D7599" i="1"/>
  <c r="B7599" i="1"/>
  <c r="A7599" i="1"/>
  <c r="G7597" i="1"/>
  <c r="D7597" i="1"/>
  <c r="B7597" i="1"/>
  <c r="A7597" i="1"/>
  <c r="G7595" i="1"/>
  <c r="D7595" i="1"/>
  <c r="B7595" i="1"/>
  <c r="A7595" i="1"/>
  <c r="G7591" i="1"/>
  <c r="D7591" i="1"/>
  <c r="B7591" i="1"/>
  <c r="A7591" i="1"/>
  <c r="G7586" i="1"/>
  <c r="D7586" i="1"/>
  <c r="D7587" i="1" s="1"/>
  <c r="D7588" i="1" s="1"/>
  <c r="B7586" i="1"/>
  <c r="B7587" i="1" s="1"/>
  <c r="B7588" i="1" s="1"/>
  <c r="A7586" i="1"/>
  <c r="A7587" i="1" s="1"/>
  <c r="A7588" i="1" s="1"/>
  <c r="G7584" i="1"/>
  <c r="D7584" i="1"/>
  <c r="B7584" i="1"/>
  <c r="A7584" i="1"/>
  <c r="G7582" i="1"/>
  <c r="D7582" i="1"/>
  <c r="B7582" i="1"/>
  <c r="A7582" i="1"/>
  <c r="G7580" i="1"/>
  <c r="D7580" i="1"/>
  <c r="B7580" i="1"/>
  <c r="A7580" i="1"/>
  <c r="G7578" i="1"/>
  <c r="H7578" i="1" s="1"/>
  <c r="D7578" i="1"/>
  <c r="B7578" i="1"/>
  <c r="A7578" i="1"/>
  <c r="G7575" i="1"/>
  <c r="D7575" i="1"/>
  <c r="B7575" i="1"/>
  <c r="A7575" i="1"/>
  <c r="G7573" i="1"/>
  <c r="D7573" i="1"/>
  <c r="B7573" i="1"/>
  <c r="A7573" i="1"/>
  <c r="G7569" i="1"/>
  <c r="D7569" i="1"/>
  <c r="B7569" i="1"/>
  <c r="A7569" i="1"/>
  <c r="G7565" i="1"/>
  <c r="H7565" i="1" s="1"/>
  <c r="D7565" i="1"/>
  <c r="D7566" i="1" s="1"/>
  <c r="D7567" i="1" s="1"/>
  <c r="B7565" i="1"/>
  <c r="B7566" i="1" s="1"/>
  <c r="B7567" i="1" s="1"/>
  <c r="A7565" i="1"/>
  <c r="A7566" i="1" s="1"/>
  <c r="A7567" i="1" s="1"/>
  <c r="G7560" i="1"/>
  <c r="D7560" i="1"/>
  <c r="B7560" i="1"/>
  <c r="A7560" i="1"/>
  <c r="G7557" i="1"/>
  <c r="D7557" i="1"/>
  <c r="B7557" i="1"/>
  <c r="A7557" i="1"/>
  <c r="G7555" i="1"/>
  <c r="D7555" i="1"/>
  <c r="B7555" i="1"/>
  <c r="A7555" i="1"/>
  <c r="G7552" i="1"/>
  <c r="D7552" i="1"/>
  <c r="D7553" i="1" s="1"/>
  <c r="B7552" i="1"/>
  <c r="B7553" i="1" s="1"/>
  <c r="A7552" i="1"/>
  <c r="A7553" i="1" s="1"/>
  <c r="G7550" i="1"/>
  <c r="D7550" i="1"/>
  <c r="B7550" i="1"/>
  <c r="A7550" i="1"/>
  <c r="G7548" i="1"/>
  <c r="D7548" i="1"/>
  <c r="B7548" i="1"/>
  <c r="A7548" i="1"/>
  <c r="G7546" i="1"/>
  <c r="D7546" i="1"/>
  <c r="B7546" i="1"/>
  <c r="A7546" i="1"/>
  <c r="G7542" i="1"/>
  <c r="I7542" i="1" s="1"/>
  <c r="D7542" i="1"/>
  <c r="D7543" i="1" s="1"/>
  <c r="D7544" i="1" s="1"/>
  <c r="B7542" i="1"/>
  <c r="B7543" i="1" s="1"/>
  <c r="B7544" i="1" s="1"/>
  <c r="A7542" i="1"/>
  <c r="A7543" i="1" s="1"/>
  <c r="A7544" i="1" s="1"/>
  <c r="G7540" i="1"/>
  <c r="D7540" i="1"/>
  <c r="B7540" i="1"/>
  <c r="A7540" i="1"/>
  <c r="G7537" i="1"/>
  <c r="D7537" i="1"/>
  <c r="B7537" i="1"/>
  <c r="A7537" i="1"/>
  <c r="G7535" i="1"/>
  <c r="D7535" i="1"/>
  <c r="B7535" i="1"/>
  <c r="A7535" i="1"/>
  <c r="G7533" i="1"/>
  <c r="D7533" i="1"/>
  <c r="B7533" i="1"/>
  <c r="A7533" i="1"/>
  <c r="G7530" i="1"/>
  <c r="I7530" i="1" s="1"/>
  <c r="D7530" i="1"/>
  <c r="D7531" i="1" s="1"/>
  <c r="B7530" i="1"/>
  <c r="B7531" i="1" s="1"/>
  <c r="A7530" i="1"/>
  <c r="A7531" i="1" s="1"/>
  <c r="G7527" i="1"/>
  <c r="I7527" i="1" s="1"/>
  <c r="D7527" i="1"/>
  <c r="D7528" i="1" s="1"/>
  <c r="B7527" i="1"/>
  <c r="B7528" i="1" s="1"/>
  <c r="A7527" i="1"/>
  <c r="A7528" i="1" s="1"/>
  <c r="G7524" i="1"/>
  <c r="D7524" i="1"/>
  <c r="B7524" i="1"/>
  <c r="A7524" i="1"/>
  <c r="G7522" i="1"/>
  <c r="D7522" i="1"/>
  <c r="B7522" i="1"/>
  <c r="A7522" i="1"/>
  <c r="G7519" i="1"/>
  <c r="D7519" i="1"/>
  <c r="D7520" i="1" s="1"/>
  <c r="B7519" i="1"/>
  <c r="B7520" i="1" s="1"/>
  <c r="A7519" i="1"/>
  <c r="A7520" i="1" s="1"/>
  <c r="G7517" i="1"/>
  <c r="I7517" i="1" s="1"/>
  <c r="D7517" i="1"/>
  <c r="B7517" i="1"/>
  <c r="A7517" i="1"/>
  <c r="G7514" i="1"/>
  <c r="D7514" i="1"/>
  <c r="B7514" i="1"/>
  <c r="A7514" i="1"/>
  <c r="G7510" i="1"/>
  <c r="I7510" i="1" s="1"/>
  <c r="D7510" i="1"/>
  <c r="D7511" i="1" s="1"/>
  <c r="D7512" i="1" s="1"/>
  <c r="B7510" i="1"/>
  <c r="B7511" i="1" s="1"/>
  <c r="B7512" i="1" s="1"/>
  <c r="A7510" i="1"/>
  <c r="A7511" i="1" s="1"/>
  <c r="A7512" i="1" s="1"/>
  <c r="G7508" i="1"/>
  <c r="D7508" i="1"/>
  <c r="B7508" i="1"/>
  <c r="A7508" i="1"/>
  <c r="G7505" i="1"/>
  <c r="I7505" i="1" s="1"/>
  <c r="D7505" i="1"/>
  <c r="D7506" i="1" s="1"/>
  <c r="B7505" i="1"/>
  <c r="B7506" i="1" s="1"/>
  <c r="A7505" i="1"/>
  <c r="A7506" i="1" s="1"/>
  <c r="G7503" i="1"/>
  <c r="H7503" i="1" s="1"/>
  <c r="D7503" i="1"/>
  <c r="B7503" i="1"/>
  <c r="A7503" i="1"/>
  <c r="G7501" i="1"/>
  <c r="D7501" i="1"/>
  <c r="B7501" i="1"/>
  <c r="A7501" i="1"/>
  <c r="G7495" i="1"/>
  <c r="I7495" i="1" s="1"/>
  <c r="D7495" i="1"/>
  <c r="D7496" i="1" s="1"/>
  <c r="D7497" i="1" s="1"/>
  <c r="D7498" i="1" s="1"/>
  <c r="D7499" i="1" s="1"/>
  <c r="B7495" i="1"/>
  <c r="B7496" i="1" s="1"/>
  <c r="B7497" i="1" s="1"/>
  <c r="B7498" i="1" s="1"/>
  <c r="B7499" i="1" s="1"/>
  <c r="A7495" i="1"/>
  <c r="A7496" i="1" s="1"/>
  <c r="A7497" i="1" s="1"/>
  <c r="A7498" i="1" s="1"/>
  <c r="A7499" i="1" s="1"/>
  <c r="G7493" i="1"/>
  <c r="D7493" i="1"/>
  <c r="B7493" i="1"/>
  <c r="A7493" i="1"/>
  <c r="G7491" i="1"/>
  <c r="D7491" i="1"/>
  <c r="B7491" i="1"/>
  <c r="A7491" i="1"/>
  <c r="G7489" i="1"/>
  <c r="D7489" i="1"/>
  <c r="B7489" i="1"/>
  <c r="A7489" i="1"/>
  <c r="G7487" i="1"/>
  <c r="H7487" i="1" s="1"/>
  <c r="D7487" i="1"/>
  <c r="B7487" i="1"/>
  <c r="A7487" i="1"/>
  <c r="G7485" i="1"/>
  <c r="D7485" i="1"/>
  <c r="B7485" i="1"/>
  <c r="A7485" i="1"/>
  <c r="G7482" i="1"/>
  <c r="I7482" i="1" s="1"/>
  <c r="D7482" i="1"/>
  <c r="D7483" i="1" s="1"/>
  <c r="B7482" i="1"/>
  <c r="B7483" i="1" s="1"/>
  <c r="A7482" i="1"/>
  <c r="A7483" i="1" s="1"/>
  <c r="G7479" i="1"/>
  <c r="D7479" i="1"/>
  <c r="B7479" i="1"/>
  <c r="A7479" i="1"/>
  <c r="G7472" i="1"/>
  <c r="D7472" i="1"/>
  <c r="B7472" i="1"/>
  <c r="A7472" i="1"/>
  <c r="G7470" i="1"/>
  <c r="D7470" i="1"/>
  <c r="B7470" i="1"/>
  <c r="A7470" i="1"/>
  <c r="G7467" i="1"/>
  <c r="H7467" i="1" s="1"/>
  <c r="D7467" i="1"/>
  <c r="B7467" i="1"/>
  <c r="A7467" i="1"/>
  <c r="G7463" i="1"/>
  <c r="D7463" i="1"/>
  <c r="B7463" i="1"/>
  <c r="A7463" i="1"/>
  <c r="G7461" i="1"/>
  <c r="D7461" i="1"/>
  <c r="B7461" i="1"/>
  <c r="A7461" i="1"/>
  <c r="G7458" i="1"/>
  <c r="D7458" i="1"/>
  <c r="B7458" i="1"/>
  <c r="A7458" i="1"/>
  <c r="G7456" i="1"/>
  <c r="I7456" i="1" s="1"/>
  <c r="D7456" i="1"/>
  <c r="B7456" i="1"/>
  <c r="A7456" i="1"/>
  <c r="G7454" i="1"/>
  <c r="D7454" i="1"/>
  <c r="B7454" i="1"/>
  <c r="A7454" i="1"/>
  <c r="G7452" i="1"/>
  <c r="D7452" i="1"/>
  <c r="B7452" i="1"/>
  <c r="A7452" i="1"/>
  <c r="G7448" i="1"/>
  <c r="D7448" i="1"/>
  <c r="B7448" i="1"/>
  <c r="A7448" i="1"/>
  <c r="G7440" i="1"/>
  <c r="I7440" i="1" s="1"/>
  <c r="D7440" i="1"/>
  <c r="D7441" i="1" s="1"/>
  <c r="D7442" i="1" s="1"/>
  <c r="D7443" i="1" s="1"/>
  <c r="D7444" i="1" s="1"/>
  <c r="D7445" i="1" s="1"/>
  <c r="D7446" i="1" s="1"/>
  <c r="B7440" i="1"/>
  <c r="B7441" i="1" s="1"/>
  <c r="B7442" i="1" s="1"/>
  <c r="B7443" i="1" s="1"/>
  <c r="B7444" i="1" s="1"/>
  <c r="B7445" i="1" s="1"/>
  <c r="B7446" i="1" s="1"/>
  <c r="A7440" i="1"/>
  <c r="A7441" i="1" s="1"/>
  <c r="A7442" i="1" s="1"/>
  <c r="A7443" i="1" s="1"/>
  <c r="A7444" i="1" s="1"/>
  <c r="A7445" i="1" s="1"/>
  <c r="A7446" i="1" s="1"/>
  <c r="G7438" i="1"/>
  <c r="D7438" i="1"/>
  <c r="B7438" i="1"/>
  <c r="A7438" i="1"/>
  <c r="G7435" i="1"/>
  <c r="H7435" i="1" s="1"/>
  <c r="D7435" i="1"/>
  <c r="B7435" i="1"/>
  <c r="A7435" i="1"/>
  <c r="G7432" i="1"/>
  <c r="D7432" i="1"/>
  <c r="B7432" i="1"/>
  <c r="A7432" i="1"/>
  <c r="G7430" i="1"/>
  <c r="I7430" i="1" s="1"/>
  <c r="D7430" i="1"/>
  <c r="B7430" i="1"/>
  <c r="A7430" i="1"/>
  <c r="G7427" i="1"/>
  <c r="D7427" i="1"/>
  <c r="B7427" i="1"/>
  <c r="A7427" i="1"/>
  <c r="G7425" i="1"/>
  <c r="D7425" i="1"/>
  <c r="B7425" i="1"/>
  <c r="A7425" i="1"/>
  <c r="G7423" i="1"/>
  <c r="D7423" i="1"/>
  <c r="B7423" i="1"/>
  <c r="A7423" i="1"/>
  <c r="G7420" i="1"/>
  <c r="D7420" i="1"/>
  <c r="D7421" i="1" s="1"/>
  <c r="B7420" i="1"/>
  <c r="B7421" i="1" s="1"/>
  <c r="A7420" i="1"/>
  <c r="A7421" i="1" s="1"/>
  <c r="G7414" i="1"/>
  <c r="I7414" i="1" s="1"/>
  <c r="D7414" i="1"/>
  <c r="D7415" i="1" s="1"/>
  <c r="D7416" i="1" s="1"/>
  <c r="D7417" i="1" s="1"/>
  <c r="D7418" i="1" s="1"/>
  <c r="B7414" i="1"/>
  <c r="B7415" i="1" s="1"/>
  <c r="B7416" i="1" s="1"/>
  <c r="B7417" i="1" s="1"/>
  <c r="B7418" i="1" s="1"/>
  <c r="A7414" i="1"/>
  <c r="A7415" i="1" s="1"/>
  <c r="A7416" i="1" s="1"/>
  <c r="A7417" i="1" s="1"/>
  <c r="A7418" i="1" s="1"/>
  <c r="G7412" i="1"/>
  <c r="D7412" i="1"/>
  <c r="B7412" i="1"/>
  <c r="A7412" i="1"/>
  <c r="G7410" i="1"/>
  <c r="D7410" i="1"/>
  <c r="B7410" i="1"/>
  <c r="A7410" i="1"/>
  <c r="G7408" i="1"/>
  <c r="D7408" i="1"/>
  <c r="B7408" i="1"/>
  <c r="A7408" i="1"/>
  <c r="G7406" i="1"/>
  <c r="D7406" i="1"/>
  <c r="B7406" i="1"/>
  <c r="A7406" i="1"/>
  <c r="G7403" i="1"/>
  <c r="D7403" i="1"/>
  <c r="D7404" i="1" s="1"/>
  <c r="B7403" i="1"/>
  <c r="B7404" i="1" s="1"/>
  <c r="A7403" i="1"/>
  <c r="A7404" i="1" s="1"/>
  <c r="G7401" i="1"/>
  <c r="D7401" i="1"/>
  <c r="B7401" i="1"/>
  <c r="A7401" i="1"/>
  <c r="G7399" i="1"/>
  <c r="D7399" i="1"/>
  <c r="B7399" i="1"/>
  <c r="A7399" i="1"/>
  <c r="G7397" i="1"/>
  <c r="D7397" i="1"/>
  <c r="B7397" i="1"/>
  <c r="A7397" i="1"/>
  <c r="G7395" i="1"/>
  <c r="D7395" i="1"/>
  <c r="B7395" i="1"/>
  <c r="A7395" i="1"/>
  <c r="G7393" i="1"/>
  <c r="H7393" i="1" s="1"/>
  <c r="D7393" i="1"/>
  <c r="B7393" i="1"/>
  <c r="A7393" i="1"/>
  <c r="G7391" i="1"/>
  <c r="D7391" i="1"/>
  <c r="B7391" i="1"/>
  <c r="A7391" i="1"/>
  <c r="G7389" i="1"/>
  <c r="D7389" i="1"/>
  <c r="B7389" i="1"/>
  <c r="A7389" i="1"/>
  <c r="G7387" i="1"/>
  <c r="D7387" i="1"/>
  <c r="B7387" i="1"/>
  <c r="A7387" i="1"/>
  <c r="G7385" i="1"/>
  <c r="D7385" i="1"/>
  <c r="B7385" i="1"/>
  <c r="A7385" i="1"/>
  <c r="G7382" i="1"/>
  <c r="I7382" i="1" s="1"/>
  <c r="D7382" i="1"/>
  <c r="D7383" i="1" s="1"/>
  <c r="B7382" i="1"/>
  <c r="B7383" i="1" s="1"/>
  <c r="A7382" i="1"/>
  <c r="A7383" i="1" s="1"/>
  <c r="G7378" i="1"/>
  <c r="I7378" i="1" s="1"/>
  <c r="D7378" i="1"/>
  <c r="D7379" i="1" s="1"/>
  <c r="B7378" i="1"/>
  <c r="B7379" i="1" s="1"/>
  <c r="A7378" i="1"/>
  <c r="A7379" i="1" s="1"/>
  <c r="G7376" i="1"/>
  <c r="D7376" i="1"/>
  <c r="B7376" i="1"/>
  <c r="A7376" i="1"/>
  <c r="G7372" i="1"/>
  <c r="I7372" i="1" s="1"/>
  <c r="D7372" i="1"/>
  <c r="D7373" i="1" s="1"/>
  <c r="D7374" i="1" s="1"/>
  <c r="B7372" i="1"/>
  <c r="B7373" i="1" s="1"/>
  <c r="B7374" i="1" s="1"/>
  <c r="A7372" i="1"/>
  <c r="A7373" i="1" s="1"/>
  <c r="A7374" i="1" s="1"/>
  <c r="G7370" i="1"/>
  <c r="D7370" i="1"/>
  <c r="B7370" i="1"/>
  <c r="A7370" i="1"/>
  <c r="G7366" i="1"/>
  <c r="D7366" i="1"/>
  <c r="B7366" i="1"/>
  <c r="A7366" i="1"/>
  <c r="G7358" i="1"/>
  <c r="I7358" i="1" s="1"/>
  <c r="D7358" i="1"/>
  <c r="D7359" i="1" s="1"/>
  <c r="D7360" i="1" s="1"/>
  <c r="D7361" i="1" s="1"/>
  <c r="D7362" i="1" s="1"/>
  <c r="D7363" i="1" s="1"/>
  <c r="D7364" i="1" s="1"/>
  <c r="B7358" i="1"/>
  <c r="B7359" i="1" s="1"/>
  <c r="B7360" i="1" s="1"/>
  <c r="B7361" i="1" s="1"/>
  <c r="B7362" i="1" s="1"/>
  <c r="B7363" i="1" s="1"/>
  <c r="B7364" i="1" s="1"/>
  <c r="A7358" i="1"/>
  <c r="A7359" i="1" s="1"/>
  <c r="A7360" i="1" s="1"/>
  <c r="A7361" i="1" s="1"/>
  <c r="A7362" i="1" s="1"/>
  <c r="A7363" i="1" s="1"/>
  <c r="A7364" i="1" s="1"/>
  <c r="G7356" i="1"/>
  <c r="H7356" i="1" s="1"/>
  <c r="D7356" i="1"/>
  <c r="B7356" i="1"/>
  <c r="A7356" i="1"/>
  <c r="G7353" i="1"/>
  <c r="I7353" i="1" s="1"/>
  <c r="D7353" i="1"/>
  <c r="B7353" i="1"/>
  <c r="A7353" i="1"/>
  <c r="G7350" i="1"/>
  <c r="I7350" i="1" s="1"/>
  <c r="D7350" i="1"/>
  <c r="D7351" i="1" s="1"/>
  <c r="B7350" i="1"/>
  <c r="B7351" i="1" s="1"/>
  <c r="A7350" i="1"/>
  <c r="A7351" i="1" s="1"/>
  <c r="G7348" i="1"/>
  <c r="D7348" i="1"/>
  <c r="B7348" i="1"/>
  <c r="A7348" i="1"/>
  <c r="G7346" i="1"/>
  <c r="D7346" i="1"/>
  <c r="B7346" i="1"/>
  <c r="A7346" i="1"/>
  <c r="G7343" i="1"/>
  <c r="I7343" i="1" s="1"/>
  <c r="D7343" i="1"/>
  <c r="D7344" i="1" s="1"/>
  <c r="B7343" i="1"/>
  <c r="B7344" i="1" s="1"/>
  <c r="A7343" i="1"/>
  <c r="A7344" i="1" s="1"/>
  <c r="G7340" i="1"/>
  <c r="I7340" i="1" s="1"/>
  <c r="D7340" i="1"/>
  <c r="D7341" i="1" s="1"/>
  <c r="B7340" i="1"/>
  <c r="B7341" i="1" s="1"/>
  <c r="A7340" i="1"/>
  <c r="A7341" i="1" s="1"/>
  <c r="G7337" i="1"/>
  <c r="I7337" i="1" s="1"/>
  <c r="D7337" i="1"/>
  <c r="B7337" i="1"/>
  <c r="A7337" i="1"/>
  <c r="G7335" i="1"/>
  <c r="D7335" i="1"/>
  <c r="B7335" i="1"/>
  <c r="A7335" i="1"/>
  <c r="G7333" i="1"/>
  <c r="D7333" i="1"/>
  <c r="B7333" i="1"/>
  <c r="A7333" i="1"/>
  <c r="G7330" i="1"/>
  <c r="D7330" i="1"/>
  <c r="B7330" i="1"/>
  <c r="A7330" i="1"/>
  <c r="G7328" i="1"/>
  <c r="D7328" i="1"/>
  <c r="B7328" i="1"/>
  <c r="A7328" i="1"/>
  <c r="G7326" i="1"/>
  <c r="D7326" i="1"/>
  <c r="B7326" i="1"/>
  <c r="A7326" i="1"/>
  <c r="G7324" i="1"/>
  <c r="D7324" i="1"/>
  <c r="B7324" i="1"/>
  <c r="A7324" i="1"/>
  <c r="G7320" i="1"/>
  <c r="D7320" i="1"/>
  <c r="D7321" i="1" s="1"/>
  <c r="D7322" i="1" s="1"/>
  <c r="B7320" i="1"/>
  <c r="B7321" i="1" s="1"/>
  <c r="B7322" i="1" s="1"/>
  <c r="A7320" i="1"/>
  <c r="A7321" i="1" s="1"/>
  <c r="A7322" i="1" s="1"/>
  <c r="G7318" i="1"/>
  <c r="D7318" i="1"/>
  <c r="B7318" i="1"/>
  <c r="A7318" i="1"/>
  <c r="G7315" i="1"/>
  <c r="I7315" i="1" s="1"/>
  <c r="D7315" i="1"/>
  <c r="D7316" i="1" s="1"/>
  <c r="B7315" i="1"/>
  <c r="B7316" i="1" s="1"/>
  <c r="A7315" i="1"/>
  <c r="A7316" i="1" s="1"/>
  <c r="G7313" i="1"/>
  <c r="D7313" i="1"/>
  <c r="B7313" i="1"/>
  <c r="A7313" i="1"/>
  <c r="G7311" i="1"/>
  <c r="D7311" i="1"/>
  <c r="B7311" i="1"/>
  <c r="A7311" i="1"/>
  <c r="G7309" i="1"/>
  <c r="D7309" i="1"/>
  <c r="B7309" i="1"/>
  <c r="A7309" i="1"/>
  <c r="G7307" i="1"/>
  <c r="D7307" i="1"/>
  <c r="B7307" i="1"/>
  <c r="A7307" i="1"/>
  <c r="G7305" i="1"/>
  <c r="D7305" i="1"/>
  <c r="B7305" i="1"/>
  <c r="A7305" i="1"/>
  <c r="G7302" i="1"/>
  <c r="I7302" i="1" s="1"/>
  <c r="D7302" i="1"/>
  <c r="D7303" i="1" s="1"/>
  <c r="B7302" i="1"/>
  <c r="B7303" i="1" s="1"/>
  <c r="A7302" i="1"/>
  <c r="A7303" i="1" s="1"/>
  <c r="G7299" i="1"/>
  <c r="D7299" i="1"/>
  <c r="B7299" i="1"/>
  <c r="A7299" i="1"/>
  <c r="G7297" i="1"/>
  <c r="D7297" i="1"/>
  <c r="B7297" i="1"/>
  <c r="A7297" i="1"/>
  <c r="G7295" i="1"/>
  <c r="D7295" i="1"/>
  <c r="B7295" i="1"/>
  <c r="A7295" i="1"/>
  <c r="G7293" i="1"/>
  <c r="D7293" i="1"/>
  <c r="B7293" i="1"/>
  <c r="A7293" i="1"/>
  <c r="G7288" i="1"/>
  <c r="I7288" i="1" s="1"/>
  <c r="D7288" i="1"/>
  <c r="D7289" i="1" s="1"/>
  <c r="D7290" i="1" s="1"/>
  <c r="B7288" i="1"/>
  <c r="B7289" i="1" s="1"/>
  <c r="B7290" i="1" s="1"/>
  <c r="A7288" i="1"/>
  <c r="A7289" i="1" s="1"/>
  <c r="A7290" i="1" s="1"/>
  <c r="G7286" i="1"/>
  <c r="H7286" i="1" s="1"/>
  <c r="D7286" i="1"/>
  <c r="B7286" i="1"/>
  <c r="A7286" i="1"/>
  <c r="G7283" i="1"/>
  <c r="D7283" i="1"/>
  <c r="B7283" i="1"/>
  <c r="A7283" i="1"/>
  <c r="G7281" i="1"/>
  <c r="D7281" i="1"/>
  <c r="B7281" i="1"/>
  <c r="A7281" i="1"/>
  <c r="G7279" i="1"/>
  <c r="D7279" i="1"/>
  <c r="B7279" i="1"/>
  <c r="A7279" i="1"/>
  <c r="G7277" i="1"/>
  <c r="D7277" i="1"/>
  <c r="B7277" i="1"/>
  <c r="A7277" i="1"/>
  <c r="G7274" i="1"/>
  <c r="D7274" i="1"/>
  <c r="B7274" i="1"/>
  <c r="A7274" i="1"/>
  <c r="G7270" i="1"/>
  <c r="H7270" i="1" s="1"/>
  <c r="D7270" i="1"/>
  <c r="B7270" i="1"/>
  <c r="A7270" i="1"/>
  <c r="G7267" i="1"/>
  <c r="D7267" i="1"/>
  <c r="B7267" i="1"/>
  <c r="A7267" i="1"/>
  <c r="G7263" i="1"/>
  <c r="I7263" i="1" s="1"/>
  <c r="D7263" i="1"/>
  <c r="D7264" i="1" s="1"/>
  <c r="D7265" i="1" s="1"/>
  <c r="B7263" i="1"/>
  <c r="B7264" i="1" s="1"/>
  <c r="B7265" i="1" s="1"/>
  <c r="A7263" i="1"/>
  <c r="A7264" i="1" s="1"/>
  <c r="A7265" i="1" s="1"/>
  <c r="G7261" i="1"/>
  <c r="D7261" i="1"/>
  <c r="B7261" i="1"/>
  <c r="A7261" i="1"/>
  <c r="G7258" i="1"/>
  <c r="I7258" i="1" s="1"/>
  <c r="D7258" i="1"/>
  <c r="D7259" i="1" s="1"/>
  <c r="B7258" i="1"/>
  <c r="B7259" i="1" s="1"/>
  <c r="A7258" i="1"/>
  <c r="A7259" i="1" s="1"/>
  <c r="G7255" i="1"/>
  <c r="I7255" i="1" s="1"/>
  <c r="D7255" i="1"/>
  <c r="D7256" i="1" s="1"/>
  <c r="B7255" i="1"/>
  <c r="B7256" i="1" s="1"/>
  <c r="A7255" i="1"/>
  <c r="A7256" i="1" s="1"/>
  <c r="G7252" i="1"/>
  <c r="I7252" i="1" s="1"/>
  <c r="D7252" i="1"/>
  <c r="D7253" i="1" s="1"/>
  <c r="B7252" i="1"/>
  <c r="B7253" i="1" s="1"/>
  <c r="A7252" i="1"/>
  <c r="A7253" i="1" s="1"/>
  <c r="G7250" i="1"/>
  <c r="D7250" i="1"/>
  <c r="B7250" i="1"/>
  <c r="A7250" i="1"/>
  <c r="G7248" i="1"/>
  <c r="I7248" i="1" s="1"/>
  <c r="D7248" i="1"/>
  <c r="B7248" i="1"/>
  <c r="A7248" i="1"/>
  <c r="G7246" i="1"/>
  <c r="D7246" i="1"/>
  <c r="B7246" i="1"/>
  <c r="A7246" i="1"/>
  <c r="G7244" i="1"/>
  <c r="D7244" i="1"/>
  <c r="B7244" i="1"/>
  <c r="A7244" i="1"/>
  <c r="G7242" i="1"/>
  <c r="D7242" i="1"/>
  <c r="B7242" i="1"/>
  <c r="A7242" i="1"/>
  <c r="G7239" i="1"/>
  <c r="D7239" i="1"/>
  <c r="B7239" i="1"/>
  <c r="A7239" i="1"/>
  <c r="G7236" i="1"/>
  <c r="D7236" i="1"/>
  <c r="B7236" i="1"/>
  <c r="A7236" i="1"/>
  <c r="G7232" i="1"/>
  <c r="I7232" i="1" s="1"/>
  <c r="D7232" i="1"/>
  <c r="B7232" i="1"/>
  <c r="A7232" i="1"/>
  <c r="G7230" i="1"/>
  <c r="D7230" i="1"/>
  <c r="B7230" i="1"/>
  <c r="A7230" i="1"/>
  <c r="G7228" i="1"/>
  <c r="D7228" i="1"/>
  <c r="B7228" i="1"/>
  <c r="A7228" i="1"/>
  <c r="G7226" i="1"/>
  <c r="D7226" i="1"/>
  <c r="B7226" i="1"/>
  <c r="A7226" i="1"/>
  <c r="G7224" i="1"/>
  <c r="D7224" i="1"/>
  <c r="B7224" i="1"/>
  <c r="A7224" i="1"/>
  <c r="G7222" i="1"/>
  <c r="D7222" i="1"/>
  <c r="B7222" i="1"/>
  <c r="A7222" i="1"/>
  <c r="G7220" i="1"/>
  <c r="H7220" i="1" s="1"/>
  <c r="D7220" i="1"/>
  <c r="B7220" i="1"/>
  <c r="A7220" i="1"/>
  <c r="G7212" i="1"/>
  <c r="I7212" i="1" s="1"/>
  <c r="D7212" i="1"/>
  <c r="D7213" i="1" s="1"/>
  <c r="D7214" i="1" s="1"/>
  <c r="D7215" i="1" s="1"/>
  <c r="D7216" i="1" s="1"/>
  <c r="B7212" i="1"/>
  <c r="B7213" i="1" s="1"/>
  <c r="B7214" i="1" s="1"/>
  <c r="B7215" i="1" s="1"/>
  <c r="B7216" i="1" s="1"/>
  <c r="A7212" i="1"/>
  <c r="A7213" i="1" s="1"/>
  <c r="A7214" i="1" s="1"/>
  <c r="A7215" i="1" s="1"/>
  <c r="A7216" i="1" s="1"/>
  <c r="G7206" i="1"/>
  <c r="D7206" i="1"/>
  <c r="B7206" i="1"/>
  <c r="A7206" i="1"/>
  <c r="G7202" i="1"/>
  <c r="I7202" i="1" s="1"/>
  <c r="D7202" i="1"/>
  <c r="D7203" i="1" s="1"/>
  <c r="B7202" i="1"/>
  <c r="B7203" i="1" s="1"/>
  <c r="A7202" i="1"/>
  <c r="A7203" i="1" s="1"/>
  <c r="G7199" i="1"/>
  <c r="D7199" i="1"/>
  <c r="B7199" i="1"/>
  <c r="A7199" i="1"/>
  <c r="G7197" i="1"/>
  <c r="D7197" i="1"/>
  <c r="B7197" i="1"/>
  <c r="A7197" i="1"/>
  <c r="G7195" i="1"/>
  <c r="H7195" i="1" s="1"/>
  <c r="D7195" i="1"/>
  <c r="B7195" i="1"/>
  <c r="A7195" i="1"/>
  <c r="G7192" i="1"/>
  <c r="D7192" i="1"/>
  <c r="B7192" i="1"/>
  <c r="A7192" i="1"/>
  <c r="G7190" i="1"/>
  <c r="D7190" i="1"/>
  <c r="B7190" i="1"/>
  <c r="A7190" i="1"/>
  <c r="G7188" i="1"/>
  <c r="D7188" i="1"/>
  <c r="B7188" i="1"/>
  <c r="A7188" i="1"/>
  <c r="G7186" i="1"/>
  <c r="D7186" i="1"/>
  <c r="B7186" i="1"/>
  <c r="A7186" i="1"/>
  <c r="G7184" i="1"/>
  <c r="D7184" i="1"/>
  <c r="B7184" i="1"/>
  <c r="A7184" i="1"/>
  <c r="G7182" i="1"/>
  <c r="H7182" i="1" s="1"/>
  <c r="D7182" i="1"/>
  <c r="B7182" i="1"/>
  <c r="A7182" i="1"/>
  <c r="G7180" i="1"/>
  <c r="D7180" i="1"/>
  <c r="B7180" i="1"/>
  <c r="A7180" i="1"/>
  <c r="G7176" i="1"/>
  <c r="I7176" i="1" s="1"/>
  <c r="D7176" i="1"/>
  <c r="D7177" i="1" s="1"/>
  <c r="D7178" i="1" s="1"/>
  <c r="B7176" i="1"/>
  <c r="B7177" i="1" s="1"/>
  <c r="B7178" i="1" s="1"/>
  <c r="A7176" i="1"/>
  <c r="A7177" i="1" s="1"/>
  <c r="A7178" i="1" s="1"/>
  <c r="G7174" i="1"/>
  <c r="D7174" i="1"/>
  <c r="B7174" i="1"/>
  <c r="A7174" i="1"/>
  <c r="G7171" i="1"/>
  <c r="I7171" i="1" s="1"/>
  <c r="D7171" i="1"/>
  <c r="D7172" i="1" s="1"/>
  <c r="B7171" i="1"/>
  <c r="B7172" i="1" s="1"/>
  <c r="A7171" i="1"/>
  <c r="A7172" i="1" s="1"/>
  <c r="G7168" i="1"/>
  <c r="D7168" i="1"/>
  <c r="B7168" i="1"/>
  <c r="A7168" i="1"/>
  <c r="G7166" i="1"/>
  <c r="H7166" i="1" s="1"/>
  <c r="D7166" i="1"/>
  <c r="B7166" i="1"/>
  <c r="A7166" i="1"/>
  <c r="G7163" i="1"/>
  <c r="D7163" i="1"/>
  <c r="D7164" i="1" s="1"/>
  <c r="B7163" i="1"/>
  <c r="B7164" i="1" s="1"/>
  <c r="A7163" i="1"/>
  <c r="A7164" i="1" s="1"/>
  <c r="G7161" i="1"/>
  <c r="D7161" i="1"/>
  <c r="B7161" i="1"/>
  <c r="A7161" i="1"/>
  <c r="G7159" i="1"/>
  <c r="H7159" i="1" s="1"/>
  <c r="D7159" i="1"/>
  <c r="B7159" i="1"/>
  <c r="A7159" i="1"/>
  <c r="G7156" i="1"/>
  <c r="I7156" i="1" s="1"/>
  <c r="D7156" i="1"/>
  <c r="B7156" i="1"/>
  <c r="A7156" i="1"/>
  <c r="G7153" i="1"/>
  <c r="D7153" i="1"/>
  <c r="B7153" i="1"/>
  <c r="A7153" i="1"/>
  <c r="G7151" i="1"/>
  <c r="D7151" i="1"/>
  <c r="B7151" i="1"/>
  <c r="A7151" i="1"/>
  <c r="G7149" i="1"/>
  <c r="D7149" i="1"/>
  <c r="B7149" i="1"/>
  <c r="A7149" i="1"/>
  <c r="G7147" i="1"/>
  <c r="D7147" i="1"/>
  <c r="B7147" i="1"/>
  <c r="A7147" i="1"/>
  <c r="G7142" i="1"/>
  <c r="I7142" i="1" s="1"/>
  <c r="D7142" i="1"/>
  <c r="D7143" i="1" s="1"/>
  <c r="D7144" i="1" s="1"/>
  <c r="B7142" i="1"/>
  <c r="B7143" i="1" s="1"/>
  <c r="B7144" i="1" s="1"/>
  <c r="A7142" i="1"/>
  <c r="A7143" i="1" s="1"/>
  <c r="A7144" i="1" s="1"/>
  <c r="G7140" i="1"/>
  <c r="I7140" i="1" s="1"/>
  <c r="D7140" i="1"/>
  <c r="B7140" i="1"/>
  <c r="A7140" i="1"/>
  <c r="G7137" i="1"/>
  <c r="D7137" i="1"/>
  <c r="B7137" i="1"/>
  <c r="A7137" i="1"/>
  <c r="G7135" i="1"/>
  <c r="D7135" i="1"/>
  <c r="B7135" i="1"/>
  <c r="A7135" i="1"/>
  <c r="G7132" i="1"/>
  <c r="I7132" i="1" s="1"/>
  <c r="D7132" i="1"/>
  <c r="D7133" i="1" s="1"/>
  <c r="B7132" i="1"/>
  <c r="B7133" i="1" s="1"/>
  <c r="A7132" i="1"/>
  <c r="A7133" i="1" s="1"/>
  <c r="G7130" i="1"/>
  <c r="D7130" i="1"/>
  <c r="B7130" i="1"/>
  <c r="A7130" i="1"/>
  <c r="G7128" i="1"/>
  <c r="H7128" i="1" s="1"/>
  <c r="D7128" i="1"/>
  <c r="B7128" i="1"/>
  <c r="A7128" i="1"/>
  <c r="G7122" i="1"/>
  <c r="I7122" i="1" s="1"/>
  <c r="D7122" i="1"/>
  <c r="D7123" i="1" s="1"/>
  <c r="D7124" i="1" s="1"/>
  <c r="D7125" i="1" s="1"/>
  <c r="D7126" i="1" s="1"/>
  <c r="B7122" i="1"/>
  <c r="B7123" i="1" s="1"/>
  <c r="B7124" i="1" s="1"/>
  <c r="B7125" i="1" s="1"/>
  <c r="B7126" i="1" s="1"/>
  <c r="A7122" i="1"/>
  <c r="A7123" i="1" s="1"/>
  <c r="A7124" i="1" s="1"/>
  <c r="A7125" i="1" s="1"/>
  <c r="A7126" i="1" s="1"/>
  <c r="G7120" i="1"/>
  <c r="D7120" i="1"/>
  <c r="B7120" i="1"/>
  <c r="A7120" i="1"/>
  <c r="G7118" i="1"/>
  <c r="H7118" i="1" s="1"/>
  <c r="D7118" i="1"/>
  <c r="B7118" i="1"/>
  <c r="A7118" i="1"/>
  <c r="G7116" i="1"/>
  <c r="D7116" i="1"/>
  <c r="B7116" i="1"/>
  <c r="A7116" i="1"/>
  <c r="G7114" i="1"/>
  <c r="D7114" i="1"/>
  <c r="B7114" i="1"/>
  <c r="A7114" i="1"/>
  <c r="G7110" i="1"/>
  <c r="D7110" i="1"/>
  <c r="B7110" i="1"/>
  <c r="A7110" i="1"/>
  <c r="G7107" i="1"/>
  <c r="I7107" i="1" s="1"/>
  <c r="D7107" i="1"/>
  <c r="D7108" i="1" s="1"/>
  <c r="B7107" i="1"/>
  <c r="B7108" i="1" s="1"/>
  <c r="A7107" i="1"/>
  <c r="A7108" i="1" s="1"/>
  <c r="G7105" i="1"/>
  <c r="D7105" i="1"/>
  <c r="B7105" i="1"/>
  <c r="A7105" i="1"/>
  <c r="G7103" i="1"/>
  <c r="H7103" i="1" s="1"/>
  <c r="D7103" i="1"/>
  <c r="B7103" i="1"/>
  <c r="A7103" i="1"/>
  <c r="G7099" i="1"/>
  <c r="D7099" i="1"/>
  <c r="B7099" i="1"/>
  <c r="A7099" i="1"/>
  <c r="G7097" i="1"/>
  <c r="D7097" i="1"/>
  <c r="B7097" i="1"/>
  <c r="A7097" i="1"/>
  <c r="G7095" i="1"/>
  <c r="D7095" i="1"/>
  <c r="B7095" i="1"/>
  <c r="A7095" i="1"/>
  <c r="G7092" i="1"/>
  <c r="D7092" i="1"/>
  <c r="B7092" i="1"/>
  <c r="A7092" i="1"/>
  <c r="G7089" i="1"/>
  <c r="D7089" i="1"/>
  <c r="B7089" i="1"/>
  <c r="A7089" i="1"/>
  <c r="G7086" i="1"/>
  <c r="D7086" i="1"/>
  <c r="B7086" i="1"/>
  <c r="A7086" i="1"/>
  <c r="G7084" i="1"/>
  <c r="D7084" i="1"/>
  <c r="B7084" i="1"/>
  <c r="A7084" i="1"/>
  <c r="G7080" i="1"/>
  <c r="I7080" i="1" s="1"/>
  <c r="D7080" i="1"/>
  <c r="D7081" i="1" s="1"/>
  <c r="B7080" i="1"/>
  <c r="B7081" i="1" s="1"/>
  <c r="A7080" i="1"/>
  <c r="A7081" i="1" s="1"/>
  <c r="G7076" i="1"/>
  <c r="I7076" i="1" s="1"/>
  <c r="D7076" i="1"/>
  <c r="D7077" i="1" s="1"/>
  <c r="B7076" i="1"/>
  <c r="B7077" i="1" s="1"/>
  <c r="A7076" i="1"/>
  <c r="A7077" i="1" s="1"/>
  <c r="G7074" i="1"/>
  <c r="D7074" i="1"/>
  <c r="B7074" i="1"/>
  <c r="A7074" i="1"/>
  <c r="G7072" i="1"/>
  <c r="D7072" i="1"/>
  <c r="B7072" i="1"/>
  <c r="A7072" i="1"/>
  <c r="G7066" i="1"/>
  <c r="I7066" i="1" s="1"/>
  <c r="D7066" i="1"/>
  <c r="D7067" i="1" s="1"/>
  <c r="D7068" i="1" s="1"/>
  <c r="B7066" i="1"/>
  <c r="B7067" i="1" s="1"/>
  <c r="B7068" i="1" s="1"/>
  <c r="A7066" i="1"/>
  <c r="A7067" i="1" s="1"/>
  <c r="A7068" i="1" s="1"/>
  <c r="G7064" i="1"/>
  <c r="D7064" i="1"/>
  <c r="B7064" i="1"/>
  <c r="A7064" i="1"/>
  <c r="G7061" i="1"/>
  <c r="I7061" i="1" s="1"/>
  <c r="D7061" i="1"/>
  <c r="D7062" i="1" s="1"/>
  <c r="B7061" i="1"/>
  <c r="B7062" i="1" s="1"/>
  <c r="A7061" i="1"/>
  <c r="A7062" i="1" s="1"/>
  <c r="G7059" i="1"/>
  <c r="D7059" i="1"/>
  <c r="B7059" i="1"/>
  <c r="A7059" i="1"/>
  <c r="G7055" i="1"/>
  <c r="D7055" i="1"/>
  <c r="D7056" i="1" s="1"/>
  <c r="B7055" i="1"/>
  <c r="B7056" i="1" s="1"/>
  <c r="A7055" i="1"/>
  <c r="A7056" i="1" s="1"/>
  <c r="G7053" i="1"/>
  <c r="D7053" i="1"/>
  <c r="B7053" i="1"/>
  <c r="A7053" i="1"/>
  <c r="G7051" i="1"/>
  <c r="H7051" i="1" s="1"/>
  <c r="D7051" i="1"/>
  <c r="B7051" i="1"/>
  <c r="A7051" i="1"/>
  <c r="G7046" i="1"/>
  <c r="I7046" i="1" s="1"/>
  <c r="D7046" i="1"/>
  <c r="D7047" i="1" s="1"/>
  <c r="D7048" i="1" s="1"/>
  <c r="D7049" i="1" s="1"/>
  <c r="B7046" i="1"/>
  <c r="B7047" i="1" s="1"/>
  <c r="B7048" i="1" s="1"/>
  <c r="B7049" i="1" s="1"/>
  <c r="A7046" i="1"/>
  <c r="A7047" i="1" s="1"/>
  <c r="A7048" i="1" s="1"/>
  <c r="A7049" i="1" s="1"/>
  <c r="G7044" i="1"/>
  <c r="D7044" i="1"/>
  <c r="B7044" i="1"/>
  <c r="A7044" i="1"/>
  <c r="G7042" i="1"/>
  <c r="D7042" i="1"/>
  <c r="B7042" i="1"/>
  <c r="A7042" i="1"/>
  <c r="G7039" i="1"/>
  <c r="I7039" i="1" s="1"/>
  <c r="D7039" i="1"/>
  <c r="D7040" i="1" s="1"/>
  <c r="B7039" i="1"/>
  <c r="B7040" i="1" s="1"/>
  <c r="A7039" i="1"/>
  <c r="A7040" i="1" s="1"/>
  <c r="G7036" i="1"/>
  <c r="D7036" i="1"/>
  <c r="B7036" i="1"/>
  <c r="A7036" i="1"/>
  <c r="G7031" i="1"/>
  <c r="I7031" i="1" s="1"/>
  <c r="D7031" i="1"/>
  <c r="D7032" i="1" s="1"/>
  <c r="D7033" i="1" s="1"/>
  <c r="B7031" i="1"/>
  <c r="B7032" i="1" s="1"/>
  <c r="B7033" i="1" s="1"/>
  <c r="A7031" i="1"/>
  <c r="A7032" i="1" s="1"/>
  <c r="A7033" i="1" s="1"/>
  <c r="G7028" i="1"/>
  <c r="I7028" i="1" s="1"/>
  <c r="D7028" i="1"/>
  <c r="D7029" i="1" s="1"/>
  <c r="B7028" i="1"/>
  <c r="B7029" i="1" s="1"/>
  <c r="A7028" i="1"/>
  <c r="A7029" i="1" s="1"/>
  <c r="G7024" i="1"/>
  <c r="D7024" i="1"/>
  <c r="B7024" i="1"/>
  <c r="A7024" i="1"/>
  <c r="G7022" i="1"/>
  <c r="D7022" i="1"/>
  <c r="B7022" i="1"/>
  <c r="A7022" i="1"/>
  <c r="G7020" i="1"/>
  <c r="D7020" i="1"/>
  <c r="B7020" i="1"/>
  <c r="A7020" i="1"/>
  <c r="G7015" i="1"/>
  <c r="I7015" i="1" s="1"/>
  <c r="D7015" i="1"/>
  <c r="D7016" i="1" s="1"/>
  <c r="D7017" i="1" s="1"/>
  <c r="B7015" i="1"/>
  <c r="B7016" i="1" s="1"/>
  <c r="B7017" i="1" s="1"/>
  <c r="A7015" i="1"/>
  <c r="A7016" i="1" s="1"/>
  <c r="A7017" i="1" s="1"/>
  <c r="G7013" i="1"/>
  <c r="D7013" i="1"/>
  <c r="B7013" i="1"/>
  <c r="A7013" i="1"/>
  <c r="G7008" i="1"/>
  <c r="D7008" i="1"/>
  <c r="B7008" i="1"/>
  <c r="A7008" i="1"/>
  <c r="G7006" i="1"/>
  <c r="D7006" i="1"/>
  <c r="B7006" i="1"/>
  <c r="A7006" i="1"/>
  <c r="G7003" i="1"/>
  <c r="I7003" i="1" s="1"/>
  <c r="D7003" i="1"/>
  <c r="D7004" i="1" s="1"/>
  <c r="B7003" i="1"/>
  <c r="B7004" i="1" s="1"/>
  <c r="A7003" i="1"/>
  <c r="A7004" i="1" s="1"/>
  <c r="G6999" i="1"/>
  <c r="D6999" i="1"/>
  <c r="B6999" i="1"/>
  <c r="A6999" i="1"/>
  <c r="G6997" i="1"/>
  <c r="D6997" i="1"/>
  <c r="B6997" i="1"/>
  <c r="A6997" i="1"/>
  <c r="G6994" i="1"/>
  <c r="D6994" i="1"/>
  <c r="B6994" i="1"/>
  <c r="A6994" i="1"/>
  <c r="G6988" i="1"/>
  <c r="D6988" i="1"/>
  <c r="B6988" i="1"/>
  <c r="A6988" i="1"/>
  <c r="G6985" i="1"/>
  <c r="I6985" i="1" s="1"/>
  <c r="D6985" i="1"/>
  <c r="D6986" i="1" s="1"/>
  <c r="B6985" i="1"/>
  <c r="B6986" i="1" s="1"/>
  <c r="A6985" i="1"/>
  <c r="A6986" i="1" s="1"/>
  <c r="G6983" i="1"/>
  <c r="D6983" i="1"/>
  <c r="B6983" i="1"/>
  <c r="A6983" i="1"/>
  <c r="G6980" i="1"/>
  <c r="D6980" i="1"/>
  <c r="B6980" i="1"/>
  <c r="A6980" i="1"/>
  <c r="G6978" i="1"/>
  <c r="D6978" i="1"/>
  <c r="B6978" i="1"/>
  <c r="A6978" i="1"/>
  <c r="G6975" i="1"/>
  <c r="I6975" i="1" s="1"/>
  <c r="D6975" i="1"/>
  <c r="D6976" i="1" s="1"/>
  <c r="B6975" i="1"/>
  <c r="B6976" i="1" s="1"/>
  <c r="A6975" i="1"/>
  <c r="A6976" i="1" s="1"/>
  <c r="G6971" i="1"/>
  <c r="I6971" i="1" s="1"/>
  <c r="D6971" i="1"/>
  <c r="D6972" i="1" s="1"/>
  <c r="D6973" i="1" s="1"/>
  <c r="B6971" i="1"/>
  <c r="B6972" i="1" s="1"/>
  <c r="B6973" i="1" s="1"/>
  <c r="A6971" i="1"/>
  <c r="A6972" i="1" s="1"/>
  <c r="A6973" i="1" s="1"/>
  <c r="G6969" i="1"/>
  <c r="D6969" i="1"/>
  <c r="B6969" i="1"/>
  <c r="A6969" i="1"/>
  <c r="G6967" i="1"/>
  <c r="D6967" i="1"/>
  <c r="B6967" i="1"/>
  <c r="A6967" i="1"/>
  <c r="G6964" i="1"/>
  <c r="I6964" i="1" s="1"/>
  <c r="D6964" i="1"/>
  <c r="D6965" i="1" s="1"/>
  <c r="B6964" i="1"/>
  <c r="B6965" i="1" s="1"/>
  <c r="A6964" i="1"/>
  <c r="A6965" i="1" s="1"/>
  <c r="G6961" i="1"/>
  <c r="I6961" i="1" s="1"/>
  <c r="D6961" i="1"/>
  <c r="D6962" i="1" s="1"/>
  <c r="B6961" i="1"/>
  <c r="B6962" i="1" s="1"/>
  <c r="A6961" i="1"/>
  <c r="A6962" i="1" s="1"/>
  <c r="G6957" i="1"/>
  <c r="H6957" i="1" s="1"/>
  <c r="D6957" i="1"/>
  <c r="B6957" i="1"/>
  <c r="A6957" i="1"/>
  <c r="G6952" i="1"/>
  <c r="I6952" i="1" s="1"/>
  <c r="D6952" i="1"/>
  <c r="D6953" i="1" s="1"/>
  <c r="D6954" i="1" s="1"/>
  <c r="B6952" i="1"/>
  <c r="B6953" i="1" s="1"/>
  <c r="B6954" i="1" s="1"/>
  <c r="A6952" i="1"/>
  <c r="A6953" i="1" s="1"/>
  <c r="A6954" i="1" s="1"/>
  <c r="G6948" i="1"/>
  <c r="D6948" i="1"/>
  <c r="D6949" i="1" s="1"/>
  <c r="D6950" i="1" s="1"/>
  <c r="B6948" i="1"/>
  <c r="B6949" i="1" s="1"/>
  <c r="B6950" i="1" s="1"/>
  <c r="A6948" i="1"/>
  <c r="A6949" i="1" s="1"/>
  <c r="A6950" i="1" s="1"/>
  <c r="G6946" i="1"/>
  <c r="D6946" i="1"/>
  <c r="B6946" i="1"/>
  <c r="A6946" i="1"/>
  <c r="G6944" i="1"/>
  <c r="D6944" i="1"/>
  <c r="B6944" i="1"/>
  <c r="A6944" i="1"/>
  <c r="G6942" i="1"/>
  <c r="D6942" i="1"/>
  <c r="B6942" i="1"/>
  <c r="A6942" i="1"/>
  <c r="G6939" i="1"/>
  <c r="H6939" i="1" s="1"/>
  <c r="D6939" i="1"/>
  <c r="B6939" i="1"/>
  <c r="A6939" i="1"/>
  <c r="G6937" i="1"/>
  <c r="D6937" i="1"/>
  <c r="B6937" i="1"/>
  <c r="A6937" i="1"/>
  <c r="G6935" i="1"/>
  <c r="D6935" i="1"/>
  <c r="B6935" i="1"/>
  <c r="A6935" i="1"/>
  <c r="G6932" i="1"/>
  <c r="I6932" i="1" s="1"/>
  <c r="D6932" i="1"/>
  <c r="B6932" i="1"/>
  <c r="A6932" i="1"/>
  <c r="G6927" i="1"/>
  <c r="D6927" i="1"/>
  <c r="D6928" i="1" s="1"/>
  <c r="D6929" i="1" s="1"/>
  <c r="D6930" i="1" s="1"/>
  <c r="B6927" i="1"/>
  <c r="B6928" i="1" s="1"/>
  <c r="B6929" i="1" s="1"/>
  <c r="B6930" i="1" s="1"/>
  <c r="A6927" i="1"/>
  <c r="A6928" i="1" s="1"/>
  <c r="A6929" i="1" s="1"/>
  <c r="A6930" i="1" s="1"/>
  <c r="G6925" i="1"/>
  <c r="D6925" i="1"/>
  <c r="B6925" i="1"/>
  <c r="A6925" i="1"/>
  <c r="G6922" i="1"/>
  <c r="I6922" i="1" s="1"/>
  <c r="D6922" i="1"/>
  <c r="D6923" i="1" s="1"/>
  <c r="B6922" i="1"/>
  <c r="B6923" i="1" s="1"/>
  <c r="A6922" i="1"/>
  <c r="A6923" i="1" s="1"/>
  <c r="G6920" i="1"/>
  <c r="D6920" i="1"/>
  <c r="B6920" i="1"/>
  <c r="A6920" i="1"/>
  <c r="G6918" i="1"/>
  <c r="D6918" i="1"/>
  <c r="B6918" i="1"/>
  <c r="A6918" i="1"/>
  <c r="G6916" i="1"/>
  <c r="D6916" i="1"/>
  <c r="B6916" i="1"/>
  <c r="A6916" i="1"/>
  <c r="G6910" i="1"/>
  <c r="I6910" i="1" s="1"/>
  <c r="D6910" i="1"/>
  <c r="D6911" i="1" s="1"/>
  <c r="D6912" i="1" s="1"/>
  <c r="D6913" i="1" s="1"/>
  <c r="D6914" i="1" s="1"/>
  <c r="B6910" i="1"/>
  <c r="B6911" i="1" s="1"/>
  <c r="B6912" i="1" s="1"/>
  <c r="B6913" i="1" s="1"/>
  <c r="B6914" i="1" s="1"/>
  <c r="A6910" i="1"/>
  <c r="A6911" i="1" s="1"/>
  <c r="A6912" i="1" s="1"/>
  <c r="A6913" i="1" s="1"/>
  <c r="A6914" i="1" s="1"/>
  <c r="G6908" i="1"/>
  <c r="D6908" i="1"/>
  <c r="B6908" i="1"/>
  <c r="A6908" i="1"/>
  <c r="G6905" i="1"/>
  <c r="I6905" i="1" s="1"/>
  <c r="D6905" i="1"/>
  <c r="D6906" i="1" s="1"/>
  <c r="B6905" i="1"/>
  <c r="B6906" i="1" s="1"/>
  <c r="A6905" i="1"/>
  <c r="A6906" i="1" s="1"/>
  <c r="G6903" i="1"/>
  <c r="D6903" i="1"/>
  <c r="B6903" i="1"/>
  <c r="A6903" i="1"/>
  <c r="G6900" i="1"/>
  <c r="D6900" i="1"/>
  <c r="B6900" i="1"/>
  <c r="A6900" i="1"/>
  <c r="G6897" i="1"/>
  <c r="D6897" i="1"/>
  <c r="B6897" i="1"/>
  <c r="A6897" i="1"/>
  <c r="G6892" i="1"/>
  <c r="D6892" i="1"/>
  <c r="D6893" i="1" s="1"/>
  <c r="D6894" i="1" s="1"/>
  <c r="B6892" i="1"/>
  <c r="B6893" i="1" s="1"/>
  <c r="B6894" i="1" s="1"/>
  <c r="A6892" i="1"/>
  <c r="A6893" i="1" s="1"/>
  <c r="A6894" i="1" s="1"/>
  <c r="G6890" i="1"/>
  <c r="D6890" i="1"/>
  <c r="B6890" i="1"/>
  <c r="A6890" i="1"/>
  <c r="G6888" i="1"/>
  <c r="D6888" i="1"/>
  <c r="B6888" i="1"/>
  <c r="A6888" i="1"/>
  <c r="G6886" i="1"/>
  <c r="D6886" i="1"/>
  <c r="B6886" i="1"/>
  <c r="A6886" i="1"/>
  <c r="G6883" i="1"/>
  <c r="D6883" i="1"/>
  <c r="B6883" i="1"/>
  <c r="A6883" i="1"/>
  <c r="G6881" i="1"/>
  <c r="D6881" i="1"/>
  <c r="B6881" i="1"/>
  <c r="A6881" i="1"/>
  <c r="G6879" i="1"/>
  <c r="D6879" i="1"/>
  <c r="B6879" i="1"/>
  <c r="A6879" i="1"/>
  <c r="G6875" i="1"/>
  <c r="D6875" i="1"/>
  <c r="B6875" i="1"/>
  <c r="A6875" i="1"/>
  <c r="G6869" i="1"/>
  <c r="I6869" i="1" s="1"/>
  <c r="D6869" i="1"/>
  <c r="D6870" i="1" s="1"/>
  <c r="D6871" i="1" s="1"/>
  <c r="B6869" i="1"/>
  <c r="B6870" i="1" s="1"/>
  <c r="B6871" i="1" s="1"/>
  <c r="A6869" i="1"/>
  <c r="A6870" i="1" s="1"/>
  <c r="A6871" i="1" s="1"/>
  <c r="G6867" i="1"/>
  <c r="D6867" i="1"/>
  <c r="B6867" i="1"/>
  <c r="A6867" i="1"/>
  <c r="G6865" i="1"/>
  <c r="D6865" i="1"/>
  <c r="B6865" i="1"/>
  <c r="A6865" i="1"/>
  <c r="G6863" i="1"/>
  <c r="D6863" i="1"/>
  <c r="B6863" i="1"/>
  <c r="A6863" i="1"/>
  <c r="G6861" i="1"/>
  <c r="D6861" i="1"/>
  <c r="B6861" i="1"/>
  <c r="A6861" i="1"/>
  <c r="G6859" i="1"/>
  <c r="D6859" i="1"/>
  <c r="B6859" i="1"/>
  <c r="A6859" i="1"/>
  <c r="G6855" i="1"/>
  <c r="I6855" i="1" s="1"/>
  <c r="D6855" i="1"/>
  <c r="D6856" i="1" s="1"/>
  <c r="B6855" i="1"/>
  <c r="B6856" i="1" s="1"/>
  <c r="A6855" i="1"/>
  <c r="A6856" i="1" s="1"/>
  <c r="G6852" i="1"/>
  <c r="D6852" i="1"/>
  <c r="B6852" i="1"/>
  <c r="A6852" i="1"/>
  <c r="G6850" i="1"/>
  <c r="D6850" i="1"/>
  <c r="B6850" i="1"/>
  <c r="A6850" i="1"/>
  <c r="G6847" i="1"/>
  <c r="D6847" i="1"/>
  <c r="B6847" i="1"/>
  <c r="A6847" i="1"/>
  <c r="G6844" i="1"/>
  <c r="I6844" i="1" s="1"/>
  <c r="D6844" i="1"/>
  <c r="D6845" i="1" s="1"/>
  <c r="B6844" i="1"/>
  <c r="B6845" i="1" s="1"/>
  <c r="A6844" i="1"/>
  <c r="A6845" i="1" s="1"/>
  <c r="G6842" i="1"/>
  <c r="D6842" i="1"/>
  <c r="B6842" i="1"/>
  <c r="A6842" i="1"/>
  <c r="G6840" i="1"/>
  <c r="D6840" i="1"/>
  <c r="B6840" i="1"/>
  <c r="A6840" i="1"/>
  <c r="G6838" i="1"/>
  <c r="D6838" i="1"/>
  <c r="B6838" i="1"/>
  <c r="A6838" i="1"/>
  <c r="G6835" i="1"/>
  <c r="D6835" i="1"/>
  <c r="B6835" i="1"/>
  <c r="A6835" i="1"/>
  <c r="G6833" i="1"/>
  <c r="D6833" i="1"/>
  <c r="B6833" i="1"/>
  <c r="A6833" i="1"/>
  <c r="G6830" i="1"/>
  <c r="D6830" i="1"/>
  <c r="B6830" i="1"/>
  <c r="A6830" i="1"/>
  <c r="G6826" i="1"/>
  <c r="D6826" i="1"/>
  <c r="B6826" i="1"/>
  <c r="A6826" i="1"/>
  <c r="G6823" i="1"/>
  <c r="I6823" i="1" s="1"/>
  <c r="D6823" i="1"/>
  <c r="D6824" i="1" s="1"/>
  <c r="B6823" i="1"/>
  <c r="B6824" i="1" s="1"/>
  <c r="A6823" i="1"/>
  <c r="A6824" i="1" s="1"/>
  <c r="G6820" i="1"/>
  <c r="D6820" i="1"/>
  <c r="B6820" i="1"/>
  <c r="A6820" i="1"/>
  <c r="G6817" i="1"/>
  <c r="D6817" i="1"/>
  <c r="B6817" i="1"/>
  <c r="A6817" i="1"/>
  <c r="G6815" i="1"/>
  <c r="D6815" i="1"/>
  <c r="B6815" i="1"/>
  <c r="A6815" i="1"/>
  <c r="G6813" i="1"/>
  <c r="D6813" i="1"/>
  <c r="B6813" i="1"/>
  <c r="A6813" i="1"/>
  <c r="G6808" i="1"/>
  <c r="D6808" i="1"/>
  <c r="B6808" i="1"/>
  <c r="A6808" i="1"/>
  <c r="G6806" i="1"/>
  <c r="D6806" i="1"/>
  <c r="B6806" i="1"/>
  <c r="A6806" i="1"/>
  <c r="G6802" i="1"/>
  <c r="D6802" i="1"/>
  <c r="B6802" i="1"/>
  <c r="A6802" i="1"/>
  <c r="G6800" i="1"/>
  <c r="D6800" i="1"/>
  <c r="B6800" i="1"/>
  <c r="A6800" i="1"/>
  <c r="G6797" i="1"/>
  <c r="D6797" i="1"/>
  <c r="B6797" i="1"/>
  <c r="A6797" i="1"/>
  <c r="G6794" i="1"/>
  <c r="D6794" i="1"/>
  <c r="B6794" i="1"/>
  <c r="A6794" i="1"/>
  <c r="G6791" i="1"/>
  <c r="I6791" i="1" s="1"/>
  <c r="D6791" i="1"/>
  <c r="D6792" i="1" s="1"/>
  <c r="B6791" i="1"/>
  <c r="B6792" i="1" s="1"/>
  <c r="A6791" i="1"/>
  <c r="A6792" i="1" s="1"/>
  <c r="G6789" i="1"/>
  <c r="I6789" i="1" s="1"/>
  <c r="D6789" i="1"/>
  <c r="B6789" i="1"/>
  <c r="A6789" i="1"/>
  <c r="G6786" i="1"/>
  <c r="D6786" i="1"/>
  <c r="B6786" i="1"/>
  <c r="A6786" i="1"/>
  <c r="G6783" i="1"/>
  <c r="I6783" i="1" s="1"/>
  <c r="D6783" i="1"/>
  <c r="D6784" i="1" s="1"/>
  <c r="B6783" i="1"/>
  <c r="B6784" i="1" s="1"/>
  <c r="A6783" i="1"/>
  <c r="A6784" i="1" s="1"/>
  <c r="G6781" i="1"/>
  <c r="D6781" i="1"/>
  <c r="B6781" i="1"/>
  <c r="A6781" i="1"/>
  <c r="G6779" i="1"/>
  <c r="D6779" i="1"/>
  <c r="B6779" i="1"/>
  <c r="A6779" i="1"/>
  <c r="G6777" i="1"/>
  <c r="D6777" i="1"/>
  <c r="B6777" i="1"/>
  <c r="A6777" i="1"/>
  <c r="G6773" i="1"/>
  <c r="D6773" i="1"/>
  <c r="D6774" i="1" s="1"/>
  <c r="D6775" i="1" s="1"/>
  <c r="B6773" i="1"/>
  <c r="B6774" i="1" s="1"/>
  <c r="B6775" i="1" s="1"/>
  <c r="A6773" i="1"/>
  <c r="A6774" i="1" s="1"/>
  <c r="A6775" i="1" s="1"/>
  <c r="G6769" i="1"/>
  <c r="D6769" i="1"/>
  <c r="D6770" i="1" s="1"/>
  <c r="B6769" i="1"/>
  <c r="B6770" i="1" s="1"/>
  <c r="A6769" i="1"/>
  <c r="A6770" i="1" s="1"/>
  <c r="G6767" i="1"/>
  <c r="D6767" i="1"/>
  <c r="B6767" i="1"/>
  <c r="A6767" i="1"/>
  <c r="G6764" i="1"/>
  <c r="D6764" i="1"/>
  <c r="B6764" i="1"/>
  <c r="A6764" i="1"/>
  <c r="G6761" i="1"/>
  <c r="D6761" i="1"/>
  <c r="B6761" i="1"/>
  <c r="A6761" i="1"/>
  <c r="G6758" i="1"/>
  <c r="I6758" i="1" s="1"/>
  <c r="D6758" i="1"/>
  <c r="D6759" i="1" s="1"/>
  <c r="B6758" i="1"/>
  <c r="B6759" i="1" s="1"/>
  <c r="A6758" i="1"/>
  <c r="A6759" i="1" s="1"/>
  <c r="G6754" i="1"/>
  <c r="D6754" i="1"/>
  <c r="B6754" i="1"/>
  <c r="A6754" i="1"/>
  <c r="G6752" i="1"/>
  <c r="D6752" i="1"/>
  <c r="B6752" i="1"/>
  <c r="A6752" i="1"/>
  <c r="G6748" i="1"/>
  <c r="I6748" i="1" s="1"/>
  <c r="D6748" i="1"/>
  <c r="D6749" i="1" s="1"/>
  <c r="D6750" i="1" s="1"/>
  <c r="B6748" i="1"/>
  <c r="B6749" i="1" s="1"/>
  <c r="B6750" i="1" s="1"/>
  <c r="A6748" i="1"/>
  <c r="A6749" i="1" s="1"/>
  <c r="A6750" i="1" s="1"/>
  <c r="G6745" i="1"/>
  <c r="D6745" i="1"/>
  <c r="B6745" i="1"/>
  <c r="A6745" i="1"/>
  <c r="G6743" i="1"/>
  <c r="D6743" i="1"/>
  <c r="B6743" i="1"/>
  <c r="A6743" i="1"/>
  <c r="G6740" i="1"/>
  <c r="I6740" i="1" s="1"/>
  <c r="D6740" i="1"/>
  <c r="D6741" i="1" s="1"/>
  <c r="B6740" i="1"/>
  <c r="B6741" i="1" s="1"/>
  <c r="A6740" i="1"/>
  <c r="A6741" i="1" s="1"/>
  <c r="G6735" i="1"/>
  <c r="I6735" i="1" s="1"/>
  <c r="D6735" i="1"/>
  <c r="D6736" i="1" s="1"/>
  <c r="B6735" i="1"/>
  <c r="B6736" i="1" s="1"/>
  <c r="A6735" i="1"/>
  <c r="A6736" i="1" s="1"/>
  <c r="G6732" i="1"/>
  <c r="D6732" i="1"/>
  <c r="B6732" i="1"/>
  <c r="A6732" i="1"/>
  <c r="G6730" i="1"/>
  <c r="D6730" i="1"/>
  <c r="B6730" i="1"/>
  <c r="A6730" i="1"/>
  <c r="G6727" i="1"/>
  <c r="I6727" i="1" s="1"/>
  <c r="D6727" i="1"/>
  <c r="D6728" i="1" s="1"/>
  <c r="B6727" i="1"/>
  <c r="B6728" i="1" s="1"/>
  <c r="A6727" i="1"/>
  <c r="A6728" i="1" s="1"/>
  <c r="G6725" i="1"/>
  <c r="D6725" i="1"/>
  <c r="B6725" i="1"/>
  <c r="A6725" i="1"/>
  <c r="G6722" i="1"/>
  <c r="D6722" i="1"/>
  <c r="B6722" i="1"/>
  <c r="A6722" i="1"/>
  <c r="G6718" i="1"/>
  <c r="D6718" i="1"/>
  <c r="B6718" i="1"/>
  <c r="A6718" i="1"/>
  <c r="G6716" i="1"/>
  <c r="D6716" i="1"/>
  <c r="B6716" i="1"/>
  <c r="A6716" i="1"/>
  <c r="G6713" i="1"/>
  <c r="D6713" i="1"/>
  <c r="B6713" i="1"/>
  <c r="A6713" i="1"/>
  <c r="G6708" i="1"/>
  <c r="D6708" i="1"/>
  <c r="B6708" i="1"/>
  <c r="A6708" i="1"/>
  <c r="G6706" i="1"/>
  <c r="D6706" i="1"/>
  <c r="B6706" i="1"/>
  <c r="A6706" i="1"/>
  <c r="G6704" i="1"/>
  <c r="D6704" i="1"/>
  <c r="B6704" i="1"/>
  <c r="A6704" i="1"/>
  <c r="G6702" i="1"/>
  <c r="D6702" i="1"/>
  <c r="B6702" i="1"/>
  <c r="A6702" i="1"/>
  <c r="G6699" i="1"/>
  <c r="I6699" i="1" s="1"/>
  <c r="D6699" i="1"/>
  <c r="D6700" i="1" s="1"/>
  <c r="B6699" i="1"/>
  <c r="B6700" i="1" s="1"/>
  <c r="A6699" i="1"/>
  <c r="A6700" i="1" s="1"/>
  <c r="G6696" i="1"/>
  <c r="D6696" i="1"/>
  <c r="B6696" i="1"/>
  <c r="A6696" i="1"/>
  <c r="G6694" i="1"/>
  <c r="D6694" i="1"/>
  <c r="B6694" i="1"/>
  <c r="A6694" i="1"/>
  <c r="G6690" i="1"/>
  <c r="D6690" i="1"/>
  <c r="B6690" i="1"/>
  <c r="A6690" i="1"/>
  <c r="G6685" i="1"/>
  <c r="I6685" i="1" s="1"/>
  <c r="D6685" i="1"/>
  <c r="D6686" i="1" s="1"/>
  <c r="D6687" i="1" s="1"/>
  <c r="B6685" i="1"/>
  <c r="B6686" i="1" s="1"/>
  <c r="B6687" i="1" s="1"/>
  <c r="A6685" i="1"/>
  <c r="A6686" i="1" s="1"/>
  <c r="A6687" i="1" s="1"/>
  <c r="G6683" i="1"/>
  <c r="D6683" i="1"/>
  <c r="B6683" i="1"/>
  <c r="A6683" i="1"/>
  <c r="G6681" i="1"/>
  <c r="D6681" i="1"/>
  <c r="B6681" i="1"/>
  <c r="A6681" i="1"/>
  <c r="G6677" i="1"/>
  <c r="I6677" i="1" s="1"/>
  <c r="D6677" i="1"/>
  <c r="D6678" i="1" s="1"/>
  <c r="B6677" i="1"/>
  <c r="B6678" i="1" s="1"/>
  <c r="A6677" i="1"/>
  <c r="A6678" i="1" s="1"/>
  <c r="G6675" i="1"/>
  <c r="D6675" i="1"/>
  <c r="B6675" i="1"/>
  <c r="A6675" i="1"/>
  <c r="G6673" i="1"/>
  <c r="D6673" i="1"/>
  <c r="B6673" i="1"/>
  <c r="A6673" i="1"/>
  <c r="G6671" i="1"/>
  <c r="D6671" i="1"/>
  <c r="B6671" i="1"/>
  <c r="A6671" i="1"/>
  <c r="G6669" i="1"/>
  <c r="D6669" i="1"/>
  <c r="B6669" i="1"/>
  <c r="A6669" i="1"/>
  <c r="G6665" i="1"/>
  <c r="D6665" i="1"/>
  <c r="B6665" i="1"/>
  <c r="A6665" i="1"/>
  <c r="G6663" i="1"/>
  <c r="D6663" i="1"/>
  <c r="B6663" i="1"/>
  <c r="A6663" i="1"/>
  <c r="G6661" i="1"/>
  <c r="D6661" i="1"/>
  <c r="B6661" i="1"/>
  <c r="A6661" i="1"/>
  <c r="G6659" i="1"/>
  <c r="H6659" i="1" s="1"/>
  <c r="D6659" i="1"/>
  <c r="B6659" i="1"/>
  <c r="A6659" i="1"/>
  <c r="G6657" i="1"/>
  <c r="D6657" i="1"/>
  <c r="B6657" i="1"/>
  <c r="A6657" i="1"/>
  <c r="G6654" i="1"/>
  <c r="I6654" i="1" s="1"/>
  <c r="D6654" i="1"/>
  <c r="D6655" i="1" s="1"/>
  <c r="B6654" i="1"/>
  <c r="B6655" i="1" s="1"/>
  <c r="A6654" i="1"/>
  <c r="A6655" i="1" s="1"/>
  <c r="G6650" i="1"/>
  <c r="H6650" i="1" s="1"/>
  <c r="D6650" i="1"/>
  <c r="D6651" i="1" s="1"/>
  <c r="B6650" i="1"/>
  <c r="B6651" i="1" s="1"/>
  <c r="A6650" i="1"/>
  <c r="A6651" i="1" s="1"/>
  <c r="G6647" i="1"/>
  <c r="D6647" i="1"/>
  <c r="B6647" i="1"/>
  <c r="A6647" i="1"/>
  <c r="G6645" i="1"/>
  <c r="D6645" i="1"/>
  <c r="B6645" i="1"/>
  <c r="A6645" i="1"/>
  <c r="G6643" i="1"/>
  <c r="H6643" i="1" s="1"/>
  <c r="D6643" i="1"/>
  <c r="B6643" i="1"/>
  <c r="A6643" i="1"/>
  <c r="G6640" i="1"/>
  <c r="I6640" i="1" s="1"/>
  <c r="D6640" i="1"/>
  <c r="D6641" i="1" s="1"/>
  <c r="B6640" i="1"/>
  <c r="B6641" i="1" s="1"/>
  <c r="A6640" i="1"/>
  <c r="A6641" i="1" s="1"/>
  <c r="G6638" i="1"/>
  <c r="D6638" i="1"/>
  <c r="B6638" i="1"/>
  <c r="A6638" i="1"/>
  <c r="G6633" i="1"/>
  <c r="D6633" i="1"/>
  <c r="B6633" i="1"/>
  <c r="A6633" i="1"/>
  <c r="G6631" i="1"/>
  <c r="D6631" i="1"/>
  <c r="B6631" i="1"/>
  <c r="A6631" i="1"/>
  <c r="G6629" i="1"/>
  <c r="D6629" i="1"/>
  <c r="B6629" i="1"/>
  <c r="A6629" i="1"/>
  <c r="G6624" i="1"/>
  <c r="D6624" i="1"/>
  <c r="B6624" i="1"/>
  <c r="A6624" i="1"/>
  <c r="G6621" i="1"/>
  <c r="D6621" i="1"/>
  <c r="B6621" i="1"/>
  <c r="A6621" i="1"/>
  <c r="G6619" i="1"/>
  <c r="D6619" i="1"/>
  <c r="B6619" i="1"/>
  <c r="A6619" i="1"/>
  <c r="G6615" i="1"/>
  <c r="I6615" i="1" s="1"/>
  <c r="D6615" i="1"/>
  <c r="D6616" i="1" s="1"/>
  <c r="D6617" i="1" s="1"/>
  <c r="B6615" i="1"/>
  <c r="B6616" i="1" s="1"/>
  <c r="B6617" i="1" s="1"/>
  <c r="A6615" i="1"/>
  <c r="A6616" i="1" s="1"/>
  <c r="A6617" i="1" s="1"/>
  <c r="G6612" i="1"/>
  <c r="I6612" i="1" s="1"/>
  <c r="D6612" i="1"/>
  <c r="D6613" i="1" s="1"/>
  <c r="B6612" i="1"/>
  <c r="B6613" i="1" s="1"/>
  <c r="A6612" i="1"/>
  <c r="A6613" i="1" s="1"/>
  <c r="G6610" i="1"/>
  <c r="D6610" i="1"/>
  <c r="B6610" i="1"/>
  <c r="A6610" i="1"/>
  <c r="G6608" i="1"/>
  <c r="D6608" i="1"/>
  <c r="B6608" i="1"/>
  <c r="A6608" i="1"/>
  <c r="G6602" i="1"/>
  <c r="I6602" i="1" s="1"/>
  <c r="D6602" i="1"/>
  <c r="D6603" i="1" s="1"/>
  <c r="D6604" i="1" s="1"/>
  <c r="D6605" i="1" s="1"/>
  <c r="D6606" i="1" s="1"/>
  <c r="B6602" i="1"/>
  <c r="B6603" i="1" s="1"/>
  <c r="B6604" i="1" s="1"/>
  <c r="B6605" i="1" s="1"/>
  <c r="B6606" i="1" s="1"/>
  <c r="A6602" i="1"/>
  <c r="A6603" i="1" s="1"/>
  <c r="A6604" i="1" s="1"/>
  <c r="A6605" i="1" s="1"/>
  <c r="A6606" i="1" s="1"/>
  <c r="G6600" i="1"/>
  <c r="D6600" i="1"/>
  <c r="B6600" i="1"/>
  <c r="A6600" i="1"/>
  <c r="G6597" i="1"/>
  <c r="I6597" i="1" s="1"/>
  <c r="D6597" i="1"/>
  <c r="D6598" i="1" s="1"/>
  <c r="B6597" i="1"/>
  <c r="B6598" i="1" s="1"/>
  <c r="A6597" i="1"/>
  <c r="A6598" i="1" s="1"/>
  <c r="G6592" i="1"/>
  <c r="I6592" i="1" s="1"/>
  <c r="D6592" i="1"/>
  <c r="D6593" i="1" s="1"/>
  <c r="D6594" i="1" s="1"/>
  <c r="B6592" i="1"/>
  <c r="B6593" i="1" s="1"/>
  <c r="B6594" i="1" s="1"/>
  <c r="A6592" i="1"/>
  <c r="A6593" i="1" s="1"/>
  <c r="A6594" i="1" s="1"/>
  <c r="G6590" i="1"/>
  <c r="D6590" i="1"/>
  <c r="B6590" i="1"/>
  <c r="A6590" i="1"/>
  <c r="G6584" i="1"/>
  <c r="D6584" i="1"/>
  <c r="B6584" i="1"/>
  <c r="A6584" i="1"/>
  <c r="G6582" i="1"/>
  <c r="D6582" i="1"/>
  <c r="B6582" i="1"/>
  <c r="A6582" i="1"/>
  <c r="G6578" i="1"/>
  <c r="I6578" i="1" s="1"/>
  <c r="D6578" i="1"/>
  <c r="D6579" i="1" s="1"/>
  <c r="B6578" i="1"/>
  <c r="B6579" i="1" s="1"/>
  <c r="A6578" i="1"/>
  <c r="A6579" i="1" s="1"/>
  <c r="G6575" i="1"/>
  <c r="D6575" i="1"/>
  <c r="B6575" i="1"/>
  <c r="A6575" i="1"/>
  <c r="G6573" i="1"/>
  <c r="D6573" i="1"/>
  <c r="B6573" i="1"/>
  <c r="A6573" i="1"/>
  <c r="G6571" i="1"/>
  <c r="D6571" i="1"/>
  <c r="B6571" i="1"/>
  <c r="A6571" i="1"/>
  <c r="G6568" i="1"/>
  <c r="I6568" i="1" s="1"/>
  <c r="D6568" i="1"/>
  <c r="D6569" i="1" s="1"/>
  <c r="B6568" i="1"/>
  <c r="B6569" i="1" s="1"/>
  <c r="A6568" i="1"/>
  <c r="A6569" i="1" s="1"/>
  <c r="G6566" i="1"/>
  <c r="D6566" i="1"/>
  <c r="B6566" i="1"/>
  <c r="A6566" i="1"/>
  <c r="G6562" i="1"/>
  <c r="D6562" i="1"/>
  <c r="B6562" i="1"/>
  <c r="A6562" i="1"/>
  <c r="G6558" i="1"/>
  <c r="I6558" i="1" s="1"/>
  <c r="D6558" i="1"/>
  <c r="D6559" i="1" s="1"/>
  <c r="B6558" i="1"/>
  <c r="B6559" i="1" s="1"/>
  <c r="A6558" i="1"/>
  <c r="A6559" i="1" s="1"/>
  <c r="G6556" i="1"/>
  <c r="D6556" i="1"/>
  <c r="B6556" i="1"/>
  <c r="A6556" i="1"/>
  <c r="G6553" i="1"/>
  <c r="I6553" i="1" s="1"/>
  <c r="D6553" i="1"/>
  <c r="B6553" i="1"/>
  <c r="A6553" i="1"/>
  <c r="G6550" i="1"/>
  <c r="D6550" i="1"/>
  <c r="D6551" i="1" s="1"/>
  <c r="B6550" i="1"/>
  <c r="B6551" i="1" s="1"/>
  <c r="A6550" i="1"/>
  <c r="A6551" i="1" s="1"/>
  <c r="G6543" i="1"/>
  <c r="I6543" i="1" s="1"/>
  <c r="D6543" i="1"/>
  <c r="D6544" i="1" s="1"/>
  <c r="D6545" i="1" s="1"/>
  <c r="D6546" i="1" s="1"/>
  <c r="D6547" i="1" s="1"/>
  <c r="D6548" i="1" s="1"/>
  <c r="B6543" i="1"/>
  <c r="B6544" i="1" s="1"/>
  <c r="B6545" i="1" s="1"/>
  <c r="B6546" i="1" s="1"/>
  <c r="B6547" i="1" s="1"/>
  <c r="B6548" i="1" s="1"/>
  <c r="A6543" i="1"/>
  <c r="A6544" i="1" s="1"/>
  <c r="A6545" i="1" s="1"/>
  <c r="A6546" i="1" s="1"/>
  <c r="A6547" i="1" s="1"/>
  <c r="A6548" i="1" s="1"/>
  <c r="G6541" i="1"/>
  <c r="H6541" i="1" s="1"/>
  <c r="D6541" i="1"/>
  <c r="B6541" i="1"/>
  <c r="A6541" i="1"/>
  <c r="G6538" i="1"/>
  <c r="D6538" i="1"/>
  <c r="B6538" i="1"/>
  <c r="A6538" i="1"/>
  <c r="G6536" i="1"/>
  <c r="D6536" i="1"/>
  <c r="B6536" i="1"/>
  <c r="A6536" i="1"/>
  <c r="G6532" i="1"/>
  <c r="I6532" i="1" s="1"/>
  <c r="D6532" i="1"/>
  <c r="D6533" i="1" s="1"/>
  <c r="D6534" i="1" s="1"/>
  <c r="B6532" i="1"/>
  <c r="B6533" i="1" s="1"/>
  <c r="B6534" i="1" s="1"/>
  <c r="A6532" i="1"/>
  <c r="A6533" i="1" s="1"/>
  <c r="A6534" i="1" s="1"/>
  <c r="G6530" i="1"/>
  <c r="D6530" i="1"/>
  <c r="B6530" i="1"/>
  <c r="A6530" i="1"/>
  <c r="G6519" i="1"/>
  <c r="I6519" i="1" s="1"/>
  <c r="D6519" i="1"/>
  <c r="D6520" i="1" s="1"/>
  <c r="D6521" i="1" s="1"/>
  <c r="D6522" i="1" s="1"/>
  <c r="D6523" i="1" s="1"/>
  <c r="D6524" i="1" s="1"/>
  <c r="D6525" i="1" s="1"/>
  <c r="B6519" i="1"/>
  <c r="B6520" i="1" s="1"/>
  <c r="B6521" i="1" s="1"/>
  <c r="B6522" i="1" s="1"/>
  <c r="B6523" i="1" s="1"/>
  <c r="B6524" i="1" s="1"/>
  <c r="B6525" i="1" s="1"/>
  <c r="A6519" i="1"/>
  <c r="A6520" i="1" s="1"/>
  <c r="A6521" i="1" s="1"/>
  <c r="A6522" i="1" s="1"/>
  <c r="A6523" i="1" s="1"/>
  <c r="A6524" i="1" s="1"/>
  <c r="A6525" i="1" s="1"/>
  <c r="G6516" i="1"/>
  <c r="D6516" i="1"/>
  <c r="B6516" i="1"/>
  <c r="A6516" i="1"/>
  <c r="G6514" i="1"/>
  <c r="I6514" i="1" s="1"/>
  <c r="D6514" i="1"/>
  <c r="B6514" i="1"/>
  <c r="A6514" i="1"/>
  <c r="G6510" i="1"/>
  <c r="I6510" i="1" s="1"/>
  <c r="D6510" i="1"/>
  <c r="D6511" i="1" s="1"/>
  <c r="D6512" i="1" s="1"/>
  <c r="B6510" i="1"/>
  <c r="B6511" i="1" s="1"/>
  <c r="B6512" i="1" s="1"/>
  <c r="A6510" i="1"/>
  <c r="A6511" i="1" s="1"/>
  <c r="A6512" i="1" s="1"/>
  <c r="G6508" i="1"/>
  <c r="D6508" i="1"/>
  <c r="B6508" i="1"/>
  <c r="A6508" i="1"/>
  <c r="G6503" i="1"/>
  <c r="I6503" i="1" s="1"/>
  <c r="D6503" i="1"/>
  <c r="D6504" i="1" s="1"/>
  <c r="D6505" i="1" s="1"/>
  <c r="B6503" i="1"/>
  <c r="B6504" i="1" s="1"/>
  <c r="B6505" i="1" s="1"/>
  <c r="A6503" i="1"/>
  <c r="A6504" i="1" s="1"/>
  <c r="A6505" i="1" s="1"/>
  <c r="G6500" i="1"/>
  <c r="D6500" i="1"/>
  <c r="B6500" i="1"/>
  <c r="A6500" i="1"/>
  <c r="G6496" i="1"/>
  <c r="D6496" i="1"/>
  <c r="B6496" i="1"/>
  <c r="A6496" i="1"/>
  <c r="G6492" i="1"/>
  <c r="I6492" i="1" s="1"/>
  <c r="D6492" i="1"/>
  <c r="D6493" i="1" s="1"/>
  <c r="D6494" i="1" s="1"/>
  <c r="B6492" i="1"/>
  <c r="B6493" i="1" s="1"/>
  <c r="B6494" i="1" s="1"/>
  <c r="A6492" i="1"/>
  <c r="A6493" i="1" s="1"/>
  <c r="A6494" i="1" s="1"/>
  <c r="G6490" i="1"/>
  <c r="D6490" i="1"/>
  <c r="B6490" i="1"/>
  <c r="A6490" i="1"/>
  <c r="G6484" i="1"/>
  <c r="I6484" i="1" s="1"/>
  <c r="D6484" i="1"/>
  <c r="D6485" i="1" s="1"/>
  <c r="D6486" i="1" s="1"/>
  <c r="B6484" i="1"/>
  <c r="B6485" i="1" s="1"/>
  <c r="B6486" i="1" s="1"/>
  <c r="A6484" i="1"/>
  <c r="A6485" i="1" s="1"/>
  <c r="A6486" i="1" s="1"/>
  <c r="G6482" i="1"/>
  <c r="D6482" i="1"/>
  <c r="B6482" i="1"/>
  <c r="A6482" i="1"/>
  <c r="G6480" i="1"/>
  <c r="D6480" i="1"/>
  <c r="B6480" i="1"/>
  <c r="A6480" i="1"/>
  <c r="G6478" i="1"/>
  <c r="D6478" i="1"/>
  <c r="B6478" i="1"/>
  <c r="A6478" i="1"/>
  <c r="G6473" i="1"/>
  <c r="I6473" i="1" s="1"/>
  <c r="D6473" i="1"/>
  <c r="D6474" i="1" s="1"/>
  <c r="D6475" i="1" s="1"/>
  <c r="B6473" i="1"/>
  <c r="B6474" i="1" s="1"/>
  <c r="B6475" i="1" s="1"/>
  <c r="A6473" i="1"/>
  <c r="A6474" i="1" s="1"/>
  <c r="A6475" i="1" s="1"/>
  <c r="G6471" i="1"/>
  <c r="D6471" i="1"/>
  <c r="B6471" i="1"/>
  <c r="A6471" i="1"/>
  <c r="G6469" i="1"/>
  <c r="H6469" i="1" s="1"/>
  <c r="D6469" i="1"/>
  <c r="B6469" i="1"/>
  <c r="A6469" i="1"/>
  <c r="G6466" i="1"/>
  <c r="D6466" i="1"/>
  <c r="B6466" i="1"/>
  <c r="A6466" i="1"/>
  <c r="G6464" i="1"/>
  <c r="D6464" i="1"/>
  <c r="B6464" i="1"/>
  <c r="A6464" i="1"/>
  <c r="G6457" i="1"/>
  <c r="I6457" i="1" s="1"/>
  <c r="D6457" i="1"/>
  <c r="D6458" i="1" s="1"/>
  <c r="B6457" i="1"/>
  <c r="B6458" i="1" s="1"/>
  <c r="A6457" i="1"/>
  <c r="A6458" i="1" s="1"/>
  <c r="G6455" i="1"/>
  <c r="D6455" i="1"/>
  <c r="B6455" i="1"/>
  <c r="A6455" i="1"/>
  <c r="G6453" i="1"/>
  <c r="D6453" i="1"/>
  <c r="B6453" i="1"/>
  <c r="A6453" i="1"/>
  <c r="G6451" i="1"/>
  <c r="D6451" i="1"/>
  <c r="B6451" i="1"/>
  <c r="A6451" i="1"/>
  <c r="G6449" i="1"/>
  <c r="D6449" i="1"/>
  <c r="B6449" i="1"/>
  <c r="A6449" i="1"/>
  <c r="G6447" i="1"/>
  <c r="D6447" i="1"/>
  <c r="B6447" i="1"/>
  <c r="A6447" i="1"/>
  <c r="G6445" i="1"/>
  <c r="D6445" i="1"/>
  <c r="B6445" i="1"/>
  <c r="A6445" i="1"/>
  <c r="G6443" i="1"/>
  <c r="D6443" i="1"/>
  <c r="B6443" i="1"/>
  <c r="A6443" i="1"/>
  <c r="G6441" i="1"/>
  <c r="D6441" i="1"/>
  <c r="B6441" i="1"/>
  <c r="A6441" i="1"/>
  <c r="G6438" i="1"/>
  <c r="D6438" i="1"/>
  <c r="B6438" i="1"/>
  <c r="A6438" i="1"/>
  <c r="G6436" i="1"/>
  <c r="D6436" i="1"/>
  <c r="B6436" i="1"/>
  <c r="A6436" i="1"/>
  <c r="G6432" i="1"/>
  <c r="D6432" i="1"/>
  <c r="B6432" i="1"/>
  <c r="A6432" i="1"/>
  <c r="G6430" i="1"/>
  <c r="D6430" i="1"/>
  <c r="B6430" i="1"/>
  <c r="A6430" i="1"/>
  <c r="G6428" i="1"/>
  <c r="D6428" i="1"/>
  <c r="B6428" i="1"/>
  <c r="A6428" i="1"/>
  <c r="G6426" i="1"/>
  <c r="D6426" i="1"/>
  <c r="B6426" i="1"/>
  <c r="A6426" i="1"/>
  <c r="G6423" i="1"/>
  <c r="H6423" i="1" s="1"/>
  <c r="D6423" i="1"/>
  <c r="D6424" i="1" s="1"/>
  <c r="B6423" i="1"/>
  <c r="B6424" i="1" s="1"/>
  <c r="A6423" i="1"/>
  <c r="A6424" i="1" s="1"/>
  <c r="G6421" i="1"/>
  <c r="I6421" i="1" s="1"/>
  <c r="D6421" i="1"/>
  <c r="B6421" i="1"/>
  <c r="A6421" i="1"/>
  <c r="G6419" i="1"/>
  <c r="D6419" i="1"/>
  <c r="B6419" i="1"/>
  <c r="A6419" i="1"/>
  <c r="G6417" i="1"/>
  <c r="D6417" i="1"/>
  <c r="B6417" i="1"/>
  <c r="A6417" i="1"/>
  <c r="G6413" i="1"/>
  <c r="I6413" i="1" s="1"/>
  <c r="D6413" i="1"/>
  <c r="D6414" i="1" s="1"/>
  <c r="D6415" i="1" s="1"/>
  <c r="B6413" i="1"/>
  <c r="B6414" i="1" s="1"/>
  <c r="B6415" i="1" s="1"/>
  <c r="A6413" i="1"/>
  <c r="A6414" i="1" s="1"/>
  <c r="A6415" i="1" s="1"/>
  <c r="G6409" i="1"/>
  <c r="I6409" i="1" s="1"/>
  <c r="D6409" i="1"/>
  <c r="D6410" i="1" s="1"/>
  <c r="B6409" i="1"/>
  <c r="B6410" i="1" s="1"/>
  <c r="A6409" i="1"/>
  <c r="A6410" i="1" s="1"/>
  <c r="G6406" i="1"/>
  <c r="D6406" i="1"/>
  <c r="B6406" i="1"/>
  <c r="A6406" i="1"/>
  <c r="G6404" i="1"/>
  <c r="I6404" i="1" s="1"/>
  <c r="D6404" i="1"/>
  <c r="B6404" i="1"/>
  <c r="A6404" i="1"/>
  <c r="G6402" i="1"/>
  <c r="D6402" i="1"/>
  <c r="B6402" i="1"/>
  <c r="A6402" i="1"/>
  <c r="G6400" i="1"/>
  <c r="I6400" i="1" s="1"/>
  <c r="D6400" i="1"/>
  <c r="B6400" i="1"/>
  <c r="A6400" i="1"/>
  <c r="G6398" i="1"/>
  <c r="D6398" i="1"/>
  <c r="B6398" i="1"/>
  <c r="A6398" i="1"/>
  <c r="G6394" i="1"/>
  <c r="I6394" i="1" s="1"/>
  <c r="D6394" i="1"/>
  <c r="D6395" i="1" s="1"/>
  <c r="D6396" i="1" s="1"/>
  <c r="B6394" i="1"/>
  <c r="B6395" i="1" s="1"/>
  <c r="B6396" i="1" s="1"/>
  <c r="A6394" i="1"/>
  <c r="A6395" i="1" s="1"/>
  <c r="A6396" i="1" s="1"/>
  <c r="G6389" i="1"/>
  <c r="D6389" i="1"/>
  <c r="B6389" i="1"/>
  <c r="A6389" i="1"/>
  <c r="G6385" i="1"/>
  <c r="I6385" i="1" s="1"/>
  <c r="D6385" i="1"/>
  <c r="D6386" i="1" s="1"/>
  <c r="D6387" i="1" s="1"/>
  <c r="B6385" i="1"/>
  <c r="B6386" i="1" s="1"/>
  <c r="B6387" i="1" s="1"/>
  <c r="A6385" i="1"/>
  <c r="A6386" i="1" s="1"/>
  <c r="A6387" i="1" s="1"/>
  <c r="G6383" i="1"/>
  <c r="D6383" i="1"/>
  <c r="B6383" i="1"/>
  <c r="A6383" i="1"/>
  <c r="G6378" i="1"/>
  <c r="H6378" i="1" s="1"/>
  <c r="D6378" i="1"/>
  <c r="B6378" i="1"/>
  <c r="A6378" i="1"/>
  <c r="G6375" i="1"/>
  <c r="I6375" i="1" s="1"/>
  <c r="D6375" i="1"/>
  <c r="D6376" i="1" s="1"/>
  <c r="B6375" i="1"/>
  <c r="B6376" i="1" s="1"/>
  <c r="A6375" i="1"/>
  <c r="A6376" i="1" s="1"/>
  <c r="G6369" i="1"/>
  <c r="I6369" i="1" s="1"/>
  <c r="D6369" i="1"/>
  <c r="D6370" i="1" s="1"/>
  <c r="D6371" i="1" s="1"/>
  <c r="B6369" i="1"/>
  <c r="B6370" i="1" s="1"/>
  <c r="B6371" i="1" s="1"/>
  <c r="A6369" i="1"/>
  <c r="A6370" i="1" s="1"/>
  <c r="A6371" i="1" s="1"/>
  <c r="G6367" i="1"/>
  <c r="D6367" i="1"/>
  <c r="B6367" i="1"/>
  <c r="A6367" i="1"/>
  <c r="G6365" i="1"/>
  <c r="D6365" i="1"/>
  <c r="B6365" i="1"/>
  <c r="A6365" i="1"/>
  <c r="G6363" i="1"/>
  <c r="D6363" i="1"/>
  <c r="B6363" i="1"/>
  <c r="A6363" i="1"/>
  <c r="G6361" i="1"/>
  <c r="D6361" i="1"/>
  <c r="B6361" i="1"/>
  <c r="A6361" i="1"/>
  <c r="G6359" i="1"/>
  <c r="D6359" i="1"/>
  <c r="B6359" i="1"/>
  <c r="A6359" i="1"/>
  <c r="G6357" i="1"/>
  <c r="D6357" i="1"/>
  <c r="B6357" i="1"/>
  <c r="A6357" i="1"/>
  <c r="G6355" i="1"/>
  <c r="D6355" i="1"/>
  <c r="B6355" i="1"/>
  <c r="A6355" i="1"/>
  <c r="G6351" i="1"/>
  <c r="I6351" i="1" s="1"/>
  <c r="D6351" i="1"/>
  <c r="D6352" i="1" s="1"/>
  <c r="D6353" i="1" s="1"/>
  <c r="B6351" i="1"/>
  <c r="B6352" i="1" s="1"/>
  <c r="B6353" i="1" s="1"/>
  <c r="A6351" i="1"/>
  <c r="A6352" i="1" s="1"/>
  <c r="A6353" i="1" s="1"/>
  <c r="G6348" i="1"/>
  <c r="D6348" i="1"/>
  <c r="B6348" i="1"/>
  <c r="A6348" i="1"/>
  <c r="G6345" i="1"/>
  <c r="D6345" i="1"/>
  <c r="B6345" i="1"/>
  <c r="A6345" i="1"/>
  <c r="G6343" i="1"/>
  <c r="D6343" i="1"/>
  <c r="B6343" i="1"/>
  <c r="A6343" i="1"/>
  <c r="G6340" i="1"/>
  <c r="I6340" i="1" s="1"/>
  <c r="D6340" i="1"/>
  <c r="D6341" i="1" s="1"/>
  <c r="B6340" i="1"/>
  <c r="B6341" i="1" s="1"/>
  <c r="A6340" i="1"/>
  <c r="A6341" i="1" s="1"/>
  <c r="G6337" i="1"/>
  <c r="D6337" i="1"/>
  <c r="B6337" i="1"/>
  <c r="A6337" i="1"/>
  <c r="G6335" i="1"/>
  <c r="D6335" i="1"/>
  <c r="B6335" i="1"/>
  <c r="A6335" i="1"/>
  <c r="G6331" i="1"/>
  <c r="D6331" i="1"/>
  <c r="B6331" i="1"/>
  <c r="A6331" i="1"/>
  <c r="G6328" i="1"/>
  <c r="D6328" i="1"/>
  <c r="B6328" i="1"/>
  <c r="A6328" i="1"/>
  <c r="G6326" i="1"/>
  <c r="D6326" i="1"/>
  <c r="B6326" i="1"/>
  <c r="A6326" i="1"/>
  <c r="G6323" i="1"/>
  <c r="I6323" i="1" s="1"/>
  <c r="D6323" i="1"/>
  <c r="D6324" i="1" s="1"/>
  <c r="B6323" i="1"/>
  <c r="B6324" i="1" s="1"/>
  <c r="A6323" i="1"/>
  <c r="A6324" i="1" s="1"/>
  <c r="G6320" i="1"/>
  <c r="I6320" i="1" s="1"/>
  <c r="D6320" i="1"/>
  <c r="D6321" i="1" s="1"/>
  <c r="B6320" i="1"/>
  <c r="B6321" i="1" s="1"/>
  <c r="A6320" i="1"/>
  <c r="A6321" i="1" s="1"/>
  <c r="G6318" i="1"/>
  <c r="D6318" i="1"/>
  <c r="B6318" i="1"/>
  <c r="A6318" i="1"/>
  <c r="G6313" i="1"/>
  <c r="I6313" i="1" s="1"/>
  <c r="D6313" i="1"/>
  <c r="D6314" i="1" s="1"/>
  <c r="B6313" i="1"/>
  <c r="B6314" i="1" s="1"/>
  <c r="A6313" i="1"/>
  <c r="A6314" i="1" s="1"/>
  <c r="G6310" i="1"/>
  <c r="I6310" i="1" s="1"/>
  <c r="D6310" i="1"/>
  <c r="D6311" i="1" s="1"/>
  <c r="B6310" i="1"/>
  <c r="B6311" i="1" s="1"/>
  <c r="A6310" i="1"/>
  <c r="A6311" i="1" s="1"/>
  <c r="G6306" i="1"/>
  <c r="I6306" i="1" s="1"/>
  <c r="D6306" i="1"/>
  <c r="D6307" i="1" s="1"/>
  <c r="D6308" i="1" s="1"/>
  <c r="B6306" i="1"/>
  <c r="B6307" i="1" s="1"/>
  <c r="B6308" i="1" s="1"/>
  <c r="A6306" i="1"/>
  <c r="A6307" i="1" s="1"/>
  <c r="A6308" i="1" s="1"/>
  <c r="G6304" i="1"/>
  <c r="D6304" i="1"/>
  <c r="B6304" i="1"/>
  <c r="A6304" i="1"/>
  <c r="G6302" i="1"/>
  <c r="H6302" i="1" s="1"/>
  <c r="D6302" i="1"/>
  <c r="B6302" i="1"/>
  <c r="A6302" i="1"/>
  <c r="G6300" i="1"/>
  <c r="D6300" i="1"/>
  <c r="B6300" i="1"/>
  <c r="A6300" i="1"/>
  <c r="G6298" i="1"/>
  <c r="D6298" i="1"/>
  <c r="B6298" i="1"/>
  <c r="A6298" i="1"/>
  <c r="G6296" i="1"/>
  <c r="D6296" i="1"/>
  <c r="B6296" i="1"/>
  <c r="A6296" i="1"/>
  <c r="G6293" i="1"/>
  <c r="D6293" i="1"/>
  <c r="B6293" i="1"/>
  <c r="A6293" i="1"/>
  <c r="G6291" i="1"/>
  <c r="D6291" i="1"/>
  <c r="B6291" i="1"/>
  <c r="A6291" i="1"/>
  <c r="G6289" i="1"/>
  <c r="D6289" i="1"/>
  <c r="B6289" i="1"/>
  <c r="A6289" i="1"/>
  <c r="G6287" i="1"/>
  <c r="D6287" i="1"/>
  <c r="B6287" i="1"/>
  <c r="A6287" i="1"/>
  <c r="G6285" i="1"/>
  <c r="D6285" i="1"/>
  <c r="B6285" i="1"/>
  <c r="A6285" i="1"/>
  <c r="G6283" i="1"/>
  <c r="D6283" i="1"/>
  <c r="B6283" i="1"/>
  <c r="A6283" i="1"/>
  <c r="G6281" i="1"/>
  <c r="D6281" i="1"/>
  <c r="B6281" i="1"/>
  <c r="A6281" i="1"/>
  <c r="G6277" i="1"/>
  <c r="I6277" i="1" s="1"/>
  <c r="D6277" i="1"/>
  <c r="D6278" i="1" s="1"/>
  <c r="D6279" i="1" s="1"/>
  <c r="B6277" i="1"/>
  <c r="B6278" i="1" s="1"/>
  <c r="B6279" i="1" s="1"/>
  <c r="A6277" i="1"/>
  <c r="A6278" i="1" s="1"/>
  <c r="A6279" i="1" s="1"/>
  <c r="G6275" i="1"/>
  <c r="D6275" i="1"/>
  <c r="B6275" i="1"/>
  <c r="A6275" i="1"/>
  <c r="G6272" i="1"/>
  <c r="D6272" i="1"/>
  <c r="B6272" i="1"/>
  <c r="A6272" i="1"/>
  <c r="G6269" i="1"/>
  <c r="I6269" i="1" s="1"/>
  <c r="D6269" i="1"/>
  <c r="D6270" i="1" s="1"/>
  <c r="B6269" i="1"/>
  <c r="B6270" i="1" s="1"/>
  <c r="A6269" i="1"/>
  <c r="A6270" i="1" s="1"/>
  <c r="G6263" i="1"/>
  <c r="I6263" i="1" s="1"/>
  <c r="D6263" i="1"/>
  <c r="D6264" i="1" s="1"/>
  <c r="D6265" i="1" s="1"/>
  <c r="D6266" i="1" s="1"/>
  <c r="D6267" i="1" s="1"/>
  <c r="B6263" i="1"/>
  <c r="B6264" i="1" s="1"/>
  <c r="B6265" i="1" s="1"/>
  <c r="B6266" i="1" s="1"/>
  <c r="B6267" i="1" s="1"/>
  <c r="A6263" i="1"/>
  <c r="A6264" i="1" s="1"/>
  <c r="A6265" i="1" s="1"/>
  <c r="A6266" i="1" s="1"/>
  <c r="A6267" i="1" s="1"/>
  <c r="G6260" i="1"/>
  <c r="I6260" i="1" s="1"/>
  <c r="D6260" i="1"/>
  <c r="D6261" i="1" s="1"/>
  <c r="B6260" i="1"/>
  <c r="B6261" i="1" s="1"/>
  <c r="A6260" i="1"/>
  <c r="A6261" i="1" s="1"/>
  <c r="G6253" i="1"/>
  <c r="D6253" i="1"/>
  <c r="D6254" i="1" s="1"/>
  <c r="D6255" i="1" s="1"/>
  <c r="D6256" i="1" s="1"/>
  <c r="D6257" i="1" s="1"/>
  <c r="B6253" i="1"/>
  <c r="B6254" i="1" s="1"/>
  <c r="B6255" i="1" s="1"/>
  <c r="B6256" i="1" s="1"/>
  <c r="B6257" i="1" s="1"/>
  <c r="A6253" i="1"/>
  <c r="A6254" i="1" s="1"/>
  <c r="A6255" i="1" s="1"/>
  <c r="A6256" i="1" s="1"/>
  <c r="A6257" i="1" s="1"/>
  <c r="G6249" i="1"/>
  <c r="I6249" i="1" s="1"/>
  <c r="D6249" i="1"/>
  <c r="D6250" i="1" s="1"/>
  <c r="D6251" i="1" s="1"/>
  <c r="B6249" i="1"/>
  <c r="B6250" i="1" s="1"/>
  <c r="B6251" i="1" s="1"/>
  <c r="A6249" i="1"/>
  <c r="A6250" i="1" s="1"/>
  <c r="A6251" i="1" s="1"/>
  <c r="G6247" i="1"/>
  <c r="D6247" i="1"/>
  <c r="B6247" i="1"/>
  <c r="A6247" i="1"/>
  <c r="G6242" i="1"/>
  <c r="I6242" i="1" s="1"/>
  <c r="D6242" i="1"/>
  <c r="D6243" i="1" s="1"/>
  <c r="D6244" i="1" s="1"/>
  <c r="B6242" i="1"/>
  <c r="B6243" i="1" s="1"/>
  <c r="B6244" i="1" s="1"/>
  <c r="A6242" i="1"/>
  <c r="A6243" i="1" s="1"/>
  <c r="A6244" i="1" s="1"/>
  <c r="G6240" i="1"/>
  <c r="D6240" i="1"/>
  <c r="B6240" i="1"/>
  <c r="A6240" i="1"/>
  <c r="G6235" i="1"/>
  <c r="H6235" i="1" s="1"/>
  <c r="D6235" i="1"/>
  <c r="B6235" i="1"/>
  <c r="A6235" i="1"/>
  <c r="G6233" i="1"/>
  <c r="D6233" i="1"/>
  <c r="B6233" i="1"/>
  <c r="A6233" i="1"/>
  <c r="G6230" i="1"/>
  <c r="D6230" i="1"/>
  <c r="B6230" i="1"/>
  <c r="A6230" i="1"/>
  <c r="G6224" i="1"/>
  <c r="I6224" i="1" s="1"/>
  <c r="D6224" i="1"/>
  <c r="D6225" i="1" s="1"/>
  <c r="D6226" i="1" s="1"/>
  <c r="D6227" i="1" s="1"/>
  <c r="D6228" i="1" s="1"/>
  <c r="B6224" i="1"/>
  <c r="B6225" i="1" s="1"/>
  <c r="B6226" i="1" s="1"/>
  <c r="B6227" i="1" s="1"/>
  <c r="B6228" i="1" s="1"/>
  <c r="A6224" i="1"/>
  <c r="A6225" i="1" s="1"/>
  <c r="A6226" i="1" s="1"/>
  <c r="A6227" i="1" s="1"/>
  <c r="A6228" i="1" s="1"/>
  <c r="G6222" i="1"/>
  <c r="D6222" i="1"/>
  <c r="B6222" i="1"/>
  <c r="A6222" i="1"/>
  <c r="G6220" i="1"/>
  <c r="D6220" i="1"/>
  <c r="B6220" i="1"/>
  <c r="A6220" i="1"/>
  <c r="G6217" i="1"/>
  <c r="G6218" i="1" s="1"/>
  <c r="D6217" i="1"/>
  <c r="D6218" i="1" s="1"/>
  <c r="B6217" i="1"/>
  <c r="B6218" i="1" s="1"/>
  <c r="A6217" i="1"/>
  <c r="A6218" i="1" s="1"/>
  <c r="G6213" i="1"/>
  <c r="D6213" i="1"/>
  <c r="B6213" i="1"/>
  <c r="A6213" i="1"/>
  <c r="G6203" i="1"/>
  <c r="I6203" i="1" s="1"/>
  <c r="D6203" i="1"/>
  <c r="D6204" i="1" s="1"/>
  <c r="D6205" i="1" s="1"/>
  <c r="D6206" i="1" s="1"/>
  <c r="D6207" i="1" s="1"/>
  <c r="D6208" i="1" s="1"/>
  <c r="D6209" i="1" s="1"/>
  <c r="D6210" i="1" s="1"/>
  <c r="D6211" i="1" s="1"/>
  <c r="B6203" i="1"/>
  <c r="B6204" i="1" s="1"/>
  <c r="B6205" i="1" s="1"/>
  <c r="B6206" i="1" s="1"/>
  <c r="B6207" i="1" s="1"/>
  <c r="B6208" i="1" s="1"/>
  <c r="B6209" i="1" s="1"/>
  <c r="B6210" i="1" s="1"/>
  <c r="B6211" i="1" s="1"/>
  <c r="A6203" i="1"/>
  <c r="A6204" i="1" s="1"/>
  <c r="A6205" i="1" s="1"/>
  <c r="A6206" i="1" s="1"/>
  <c r="A6207" i="1" s="1"/>
  <c r="A6208" i="1" s="1"/>
  <c r="A6209" i="1" s="1"/>
  <c r="A6210" i="1" s="1"/>
  <c r="A6211" i="1" s="1"/>
  <c r="G6196" i="1"/>
  <c r="D6196" i="1"/>
  <c r="D6197" i="1" s="1"/>
  <c r="D6198" i="1" s="1"/>
  <c r="B6196" i="1"/>
  <c r="B6197" i="1" s="1"/>
  <c r="B6198" i="1" s="1"/>
  <c r="A6196" i="1"/>
  <c r="A6197" i="1" s="1"/>
  <c r="A6198" i="1" s="1"/>
  <c r="G6194" i="1"/>
  <c r="D6194" i="1"/>
  <c r="B6194" i="1"/>
  <c r="A6194" i="1"/>
  <c r="G6192" i="1"/>
  <c r="D6192" i="1"/>
  <c r="B6192" i="1"/>
  <c r="A6192" i="1"/>
  <c r="G6187" i="1"/>
  <c r="I6187" i="1" s="1"/>
  <c r="D6187" i="1"/>
  <c r="D6188" i="1" s="1"/>
  <c r="D6189" i="1" s="1"/>
  <c r="B6187" i="1"/>
  <c r="B6188" i="1" s="1"/>
  <c r="B6189" i="1" s="1"/>
  <c r="A6187" i="1"/>
  <c r="A6188" i="1" s="1"/>
  <c r="A6189" i="1" s="1"/>
  <c r="G6185" i="1"/>
  <c r="D6185" i="1"/>
  <c r="B6185" i="1"/>
  <c r="A6185" i="1"/>
  <c r="G6183" i="1"/>
  <c r="D6183" i="1"/>
  <c r="B6183" i="1"/>
  <c r="A6183" i="1"/>
  <c r="G6179" i="1"/>
  <c r="D6179" i="1"/>
  <c r="B6179" i="1"/>
  <c r="A6179" i="1"/>
  <c r="G6176" i="1"/>
  <c r="D6176" i="1"/>
  <c r="B6176" i="1"/>
  <c r="A6176" i="1"/>
  <c r="G6174" i="1"/>
  <c r="H6174" i="1" s="1"/>
  <c r="D6174" i="1"/>
  <c r="B6174" i="1"/>
  <c r="A6174" i="1"/>
  <c r="G6169" i="1"/>
  <c r="I6169" i="1" s="1"/>
  <c r="D6169" i="1"/>
  <c r="D6170" i="1" s="1"/>
  <c r="D6171" i="1" s="1"/>
  <c r="D6172" i="1" s="1"/>
  <c r="B6169" i="1"/>
  <c r="B6170" i="1" s="1"/>
  <c r="B6171" i="1" s="1"/>
  <c r="B6172" i="1" s="1"/>
  <c r="A6169" i="1"/>
  <c r="A6170" i="1" s="1"/>
  <c r="A6171" i="1" s="1"/>
  <c r="A6172" i="1" s="1"/>
  <c r="G6167" i="1"/>
  <c r="D6167" i="1"/>
  <c r="B6167" i="1"/>
  <c r="A6167" i="1"/>
  <c r="G6161" i="1"/>
  <c r="I6161" i="1" s="1"/>
  <c r="D6161" i="1"/>
  <c r="D6162" i="1" s="1"/>
  <c r="D6163" i="1" s="1"/>
  <c r="B6161" i="1"/>
  <c r="B6162" i="1" s="1"/>
  <c r="B6163" i="1" s="1"/>
  <c r="A6161" i="1"/>
  <c r="A6162" i="1" s="1"/>
  <c r="A6163" i="1" s="1"/>
  <c r="G6159" i="1"/>
  <c r="D6159" i="1"/>
  <c r="B6159" i="1"/>
  <c r="A6159" i="1"/>
  <c r="G6157" i="1"/>
  <c r="D6157" i="1"/>
  <c r="B6157" i="1"/>
  <c r="A6157" i="1"/>
  <c r="G6155" i="1"/>
  <c r="H6155" i="1" s="1"/>
  <c r="D6155" i="1"/>
  <c r="B6155" i="1"/>
  <c r="A6155" i="1"/>
  <c r="G6150" i="1"/>
  <c r="I6150" i="1" s="1"/>
  <c r="D6150" i="1"/>
  <c r="D6151" i="1" s="1"/>
  <c r="D6152" i="1" s="1"/>
  <c r="D6153" i="1" s="1"/>
  <c r="B6150" i="1"/>
  <c r="B6151" i="1" s="1"/>
  <c r="B6152" i="1" s="1"/>
  <c r="B6153" i="1" s="1"/>
  <c r="A6150" i="1"/>
  <c r="A6151" i="1" s="1"/>
  <c r="A6152" i="1" s="1"/>
  <c r="A6153" i="1" s="1"/>
  <c r="G6148" i="1"/>
  <c r="D6148" i="1"/>
  <c r="B6148" i="1"/>
  <c r="A6148" i="1"/>
  <c r="G6146" i="1"/>
  <c r="D6146" i="1"/>
  <c r="B6146" i="1"/>
  <c r="A6146" i="1"/>
  <c r="G6143" i="1"/>
  <c r="I6143" i="1" s="1"/>
  <c r="D6143" i="1"/>
  <c r="D6144" i="1" s="1"/>
  <c r="B6143" i="1"/>
  <c r="B6144" i="1" s="1"/>
  <c r="A6143" i="1"/>
  <c r="A6144" i="1" s="1"/>
  <c r="G6140" i="1"/>
  <c r="I6140" i="1" s="1"/>
  <c r="D6140" i="1"/>
  <c r="D6141" i="1" s="1"/>
  <c r="B6140" i="1"/>
  <c r="B6141" i="1" s="1"/>
  <c r="A6140" i="1"/>
  <c r="A6141" i="1" s="1"/>
  <c r="G6137" i="1"/>
  <c r="I6137" i="1" s="1"/>
  <c r="D6137" i="1"/>
  <c r="D6138" i="1" s="1"/>
  <c r="B6137" i="1"/>
  <c r="B6138" i="1" s="1"/>
  <c r="A6137" i="1"/>
  <c r="A6138" i="1" s="1"/>
  <c r="G6134" i="1"/>
  <c r="D6134" i="1"/>
  <c r="B6134" i="1"/>
  <c r="A6134" i="1"/>
  <c r="G6131" i="1"/>
  <c r="D6131" i="1"/>
  <c r="B6131" i="1"/>
  <c r="A6131" i="1"/>
  <c r="G6127" i="1"/>
  <c r="D6127" i="1"/>
  <c r="B6127" i="1"/>
  <c r="A6127" i="1"/>
  <c r="G6125" i="1"/>
  <c r="D6125" i="1"/>
  <c r="B6125" i="1"/>
  <c r="A6125" i="1"/>
  <c r="G6123" i="1"/>
  <c r="D6123" i="1"/>
  <c r="B6123" i="1"/>
  <c r="A6123" i="1"/>
  <c r="G6121" i="1"/>
  <c r="D6121" i="1"/>
  <c r="B6121" i="1"/>
  <c r="A6121" i="1"/>
  <c r="G6119" i="1"/>
  <c r="D6119" i="1"/>
  <c r="B6119" i="1"/>
  <c r="A6119" i="1"/>
  <c r="G6116" i="1"/>
  <c r="I6116" i="1" s="1"/>
  <c r="D6116" i="1"/>
  <c r="D6117" i="1" s="1"/>
  <c r="B6116" i="1"/>
  <c r="B6117" i="1" s="1"/>
  <c r="A6116" i="1"/>
  <c r="A6117" i="1" s="1"/>
  <c r="G6114" i="1"/>
  <c r="D6114" i="1"/>
  <c r="B6114" i="1"/>
  <c r="A6114" i="1"/>
  <c r="G6105" i="1"/>
  <c r="I6105" i="1" s="1"/>
  <c r="D6105" i="1"/>
  <c r="D6106" i="1" s="1"/>
  <c r="D6107" i="1" s="1"/>
  <c r="D6108" i="1" s="1"/>
  <c r="D6109" i="1" s="1"/>
  <c r="D6110" i="1" s="1"/>
  <c r="D6111" i="1" s="1"/>
  <c r="D6112" i="1" s="1"/>
  <c r="B6105" i="1"/>
  <c r="B6106" i="1" s="1"/>
  <c r="B6107" i="1" s="1"/>
  <c r="B6108" i="1" s="1"/>
  <c r="B6109" i="1" s="1"/>
  <c r="B6110" i="1" s="1"/>
  <c r="B6111" i="1" s="1"/>
  <c r="B6112" i="1" s="1"/>
  <c r="A6105" i="1"/>
  <c r="A6106" i="1" s="1"/>
  <c r="A6107" i="1" s="1"/>
  <c r="A6108" i="1" s="1"/>
  <c r="A6109" i="1" s="1"/>
  <c r="A6110" i="1" s="1"/>
  <c r="A6111" i="1" s="1"/>
  <c r="A6112" i="1" s="1"/>
  <c r="G6100" i="1"/>
  <c r="I6100" i="1" s="1"/>
  <c r="D6100" i="1"/>
  <c r="D6101" i="1" s="1"/>
  <c r="D6102" i="1" s="1"/>
  <c r="B6100" i="1"/>
  <c r="B6101" i="1" s="1"/>
  <c r="B6102" i="1" s="1"/>
  <c r="A6100" i="1"/>
  <c r="A6101" i="1" s="1"/>
  <c r="A6102" i="1" s="1"/>
  <c r="G6098" i="1"/>
  <c r="D6098" i="1"/>
  <c r="B6098" i="1"/>
  <c r="A6098" i="1"/>
  <c r="G6096" i="1"/>
  <c r="D6096" i="1"/>
  <c r="B6096" i="1"/>
  <c r="A6096" i="1"/>
  <c r="G6091" i="1"/>
  <c r="I6091" i="1" s="1"/>
  <c r="D6091" i="1"/>
  <c r="D6092" i="1" s="1"/>
  <c r="B6091" i="1"/>
  <c r="B6092" i="1" s="1"/>
  <c r="A6091" i="1"/>
  <c r="A6092" i="1" s="1"/>
  <c r="G6088" i="1"/>
  <c r="I6088" i="1" s="1"/>
  <c r="D6088" i="1"/>
  <c r="D6089" i="1" s="1"/>
  <c r="B6088" i="1"/>
  <c r="B6089" i="1" s="1"/>
  <c r="A6088" i="1"/>
  <c r="A6089" i="1" s="1"/>
  <c r="G6086" i="1"/>
  <c r="D6086" i="1"/>
  <c r="B6086" i="1"/>
  <c r="A6086" i="1"/>
  <c r="G6082" i="1"/>
  <c r="D6082" i="1"/>
  <c r="B6082" i="1"/>
  <c r="A6082" i="1"/>
  <c r="G6080" i="1"/>
  <c r="D6080" i="1"/>
  <c r="B6080" i="1"/>
  <c r="A6080" i="1"/>
  <c r="G6078" i="1"/>
  <c r="D6078" i="1"/>
  <c r="B6078" i="1"/>
  <c r="A6078" i="1"/>
  <c r="G6076" i="1"/>
  <c r="D6076" i="1"/>
  <c r="B6076" i="1"/>
  <c r="A6076" i="1"/>
  <c r="G6073" i="1"/>
  <c r="D6073" i="1"/>
  <c r="B6073" i="1"/>
  <c r="A6073" i="1"/>
  <c r="G6070" i="1"/>
  <c r="D6070" i="1"/>
  <c r="B6070" i="1"/>
  <c r="A6070" i="1"/>
  <c r="G6062" i="1"/>
  <c r="I6062" i="1" s="1"/>
  <c r="D6062" i="1"/>
  <c r="D6063" i="1" s="1"/>
  <c r="D6064" i="1" s="1"/>
  <c r="D6065" i="1" s="1"/>
  <c r="D6066" i="1" s="1"/>
  <c r="B6062" i="1"/>
  <c r="B6063" i="1" s="1"/>
  <c r="B6064" i="1" s="1"/>
  <c r="B6065" i="1" s="1"/>
  <c r="B6066" i="1" s="1"/>
  <c r="A6062" i="1"/>
  <c r="A6063" i="1" s="1"/>
  <c r="A6064" i="1" s="1"/>
  <c r="A6065" i="1" s="1"/>
  <c r="A6066" i="1" s="1"/>
  <c r="G6057" i="1"/>
  <c r="D6057" i="1"/>
  <c r="B6057" i="1"/>
  <c r="A6057" i="1"/>
  <c r="G6052" i="1"/>
  <c r="I6052" i="1" s="1"/>
  <c r="D6052" i="1"/>
  <c r="B6052" i="1"/>
  <c r="A6052" i="1"/>
  <c r="G6050" i="1"/>
  <c r="D6050" i="1"/>
  <c r="B6050" i="1"/>
  <c r="A6050" i="1"/>
  <c r="G6048" i="1"/>
  <c r="D6048" i="1"/>
  <c r="B6048" i="1"/>
  <c r="A6048" i="1"/>
  <c r="G6046" i="1"/>
  <c r="D6046" i="1"/>
  <c r="B6046" i="1"/>
  <c r="A6046" i="1"/>
  <c r="G6044" i="1"/>
  <c r="D6044" i="1"/>
  <c r="B6044" i="1"/>
  <c r="A6044" i="1"/>
  <c r="G6042" i="1"/>
  <c r="D6042" i="1"/>
  <c r="B6042" i="1"/>
  <c r="A6042" i="1"/>
  <c r="G6040" i="1"/>
  <c r="D6040" i="1"/>
  <c r="B6040" i="1"/>
  <c r="A6040" i="1"/>
  <c r="G6038" i="1"/>
  <c r="D6038" i="1"/>
  <c r="B6038" i="1"/>
  <c r="A6038" i="1"/>
  <c r="G6034" i="1"/>
  <c r="D6034" i="1"/>
  <c r="B6034" i="1"/>
  <c r="A6034" i="1"/>
  <c r="G6032" i="1"/>
  <c r="D6032" i="1"/>
  <c r="B6032" i="1"/>
  <c r="A6032" i="1"/>
  <c r="G6028" i="1"/>
  <c r="I6028" i="1" s="1"/>
  <c r="D6028" i="1"/>
  <c r="D6029" i="1" s="1"/>
  <c r="B6028" i="1"/>
  <c r="B6029" i="1" s="1"/>
  <c r="A6028" i="1"/>
  <c r="A6029" i="1" s="1"/>
  <c r="G6024" i="1"/>
  <c r="D6024" i="1"/>
  <c r="B6024" i="1"/>
  <c r="A6024" i="1"/>
  <c r="G6022" i="1"/>
  <c r="D6022" i="1"/>
  <c r="B6022" i="1"/>
  <c r="A6022" i="1"/>
  <c r="G6020" i="1"/>
  <c r="D6020" i="1"/>
  <c r="B6020" i="1"/>
  <c r="A6020" i="1"/>
  <c r="G6017" i="1"/>
  <c r="D6017" i="1"/>
  <c r="B6017" i="1"/>
  <c r="A6017" i="1"/>
  <c r="G6015" i="1"/>
  <c r="D6015" i="1"/>
  <c r="B6015" i="1"/>
  <c r="A6015" i="1"/>
  <c r="G6009" i="1"/>
  <c r="I6009" i="1" s="1"/>
  <c r="D6009" i="1"/>
  <c r="D6010" i="1" s="1"/>
  <c r="D6011" i="1" s="1"/>
  <c r="B6009" i="1"/>
  <c r="B6010" i="1" s="1"/>
  <c r="B6011" i="1" s="1"/>
  <c r="A6009" i="1"/>
  <c r="A6010" i="1" s="1"/>
  <c r="A6011" i="1" s="1"/>
  <c r="G6007" i="1"/>
  <c r="D6007" i="1"/>
  <c r="B6007" i="1"/>
  <c r="A6007" i="1"/>
  <c r="G6005" i="1"/>
  <c r="D6005" i="1"/>
  <c r="B6005" i="1"/>
  <c r="A6005" i="1"/>
  <c r="G5998" i="1"/>
  <c r="I5998" i="1" s="1"/>
  <c r="D5998" i="1"/>
  <c r="D5999" i="1" s="1"/>
  <c r="D6000" i="1" s="1"/>
  <c r="D6001" i="1" s="1"/>
  <c r="D6002" i="1" s="1"/>
  <c r="B5998" i="1"/>
  <c r="B5999" i="1" s="1"/>
  <c r="B6000" i="1" s="1"/>
  <c r="B6001" i="1" s="1"/>
  <c r="B6002" i="1" s="1"/>
  <c r="A5998" i="1"/>
  <c r="A5999" i="1" s="1"/>
  <c r="A6000" i="1" s="1"/>
  <c r="A6001" i="1" s="1"/>
  <c r="A6002" i="1" s="1"/>
  <c r="G5996" i="1"/>
  <c r="D5996" i="1"/>
  <c r="B5996" i="1"/>
  <c r="A5996" i="1"/>
  <c r="G5992" i="1"/>
  <c r="D5992" i="1"/>
  <c r="D5993" i="1" s="1"/>
  <c r="B5992" i="1"/>
  <c r="B5993" i="1" s="1"/>
  <c r="A5992" i="1"/>
  <c r="A5993" i="1" s="1"/>
  <c r="G5988" i="1"/>
  <c r="I5988" i="1" s="1"/>
  <c r="D5988" i="1"/>
  <c r="D5989" i="1" s="1"/>
  <c r="D5990" i="1" s="1"/>
  <c r="B5988" i="1"/>
  <c r="B5989" i="1" s="1"/>
  <c r="B5990" i="1" s="1"/>
  <c r="A5988" i="1"/>
  <c r="A5989" i="1" s="1"/>
  <c r="A5990" i="1" s="1"/>
  <c r="G5986" i="1"/>
  <c r="D5986" i="1"/>
  <c r="B5986" i="1"/>
  <c r="A5986" i="1"/>
  <c r="G5980" i="1"/>
  <c r="I5980" i="1" s="1"/>
  <c r="D5980" i="1"/>
  <c r="D5981" i="1" s="1"/>
  <c r="D5982" i="1" s="1"/>
  <c r="D5983" i="1" s="1"/>
  <c r="D5984" i="1" s="1"/>
  <c r="B5980" i="1"/>
  <c r="B5981" i="1" s="1"/>
  <c r="B5982" i="1" s="1"/>
  <c r="B5983" i="1" s="1"/>
  <c r="B5984" i="1" s="1"/>
  <c r="A5980" i="1"/>
  <c r="A5981" i="1" s="1"/>
  <c r="A5982" i="1" s="1"/>
  <c r="A5983" i="1" s="1"/>
  <c r="A5984" i="1" s="1"/>
  <c r="G5977" i="1"/>
  <c r="D5977" i="1"/>
  <c r="B5977" i="1"/>
  <c r="A5977" i="1"/>
  <c r="G5975" i="1"/>
  <c r="D5975" i="1"/>
  <c r="B5975" i="1"/>
  <c r="A5975" i="1"/>
  <c r="G5970" i="1"/>
  <c r="I5970" i="1" s="1"/>
  <c r="D5970" i="1"/>
  <c r="D5971" i="1" s="1"/>
  <c r="D5972" i="1" s="1"/>
  <c r="B5970" i="1"/>
  <c r="B5971" i="1" s="1"/>
  <c r="B5972" i="1" s="1"/>
  <c r="A5970" i="1"/>
  <c r="A5971" i="1" s="1"/>
  <c r="A5972" i="1" s="1"/>
  <c r="G5967" i="1"/>
  <c r="D5967" i="1"/>
  <c r="B5967" i="1"/>
  <c r="A5967" i="1"/>
  <c r="G5965" i="1"/>
  <c r="I5965" i="1" s="1"/>
  <c r="D5965" i="1"/>
  <c r="B5965" i="1"/>
  <c r="A5965" i="1"/>
  <c r="G5962" i="1"/>
  <c r="D5962" i="1"/>
  <c r="B5962" i="1"/>
  <c r="A5962" i="1"/>
  <c r="G5954" i="1"/>
  <c r="D5954" i="1"/>
  <c r="B5954" i="1"/>
  <c r="A5954" i="1"/>
  <c r="G5951" i="1"/>
  <c r="I5951" i="1" s="1"/>
  <c r="D5951" i="1"/>
  <c r="B5951" i="1"/>
  <c r="A5951" i="1"/>
  <c r="G5949" i="1"/>
  <c r="D5949" i="1"/>
  <c r="B5949" i="1"/>
  <c r="A5949" i="1"/>
  <c r="G5945" i="1"/>
  <c r="D5945" i="1"/>
  <c r="B5945" i="1"/>
  <c r="A5945" i="1"/>
  <c r="G5942" i="1"/>
  <c r="D5942" i="1"/>
  <c r="B5942" i="1"/>
  <c r="A5942" i="1"/>
  <c r="G5939" i="1"/>
  <c r="D5939" i="1"/>
  <c r="D5940" i="1" s="1"/>
  <c r="B5939" i="1"/>
  <c r="B5940" i="1" s="1"/>
  <c r="A5939" i="1"/>
  <c r="A5940" i="1" s="1"/>
  <c r="G5937" i="1"/>
  <c r="D5937" i="1"/>
  <c r="B5937" i="1"/>
  <c r="A5937" i="1"/>
  <c r="G5933" i="1"/>
  <c r="I5933" i="1" s="1"/>
  <c r="D5933" i="1"/>
  <c r="D5934" i="1" s="1"/>
  <c r="D5935" i="1" s="1"/>
  <c r="B5933" i="1"/>
  <c r="B5934" i="1" s="1"/>
  <c r="B5935" i="1" s="1"/>
  <c r="A5933" i="1"/>
  <c r="A5934" i="1" s="1"/>
  <c r="A5935" i="1" s="1"/>
  <c r="G5931" i="1"/>
  <c r="D5931" i="1"/>
  <c r="B5931" i="1"/>
  <c r="A5931" i="1"/>
  <c r="G5929" i="1"/>
  <c r="D5929" i="1"/>
  <c r="B5929" i="1"/>
  <c r="A5929" i="1"/>
  <c r="G5924" i="1"/>
  <c r="I5924" i="1" s="1"/>
  <c r="D5924" i="1"/>
  <c r="D5925" i="1" s="1"/>
  <c r="B5924" i="1"/>
  <c r="B5925" i="1" s="1"/>
  <c r="A5924" i="1"/>
  <c r="A5925" i="1" s="1"/>
  <c r="G5921" i="1"/>
  <c r="I5921" i="1" s="1"/>
  <c r="D5921" i="1"/>
  <c r="D5922" i="1" s="1"/>
  <c r="B5921" i="1"/>
  <c r="B5922" i="1" s="1"/>
  <c r="A5921" i="1"/>
  <c r="A5922" i="1" s="1"/>
  <c r="G5919" i="1"/>
  <c r="D5919" i="1"/>
  <c r="B5919" i="1"/>
  <c r="A5919" i="1"/>
  <c r="G5917" i="1"/>
  <c r="D5917" i="1"/>
  <c r="B5917" i="1"/>
  <c r="A5917" i="1"/>
  <c r="G5915" i="1"/>
  <c r="D5915" i="1"/>
  <c r="B5915" i="1"/>
  <c r="A5915" i="1"/>
  <c r="G5911" i="1"/>
  <c r="I5911" i="1" s="1"/>
  <c r="D5911" i="1"/>
  <c r="D5912" i="1" s="1"/>
  <c r="D5913" i="1" s="1"/>
  <c r="B5911" i="1"/>
  <c r="B5912" i="1" s="1"/>
  <c r="B5913" i="1" s="1"/>
  <c r="A5911" i="1"/>
  <c r="A5912" i="1" s="1"/>
  <c r="A5913" i="1" s="1"/>
  <c r="G5909" i="1"/>
  <c r="D5909" i="1"/>
  <c r="B5909" i="1"/>
  <c r="A5909" i="1"/>
  <c r="G5904" i="1"/>
  <c r="D5904" i="1"/>
  <c r="B5904" i="1"/>
  <c r="A5904" i="1"/>
  <c r="G5902" i="1"/>
  <c r="D5902" i="1"/>
  <c r="B5902" i="1"/>
  <c r="A5902" i="1"/>
  <c r="G5899" i="1"/>
  <c r="H5899" i="1" s="1"/>
  <c r="D5899" i="1"/>
  <c r="B5899" i="1"/>
  <c r="A5899" i="1"/>
  <c r="G5897" i="1"/>
  <c r="D5897" i="1"/>
  <c r="B5897" i="1"/>
  <c r="A5897" i="1"/>
  <c r="G5893" i="1"/>
  <c r="I5893" i="1" s="1"/>
  <c r="D5893" i="1"/>
  <c r="D5894" i="1" s="1"/>
  <c r="D5895" i="1" s="1"/>
  <c r="B5893" i="1"/>
  <c r="B5894" i="1" s="1"/>
  <c r="B5895" i="1" s="1"/>
  <c r="A5893" i="1"/>
  <c r="A5894" i="1" s="1"/>
  <c r="A5895" i="1" s="1"/>
  <c r="G5891" i="1"/>
  <c r="D5891" i="1"/>
  <c r="B5891" i="1"/>
  <c r="A5891" i="1"/>
  <c r="G5889" i="1"/>
  <c r="D5889" i="1"/>
  <c r="B5889" i="1"/>
  <c r="A5889" i="1"/>
  <c r="G5885" i="1"/>
  <c r="I5885" i="1" s="1"/>
  <c r="D5885" i="1"/>
  <c r="D5886" i="1" s="1"/>
  <c r="D5887" i="1" s="1"/>
  <c r="B5885" i="1"/>
  <c r="B5886" i="1" s="1"/>
  <c r="B5887" i="1" s="1"/>
  <c r="A5885" i="1"/>
  <c r="A5886" i="1" s="1"/>
  <c r="A5887" i="1" s="1"/>
  <c r="G5879" i="1"/>
  <c r="I5879" i="1" s="1"/>
  <c r="D5879" i="1"/>
  <c r="D5880" i="1" s="1"/>
  <c r="D5881" i="1" s="1"/>
  <c r="D5882" i="1" s="1"/>
  <c r="D5883" i="1" s="1"/>
  <c r="B5879" i="1"/>
  <c r="B5880" i="1" s="1"/>
  <c r="B5881" i="1" s="1"/>
  <c r="B5882" i="1" s="1"/>
  <c r="B5883" i="1" s="1"/>
  <c r="A5879" i="1"/>
  <c r="A5880" i="1" s="1"/>
  <c r="A5881" i="1" s="1"/>
  <c r="A5882" i="1" s="1"/>
  <c r="A5883" i="1" s="1"/>
  <c r="G5877" i="1"/>
  <c r="D5877" i="1"/>
  <c r="B5877" i="1"/>
  <c r="A5877" i="1"/>
  <c r="G5875" i="1"/>
  <c r="D5875" i="1"/>
  <c r="B5875" i="1"/>
  <c r="A5875" i="1"/>
  <c r="G5873" i="1"/>
  <c r="D5873" i="1"/>
  <c r="B5873" i="1"/>
  <c r="A5873" i="1"/>
  <c r="G5871" i="1"/>
  <c r="D5871" i="1"/>
  <c r="B5871" i="1"/>
  <c r="A5871" i="1"/>
  <c r="G5869" i="1"/>
  <c r="D5869" i="1"/>
  <c r="B5869" i="1"/>
  <c r="A5869" i="1"/>
  <c r="G5867" i="1"/>
  <c r="D5867" i="1"/>
  <c r="B5867" i="1"/>
  <c r="A5867" i="1"/>
  <c r="G5862" i="1"/>
  <c r="D5862" i="1"/>
  <c r="B5862" i="1"/>
  <c r="A5862" i="1"/>
  <c r="G5860" i="1"/>
  <c r="D5860" i="1"/>
  <c r="B5860" i="1"/>
  <c r="A5860" i="1"/>
  <c r="G5858" i="1"/>
  <c r="D5858" i="1"/>
  <c r="B5858" i="1"/>
  <c r="A5858" i="1"/>
  <c r="G5855" i="1"/>
  <c r="D5855" i="1"/>
  <c r="B5855" i="1"/>
  <c r="A5855" i="1"/>
  <c r="G5853" i="1"/>
  <c r="D5853" i="1"/>
  <c r="B5853" i="1"/>
  <c r="A5853" i="1"/>
  <c r="G5851" i="1"/>
  <c r="D5851" i="1"/>
  <c r="B5851" i="1"/>
  <c r="A5851" i="1"/>
  <c r="G5849" i="1"/>
  <c r="H5849" i="1" s="1"/>
  <c r="D5849" i="1"/>
  <c r="B5849" i="1"/>
  <c r="A5849" i="1"/>
  <c r="G5847" i="1"/>
  <c r="D5847" i="1"/>
  <c r="B5847" i="1"/>
  <c r="A5847" i="1"/>
  <c r="G5843" i="1"/>
  <c r="I5843" i="1" s="1"/>
  <c r="D5843" i="1"/>
  <c r="D5844" i="1" s="1"/>
  <c r="D5845" i="1" s="1"/>
  <c r="B5843" i="1"/>
  <c r="B5844" i="1" s="1"/>
  <c r="B5845" i="1" s="1"/>
  <c r="A5843" i="1"/>
  <c r="A5844" i="1" s="1"/>
  <c r="A5845" i="1" s="1"/>
  <c r="G5839" i="1"/>
  <c r="I5839" i="1" s="1"/>
  <c r="D5839" i="1"/>
  <c r="D5840" i="1" s="1"/>
  <c r="D5841" i="1" s="1"/>
  <c r="B5839" i="1"/>
  <c r="B5840" i="1" s="1"/>
  <c r="B5841" i="1" s="1"/>
  <c r="A5839" i="1"/>
  <c r="A5840" i="1" s="1"/>
  <c r="A5841" i="1" s="1"/>
  <c r="G5837" i="1"/>
  <c r="D5837" i="1"/>
  <c r="B5837" i="1"/>
  <c r="A5837" i="1"/>
  <c r="G5834" i="1"/>
  <c r="D5834" i="1"/>
  <c r="B5834" i="1"/>
  <c r="A5834" i="1"/>
  <c r="G5832" i="1"/>
  <c r="D5832" i="1"/>
  <c r="B5832" i="1"/>
  <c r="A5832" i="1"/>
  <c r="G5829" i="1"/>
  <c r="I5829" i="1" s="1"/>
  <c r="D5829" i="1"/>
  <c r="D5830" i="1" s="1"/>
  <c r="B5829" i="1"/>
  <c r="B5830" i="1" s="1"/>
  <c r="A5829" i="1"/>
  <c r="A5830" i="1" s="1"/>
  <c r="G5827" i="1"/>
  <c r="D5827" i="1"/>
  <c r="B5827" i="1"/>
  <c r="A5827" i="1"/>
  <c r="G5823" i="1"/>
  <c r="D5823" i="1"/>
  <c r="B5823" i="1"/>
  <c r="A5823" i="1"/>
  <c r="G5821" i="1"/>
  <c r="D5821" i="1"/>
  <c r="B5821" i="1"/>
  <c r="A5821" i="1"/>
  <c r="G5819" i="1"/>
  <c r="D5819" i="1"/>
  <c r="B5819" i="1"/>
  <c r="A5819" i="1"/>
  <c r="G5817" i="1"/>
  <c r="D5817" i="1"/>
  <c r="B5817" i="1"/>
  <c r="A5817" i="1"/>
  <c r="G5815" i="1"/>
  <c r="D5815" i="1"/>
  <c r="B5815" i="1"/>
  <c r="A5815" i="1"/>
  <c r="G5813" i="1"/>
  <c r="D5813" i="1"/>
  <c r="B5813" i="1"/>
  <c r="A5813" i="1"/>
  <c r="G5811" i="1"/>
  <c r="D5811" i="1"/>
  <c r="B5811" i="1"/>
  <c r="A5811" i="1"/>
  <c r="G5809" i="1"/>
  <c r="D5809" i="1"/>
  <c r="B5809" i="1"/>
  <c r="A5809" i="1"/>
  <c r="G5806" i="1"/>
  <c r="I5806" i="1" s="1"/>
  <c r="D5806" i="1"/>
  <c r="D5807" i="1" s="1"/>
  <c r="B5806" i="1"/>
  <c r="B5807" i="1" s="1"/>
  <c r="A5806" i="1"/>
  <c r="A5807" i="1" s="1"/>
  <c r="G5801" i="1"/>
  <c r="H5801" i="1" s="1"/>
  <c r="D5801" i="1"/>
  <c r="B5801" i="1"/>
  <c r="A5801" i="1"/>
  <c r="G5799" i="1"/>
  <c r="D5799" i="1"/>
  <c r="B5799" i="1"/>
  <c r="A5799" i="1"/>
  <c r="G5796" i="1"/>
  <c r="I5796" i="1" s="1"/>
  <c r="D5796" i="1"/>
  <c r="D5797" i="1" s="1"/>
  <c r="B5796" i="1"/>
  <c r="B5797" i="1" s="1"/>
  <c r="A5796" i="1"/>
  <c r="A5797" i="1" s="1"/>
  <c r="G5794" i="1"/>
  <c r="D5794" i="1"/>
  <c r="B5794" i="1"/>
  <c r="A5794" i="1"/>
  <c r="G5792" i="1"/>
  <c r="D5792" i="1"/>
  <c r="B5792" i="1"/>
  <c r="A5792" i="1"/>
  <c r="G5789" i="1"/>
  <c r="H5789" i="1" s="1"/>
  <c r="D5789" i="1"/>
  <c r="B5789" i="1"/>
  <c r="A5789" i="1"/>
  <c r="G5779" i="1"/>
  <c r="I5779" i="1" s="1"/>
  <c r="D5779" i="1"/>
  <c r="D5780" i="1" s="1"/>
  <c r="D5781" i="1" s="1"/>
  <c r="B5779" i="1"/>
  <c r="B5780" i="1" s="1"/>
  <c r="B5781" i="1" s="1"/>
  <c r="A5779" i="1"/>
  <c r="A5780" i="1" s="1"/>
  <c r="A5781" i="1" s="1"/>
  <c r="G5775" i="1"/>
  <c r="D5775" i="1"/>
  <c r="B5775" i="1"/>
  <c r="A5775" i="1"/>
  <c r="G5773" i="1"/>
  <c r="H5773" i="1" s="1"/>
  <c r="D5773" i="1"/>
  <c r="B5773" i="1"/>
  <c r="A5773" i="1"/>
  <c r="G5771" i="1"/>
  <c r="D5771" i="1"/>
  <c r="B5771" i="1"/>
  <c r="A5771" i="1"/>
  <c r="G5769" i="1"/>
  <c r="D5769" i="1"/>
  <c r="B5769" i="1"/>
  <c r="A5769" i="1"/>
  <c r="G5767" i="1"/>
  <c r="D5767" i="1"/>
  <c r="B5767" i="1"/>
  <c r="A5767" i="1"/>
  <c r="G5763" i="1"/>
  <c r="I5763" i="1" s="1"/>
  <c r="D5763" i="1"/>
  <c r="D5764" i="1" s="1"/>
  <c r="B5763" i="1"/>
  <c r="B5764" i="1" s="1"/>
  <c r="A5763" i="1"/>
  <c r="A5764" i="1" s="1"/>
  <c r="G5760" i="1"/>
  <c r="D5760" i="1"/>
  <c r="B5760" i="1"/>
  <c r="A5760" i="1"/>
  <c r="G5758" i="1"/>
  <c r="D5758" i="1"/>
  <c r="B5758" i="1"/>
  <c r="A5758" i="1"/>
  <c r="G5756" i="1"/>
  <c r="D5756" i="1"/>
  <c r="B5756" i="1"/>
  <c r="A5756" i="1"/>
  <c r="G5754" i="1"/>
  <c r="D5754" i="1"/>
  <c r="B5754" i="1"/>
  <c r="A5754" i="1"/>
  <c r="G5752" i="1"/>
  <c r="D5752" i="1"/>
  <c r="B5752" i="1"/>
  <c r="A5752" i="1"/>
  <c r="G5747" i="1"/>
  <c r="I5747" i="1" s="1"/>
  <c r="D5747" i="1"/>
  <c r="D5748" i="1" s="1"/>
  <c r="B5747" i="1"/>
  <c r="B5748" i="1" s="1"/>
  <c r="A5747" i="1"/>
  <c r="A5748" i="1" s="1"/>
  <c r="G5743" i="1"/>
  <c r="D5743" i="1"/>
  <c r="B5743" i="1"/>
  <c r="A5743" i="1"/>
  <c r="G5741" i="1"/>
  <c r="D5741" i="1"/>
  <c r="B5741" i="1"/>
  <c r="A5741" i="1"/>
  <c r="G5738" i="1"/>
  <c r="D5738" i="1"/>
  <c r="B5738" i="1"/>
  <c r="A5738" i="1"/>
  <c r="G5736" i="1"/>
  <c r="D5736" i="1"/>
  <c r="B5736" i="1"/>
  <c r="A5736" i="1"/>
  <c r="G5726" i="1"/>
  <c r="I5726" i="1" s="1"/>
  <c r="D5726" i="1"/>
  <c r="D5727" i="1" s="1"/>
  <c r="D5728" i="1" s="1"/>
  <c r="D5729" i="1" s="1"/>
  <c r="D5730" i="1" s="1"/>
  <c r="D5731" i="1" s="1"/>
  <c r="D5732" i="1" s="1"/>
  <c r="D5733" i="1" s="1"/>
  <c r="D5734" i="1" s="1"/>
  <c r="B5726" i="1"/>
  <c r="B5727" i="1" s="1"/>
  <c r="B5728" i="1" s="1"/>
  <c r="B5729" i="1" s="1"/>
  <c r="B5730" i="1" s="1"/>
  <c r="B5731" i="1" s="1"/>
  <c r="B5732" i="1" s="1"/>
  <c r="B5733" i="1" s="1"/>
  <c r="B5734" i="1" s="1"/>
  <c r="A5726" i="1"/>
  <c r="A5727" i="1" s="1"/>
  <c r="A5728" i="1" s="1"/>
  <c r="A5729" i="1" s="1"/>
  <c r="A5730" i="1" s="1"/>
  <c r="A5731" i="1" s="1"/>
  <c r="A5732" i="1" s="1"/>
  <c r="A5733" i="1" s="1"/>
  <c r="A5734" i="1" s="1"/>
  <c r="G5724" i="1"/>
  <c r="D5724" i="1"/>
  <c r="B5724" i="1"/>
  <c r="A5724" i="1"/>
  <c r="G5722" i="1"/>
  <c r="D5722" i="1"/>
  <c r="B5722" i="1"/>
  <c r="A5722" i="1"/>
  <c r="G5719" i="1"/>
  <c r="I5719" i="1" s="1"/>
  <c r="D5719" i="1"/>
  <c r="D5720" i="1" s="1"/>
  <c r="B5719" i="1"/>
  <c r="B5720" i="1" s="1"/>
  <c r="A5719" i="1"/>
  <c r="A5720" i="1" s="1"/>
  <c r="G5717" i="1"/>
  <c r="D5717" i="1"/>
  <c r="B5717" i="1"/>
  <c r="A5717" i="1"/>
  <c r="G5714" i="1"/>
  <c r="I5714" i="1" s="1"/>
  <c r="D5714" i="1"/>
  <c r="D5715" i="1" s="1"/>
  <c r="B5714" i="1"/>
  <c r="B5715" i="1" s="1"/>
  <c r="A5714" i="1"/>
  <c r="A5715" i="1" s="1"/>
  <c r="G5712" i="1"/>
  <c r="D5712" i="1"/>
  <c r="B5712" i="1"/>
  <c r="A5712" i="1"/>
  <c r="G5708" i="1"/>
  <c r="D5708" i="1"/>
  <c r="B5708" i="1"/>
  <c r="A5708" i="1"/>
  <c r="G5705" i="1"/>
  <c r="D5705" i="1"/>
  <c r="B5705" i="1"/>
  <c r="A5705" i="1"/>
  <c r="G5703" i="1"/>
  <c r="D5703" i="1"/>
  <c r="B5703" i="1"/>
  <c r="A5703" i="1"/>
  <c r="G5700" i="1"/>
  <c r="D5700" i="1"/>
  <c r="B5700" i="1"/>
  <c r="A5700" i="1"/>
  <c r="G5698" i="1"/>
  <c r="D5698" i="1"/>
  <c r="B5698" i="1"/>
  <c r="A5698" i="1"/>
  <c r="G5696" i="1"/>
  <c r="D5696" i="1"/>
  <c r="B5696" i="1"/>
  <c r="A5696" i="1"/>
  <c r="G5693" i="1"/>
  <c r="I5693" i="1" s="1"/>
  <c r="D5693" i="1"/>
  <c r="D5694" i="1" s="1"/>
  <c r="B5693" i="1"/>
  <c r="B5694" i="1" s="1"/>
  <c r="A5693" i="1"/>
  <c r="A5694" i="1" s="1"/>
  <c r="G5691" i="1"/>
  <c r="D5691" i="1"/>
  <c r="B5691" i="1"/>
  <c r="A5691" i="1"/>
  <c r="G5686" i="1"/>
  <c r="D5686" i="1"/>
  <c r="B5686" i="1"/>
  <c r="A5686" i="1"/>
  <c r="G5683" i="1"/>
  <c r="I5683" i="1" s="1"/>
  <c r="D5683" i="1"/>
  <c r="D5684" i="1" s="1"/>
  <c r="B5683" i="1"/>
  <c r="B5684" i="1" s="1"/>
  <c r="A5683" i="1"/>
  <c r="A5684" i="1" s="1"/>
  <c r="G5681" i="1"/>
  <c r="D5681" i="1"/>
  <c r="B5681" i="1"/>
  <c r="A5681" i="1"/>
  <c r="G5677" i="1"/>
  <c r="D5677" i="1"/>
  <c r="B5677" i="1"/>
  <c r="A5677" i="1"/>
  <c r="G5674" i="1"/>
  <c r="D5674" i="1"/>
  <c r="B5674" i="1"/>
  <c r="A5674" i="1"/>
  <c r="G5672" i="1"/>
  <c r="D5672" i="1"/>
  <c r="B5672" i="1"/>
  <c r="A5672" i="1"/>
  <c r="G5670" i="1"/>
  <c r="D5670" i="1"/>
  <c r="B5670" i="1"/>
  <c r="A5670" i="1"/>
  <c r="G5667" i="1"/>
  <c r="D5667" i="1"/>
  <c r="B5667" i="1"/>
  <c r="A5667" i="1"/>
  <c r="G5665" i="1"/>
  <c r="D5665" i="1"/>
  <c r="B5665" i="1"/>
  <c r="A5665" i="1"/>
  <c r="G5661" i="1"/>
  <c r="I5661" i="1" s="1"/>
  <c r="D5661" i="1"/>
  <c r="D5662" i="1" s="1"/>
  <c r="D5663" i="1" s="1"/>
  <c r="B5661" i="1"/>
  <c r="B5662" i="1" s="1"/>
  <c r="B5663" i="1" s="1"/>
  <c r="A5661" i="1"/>
  <c r="A5662" i="1" s="1"/>
  <c r="A5663" i="1" s="1"/>
  <c r="G5659" i="1"/>
  <c r="D5659" i="1"/>
  <c r="B5659" i="1"/>
  <c r="A5659" i="1"/>
  <c r="G5657" i="1"/>
  <c r="D5657" i="1"/>
  <c r="B5657" i="1"/>
  <c r="A5657" i="1"/>
  <c r="G5655" i="1"/>
  <c r="D5655" i="1"/>
  <c r="B5655" i="1"/>
  <c r="A5655" i="1"/>
  <c r="G5653" i="1"/>
  <c r="H5653" i="1" s="1"/>
  <c r="D5653" i="1"/>
  <c r="B5653" i="1"/>
  <c r="A5653" i="1"/>
  <c r="G5651" i="1"/>
  <c r="D5651" i="1"/>
  <c r="B5651" i="1"/>
  <c r="A5651" i="1"/>
  <c r="G5649" i="1"/>
  <c r="D5649" i="1"/>
  <c r="B5649" i="1"/>
  <c r="A5649" i="1"/>
  <c r="G5645" i="1"/>
  <c r="D5645" i="1"/>
  <c r="B5645" i="1"/>
  <c r="A5645" i="1"/>
  <c r="G5641" i="1"/>
  <c r="I5641" i="1" s="1"/>
  <c r="D5641" i="1"/>
  <c r="D5642" i="1" s="1"/>
  <c r="B5641" i="1"/>
  <c r="B5642" i="1" s="1"/>
  <c r="A5641" i="1"/>
  <c r="A5642" i="1" s="1"/>
  <c r="G5639" i="1"/>
  <c r="H5639" i="1" s="1"/>
  <c r="D5639" i="1"/>
  <c r="B5639" i="1"/>
  <c r="A5639" i="1"/>
  <c r="G5635" i="1"/>
  <c r="D5635" i="1"/>
  <c r="B5635" i="1"/>
  <c r="A5635" i="1"/>
  <c r="G5633" i="1"/>
  <c r="D5633" i="1"/>
  <c r="B5633" i="1"/>
  <c r="A5633" i="1"/>
  <c r="G5631" i="1"/>
  <c r="D5631" i="1"/>
  <c r="B5631" i="1"/>
  <c r="A5631" i="1"/>
  <c r="G5629" i="1"/>
  <c r="D5629" i="1"/>
  <c r="B5629" i="1"/>
  <c r="A5629" i="1"/>
  <c r="G5627" i="1"/>
  <c r="D5627" i="1"/>
  <c r="B5627" i="1"/>
  <c r="A5627" i="1"/>
  <c r="G5624" i="1"/>
  <c r="D5624" i="1"/>
  <c r="B5624" i="1"/>
  <c r="A5624" i="1"/>
  <c r="G5622" i="1"/>
  <c r="D5622" i="1"/>
  <c r="B5622" i="1"/>
  <c r="A5622" i="1"/>
  <c r="G5620" i="1"/>
  <c r="D5620" i="1"/>
  <c r="B5620" i="1"/>
  <c r="A5620" i="1"/>
  <c r="G5617" i="1"/>
  <c r="D5617" i="1"/>
  <c r="B5617" i="1"/>
  <c r="A5617" i="1"/>
  <c r="G5614" i="1"/>
  <c r="I5614" i="1" s="1"/>
  <c r="D5614" i="1"/>
  <c r="D5615" i="1" s="1"/>
  <c r="B5614" i="1"/>
  <c r="B5615" i="1" s="1"/>
  <c r="A5614" i="1"/>
  <c r="A5615" i="1" s="1"/>
  <c r="G5611" i="1"/>
  <c r="D5611" i="1"/>
  <c r="B5611" i="1"/>
  <c r="A5611" i="1"/>
  <c r="G5608" i="1"/>
  <c r="I5608" i="1" s="1"/>
  <c r="D5608" i="1"/>
  <c r="D5609" i="1" s="1"/>
  <c r="B5608" i="1"/>
  <c r="B5609" i="1" s="1"/>
  <c r="A5608" i="1"/>
  <c r="A5609" i="1" s="1"/>
  <c r="G5606" i="1"/>
  <c r="D5606" i="1"/>
  <c r="B5606" i="1"/>
  <c r="A5606" i="1"/>
  <c r="G5604" i="1"/>
  <c r="D5604" i="1"/>
  <c r="B5604" i="1"/>
  <c r="A5604" i="1"/>
  <c r="G5600" i="1"/>
  <c r="I5600" i="1" s="1"/>
  <c r="D5600" i="1"/>
  <c r="D5601" i="1" s="1"/>
  <c r="D5602" i="1" s="1"/>
  <c r="B5600" i="1"/>
  <c r="B5601" i="1" s="1"/>
  <c r="B5602" i="1" s="1"/>
  <c r="A5600" i="1"/>
  <c r="A5601" i="1" s="1"/>
  <c r="A5602" i="1" s="1"/>
  <c r="G5598" i="1"/>
  <c r="D5598" i="1"/>
  <c r="B5598" i="1"/>
  <c r="A5598" i="1"/>
  <c r="G5595" i="1"/>
  <c r="D5595" i="1"/>
  <c r="B5595" i="1"/>
  <c r="A5595" i="1"/>
  <c r="G5593" i="1"/>
  <c r="D5593" i="1"/>
  <c r="B5593" i="1"/>
  <c r="A5593" i="1"/>
  <c r="G5591" i="1"/>
  <c r="D5591" i="1"/>
  <c r="B5591" i="1"/>
  <c r="A5591" i="1"/>
  <c r="G5589" i="1"/>
  <c r="D5589" i="1"/>
  <c r="B5589" i="1"/>
  <c r="A5589" i="1"/>
  <c r="G5587" i="1"/>
  <c r="D5587" i="1"/>
  <c r="B5587" i="1"/>
  <c r="A5587" i="1"/>
  <c r="G5585" i="1"/>
  <c r="D5585" i="1"/>
  <c r="B5585" i="1"/>
  <c r="A5585" i="1"/>
  <c r="G5582" i="1"/>
  <c r="D5582" i="1"/>
  <c r="B5582" i="1"/>
  <c r="A5582" i="1"/>
  <c r="G5580" i="1"/>
  <c r="D5580" i="1"/>
  <c r="B5580" i="1"/>
  <c r="A5580" i="1"/>
  <c r="G5578" i="1"/>
  <c r="D5578" i="1"/>
  <c r="B5578" i="1"/>
  <c r="A5578" i="1"/>
  <c r="G5575" i="1"/>
  <c r="I5575" i="1" s="1"/>
  <c r="D5575" i="1"/>
  <c r="D5576" i="1" s="1"/>
  <c r="B5575" i="1"/>
  <c r="B5576" i="1" s="1"/>
  <c r="A5575" i="1"/>
  <c r="A5576" i="1" s="1"/>
  <c r="G5572" i="1"/>
  <c r="I5572" i="1" s="1"/>
  <c r="D5572" i="1"/>
  <c r="D5573" i="1" s="1"/>
  <c r="B5572" i="1"/>
  <c r="B5573" i="1" s="1"/>
  <c r="A5572" i="1"/>
  <c r="A5573" i="1" s="1"/>
  <c r="G5570" i="1"/>
  <c r="H5570" i="1" s="1"/>
  <c r="D5570" i="1"/>
  <c r="B5570" i="1"/>
  <c r="A5570" i="1"/>
  <c r="G5568" i="1"/>
  <c r="D5568" i="1"/>
  <c r="B5568" i="1"/>
  <c r="A5568" i="1"/>
  <c r="G5566" i="1"/>
  <c r="D5566" i="1"/>
  <c r="B5566" i="1"/>
  <c r="A5566" i="1"/>
  <c r="G5564" i="1"/>
  <c r="D5564" i="1"/>
  <c r="B5564" i="1"/>
  <c r="A5564" i="1"/>
  <c r="G5562" i="1"/>
  <c r="D5562" i="1"/>
  <c r="B5562" i="1"/>
  <c r="A5562" i="1"/>
  <c r="G5560" i="1"/>
  <c r="D5560" i="1"/>
  <c r="B5560" i="1"/>
  <c r="A5560" i="1"/>
  <c r="G5557" i="1"/>
  <c r="H5557" i="1" s="1"/>
  <c r="D5557" i="1"/>
  <c r="B5557" i="1"/>
  <c r="A5557" i="1"/>
  <c r="G5555" i="1"/>
  <c r="D5555" i="1"/>
  <c r="B5555" i="1"/>
  <c r="A5555" i="1"/>
  <c r="G5552" i="1"/>
  <c r="D5552" i="1"/>
  <c r="B5552" i="1"/>
  <c r="A5552" i="1"/>
  <c r="G5548" i="1"/>
  <c r="I5548" i="1" s="1"/>
  <c r="D5548" i="1"/>
  <c r="D5549" i="1" s="1"/>
  <c r="B5548" i="1"/>
  <c r="B5549" i="1" s="1"/>
  <c r="A5548" i="1"/>
  <c r="A5549" i="1" s="1"/>
  <c r="G5545" i="1"/>
  <c r="D5545" i="1"/>
  <c r="B5545" i="1"/>
  <c r="A5545" i="1"/>
  <c r="G5543" i="1"/>
  <c r="D5543" i="1"/>
  <c r="B5543" i="1"/>
  <c r="A5543" i="1"/>
  <c r="G5541" i="1"/>
  <c r="H5541" i="1" s="1"/>
  <c r="D5541" i="1"/>
  <c r="B5541" i="1"/>
  <c r="A5541" i="1"/>
  <c r="G5538" i="1"/>
  <c r="D5538" i="1"/>
  <c r="B5538" i="1"/>
  <c r="A5538" i="1"/>
  <c r="G5536" i="1"/>
  <c r="D5536" i="1"/>
  <c r="B5536" i="1"/>
  <c r="A5536" i="1"/>
  <c r="G5534" i="1"/>
  <c r="D5534" i="1"/>
  <c r="B5534" i="1"/>
  <c r="A5534" i="1"/>
  <c r="G5531" i="1"/>
  <c r="D5531" i="1"/>
  <c r="B5531" i="1"/>
  <c r="A5531" i="1"/>
  <c r="G5528" i="1"/>
  <c r="I5528" i="1" s="1"/>
  <c r="D5528" i="1"/>
  <c r="D5529" i="1" s="1"/>
  <c r="B5528" i="1"/>
  <c r="B5529" i="1" s="1"/>
  <c r="A5528" i="1"/>
  <c r="A5529" i="1" s="1"/>
  <c r="G5525" i="1"/>
  <c r="D5525" i="1"/>
  <c r="B5525" i="1"/>
  <c r="A5525" i="1"/>
  <c r="G5522" i="1"/>
  <c r="D5522" i="1"/>
  <c r="B5522" i="1"/>
  <c r="A5522" i="1"/>
  <c r="G5520" i="1"/>
  <c r="D5520" i="1"/>
  <c r="B5520" i="1"/>
  <c r="A5520" i="1"/>
  <c r="G5518" i="1"/>
  <c r="D5518" i="1"/>
  <c r="B5518" i="1"/>
  <c r="A5518" i="1"/>
  <c r="G5516" i="1"/>
  <c r="D5516" i="1"/>
  <c r="B5516" i="1"/>
  <c r="A5516" i="1"/>
  <c r="G5514" i="1"/>
  <c r="D5514" i="1"/>
  <c r="B5514" i="1"/>
  <c r="A5514" i="1"/>
  <c r="G5511" i="1"/>
  <c r="I5511" i="1" s="1"/>
  <c r="D5511" i="1"/>
  <c r="D5512" i="1" s="1"/>
  <c r="B5511" i="1"/>
  <c r="B5512" i="1" s="1"/>
  <c r="A5511" i="1"/>
  <c r="A5512" i="1" s="1"/>
  <c r="G5508" i="1"/>
  <c r="D5508" i="1"/>
  <c r="B5508" i="1"/>
  <c r="A5508" i="1"/>
  <c r="G5506" i="1"/>
  <c r="D5506" i="1"/>
  <c r="B5506" i="1"/>
  <c r="A5506" i="1"/>
  <c r="G5504" i="1"/>
  <c r="D5504" i="1"/>
  <c r="B5504" i="1"/>
  <c r="A5504" i="1"/>
  <c r="G5502" i="1"/>
  <c r="D5502" i="1"/>
  <c r="B5502" i="1"/>
  <c r="A5502" i="1"/>
  <c r="G5499" i="1"/>
  <c r="D5499" i="1"/>
  <c r="B5499" i="1"/>
  <c r="A5499" i="1"/>
  <c r="G5495" i="1"/>
  <c r="D5495" i="1"/>
  <c r="B5495" i="1"/>
  <c r="A5495" i="1"/>
  <c r="G5492" i="1"/>
  <c r="D5492" i="1"/>
  <c r="B5492" i="1"/>
  <c r="A5492" i="1"/>
  <c r="G5490" i="1"/>
  <c r="D5490" i="1"/>
  <c r="B5490" i="1"/>
  <c r="A5490" i="1"/>
  <c r="G5488" i="1"/>
  <c r="D5488" i="1"/>
  <c r="B5488" i="1"/>
  <c r="A5488" i="1"/>
  <c r="G5486" i="1"/>
  <c r="D5486" i="1"/>
  <c r="B5486" i="1"/>
  <c r="A5486" i="1"/>
  <c r="G5484" i="1"/>
  <c r="D5484" i="1"/>
  <c r="B5484" i="1"/>
  <c r="A5484" i="1"/>
  <c r="G5481" i="1"/>
  <c r="I5481" i="1" s="1"/>
  <c r="D5481" i="1"/>
  <c r="D5482" i="1" s="1"/>
  <c r="B5481" i="1"/>
  <c r="B5482" i="1" s="1"/>
  <c r="A5481" i="1"/>
  <c r="A5482" i="1" s="1"/>
  <c r="G5477" i="1"/>
  <c r="D5477" i="1"/>
  <c r="B5477" i="1"/>
  <c r="A5477" i="1"/>
  <c r="G5475" i="1"/>
  <c r="D5475" i="1"/>
  <c r="B5475" i="1"/>
  <c r="A5475" i="1"/>
  <c r="G5473" i="1"/>
  <c r="D5473" i="1"/>
  <c r="B5473" i="1"/>
  <c r="A5473" i="1"/>
  <c r="G5469" i="1"/>
  <c r="I5469" i="1" s="1"/>
  <c r="D5469" i="1"/>
  <c r="D5470" i="1" s="1"/>
  <c r="D5471" i="1" s="1"/>
  <c r="B5469" i="1"/>
  <c r="B5470" i="1" s="1"/>
  <c r="B5471" i="1" s="1"/>
  <c r="A5469" i="1"/>
  <c r="A5470" i="1" s="1"/>
  <c r="A5471" i="1" s="1"/>
  <c r="G5467" i="1"/>
  <c r="D5467" i="1"/>
  <c r="B5467" i="1"/>
  <c r="A5467" i="1"/>
  <c r="G5465" i="1"/>
  <c r="D5465" i="1"/>
  <c r="B5465" i="1"/>
  <c r="A5465" i="1"/>
  <c r="G5463" i="1"/>
  <c r="D5463" i="1"/>
  <c r="B5463" i="1"/>
  <c r="A5463" i="1"/>
  <c r="G5461" i="1"/>
  <c r="D5461" i="1"/>
  <c r="B5461" i="1"/>
  <c r="A5461" i="1"/>
  <c r="G5459" i="1"/>
  <c r="D5459" i="1"/>
  <c r="B5459" i="1"/>
  <c r="A5459" i="1"/>
  <c r="G5457" i="1"/>
  <c r="D5457" i="1"/>
  <c r="B5457" i="1"/>
  <c r="A5457" i="1"/>
  <c r="G5455" i="1"/>
  <c r="D5455" i="1"/>
  <c r="B5455" i="1"/>
  <c r="A5455" i="1"/>
  <c r="G5453" i="1"/>
  <c r="D5453" i="1"/>
  <c r="B5453" i="1"/>
  <c r="A5453" i="1"/>
  <c r="G5451" i="1"/>
  <c r="D5451" i="1"/>
  <c r="B5451" i="1"/>
  <c r="A5451" i="1"/>
  <c r="G5447" i="1"/>
  <c r="I5447" i="1" s="1"/>
  <c r="D5447" i="1"/>
  <c r="D5448" i="1" s="1"/>
  <c r="D5449" i="1" s="1"/>
  <c r="B5447" i="1"/>
  <c r="B5448" i="1" s="1"/>
  <c r="B5449" i="1" s="1"/>
  <c r="A5447" i="1"/>
  <c r="A5448" i="1" s="1"/>
  <c r="A5449" i="1" s="1"/>
  <c r="G5445" i="1"/>
  <c r="D5445" i="1"/>
  <c r="B5445" i="1"/>
  <c r="A5445" i="1"/>
  <c r="G5443" i="1"/>
  <c r="D5443" i="1"/>
  <c r="B5443" i="1"/>
  <c r="A5443" i="1"/>
  <c r="G5441" i="1"/>
  <c r="D5441" i="1"/>
  <c r="B5441" i="1"/>
  <c r="A5441" i="1"/>
  <c r="G5439" i="1"/>
  <c r="D5439" i="1"/>
  <c r="B5439" i="1"/>
  <c r="A5439" i="1"/>
  <c r="G5437" i="1"/>
  <c r="D5437" i="1"/>
  <c r="B5437" i="1"/>
  <c r="A5437" i="1"/>
  <c r="G5435" i="1"/>
  <c r="D5435" i="1"/>
  <c r="B5435" i="1"/>
  <c r="A5435" i="1"/>
  <c r="G5431" i="1"/>
  <c r="I5431" i="1" s="1"/>
  <c r="D5431" i="1"/>
  <c r="D5432" i="1" s="1"/>
  <c r="D5433" i="1" s="1"/>
  <c r="B5431" i="1"/>
  <c r="B5432" i="1" s="1"/>
  <c r="B5433" i="1" s="1"/>
  <c r="A5431" i="1"/>
  <c r="A5432" i="1" s="1"/>
  <c r="A5433" i="1" s="1"/>
  <c r="G5429" i="1"/>
  <c r="D5429" i="1"/>
  <c r="B5429" i="1"/>
  <c r="A5429" i="1"/>
  <c r="G5426" i="1"/>
  <c r="D5426" i="1"/>
  <c r="D5427" i="1" s="1"/>
  <c r="B5426" i="1"/>
  <c r="B5427" i="1" s="1"/>
  <c r="A5426" i="1"/>
  <c r="A5427" i="1" s="1"/>
  <c r="G5424" i="1"/>
  <c r="I5424" i="1" s="1"/>
  <c r="D5424" i="1"/>
  <c r="B5424" i="1"/>
  <c r="A5424" i="1"/>
  <c r="G5422" i="1"/>
  <c r="D5422" i="1"/>
  <c r="B5422" i="1"/>
  <c r="A5422" i="1"/>
  <c r="G5420" i="1"/>
  <c r="H5420" i="1" s="1"/>
  <c r="D5420" i="1"/>
  <c r="B5420" i="1"/>
  <c r="A5420" i="1"/>
  <c r="G5418" i="1"/>
  <c r="D5418" i="1"/>
  <c r="B5418" i="1"/>
  <c r="A5418" i="1"/>
  <c r="G5413" i="1"/>
  <c r="I5413" i="1" s="1"/>
  <c r="D5413" i="1"/>
  <c r="D5414" i="1" s="1"/>
  <c r="D5415" i="1" s="1"/>
  <c r="B5413" i="1"/>
  <c r="B5414" i="1" s="1"/>
  <c r="B5415" i="1" s="1"/>
  <c r="A5413" i="1"/>
  <c r="A5414" i="1" s="1"/>
  <c r="A5415" i="1" s="1"/>
  <c r="G5411" i="1"/>
  <c r="D5411" i="1"/>
  <c r="B5411" i="1"/>
  <c r="A5411" i="1"/>
  <c r="G5409" i="1"/>
  <c r="D5409" i="1"/>
  <c r="B5409" i="1"/>
  <c r="A5409" i="1"/>
  <c r="G5406" i="1"/>
  <c r="D5406" i="1"/>
  <c r="B5406" i="1"/>
  <c r="A5406" i="1"/>
  <c r="G5404" i="1"/>
  <c r="D5404" i="1"/>
  <c r="B5404" i="1"/>
  <c r="A5404" i="1"/>
  <c r="G5402" i="1"/>
  <c r="D5402" i="1"/>
  <c r="B5402" i="1"/>
  <c r="A5402" i="1"/>
  <c r="G5400" i="1"/>
  <c r="D5400" i="1"/>
  <c r="B5400" i="1"/>
  <c r="A5400" i="1"/>
  <c r="G5397" i="1"/>
  <c r="D5397" i="1"/>
  <c r="B5397" i="1"/>
  <c r="A5397" i="1"/>
  <c r="G5395" i="1"/>
  <c r="D5395" i="1"/>
  <c r="B5395" i="1"/>
  <c r="A5395" i="1"/>
  <c r="G5393" i="1"/>
  <c r="D5393" i="1"/>
  <c r="B5393" i="1"/>
  <c r="A5393" i="1"/>
  <c r="G5391" i="1"/>
  <c r="D5391" i="1"/>
  <c r="B5391" i="1"/>
  <c r="A5391" i="1"/>
  <c r="G5388" i="1"/>
  <c r="D5388" i="1"/>
  <c r="B5388" i="1"/>
  <c r="A5388" i="1"/>
  <c r="G5384" i="1"/>
  <c r="I5384" i="1" s="1"/>
  <c r="D5384" i="1"/>
  <c r="D5385" i="1" s="1"/>
  <c r="B5384" i="1"/>
  <c r="B5385" i="1" s="1"/>
  <c r="A5384" i="1"/>
  <c r="A5385" i="1" s="1"/>
  <c r="G5379" i="1"/>
  <c r="D5379" i="1"/>
  <c r="B5379" i="1"/>
  <c r="A5379" i="1"/>
  <c r="G5363" i="1"/>
  <c r="D5363" i="1"/>
  <c r="D5364" i="1" s="1"/>
  <c r="D5365" i="1" s="1"/>
  <c r="B5363" i="1"/>
  <c r="B5364" i="1" s="1"/>
  <c r="B5365" i="1" s="1"/>
  <c r="A5363" i="1"/>
  <c r="A5364" i="1" s="1"/>
  <c r="A5365" i="1" s="1"/>
  <c r="G5360" i="1"/>
  <c r="I5360" i="1" s="1"/>
  <c r="D5360" i="1"/>
  <c r="D5361" i="1" s="1"/>
  <c r="B5360" i="1"/>
  <c r="B5361" i="1" s="1"/>
  <c r="A5360" i="1"/>
  <c r="A5361" i="1" s="1"/>
  <c r="G5354" i="1"/>
  <c r="I5354" i="1" s="1"/>
  <c r="D5354" i="1"/>
  <c r="D5355" i="1" s="1"/>
  <c r="B5354" i="1"/>
  <c r="B5355" i="1" s="1"/>
  <c r="A5354" i="1"/>
  <c r="A5355" i="1" s="1"/>
  <c r="G5349" i="1"/>
  <c r="D5349" i="1"/>
  <c r="B5349" i="1"/>
  <c r="A5349" i="1"/>
  <c r="G5346" i="1"/>
  <c r="D5346" i="1"/>
  <c r="B5346" i="1"/>
  <c r="A5346" i="1"/>
  <c r="G5342" i="1"/>
  <c r="D5342" i="1"/>
  <c r="B5342" i="1"/>
  <c r="A5342" i="1"/>
  <c r="G5338" i="1"/>
  <c r="D5338" i="1"/>
  <c r="B5338" i="1"/>
  <c r="A5338" i="1"/>
  <c r="G5334" i="1"/>
  <c r="D5334" i="1"/>
  <c r="B5334" i="1"/>
  <c r="A5334" i="1"/>
  <c r="G5317" i="1"/>
  <c r="D5317" i="1"/>
  <c r="B5317" i="1"/>
  <c r="A5317" i="1"/>
  <c r="G5314" i="1"/>
  <c r="D5314" i="1"/>
  <c r="B5314" i="1"/>
  <c r="A5314" i="1"/>
  <c r="G5304" i="1"/>
  <c r="I5304" i="1" s="1"/>
  <c r="D5304" i="1"/>
  <c r="D5305" i="1" s="1"/>
  <c r="B5304" i="1"/>
  <c r="B5305" i="1" s="1"/>
  <c r="A5304" i="1"/>
  <c r="A5305" i="1" s="1"/>
  <c r="G5301" i="1"/>
  <c r="D5301" i="1"/>
  <c r="B5301" i="1"/>
  <c r="A5301" i="1"/>
  <c r="G5296" i="1"/>
  <c r="D5296" i="1"/>
  <c r="B5296" i="1"/>
  <c r="A5296" i="1"/>
  <c r="G5290" i="1"/>
  <c r="D5290" i="1"/>
  <c r="B5290" i="1"/>
  <c r="A5290" i="1"/>
  <c r="G5280" i="1"/>
  <c r="I5280" i="1" s="1"/>
  <c r="D5280" i="1"/>
  <c r="D5281" i="1" s="1"/>
  <c r="B5280" i="1"/>
  <c r="B5281" i="1" s="1"/>
  <c r="A5280" i="1"/>
  <c r="A5281" i="1" s="1"/>
  <c r="G5275" i="1"/>
  <c r="I5275" i="1" s="1"/>
  <c r="D5275" i="1"/>
  <c r="D5276" i="1" s="1"/>
  <c r="B5275" i="1"/>
  <c r="B5276" i="1" s="1"/>
  <c r="A5275" i="1"/>
  <c r="A5276" i="1" s="1"/>
  <c r="G5271" i="1"/>
  <c r="I5271" i="1" s="1"/>
  <c r="D5271" i="1"/>
  <c r="D5272" i="1" s="1"/>
  <c r="B5271" i="1"/>
  <c r="B5272" i="1" s="1"/>
  <c r="A5271" i="1"/>
  <c r="A5272" i="1" s="1"/>
  <c r="G5266" i="1"/>
  <c r="D5266" i="1"/>
  <c r="B5266" i="1"/>
  <c r="A5266" i="1"/>
  <c r="G5263" i="1"/>
  <c r="I5263" i="1" s="1"/>
  <c r="D5263" i="1"/>
  <c r="D5264" i="1" s="1"/>
  <c r="B5263" i="1"/>
  <c r="B5264" i="1" s="1"/>
  <c r="A5263" i="1"/>
  <c r="A5264" i="1" s="1"/>
  <c r="G5259" i="1"/>
  <c r="D5259" i="1"/>
  <c r="B5259" i="1"/>
  <c r="A5259" i="1"/>
  <c r="G5252" i="1"/>
  <c r="D5252" i="1"/>
  <c r="B5252" i="1"/>
  <c r="A5252" i="1"/>
  <c r="G5240" i="1"/>
  <c r="I5240" i="1" s="1"/>
  <c r="D5240" i="1"/>
  <c r="B5240" i="1"/>
  <c r="A5240" i="1"/>
  <c r="G5224" i="1"/>
  <c r="D5224" i="1"/>
  <c r="D5225" i="1" s="1"/>
  <c r="D5226" i="1" s="1"/>
  <c r="D5227" i="1" s="1"/>
  <c r="D5228" i="1" s="1"/>
  <c r="D5229" i="1" s="1"/>
  <c r="B5224" i="1"/>
  <c r="B5225" i="1" s="1"/>
  <c r="B5226" i="1" s="1"/>
  <c r="B5227" i="1" s="1"/>
  <c r="B5228" i="1" s="1"/>
  <c r="B5229" i="1" s="1"/>
  <c r="A5224" i="1"/>
  <c r="A5225" i="1" s="1"/>
  <c r="A5226" i="1" s="1"/>
  <c r="A5227" i="1" s="1"/>
  <c r="A5228" i="1" s="1"/>
  <c r="A5229" i="1" s="1"/>
  <c r="G5218" i="1"/>
  <c r="D5218" i="1"/>
  <c r="B5218" i="1"/>
  <c r="A5218" i="1"/>
  <c r="G5211" i="1"/>
  <c r="D5211" i="1"/>
  <c r="B5211" i="1"/>
  <c r="A5211" i="1"/>
  <c r="G5203" i="1"/>
  <c r="D5203" i="1"/>
  <c r="B5203" i="1"/>
  <c r="A5203" i="1"/>
  <c r="G5195" i="1"/>
  <c r="D5195" i="1"/>
  <c r="B5195" i="1"/>
  <c r="A5195" i="1"/>
  <c r="G5189" i="1"/>
  <c r="D5189" i="1"/>
  <c r="B5189" i="1"/>
  <c r="A5189" i="1"/>
  <c r="G5187" i="1"/>
  <c r="D5187" i="1"/>
  <c r="B5187" i="1"/>
  <c r="A5187" i="1"/>
  <c r="G5178" i="1"/>
  <c r="D5178" i="1"/>
  <c r="B5178" i="1"/>
  <c r="A5178" i="1"/>
  <c r="G5172" i="1"/>
  <c r="D5172" i="1"/>
  <c r="B5172" i="1"/>
  <c r="A5172" i="1"/>
  <c r="G5168" i="1"/>
  <c r="D5168" i="1"/>
  <c r="D5169" i="1" s="1"/>
  <c r="B5168" i="1"/>
  <c r="B5169" i="1" s="1"/>
  <c r="A5168" i="1"/>
  <c r="A5169" i="1" s="1"/>
  <c r="G5162" i="1"/>
  <c r="D5162" i="1"/>
  <c r="B5162" i="1"/>
  <c r="A5162" i="1"/>
  <c r="G5160" i="1"/>
  <c r="D5160" i="1"/>
  <c r="B5160" i="1"/>
  <c r="A5160" i="1"/>
  <c r="G5156" i="1"/>
  <c r="D5156" i="1"/>
  <c r="B5156" i="1"/>
  <c r="A5156" i="1"/>
  <c r="G5154" i="1"/>
  <c r="D5154" i="1"/>
  <c r="B5154" i="1"/>
  <c r="A5154" i="1"/>
  <c r="G5150" i="1"/>
  <c r="D5150" i="1"/>
  <c r="B5150" i="1"/>
  <c r="A5150" i="1"/>
  <c r="G5140" i="1"/>
  <c r="D5140" i="1"/>
  <c r="B5140" i="1"/>
  <c r="A5140" i="1"/>
  <c r="G5132" i="1"/>
  <c r="D5132" i="1"/>
  <c r="B5132" i="1"/>
  <c r="A5132" i="1"/>
  <c r="G5126" i="1"/>
  <c r="D5126" i="1"/>
  <c r="B5126" i="1"/>
  <c r="A5126" i="1"/>
  <c r="G5123" i="1"/>
  <c r="D5123" i="1"/>
  <c r="B5123" i="1"/>
  <c r="A5123" i="1"/>
  <c r="G5108" i="1"/>
  <c r="D5108" i="1"/>
  <c r="B5108" i="1"/>
  <c r="A5108" i="1"/>
  <c r="G5095" i="1"/>
  <c r="D5095" i="1"/>
  <c r="B5095" i="1"/>
  <c r="A5095" i="1"/>
  <c r="G5086" i="1"/>
  <c r="I5086" i="1" s="1"/>
  <c r="D5086" i="1"/>
  <c r="D5087" i="1" s="1"/>
  <c r="B5086" i="1"/>
  <c r="B5087" i="1" s="1"/>
  <c r="A5086" i="1"/>
  <c r="A5087" i="1" s="1"/>
  <c r="G5082" i="1"/>
  <c r="D5082" i="1"/>
  <c r="B5082" i="1"/>
  <c r="A5082" i="1"/>
  <c r="G5072" i="1"/>
  <c r="G5073" i="1" s="1"/>
  <c r="I5073" i="1" s="1"/>
  <c r="D5072" i="1"/>
  <c r="D5073" i="1" s="1"/>
  <c r="D5074" i="1" s="1"/>
  <c r="D5075" i="1" s="1"/>
  <c r="D5076" i="1" s="1"/>
  <c r="B5072" i="1"/>
  <c r="B5073" i="1" s="1"/>
  <c r="B5074" i="1" s="1"/>
  <c r="B5075" i="1" s="1"/>
  <c r="B5076" i="1" s="1"/>
  <c r="A5072" i="1"/>
  <c r="A5073" i="1" s="1"/>
  <c r="A5074" i="1" s="1"/>
  <c r="A5075" i="1" s="1"/>
  <c r="A5076" i="1" s="1"/>
  <c r="G5070" i="1"/>
  <c r="D5070" i="1"/>
  <c r="B5070" i="1"/>
  <c r="A5070" i="1"/>
  <c r="G5053" i="1"/>
  <c r="I5053" i="1" s="1"/>
  <c r="D5053" i="1"/>
  <c r="D5054" i="1" s="1"/>
  <c r="B5053" i="1"/>
  <c r="B5054" i="1" s="1"/>
  <c r="A5053" i="1"/>
  <c r="A5054" i="1" s="1"/>
  <c r="G5045" i="1"/>
  <c r="H5045" i="1" s="1"/>
  <c r="D5045" i="1"/>
  <c r="B5045" i="1"/>
  <c r="A5045" i="1"/>
  <c r="G5038" i="1"/>
  <c r="I5038" i="1" s="1"/>
  <c r="D5038" i="1"/>
  <c r="D5039" i="1" s="1"/>
  <c r="B5038" i="1"/>
  <c r="B5039" i="1" s="1"/>
  <c r="A5038" i="1"/>
  <c r="A5039" i="1" s="1"/>
  <c r="G5028" i="1"/>
  <c r="I5028" i="1" s="1"/>
  <c r="D5028" i="1"/>
  <c r="D5029" i="1" s="1"/>
  <c r="B5028" i="1"/>
  <c r="B5029" i="1" s="1"/>
  <c r="A5028" i="1"/>
  <c r="A5029" i="1" s="1"/>
  <c r="G5022" i="1"/>
  <c r="D5022" i="1"/>
  <c r="B5022" i="1"/>
  <c r="A5022" i="1"/>
  <c r="G4999" i="1"/>
  <c r="I4999" i="1" s="1"/>
  <c r="D4999" i="1"/>
  <c r="D5000" i="1" s="1"/>
  <c r="B4999" i="1"/>
  <c r="B5000" i="1" s="1"/>
  <c r="A4999" i="1"/>
  <c r="A5000" i="1" s="1"/>
  <c r="G4982" i="1"/>
  <c r="I4982" i="1" s="1"/>
  <c r="D4982" i="1"/>
  <c r="D4983" i="1" s="1"/>
  <c r="D4984" i="1" s="1"/>
  <c r="D4985" i="1" s="1"/>
  <c r="D4986" i="1" s="1"/>
  <c r="D4987" i="1" s="1"/>
  <c r="D4988" i="1" s="1"/>
  <c r="D4989" i="1" s="1"/>
  <c r="B4982" i="1"/>
  <c r="B4983" i="1" s="1"/>
  <c r="B4984" i="1" s="1"/>
  <c r="B4985" i="1" s="1"/>
  <c r="B4986" i="1" s="1"/>
  <c r="B4987" i="1" s="1"/>
  <c r="B4988" i="1" s="1"/>
  <c r="B4989" i="1" s="1"/>
  <c r="A4982" i="1"/>
  <c r="A4983" i="1" s="1"/>
  <c r="A4984" i="1" s="1"/>
  <c r="A4985" i="1" s="1"/>
  <c r="A4986" i="1" s="1"/>
  <c r="A4987" i="1" s="1"/>
  <c r="A4988" i="1" s="1"/>
  <c r="A4989" i="1" s="1"/>
  <c r="G4978" i="1"/>
  <c r="I4978" i="1" s="1"/>
  <c r="D4978" i="1"/>
  <c r="D4979" i="1" s="1"/>
  <c r="B4978" i="1"/>
  <c r="B4979" i="1" s="1"/>
  <c r="A4978" i="1"/>
  <c r="A4979" i="1" s="1"/>
  <c r="G4976" i="1"/>
  <c r="D4976" i="1"/>
  <c r="B4976" i="1"/>
  <c r="A4976" i="1"/>
  <c r="G4971" i="1"/>
  <c r="I4971" i="1" s="1"/>
  <c r="D4971" i="1"/>
  <c r="D4972" i="1" s="1"/>
  <c r="D4973" i="1" s="1"/>
  <c r="B4971" i="1"/>
  <c r="B4972" i="1" s="1"/>
  <c r="B4973" i="1" s="1"/>
  <c r="A4971" i="1"/>
  <c r="A4972" i="1" s="1"/>
  <c r="A4973" i="1" s="1"/>
  <c r="G4968" i="1"/>
  <c r="I4968" i="1" s="1"/>
  <c r="D4968" i="1"/>
  <c r="D4969" i="1" s="1"/>
  <c r="B4968" i="1"/>
  <c r="B4969" i="1" s="1"/>
  <c r="A4968" i="1"/>
  <c r="A4969" i="1" s="1"/>
  <c r="G4966" i="1"/>
  <c r="D4966" i="1"/>
  <c r="B4966" i="1"/>
  <c r="A4966" i="1"/>
  <c r="G4959" i="1"/>
  <c r="D4959" i="1"/>
  <c r="D4960" i="1" s="1"/>
  <c r="B4959" i="1"/>
  <c r="B4960" i="1" s="1"/>
  <c r="A4959" i="1"/>
  <c r="A4960" i="1" s="1"/>
  <c r="G4953" i="1"/>
  <c r="I4953" i="1" s="1"/>
  <c r="D4953" i="1"/>
  <c r="D4954" i="1" s="1"/>
  <c r="B4953" i="1"/>
  <c r="B4954" i="1" s="1"/>
  <c r="A4953" i="1"/>
  <c r="A4954" i="1" s="1"/>
  <c r="G4951" i="1"/>
  <c r="D4951" i="1"/>
  <c r="B4951" i="1"/>
  <c r="A4951" i="1"/>
  <c r="G4948" i="1"/>
  <c r="D4948" i="1"/>
  <c r="B4948" i="1"/>
  <c r="A4948" i="1"/>
  <c r="G4945" i="1"/>
  <c r="D4945" i="1"/>
  <c r="B4945" i="1"/>
  <c r="A4945" i="1"/>
  <c r="G4937" i="1"/>
  <c r="D4937" i="1"/>
  <c r="B4937" i="1"/>
  <c r="A4937" i="1"/>
  <c r="G4930" i="1"/>
  <c r="G4931" i="1" s="1"/>
  <c r="I4931" i="1" s="1"/>
  <c r="D4930" i="1"/>
  <c r="D4931" i="1" s="1"/>
  <c r="D4932" i="1" s="1"/>
  <c r="B4930" i="1"/>
  <c r="B4931" i="1" s="1"/>
  <c r="B4932" i="1" s="1"/>
  <c r="A4930" i="1"/>
  <c r="A4931" i="1" s="1"/>
  <c r="A4932" i="1" s="1"/>
  <c r="G4924" i="1"/>
  <c r="I4924" i="1" s="1"/>
  <c r="D4924" i="1"/>
  <c r="D4925" i="1" s="1"/>
  <c r="B4924" i="1"/>
  <c r="B4925" i="1" s="1"/>
  <c r="A4924" i="1"/>
  <c r="A4925" i="1" s="1"/>
  <c r="G4916" i="1"/>
  <c r="I4916" i="1" s="1"/>
  <c r="D4916" i="1"/>
  <c r="D4917" i="1" s="1"/>
  <c r="B4916" i="1"/>
  <c r="B4917" i="1" s="1"/>
  <c r="A4916" i="1"/>
  <c r="A4917" i="1" s="1"/>
  <c r="G4900" i="1"/>
  <c r="D4900" i="1"/>
  <c r="D4901" i="1" s="1"/>
  <c r="D4902" i="1" s="1"/>
  <c r="B4900" i="1"/>
  <c r="B4901" i="1" s="1"/>
  <c r="B4902" i="1" s="1"/>
  <c r="A4900" i="1"/>
  <c r="A4901" i="1" s="1"/>
  <c r="A4902" i="1" s="1"/>
  <c r="G4896" i="1"/>
  <c r="D4896" i="1"/>
  <c r="B4896" i="1"/>
  <c r="A4896" i="1"/>
  <c r="G4893" i="1"/>
  <c r="D4893" i="1"/>
  <c r="B4893" i="1"/>
  <c r="A4893" i="1"/>
  <c r="G4890" i="1"/>
  <c r="I4890" i="1" s="1"/>
  <c r="D4890" i="1"/>
  <c r="D4891" i="1" s="1"/>
  <c r="B4890" i="1"/>
  <c r="B4891" i="1" s="1"/>
  <c r="A4890" i="1"/>
  <c r="A4891" i="1" s="1"/>
  <c r="G4887" i="1"/>
  <c r="D4887" i="1"/>
  <c r="B4887" i="1"/>
  <c r="A4887" i="1"/>
  <c r="G4880" i="1"/>
  <c r="D4880" i="1"/>
  <c r="B4880" i="1"/>
  <c r="A4880" i="1"/>
  <c r="G4876" i="1"/>
  <c r="I4876" i="1" s="1"/>
  <c r="D4876" i="1"/>
  <c r="D4877" i="1" s="1"/>
  <c r="D4878" i="1" s="1"/>
  <c r="B4876" i="1"/>
  <c r="B4877" i="1" s="1"/>
  <c r="B4878" i="1" s="1"/>
  <c r="A4876" i="1"/>
  <c r="A4877" i="1" s="1"/>
  <c r="A4878" i="1" s="1"/>
  <c r="G4861" i="1"/>
  <c r="I4861" i="1" s="1"/>
  <c r="D4861" i="1"/>
  <c r="D4862" i="1" s="1"/>
  <c r="D4863" i="1" s="1"/>
  <c r="D4864" i="1" s="1"/>
  <c r="D4865" i="1" s="1"/>
  <c r="D4866" i="1" s="1"/>
  <c r="D4867" i="1" s="1"/>
  <c r="D4868" i="1" s="1"/>
  <c r="D4869" i="1" s="1"/>
  <c r="B4861" i="1"/>
  <c r="B4862" i="1" s="1"/>
  <c r="B4863" i="1" s="1"/>
  <c r="B4864" i="1" s="1"/>
  <c r="B4865" i="1" s="1"/>
  <c r="B4866" i="1" s="1"/>
  <c r="B4867" i="1" s="1"/>
  <c r="B4868" i="1" s="1"/>
  <c r="B4869" i="1" s="1"/>
  <c r="A4861" i="1"/>
  <c r="A4862" i="1" s="1"/>
  <c r="A4863" i="1" s="1"/>
  <c r="A4864" i="1" s="1"/>
  <c r="A4865" i="1" s="1"/>
  <c r="A4866" i="1" s="1"/>
  <c r="A4867" i="1" s="1"/>
  <c r="A4868" i="1" s="1"/>
  <c r="A4869" i="1" s="1"/>
  <c r="G4856" i="1"/>
  <c r="D4856" i="1"/>
  <c r="B4856" i="1"/>
  <c r="A4856" i="1"/>
  <c r="G4852" i="1"/>
  <c r="D4852" i="1"/>
  <c r="B4852" i="1"/>
  <c r="A4852" i="1"/>
  <c r="G4845" i="1"/>
  <c r="D4845" i="1"/>
  <c r="B4845" i="1"/>
  <c r="A4845" i="1"/>
  <c r="G4838" i="1"/>
  <c r="I4838" i="1" s="1"/>
  <c r="D4838" i="1"/>
  <c r="D4839" i="1" s="1"/>
  <c r="D4840" i="1" s="1"/>
  <c r="B4838" i="1"/>
  <c r="B4839" i="1" s="1"/>
  <c r="B4840" i="1" s="1"/>
  <c r="A4838" i="1"/>
  <c r="A4839" i="1" s="1"/>
  <c r="A4840" i="1" s="1"/>
  <c r="G4828" i="1"/>
  <c r="D4828" i="1"/>
  <c r="B4828" i="1"/>
  <c r="A4828" i="1"/>
  <c r="G4824" i="1"/>
  <c r="I4824" i="1" s="1"/>
  <c r="D4824" i="1"/>
  <c r="D4825" i="1" s="1"/>
  <c r="B4824" i="1"/>
  <c r="B4825" i="1" s="1"/>
  <c r="A4824" i="1"/>
  <c r="A4825" i="1" s="1"/>
  <c r="G4819" i="1"/>
  <c r="D4819" i="1"/>
  <c r="B4819" i="1"/>
  <c r="A4819" i="1"/>
  <c r="G4817" i="1"/>
  <c r="D4817" i="1"/>
  <c r="B4817" i="1"/>
  <c r="A4817" i="1"/>
  <c r="G4813" i="1"/>
  <c r="D4813" i="1"/>
  <c r="B4813" i="1"/>
  <c r="A4813" i="1"/>
  <c r="G4806" i="1"/>
  <c r="I4806" i="1" s="1"/>
  <c r="D4806" i="1"/>
  <c r="D4807" i="1" s="1"/>
  <c r="B4806" i="1"/>
  <c r="B4807" i="1" s="1"/>
  <c r="A4806" i="1"/>
  <c r="A4807" i="1" s="1"/>
  <c r="G4799" i="1"/>
  <c r="I4799" i="1" s="1"/>
  <c r="D4799" i="1"/>
  <c r="D4800" i="1" s="1"/>
  <c r="B4799" i="1"/>
  <c r="B4800" i="1" s="1"/>
  <c r="A4799" i="1"/>
  <c r="A4800" i="1" s="1"/>
  <c r="G4796" i="1"/>
  <c r="D4796" i="1"/>
  <c r="B4796" i="1"/>
  <c r="A4796" i="1"/>
  <c r="G4782" i="1"/>
  <c r="D4782" i="1"/>
  <c r="B4782" i="1"/>
  <c r="A4782" i="1"/>
  <c r="G4779" i="1"/>
  <c r="I4779" i="1" s="1"/>
  <c r="D4779" i="1"/>
  <c r="D4780" i="1" s="1"/>
  <c r="B4779" i="1"/>
  <c r="B4780" i="1" s="1"/>
  <c r="A4779" i="1"/>
  <c r="A4780" i="1" s="1"/>
  <c r="G4777" i="1"/>
  <c r="D4777" i="1"/>
  <c r="B4777" i="1"/>
  <c r="A4777" i="1"/>
  <c r="G4772" i="1"/>
  <c r="D4772" i="1"/>
  <c r="B4772" i="1"/>
  <c r="A4772" i="1"/>
  <c r="G4769" i="1"/>
  <c r="D4769" i="1"/>
  <c r="B4769" i="1"/>
  <c r="A4769" i="1"/>
  <c r="G4758" i="1"/>
  <c r="I4758" i="1" s="1"/>
  <c r="D4758" i="1"/>
  <c r="D4759" i="1" s="1"/>
  <c r="B4758" i="1"/>
  <c r="B4759" i="1" s="1"/>
  <c r="A4758" i="1"/>
  <c r="A4759" i="1" s="1"/>
  <c r="G4756" i="1"/>
  <c r="D4756" i="1"/>
  <c r="B4756" i="1"/>
  <c r="A4756" i="1"/>
  <c r="G4742" i="1"/>
  <c r="I4742" i="1" s="1"/>
  <c r="D4742" i="1"/>
  <c r="D4743" i="1" s="1"/>
  <c r="D4744" i="1" s="1"/>
  <c r="B4742" i="1"/>
  <c r="B4743" i="1" s="1"/>
  <c r="B4744" i="1" s="1"/>
  <c r="A4742" i="1"/>
  <c r="A4743" i="1" s="1"/>
  <c r="A4744" i="1" s="1"/>
  <c r="G4735" i="1"/>
  <c r="D4735" i="1"/>
  <c r="B4735" i="1"/>
  <c r="A4735" i="1"/>
  <c r="G4733" i="1"/>
  <c r="D4733" i="1"/>
  <c r="B4733" i="1"/>
  <c r="A4733" i="1"/>
  <c r="G4725" i="1"/>
  <c r="D4725" i="1"/>
  <c r="B4725" i="1"/>
  <c r="A4725" i="1"/>
  <c r="G4723" i="1"/>
  <c r="D4723" i="1"/>
  <c r="B4723" i="1"/>
  <c r="A4723" i="1"/>
  <c r="G4719" i="1"/>
  <c r="I4719" i="1" s="1"/>
  <c r="D4719" i="1"/>
  <c r="D4720" i="1" s="1"/>
  <c r="B4719" i="1"/>
  <c r="B4720" i="1" s="1"/>
  <c r="A4719" i="1"/>
  <c r="A4720" i="1" s="1"/>
  <c r="G4715" i="1"/>
  <c r="D4715" i="1"/>
  <c r="B4715" i="1"/>
  <c r="A4715" i="1"/>
  <c r="G4710" i="1"/>
  <c r="D4710" i="1"/>
  <c r="B4710" i="1"/>
  <c r="A4710" i="1"/>
  <c r="G4707" i="1"/>
  <c r="I4707" i="1" s="1"/>
  <c r="D4707" i="1"/>
  <c r="D4708" i="1" s="1"/>
  <c r="B4707" i="1"/>
  <c r="B4708" i="1" s="1"/>
  <c r="A4707" i="1"/>
  <c r="A4708" i="1" s="1"/>
  <c r="G4702" i="1"/>
  <c r="I4702" i="1" s="1"/>
  <c r="D4702" i="1"/>
  <c r="D4703" i="1" s="1"/>
  <c r="B4702" i="1"/>
  <c r="B4703" i="1" s="1"/>
  <c r="A4702" i="1"/>
  <c r="A4703" i="1" s="1"/>
  <c r="G4700" i="1"/>
  <c r="D4700" i="1"/>
  <c r="B4700" i="1"/>
  <c r="A4700" i="1"/>
  <c r="G4693" i="1"/>
  <c r="I4693" i="1" s="1"/>
  <c r="D4693" i="1"/>
  <c r="D4694" i="1" s="1"/>
  <c r="B4693" i="1"/>
  <c r="B4694" i="1" s="1"/>
  <c r="A4693" i="1"/>
  <c r="A4694" i="1" s="1"/>
  <c r="G4677" i="1"/>
  <c r="D4677" i="1"/>
  <c r="B4677" i="1"/>
  <c r="A4677" i="1"/>
  <c r="G4671" i="1"/>
  <c r="D4671" i="1"/>
  <c r="B4671" i="1"/>
  <c r="A4671" i="1"/>
  <c r="G4656" i="1"/>
  <c r="I4656" i="1" s="1"/>
  <c r="D4656" i="1"/>
  <c r="D4657" i="1" s="1"/>
  <c r="D4658" i="1" s="1"/>
  <c r="D4659" i="1" s="1"/>
  <c r="D4660" i="1" s="1"/>
  <c r="D4661" i="1" s="1"/>
  <c r="D4662" i="1" s="1"/>
  <c r="D4663" i="1" s="1"/>
  <c r="D4664" i="1" s="1"/>
  <c r="B4656" i="1"/>
  <c r="B4657" i="1" s="1"/>
  <c r="B4658" i="1" s="1"/>
  <c r="B4659" i="1" s="1"/>
  <c r="B4660" i="1" s="1"/>
  <c r="B4661" i="1" s="1"/>
  <c r="B4662" i="1" s="1"/>
  <c r="B4663" i="1" s="1"/>
  <c r="B4664" i="1" s="1"/>
  <c r="A4656" i="1"/>
  <c r="A4657" i="1" s="1"/>
  <c r="A4658" i="1" s="1"/>
  <c r="A4659" i="1" s="1"/>
  <c r="A4660" i="1" s="1"/>
  <c r="A4661" i="1" s="1"/>
  <c r="A4662" i="1" s="1"/>
  <c r="A4663" i="1" s="1"/>
  <c r="A4664" i="1" s="1"/>
  <c r="G4651" i="1"/>
  <c r="I4651" i="1" s="1"/>
  <c r="D4651" i="1"/>
  <c r="D4652" i="1" s="1"/>
  <c r="D4653" i="1" s="1"/>
  <c r="D4654" i="1" s="1"/>
  <c r="B4651" i="1"/>
  <c r="B4652" i="1" s="1"/>
  <c r="B4653" i="1" s="1"/>
  <c r="B4654" i="1" s="1"/>
  <c r="A4651" i="1"/>
  <c r="A4652" i="1" s="1"/>
  <c r="A4653" i="1" s="1"/>
  <c r="A4654" i="1" s="1"/>
  <c r="G4645" i="1"/>
  <c r="I4645" i="1" s="1"/>
  <c r="D4645" i="1"/>
  <c r="D4646" i="1" s="1"/>
  <c r="D4647" i="1" s="1"/>
  <c r="B4645" i="1"/>
  <c r="B4646" i="1" s="1"/>
  <c r="B4647" i="1" s="1"/>
  <c r="A4645" i="1"/>
  <c r="A4646" i="1" s="1"/>
  <c r="A4647" i="1" s="1"/>
  <c r="G4641" i="1"/>
  <c r="I4641" i="1" s="1"/>
  <c r="D4641" i="1"/>
  <c r="D4642" i="1" s="1"/>
  <c r="D4643" i="1" s="1"/>
  <c r="B4641" i="1"/>
  <c r="B4642" i="1" s="1"/>
  <c r="B4643" i="1" s="1"/>
  <c r="A4641" i="1"/>
  <c r="A4642" i="1" s="1"/>
  <c r="A4643" i="1" s="1"/>
  <c r="G4635" i="1"/>
  <c r="D4635" i="1"/>
  <c r="D4636" i="1" s="1"/>
  <c r="B4635" i="1"/>
  <c r="B4636" i="1" s="1"/>
  <c r="A4635" i="1"/>
  <c r="A4636" i="1" s="1"/>
  <c r="G4633" i="1"/>
  <c r="D4633" i="1"/>
  <c r="B4633" i="1"/>
  <c r="A4633" i="1"/>
  <c r="G4629" i="1"/>
  <c r="D4629" i="1"/>
  <c r="B4629" i="1"/>
  <c r="A4629" i="1"/>
  <c r="G4624" i="1"/>
  <c r="I4624" i="1" s="1"/>
  <c r="D4624" i="1"/>
  <c r="D4625" i="1" s="1"/>
  <c r="D4626" i="1" s="1"/>
  <c r="B4624" i="1"/>
  <c r="B4625" i="1" s="1"/>
  <c r="B4626" i="1" s="1"/>
  <c r="A4624" i="1"/>
  <c r="A4625" i="1" s="1"/>
  <c r="A4626" i="1" s="1"/>
  <c r="G4618" i="1"/>
  <c r="H4618" i="1" s="1"/>
  <c r="D4618" i="1"/>
  <c r="D4619" i="1" s="1"/>
  <c r="B4618" i="1"/>
  <c r="B4619" i="1" s="1"/>
  <c r="A4618" i="1"/>
  <c r="A4619" i="1" s="1"/>
  <c r="G4615" i="1"/>
  <c r="D4615" i="1"/>
  <c r="B4615" i="1"/>
  <c r="A4615" i="1"/>
  <c r="G4608" i="1"/>
  <c r="I4608" i="1" s="1"/>
  <c r="D4608" i="1"/>
  <c r="D4609" i="1" s="1"/>
  <c r="D4610" i="1" s="1"/>
  <c r="D4611" i="1" s="1"/>
  <c r="B4608" i="1"/>
  <c r="B4609" i="1" s="1"/>
  <c r="B4610" i="1" s="1"/>
  <c r="B4611" i="1" s="1"/>
  <c r="A4608" i="1"/>
  <c r="A4609" i="1" s="1"/>
  <c r="A4610" i="1" s="1"/>
  <c r="A4611" i="1" s="1"/>
  <c r="G4602" i="1"/>
  <c r="I4602" i="1" s="1"/>
  <c r="D4602" i="1"/>
  <c r="D4603" i="1" s="1"/>
  <c r="B4602" i="1"/>
  <c r="B4603" i="1" s="1"/>
  <c r="A4602" i="1"/>
  <c r="A4603" i="1" s="1"/>
  <c r="G4598" i="1"/>
  <c r="I4598" i="1" s="1"/>
  <c r="D4598" i="1"/>
  <c r="D4599" i="1" s="1"/>
  <c r="D4600" i="1" s="1"/>
  <c r="B4598" i="1"/>
  <c r="B4599" i="1" s="1"/>
  <c r="B4600" i="1" s="1"/>
  <c r="A4598" i="1"/>
  <c r="A4599" i="1" s="1"/>
  <c r="A4600" i="1" s="1"/>
  <c r="G4595" i="1"/>
  <c r="I4595" i="1" s="1"/>
  <c r="D4595" i="1"/>
  <c r="D4596" i="1" s="1"/>
  <c r="B4595" i="1"/>
  <c r="B4596" i="1" s="1"/>
  <c r="A4595" i="1"/>
  <c r="A4596" i="1" s="1"/>
  <c r="G4593" i="1"/>
  <c r="D4593" i="1"/>
  <c r="B4593" i="1"/>
  <c r="A4593" i="1"/>
  <c r="G4587" i="1"/>
  <c r="I4587" i="1" s="1"/>
  <c r="D4587" i="1"/>
  <c r="D4588" i="1" s="1"/>
  <c r="B4587" i="1"/>
  <c r="B4588" i="1" s="1"/>
  <c r="A4587" i="1"/>
  <c r="A4588" i="1" s="1"/>
  <c r="G4582" i="1"/>
  <c r="I4582" i="1" s="1"/>
  <c r="D4582" i="1"/>
  <c r="D4583" i="1" s="1"/>
  <c r="B4582" i="1"/>
  <c r="B4583" i="1" s="1"/>
  <c r="A4582" i="1"/>
  <c r="A4583" i="1" s="1"/>
  <c r="G4577" i="1"/>
  <c r="D4577" i="1"/>
  <c r="B4577" i="1"/>
  <c r="A4577" i="1"/>
  <c r="G4573" i="1"/>
  <c r="I4573" i="1" s="1"/>
  <c r="D4573" i="1"/>
  <c r="D4574" i="1" s="1"/>
  <c r="D4575" i="1" s="1"/>
  <c r="B4573" i="1"/>
  <c r="B4574" i="1" s="1"/>
  <c r="B4575" i="1" s="1"/>
  <c r="A4573" i="1"/>
  <c r="A4574" i="1" s="1"/>
  <c r="A4575" i="1" s="1"/>
  <c r="G4569" i="1"/>
  <c r="I4569" i="1" s="1"/>
  <c r="D4569" i="1"/>
  <c r="D4570" i="1" s="1"/>
  <c r="D4571" i="1" s="1"/>
  <c r="B4569" i="1"/>
  <c r="B4570" i="1" s="1"/>
  <c r="B4571" i="1" s="1"/>
  <c r="A4569" i="1"/>
  <c r="A4570" i="1" s="1"/>
  <c r="A4571" i="1" s="1"/>
  <c r="G4565" i="1"/>
  <c r="I4565" i="1" s="1"/>
  <c r="D4565" i="1"/>
  <c r="D4566" i="1" s="1"/>
  <c r="D4567" i="1" s="1"/>
  <c r="B4565" i="1"/>
  <c r="B4566" i="1" s="1"/>
  <c r="B4567" i="1" s="1"/>
  <c r="A4565" i="1"/>
  <c r="A4566" i="1" s="1"/>
  <c r="A4567" i="1" s="1"/>
  <c r="G4558" i="1"/>
  <c r="I4558" i="1" s="1"/>
  <c r="D4558" i="1"/>
  <c r="D4559" i="1" s="1"/>
  <c r="B4558" i="1"/>
  <c r="B4559" i="1" s="1"/>
  <c r="A4558" i="1"/>
  <c r="A4559" i="1" s="1"/>
  <c r="G4554" i="1"/>
  <c r="I4554" i="1" s="1"/>
  <c r="D4554" i="1"/>
  <c r="D4555" i="1" s="1"/>
  <c r="D4556" i="1" s="1"/>
  <c r="B4554" i="1"/>
  <c r="B4555" i="1" s="1"/>
  <c r="B4556" i="1" s="1"/>
  <c r="A4554" i="1"/>
  <c r="A4555" i="1" s="1"/>
  <c r="A4556" i="1" s="1"/>
  <c r="G4550" i="1"/>
  <c r="I4550" i="1" s="1"/>
  <c r="D4550" i="1"/>
  <c r="D4551" i="1" s="1"/>
  <c r="B4550" i="1"/>
  <c r="B4551" i="1" s="1"/>
  <c r="A4550" i="1"/>
  <c r="A4551" i="1" s="1"/>
  <c r="G4547" i="1"/>
  <c r="I4547" i="1" s="1"/>
  <c r="D4547" i="1"/>
  <c r="D4548" i="1" s="1"/>
  <c r="B4547" i="1"/>
  <c r="B4548" i="1" s="1"/>
  <c r="A4547" i="1"/>
  <c r="A4548" i="1" s="1"/>
  <c r="G4542" i="1"/>
  <c r="I4542" i="1" s="1"/>
  <c r="D4542" i="1"/>
  <c r="D4543" i="1" s="1"/>
  <c r="B4542" i="1"/>
  <c r="B4543" i="1" s="1"/>
  <c r="A4542" i="1"/>
  <c r="A4543" i="1" s="1"/>
  <c r="G4539" i="1"/>
  <c r="I4539" i="1" s="1"/>
  <c r="D4539" i="1"/>
  <c r="D4540" i="1" s="1"/>
  <c r="B4539" i="1"/>
  <c r="B4540" i="1" s="1"/>
  <c r="A4539" i="1"/>
  <c r="A4540" i="1" s="1"/>
  <c r="G4533" i="1"/>
  <c r="I4533" i="1" s="1"/>
  <c r="D4533" i="1"/>
  <c r="D4534" i="1" s="1"/>
  <c r="D4535" i="1" s="1"/>
  <c r="B4533" i="1"/>
  <c r="B4534" i="1" s="1"/>
  <c r="B4535" i="1" s="1"/>
  <c r="A4533" i="1"/>
  <c r="A4534" i="1" s="1"/>
  <c r="A4535" i="1" s="1"/>
  <c r="G4530" i="1"/>
  <c r="D4530" i="1"/>
  <c r="B4530" i="1"/>
  <c r="A4530" i="1"/>
  <c r="G4523" i="1"/>
  <c r="I4523" i="1" s="1"/>
  <c r="D4523" i="1"/>
  <c r="D4524" i="1" s="1"/>
  <c r="D4525" i="1" s="1"/>
  <c r="D4526" i="1" s="1"/>
  <c r="B4523" i="1"/>
  <c r="B4524" i="1" s="1"/>
  <c r="B4525" i="1" s="1"/>
  <c r="B4526" i="1" s="1"/>
  <c r="A4523" i="1"/>
  <c r="A4524" i="1" s="1"/>
  <c r="A4525" i="1" s="1"/>
  <c r="A4526" i="1" s="1"/>
  <c r="G4521" i="1"/>
  <c r="D4521" i="1"/>
  <c r="B4521" i="1"/>
  <c r="A4521" i="1"/>
  <c r="G4518" i="1"/>
  <c r="D4518" i="1"/>
  <c r="B4518" i="1"/>
  <c r="A4518" i="1"/>
  <c r="G4516" i="1"/>
  <c r="I4516" i="1" s="1"/>
  <c r="D4516" i="1"/>
  <c r="B4516" i="1"/>
  <c r="A4516" i="1"/>
  <c r="G4509" i="1"/>
  <c r="I4509" i="1" s="1"/>
  <c r="D4509" i="1"/>
  <c r="D4510" i="1" s="1"/>
  <c r="D4511" i="1" s="1"/>
  <c r="B4509" i="1"/>
  <c r="B4510" i="1" s="1"/>
  <c r="B4511" i="1" s="1"/>
  <c r="A4509" i="1"/>
  <c r="A4510" i="1" s="1"/>
  <c r="A4511" i="1" s="1"/>
  <c r="G4507" i="1"/>
  <c r="D4507" i="1"/>
  <c r="B4507" i="1"/>
  <c r="A4507" i="1"/>
  <c r="G4502" i="1"/>
  <c r="D4502" i="1"/>
  <c r="D4503" i="1" s="1"/>
  <c r="D4504" i="1" s="1"/>
  <c r="B4502" i="1"/>
  <c r="B4503" i="1" s="1"/>
  <c r="B4504" i="1" s="1"/>
  <c r="A4502" i="1"/>
  <c r="A4503" i="1" s="1"/>
  <c r="A4504" i="1" s="1"/>
  <c r="G4500" i="1"/>
  <c r="D4500" i="1"/>
  <c r="B4500" i="1"/>
  <c r="A4500" i="1"/>
  <c r="G4496" i="1"/>
  <c r="I4496" i="1" s="1"/>
  <c r="D4496" i="1"/>
  <c r="D4497" i="1" s="1"/>
  <c r="D4498" i="1" s="1"/>
  <c r="B4496" i="1"/>
  <c r="B4497" i="1" s="1"/>
  <c r="B4498" i="1" s="1"/>
  <c r="A4496" i="1"/>
  <c r="A4497" i="1" s="1"/>
  <c r="A4498" i="1" s="1"/>
  <c r="G4493" i="1"/>
  <c r="I4493" i="1" s="1"/>
  <c r="D4493" i="1"/>
  <c r="D4494" i="1" s="1"/>
  <c r="B4493" i="1"/>
  <c r="B4494" i="1" s="1"/>
  <c r="A4493" i="1"/>
  <c r="A4494" i="1" s="1"/>
  <c r="G4488" i="1"/>
  <c r="I4488" i="1" s="1"/>
  <c r="D4488" i="1"/>
  <c r="D4489" i="1" s="1"/>
  <c r="B4488" i="1"/>
  <c r="B4489" i="1" s="1"/>
  <c r="A4488" i="1"/>
  <c r="A4489" i="1" s="1"/>
  <c r="G4485" i="1"/>
  <c r="I4485" i="1" s="1"/>
  <c r="D4485" i="1"/>
  <c r="D4486" i="1" s="1"/>
  <c r="B4485" i="1"/>
  <c r="B4486" i="1" s="1"/>
  <c r="A4485" i="1"/>
  <c r="A4486" i="1" s="1"/>
  <c r="G4481" i="1"/>
  <c r="I4481" i="1" s="1"/>
  <c r="D4481" i="1"/>
  <c r="D4482" i="1" s="1"/>
  <c r="B4481" i="1"/>
  <c r="B4482" i="1" s="1"/>
  <c r="A4481" i="1"/>
  <c r="A4482" i="1" s="1"/>
  <c r="G4475" i="1"/>
  <c r="I4475" i="1" s="1"/>
  <c r="D4475" i="1"/>
  <c r="D4476" i="1" s="1"/>
  <c r="D4477" i="1" s="1"/>
  <c r="D4478" i="1" s="1"/>
  <c r="D4479" i="1" s="1"/>
  <c r="B4475" i="1"/>
  <c r="B4476" i="1" s="1"/>
  <c r="B4477" i="1" s="1"/>
  <c r="B4478" i="1" s="1"/>
  <c r="B4479" i="1" s="1"/>
  <c r="A4475" i="1"/>
  <c r="A4476" i="1" s="1"/>
  <c r="A4477" i="1" s="1"/>
  <c r="A4478" i="1" s="1"/>
  <c r="A4479" i="1" s="1"/>
  <c r="G4468" i="1"/>
  <c r="I4468" i="1" s="1"/>
  <c r="D4468" i="1"/>
  <c r="D4469" i="1" s="1"/>
  <c r="D4470" i="1" s="1"/>
  <c r="B4468" i="1"/>
  <c r="B4469" i="1" s="1"/>
  <c r="B4470" i="1" s="1"/>
  <c r="A4468" i="1"/>
  <c r="A4469" i="1" s="1"/>
  <c r="A4470" i="1" s="1"/>
  <c r="G4461" i="1"/>
  <c r="I4461" i="1" s="1"/>
  <c r="D4461" i="1"/>
  <c r="D4462" i="1" s="1"/>
  <c r="B4461" i="1"/>
  <c r="B4462" i="1" s="1"/>
  <c r="A4461" i="1"/>
  <c r="A4462" i="1" s="1"/>
  <c r="G4447" i="1"/>
  <c r="I4447" i="1" s="1"/>
  <c r="D4447" i="1"/>
  <c r="D4448" i="1" s="1"/>
  <c r="D4449" i="1" s="1"/>
  <c r="B4447" i="1"/>
  <c r="B4448" i="1" s="1"/>
  <c r="B4449" i="1" s="1"/>
  <c r="A4447" i="1"/>
  <c r="A4448" i="1" s="1"/>
  <c r="A4449" i="1" s="1"/>
  <c r="G4443" i="1"/>
  <c r="I4443" i="1" s="1"/>
  <c r="D4443" i="1"/>
  <c r="D4444" i="1" s="1"/>
  <c r="D4445" i="1" s="1"/>
  <c r="B4443" i="1"/>
  <c r="B4444" i="1" s="1"/>
  <c r="B4445" i="1" s="1"/>
  <c r="A4443" i="1"/>
  <c r="A4444" i="1" s="1"/>
  <c r="A4445" i="1" s="1"/>
  <c r="G4440" i="1"/>
  <c r="D4440" i="1"/>
  <c r="B4440" i="1"/>
  <c r="A4440" i="1"/>
  <c r="G4437" i="1"/>
  <c r="I4437" i="1" s="1"/>
  <c r="D4437" i="1"/>
  <c r="D4438" i="1" s="1"/>
  <c r="B4437" i="1"/>
  <c r="B4438" i="1" s="1"/>
  <c r="A4437" i="1"/>
  <c r="A4438" i="1" s="1"/>
  <c r="G4434" i="1"/>
  <c r="D4434" i="1"/>
  <c r="B4434" i="1"/>
  <c r="A4434" i="1"/>
  <c r="G4425" i="1"/>
  <c r="D4425" i="1"/>
  <c r="B4425" i="1"/>
  <c r="A4425" i="1"/>
  <c r="G4417" i="1"/>
  <c r="D4417" i="1"/>
  <c r="B4417" i="1"/>
  <c r="A4417" i="1"/>
  <c r="G4412" i="1"/>
  <c r="I4412" i="1" s="1"/>
  <c r="D4412" i="1"/>
  <c r="D4413" i="1" s="1"/>
  <c r="D4414" i="1" s="1"/>
  <c r="D4415" i="1" s="1"/>
  <c r="B4412" i="1"/>
  <c r="B4413" i="1" s="1"/>
  <c r="B4414" i="1" s="1"/>
  <c r="B4415" i="1" s="1"/>
  <c r="A4412" i="1"/>
  <c r="A4413" i="1" s="1"/>
  <c r="A4414" i="1" s="1"/>
  <c r="A4415" i="1" s="1"/>
  <c r="G4406" i="1"/>
  <c r="D4406" i="1"/>
  <c r="B4406" i="1"/>
  <c r="A4406" i="1"/>
  <c r="G4397" i="1"/>
  <c r="I4397" i="1" s="1"/>
  <c r="D4397" i="1"/>
  <c r="D4398" i="1" s="1"/>
  <c r="D4399" i="1" s="1"/>
  <c r="B4397" i="1"/>
  <c r="B4398" i="1" s="1"/>
  <c r="B4399" i="1" s="1"/>
  <c r="A4397" i="1"/>
  <c r="A4398" i="1" s="1"/>
  <c r="A4399" i="1" s="1"/>
  <c r="G4389" i="1"/>
  <c r="I4389" i="1" s="1"/>
  <c r="D4389" i="1"/>
  <c r="D4390" i="1" s="1"/>
  <c r="D4391" i="1" s="1"/>
  <c r="B4389" i="1"/>
  <c r="B4390" i="1" s="1"/>
  <c r="B4391" i="1" s="1"/>
  <c r="A4389" i="1"/>
  <c r="A4390" i="1" s="1"/>
  <c r="A4391" i="1" s="1"/>
  <c r="G4385" i="1"/>
  <c r="I4385" i="1" s="1"/>
  <c r="D4385" i="1"/>
  <c r="D4386" i="1" s="1"/>
  <c r="B4385" i="1"/>
  <c r="B4386" i="1" s="1"/>
  <c r="A4385" i="1"/>
  <c r="A4386" i="1" s="1"/>
  <c r="G4382" i="1"/>
  <c r="I4382" i="1" s="1"/>
  <c r="D4382" i="1"/>
  <c r="D4383" i="1" s="1"/>
  <c r="B4382" i="1"/>
  <c r="B4383" i="1" s="1"/>
  <c r="A4382" i="1"/>
  <c r="A4383" i="1" s="1"/>
  <c r="G4375" i="1"/>
  <c r="I4375" i="1" s="1"/>
  <c r="D4375" i="1"/>
  <c r="D4376" i="1" s="1"/>
  <c r="D4377" i="1" s="1"/>
  <c r="B4375" i="1"/>
  <c r="B4376" i="1" s="1"/>
  <c r="B4377" i="1" s="1"/>
  <c r="A4375" i="1"/>
  <c r="A4376" i="1" s="1"/>
  <c r="A4377" i="1" s="1"/>
  <c r="G4372" i="1"/>
  <c r="D4372" i="1"/>
  <c r="B4372" i="1"/>
  <c r="A4372" i="1"/>
  <c r="G4366" i="1"/>
  <c r="I4366" i="1" s="1"/>
  <c r="D4366" i="1"/>
  <c r="D4367" i="1" s="1"/>
  <c r="B4366" i="1"/>
  <c r="B4367" i="1" s="1"/>
  <c r="A4366" i="1"/>
  <c r="A4367" i="1" s="1"/>
  <c r="G4363" i="1"/>
  <c r="I4363" i="1" s="1"/>
  <c r="D4363" i="1"/>
  <c r="D4364" i="1" s="1"/>
  <c r="B4363" i="1"/>
  <c r="B4364" i="1" s="1"/>
  <c r="A4363" i="1"/>
  <c r="A4364" i="1" s="1"/>
  <c r="G4359" i="1"/>
  <c r="D4359" i="1"/>
  <c r="D4360" i="1" s="1"/>
  <c r="D4361" i="1" s="1"/>
  <c r="B4359" i="1"/>
  <c r="B4360" i="1" s="1"/>
  <c r="B4361" i="1" s="1"/>
  <c r="A4359" i="1"/>
  <c r="A4360" i="1" s="1"/>
  <c r="A4361" i="1" s="1"/>
  <c r="G4354" i="1"/>
  <c r="I4354" i="1" s="1"/>
  <c r="D4354" i="1"/>
  <c r="D4355" i="1" s="1"/>
  <c r="B4354" i="1"/>
  <c r="B4355" i="1" s="1"/>
  <c r="A4354" i="1"/>
  <c r="A4355" i="1" s="1"/>
  <c r="G4352" i="1"/>
  <c r="H4352" i="1" s="1"/>
  <c r="D4352" i="1"/>
  <c r="B4352" i="1"/>
  <c r="A4352" i="1"/>
  <c r="G4349" i="1"/>
  <c r="D4349" i="1"/>
  <c r="B4349" i="1"/>
  <c r="A4349" i="1"/>
  <c r="G4340" i="1"/>
  <c r="I4340" i="1" s="1"/>
  <c r="D4340" i="1"/>
  <c r="D4341" i="1" s="1"/>
  <c r="D4342" i="1" s="1"/>
  <c r="B4340" i="1"/>
  <c r="B4341" i="1" s="1"/>
  <c r="B4342" i="1" s="1"/>
  <c r="A4340" i="1"/>
  <c r="A4341" i="1" s="1"/>
  <c r="A4342" i="1" s="1"/>
  <c r="G4336" i="1"/>
  <c r="D4336" i="1"/>
  <c r="B4336" i="1"/>
  <c r="A4336" i="1"/>
  <c r="G4333" i="1"/>
  <c r="D4333" i="1"/>
  <c r="B4333" i="1"/>
  <c r="A4333" i="1"/>
  <c r="G4330" i="1"/>
  <c r="D4330" i="1"/>
  <c r="B4330" i="1"/>
  <c r="A4330" i="1"/>
  <c r="G4318" i="1"/>
  <c r="I4318" i="1" s="1"/>
  <c r="D4318" i="1"/>
  <c r="D4319" i="1" s="1"/>
  <c r="D4320" i="1" s="1"/>
  <c r="D4321" i="1" s="1"/>
  <c r="D4322" i="1" s="1"/>
  <c r="B4318" i="1"/>
  <c r="B4319" i="1" s="1"/>
  <c r="B4320" i="1" s="1"/>
  <c r="B4321" i="1" s="1"/>
  <c r="B4322" i="1" s="1"/>
  <c r="A4318" i="1"/>
  <c r="A4319" i="1" s="1"/>
  <c r="A4320" i="1" s="1"/>
  <c r="A4321" i="1" s="1"/>
  <c r="A4322" i="1" s="1"/>
  <c r="G4315" i="1"/>
  <c r="I4315" i="1" s="1"/>
  <c r="D4315" i="1"/>
  <c r="D4316" i="1" s="1"/>
  <c r="B4315" i="1"/>
  <c r="B4316" i="1" s="1"/>
  <c r="A4315" i="1"/>
  <c r="A4316" i="1" s="1"/>
  <c r="G4313" i="1"/>
  <c r="D4313" i="1"/>
  <c r="B4313" i="1"/>
  <c r="A4313" i="1"/>
  <c r="G4304" i="1"/>
  <c r="I4304" i="1" s="1"/>
  <c r="D4304" i="1"/>
  <c r="D4305" i="1" s="1"/>
  <c r="B4304" i="1"/>
  <c r="B4305" i="1" s="1"/>
  <c r="A4304" i="1"/>
  <c r="A4305" i="1" s="1"/>
  <c r="G4300" i="1"/>
  <c r="I4300" i="1" s="1"/>
  <c r="D4300" i="1"/>
  <c r="D4301" i="1" s="1"/>
  <c r="D4302" i="1" s="1"/>
  <c r="B4300" i="1"/>
  <c r="B4301" i="1" s="1"/>
  <c r="B4302" i="1" s="1"/>
  <c r="A4300" i="1"/>
  <c r="A4301" i="1" s="1"/>
  <c r="A4302" i="1" s="1"/>
  <c r="G4295" i="1"/>
  <c r="D4295" i="1"/>
  <c r="B4295" i="1"/>
  <c r="A4295" i="1"/>
  <c r="G4293" i="1"/>
  <c r="D4293" i="1"/>
  <c r="B4293" i="1"/>
  <c r="A4293" i="1"/>
  <c r="G4288" i="1"/>
  <c r="I4288" i="1" s="1"/>
  <c r="D4288" i="1"/>
  <c r="D4289" i="1" s="1"/>
  <c r="D4290" i="1" s="1"/>
  <c r="D4291" i="1" s="1"/>
  <c r="B4288" i="1"/>
  <c r="B4289" i="1" s="1"/>
  <c r="B4290" i="1" s="1"/>
  <c r="B4291" i="1" s="1"/>
  <c r="A4288" i="1"/>
  <c r="A4289" i="1" s="1"/>
  <c r="A4290" i="1" s="1"/>
  <c r="A4291" i="1" s="1"/>
  <c r="G4279" i="1"/>
  <c r="D4279" i="1"/>
  <c r="B4279" i="1"/>
  <c r="A4279" i="1"/>
  <c r="G4271" i="1"/>
  <c r="I4271" i="1" s="1"/>
  <c r="D4271" i="1"/>
  <c r="D4272" i="1" s="1"/>
  <c r="D4273" i="1" s="1"/>
  <c r="B4271" i="1"/>
  <c r="B4272" i="1" s="1"/>
  <c r="B4273" i="1" s="1"/>
  <c r="A4271" i="1"/>
  <c r="A4272" i="1" s="1"/>
  <c r="A4273" i="1" s="1"/>
  <c r="G4266" i="1"/>
  <c r="I4266" i="1" s="1"/>
  <c r="D4266" i="1"/>
  <c r="D4267" i="1" s="1"/>
  <c r="D4268" i="1" s="1"/>
  <c r="B4266" i="1"/>
  <c r="B4267" i="1" s="1"/>
  <c r="B4268" i="1" s="1"/>
  <c r="A4266" i="1"/>
  <c r="A4267" i="1" s="1"/>
  <c r="A4268" i="1" s="1"/>
  <c r="G4256" i="1"/>
  <c r="D4256" i="1"/>
  <c r="B4256" i="1"/>
  <c r="A4256" i="1"/>
  <c r="G4253" i="1"/>
  <c r="I4253" i="1" s="1"/>
  <c r="D4253" i="1"/>
  <c r="D4254" i="1" s="1"/>
  <c r="B4253" i="1"/>
  <c r="B4254" i="1" s="1"/>
  <c r="A4253" i="1"/>
  <c r="A4254" i="1" s="1"/>
  <c r="G4248" i="1"/>
  <c r="I4248" i="1" s="1"/>
  <c r="D4248" i="1"/>
  <c r="D4249" i="1" s="1"/>
  <c r="D4250" i="1" s="1"/>
  <c r="B4248" i="1"/>
  <c r="B4249" i="1" s="1"/>
  <c r="B4250" i="1" s="1"/>
  <c r="A4248" i="1"/>
  <c r="A4249" i="1" s="1"/>
  <c r="A4250" i="1" s="1"/>
  <c r="G4243" i="1"/>
  <c r="I4243" i="1" s="1"/>
  <c r="D4243" i="1"/>
  <c r="D4244" i="1" s="1"/>
  <c r="B4243" i="1"/>
  <c r="B4244" i="1" s="1"/>
  <c r="A4243" i="1"/>
  <c r="A4244" i="1" s="1"/>
  <c r="G4240" i="1"/>
  <c r="D4240" i="1"/>
  <c r="D4241" i="1" s="1"/>
  <c r="B4240" i="1"/>
  <c r="B4241" i="1" s="1"/>
  <c r="A4240" i="1"/>
  <c r="A4241" i="1" s="1"/>
  <c r="G4228" i="1"/>
  <c r="I4228" i="1" s="1"/>
  <c r="D4228" i="1"/>
  <c r="D4229" i="1" s="1"/>
  <c r="B4228" i="1"/>
  <c r="B4229" i="1" s="1"/>
  <c r="A4228" i="1"/>
  <c r="A4229" i="1" s="1"/>
  <c r="G4222" i="1"/>
  <c r="I4222" i="1" s="1"/>
  <c r="D4222" i="1"/>
  <c r="D4223" i="1" s="1"/>
  <c r="D4224" i="1" s="1"/>
  <c r="B4222" i="1"/>
  <c r="B4223" i="1" s="1"/>
  <c r="B4224" i="1" s="1"/>
  <c r="A4222" i="1"/>
  <c r="A4223" i="1" s="1"/>
  <c r="A4224" i="1" s="1"/>
  <c r="G4216" i="1"/>
  <c r="I4216" i="1" s="1"/>
  <c r="D4216" i="1"/>
  <c r="D4217" i="1" s="1"/>
  <c r="D4218" i="1" s="1"/>
  <c r="B4216" i="1"/>
  <c r="B4217" i="1" s="1"/>
  <c r="B4218" i="1" s="1"/>
  <c r="A4216" i="1"/>
  <c r="A4217" i="1" s="1"/>
  <c r="A4218" i="1" s="1"/>
  <c r="G4214" i="1"/>
  <c r="D4214" i="1"/>
  <c r="B4214" i="1"/>
  <c r="A4214" i="1"/>
  <c r="G4208" i="1"/>
  <c r="I4208" i="1" s="1"/>
  <c r="D4208" i="1"/>
  <c r="D4209" i="1" s="1"/>
  <c r="B4208" i="1"/>
  <c r="B4209" i="1" s="1"/>
  <c r="A4208" i="1"/>
  <c r="A4209" i="1" s="1"/>
  <c r="G4204" i="1"/>
  <c r="D4204" i="1"/>
  <c r="B4204" i="1"/>
  <c r="A4204" i="1"/>
  <c r="G4201" i="1"/>
  <c r="D4201" i="1"/>
  <c r="B4201" i="1"/>
  <c r="A4201" i="1"/>
  <c r="G4194" i="1"/>
  <c r="I4194" i="1" s="1"/>
  <c r="D4194" i="1"/>
  <c r="D4195" i="1" s="1"/>
  <c r="D4196" i="1" s="1"/>
  <c r="D4197" i="1" s="1"/>
  <c r="D4198" i="1" s="1"/>
  <c r="B4194" i="1"/>
  <c r="B4195" i="1" s="1"/>
  <c r="B4196" i="1" s="1"/>
  <c r="B4197" i="1" s="1"/>
  <c r="B4198" i="1" s="1"/>
  <c r="A4194" i="1"/>
  <c r="A4195" i="1" s="1"/>
  <c r="A4196" i="1" s="1"/>
  <c r="A4197" i="1" s="1"/>
  <c r="A4198" i="1" s="1"/>
  <c r="G4190" i="1"/>
  <c r="D4190" i="1"/>
  <c r="B4190" i="1"/>
  <c r="A4190" i="1"/>
  <c r="G4182" i="1"/>
  <c r="I4182" i="1" s="1"/>
  <c r="D4182" i="1"/>
  <c r="D4183" i="1" s="1"/>
  <c r="D4184" i="1" s="1"/>
  <c r="B4182" i="1"/>
  <c r="B4183" i="1" s="1"/>
  <c r="B4184" i="1" s="1"/>
  <c r="A4182" i="1"/>
  <c r="A4183" i="1" s="1"/>
  <c r="A4184" i="1" s="1"/>
  <c r="G4177" i="1"/>
  <c r="D4177" i="1"/>
  <c r="B4177" i="1"/>
  <c r="A4177" i="1"/>
  <c r="G4173" i="1"/>
  <c r="D4173" i="1"/>
  <c r="B4173" i="1"/>
  <c r="A4173" i="1"/>
  <c r="G4168" i="1"/>
  <c r="I4168" i="1" s="1"/>
  <c r="D4168" i="1"/>
  <c r="D4169" i="1" s="1"/>
  <c r="D4170" i="1" s="1"/>
  <c r="B4168" i="1"/>
  <c r="B4169" i="1" s="1"/>
  <c r="B4170" i="1" s="1"/>
  <c r="A4168" i="1"/>
  <c r="A4169" i="1" s="1"/>
  <c r="A4170" i="1" s="1"/>
  <c r="G4159" i="1"/>
  <c r="D4159" i="1"/>
  <c r="B4159" i="1"/>
  <c r="A4159" i="1"/>
  <c r="G4157" i="1"/>
  <c r="D4157" i="1"/>
  <c r="B4157" i="1"/>
  <c r="A4157" i="1"/>
  <c r="G4152" i="1"/>
  <c r="I4152" i="1" s="1"/>
  <c r="D4152" i="1"/>
  <c r="D4153" i="1" s="1"/>
  <c r="D4154" i="1" s="1"/>
  <c r="B4152" i="1"/>
  <c r="B4153" i="1" s="1"/>
  <c r="B4154" i="1" s="1"/>
  <c r="A4152" i="1"/>
  <c r="A4153" i="1" s="1"/>
  <c r="A4154" i="1" s="1"/>
  <c r="G4148" i="1"/>
  <c r="I4148" i="1" s="1"/>
  <c r="D4148" i="1"/>
  <c r="D4149" i="1" s="1"/>
  <c r="D4150" i="1" s="1"/>
  <c r="B4148" i="1"/>
  <c r="B4149" i="1" s="1"/>
  <c r="B4150" i="1" s="1"/>
  <c r="A4148" i="1"/>
  <c r="A4149" i="1" s="1"/>
  <c r="A4150" i="1" s="1"/>
  <c r="G4145" i="1"/>
  <c r="D4145" i="1"/>
  <c r="B4145" i="1"/>
  <c r="A4145" i="1"/>
  <c r="G4143" i="1"/>
  <c r="D4143" i="1"/>
  <c r="B4143" i="1"/>
  <c r="A4143" i="1"/>
  <c r="G4138" i="1"/>
  <c r="D4138" i="1"/>
  <c r="B4138" i="1"/>
  <c r="A4138" i="1"/>
  <c r="G4136" i="1"/>
  <c r="D4136" i="1"/>
  <c r="B4136" i="1"/>
  <c r="A4136" i="1"/>
  <c r="G4133" i="1"/>
  <c r="D4133" i="1"/>
  <c r="B4133" i="1"/>
  <c r="A4133" i="1"/>
  <c r="G4129" i="1"/>
  <c r="I4129" i="1" s="1"/>
  <c r="D4129" i="1"/>
  <c r="D4130" i="1" s="1"/>
  <c r="D4131" i="1" s="1"/>
  <c r="B4129" i="1"/>
  <c r="B4130" i="1" s="1"/>
  <c r="B4131" i="1" s="1"/>
  <c r="A4129" i="1"/>
  <c r="A4130" i="1" s="1"/>
  <c r="A4131" i="1" s="1"/>
  <c r="G4127" i="1"/>
  <c r="D4127" i="1"/>
  <c r="B4127" i="1"/>
  <c r="A4127" i="1"/>
  <c r="G4125" i="1"/>
  <c r="D4125" i="1"/>
  <c r="B4125" i="1"/>
  <c r="A4125" i="1"/>
  <c r="G4121" i="1"/>
  <c r="D4121" i="1"/>
  <c r="B4121" i="1"/>
  <c r="A4121" i="1"/>
  <c r="G4119" i="1"/>
  <c r="D4119" i="1"/>
  <c r="B4119" i="1"/>
  <c r="A4119" i="1"/>
  <c r="G4116" i="1"/>
  <c r="D4116" i="1"/>
  <c r="B4116" i="1"/>
  <c r="A4116" i="1"/>
  <c r="G4114" i="1"/>
  <c r="D4114" i="1"/>
  <c r="B4114" i="1"/>
  <c r="A4114" i="1"/>
  <c r="G4112" i="1"/>
  <c r="D4112" i="1"/>
  <c r="B4112" i="1"/>
  <c r="A4112" i="1"/>
  <c r="G4110" i="1"/>
  <c r="D4110" i="1"/>
  <c r="B4110" i="1"/>
  <c r="A4110" i="1"/>
  <c r="G4106" i="1"/>
  <c r="I4106" i="1" s="1"/>
  <c r="D4106" i="1"/>
  <c r="D4107" i="1" s="1"/>
  <c r="D4108" i="1" s="1"/>
  <c r="B4106" i="1"/>
  <c r="B4107" i="1" s="1"/>
  <c r="B4108" i="1" s="1"/>
  <c r="A4106" i="1"/>
  <c r="A4107" i="1" s="1"/>
  <c r="A4108" i="1" s="1"/>
  <c r="G4101" i="1"/>
  <c r="I4101" i="1" s="1"/>
  <c r="D4101" i="1"/>
  <c r="D4102" i="1" s="1"/>
  <c r="D4103" i="1" s="1"/>
  <c r="B4101" i="1"/>
  <c r="B4102" i="1" s="1"/>
  <c r="B4103" i="1" s="1"/>
  <c r="A4101" i="1"/>
  <c r="A4102" i="1" s="1"/>
  <c r="A4103" i="1" s="1"/>
  <c r="G4099" i="1"/>
  <c r="D4099" i="1"/>
  <c r="B4099" i="1"/>
  <c r="A4099" i="1"/>
  <c r="G4095" i="1"/>
  <c r="I4095" i="1" s="1"/>
  <c r="D4095" i="1"/>
  <c r="D4096" i="1" s="1"/>
  <c r="D4097" i="1" s="1"/>
  <c r="B4095" i="1"/>
  <c r="B4096" i="1" s="1"/>
  <c r="B4097" i="1" s="1"/>
  <c r="A4095" i="1"/>
  <c r="A4096" i="1" s="1"/>
  <c r="A4097" i="1" s="1"/>
  <c r="G4090" i="1"/>
  <c r="I4090" i="1" s="1"/>
  <c r="D4090" i="1"/>
  <c r="D4091" i="1" s="1"/>
  <c r="D4092" i="1" s="1"/>
  <c r="B4090" i="1"/>
  <c r="B4091" i="1" s="1"/>
  <c r="B4092" i="1" s="1"/>
  <c r="A4090" i="1"/>
  <c r="A4091" i="1" s="1"/>
  <c r="A4092" i="1" s="1"/>
  <c r="G4087" i="1"/>
  <c r="D4087" i="1"/>
  <c r="B4087" i="1"/>
  <c r="A4087" i="1"/>
  <c r="G4085" i="1"/>
  <c r="D4085" i="1"/>
  <c r="B4085" i="1"/>
  <c r="A4085" i="1"/>
  <c r="G4081" i="1"/>
  <c r="I4081" i="1" s="1"/>
  <c r="D4081" i="1"/>
  <c r="D4082" i="1" s="1"/>
  <c r="D4083" i="1" s="1"/>
  <c r="B4081" i="1"/>
  <c r="B4082" i="1" s="1"/>
  <c r="B4083" i="1" s="1"/>
  <c r="A4081" i="1"/>
  <c r="A4082" i="1" s="1"/>
  <c r="A4083" i="1" s="1"/>
  <c r="G4075" i="1"/>
  <c r="I4075" i="1" s="1"/>
  <c r="D4075" i="1"/>
  <c r="D4076" i="1" s="1"/>
  <c r="D4077" i="1" s="1"/>
  <c r="B4075" i="1"/>
  <c r="B4076" i="1" s="1"/>
  <c r="B4077" i="1" s="1"/>
  <c r="A4075" i="1"/>
  <c r="A4076" i="1" s="1"/>
  <c r="A4077" i="1" s="1"/>
  <c r="G4071" i="1"/>
  <c r="I4071" i="1" s="1"/>
  <c r="D4071" i="1"/>
  <c r="D4072" i="1" s="1"/>
  <c r="D4073" i="1" s="1"/>
  <c r="B4071" i="1"/>
  <c r="B4072" i="1" s="1"/>
  <c r="B4073" i="1" s="1"/>
  <c r="A4071" i="1"/>
  <c r="A4072" i="1" s="1"/>
  <c r="A4073" i="1" s="1"/>
  <c r="G4069" i="1"/>
  <c r="D4069" i="1"/>
  <c r="B4069" i="1"/>
  <c r="A4069" i="1"/>
  <c r="G4067" i="1"/>
  <c r="D4067" i="1"/>
  <c r="B4067" i="1"/>
  <c r="A4067" i="1"/>
  <c r="G4065" i="1"/>
  <c r="D4065" i="1"/>
  <c r="B4065" i="1"/>
  <c r="A4065" i="1"/>
  <c r="G4061" i="1"/>
  <c r="D4061" i="1"/>
  <c r="B4061" i="1"/>
  <c r="A4061" i="1"/>
  <c r="G4059" i="1"/>
  <c r="D4059" i="1"/>
  <c r="B4059" i="1"/>
  <c r="A4059" i="1"/>
  <c r="G4057" i="1"/>
  <c r="D4057" i="1"/>
  <c r="B4057" i="1"/>
  <c r="A4057" i="1"/>
  <c r="G4053" i="1"/>
  <c r="I4053" i="1" s="1"/>
  <c r="D4053" i="1"/>
  <c r="D4054" i="1" s="1"/>
  <c r="D4055" i="1" s="1"/>
  <c r="B4053" i="1"/>
  <c r="B4054" i="1" s="1"/>
  <c r="B4055" i="1" s="1"/>
  <c r="A4053" i="1"/>
  <c r="A4054" i="1" s="1"/>
  <c r="A4055" i="1" s="1"/>
  <c r="G4050" i="1"/>
  <c r="D4050" i="1"/>
  <c r="B4050" i="1"/>
  <c r="A4050" i="1"/>
  <c r="G4045" i="1"/>
  <c r="I4045" i="1" s="1"/>
  <c r="D4045" i="1"/>
  <c r="D4046" i="1" s="1"/>
  <c r="D4047" i="1" s="1"/>
  <c r="B4045" i="1"/>
  <c r="B4046" i="1" s="1"/>
  <c r="B4047" i="1" s="1"/>
  <c r="A4045" i="1"/>
  <c r="A4046" i="1" s="1"/>
  <c r="A4047" i="1" s="1"/>
  <c r="G4043" i="1"/>
  <c r="D4043" i="1"/>
  <c r="B4043" i="1"/>
  <c r="A4043" i="1"/>
  <c r="G4041" i="1"/>
  <c r="D4041" i="1"/>
  <c r="B4041" i="1"/>
  <c r="A4041" i="1"/>
  <c r="G4032" i="1"/>
  <c r="I4032" i="1" s="1"/>
  <c r="D4032" i="1"/>
  <c r="D4033" i="1" s="1"/>
  <c r="D4034" i="1" s="1"/>
  <c r="D4035" i="1" s="1"/>
  <c r="B4032" i="1"/>
  <c r="B4033" i="1" s="1"/>
  <c r="B4034" i="1" s="1"/>
  <c r="B4035" i="1" s="1"/>
  <c r="A4032" i="1"/>
  <c r="A4033" i="1" s="1"/>
  <c r="A4034" i="1" s="1"/>
  <c r="A4035" i="1" s="1"/>
  <c r="G4028" i="1"/>
  <c r="I4028" i="1" s="1"/>
  <c r="D4028" i="1"/>
  <c r="D4029" i="1" s="1"/>
  <c r="D4030" i="1" s="1"/>
  <c r="B4028" i="1"/>
  <c r="B4029" i="1" s="1"/>
  <c r="B4030" i="1" s="1"/>
  <c r="A4028" i="1"/>
  <c r="A4029" i="1" s="1"/>
  <c r="A4030" i="1" s="1"/>
  <c r="G4026" i="1"/>
  <c r="D4026" i="1"/>
  <c r="B4026" i="1"/>
  <c r="A4026" i="1"/>
  <c r="G4022" i="1"/>
  <c r="D4022" i="1"/>
  <c r="B4022" i="1"/>
  <c r="A4022" i="1"/>
  <c r="G4020" i="1"/>
  <c r="D4020" i="1"/>
  <c r="B4020" i="1"/>
  <c r="A4020" i="1"/>
  <c r="G4018" i="1"/>
  <c r="D4018" i="1"/>
  <c r="B4018" i="1"/>
  <c r="A4018" i="1"/>
  <c r="G4016" i="1"/>
  <c r="D4016" i="1"/>
  <c r="B4016" i="1"/>
  <c r="A4016" i="1"/>
  <c r="G4012" i="1"/>
  <c r="I4012" i="1" s="1"/>
  <c r="D4012" i="1"/>
  <c r="D4013" i="1" s="1"/>
  <c r="D4014" i="1" s="1"/>
  <c r="B4012" i="1"/>
  <c r="B4013" i="1" s="1"/>
  <c r="B4014" i="1" s="1"/>
  <c r="A4012" i="1"/>
  <c r="A4013" i="1" s="1"/>
  <c r="A4014" i="1" s="1"/>
  <c r="G4009" i="1"/>
  <c r="D4009" i="1"/>
  <c r="B4009" i="1"/>
  <c r="A4009" i="1"/>
  <c r="G4006" i="1"/>
  <c r="D4006" i="1"/>
  <c r="B4006" i="1"/>
  <c r="A4006" i="1"/>
  <c r="G4003" i="1"/>
  <c r="D4003" i="1"/>
  <c r="B4003" i="1"/>
  <c r="A4003" i="1"/>
  <c r="G3999" i="1"/>
  <c r="D3999" i="1"/>
  <c r="D4000" i="1" s="1"/>
  <c r="D4001" i="1" s="1"/>
  <c r="B3999" i="1"/>
  <c r="B4000" i="1" s="1"/>
  <c r="B4001" i="1" s="1"/>
  <c r="A3999" i="1"/>
  <c r="A4000" i="1" s="1"/>
  <c r="A4001" i="1" s="1"/>
  <c r="G3997" i="1"/>
  <c r="D3997" i="1"/>
  <c r="B3997" i="1"/>
  <c r="A3997" i="1"/>
  <c r="G3995" i="1"/>
  <c r="D3995" i="1"/>
  <c r="B3995" i="1"/>
  <c r="A3995" i="1"/>
  <c r="G3991" i="1"/>
  <c r="I3991" i="1" s="1"/>
  <c r="D3991" i="1"/>
  <c r="D3992" i="1" s="1"/>
  <c r="B3991" i="1"/>
  <c r="B3992" i="1" s="1"/>
  <c r="A3991" i="1"/>
  <c r="A3992" i="1" s="1"/>
  <c r="G3989" i="1"/>
  <c r="D3989" i="1"/>
  <c r="B3989" i="1"/>
  <c r="A3989" i="1"/>
  <c r="G3986" i="1"/>
  <c r="D3986" i="1"/>
  <c r="B3986" i="1"/>
  <c r="A3986" i="1"/>
  <c r="G3983" i="1"/>
  <c r="D3983" i="1"/>
  <c r="B3983" i="1"/>
  <c r="A3983" i="1"/>
  <c r="G3980" i="1"/>
  <c r="D3980" i="1"/>
  <c r="B3980" i="1"/>
  <c r="A3980" i="1"/>
  <c r="G3976" i="1"/>
  <c r="I3976" i="1" s="1"/>
  <c r="D3976" i="1"/>
  <c r="D3977" i="1" s="1"/>
  <c r="B3976" i="1"/>
  <c r="B3977" i="1" s="1"/>
  <c r="A3976" i="1"/>
  <c r="A3977" i="1" s="1"/>
  <c r="G3972" i="1"/>
  <c r="I3972" i="1" s="1"/>
  <c r="D3972" i="1"/>
  <c r="D3973" i="1" s="1"/>
  <c r="D3974" i="1" s="1"/>
  <c r="B3972" i="1"/>
  <c r="B3973" i="1" s="1"/>
  <c r="B3974" i="1" s="1"/>
  <c r="A3972" i="1"/>
  <c r="A3973" i="1" s="1"/>
  <c r="A3974" i="1" s="1"/>
  <c r="G3969" i="1"/>
  <c r="D3969" i="1"/>
  <c r="B3969" i="1"/>
  <c r="A3969" i="1"/>
  <c r="G3967" i="1"/>
  <c r="D3967" i="1"/>
  <c r="B3967" i="1"/>
  <c r="A3967" i="1"/>
  <c r="G3962" i="1"/>
  <c r="D3962" i="1"/>
  <c r="B3962" i="1"/>
  <c r="A3962" i="1"/>
  <c r="G3959" i="1"/>
  <c r="D3959" i="1"/>
  <c r="B3959" i="1"/>
  <c r="A3959" i="1"/>
  <c r="G3957" i="1"/>
  <c r="D3957" i="1"/>
  <c r="B3957" i="1"/>
  <c r="A3957" i="1"/>
  <c r="G3955" i="1"/>
  <c r="D3955" i="1"/>
  <c r="B3955" i="1"/>
  <c r="A3955" i="1"/>
  <c r="G3951" i="1"/>
  <c r="I3951" i="1" s="1"/>
  <c r="D3951" i="1"/>
  <c r="D3952" i="1" s="1"/>
  <c r="B3951" i="1"/>
  <c r="B3952" i="1" s="1"/>
  <c r="A3951" i="1"/>
  <c r="A3952" i="1" s="1"/>
  <c r="G3949" i="1"/>
  <c r="D3949" i="1"/>
  <c r="B3949" i="1"/>
  <c r="A3949" i="1"/>
  <c r="G3947" i="1"/>
  <c r="D3947" i="1"/>
  <c r="B3947" i="1"/>
  <c r="A3947" i="1"/>
  <c r="G3944" i="1"/>
  <c r="I3944" i="1" s="1"/>
  <c r="D3944" i="1"/>
  <c r="D3945" i="1" s="1"/>
  <c r="B3944" i="1"/>
  <c r="B3945" i="1" s="1"/>
  <c r="A3944" i="1"/>
  <c r="A3945" i="1" s="1"/>
  <c r="G3940" i="1"/>
  <c r="I3940" i="1" s="1"/>
  <c r="D3940" i="1"/>
  <c r="D3941" i="1" s="1"/>
  <c r="D3942" i="1" s="1"/>
  <c r="B3940" i="1"/>
  <c r="B3941" i="1" s="1"/>
  <c r="B3942" i="1" s="1"/>
  <c r="A3940" i="1"/>
  <c r="A3941" i="1" s="1"/>
  <c r="A3942" i="1" s="1"/>
  <c r="G3938" i="1"/>
  <c r="D3938" i="1"/>
  <c r="B3938" i="1"/>
  <c r="A3938" i="1"/>
  <c r="G3935" i="1"/>
  <c r="D3935" i="1"/>
  <c r="B3935" i="1"/>
  <c r="A3935" i="1"/>
  <c r="G3932" i="1"/>
  <c r="D3932" i="1"/>
  <c r="B3932" i="1"/>
  <c r="A3932" i="1"/>
  <c r="G3928" i="1"/>
  <c r="D3928" i="1"/>
  <c r="B3928" i="1"/>
  <c r="A3928" i="1"/>
  <c r="G3925" i="1"/>
  <c r="I3925" i="1" s="1"/>
  <c r="D3925" i="1"/>
  <c r="D3926" i="1" s="1"/>
  <c r="B3925" i="1"/>
  <c r="B3926" i="1" s="1"/>
  <c r="A3925" i="1"/>
  <c r="A3926" i="1" s="1"/>
  <c r="G3923" i="1"/>
  <c r="D3923" i="1"/>
  <c r="B3923" i="1"/>
  <c r="A3923" i="1"/>
  <c r="G3921" i="1"/>
  <c r="D3921" i="1"/>
  <c r="B3921" i="1"/>
  <c r="A3921" i="1"/>
  <c r="G3919" i="1"/>
  <c r="D3919" i="1"/>
  <c r="B3919" i="1"/>
  <c r="A3919" i="1"/>
  <c r="G3917" i="1"/>
  <c r="D3917" i="1"/>
  <c r="B3917" i="1"/>
  <c r="A3917" i="1"/>
  <c r="G3915" i="1"/>
  <c r="D3915" i="1"/>
  <c r="B3915" i="1"/>
  <c r="A3915" i="1"/>
  <c r="G3912" i="1"/>
  <c r="I3912" i="1" s="1"/>
  <c r="D3912" i="1"/>
  <c r="D3913" i="1" s="1"/>
  <c r="B3912" i="1"/>
  <c r="B3913" i="1" s="1"/>
  <c r="A3912" i="1"/>
  <c r="A3913" i="1" s="1"/>
  <c r="G3908" i="1"/>
  <c r="D3908" i="1"/>
  <c r="B3908" i="1"/>
  <c r="A3908" i="1"/>
  <c r="G3906" i="1"/>
  <c r="D3906" i="1"/>
  <c r="B3906" i="1"/>
  <c r="A3906" i="1"/>
  <c r="G3902" i="1"/>
  <c r="D3902" i="1"/>
  <c r="B3902" i="1"/>
  <c r="A3902" i="1"/>
  <c r="G3900" i="1"/>
  <c r="D3900" i="1"/>
  <c r="B3900" i="1"/>
  <c r="A3900" i="1"/>
  <c r="G3896" i="1"/>
  <c r="I3896" i="1" s="1"/>
  <c r="D3896" i="1"/>
  <c r="D3897" i="1" s="1"/>
  <c r="D3898" i="1" s="1"/>
  <c r="B3896" i="1"/>
  <c r="B3897" i="1" s="1"/>
  <c r="B3898" i="1" s="1"/>
  <c r="A3896" i="1"/>
  <c r="A3897" i="1" s="1"/>
  <c r="A3898" i="1" s="1"/>
  <c r="G3894" i="1"/>
  <c r="D3894" i="1"/>
  <c r="B3894" i="1"/>
  <c r="A3894" i="1"/>
  <c r="G3890" i="1"/>
  <c r="I3890" i="1" s="1"/>
  <c r="D3890" i="1"/>
  <c r="D3891" i="1" s="1"/>
  <c r="D3892" i="1" s="1"/>
  <c r="B3890" i="1"/>
  <c r="B3891" i="1" s="1"/>
  <c r="B3892" i="1" s="1"/>
  <c r="A3890" i="1"/>
  <c r="A3891" i="1" s="1"/>
  <c r="A3892" i="1" s="1"/>
  <c r="G3888" i="1"/>
  <c r="D3888" i="1"/>
  <c r="B3888" i="1"/>
  <c r="A3888" i="1"/>
  <c r="G3886" i="1"/>
  <c r="D3886" i="1"/>
  <c r="B3886" i="1"/>
  <c r="A3886" i="1"/>
  <c r="G3884" i="1"/>
  <c r="D3884" i="1"/>
  <c r="B3884" i="1"/>
  <c r="A3884" i="1"/>
  <c r="G3882" i="1"/>
  <c r="D3882" i="1"/>
  <c r="B3882" i="1"/>
  <c r="A3882" i="1"/>
  <c r="G3880" i="1"/>
  <c r="D3880" i="1"/>
  <c r="B3880" i="1"/>
  <c r="A3880" i="1"/>
  <c r="G3878" i="1"/>
  <c r="D3878" i="1"/>
  <c r="B3878" i="1"/>
  <c r="A3878" i="1"/>
  <c r="G3876" i="1"/>
  <c r="D3876" i="1"/>
  <c r="B3876" i="1"/>
  <c r="A3876" i="1"/>
  <c r="G3874" i="1"/>
  <c r="D3874" i="1"/>
  <c r="B3874" i="1"/>
  <c r="A3874" i="1"/>
  <c r="G3872" i="1"/>
  <c r="D3872" i="1"/>
  <c r="B3872" i="1"/>
  <c r="A3872" i="1"/>
  <c r="G3870" i="1"/>
  <c r="D3870" i="1"/>
  <c r="B3870" i="1"/>
  <c r="A3870" i="1"/>
  <c r="G3868" i="1"/>
  <c r="D3868" i="1"/>
  <c r="B3868" i="1"/>
  <c r="A3868" i="1"/>
  <c r="G3866" i="1"/>
  <c r="D3866" i="1"/>
  <c r="B3866" i="1"/>
  <c r="A3866" i="1"/>
  <c r="G3861" i="1"/>
  <c r="I3861" i="1" s="1"/>
  <c r="D3861" i="1"/>
  <c r="D3862" i="1" s="1"/>
  <c r="D3863" i="1" s="1"/>
  <c r="D3864" i="1" s="1"/>
  <c r="B3861" i="1"/>
  <c r="B3862" i="1" s="1"/>
  <c r="B3863" i="1" s="1"/>
  <c r="B3864" i="1" s="1"/>
  <c r="A3861" i="1"/>
  <c r="A3862" i="1" s="1"/>
  <c r="A3863" i="1" s="1"/>
  <c r="A3864" i="1" s="1"/>
  <c r="G3856" i="1"/>
  <c r="D3856" i="1"/>
  <c r="B3856" i="1"/>
  <c r="A3856" i="1"/>
  <c r="G3853" i="1"/>
  <c r="D3853" i="1"/>
  <c r="B3853" i="1"/>
  <c r="A3853" i="1"/>
  <c r="G3849" i="1"/>
  <c r="I3849" i="1" s="1"/>
  <c r="D3849" i="1"/>
  <c r="D3850" i="1" s="1"/>
  <c r="D3851" i="1" s="1"/>
  <c r="B3849" i="1"/>
  <c r="B3850" i="1" s="1"/>
  <c r="B3851" i="1" s="1"/>
  <c r="A3849" i="1"/>
  <c r="A3850" i="1" s="1"/>
  <c r="A3851" i="1" s="1"/>
  <c r="G3847" i="1"/>
  <c r="D3847" i="1"/>
  <c r="B3847" i="1"/>
  <c r="A3847" i="1"/>
  <c r="G3844" i="1"/>
  <c r="D3844" i="1"/>
  <c r="B3844" i="1"/>
  <c r="A3844" i="1"/>
  <c r="G3842" i="1"/>
  <c r="D3842" i="1"/>
  <c r="B3842" i="1"/>
  <c r="A3842" i="1"/>
  <c r="G3837" i="1"/>
  <c r="D3837" i="1"/>
  <c r="B3837" i="1"/>
  <c r="A3837" i="1"/>
  <c r="G3835" i="1"/>
  <c r="D3835" i="1"/>
  <c r="B3835" i="1"/>
  <c r="A3835" i="1"/>
  <c r="G3831" i="1"/>
  <c r="I3831" i="1" s="1"/>
  <c r="D3831" i="1"/>
  <c r="D3832" i="1" s="1"/>
  <c r="D3833" i="1" s="1"/>
  <c r="B3831" i="1"/>
  <c r="B3832" i="1" s="1"/>
  <c r="B3833" i="1" s="1"/>
  <c r="A3831" i="1"/>
  <c r="A3832" i="1" s="1"/>
  <c r="A3833" i="1" s="1"/>
  <c r="G3828" i="1"/>
  <c r="I3828" i="1" s="1"/>
  <c r="D3828" i="1"/>
  <c r="D3829" i="1" s="1"/>
  <c r="B3828" i="1"/>
  <c r="B3829" i="1" s="1"/>
  <c r="A3828" i="1"/>
  <c r="A3829" i="1" s="1"/>
  <c r="G3825" i="1"/>
  <c r="D3825" i="1"/>
  <c r="B3825" i="1"/>
  <c r="A3825" i="1"/>
  <c r="G3820" i="1"/>
  <c r="I3820" i="1" s="1"/>
  <c r="D3820" i="1"/>
  <c r="D3821" i="1" s="1"/>
  <c r="B3820" i="1"/>
  <c r="B3821" i="1" s="1"/>
  <c r="A3820" i="1"/>
  <c r="A3821" i="1" s="1"/>
  <c r="G3817" i="1"/>
  <c r="D3817" i="1"/>
  <c r="B3817" i="1"/>
  <c r="A3817" i="1"/>
  <c r="G3810" i="1"/>
  <c r="I3810" i="1" s="1"/>
  <c r="D3810" i="1"/>
  <c r="D3811" i="1" s="1"/>
  <c r="D3812" i="1" s="1"/>
  <c r="D3813" i="1" s="1"/>
  <c r="B3810" i="1"/>
  <c r="B3811" i="1" s="1"/>
  <c r="B3812" i="1" s="1"/>
  <c r="B3813" i="1" s="1"/>
  <c r="A3810" i="1"/>
  <c r="A3811" i="1" s="1"/>
  <c r="A3812" i="1" s="1"/>
  <c r="A3813" i="1" s="1"/>
  <c r="G3808" i="1"/>
  <c r="D3808" i="1"/>
  <c r="B3808" i="1"/>
  <c r="A3808" i="1"/>
  <c r="G3806" i="1"/>
  <c r="D3806" i="1"/>
  <c r="B3806" i="1"/>
  <c r="A3806" i="1"/>
  <c r="G3804" i="1"/>
  <c r="D3804" i="1"/>
  <c r="B3804" i="1"/>
  <c r="A3804" i="1"/>
  <c r="G3802" i="1"/>
  <c r="D3802" i="1"/>
  <c r="B3802" i="1"/>
  <c r="A3802" i="1"/>
  <c r="G3798" i="1"/>
  <c r="I3798" i="1" s="1"/>
  <c r="D3798" i="1"/>
  <c r="D3799" i="1" s="1"/>
  <c r="D3800" i="1" s="1"/>
  <c r="B3798" i="1"/>
  <c r="B3799" i="1" s="1"/>
  <c r="B3800" i="1" s="1"/>
  <c r="A3798" i="1"/>
  <c r="A3799" i="1" s="1"/>
  <c r="A3800" i="1" s="1"/>
  <c r="G3796" i="1"/>
  <c r="D3796" i="1"/>
  <c r="B3796" i="1"/>
  <c r="A3796" i="1"/>
  <c r="G3794" i="1"/>
  <c r="D3794" i="1"/>
  <c r="B3794" i="1"/>
  <c r="A3794" i="1"/>
  <c r="G3792" i="1"/>
  <c r="D3792" i="1"/>
  <c r="B3792" i="1"/>
  <c r="A3792" i="1"/>
  <c r="G3790" i="1"/>
  <c r="D3790" i="1"/>
  <c r="B3790" i="1"/>
  <c r="A3790" i="1"/>
  <c r="G3787" i="1"/>
  <c r="I3787" i="1" s="1"/>
  <c r="D3787" i="1"/>
  <c r="D3788" i="1" s="1"/>
  <c r="B3787" i="1"/>
  <c r="B3788" i="1" s="1"/>
  <c r="A3787" i="1"/>
  <c r="A3788" i="1" s="1"/>
  <c r="G3780" i="1"/>
  <c r="D3780" i="1"/>
  <c r="B3780" i="1"/>
  <c r="A3780" i="1"/>
  <c r="G3778" i="1"/>
  <c r="D3778" i="1"/>
  <c r="B3778" i="1"/>
  <c r="A3778" i="1"/>
  <c r="G3776" i="1"/>
  <c r="D3776" i="1"/>
  <c r="B3776" i="1"/>
  <c r="A3776" i="1"/>
  <c r="G3774" i="1"/>
  <c r="D3774" i="1"/>
  <c r="B3774" i="1"/>
  <c r="A3774" i="1"/>
  <c r="G3771" i="1"/>
  <c r="D3771" i="1"/>
  <c r="B3771" i="1"/>
  <c r="A3771" i="1"/>
  <c r="G3768" i="1"/>
  <c r="I3768" i="1" s="1"/>
  <c r="D3768" i="1"/>
  <c r="D3769" i="1" s="1"/>
  <c r="B3768" i="1"/>
  <c r="B3769" i="1" s="1"/>
  <c r="A3768" i="1"/>
  <c r="A3769" i="1" s="1"/>
  <c r="G3764" i="1"/>
  <c r="D3764" i="1"/>
  <c r="B3764" i="1"/>
  <c r="A3764" i="1"/>
  <c r="G3761" i="1"/>
  <c r="D3761" i="1"/>
  <c r="B3761" i="1"/>
  <c r="A3761" i="1"/>
  <c r="G3759" i="1"/>
  <c r="D3759" i="1"/>
  <c r="B3759" i="1"/>
  <c r="A3759" i="1"/>
  <c r="G3757" i="1"/>
  <c r="D3757" i="1"/>
  <c r="B3757" i="1"/>
  <c r="A3757" i="1"/>
  <c r="G3755" i="1"/>
  <c r="D3755" i="1"/>
  <c r="B3755" i="1"/>
  <c r="A3755" i="1"/>
  <c r="G3752" i="1"/>
  <c r="D3752" i="1"/>
  <c r="B3752" i="1"/>
  <c r="A3752" i="1"/>
  <c r="G3746" i="1"/>
  <c r="D3746" i="1"/>
  <c r="B3746" i="1"/>
  <c r="A3746" i="1"/>
  <c r="G3741" i="1"/>
  <c r="D3741" i="1"/>
  <c r="B3741" i="1"/>
  <c r="A3741" i="1"/>
  <c r="G3738" i="1"/>
  <c r="D3738" i="1"/>
  <c r="B3738" i="1"/>
  <c r="A3738" i="1"/>
  <c r="G3735" i="1"/>
  <c r="D3735" i="1"/>
  <c r="B3735" i="1"/>
  <c r="A3735" i="1"/>
  <c r="G3733" i="1"/>
  <c r="D3733" i="1"/>
  <c r="B3733" i="1"/>
  <c r="A3733" i="1"/>
  <c r="G3730" i="1"/>
  <c r="I3730" i="1" s="1"/>
  <c r="D3730" i="1"/>
  <c r="D3731" i="1" s="1"/>
  <c r="B3730" i="1"/>
  <c r="B3731" i="1" s="1"/>
  <c r="A3730" i="1"/>
  <c r="A3731" i="1" s="1"/>
  <c r="G3727" i="1"/>
  <c r="I3727" i="1" s="1"/>
  <c r="D3727" i="1"/>
  <c r="D3728" i="1" s="1"/>
  <c r="B3727" i="1"/>
  <c r="B3728" i="1" s="1"/>
  <c r="A3727" i="1"/>
  <c r="A3728" i="1" s="1"/>
  <c r="G3725" i="1"/>
  <c r="D3725" i="1"/>
  <c r="B3725" i="1"/>
  <c r="A3725" i="1"/>
  <c r="G3722" i="1"/>
  <c r="I3722" i="1" s="1"/>
  <c r="D3722" i="1"/>
  <c r="D3723" i="1" s="1"/>
  <c r="B3722" i="1"/>
  <c r="B3723" i="1" s="1"/>
  <c r="A3722" i="1"/>
  <c r="A3723" i="1" s="1"/>
  <c r="G3718" i="1"/>
  <c r="I3718" i="1" s="1"/>
  <c r="D3718" i="1"/>
  <c r="D3719" i="1" s="1"/>
  <c r="D3720" i="1" s="1"/>
  <c r="B3718" i="1"/>
  <c r="B3719" i="1" s="1"/>
  <c r="B3720" i="1" s="1"/>
  <c r="A3718" i="1"/>
  <c r="A3719" i="1" s="1"/>
  <c r="A3720" i="1" s="1"/>
  <c r="G3716" i="1"/>
  <c r="D3716" i="1"/>
  <c r="B3716" i="1"/>
  <c r="A3716" i="1"/>
  <c r="G3714" i="1"/>
  <c r="D3714" i="1"/>
  <c r="B3714" i="1"/>
  <c r="A3714" i="1"/>
  <c r="G3712" i="1"/>
  <c r="D3712" i="1"/>
  <c r="B3712" i="1"/>
  <c r="A3712" i="1"/>
  <c r="G3706" i="1"/>
  <c r="I3706" i="1" s="1"/>
  <c r="D3706" i="1"/>
  <c r="D3707" i="1" s="1"/>
  <c r="D3708" i="1" s="1"/>
  <c r="B3706" i="1"/>
  <c r="B3707" i="1" s="1"/>
  <c r="B3708" i="1" s="1"/>
  <c r="A3706" i="1"/>
  <c r="A3707" i="1" s="1"/>
  <c r="A3708" i="1" s="1"/>
  <c r="G3702" i="1"/>
  <c r="D3702" i="1"/>
  <c r="B3702" i="1"/>
  <c r="A3702" i="1"/>
  <c r="G3699" i="1"/>
  <c r="D3699" i="1"/>
  <c r="B3699" i="1"/>
  <c r="A3699" i="1"/>
  <c r="G3697" i="1"/>
  <c r="D3697" i="1"/>
  <c r="B3697" i="1"/>
  <c r="A3697" i="1"/>
  <c r="G3695" i="1"/>
  <c r="D3695" i="1"/>
  <c r="B3695" i="1"/>
  <c r="A3695" i="1"/>
  <c r="G3691" i="1"/>
  <c r="D3691" i="1"/>
  <c r="B3691" i="1"/>
  <c r="A3691" i="1"/>
  <c r="G3686" i="1"/>
  <c r="D3686" i="1"/>
  <c r="B3686" i="1"/>
  <c r="A3686" i="1"/>
  <c r="G3682" i="1"/>
  <c r="I3682" i="1" s="1"/>
  <c r="D3682" i="1"/>
  <c r="D3683" i="1" s="1"/>
  <c r="B3682" i="1"/>
  <c r="B3683" i="1" s="1"/>
  <c r="A3682" i="1"/>
  <c r="A3683" i="1" s="1"/>
  <c r="G3679" i="1"/>
  <c r="D3679" i="1"/>
  <c r="B3679" i="1"/>
  <c r="A3679" i="1"/>
  <c r="G3677" i="1"/>
  <c r="D3677" i="1"/>
  <c r="B3677" i="1"/>
  <c r="A3677" i="1"/>
  <c r="G3671" i="1"/>
  <c r="I3671" i="1" s="1"/>
  <c r="D3671" i="1"/>
  <c r="D3672" i="1" s="1"/>
  <c r="D3673" i="1" s="1"/>
  <c r="D3674" i="1" s="1"/>
  <c r="D3675" i="1" s="1"/>
  <c r="B3671" i="1"/>
  <c r="B3672" i="1" s="1"/>
  <c r="B3673" i="1" s="1"/>
  <c r="B3674" i="1" s="1"/>
  <c r="B3675" i="1" s="1"/>
  <c r="A3671" i="1"/>
  <c r="A3672" i="1" s="1"/>
  <c r="A3673" i="1" s="1"/>
  <c r="A3674" i="1" s="1"/>
  <c r="A3675" i="1" s="1"/>
  <c r="G3669" i="1"/>
  <c r="D3669" i="1"/>
  <c r="B3669" i="1"/>
  <c r="A3669" i="1"/>
  <c r="G3665" i="1"/>
  <c r="I3665" i="1" s="1"/>
  <c r="D3665" i="1"/>
  <c r="D3666" i="1" s="1"/>
  <c r="D3667" i="1" s="1"/>
  <c r="B3665" i="1"/>
  <c r="B3666" i="1" s="1"/>
  <c r="B3667" i="1" s="1"/>
  <c r="A3665" i="1"/>
  <c r="A3666" i="1" s="1"/>
  <c r="A3667" i="1" s="1"/>
  <c r="G3663" i="1"/>
  <c r="D3663" i="1"/>
  <c r="B3663" i="1"/>
  <c r="A3663" i="1"/>
  <c r="G3661" i="1"/>
  <c r="D3661" i="1"/>
  <c r="B3661" i="1"/>
  <c r="A3661" i="1"/>
  <c r="G3656" i="1"/>
  <c r="I3656" i="1" s="1"/>
  <c r="D3656" i="1"/>
  <c r="D3657" i="1" s="1"/>
  <c r="D3658" i="1" s="1"/>
  <c r="B3656" i="1"/>
  <c r="B3657" i="1" s="1"/>
  <c r="B3658" i="1" s="1"/>
  <c r="A3656" i="1"/>
  <c r="A3657" i="1" s="1"/>
  <c r="A3658" i="1" s="1"/>
  <c r="G3653" i="1"/>
  <c r="D3653" i="1"/>
  <c r="B3653" i="1"/>
  <c r="A3653" i="1"/>
  <c r="G3651" i="1"/>
  <c r="D3651" i="1"/>
  <c r="B3651" i="1"/>
  <c r="A3651" i="1"/>
  <c r="G3649" i="1"/>
  <c r="D3649" i="1"/>
  <c r="B3649" i="1"/>
  <c r="A3649" i="1"/>
  <c r="G3647" i="1"/>
  <c r="D3647" i="1"/>
  <c r="B3647" i="1"/>
  <c r="A3647" i="1"/>
  <c r="G3644" i="1"/>
  <c r="D3644" i="1"/>
  <c r="B3644" i="1"/>
  <c r="A3644" i="1"/>
  <c r="G3642" i="1"/>
  <c r="D3642" i="1"/>
  <c r="B3642" i="1"/>
  <c r="A3642" i="1"/>
  <c r="G3636" i="1"/>
  <c r="I3636" i="1" s="1"/>
  <c r="D3636" i="1"/>
  <c r="D3637" i="1" s="1"/>
  <c r="D3638" i="1" s="1"/>
  <c r="B3636" i="1"/>
  <c r="B3637" i="1" s="1"/>
  <c r="B3638" i="1" s="1"/>
  <c r="A3636" i="1"/>
  <c r="A3637" i="1" s="1"/>
  <c r="A3638" i="1" s="1"/>
  <c r="G3634" i="1"/>
  <c r="D3634" i="1"/>
  <c r="B3634" i="1"/>
  <c r="A3634" i="1"/>
  <c r="G3631" i="1"/>
  <c r="D3631" i="1"/>
  <c r="B3631" i="1"/>
  <c r="A3631" i="1"/>
  <c r="G3626" i="1"/>
  <c r="D3626" i="1"/>
  <c r="B3626" i="1"/>
  <c r="A3626" i="1"/>
  <c r="G3624" i="1"/>
  <c r="D3624" i="1"/>
  <c r="B3624" i="1"/>
  <c r="A3624" i="1"/>
  <c r="G3622" i="1"/>
  <c r="D3622" i="1"/>
  <c r="B3622" i="1"/>
  <c r="A3622" i="1"/>
  <c r="G3620" i="1"/>
  <c r="D3620" i="1"/>
  <c r="B3620" i="1"/>
  <c r="A3620" i="1"/>
  <c r="G3617" i="1"/>
  <c r="I3617" i="1" s="1"/>
  <c r="D3617" i="1"/>
  <c r="D3618" i="1" s="1"/>
  <c r="B3617" i="1"/>
  <c r="B3618" i="1" s="1"/>
  <c r="A3617" i="1"/>
  <c r="A3618" i="1" s="1"/>
  <c r="G3615" i="1"/>
  <c r="D3615" i="1"/>
  <c r="B3615" i="1"/>
  <c r="A3615" i="1"/>
  <c r="G3612" i="1"/>
  <c r="D3612" i="1"/>
  <c r="B3612" i="1"/>
  <c r="A3612" i="1"/>
  <c r="G3609" i="1"/>
  <c r="D3609" i="1"/>
  <c r="B3609" i="1"/>
  <c r="A3609" i="1"/>
  <c r="G3607" i="1"/>
  <c r="D3607" i="1"/>
  <c r="B3607" i="1"/>
  <c r="A3607" i="1"/>
  <c r="G3603" i="1"/>
  <c r="I3603" i="1" s="1"/>
  <c r="D3603" i="1"/>
  <c r="D3604" i="1" s="1"/>
  <c r="D3605" i="1" s="1"/>
  <c r="B3603" i="1"/>
  <c r="B3604" i="1" s="1"/>
  <c r="B3605" i="1" s="1"/>
  <c r="A3603" i="1"/>
  <c r="A3604" i="1" s="1"/>
  <c r="A3605" i="1" s="1"/>
  <c r="G3601" i="1"/>
  <c r="D3601" i="1"/>
  <c r="B3601" i="1"/>
  <c r="A3601" i="1"/>
  <c r="G3598" i="1"/>
  <c r="D3598" i="1"/>
  <c r="B3598" i="1"/>
  <c r="A3598" i="1"/>
  <c r="G3595" i="1"/>
  <c r="D3595" i="1"/>
  <c r="B3595" i="1"/>
  <c r="A3595" i="1"/>
  <c r="G3592" i="1"/>
  <c r="D3592" i="1"/>
  <c r="B3592" i="1"/>
  <c r="A3592" i="1"/>
  <c r="G3587" i="1"/>
  <c r="I3587" i="1" s="1"/>
  <c r="D3587" i="1"/>
  <c r="D3588" i="1" s="1"/>
  <c r="D3589" i="1" s="1"/>
  <c r="B3587" i="1"/>
  <c r="B3588" i="1" s="1"/>
  <c r="B3589" i="1" s="1"/>
  <c r="A3587" i="1"/>
  <c r="A3588" i="1" s="1"/>
  <c r="A3589" i="1" s="1"/>
  <c r="G3584" i="1"/>
  <c r="D3584" i="1"/>
  <c r="B3584" i="1"/>
  <c r="A3584" i="1"/>
  <c r="G3582" i="1"/>
  <c r="D3582" i="1"/>
  <c r="B3582" i="1"/>
  <c r="A3582" i="1"/>
  <c r="G3580" i="1"/>
  <c r="D3580" i="1"/>
  <c r="B3580" i="1"/>
  <c r="A3580" i="1"/>
  <c r="G3578" i="1"/>
  <c r="D3578" i="1"/>
  <c r="B3578" i="1"/>
  <c r="A3578" i="1"/>
  <c r="G3573" i="1"/>
  <c r="I3573" i="1" s="1"/>
  <c r="D3573" i="1"/>
  <c r="D3574" i="1" s="1"/>
  <c r="D3575" i="1" s="1"/>
  <c r="B3573" i="1"/>
  <c r="B3574" i="1" s="1"/>
  <c r="B3575" i="1" s="1"/>
  <c r="A3573" i="1"/>
  <c r="A3574" i="1" s="1"/>
  <c r="A3575" i="1" s="1"/>
  <c r="G3571" i="1"/>
  <c r="D3571" i="1"/>
  <c r="B3571" i="1"/>
  <c r="A3571" i="1"/>
  <c r="G3567" i="1"/>
  <c r="I3567" i="1" s="1"/>
  <c r="D3567" i="1"/>
  <c r="D3568" i="1" s="1"/>
  <c r="B3567" i="1"/>
  <c r="B3568" i="1" s="1"/>
  <c r="A3567" i="1"/>
  <c r="A3568" i="1" s="1"/>
  <c r="G3565" i="1"/>
  <c r="D3565" i="1"/>
  <c r="B3565" i="1"/>
  <c r="A3565" i="1"/>
  <c r="G3563" i="1"/>
  <c r="D3563" i="1"/>
  <c r="B3563" i="1"/>
  <c r="A3563" i="1"/>
  <c r="G3559" i="1"/>
  <c r="D3559" i="1"/>
  <c r="D3560" i="1" s="1"/>
  <c r="D3561" i="1" s="1"/>
  <c r="B3559" i="1"/>
  <c r="B3560" i="1" s="1"/>
  <c r="B3561" i="1" s="1"/>
  <c r="A3559" i="1"/>
  <c r="A3560" i="1" s="1"/>
  <c r="A3561" i="1" s="1"/>
  <c r="G3557" i="1"/>
  <c r="D3557" i="1"/>
  <c r="B3557" i="1"/>
  <c r="A3557" i="1"/>
  <c r="G3555" i="1"/>
  <c r="D3555" i="1"/>
  <c r="B3555" i="1"/>
  <c r="A3555" i="1"/>
  <c r="G3553" i="1"/>
  <c r="D3553" i="1"/>
  <c r="B3553" i="1"/>
  <c r="A3553" i="1"/>
  <c r="G3551" i="1"/>
  <c r="D3551" i="1"/>
  <c r="B3551" i="1"/>
  <c r="A3551" i="1"/>
  <c r="G3546" i="1"/>
  <c r="I3546" i="1" s="1"/>
  <c r="D3546" i="1"/>
  <c r="D3547" i="1" s="1"/>
  <c r="D3548" i="1" s="1"/>
  <c r="B3546" i="1"/>
  <c r="B3547" i="1" s="1"/>
  <c r="B3548" i="1" s="1"/>
  <c r="A3546" i="1"/>
  <c r="A3547" i="1" s="1"/>
  <c r="A3548" i="1" s="1"/>
  <c r="G3543" i="1"/>
  <c r="I3543" i="1" s="1"/>
  <c r="D3543" i="1"/>
  <c r="D3544" i="1" s="1"/>
  <c r="B3543" i="1"/>
  <c r="B3544" i="1" s="1"/>
  <c r="A3543" i="1"/>
  <c r="A3544" i="1" s="1"/>
  <c r="G3541" i="1"/>
  <c r="D3541" i="1"/>
  <c r="B3541" i="1"/>
  <c r="A3541" i="1"/>
  <c r="G3539" i="1"/>
  <c r="D3539" i="1"/>
  <c r="B3539" i="1"/>
  <c r="A3539" i="1"/>
  <c r="G3537" i="1"/>
  <c r="D3537" i="1"/>
  <c r="B3537" i="1"/>
  <c r="A3537" i="1"/>
  <c r="G3534" i="1"/>
  <c r="D3534" i="1"/>
  <c r="B3534" i="1"/>
  <c r="A3534" i="1"/>
  <c r="G3532" i="1"/>
  <c r="D3532" i="1"/>
  <c r="B3532" i="1"/>
  <c r="A3532" i="1"/>
  <c r="G3528" i="1"/>
  <c r="D3528" i="1"/>
  <c r="B3528" i="1"/>
  <c r="A3528" i="1"/>
  <c r="G3525" i="1"/>
  <c r="D3525" i="1"/>
  <c r="B3525" i="1"/>
  <c r="A3525" i="1"/>
  <c r="G3523" i="1"/>
  <c r="D3523" i="1"/>
  <c r="B3523" i="1"/>
  <c r="A3523" i="1"/>
  <c r="G3521" i="1"/>
  <c r="D3521" i="1"/>
  <c r="B3521" i="1"/>
  <c r="A3521" i="1"/>
  <c r="G3519" i="1"/>
  <c r="D3519" i="1"/>
  <c r="B3519" i="1"/>
  <c r="A3519" i="1"/>
  <c r="G3517" i="1"/>
  <c r="D3517" i="1"/>
  <c r="B3517" i="1"/>
  <c r="A3517" i="1"/>
  <c r="G3511" i="1"/>
  <c r="I3511" i="1" s="1"/>
  <c r="D3511" i="1"/>
  <c r="D3512" i="1" s="1"/>
  <c r="D3513" i="1" s="1"/>
  <c r="D3514" i="1" s="1"/>
  <c r="D3515" i="1" s="1"/>
  <c r="B3511" i="1"/>
  <c r="B3512" i="1" s="1"/>
  <c r="B3513" i="1" s="1"/>
  <c r="B3514" i="1" s="1"/>
  <c r="B3515" i="1" s="1"/>
  <c r="A3511" i="1"/>
  <c r="A3512" i="1" s="1"/>
  <c r="A3513" i="1" s="1"/>
  <c r="A3514" i="1" s="1"/>
  <c r="A3515" i="1" s="1"/>
  <c r="G3509" i="1"/>
  <c r="D3509" i="1"/>
  <c r="B3509" i="1"/>
  <c r="A3509" i="1"/>
  <c r="G3507" i="1"/>
  <c r="D3507" i="1"/>
  <c r="B3507" i="1"/>
  <c r="A3507" i="1"/>
  <c r="G3505" i="1"/>
  <c r="D3505" i="1"/>
  <c r="B3505" i="1"/>
  <c r="A3505" i="1"/>
  <c r="G3503" i="1"/>
  <c r="D3503" i="1"/>
  <c r="B3503" i="1"/>
  <c r="A3503" i="1"/>
  <c r="G3499" i="1"/>
  <c r="I3499" i="1" s="1"/>
  <c r="D3499" i="1"/>
  <c r="D3500" i="1" s="1"/>
  <c r="D3501" i="1" s="1"/>
  <c r="B3499" i="1"/>
  <c r="B3500" i="1" s="1"/>
  <c r="B3501" i="1" s="1"/>
  <c r="A3499" i="1"/>
  <c r="A3500" i="1" s="1"/>
  <c r="A3501" i="1" s="1"/>
  <c r="G3497" i="1"/>
  <c r="D3497" i="1"/>
  <c r="B3497" i="1"/>
  <c r="A3497" i="1"/>
  <c r="G3493" i="1"/>
  <c r="D3493" i="1"/>
  <c r="B3493" i="1"/>
  <c r="A3493" i="1"/>
  <c r="G3491" i="1"/>
  <c r="D3491" i="1"/>
  <c r="B3491" i="1"/>
  <c r="A3491" i="1"/>
  <c r="G3489" i="1"/>
  <c r="D3489" i="1"/>
  <c r="B3489" i="1"/>
  <c r="A3489" i="1"/>
  <c r="G3487" i="1"/>
  <c r="D3487" i="1"/>
  <c r="B3487" i="1"/>
  <c r="A3487" i="1"/>
  <c r="G3485" i="1"/>
  <c r="D3485" i="1"/>
  <c r="B3485" i="1"/>
  <c r="A3485" i="1"/>
  <c r="G3483" i="1"/>
  <c r="D3483" i="1"/>
  <c r="B3483" i="1"/>
  <c r="A3483" i="1"/>
  <c r="G3480" i="1"/>
  <c r="I3480" i="1" s="1"/>
  <c r="D3480" i="1"/>
  <c r="D3481" i="1" s="1"/>
  <c r="B3480" i="1"/>
  <c r="B3481" i="1" s="1"/>
  <c r="A3480" i="1"/>
  <c r="A3481" i="1" s="1"/>
  <c r="G3477" i="1"/>
  <c r="D3477" i="1"/>
  <c r="B3477" i="1"/>
  <c r="A3477" i="1"/>
  <c r="G3475" i="1"/>
  <c r="D3475" i="1"/>
  <c r="B3475" i="1"/>
  <c r="A3475" i="1"/>
  <c r="G3472" i="1"/>
  <c r="I3472" i="1" s="1"/>
  <c r="D3472" i="1"/>
  <c r="D3473" i="1" s="1"/>
  <c r="B3472" i="1"/>
  <c r="B3473" i="1" s="1"/>
  <c r="A3472" i="1"/>
  <c r="A3473" i="1" s="1"/>
  <c r="G3470" i="1"/>
  <c r="D3470" i="1"/>
  <c r="B3470" i="1"/>
  <c r="A3470" i="1"/>
  <c r="G3468" i="1"/>
  <c r="D3468" i="1"/>
  <c r="B3468" i="1"/>
  <c r="A3468" i="1"/>
  <c r="G3466" i="1"/>
  <c r="D3466" i="1"/>
  <c r="B3466" i="1"/>
  <c r="A3466" i="1"/>
  <c r="G3464" i="1"/>
  <c r="D3464" i="1"/>
  <c r="B3464" i="1"/>
  <c r="A3464" i="1"/>
  <c r="G3462" i="1"/>
  <c r="D3462" i="1"/>
  <c r="B3462" i="1"/>
  <c r="A3462" i="1"/>
  <c r="G3458" i="1"/>
  <c r="I3458" i="1" s="1"/>
  <c r="D3458" i="1"/>
  <c r="D3459" i="1" s="1"/>
  <c r="D3460" i="1" s="1"/>
  <c r="B3458" i="1"/>
  <c r="B3459" i="1" s="1"/>
  <c r="B3460" i="1" s="1"/>
  <c r="A3458" i="1"/>
  <c r="A3459" i="1" s="1"/>
  <c r="A3460" i="1" s="1"/>
  <c r="G3454" i="1"/>
  <c r="I3454" i="1" s="1"/>
  <c r="D3454" i="1"/>
  <c r="D3455" i="1" s="1"/>
  <c r="D3456" i="1" s="1"/>
  <c r="B3454" i="1"/>
  <c r="B3455" i="1" s="1"/>
  <c r="B3456" i="1" s="1"/>
  <c r="A3454" i="1"/>
  <c r="A3455" i="1" s="1"/>
  <c r="A3456" i="1" s="1"/>
  <c r="G3452" i="1"/>
  <c r="D3452" i="1"/>
  <c r="B3452" i="1"/>
  <c r="A3452" i="1"/>
  <c r="G3450" i="1"/>
  <c r="D3450" i="1"/>
  <c r="B3450" i="1"/>
  <c r="A3450" i="1"/>
  <c r="G3448" i="1"/>
  <c r="D3448" i="1"/>
  <c r="B3448" i="1"/>
  <c r="A3448" i="1"/>
  <c r="G3445" i="1"/>
  <c r="D3445" i="1"/>
  <c r="D3446" i="1" s="1"/>
  <c r="B3445" i="1"/>
  <c r="B3446" i="1" s="1"/>
  <c r="A3445" i="1"/>
  <c r="A3446" i="1" s="1"/>
  <c r="G3443" i="1"/>
  <c r="D3443" i="1"/>
  <c r="B3443" i="1"/>
  <c r="A3443" i="1"/>
  <c r="G3441" i="1"/>
  <c r="D3441" i="1"/>
  <c r="B3441" i="1"/>
  <c r="A3441" i="1"/>
  <c r="G3439" i="1"/>
  <c r="D3439" i="1"/>
  <c r="B3439" i="1"/>
  <c r="A3439" i="1"/>
  <c r="G3435" i="1"/>
  <c r="I3435" i="1" s="1"/>
  <c r="D3435" i="1"/>
  <c r="D3436" i="1" s="1"/>
  <c r="B3435" i="1"/>
  <c r="B3436" i="1" s="1"/>
  <c r="A3435" i="1"/>
  <c r="A3436" i="1" s="1"/>
  <c r="G3433" i="1"/>
  <c r="D3433" i="1"/>
  <c r="B3433" i="1"/>
  <c r="A3433" i="1"/>
  <c r="G3429" i="1"/>
  <c r="I3429" i="1" s="1"/>
  <c r="D3429" i="1"/>
  <c r="D3430" i="1" s="1"/>
  <c r="D3431" i="1" s="1"/>
  <c r="B3429" i="1"/>
  <c r="B3430" i="1" s="1"/>
  <c r="B3431" i="1" s="1"/>
  <c r="A3429" i="1"/>
  <c r="A3430" i="1" s="1"/>
  <c r="A3431" i="1" s="1"/>
  <c r="G3427" i="1"/>
  <c r="D3427" i="1"/>
  <c r="B3427" i="1"/>
  <c r="A3427" i="1"/>
  <c r="G3425" i="1"/>
  <c r="D3425" i="1"/>
  <c r="B3425" i="1"/>
  <c r="A3425" i="1"/>
  <c r="G3423" i="1"/>
  <c r="D3423" i="1"/>
  <c r="B3423" i="1"/>
  <c r="A3423" i="1"/>
  <c r="G3421" i="1"/>
  <c r="D3421" i="1"/>
  <c r="B3421" i="1"/>
  <c r="A3421" i="1"/>
  <c r="G3419" i="1"/>
  <c r="D3419" i="1"/>
  <c r="B3419" i="1"/>
  <c r="A3419" i="1"/>
  <c r="G3417" i="1"/>
  <c r="D3417" i="1"/>
  <c r="B3417" i="1"/>
  <c r="A3417" i="1"/>
  <c r="G3415" i="1"/>
  <c r="D3415" i="1"/>
  <c r="B3415" i="1"/>
  <c r="A3415" i="1"/>
  <c r="G3413" i="1"/>
  <c r="D3413" i="1"/>
  <c r="B3413" i="1"/>
  <c r="A3413" i="1"/>
  <c r="G3409" i="1"/>
  <c r="D3409" i="1"/>
  <c r="D3410" i="1" s="1"/>
  <c r="D3411" i="1" s="1"/>
  <c r="B3409" i="1"/>
  <c r="B3410" i="1" s="1"/>
  <c r="B3411" i="1" s="1"/>
  <c r="A3409" i="1"/>
  <c r="A3410" i="1" s="1"/>
  <c r="A3411" i="1" s="1"/>
  <c r="G3407" i="1"/>
  <c r="D3407" i="1"/>
  <c r="B3407" i="1"/>
  <c r="A3407" i="1"/>
  <c r="G3405" i="1"/>
  <c r="D3405" i="1"/>
  <c r="B3405" i="1"/>
  <c r="A3405" i="1"/>
  <c r="G3403" i="1"/>
  <c r="D3403" i="1"/>
  <c r="B3403" i="1"/>
  <c r="A3403" i="1"/>
  <c r="G3400" i="1"/>
  <c r="I3400" i="1" s="1"/>
  <c r="D3400" i="1"/>
  <c r="D3401" i="1" s="1"/>
  <c r="B3400" i="1"/>
  <c r="B3401" i="1" s="1"/>
  <c r="A3400" i="1"/>
  <c r="A3401" i="1" s="1"/>
  <c r="G3398" i="1"/>
  <c r="D3398" i="1"/>
  <c r="B3398" i="1"/>
  <c r="A3398" i="1"/>
  <c r="G3393" i="1"/>
  <c r="D3393" i="1"/>
  <c r="B3393" i="1"/>
  <c r="A3393" i="1"/>
  <c r="G3391" i="1"/>
  <c r="D3391" i="1"/>
  <c r="B3391" i="1"/>
  <c r="A3391" i="1"/>
  <c r="G3389" i="1"/>
  <c r="D3389" i="1"/>
  <c r="B3389" i="1"/>
  <c r="A3389" i="1"/>
  <c r="G3380" i="1"/>
  <c r="I3380" i="1" s="1"/>
  <c r="D3380" i="1"/>
  <c r="D3381" i="1" s="1"/>
  <c r="B3380" i="1"/>
  <c r="B3381" i="1" s="1"/>
  <c r="A3380" i="1"/>
  <c r="A3381" i="1" s="1"/>
  <c r="G3378" i="1"/>
  <c r="D3378" i="1"/>
  <c r="B3378" i="1"/>
  <c r="A3378" i="1"/>
  <c r="G3363" i="1"/>
  <c r="D3363" i="1"/>
  <c r="B3363" i="1"/>
  <c r="A3363" i="1"/>
  <c r="G3360" i="1"/>
  <c r="I3360" i="1" s="1"/>
  <c r="D3360" i="1"/>
  <c r="D3361" i="1" s="1"/>
  <c r="B3360" i="1"/>
  <c r="B3361" i="1" s="1"/>
  <c r="A3360" i="1"/>
  <c r="A3361" i="1" s="1"/>
  <c r="G3352" i="1"/>
  <c r="D3352" i="1"/>
  <c r="B3352" i="1"/>
  <c r="A3352" i="1"/>
  <c r="G3341" i="1"/>
  <c r="I3341" i="1" s="1"/>
  <c r="D3341" i="1"/>
  <c r="D3342" i="1" s="1"/>
  <c r="D3343" i="1" s="1"/>
  <c r="B3341" i="1"/>
  <c r="B3342" i="1" s="1"/>
  <c r="B3343" i="1" s="1"/>
  <c r="A3341" i="1"/>
  <c r="A3342" i="1" s="1"/>
  <c r="A3343" i="1" s="1"/>
  <c r="G3333" i="1"/>
  <c r="I3333" i="1" s="1"/>
  <c r="D3333" i="1"/>
  <c r="D3334" i="1" s="1"/>
  <c r="B3333" i="1"/>
  <c r="B3334" i="1" s="1"/>
  <c r="A3333" i="1"/>
  <c r="A3334" i="1" s="1"/>
  <c r="G3327" i="1"/>
  <c r="I3327" i="1" s="1"/>
  <c r="D3327" i="1"/>
  <c r="D3328" i="1" s="1"/>
  <c r="D3329" i="1" s="1"/>
  <c r="D3330" i="1" s="1"/>
  <c r="B3327" i="1"/>
  <c r="B3328" i="1" s="1"/>
  <c r="B3329" i="1" s="1"/>
  <c r="B3330" i="1" s="1"/>
  <c r="A3327" i="1"/>
  <c r="A3328" i="1" s="1"/>
  <c r="A3329" i="1" s="1"/>
  <c r="A3330" i="1" s="1"/>
  <c r="G3321" i="1"/>
  <c r="D3321" i="1"/>
  <c r="B3321" i="1"/>
  <c r="A3321" i="1"/>
  <c r="G3317" i="1"/>
  <c r="I3317" i="1" s="1"/>
  <c r="D3317" i="1"/>
  <c r="D3318" i="1" s="1"/>
  <c r="B3317" i="1"/>
  <c r="B3318" i="1" s="1"/>
  <c r="A3317" i="1"/>
  <c r="A3318" i="1" s="1"/>
  <c r="G3313" i="1"/>
  <c r="I3313" i="1" s="1"/>
  <c r="D3313" i="1"/>
  <c r="D3314" i="1" s="1"/>
  <c r="B3313" i="1"/>
  <c r="B3314" i="1" s="1"/>
  <c r="A3313" i="1"/>
  <c r="A3314" i="1" s="1"/>
  <c r="G3304" i="1"/>
  <c r="I3304" i="1" s="1"/>
  <c r="D3304" i="1"/>
  <c r="D3305" i="1" s="1"/>
  <c r="D3306" i="1" s="1"/>
  <c r="D3307" i="1" s="1"/>
  <c r="D3308" i="1" s="1"/>
  <c r="D3309" i="1" s="1"/>
  <c r="D3310" i="1" s="1"/>
  <c r="B3304" i="1"/>
  <c r="B3305" i="1" s="1"/>
  <c r="B3306" i="1" s="1"/>
  <c r="B3307" i="1" s="1"/>
  <c r="B3308" i="1" s="1"/>
  <c r="B3309" i="1" s="1"/>
  <c r="B3310" i="1" s="1"/>
  <c r="A3304" i="1"/>
  <c r="A3305" i="1" s="1"/>
  <c r="A3306" i="1" s="1"/>
  <c r="A3307" i="1" s="1"/>
  <c r="A3308" i="1" s="1"/>
  <c r="A3309" i="1" s="1"/>
  <c r="A3310" i="1" s="1"/>
  <c r="G3299" i="1"/>
  <c r="I3299" i="1" s="1"/>
  <c r="D3299" i="1"/>
  <c r="D3300" i="1" s="1"/>
  <c r="D3301" i="1" s="1"/>
  <c r="D3302" i="1" s="1"/>
  <c r="B3299" i="1"/>
  <c r="B3300" i="1" s="1"/>
  <c r="B3301" i="1" s="1"/>
  <c r="B3302" i="1" s="1"/>
  <c r="A3299" i="1"/>
  <c r="A3300" i="1" s="1"/>
  <c r="A3301" i="1" s="1"/>
  <c r="A3302" i="1" s="1"/>
  <c r="G3296" i="1"/>
  <c r="I3296" i="1" s="1"/>
  <c r="D3296" i="1"/>
  <c r="D3297" i="1" s="1"/>
  <c r="B3296" i="1"/>
  <c r="B3297" i="1" s="1"/>
  <c r="A3296" i="1"/>
  <c r="A3297" i="1" s="1"/>
  <c r="G3287" i="1"/>
  <c r="D3287" i="1"/>
  <c r="B3287" i="1"/>
  <c r="A3287" i="1"/>
  <c r="G3283" i="1"/>
  <c r="D3283" i="1"/>
  <c r="B3283" i="1"/>
  <c r="A3283" i="1"/>
  <c r="G3280" i="1"/>
  <c r="D3280" i="1"/>
  <c r="B3280" i="1"/>
  <c r="A3280" i="1"/>
  <c r="G3273" i="1"/>
  <c r="D3273" i="1"/>
  <c r="B3273" i="1"/>
  <c r="A3273" i="1"/>
  <c r="G3262" i="1"/>
  <c r="D3262" i="1"/>
  <c r="B3262" i="1"/>
  <c r="A3262" i="1"/>
  <c r="G3260" i="1"/>
  <c r="D3260" i="1"/>
  <c r="B3260" i="1"/>
  <c r="A3260" i="1"/>
  <c r="G3255" i="1"/>
  <c r="D3255" i="1"/>
  <c r="B3255" i="1"/>
  <c r="A3255" i="1"/>
  <c r="G3252" i="1"/>
  <c r="D3252" i="1"/>
  <c r="B3252" i="1"/>
  <c r="A3252" i="1"/>
  <c r="G3249" i="1"/>
  <c r="I3249" i="1" s="1"/>
  <c r="D3249" i="1"/>
  <c r="D3250" i="1" s="1"/>
  <c r="B3249" i="1"/>
  <c r="B3250" i="1" s="1"/>
  <c r="A3249" i="1"/>
  <c r="A3250" i="1" s="1"/>
  <c r="G3246" i="1"/>
  <c r="D3246" i="1"/>
  <c r="B3246" i="1"/>
  <c r="A3246" i="1"/>
  <c r="G3243" i="1"/>
  <c r="D3243" i="1"/>
  <c r="B3243" i="1"/>
  <c r="A3243" i="1"/>
  <c r="G3238" i="1"/>
  <c r="I3238" i="1" s="1"/>
  <c r="D3238" i="1"/>
  <c r="D3239" i="1" s="1"/>
  <c r="B3238" i="1"/>
  <c r="B3239" i="1" s="1"/>
  <c r="A3238" i="1"/>
  <c r="A3239" i="1" s="1"/>
  <c r="G3236" i="1"/>
  <c r="D3236" i="1"/>
  <c r="B3236" i="1"/>
  <c r="A3236" i="1"/>
  <c r="G3230" i="1"/>
  <c r="D3230" i="1"/>
  <c r="B3230" i="1"/>
  <c r="A3230" i="1"/>
  <c r="G3224" i="1"/>
  <c r="D3224" i="1"/>
  <c r="B3224" i="1"/>
  <c r="A3224" i="1"/>
  <c r="G3221" i="1"/>
  <c r="D3221" i="1"/>
  <c r="B3221" i="1"/>
  <c r="A3221" i="1"/>
  <c r="G3216" i="1"/>
  <c r="D3216" i="1"/>
  <c r="D3217" i="1" s="1"/>
  <c r="D3218" i="1" s="1"/>
  <c r="D3219" i="1" s="1"/>
  <c r="B3216" i="1"/>
  <c r="B3217" i="1" s="1"/>
  <c r="B3218" i="1" s="1"/>
  <c r="B3219" i="1" s="1"/>
  <c r="A3216" i="1"/>
  <c r="A3217" i="1" s="1"/>
  <c r="A3218" i="1" s="1"/>
  <c r="A3219" i="1" s="1"/>
  <c r="G3213" i="1"/>
  <c r="D3213" i="1"/>
  <c r="B3213" i="1"/>
  <c r="A3213" i="1"/>
  <c r="G3208" i="1"/>
  <c r="D3208" i="1"/>
  <c r="B3208" i="1"/>
  <c r="A3208" i="1"/>
  <c r="G3206" i="1"/>
  <c r="D3206" i="1"/>
  <c r="B3206" i="1"/>
  <c r="A3206" i="1"/>
  <c r="G3203" i="1"/>
  <c r="D3203" i="1"/>
  <c r="B3203" i="1"/>
  <c r="A3203" i="1"/>
  <c r="G3197" i="1"/>
  <c r="D3197" i="1"/>
  <c r="B3197" i="1"/>
  <c r="A3197" i="1"/>
  <c r="G3194" i="1"/>
  <c r="D3194" i="1"/>
  <c r="B3194" i="1"/>
  <c r="A3194" i="1"/>
  <c r="G3189" i="1"/>
  <c r="I3189" i="1" s="1"/>
  <c r="D3189" i="1"/>
  <c r="D3190" i="1" s="1"/>
  <c r="D3191" i="1" s="1"/>
  <c r="D3192" i="1" s="1"/>
  <c r="B3189" i="1"/>
  <c r="B3190" i="1" s="1"/>
  <c r="B3191" i="1" s="1"/>
  <c r="B3192" i="1" s="1"/>
  <c r="A3189" i="1"/>
  <c r="A3190" i="1" s="1"/>
  <c r="A3191" i="1" s="1"/>
  <c r="A3192" i="1" s="1"/>
  <c r="G3186" i="1"/>
  <c r="I3186" i="1" s="1"/>
  <c r="D3186" i="1"/>
  <c r="D3187" i="1" s="1"/>
  <c r="B3186" i="1"/>
  <c r="B3187" i="1" s="1"/>
  <c r="A3186" i="1"/>
  <c r="A3187" i="1" s="1"/>
  <c r="G3184" i="1"/>
  <c r="D3184" i="1"/>
  <c r="B3184" i="1"/>
  <c r="A3184" i="1"/>
  <c r="G3179" i="1"/>
  <c r="D3179" i="1"/>
  <c r="B3179" i="1"/>
  <c r="A3179" i="1"/>
  <c r="G3177" i="1"/>
  <c r="D3177" i="1"/>
  <c r="B3177" i="1"/>
  <c r="A3177" i="1"/>
  <c r="G3175" i="1"/>
  <c r="D3175" i="1"/>
  <c r="B3175" i="1"/>
  <c r="A3175" i="1"/>
  <c r="G3172" i="1"/>
  <c r="I3172" i="1" s="1"/>
  <c r="D3172" i="1"/>
  <c r="D3173" i="1" s="1"/>
  <c r="B3172" i="1"/>
  <c r="B3173" i="1" s="1"/>
  <c r="A3172" i="1"/>
  <c r="A3173" i="1" s="1"/>
  <c r="G3170" i="1"/>
  <c r="D3170" i="1"/>
  <c r="B3170" i="1"/>
  <c r="A3170" i="1"/>
  <c r="G3168" i="1"/>
  <c r="D3168" i="1"/>
  <c r="B3168" i="1"/>
  <c r="A3168" i="1"/>
  <c r="G3166" i="1"/>
  <c r="D3166" i="1"/>
  <c r="B3166" i="1"/>
  <c r="A3166" i="1"/>
  <c r="G3161" i="1"/>
  <c r="I3161" i="1" s="1"/>
  <c r="D3161" i="1"/>
  <c r="D3162" i="1" s="1"/>
  <c r="D3163" i="1" s="1"/>
  <c r="B3161" i="1"/>
  <c r="B3162" i="1" s="1"/>
  <c r="B3163" i="1" s="1"/>
  <c r="A3161" i="1"/>
  <c r="A3162" i="1" s="1"/>
  <c r="A3163" i="1" s="1"/>
  <c r="G3159" i="1"/>
  <c r="D3159" i="1"/>
  <c r="B3159" i="1"/>
  <c r="A3159" i="1"/>
  <c r="G3157" i="1"/>
  <c r="D3157" i="1"/>
  <c r="B3157" i="1"/>
  <c r="A3157" i="1"/>
  <c r="G3155" i="1"/>
  <c r="D3155" i="1"/>
  <c r="B3155" i="1"/>
  <c r="A3155" i="1"/>
  <c r="G3152" i="1"/>
  <c r="D3152" i="1"/>
  <c r="B3152" i="1"/>
  <c r="A3152" i="1"/>
  <c r="G3150" i="1"/>
  <c r="D3150" i="1"/>
  <c r="B3150" i="1"/>
  <c r="A3150" i="1"/>
  <c r="G3148" i="1"/>
  <c r="D3148" i="1"/>
  <c r="B3148" i="1"/>
  <c r="A3148" i="1"/>
  <c r="G3146" i="1"/>
  <c r="D3146" i="1"/>
  <c r="B3146" i="1"/>
  <c r="A3146" i="1"/>
  <c r="G3144" i="1"/>
  <c r="D3144" i="1"/>
  <c r="B3144" i="1"/>
  <c r="A3144" i="1"/>
  <c r="G3142" i="1"/>
  <c r="D3142" i="1"/>
  <c r="B3142" i="1"/>
  <c r="A3142" i="1"/>
  <c r="G3136" i="1"/>
  <c r="I3136" i="1" s="1"/>
  <c r="D3136" i="1"/>
  <c r="D3137" i="1" s="1"/>
  <c r="D3138" i="1" s="1"/>
  <c r="D3139" i="1" s="1"/>
  <c r="D3140" i="1" s="1"/>
  <c r="B3136" i="1"/>
  <c r="B3137" i="1" s="1"/>
  <c r="B3138" i="1" s="1"/>
  <c r="B3139" i="1" s="1"/>
  <c r="B3140" i="1" s="1"/>
  <c r="A3136" i="1"/>
  <c r="A3137" i="1" s="1"/>
  <c r="A3138" i="1" s="1"/>
  <c r="A3139" i="1" s="1"/>
  <c r="A3140" i="1" s="1"/>
  <c r="G3133" i="1"/>
  <c r="D3133" i="1"/>
  <c r="B3133" i="1"/>
  <c r="A3133" i="1"/>
  <c r="G3131" i="1"/>
  <c r="D3131" i="1"/>
  <c r="B3131" i="1"/>
  <c r="A3131" i="1"/>
  <c r="G3128" i="1"/>
  <c r="D3128" i="1"/>
  <c r="B3128" i="1"/>
  <c r="A3128" i="1"/>
  <c r="G3126" i="1"/>
  <c r="D3126" i="1"/>
  <c r="B3126" i="1"/>
  <c r="A3126" i="1"/>
  <c r="G3124" i="1"/>
  <c r="H3124" i="1" s="1"/>
  <c r="D3124" i="1"/>
  <c r="B3124" i="1"/>
  <c r="A3124" i="1"/>
  <c r="G3120" i="1"/>
  <c r="D3120" i="1"/>
  <c r="D3121" i="1" s="1"/>
  <c r="B3120" i="1"/>
  <c r="B3121" i="1" s="1"/>
  <c r="A3120" i="1"/>
  <c r="A3121" i="1" s="1"/>
  <c r="G3117" i="1"/>
  <c r="D3117" i="1"/>
  <c r="B3117" i="1"/>
  <c r="A3117" i="1"/>
  <c r="G3113" i="1"/>
  <c r="I3113" i="1" s="1"/>
  <c r="D3113" i="1"/>
  <c r="D3114" i="1" s="1"/>
  <c r="D3115" i="1" s="1"/>
  <c r="B3113" i="1"/>
  <c r="B3114" i="1" s="1"/>
  <c r="B3115" i="1" s="1"/>
  <c r="A3113" i="1"/>
  <c r="A3114" i="1" s="1"/>
  <c r="A3115" i="1" s="1"/>
  <c r="G3109" i="1"/>
  <c r="D3109" i="1"/>
  <c r="B3109" i="1"/>
  <c r="A3109" i="1"/>
  <c r="G3107" i="1"/>
  <c r="D3107" i="1"/>
  <c r="B3107" i="1"/>
  <c r="A3107" i="1"/>
  <c r="G3105" i="1"/>
  <c r="D3105" i="1"/>
  <c r="B3105" i="1"/>
  <c r="A3105" i="1"/>
  <c r="G3100" i="1"/>
  <c r="D3100" i="1"/>
  <c r="B3100" i="1"/>
  <c r="A3100" i="1"/>
  <c r="G3097" i="1"/>
  <c r="D3097" i="1"/>
  <c r="B3097" i="1"/>
  <c r="A3097" i="1"/>
  <c r="G3093" i="1"/>
  <c r="I3093" i="1" s="1"/>
  <c r="D3093" i="1"/>
  <c r="D3094" i="1" s="1"/>
  <c r="D3095" i="1" s="1"/>
  <c r="B3093" i="1"/>
  <c r="B3094" i="1" s="1"/>
  <c r="B3095" i="1" s="1"/>
  <c r="A3093" i="1"/>
  <c r="A3094" i="1" s="1"/>
  <c r="A3095" i="1" s="1"/>
  <c r="G3090" i="1"/>
  <c r="I3090" i="1" s="1"/>
  <c r="D3090" i="1"/>
  <c r="D3091" i="1" s="1"/>
  <c r="B3090" i="1"/>
  <c r="B3091" i="1" s="1"/>
  <c r="A3090" i="1"/>
  <c r="A3091" i="1" s="1"/>
  <c r="G3088" i="1"/>
  <c r="D3088" i="1"/>
  <c r="B3088" i="1"/>
  <c r="A3088" i="1"/>
  <c r="G3086" i="1"/>
  <c r="D3086" i="1"/>
  <c r="B3086" i="1"/>
  <c r="A3086" i="1"/>
  <c r="G3083" i="1"/>
  <c r="D3083" i="1"/>
  <c r="B3083" i="1"/>
  <c r="A3083" i="1"/>
  <c r="G3081" i="1"/>
  <c r="D3081" i="1"/>
  <c r="B3081" i="1"/>
  <c r="A3081" i="1"/>
  <c r="G3078" i="1"/>
  <c r="D3078" i="1"/>
  <c r="B3078" i="1"/>
  <c r="A3078" i="1"/>
  <c r="G3075" i="1"/>
  <c r="D3075" i="1"/>
  <c r="B3075" i="1"/>
  <c r="A3075" i="1"/>
  <c r="G3073" i="1"/>
  <c r="D3073" i="1"/>
  <c r="B3073" i="1"/>
  <c r="A3073" i="1"/>
  <c r="G3071" i="1"/>
  <c r="D3071" i="1"/>
  <c r="B3071" i="1"/>
  <c r="A3071" i="1"/>
  <c r="G3069" i="1"/>
  <c r="D3069" i="1"/>
  <c r="B3069" i="1"/>
  <c r="A3069" i="1"/>
  <c r="G3067" i="1"/>
  <c r="D3067" i="1"/>
  <c r="B3067" i="1"/>
  <c r="A3067" i="1"/>
  <c r="G3064" i="1"/>
  <c r="D3064" i="1"/>
  <c r="B3064" i="1"/>
  <c r="A3064" i="1"/>
  <c r="G3061" i="1"/>
  <c r="D3061" i="1"/>
  <c r="B3061" i="1"/>
  <c r="A3061" i="1"/>
  <c r="G3058" i="1"/>
  <c r="D3058" i="1"/>
  <c r="B3058" i="1"/>
  <c r="A3058" i="1"/>
  <c r="G3056" i="1"/>
  <c r="D3056" i="1"/>
  <c r="B3056" i="1"/>
  <c r="A3056" i="1"/>
  <c r="G3052" i="1"/>
  <c r="I3052" i="1" s="1"/>
  <c r="D3052" i="1"/>
  <c r="D3053" i="1" s="1"/>
  <c r="D3054" i="1" s="1"/>
  <c r="B3052" i="1"/>
  <c r="B3053" i="1" s="1"/>
  <c r="B3054" i="1" s="1"/>
  <c r="A3052" i="1"/>
  <c r="A3053" i="1" s="1"/>
  <c r="A3054" i="1" s="1"/>
  <c r="G3049" i="1"/>
  <c r="D3049" i="1"/>
  <c r="B3049" i="1"/>
  <c r="A3049" i="1"/>
  <c r="G3045" i="1"/>
  <c r="I3045" i="1" s="1"/>
  <c r="D3045" i="1"/>
  <c r="D3046" i="1" s="1"/>
  <c r="B3045" i="1"/>
  <c r="B3046" i="1" s="1"/>
  <c r="A3045" i="1"/>
  <c r="A3046" i="1" s="1"/>
  <c r="G3041" i="1"/>
  <c r="I3041" i="1" s="1"/>
  <c r="D3041" i="1"/>
  <c r="D3042" i="1" s="1"/>
  <c r="D3043" i="1" s="1"/>
  <c r="B3041" i="1"/>
  <c r="B3042" i="1" s="1"/>
  <c r="B3043" i="1" s="1"/>
  <c r="A3041" i="1"/>
  <c r="A3042" i="1" s="1"/>
  <c r="A3043" i="1" s="1"/>
  <c r="G3036" i="1"/>
  <c r="I3036" i="1" s="1"/>
  <c r="D3036" i="1"/>
  <c r="D3037" i="1" s="1"/>
  <c r="B3036" i="1"/>
  <c r="B3037" i="1" s="1"/>
  <c r="A3036" i="1"/>
  <c r="A3037" i="1" s="1"/>
  <c r="G3031" i="1"/>
  <c r="D3031" i="1"/>
  <c r="B3031" i="1"/>
  <c r="A3031" i="1"/>
  <c r="G3029" i="1"/>
  <c r="D3029" i="1"/>
  <c r="B3029" i="1"/>
  <c r="A3029" i="1"/>
  <c r="G3027" i="1"/>
  <c r="D3027" i="1"/>
  <c r="B3027" i="1"/>
  <c r="A3027" i="1"/>
  <c r="G3023" i="1"/>
  <c r="I3023" i="1" s="1"/>
  <c r="D3023" i="1"/>
  <c r="D3024" i="1" s="1"/>
  <c r="D3025" i="1" s="1"/>
  <c r="B3023" i="1"/>
  <c r="B3024" i="1" s="1"/>
  <c r="B3025" i="1" s="1"/>
  <c r="A3023" i="1"/>
  <c r="A3024" i="1" s="1"/>
  <c r="A3025" i="1" s="1"/>
  <c r="G3014" i="1"/>
  <c r="I3014" i="1" s="1"/>
  <c r="D3014" i="1"/>
  <c r="D3015" i="1" s="1"/>
  <c r="D3016" i="1" s="1"/>
  <c r="D3017" i="1" s="1"/>
  <c r="D3018" i="1" s="1"/>
  <c r="D3019" i="1" s="1"/>
  <c r="D3020" i="1" s="1"/>
  <c r="D3021" i="1" s="1"/>
  <c r="B3014" i="1"/>
  <c r="B3015" i="1" s="1"/>
  <c r="B3016" i="1" s="1"/>
  <c r="B3017" i="1" s="1"/>
  <c r="B3018" i="1" s="1"/>
  <c r="B3019" i="1" s="1"/>
  <c r="B3020" i="1" s="1"/>
  <c r="B3021" i="1" s="1"/>
  <c r="A3014" i="1"/>
  <c r="A3015" i="1" s="1"/>
  <c r="A3016" i="1" s="1"/>
  <c r="A3017" i="1" s="1"/>
  <c r="A3018" i="1" s="1"/>
  <c r="A3019" i="1" s="1"/>
  <c r="A3020" i="1" s="1"/>
  <c r="A3021" i="1" s="1"/>
  <c r="G3012" i="1"/>
  <c r="D3012" i="1"/>
  <c r="B3012" i="1"/>
  <c r="A3012" i="1"/>
  <c r="G3010" i="1"/>
  <c r="D3010" i="1"/>
  <c r="B3010" i="1"/>
  <c r="A3010" i="1"/>
  <c r="G3008" i="1"/>
  <c r="D3008" i="1"/>
  <c r="B3008" i="1"/>
  <c r="A3008" i="1"/>
  <c r="G3006" i="1"/>
  <c r="D3006" i="1"/>
  <c r="B3006" i="1"/>
  <c r="A3006" i="1"/>
  <c r="G3004" i="1"/>
  <c r="H3004" i="1" s="1"/>
  <c r="D3004" i="1"/>
  <c r="B3004" i="1"/>
  <c r="A3004" i="1"/>
  <c r="G3001" i="1"/>
  <c r="I3001" i="1" s="1"/>
  <c r="D3001" i="1"/>
  <c r="D3002" i="1" s="1"/>
  <c r="B3001" i="1"/>
  <c r="B3002" i="1" s="1"/>
  <c r="A3001" i="1"/>
  <c r="A3002" i="1" s="1"/>
  <c r="G2996" i="1"/>
  <c r="I2996" i="1" s="1"/>
  <c r="D2996" i="1"/>
  <c r="D2997" i="1" s="1"/>
  <c r="D2998" i="1" s="1"/>
  <c r="B2996" i="1"/>
  <c r="B2997" i="1" s="1"/>
  <c r="B2998" i="1" s="1"/>
  <c r="A2996" i="1"/>
  <c r="A2997" i="1" s="1"/>
  <c r="A2998" i="1" s="1"/>
  <c r="G2992" i="1"/>
  <c r="I2992" i="1" s="1"/>
  <c r="D2992" i="1"/>
  <c r="D2993" i="1" s="1"/>
  <c r="D2994" i="1" s="1"/>
  <c r="B2992" i="1"/>
  <c r="B2993" i="1" s="1"/>
  <c r="B2994" i="1" s="1"/>
  <c r="A2992" i="1"/>
  <c r="A2993" i="1" s="1"/>
  <c r="A2994" i="1" s="1"/>
  <c r="G2990" i="1"/>
  <c r="D2990" i="1"/>
  <c r="B2990" i="1"/>
  <c r="A2990" i="1"/>
  <c r="G2987" i="1"/>
  <c r="D2987" i="1"/>
  <c r="B2987" i="1"/>
  <c r="A2987" i="1"/>
  <c r="G2985" i="1"/>
  <c r="D2985" i="1"/>
  <c r="B2985" i="1"/>
  <c r="A2985" i="1"/>
  <c r="G2982" i="1"/>
  <c r="I2982" i="1" s="1"/>
  <c r="D2982" i="1"/>
  <c r="D2983" i="1" s="1"/>
  <c r="B2982" i="1"/>
  <c r="B2983" i="1" s="1"/>
  <c r="A2982" i="1"/>
  <c r="A2983" i="1" s="1"/>
  <c r="G2980" i="1"/>
  <c r="D2980" i="1"/>
  <c r="B2980" i="1"/>
  <c r="A2980" i="1"/>
  <c r="G2978" i="1"/>
  <c r="D2978" i="1"/>
  <c r="B2978" i="1"/>
  <c r="A2978" i="1"/>
  <c r="G2976" i="1"/>
  <c r="D2976" i="1"/>
  <c r="B2976" i="1"/>
  <c r="A2976" i="1"/>
  <c r="G2974" i="1"/>
  <c r="D2974" i="1"/>
  <c r="B2974" i="1"/>
  <c r="A2974" i="1"/>
  <c r="G2972" i="1"/>
  <c r="D2972" i="1"/>
  <c r="B2972" i="1"/>
  <c r="A2972" i="1"/>
  <c r="G2968" i="1"/>
  <c r="I2968" i="1" s="1"/>
  <c r="D2968" i="1"/>
  <c r="D2969" i="1" s="1"/>
  <c r="D2970" i="1" s="1"/>
  <c r="B2968" i="1"/>
  <c r="B2969" i="1" s="1"/>
  <c r="B2970" i="1" s="1"/>
  <c r="A2968" i="1"/>
  <c r="A2969" i="1" s="1"/>
  <c r="A2970" i="1" s="1"/>
  <c r="G2966" i="1"/>
  <c r="D2966" i="1"/>
  <c r="B2966" i="1"/>
  <c r="A2966" i="1"/>
  <c r="G2964" i="1"/>
  <c r="D2964" i="1"/>
  <c r="B2964" i="1"/>
  <c r="A2964" i="1"/>
  <c r="G2962" i="1"/>
  <c r="D2962" i="1"/>
  <c r="B2962" i="1"/>
  <c r="A2962" i="1"/>
  <c r="G2959" i="1"/>
  <c r="I2959" i="1" s="1"/>
  <c r="D2959" i="1"/>
  <c r="D2960" i="1" s="1"/>
  <c r="B2959" i="1"/>
  <c r="B2960" i="1" s="1"/>
  <c r="A2959" i="1"/>
  <c r="A2960" i="1" s="1"/>
  <c r="G2955" i="1"/>
  <c r="D2955" i="1"/>
  <c r="B2955" i="1"/>
  <c r="A2955" i="1"/>
  <c r="G2953" i="1"/>
  <c r="D2953" i="1"/>
  <c r="B2953" i="1"/>
  <c r="A2953" i="1"/>
  <c r="G2951" i="1"/>
  <c r="D2951" i="1"/>
  <c r="B2951" i="1"/>
  <c r="A2951" i="1"/>
  <c r="G2947" i="1"/>
  <c r="D2947" i="1"/>
  <c r="B2947" i="1"/>
  <c r="A2947" i="1"/>
  <c r="G2944" i="1"/>
  <c r="D2944" i="1"/>
  <c r="B2944" i="1"/>
  <c r="A2944" i="1"/>
  <c r="G2942" i="1"/>
  <c r="D2942" i="1"/>
  <c r="B2942" i="1"/>
  <c r="A2942" i="1"/>
  <c r="G2940" i="1"/>
  <c r="D2940" i="1"/>
  <c r="B2940" i="1"/>
  <c r="A2940" i="1"/>
  <c r="G2938" i="1"/>
  <c r="H2938" i="1" s="1"/>
  <c r="D2938" i="1"/>
  <c r="B2938" i="1"/>
  <c r="A2938" i="1"/>
  <c r="G2936" i="1"/>
  <c r="D2936" i="1"/>
  <c r="B2936" i="1"/>
  <c r="A2936" i="1"/>
  <c r="G2930" i="1"/>
  <c r="I2930" i="1" s="1"/>
  <c r="D2930" i="1"/>
  <c r="D2931" i="1" s="1"/>
  <c r="D2932" i="1" s="1"/>
  <c r="D2933" i="1" s="1"/>
  <c r="B2930" i="1"/>
  <c r="B2931" i="1" s="1"/>
  <c r="B2932" i="1" s="1"/>
  <c r="B2933" i="1" s="1"/>
  <c r="A2930" i="1"/>
  <c r="A2931" i="1" s="1"/>
  <c r="A2932" i="1" s="1"/>
  <c r="A2933" i="1" s="1"/>
  <c r="G2926" i="1"/>
  <c r="I2926" i="1" s="1"/>
  <c r="D2926" i="1"/>
  <c r="D2927" i="1" s="1"/>
  <c r="D2928" i="1" s="1"/>
  <c r="B2926" i="1"/>
  <c r="B2927" i="1" s="1"/>
  <c r="B2928" i="1" s="1"/>
  <c r="A2926" i="1"/>
  <c r="A2927" i="1" s="1"/>
  <c r="A2928" i="1" s="1"/>
  <c r="G2924" i="1"/>
  <c r="D2924" i="1"/>
  <c r="B2924" i="1"/>
  <c r="A2924" i="1"/>
  <c r="G2922" i="1"/>
  <c r="D2922" i="1"/>
  <c r="B2922" i="1"/>
  <c r="A2922" i="1"/>
  <c r="G2920" i="1"/>
  <c r="D2920" i="1"/>
  <c r="B2920" i="1"/>
  <c r="A2920" i="1"/>
  <c r="G2916" i="1"/>
  <c r="I2916" i="1" s="1"/>
  <c r="D2916" i="1"/>
  <c r="D2917" i="1" s="1"/>
  <c r="D2918" i="1" s="1"/>
  <c r="B2916" i="1"/>
  <c r="B2917" i="1" s="1"/>
  <c r="B2918" i="1" s="1"/>
  <c r="A2916" i="1"/>
  <c r="A2917" i="1" s="1"/>
  <c r="A2918" i="1" s="1"/>
  <c r="G2911" i="1"/>
  <c r="I2911" i="1" s="1"/>
  <c r="D2911" i="1"/>
  <c r="D2912" i="1" s="1"/>
  <c r="D2913" i="1" s="1"/>
  <c r="B2911" i="1"/>
  <c r="B2912" i="1" s="1"/>
  <c r="B2913" i="1" s="1"/>
  <c r="A2911" i="1"/>
  <c r="A2912" i="1" s="1"/>
  <c r="A2913" i="1" s="1"/>
  <c r="G2909" i="1"/>
  <c r="D2909" i="1"/>
  <c r="B2909" i="1"/>
  <c r="A2909" i="1"/>
  <c r="G2903" i="1"/>
  <c r="I2903" i="1" s="1"/>
  <c r="D2903" i="1"/>
  <c r="D2904" i="1" s="1"/>
  <c r="D2905" i="1" s="1"/>
  <c r="D2906" i="1" s="1"/>
  <c r="D2907" i="1" s="1"/>
  <c r="B2903" i="1"/>
  <c r="B2904" i="1" s="1"/>
  <c r="B2905" i="1" s="1"/>
  <c r="B2906" i="1" s="1"/>
  <c r="B2907" i="1" s="1"/>
  <c r="A2903" i="1"/>
  <c r="A2904" i="1" s="1"/>
  <c r="A2905" i="1" s="1"/>
  <c r="A2906" i="1" s="1"/>
  <c r="A2907" i="1" s="1"/>
  <c r="G2901" i="1"/>
  <c r="D2901" i="1"/>
  <c r="B2901" i="1"/>
  <c r="A2901" i="1"/>
  <c r="G2898" i="1"/>
  <c r="I2898" i="1" s="1"/>
  <c r="D2898" i="1"/>
  <c r="D2899" i="1" s="1"/>
  <c r="B2898" i="1"/>
  <c r="B2899" i="1" s="1"/>
  <c r="A2898" i="1"/>
  <c r="A2899" i="1" s="1"/>
  <c r="G2896" i="1"/>
  <c r="D2896" i="1"/>
  <c r="B2896" i="1"/>
  <c r="A2896" i="1"/>
  <c r="G2894" i="1"/>
  <c r="D2894" i="1"/>
  <c r="B2894" i="1"/>
  <c r="A2894" i="1"/>
  <c r="G2891" i="1"/>
  <c r="D2891" i="1"/>
  <c r="B2891" i="1"/>
  <c r="A2891" i="1"/>
  <c r="G2889" i="1"/>
  <c r="D2889" i="1"/>
  <c r="B2889" i="1"/>
  <c r="A2889" i="1"/>
  <c r="G2886" i="1"/>
  <c r="D2886" i="1"/>
  <c r="B2886" i="1"/>
  <c r="A2886" i="1"/>
  <c r="G2882" i="1"/>
  <c r="I2882" i="1" s="1"/>
  <c r="D2882" i="1"/>
  <c r="D2883" i="1" s="1"/>
  <c r="D2884" i="1" s="1"/>
  <c r="B2882" i="1"/>
  <c r="B2883" i="1" s="1"/>
  <c r="B2884" i="1" s="1"/>
  <c r="A2882" i="1"/>
  <c r="A2883" i="1" s="1"/>
  <c r="A2884" i="1" s="1"/>
  <c r="G2880" i="1"/>
  <c r="D2880" i="1"/>
  <c r="B2880" i="1"/>
  <c r="A2880" i="1"/>
  <c r="G2878" i="1"/>
  <c r="D2878" i="1"/>
  <c r="B2878" i="1"/>
  <c r="A2878" i="1"/>
  <c r="G2875" i="1"/>
  <c r="D2875" i="1"/>
  <c r="B2875" i="1"/>
  <c r="A2875" i="1"/>
  <c r="G2873" i="1"/>
  <c r="D2873" i="1"/>
  <c r="B2873" i="1"/>
  <c r="A2873" i="1"/>
  <c r="G2870" i="1"/>
  <c r="I2870" i="1" s="1"/>
  <c r="D2870" i="1"/>
  <c r="D2871" i="1" s="1"/>
  <c r="B2870" i="1"/>
  <c r="B2871" i="1" s="1"/>
  <c r="A2870" i="1"/>
  <c r="A2871" i="1" s="1"/>
  <c r="G2868" i="1"/>
  <c r="D2868" i="1"/>
  <c r="B2868" i="1"/>
  <c r="A2868" i="1"/>
  <c r="G2865" i="1"/>
  <c r="I2865" i="1" s="1"/>
  <c r="D2865" i="1"/>
  <c r="D2866" i="1" s="1"/>
  <c r="B2865" i="1"/>
  <c r="B2866" i="1" s="1"/>
  <c r="A2865" i="1"/>
  <c r="A2866" i="1" s="1"/>
  <c r="G2862" i="1"/>
  <c r="D2862" i="1"/>
  <c r="B2862" i="1"/>
  <c r="A2862" i="1"/>
  <c r="G2859" i="1"/>
  <c r="D2859" i="1"/>
  <c r="B2859" i="1"/>
  <c r="A2859" i="1"/>
  <c r="G2857" i="1"/>
  <c r="D2857" i="1"/>
  <c r="B2857" i="1"/>
  <c r="A2857" i="1"/>
  <c r="G2855" i="1"/>
  <c r="D2855" i="1"/>
  <c r="B2855" i="1"/>
  <c r="A2855" i="1"/>
  <c r="G2853" i="1"/>
  <c r="D2853" i="1"/>
  <c r="B2853" i="1"/>
  <c r="A2853" i="1"/>
  <c r="G2851" i="1"/>
  <c r="D2851" i="1"/>
  <c r="B2851" i="1"/>
  <c r="A2851" i="1"/>
  <c r="G2849" i="1"/>
  <c r="D2849" i="1"/>
  <c r="B2849" i="1"/>
  <c r="A2849" i="1"/>
  <c r="G2847" i="1"/>
  <c r="D2847" i="1"/>
  <c r="B2847" i="1"/>
  <c r="A2847" i="1"/>
  <c r="G2845" i="1"/>
  <c r="D2845" i="1"/>
  <c r="B2845" i="1"/>
  <c r="A2845" i="1"/>
  <c r="G2843" i="1"/>
  <c r="D2843" i="1"/>
  <c r="B2843" i="1"/>
  <c r="A2843" i="1"/>
  <c r="G2841" i="1"/>
  <c r="D2841" i="1"/>
  <c r="B2841" i="1"/>
  <c r="A2841" i="1"/>
  <c r="G2837" i="1"/>
  <c r="I2837" i="1" s="1"/>
  <c r="D2837" i="1"/>
  <c r="D2838" i="1" s="1"/>
  <c r="D2839" i="1" s="1"/>
  <c r="B2837" i="1"/>
  <c r="B2838" i="1" s="1"/>
  <c r="B2839" i="1" s="1"/>
  <c r="A2837" i="1"/>
  <c r="A2838" i="1" s="1"/>
  <c r="A2839" i="1" s="1"/>
  <c r="G2833" i="1"/>
  <c r="I2833" i="1" s="1"/>
  <c r="D2833" i="1"/>
  <c r="D2834" i="1" s="1"/>
  <c r="D2835" i="1" s="1"/>
  <c r="B2833" i="1"/>
  <c r="B2834" i="1" s="1"/>
  <c r="B2835" i="1" s="1"/>
  <c r="A2833" i="1"/>
  <c r="A2834" i="1" s="1"/>
  <c r="A2835" i="1" s="1"/>
  <c r="G2831" i="1"/>
  <c r="D2831" i="1"/>
  <c r="B2831" i="1"/>
  <c r="A2831" i="1"/>
  <c r="G2828" i="1"/>
  <c r="D2828" i="1"/>
  <c r="B2828" i="1"/>
  <c r="A2828" i="1"/>
  <c r="G2826" i="1"/>
  <c r="D2826" i="1"/>
  <c r="B2826" i="1"/>
  <c r="A2826" i="1"/>
  <c r="G2822" i="1"/>
  <c r="I2822" i="1" s="1"/>
  <c r="D2822" i="1"/>
  <c r="D2823" i="1" s="1"/>
  <c r="D2824" i="1" s="1"/>
  <c r="B2822" i="1"/>
  <c r="B2823" i="1" s="1"/>
  <c r="B2824" i="1" s="1"/>
  <c r="A2822" i="1"/>
  <c r="A2823" i="1" s="1"/>
  <c r="A2824" i="1" s="1"/>
  <c r="G2818" i="1"/>
  <c r="I2818" i="1" s="1"/>
  <c r="D2818" i="1"/>
  <c r="D2819" i="1" s="1"/>
  <c r="B2818" i="1"/>
  <c r="B2819" i="1" s="1"/>
  <c r="A2818" i="1"/>
  <c r="A2819" i="1" s="1"/>
  <c r="G2816" i="1"/>
  <c r="D2816" i="1"/>
  <c r="B2816" i="1"/>
  <c r="A2816" i="1"/>
  <c r="G2814" i="1"/>
  <c r="D2814" i="1"/>
  <c r="B2814" i="1"/>
  <c r="A2814" i="1"/>
  <c r="G2812" i="1"/>
  <c r="D2812" i="1"/>
  <c r="B2812" i="1"/>
  <c r="A2812" i="1"/>
  <c r="G2810" i="1"/>
  <c r="D2810" i="1"/>
  <c r="B2810" i="1"/>
  <c r="A2810" i="1"/>
  <c r="G2808" i="1"/>
  <c r="D2808" i="1"/>
  <c r="B2808" i="1"/>
  <c r="A2808" i="1"/>
  <c r="G2805" i="1"/>
  <c r="D2805" i="1"/>
  <c r="B2805" i="1"/>
  <c r="A2805" i="1"/>
  <c r="G2801" i="1"/>
  <c r="I2801" i="1" s="1"/>
  <c r="D2801" i="1"/>
  <c r="D2802" i="1" s="1"/>
  <c r="B2801" i="1"/>
  <c r="B2802" i="1" s="1"/>
  <c r="A2801" i="1"/>
  <c r="A2802" i="1" s="1"/>
  <c r="G2795" i="1"/>
  <c r="D2795" i="1"/>
  <c r="B2795" i="1"/>
  <c r="A2795" i="1"/>
  <c r="G2789" i="1"/>
  <c r="I2789" i="1" s="1"/>
  <c r="D2789" i="1"/>
  <c r="D2790" i="1" s="1"/>
  <c r="D2791" i="1" s="1"/>
  <c r="B2789" i="1"/>
  <c r="B2790" i="1" s="1"/>
  <c r="B2791" i="1" s="1"/>
  <c r="A2789" i="1"/>
  <c r="A2790" i="1" s="1"/>
  <c r="A2791" i="1" s="1"/>
  <c r="G2786" i="1"/>
  <c r="D2786" i="1"/>
  <c r="B2786" i="1"/>
  <c r="A2786" i="1"/>
  <c r="G2780" i="1"/>
  <c r="I2780" i="1" s="1"/>
  <c r="D2780" i="1"/>
  <c r="D2781" i="1" s="1"/>
  <c r="D2782" i="1" s="1"/>
  <c r="D2783" i="1" s="1"/>
  <c r="B2780" i="1"/>
  <c r="B2781" i="1" s="1"/>
  <c r="B2782" i="1" s="1"/>
  <c r="B2783" i="1" s="1"/>
  <c r="A2780" i="1"/>
  <c r="A2781" i="1" s="1"/>
  <c r="A2782" i="1" s="1"/>
  <c r="A2783" i="1" s="1"/>
  <c r="G2778" i="1"/>
  <c r="D2778" i="1"/>
  <c r="B2778" i="1"/>
  <c r="A2778" i="1"/>
  <c r="G2776" i="1"/>
  <c r="D2776" i="1"/>
  <c r="B2776" i="1"/>
  <c r="A2776" i="1"/>
  <c r="G2774" i="1"/>
  <c r="D2774" i="1"/>
  <c r="B2774" i="1"/>
  <c r="A2774" i="1"/>
  <c r="G2771" i="1"/>
  <c r="D2771" i="1"/>
  <c r="B2771" i="1"/>
  <c r="A2771" i="1"/>
  <c r="G2769" i="1"/>
  <c r="D2769" i="1"/>
  <c r="B2769" i="1"/>
  <c r="A2769" i="1"/>
  <c r="G2765" i="1"/>
  <c r="D2765" i="1"/>
  <c r="B2765" i="1"/>
  <c r="A2765" i="1"/>
  <c r="G2763" i="1"/>
  <c r="D2763" i="1"/>
  <c r="B2763" i="1"/>
  <c r="A2763" i="1"/>
  <c r="G2759" i="1"/>
  <c r="I2759" i="1" s="1"/>
  <c r="D2759" i="1"/>
  <c r="D2760" i="1" s="1"/>
  <c r="D2761" i="1" s="1"/>
  <c r="B2759" i="1"/>
  <c r="B2760" i="1" s="1"/>
  <c r="B2761" i="1" s="1"/>
  <c r="A2759" i="1"/>
  <c r="A2760" i="1" s="1"/>
  <c r="A2761" i="1" s="1"/>
  <c r="G2755" i="1"/>
  <c r="D2755" i="1"/>
  <c r="B2755" i="1"/>
  <c r="A2755" i="1"/>
  <c r="G2750" i="1"/>
  <c r="I2750" i="1" s="1"/>
  <c r="D2750" i="1"/>
  <c r="D2751" i="1" s="1"/>
  <c r="D2752" i="1" s="1"/>
  <c r="D2753" i="1" s="1"/>
  <c r="B2750" i="1"/>
  <c r="B2751" i="1" s="1"/>
  <c r="B2752" i="1" s="1"/>
  <c r="B2753" i="1" s="1"/>
  <c r="A2750" i="1"/>
  <c r="A2751" i="1" s="1"/>
  <c r="A2752" i="1" s="1"/>
  <c r="A2753" i="1" s="1"/>
  <c r="G2748" i="1"/>
  <c r="D2748" i="1"/>
  <c r="B2748" i="1"/>
  <c r="A2748" i="1"/>
  <c r="G2746" i="1"/>
  <c r="D2746" i="1"/>
  <c r="B2746" i="1"/>
  <c r="A2746" i="1"/>
  <c r="G2744" i="1"/>
  <c r="D2744" i="1"/>
  <c r="B2744" i="1"/>
  <c r="A2744" i="1"/>
  <c r="G2742" i="1"/>
  <c r="D2742" i="1"/>
  <c r="B2742" i="1"/>
  <c r="A2742" i="1"/>
  <c r="G2740" i="1"/>
  <c r="D2740" i="1"/>
  <c r="B2740" i="1"/>
  <c r="A2740" i="1"/>
  <c r="G2738" i="1"/>
  <c r="D2738" i="1"/>
  <c r="B2738" i="1"/>
  <c r="A2738" i="1"/>
  <c r="G2735" i="1"/>
  <c r="I2735" i="1" s="1"/>
  <c r="D2735" i="1"/>
  <c r="D2736" i="1" s="1"/>
  <c r="B2735" i="1"/>
  <c r="B2736" i="1" s="1"/>
  <c r="A2735" i="1"/>
  <c r="A2736" i="1" s="1"/>
  <c r="G2733" i="1"/>
  <c r="D2733" i="1"/>
  <c r="B2733" i="1"/>
  <c r="A2733" i="1"/>
  <c r="G2729" i="1"/>
  <c r="I2729" i="1" s="1"/>
  <c r="D2729" i="1"/>
  <c r="D2730" i="1" s="1"/>
  <c r="D2731" i="1" s="1"/>
  <c r="B2729" i="1"/>
  <c r="B2730" i="1" s="1"/>
  <c r="B2731" i="1" s="1"/>
  <c r="A2729" i="1"/>
  <c r="A2730" i="1" s="1"/>
  <c r="A2731" i="1" s="1"/>
  <c r="G2725" i="1"/>
  <c r="I2725" i="1" s="1"/>
  <c r="D2725" i="1"/>
  <c r="D2726" i="1" s="1"/>
  <c r="D2727" i="1" s="1"/>
  <c r="B2725" i="1"/>
  <c r="B2726" i="1" s="1"/>
  <c r="B2727" i="1" s="1"/>
  <c r="A2725" i="1"/>
  <c r="A2726" i="1" s="1"/>
  <c r="A2727" i="1" s="1"/>
  <c r="G2723" i="1"/>
  <c r="D2723" i="1"/>
  <c r="B2723" i="1"/>
  <c r="A2723" i="1"/>
  <c r="G2721" i="1"/>
  <c r="D2721" i="1"/>
  <c r="B2721" i="1"/>
  <c r="A2721" i="1"/>
  <c r="G2719" i="1"/>
  <c r="D2719" i="1"/>
  <c r="B2719" i="1"/>
  <c r="A2719" i="1"/>
  <c r="G2717" i="1"/>
  <c r="D2717" i="1"/>
  <c r="B2717" i="1"/>
  <c r="A2717" i="1"/>
  <c r="G2710" i="1"/>
  <c r="D2710" i="1"/>
  <c r="B2710" i="1"/>
  <c r="A2710" i="1"/>
  <c r="G2707" i="1"/>
  <c r="D2707" i="1"/>
  <c r="B2707" i="1"/>
  <c r="A2707" i="1"/>
  <c r="G2705" i="1"/>
  <c r="D2705" i="1"/>
  <c r="B2705" i="1"/>
  <c r="A2705" i="1"/>
  <c r="G2703" i="1"/>
  <c r="D2703" i="1"/>
  <c r="B2703" i="1"/>
  <c r="A2703" i="1"/>
  <c r="G2700" i="1"/>
  <c r="I2700" i="1" s="1"/>
  <c r="D2700" i="1"/>
  <c r="D2701" i="1" s="1"/>
  <c r="B2700" i="1"/>
  <c r="B2701" i="1" s="1"/>
  <c r="A2700" i="1"/>
  <c r="A2701" i="1" s="1"/>
  <c r="G2695" i="1"/>
  <c r="I2695" i="1" s="1"/>
  <c r="D2695" i="1"/>
  <c r="D2696" i="1" s="1"/>
  <c r="D2697" i="1" s="1"/>
  <c r="B2695" i="1"/>
  <c r="B2696" i="1" s="1"/>
  <c r="B2697" i="1" s="1"/>
  <c r="A2695" i="1"/>
  <c r="A2696" i="1" s="1"/>
  <c r="A2697" i="1" s="1"/>
  <c r="G2693" i="1"/>
  <c r="D2693" i="1"/>
  <c r="B2693" i="1"/>
  <c r="A2693" i="1"/>
  <c r="G2691" i="1"/>
  <c r="D2691" i="1"/>
  <c r="B2691" i="1"/>
  <c r="A2691" i="1"/>
  <c r="G2689" i="1"/>
  <c r="D2689" i="1"/>
  <c r="B2689" i="1"/>
  <c r="A2689" i="1"/>
  <c r="G2682" i="1"/>
  <c r="I2682" i="1" s="1"/>
  <c r="D2682" i="1"/>
  <c r="D2683" i="1" s="1"/>
  <c r="D2684" i="1" s="1"/>
  <c r="D2685" i="1" s="1"/>
  <c r="D2686" i="1" s="1"/>
  <c r="D2687" i="1" s="1"/>
  <c r="B2682" i="1"/>
  <c r="B2683" i="1" s="1"/>
  <c r="B2684" i="1" s="1"/>
  <c r="B2685" i="1" s="1"/>
  <c r="B2686" i="1" s="1"/>
  <c r="B2687" i="1" s="1"/>
  <c r="A2682" i="1"/>
  <c r="A2683" i="1" s="1"/>
  <c r="A2684" i="1" s="1"/>
  <c r="A2685" i="1" s="1"/>
  <c r="A2686" i="1" s="1"/>
  <c r="A2687" i="1" s="1"/>
  <c r="G2680" i="1"/>
  <c r="D2680" i="1"/>
  <c r="B2680" i="1"/>
  <c r="A2680" i="1"/>
  <c r="G2677" i="1"/>
  <c r="D2677" i="1"/>
  <c r="B2677" i="1"/>
  <c r="A2677" i="1"/>
  <c r="G2675" i="1"/>
  <c r="D2675" i="1"/>
  <c r="B2675" i="1"/>
  <c r="A2675" i="1"/>
  <c r="G2673" i="1"/>
  <c r="D2673" i="1"/>
  <c r="B2673" i="1"/>
  <c r="A2673" i="1"/>
  <c r="G2671" i="1"/>
  <c r="D2671" i="1"/>
  <c r="B2671" i="1"/>
  <c r="A2671" i="1"/>
  <c r="G2669" i="1"/>
  <c r="D2669" i="1"/>
  <c r="B2669" i="1"/>
  <c r="A2669" i="1"/>
  <c r="G2663" i="1"/>
  <c r="I2663" i="1" s="1"/>
  <c r="D2663" i="1"/>
  <c r="D2664" i="1" s="1"/>
  <c r="D2665" i="1" s="1"/>
  <c r="D2666" i="1" s="1"/>
  <c r="B2663" i="1"/>
  <c r="B2664" i="1" s="1"/>
  <c r="B2665" i="1" s="1"/>
  <c r="B2666" i="1" s="1"/>
  <c r="A2663" i="1"/>
  <c r="A2664" i="1" s="1"/>
  <c r="A2665" i="1" s="1"/>
  <c r="A2666" i="1" s="1"/>
  <c r="G2660" i="1"/>
  <c r="D2660" i="1"/>
  <c r="B2660" i="1"/>
  <c r="A2660" i="1"/>
  <c r="G2658" i="1"/>
  <c r="D2658" i="1"/>
  <c r="B2658" i="1"/>
  <c r="A2658" i="1"/>
  <c r="G2655" i="1"/>
  <c r="D2655" i="1"/>
  <c r="B2655" i="1"/>
  <c r="A2655" i="1"/>
  <c r="G2652" i="1"/>
  <c r="D2652" i="1"/>
  <c r="B2652" i="1"/>
  <c r="A2652" i="1"/>
  <c r="G2649" i="1"/>
  <c r="D2649" i="1"/>
  <c r="B2649" i="1"/>
  <c r="A2649" i="1"/>
  <c r="G2647" i="1"/>
  <c r="D2647" i="1"/>
  <c r="B2647" i="1"/>
  <c r="A2647" i="1"/>
  <c r="G2644" i="1"/>
  <c r="I2644" i="1" s="1"/>
  <c r="D2644" i="1"/>
  <c r="D2645" i="1" s="1"/>
  <c r="B2644" i="1"/>
  <c r="B2645" i="1" s="1"/>
  <c r="A2644" i="1"/>
  <c r="A2645" i="1" s="1"/>
  <c r="G2640" i="1"/>
  <c r="D2640" i="1"/>
  <c r="B2640" i="1"/>
  <c r="A2640" i="1"/>
  <c r="G2638" i="1"/>
  <c r="D2638" i="1"/>
  <c r="B2638" i="1"/>
  <c r="A2638" i="1"/>
  <c r="G2636" i="1"/>
  <c r="D2636" i="1"/>
  <c r="B2636" i="1"/>
  <c r="A2636" i="1"/>
  <c r="G2634" i="1"/>
  <c r="D2634" i="1"/>
  <c r="B2634" i="1"/>
  <c r="A2634" i="1"/>
  <c r="G2631" i="1"/>
  <c r="D2631" i="1"/>
  <c r="B2631" i="1"/>
  <c r="A2631" i="1"/>
  <c r="G2628" i="1"/>
  <c r="I2628" i="1" s="1"/>
  <c r="D2628" i="1"/>
  <c r="D2629" i="1" s="1"/>
  <c r="B2628" i="1"/>
  <c r="B2629" i="1" s="1"/>
  <c r="A2628" i="1"/>
  <c r="A2629" i="1" s="1"/>
  <c r="G2626" i="1"/>
  <c r="D2626" i="1"/>
  <c r="B2626" i="1"/>
  <c r="A2626" i="1"/>
  <c r="G2624" i="1"/>
  <c r="D2624" i="1"/>
  <c r="B2624" i="1"/>
  <c r="A2624" i="1"/>
  <c r="G2619" i="1"/>
  <c r="I2619" i="1" s="1"/>
  <c r="D2619" i="1"/>
  <c r="D2620" i="1" s="1"/>
  <c r="B2619" i="1"/>
  <c r="B2620" i="1" s="1"/>
  <c r="A2619" i="1"/>
  <c r="A2620" i="1" s="1"/>
  <c r="G2617" i="1"/>
  <c r="D2617" i="1"/>
  <c r="B2617" i="1"/>
  <c r="A2617" i="1"/>
  <c r="G2615" i="1"/>
  <c r="D2615" i="1"/>
  <c r="B2615" i="1"/>
  <c r="A2615" i="1"/>
  <c r="G2611" i="1"/>
  <c r="I2611" i="1" s="1"/>
  <c r="D2611" i="1"/>
  <c r="D2612" i="1" s="1"/>
  <c r="D2613" i="1" s="1"/>
  <c r="B2611" i="1"/>
  <c r="B2612" i="1" s="1"/>
  <c r="B2613" i="1" s="1"/>
  <c r="A2611" i="1"/>
  <c r="A2612" i="1" s="1"/>
  <c r="A2613" i="1" s="1"/>
  <c r="G2609" i="1"/>
  <c r="D2609" i="1"/>
  <c r="B2609" i="1"/>
  <c r="A2609" i="1"/>
  <c r="G2607" i="1"/>
  <c r="D2607" i="1"/>
  <c r="B2607" i="1"/>
  <c r="A2607" i="1"/>
  <c r="G2600" i="1"/>
  <c r="I2600" i="1" s="1"/>
  <c r="D2600" i="1"/>
  <c r="D2601" i="1" s="1"/>
  <c r="D2602" i="1" s="1"/>
  <c r="D2603" i="1" s="1"/>
  <c r="D2604" i="1" s="1"/>
  <c r="B2600" i="1"/>
  <c r="B2601" i="1" s="1"/>
  <c r="B2602" i="1" s="1"/>
  <c r="B2603" i="1" s="1"/>
  <c r="B2604" i="1" s="1"/>
  <c r="A2600" i="1"/>
  <c r="A2601" i="1" s="1"/>
  <c r="A2602" i="1" s="1"/>
  <c r="A2603" i="1" s="1"/>
  <c r="A2604" i="1" s="1"/>
  <c r="G2598" i="1"/>
  <c r="D2598" i="1"/>
  <c r="B2598" i="1"/>
  <c r="A2598" i="1"/>
  <c r="G2596" i="1"/>
  <c r="D2596" i="1"/>
  <c r="B2596" i="1"/>
  <c r="A2596" i="1"/>
  <c r="G2593" i="1"/>
  <c r="D2593" i="1"/>
  <c r="B2593" i="1"/>
  <c r="A2593" i="1"/>
  <c r="G2589" i="1"/>
  <c r="I2589" i="1" s="1"/>
  <c r="D2589" i="1"/>
  <c r="D2590" i="1" s="1"/>
  <c r="D2591" i="1" s="1"/>
  <c r="B2589" i="1"/>
  <c r="B2590" i="1" s="1"/>
  <c r="B2591" i="1" s="1"/>
  <c r="A2589" i="1"/>
  <c r="A2590" i="1" s="1"/>
  <c r="A2591" i="1" s="1"/>
  <c r="G2587" i="1"/>
  <c r="D2587" i="1"/>
  <c r="B2587" i="1"/>
  <c r="A2587" i="1"/>
  <c r="G2581" i="1"/>
  <c r="I2581" i="1" s="1"/>
  <c r="D2581" i="1"/>
  <c r="D2582" i="1" s="1"/>
  <c r="D2583" i="1" s="1"/>
  <c r="B2581" i="1"/>
  <c r="B2582" i="1" s="1"/>
  <c r="B2583" i="1" s="1"/>
  <c r="A2581" i="1"/>
  <c r="A2582" i="1" s="1"/>
  <c r="A2583" i="1" s="1"/>
  <c r="G2579" i="1"/>
  <c r="D2579" i="1"/>
  <c r="B2579" i="1"/>
  <c r="A2579" i="1"/>
  <c r="G2575" i="1"/>
  <c r="I2575" i="1" s="1"/>
  <c r="D2575" i="1"/>
  <c r="D2576" i="1" s="1"/>
  <c r="D2577" i="1" s="1"/>
  <c r="B2575" i="1"/>
  <c r="B2576" i="1" s="1"/>
  <c r="B2577" i="1" s="1"/>
  <c r="A2575" i="1"/>
  <c r="A2576" i="1" s="1"/>
  <c r="A2577" i="1" s="1"/>
  <c r="G2571" i="1"/>
  <c r="I2571" i="1" s="1"/>
  <c r="D2571" i="1"/>
  <c r="D2572" i="1" s="1"/>
  <c r="D2573" i="1" s="1"/>
  <c r="B2571" i="1"/>
  <c r="B2572" i="1" s="1"/>
  <c r="B2573" i="1" s="1"/>
  <c r="A2571" i="1"/>
  <c r="A2572" i="1" s="1"/>
  <c r="A2573" i="1" s="1"/>
  <c r="G2569" i="1"/>
  <c r="D2569" i="1"/>
  <c r="B2569" i="1"/>
  <c r="A2569" i="1"/>
  <c r="G2567" i="1"/>
  <c r="D2567" i="1"/>
  <c r="B2567" i="1"/>
  <c r="A2567" i="1"/>
  <c r="G2565" i="1"/>
  <c r="D2565" i="1"/>
  <c r="B2565" i="1"/>
  <c r="A2565" i="1"/>
  <c r="G2561" i="1"/>
  <c r="D2561" i="1"/>
  <c r="B2561" i="1"/>
  <c r="A2561" i="1"/>
  <c r="G2558" i="1"/>
  <c r="D2558" i="1"/>
  <c r="B2558" i="1"/>
  <c r="A2558" i="1"/>
  <c r="G2555" i="1"/>
  <c r="I2555" i="1" s="1"/>
  <c r="D2555" i="1"/>
  <c r="D2556" i="1" s="1"/>
  <c r="B2555" i="1"/>
  <c r="B2556" i="1" s="1"/>
  <c r="A2555" i="1"/>
  <c r="A2556" i="1" s="1"/>
  <c r="G2553" i="1"/>
  <c r="D2553" i="1"/>
  <c r="B2553" i="1"/>
  <c r="A2553" i="1"/>
  <c r="G2550" i="1"/>
  <c r="D2550" i="1"/>
  <c r="B2550" i="1"/>
  <c r="A2550" i="1"/>
  <c r="G2547" i="1"/>
  <c r="D2547" i="1"/>
  <c r="B2547" i="1"/>
  <c r="A2547" i="1"/>
  <c r="G2543" i="1"/>
  <c r="D2543" i="1"/>
  <c r="B2543" i="1"/>
  <c r="A2543" i="1"/>
  <c r="G2541" i="1"/>
  <c r="D2541" i="1"/>
  <c r="B2541" i="1"/>
  <c r="A2541" i="1"/>
  <c r="G2539" i="1"/>
  <c r="D2539" i="1"/>
  <c r="B2539" i="1"/>
  <c r="A2539" i="1"/>
  <c r="G2537" i="1"/>
  <c r="D2537" i="1"/>
  <c r="B2537" i="1"/>
  <c r="A2537" i="1"/>
  <c r="G2533" i="1"/>
  <c r="I2533" i="1" s="1"/>
  <c r="D2533" i="1"/>
  <c r="D2534" i="1" s="1"/>
  <c r="D2535" i="1" s="1"/>
  <c r="B2533" i="1"/>
  <c r="B2534" i="1" s="1"/>
  <c r="B2535" i="1" s="1"/>
  <c r="A2533" i="1"/>
  <c r="A2534" i="1" s="1"/>
  <c r="A2535" i="1" s="1"/>
  <c r="G2528" i="1"/>
  <c r="I2528" i="1" s="1"/>
  <c r="D2528" i="1"/>
  <c r="D2529" i="1" s="1"/>
  <c r="B2528" i="1"/>
  <c r="B2529" i="1" s="1"/>
  <c r="A2528" i="1"/>
  <c r="A2529" i="1" s="1"/>
  <c r="G2526" i="1"/>
  <c r="D2526" i="1"/>
  <c r="B2526" i="1"/>
  <c r="A2526" i="1"/>
  <c r="G2524" i="1"/>
  <c r="D2524" i="1"/>
  <c r="B2524" i="1"/>
  <c r="A2524" i="1"/>
  <c r="G2521" i="1"/>
  <c r="D2521" i="1"/>
  <c r="B2521" i="1"/>
  <c r="A2521" i="1"/>
  <c r="G2519" i="1"/>
  <c r="D2519" i="1"/>
  <c r="B2519" i="1"/>
  <c r="A2519" i="1"/>
  <c r="G2517" i="1"/>
  <c r="D2517" i="1"/>
  <c r="B2517" i="1"/>
  <c r="A2517" i="1"/>
  <c r="G2515" i="1"/>
  <c r="D2515" i="1"/>
  <c r="B2515" i="1"/>
  <c r="A2515" i="1"/>
  <c r="G2513" i="1"/>
  <c r="D2513" i="1"/>
  <c r="B2513" i="1"/>
  <c r="A2513" i="1"/>
  <c r="G2510" i="1"/>
  <c r="D2510" i="1"/>
  <c r="B2510" i="1"/>
  <c r="A2510" i="1"/>
  <c r="G2508" i="1"/>
  <c r="D2508" i="1"/>
  <c r="B2508" i="1"/>
  <c r="A2508" i="1"/>
  <c r="G2506" i="1"/>
  <c r="D2506" i="1"/>
  <c r="B2506" i="1"/>
  <c r="A2506" i="1"/>
  <c r="G2503" i="1"/>
  <c r="D2503" i="1"/>
  <c r="B2503" i="1"/>
  <c r="A2503" i="1"/>
  <c r="G2499" i="1"/>
  <c r="I2499" i="1" s="1"/>
  <c r="D2499" i="1"/>
  <c r="D2500" i="1" s="1"/>
  <c r="B2499" i="1"/>
  <c r="B2500" i="1" s="1"/>
  <c r="A2499" i="1"/>
  <c r="A2500" i="1" s="1"/>
  <c r="G2496" i="1"/>
  <c r="I2496" i="1" s="1"/>
  <c r="D2496" i="1"/>
  <c r="D2497" i="1" s="1"/>
  <c r="B2496" i="1"/>
  <c r="B2497" i="1" s="1"/>
  <c r="A2496" i="1"/>
  <c r="A2497" i="1" s="1"/>
  <c r="G2494" i="1"/>
  <c r="D2494" i="1"/>
  <c r="B2494" i="1"/>
  <c r="A2494" i="1"/>
  <c r="G2490" i="1"/>
  <c r="I2490" i="1" s="1"/>
  <c r="D2490" i="1"/>
  <c r="D2491" i="1" s="1"/>
  <c r="D2492" i="1" s="1"/>
  <c r="B2490" i="1"/>
  <c r="B2491" i="1" s="1"/>
  <c r="B2492" i="1" s="1"/>
  <c r="A2490" i="1"/>
  <c r="A2491" i="1" s="1"/>
  <c r="A2492" i="1" s="1"/>
  <c r="G2488" i="1"/>
  <c r="D2488" i="1"/>
  <c r="B2488" i="1"/>
  <c r="A2488" i="1"/>
  <c r="G2485" i="1"/>
  <c r="I2485" i="1" s="1"/>
  <c r="D2485" i="1"/>
  <c r="D2486" i="1" s="1"/>
  <c r="B2485" i="1"/>
  <c r="B2486" i="1" s="1"/>
  <c r="A2485" i="1"/>
  <c r="A2486" i="1" s="1"/>
  <c r="G2483" i="1"/>
  <c r="D2483" i="1"/>
  <c r="B2483" i="1"/>
  <c r="A2483" i="1"/>
  <c r="G2481" i="1"/>
  <c r="D2481" i="1"/>
  <c r="B2481" i="1"/>
  <c r="A2481" i="1"/>
  <c r="G2479" i="1"/>
  <c r="D2479" i="1"/>
  <c r="B2479" i="1"/>
  <c r="A2479" i="1"/>
  <c r="G2476" i="1"/>
  <c r="D2476" i="1"/>
  <c r="B2476" i="1"/>
  <c r="A2476" i="1"/>
  <c r="G2469" i="1"/>
  <c r="I2469" i="1" s="1"/>
  <c r="D2469" i="1"/>
  <c r="D2470" i="1" s="1"/>
  <c r="D2471" i="1" s="1"/>
  <c r="B2469" i="1"/>
  <c r="B2470" i="1" s="1"/>
  <c r="B2471" i="1" s="1"/>
  <c r="A2469" i="1"/>
  <c r="A2470" i="1" s="1"/>
  <c r="A2471" i="1" s="1"/>
  <c r="G2467" i="1"/>
  <c r="D2467" i="1"/>
  <c r="B2467" i="1"/>
  <c r="A2467" i="1"/>
  <c r="G2460" i="1"/>
  <c r="I2460" i="1" s="1"/>
  <c r="D2460" i="1"/>
  <c r="D2461" i="1" s="1"/>
  <c r="D2462" i="1" s="1"/>
  <c r="D2463" i="1" s="1"/>
  <c r="D2464" i="1" s="1"/>
  <c r="B2460" i="1"/>
  <c r="B2461" i="1" s="1"/>
  <c r="B2462" i="1" s="1"/>
  <c r="B2463" i="1" s="1"/>
  <c r="B2464" i="1" s="1"/>
  <c r="A2460" i="1"/>
  <c r="A2461" i="1" s="1"/>
  <c r="A2462" i="1" s="1"/>
  <c r="A2463" i="1" s="1"/>
  <c r="A2464" i="1" s="1"/>
  <c r="G2458" i="1"/>
  <c r="D2458" i="1"/>
  <c r="B2458" i="1"/>
  <c r="A2458" i="1"/>
  <c r="G2456" i="1"/>
  <c r="D2456" i="1"/>
  <c r="B2456" i="1"/>
  <c r="A2456" i="1"/>
  <c r="G2451" i="1"/>
  <c r="I2451" i="1" s="1"/>
  <c r="D2451" i="1"/>
  <c r="D2452" i="1" s="1"/>
  <c r="D2453" i="1" s="1"/>
  <c r="D2454" i="1" s="1"/>
  <c r="B2451" i="1"/>
  <c r="B2452" i="1" s="1"/>
  <c r="B2453" i="1" s="1"/>
  <c r="B2454" i="1" s="1"/>
  <c r="A2451" i="1"/>
  <c r="A2452" i="1" s="1"/>
  <c r="A2453" i="1" s="1"/>
  <c r="A2454" i="1" s="1"/>
  <c r="G2448" i="1"/>
  <c r="D2448" i="1"/>
  <c r="B2448" i="1"/>
  <c r="A2448" i="1"/>
  <c r="G2445" i="1"/>
  <c r="I2445" i="1" s="1"/>
  <c r="D2445" i="1"/>
  <c r="D2446" i="1" s="1"/>
  <c r="B2445" i="1"/>
  <c r="B2446" i="1" s="1"/>
  <c r="A2445" i="1"/>
  <c r="A2446" i="1" s="1"/>
  <c r="G2441" i="1"/>
  <c r="I2441" i="1" s="1"/>
  <c r="D2441" i="1"/>
  <c r="D2442" i="1" s="1"/>
  <c r="D2443" i="1" s="1"/>
  <c r="B2441" i="1"/>
  <c r="B2442" i="1" s="1"/>
  <c r="B2443" i="1" s="1"/>
  <c r="A2441" i="1"/>
  <c r="A2442" i="1" s="1"/>
  <c r="A2443" i="1" s="1"/>
  <c r="G2438" i="1"/>
  <c r="I2438" i="1" s="1"/>
  <c r="D2438" i="1"/>
  <c r="D2439" i="1" s="1"/>
  <c r="B2438" i="1"/>
  <c r="B2439" i="1" s="1"/>
  <c r="A2438" i="1"/>
  <c r="A2439" i="1" s="1"/>
  <c r="G2435" i="1"/>
  <c r="D2435" i="1"/>
  <c r="B2435" i="1"/>
  <c r="A2435" i="1"/>
  <c r="G2433" i="1"/>
  <c r="D2433" i="1"/>
  <c r="B2433" i="1"/>
  <c r="A2433" i="1"/>
  <c r="G2430" i="1"/>
  <c r="D2430" i="1"/>
  <c r="B2430" i="1"/>
  <c r="A2430" i="1"/>
  <c r="G2428" i="1"/>
  <c r="D2428" i="1"/>
  <c r="B2428" i="1"/>
  <c r="A2428" i="1"/>
  <c r="G2426" i="1"/>
  <c r="D2426" i="1"/>
  <c r="B2426" i="1"/>
  <c r="A2426" i="1"/>
  <c r="G2421" i="1"/>
  <c r="D2421" i="1"/>
  <c r="B2421" i="1"/>
  <c r="A2421" i="1"/>
  <c r="G2419" i="1"/>
  <c r="D2419" i="1"/>
  <c r="B2419" i="1"/>
  <c r="A2419" i="1"/>
  <c r="G2417" i="1"/>
  <c r="D2417" i="1"/>
  <c r="B2417" i="1"/>
  <c r="A2417" i="1"/>
  <c r="G2413" i="1"/>
  <c r="I2413" i="1" s="1"/>
  <c r="D2413" i="1"/>
  <c r="D2414" i="1" s="1"/>
  <c r="D2415" i="1" s="1"/>
  <c r="B2413" i="1"/>
  <c r="B2414" i="1" s="1"/>
  <c r="B2415" i="1" s="1"/>
  <c r="A2413" i="1"/>
  <c r="A2414" i="1" s="1"/>
  <c r="A2415" i="1" s="1"/>
  <c r="G2411" i="1"/>
  <c r="D2411" i="1"/>
  <c r="B2411" i="1"/>
  <c r="A2411" i="1"/>
  <c r="G2406" i="1"/>
  <c r="D2406" i="1"/>
  <c r="B2406" i="1"/>
  <c r="A2406" i="1"/>
  <c r="G2404" i="1"/>
  <c r="D2404" i="1"/>
  <c r="B2404" i="1"/>
  <c r="A2404" i="1"/>
  <c r="G2401" i="1"/>
  <c r="D2401" i="1"/>
  <c r="B2401" i="1"/>
  <c r="A2401" i="1"/>
  <c r="G2398" i="1"/>
  <c r="D2398" i="1"/>
  <c r="B2398" i="1"/>
  <c r="A2398" i="1"/>
  <c r="G2396" i="1"/>
  <c r="D2396" i="1"/>
  <c r="B2396" i="1"/>
  <c r="A2396" i="1"/>
  <c r="G2393" i="1"/>
  <c r="D2393" i="1"/>
  <c r="B2393" i="1"/>
  <c r="A2393" i="1"/>
  <c r="G2391" i="1"/>
  <c r="D2391" i="1"/>
  <c r="B2391" i="1"/>
  <c r="A2391" i="1"/>
  <c r="G2385" i="1"/>
  <c r="I2385" i="1" s="1"/>
  <c r="D2385" i="1"/>
  <c r="D2386" i="1" s="1"/>
  <c r="D2387" i="1" s="1"/>
  <c r="B2385" i="1"/>
  <c r="B2386" i="1" s="1"/>
  <c r="B2387" i="1" s="1"/>
  <c r="A2385" i="1"/>
  <c r="A2386" i="1" s="1"/>
  <c r="A2387" i="1" s="1"/>
  <c r="G2383" i="1"/>
  <c r="D2383" i="1"/>
  <c r="B2383" i="1"/>
  <c r="A2383" i="1"/>
  <c r="G2379" i="1"/>
  <c r="I2379" i="1" s="1"/>
  <c r="D2379" i="1"/>
  <c r="D2380" i="1" s="1"/>
  <c r="D2381" i="1" s="1"/>
  <c r="B2379" i="1"/>
  <c r="B2380" i="1" s="1"/>
  <c r="B2381" i="1" s="1"/>
  <c r="A2379" i="1"/>
  <c r="A2380" i="1" s="1"/>
  <c r="A2381" i="1" s="1"/>
  <c r="G2376" i="1"/>
  <c r="D2376" i="1"/>
  <c r="B2376" i="1"/>
  <c r="A2376" i="1"/>
  <c r="G2374" i="1"/>
  <c r="D2374" i="1"/>
  <c r="B2374" i="1"/>
  <c r="A2374" i="1"/>
  <c r="G2372" i="1"/>
  <c r="D2372" i="1"/>
  <c r="B2372" i="1"/>
  <c r="A2372" i="1"/>
  <c r="G2370" i="1"/>
  <c r="D2370" i="1"/>
  <c r="B2370" i="1"/>
  <c r="A2370" i="1"/>
  <c r="G2368" i="1"/>
  <c r="D2368" i="1"/>
  <c r="B2368" i="1"/>
  <c r="A2368" i="1"/>
  <c r="G2365" i="1"/>
  <c r="I2365" i="1" s="1"/>
  <c r="D2365" i="1"/>
  <c r="D2366" i="1" s="1"/>
  <c r="B2365" i="1"/>
  <c r="B2366" i="1" s="1"/>
  <c r="A2365" i="1"/>
  <c r="A2366" i="1" s="1"/>
  <c r="G2362" i="1"/>
  <c r="D2362" i="1"/>
  <c r="B2362" i="1"/>
  <c r="A2362" i="1"/>
  <c r="G2359" i="1"/>
  <c r="D2359" i="1"/>
  <c r="B2359" i="1"/>
  <c r="A2359" i="1"/>
  <c r="G2357" i="1"/>
  <c r="D2357" i="1"/>
  <c r="B2357" i="1"/>
  <c r="A2357" i="1"/>
  <c r="G2355" i="1"/>
  <c r="D2355" i="1"/>
  <c r="B2355" i="1"/>
  <c r="A2355" i="1"/>
  <c r="G2353" i="1"/>
  <c r="D2353" i="1"/>
  <c r="B2353" i="1"/>
  <c r="A2353" i="1"/>
  <c r="G2351" i="1"/>
  <c r="D2351" i="1"/>
  <c r="B2351" i="1"/>
  <c r="A2351" i="1"/>
  <c r="G2348" i="1"/>
  <c r="D2348" i="1"/>
  <c r="B2348" i="1"/>
  <c r="A2348" i="1"/>
  <c r="G2346" i="1"/>
  <c r="D2346" i="1"/>
  <c r="B2346" i="1"/>
  <c r="A2346" i="1"/>
  <c r="G2341" i="1"/>
  <c r="I2341" i="1" s="1"/>
  <c r="D2341" i="1"/>
  <c r="D2342" i="1" s="1"/>
  <c r="D2343" i="1" s="1"/>
  <c r="B2341" i="1"/>
  <c r="B2342" i="1" s="1"/>
  <c r="B2343" i="1" s="1"/>
  <c r="A2341" i="1"/>
  <c r="A2342" i="1" s="1"/>
  <c r="A2343" i="1" s="1"/>
  <c r="G2339" i="1"/>
  <c r="D2339" i="1"/>
  <c r="B2339" i="1"/>
  <c r="A2339" i="1"/>
  <c r="G2337" i="1"/>
  <c r="D2337" i="1"/>
  <c r="B2337" i="1"/>
  <c r="A2337" i="1"/>
  <c r="G2335" i="1"/>
  <c r="D2335" i="1"/>
  <c r="B2335" i="1"/>
  <c r="A2335" i="1"/>
  <c r="G2332" i="1"/>
  <c r="D2332" i="1"/>
  <c r="B2332" i="1"/>
  <c r="A2332" i="1"/>
  <c r="G2329" i="1"/>
  <c r="D2329" i="1"/>
  <c r="B2329" i="1"/>
  <c r="A2329" i="1"/>
  <c r="G2326" i="1"/>
  <c r="D2326" i="1"/>
  <c r="B2326" i="1"/>
  <c r="A2326" i="1"/>
  <c r="G2322" i="1"/>
  <c r="D2322" i="1"/>
  <c r="B2322" i="1"/>
  <c r="A2322" i="1"/>
  <c r="G2311" i="1"/>
  <c r="I2311" i="1" s="1"/>
  <c r="D2311" i="1"/>
  <c r="D2312" i="1" s="1"/>
  <c r="D2313" i="1" s="1"/>
  <c r="D2314" i="1" s="1"/>
  <c r="D2315" i="1" s="1"/>
  <c r="B2311" i="1"/>
  <c r="B2312" i="1" s="1"/>
  <c r="B2313" i="1" s="1"/>
  <c r="B2314" i="1" s="1"/>
  <c r="B2315" i="1" s="1"/>
  <c r="A2311" i="1"/>
  <c r="A2312" i="1" s="1"/>
  <c r="A2313" i="1" s="1"/>
  <c r="A2314" i="1" s="1"/>
  <c r="A2315" i="1" s="1"/>
  <c r="G2305" i="1"/>
  <c r="I2305" i="1" s="1"/>
  <c r="D2305" i="1"/>
  <c r="D2306" i="1" s="1"/>
  <c r="B2305" i="1"/>
  <c r="B2306" i="1" s="1"/>
  <c r="A2305" i="1"/>
  <c r="A2306" i="1" s="1"/>
  <c r="G2301" i="1"/>
  <c r="I2301" i="1" s="1"/>
  <c r="D2301" i="1"/>
  <c r="D2302" i="1" s="1"/>
  <c r="D2303" i="1" s="1"/>
  <c r="B2301" i="1"/>
  <c r="B2302" i="1" s="1"/>
  <c r="B2303" i="1" s="1"/>
  <c r="A2301" i="1"/>
  <c r="A2302" i="1" s="1"/>
  <c r="A2303" i="1" s="1"/>
  <c r="G2299" i="1"/>
  <c r="D2299" i="1"/>
  <c r="B2299" i="1"/>
  <c r="A2299" i="1"/>
  <c r="G2295" i="1"/>
  <c r="I2295" i="1" s="1"/>
  <c r="D2295" i="1"/>
  <c r="D2296" i="1" s="1"/>
  <c r="D2297" i="1" s="1"/>
  <c r="B2295" i="1"/>
  <c r="B2296" i="1" s="1"/>
  <c r="B2297" i="1" s="1"/>
  <c r="A2295" i="1"/>
  <c r="A2296" i="1" s="1"/>
  <c r="A2297" i="1" s="1"/>
  <c r="G2293" i="1"/>
  <c r="D2293" i="1"/>
  <c r="B2293" i="1"/>
  <c r="A2293" i="1"/>
  <c r="G2291" i="1"/>
  <c r="D2291" i="1"/>
  <c r="B2291" i="1"/>
  <c r="A2291" i="1"/>
  <c r="G2289" i="1"/>
  <c r="D2289" i="1"/>
  <c r="B2289" i="1"/>
  <c r="A2289" i="1"/>
  <c r="G2287" i="1"/>
  <c r="D2287" i="1"/>
  <c r="B2287" i="1"/>
  <c r="A2287" i="1"/>
  <c r="G2284" i="1"/>
  <c r="D2284" i="1"/>
  <c r="B2284" i="1"/>
  <c r="A2284" i="1"/>
  <c r="G2282" i="1"/>
  <c r="D2282" i="1"/>
  <c r="B2282" i="1"/>
  <c r="A2282" i="1"/>
  <c r="G2278" i="1"/>
  <c r="I2278" i="1" s="1"/>
  <c r="D2278" i="1"/>
  <c r="D2279" i="1" s="1"/>
  <c r="D2280" i="1" s="1"/>
  <c r="B2278" i="1"/>
  <c r="B2279" i="1" s="1"/>
  <c r="B2280" i="1" s="1"/>
  <c r="A2278" i="1"/>
  <c r="A2279" i="1" s="1"/>
  <c r="A2280" i="1" s="1"/>
  <c r="G2276" i="1"/>
  <c r="D2276" i="1"/>
  <c r="B2276" i="1"/>
  <c r="A2276" i="1"/>
  <c r="G2274" i="1"/>
  <c r="D2274" i="1"/>
  <c r="B2274" i="1"/>
  <c r="A2274" i="1"/>
  <c r="G2272" i="1"/>
  <c r="D2272" i="1"/>
  <c r="B2272" i="1"/>
  <c r="A2272" i="1"/>
  <c r="G2270" i="1"/>
  <c r="D2270" i="1"/>
  <c r="B2270" i="1"/>
  <c r="A2270" i="1"/>
  <c r="G2266" i="1"/>
  <c r="I2266" i="1" s="1"/>
  <c r="D2266" i="1"/>
  <c r="D2267" i="1" s="1"/>
  <c r="B2266" i="1"/>
  <c r="B2267" i="1" s="1"/>
  <c r="A2266" i="1"/>
  <c r="A2267" i="1" s="1"/>
  <c r="G2263" i="1"/>
  <c r="D2263" i="1"/>
  <c r="B2263" i="1"/>
  <c r="A2263" i="1"/>
  <c r="G2259" i="1"/>
  <c r="I2259" i="1" s="1"/>
  <c r="D2259" i="1"/>
  <c r="D2260" i="1" s="1"/>
  <c r="D2261" i="1" s="1"/>
  <c r="B2259" i="1"/>
  <c r="B2260" i="1" s="1"/>
  <c r="B2261" i="1" s="1"/>
  <c r="A2259" i="1"/>
  <c r="A2260" i="1" s="1"/>
  <c r="A2261" i="1" s="1"/>
  <c r="G2255" i="1"/>
  <c r="D2255" i="1"/>
  <c r="B2255" i="1"/>
  <c r="A2255" i="1"/>
  <c r="G2253" i="1"/>
  <c r="D2253" i="1"/>
  <c r="B2253" i="1"/>
  <c r="A2253" i="1"/>
  <c r="G2251" i="1"/>
  <c r="D2251" i="1"/>
  <c r="B2251" i="1"/>
  <c r="A2251" i="1"/>
  <c r="G2249" i="1"/>
  <c r="D2249" i="1"/>
  <c r="B2249" i="1"/>
  <c r="A2249" i="1"/>
  <c r="G2246" i="1"/>
  <c r="D2246" i="1"/>
  <c r="B2246" i="1"/>
  <c r="A2246" i="1"/>
  <c r="G2244" i="1"/>
  <c r="D2244" i="1"/>
  <c r="B2244" i="1"/>
  <c r="A2244" i="1"/>
  <c r="G2241" i="1"/>
  <c r="D2241" i="1"/>
  <c r="B2241" i="1"/>
  <c r="A2241" i="1"/>
  <c r="G2239" i="1"/>
  <c r="D2239" i="1"/>
  <c r="B2239" i="1"/>
  <c r="A2239" i="1"/>
  <c r="G2237" i="1"/>
  <c r="D2237" i="1"/>
  <c r="B2237" i="1"/>
  <c r="A2237" i="1"/>
  <c r="G2235" i="1"/>
  <c r="D2235" i="1"/>
  <c r="B2235" i="1"/>
  <c r="A2235" i="1"/>
  <c r="G2233" i="1"/>
  <c r="D2233" i="1"/>
  <c r="B2233" i="1"/>
  <c r="A2233" i="1"/>
  <c r="G2231" i="1"/>
  <c r="D2231" i="1"/>
  <c r="B2231" i="1"/>
  <c r="A2231" i="1"/>
  <c r="G2228" i="1"/>
  <c r="I2228" i="1" s="1"/>
  <c r="D2228" i="1"/>
  <c r="D2229" i="1" s="1"/>
  <c r="B2228" i="1"/>
  <c r="B2229" i="1" s="1"/>
  <c r="A2228" i="1"/>
  <c r="A2229" i="1" s="1"/>
  <c r="G2221" i="1"/>
  <c r="D2221" i="1"/>
  <c r="B2221" i="1"/>
  <c r="A2221" i="1"/>
  <c r="G2219" i="1"/>
  <c r="D2219" i="1"/>
  <c r="B2219" i="1"/>
  <c r="A2219" i="1"/>
  <c r="G2217" i="1"/>
  <c r="D2217" i="1"/>
  <c r="B2217" i="1"/>
  <c r="A2217" i="1"/>
  <c r="G2214" i="1"/>
  <c r="D2214" i="1"/>
  <c r="B2214" i="1"/>
  <c r="A2214" i="1"/>
  <c r="G2212" i="1"/>
  <c r="D2212" i="1"/>
  <c r="B2212" i="1"/>
  <c r="A2212" i="1"/>
  <c r="G2210" i="1"/>
  <c r="D2210" i="1"/>
  <c r="B2210" i="1"/>
  <c r="A2210" i="1"/>
  <c r="G2208" i="1"/>
  <c r="D2208" i="1"/>
  <c r="B2208" i="1"/>
  <c r="A2208" i="1"/>
  <c r="G2204" i="1"/>
  <c r="I2204" i="1" s="1"/>
  <c r="D2204" i="1"/>
  <c r="D2205" i="1" s="1"/>
  <c r="D2206" i="1" s="1"/>
  <c r="B2204" i="1"/>
  <c r="B2205" i="1" s="1"/>
  <c r="B2206" i="1" s="1"/>
  <c r="A2204" i="1"/>
  <c r="A2205" i="1" s="1"/>
  <c r="A2206" i="1" s="1"/>
  <c r="G2202" i="1"/>
  <c r="D2202" i="1"/>
  <c r="B2202" i="1"/>
  <c r="A2202" i="1"/>
  <c r="G2199" i="1"/>
  <c r="I2199" i="1" s="1"/>
  <c r="D2199" i="1"/>
  <c r="D2200" i="1" s="1"/>
  <c r="B2199" i="1"/>
  <c r="B2200" i="1" s="1"/>
  <c r="A2199" i="1"/>
  <c r="A2200" i="1" s="1"/>
  <c r="G2197" i="1"/>
  <c r="D2197" i="1"/>
  <c r="B2197" i="1"/>
  <c r="A2197" i="1"/>
  <c r="G2195" i="1"/>
  <c r="D2195" i="1"/>
  <c r="B2195" i="1"/>
  <c r="A2195" i="1"/>
  <c r="G2190" i="1"/>
  <c r="D2190" i="1"/>
  <c r="B2190" i="1"/>
  <c r="A2190" i="1"/>
  <c r="G2186" i="1"/>
  <c r="I2186" i="1" s="1"/>
  <c r="D2186" i="1"/>
  <c r="D2187" i="1" s="1"/>
  <c r="B2186" i="1"/>
  <c r="B2187" i="1" s="1"/>
  <c r="A2186" i="1"/>
  <c r="A2187" i="1" s="1"/>
  <c r="G2184" i="1"/>
  <c r="D2184" i="1"/>
  <c r="B2184" i="1"/>
  <c r="A2184" i="1"/>
  <c r="G2179" i="1"/>
  <c r="I2179" i="1" s="1"/>
  <c r="D2179" i="1"/>
  <c r="D2180" i="1" s="1"/>
  <c r="D2181" i="1" s="1"/>
  <c r="B2179" i="1"/>
  <c r="B2180" i="1" s="1"/>
  <c r="B2181" i="1" s="1"/>
  <c r="A2179" i="1"/>
  <c r="A2180" i="1" s="1"/>
  <c r="A2181" i="1" s="1"/>
  <c r="G2175" i="1"/>
  <c r="I2175" i="1" s="1"/>
  <c r="D2175" i="1"/>
  <c r="D2176" i="1" s="1"/>
  <c r="D2177" i="1" s="1"/>
  <c r="B2175" i="1"/>
  <c r="B2176" i="1" s="1"/>
  <c r="B2177" i="1" s="1"/>
  <c r="A2175" i="1"/>
  <c r="A2176" i="1" s="1"/>
  <c r="A2177" i="1" s="1"/>
  <c r="G2172" i="1"/>
  <c r="I2172" i="1" s="1"/>
  <c r="D2172" i="1"/>
  <c r="D2173" i="1" s="1"/>
  <c r="B2172" i="1"/>
  <c r="B2173" i="1" s="1"/>
  <c r="A2172" i="1"/>
  <c r="A2173" i="1" s="1"/>
  <c r="G2170" i="1"/>
  <c r="D2170" i="1"/>
  <c r="B2170" i="1"/>
  <c r="A2170" i="1"/>
  <c r="G2166" i="1"/>
  <c r="I2166" i="1" s="1"/>
  <c r="D2166" i="1"/>
  <c r="D2167" i="1" s="1"/>
  <c r="B2166" i="1"/>
  <c r="B2167" i="1" s="1"/>
  <c r="A2166" i="1"/>
  <c r="A2167" i="1" s="1"/>
  <c r="G2164" i="1"/>
  <c r="D2164" i="1"/>
  <c r="B2164" i="1"/>
  <c r="A2164" i="1"/>
  <c r="G2160" i="1"/>
  <c r="I2160" i="1" s="1"/>
  <c r="D2160" i="1"/>
  <c r="D2161" i="1" s="1"/>
  <c r="D2162" i="1" s="1"/>
  <c r="B2160" i="1"/>
  <c r="B2161" i="1" s="1"/>
  <c r="B2162" i="1" s="1"/>
  <c r="A2160" i="1"/>
  <c r="A2161" i="1" s="1"/>
  <c r="A2162" i="1" s="1"/>
  <c r="G2156" i="1"/>
  <c r="I2156" i="1" s="1"/>
  <c r="D2156" i="1"/>
  <c r="D2157" i="1" s="1"/>
  <c r="D2158" i="1" s="1"/>
  <c r="B2156" i="1"/>
  <c r="B2157" i="1" s="1"/>
  <c r="B2158" i="1" s="1"/>
  <c r="A2156" i="1"/>
  <c r="A2157" i="1" s="1"/>
  <c r="A2158" i="1" s="1"/>
  <c r="G2154" i="1"/>
  <c r="D2154" i="1"/>
  <c r="B2154" i="1"/>
  <c r="A2154" i="1"/>
  <c r="G2152" i="1"/>
  <c r="D2152" i="1"/>
  <c r="B2152" i="1"/>
  <c r="A2152" i="1"/>
  <c r="G2149" i="1"/>
  <c r="D2149" i="1"/>
  <c r="B2149" i="1"/>
  <c r="A2149" i="1"/>
  <c r="G2147" i="1"/>
  <c r="D2147" i="1"/>
  <c r="B2147" i="1"/>
  <c r="A2147" i="1"/>
  <c r="G2144" i="1"/>
  <c r="I2144" i="1" s="1"/>
  <c r="D2144" i="1"/>
  <c r="D2145" i="1" s="1"/>
  <c r="B2144" i="1"/>
  <c r="B2145" i="1" s="1"/>
  <c r="A2144" i="1"/>
  <c r="A2145" i="1" s="1"/>
  <c r="G2142" i="1"/>
  <c r="D2142" i="1"/>
  <c r="B2142" i="1"/>
  <c r="A2142" i="1"/>
  <c r="G2139" i="1"/>
  <c r="I2139" i="1" s="1"/>
  <c r="D2139" i="1"/>
  <c r="D2140" i="1" s="1"/>
  <c r="B2139" i="1"/>
  <c r="B2140" i="1" s="1"/>
  <c r="A2139" i="1"/>
  <c r="A2140" i="1" s="1"/>
  <c r="G2136" i="1"/>
  <c r="I2136" i="1" s="1"/>
  <c r="D2136" i="1"/>
  <c r="D2137" i="1" s="1"/>
  <c r="B2136" i="1"/>
  <c r="B2137" i="1" s="1"/>
  <c r="A2136" i="1"/>
  <c r="A2137" i="1" s="1"/>
  <c r="G2134" i="1"/>
  <c r="D2134" i="1"/>
  <c r="B2134" i="1"/>
  <c r="A2134" i="1"/>
  <c r="G2132" i="1"/>
  <c r="D2132" i="1"/>
  <c r="B2132" i="1"/>
  <c r="A2132" i="1"/>
  <c r="G2130" i="1"/>
  <c r="D2130" i="1"/>
  <c r="B2130" i="1"/>
  <c r="A2130" i="1"/>
  <c r="G2128" i="1"/>
  <c r="D2128" i="1"/>
  <c r="B2128" i="1"/>
  <c r="A2128" i="1"/>
  <c r="G2124" i="1"/>
  <c r="I2124" i="1" s="1"/>
  <c r="D2124" i="1"/>
  <c r="D2125" i="1" s="1"/>
  <c r="D2126" i="1" s="1"/>
  <c r="B2124" i="1"/>
  <c r="B2125" i="1" s="1"/>
  <c r="B2126" i="1" s="1"/>
  <c r="A2124" i="1"/>
  <c r="A2125" i="1" s="1"/>
  <c r="A2126" i="1" s="1"/>
  <c r="G2119" i="1"/>
  <c r="I2119" i="1" s="1"/>
  <c r="D2119" i="1"/>
  <c r="D2120" i="1" s="1"/>
  <c r="D2121" i="1" s="1"/>
  <c r="B2119" i="1"/>
  <c r="B2120" i="1" s="1"/>
  <c r="B2121" i="1" s="1"/>
  <c r="A2119" i="1"/>
  <c r="A2120" i="1" s="1"/>
  <c r="A2121" i="1" s="1"/>
  <c r="G2115" i="1"/>
  <c r="D2115" i="1"/>
  <c r="B2115" i="1"/>
  <c r="A2115" i="1"/>
  <c r="G2113" i="1"/>
  <c r="D2113" i="1"/>
  <c r="B2113" i="1"/>
  <c r="A2113" i="1"/>
  <c r="G2110" i="1"/>
  <c r="D2110" i="1"/>
  <c r="B2110" i="1"/>
  <c r="A2110" i="1"/>
  <c r="G2108" i="1"/>
  <c r="D2108" i="1"/>
  <c r="B2108" i="1"/>
  <c r="A2108" i="1"/>
  <c r="G2104" i="1"/>
  <c r="I2104" i="1" s="1"/>
  <c r="D2104" i="1"/>
  <c r="D2105" i="1" s="1"/>
  <c r="D2106" i="1" s="1"/>
  <c r="B2104" i="1"/>
  <c r="B2105" i="1" s="1"/>
  <c r="B2106" i="1" s="1"/>
  <c r="A2104" i="1"/>
  <c r="A2105" i="1" s="1"/>
  <c r="A2106" i="1" s="1"/>
  <c r="G2099" i="1"/>
  <c r="I2099" i="1" s="1"/>
  <c r="D2099" i="1"/>
  <c r="D2100" i="1" s="1"/>
  <c r="D2101" i="1" s="1"/>
  <c r="B2099" i="1"/>
  <c r="B2100" i="1" s="1"/>
  <c r="B2101" i="1" s="1"/>
  <c r="A2099" i="1"/>
  <c r="A2100" i="1" s="1"/>
  <c r="A2101" i="1" s="1"/>
  <c r="G2097" i="1"/>
  <c r="D2097" i="1"/>
  <c r="B2097" i="1"/>
  <c r="A2097" i="1"/>
  <c r="G2094" i="1"/>
  <c r="I2094" i="1" s="1"/>
  <c r="D2094" i="1"/>
  <c r="B2094" i="1"/>
  <c r="A2094" i="1"/>
  <c r="G2091" i="1"/>
  <c r="I2091" i="1" s="1"/>
  <c r="D2091" i="1"/>
  <c r="D2092" i="1" s="1"/>
  <c r="B2091" i="1"/>
  <c r="B2092" i="1" s="1"/>
  <c r="A2091" i="1"/>
  <c r="A2092" i="1" s="1"/>
  <c r="G2089" i="1"/>
  <c r="D2089" i="1"/>
  <c r="B2089" i="1"/>
  <c r="A2089" i="1"/>
  <c r="G2085" i="1"/>
  <c r="I2085" i="1" s="1"/>
  <c r="D2085" i="1"/>
  <c r="D2086" i="1" s="1"/>
  <c r="D2087" i="1" s="1"/>
  <c r="B2085" i="1"/>
  <c r="B2086" i="1" s="1"/>
  <c r="B2087" i="1" s="1"/>
  <c r="A2085" i="1"/>
  <c r="A2086" i="1" s="1"/>
  <c r="A2087" i="1" s="1"/>
  <c r="G2083" i="1"/>
  <c r="D2083" i="1"/>
  <c r="B2083" i="1"/>
  <c r="A2083" i="1"/>
  <c r="G2079" i="1"/>
  <c r="I2079" i="1" s="1"/>
  <c r="D2079" i="1"/>
  <c r="D2080" i="1" s="1"/>
  <c r="D2081" i="1" s="1"/>
  <c r="B2079" i="1"/>
  <c r="B2080" i="1" s="1"/>
  <c r="B2081" i="1" s="1"/>
  <c r="A2079" i="1"/>
  <c r="A2080" i="1" s="1"/>
  <c r="A2081" i="1" s="1"/>
  <c r="G2077" i="1"/>
  <c r="D2077" i="1"/>
  <c r="B2077" i="1"/>
  <c r="A2077" i="1"/>
  <c r="G2075" i="1"/>
  <c r="D2075" i="1"/>
  <c r="B2075" i="1"/>
  <c r="A2075" i="1"/>
  <c r="G2073" i="1"/>
  <c r="D2073" i="1"/>
  <c r="B2073" i="1"/>
  <c r="A2073" i="1"/>
  <c r="G2071" i="1"/>
  <c r="D2071" i="1"/>
  <c r="B2071" i="1"/>
  <c r="A2071" i="1"/>
  <c r="G2069" i="1"/>
  <c r="D2069" i="1"/>
  <c r="B2069" i="1"/>
  <c r="A2069" i="1"/>
  <c r="G2065" i="1"/>
  <c r="I2065" i="1" s="1"/>
  <c r="D2065" i="1"/>
  <c r="D2066" i="1" s="1"/>
  <c r="D2067" i="1" s="1"/>
  <c r="B2065" i="1"/>
  <c r="B2066" i="1" s="1"/>
  <c r="B2067" i="1" s="1"/>
  <c r="A2065" i="1"/>
  <c r="A2066" i="1" s="1"/>
  <c r="A2067" i="1" s="1"/>
  <c r="G2063" i="1"/>
  <c r="D2063" i="1"/>
  <c r="B2063" i="1"/>
  <c r="A2063" i="1"/>
  <c r="G2060" i="1"/>
  <c r="D2060" i="1"/>
  <c r="B2060" i="1"/>
  <c r="A2060" i="1"/>
  <c r="G2057" i="1"/>
  <c r="D2057" i="1"/>
  <c r="B2057" i="1"/>
  <c r="A2057" i="1"/>
  <c r="G2055" i="1"/>
  <c r="D2055" i="1"/>
  <c r="B2055" i="1"/>
  <c r="A2055" i="1"/>
  <c r="G2051" i="1"/>
  <c r="I2051" i="1" s="1"/>
  <c r="D2051" i="1"/>
  <c r="D2052" i="1" s="1"/>
  <c r="D2053" i="1" s="1"/>
  <c r="B2051" i="1"/>
  <c r="B2052" i="1" s="1"/>
  <c r="B2053" i="1" s="1"/>
  <c r="A2051" i="1"/>
  <c r="A2052" i="1" s="1"/>
  <c r="A2053" i="1" s="1"/>
  <c r="G2048" i="1"/>
  <c r="D2048" i="1"/>
  <c r="B2048" i="1"/>
  <c r="A2048" i="1"/>
  <c r="G2046" i="1"/>
  <c r="D2046" i="1"/>
  <c r="B2046" i="1"/>
  <c r="A2046" i="1"/>
  <c r="G2044" i="1"/>
  <c r="D2044" i="1"/>
  <c r="B2044" i="1"/>
  <c r="A2044" i="1"/>
  <c r="G2042" i="1"/>
  <c r="D2042" i="1"/>
  <c r="B2042" i="1"/>
  <c r="A2042" i="1"/>
  <c r="G2040" i="1"/>
  <c r="D2040" i="1"/>
  <c r="B2040" i="1"/>
  <c r="A2040" i="1"/>
  <c r="G2035" i="1"/>
  <c r="I2035" i="1" s="1"/>
  <c r="D2035" i="1"/>
  <c r="D2036" i="1" s="1"/>
  <c r="D2037" i="1" s="1"/>
  <c r="B2035" i="1"/>
  <c r="B2036" i="1" s="1"/>
  <c r="B2037" i="1" s="1"/>
  <c r="A2035" i="1"/>
  <c r="A2036" i="1" s="1"/>
  <c r="A2037" i="1" s="1"/>
  <c r="G2033" i="1"/>
  <c r="D2033" i="1"/>
  <c r="B2033" i="1"/>
  <c r="A2033" i="1"/>
  <c r="G2031" i="1"/>
  <c r="D2031" i="1"/>
  <c r="B2031" i="1"/>
  <c r="A2031" i="1"/>
  <c r="G2029" i="1"/>
  <c r="D2029" i="1"/>
  <c r="B2029" i="1"/>
  <c r="A2029" i="1"/>
  <c r="G2027" i="1"/>
  <c r="D2027" i="1"/>
  <c r="B2027" i="1"/>
  <c r="A2027" i="1"/>
  <c r="G2023" i="1"/>
  <c r="I2023" i="1" s="1"/>
  <c r="D2023" i="1"/>
  <c r="D2024" i="1" s="1"/>
  <c r="D2025" i="1" s="1"/>
  <c r="B2023" i="1"/>
  <c r="B2024" i="1" s="1"/>
  <c r="B2025" i="1" s="1"/>
  <c r="A2023" i="1"/>
  <c r="A2024" i="1" s="1"/>
  <c r="A2025" i="1" s="1"/>
  <c r="G2021" i="1"/>
  <c r="D2021" i="1"/>
  <c r="B2021" i="1"/>
  <c r="A2021" i="1"/>
  <c r="G2017" i="1"/>
  <c r="D2017" i="1"/>
  <c r="D2018" i="1" s="1"/>
  <c r="B2017" i="1"/>
  <c r="B2018" i="1" s="1"/>
  <c r="A2017" i="1"/>
  <c r="A2018" i="1" s="1"/>
  <c r="G2013" i="1"/>
  <c r="I2013" i="1" s="1"/>
  <c r="D2013" i="1"/>
  <c r="D2014" i="1" s="1"/>
  <c r="B2013" i="1"/>
  <c r="B2014" i="1" s="1"/>
  <c r="A2013" i="1"/>
  <c r="A2014" i="1" s="1"/>
  <c r="G2009" i="1"/>
  <c r="I2009" i="1" s="1"/>
  <c r="D2009" i="1"/>
  <c r="D2010" i="1" s="1"/>
  <c r="D2011" i="1" s="1"/>
  <c r="B2009" i="1"/>
  <c r="B2010" i="1" s="1"/>
  <c r="B2011" i="1" s="1"/>
  <c r="A2009" i="1"/>
  <c r="A2010" i="1" s="1"/>
  <c r="A2011" i="1" s="1"/>
  <c r="G2007" i="1"/>
  <c r="D2007" i="1"/>
  <c r="B2007" i="1"/>
  <c r="A2007" i="1"/>
  <c r="G2005" i="1"/>
  <c r="D2005" i="1"/>
  <c r="B2005" i="1"/>
  <c r="A2005" i="1"/>
  <c r="G2003" i="1"/>
  <c r="D2003" i="1"/>
  <c r="B2003" i="1"/>
  <c r="A2003" i="1"/>
  <c r="G1998" i="1"/>
  <c r="D1998" i="1"/>
  <c r="D1999" i="1" s="1"/>
  <c r="D2000" i="1" s="1"/>
  <c r="B1998" i="1"/>
  <c r="B1999" i="1" s="1"/>
  <c r="B2000" i="1" s="1"/>
  <c r="A1998" i="1"/>
  <c r="A1999" i="1" s="1"/>
  <c r="A2000" i="1" s="1"/>
  <c r="G1996" i="1"/>
  <c r="D1996" i="1"/>
  <c r="B1996" i="1"/>
  <c r="A1996" i="1"/>
  <c r="G1994" i="1"/>
  <c r="D1994" i="1"/>
  <c r="B1994" i="1"/>
  <c r="A1994" i="1"/>
  <c r="G1987" i="1"/>
  <c r="I1987" i="1" s="1"/>
  <c r="D1987" i="1"/>
  <c r="D1988" i="1" s="1"/>
  <c r="D1989" i="1" s="1"/>
  <c r="B1987" i="1"/>
  <c r="B1988" i="1" s="1"/>
  <c r="B1989" i="1" s="1"/>
  <c r="A1987" i="1"/>
  <c r="A1988" i="1" s="1"/>
  <c r="A1989" i="1" s="1"/>
  <c r="G1983" i="1"/>
  <c r="I1983" i="1" s="1"/>
  <c r="D1983" i="1"/>
  <c r="D1984" i="1" s="1"/>
  <c r="D1985" i="1" s="1"/>
  <c r="B1983" i="1"/>
  <c r="B1984" i="1" s="1"/>
  <c r="B1985" i="1" s="1"/>
  <c r="A1983" i="1"/>
  <c r="A1984" i="1" s="1"/>
  <c r="A1985" i="1" s="1"/>
  <c r="G1975" i="1"/>
  <c r="I1975" i="1" s="1"/>
  <c r="D1975" i="1"/>
  <c r="D1976" i="1" s="1"/>
  <c r="D1977" i="1" s="1"/>
  <c r="D1978" i="1" s="1"/>
  <c r="D1979" i="1" s="1"/>
  <c r="B1975" i="1"/>
  <c r="B1976" i="1" s="1"/>
  <c r="B1977" i="1" s="1"/>
  <c r="B1978" i="1" s="1"/>
  <c r="B1979" i="1" s="1"/>
  <c r="A1975" i="1"/>
  <c r="A1976" i="1" s="1"/>
  <c r="A1977" i="1" s="1"/>
  <c r="A1978" i="1" s="1"/>
  <c r="A1979" i="1" s="1"/>
  <c r="G1972" i="1"/>
  <c r="D1972" i="1"/>
  <c r="B1972" i="1"/>
  <c r="A1972" i="1"/>
  <c r="G1970" i="1"/>
  <c r="D1970" i="1"/>
  <c r="B1970" i="1"/>
  <c r="A1970" i="1"/>
  <c r="G1967" i="1"/>
  <c r="I1967" i="1" s="1"/>
  <c r="D1967" i="1"/>
  <c r="D1968" i="1" s="1"/>
  <c r="B1967" i="1"/>
  <c r="B1968" i="1" s="1"/>
  <c r="A1967" i="1"/>
  <c r="A1968" i="1" s="1"/>
  <c r="G1965" i="1"/>
  <c r="D1965" i="1"/>
  <c r="B1965" i="1"/>
  <c r="A1965" i="1"/>
  <c r="G1963" i="1"/>
  <c r="D1963" i="1"/>
  <c r="B1963" i="1"/>
  <c r="A1963" i="1"/>
  <c r="G1961" i="1"/>
  <c r="D1961" i="1"/>
  <c r="B1961" i="1"/>
  <c r="A1961" i="1"/>
  <c r="G1958" i="1"/>
  <c r="D1958" i="1"/>
  <c r="B1958" i="1"/>
  <c r="A1958" i="1"/>
  <c r="G1956" i="1"/>
  <c r="D1956" i="1"/>
  <c r="B1956" i="1"/>
  <c r="A1956" i="1"/>
  <c r="G1954" i="1"/>
  <c r="D1954" i="1"/>
  <c r="B1954" i="1"/>
  <c r="A1954" i="1"/>
  <c r="G1952" i="1"/>
  <c r="D1952" i="1"/>
  <c r="B1952" i="1"/>
  <c r="A1952" i="1"/>
  <c r="G1950" i="1"/>
  <c r="D1950" i="1"/>
  <c r="B1950" i="1"/>
  <c r="A1950" i="1"/>
  <c r="G1948" i="1"/>
  <c r="D1948" i="1"/>
  <c r="B1948" i="1"/>
  <c r="A1948" i="1"/>
  <c r="G1946" i="1"/>
  <c r="D1946" i="1"/>
  <c r="B1946" i="1"/>
  <c r="A1946" i="1"/>
  <c r="G1943" i="1"/>
  <c r="D1943" i="1"/>
  <c r="B1943" i="1"/>
  <c r="A1943" i="1"/>
  <c r="G1940" i="1"/>
  <c r="I1940" i="1" s="1"/>
  <c r="D1940" i="1"/>
  <c r="D1941" i="1" s="1"/>
  <c r="B1940" i="1"/>
  <c r="B1941" i="1" s="1"/>
  <c r="A1940" i="1"/>
  <c r="A1941" i="1" s="1"/>
  <c r="G1935" i="1"/>
  <c r="I1935" i="1" s="1"/>
  <c r="D1935" i="1"/>
  <c r="D1936" i="1" s="1"/>
  <c r="D1937" i="1" s="1"/>
  <c r="D1938" i="1" s="1"/>
  <c r="B1935" i="1"/>
  <c r="B1936" i="1" s="1"/>
  <c r="B1937" i="1" s="1"/>
  <c r="B1938" i="1" s="1"/>
  <c r="A1935" i="1"/>
  <c r="A1936" i="1" s="1"/>
  <c r="A1937" i="1" s="1"/>
  <c r="A1938" i="1" s="1"/>
  <c r="G1933" i="1"/>
  <c r="D1933" i="1"/>
  <c r="B1933" i="1"/>
  <c r="A1933" i="1"/>
  <c r="G1926" i="1"/>
  <c r="I1926" i="1" s="1"/>
  <c r="D1926" i="1"/>
  <c r="D1927" i="1" s="1"/>
  <c r="B1926" i="1"/>
  <c r="B1927" i="1" s="1"/>
  <c r="A1926" i="1"/>
  <c r="A1927" i="1" s="1"/>
  <c r="G1924" i="1"/>
  <c r="D1924" i="1"/>
  <c r="B1924" i="1"/>
  <c r="A1924" i="1"/>
  <c r="G1922" i="1"/>
  <c r="D1922" i="1"/>
  <c r="B1922" i="1"/>
  <c r="A1922" i="1"/>
  <c r="G1919" i="1"/>
  <c r="D1919" i="1"/>
  <c r="B1919" i="1"/>
  <c r="A1919" i="1"/>
  <c r="G1915" i="1"/>
  <c r="D1915" i="1"/>
  <c r="B1915" i="1"/>
  <c r="A1915" i="1"/>
  <c r="G1913" i="1"/>
  <c r="D1913" i="1"/>
  <c r="B1913" i="1"/>
  <c r="A1913" i="1"/>
  <c r="G1911" i="1"/>
  <c r="D1911" i="1"/>
  <c r="B1911" i="1"/>
  <c r="A1911" i="1"/>
  <c r="G1909" i="1"/>
  <c r="D1909" i="1"/>
  <c r="B1909" i="1"/>
  <c r="A1909" i="1"/>
  <c r="G1907" i="1"/>
  <c r="D1907" i="1"/>
  <c r="B1907" i="1"/>
  <c r="A1907" i="1"/>
  <c r="G1904" i="1"/>
  <c r="I1904" i="1" s="1"/>
  <c r="D1904" i="1"/>
  <c r="D1905" i="1" s="1"/>
  <c r="B1904" i="1"/>
  <c r="B1905" i="1" s="1"/>
  <c r="A1904" i="1"/>
  <c r="A1905" i="1" s="1"/>
  <c r="G1900" i="1"/>
  <c r="D1900" i="1"/>
  <c r="B1900" i="1"/>
  <c r="A1900" i="1"/>
  <c r="G1898" i="1"/>
  <c r="D1898" i="1"/>
  <c r="B1898" i="1"/>
  <c r="A1898" i="1"/>
  <c r="G1895" i="1"/>
  <c r="D1895" i="1"/>
  <c r="B1895" i="1"/>
  <c r="A1895" i="1"/>
  <c r="G1890" i="1"/>
  <c r="D1890" i="1"/>
  <c r="B1890" i="1"/>
  <c r="A1890" i="1"/>
  <c r="G1887" i="1"/>
  <c r="I1887" i="1" s="1"/>
  <c r="D1887" i="1"/>
  <c r="D1888" i="1" s="1"/>
  <c r="B1887" i="1"/>
  <c r="B1888" i="1" s="1"/>
  <c r="A1887" i="1"/>
  <c r="A1888" i="1" s="1"/>
  <c r="G1884" i="1"/>
  <c r="D1884" i="1"/>
  <c r="B1884" i="1"/>
  <c r="A1884" i="1"/>
  <c r="G1882" i="1"/>
  <c r="D1882" i="1"/>
  <c r="B1882" i="1"/>
  <c r="A1882" i="1"/>
  <c r="G1874" i="1"/>
  <c r="I1874" i="1" s="1"/>
  <c r="D1874" i="1"/>
  <c r="D1875" i="1" s="1"/>
  <c r="D1876" i="1" s="1"/>
  <c r="D1877" i="1" s="1"/>
  <c r="D1878" i="1" s="1"/>
  <c r="D1879" i="1" s="1"/>
  <c r="B1874" i="1"/>
  <c r="B1875" i="1" s="1"/>
  <c r="B1876" i="1" s="1"/>
  <c r="B1877" i="1" s="1"/>
  <c r="B1878" i="1" s="1"/>
  <c r="B1879" i="1" s="1"/>
  <c r="A1874" i="1"/>
  <c r="A1875" i="1" s="1"/>
  <c r="A1876" i="1" s="1"/>
  <c r="A1877" i="1" s="1"/>
  <c r="A1878" i="1" s="1"/>
  <c r="A1879" i="1" s="1"/>
  <c r="G1871" i="1"/>
  <c r="I1871" i="1" s="1"/>
  <c r="D1871" i="1"/>
  <c r="D1872" i="1" s="1"/>
  <c r="B1871" i="1"/>
  <c r="B1872" i="1" s="1"/>
  <c r="A1871" i="1"/>
  <c r="A1872" i="1" s="1"/>
  <c r="G1868" i="1"/>
  <c r="D1868" i="1"/>
  <c r="B1868" i="1"/>
  <c r="A1868" i="1"/>
  <c r="G1866" i="1"/>
  <c r="D1866" i="1"/>
  <c r="B1866" i="1"/>
  <c r="A1866" i="1"/>
  <c r="G1864" i="1"/>
  <c r="D1864" i="1"/>
  <c r="B1864" i="1"/>
  <c r="A1864" i="1"/>
  <c r="G1861" i="1"/>
  <c r="I1861" i="1" s="1"/>
  <c r="D1861" i="1"/>
  <c r="D1862" i="1" s="1"/>
  <c r="B1861" i="1"/>
  <c r="B1862" i="1" s="1"/>
  <c r="A1861" i="1"/>
  <c r="A1862" i="1" s="1"/>
  <c r="G1857" i="1"/>
  <c r="I1857" i="1" s="1"/>
  <c r="D1857" i="1"/>
  <c r="D1858" i="1" s="1"/>
  <c r="D1859" i="1" s="1"/>
  <c r="B1857" i="1"/>
  <c r="B1858" i="1" s="1"/>
  <c r="B1859" i="1" s="1"/>
  <c r="A1857" i="1"/>
  <c r="A1858" i="1" s="1"/>
  <c r="A1859" i="1" s="1"/>
  <c r="G1855" i="1"/>
  <c r="D1855" i="1"/>
  <c r="B1855" i="1"/>
  <c r="A1855" i="1"/>
  <c r="G1853" i="1"/>
  <c r="D1853" i="1"/>
  <c r="B1853" i="1"/>
  <c r="A1853" i="1"/>
  <c r="G1850" i="1"/>
  <c r="D1850" i="1"/>
  <c r="B1850" i="1"/>
  <c r="A1850" i="1"/>
  <c r="G1848" i="1"/>
  <c r="D1848" i="1"/>
  <c r="B1848" i="1"/>
  <c r="A1848" i="1"/>
  <c r="G1846" i="1"/>
  <c r="D1846" i="1"/>
  <c r="B1846" i="1"/>
  <c r="A1846" i="1"/>
  <c r="G1841" i="1"/>
  <c r="D1841" i="1"/>
  <c r="D1842" i="1" s="1"/>
  <c r="D1843" i="1" s="1"/>
  <c r="D1844" i="1" s="1"/>
  <c r="B1841" i="1"/>
  <c r="B1842" i="1" s="1"/>
  <c r="B1843" i="1" s="1"/>
  <c r="B1844" i="1" s="1"/>
  <c r="A1841" i="1"/>
  <c r="A1842" i="1" s="1"/>
  <c r="A1843" i="1" s="1"/>
  <c r="A1844" i="1" s="1"/>
  <c r="G1839" i="1"/>
  <c r="D1839" i="1"/>
  <c r="B1839" i="1"/>
  <c r="A1839" i="1"/>
  <c r="G1832" i="1"/>
  <c r="I1832" i="1" s="1"/>
  <c r="D1832" i="1"/>
  <c r="D1833" i="1" s="1"/>
  <c r="D1834" i="1" s="1"/>
  <c r="D1835" i="1" s="1"/>
  <c r="B1832" i="1"/>
  <c r="B1833" i="1" s="1"/>
  <c r="B1834" i="1" s="1"/>
  <c r="B1835" i="1" s="1"/>
  <c r="A1832" i="1"/>
  <c r="A1833" i="1" s="1"/>
  <c r="A1834" i="1" s="1"/>
  <c r="A1835" i="1" s="1"/>
  <c r="G1829" i="1"/>
  <c r="I1829" i="1" s="1"/>
  <c r="D1829" i="1"/>
  <c r="D1830" i="1" s="1"/>
  <c r="B1829" i="1"/>
  <c r="B1830" i="1" s="1"/>
  <c r="A1829" i="1"/>
  <c r="A1830" i="1" s="1"/>
  <c r="G1823" i="1"/>
  <c r="I1823" i="1" s="1"/>
  <c r="D1823" i="1"/>
  <c r="D1824" i="1" s="1"/>
  <c r="D1825" i="1" s="1"/>
  <c r="D1826" i="1" s="1"/>
  <c r="D1827" i="1" s="1"/>
  <c r="B1823" i="1"/>
  <c r="B1824" i="1" s="1"/>
  <c r="B1825" i="1" s="1"/>
  <c r="B1826" i="1" s="1"/>
  <c r="B1827" i="1" s="1"/>
  <c r="A1823" i="1"/>
  <c r="A1824" i="1" s="1"/>
  <c r="A1825" i="1" s="1"/>
  <c r="A1826" i="1" s="1"/>
  <c r="A1827" i="1" s="1"/>
  <c r="G1817" i="1"/>
  <c r="I1817" i="1" s="1"/>
  <c r="D1817" i="1"/>
  <c r="D1818" i="1" s="1"/>
  <c r="D1819" i="1" s="1"/>
  <c r="D1820" i="1" s="1"/>
  <c r="D1821" i="1" s="1"/>
  <c r="B1817" i="1"/>
  <c r="B1818" i="1" s="1"/>
  <c r="B1819" i="1" s="1"/>
  <c r="B1820" i="1" s="1"/>
  <c r="B1821" i="1" s="1"/>
  <c r="A1817" i="1"/>
  <c r="A1818" i="1" s="1"/>
  <c r="A1819" i="1" s="1"/>
  <c r="A1820" i="1" s="1"/>
  <c r="A1821" i="1" s="1"/>
  <c r="G1812" i="1"/>
  <c r="D1812" i="1"/>
  <c r="B1812" i="1"/>
  <c r="A1812" i="1"/>
  <c r="G1810" i="1"/>
  <c r="D1810" i="1"/>
  <c r="B1810" i="1"/>
  <c r="A1810" i="1"/>
  <c r="G1806" i="1"/>
  <c r="D1806" i="1"/>
  <c r="B1806" i="1"/>
  <c r="A1806" i="1"/>
  <c r="G1804" i="1"/>
  <c r="D1804" i="1"/>
  <c r="B1804" i="1"/>
  <c r="A1804" i="1"/>
  <c r="G1801" i="1"/>
  <c r="I1801" i="1" s="1"/>
  <c r="D1801" i="1"/>
  <c r="D1802" i="1" s="1"/>
  <c r="B1801" i="1"/>
  <c r="B1802" i="1" s="1"/>
  <c r="A1801" i="1"/>
  <c r="A1802" i="1" s="1"/>
  <c r="G1798" i="1"/>
  <c r="D1798" i="1"/>
  <c r="B1798" i="1"/>
  <c r="A1798" i="1"/>
  <c r="G1796" i="1"/>
  <c r="D1796" i="1"/>
  <c r="B1796" i="1"/>
  <c r="A1796" i="1"/>
  <c r="G1794" i="1"/>
  <c r="D1794" i="1"/>
  <c r="B1794" i="1"/>
  <c r="A1794" i="1"/>
  <c r="G1792" i="1"/>
  <c r="D1792" i="1"/>
  <c r="B1792" i="1"/>
  <c r="A1792" i="1"/>
  <c r="G1790" i="1"/>
  <c r="D1790" i="1"/>
  <c r="B1790" i="1"/>
  <c r="A1790" i="1"/>
  <c r="G1786" i="1"/>
  <c r="D1786" i="1"/>
  <c r="B1786" i="1"/>
  <c r="A1786" i="1"/>
  <c r="G1784" i="1"/>
  <c r="D1784" i="1"/>
  <c r="B1784" i="1"/>
  <c r="A1784" i="1"/>
  <c r="G1780" i="1"/>
  <c r="I1780" i="1" s="1"/>
  <c r="D1780" i="1"/>
  <c r="D1781" i="1" s="1"/>
  <c r="D1782" i="1" s="1"/>
  <c r="B1780" i="1"/>
  <c r="B1781" i="1" s="1"/>
  <c r="B1782" i="1" s="1"/>
  <c r="A1780" i="1"/>
  <c r="A1781" i="1" s="1"/>
  <c r="A1782" i="1" s="1"/>
  <c r="G1778" i="1"/>
  <c r="D1778" i="1"/>
  <c r="B1778" i="1"/>
  <c r="A1778" i="1"/>
  <c r="G1776" i="1"/>
  <c r="D1776" i="1"/>
  <c r="B1776" i="1"/>
  <c r="A1776" i="1"/>
  <c r="G1774" i="1"/>
  <c r="D1774" i="1"/>
  <c r="B1774" i="1"/>
  <c r="A1774" i="1"/>
  <c r="G1772" i="1"/>
  <c r="D1772" i="1"/>
  <c r="B1772" i="1"/>
  <c r="A1772" i="1"/>
  <c r="G1769" i="1"/>
  <c r="I1769" i="1" s="1"/>
  <c r="D1769" i="1"/>
  <c r="D1770" i="1" s="1"/>
  <c r="B1769" i="1"/>
  <c r="B1770" i="1" s="1"/>
  <c r="A1769" i="1"/>
  <c r="A1770" i="1" s="1"/>
  <c r="G1767" i="1"/>
  <c r="D1767" i="1"/>
  <c r="B1767" i="1"/>
  <c r="A1767" i="1"/>
  <c r="G1765" i="1"/>
  <c r="D1765" i="1"/>
  <c r="B1765" i="1"/>
  <c r="A1765" i="1"/>
  <c r="G1762" i="1"/>
  <c r="D1762" i="1"/>
  <c r="B1762" i="1"/>
  <c r="A1762" i="1"/>
  <c r="G1760" i="1"/>
  <c r="D1760" i="1"/>
  <c r="B1760" i="1"/>
  <c r="A1760" i="1"/>
  <c r="G1758" i="1"/>
  <c r="D1758" i="1"/>
  <c r="B1758" i="1"/>
  <c r="A1758" i="1"/>
  <c r="G1756" i="1"/>
  <c r="D1756" i="1"/>
  <c r="B1756" i="1"/>
  <c r="A1756" i="1"/>
  <c r="G1754" i="1"/>
  <c r="D1754" i="1"/>
  <c r="B1754" i="1"/>
  <c r="A1754" i="1"/>
  <c r="G1752" i="1"/>
  <c r="D1752" i="1"/>
  <c r="B1752" i="1"/>
  <c r="A1752" i="1"/>
  <c r="G1748" i="1"/>
  <c r="I1748" i="1" s="1"/>
  <c r="D1748" i="1"/>
  <c r="D1749" i="1" s="1"/>
  <c r="D1750" i="1" s="1"/>
  <c r="B1748" i="1"/>
  <c r="B1749" i="1" s="1"/>
  <c r="B1750" i="1" s="1"/>
  <c r="A1748" i="1"/>
  <c r="A1749" i="1" s="1"/>
  <c r="A1750" i="1" s="1"/>
  <c r="G1746" i="1"/>
  <c r="D1746" i="1"/>
  <c r="B1746" i="1"/>
  <c r="A1746" i="1"/>
  <c r="G1744" i="1"/>
  <c r="D1744" i="1"/>
  <c r="B1744" i="1"/>
  <c r="A1744" i="1"/>
  <c r="G1742" i="1"/>
  <c r="D1742" i="1"/>
  <c r="B1742" i="1"/>
  <c r="A1742" i="1"/>
  <c r="G1740" i="1"/>
  <c r="D1740" i="1"/>
  <c r="B1740" i="1"/>
  <c r="A1740" i="1"/>
  <c r="G1738" i="1"/>
  <c r="D1738" i="1"/>
  <c r="B1738" i="1"/>
  <c r="A1738" i="1"/>
  <c r="G1736" i="1"/>
  <c r="D1736" i="1"/>
  <c r="B1736" i="1"/>
  <c r="A1736" i="1"/>
  <c r="G1733" i="1"/>
  <c r="D1733" i="1"/>
  <c r="B1733" i="1"/>
  <c r="A1733" i="1"/>
  <c r="G1730" i="1"/>
  <c r="D1730" i="1"/>
  <c r="B1730" i="1"/>
  <c r="A1730" i="1"/>
  <c r="G1727" i="1"/>
  <c r="I1727" i="1" s="1"/>
  <c r="D1727" i="1"/>
  <c r="D1728" i="1" s="1"/>
  <c r="B1727" i="1"/>
  <c r="B1728" i="1" s="1"/>
  <c r="A1727" i="1"/>
  <c r="A1728" i="1" s="1"/>
  <c r="G1723" i="1"/>
  <c r="I1723" i="1" s="1"/>
  <c r="D1723" i="1"/>
  <c r="D1724" i="1" s="1"/>
  <c r="D1725" i="1" s="1"/>
  <c r="B1723" i="1"/>
  <c r="B1724" i="1" s="1"/>
  <c r="B1725" i="1" s="1"/>
  <c r="A1723" i="1"/>
  <c r="A1724" i="1" s="1"/>
  <c r="A1725" i="1" s="1"/>
  <c r="G1720" i="1"/>
  <c r="D1720" i="1"/>
  <c r="B1720" i="1"/>
  <c r="A1720" i="1"/>
  <c r="G1717" i="1"/>
  <c r="D1717" i="1"/>
  <c r="B1717" i="1"/>
  <c r="A1717" i="1"/>
  <c r="G1714" i="1"/>
  <c r="D1714" i="1"/>
  <c r="B1714" i="1"/>
  <c r="A1714" i="1"/>
  <c r="G1711" i="1"/>
  <c r="D1711" i="1"/>
  <c r="B1711" i="1"/>
  <c r="A1711" i="1"/>
  <c r="G1706" i="1"/>
  <c r="D1706" i="1"/>
  <c r="B1706" i="1"/>
  <c r="A1706" i="1"/>
  <c r="G1700" i="1"/>
  <c r="I1700" i="1" s="1"/>
  <c r="D1700" i="1"/>
  <c r="D1701" i="1" s="1"/>
  <c r="D1702" i="1" s="1"/>
  <c r="D1703" i="1" s="1"/>
  <c r="B1700" i="1"/>
  <c r="B1701" i="1" s="1"/>
  <c r="B1702" i="1" s="1"/>
  <c r="B1703" i="1" s="1"/>
  <c r="A1700" i="1"/>
  <c r="A1701" i="1" s="1"/>
  <c r="A1702" i="1" s="1"/>
  <c r="A1703" i="1" s="1"/>
  <c r="G1698" i="1"/>
  <c r="D1698" i="1"/>
  <c r="B1698" i="1"/>
  <c r="A1698" i="1"/>
  <c r="G1695" i="1"/>
  <c r="D1695" i="1"/>
  <c r="B1695" i="1"/>
  <c r="A1695" i="1"/>
  <c r="G1693" i="1"/>
  <c r="D1693" i="1"/>
  <c r="B1693" i="1"/>
  <c r="A1693" i="1"/>
  <c r="G1690" i="1"/>
  <c r="I1690" i="1" s="1"/>
  <c r="D1690" i="1"/>
  <c r="D1691" i="1" s="1"/>
  <c r="B1690" i="1"/>
  <c r="B1691" i="1" s="1"/>
  <c r="A1690" i="1"/>
  <c r="A1691" i="1" s="1"/>
  <c r="G1683" i="1"/>
  <c r="I1683" i="1" s="1"/>
  <c r="D1683" i="1"/>
  <c r="D1684" i="1" s="1"/>
  <c r="B1683" i="1"/>
  <c r="B1684" i="1" s="1"/>
  <c r="A1683" i="1"/>
  <c r="A1684" i="1" s="1"/>
  <c r="G1681" i="1"/>
  <c r="D1681" i="1"/>
  <c r="B1681" i="1"/>
  <c r="A1681" i="1"/>
  <c r="G1679" i="1"/>
  <c r="D1679" i="1"/>
  <c r="B1679" i="1"/>
  <c r="A1679" i="1"/>
  <c r="G1677" i="1"/>
  <c r="D1677" i="1"/>
  <c r="B1677" i="1"/>
  <c r="A1677" i="1"/>
  <c r="G1675" i="1"/>
  <c r="D1675" i="1"/>
  <c r="B1675" i="1"/>
  <c r="A1675" i="1"/>
  <c r="G1672" i="1"/>
  <c r="I1672" i="1" s="1"/>
  <c r="D1672" i="1"/>
  <c r="D1673" i="1" s="1"/>
  <c r="B1672" i="1"/>
  <c r="B1673" i="1" s="1"/>
  <c r="A1672" i="1"/>
  <c r="A1673" i="1" s="1"/>
  <c r="G1670" i="1"/>
  <c r="D1670" i="1"/>
  <c r="B1670" i="1"/>
  <c r="A1670" i="1"/>
  <c r="G1668" i="1"/>
  <c r="D1668" i="1"/>
  <c r="B1668" i="1"/>
  <c r="A1668" i="1"/>
  <c r="G1666" i="1"/>
  <c r="D1666" i="1"/>
  <c r="B1666" i="1"/>
  <c r="A1666" i="1"/>
  <c r="G1663" i="1"/>
  <c r="I1663" i="1" s="1"/>
  <c r="D1663" i="1"/>
  <c r="D1664" i="1" s="1"/>
  <c r="B1663" i="1"/>
  <c r="B1664" i="1" s="1"/>
  <c r="A1663" i="1"/>
  <c r="A1664" i="1" s="1"/>
  <c r="G1661" i="1"/>
  <c r="D1661" i="1"/>
  <c r="B1661" i="1"/>
  <c r="A1661" i="1"/>
  <c r="G1657" i="1"/>
  <c r="I1657" i="1" s="1"/>
  <c r="D1657" i="1"/>
  <c r="D1658" i="1" s="1"/>
  <c r="D1659" i="1" s="1"/>
  <c r="B1657" i="1"/>
  <c r="B1658" i="1" s="1"/>
  <c r="B1659" i="1" s="1"/>
  <c r="A1657" i="1"/>
  <c r="A1658" i="1" s="1"/>
  <c r="A1659" i="1" s="1"/>
  <c r="G1655" i="1"/>
  <c r="D1655" i="1"/>
  <c r="B1655" i="1"/>
  <c r="A1655" i="1"/>
  <c r="G1653" i="1"/>
  <c r="D1653" i="1"/>
  <c r="B1653" i="1"/>
  <c r="A1653" i="1"/>
  <c r="G1650" i="1"/>
  <c r="D1650" i="1"/>
  <c r="B1650" i="1"/>
  <c r="A1650" i="1"/>
  <c r="G1648" i="1"/>
  <c r="D1648" i="1"/>
  <c r="B1648" i="1"/>
  <c r="A1648" i="1"/>
  <c r="G1643" i="1"/>
  <c r="I1643" i="1" s="1"/>
  <c r="D1643" i="1"/>
  <c r="D1644" i="1" s="1"/>
  <c r="D1645" i="1" s="1"/>
  <c r="B1643" i="1"/>
  <c r="B1644" i="1" s="1"/>
  <c r="B1645" i="1" s="1"/>
  <c r="A1643" i="1"/>
  <c r="A1644" i="1" s="1"/>
  <c r="A1645" i="1" s="1"/>
  <c r="G1639" i="1"/>
  <c r="I1639" i="1" s="1"/>
  <c r="D1639" i="1"/>
  <c r="D1640" i="1" s="1"/>
  <c r="D1641" i="1" s="1"/>
  <c r="B1639" i="1"/>
  <c r="B1640" i="1" s="1"/>
  <c r="B1641" i="1" s="1"/>
  <c r="A1639" i="1"/>
  <c r="A1640" i="1" s="1"/>
  <c r="A1641" i="1" s="1"/>
  <c r="G1635" i="1"/>
  <c r="I1635" i="1" s="1"/>
  <c r="D1635" i="1"/>
  <c r="D1636" i="1" s="1"/>
  <c r="D1637" i="1" s="1"/>
  <c r="B1635" i="1"/>
  <c r="B1636" i="1" s="1"/>
  <c r="B1637" i="1" s="1"/>
  <c r="A1635" i="1"/>
  <c r="A1636" i="1" s="1"/>
  <c r="A1637" i="1" s="1"/>
  <c r="G1633" i="1"/>
  <c r="D1633" i="1"/>
  <c r="B1633" i="1"/>
  <c r="A1633" i="1"/>
  <c r="G1631" i="1"/>
  <c r="D1631" i="1"/>
  <c r="B1631" i="1"/>
  <c r="A1631" i="1"/>
  <c r="G1629" i="1"/>
  <c r="D1629" i="1"/>
  <c r="B1629" i="1"/>
  <c r="A1629" i="1"/>
  <c r="G1627" i="1"/>
  <c r="D1627" i="1"/>
  <c r="B1627" i="1"/>
  <c r="A1627" i="1"/>
  <c r="G1620" i="1"/>
  <c r="I1620" i="1" s="1"/>
  <c r="D1620" i="1"/>
  <c r="D1621" i="1" s="1"/>
  <c r="B1620" i="1"/>
  <c r="B1621" i="1" s="1"/>
  <c r="A1620" i="1"/>
  <c r="A1621" i="1" s="1"/>
  <c r="G1616" i="1"/>
  <c r="I1616" i="1" s="1"/>
  <c r="D1616" i="1"/>
  <c r="D1617" i="1" s="1"/>
  <c r="D1618" i="1" s="1"/>
  <c r="B1616" i="1"/>
  <c r="B1617" i="1" s="1"/>
  <c r="B1618" i="1" s="1"/>
  <c r="A1616" i="1"/>
  <c r="A1617" i="1" s="1"/>
  <c r="A1618" i="1" s="1"/>
  <c r="G1614" i="1"/>
  <c r="D1614" i="1"/>
  <c r="B1614" i="1"/>
  <c r="A1614" i="1"/>
  <c r="G1611" i="1"/>
  <c r="I1611" i="1" s="1"/>
  <c r="D1611" i="1"/>
  <c r="D1612" i="1" s="1"/>
  <c r="B1611" i="1"/>
  <c r="B1612" i="1" s="1"/>
  <c r="A1611" i="1"/>
  <c r="A1612" i="1" s="1"/>
  <c r="G1608" i="1"/>
  <c r="I1608" i="1" s="1"/>
  <c r="D1608" i="1"/>
  <c r="D1609" i="1" s="1"/>
  <c r="B1608" i="1"/>
  <c r="B1609" i="1" s="1"/>
  <c r="A1608" i="1"/>
  <c r="A1609" i="1" s="1"/>
  <c r="G1602" i="1"/>
  <c r="D1602" i="1"/>
  <c r="B1602" i="1"/>
  <c r="A1602" i="1"/>
  <c r="G1599" i="1"/>
  <c r="D1599" i="1"/>
  <c r="B1599" i="1"/>
  <c r="A1599" i="1"/>
  <c r="G1597" i="1"/>
  <c r="D1597" i="1"/>
  <c r="B1597" i="1"/>
  <c r="A1597" i="1"/>
  <c r="G1595" i="1"/>
  <c r="D1595" i="1"/>
  <c r="B1595" i="1"/>
  <c r="A1595" i="1"/>
  <c r="G1593" i="1"/>
  <c r="D1593" i="1"/>
  <c r="B1593" i="1"/>
  <c r="A1593" i="1"/>
  <c r="G1591" i="1"/>
  <c r="D1591" i="1"/>
  <c r="B1591" i="1"/>
  <c r="A1591" i="1"/>
  <c r="G1583" i="1"/>
  <c r="I1583" i="1" s="1"/>
  <c r="D1583" i="1"/>
  <c r="D1584" i="1" s="1"/>
  <c r="D1585" i="1" s="1"/>
  <c r="B1583" i="1"/>
  <c r="B1584" i="1" s="1"/>
  <c r="B1585" i="1" s="1"/>
  <c r="A1583" i="1"/>
  <c r="A1584" i="1" s="1"/>
  <c r="A1585" i="1" s="1"/>
  <c r="G1581" i="1"/>
  <c r="D1581" i="1"/>
  <c r="B1581" i="1"/>
  <c r="A1581" i="1"/>
  <c r="G1578" i="1"/>
  <c r="D1578" i="1"/>
  <c r="B1578" i="1"/>
  <c r="A1578" i="1"/>
  <c r="G1575" i="1"/>
  <c r="I1575" i="1" s="1"/>
  <c r="D1575" i="1"/>
  <c r="D1576" i="1" s="1"/>
  <c r="B1575" i="1"/>
  <c r="B1576" i="1" s="1"/>
  <c r="A1575" i="1"/>
  <c r="A1576" i="1" s="1"/>
  <c r="G1573" i="1"/>
  <c r="D1573" i="1"/>
  <c r="B1573" i="1"/>
  <c r="A1573" i="1"/>
  <c r="G1571" i="1"/>
  <c r="D1571" i="1"/>
  <c r="B1571" i="1"/>
  <c r="A1571" i="1"/>
  <c r="G1569" i="1"/>
  <c r="D1569" i="1"/>
  <c r="B1569" i="1"/>
  <c r="A1569" i="1"/>
  <c r="G1567" i="1"/>
  <c r="D1567" i="1"/>
  <c r="B1567" i="1"/>
  <c r="A1567" i="1"/>
  <c r="G1563" i="1"/>
  <c r="D1563" i="1"/>
  <c r="B1563" i="1"/>
  <c r="A1563" i="1"/>
  <c r="G1561" i="1"/>
  <c r="D1561" i="1"/>
  <c r="B1561" i="1"/>
  <c r="A1561" i="1"/>
  <c r="G1558" i="1"/>
  <c r="D1558" i="1"/>
  <c r="B1558" i="1"/>
  <c r="A1558" i="1"/>
  <c r="G1551" i="1"/>
  <c r="D1551" i="1"/>
  <c r="B1551" i="1"/>
  <c r="A1551" i="1"/>
  <c r="G1549" i="1"/>
  <c r="D1549" i="1"/>
  <c r="B1549" i="1"/>
  <c r="A1549" i="1"/>
  <c r="G1545" i="1"/>
  <c r="I1545" i="1" s="1"/>
  <c r="D1545" i="1"/>
  <c r="D1546" i="1" s="1"/>
  <c r="B1545" i="1"/>
  <c r="B1546" i="1" s="1"/>
  <c r="A1545" i="1"/>
  <c r="A1546" i="1" s="1"/>
  <c r="G1543" i="1"/>
  <c r="D1543" i="1"/>
  <c r="B1543" i="1"/>
  <c r="A1543" i="1"/>
  <c r="G1541" i="1"/>
  <c r="D1541" i="1"/>
  <c r="B1541" i="1"/>
  <c r="A1541" i="1"/>
  <c r="G1539" i="1"/>
  <c r="D1539" i="1"/>
  <c r="B1539" i="1"/>
  <c r="A1539" i="1"/>
  <c r="G1536" i="1"/>
  <c r="D1536" i="1"/>
  <c r="B1536" i="1"/>
  <c r="A1536" i="1"/>
  <c r="G1532" i="1"/>
  <c r="I1532" i="1" s="1"/>
  <c r="D1532" i="1"/>
  <c r="D1533" i="1" s="1"/>
  <c r="D1534" i="1" s="1"/>
  <c r="B1532" i="1"/>
  <c r="B1533" i="1" s="1"/>
  <c r="B1534" i="1" s="1"/>
  <c r="A1532" i="1"/>
  <c r="A1533" i="1" s="1"/>
  <c r="A1534" i="1" s="1"/>
  <c r="G1530" i="1"/>
  <c r="D1530" i="1"/>
  <c r="B1530" i="1"/>
  <c r="A1530" i="1"/>
  <c r="G1525" i="1"/>
  <c r="I1525" i="1" s="1"/>
  <c r="D1525" i="1"/>
  <c r="D1526" i="1" s="1"/>
  <c r="D1527" i="1" s="1"/>
  <c r="B1525" i="1"/>
  <c r="B1526" i="1" s="1"/>
  <c r="B1527" i="1" s="1"/>
  <c r="A1525" i="1"/>
  <c r="A1526" i="1" s="1"/>
  <c r="A1527" i="1" s="1"/>
  <c r="G1521" i="1"/>
  <c r="D1521" i="1"/>
  <c r="B1521" i="1"/>
  <c r="A1521" i="1"/>
  <c r="G1519" i="1"/>
  <c r="D1519" i="1"/>
  <c r="B1519" i="1"/>
  <c r="A1519" i="1"/>
  <c r="G1513" i="1"/>
  <c r="I1513" i="1" s="1"/>
  <c r="D1513" i="1"/>
  <c r="D1514" i="1" s="1"/>
  <c r="D1515" i="1" s="1"/>
  <c r="D1516" i="1" s="1"/>
  <c r="D1517" i="1" s="1"/>
  <c r="B1513" i="1"/>
  <c r="B1514" i="1" s="1"/>
  <c r="B1515" i="1" s="1"/>
  <c r="B1516" i="1" s="1"/>
  <c r="B1517" i="1" s="1"/>
  <c r="A1513" i="1"/>
  <c r="A1514" i="1" s="1"/>
  <c r="A1515" i="1" s="1"/>
  <c r="A1516" i="1" s="1"/>
  <c r="A1517" i="1" s="1"/>
  <c r="G1511" i="1"/>
  <c r="D1511" i="1"/>
  <c r="B1511" i="1"/>
  <c r="A1511" i="1"/>
  <c r="G1508" i="1"/>
  <c r="D1508" i="1"/>
  <c r="B1508" i="1"/>
  <c r="A1508" i="1"/>
  <c r="G1504" i="1"/>
  <c r="D1504" i="1"/>
  <c r="B1504" i="1"/>
  <c r="A1504" i="1"/>
  <c r="G1501" i="1"/>
  <c r="I1501" i="1" s="1"/>
  <c r="D1501" i="1"/>
  <c r="D1502" i="1" s="1"/>
  <c r="B1501" i="1"/>
  <c r="B1502" i="1" s="1"/>
  <c r="A1501" i="1"/>
  <c r="A1502" i="1" s="1"/>
  <c r="G1499" i="1"/>
  <c r="D1499" i="1"/>
  <c r="B1499" i="1"/>
  <c r="A1499" i="1"/>
  <c r="G1497" i="1"/>
  <c r="D1497" i="1"/>
  <c r="B1497" i="1"/>
  <c r="A1497" i="1"/>
  <c r="G1495" i="1"/>
  <c r="D1495" i="1"/>
  <c r="B1495" i="1"/>
  <c r="A1495" i="1"/>
  <c r="G1493" i="1"/>
  <c r="D1493" i="1"/>
  <c r="B1493" i="1"/>
  <c r="A1493" i="1"/>
  <c r="G1491" i="1"/>
  <c r="D1491" i="1"/>
  <c r="B1491" i="1"/>
  <c r="A1491" i="1"/>
  <c r="G1487" i="1"/>
  <c r="D1487" i="1"/>
  <c r="B1487" i="1"/>
  <c r="A1487" i="1"/>
  <c r="G1484" i="1"/>
  <c r="D1484" i="1"/>
  <c r="B1484" i="1"/>
  <c r="A1484" i="1"/>
  <c r="G1482" i="1"/>
  <c r="D1482" i="1"/>
  <c r="B1482" i="1"/>
  <c r="A1482" i="1"/>
  <c r="G1480" i="1"/>
  <c r="D1480" i="1"/>
  <c r="B1480" i="1"/>
  <c r="A1480" i="1"/>
  <c r="G1478" i="1"/>
  <c r="D1478" i="1"/>
  <c r="B1478" i="1"/>
  <c r="A1478" i="1"/>
  <c r="G1475" i="1"/>
  <c r="I1475" i="1" s="1"/>
  <c r="D1475" i="1"/>
  <c r="D1476" i="1" s="1"/>
  <c r="B1475" i="1"/>
  <c r="B1476" i="1" s="1"/>
  <c r="A1475" i="1"/>
  <c r="A1476" i="1" s="1"/>
  <c r="G1473" i="1"/>
  <c r="D1473" i="1"/>
  <c r="B1473" i="1"/>
  <c r="A1473" i="1"/>
  <c r="G1470" i="1"/>
  <c r="I1470" i="1" s="1"/>
  <c r="D1470" i="1"/>
  <c r="D1471" i="1" s="1"/>
  <c r="B1470" i="1"/>
  <c r="B1471" i="1" s="1"/>
  <c r="A1470" i="1"/>
  <c r="A1471" i="1" s="1"/>
  <c r="G1467" i="1"/>
  <c r="D1467" i="1"/>
  <c r="B1467" i="1"/>
  <c r="A1467" i="1"/>
  <c r="G1465" i="1"/>
  <c r="D1465" i="1"/>
  <c r="B1465" i="1"/>
  <c r="A1465" i="1"/>
  <c r="G1463" i="1"/>
  <c r="D1463" i="1"/>
  <c r="B1463" i="1"/>
  <c r="A1463" i="1"/>
  <c r="G1460" i="1"/>
  <c r="D1460" i="1"/>
  <c r="B1460" i="1"/>
  <c r="A1460" i="1"/>
  <c r="G1458" i="1"/>
  <c r="D1458" i="1"/>
  <c r="B1458" i="1"/>
  <c r="A1458" i="1"/>
  <c r="G1456" i="1"/>
  <c r="D1456" i="1"/>
  <c r="B1456" i="1"/>
  <c r="A1456" i="1"/>
  <c r="G1453" i="1"/>
  <c r="D1453" i="1"/>
  <c r="B1453" i="1"/>
  <c r="A1453" i="1"/>
  <c r="G1449" i="1"/>
  <c r="I1449" i="1" s="1"/>
  <c r="D1449" i="1"/>
  <c r="D1450" i="1" s="1"/>
  <c r="B1449" i="1"/>
  <c r="B1450" i="1" s="1"/>
  <c r="A1449" i="1"/>
  <c r="A1450" i="1" s="1"/>
  <c r="G1446" i="1"/>
  <c r="D1446" i="1"/>
  <c r="B1446" i="1"/>
  <c r="A1446" i="1"/>
  <c r="G1442" i="1"/>
  <c r="I1442" i="1" s="1"/>
  <c r="D1442" i="1"/>
  <c r="D1443" i="1" s="1"/>
  <c r="B1442" i="1"/>
  <c r="B1443" i="1" s="1"/>
  <c r="A1442" i="1"/>
  <c r="A1443" i="1" s="1"/>
  <c r="G1440" i="1"/>
  <c r="D1440" i="1"/>
  <c r="B1440" i="1"/>
  <c r="A1440" i="1"/>
  <c r="G1438" i="1"/>
  <c r="D1438" i="1"/>
  <c r="B1438" i="1"/>
  <c r="A1438" i="1"/>
  <c r="G1436" i="1"/>
  <c r="D1436" i="1"/>
  <c r="B1436" i="1"/>
  <c r="A1436" i="1"/>
  <c r="G1434" i="1"/>
  <c r="D1434" i="1"/>
  <c r="B1434" i="1"/>
  <c r="A1434" i="1"/>
  <c r="G1432" i="1"/>
  <c r="D1432" i="1"/>
  <c r="B1432" i="1"/>
  <c r="A1432" i="1"/>
  <c r="G1429" i="1"/>
  <c r="D1429" i="1"/>
  <c r="B1429" i="1"/>
  <c r="A1429" i="1"/>
  <c r="G1427" i="1"/>
  <c r="D1427" i="1"/>
  <c r="B1427" i="1"/>
  <c r="A1427" i="1"/>
  <c r="G1422" i="1"/>
  <c r="I1422" i="1" s="1"/>
  <c r="D1422" i="1"/>
  <c r="D1423" i="1" s="1"/>
  <c r="D1424" i="1" s="1"/>
  <c r="B1422" i="1"/>
  <c r="B1423" i="1" s="1"/>
  <c r="B1424" i="1" s="1"/>
  <c r="A1422" i="1"/>
  <c r="A1423" i="1" s="1"/>
  <c r="A1424" i="1" s="1"/>
  <c r="G1418" i="1"/>
  <c r="I1418" i="1" s="1"/>
  <c r="D1418" i="1"/>
  <c r="D1419" i="1" s="1"/>
  <c r="D1420" i="1" s="1"/>
  <c r="B1418" i="1"/>
  <c r="B1419" i="1" s="1"/>
  <c r="B1420" i="1" s="1"/>
  <c r="A1418" i="1"/>
  <c r="A1419" i="1" s="1"/>
  <c r="A1420" i="1" s="1"/>
  <c r="G1416" i="1"/>
  <c r="D1416" i="1"/>
  <c r="B1416" i="1"/>
  <c r="A1416" i="1"/>
  <c r="G1414" i="1"/>
  <c r="D1414" i="1"/>
  <c r="B1414" i="1"/>
  <c r="A1414" i="1"/>
  <c r="G1410" i="1"/>
  <c r="I1410" i="1" s="1"/>
  <c r="D1410" i="1"/>
  <c r="D1411" i="1" s="1"/>
  <c r="D1412" i="1" s="1"/>
  <c r="B1410" i="1"/>
  <c r="B1411" i="1" s="1"/>
  <c r="B1412" i="1" s="1"/>
  <c r="A1410" i="1"/>
  <c r="A1411" i="1" s="1"/>
  <c r="A1412" i="1" s="1"/>
  <c r="G1408" i="1"/>
  <c r="D1408" i="1"/>
  <c r="B1408" i="1"/>
  <c r="A1408" i="1"/>
  <c r="G1406" i="1"/>
  <c r="D1406" i="1"/>
  <c r="B1406" i="1"/>
  <c r="A1406" i="1"/>
  <c r="G1404" i="1"/>
  <c r="D1404" i="1"/>
  <c r="B1404" i="1"/>
  <c r="A1404" i="1"/>
  <c r="G1400" i="1"/>
  <c r="D1400" i="1"/>
  <c r="B1400" i="1"/>
  <c r="A1400" i="1"/>
  <c r="G1396" i="1"/>
  <c r="I1396" i="1" s="1"/>
  <c r="D1396" i="1"/>
  <c r="D1397" i="1" s="1"/>
  <c r="B1396" i="1"/>
  <c r="B1397" i="1" s="1"/>
  <c r="A1396" i="1"/>
  <c r="A1397" i="1" s="1"/>
  <c r="G1394" i="1"/>
  <c r="D1394" i="1"/>
  <c r="B1394" i="1"/>
  <c r="A1394" i="1"/>
  <c r="G1390" i="1"/>
  <c r="I1390" i="1" s="1"/>
  <c r="D1390" i="1"/>
  <c r="D1391" i="1" s="1"/>
  <c r="B1390" i="1"/>
  <c r="B1391" i="1" s="1"/>
  <c r="A1390" i="1"/>
  <c r="A1391" i="1" s="1"/>
  <c r="G1388" i="1"/>
  <c r="D1388" i="1"/>
  <c r="B1388" i="1"/>
  <c r="A1388" i="1"/>
  <c r="G1385" i="1"/>
  <c r="D1385" i="1"/>
  <c r="B1385" i="1"/>
  <c r="A1385" i="1"/>
  <c r="G1382" i="1"/>
  <c r="D1382" i="1"/>
  <c r="B1382" i="1"/>
  <c r="A1382" i="1"/>
  <c r="G1378" i="1"/>
  <c r="I1378" i="1" s="1"/>
  <c r="D1378" i="1"/>
  <c r="D1379" i="1" s="1"/>
  <c r="D1380" i="1" s="1"/>
  <c r="B1378" i="1"/>
  <c r="B1379" i="1" s="1"/>
  <c r="B1380" i="1" s="1"/>
  <c r="A1378" i="1"/>
  <c r="A1379" i="1" s="1"/>
  <c r="A1380" i="1" s="1"/>
  <c r="G1374" i="1"/>
  <c r="I1374" i="1" s="1"/>
  <c r="D1374" i="1"/>
  <c r="D1375" i="1" s="1"/>
  <c r="D1376" i="1" s="1"/>
  <c r="B1374" i="1"/>
  <c r="B1375" i="1" s="1"/>
  <c r="B1376" i="1" s="1"/>
  <c r="A1374" i="1"/>
  <c r="A1375" i="1" s="1"/>
  <c r="A1376" i="1" s="1"/>
  <c r="G1368" i="1"/>
  <c r="I1368" i="1" s="1"/>
  <c r="D1368" i="1"/>
  <c r="D1369" i="1" s="1"/>
  <c r="D1370" i="1" s="1"/>
  <c r="D1371" i="1" s="1"/>
  <c r="D1372" i="1" s="1"/>
  <c r="B1368" i="1"/>
  <c r="B1369" i="1" s="1"/>
  <c r="B1370" i="1" s="1"/>
  <c r="B1371" i="1" s="1"/>
  <c r="B1372" i="1" s="1"/>
  <c r="A1368" i="1"/>
  <c r="A1369" i="1" s="1"/>
  <c r="A1370" i="1" s="1"/>
  <c r="A1371" i="1" s="1"/>
  <c r="A1372" i="1" s="1"/>
  <c r="G1366" i="1"/>
  <c r="D1366" i="1"/>
  <c r="B1366" i="1"/>
  <c r="A1366" i="1"/>
  <c r="G1360" i="1"/>
  <c r="I1360" i="1" s="1"/>
  <c r="D1360" i="1"/>
  <c r="D1361" i="1" s="1"/>
  <c r="B1360" i="1"/>
  <c r="B1361" i="1" s="1"/>
  <c r="A1360" i="1"/>
  <c r="A1361" i="1" s="1"/>
  <c r="G1358" i="1"/>
  <c r="D1358" i="1"/>
  <c r="B1358" i="1"/>
  <c r="A1358" i="1"/>
  <c r="G1356" i="1"/>
  <c r="D1356" i="1"/>
  <c r="B1356" i="1"/>
  <c r="A1356" i="1"/>
  <c r="G1354" i="1"/>
  <c r="D1354" i="1"/>
  <c r="B1354" i="1"/>
  <c r="A1354" i="1"/>
  <c r="G1352" i="1"/>
  <c r="D1352" i="1"/>
  <c r="B1352" i="1"/>
  <c r="A1352" i="1"/>
  <c r="G1349" i="1"/>
  <c r="D1349" i="1"/>
  <c r="B1349" i="1"/>
  <c r="A1349" i="1"/>
  <c r="G1347" i="1"/>
  <c r="D1347" i="1"/>
  <c r="B1347" i="1"/>
  <c r="A1347" i="1"/>
  <c r="G1345" i="1"/>
  <c r="D1345" i="1"/>
  <c r="B1345" i="1"/>
  <c r="A1345" i="1"/>
  <c r="G1342" i="1"/>
  <c r="D1342" i="1"/>
  <c r="B1342" i="1"/>
  <c r="A1342" i="1"/>
  <c r="G1340" i="1"/>
  <c r="D1340" i="1"/>
  <c r="B1340" i="1"/>
  <c r="A1340" i="1"/>
  <c r="G1338" i="1"/>
  <c r="D1338" i="1"/>
  <c r="B1338" i="1"/>
  <c r="A1338" i="1"/>
  <c r="G1335" i="1"/>
  <c r="I1335" i="1" s="1"/>
  <c r="D1335" i="1"/>
  <c r="D1336" i="1" s="1"/>
  <c r="B1335" i="1"/>
  <c r="B1336" i="1" s="1"/>
  <c r="A1335" i="1"/>
  <c r="A1336" i="1" s="1"/>
  <c r="G1333" i="1"/>
  <c r="D1333" i="1"/>
  <c r="B1333" i="1"/>
  <c r="A1333" i="1"/>
  <c r="G1331" i="1"/>
  <c r="D1331" i="1"/>
  <c r="B1331" i="1"/>
  <c r="A1331" i="1"/>
  <c r="G1329" i="1"/>
  <c r="D1329" i="1"/>
  <c r="B1329" i="1"/>
  <c r="A1329" i="1"/>
  <c r="G1327" i="1"/>
  <c r="D1327" i="1"/>
  <c r="B1327" i="1"/>
  <c r="A1327" i="1"/>
  <c r="G1325" i="1"/>
  <c r="D1325" i="1"/>
  <c r="B1325" i="1"/>
  <c r="A1325" i="1"/>
  <c r="G1323" i="1"/>
  <c r="D1323" i="1"/>
  <c r="B1323" i="1"/>
  <c r="A1323" i="1"/>
  <c r="G1321" i="1"/>
  <c r="D1321" i="1"/>
  <c r="B1321" i="1"/>
  <c r="A1321" i="1"/>
  <c r="G1319" i="1"/>
  <c r="D1319" i="1"/>
  <c r="B1319" i="1"/>
  <c r="A1319" i="1"/>
  <c r="G1317" i="1"/>
  <c r="D1317" i="1"/>
  <c r="B1317" i="1"/>
  <c r="A1317" i="1"/>
  <c r="G1315" i="1"/>
  <c r="D1315" i="1"/>
  <c r="B1315" i="1"/>
  <c r="A1315" i="1"/>
  <c r="G1311" i="1"/>
  <c r="I1311" i="1" s="1"/>
  <c r="D1311" i="1"/>
  <c r="D1312" i="1" s="1"/>
  <c r="D1313" i="1" s="1"/>
  <c r="B1311" i="1"/>
  <c r="B1312" i="1" s="1"/>
  <c r="B1313" i="1" s="1"/>
  <c r="A1311" i="1"/>
  <c r="A1312" i="1" s="1"/>
  <c r="A1313" i="1" s="1"/>
  <c r="G1308" i="1"/>
  <c r="D1308" i="1"/>
  <c r="B1308" i="1"/>
  <c r="A1308" i="1"/>
  <c r="G1306" i="1"/>
  <c r="D1306" i="1"/>
  <c r="B1306" i="1"/>
  <c r="A1306" i="1"/>
  <c r="G1303" i="1"/>
  <c r="I1303" i="1" s="1"/>
  <c r="D1303" i="1"/>
  <c r="D1304" i="1" s="1"/>
  <c r="B1303" i="1"/>
  <c r="B1304" i="1" s="1"/>
  <c r="A1303" i="1"/>
  <c r="A1304" i="1" s="1"/>
  <c r="G1301" i="1"/>
  <c r="D1301" i="1"/>
  <c r="B1301" i="1"/>
  <c r="A1301" i="1"/>
  <c r="G1298" i="1"/>
  <c r="I1298" i="1" s="1"/>
  <c r="D1298" i="1"/>
  <c r="D1299" i="1" s="1"/>
  <c r="B1298" i="1"/>
  <c r="B1299" i="1" s="1"/>
  <c r="A1298" i="1"/>
  <c r="A1299" i="1" s="1"/>
  <c r="G1296" i="1"/>
  <c r="D1296" i="1"/>
  <c r="B1296" i="1"/>
  <c r="A1296" i="1"/>
  <c r="G1294" i="1"/>
  <c r="D1294" i="1"/>
  <c r="B1294" i="1"/>
  <c r="A1294" i="1"/>
  <c r="G1291" i="1"/>
  <c r="I1291" i="1" s="1"/>
  <c r="D1291" i="1"/>
  <c r="D1292" i="1" s="1"/>
  <c r="B1291" i="1"/>
  <c r="B1292" i="1" s="1"/>
  <c r="A1291" i="1"/>
  <c r="A1292" i="1" s="1"/>
  <c r="G1289" i="1"/>
  <c r="D1289" i="1"/>
  <c r="B1289" i="1"/>
  <c r="A1289" i="1"/>
  <c r="G1286" i="1"/>
  <c r="D1286" i="1"/>
  <c r="B1286" i="1"/>
  <c r="A1286" i="1"/>
  <c r="G1284" i="1"/>
  <c r="D1284" i="1"/>
  <c r="B1284" i="1"/>
  <c r="A1284" i="1"/>
  <c r="G1282" i="1"/>
  <c r="D1282" i="1"/>
  <c r="B1282" i="1"/>
  <c r="A1282" i="1"/>
  <c r="G1278" i="1"/>
  <c r="I1278" i="1" s="1"/>
  <c r="D1278" i="1"/>
  <c r="D1279" i="1" s="1"/>
  <c r="D1280" i="1" s="1"/>
  <c r="B1278" i="1"/>
  <c r="B1279" i="1" s="1"/>
  <c r="B1280" i="1" s="1"/>
  <c r="A1278" i="1"/>
  <c r="A1279" i="1" s="1"/>
  <c r="A1280" i="1" s="1"/>
  <c r="G1276" i="1"/>
  <c r="D1276" i="1"/>
  <c r="B1276" i="1"/>
  <c r="A1276" i="1"/>
  <c r="G1269" i="1"/>
  <c r="D1269" i="1"/>
  <c r="D1270" i="1" s="1"/>
  <c r="D1271" i="1" s="1"/>
  <c r="B1269" i="1"/>
  <c r="B1270" i="1" s="1"/>
  <c r="B1271" i="1" s="1"/>
  <c r="A1269" i="1"/>
  <c r="A1270" i="1" s="1"/>
  <c r="A1271" i="1" s="1"/>
  <c r="G1266" i="1"/>
  <c r="D1266" i="1"/>
  <c r="B1266" i="1"/>
  <c r="A1266" i="1"/>
  <c r="G1264" i="1"/>
  <c r="D1264" i="1"/>
  <c r="B1264" i="1"/>
  <c r="A1264" i="1"/>
  <c r="G1262" i="1"/>
  <c r="D1262" i="1"/>
  <c r="B1262" i="1"/>
  <c r="A1262" i="1"/>
  <c r="G1260" i="1"/>
  <c r="D1260" i="1"/>
  <c r="B1260" i="1"/>
  <c r="A1260" i="1"/>
  <c r="G1258" i="1"/>
  <c r="D1258" i="1"/>
  <c r="B1258" i="1"/>
  <c r="A1258" i="1"/>
  <c r="G1256" i="1"/>
  <c r="D1256" i="1"/>
  <c r="B1256" i="1"/>
  <c r="A1256" i="1"/>
  <c r="G1251" i="1"/>
  <c r="D1251" i="1"/>
  <c r="B1251" i="1"/>
  <c r="A1251" i="1"/>
  <c r="G1247" i="1"/>
  <c r="I1247" i="1" s="1"/>
  <c r="D1247" i="1"/>
  <c r="D1248" i="1" s="1"/>
  <c r="D1249" i="1" s="1"/>
  <c r="B1247" i="1"/>
  <c r="B1248" i="1" s="1"/>
  <c r="B1249" i="1" s="1"/>
  <c r="A1247" i="1"/>
  <c r="A1248" i="1" s="1"/>
  <c r="A1249" i="1" s="1"/>
  <c r="G1245" i="1"/>
  <c r="D1245" i="1"/>
  <c r="B1245" i="1"/>
  <c r="A1245" i="1"/>
  <c r="G1239" i="1"/>
  <c r="I1239" i="1" s="1"/>
  <c r="D1239" i="1"/>
  <c r="D1240" i="1" s="1"/>
  <c r="D1241" i="1" s="1"/>
  <c r="D1242" i="1" s="1"/>
  <c r="D1243" i="1" s="1"/>
  <c r="B1239" i="1"/>
  <c r="B1240" i="1" s="1"/>
  <c r="B1241" i="1" s="1"/>
  <c r="B1242" i="1" s="1"/>
  <c r="B1243" i="1" s="1"/>
  <c r="A1239" i="1"/>
  <c r="A1240" i="1" s="1"/>
  <c r="A1241" i="1" s="1"/>
  <c r="A1242" i="1" s="1"/>
  <c r="A1243" i="1" s="1"/>
  <c r="G1232" i="1"/>
  <c r="I1232" i="1" s="1"/>
  <c r="D1232" i="1"/>
  <c r="D1233" i="1" s="1"/>
  <c r="D1234" i="1" s="1"/>
  <c r="D1235" i="1" s="1"/>
  <c r="D1236" i="1" s="1"/>
  <c r="D1237" i="1" s="1"/>
  <c r="B1232" i="1"/>
  <c r="B1233" i="1" s="1"/>
  <c r="B1234" i="1" s="1"/>
  <c r="B1235" i="1" s="1"/>
  <c r="B1236" i="1" s="1"/>
  <c r="B1237" i="1" s="1"/>
  <c r="A1232" i="1"/>
  <c r="A1233" i="1" s="1"/>
  <c r="A1234" i="1" s="1"/>
  <c r="A1235" i="1" s="1"/>
  <c r="A1236" i="1" s="1"/>
  <c r="A1237" i="1" s="1"/>
  <c r="G1225" i="1"/>
  <c r="I1225" i="1" s="1"/>
  <c r="D1225" i="1"/>
  <c r="D1226" i="1" s="1"/>
  <c r="D1227" i="1" s="1"/>
  <c r="D1228" i="1" s="1"/>
  <c r="D1229" i="1" s="1"/>
  <c r="D1230" i="1" s="1"/>
  <c r="B1225" i="1"/>
  <c r="B1226" i="1" s="1"/>
  <c r="B1227" i="1" s="1"/>
  <c r="B1228" i="1" s="1"/>
  <c r="B1229" i="1" s="1"/>
  <c r="B1230" i="1" s="1"/>
  <c r="A1225" i="1"/>
  <c r="A1226" i="1" s="1"/>
  <c r="A1227" i="1" s="1"/>
  <c r="A1228" i="1" s="1"/>
  <c r="A1229" i="1" s="1"/>
  <c r="A1230" i="1" s="1"/>
  <c r="G1220" i="1"/>
  <c r="I1220" i="1" s="1"/>
  <c r="D1220" i="1"/>
  <c r="D1221" i="1" s="1"/>
  <c r="D1222" i="1" s="1"/>
  <c r="B1220" i="1"/>
  <c r="B1221" i="1" s="1"/>
  <c r="B1222" i="1" s="1"/>
  <c r="A1220" i="1"/>
  <c r="A1221" i="1" s="1"/>
  <c r="A1222" i="1" s="1"/>
  <c r="G1215" i="1"/>
  <c r="I1215" i="1" s="1"/>
  <c r="D1215" i="1"/>
  <c r="D1216" i="1" s="1"/>
  <c r="B1215" i="1"/>
  <c r="B1216" i="1" s="1"/>
  <c r="A1215" i="1"/>
  <c r="A1216" i="1" s="1"/>
  <c r="G1212" i="1"/>
  <c r="I1212" i="1" s="1"/>
  <c r="D1212" i="1"/>
  <c r="D1213" i="1" s="1"/>
  <c r="B1212" i="1"/>
  <c r="B1213" i="1" s="1"/>
  <c r="A1212" i="1"/>
  <c r="A1213" i="1" s="1"/>
  <c r="G1210" i="1"/>
  <c r="D1210" i="1"/>
  <c r="B1210" i="1"/>
  <c r="A1210" i="1"/>
  <c r="G1208" i="1"/>
  <c r="D1208" i="1"/>
  <c r="B1208" i="1"/>
  <c r="A1208" i="1"/>
  <c r="G1206" i="1"/>
  <c r="D1206" i="1"/>
  <c r="B1206" i="1"/>
  <c r="A1206" i="1"/>
  <c r="G1202" i="1"/>
  <c r="I1202" i="1" s="1"/>
  <c r="D1202" i="1"/>
  <c r="D1203" i="1" s="1"/>
  <c r="D1204" i="1" s="1"/>
  <c r="B1202" i="1"/>
  <c r="B1203" i="1" s="1"/>
  <c r="B1204" i="1" s="1"/>
  <c r="A1202" i="1"/>
  <c r="A1203" i="1" s="1"/>
  <c r="A1204" i="1" s="1"/>
  <c r="G1200" i="1"/>
  <c r="D1200" i="1"/>
  <c r="B1200" i="1"/>
  <c r="A1200" i="1"/>
  <c r="G1198" i="1"/>
  <c r="D1198" i="1"/>
  <c r="B1198" i="1"/>
  <c r="A1198" i="1"/>
  <c r="G1196" i="1"/>
  <c r="D1196" i="1"/>
  <c r="B1196" i="1"/>
  <c r="A1196" i="1"/>
  <c r="G1193" i="1"/>
  <c r="I1193" i="1" s="1"/>
  <c r="D1193" i="1"/>
  <c r="D1194" i="1" s="1"/>
  <c r="B1193" i="1"/>
  <c r="B1194" i="1" s="1"/>
  <c r="A1193" i="1"/>
  <c r="A1194" i="1" s="1"/>
  <c r="G1191" i="1"/>
  <c r="D1191" i="1"/>
  <c r="B1191" i="1"/>
  <c r="A1191" i="1"/>
  <c r="G1188" i="1"/>
  <c r="I1188" i="1" s="1"/>
  <c r="D1188" i="1"/>
  <c r="D1189" i="1" s="1"/>
  <c r="B1188" i="1"/>
  <c r="B1189" i="1" s="1"/>
  <c r="A1188" i="1"/>
  <c r="A1189" i="1" s="1"/>
  <c r="G1186" i="1"/>
  <c r="D1186" i="1"/>
  <c r="B1186" i="1"/>
  <c r="A1186" i="1"/>
  <c r="G1183" i="1"/>
  <c r="D1183" i="1"/>
  <c r="B1183" i="1"/>
  <c r="A1183" i="1"/>
  <c r="G1181" i="1"/>
  <c r="D1181" i="1"/>
  <c r="B1181" i="1"/>
  <c r="A1181" i="1"/>
  <c r="G1179" i="1"/>
  <c r="D1179" i="1"/>
  <c r="B1179" i="1"/>
  <c r="A1179" i="1"/>
  <c r="G1177" i="1"/>
  <c r="D1177" i="1"/>
  <c r="B1177" i="1"/>
  <c r="A1177" i="1"/>
  <c r="G1174" i="1"/>
  <c r="D1174" i="1"/>
  <c r="B1174" i="1"/>
  <c r="A1174" i="1"/>
  <c r="G1172" i="1"/>
  <c r="D1172" i="1"/>
  <c r="B1172" i="1"/>
  <c r="A1172" i="1"/>
  <c r="G1169" i="1"/>
  <c r="D1169" i="1"/>
  <c r="B1169" i="1"/>
  <c r="A1169" i="1"/>
  <c r="G1165" i="1"/>
  <c r="I1165" i="1" s="1"/>
  <c r="D1165" i="1"/>
  <c r="D1166" i="1" s="1"/>
  <c r="D1167" i="1" s="1"/>
  <c r="B1165" i="1"/>
  <c r="B1166" i="1" s="1"/>
  <c r="B1167" i="1" s="1"/>
  <c r="A1165" i="1"/>
  <c r="A1166" i="1" s="1"/>
  <c r="A1167" i="1" s="1"/>
  <c r="G1163" i="1"/>
  <c r="D1163" i="1"/>
  <c r="B1163" i="1"/>
  <c r="A1163" i="1"/>
  <c r="G1161" i="1"/>
  <c r="D1161" i="1"/>
  <c r="B1161" i="1"/>
  <c r="A1161" i="1"/>
  <c r="G1159" i="1"/>
  <c r="D1159" i="1"/>
  <c r="B1159" i="1"/>
  <c r="A1159" i="1"/>
  <c r="G1157" i="1"/>
  <c r="D1157" i="1"/>
  <c r="B1157" i="1"/>
  <c r="A1157" i="1"/>
  <c r="G1154" i="1"/>
  <c r="D1154" i="1"/>
  <c r="B1154" i="1"/>
  <c r="A1154" i="1"/>
  <c r="G1150" i="1"/>
  <c r="I1150" i="1" s="1"/>
  <c r="D1150" i="1"/>
  <c r="D1151" i="1" s="1"/>
  <c r="D1152" i="1" s="1"/>
  <c r="B1150" i="1"/>
  <c r="B1151" i="1" s="1"/>
  <c r="B1152" i="1" s="1"/>
  <c r="A1150" i="1"/>
  <c r="A1151" i="1" s="1"/>
  <c r="A1152" i="1" s="1"/>
  <c r="G1146" i="1"/>
  <c r="I1146" i="1" s="1"/>
  <c r="D1146" i="1"/>
  <c r="D1147" i="1" s="1"/>
  <c r="B1146" i="1"/>
  <c r="B1147" i="1" s="1"/>
  <c r="A1146" i="1"/>
  <c r="A1147" i="1" s="1"/>
  <c r="G1144" i="1"/>
  <c r="D1144" i="1"/>
  <c r="B1144" i="1"/>
  <c r="A1144" i="1"/>
  <c r="G1142" i="1"/>
  <c r="D1142" i="1"/>
  <c r="B1142" i="1"/>
  <c r="A1142" i="1"/>
  <c r="G1138" i="1"/>
  <c r="I1138" i="1" s="1"/>
  <c r="D1138" i="1"/>
  <c r="D1139" i="1" s="1"/>
  <c r="D1140" i="1" s="1"/>
  <c r="B1138" i="1"/>
  <c r="B1139" i="1" s="1"/>
  <c r="B1140" i="1" s="1"/>
  <c r="A1138" i="1"/>
  <c r="A1139" i="1" s="1"/>
  <c r="A1140" i="1" s="1"/>
  <c r="G1136" i="1"/>
  <c r="D1136" i="1"/>
  <c r="B1136" i="1"/>
  <c r="A1136" i="1"/>
  <c r="G1133" i="1"/>
  <c r="D1133" i="1"/>
  <c r="B1133" i="1"/>
  <c r="A1133" i="1"/>
  <c r="G1131" i="1"/>
  <c r="D1131" i="1"/>
  <c r="B1131" i="1"/>
  <c r="A1131" i="1"/>
  <c r="G1129" i="1"/>
  <c r="D1129" i="1"/>
  <c r="B1129" i="1"/>
  <c r="A1129" i="1"/>
  <c r="G1126" i="1"/>
  <c r="I1126" i="1" s="1"/>
  <c r="D1126" i="1"/>
  <c r="D1127" i="1" s="1"/>
  <c r="B1126" i="1"/>
  <c r="B1127" i="1" s="1"/>
  <c r="A1126" i="1"/>
  <c r="A1127" i="1" s="1"/>
  <c r="G1124" i="1"/>
  <c r="D1124" i="1"/>
  <c r="B1124" i="1"/>
  <c r="A1124" i="1"/>
  <c r="G1122" i="1"/>
  <c r="D1122" i="1"/>
  <c r="B1122" i="1"/>
  <c r="A1122" i="1"/>
  <c r="G1117" i="1"/>
  <c r="I1117" i="1" s="1"/>
  <c r="D1117" i="1"/>
  <c r="D1118" i="1" s="1"/>
  <c r="D1119" i="1" s="1"/>
  <c r="D1120" i="1" s="1"/>
  <c r="B1117" i="1"/>
  <c r="B1118" i="1" s="1"/>
  <c r="B1119" i="1" s="1"/>
  <c r="B1120" i="1" s="1"/>
  <c r="A1117" i="1"/>
  <c r="A1118" i="1" s="1"/>
  <c r="A1119" i="1" s="1"/>
  <c r="A1120" i="1" s="1"/>
  <c r="G1115" i="1"/>
  <c r="D1115" i="1"/>
  <c r="B1115" i="1"/>
  <c r="A1115" i="1"/>
  <c r="G1113" i="1"/>
  <c r="D1113" i="1"/>
  <c r="B1113" i="1"/>
  <c r="A1113" i="1"/>
  <c r="G1111" i="1"/>
  <c r="D1111" i="1"/>
  <c r="B1111" i="1"/>
  <c r="A1111" i="1"/>
  <c r="G1108" i="1"/>
  <c r="I1108" i="1" s="1"/>
  <c r="D1108" i="1"/>
  <c r="D1109" i="1" s="1"/>
  <c r="B1108" i="1"/>
  <c r="B1109" i="1" s="1"/>
  <c r="A1108" i="1"/>
  <c r="A1109" i="1" s="1"/>
  <c r="G1104" i="1"/>
  <c r="I1104" i="1" s="1"/>
  <c r="D1104" i="1"/>
  <c r="D1105" i="1" s="1"/>
  <c r="D1106" i="1" s="1"/>
  <c r="B1104" i="1"/>
  <c r="B1105" i="1" s="1"/>
  <c r="B1106" i="1" s="1"/>
  <c r="A1104" i="1"/>
  <c r="A1105" i="1" s="1"/>
  <c r="A1106" i="1" s="1"/>
  <c r="G1101" i="1"/>
  <c r="I1101" i="1" s="1"/>
  <c r="D1101" i="1"/>
  <c r="D1102" i="1" s="1"/>
  <c r="B1101" i="1"/>
  <c r="B1102" i="1" s="1"/>
  <c r="A1101" i="1"/>
  <c r="A1102" i="1" s="1"/>
  <c r="G1099" i="1"/>
  <c r="D1099" i="1"/>
  <c r="B1099" i="1"/>
  <c r="A1099" i="1"/>
  <c r="G1097" i="1"/>
  <c r="D1097" i="1"/>
  <c r="B1097" i="1"/>
  <c r="A1097" i="1"/>
  <c r="G1095" i="1"/>
  <c r="D1095" i="1"/>
  <c r="B1095" i="1"/>
  <c r="A1095" i="1"/>
  <c r="G1092" i="1"/>
  <c r="D1092" i="1"/>
  <c r="B1092" i="1"/>
  <c r="A1092" i="1"/>
  <c r="G1088" i="1"/>
  <c r="I1088" i="1" s="1"/>
  <c r="D1088" i="1"/>
  <c r="D1089" i="1" s="1"/>
  <c r="B1088" i="1"/>
  <c r="B1089" i="1" s="1"/>
  <c r="A1088" i="1"/>
  <c r="A1089" i="1" s="1"/>
  <c r="G1086" i="1"/>
  <c r="D1086" i="1"/>
  <c r="B1086" i="1"/>
  <c r="A1086" i="1"/>
  <c r="G1084" i="1"/>
  <c r="D1084" i="1"/>
  <c r="B1084" i="1"/>
  <c r="A1084" i="1"/>
  <c r="G1082" i="1"/>
  <c r="D1082" i="1"/>
  <c r="B1082" i="1"/>
  <c r="A1082" i="1"/>
  <c r="G1080" i="1"/>
  <c r="D1080" i="1"/>
  <c r="B1080" i="1"/>
  <c r="A1080" i="1"/>
  <c r="G1077" i="1"/>
  <c r="I1077" i="1" s="1"/>
  <c r="D1077" i="1"/>
  <c r="D1078" i="1" s="1"/>
  <c r="B1077" i="1"/>
  <c r="B1078" i="1" s="1"/>
  <c r="A1077" i="1"/>
  <c r="A1078" i="1" s="1"/>
  <c r="G1074" i="1"/>
  <c r="I1074" i="1" s="1"/>
  <c r="D1074" i="1"/>
  <c r="D1075" i="1" s="1"/>
  <c r="B1074" i="1"/>
  <c r="B1075" i="1" s="1"/>
  <c r="A1074" i="1"/>
  <c r="A1075" i="1" s="1"/>
  <c r="G1070" i="1"/>
  <c r="I1070" i="1" s="1"/>
  <c r="D1070" i="1"/>
  <c r="D1071" i="1" s="1"/>
  <c r="D1072" i="1" s="1"/>
  <c r="B1070" i="1"/>
  <c r="B1071" i="1" s="1"/>
  <c r="B1072" i="1" s="1"/>
  <c r="A1070" i="1"/>
  <c r="A1071" i="1" s="1"/>
  <c r="A1072" i="1" s="1"/>
  <c r="G1066" i="1"/>
  <c r="I1066" i="1" s="1"/>
  <c r="D1066" i="1"/>
  <c r="D1067" i="1" s="1"/>
  <c r="D1068" i="1" s="1"/>
  <c r="B1066" i="1"/>
  <c r="B1067" i="1" s="1"/>
  <c r="B1068" i="1" s="1"/>
  <c r="A1066" i="1"/>
  <c r="A1067" i="1" s="1"/>
  <c r="A1068" i="1" s="1"/>
  <c r="G1064" i="1"/>
  <c r="D1064" i="1"/>
  <c r="B1064" i="1"/>
  <c r="A1064" i="1"/>
  <c r="G1060" i="1"/>
  <c r="D1060" i="1"/>
  <c r="B1060" i="1"/>
  <c r="A1060" i="1"/>
  <c r="G1055" i="1"/>
  <c r="I1055" i="1" s="1"/>
  <c r="D1055" i="1"/>
  <c r="D1056" i="1" s="1"/>
  <c r="B1055" i="1"/>
  <c r="B1056" i="1" s="1"/>
  <c r="A1055" i="1"/>
  <c r="A1056" i="1" s="1"/>
  <c r="G1050" i="1"/>
  <c r="I1050" i="1" s="1"/>
  <c r="D1050" i="1"/>
  <c r="D1051" i="1" s="1"/>
  <c r="B1050" i="1"/>
  <c r="B1051" i="1" s="1"/>
  <c r="A1050" i="1"/>
  <c r="A1051" i="1" s="1"/>
  <c r="G1046" i="1"/>
  <c r="I1046" i="1" s="1"/>
  <c r="D1046" i="1"/>
  <c r="D1047" i="1" s="1"/>
  <c r="D1048" i="1" s="1"/>
  <c r="B1046" i="1"/>
  <c r="B1047" i="1" s="1"/>
  <c r="B1048" i="1" s="1"/>
  <c r="A1046" i="1"/>
  <c r="A1047" i="1" s="1"/>
  <c r="A1048" i="1" s="1"/>
  <c r="G1041" i="1"/>
  <c r="I1041" i="1" s="1"/>
  <c r="D1041" i="1"/>
  <c r="D1042" i="1" s="1"/>
  <c r="D1043" i="1" s="1"/>
  <c r="D1044" i="1" s="1"/>
  <c r="B1041" i="1"/>
  <c r="B1042" i="1" s="1"/>
  <c r="B1043" i="1" s="1"/>
  <c r="B1044" i="1" s="1"/>
  <c r="A1041" i="1"/>
  <c r="A1042" i="1" s="1"/>
  <c r="A1043" i="1" s="1"/>
  <c r="A1044" i="1" s="1"/>
  <c r="G1038" i="1"/>
  <c r="I1038" i="1" s="1"/>
  <c r="D1038" i="1"/>
  <c r="D1039" i="1" s="1"/>
  <c r="B1038" i="1"/>
  <c r="B1039" i="1" s="1"/>
  <c r="A1038" i="1"/>
  <c r="A1039" i="1" s="1"/>
  <c r="G1035" i="1"/>
  <c r="D1035" i="1"/>
  <c r="B1035" i="1"/>
  <c r="A1035" i="1"/>
  <c r="G1032" i="1"/>
  <c r="I1032" i="1" s="1"/>
  <c r="D1032" i="1"/>
  <c r="D1033" i="1" s="1"/>
  <c r="B1032" i="1"/>
  <c r="B1033" i="1" s="1"/>
  <c r="A1032" i="1"/>
  <c r="A1033" i="1" s="1"/>
  <c r="G1028" i="1"/>
  <c r="D1028" i="1"/>
  <c r="B1028" i="1"/>
  <c r="A1028" i="1"/>
  <c r="G1025" i="1"/>
  <c r="I1025" i="1" s="1"/>
  <c r="D1025" i="1"/>
  <c r="D1026" i="1" s="1"/>
  <c r="B1025" i="1"/>
  <c r="B1026" i="1" s="1"/>
  <c r="A1025" i="1"/>
  <c r="A1026" i="1" s="1"/>
  <c r="G1023" i="1"/>
  <c r="D1023" i="1"/>
  <c r="B1023" i="1"/>
  <c r="A1023" i="1"/>
  <c r="G1019" i="1"/>
  <c r="I1019" i="1" s="1"/>
  <c r="D1019" i="1"/>
  <c r="D1020" i="1" s="1"/>
  <c r="D1021" i="1" s="1"/>
  <c r="B1019" i="1"/>
  <c r="B1020" i="1" s="1"/>
  <c r="B1021" i="1" s="1"/>
  <c r="A1019" i="1"/>
  <c r="A1020" i="1" s="1"/>
  <c r="A1021" i="1" s="1"/>
  <c r="G1017" i="1"/>
  <c r="D1017" i="1"/>
  <c r="B1017" i="1"/>
  <c r="A1017" i="1"/>
  <c r="G1014" i="1"/>
  <c r="D1014" i="1"/>
  <c r="B1014" i="1"/>
  <c r="A1014" i="1"/>
  <c r="G1011" i="1"/>
  <c r="I1011" i="1" s="1"/>
  <c r="D1011" i="1"/>
  <c r="D1012" i="1" s="1"/>
  <c r="B1011" i="1"/>
  <c r="B1012" i="1" s="1"/>
  <c r="A1011" i="1"/>
  <c r="A1012" i="1" s="1"/>
  <c r="G1008" i="1"/>
  <c r="D1008" i="1"/>
  <c r="B1008" i="1"/>
  <c r="A1008" i="1"/>
  <c r="G1006" i="1"/>
  <c r="D1006" i="1"/>
  <c r="B1006" i="1"/>
  <c r="A1006" i="1"/>
  <c r="G998" i="1"/>
  <c r="I998" i="1" s="1"/>
  <c r="D998" i="1"/>
  <c r="D999" i="1" s="1"/>
  <c r="D1000" i="1" s="1"/>
  <c r="D1001" i="1" s="1"/>
  <c r="D1002" i="1" s="1"/>
  <c r="D1003" i="1" s="1"/>
  <c r="D1004" i="1" s="1"/>
  <c r="B998" i="1"/>
  <c r="B999" i="1" s="1"/>
  <c r="B1000" i="1" s="1"/>
  <c r="B1001" i="1" s="1"/>
  <c r="B1002" i="1" s="1"/>
  <c r="B1003" i="1" s="1"/>
  <c r="B1004" i="1" s="1"/>
  <c r="A998" i="1"/>
  <c r="A999" i="1" s="1"/>
  <c r="A1000" i="1" s="1"/>
  <c r="A1001" i="1" s="1"/>
  <c r="A1002" i="1" s="1"/>
  <c r="A1003" i="1" s="1"/>
  <c r="A1004" i="1" s="1"/>
  <c r="G993" i="1"/>
  <c r="I993" i="1" s="1"/>
  <c r="D993" i="1"/>
  <c r="D994" i="1" s="1"/>
  <c r="B993" i="1"/>
  <c r="B994" i="1" s="1"/>
  <c r="A993" i="1"/>
  <c r="A994" i="1" s="1"/>
  <c r="G990" i="1"/>
  <c r="I990" i="1" s="1"/>
  <c r="D990" i="1"/>
  <c r="D991" i="1" s="1"/>
  <c r="B990" i="1"/>
  <c r="B991" i="1" s="1"/>
  <c r="A990" i="1"/>
  <c r="A991" i="1" s="1"/>
  <c r="G988" i="1"/>
  <c r="D988" i="1"/>
  <c r="B988" i="1"/>
  <c r="A988" i="1"/>
  <c r="G986" i="1"/>
  <c r="D986" i="1"/>
  <c r="B986" i="1"/>
  <c r="A986" i="1"/>
  <c r="G982" i="1"/>
  <c r="I982" i="1" s="1"/>
  <c r="D982" i="1"/>
  <c r="D983" i="1" s="1"/>
  <c r="D984" i="1" s="1"/>
  <c r="B982" i="1"/>
  <c r="B983" i="1" s="1"/>
  <c r="B984" i="1" s="1"/>
  <c r="A982" i="1"/>
  <c r="A983" i="1" s="1"/>
  <c r="A984" i="1" s="1"/>
  <c r="G978" i="1"/>
  <c r="I978" i="1" s="1"/>
  <c r="D978" i="1"/>
  <c r="D979" i="1" s="1"/>
  <c r="B978" i="1"/>
  <c r="B979" i="1" s="1"/>
  <c r="A978" i="1"/>
  <c r="A979" i="1" s="1"/>
  <c r="G975" i="1"/>
  <c r="D975" i="1"/>
  <c r="B975" i="1"/>
  <c r="A975" i="1"/>
  <c r="G972" i="1"/>
  <c r="D972" i="1"/>
  <c r="B972" i="1"/>
  <c r="A972" i="1"/>
  <c r="G970" i="1"/>
  <c r="D970" i="1"/>
  <c r="B970" i="1"/>
  <c r="A970" i="1"/>
  <c r="G963" i="1"/>
  <c r="I963" i="1" s="1"/>
  <c r="D963" i="1"/>
  <c r="D964" i="1" s="1"/>
  <c r="B963" i="1"/>
  <c r="B964" i="1" s="1"/>
  <c r="A963" i="1"/>
  <c r="A964" i="1" s="1"/>
  <c r="G961" i="1"/>
  <c r="D961" i="1"/>
  <c r="B961" i="1"/>
  <c r="A961" i="1"/>
  <c r="G957" i="1"/>
  <c r="I957" i="1" s="1"/>
  <c r="D957" i="1"/>
  <c r="D958" i="1" s="1"/>
  <c r="B957" i="1"/>
  <c r="B958" i="1" s="1"/>
  <c r="A957" i="1"/>
  <c r="A958" i="1" s="1"/>
  <c r="G954" i="1"/>
  <c r="D954" i="1"/>
  <c r="B954" i="1"/>
  <c r="A954" i="1"/>
  <c r="G951" i="1"/>
  <c r="D951" i="1"/>
  <c r="B951" i="1"/>
  <c r="A951" i="1"/>
  <c r="G947" i="1"/>
  <c r="D947" i="1"/>
  <c r="B947" i="1"/>
  <c r="A947" i="1"/>
  <c r="G944" i="1"/>
  <c r="D944" i="1"/>
  <c r="B944" i="1"/>
  <c r="A944" i="1"/>
  <c r="G941" i="1"/>
  <c r="D941" i="1"/>
  <c r="B941" i="1"/>
  <c r="A941" i="1"/>
  <c r="G937" i="1"/>
  <c r="I937" i="1" s="1"/>
  <c r="D937" i="1"/>
  <c r="D938" i="1" s="1"/>
  <c r="B937" i="1"/>
  <c r="B938" i="1" s="1"/>
  <c r="A937" i="1"/>
  <c r="A938" i="1" s="1"/>
  <c r="G934" i="1"/>
  <c r="D934" i="1"/>
  <c r="B934" i="1"/>
  <c r="A934" i="1"/>
  <c r="G931" i="1"/>
  <c r="D931" i="1"/>
  <c r="B931" i="1"/>
  <c r="A931" i="1"/>
  <c r="G925" i="1"/>
  <c r="I925" i="1" s="1"/>
  <c r="D925" i="1"/>
  <c r="D926" i="1" s="1"/>
  <c r="D927" i="1" s="1"/>
  <c r="D928" i="1" s="1"/>
  <c r="D929" i="1" s="1"/>
  <c r="B925" i="1"/>
  <c r="B926" i="1" s="1"/>
  <c r="B927" i="1" s="1"/>
  <c r="B928" i="1" s="1"/>
  <c r="B929" i="1" s="1"/>
  <c r="A925" i="1"/>
  <c r="A926" i="1" s="1"/>
  <c r="A927" i="1" s="1"/>
  <c r="A928" i="1" s="1"/>
  <c r="A929" i="1" s="1"/>
  <c r="G922" i="1"/>
  <c r="D922" i="1"/>
  <c r="B922" i="1"/>
  <c r="A922" i="1"/>
  <c r="G918" i="1"/>
  <c r="I918" i="1" s="1"/>
  <c r="D918" i="1"/>
  <c r="D919" i="1" s="1"/>
  <c r="B918" i="1"/>
  <c r="B919" i="1" s="1"/>
  <c r="A918" i="1"/>
  <c r="A919" i="1" s="1"/>
  <c r="G915" i="1"/>
  <c r="D915" i="1"/>
  <c r="B915" i="1"/>
  <c r="A915" i="1"/>
  <c r="G913" i="1"/>
  <c r="D913" i="1"/>
  <c r="B913" i="1"/>
  <c r="A913" i="1"/>
  <c r="G910" i="1"/>
  <c r="D910" i="1"/>
  <c r="B910" i="1"/>
  <c r="A910" i="1"/>
  <c r="G907" i="1"/>
  <c r="D907" i="1"/>
  <c r="B907" i="1"/>
  <c r="A907" i="1"/>
  <c r="G905" i="1"/>
  <c r="D905" i="1"/>
  <c r="B905" i="1"/>
  <c r="A905" i="1"/>
  <c r="G903" i="1"/>
  <c r="D903" i="1"/>
  <c r="B903" i="1"/>
  <c r="A903" i="1"/>
  <c r="G900" i="1"/>
  <c r="I900" i="1" s="1"/>
  <c r="D900" i="1"/>
  <c r="D901" i="1" s="1"/>
  <c r="B900" i="1"/>
  <c r="B901" i="1" s="1"/>
  <c r="A900" i="1"/>
  <c r="A901" i="1" s="1"/>
  <c r="G896" i="1"/>
  <c r="I896" i="1" s="1"/>
  <c r="D896" i="1"/>
  <c r="D897" i="1" s="1"/>
  <c r="D898" i="1" s="1"/>
  <c r="B896" i="1"/>
  <c r="B897" i="1" s="1"/>
  <c r="B898" i="1" s="1"/>
  <c r="A896" i="1"/>
  <c r="A897" i="1" s="1"/>
  <c r="A898" i="1" s="1"/>
  <c r="G890" i="1"/>
  <c r="I890" i="1" s="1"/>
  <c r="D890" i="1"/>
  <c r="D891" i="1" s="1"/>
  <c r="D892" i="1" s="1"/>
  <c r="D893" i="1" s="1"/>
  <c r="D894" i="1" s="1"/>
  <c r="B890" i="1"/>
  <c r="B891" i="1" s="1"/>
  <c r="B892" i="1" s="1"/>
  <c r="B893" i="1" s="1"/>
  <c r="B894" i="1" s="1"/>
  <c r="A890" i="1"/>
  <c r="A891" i="1" s="1"/>
  <c r="A892" i="1" s="1"/>
  <c r="A893" i="1" s="1"/>
  <c r="A894" i="1" s="1"/>
  <c r="G884" i="1"/>
  <c r="I884" i="1" s="1"/>
  <c r="D884" i="1"/>
  <c r="D885" i="1" s="1"/>
  <c r="B884" i="1"/>
  <c r="B885" i="1" s="1"/>
  <c r="A884" i="1"/>
  <c r="A885" i="1" s="1"/>
  <c r="G882" i="1"/>
  <c r="D882" i="1"/>
  <c r="B882" i="1"/>
  <c r="A882" i="1"/>
  <c r="G879" i="1"/>
  <c r="D879" i="1"/>
  <c r="B879" i="1"/>
  <c r="A879" i="1"/>
  <c r="G877" i="1"/>
  <c r="D877" i="1"/>
  <c r="B877" i="1"/>
  <c r="A877" i="1"/>
  <c r="G874" i="1"/>
  <c r="D874" i="1"/>
  <c r="B874" i="1"/>
  <c r="A874" i="1"/>
  <c r="G872" i="1"/>
  <c r="D872" i="1"/>
  <c r="B872" i="1"/>
  <c r="A872" i="1"/>
  <c r="G870" i="1"/>
  <c r="D870" i="1"/>
  <c r="B870" i="1"/>
  <c r="A870" i="1"/>
  <c r="G867" i="1"/>
  <c r="D867" i="1"/>
  <c r="B867" i="1"/>
  <c r="A867" i="1"/>
  <c r="G861" i="1"/>
  <c r="I861" i="1" s="1"/>
  <c r="D861" i="1"/>
  <c r="D862" i="1" s="1"/>
  <c r="D863" i="1" s="1"/>
  <c r="D864" i="1" s="1"/>
  <c r="D865" i="1" s="1"/>
  <c r="B861" i="1"/>
  <c r="B862" i="1" s="1"/>
  <c r="B863" i="1" s="1"/>
  <c r="B864" i="1" s="1"/>
  <c r="B865" i="1" s="1"/>
  <c r="A861" i="1"/>
  <c r="A862" i="1" s="1"/>
  <c r="A863" i="1" s="1"/>
  <c r="A864" i="1" s="1"/>
  <c r="A865" i="1" s="1"/>
  <c r="G858" i="1"/>
  <c r="I858" i="1" s="1"/>
  <c r="D858" i="1"/>
  <c r="D859" i="1" s="1"/>
  <c r="B858" i="1"/>
  <c r="B859" i="1" s="1"/>
  <c r="A858" i="1"/>
  <c r="A859" i="1" s="1"/>
  <c r="G856" i="1"/>
  <c r="D856" i="1"/>
  <c r="B856" i="1"/>
  <c r="A856" i="1"/>
  <c r="G854" i="1"/>
  <c r="D854" i="1"/>
  <c r="B854" i="1"/>
  <c r="A854" i="1"/>
  <c r="G852" i="1"/>
  <c r="D852" i="1"/>
  <c r="B852" i="1"/>
  <c r="A852" i="1"/>
  <c r="G848" i="1"/>
  <c r="I848" i="1" s="1"/>
  <c r="D848" i="1"/>
  <c r="D849" i="1" s="1"/>
  <c r="D850" i="1" s="1"/>
  <c r="B848" i="1"/>
  <c r="B849" i="1" s="1"/>
  <c r="B850" i="1" s="1"/>
  <c r="A848" i="1"/>
  <c r="A849" i="1" s="1"/>
  <c r="A850" i="1" s="1"/>
  <c r="G845" i="1"/>
  <c r="D845" i="1"/>
  <c r="B845" i="1"/>
  <c r="A845" i="1"/>
  <c r="G843" i="1"/>
  <c r="D843" i="1"/>
  <c r="B843" i="1"/>
  <c r="A843" i="1"/>
  <c r="G841" i="1"/>
  <c r="D841" i="1"/>
  <c r="B841" i="1"/>
  <c r="A841" i="1"/>
  <c r="G837" i="1"/>
  <c r="D837" i="1"/>
  <c r="B837" i="1"/>
  <c r="A837" i="1"/>
  <c r="G835" i="1"/>
  <c r="D835" i="1"/>
  <c r="B835" i="1"/>
  <c r="A835" i="1"/>
  <c r="G833" i="1"/>
  <c r="D833" i="1"/>
  <c r="B833" i="1"/>
  <c r="A833" i="1"/>
  <c r="G831" i="1"/>
  <c r="D831" i="1"/>
  <c r="B831" i="1"/>
  <c r="A831" i="1"/>
  <c r="G828" i="1"/>
  <c r="D828" i="1"/>
  <c r="B828" i="1"/>
  <c r="A828" i="1"/>
  <c r="G826" i="1"/>
  <c r="D826" i="1"/>
  <c r="B826" i="1"/>
  <c r="A826" i="1"/>
  <c r="G824" i="1"/>
  <c r="D824" i="1"/>
  <c r="B824" i="1"/>
  <c r="A824" i="1"/>
  <c r="G822" i="1"/>
  <c r="D822" i="1"/>
  <c r="B822" i="1"/>
  <c r="A822" i="1"/>
  <c r="G818" i="1"/>
  <c r="I818" i="1" s="1"/>
  <c r="D818" i="1"/>
  <c r="D819" i="1" s="1"/>
  <c r="D820" i="1" s="1"/>
  <c r="B818" i="1"/>
  <c r="B819" i="1" s="1"/>
  <c r="B820" i="1" s="1"/>
  <c r="A818" i="1"/>
  <c r="A819" i="1" s="1"/>
  <c r="A820" i="1" s="1"/>
  <c r="G816" i="1"/>
  <c r="D816" i="1"/>
  <c r="B816" i="1"/>
  <c r="A816" i="1"/>
  <c r="G813" i="1"/>
  <c r="D813" i="1"/>
  <c r="B813" i="1"/>
  <c r="A813" i="1"/>
  <c r="G809" i="1"/>
  <c r="I809" i="1" s="1"/>
  <c r="D809" i="1"/>
  <c r="D810" i="1" s="1"/>
  <c r="D811" i="1" s="1"/>
  <c r="B809" i="1"/>
  <c r="B810" i="1" s="1"/>
  <c r="B811" i="1" s="1"/>
  <c r="A809" i="1"/>
  <c r="A810" i="1" s="1"/>
  <c r="A811" i="1" s="1"/>
  <c r="G807" i="1"/>
  <c r="D807" i="1"/>
  <c r="B807" i="1"/>
  <c r="A807" i="1"/>
  <c r="G804" i="1"/>
  <c r="D804" i="1"/>
  <c r="B804" i="1"/>
  <c r="A804" i="1"/>
  <c r="G802" i="1"/>
  <c r="D802" i="1"/>
  <c r="B802" i="1"/>
  <c r="A802" i="1"/>
  <c r="G800" i="1"/>
  <c r="D800" i="1"/>
  <c r="B800" i="1"/>
  <c r="A800" i="1"/>
  <c r="G797" i="1"/>
  <c r="D797" i="1"/>
  <c r="B797" i="1"/>
  <c r="A797" i="1"/>
  <c r="G793" i="1"/>
  <c r="D793" i="1"/>
  <c r="B793" i="1"/>
  <c r="A793" i="1"/>
  <c r="G790" i="1"/>
  <c r="D790" i="1"/>
  <c r="B790" i="1"/>
  <c r="A790" i="1"/>
  <c r="G788" i="1"/>
  <c r="D788" i="1"/>
  <c r="B788" i="1"/>
  <c r="A788" i="1"/>
  <c r="G786" i="1"/>
  <c r="D786" i="1"/>
  <c r="B786" i="1"/>
  <c r="A786" i="1"/>
  <c r="G784" i="1"/>
  <c r="D784" i="1"/>
  <c r="B784" i="1"/>
  <c r="A784" i="1"/>
  <c r="G782" i="1"/>
  <c r="D782" i="1"/>
  <c r="B782" i="1"/>
  <c r="A782" i="1"/>
  <c r="G778" i="1"/>
  <c r="I778" i="1" s="1"/>
  <c r="D778" i="1"/>
  <c r="D779" i="1" s="1"/>
  <c r="B778" i="1"/>
  <c r="B779" i="1" s="1"/>
  <c r="A778" i="1"/>
  <c r="A779" i="1" s="1"/>
  <c r="G773" i="1"/>
  <c r="D773" i="1"/>
  <c r="B773" i="1"/>
  <c r="A773" i="1"/>
  <c r="G769" i="1"/>
  <c r="I769" i="1" s="1"/>
  <c r="D769" i="1"/>
  <c r="D770" i="1" s="1"/>
  <c r="B769" i="1"/>
  <c r="B770" i="1" s="1"/>
  <c r="A769" i="1"/>
  <c r="A770" i="1" s="1"/>
  <c r="G766" i="1"/>
  <c r="D766" i="1"/>
  <c r="B766" i="1"/>
  <c r="A766" i="1"/>
  <c r="G763" i="1"/>
  <c r="D763" i="1"/>
  <c r="B763" i="1"/>
  <c r="A763" i="1"/>
  <c r="G759" i="1"/>
  <c r="D759" i="1"/>
  <c r="B759" i="1"/>
  <c r="A759" i="1"/>
  <c r="G753" i="1"/>
  <c r="I753" i="1" s="1"/>
  <c r="D753" i="1"/>
  <c r="D754" i="1" s="1"/>
  <c r="D755" i="1" s="1"/>
  <c r="B753" i="1"/>
  <c r="B754" i="1" s="1"/>
  <c r="B755" i="1" s="1"/>
  <c r="A753" i="1"/>
  <c r="A754" i="1" s="1"/>
  <c r="A755" i="1" s="1"/>
  <c r="G749" i="1"/>
  <c r="I749" i="1" s="1"/>
  <c r="D749" i="1"/>
  <c r="D750" i="1" s="1"/>
  <c r="D751" i="1" s="1"/>
  <c r="B749" i="1"/>
  <c r="B750" i="1" s="1"/>
  <c r="B751" i="1" s="1"/>
  <c r="A749" i="1"/>
  <c r="A750" i="1" s="1"/>
  <c r="A751" i="1" s="1"/>
  <c r="G747" i="1"/>
  <c r="D747" i="1"/>
  <c r="B747" i="1"/>
  <c r="A747" i="1"/>
  <c r="G745" i="1"/>
  <c r="D745" i="1"/>
  <c r="B745" i="1"/>
  <c r="A745" i="1"/>
  <c r="G743" i="1"/>
  <c r="D743" i="1"/>
  <c r="B743" i="1"/>
  <c r="A743" i="1"/>
  <c r="G740" i="1"/>
  <c r="I740" i="1" s="1"/>
  <c r="D740" i="1"/>
  <c r="D741" i="1" s="1"/>
  <c r="B740" i="1"/>
  <c r="B741" i="1" s="1"/>
  <c r="A740" i="1"/>
  <c r="A741" i="1" s="1"/>
  <c r="G737" i="1"/>
  <c r="D737" i="1"/>
  <c r="B737" i="1"/>
  <c r="A737" i="1"/>
  <c r="G732" i="1"/>
  <c r="I732" i="1" s="1"/>
  <c r="D732" i="1"/>
  <c r="D733" i="1" s="1"/>
  <c r="D734" i="1" s="1"/>
  <c r="B732" i="1"/>
  <c r="B733" i="1" s="1"/>
  <c r="B734" i="1" s="1"/>
  <c r="A732" i="1"/>
  <c r="A733" i="1" s="1"/>
  <c r="A734" i="1" s="1"/>
  <c r="G727" i="1"/>
  <c r="D727" i="1"/>
  <c r="B727" i="1"/>
  <c r="A727" i="1"/>
  <c r="G725" i="1"/>
  <c r="D725" i="1"/>
  <c r="B725" i="1"/>
  <c r="A725" i="1"/>
  <c r="G720" i="1"/>
  <c r="D720" i="1"/>
  <c r="B720" i="1"/>
  <c r="A720" i="1"/>
  <c r="G717" i="1"/>
  <c r="I717" i="1" s="1"/>
  <c r="D717" i="1"/>
  <c r="D718" i="1" s="1"/>
  <c r="B717" i="1"/>
  <c r="B718" i="1" s="1"/>
  <c r="A717" i="1"/>
  <c r="A718" i="1" s="1"/>
  <c r="G715" i="1"/>
  <c r="D715" i="1"/>
  <c r="B715" i="1"/>
  <c r="A715" i="1"/>
  <c r="G712" i="1"/>
  <c r="D712" i="1"/>
  <c r="B712" i="1"/>
  <c r="A712" i="1"/>
  <c r="G706" i="1"/>
  <c r="D706" i="1"/>
  <c r="B706" i="1"/>
  <c r="A706" i="1"/>
  <c r="G704" i="1"/>
  <c r="D704" i="1"/>
  <c r="B704" i="1"/>
  <c r="A704" i="1"/>
  <c r="G701" i="1"/>
  <c r="D701" i="1"/>
  <c r="B701" i="1"/>
  <c r="A701" i="1"/>
  <c r="G699" i="1"/>
  <c r="D699" i="1"/>
  <c r="B699" i="1"/>
  <c r="A699" i="1"/>
  <c r="G697" i="1"/>
  <c r="D697" i="1"/>
  <c r="B697" i="1"/>
  <c r="A697" i="1"/>
  <c r="G694" i="1"/>
  <c r="D694" i="1"/>
  <c r="B694" i="1"/>
  <c r="A694" i="1"/>
  <c r="G689" i="1"/>
  <c r="I689" i="1" s="1"/>
  <c r="D689" i="1"/>
  <c r="D690" i="1" s="1"/>
  <c r="D691" i="1" s="1"/>
  <c r="B689" i="1"/>
  <c r="B690" i="1" s="1"/>
  <c r="B691" i="1" s="1"/>
  <c r="A689" i="1"/>
  <c r="A690" i="1" s="1"/>
  <c r="A691" i="1" s="1"/>
  <c r="G685" i="1"/>
  <c r="I685" i="1" s="1"/>
  <c r="D685" i="1"/>
  <c r="D686" i="1" s="1"/>
  <c r="D687" i="1" s="1"/>
  <c r="B685" i="1"/>
  <c r="B686" i="1" s="1"/>
  <c r="B687" i="1" s="1"/>
  <c r="A685" i="1"/>
  <c r="A686" i="1" s="1"/>
  <c r="A687" i="1" s="1"/>
  <c r="G683" i="1"/>
  <c r="D683" i="1"/>
  <c r="B683" i="1"/>
  <c r="A683" i="1"/>
  <c r="G677" i="1"/>
  <c r="I677" i="1" s="1"/>
  <c r="D677" i="1"/>
  <c r="D678" i="1" s="1"/>
  <c r="D679" i="1" s="1"/>
  <c r="B677" i="1"/>
  <c r="B678" i="1" s="1"/>
  <c r="B679" i="1" s="1"/>
  <c r="A677" i="1"/>
  <c r="A678" i="1" s="1"/>
  <c r="A679" i="1" s="1"/>
  <c r="G674" i="1"/>
  <c r="D674" i="1"/>
  <c r="B674" i="1"/>
  <c r="A674" i="1"/>
  <c r="G672" i="1"/>
  <c r="D672" i="1"/>
  <c r="B672" i="1"/>
  <c r="A672" i="1"/>
  <c r="G668" i="1"/>
  <c r="I668" i="1" s="1"/>
  <c r="D668" i="1"/>
  <c r="D669" i="1" s="1"/>
  <c r="D670" i="1" s="1"/>
  <c r="B668" i="1"/>
  <c r="B669" i="1" s="1"/>
  <c r="B670" i="1" s="1"/>
  <c r="A668" i="1"/>
  <c r="A669" i="1" s="1"/>
  <c r="A670" i="1" s="1"/>
  <c r="G666" i="1"/>
  <c r="D666" i="1"/>
  <c r="B666" i="1"/>
  <c r="A666" i="1"/>
  <c r="G663" i="1"/>
  <c r="D663" i="1"/>
  <c r="B663" i="1"/>
  <c r="A663" i="1"/>
  <c r="G661" i="1"/>
  <c r="D661" i="1"/>
  <c r="B661" i="1"/>
  <c r="A661" i="1"/>
  <c r="G659" i="1"/>
  <c r="D659" i="1"/>
  <c r="B659" i="1"/>
  <c r="A659" i="1"/>
  <c r="G657" i="1"/>
  <c r="D657" i="1"/>
  <c r="B657" i="1"/>
  <c r="A657" i="1"/>
  <c r="G655" i="1"/>
  <c r="D655" i="1"/>
  <c r="B655" i="1"/>
  <c r="A655" i="1"/>
  <c r="G651" i="1"/>
  <c r="D651" i="1"/>
  <c r="B651" i="1"/>
  <c r="A651" i="1"/>
  <c r="G649" i="1"/>
  <c r="D649" i="1"/>
  <c r="B649" i="1"/>
  <c r="A649" i="1"/>
  <c r="G647" i="1"/>
  <c r="D647" i="1"/>
  <c r="B647" i="1"/>
  <c r="A647" i="1"/>
  <c r="G645" i="1"/>
  <c r="D645" i="1"/>
  <c r="B645" i="1"/>
  <c r="A645" i="1"/>
  <c r="G643" i="1"/>
  <c r="D643" i="1"/>
  <c r="B643" i="1"/>
  <c r="A643" i="1"/>
  <c r="G641" i="1"/>
  <c r="D641" i="1"/>
  <c r="B641" i="1"/>
  <c r="A641" i="1"/>
  <c r="G638" i="1"/>
  <c r="D638" i="1"/>
  <c r="B638" i="1"/>
  <c r="A638" i="1"/>
  <c r="G636" i="1"/>
  <c r="D636" i="1"/>
  <c r="B636" i="1"/>
  <c r="A636" i="1"/>
  <c r="G634" i="1"/>
  <c r="D634" i="1"/>
  <c r="B634" i="1"/>
  <c r="A634" i="1"/>
  <c r="G631" i="1"/>
  <c r="I631" i="1" s="1"/>
  <c r="D631" i="1"/>
  <c r="D632" i="1" s="1"/>
  <c r="B631" i="1"/>
  <c r="B632" i="1" s="1"/>
  <c r="A631" i="1"/>
  <c r="A632" i="1" s="1"/>
  <c r="G629" i="1"/>
  <c r="D629" i="1"/>
  <c r="B629" i="1"/>
  <c r="A629" i="1"/>
  <c r="G627" i="1"/>
  <c r="D627" i="1"/>
  <c r="B627" i="1"/>
  <c r="A627" i="1"/>
  <c r="G625" i="1"/>
  <c r="D625" i="1"/>
  <c r="B625" i="1"/>
  <c r="A625" i="1"/>
  <c r="G623" i="1"/>
  <c r="D623" i="1"/>
  <c r="B623" i="1"/>
  <c r="A623" i="1"/>
  <c r="G621" i="1"/>
  <c r="D621" i="1"/>
  <c r="B621" i="1"/>
  <c r="A621" i="1"/>
  <c r="G618" i="1"/>
  <c r="I618" i="1" s="1"/>
  <c r="D618" i="1"/>
  <c r="D619" i="1" s="1"/>
  <c r="B618" i="1"/>
  <c r="B619" i="1" s="1"/>
  <c r="A618" i="1"/>
  <c r="A619" i="1" s="1"/>
  <c r="G616" i="1"/>
  <c r="D616" i="1"/>
  <c r="B616" i="1"/>
  <c r="A616" i="1"/>
  <c r="G614" i="1"/>
  <c r="D614" i="1"/>
  <c r="B614" i="1"/>
  <c r="A614" i="1"/>
  <c r="G606" i="1"/>
  <c r="I606" i="1" s="1"/>
  <c r="D606" i="1"/>
  <c r="D607" i="1" s="1"/>
  <c r="D608" i="1" s="1"/>
  <c r="D609" i="1" s="1"/>
  <c r="D610" i="1" s="1"/>
  <c r="D611" i="1" s="1"/>
  <c r="D612" i="1" s="1"/>
  <c r="B606" i="1"/>
  <c r="B607" i="1" s="1"/>
  <c r="B608" i="1" s="1"/>
  <c r="B609" i="1" s="1"/>
  <c r="B610" i="1" s="1"/>
  <c r="B611" i="1" s="1"/>
  <c r="B612" i="1" s="1"/>
  <c r="A606" i="1"/>
  <c r="A607" i="1" s="1"/>
  <c r="A608" i="1" s="1"/>
  <c r="A609" i="1" s="1"/>
  <c r="A610" i="1" s="1"/>
  <c r="A611" i="1" s="1"/>
  <c r="A612" i="1" s="1"/>
  <c r="G603" i="1"/>
  <c r="I603" i="1" s="1"/>
  <c r="D603" i="1"/>
  <c r="D604" i="1" s="1"/>
  <c r="B603" i="1"/>
  <c r="B604" i="1" s="1"/>
  <c r="A603" i="1"/>
  <c r="A604" i="1" s="1"/>
  <c r="G600" i="1"/>
  <c r="I600" i="1" s="1"/>
  <c r="D600" i="1"/>
  <c r="D601" i="1" s="1"/>
  <c r="B600" i="1"/>
  <c r="B601" i="1" s="1"/>
  <c r="A600" i="1"/>
  <c r="A601" i="1" s="1"/>
  <c r="G596" i="1"/>
  <c r="I596" i="1" s="1"/>
  <c r="D596" i="1"/>
  <c r="D597" i="1" s="1"/>
  <c r="D598" i="1" s="1"/>
  <c r="B596" i="1"/>
  <c r="B597" i="1" s="1"/>
  <c r="B598" i="1" s="1"/>
  <c r="A596" i="1"/>
  <c r="A597" i="1" s="1"/>
  <c r="A598" i="1" s="1"/>
  <c r="G591" i="1"/>
  <c r="I591" i="1" s="1"/>
  <c r="D591" i="1"/>
  <c r="D592" i="1" s="1"/>
  <c r="D593" i="1" s="1"/>
  <c r="D594" i="1" s="1"/>
  <c r="B591" i="1"/>
  <c r="B592" i="1" s="1"/>
  <c r="B593" i="1" s="1"/>
  <c r="B594" i="1" s="1"/>
  <c r="A591" i="1"/>
  <c r="A592" i="1" s="1"/>
  <c r="A593" i="1" s="1"/>
  <c r="A594" i="1" s="1"/>
  <c r="G589" i="1"/>
  <c r="D589" i="1"/>
  <c r="B589" i="1"/>
  <c r="A589" i="1"/>
  <c r="G587" i="1"/>
  <c r="D587" i="1"/>
  <c r="B587" i="1"/>
  <c r="A587" i="1"/>
  <c r="G584" i="1"/>
  <c r="D584" i="1"/>
  <c r="B584" i="1"/>
  <c r="A584" i="1"/>
  <c r="G582" i="1"/>
  <c r="D582" i="1"/>
  <c r="B582" i="1"/>
  <c r="A582" i="1"/>
  <c r="G579" i="1"/>
  <c r="D579" i="1"/>
  <c r="B579" i="1"/>
  <c r="A579" i="1"/>
  <c r="G577" i="1"/>
  <c r="D577" i="1"/>
  <c r="B577" i="1"/>
  <c r="A577" i="1"/>
  <c r="G573" i="1"/>
  <c r="I573" i="1" s="1"/>
  <c r="D573" i="1"/>
  <c r="D574" i="1" s="1"/>
  <c r="B573" i="1"/>
  <c r="B574" i="1" s="1"/>
  <c r="A573" i="1"/>
  <c r="A574" i="1" s="1"/>
  <c r="G570" i="1"/>
  <c r="I570" i="1" s="1"/>
  <c r="D570" i="1"/>
  <c r="D571" i="1" s="1"/>
  <c r="B570" i="1"/>
  <c r="B571" i="1" s="1"/>
  <c r="A570" i="1"/>
  <c r="A571" i="1" s="1"/>
  <c r="G568" i="1"/>
  <c r="D568" i="1"/>
  <c r="B568" i="1"/>
  <c r="A568" i="1"/>
  <c r="G566" i="1"/>
  <c r="D566" i="1"/>
  <c r="B566" i="1"/>
  <c r="A566" i="1"/>
  <c r="G564" i="1"/>
  <c r="D564" i="1"/>
  <c r="B564" i="1"/>
  <c r="A564" i="1"/>
  <c r="G561" i="1"/>
  <c r="D561" i="1"/>
  <c r="B561" i="1"/>
  <c r="A561" i="1"/>
  <c r="G555" i="1"/>
  <c r="D555" i="1"/>
  <c r="B555" i="1"/>
  <c r="A555" i="1"/>
  <c r="G553" i="1"/>
  <c r="D553" i="1"/>
  <c r="B553" i="1"/>
  <c r="A553" i="1"/>
  <c r="G549" i="1"/>
  <c r="I549" i="1" s="1"/>
  <c r="D549" i="1"/>
  <c r="D550" i="1" s="1"/>
  <c r="B549" i="1"/>
  <c r="B550" i="1" s="1"/>
  <c r="A549" i="1"/>
  <c r="A550" i="1" s="1"/>
  <c r="G545" i="1"/>
  <c r="I545" i="1" s="1"/>
  <c r="D545" i="1"/>
  <c r="D546" i="1" s="1"/>
  <c r="D547" i="1" s="1"/>
  <c r="B545" i="1"/>
  <c r="B546" i="1" s="1"/>
  <c r="B547" i="1" s="1"/>
  <c r="A545" i="1"/>
  <c r="A546" i="1" s="1"/>
  <c r="A547" i="1" s="1"/>
  <c r="G541" i="1"/>
  <c r="I541" i="1" s="1"/>
  <c r="D541" i="1"/>
  <c r="D542" i="1" s="1"/>
  <c r="B541" i="1"/>
  <c r="B542" i="1" s="1"/>
  <c r="A541" i="1"/>
  <c r="A542" i="1" s="1"/>
  <c r="G537" i="1"/>
  <c r="I537" i="1" s="1"/>
  <c r="D537" i="1"/>
  <c r="D538" i="1" s="1"/>
  <c r="D539" i="1" s="1"/>
  <c r="B537" i="1"/>
  <c r="B538" i="1" s="1"/>
  <c r="B539" i="1" s="1"/>
  <c r="A537" i="1"/>
  <c r="A538" i="1" s="1"/>
  <c r="A539" i="1" s="1"/>
  <c r="G535" i="1"/>
  <c r="D535" i="1"/>
  <c r="B535" i="1"/>
  <c r="A535" i="1"/>
  <c r="G533" i="1"/>
  <c r="D533" i="1"/>
  <c r="B533" i="1"/>
  <c r="A533" i="1"/>
  <c r="G530" i="1"/>
  <c r="D530" i="1"/>
  <c r="B530" i="1"/>
  <c r="A530" i="1"/>
  <c r="G527" i="1"/>
  <c r="I527" i="1" s="1"/>
  <c r="D527" i="1"/>
  <c r="D528" i="1" s="1"/>
  <c r="B527" i="1"/>
  <c r="B528" i="1" s="1"/>
  <c r="A527" i="1"/>
  <c r="A528" i="1" s="1"/>
  <c r="G524" i="1"/>
  <c r="I524" i="1" s="1"/>
  <c r="D524" i="1"/>
  <c r="D525" i="1" s="1"/>
  <c r="B524" i="1"/>
  <c r="B525" i="1" s="1"/>
  <c r="A524" i="1"/>
  <c r="A525" i="1" s="1"/>
  <c r="G520" i="1"/>
  <c r="D520" i="1"/>
  <c r="B520" i="1"/>
  <c r="A520" i="1"/>
  <c r="G518" i="1"/>
  <c r="D518" i="1"/>
  <c r="B518" i="1"/>
  <c r="A518" i="1"/>
  <c r="G515" i="1"/>
  <c r="D515" i="1"/>
  <c r="B515" i="1"/>
  <c r="A515" i="1"/>
  <c r="G513" i="1"/>
  <c r="D513" i="1"/>
  <c r="B513" i="1"/>
  <c r="A513" i="1"/>
  <c r="G510" i="1"/>
  <c r="D510" i="1"/>
  <c r="B510" i="1"/>
  <c r="A510" i="1"/>
  <c r="G508" i="1"/>
  <c r="D508" i="1"/>
  <c r="B508" i="1"/>
  <c r="A508" i="1"/>
  <c r="G506" i="1"/>
  <c r="D506" i="1"/>
  <c r="B506" i="1"/>
  <c r="A506" i="1"/>
  <c r="G501" i="1"/>
  <c r="I501" i="1" s="1"/>
  <c r="D501" i="1"/>
  <c r="D502" i="1" s="1"/>
  <c r="B501" i="1"/>
  <c r="B502" i="1" s="1"/>
  <c r="A501" i="1"/>
  <c r="A502" i="1" s="1"/>
  <c r="G499" i="1"/>
  <c r="D499" i="1"/>
  <c r="B499" i="1"/>
  <c r="A499" i="1"/>
  <c r="G497" i="1"/>
  <c r="D497" i="1"/>
  <c r="B497" i="1"/>
  <c r="A497" i="1"/>
  <c r="G495" i="1"/>
  <c r="D495" i="1"/>
  <c r="B495" i="1"/>
  <c r="A495" i="1"/>
  <c r="G493" i="1"/>
  <c r="D493" i="1"/>
  <c r="B493" i="1"/>
  <c r="A493" i="1"/>
  <c r="G490" i="1"/>
  <c r="I490" i="1" s="1"/>
  <c r="D490" i="1"/>
  <c r="D491" i="1" s="1"/>
  <c r="B490" i="1"/>
  <c r="B491" i="1" s="1"/>
  <c r="A490" i="1"/>
  <c r="A491" i="1" s="1"/>
  <c r="G487" i="1"/>
  <c r="D487" i="1"/>
  <c r="B487" i="1"/>
  <c r="A487" i="1"/>
  <c r="G484" i="1"/>
  <c r="I484" i="1" s="1"/>
  <c r="D484" i="1"/>
  <c r="D485" i="1" s="1"/>
  <c r="B484" i="1"/>
  <c r="B485" i="1" s="1"/>
  <c r="A484" i="1"/>
  <c r="A485" i="1" s="1"/>
  <c r="G479" i="1"/>
  <c r="I479" i="1" s="1"/>
  <c r="D479" i="1"/>
  <c r="D480" i="1" s="1"/>
  <c r="D481" i="1" s="1"/>
  <c r="D482" i="1" s="1"/>
  <c r="B479" i="1"/>
  <c r="B480" i="1" s="1"/>
  <c r="B481" i="1" s="1"/>
  <c r="B482" i="1" s="1"/>
  <c r="A479" i="1"/>
  <c r="A480" i="1" s="1"/>
  <c r="A481" i="1" s="1"/>
  <c r="A482" i="1" s="1"/>
  <c r="G477" i="1"/>
  <c r="D477" i="1"/>
  <c r="B477" i="1"/>
  <c r="A477" i="1"/>
  <c r="G473" i="1"/>
  <c r="D473" i="1"/>
  <c r="B473" i="1"/>
  <c r="A473" i="1"/>
  <c r="G469" i="1"/>
  <c r="I469" i="1" s="1"/>
  <c r="D469" i="1"/>
  <c r="D470" i="1" s="1"/>
  <c r="B469" i="1"/>
  <c r="B470" i="1" s="1"/>
  <c r="A469" i="1"/>
  <c r="A470" i="1" s="1"/>
  <c r="G466" i="1"/>
  <c r="D466" i="1"/>
  <c r="B466" i="1"/>
  <c r="A466" i="1"/>
  <c r="G464" i="1"/>
  <c r="D464" i="1"/>
  <c r="B464" i="1"/>
  <c r="A464" i="1"/>
  <c r="G462" i="1"/>
  <c r="D462" i="1"/>
  <c r="B462" i="1"/>
  <c r="A462" i="1"/>
  <c r="G459" i="1"/>
  <c r="I459" i="1" s="1"/>
  <c r="D459" i="1"/>
  <c r="D460" i="1" s="1"/>
  <c r="B459" i="1"/>
  <c r="B460" i="1" s="1"/>
  <c r="A459" i="1"/>
  <c r="A460" i="1" s="1"/>
  <c r="G457" i="1"/>
  <c r="D457" i="1"/>
  <c r="B457" i="1"/>
  <c r="A457" i="1"/>
  <c r="G454" i="1"/>
  <c r="I454" i="1" s="1"/>
  <c r="D454" i="1"/>
  <c r="D455" i="1" s="1"/>
  <c r="B454" i="1"/>
  <c r="B455" i="1" s="1"/>
  <c r="A454" i="1"/>
  <c r="A455" i="1" s="1"/>
  <c r="G452" i="1"/>
  <c r="D452" i="1"/>
  <c r="B452" i="1"/>
  <c r="A452" i="1"/>
  <c r="G448" i="1"/>
  <c r="I448" i="1" s="1"/>
  <c r="D448" i="1"/>
  <c r="D449" i="1" s="1"/>
  <c r="B448" i="1"/>
  <c r="B449" i="1" s="1"/>
  <c r="A448" i="1"/>
  <c r="A449" i="1" s="1"/>
  <c r="G446" i="1"/>
  <c r="D446" i="1"/>
  <c r="B446" i="1"/>
  <c r="A446" i="1"/>
  <c r="G442" i="1"/>
  <c r="I442" i="1" s="1"/>
  <c r="D442" i="1"/>
  <c r="D443" i="1" s="1"/>
  <c r="D444" i="1" s="1"/>
  <c r="B442" i="1"/>
  <c r="B443" i="1" s="1"/>
  <c r="B444" i="1" s="1"/>
  <c r="A442" i="1"/>
  <c r="A443" i="1" s="1"/>
  <c r="A444" i="1" s="1"/>
  <c r="G438" i="1"/>
  <c r="I438" i="1" s="1"/>
  <c r="D438" i="1"/>
  <c r="D439" i="1" s="1"/>
  <c r="D440" i="1" s="1"/>
  <c r="B438" i="1"/>
  <c r="B439" i="1" s="1"/>
  <c r="B440" i="1" s="1"/>
  <c r="A438" i="1"/>
  <c r="A439" i="1" s="1"/>
  <c r="A440" i="1" s="1"/>
  <c r="G436" i="1"/>
  <c r="D436" i="1"/>
  <c r="B436" i="1"/>
  <c r="A436" i="1"/>
  <c r="G434" i="1"/>
  <c r="D434" i="1"/>
  <c r="B434" i="1"/>
  <c r="A434" i="1"/>
  <c r="G432" i="1"/>
  <c r="D432" i="1"/>
  <c r="B432" i="1"/>
  <c r="A432" i="1"/>
  <c r="G425" i="1"/>
  <c r="I425" i="1" s="1"/>
  <c r="D425" i="1"/>
  <c r="D426" i="1" s="1"/>
  <c r="B425" i="1"/>
  <c r="B426" i="1" s="1"/>
  <c r="A425" i="1"/>
  <c r="A426" i="1" s="1"/>
  <c r="G422" i="1"/>
  <c r="I422" i="1" s="1"/>
  <c r="D422" i="1"/>
  <c r="D423" i="1" s="1"/>
  <c r="B422" i="1"/>
  <c r="B423" i="1" s="1"/>
  <c r="A422" i="1"/>
  <c r="A423" i="1" s="1"/>
  <c r="G419" i="1"/>
  <c r="I419" i="1" s="1"/>
  <c r="D419" i="1"/>
  <c r="D420" i="1" s="1"/>
  <c r="B419" i="1"/>
  <c r="B420" i="1" s="1"/>
  <c r="A419" i="1"/>
  <c r="A420" i="1" s="1"/>
  <c r="G417" i="1"/>
  <c r="D417" i="1"/>
  <c r="B417" i="1"/>
  <c r="A417" i="1"/>
  <c r="G415" i="1"/>
  <c r="D415" i="1"/>
  <c r="B415" i="1"/>
  <c r="A415" i="1"/>
  <c r="G413" i="1"/>
  <c r="D413" i="1"/>
  <c r="B413" i="1"/>
  <c r="A413" i="1"/>
  <c r="G411" i="1"/>
  <c r="D411" i="1"/>
  <c r="B411" i="1"/>
  <c r="A411" i="1"/>
  <c r="G406" i="1"/>
  <c r="D406" i="1"/>
  <c r="B406" i="1"/>
  <c r="A406" i="1"/>
  <c r="G404" i="1"/>
  <c r="D404" i="1"/>
  <c r="B404" i="1"/>
  <c r="A404" i="1"/>
  <c r="G402" i="1"/>
  <c r="D402" i="1"/>
  <c r="B402" i="1"/>
  <c r="A402" i="1"/>
  <c r="G400" i="1"/>
  <c r="D400" i="1"/>
  <c r="B400" i="1"/>
  <c r="A400" i="1"/>
  <c r="G395" i="1"/>
  <c r="I395" i="1" s="1"/>
  <c r="D395" i="1"/>
  <c r="D396" i="1" s="1"/>
  <c r="D397" i="1" s="1"/>
  <c r="D398" i="1" s="1"/>
  <c r="B395" i="1"/>
  <c r="B396" i="1" s="1"/>
  <c r="B397" i="1" s="1"/>
  <c r="B398" i="1" s="1"/>
  <c r="A395" i="1"/>
  <c r="A396" i="1" s="1"/>
  <c r="A397" i="1" s="1"/>
  <c r="A398" i="1" s="1"/>
  <c r="G393" i="1"/>
  <c r="D393" i="1"/>
  <c r="B393" i="1"/>
  <c r="A393" i="1"/>
  <c r="G390" i="1"/>
  <c r="D390" i="1"/>
  <c r="B390" i="1"/>
  <c r="A390" i="1"/>
  <c r="G388" i="1"/>
  <c r="D388" i="1"/>
  <c r="B388" i="1"/>
  <c r="A388" i="1"/>
  <c r="G385" i="1"/>
  <c r="I385" i="1" s="1"/>
  <c r="D385" i="1"/>
  <c r="D386" i="1" s="1"/>
  <c r="B385" i="1"/>
  <c r="B386" i="1" s="1"/>
  <c r="A385" i="1"/>
  <c r="A386" i="1" s="1"/>
  <c r="G381" i="1"/>
  <c r="I381" i="1" s="1"/>
  <c r="D381" i="1"/>
  <c r="D382" i="1" s="1"/>
  <c r="B381" i="1"/>
  <c r="B382" i="1" s="1"/>
  <c r="A381" i="1"/>
  <c r="A382" i="1" s="1"/>
  <c r="G379" i="1"/>
  <c r="D379" i="1"/>
  <c r="B379" i="1"/>
  <c r="A379" i="1"/>
  <c r="G373" i="1"/>
  <c r="I373" i="1" s="1"/>
  <c r="D373" i="1"/>
  <c r="D374" i="1" s="1"/>
  <c r="D375" i="1" s="1"/>
  <c r="B373" i="1"/>
  <c r="B374" i="1" s="1"/>
  <c r="B375" i="1" s="1"/>
  <c r="A373" i="1"/>
  <c r="A374" i="1" s="1"/>
  <c r="A375" i="1" s="1"/>
  <c r="G371" i="1"/>
  <c r="D371" i="1"/>
  <c r="B371" i="1"/>
  <c r="A371" i="1"/>
  <c r="G368" i="1"/>
  <c r="I368" i="1" s="1"/>
  <c r="D368" i="1"/>
  <c r="D369" i="1" s="1"/>
  <c r="B368" i="1"/>
  <c r="B369" i="1" s="1"/>
  <c r="A368" i="1"/>
  <c r="A369" i="1" s="1"/>
  <c r="G366" i="1"/>
  <c r="D366" i="1"/>
  <c r="B366" i="1"/>
  <c r="A366" i="1"/>
  <c r="G362" i="1"/>
  <c r="I362" i="1" s="1"/>
  <c r="D362" i="1"/>
  <c r="D363" i="1" s="1"/>
  <c r="D364" i="1" s="1"/>
  <c r="B362" i="1"/>
  <c r="B363" i="1" s="1"/>
  <c r="B364" i="1" s="1"/>
  <c r="A362" i="1"/>
  <c r="A363" i="1" s="1"/>
  <c r="A364" i="1" s="1"/>
  <c r="G358" i="1"/>
  <c r="I358" i="1" s="1"/>
  <c r="D358" i="1"/>
  <c r="D359" i="1" s="1"/>
  <c r="D360" i="1" s="1"/>
  <c r="B358" i="1"/>
  <c r="B359" i="1" s="1"/>
  <c r="B360" i="1" s="1"/>
  <c r="A358" i="1"/>
  <c r="A359" i="1" s="1"/>
  <c r="A360" i="1" s="1"/>
  <c r="G352" i="1"/>
  <c r="D352" i="1"/>
  <c r="B352" i="1"/>
  <c r="A352" i="1"/>
  <c r="G346" i="1"/>
  <c r="D346" i="1"/>
  <c r="B346" i="1"/>
  <c r="A346" i="1"/>
  <c r="G344" i="1"/>
  <c r="D344" i="1"/>
  <c r="B344" i="1"/>
  <c r="A344" i="1"/>
  <c r="G342" i="1"/>
  <c r="D342" i="1"/>
  <c r="B342" i="1"/>
  <c r="A342" i="1"/>
  <c r="G338" i="1"/>
  <c r="D338" i="1"/>
  <c r="B338" i="1"/>
  <c r="A338" i="1"/>
  <c r="G336" i="1"/>
  <c r="D336" i="1"/>
  <c r="B336" i="1"/>
  <c r="A336" i="1"/>
  <c r="G331" i="1"/>
  <c r="D331" i="1"/>
  <c r="B331" i="1"/>
  <c r="A331" i="1"/>
  <c r="G329" i="1"/>
  <c r="D329" i="1"/>
  <c r="B329" i="1"/>
  <c r="A329" i="1"/>
  <c r="G327" i="1"/>
  <c r="D327" i="1"/>
  <c r="B327" i="1"/>
  <c r="A327" i="1"/>
  <c r="G325" i="1"/>
  <c r="D325" i="1"/>
  <c r="B325" i="1"/>
  <c r="A325" i="1"/>
  <c r="G323" i="1"/>
  <c r="D323" i="1"/>
  <c r="B323" i="1"/>
  <c r="A323" i="1"/>
  <c r="G321" i="1"/>
  <c r="D321" i="1"/>
  <c r="B321" i="1"/>
  <c r="A321" i="1"/>
  <c r="G319" i="1"/>
  <c r="D319" i="1"/>
  <c r="B319" i="1"/>
  <c r="A319" i="1"/>
  <c r="G317" i="1"/>
  <c r="D317" i="1"/>
  <c r="B317" i="1"/>
  <c r="A317" i="1"/>
  <c r="G313" i="1"/>
  <c r="D313" i="1"/>
  <c r="B313" i="1"/>
  <c r="A313" i="1"/>
  <c r="G311" i="1"/>
  <c r="D311" i="1"/>
  <c r="B311" i="1"/>
  <c r="A311" i="1"/>
  <c r="G308" i="1"/>
  <c r="D308" i="1"/>
  <c r="B308" i="1"/>
  <c r="A308" i="1"/>
  <c r="G302" i="1"/>
  <c r="I302" i="1" s="1"/>
  <c r="D302" i="1"/>
  <c r="D303" i="1" s="1"/>
  <c r="D304" i="1" s="1"/>
  <c r="B302" i="1"/>
  <c r="B303" i="1" s="1"/>
  <c r="B304" i="1" s="1"/>
  <c r="A302" i="1"/>
  <c r="A303" i="1" s="1"/>
  <c r="A304" i="1" s="1"/>
  <c r="G299" i="1"/>
  <c r="I299" i="1" s="1"/>
  <c r="D299" i="1"/>
  <c r="D300" i="1" s="1"/>
  <c r="B299" i="1"/>
  <c r="B300" i="1" s="1"/>
  <c r="A299" i="1"/>
  <c r="A300" i="1" s="1"/>
  <c r="G296" i="1"/>
  <c r="D296" i="1"/>
  <c r="B296" i="1"/>
  <c r="A296" i="1"/>
  <c r="G292" i="1"/>
  <c r="I292" i="1" s="1"/>
  <c r="D292" i="1"/>
  <c r="D293" i="1" s="1"/>
  <c r="D294" i="1" s="1"/>
  <c r="B292" i="1"/>
  <c r="B293" i="1" s="1"/>
  <c r="B294" i="1" s="1"/>
  <c r="A292" i="1"/>
  <c r="A293" i="1" s="1"/>
  <c r="A294" i="1" s="1"/>
  <c r="G289" i="1"/>
  <c r="I289" i="1" s="1"/>
  <c r="D289" i="1"/>
  <c r="D290" i="1" s="1"/>
  <c r="B289" i="1"/>
  <c r="B290" i="1" s="1"/>
  <c r="A289" i="1"/>
  <c r="A290" i="1" s="1"/>
  <c r="G287" i="1"/>
  <c r="D287" i="1"/>
  <c r="B287" i="1"/>
  <c r="A287" i="1"/>
  <c r="G283" i="1"/>
  <c r="I283" i="1" s="1"/>
  <c r="D283" i="1"/>
  <c r="D284" i="1" s="1"/>
  <c r="D285" i="1" s="1"/>
  <c r="B283" i="1"/>
  <c r="B284" i="1" s="1"/>
  <c r="B285" i="1" s="1"/>
  <c r="A283" i="1"/>
  <c r="A284" i="1" s="1"/>
  <c r="A285" i="1" s="1"/>
  <c r="G273" i="1"/>
  <c r="I273" i="1" s="1"/>
  <c r="D273" i="1"/>
  <c r="D274" i="1" s="1"/>
  <c r="D275" i="1" s="1"/>
  <c r="D276" i="1" s="1"/>
  <c r="D277" i="1" s="1"/>
  <c r="D278" i="1" s="1"/>
  <c r="D279" i="1" s="1"/>
  <c r="D280" i="1" s="1"/>
  <c r="D281" i="1" s="1"/>
  <c r="B273" i="1"/>
  <c r="B274" i="1" s="1"/>
  <c r="B275" i="1" s="1"/>
  <c r="B276" i="1" s="1"/>
  <c r="B277" i="1" s="1"/>
  <c r="B278" i="1" s="1"/>
  <c r="B279" i="1" s="1"/>
  <c r="B280" i="1" s="1"/>
  <c r="B281" i="1" s="1"/>
  <c r="A273" i="1"/>
  <c r="A274" i="1" s="1"/>
  <c r="A275" i="1" s="1"/>
  <c r="A276" i="1" s="1"/>
  <c r="A277" i="1" s="1"/>
  <c r="A278" i="1" s="1"/>
  <c r="A279" i="1" s="1"/>
  <c r="A280" i="1" s="1"/>
  <c r="A281" i="1" s="1"/>
  <c r="G271" i="1"/>
  <c r="D271" i="1"/>
  <c r="B271" i="1"/>
  <c r="A271" i="1"/>
  <c r="G267" i="1"/>
  <c r="I267" i="1" s="1"/>
  <c r="D267" i="1"/>
  <c r="D268" i="1" s="1"/>
  <c r="D269" i="1" s="1"/>
  <c r="B267" i="1"/>
  <c r="B268" i="1" s="1"/>
  <c r="B269" i="1" s="1"/>
  <c r="A267" i="1"/>
  <c r="A268" i="1" s="1"/>
  <c r="A269" i="1" s="1"/>
  <c r="G262" i="1"/>
  <c r="I262" i="1" s="1"/>
  <c r="D262" i="1"/>
  <c r="D263" i="1" s="1"/>
  <c r="D264" i="1" s="1"/>
  <c r="D265" i="1" s="1"/>
  <c r="B262" i="1"/>
  <c r="B263" i="1" s="1"/>
  <c r="B264" i="1" s="1"/>
  <c r="B265" i="1" s="1"/>
  <c r="A262" i="1"/>
  <c r="A263" i="1" s="1"/>
  <c r="A264" i="1" s="1"/>
  <c r="A265" i="1" s="1"/>
  <c r="G260" i="1"/>
  <c r="D260" i="1"/>
  <c r="B260" i="1"/>
  <c r="A260" i="1"/>
  <c r="G258" i="1"/>
  <c r="D258" i="1"/>
  <c r="B258" i="1"/>
  <c r="A258" i="1"/>
  <c r="G255" i="1"/>
  <c r="D255" i="1"/>
  <c r="B255" i="1"/>
  <c r="A255" i="1"/>
  <c r="G251" i="1"/>
  <c r="D251" i="1"/>
  <c r="B251" i="1"/>
  <c r="A251" i="1"/>
  <c r="G248" i="1"/>
  <c r="I248" i="1" s="1"/>
  <c r="D248" i="1"/>
  <c r="D249" i="1" s="1"/>
  <c r="B248" i="1"/>
  <c r="B249" i="1" s="1"/>
  <c r="A248" i="1"/>
  <c r="A249" i="1" s="1"/>
  <c r="G246" i="1"/>
  <c r="D246" i="1"/>
  <c r="B246" i="1"/>
  <c r="A246" i="1"/>
  <c r="G242" i="1"/>
  <c r="D242" i="1"/>
  <c r="B242" i="1"/>
  <c r="A242" i="1"/>
  <c r="G240" i="1"/>
  <c r="D240" i="1"/>
  <c r="B240" i="1"/>
  <c r="A240" i="1"/>
  <c r="G238" i="1"/>
  <c r="D238" i="1"/>
  <c r="B238" i="1"/>
  <c r="A238" i="1"/>
  <c r="G236" i="1"/>
  <c r="D236" i="1"/>
  <c r="B236" i="1"/>
  <c r="A236" i="1"/>
  <c r="G234" i="1"/>
  <c r="D234" i="1"/>
  <c r="B234" i="1"/>
  <c r="A234" i="1"/>
  <c r="G232" i="1"/>
  <c r="D232" i="1"/>
  <c r="B232" i="1"/>
  <c r="A232" i="1"/>
  <c r="G228" i="1"/>
  <c r="D228" i="1"/>
  <c r="B228" i="1"/>
  <c r="A228" i="1"/>
  <c r="G226" i="1"/>
  <c r="D226" i="1"/>
  <c r="B226" i="1"/>
  <c r="A226" i="1"/>
  <c r="G221" i="1"/>
  <c r="I221" i="1" s="1"/>
  <c r="D221" i="1"/>
  <c r="D222" i="1" s="1"/>
  <c r="D223" i="1" s="1"/>
  <c r="D224" i="1" s="1"/>
  <c r="B221" i="1"/>
  <c r="B222" i="1" s="1"/>
  <c r="B223" i="1" s="1"/>
  <c r="B224" i="1" s="1"/>
  <c r="A221" i="1"/>
  <c r="A222" i="1" s="1"/>
  <c r="A223" i="1" s="1"/>
  <c r="A224" i="1" s="1"/>
  <c r="G219" i="1"/>
  <c r="D219" i="1"/>
  <c r="B219" i="1"/>
  <c r="A219" i="1"/>
  <c r="G215" i="1"/>
  <c r="I215" i="1" s="1"/>
  <c r="D215" i="1"/>
  <c r="D216" i="1" s="1"/>
  <c r="D217" i="1" s="1"/>
  <c r="B215" i="1"/>
  <c r="B216" i="1" s="1"/>
  <c r="B217" i="1" s="1"/>
  <c r="A215" i="1"/>
  <c r="A216" i="1" s="1"/>
  <c r="A217" i="1" s="1"/>
  <c r="G212" i="1"/>
  <c r="D212" i="1"/>
  <c r="B212" i="1"/>
  <c r="A212" i="1"/>
  <c r="G210" i="1"/>
  <c r="D210" i="1"/>
  <c r="B210" i="1"/>
  <c r="A210" i="1"/>
  <c r="G208" i="1"/>
  <c r="D208" i="1"/>
  <c r="B208" i="1"/>
  <c r="A208" i="1"/>
  <c r="G203" i="1"/>
  <c r="D203" i="1"/>
  <c r="B203" i="1"/>
  <c r="A203" i="1"/>
  <c r="G201" i="1"/>
  <c r="D201" i="1"/>
  <c r="B201" i="1"/>
  <c r="A201" i="1"/>
  <c r="G199" i="1"/>
  <c r="D199" i="1"/>
  <c r="B199" i="1"/>
  <c r="A199" i="1"/>
  <c r="G197" i="1"/>
  <c r="D197" i="1"/>
  <c r="B197" i="1"/>
  <c r="A197" i="1"/>
  <c r="G195" i="1"/>
  <c r="D195" i="1"/>
  <c r="B195" i="1"/>
  <c r="A195" i="1"/>
  <c r="G193" i="1"/>
  <c r="D193" i="1"/>
  <c r="B193" i="1"/>
  <c r="A193" i="1"/>
  <c r="G189" i="1"/>
  <c r="I189" i="1" s="1"/>
  <c r="D189" i="1"/>
  <c r="D190" i="1" s="1"/>
  <c r="D191" i="1" s="1"/>
  <c r="B189" i="1"/>
  <c r="B190" i="1" s="1"/>
  <c r="B191" i="1" s="1"/>
  <c r="A189" i="1"/>
  <c r="A190" i="1" s="1"/>
  <c r="A191" i="1" s="1"/>
  <c r="G187" i="1"/>
  <c r="D187" i="1"/>
  <c r="B187" i="1"/>
  <c r="A187" i="1"/>
  <c r="G184" i="1"/>
  <c r="I184" i="1" s="1"/>
  <c r="D184" i="1"/>
  <c r="D185" i="1" s="1"/>
  <c r="B184" i="1"/>
  <c r="B185" i="1" s="1"/>
  <c r="A184" i="1"/>
  <c r="A185" i="1" s="1"/>
  <c r="G182" i="1"/>
  <c r="D182" i="1"/>
  <c r="B182" i="1"/>
  <c r="A182" i="1"/>
  <c r="G180" i="1"/>
  <c r="D180" i="1"/>
  <c r="B180" i="1"/>
  <c r="A180" i="1"/>
  <c r="G176" i="1"/>
  <c r="I176" i="1" s="1"/>
  <c r="D176" i="1"/>
  <c r="D177" i="1" s="1"/>
  <c r="B176" i="1"/>
  <c r="B177" i="1" s="1"/>
  <c r="A176" i="1"/>
  <c r="A177" i="1" s="1"/>
  <c r="G174" i="1"/>
  <c r="D174" i="1"/>
  <c r="B174" i="1"/>
  <c r="A174" i="1"/>
  <c r="G170" i="1"/>
  <c r="I170" i="1" s="1"/>
  <c r="D170" i="1"/>
  <c r="D171" i="1" s="1"/>
  <c r="D172" i="1" s="1"/>
  <c r="B170" i="1"/>
  <c r="B171" i="1" s="1"/>
  <c r="B172" i="1" s="1"/>
  <c r="A170" i="1"/>
  <c r="A171" i="1" s="1"/>
  <c r="A172" i="1" s="1"/>
  <c r="G164" i="1"/>
  <c r="I164" i="1" s="1"/>
  <c r="D164" i="1"/>
  <c r="D165" i="1" s="1"/>
  <c r="B164" i="1"/>
  <c r="B165" i="1" s="1"/>
  <c r="A164" i="1"/>
  <c r="A165" i="1" s="1"/>
  <c r="G161" i="1"/>
  <c r="I161" i="1" s="1"/>
  <c r="D161" i="1"/>
  <c r="D162" i="1" s="1"/>
  <c r="B161" i="1"/>
  <c r="B162" i="1" s="1"/>
  <c r="A161" i="1"/>
  <c r="A162" i="1" s="1"/>
  <c r="G158" i="1"/>
  <c r="I158" i="1" s="1"/>
  <c r="D158" i="1"/>
  <c r="D159" i="1" s="1"/>
  <c r="B158" i="1"/>
  <c r="B159" i="1" s="1"/>
  <c r="A158" i="1"/>
  <c r="A159" i="1" s="1"/>
  <c r="G156" i="1"/>
  <c r="D156" i="1"/>
  <c r="B156" i="1"/>
  <c r="A156" i="1"/>
  <c r="G154" i="1"/>
  <c r="D154" i="1"/>
  <c r="B154" i="1"/>
  <c r="A154" i="1"/>
  <c r="G150" i="1"/>
  <c r="I150" i="1" s="1"/>
  <c r="D150" i="1"/>
  <c r="D151" i="1" s="1"/>
  <c r="D152" i="1" s="1"/>
  <c r="B150" i="1"/>
  <c r="B151" i="1" s="1"/>
  <c r="B152" i="1" s="1"/>
  <c r="A150" i="1"/>
  <c r="A151" i="1" s="1"/>
  <c r="A152" i="1" s="1"/>
  <c r="G147" i="1"/>
  <c r="I147" i="1" s="1"/>
  <c r="D147" i="1"/>
  <c r="D148" i="1" s="1"/>
  <c r="B147" i="1"/>
  <c r="B148" i="1" s="1"/>
  <c r="A147" i="1"/>
  <c r="A148" i="1" s="1"/>
  <c r="G143" i="1"/>
  <c r="I143" i="1" s="1"/>
  <c r="D143" i="1"/>
  <c r="D144" i="1" s="1"/>
  <c r="D145" i="1" s="1"/>
  <c r="B143" i="1"/>
  <c r="B144" i="1" s="1"/>
  <c r="B145" i="1" s="1"/>
  <c r="A143" i="1"/>
  <c r="A144" i="1" s="1"/>
  <c r="A145" i="1" s="1"/>
  <c r="G141" i="1"/>
  <c r="D141" i="1"/>
  <c r="B141" i="1"/>
  <c r="A141" i="1"/>
  <c r="G139" i="1"/>
  <c r="D139" i="1"/>
  <c r="B139" i="1"/>
  <c r="A139" i="1"/>
  <c r="G136" i="1"/>
  <c r="I136" i="1" s="1"/>
  <c r="D136" i="1"/>
  <c r="D137" i="1" s="1"/>
  <c r="B136" i="1"/>
  <c r="B137" i="1" s="1"/>
  <c r="A136" i="1"/>
  <c r="A137" i="1" s="1"/>
  <c r="G134" i="1"/>
  <c r="D134" i="1"/>
  <c r="B134" i="1"/>
  <c r="A134" i="1"/>
  <c r="G130" i="1"/>
  <c r="I130" i="1" s="1"/>
  <c r="D130" i="1"/>
  <c r="D131" i="1" s="1"/>
  <c r="D132" i="1" s="1"/>
  <c r="B130" i="1"/>
  <c r="B131" i="1" s="1"/>
  <c r="B132" i="1" s="1"/>
  <c r="A130" i="1"/>
  <c r="A131" i="1" s="1"/>
  <c r="A132" i="1" s="1"/>
  <c r="G124" i="1"/>
  <c r="I124" i="1" s="1"/>
  <c r="D124" i="1"/>
  <c r="D125" i="1" s="1"/>
  <c r="D126" i="1" s="1"/>
  <c r="B124" i="1"/>
  <c r="B125" i="1" s="1"/>
  <c r="B126" i="1" s="1"/>
  <c r="A124" i="1"/>
  <c r="A125" i="1" s="1"/>
  <c r="A126" i="1" s="1"/>
  <c r="G122" i="1"/>
  <c r="D122" i="1"/>
  <c r="B122" i="1"/>
  <c r="A122" i="1"/>
  <c r="G119" i="1"/>
  <c r="D119" i="1"/>
  <c r="B119" i="1"/>
  <c r="A119" i="1"/>
  <c r="G110" i="1"/>
  <c r="I110" i="1" s="1"/>
  <c r="D110" i="1"/>
  <c r="D111" i="1" s="1"/>
  <c r="D112" i="1" s="1"/>
  <c r="D113" i="1" s="1"/>
  <c r="D114" i="1" s="1"/>
  <c r="D115" i="1" s="1"/>
  <c r="D116" i="1" s="1"/>
  <c r="D117" i="1" s="1"/>
  <c r="B110" i="1"/>
  <c r="B111" i="1" s="1"/>
  <c r="B112" i="1" s="1"/>
  <c r="B113" i="1" s="1"/>
  <c r="B114" i="1" s="1"/>
  <c r="B115" i="1" s="1"/>
  <c r="B116" i="1" s="1"/>
  <c r="B117" i="1" s="1"/>
  <c r="A110" i="1"/>
  <c r="A111" i="1" s="1"/>
  <c r="A112" i="1" s="1"/>
  <c r="A113" i="1" s="1"/>
  <c r="A114" i="1" s="1"/>
  <c r="A115" i="1" s="1"/>
  <c r="A116" i="1" s="1"/>
  <c r="A117" i="1" s="1"/>
  <c r="G106" i="1"/>
  <c r="I106" i="1" s="1"/>
  <c r="D106" i="1"/>
  <c r="D107" i="1" s="1"/>
  <c r="B106" i="1"/>
  <c r="B107" i="1" s="1"/>
  <c r="A106" i="1"/>
  <c r="A107" i="1" s="1"/>
  <c r="G102" i="1"/>
  <c r="I102" i="1" s="1"/>
  <c r="D102" i="1"/>
  <c r="D103" i="1" s="1"/>
  <c r="D104" i="1" s="1"/>
  <c r="B102" i="1"/>
  <c r="B103" i="1" s="1"/>
  <c r="B104" i="1" s="1"/>
  <c r="A102" i="1"/>
  <c r="A103" i="1" s="1"/>
  <c r="A104" i="1" s="1"/>
  <c r="G97" i="1"/>
  <c r="I97" i="1" s="1"/>
  <c r="D97" i="1"/>
  <c r="D98" i="1" s="1"/>
  <c r="D99" i="1" s="1"/>
  <c r="D100" i="1" s="1"/>
  <c r="B97" i="1"/>
  <c r="B98" i="1" s="1"/>
  <c r="B99" i="1" s="1"/>
  <c r="B100" i="1" s="1"/>
  <c r="A97" i="1"/>
  <c r="A98" i="1" s="1"/>
  <c r="A99" i="1" s="1"/>
  <c r="A100" i="1" s="1"/>
  <c r="G92" i="1"/>
  <c r="I92" i="1" s="1"/>
  <c r="D92" i="1"/>
  <c r="D93" i="1" s="1"/>
  <c r="D94" i="1" s="1"/>
  <c r="D95" i="1" s="1"/>
  <c r="B92" i="1"/>
  <c r="B93" i="1" s="1"/>
  <c r="B94" i="1" s="1"/>
  <c r="B95" i="1" s="1"/>
  <c r="A92" i="1"/>
  <c r="A93" i="1" s="1"/>
  <c r="A94" i="1" s="1"/>
  <c r="A95" i="1" s="1"/>
  <c r="G90" i="1"/>
  <c r="D90" i="1"/>
  <c r="B90" i="1"/>
  <c r="A90" i="1"/>
  <c r="G79" i="1"/>
  <c r="I79" i="1" s="1"/>
  <c r="D79" i="1"/>
  <c r="D80" i="1" s="1"/>
  <c r="D81" i="1" s="1"/>
  <c r="D82" i="1" s="1"/>
  <c r="D83" i="1" s="1"/>
  <c r="D84" i="1" s="1"/>
  <c r="D85" i="1" s="1"/>
  <c r="D86" i="1" s="1"/>
  <c r="D87" i="1" s="1"/>
  <c r="D88" i="1" s="1"/>
  <c r="B79" i="1"/>
  <c r="B80" i="1" s="1"/>
  <c r="B81" i="1" s="1"/>
  <c r="B82" i="1" s="1"/>
  <c r="B83" i="1" s="1"/>
  <c r="B84" i="1" s="1"/>
  <c r="B85" i="1" s="1"/>
  <c r="B86" i="1" s="1"/>
  <c r="B87" i="1" s="1"/>
  <c r="B88" i="1" s="1"/>
  <c r="A79" i="1"/>
  <c r="A80" i="1" s="1"/>
  <c r="A81" i="1" s="1"/>
  <c r="A82" i="1" s="1"/>
  <c r="A83" i="1" s="1"/>
  <c r="A84" i="1" s="1"/>
  <c r="A85" i="1" s="1"/>
  <c r="A86" i="1" s="1"/>
  <c r="A87" i="1" s="1"/>
  <c r="A88" i="1" s="1"/>
  <c r="G77" i="1"/>
  <c r="D77" i="1"/>
  <c r="B77" i="1"/>
  <c r="A77" i="1"/>
  <c r="G74" i="1"/>
  <c r="I74" i="1" s="1"/>
  <c r="D74" i="1"/>
  <c r="D75" i="1" s="1"/>
  <c r="B74" i="1"/>
  <c r="B75" i="1" s="1"/>
  <c r="A74" i="1"/>
  <c r="A75" i="1" s="1"/>
  <c r="G72" i="1"/>
  <c r="D72" i="1"/>
  <c r="B72" i="1"/>
  <c r="A72" i="1"/>
  <c r="G70" i="1"/>
  <c r="D70" i="1"/>
  <c r="B70" i="1"/>
  <c r="A70" i="1"/>
  <c r="G68" i="1"/>
  <c r="D68" i="1"/>
  <c r="B68" i="1"/>
  <c r="A68" i="1"/>
  <c r="G66" i="1"/>
  <c r="D66" i="1"/>
  <c r="B66" i="1"/>
  <c r="A66" i="1"/>
  <c r="G64" i="1"/>
  <c r="D64" i="1"/>
  <c r="B64" i="1"/>
  <c r="A64" i="1"/>
  <c r="G62" i="1"/>
  <c r="D62" i="1"/>
  <c r="B62" i="1"/>
  <c r="A62" i="1"/>
  <c r="G60" i="1"/>
  <c r="D60" i="1"/>
  <c r="B60" i="1"/>
  <c r="A60" i="1"/>
  <c r="G56" i="1"/>
  <c r="I56" i="1" s="1"/>
  <c r="D56" i="1"/>
  <c r="D57" i="1" s="1"/>
  <c r="D58" i="1" s="1"/>
  <c r="B56" i="1"/>
  <c r="B57" i="1" s="1"/>
  <c r="B58" i="1" s="1"/>
  <c r="A56" i="1"/>
  <c r="A57" i="1" s="1"/>
  <c r="A58" i="1" s="1"/>
  <c r="G54" i="1"/>
  <c r="D54" i="1"/>
  <c r="B54" i="1"/>
  <c r="A54" i="1"/>
  <c r="G50" i="1"/>
  <c r="I50" i="1" s="1"/>
  <c r="D50" i="1"/>
  <c r="D51" i="1" s="1"/>
  <c r="D52" i="1" s="1"/>
  <c r="B50" i="1"/>
  <c r="B51" i="1" s="1"/>
  <c r="B52" i="1" s="1"/>
  <c r="A50" i="1"/>
  <c r="A51" i="1" s="1"/>
  <c r="A52" i="1" s="1"/>
  <c r="G48" i="1"/>
  <c r="D48" i="1"/>
  <c r="B48" i="1"/>
  <c r="A48" i="1"/>
  <c r="G44" i="1"/>
  <c r="I44" i="1" s="1"/>
  <c r="D44" i="1"/>
  <c r="D45" i="1" s="1"/>
  <c r="B44" i="1"/>
  <c r="B45" i="1" s="1"/>
  <c r="A44" i="1"/>
  <c r="A45" i="1" s="1"/>
  <c r="G42" i="1"/>
  <c r="D42" i="1"/>
  <c r="B42" i="1"/>
  <c r="A42" i="1"/>
  <c r="G40" i="1"/>
  <c r="D40" i="1"/>
  <c r="B40" i="1"/>
  <c r="A40" i="1"/>
  <c r="G38" i="1"/>
  <c r="D38" i="1"/>
  <c r="B38" i="1"/>
  <c r="A38" i="1"/>
  <c r="G34" i="1"/>
  <c r="D34" i="1"/>
  <c r="B34" i="1"/>
  <c r="A34" i="1"/>
  <c r="G32" i="1"/>
  <c r="D32" i="1"/>
  <c r="B32" i="1"/>
  <c r="A32" i="1"/>
  <c r="G29" i="1"/>
  <c r="I29" i="1" s="1"/>
  <c r="D29" i="1"/>
  <c r="D30" i="1" s="1"/>
  <c r="B29" i="1"/>
  <c r="B30" i="1" s="1"/>
  <c r="A29" i="1"/>
  <c r="A30" i="1" s="1"/>
  <c r="G27" i="1"/>
  <c r="D27" i="1"/>
  <c r="B27" i="1"/>
  <c r="A27" i="1"/>
  <c r="G25" i="1"/>
  <c r="D25" i="1"/>
  <c r="B25" i="1"/>
  <c r="A25" i="1"/>
  <c r="G20" i="1"/>
  <c r="I20" i="1" s="1"/>
  <c r="D20" i="1"/>
  <c r="D21" i="1" s="1"/>
  <c r="D22" i="1" s="1"/>
  <c r="D23" i="1" s="1"/>
  <c r="B20" i="1"/>
  <c r="B21" i="1" s="1"/>
  <c r="B22" i="1" s="1"/>
  <c r="B23" i="1" s="1"/>
  <c r="A20" i="1"/>
  <c r="A21" i="1" s="1"/>
  <c r="A22" i="1" s="1"/>
  <c r="A23" i="1" s="1"/>
  <c r="G18" i="1"/>
  <c r="D18" i="1"/>
  <c r="B18" i="1"/>
  <c r="A18" i="1"/>
  <c r="G15" i="1"/>
  <c r="I15" i="1" s="1"/>
  <c r="D15" i="1"/>
  <c r="D16" i="1" s="1"/>
  <c r="B15" i="1"/>
  <c r="B16" i="1" s="1"/>
  <c r="A15" i="1"/>
  <c r="A16" i="1" s="1"/>
  <c r="G12" i="1"/>
  <c r="D12" i="1"/>
  <c r="B12" i="1"/>
  <c r="A12" i="1"/>
  <c r="G10" i="1"/>
  <c r="D10" i="1"/>
  <c r="B10" i="1"/>
  <c r="A10" i="1"/>
  <c r="G8" i="1"/>
  <c r="D8" i="1"/>
  <c r="B8" i="1"/>
  <c r="A8" i="1"/>
  <c r="G4" i="1"/>
  <c r="I4" i="1" s="1"/>
  <c r="D4" i="1"/>
  <c r="D5" i="1" s="1"/>
  <c r="A4" i="1"/>
  <c r="A5" i="1" s="1"/>
  <c r="B4" i="1"/>
  <c r="B5" i="1" s="1"/>
  <c r="Q2" i="1" l="1"/>
  <c r="Q3" i="1"/>
  <c r="Q5156" i="1"/>
  <c r="Q9308" i="1"/>
  <c r="Q9296" i="1"/>
  <c r="Q9044" i="1"/>
  <c r="Q8792" i="1"/>
  <c r="Q7277" i="1"/>
  <c r="Q6952" i="1"/>
  <c r="Q6652" i="1"/>
  <c r="Q10197" i="1"/>
  <c r="Q6496" i="1"/>
  <c r="Q9945" i="1"/>
  <c r="Q6171" i="1"/>
  <c r="Q9909" i="1"/>
  <c r="Q6015" i="1"/>
  <c r="Q9742" i="1"/>
  <c r="Q5871" i="1"/>
  <c r="Q9570" i="1"/>
  <c r="Q5346" i="1"/>
  <c r="Q10232" i="1"/>
  <c r="Q9954" i="1"/>
  <c r="Q9833" i="1"/>
  <c r="Q9574" i="1"/>
  <c r="Q9333" i="1"/>
  <c r="Q9124" i="1"/>
  <c r="Q8847" i="1"/>
  <c r="Q8360" i="1"/>
  <c r="Q8089" i="1"/>
  <c r="Q7626" i="1"/>
  <c r="Q7374" i="1"/>
  <c r="Q6960" i="1"/>
  <c r="Q6276" i="1"/>
  <c r="Q5473" i="1"/>
  <c r="Q5220" i="1"/>
  <c r="Q4924" i="1"/>
  <c r="Q4468" i="1"/>
  <c r="Q3746" i="1"/>
  <c r="Q9112" i="1"/>
  <c r="Q8794" i="1"/>
  <c r="Q8352" i="1"/>
  <c r="Q8026" i="1"/>
  <c r="Q7625" i="1"/>
  <c r="Q7346" i="1"/>
  <c r="Q6648" i="1"/>
  <c r="Q6242" i="1"/>
  <c r="Q6004" i="1"/>
  <c r="Q5449" i="1"/>
  <c r="Q5136" i="1"/>
  <c r="Q4920" i="1"/>
  <c r="Q4467" i="1"/>
  <c r="Q3720" i="1"/>
  <c r="Q10194" i="1"/>
  <c r="Q9944" i="1"/>
  <c r="Q9737" i="1"/>
  <c r="Q9563" i="1"/>
  <c r="Q8318" i="1"/>
  <c r="Q8004" i="1"/>
  <c r="Q7614" i="1"/>
  <c r="Q6948" i="1"/>
  <c r="Q6553" i="1"/>
  <c r="Q6241" i="1"/>
  <c r="Q5969" i="1"/>
  <c r="Q5448" i="1"/>
  <c r="Q5127" i="1"/>
  <c r="Q4910" i="1"/>
  <c r="Q4466" i="1"/>
  <c r="Q3216" i="1"/>
  <c r="Q10185" i="1"/>
  <c r="Q9942" i="1"/>
  <c r="Q9695" i="1"/>
  <c r="Q9528" i="1"/>
  <c r="Q9293" i="1"/>
  <c r="Q9042" i="1"/>
  <c r="Q8790" i="1"/>
  <c r="Q8310" i="1"/>
  <c r="Q7944" i="1"/>
  <c r="Q7538" i="1"/>
  <c r="Q7265" i="1"/>
  <c r="Q6924" i="1"/>
  <c r="Q6545" i="1"/>
  <c r="Q6232" i="1"/>
  <c r="Q5909" i="1"/>
  <c r="Q5388" i="1"/>
  <c r="Q5116" i="1"/>
  <c r="Q4850" i="1"/>
  <c r="Q4358" i="1"/>
  <c r="Q3084" i="1"/>
  <c r="Q10184" i="1"/>
  <c r="Q9689" i="1"/>
  <c r="Q9527" i="1"/>
  <c r="Q9292" i="1"/>
  <c r="Q9040" i="1"/>
  <c r="Q8691" i="1"/>
  <c r="Q8306" i="1"/>
  <c r="Q7930" i="1"/>
  <c r="Q7537" i="1"/>
  <c r="Q7262" i="1"/>
  <c r="Q6821" i="1"/>
  <c r="Q5381" i="1"/>
  <c r="Q5114" i="1"/>
  <c r="Q4814" i="1"/>
  <c r="Q4311" i="1"/>
  <c r="Q3048" i="1"/>
  <c r="Q10148" i="1"/>
  <c r="Q9906" i="1"/>
  <c r="Q9678" i="1"/>
  <c r="Q9516" i="1"/>
  <c r="Q9250" i="1"/>
  <c r="Q9030" i="1"/>
  <c r="Q8679" i="1"/>
  <c r="Q8281" i="1"/>
  <c r="Q7849" i="1"/>
  <c r="Q7530" i="1"/>
  <c r="Q7205" i="1"/>
  <c r="Q6816" i="1"/>
  <c r="Q6494" i="1"/>
  <c r="Q6125" i="1"/>
  <c r="Q5753" i="1"/>
  <c r="Q5112" i="1"/>
  <c r="Q4801" i="1"/>
  <c r="Q4308" i="1"/>
  <c r="Q2688" i="1"/>
  <c r="Q10126" i="1"/>
  <c r="Q9899" i="1"/>
  <c r="Q9669" i="1"/>
  <c r="Q9465" i="1"/>
  <c r="Q9245" i="1"/>
  <c r="Q9016" i="1"/>
  <c r="Q8582" i="1"/>
  <c r="Q8212" i="1"/>
  <c r="Q7845" i="1"/>
  <c r="Q7481" i="1"/>
  <c r="Q7191" i="1"/>
  <c r="Q6807" i="1"/>
  <c r="Q6399" i="1"/>
  <c r="Q6124" i="1"/>
  <c r="Q5750" i="1"/>
  <c r="Q5342" i="1"/>
  <c r="Q5019" i="1"/>
  <c r="Q4800" i="1"/>
  <c r="Q4239" i="1"/>
  <c r="Q2664" i="1"/>
  <c r="Q10122" i="1"/>
  <c r="Q9897" i="1"/>
  <c r="Q9666" i="1"/>
  <c r="Q9454" i="1"/>
  <c r="Q9217" i="1"/>
  <c r="Q8962" i="1"/>
  <c r="Q8570" i="1"/>
  <c r="Q8208" i="1"/>
  <c r="Q7844" i="1"/>
  <c r="Q7478" i="1"/>
  <c r="Q7176" i="1"/>
  <c r="Q6797" i="1"/>
  <c r="Q6398" i="1"/>
  <c r="Q6122" i="1"/>
  <c r="Q5658" i="1"/>
  <c r="Q5330" i="1"/>
  <c r="Q5018" i="1"/>
  <c r="Q4744" i="1"/>
  <c r="Q4238" i="1"/>
  <c r="Q2280" i="1"/>
  <c r="Q10254" i="1"/>
  <c r="Q10031" i="1"/>
  <c r="Q9851" i="1"/>
  <c r="Q9640" i="1"/>
  <c r="Q9404" i="1"/>
  <c r="Q9209" i="1"/>
  <c r="Q8957" i="1"/>
  <c r="Q8514" i="1"/>
  <c r="Q8112" i="1"/>
  <c r="Q7818" i="1"/>
  <c r="Q7444" i="1"/>
  <c r="Q7109" i="1"/>
  <c r="Q6701" i="1"/>
  <c r="Q6384" i="1"/>
  <c r="Q6121" i="1"/>
  <c r="Q5655" i="1"/>
  <c r="Q5235" i="1"/>
  <c r="Q5017" i="1"/>
  <c r="Q4731" i="1"/>
  <c r="Q4202" i="1"/>
  <c r="Q2100" i="1"/>
  <c r="Q10252" i="1"/>
  <c r="Q10018" i="1"/>
  <c r="Q9849" i="1"/>
  <c r="Q9632" i="1"/>
  <c r="Q9389" i="1"/>
  <c r="Q9129" i="1"/>
  <c r="Q8948" i="1"/>
  <c r="Q8474" i="1"/>
  <c r="Q8106" i="1"/>
  <c r="Q7744" i="1"/>
  <c r="Q7442" i="1"/>
  <c r="Q7072" i="1"/>
  <c r="Q6676" i="1"/>
  <c r="Q6376" i="1"/>
  <c r="Q6085" i="1"/>
  <c r="Q5646" i="1"/>
  <c r="Q5233" i="1"/>
  <c r="Q5016" i="1"/>
  <c r="Q4717" i="1"/>
  <c r="Q4200" i="1"/>
  <c r="Q1825" i="1"/>
  <c r="Q10247" i="1"/>
  <c r="Q10014" i="1"/>
  <c r="Q9846" i="1"/>
  <c r="Q9630" i="1"/>
  <c r="Q9378" i="1"/>
  <c r="Q9126" i="1"/>
  <c r="Q8876" i="1"/>
  <c r="Q8403" i="1"/>
  <c r="Q8094" i="1"/>
  <c r="Q7637" i="1"/>
  <c r="Q7383" i="1"/>
  <c r="Q7071" i="1"/>
  <c r="Q6660" i="1"/>
  <c r="Q6362" i="1"/>
  <c r="Q6029" i="1"/>
  <c r="Q5501" i="1"/>
  <c r="Q5232" i="1"/>
  <c r="Q4944" i="1"/>
  <c r="Q4668" i="1"/>
  <c r="Q4128" i="1"/>
  <c r="Q1824" i="1"/>
  <c r="Q10242" i="1"/>
  <c r="Q9966" i="1"/>
  <c r="Q9838" i="1"/>
  <c r="Q9586" i="1"/>
  <c r="Q9376" i="1"/>
  <c r="Q9125" i="1"/>
  <c r="Q8872" i="1"/>
  <c r="Q8402" i="1"/>
  <c r="Q8090" i="1"/>
  <c r="Q7628" i="1"/>
  <c r="Q7382" i="1"/>
  <c r="Q7070" i="1"/>
  <c r="Q6653" i="1"/>
  <c r="Q6278" i="1"/>
  <c r="Q6026" i="1"/>
  <c r="Q5496" i="1"/>
  <c r="Q5224" i="1"/>
  <c r="Q4925" i="1"/>
  <c r="Q4575" i="1"/>
  <c r="Q4080" i="1"/>
  <c r="Q1800" i="1"/>
  <c r="Q7212" i="1"/>
  <c r="Q8617" i="1"/>
  <c r="Q8545" i="1"/>
  <c r="Q7572" i="1"/>
  <c r="Q7500" i="1"/>
  <c r="Q7236" i="1"/>
  <c r="Q4679" i="1"/>
  <c r="Q3215" i="1"/>
  <c r="Q2651" i="1"/>
  <c r="Q9269" i="1"/>
  <c r="Q9534" i="1"/>
  <c r="Q8746" i="1"/>
  <c r="Q7902" i="1"/>
  <c r="Q7136" i="1"/>
  <c r="Q5924" i="1"/>
  <c r="Q4832" i="1"/>
  <c r="Q4160" i="1"/>
  <c r="Q3692" i="1"/>
  <c r="Q2840" i="1"/>
  <c r="Q2456" i="1"/>
  <c r="Q2336" i="1"/>
  <c r="Q9432" i="1"/>
  <c r="Q8938" i="1"/>
  <c r="Q8457" i="1"/>
  <c r="Q7997" i="1"/>
  <c r="Q7901" i="1"/>
  <c r="Q7568" i="1"/>
  <c r="Q7244" i="1"/>
  <c r="Q2731" i="1"/>
  <c r="Q1579" i="1"/>
  <c r="Q1507" i="1"/>
  <c r="Q883" i="1"/>
  <c r="Q9051" i="1"/>
  <c r="Q8906" i="1"/>
  <c r="Q8713" i="1"/>
  <c r="Q8364" i="1"/>
  <c r="Q7881" i="1"/>
  <c r="Q7392" i="1"/>
  <c r="Q4523" i="1"/>
  <c r="Q4355" i="1"/>
  <c r="Q3803" i="1"/>
  <c r="Q3719" i="1"/>
  <c r="Q3263" i="1"/>
  <c r="Q3059" i="1"/>
  <c r="Q2963" i="1"/>
  <c r="Q2879" i="1"/>
  <c r="Q2099" i="1"/>
  <c r="Q1103" i="1"/>
  <c r="Q9724" i="1"/>
  <c r="Q9374" i="1"/>
  <c r="Q9181" i="1"/>
  <c r="Q7644" i="1"/>
  <c r="Q7594" i="1"/>
  <c r="Q6452" i="1"/>
  <c r="Q4796" i="1"/>
  <c r="Q4748" i="1"/>
  <c r="Q4568" i="1"/>
  <c r="Q4304" i="1"/>
  <c r="Q4100" i="1"/>
  <c r="Q3908" i="1"/>
  <c r="Q3644" i="1"/>
  <c r="Q3332" i="1"/>
  <c r="Q3284" i="1"/>
  <c r="Q2936" i="1"/>
  <c r="Q2876" i="1"/>
  <c r="Q2720" i="1"/>
  <c r="Q2600" i="1"/>
  <c r="Q2360" i="1"/>
  <c r="Q1052" i="1"/>
  <c r="Q7829" i="1"/>
  <c r="Q9609" i="1"/>
  <c r="Q9342" i="1"/>
  <c r="Q8829" i="1"/>
  <c r="Q7508" i="1"/>
  <c r="Q7412" i="1"/>
  <c r="Q4675" i="1"/>
  <c r="Q4411" i="1"/>
  <c r="Q4243" i="1"/>
  <c r="Q3619" i="1"/>
  <c r="Q3211" i="1"/>
  <c r="Q3043" i="1"/>
  <c r="Q1903" i="1"/>
  <c r="Q1411" i="1"/>
  <c r="Q7368" i="1"/>
  <c r="Q9780" i="1"/>
  <c r="Q8913" i="1"/>
  <c r="Q6174" i="1"/>
  <c r="Q5862" i="1"/>
  <c r="Q5070" i="1"/>
  <c r="Q4902" i="1"/>
  <c r="Q3846" i="1"/>
  <c r="Q9672" i="1"/>
  <c r="Q8950" i="1"/>
  <c r="Q9196" i="1"/>
  <c r="Q10199" i="1"/>
  <c r="Q10175" i="1"/>
  <c r="Q10115" i="1"/>
  <c r="Q10007" i="1"/>
  <c r="Q9971" i="1"/>
  <c r="Q9923" i="1"/>
  <c r="Q9887" i="1"/>
  <c r="Q9875" i="1"/>
  <c r="Q9863" i="1"/>
  <c r="Q9803" i="1"/>
  <c r="Q9731" i="1"/>
  <c r="Q9647" i="1"/>
  <c r="Q9621" i="1"/>
  <c r="Q9594" i="1"/>
  <c r="Q9556" i="1"/>
  <c r="Q9506" i="1"/>
  <c r="Q9418" i="1"/>
  <c r="Q10355" i="1"/>
  <c r="Q10192" i="1"/>
  <c r="Q8242" i="1"/>
  <c r="Q8013" i="1"/>
  <c r="Q7743" i="1"/>
  <c r="Q7292" i="1"/>
  <c r="Q7074" i="1"/>
  <c r="Q6798" i="1"/>
  <c r="Q5502" i="1"/>
  <c r="Q10331" i="1"/>
  <c r="Q9839" i="1"/>
  <c r="Q9300" i="1"/>
  <c r="Q8877" i="1"/>
  <c r="Q8689" i="1"/>
  <c r="Q8424" i="1"/>
  <c r="Q8226" i="1"/>
  <c r="Q7738" i="1"/>
  <c r="Q7281" i="1"/>
  <c r="Q5874" i="1"/>
  <c r="Q9123" i="1"/>
  <c r="Q8991" i="1"/>
  <c r="Q8146" i="1"/>
  <c r="Q8074" i="1"/>
  <c r="Q7989" i="1"/>
  <c r="Q7296" i="1"/>
  <c r="Q4619" i="1"/>
  <c r="Q4283" i="1"/>
  <c r="Q4211" i="1"/>
  <c r="Q2687" i="1"/>
  <c r="Q1643" i="1"/>
  <c r="Q8809" i="1"/>
  <c r="Q10264" i="1"/>
  <c r="Q9976" i="1"/>
  <c r="Q9916" i="1"/>
  <c r="Q9700" i="1"/>
  <c r="Q9611" i="1"/>
  <c r="Q9546" i="1"/>
  <c r="Q10024" i="1"/>
  <c r="Q8817" i="1"/>
  <c r="Q8685" i="1"/>
  <c r="Q8432" i="1"/>
  <c r="Q8178" i="1"/>
  <c r="Q8058" i="1"/>
  <c r="Q7813" i="1"/>
  <c r="Q4603" i="1"/>
  <c r="Q4531" i="1"/>
  <c r="Q4459" i="1"/>
  <c r="Q4063" i="1"/>
  <c r="Q3979" i="1"/>
  <c r="Q3907" i="1"/>
  <c r="Q3547" i="1"/>
  <c r="Q3427" i="1"/>
  <c r="Q2755" i="1"/>
  <c r="Q2635" i="1"/>
  <c r="Q2299" i="1"/>
  <c r="Q2083" i="1"/>
  <c r="Q1891" i="1"/>
  <c r="Q871" i="1"/>
  <c r="Q547" i="1"/>
  <c r="Q9816" i="1"/>
  <c r="Q9252" i="1"/>
  <c r="Q8057" i="1"/>
  <c r="Q7996" i="1"/>
  <c r="Q7690" i="1"/>
  <c r="Q6186" i="1"/>
  <c r="Q8708" i="1"/>
  <c r="Q6498" i="1"/>
  <c r="Q9470" i="1"/>
  <c r="Q10163" i="1"/>
  <c r="Q10312" i="1"/>
  <c r="Q9948" i="1"/>
  <c r="Q9510" i="1"/>
  <c r="Q8420" i="1"/>
  <c r="Q8213" i="1"/>
  <c r="Q7949" i="1"/>
  <c r="Q7719" i="1"/>
  <c r="Q5226" i="1"/>
  <c r="Q8388" i="1"/>
  <c r="Q7905" i="1"/>
  <c r="Q7512" i="1"/>
  <c r="Q4271" i="1"/>
  <c r="Q4187" i="1"/>
  <c r="Q3827" i="1"/>
  <c r="Q3755" i="1"/>
  <c r="Q3683" i="1"/>
  <c r="Q3455" i="1"/>
  <c r="Q2939" i="1"/>
  <c r="Q2459" i="1"/>
  <c r="Q10288" i="1"/>
  <c r="Q9712" i="1"/>
  <c r="Q9599" i="1"/>
  <c r="Q9238" i="1"/>
  <c r="Q9353" i="1"/>
  <c r="Q9446" i="1"/>
  <c r="Q8521" i="1"/>
  <c r="Q7850" i="1"/>
  <c r="Q7692" i="1"/>
  <c r="Q6764" i="1"/>
  <c r="Q4352" i="1"/>
  <c r="Q4124" i="1"/>
  <c r="Q4076" i="1"/>
  <c r="Q4016" i="1"/>
  <c r="Q3608" i="1"/>
  <c r="Q3020" i="1"/>
  <c r="Q2972" i="1"/>
  <c r="Q2912" i="1"/>
  <c r="Q2852" i="1"/>
  <c r="Q2372" i="1"/>
  <c r="Q6548" i="1"/>
  <c r="Q10225" i="1"/>
  <c r="Q8853" i="1"/>
  <c r="Q8781" i="1"/>
  <c r="Q8625" i="1"/>
  <c r="Q8541" i="1"/>
  <c r="Q8445" i="1"/>
  <c r="Q8372" i="1"/>
  <c r="Q4051" i="1"/>
  <c r="Q1687" i="1"/>
  <c r="Q955" i="1"/>
  <c r="Q283" i="1"/>
  <c r="Q5048" i="1"/>
  <c r="Q7810" i="1"/>
  <c r="Q10404" i="1"/>
  <c r="Q10092" i="1"/>
  <c r="Q9708" i="1"/>
  <c r="Q9370" i="1"/>
  <c r="Q9010" i="1"/>
  <c r="Q8660" i="1"/>
  <c r="Q7960" i="1"/>
  <c r="Q7014" i="1"/>
  <c r="Q6330" i="1"/>
  <c r="Q5442" i="1"/>
  <c r="Q4494" i="1"/>
  <c r="Q3966" i="1"/>
  <c r="Q8481" i="1"/>
  <c r="Q7536" i="1"/>
  <c r="Q7076" i="1"/>
  <c r="Q5601" i="1"/>
  <c r="Q10391" i="1"/>
  <c r="Q10079" i="1"/>
  <c r="Q10307" i="1"/>
  <c r="Q8605" i="1"/>
  <c r="Q8412" i="1"/>
  <c r="Q7460" i="1"/>
  <c r="Q5757" i="1"/>
  <c r="Q9015" i="1"/>
  <c r="Q8266" i="1"/>
  <c r="Q8086" i="1"/>
  <c r="Q7965" i="1"/>
  <c r="Q7260" i="1"/>
  <c r="Q4655" i="1"/>
  <c r="Q4595" i="1"/>
  <c r="Q4511" i="1"/>
  <c r="Q4247" i="1"/>
  <c r="Q4127" i="1"/>
  <c r="Q3731" i="1"/>
  <c r="Q3659" i="1"/>
  <c r="Q2975" i="1"/>
  <c r="Q2675" i="1"/>
  <c r="Q1211" i="1"/>
  <c r="Q10156" i="1"/>
  <c r="Q10012" i="1"/>
  <c r="Q9362" i="1"/>
  <c r="Q9625" i="1"/>
  <c r="Q9561" i="1"/>
  <c r="Q9434" i="1"/>
  <c r="Q9573" i="1"/>
  <c r="Q7950" i="1"/>
  <c r="Q5012" i="1"/>
  <c r="Q4616" i="1"/>
  <c r="Q4460" i="1"/>
  <c r="Q4136" i="1"/>
  <c r="Q3992" i="1"/>
  <c r="Q3404" i="1"/>
  <c r="Q3212" i="1"/>
  <c r="Q2648" i="1"/>
  <c r="Q1892" i="1"/>
  <c r="Q1016" i="1"/>
  <c r="Q956" i="1"/>
  <c r="Q8878" i="1"/>
  <c r="Q8733" i="1"/>
  <c r="Q7352" i="1"/>
  <c r="Q4135" i="1"/>
  <c r="Q3859" i="1"/>
  <c r="Q3523" i="1"/>
  <c r="Q2407" i="1"/>
  <c r="Q2335" i="1"/>
  <c r="Q2179" i="1"/>
  <c r="Q1783" i="1"/>
  <c r="Q1603" i="1"/>
  <c r="Q523" i="1"/>
  <c r="Q463" i="1"/>
  <c r="Q8497" i="1"/>
  <c r="Q9094" i="1"/>
  <c r="Q7170" i="1"/>
  <c r="Q6030" i="1"/>
  <c r="Q5178" i="1"/>
  <c r="Q4962" i="1"/>
  <c r="Q4746" i="1"/>
  <c r="Q4134" i="1"/>
  <c r="Q8021" i="1"/>
  <c r="Q5910" i="1"/>
  <c r="Q10403" i="1"/>
  <c r="Q10300" i="1"/>
  <c r="Q10139" i="1"/>
  <c r="Q9755" i="1"/>
  <c r="Q9460" i="1"/>
  <c r="Q8865" i="1"/>
  <c r="Q8601" i="1"/>
  <c r="Q7452" i="1"/>
  <c r="Q5756" i="1"/>
  <c r="Q9135" i="1"/>
  <c r="Q8894" i="1"/>
  <c r="Q8533" i="1"/>
  <c r="Q8473" i="1"/>
  <c r="Q8400" i="1"/>
  <c r="Q8122" i="1"/>
  <c r="Q7695" i="1"/>
  <c r="Q7623" i="1"/>
  <c r="Q7488" i="1"/>
  <c r="Q7416" i="1"/>
  <c r="Q4643" i="1"/>
  <c r="Q4571" i="1"/>
  <c r="Q4175" i="1"/>
  <c r="Q3971" i="1"/>
  <c r="Q3911" i="1"/>
  <c r="Q3635" i="1"/>
  <c r="Q3575" i="1"/>
  <c r="Q2843" i="1"/>
  <c r="Q2771" i="1"/>
  <c r="Q2567" i="1"/>
  <c r="Q9039" i="1"/>
  <c r="Q10360" i="1"/>
  <c r="Q9988" i="1"/>
  <c r="Q9940" i="1"/>
  <c r="Q9880" i="1"/>
  <c r="Q9736" i="1"/>
  <c r="Q9664" i="1"/>
  <c r="Q9598" i="1"/>
  <c r="Q7560" i="1"/>
  <c r="Q6980" i="1"/>
  <c r="Q6920" i="1"/>
  <c r="Q5084" i="1"/>
  <c r="Q4604" i="1"/>
  <c r="Q4556" i="1"/>
  <c r="Q4424" i="1"/>
  <c r="Q3464" i="1"/>
  <c r="Q3056" i="1"/>
  <c r="Q2924" i="1"/>
  <c r="Q2408" i="1"/>
  <c r="Q872" i="1"/>
  <c r="Q8769" i="1"/>
  <c r="Q4639" i="1"/>
  <c r="Q4507" i="1"/>
  <c r="Q4099" i="1"/>
  <c r="Q3955" i="1"/>
  <c r="Q3331" i="1"/>
  <c r="Q2287" i="1"/>
  <c r="Q2239" i="1"/>
  <c r="Q2167" i="1"/>
  <c r="Q1807" i="1"/>
  <c r="Q1495" i="1"/>
  <c r="Q1303" i="1"/>
  <c r="Q499" i="1"/>
  <c r="Q427" i="1"/>
  <c r="Q8709" i="1"/>
  <c r="Q9058" i="1"/>
  <c r="Q7900" i="1"/>
  <c r="Q7798" i="1"/>
  <c r="Q6606" i="1"/>
  <c r="Q6078" i="1"/>
  <c r="Q5802" i="1"/>
  <c r="Q5598" i="1"/>
  <c r="Q5022" i="1"/>
  <c r="Q10151" i="1"/>
  <c r="Q10127" i="1"/>
  <c r="Q9746" i="1"/>
  <c r="Q9626" i="1"/>
  <c r="Q9458" i="1"/>
  <c r="Q8589" i="1"/>
  <c r="Q7913" i="1"/>
  <c r="Q7224" i="1"/>
  <c r="Q6954" i="1"/>
  <c r="Q5754" i="1"/>
  <c r="Q10149" i="1"/>
  <c r="Q10041" i="1"/>
  <c r="Q9765" i="1"/>
  <c r="Q9642" i="1"/>
  <c r="Q9529" i="1"/>
  <c r="Q9411" i="1"/>
  <c r="Q9336" i="1"/>
  <c r="Q9045" i="1"/>
  <c r="Q8968" i="1"/>
  <c r="Q8812" i="1"/>
  <c r="Q8606" i="1"/>
  <c r="Q8522" i="1"/>
  <c r="Q8428" i="1"/>
  <c r="Q8245" i="1"/>
  <c r="Q8113" i="1"/>
  <c r="Q8042" i="1"/>
  <c r="Q7749" i="1"/>
  <c r="Q7482" i="1"/>
  <c r="Q7386" i="1"/>
  <c r="Q7226" i="1"/>
  <c r="Q7121" i="1"/>
  <c r="Q6977" i="1"/>
  <c r="Q6833" i="1"/>
  <c r="Q6708" i="1"/>
  <c r="Q6554" i="1"/>
  <c r="Q6432" i="1"/>
  <c r="Q6280" i="1"/>
  <c r="Q5760" i="1"/>
  <c r="Q5664" i="1"/>
  <c r="Q5534" i="1"/>
  <c r="Q5391" i="1"/>
  <c r="Q5256" i="1"/>
  <c r="Q5149" i="1"/>
  <c r="Q5054" i="1"/>
  <c r="Q4956" i="1"/>
  <c r="Q4860" i="1"/>
  <c r="Q4395" i="1"/>
  <c r="Q4022" i="1"/>
  <c r="Q3770" i="1"/>
  <c r="Q3660" i="1"/>
  <c r="Q3288" i="1"/>
  <c r="Q3086" i="1"/>
  <c r="Q2520" i="1"/>
  <c r="Q1633" i="1"/>
  <c r="Q4384" i="1"/>
  <c r="Q3760" i="1"/>
  <c r="Q3868" i="1"/>
  <c r="Q3280" i="1"/>
  <c r="Q2896" i="1"/>
  <c r="Q1584" i="1"/>
  <c r="Q3748" i="1"/>
  <c r="Q3268" i="1"/>
  <c r="Q2452" i="1"/>
  <c r="Q3856" i="1"/>
  <c r="Q3401" i="1"/>
  <c r="Q3389" i="1"/>
  <c r="Q3218" i="1"/>
  <c r="Q2152" i="1"/>
  <c r="Q10294" i="1"/>
  <c r="Q9886" i="1"/>
  <c r="Q9505" i="1"/>
  <c r="Q8934" i="1"/>
  <c r="Q8561" i="1"/>
  <c r="Q6796" i="1"/>
  <c r="Q6341" i="1"/>
  <c r="Q6221" i="1"/>
  <c r="Q5968" i="1"/>
  <c r="Q5848" i="1"/>
  <c r="Q5716" i="1"/>
  <c r="Q5597" i="1"/>
  <c r="Q5309" i="1"/>
  <c r="Q3844" i="1"/>
  <c r="Q3581" i="1"/>
  <c r="Q3386" i="1"/>
  <c r="Q10290" i="1"/>
  <c r="Q10221" i="1"/>
  <c r="Q10110" i="1"/>
  <c r="Q10001" i="1"/>
  <c r="Q9665" i="1"/>
  <c r="Q9557" i="1"/>
  <c r="Q9503" i="1"/>
  <c r="Q9280" i="1"/>
  <c r="Q9100" i="1"/>
  <c r="Q8933" i="1"/>
  <c r="Q8836" i="1"/>
  <c r="Q8754" i="1"/>
  <c r="Q8548" i="1"/>
  <c r="Q8466" i="1"/>
  <c r="Q8389" i="1"/>
  <c r="Q8268" i="1"/>
  <c r="Q8152" i="1"/>
  <c r="Q7992" i="1"/>
  <c r="Q7598" i="1"/>
  <c r="Q7431" i="1"/>
  <c r="Q7338" i="1"/>
  <c r="Q7167" i="1"/>
  <c r="Q7021" i="1"/>
  <c r="Q6916" i="1"/>
  <c r="Q6769" i="1"/>
  <c r="Q6492" i="1"/>
  <c r="Q6338" i="1"/>
  <c r="Q6220" i="1"/>
  <c r="Q5967" i="1"/>
  <c r="Q5813" i="1"/>
  <c r="Q5702" i="1"/>
  <c r="Q5595" i="1"/>
  <c r="Q5293" i="1"/>
  <c r="Q5186" i="1"/>
  <c r="Q5080" i="1"/>
  <c r="Q4898" i="1"/>
  <c r="Q4791" i="1"/>
  <c r="Q4661" i="1"/>
  <c r="Q4565" i="1"/>
  <c r="Q4456" i="1"/>
  <c r="Q3952" i="1"/>
  <c r="Q3830" i="1"/>
  <c r="Q3580" i="1"/>
  <c r="Q3374" i="1"/>
  <c r="Q1308" i="1"/>
  <c r="Q10400" i="1"/>
  <c r="Q10289" i="1"/>
  <c r="Q10220" i="1"/>
  <c r="Q10162" i="1"/>
  <c r="Q9989" i="1"/>
  <c r="Q9932" i="1"/>
  <c r="Q9810" i="1"/>
  <c r="Q9713" i="1"/>
  <c r="Q9501" i="1"/>
  <c r="Q9429" i="1"/>
  <c r="Q9178" i="1"/>
  <c r="Q8920" i="1"/>
  <c r="Q8658" i="1"/>
  <c r="Q8547" i="1"/>
  <c r="Q8151" i="1"/>
  <c r="Q7806" i="1"/>
  <c r="Q7689" i="1"/>
  <c r="Q7506" i="1"/>
  <c r="Q7418" i="1"/>
  <c r="Q7326" i="1"/>
  <c r="Q7166" i="1"/>
  <c r="Q7020" i="1"/>
  <c r="Q6914" i="1"/>
  <c r="Q6602" i="1"/>
  <c r="Q6485" i="1"/>
  <c r="Q6337" i="1"/>
  <c r="Q6217" i="1"/>
  <c r="Q6064" i="1"/>
  <c r="Q5966" i="1"/>
  <c r="Q5810" i="1"/>
  <c r="Q5693" i="1"/>
  <c r="Q5570" i="1"/>
  <c r="Q5439" i="1"/>
  <c r="Q5292" i="1"/>
  <c r="Q5079" i="1"/>
  <c r="Q4993" i="1"/>
  <c r="Q4889" i="1"/>
  <c r="Q4781" i="1"/>
  <c r="Q4300" i="1"/>
  <c r="Q3941" i="1"/>
  <c r="Q3578" i="1"/>
  <c r="Q3336" i="1"/>
  <c r="Q2800" i="1"/>
  <c r="Q2088" i="1"/>
  <c r="Q1752" i="1"/>
  <c r="Q10218" i="1"/>
  <c r="Q10088" i="1"/>
  <c r="Q9874" i="1"/>
  <c r="Q9656" i="1"/>
  <c r="Q9602" i="1"/>
  <c r="Q9493" i="1"/>
  <c r="Q9425" i="1"/>
  <c r="Q9350" i="1"/>
  <c r="Q9266" i="1"/>
  <c r="Q9166" i="1"/>
  <c r="Q9078" i="1"/>
  <c r="Q9004" i="1"/>
  <c r="Q8824" i="1"/>
  <c r="Q8742" i="1"/>
  <c r="Q8454" i="1"/>
  <c r="Q8260" i="1"/>
  <c r="Q7971" i="1"/>
  <c r="Q7899" i="1"/>
  <c r="Q7684" i="1"/>
  <c r="Q7590" i="1"/>
  <c r="Q7325" i="1"/>
  <c r="Q7230" i="1"/>
  <c r="Q7154" i="1"/>
  <c r="Q6890" i="1"/>
  <c r="Q6761" i="1"/>
  <c r="Q6589" i="1"/>
  <c r="Q6208" i="1"/>
  <c r="Q6062" i="1"/>
  <c r="Q5964" i="1"/>
  <c r="Q5809" i="1"/>
  <c r="Q5692" i="1"/>
  <c r="Q5548" i="1"/>
  <c r="Q5425" i="1"/>
  <c r="Q5271" i="1"/>
  <c r="Q5175" i="1"/>
  <c r="Q4973" i="1"/>
  <c r="Q4863" i="1"/>
  <c r="Q4757" i="1"/>
  <c r="Q4288" i="1"/>
  <c r="Q3914" i="1"/>
  <c r="Q3804" i="1"/>
  <c r="Q3689" i="1"/>
  <c r="Q2596" i="1"/>
  <c r="Q10386" i="1"/>
  <c r="Q10277" i="1"/>
  <c r="Q10217" i="1"/>
  <c r="Q9977" i="1"/>
  <c r="Q9920" i="1"/>
  <c r="Q9873" i="1"/>
  <c r="Q9540" i="1"/>
  <c r="Q9492" i="1"/>
  <c r="Q9348" i="1"/>
  <c r="Q9265" i="1"/>
  <c r="Q9162" i="1"/>
  <c r="Q8996" i="1"/>
  <c r="Q8823" i="1"/>
  <c r="Q8740" i="1"/>
  <c r="Q8367" i="1"/>
  <c r="Q8247" i="1"/>
  <c r="Q8127" i="1"/>
  <c r="Q8056" i="1"/>
  <c r="Q7784" i="1"/>
  <c r="Q7662" i="1"/>
  <c r="Q7574" i="1"/>
  <c r="Q7489" i="1"/>
  <c r="Q7323" i="1"/>
  <c r="Q7229" i="1"/>
  <c r="Q6989" i="1"/>
  <c r="Q6865" i="1"/>
  <c r="Q6745" i="1"/>
  <c r="Q6588" i="1"/>
  <c r="Q6447" i="1"/>
  <c r="Q6326" i="1"/>
  <c r="Q6060" i="1"/>
  <c r="Q5956" i="1"/>
  <c r="Q5690" i="1"/>
  <c r="Q5546" i="1"/>
  <c r="Q5414" i="1"/>
  <c r="Q5270" i="1"/>
  <c r="Q5172" i="1"/>
  <c r="Q5069" i="1"/>
  <c r="Q4862" i="1"/>
  <c r="Q4752" i="1"/>
  <c r="Q4409" i="1"/>
  <c r="Q4024" i="1"/>
  <c r="Q3912" i="1"/>
  <c r="Q3686" i="1"/>
  <c r="Q3170" i="1"/>
  <c r="Q2016" i="1"/>
  <c r="Q1644" i="1"/>
  <c r="Q10364" i="1"/>
  <c r="Q10265" i="1"/>
  <c r="Q10208" i="1"/>
  <c r="Q10150" i="1"/>
  <c r="Q10054" i="1"/>
  <c r="Q9918" i="1"/>
  <c r="Q9872" i="1"/>
  <c r="Q9777" i="1"/>
  <c r="Q9701" i="1"/>
  <c r="Q9644" i="1"/>
  <c r="Q9488" i="1"/>
  <c r="Q9417" i="1"/>
  <c r="Q9261" i="1"/>
  <c r="Q9141" i="1"/>
  <c r="Q8607" i="1"/>
  <c r="Q8366" i="1"/>
  <c r="Q8246" i="1"/>
  <c r="Q8054" i="1"/>
  <c r="Q7858" i="1"/>
  <c r="Q7782" i="1"/>
  <c r="Q7652" i="1"/>
  <c r="Q7322" i="1"/>
  <c r="Q7228" i="1"/>
  <c r="Q7132" i="1"/>
  <c r="Q6864" i="1"/>
  <c r="Q6744" i="1"/>
  <c r="Q6578" i="1"/>
  <c r="Q6436" i="1"/>
  <c r="Q6292" i="1"/>
  <c r="Q6185" i="1"/>
  <c r="Q6049" i="1"/>
  <c r="Q5941" i="1"/>
  <c r="Q5784" i="1"/>
  <c r="Q5680" i="1"/>
  <c r="Q5537" i="1"/>
  <c r="Q5392" i="1"/>
  <c r="Q5257" i="1"/>
  <c r="Q5165" i="1"/>
  <c r="Q5065" i="1"/>
  <c r="Q4959" i="1"/>
  <c r="Q4861" i="1"/>
  <c r="Q4397" i="1"/>
  <c r="Q4023" i="1"/>
  <c r="Q3792" i="1"/>
  <c r="Q3292" i="1"/>
  <c r="Q3168" i="1"/>
  <c r="Q2524" i="1"/>
  <c r="Q2296" i="1"/>
  <c r="Q1972" i="1"/>
  <c r="Q8881" i="1"/>
  <c r="Q8869" i="1"/>
  <c r="Q8856" i="1"/>
  <c r="Q8844" i="1"/>
  <c r="Q8808" i="1"/>
  <c r="Q6694" i="1"/>
  <c r="Q9373" i="1"/>
  <c r="Q9304" i="1"/>
  <c r="Q9236" i="1"/>
  <c r="Q9183" i="1"/>
  <c r="Q9110" i="1"/>
  <c r="Q9074" i="1"/>
  <c r="Q9038" i="1"/>
  <c r="Q9002" i="1"/>
  <c r="Q8965" i="1"/>
  <c r="Q8929" i="1"/>
  <c r="Q8772" i="1"/>
  <c r="Q8748" i="1"/>
  <c r="Q8736" i="1"/>
  <c r="Q8712" i="1"/>
  <c r="Q8688" i="1"/>
  <c r="Q8664" i="1"/>
  <c r="Q8640" i="1"/>
  <c r="Q8616" i="1"/>
  <c r="Q8592" i="1"/>
  <c r="Q8568" i="1"/>
  <c r="Q8544" i="1"/>
  <c r="Q8520" i="1"/>
  <c r="Q8484" i="1"/>
  <c r="Q8460" i="1"/>
  <c r="Q8435" i="1"/>
  <c r="Q8411" i="1"/>
  <c r="Q8387" i="1"/>
  <c r="Q8375" i="1"/>
  <c r="Q8350" i="1"/>
  <c r="Q8326" i="1"/>
  <c r="Q8302" i="1"/>
  <c r="Q8277" i="1"/>
  <c r="Q8253" i="1"/>
  <c r="Q8229" i="1"/>
  <c r="Q8205" i="1"/>
  <c r="Q8145" i="1"/>
  <c r="Q8121" i="1"/>
  <c r="Q8097" i="1"/>
  <c r="Q8073" i="1"/>
  <c r="Q8048" i="1"/>
  <c r="Q8024" i="1"/>
  <c r="Q8000" i="1"/>
  <c r="Q7976" i="1"/>
  <c r="Q7952" i="1"/>
  <c r="Q7928" i="1"/>
  <c r="Q7904" i="1"/>
  <c r="Q7880" i="1"/>
  <c r="Q7852" i="1"/>
  <c r="Q7828" i="1"/>
  <c r="Q7802" i="1"/>
  <c r="Q7778" i="1"/>
  <c r="Q7754" i="1"/>
  <c r="Q7730" i="1"/>
  <c r="Q7706" i="1"/>
  <c r="Q7682" i="1"/>
  <c r="Q7658" i="1"/>
  <c r="Q7634" i="1"/>
  <c r="Q7609" i="1"/>
  <c r="Q7583" i="1"/>
  <c r="Q7559" i="1"/>
  <c r="Q7535" i="1"/>
  <c r="Q7511" i="1"/>
  <c r="Q7487" i="1"/>
  <c r="Q7463" i="1"/>
  <c r="Q7439" i="1"/>
  <c r="Q7403" i="1"/>
  <c r="Q7379" i="1"/>
  <c r="Q7355" i="1"/>
  <c r="Q7331" i="1"/>
  <c r="Q7307" i="1"/>
  <c r="Q7283" i="1"/>
  <c r="Q7259" i="1"/>
  <c r="Q7235" i="1"/>
  <c r="Q7211" i="1"/>
  <c r="Q7186" i="1"/>
  <c r="Q7162" i="1"/>
  <c r="Q7138" i="1"/>
  <c r="Q7114" i="1"/>
  <c r="Q7090" i="1"/>
  <c r="Q7066" i="1"/>
  <c r="Q7042" i="1"/>
  <c r="Q7018" i="1"/>
  <c r="Q6994" i="1"/>
  <c r="Q6970" i="1"/>
  <c r="Q6946" i="1"/>
  <c r="Q6922" i="1"/>
  <c r="Q6898" i="1"/>
  <c r="Q6874" i="1"/>
  <c r="Q6850" i="1"/>
  <c r="Q6838" i="1"/>
  <c r="Q6814" i="1"/>
  <c r="Q6790" i="1"/>
  <c r="Q6766" i="1"/>
  <c r="Q6754" i="1"/>
  <c r="Q6742" i="1"/>
  <c r="Q6730" i="1"/>
  <c r="Q6718" i="1"/>
  <c r="Q6706" i="1"/>
  <c r="Q6682" i="1"/>
  <c r="Q6670" i="1"/>
  <c r="Q6658" i="1"/>
  <c r="Q6646" i="1"/>
  <c r="Q6634" i="1"/>
  <c r="Q6622" i="1"/>
  <c r="Q6610" i="1"/>
  <c r="Q6598" i="1"/>
  <c r="Q6586" i="1"/>
  <c r="Q6574" i="1"/>
  <c r="Q6562" i="1"/>
  <c r="Q6550" i="1"/>
  <c r="Q6538" i="1"/>
  <c r="Q6526" i="1"/>
  <c r="Q6514" i="1"/>
  <c r="Q6490" i="1"/>
  <c r="Q6466" i="1"/>
  <c r="Q6442" i="1"/>
  <c r="Q6418" i="1"/>
  <c r="Q6394" i="1"/>
  <c r="Q6382" i="1"/>
  <c r="Q6358" i="1"/>
  <c r="Q6334" i="1"/>
  <c r="Q6310" i="1"/>
  <c r="Q6286" i="1"/>
  <c r="Q6274" i="1"/>
  <c r="Q6250" i="1"/>
  <c r="Q6226" i="1"/>
  <c r="Q6202" i="1"/>
  <c r="Q6178" i="1"/>
  <c r="Q6154" i="1"/>
  <c r="Q6130" i="1"/>
  <c r="Q6106" i="1"/>
  <c r="Q6082" i="1"/>
  <c r="Q6058" i="1"/>
  <c r="Q6034" i="1"/>
  <c r="Q6010" i="1"/>
  <c r="Q5986" i="1"/>
  <c r="Q5974" i="1"/>
  <c r="Q5950" i="1"/>
  <c r="Q5926" i="1"/>
  <c r="Q5902" i="1"/>
  <c r="Q5878" i="1"/>
  <c r="Q5854" i="1"/>
  <c r="Q5830" i="1"/>
  <c r="Q5806" i="1"/>
  <c r="Q5782" i="1"/>
  <c r="Q5758" i="1"/>
  <c r="Q5746" i="1"/>
  <c r="Q5722" i="1"/>
  <c r="Q5698" i="1"/>
  <c r="Q5674" i="1"/>
  <c r="Q5650" i="1"/>
  <c r="Q5626" i="1"/>
  <c r="Q5614" i="1"/>
  <c r="Q5578" i="1"/>
  <c r="Q5554" i="1"/>
  <c r="Q5530" i="1"/>
  <c r="Q5506" i="1"/>
  <c r="Q5482" i="1"/>
  <c r="Q5458" i="1"/>
  <c r="Q5434" i="1"/>
  <c r="Q5410" i="1"/>
  <c r="Q5386" i="1"/>
  <c r="Q5362" i="1"/>
  <c r="Q5338" i="1"/>
  <c r="Q5314" i="1"/>
  <c r="Q5302" i="1"/>
  <c r="Q5278" i="1"/>
  <c r="Q5254" i="1"/>
  <c r="Q5230" i="1"/>
  <c r="Q5206" i="1"/>
  <c r="Q5182" i="1"/>
  <c r="Q5158" i="1"/>
  <c r="Q5098" i="1"/>
  <c r="Q5074" i="1"/>
  <c r="Q5050" i="1"/>
  <c r="Q5026" i="1"/>
  <c r="Q5002" i="1"/>
  <c r="Q4978" i="1"/>
  <c r="Q4954" i="1"/>
  <c r="Q4930" i="1"/>
  <c r="Q4906" i="1"/>
  <c r="Q4894" i="1"/>
  <c r="Q4870" i="1"/>
  <c r="Q4846" i="1"/>
  <c r="Q4822" i="1"/>
  <c r="Q4798" i="1"/>
  <c r="Q4774" i="1"/>
  <c r="Q4738" i="1"/>
  <c r="Q4726" i="1"/>
  <c r="Q4702" i="1"/>
  <c r="Q4678" i="1"/>
  <c r="Q4654" i="1"/>
  <c r="Q4630" i="1"/>
  <c r="Q4606" i="1"/>
  <c r="Q4582" i="1"/>
  <c r="Q4558" i="1"/>
  <c r="Q4534" i="1"/>
  <c r="Q4510" i="1"/>
  <c r="Q4486" i="1"/>
  <c r="Q4462" i="1"/>
  <c r="Q4438" i="1"/>
  <c r="Q4414" i="1"/>
  <c r="Q4390" i="1"/>
  <c r="Q4366" i="1"/>
  <c r="Q4342" i="1"/>
  <c r="Q4318" i="1"/>
  <c r="Q4294" i="1"/>
  <c r="Q4270" i="1"/>
  <c r="Q4246" i="1"/>
  <c r="Q4222" i="1"/>
  <c r="Q4198" i="1"/>
  <c r="Q4174" i="1"/>
  <c r="Q4150" i="1"/>
  <c r="Q4126" i="1"/>
  <c r="Q4102" i="1"/>
  <c r="Q4078" i="1"/>
  <c r="Q4054" i="1"/>
  <c r="Q4030" i="1"/>
  <c r="Q4006" i="1"/>
  <c r="Q3982" i="1"/>
  <c r="Q3958" i="1"/>
  <c r="Q3934" i="1"/>
  <c r="Q3910" i="1"/>
  <c r="Q3886" i="1"/>
  <c r="Q3862" i="1"/>
  <c r="Q3838" i="1"/>
  <c r="Q3814" i="1"/>
  <c r="Q3790" i="1"/>
  <c r="Q3766" i="1"/>
  <c r="Q3742" i="1"/>
  <c r="Q3718" i="1"/>
  <c r="Q3694" i="1"/>
  <c r="Q3682" i="1"/>
  <c r="Q3658" i="1"/>
  <c r="Q3634" i="1"/>
  <c r="Q3610" i="1"/>
  <c r="Q3598" i="1"/>
  <c r="Q3562" i="1"/>
  <c r="Q3538" i="1"/>
  <c r="Q3514" i="1"/>
  <c r="Q3490" i="1"/>
  <c r="Q3466" i="1"/>
  <c r="Q3454" i="1"/>
  <c r="Q3430" i="1"/>
  <c r="Q3406" i="1"/>
  <c r="Q3382" i="1"/>
  <c r="Q3358" i="1"/>
  <c r="Q3334" i="1"/>
  <c r="Q3310" i="1"/>
  <c r="Q3286" i="1"/>
  <c r="Q3262" i="1"/>
  <c r="Q3238" i="1"/>
  <c r="Q3202" i="1"/>
  <c r="Q3178" i="1"/>
  <c r="Q3166" i="1"/>
  <c r="Q3142" i="1"/>
  <c r="Q3118" i="1"/>
  <c r="Q3094" i="1"/>
  <c r="Q3070" i="1"/>
  <c r="Q3034" i="1"/>
  <c r="Q5134" i="1"/>
  <c r="Q5602" i="1"/>
  <c r="Q9385" i="1"/>
  <c r="Q9322" i="1"/>
  <c r="Q9290" i="1"/>
  <c r="Q9224" i="1"/>
  <c r="Q9171" i="1"/>
  <c r="Q9134" i="1"/>
  <c r="Q9098" i="1"/>
  <c r="Q9062" i="1"/>
  <c r="Q9026" i="1"/>
  <c r="Q8990" i="1"/>
  <c r="Q8941" i="1"/>
  <c r="Q8893" i="1"/>
  <c r="Q8796" i="1"/>
  <c r="Q8784" i="1"/>
  <c r="Q8760" i="1"/>
  <c r="Q8724" i="1"/>
  <c r="Q8700" i="1"/>
  <c r="Q8676" i="1"/>
  <c r="Q8652" i="1"/>
  <c r="Q8628" i="1"/>
  <c r="Q8604" i="1"/>
  <c r="Q8580" i="1"/>
  <c r="Q8556" i="1"/>
  <c r="Q8532" i="1"/>
  <c r="Q8508" i="1"/>
  <c r="Q8496" i="1"/>
  <c r="Q8472" i="1"/>
  <c r="Q8448" i="1"/>
  <c r="Q8423" i="1"/>
  <c r="Q8399" i="1"/>
  <c r="Q8363" i="1"/>
  <c r="Q8338" i="1"/>
  <c r="Q8314" i="1"/>
  <c r="Q8289" i="1"/>
  <c r="Q8265" i="1"/>
  <c r="Q8241" i="1"/>
  <c r="Q8217" i="1"/>
  <c r="Q8193" i="1"/>
  <c r="Q8181" i="1"/>
  <c r="Q8157" i="1"/>
  <c r="Q8133" i="1"/>
  <c r="Q8109" i="1"/>
  <c r="Q8085" i="1"/>
  <c r="Q8061" i="1"/>
  <c r="Q8036" i="1"/>
  <c r="Q8012" i="1"/>
  <c r="Q7988" i="1"/>
  <c r="Q7964" i="1"/>
  <c r="Q7940" i="1"/>
  <c r="Q7916" i="1"/>
  <c r="Q7892" i="1"/>
  <c r="Q7865" i="1"/>
  <c r="Q7840" i="1"/>
  <c r="Q7816" i="1"/>
  <c r="Q7790" i="1"/>
  <c r="Q7766" i="1"/>
  <c r="Q7742" i="1"/>
  <c r="Q7718" i="1"/>
  <c r="Q7694" i="1"/>
  <c r="Q7670" i="1"/>
  <c r="Q7646" i="1"/>
  <c r="Q7622" i="1"/>
  <c r="Q7596" i="1"/>
  <c r="Q7571" i="1"/>
  <c r="Q7547" i="1"/>
  <c r="Q7523" i="1"/>
  <c r="Q7499" i="1"/>
  <c r="Q7475" i="1"/>
  <c r="Q7451" i="1"/>
  <c r="Q7427" i="1"/>
  <c r="Q7415" i="1"/>
  <c r="Q7391" i="1"/>
  <c r="Q7367" i="1"/>
  <c r="Q7343" i="1"/>
  <c r="Q7319" i="1"/>
  <c r="Q7295" i="1"/>
  <c r="Q7271" i="1"/>
  <c r="Q7247" i="1"/>
  <c r="Q7223" i="1"/>
  <c r="Q7199" i="1"/>
  <c r="Q7174" i="1"/>
  <c r="Q7150" i="1"/>
  <c r="Q7126" i="1"/>
  <c r="Q7102" i="1"/>
  <c r="Q7078" i="1"/>
  <c r="Q7054" i="1"/>
  <c r="Q7030" i="1"/>
  <c r="Q7006" i="1"/>
  <c r="Q6982" i="1"/>
  <c r="Q6958" i="1"/>
  <c r="Q6934" i="1"/>
  <c r="Q6910" i="1"/>
  <c r="Q6886" i="1"/>
  <c r="Q6862" i="1"/>
  <c r="Q6826" i="1"/>
  <c r="Q6802" i="1"/>
  <c r="Q6778" i="1"/>
  <c r="Q6502" i="1"/>
  <c r="Q6478" i="1"/>
  <c r="Q6454" i="1"/>
  <c r="Q6430" i="1"/>
  <c r="Q6406" i="1"/>
  <c r="Q6370" i="1"/>
  <c r="Q6346" i="1"/>
  <c r="Q6322" i="1"/>
  <c r="Q6298" i="1"/>
  <c r="Q6262" i="1"/>
  <c r="Q6238" i="1"/>
  <c r="Q6214" i="1"/>
  <c r="Q6190" i="1"/>
  <c r="Q6166" i="1"/>
  <c r="Q6142" i="1"/>
  <c r="Q6118" i="1"/>
  <c r="Q6094" i="1"/>
  <c r="Q6070" i="1"/>
  <c r="Q6046" i="1"/>
  <c r="Q6022" i="1"/>
  <c r="Q5998" i="1"/>
  <c r="Q5962" i="1"/>
  <c r="Q5938" i="1"/>
  <c r="Q5914" i="1"/>
  <c r="Q5890" i="1"/>
  <c r="Q5866" i="1"/>
  <c r="Q5842" i="1"/>
  <c r="Q5818" i="1"/>
  <c r="Q5794" i="1"/>
  <c r="Q5770" i="1"/>
  <c r="Q5734" i="1"/>
  <c r="Q5710" i="1"/>
  <c r="Q5686" i="1"/>
  <c r="Q5662" i="1"/>
  <c r="Q5638" i="1"/>
  <c r="Q5590" i="1"/>
  <c r="Q5566" i="1"/>
  <c r="Q5542" i="1"/>
  <c r="Q5518" i="1"/>
  <c r="Q5494" i="1"/>
  <c r="Q5470" i="1"/>
  <c r="Q5446" i="1"/>
  <c r="Q5422" i="1"/>
  <c r="Q5398" i="1"/>
  <c r="Q5374" i="1"/>
  <c r="Q5350" i="1"/>
  <c r="Q5326" i="1"/>
  <c r="Q5290" i="1"/>
  <c r="Q5266" i="1"/>
  <c r="Q5242" i="1"/>
  <c r="Q5218" i="1"/>
  <c r="Q5194" i="1"/>
  <c r="Q5170" i="1"/>
  <c r="Q5146" i="1"/>
  <c r="Q5122" i="1"/>
  <c r="Q5110" i="1"/>
  <c r="Q5086" i="1"/>
  <c r="Q5062" i="1"/>
  <c r="Q5038" i="1"/>
  <c r="Q5014" i="1"/>
  <c r="Q4990" i="1"/>
  <c r="Q4966" i="1"/>
  <c r="Q4942" i="1"/>
  <c r="Q4918" i="1"/>
  <c r="Q4882" i="1"/>
  <c r="Q4858" i="1"/>
  <c r="Q4834" i="1"/>
  <c r="Q4810" i="1"/>
  <c r="Q4786" i="1"/>
  <c r="Q4762" i="1"/>
  <c r="Q4750" i="1"/>
  <c r="Q4714" i="1"/>
  <c r="Q4690" i="1"/>
  <c r="Q4666" i="1"/>
  <c r="Q4642" i="1"/>
  <c r="Q4618" i="1"/>
  <c r="Q4594" i="1"/>
  <c r="Q4570" i="1"/>
  <c r="Q4546" i="1"/>
  <c r="Q4522" i="1"/>
  <c r="Q4498" i="1"/>
  <c r="Q4474" i="1"/>
  <c r="Q4450" i="1"/>
  <c r="Q4426" i="1"/>
  <c r="Q4402" i="1"/>
  <c r="Q4378" i="1"/>
  <c r="Q4354" i="1"/>
  <c r="Q4330" i="1"/>
  <c r="Q4306" i="1"/>
  <c r="Q4282" i="1"/>
  <c r="Q4258" i="1"/>
  <c r="Q4234" i="1"/>
  <c r="Q4210" i="1"/>
  <c r="Q4186" i="1"/>
  <c r="Q4162" i="1"/>
  <c r="Q4138" i="1"/>
  <c r="Q4114" i="1"/>
  <c r="Q4090" i="1"/>
  <c r="Q4066" i="1"/>
  <c r="Q4042" i="1"/>
  <c r="Q4018" i="1"/>
  <c r="Q3994" i="1"/>
  <c r="Q3970" i="1"/>
  <c r="Q3946" i="1"/>
  <c r="Q3922" i="1"/>
  <c r="Q3898" i="1"/>
  <c r="Q3874" i="1"/>
  <c r="Q3850" i="1"/>
  <c r="Q3826" i="1"/>
  <c r="Q3802" i="1"/>
  <c r="Q3778" i="1"/>
  <c r="Q3754" i="1"/>
  <c r="Q3730" i="1"/>
  <c r="Q3706" i="1"/>
  <c r="Q3670" i="1"/>
  <c r="Q3646" i="1"/>
  <c r="Q3622" i="1"/>
  <c r="Q3586" i="1"/>
  <c r="Q3574" i="1"/>
  <c r="Q3550" i="1"/>
  <c r="Q3526" i="1"/>
  <c r="Q3502" i="1"/>
  <c r="Q3478" i="1"/>
  <c r="Q3442" i="1"/>
  <c r="Q3418" i="1"/>
  <c r="Q3394" i="1"/>
  <c r="Q3370" i="1"/>
  <c r="Q3346" i="1"/>
  <c r="Q3322" i="1"/>
  <c r="Q3298" i="1"/>
  <c r="Q3274" i="1"/>
  <c r="Q3250" i="1"/>
  <c r="Q3226" i="1"/>
  <c r="Q3214" i="1"/>
  <c r="Q3190" i="1"/>
  <c r="Q3154" i="1"/>
  <c r="Q3130" i="1"/>
  <c r="Q3106" i="1"/>
  <c r="Q3082" i="1"/>
  <c r="Q3058" i="1"/>
  <c r="Q3046" i="1"/>
  <c r="Q8169" i="1"/>
  <c r="Q9397" i="1"/>
  <c r="Q9346" i="1"/>
  <c r="Q9278" i="1"/>
  <c r="Q9197" i="1"/>
  <c r="Q9146" i="1"/>
  <c r="Q8905" i="1"/>
  <c r="Q8820" i="1"/>
  <c r="Q9409" i="1"/>
  <c r="Q9361" i="1"/>
  <c r="Q9260" i="1"/>
  <c r="Q9212" i="1"/>
  <c r="Q9158" i="1"/>
  <c r="Q9122" i="1"/>
  <c r="Q9086" i="1"/>
  <c r="Q9050" i="1"/>
  <c r="Q9014" i="1"/>
  <c r="Q8977" i="1"/>
  <c r="Q8953" i="1"/>
  <c r="Q8917" i="1"/>
  <c r="Q8832" i="1"/>
  <c r="E9640" i="1"/>
  <c r="E9641" i="1" s="1"/>
  <c r="F9641" i="1" s="1"/>
  <c r="F9639" i="1"/>
  <c r="Q8980" i="1"/>
  <c r="Q9357" i="1"/>
  <c r="Q10370" i="1"/>
  <c r="Q10322" i="1"/>
  <c r="Q10274" i="1"/>
  <c r="Q10226" i="1"/>
  <c r="Q10178" i="1"/>
  <c r="Q10142" i="1"/>
  <c r="Q10094" i="1"/>
  <c r="Q10046" i="1"/>
  <c r="Q9986" i="1"/>
  <c r="Q9926" i="1"/>
  <c r="Q9878" i="1"/>
  <c r="Q9830" i="1"/>
  <c r="Q9782" i="1"/>
  <c r="Q9734" i="1"/>
  <c r="Q9686" i="1"/>
  <c r="Q9637" i="1"/>
  <c r="Q9560" i="1"/>
  <c r="Q9497" i="1"/>
  <c r="Q9445" i="1"/>
  <c r="Q9408" i="1"/>
  <c r="Q9344" i="1"/>
  <c r="Q9258" i="1"/>
  <c r="Q9195" i="1"/>
  <c r="Q9145" i="1"/>
  <c r="Q9049" i="1"/>
  <c r="Q9001" i="1"/>
  <c r="Q8940" i="1"/>
  <c r="Q8880" i="1"/>
  <c r="Q8819" i="1"/>
  <c r="Q8771" i="1"/>
  <c r="Q8747" i="1"/>
  <c r="Q8699" i="1"/>
  <c r="Q8651" i="1"/>
  <c r="Q8591" i="1"/>
  <c r="Q8543" i="1"/>
  <c r="Q8483" i="1"/>
  <c r="Q8422" i="1"/>
  <c r="Q8386" i="1"/>
  <c r="Q8276" i="1"/>
  <c r="Q8228" i="1"/>
  <c r="Q8180" i="1"/>
  <c r="Q8132" i="1"/>
  <c r="Q8084" i="1"/>
  <c r="Q8035" i="1"/>
  <c r="Q7987" i="1"/>
  <c r="Q7939" i="1"/>
  <c r="Q7891" i="1"/>
  <c r="Q7839" i="1"/>
  <c r="Q7789" i="1"/>
  <c r="Q7741" i="1"/>
  <c r="Q7681" i="1"/>
  <c r="Q7607" i="1"/>
  <c r="Q7558" i="1"/>
  <c r="Q7510" i="1"/>
  <c r="Q7462" i="1"/>
  <c r="Q7414" i="1"/>
  <c r="Q7366" i="1"/>
  <c r="Q7318" i="1"/>
  <c r="Q7270" i="1"/>
  <c r="Q7246" i="1"/>
  <c r="Q7173" i="1"/>
  <c r="Q7125" i="1"/>
  <c r="Q7089" i="1"/>
  <c r="Q7041" i="1"/>
  <c r="Q6993" i="1"/>
  <c r="Q6945" i="1"/>
  <c r="Q6897" i="1"/>
  <c r="Q6849" i="1"/>
  <c r="Q6801" i="1"/>
  <c r="Q6753" i="1"/>
  <c r="Q6705" i="1"/>
  <c r="Q6657" i="1"/>
  <c r="Q6561" i="1"/>
  <c r="Q6513" i="1"/>
  <c r="Q6465" i="1"/>
  <c r="Q6417" i="1"/>
  <c r="Q6369" i="1"/>
  <c r="Q6309" i="1"/>
  <c r="Q6261" i="1"/>
  <c r="Q6213" i="1"/>
  <c r="Q6165" i="1"/>
  <c r="Q6117" i="1"/>
  <c r="Q6069" i="1"/>
  <c r="Q6033" i="1"/>
  <c r="Q5973" i="1"/>
  <c r="Q5937" i="1"/>
  <c r="Q5889" i="1"/>
  <c r="Q5841" i="1"/>
  <c r="Q5793" i="1"/>
  <c r="Q5733" i="1"/>
  <c r="Q5673" i="1"/>
  <c r="Q5565" i="1"/>
  <c r="Q4281" i="1"/>
  <c r="Q2986" i="1"/>
  <c r="Q2950" i="1"/>
  <c r="Q2914" i="1"/>
  <c r="Q2878" i="1"/>
  <c r="Q2842" i="1"/>
  <c r="Q2806" i="1"/>
  <c r="Q2746" i="1"/>
  <c r="Q2698" i="1"/>
  <c r="Q2650" i="1"/>
  <c r="Q2602" i="1"/>
  <c r="Q2554" i="1"/>
  <c r="Q2506" i="1"/>
  <c r="Q2458" i="1"/>
  <c r="Q2410" i="1"/>
  <c r="Q2362" i="1"/>
  <c r="Q2326" i="1"/>
  <c r="Q2278" i="1"/>
  <c r="Q2230" i="1"/>
  <c r="Q2182" i="1"/>
  <c r="Q2134" i="1"/>
  <c r="Q2086" i="1"/>
  <c r="Q2038" i="1"/>
  <c r="Q2002" i="1"/>
  <c r="Q1954" i="1"/>
  <c r="Q1906" i="1"/>
  <c r="Q1870" i="1"/>
  <c r="Q1822" i="1"/>
  <c r="Q1774" i="1"/>
  <c r="Q1726" i="1"/>
  <c r="Q1678" i="1"/>
  <c r="Q1630" i="1"/>
  <c r="Q1582" i="1"/>
  <c r="Q1546" i="1"/>
  <c r="Q1510" i="1"/>
  <c r="Q1474" i="1"/>
  <c r="Q1426" i="1"/>
  <c r="Q1390" i="1"/>
  <c r="Q1366" i="1"/>
  <c r="Q1330" i="1"/>
  <c r="Q1294" i="1"/>
  <c r="Q1246" i="1"/>
  <c r="Q1210" i="1"/>
  <c r="Q1186" i="1"/>
  <c r="Q1150" i="1"/>
  <c r="Q1114" i="1"/>
  <c r="Q1078" i="1"/>
  <c r="Q1042" i="1"/>
  <c r="Q1006" i="1"/>
  <c r="Q970" i="1"/>
  <c r="Q922" i="1"/>
  <c r="Q898" i="1"/>
  <c r="Q862" i="1"/>
  <c r="Q826" i="1"/>
  <c r="Q778" i="1"/>
  <c r="Q742" i="1"/>
  <c r="Q706" i="1"/>
  <c r="Q682" i="1"/>
  <c r="Q658" i="1"/>
  <c r="Q622" i="1"/>
  <c r="Q586" i="1"/>
  <c r="Q550" i="1"/>
  <c r="Q514" i="1"/>
  <c r="Q490" i="1"/>
  <c r="Q454" i="1"/>
  <c r="Q418" i="1"/>
  <c r="Q382" i="1"/>
  <c r="Q346" i="1"/>
  <c r="Q310" i="1"/>
  <c r="Q274" i="1"/>
  <c r="Q238" i="1"/>
  <c r="Q202" i="1"/>
  <c r="Q154" i="1"/>
  <c r="Q118" i="1"/>
  <c r="Q82" i="1"/>
  <c r="Q58" i="1"/>
  <c r="Q10" i="1"/>
  <c r="Q9271" i="1"/>
  <c r="Q10406" i="1"/>
  <c r="Q10286" i="1"/>
  <c r="Q10238" i="1"/>
  <c r="Q10190" i="1"/>
  <c r="Q10130" i="1"/>
  <c r="Q10082" i="1"/>
  <c r="Q10034" i="1"/>
  <c r="Q9962" i="1"/>
  <c r="Q9914" i="1"/>
  <c r="Q9866" i="1"/>
  <c r="Q9818" i="1"/>
  <c r="Q9770" i="1"/>
  <c r="Q9710" i="1"/>
  <c r="Q9662" i="1"/>
  <c r="Q9610" i="1"/>
  <c r="Q9545" i="1"/>
  <c r="Q9509" i="1"/>
  <c r="Q9421" i="1"/>
  <c r="Q9372" i="1"/>
  <c r="Q9303" i="1"/>
  <c r="Q9235" i="1"/>
  <c r="Q9133" i="1"/>
  <c r="Q9073" i="1"/>
  <c r="Q9025" i="1"/>
  <c r="Q8964" i="1"/>
  <c r="Q8928" i="1"/>
  <c r="Q8892" i="1"/>
  <c r="Q8843" i="1"/>
  <c r="Q8795" i="1"/>
  <c r="Q8759" i="1"/>
  <c r="Q8711" i="1"/>
  <c r="Q8663" i="1"/>
  <c r="Q8579" i="1"/>
  <c r="Q8531" i="1"/>
  <c r="Q8495" i="1"/>
  <c r="Q8447" i="1"/>
  <c r="Q8374" i="1"/>
  <c r="Q8337" i="1"/>
  <c r="Q8288" i="1"/>
  <c r="Q8168" i="1"/>
  <c r="Q8120" i="1"/>
  <c r="Q8072" i="1"/>
  <c r="Q8023" i="1"/>
  <c r="Q7975" i="1"/>
  <c r="Q7927" i="1"/>
  <c r="Q7879" i="1"/>
  <c r="Q7827" i="1"/>
  <c r="Q7777" i="1"/>
  <c r="Q7717" i="1"/>
  <c r="Q7657" i="1"/>
  <c r="Q7621" i="1"/>
  <c r="Q7570" i="1"/>
  <c r="Q7522" i="1"/>
  <c r="Q7474" i="1"/>
  <c r="Q7426" i="1"/>
  <c r="Q7378" i="1"/>
  <c r="Q7330" i="1"/>
  <c r="Q7294" i="1"/>
  <c r="Q7234" i="1"/>
  <c r="Q7198" i="1"/>
  <c r="Q7149" i="1"/>
  <c r="Q7101" i="1"/>
  <c r="Q7053" i="1"/>
  <c r="Q7005" i="1"/>
  <c r="Q6957" i="1"/>
  <c r="Q6909" i="1"/>
  <c r="Q6861" i="1"/>
  <c r="Q6813" i="1"/>
  <c r="Q6765" i="1"/>
  <c r="Q6717" i="1"/>
  <c r="Q6669" i="1"/>
  <c r="Q6621" i="1"/>
  <c r="Q6585" i="1"/>
  <c r="Q6537" i="1"/>
  <c r="Q6489" i="1"/>
  <c r="Q6441" i="1"/>
  <c r="Q6393" i="1"/>
  <c r="Q6345" i="1"/>
  <c r="Q6249" i="1"/>
  <c r="Q6201" i="1"/>
  <c r="Q6081" i="1"/>
  <c r="Q6021" i="1"/>
  <c r="Q5985" i="1"/>
  <c r="Q5925" i="1"/>
  <c r="Q5877" i="1"/>
  <c r="Q5817" i="1"/>
  <c r="Q5661" i="1"/>
  <c r="Q5613" i="1"/>
  <c r="Q5517" i="1"/>
  <c r="Q5481" i="1"/>
  <c r="Q5445" i="1"/>
  <c r="Q5397" i="1"/>
  <c r="Q5349" i="1"/>
  <c r="Q5313" i="1"/>
  <c r="Q5253" i="1"/>
  <c r="Q5217" i="1"/>
  <c r="Q5181" i="1"/>
  <c r="Q5145" i="1"/>
  <c r="Q5085" i="1"/>
  <c r="Q5049" i="1"/>
  <c r="Q5013" i="1"/>
  <c r="Q4965" i="1"/>
  <c r="Q4929" i="1"/>
  <c r="Q4869" i="1"/>
  <c r="Q4809" i="1"/>
  <c r="Q4773" i="1"/>
  <c r="Q4737" i="1"/>
  <c r="Q4701" i="1"/>
  <c r="Q4641" i="1"/>
  <c r="Q4605" i="1"/>
  <c r="Q4569" i="1"/>
  <c r="Q4521" i="1"/>
  <c r="Q4473" i="1"/>
  <c r="Q4437" i="1"/>
  <c r="Q4401" i="1"/>
  <c r="Q4353" i="1"/>
  <c r="Q4305" i="1"/>
  <c r="Q4257" i="1"/>
  <c r="Q4209" i="1"/>
  <c r="Q4173" i="1"/>
  <c r="Q4125" i="1"/>
  <c r="Q4089" i="1"/>
  <c r="Q4053" i="1"/>
  <c r="Q4005" i="1"/>
  <c r="Q3957" i="1"/>
  <c r="Q3909" i="1"/>
  <c r="Q3861" i="1"/>
  <c r="Q3825" i="1"/>
  <c r="Q3789" i="1"/>
  <c r="Q3741" i="1"/>
  <c r="Q3693" i="1"/>
  <c r="Q3657" i="1"/>
  <c r="Q3609" i="1"/>
  <c r="Q3573" i="1"/>
  <c r="Q3537" i="1"/>
  <c r="Q3525" i="1"/>
  <c r="Q3489" i="1"/>
  <c r="Q3453" i="1"/>
  <c r="Q3417" i="1"/>
  <c r="Q3381" i="1"/>
  <c r="Q3345" i="1"/>
  <c r="Q3309" i="1"/>
  <c r="Q3273" i="1"/>
  <c r="Q3237" i="1"/>
  <c r="Q3213" i="1"/>
  <c r="Q3177" i="1"/>
  <c r="Q3117" i="1"/>
  <c r="Q3081" i="1"/>
  <c r="Q3045" i="1"/>
  <c r="Q2985" i="1"/>
  <c r="Q2661" i="1"/>
  <c r="Q7808" i="1"/>
  <c r="Q9295" i="1"/>
  <c r="Q9413" i="1"/>
  <c r="Q10393" i="1"/>
  <c r="Q10297" i="1"/>
  <c r="Q10261" i="1"/>
  <c r="Q10165" i="1"/>
  <c r="Q10141" i="1"/>
  <c r="Q10093" i="1"/>
  <c r="Q10021" i="1"/>
  <c r="Q9985" i="1"/>
  <c r="Q9949" i="1"/>
  <c r="Q9913" i="1"/>
  <c r="Q9877" i="1"/>
  <c r="Q9841" i="1"/>
  <c r="Q9793" i="1"/>
  <c r="Q9444" i="1"/>
  <c r="Q9182" i="1"/>
  <c r="Q7185" i="1"/>
  <c r="Q9097" i="1"/>
  <c r="Q3022" i="1"/>
  <c r="Q2998" i="1"/>
  <c r="Q2962" i="1"/>
  <c r="Q2926" i="1"/>
  <c r="Q2902" i="1"/>
  <c r="Q2854" i="1"/>
  <c r="Q2830" i="1"/>
  <c r="Q2782" i="1"/>
  <c r="Q2734" i="1"/>
  <c r="Q2662" i="1"/>
  <c r="Q2638" i="1"/>
  <c r="Q2590" i="1"/>
  <c r="Q2530" i="1"/>
  <c r="Q2482" i="1"/>
  <c r="Q2434" i="1"/>
  <c r="Q2386" i="1"/>
  <c r="Q2338" i="1"/>
  <c r="Q2290" i="1"/>
  <c r="Q2242" i="1"/>
  <c r="Q2194" i="1"/>
  <c r="Q2146" i="1"/>
  <c r="Q2098" i="1"/>
  <c r="Q2050" i="1"/>
  <c r="Q1990" i="1"/>
  <c r="Q1942" i="1"/>
  <c r="Q1894" i="1"/>
  <c r="Q1846" i="1"/>
  <c r="Q1798" i="1"/>
  <c r="Q1750" i="1"/>
  <c r="Q1702" i="1"/>
  <c r="Q1654" i="1"/>
  <c r="Q1606" i="1"/>
  <c r="Q1570" i="1"/>
  <c r="Q1522" i="1"/>
  <c r="Q1462" i="1"/>
  <c r="Q1438" i="1"/>
  <c r="Q1402" i="1"/>
  <c r="Q1354" i="1"/>
  <c r="Q1318" i="1"/>
  <c r="Q1282" i="1"/>
  <c r="Q1258" i="1"/>
  <c r="Q1222" i="1"/>
  <c r="Q1174" i="1"/>
  <c r="Q1138" i="1"/>
  <c r="Q1090" i="1"/>
  <c r="Q1054" i="1"/>
  <c r="Q1018" i="1"/>
  <c r="Q982" i="1"/>
  <c r="Q946" i="1"/>
  <c r="Q910" i="1"/>
  <c r="Q874" i="1"/>
  <c r="Q838" i="1"/>
  <c r="Q802" i="1"/>
  <c r="Q766" i="1"/>
  <c r="Q730" i="1"/>
  <c r="Q694" i="1"/>
  <c r="Q634" i="1"/>
  <c r="Q598" i="1"/>
  <c r="Q562" i="1"/>
  <c r="Q526" i="1"/>
  <c r="Q478" i="1"/>
  <c r="Q442" i="1"/>
  <c r="Q406" i="1"/>
  <c r="Q370" i="1"/>
  <c r="Q334" i="1"/>
  <c r="Q298" i="1"/>
  <c r="Q262" i="1"/>
  <c r="Q226" i="1"/>
  <c r="Q178" i="1"/>
  <c r="Q130" i="1"/>
  <c r="Q94" i="1"/>
  <c r="Q34" i="1"/>
  <c r="Q7613" i="1"/>
  <c r="Q9327" i="1"/>
  <c r="Q10394" i="1"/>
  <c r="Q10346" i="1"/>
  <c r="Q10298" i="1"/>
  <c r="Q10250" i="1"/>
  <c r="Q10202" i="1"/>
  <c r="Q10154" i="1"/>
  <c r="Q10106" i="1"/>
  <c r="Q10070" i="1"/>
  <c r="Q10022" i="1"/>
  <c r="Q9998" i="1"/>
  <c r="Q9950" i="1"/>
  <c r="Q9902" i="1"/>
  <c r="Q9854" i="1"/>
  <c r="Q9806" i="1"/>
  <c r="Q9698" i="1"/>
  <c r="Q9650" i="1"/>
  <c r="Q9597" i="1"/>
  <c r="Q9572" i="1"/>
  <c r="Q9521" i="1"/>
  <c r="Q9471" i="1"/>
  <c r="Q9433" i="1"/>
  <c r="Q9321" i="1"/>
  <c r="Q9277" i="1"/>
  <c r="Q9211" i="1"/>
  <c r="Q9157" i="1"/>
  <c r="Q9109" i="1"/>
  <c r="Q9061" i="1"/>
  <c r="Q9013" i="1"/>
  <c r="Q8989" i="1"/>
  <c r="Q8952" i="1"/>
  <c r="Q8904" i="1"/>
  <c r="Q8855" i="1"/>
  <c r="Q8807" i="1"/>
  <c r="Q8735" i="1"/>
  <c r="Q8687" i="1"/>
  <c r="Q8639" i="1"/>
  <c r="Q8615" i="1"/>
  <c r="Q8567" i="1"/>
  <c r="Q8519" i="1"/>
  <c r="Q8471" i="1"/>
  <c r="Q8434" i="1"/>
  <c r="Q8398" i="1"/>
  <c r="Q8349" i="1"/>
  <c r="Q8301" i="1"/>
  <c r="Q8252" i="1"/>
  <c r="Q8204" i="1"/>
  <c r="Q8156" i="1"/>
  <c r="Q8096" i="1"/>
  <c r="Q8047" i="1"/>
  <c r="Q7999" i="1"/>
  <c r="Q7951" i="1"/>
  <c r="Q7903" i="1"/>
  <c r="Q7851" i="1"/>
  <c r="Q7801" i="1"/>
  <c r="Q7765" i="1"/>
  <c r="Q7729" i="1"/>
  <c r="Q7693" i="1"/>
  <c r="Q7645" i="1"/>
  <c r="Q7595" i="1"/>
  <c r="Q7534" i="1"/>
  <c r="Q7486" i="1"/>
  <c r="Q7438" i="1"/>
  <c r="Q7390" i="1"/>
  <c r="Q7342" i="1"/>
  <c r="Q7222" i="1"/>
  <c r="Q7077" i="1"/>
  <c r="Q6981" i="1"/>
  <c r="Q6921" i="1"/>
  <c r="Q6885" i="1"/>
  <c r="Q6837" i="1"/>
  <c r="Q6789" i="1"/>
  <c r="Q6741" i="1"/>
  <c r="Q6693" i="1"/>
  <c r="Q6645" i="1"/>
  <c r="Q6597" i="1"/>
  <c r="Q6549" i="1"/>
  <c r="Q6501" i="1"/>
  <c r="Q6453" i="1"/>
  <c r="Q6405" i="1"/>
  <c r="Q6357" i="1"/>
  <c r="Q6321" i="1"/>
  <c r="Q6273" i="1"/>
  <c r="Q6225" i="1"/>
  <c r="Q6189" i="1"/>
  <c r="Q6153" i="1"/>
  <c r="Q6105" i="1"/>
  <c r="Q6057" i="1"/>
  <c r="Q6009" i="1"/>
  <c r="Q5961" i="1"/>
  <c r="Q5913" i="1"/>
  <c r="Q5865" i="1"/>
  <c r="Q5829" i="1"/>
  <c r="Q5781" i="1"/>
  <c r="Q5745" i="1"/>
  <c r="Q5697" i="1"/>
  <c r="Q5649" i="1"/>
  <c r="Q5577" i="1"/>
  <c r="Q5529" i="1"/>
  <c r="Q5493" i="1"/>
  <c r="Q5469" i="1"/>
  <c r="Q5433" i="1"/>
  <c r="Q5409" i="1"/>
  <c r="Q5373" i="1"/>
  <c r="Q5337" i="1"/>
  <c r="Q5301" i="1"/>
  <c r="Q5277" i="1"/>
  <c r="Q5241" i="1"/>
  <c r="Q5193" i="1"/>
  <c r="Q5157" i="1"/>
  <c r="Q5133" i="1"/>
  <c r="Q5109" i="1"/>
  <c r="Q5073" i="1"/>
  <c r="Q5037" i="1"/>
  <c r="Q5001" i="1"/>
  <c r="Q4977" i="1"/>
  <c r="Q4941" i="1"/>
  <c r="Q4905" i="1"/>
  <c r="Q4881" i="1"/>
  <c r="Q4845" i="1"/>
  <c r="Q4821" i="1"/>
  <c r="Q4785" i="1"/>
  <c r="Q4749" i="1"/>
  <c r="Q4713" i="1"/>
  <c r="Q4689" i="1"/>
  <c r="Q4665" i="1"/>
  <c r="Q4629" i="1"/>
  <c r="Q4581" i="1"/>
  <c r="Q4545" i="1"/>
  <c r="Q4509" i="1"/>
  <c r="Q4485" i="1"/>
  <c r="Q4461" i="1"/>
  <c r="Q4425" i="1"/>
  <c r="Q4389" i="1"/>
  <c r="Q4365" i="1"/>
  <c r="Q4329" i="1"/>
  <c r="Q4293" i="1"/>
  <c r="Q4245" i="1"/>
  <c r="Q4221" i="1"/>
  <c r="Q4185" i="1"/>
  <c r="Q4149" i="1"/>
  <c r="Q4101" i="1"/>
  <c r="Q4065" i="1"/>
  <c r="Q4029" i="1"/>
  <c r="Q3993" i="1"/>
  <c r="Q3969" i="1"/>
  <c r="Q3933" i="1"/>
  <c r="Q3897" i="1"/>
  <c r="Q3873" i="1"/>
  <c r="Q3837" i="1"/>
  <c r="Q3801" i="1"/>
  <c r="Q3777" i="1"/>
  <c r="Q3753" i="1"/>
  <c r="Q3705" i="1"/>
  <c r="Q3669" i="1"/>
  <c r="Q3633" i="1"/>
  <c r="Q3597" i="1"/>
  <c r="Q3561" i="1"/>
  <c r="Q3501" i="1"/>
  <c r="Q3465" i="1"/>
  <c r="Q3429" i="1"/>
  <c r="Q3405" i="1"/>
  <c r="Q3357" i="1"/>
  <c r="Q3321" i="1"/>
  <c r="Q3285" i="1"/>
  <c r="Q3249" i="1"/>
  <c r="Q3201" i="1"/>
  <c r="Q3165" i="1"/>
  <c r="Q3141" i="1"/>
  <c r="Q3105" i="1"/>
  <c r="Q3069" i="1"/>
  <c r="Q3021" i="1"/>
  <c r="Q2997" i="1"/>
  <c r="Q2961" i="1"/>
  <c r="Q2937" i="1"/>
  <c r="Q2913" i="1"/>
  <c r="Q2889" i="1"/>
  <c r="Q2865" i="1"/>
  <c r="Q2841" i="1"/>
  <c r="Q2817" i="1"/>
  <c r="Q2793" i="1"/>
  <c r="Q2757" i="1"/>
  <c r="Q2733" i="1"/>
  <c r="Q2709" i="1"/>
  <c r="Q2673" i="1"/>
  <c r="Q2649" i="1"/>
  <c r="Q10058" i="1"/>
  <c r="Q9249" i="1"/>
  <c r="Q9634" i="1"/>
  <c r="Q10357" i="1"/>
  <c r="Q10309" i="1"/>
  <c r="Q10273" i="1"/>
  <c r="Q10237" i="1"/>
  <c r="Q10201" i="1"/>
  <c r="Q10177" i="1"/>
  <c r="Q10129" i="1"/>
  <c r="Q10105" i="1"/>
  <c r="Q10069" i="1"/>
  <c r="Q10033" i="1"/>
  <c r="Q9997" i="1"/>
  <c r="Q9973" i="1"/>
  <c r="Q9937" i="1"/>
  <c r="Q9901" i="1"/>
  <c r="Q9865" i="1"/>
  <c r="Q9829" i="1"/>
  <c r="Q9805" i="1"/>
  <c r="Q9769" i="1"/>
  <c r="Q9745" i="1"/>
  <c r="Q9721" i="1"/>
  <c r="Q9697" i="1"/>
  <c r="Q9685" i="1"/>
  <c r="Q9661" i="1"/>
  <c r="Q9636" i="1"/>
  <c r="Q9584" i="1"/>
  <c r="Q9559" i="1"/>
  <c r="Q9520" i="1"/>
  <c r="Q9496" i="1"/>
  <c r="Q9469" i="1"/>
  <c r="Q9781" i="1"/>
  <c r="Q6285" i="1"/>
  <c r="Q6129" i="1"/>
  <c r="Q5553" i="1"/>
  <c r="Q2818" i="1"/>
  <c r="Q2770" i="1"/>
  <c r="Q2722" i="1"/>
  <c r="Q2674" i="1"/>
  <c r="Q2626" i="1"/>
  <c r="Q2578" i="1"/>
  <c r="Q2542" i="1"/>
  <c r="Q2494" i="1"/>
  <c r="Q2446" i="1"/>
  <c r="Q2398" i="1"/>
  <c r="Q2350" i="1"/>
  <c r="Q2302" i="1"/>
  <c r="Q2254" i="1"/>
  <c r="Q2206" i="1"/>
  <c r="Q2158" i="1"/>
  <c r="Q2110" i="1"/>
  <c r="Q2062" i="1"/>
  <c r="Q2014" i="1"/>
  <c r="Q1966" i="1"/>
  <c r="Q1918" i="1"/>
  <c r="Q1858" i="1"/>
  <c r="Q1810" i="1"/>
  <c r="Q1762" i="1"/>
  <c r="Q1714" i="1"/>
  <c r="Q1642" i="1"/>
  <c r="Q1594" i="1"/>
  <c r="Q1498" i="1"/>
  <c r="Q166" i="1"/>
  <c r="Q9247" i="1"/>
  <c r="Q9619" i="1"/>
  <c r="Q10382" i="1"/>
  <c r="Q10358" i="1"/>
  <c r="Q10310" i="1"/>
  <c r="Q10262" i="1"/>
  <c r="Q10214" i="1"/>
  <c r="Q10166" i="1"/>
  <c r="Q10118" i="1"/>
  <c r="Q10010" i="1"/>
  <c r="Q9974" i="1"/>
  <c r="Q9938" i="1"/>
  <c r="Q9890" i="1"/>
  <c r="Q9842" i="1"/>
  <c r="Q9794" i="1"/>
  <c r="Q9758" i="1"/>
  <c r="Q9722" i="1"/>
  <c r="Q9674" i="1"/>
  <c r="Q9624" i="1"/>
  <c r="Q9585" i="1"/>
  <c r="Q9533" i="1"/>
  <c r="Q9484" i="1"/>
  <c r="Q9457" i="1"/>
  <c r="Q9396" i="1"/>
  <c r="Q9360" i="1"/>
  <c r="Q9289" i="1"/>
  <c r="Q9223" i="1"/>
  <c r="Q9170" i="1"/>
  <c r="Q9121" i="1"/>
  <c r="Q9085" i="1"/>
  <c r="Q9037" i="1"/>
  <c r="Q8916" i="1"/>
  <c r="Q8867" i="1"/>
  <c r="Q8831" i="1"/>
  <c r="Q8783" i="1"/>
  <c r="Q8723" i="1"/>
  <c r="Q8675" i="1"/>
  <c r="Q8627" i="1"/>
  <c r="Q8603" i="1"/>
  <c r="Q8555" i="1"/>
  <c r="Q8507" i="1"/>
  <c r="Q8459" i="1"/>
  <c r="Q8410" i="1"/>
  <c r="Q8362" i="1"/>
  <c r="Q8325" i="1"/>
  <c r="Q8264" i="1"/>
  <c r="Q8240" i="1"/>
  <c r="Q8192" i="1"/>
  <c r="Q8144" i="1"/>
  <c r="Q8108" i="1"/>
  <c r="Q8060" i="1"/>
  <c r="Q8011" i="1"/>
  <c r="Q7963" i="1"/>
  <c r="Q7915" i="1"/>
  <c r="Q7864" i="1"/>
  <c r="Q7815" i="1"/>
  <c r="Q7753" i="1"/>
  <c r="Q7705" i="1"/>
  <c r="Q7669" i="1"/>
  <c r="Q7633" i="1"/>
  <c r="Q7582" i="1"/>
  <c r="Q7546" i="1"/>
  <c r="Q7498" i="1"/>
  <c r="Q7450" i="1"/>
  <c r="Q7402" i="1"/>
  <c r="Q7354" i="1"/>
  <c r="Q7306" i="1"/>
  <c r="Q7258" i="1"/>
  <c r="Q7210" i="1"/>
  <c r="Q7161" i="1"/>
  <c r="Q7113" i="1"/>
  <c r="Q7065" i="1"/>
  <c r="Q7017" i="1"/>
  <c r="Q6969" i="1"/>
  <c r="Q6933" i="1"/>
  <c r="Q6873" i="1"/>
  <c r="Q6825" i="1"/>
  <c r="Q6777" i="1"/>
  <c r="Q6729" i="1"/>
  <c r="Q6681" i="1"/>
  <c r="Q6633" i="1"/>
  <c r="Q6573" i="1"/>
  <c r="Q6525" i="1"/>
  <c r="Q6477" i="1"/>
  <c r="Q6429" i="1"/>
  <c r="Q6381" i="1"/>
  <c r="Q6333" i="1"/>
  <c r="Q6297" i="1"/>
  <c r="Q6237" i="1"/>
  <c r="Q6177" i="1"/>
  <c r="Q6141" i="1"/>
  <c r="Q6093" i="1"/>
  <c r="Q6045" i="1"/>
  <c r="Q5997" i="1"/>
  <c r="Q5949" i="1"/>
  <c r="Q5901" i="1"/>
  <c r="Q5853" i="1"/>
  <c r="Q5805" i="1"/>
  <c r="Q5769" i="1"/>
  <c r="Q5721" i="1"/>
  <c r="Q5685" i="1"/>
  <c r="Q5637" i="1"/>
  <c r="Q5625" i="1"/>
  <c r="Q5589" i="1"/>
  <c r="Q5541" i="1"/>
  <c r="Q5505" i="1"/>
  <c r="Q5457" i="1"/>
  <c r="Q5421" i="1"/>
  <c r="Q5385" i="1"/>
  <c r="Q5361" i="1"/>
  <c r="Q5325" i="1"/>
  <c r="Q5289" i="1"/>
  <c r="Q5265" i="1"/>
  <c r="Q5229" i="1"/>
  <c r="Q5205" i="1"/>
  <c r="Q5169" i="1"/>
  <c r="Q5121" i="1"/>
  <c r="Q5097" i="1"/>
  <c r="Q5061" i="1"/>
  <c r="Q5025" i="1"/>
  <c r="Q4989" i="1"/>
  <c r="Q4953" i="1"/>
  <c r="Q4917" i="1"/>
  <c r="Q4893" i="1"/>
  <c r="Q4857" i="1"/>
  <c r="Q4833" i="1"/>
  <c r="Q4797" i="1"/>
  <c r="Q4761" i="1"/>
  <c r="Q4725" i="1"/>
  <c r="Q4677" i="1"/>
  <c r="Q4653" i="1"/>
  <c r="Q4617" i="1"/>
  <c r="Q4593" i="1"/>
  <c r="Q4557" i="1"/>
  <c r="Q4533" i="1"/>
  <c r="Q4497" i="1"/>
  <c r="Q4449" i="1"/>
  <c r="Q4413" i="1"/>
  <c r="Q4377" i="1"/>
  <c r="Q4341" i="1"/>
  <c r="Q4317" i="1"/>
  <c r="Q4269" i="1"/>
  <c r="Q4233" i="1"/>
  <c r="Q4197" i="1"/>
  <c r="Q4161" i="1"/>
  <c r="Q4137" i="1"/>
  <c r="Q4113" i="1"/>
  <c r="Q4077" i="1"/>
  <c r="Q4041" i="1"/>
  <c r="Q4017" i="1"/>
  <c r="Q3981" i="1"/>
  <c r="Q3945" i="1"/>
  <c r="Q3921" i="1"/>
  <c r="Q3885" i="1"/>
  <c r="Q3849" i="1"/>
  <c r="Q3813" i="1"/>
  <c r="Q3765" i="1"/>
  <c r="Q3729" i="1"/>
  <c r="Q3717" i="1"/>
  <c r="Q3681" i="1"/>
  <c r="Q3645" i="1"/>
  <c r="Q3621" i="1"/>
  <c r="Q3585" i="1"/>
  <c r="Q3549" i="1"/>
  <c r="Q3513" i="1"/>
  <c r="Q3477" i="1"/>
  <c r="Q3441" i="1"/>
  <c r="Q3393" i="1"/>
  <c r="Q3369" i="1"/>
  <c r="Q3333" i="1"/>
  <c r="Q3297" i="1"/>
  <c r="Q3261" i="1"/>
  <c r="Q3225" i="1"/>
  <c r="Q3189" i="1"/>
  <c r="Q3153" i="1"/>
  <c r="Q3129" i="1"/>
  <c r="Q3093" i="1"/>
  <c r="Q3057" i="1"/>
  <c r="Q3033" i="1"/>
  <c r="Q3009" i="1"/>
  <c r="Q2973" i="1"/>
  <c r="Q2949" i="1"/>
  <c r="Q2925" i="1"/>
  <c r="Q2901" i="1"/>
  <c r="Q2877" i="1"/>
  <c r="Q2853" i="1"/>
  <c r="Q2829" i="1"/>
  <c r="Q2805" i="1"/>
  <c r="Q2781" i="1"/>
  <c r="Q2769" i="1"/>
  <c r="Q2745" i="1"/>
  <c r="Q2721" i="1"/>
  <c r="Q2697" i="1"/>
  <c r="Q2685" i="1"/>
  <c r="Q2637" i="1"/>
  <c r="Q5709" i="1"/>
  <c r="Q9163" i="1"/>
  <c r="Q9329" i="1"/>
  <c r="Q10405" i="1"/>
  <c r="Q10381" i="1"/>
  <c r="Q10345" i="1"/>
  <c r="Q10321" i="1"/>
  <c r="Q10285" i="1"/>
  <c r="Q10249" i="1"/>
  <c r="Q10213" i="1"/>
  <c r="Q10189" i="1"/>
  <c r="Q10153" i="1"/>
  <c r="Q10117" i="1"/>
  <c r="Q10081" i="1"/>
  <c r="Q10045" i="1"/>
  <c r="Q10009" i="1"/>
  <c r="Q9961" i="1"/>
  <c r="Q9925" i="1"/>
  <c r="Q9889" i="1"/>
  <c r="Q9853" i="1"/>
  <c r="Q9817" i="1"/>
  <c r="Q9757" i="1"/>
  <c r="Q9733" i="1"/>
  <c r="Q9709" i="1"/>
  <c r="Q9673" i="1"/>
  <c r="Q9649" i="1"/>
  <c r="Q9623" i="1"/>
  <c r="Q9596" i="1"/>
  <c r="Q9571" i="1"/>
  <c r="Q9544" i="1"/>
  <c r="Q9532" i="1"/>
  <c r="Q9508" i="1"/>
  <c r="Q9483" i="1"/>
  <c r="Q9456" i="1"/>
  <c r="Q9420" i="1"/>
  <c r="Q10334" i="1"/>
  <c r="Q10057" i="1"/>
  <c r="Q10333" i="1"/>
  <c r="Q8313" i="1"/>
  <c r="Q8216" i="1"/>
  <c r="Q7029" i="1"/>
  <c r="Q3010" i="1"/>
  <c r="Q2974" i="1"/>
  <c r="Q2938" i="1"/>
  <c r="Q2890" i="1"/>
  <c r="Q2866" i="1"/>
  <c r="Q2794" i="1"/>
  <c r="Q2758" i="1"/>
  <c r="Q2710" i="1"/>
  <c r="Q2686" i="1"/>
  <c r="Q2614" i="1"/>
  <c r="Q2566" i="1"/>
  <c r="Q2518" i="1"/>
  <c r="Q2470" i="1"/>
  <c r="Q2422" i="1"/>
  <c r="Q2374" i="1"/>
  <c r="Q2314" i="1"/>
  <c r="Q2266" i="1"/>
  <c r="Q2218" i="1"/>
  <c r="Q2170" i="1"/>
  <c r="Q2122" i="1"/>
  <c r="Q2074" i="1"/>
  <c r="Q2026" i="1"/>
  <c r="Q1978" i="1"/>
  <c r="Q1930" i="1"/>
  <c r="Q1882" i="1"/>
  <c r="Q1834" i="1"/>
  <c r="Q1786" i="1"/>
  <c r="Q1738" i="1"/>
  <c r="Q1690" i="1"/>
  <c r="Q1666" i="1"/>
  <c r="Q1618" i="1"/>
  <c r="Q1558" i="1"/>
  <c r="Q1534" i="1"/>
  <c r="Q1486" i="1"/>
  <c r="Q1450" i="1"/>
  <c r="Q1414" i="1"/>
  <c r="Q1378" i="1"/>
  <c r="Q1342" i="1"/>
  <c r="Q1306" i="1"/>
  <c r="Q1270" i="1"/>
  <c r="Q1234" i="1"/>
  <c r="Q1198" i="1"/>
  <c r="Q1162" i="1"/>
  <c r="Q1126" i="1"/>
  <c r="Q1102" i="1"/>
  <c r="Q1066" i="1"/>
  <c r="Q1030" i="1"/>
  <c r="Q994" i="1"/>
  <c r="Q958" i="1"/>
  <c r="Q934" i="1"/>
  <c r="Q886" i="1"/>
  <c r="Q850" i="1"/>
  <c r="Q814" i="1"/>
  <c r="Q790" i="1"/>
  <c r="Q754" i="1"/>
  <c r="Q718" i="1"/>
  <c r="Q670" i="1"/>
  <c r="Q646" i="1"/>
  <c r="Q610" i="1"/>
  <c r="Q574" i="1"/>
  <c r="Q538" i="1"/>
  <c r="Q502" i="1"/>
  <c r="Q466" i="1"/>
  <c r="Q430" i="1"/>
  <c r="Q394" i="1"/>
  <c r="Q358" i="1"/>
  <c r="Q322" i="1"/>
  <c r="Q286" i="1"/>
  <c r="Q250" i="1"/>
  <c r="Q214" i="1"/>
  <c r="Q190" i="1"/>
  <c r="Q142" i="1"/>
  <c r="Q106" i="1"/>
  <c r="Q70" i="1"/>
  <c r="Q46" i="1"/>
  <c r="Q22" i="1"/>
  <c r="Q9384" i="1"/>
  <c r="Q7137" i="1"/>
  <c r="Q6609" i="1"/>
  <c r="Q8976" i="1"/>
  <c r="Q10369" i="1"/>
  <c r="Q7282" i="1"/>
  <c r="Q3090" i="1"/>
  <c r="Q2597" i="1"/>
  <c r="Q2357" i="1"/>
  <c r="Q2198" i="1"/>
  <c r="Q2018" i="1"/>
  <c r="Q1695" i="1"/>
  <c r="Q1514" i="1"/>
  <c r="Q1383" i="1"/>
  <c r="Q3687" i="1"/>
  <c r="Q3582" i="1"/>
  <c r="Q3510" i="1"/>
  <c r="Q3183" i="1"/>
  <c r="Q2894" i="1"/>
  <c r="Q2789" i="1"/>
  <c r="Q1358" i="1"/>
  <c r="Q3495" i="1"/>
  <c r="Q2970" i="1"/>
  <c r="Q2786" i="1"/>
  <c r="Q2681" i="1"/>
  <c r="Q2595" i="1"/>
  <c r="Q2454" i="1"/>
  <c r="Q2006" i="1"/>
  <c r="Q1502" i="1"/>
  <c r="Q1311" i="1"/>
  <c r="Q2966" i="1"/>
  <c r="Q2775" i="1"/>
  <c r="Q1998" i="1"/>
  <c r="Q1310" i="1"/>
  <c r="Q10356" i="1"/>
  <c r="Q9084" i="1"/>
  <c r="Q8958" i="1"/>
  <c r="Q8645" i="1"/>
  <c r="Q8602" i="1"/>
  <c r="Q6908" i="1"/>
  <c r="Q6860" i="1"/>
  <c r="Q6644" i="1"/>
  <c r="Q6488" i="1"/>
  <c r="Q5324" i="1"/>
  <c r="Q3159" i="1"/>
  <c r="Q2667" i="1"/>
  <c r="Q2451" i="1"/>
  <c r="Q9297" i="1"/>
  <c r="Q9641" i="1"/>
  <c r="Q10308" i="1"/>
  <c r="Q10272" i="1"/>
  <c r="Q10224" i="1"/>
  <c r="Q10176" i="1"/>
  <c r="Q10128" i="1"/>
  <c r="Q10056" i="1"/>
  <c r="Q10008" i="1"/>
  <c r="Q9900" i="1"/>
  <c r="Q9876" i="1"/>
  <c r="Q9792" i="1"/>
  <c r="Q9744" i="1"/>
  <c r="Q9635" i="1"/>
  <c r="Q9583" i="1"/>
  <c r="Q9531" i="1"/>
  <c r="Q9495" i="1"/>
  <c r="Q9443" i="1"/>
  <c r="Q9395" i="1"/>
  <c r="Q9234" i="1"/>
  <c r="Q9132" i="1"/>
  <c r="Q9096" i="1"/>
  <c r="Q9048" i="1"/>
  <c r="Q9024" i="1"/>
  <c r="Q8975" i="1"/>
  <c r="Q8939" i="1"/>
  <c r="Q8903" i="1"/>
  <c r="Q8879" i="1"/>
  <c r="Q8842" i="1"/>
  <c r="Q8698" i="1"/>
  <c r="Q8614" i="1"/>
  <c r="Q8566" i="1"/>
  <c r="Q8470" i="1"/>
  <c r="Q8421" i="1"/>
  <c r="Q8373" i="1"/>
  <c r="Q8324" i="1"/>
  <c r="Q8275" i="1"/>
  <c r="Q8227" i="1"/>
  <c r="Q8179" i="1"/>
  <c r="Q8131" i="1"/>
  <c r="Q8095" i="1"/>
  <c r="Q8059" i="1"/>
  <c r="Q8010" i="1"/>
  <c r="Q7914" i="1"/>
  <c r="Q7863" i="1"/>
  <c r="Q7826" i="1"/>
  <c r="Q7776" i="1"/>
  <c r="Q7632" i="1"/>
  <c r="Q7581" i="1"/>
  <c r="Q7485" i="1"/>
  <c r="Q7389" i="1"/>
  <c r="Q7269" i="1"/>
  <c r="Q7209" i="1"/>
  <c r="Q7148" i="1"/>
  <c r="Q7100" i="1"/>
  <c r="Q7040" i="1"/>
  <c r="Q6800" i="1"/>
  <c r="Q6680" i="1"/>
  <c r="Q6620" i="1"/>
  <c r="Q6572" i="1"/>
  <c r="Q6512" i="1"/>
  <c r="Q6380" i="1"/>
  <c r="Q6320" i="1"/>
  <c r="Q6260" i="1"/>
  <c r="Q6236" i="1"/>
  <c r="Q6176" i="1"/>
  <c r="Q6128" i="1"/>
  <c r="Q6068" i="1"/>
  <c r="Q6020" i="1"/>
  <c r="Q5972" i="1"/>
  <c r="Q5912" i="1"/>
  <c r="Q5864" i="1"/>
  <c r="Q5816" i="1"/>
  <c r="Q5708" i="1"/>
  <c r="Q5660" i="1"/>
  <c r="Q5600" i="1"/>
  <c r="Q5552" i="1"/>
  <c r="Q5504" i="1"/>
  <c r="Q5456" i="1"/>
  <c r="Q5408" i="1"/>
  <c r="Q5360" i="1"/>
  <c r="Q5228" i="1"/>
  <c r="Q5180" i="1"/>
  <c r="Q7866" i="1"/>
  <c r="Q9335" i="1"/>
  <c r="Q10402" i="1"/>
  <c r="Q10366" i="1"/>
  <c r="Q10330" i="1"/>
  <c r="Q10258" i="1"/>
  <c r="Q10222" i="1"/>
  <c r="Q10186" i="1"/>
  <c r="Q10114" i="1"/>
  <c r="Q10042" i="1"/>
  <c r="Q9826" i="1"/>
  <c r="Q4482" i="1"/>
  <c r="Q3342" i="1"/>
  <c r="Q2850" i="1"/>
  <c r="Q2549" i="1"/>
  <c r="Q2295" i="1"/>
  <c r="Q1494" i="1"/>
  <c r="Q2613" i="1"/>
  <c r="Q2577" i="1"/>
  <c r="Q2541" i="1"/>
  <c r="Q2505" i="1"/>
  <c r="Q2469" i="1"/>
  <c r="Q2433" i="1"/>
  <c r="Q2397" i="1"/>
  <c r="Q2361" i="1"/>
  <c r="Q2313" i="1"/>
  <c r="Q2265" i="1"/>
  <c r="Q2229" i="1"/>
  <c r="Q2193" i="1"/>
  <c r="Q2157" i="1"/>
  <c r="Q2109" i="1"/>
  <c r="Q2073" i="1"/>
  <c r="Q2037" i="1"/>
  <c r="Q1989" i="1"/>
  <c r="Q1953" i="1"/>
  <c r="Q1917" i="1"/>
  <c r="Q1881" i="1"/>
  <c r="Q1833" i="1"/>
  <c r="Q1797" i="1"/>
  <c r="Q1761" i="1"/>
  <c r="Q1725" i="1"/>
  <c r="Q1677" i="1"/>
  <c r="Q1641" i="1"/>
  <c r="Q1605" i="1"/>
  <c r="Q1569" i="1"/>
  <c r="Q1533" i="1"/>
  <c r="Q1497" i="1"/>
  <c r="Q1461" i="1"/>
  <c r="Q1425" i="1"/>
  <c r="Q1389" i="1"/>
  <c r="Q1341" i="1"/>
  <c r="Q1317" i="1"/>
  <c r="Q1269" i="1"/>
  <c r="Q1233" i="1"/>
  <c r="Q1197" i="1"/>
  <c r="Q1149" i="1"/>
  <c r="Q1113" i="1"/>
  <c r="Q1077" i="1"/>
  <c r="Q1041" i="1"/>
  <c r="Q993" i="1"/>
  <c r="Q957" i="1"/>
  <c r="Q921" i="1"/>
  <c r="Q885" i="1"/>
  <c r="Q849" i="1"/>
  <c r="Q813" i="1"/>
  <c r="Q765" i="1"/>
  <c r="Q729" i="1"/>
  <c r="Q693" i="1"/>
  <c r="Q657" i="1"/>
  <c r="Q621" i="1"/>
  <c r="Q573" i="1"/>
  <c r="Q537" i="1"/>
  <c r="Q501" i="1"/>
  <c r="Q465" i="1"/>
  <c r="Q417" i="1"/>
  <c r="Q381" i="1"/>
  <c r="Q345" i="1"/>
  <c r="Q309" i="1"/>
  <c r="Q273" i="1"/>
  <c r="Q213" i="1"/>
  <c r="Q189" i="1"/>
  <c r="Q153" i="1"/>
  <c r="Q105" i="1"/>
  <c r="Q69" i="1"/>
  <c r="Q9" i="1"/>
  <c r="Q9194" i="1"/>
  <c r="Q10344" i="1"/>
  <c r="Q10296" i="1"/>
  <c r="Q10212" i="1"/>
  <c r="Q10164" i="1"/>
  <c r="Q10080" i="1"/>
  <c r="Q10044" i="1"/>
  <c r="Q9996" i="1"/>
  <c r="Q9912" i="1"/>
  <c r="Q9840" i="1"/>
  <c r="Q9660" i="1"/>
  <c r="Q9595" i="1"/>
  <c r="Q9543" i="1"/>
  <c r="Q9431" i="1"/>
  <c r="Q9383" i="1"/>
  <c r="Q9319" i="1"/>
  <c r="Q9276" i="1"/>
  <c r="Q9120" i="1"/>
  <c r="Q9036" i="1"/>
  <c r="Q9000" i="1"/>
  <c r="Q8951" i="1"/>
  <c r="Q8915" i="1"/>
  <c r="Q8830" i="1"/>
  <c r="Q8782" i="1"/>
  <c r="Q8686" i="1"/>
  <c r="Q8530" i="1"/>
  <c r="Q8482" i="1"/>
  <c r="Q8446" i="1"/>
  <c r="Q8385" i="1"/>
  <c r="Q8361" i="1"/>
  <c r="Q8312" i="1"/>
  <c r="Q8263" i="1"/>
  <c r="Q8215" i="1"/>
  <c r="Q8167" i="1"/>
  <c r="Q8119" i="1"/>
  <c r="Q8071" i="1"/>
  <c r="Q8022" i="1"/>
  <c r="Q7974" i="1"/>
  <c r="Q7926" i="1"/>
  <c r="Q7890" i="1"/>
  <c r="Q7838" i="1"/>
  <c r="Q7800" i="1"/>
  <c r="Q7752" i="1"/>
  <c r="Q7704" i="1"/>
  <c r="Q7680" i="1"/>
  <c r="Q7620" i="1"/>
  <c r="Q7545" i="1"/>
  <c r="Q7497" i="1"/>
  <c r="Q7449" i="1"/>
  <c r="Q7377" i="1"/>
  <c r="Q7329" i="1"/>
  <c r="Q7088" i="1"/>
  <c r="Q7028" i="1"/>
  <c r="Q6968" i="1"/>
  <c r="Q6836" i="1"/>
  <c r="Q6584" i="1"/>
  <c r="Q6524" i="1"/>
  <c r="Q6392" i="1"/>
  <c r="Q6224" i="1"/>
  <c r="Q6164" i="1"/>
  <c r="Q6104" i="1"/>
  <c r="Q6008" i="1"/>
  <c r="Q5960" i="1"/>
  <c r="Q5936" i="1"/>
  <c r="Q5828" i="1"/>
  <c r="Q5792" i="1"/>
  <c r="Q5744" i="1"/>
  <c r="Q5696" i="1"/>
  <c r="Q5564" i="1"/>
  <c r="Q5540" i="1"/>
  <c r="Q5444" i="1"/>
  <c r="Q5396" i="1"/>
  <c r="Q5312" i="1"/>
  <c r="Q5264" i="1"/>
  <c r="Q5216" i="1"/>
  <c r="Q5192" i="1"/>
  <c r="Q10392" i="1"/>
  <c r="Q9210" i="1"/>
  <c r="Q6332" i="1"/>
  <c r="Q9198" i="1"/>
  <c r="Q10378" i="1"/>
  <c r="Q10354" i="1"/>
  <c r="Q10282" i="1"/>
  <c r="Q10246" i="1"/>
  <c r="Q10210" i="1"/>
  <c r="Q10138" i="1"/>
  <c r="Q10090" i="1"/>
  <c r="Q10066" i="1"/>
  <c r="Q10006" i="1"/>
  <c r="Q9982" i="1"/>
  <c r="Q9958" i="1"/>
  <c r="Q9934" i="1"/>
  <c r="Q9922" i="1"/>
  <c r="Q9898" i="1"/>
  <c r="Q9814" i="1"/>
  <c r="Q4458" i="1"/>
  <c r="Q4434" i="1"/>
  <c r="Q4398" i="1"/>
  <c r="Q4374" i="1"/>
  <c r="Q4326" i="1"/>
  <c r="Q4302" i="1"/>
  <c r="Q4278" i="1"/>
  <c r="Q4254" i="1"/>
  <c r="Q4230" i="1"/>
  <c r="Q4206" i="1"/>
  <c r="Q4194" i="1"/>
  <c r="Q4170" i="1"/>
  <c r="Q4146" i="1"/>
  <c r="Q4122" i="1"/>
  <c r="Q4062" i="1"/>
  <c r="Q4050" i="1"/>
  <c r="Q3990" i="1"/>
  <c r="Q3942" i="1"/>
  <c r="Q3918" i="1"/>
  <c r="Q3894" i="1"/>
  <c r="Q3882" i="1"/>
  <c r="Q3858" i="1"/>
  <c r="Q3834" i="1"/>
  <c r="Q3810" i="1"/>
  <c r="Q3786" i="1"/>
  <c r="Q3774" i="1"/>
  <c r="Q3750" i="1"/>
  <c r="Q3726" i="1"/>
  <c r="Q3702" i="1"/>
  <c r="Q3678" i="1"/>
  <c r="Q3654" i="1"/>
  <c r="Q3630" i="1"/>
  <c r="Q3606" i="1"/>
  <c r="Q3558" i="1"/>
  <c r="Q3486" i="1"/>
  <c r="Q3438" i="1"/>
  <c r="Q3414" i="1"/>
  <c r="Q3390" i="1"/>
  <c r="Q3366" i="1"/>
  <c r="Q3354" i="1"/>
  <c r="Q3330" i="1"/>
  <c r="Q3282" i="1"/>
  <c r="Q3258" i="1"/>
  <c r="Q3234" i="1"/>
  <c r="Q3222" i="1"/>
  <c r="Q3198" i="1"/>
  <c r="Q3174" i="1"/>
  <c r="Q3150" i="1"/>
  <c r="Q3102" i="1"/>
  <c r="Q3078" i="1"/>
  <c r="Q3066" i="1"/>
  <c r="Q3042" i="1"/>
  <c r="Q3018" i="1"/>
  <c r="Q2994" i="1"/>
  <c r="Q2946" i="1"/>
  <c r="Q2898" i="1"/>
  <c r="Q2874" i="1"/>
  <c r="Q2826" i="1"/>
  <c r="Q2814" i="1"/>
  <c r="Q2790" i="1"/>
  <c r="Q2766" i="1"/>
  <c r="Q2742" i="1"/>
  <c r="Q2694" i="1"/>
  <c r="Q2670" i="1"/>
  <c r="Q2646" i="1"/>
  <c r="Q2622" i="1"/>
  <c r="Q2598" i="1"/>
  <c r="Q2574" i="1"/>
  <c r="Q2550" i="1"/>
  <c r="Q2526" i="1"/>
  <c r="Q2514" i="1"/>
  <c r="Q2490" i="1"/>
  <c r="Q2466" i="1"/>
  <c r="Q2442" i="1"/>
  <c r="Q2418" i="1"/>
  <c r="Q2394" i="1"/>
  <c r="Q2370" i="1"/>
  <c r="Q2346" i="1"/>
  <c r="Q2322" i="1"/>
  <c r="Q2298" i="1"/>
  <c r="Q2286" i="1"/>
  <c r="Q2262" i="1"/>
  <c r="Q2238" i="1"/>
  <c r="Q2202" i="1"/>
  <c r="Q2190" i="1"/>
  <c r="Q2166" i="1"/>
  <c r="Q2142" i="1"/>
  <c r="Q2118" i="1"/>
  <c r="Q2094" i="1"/>
  <c r="Q2070" i="1"/>
  <c r="Q2046" i="1"/>
  <c r="Q2022" i="1"/>
  <c r="Q1974" i="1"/>
  <c r="Q1962" i="1"/>
  <c r="Q1938" i="1"/>
  <c r="Q1914" i="1"/>
  <c r="Q1890" i="1"/>
  <c r="Q1878" i="1"/>
  <c r="Q1854" i="1"/>
  <c r="Q1830" i="1"/>
  <c r="Q1806" i="1"/>
  <c r="Q1782" i="1"/>
  <c r="Q1758" i="1"/>
  <c r="Q1734" i="1"/>
  <c r="Q1710" i="1"/>
  <c r="Q1686" i="1"/>
  <c r="Q1662" i="1"/>
  <c r="Q1638" i="1"/>
  <c r="Q1626" i="1"/>
  <c r="Q1602" i="1"/>
  <c r="Q1578" i="1"/>
  <c r="Q1554" i="1"/>
  <c r="Q1530" i="1"/>
  <c r="Q1518" i="1"/>
  <c r="Q1506" i="1"/>
  <c r="Q1470" i="1"/>
  <c r="Q1446" i="1"/>
  <c r="Q1422" i="1"/>
  <c r="Q1398" i="1"/>
  <c r="Q1374" i="1"/>
  <c r="Q1350" i="1"/>
  <c r="Q1326" i="1"/>
  <c r="Q1314" i="1"/>
  <c r="Q1290" i="1"/>
  <c r="Q1266" i="1"/>
  <c r="Q1242" i="1"/>
  <c r="Q1218" i="1"/>
  <c r="Q1194" i="1"/>
  <c r="Q1170" i="1"/>
  <c r="Q1158" i="1"/>
  <c r="Q1134" i="1"/>
  <c r="Q1110" i="1"/>
  <c r="Q1086" i="1"/>
  <c r="Q1062" i="1"/>
  <c r="Q1038" i="1"/>
  <c r="Q1026" i="1"/>
  <c r="Q1002" i="1"/>
  <c r="Q978" i="1"/>
  <c r="Q954" i="1"/>
  <c r="Q930" i="1"/>
  <c r="Q906" i="1"/>
  <c r="Q894" i="1"/>
  <c r="Q870" i="1"/>
  <c r="Q846" i="1"/>
  <c r="Q822" i="1"/>
  <c r="Q798" i="1"/>
  <c r="Q774" i="1"/>
  <c r="Q750" i="1"/>
  <c r="Q726" i="1"/>
  <c r="Q702" i="1"/>
  <c r="Q678" i="1"/>
  <c r="Q654" i="1"/>
  <c r="Q642" i="1"/>
  <c r="Q618" i="1"/>
  <c r="Q594" i="1"/>
  <c r="Q570" i="1"/>
  <c r="Q558" i="1"/>
  <c r="Q534" i="1"/>
  <c r="Q510" i="1"/>
  <c r="Q486" i="1"/>
  <c r="Q462" i="1"/>
  <c r="Q438" i="1"/>
  <c r="Q414" i="1"/>
  <c r="Q390" i="1"/>
  <c r="Q378" i="1"/>
  <c r="Q354" i="1"/>
  <c r="Q330" i="1"/>
  <c r="Q306" i="1"/>
  <c r="Q282" i="1"/>
  <c r="Q258" i="1"/>
  <c r="Q222" i="1"/>
  <c r="Q210" i="1"/>
  <c r="Q186" i="1"/>
  <c r="Q162" i="1"/>
  <c r="Q138" i="1"/>
  <c r="Q114" i="1"/>
  <c r="Q90" i="1"/>
  <c r="Q78" i="1"/>
  <c r="Q54" i="1"/>
  <c r="Q30" i="1"/>
  <c r="Q6" i="1"/>
  <c r="Q3462" i="1"/>
  <c r="Q6065" i="1"/>
  <c r="Q6053" i="1"/>
  <c r="Q6005" i="1"/>
  <c r="Q5981" i="1"/>
  <c r="Q5957" i="1"/>
  <c r="Q5921" i="1"/>
  <c r="Q5897" i="1"/>
  <c r="Q5873" i="1"/>
  <c r="Q5849" i="1"/>
  <c r="Q5789" i="1"/>
  <c r="Q5729" i="1"/>
  <c r="Q5705" i="1"/>
  <c r="Q5669" i="1"/>
  <c r="Q5645" i="1"/>
  <c r="Q5609" i="1"/>
  <c r="Q5585" i="1"/>
  <c r="Q5561" i="1"/>
  <c r="Q5513" i="1"/>
  <c r="Q5489" i="1"/>
  <c r="Q5465" i="1"/>
  <c r="Q5441" i="1"/>
  <c r="Q5405" i="1"/>
  <c r="Q5273" i="1"/>
  <c r="Q5225" i="1"/>
  <c r="Q5201" i="1"/>
  <c r="Q5177" i="1"/>
  <c r="Q5153" i="1"/>
  <c r="Q4865" i="1"/>
  <c r="Q4841" i="1"/>
  <c r="Q4745" i="1"/>
  <c r="Q4721" i="1"/>
  <c r="Q4697" i="1"/>
  <c r="Q4637" i="1"/>
  <c r="Q4601" i="1"/>
  <c r="Q4517" i="1"/>
  <c r="Q4493" i="1"/>
  <c r="Q4469" i="1"/>
  <c r="Q4433" i="1"/>
  <c r="Q4385" i="1"/>
  <c r="Q4373" i="1"/>
  <c r="Q4349" i="1"/>
  <c r="Q4325" i="1"/>
  <c r="Q4289" i="1"/>
  <c r="Q4265" i="1"/>
  <c r="Q4241" i="1"/>
  <c r="Q4217" i="1"/>
  <c r="Q4193" i="1"/>
  <c r="Q4169" i="1"/>
  <c r="Q4145" i="1"/>
  <c r="Q4121" i="1"/>
  <c r="Q4097" i="1"/>
  <c r="Q4073" i="1"/>
  <c r="Q4049" i="1"/>
  <c r="Q4025" i="1"/>
  <c r="Q4001" i="1"/>
  <c r="Q3953" i="1"/>
  <c r="Q3929" i="1"/>
  <c r="Q3905" i="1"/>
  <c r="Q3881" i="1"/>
  <c r="Q3857" i="1"/>
  <c r="Q3833" i="1"/>
  <c r="Q3809" i="1"/>
  <c r="Q3785" i="1"/>
  <c r="Q3761" i="1"/>
  <c r="Q3737" i="1"/>
  <c r="Q3713" i="1"/>
  <c r="Q3665" i="1"/>
  <c r="Q3641" i="1"/>
  <c r="Q3617" i="1"/>
  <c r="Q3593" i="1"/>
  <c r="Q3569" i="1"/>
  <c r="Q3545" i="1"/>
  <c r="Q3521" i="1"/>
  <c r="Q3497" i="1"/>
  <c r="Q3473" i="1"/>
  <c r="Q3449" i="1"/>
  <c r="Q3425" i="1"/>
  <c r="Q3377" i="1"/>
  <c r="Q3353" i="1"/>
  <c r="Q3329" i="1"/>
  <c r="Q3305" i="1"/>
  <c r="Q3281" i="1"/>
  <c r="Q3257" i="1"/>
  <c r="Q3233" i="1"/>
  <c r="Q3209" i="1"/>
  <c r="Q3185" i="1"/>
  <c r="Q3161" i="1"/>
  <c r="Q3137" i="1"/>
  <c r="Q3113" i="1"/>
  <c r="Q3089" i="1"/>
  <c r="Q3065" i="1"/>
  <c r="Q3029" i="1"/>
  <c r="Q2981" i="1"/>
  <c r="Q2957" i="1"/>
  <c r="Q2933" i="1"/>
  <c r="Q2909" i="1"/>
  <c r="Q2897" i="1"/>
  <c r="Q2861" i="1"/>
  <c r="Q2849" i="1"/>
  <c r="Q2825" i="1"/>
  <c r="Q2765" i="1"/>
  <c r="Q2741" i="1"/>
  <c r="Q2693" i="1"/>
  <c r="Q2669" i="1"/>
  <c r="Q2645" i="1"/>
  <c r="Q2621" i="1"/>
  <c r="Q2573" i="1"/>
  <c r="Q2525" i="1"/>
  <c r="Q2501" i="1"/>
  <c r="Q2477" i="1"/>
  <c r="Q2465" i="1"/>
  <c r="Q2441" i="1"/>
  <c r="Q2417" i="1"/>
  <c r="Q2369" i="1"/>
  <c r="Q2345" i="1"/>
  <c r="Q2321" i="1"/>
  <c r="Q2309" i="1"/>
  <c r="Q2285" i="1"/>
  <c r="Q2261" i="1"/>
  <c r="Q2237" i="1"/>
  <c r="Q2213" i="1"/>
  <c r="Q2189" i="1"/>
  <c r="Q2165" i="1"/>
  <c r="Q2141" i="1"/>
  <c r="Q2117" i="1"/>
  <c r="Q2093" i="1"/>
  <c r="Q2069" i="1"/>
  <c r="Q2033" i="1"/>
  <c r="Q2021" i="1"/>
  <c r="Q1997" i="1"/>
  <c r="Q1973" i="1"/>
  <c r="Q1961" i="1"/>
  <c r="Q1949" i="1"/>
  <c r="Q1937" i="1"/>
  <c r="Q1925" i="1"/>
  <c r="Q1913" i="1"/>
  <c r="Q1901" i="1"/>
  <c r="Q1889" i="1"/>
  <c r="Q1877" i="1"/>
  <c r="Q1865" i="1"/>
  <c r="Q1853" i="1"/>
  <c r="Q1841" i="1"/>
  <c r="Q1829" i="1"/>
  <c r="Q1817" i="1"/>
  <c r="Q1805" i="1"/>
  <c r="Q1793" i="1"/>
  <c r="Q1781" i="1"/>
  <c r="Q1769" i="1"/>
  <c r="Q1757" i="1"/>
  <c r="Q1745" i="1"/>
  <c r="Q1733" i="1"/>
  <c r="Q1721" i="1"/>
  <c r="Q1709" i="1"/>
  <c r="Q1697" i="1"/>
  <c r="Q1685" i="1"/>
  <c r="Q1673" i="1"/>
  <c r="Q1661" i="1"/>
  <c r="Q1649" i="1"/>
  <c r="Q1637" i="1"/>
  <c r="Q1625" i="1"/>
  <c r="Q1613" i="1"/>
  <c r="Q1601" i="1"/>
  <c r="Q1589" i="1"/>
  <c r="Q1577" i="1"/>
  <c r="Q1565" i="1"/>
  <c r="Q1553" i="1"/>
  <c r="Q1541" i="1"/>
  <c r="Q1529" i="1"/>
  <c r="Q1517" i="1"/>
  <c r="Q1505" i="1"/>
  <c r="Q1493" i="1"/>
  <c r="Q1481" i="1"/>
  <c r="Q1469" i="1"/>
  <c r="Q1457" i="1"/>
  <c r="Q1445" i="1"/>
  <c r="Q1433" i="1"/>
  <c r="Q1421" i="1"/>
  <c r="Q1409" i="1"/>
  <c r="Q1397" i="1"/>
  <c r="Q1385" i="1"/>
  <c r="Q1373" i="1"/>
  <c r="Q1361" i="1"/>
  <c r="Q1349" i="1"/>
  <c r="Q1337" i="1"/>
  <c r="Q1325" i="1"/>
  <c r="Q1313" i="1"/>
  <c r="Q1301" i="1"/>
  <c r="Q1289" i="1"/>
  <c r="Q1277" i="1"/>
  <c r="Q1265" i="1"/>
  <c r="Q1253" i="1"/>
  <c r="Q1241" i="1"/>
  <c r="Q1229" i="1"/>
  <c r="Q1217" i="1"/>
  <c r="Q1205" i="1"/>
  <c r="Q1193" i="1"/>
  <c r="Q1181" i="1"/>
  <c r="Q1169" i="1"/>
  <c r="Q1157" i="1"/>
  <c r="Q1145" i="1"/>
  <c r="Q1133" i="1"/>
  <c r="Q1109" i="1"/>
  <c r="Q1097" i="1"/>
  <c r="Q1085" i="1"/>
  <c r="Q1073" i="1"/>
  <c r="Q1061" i="1"/>
  <c r="Q1049" i="1"/>
  <c r="Q1037" i="1"/>
  <c r="Q1025" i="1"/>
  <c r="Q1013" i="1"/>
  <c r="Q1001" i="1"/>
  <c r="Q989" i="1"/>
  <c r="Q977" i="1"/>
  <c r="Q965" i="1"/>
  <c r="Q953" i="1"/>
  <c r="Q941" i="1"/>
  <c r="Q929" i="1"/>
  <c r="Q917" i="1"/>
  <c r="Q905" i="1"/>
  <c r="Q893" i="1"/>
  <c r="Q881" i="1"/>
  <c r="Q869" i="1"/>
  <c r="Q857" i="1"/>
  <c r="Q845" i="1"/>
  <c r="Q833" i="1"/>
  <c r="Q821" i="1"/>
  <c r="Q809" i="1"/>
  <c r="Q797" i="1"/>
  <c r="Q785" i="1"/>
  <c r="Q773" i="1"/>
  <c r="Q761" i="1"/>
  <c r="Q749" i="1"/>
  <c r="Q737" i="1"/>
  <c r="Q725" i="1"/>
  <c r="Q713" i="1"/>
  <c r="Q701" i="1"/>
  <c r="Q689" i="1"/>
  <c r="Q677" i="1"/>
  <c r="Q665" i="1"/>
  <c r="Q653" i="1"/>
  <c r="Q641" i="1"/>
  <c r="Q629" i="1"/>
  <c r="Q617" i="1"/>
  <c r="Q605" i="1"/>
  <c r="Q593" i="1"/>
  <c r="Q581" i="1"/>
  <c r="Q569" i="1"/>
  <c r="Q557" i="1"/>
  <c r="Q545" i="1"/>
  <c r="Q533" i="1"/>
  <c r="Q521" i="1"/>
  <c r="Q509" i="1"/>
  <c r="Q497" i="1"/>
  <c r="Q485" i="1"/>
  <c r="Q473" i="1"/>
  <c r="Q461" i="1"/>
  <c r="Q449" i="1"/>
  <c r="Q437" i="1"/>
  <c r="Q425" i="1"/>
  <c r="Q413" i="1"/>
  <c r="Q401" i="1"/>
  <c r="Q389" i="1"/>
  <c r="Q377" i="1"/>
  <c r="Q365" i="1"/>
  <c r="Q353" i="1"/>
  <c r="Q341" i="1"/>
  <c r="Q329" i="1"/>
  <c r="Q317" i="1"/>
  <c r="Q305" i="1"/>
  <c r="Q293" i="1"/>
  <c r="Q281" i="1"/>
  <c r="Q269" i="1"/>
  <c r="Q257" i="1"/>
  <c r="Q245" i="1"/>
  <c r="Q233" i="1"/>
  <c r="Q221" i="1"/>
  <c r="Q209" i="1"/>
  <c r="Q197" i="1"/>
  <c r="Q185" i="1"/>
  <c r="Q173" i="1"/>
  <c r="Q161" i="1"/>
  <c r="Q149" i="1"/>
  <c r="Q137" i="1"/>
  <c r="Q125" i="1"/>
  <c r="Q113" i="1"/>
  <c r="Q101" i="1"/>
  <c r="Q89" i="1"/>
  <c r="Q77" i="1"/>
  <c r="Q65" i="1"/>
  <c r="Q53" i="1"/>
  <c r="Q41" i="1"/>
  <c r="Q29" i="1"/>
  <c r="Q17" i="1"/>
  <c r="Q5" i="1"/>
  <c r="Q10385" i="1"/>
  <c r="Q10353" i="1"/>
  <c r="Q10317" i="1"/>
  <c r="Q10284" i="1"/>
  <c r="Q10216" i="1"/>
  <c r="Q10146" i="1"/>
  <c r="Q10108" i="1"/>
  <c r="Q10077" i="1"/>
  <c r="Q10040" i="1"/>
  <c r="Q9870" i="1"/>
  <c r="Q9832" i="1"/>
  <c r="Q9801" i="1"/>
  <c r="Q9762" i="1"/>
  <c r="Q9694" i="1"/>
  <c r="Q9593" i="1"/>
  <c r="Q9525" i="1"/>
  <c r="Q9486" i="1"/>
  <c r="Q9326" i="1"/>
  <c r="Q9288" i="1"/>
  <c r="Q9244" i="1"/>
  <c r="Q9206" i="1"/>
  <c r="Q9160" i="1"/>
  <c r="Q9077" i="1"/>
  <c r="Q8993" i="1"/>
  <c r="Q8956" i="1"/>
  <c r="Q8907" i="1"/>
  <c r="Q8818" i="1"/>
  <c r="Q8774" i="1"/>
  <c r="Q8631" i="1"/>
  <c r="Q8596" i="1"/>
  <c r="Q8453" i="1"/>
  <c r="Q8342" i="1"/>
  <c r="Q8296" i="1"/>
  <c r="Q8244" i="1"/>
  <c r="Q8189" i="1"/>
  <c r="Q8088" i="1"/>
  <c r="Q8034" i="1"/>
  <c r="Q7936" i="1"/>
  <c r="Q7834" i="1"/>
  <c r="Q7781" i="1"/>
  <c r="Q7724" i="1"/>
  <c r="Q7674" i="1"/>
  <c r="Q7624" i="1"/>
  <c r="Q7569" i="1"/>
  <c r="Q7468" i="1"/>
  <c r="Q7417" i="1"/>
  <c r="Q7317" i="1"/>
  <c r="Q7107" i="1"/>
  <c r="Q7050" i="1"/>
  <c r="Q6951" i="1"/>
  <c r="Q6893" i="1"/>
  <c r="Q6845" i="1"/>
  <c r="Q6794" i="1"/>
  <c r="Q6740" i="1"/>
  <c r="Q6638" i="1"/>
  <c r="Q6522" i="1"/>
  <c r="Q6476" i="1"/>
  <c r="Q6428" i="1"/>
  <c r="Q6372" i="1"/>
  <c r="Q6313" i="1"/>
  <c r="Q6269" i="1"/>
  <c r="Q6216" i="1"/>
  <c r="Q6156" i="1"/>
  <c r="Q6056" i="1"/>
  <c r="Q6001" i="1"/>
  <c r="Q5944" i="1"/>
  <c r="Q5898" i="1"/>
  <c r="Q5846" i="1"/>
  <c r="Q5788" i="1"/>
  <c r="Q5739" i="1"/>
  <c r="Q5689" i="1"/>
  <c r="Q5634" i="1"/>
  <c r="Q5532" i="1"/>
  <c r="Q5478" i="1"/>
  <c r="Q5416" i="1"/>
  <c r="Q5370" i="1"/>
  <c r="Q5321" i="1"/>
  <c r="Q5163" i="1"/>
  <c r="Q4949" i="1"/>
  <c r="Q4896" i="1"/>
  <c r="Q4838" i="1"/>
  <c r="Q4780" i="1"/>
  <c r="Q4709" i="1"/>
  <c r="Q4626" i="1"/>
  <c r="Q4272" i="1"/>
  <c r="Q3735" i="1"/>
  <c r="Q3648" i="1"/>
  <c r="Q3459" i="1"/>
  <c r="Q3341" i="1"/>
  <c r="Q3146" i="1"/>
  <c r="Q2848" i="1"/>
  <c r="Q2544" i="1"/>
  <c r="Q1950" i="1"/>
  <c r="Q1622" i="1"/>
  <c r="Q1452" i="1"/>
  <c r="Q2601" i="1"/>
  <c r="Q2565" i="1"/>
  <c r="Q2529" i="1"/>
  <c r="Q2493" i="1"/>
  <c r="Q2457" i="1"/>
  <c r="Q2421" i="1"/>
  <c r="Q2385" i="1"/>
  <c r="Q2349" i="1"/>
  <c r="Q2325" i="1"/>
  <c r="Q2289" i="1"/>
  <c r="Q2253" i="1"/>
  <c r="Q2205" i="1"/>
  <c r="Q2169" i="1"/>
  <c r="Q2133" i="1"/>
  <c r="Q2097" i="1"/>
  <c r="Q2061" i="1"/>
  <c r="Q2025" i="1"/>
  <c r="Q2001" i="1"/>
  <c r="Q1965" i="1"/>
  <c r="Q1929" i="1"/>
  <c r="Q1893" i="1"/>
  <c r="Q1857" i="1"/>
  <c r="Q1809" i="1"/>
  <c r="Q1773" i="1"/>
  <c r="Q1737" i="1"/>
  <c r="Q1701" i="1"/>
  <c r="Q1665" i="1"/>
  <c r="Q1629" i="1"/>
  <c r="Q1593" i="1"/>
  <c r="Q1545" i="1"/>
  <c r="Q1521" i="1"/>
  <c r="Q1485" i="1"/>
  <c r="Q1449" i="1"/>
  <c r="Q1413" i="1"/>
  <c r="Q1365" i="1"/>
  <c r="Q1329" i="1"/>
  <c r="Q1293" i="1"/>
  <c r="Q1257" i="1"/>
  <c r="Q1221" i="1"/>
  <c r="Q1185" i="1"/>
  <c r="Q1161" i="1"/>
  <c r="Q1125" i="1"/>
  <c r="Q1089" i="1"/>
  <c r="Q1053" i="1"/>
  <c r="Q1017" i="1"/>
  <c r="Q969" i="1"/>
  <c r="Q933" i="1"/>
  <c r="Q897" i="1"/>
  <c r="Q861" i="1"/>
  <c r="Q825" i="1"/>
  <c r="Q789" i="1"/>
  <c r="Q753" i="1"/>
  <c r="Q717" i="1"/>
  <c r="Q681" i="1"/>
  <c r="Q645" i="1"/>
  <c r="Q609" i="1"/>
  <c r="Q597" i="1"/>
  <c r="Q561" i="1"/>
  <c r="Q513" i="1"/>
  <c r="Q477" i="1"/>
  <c r="Q441" i="1"/>
  <c r="Q405" i="1"/>
  <c r="Q369" i="1"/>
  <c r="Q333" i="1"/>
  <c r="Q297" i="1"/>
  <c r="Q261" i="1"/>
  <c r="Q225" i="1"/>
  <c r="Q177" i="1"/>
  <c r="Q141" i="1"/>
  <c r="Q117" i="1"/>
  <c r="Q81" i="1"/>
  <c r="Q45" i="1"/>
  <c r="Q33" i="1"/>
  <c r="Q9251" i="1"/>
  <c r="Q10368" i="1"/>
  <c r="Q10320" i="1"/>
  <c r="Q10188" i="1"/>
  <c r="Q10032" i="1"/>
  <c r="Q9984" i="1"/>
  <c r="Q9936" i="1"/>
  <c r="Q9864" i="1"/>
  <c r="Q9756" i="1"/>
  <c r="Q9519" i="1"/>
  <c r="Q9468" i="1"/>
  <c r="Q9407" i="1"/>
  <c r="Q9359" i="1"/>
  <c r="Q9222" i="1"/>
  <c r="Q9072" i="1"/>
  <c r="Q7401" i="1"/>
  <c r="Q7341" i="1"/>
  <c r="Q7221" i="1"/>
  <c r="Q7160" i="1"/>
  <c r="Q7004" i="1"/>
  <c r="Q6944" i="1"/>
  <c r="Q6896" i="1"/>
  <c r="Q6848" i="1"/>
  <c r="Q6776" i="1"/>
  <c r="Q6728" i="1"/>
  <c r="Q6668" i="1"/>
  <c r="Q6596" i="1"/>
  <c r="Q6536" i="1"/>
  <c r="Q6500" i="1"/>
  <c r="Q6464" i="1"/>
  <c r="Q6404" i="1"/>
  <c r="Q6344" i="1"/>
  <c r="Q6284" i="1"/>
  <c r="Q6152" i="1"/>
  <c r="Q6092" i="1"/>
  <c r="Q6044" i="1"/>
  <c r="Q5948" i="1"/>
  <c r="Q5852" i="1"/>
  <c r="Q5804" i="1"/>
  <c r="Q5768" i="1"/>
  <c r="Q5684" i="1"/>
  <c r="Q5648" i="1"/>
  <c r="Q5588" i="1"/>
  <c r="Q5468" i="1"/>
  <c r="Q5420" i="1"/>
  <c r="Q5372" i="1"/>
  <c r="Q5276" i="1"/>
  <c r="Q5240" i="1"/>
  <c r="Q5168" i="1"/>
  <c r="Q10116" i="1"/>
  <c r="Q9169" i="1"/>
  <c r="Q8554" i="1"/>
  <c r="Q7437" i="1"/>
  <c r="Q9255" i="1"/>
  <c r="Q10390" i="1"/>
  <c r="Q10342" i="1"/>
  <c r="Q10234" i="1"/>
  <c r="Q10102" i="1"/>
  <c r="Q9994" i="1"/>
  <c r="Q9970" i="1"/>
  <c r="Q9946" i="1"/>
  <c r="Q9910" i="1"/>
  <c r="Q9850" i="1"/>
  <c r="Q9790" i="1"/>
  <c r="Q9778" i="1"/>
  <c r="Q9766" i="1"/>
  <c r="Q9754" i="1"/>
  <c r="Q9730" i="1"/>
  <c r="Q9718" i="1"/>
  <c r="Q9706" i="1"/>
  <c r="Q9682" i="1"/>
  <c r="Q9670" i="1"/>
  <c r="Q9658" i="1"/>
  <c r="Q9620" i="1"/>
  <c r="Q9606" i="1"/>
  <c r="Q9581" i="1"/>
  <c r="Q9568" i="1"/>
  <c r="Q9555" i="1"/>
  <c r="Q9480" i="1"/>
  <c r="Q9466" i="1"/>
  <c r="Q9453" i="1"/>
  <c r="Q9441" i="1"/>
  <c r="Q9393" i="1"/>
  <c r="Q9381" i="1"/>
  <c r="Q9369" i="1"/>
  <c r="Q9356" i="1"/>
  <c r="Q9338" i="1"/>
  <c r="Q9286" i="1"/>
  <c r="Q9274" i="1"/>
  <c r="Q9220" i="1"/>
  <c r="Q9191" i="1"/>
  <c r="Q9179" i="1"/>
  <c r="Q9167" i="1"/>
  <c r="Q9142" i="1"/>
  <c r="Q9130" i="1"/>
  <c r="Q9118" i="1"/>
  <c r="Q9082" i="1"/>
  <c r="Q9070" i="1"/>
  <c r="Q9046" i="1"/>
  <c r="Q9034" i="1"/>
  <c r="Q8998" i="1"/>
  <c r="Q8986" i="1"/>
  <c r="Q8973" i="1"/>
  <c r="Q8961" i="1"/>
  <c r="Q8949" i="1"/>
  <c r="Q8925" i="1"/>
  <c r="Q8889" i="1"/>
  <c r="Q8864" i="1"/>
  <c r="Q8840" i="1"/>
  <c r="Q8828" i="1"/>
  <c r="Q8816" i="1"/>
  <c r="Q8804" i="1"/>
  <c r="Q8780" i="1"/>
  <c r="Q8768" i="1"/>
  <c r="Q8756" i="1"/>
  <c r="Q8744" i="1"/>
  <c r="Q8732" i="1"/>
  <c r="Q8696" i="1"/>
  <c r="Q8684" i="1"/>
  <c r="Q8672" i="1"/>
  <c r="Q8648" i="1"/>
  <c r="Q8624" i="1"/>
  <c r="Q8612" i="1"/>
  <c r="Q8600" i="1"/>
  <c r="Q8588" i="1"/>
  <c r="Q8564" i="1"/>
  <c r="Q8552" i="1"/>
  <c r="Q8540" i="1"/>
  <c r="Q8528" i="1"/>
  <c r="Q8516" i="1"/>
  <c r="Q8480" i="1"/>
  <c r="Q8468" i="1"/>
  <c r="Q8456" i="1"/>
  <c r="Q8444" i="1"/>
  <c r="Q8431" i="1"/>
  <c r="Q8419" i="1"/>
  <c r="Q8407" i="1"/>
  <c r="Q8395" i="1"/>
  <c r="Q8383" i="1"/>
  <c r="Q8371" i="1"/>
  <c r="Q8359" i="1"/>
  <c r="Q8346" i="1"/>
  <c r="Q8322" i="1"/>
  <c r="Q8285" i="1"/>
  <c r="Q8261" i="1"/>
  <c r="Q8249" i="1"/>
  <c r="Q8225" i="1"/>
  <c r="Q8201" i="1"/>
  <c r="Q8177" i="1"/>
  <c r="Q8165" i="1"/>
  <c r="Q8153" i="1"/>
  <c r="Q8141" i="1"/>
  <c r="Q8129" i="1"/>
  <c r="Q8117" i="1"/>
  <c r="Q8105" i="1"/>
  <c r="Q8093" i="1"/>
  <c r="Q8081" i="1"/>
  <c r="Q8069" i="1"/>
  <c r="Q8044" i="1"/>
  <c r="Q8032" i="1"/>
  <c r="Q8008" i="1"/>
  <c r="Q7972" i="1"/>
  <c r="Q7948" i="1"/>
  <c r="Q7924" i="1"/>
  <c r="Q7912" i="1"/>
  <c r="Q7888" i="1"/>
  <c r="Q7861" i="1"/>
  <c r="Q7848" i="1"/>
  <c r="Q7824" i="1"/>
  <c r="Q7786" i="1"/>
  <c r="Q7774" i="1"/>
  <c r="Q7762" i="1"/>
  <c r="Q7750" i="1"/>
  <c r="Q7726" i="1"/>
  <c r="Q7702" i="1"/>
  <c r="Q7678" i="1"/>
  <c r="Q7666" i="1"/>
  <c r="Q7642" i="1"/>
  <c r="Q7630" i="1"/>
  <c r="Q7618" i="1"/>
  <c r="Q7592" i="1"/>
  <c r="Q7579" i="1"/>
  <c r="Q7567" i="1"/>
  <c r="Q7555" i="1"/>
  <c r="Q7543" i="1"/>
  <c r="Q7531" i="1"/>
  <c r="Q7519" i="1"/>
  <c r="Q7507" i="1"/>
  <c r="Q7495" i="1"/>
  <c r="Q7483" i="1"/>
  <c r="Q7471" i="1"/>
  <c r="Q7459" i="1"/>
  <c r="Q7447" i="1"/>
  <c r="Q7435" i="1"/>
  <c r="Q7423" i="1"/>
  <c r="Q7411" i="1"/>
  <c r="Q7399" i="1"/>
  <c r="Q7387" i="1"/>
  <c r="Q7375" i="1"/>
  <c r="Q7363" i="1"/>
  <c r="Q7351" i="1"/>
  <c r="Q7339" i="1"/>
  <c r="Q7327" i="1"/>
  <c r="Q7315" i="1"/>
  <c r="Q7303" i="1"/>
  <c r="Q7291" i="1"/>
  <c r="Q7279" i="1"/>
  <c r="Q7267" i="1"/>
  <c r="Q7255" i="1"/>
  <c r="Q7243" i="1"/>
  <c r="Q7231" i="1"/>
  <c r="Q7219" i="1"/>
  <c r="Q7207" i="1"/>
  <c r="Q7194" i="1"/>
  <c r="Q7182" i="1"/>
  <c r="Q7158" i="1"/>
  <c r="Q7146" i="1"/>
  <c r="Q7134" i="1"/>
  <c r="Q7122" i="1"/>
  <c r="Q7110" i="1"/>
  <c r="Q7086" i="1"/>
  <c r="Q7038" i="1"/>
  <c r="Q7026" i="1"/>
  <c r="Q7002" i="1"/>
  <c r="Q6990" i="1"/>
  <c r="Q6978" i="1"/>
  <c r="Q6966" i="1"/>
  <c r="Q6942" i="1"/>
  <c r="Q6918" i="1"/>
  <c r="Q6906" i="1"/>
  <c r="Q6894" i="1"/>
  <c r="Q6882" i="1"/>
  <c r="Q6870" i="1"/>
  <c r="Q6858" i="1"/>
  <c r="Q6846" i="1"/>
  <c r="Q6834" i="1"/>
  <c r="Q6822" i="1"/>
  <c r="Q6810" i="1"/>
  <c r="Q6762" i="1"/>
  <c r="Q6750" i="1"/>
  <c r="Q6726" i="1"/>
  <c r="Q6714" i="1"/>
  <c r="Q6702" i="1"/>
  <c r="Q6690" i="1"/>
  <c r="Q6678" i="1"/>
  <c r="Q6666" i="1"/>
  <c r="Q6654" i="1"/>
  <c r="Q6642" i="1"/>
  <c r="Q6630" i="1"/>
  <c r="Q6618" i="1"/>
  <c r="Q6594" i="1"/>
  <c r="Q6570" i="1"/>
  <c r="Q6558" i="1"/>
  <c r="Q6546" i="1"/>
  <c r="Q6534" i="1"/>
  <c r="Q6510" i="1"/>
  <c r="Q6486" i="1"/>
  <c r="Q6474" i="1"/>
  <c r="Q6450" i="1"/>
  <c r="Q6438" i="1"/>
  <c r="Q6426" i="1"/>
  <c r="Q6414" i="1"/>
  <c r="Q6402" i="1"/>
  <c r="Q6390" i="1"/>
  <c r="Q6378" i="1"/>
  <c r="Q6354" i="1"/>
  <c r="Q6342" i="1"/>
  <c r="Q6318" i="1"/>
  <c r="Q6294" i="1"/>
  <c r="Q6282" i="1"/>
  <c r="Q6270" i="1"/>
  <c r="Q6258" i="1"/>
  <c r="Q6246" i="1"/>
  <c r="Q6234" i="1"/>
  <c r="Q6222" i="1"/>
  <c r="Q6210" i="1"/>
  <c r="Q6198" i="1"/>
  <c r="Q6162" i="1"/>
  <c r="Q6138" i="1"/>
  <c r="Q6126" i="1"/>
  <c r="Q6114" i="1"/>
  <c r="Q6102" i="1"/>
  <c r="Q6066" i="1"/>
  <c r="Q6042" i="1"/>
  <c r="Q6018" i="1"/>
  <c r="Q6006" i="1"/>
  <c r="Q5994" i="1"/>
  <c r="Q5982" i="1"/>
  <c r="Q5970" i="1"/>
  <c r="Q5958" i="1"/>
  <c r="Q5946" i="1"/>
  <c r="Q5922" i="1"/>
  <c r="Q5886" i="1"/>
  <c r="Q5850" i="1"/>
  <c r="Q5838" i="1"/>
  <c r="Q5826" i="1"/>
  <c r="Q5814" i="1"/>
  <c r="Q5790" i="1"/>
  <c r="Q5766" i="1"/>
  <c r="Q5742" i="1"/>
  <c r="Q5730" i="1"/>
  <c r="Q5706" i="1"/>
  <c r="Q5694" i="1"/>
  <c r="Q5682" i="1"/>
  <c r="Q5670" i="1"/>
  <c r="Q5610" i="1"/>
  <c r="Q5574" i="1"/>
  <c r="Q5562" i="1"/>
  <c r="Q5550" i="1"/>
  <c r="Q5538" i="1"/>
  <c r="Q5526" i="1"/>
  <c r="Q5514" i="1"/>
  <c r="Q5490" i="1"/>
  <c r="Q5466" i="1"/>
  <c r="Q5430" i="1"/>
  <c r="Q5418" i="1"/>
  <c r="Q5406" i="1"/>
  <c r="Q5394" i="1"/>
  <c r="Q5382" i="1"/>
  <c r="Q5358" i="1"/>
  <c r="Q5334" i="1"/>
  <c r="Q5310" i="1"/>
  <c r="Q5298" i="1"/>
  <c r="Q5286" i="1"/>
  <c r="Q5274" i="1"/>
  <c r="Q5262" i="1"/>
  <c r="Q5250" i="1"/>
  <c r="Q5214" i="1"/>
  <c r="Q5190" i="1"/>
  <c r="Q5166" i="1"/>
  <c r="Q5154" i="1"/>
  <c r="Q5142" i="1"/>
  <c r="Q5130" i="1"/>
  <c r="Q5118" i="1"/>
  <c r="Q5106" i="1"/>
  <c r="Q5094" i="1"/>
  <c r="Q5082" i="1"/>
  <c r="Q5058" i="1"/>
  <c r="Q5034" i="1"/>
  <c r="Q5010" i="1"/>
  <c r="Q4998" i="1"/>
  <c r="Q4986" i="1"/>
  <c r="Q4974" i="1"/>
  <c r="Q4950" i="1"/>
  <c r="Q4938" i="1"/>
  <c r="Q4914" i="1"/>
  <c r="Q4890" i="1"/>
  <c r="Q4866" i="1"/>
  <c r="Q4854" i="1"/>
  <c r="Q4842" i="1"/>
  <c r="Q4830" i="1"/>
  <c r="Q4818" i="1"/>
  <c r="Q4806" i="1"/>
  <c r="Q4794" i="1"/>
  <c r="Q4782" i="1"/>
  <c r="Q4770" i="1"/>
  <c r="Q4758" i="1"/>
  <c r="Q4734" i="1"/>
  <c r="Q4722" i="1"/>
  <c r="Q4698" i="1"/>
  <c r="Q4674" i="1"/>
  <c r="Q4662" i="1"/>
  <c r="Q4650" i="1"/>
  <c r="Q4638" i="1"/>
  <c r="Q4602" i="1"/>
  <c r="Q4590" i="1"/>
  <c r="Q4578" i="1"/>
  <c r="Q4566" i="1"/>
  <c r="Q4554" i="1"/>
  <c r="Q4542" i="1"/>
  <c r="Q4530" i="1"/>
  <c r="Q4506" i="1"/>
  <c r="Q4470" i="1"/>
  <c r="Q4446" i="1"/>
  <c r="Q4422" i="1"/>
  <c r="Q4410" i="1"/>
  <c r="Q4386" i="1"/>
  <c r="Q4362" i="1"/>
  <c r="Q4338" i="1"/>
  <c r="Q4314" i="1"/>
  <c r="Q4290" i="1"/>
  <c r="Q4266" i="1"/>
  <c r="Q4218" i="1"/>
  <c r="Q4182" i="1"/>
  <c r="Q4158" i="1"/>
  <c r="Q4110" i="1"/>
  <c r="Q4098" i="1"/>
  <c r="Q4074" i="1"/>
  <c r="Q4038" i="1"/>
  <c r="Q4026" i="1"/>
  <c r="Q4002" i="1"/>
  <c r="Q3978" i="1"/>
  <c r="Q3954" i="1"/>
  <c r="Q3930" i="1"/>
  <c r="Q3870" i="1"/>
  <c r="Q3822" i="1"/>
  <c r="Q3798" i="1"/>
  <c r="Q3762" i="1"/>
  <c r="Q3738" i="1"/>
  <c r="Q3714" i="1"/>
  <c r="Q3666" i="1"/>
  <c r="Q3642" i="1"/>
  <c r="Q3618" i="1"/>
  <c r="Q3594" i="1"/>
  <c r="Q3570" i="1"/>
  <c r="Q3546" i="1"/>
  <c r="Q3522" i="1"/>
  <c r="Q3498" i="1"/>
  <c r="Q3474" i="1"/>
  <c r="Q3450" i="1"/>
  <c r="Q3426" i="1"/>
  <c r="Q3402" i="1"/>
  <c r="Q3378" i="1"/>
  <c r="Q3318" i="1"/>
  <c r="Q3294" i="1"/>
  <c r="Q3270" i="1"/>
  <c r="Q3246" i="1"/>
  <c r="Q3210" i="1"/>
  <c r="Q3186" i="1"/>
  <c r="Q3162" i="1"/>
  <c r="Q3138" i="1"/>
  <c r="Q3114" i="1"/>
  <c r="Q3054" i="1"/>
  <c r="Q3006" i="1"/>
  <c r="Q2982" i="1"/>
  <c r="Q2958" i="1"/>
  <c r="Q2934" i="1"/>
  <c r="Q2886" i="1"/>
  <c r="Q2862" i="1"/>
  <c r="Q2838" i="1"/>
  <c r="Q2778" i="1"/>
  <c r="Q2754" i="1"/>
  <c r="Q2730" i="1"/>
  <c r="Q2706" i="1"/>
  <c r="Q2682" i="1"/>
  <c r="Q2658" i="1"/>
  <c r="Q2634" i="1"/>
  <c r="Q2610" i="1"/>
  <c r="Q2586" i="1"/>
  <c r="Q2562" i="1"/>
  <c r="Q2538" i="1"/>
  <c r="Q2502" i="1"/>
  <c r="Q2478" i="1"/>
  <c r="Q2430" i="1"/>
  <c r="Q2406" i="1"/>
  <c r="Q2382" i="1"/>
  <c r="Q2358" i="1"/>
  <c r="Q2334" i="1"/>
  <c r="Q2310" i="1"/>
  <c r="Q2274" i="1"/>
  <c r="Q2250" i="1"/>
  <c r="Q2226" i="1"/>
  <c r="Q2214" i="1"/>
  <c r="Q2178" i="1"/>
  <c r="Q2154" i="1"/>
  <c r="Q2130" i="1"/>
  <c r="Q2106" i="1"/>
  <c r="Q2058" i="1"/>
  <c r="Q2034" i="1"/>
  <c r="Q2010" i="1"/>
  <c r="Q1986" i="1"/>
  <c r="Q1926" i="1"/>
  <c r="Q1866" i="1"/>
  <c r="Q1842" i="1"/>
  <c r="Q1818" i="1"/>
  <c r="Q1794" i="1"/>
  <c r="Q1770" i="1"/>
  <c r="Q1746" i="1"/>
  <c r="Q1722" i="1"/>
  <c r="Q1698" i="1"/>
  <c r="Q1674" i="1"/>
  <c r="Q1650" i="1"/>
  <c r="Q1614" i="1"/>
  <c r="Q1590" i="1"/>
  <c r="Q1566" i="1"/>
  <c r="Q1542" i="1"/>
  <c r="Q1482" i="1"/>
  <c r="Q1458" i="1"/>
  <c r="Q1434" i="1"/>
  <c r="Q1410" i="1"/>
  <c r="Q1386" i="1"/>
  <c r="Q1362" i="1"/>
  <c r="Q1338" i="1"/>
  <c r="Q1302" i="1"/>
  <c r="Q1278" i="1"/>
  <c r="Q1254" i="1"/>
  <c r="Q1230" i="1"/>
  <c r="Q1206" i="1"/>
  <c r="Q1182" i="1"/>
  <c r="Q1146" i="1"/>
  <c r="Q1122" i="1"/>
  <c r="Q1098" i="1"/>
  <c r="Q1074" i="1"/>
  <c r="Q1050" i="1"/>
  <c r="Q1014" i="1"/>
  <c r="Q990" i="1"/>
  <c r="Q966" i="1"/>
  <c r="Q942" i="1"/>
  <c r="Q918" i="1"/>
  <c r="Q882" i="1"/>
  <c r="Q858" i="1"/>
  <c r="Q834" i="1"/>
  <c r="Q810" i="1"/>
  <c r="Q786" i="1"/>
  <c r="Q762" i="1"/>
  <c r="Q738" i="1"/>
  <c r="Q714" i="1"/>
  <c r="Q690" i="1"/>
  <c r="Q666" i="1"/>
  <c r="Q630" i="1"/>
  <c r="Q606" i="1"/>
  <c r="Q582" i="1"/>
  <c r="Q546" i="1"/>
  <c r="Q522" i="1"/>
  <c r="Q498" i="1"/>
  <c r="Q474" i="1"/>
  <c r="Q450" i="1"/>
  <c r="Q426" i="1"/>
  <c r="Q402" i="1"/>
  <c r="Q366" i="1"/>
  <c r="Q342" i="1"/>
  <c r="Q318" i="1"/>
  <c r="Q294" i="1"/>
  <c r="Q270" i="1"/>
  <c r="Q246" i="1"/>
  <c r="Q234" i="1"/>
  <c r="Q198" i="1"/>
  <c r="Q174" i="1"/>
  <c r="Q150" i="1"/>
  <c r="Q126" i="1"/>
  <c r="Q102" i="1"/>
  <c r="Q66" i="1"/>
  <c r="Q42" i="1"/>
  <c r="Q18" i="1"/>
  <c r="Q10318" i="1"/>
  <c r="Q10248" i="1"/>
  <c r="Q10078" i="1"/>
  <c r="Q9972" i="1"/>
  <c r="Q9802" i="1"/>
  <c r="Q9732" i="1"/>
  <c r="Q9526" i="1"/>
  <c r="Q9207" i="1"/>
  <c r="Q8910" i="1"/>
  <c r="Q8866" i="1"/>
  <c r="Q8734" i="1"/>
  <c r="Q8636" i="1"/>
  <c r="Q8504" i="1"/>
  <c r="Q8298" i="1"/>
  <c r="Q8198" i="1"/>
  <c r="Q7836" i="1"/>
  <c r="Q7728" i="1"/>
  <c r="Q7473" i="1"/>
  <c r="Q7062" i="1"/>
  <c r="Q6855" i="1"/>
  <c r="Q6692" i="1"/>
  <c r="Q6639" i="1"/>
  <c r="Q6531" i="1"/>
  <c r="Q6375" i="1"/>
  <c r="Q6272" i="1"/>
  <c r="Q6159" i="1"/>
  <c r="Q5900" i="1"/>
  <c r="Q5847" i="1"/>
  <c r="Q5586" i="1"/>
  <c r="Q5480" i="1"/>
  <c r="Q5379" i="1"/>
  <c r="Q5322" i="1"/>
  <c r="Q4710" i="1"/>
  <c r="Q4191" i="1"/>
  <c r="Q9200" i="1"/>
  <c r="Q9257" i="1"/>
  <c r="Q9310" i="1"/>
  <c r="Q9337" i="1"/>
  <c r="Q10401" i="1"/>
  <c r="Q10389" i="1"/>
  <c r="Q10365" i="1"/>
  <c r="Q10341" i="1"/>
  <c r="Q10329" i="1"/>
  <c r="Q10305" i="1"/>
  <c r="Q10293" i="1"/>
  <c r="Q10281" i="1"/>
  <c r="Q10257" i="1"/>
  <c r="Q10173" i="1"/>
  <c r="Q10161" i="1"/>
  <c r="Q10137" i="1"/>
  <c r="Q10125" i="1"/>
  <c r="Q10113" i="1"/>
  <c r="Q10089" i="1"/>
  <c r="Q10065" i="1"/>
  <c r="Q10053" i="1"/>
  <c r="Q10029" i="1"/>
  <c r="Q10017" i="1"/>
  <c r="Q10005" i="1"/>
  <c r="Q9981" i="1"/>
  <c r="Q9969" i="1"/>
  <c r="Q9885" i="1"/>
  <c r="Q9861" i="1"/>
  <c r="Q9837" i="1"/>
  <c r="Q9825" i="1"/>
  <c r="Q9813" i="1"/>
  <c r="Q9789" i="1"/>
  <c r="Q9741" i="1"/>
  <c r="Q9729" i="1"/>
  <c r="Q9705" i="1"/>
  <c r="Q9693" i="1"/>
  <c r="Q9681" i="1"/>
  <c r="Q9631" i="1"/>
  <c r="Q9618" i="1"/>
  <c r="Q9604" i="1"/>
  <c r="Q9592" i="1"/>
  <c r="Q9580" i="1"/>
  <c r="Q9567" i="1"/>
  <c r="Q9554" i="1"/>
  <c r="Q9504" i="1"/>
  <c r="Q9491" i="1"/>
  <c r="Q9479" i="1"/>
  <c r="Q9452" i="1"/>
  <c r="Q9440" i="1"/>
  <c r="Q9428" i="1"/>
  <c r="Q9416" i="1"/>
  <c r="Q9392" i="1"/>
  <c r="Q9380" i="1"/>
  <c r="Q9368" i="1"/>
  <c r="Q9355" i="1"/>
  <c r="Q9315" i="1"/>
  <c r="Q9299" i="1"/>
  <c r="Q9285" i="1"/>
  <c r="Q9273" i="1"/>
  <c r="Q9219" i="1"/>
  <c r="Q9190" i="1"/>
  <c r="Q9153" i="1"/>
  <c r="Q9117" i="1"/>
  <c r="Q9105" i="1"/>
  <c r="Q9093" i="1"/>
  <c r="Q9081" i="1"/>
  <c r="Q9069" i="1"/>
  <c r="Q9057" i="1"/>
  <c r="Q9009" i="1"/>
  <c r="Q8997" i="1"/>
  <c r="Q8972" i="1"/>
  <c r="Q8960" i="1"/>
  <c r="Q8924" i="1"/>
  <c r="Q8912" i="1"/>
  <c r="Q8888" i="1"/>
  <c r="Q8863" i="1"/>
  <c r="Q8851" i="1"/>
  <c r="Q8839" i="1"/>
  <c r="Q8827" i="1"/>
  <c r="Q8815" i="1"/>
  <c r="Q8803" i="1"/>
  <c r="Q8791" i="1"/>
  <c r="Q8779" i="1"/>
  <c r="Q8767" i="1"/>
  <c r="Q8755" i="1"/>
  <c r="Q8743" i="1"/>
  <c r="Q8731" i="1"/>
  <c r="Q8719" i="1"/>
  <c r="Q8707" i="1"/>
  <c r="Q8695" i="1"/>
  <c r="Q8683" i="1"/>
  <c r="Q8671" i="1"/>
  <c r="Q8659" i="1"/>
  <c r="Q8647" i="1"/>
  <c r="Q8635" i="1"/>
  <c r="Q8623" i="1"/>
  <c r="Q8611" i="1"/>
  <c r="Q8599" i="1"/>
  <c r="Q8587" i="1"/>
  <c r="Q8575" i="1"/>
  <c r="Q8563" i="1"/>
  <c r="Q8551" i="1"/>
  <c r="Q8539" i="1"/>
  <c r="Q8527" i="1"/>
  <c r="Q8515" i="1"/>
  <c r="Q8503" i="1"/>
  <c r="Q8491" i="1"/>
  <c r="Q8479" i="1"/>
  <c r="Q8467" i="1"/>
  <c r="Q8455" i="1"/>
  <c r="Q8443" i="1"/>
  <c r="Q8430" i="1"/>
  <c r="Q8418" i="1"/>
  <c r="Q8406" i="1"/>
  <c r="Q8394" i="1"/>
  <c r="Q8370" i="1"/>
  <c r="Q8358" i="1"/>
  <c r="Q8345" i="1"/>
  <c r="Q8321" i="1"/>
  <c r="Q8309" i="1"/>
  <c r="Q8297" i="1"/>
  <c r="Q8284" i="1"/>
  <c r="Q8248" i="1"/>
  <c r="Q8236" i="1"/>
  <c r="Q8224" i="1"/>
  <c r="Q8200" i="1"/>
  <c r="Q8188" i="1"/>
  <c r="Q8164" i="1"/>
  <c r="Q8140" i="1"/>
  <c r="Q8128" i="1"/>
  <c r="Q8116" i="1"/>
  <c r="Q8104" i="1"/>
  <c r="Q8092" i="1"/>
  <c r="Q8080" i="1"/>
  <c r="Q8068" i="1"/>
  <c r="Q8043" i="1"/>
  <c r="Q8031" i="1"/>
  <c r="Q8019" i="1"/>
  <c r="Q8007" i="1"/>
  <c r="Q7995" i="1"/>
  <c r="Q7983" i="1"/>
  <c r="Q7959" i="1"/>
  <c r="Q7947" i="1"/>
  <c r="Q7923" i="1"/>
  <c r="Q7911" i="1"/>
  <c r="Q7887" i="1"/>
  <c r="Q7875" i="1"/>
  <c r="Q7860" i="1"/>
  <c r="Q7847" i="1"/>
  <c r="Q7835" i="1"/>
  <c r="Q7823" i="1"/>
  <c r="Q7811" i="1"/>
  <c r="Q7797" i="1"/>
  <c r="Q7785" i="1"/>
  <c r="Q7773" i="1"/>
  <c r="Q7761" i="1"/>
  <c r="Q7737" i="1"/>
  <c r="Q7725" i="1"/>
  <c r="Q7701" i="1"/>
  <c r="Q7677" i="1"/>
  <c r="Q7665" i="1"/>
  <c r="Q7653" i="1"/>
  <c r="Q7641" i="1"/>
  <c r="Q7629" i="1"/>
  <c r="Q7617" i="1"/>
  <c r="Q7603" i="1"/>
  <c r="Q7591" i="1"/>
  <c r="Q7578" i="1"/>
  <c r="Q7566" i="1"/>
  <c r="Q7554" i="1"/>
  <c r="Q7542" i="1"/>
  <c r="Q7518" i="1"/>
  <c r="Q7494" i="1"/>
  <c r="Q7470" i="1"/>
  <c r="Q7458" i="1"/>
  <c r="Q7434" i="1"/>
  <c r="Q7422" i="1"/>
  <c r="Q7410" i="1"/>
  <c r="Q7398" i="1"/>
  <c r="Q7362" i="1"/>
  <c r="Q7302" i="1"/>
  <c r="Q7290" i="1"/>
  <c r="Q7278" i="1"/>
  <c r="Q7266" i="1"/>
  <c r="Q7254" i="1"/>
  <c r="Q7242" i="1"/>
  <c r="Q7218" i="1"/>
  <c r="Q7193" i="1"/>
  <c r="Q7181" i="1"/>
  <c r="Q7169" i="1"/>
  <c r="Q7157" i="1"/>
  <c r="Q7145" i="1"/>
  <c r="Q7133" i="1"/>
  <c r="Q7097" i="1"/>
  <c r="Q7085" i="1"/>
  <c r="Q7073" i="1"/>
  <c r="Q7061" i="1"/>
  <c r="Q7025" i="1"/>
  <c r="Q7013" i="1"/>
  <c r="Q7001" i="1"/>
  <c r="Q6965" i="1"/>
  <c r="Q6953" i="1"/>
  <c r="Q6941" i="1"/>
  <c r="Q6929" i="1"/>
  <c r="Q6917" i="1"/>
  <c r="Q6905" i="1"/>
  <c r="Q6881" i="1"/>
  <c r="Q6869" i="1"/>
  <c r="Q6857" i="1"/>
  <c r="Q6809" i="1"/>
  <c r="Q6785" i="1"/>
  <c r="Q6749" i="1"/>
  <c r="Q6737" i="1"/>
  <c r="Q6725" i="1"/>
  <c r="Q6713" i="1"/>
  <c r="Q6689" i="1"/>
  <c r="Q6665" i="1"/>
  <c r="Q6641" i="1"/>
  <c r="Q6629" i="1"/>
  <c r="Q6605" i="1"/>
  <c r="Q6593" i="1"/>
  <c r="Q6581" i="1"/>
  <c r="Q6569" i="1"/>
  <c r="Q6533" i="1"/>
  <c r="Q6521" i="1"/>
  <c r="Q6497" i="1"/>
  <c r="Q6473" i="1"/>
  <c r="Q6449" i="1"/>
  <c r="Q6437" i="1"/>
  <c r="Q6425" i="1"/>
  <c r="Q6413" i="1"/>
  <c r="Q6389" i="1"/>
  <c r="Q6377" i="1"/>
  <c r="Q6365" i="1"/>
  <c r="Q6353" i="1"/>
  <c r="Q6329" i="1"/>
  <c r="Q6317" i="1"/>
  <c r="Q6305" i="1"/>
  <c r="Q6293" i="1"/>
  <c r="Q6281" i="1"/>
  <c r="Q6257" i="1"/>
  <c r="Q6233" i="1"/>
  <c r="Q6209" i="1"/>
  <c r="Q6197" i="1"/>
  <c r="Q6173" i="1"/>
  <c r="Q6161" i="1"/>
  <c r="Q6149" i="1"/>
  <c r="Q6137" i="1"/>
  <c r="Q6113" i="1"/>
  <c r="Q6101" i="1"/>
  <c r="Q6089" i="1"/>
  <c r="Q6077" i="1"/>
  <c r="Q6041" i="1"/>
  <c r="Q6017" i="1"/>
  <c r="Q5993" i="1"/>
  <c r="Q5945" i="1"/>
  <c r="Q5933" i="1"/>
  <c r="Q5885" i="1"/>
  <c r="Q5861" i="1"/>
  <c r="Q5837" i="1"/>
  <c r="Q5825" i="1"/>
  <c r="Q5801" i="1"/>
  <c r="Q5777" i="1"/>
  <c r="Q5765" i="1"/>
  <c r="Q5741" i="1"/>
  <c r="Q5717" i="1"/>
  <c r="Q5681" i="1"/>
  <c r="Q5657" i="1"/>
  <c r="Q5633" i="1"/>
  <c r="Q5621" i="1"/>
  <c r="Q5573" i="1"/>
  <c r="Q5549" i="1"/>
  <c r="Q5453" i="1"/>
  <c r="Q5429" i="1"/>
  <c r="Q5417" i="1"/>
  <c r="Q5393" i="1"/>
  <c r="Q5369" i="1"/>
  <c r="Q5345" i="1"/>
  <c r="Q5333" i="1"/>
  <c r="Q5297" i="1"/>
  <c r="Q5285" i="1"/>
  <c r="Q5237" i="1"/>
  <c r="Q5213" i="1"/>
  <c r="Q5189" i="1"/>
  <c r="Q5141" i="1"/>
  <c r="Q5129" i="1"/>
  <c r="Q5117" i="1"/>
  <c r="Q5081" i="1"/>
  <c r="Q5057" i="1"/>
  <c r="Q5021" i="1"/>
  <c r="Q5009" i="1"/>
  <c r="Q4997" i="1"/>
  <c r="Q4985" i="1"/>
  <c r="Q4961" i="1"/>
  <c r="Q4937" i="1"/>
  <c r="Q4913" i="1"/>
  <c r="Q4901" i="1"/>
  <c r="Q4877" i="1"/>
  <c r="Q4853" i="1"/>
  <c r="Q4829" i="1"/>
  <c r="Q4817" i="1"/>
  <c r="Q4805" i="1"/>
  <c r="Q4793" i="1"/>
  <c r="Q4769" i="1"/>
  <c r="Q4733" i="1"/>
  <c r="Q4685" i="1"/>
  <c r="Q4673" i="1"/>
  <c r="Q4649" i="1"/>
  <c r="Q4625" i="1"/>
  <c r="Q4613" i="1"/>
  <c r="Q4589" i="1"/>
  <c r="Q4577" i="1"/>
  <c r="Q4553" i="1"/>
  <c r="Q4529" i="1"/>
  <c r="Q4505" i="1"/>
  <c r="Q4481" i="1"/>
  <c r="Q4457" i="1"/>
  <c r="Q4445" i="1"/>
  <c r="Q4421" i="1"/>
  <c r="Q4361" i="1"/>
  <c r="Q4337" i="1"/>
  <c r="Q4313" i="1"/>
  <c r="Q4301" i="1"/>
  <c r="Q4277" i="1"/>
  <c r="Q4253" i="1"/>
  <c r="Q4229" i="1"/>
  <c r="Q4205" i="1"/>
  <c r="Q4181" i="1"/>
  <c r="Q4157" i="1"/>
  <c r="Q4133" i="1"/>
  <c r="Q4109" i="1"/>
  <c r="Q4085" i="1"/>
  <c r="Q4061" i="1"/>
  <c r="Q4037" i="1"/>
  <c r="Q4013" i="1"/>
  <c r="Q3989" i="1"/>
  <c r="Q3965" i="1"/>
  <c r="Q3917" i="1"/>
  <c r="Q3893" i="1"/>
  <c r="Q3845" i="1"/>
  <c r="Q3821" i="1"/>
  <c r="Q3773" i="1"/>
  <c r="Q3749" i="1"/>
  <c r="Q3725" i="1"/>
  <c r="Q3701" i="1"/>
  <c r="Q3677" i="1"/>
  <c r="Q3653" i="1"/>
  <c r="Q3629" i="1"/>
  <c r="Q3605" i="1"/>
  <c r="Q3557" i="1"/>
  <c r="Q3533" i="1"/>
  <c r="Q3509" i="1"/>
  <c r="Q3485" i="1"/>
  <c r="Q3461" i="1"/>
  <c r="Q3437" i="1"/>
  <c r="Q3413" i="1"/>
  <c r="Q3365" i="1"/>
  <c r="Q3317" i="1"/>
  <c r="Q3293" i="1"/>
  <c r="Q3269" i="1"/>
  <c r="Q3245" i="1"/>
  <c r="Q3221" i="1"/>
  <c r="Q3197" i="1"/>
  <c r="Q3173" i="1"/>
  <c r="Q3149" i="1"/>
  <c r="Q3125" i="1"/>
  <c r="Q3101" i="1"/>
  <c r="Q3077" i="1"/>
  <c r="Q3053" i="1"/>
  <c r="Q3041" i="1"/>
  <c r="Q3017" i="1"/>
  <c r="Q2993" i="1"/>
  <c r="Q2969" i="1"/>
  <c r="Q2945" i="1"/>
  <c r="Q2921" i="1"/>
  <c r="Q2885" i="1"/>
  <c r="Q2873" i="1"/>
  <c r="Q2837" i="1"/>
  <c r="Q2801" i="1"/>
  <c r="Q2777" i="1"/>
  <c r="Q2753" i="1"/>
  <c r="Q2729" i="1"/>
  <c r="Q2705" i="1"/>
  <c r="Q2657" i="1"/>
  <c r="Q2633" i="1"/>
  <c r="Q2609" i="1"/>
  <c r="Q2585" i="1"/>
  <c r="Q2561" i="1"/>
  <c r="Q2513" i="1"/>
  <c r="Q2489" i="1"/>
  <c r="Q2453" i="1"/>
  <c r="Q2429" i="1"/>
  <c r="Q2405" i="1"/>
  <c r="Q2333" i="1"/>
  <c r="Q2297" i="1"/>
  <c r="Q2273" i="1"/>
  <c r="Q2249" i="1"/>
  <c r="Q2225" i="1"/>
  <c r="Q2201" i="1"/>
  <c r="Q2177" i="1"/>
  <c r="Q2153" i="1"/>
  <c r="Q2129" i="1"/>
  <c r="Q2105" i="1"/>
  <c r="Q2081" i="1"/>
  <c r="Q2057" i="1"/>
  <c r="Q2045" i="1"/>
  <c r="Q2009" i="1"/>
  <c r="Q1985" i="1"/>
  <c r="Q1121" i="1"/>
  <c r="Q7872" i="1"/>
  <c r="Q9259" i="1"/>
  <c r="Q9312" i="1"/>
  <c r="Q9339" i="1"/>
  <c r="Q9549" i="1"/>
  <c r="Q10388" i="1"/>
  <c r="Q10352" i="1"/>
  <c r="Q10340" i="1"/>
  <c r="Q10328" i="1"/>
  <c r="Q10316" i="1"/>
  <c r="Q10304" i="1"/>
  <c r="Q10292" i="1"/>
  <c r="Q10280" i="1"/>
  <c r="Q10268" i="1"/>
  <c r="Q10256" i="1"/>
  <c r="Q10244" i="1"/>
  <c r="Q10196" i="1"/>
  <c r="Q10172" i="1"/>
  <c r="Q10160" i="1"/>
  <c r="Q10136" i="1"/>
  <c r="Q10124" i="1"/>
  <c r="Q10112" i="1"/>
  <c r="Q10100" i="1"/>
  <c r="Q10076" i="1"/>
  <c r="Q10064" i="1"/>
  <c r="Q10052" i="1"/>
  <c r="Q10028" i="1"/>
  <c r="Q10016" i="1"/>
  <c r="Q10004" i="1"/>
  <c r="Q9980" i="1"/>
  <c r="Q9956" i="1"/>
  <c r="Q9908" i="1"/>
  <c r="Q9896" i="1"/>
  <c r="Q9884" i="1"/>
  <c r="Q9860" i="1"/>
  <c r="Q9848" i="1"/>
  <c r="Q9836" i="1"/>
  <c r="Q9812" i="1"/>
  <c r="Q9800" i="1"/>
  <c r="Q9788" i="1"/>
  <c r="Q9776" i="1"/>
  <c r="Q9764" i="1"/>
  <c r="Q9752" i="1"/>
  <c r="Q9740" i="1"/>
  <c r="Q9728" i="1"/>
  <c r="Q9704" i="1"/>
  <c r="Q9692" i="1"/>
  <c r="Q9668" i="1"/>
  <c r="Q9617" i="1"/>
  <c r="Q9603" i="1"/>
  <c r="Q9591" i="1"/>
  <c r="Q9579" i="1"/>
  <c r="Q9566" i="1"/>
  <c r="Q9552" i="1"/>
  <c r="Q9539" i="1"/>
  <c r="Q9515" i="1"/>
  <c r="Q9490" i="1"/>
  <c r="Q9464" i="1"/>
  <c r="Q9451" i="1"/>
  <c r="Q9439" i="1"/>
  <c r="Q9427" i="1"/>
  <c r="Q9415" i="1"/>
  <c r="Q9403" i="1"/>
  <c r="Q9391" i="1"/>
  <c r="Q9379" i="1"/>
  <c r="Q9367" i="1"/>
  <c r="Q9354" i="1"/>
  <c r="Q9334" i="1"/>
  <c r="Q9313" i="1"/>
  <c r="Q9298" i="1"/>
  <c r="Q9284" i="1"/>
  <c r="Q9272" i="1"/>
  <c r="Q9248" i="1"/>
  <c r="Q9230" i="1"/>
  <c r="Q9218" i="1"/>
  <c r="Q9205" i="1"/>
  <c r="Q9189" i="1"/>
  <c r="Q9177" i="1"/>
  <c r="Q9165" i="1"/>
  <c r="Q9152" i="1"/>
  <c r="Q9140" i="1"/>
  <c r="Q9128" i="1"/>
  <c r="Q9116" i="1"/>
  <c r="Q9104" i="1"/>
  <c r="Q9092" i="1"/>
  <c r="Q9080" i="1"/>
  <c r="Q9068" i="1"/>
  <c r="Q9056" i="1"/>
  <c r="Q9032" i="1"/>
  <c r="Q9008" i="1"/>
  <c r="Q8984" i="1"/>
  <c r="Q8971" i="1"/>
  <c r="Q8959" i="1"/>
  <c r="Q8947" i="1"/>
  <c r="Q8935" i="1"/>
  <c r="Q8923" i="1"/>
  <c r="Q8911" i="1"/>
  <c r="Q8899" i="1"/>
  <c r="Q8887" i="1"/>
  <c r="Q8875" i="1"/>
  <c r="Q8862" i="1"/>
  <c r="Q8838" i="1"/>
  <c r="Q8826" i="1"/>
  <c r="Q8814" i="1"/>
  <c r="Q8778" i="1"/>
  <c r="Q8730" i="1"/>
  <c r="Q8718" i="1"/>
  <c r="Q8706" i="1"/>
  <c r="Q8694" i="1"/>
  <c r="Q8646" i="1"/>
  <c r="Q8634" i="1"/>
  <c r="Q8622" i="1"/>
  <c r="Q8610" i="1"/>
  <c r="Q8598" i="1"/>
  <c r="Q8586" i="1"/>
  <c r="Q8562" i="1"/>
  <c r="Q8550" i="1"/>
  <c r="Q8538" i="1"/>
  <c r="Q8526" i="1"/>
  <c r="Q8502" i="1"/>
  <c r="Q8490" i="1"/>
  <c r="Q8478" i="1"/>
  <c r="Q8442" i="1"/>
  <c r="Q8417" i="1"/>
  <c r="Q8405" i="1"/>
  <c r="Q8393" i="1"/>
  <c r="Q8381" i="1"/>
  <c r="Q8369" i="1"/>
  <c r="Q8357" i="1"/>
  <c r="Q8344" i="1"/>
  <c r="Q8320" i="1"/>
  <c r="Q8308" i="1"/>
  <c r="Q8283" i="1"/>
  <c r="Q8271" i="1"/>
  <c r="Q8259" i="1"/>
  <c r="Q8235" i="1"/>
  <c r="Q8223" i="1"/>
  <c r="Q8211" i="1"/>
  <c r="Q8199" i="1"/>
  <c r="Q8187" i="1"/>
  <c r="Q8163" i="1"/>
  <c r="Q8139" i="1"/>
  <c r="Q8115" i="1"/>
  <c r="Q8103" i="1"/>
  <c r="Q8091" i="1"/>
  <c r="Q8079" i="1"/>
  <c r="Q8067" i="1"/>
  <c r="Q8055" i="1"/>
  <c r="Q8018" i="1"/>
  <c r="Q8006" i="1"/>
  <c r="Q7994" i="1"/>
  <c r="Q7982" i="1"/>
  <c r="Q7958" i="1"/>
  <c r="Q7946" i="1"/>
  <c r="Q7934" i="1"/>
  <c r="Q7922" i="1"/>
  <c r="Q7910" i="1"/>
  <c r="Q7898" i="1"/>
  <c r="Q7886" i="1"/>
  <c r="Q7859" i="1"/>
  <c r="Q7846" i="1"/>
  <c r="Q7822" i="1"/>
  <c r="Q7809" i="1"/>
  <c r="Q7796" i="1"/>
  <c r="Q7772" i="1"/>
  <c r="Q7760" i="1"/>
  <c r="Q7748" i="1"/>
  <c r="Q7736" i="1"/>
  <c r="Q7712" i="1"/>
  <c r="Q7700" i="1"/>
  <c r="Q7688" i="1"/>
  <c r="Q7676" i="1"/>
  <c r="Q7664" i="1"/>
  <c r="Q7640" i="1"/>
  <c r="Q7616" i="1"/>
  <c r="Q7577" i="1"/>
  <c r="Q7565" i="1"/>
  <c r="Q7529" i="1"/>
  <c r="Q7517" i="1"/>
  <c r="Q7505" i="1"/>
  <c r="Q7493" i="1"/>
  <c r="Q7469" i="1"/>
  <c r="Q7457" i="1"/>
  <c r="Q7445" i="1"/>
  <c r="Q7433" i="1"/>
  <c r="Q7421" i="1"/>
  <c r="Q7409" i="1"/>
  <c r="Q7385" i="1"/>
  <c r="Q7373" i="1"/>
  <c r="Q7361" i="1"/>
  <c r="Q7337" i="1"/>
  <c r="Q7313" i="1"/>
  <c r="Q7301" i="1"/>
  <c r="Q7289" i="1"/>
  <c r="Q7241" i="1"/>
  <c r="Q7217" i="1"/>
  <c r="Q7180" i="1"/>
  <c r="Q7168" i="1"/>
  <c r="Q7156" i="1"/>
  <c r="Q7144" i="1"/>
  <c r="Q7120" i="1"/>
  <c r="Q7108" i="1"/>
  <c r="Q7096" i="1"/>
  <c r="Q7060" i="1"/>
  <c r="Q7048" i="1"/>
  <c r="Q7036" i="1"/>
  <c r="Q7024" i="1"/>
  <c r="Q7012" i="1"/>
  <c r="Q6988" i="1"/>
  <c r="Q6976" i="1"/>
  <c r="Q6964" i="1"/>
  <c r="Q6940" i="1"/>
  <c r="Q6904" i="1"/>
  <c r="Q6892" i="1"/>
  <c r="Q6880" i="1"/>
  <c r="Q6868" i="1"/>
  <c r="Q6856" i="1"/>
  <c r="Q6844" i="1"/>
  <c r="Q6832" i="1"/>
  <c r="Q6820" i="1"/>
  <c r="Q6808" i="1"/>
  <c r="Q6784" i="1"/>
  <c r="Q6772" i="1"/>
  <c r="Q6760" i="1"/>
  <c r="Q6748" i="1"/>
  <c r="Q6736" i="1"/>
  <c r="Q6700" i="1"/>
  <c r="Q6688" i="1"/>
  <c r="Q6664" i="1"/>
  <c r="Q6640" i="1"/>
  <c r="Q6628" i="1"/>
  <c r="Q6616" i="1"/>
  <c r="Q6604" i="1"/>
  <c r="Q6592" i="1"/>
  <c r="Q6580" i="1"/>
  <c r="Q6556" i="1"/>
  <c r="Q6544" i="1"/>
  <c r="Q6532" i="1"/>
  <c r="Q6508" i="1"/>
  <c r="Q6484" i="1"/>
  <c r="Q6472" i="1"/>
  <c r="Q6460" i="1"/>
  <c r="Q6448" i="1"/>
  <c r="Q6412" i="1"/>
  <c r="Q6388" i="1"/>
  <c r="Q6364" i="1"/>
  <c r="Q6352" i="1"/>
  <c r="Q6340" i="1"/>
  <c r="Q6328" i="1"/>
  <c r="Q6316" i="1"/>
  <c r="Q6304" i="1"/>
  <c r="Q6268" i="1"/>
  <c r="Q6256" i="1"/>
  <c r="Q6196" i="1"/>
  <c r="Q6184" i="1"/>
  <c r="Q6172" i="1"/>
  <c r="Q6160" i="1"/>
  <c r="Q6136" i="1"/>
  <c r="Q6112" i="1"/>
  <c r="Q6088" i="1"/>
  <c r="Q6076" i="1"/>
  <c r="Q6052" i="1"/>
  <c r="Q6040" i="1"/>
  <c r="Q6028" i="1"/>
  <c r="Q6016" i="1"/>
  <c r="Q5980" i="1"/>
  <c r="Q5920" i="1"/>
  <c r="Q5908" i="1"/>
  <c r="Q5896" i="1"/>
  <c r="Q5884" i="1"/>
  <c r="Q5872" i="1"/>
  <c r="Q5860" i="1"/>
  <c r="Q5836" i="1"/>
  <c r="Q5812" i="1"/>
  <c r="Q5800" i="1"/>
  <c r="Q5776" i="1"/>
  <c r="Q5764" i="1"/>
  <c r="Q5752" i="1"/>
  <c r="Q5740" i="1"/>
  <c r="Q5728" i="1"/>
  <c r="Q5704" i="1"/>
  <c r="Q5656" i="1"/>
  <c r="Q5644" i="1"/>
  <c r="Q5620" i="1"/>
  <c r="Q5608" i="1"/>
  <c r="Q5596" i="1"/>
  <c r="Q5584" i="1"/>
  <c r="Q5560" i="1"/>
  <c r="Q5536" i="1"/>
  <c r="Q5524" i="1"/>
  <c r="Q5512" i="1"/>
  <c r="Q5500" i="1"/>
  <c r="Q5488" i="1"/>
  <c r="Q5476" i="1"/>
  <c r="Q5464" i="1"/>
  <c r="Q5452" i="1"/>
  <c r="Q5440" i="1"/>
  <c r="Q5428" i="1"/>
  <c r="Q5380" i="1"/>
  <c r="Q5368" i="1"/>
  <c r="Q5344" i="1"/>
  <c r="Q5332" i="1"/>
  <c r="Q5320" i="1"/>
  <c r="Q5308" i="1"/>
  <c r="Q5296" i="1"/>
  <c r="Q5284" i="1"/>
  <c r="Q5272" i="1"/>
  <c r="Q5260" i="1"/>
  <c r="Q5248" i="1"/>
  <c r="Q5236" i="1"/>
  <c r="Q5212" i="1"/>
  <c r="Q5188" i="1"/>
  <c r="Q5176" i="1"/>
  <c r="Q5164" i="1"/>
  <c r="Q5152" i="1"/>
  <c r="Q5128" i="1"/>
  <c r="Q5104" i="1"/>
  <c r="Q5092" i="1"/>
  <c r="Q5068" i="1"/>
  <c r="Q5056" i="1"/>
  <c r="Q5044" i="1"/>
  <c r="Q5032" i="1"/>
  <c r="Q5020" i="1"/>
  <c r="Q5008" i="1"/>
  <c r="Q4996" i="1"/>
  <c r="Q4972" i="1"/>
  <c r="Q4960" i="1"/>
  <c r="Q4936" i="1"/>
  <c r="Q4912" i="1"/>
  <c r="Q4900" i="1"/>
  <c r="Q4888" i="1"/>
  <c r="Q4876" i="1"/>
  <c r="Q4864" i="1"/>
  <c r="Q4852" i="1"/>
  <c r="Q4840" i="1"/>
  <c r="Q4828" i="1"/>
  <c r="Q4816" i="1"/>
  <c r="Q4804" i="1"/>
  <c r="Q4792" i="1"/>
  <c r="Q4768" i="1"/>
  <c r="Q4756" i="1"/>
  <c r="Q4732" i="1"/>
  <c r="Q4720" i="1"/>
  <c r="Q4708" i="1"/>
  <c r="Q4696" i="1"/>
  <c r="Q4684" i="1"/>
  <c r="Q4672" i="1"/>
  <c r="Q4660" i="1"/>
  <c r="Q4648" i="1"/>
  <c r="Q4636" i="1"/>
  <c r="Q4624" i="1"/>
  <c r="Q4612" i="1"/>
  <c r="Q4600" i="1"/>
  <c r="Q4588" i="1"/>
  <c r="Q4576" i="1"/>
  <c r="Q4564" i="1"/>
  <c r="Q4552" i="1"/>
  <c r="Q4540" i="1"/>
  <c r="Q4528" i="1"/>
  <c r="Q4504" i="1"/>
  <c r="Q4492" i="1"/>
  <c r="Q4480" i="1"/>
  <c r="Q4444" i="1"/>
  <c r="Q4408" i="1"/>
  <c r="Q4396" i="1"/>
  <c r="Q4372" i="1"/>
  <c r="Q4360" i="1"/>
  <c r="Q4336" i="1"/>
  <c r="Q4312" i="1"/>
  <c r="Q4276" i="1"/>
  <c r="Q4264" i="1"/>
  <c r="Q4252" i="1"/>
  <c r="Q4228" i="1"/>
  <c r="Q4216" i="1"/>
  <c r="Q4204" i="1"/>
  <c r="Q4192" i="1"/>
  <c r="Q4180" i="1"/>
  <c r="Q4168" i="1"/>
  <c r="Q4156" i="1"/>
  <c r="Q4144" i="1"/>
  <c r="Q4132" i="1"/>
  <c r="Q4120" i="1"/>
  <c r="Q4108" i="1"/>
  <c r="Q4096" i="1"/>
  <c r="Q4084" i="1"/>
  <c r="Q4072" i="1"/>
  <c r="Q4060" i="1"/>
  <c r="Q4048" i="1"/>
  <c r="Q4036" i="1"/>
  <c r="Q4012" i="1"/>
  <c r="Q4000" i="1"/>
  <c r="Q3988" i="1"/>
  <c r="Q3976" i="1"/>
  <c r="Q3964" i="1"/>
  <c r="Q3940" i="1"/>
  <c r="Q3928" i="1"/>
  <c r="Q3916" i="1"/>
  <c r="Q3904" i="1"/>
  <c r="Q3892" i="1"/>
  <c r="Q3880" i="1"/>
  <c r="Q3832" i="1"/>
  <c r="Q3820" i="1"/>
  <c r="Q3808" i="1"/>
  <c r="Q3796" i="1"/>
  <c r="Q3784" i="1"/>
  <c r="Q3772" i="1"/>
  <c r="Q3736" i="1"/>
  <c r="Q3724" i="1"/>
  <c r="Q3712" i="1"/>
  <c r="Q3700" i="1"/>
  <c r="Q3688" i="1"/>
  <c r="Q3676" i="1"/>
  <c r="Q3664" i="1"/>
  <c r="Q3652" i="1"/>
  <c r="Q3640" i="1"/>
  <c r="Q3628" i="1"/>
  <c r="Q3616" i="1"/>
  <c r="Q3604" i="1"/>
  <c r="Q3592" i="1"/>
  <c r="Q3568" i="1"/>
  <c r="Q3556" i="1"/>
  <c r="Q3544" i="1"/>
  <c r="Q3532" i="1"/>
  <c r="Q3520" i="1"/>
  <c r="Q3508" i="1"/>
  <c r="Q3496" i="1"/>
  <c r="Q3484" i="1"/>
  <c r="Q3472" i="1"/>
  <c r="Q3460" i="1"/>
  <c r="Q3448" i="1"/>
  <c r="Q3436" i="1"/>
  <c r="Q3424" i="1"/>
  <c r="Q3400" i="1"/>
  <c r="Q3388" i="1"/>
  <c r="Q3376" i="1"/>
  <c r="Q3364" i="1"/>
  <c r="Q3352" i="1"/>
  <c r="Q3328" i="1"/>
  <c r="Q3316" i="1"/>
  <c r="Q3304" i="1"/>
  <c r="Q3256" i="1"/>
  <c r="Q3244" i="1"/>
  <c r="Q3232" i="1"/>
  <c r="Q3208" i="1"/>
  <c r="Q3196" i="1"/>
  <c r="Q3184" i="1"/>
  <c r="Q3172" i="1"/>
  <c r="Q3160" i="1"/>
  <c r="Q3148" i="1"/>
  <c r="Q3136" i="1"/>
  <c r="Q3124" i="1"/>
  <c r="Q3112" i="1"/>
  <c r="Q3100" i="1"/>
  <c r="Q3088" i="1"/>
  <c r="Q3076" i="1"/>
  <c r="Q3064" i="1"/>
  <c r="Q3052" i="1"/>
  <c r="Q3040" i="1"/>
  <c r="Q3028" i="1"/>
  <c r="Q3016" i="1"/>
  <c r="Q3004" i="1"/>
  <c r="Q2992" i="1"/>
  <c r="Q2980" i="1"/>
  <c r="Q2968" i="1"/>
  <c r="Q2956" i="1"/>
  <c r="Q2944" i="1"/>
  <c r="Q2932" i="1"/>
  <c r="Q2920" i="1"/>
  <c r="Q2908" i="1"/>
  <c r="Q2884" i="1"/>
  <c r="Q2872" i="1"/>
  <c r="Q2860" i="1"/>
  <c r="Q2836" i="1"/>
  <c r="Q2824" i="1"/>
  <c r="Q2812" i="1"/>
  <c r="Q2788" i="1"/>
  <c r="Q2776" i="1"/>
  <c r="Q2764" i="1"/>
  <c r="Q2752" i="1"/>
  <c r="Q2740" i="1"/>
  <c r="Q2716" i="1"/>
  <c r="Q2704" i="1"/>
  <c r="Q2692" i="1"/>
  <c r="Q2680" i="1"/>
  <c r="Q2668" i="1"/>
  <c r="Q2656" i="1"/>
  <c r="Q2644" i="1"/>
  <c r="Q2632" i="1"/>
  <c r="Q2620" i="1"/>
  <c r="Q2608" i="1"/>
  <c r="Q2584" i="1"/>
  <c r="Q2572" i="1"/>
  <c r="Q2560" i="1"/>
  <c r="Q2548" i="1"/>
  <c r="Q2536" i="1"/>
  <c r="Q2512" i="1"/>
  <c r="Q2500" i="1"/>
  <c r="Q2488" i="1"/>
  <c r="Q2476" i="1"/>
  <c r="Q2464" i="1"/>
  <c r="Q2440" i="1"/>
  <c r="Q2428" i="1"/>
  <c r="Q2416" i="1"/>
  <c r="Q2404" i="1"/>
  <c r="Q2392" i="1"/>
  <c r="Q2380" i="1"/>
  <c r="Q2368" i="1"/>
  <c r="Q2356" i="1"/>
  <c r="Q2344" i="1"/>
  <c r="Q2332" i="1"/>
  <c r="Q2320" i="1"/>
  <c r="Q2308" i="1"/>
  <c r="Q2284" i="1"/>
  <c r="Q2272" i="1"/>
  <c r="Q2260" i="1"/>
  <c r="Q2248" i="1"/>
  <c r="Q2236" i="1"/>
  <c r="Q2224" i="1"/>
  <c r="Q2200" i="1"/>
  <c r="Q2188" i="1"/>
  <c r="Q2176" i="1"/>
  <c r="Q2164" i="1"/>
  <c r="Q2140" i="1"/>
  <c r="Q2128" i="1"/>
  <c r="Q2116" i="1"/>
  <c r="Q2104" i="1"/>
  <c r="Q2092" i="1"/>
  <c r="Q2080" i="1"/>
  <c r="Q2068" i="1"/>
  <c r="Q2056" i="1"/>
  <c r="Q2044" i="1"/>
  <c r="Q2032" i="1"/>
  <c r="Q2020" i="1"/>
  <c r="Q2008" i="1"/>
  <c r="Q1996" i="1"/>
  <c r="Q1984" i="1"/>
  <c r="Q1960" i="1"/>
  <c r="Q1948" i="1"/>
  <c r="Q1936" i="1"/>
  <c r="Q1924" i="1"/>
  <c r="Q1912" i="1"/>
  <c r="Q1900" i="1"/>
  <c r="Q1888" i="1"/>
  <c r="Q1876" i="1"/>
  <c r="Q1864" i="1"/>
  <c r="Q1852" i="1"/>
  <c r="Q1840" i="1"/>
  <c r="Q1828" i="1"/>
  <c r="Q1816" i="1"/>
  <c r="Q1804" i="1"/>
  <c r="Q1792" i="1"/>
  <c r="Q1780" i="1"/>
  <c r="Q1768" i="1"/>
  <c r="Q1756" i="1"/>
  <c r="Q1744" i="1"/>
  <c r="Q1732" i="1"/>
  <c r="Q1720" i="1"/>
  <c r="Q1696" i="1"/>
  <c r="Q1684" i="1"/>
  <c r="Q1672" i="1"/>
  <c r="Q1660" i="1"/>
  <c r="Q1648" i="1"/>
  <c r="Q1636" i="1"/>
  <c r="Q1624" i="1"/>
  <c r="Q1612" i="1"/>
  <c r="Q1600" i="1"/>
  <c r="Q1588" i="1"/>
  <c r="Q1576" i="1"/>
  <c r="Q1564" i="1"/>
  <c r="Q1552" i="1"/>
  <c r="Q1540" i="1"/>
  <c r="Q1528" i="1"/>
  <c r="Q1516" i="1"/>
  <c r="Q1504" i="1"/>
  <c r="Q1492" i="1"/>
  <c r="Q1480" i="1"/>
  <c r="Q1468" i="1"/>
  <c r="Q1456" i="1"/>
  <c r="Q1444" i="1"/>
  <c r="Q1420" i="1"/>
  <c r="Q1408" i="1"/>
  <c r="Q1396" i="1"/>
  <c r="Q1384" i="1"/>
  <c r="Q1372" i="1"/>
  <c r="Q1360" i="1"/>
  <c r="Q1348" i="1"/>
  <c r="Q1336" i="1"/>
  <c r="Q1324" i="1"/>
  <c r="Q1312" i="1"/>
  <c r="Q1288" i="1"/>
  <c r="Q1276" i="1"/>
  <c r="Q1264" i="1"/>
  <c r="Q1240" i="1"/>
  <c r="Q1228" i="1"/>
  <c r="Q1216" i="1"/>
  <c r="Q1204" i="1"/>
  <c r="Q1192" i="1"/>
  <c r="Q1180" i="1"/>
  <c r="Q1168" i="1"/>
  <c r="Q1156" i="1"/>
  <c r="Q1144" i="1"/>
  <c r="Q1132" i="1"/>
  <c r="Q1120" i="1"/>
  <c r="Q1108" i="1"/>
  <c r="Q1096" i="1"/>
  <c r="Q1084" i="1"/>
  <c r="Q1072" i="1"/>
  <c r="Q1060" i="1"/>
  <c r="Q1048" i="1"/>
  <c r="Q1036" i="1"/>
  <c r="Q1024" i="1"/>
  <c r="Q1012" i="1"/>
  <c r="Q1000" i="1"/>
  <c r="Q988" i="1"/>
  <c r="Q976" i="1"/>
  <c r="Q964" i="1"/>
  <c r="Q952" i="1"/>
  <c r="Q940" i="1"/>
  <c r="Q928" i="1"/>
  <c r="Q916" i="1"/>
  <c r="Q904" i="1"/>
  <c r="Q892" i="1"/>
  <c r="Q880" i="1"/>
  <c r="Q868" i="1"/>
  <c r="Q856" i="1"/>
  <c r="Q844" i="1"/>
  <c r="Q832" i="1"/>
  <c r="Q820" i="1"/>
  <c r="Q808" i="1"/>
  <c r="Q796" i="1"/>
  <c r="Q784" i="1"/>
  <c r="Q772" i="1"/>
  <c r="Q760" i="1"/>
  <c r="Q748" i="1"/>
  <c r="Q736" i="1"/>
  <c r="Q724" i="1"/>
  <c r="Q712" i="1"/>
  <c r="Q700" i="1"/>
  <c r="Q688" i="1"/>
  <c r="Q676" i="1"/>
  <c r="Q664" i="1"/>
  <c r="Q652" i="1"/>
  <c r="Q640" i="1"/>
  <c r="Q628" i="1"/>
  <c r="Q616" i="1"/>
  <c r="Q604" i="1"/>
  <c r="Q592" i="1"/>
  <c r="Q580" i="1"/>
  <c r="Q568" i="1"/>
  <c r="Q556" i="1"/>
  <c r="Q544" i="1"/>
  <c r="Q532" i="1"/>
  <c r="Q520" i="1"/>
  <c r="Q508" i="1"/>
  <c r="Q496" i="1"/>
  <c r="Q484" i="1"/>
  <c r="Q472" i="1"/>
  <c r="Q460" i="1"/>
  <c r="Q448" i="1"/>
  <c r="Q436" i="1"/>
  <c r="Q424" i="1"/>
  <c r="Q412" i="1"/>
  <c r="Q400" i="1"/>
  <c r="Q388" i="1"/>
  <c r="Q376" i="1"/>
  <c r="Q364" i="1"/>
  <c r="Q352" i="1"/>
  <c r="Q340" i="1"/>
  <c r="Q328" i="1"/>
  <c r="Q316" i="1"/>
  <c r="Q304" i="1"/>
  <c r="Q292" i="1"/>
  <c r="Q280" i="1"/>
  <c r="Q268" i="1"/>
  <c r="Q256" i="1"/>
  <c r="Q244" i="1"/>
  <c r="Q232" i="1"/>
  <c r="Q220" i="1"/>
  <c r="Q208" i="1"/>
  <c r="Q196" i="1"/>
  <c r="Q184" i="1"/>
  <c r="Q172" i="1"/>
  <c r="Q160" i="1"/>
  <c r="Q148" i="1"/>
  <c r="Q136" i="1"/>
  <c r="Q124" i="1"/>
  <c r="Q112" i="1"/>
  <c r="Q100" i="1"/>
  <c r="Q88" i="1"/>
  <c r="Q76" i="1"/>
  <c r="Q64" i="1"/>
  <c r="Q52" i="1"/>
  <c r="Q40" i="1"/>
  <c r="Q28" i="1"/>
  <c r="Q16" i="1"/>
  <c r="Q4" i="1"/>
  <c r="Q10348" i="1"/>
  <c r="Q10313" i="1"/>
  <c r="Q10278" i="1"/>
  <c r="Q10245" i="1"/>
  <c r="Q10209" i="1"/>
  <c r="Q10140" i="1"/>
  <c r="Q10072" i="1"/>
  <c r="Q10036" i="1"/>
  <c r="Q10002" i="1"/>
  <c r="Q9968" i="1"/>
  <c r="Q9933" i="1"/>
  <c r="Q9760" i="1"/>
  <c r="Q9726" i="1"/>
  <c r="Q9690" i="1"/>
  <c r="Q9657" i="1"/>
  <c r="Q9622" i="1"/>
  <c r="Q9587" i="1"/>
  <c r="Q9553" i="1"/>
  <c r="Q9517" i="1"/>
  <c r="Q9447" i="1"/>
  <c r="Q9405" i="1"/>
  <c r="Q9365" i="1"/>
  <c r="Q9281" i="1"/>
  <c r="Q9240" i="1"/>
  <c r="Q9114" i="1"/>
  <c r="Q9033" i="1"/>
  <c r="Q8728" i="1"/>
  <c r="Q8682" i="1"/>
  <c r="Q8630" i="1"/>
  <c r="Q8492" i="1"/>
  <c r="Q8452" i="1"/>
  <c r="Q8397" i="1"/>
  <c r="Q8290" i="1"/>
  <c r="Q8136" i="1"/>
  <c r="Q8030" i="1"/>
  <c r="Q7984" i="1"/>
  <c r="Q7935" i="1"/>
  <c r="Q7878" i="1"/>
  <c r="Q7780" i="1"/>
  <c r="Q7720" i="1"/>
  <c r="Q7668" i="1"/>
  <c r="Q7467" i="1"/>
  <c r="Q7360" i="1"/>
  <c r="Q7314" i="1"/>
  <c r="Q7206" i="1"/>
  <c r="Q7106" i="1"/>
  <c r="Q7049" i="1"/>
  <c r="Q7000" i="1"/>
  <c r="Q6950" i="1"/>
  <c r="Q6891" i="1"/>
  <c r="Q6793" i="1"/>
  <c r="Q6738" i="1"/>
  <c r="Q6677" i="1"/>
  <c r="Q6632" i="1"/>
  <c r="Q6582" i="1"/>
  <c r="Q6520" i="1"/>
  <c r="Q6468" i="1"/>
  <c r="Q6424" i="1"/>
  <c r="Q6366" i="1"/>
  <c r="Q6312" i="1"/>
  <c r="Q6212" i="1"/>
  <c r="Q6100" i="1"/>
  <c r="Q6054" i="1"/>
  <c r="Q6000" i="1"/>
  <c r="Q5943" i="1"/>
  <c r="Q5895" i="1"/>
  <c r="Q5844" i="1"/>
  <c r="Q5785" i="1"/>
  <c r="Q5732" i="1"/>
  <c r="Q5688" i="1"/>
  <c r="Q5632" i="1"/>
  <c r="Q5572" i="1"/>
  <c r="Q5525" i="1"/>
  <c r="Q5477" i="1"/>
  <c r="Q5415" i="1"/>
  <c r="Q5319" i="1"/>
  <c r="Q5261" i="1"/>
  <c r="Q5105" i="1"/>
  <c r="Q4994" i="1"/>
  <c r="Q4948" i="1"/>
  <c r="Q4836" i="1"/>
  <c r="Q4705" i="1"/>
  <c r="Q4541" i="1"/>
  <c r="Q4179" i="1"/>
  <c r="Q4092" i="1"/>
  <c r="Q4014" i="1"/>
  <c r="Q3806" i="1"/>
  <c r="Q3458" i="1"/>
  <c r="Q3340" i="1"/>
  <c r="Q3220" i="1"/>
  <c r="Q2728" i="1"/>
  <c r="Q2537" i="1"/>
  <c r="Q2393" i="1"/>
  <c r="Q2282" i="1"/>
  <c r="Q1908" i="1"/>
  <c r="Q1778" i="1"/>
  <c r="Q1432" i="1"/>
  <c r="Q1300" i="1"/>
  <c r="Q9502" i="1"/>
  <c r="Q3303" i="1"/>
  <c r="Q3126" i="1"/>
  <c r="Q3030" i="1"/>
  <c r="Q2727" i="1"/>
  <c r="Q2391" i="1"/>
  <c r="Q1252" i="1"/>
  <c r="Q8518" i="1"/>
  <c r="Q6704" i="1"/>
  <c r="Q9489" i="1"/>
  <c r="Q3291" i="1"/>
  <c r="Q9090" i="1"/>
  <c r="Q98" i="1"/>
  <c r="Q10408" i="1"/>
  <c r="Q10377" i="1"/>
  <c r="Q10338" i="1"/>
  <c r="Q10270" i="1"/>
  <c r="Q10169" i="1"/>
  <c r="Q10132" i="1"/>
  <c r="Q10101" i="1"/>
  <c r="Q10062" i="1"/>
  <c r="Q9993" i="1"/>
  <c r="Q9924" i="1"/>
  <c r="Q9892" i="1"/>
  <c r="Q9856" i="1"/>
  <c r="Q9824" i="1"/>
  <c r="Q9786" i="1"/>
  <c r="Q9717" i="1"/>
  <c r="Q9616" i="1"/>
  <c r="Q9578" i="1"/>
  <c r="Q9478" i="1"/>
  <c r="Q9437" i="1"/>
  <c r="Q9399" i="1"/>
  <c r="Q9316" i="1"/>
  <c r="Q9232" i="1"/>
  <c r="Q9188" i="1"/>
  <c r="Q9149" i="1"/>
  <c r="Q9106" i="1"/>
  <c r="Q9066" i="1"/>
  <c r="Q9022" i="1"/>
  <c r="Q8985" i="1"/>
  <c r="Q8900" i="1"/>
  <c r="Q8852" i="1"/>
  <c r="Q8766" i="1"/>
  <c r="Q8714" i="1"/>
  <c r="Q8670" i="1"/>
  <c r="Q8626" i="1"/>
  <c r="Q8578" i="1"/>
  <c r="Q8535" i="1"/>
  <c r="Q8488" i="1"/>
  <c r="Q8433" i="1"/>
  <c r="Q8333" i="1"/>
  <c r="Q8126" i="1"/>
  <c r="Q7970" i="1"/>
  <c r="Q7874" i="1"/>
  <c r="Q7814" i="1"/>
  <c r="Q7714" i="1"/>
  <c r="Q7660" i="1"/>
  <c r="Q7604" i="1"/>
  <c r="Q7557" i="1"/>
  <c r="Q7504" i="1"/>
  <c r="Q7350" i="1"/>
  <c r="Q7297" i="1"/>
  <c r="Q7253" i="1"/>
  <c r="Q7201" i="1"/>
  <c r="Q7142" i="1"/>
  <c r="Q7098" i="1"/>
  <c r="Q7046" i="1"/>
  <c r="Q6985" i="1"/>
  <c r="Q6936" i="1"/>
  <c r="Q6831" i="1"/>
  <c r="Q6774" i="1"/>
  <c r="Q6675" i="1"/>
  <c r="Q6617" i="1"/>
  <c r="Q6568" i="1"/>
  <c r="Q6518" i="1"/>
  <c r="Q6462" i="1"/>
  <c r="Q6361" i="1"/>
  <c r="Q6308" i="1"/>
  <c r="Q6245" i="1"/>
  <c r="Q6200" i="1"/>
  <c r="Q6150" i="1"/>
  <c r="Q6096" i="1"/>
  <c r="Q6036" i="1"/>
  <c r="Q5992" i="1"/>
  <c r="Q5940" i="1"/>
  <c r="Q5880" i="1"/>
  <c r="Q5780" i="1"/>
  <c r="Q5725" i="1"/>
  <c r="Q5668" i="1"/>
  <c r="Q5622" i="1"/>
  <c r="Q5569" i="1"/>
  <c r="Q5511" i="1"/>
  <c r="Q5463" i="1"/>
  <c r="Q5412" i="1"/>
  <c r="Q5357" i="1"/>
  <c r="Q5300" i="1"/>
  <c r="Q5202" i="1"/>
  <c r="Q5140" i="1"/>
  <c r="Q5093" i="1"/>
  <c r="Q5045" i="1"/>
  <c r="Q4887" i="1"/>
  <c r="Q4686" i="1"/>
  <c r="Q4614" i="1"/>
  <c r="Q4432" i="1"/>
  <c r="Q4348" i="1"/>
  <c r="Q3906" i="1"/>
  <c r="Q3534" i="1"/>
  <c r="Q3099" i="1"/>
  <c r="Q2922" i="1"/>
  <c r="Q2607" i="1"/>
  <c r="Q2381" i="1"/>
  <c r="Q1902" i="1"/>
  <c r="Q1708" i="1"/>
  <c r="Q8770" i="1"/>
  <c r="Q8722" i="1"/>
  <c r="Q8674" i="1"/>
  <c r="Q8638" i="1"/>
  <c r="Q8506" i="1"/>
  <c r="Q8336" i="1"/>
  <c r="Q8287" i="1"/>
  <c r="Q8239" i="1"/>
  <c r="Q8191" i="1"/>
  <c r="Q8143" i="1"/>
  <c r="Q8083" i="1"/>
  <c r="Q7986" i="1"/>
  <c r="Q7938" i="1"/>
  <c r="Q7764" i="1"/>
  <c r="Q7656" i="1"/>
  <c r="Q7606" i="1"/>
  <c r="Q7509" i="1"/>
  <c r="Q7365" i="1"/>
  <c r="Q7305" i="1"/>
  <c r="Q7184" i="1"/>
  <c r="Q7124" i="1"/>
  <c r="Q7064" i="1"/>
  <c r="Q7016" i="1"/>
  <c r="Q6956" i="1"/>
  <c r="Q6824" i="1"/>
  <c r="Q6788" i="1"/>
  <c r="Q6716" i="1"/>
  <c r="Q6656" i="1"/>
  <c r="Q6608" i="1"/>
  <c r="Q6560" i="1"/>
  <c r="Q6440" i="1"/>
  <c r="Q6296" i="1"/>
  <c r="Q6116" i="1"/>
  <c r="Q5612" i="1"/>
  <c r="Q9804" i="1"/>
  <c r="Q8458" i="1"/>
  <c r="Q7533" i="1"/>
  <c r="Q8368" i="1"/>
  <c r="Q8356" i="1"/>
  <c r="Q8331" i="1"/>
  <c r="Q8307" i="1"/>
  <c r="Q8282" i="1"/>
  <c r="Q8258" i="1"/>
  <c r="Q8234" i="1"/>
  <c r="Q8210" i="1"/>
  <c r="Q8186" i="1"/>
  <c r="Q8162" i="1"/>
  <c r="Q8138" i="1"/>
  <c r="Q8114" i="1"/>
  <c r="Q8066" i="1"/>
  <c r="Q8041" i="1"/>
  <c r="Q8017" i="1"/>
  <c r="Q7993" i="1"/>
  <c r="Q7945" i="1"/>
  <c r="Q7897" i="1"/>
  <c r="Q7873" i="1"/>
  <c r="Q7821" i="1"/>
  <c r="Q7795" i="1"/>
  <c r="Q7771" i="1"/>
  <c r="Q7747" i="1"/>
  <c r="Q7723" i="1"/>
  <c r="Q7699" i="1"/>
  <c r="Q7675" i="1"/>
  <c r="Q7639" i="1"/>
  <c r="Q7615" i="1"/>
  <c r="Q7589" i="1"/>
  <c r="Q7564" i="1"/>
  <c r="Q7540" i="1"/>
  <c r="Q7516" i="1"/>
  <c r="Q7492" i="1"/>
  <c r="Q7480" i="1"/>
  <c r="Q7456" i="1"/>
  <c r="Q7432" i="1"/>
  <c r="Q7384" i="1"/>
  <c r="Q7336" i="1"/>
  <c r="Q7312" i="1"/>
  <c r="Q7288" i="1"/>
  <c r="Q7264" i="1"/>
  <c r="Q7240" i="1"/>
  <c r="Q7216" i="1"/>
  <c r="Q7143" i="1"/>
  <c r="Q7119" i="1"/>
  <c r="Q7095" i="1"/>
  <c r="Q7023" i="1"/>
  <c r="Q6999" i="1"/>
  <c r="Q6975" i="1"/>
  <c r="Q6927" i="1"/>
  <c r="Q6867" i="1"/>
  <c r="Q6843" i="1"/>
  <c r="Q6819" i="1"/>
  <c r="Q6795" i="1"/>
  <c r="Q6771" i="1"/>
  <c r="Q6747" i="1"/>
  <c r="Q6723" i="1"/>
  <c r="Q6699" i="1"/>
  <c r="Q6687" i="1"/>
  <c r="Q6663" i="1"/>
  <c r="Q6651" i="1"/>
  <c r="Q6627" i="1"/>
  <c r="Q6603" i="1"/>
  <c r="Q6591" i="1"/>
  <c r="Q6579" i="1"/>
  <c r="Q6567" i="1"/>
  <c r="Q6555" i="1"/>
  <c r="Q6543" i="1"/>
  <c r="Q6471" i="1"/>
  <c r="Q6423" i="1"/>
  <c r="Q6351" i="1"/>
  <c r="Q6327" i="1"/>
  <c r="Q6303" i="1"/>
  <c r="Q6279" i="1"/>
  <c r="Q6231" i="1"/>
  <c r="Q6207" i="1"/>
  <c r="Q6183" i="1"/>
  <c r="Q6135" i="1"/>
  <c r="Q6111" i="1"/>
  <c r="Q6087" i="1"/>
  <c r="Q6063" i="1"/>
  <c r="Q6051" i="1"/>
  <c r="Q5991" i="1"/>
  <c r="Q5919" i="1"/>
  <c r="Q5799" i="1"/>
  <c r="Q5775" i="1"/>
  <c r="Q5751" i="1"/>
  <c r="Q5703" i="1"/>
  <c r="Q5679" i="1"/>
  <c r="Q5631" i="1"/>
  <c r="Q5583" i="1"/>
  <c r="Q5559" i="1"/>
  <c r="Q5535" i="1"/>
  <c r="Q5475" i="1"/>
  <c r="Q5427" i="1"/>
  <c r="Q5403" i="1"/>
  <c r="Q5355" i="1"/>
  <c r="Q5331" i="1"/>
  <c r="Q5307" i="1"/>
  <c r="Q5283" i="1"/>
  <c r="Q5259" i="1"/>
  <c r="Q5211" i="1"/>
  <c r="Q5187" i="1"/>
  <c r="Q5055" i="1"/>
  <c r="Q5031" i="1"/>
  <c r="Q5007" i="1"/>
  <c r="Q4983" i="1"/>
  <c r="Q4947" i="1"/>
  <c r="Q4923" i="1"/>
  <c r="Q4839" i="1"/>
  <c r="Q4815" i="1"/>
  <c r="Q4767" i="1"/>
  <c r="Q4743" i="1"/>
  <c r="Q4719" i="1"/>
  <c r="Q4695" i="1"/>
  <c r="Q4671" i="1"/>
  <c r="Q4647" i="1"/>
  <c r="Q4623" i="1"/>
  <c r="Q4599" i="1"/>
  <c r="Q4551" i="1"/>
  <c r="Q4527" i="1"/>
  <c r="Q4503" i="1"/>
  <c r="Q4479" i="1"/>
  <c r="Q4455" i="1"/>
  <c r="Q4431" i="1"/>
  <c r="Q4407" i="1"/>
  <c r="Q4383" i="1"/>
  <c r="Q4359" i="1"/>
  <c r="Q4335" i="1"/>
  <c r="Q4287" i="1"/>
  <c r="Q4263" i="1"/>
  <c r="Q4215" i="1"/>
  <c r="Q4167" i="1"/>
  <c r="Q4143" i="1"/>
  <c r="Q4119" i="1"/>
  <c r="Q4095" i="1"/>
  <c r="Q4071" i="1"/>
  <c r="Q3267" i="1"/>
  <c r="Q3243" i="1"/>
  <c r="Q3219" i="1"/>
  <c r="Q3195" i="1"/>
  <c r="Q3171" i="1"/>
  <c r="Q3147" i="1"/>
  <c r="Q3123" i="1"/>
  <c r="Q3075" i="1"/>
  <c r="Q3051" i="1"/>
  <c r="Q3027" i="1"/>
  <c r="Q3003" i="1"/>
  <c r="Q2979" i="1"/>
  <c r="Q2955" i="1"/>
  <c r="Q2931" i="1"/>
  <c r="Q2907" i="1"/>
  <c r="Q2883" i="1"/>
  <c r="Q2859" i="1"/>
  <c r="Q2835" i="1"/>
  <c r="Q2811" i="1"/>
  <c r="Q2787" i="1"/>
  <c r="Q2763" i="1"/>
  <c r="Q2739" i="1"/>
  <c r="Q2715" i="1"/>
  <c r="Q2691" i="1"/>
  <c r="Q2631" i="1"/>
  <c r="Q2583" i="1"/>
  <c r="Q2559" i="1"/>
  <c r="Q2535" i="1"/>
  <c r="Q2511" i="1"/>
  <c r="Q2487" i="1"/>
  <c r="Q2463" i="1"/>
  <c r="Q2439" i="1"/>
  <c r="Q2415" i="1"/>
  <c r="Q2367" i="1"/>
  <c r="Q2343" i="1"/>
  <c r="Q2319" i="1"/>
  <c r="Q2307" i="1"/>
  <c r="Q2283" i="1"/>
  <c r="Q2259" i="1"/>
  <c r="Q2235" i="1"/>
  <c r="Q2211" i="1"/>
  <c r="Q2187" i="1"/>
  <c r="Q2163" i="1"/>
  <c r="Q2139" i="1"/>
  <c r="Q2115" i="1"/>
  <c r="Q2091" i="1"/>
  <c r="Q2067" i="1"/>
  <c r="Q2043" i="1"/>
  <c r="Q2019" i="1"/>
  <c r="Q2007" i="1"/>
  <c r="Q1983" i="1"/>
  <c r="Q1959" i="1"/>
  <c r="Q1935" i="1"/>
  <c r="Q1911" i="1"/>
  <c r="Q1887" i="1"/>
  <c r="Q1863" i="1"/>
  <c r="Q1839" i="1"/>
  <c r="Q1815" i="1"/>
  <c r="Q1791" i="1"/>
  <c r="Q1767" i="1"/>
  <c r="Q1743" i="1"/>
  <c r="Q1719" i="1"/>
  <c r="Q1659" i="1"/>
  <c r="Q1635" i="1"/>
  <c r="Q1611" i="1"/>
  <c r="Q1587" i="1"/>
  <c r="Q1563" i="1"/>
  <c r="Q1539" i="1"/>
  <c r="Q1515" i="1"/>
  <c r="Q1491" i="1"/>
  <c r="Q1467" i="1"/>
  <c r="Q1443" i="1"/>
  <c r="Q1419" i="1"/>
  <c r="Q1395" i="1"/>
  <c r="Q1371" i="1"/>
  <c r="Q1347" i="1"/>
  <c r="Q1323" i="1"/>
  <c r="Q1299" i="1"/>
  <c r="Q1275" i="1"/>
  <c r="Q1251" i="1"/>
  <c r="Q1227" i="1"/>
  <c r="Q1203" i="1"/>
  <c r="Q1179" i="1"/>
  <c r="Q1155" i="1"/>
  <c r="Q1131" i="1"/>
  <c r="Q1107" i="1"/>
  <c r="Q1071" i="1"/>
  <c r="Q1059" i="1"/>
  <c r="Q1023" i="1"/>
  <c r="Q999" i="1"/>
  <c r="Q987" i="1"/>
  <c r="Q951" i="1"/>
  <c r="Q927" i="1"/>
  <c r="Q915" i="1"/>
  <c r="Q891" i="1"/>
  <c r="Q867" i="1"/>
  <c r="Q843" i="1"/>
  <c r="Q819" i="1"/>
  <c r="Q795" i="1"/>
  <c r="Q771" i="1"/>
  <c r="Q759" i="1"/>
  <c r="Q723" i="1"/>
  <c r="Q699" i="1"/>
  <c r="Q675" i="1"/>
  <c r="Q651" i="1"/>
  <c r="Q627" i="1"/>
  <c r="Q603" i="1"/>
  <c r="Q579" i="1"/>
  <c r="Q555" i="1"/>
  <c r="Q531" i="1"/>
  <c r="Q519" i="1"/>
  <c r="Q495" i="1"/>
  <c r="Q471" i="1"/>
  <c r="Q447" i="1"/>
  <c r="Q411" i="1"/>
  <c r="Q387" i="1"/>
  <c r="Q363" i="1"/>
  <c r="Q339" i="1"/>
  <c r="Q327" i="1"/>
  <c r="Q303" i="1"/>
  <c r="Q279" i="1"/>
  <c r="Q255" i="1"/>
  <c r="Q219" i="1"/>
  <c r="Q195" i="1"/>
  <c r="Q171" i="1"/>
  <c r="Q147" i="1"/>
  <c r="Q123" i="1"/>
  <c r="Q99" i="1"/>
  <c r="Q75" i="1"/>
  <c r="Q51" i="1"/>
  <c r="Q27" i="1"/>
  <c r="Q9054" i="1"/>
  <c r="Q9006" i="1"/>
  <c r="Q8982" i="1"/>
  <c r="Q8909" i="1"/>
  <c r="Q8860" i="1"/>
  <c r="Q8848" i="1"/>
  <c r="Q8800" i="1"/>
  <c r="Q8776" i="1"/>
  <c r="Q8752" i="1"/>
  <c r="Q8704" i="1"/>
  <c r="Q8680" i="1"/>
  <c r="Q8656" i="1"/>
  <c r="Q8632" i="1"/>
  <c r="Q8608" i="1"/>
  <c r="Q8572" i="1"/>
  <c r="Q8500" i="1"/>
  <c r="Q8464" i="1"/>
  <c r="Q8440" i="1"/>
  <c r="Q8415" i="1"/>
  <c r="Q8391" i="1"/>
  <c r="Q8257" i="1"/>
  <c r="Q8233" i="1"/>
  <c r="Q8209" i="1"/>
  <c r="Q8185" i="1"/>
  <c r="Q8161" i="1"/>
  <c r="Q8137" i="1"/>
  <c r="Q8101" i="1"/>
  <c r="Q7980" i="1"/>
  <c r="Q7956" i="1"/>
  <c r="Q7932" i="1"/>
  <c r="Q7896" i="1"/>
  <c r="Q7871" i="1"/>
  <c r="Q7820" i="1"/>
  <c r="Q7794" i="1"/>
  <c r="Q7770" i="1"/>
  <c r="Q7746" i="1"/>
  <c r="Q7722" i="1"/>
  <c r="Q7698" i="1"/>
  <c r="Q7650" i="1"/>
  <c r="Q7587" i="1"/>
  <c r="Q7563" i="1"/>
  <c r="Q7539" i="1"/>
  <c r="Q7515" i="1"/>
  <c r="Q7491" i="1"/>
  <c r="Q7443" i="1"/>
  <c r="Q7419" i="1"/>
  <c r="Q7395" i="1"/>
  <c r="Q7371" i="1"/>
  <c r="Q7347" i="1"/>
  <c r="Q7299" i="1"/>
  <c r="Q7263" i="1"/>
  <c r="Q7239" i="1"/>
  <c r="Q7215" i="1"/>
  <c r="Q7190" i="1"/>
  <c r="Q7118" i="1"/>
  <c r="Q7094" i="1"/>
  <c r="Q7058" i="1"/>
  <c r="Q7034" i="1"/>
  <c r="Q7010" i="1"/>
  <c r="Q6986" i="1"/>
  <c r="Q6962" i="1"/>
  <c r="Q6938" i="1"/>
  <c r="Q6866" i="1"/>
  <c r="Q6842" i="1"/>
  <c r="Q6818" i="1"/>
  <c r="Q6734" i="1"/>
  <c r="Q6710" i="1"/>
  <c r="Q6686" i="1"/>
  <c r="Q6662" i="1"/>
  <c r="Q6590" i="1"/>
  <c r="Q6566" i="1"/>
  <c r="Q6542" i="1"/>
  <c r="Q6530" i="1"/>
  <c r="Q6506" i="1"/>
  <c r="Q6482" i="1"/>
  <c r="Q6458" i="1"/>
  <c r="Q6434" i="1"/>
  <c r="Q6410" i="1"/>
  <c r="Q6386" i="1"/>
  <c r="Q6314" i="1"/>
  <c r="Q6290" i="1"/>
  <c r="Q6266" i="1"/>
  <c r="Q6254" i="1"/>
  <c r="Q6230" i="1"/>
  <c r="Q6206" i="1"/>
  <c r="Q6182" i="1"/>
  <c r="Q6158" i="1"/>
  <c r="Q6134" i="1"/>
  <c r="Q6110" i="1"/>
  <c r="Q6038" i="1"/>
  <c r="Q6014" i="1"/>
  <c r="Q5990" i="1"/>
  <c r="Q5942" i="1"/>
  <c r="Q5918" i="1"/>
  <c r="Q5894" i="1"/>
  <c r="Q5870" i="1"/>
  <c r="Q5822" i="1"/>
  <c r="Q5798" i="1"/>
  <c r="Q5774" i="1"/>
  <c r="Q5726" i="1"/>
  <c r="Q5678" i="1"/>
  <c r="Q5654" i="1"/>
  <c r="Q5630" i="1"/>
  <c r="Q5606" i="1"/>
  <c r="Q5582" i="1"/>
  <c r="Q5558" i="1"/>
  <c r="Q5510" i="1"/>
  <c r="Q5498" i="1"/>
  <c r="Q5462" i="1"/>
  <c r="Q5438" i="1"/>
  <c r="Q5390" i="1"/>
  <c r="Q5366" i="1"/>
  <c r="Q5318" i="1"/>
  <c r="Q5246" i="1"/>
  <c r="Q5222" i="1"/>
  <c r="Q5198" i="1"/>
  <c r="Q5174" i="1"/>
  <c r="Q5150" i="1"/>
  <c r="Q5126" i="1"/>
  <c r="Q5102" i="1"/>
  <c r="Q5078" i="1"/>
  <c r="Q5030" i="1"/>
  <c r="Q5006" i="1"/>
  <c r="Q4982" i="1"/>
  <c r="Q4958" i="1"/>
  <c r="Q4934" i="1"/>
  <c r="Q4886" i="1"/>
  <c r="Q4790" i="1"/>
  <c r="Q4766" i="1"/>
  <c r="Q4730" i="1"/>
  <c r="Q4706" i="1"/>
  <c r="Q4682" i="1"/>
  <c r="Q4646" i="1"/>
  <c r="Q4574" i="1"/>
  <c r="Q4550" i="1"/>
  <c r="Q4526" i="1"/>
  <c r="Q4502" i="1"/>
  <c r="Q4478" i="1"/>
  <c r="Q4454" i="1"/>
  <c r="Q4430" i="1"/>
  <c r="Q4406" i="1"/>
  <c r="Q4382" i="1"/>
  <c r="Q4334" i="1"/>
  <c r="Q4310" i="1"/>
  <c r="Q4298" i="1"/>
  <c r="Q4286" i="1"/>
  <c r="Q4274" i="1"/>
  <c r="Q4250" i="1"/>
  <c r="Q4226" i="1"/>
  <c r="Q4178" i="1"/>
  <c r="Q4154" i="1"/>
  <c r="Q4130" i="1"/>
  <c r="Q4106" i="1"/>
  <c r="Q4082" i="1"/>
  <c r="Q4058" i="1"/>
  <c r="Q4034" i="1"/>
  <c r="Q4010" i="1"/>
  <c r="Q3986" i="1"/>
  <c r="Q3962" i="1"/>
  <c r="Q3938" i="1"/>
  <c r="Q3890" i="1"/>
  <c r="Q3866" i="1"/>
  <c r="Q3842" i="1"/>
  <c r="Q3818" i="1"/>
  <c r="Q3722" i="1"/>
  <c r="Q3698" i="1"/>
  <c r="Q3674" i="1"/>
  <c r="Q3662" i="1"/>
  <c r="Q3638" i="1"/>
  <c r="Q3614" i="1"/>
  <c r="Q3590" i="1"/>
  <c r="Q3566" i="1"/>
  <c r="Q3542" i="1"/>
  <c r="Q3518" i="1"/>
  <c r="Q3506" i="1"/>
  <c r="Q3482" i="1"/>
  <c r="Q3434" i="1"/>
  <c r="Q3410" i="1"/>
  <c r="Q3362" i="1"/>
  <c r="Q3338" i="1"/>
  <c r="Q3326" i="1"/>
  <c r="Q3302" i="1"/>
  <c r="Q3278" i="1"/>
  <c r="Q3254" i="1"/>
  <c r="Q3230" i="1"/>
  <c r="Q3206" i="1"/>
  <c r="Q3182" i="1"/>
  <c r="Q3158" i="1"/>
  <c r="Q3134" i="1"/>
  <c r="Q3110" i="1"/>
  <c r="Q3062" i="1"/>
  <c r="Q3038" i="1"/>
  <c r="Q3014" i="1"/>
  <c r="Q2990" i="1"/>
  <c r="Q2942" i="1"/>
  <c r="Q2918" i="1"/>
  <c r="Q2870" i="1"/>
  <c r="Q2846" i="1"/>
  <c r="Q2822" i="1"/>
  <c r="Q2762" i="1"/>
  <c r="Q2738" i="1"/>
  <c r="Q2714" i="1"/>
  <c r="Q2690" i="1"/>
  <c r="Q2666" i="1"/>
  <c r="Q2642" i="1"/>
  <c r="Q2618" i="1"/>
  <c r="Q2594" i="1"/>
  <c r="Q2570" i="1"/>
  <c r="Q2546" i="1"/>
  <c r="Q2522" i="1"/>
  <c r="Q2474" i="1"/>
  <c r="Q2450" i="1"/>
  <c r="Q2426" i="1"/>
  <c r="Q2402" i="1"/>
  <c r="Q2390" i="1"/>
  <c r="Q2366" i="1"/>
  <c r="Q2342" i="1"/>
  <c r="Q2318" i="1"/>
  <c r="Q2294" i="1"/>
  <c r="Q2270" i="1"/>
  <c r="Q2246" i="1"/>
  <c r="Q2174" i="1"/>
  <c r="Q2150" i="1"/>
  <c r="Q2126" i="1"/>
  <c r="Q2102" i="1"/>
  <c r="Q2078" i="1"/>
  <c r="Q2054" i="1"/>
  <c r="Q2030" i="1"/>
  <c r="Q1982" i="1"/>
  <c r="Q1958" i="1"/>
  <c r="Q1934" i="1"/>
  <c r="Q1910" i="1"/>
  <c r="Q1886" i="1"/>
  <c r="Q1862" i="1"/>
  <c r="Q1838" i="1"/>
  <c r="Q1814" i="1"/>
  <c r="Q1754" i="1"/>
  <c r="Q1730" i="1"/>
  <c r="Q1682" i="1"/>
  <c r="Q1658" i="1"/>
  <c r="Q1634" i="1"/>
  <c r="Q1610" i="1"/>
  <c r="Q1586" i="1"/>
  <c r="Q1562" i="1"/>
  <c r="Q1538" i="1"/>
  <c r="Q1490" i="1"/>
  <c r="Q1466" i="1"/>
  <c r="Q1442" i="1"/>
  <c r="Q1418" i="1"/>
  <c r="Q1394" i="1"/>
  <c r="Q1370" i="1"/>
  <c r="Q1346" i="1"/>
  <c r="Q1322" i="1"/>
  <c r="Q1298" i="1"/>
  <c r="Q1274" i="1"/>
  <c r="Q1250" i="1"/>
  <c r="Q1226" i="1"/>
  <c r="Q1202" i="1"/>
  <c r="Q1178" i="1"/>
  <c r="Q1154" i="1"/>
  <c r="Q1130" i="1"/>
  <c r="Q1106" i="1"/>
  <c r="Q1082" i="1"/>
  <c r="Q1058" i="1"/>
  <c r="Q1034" i="1"/>
  <c r="Q1010" i="1"/>
  <c r="Q986" i="1"/>
  <c r="Q962" i="1"/>
  <c r="Q950" i="1"/>
  <c r="Q914" i="1"/>
  <c r="Q890" i="1"/>
  <c r="Q866" i="1"/>
  <c r="Q842" i="1"/>
  <c r="Q818" i="1"/>
  <c r="Q794" i="1"/>
  <c r="Q770" i="1"/>
  <c r="Q746" i="1"/>
  <c r="Q722" i="1"/>
  <c r="Q710" i="1"/>
  <c r="Q686" i="1"/>
  <c r="Q662" i="1"/>
  <c r="Q638" i="1"/>
  <c r="Q614" i="1"/>
  <c r="Q590" i="1"/>
  <c r="Q566" i="1"/>
  <c r="Q542" i="1"/>
  <c r="Q518" i="1"/>
  <c r="Q494" i="1"/>
  <c r="Q482" i="1"/>
  <c r="Q458" i="1"/>
  <c r="Q434" i="1"/>
  <c r="Q410" i="1"/>
  <c r="Q386" i="1"/>
  <c r="Q362" i="1"/>
  <c r="Q86" i="1"/>
  <c r="Q7197" i="1"/>
  <c r="Q9241" i="1"/>
  <c r="Q9320" i="1"/>
  <c r="Q9345" i="1"/>
  <c r="Q10409" i="1"/>
  <c r="Q10397" i="1"/>
  <c r="Q10373" i="1"/>
  <c r="Q10361" i="1"/>
  <c r="Q10349" i="1"/>
  <c r="Q10325" i="1"/>
  <c r="Q10301" i="1"/>
  <c r="Q10253" i="1"/>
  <c r="Q10241" i="1"/>
  <c r="Q10229" i="1"/>
  <c r="Q10205" i="1"/>
  <c r="Q10193" i="1"/>
  <c r="Q10181" i="1"/>
  <c r="Q10157" i="1"/>
  <c r="Q10145" i="1"/>
  <c r="Q10133" i="1"/>
  <c r="Q10121" i="1"/>
  <c r="Q10109" i="1"/>
  <c r="Q10097" i="1"/>
  <c r="Q10085" i="1"/>
  <c r="Q10073" i="1"/>
  <c r="Q10049" i="1"/>
  <c r="Q10037" i="1"/>
  <c r="Q10013" i="1"/>
  <c r="Q9965" i="1"/>
  <c r="Q9953" i="1"/>
  <c r="Q9941" i="1"/>
  <c r="Q9929" i="1"/>
  <c r="Q9917" i="1"/>
  <c r="Q9905" i="1"/>
  <c r="Q9893" i="1"/>
  <c r="Q9881" i="1"/>
  <c r="Q9869" i="1"/>
  <c r="Q9857" i="1"/>
  <c r="Q9845" i="1"/>
  <c r="Q9821" i="1"/>
  <c r="Q9809" i="1"/>
  <c r="Q9797" i="1"/>
  <c r="Q9773" i="1"/>
  <c r="Q9761" i="1"/>
  <c r="Q9749" i="1"/>
  <c r="Q9725" i="1"/>
  <c r="Q9677" i="1"/>
  <c r="Q9653" i="1"/>
  <c r="Q9627" i="1"/>
  <c r="Q9600" i="1"/>
  <c r="Q9588" i="1"/>
  <c r="Q9576" i="1"/>
  <c r="Q9548" i="1"/>
  <c r="Q9536" i="1"/>
  <c r="Q9524" i="1"/>
  <c r="Q9512" i="1"/>
  <c r="Q9500" i="1"/>
  <c r="Q9487" i="1"/>
  <c r="Q9475" i="1"/>
  <c r="Q9461" i="1"/>
  <c r="Q9448" i="1"/>
  <c r="Q9424" i="1"/>
  <c r="Q9412" i="1"/>
  <c r="Q9400" i="1"/>
  <c r="Q9388" i="1"/>
  <c r="Q9364" i="1"/>
  <c r="Q9349" i="1"/>
  <c r="Q9328" i="1"/>
  <c r="Q9307" i="1"/>
  <c r="Q9242" i="1"/>
  <c r="Q9227" i="1"/>
  <c r="Q9215" i="1"/>
  <c r="Q9202" i="1"/>
  <c r="Q9174" i="1"/>
  <c r="Q9161" i="1"/>
  <c r="Q9137" i="1"/>
  <c r="Q9113" i="1"/>
  <c r="Q9089" i="1"/>
  <c r="Q9053" i="1"/>
  <c r="Q9041" i="1"/>
  <c r="Q9029" i="1"/>
  <c r="Q9017" i="1"/>
  <c r="Q9005" i="1"/>
  <c r="Q8944" i="1"/>
  <c r="Q8932" i="1"/>
  <c r="Q8908" i="1"/>
  <c r="Q8896" i="1"/>
  <c r="Q8884" i="1"/>
  <c r="Q8859" i="1"/>
  <c r="Q8835" i="1"/>
  <c r="Q8811" i="1"/>
  <c r="Q8799" i="1"/>
  <c r="Q8787" i="1"/>
  <c r="Q8775" i="1"/>
  <c r="Q8751" i="1"/>
  <c r="Q8739" i="1"/>
  <c r="Q8727" i="1"/>
  <c r="Q8715" i="1"/>
  <c r="Q8703" i="1"/>
  <c r="Q8667" i="1"/>
  <c r="Q8655" i="1"/>
  <c r="Q8643" i="1"/>
  <c r="Q8619" i="1"/>
  <c r="Q8595" i="1"/>
  <c r="Q8583" i="1"/>
  <c r="Q8571" i="1"/>
  <c r="Q8559" i="1"/>
  <c r="Q8523" i="1"/>
  <c r="Q8511" i="1"/>
  <c r="Q8499" i="1"/>
  <c r="Q8487" i="1"/>
  <c r="Q8475" i="1"/>
  <c r="Q8463" i="1"/>
  <c r="Q8451" i="1"/>
  <c r="Q8439" i="1"/>
  <c r="Q8426" i="1"/>
  <c r="Q8414" i="1"/>
  <c r="Q8390" i="1"/>
  <c r="Q8378" i="1"/>
  <c r="Q8354" i="1"/>
  <c r="Q8341" i="1"/>
  <c r="Q8329" i="1"/>
  <c r="Q8317" i="1"/>
  <c r="Q8305" i="1"/>
  <c r="Q8293" i="1"/>
  <c r="Q8280" i="1"/>
  <c r="Q8256" i="1"/>
  <c r="Q8232" i="1"/>
  <c r="Q8196" i="1"/>
  <c r="Q8184" i="1"/>
  <c r="Q8172" i="1"/>
  <c r="Q8160" i="1"/>
  <c r="Q8148" i="1"/>
  <c r="Q8124" i="1"/>
  <c r="Q8100" i="1"/>
  <c r="Q8076" i="1"/>
  <c r="Q8064" i="1"/>
  <c r="Q8051" i="1"/>
  <c r="Q8039" i="1"/>
  <c r="Q8027" i="1"/>
  <c r="Q8015" i="1"/>
  <c r="Q8003" i="1"/>
  <c r="Q7991" i="1"/>
  <c r="Q7979" i="1"/>
  <c r="Q7967" i="1"/>
  <c r="Q7955" i="1"/>
  <c r="Q7943" i="1"/>
  <c r="Q7931" i="1"/>
  <c r="Q7919" i="1"/>
  <c r="Q7907" i="1"/>
  <c r="Q7895" i="1"/>
  <c r="Q7883" i="1"/>
  <c r="Q7855" i="1"/>
  <c r="Q7843" i="1"/>
  <c r="Q7831" i="1"/>
  <c r="Q7819" i="1"/>
  <c r="Q7805" i="1"/>
  <c r="Q7793" i="1"/>
  <c r="Q7769" i="1"/>
  <c r="Q7745" i="1"/>
  <c r="Q7733" i="1"/>
  <c r="Q7721" i="1"/>
  <c r="Q7709" i="1"/>
  <c r="Q7697" i="1"/>
  <c r="Q7685" i="1"/>
  <c r="Q7673" i="1"/>
  <c r="Q7661" i="1"/>
  <c r="Q7649" i="1"/>
  <c r="Q7612" i="1"/>
  <c r="Q7586" i="1"/>
  <c r="Q7562" i="1"/>
  <c r="Q7550" i="1"/>
  <c r="Q7526" i="1"/>
  <c r="Q7514" i="1"/>
  <c r="Q7502" i="1"/>
  <c r="Q7490" i="1"/>
  <c r="Q7466" i="1"/>
  <c r="Q7454" i="1"/>
  <c r="Q7430" i="1"/>
  <c r="Q7406" i="1"/>
  <c r="Q7394" i="1"/>
  <c r="Q7370" i="1"/>
  <c r="Q7358" i="1"/>
  <c r="Q7334" i="1"/>
  <c r="Q7310" i="1"/>
  <c r="Q7298" i="1"/>
  <c r="Q7286" i="1"/>
  <c r="Q7274" i="1"/>
  <c r="Q7250" i="1"/>
  <c r="Q7238" i="1"/>
  <c r="Q7214" i="1"/>
  <c r="Q7202" i="1"/>
  <c r="Q7189" i="1"/>
  <c r="Q7177" i="1"/>
  <c r="Q7165" i="1"/>
  <c r="Q7153" i="1"/>
  <c r="Q7141" i="1"/>
  <c r="Q7129" i="1"/>
  <c r="Q7117" i="1"/>
  <c r="Q7105" i="1"/>
  <c r="Q7093" i="1"/>
  <c r="Q7081" i="1"/>
  <c r="Q7069" i="1"/>
  <c r="Q7057" i="1"/>
  <c r="Q7045" i="1"/>
  <c r="Q7033" i="1"/>
  <c r="Q7009" i="1"/>
  <c r="Q6997" i="1"/>
  <c r="Q6973" i="1"/>
  <c r="Q6961" i="1"/>
  <c r="Q6949" i="1"/>
  <c r="Q6937" i="1"/>
  <c r="Q6925" i="1"/>
  <c r="Q6913" i="1"/>
  <c r="Q6901" i="1"/>
  <c r="Q6889" i="1"/>
  <c r="Q6877" i="1"/>
  <c r="Q6853" i="1"/>
  <c r="Q6841" i="1"/>
  <c r="Q6829" i="1"/>
  <c r="Q6817" i="1"/>
  <c r="Q6805" i="1"/>
  <c r="Q6781" i="1"/>
  <c r="Q6757" i="1"/>
  <c r="Q6733" i="1"/>
  <c r="Q6721" i="1"/>
  <c r="Q6709" i="1"/>
  <c r="Q6697" i="1"/>
  <c r="Q6685" i="1"/>
  <c r="Q6673" i="1"/>
  <c r="Q6661" i="1"/>
  <c r="Q6649" i="1"/>
  <c r="Q6637" i="1"/>
  <c r="Q6625" i="1"/>
  <c r="Q6613" i="1"/>
  <c r="Q6601" i="1"/>
  <c r="Q6577" i="1"/>
  <c r="Q6565" i="1"/>
  <c r="Q6541" i="1"/>
  <c r="Q6529" i="1"/>
  <c r="Q6505" i="1"/>
  <c r="Q6493" i="1"/>
  <c r="Q6481" i="1"/>
  <c r="Q6469" i="1"/>
  <c r="Q6457" i="1"/>
  <c r="Q6445" i="1"/>
  <c r="Q6433" i="1"/>
  <c r="Q6421" i="1"/>
  <c r="Q6409" i="1"/>
  <c r="Q6397" i="1"/>
  <c r="Q6385" i="1"/>
  <c r="Q6373" i="1"/>
  <c r="Q6349" i="1"/>
  <c r="Q6325" i="1"/>
  <c r="Q6301" i="1"/>
  <c r="Q6289" i="1"/>
  <c r="Q6277" i="1"/>
  <c r="Q6265" i="1"/>
  <c r="Q6253" i="1"/>
  <c r="Q6229" i="1"/>
  <c r="Q6205" i="1"/>
  <c r="Q6193" i="1"/>
  <c r="Q6181" i="1"/>
  <c r="Q6169" i="1"/>
  <c r="Q6157" i="1"/>
  <c r="Q6145" i="1"/>
  <c r="Q6133" i="1"/>
  <c r="Q6109" i="1"/>
  <c r="Q6097" i="1"/>
  <c r="Q6073" i="1"/>
  <c r="Q6061" i="1"/>
  <c r="Q6037" i="1"/>
  <c r="Q6025" i="1"/>
  <c r="Q6013" i="1"/>
  <c r="Q5989" i="1"/>
  <c r="Q5977" i="1"/>
  <c r="Q5965" i="1"/>
  <c r="Q5953" i="1"/>
  <c r="Q5929" i="1"/>
  <c r="Q5917" i="1"/>
  <c r="Q5905" i="1"/>
  <c r="Q5893" i="1"/>
  <c r="Q5881" i="1"/>
  <c r="Q5869" i="1"/>
  <c r="Q5857" i="1"/>
  <c r="Q5845" i="1"/>
  <c r="Q5833" i="1"/>
  <c r="Q5821" i="1"/>
  <c r="Q5797" i="1"/>
  <c r="Q5773" i="1"/>
  <c r="Q5761" i="1"/>
  <c r="Q5749" i="1"/>
  <c r="Q5737" i="1"/>
  <c r="Q5713" i="1"/>
  <c r="Q5701" i="1"/>
  <c r="Q5677" i="1"/>
  <c r="Q5653" i="1"/>
  <c r="Q5641" i="1"/>
  <c r="Q5629" i="1"/>
  <c r="Q5617" i="1"/>
  <c r="Q5605" i="1"/>
  <c r="Q5593" i="1"/>
  <c r="Q5581" i="1"/>
  <c r="Q5557" i="1"/>
  <c r="Q5545" i="1"/>
  <c r="Q5533" i="1"/>
  <c r="Q5521" i="1"/>
  <c r="Q5497" i="1"/>
  <c r="Q5485" i="1"/>
  <c r="Q5461" i="1"/>
  <c r="Q5437" i="1"/>
  <c r="Q5413" i="1"/>
  <c r="Q5401" i="1"/>
  <c r="Q5389" i="1"/>
  <c r="Q5377" i="1"/>
  <c r="Q5365" i="1"/>
  <c r="Q5353" i="1"/>
  <c r="Q5341" i="1"/>
  <c r="Q5329" i="1"/>
  <c r="Q5317" i="1"/>
  <c r="Q5305" i="1"/>
  <c r="Q5281" i="1"/>
  <c r="Q5269" i="1"/>
  <c r="Q5245" i="1"/>
  <c r="Q5221" i="1"/>
  <c r="Q5209" i="1"/>
  <c r="Q5197" i="1"/>
  <c r="Q5185" i="1"/>
  <c r="Q5173" i="1"/>
  <c r="Q5161" i="1"/>
  <c r="Q5125" i="1"/>
  <c r="Q5113" i="1"/>
  <c r="Q5101" i="1"/>
  <c r="Q5089" i="1"/>
  <c r="Q5077" i="1"/>
  <c r="Q5053" i="1"/>
  <c r="Q5041" i="1"/>
  <c r="Q5029" i="1"/>
  <c r="Q5005" i="1"/>
  <c r="Q4981" i="1"/>
  <c r="Q4969" i="1"/>
  <c r="Q4957" i="1"/>
  <c r="Q4945" i="1"/>
  <c r="Q4933" i="1"/>
  <c r="Q4921" i="1"/>
  <c r="Q4909" i="1"/>
  <c r="Q4897" i="1"/>
  <c r="Q4885" i="1"/>
  <c r="Q4849" i="1"/>
  <c r="Q4837" i="1"/>
  <c r="Q4825" i="1"/>
  <c r="Q4813" i="1"/>
  <c r="Q4789" i="1"/>
  <c r="Q4777" i="1"/>
  <c r="Q4765" i="1"/>
  <c r="Q4753" i="1"/>
  <c r="Q4741" i="1"/>
  <c r="Q4729" i="1"/>
  <c r="Q4693" i="1"/>
  <c r="Q4681" i="1"/>
  <c r="Q4669" i="1"/>
  <c r="Q4657" i="1"/>
  <c r="Q4645" i="1"/>
  <c r="Q4633" i="1"/>
  <c r="Q4621" i="1"/>
  <c r="Q4609" i="1"/>
  <c r="Q4597" i="1"/>
  <c r="Q4585" i="1"/>
  <c r="Q4573" i="1"/>
  <c r="Q4561" i="1"/>
  <c r="Q4549" i="1"/>
  <c r="Q4537" i="1"/>
  <c r="Q4525" i="1"/>
  <c r="Q4513" i="1"/>
  <c r="Q4501" i="1"/>
  <c r="Q4489" i="1"/>
  <c r="Q4477" i="1"/>
  <c r="Q4465" i="1"/>
  <c r="Q4453" i="1"/>
  <c r="Q4441" i="1"/>
  <c r="Q4429" i="1"/>
  <c r="Q4417" i="1"/>
  <c r="Q4405" i="1"/>
  <c r="Q4393" i="1"/>
  <c r="Q4381" i="1"/>
  <c r="Q4369" i="1"/>
  <c r="Q4357" i="1"/>
  <c r="Q4345" i="1"/>
  <c r="Q4333" i="1"/>
  <c r="Q4321" i="1"/>
  <c r="Q4309" i="1"/>
  <c r="Q4297" i="1"/>
  <c r="Q4285" i="1"/>
  <c r="Q4273" i="1"/>
  <c r="Q4261" i="1"/>
  <c r="Q4249" i="1"/>
  <c r="Q4237" i="1"/>
  <c r="Q4225" i="1"/>
  <c r="Q4213" i="1"/>
  <c r="Q4201" i="1"/>
  <c r="Q4189" i="1"/>
  <c r="Q4177" i="1"/>
  <c r="Q4165" i="1"/>
  <c r="Q4153" i="1"/>
  <c r="Q4141" i="1"/>
  <c r="Q4129" i="1"/>
  <c r="Q4117" i="1"/>
  <c r="Q4105" i="1"/>
  <c r="Q4093" i="1"/>
  <c r="Q4081" i="1"/>
  <c r="Q4069" i="1"/>
  <c r="Q4057" i="1"/>
  <c r="Q4045" i="1"/>
  <c r="Q4033" i="1"/>
  <c r="Q4021" i="1"/>
  <c r="Q4009" i="1"/>
  <c r="Q3997" i="1"/>
  <c r="Q3985" i="1"/>
  <c r="Q3973" i="1"/>
  <c r="Q3961" i="1"/>
  <c r="Q3949" i="1"/>
  <c r="Q3937" i="1"/>
  <c r="Q3925" i="1"/>
  <c r="Q3913" i="1"/>
  <c r="Q3901" i="1"/>
  <c r="Q3889" i="1"/>
  <c r="Q3877" i="1"/>
  <c r="Q3865" i="1"/>
  <c r="Q3853" i="1"/>
  <c r="Q3841" i="1"/>
  <c r="Q3829" i="1"/>
  <c r="Q3817" i="1"/>
  <c r="Q3805" i="1"/>
  <c r="Q3793" i="1"/>
  <c r="Q3781" i="1"/>
  <c r="Q3769" i="1"/>
  <c r="Q3757" i="1"/>
  <c r="Q3745" i="1"/>
  <c r="Q3733" i="1"/>
  <c r="Q3721" i="1"/>
  <c r="Q3709" i="1"/>
  <c r="Q3697" i="1"/>
  <c r="Q3685" i="1"/>
  <c r="Q3673" i="1"/>
  <c r="Q3661" i="1"/>
  <c r="Q3649" i="1"/>
  <c r="Q3637" i="1"/>
  <c r="Q3625" i="1"/>
  <c r="Q3613" i="1"/>
  <c r="Q3601" i="1"/>
  <c r="Q3589" i="1"/>
  <c r="Q3577" i="1"/>
  <c r="Q3565" i="1"/>
  <c r="Q3553" i="1"/>
  <c r="Q3541" i="1"/>
  <c r="Q3529" i="1"/>
  <c r="Q3517" i="1"/>
  <c r="Q3505" i="1"/>
  <c r="Q3493" i="1"/>
  <c r="Q3481" i="1"/>
  <c r="Q3469" i="1"/>
  <c r="Q3457" i="1"/>
  <c r="Q3445" i="1"/>
  <c r="Q3433" i="1"/>
  <c r="Q3421" i="1"/>
  <c r="Q3409" i="1"/>
  <c r="Q3397" i="1"/>
  <c r="Q3385" i="1"/>
  <c r="Q3373" i="1"/>
  <c r="Q3361" i="1"/>
  <c r="Q3349" i="1"/>
  <c r="Q3337" i="1"/>
  <c r="Q3325" i="1"/>
  <c r="Q3313" i="1"/>
  <c r="Q3301" i="1"/>
  <c r="Q3289" i="1"/>
  <c r="Q3277" i="1"/>
  <c r="Q3265" i="1"/>
  <c r="Q3253" i="1"/>
  <c r="Q3241" i="1"/>
  <c r="Q3229" i="1"/>
  <c r="Q3217" i="1"/>
  <c r="Q3205" i="1"/>
  <c r="Q3193" i="1"/>
  <c r="Q3181" i="1"/>
  <c r="Q3169" i="1"/>
  <c r="Q3157" i="1"/>
  <c r="Q3145" i="1"/>
  <c r="Q3133" i="1"/>
  <c r="Q3121" i="1"/>
  <c r="Q3109" i="1"/>
  <c r="Q3097" i="1"/>
  <c r="Q3085" i="1"/>
  <c r="Q3073" i="1"/>
  <c r="Q3061" i="1"/>
  <c r="Q3049" i="1"/>
  <c r="Q3037" i="1"/>
  <c r="Q3025" i="1"/>
  <c r="Q3013" i="1"/>
  <c r="Q3001" i="1"/>
  <c r="Q2989" i="1"/>
  <c r="Q2977" i="1"/>
  <c r="Q2965" i="1"/>
  <c r="Q2953" i="1"/>
  <c r="Q2941" i="1"/>
  <c r="Q2929" i="1"/>
  <c r="Q2917" i="1"/>
  <c r="Q2905" i="1"/>
  <c r="Q2893" i="1"/>
  <c r="Q2881" i="1"/>
  <c r="Q2869" i="1"/>
  <c r="Q2857" i="1"/>
  <c r="Q2845" i="1"/>
  <c r="Q2833" i="1"/>
  <c r="Q2821" i="1"/>
  <c r="Q2809" i="1"/>
  <c r="Q2797" i="1"/>
  <c r="Q2785" i="1"/>
  <c r="Q2773" i="1"/>
  <c r="Q2761" i="1"/>
  <c r="Q2749" i="1"/>
  <c r="Q2737" i="1"/>
  <c r="Q2725" i="1"/>
  <c r="Q2713" i="1"/>
  <c r="Q2701" i="1"/>
  <c r="Q2689" i="1"/>
  <c r="Q2677" i="1"/>
  <c r="Q2665" i="1"/>
  <c r="Q2653" i="1"/>
  <c r="Q2641" i="1"/>
  <c r="Q2629" i="1"/>
  <c r="Q2617" i="1"/>
  <c r="Q2605" i="1"/>
  <c r="Q2593" i="1"/>
  <c r="Q2581" i="1"/>
  <c r="Q2569" i="1"/>
  <c r="Q2557" i="1"/>
  <c r="Q2545" i="1"/>
  <c r="Q2533" i="1"/>
  <c r="Q2521" i="1"/>
  <c r="Q2509" i="1"/>
  <c r="Q2497" i="1"/>
  <c r="Q2485" i="1"/>
  <c r="Q2473" i="1"/>
  <c r="Q2461" i="1"/>
  <c r="Q2449" i="1"/>
  <c r="Q2437" i="1"/>
  <c r="Q2425" i="1"/>
  <c r="Q2413" i="1"/>
  <c r="Q2401" i="1"/>
  <c r="Q2389" i="1"/>
  <c r="Q2377" i="1"/>
  <c r="Q2365" i="1"/>
  <c r="Q2353" i="1"/>
  <c r="Q2341" i="1"/>
  <c r="Q2329" i="1"/>
  <c r="Q2317" i="1"/>
  <c r="Q2305" i="1"/>
  <c r="Q2293" i="1"/>
  <c r="Q2281" i="1"/>
  <c r="Q2269" i="1"/>
  <c r="Q2257" i="1"/>
  <c r="Q2245" i="1"/>
  <c r="Q2233" i="1"/>
  <c r="Q2221" i="1"/>
  <c r="Q2209" i="1"/>
  <c r="Q2197" i="1"/>
  <c r="Q2185" i="1"/>
  <c r="Q2173" i="1"/>
  <c r="Q2161" i="1"/>
  <c r="Q2149" i="1"/>
  <c r="Q2137" i="1"/>
  <c r="Q2125" i="1"/>
  <c r="Q2113" i="1"/>
  <c r="Q2101" i="1"/>
  <c r="Q2089" i="1"/>
  <c r="Q2077" i="1"/>
  <c r="Q2065" i="1"/>
  <c r="Q2053" i="1"/>
  <c r="Q2029" i="1"/>
  <c r="Q2017" i="1"/>
  <c r="Q2005" i="1"/>
  <c r="Q1993" i="1"/>
  <c r="Q1981" i="1"/>
  <c r="Q1969" i="1"/>
  <c r="Q1957" i="1"/>
  <c r="Q1945" i="1"/>
  <c r="Q1933" i="1"/>
  <c r="Q1921" i="1"/>
  <c r="Q1909" i="1"/>
  <c r="Q1897" i="1"/>
  <c r="Q1885" i="1"/>
  <c r="Q1873" i="1"/>
  <c r="Q1861" i="1"/>
  <c r="Q1849" i="1"/>
  <c r="Q1837" i="1"/>
  <c r="Q1813" i="1"/>
  <c r="Q1801" i="1"/>
  <c r="Q1789" i="1"/>
  <c r="Q1777" i="1"/>
  <c r="Q1765" i="1"/>
  <c r="Q1753" i="1"/>
  <c r="Q1741" i="1"/>
  <c r="Q1729" i="1"/>
  <c r="Q1717" i="1"/>
  <c r="Q1705" i="1"/>
  <c r="Q1693" i="1"/>
  <c r="Q1681" i="1"/>
  <c r="Q1669" i="1"/>
  <c r="Q1657" i="1"/>
  <c r="Q1645" i="1"/>
  <c r="Q1621" i="1"/>
  <c r="Q1609" i="1"/>
  <c r="Q1597" i="1"/>
  <c r="Q1585" i="1"/>
  <c r="Q1573" i="1"/>
  <c r="Q1561" i="1"/>
  <c r="Q1549" i="1"/>
  <c r="Q1537" i="1"/>
  <c r="Q1525" i="1"/>
  <c r="Q1513" i="1"/>
  <c r="Q1501" i="1"/>
  <c r="Q1489" i="1"/>
  <c r="Q1477" i="1"/>
  <c r="Q1465" i="1"/>
  <c r="Q1453" i="1"/>
  <c r="Q1441" i="1"/>
  <c r="Q1429" i="1"/>
  <c r="Q1417" i="1"/>
  <c r="Q1405" i="1"/>
  <c r="Q1393" i="1"/>
  <c r="Q1381" i="1"/>
  <c r="Q1369" i="1"/>
  <c r="Q1357" i="1"/>
  <c r="Q1345" i="1"/>
  <c r="Q1333" i="1"/>
  <c r="Q1321" i="1"/>
  <c r="Q1309" i="1"/>
  <c r="Q1297" i="1"/>
  <c r="Q1285" i="1"/>
  <c r="Q1273" i="1"/>
  <c r="Q1261" i="1"/>
  <c r="Q1249" i="1"/>
  <c r="Q1237" i="1"/>
  <c r="Q1225" i="1"/>
  <c r="Q1213" i="1"/>
  <c r="Q1201" i="1"/>
  <c r="Q1189" i="1"/>
  <c r="Q1177" i="1"/>
  <c r="Q1165" i="1"/>
  <c r="Q1153" i="1"/>
  <c r="Q1141" i="1"/>
  <c r="Q1129" i="1"/>
  <c r="Q1117" i="1"/>
  <c r="Q1105" i="1"/>
  <c r="Q1093" i="1"/>
  <c r="Q1081" i="1"/>
  <c r="Q1069" i="1"/>
  <c r="Q1057" i="1"/>
  <c r="Q1045" i="1"/>
  <c r="Q1033" i="1"/>
  <c r="Q1021" i="1"/>
  <c r="Q1009" i="1"/>
  <c r="Q997" i="1"/>
  <c r="Q985" i="1"/>
  <c r="Q973" i="1"/>
  <c r="Q961" i="1"/>
  <c r="Q949" i="1"/>
  <c r="Q937" i="1"/>
  <c r="Q925" i="1"/>
  <c r="Q913" i="1"/>
  <c r="Q901" i="1"/>
  <c r="Q889" i="1"/>
  <c r="Q877" i="1"/>
  <c r="Q865" i="1"/>
  <c r="Q853" i="1"/>
  <c r="Q841" i="1"/>
  <c r="Q829" i="1"/>
  <c r="Q817" i="1"/>
  <c r="Q805" i="1"/>
  <c r="Q793" i="1"/>
  <c r="Q781" i="1"/>
  <c r="Q769" i="1"/>
  <c r="Q757" i="1"/>
  <c r="Q745" i="1"/>
  <c r="Q733" i="1"/>
  <c r="Q721" i="1"/>
  <c r="Q709" i="1"/>
  <c r="Q697" i="1"/>
  <c r="Q685" i="1"/>
  <c r="Q673" i="1"/>
  <c r="Q661" i="1"/>
  <c r="Q649" i="1"/>
  <c r="Q637" i="1"/>
  <c r="Q625" i="1"/>
  <c r="Q613" i="1"/>
  <c r="Q601" i="1"/>
  <c r="Q589" i="1"/>
  <c r="Q577" i="1"/>
  <c r="Q565" i="1"/>
  <c r="Q553" i="1"/>
  <c r="Q541" i="1"/>
  <c r="Q529" i="1"/>
  <c r="Q517" i="1"/>
  <c r="Q505" i="1"/>
  <c r="Q493" i="1"/>
  <c r="Q481" i="1"/>
  <c r="Q469" i="1"/>
  <c r="Q457" i="1"/>
  <c r="Q445" i="1"/>
  <c r="Q433" i="1"/>
  <c r="Q421" i="1"/>
  <c r="Q409" i="1"/>
  <c r="Q397" i="1"/>
  <c r="Q385" i="1"/>
  <c r="Q373" i="1"/>
  <c r="Q361" i="1"/>
  <c r="Q349" i="1"/>
  <c r="Q337" i="1"/>
  <c r="Q325" i="1"/>
  <c r="Q313" i="1"/>
  <c r="Q301" i="1"/>
  <c r="Q289" i="1"/>
  <c r="Q277" i="1"/>
  <c r="Q265" i="1"/>
  <c r="Q253" i="1"/>
  <c r="Q241" i="1"/>
  <c r="Q229" i="1"/>
  <c r="Q217" i="1"/>
  <c r="Q205" i="1"/>
  <c r="Q193" i="1"/>
  <c r="Q181" i="1"/>
  <c r="Q169" i="1"/>
  <c r="Q157" i="1"/>
  <c r="Q145" i="1"/>
  <c r="Q133" i="1"/>
  <c r="Q121" i="1"/>
  <c r="Q109" i="1"/>
  <c r="Q97" i="1"/>
  <c r="Q85" i="1"/>
  <c r="Q73" i="1"/>
  <c r="Q61" i="1"/>
  <c r="Q49" i="1"/>
  <c r="Q37" i="1"/>
  <c r="Q25" i="1"/>
  <c r="Q13" i="1"/>
  <c r="Q10376" i="1"/>
  <c r="Q10337" i="1"/>
  <c r="Q10306" i="1"/>
  <c r="Q10269" i="1"/>
  <c r="Q10236" i="1"/>
  <c r="Q10168" i="1"/>
  <c r="Q10098" i="1"/>
  <c r="Q10061" i="1"/>
  <c r="Q10030" i="1"/>
  <c r="Q9992" i="1"/>
  <c r="Q9960" i="1"/>
  <c r="Q9822" i="1"/>
  <c r="Q9785" i="1"/>
  <c r="Q9753" i="1"/>
  <c r="Q9716" i="1"/>
  <c r="Q9684" i="1"/>
  <c r="Q9646" i="1"/>
  <c r="Q9614" i="1"/>
  <c r="Q9577" i="1"/>
  <c r="Q9477" i="1"/>
  <c r="Q9436" i="1"/>
  <c r="Q9352" i="1"/>
  <c r="Q9314" i="1"/>
  <c r="Q9268" i="1"/>
  <c r="Q9231" i="1"/>
  <c r="Q9186" i="1"/>
  <c r="Q9148" i="1"/>
  <c r="Q9102" i="1"/>
  <c r="Q9065" i="1"/>
  <c r="Q9021" i="1"/>
  <c r="Q8981" i="1"/>
  <c r="Q8937" i="1"/>
  <c r="Q8850" i="1"/>
  <c r="Q8802" i="1"/>
  <c r="Q8765" i="1"/>
  <c r="Q8576" i="1"/>
  <c r="Q8382" i="1"/>
  <c r="Q8332" i="1"/>
  <c r="Q8273" i="1"/>
  <c r="Q8176" i="1"/>
  <c r="Q8065" i="1"/>
  <c r="Q8020" i="1"/>
  <c r="Q7969" i="1"/>
  <c r="Q7921" i="1"/>
  <c r="Q7870" i="1"/>
  <c r="Q7758" i="1"/>
  <c r="Q7713" i="1"/>
  <c r="Q7602" i="1"/>
  <c r="Q7553" i="1"/>
  <c r="Q7503" i="1"/>
  <c r="Q7408" i="1"/>
  <c r="Q7349" i="1"/>
  <c r="Q7245" i="1"/>
  <c r="Q7196" i="1"/>
  <c r="Q7140" i="1"/>
  <c r="Q7092" i="1"/>
  <c r="Q6984" i="1"/>
  <c r="Q6930" i="1"/>
  <c r="Q6884" i="1"/>
  <c r="Q6830" i="1"/>
  <c r="Q6773" i="1"/>
  <c r="Q6724" i="1"/>
  <c r="Q6674" i="1"/>
  <c r="Q6615" i="1"/>
  <c r="Q6517" i="1"/>
  <c r="Q6461" i="1"/>
  <c r="Q6401" i="1"/>
  <c r="Q6356" i="1"/>
  <c r="Q6306" i="1"/>
  <c r="Q6244" i="1"/>
  <c r="Q6192" i="1"/>
  <c r="Q6148" i="1"/>
  <c r="Q6090" i="1"/>
  <c r="Q5934" i="1"/>
  <c r="Q5824" i="1"/>
  <c r="Q5778" i="1"/>
  <c r="Q5724" i="1"/>
  <c r="Q5667" i="1"/>
  <c r="Q5618" i="1"/>
  <c r="Q5568" i="1"/>
  <c r="Q5509" i="1"/>
  <c r="Q5454" i="1"/>
  <c r="Q5356" i="1"/>
  <c r="Q5295" i="1"/>
  <c r="Q5249" i="1"/>
  <c r="Q5200" i="1"/>
  <c r="Q5138" i="1"/>
  <c r="Q5042" i="1"/>
  <c r="Q4984" i="1"/>
  <c r="Q4878" i="1"/>
  <c r="Q4826" i="1"/>
  <c r="Q4518" i="1"/>
  <c r="Q4346" i="1"/>
  <c r="Q4242" i="1"/>
  <c r="Q3977" i="1"/>
  <c r="Q3879" i="1"/>
  <c r="Q3797" i="1"/>
  <c r="Q3624" i="1"/>
  <c r="Q3528" i="1"/>
  <c r="Q3098" i="1"/>
  <c r="Q3015" i="1"/>
  <c r="Q2813" i="1"/>
  <c r="Q2718" i="1"/>
  <c r="Q2498" i="1"/>
  <c r="Q2222" i="1"/>
  <c r="Q2082" i="1"/>
  <c r="Q1707" i="1"/>
  <c r="Q2625" i="1"/>
  <c r="Q2589" i="1"/>
  <c r="Q2553" i="1"/>
  <c r="Q2517" i="1"/>
  <c r="Q2481" i="1"/>
  <c r="Q2445" i="1"/>
  <c r="Q2409" i="1"/>
  <c r="Q2373" i="1"/>
  <c r="Q2337" i="1"/>
  <c r="Q2301" i="1"/>
  <c r="Q2277" i="1"/>
  <c r="Q2241" i="1"/>
  <c r="Q2217" i="1"/>
  <c r="Q2181" i="1"/>
  <c r="Q2145" i="1"/>
  <c r="Q2121" i="1"/>
  <c r="Q2085" i="1"/>
  <c r="Q2049" i="1"/>
  <c r="Q2013" i="1"/>
  <c r="Q1977" i="1"/>
  <c r="Q1941" i="1"/>
  <c r="Q1905" i="1"/>
  <c r="Q1869" i="1"/>
  <c r="Q1845" i="1"/>
  <c r="Q1821" i="1"/>
  <c r="Q1785" i="1"/>
  <c r="Q1749" i="1"/>
  <c r="Q1713" i="1"/>
  <c r="Q1689" i="1"/>
  <c r="Q1653" i="1"/>
  <c r="Q1617" i="1"/>
  <c r="Q1581" i="1"/>
  <c r="Q1557" i="1"/>
  <c r="Q1509" i="1"/>
  <c r="Q1473" i="1"/>
  <c r="Q1437" i="1"/>
  <c r="Q1401" i="1"/>
  <c r="Q1377" i="1"/>
  <c r="Q1353" i="1"/>
  <c r="Q1305" i="1"/>
  <c r="Q1281" i="1"/>
  <c r="Q1245" i="1"/>
  <c r="Q1209" i="1"/>
  <c r="Q1173" i="1"/>
  <c r="Q1137" i="1"/>
  <c r="Q1101" i="1"/>
  <c r="Q1065" i="1"/>
  <c r="Q1029" i="1"/>
  <c r="Q1005" i="1"/>
  <c r="Q981" i="1"/>
  <c r="Q945" i="1"/>
  <c r="Q909" i="1"/>
  <c r="Q873" i="1"/>
  <c r="Q837" i="1"/>
  <c r="Q801" i="1"/>
  <c r="Q777" i="1"/>
  <c r="Q741" i="1"/>
  <c r="Q705" i="1"/>
  <c r="Q669" i="1"/>
  <c r="Q633" i="1"/>
  <c r="Q585" i="1"/>
  <c r="Q549" i="1"/>
  <c r="Q525" i="1"/>
  <c r="Q489" i="1"/>
  <c r="Q453" i="1"/>
  <c r="Q429" i="1"/>
  <c r="Q393" i="1"/>
  <c r="Q357" i="1"/>
  <c r="Q321" i="1"/>
  <c r="Q285" i="1"/>
  <c r="Q249" i="1"/>
  <c r="Q237" i="1"/>
  <c r="Q201" i="1"/>
  <c r="Q165" i="1"/>
  <c r="Q129" i="1"/>
  <c r="Q93" i="1"/>
  <c r="Q57" i="1"/>
  <c r="Q21" i="1"/>
  <c r="Q9331" i="1"/>
  <c r="Q10332" i="1"/>
  <c r="Q10260" i="1"/>
  <c r="Q10200" i="1"/>
  <c r="Q10152" i="1"/>
  <c r="Q10068" i="1"/>
  <c r="Q10020" i="1"/>
  <c r="Q9888" i="1"/>
  <c r="Q9768" i="1"/>
  <c r="Q9720" i="1"/>
  <c r="Q9696" i="1"/>
  <c r="Q9648" i="1"/>
  <c r="Q9608" i="1"/>
  <c r="Q9558" i="1"/>
  <c r="Q9507" i="1"/>
  <c r="Q9455" i="1"/>
  <c r="Q9419" i="1"/>
  <c r="Q9371" i="1"/>
  <c r="Q9302" i="1"/>
  <c r="Q9256" i="1"/>
  <c r="Q9193" i="1"/>
  <c r="Q9156" i="1"/>
  <c r="Q9108" i="1"/>
  <c r="Q9012" i="1"/>
  <c r="Q8988" i="1"/>
  <c r="Q8963" i="1"/>
  <c r="Q8927" i="1"/>
  <c r="Q8891" i="1"/>
  <c r="Q8854" i="1"/>
  <c r="Q8806" i="1"/>
  <c r="Q8758" i="1"/>
  <c r="Q8710" i="1"/>
  <c r="Q8590" i="1"/>
  <c r="Q8542" i="1"/>
  <c r="Q8494" i="1"/>
  <c r="Q8409" i="1"/>
  <c r="Q8348" i="1"/>
  <c r="Q8300" i="1"/>
  <c r="Q8251" i="1"/>
  <c r="Q8203" i="1"/>
  <c r="Q8155" i="1"/>
  <c r="Q8107" i="1"/>
  <c r="Q8046" i="1"/>
  <c r="Q7998" i="1"/>
  <c r="Q7962" i="1"/>
  <c r="Q7740" i="1"/>
  <c r="Q7716" i="1"/>
  <c r="Q7521" i="1"/>
  <c r="Q7425" i="1"/>
  <c r="Q7353" i="1"/>
  <c r="Q7233" i="1"/>
  <c r="Q7172" i="1"/>
  <c r="Q7112" i="1"/>
  <c r="Q7052" i="1"/>
  <c r="Q6992" i="1"/>
  <c r="Q6932" i="1"/>
  <c r="Q6872" i="1"/>
  <c r="Q6812" i="1"/>
  <c r="Q6752" i="1"/>
  <c r="Q6368" i="1"/>
  <c r="Q6248" i="1"/>
  <c r="Q6188" i="1"/>
  <c r="Q6080" i="1"/>
  <c r="Q6032" i="1"/>
  <c r="Q5984" i="1"/>
  <c r="Q5888" i="1"/>
  <c r="Q5840" i="1"/>
  <c r="Q5720" i="1"/>
  <c r="Q5672" i="1"/>
  <c r="Q5636" i="1"/>
  <c r="Q5576" i="1"/>
  <c r="Q5528" i="1"/>
  <c r="Q5492" i="1"/>
  <c r="Q5432" i="1"/>
  <c r="Q5384" i="1"/>
  <c r="Q5336" i="1"/>
  <c r="Q5288" i="1"/>
  <c r="Q5252" i="1"/>
  <c r="Q8650" i="1"/>
  <c r="Q7788" i="1"/>
  <c r="Q8052" i="1"/>
  <c r="Q9237" i="1"/>
  <c r="Q9341" i="1"/>
  <c r="Q10411" i="1"/>
  <c r="Q10399" i="1"/>
  <c r="Q10387" i="1"/>
  <c r="Q10375" i="1"/>
  <c r="Q10363" i="1"/>
  <c r="Q10351" i="1"/>
  <c r="Q10339" i="1"/>
  <c r="Q10327" i="1"/>
  <c r="Q10315" i="1"/>
  <c r="Q10303" i="1"/>
  <c r="Q10291" i="1"/>
  <c r="Q10279" i="1"/>
  <c r="Q10267" i="1"/>
  <c r="Q10255" i="1"/>
  <c r="Q10243" i="1"/>
  <c r="Q10231" i="1"/>
  <c r="Q10219" i="1"/>
  <c r="Q10207" i="1"/>
  <c r="Q10195" i="1"/>
  <c r="Q10183" i="1"/>
  <c r="Q10171" i="1"/>
  <c r="Q10159" i="1"/>
  <c r="Q10147" i="1"/>
  <c r="Q10135" i="1"/>
  <c r="Q10123" i="1"/>
  <c r="Q10111" i="1"/>
  <c r="Q10099" i="1"/>
  <c r="Q10087" i="1"/>
  <c r="Q10075" i="1"/>
  <c r="Q10063" i="1"/>
  <c r="Q10051" i="1"/>
  <c r="Q10039" i="1"/>
  <c r="Q10027" i="1"/>
  <c r="Q10015" i="1"/>
  <c r="Q10003" i="1"/>
  <c r="Q9991" i="1"/>
  <c r="Q9979" i="1"/>
  <c r="Q9967" i="1"/>
  <c r="Q9955" i="1"/>
  <c r="Q9943" i="1"/>
  <c r="Q9931" i="1"/>
  <c r="Q9919" i="1"/>
  <c r="Q9907" i="1"/>
  <c r="Q9895" i="1"/>
  <c r="Q9883" i="1"/>
  <c r="Q9871" i="1"/>
  <c r="Q9859" i="1"/>
  <c r="Q9847" i="1"/>
  <c r="Q9835" i="1"/>
  <c r="Q9823" i="1"/>
  <c r="Q9811" i="1"/>
  <c r="Q9799" i="1"/>
  <c r="Q9787" i="1"/>
  <c r="Q9775" i="1"/>
  <c r="Q9763" i="1"/>
  <c r="Q9751" i="1"/>
  <c r="Q9739" i="1"/>
  <c r="Q9727" i="1"/>
  <c r="Q9715" i="1"/>
  <c r="Q9703" i="1"/>
  <c r="Q9691" i="1"/>
  <c r="Q9679" i="1"/>
  <c r="Q9667" i="1"/>
  <c r="Q9655" i="1"/>
  <c r="Q9643" i="1"/>
  <c r="Q9629" i="1"/>
  <c r="Q9590" i="1"/>
  <c r="Q9565" i="1"/>
  <c r="Q9538" i="1"/>
  <c r="Q9514" i="1"/>
  <c r="Q9463" i="1"/>
  <c r="Q9450" i="1"/>
  <c r="Q9438" i="1"/>
  <c r="Q9426" i="1"/>
  <c r="Q9414" i="1"/>
  <c r="Q9402" i="1"/>
  <c r="Q9366" i="1"/>
  <c r="Q9332" i="1"/>
  <c r="Q9311" i="1"/>
  <c r="Q9283" i="1"/>
  <c r="Q9270" i="1"/>
  <c r="Q9246" i="1"/>
  <c r="Q9229" i="1"/>
  <c r="Q9204" i="1"/>
  <c r="Q9176" i="1"/>
  <c r="Q9164" i="1"/>
  <c r="Q9151" i="1"/>
  <c r="Q9139" i="1"/>
  <c r="Q9127" i="1"/>
  <c r="Q9115" i="1"/>
  <c r="Q9103" i="1"/>
  <c r="Q9091" i="1"/>
  <c r="Q9079" i="1"/>
  <c r="Q9067" i="1"/>
  <c r="Q9055" i="1"/>
  <c r="Q9043" i="1"/>
  <c r="Q9031" i="1"/>
  <c r="Q9019" i="1"/>
  <c r="Q9007" i="1"/>
  <c r="Q8995" i="1"/>
  <c r="Q8983" i="1"/>
  <c r="Q8970" i="1"/>
  <c r="Q8946" i="1"/>
  <c r="Q8922" i="1"/>
  <c r="Q8898" i="1"/>
  <c r="Q8886" i="1"/>
  <c r="Q8874" i="1"/>
  <c r="Q8861" i="1"/>
  <c r="Q8837" i="1"/>
  <c r="Q8825" i="1"/>
  <c r="Q8813" i="1"/>
  <c r="Q8801" i="1"/>
  <c r="Q8789" i="1"/>
  <c r="Q8777" i="1"/>
  <c r="Q8753" i="1"/>
  <c r="Q8741" i="1"/>
  <c r="Q8729" i="1"/>
  <c r="Q8717" i="1"/>
  <c r="Q8705" i="1"/>
  <c r="Q8693" i="1"/>
  <c r="Q8681" i="1"/>
  <c r="Q8669" i="1"/>
  <c r="Q8657" i="1"/>
  <c r="Q8633" i="1"/>
  <c r="Q8621" i="1"/>
  <c r="Q8609" i="1"/>
  <c r="Q8597" i="1"/>
  <c r="Q8585" i="1"/>
  <c r="Q8573" i="1"/>
  <c r="Q8549" i="1"/>
  <c r="Q8537" i="1"/>
  <c r="Q8525" i="1"/>
  <c r="Q8513" i="1"/>
  <c r="Q8501" i="1"/>
  <c r="Q8477" i="1"/>
  <c r="Q8465" i="1"/>
  <c r="Q8441" i="1"/>
  <c r="Q8416" i="1"/>
  <c r="Q8404" i="1"/>
  <c r="Q8392" i="1"/>
  <c r="Q8380" i="1"/>
  <c r="Q8343" i="1"/>
  <c r="Q8319" i="1"/>
  <c r="Q8295" i="1"/>
  <c r="Q8270" i="1"/>
  <c r="Q8222" i="1"/>
  <c r="Q8174" i="1"/>
  <c r="Q8150" i="1"/>
  <c r="Q8102" i="1"/>
  <c r="Q8078" i="1"/>
  <c r="Q8029" i="1"/>
  <c r="Q8005" i="1"/>
  <c r="Q7981" i="1"/>
  <c r="Q7957" i="1"/>
  <c r="Q7933" i="1"/>
  <c r="Q7909" i="1"/>
  <c r="Q7885" i="1"/>
  <c r="Q7833" i="1"/>
  <c r="Q7807" i="1"/>
  <c r="Q7783" i="1"/>
  <c r="Q7759" i="1"/>
  <c r="Q7735" i="1"/>
  <c r="Q7711" i="1"/>
  <c r="Q7687" i="1"/>
  <c r="Q7663" i="1"/>
  <c r="Q7651" i="1"/>
  <c r="Q7627" i="1"/>
  <c r="Q7601" i="1"/>
  <c r="Q7576" i="1"/>
  <c r="Q7552" i="1"/>
  <c r="Q7528" i="1"/>
  <c r="Q7420" i="1"/>
  <c r="Q7396" i="1"/>
  <c r="Q7372" i="1"/>
  <c r="Q7324" i="1"/>
  <c r="Q7300" i="1"/>
  <c r="Q7276" i="1"/>
  <c r="Q7252" i="1"/>
  <c r="Q7204" i="1"/>
  <c r="Q7179" i="1"/>
  <c r="Q7155" i="1"/>
  <c r="Q7131" i="1"/>
  <c r="Q7083" i="1"/>
  <c r="Q7059" i="1"/>
  <c r="Q7035" i="1"/>
  <c r="Q7011" i="1"/>
  <c r="Q6987" i="1"/>
  <c r="Q6963" i="1"/>
  <c r="Q6939" i="1"/>
  <c r="Q6915" i="1"/>
  <c r="Q6903" i="1"/>
  <c r="Q6879" i="1"/>
  <c r="Q6783" i="1"/>
  <c r="Q6759" i="1"/>
  <c r="Q6735" i="1"/>
  <c r="Q6711" i="1"/>
  <c r="Q6507" i="1"/>
  <c r="Q6495" i="1"/>
  <c r="Q6483" i="1"/>
  <c r="Q6459" i="1"/>
  <c r="Q6435" i="1"/>
  <c r="Q6411" i="1"/>
  <c r="Q6387" i="1"/>
  <c r="Q6363" i="1"/>
  <c r="Q6339" i="1"/>
  <c r="Q6315" i="1"/>
  <c r="Q6291" i="1"/>
  <c r="Q6267" i="1"/>
  <c r="Q6219" i="1"/>
  <c r="Q6195" i="1"/>
  <c r="Q6147" i="1"/>
  <c r="Q6123" i="1"/>
  <c r="Q6075" i="1"/>
  <c r="Q6039" i="1"/>
  <c r="Q6027" i="1"/>
  <c r="Q6003" i="1"/>
  <c r="Q5979" i="1"/>
  <c r="Q5955" i="1"/>
  <c r="Q5931" i="1"/>
  <c r="Q5907" i="1"/>
  <c r="Q5859" i="1"/>
  <c r="Q5835" i="1"/>
  <c r="Q5811" i="1"/>
  <c r="Q5787" i="1"/>
  <c r="Q5763" i="1"/>
  <c r="Q5715" i="1"/>
  <c r="Q5691" i="1"/>
  <c r="Q5643" i="1"/>
  <c r="Q5619" i="1"/>
  <c r="Q5571" i="1"/>
  <c r="Q5547" i="1"/>
  <c r="Q5523" i="1"/>
  <c r="Q5499" i="1"/>
  <c r="Q5487" i="1"/>
  <c r="Q5367" i="1"/>
  <c r="Q5343" i="1"/>
  <c r="Q5247" i="1"/>
  <c r="Q5223" i="1"/>
  <c r="Q5199" i="1"/>
  <c r="Q5151" i="1"/>
  <c r="Q5139" i="1"/>
  <c r="Q5115" i="1"/>
  <c r="Q5091" i="1"/>
  <c r="Q5067" i="1"/>
  <c r="Q5043" i="1"/>
  <c r="Q4995" i="1"/>
  <c r="Q4971" i="1"/>
  <c r="Q4935" i="1"/>
  <c r="Q4911" i="1"/>
  <c r="Q4899" i="1"/>
  <c r="Q4875" i="1"/>
  <c r="Q4851" i="1"/>
  <c r="Q4827" i="1"/>
  <c r="Q4803" i="1"/>
  <c r="Q4779" i="1"/>
  <c r="Q4755" i="1"/>
  <c r="Q4707" i="1"/>
  <c r="Q4683" i="1"/>
  <c r="Q4659" i="1"/>
  <c r="Q4635" i="1"/>
  <c r="Q4611" i="1"/>
  <c r="Q4587" i="1"/>
  <c r="Q4563" i="1"/>
  <c r="Q4539" i="1"/>
  <c r="Q4515" i="1"/>
  <c r="Q4491" i="1"/>
  <c r="Q4443" i="1"/>
  <c r="Q4419" i="1"/>
  <c r="Q4371" i="1"/>
  <c r="Q4347" i="1"/>
  <c r="Q4323" i="1"/>
  <c r="Q4299" i="1"/>
  <c r="Q4275" i="1"/>
  <c r="Q4251" i="1"/>
  <c r="Q4227" i="1"/>
  <c r="Q4203" i="1"/>
  <c r="Q4155" i="1"/>
  <c r="Q4131" i="1"/>
  <c r="Q4107" i="1"/>
  <c r="Q4083" i="1"/>
  <c r="Q4059" i="1"/>
  <c r="Q4047" i="1"/>
  <c r="Q4035" i="1"/>
  <c r="Q4011" i="1"/>
  <c r="Q3999" i="1"/>
  <c r="Q3987" i="1"/>
  <c r="Q3975" i="1"/>
  <c r="Q3963" i="1"/>
  <c r="Q3951" i="1"/>
  <c r="Q3939" i="1"/>
  <c r="Q3927" i="1"/>
  <c r="Q3915" i="1"/>
  <c r="Q3903" i="1"/>
  <c r="Q3891" i="1"/>
  <c r="Q3867" i="1"/>
  <c r="Q3855" i="1"/>
  <c r="Q3843" i="1"/>
  <c r="Q3831" i="1"/>
  <c r="Q3819" i="1"/>
  <c r="Q3807" i="1"/>
  <c r="Q3795" i="1"/>
  <c r="Q3783" i="1"/>
  <c r="Q3771" i="1"/>
  <c r="Q3759" i="1"/>
  <c r="Q3747" i="1"/>
  <c r="Q3723" i="1"/>
  <c r="Q3711" i="1"/>
  <c r="Q3699" i="1"/>
  <c r="Q3675" i="1"/>
  <c r="Q3663" i="1"/>
  <c r="Q3651" i="1"/>
  <c r="Q3627" i="1"/>
  <c r="Q3615" i="1"/>
  <c r="Q3603" i="1"/>
  <c r="Q3591" i="1"/>
  <c r="Q3579" i="1"/>
  <c r="Q3567" i="1"/>
  <c r="Q3555" i="1"/>
  <c r="Q3543" i="1"/>
  <c r="Q3531" i="1"/>
  <c r="Q3519" i="1"/>
  <c r="Q3507" i="1"/>
  <c r="Q3483" i="1"/>
  <c r="Q3471" i="1"/>
  <c r="Q3447" i="1"/>
  <c r="Q3435" i="1"/>
  <c r="Q3423" i="1"/>
  <c r="Q3411" i="1"/>
  <c r="Q3399" i="1"/>
  <c r="Q3387" i="1"/>
  <c r="Q3375" i="1"/>
  <c r="Q3363" i="1"/>
  <c r="Q3351" i="1"/>
  <c r="Q3339" i="1"/>
  <c r="Q3327" i="1"/>
  <c r="Q3315" i="1"/>
  <c r="Q3279" i="1"/>
  <c r="Q3255" i="1"/>
  <c r="Q3231" i="1"/>
  <c r="Q3207" i="1"/>
  <c r="Q3135" i="1"/>
  <c r="Q3111" i="1"/>
  <c r="Q3087" i="1"/>
  <c r="Q3063" i="1"/>
  <c r="Q3039" i="1"/>
  <c r="Q2991" i="1"/>
  <c r="Q2967" i="1"/>
  <c r="Q2943" i="1"/>
  <c r="Q2919" i="1"/>
  <c r="Q2895" i="1"/>
  <c r="Q2871" i="1"/>
  <c r="Q2847" i="1"/>
  <c r="Q2823" i="1"/>
  <c r="Q2799" i="1"/>
  <c r="Q2751" i="1"/>
  <c r="Q2703" i="1"/>
  <c r="Q2679" i="1"/>
  <c r="Q2655" i="1"/>
  <c r="Q2643" i="1"/>
  <c r="Q2619" i="1"/>
  <c r="Q2571" i="1"/>
  <c r="Q2547" i="1"/>
  <c r="Q2523" i="1"/>
  <c r="Q2499" i="1"/>
  <c r="Q2475" i="1"/>
  <c r="Q2427" i="1"/>
  <c r="Q2403" i="1"/>
  <c r="Q2379" i="1"/>
  <c r="Q2355" i="1"/>
  <c r="Q2331" i="1"/>
  <c r="Q2271" i="1"/>
  <c r="Q2247" i="1"/>
  <c r="Q2223" i="1"/>
  <c r="Q2199" i="1"/>
  <c r="Q2175" i="1"/>
  <c r="Q2151" i="1"/>
  <c r="Q2127" i="1"/>
  <c r="Q2103" i="1"/>
  <c r="Q2079" i="1"/>
  <c r="Q2055" i="1"/>
  <c r="Q2031" i="1"/>
  <c r="Q1995" i="1"/>
  <c r="Q1971" i="1"/>
  <c r="Q1947" i="1"/>
  <c r="Q1923" i="1"/>
  <c r="Q1899" i="1"/>
  <c r="Q1875" i="1"/>
  <c r="Q1851" i="1"/>
  <c r="Q1827" i="1"/>
  <c r="Q1803" i="1"/>
  <c r="Q1779" i="1"/>
  <c r="Q1755" i="1"/>
  <c r="Q1731" i="1"/>
  <c r="Q1683" i="1"/>
  <c r="Q1671" i="1"/>
  <c r="Q1647" i="1"/>
  <c r="Q1623" i="1"/>
  <c r="Q1599" i="1"/>
  <c r="Q1575" i="1"/>
  <c r="Q1551" i="1"/>
  <c r="Q1527" i="1"/>
  <c r="Q1503" i="1"/>
  <c r="Q1479" i="1"/>
  <c r="Q1455" i="1"/>
  <c r="Q1431" i="1"/>
  <c r="Q1407" i="1"/>
  <c r="Q1359" i="1"/>
  <c r="Q1335" i="1"/>
  <c r="Q1287" i="1"/>
  <c r="Q1263" i="1"/>
  <c r="Q1239" i="1"/>
  <c r="Q1215" i="1"/>
  <c r="Q1191" i="1"/>
  <c r="Q1167" i="1"/>
  <c r="Q1143" i="1"/>
  <c r="Q1119" i="1"/>
  <c r="Q1095" i="1"/>
  <c r="Q1083" i="1"/>
  <c r="Q1047" i="1"/>
  <c r="Q1035" i="1"/>
  <c r="Q1011" i="1"/>
  <c r="Q975" i="1"/>
  <c r="Q963" i="1"/>
  <c r="Q939" i="1"/>
  <c r="Q903" i="1"/>
  <c r="Q879" i="1"/>
  <c r="Q855" i="1"/>
  <c r="Q831" i="1"/>
  <c r="Q807" i="1"/>
  <c r="Q783" i="1"/>
  <c r="Q747" i="1"/>
  <c r="Q735" i="1"/>
  <c r="Q711" i="1"/>
  <c r="Q687" i="1"/>
  <c r="Q663" i="1"/>
  <c r="Q639" i="1"/>
  <c r="Q615" i="1"/>
  <c r="Q591" i="1"/>
  <c r="Q567" i="1"/>
  <c r="Q543" i="1"/>
  <c r="Q507" i="1"/>
  <c r="Q483" i="1"/>
  <c r="Q459" i="1"/>
  <c r="Q435" i="1"/>
  <c r="Q423" i="1"/>
  <c r="Q399" i="1"/>
  <c r="Q375" i="1"/>
  <c r="Q351" i="1"/>
  <c r="Q315" i="1"/>
  <c r="Q291" i="1"/>
  <c r="Q267" i="1"/>
  <c r="Q243" i="1"/>
  <c r="Q231" i="1"/>
  <c r="Q207" i="1"/>
  <c r="Q183" i="1"/>
  <c r="Q159" i="1"/>
  <c r="Q135" i="1"/>
  <c r="Q111" i="1"/>
  <c r="Q87" i="1"/>
  <c r="Q63" i="1"/>
  <c r="Q39" i="1"/>
  <c r="Q15" i="1"/>
  <c r="Q10380" i="1"/>
  <c r="Q10174" i="1"/>
  <c r="Q10104" i="1"/>
  <c r="Q9862" i="1"/>
  <c r="Q9828" i="1"/>
  <c r="Q9551" i="1"/>
  <c r="Q9482" i="1"/>
  <c r="Q9154" i="1"/>
  <c r="Q8901" i="1"/>
  <c r="Q8720" i="1"/>
  <c r="Q8489" i="1"/>
  <c r="Q8334" i="1"/>
  <c r="Q8237" i="1"/>
  <c r="Q7876" i="1"/>
  <c r="Q7461" i="1"/>
  <c r="Q7413" i="1"/>
  <c r="Q7257" i="1"/>
  <c r="Q7047" i="1"/>
  <c r="Q6786" i="1"/>
  <c r="Q6519" i="1"/>
  <c r="Q6416" i="1"/>
  <c r="Q6255" i="1"/>
  <c r="Q6099" i="1"/>
  <c r="Q5996" i="1"/>
  <c r="Q5883" i="1"/>
  <c r="Q5727" i="1"/>
  <c r="Q5624" i="1"/>
  <c r="Q5516" i="1"/>
  <c r="Q5204" i="1"/>
  <c r="Q5103" i="1"/>
  <c r="Q5046" i="1"/>
  <c r="Q4350" i="1"/>
  <c r="Q4086" i="1"/>
  <c r="Q3639" i="1"/>
  <c r="H9036" i="1"/>
  <c r="I9036" i="1"/>
  <c r="Q9239" i="1"/>
  <c r="Q9263" i="1"/>
  <c r="Q9318" i="1"/>
  <c r="Q9343" i="1"/>
  <c r="Q10410" i="1"/>
  <c r="Q10398" i="1"/>
  <c r="Q10374" i="1"/>
  <c r="Q10362" i="1"/>
  <c r="Q10350" i="1"/>
  <c r="Q10326" i="1"/>
  <c r="Q10314" i="1"/>
  <c r="Q10230" i="1"/>
  <c r="Q10206" i="1"/>
  <c r="Q10182" i="1"/>
  <c r="Q10170" i="1"/>
  <c r="Q10158" i="1"/>
  <c r="Q10134" i="1"/>
  <c r="Q10086" i="1"/>
  <c r="Q10074" i="1"/>
  <c r="Q10050" i="1"/>
  <c r="Q10038" i="1"/>
  <c r="Q10026" i="1"/>
  <c r="Q9978" i="1"/>
  <c r="Q9930" i="1"/>
  <c r="Q9894" i="1"/>
  <c r="Q9882" i="1"/>
  <c r="Q9858" i="1"/>
  <c r="Q9834" i="1"/>
  <c r="Q9798" i="1"/>
  <c r="Q9774" i="1"/>
  <c r="Q9750" i="1"/>
  <c r="Q9738" i="1"/>
  <c r="Q9702" i="1"/>
  <c r="Q9654" i="1"/>
  <c r="Q9628" i="1"/>
  <c r="Q9615" i="1"/>
  <c r="Q9601" i="1"/>
  <c r="Q9589" i="1"/>
  <c r="Q9564" i="1"/>
  <c r="Q9550" i="1"/>
  <c r="Q9537" i="1"/>
  <c r="Q9513" i="1"/>
  <c r="Q9476" i="1"/>
  <c r="Q9462" i="1"/>
  <c r="Q9449" i="1"/>
  <c r="Q9401" i="1"/>
  <c r="Q9377" i="1"/>
  <c r="Q9330" i="1"/>
  <c r="Q9294" i="1"/>
  <c r="Q9282" i="1"/>
  <c r="Q9228" i="1"/>
  <c r="Q9216" i="1"/>
  <c r="Q9203" i="1"/>
  <c r="Q9187" i="1"/>
  <c r="Q9175" i="1"/>
  <c r="Q9150" i="1"/>
  <c r="Q9138" i="1"/>
  <c r="Q9018" i="1"/>
  <c r="Q8994" i="1"/>
  <c r="Q8969" i="1"/>
  <c r="Q8945" i="1"/>
  <c r="Q8921" i="1"/>
  <c r="Q8897" i="1"/>
  <c r="Q8873" i="1"/>
  <c r="Q8788" i="1"/>
  <c r="Q8764" i="1"/>
  <c r="Q8716" i="1"/>
  <c r="Q8692" i="1"/>
  <c r="Q8668" i="1"/>
  <c r="Q8644" i="1"/>
  <c r="Q8620" i="1"/>
  <c r="Q8584" i="1"/>
  <c r="Q8560" i="1"/>
  <c r="Q8536" i="1"/>
  <c r="Q8512" i="1"/>
  <c r="Q8476" i="1"/>
  <c r="Q8427" i="1"/>
  <c r="Q8379" i="1"/>
  <c r="Q8355" i="1"/>
  <c r="Q8294" i="1"/>
  <c r="Q8269" i="1"/>
  <c r="Q8221" i="1"/>
  <c r="Q8197" i="1"/>
  <c r="Q8173" i="1"/>
  <c r="Q8149" i="1"/>
  <c r="Q8125" i="1"/>
  <c r="Q8077" i="1"/>
  <c r="Q8053" i="1"/>
  <c r="Q8040" i="1"/>
  <c r="Q8028" i="1"/>
  <c r="Q8016" i="1"/>
  <c r="Q7920" i="1"/>
  <c r="Q7908" i="1"/>
  <c r="Q7884" i="1"/>
  <c r="Q7857" i="1"/>
  <c r="Q7832" i="1"/>
  <c r="Q7734" i="1"/>
  <c r="Q7710" i="1"/>
  <c r="Q7686" i="1"/>
  <c r="Q7638" i="1"/>
  <c r="Q7600" i="1"/>
  <c r="Q7575" i="1"/>
  <c r="Q7551" i="1"/>
  <c r="Q7527" i="1"/>
  <c r="Q7479" i="1"/>
  <c r="Q7455" i="1"/>
  <c r="Q7407" i="1"/>
  <c r="Q7359" i="1"/>
  <c r="Q7335" i="1"/>
  <c r="Q7311" i="1"/>
  <c r="Q7287" i="1"/>
  <c r="Q7275" i="1"/>
  <c r="Q7251" i="1"/>
  <c r="Q7227" i="1"/>
  <c r="Q7203" i="1"/>
  <c r="Q7178" i="1"/>
  <c r="Q7130" i="1"/>
  <c r="Q7082" i="1"/>
  <c r="Q7022" i="1"/>
  <c r="Q6998" i="1"/>
  <c r="Q6974" i="1"/>
  <c r="Q6926" i="1"/>
  <c r="Q6902" i="1"/>
  <c r="Q6854" i="1"/>
  <c r="Q6806" i="1"/>
  <c r="Q6782" i="1"/>
  <c r="Q6758" i="1"/>
  <c r="Q6746" i="1"/>
  <c r="Q6722" i="1"/>
  <c r="Q6698" i="1"/>
  <c r="Q6650" i="1"/>
  <c r="Q6626" i="1"/>
  <c r="Q6470" i="1"/>
  <c r="Q6446" i="1"/>
  <c r="Q6422" i="1"/>
  <c r="Q6374" i="1"/>
  <c r="Q6350" i="1"/>
  <c r="Q6218" i="1"/>
  <c r="Q6194" i="1"/>
  <c r="Q6170" i="1"/>
  <c r="Q6146" i="1"/>
  <c r="Q6098" i="1"/>
  <c r="Q6074" i="1"/>
  <c r="Q6050" i="1"/>
  <c r="Q6002" i="1"/>
  <c r="Q5954" i="1"/>
  <c r="Q5930" i="1"/>
  <c r="Q5906" i="1"/>
  <c r="Q5882" i="1"/>
  <c r="Q5858" i="1"/>
  <c r="Q5834" i="1"/>
  <c r="Q5786" i="1"/>
  <c r="Q5762" i="1"/>
  <c r="Q5738" i="1"/>
  <c r="Q5714" i="1"/>
  <c r="Q5666" i="1"/>
  <c r="Q5642" i="1"/>
  <c r="Q5594" i="1"/>
  <c r="Q5522" i="1"/>
  <c r="Q5486" i="1"/>
  <c r="Q5474" i="1"/>
  <c r="Q5450" i="1"/>
  <c r="Q5426" i="1"/>
  <c r="Q5402" i="1"/>
  <c r="Q5378" i="1"/>
  <c r="Q5354" i="1"/>
  <c r="Q5306" i="1"/>
  <c r="Q5282" i="1"/>
  <c r="Q5258" i="1"/>
  <c r="Q5234" i="1"/>
  <c r="Q5210" i="1"/>
  <c r="Q5162" i="1"/>
  <c r="Q5090" i="1"/>
  <c r="Q5066" i="1"/>
  <c r="Q4970" i="1"/>
  <c r="Q4946" i="1"/>
  <c r="Q4922" i="1"/>
  <c r="Q4874" i="1"/>
  <c r="Q4802" i="1"/>
  <c r="Q4778" i="1"/>
  <c r="Q4754" i="1"/>
  <c r="Q4742" i="1"/>
  <c r="Q4718" i="1"/>
  <c r="Q4694" i="1"/>
  <c r="Q4670" i="1"/>
  <c r="Q4658" i="1"/>
  <c r="Q4634" i="1"/>
  <c r="Q4622" i="1"/>
  <c r="Q4610" i="1"/>
  <c r="Q4598" i="1"/>
  <c r="Q4586" i="1"/>
  <c r="Q4562" i="1"/>
  <c r="Q4538" i="1"/>
  <c r="Q4514" i="1"/>
  <c r="Q4490" i="1"/>
  <c r="Q4442" i="1"/>
  <c r="Q4418" i="1"/>
  <c r="Q4394" i="1"/>
  <c r="Q4370" i="1"/>
  <c r="Q4322" i="1"/>
  <c r="Q4262" i="1"/>
  <c r="Q4214" i="1"/>
  <c r="Q4190" i="1"/>
  <c r="Q4166" i="1"/>
  <c r="Q4142" i="1"/>
  <c r="Q4118" i="1"/>
  <c r="Q4094" i="1"/>
  <c r="Q4070" i="1"/>
  <c r="Q4046" i="1"/>
  <c r="Q3998" i="1"/>
  <c r="Q3974" i="1"/>
  <c r="Q3950" i="1"/>
  <c r="Q3926" i="1"/>
  <c r="Q3902" i="1"/>
  <c r="Q3878" i="1"/>
  <c r="Q3854" i="1"/>
  <c r="Q3782" i="1"/>
  <c r="Q3758" i="1"/>
  <c r="Q3734" i="1"/>
  <c r="Q3710" i="1"/>
  <c r="Q3650" i="1"/>
  <c r="Q3626" i="1"/>
  <c r="Q3602" i="1"/>
  <c r="Q3554" i="1"/>
  <c r="Q3530" i="1"/>
  <c r="Q3494" i="1"/>
  <c r="Q3470" i="1"/>
  <c r="Q3446" i="1"/>
  <c r="Q3422" i="1"/>
  <c r="Q3398" i="1"/>
  <c r="Q3350" i="1"/>
  <c r="Q3314" i="1"/>
  <c r="Q3290" i="1"/>
  <c r="Q3266" i="1"/>
  <c r="Q3242" i="1"/>
  <c r="Q3194" i="1"/>
  <c r="Q3122" i="1"/>
  <c r="Q3074" i="1"/>
  <c r="Q3050" i="1"/>
  <c r="Q3026" i="1"/>
  <c r="Q3002" i="1"/>
  <c r="Q2978" i="1"/>
  <c r="Q2954" i="1"/>
  <c r="Q2930" i="1"/>
  <c r="Q2906" i="1"/>
  <c r="Q2882" i="1"/>
  <c r="Q2858" i="1"/>
  <c r="Q2834" i="1"/>
  <c r="Q2810" i="1"/>
  <c r="Q2798" i="1"/>
  <c r="Q2774" i="1"/>
  <c r="Q2750" i="1"/>
  <c r="Q2726" i="1"/>
  <c r="Q2702" i="1"/>
  <c r="Q2678" i="1"/>
  <c r="Q2654" i="1"/>
  <c r="Q2630" i="1"/>
  <c r="Q2606" i="1"/>
  <c r="Q2582" i="1"/>
  <c r="Q2558" i="1"/>
  <c r="Q2534" i="1"/>
  <c r="Q2510" i="1"/>
  <c r="Q2486" i="1"/>
  <c r="Q2462" i="1"/>
  <c r="Q2438" i="1"/>
  <c r="Q2414" i="1"/>
  <c r="Q2378" i="1"/>
  <c r="Q2354" i="1"/>
  <c r="Q2330" i="1"/>
  <c r="Q2306" i="1"/>
  <c r="Q2258" i="1"/>
  <c r="Q2234" i="1"/>
  <c r="Q2210" i="1"/>
  <c r="Q2186" i="1"/>
  <c r="Q2162" i="1"/>
  <c r="Q2138" i="1"/>
  <c r="Q2114" i="1"/>
  <c r="Q2090" i="1"/>
  <c r="Q2066" i="1"/>
  <c r="Q2042" i="1"/>
  <c r="Q1994" i="1"/>
  <c r="Q1970" i="1"/>
  <c r="Q1946" i="1"/>
  <c r="Q1922" i="1"/>
  <c r="Q1898" i="1"/>
  <c r="Q1874" i="1"/>
  <c r="Q1850" i="1"/>
  <c r="Q1826" i="1"/>
  <c r="Q1802" i="1"/>
  <c r="Q1790" i="1"/>
  <c r="Q1766" i="1"/>
  <c r="Q1742" i="1"/>
  <c r="Q1718" i="1"/>
  <c r="Q1694" i="1"/>
  <c r="Q1670" i="1"/>
  <c r="Q1646" i="1"/>
  <c r="Q1598" i="1"/>
  <c r="Q1574" i="1"/>
  <c r="Q1550" i="1"/>
  <c r="Q1526" i="1"/>
  <c r="Q1478" i="1"/>
  <c r="Q1454" i="1"/>
  <c r="Q1430" i="1"/>
  <c r="Q1406" i="1"/>
  <c r="Q1382" i="1"/>
  <c r="Q1334" i="1"/>
  <c r="Q1286" i="1"/>
  <c r="Q1262" i="1"/>
  <c r="Q1238" i="1"/>
  <c r="Q1214" i="1"/>
  <c r="Q1190" i="1"/>
  <c r="Q1166" i="1"/>
  <c r="Q1142" i="1"/>
  <c r="Q1118" i="1"/>
  <c r="Q1094" i="1"/>
  <c r="Q1070" i="1"/>
  <c r="Q1046" i="1"/>
  <c r="Q1022" i="1"/>
  <c r="Q998" i="1"/>
  <c r="Q974" i="1"/>
  <c r="Q938" i="1"/>
  <c r="Q926" i="1"/>
  <c r="Q902" i="1"/>
  <c r="Q878" i="1"/>
  <c r="Q854" i="1"/>
  <c r="Q830" i="1"/>
  <c r="Q806" i="1"/>
  <c r="Q782" i="1"/>
  <c r="Q758" i="1"/>
  <c r="Q734" i="1"/>
  <c r="Q698" i="1"/>
  <c r="Q674" i="1"/>
  <c r="Q650" i="1"/>
  <c r="Q626" i="1"/>
  <c r="Q602" i="1"/>
  <c r="Q578" i="1"/>
  <c r="Q554" i="1"/>
  <c r="Q530" i="1"/>
  <c r="Q506" i="1"/>
  <c r="Q470" i="1"/>
  <c r="Q446" i="1"/>
  <c r="Q422" i="1"/>
  <c r="Q398" i="1"/>
  <c r="Q374" i="1"/>
  <c r="Q350" i="1"/>
  <c r="Q338" i="1"/>
  <c r="Q326" i="1"/>
  <c r="Q314" i="1"/>
  <c r="Q302" i="1"/>
  <c r="Q290" i="1"/>
  <c r="Q278" i="1"/>
  <c r="Q266" i="1"/>
  <c r="Q254" i="1"/>
  <c r="Q242" i="1"/>
  <c r="Q230" i="1"/>
  <c r="Q218" i="1"/>
  <c r="Q206" i="1"/>
  <c r="Q194" i="1"/>
  <c r="Q182" i="1"/>
  <c r="Q170" i="1"/>
  <c r="Q158" i="1"/>
  <c r="Q146" i="1"/>
  <c r="Q134" i="1"/>
  <c r="Q122" i="1"/>
  <c r="Q110" i="1"/>
  <c r="Q74" i="1"/>
  <c r="Q62" i="1"/>
  <c r="Q50" i="1"/>
  <c r="Q38" i="1"/>
  <c r="Q26" i="1"/>
  <c r="Q14" i="1"/>
  <c r="Q7588" i="1"/>
  <c r="Q8436" i="1"/>
  <c r="Q9243" i="1"/>
  <c r="Q9323" i="1"/>
  <c r="Q9605" i="1"/>
  <c r="Q10396" i="1"/>
  <c r="Q10384" i="1"/>
  <c r="Q10372" i="1"/>
  <c r="Q10324" i="1"/>
  <c r="Q10276" i="1"/>
  <c r="Q10240" i="1"/>
  <c r="Q10228" i="1"/>
  <c r="Q10204" i="1"/>
  <c r="Q10180" i="1"/>
  <c r="Q10144" i="1"/>
  <c r="Q10120" i="1"/>
  <c r="Q10096" i="1"/>
  <c r="Q10084" i="1"/>
  <c r="Q10048" i="1"/>
  <c r="Q10000" i="1"/>
  <c r="Q9964" i="1"/>
  <c r="Q9952" i="1"/>
  <c r="Q9928" i="1"/>
  <c r="Q9904" i="1"/>
  <c r="Q9868" i="1"/>
  <c r="Q9844" i="1"/>
  <c r="Q9820" i="1"/>
  <c r="Q9808" i="1"/>
  <c r="Q9796" i="1"/>
  <c r="Q9772" i="1"/>
  <c r="Q9688" i="1"/>
  <c r="Q9676" i="1"/>
  <c r="Q9652" i="1"/>
  <c r="Q9639" i="1"/>
  <c r="Q9613" i="1"/>
  <c r="Q9562" i="1"/>
  <c r="Q9547" i="1"/>
  <c r="Q9535" i="1"/>
  <c r="Q9523" i="1"/>
  <c r="Q9511" i="1"/>
  <c r="Q9499" i="1"/>
  <c r="Q9474" i="1"/>
  <c r="Q9459" i="1"/>
  <c r="Q9435" i="1"/>
  <c r="Q9423" i="1"/>
  <c r="Q9387" i="1"/>
  <c r="Q9375" i="1"/>
  <c r="Q9363" i="1"/>
  <c r="Q9306" i="1"/>
  <c r="Q9264" i="1"/>
  <c r="Q9214" i="1"/>
  <c r="Q9201" i="1"/>
  <c r="Q9185" i="1"/>
  <c r="Q9173" i="1"/>
  <c r="Q9136" i="1"/>
  <c r="Q9088" i="1"/>
  <c r="Q9076" i="1"/>
  <c r="Q9064" i="1"/>
  <c r="Q9052" i="1"/>
  <c r="Q9028" i="1"/>
  <c r="Q8992" i="1"/>
  <c r="Q8979" i="1"/>
  <c r="Q8967" i="1"/>
  <c r="Q8955" i="1"/>
  <c r="Q8943" i="1"/>
  <c r="Q8931" i="1"/>
  <c r="Q8919" i="1"/>
  <c r="Q8895" i="1"/>
  <c r="Q8883" i="1"/>
  <c r="Q8871" i="1"/>
  <c r="Q8858" i="1"/>
  <c r="Q8846" i="1"/>
  <c r="Q8834" i="1"/>
  <c r="Q8822" i="1"/>
  <c r="Q8810" i="1"/>
  <c r="Q8786" i="1"/>
  <c r="Q8762" i="1"/>
  <c r="Q8750" i="1"/>
  <c r="Q8738" i="1"/>
  <c r="Q8726" i="1"/>
  <c r="Q8702" i="1"/>
  <c r="Q8690" i="1"/>
  <c r="Q8678" i="1"/>
  <c r="Q8666" i="1"/>
  <c r="Q8654" i="1"/>
  <c r="Q8642" i="1"/>
  <c r="Q8594" i="1"/>
  <c r="Q8558" i="1"/>
  <c r="Q8546" i="1"/>
  <c r="Q8534" i="1"/>
  <c r="Q8510" i="1"/>
  <c r="Q8498" i="1"/>
  <c r="Q8486" i="1"/>
  <c r="Q8462" i="1"/>
  <c r="Q8450" i="1"/>
  <c r="Q8438" i="1"/>
  <c r="Q8425" i="1"/>
  <c r="Q8413" i="1"/>
  <c r="Q8401" i="1"/>
  <c r="Q8377" i="1"/>
  <c r="Q8365" i="1"/>
  <c r="Q8353" i="1"/>
  <c r="Q8340" i="1"/>
  <c r="Q8328" i="1"/>
  <c r="Q8316" i="1"/>
  <c r="Q8304" i="1"/>
  <c r="Q8292" i="1"/>
  <c r="Q8279" i="1"/>
  <c r="Q8267" i="1"/>
  <c r="Q8255" i="1"/>
  <c r="Q8243" i="1"/>
  <c r="Q8231" i="1"/>
  <c r="Q8219" i="1"/>
  <c r="Q8207" i="1"/>
  <c r="Q8195" i="1"/>
  <c r="Q8183" i="1"/>
  <c r="Q8171" i="1"/>
  <c r="Q8159" i="1"/>
  <c r="Q8147" i="1"/>
  <c r="Q8135" i="1"/>
  <c r="Q8123" i="1"/>
  <c r="Q8111" i="1"/>
  <c r="Q8099" i="1"/>
  <c r="Q8087" i="1"/>
  <c r="Q8075" i="1"/>
  <c r="Q8063" i="1"/>
  <c r="Q8050" i="1"/>
  <c r="Q8038" i="1"/>
  <c r="Q8002" i="1"/>
  <c r="Q7990" i="1"/>
  <c r="Q7978" i="1"/>
  <c r="Q7966" i="1"/>
  <c r="Q7954" i="1"/>
  <c r="Q7942" i="1"/>
  <c r="Q7918" i="1"/>
  <c r="Q7906" i="1"/>
  <c r="Q7894" i="1"/>
  <c r="Q7882" i="1"/>
  <c r="Q7869" i="1"/>
  <c r="Q7854" i="1"/>
  <c r="Q7842" i="1"/>
  <c r="Q7830" i="1"/>
  <c r="Q7804" i="1"/>
  <c r="Q7792" i="1"/>
  <c r="Q7768" i="1"/>
  <c r="Q7756" i="1"/>
  <c r="Q7732" i="1"/>
  <c r="Q7696" i="1"/>
  <c r="Q7672" i="1"/>
  <c r="Q7648" i="1"/>
  <c r="Q7636" i="1"/>
  <c r="Q7611" i="1"/>
  <c r="Q7585" i="1"/>
  <c r="Q7573" i="1"/>
  <c r="Q7561" i="1"/>
  <c r="Q7549" i="1"/>
  <c r="Q7525" i="1"/>
  <c r="Q7513" i="1"/>
  <c r="Q7501" i="1"/>
  <c r="Q7477" i="1"/>
  <c r="Q7465" i="1"/>
  <c r="Q7453" i="1"/>
  <c r="Q7441" i="1"/>
  <c r="Q7429" i="1"/>
  <c r="Q7405" i="1"/>
  <c r="Q7393" i="1"/>
  <c r="Q7381" i="1"/>
  <c r="Q7369" i="1"/>
  <c r="Q7357" i="1"/>
  <c r="Q7345" i="1"/>
  <c r="Q7333" i="1"/>
  <c r="Q7321" i="1"/>
  <c r="Q7309" i="1"/>
  <c r="Q7285" i="1"/>
  <c r="Q7273" i="1"/>
  <c r="Q7261" i="1"/>
  <c r="Q7249" i="1"/>
  <c r="Q7237" i="1"/>
  <c r="Q7225" i="1"/>
  <c r="Q7213" i="1"/>
  <c r="Q7188" i="1"/>
  <c r="Q7164" i="1"/>
  <c r="Q7152" i="1"/>
  <c r="Q7128" i="1"/>
  <c r="Q7116" i="1"/>
  <c r="Q7104" i="1"/>
  <c r="Q7080" i="1"/>
  <c r="Q7068" i="1"/>
  <c r="Q7056" i="1"/>
  <c r="Q7044" i="1"/>
  <c r="Q7032" i="1"/>
  <c r="Q7008" i="1"/>
  <c r="Q6996" i="1"/>
  <c r="Q6972" i="1"/>
  <c r="Q6912" i="1"/>
  <c r="Q6900" i="1"/>
  <c r="Q6888" i="1"/>
  <c r="Q6876" i="1"/>
  <c r="Q6852" i="1"/>
  <c r="Q6840" i="1"/>
  <c r="Q6828" i="1"/>
  <c r="Q6804" i="1"/>
  <c r="Q6792" i="1"/>
  <c r="Q6780" i="1"/>
  <c r="Q6768" i="1"/>
  <c r="Q6756" i="1"/>
  <c r="Q6732" i="1"/>
  <c r="Q6720" i="1"/>
  <c r="Q6696" i="1"/>
  <c r="Q6684" i="1"/>
  <c r="Q6636" i="1"/>
  <c r="Q6624" i="1"/>
  <c r="Q6612" i="1"/>
  <c r="Q6600" i="1"/>
  <c r="Q6576" i="1"/>
  <c r="Q6564" i="1"/>
  <c r="Q6552" i="1"/>
  <c r="Q6540" i="1"/>
  <c r="Q6528" i="1"/>
  <c r="Q6516" i="1"/>
  <c r="Q6504" i="1"/>
  <c r="Q6480" i="1"/>
  <c r="Q6456" i="1"/>
  <c r="Q6444" i="1"/>
  <c r="Q6420" i="1"/>
  <c r="Q6408" i="1"/>
  <c r="Q6396" i="1"/>
  <c r="Q6360" i="1"/>
  <c r="Q6348" i="1"/>
  <c r="Q6336" i="1"/>
  <c r="Q6324" i="1"/>
  <c r="Q6300" i="1"/>
  <c r="Q6288" i="1"/>
  <c r="Q6264" i="1"/>
  <c r="Q6252" i="1"/>
  <c r="Q6240" i="1"/>
  <c r="Q6228" i="1"/>
  <c r="Q6204" i="1"/>
  <c r="Q6180" i="1"/>
  <c r="Q6168" i="1"/>
  <c r="Q6144" i="1"/>
  <c r="Q6132" i="1"/>
  <c r="Q6120" i="1"/>
  <c r="Q6108" i="1"/>
  <c r="Q6084" i="1"/>
  <c r="Q6072" i="1"/>
  <c r="Q6048" i="1"/>
  <c r="Q6024" i="1"/>
  <c r="Q6012" i="1"/>
  <c r="Q5988" i="1"/>
  <c r="Q5976" i="1"/>
  <c r="Q5952" i="1"/>
  <c r="Q5928" i="1"/>
  <c r="Q5916" i="1"/>
  <c r="Q5904" i="1"/>
  <c r="Q5892" i="1"/>
  <c r="Q5868" i="1"/>
  <c r="Q5856" i="1"/>
  <c r="Q5832" i="1"/>
  <c r="Q5820" i="1"/>
  <c r="Q5808" i="1"/>
  <c r="Q5796" i="1"/>
  <c r="Q5748" i="1"/>
  <c r="Q5736" i="1"/>
  <c r="Q5712" i="1"/>
  <c r="Q5700" i="1"/>
  <c r="Q5676" i="1"/>
  <c r="Q5652" i="1"/>
  <c r="Q5640" i="1"/>
  <c r="Q5628" i="1"/>
  <c r="Q5616" i="1"/>
  <c r="Q5604" i="1"/>
  <c r="Q5592" i="1"/>
  <c r="Q5580" i="1"/>
  <c r="Q5556" i="1"/>
  <c r="Q5544" i="1"/>
  <c r="Q5520" i="1"/>
  <c r="Q5484" i="1"/>
  <c r="Q5472" i="1"/>
  <c r="Q5460" i="1"/>
  <c r="Q5436" i="1"/>
  <c r="Q5424" i="1"/>
  <c r="Q5400" i="1"/>
  <c r="Q5376" i="1"/>
  <c r="Q5364" i="1"/>
  <c r="Q5352" i="1"/>
  <c r="Q5340" i="1"/>
  <c r="Q5328" i="1"/>
  <c r="Q5316" i="1"/>
  <c r="Q5304" i="1"/>
  <c r="Q5280" i="1"/>
  <c r="Q5268" i="1"/>
  <c r="Q5244" i="1"/>
  <c r="Q5208" i="1"/>
  <c r="Q5184" i="1"/>
  <c r="Q5160" i="1"/>
  <c r="Q5148" i="1"/>
  <c r="Q5124" i="1"/>
  <c r="Q5100" i="1"/>
  <c r="Q5088" i="1"/>
  <c r="Q5076" i="1"/>
  <c r="Q5064" i="1"/>
  <c r="Q5052" i="1"/>
  <c r="Q5040" i="1"/>
  <c r="Q5028" i="1"/>
  <c r="Q5004" i="1"/>
  <c r="Q4992" i="1"/>
  <c r="Q4968" i="1"/>
  <c r="Q4932" i="1"/>
  <c r="Q4908" i="1"/>
  <c r="Q4884" i="1"/>
  <c r="Q4872" i="1"/>
  <c r="Q4848" i="1"/>
  <c r="Q4812" i="1"/>
  <c r="Q4788" i="1"/>
  <c r="Q4776" i="1"/>
  <c r="Q4764" i="1"/>
  <c r="Q4740" i="1"/>
  <c r="Q4728" i="1"/>
  <c r="Q4716" i="1"/>
  <c r="Q4704" i="1"/>
  <c r="Q4692" i="1"/>
  <c r="Q4680" i="1"/>
  <c r="Q4656" i="1"/>
  <c r="Q4644" i="1"/>
  <c r="Q4632" i="1"/>
  <c r="Q4620" i="1"/>
  <c r="Q4608" i="1"/>
  <c r="Q4596" i="1"/>
  <c r="Q4584" i="1"/>
  <c r="Q4572" i="1"/>
  <c r="Q4560" i="1"/>
  <c r="Q4548" i="1"/>
  <c r="Q4536" i="1"/>
  <c r="Q4524" i="1"/>
  <c r="Q4512" i="1"/>
  <c r="Q4500" i="1"/>
  <c r="Q4488" i="1"/>
  <c r="Q4476" i="1"/>
  <c r="Q4464" i="1"/>
  <c r="Q4452" i="1"/>
  <c r="Q4440" i="1"/>
  <c r="Q4428" i="1"/>
  <c r="Q4416" i="1"/>
  <c r="Q4404" i="1"/>
  <c r="Q4392" i="1"/>
  <c r="Q4380" i="1"/>
  <c r="Q4368" i="1"/>
  <c r="Q4356" i="1"/>
  <c r="Q4344" i="1"/>
  <c r="Q4332" i="1"/>
  <c r="Q4320" i="1"/>
  <c r="Q4296" i="1"/>
  <c r="Q4284" i="1"/>
  <c r="Q4260" i="1"/>
  <c r="Q4248" i="1"/>
  <c r="Q4236" i="1"/>
  <c r="Q4224" i="1"/>
  <c r="Q4212" i="1"/>
  <c r="Q4188" i="1"/>
  <c r="Q4176" i="1"/>
  <c r="Q4164" i="1"/>
  <c r="Q4152" i="1"/>
  <c r="Q4140" i="1"/>
  <c r="Q4116" i="1"/>
  <c r="Q4104" i="1"/>
  <c r="Q4068" i="1"/>
  <c r="Q4056" i="1"/>
  <c r="Q4044" i="1"/>
  <c r="Q4032" i="1"/>
  <c r="Q4020" i="1"/>
  <c r="Q4008" i="1"/>
  <c r="Q3996" i="1"/>
  <c r="Q3984" i="1"/>
  <c r="Q3972" i="1"/>
  <c r="Q3960" i="1"/>
  <c r="Q3948" i="1"/>
  <c r="Q3936" i="1"/>
  <c r="Q3924" i="1"/>
  <c r="Q3900" i="1"/>
  <c r="Q3888" i="1"/>
  <c r="Q3876" i="1"/>
  <c r="Q3864" i="1"/>
  <c r="Q3852" i="1"/>
  <c r="Q3840" i="1"/>
  <c r="Q3828" i="1"/>
  <c r="Q3816" i="1"/>
  <c r="Q3780" i="1"/>
  <c r="Q3768" i="1"/>
  <c r="Q3756" i="1"/>
  <c r="Q3744" i="1"/>
  <c r="Q3732" i="1"/>
  <c r="Q3708" i="1"/>
  <c r="Q3696" i="1"/>
  <c r="Q3684" i="1"/>
  <c r="Q3672" i="1"/>
  <c r="Q3636" i="1"/>
  <c r="Q3612" i="1"/>
  <c r="Q3600" i="1"/>
  <c r="Q3588" i="1"/>
  <c r="Q3576" i="1"/>
  <c r="Q3564" i="1"/>
  <c r="Q3552" i="1"/>
  <c r="Q3540" i="1"/>
  <c r="Q3516" i="1"/>
  <c r="Q3504" i="1"/>
  <c r="Q3492" i="1"/>
  <c r="Q3480" i="1"/>
  <c r="Q3468" i="1"/>
  <c r="Q3456" i="1"/>
  <c r="Q3444" i="1"/>
  <c r="Q3432" i="1"/>
  <c r="Q3420" i="1"/>
  <c r="Q3408" i="1"/>
  <c r="Q3396" i="1"/>
  <c r="Q3384" i="1"/>
  <c r="Q3372" i="1"/>
  <c r="Q3360" i="1"/>
  <c r="Q3348" i="1"/>
  <c r="Q3324" i="1"/>
  <c r="Q3312" i="1"/>
  <c r="Q3300" i="1"/>
  <c r="Q3276" i="1"/>
  <c r="Q3264" i="1"/>
  <c r="Q3252" i="1"/>
  <c r="Q3240" i="1"/>
  <c r="Q3228" i="1"/>
  <c r="Q3204" i="1"/>
  <c r="Q3192" i="1"/>
  <c r="Q3180" i="1"/>
  <c r="Q3156" i="1"/>
  <c r="Q3144" i="1"/>
  <c r="Q3132" i="1"/>
  <c r="Q3120" i="1"/>
  <c r="Q3108" i="1"/>
  <c r="Q3072" i="1"/>
  <c r="Q3060" i="1"/>
  <c r="Q3036" i="1"/>
  <c r="Q3024" i="1"/>
  <c r="Q3012" i="1"/>
  <c r="Q3000" i="1"/>
  <c r="Q2988" i="1"/>
  <c r="Q2976" i="1"/>
  <c r="Q2964" i="1"/>
  <c r="Q2952" i="1"/>
  <c r="Q2940" i="1"/>
  <c r="Q2928" i="1"/>
  <c r="Q2916" i="1"/>
  <c r="Q2904" i="1"/>
  <c r="Q2892" i="1"/>
  <c r="Q2880" i="1"/>
  <c r="Q2868" i="1"/>
  <c r="Q2856" i="1"/>
  <c r="Q2844" i="1"/>
  <c r="Q2832" i="1"/>
  <c r="Q2820" i="1"/>
  <c r="Q2808" i="1"/>
  <c r="Q2796" i="1"/>
  <c r="Q2784" i="1"/>
  <c r="Q2772" i="1"/>
  <c r="Q2760" i="1"/>
  <c r="Q2748" i="1"/>
  <c r="Q2736" i="1"/>
  <c r="Q2724" i="1"/>
  <c r="Q2712" i="1"/>
  <c r="Q2700" i="1"/>
  <c r="Q2676" i="1"/>
  <c r="Q2652" i="1"/>
  <c r="Q2640" i="1"/>
  <c r="Q2628" i="1"/>
  <c r="Q2616" i="1"/>
  <c r="Q2604" i="1"/>
  <c r="Q2592" i="1"/>
  <c r="Q2580" i="1"/>
  <c r="Q2568" i="1"/>
  <c r="Q2556" i="1"/>
  <c r="Q2532" i="1"/>
  <c r="Q2508" i="1"/>
  <c r="Q2496" i="1"/>
  <c r="Q2484" i="1"/>
  <c r="Q2472" i="1"/>
  <c r="Q2460" i="1"/>
  <c r="Q2448" i="1"/>
  <c r="Q2436" i="1"/>
  <c r="Q2424" i="1"/>
  <c r="Q2412" i="1"/>
  <c r="Q2400" i="1"/>
  <c r="Q2388" i="1"/>
  <c r="Q2376" i="1"/>
  <c r="Q2364" i="1"/>
  <c r="Q2352" i="1"/>
  <c r="Q2340" i="1"/>
  <c r="Q2328" i="1"/>
  <c r="Q2316" i="1"/>
  <c r="Q2304" i="1"/>
  <c r="Q2292" i="1"/>
  <c r="Q2268" i="1"/>
  <c r="Q2256" i="1"/>
  <c r="Q2244" i="1"/>
  <c r="Q2232" i="1"/>
  <c r="Q2220" i="1"/>
  <c r="Q2208" i="1"/>
  <c r="Q2196" i="1"/>
  <c r="Q2184" i="1"/>
  <c r="Q2172" i="1"/>
  <c r="Q2160" i="1"/>
  <c r="Q2148" i="1"/>
  <c r="Q2136" i="1"/>
  <c r="Q2124" i="1"/>
  <c r="Q2112" i="1"/>
  <c r="Q2076" i="1"/>
  <c r="Q2064" i="1"/>
  <c r="Q2052" i="1"/>
  <c r="Q2040" i="1"/>
  <c r="Q2028" i="1"/>
  <c r="Q2004" i="1"/>
  <c r="Q1992" i="1"/>
  <c r="Q1980" i="1"/>
  <c r="Q1968" i="1"/>
  <c r="Q1956" i="1"/>
  <c r="Q1944" i="1"/>
  <c r="Q1932" i="1"/>
  <c r="Q1920" i="1"/>
  <c r="Q1896" i="1"/>
  <c r="Q1884" i="1"/>
  <c r="Q1872" i="1"/>
  <c r="Q1860" i="1"/>
  <c r="Q1848" i="1"/>
  <c r="Q1836" i="1"/>
  <c r="Q1812" i="1"/>
  <c r="Q1788" i="1"/>
  <c r="Q1776" i="1"/>
  <c r="Q1764" i="1"/>
  <c r="Q1740" i="1"/>
  <c r="Q1728" i="1"/>
  <c r="Q1716" i="1"/>
  <c r="Q1704" i="1"/>
  <c r="Q1692" i="1"/>
  <c r="Q1680" i="1"/>
  <c r="Q1668" i="1"/>
  <c r="Q1656" i="1"/>
  <c r="Q1632" i="1"/>
  <c r="Q1620" i="1"/>
  <c r="Q1608" i="1"/>
  <c r="Q1596" i="1"/>
  <c r="Q1572" i="1"/>
  <c r="Q1548" i="1"/>
  <c r="Q1536" i="1"/>
  <c r="Q1524" i="1"/>
  <c r="Q1512" i="1"/>
  <c r="Q1500" i="1"/>
  <c r="Q1488" i="1"/>
  <c r="Q1476" i="1"/>
  <c r="Q1464" i="1"/>
  <c r="Q1440" i="1"/>
  <c r="Q1428" i="1"/>
  <c r="Q1416" i="1"/>
  <c r="Q1404" i="1"/>
  <c r="Q1392" i="1"/>
  <c r="Q1380" i="1"/>
  <c r="Q1368" i="1"/>
  <c r="Q1356" i="1"/>
  <c r="Q1344" i="1"/>
  <c r="Q1332" i="1"/>
  <c r="Q1320" i="1"/>
  <c r="Q1296" i="1"/>
  <c r="Q1284" i="1"/>
  <c r="Q1272" i="1"/>
  <c r="Q1260" i="1"/>
  <c r="Q1248" i="1"/>
  <c r="Q1236" i="1"/>
  <c r="Q1224" i="1"/>
  <c r="Q1212" i="1"/>
  <c r="Q1200" i="1"/>
  <c r="Q1188" i="1"/>
  <c r="Q1176" i="1"/>
  <c r="Q1164" i="1"/>
  <c r="Q1152" i="1"/>
  <c r="Q1140" i="1"/>
  <c r="Q1128" i="1"/>
  <c r="Q1116" i="1"/>
  <c r="Q1104" i="1"/>
  <c r="Q1092" i="1"/>
  <c r="Q1080" i="1"/>
  <c r="Q1068" i="1"/>
  <c r="Q1056" i="1"/>
  <c r="Q1044" i="1"/>
  <c r="Q1032" i="1"/>
  <c r="Q1020" i="1"/>
  <c r="Q1008" i="1"/>
  <c r="Q996" i="1"/>
  <c r="Q984" i="1"/>
  <c r="Q972" i="1"/>
  <c r="Q960" i="1"/>
  <c r="Q948" i="1"/>
  <c r="Q936" i="1"/>
  <c r="Q924" i="1"/>
  <c r="Q912" i="1"/>
  <c r="Q900" i="1"/>
  <c r="Q888" i="1"/>
  <c r="Q876" i="1"/>
  <c r="Q864" i="1"/>
  <c r="Q852" i="1"/>
  <c r="Q840" i="1"/>
  <c r="Q828" i="1"/>
  <c r="Q816" i="1"/>
  <c r="Q804" i="1"/>
  <c r="Q792" i="1"/>
  <c r="Q780" i="1"/>
  <c r="Q768" i="1"/>
  <c r="Q756" i="1"/>
  <c r="Q744" i="1"/>
  <c r="Q732" i="1"/>
  <c r="Q720" i="1"/>
  <c r="Q708" i="1"/>
  <c r="Q696" i="1"/>
  <c r="Q684" i="1"/>
  <c r="Q672" i="1"/>
  <c r="Q660" i="1"/>
  <c r="Q648" i="1"/>
  <c r="Q636" i="1"/>
  <c r="Q624" i="1"/>
  <c r="Q612" i="1"/>
  <c r="Q600" i="1"/>
  <c r="Q588" i="1"/>
  <c r="Q576" i="1"/>
  <c r="Q564" i="1"/>
  <c r="Q552" i="1"/>
  <c r="Q540" i="1"/>
  <c r="Q528" i="1"/>
  <c r="Q516" i="1"/>
  <c r="Q504" i="1"/>
  <c r="Q492" i="1"/>
  <c r="Q480" i="1"/>
  <c r="Q468" i="1"/>
  <c r="Q456" i="1"/>
  <c r="Q444" i="1"/>
  <c r="Q432" i="1"/>
  <c r="Q420" i="1"/>
  <c r="Q408" i="1"/>
  <c r="Q396" i="1"/>
  <c r="Q384" i="1"/>
  <c r="Q372" i="1"/>
  <c r="Q360" i="1"/>
  <c r="Q348" i="1"/>
  <c r="Q336" i="1"/>
  <c r="Q324" i="1"/>
  <c r="Q312" i="1"/>
  <c r="Q300" i="1"/>
  <c r="Q288" i="1"/>
  <c r="Q276" i="1"/>
  <c r="Q264" i="1"/>
  <c r="Q252" i="1"/>
  <c r="Q240" i="1"/>
  <c r="Q228" i="1"/>
  <c r="Q216" i="1"/>
  <c r="Q204" i="1"/>
  <c r="Q192" i="1"/>
  <c r="Q180" i="1"/>
  <c r="Q168" i="1"/>
  <c r="Q156" i="1"/>
  <c r="Q144" i="1"/>
  <c r="Q132" i="1"/>
  <c r="Q120" i="1"/>
  <c r="Q108" i="1"/>
  <c r="Q96" i="1"/>
  <c r="Q84" i="1"/>
  <c r="Q72" i="1"/>
  <c r="Q60" i="1"/>
  <c r="Q48" i="1"/>
  <c r="Q36" i="1"/>
  <c r="Q24" i="1"/>
  <c r="Q10336" i="1"/>
  <c r="Q10302" i="1"/>
  <c r="Q10266" i="1"/>
  <c r="Q10233" i="1"/>
  <c r="Q10198" i="1"/>
  <c r="Q10060" i="1"/>
  <c r="Q10025" i="1"/>
  <c r="Q9990" i="1"/>
  <c r="Q9957" i="1"/>
  <c r="Q9921" i="1"/>
  <c r="Q9852" i="1"/>
  <c r="Q9784" i="1"/>
  <c r="Q9748" i="1"/>
  <c r="Q9714" i="1"/>
  <c r="Q9680" i="1"/>
  <c r="Q9645" i="1"/>
  <c r="Q9575" i="1"/>
  <c r="Q9541" i="1"/>
  <c r="Q9472" i="1"/>
  <c r="Q9390" i="1"/>
  <c r="Q9351" i="1"/>
  <c r="Q9309" i="1"/>
  <c r="Q9267" i="1"/>
  <c r="Q9226" i="1"/>
  <c r="Q9144" i="1"/>
  <c r="Q9101" i="1"/>
  <c r="Q9060" i="1"/>
  <c r="Q9020" i="1"/>
  <c r="Q8936" i="1"/>
  <c r="Q8885" i="1"/>
  <c r="Q8849" i="1"/>
  <c r="Q8798" i="1"/>
  <c r="Q8763" i="1"/>
  <c r="Q8662" i="1"/>
  <c r="Q8618" i="1"/>
  <c r="Q8574" i="1"/>
  <c r="Q8524" i="1"/>
  <c r="Q8429" i="1"/>
  <c r="Q8330" i="1"/>
  <c r="Q8272" i="1"/>
  <c r="Q8220" i="1"/>
  <c r="Q8175" i="1"/>
  <c r="Q8014" i="1"/>
  <c r="Q7968" i="1"/>
  <c r="Q7868" i="1"/>
  <c r="Q7812" i="1"/>
  <c r="Q7757" i="1"/>
  <c r="Q7708" i="1"/>
  <c r="Q7654" i="1"/>
  <c r="Q7599" i="1"/>
  <c r="Q7541" i="1"/>
  <c r="Q7446" i="1"/>
  <c r="Q7397" i="1"/>
  <c r="Q7348" i="1"/>
  <c r="Q7293" i="1"/>
  <c r="Q7192" i="1"/>
  <c r="Q7084" i="1"/>
  <c r="Q7037" i="1"/>
  <c r="Q6928" i="1"/>
  <c r="Q6878" i="1"/>
  <c r="Q6770" i="1"/>
  <c r="Q6712" i="1"/>
  <c r="Q6672" i="1"/>
  <c r="Q6614" i="1"/>
  <c r="Q6557" i="1"/>
  <c r="Q6509" i="1"/>
  <c r="Q6400" i="1"/>
  <c r="Q6302" i="1"/>
  <c r="Q6243" i="1"/>
  <c r="Q6140" i="1"/>
  <c r="Q6086" i="1"/>
  <c r="Q5978" i="1"/>
  <c r="Q5932" i="1"/>
  <c r="Q5876" i="1"/>
  <c r="Q5823" i="1"/>
  <c r="Q5772" i="1"/>
  <c r="Q5718" i="1"/>
  <c r="Q5665" i="1"/>
  <c r="Q5607" i="1"/>
  <c r="Q5508" i="1"/>
  <c r="Q5451" i="1"/>
  <c r="Q5404" i="1"/>
  <c r="Q5348" i="1"/>
  <c r="Q5294" i="1"/>
  <c r="Q5238" i="1"/>
  <c r="Q5196" i="1"/>
  <c r="Q5137" i="1"/>
  <c r="Q5033" i="1"/>
  <c r="Q4980" i="1"/>
  <c r="Q4926" i="1"/>
  <c r="Q4873" i="1"/>
  <c r="Q4824" i="1"/>
  <c r="Q4516" i="1"/>
  <c r="Q4420" i="1"/>
  <c r="Q4324" i="1"/>
  <c r="Q4240" i="1"/>
  <c r="Q3869" i="1"/>
  <c r="Q3794" i="1"/>
  <c r="Q3690" i="1"/>
  <c r="Q3412" i="1"/>
  <c r="Q3306" i="1"/>
  <c r="Q3096" i="1"/>
  <c r="Q3005" i="1"/>
  <c r="Q2910" i="1"/>
  <c r="Q2802" i="1"/>
  <c r="Q2717" i="1"/>
  <c r="Q2212" i="1"/>
  <c r="Q2041" i="1"/>
  <c r="Q1706" i="1"/>
  <c r="Q1560" i="1"/>
  <c r="Q263" i="1"/>
  <c r="Q488" i="1"/>
  <c r="Q344" i="1"/>
  <c r="Q191" i="1"/>
  <c r="Q12" i="1"/>
  <c r="Q10283" i="1"/>
  <c r="Q10235" i="1"/>
  <c r="Q9983" i="1"/>
  <c r="Q9959" i="1"/>
  <c r="Q9707" i="1"/>
  <c r="Q9683" i="1"/>
  <c r="Q9569" i="1"/>
  <c r="Q9522" i="1"/>
  <c r="Q9063" i="1"/>
  <c r="Q8954" i="1"/>
  <c r="Q8565" i="1"/>
  <c r="Q8202" i="1"/>
  <c r="Q8142" i="1"/>
  <c r="Q8082" i="1"/>
  <c r="Q7556" i="1"/>
  <c r="Q7436" i="1"/>
  <c r="Q7404" i="1"/>
  <c r="Q7280" i="1"/>
  <c r="Q4916" i="1"/>
  <c r="Q4820" i="1"/>
  <c r="Q4700" i="1"/>
  <c r="Q4652" i="1"/>
  <c r="Q4232" i="1"/>
  <c r="Q3839" i="1"/>
  <c r="Q3728" i="1"/>
  <c r="Q3379" i="1"/>
  <c r="Q3203" i="1"/>
  <c r="Q2960" i="1"/>
  <c r="Q2891" i="1"/>
  <c r="Q2767" i="1"/>
  <c r="Q2348" i="1"/>
  <c r="Q1880" i="1"/>
  <c r="Q1291" i="1"/>
  <c r="Q1183" i="1"/>
  <c r="Q968" i="1"/>
  <c r="Q859" i="1"/>
  <c r="Q595" i="1"/>
  <c r="Q331" i="1"/>
  <c r="Q187" i="1"/>
  <c r="Q8868" i="1"/>
  <c r="Q9325" i="1"/>
  <c r="Q10407" i="1"/>
  <c r="Q10395" i="1"/>
  <c r="Q10383" i="1"/>
  <c r="Q10371" i="1"/>
  <c r="Q10359" i="1"/>
  <c r="Q10347" i="1"/>
  <c r="Q10335" i="1"/>
  <c r="Q10323" i="1"/>
  <c r="Q10311" i="1"/>
  <c r="Q10299" i="1"/>
  <c r="Q10287" i="1"/>
  <c r="Q10275" i="1"/>
  <c r="Q10263" i="1"/>
  <c r="Q10251" i="1"/>
  <c r="Q10239" i="1"/>
  <c r="Q10227" i="1"/>
  <c r="Q10215" i="1"/>
  <c r="Q10203" i="1"/>
  <c r="Q10191" i="1"/>
  <c r="Q10179" i="1"/>
  <c r="Q10167" i="1"/>
  <c r="Q10155" i="1"/>
  <c r="Q10143" i="1"/>
  <c r="Q10131" i="1"/>
  <c r="Q10119" i="1"/>
  <c r="Q10107" i="1"/>
  <c r="Q10095" i="1"/>
  <c r="Q10083" i="1"/>
  <c r="Q10071" i="1"/>
  <c r="Q10059" i="1"/>
  <c r="Q10047" i="1"/>
  <c r="Q10035" i="1"/>
  <c r="Q10023" i="1"/>
  <c r="Q10011" i="1"/>
  <c r="Q9999" i="1"/>
  <c r="Q9987" i="1"/>
  <c r="Q9975" i="1"/>
  <c r="Q9963" i="1"/>
  <c r="Q9951" i="1"/>
  <c r="Q9939" i="1"/>
  <c r="Q9927" i="1"/>
  <c r="Q9915" i="1"/>
  <c r="Q9903" i="1"/>
  <c r="Q9891" i="1"/>
  <c r="Q9879" i="1"/>
  <c r="Q9867" i="1"/>
  <c r="Q9855" i="1"/>
  <c r="Q9843" i="1"/>
  <c r="Q9831" i="1"/>
  <c r="Q9819" i="1"/>
  <c r="Q9807" i="1"/>
  <c r="Q9795" i="1"/>
  <c r="Q9783" i="1"/>
  <c r="Q9771" i="1"/>
  <c r="Q9759" i="1"/>
  <c r="Q9747" i="1"/>
  <c r="Q9735" i="1"/>
  <c r="Q9723" i="1"/>
  <c r="Q9711" i="1"/>
  <c r="Q9699" i="1"/>
  <c r="Q9687" i="1"/>
  <c r="Q9675" i="1"/>
  <c r="Q9663" i="1"/>
  <c r="Q9651" i="1"/>
  <c r="Q9638" i="1"/>
  <c r="Q9498" i="1"/>
  <c r="Q9485" i="1"/>
  <c r="Q9422" i="1"/>
  <c r="Q9410" i="1"/>
  <c r="Q9398" i="1"/>
  <c r="Q9386" i="1"/>
  <c r="Q9347" i="1"/>
  <c r="Q9324" i="1"/>
  <c r="Q9305" i="1"/>
  <c r="Q9291" i="1"/>
  <c r="Q9279" i="1"/>
  <c r="Q9262" i="1"/>
  <c r="Q9225" i="1"/>
  <c r="Q9213" i="1"/>
  <c r="Q9199" i="1"/>
  <c r="Q9184" i="1"/>
  <c r="Q9172" i="1"/>
  <c r="Q9159" i="1"/>
  <c r="Q9147" i="1"/>
  <c r="Q9111" i="1"/>
  <c r="Q9099" i="1"/>
  <c r="Q9087" i="1"/>
  <c r="Q9075" i="1"/>
  <c r="Q9027" i="1"/>
  <c r="Q9003" i="1"/>
  <c r="Q8978" i="1"/>
  <c r="Q8966" i="1"/>
  <c r="Q8930" i="1"/>
  <c r="Q8882" i="1"/>
  <c r="Q8857" i="1"/>
  <c r="Q8845" i="1"/>
  <c r="Q8821" i="1"/>
  <c r="Q8797" i="1"/>
  <c r="Q8785" i="1"/>
  <c r="Q8773" i="1"/>
  <c r="Q8761" i="1"/>
  <c r="Q8737" i="1"/>
  <c r="Q8725" i="1"/>
  <c r="Q8701" i="1"/>
  <c r="Q8677" i="1"/>
  <c r="Q8653" i="1"/>
  <c r="Q8641" i="1"/>
  <c r="Q8629" i="1"/>
  <c r="Q8593" i="1"/>
  <c r="Q8581" i="1"/>
  <c r="Q8569" i="1"/>
  <c r="Q8557" i="1"/>
  <c r="Q8509" i="1"/>
  <c r="Q8485" i="1"/>
  <c r="Q8461" i="1"/>
  <c r="Q8437" i="1"/>
  <c r="Q8351" i="1"/>
  <c r="Q8339" i="1"/>
  <c r="Q8327" i="1"/>
  <c r="Q8315" i="1"/>
  <c r="Q8303" i="1"/>
  <c r="Q8291" i="1"/>
  <c r="Q8278" i="1"/>
  <c r="Q8254" i="1"/>
  <c r="Q8230" i="1"/>
  <c r="Q8218" i="1"/>
  <c r="Q8206" i="1"/>
  <c r="Q8182" i="1"/>
  <c r="Q8170" i="1"/>
  <c r="Q8134" i="1"/>
  <c r="Q8110" i="1"/>
  <c r="Q8098" i="1"/>
  <c r="Q8062" i="1"/>
  <c r="Q8049" i="1"/>
  <c r="Q8025" i="1"/>
  <c r="Q8001" i="1"/>
  <c r="Q7977" i="1"/>
  <c r="Q7941" i="1"/>
  <c r="Q7929" i="1"/>
  <c r="Q7893" i="1"/>
  <c r="Q7867" i="1"/>
  <c r="Q7841" i="1"/>
  <c r="Q7817" i="1"/>
  <c r="Q7803" i="1"/>
  <c r="Q7791" i="1"/>
  <c r="Q7779" i="1"/>
  <c r="Q7755" i="1"/>
  <c r="Q7731" i="1"/>
  <c r="Q7707" i="1"/>
  <c r="Q7683" i="1"/>
  <c r="Q7659" i="1"/>
  <c r="Q7647" i="1"/>
  <c r="Q7635" i="1"/>
  <c r="Q7610" i="1"/>
  <c r="Q7597" i="1"/>
  <c r="Q7584" i="1"/>
  <c r="Q7548" i="1"/>
  <c r="Q7524" i="1"/>
  <c r="Q7476" i="1"/>
  <c r="Q7464" i="1"/>
  <c r="Q7440" i="1"/>
  <c r="Q7428" i="1"/>
  <c r="Q7380" i="1"/>
  <c r="Q7356" i="1"/>
  <c r="Q7332" i="1"/>
  <c r="Q7320" i="1"/>
  <c r="Q7308" i="1"/>
  <c r="Q7284" i="1"/>
  <c r="Q7272" i="1"/>
  <c r="Q7248" i="1"/>
  <c r="Q7200" i="1"/>
  <c r="Q7187" i="1"/>
  <c r="Q7175" i="1"/>
  <c r="Q7163" i="1"/>
  <c r="Q7151" i="1"/>
  <c r="Q7139" i="1"/>
  <c r="Q7127" i="1"/>
  <c r="Q7115" i="1"/>
  <c r="Q7103" i="1"/>
  <c r="Q7091" i="1"/>
  <c r="Q7079" i="1"/>
  <c r="Q7067" i="1"/>
  <c r="Q7055" i="1"/>
  <c r="Q7043" i="1"/>
  <c r="Q7031" i="1"/>
  <c r="Q7019" i="1"/>
  <c r="Q7007" i="1"/>
  <c r="Q6995" i="1"/>
  <c r="Q6983" i="1"/>
  <c r="Q6971" i="1"/>
  <c r="Q6959" i="1"/>
  <c r="Q6947" i="1"/>
  <c r="Q6935" i="1"/>
  <c r="Q6923" i="1"/>
  <c r="Q6911" i="1"/>
  <c r="Q6899" i="1"/>
  <c r="Q6887" i="1"/>
  <c r="Q6875" i="1"/>
  <c r="Q6863" i="1"/>
  <c r="Q6851" i="1"/>
  <c r="Q6839" i="1"/>
  <c r="Q6827" i="1"/>
  <c r="Q6815" i="1"/>
  <c r="Q6803" i="1"/>
  <c r="Q6791" i="1"/>
  <c r="Q6779" i="1"/>
  <c r="Q6767" i="1"/>
  <c r="Q6755" i="1"/>
  <c r="Q6743" i="1"/>
  <c r="Q6731" i="1"/>
  <c r="Q6719" i="1"/>
  <c r="Q6707" i="1"/>
  <c r="Q6695" i="1"/>
  <c r="Q6683" i="1"/>
  <c r="Q6671" i="1"/>
  <c r="Q6659" i="1"/>
  <c r="Q6647" i="1"/>
  <c r="Q6635" i="1"/>
  <c r="Q6623" i="1"/>
  <c r="Q6611" i="1"/>
  <c r="Q6599" i="1"/>
  <c r="Q6587" i="1"/>
  <c r="Q6575" i="1"/>
  <c r="Q6563" i="1"/>
  <c r="Q6551" i="1"/>
  <c r="Q6539" i="1"/>
  <c r="Q6527" i="1"/>
  <c r="Q6515" i="1"/>
  <c r="Q6503" i="1"/>
  <c r="Q6491" i="1"/>
  <c r="Q6479" i="1"/>
  <c r="Q6467" i="1"/>
  <c r="Q6455" i="1"/>
  <c r="Q6443" i="1"/>
  <c r="Q6431" i="1"/>
  <c r="Q6419" i="1"/>
  <c r="Q6407" i="1"/>
  <c r="Q6395" i="1"/>
  <c r="Q6383" i="1"/>
  <c r="Q6371" i="1"/>
  <c r="Q6359" i="1"/>
  <c r="Q6347" i="1"/>
  <c r="Q6335" i="1"/>
  <c r="Q6323" i="1"/>
  <c r="Q6311" i="1"/>
  <c r="Q6299" i="1"/>
  <c r="Q6287" i="1"/>
  <c r="Q6275" i="1"/>
  <c r="Q6263" i="1"/>
  <c r="Q6251" i="1"/>
  <c r="Q6239" i="1"/>
  <c r="Q6227" i="1"/>
  <c r="Q6215" i="1"/>
  <c r="Q6203" i="1"/>
  <c r="Q6191" i="1"/>
  <c r="Q6179" i="1"/>
  <c r="Q6167" i="1"/>
  <c r="Q6155" i="1"/>
  <c r="Q6143" i="1"/>
  <c r="Q6131" i="1"/>
  <c r="Q6119" i="1"/>
  <c r="Q6107" i="1"/>
  <c r="Q6095" i="1"/>
  <c r="Q6083" i="1"/>
  <c r="Q6071" i="1"/>
  <c r="Q6059" i="1"/>
  <c r="Q6047" i="1"/>
  <c r="Q6035" i="1"/>
  <c r="Q6023" i="1"/>
  <c r="Q6011" i="1"/>
  <c r="Q5999" i="1"/>
  <c r="Q5987" i="1"/>
  <c r="Q5975" i="1"/>
  <c r="Q5963" i="1"/>
  <c r="Q5951" i="1"/>
  <c r="Q5939" i="1"/>
  <c r="Q5927" i="1"/>
  <c r="Q5915" i="1"/>
  <c r="Q5903" i="1"/>
  <c r="Q5891" i="1"/>
  <c r="Q5879" i="1"/>
  <c r="Q5867" i="1"/>
  <c r="Q5855" i="1"/>
  <c r="Q5843" i="1"/>
  <c r="Q5831" i="1"/>
  <c r="Q5819" i="1"/>
  <c r="Q5807" i="1"/>
  <c r="Q5795" i="1"/>
  <c r="Q5783" i="1"/>
  <c r="Q5771" i="1"/>
  <c r="Q5759" i="1"/>
  <c r="Q5747" i="1"/>
  <c r="Q5735" i="1"/>
  <c r="Q5723" i="1"/>
  <c r="Q5711" i="1"/>
  <c r="Q5699" i="1"/>
  <c r="Q5687" i="1"/>
  <c r="Q5675" i="1"/>
  <c r="Q5663" i="1"/>
  <c r="Q5651" i="1"/>
  <c r="Q5639" i="1"/>
  <c r="Q5627" i="1"/>
  <c r="Q5615" i="1"/>
  <c r="Q5603" i="1"/>
  <c r="Q5591" i="1"/>
  <c r="Q5579" i="1"/>
  <c r="Q5567" i="1"/>
  <c r="Q5555" i="1"/>
  <c r="Q5543" i="1"/>
  <c r="Q5531" i="1"/>
  <c r="Q5519" i="1"/>
  <c r="Q5507" i="1"/>
  <c r="Q5495" i="1"/>
  <c r="Q5483" i="1"/>
  <c r="Q5471" i="1"/>
  <c r="Q5459" i="1"/>
  <c r="Q5447" i="1"/>
  <c r="Q5435" i="1"/>
  <c r="Q5423" i="1"/>
  <c r="Q5411" i="1"/>
  <c r="Q5399" i="1"/>
  <c r="Q5387" i="1"/>
  <c r="Q5375" i="1"/>
  <c r="Q5363" i="1"/>
  <c r="Q5351" i="1"/>
  <c r="Q5339" i="1"/>
  <c r="Q5327" i="1"/>
  <c r="Q5315" i="1"/>
  <c r="Q5303" i="1"/>
  <c r="Q5291" i="1"/>
  <c r="Q5279" i="1"/>
  <c r="Q5267" i="1"/>
  <c r="Q5255" i="1"/>
  <c r="Q5243" i="1"/>
  <c r="Q5231" i="1"/>
  <c r="Q5219" i="1"/>
  <c r="Q5207" i="1"/>
  <c r="Q5195" i="1"/>
  <c r="Q5183" i="1"/>
  <c r="Q5171" i="1"/>
  <c r="Q5159" i="1"/>
  <c r="Q5147" i="1"/>
  <c r="Q5135" i="1"/>
  <c r="Q5123" i="1"/>
  <c r="Q5111" i="1"/>
  <c r="Q5099" i="1"/>
  <c r="Q5087" i="1"/>
  <c r="Q5075" i="1"/>
  <c r="Q5063" i="1"/>
  <c r="Q5051" i="1"/>
  <c r="Q5039" i="1"/>
  <c r="Q5027" i="1"/>
  <c r="Q5015" i="1"/>
  <c r="Q5003" i="1"/>
  <c r="Q4991" i="1"/>
  <c r="Q4979" i="1"/>
  <c r="Q4967" i="1"/>
  <c r="Q4955" i="1"/>
  <c r="Q4943" i="1"/>
  <c r="Q4931" i="1"/>
  <c r="Q4919" i="1"/>
  <c r="Q4907" i="1"/>
  <c r="Q4895" i="1"/>
  <c r="Q4883" i="1"/>
  <c r="Q4871" i="1"/>
  <c r="Q4859" i="1"/>
  <c r="Q4847" i="1"/>
  <c r="Q4835" i="1"/>
  <c r="Q4823" i="1"/>
  <c r="Q4811" i="1"/>
  <c r="Q4799" i="1"/>
  <c r="Q4787" i="1"/>
  <c r="Q4775" i="1"/>
  <c r="Q4763" i="1"/>
  <c r="Q4751" i="1"/>
  <c r="Q4739" i="1"/>
  <c r="Q4727" i="1"/>
  <c r="Q4715" i="1"/>
  <c r="Q4703" i="1"/>
  <c r="Q4691" i="1"/>
  <c r="Q4667" i="1"/>
  <c r="Q4631" i="1"/>
  <c r="Q4607" i="1"/>
  <c r="Q4583" i="1"/>
  <c r="Q4559" i="1"/>
  <c r="Q4547" i="1"/>
  <c r="Q4535" i="1"/>
  <c r="Q4499" i="1"/>
  <c r="Q4487" i="1"/>
  <c r="Q4475" i="1"/>
  <c r="Q4463" i="1"/>
  <c r="Q4451" i="1"/>
  <c r="Q4439" i="1"/>
  <c r="Q4415" i="1"/>
  <c r="Q4403" i="1"/>
  <c r="Q4391" i="1"/>
  <c r="Q4379" i="1"/>
  <c r="Q4367" i="1"/>
  <c r="Q4343" i="1"/>
  <c r="Q4331" i="1"/>
  <c r="Q4319" i="1"/>
  <c r="Q4307" i="1"/>
  <c r="Q4295" i="1"/>
  <c r="Q4259" i="1"/>
  <c r="Q4235" i="1"/>
  <c r="Q4223" i="1"/>
  <c r="Q4199" i="1"/>
  <c r="Q4151" i="1"/>
  <c r="Q4139" i="1"/>
  <c r="Q4115" i="1"/>
  <c r="Q4103" i="1"/>
  <c r="Q4091" i="1"/>
  <c r="Q4079" i="1"/>
  <c r="Q4067" i="1"/>
  <c r="Q4055" i="1"/>
  <c r="Q4043" i="1"/>
  <c r="Q4031" i="1"/>
  <c r="Q4019" i="1"/>
  <c r="Q4007" i="1"/>
  <c r="Q3995" i="1"/>
  <c r="Q3959" i="1"/>
  <c r="Q3947" i="1"/>
  <c r="Q3923" i="1"/>
  <c r="Q3899" i="1"/>
  <c r="Q3887" i="1"/>
  <c r="Q3875" i="1"/>
  <c r="Q3863" i="1"/>
  <c r="Q3851" i="1"/>
  <c r="Q3815" i="1"/>
  <c r="Q3791" i="1"/>
  <c r="Q3779" i="1"/>
  <c r="Q3767" i="1"/>
  <c r="Q3743" i="1"/>
  <c r="Q3707" i="1"/>
  <c r="Q3695" i="1"/>
  <c r="Q3671" i="1"/>
  <c r="Q3647" i="1"/>
  <c r="Q3623" i="1"/>
  <c r="Q3611" i="1"/>
  <c r="Q3599" i="1"/>
  <c r="Q3587" i="1"/>
  <c r="Q3563" i="1"/>
  <c r="Q3551" i="1"/>
  <c r="Q3539" i="1"/>
  <c r="Q3527" i="1"/>
  <c r="Q3515" i="1"/>
  <c r="Q3503" i="1"/>
  <c r="Q3479" i="1"/>
  <c r="Q3467" i="1"/>
  <c r="Q3443" i="1"/>
  <c r="Q3431" i="1"/>
  <c r="Q3419" i="1"/>
  <c r="Q3407" i="1"/>
  <c r="Q3395" i="1"/>
  <c r="Q3383" i="1"/>
  <c r="Q3371" i="1"/>
  <c r="Q3359" i="1"/>
  <c r="Q3347" i="1"/>
  <c r="Q3335" i="1"/>
  <c r="Q3323" i="1"/>
  <c r="Q3311" i="1"/>
  <c r="Q3299" i="1"/>
  <c r="Q3287" i="1"/>
  <c r="Q3275" i="1"/>
  <c r="Q3227" i="1"/>
  <c r="Q3191" i="1"/>
  <c r="Q3179" i="1"/>
  <c r="Q3167" i="1"/>
  <c r="Q3155" i="1"/>
  <c r="Q3143" i="1"/>
  <c r="Q3131" i="1"/>
  <c r="Q3119" i="1"/>
  <c r="Q3107" i="1"/>
  <c r="Q3095" i="1"/>
  <c r="Q3083" i="1"/>
  <c r="Q3071" i="1"/>
  <c r="Q3047" i="1"/>
  <c r="Q3035" i="1"/>
  <c r="Q3023" i="1"/>
  <c r="Q3011" i="1"/>
  <c r="Q2999" i="1"/>
  <c r="Q2987" i="1"/>
  <c r="Q2951" i="1"/>
  <c r="Q2915" i="1"/>
  <c r="Q2903" i="1"/>
  <c r="Q2867" i="1"/>
  <c r="Q2855" i="1"/>
  <c r="Q2831" i="1"/>
  <c r="Q2819" i="1"/>
  <c r="Q2807" i="1"/>
  <c r="Q2795" i="1"/>
  <c r="Q2783" i="1"/>
  <c r="Q2759" i="1"/>
  <c r="Q2747" i="1"/>
  <c r="Q2735" i="1"/>
  <c r="Q2723" i="1"/>
  <c r="Q2711" i="1"/>
  <c r="Q2699" i="1"/>
  <c r="Q2663" i="1"/>
  <c r="Q2639" i="1"/>
  <c r="Q2627" i="1"/>
  <c r="Q2615" i="1"/>
  <c r="Q2603" i="1"/>
  <c r="Q2591" i="1"/>
  <c r="Q2579" i="1"/>
  <c r="Q2555" i="1"/>
  <c r="Q2543" i="1"/>
  <c r="Q2531" i="1"/>
  <c r="Q2519" i="1"/>
  <c r="Q2507" i="1"/>
  <c r="Q2495" i="1"/>
  <c r="Q2483" i="1"/>
  <c r="Q2471" i="1"/>
  <c r="Q2447" i="1"/>
  <c r="Q2435" i="1"/>
  <c r="Q2423" i="1"/>
  <c r="Q2411" i="1"/>
  <c r="Q2387" i="1"/>
  <c r="Q2375" i="1"/>
  <c r="Q2363" i="1"/>
  <c r="Q2351" i="1"/>
  <c r="Q2339" i="1"/>
  <c r="Q2327" i="1"/>
  <c r="Q2315" i="1"/>
  <c r="Q2303" i="1"/>
  <c r="Q2291" i="1"/>
  <c r="Q2279" i="1"/>
  <c r="Q2267" i="1"/>
  <c r="Q2255" i="1"/>
  <c r="Q2243" i="1"/>
  <c r="Q2231" i="1"/>
  <c r="Q2219" i="1"/>
  <c r="Q2207" i="1"/>
  <c r="Q2195" i="1"/>
  <c r="Q2183" i="1"/>
  <c r="Q2171" i="1"/>
  <c r="Q2159" i="1"/>
  <c r="Q2147" i="1"/>
  <c r="Q2135" i="1"/>
  <c r="Q2123" i="1"/>
  <c r="Q2111" i="1"/>
  <c r="Q2087" i="1"/>
  <c r="Q2075" i="1"/>
  <c r="Q2063" i="1"/>
  <c r="Q2051" i="1"/>
  <c r="Q2039" i="1"/>
  <c r="Q2027" i="1"/>
  <c r="Q2015" i="1"/>
  <c r="Q2003" i="1"/>
  <c r="Q1991" i="1"/>
  <c r="Q1979" i="1"/>
  <c r="Q1967" i="1"/>
  <c r="Q1943" i="1"/>
  <c r="Q1931" i="1"/>
  <c r="Q1919" i="1"/>
  <c r="Q1907" i="1"/>
  <c r="Q1895" i="1"/>
  <c r="Q1883" i="1"/>
  <c r="Q1871" i="1"/>
  <c r="Q1859" i="1"/>
  <c r="Q1847" i="1"/>
  <c r="Q1823" i="1"/>
  <c r="Q1811" i="1"/>
  <c r="Q1799" i="1"/>
  <c r="Q1787" i="1"/>
  <c r="Q1775" i="1"/>
  <c r="Q1763" i="1"/>
  <c r="Q1751" i="1"/>
  <c r="Q1739" i="1"/>
  <c r="Q1727" i="1"/>
  <c r="Q1715" i="1"/>
  <c r="Q1703" i="1"/>
  <c r="Q1691" i="1"/>
  <c r="Q1679" i="1"/>
  <c r="Q1667" i="1"/>
  <c r="Q1655" i="1"/>
  <c r="Q1631" i="1"/>
  <c r="Q1619" i="1"/>
  <c r="Q1607" i="1"/>
  <c r="Q1595" i="1"/>
  <c r="Q1583" i="1"/>
  <c r="Q1571" i="1"/>
  <c r="Q1559" i="1"/>
  <c r="Q1547" i="1"/>
  <c r="Q1535" i="1"/>
  <c r="Q1523" i="1"/>
  <c r="Q1511" i="1"/>
  <c r="Q1499" i="1"/>
  <c r="Q1487" i="1"/>
  <c r="Q1475" i="1"/>
  <c r="Q1463" i="1"/>
  <c r="Q1451" i="1"/>
  <c r="Q1439" i="1"/>
  <c r="Q1427" i="1"/>
  <c r="Q1415" i="1"/>
  <c r="Q1403" i="1"/>
  <c r="Q1391" i="1"/>
  <c r="Q1379" i="1"/>
  <c r="Q1367" i="1"/>
  <c r="Q1355" i="1"/>
  <c r="Q1343" i="1"/>
  <c r="Q1331" i="1"/>
  <c r="Q1319" i="1"/>
  <c r="Q1307" i="1"/>
  <c r="Q1295" i="1"/>
  <c r="Q1283" i="1"/>
  <c r="Q1271" i="1"/>
  <c r="Q1259" i="1"/>
  <c r="Q1235" i="1"/>
  <c r="Q1223" i="1"/>
  <c r="Q1199" i="1"/>
  <c r="Q1187" i="1"/>
  <c r="Q1175" i="1"/>
  <c r="Q1163" i="1"/>
  <c r="Q1151" i="1"/>
  <c r="Q1139" i="1"/>
  <c r="Q1127" i="1"/>
  <c r="Q1115" i="1"/>
  <c r="Q1091" i="1"/>
  <c r="Q1079" i="1"/>
  <c r="Q1067" i="1"/>
  <c r="Q1055" i="1"/>
  <c r="Q1043" i="1"/>
  <c r="Q1031" i="1"/>
  <c r="Q1019" i="1"/>
  <c r="Q1007" i="1"/>
  <c r="Q995" i="1"/>
  <c r="Q983" i="1"/>
  <c r="Q971" i="1"/>
  <c r="Q947" i="1"/>
  <c r="Q935" i="1"/>
  <c r="Q923" i="1"/>
  <c r="Q911" i="1"/>
  <c r="Q899" i="1"/>
  <c r="Q887" i="1"/>
  <c r="Q875" i="1"/>
  <c r="Q863" i="1"/>
  <c r="Q851" i="1"/>
  <c r="Q839" i="1"/>
  <c r="Q827" i="1"/>
  <c r="Q815" i="1"/>
  <c r="Q803" i="1"/>
  <c r="Q791" i="1"/>
  <c r="Q779" i="1"/>
  <c r="Q767" i="1"/>
  <c r="Q755" i="1"/>
  <c r="Q743" i="1"/>
  <c r="Q731" i="1"/>
  <c r="Q719" i="1"/>
  <c r="Q707" i="1"/>
  <c r="Q695" i="1"/>
  <c r="Q683" i="1"/>
  <c r="Q671" i="1"/>
  <c r="Q659" i="1"/>
  <c r="Q647" i="1"/>
  <c r="Q635" i="1"/>
  <c r="Q623" i="1"/>
  <c r="Q611" i="1"/>
  <c r="Q599" i="1"/>
  <c r="Q587" i="1"/>
  <c r="Q575" i="1"/>
  <c r="Q563" i="1"/>
  <c r="Q551" i="1"/>
  <c r="Q527" i="1"/>
  <c r="Q515" i="1"/>
  <c r="Q503" i="1"/>
  <c r="Q491" i="1"/>
  <c r="Q479" i="1"/>
  <c r="Q467" i="1"/>
  <c r="Q455" i="1"/>
  <c r="Q443" i="1"/>
  <c r="Q431" i="1"/>
  <c r="Q419" i="1"/>
  <c r="Q407" i="1"/>
  <c r="Q395" i="1"/>
  <c r="Q383" i="1"/>
  <c r="Q371" i="1"/>
  <c r="Q359" i="1"/>
  <c r="Q347" i="1"/>
  <c r="Q335" i="1"/>
  <c r="Q323" i="1"/>
  <c r="Q311" i="1"/>
  <c r="Q299" i="1"/>
  <c r="Q287" i="1"/>
  <c r="Q275" i="1"/>
  <c r="Q251" i="1"/>
  <c r="Q239" i="1"/>
  <c r="Q227" i="1"/>
  <c r="Q215" i="1"/>
  <c r="Q203" i="1"/>
  <c r="Q179" i="1"/>
  <c r="Q167" i="1"/>
  <c r="Q155" i="1"/>
  <c r="Q143" i="1"/>
  <c r="Q131" i="1"/>
  <c r="Q119" i="1"/>
  <c r="Q107" i="1"/>
  <c r="Q95" i="1"/>
  <c r="Q83" i="1"/>
  <c r="Q71" i="1"/>
  <c r="Q59" i="1"/>
  <c r="Q47" i="1"/>
  <c r="Q35" i="1"/>
  <c r="Q23" i="1"/>
  <c r="Q11" i="1"/>
  <c r="Q10187" i="1"/>
  <c r="Q9935" i="1"/>
  <c r="Q9659" i="1"/>
  <c r="Q9633" i="1"/>
  <c r="Q9612" i="1"/>
  <c r="Q9542" i="1"/>
  <c r="Q9473" i="1"/>
  <c r="Q9394" i="1"/>
  <c r="Q9253" i="1"/>
  <c r="Q8870" i="1"/>
  <c r="Q8505" i="1"/>
  <c r="Q8449" i="1"/>
  <c r="Q8262" i="1"/>
  <c r="Q7953" i="1"/>
  <c r="Q7862" i="1"/>
  <c r="Q7767" i="1"/>
  <c r="Q7344" i="1"/>
  <c r="Q5132" i="1"/>
  <c r="Q5036" i="1"/>
  <c r="Q4976" i="1"/>
  <c r="Q4688" i="1"/>
  <c r="Q4495" i="1"/>
  <c r="Q4448" i="1"/>
  <c r="Q4163" i="1"/>
  <c r="Q4052" i="1"/>
  <c r="Q4004" i="1"/>
  <c r="Q3320" i="1"/>
  <c r="Q3251" i="1"/>
  <c r="Q3128" i="1"/>
  <c r="Q3008" i="1"/>
  <c r="Q2756" i="1"/>
  <c r="Q2636" i="1"/>
  <c r="Q2155" i="1"/>
  <c r="Q1955" i="1"/>
  <c r="Q1867" i="1"/>
  <c r="Q1363" i="1"/>
  <c r="Q959" i="1"/>
  <c r="Q691" i="1"/>
  <c r="Q4772" i="1"/>
  <c r="Q4208" i="1"/>
  <c r="Q5144" i="1"/>
  <c r="Q5120" i="1"/>
  <c r="Q5108" i="1"/>
  <c r="Q5096" i="1"/>
  <c r="Q5072" i="1"/>
  <c r="Q5060" i="1"/>
  <c r="Q5024" i="1"/>
  <c r="Q5000" i="1"/>
  <c r="Q4988" i="1"/>
  <c r="Q4952" i="1"/>
  <c r="Q4940" i="1"/>
  <c r="Q4928" i="1"/>
  <c r="Q4892" i="1"/>
  <c r="Q4880" i="1"/>
  <c r="Q4868" i="1"/>
  <c r="Q4856" i="1"/>
  <c r="Q4844" i="1"/>
  <c r="Q4808" i="1"/>
  <c r="Q4784" i="1"/>
  <c r="Q4760" i="1"/>
  <c r="Q4736" i="1"/>
  <c r="Q4724" i="1"/>
  <c r="Q4712" i="1"/>
  <c r="Q4676" i="1"/>
  <c r="Q4664" i="1"/>
  <c r="Q4640" i="1"/>
  <c r="Q4628" i="1"/>
  <c r="Q4592" i="1"/>
  <c r="Q4580" i="1"/>
  <c r="Q4544" i="1"/>
  <c r="Q4520" i="1"/>
  <c r="Q4508" i="1"/>
  <c r="Q4496" i="1"/>
  <c r="Q4472" i="1"/>
  <c r="Q4436" i="1"/>
  <c r="Q4412" i="1"/>
  <c r="Q4400" i="1"/>
  <c r="Q4388" i="1"/>
  <c r="Q4376" i="1"/>
  <c r="Q4364" i="1"/>
  <c r="Q4340" i="1"/>
  <c r="Q4328" i="1"/>
  <c r="Q4316" i="1"/>
  <c r="Q4292" i="1"/>
  <c r="Q4280" i="1"/>
  <c r="Q4268" i="1"/>
  <c r="Q4256" i="1"/>
  <c r="Q4244" i="1"/>
  <c r="Q4220" i="1"/>
  <c r="Q4196" i="1"/>
  <c r="Q4184" i="1"/>
  <c r="Q4172" i="1"/>
  <c r="Q4148" i="1"/>
  <c r="Q4112" i="1"/>
  <c r="Q4088" i="1"/>
  <c r="Q4064" i="1"/>
  <c r="Q4040" i="1"/>
  <c r="Q4028" i="1"/>
  <c r="Q3980" i="1"/>
  <c r="Q3968" i="1"/>
  <c r="Q3956" i="1"/>
  <c r="Q3944" i="1"/>
  <c r="Q3932" i="1"/>
  <c r="Q3920" i="1"/>
  <c r="Q3896" i="1"/>
  <c r="Q3884" i="1"/>
  <c r="Q3872" i="1"/>
  <c r="Q3860" i="1"/>
  <c r="Q3848" i="1"/>
  <c r="Q3836" i="1"/>
  <c r="Q3824" i="1"/>
  <c r="Q3812" i="1"/>
  <c r="Q3800" i="1"/>
  <c r="Q3788" i="1"/>
  <c r="Q3776" i="1"/>
  <c r="Q3752" i="1"/>
  <c r="Q3740" i="1"/>
  <c r="Q3716" i="1"/>
  <c r="Q3704" i="1"/>
  <c r="Q3680" i="1"/>
  <c r="Q3668" i="1"/>
  <c r="Q3632" i="1"/>
  <c r="Q3620" i="1"/>
  <c r="Q3596" i="1"/>
  <c r="Q3584" i="1"/>
  <c r="Q3572" i="1"/>
  <c r="Q3560" i="1"/>
  <c r="Q3548" i="1"/>
  <c r="Q3536" i="1"/>
  <c r="Q3524" i="1"/>
  <c r="Q3512" i="1"/>
  <c r="Q3500" i="1"/>
  <c r="Q3488" i="1"/>
  <c r="Q3476" i="1"/>
  <c r="Q3452" i="1"/>
  <c r="Q3440" i="1"/>
  <c r="Q3428" i="1"/>
  <c r="Q3416" i="1"/>
  <c r="Q3392" i="1"/>
  <c r="Q3380" i="1"/>
  <c r="Q3368" i="1"/>
  <c r="Q3356" i="1"/>
  <c r="Q3344" i="1"/>
  <c r="Q3308" i="1"/>
  <c r="Q3296" i="1"/>
  <c r="Q3272" i="1"/>
  <c r="Q3260" i="1"/>
  <c r="Q3248" i="1"/>
  <c r="Q3236" i="1"/>
  <c r="Q3224" i="1"/>
  <c r="Q3200" i="1"/>
  <c r="Q3188" i="1"/>
  <c r="Q3176" i="1"/>
  <c r="Q3164" i="1"/>
  <c r="Q3152" i="1"/>
  <c r="Q3140" i="1"/>
  <c r="Q3104" i="1"/>
  <c r="Q3092" i="1"/>
  <c r="Q3080" i="1"/>
  <c r="Q3068" i="1"/>
  <c r="Q3044" i="1"/>
  <c r="Q3032" i="1"/>
  <c r="Q2984" i="1"/>
  <c r="Q2948" i="1"/>
  <c r="Q2900" i="1"/>
  <c r="Q2888" i="1"/>
  <c r="Q2864" i="1"/>
  <c r="Q2828" i="1"/>
  <c r="Q2816" i="1"/>
  <c r="Q2792" i="1"/>
  <c r="Q2780" i="1"/>
  <c r="Q2768" i="1"/>
  <c r="Q2744" i="1"/>
  <c r="Q2732" i="1"/>
  <c r="Q2708" i="1"/>
  <c r="Q2696" i="1"/>
  <c r="Q2672" i="1"/>
  <c r="Q2660" i="1"/>
  <c r="Q2612" i="1"/>
  <c r="Q2588" i="1"/>
  <c r="Q2576" i="1"/>
  <c r="Q2552" i="1"/>
  <c r="Q2540" i="1"/>
  <c r="Q2528" i="1"/>
  <c r="Q2516" i="1"/>
  <c r="Q2504" i="1"/>
  <c r="Q2492" i="1"/>
  <c r="Q2480" i="1"/>
  <c r="Q2468" i="1"/>
  <c r="Q2444" i="1"/>
  <c r="Q2432" i="1"/>
  <c r="Q2420" i="1"/>
  <c r="Q2396" i="1"/>
  <c r="Q2384" i="1"/>
  <c r="Q2324" i="1"/>
  <c r="Q2312" i="1"/>
  <c r="Q2300" i="1"/>
  <c r="Q2288" i="1"/>
  <c r="Q2276" i="1"/>
  <c r="Q2264" i="1"/>
  <c r="Q2252" i="1"/>
  <c r="Q2240" i="1"/>
  <c r="Q2228" i="1"/>
  <c r="Q2216" i="1"/>
  <c r="Q2204" i="1"/>
  <c r="Q2192" i="1"/>
  <c r="Q2180" i="1"/>
  <c r="Q2168" i="1"/>
  <c r="Q2156" i="1"/>
  <c r="Q2144" i="1"/>
  <c r="Q2120" i="1"/>
  <c r="Q2108" i="1"/>
  <c r="Q2096" i="1"/>
  <c r="Q2084" i="1"/>
  <c r="Q2072" i="1"/>
  <c r="Q2060" i="1"/>
  <c r="Q2048" i="1"/>
  <c r="Q2036" i="1"/>
  <c r="Q2024" i="1"/>
  <c r="Q2012" i="1"/>
  <c r="Q2000" i="1"/>
  <c r="Q1988" i="1"/>
  <c r="Q1976" i="1"/>
  <c r="Q1964" i="1"/>
  <c r="Q1952" i="1"/>
  <c r="Q1940" i="1"/>
  <c r="Q1928" i="1"/>
  <c r="Q1916" i="1"/>
  <c r="Q1904" i="1"/>
  <c r="Q1868" i="1"/>
  <c r="Q1856" i="1"/>
  <c r="Q1844" i="1"/>
  <c r="Q1832" i="1"/>
  <c r="Q1820" i="1"/>
  <c r="Q1808" i="1"/>
  <c r="Q1796" i="1"/>
  <c r="Q1784" i="1"/>
  <c r="Q1772" i="1"/>
  <c r="Q1760" i="1"/>
  <c r="Q1748" i="1"/>
  <c r="Q1736" i="1"/>
  <c r="Q1724" i="1"/>
  <c r="Q1712" i="1"/>
  <c r="Q1700" i="1"/>
  <c r="Q1688" i="1"/>
  <c r="Q1676" i="1"/>
  <c r="Q1664" i="1"/>
  <c r="Q1652" i="1"/>
  <c r="Q1640" i="1"/>
  <c r="Q1628" i="1"/>
  <c r="Q1616" i="1"/>
  <c r="Q1604" i="1"/>
  <c r="Q1592" i="1"/>
  <c r="Q1580" i="1"/>
  <c r="Q1568" i="1"/>
  <c r="Q1556" i="1"/>
  <c r="Q1544" i="1"/>
  <c r="Q1532" i="1"/>
  <c r="Q1520" i="1"/>
  <c r="Q1508" i="1"/>
  <c r="Q1496" i="1"/>
  <c r="Q1484" i="1"/>
  <c r="Q1472" i="1"/>
  <c r="Q1460" i="1"/>
  <c r="Q1448" i="1"/>
  <c r="Q1424" i="1"/>
  <c r="Q1412" i="1"/>
  <c r="Q1400" i="1"/>
  <c r="Q1388" i="1"/>
  <c r="Q1376" i="1"/>
  <c r="Q1364" i="1"/>
  <c r="Q1352" i="1"/>
  <c r="Q1340" i="1"/>
  <c r="Q1328" i="1"/>
  <c r="Q1316" i="1"/>
  <c r="Q1304" i="1"/>
  <c r="Q1292" i="1"/>
  <c r="Q1280" i="1"/>
  <c r="Q1268" i="1"/>
  <c r="Q1256" i="1"/>
  <c r="Q1244" i="1"/>
  <c r="Q1232" i="1"/>
  <c r="Q1220" i="1"/>
  <c r="Q1208" i="1"/>
  <c r="Q1196" i="1"/>
  <c r="Q1184" i="1"/>
  <c r="Q1172" i="1"/>
  <c r="Q1148" i="1"/>
  <c r="Q1136" i="1"/>
  <c r="Q1124" i="1"/>
  <c r="Q1112" i="1"/>
  <c r="Q1100" i="1"/>
  <c r="Q1088" i="1"/>
  <c r="Q1076" i="1"/>
  <c r="Q1064" i="1"/>
  <c r="Q1040" i="1"/>
  <c r="Q1028" i="1"/>
  <c r="Q1004" i="1"/>
  <c r="Q992" i="1"/>
  <c r="Q980" i="1"/>
  <c r="Q944" i="1"/>
  <c r="Q932" i="1"/>
  <c r="Q920" i="1"/>
  <c r="Q908" i="1"/>
  <c r="Q896" i="1"/>
  <c r="Q884" i="1"/>
  <c r="Q860" i="1"/>
  <c r="Q848" i="1"/>
  <c r="Q836" i="1"/>
  <c r="Q824" i="1"/>
  <c r="Q812" i="1"/>
  <c r="Q800" i="1"/>
  <c r="Q788" i="1"/>
  <c r="Q776" i="1"/>
  <c r="Q764" i="1"/>
  <c r="Q752" i="1"/>
  <c r="Q740" i="1"/>
  <c r="Q728" i="1"/>
  <c r="Q716" i="1"/>
  <c r="Q704" i="1"/>
  <c r="Q692" i="1"/>
  <c r="Q680" i="1"/>
  <c r="Q656" i="1"/>
  <c r="Q644" i="1"/>
  <c r="Q632" i="1"/>
  <c r="Q620" i="1"/>
  <c r="Q608" i="1"/>
  <c r="Q596" i="1"/>
  <c r="Q584" i="1"/>
  <c r="Q572" i="1"/>
  <c r="Q560" i="1"/>
  <c r="Q548" i="1"/>
  <c r="Q536" i="1"/>
  <c r="Q524" i="1"/>
  <c r="Q512" i="1"/>
  <c r="Q500" i="1"/>
  <c r="Q476" i="1"/>
  <c r="Q464" i="1"/>
  <c r="Q452" i="1"/>
  <c r="Q440" i="1"/>
  <c r="Q428" i="1"/>
  <c r="Q404" i="1"/>
  <c r="Q392" i="1"/>
  <c r="Q380" i="1"/>
  <c r="Q368" i="1"/>
  <c r="Q356" i="1"/>
  <c r="Q332" i="1"/>
  <c r="Q320" i="1"/>
  <c r="Q308" i="1"/>
  <c r="Q296" i="1"/>
  <c r="Q284" i="1"/>
  <c r="Q272" i="1"/>
  <c r="Q260" i="1"/>
  <c r="Q248" i="1"/>
  <c r="Q236" i="1"/>
  <c r="Q224" i="1"/>
  <c r="Q212" i="1"/>
  <c r="Q200" i="1"/>
  <c r="Q188" i="1"/>
  <c r="Q176" i="1"/>
  <c r="Q164" i="1"/>
  <c r="Q152" i="1"/>
  <c r="Q140" i="1"/>
  <c r="Q128" i="1"/>
  <c r="Q116" i="1"/>
  <c r="Q104" i="1"/>
  <c r="Q92" i="1"/>
  <c r="Q80" i="1"/>
  <c r="Q68" i="1"/>
  <c r="Q56" i="1"/>
  <c r="Q44" i="1"/>
  <c r="Q32" i="1"/>
  <c r="Q20" i="1"/>
  <c r="Q8" i="1"/>
  <c r="Q10367" i="1"/>
  <c r="Q10091" i="1"/>
  <c r="Q9815" i="1"/>
  <c r="Q9767" i="1"/>
  <c r="Q9719" i="1"/>
  <c r="Q9582" i="1"/>
  <c r="Q8942" i="1"/>
  <c r="Q8918" i="1"/>
  <c r="Q8890" i="1"/>
  <c r="Q8250" i="1"/>
  <c r="Q8194" i="1"/>
  <c r="Q7973" i="1"/>
  <c r="Q7917" i="1"/>
  <c r="Q7853" i="1"/>
  <c r="Q7671" i="1"/>
  <c r="Q7608" i="1"/>
  <c r="Q4207" i="1"/>
  <c r="Q3935" i="1"/>
  <c r="Q3764" i="1"/>
  <c r="Q3656" i="1"/>
  <c r="Q3491" i="1"/>
  <c r="Q3055" i="1"/>
  <c r="Q2996" i="1"/>
  <c r="Q2684" i="1"/>
  <c r="Q2564" i="1"/>
  <c r="Q2491" i="1"/>
  <c r="Q1835" i="1"/>
  <c r="Q1747" i="1"/>
  <c r="Q1639" i="1"/>
  <c r="Q1447" i="1"/>
  <c r="Q1351" i="1"/>
  <c r="Q1247" i="1"/>
  <c r="Q1160" i="1"/>
  <c r="Q1051" i="1"/>
  <c r="Q539" i="1"/>
  <c r="Q416" i="1"/>
  <c r="Q7856" i="1"/>
  <c r="Q10379" i="1"/>
  <c r="Q10343" i="1"/>
  <c r="Q10259" i="1"/>
  <c r="Q10223" i="1"/>
  <c r="Q10211" i="1"/>
  <c r="Q10103" i="1"/>
  <c r="Q10067" i="1"/>
  <c r="Q10055" i="1"/>
  <c r="Q9947" i="1"/>
  <c r="Q9911" i="1"/>
  <c r="Q9827" i="1"/>
  <c r="Q9791" i="1"/>
  <c r="Q9779" i="1"/>
  <c r="Q9671" i="1"/>
  <c r="Q9607" i="1"/>
  <c r="Q9530" i="1"/>
  <c r="Q9518" i="1"/>
  <c r="Q9494" i="1"/>
  <c r="Q9481" i="1"/>
  <c r="Q9442" i="1"/>
  <c r="Q9430" i="1"/>
  <c r="Q9406" i="1"/>
  <c r="Q9382" i="1"/>
  <c r="Q9358" i="1"/>
  <c r="Q9340" i="1"/>
  <c r="Q9317" i="1"/>
  <c r="Q9301" i="1"/>
  <c r="Q9287" i="1"/>
  <c r="Q9275" i="1"/>
  <c r="Q9254" i="1"/>
  <c r="Q9233" i="1"/>
  <c r="Q9221" i="1"/>
  <c r="Q9208" i="1"/>
  <c r="Q9192" i="1"/>
  <c r="Q9180" i="1"/>
  <c r="Q9168" i="1"/>
  <c r="Q9155" i="1"/>
  <c r="Q9143" i="1"/>
  <c r="Q9131" i="1"/>
  <c r="Q9119" i="1"/>
  <c r="Q9107" i="1"/>
  <c r="Q9095" i="1"/>
  <c r="Q9083" i="1"/>
  <c r="Q9071" i="1"/>
  <c r="Q9059" i="1"/>
  <c r="Q9047" i="1"/>
  <c r="Q9035" i="1"/>
  <c r="Q9023" i="1"/>
  <c r="Q9011" i="1"/>
  <c r="Q8999" i="1"/>
  <c r="Q8987" i="1"/>
  <c r="Q8974" i="1"/>
  <c r="Q8926" i="1"/>
  <c r="Q8914" i="1"/>
  <c r="Q8902" i="1"/>
  <c r="Q8841" i="1"/>
  <c r="Q8805" i="1"/>
  <c r="Q8793" i="1"/>
  <c r="Q8757" i="1"/>
  <c r="Q8745" i="1"/>
  <c r="Q8697" i="1"/>
  <c r="Q8673" i="1"/>
  <c r="Q8661" i="1"/>
  <c r="Q8649" i="1"/>
  <c r="Q8637" i="1"/>
  <c r="Q8613" i="1"/>
  <c r="Q8577" i="1"/>
  <c r="Q8553" i="1"/>
  <c r="Q8529" i="1"/>
  <c r="Q8517" i="1"/>
  <c r="Q8493" i="1"/>
  <c r="Q8469" i="1"/>
  <c r="Q8408" i="1"/>
  <c r="Q8396" i="1"/>
  <c r="Q8384" i="1"/>
  <c r="Q8347" i="1"/>
  <c r="Q8335" i="1"/>
  <c r="Q8323" i="1"/>
  <c r="Q8311" i="1"/>
  <c r="Q8299" i="1"/>
  <c r="Q8286" i="1"/>
  <c r="Q8274" i="1"/>
  <c r="Q8238" i="1"/>
  <c r="Q8214" i="1"/>
  <c r="Q8166" i="1"/>
  <c r="Q8154" i="1"/>
  <c r="Q8130" i="1"/>
  <c r="Q8118" i="1"/>
  <c r="Q8070" i="1"/>
  <c r="Q8045" i="1"/>
  <c r="Q8033" i="1"/>
  <c r="Q8009" i="1"/>
  <c r="Q7985" i="1"/>
  <c r="Q7961" i="1"/>
  <c r="Q7937" i="1"/>
  <c r="Q7925" i="1"/>
  <c r="Q7889" i="1"/>
  <c r="Q7877" i="1"/>
  <c r="Q7837" i="1"/>
  <c r="Q7825" i="1"/>
  <c r="Q7799" i="1"/>
  <c r="Q7787" i="1"/>
  <c r="Q7775" i="1"/>
  <c r="Q7763" i="1"/>
  <c r="Q7751" i="1"/>
  <c r="Q7739" i="1"/>
  <c r="Q7727" i="1"/>
  <c r="Q7715" i="1"/>
  <c r="Q7703" i="1"/>
  <c r="Q7691" i="1"/>
  <c r="Q7679" i="1"/>
  <c r="Q7667" i="1"/>
  <c r="Q7655" i="1"/>
  <c r="Q7643" i="1"/>
  <c r="Q7631" i="1"/>
  <c r="Q7619" i="1"/>
  <c r="Q7593" i="1"/>
  <c r="Q7580" i="1"/>
  <c r="Q7544" i="1"/>
  <c r="Q7532" i="1"/>
  <c r="Q7520" i="1"/>
  <c r="Q7496" i="1"/>
  <c r="Q7472" i="1"/>
  <c r="Q7448" i="1"/>
  <c r="Q7424" i="1"/>
  <c r="Q7400" i="1"/>
  <c r="Q7388" i="1"/>
  <c r="Q7376" i="1"/>
  <c r="Q7364" i="1"/>
  <c r="Q7340" i="1"/>
  <c r="Q7328" i="1"/>
  <c r="Q7316" i="1"/>
  <c r="Q7304" i="1"/>
  <c r="Q7268" i="1"/>
  <c r="Q7256" i="1"/>
  <c r="Q7232" i="1"/>
  <c r="Q7220" i="1"/>
  <c r="Q7195" i="1"/>
  <c r="Q7183" i="1"/>
  <c r="Q7171" i="1"/>
  <c r="Q7159" i="1"/>
  <c r="Q7147" i="1"/>
  <c r="Q7135" i="1"/>
  <c r="Q7123" i="1"/>
  <c r="Q7111" i="1"/>
  <c r="Q7099" i="1"/>
  <c r="Q7087" i="1"/>
  <c r="Q7075" i="1"/>
  <c r="Q7063" i="1"/>
  <c r="Q7051" i="1"/>
  <c r="Q7039" i="1"/>
  <c r="Q7027" i="1"/>
  <c r="Q7015" i="1"/>
  <c r="Q7003" i="1"/>
  <c r="Q6991" i="1"/>
  <c r="Q6979" i="1"/>
  <c r="Q6967" i="1"/>
  <c r="Q6955" i="1"/>
  <c r="Q6943" i="1"/>
  <c r="Q6931" i="1"/>
  <c r="Q6919" i="1"/>
  <c r="Q6907" i="1"/>
  <c r="Q6895" i="1"/>
  <c r="Q6883" i="1"/>
  <c r="Q6871" i="1"/>
  <c r="Q6859" i="1"/>
  <c r="Q6847" i="1"/>
  <c r="Q6835" i="1"/>
  <c r="Q6823" i="1"/>
  <c r="Q6811" i="1"/>
  <c r="Q6799" i="1"/>
  <c r="Q6787" i="1"/>
  <c r="Q6775" i="1"/>
  <c r="Q6763" i="1"/>
  <c r="Q6751" i="1"/>
  <c r="Q6739" i="1"/>
  <c r="Q6727" i="1"/>
  <c r="Q6715" i="1"/>
  <c r="Q6703" i="1"/>
  <c r="Q6691" i="1"/>
  <c r="Q6679" i="1"/>
  <c r="Q6667" i="1"/>
  <c r="Q6655" i="1"/>
  <c r="Q6643" i="1"/>
  <c r="Q6631" i="1"/>
  <c r="Q6619" i="1"/>
  <c r="Q6607" i="1"/>
  <c r="Q6595" i="1"/>
  <c r="Q6583" i="1"/>
  <c r="Q6571" i="1"/>
  <c r="Q6559" i="1"/>
  <c r="Q6547" i="1"/>
  <c r="Q6535" i="1"/>
  <c r="Q6523" i="1"/>
  <c r="Q6511" i="1"/>
  <c r="Q6499" i="1"/>
  <c r="Q6487" i="1"/>
  <c r="Q6475" i="1"/>
  <c r="Q6463" i="1"/>
  <c r="Q6451" i="1"/>
  <c r="Q6439" i="1"/>
  <c r="Q6427" i="1"/>
  <c r="Q6415" i="1"/>
  <c r="Q6403" i="1"/>
  <c r="Q6391" i="1"/>
  <c r="Q6379" i="1"/>
  <c r="Q6367" i="1"/>
  <c r="Q6355" i="1"/>
  <c r="Q6343" i="1"/>
  <c r="Q6331" i="1"/>
  <c r="Q6319" i="1"/>
  <c r="Q6307" i="1"/>
  <c r="Q6295" i="1"/>
  <c r="Q6283" i="1"/>
  <c r="Q6271" i="1"/>
  <c r="Q6259" i="1"/>
  <c r="Q6247" i="1"/>
  <c r="Q6235" i="1"/>
  <c r="Q6223" i="1"/>
  <c r="Q6211" i="1"/>
  <c r="Q6199" i="1"/>
  <c r="Q6187" i="1"/>
  <c r="Q6175" i="1"/>
  <c r="Q6163" i="1"/>
  <c r="Q6151" i="1"/>
  <c r="Q6139" i="1"/>
  <c r="Q6127" i="1"/>
  <c r="Q6115" i="1"/>
  <c r="Q6103" i="1"/>
  <c r="Q6091" i="1"/>
  <c r="Q6079" i="1"/>
  <c r="Q6067" i="1"/>
  <c r="Q6055" i="1"/>
  <c r="Q6043" i="1"/>
  <c r="Q6031" i="1"/>
  <c r="Q6019" i="1"/>
  <c r="Q6007" i="1"/>
  <c r="Q5995" i="1"/>
  <c r="Q5983" i="1"/>
  <c r="Q5971" i="1"/>
  <c r="Q5959" i="1"/>
  <c r="Q5947" i="1"/>
  <c r="Q5935" i="1"/>
  <c r="Q5923" i="1"/>
  <c r="Q5911" i="1"/>
  <c r="Q5899" i="1"/>
  <c r="Q5887" i="1"/>
  <c r="Q5875" i="1"/>
  <c r="Q5863" i="1"/>
  <c r="Q5851" i="1"/>
  <c r="Q5839" i="1"/>
  <c r="Q5827" i="1"/>
  <c r="Q5815" i="1"/>
  <c r="Q5803" i="1"/>
  <c r="Q5791" i="1"/>
  <c r="Q5779" i="1"/>
  <c r="Q5767" i="1"/>
  <c r="Q5755" i="1"/>
  <c r="Q5743" i="1"/>
  <c r="Q5731" i="1"/>
  <c r="Q5719" i="1"/>
  <c r="Q5707" i="1"/>
  <c r="Q5695" i="1"/>
  <c r="Q5683" i="1"/>
  <c r="Q5671" i="1"/>
  <c r="Q5659" i="1"/>
  <c r="Q5647" i="1"/>
  <c r="Q5635" i="1"/>
  <c r="Q5623" i="1"/>
  <c r="Q5611" i="1"/>
  <c r="Q5599" i="1"/>
  <c r="Q5587" i="1"/>
  <c r="Q5575" i="1"/>
  <c r="Q5563" i="1"/>
  <c r="Q5551" i="1"/>
  <c r="Q5539" i="1"/>
  <c r="Q5527" i="1"/>
  <c r="Q5515" i="1"/>
  <c r="Q5503" i="1"/>
  <c r="Q5491" i="1"/>
  <c r="Q5479" i="1"/>
  <c r="Q5467" i="1"/>
  <c r="Q5455" i="1"/>
  <c r="Q5443" i="1"/>
  <c r="Q5431" i="1"/>
  <c r="Q5419" i="1"/>
  <c r="Q5407" i="1"/>
  <c r="Q5395" i="1"/>
  <c r="Q5383" i="1"/>
  <c r="Q5371" i="1"/>
  <c r="Q5359" i="1"/>
  <c r="Q5347" i="1"/>
  <c r="Q5335" i="1"/>
  <c r="Q5323" i="1"/>
  <c r="Q5311" i="1"/>
  <c r="Q5299" i="1"/>
  <c r="Q5287" i="1"/>
  <c r="Q5275" i="1"/>
  <c r="Q5263" i="1"/>
  <c r="Q5251" i="1"/>
  <c r="Q5239" i="1"/>
  <c r="Q5227" i="1"/>
  <c r="Q5215" i="1"/>
  <c r="Q5203" i="1"/>
  <c r="Q5191" i="1"/>
  <c r="Q5179" i="1"/>
  <c r="Q5167" i="1"/>
  <c r="Q5155" i="1"/>
  <c r="Q5143" i="1"/>
  <c r="Q5131" i="1"/>
  <c r="Q5119" i="1"/>
  <c r="Q5107" i="1"/>
  <c r="Q5095" i="1"/>
  <c r="Q5083" i="1"/>
  <c r="Q5071" i="1"/>
  <c r="Q5059" i="1"/>
  <c r="Q5047" i="1"/>
  <c r="Q5035" i="1"/>
  <c r="Q5023" i="1"/>
  <c r="Q5011" i="1"/>
  <c r="Q4999" i="1"/>
  <c r="Q4987" i="1"/>
  <c r="Q4975" i="1"/>
  <c r="Q4963" i="1"/>
  <c r="Q4951" i="1"/>
  <c r="Q4939" i="1"/>
  <c r="Q4927" i="1"/>
  <c r="Q4915" i="1"/>
  <c r="Q4903" i="1"/>
  <c r="Q4891" i="1"/>
  <c r="Q4879" i="1"/>
  <c r="Q4867" i="1"/>
  <c r="Q4855" i="1"/>
  <c r="Q4843" i="1"/>
  <c r="Q4831" i="1"/>
  <c r="Q4819" i="1"/>
  <c r="Q4807" i="1"/>
  <c r="Q4795" i="1"/>
  <c r="Q4783" i="1"/>
  <c r="Q4771" i="1"/>
  <c r="Q4759" i="1"/>
  <c r="Q4747" i="1"/>
  <c r="Q4735" i="1"/>
  <c r="Q4723" i="1"/>
  <c r="Q4711" i="1"/>
  <c r="Q4699" i="1"/>
  <c r="Q4687" i="1"/>
  <c r="Q4663" i="1"/>
  <c r="Q4651" i="1"/>
  <c r="Q4627" i="1"/>
  <c r="Q4615" i="1"/>
  <c r="Q4591" i="1"/>
  <c r="Q4579" i="1"/>
  <c r="Q4567" i="1"/>
  <c r="Q4555" i="1"/>
  <c r="Q4543" i="1"/>
  <c r="Q4519" i="1"/>
  <c r="Q4483" i="1"/>
  <c r="Q4471" i="1"/>
  <c r="Q4447" i="1"/>
  <c r="Q4435" i="1"/>
  <c r="Q4423" i="1"/>
  <c r="Q4399" i="1"/>
  <c r="Q4387" i="1"/>
  <c r="Q4375" i="1"/>
  <c r="Q4363" i="1"/>
  <c r="Q4351" i="1"/>
  <c r="Q4339" i="1"/>
  <c r="Q4327" i="1"/>
  <c r="Q4303" i="1"/>
  <c r="Q4291" i="1"/>
  <c r="Q4279" i="1"/>
  <c r="Q4267" i="1"/>
  <c r="Q4255" i="1"/>
  <c r="Q4231" i="1"/>
  <c r="Q4219" i="1"/>
  <c r="Q4195" i="1"/>
  <c r="Q4183" i="1"/>
  <c r="Q4171" i="1"/>
  <c r="Q4159" i="1"/>
  <c r="Q4147" i="1"/>
  <c r="Q4123" i="1"/>
  <c r="Q4111" i="1"/>
  <c r="Q4087" i="1"/>
  <c r="Q4075" i="1"/>
  <c r="Q4039" i="1"/>
  <c r="Q4027" i="1"/>
  <c r="Q4015" i="1"/>
  <c r="Q4003" i="1"/>
  <c r="Q3991" i="1"/>
  <c r="Q3967" i="1"/>
  <c r="Q3943" i="1"/>
  <c r="Q3919" i="1"/>
  <c r="Q3895" i="1"/>
  <c r="Q3883" i="1"/>
  <c r="Q3871" i="1"/>
  <c r="Q3847" i="1"/>
  <c r="Q3835" i="1"/>
  <c r="Q3823" i="1"/>
  <c r="Q3811" i="1"/>
  <c r="Q3799" i="1"/>
  <c r="Q3787" i="1"/>
  <c r="Q3775" i="1"/>
  <c r="Q3751" i="1"/>
  <c r="Q3739" i="1"/>
  <c r="Q3727" i="1"/>
  <c r="Q3715" i="1"/>
  <c r="Q3703" i="1"/>
  <c r="Q3691" i="1"/>
  <c r="Q3679" i="1"/>
  <c r="Q3667" i="1"/>
  <c r="Q3655" i="1"/>
  <c r="Q3643" i="1"/>
  <c r="Q3631" i="1"/>
  <c r="Q3607" i="1"/>
  <c r="Q3595" i="1"/>
  <c r="Q3583" i="1"/>
  <c r="Q3571" i="1"/>
  <c r="Q3559" i="1"/>
  <c r="Q3535" i="1"/>
  <c r="Q3511" i="1"/>
  <c r="Q3499" i="1"/>
  <c r="Q3475" i="1"/>
  <c r="Q3463" i="1"/>
  <c r="Q3451" i="1"/>
  <c r="Q3439" i="1"/>
  <c r="Q3415" i="1"/>
  <c r="Q3403" i="1"/>
  <c r="Q3391" i="1"/>
  <c r="Q3367" i="1"/>
  <c r="Q3355" i="1"/>
  <c r="Q3343" i="1"/>
  <c r="Q3319" i="1"/>
  <c r="Q3307" i="1"/>
  <c r="Q3295" i="1"/>
  <c r="Q3283" i="1"/>
  <c r="Q3271" i="1"/>
  <c r="Q3259" i="1"/>
  <c r="Q3247" i="1"/>
  <c r="Q3235" i="1"/>
  <c r="Q3223" i="1"/>
  <c r="Q3199" i="1"/>
  <c r="Q3187" i="1"/>
  <c r="Q3175" i="1"/>
  <c r="Q3163" i="1"/>
  <c r="Q3151" i="1"/>
  <c r="Q3139" i="1"/>
  <c r="Q3127" i="1"/>
  <c r="Q3115" i="1"/>
  <c r="Q3103" i="1"/>
  <c r="Q3091" i="1"/>
  <c r="Q3079" i="1"/>
  <c r="Q3067" i="1"/>
  <c r="Q3031" i="1"/>
  <c r="Q3019" i="1"/>
  <c r="Q3007" i="1"/>
  <c r="Q2995" i="1"/>
  <c r="Q2983" i="1"/>
  <c r="Q2971" i="1"/>
  <c r="Q2959" i="1"/>
  <c r="Q2947" i="1"/>
  <c r="Q2935" i="1"/>
  <c r="Q2923" i="1"/>
  <c r="Q2911" i="1"/>
  <c r="Q2899" i="1"/>
  <c r="Q2887" i="1"/>
  <c r="Q2875" i="1"/>
  <c r="Q2863" i="1"/>
  <c r="Q2851" i="1"/>
  <c r="Q2839" i="1"/>
  <c r="Q2827" i="1"/>
  <c r="Q2815" i="1"/>
  <c r="Q2803" i="1"/>
  <c r="Q2791" i="1"/>
  <c r="Q2779" i="1"/>
  <c r="Q2743" i="1"/>
  <c r="Q2719" i="1"/>
  <c r="Q2707" i="1"/>
  <c r="Q2695" i="1"/>
  <c r="Q2671" i="1"/>
  <c r="Q2659" i="1"/>
  <c r="Q2647" i="1"/>
  <c r="Q2623" i="1"/>
  <c r="Q2611" i="1"/>
  <c r="Q2599" i="1"/>
  <c r="Q2587" i="1"/>
  <c r="Q2575" i="1"/>
  <c r="Q2563" i="1"/>
  <c r="Q2551" i="1"/>
  <c r="Q2539" i="1"/>
  <c r="Q2527" i="1"/>
  <c r="Q2515" i="1"/>
  <c r="Q2503" i="1"/>
  <c r="Q2479" i="1"/>
  <c r="Q2467" i="1"/>
  <c r="Q2455" i="1"/>
  <c r="Q2443" i="1"/>
  <c r="Q2431" i="1"/>
  <c r="Q2419" i="1"/>
  <c r="Q2395" i="1"/>
  <c r="Q2383" i="1"/>
  <c r="Q2371" i="1"/>
  <c r="Q2359" i="1"/>
  <c r="Q2347" i="1"/>
  <c r="Q2311" i="1"/>
  <c r="Q2275" i="1"/>
  <c r="Q2263" i="1"/>
  <c r="Q2251" i="1"/>
  <c r="Q2227" i="1"/>
  <c r="Q2215" i="1"/>
  <c r="Q2203" i="1"/>
  <c r="Q2191" i="1"/>
  <c r="Q2143" i="1"/>
  <c r="Q2131" i="1"/>
  <c r="Q2119" i="1"/>
  <c r="Q2107" i="1"/>
  <c r="Q2095" i="1"/>
  <c r="Q2071" i="1"/>
  <c r="Q2059" i="1"/>
  <c r="Q2047" i="1"/>
  <c r="Q2035" i="1"/>
  <c r="Q2023" i="1"/>
  <c r="Q2011" i="1"/>
  <c r="Q1999" i="1"/>
  <c r="Q1987" i="1"/>
  <c r="Q1975" i="1"/>
  <c r="Q1963" i="1"/>
  <c r="Q1951" i="1"/>
  <c r="Q1939" i="1"/>
  <c r="Q1927" i="1"/>
  <c r="Q1915" i="1"/>
  <c r="Q1879" i="1"/>
  <c r="Q1855" i="1"/>
  <c r="Q1843" i="1"/>
  <c r="Q1831" i="1"/>
  <c r="Q1819" i="1"/>
  <c r="Q1795" i="1"/>
  <c r="Q1771" i="1"/>
  <c r="Q1759" i="1"/>
  <c r="Q1735" i="1"/>
  <c r="Q1723" i="1"/>
  <c r="Q1711" i="1"/>
  <c r="Q1699" i="1"/>
  <c r="Q1675" i="1"/>
  <c r="Q1663" i="1"/>
  <c r="Q1651" i="1"/>
  <c r="Q1627" i="1"/>
  <c r="Q1615" i="1"/>
  <c r="Q1591" i="1"/>
  <c r="Q1567" i="1"/>
  <c r="Q1555" i="1"/>
  <c r="Q1543" i="1"/>
  <c r="Q1531" i="1"/>
  <c r="Q1519" i="1"/>
  <c r="Q1483" i="1"/>
  <c r="Q1471" i="1"/>
  <c r="Q1459" i="1"/>
  <c r="Q1435" i="1"/>
  <c r="Q1423" i="1"/>
  <c r="Q1399" i="1"/>
  <c r="Q1387" i="1"/>
  <c r="Q1375" i="1"/>
  <c r="Q1339" i="1"/>
  <c r="Q1327" i="1"/>
  <c r="Q1315" i="1"/>
  <c r="Q1279" i="1"/>
  <c r="Q1267" i="1"/>
  <c r="Q1255" i="1"/>
  <c r="Q1231" i="1"/>
  <c r="Q1219" i="1"/>
  <c r="Q1207" i="1"/>
  <c r="Q1195" i="1"/>
  <c r="Q1171" i="1"/>
  <c r="Q1159" i="1"/>
  <c r="Q1147" i="1"/>
  <c r="Q1135" i="1"/>
  <c r="Q1123" i="1"/>
  <c r="Q1111" i="1"/>
  <c r="Q1099" i="1"/>
  <c r="Q1087" i="1"/>
  <c r="Q1075" i="1"/>
  <c r="Q1063" i="1"/>
  <c r="Q1039" i="1"/>
  <c r="Q1027" i="1"/>
  <c r="Q1015" i="1"/>
  <c r="Q1003" i="1"/>
  <c r="Q991" i="1"/>
  <c r="Q979" i="1"/>
  <c r="Q967" i="1"/>
  <c r="Q943" i="1"/>
  <c r="Q919" i="1"/>
  <c r="Q907" i="1"/>
  <c r="Q895" i="1"/>
  <c r="Q847" i="1"/>
  <c r="Q835" i="1"/>
  <c r="Q823" i="1"/>
  <c r="Q811" i="1"/>
  <c r="Q799" i="1"/>
  <c r="Q787" i="1"/>
  <c r="Q775" i="1"/>
  <c r="Q763" i="1"/>
  <c r="Q751" i="1"/>
  <c r="Q739" i="1"/>
  <c r="Q727" i="1"/>
  <c r="Q715" i="1"/>
  <c r="Q703" i="1"/>
  <c r="Q679" i="1"/>
  <c r="Q667" i="1"/>
  <c r="Q655" i="1"/>
  <c r="Q643" i="1"/>
  <c r="Q631" i="1"/>
  <c r="Q619" i="1"/>
  <c r="Q607" i="1"/>
  <c r="Q583" i="1"/>
  <c r="Q571" i="1"/>
  <c r="Q559" i="1"/>
  <c r="Q535" i="1"/>
  <c r="Q511" i="1"/>
  <c r="Q487" i="1"/>
  <c r="Q475" i="1"/>
  <c r="Q451" i="1"/>
  <c r="Q439" i="1"/>
  <c r="Q415" i="1"/>
  <c r="Q403" i="1"/>
  <c r="Q391" i="1"/>
  <c r="Q379" i="1"/>
  <c r="Q367" i="1"/>
  <c r="Q355" i="1"/>
  <c r="Q343" i="1"/>
  <c r="Q319" i="1"/>
  <c r="Q307" i="1"/>
  <c r="Q295" i="1"/>
  <c r="Q259" i="1"/>
  <c r="Q247" i="1"/>
  <c r="Q235" i="1"/>
  <c r="Q223" i="1"/>
  <c r="Q211" i="1"/>
  <c r="Q199" i="1"/>
  <c r="Q175" i="1"/>
  <c r="Q163" i="1"/>
  <c r="Q151" i="1"/>
  <c r="Q139" i="1"/>
  <c r="Q127" i="1"/>
  <c r="Q115" i="1"/>
  <c r="Q103" i="1"/>
  <c r="Q91" i="1"/>
  <c r="Q79" i="1"/>
  <c r="Q67" i="1"/>
  <c r="Q55" i="1"/>
  <c r="Q43" i="1"/>
  <c r="Q31" i="1"/>
  <c r="Q19" i="1"/>
  <c r="Q7" i="1"/>
  <c r="Q10319" i="1"/>
  <c r="Q10295" i="1"/>
  <c r="Q10271" i="1"/>
  <c r="Q10043" i="1"/>
  <c r="Q10019" i="1"/>
  <c r="Q9995" i="1"/>
  <c r="Q9743" i="1"/>
  <c r="Q9467" i="1"/>
  <c r="Q8833" i="1"/>
  <c r="Q8749" i="1"/>
  <c r="Q8721" i="1"/>
  <c r="Q8665" i="1"/>
  <c r="Q8376" i="1"/>
  <c r="Q8190" i="1"/>
  <c r="Q8158" i="1"/>
  <c r="Q8037" i="1"/>
  <c r="Q7605" i="1"/>
  <c r="Q7484" i="1"/>
  <c r="Q7208" i="1"/>
  <c r="Q4964" i="1"/>
  <c r="Q4904" i="1"/>
  <c r="Q4532" i="1"/>
  <c r="Q4484" i="1"/>
  <c r="Q4427" i="1"/>
  <c r="Q4315" i="1"/>
  <c r="Q3983" i="1"/>
  <c r="Q3931" i="1"/>
  <c r="Q3763" i="1"/>
  <c r="Q3487" i="1"/>
  <c r="Q3239" i="1"/>
  <c r="Q3116" i="1"/>
  <c r="Q2927" i="1"/>
  <c r="Q2804" i="1"/>
  <c r="Q2683" i="1"/>
  <c r="Q2624" i="1"/>
  <c r="Q2399" i="1"/>
  <c r="Q2323" i="1"/>
  <c r="Q2132" i="1"/>
  <c r="Q1436" i="1"/>
  <c r="Q1243" i="1"/>
  <c r="Q931" i="1"/>
  <c r="Q668" i="1"/>
  <c r="Q271" i="1"/>
  <c r="H8046" i="1"/>
  <c r="I7103" i="1"/>
  <c r="H9957" i="1"/>
  <c r="I8535" i="1"/>
  <c r="F4502" i="1"/>
  <c r="H9956" i="1"/>
  <c r="I9460" i="1"/>
  <c r="I8782" i="1"/>
  <c r="F7519" i="1"/>
  <c r="I8295" i="1"/>
  <c r="I7128" i="1"/>
  <c r="F4072" i="1"/>
  <c r="I10409" i="1"/>
  <c r="I8315" i="1"/>
  <c r="I9239" i="1"/>
  <c r="I9491" i="1"/>
  <c r="I8906" i="1"/>
  <c r="F6088" i="1"/>
  <c r="F9056" i="1"/>
  <c r="E5922" i="1"/>
  <c r="F5922" i="1" s="1"/>
  <c r="F5921" i="1"/>
  <c r="E6188" i="1"/>
  <c r="F6187" i="1"/>
  <c r="E6376" i="1"/>
  <c r="F6376" i="1" s="1"/>
  <c r="F6375" i="1"/>
  <c r="F9591" i="1"/>
  <c r="F8082" i="1"/>
  <c r="F6409" i="1"/>
  <c r="F6340" i="1"/>
  <c r="F5384" i="1"/>
  <c r="F4503" i="1"/>
  <c r="F4477" i="1"/>
  <c r="F4091" i="1"/>
  <c r="F4071" i="1"/>
  <c r="F3636" i="1"/>
  <c r="F677" i="1"/>
  <c r="F606" i="1"/>
  <c r="F56" i="1"/>
  <c r="F9536" i="1"/>
  <c r="F8744" i="1"/>
  <c r="F8702" i="1"/>
  <c r="F8611" i="1"/>
  <c r="F8119" i="1"/>
  <c r="F5893" i="1"/>
  <c r="F5447" i="1"/>
  <c r="F5280" i="1"/>
  <c r="F4862" i="1"/>
  <c r="F4476" i="1"/>
  <c r="F4228" i="1"/>
  <c r="F4130" i="1"/>
  <c r="F4090" i="1"/>
  <c r="F3682" i="1"/>
  <c r="E103" i="1"/>
  <c r="F102" i="1"/>
  <c r="E293" i="1"/>
  <c r="F292" i="1"/>
  <c r="E439" i="1"/>
  <c r="F438" i="1"/>
  <c r="E754" i="1"/>
  <c r="F753" i="1"/>
  <c r="E2161" i="1"/>
  <c r="F2160" i="1"/>
  <c r="E3719" i="1"/>
  <c r="F3718" i="1"/>
  <c r="E4917" i="1"/>
  <c r="F4917" i="1" s="1"/>
  <c r="F4916" i="1"/>
  <c r="E6244" i="1"/>
  <c r="F6244" i="1" s="1"/>
  <c r="F6243" i="1"/>
  <c r="E7344" i="1"/>
  <c r="F7344" i="1" s="1"/>
  <c r="F7343" i="1"/>
  <c r="E7483" i="1"/>
  <c r="F7483" i="1" s="1"/>
  <c r="F7482" i="1"/>
  <c r="E8207" i="1"/>
  <c r="F8206" i="1"/>
  <c r="E9690" i="1"/>
  <c r="F9690" i="1" s="1"/>
  <c r="F9689" i="1"/>
  <c r="E10098" i="1"/>
  <c r="F10098" i="1" s="1"/>
  <c r="F10097" i="1"/>
  <c r="E107" i="1"/>
  <c r="F107" i="1" s="1"/>
  <c r="F106" i="1"/>
  <c r="E151" i="1"/>
  <c r="F150" i="1"/>
  <c r="E443" i="1"/>
  <c r="F442" i="1"/>
  <c r="E547" i="1"/>
  <c r="F547" i="1" s="1"/>
  <c r="F546" i="1"/>
  <c r="E679" i="1"/>
  <c r="F679" i="1" s="1"/>
  <c r="F678" i="1"/>
  <c r="E718" i="1"/>
  <c r="F718" i="1" s="1"/>
  <c r="F717" i="1"/>
  <c r="E859" i="1"/>
  <c r="F859" i="1" s="1"/>
  <c r="F858" i="1"/>
  <c r="E901" i="1"/>
  <c r="F901" i="1" s="1"/>
  <c r="F900" i="1"/>
  <c r="E938" i="1"/>
  <c r="F938" i="1" s="1"/>
  <c r="F937" i="1"/>
  <c r="E979" i="1"/>
  <c r="F979" i="1" s="1"/>
  <c r="F978" i="1"/>
  <c r="E1020" i="1"/>
  <c r="F1019" i="1"/>
  <c r="E1226" i="1"/>
  <c r="F1225" i="1"/>
  <c r="E1533" i="1"/>
  <c r="F1532" i="1"/>
  <c r="E1644" i="1"/>
  <c r="F1643" i="1"/>
  <c r="E1888" i="1"/>
  <c r="F1888" i="1" s="1"/>
  <c r="F1887" i="1"/>
  <c r="E2267" i="1"/>
  <c r="F2267" i="1" s="1"/>
  <c r="F2266" i="1"/>
  <c r="E2296" i="1"/>
  <c r="F2295" i="1"/>
  <c r="E2442" i="1"/>
  <c r="F2441" i="1"/>
  <c r="E2582" i="1"/>
  <c r="F2581" i="1"/>
  <c r="E2620" i="1"/>
  <c r="F2620" i="1" s="1"/>
  <c r="F2619" i="1"/>
  <c r="E2927" i="1"/>
  <c r="F2926" i="1"/>
  <c r="E3137" i="1"/>
  <c r="F3136" i="1"/>
  <c r="E3318" i="1"/>
  <c r="F3318" i="1" s="1"/>
  <c r="F3317" i="1"/>
  <c r="E3512" i="1"/>
  <c r="F3511" i="1"/>
  <c r="E3544" i="1"/>
  <c r="F3544" i="1" s="1"/>
  <c r="F3543" i="1"/>
  <c r="E3723" i="1"/>
  <c r="F3723" i="1" s="1"/>
  <c r="F3722" i="1"/>
  <c r="E3832" i="1"/>
  <c r="F3831" i="1"/>
  <c r="E3897" i="1"/>
  <c r="F3896" i="1"/>
  <c r="E4076" i="1"/>
  <c r="F4075" i="1"/>
  <c r="E4153" i="1"/>
  <c r="F4152" i="1"/>
  <c r="E4290" i="1"/>
  <c r="F4289" i="1"/>
  <c r="E4482" i="1"/>
  <c r="F4482" i="1" s="1"/>
  <c r="F4481" i="1"/>
  <c r="E4524" i="1"/>
  <c r="F4523" i="1"/>
  <c r="E4925" i="1"/>
  <c r="F4925" i="1" s="1"/>
  <c r="F4924" i="1"/>
  <c r="E4979" i="1"/>
  <c r="F4979" i="1" s="1"/>
  <c r="F4978" i="1"/>
  <c r="E5264" i="1"/>
  <c r="F5264" i="1" s="1"/>
  <c r="F5263" i="1"/>
  <c r="E5482" i="1"/>
  <c r="F5482" i="1" s="1"/>
  <c r="F5481" i="1"/>
  <c r="E5512" i="1"/>
  <c r="F5512" i="1" s="1"/>
  <c r="F5511" i="1"/>
  <c r="E5694" i="1"/>
  <c r="F5694" i="1" s="1"/>
  <c r="F5693" i="1"/>
  <c r="E5764" i="1"/>
  <c r="F5764" i="1" s="1"/>
  <c r="F5763" i="1"/>
  <c r="E5971" i="1"/>
  <c r="F5970" i="1"/>
  <c r="E6197" i="1"/>
  <c r="F6196" i="1"/>
  <c r="E6352" i="1"/>
  <c r="F6351" i="1"/>
  <c r="E6386" i="1"/>
  <c r="F6385" i="1"/>
  <c r="E6569" i="1"/>
  <c r="F6569" i="1" s="1"/>
  <c r="F6568" i="1"/>
  <c r="E6911" i="1"/>
  <c r="F6910" i="1"/>
  <c r="E7056" i="1"/>
  <c r="F7056" i="1" s="1"/>
  <c r="F7055" i="1"/>
  <c r="E7125" i="1"/>
  <c r="F7124" i="1"/>
  <c r="E7316" i="1"/>
  <c r="F7316" i="1" s="1"/>
  <c r="F7315" i="1"/>
  <c r="E7689" i="1"/>
  <c r="F7688" i="1"/>
  <c r="E7873" i="1"/>
  <c r="F7872" i="1"/>
  <c r="E7909" i="1"/>
  <c r="F7908" i="1"/>
  <c r="E7940" i="1"/>
  <c r="F7939" i="1"/>
  <c r="E8242" i="1"/>
  <c r="F8241" i="1"/>
  <c r="E8615" i="1"/>
  <c r="F8614" i="1"/>
  <c r="E8647" i="1"/>
  <c r="F8647" i="1" s="1"/>
  <c r="F8646" i="1"/>
  <c r="E8675" i="1"/>
  <c r="F8674" i="1"/>
  <c r="E8958" i="1"/>
  <c r="F8958" i="1" s="1"/>
  <c r="F8957" i="1"/>
  <c r="E8989" i="1"/>
  <c r="F8989" i="1" s="1"/>
  <c r="F8988" i="1"/>
  <c r="E9301" i="1"/>
  <c r="F9300" i="1"/>
  <c r="E9612" i="1"/>
  <c r="F9612" i="1" s="1"/>
  <c r="F9611" i="1"/>
  <c r="E9902" i="1"/>
  <c r="F9902" i="1" s="1"/>
  <c r="F9901" i="1"/>
  <c r="E9986" i="1"/>
  <c r="F9986" i="1" s="1"/>
  <c r="F9985" i="1"/>
  <c r="E10040" i="1"/>
  <c r="F10040" i="1" s="1"/>
  <c r="F10039" i="1"/>
  <c r="E10174" i="1"/>
  <c r="F10173" i="1"/>
  <c r="H9789" i="1"/>
  <c r="H8227" i="1"/>
  <c r="H7656" i="1"/>
  <c r="I10366" i="1"/>
  <c r="I10294" i="1"/>
  <c r="I9755" i="1"/>
  <c r="I8628" i="1"/>
  <c r="I8352" i="1"/>
  <c r="F10312" i="1"/>
  <c r="F9653" i="1"/>
  <c r="F8898" i="1"/>
  <c r="F7340" i="1"/>
  <c r="F5714" i="1"/>
  <c r="F4861" i="1"/>
  <c r="F4702" i="1"/>
  <c r="F4475" i="1"/>
  <c r="F4129" i="1"/>
  <c r="F1620" i="1"/>
  <c r="E4825" i="1"/>
  <c r="F4825" i="1" s="1"/>
  <c r="F4824" i="1"/>
  <c r="F9847" i="1"/>
  <c r="F7725" i="1"/>
  <c r="F7252" i="1"/>
  <c r="F3400" i="1"/>
  <c r="F2186" i="1"/>
  <c r="F189" i="1"/>
  <c r="F3637" i="1"/>
  <c r="E1770" i="1"/>
  <c r="F1770" i="1" s="1"/>
  <c r="F1769" i="1"/>
  <c r="E1988" i="1"/>
  <c r="F1987" i="1"/>
  <c r="E2157" i="1"/>
  <c r="F2156" i="1"/>
  <c r="E6906" i="1"/>
  <c r="F6906" i="1" s="1"/>
  <c r="F6905" i="1"/>
  <c r="E6976" i="1"/>
  <c r="F6976" i="1" s="1"/>
  <c r="F6975" i="1"/>
  <c r="E7543" i="1"/>
  <c r="F7542" i="1"/>
  <c r="E9895" i="1"/>
  <c r="F9895" i="1" s="1"/>
  <c r="F9894" i="1"/>
  <c r="E1102" i="1"/>
  <c r="F1102" i="1" s="1"/>
  <c r="F1101" i="1"/>
  <c r="E2730" i="1"/>
  <c r="F2729" i="1"/>
  <c r="E2866" i="1"/>
  <c r="F2866" i="1" s="1"/>
  <c r="F2865" i="1"/>
  <c r="E3037" i="1"/>
  <c r="F3037" i="1" s="1"/>
  <c r="F3036" i="1"/>
  <c r="E4534" i="1"/>
  <c r="F4533" i="1"/>
  <c r="E5000" i="1"/>
  <c r="F5000" i="1" s="1"/>
  <c r="F4999" i="1"/>
  <c r="F7700" i="1"/>
  <c r="F6748" i="1"/>
  <c r="F6242" i="1"/>
  <c r="F5028" i="1"/>
  <c r="F4930" i="1"/>
  <c r="F3944" i="1"/>
  <c r="F3472" i="1"/>
  <c r="H10067" i="1"/>
  <c r="F9556" i="1"/>
  <c r="F57" i="1"/>
  <c r="E538" i="1"/>
  <c r="F537" i="1"/>
  <c r="E3162" i="1"/>
  <c r="F3161" i="1"/>
  <c r="E4272" i="1"/>
  <c r="F4271" i="1"/>
  <c r="E4469" i="1"/>
  <c r="F4468" i="1"/>
  <c r="E4972" i="1"/>
  <c r="F4971" i="1"/>
  <c r="E7511" i="1"/>
  <c r="F7510" i="1"/>
  <c r="E9323" i="1"/>
  <c r="F9323" i="1" s="1"/>
  <c r="F9322" i="1"/>
  <c r="I9472" i="1"/>
  <c r="E5" i="1"/>
  <c r="F5" i="1" s="1"/>
  <c r="F4" i="1"/>
  <c r="E1026" i="1"/>
  <c r="F1026" i="1" s="1"/>
  <c r="F1025" i="1"/>
  <c r="E2590" i="1"/>
  <c r="F2589" i="1"/>
  <c r="E2838" i="1"/>
  <c r="F2837" i="1"/>
  <c r="E4223" i="1"/>
  <c r="F4222" i="1"/>
  <c r="E4588" i="1"/>
  <c r="F4588" i="1" s="1"/>
  <c r="F4587" i="1"/>
  <c r="E6324" i="1"/>
  <c r="F6324" i="1" s="1"/>
  <c r="F6323" i="1"/>
  <c r="E6784" i="1"/>
  <c r="F6784" i="1" s="1"/>
  <c r="F6783" i="1"/>
  <c r="E6949" i="1"/>
  <c r="F6948" i="1"/>
  <c r="E7553" i="1"/>
  <c r="F7553" i="1" s="1"/>
  <c r="F7552" i="1"/>
  <c r="E8176" i="1"/>
  <c r="F8175" i="1"/>
  <c r="E9619" i="1"/>
  <c r="F9619" i="1" s="1"/>
  <c r="F9618" i="1"/>
  <c r="E9698" i="1"/>
  <c r="F9698" i="1" s="1"/>
  <c r="F9697" i="1"/>
  <c r="I7166" i="1"/>
  <c r="E2105" i="1"/>
  <c r="F2104" i="1"/>
  <c r="E2380" i="1"/>
  <c r="F2379" i="1"/>
  <c r="E2556" i="1"/>
  <c r="F2556" i="1" s="1"/>
  <c r="F2555" i="1"/>
  <c r="E3002" i="1"/>
  <c r="F3002" i="1" s="1"/>
  <c r="F3001" i="1"/>
  <c r="E3973" i="1"/>
  <c r="F3972" i="1"/>
  <c r="E4169" i="1"/>
  <c r="F4168" i="1"/>
  <c r="E5981" i="1"/>
  <c r="F5980" i="1"/>
  <c r="H8793" i="1"/>
  <c r="H7719" i="1"/>
  <c r="H6932" i="1"/>
  <c r="I8876" i="1"/>
  <c r="I8670" i="1"/>
  <c r="I8134" i="1"/>
  <c r="I7861" i="1"/>
  <c r="I5072" i="1"/>
  <c r="F9859" i="1"/>
  <c r="F6224" i="1"/>
  <c r="F5796" i="1"/>
  <c r="F4288" i="1"/>
  <c r="F4000" i="1"/>
  <c r="E93" i="1"/>
  <c r="F92" i="1"/>
  <c r="E885" i="1"/>
  <c r="F885" i="1" s="1"/>
  <c r="F884" i="1"/>
  <c r="E5684" i="1"/>
  <c r="F5684" i="1" s="1"/>
  <c r="F5683" i="1"/>
  <c r="E6700" i="1"/>
  <c r="F6700" i="1" s="1"/>
  <c r="F6699" i="1"/>
  <c r="E290" i="1"/>
  <c r="F290" i="1" s="1"/>
  <c r="F289" i="1"/>
  <c r="E470" i="1"/>
  <c r="F470" i="1" s="1"/>
  <c r="F469" i="1"/>
  <c r="E2576" i="1"/>
  <c r="F2575" i="1"/>
  <c r="E3891" i="1"/>
  <c r="F3890" i="1"/>
  <c r="E4570" i="1"/>
  <c r="F4569" i="1"/>
  <c r="E4901" i="1"/>
  <c r="F4900" i="1"/>
  <c r="E6736" i="1"/>
  <c r="F6736" i="1" s="1"/>
  <c r="F6735" i="1"/>
  <c r="E6870" i="1"/>
  <c r="F6869" i="1"/>
  <c r="E9687" i="1"/>
  <c r="F9687" i="1" s="1"/>
  <c r="F9686" i="1"/>
  <c r="E10089" i="1"/>
  <c r="F10088" i="1"/>
  <c r="E30" i="1"/>
  <c r="F30" i="1" s="1"/>
  <c r="F29" i="1"/>
  <c r="E542" i="1"/>
  <c r="F542" i="1" s="1"/>
  <c r="F541" i="1"/>
  <c r="E1189" i="1"/>
  <c r="F1189" i="1" s="1"/>
  <c r="F1188" i="1"/>
  <c r="E2092" i="1"/>
  <c r="F2092" i="1" s="1"/>
  <c r="F2091" i="1"/>
  <c r="E2960" i="1"/>
  <c r="F2960" i="1" s="1"/>
  <c r="F2959" i="1"/>
  <c r="E4341" i="1"/>
  <c r="F4340" i="1"/>
  <c r="E5087" i="1"/>
  <c r="F5087" i="1" s="1"/>
  <c r="F5086" i="1"/>
  <c r="E6641" i="1"/>
  <c r="F6641" i="1" s="1"/>
  <c r="F6640" i="1"/>
  <c r="E6741" i="1"/>
  <c r="F6741" i="1" s="1"/>
  <c r="F6740" i="1"/>
  <c r="E7016" i="1"/>
  <c r="F7015" i="1"/>
  <c r="E7383" i="1"/>
  <c r="F7383" i="1" s="1"/>
  <c r="F7382" i="1"/>
  <c r="E7843" i="1"/>
  <c r="F7843" i="1" s="1"/>
  <c r="F7842" i="1"/>
  <c r="E7906" i="1"/>
  <c r="F7906" i="1" s="1"/>
  <c r="F7905" i="1"/>
  <c r="E8355" i="1"/>
  <c r="F8354" i="1"/>
  <c r="E8499" i="1"/>
  <c r="F8499" i="1" s="1"/>
  <c r="F8498" i="1"/>
  <c r="E9803" i="1"/>
  <c r="F9803" i="1" s="1"/>
  <c r="F9802" i="1"/>
  <c r="E10166" i="1"/>
  <c r="F10166" i="1" s="1"/>
  <c r="F10165" i="1"/>
  <c r="E300" i="1"/>
  <c r="F300" i="1" s="1"/>
  <c r="F299" i="1"/>
  <c r="E374" i="1"/>
  <c r="F373" i="1"/>
  <c r="E1609" i="1"/>
  <c r="F1609" i="1" s="1"/>
  <c r="F1608" i="1"/>
  <c r="E2834" i="1"/>
  <c r="F2833" i="1"/>
  <c r="E6204" i="1"/>
  <c r="F6203" i="1"/>
  <c r="E7289" i="1"/>
  <c r="F7288" i="1"/>
  <c r="E9995" i="1"/>
  <c r="F9995" i="1" s="1"/>
  <c r="F9994" i="1"/>
  <c r="E10112" i="1"/>
  <c r="F10112" i="1" s="1"/>
  <c r="F10111" i="1"/>
  <c r="E10272" i="1"/>
  <c r="F10272" i="1" s="1"/>
  <c r="F10271" i="1"/>
  <c r="I9050" i="1"/>
  <c r="E1336" i="1"/>
  <c r="F1336" i="1" s="1"/>
  <c r="F1335" i="1"/>
  <c r="E1471" i="1"/>
  <c r="F1471" i="1" s="1"/>
  <c r="F1470" i="1"/>
  <c r="E1927" i="1"/>
  <c r="F1927" i="1" s="1"/>
  <c r="F1926" i="1"/>
  <c r="E2414" i="1"/>
  <c r="F2413" i="1"/>
  <c r="E4046" i="1"/>
  <c r="F4045" i="1"/>
  <c r="E5576" i="1"/>
  <c r="F5576" i="1" s="1"/>
  <c r="F5575" i="1"/>
  <c r="E6678" i="1"/>
  <c r="F6678" i="1" s="1"/>
  <c r="F6677" i="1"/>
  <c r="E7587" i="1"/>
  <c r="F7586" i="1"/>
  <c r="E8652" i="1"/>
  <c r="F8652" i="1" s="1"/>
  <c r="F8651" i="1"/>
  <c r="E8849" i="1"/>
  <c r="F8849" i="1" s="1"/>
  <c r="F8848" i="1"/>
  <c r="E8934" i="1"/>
  <c r="F8934" i="1" s="1"/>
  <c r="F8933" i="1"/>
  <c r="E8964" i="1"/>
  <c r="F8964" i="1" s="1"/>
  <c r="F8963" i="1"/>
  <c r="E9864" i="1"/>
  <c r="F9864" i="1" s="1"/>
  <c r="F9863" i="1"/>
  <c r="H9113" i="1"/>
  <c r="E159" i="1"/>
  <c r="F159" i="1" s="1"/>
  <c r="F158" i="1"/>
  <c r="E690" i="1"/>
  <c r="F689" i="1"/>
  <c r="E1105" i="1"/>
  <c r="F1104" i="1"/>
  <c r="E1502" i="1"/>
  <c r="F1502" i="1" s="1"/>
  <c r="F1501" i="1"/>
  <c r="E2140" i="1"/>
  <c r="F2140" i="1" s="1"/>
  <c r="F2139" i="1"/>
  <c r="E3334" i="1"/>
  <c r="F3334" i="1" s="1"/>
  <c r="F3333" i="1"/>
  <c r="E4540" i="1"/>
  <c r="F4540" i="1" s="1"/>
  <c r="F4539" i="1"/>
  <c r="E6616" i="1"/>
  <c r="F6615" i="1"/>
  <c r="E7029" i="1"/>
  <c r="F7029" i="1" s="1"/>
  <c r="F7028" i="1"/>
  <c r="E7661" i="1"/>
  <c r="F7661" i="1" s="1"/>
  <c r="F7660" i="1"/>
  <c r="E10054" i="1"/>
  <c r="F10053" i="1"/>
  <c r="E125" i="1"/>
  <c r="F124" i="1"/>
  <c r="E162" i="1"/>
  <c r="F162" i="1" s="1"/>
  <c r="F161" i="1"/>
  <c r="E263" i="1"/>
  <c r="F262" i="1"/>
  <c r="E386" i="1"/>
  <c r="F386" i="1" s="1"/>
  <c r="F385" i="1"/>
  <c r="E455" i="1"/>
  <c r="F455" i="1" s="1"/>
  <c r="F454" i="1"/>
  <c r="E491" i="1"/>
  <c r="F491" i="1" s="1"/>
  <c r="F490" i="1"/>
  <c r="E592" i="1"/>
  <c r="F591" i="1"/>
  <c r="E733" i="1"/>
  <c r="F732" i="1"/>
  <c r="E991" i="1"/>
  <c r="F991" i="1" s="1"/>
  <c r="F990" i="1"/>
  <c r="E1078" i="1"/>
  <c r="F1078" i="1" s="1"/>
  <c r="F1077" i="1"/>
  <c r="E1109" i="1"/>
  <c r="F1109" i="1" s="1"/>
  <c r="F1108" i="1"/>
  <c r="E1139" i="1"/>
  <c r="F1138" i="1"/>
  <c r="E1248" i="1"/>
  <c r="F1247" i="1"/>
  <c r="E1375" i="1"/>
  <c r="F1374" i="1"/>
  <c r="E1411" i="1"/>
  <c r="F1410" i="1"/>
  <c r="E1443" i="1"/>
  <c r="F1443" i="1" s="1"/>
  <c r="F1442" i="1"/>
  <c r="E1476" i="1"/>
  <c r="F1476" i="1" s="1"/>
  <c r="F1475" i="1"/>
  <c r="E1617" i="1"/>
  <c r="F1616" i="1"/>
  <c r="E1684" i="1"/>
  <c r="F1684" i="1" s="1"/>
  <c r="F1683" i="1"/>
  <c r="E1728" i="1"/>
  <c r="F1728" i="1" s="1"/>
  <c r="F1727" i="1"/>
  <c r="E1818" i="1"/>
  <c r="F1817" i="1"/>
  <c r="E1936" i="1"/>
  <c r="F1935" i="1"/>
  <c r="E2176" i="1"/>
  <c r="F2175" i="1"/>
  <c r="E2312" i="1"/>
  <c r="F2311" i="1"/>
  <c r="E2664" i="1"/>
  <c r="F2663" i="1"/>
  <c r="E2701" i="1"/>
  <c r="F2701" i="1" s="1"/>
  <c r="F2700" i="1"/>
  <c r="E2736" i="1"/>
  <c r="F2736" i="1" s="1"/>
  <c r="F2735" i="1"/>
  <c r="E2871" i="1"/>
  <c r="F2871" i="1" s="1"/>
  <c r="F2870" i="1"/>
  <c r="E3046" i="1"/>
  <c r="F3046" i="1" s="1"/>
  <c r="F3045" i="1"/>
  <c r="E3114" i="1"/>
  <c r="F3113" i="1"/>
  <c r="E3342" i="1"/>
  <c r="F3341" i="1"/>
  <c r="E3588" i="1"/>
  <c r="F3587" i="1"/>
  <c r="E3657" i="1"/>
  <c r="F3656" i="1"/>
  <c r="E3941" i="1"/>
  <c r="F3940" i="1"/>
  <c r="E4013" i="1"/>
  <c r="F4012" i="1"/>
  <c r="E4054" i="1"/>
  <c r="F4053" i="1"/>
  <c r="E4241" i="1"/>
  <c r="F4241" i="1" s="1"/>
  <c r="F4240" i="1"/>
  <c r="E4305" i="1"/>
  <c r="F4305" i="1" s="1"/>
  <c r="F4304" i="1"/>
  <c r="E4364" i="1"/>
  <c r="F4364" i="1" s="1"/>
  <c r="F4363" i="1"/>
  <c r="E4497" i="1"/>
  <c r="F4496" i="1"/>
  <c r="E4543" i="1"/>
  <c r="F4543" i="1" s="1"/>
  <c r="F4542" i="1"/>
  <c r="E4652" i="1"/>
  <c r="F4651" i="1"/>
  <c r="E4800" i="1"/>
  <c r="F4800" i="1" s="1"/>
  <c r="F4799" i="1"/>
  <c r="E4877" i="1"/>
  <c r="F4876" i="1"/>
  <c r="E5355" i="1"/>
  <c r="F5355" i="1" s="1"/>
  <c r="F5354" i="1"/>
  <c r="E5609" i="1"/>
  <c r="F5609" i="1" s="1"/>
  <c r="F5608" i="1"/>
  <c r="E5844" i="1"/>
  <c r="F5843" i="1"/>
  <c r="E6138" i="1"/>
  <c r="F6138" i="1" s="1"/>
  <c r="F6137" i="1"/>
  <c r="E6264" i="1"/>
  <c r="F6263" i="1"/>
  <c r="E6458" i="1"/>
  <c r="F6458" i="1" s="1"/>
  <c r="F6457" i="1"/>
  <c r="E6579" i="1"/>
  <c r="F6579" i="1" s="1"/>
  <c r="F6578" i="1"/>
  <c r="E6655" i="1"/>
  <c r="F6655" i="1" s="1"/>
  <c r="F6654" i="1"/>
  <c r="E6824" i="1"/>
  <c r="F6824" i="1" s="1"/>
  <c r="F6823" i="1"/>
  <c r="E6856" i="1"/>
  <c r="F6856" i="1" s="1"/>
  <c r="F6855" i="1"/>
  <c r="E6923" i="1"/>
  <c r="F6923" i="1" s="1"/>
  <c r="F6922" i="1"/>
  <c r="E7032" i="1"/>
  <c r="F7031" i="1"/>
  <c r="E7067" i="1"/>
  <c r="F7066" i="1"/>
  <c r="E7264" i="1"/>
  <c r="F7263" i="1"/>
  <c r="E7528" i="1"/>
  <c r="F7528" i="1" s="1"/>
  <c r="F7527" i="1"/>
  <c r="E7628" i="1"/>
  <c r="F7627" i="1"/>
  <c r="E7885" i="1"/>
  <c r="F7885" i="1" s="1"/>
  <c r="F7884" i="1"/>
  <c r="E7921" i="1"/>
  <c r="F7921" i="1" s="1"/>
  <c r="F7920" i="1"/>
  <c r="E8018" i="1"/>
  <c r="F8017" i="1"/>
  <c r="E8121" i="1"/>
  <c r="F8120" i="1"/>
  <c r="E8184" i="1"/>
  <c r="F8183" i="1"/>
  <c r="E8718" i="1"/>
  <c r="F8717" i="1"/>
  <c r="E8760" i="1"/>
  <c r="F8760" i="1" s="1"/>
  <c r="F8759" i="1"/>
  <c r="E8881" i="1"/>
  <c r="F8880" i="1"/>
  <c r="E9130" i="1"/>
  <c r="F9129" i="1"/>
  <c r="E9777" i="1"/>
  <c r="F9776" i="1"/>
  <c r="E10059" i="1"/>
  <c r="F10058" i="1"/>
  <c r="E10121" i="1"/>
  <c r="F10121" i="1" s="1"/>
  <c r="F10120" i="1"/>
  <c r="H10392" i="1"/>
  <c r="H10367" i="1"/>
  <c r="H10352" i="1"/>
  <c r="H9129" i="1"/>
  <c r="H8529" i="1"/>
  <c r="H8462" i="1"/>
  <c r="H7693" i="1"/>
  <c r="I10205" i="1"/>
  <c r="I9708" i="1"/>
  <c r="I9196" i="1"/>
  <c r="I7487" i="1"/>
  <c r="F9872" i="1"/>
  <c r="F5053" i="1"/>
  <c r="F3999" i="1"/>
  <c r="F2259" i="1"/>
  <c r="F809" i="1"/>
  <c r="E1213" i="1"/>
  <c r="F1213" i="1" s="1"/>
  <c r="F1212" i="1"/>
  <c r="E1701" i="1"/>
  <c r="F1700" i="1"/>
  <c r="E2024" i="1"/>
  <c r="F2023" i="1"/>
  <c r="E2125" i="1"/>
  <c r="F2124" i="1"/>
  <c r="E2366" i="1"/>
  <c r="F2366" i="1" s="1"/>
  <c r="F2365" i="1"/>
  <c r="E2572" i="1"/>
  <c r="F2571" i="1"/>
  <c r="E2781" i="1"/>
  <c r="F2780" i="1"/>
  <c r="E2883" i="1"/>
  <c r="F2882" i="1"/>
  <c r="E3091" i="1"/>
  <c r="F3091" i="1" s="1"/>
  <c r="F3090" i="1"/>
  <c r="E3381" i="1"/>
  <c r="F3381" i="1" s="1"/>
  <c r="F3380" i="1"/>
  <c r="E3568" i="1"/>
  <c r="F3568" i="1" s="1"/>
  <c r="F3567" i="1"/>
  <c r="E5073" i="1"/>
  <c r="F5072" i="1"/>
  <c r="E6151" i="1"/>
  <c r="F6150" i="1"/>
  <c r="E6307" i="1"/>
  <c r="F6306" i="1"/>
  <c r="E6559" i="1"/>
  <c r="F6559" i="1" s="1"/>
  <c r="F6558" i="1"/>
  <c r="E6972" i="1"/>
  <c r="F6971" i="1"/>
  <c r="E7047" i="1"/>
  <c r="F7046" i="1"/>
  <c r="E8426" i="1"/>
  <c r="F8425" i="1"/>
  <c r="E8773" i="1"/>
  <c r="F8773" i="1" s="1"/>
  <c r="F8772" i="1"/>
  <c r="E9507" i="1"/>
  <c r="F9507" i="1" s="1"/>
  <c r="F9506" i="1"/>
  <c r="E9717" i="1"/>
  <c r="F9717" i="1" s="1"/>
  <c r="F9716" i="1"/>
  <c r="E9974" i="1"/>
  <c r="F9974" i="1" s="1"/>
  <c r="F9973" i="1"/>
  <c r="E144" i="1"/>
  <c r="F143" i="1"/>
  <c r="E1299" i="1"/>
  <c r="F1299" i="1" s="1"/>
  <c r="F1298" i="1"/>
  <c r="E3094" i="1"/>
  <c r="F3093" i="1"/>
  <c r="E5925" i="1"/>
  <c r="F5925" i="1" s="1"/>
  <c r="F5924" i="1"/>
  <c r="E9934" i="1"/>
  <c r="F9934" i="1" s="1"/>
  <c r="F9933" i="1"/>
  <c r="E10260" i="1"/>
  <c r="F10259" i="1"/>
  <c r="E148" i="1"/>
  <c r="F148" i="1" s="1"/>
  <c r="F147" i="1"/>
  <c r="E2683" i="1"/>
  <c r="F2682" i="1"/>
  <c r="E3314" i="1"/>
  <c r="F3314" i="1" s="1"/>
  <c r="F3313" i="1"/>
  <c r="E3829" i="1"/>
  <c r="F3829" i="1" s="1"/>
  <c r="F3828" i="1"/>
  <c r="E4209" i="1"/>
  <c r="F4209" i="1" s="1"/>
  <c r="F4208" i="1"/>
  <c r="E4398" i="1"/>
  <c r="F4397" i="1"/>
  <c r="E4708" i="1"/>
  <c r="F4708" i="1" s="1"/>
  <c r="F4707" i="1"/>
  <c r="E5169" i="1"/>
  <c r="F5169" i="1" s="1"/>
  <c r="F5168" i="1"/>
  <c r="E5895" i="1"/>
  <c r="F5895" i="1" s="1"/>
  <c r="F5894" i="1"/>
  <c r="E6010" i="1"/>
  <c r="F6009" i="1"/>
  <c r="H6057" i="1"/>
  <c r="I6057" i="1"/>
  <c r="H6629" i="1"/>
  <c r="I6629" i="1"/>
  <c r="H7326" i="1"/>
  <c r="I7326" i="1"/>
  <c r="E191" i="1"/>
  <c r="F191" i="1" s="1"/>
  <c r="F190" i="1"/>
  <c r="E983" i="1"/>
  <c r="F982" i="1"/>
  <c r="E1361" i="1"/>
  <c r="F1361" i="1" s="1"/>
  <c r="F1360" i="1"/>
  <c r="E2446" i="1"/>
  <c r="F2446" i="1" s="1"/>
  <c r="F2445" i="1"/>
  <c r="E2726" i="1"/>
  <c r="F2725" i="1"/>
  <c r="E4082" i="1"/>
  <c r="F4081" i="1"/>
  <c r="E4217" i="1"/>
  <c r="F4216" i="1"/>
  <c r="E4486" i="1"/>
  <c r="F4486" i="1" s="1"/>
  <c r="F4485" i="1"/>
  <c r="E4636" i="1"/>
  <c r="F4636" i="1" s="1"/>
  <c r="F4635" i="1"/>
  <c r="E5662" i="1"/>
  <c r="F5661" i="1"/>
  <c r="E6424" i="1"/>
  <c r="F6424" i="1" s="1"/>
  <c r="F6423" i="1"/>
  <c r="E6533" i="1"/>
  <c r="F6532" i="1"/>
  <c r="E7789" i="1"/>
  <c r="F7789" i="1" s="1"/>
  <c r="F7788" i="1"/>
  <c r="E9727" i="1"/>
  <c r="F9727" i="1" s="1"/>
  <c r="F9726" i="1"/>
  <c r="E9808" i="1"/>
  <c r="F9808" i="1" s="1"/>
  <c r="F9807" i="1"/>
  <c r="E449" i="1"/>
  <c r="F449" i="1" s="1"/>
  <c r="F448" i="1"/>
  <c r="E1166" i="1"/>
  <c r="F1165" i="1"/>
  <c r="E1612" i="1"/>
  <c r="F1612" i="1" s="1"/>
  <c r="F1611" i="1"/>
  <c r="E2036" i="1"/>
  <c r="F2035" i="1"/>
  <c r="E2137" i="1"/>
  <c r="F2137" i="1" s="1"/>
  <c r="F2136" i="1"/>
  <c r="E3328" i="1"/>
  <c r="F3327" i="1"/>
  <c r="E3459" i="1"/>
  <c r="F3458" i="1"/>
  <c r="E3799" i="1"/>
  <c r="F3798" i="1"/>
  <c r="E4489" i="1"/>
  <c r="F4489" i="1" s="1"/>
  <c r="F4488" i="1"/>
  <c r="E6092" i="1"/>
  <c r="F6092" i="1" s="1"/>
  <c r="F6091" i="1"/>
  <c r="E6986" i="1"/>
  <c r="F6986" i="1" s="1"/>
  <c r="F6985" i="1"/>
  <c r="E7321" i="1"/>
  <c r="F7320" i="1"/>
  <c r="E7879" i="1"/>
  <c r="F7878" i="1"/>
  <c r="E9169" i="1"/>
  <c r="F9168" i="1"/>
  <c r="E9910" i="1"/>
  <c r="F9910" i="1" s="1"/>
  <c r="F9909" i="1"/>
  <c r="E10000" i="1"/>
  <c r="F10000" i="1" s="1"/>
  <c r="F9999" i="1"/>
  <c r="I8460" i="1"/>
  <c r="E1312" i="1"/>
  <c r="F1311" i="1"/>
  <c r="E1724" i="1"/>
  <c r="F1723" i="1"/>
  <c r="E2629" i="1"/>
  <c r="F2629" i="1" s="1"/>
  <c r="F2628" i="1"/>
  <c r="E4301" i="1"/>
  <c r="F4300" i="1"/>
  <c r="E5549" i="1"/>
  <c r="F5549" i="1" s="1"/>
  <c r="F5548" i="1"/>
  <c r="E6170" i="1"/>
  <c r="F6169" i="1"/>
  <c r="E8408" i="1"/>
  <c r="F8408" i="1" s="1"/>
  <c r="F8407" i="1"/>
  <c r="E8757" i="1"/>
  <c r="F8757" i="1" s="1"/>
  <c r="F8756" i="1"/>
  <c r="E8852" i="1"/>
  <c r="F8852" i="1" s="1"/>
  <c r="F8851" i="1"/>
  <c r="E9488" i="1"/>
  <c r="F9488" i="1" s="1"/>
  <c r="F9487" i="1"/>
  <c r="E45" i="1"/>
  <c r="F45" i="1" s="1"/>
  <c r="F44" i="1"/>
  <c r="E75" i="1"/>
  <c r="F75" i="1" s="1"/>
  <c r="F74" i="1"/>
  <c r="E131" i="1"/>
  <c r="F130" i="1"/>
  <c r="E165" i="1"/>
  <c r="F165" i="1" s="1"/>
  <c r="F164" i="1"/>
  <c r="E268" i="1"/>
  <c r="F267" i="1"/>
  <c r="E420" i="1"/>
  <c r="F420" i="1" s="1"/>
  <c r="F419" i="1"/>
  <c r="E525" i="1"/>
  <c r="F525" i="1" s="1"/>
  <c r="F524" i="1"/>
  <c r="E597" i="1"/>
  <c r="F596" i="1"/>
  <c r="E632" i="1"/>
  <c r="F632" i="1" s="1"/>
  <c r="F631" i="1"/>
  <c r="E779" i="1"/>
  <c r="F779" i="1" s="1"/>
  <c r="F778" i="1"/>
  <c r="E811" i="1"/>
  <c r="F811" i="1" s="1"/>
  <c r="F810" i="1"/>
  <c r="E994" i="1"/>
  <c r="F994" i="1" s="1"/>
  <c r="F993" i="1"/>
  <c r="E1203" i="1"/>
  <c r="F1202" i="1"/>
  <c r="E1379" i="1"/>
  <c r="F1378" i="1"/>
  <c r="E1546" i="1"/>
  <c r="F1546" i="1" s="1"/>
  <c r="F1545" i="1"/>
  <c r="E1658" i="1"/>
  <c r="F1657" i="1"/>
  <c r="E1691" i="1"/>
  <c r="F1691" i="1" s="1"/>
  <c r="F1690" i="1"/>
  <c r="E1824" i="1"/>
  <c r="F1823" i="1"/>
  <c r="E1905" i="1"/>
  <c r="F1905" i="1" s="1"/>
  <c r="F1904" i="1"/>
  <c r="E1941" i="1"/>
  <c r="F1941" i="1" s="1"/>
  <c r="F1940" i="1"/>
  <c r="E1968" i="1"/>
  <c r="F1968" i="1" s="1"/>
  <c r="F1967" i="1"/>
  <c r="E2010" i="1"/>
  <c r="F2009" i="1"/>
  <c r="E2145" i="1"/>
  <c r="F2145" i="1" s="1"/>
  <c r="F2144" i="1"/>
  <c r="E2180" i="1"/>
  <c r="F2179" i="1"/>
  <c r="E2279" i="1"/>
  <c r="F2278" i="1"/>
  <c r="E2386" i="1"/>
  <c r="F2385" i="1"/>
  <c r="E2497" i="1"/>
  <c r="F2497" i="1" s="1"/>
  <c r="F2496" i="1"/>
  <c r="E2904" i="1"/>
  <c r="F2903" i="1"/>
  <c r="E3436" i="1"/>
  <c r="F3436" i="1" s="1"/>
  <c r="F3435" i="1"/>
  <c r="E3913" i="1"/>
  <c r="F3913" i="1" s="1"/>
  <c r="F3912" i="1"/>
  <c r="E4096" i="1"/>
  <c r="F4095" i="1"/>
  <c r="E4244" i="1"/>
  <c r="F4244" i="1" s="1"/>
  <c r="F4243" i="1"/>
  <c r="E4367" i="1"/>
  <c r="F4367" i="1" s="1"/>
  <c r="F4366" i="1"/>
  <c r="E4438" i="1"/>
  <c r="F4438" i="1" s="1"/>
  <c r="F4437" i="1"/>
  <c r="E4548" i="1"/>
  <c r="F4548" i="1" s="1"/>
  <c r="F4547" i="1"/>
  <c r="E4599" i="1"/>
  <c r="F4598" i="1"/>
  <c r="E4657" i="1"/>
  <c r="F4656" i="1"/>
  <c r="E4807" i="1"/>
  <c r="F4807" i="1" s="1"/>
  <c r="F4806" i="1"/>
  <c r="E5039" i="1"/>
  <c r="F5039" i="1" s="1"/>
  <c r="F5038" i="1"/>
  <c r="E5361" i="1"/>
  <c r="F5361" i="1" s="1"/>
  <c r="F5360" i="1"/>
  <c r="E5912" i="1"/>
  <c r="F5911" i="1"/>
  <c r="E5989" i="1"/>
  <c r="F5988" i="1"/>
  <c r="E6029" i="1"/>
  <c r="F6029" i="1" s="1"/>
  <c r="F6028" i="1"/>
  <c r="E6063" i="1"/>
  <c r="F6062" i="1"/>
  <c r="E6101" i="1"/>
  <c r="F6100" i="1"/>
  <c r="E6141" i="1"/>
  <c r="F6141" i="1" s="1"/>
  <c r="F6140" i="1"/>
  <c r="E6270" i="1"/>
  <c r="F6270" i="1" s="1"/>
  <c r="F6269" i="1"/>
  <c r="E6544" i="1"/>
  <c r="F6543" i="1"/>
  <c r="E6686" i="1"/>
  <c r="F6685" i="1"/>
  <c r="E6759" i="1"/>
  <c r="F6759" i="1" s="1"/>
  <c r="F6758" i="1"/>
  <c r="E6792" i="1"/>
  <c r="F6792" i="1" s="1"/>
  <c r="F6791" i="1"/>
  <c r="E6962" i="1"/>
  <c r="F6962" i="1" s="1"/>
  <c r="F6961" i="1"/>
  <c r="E7359" i="1"/>
  <c r="F7358" i="1"/>
  <c r="E7496" i="1"/>
  <c r="F7495" i="1"/>
  <c r="E7531" i="1"/>
  <c r="F7531" i="1" s="1"/>
  <c r="F7530" i="1"/>
  <c r="E7667" i="1"/>
  <c r="F7667" i="1" s="1"/>
  <c r="F7666" i="1"/>
  <c r="E7705" i="1"/>
  <c r="F7704" i="1"/>
  <c r="E7798" i="1"/>
  <c r="F7798" i="1" s="1"/>
  <c r="F7797" i="1"/>
  <c r="E7983" i="1"/>
  <c r="F7983" i="1" s="1"/>
  <c r="F7982" i="1"/>
  <c r="E8086" i="1"/>
  <c r="F8086" i="1" s="1"/>
  <c r="F8085" i="1"/>
  <c r="E8449" i="1"/>
  <c r="F8448" i="1"/>
  <c r="E8483" i="1"/>
  <c r="F8483" i="1" s="1"/>
  <c r="F8482" i="1"/>
  <c r="E8598" i="1"/>
  <c r="F8598" i="1" s="1"/>
  <c r="F8597" i="1"/>
  <c r="E8659" i="1"/>
  <c r="F8659" i="1" s="1"/>
  <c r="F8658" i="1"/>
  <c r="E8796" i="1"/>
  <c r="F8796" i="1" s="1"/>
  <c r="F8795" i="1"/>
  <c r="E9362" i="1"/>
  <c r="F9362" i="1" s="1"/>
  <c r="F9361" i="1"/>
  <c r="E9403" i="1"/>
  <c r="F9403" i="1" s="1"/>
  <c r="F9402" i="1"/>
  <c r="E9543" i="1"/>
  <c r="F9543" i="1" s="1"/>
  <c r="F9542" i="1"/>
  <c r="E9581" i="1"/>
  <c r="F9581" i="1" s="1"/>
  <c r="F9580" i="1"/>
  <c r="E10010" i="1"/>
  <c r="F10010" i="1" s="1"/>
  <c r="F10009" i="1"/>
  <c r="H10405" i="1"/>
  <c r="H9413" i="1"/>
  <c r="H9398" i="1"/>
  <c r="H9357" i="1"/>
  <c r="H7735" i="1"/>
  <c r="H7353" i="1"/>
  <c r="H6421" i="1"/>
  <c r="H5965" i="1"/>
  <c r="H5951" i="1"/>
  <c r="I10346" i="1"/>
  <c r="I10334" i="1"/>
  <c r="I10190" i="1"/>
  <c r="I9516" i="1"/>
  <c r="I9384" i="1"/>
  <c r="I9173" i="1"/>
  <c r="I9004" i="1"/>
  <c r="I8565" i="1"/>
  <c r="I8219" i="1"/>
  <c r="I7913" i="1"/>
  <c r="I7676" i="1"/>
  <c r="I6957" i="1"/>
  <c r="I6541" i="1"/>
  <c r="I6378" i="1"/>
  <c r="F10076" i="1"/>
  <c r="F9137" i="1"/>
  <c r="F8372" i="1"/>
  <c r="F7892" i="1"/>
  <c r="F7865" i="1"/>
  <c r="F7123" i="1"/>
  <c r="F7107" i="1"/>
  <c r="F6844" i="1"/>
  <c r="F6313" i="1"/>
  <c r="F2823" i="1"/>
  <c r="F2342" i="1"/>
  <c r="F2100" i="1"/>
  <c r="F1032" i="1"/>
  <c r="E574" i="1"/>
  <c r="F574" i="1" s="1"/>
  <c r="F573" i="1"/>
  <c r="E926" i="1"/>
  <c r="F925" i="1"/>
  <c r="E1089" i="1"/>
  <c r="F1089" i="1" s="1"/>
  <c r="F1088" i="1"/>
  <c r="E1391" i="1"/>
  <c r="F1391" i="1" s="1"/>
  <c r="F1390" i="1"/>
  <c r="E1875" i="1"/>
  <c r="F1874" i="1"/>
  <c r="E1984" i="1"/>
  <c r="F1983" i="1"/>
  <c r="E2086" i="1"/>
  <c r="F2085" i="1"/>
  <c r="E3015" i="1"/>
  <c r="F3014" i="1"/>
  <c r="E3604" i="1"/>
  <c r="F3603" i="1"/>
  <c r="E3821" i="1"/>
  <c r="F3821" i="1" s="1"/>
  <c r="F3820" i="1"/>
  <c r="E3992" i="1"/>
  <c r="F3992" i="1" s="1"/>
  <c r="F3991" i="1"/>
  <c r="E4462" i="1"/>
  <c r="F4462" i="1" s="1"/>
  <c r="F4461" i="1"/>
  <c r="E4566" i="1"/>
  <c r="F4565" i="1"/>
  <c r="E4619" i="1"/>
  <c r="F4619" i="1" s="1"/>
  <c r="F4618" i="1"/>
  <c r="E4759" i="1"/>
  <c r="F4759" i="1" s="1"/>
  <c r="F4758" i="1"/>
  <c r="E7404" i="1"/>
  <c r="F7404" i="1" s="1"/>
  <c r="F7403" i="1"/>
  <c r="E1526" i="1"/>
  <c r="F1525" i="1"/>
  <c r="E3024" i="1"/>
  <c r="F3023" i="1"/>
  <c r="E3305" i="1"/>
  <c r="F3304" i="1"/>
  <c r="E4625" i="1"/>
  <c r="F4624" i="1"/>
  <c r="E7379" i="1"/>
  <c r="F7379" i="1" s="1"/>
  <c r="F7378" i="1"/>
  <c r="E8579" i="1"/>
  <c r="F8578" i="1"/>
  <c r="E216" i="1"/>
  <c r="F215" i="1"/>
  <c r="E369" i="1"/>
  <c r="F369" i="1" s="1"/>
  <c r="F368" i="1"/>
  <c r="E1221" i="1"/>
  <c r="F1220" i="1"/>
  <c r="E1397" i="1"/>
  <c r="F1397" i="1" s="1"/>
  <c r="F1396" i="1"/>
  <c r="E2439" i="1"/>
  <c r="F2439" i="1" s="1"/>
  <c r="F2438" i="1"/>
  <c r="E2790" i="1"/>
  <c r="F2789" i="1"/>
  <c r="E3250" i="1"/>
  <c r="F3250" i="1" s="1"/>
  <c r="F3249" i="1"/>
  <c r="E3481" i="1"/>
  <c r="F3481" i="1" s="1"/>
  <c r="F3480" i="1"/>
  <c r="E4033" i="1"/>
  <c r="F4032" i="1"/>
  <c r="E4479" i="1"/>
  <c r="F4479" i="1" s="1"/>
  <c r="F4478" i="1"/>
  <c r="E4839" i="1"/>
  <c r="F4838" i="1"/>
  <c r="E5830" i="1"/>
  <c r="F5830" i="1" s="1"/>
  <c r="F5829" i="1"/>
  <c r="E6520" i="1"/>
  <c r="F6519" i="1"/>
  <c r="E9722" i="1"/>
  <c r="F9722" i="1" s="1"/>
  <c r="F9721" i="1"/>
  <c r="E1304" i="1"/>
  <c r="F1304" i="1" s="1"/>
  <c r="F1303" i="1"/>
  <c r="H6073" i="1"/>
  <c r="I6073" i="1"/>
  <c r="E111" i="1"/>
  <c r="F110" i="1"/>
  <c r="E480" i="1"/>
  <c r="F479" i="1"/>
  <c r="E862" i="1"/>
  <c r="F861" i="1"/>
  <c r="E1067" i="1"/>
  <c r="F1066" i="1"/>
  <c r="E1233" i="1"/>
  <c r="F1232" i="1"/>
  <c r="E1749" i="1"/>
  <c r="F1748" i="1"/>
  <c r="E1999" i="1"/>
  <c r="F1998" i="1"/>
  <c r="E2167" i="1"/>
  <c r="F2167" i="1" s="1"/>
  <c r="F2166" i="1"/>
  <c r="E2760" i="1"/>
  <c r="F2759" i="1"/>
  <c r="E2931" i="1"/>
  <c r="F2930" i="1"/>
  <c r="E4583" i="1"/>
  <c r="F4583" i="1" s="1"/>
  <c r="F4582" i="1"/>
  <c r="E4780" i="1"/>
  <c r="F4780" i="1" s="1"/>
  <c r="F4779" i="1"/>
  <c r="E4983" i="1"/>
  <c r="F4982" i="1"/>
  <c r="E5573" i="1"/>
  <c r="F5573" i="1" s="1"/>
  <c r="F5572" i="1"/>
  <c r="E5727" i="1"/>
  <c r="F5726" i="1"/>
  <c r="E7256" i="1"/>
  <c r="F7256" i="1" s="1"/>
  <c r="F7255" i="1"/>
  <c r="E8112" i="1"/>
  <c r="F8112" i="1" s="1"/>
  <c r="F8111" i="1"/>
  <c r="E8365" i="1"/>
  <c r="F8364" i="1"/>
  <c r="E9530" i="1"/>
  <c r="F9530" i="1" s="1"/>
  <c r="F9529" i="1"/>
  <c r="E9663" i="1"/>
  <c r="F9663" i="1" s="1"/>
  <c r="F9662" i="1"/>
  <c r="H8656" i="1"/>
  <c r="E1071" i="1"/>
  <c r="F1070" i="1"/>
  <c r="E2302" i="1"/>
  <c r="F2301" i="1"/>
  <c r="E3728" i="1"/>
  <c r="F3728" i="1" s="1"/>
  <c r="F3727" i="1"/>
  <c r="E4355" i="1"/>
  <c r="F4355" i="1" s="1"/>
  <c r="F4354" i="1"/>
  <c r="E4720" i="1"/>
  <c r="F4720" i="1" s="1"/>
  <c r="F4719" i="1"/>
  <c r="E6750" i="1"/>
  <c r="F6750" i="1" s="1"/>
  <c r="F6749" i="1"/>
  <c r="E7351" i="1"/>
  <c r="F7351" i="1" s="1"/>
  <c r="F7350" i="1"/>
  <c r="I9767" i="1"/>
  <c r="I9669" i="1"/>
  <c r="I9120" i="1"/>
  <c r="E382" i="1"/>
  <c r="F382" i="1" s="1"/>
  <c r="F381" i="1"/>
  <c r="E1858" i="1"/>
  <c r="F1857" i="1"/>
  <c r="E2491" i="1"/>
  <c r="F2490" i="1"/>
  <c r="E2696" i="1"/>
  <c r="F2695" i="1"/>
  <c r="E2899" i="1"/>
  <c r="F2899" i="1" s="1"/>
  <c r="F2898" i="1"/>
  <c r="E3042" i="1"/>
  <c r="F3041" i="1"/>
  <c r="E3217" i="1"/>
  <c r="F3216" i="1"/>
  <c r="E3430" i="1"/>
  <c r="F3429" i="1"/>
  <c r="E3769" i="1"/>
  <c r="F3769" i="1" s="1"/>
  <c r="F3768" i="1"/>
  <c r="E4494" i="1"/>
  <c r="F4494" i="1" s="1"/>
  <c r="F4493" i="1"/>
  <c r="E4864" i="1"/>
  <c r="F4863" i="1"/>
  <c r="E5276" i="1"/>
  <c r="F5276" i="1" s="1"/>
  <c r="F5275" i="1"/>
  <c r="E5940" i="1"/>
  <c r="F5940" i="1" s="1"/>
  <c r="F5939" i="1"/>
  <c r="E6218" i="1"/>
  <c r="F6218" i="1" s="1"/>
  <c r="F6217" i="1"/>
  <c r="E6493" i="1"/>
  <c r="F6492" i="1"/>
  <c r="E7133" i="1"/>
  <c r="F7133" i="1" s="1"/>
  <c r="F7132" i="1"/>
  <c r="E8014" i="1"/>
  <c r="F8014" i="1" s="1"/>
  <c r="F8013" i="1"/>
  <c r="E16" i="1"/>
  <c r="F16" i="1" s="1"/>
  <c r="F15" i="1"/>
  <c r="E171" i="1"/>
  <c r="F170" i="1"/>
  <c r="E423" i="1"/>
  <c r="F423" i="1" s="1"/>
  <c r="F422" i="1"/>
  <c r="E460" i="1"/>
  <c r="F460" i="1" s="1"/>
  <c r="F459" i="1"/>
  <c r="E528" i="1"/>
  <c r="F528" i="1" s="1"/>
  <c r="F527" i="1"/>
  <c r="E601" i="1"/>
  <c r="F601" i="1" s="1"/>
  <c r="F600" i="1"/>
  <c r="E741" i="1"/>
  <c r="F741" i="1" s="1"/>
  <c r="F740" i="1"/>
  <c r="E958" i="1"/>
  <c r="F958" i="1" s="1"/>
  <c r="F957" i="1"/>
  <c r="E999" i="1"/>
  <c r="F998" i="1"/>
  <c r="E1039" i="1"/>
  <c r="F1039" i="1" s="1"/>
  <c r="F1038" i="1"/>
  <c r="E1450" i="1"/>
  <c r="F1450" i="1" s="1"/>
  <c r="F1449" i="1"/>
  <c r="E1584" i="1"/>
  <c r="F1583" i="1"/>
  <c r="E1830" i="1"/>
  <c r="F1830" i="1" s="1"/>
  <c r="F1829" i="1"/>
  <c r="E2014" i="1"/>
  <c r="F2014" i="1" s="1"/>
  <c r="F2013" i="1"/>
  <c r="E2461" i="1"/>
  <c r="F2460" i="1"/>
  <c r="E2500" i="1"/>
  <c r="F2500" i="1" s="1"/>
  <c r="F2499" i="1"/>
  <c r="E2529" i="1"/>
  <c r="F2529" i="1" s="1"/>
  <c r="F2528" i="1"/>
  <c r="E2601" i="1"/>
  <c r="F2600" i="1"/>
  <c r="E3053" i="1"/>
  <c r="F3052" i="1"/>
  <c r="E3121" i="1"/>
  <c r="F3121" i="1" s="1"/>
  <c r="F3120" i="1"/>
  <c r="E3361" i="1"/>
  <c r="F3361" i="1" s="1"/>
  <c r="F3360" i="1"/>
  <c r="E3410" i="1"/>
  <c r="F3409" i="1"/>
  <c r="E3560" i="1"/>
  <c r="F3559" i="1"/>
  <c r="E3850" i="1"/>
  <c r="F3849" i="1"/>
  <c r="E4183" i="1"/>
  <c r="F4182" i="1"/>
  <c r="E4249" i="1"/>
  <c r="F4248" i="1"/>
  <c r="E4316" i="1"/>
  <c r="F4316" i="1" s="1"/>
  <c r="F4315" i="1"/>
  <c r="E4551" i="1"/>
  <c r="F4551" i="1" s="1"/>
  <c r="F4550" i="1"/>
  <c r="E4603" i="1"/>
  <c r="F4603" i="1" s="1"/>
  <c r="F4602" i="1"/>
  <c r="E4954" i="1"/>
  <c r="F4954" i="1" s="1"/>
  <c r="F4953" i="1"/>
  <c r="E5364" i="1"/>
  <c r="F5363" i="1"/>
  <c r="E5615" i="1"/>
  <c r="F5615" i="1" s="1"/>
  <c r="F5614" i="1"/>
  <c r="E5748" i="1"/>
  <c r="F5748" i="1" s="1"/>
  <c r="F5747" i="1"/>
  <c r="E5780" i="1"/>
  <c r="F5779" i="1"/>
  <c r="E5993" i="1"/>
  <c r="F5993" i="1" s="1"/>
  <c r="F5992" i="1"/>
  <c r="E6106" i="1"/>
  <c r="F6105" i="1"/>
  <c r="E6144" i="1"/>
  <c r="F6144" i="1" s="1"/>
  <c r="F6143" i="1"/>
  <c r="E6226" i="1"/>
  <c r="F6225" i="1"/>
  <c r="E6504" i="1"/>
  <c r="F6503" i="1"/>
  <c r="E6551" i="1"/>
  <c r="F6551" i="1" s="1"/>
  <c r="F6550" i="1"/>
  <c r="E6893" i="1"/>
  <c r="F6892" i="1"/>
  <c r="E6928" i="1"/>
  <c r="F6927" i="1"/>
  <c r="E6965" i="1"/>
  <c r="F6965" i="1" s="1"/>
  <c r="F6964" i="1"/>
  <c r="E7040" i="1"/>
  <c r="F7040" i="1" s="1"/>
  <c r="F7039" i="1"/>
  <c r="E7172" i="1"/>
  <c r="F7172" i="1" s="1"/>
  <c r="F7171" i="1"/>
  <c r="E7303" i="1"/>
  <c r="F7303" i="1" s="1"/>
  <c r="F7302" i="1"/>
  <c r="E7566" i="1"/>
  <c r="F7565" i="1"/>
  <c r="E7673" i="1"/>
  <c r="F7673" i="1" s="1"/>
  <c r="F7672" i="1"/>
  <c r="E7801" i="1"/>
  <c r="F7801" i="1" s="1"/>
  <c r="F7800" i="1"/>
  <c r="E7827" i="1"/>
  <c r="F7826" i="1"/>
  <c r="E7890" i="1"/>
  <c r="F7890" i="1" s="1"/>
  <c r="F7889" i="1"/>
  <c r="E7956" i="1"/>
  <c r="F7956" i="1" s="1"/>
  <c r="F7955" i="1"/>
  <c r="E8090" i="1"/>
  <c r="F8090" i="1" s="1"/>
  <c r="F8089" i="1"/>
  <c r="E8225" i="1"/>
  <c r="F8225" i="1" s="1"/>
  <c r="F8224" i="1"/>
  <c r="E8543" i="1"/>
  <c r="F8543" i="1" s="1"/>
  <c r="F8542" i="1"/>
  <c r="E8601" i="1"/>
  <c r="F8601" i="1" s="1"/>
  <c r="F8600" i="1"/>
  <c r="E9139" i="1"/>
  <c r="F9139" i="1" s="1"/>
  <c r="F9138" i="1"/>
  <c r="E9185" i="1"/>
  <c r="F9185" i="1" s="1"/>
  <c r="F9184" i="1"/>
  <c r="E9367" i="1"/>
  <c r="F9367" i="1" s="1"/>
  <c r="F9366" i="1"/>
  <c r="E9447" i="1"/>
  <c r="F9447" i="1" s="1"/>
  <c r="F9446" i="1"/>
  <c r="E9677" i="1"/>
  <c r="F9677" i="1" s="1"/>
  <c r="F9676" i="1"/>
  <c r="E9709" i="1"/>
  <c r="F9709" i="1" s="1"/>
  <c r="F9708" i="1"/>
  <c r="E9830" i="1"/>
  <c r="F9830" i="1" s="1"/>
  <c r="F9829" i="1"/>
  <c r="E9922" i="1"/>
  <c r="F9922" i="1" s="1"/>
  <c r="F9921" i="1"/>
  <c r="H8167" i="1"/>
  <c r="I10189" i="1"/>
  <c r="I9023" i="1"/>
  <c r="I8891" i="1"/>
  <c r="I8147" i="1"/>
  <c r="I7393" i="1"/>
  <c r="I7270" i="1"/>
  <c r="I7182" i="1"/>
  <c r="F10002" i="1"/>
  <c r="F9956" i="1"/>
  <c r="F8985" i="1"/>
  <c r="F8371" i="1"/>
  <c r="F8001" i="1"/>
  <c r="F7122" i="1"/>
  <c r="F4595" i="1"/>
  <c r="F3976" i="1"/>
  <c r="F2822" i="1"/>
  <c r="F2341" i="1"/>
  <c r="F2099" i="1"/>
  <c r="E363" i="1"/>
  <c r="F362" i="1"/>
  <c r="E502" i="1"/>
  <c r="F502" i="1" s="1"/>
  <c r="F501" i="1"/>
  <c r="E669" i="1"/>
  <c r="F668" i="1"/>
  <c r="E1012" i="1"/>
  <c r="F1012" i="1" s="1"/>
  <c r="F1011" i="1"/>
  <c r="E2229" i="1"/>
  <c r="F2229" i="1" s="1"/>
  <c r="F2228" i="1"/>
  <c r="E2612" i="1"/>
  <c r="F2611" i="1"/>
  <c r="E2983" i="1"/>
  <c r="F2983" i="1" s="1"/>
  <c r="F2982" i="1"/>
  <c r="E3788" i="1"/>
  <c r="F3788" i="1" s="1"/>
  <c r="F3787" i="1"/>
  <c r="E3862" i="1"/>
  <c r="F3861" i="1"/>
  <c r="E4267" i="1"/>
  <c r="F4266" i="1"/>
  <c r="E4386" i="1"/>
  <c r="F4386" i="1" s="1"/>
  <c r="F4385" i="1"/>
  <c r="E4969" i="1"/>
  <c r="F4969" i="1" s="1"/>
  <c r="F4968" i="1"/>
  <c r="E6474" i="1"/>
  <c r="F6473" i="1"/>
  <c r="E6598" i="1"/>
  <c r="F6598" i="1" s="1"/>
  <c r="F6597" i="1"/>
  <c r="E6770" i="1"/>
  <c r="F6770" i="1" s="1"/>
  <c r="F6769" i="1"/>
  <c r="E7213" i="1"/>
  <c r="F7212" i="1"/>
  <c r="E7645" i="1"/>
  <c r="F7645" i="1" s="1"/>
  <c r="F7644" i="1"/>
  <c r="E8738" i="1"/>
  <c r="F8737" i="1"/>
  <c r="E1216" i="1"/>
  <c r="F1216" i="1" s="1"/>
  <c r="F1215" i="1"/>
  <c r="E4029" i="1"/>
  <c r="F4028" i="1"/>
  <c r="E4390" i="1"/>
  <c r="F4389" i="1"/>
  <c r="E5720" i="1"/>
  <c r="F5720" i="1" s="1"/>
  <c r="F5719" i="1"/>
  <c r="E8837" i="1"/>
  <c r="F8837" i="1" s="1"/>
  <c r="F8836" i="1"/>
  <c r="E10162" i="1"/>
  <c r="F10162" i="1" s="1"/>
  <c r="F10161" i="1"/>
  <c r="I7435" i="1"/>
  <c r="E185" i="1"/>
  <c r="F185" i="1" s="1"/>
  <c r="F184" i="1"/>
  <c r="E897" i="1"/>
  <c r="F896" i="1"/>
  <c r="E1127" i="1"/>
  <c r="F1127" i="1" s="1"/>
  <c r="F1126" i="1"/>
  <c r="E1673" i="1"/>
  <c r="F1673" i="1" s="1"/>
  <c r="F1672" i="1"/>
  <c r="E2200" i="1"/>
  <c r="F2200" i="1" s="1"/>
  <c r="F2199" i="1"/>
  <c r="E3574" i="1"/>
  <c r="F3573" i="1"/>
  <c r="E4574" i="1"/>
  <c r="F4573" i="1"/>
  <c r="E6603" i="1"/>
  <c r="F6602" i="1"/>
  <c r="E7441" i="1"/>
  <c r="F7440" i="1"/>
  <c r="E8039" i="1"/>
  <c r="F8038" i="1"/>
  <c r="E8141" i="1"/>
  <c r="F8141" i="1" s="1"/>
  <c r="F8140" i="1"/>
  <c r="E8466" i="1"/>
  <c r="F8465" i="1"/>
  <c r="E9118" i="1"/>
  <c r="F9118" i="1" s="1"/>
  <c r="F9117" i="1"/>
  <c r="H1900" i="1"/>
  <c r="I1900" i="1"/>
  <c r="H6645" i="1"/>
  <c r="I6645" i="1"/>
  <c r="H7966" i="1"/>
  <c r="I7966" i="1"/>
  <c r="E550" i="1"/>
  <c r="F550" i="1" s="1"/>
  <c r="F549" i="1"/>
  <c r="E1194" i="1"/>
  <c r="F1194" i="1" s="1"/>
  <c r="F1193" i="1"/>
  <c r="E2066" i="1"/>
  <c r="F2065" i="1"/>
  <c r="E2486" i="1"/>
  <c r="F2486" i="1" s="1"/>
  <c r="F2485" i="1"/>
  <c r="E2993" i="1"/>
  <c r="F2992" i="1"/>
  <c r="E3547" i="1"/>
  <c r="F3546" i="1"/>
  <c r="E5427" i="1"/>
  <c r="F5427" i="1" s="1"/>
  <c r="F5426" i="1"/>
  <c r="E5602" i="1"/>
  <c r="F5602" i="1" s="1"/>
  <c r="F5601" i="1"/>
  <c r="E5934" i="1"/>
  <c r="F5933" i="1"/>
  <c r="E6162" i="1"/>
  <c r="F6161" i="1"/>
  <c r="E6321" i="1"/>
  <c r="F6321" i="1" s="1"/>
  <c r="F6320" i="1"/>
  <c r="E6485" i="1"/>
  <c r="F6484" i="1"/>
  <c r="E8708" i="1"/>
  <c r="F8707" i="1"/>
  <c r="E9209" i="1"/>
  <c r="F9209" i="1" s="1"/>
  <c r="F9208" i="1"/>
  <c r="E10190" i="1"/>
  <c r="F10190" i="1" s="1"/>
  <c r="F10189" i="1"/>
  <c r="H8514" i="1"/>
  <c r="H5240" i="1"/>
  <c r="E1240" i="1"/>
  <c r="F1239" i="1"/>
  <c r="E2997" i="1"/>
  <c r="F2996" i="1"/>
  <c r="E3618" i="1"/>
  <c r="F3618" i="1" s="1"/>
  <c r="F3617" i="1"/>
  <c r="E5272" i="1"/>
  <c r="F5272" i="1" s="1"/>
  <c r="F5271" i="1"/>
  <c r="E6613" i="1"/>
  <c r="F6613" i="1" s="1"/>
  <c r="F6612" i="1"/>
  <c r="E7062" i="1"/>
  <c r="F7062" i="1" s="1"/>
  <c r="F7061" i="1"/>
  <c r="I7118" i="1"/>
  <c r="E1576" i="1"/>
  <c r="F1576" i="1" s="1"/>
  <c r="F1575" i="1"/>
  <c r="E2452" i="1"/>
  <c r="F2451" i="1"/>
  <c r="E4360" i="1"/>
  <c r="F4359" i="1"/>
  <c r="E5840" i="1"/>
  <c r="F5839" i="1"/>
  <c r="E8443" i="1"/>
  <c r="F8443" i="1" s="1"/>
  <c r="F8442" i="1"/>
  <c r="E9389" i="1"/>
  <c r="F9389" i="1" s="1"/>
  <c r="F9388" i="1"/>
  <c r="E51" i="1"/>
  <c r="F50" i="1"/>
  <c r="E80" i="1"/>
  <c r="F79" i="1"/>
  <c r="E137" i="1"/>
  <c r="F137" i="1" s="1"/>
  <c r="F136" i="1"/>
  <c r="E274" i="1"/>
  <c r="F273" i="1"/>
  <c r="E426" i="1"/>
  <c r="F426" i="1" s="1"/>
  <c r="F425" i="1"/>
  <c r="E604" i="1"/>
  <c r="F604" i="1" s="1"/>
  <c r="F603" i="1"/>
  <c r="E919" i="1"/>
  <c r="F919" i="1" s="1"/>
  <c r="F918" i="1"/>
  <c r="E1042" i="1"/>
  <c r="F1041" i="1"/>
  <c r="E1147" i="1"/>
  <c r="F1147" i="1" s="1"/>
  <c r="F1146" i="1"/>
  <c r="E1292" i="1"/>
  <c r="F1292" i="1" s="1"/>
  <c r="F1291" i="1"/>
  <c r="E1419" i="1"/>
  <c r="F1418" i="1"/>
  <c r="E1514" i="1"/>
  <c r="F1513" i="1"/>
  <c r="E1664" i="1"/>
  <c r="F1664" i="1" s="1"/>
  <c r="F1663" i="1"/>
  <c r="E1833" i="1"/>
  <c r="F1832" i="1"/>
  <c r="E2018" i="1"/>
  <c r="F2018" i="1" s="1"/>
  <c r="F2017" i="1"/>
  <c r="E2080" i="1"/>
  <c r="F2079" i="1"/>
  <c r="E2534" i="1"/>
  <c r="F2533" i="1"/>
  <c r="E2912" i="1"/>
  <c r="F2911" i="1"/>
  <c r="E3187" i="1"/>
  <c r="F3187" i="1" s="1"/>
  <c r="F3186" i="1"/>
  <c r="E3500" i="1"/>
  <c r="F3499" i="1"/>
  <c r="E3666" i="1"/>
  <c r="F3665" i="1"/>
  <c r="E3707" i="1"/>
  <c r="F3706" i="1"/>
  <c r="E3811" i="1"/>
  <c r="F3810" i="1"/>
  <c r="E4102" i="1"/>
  <c r="F4101" i="1"/>
  <c r="E4254" i="1"/>
  <c r="F4254" i="1" s="1"/>
  <c r="F4253" i="1"/>
  <c r="E4319" i="1"/>
  <c r="F4318" i="1"/>
  <c r="E4376" i="1"/>
  <c r="F4375" i="1"/>
  <c r="E4444" i="1"/>
  <c r="F4443" i="1"/>
  <c r="E4555" i="1"/>
  <c r="F4554" i="1"/>
  <c r="E4609" i="1"/>
  <c r="F4608" i="1"/>
  <c r="E4743" i="1"/>
  <c r="F4742" i="1"/>
  <c r="E4891" i="1"/>
  <c r="F4891" i="1" s="1"/>
  <c r="F4890" i="1"/>
  <c r="E4960" i="1"/>
  <c r="F4960" i="1" s="1"/>
  <c r="F4959" i="1"/>
  <c r="E5529" i="1"/>
  <c r="F5529" i="1" s="1"/>
  <c r="F5528" i="1"/>
  <c r="E5880" i="1"/>
  <c r="F5879" i="1"/>
  <c r="E6728" i="1"/>
  <c r="F6728" i="1" s="1"/>
  <c r="F6727" i="1"/>
  <c r="E7004" i="1"/>
  <c r="F7004" i="1" s="1"/>
  <c r="F7003" i="1"/>
  <c r="E7077" i="1"/>
  <c r="F7077" i="1" s="1"/>
  <c r="F7076" i="1"/>
  <c r="E7143" i="1"/>
  <c r="F7142" i="1"/>
  <c r="E7203" i="1"/>
  <c r="F7203" i="1" s="1"/>
  <c r="F7202" i="1"/>
  <c r="E7602" i="1"/>
  <c r="F7601" i="1"/>
  <c r="E7711" i="1"/>
  <c r="F7710" i="1"/>
  <c r="E7959" i="1"/>
  <c r="F7959" i="1" s="1"/>
  <c r="F7958" i="1"/>
  <c r="E7990" i="1"/>
  <c r="F7989" i="1"/>
  <c r="E8061" i="1"/>
  <c r="F8061" i="1" s="1"/>
  <c r="F8060" i="1"/>
  <c r="E8095" i="1"/>
  <c r="F8094" i="1"/>
  <c r="E8259" i="1"/>
  <c r="F8259" i="1" s="1"/>
  <c r="F8258" i="1"/>
  <c r="E8287" i="1"/>
  <c r="F8286" i="1"/>
  <c r="E8488" i="1"/>
  <c r="F8488" i="1" s="1"/>
  <c r="F8487" i="1"/>
  <c r="E8768" i="1"/>
  <c r="F8768" i="1" s="1"/>
  <c r="F8767" i="1"/>
  <c r="E9188" i="1"/>
  <c r="F9188" i="1" s="1"/>
  <c r="F9187" i="1"/>
  <c r="E9370" i="1"/>
  <c r="F9370" i="1" s="1"/>
  <c r="F9369" i="1"/>
  <c r="E9588" i="1"/>
  <c r="F9588" i="1" s="1"/>
  <c r="F9587" i="1"/>
  <c r="E9925" i="1"/>
  <c r="F9925" i="1" s="1"/>
  <c r="F9924" i="1"/>
  <c r="E10071" i="1"/>
  <c r="F10071" i="1" s="1"/>
  <c r="F10070" i="1"/>
  <c r="E10137" i="1"/>
  <c r="F10137" i="1" s="1"/>
  <c r="F10136" i="1"/>
  <c r="E10305" i="1"/>
  <c r="F10305" i="1" s="1"/>
  <c r="F10304" i="1"/>
  <c r="E10367" i="1"/>
  <c r="F10367" i="1" s="1"/>
  <c r="F10366" i="1"/>
  <c r="H9885" i="1"/>
  <c r="H9411" i="1"/>
  <c r="H8916" i="1"/>
  <c r="H7430" i="1"/>
  <c r="I10332" i="1"/>
  <c r="I8235" i="1"/>
  <c r="I8129" i="1"/>
  <c r="I7830" i="1"/>
  <c r="I7286" i="1"/>
  <c r="F8984" i="1"/>
  <c r="F7420" i="1"/>
  <c r="F5600" i="1"/>
  <c r="F2916" i="1"/>
  <c r="F2305" i="1"/>
  <c r="F2172" i="1"/>
  <c r="F1861" i="1"/>
  <c r="F848" i="1"/>
  <c r="F545" i="1"/>
  <c r="E1051" i="1"/>
  <c r="F1051" i="1" s="1"/>
  <c r="F1050" i="1"/>
  <c r="E1842" i="1"/>
  <c r="F1841" i="1"/>
  <c r="E3302" i="1"/>
  <c r="F3302" i="1" s="1"/>
  <c r="F3301" i="1"/>
  <c r="E3446" i="1"/>
  <c r="F3446" i="1" s="1"/>
  <c r="F3445" i="1"/>
  <c r="E3672" i="1"/>
  <c r="F3671" i="1"/>
  <c r="E6414" i="1"/>
  <c r="F6413" i="1"/>
  <c r="E7608" i="1"/>
  <c r="F7608" i="1" s="1"/>
  <c r="F7607" i="1"/>
  <c r="E7898" i="1"/>
  <c r="F7897" i="1"/>
  <c r="E8640" i="1"/>
  <c r="F8640" i="1" s="1"/>
  <c r="F8639" i="1"/>
  <c r="E9105" i="1"/>
  <c r="F9104" i="1"/>
  <c r="F3299" i="1"/>
  <c r="E98" i="1"/>
  <c r="F97" i="1"/>
  <c r="E750" i="1"/>
  <c r="F749" i="1"/>
  <c r="E891" i="1"/>
  <c r="F890" i="1"/>
  <c r="E1056" i="1"/>
  <c r="F1056" i="1" s="1"/>
  <c r="F1055" i="1"/>
  <c r="E1636" i="1"/>
  <c r="F1635" i="1"/>
  <c r="E2261" i="1"/>
  <c r="F2261" i="1" s="1"/>
  <c r="F2260" i="1"/>
  <c r="E5449" i="1"/>
  <c r="F5449" i="1" s="1"/>
  <c r="F5448" i="1"/>
  <c r="E6774" i="1"/>
  <c r="F6773" i="1"/>
  <c r="E8035" i="1"/>
  <c r="F8034" i="1"/>
  <c r="E9605" i="1"/>
  <c r="F9605" i="1" s="1"/>
  <c r="F9604" i="1"/>
  <c r="H9438" i="1"/>
  <c r="E249" i="1"/>
  <c r="F249" i="1" s="1"/>
  <c r="F248" i="1"/>
  <c r="E619" i="1"/>
  <c r="F619" i="1" s="1"/>
  <c r="F618" i="1"/>
  <c r="E1640" i="1"/>
  <c r="F1639" i="1"/>
  <c r="E1802" i="1"/>
  <c r="F1802" i="1" s="1"/>
  <c r="F1801" i="1"/>
  <c r="E2751" i="1"/>
  <c r="F2750" i="1"/>
  <c r="E3926" i="1"/>
  <c r="F3926" i="1" s="1"/>
  <c r="F3925" i="1"/>
  <c r="E4149" i="1"/>
  <c r="F4148" i="1"/>
  <c r="E1270" i="1"/>
  <c r="F1269" i="1"/>
  <c r="E222" i="1"/>
  <c r="F221" i="1"/>
  <c r="E2205" i="1"/>
  <c r="F2204" i="1"/>
  <c r="E2802" i="1"/>
  <c r="F2802" i="1" s="1"/>
  <c r="F2801" i="1"/>
  <c r="E3455" i="1"/>
  <c r="F3454" i="1"/>
  <c r="E4413" i="1"/>
  <c r="F4412" i="1"/>
  <c r="E4932" i="1"/>
  <c r="F4932" i="1" s="1"/>
  <c r="F4931" i="1"/>
  <c r="E5807" i="1"/>
  <c r="F5807" i="1" s="1"/>
  <c r="F5806" i="1"/>
  <c r="E6250" i="1"/>
  <c r="F6249" i="1"/>
  <c r="H7337" i="1"/>
  <c r="E303" i="1"/>
  <c r="F302" i="1"/>
  <c r="E485" i="1"/>
  <c r="F485" i="1" s="1"/>
  <c r="F484" i="1"/>
  <c r="E686" i="1"/>
  <c r="F685" i="1"/>
  <c r="E1279" i="1"/>
  <c r="F1278" i="1"/>
  <c r="E3173" i="1"/>
  <c r="F3173" i="1" s="1"/>
  <c r="F3172" i="1"/>
  <c r="E4642" i="1"/>
  <c r="F4641" i="1"/>
  <c r="E6254" i="1"/>
  <c r="F6253" i="1"/>
  <c r="E6395" i="1"/>
  <c r="F6394" i="1"/>
  <c r="E7259" i="1"/>
  <c r="F7259" i="1" s="1"/>
  <c r="F7258" i="1"/>
  <c r="E7415" i="1"/>
  <c r="F7414" i="1"/>
  <c r="I9088" i="1"/>
  <c r="E770" i="1"/>
  <c r="F770" i="1" s="1"/>
  <c r="F769" i="1"/>
  <c r="E1369" i="1"/>
  <c r="F1368" i="1"/>
  <c r="E1781" i="1"/>
  <c r="F1780" i="1"/>
  <c r="E2969" i="1"/>
  <c r="F2968" i="1"/>
  <c r="E3731" i="1"/>
  <c r="F3731" i="1" s="1"/>
  <c r="F3730" i="1"/>
  <c r="E4646" i="1"/>
  <c r="F4645" i="1"/>
  <c r="E5432" i="1"/>
  <c r="F5431" i="1"/>
  <c r="E6261" i="1"/>
  <c r="F6261" i="1" s="1"/>
  <c r="F6260" i="1"/>
  <c r="E6651" i="1"/>
  <c r="F6651" i="1" s="1"/>
  <c r="F6650" i="1"/>
  <c r="E6953" i="1"/>
  <c r="F6952" i="1"/>
  <c r="E7164" i="1"/>
  <c r="F7164" i="1" s="1"/>
  <c r="F7163" i="1"/>
  <c r="E8117" i="1"/>
  <c r="F8117" i="1" s="1"/>
  <c r="F8116" i="1"/>
  <c r="E10004" i="1"/>
  <c r="F10004" i="1" s="1"/>
  <c r="F10003" i="1"/>
  <c r="E21" i="1"/>
  <c r="F20" i="1"/>
  <c r="E177" i="1"/>
  <c r="F177" i="1" s="1"/>
  <c r="F176" i="1"/>
  <c r="E284" i="1"/>
  <c r="F283" i="1"/>
  <c r="E359" i="1"/>
  <c r="F358" i="1"/>
  <c r="E396" i="1"/>
  <c r="F395" i="1"/>
  <c r="E571" i="1"/>
  <c r="F571" i="1" s="1"/>
  <c r="F570" i="1"/>
  <c r="E608" i="1"/>
  <c r="F607" i="1"/>
  <c r="E819" i="1"/>
  <c r="F818" i="1"/>
  <c r="E850" i="1"/>
  <c r="F850" i="1" s="1"/>
  <c r="F849" i="1"/>
  <c r="E964" i="1"/>
  <c r="F964" i="1" s="1"/>
  <c r="F963" i="1"/>
  <c r="E1047" i="1"/>
  <c r="F1046" i="1"/>
  <c r="E1118" i="1"/>
  <c r="F1117" i="1"/>
  <c r="E1151" i="1"/>
  <c r="F1150" i="1"/>
  <c r="E1423" i="1"/>
  <c r="F1422" i="1"/>
  <c r="E1872" i="1"/>
  <c r="F1872" i="1" s="1"/>
  <c r="F1871" i="1"/>
  <c r="E1976" i="1"/>
  <c r="F1975" i="1"/>
  <c r="E2052" i="1"/>
  <c r="F2051" i="1"/>
  <c r="E2120" i="1"/>
  <c r="F2119" i="1"/>
  <c r="E2470" i="1"/>
  <c r="F2469" i="1"/>
  <c r="E2819" i="1"/>
  <c r="F2819" i="1" s="1"/>
  <c r="F2818" i="1"/>
  <c r="E2918" i="1"/>
  <c r="F2918" i="1" s="1"/>
  <c r="F2917" i="1"/>
  <c r="E3190" i="1"/>
  <c r="F3189" i="1"/>
  <c r="E3239" i="1"/>
  <c r="F3239" i="1" s="1"/>
  <c r="F3238" i="1"/>
  <c r="E3297" i="1"/>
  <c r="F3297" i="1" s="1"/>
  <c r="F3296" i="1"/>
  <c r="E3952" i="1"/>
  <c r="F3952" i="1" s="1"/>
  <c r="F3951" i="1"/>
  <c r="E4107" i="1"/>
  <c r="F4106" i="1"/>
  <c r="E4195" i="1"/>
  <c r="F4194" i="1"/>
  <c r="E4383" i="1"/>
  <c r="F4383" i="1" s="1"/>
  <c r="F4382" i="1"/>
  <c r="E4448" i="1"/>
  <c r="F4447" i="1"/>
  <c r="E4510" i="1"/>
  <c r="F4509" i="1"/>
  <c r="E4559" i="1"/>
  <c r="F4559" i="1" s="1"/>
  <c r="F4558" i="1"/>
  <c r="E4694" i="1"/>
  <c r="F4694" i="1" s="1"/>
  <c r="F4693" i="1"/>
  <c r="E5225" i="1"/>
  <c r="F5224" i="1"/>
  <c r="E5305" i="1"/>
  <c r="F5305" i="1" s="1"/>
  <c r="F5304" i="1"/>
  <c r="E5414" i="1"/>
  <c r="F5413" i="1"/>
  <c r="E5470" i="1"/>
  <c r="F5469" i="1"/>
  <c r="E5886" i="1"/>
  <c r="F5885" i="1"/>
  <c r="E5999" i="1"/>
  <c r="F5998" i="1"/>
  <c r="E6117" i="1"/>
  <c r="F6117" i="1" s="1"/>
  <c r="F6116" i="1"/>
  <c r="E6278" i="1"/>
  <c r="F6277" i="1"/>
  <c r="E6370" i="1"/>
  <c r="F6369" i="1"/>
  <c r="E6511" i="1"/>
  <c r="F6510" i="1"/>
  <c r="E6593" i="1"/>
  <c r="F6592" i="1"/>
  <c r="E7081" i="1"/>
  <c r="F7081" i="1" s="1"/>
  <c r="F7080" i="1"/>
  <c r="E7177" i="1"/>
  <c r="F7176" i="1"/>
  <c r="E7373" i="1"/>
  <c r="F7372" i="1"/>
  <c r="E7506" i="1"/>
  <c r="F7506" i="1" s="1"/>
  <c r="F7505" i="1"/>
  <c r="E7642" i="1"/>
  <c r="F7642" i="1" s="1"/>
  <c r="F7641" i="1"/>
  <c r="E7833" i="1"/>
  <c r="F7832" i="1"/>
  <c r="E8029" i="1"/>
  <c r="F8028" i="1"/>
  <c r="E8196" i="1"/>
  <c r="F8196" i="1" s="1"/>
  <c r="F8195" i="1"/>
  <c r="E8735" i="1"/>
  <c r="F8735" i="1" s="1"/>
  <c r="F8734" i="1"/>
  <c r="E9060" i="1"/>
  <c r="F9060" i="1" s="1"/>
  <c r="F9059" i="1"/>
  <c r="E9191" i="1"/>
  <c r="F9190" i="1"/>
  <c r="E9373" i="1"/>
  <c r="F9373" i="1" s="1"/>
  <c r="F9372" i="1"/>
  <c r="E9502" i="1"/>
  <c r="F9501" i="1"/>
  <c r="H9440" i="1"/>
  <c r="H8980" i="1"/>
  <c r="H7949" i="1"/>
  <c r="I10215" i="1"/>
  <c r="I9263" i="1"/>
  <c r="I8929" i="1"/>
  <c r="I7578" i="1"/>
  <c r="I7220" i="1"/>
  <c r="F9273" i="1"/>
  <c r="F7650" i="1"/>
  <c r="F7626" i="1"/>
  <c r="F6310" i="1"/>
  <c r="F5641" i="1"/>
  <c r="F3300" i="1"/>
  <c r="F2644" i="1"/>
  <c r="F1074" i="1"/>
  <c r="I8114" i="1"/>
  <c r="H156" i="1"/>
  <c r="I156" i="1"/>
  <c r="H193" i="1"/>
  <c r="I193" i="1"/>
  <c r="H199" i="1"/>
  <c r="I199" i="1"/>
  <c r="H208" i="1"/>
  <c r="I208" i="1"/>
  <c r="H226" i="1"/>
  <c r="I226" i="1"/>
  <c r="H258" i="1"/>
  <c r="I258" i="1"/>
  <c r="H313" i="1"/>
  <c r="I313" i="1"/>
  <c r="H327" i="1"/>
  <c r="I327" i="1"/>
  <c r="H344" i="1"/>
  <c r="I344" i="1"/>
  <c r="H432" i="1"/>
  <c r="I432" i="1"/>
  <c r="H457" i="1"/>
  <c r="I457" i="1"/>
  <c r="H464" i="1"/>
  <c r="I464" i="1"/>
  <c r="H473" i="1"/>
  <c r="I473" i="1"/>
  <c r="H493" i="1"/>
  <c r="I493" i="1"/>
  <c r="H508" i="1"/>
  <c r="I508" i="1"/>
  <c r="H515" i="1"/>
  <c r="I515" i="1"/>
  <c r="H579" i="1"/>
  <c r="I579" i="1"/>
  <c r="H587" i="1"/>
  <c r="I587" i="1"/>
  <c r="H645" i="1"/>
  <c r="I645" i="1"/>
  <c r="H704" i="1"/>
  <c r="I704" i="1"/>
  <c r="H715" i="1"/>
  <c r="I715" i="1"/>
  <c r="H737" i="1"/>
  <c r="I737" i="1"/>
  <c r="H745" i="1"/>
  <c r="I745" i="1"/>
  <c r="H793" i="1"/>
  <c r="I793" i="1"/>
  <c r="H867" i="1"/>
  <c r="I867" i="1"/>
  <c r="H913" i="1"/>
  <c r="I913" i="1"/>
  <c r="H944" i="1"/>
  <c r="I944" i="1"/>
  <c r="H975" i="1"/>
  <c r="I975" i="1"/>
  <c r="H986" i="1"/>
  <c r="I986" i="1"/>
  <c r="H1035" i="1"/>
  <c r="I1035" i="1"/>
  <c r="H1111" i="1"/>
  <c r="I1111" i="1"/>
  <c r="H1133" i="1"/>
  <c r="I1133" i="1"/>
  <c r="H1142" i="1"/>
  <c r="I1142" i="1"/>
  <c r="H1174" i="1"/>
  <c r="I1174" i="1"/>
  <c r="H1181" i="1"/>
  <c r="I1181" i="1"/>
  <c r="H1251" i="1"/>
  <c r="I1251" i="1"/>
  <c r="H1286" i="1"/>
  <c r="I1286" i="1"/>
  <c r="H1301" i="1"/>
  <c r="I1301" i="1"/>
  <c r="H1308" i="1"/>
  <c r="I1308" i="1"/>
  <c r="H1317" i="1"/>
  <c r="I1317" i="1"/>
  <c r="H1323" i="1"/>
  <c r="I1323" i="1"/>
  <c r="H1329" i="1"/>
  <c r="I1329" i="1"/>
  <c r="H1342" i="1"/>
  <c r="I1342" i="1"/>
  <c r="H1406" i="1"/>
  <c r="I1406" i="1"/>
  <c r="H1414" i="1"/>
  <c r="I1414" i="1"/>
  <c r="H1432" i="1"/>
  <c r="I1432" i="1"/>
  <c r="H1484" i="1"/>
  <c r="I1484" i="1"/>
  <c r="H1499" i="1"/>
  <c r="I1499" i="1"/>
  <c r="H1508" i="1"/>
  <c r="I1508" i="1"/>
  <c r="H1519" i="1"/>
  <c r="I1519" i="1"/>
  <c r="H1530" i="1"/>
  <c r="I1530" i="1"/>
  <c r="H1539" i="1"/>
  <c r="I1539" i="1"/>
  <c r="H1558" i="1"/>
  <c r="I1558" i="1"/>
  <c r="H1573" i="1"/>
  <c r="I1573" i="1"/>
  <c r="H1581" i="1"/>
  <c r="I1581" i="1"/>
  <c r="H1593" i="1"/>
  <c r="I1593" i="1"/>
  <c r="H1599" i="1"/>
  <c r="I1599" i="1"/>
  <c r="H1631" i="1"/>
  <c r="I1631" i="1"/>
  <c r="H1666" i="1"/>
  <c r="I1666" i="1"/>
  <c r="H1698" i="1"/>
  <c r="I1698" i="1"/>
  <c r="H1720" i="1"/>
  <c r="I1720" i="1"/>
  <c r="H1744" i="1"/>
  <c r="I1744" i="1"/>
  <c r="H1758" i="1"/>
  <c r="I1758" i="1"/>
  <c r="H1765" i="1"/>
  <c r="I1765" i="1"/>
  <c r="H1778" i="1"/>
  <c r="I1778" i="1"/>
  <c r="H1786" i="1"/>
  <c r="I1786" i="1"/>
  <c r="H1794" i="1"/>
  <c r="I1794" i="1"/>
  <c r="H1848" i="1"/>
  <c r="I1848" i="1"/>
  <c r="H1855" i="1"/>
  <c r="I1855" i="1"/>
  <c r="H1884" i="1"/>
  <c r="I1884" i="1"/>
  <c r="H1895" i="1"/>
  <c r="I1895" i="1"/>
  <c r="H1911" i="1"/>
  <c r="I1911" i="1"/>
  <c r="H1948" i="1"/>
  <c r="I1948" i="1"/>
  <c r="H2021" i="1"/>
  <c r="I2021" i="1"/>
  <c r="H2044" i="1"/>
  <c r="I2044" i="1"/>
  <c r="H2060" i="1"/>
  <c r="I2060" i="1"/>
  <c r="H2069" i="1"/>
  <c r="I2069" i="1"/>
  <c r="H2075" i="1"/>
  <c r="I2075" i="1"/>
  <c r="H2083" i="1"/>
  <c r="I2083" i="1"/>
  <c r="H2130" i="1"/>
  <c r="I2130" i="1"/>
  <c r="H2170" i="1"/>
  <c r="I2170" i="1"/>
  <c r="H2214" i="1"/>
  <c r="I2214" i="1"/>
  <c r="H2233" i="1"/>
  <c r="I2233" i="1"/>
  <c r="H2246" i="1"/>
  <c r="I2246" i="1"/>
  <c r="H2263" i="1"/>
  <c r="I2263" i="1"/>
  <c r="H2287" i="1"/>
  <c r="I2287" i="1"/>
  <c r="H2293" i="1"/>
  <c r="I2293" i="1"/>
  <c r="H2322" i="1"/>
  <c r="I2322" i="1"/>
  <c r="H2339" i="1"/>
  <c r="I2339" i="1"/>
  <c r="H2421" i="1"/>
  <c r="I2421" i="1"/>
  <c r="H2430" i="1"/>
  <c r="I2430" i="1"/>
  <c r="H2448" i="1"/>
  <c r="I2448" i="1"/>
  <c r="H2481" i="1"/>
  <c r="I2481" i="1"/>
  <c r="H2488" i="1"/>
  <c r="I2488" i="1"/>
  <c r="H2506" i="1"/>
  <c r="I2506" i="1"/>
  <c r="H2519" i="1"/>
  <c r="I2519" i="1"/>
  <c r="H2526" i="1"/>
  <c r="I2526" i="1"/>
  <c r="H2543" i="1"/>
  <c r="I2543" i="1"/>
  <c r="H2553" i="1"/>
  <c r="I2553" i="1"/>
  <c r="H2561" i="1"/>
  <c r="I2561" i="1"/>
  <c r="H2569" i="1"/>
  <c r="I2569" i="1"/>
  <c r="H2579" i="1"/>
  <c r="I2579" i="1"/>
  <c r="H2598" i="1"/>
  <c r="I2598" i="1"/>
  <c r="H2617" i="1"/>
  <c r="I2617" i="1"/>
  <c r="H2626" i="1"/>
  <c r="I2626" i="1"/>
  <c r="H2640" i="1"/>
  <c r="I2640" i="1"/>
  <c r="H2658" i="1"/>
  <c r="I2658" i="1"/>
  <c r="H2693" i="1"/>
  <c r="I2693" i="1"/>
  <c r="H2703" i="1"/>
  <c r="I2703" i="1"/>
  <c r="H2710" i="1"/>
  <c r="I2710" i="1"/>
  <c r="H2721" i="1"/>
  <c r="I2721" i="1"/>
  <c r="H2738" i="1"/>
  <c r="I2738" i="1"/>
  <c r="H2763" i="1"/>
  <c r="I2763" i="1"/>
  <c r="H2771" i="1"/>
  <c r="I2771" i="1"/>
  <c r="H2778" i="1"/>
  <c r="I2778" i="1"/>
  <c r="H2805" i="1"/>
  <c r="I2805" i="1"/>
  <c r="H2828" i="1"/>
  <c r="I2828" i="1"/>
  <c r="H2857" i="1"/>
  <c r="I2857" i="1"/>
  <c r="H2873" i="1"/>
  <c r="I2873" i="1"/>
  <c r="H2896" i="1"/>
  <c r="I2896" i="1"/>
  <c r="H2936" i="1"/>
  <c r="I2936" i="1"/>
  <c r="H2942" i="1"/>
  <c r="I2942" i="1"/>
  <c r="H2951" i="1"/>
  <c r="I2951" i="1"/>
  <c r="H2966" i="1"/>
  <c r="I2966" i="1"/>
  <c r="H2974" i="1"/>
  <c r="I2974" i="1"/>
  <c r="H2980" i="1"/>
  <c r="I2980" i="1"/>
  <c r="H2987" i="1"/>
  <c r="I2987" i="1"/>
  <c r="H3006" i="1"/>
  <c r="I3006" i="1"/>
  <c r="H3012" i="1"/>
  <c r="I3012" i="1"/>
  <c r="H3027" i="1"/>
  <c r="I3027" i="1"/>
  <c r="H3049" i="1"/>
  <c r="I3049" i="1"/>
  <c r="H3067" i="1"/>
  <c r="I3067" i="1"/>
  <c r="H3081" i="1"/>
  <c r="I3081" i="1"/>
  <c r="H3097" i="1"/>
  <c r="I3097" i="1"/>
  <c r="H3117" i="1"/>
  <c r="I3117" i="1"/>
  <c r="H3126" i="1"/>
  <c r="I3126" i="1"/>
  <c r="H3144" i="1"/>
  <c r="I3144" i="1"/>
  <c r="H3157" i="1"/>
  <c r="I3157" i="1"/>
  <c r="H3179" i="1"/>
  <c r="I3179" i="1"/>
  <c r="H3203" i="1"/>
  <c r="I3203" i="1"/>
  <c r="H3213" i="1"/>
  <c r="I3213" i="1"/>
  <c r="H3224" i="1"/>
  <c r="I3224" i="1"/>
  <c r="H3260" i="1"/>
  <c r="I3260" i="1"/>
  <c r="H3280" i="1"/>
  <c r="I3280" i="1"/>
  <c r="H3415" i="1"/>
  <c r="I3415" i="1"/>
  <c r="H3421" i="1"/>
  <c r="I3421" i="1"/>
  <c r="H3427" i="1"/>
  <c r="I3427" i="1"/>
  <c r="H3487" i="1"/>
  <c r="I3487" i="1"/>
  <c r="H3493" i="1"/>
  <c r="I3493" i="1"/>
  <c r="H3509" i="1"/>
  <c r="I3509" i="1"/>
  <c r="H3525" i="1"/>
  <c r="I3525" i="1"/>
  <c r="H3541" i="1"/>
  <c r="I3541" i="1"/>
  <c r="H3551" i="1"/>
  <c r="I3551" i="1"/>
  <c r="H3557" i="1"/>
  <c r="I3557" i="1"/>
  <c r="H3565" i="1"/>
  <c r="I3565" i="1"/>
  <c r="H3582" i="1"/>
  <c r="I3582" i="1"/>
  <c r="H3592" i="1"/>
  <c r="I3592" i="1"/>
  <c r="H3601" i="1"/>
  <c r="I3601" i="1"/>
  <c r="H3609" i="1"/>
  <c r="I3609" i="1"/>
  <c r="H3624" i="1"/>
  <c r="I3624" i="1"/>
  <c r="H3644" i="1"/>
  <c r="I3644" i="1"/>
  <c r="H3661" i="1"/>
  <c r="I3661" i="1"/>
  <c r="H3679" i="1"/>
  <c r="I3679" i="1"/>
  <c r="H3699" i="1"/>
  <c r="I3699" i="1"/>
  <c r="H3735" i="1"/>
  <c r="I3735" i="1"/>
  <c r="H3757" i="1"/>
  <c r="I3757" i="1"/>
  <c r="H3764" i="1"/>
  <c r="I3764" i="1"/>
  <c r="H3774" i="1"/>
  <c r="I3774" i="1"/>
  <c r="H3780" i="1"/>
  <c r="I3780" i="1"/>
  <c r="H3792" i="1"/>
  <c r="I3792" i="1"/>
  <c r="H3847" i="1"/>
  <c r="I3847" i="1"/>
  <c r="H3868" i="1"/>
  <c r="I3868" i="1"/>
  <c r="H3880" i="1"/>
  <c r="I3880" i="1"/>
  <c r="H3894" i="1"/>
  <c r="I3894" i="1"/>
  <c r="H3902" i="1"/>
  <c r="I3902" i="1"/>
  <c r="H3959" i="1"/>
  <c r="I3959" i="1"/>
  <c r="H3980" i="1"/>
  <c r="I3980" i="1"/>
  <c r="H3989" i="1"/>
  <c r="I3989" i="1"/>
  <c r="H4006" i="1"/>
  <c r="I4006" i="1"/>
  <c r="H4016" i="1"/>
  <c r="I4016" i="1"/>
  <c r="H4022" i="1"/>
  <c r="I4022" i="1"/>
  <c r="H4057" i="1"/>
  <c r="I4057" i="1"/>
  <c r="H4065" i="1"/>
  <c r="I4065" i="1"/>
  <c r="H4085" i="1"/>
  <c r="I4085" i="1"/>
  <c r="H4138" i="1"/>
  <c r="I4138" i="1"/>
  <c r="H4159" i="1"/>
  <c r="I4159" i="1"/>
  <c r="H4256" i="1"/>
  <c r="I4256" i="1"/>
  <c r="H4295" i="1"/>
  <c r="I4295" i="1"/>
  <c r="H4313" i="1"/>
  <c r="I4313" i="1"/>
  <c r="H4330" i="1"/>
  <c r="I4330" i="1"/>
  <c r="H4733" i="1"/>
  <c r="I4733" i="1"/>
  <c r="H4819" i="1"/>
  <c r="I4819" i="1"/>
  <c r="H4856" i="1"/>
  <c r="I4856" i="1"/>
  <c r="H4951" i="1"/>
  <c r="I4951" i="1"/>
  <c r="H4966" i="1"/>
  <c r="I4966" i="1"/>
  <c r="H4976" i="1"/>
  <c r="I4976" i="1"/>
  <c r="H5140" i="1"/>
  <c r="I5140" i="1"/>
  <c r="G5169" i="1"/>
  <c r="I5168" i="1"/>
  <c r="H5168" i="1"/>
  <c r="H5203" i="1"/>
  <c r="I5203" i="1"/>
  <c r="H5259" i="1"/>
  <c r="I5259" i="1"/>
  <c r="H5393" i="1"/>
  <c r="I5393" i="1"/>
  <c r="H5400" i="1"/>
  <c r="I5400" i="1"/>
  <c r="H5406" i="1"/>
  <c r="I5406" i="1"/>
  <c r="H5422" i="1"/>
  <c r="I5422" i="1"/>
  <c r="H5437" i="1"/>
  <c r="I5437" i="1"/>
  <c r="H5486" i="1"/>
  <c r="I5486" i="1"/>
  <c r="H5502" i="1"/>
  <c r="I5502" i="1"/>
  <c r="H5516" i="1"/>
  <c r="I5516" i="1"/>
  <c r="H5531" i="1"/>
  <c r="I5531" i="1"/>
  <c r="H5538" i="1"/>
  <c r="I5538" i="1"/>
  <c r="H5555" i="1"/>
  <c r="I5555" i="1"/>
  <c r="H5562" i="1"/>
  <c r="I5562" i="1"/>
  <c r="H5568" i="1"/>
  <c r="I5568" i="1"/>
  <c r="H5582" i="1"/>
  <c r="I5582" i="1"/>
  <c r="H5595" i="1"/>
  <c r="I5595" i="1"/>
  <c r="H5604" i="1"/>
  <c r="I5604" i="1"/>
  <c r="H5611" i="1"/>
  <c r="I5611" i="1"/>
  <c r="H5620" i="1"/>
  <c r="I5620" i="1"/>
  <c r="H5627" i="1"/>
  <c r="I5627" i="1"/>
  <c r="H5633" i="1"/>
  <c r="I5633" i="1"/>
  <c r="H5651" i="1"/>
  <c r="I5651" i="1"/>
  <c r="H5665" i="1"/>
  <c r="I5665" i="1"/>
  <c r="H5681" i="1"/>
  <c r="I5681" i="1"/>
  <c r="H5736" i="1"/>
  <c r="I5736" i="1"/>
  <c r="H5754" i="1"/>
  <c r="I5754" i="1"/>
  <c r="H5769" i="1"/>
  <c r="I5769" i="1"/>
  <c r="H5792" i="1"/>
  <c r="I5792" i="1"/>
  <c r="H5847" i="1"/>
  <c r="I5847" i="1"/>
  <c r="H5860" i="1"/>
  <c r="I5860" i="1"/>
  <c r="H5875" i="1"/>
  <c r="I5875" i="1"/>
  <c r="H5902" i="1"/>
  <c r="I5902" i="1"/>
  <c r="H5919" i="1"/>
  <c r="I5919" i="1"/>
  <c r="H5945" i="1"/>
  <c r="I5945" i="1"/>
  <c r="H5967" i="1"/>
  <c r="I5967" i="1"/>
  <c r="H6020" i="1"/>
  <c r="I6020" i="1"/>
  <c r="H6076" i="1"/>
  <c r="I6076" i="1"/>
  <c r="H6082" i="1"/>
  <c r="I6082" i="1"/>
  <c r="H6157" i="1"/>
  <c r="I6157" i="1"/>
  <c r="H6176" i="1"/>
  <c r="I6176" i="1"/>
  <c r="H6194" i="1"/>
  <c r="I6194" i="1"/>
  <c r="H6285" i="1"/>
  <c r="I6285" i="1"/>
  <c r="H6348" i="1"/>
  <c r="I6348" i="1"/>
  <c r="H6357" i="1"/>
  <c r="I6357" i="1"/>
  <c r="H6363" i="1"/>
  <c r="I6363" i="1"/>
  <c r="H6383" i="1"/>
  <c r="I6383" i="1"/>
  <c r="H6426" i="1"/>
  <c r="I6426" i="1"/>
  <c r="H6447" i="1"/>
  <c r="I6447" i="1"/>
  <c r="H6464" i="1"/>
  <c r="I6464" i="1"/>
  <c r="H6480" i="1"/>
  <c r="I6480" i="1"/>
  <c r="H6566" i="1"/>
  <c r="I6566" i="1"/>
  <c r="H6582" i="1"/>
  <c r="I6582" i="1"/>
  <c r="H6621" i="1"/>
  <c r="I6621" i="1"/>
  <c r="H6631" i="1"/>
  <c r="I6631" i="1"/>
  <c r="H6647" i="1"/>
  <c r="I6647" i="1"/>
  <c r="H6663" i="1"/>
  <c r="I6663" i="1"/>
  <c r="H6671" i="1"/>
  <c r="I6671" i="1"/>
  <c r="H6704" i="1"/>
  <c r="I6704" i="1"/>
  <c r="H6722" i="1"/>
  <c r="I6722" i="1"/>
  <c r="H6730" i="1"/>
  <c r="I6730" i="1"/>
  <c r="H6767" i="1"/>
  <c r="I6767" i="1"/>
  <c r="H6777" i="1"/>
  <c r="I6777" i="1"/>
  <c r="H6808" i="1"/>
  <c r="I6808" i="1"/>
  <c r="H6835" i="1"/>
  <c r="I6835" i="1"/>
  <c r="H6850" i="1"/>
  <c r="I6850" i="1"/>
  <c r="H6865" i="1"/>
  <c r="I6865" i="1"/>
  <c r="H6875" i="1"/>
  <c r="I6875" i="1"/>
  <c r="H6883" i="1"/>
  <c r="I6883" i="1"/>
  <c r="H6900" i="1"/>
  <c r="I6900" i="1"/>
  <c r="H6918" i="1"/>
  <c r="I6918" i="1"/>
  <c r="H6997" i="1"/>
  <c r="I6997" i="1"/>
  <c r="H7006" i="1"/>
  <c r="I7006" i="1"/>
  <c r="H7024" i="1"/>
  <c r="I7024" i="1"/>
  <c r="H7044" i="1"/>
  <c r="I7044" i="1"/>
  <c r="H7072" i="1"/>
  <c r="I7072" i="1"/>
  <c r="H7089" i="1"/>
  <c r="I7089" i="1"/>
  <c r="H7105" i="1"/>
  <c r="I7105" i="1"/>
  <c r="H7120" i="1"/>
  <c r="I7120" i="1"/>
  <c r="H7130" i="1"/>
  <c r="I7130" i="1"/>
  <c r="H7137" i="1"/>
  <c r="I7137" i="1"/>
  <c r="H7147" i="1"/>
  <c r="I7147" i="1"/>
  <c r="H7153" i="1"/>
  <c r="I7153" i="1"/>
  <c r="H7161" i="1"/>
  <c r="I7161" i="1"/>
  <c r="H7168" i="1"/>
  <c r="I7168" i="1"/>
  <c r="H7184" i="1"/>
  <c r="I7184" i="1"/>
  <c r="I7197" i="1"/>
  <c r="H7197" i="1"/>
  <c r="H7222" i="1"/>
  <c r="I7222" i="1"/>
  <c r="H7267" i="1"/>
  <c r="I7267" i="1"/>
  <c r="H7283" i="1"/>
  <c r="I7283" i="1"/>
  <c r="H7299" i="1"/>
  <c r="I7299" i="1"/>
  <c r="H7313" i="1"/>
  <c r="I7313" i="1"/>
  <c r="H7328" i="1"/>
  <c r="I7328" i="1"/>
  <c r="H7425" i="1"/>
  <c r="I7425" i="1"/>
  <c r="H7432" i="1"/>
  <c r="I7432" i="1"/>
  <c r="H7454" i="1"/>
  <c r="I7454" i="1"/>
  <c r="H7489" i="1"/>
  <c r="I7489" i="1"/>
  <c r="H7514" i="1"/>
  <c r="I7514" i="1"/>
  <c r="H7522" i="1"/>
  <c r="I7522" i="1"/>
  <c r="H7537" i="1"/>
  <c r="I7537" i="1"/>
  <c r="H7546" i="1"/>
  <c r="I7546" i="1"/>
  <c r="G7553" i="1"/>
  <c r="I7552" i="1"/>
  <c r="H7552" i="1"/>
  <c r="H7560" i="1"/>
  <c r="I7560" i="1"/>
  <c r="H7573" i="1"/>
  <c r="I7573" i="1"/>
  <c r="H7580" i="1"/>
  <c r="I7580" i="1"/>
  <c r="G7587" i="1"/>
  <c r="I7587" i="1" s="1"/>
  <c r="I7586" i="1"/>
  <c r="H7597" i="1"/>
  <c r="I7597" i="1"/>
  <c r="H7605" i="1"/>
  <c r="I7605" i="1"/>
  <c r="I7613" i="1"/>
  <c r="H7613" i="1"/>
  <c r="H7622" i="1"/>
  <c r="I7622" i="1"/>
  <c r="H7634" i="1"/>
  <c r="I7634" i="1"/>
  <c r="G7642" i="1"/>
  <c r="I7641" i="1"/>
  <c r="H7678" i="1"/>
  <c r="I7678" i="1"/>
  <c r="H7686" i="1"/>
  <c r="I7686" i="1"/>
  <c r="H7695" i="1"/>
  <c r="I7695" i="1"/>
  <c r="H7714" i="1"/>
  <c r="I7714" i="1"/>
  <c r="H7729" i="1"/>
  <c r="I7729" i="1"/>
  <c r="H7737" i="1"/>
  <c r="I7737" i="1"/>
  <c r="H7744" i="1"/>
  <c r="I7744" i="1"/>
  <c r="H7750" i="1"/>
  <c r="I7750" i="1"/>
  <c r="H7757" i="1"/>
  <c r="I7757" i="1"/>
  <c r="H7764" i="1"/>
  <c r="I7764" i="1"/>
  <c r="H7772" i="1"/>
  <c r="I7772" i="1"/>
  <c r="H7784" i="1"/>
  <c r="I7784" i="1"/>
  <c r="H7791" i="1"/>
  <c r="I7791" i="1"/>
  <c r="H7806" i="1"/>
  <c r="I7806" i="1"/>
  <c r="H7812" i="1"/>
  <c r="I7812" i="1"/>
  <c r="H7818" i="1"/>
  <c r="I7818" i="1"/>
  <c r="H7824" i="1"/>
  <c r="I7824" i="1"/>
  <c r="H7850" i="1"/>
  <c r="I7850" i="1"/>
  <c r="H7856" i="1"/>
  <c r="I7856" i="1"/>
  <c r="H7863" i="1"/>
  <c r="I7863" i="1"/>
  <c r="H7870" i="1"/>
  <c r="I7870" i="1"/>
  <c r="H7887" i="1"/>
  <c r="I7887" i="1"/>
  <c r="H7895" i="1"/>
  <c r="I7895" i="1"/>
  <c r="I7915" i="1"/>
  <c r="H7915" i="1"/>
  <c r="H7923" i="1"/>
  <c r="I7923" i="1"/>
  <c r="H7930" i="1"/>
  <c r="I7930" i="1"/>
  <c r="H7937" i="1"/>
  <c r="I7937" i="1"/>
  <c r="H7945" i="1"/>
  <c r="I7945" i="1"/>
  <c r="H7951" i="1"/>
  <c r="I7951" i="1"/>
  <c r="H7961" i="1"/>
  <c r="I7961" i="1"/>
  <c r="H7968" i="1"/>
  <c r="I7968" i="1"/>
  <c r="H7974" i="1"/>
  <c r="I7974" i="1"/>
  <c r="H7995" i="1"/>
  <c r="I7995" i="1"/>
  <c r="H8011" i="1"/>
  <c r="I8011" i="1"/>
  <c r="I8021" i="1"/>
  <c r="H8021" i="1"/>
  <c r="I8048" i="1"/>
  <c r="H8048" i="1"/>
  <c r="H8056" i="1"/>
  <c r="I8056" i="1"/>
  <c r="H8063" i="1"/>
  <c r="I8063" i="1"/>
  <c r="H8070" i="1"/>
  <c r="I8070" i="1"/>
  <c r="I8078" i="1"/>
  <c r="H8078" i="1"/>
  <c r="H8099" i="1"/>
  <c r="I8099" i="1"/>
  <c r="H8106" i="1"/>
  <c r="I8106" i="1"/>
  <c r="H8125" i="1"/>
  <c r="I8125" i="1"/>
  <c r="H8131" i="1"/>
  <c r="I8131" i="1"/>
  <c r="H8149" i="1"/>
  <c r="I8149" i="1"/>
  <c r="H8155" i="1"/>
  <c r="I8155" i="1"/>
  <c r="H8162" i="1"/>
  <c r="I8162" i="1"/>
  <c r="H8169" i="1"/>
  <c r="I8169" i="1"/>
  <c r="H8187" i="1"/>
  <c r="I8187" i="1"/>
  <c r="G8207" i="1"/>
  <c r="I8207" i="1" s="1"/>
  <c r="H8206" i="1"/>
  <c r="I8206" i="1"/>
  <c r="H8215" i="1"/>
  <c r="I8215" i="1"/>
  <c r="H8221" i="1"/>
  <c r="I8221" i="1"/>
  <c r="H8229" i="1"/>
  <c r="I8229" i="1"/>
  <c r="H8237" i="1"/>
  <c r="I8237" i="1"/>
  <c r="H8247" i="1"/>
  <c r="I8247" i="1"/>
  <c r="H8254" i="1"/>
  <c r="I8254" i="1"/>
  <c r="H8261" i="1"/>
  <c r="I8261" i="1"/>
  <c r="H8267" i="1"/>
  <c r="I8267" i="1"/>
  <c r="H8274" i="1"/>
  <c r="I8274" i="1"/>
  <c r="H8282" i="1"/>
  <c r="I8282" i="1"/>
  <c r="H8290" i="1"/>
  <c r="I8290" i="1"/>
  <c r="H8297" i="1"/>
  <c r="I8297" i="1"/>
  <c r="H8303" i="1"/>
  <c r="I8303" i="1"/>
  <c r="I8309" i="1"/>
  <c r="H8309" i="1"/>
  <c r="H8317" i="1"/>
  <c r="I8317" i="1"/>
  <c r="I8323" i="1"/>
  <c r="H8323" i="1"/>
  <c r="H8329" i="1"/>
  <c r="I8329" i="1"/>
  <c r="H8339" i="1"/>
  <c r="I8339" i="1"/>
  <c r="H8347" i="1"/>
  <c r="I8347" i="1"/>
  <c r="H8381" i="1"/>
  <c r="I8381" i="1"/>
  <c r="H8389" i="1"/>
  <c r="I8389" i="1"/>
  <c r="H8399" i="1"/>
  <c r="I8399" i="1"/>
  <c r="H8405" i="1"/>
  <c r="I8405" i="1"/>
  <c r="H8415" i="1"/>
  <c r="I8415" i="1"/>
  <c r="H8422" i="1"/>
  <c r="I8422" i="1"/>
  <c r="H8431" i="1"/>
  <c r="I8431" i="1"/>
  <c r="H8439" i="1"/>
  <c r="I8439" i="1"/>
  <c r="H8458" i="1"/>
  <c r="I8458" i="1"/>
  <c r="H8474" i="1"/>
  <c r="I8474" i="1"/>
  <c r="H8490" i="1"/>
  <c r="I8490" i="1"/>
  <c r="G8499" i="1"/>
  <c r="I8498" i="1"/>
  <c r="H8505" i="1"/>
  <c r="I8505" i="1"/>
  <c r="I8512" i="1"/>
  <c r="H8512" i="1"/>
  <c r="H8518" i="1"/>
  <c r="I8518" i="1"/>
  <c r="H8524" i="1"/>
  <c r="I8524" i="1"/>
  <c r="H8531" i="1"/>
  <c r="I8531" i="1"/>
  <c r="H8539" i="1"/>
  <c r="I8539" i="1"/>
  <c r="H8547" i="1"/>
  <c r="I8547" i="1"/>
  <c r="H8555" i="1"/>
  <c r="I8555" i="1"/>
  <c r="I8561" i="1"/>
  <c r="H8561" i="1"/>
  <c r="H8568" i="1"/>
  <c r="I8568" i="1"/>
  <c r="H8574" i="1"/>
  <c r="I8574" i="1"/>
  <c r="H8582" i="1"/>
  <c r="I8582" i="1"/>
  <c r="H8591" i="1"/>
  <c r="I8591" i="1"/>
  <c r="H8605" i="1"/>
  <c r="I8605" i="1"/>
  <c r="G8612" i="1"/>
  <c r="I8611" i="1"/>
  <c r="H8611" i="1"/>
  <c r="H8624" i="1"/>
  <c r="I8624" i="1"/>
  <c r="H8630" i="1"/>
  <c r="I8630" i="1"/>
  <c r="H8637" i="1"/>
  <c r="I8637" i="1"/>
  <c r="H8644" i="1"/>
  <c r="I8644" i="1"/>
  <c r="G8659" i="1"/>
  <c r="I8658" i="1"/>
  <c r="H8666" i="1"/>
  <c r="I8666" i="1"/>
  <c r="H8672" i="1"/>
  <c r="I8672" i="1"/>
  <c r="H8681" i="1"/>
  <c r="I8681" i="1"/>
  <c r="H8687" i="1"/>
  <c r="I8687" i="1"/>
  <c r="H8695" i="1"/>
  <c r="I8695" i="1"/>
  <c r="H8713" i="1"/>
  <c r="I8713" i="1"/>
  <c r="H8724" i="1"/>
  <c r="I8724" i="1"/>
  <c r="H8770" i="1"/>
  <c r="I8770" i="1"/>
  <c r="H12" i="1"/>
  <c r="I12" i="1"/>
  <c r="H62" i="1"/>
  <c r="I62" i="1"/>
  <c r="H119" i="1"/>
  <c r="I119" i="1"/>
  <c r="H139" i="1"/>
  <c r="I139" i="1"/>
  <c r="H234" i="1"/>
  <c r="I234" i="1"/>
  <c r="H240" i="1"/>
  <c r="I240" i="1"/>
  <c r="H321" i="1"/>
  <c r="I321" i="1"/>
  <c r="H336" i="1"/>
  <c r="I336" i="1"/>
  <c r="H379" i="1"/>
  <c r="I379" i="1"/>
  <c r="H388" i="1"/>
  <c r="I388" i="1"/>
  <c r="H404" i="1"/>
  <c r="I404" i="1"/>
  <c r="H413" i="1"/>
  <c r="I413" i="1"/>
  <c r="H499" i="1"/>
  <c r="I499" i="1"/>
  <c r="H533" i="1"/>
  <c r="I533" i="1"/>
  <c r="H553" i="1"/>
  <c r="I553" i="1"/>
  <c r="H564" i="1"/>
  <c r="I564" i="1"/>
  <c r="H625" i="1"/>
  <c r="I625" i="1"/>
  <c r="H638" i="1"/>
  <c r="I638" i="1"/>
  <c r="H651" i="1"/>
  <c r="I651" i="1"/>
  <c r="H659" i="1"/>
  <c r="I659" i="1"/>
  <c r="H666" i="1"/>
  <c r="I666" i="1"/>
  <c r="H674" i="1"/>
  <c r="I674" i="1"/>
  <c r="H697" i="1"/>
  <c r="I697" i="1"/>
  <c r="H725" i="1"/>
  <c r="I725" i="1"/>
  <c r="H766" i="1"/>
  <c r="I766" i="1"/>
  <c r="H786" i="1"/>
  <c r="I786" i="1"/>
  <c r="H802" i="1"/>
  <c r="I802" i="1"/>
  <c r="H826" i="1"/>
  <c r="I826" i="1"/>
  <c r="H833" i="1"/>
  <c r="I833" i="1"/>
  <c r="H841" i="1"/>
  <c r="I841" i="1"/>
  <c r="H856" i="1"/>
  <c r="I856" i="1"/>
  <c r="H874" i="1"/>
  <c r="I874" i="1"/>
  <c r="H882" i="1"/>
  <c r="I882" i="1"/>
  <c r="H905" i="1"/>
  <c r="I905" i="1"/>
  <c r="H922" i="1"/>
  <c r="I922" i="1"/>
  <c r="H934" i="1"/>
  <c r="I934" i="1"/>
  <c r="H954" i="1"/>
  <c r="I954" i="1"/>
  <c r="H1008" i="1"/>
  <c r="I1008" i="1"/>
  <c r="H1017" i="1"/>
  <c r="I1017" i="1"/>
  <c r="H1060" i="1"/>
  <c r="I1060" i="1"/>
  <c r="H1080" i="1"/>
  <c r="I1080" i="1"/>
  <c r="H1086" i="1"/>
  <c r="I1086" i="1"/>
  <c r="H1095" i="1"/>
  <c r="I1095" i="1"/>
  <c r="H1159" i="1"/>
  <c r="I1159" i="1"/>
  <c r="H1196" i="1"/>
  <c r="I1196" i="1"/>
  <c r="H1210" i="1"/>
  <c r="I1210" i="1"/>
  <c r="H1260" i="1"/>
  <c r="I1260" i="1"/>
  <c r="H1266" i="1"/>
  <c r="I1266" i="1"/>
  <c r="H1294" i="1"/>
  <c r="I1294" i="1"/>
  <c r="H1349" i="1"/>
  <c r="I1349" i="1"/>
  <c r="H1356" i="1"/>
  <c r="I1356" i="1"/>
  <c r="H1366" i="1"/>
  <c r="I1366" i="1"/>
  <c r="H1388" i="1"/>
  <c r="I1388" i="1"/>
  <c r="H1438" i="1"/>
  <c r="I1438" i="1"/>
  <c r="H1446" i="1"/>
  <c r="I1446" i="1"/>
  <c r="H1456" i="1"/>
  <c r="I1456" i="1"/>
  <c r="H1463" i="1"/>
  <c r="I1463" i="1"/>
  <c r="H1478" i="1"/>
  <c r="I1478" i="1"/>
  <c r="H1493" i="1"/>
  <c r="I1493" i="1"/>
  <c r="H1567" i="1"/>
  <c r="I1567" i="1"/>
  <c r="H1650" i="1"/>
  <c r="I1650" i="1"/>
  <c r="H1679" i="1"/>
  <c r="I1679" i="1"/>
  <c r="H1711" i="1"/>
  <c r="I1711" i="1"/>
  <c r="H1730" i="1"/>
  <c r="I1730" i="1"/>
  <c r="H1738" i="1"/>
  <c r="I1738" i="1"/>
  <c r="H1752" i="1"/>
  <c r="I1752" i="1"/>
  <c r="H1772" i="1"/>
  <c r="I1772" i="1"/>
  <c r="H1810" i="1"/>
  <c r="I1810" i="1"/>
  <c r="H1839" i="1"/>
  <c r="I1839" i="1"/>
  <c r="H1864" i="1"/>
  <c r="I1864" i="1"/>
  <c r="H1919" i="1"/>
  <c r="I1919" i="1"/>
  <c r="H1954" i="1"/>
  <c r="I1954" i="1"/>
  <c r="H1961" i="1"/>
  <c r="I1961" i="1"/>
  <c r="H1994" i="1"/>
  <c r="I1994" i="1"/>
  <c r="H2003" i="1"/>
  <c r="I2003" i="1"/>
  <c r="H2029" i="1"/>
  <c r="I2029" i="1"/>
  <c r="H2110" i="1"/>
  <c r="I2110" i="1"/>
  <c r="H2152" i="1"/>
  <c r="I2152" i="1"/>
  <c r="H2190" i="1"/>
  <c r="I2190" i="1"/>
  <c r="H2208" i="1"/>
  <c r="I2208" i="1"/>
  <c r="H2221" i="1"/>
  <c r="I2221" i="1"/>
  <c r="H2239" i="1"/>
  <c r="I2239" i="1"/>
  <c r="H2253" i="1"/>
  <c r="I2253" i="1"/>
  <c r="H2272" i="1"/>
  <c r="I2272" i="1"/>
  <c r="H2332" i="1"/>
  <c r="I2332" i="1"/>
  <c r="H2348" i="1"/>
  <c r="I2348" i="1"/>
  <c r="H2355" i="1"/>
  <c r="I2355" i="1"/>
  <c r="H2362" i="1"/>
  <c r="I2362" i="1"/>
  <c r="H2370" i="1"/>
  <c r="I2370" i="1"/>
  <c r="H2376" i="1"/>
  <c r="I2376" i="1"/>
  <c r="H2396" i="1"/>
  <c r="I2396" i="1"/>
  <c r="H2404" i="1"/>
  <c r="I2404" i="1"/>
  <c r="H2458" i="1"/>
  <c r="I2458" i="1"/>
  <c r="H2513" i="1"/>
  <c r="I2513" i="1"/>
  <c r="H2537" i="1"/>
  <c r="I2537" i="1"/>
  <c r="H2609" i="1"/>
  <c r="I2609" i="1"/>
  <c r="H2634" i="1"/>
  <c r="I2634" i="1"/>
  <c r="H2649" i="1"/>
  <c r="I2649" i="1"/>
  <c r="H2669" i="1"/>
  <c r="I2669" i="1"/>
  <c r="H2675" i="1"/>
  <c r="I2675" i="1"/>
  <c r="H2744" i="1"/>
  <c r="I2744" i="1"/>
  <c r="H2812" i="1"/>
  <c r="I2812" i="1"/>
  <c r="H2845" i="1"/>
  <c r="I2845" i="1"/>
  <c r="H2851" i="1"/>
  <c r="I2851" i="1"/>
  <c r="H2880" i="1"/>
  <c r="I2880" i="1"/>
  <c r="H2889" i="1"/>
  <c r="I2889" i="1"/>
  <c r="H2924" i="1"/>
  <c r="I2924" i="1"/>
  <c r="H3058" i="1"/>
  <c r="I3058" i="1"/>
  <c r="H3073" i="1"/>
  <c r="I3073" i="1"/>
  <c r="H3088" i="1"/>
  <c r="I3088" i="1"/>
  <c r="H3107" i="1"/>
  <c r="I3107" i="1"/>
  <c r="H3133" i="1"/>
  <c r="I3133" i="1"/>
  <c r="H3150" i="1"/>
  <c r="I3150" i="1"/>
  <c r="H3166" i="1"/>
  <c r="I3166" i="1"/>
  <c r="H3352" i="1"/>
  <c r="I3352" i="1"/>
  <c r="H3378" i="1"/>
  <c r="I3378" i="1"/>
  <c r="H3391" i="1"/>
  <c r="I3391" i="1"/>
  <c r="H3407" i="1"/>
  <c r="I3407" i="1"/>
  <c r="H3443" i="1"/>
  <c r="I3443" i="1"/>
  <c r="H3450" i="1"/>
  <c r="I3450" i="1"/>
  <c r="H3466" i="1"/>
  <c r="I3466" i="1"/>
  <c r="H3503" i="1"/>
  <c r="I3503" i="1"/>
  <c r="H3519" i="1"/>
  <c r="I3519" i="1"/>
  <c r="H3534" i="1"/>
  <c r="I3534" i="1"/>
  <c r="H3634" i="1"/>
  <c r="I3634" i="1"/>
  <c r="H3651" i="1"/>
  <c r="I3651" i="1"/>
  <c r="H3669" i="1"/>
  <c r="I3669" i="1"/>
  <c r="H3691" i="1"/>
  <c r="I3691" i="1"/>
  <c r="H3712" i="1"/>
  <c r="I3712" i="1"/>
  <c r="H3746" i="1"/>
  <c r="I3746" i="1"/>
  <c r="H3806" i="1"/>
  <c r="I3806" i="1"/>
  <c r="H3817" i="1"/>
  <c r="I3817" i="1"/>
  <c r="H3837" i="1"/>
  <c r="I3837" i="1"/>
  <c r="H3856" i="1"/>
  <c r="I3856" i="1"/>
  <c r="H3874" i="1"/>
  <c r="I3874" i="1"/>
  <c r="H3886" i="1"/>
  <c r="I3886" i="1"/>
  <c r="H3919" i="1"/>
  <c r="I3919" i="1"/>
  <c r="H3935" i="1"/>
  <c r="I3935" i="1"/>
  <c r="H3969" i="1"/>
  <c r="I3969" i="1"/>
  <c r="H3997" i="1"/>
  <c r="I3997" i="1"/>
  <c r="H4114" i="1"/>
  <c r="I4114" i="1"/>
  <c r="H4121" i="1"/>
  <c r="I4121" i="1"/>
  <c r="H4177" i="1"/>
  <c r="I4177" i="1"/>
  <c r="H4279" i="1"/>
  <c r="I4279" i="1"/>
  <c r="H4417" i="1"/>
  <c r="I4417" i="1"/>
  <c r="I4500" i="1"/>
  <c r="H4500" i="1"/>
  <c r="H4521" i="1"/>
  <c r="I4521" i="1"/>
  <c r="H4615" i="1"/>
  <c r="I4615" i="1"/>
  <c r="H4629" i="1"/>
  <c r="I4629" i="1"/>
  <c r="H4756" i="1"/>
  <c r="I4756" i="1"/>
  <c r="H4772" i="1"/>
  <c r="I4772" i="1"/>
  <c r="H4782" i="1"/>
  <c r="I4782" i="1"/>
  <c r="H4880" i="1"/>
  <c r="I4880" i="1"/>
  <c r="H4893" i="1"/>
  <c r="I4893" i="1"/>
  <c r="H4937" i="1"/>
  <c r="I4937" i="1"/>
  <c r="H5070" i="1"/>
  <c r="I5070" i="1"/>
  <c r="H5123" i="1"/>
  <c r="I5123" i="1"/>
  <c r="I5156" i="1"/>
  <c r="H5156" i="1"/>
  <c r="H5187" i="1"/>
  <c r="I5187" i="1"/>
  <c r="G5225" i="1"/>
  <c r="I5225" i="1" s="1"/>
  <c r="I5224" i="1"/>
  <c r="H5224" i="1"/>
  <c r="H5290" i="1"/>
  <c r="I5290" i="1"/>
  <c r="H5334" i="1"/>
  <c r="I5334" i="1"/>
  <c r="H5346" i="1"/>
  <c r="I5346" i="1"/>
  <c r="H5429" i="1"/>
  <c r="I5429" i="1"/>
  <c r="H5443" i="1"/>
  <c r="I5443" i="1"/>
  <c r="H5451" i="1"/>
  <c r="I5451" i="1"/>
  <c r="H5457" i="1"/>
  <c r="I5457" i="1"/>
  <c r="H5463" i="1"/>
  <c r="I5463" i="1"/>
  <c r="H5477" i="1"/>
  <c r="I5477" i="1"/>
  <c r="H5492" i="1"/>
  <c r="I5492" i="1"/>
  <c r="H5508" i="1"/>
  <c r="I5508" i="1"/>
  <c r="H5522" i="1"/>
  <c r="I5522" i="1"/>
  <c r="H5545" i="1"/>
  <c r="I5545" i="1"/>
  <c r="H5589" i="1"/>
  <c r="I5589" i="1"/>
  <c r="H5657" i="1"/>
  <c r="I5657" i="1"/>
  <c r="H5672" i="1"/>
  <c r="I5672" i="1"/>
  <c r="H5691" i="1"/>
  <c r="I5691" i="1"/>
  <c r="H5698" i="1"/>
  <c r="I5698" i="1"/>
  <c r="H5705" i="1"/>
  <c r="I5705" i="1"/>
  <c r="H5722" i="1"/>
  <c r="I5722" i="1"/>
  <c r="H5743" i="1"/>
  <c r="I5743" i="1"/>
  <c r="H5760" i="1"/>
  <c r="I5760" i="1"/>
  <c r="H5775" i="1"/>
  <c r="I5775" i="1"/>
  <c r="H5799" i="1"/>
  <c r="I5799" i="1"/>
  <c r="H5809" i="1"/>
  <c r="I5809" i="1"/>
  <c r="H5815" i="1"/>
  <c r="I5815" i="1"/>
  <c r="H5821" i="1"/>
  <c r="I5821" i="1"/>
  <c r="H5837" i="1"/>
  <c r="I5837" i="1"/>
  <c r="H5853" i="1"/>
  <c r="I5853" i="1"/>
  <c r="H5869" i="1"/>
  <c r="I5869" i="1"/>
  <c r="H5929" i="1"/>
  <c r="I5929" i="1"/>
  <c r="H5937" i="1"/>
  <c r="I5937" i="1"/>
  <c r="H5954" i="1"/>
  <c r="I5954" i="1"/>
  <c r="H5977" i="1"/>
  <c r="I5977" i="1"/>
  <c r="H6038" i="1"/>
  <c r="I6038" i="1"/>
  <c r="H6044" i="1"/>
  <c r="I6044" i="1"/>
  <c r="H6050" i="1"/>
  <c r="I6050" i="1"/>
  <c r="H6123" i="1"/>
  <c r="I6123" i="1"/>
  <c r="H6131" i="1"/>
  <c r="I6131" i="1"/>
  <c r="H6148" i="1"/>
  <c r="I6148" i="1"/>
  <c r="H6167" i="1"/>
  <c r="I6167" i="1"/>
  <c r="H6185" i="1"/>
  <c r="I6185" i="1"/>
  <c r="H6213" i="1"/>
  <c r="I6213" i="1"/>
  <c r="H6222" i="1"/>
  <c r="I6222" i="1"/>
  <c r="H6233" i="1"/>
  <c r="I6233" i="1"/>
  <c r="G6254" i="1"/>
  <c r="I6254" i="1" s="1"/>
  <c r="H6253" i="1"/>
  <c r="I6253" i="1"/>
  <c r="H6291" i="1"/>
  <c r="I6291" i="1"/>
  <c r="H6298" i="1"/>
  <c r="I6298" i="1"/>
  <c r="H6304" i="1"/>
  <c r="I6304" i="1"/>
  <c r="H6331" i="1"/>
  <c r="I6331" i="1"/>
  <c r="H6402" i="1"/>
  <c r="I6402" i="1"/>
  <c r="I6419" i="1"/>
  <c r="H6419" i="1"/>
  <c r="H6432" i="1"/>
  <c r="I6432" i="1"/>
  <c r="H6441" i="1"/>
  <c r="I6441" i="1"/>
  <c r="H6453" i="1"/>
  <c r="I6453" i="1"/>
  <c r="H6471" i="1"/>
  <c r="I6471" i="1"/>
  <c r="H6490" i="1"/>
  <c r="I6490" i="1"/>
  <c r="H6500" i="1"/>
  <c r="I6500" i="1"/>
  <c r="H6536" i="1"/>
  <c r="I6536" i="1"/>
  <c r="H6556" i="1"/>
  <c r="I6556" i="1"/>
  <c r="H6573" i="1"/>
  <c r="I6573" i="1"/>
  <c r="H6657" i="1"/>
  <c r="I6657" i="1"/>
  <c r="H6696" i="1"/>
  <c r="I6696" i="1"/>
  <c r="H6713" i="1"/>
  <c r="I6713" i="1"/>
  <c r="H6800" i="1"/>
  <c r="I6800" i="1"/>
  <c r="H6817" i="1"/>
  <c r="I6817" i="1"/>
  <c r="H6826" i="1"/>
  <c r="I6826" i="1"/>
  <c r="H6842" i="1"/>
  <c r="I6842" i="1"/>
  <c r="H6859" i="1"/>
  <c r="I6859" i="1"/>
  <c r="H6890" i="1"/>
  <c r="I6890" i="1"/>
  <c r="H6908" i="1"/>
  <c r="I6908" i="1"/>
  <c r="H6925" i="1"/>
  <c r="I6925" i="1"/>
  <c r="H6935" i="1"/>
  <c r="I6935" i="1"/>
  <c r="H6942" i="1"/>
  <c r="I6942" i="1"/>
  <c r="G6949" i="1"/>
  <c r="I6949" i="1" s="1"/>
  <c r="I6948" i="1"/>
  <c r="H6948" i="1"/>
  <c r="H6969" i="1"/>
  <c r="I6969" i="1"/>
  <c r="H6978" i="1"/>
  <c r="I6978" i="1"/>
  <c r="H7036" i="1"/>
  <c r="I7036" i="1"/>
  <c r="H7053" i="1"/>
  <c r="I7053" i="1"/>
  <c r="H7097" i="1"/>
  <c r="I7097" i="1"/>
  <c r="H7114" i="1"/>
  <c r="I7114" i="1"/>
  <c r="H7190" i="1"/>
  <c r="I7190" i="1"/>
  <c r="H7206" i="1"/>
  <c r="I7206" i="1"/>
  <c r="H7228" i="1"/>
  <c r="I7228" i="1"/>
  <c r="H7236" i="1"/>
  <c r="I7236" i="1"/>
  <c r="H7244" i="1"/>
  <c r="I7244" i="1"/>
  <c r="I7250" i="1"/>
  <c r="H7250" i="1"/>
  <c r="H7277" i="1"/>
  <c r="I7277" i="1"/>
  <c r="H7293" i="1"/>
  <c r="I7293" i="1"/>
  <c r="H7307" i="1"/>
  <c r="I7307" i="1"/>
  <c r="G7321" i="1"/>
  <c r="I7321" i="1" s="1"/>
  <c r="I7320" i="1"/>
  <c r="H7320" i="1"/>
  <c r="H7335" i="1"/>
  <c r="I7335" i="1"/>
  <c r="H7389" i="1"/>
  <c r="I7389" i="1"/>
  <c r="H7395" i="1"/>
  <c r="I7395" i="1"/>
  <c r="H7401" i="1"/>
  <c r="I7401" i="1"/>
  <c r="H7408" i="1"/>
  <c r="I7408" i="1"/>
  <c r="H7461" i="1"/>
  <c r="I7461" i="1"/>
  <c r="H7470" i="1"/>
  <c r="I7470" i="1"/>
  <c r="H7721" i="1"/>
  <c r="I7721" i="1"/>
  <c r="H38" i="1"/>
  <c r="I38" i="1"/>
  <c r="H54" i="1"/>
  <c r="I54" i="1"/>
  <c r="H68" i="1"/>
  <c r="I68" i="1"/>
  <c r="H90" i="1"/>
  <c r="I90" i="1"/>
  <c r="I7658" i="1"/>
  <c r="I9349" i="1"/>
  <c r="H9425" i="1"/>
  <c r="H7917" i="1"/>
  <c r="I9709" i="1"/>
  <c r="I9325" i="1"/>
  <c r="I8171" i="1"/>
  <c r="I5639" i="1"/>
  <c r="I5570" i="1"/>
  <c r="I4930" i="1"/>
  <c r="H10142" i="1"/>
  <c r="I10142" i="1"/>
  <c r="H10208" i="1"/>
  <c r="I10208" i="1"/>
  <c r="H10264" i="1"/>
  <c r="I10264" i="1"/>
  <c r="H10374" i="1"/>
  <c r="I10374" i="1"/>
  <c r="H8762" i="1"/>
  <c r="I8762" i="1"/>
  <c r="H8787" i="1"/>
  <c r="I8787" i="1"/>
  <c r="H8816" i="1"/>
  <c r="I8816" i="1"/>
  <c r="H8840" i="1"/>
  <c r="I8840" i="1"/>
  <c r="H8941" i="1"/>
  <c r="I8941" i="1"/>
  <c r="H8993" i="1"/>
  <c r="I8993" i="1"/>
  <c r="H9013" i="1"/>
  <c r="I9013" i="1"/>
  <c r="H9025" i="1"/>
  <c r="I9025" i="1"/>
  <c r="H9066" i="1"/>
  <c r="I9066" i="1"/>
  <c r="H9118" i="1"/>
  <c r="I9118" i="1"/>
  <c r="H9158" i="1"/>
  <c r="I9158" i="1"/>
  <c r="H9235" i="1"/>
  <c r="I9235" i="1"/>
  <c r="H9380" i="1"/>
  <c r="I9380" i="1"/>
  <c r="H9532" i="1"/>
  <c r="I9532" i="1"/>
  <c r="H9561" i="1"/>
  <c r="I9561" i="1"/>
  <c r="H9649" i="1"/>
  <c r="I9649" i="1"/>
  <c r="H9729" i="1"/>
  <c r="I9729" i="1"/>
  <c r="H9888" i="1"/>
  <c r="I9888" i="1"/>
  <c r="H10037" i="1"/>
  <c r="I10037" i="1"/>
  <c r="H10065" i="1"/>
  <c r="I10065" i="1"/>
  <c r="H10116" i="1"/>
  <c r="I10116" i="1"/>
  <c r="H10221" i="1"/>
  <c r="I10221" i="1"/>
  <c r="H10307" i="1"/>
  <c r="I10307" i="1"/>
  <c r="I10401" i="1"/>
  <c r="H10401" i="1"/>
  <c r="H8870" i="1"/>
  <c r="H8954" i="1"/>
  <c r="H25" i="1"/>
  <c r="I25" i="1"/>
  <c r="H134" i="1"/>
  <c r="I134" i="1"/>
  <c r="H180" i="1"/>
  <c r="I180" i="1"/>
  <c r="H228" i="1"/>
  <c r="I228" i="1"/>
  <c r="H260" i="1"/>
  <c r="I260" i="1"/>
  <c r="H296" i="1"/>
  <c r="I296" i="1"/>
  <c r="H329" i="1"/>
  <c r="I329" i="1"/>
  <c r="H371" i="1"/>
  <c r="I371" i="1"/>
  <c r="H477" i="1"/>
  <c r="I477" i="1"/>
  <c r="H555" i="1"/>
  <c r="I555" i="1"/>
  <c r="H621" i="1"/>
  <c r="I621" i="1"/>
  <c r="H699" i="1"/>
  <c r="I699" i="1"/>
  <c r="H706" i="1"/>
  <c r="I706" i="1"/>
  <c r="H747" i="1"/>
  <c r="I747" i="1"/>
  <c r="H788" i="1"/>
  <c r="I788" i="1"/>
  <c r="H822" i="1"/>
  <c r="I822" i="1"/>
  <c r="H915" i="1"/>
  <c r="I915" i="1"/>
  <c r="H1144" i="1"/>
  <c r="I1144" i="1"/>
  <c r="H1262" i="1"/>
  <c r="I1262" i="1"/>
  <c r="H1331" i="1"/>
  <c r="I1331" i="1"/>
  <c r="H1345" i="1"/>
  <c r="I1345" i="1"/>
  <c r="H1358" i="1"/>
  <c r="I1358" i="1"/>
  <c r="H1400" i="1"/>
  <c r="I1400" i="1"/>
  <c r="H1434" i="1"/>
  <c r="I1434" i="1"/>
  <c r="H1614" i="1"/>
  <c r="I1614" i="1"/>
  <c r="H1661" i="1"/>
  <c r="I1661" i="1"/>
  <c r="H1675" i="1"/>
  <c r="I1675" i="1"/>
  <c r="H1681" i="1"/>
  <c r="I1681" i="1"/>
  <c r="H1714" i="1"/>
  <c r="I1714" i="1"/>
  <c r="H1740" i="1"/>
  <c r="I1740" i="1"/>
  <c r="H1760" i="1"/>
  <c r="I1760" i="1"/>
  <c r="H1774" i="1"/>
  <c r="I1774" i="1"/>
  <c r="H1804" i="1"/>
  <c r="I1804" i="1"/>
  <c r="H1913" i="1"/>
  <c r="I1913" i="1"/>
  <c r="H1943" i="1"/>
  <c r="I1943" i="1"/>
  <c r="H1956" i="1"/>
  <c r="I1956" i="1"/>
  <c r="H1970" i="1"/>
  <c r="I1970" i="1"/>
  <c r="H1996" i="1"/>
  <c r="I1996" i="1"/>
  <c r="H2031" i="1"/>
  <c r="I2031" i="1"/>
  <c r="H2132" i="1"/>
  <c r="I2132" i="1"/>
  <c r="H2241" i="1"/>
  <c r="I2241" i="1"/>
  <c r="H2249" i="1"/>
  <c r="I2249" i="1"/>
  <c r="H2326" i="1"/>
  <c r="I2326" i="1"/>
  <c r="H2417" i="1"/>
  <c r="I2417" i="1"/>
  <c r="H2483" i="1"/>
  <c r="I2483" i="1"/>
  <c r="H2508" i="1"/>
  <c r="I2508" i="1"/>
  <c r="H2652" i="1"/>
  <c r="I2652" i="1"/>
  <c r="H2677" i="1"/>
  <c r="I2677" i="1"/>
  <c r="H2717" i="1"/>
  <c r="I2717" i="1"/>
  <c r="H2740" i="1"/>
  <c r="I2740" i="1"/>
  <c r="H2920" i="1"/>
  <c r="I2920" i="1"/>
  <c r="H2990" i="1"/>
  <c r="I2990" i="1"/>
  <c r="H3075" i="1"/>
  <c r="I3075" i="1"/>
  <c r="H3100" i="1"/>
  <c r="I3100" i="1"/>
  <c r="H3128" i="1"/>
  <c r="I3128" i="1"/>
  <c r="H3175" i="1"/>
  <c r="I3175" i="1"/>
  <c r="H3393" i="1"/>
  <c r="I3393" i="1"/>
  <c r="H3423" i="1"/>
  <c r="I3423" i="1"/>
  <c r="H3462" i="1"/>
  <c r="I3462" i="1"/>
  <c r="H3489" i="1"/>
  <c r="I3489" i="1"/>
  <c r="H3714" i="1"/>
  <c r="I3714" i="1"/>
  <c r="H3882" i="1"/>
  <c r="I3882" i="1"/>
  <c r="H3915" i="1"/>
  <c r="I3915" i="1"/>
  <c r="H3938" i="1"/>
  <c r="I3938" i="1"/>
  <c r="H3983" i="1"/>
  <c r="I3983" i="1"/>
  <c r="H4333" i="1"/>
  <c r="I4333" i="1"/>
  <c r="G4360" i="1"/>
  <c r="I4360" i="1" s="1"/>
  <c r="I4359" i="1"/>
  <c r="H4406" i="1"/>
  <c r="I4406" i="1"/>
  <c r="G4503" i="1"/>
  <c r="H4503" i="1" s="1"/>
  <c r="I4502" i="1"/>
  <c r="H4577" i="1"/>
  <c r="I4577" i="1"/>
  <c r="H4633" i="1"/>
  <c r="I4633" i="1"/>
  <c r="H4723" i="1"/>
  <c r="I4723" i="1"/>
  <c r="H4945" i="1"/>
  <c r="I4945" i="1"/>
  <c r="H5314" i="1"/>
  <c r="I5314" i="1"/>
  <c r="H5349" i="1"/>
  <c r="I5349" i="1"/>
  <c r="H5395" i="1"/>
  <c r="I5395" i="1"/>
  <c r="H5409" i="1"/>
  <c r="I5409" i="1"/>
  <c r="H5495" i="1"/>
  <c r="I5495" i="1"/>
  <c r="H5564" i="1"/>
  <c r="I5564" i="1"/>
  <c r="H5578" i="1"/>
  <c r="I5578" i="1"/>
  <c r="I5591" i="1"/>
  <c r="H5591" i="1"/>
  <c r="H5622" i="1"/>
  <c r="I5622" i="1"/>
  <c r="H5629" i="1"/>
  <c r="I5629" i="1"/>
  <c r="H5635" i="1"/>
  <c r="I5635" i="1"/>
  <c r="H5659" i="1"/>
  <c r="I5659" i="1"/>
  <c r="H5700" i="1"/>
  <c r="I5700" i="1"/>
  <c r="H5708" i="1"/>
  <c r="I5708" i="1"/>
  <c r="H5756" i="1"/>
  <c r="I5756" i="1"/>
  <c r="H5794" i="1"/>
  <c r="I5794" i="1"/>
  <c r="H5811" i="1"/>
  <c r="I5811" i="1"/>
  <c r="H5817" i="1"/>
  <c r="I5817" i="1"/>
  <c r="H5832" i="1"/>
  <c r="I5832" i="1"/>
  <c r="H5855" i="1"/>
  <c r="I5855" i="1"/>
  <c r="H5877" i="1"/>
  <c r="I5877" i="1"/>
  <c r="H5931" i="1"/>
  <c r="I5931" i="1"/>
  <c r="H5949" i="1"/>
  <c r="I5949" i="1"/>
  <c r="H6005" i="1"/>
  <c r="I6005" i="1"/>
  <c r="H6078" i="1"/>
  <c r="I6078" i="1"/>
  <c r="H6086" i="1"/>
  <c r="I6086" i="1"/>
  <c r="H6096" i="1"/>
  <c r="I6096" i="1"/>
  <c r="H6119" i="1"/>
  <c r="I6119" i="1"/>
  <c r="H6134" i="1"/>
  <c r="I6134" i="1"/>
  <c r="H6247" i="1"/>
  <c r="I6247" i="1"/>
  <c r="H6272" i="1"/>
  <c r="I6272" i="1"/>
  <c r="I6326" i="1"/>
  <c r="H6326" i="1"/>
  <c r="H6335" i="1"/>
  <c r="I6335" i="1"/>
  <c r="H6343" i="1"/>
  <c r="I6343" i="1"/>
  <c r="H6428" i="1"/>
  <c r="I6428" i="1"/>
  <c r="H6443" i="1"/>
  <c r="I6443" i="1"/>
  <c r="H6449" i="1"/>
  <c r="I6449" i="1"/>
  <c r="H6455" i="1"/>
  <c r="I6455" i="1"/>
  <c r="H6466" i="1"/>
  <c r="I6466" i="1"/>
  <c r="H6530" i="1"/>
  <c r="I6530" i="1"/>
  <c r="H6538" i="1"/>
  <c r="I6538" i="1"/>
  <c r="G6551" i="1"/>
  <c r="I6550" i="1"/>
  <c r="H6575" i="1"/>
  <c r="I6575" i="1"/>
  <c r="H6608" i="1"/>
  <c r="I6608" i="1"/>
  <c r="G6651" i="1"/>
  <c r="I6650" i="1"/>
  <c r="H6706" i="1"/>
  <c r="I6706" i="1"/>
  <c r="H6732" i="1"/>
  <c r="I6732" i="1"/>
  <c r="H6752" i="1"/>
  <c r="I6752" i="1"/>
  <c r="H6761" i="1"/>
  <c r="I6761" i="1"/>
  <c r="H6779" i="1"/>
  <c r="I6779" i="1"/>
  <c r="H6786" i="1"/>
  <c r="I6786" i="1"/>
  <c r="H6802" i="1"/>
  <c r="I6802" i="1"/>
  <c r="H6820" i="1"/>
  <c r="I6820" i="1"/>
  <c r="H6861" i="1"/>
  <c r="I6861" i="1"/>
  <c r="H6879" i="1"/>
  <c r="I6879" i="1"/>
  <c r="H6886" i="1"/>
  <c r="I6886" i="1"/>
  <c r="G6893" i="1"/>
  <c r="I6892" i="1"/>
  <c r="H6892" i="1"/>
  <c r="H6903" i="1"/>
  <c r="I6903" i="1"/>
  <c r="H6920" i="1"/>
  <c r="I6920" i="1"/>
  <c r="H6980" i="1"/>
  <c r="I6980" i="1"/>
  <c r="H6999" i="1"/>
  <c r="I6999" i="1"/>
  <c r="I7008" i="1"/>
  <c r="H7008" i="1"/>
  <c r="H7020" i="1"/>
  <c r="I7020" i="1"/>
  <c r="G7056" i="1"/>
  <c r="I7055" i="1"/>
  <c r="H7064" i="1"/>
  <c r="I7064" i="1"/>
  <c r="H7074" i="1"/>
  <c r="I7074" i="1"/>
  <c r="I7084" i="1"/>
  <c r="H7084" i="1"/>
  <c r="H7092" i="1"/>
  <c r="I7092" i="1"/>
  <c r="H7099" i="1"/>
  <c r="I7099" i="1"/>
  <c r="H7149" i="1"/>
  <c r="I7149" i="1"/>
  <c r="H7261" i="1"/>
  <c r="I7261" i="1"/>
  <c r="H7295" i="1"/>
  <c r="I7295" i="1"/>
  <c r="H7309" i="1"/>
  <c r="I7309" i="1"/>
  <c r="H7324" i="1"/>
  <c r="I7324" i="1"/>
  <c r="H7330" i="1"/>
  <c r="I7330" i="1"/>
  <c r="I7376" i="1"/>
  <c r="H7376" i="1"/>
  <c r="I7391" i="1"/>
  <c r="H7391" i="1"/>
  <c r="G7404" i="1"/>
  <c r="I7403" i="1"/>
  <c r="G7421" i="1"/>
  <c r="I7420" i="1"/>
  <c r="I7427" i="1"/>
  <c r="H7427" i="1"/>
  <c r="H7491" i="1"/>
  <c r="I7491" i="1"/>
  <c r="H7524" i="1"/>
  <c r="I7524" i="1"/>
  <c r="H7540" i="1"/>
  <c r="I7540" i="1"/>
  <c r="H7555" i="1"/>
  <c r="I7555" i="1"/>
  <c r="H7582" i="1"/>
  <c r="I7582" i="1"/>
  <c r="H7616" i="1"/>
  <c r="I7616" i="1"/>
  <c r="G7673" i="1"/>
  <c r="I7672" i="1"/>
  <c r="H7680" i="1"/>
  <c r="I7680" i="1"/>
  <c r="H7697" i="1"/>
  <c r="I7697" i="1"/>
  <c r="H7723" i="1"/>
  <c r="I7723" i="1"/>
  <c r="H7731" i="1"/>
  <c r="I7731" i="1"/>
  <c r="H7739" i="1"/>
  <c r="I7739" i="1"/>
  <c r="H7753" i="1"/>
  <c r="I7753" i="1"/>
  <c r="H7760" i="1"/>
  <c r="I7760" i="1"/>
  <c r="H7779" i="1"/>
  <c r="I7779" i="1"/>
  <c r="H7786" i="1"/>
  <c r="I7786" i="1"/>
  <c r="H7793" i="1"/>
  <c r="I7793" i="1"/>
  <c r="H7808" i="1"/>
  <c r="I7808" i="1"/>
  <c r="H7820" i="1"/>
  <c r="I7820" i="1"/>
  <c r="H7846" i="1"/>
  <c r="I7846" i="1"/>
  <c r="H7882" i="1"/>
  <c r="I7882" i="1"/>
  <c r="H7925" i="1"/>
  <c r="I7925" i="1"/>
  <c r="H7947" i="1"/>
  <c r="I7947" i="1"/>
  <c r="H7963" i="1"/>
  <c r="I7963" i="1"/>
  <c r="H7976" i="1"/>
  <c r="I7976" i="1"/>
  <c r="H8004" i="1"/>
  <c r="I8004" i="1"/>
  <c r="H8143" i="1"/>
  <c r="I8143" i="1"/>
  <c r="H8151" i="1"/>
  <c r="I8151" i="1"/>
  <c r="H8157" i="1"/>
  <c r="I8157" i="1"/>
  <c r="H8164" i="1"/>
  <c r="I8164" i="1"/>
  <c r="H8181" i="1"/>
  <c r="I8181" i="1"/>
  <c r="H8189" i="1"/>
  <c r="I8189" i="1"/>
  <c r="H8217" i="1"/>
  <c r="I8217" i="1"/>
  <c r="H8232" i="1"/>
  <c r="I8232" i="1"/>
  <c r="G8242" i="1"/>
  <c r="I8241" i="1"/>
  <c r="H8263" i="1"/>
  <c r="I8263" i="1"/>
  <c r="I8270" i="1"/>
  <c r="H8270" i="1"/>
  <c r="H8284" i="1"/>
  <c r="I8284" i="1"/>
  <c r="H8299" i="1"/>
  <c r="I8299" i="1"/>
  <c r="H8305" i="1"/>
  <c r="I8305" i="1"/>
  <c r="H8319" i="1"/>
  <c r="I8319" i="1"/>
  <c r="H8325" i="1"/>
  <c r="I8325" i="1"/>
  <c r="H8331" i="1"/>
  <c r="I8331" i="1"/>
  <c r="H8341" i="1"/>
  <c r="I8341" i="1"/>
  <c r="H8349" i="1"/>
  <c r="I8349" i="1"/>
  <c r="H8376" i="1"/>
  <c r="I8376" i="1"/>
  <c r="H8383" i="1"/>
  <c r="I8383" i="1"/>
  <c r="H8393" i="1"/>
  <c r="I8393" i="1"/>
  <c r="H8433" i="1"/>
  <c r="I8433" i="1"/>
  <c r="G8443" i="1"/>
  <c r="I8442" i="1"/>
  <c r="H8454" i="1"/>
  <c r="I8454" i="1"/>
  <c r="H8470" i="1"/>
  <c r="I8470" i="1"/>
  <c r="H8485" i="1"/>
  <c r="I8485" i="1"/>
  <c r="H8508" i="1"/>
  <c r="I8508" i="1"/>
  <c r="G8543" i="1"/>
  <c r="I8542" i="1"/>
  <c r="H8551" i="1"/>
  <c r="I8551" i="1"/>
  <c r="H8557" i="1"/>
  <c r="I8557" i="1"/>
  <c r="H8563" i="1"/>
  <c r="I8563" i="1"/>
  <c r="H8570" i="1"/>
  <c r="I8570" i="1"/>
  <c r="H8576" i="1"/>
  <c r="I8576" i="1"/>
  <c r="H8584" i="1"/>
  <c r="I8584" i="1"/>
  <c r="H8593" i="1"/>
  <c r="I8593" i="1"/>
  <c r="G8601" i="1"/>
  <c r="I8600" i="1"/>
  <c r="H8607" i="1"/>
  <c r="I8607" i="1"/>
  <c r="G8615" i="1"/>
  <c r="I8615" i="1" s="1"/>
  <c r="I8614" i="1"/>
  <c r="H8626" i="1"/>
  <c r="I8626" i="1"/>
  <c r="H8633" i="1"/>
  <c r="I8633" i="1"/>
  <c r="H8705" i="1"/>
  <c r="I8705" i="1"/>
  <c r="H8726" i="1"/>
  <c r="I8726" i="1"/>
  <c r="G8757" i="1"/>
  <c r="I8756" i="1"/>
  <c r="H8756" i="1"/>
  <c r="H8765" i="1"/>
  <c r="I8765" i="1"/>
  <c r="H8811" i="1"/>
  <c r="I8811" i="1"/>
  <c r="H8818" i="1"/>
  <c r="I8818" i="1"/>
  <c r="H8834" i="1"/>
  <c r="I8834" i="1"/>
  <c r="H8843" i="1"/>
  <c r="I8843" i="1"/>
  <c r="H8859" i="1"/>
  <c r="I8859" i="1"/>
  <c r="H8872" i="1"/>
  <c r="I8872" i="1"/>
  <c r="H8888" i="1"/>
  <c r="I8888" i="1"/>
  <c r="H8936" i="1"/>
  <c r="I8936" i="1"/>
  <c r="I8950" i="1"/>
  <c r="H8950" i="1"/>
  <c r="I8966" i="1"/>
  <c r="H8966" i="1"/>
  <c r="H9002" i="1"/>
  <c r="I9002" i="1"/>
  <c r="H9008" i="1"/>
  <c r="I9008" i="1"/>
  <c r="H9015" i="1"/>
  <c r="I9015" i="1"/>
  <c r="I9077" i="1"/>
  <c r="H9077" i="1"/>
  <c r="H9237" i="1"/>
  <c r="I9237" i="1"/>
  <c r="H9243" i="1"/>
  <c r="I9243" i="1"/>
  <c r="H9249" i="1"/>
  <c r="I9249" i="1"/>
  <c r="H9314" i="1"/>
  <c r="I9314" i="1"/>
  <c r="H9327" i="1"/>
  <c r="I9327" i="1"/>
  <c r="H9333" i="1"/>
  <c r="I9333" i="1"/>
  <c r="H9345" i="1"/>
  <c r="I9345" i="1"/>
  <c r="H9351" i="1"/>
  <c r="I9351" i="1"/>
  <c r="G9367" i="1"/>
  <c r="I9366" i="1"/>
  <c r="H9465" i="1"/>
  <c r="I9465" i="1"/>
  <c r="G9537" i="1"/>
  <c r="I9536" i="1"/>
  <c r="G9557" i="1"/>
  <c r="I9556" i="1"/>
  <c r="H9563" i="1"/>
  <c r="I9563" i="1"/>
  <c r="H9574" i="1"/>
  <c r="I9574" i="1"/>
  <c r="H9584" i="1"/>
  <c r="I9584" i="1"/>
  <c r="H9602" i="1"/>
  <c r="I9602" i="1"/>
  <c r="H9622" i="1"/>
  <c r="I9622" i="1"/>
  <c r="H9667" i="1"/>
  <c r="I9667" i="1"/>
  <c r="H9683" i="1"/>
  <c r="I9683" i="1"/>
  <c r="H9732" i="1"/>
  <c r="I9732" i="1"/>
  <c r="H9744" i="1"/>
  <c r="I9744" i="1"/>
  <c r="H9753" i="1"/>
  <c r="I9753" i="1"/>
  <c r="H9805" i="1"/>
  <c r="I9805" i="1"/>
  <c r="H9819" i="1"/>
  <c r="I9819" i="1"/>
  <c r="H9954" i="1"/>
  <c r="I9954" i="1"/>
  <c r="G9986" i="1"/>
  <c r="I9985" i="1"/>
  <c r="H9985" i="1"/>
  <c r="H10118" i="1"/>
  <c r="I10118" i="1"/>
  <c r="H10267" i="1"/>
  <c r="I10267" i="1"/>
  <c r="H10291" i="1"/>
  <c r="I10291" i="1"/>
  <c r="H10324" i="1"/>
  <c r="I10324" i="1"/>
  <c r="I10364" i="1"/>
  <c r="H10364" i="1"/>
  <c r="H9536" i="1"/>
  <c r="H9062" i="1"/>
  <c r="H8995" i="1"/>
  <c r="H8614" i="1"/>
  <c r="H8442" i="1"/>
  <c r="H2094" i="1"/>
  <c r="I9856" i="1"/>
  <c r="I9724" i="1"/>
  <c r="I5653" i="1"/>
  <c r="H8802" i="1"/>
  <c r="I8802" i="1"/>
  <c r="H8901" i="1"/>
  <c r="I8901" i="1"/>
  <c r="H8921" i="1"/>
  <c r="I8921" i="1"/>
  <c r="H9006" i="1"/>
  <c r="I9006" i="1"/>
  <c r="H9032" i="1"/>
  <c r="I9032" i="1"/>
  <c r="H9052" i="1"/>
  <c r="I9052" i="1"/>
  <c r="H9083" i="1"/>
  <c r="I9083" i="1"/>
  <c r="H9224" i="1"/>
  <c r="I9224" i="1"/>
  <c r="H9259" i="1"/>
  <c r="I9259" i="1"/>
  <c r="H9265" i="1"/>
  <c r="I9265" i="1"/>
  <c r="H9291" i="1"/>
  <c r="I9291" i="1"/>
  <c r="H9297" i="1"/>
  <c r="I9297" i="1"/>
  <c r="I9306" i="1"/>
  <c r="H9306" i="1"/>
  <c r="H9318" i="1"/>
  <c r="I9318" i="1"/>
  <c r="H9343" i="1"/>
  <c r="I9343" i="1"/>
  <c r="H9463" i="1"/>
  <c r="I9463" i="1"/>
  <c r="H9493" i="1"/>
  <c r="I9493" i="1"/>
  <c r="H9520" i="1"/>
  <c r="I9520" i="1"/>
  <c r="H9553" i="1"/>
  <c r="I9553" i="1"/>
  <c r="H9665" i="1"/>
  <c r="I9665" i="1"/>
  <c r="H9681" i="1"/>
  <c r="I9681" i="1"/>
  <c r="H9704" i="1"/>
  <c r="I9704" i="1"/>
  <c r="H9878" i="1"/>
  <c r="I9878" i="1"/>
  <c r="H9917" i="1"/>
  <c r="I9917" i="1"/>
  <c r="H9938" i="1"/>
  <c r="I9938" i="1"/>
  <c r="I8914" i="1"/>
  <c r="I9567" i="1"/>
  <c r="H40" i="1"/>
  <c r="I40" i="1"/>
  <c r="H122" i="1"/>
  <c r="I122" i="1"/>
  <c r="H141" i="1"/>
  <c r="I141" i="1"/>
  <c r="H187" i="1"/>
  <c r="I187" i="1"/>
  <c r="H210" i="1"/>
  <c r="I210" i="1"/>
  <c r="H251" i="1"/>
  <c r="I251" i="1"/>
  <c r="H308" i="1"/>
  <c r="I308" i="1"/>
  <c r="H323" i="1"/>
  <c r="I323" i="1"/>
  <c r="H346" i="1"/>
  <c r="I346" i="1"/>
  <c r="H452" i="1"/>
  <c r="I452" i="1"/>
  <c r="H495" i="1"/>
  <c r="I495" i="1"/>
  <c r="H614" i="1"/>
  <c r="I614" i="1"/>
  <c r="H647" i="1"/>
  <c r="I647" i="1"/>
  <c r="H727" i="1"/>
  <c r="I727" i="1"/>
  <c r="H782" i="1"/>
  <c r="I782" i="1"/>
  <c r="H797" i="1"/>
  <c r="I797" i="1"/>
  <c r="H828" i="1"/>
  <c r="I828" i="1"/>
  <c r="H843" i="1"/>
  <c r="I843" i="1"/>
  <c r="H870" i="1"/>
  <c r="I870" i="1"/>
  <c r="H970" i="1"/>
  <c r="I970" i="1"/>
  <c r="H1028" i="1"/>
  <c r="I1028" i="1"/>
  <c r="H1064" i="1"/>
  <c r="I1064" i="1"/>
  <c r="H1082" i="1"/>
  <c r="I1082" i="1"/>
  <c r="H1122" i="1"/>
  <c r="I1122" i="1"/>
  <c r="H1154" i="1"/>
  <c r="I1154" i="1"/>
  <c r="H1183" i="1"/>
  <c r="I1183" i="1"/>
  <c r="H1198" i="1"/>
  <c r="I1198" i="1"/>
  <c r="H1245" i="1"/>
  <c r="I1245" i="1"/>
  <c r="G1270" i="1"/>
  <c r="I1270" i="1" s="1"/>
  <c r="I1269" i="1"/>
  <c r="H1289" i="1"/>
  <c r="I1289" i="1"/>
  <c r="H1296" i="1"/>
  <c r="I1296" i="1"/>
  <c r="H1325" i="1"/>
  <c r="I1325" i="1"/>
  <c r="H1338" i="1"/>
  <c r="I1338" i="1"/>
  <c r="H1352" i="1"/>
  <c r="I1352" i="1"/>
  <c r="H1382" i="1"/>
  <c r="I1382" i="1"/>
  <c r="H1416" i="1"/>
  <c r="I1416" i="1"/>
  <c r="H1427" i="1"/>
  <c r="I1427" i="1"/>
  <c r="H1440" i="1"/>
  <c r="I1440" i="1"/>
  <c r="H1458" i="1"/>
  <c r="I1458" i="1"/>
  <c r="H1473" i="1"/>
  <c r="I1473" i="1"/>
  <c r="H1541" i="1"/>
  <c r="I1541" i="1"/>
  <c r="H1569" i="1"/>
  <c r="I1569" i="1"/>
  <c r="H1668" i="1"/>
  <c r="I1668" i="1"/>
  <c r="H1693" i="1"/>
  <c r="I1693" i="1"/>
  <c r="H1796" i="1"/>
  <c r="I1796" i="1"/>
  <c r="H1812" i="1"/>
  <c r="I1812" i="1"/>
  <c r="G1842" i="1"/>
  <c r="I1842" i="1" s="1"/>
  <c r="I1841" i="1"/>
  <c r="H1850" i="1"/>
  <c r="I1850" i="1"/>
  <c r="H1866" i="1"/>
  <c r="I1866" i="1"/>
  <c r="H1898" i="1"/>
  <c r="I1898" i="1"/>
  <c r="H1922" i="1"/>
  <c r="I1922" i="1"/>
  <c r="H1963" i="1"/>
  <c r="I1963" i="1"/>
  <c r="H2202" i="1"/>
  <c r="I2202" i="1"/>
  <c r="H2282" i="1"/>
  <c r="I2282" i="1"/>
  <c r="H2357" i="1"/>
  <c r="I2357" i="1"/>
  <c r="H2372" i="1"/>
  <c r="I2372" i="1"/>
  <c r="H2406" i="1"/>
  <c r="I2406" i="1"/>
  <c r="H2426" i="1"/>
  <c r="I2426" i="1"/>
  <c r="H2433" i="1"/>
  <c r="I2433" i="1"/>
  <c r="H2515" i="1"/>
  <c r="I2515" i="1"/>
  <c r="H2539" i="1"/>
  <c r="I2539" i="1"/>
  <c r="H2547" i="1"/>
  <c r="I2547" i="1"/>
  <c r="H2565" i="1"/>
  <c r="I2565" i="1"/>
  <c r="H2636" i="1"/>
  <c r="I2636" i="1"/>
  <c r="H2660" i="1"/>
  <c r="I2660" i="1"/>
  <c r="H2689" i="1"/>
  <c r="I2689" i="1"/>
  <c r="H2723" i="1"/>
  <c r="I2723" i="1"/>
  <c r="H2746" i="1"/>
  <c r="I2746" i="1"/>
  <c r="H2774" i="1"/>
  <c r="I2774" i="1"/>
  <c r="H2808" i="1"/>
  <c r="I2808" i="1"/>
  <c r="H2841" i="1"/>
  <c r="I2841" i="1"/>
  <c r="H2891" i="1"/>
  <c r="I2891" i="1"/>
  <c r="H2909" i="1"/>
  <c r="I2909" i="1"/>
  <c r="H3008" i="1"/>
  <c r="I3008" i="1"/>
  <c r="H3029" i="1"/>
  <c r="I3029" i="1"/>
  <c r="H3069" i="1"/>
  <c r="I3069" i="1"/>
  <c r="H3184" i="1"/>
  <c r="I3184" i="1"/>
  <c r="H3230" i="1"/>
  <c r="I3230" i="1"/>
  <c r="H3252" i="1"/>
  <c r="I3252" i="1"/>
  <c r="H3283" i="1"/>
  <c r="I3283" i="1"/>
  <c r="H3417" i="1"/>
  <c r="I3417" i="1"/>
  <c r="H3452" i="1"/>
  <c r="I3452" i="1"/>
  <c r="H3483" i="1"/>
  <c r="I3483" i="1"/>
  <c r="H3578" i="1"/>
  <c r="I3578" i="1"/>
  <c r="H3876" i="1"/>
  <c r="I3876" i="1"/>
  <c r="H4009" i="1"/>
  <c r="I4009" i="1"/>
  <c r="H4026" i="1"/>
  <c r="I4026" i="1"/>
  <c r="H4067" i="1"/>
  <c r="I4067" i="1"/>
  <c r="H4099" i="1"/>
  <c r="I4099" i="1"/>
  <c r="H4116" i="1"/>
  <c r="I4116" i="1"/>
  <c r="H4133" i="1"/>
  <c r="I4133" i="1"/>
  <c r="H4425" i="1"/>
  <c r="I4425" i="1"/>
  <c r="H4440" i="1"/>
  <c r="I4440" i="1"/>
  <c r="H4593" i="1"/>
  <c r="I4593" i="1"/>
  <c r="H4700" i="1"/>
  <c r="I4700" i="1"/>
  <c r="H4896" i="1"/>
  <c r="I4896" i="1"/>
  <c r="H5126" i="1"/>
  <c r="I5126" i="1"/>
  <c r="H5172" i="1"/>
  <c r="I5172" i="1"/>
  <c r="H5211" i="1"/>
  <c r="I5211" i="1"/>
  <c r="H5296" i="1"/>
  <c r="I5296" i="1"/>
  <c r="G5364" i="1"/>
  <c r="I5364" i="1" s="1"/>
  <c r="I5363" i="1"/>
  <c r="H5453" i="1"/>
  <c r="I5453" i="1"/>
  <c r="H5459" i="1"/>
  <c r="I5459" i="1"/>
  <c r="H5473" i="1"/>
  <c r="I5473" i="1"/>
  <c r="H5488" i="1"/>
  <c r="I5488" i="1"/>
  <c r="H5504" i="1"/>
  <c r="I5504" i="1"/>
  <c r="H5518" i="1"/>
  <c r="I5518" i="1"/>
  <c r="H5525" i="1"/>
  <c r="I5525" i="1"/>
  <c r="H5534" i="1"/>
  <c r="I5534" i="1"/>
  <c r="H5585" i="1"/>
  <c r="I5585" i="1"/>
  <c r="H5598" i="1"/>
  <c r="I5598" i="1"/>
  <c r="H5606" i="1"/>
  <c r="I5606" i="1"/>
  <c r="H5667" i="1"/>
  <c r="I5667" i="1"/>
  <c r="H5674" i="1"/>
  <c r="I5674" i="1"/>
  <c r="H5717" i="1"/>
  <c r="I5717" i="1"/>
  <c r="I5771" i="1"/>
  <c r="H5771" i="1"/>
  <c r="H5823" i="1"/>
  <c r="I5823" i="1"/>
  <c r="H5862" i="1"/>
  <c r="I5862" i="1"/>
  <c r="H5871" i="1"/>
  <c r="I5871" i="1"/>
  <c r="H5889" i="1"/>
  <c r="I5889" i="1"/>
  <c r="H5897" i="1"/>
  <c r="I5897" i="1"/>
  <c r="H5904" i="1"/>
  <c r="I5904" i="1"/>
  <c r="I5915" i="1"/>
  <c r="H5915" i="1"/>
  <c r="G5940" i="1"/>
  <c r="I5939" i="1"/>
  <c r="H5939" i="1"/>
  <c r="H5962" i="1"/>
  <c r="I5962" i="1"/>
  <c r="G5993" i="1"/>
  <c r="I5992" i="1"/>
  <c r="H6015" i="1"/>
  <c r="I6015" i="1"/>
  <c r="H6022" i="1"/>
  <c r="I6022" i="1"/>
  <c r="H6032" i="1"/>
  <c r="I6032" i="1"/>
  <c r="H6040" i="1"/>
  <c r="I6040" i="1"/>
  <c r="H6046" i="1"/>
  <c r="I6046" i="1"/>
  <c r="H6070" i="1"/>
  <c r="I6070" i="1"/>
  <c r="H6125" i="1"/>
  <c r="I6125" i="1"/>
  <c r="H6159" i="1"/>
  <c r="I6159" i="1"/>
  <c r="H6179" i="1"/>
  <c r="I6179" i="1"/>
  <c r="G6197" i="1"/>
  <c r="I6197" i="1" s="1"/>
  <c r="I6196" i="1"/>
  <c r="H6218" i="1"/>
  <c r="I6218" i="1"/>
  <c r="H6281" i="1"/>
  <c r="I6281" i="1"/>
  <c r="H6287" i="1"/>
  <c r="I6287" i="1"/>
  <c r="H6293" i="1"/>
  <c r="I6293" i="1"/>
  <c r="H6300" i="1"/>
  <c r="I6300" i="1"/>
  <c r="H6318" i="1"/>
  <c r="I6318" i="1"/>
  <c r="H6359" i="1"/>
  <c r="I6359" i="1"/>
  <c r="H6365" i="1"/>
  <c r="I6365" i="1"/>
  <c r="H6398" i="1"/>
  <c r="I6398" i="1"/>
  <c r="I6436" i="1"/>
  <c r="H6436" i="1"/>
  <c r="H6482" i="1"/>
  <c r="I6482" i="1"/>
  <c r="H6584" i="1"/>
  <c r="I6584" i="1"/>
  <c r="H6624" i="1"/>
  <c r="I6624" i="1"/>
  <c r="H6633" i="1"/>
  <c r="I6633" i="1"/>
  <c r="I6665" i="1"/>
  <c r="H6665" i="1"/>
  <c r="H6673" i="1"/>
  <c r="I6673" i="1"/>
  <c r="I6681" i="1"/>
  <c r="H6681" i="1"/>
  <c r="H6690" i="1"/>
  <c r="I6690" i="1"/>
  <c r="H6716" i="1"/>
  <c r="I6716" i="1"/>
  <c r="H6725" i="1"/>
  <c r="I6725" i="1"/>
  <c r="H6743" i="1"/>
  <c r="I6743" i="1"/>
  <c r="G6770" i="1"/>
  <c r="I6769" i="1"/>
  <c r="H6769" i="1"/>
  <c r="H6794" i="1"/>
  <c r="I6794" i="1"/>
  <c r="H6813" i="1"/>
  <c r="I6813" i="1"/>
  <c r="H6830" i="1"/>
  <c r="I6830" i="1"/>
  <c r="H6838" i="1"/>
  <c r="I6838" i="1"/>
  <c r="H6852" i="1"/>
  <c r="I6852" i="1"/>
  <c r="H6867" i="1"/>
  <c r="I6867" i="1"/>
  <c r="G6928" i="1"/>
  <c r="I6928" i="1" s="1"/>
  <c r="I6927" i="1"/>
  <c r="H6937" i="1"/>
  <c r="I6937" i="1"/>
  <c r="H6944" i="1"/>
  <c r="I6944" i="1"/>
  <c r="I6988" i="1"/>
  <c r="H6988" i="1"/>
  <c r="H7116" i="1"/>
  <c r="I7116" i="1"/>
  <c r="G7164" i="1"/>
  <c r="I7163" i="1"/>
  <c r="H7163" i="1"/>
  <c r="H7180" i="1"/>
  <c r="I7180" i="1"/>
  <c r="H7186" i="1"/>
  <c r="I7186" i="1"/>
  <c r="H7192" i="1"/>
  <c r="I7192" i="1"/>
  <c r="H7199" i="1"/>
  <c r="I7199" i="1"/>
  <c r="H7224" i="1"/>
  <c r="I7224" i="1"/>
  <c r="H7230" i="1"/>
  <c r="I7230" i="1"/>
  <c r="H7239" i="1"/>
  <c r="I7239" i="1"/>
  <c r="H7246" i="1"/>
  <c r="I7246" i="1"/>
  <c r="H7279" i="1"/>
  <c r="I7279" i="1"/>
  <c r="H7346" i="1"/>
  <c r="I7346" i="1"/>
  <c r="H7366" i="1"/>
  <c r="I7366" i="1"/>
  <c r="H7385" i="1"/>
  <c r="I7385" i="1"/>
  <c r="H7397" i="1"/>
  <c r="I7397" i="1"/>
  <c r="H7410" i="1"/>
  <c r="I7410" i="1"/>
  <c r="H7448" i="1"/>
  <c r="I7448" i="1"/>
  <c r="H7463" i="1"/>
  <c r="I7463" i="1"/>
  <c r="H7472" i="1"/>
  <c r="I7472" i="1"/>
  <c r="H7485" i="1"/>
  <c r="I7485" i="1"/>
  <c r="H7501" i="1"/>
  <c r="I7501" i="1"/>
  <c r="H7508" i="1"/>
  <c r="I7508" i="1"/>
  <c r="I7533" i="1"/>
  <c r="H7533" i="1"/>
  <c r="H7548" i="1"/>
  <c r="I7548" i="1"/>
  <c r="G7566" i="1"/>
  <c r="I7566" i="1" s="1"/>
  <c r="I7565" i="1"/>
  <c r="H7575" i="1"/>
  <c r="I7575" i="1"/>
  <c r="H7591" i="1"/>
  <c r="I7591" i="1"/>
  <c r="H7599" i="1"/>
  <c r="I7599" i="1"/>
  <c r="H7636" i="1"/>
  <c r="I7636" i="1"/>
  <c r="G7645" i="1"/>
  <c r="I7644" i="1"/>
  <c r="H7653" i="1"/>
  <c r="I7653" i="1"/>
  <c r="H7708" i="1"/>
  <c r="I7708" i="1"/>
  <c r="H7766" i="1"/>
  <c r="I7766" i="1"/>
  <c r="H7814" i="1"/>
  <c r="I7814" i="1"/>
  <c r="G7827" i="1"/>
  <c r="I7827" i="1" s="1"/>
  <c r="I7826" i="1"/>
  <c r="I7837" i="1"/>
  <c r="H7837" i="1"/>
  <c r="H7859" i="1"/>
  <c r="I7859" i="1"/>
  <c r="G7866" i="1"/>
  <c r="I7865" i="1"/>
  <c r="H7970" i="1"/>
  <c r="I7970" i="1"/>
  <c r="H7987" i="1"/>
  <c r="I7987" i="1"/>
  <c r="H7997" i="1"/>
  <c r="I7997" i="1"/>
  <c r="H8024" i="1"/>
  <c r="I8024" i="1"/>
  <c r="H8032" i="1"/>
  <c r="I8032" i="1"/>
  <c r="H8044" i="1"/>
  <c r="I8044" i="1"/>
  <c r="H8058" i="1"/>
  <c r="I8058" i="1"/>
  <c r="H8065" i="1"/>
  <c r="I8065" i="1"/>
  <c r="H8072" i="1"/>
  <c r="I8072" i="1"/>
  <c r="H8101" i="1"/>
  <c r="I8101" i="1"/>
  <c r="H8108" i="1"/>
  <c r="I8108" i="1"/>
  <c r="H8127" i="1"/>
  <c r="I8127" i="1"/>
  <c r="H8198" i="1"/>
  <c r="I8198" i="1"/>
  <c r="H8210" i="1"/>
  <c r="I8210" i="1"/>
  <c r="G8225" i="1"/>
  <c r="I8224" i="1"/>
  <c r="H8224" i="1"/>
  <c r="H8249" i="1"/>
  <c r="I8249" i="1"/>
  <c r="H8256" i="1"/>
  <c r="I8256" i="1"/>
  <c r="H8276" i="1"/>
  <c r="I8276" i="1"/>
  <c r="H8293" i="1"/>
  <c r="I8293" i="1"/>
  <c r="H8311" i="1"/>
  <c r="I8311" i="1"/>
  <c r="H8417" i="1"/>
  <c r="I8417" i="1"/>
  <c r="H8476" i="1"/>
  <c r="I8476" i="1"/>
  <c r="H8494" i="1"/>
  <c r="I8494" i="1"/>
  <c r="H8501" i="1"/>
  <c r="I8501" i="1"/>
  <c r="H8654" i="1"/>
  <c r="I8654" i="1"/>
  <c r="H8661" i="1"/>
  <c r="I8661" i="1"/>
  <c r="H8668" i="1"/>
  <c r="I8668" i="1"/>
  <c r="G8675" i="1"/>
  <c r="I8675" i="1" s="1"/>
  <c r="I8674" i="1"/>
  <c r="H8683" i="1"/>
  <c r="I8683" i="1"/>
  <c r="H8697" i="1"/>
  <c r="I8697" i="1"/>
  <c r="H8715" i="1"/>
  <c r="I8715" i="1"/>
  <c r="H8747" i="1"/>
  <c r="I8747" i="1"/>
  <c r="H8780" i="1"/>
  <c r="I8780" i="1"/>
  <c r="H8789" i="1"/>
  <c r="I8789" i="1"/>
  <c r="H8825" i="1"/>
  <c r="I8825" i="1"/>
  <c r="H8866" i="1"/>
  <c r="I8866" i="1"/>
  <c r="H8878" i="1"/>
  <c r="I8878" i="1"/>
  <c r="H8895" i="1"/>
  <c r="I8895" i="1"/>
  <c r="H8903" i="1"/>
  <c r="I8903" i="1"/>
  <c r="H8910" i="1"/>
  <c r="I8910" i="1"/>
  <c r="H8923" i="1"/>
  <c r="I8923" i="1"/>
  <c r="G8958" i="1"/>
  <c r="I8957" i="1"/>
  <c r="H8973" i="1"/>
  <c r="I8973" i="1"/>
  <c r="G8989" i="1"/>
  <c r="I8988" i="1"/>
  <c r="H9028" i="1"/>
  <c r="I9028" i="1"/>
  <c r="H9034" i="1"/>
  <c r="I9034" i="1"/>
  <c r="H9041" i="1"/>
  <c r="I9041" i="1"/>
  <c r="H9047" i="1"/>
  <c r="I9047" i="1"/>
  <c r="H9054" i="1"/>
  <c r="I9054" i="1"/>
  <c r="H9069" i="1"/>
  <c r="I9069" i="1"/>
  <c r="G9105" i="1"/>
  <c r="H9105" i="1" s="1"/>
  <c r="I9104" i="1"/>
  <c r="G9138" i="1"/>
  <c r="H9138" i="1" s="1"/>
  <c r="I9137" i="1"/>
  <c r="H9194" i="1"/>
  <c r="I9194" i="1"/>
  <c r="H9217" i="1"/>
  <c r="I9217" i="1"/>
  <c r="H9261" i="1"/>
  <c r="I9261" i="1"/>
  <c r="H9267" i="1"/>
  <c r="I9267" i="1"/>
  <c r="G9274" i="1"/>
  <c r="I9273" i="1"/>
  <c r="H9286" i="1"/>
  <c r="I9286" i="1"/>
  <c r="I9308" i="1"/>
  <c r="H9308" i="1"/>
  <c r="H9320" i="1"/>
  <c r="I9320" i="1"/>
  <c r="I9375" i="1"/>
  <c r="H9375" i="1"/>
  <c r="H9382" i="1"/>
  <c r="I9382" i="1"/>
  <c r="G9389" i="1"/>
  <c r="I9388" i="1"/>
  <c r="H9388" i="1"/>
  <c r="H9405" i="1"/>
  <c r="I9405" i="1"/>
  <c r="I9415" i="1"/>
  <c r="H9415" i="1"/>
  <c r="G9488" i="1"/>
  <c r="I9487" i="1"/>
  <c r="H9495" i="1"/>
  <c r="I9495" i="1"/>
  <c r="H9526" i="1"/>
  <c r="I9526" i="1"/>
  <c r="H9546" i="1"/>
  <c r="I9546" i="1"/>
  <c r="H9645" i="1"/>
  <c r="I9645" i="1"/>
  <c r="H9660" i="1"/>
  <c r="I9660" i="1"/>
  <c r="G9677" i="1"/>
  <c r="I9676" i="1"/>
  <c r="H9692" i="1"/>
  <c r="I9692" i="1"/>
  <c r="I9700" i="1"/>
  <c r="H9700" i="1"/>
  <c r="H9771" i="1"/>
  <c r="I9771" i="1"/>
  <c r="H9797" i="1"/>
  <c r="I9797" i="1"/>
  <c r="G9873" i="1"/>
  <c r="I9872" i="1"/>
  <c r="H9881" i="1"/>
  <c r="I9881" i="1"/>
  <c r="H9890" i="1"/>
  <c r="I9890" i="1"/>
  <c r="G9902" i="1"/>
  <c r="I9901" i="1"/>
  <c r="I9912" i="1"/>
  <c r="H9912" i="1"/>
  <c r="H9930" i="1"/>
  <c r="I9930" i="1"/>
  <c r="H9942" i="1"/>
  <c r="I9942" i="1"/>
  <c r="H9964" i="1"/>
  <c r="I9964" i="1"/>
  <c r="G9974" i="1"/>
  <c r="I9973" i="1"/>
  <c r="H10012" i="1"/>
  <c r="I10012" i="1"/>
  <c r="H10025" i="1"/>
  <c r="I10025" i="1"/>
  <c r="G10040" i="1"/>
  <c r="I10039" i="1"/>
  <c r="G10054" i="1"/>
  <c r="I10053" i="1"/>
  <c r="H10083" i="1"/>
  <c r="I10083" i="1"/>
  <c r="H10102" i="1"/>
  <c r="I10102" i="1"/>
  <c r="H10131" i="1"/>
  <c r="I10131" i="1"/>
  <c r="H10158" i="1"/>
  <c r="I10158" i="1"/>
  <c r="G10174" i="1"/>
  <c r="I10173" i="1"/>
  <c r="H10230" i="1"/>
  <c r="I10230" i="1"/>
  <c r="H10302" i="1"/>
  <c r="I10302" i="1"/>
  <c r="H9872" i="1"/>
  <c r="H9824" i="1"/>
  <c r="H8804" i="1"/>
  <c r="H8360" i="1"/>
  <c r="H7456" i="1"/>
  <c r="I9962" i="1"/>
  <c r="I9742" i="1"/>
  <c r="I9134" i="1"/>
  <c r="I8520" i="1"/>
  <c r="I5045" i="1"/>
  <c r="H9973" i="1"/>
  <c r="H9147" i="1"/>
  <c r="H9127" i="1"/>
  <c r="H7852" i="1"/>
  <c r="H7140" i="1"/>
  <c r="H4359" i="1"/>
  <c r="I10297" i="1"/>
  <c r="I6643" i="1"/>
  <c r="I2938" i="1"/>
  <c r="H10213" i="1"/>
  <c r="H9901" i="1"/>
  <c r="H7517" i="1"/>
  <c r="H6927" i="1"/>
  <c r="H6052" i="1"/>
  <c r="I9477" i="1"/>
  <c r="I9433" i="1"/>
  <c r="I9293" i="1"/>
  <c r="I9255" i="1"/>
  <c r="I8943" i="1"/>
  <c r="I8052" i="1"/>
  <c r="I6217" i="1"/>
  <c r="H8863" i="1"/>
  <c r="I8863" i="1"/>
  <c r="H8884" i="1"/>
  <c r="I8884" i="1"/>
  <c r="H8893" i="1"/>
  <c r="I8893" i="1"/>
  <c r="H8927" i="1"/>
  <c r="I8927" i="1"/>
  <c r="H8999" i="1"/>
  <c r="I8999" i="1"/>
  <c r="H9019" i="1"/>
  <c r="I9019" i="1"/>
  <c r="H9045" i="1"/>
  <c r="I9045" i="1"/>
  <c r="H9212" i="1"/>
  <c r="I9212" i="1"/>
  <c r="H9253" i="1"/>
  <c r="I9253" i="1"/>
  <c r="H9283" i="1"/>
  <c r="I9283" i="1"/>
  <c r="G9403" i="1"/>
  <c r="I9402" i="1"/>
  <c r="H9442" i="1"/>
  <c r="I9442" i="1"/>
  <c r="H9674" i="1"/>
  <c r="I9674" i="1"/>
  <c r="H9769" i="1"/>
  <c r="I9769" i="1"/>
  <c r="G9803" i="1"/>
  <c r="I9802" i="1"/>
  <c r="H9836" i="1"/>
  <c r="I9836" i="1"/>
  <c r="I9948" i="1"/>
  <c r="H8" i="1"/>
  <c r="I8" i="1"/>
  <c r="H77" i="1"/>
  <c r="I77" i="1"/>
  <c r="H195" i="1"/>
  <c r="I195" i="1"/>
  <c r="H236" i="1"/>
  <c r="I236" i="1"/>
  <c r="H287" i="1"/>
  <c r="I287" i="1"/>
  <c r="H487" i="1"/>
  <c r="I487" i="1"/>
  <c r="H582" i="1"/>
  <c r="I582" i="1"/>
  <c r="H627" i="1"/>
  <c r="I627" i="1"/>
  <c r="H804" i="1"/>
  <c r="I804" i="1"/>
  <c r="H835" i="1"/>
  <c r="I835" i="1"/>
  <c r="H852" i="1"/>
  <c r="I852" i="1"/>
  <c r="H877" i="1"/>
  <c r="I877" i="1"/>
  <c r="H947" i="1"/>
  <c r="I947" i="1"/>
  <c r="H1097" i="1"/>
  <c r="I1097" i="1"/>
  <c r="H1129" i="1"/>
  <c r="I1129" i="1"/>
  <c r="H1161" i="1"/>
  <c r="I1161" i="1"/>
  <c r="H1177" i="1"/>
  <c r="I1177" i="1"/>
  <c r="H1191" i="1"/>
  <c r="I1191" i="1"/>
  <c r="H1206" i="1"/>
  <c r="I1206" i="1"/>
  <c r="H1256" i="1"/>
  <c r="I1256" i="1"/>
  <c r="H1319" i="1"/>
  <c r="I1319" i="1"/>
  <c r="H1408" i="1"/>
  <c r="I1408" i="1"/>
  <c r="H1465" i="1"/>
  <c r="I1465" i="1"/>
  <c r="H1480" i="1"/>
  <c r="I1480" i="1"/>
  <c r="H1487" i="1"/>
  <c r="I1487" i="1"/>
  <c r="H1495" i="1"/>
  <c r="I1495" i="1"/>
  <c r="H1511" i="1"/>
  <c r="I1511" i="1"/>
  <c r="H1521" i="1"/>
  <c r="I1521" i="1"/>
  <c r="H1549" i="1"/>
  <c r="I1549" i="1"/>
  <c r="H1561" i="1"/>
  <c r="I1561" i="1"/>
  <c r="H1595" i="1"/>
  <c r="I1595" i="1"/>
  <c r="H1627" i="1"/>
  <c r="I1627" i="1"/>
  <c r="H1733" i="1"/>
  <c r="I1733" i="1"/>
  <c r="H1746" i="1"/>
  <c r="I1746" i="1"/>
  <c r="H1767" i="1"/>
  <c r="I1767" i="1"/>
  <c r="H1933" i="1"/>
  <c r="I1933" i="1"/>
  <c r="H2005" i="1"/>
  <c r="I2005" i="1"/>
  <c r="I2046" i="1"/>
  <c r="H2046" i="1"/>
  <c r="H2055" i="1"/>
  <c r="I2055" i="1"/>
  <c r="H2071" i="1"/>
  <c r="I2071" i="1"/>
  <c r="H2113" i="1"/>
  <c r="I2113" i="1"/>
  <c r="H2147" i="1"/>
  <c r="I2147" i="1"/>
  <c r="H2164" i="1"/>
  <c r="I2164" i="1"/>
  <c r="H2184" i="1"/>
  <c r="I2184" i="1"/>
  <c r="H2217" i="1"/>
  <c r="I2217" i="1"/>
  <c r="H2398" i="1"/>
  <c r="I2398" i="1"/>
  <c r="H2521" i="1"/>
  <c r="I2521" i="1"/>
  <c r="H2814" i="1"/>
  <c r="I2814" i="1"/>
  <c r="H2847" i="1"/>
  <c r="I2847" i="1"/>
  <c r="H2868" i="1"/>
  <c r="I2868" i="1"/>
  <c r="H2962" i="1"/>
  <c r="I2962" i="1"/>
  <c r="H3109" i="1"/>
  <c r="I3109" i="1"/>
  <c r="H3146" i="1"/>
  <c r="I3146" i="1"/>
  <c r="H3168" i="1"/>
  <c r="I3168" i="1"/>
  <c r="G3217" i="1"/>
  <c r="I3217" i="1" s="1"/>
  <c r="I3216" i="1"/>
  <c r="H3216" i="1"/>
  <c r="H3262" i="1"/>
  <c r="I3262" i="1"/>
  <c r="H3403" i="1"/>
  <c r="I3403" i="1"/>
  <c r="G3446" i="1"/>
  <c r="I3445" i="1"/>
  <c r="H3475" i="1"/>
  <c r="I3475" i="1"/>
  <c r="H3497" i="1"/>
  <c r="I3497" i="1"/>
  <c r="H3528" i="1"/>
  <c r="I3528" i="1"/>
  <c r="G3560" i="1"/>
  <c r="I3560" i="1" s="1"/>
  <c r="I3559" i="1"/>
  <c r="H3584" i="1"/>
  <c r="I3584" i="1"/>
  <c r="H3612" i="1"/>
  <c r="I3612" i="1"/>
  <c r="H3626" i="1"/>
  <c r="I3626" i="1"/>
  <c r="H3653" i="1"/>
  <c r="I3653" i="1"/>
  <c r="H3663" i="1"/>
  <c r="I3663" i="1"/>
  <c r="H3695" i="1"/>
  <c r="I3695" i="1"/>
  <c r="H3702" i="1"/>
  <c r="I3702" i="1"/>
  <c r="H3752" i="1"/>
  <c r="I3752" i="1"/>
  <c r="H3842" i="1"/>
  <c r="I3842" i="1"/>
  <c r="H3870" i="1"/>
  <c r="I3870" i="1"/>
  <c r="H3906" i="1"/>
  <c r="I3906" i="1"/>
  <c r="H3928" i="1"/>
  <c r="I3928" i="1"/>
  <c r="H3955" i="1"/>
  <c r="I3955" i="1"/>
  <c r="G4000" i="1"/>
  <c r="I4000" i="1" s="1"/>
  <c r="I3999" i="1"/>
  <c r="H4041" i="1"/>
  <c r="I4041" i="1"/>
  <c r="H4372" i="1"/>
  <c r="I4372" i="1"/>
  <c r="G4619" i="1"/>
  <c r="I4618" i="1"/>
  <c r="H4710" i="1"/>
  <c r="I4710" i="1"/>
  <c r="H4735" i="1"/>
  <c r="I4735" i="1"/>
  <c r="H4777" i="1"/>
  <c r="I4777" i="1"/>
  <c r="H4813" i="1"/>
  <c r="I4813" i="1"/>
  <c r="H5738" i="1"/>
  <c r="I5738" i="1"/>
  <c r="H2212" i="1"/>
  <c r="I2212" i="1"/>
  <c r="H2276" i="1"/>
  <c r="I2276" i="1"/>
  <c r="H2291" i="1"/>
  <c r="I2291" i="1"/>
  <c r="H2353" i="1"/>
  <c r="I2353" i="1"/>
  <c r="I2467" i="1"/>
  <c r="H2467" i="1"/>
  <c r="H2503" i="1"/>
  <c r="I2503" i="1"/>
  <c r="H2607" i="1"/>
  <c r="I2607" i="1"/>
  <c r="H2680" i="1"/>
  <c r="I2680" i="1"/>
  <c r="H2707" i="1"/>
  <c r="I2707" i="1"/>
  <c r="H2719" i="1"/>
  <c r="I2719" i="1"/>
  <c r="H2776" i="1"/>
  <c r="I2776" i="1"/>
  <c r="H2810" i="1"/>
  <c r="I2810" i="1"/>
  <c r="H2894" i="1"/>
  <c r="I2894" i="1"/>
  <c r="H2922" i="1"/>
  <c r="I2922" i="1"/>
  <c r="H3105" i="1"/>
  <c r="I3105" i="1"/>
  <c r="H3197" i="1"/>
  <c r="I3197" i="1"/>
  <c r="H3389" i="1"/>
  <c r="I3389" i="1"/>
  <c r="H3470" i="1"/>
  <c r="I3470" i="1"/>
  <c r="H3485" i="1"/>
  <c r="I3485" i="1"/>
  <c r="H3517" i="1"/>
  <c r="I3517" i="1"/>
  <c r="H3631" i="1"/>
  <c r="I3631" i="1"/>
  <c r="H3649" i="1"/>
  <c r="I3649" i="1"/>
  <c r="H3733" i="1"/>
  <c r="I3733" i="1"/>
  <c r="H3761" i="1"/>
  <c r="I3761" i="1"/>
  <c r="H3778" i="1"/>
  <c r="I3778" i="1"/>
  <c r="H3796" i="1"/>
  <c r="I3796" i="1"/>
  <c r="H3844" i="1"/>
  <c r="I3844" i="1"/>
  <c r="H3878" i="1"/>
  <c r="I3878" i="1"/>
  <c r="H3900" i="1"/>
  <c r="I3900" i="1"/>
  <c r="H3957" i="1"/>
  <c r="I3957" i="1"/>
  <c r="H4020" i="1"/>
  <c r="I4020" i="1"/>
  <c r="H4043" i="1"/>
  <c r="I4043" i="1"/>
  <c r="H4112" i="1"/>
  <c r="I4112" i="1"/>
  <c r="H4136" i="1"/>
  <c r="I4136" i="1"/>
  <c r="H4173" i="1"/>
  <c r="I4173" i="1"/>
  <c r="H4204" i="1"/>
  <c r="I4204" i="1"/>
  <c r="H4293" i="1"/>
  <c r="I4293" i="1"/>
  <c r="H4434" i="1"/>
  <c r="I4434" i="1"/>
  <c r="H4507" i="1"/>
  <c r="I4507" i="1"/>
  <c r="H4677" i="1"/>
  <c r="I4677" i="1"/>
  <c r="H4715" i="1"/>
  <c r="I4715" i="1"/>
  <c r="G4901" i="1"/>
  <c r="I4901" i="1" s="1"/>
  <c r="I4900" i="1"/>
  <c r="H4948" i="1"/>
  <c r="I4948" i="1"/>
  <c r="H5108" i="1"/>
  <c r="I5108" i="1"/>
  <c r="H5154" i="1"/>
  <c r="I5154" i="1"/>
  <c r="H5195" i="1"/>
  <c r="I5195" i="1"/>
  <c r="H5252" i="1"/>
  <c r="I5252" i="1"/>
  <c r="H5301" i="1"/>
  <c r="I5301" i="1"/>
  <c r="H5435" i="1"/>
  <c r="I5435" i="1"/>
  <c r="H5461" i="1"/>
  <c r="I5461" i="1"/>
  <c r="H5543" i="1"/>
  <c r="I5543" i="1"/>
  <c r="H5552" i="1"/>
  <c r="I5552" i="1"/>
  <c r="H5566" i="1"/>
  <c r="I5566" i="1"/>
  <c r="H5617" i="1"/>
  <c r="I5617" i="1"/>
  <c r="H5624" i="1"/>
  <c r="I5624" i="1"/>
  <c r="H5631" i="1"/>
  <c r="I5631" i="1"/>
  <c r="H5655" i="1"/>
  <c r="I5655" i="1"/>
  <c r="H5758" i="1"/>
  <c r="I5758" i="1"/>
  <c r="H9971" i="1"/>
  <c r="H8526" i="1"/>
  <c r="H7624" i="1"/>
  <c r="H6404" i="1"/>
  <c r="I9838" i="1"/>
  <c r="I9447" i="1"/>
  <c r="I8798" i="1"/>
  <c r="I8690" i="1"/>
  <c r="I8533" i="1"/>
  <c r="I6659" i="1"/>
  <c r="I5849" i="1"/>
  <c r="I5541" i="1"/>
  <c r="I4352" i="1"/>
  <c r="I3124" i="1"/>
  <c r="H8752" i="1"/>
  <c r="I8752" i="1"/>
  <c r="H8778" i="1"/>
  <c r="I8778" i="1"/>
  <c r="H8809" i="1"/>
  <c r="I8809" i="1"/>
  <c r="H8830" i="1"/>
  <c r="I8830" i="1"/>
  <c r="H8857" i="1"/>
  <c r="I8857" i="1"/>
  <c r="H8948" i="1"/>
  <c r="I8948" i="1"/>
  <c r="H9073" i="1"/>
  <c r="I9073" i="1"/>
  <c r="H9097" i="1"/>
  <c r="I9097" i="1"/>
  <c r="H9124" i="1"/>
  <c r="I9124" i="1"/>
  <c r="H9143" i="1"/>
  <c r="I9143" i="1"/>
  <c r="H9198" i="1"/>
  <c r="I9198" i="1"/>
  <c r="H9247" i="1"/>
  <c r="I9247" i="1"/>
  <c r="H9271" i="1"/>
  <c r="I9271" i="1"/>
  <c r="H9331" i="1"/>
  <c r="I9331" i="1"/>
  <c r="H9337" i="1"/>
  <c r="I9337" i="1"/>
  <c r="H9355" i="1"/>
  <c r="I9355" i="1"/>
  <c r="H9714" i="1"/>
  <c r="I9714" i="1"/>
  <c r="H9751" i="1"/>
  <c r="I9751" i="1"/>
  <c r="H9793" i="1"/>
  <c r="I9793" i="1"/>
  <c r="H10048" i="1"/>
  <c r="I10048" i="1"/>
  <c r="H10125" i="1"/>
  <c r="I10125" i="1"/>
  <c r="H10195" i="1"/>
  <c r="I10195" i="1"/>
  <c r="H10274" i="1"/>
  <c r="I10274" i="1"/>
  <c r="H10362" i="1"/>
  <c r="I10362" i="1"/>
  <c r="H48" i="1"/>
  <c r="I48" i="1"/>
  <c r="H70" i="1"/>
  <c r="I70" i="1"/>
  <c r="H219" i="1"/>
  <c r="I219" i="1"/>
  <c r="H242" i="1"/>
  <c r="I242" i="1"/>
  <c r="H400" i="1"/>
  <c r="I400" i="1"/>
  <c r="H415" i="1"/>
  <c r="I415" i="1"/>
  <c r="H518" i="1"/>
  <c r="I518" i="1"/>
  <c r="H535" i="1"/>
  <c r="I535" i="1"/>
  <c r="H566" i="1"/>
  <c r="I566" i="1"/>
  <c r="H589" i="1"/>
  <c r="I589" i="1"/>
  <c r="H641" i="1"/>
  <c r="I641" i="1"/>
  <c r="H661" i="1"/>
  <c r="I661" i="1"/>
  <c r="H759" i="1"/>
  <c r="I759" i="1"/>
  <c r="H813" i="1"/>
  <c r="I813" i="1"/>
  <c r="H988" i="1"/>
  <c r="I988" i="1"/>
  <c r="H1113" i="1"/>
  <c r="I1113" i="1"/>
  <c r="H1136" i="1"/>
  <c r="I1136" i="1"/>
  <c r="H1169" i="1"/>
  <c r="I1169" i="1"/>
  <c r="H1282" i="1"/>
  <c r="I1282" i="1"/>
  <c r="H1633" i="1"/>
  <c r="I1633" i="1"/>
  <c r="H3159" i="1"/>
  <c r="I3159" i="1"/>
  <c r="H3206" i="1"/>
  <c r="I3206" i="1"/>
  <c r="H3243" i="1"/>
  <c r="I3243" i="1"/>
  <c r="G3410" i="1"/>
  <c r="I3410" i="1" s="1"/>
  <c r="I3409" i="1"/>
  <c r="H3439" i="1"/>
  <c r="I3439" i="1"/>
  <c r="H3468" i="1"/>
  <c r="I3468" i="1"/>
  <c r="H3505" i="1"/>
  <c r="I3505" i="1"/>
  <c r="H3537" i="1"/>
  <c r="I3537" i="1"/>
  <c r="H3620" i="1"/>
  <c r="I3620" i="1"/>
  <c r="H3647" i="1"/>
  <c r="I3647" i="1"/>
  <c r="H3738" i="1"/>
  <c r="I3738" i="1"/>
  <c r="H3776" i="1"/>
  <c r="I3776" i="1"/>
  <c r="H3794" i="1"/>
  <c r="I3794" i="1"/>
  <c r="H3808" i="1"/>
  <c r="I3808" i="1"/>
  <c r="H3888" i="1"/>
  <c r="I3888" i="1"/>
  <c r="H3921" i="1"/>
  <c r="I3921" i="1"/>
  <c r="H3947" i="1"/>
  <c r="I3947" i="1"/>
  <c r="H3962" i="1"/>
  <c r="I3962" i="1"/>
  <c r="H4018" i="1"/>
  <c r="I4018" i="1"/>
  <c r="H4059" i="1"/>
  <c r="I4059" i="1"/>
  <c r="H4110" i="1"/>
  <c r="I4110" i="1"/>
  <c r="H4201" i="1"/>
  <c r="I4201" i="1"/>
  <c r="H4349" i="1"/>
  <c r="I4349" i="1"/>
  <c r="H4671" i="1"/>
  <c r="I4671" i="1"/>
  <c r="H4796" i="1"/>
  <c r="I4796" i="1"/>
  <c r="H4845" i="1"/>
  <c r="I4845" i="1"/>
  <c r="I4887" i="1"/>
  <c r="H4887" i="1"/>
  <c r="H5022" i="1"/>
  <c r="I5022" i="1"/>
  <c r="H5160" i="1"/>
  <c r="I5160" i="1"/>
  <c r="H5445" i="1"/>
  <c r="I5445" i="1"/>
  <c r="H5465" i="1"/>
  <c r="I5465" i="1"/>
  <c r="H5645" i="1"/>
  <c r="I5645" i="1"/>
  <c r="H10" i="1"/>
  <c r="I10" i="1"/>
  <c r="H18" i="1"/>
  <c r="I18" i="1"/>
  <c r="H27" i="1"/>
  <c r="I27" i="1"/>
  <c r="H34" i="1"/>
  <c r="I34" i="1"/>
  <c r="H42" i="1"/>
  <c r="I42" i="1"/>
  <c r="H60" i="1"/>
  <c r="I60" i="1"/>
  <c r="H72" i="1"/>
  <c r="I72" i="1"/>
  <c r="H154" i="1"/>
  <c r="I154" i="1"/>
  <c r="H238" i="1"/>
  <c r="I238" i="1"/>
  <c r="H246" i="1"/>
  <c r="I246" i="1"/>
  <c r="H255" i="1"/>
  <c r="I255" i="1"/>
  <c r="H325" i="1"/>
  <c r="I325" i="1"/>
  <c r="H393" i="1"/>
  <c r="I393" i="1"/>
  <c r="H462" i="1"/>
  <c r="I462" i="1"/>
  <c r="H497" i="1"/>
  <c r="I497" i="1"/>
  <c r="H513" i="1"/>
  <c r="I513" i="1"/>
  <c r="H530" i="1"/>
  <c r="I530" i="1"/>
  <c r="H561" i="1"/>
  <c r="I561" i="1"/>
  <c r="H577" i="1"/>
  <c r="I577" i="1"/>
  <c r="H616" i="1"/>
  <c r="I616" i="1"/>
  <c r="H629" i="1"/>
  <c r="I629" i="1"/>
  <c r="H649" i="1"/>
  <c r="I649" i="1"/>
  <c r="H657" i="1"/>
  <c r="I657" i="1"/>
  <c r="H683" i="1"/>
  <c r="I683" i="1"/>
  <c r="H701" i="1"/>
  <c r="I701" i="1"/>
  <c r="H773" i="1"/>
  <c r="I773" i="1"/>
  <c r="H790" i="1"/>
  <c r="I790" i="1"/>
  <c r="H816" i="1"/>
  <c r="I816" i="1"/>
  <c r="H831" i="1"/>
  <c r="I831" i="1"/>
  <c r="H837" i="1"/>
  <c r="I837" i="1"/>
  <c r="H872" i="1"/>
  <c r="I872" i="1"/>
  <c r="H879" i="1"/>
  <c r="I879" i="1"/>
  <c r="H931" i="1"/>
  <c r="I931" i="1"/>
  <c r="H951" i="1"/>
  <c r="I951" i="1"/>
  <c r="H961" i="1"/>
  <c r="I961" i="1"/>
  <c r="H972" i="1"/>
  <c r="I972" i="1"/>
  <c r="H1006" i="1"/>
  <c r="I1006" i="1"/>
  <c r="H1014" i="1"/>
  <c r="I1014" i="1"/>
  <c r="H1023" i="1"/>
  <c r="I1023" i="1"/>
  <c r="H1084" i="1"/>
  <c r="I1084" i="1"/>
  <c r="H1092" i="1"/>
  <c r="I1092" i="1"/>
  <c r="H1099" i="1"/>
  <c r="I1099" i="1"/>
  <c r="H1115" i="1"/>
  <c r="I1115" i="1"/>
  <c r="H1157" i="1"/>
  <c r="I1157" i="1"/>
  <c r="H1172" i="1"/>
  <c r="I1172" i="1"/>
  <c r="H1200" i="1"/>
  <c r="I1200" i="1"/>
  <c r="H1208" i="1"/>
  <c r="I1208" i="1"/>
  <c r="H1258" i="1"/>
  <c r="I1258" i="1"/>
  <c r="H1276" i="1"/>
  <c r="I1276" i="1"/>
  <c r="H1306" i="1"/>
  <c r="I1306" i="1"/>
  <c r="H1315" i="1"/>
  <c r="I1315" i="1"/>
  <c r="H1327" i="1"/>
  <c r="I1327" i="1"/>
  <c r="H1340" i="1"/>
  <c r="I1340" i="1"/>
  <c r="H1354" i="1"/>
  <c r="I1354" i="1"/>
  <c r="H1385" i="1"/>
  <c r="I1385" i="1"/>
  <c r="H1404" i="1"/>
  <c r="I1404" i="1"/>
  <c r="H1429" i="1"/>
  <c r="I1429" i="1"/>
  <c r="H1436" i="1"/>
  <c r="I1436" i="1"/>
  <c r="H1497" i="1"/>
  <c r="I1497" i="1"/>
  <c r="H1543" i="1"/>
  <c r="I1543" i="1"/>
  <c r="H1629" i="1"/>
  <c r="I1629" i="1"/>
  <c r="H1670" i="1"/>
  <c r="I1670" i="1"/>
  <c r="H1677" i="1"/>
  <c r="I1677" i="1"/>
  <c r="H1695" i="1"/>
  <c r="I1695" i="1"/>
  <c r="H1736" i="1"/>
  <c r="I1736" i="1"/>
  <c r="H1742" i="1"/>
  <c r="I1742" i="1"/>
  <c r="H1784" i="1"/>
  <c r="I1784" i="1"/>
  <c r="H1798" i="1"/>
  <c r="I1798" i="1"/>
  <c r="H1806" i="1"/>
  <c r="I1806" i="1"/>
  <c r="H1846" i="1"/>
  <c r="I1846" i="1"/>
  <c r="H1868" i="1"/>
  <c r="I1868" i="1"/>
  <c r="H1882" i="1"/>
  <c r="I1882" i="1"/>
  <c r="H1890" i="1"/>
  <c r="I1890" i="1"/>
  <c r="H1946" i="1"/>
  <c r="I1946" i="1"/>
  <c r="H1952" i="1"/>
  <c r="I1952" i="1"/>
  <c r="H1958" i="1"/>
  <c r="I1958" i="1"/>
  <c r="H1965" i="1"/>
  <c r="I1965" i="1"/>
  <c r="H1972" i="1"/>
  <c r="I1972" i="1"/>
  <c r="G1999" i="1"/>
  <c r="I1999" i="1" s="1"/>
  <c r="I1998" i="1"/>
  <c r="G2018" i="1"/>
  <c r="I2017" i="1"/>
  <c r="H2042" i="1"/>
  <c r="I2042" i="1"/>
  <c r="H2057" i="1"/>
  <c r="I2057" i="1"/>
  <c r="H2097" i="1"/>
  <c r="I2097" i="1"/>
  <c r="H2115" i="1"/>
  <c r="I2115" i="1"/>
  <c r="I2134" i="1"/>
  <c r="H2134" i="1"/>
  <c r="H2237" i="1"/>
  <c r="I2237" i="1"/>
  <c r="H2251" i="1"/>
  <c r="I2251" i="1"/>
  <c r="H2270" i="1"/>
  <c r="I2270" i="1"/>
  <c r="H2284" i="1"/>
  <c r="I2284" i="1"/>
  <c r="H2299" i="1"/>
  <c r="I2299" i="1"/>
  <c r="H2329" i="1"/>
  <c r="I2329" i="1"/>
  <c r="H2346" i="1"/>
  <c r="I2346" i="1"/>
  <c r="H2368" i="1"/>
  <c r="I2368" i="1"/>
  <c r="H2383" i="1"/>
  <c r="I2383" i="1"/>
  <c r="H2401" i="1"/>
  <c r="I2401" i="1"/>
  <c r="H2419" i="1"/>
  <c r="I2419" i="1"/>
  <c r="H2435" i="1"/>
  <c r="I2435" i="1"/>
  <c r="H2456" i="1"/>
  <c r="I2456" i="1"/>
  <c r="H2479" i="1"/>
  <c r="I2479" i="1"/>
  <c r="H2494" i="1"/>
  <c r="I2494" i="1"/>
  <c r="H2510" i="1"/>
  <c r="I2510" i="1"/>
  <c r="H2517" i="1"/>
  <c r="I2517" i="1"/>
  <c r="H2524" i="1"/>
  <c r="I2524" i="1"/>
  <c r="H2541" i="1"/>
  <c r="I2541" i="1"/>
  <c r="H2558" i="1"/>
  <c r="I2558" i="1"/>
  <c r="H2596" i="1"/>
  <c r="I2596" i="1"/>
  <c r="H2624" i="1"/>
  <c r="I2624" i="1"/>
  <c r="H2631" i="1"/>
  <c r="I2631" i="1"/>
  <c r="H2742" i="1"/>
  <c r="I2742" i="1"/>
  <c r="H2748" i="1"/>
  <c r="I2748" i="1"/>
  <c r="H2769" i="1"/>
  <c r="I2769" i="1"/>
  <c r="H2786" i="1"/>
  <c r="I2786" i="1"/>
  <c r="H2849" i="1"/>
  <c r="I2849" i="1"/>
  <c r="H2862" i="1"/>
  <c r="I2862" i="1"/>
  <c r="H2886" i="1"/>
  <c r="I2886" i="1"/>
  <c r="H2901" i="1"/>
  <c r="I2901" i="1"/>
  <c r="H2940" i="1"/>
  <c r="I2940" i="1"/>
  <c r="H2955" i="1"/>
  <c r="I2955" i="1"/>
  <c r="H2972" i="1"/>
  <c r="I2972" i="1"/>
  <c r="H2985" i="1"/>
  <c r="I2985" i="1"/>
  <c r="H3056" i="1"/>
  <c r="I3056" i="1"/>
  <c r="H3071" i="1"/>
  <c r="I3071" i="1"/>
  <c r="H3131" i="1"/>
  <c r="I3131" i="1"/>
  <c r="H3148" i="1"/>
  <c r="I3148" i="1"/>
  <c r="H3155" i="1"/>
  <c r="I3155" i="1"/>
  <c r="H3170" i="1"/>
  <c r="I3170" i="1"/>
  <c r="H3177" i="1"/>
  <c r="I3177" i="1"/>
  <c r="H3208" i="1"/>
  <c r="I3208" i="1"/>
  <c r="H3236" i="1"/>
  <c r="I3236" i="1"/>
  <c r="H3255" i="1"/>
  <c r="I3255" i="1"/>
  <c r="H3398" i="1"/>
  <c r="I3398" i="1"/>
  <c r="H3419" i="1"/>
  <c r="I3419" i="1"/>
  <c r="H3433" i="1"/>
  <c r="I3433" i="1"/>
  <c r="H3563" i="1"/>
  <c r="I3563" i="1"/>
  <c r="H3580" i="1"/>
  <c r="I3580" i="1"/>
  <c r="H3607" i="1"/>
  <c r="I3607" i="1"/>
  <c r="H3622" i="1"/>
  <c r="I3622" i="1"/>
  <c r="H3686" i="1"/>
  <c r="I3686" i="1"/>
  <c r="H3725" i="1"/>
  <c r="I3725" i="1"/>
  <c r="H3755" i="1"/>
  <c r="I3755" i="1"/>
  <c r="H3771" i="1"/>
  <c r="I3771" i="1"/>
  <c r="H3790" i="1"/>
  <c r="I3790" i="1"/>
  <c r="H3804" i="1"/>
  <c r="I3804" i="1"/>
  <c r="H3825" i="1"/>
  <c r="I3825" i="1"/>
  <c r="H3853" i="1"/>
  <c r="I3853" i="1"/>
  <c r="H3872" i="1"/>
  <c r="I3872" i="1"/>
  <c r="H3884" i="1"/>
  <c r="I3884" i="1"/>
  <c r="H3908" i="1"/>
  <c r="I3908" i="1"/>
  <c r="H3923" i="1"/>
  <c r="I3923" i="1"/>
  <c r="H3949" i="1"/>
  <c r="I3949" i="1"/>
  <c r="H3967" i="1"/>
  <c r="I3967" i="1"/>
  <c r="H3986" i="1"/>
  <c r="I3986" i="1"/>
  <c r="H4003" i="1"/>
  <c r="I4003" i="1"/>
  <c r="H4127" i="1"/>
  <c r="I4127" i="1"/>
  <c r="H4157" i="1"/>
  <c r="I4157" i="1"/>
  <c r="H4190" i="1"/>
  <c r="I4190" i="1"/>
  <c r="G4636" i="1"/>
  <c r="I4635" i="1"/>
  <c r="H4769" i="1"/>
  <c r="I4769" i="1"/>
  <c r="H4817" i="1"/>
  <c r="I4817" i="1"/>
  <c r="H4852" i="1"/>
  <c r="I4852" i="1"/>
  <c r="G4960" i="1"/>
  <c r="I4959" i="1"/>
  <c r="H5132" i="1"/>
  <c r="I5132" i="1"/>
  <c r="H5178" i="1"/>
  <c r="I5178" i="1"/>
  <c r="H5218" i="1"/>
  <c r="I5218" i="1"/>
  <c r="H5266" i="1"/>
  <c r="I5266" i="1"/>
  <c r="H5391" i="1"/>
  <c r="I5391" i="1"/>
  <c r="H5404" i="1"/>
  <c r="I5404" i="1"/>
  <c r="H5467" i="1"/>
  <c r="I5467" i="1"/>
  <c r="H5484" i="1"/>
  <c r="I5484" i="1"/>
  <c r="H5499" i="1"/>
  <c r="I5499" i="1"/>
  <c r="H5514" i="1"/>
  <c r="I5514" i="1"/>
  <c r="H5520" i="1"/>
  <c r="I5520" i="1"/>
  <c r="H5536" i="1"/>
  <c r="I5536" i="1"/>
  <c r="H5560" i="1"/>
  <c r="I5560" i="1"/>
  <c r="H5677" i="1"/>
  <c r="I5677" i="1"/>
  <c r="H5686" i="1"/>
  <c r="I5686" i="1"/>
  <c r="H5696" i="1"/>
  <c r="I5696" i="1"/>
  <c r="H5703" i="1"/>
  <c r="I5703" i="1"/>
  <c r="H5712" i="1"/>
  <c r="I5712" i="1"/>
  <c r="H5741" i="1"/>
  <c r="I5741" i="1"/>
  <c r="H9231" i="1"/>
  <c r="H7717" i="1"/>
  <c r="H10197" i="1"/>
  <c r="H10053" i="1"/>
  <c r="H10039" i="1"/>
  <c r="H9386" i="1"/>
  <c r="H9200" i="1"/>
  <c r="H7156" i="1"/>
  <c r="H6514" i="1"/>
  <c r="H5424" i="1"/>
  <c r="I10309" i="1"/>
  <c r="I9922" i="1"/>
  <c r="I9446" i="1"/>
  <c r="I9312" i="1"/>
  <c r="I9160" i="1"/>
  <c r="I7932" i="1"/>
  <c r="I7746" i="1"/>
  <c r="I3004" i="1"/>
  <c r="H8823" i="1"/>
  <c r="I8823" i="1"/>
  <c r="H8908" i="1"/>
  <c r="I8908" i="1"/>
  <c r="H8971" i="1"/>
  <c r="I8971" i="1"/>
  <c r="H9181" i="1"/>
  <c r="I9181" i="1"/>
  <c r="H9241" i="1"/>
  <c r="I9241" i="1"/>
  <c r="H9423" i="1"/>
  <c r="I9423" i="1"/>
  <c r="H9470" i="1"/>
  <c r="I9470" i="1"/>
  <c r="H9608" i="1"/>
  <c r="I9608" i="1"/>
  <c r="H9658" i="1"/>
  <c r="I9658" i="1"/>
  <c r="H9757" i="1"/>
  <c r="I9757" i="1"/>
  <c r="H9784" i="1"/>
  <c r="I9784" i="1"/>
  <c r="H9817" i="1"/>
  <c r="I9817" i="1"/>
  <c r="H9854" i="1"/>
  <c r="I9854" i="1"/>
  <c r="H9898" i="1"/>
  <c r="I9898" i="1"/>
  <c r="H9927" i="1"/>
  <c r="I9927" i="1"/>
  <c r="H9979" i="1"/>
  <c r="I9979" i="1"/>
  <c r="I9117" i="1"/>
  <c r="H32" i="1"/>
  <c r="I32" i="1"/>
  <c r="H64" i="1"/>
  <c r="I64" i="1"/>
  <c r="H201" i="1"/>
  <c r="I201" i="1"/>
  <c r="H271" i="1"/>
  <c r="I271" i="1"/>
  <c r="H317" i="1"/>
  <c r="I317" i="1"/>
  <c r="H338" i="1"/>
  <c r="I338" i="1"/>
  <c r="H390" i="1"/>
  <c r="I390" i="1"/>
  <c r="H406" i="1"/>
  <c r="I406" i="1"/>
  <c r="H434" i="1"/>
  <c r="I434" i="1"/>
  <c r="H466" i="1"/>
  <c r="I466" i="1"/>
  <c r="H510" i="1"/>
  <c r="I510" i="1"/>
  <c r="H634" i="1"/>
  <c r="I634" i="1"/>
  <c r="H655" i="1"/>
  <c r="I655" i="1"/>
  <c r="H907" i="1"/>
  <c r="I907" i="1"/>
  <c r="H1602" i="1"/>
  <c r="I1602" i="1"/>
  <c r="H1653" i="1"/>
  <c r="I1653" i="1"/>
  <c r="H1754" i="1"/>
  <c r="I1754" i="1"/>
  <c r="H1790" i="1"/>
  <c r="I1790" i="1"/>
  <c r="H1907" i="1"/>
  <c r="I1907" i="1"/>
  <c r="H1950" i="1"/>
  <c r="I1950" i="1"/>
  <c r="H2040" i="1"/>
  <c r="I2040" i="1"/>
  <c r="I2063" i="1"/>
  <c r="H2063" i="1"/>
  <c r="H2077" i="1"/>
  <c r="I2077" i="1"/>
  <c r="H2154" i="1"/>
  <c r="I2154" i="1"/>
  <c r="H2195" i="1"/>
  <c r="I2195" i="1"/>
  <c r="H2210" i="1"/>
  <c r="I2210" i="1"/>
  <c r="H2235" i="1"/>
  <c r="I2235" i="1"/>
  <c r="H2255" i="1"/>
  <c r="I2255" i="1"/>
  <c r="H2274" i="1"/>
  <c r="I2274" i="1"/>
  <c r="H2289" i="1"/>
  <c r="I2289" i="1"/>
  <c r="H2335" i="1"/>
  <c r="I2335" i="1"/>
  <c r="H2351" i="1"/>
  <c r="I2351" i="1"/>
  <c r="H2391" i="1"/>
  <c r="I2391" i="1"/>
  <c r="H2476" i="1"/>
  <c r="I2476" i="1"/>
  <c r="H2593" i="1"/>
  <c r="I2593" i="1"/>
  <c r="H2671" i="1"/>
  <c r="I2671" i="1"/>
  <c r="H2705" i="1"/>
  <c r="I2705" i="1"/>
  <c r="H2733" i="1"/>
  <c r="I2733" i="1"/>
  <c r="H2755" i="1"/>
  <c r="I2755" i="1"/>
  <c r="H2765" i="1"/>
  <c r="I2765" i="1"/>
  <c r="H2795" i="1"/>
  <c r="I2795" i="1"/>
  <c r="H2831" i="1"/>
  <c r="I2831" i="1"/>
  <c r="H2853" i="1"/>
  <c r="I2853" i="1"/>
  <c r="H2859" i="1"/>
  <c r="I2859" i="1"/>
  <c r="H2875" i="1"/>
  <c r="I2875" i="1"/>
  <c r="H2944" i="1"/>
  <c r="I2944" i="1"/>
  <c r="H2953" i="1"/>
  <c r="I2953" i="1"/>
  <c r="H2976" i="1"/>
  <c r="I2976" i="1"/>
  <c r="H3061" i="1"/>
  <c r="I3061" i="1"/>
  <c r="H3083" i="1"/>
  <c r="I3083" i="1"/>
  <c r="G3121" i="1"/>
  <c r="I3120" i="1"/>
  <c r="H3152" i="1"/>
  <c r="I3152" i="1"/>
  <c r="H3194" i="1"/>
  <c r="I3194" i="1"/>
  <c r="H3521" i="1"/>
  <c r="I3521" i="1"/>
  <c r="H3553" i="1"/>
  <c r="I3553" i="1"/>
  <c r="H3595" i="1"/>
  <c r="I3595" i="1"/>
  <c r="H3759" i="1"/>
  <c r="I3759" i="1"/>
  <c r="H3802" i="1"/>
  <c r="I3802" i="1"/>
  <c r="H4050" i="1"/>
  <c r="I4050" i="1"/>
  <c r="H4087" i="1"/>
  <c r="I4087" i="1"/>
  <c r="H4125" i="1"/>
  <c r="I4125" i="1"/>
  <c r="H4143" i="1"/>
  <c r="I4143" i="1"/>
  <c r="H4214" i="1"/>
  <c r="I4214" i="1"/>
  <c r="H5095" i="1"/>
  <c r="I5095" i="1"/>
  <c r="H5150" i="1"/>
  <c r="I5150" i="1"/>
  <c r="H5189" i="1"/>
  <c r="I5189" i="1"/>
  <c r="H5338" i="1"/>
  <c r="I5338" i="1"/>
  <c r="I5388" i="1"/>
  <c r="H5388" i="1"/>
  <c r="H5402" i="1"/>
  <c r="I5402" i="1"/>
  <c r="H5418" i="1"/>
  <c r="I5418" i="1"/>
  <c r="H5439" i="1"/>
  <c r="I5439" i="1"/>
  <c r="H5724" i="1"/>
  <c r="I5724" i="1"/>
  <c r="H66" i="1"/>
  <c r="I66" i="1"/>
  <c r="H174" i="1"/>
  <c r="I174" i="1"/>
  <c r="H182" i="1"/>
  <c r="I182" i="1"/>
  <c r="H197" i="1"/>
  <c r="I197" i="1"/>
  <c r="H203" i="1"/>
  <c r="I203" i="1"/>
  <c r="H212" i="1"/>
  <c r="I212" i="1"/>
  <c r="H232" i="1"/>
  <c r="I232" i="1"/>
  <c r="H311" i="1"/>
  <c r="I311" i="1"/>
  <c r="H319" i="1"/>
  <c r="I319" i="1"/>
  <c r="H331" i="1"/>
  <c r="I331" i="1"/>
  <c r="H342" i="1"/>
  <c r="I342" i="1"/>
  <c r="H352" i="1"/>
  <c r="I352" i="1"/>
  <c r="H366" i="1"/>
  <c r="I366" i="1"/>
  <c r="H402" i="1"/>
  <c r="I402" i="1"/>
  <c r="H411" i="1"/>
  <c r="I411" i="1"/>
  <c r="H417" i="1"/>
  <c r="I417" i="1"/>
  <c r="H436" i="1"/>
  <c r="I436" i="1"/>
  <c r="H446" i="1"/>
  <c r="I446" i="1"/>
  <c r="H506" i="1"/>
  <c r="I506" i="1"/>
  <c r="H520" i="1"/>
  <c r="I520" i="1"/>
  <c r="H568" i="1"/>
  <c r="I568" i="1"/>
  <c r="H584" i="1"/>
  <c r="I584" i="1"/>
  <c r="H623" i="1"/>
  <c r="I623" i="1"/>
  <c r="H636" i="1"/>
  <c r="I636" i="1"/>
  <c r="H643" i="1"/>
  <c r="I643" i="1"/>
  <c r="H663" i="1"/>
  <c r="I663" i="1"/>
  <c r="H672" i="1"/>
  <c r="I672" i="1"/>
  <c r="H694" i="1"/>
  <c r="I694" i="1"/>
  <c r="H712" i="1"/>
  <c r="I712" i="1"/>
  <c r="H720" i="1"/>
  <c r="I720" i="1"/>
  <c r="H743" i="1"/>
  <c r="I743" i="1"/>
  <c r="H763" i="1"/>
  <c r="I763" i="1"/>
  <c r="H784" i="1"/>
  <c r="I784" i="1"/>
  <c r="H800" i="1"/>
  <c r="I800" i="1"/>
  <c r="H807" i="1"/>
  <c r="I807" i="1"/>
  <c r="H824" i="1"/>
  <c r="I824" i="1"/>
  <c r="H845" i="1"/>
  <c r="I845" i="1"/>
  <c r="H854" i="1"/>
  <c r="I854" i="1"/>
  <c r="H903" i="1"/>
  <c r="I903" i="1"/>
  <c r="H910" i="1"/>
  <c r="I910" i="1"/>
  <c r="H941" i="1"/>
  <c r="I941" i="1"/>
  <c r="H1124" i="1"/>
  <c r="I1124" i="1"/>
  <c r="H1131" i="1"/>
  <c r="I1131" i="1"/>
  <c r="H1163" i="1"/>
  <c r="I1163" i="1"/>
  <c r="H1179" i="1"/>
  <c r="I1179" i="1"/>
  <c r="H1186" i="1"/>
  <c r="I1186" i="1"/>
  <c r="H1264" i="1"/>
  <c r="I1264" i="1"/>
  <c r="H1284" i="1"/>
  <c r="I1284" i="1"/>
  <c r="H1321" i="1"/>
  <c r="I1321" i="1"/>
  <c r="H1333" i="1"/>
  <c r="I1333" i="1"/>
  <c r="H1347" i="1"/>
  <c r="I1347" i="1"/>
  <c r="H1394" i="1"/>
  <c r="I1394" i="1"/>
  <c r="H1453" i="1"/>
  <c r="I1453" i="1"/>
  <c r="H1460" i="1"/>
  <c r="I1460" i="1"/>
  <c r="H1467" i="1"/>
  <c r="I1467" i="1"/>
  <c r="H1482" i="1"/>
  <c r="I1482" i="1"/>
  <c r="H1491" i="1"/>
  <c r="I1491" i="1"/>
  <c r="H1504" i="1"/>
  <c r="I1504" i="1"/>
  <c r="H1536" i="1"/>
  <c r="I1536" i="1"/>
  <c r="H1551" i="1"/>
  <c r="I1551" i="1"/>
  <c r="H1563" i="1"/>
  <c r="I1563" i="1"/>
  <c r="H1571" i="1"/>
  <c r="I1571" i="1"/>
  <c r="H1578" i="1"/>
  <c r="I1578" i="1"/>
  <c r="H1591" i="1"/>
  <c r="I1591" i="1"/>
  <c r="H1597" i="1"/>
  <c r="I1597" i="1"/>
  <c r="H1648" i="1"/>
  <c r="I1648" i="1"/>
  <c r="H1655" i="1"/>
  <c r="I1655" i="1"/>
  <c r="H1706" i="1"/>
  <c r="I1706" i="1"/>
  <c r="H1717" i="1"/>
  <c r="I1717" i="1"/>
  <c r="H1756" i="1"/>
  <c r="I1756" i="1"/>
  <c r="H1762" i="1"/>
  <c r="I1762" i="1"/>
  <c r="H1776" i="1"/>
  <c r="I1776" i="1"/>
  <c r="H1792" i="1"/>
  <c r="I1792" i="1"/>
  <c r="H1853" i="1"/>
  <c r="I1853" i="1"/>
  <c r="H1909" i="1"/>
  <c r="I1909" i="1"/>
  <c r="H1915" i="1"/>
  <c r="I1915" i="1"/>
  <c r="H1924" i="1"/>
  <c r="I1924" i="1"/>
  <c r="H2007" i="1"/>
  <c r="I2007" i="1"/>
  <c r="H2027" i="1"/>
  <c r="I2027" i="1"/>
  <c r="H2033" i="1"/>
  <c r="I2033" i="1"/>
  <c r="H2048" i="1"/>
  <c r="I2048" i="1"/>
  <c r="H2073" i="1"/>
  <c r="I2073" i="1"/>
  <c r="H2089" i="1"/>
  <c r="I2089" i="1"/>
  <c r="H2108" i="1"/>
  <c r="I2108" i="1"/>
  <c r="H2128" i="1"/>
  <c r="I2128" i="1"/>
  <c r="H2142" i="1"/>
  <c r="I2142" i="1"/>
  <c r="H2149" i="1"/>
  <c r="I2149" i="1"/>
  <c r="H2197" i="1"/>
  <c r="I2197" i="1"/>
  <c r="H2219" i="1"/>
  <c r="I2219" i="1"/>
  <c r="H2231" i="1"/>
  <c r="I2231" i="1"/>
  <c r="H2244" i="1"/>
  <c r="I2244" i="1"/>
  <c r="H2337" i="1"/>
  <c r="I2337" i="1"/>
  <c r="H2359" i="1"/>
  <c r="I2359" i="1"/>
  <c r="H2374" i="1"/>
  <c r="I2374" i="1"/>
  <c r="H2393" i="1"/>
  <c r="I2393" i="1"/>
  <c r="H2411" i="1"/>
  <c r="I2411" i="1"/>
  <c r="H2428" i="1"/>
  <c r="I2428" i="1"/>
  <c r="H2550" i="1"/>
  <c r="I2550" i="1"/>
  <c r="H2567" i="1"/>
  <c r="I2567" i="1"/>
  <c r="H2587" i="1"/>
  <c r="I2587" i="1"/>
  <c r="H2615" i="1"/>
  <c r="I2615" i="1"/>
  <c r="H2638" i="1"/>
  <c r="I2638" i="1"/>
  <c r="H2647" i="1"/>
  <c r="I2647" i="1"/>
  <c r="H2655" i="1"/>
  <c r="I2655" i="1"/>
  <c r="H2673" i="1"/>
  <c r="I2673" i="1"/>
  <c r="H2691" i="1"/>
  <c r="I2691" i="1"/>
  <c r="H2816" i="1"/>
  <c r="I2816" i="1"/>
  <c r="H2826" i="1"/>
  <c r="I2826" i="1"/>
  <c r="H2843" i="1"/>
  <c r="I2843" i="1"/>
  <c r="H2855" i="1"/>
  <c r="I2855" i="1"/>
  <c r="H2878" i="1"/>
  <c r="I2878" i="1"/>
  <c r="H2947" i="1"/>
  <c r="I2947" i="1"/>
  <c r="H2964" i="1"/>
  <c r="I2964" i="1"/>
  <c r="H2978" i="1"/>
  <c r="I2978" i="1"/>
  <c r="H3010" i="1"/>
  <c r="I3010" i="1"/>
  <c r="H3031" i="1"/>
  <c r="I3031" i="1"/>
  <c r="H3064" i="1"/>
  <c r="I3064" i="1"/>
  <c r="H3078" i="1"/>
  <c r="I3078" i="1"/>
  <c r="H3086" i="1"/>
  <c r="I3086" i="1"/>
  <c r="H3142" i="1"/>
  <c r="I3142" i="1"/>
  <c r="H3221" i="1"/>
  <c r="I3221" i="1"/>
  <c r="H3246" i="1"/>
  <c r="I3246" i="1"/>
  <c r="H3273" i="1"/>
  <c r="I3273" i="1"/>
  <c r="H3287" i="1"/>
  <c r="I3287" i="1"/>
  <c r="H3321" i="1"/>
  <c r="I3321" i="1"/>
  <c r="H3363" i="1"/>
  <c r="I3363" i="1"/>
  <c r="H3405" i="1"/>
  <c r="I3405" i="1"/>
  <c r="H3413" i="1"/>
  <c r="I3413" i="1"/>
  <c r="H3425" i="1"/>
  <c r="I3425" i="1"/>
  <c r="H3441" i="1"/>
  <c r="I3441" i="1"/>
  <c r="H3448" i="1"/>
  <c r="I3448" i="1"/>
  <c r="H3464" i="1"/>
  <c r="I3464" i="1"/>
  <c r="H3477" i="1"/>
  <c r="I3477" i="1"/>
  <c r="H3491" i="1"/>
  <c r="I3491" i="1"/>
  <c r="H3507" i="1"/>
  <c r="I3507" i="1"/>
  <c r="H3523" i="1"/>
  <c r="I3523" i="1"/>
  <c r="H3532" i="1"/>
  <c r="I3532" i="1"/>
  <c r="H3539" i="1"/>
  <c r="I3539" i="1"/>
  <c r="H3555" i="1"/>
  <c r="I3555" i="1"/>
  <c r="H3571" i="1"/>
  <c r="I3571" i="1"/>
  <c r="H3598" i="1"/>
  <c r="I3598" i="1"/>
  <c r="H3615" i="1"/>
  <c r="I3615" i="1"/>
  <c r="H3642" i="1"/>
  <c r="I3642" i="1"/>
  <c r="H3677" i="1"/>
  <c r="I3677" i="1"/>
  <c r="H3697" i="1"/>
  <c r="I3697" i="1"/>
  <c r="H3716" i="1"/>
  <c r="I3716" i="1"/>
  <c r="H3741" i="1"/>
  <c r="I3741" i="1"/>
  <c r="H3835" i="1"/>
  <c r="I3835" i="1"/>
  <c r="H3866" i="1"/>
  <c r="I3866" i="1"/>
  <c r="H3917" i="1"/>
  <c r="I3917" i="1"/>
  <c r="H3932" i="1"/>
  <c r="I3932" i="1"/>
  <c r="H3995" i="1"/>
  <c r="I3995" i="1"/>
  <c r="H4061" i="1"/>
  <c r="I4061" i="1"/>
  <c r="H4069" i="1"/>
  <c r="I4069" i="1"/>
  <c r="H4119" i="1"/>
  <c r="I4119" i="1"/>
  <c r="H4145" i="1"/>
  <c r="I4145" i="1"/>
  <c r="G4241" i="1"/>
  <c r="I4240" i="1"/>
  <c r="H4336" i="1"/>
  <c r="I4336" i="1"/>
  <c r="H4518" i="1"/>
  <c r="I4518" i="1"/>
  <c r="H4530" i="1"/>
  <c r="I4530" i="1"/>
  <c r="H4725" i="1"/>
  <c r="I4725" i="1"/>
  <c r="H4828" i="1"/>
  <c r="I4828" i="1"/>
  <c r="H5082" i="1"/>
  <c r="I5082" i="1"/>
  <c r="H5162" i="1"/>
  <c r="I5162" i="1"/>
  <c r="H5317" i="1"/>
  <c r="I5317" i="1"/>
  <c r="H5342" i="1"/>
  <c r="I5342" i="1"/>
  <c r="H5379" i="1"/>
  <c r="I5379" i="1"/>
  <c r="H5397" i="1"/>
  <c r="I5397" i="1"/>
  <c r="H5411" i="1"/>
  <c r="I5411" i="1"/>
  <c r="G5427" i="1"/>
  <c r="I5426" i="1"/>
  <c r="H5441" i="1"/>
  <c r="I5441" i="1"/>
  <c r="H5455" i="1"/>
  <c r="I5455" i="1"/>
  <c r="H5475" i="1"/>
  <c r="I5475" i="1"/>
  <c r="H5490" i="1"/>
  <c r="I5490" i="1"/>
  <c r="H5506" i="1"/>
  <c r="I5506" i="1"/>
  <c r="H5580" i="1"/>
  <c r="I5580" i="1"/>
  <c r="H5587" i="1"/>
  <c r="I5587" i="1"/>
  <c r="H5593" i="1"/>
  <c r="I5593" i="1"/>
  <c r="H5649" i="1"/>
  <c r="I5649" i="1"/>
  <c r="H5670" i="1"/>
  <c r="I5670" i="1"/>
  <c r="H5752" i="1"/>
  <c r="I5752" i="1"/>
  <c r="H8542" i="1"/>
  <c r="H9339" i="1"/>
  <c r="H9104" i="1"/>
  <c r="H8674" i="1"/>
  <c r="H8080" i="1"/>
  <c r="H4516" i="1"/>
  <c r="I10322" i="1"/>
  <c r="I10022" i="1"/>
  <c r="I9921" i="1"/>
  <c r="I9765" i="1"/>
  <c r="I9038" i="1"/>
  <c r="I9021" i="1"/>
  <c r="I8978" i="1"/>
  <c r="I8401" i="1"/>
  <c r="I6235" i="1"/>
  <c r="I5801" i="1"/>
  <c r="I5557" i="1"/>
  <c r="I5420" i="1"/>
  <c r="I9578" i="1"/>
  <c r="I9565" i="1"/>
  <c r="I8854" i="1"/>
  <c r="I6469" i="1"/>
  <c r="I9791" i="1"/>
  <c r="I9749" i="1"/>
  <c r="I9304" i="1"/>
  <c r="I9129" i="1"/>
  <c r="I8642" i="1"/>
  <c r="I6302" i="1"/>
  <c r="H8952" i="1"/>
  <c r="H6400" i="1"/>
  <c r="I8975" i="1"/>
  <c r="I8545" i="1"/>
  <c r="I8429" i="1"/>
  <c r="I8160" i="1"/>
  <c r="I7742" i="1"/>
  <c r="I7467" i="1"/>
  <c r="I7159" i="1"/>
  <c r="I5899" i="1"/>
  <c r="I9945" i="1"/>
  <c r="I9353" i="1"/>
  <c r="I9064" i="1"/>
  <c r="I8991" i="1"/>
  <c r="I8918" i="1"/>
  <c r="I8445" i="1"/>
  <c r="I8327" i="1"/>
  <c r="H5767" i="1"/>
  <c r="I5767" i="1"/>
  <c r="H5813" i="1"/>
  <c r="I5813" i="1"/>
  <c r="H5819" i="1"/>
  <c r="I5819" i="1"/>
  <c r="H5827" i="1"/>
  <c r="I5827" i="1"/>
  <c r="H5834" i="1"/>
  <c r="I5834" i="1"/>
  <c r="H5851" i="1"/>
  <c r="I5851" i="1"/>
  <c r="H5858" i="1"/>
  <c r="I5858" i="1"/>
  <c r="H5867" i="1"/>
  <c r="I5867" i="1"/>
  <c r="H5873" i="1"/>
  <c r="I5873" i="1"/>
  <c r="H5891" i="1"/>
  <c r="I5891" i="1"/>
  <c r="H5909" i="1"/>
  <c r="I5909" i="1"/>
  <c r="H5917" i="1"/>
  <c r="I5917" i="1"/>
  <c r="H5942" i="1"/>
  <c r="I5942" i="1"/>
  <c r="H5975" i="1"/>
  <c r="I5975" i="1"/>
  <c r="H5986" i="1"/>
  <c r="I5986" i="1"/>
  <c r="H5996" i="1"/>
  <c r="I5996" i="1"/>
  <c r="H6007" i="1"/>
  <c r="I6007" i="1"/>
  <c r="H6017" i="1"/>
  <c r="I6017" i="1"/>
  <c r="H6024" i="1"/>
  <c r="I6024" i="1"/>
  <c r="H6034" i="1"/>
  <c r="I6034" i="1"/>
  <c r="H6042" i="1"/>
  <c r="I6042" i="1"/>
  <c r="H6048" i="1"/>
  <c r="I6048" i="1"/>
  <c r="H6080" i="1"/>
  <c r="I6080" i="1"/>
  <c r="H6098" i="1"/>
  <c r="I6098" i="1"/>
  <c r="H6114" i="1"/>
  <c r="I6114" i="1"/>
  <c r="H6121" i="1"/>
  <c r="I6121" i="1"/>
  <c r="H6127" i="1"/>
  <c r="I6127" i="1"/>
  <c r="H6146" i="1"/>
  <c r="I6146" i="1"/>
  <c r="H6183" i="1"/>
  <c r="I6183" i="1"/>
  <c r="H6192" i="1"/>
  <c r="I6192" i="1"/>
  <c r="H6220" i="1"/>
  <c r="I6220" i="1"/>
  <c r="H6230" i="1"/>
  <c r="I6230" i="1"/>
  <c r="H6240" i="1"/>
  <c r="I6240" i="1"/>
  <c r="H6275" i="1"/>
  <c r="I6275" i="1"/>
  <c r="H6283" i="1"/>
  <c r="I6283" i="1"/>
  <c r="H6289" i="1"/>
  <c r="I6289" i="1"/>
  <c r="H6296" i="1"/>
  <c r="I6296" i="1"/>
  <c r="H6328" i="1"/>
  <c r="I6328" i="1"/>
  <c r="H6337" i="1"/>
  <c r="I6337" i="1"/>
  <c r="H6345" i="1"/>
  <c r="I6345" i="1"/>
  <c r="H6355" i="1"/>
  <c r="I6355" i="1"/>
  <c r="H6361" i="1"/>
  <c r="I6361" i="1"/>
  <c r="H6367" i="1"/>
  <c r="I6367" i="1"/>
  <c r="H6389" i="1"/>
  <c r="I6389" i="1"/>
  <c r="H6406" i="1"/>
  <c r="I6406" i="1"/>
  <c r="H6417" i="1"/>
  <c r="I6417" i="1"/>
  <c r="G6424" i="1"/>
  <c r="I6423" i="1"/>
  <c r="H6430" i="1"/>
  <c r="I6430" i="1"/>
  <c r="H6438" i="1"/>
  <c r="I6438" i="1"/>
  <c r="H6445" i="1"/>
  <c r="I6445" i="1"/>
  <c r="H6451" i="1"/>
  <c r="I6451" i="1"/>
  <c r="H6478" i="1"/>
  <c r="I6478" i="1"/>
  <c r="H6496" i="1"/>
  <c r="I6496" i="1"/>
  <c r="H6508" i="1"/>
  <c r="I6508" i="1"/>
  <c r="H6516" i="1"/>
  <c r="I6516" i="1"/>
  <c r="H6562" i="1"/>
  <c r="I6562" i="1"/>
  <c r="H6571" i="1"/>
  <c r="I6571" i="1"/>
  <c r="H6590" i="1"/>
  <c r="I6590" i="1"/>
  <c r="H6600" i="1"/>
  <c r="I6600" i="1"/>
  <c r="H6610" i="1"/>
  <c r="I6610" i="1"/>
  <c r="H6619" i="1"/>
  <c r="I6619" i="1"/>
  <c r="H6638" i="1"/>
  <c r="I6638" i="1"/>
  <c r="H6661" i="1"/>
  <c r="I6661" i="1"/>
  <c r="H6669" i="1"/>
  <c r="I6669" i="1"/>
  <c r="H6675" i="1"/>
  <c r="I6675" i="1"/>
  <c r="H6683" i="1"/>
  <c r="I6683" i="1"/>
  <c r="H6694" i="1"/>
  <c r="I6694" i="1"/>
  <c r="H6702" i="1"/>
  <c r="I6702" i="1"/>
  <c r="H6708" i="1"/>
  <c r="I6708" i="1"/>
  <c r="H6718" i="1"/>
  <c r="I6718" i="1"/>
  <c r="H6745" i="1"/>
  <c r="I6745" i="1"/>
  <c r="H6754" i="1"/>
  <c r="I6754" i="1"/>
  <c r="H6764" i="1"/>
  <c r="I6764" i="1"/>
  <c r="G6774" i="1"/>
  <c r="I6774" i="1" s="1"/>
  <c r="I6773" i="1"/>
  <c r="H6781" i="1"/>
  <c r="I6781" i="1"/>
  <c r="H6797" i="1"/>
  <c r="I6797" i="1"/>
  <c r="H6806" i="1"/>
  <c r="I6806" i="1"/>
  <c r="H6815" i="1"/>
  <c r="I6815" i="1"/>
  <c r="H6833" i="1"/>
  <c r="I6833" i="1"/>
  <c r="H6840" i="1"/>
  <c r="I6840" i="1"/>
  <c r="H6847" i="1"/>
  <c r="I6847" i="1"/>
  <c r="H6863" i="1"/>
  <c r="I6863" i="1"/>
  <c r="H6881" i="1"/>
  <c r="I6881" i="1"/>
  <c r="H6888" i="1"/>
  <c r="I6888" i="1"/>
  <c r="H6897" i="1"/>
  <c r="I6897" i="1"/>
  <c r="H6916" i="1"/>
  <c r="I6916" i="1"/>
  <c r="H6946" i="1"/>
  <c r="I6946" i="1"/>
  <c r="H6967" i="1"/>
  <c r="I6967" i="1"/>
  <c r="H6983" i="1"/>
  <c r="I6983" i="1"/>
  <c r="H6994" i="1"/>
  <c r="I6994" i="1"/>
  <c r="H7013" i="1"/>
  <c r="I7013" i="1"/>
  <c r="H7022" i="1"/>
  <c r="I7022" i="1"/>
  <c r="H7042" i="1"/>
  <c r="I7042" i="1"/>
  <c r="H7059" i="1"/>
  <c r="I7059" i="1"/>
  <c r="H7086" i="1"/>
  <c r="I7086" i="1"/>
  <c r="H7095" i="1"/>
  <c r="I7095" i="1"/>
  <c r="H7110" i="1"/>
  <c r="I7110" i="1"/>
  <c r="H7135" i="1"/>
  <c r="I7135" i="1"/>
  <c r="H7151" i="1"/>
  <c r="I7151" i="1"/>
  <c r="H7174" i="1"/>
  <c r="I7174" i="1"/>
  <c r="H7188" i="1"/>
  <c r="I7188" i="1"/>
  <c r="H7226" i="1"/>
  <c r="I7226" i="1"/>
  <c r="H7242" i="1"/>
  <c r="I7242" i="1"/>
  <c r="H7274" i="1"/>
  <c r="I7274" i="1"/>
  <c r="H7281" i="1"/>
  <c r="I7281" i="1"/>
  <c r="H7297" i="1"/>
  <c r="I7297" i="1"/>
  <c r="H7305" i="1"/>
  <c r="I7305" i="1"/>
  <c r="H7311" i="1"/>
  <c r="I7311" i="1"/>
  <c r="H7318" i="1"/>
  <c r="I7318" i="1"/>
  <c r="H7333" i="1"/>
  <c r="I7333" i="1"/>
  <c r="H7348" i="1"/>
  <c r="I7348" i="1"/>
  <c r="H7370" i="1"/>
  <c r="I7370" i="1"/>
  <c r="H7387" i="1"/>
  <c r="I7387" i="1"/>
  <c r="H7399" i="1"/>
  <c r="I7399" i="1"/>
  <c r="H7406" i="1"/>
  <c r="I7406" i="1"/>
  <c r="H7412" i="1"/>
  <c r="I7412" i="1"/>
  <c r="H7423" i="1"/>
  <c r="I7423" i="1"/>
  <c r="H7438" i="1"/>
  <c r="I7438" i="1"/>
  <c r="H7452" i="1"/>
  <c r="I7452" i="1"/>
  <c r="H7458" i="1"/>
  <c r="I7458" i="1"/>
  <c r="H7479" i="1"/>
  <c r="I7479" i="1"/>
  <c r="H7493" i="1"/>
  <c r="I7493" i="1"/>
  <c r="G7520" i="1"/>
  <c r="I7519" i="1"/>
  <c r="H7535" i="1"/>
  <c r="I7535" i="1"/>
  <c r="H7550" i="1"/>
  <c r="I7550" i="1"/>
  <c r="H7557" i="1"/>
  <c r="I7557" i="1"/>
  <c r="H7569" i="1"/>
  <c r="I7569" i="1"/>
  <c r="H7584" i="1"/>
  <c r="I7584" i="1"/>
  <c r="H7595" i="1"/>
  <c r="I7595" i="1"/>
  <c r="H7610" i="1"/>
  <c r="I7610" i="1"/>
  <c r="H7618" i="1"/>
  <c r="I7618" i="1"/>
  <c r="H7638" i="1"/>
  <c r="I7638" i="1"/>
  <c r="H7648" i="1"/>
  <c r="I7648" i="1"/>
  <c r="H7664" i="1"/>
  <c r="I7664" i="1"/>
  <c r="H7682" i="1"/>
  <c r="I7682" i="1"/>
  <c r="H7748" i="1"/>
  <c r="I7748" i="1"/>
  <c r="H7755" i="1"/>
  <c r="I7755" i="1"/>
  <c r="H7762" i="1"/>
  <c r="I7762" i="1"/>
  <c r="H7769" i="1"/>
  <c r="I7769" i="1"/>
  <c r="H7782" i="1"/>
  <c r="I7782" i="1"/>
  <c r="H7795" i="1"/>
  <c r="I7795" i="1"/>
  <c r="H7804" i="1"/>
  <c r="I7804" i="1"/>
  <c r="H7810" i="1"/>
  <c r="I7810" i="1"/>
  <c r="H7816" i="1"/>
  <c r="I7816" i="1"/>
  <c r="H7822" i="1"/>
  <c r="I7822" i="1"/>
  <c r="H7840" i="1"/>
  <c r="I7840" i="1"/>
  <c r="H7848" i="1"/>
  <c r="I7848" i="1"/>
  <c r="H7854" i="1"/>
  <c r="I7854" i="1"/>
  <c r="H7868" i="1"/>
  <c r="I7868" i="1"/>
  <c r="H7876" i="1"/>
  <c r="I7876" i="1"/>
  <c r="H7902" i="1"/>
  <c r="I7902" i="1"/>
  <c r="H7927" i="1"/>
  <c r="I7927" i="1"/>
  <c r="H7935" i="1"/>
  <c r="I7935" i="1"/>
  <c r="H7943" i="1"/>
  <c r="I7943" i="1"/>
  <c r="H7972" i="1"/>
  <c r="I7972" i="1"/>
  <c r="H7979" i="1"/>
  <c r="I7979" i="1"/>
  <c r="H7999" i="1"/>
  <c r="I7999" i="1"/>
  <c r="H8008" i="1"/>
  <c r="I8008" i="1"/>
  <c r="H8026" i="1"/>
  <c r="I8026" i="1"/>
  <c r="H8054" i="1"/>
  <c r="I8054" i="1"/>
  <c r="G8061" i="1"/>
  <c r="I8060" i="1"/>
  <c r="H8067" i="1"/>
  <c r="I8067" i="1"/>
  <c r="H8076" i="1"/>
  <c r="I8076" i="1"/>
  <c r="G8095" i="1"/>
  <c r="I8095" i="1" s="1"/>
  <c r="I8094" i="1"/>
  <c r="G8120" i="1"/>
  <c r="I8120" i="1" s="1"/>
  <c r="I8119" i="1"/>
  <c r="H8137" i="1"/>
  <c r="I8137" i="1"/>
  <c r="H8153" i="1"/>
  <c r="I8153" i="1"/>
  <c r="H8191" i="1"/>
  <c r="I8191" i="1"/>
  <c r="H8203" i="1"/>
  <c r="I8203" i="1"/>
  <c r="H8213" i="1"/>
  <c r="I8213" i="1"/>
  <c r="H8251" i="1"/>
  <c r="I8251" i="1"/>
  <c r="H8265" i="1"/>
  <c r="I8265" i="1"/>
  <c r="H8272" i="1"/>
  <c r="I8272" i="1"/>
  <c r="H8280" i="1"/>
  <c r="I8280" i="1"/>
  <c r="H8301" i="1"/>
  <c r="I8301" i="1"/>
  <c r="H8307" i="1"/>
  <c r="I8307" i="1"/>
  <c r="H8321" i="1"/>
  <c r="I8321" i="1"/>
  <c r="H8333" i="1"/>
  <c r="I8333" i="1"/>
  <c r="H8343" i="1"/>
  <c r="I8343" i="1"/>
  <c r="H8379" i="1"/>
  <c r="I8379" i="1"/>
  <c r="H8385" i="1"/>
  <c r="I8385" i="1"/>
  <c r="H8397" i="1"/>
  <c r="I8397" i="1"/>
  <c r="H8403" i="1"/>
  <c r="I8403" i="1"/>
  <c r="H8411" i="1"/>
  <c r="I8411" i="1"/>
  <c r="H8419" i="1"/>
  <c r="I8419" i="1"/>
  <c r="H8436" i="1"/>
  <c r="I8436" i="1"/>
  <c r="H8456" i="1"/>
  <c r="I8456" i="1"/>
  <c r="H8472" i="1"/>
  <c r="I8472" i="1"/>
  <c r="H8479" i="1"/>
  <c r="I8479" i="1"/>
  <c r="H8496" i="1"/>
  <c r="I8496" i="1"/>
  <c r="H8503" i="1"/>
  <c r="I8503" i="1"/>
  <c r="H8510" i="1"/>
  <c r="I8510" i="1"/>
  <c r="H8516" i="1"/>
  <c r="I8516" i="1"/>
  <c r="H8522" i="1"/>
  <c r="I8522" i="1"/>
  <c r="H8553" i="1"/>
  <c r="I8553" i="1"/>
  <c r="H8559" i="1"/>
  <c r="I8559" i="1"/>
  <c r="H8572" i="1"/>
  <c r="I8572" i="1"/>
  <c r="H8587" i="1"/>
  <c r="I8587" i="1"/>
  <c r="H8603" i="1"/>
  <c r="I8603" i="1"/>
  <c r="H8609" i="1"/>
  <c r="I8609" i="1"/>
  <c r="H8622" i="1"/>
  <c r="I8622" i="1"/>
  <c r="H8635" i="1"/>
  <c r="I8635" i="1"/>
  <c r="H8649" i="1"/>
  <c r="I8649" i="1"/>
  <c r="H8664" i="1"/>
  <c r="I8664" i="1"/>
  <c r="H8679" i="1"/>
  <c r="I8679" i="1"/>
  <c r="H8685" i="1"/>
  <c r="I8685" i="1"/>
  <c r="H8693" i="1"/>
  <c r="I8693" i="1"/>
  <c r="H8699" i="1"/>
  <c r="I8699" i="1"/>
  <c r="G8708" i="1"/>
  <c r="I8708" i="1" s="1"/>
  <c r="I8707" i="1"/>
  <c r="H8728" i="1"/>
  <c r="I8728" i="1"/>
  <c r="H8741" i="1"/>
  <c r="I8741" i="1"/>
  <c r="H8775" i="1"/>
  <c r="I8775" i="1"/>
  <c r="H8800" i="1"/>
  <c r="I8800" i="1"/>
  <c r="H8806" i="1"/>
  <c r="I8806" i="1"/>
  <c r="H8814" i="1"/>
  <c r="I8814" i="1"/>
  <c r="H8820" i="1"/>
  <c r="I8820" i="1"/>
  <c r="H8827" i="1"/>
  <c r="I8827" i="1"/>
  <c r="G8837" i="1"/>
  <c r="I8836" i="1"/>
  <c r="H8846" i="1"/>
  <c r="I8846" i="1"/>
  <c r="H8861" i="1"/>
  <c r="I8861" i="1"/>
  <c r="H8868" i="1"/>
  <c r="I8868" i="1"/>
  <c r="H8874" i="1"/>
  <c r="I8874" i="1"/>
  <c r="H8912" i="1"/>
  <c r="I8912" i="1"/>
  <c r="H8925" i="1"/>
  <c r="I8925" i="1"/>
  <c r="H8939" i="1"/>
  <c r="I8939" i="1"/>
  <c r="H8945" i="1"/>
  <c r="I8945" i="1"/>
  <c r="H8960" i="1"/>
  <c r="I8960" i="1"/>
  <c r="H8968" i="1"/>
  <c r="I8968" i="1"/>
  <c r="H8982" i="1"/>
  <c r="I8982" i="1"/>
  <c r="H8997" i="1"/>
  <c r="I8997" i="1"/>
  <c r="H9017" i="1"/>
  <c r="I9017" i="1"/>
  <c r="H9030" i="1"/>
  <c r="I9030" i="1"/>
  <c r="H9043" i="1"/>
  <c r="I9043" i="1"/>
  <c r="G9057" i="1"/>
  <c r="I9056" i="1"/>
  <c r="H9071" i="1"/>
  <c r="I9071" i="1"/>
  <c r="H9079" i="1"/>
  <c r="I9079" i="1"/>
  <c r="H9094" i="1"/>
  <c r="I9094" i="1"/>
  <c r="H9122" i="1"/>
  <c r="I9122" i="1"/>
  <c r="H9141" i="1"/>
  <c r="I9141" i="1"/>
  <c r="H9153" i="1"/>
  <c r="I9153" i="1"/>
  <c r="H9163" i="1"/>
  <c r="I9163" i="1"/>
  <c r="H9176" i="1"/>
  <c r="I9176" i="1"/>
  <c r="G9188" i="1"/>
  <c r="I9187" i="1"/>
  <c r="H9221" i="1"/>
  <c r="I9221" i="1"/>
  <c r="H9233" i="1"/>
  <c r="I9233" i="1"/>
  <c r="H9257" i="1"/>
  <c r="I9257" i="1"/>
  <c r="H9269" i="1"/>
  <c r="I9269" i="1"/>
  <c r="H9289" i="1"/>
  <c r="I9289" i="1"/>
  <c r="H9295" i="1"/>
  <c r="I9295" i="1"/>
  <c r="H9310" i="1"/>
  <c r="I9310" i="1"/>
  <c r="H9316" i="1"/>
  <c r="I9316" i="1"/>
  <c r="G9323" i="1"/>
  <c r="I9322" i="1"/>
  <c r="H9329" i="1"/>
  <c r="I9329" i="1"/>
  <c r="H9341" i="1"/>
  <c r="I9341" i="1"/>
  <c r="H9347" i="1"/>
  <c r="I9347" i="1"/>
  <c r="H9359" i="1"/>
  <c r="I9359" i="1"/>
  <c r="H9378" i="1"/>
  <c r="I9378" i="1"/>
  <c r="H9430" i="1"/>
  <c r="I9430" i="1"/>
  <c r="H9467" i="1"/>
  <c r="I9467" i="1"/>
  <c r="H9474" i="1"/>
  <c r="I9474" i="1"/>
  <c r="H9498" i="1"/>
  <c r="I9498" i="1"/>
  <c r="H9549" i="1"/>
  <c r="I9549" i="1"/>
  <c r="H9559" i="1"/>
  <c r="I9559" i="1"/>
  <c r="H9634" i="1"/>
  <c r="I9634" i="1"/>
  <c r="H9647" i="1"/>
  <c r="I9647" i="1"/>
  <c r="H9656" i="1"/>
  <c r="I9656" i="1"/>
  <c r="H9679" i="1"/>
  <c r="I9679" i="1"/>
  <c r="G9687" i="1"/>
  <c r="I9686" i="1"/>
  <c r="H9702" i="1"/>
  <c r="I9702" i="1"/>
  <c r="H9719" i="1"/>
  <c r="I9719" i="1"/>
  <c r="G9727" i="1"/>
  <c r="I9726" i="1"/>
  <c r="H9740" i="1"/>
  <c r="I9740" i="1"/>
  <c r="H9800" i="1"/>
  <c r="I9800" i="1"/>
  <c r="H9821" i="1"/>
  <c r="I9821" i="1"/>
  <c r="H9833" i="1"/>
  <c r="I9833" i="1"/>
  <c r="G9848" i="1"/>
  <c r="I9847" i="1"/>
  <c r="G9860" i="1"/>
  <c r="I9859" i="1"/>
  <c r="H9876" i="1"/>
  <c r="I9876" i="1"/>
  <c r="H9907" i="1"/>
  <c r="I9907" i="1"/>
  <c r="H9914" i="1"/>
  <c r="I9914" i="1"/>
  <c r="H9967" i="1"/>
  <c r="I9967" i="1"/>
  <c r="H9976" i="1"/>
  <c r="I9976" i="1"/>
  <c r="H10006" i="1"/>
  <c r="I10006" i="1"/>
  <c r="H10014" i="1"/>
  <c r="I10014" i="1"/>
  <c r="H10028" i="1"/>
  <c r="I10028" i="1"/>
  <c r="H10043" i="1"/>
  <c r="I10043" i="1"/>
  <c r="G10112" i="1"/>
  <c r="I10111" i="1"/>
  <c r="G10137" i="1"/>
  <c r="I10136" i="1"/>
  <c r="G10162" i="1"/>
  <c r="I10161" i="1"/>
  <c r="G10260" i="1"/>
  <c r="I10259" i="1"/>
  <c r="H10399" i="1"/>
  <c r="I10399" i="1"/>
  <c r="H9245" i="1"/>
  <c r="H9010" i="1"/>
  <c r="I9712" i="1"/>
  <c r="I9614" i="1"/>
  <c r="I9251" i="1"/>
  <c r="I8595" i="1"/>
  <c r="I8103" i="1"/>
  <c r="I7356" i="1"/>
  <c r="I7195" i="1"/>
  <c r="I7051" i="1"/>
  <c r="I5789" i="1"/>
  <c r="I5773" i="1"/>
  <c r="H7232" i="1"/>
  <c r="H6789" i="1"/>
  <c r="H6553" i="1"/>
  <c r="I9956" i="1"/>
  <c r="I9421" i="1"/>
  <c r="I9335" i="1"/>
  <c r="I9281" i="1"/>
  <c r="I8173" i="1"/>
  <c r="I7503" i="1"/>
  <c r="I6174" i="1"/>
  <c r="I6155" i="1"/>
  <c r="H9322" i="1"/>
  <c r="H8707" i="1"/>
  <c r="H7248" i="1"/>
  <c r="I9695" i="1"/>
  <c r="I9539" i="1"/>
  <c r="I8931" i="1"/>
  <c r="I8749" i="1"/>
  <c r="I8245" i="1"/>
  <c r="I6939" i="1"/>
  <c r="G5" i="1"/>
  <c r="H4" i="1"/>
  <c r="G30" i="1"/>
  <c r="H29" i="1"/>
  <c r="G45" i="1"/>
  <c r="H44" i="1"/>
  <c r="G165" i="1"/>
  <c r="H164" i="1"/>
  <c r="G485" i="1"/>
  <c r="H484" i="1"/>
  <c r="G597" i="1"/>
  <c r="I597" i="1" s="1"/>
  <c r="H596" i="1"/>
  <c r="G1127" i="1"/>
  <c r="H1126" i="1"/>
  <c r="G1203" i="1"/>
  <c r="I1203" i="1" s="1"/>
  <c r="H1202" i="1"/>
  <c r="G1621" i="1"/>
  <c r="H1620" i="1"/>
  <c r="G1658" i="1"/>
  <c r="I1658" i="1" s="1"/>
  <c r="H1657" i="1"/>
  <c r="G1968" i="1"/>
  <c r="H1967" i="1"/>
  <c r="G2010" i="1"/>
  <c r="I2010" i="1" s="1"/>
  <c r="H2009" i="1"/>
  <c r="G2100" i="1"/>
  <c r="I2100" i="1" s="1"/>
  <c r="H2099" i="1"/>
  <c r="G103" i="1"/>
  <c r="I103" i="1" s="1"/>
  <c r="H102" i="1"/>
  <c r="G439" i="1"/>
  <c r="I439" i="1" s="1"/>
  <c r="H438" i="1"/>
  <c r="G525" i="1"/>
  <c r="H524" i="1"/>
  <c r="G607" i="1"/>
  <c r="I607" i="1" s="1"/>
  <c r="H606" i="1"/>
  <c r="G632" i="1"/>
  <c r="H631" i="1"/>
  <c r="G819" i="1"/>
  <c r="I819" i="1" s="1"/>
  <c r="H818" i="1"/>
  <c r="G1026" i="1"/>
  <c r="H1025" i="1"/>
  <c r="G1118" i="1"/>
  <c r="I1118" i="1" s="1"/>
  <c r="H1117" i="1"/>
  <c r="G1151" i="1"/>
  <c r="I1151" i="1" s="1"/>
  <c r="H1150" i="1"/>
  <c r="G1397" i="1"/>
  <c r="H1396" i="1"/>
  <c r="G1546" i="1"/>
  <c r="H1545" i="1"/>
  <c r="G1673" i="1"/>
  <c r="H1672" i="1"/>
  <c r="G1872" i="1"/>
  <c r="H1871" i="1"/>
  <c r="G1905" i="1"/>
  <c r="H1904" i="1"/>
  <c r="G2092" i="1"/>
  <c r="H2091" i="1"/>
  <c r="G2180" i="1"/>
  <c r="I2180" i="1" s="1"/>
  <c r="H2179" i="1"/>
  <c r="G2386" i="1"/>
  <c r="I2386" i="1" s="1"/>
  <c r="H2385" i="1"/>
  <c r="G2414" i="1"/>
  <c r="I2414" i="1" s="1"/>
  <c r="H2413" i="1"/>
  <c r="G2904" i="1"/>
  <c r="I2904" i="1" s="1"/>
  <c r="H2903" i="1"/>
  <c r="G2960" i="1"/>
  <c r="H2959" i="1"/>
  <c r="G3037" i="1"/>
  <c r="H3036" i="1"/>
  <c r="G3250" i="1"/>
  <c r="H3249" i="1"/>
  <c r="G3297" i="1"/>
  <c r="H3296" i="1"/>
  <c r="G185" i="1"/>
  <c r="H184" i="1"/>
  <c r="G284" i="1"/>
  <c r="I284" i="1" s="1"/>
  <c r="H283" i="1"/>
  <c r="G303" i="1"/>
  <c r="I303" i="1" s="1"/>
  <c r="H302" i="1"/>
  <c r="G420" i="1"/>
  <c r="H419" i="1"/>
  <c r="G754" i="1"/>
  <c r="I754" i="1" s="1"/>
  <c r="H753" i="1"/>
  <c r="G964" i="1"/>
  <c r="H963" i="1"/>
  <c r="G1071" i="1"/>
  <c r="I1071" i="1" s="1"/>
  <c r="H1070" i="1"/>
  <c r="G1240" i="1"/>
  <c r="I1240" i="1" s="1"/>
  <c r="H1239" i="1"/>
  <c r="G1379" i="1"/>
  <c r="I1379" i="1" s="1"/>
  <c r="H1378" i="1"/>
  <c r="G1471" i="1"/>
  <c r="H1470" i="1"/>
  <c r="G1802" i="1"/>
  <c r="H1801" i="1"/>
  <c r="G1824" i="1"/>
  <c r="I1824" i="1" s="1"/>
  <c r="H1823" i="1"/>
  <c r="G2052" i="1"/>
  <c r="I2052" i="1" s="1"/>
  <c r="H2051" i="1"/>
  <c r="G2120" i="1"/>
  <c r="I2120" i="1" s="1"/>
  <c r="H2119" i="1"/>
  <c r="G2137" i="1"/>
  <c r="H2136" i="1"/>
  <c r="G2161" i="1"/>
  <c r="I2161" i="1" s="1"/>
  <c r="H2160" i="1"/>
  <c r="G2200" i="1"/>
  <c r="H2199" i="1"/>
  <c r="G2439" i="1"/>
  <c r="H2438" i="1"/>
  <c r="G2790" i="1"/>
  <c r="I2790" i="1" s="1"/>
  <c r="H2789" i="1"/>
  <c r="G2819" i="1"/>
  <c r="H2818" i="1"/>
  <c r="G2838" i="1"/>
  <c r="I2838" i="1" s="1"/>
  <c r="H2837" i="1"/>
  <c r="G21" i="1"/>
  <c r="I21" i="1" s="1"/>
  <c r="H20" i="1"/>
  <c r="G148" i="1"/>
  <c r="H147" i="1"/>
  <c r="G249" i="1"/>
  <c r="H248" i="1"/>
  <c r="G542" i="1"/>
  <c r="H541" i="1"/>
  <c r="G571" i="1"/>
  <c r="H570" i="1"/>
  <c r="G849" i="1"/>
  <c r="I849" i="1" s="1"/>
  <c r="H848" i="1"/>
  <c r="G897" i="1"/>
  <c r="I897" i="1" s="1"/>
  <c r="H896" i="1"/>
  <c r="G1102" i="1"/>
  <c r="H1101" i="1"/>
  <c r="G1189" i="1"/>
  <c r="H1188" i="1"/>
  <c r="G1221" i="1"/>
  <c r="I1221" i="1" s="1"/>
  <c r="H1220" i="1"/>
  <c r="G1336" i="1"/>
  <c r="H1335" i="1"/>
  <c r="G1691" i="1"/>
  <c r="H1690" i="1"/>
  <c r="G1941" i="1"/>
  <c r="H1940" i="1"/>
  <c r="G1976" i="1"/>
  <c r="I1976" i="1" s="1"/>
  <c r="H1975" i="1"/>
  <c r="G2145" i="1"/>
  <c r="H2144" i="1"/>
  <c r="G2279" i="1"/>
  <c r="I2279" i="1" s="1"/>
  <c r="H2278" i="1"/>
  <c r="G2302" i="1"/>
  <c r="I2302" i="1" s="1"/>
  <c r="H2301" i="1"/>
  <c r="G2590" i="1"/>
  <c r="I2590" i="1" s="1"/>
  <c r="H2589" i="1"/>
  <c r="G2866" i="1"/>
  <c r="H2865" i="1"/>
  <c r="G2917" i="1"/>
  <c r="I2917" i="1" s="1"/>
  <c r="H2916" i="1"/>
  <c r="G2997" i="1"/>
  <c r="I2997" i="1" s="1"/>
  <c r="H2996" i="1"/>
  <c r="G3190" i="1"/>
  <c r="I3190" i="1" s="1"/>
  <c r="H3189" i="1"/>
  <c r="G3239" i="1"/>
  <c r="H3238" i="1"/>
  <c r="G216" i="1"/>
  <c r="I216" i="1" s="1"/>
  <c r="H215" i="1"/>
  <c r="G268" i="1"/>
  <c r="I268" i="1" s="1"/>
  <c r="H267" i="1"/>
  <c r="G293" i="1"/>
  <c r="I293" i="1" s="1"/>
  <c r="H292" i="1"/>
  <c r="G369" i="1"/>
  <c r="H368" i="1"/>
  <c r="G396" i="1"/>
  <c r="I396" i="1" s="1"/>
  <c r="H395" i="1"/>
  <c r="G449" i="1"/>
  <c r="H448" i="1"/>
  <c r="G619" i="1"/>
  <c r="H618" i="1"/>
  <c r="G686" i="1"/>
  <c r="I686" i="1" s="1"/>
  <c r="H685" i="1"/>
  <c r="G1279" i="1"/>
  <c r="I1279" i="1" s="1"/>
  <c r="H1278" i="1"/>
  <c r="G1612" i="1"/>
  <c r="H1611" i="1"/>
  <c r="G1927" i="1"/>
  <c r="H1926" i="1"/>
  <c r="G2470" i="1"/>
  <c r="I2470" i="1" s="1"/>
  <c r="H2469" i="1"/>
  <c r="G2497" i="1"/>
  <c r="H2496" i="1"/>
  <c r="G2683" i="1"/>
  <c r="I2683" i="1" s="1"/>
  <c r="H2682" i="1"/>
  <c r="G2730" i="1"/>
  <c r="I2730" i="1" s="1"/>
  <c r="H2729" i="1"/>
  <c r="G2751" i="1"/>
  <c r="I2751" i="1" s="1"/>
  <c r="H2750" i="1"/>
  <c r="G3173" i="1"/>
  <c r="H3172" i="1"/>
  <c r="G75" i="1"/>
  <c r="H74" i="1"/>
  <c r="G131" i="1"/>
  <c r="I131" i="1" s="1"/>
  <c r="H130" i="1"/>
  <c r="G177" i="1"/>
  <c r="H176" i="1"/>
  <c r="G359" i="1"/>
  <c r="I359" i="1" s="1"/>
  <c r="H358" i="1"/>
  <c r="G779" i="1"/>
  <c r="H778" i="1"/>
  <c r="G810" i="1"/>
  <c r="I810" i="1" s="1"/>
  <c r="H809" i="1"/>
  <c r="G994" i="1"/>
  <c r="H993" i="1"/>
  <c r="G1047" i="1"/>
  <c r="I1047" i="1" s="1"/>
  <c r="H1046" i="1"/>
  <c r="G1166" i="1"/>
  <c r="I1166" i="1" s="1"/>
  <c r="H1165" i="1"/>
  <c r="G1423" i="1"/>
  <c r="I1423" i="1" s="1"/>
  <c r="H1422" i="1"/>
  <c r="G1640" i="1"/>
  <c r="I1640" i="1" s="1"/>
  <c r="H1639" i="1"/>
  <c r="G2036" i="1"/>
  <c r="I2036" i="1" s="1"/>
  <c r="H2035" i="1"/>
  <c r="H4959" i="1"/>
  <c r="G3314" i="1"/>
  <c r="H3313" i="1"/>
  <c r="G3328" i="1"/>
  <c r="I3328" i="1" s="1"/>
  <c r="H3327" i="1"/>
  <c r="G3401" i="1"/>
  <c r="H3400" i="1"/>
  <c r="G3436" i="1"/>
  <c r="H3435" i="1"/>
  <c r="G3459" i="1"/>
  <c r="I3459" i="1" s="1"/>
  <c r="H3458" i="1"/>
  <c r="G3473" i="1"/>
  <c r="H3472" i="1"/>
  <c r="G3481" i="1"/>
  <c r="H3480" i="1"/>
  <c r="G3574" i="1"/>
  <c r="I3574" i="1" s="1"/>
  <c r="H3573" i="1"/>
  <c r="G3618" i="1"/>
  <c r="H3617" i="1"/>
  <c r="G3719" i="1"/>
  <c r="I3719" i="1" s="1"/>
  <c r="H3718" i="1"/>
  <c r="G3728" i="1"/>
  <c r="H3727" i="1"/>
  <c r="G3799" i="1"/>
  <c r="I3799" i="1" s="1"/>
  <c r="H3798" i="1"/>
  <c r="G3829" i="1"/>
  <c r="H3828" i="1"/>
  <c r="G3913" i="1"/>
  <c r="H3912" i="1"/>
  <c r="G3926" i="1"/>
  <c r="H3925" i="1"/>
  <c r="G3945" i="1"/>
  <c r="H3944" i="1"/>
  <c r="G3952" i="1"/>
  <c r="H3951" i="1"/>
  <c r="G4033" i="1"/>
  <c r="I4033" i="1" s="1"/>
  <c r="H4032" i="1"/>
  <c r="G4046" i="1"/>
  <c r="I4046" i="1" s="1"/>
  <c r="H4045" i="1"/>
  <c r="G4072" i="1"/>
  <c r="I4072" i="1" s="1"/>
  <c r="H4071" i="1"/>
  <c r="G4096" i="1"/>
  <c r="I4096" i="1" s="1"/>
  <c r="H4095" i="1"/>
  <c r="G4107" i="1"/>
  <c r="I4107" i="1" s="1"/>
  <c r="H4106" i="1"/>
  <c r="G4130" i="1"/>
  <c r="I4130" i="1" s="1"/>
  <c r="H4129" i="1"/>
  <c r="G4149" i="1"/>
  <c r="I4149" i="1" s="1"/>
  <c r="H4148" i="1"/>
  <c r="G4195" i="1"/>
  <c r="I4195" i="1" s="1"/>
  <c r="H4194" i="1"/>
  <c r="G4209" i="1"/>
  <c r="H4208" i="1"/>
  <c r="G4223" i="1"/>
  <c r="I4223" i="1" s="1"/>
  <c r="H4222" i="1"/>
  <c r="G4244" i="1"/>
  <c r="H4243" i="1"/>
  <c r="G4341" i="1"/>
  <c r="I4341" i="1" s="1"/>
  <c r="H4340" i="1"/>
  <c r="G4355" i="1"/>
  <c r="H4354" i="1"/>
  <c r="G4367" i="1"/>
  <c r="H4366" i="1"/>
  <c r="G4383" i="1"/>
  <c r="H4382" i="1"/>
  <c r="G4398" i="1"/>
  <c r="I4398" i="1" s="1"/>
  <c r="H4397" i="1"/>
  <c r="G4438" i="1"/>
  <c r="H4437" i="1"/>
  <c r="G4448" i="1"/>
  <c r="I4448" i="1" s="1"/>
  <c r="H4447" i="1"/>
  <c r="G4476" i="1"/>
  <c r="I4476" i="1" s="1"/>
  <c r="H4475" i="1"/>
  <c r="G4489" i="1"/>
  <c r="H4488" i="1"/>
  <c r="G4510" i="1"/>
  <c r="I4510" i="1" s="1"/>
  <c r="H4509" i="1"/>
  <c r="G4534" i="1"/>
  <c r="I4534" i="1" s="1"/>
  <c r="H4533" i="1"/>
  <c r="G4548" i="1"/>
  <c r="H4547" i="1"/>
  <c r="G4559" i="1"/>
  <c r="H4558" i="1"/>
  <c r="G4574" i="1"/>
  <c r="I4574" i="1" s="1"/>
  <c r="H4573" i="1"/>
  <c r="G4588" i="1"/>
  <c r="H4587" i="1"/>
  <c r="G4599" i="1"/>
  <c r="I4599" i="1" s="1"/>
  <c r="H4598" i="1"/>
  <c r="G4642" i="1"/>
  <c r="I4642" i="1" s="1"/>
  <c r="H4641" i="1"/>
  <c r="G4657" i="1"/>
  <c r="I4657" i="1" s="1"/>
  <c r="H4656" i="1"/>
  <c r="G4694" i="1"/>
  <c r="H4693" i="1"/>
  <c r="G4708" i="1"/>
  <c r="H4707" i="1"/>
  <c r="G4720" i="1"/>
  <c r="H4719" i="1"/>
  <c r="G4807" i="1"/>
  <c r="H4806" i="1"/>
  <c r="G4839" i="1"/>
  <c r="I4839" i="1" s="1"/>
  <c r="H4838" i="1"/>
  <c r="G4917" i="1"/>
  <c r="H4916" i="1"/>
  <c r="G5000" i="1"/>
  <c r="H4999" i="1"/>
  <c r="G5039" i="1"/>
  <c r="H5038" i="1"/>
  <c r="G5087" i="1"/>
  <c r="H5086" i="1"/>
  <c r="G5272" i="1"/>
  <c r="H5271" i="1"/>
  <c r="G5305" i="1"/>
  <c r="H5304" i="1"/>
  <c r="G5361" i="1"/>
  <c r="H5360" i="1"/>
  <c r="G5385" i="1"/>
  <c r="H5384" i="1"/>
  <c r="G5414" i="1"/>
  <c r="I5414" i="1" s="1"/>
  <c r="H5413" i="1"/>
  <c r="G5470" i="1"/>
  <c r="I5470" i="1" s="1"/>
  <c r="H5469" i="1"/>
  <c r="G5576" i="1"/>
  <c r="H5575" i="1"/>
  <c r="G5642" i="1"/>
  <c r="H5641" i="1"/>
  <c r="G5715" i="1"/>
  <c r="H5714" i="1"/>
  <c r="G5830" i="1"/>
  <c r="H5829" i="1"/>
  <c r="G5886" i="1"/>
  <c r="I5886" i="1" s="1"/>
  <c r="H5885" i="1"/>
  <c r="G5894" i="1"/>
  <c r="I5894" i="1" s="1"/>
  <c r="H5893" i="1"/>
  <c r="G5912" i="1"/>
  <c r="I5912" i="1" s="1"/>
  <c r="H5911" i="1"/>
  <c r="G5989" i="1"/>
  <c r="I5989" i="1" s="1"/>
  <c r="H5988" i="1"/>
  <c r="G5999" i="1"/>
  <c r="I5999" i="1" s="1"/>
  <c r="H5998" i="1"/>
  <c r="G6010" i="1"/>
  <c r="I6010" i="1" s="1"/>
  <c r="H6009" i="1"/>
  <c r="G6029" i="1"/>
  <c r="H6028" i="1"/>
  <c r="G6063" i="1"/>
  <c r="I6063" i="1" s="1"/>
  <c r="H6062" i="1"/>
  <c r="G6092" i="1"/>
  <c r="H6091" i="1"/>
  <c r="G6101" i="1"/>
  <c r="I6101" i="1" s="1"/>
  <c r="H6100" i="1"/>
  <c r="G6117" i="1"/>
  <c r="H6116" i="1"/>
  <c r="G6141" i="1"/>
  <c r="H6140" i="1"/>
  <c r="G6243" i="1"/>
  <c r="I6243" i="1" s="1"/>
  <c r="H6242" i="1"/>
  <c r="G6255" i="1"/>
  <c r="I6255" i="1" s="1"/>
  <c r="G6270" i="1"/>
  <c r="H6269" i="1"/>
  <c r="G6278" i="1"/>
  <c r="I6278" i="1" s="1"/>
  <c r="H6277" i="1"/>
  <c r="G6314" i="1"/>
  <c r="H6313" i="1"/>
  <c r="G6324" i="1"/>
  <c r="H6323" i="1"/>
  <c r="G6341" i="1"/>
  <c r="H6340" i="1"/>
  <c r="G6370" i="1"/>
  <c r="I6370" i="1" s="1"/>
  <c r="H6369" i="1"/>
  <c r="G6395" i="1"/>
  <c r="I6395" i="1" s="1"/>
  <c r="H6394" i="1"/>
  <c r="G6410" i="1"/>
  <c r="H6409" i="1"/>
  <c r="G6511" i="1"/>
  <c r="I6511" i="1" s="1"/>
  <c r="H6510" i="1"/>
  <c r="G6520" i="1"/>
  <c r="I6520" i="1" s="1"/>
  <c r="H6519" i="1"/>
  <c r="G6544" i="1"/>
  <c r="I6544" i="1" s="1"/>
  <c r="H6543" i="1"/>
  <c r="G6593" i="1"/>
  <c r="I6593" i="1" s="1"/>
  <c r="H6592" i="1"/>
  <c r="G6603" i="1"/>
  <c r="I6603" i="1" s="1"/>
  <c r="H6602" i="1"/>
  <c r="G6613" i="1"/>
  <c r="H6612" i="1"/>
  <c r="G6641" i="1"/>
  <c r="H6640" i="1"/>
  <c r="G6678" i="1"/>
  <c r="H6677" i="1"/>
  <c r="G6686" i="1"/>
  <c r="I6686" i="1" s="1"/>
  <c r="H6685" i="1"/>
  <c r="G6741" i="1"/>
  <c r="H6740" i="1"/>
  <c r="G6749" i="1"/>
  <c r="I6749" i="1" s="1"/>
  <c r="H6748" i="1"/>
  <c r="G6759" i="1"/>
  <c r="H6758" i="1"/>
  <c r="G6784" i="1"/>
  <c r="H6783" i="1"/>
  <c r="G6792" i="1"/>
  <c r="H6791" i="1"/>
  <c r="G6962" i="1"/>
  <c r="H6961" i="1"/>
  <c r="G6986" i="1"/>
  <c r="H6985" i="1"/>
  <c r="G7016" i="1"/>
  <c r="I7016" i="1" s="1"/>
  <c r="H7015" i="1"/>
  <c r="G7062" i="1"/>
  <c r="H7061" i="1"/>
  <c r="G7081" i="1"/>
  <c r="H7080" i="1"/>
  <c r="G7177" i="1"/>
  <c r="I7177" i="1" s="1"/>
  <c r="H7176" i="1"/>
  <c r="G7259" i="1"/>
  <c r="H7258" i="1"/>
  <c r="G7344" i="1"/>
  <c r="H7343" i="1"/>
  <c r="G7351" i="1"/>
  <c r="H7350" i="1"/>
  <c r="G7359" i="1"/>
  <c r="I7359" i="1" s="1"/>
  <c r="H7358" i="1"/>
  <c r="G7373" i="1"/>
  <c r="I7373" i="1" s="1"/>
  <c r="H7372" i="1"/>
  <c r="G7383" i="1"/>
  <c r="H7382" i="1"/>
  <c r="G7415" i="1"/>
  <c r="I7415" i="1" s="1"/>
  <c r="H7414" i="1"/>
  <c r="G7441" i="1"/>
  <c r="I7441" i="1" s="1"/>
  <c r="H7440" i="1"/>
  <c r="G7483" i="1"/>
  <c r="H7482" i="1"/>
  <c r="G7496" i="1"/>
  <c r="I7496" i="1" s="1"/>
  <c r="H7495" i="1"/>
  <c r="G7506" i="1"/>
  <c r="H7505" i="1"/>
  <c r="G7531" i="1"/>
  <c r="H7530" i="1"/>
  <c r="G7651" i="1"/>
  <c r="H7650" i="1"/>
  <c r="G7667" i="1"/>
  <c r="H7666" i="1"/>
  <c r="G7705" i="1"/>
  <c r="I7705" i="1" s="1"/>
  <c r="H7704" i="1"/>
  <c r="G7798" i="1"/>
  <c r="H7797" i="1"/>
  <c r="G7833" i="1"/>
  <c r="I7833" i="1" s="1"/>
  <c r="H7832" i="1"/>
  <c r="G7843" i="1"/>
  <c r="H7842" i="1"/>
  <c r="G7879" i="1"/>
  <c r="I7879" i="1" s="1"/>
  <c r="H7878" i="1"/>
  <c r="G7906" i="1"/>
  <c r="H7905" i="1"/>
  <c r="G7983" i="1"/>
  <c r="H7982" i="1"/>
  <c r="G8002" i="1"/>
  <c r="H8001" i="1"/>
  <c r="G8029" i="1"/>
  <c r="I8029" i="1" s="1"/>
  <c r="H8028" i="1"/>
  <c r="G8039" i="1"/>
  <c r="I8039" i="1" s="1"/>
  <c r="H8038" i="1"/>
  <c r="G8086" i="1"/>
  <c r="H8085" i="1"/>
  <c r="G8141" i="1"/>
  <c r="H8140" i="1"/>
  <c r="G8176" i="1"/>
  <c r="I8176" i="1" s="1"/>
  <c r="H8175" i="1"/>
  <c r="G8196" i="1"/>
  <c r="H8195" i="1"/>
  <c r="G8355" i="1"/>
  <c r="I8355" i="1" s="1"/>
  <c r="H8354" i="1"/>
  <c r="G8372" i="1"/>
  <c r="I8372" i="1" s="1"/>
  <c r="H8371" i="1"/>
  <c r="G8449" i="1"/>
  <c r="I8449" i="1" s="1"/>
  <c r="H8448" i="1"/>
  <c r="G8466" i="1"/>
  <c r="I8466" i="1" s="1"/>
  <c r="H8465" i="1"/>
  <c r="G8483" i="1"/>
  <c r="H8482" i="1"/>
  <c r="G8598" i="1"/>
  <c r="H8597" i="1"/>
  <c r="G8652" i="1"/>
  <c r="H8651" i="1"/>
  <c r="G8703" i="1"/>
  <c r="H8702" i="1"/>
  <c r="G8735" i="1"/>
  <c r="H8734" i="1"/>
  <c r="G8745" i="1"/>
  <c r="H8744" i="1"/>
  <c r="G8796" i="1"/>
  <c r="H8795" i="1"/>
  <c r="G8849" i="1"/>
  <c r="H8848" i="1"/>
  <c r="G8934" i="1"/>
  <c r="H8933" i="1"/>
  <c r="G8964" i="1"/>
  <c r="H8963" i="1"/>
  <c r="G8985" i="1"/>
  <c r="I8985" i="1" s="1"/>
  <c r="H8984" i="1"/>
  <c r="G9060" i="1"/>
  <c r="H9059" i="1"/>
  <c r="G9169" i="1"/>
  <c r="I9169" i="1" s="1"/>
  <c r="H9168" i="1"/>
  <c r="G9191" i="1"/>
  <c r="I9191" i="1" s="1"/>
  <c r="H9190" i="1"/>
  <c r="G9362" i="1"/>
  <c r="H9361" i="1"/>
  <c r="G9373" i="1"/>
  <c r="H9372" i="1"/>
  <c r="G9502" i="1"/>
  <c r="I9502" i="1" s="1"/>
  <c r="H9501" i="1"/>
  <c r="G9543" i="1"/>
  <c r="H9542" i="1"/>
  <c r="G9581" i="1"/>
  <c r="H9580" i="1"/>
  <c r="G9592" i="1"/>
  <c r="H9591" i="1"/>
  <c r="G9619" i="1"/>
  <c r="H9618" i="1"/>
  <c r="G9640" i="1"/>
  <c r="I9640" i="1" s="1"/>
  <c r="H9639" i="1"/>
  <c r="G9690" i="1"/>
  <c r="H9689" i="1"/>
  <c r="G9698" i="1"/>
  <c r="H9697" i="1"/>
  <c r="G9722" i="1"/>
  <c r="H9721" i="1"/>
  <c r="G9864" i="1"/>
  <c r="H9863" i="1"/>
  <c r="G9910" i="1"/>
  <c r="H9909" i="1"/>
  <c r="G10000" i="1"/>
  <c r="H9999" i="1"/>
  <c r="G10010" i="1"/>
  <c r="H10009" i="1"/>
  <c r="G10077" i="1"/>
  <c r="H10076" i="1"/>
  <c r="G10098" i="1"/>
  <c r="H10097" i="1"/>
  <c r="G10166" i="1"/>
  <c r="H10165" i="1"/>
  <c r="H10366" i="1"/>
  <c r="H9859" i="1"/>
  <c r="H9402" i="1"/>
  <c r="H4635" i="1"/>
  <c r="H2017" i="1"/>
  <c r="H8119" i="1"/>
  <c r="H7586" i="1"/>
  <c r="H4240" i="1"/>
  <c r="H8094" i="1"/>
  <c r="H6773" i="1"/>
  <c r="G111" i="1"/>
  <c r="I111" i="1" s="1"/>
  <c r="H110" i="1"/>
  <c r="G137" i="1"/>
  <c r="H136" i="1"/>
  <c r="G222" i="1"/>
  <c r="I222" i="1" s="1"/>
  <c r="H221" i="1"/>
  <c r="G290" i="1"/>
  <c r="H289" i="1"/>
  <c r="G386" i="1"/>
  <c r="H385" i="1"/>
  <c r="G550" i="1"/>
  <c r="H549" i="1"/>
  <c r="G891" i="1"/>
  <c r="I891" i="1" s="1"/>
  <c r="H890" i="1"/>
  <c r="G919" i="1"/>
  <c r="H918" i="1"/>
  <c r="G983" i="1"/>
  <c r="I983" i="1" s="1"/>
  <c r="H982" i="1"/>
  <c r="G1056" i="1"/>
  <c r="H1055" i="1"/>
  <c r="G1109" i="1"/>
  <c r="H1108" i="1"/>
  <c r="G1216" i="1"/>
  <c r="H1215" i="1"/>
  <c r="G1248" i="1"/>
  <c r="I1248" i="1" s="1"/>
  <c r="H1247" i="1"/>
  <c r="G1292" i="1"/>
  <c r="H1291" i="1"/>
  <c r="G1361" i="1"/>
  <c r="H1360" i="1"/>
  <c r="G1419" i="1"/>
  <c r="I1419" i="1" s="1"/>
  <c r="H1418" i="1"/>
  <c r="G1526" i="1"/>
  <c r="I1526" i="1" s="1"/>
  <c r="H1525" i="1"/>
  <c r="G1609" i="1"/>
  <c r="H1608" i="1"/>
  <c r="G1684" i="1"/>
  <c r="H1683" i="1"/>
  <c r="G1749" i="1"/>
  <c r="I1749" i="1" s="1"/>
  <c r="H1748" i="1"/>
  <c r="G1988" i="1"/>
  <c r="I1988" i="1" s="1"/>
  <c r="H1987" i="1"/>
  <c r="G2066" i="1"/>
  <c r="I2066" i="1" s="1"/>
  <c r="H2065" i="1"/>
  <c r="G2080" i="1"/>
  <c r="I2080" i="1" s="1"/>
  <c r="H2079" i="1"/>
  <c r="G2205" i="1"/>
  <c r="I2205" i="1" s="1"/>
  <c r="H2204" i="1"/>
  <c r="G2260" i="1"/>
  <c r="I2260" i="1" s="1"/>
  <c r="H2259" i="1"/>
  <c r="G2486" i="1"/>
  <c r="H2485" i="1"/>
  <c r="G2664" i="1"/>
  <c r="I2664" i="1" s="1"/>
  <c r="H2663" i="1"/>
  <c r="G2701" i="1"/>
  <c r="H2700" i="1"/>
  <c r="G2760" i="1"/>
  <c r="I2760" i="1" s="1"/>
  <c r="H2759" i="1"/>
  <c r="G2834" i="1"/>
  <c r="I2834" i="1" s="1"/>
  <c r="H2833" i="1"/>
  <c r="G2871" i="1"/>
  <c r="H2870" i="1"/>
  <c r="G2912" i="1"/>
  <c r="I2912" i="1" s="1"/>
  <c r="H2911" i="1"/>
  <c r="G2931" i="1"/>
  <c r="I2931" i="1" s="1"/>
  <c r="H2930" i="1"/>
  <c r="G3046" i="1"/>
  <c r="H3045" i="1"/>
  <c r="G3162" i="1"/>
  <c r="I3162" i="1" s="1"/>
  <c r="H3161" i="1"/>
  <c r="G3187" i="1"/>
  <c r="H3186" i="1"/>
  <c r="G3455" i="1"/>
  <c r="I3455" i="1" s="1"/>
  <c r="H3454" i="1"/>
  <c r="G3657" i="1"/>
  <c r="I3657" i="1" s="1"/>
  <c r="H3656" i="1"/>
  <c r="G3941" i="1"/>
  <c r="I3941" i="1" s="1"/>
  <c r="H3940" i="1"/>
  <c r="G4217" i="1"/>
  <c r="I4217" i="1" s="1"/>
  <c r="H4216" i="1"/>
  <c r="G4319" i="1"/>
  <c r="I4319" i="1" s="1"/>
  <c r="H4318" i="1"/>
  <c r="G4376" i="1"/>
  <c r="I4376" i="1" s="1"/>
  <c r="H4375" i="1"/>
  <c r="G4390" i="1"/>
  <c r="I4390" i="1" s="1"/>
  <c r="H4389" i="1"/>
  <c r="G4413" i="1"/>
  <c r="I4413" i="1" s="1"/>
  <c r="H4412" i="1"/>
  <c r="G4543" i="1"/>
  <c r="H4542" i="1"/>
  <c r="G4583" i="1"/>
  <c r="H4582" i="1"/>
  <c r="G4609" i="1"/>
  <c r="I4609" i="1" s="1"/>
  <c r="H4608" i="1"/>
  <c r="G4625" i="1"/>
  <c r="I4625" i="1" s="1"/>
  <c r="H4624" i="1"/>
  <c r="G4652" i="1"/>
  <c r="I4652" i="1" s="1"/>
  <c r="H4651" i="1"/>
  <c r="G4703" i="1"/>
  <c r="H4702" i="1"/>
  <c r="G4780" i="1"/>
  <c r="H4779" i="1"/>
  <c r="G4800" i="1"/>
  <c r="H4799" i="1"/>
  <c r="G4891" i="1"/>
  <c r="H4890" i="1"/>
  <c r="G4932" i="1"/>
  <c r="H4931" i="1"/>
  <c r="G4972" i="1"/>
  <c r="I4972" i="1" s="1"/>
  <c r="H4971" i="1"/>
  <c r="G5054" i="1"/>
  <c r="H5053" i="1"/>
  <c r="G5281" i="1"/>
  <c r="H5280" i="1"/>
  <c r="G5355" i="1"/>
  <c r="H5354" i="1"/>
  <c r="G5573" i="1"/>
  <c r="H5572" i="1"/>
  <c r="G5601" i="1"/>
  <c r="I5601" i="1" s="1"/>
  <c r="H5600" i="1"/>
  <c r="G5662" i="1"/>
  <c r="I5662" i="1" s="1"/>
  <c r="H5661" i="1"/>
  <c r="G5720" i="1"/>
  <c r="H5719" i="1"/>
  <c r="G5727" i="1"/>
  <c r="I5727" i="1" s="1"/>
  <c r="H5726" i="1"/>
  <c r="G5797" i="1"/>
  <c r="H5796" i="1"/>
  <c r="G5807" i="1"/>
  <c r="H5806" i="1"/>
  <c r="G5844" i="1"/>
  <c r="I5844" i="1" s="1"/>
  <c r="H5843" i="1"/>
  <c r="G5880" i="1"/>
  <c r="I5880" i="1" s="1"/>
  <c r="H5879" i="1"/>
  <c r="G5925" i="1"/>
  <c r="H5924" i="1"/>
  <c r="G5934" i="1"/>
  <c r="I5934" i="1" s="1"/>
  <c r="H5933" i="1"/>
  <c r="G6089" i="1"/>
  <c r="H6088" i="1"/>
  <c r="G6138" i="1"/>
  <c r="H6137" i="1"/>
  <c r="G6162" i="1"/>
  <c r="I6162" i="1" s="1"/>
  <c r="H6161" i="1"/>
  <c r="G6204" i="1"/>
  <c r="I6204" i="1" s="1"/>
  <c r="H6203" i="1"/>
  <c r="G6250" i="1"/>
  <c r="I6250" i="1" s="1"/>
  <c r="H6249" i="1"/>
  <c r="G6264" i="1"/>
  <c r="I6264" i="1" s="1"/>
  <c r="H6263" i="1"/>
  <c r="G6311" i="1"/>
  <c r="H6310" i="1"/>
  <c r="G6321" i="1"/>
  <c r="H6320" i="1"/>
  <c r="G6458" i="1"/>
  <c r="H6457" i="1"/>
  <c r="G6485" i="1"/>
  <c r="I6485" i="1" s="1"/>
  <c r="H6484" i="1"/>
  <c r="G6533" i="1"/>
  <c r="I6533" i="1" s="1"/>
  <c r="H6532" i="1"/>
  <c r="G6579" i="1"/>
  <c r="H6578" i="1"/>
  <c r="G6655" i="1"/>
  <c r="H6654" i="1"/>
  <c r="G6728" i="1"/>
  <c r="H6727" i="1"/>
  <c r="G6736" i="1"/>
  <c r="H6735" i="1"/>
  <c r="G6824" i="1"/>
  <c r="H6823" i="1"/>
  <c r="G6856" i="1"/>
  <c r="H6855" i="1"/>
  <c r="G6870" i="1"/>
  <c r="I6870" i="1" s="1"/>
  <c r="H6869" i="1"/>
  <c r="G6906" i="1"/>
  <c r="H6905" i="1"/>
  <c r="G6923" i="1"/>
  <c r="H6922" i="1"/>
  <c r="G6976" i="1"/>
  <c r="H6975" i="1"/>
  <c r="G7004" i="1"/>
  <c r="H7003" i="1"/>
  <c r="G7032" i="1"/>
  <c r="I7032" i="1" s="1"/>
  <c r="H7031" i="1"/>
  <c r="G7067" i="1"/>
  <c r="I7067" i="1" s="1"/>
  <c r="H7066" i="1"/>
  <c r="G7077" i="1"/>
  <c r="H7076" i="1"/>
  <c r="G7143" i="1"/>
  <c r="I7143" i="1" s="1"/>
  <c r="H7142" i="1"/>
  <c r="G7203" i="1"/>
  <c r="H7202" i="1"/>
  <c r="G7256" i="1"/>
  <c r="H7255" i="1"/>
  <c r="G7264" i="1"/>
  <c r="I7264" i="1" s="1"/>
  <c r="H7263" i="1"/>
  <c r="G7289" i="1"/>
  <c r="I7289" i="1" s="1"/>
  <c r="H7288" i="1"/>
  <c r="G7341" i="1"/>
  <c r="H7340" i="1"/>
  <c r="G7379" i="1"/>
  <c r="H7378" i="1"/>
  <c r="G7511" i="1"/>
  <c r="I7511" i="1" s="1"/>
  <c r="H7510" i="1"/>
  <c r="G7528" i="1"/>
  <c r="H7527" i="1"/>
  <c r="G7543" i="1"/>
  <c r="I7543" i="1" s="1"/>
  <c r="H7542" i="1"/>
  <c r="G7602" i="1"/>
  <c r="I7602" i="1" s="1"/>
  <c r="H7601" i="1"/>
  <c r="G7627" i="1"/>
  <c r="I7627" i="1" s="1"/>
  <c r="H7626" i="1"/>
  <c r="G7701" i="1"/>
  <c r="H7700" i="1"/>
  <c r="G7711" i="1"/>
  <c r="I7711" i="1" s="1"/>
  <c r="H7710" i="1"/>
  <c r="G7726" i="1"/>
  <c r="H7725" i="1"/>
  <c r="G7789" i="1"/>
  <c r="H7788" i="1"/>
  <c r="G7885" i="1"/>
  <c r="H7884" i="1"/>
  <c r="G7893" i="1"/>
  <c r="H7892" i="1"/>
  <c r="G7921" i="1"/>
  <c r="H7920" i="1"/>
  <c r="G7959" i="1"/>
  <c r="H7958" i="1"/>
  <c r="G7990" i="1"/>
  <c r="I7990" i="1" s="1"/>
  <c r="H7989" i="1"/>
  <c r="G8018" i="1"/>
  <c r="I8018" i="1" s="1"/>
  <c r="H8017" i="1"/>
  <c r="G8035" i="1"/>
  <c r="I8035" i="1" s="1"/>
  <c r="H8034" i="1"/>
  <c r="G8083" i="1"/>
  <c r="H8082" i="1"/>
  <c r="G8112" i="1"/>
  <c r="H8111" i="1"/>
  <c r="G8184" i="1"/>
  <c r="I8184" i="1" s="1"/>
  <c r="H8183" i="1"/>
  <c r="G8259" i="1"/>
  <c r="H8258" i="1"/>
  <c r="G8287" i="1"/>
  <c r="I8287" i="1" s="1"/>
  <c r="H8286" i="1"/>
  <c r="G8365" i="1"/>
  <c r="I8365" i="1" s="1"/>
  <c r="H8364" i="1"/>
  <c r="G8488" i="1"/>
  <c r="H8487" i="1"/>
  <c r="G8579" i="1"/>
  <c r="I8579" i="1" s="1"/>
  <c r="H8578" i="1"/>
  <c r="G8718" i="1"/>
  <c r="I8718" i="1" s="1"/>
  <c r="H8717" i="1"/>
  <c r="G8760" i="1"/>
  <c r="H8759" i="1"/>
  <c r="G8768" i="1"/>
  <c r="H8767" i="1"/>
  <c r="G8881" i="1"/>
  <c r="I8881" i="1" s="1"/>
  <c r="H8880" i="1"/>
  <c r="G8899" i="1"/>
  <c r="H8898" i="1"/>
  <c r="G9131" i="1"/>
  <c r="H9130" i="1"/>
  <c r="G9209" i="1"/>
  <c r="H9208" i="1"/>
  <c r="G9370" i="1"/>
  <c r="H9369" i="1"/>
  <c r="G9530" i="1"/>
  <c r="H9529" i="1"/>
  <c r="G9588" i="1"/>
  <c r="H9587" i="1"/>
  <c r="G9605" i="1"/>
  <c r="H9604" i="1"/>
  <c r="G9663" i="1"/>
  <c r="H9662" i="1"/>
  <c r="G9777" i="1"/>
  <c r="I9777" i="1" s="1"/>
  <c r="H9776" i="1"/>
  <c r="G9808" i="1"/>
  <c r="H9807" i="1"/>
  <c r="G9895" i="1"/>
  <c r="H9894" i="1"/>
  <c r="G9925" i="1"/>
  <c r="H9924" i="1"/>
  <c r="G9934" i="1"/>
  <c r="H9933" i="1"/>
  <c r="G9995" i="1"/>
  <c r="H9994" i="1"/>
  <c r="G10059" i="1"/>
  <c r="I10059" i="1" s="1"/>
  <c r="H10058" i="1"/>
  <c r="G10071" i="1"/>
  <c r="H10070" i="1"/>
  <c r="G10089" i="1"/>
  <c r="I10089" i="1" s="1"/>
  <c r="H10088" i="1"/>
  <c r="G10121" i="1"/>
  <c r="H10120" i="1"/>
  <c r="G10272" i="1"/>
  <c r="H10271" i="1"/>
  <c r="G10305" i="1"/>
  <c r="H10304" i="1"/>
  <c r="G10313" i="1"/>
  <c r="H10312" i="1"/>
  <c r="H10189" i="1"/>
  <c r="H10136" i="1"/>
  <c r="H9802" i="1"/>
  <c r="H4930" i="1"/>
  <c r="H4900" i="1"/>
  <c r="G80" i="1"/>
  <c r="I80" i="1" s="1"/>
  <c r="H79" i="1"/>
  <c r="G190" i="1"/>
  <c r="I190" i="1" s="1"/>
  <c r="H189" i="1"/>
  <c r="G274" i="1"/>
  <c r="I274" i="1" s="1"/>
  <c r="H273" i="1"/>
  <c r="G300" i="1"/>
  <c r="H299" i="1"/>
  <c r="G374" i="1"/>
  <c r="I374" i="1" s="1"/>
  <c r="H373" i="1"/>
  <c r="G455" i="1"/>
  <c r="H454" i="1"/>
  <c r="G470" i="1"/>
  <c r="H469" i="1"/>
  <c r="G538" i="1"/>
  <c r="I538" i="1" s="1"/>
  <c r="H537" i="1"/>
  <c r="G592" i="1"/>
  <c r="I592" i="1" s="1"/>
  <c r="H591" i="1"/>
  <c r="G733" i="1"/>
  <c r="I733" i="1" s="1"/>
  <c r="H732" i="1"/>
  <c r="G750" i="1"/>
  <c r="I750" i="1" s="1"/>
  <c r="H749" i="1"/>
  <c r="G862" i="1"/>
  <c r="I862" i="1" s="1"/>
  <c r="H861" i="1"/>
  <c r="G1033" i="1"/>
  <c r="H1032" i="1"/>
  <c r="G1067" i="1"/>
  <c r="I1067" i="1" s="1"/>
  <c r="H1066" i="1"/>
  <c r="G1147" i="1"/>
  <c r="H1146" i="1"/>
  <c r="G1194" i="1"/>
  <c r="H1193" i="1"/>
  <c r="G1233" i="1"/>
  <c r="I1233" i="1" s="1"/>
  <c r="H1232" i="1"/>
  <c r="G1476" i="1"/>
  <c r="H1475" i="1"/>
  <c r="G1514" i="1"/>
  <c r="I1514" i="1" s="1"/>
  <c r="H1513" i="1"/>
  <c r="G1617" i="1"/>
  <c r="I1617" i="1" s="1"/>
  <c r="H1616" i="1"/>
  <c r="G1636" i="1"/>
  <c r="I1636" i="1" s="1"/>
  <c r="H1635" i="1"/>
  <c r="G1664" i="1"/>
  <c r="H1663" i="1"/>
  <c r="G1728" i="1"/>
  <c r="H1727" i="1"/>
  <c r="G1770" i="1"/>
  <c r="H1769" i="1"/>
  <c r="G1818" i="1"/>
  <c r="I1818" i="1" s="1"/>
  <c r="H1817" i="1"/>
  <c r="G1833" i="1"/>
  <c r="I1833" i="1" s="1"/>
  <c r="H1832" i="1"/>
  <c r="G1862" i="1"/>
  <c r="H1861" i="1"/>
  <c r="G1936" i="1"/>
  <c r="I1936" i="1" s="1"/>
  <c r="H1935" i="1"/>
  <c r="G2157" i="1"/>
  <c r="I2157" i="1" s="1"/>
  <c r="H2156" i="1"/>
  <c r="G2176" i="1"/>
  <c r="I2176" i="1" s="1"/>
  <c r="H2175" i="1"/>
  <c r="G2446" i="1"/>
  <c r="H2445" i="1"/>
  <c r="G3094" i="1"/>
  <c r="I3094" i="1" s="1"/>
  <c r="H3093" i="1"/>
  <c r="G3500" i="1"/>
  <c r="I3500" i="1" s="1"/>
  <c r="H3499" i="1"/>
  <c r="G3588" i="1"/>
  <c r="I3588" i="1" s="1"/>
  <c r="H3587" i="1"/>
  <c r="G3811" i="1"/>
  <c r="I3811" i="1" s="1"/>
  <c r="H3810" i="1"/>
  <c r="G3977" i="1"/>
  <c r="H3976" i="1"/>
  <c r="G4013" i="1"/>
  <c r="I4013" i="1" s="1"/>
  <c r="H4012" i="1"/>
  <c r="G4029" i="1"/>
  <c r="I4029" i="1" s="1"/>
  <c r="H4028" i="1"/>
  <c r="G4054" i="1"/>
  <c r="I4054" i="1" s="1"/>
  <c r="H4053" i="1"/>
  <c r="G4082" i="1"/>
  <c r="I4082" i="1" s="1"/>
  <c r="H4081" i="1"/>
  <c r="G4091" i="1"/>
  <c r="I4091" i="1" s="1"/>
  <c r="H4090" i="1"/>
  <c r="G4102" i="1"/>
  <c r="I4102" i="1" s="1"/>
  <c r="H4101" i="1"/>
  <c r="G4254" i="1"/>
  <c r="H4253" i="1"/>
  <c r="G4272" i="1"/>
  <c r="I4272" i="1" s="1"/>
  <c r="H4271" i="1"/>
  <c r="G4305" i="1"/>
  <c r="H4304" i="1"/>
  <c r="G4364" i="1"/>
  <c r="H4363" i="1"/>
  <c r="G4444" i="1"/>
  <c r="I4444" i="1" s="1"/>
  <c r="H4443" i="1"/>
  <c r="G4469" i="1"/>
  <c r="I4469" i="1" s="1"/>
  <c r="H4468" i="1"/>
  <c r="G4486" i="1"/>
  <c r="H4485" i="1"/>
  <c r="G4497" i="1"/>
  <c r="I4497" i="1" s="1"/>
  <c r="H4496" i="1"/>
  <c r="G4570" i="1"/>
  <c r="I4570" i="1" s="1"/>
  <c r="H4569" i="1"/>
  <c r="G4743" i="1"/>
  <c r="I4743" i="1" s="1"/>
  <c r="H4742" i="1"/>
  <c r="G4983" i="1"/>
  <c r="I4983" i="1" s="1"/>
  <c r="H4982" i="1"/>
  <c r="G5529" i="1"/>
  <c r="H5528" i="1"/>
  <c r="H8658" i="1"/>
  <c r="H1998" i="1"/>
  <c r="G51" i="1"/>
  <c r="I51" i="1" s="1"/>
  <c r="H50" i="1"/>
  <c r="G98" i="1"/>
  <c r="I98" i="1" s="1"/>
  <c r="H97" i="1"/>
  <c r="G125" i="1"/>
  <c r="I125" i="1" s="1"/>
  <c r="H124" i="1"/>
  <c r="G144" i="1"/>
  <c r="I144" i="1" s="1"/>
  <c r="H143" i="1"/>
  <c r="G162" i="1"/>
  <c r="H161" i="1"/>
  <c r="G263" i="1"/>
  <c r="I263" i="1" s="1"/>
  <c r="H262" i="1"/>
  <c r="G426" i="1"/>
  <c r="H425" i="1"/>
  <c r="G480" i="1"/>
  <c r="I480" i="1" s="1"/>
  <c r="H479" i="1"/>
  <c r="G491" i="1"/>
  <c r="H490" i="1"/>
  <c r="G604" i="1"/>
  <c r="H603" i="1"/>
  <c r="G991" i="1"/>
  <c r="H990" i="1"/>
  <c r="G1042" i="1"/>
  <c r="I1042" i="1" s="1"/>
  <c r="H1041" i="1"/>
  <c r="G1078" i="1"/>
  <c r="H1077" i="1"/>
  <c r="G1139" i="1"/>
  <c r="I1139" i="1" s="1"/>
  <c r="H1138" i="1"/>
  <c r="G1299" i="1"/>
  <c r="H1298" i="1"/>
  <c r="G1375" i="1"/>
  <c r="I1375" i="1" s="1"/>
  <c r="H1374" i="1"/>
  <c r="G1411" i="1"/>
  <c r="I1411" i="1" s="1"/>
  <c r="H1410" i="1"/>
  <c r="G1443" i="1"/>
  <c r="H1442" i="1"/>
  <c r="G2167" i="1"/>
  <c r="H2166" i="1"/>
  <c r="G2187" i="1"/>
  <c r="H2186" i="1"/>
  <c r="G2312" i="1"/>
  <c r="I2312" i="1" s="1"/>
  <c r="H2311" i="1"/>
  <c r="G2534" i="1"/>
  <c r="I2534" i="1" s="1"/>
  <c r="H2533" i="1"/>
  <c r="G2576" i="1"/>
  <c r="I2576" i="1" s="1"/>
  <c r="H2575" i="1"/>
  <c r="G2726" i="1"/>
  <c r="I2726" i="1" s="1"/>
  <c r="H2725" i="1"/>
  <c r="G2736" i="1"/>
  <c r="H2735" i="1"/>
  <c r="G2802" i="1"/>
  <c r="H2801" i="1"/>
  <c r="G2993" i="1"/>
  <c r="I2993" i="1" s="1"/>
  <c r="H2992" i="1"/>
  <c r="G3024" i="1"/>
  <c r="I3024" i="1" s="1"/>
  <c r="H3023" i="1"/>
  <c r="G3114" i="1"/>
  <c r="I3114" i="1" s="1"/>
  <c r="H3113" i="1"/>
  <c r="G3305" i="1"/>
  <c r="I3305" i="1" s="1"/>
  <c r="H3304" i="1"/>
  <c r="G3342" i="1"/>
  <c r="I3342" i="1" s="1"/>
  <c r="H3341" i="1"/>
  <c r="G3547" i="1"/>
  <c r="I3547" i="1" s="1"/>
  <c r="H3546" i="1"/>
  <c r="G3666" i="1"/>
  <c r="I3666" i="1" s="1"/>
  <c r="H3665" i="1"/>
  <c r="G3707" i="1"/>
  <c r="I3707" i="1" s="1"/>
  <c r="H3706" i="1"/>
  <c r="G3891" i="1"/>
  <c r="I3891" i="1" s="1"/>
  <c r="H3890" i="1"/>
  <c r="G4555" i="1"/>
  <c r="I4555" i="1" s="1"/>
  <c r="H4554" i="1"/>
  <c r="G4596" i="1"/>
  <c r="H4595" i="1"/>
  <c r="G4877" i="1"/>
  <c r="I4877" i="1" s="1"/>
  <c r="H4876" i="1"/>
  <c r="G5029" i="1"/>
  <c r="H5028" i="1"/>
  <c r="G5448" i="1"/>
  <c r="I5448" i="1" s="1"/>
  <c r="H5447" i="1"/>
  <c r="G5609" i="1"/>
  <c r="H5608" i="1"/>
  <c r="H10161" i="1"/>
  <c r="H9847" i="1"/>
  <c r="H9187" i="1"/>
  <c r="H9117" i="1"/>
  <c r="H9056" i="1"/>
  <c r="H8498" i="1"/>
  <c r="H7641" i="1"/>
  <c r="H7519" i="1"/>
  <c r="H5426" i="1"/>
  <c r="H8241" i="1"/>
  <c r="H7644" i="1"/>
  <c r="H5992" i="1"/>
  <c r="H5072" i="1"/>
  <c r="H3409" i="1"/>
  <c r="H9273" i="1"/>
  <c r="H7672" i="1"/>
  <c r="H6550" i="1"/>
  <c r="H3445" i="1"/>
  <c r="H9487" i="1"/>
  <c r="H9366" i="1"/>
  <c r="H7420" i="1"/>
  <c r="H7403" i="1"/>
  <c r="H6196" i="1"/>
  <c r="H9708" i="1"/>
  <c r="H9676" i="1"/>
  <c r="H7865" i="1"/>
  <c r="H1841" i="1"/>
  <c r="G16" i="1"/>
  <c r="H15" i="1"/>
  <c r="G93" i="1"/>
  <c r="I93" i="1" s="1"/>
  <c r="H92" i="1"/>
  <c r="G502" i="1"/>
  <c r="H501" i="1"/>
  <c r="G546" i="1"/>
  <c r="I546" i="1" s="1"/>
  <c r="H545" i="1"/>
  <c r="G669" i="1"/>
  <c r="I669" i="1" s="1"/>
  <c r="H668" i="1"/>
  <c r="G690" i="1"/>
  <c r="I690" i="1" s="1"/>
  <c r="H689" i="1"/>
  <c r="G741" i="1"/>
  <c r="H740" i="1"/>
  <c r="G859" i="1"/>
  <c r="H858" i="1"/>
  <c r="G885" i="1"/>
  <c r="H884" i="1"/>
  <c r="G901" i="1"/>
  <c r="H900" i="1"/>
  <c r="G926" i="1"/>
  <c r="I926" i="1" s="1"/>
  <c r="H925" i="1"/>
  <c r="G938" i="1"/>
  <c r="H937" i="1"/>
  <c r="G958" i="1"/>
  <c r="H957" i="1"/>
  <c r="G979" i="1"/>
  <c r="H978" i="1"/>
  <c r="G999" i="1"/>
  <c r="I999" i="1" s="1"/>
  <c r="H998" i="1"/>
  <c r="G1012" i="1"/>
  <c r="H1011" i="1"/>
  <c r="G1020" i="1"/>
  <c r="I1020" i="1" s="1"/>
  <c r="H1019" i="1"/>
  <c r="G1039" i="1"/>
  <c r="H1038" i="1"/>
  <c r="G1051" i="1"/>
  <c r="H1050" i="1"/>
  <c r="G1075" i="1"/>
  <c r="H1074" i="1"/>
  <c r="G1089" i="1"/>
  <c r="H1088" i="1"/>
  <c r="G1105" i="1"/>
  <c r="I1105" i="1" s="1"/>
  <c r="H1104" i="1"/>
  <c r="G1226" i="1"/>
  <c r="I1226" i="1" s="1"/>
  <c r="H1225" i="1"/>
  <c r="G1502" i="1"/>
  <c r="H1501" i="1"/>
  <c r="G1888" i="1"/>
  <c r="H1887" i="1"/>
  <c r="G1984" i="1"/>
  <c r="I1984" i="1" s="1"/>
  <c r="H1983" i="1"/>
  <c r="G2086" i="1"/>
  <c r="I2086" i="1" s="1"/>
  <c r="H2085" i="1"/>
  <c r="G2173" i="1"/>
  <c r="H2172" i="1"/>
  <c r="G2267" i="1"/>
  <c r="H2266" i="1"/>
  <c r="G2296" i="1"/>
  <c r="I2296" i="1" s="1"/>
  <c r="H2295" i="1"/>
  <c r="G2366" i="1"/>
  <c r="H2365" i="1"/>
  <c r="G2612" i="1"/>
  <c r="I2612" i="1" s="1"/>
  <c r="H2611" i="1"/>
  <c r="G2620" i="1"/>
  <c r="H2619" i="1"/>
  <c r="G2629" i="1"/>
  <c r="H2628" i="1"/>
  <c r="G2645" i="1"/>
  <c r="H2644" i="1"/>
  <c r="G2823" i="1"/>
  <c r="I2823" i="1" s="1"/>
  <c r="H2822" i="1"/>
  <c r="G2883" i="1"/>
  <c r="I2883" i="1" s="1"/>
  <c r="H2882" i="1"/>
  <c r="G2899" i="1"/>
  <c r="H2898" i="1"/>
  <c r="G2927" i="1"/>
  <c r="I2927" i="1" s="1"/>
  <c r="H2926" i="1"/>
  <c r="G2969" i="1"/>
  <c r="I2969" i="1" s="1"/>
  <c r="H2968" i="1"/>
  <c r="G2983" i="1"/>
  <c r="H2982" i="1"/>
  <c r="G3002" i="1"/>
  <c r="H3001" i="1"/>
  <c r="G3015" i="1"/>
  <c r="I3015" i="1" s="1"/>
  <c r="H3014" i="1"/>
  <c r="G3053" i="1"/>
  <c r="I3053" i="1" s="1"/>
  <c r="H3052" i="1"/>
  <c r="G3137" i="1"/>
  <c r="I3137" i="1" s="1"/>
  <c r="H3136" i="1"/>
  <c r="G3300" i="1"/>
  <c r="I3300" i="1" s="1"/>
  <c r="H3299" i="1"/>
  <c r="G3568" i="1"/>
  <c r="H3567" i="1"/>
  <c r="G3637" i="1"/>
  <c r="I3637" i="1" s="1"/>
  <c r="H3636" i="1"/>
  <c r="G3723" i="1"/>
  <c r="H3722" i="1"/>
  <c r="G3731" i="1"/>
  <c r="H3730" i="1"/>
  <c r="G3821" i="1"/>
  <c r="H3820" i="1"/>
  <c r="G3992" i="1"/>
  <c r="H3991" i="1"/>
  <c r="G4169" i="1"/>
  <c r="I4169" i="1" s="1"/>
  <c r="H4168" i="1"/>
  <c r="G4249" i="1"/>
  <c r="I4249" i="1" s="1"/>
  <c r="H4248" i="1"/>
  <c r="G4289" i="1"/>
  <c r="I4289" i="1" s="1"/>
  <c r="H4288" i="1"/>
  <c r="G4301" i="1"/>
  <c r="I4301" i="1" s="1"/>
  <c r="H4300" i="1"/>
  <c r="G4386" i="1"/>
  <c r="H4385" i="1"/>
  <c r="G4462" i="1"/>
  <c r="H4461" i="1"/>
  <c r="G4494" i="1"/>
  <c r="H4493" i="1"/>
  <c r="G4524" i="1"/>
  <c r="I4524" i="1" s="1"/>
  <c r="H4523" i="1"/>
  <c r="G4540" i="1"/>
  <c r="H4539" i="1"/>
  <c r="G4551" i="1"/>
  <c r="H4550" i="1"/>
  <c r="G4566" i="1"/>
  <c r="I4566" i="1" s="1"/>
  <c r="H4565" i="1"/>
  <c r="G4646" i="1"/>
  <c r="I4646" i="1" s="1"/>
  <c r="H4645" i="1"/>
  <c r="G4759" i="1"/>
  <c r="H4758" i="1"/>
  <c r="G4825" i="1"/>
  <c r="H4824" i="1"/>
  <c r="G4862" i="1"/>
  <c r="I4862" i="1" s="1"/>
  <c r="H4861" i="1"/>
  <c r="G4925" i="1"/>
  <c r="H4924" i="1"/>
  <c r="G4954" i="1"/>
  <c r="H4953" i="1"/>
  <c r="G4969" i="1"/>
  <c r="H4968" i="1"/>
  <c r="G4979" i="1"/>
  <c r="H4978" i="1"/>
  <c r="G5074" i="1"/>
  <c r="I5074" i="1" s="1"/>
  <c r="H5073" i="1"/>
  <c r="G5264" i="1"/>
  <c r="H5263" i="1"/>
  <c r="G5276" i="1"/>
  <c r="H5275" i="1"/>
  <c r="G5432" i="1"/>
  <c r="I5432" i="1" s="1"/>
  <c r="H5431" i="1"/>
  <c r="G5482" i="1"/>
  <c r="H5481" i="1"/>
  <c r="G5512" i="1"/>
  <c r="H5511" i="1"/>
  <c r="G5549" i="1"/>
  <c r="H5548" i="1"/>
  <c r="G5615" i="1"/>
  <c r="H5614" i="1"/>
  <c r="G5684" i="1"/>
  <c r="H5683" i="1"/>
  <c r="G5694" i="1"/>
  <c r="H5693" i="1"/>
  <c r="G5748" i="1"/>
  <c r="H5747" i="1"/>
  <c r="G5764" i="1"/>
  <c r="H5763" i="1"/>
  <c r="G5780" i="1"/>
  <c r="I5780" i="1" s="1"/>
  <c r="H5779" i="1"/>
  <c r="G5840" i="1"/>
  <c r="I5840" i="1" s="1"/>
  <c r="H5839" i="1"/>
  <c r="G5922" i="1"/>
  <c r="H5921" i="1"/>
  <c r="G5971" i="1"/>
  <c r="I5971" i="1" s="1"/>
  <c r="H5970" i="1"/>
  <c r="G5981" i="1"/>
  <c r="I5981" i="1" s="1"/>
  <c r="H5980" i="1"/>
  <c r="G6106" i="1"/>
  <c r="I6106" i="1" s="1"/>
  <c r="H6105" i="1"/>
  <c r="G6144" i="1"/>
  <c r="H6143" i="1"/>
  <c r="G6151" i="1"/>
  <c r="I6151" i="1" s="1"/>
  <c r="H6150" i="1"/>
  <c r="G6170" i="1"/>
  <c r="I6170" i="1" s="1"/>
  <c r="H6169" i="1"/>
  <c r="G6188" i="1"/>
  <c r="I6188" i="1" s="1"/>
  <c r="H6187" i="1"/>
  <c r="G6225" i="1"/>
  <c r="I6225" i="1" s="1"/>
  <c r="H6224" i="1"/>
  <c r="G6261" i="1"/>
  <c r="H6260" i="1"/>
  <c r="G6307" i="1"/>
  <c r="I6307" i="1" s="1"/>
  <c r="H6306" i="1"/>
  <c r="G6352" i="1"/>
  <c r="I6352" i="1" s="1"/>
  <c r="H6351" i="1"/>
  <c r="G6376" i="1"/>
  <c r="H6375" i="1"/>
  <c r="G6386" i="1"/>
  <c r="I6386" i="1" s="1"/>
  <c r="H6385" i="1"/>
  <c r="G6414" i="1"/>
  <c r="I6414" i="1" s="1"/>
  <c r="H6413" i="1"/>
  <c r="G6474" i="1"/>
  <c r="I6474" i="1" s="1"/>
  <c r="H6473" i="1"/>
  <c r="G6493" i="1"/>
  <c r="I6493" i="1" s="1"/>
  <c r="H6492" i="1"/>
  <c r="G6504" i="1"/>
  <c r="I6504" i="1" s="1"/>
  <c r="H6503" i="1"/>
  <c r="G6559" i="1"/>
  <c r="H6558" i="1"/>
  <c r="G6569" i="1"/>
  <c r="H6568" i="1"/>
  <c r="G6598" i="1"/>
  <c r="H6597" i="1"/>
  <c r="G6616" i="1"/>
  <c r="I6616" i="1" s="1"/>
  <c r="H6615" i="1"/>
  <c r="G6700" i="1"/>
  <c r="H6699" i="1"/>
  <c r="G6845" i="1"/>
  <c r="H6844" i="1"/>
  <c r="G6911" i="1"/>
  <c r="I6911" i="1" s="1"/>
  <c r="H6910" i="1"/>
  <c r="G6953" i="1"/>
  <c r="I6953" i="1" s="1"/>
  <c r="H6952" i="1"/>
  <c r="G6965" i="1"/>
  <c r="H6964" i="1"/>
  <c r="G6972" i="1"/>
  <c r="I6972" i="1" s="1"/>
  <c r="H6971" i="1"/>
  <c r="G7029" i="1"/>
  <c r="H7028" i="1"/>
  <c r="G7040" i="1"/>
  <c r="H7039" i="1"/>
  <c r="G7047" i="1"/>
  <c r="I7047" i="1" s="1"/>
  <c r="H7046" i="1"/>
  <c r="G7108" i="1"/>
  <c r="H7107" i="1"/>
  <c r="G7123" i="1"/>
  <c r="I7123" i="1" s="1"/>
  <c r="H7122" i="1"/>
  <c r="G7133" i="1"/>
  <c r="H7132" i="1"/>
  <c r="G7172" i="1"/>
  <c r="H7171" i="1"/>
  <c r="G7213" i="1"/>
  <c r="I7213" i="1" s="1"/>
  <c r="H7212" i="1"/>
  <c r="G7253" i="1"/>
  <c r="H7252" i="1"/>
  <c r="G7303" i="1"/>
  <c r="H7302" i="1"/>
  <c r="G7316" i="1"/>
  <c r="H7315" i="1"/>
  <c r="G7608" i="1"/>
  <c r="H7607" i="1"/>
  <c r="G7661" i="1"/>
  <c r="H7660" i="1"/>
  <c r="G7689" i="1"/>
  <c r="I7689" i="1" s="1"/>
  <c r="H7688" i="1"/>
  <c r="G7801" i="1"/>
  <c r="H7800" i="1"/>
  <c r="G7873" i="1"/>
  <c r="I7873" i="1" s="1"/>
  <c r="H7872" i="1"/>
  <c r="G7890" i="1"/>
  <c r="H7889" i="1"/>
  <c r="G7898" i="1"/>
  <c r="I7898" i="1" s="1"/>
  <c r="H7897" i="1"/>
  <c r="G7909" i="1"/>
  <c r="I7909" i="1" s="1"/>
  <c r="H7908" i="1"/>
  <c r="G7940" i="1"/>
  <c r="I7940" i="1" s="1"/>
  <c r="H7939" i="1"/>
  <c r="G7956" i="1"/>
  <c r="H7955" i="1"/>
  <c r="G8014" i="1"/>
  <c r="H8013" i="1"/>
  <c r="G8090" i="1"/>
  <c r="H8089" i="1"/>
  <c r="G8117" i="1"/>
  <c r="H8116" i="1"/>
  <c r="G8408" i="1"/>
  <c r="H8407" i="1"/>
  <c r="G8426" i="1"/>
  <c r="I8426" i="1" s="1"/>
  <c r="H8425" i="1"/>
  <c r="G8640" i="1"/>
  <c r="H8639" i="1"/>
  <c r="G8647" i="1"/>
  <c r="H8646" i="1"/>
  <c r="G8738" i="1"/>
  <c r="I8738" i="1" s="1"/>
  <c r="H8737" i="1"/>
  <c r="G8773" i="1"/>
  <c r="H8772" i="1"/>
  <c r="G8852" i="1"/>
  <c r="H8851" i="1"/>
  <c r="G9185" i="1"/>
  <c r="H9184" i="1"/>
  <c r="G9301" i="1"/>
  <c r="I9301" i="1" s="1"/>
  <c r="H9300" i="1"/>
  <c r="G9507" i="1"/>
  <c r="H9506" i="1"/>
  <c r="G9612" i="1"/>
  <c r="H9611" i="1"/>
  <c r="G9654" i="1"/>
  <c r="H9653" i="1"/>
  <c r="G9717" i="1"/>
  <c r="H9716" i="1"/>
  <c r="G9830" i="1"/>
  <c r="H9829" i="1"/>
  <c r="G10003" i="1"/>
  <c r="I10003" i="1" s="1"/>
  <c r="H10002" i="1"/>
  <c r="H9921" i="1"/>
  <c r="H9446" i="1"/>
  <c r="H9137" i="1"/>
  <c r="H8988" i="1"/>
  <c r="H8957" i="1"/>
  <c r="H7826" i="1"/>
  <c r="H7055" i="1"/>
  <c r="H3120" i="1"/>
  <c r="G107" i="1"/>
  <c r="H106" i="1"/>
  <c r="G159" i="1"/>
  <c r="H158" i="1"/>
  <c r="G171" i="1"/>
  <c r="I171" i="1" s="1"/>
  <c r="H170" i="1"/>
  <c r="G423" i="1"/>
  <c r="H422" i="1"/>
  <c r="G443" i="1"/>
  <c r="I443" i="1" s="1"/>
  <c r="H442" i="1"/>
  <c r="G460" i="1"/>
  <c r="H459" i="1"/>
  <c r="G601" i="1"/>
  <c r="H600" i="1"/>
  <c r="G678" i="1"/>
  <c r="I678" i="1" s="1"/>
  <c r="H677" i="1"/>
  <c r="G1391" i="1"/>
  <c r="H1390" i="1"/>
  <c r="G1584" i="1"/>
  <c r="I1584" i="1" s="1"/>
  <c r="H1583" i="1"/>
  <c r="G1724" i="1"/>
  <c r="I1724" i="1" s="1"/>
  <c r="H1723" i="1"/>
  <c r="G1781" i="1"/>
  <c r="I1781" i="1" s="1"/>
  <c r="H1780" i="1"/>
  <c r="G1875" i="1"/>
  <c r="I1875" i="1" s="1"/>
  <c r="H1874" i="1"/>
  <c r="G2014" i="1"/>
  <c r="H2013" i="1"/>
  <c r="G2342" i="1"/>
  <c r="I2342" i="1" s="1"/>
  <c r="H2341" i="1"/>
  <c r="G2380" i="1"/>
  <c r="I2380" i="1" s="1"/>
  <c r="H2379" i="1"/>
  <c r="G2442" i="1"/>
  <c r="I2442" i="1" s="1"/>
  <c r="H2441" i="1"/>
  <c r="G2452" i="1"/>
  <c r="I2452" i="1" s="1"/>
  <c r="H2451" i="1"/>
  <c r="G2461" i="1"/>
  <c r="I2461" i="1" s="1"/>
  <c r="H2460" i="1"/>
  <c r="G2491" i="1"/>
  <c r="I2491" i="1" s="1"/>
  <c r="H2490" i="1"/>
  <c r="G2556" i="1"/>
  <c r="H2555" i="1"/>
  <c r="G2582" i="1"/>
  <c r="I2582" i="1" s="1"/>
  <c r="H2581" i="1"/>
  <c r="G2696" i="1"/>
  <c r="I2696" i="1" s="1"/>
  <c r="H2695" i="1"/>
  <c r="G3042" i="1"/>
  <c r="I3042" i="1" s="1"/>
  <c r="H3041" i="1"/>
  <c r="G3318" i="1"/>
  <c r="H3317" i="1"/>
  <c r="G3604" i="1"/>
  <c r="I3604" i="1" s="1"/>
  <c r="H3603" i="1"/>
  <c r="G3672" i="1"/>
  <c r="I3672" i="1" s="1"/>
  <c r="H3671" i="1"/>
  <c r="G3769" i="1"/>
  <c r="H3768" i="1"/>
  <c r="G3862" i="1"/>
  <c r="I3862" i="1" s="1"/>
  <c r="H3861" i="1"/>
  <c r="G3897" i="1"/>
  <c r="I3897" i="1" s="1"/>
  <c r="H3896" i="1"/>
  <c r="G3973" i="1"/>
  <c r="I3973" i="1" s="1"/>
  <c r="H3972" i="1"/>
  <c r="G4267" i="1"/>
  <c r="I4267" i="1" s="1"/>
  <c r="H4266" i="1"/>
  <c r="G4316" i="1"/>
  <c r="H4315" i="1"/>
  <c r="G4482" i="1"/>
  <c r="H4481" i="1"/>
  <c r="G4603" i="1"/>
  <c r="H4602" i="1"/>
  <c r="H8600" i="1"/>
  <c r="H6217" i="1"/>
  <c r="H4502" i="1"/>
  <c r="H3999" i="1"/>
  <c r="H3559" i="1"/>
  <c r="H1269" i="1"/>
  <c r="G57" i="1"/>
  <c r="I57" i="1" s="1"/>
  <c r="H56" i="1"/>
  <c r="G151" i="1"/>
  <c r="I151" i="1" s="1"/>
  <c r="H150" i="1"/>
  <c r="G363" i="1"/>
  <c r="I363" i="1" s="1"/>
  <c r="H362" i="1"/>
  <c r="G382" i="1"/>
  <c r="H381" i="1"/>
  <c r="G528" i="1"/>
  <c r="H527" i="1"/>
  <c r="G574" i="1"/>
  <c r="H573" i="1"/>
  <c r="G718" i="1"/>
  <c r="H717" i="1"/>
  <c r="G770" i="1"/>
  <c r="H769" i="1"/>
  <c r="G1213" i="1"/>
  <c r="H1212" i="1"/>
  <c r="G1304" i="1"/>
  <c r="H1303" i="1"/>
  <c r="G1312" i="1"/>
  <c r="I1312" i="1" s="1"/>
  <c r="H1311" i="1"/>
  <c r="G1369" i="1"/>
  <c r="I1369" i="1" s="1"/>
  <c r="H1368" i="1"/>
  <c r="G1450" i="1"/>
  <c r="H1449" i="1"/>
  <c r="G1533" i="1"/>
  <c r="I1533" i="1" s="1"/>
  <c r="H1532" i="1"/>
  <c r="G1576" i="1"/>
  <c r="H1575" i="1"/>
  <c r="G1644" i="1"/>
  <c r="I1644" i="1" s="1"/>
  <c r="H1643" i="1"/>
  <c r="G1701" i="1"/>
  <c r="I1701" i="1" s="1"/>
  <c r="H1700" i="1"/>
  <c r="G1830" i="1"/>
  <c r="H1829" i="1"/>
  <c r="G1858" i="1"/>
  <c r="I1858" i="1" s="1"/>
  <c r="H1857" i="1"/>
  <c r="G2024" i="1"/>
  <c r="I2024" i="1" s="1"/>
  <c r="H2023" i="1"/>
  <c r="G2105" i="1"/>
  <c r="I2105" i="1" s="1"/>
  <c r="H2104" i="1"/>
  <c r="G2125" i="1"/>
  <c r="I2125" i="1" s="1"/>
  <c r="H2124" i="1"/>
  <c r="G2140" i="1"/>
  <c r="H2139" i="1"/>
  <c r="G2229" i="1"/>
  <c r="H2228" i="1"/>
  <c r="G2306" i="1"/>
  <c r="H2305" i="1"/>
  <c r="G2500" i="1"/>
  <c r="H2499" i="1"/>
  <c r="G2529" i="1"/>
  <c r="H2528" i="1"/>
  <c r="G2572" i="1"/>
  <c r="I2572" i="1" s="1"/>
  <c r="H2571" i="1"/>
  <c r="G2601" i="1"/>
  <c r="I2601" i="1" s="1"/>
  <c r="H2600" i="1"/>
  <c r="G2781" i="1"/>
  <c r="I2781" i="1" s="1"/>
  <c r="H2780" i="1"/>
  <c r="G3091" i="1"/>
  <c r="H3090" i="1"/>
  <c r="G3334" i="1"/>
  <c r="H3333" i="1"/>
  <c r="G3361" i="1"/>
  <c r="H3360" i="1"/>
  <c r="G3381" i="1"/>
  <c r="H3380" i="1"/>
  <c r="G3430" i="1"/>
  <c r="I3430" i="1" s="1"/>
  <c r="H3429" i="1"/>
  <c r="G3512" i="1"/>
  <c r="I3512" i="1" s="1"/>
  <c r="H3511" i="1"/>
  <c r="G3544" i="1"/>
  <c r="H3543" i="1"/>
  <c r="G3683" i="1"/>
  <c r="H3682" i="1"/>
  <c r="G3788" i="1"/>
  <c r="H3787" i="1"/>
  <c r="G3832" i="1"/>
  <c r="I3832" i="1" s="1"/>
  <c r="H3831" i="1"/>
  <c r="G3850" i="1"/>
  <c r="I3850" i="1" s="1"/>
  <c r="H3849" i="1"/>
  <c r="G4076" i="1"/>
  <c r="I4076" i="1" s="1"/>
  <c r="H4075" i="1"/>
  <c r="G4153" i="1"/>
  <c r="I4153" i="1" s="1"/>
  <c r="H4152" i="1"/>
  <c r="G4183" i="1"/>
  <c r="I4183" i="1" s="1"/>
  <c r="H4182" i="1"/>
  <c r="G4229" i="1"/>
  <c r="H4228" i="1"/>
  <c r="H5363" i="1"/>
  <c r="F9640" i="1" l="1"/>
  <c r="H6949" i="1"/>
  <c r="H4901" i="1"/>
  <c r="H6774" i="1"/>
  <c r="G6775" i="1"/>
  <c r="H6775" i="1" s="1"/>
  <c r="G6950" i="1"/>
  <c r="I6950" i="1" s="1"/>
  <c r="H8095" i="1"/>
  <c r="G8096" i="1"/>
  <c r="I8096" i="1" s="1"/>
  <c r="H8615" i="1"/>
  <c r="H7827" i="1"/>
  <c r="G3218" i="1"/>
  <c r="I3218" i="1" s="1"/>
  <c r="G8616" i="1"/>
  <c r="I8616" i="1" s="1"/>
  <c r="G7828" i="1"/>
  <c r="H7828" i="1" s="1"/>
  <c r="H6254" i="1"/>
  <c r="G7588" i="1"/>
  <c r="H7588" i="1" s="1"/>
  <c r="H4360" i="1"/>
  <c r="H5225" i="1"/>
  <c r="H3410" i="1"/>
  <c r="H8207" i="1"/>
  <c r="G4361" i="1"/>
  <c r="H4361" i="1" s="1"/>
  <c r="G3411" i="1"/>
  <c r="H3411" i="1" s="1"/>
  <c r="G8208" i="1"/>
  <c r="H8208" i="1" s="1"/>
  <c r="H7587" i="1"/>
  <c r="H3217" i="1"/>
  <c r="E294" i="1"/>
  <c r="F294" i="1" s="1"/>
  <c r="F293" i="1"/>
  <c r="E6396" i="1"/>
  <c r="F6396" i="1" s="1"/>
  <c r="F6395" i="1"/>
  <c r="E1637" i="1"/>
  <c r="F1637" i="1" s="1"/>
  <c r="F1636" i="1"/>
  <c r="E5935" i="1"/>
  <c r="F5935" i="1" s="1"/>
  <c r="F5934" i="1"/>
  <c r="E2067" i="1"/>
  <c r="F2067" i="1" s="1"/>
  <c r="F2066" i="1"/>
  <c r="E4575" i="1"/>
  <c r="F4575" i="1" s="1"/>
  <c r="F4574" i="1"/>
  <c r="E6505" i="1"/>
  <c r="F6505" i="1" s="1"/>
  <c r="F6504" i="1"/>
  <c r="E2462" i="1"/>
  <c r="F2461" i="1"/>
  <c r="E1000" i="1"/>
  <c r="F999" i="1"/>
  <c r="E3431" i="1"/>
  <c r="F3431" i="1" s="1"/>
  <c r="F3430" i="1"/>
  <c r="E1859" i="1"/>
  <c r="F1859" i="1" s="1"/>
  <c r="F1858" i="1"/>
  <c r="E4984" i="1"/>
  <c r="F4983" i="1"/>
  <c r="E2000" i="1"/>
  <c r="F2000" i="1" s="1"/>
  <c r="F1999" i="1"/>
  <c r="E112" i="1"/>
  <c r="F111" i="1"/>
  <c r="E4840" i="1"/>
  <c r="F4840" i="1" s="1"/>
  <c r="F4839" i="1"/>
  <c r="E3605" i="1"/>
  <c r="F3605" i="1" s="1"/>
  <c r="F3604" i="1"/>
  <c r="E6064" i="1"/>
  <c r="F6063" i="1"/>
  <c r="E2387" i="1"/>
  <c r="F2387" i="1" s="1"/>
  <c r="F2386" i="1"/>
  <c r="E1380" i="1"/>
  <c r="F1380" i="1" s="1"/>
  <c r="F1379" i="1"/>
  <c r="E598" i="1"/>
  <c r="F598" i="1" s="1"/>
  <c r="F597" i="1"/>
  <c r="E6171" i="1"/>
  <c r="F6170" i="1"/>
  <c r="E7512" i="1"/>
  <c r="F7512" i="1" s="1"/>
  <c r="F7511" i="1"/>
  <c r="E4535" i="1"/>
  <c r="F4535" i="1" s="1"/>
  <c r="F4534" i="1"/>
  <c r="E7544" i="1"/>
  <c r="F7544" i="1" s="1"/>
  <c r="F7543" i="1"/>
  <c r="E7178" i="1"/>
  <c r="F7178" i="1" s="1"/>
  <c r="F7177" i="1"/>
  <c r="E6954" i="1"/>
  <c r="F6954" i="1" s="1"/>
  <c r="F6953" i="1"/>
  <c r="E4414" i="1"/>
  <c r="F4413" i="1"/>
  <c r="E3812" i="1"/>
  <c r="F3811" i="1"/>
  <c r="E1420" i="1"/>
  <c r="F1420" i="1" s="1"/>
  <c r="F1419" i="1"/>
  <c r="E4030" i="1"/>
  <c r="F4030" i="1" s="1"/>
  <c r="F4029" i="1"/>
  <c r="E984" i="1"/>
  <c r="F984" i="1" s="1"/>
  <c r="F983" i="1"/>
  <c r="E3095" i="1"/>
  <c r="F3095" i="1" s="1"/>
  <c r="F3094" i="1"/>
  <c r="E8019" i="1"/>
  <c r="F8019" i="1" s="1"/>
  <c r="F8018" i="1"/>
  <c r="E1819" i="1"/>
  <c r="F1818" i="1"/>
  <c r="E6617" i="1"/>
  <c r="F6617" i="1" s="1"/>
  <c r="F6616" i="1"/>
  <c r="E4342" i="1"/>
  <c r="F4342" i="1" s="1"/>
  <c r="F4341" i="1"/>
  <c r="E3892" i="1"/>
  <c r="F3892" i="1" s="1"/>
  <c r="F3891" i="1"/>
  <c r="E8177" i="1"/>
  <c r="F8176" i="1"/>
  <c r="E4643" i="1"/>
  <c r="F4643" i="1" s="1"/>
  <c r="F4642" i="1"/>
  <c r="E8036" i="1"/>
  <c r="F8036" i="1" s="1"/>
  <c r="F8035" i="1"/>
  <c r="E892" i="1"/>
  <c r="F891" i="1"/>
  <c r="E8709" i="1"/>
  <c r="F8708" i="1"/>
  <c r="E5365" i="1"/>
  <c r="F5365" i="1" s="1"/>
  <c r="F5364" i="1"/>
  <c r="E4184" i="1"/>
  <c r="F4184" i="1" s="1"/>
  <c r="F4183" i="1"/>
  <c r="E3054" i="1"/>
  <c r="F3054" i="1" s="1"/>
  <c r="F3053" i="1"/>
  <c r="E3043" i="1"/>
  <c r="F3043" i="1" s="1"/>
  <c r="F3042" i="1"/>
  <c r="E1234" i="1"/>
  <c r="F1233" i="1"/>
  <c r="E4034" i="1"/>
  <c r="F4033" i="1"/>
  <c r="E1222" i="1"/>
  <c r="F1222" i="1" s="1"/>
  <c r="F1221" i="1"/>
  <c r="E3306" i="1"/>
  <c r="F3305" i="1"/>
  <c r="E4567" i="1"/>
  <c r="F4567" i="1" s="1"/>
  <c r="F4566" i="1"/>
  <c r="E2087" i="1"/>
  <c r="F2087" i="1" s="1"/>
  <c r="F2086" i="1"/>
  <c r="E7497" i="1"/>
  <c r="F7496" i="1"/>
  <c r="E6545" i="1"/>
  <c r="F6544" i="1"/>
  <c r="E5990" i="1"/>
  <c r="F5990" i="1" s="1"/>
  <c r="F5989" i="1"/>
  <c r="E4600" i="1"/>
  <c r="F4600" i="1" s="1"/>
  <c r="F4599" i="1"/>
  <c r="E2181" i="1"/>
  <c r="F2181" i="1" s="1"/>
  <c r="F2180" i="1"/>
  <c r="E1825" i="1"/>
  <c r="F1824" i="1"/>
  <c r="E4302" i="1"/>
  <c r="F4302" i="1" s="1"/>
  <c r="F4301" i="1"/>
  <c r="E5982" i="1"/>
  <c r="F5981" i="1"/>
  <c r="E2106" i="1"/>
  <c r="F2106" i="1" s="1"/>
  <c r="F2105" i="1"/>
  <c r="E4470" i="1"/>
  <c r="F4470" i="1" s="1"/>
  <c r="F4469" i="1"/>
  <c r="E820" i="1"/>
  <c r="F820" i="1" s="1"/>
  <c r="F819" i="1"/>
  <c r="E3708" i="1"/>
  <c r="F3708" i="1" s="1"/>
  <c r="F3707" i="1"/>
  <c r="E5841" i="1"/>
  <c r="F5841" i="1" s="1"/>
  <c r="F5840" i="1"/>
  <c r="E6475" i="1"/>
  <c r="F6475" i="1" s="1"/>
  <c r="F6474" i="1"/>
  <c r="E2684" i="1"/>
  <c r="F2683" i="1"/>
  <c r="E2573" i="1"/>
  <c r="F2573" i="1" s="1"/>
  <c r="F2572" i="1"/>
  <c r="E8882" i="1"/>
  <c r="F8882" i="1" s="1"/>
  <c r="F8881" i="1"/>
  <c r="E8243" i="1"/>
  <c r="F8243" i="1" s="1"/>
  <c r="F8242" i="1"/>
  <c r="E7126" i="1"/>
  <c r="F7126" i="1" s="1"/>
  <c r="F7125" i="1"/>
  <c r="E6198" i="1"/>
  <c r="F6198" i="1" s="1"/>
  <c r="F6197" i="1"/>
  <c r="E4154" i="1"/>
  <c r="F4154" i="1" s="1"/>
  <c r="F4153" i="1"/>
  <c r="E3513" i="1"/>
  <c r="F3512" i="1"/>
  <c r="E104" i="1"/>
  <c r="F104" i="1" s="1"/>
  <c r="F103" i="1"/>
  <c r="E6255" i="1"/>
  <c r="F6254" i="1"/>
  <c r="E3016" i="1"/>
  <c r="F3015" i="1"/>
  <c r="E6687" i="1"/>
  <c r="F6687" i="1" s="1"/>
  <c r="F6686" i="1"/>
  <c r="E4097" i="1"/>
  <c r="F4097" i="1" s="1"/>
  <c r="F4096" i="1"/>
  <c r="E2381" i="1"/>
  <c r="F2381" i="1" s="1"/>
  <c r="F2380" i="1"/>
  <c r="E7834" i="1"/>
  <c r="F7833" i="1"/>
  <c r="E5887" i="1"/>
  <c r="F5887" i="1" s="1"/>
  <c r="F5886" i="1"/>
  <c r="E1152" i="1"/>
  <c r="F1152" i="1" s="1"/>
  <c r="F1151" i="1"/>
  <c r="E4377" i="1"/>
  <c r="F4377" i="1" s="1"/>
  <c r="F4376" i="1"/>
  <c r="E4361" i="1"/>
  <c r="F4361" i="1" s="1"/>
  <c r="F4360" i="1"/>
  <c r="E8739" i="1"/>
  <c r="F8739" i="1" s="1"/>
  <c r="F8738" i="1"/>
  <c r="E4083" i="1"/>
  <c r="F4083" i="1" s="1"/>
  <c r="F4082" i="1"/>
  <c r="E2665" i="1"/>
  <c r="F2664" i="1"/>
  <c r="E6205" i="1"/>
  <c r="F6204" i="1"/>
  <c r="E7017" i="1"/>
  <c r="F7017" i="1" s="1"/>
  <c r="F7016" i="1"/>
  <c r="E6871" i="1"/>
  <c r="F6871" i="1" s="1"/>
  <c r="F6870" i="1"/>
  <c r="E6950" i="1"/>
  <c r="F6950" i="1" s="1"/>
  <c r="F6949" i="1"/>
  <c r="E2591" i="1"/>
  <c r="F2591" i="1" s="1"/>
  <c r="F2590" i="1"/>
  <c r="E7941" i="1"/>
  <c r="F7941" i="1" s="1"/>
  <c r="F7940" i="1"/>
  <c r="E3720" i="1"/>
  <c r="F3720" i="1" s="1"/>
  <c r="F3719" i="1"/>
  <c r="E6000" i="1"/>
  <c r="F5999" i="1"/>
  <c r="E364" i="1"/>
  <c r="F364" i="1" s="1"/>
  <c r="F363" i="1"/>
  <c r="E2037" i="1"/>
  <c r="F2037" i="1" s="1"/>
  <c r="F2036" i="1"/>
  <c r="E5074" i="1"/>
  <c r="F5073" i="1"/>
  <c r="E6227" i="1"/>
  <c r="F6226" i="1"/>
  <c r="E4250" i="1"/>
  <c r="F4250" i="1" s="1"/>
  <c r="F4249" i="1"/>
  <c r="E3218" i="1"/>
  <c r="F3217" i="1"/>
  <c r="E4658" i="1"/>
  <c r="F4657" i="1"/>
  <c r="E22" i="1"/>
  <c r="F21" i="1"/>
  <c r="E2752" i="1"/>
  <c r="F2751" i="1"/>
  <c r="E145" i="1"/>
  <c r="F145" i="1" s="1"/>
  <c r="F144" i="1"/>
  <c r="E3343" i="1"/>
  <c r="F3343" i="1" s="1"/>
  <c r="F3342" i="1"/>
  <c r="E1249" i="1"/>
  <c r="F1249" i="1" s="1"/>
  <c r="F1248" i="1"/>
  <c r="E5972" i="1"/>
  <c r="F5972" i="1" s="1"/>
  <c r="F5971" i="1"/>
  <c r="E4077" i="1"/>
  <c r="F4077" i="1" s="1"/>
  <c r="F4076" i="1"/>
  <c r="H8675" i="1"/>
  <c r="E5471" i="1"/>
  <c r="F5471" i="1" s="1"/>
  <c r="F5470" i="1"/>
  <c r="E4511" i="1"/>
  <c r="F4511" i="1" s="1"/>
  <c r="F4510" i="1"/>
  <c r="E2121" i="1"/>
  <c r="F2121" i="1" s="1"/>
  <c r="F2120" i="1"/>
  <c r="E1119" i="1"/>
  <c r="F1118" i="1"/>
  <c r="E5433" i="1"/>
  <c r="F5433" i="1" s="1"/>
  <c r="F5432" i="1"/>
  <c r="E2206" i="1"/>
  <c r="F2206" i="1" s="1"/>
  <c r="F2205" i="1"/>
  <c r="E4320" i="1"/>
  <c r="F4319" i="1"/>
  <c r="E1834" i="1"/>
  <c r="F1833" i="1"/>
  <c r="E81" i="1"/>
  <c r="F80" i="1"/>
  <c r="E3800" i="1"/>
  <c r="F3800" i="1" s="1"/>
  <c r="F3799" i="1"/>
  <c r="E1167" i="1"/>
  <c r="F1167" i="1" s="1"/>
  <c r="F1166" i="1"/>
  <c r="E6973" i="1"/>
  <c r="F6973" i="1" s="1"/>
  <c r="F6972" i="1"/>
  <c r="E2126" i="1"/>
  <c r="F2126" i="1" s="1"/>
  <c r="F2125" i="1"/>
  <c r="E7629" i="1"/>
  <c r="F7628" i="1"/>
  <c r="E4055" i="1"/>
  <c r="F4055" i="1" s="1"/>
  <c r="F4054" i="1"/>
  <c r="E2313" i="1"/>
  <c r="F2312" i="1"/>
  <c r="E10055" i="1"/>
  <c r="F10054" i="1"/>
  <c r="E7910" i="1"/>
  <c r="F7910" i="1" s="1"/>
  <c r="F7909" i="1"/>
  <c r="E3138" i="1"/>
  <c r="F3137" i="1"/>
  <c r="G8676" i="1"/>
  <c r="I8676" i="1" s="1"/>
  <c r="E6775" i="1"/>
  <c r="F6775" i="1" s="1"/>
  <c r="F6774" i="1"/>
  <c r="E751" i="1"/>
  <c r="F751" i="1" s="1"/>
  <c r="F750" i="1"/>
  <c r="E2998" i="1"/>
  <c r="F2998" i="1" s="1"/>
  <c r="F2997" i="1"/>
  <c r="E6486" i="1"/>
  <c r="F6486" i="1" s="1"/>
  <c r="F6485" i="1"/>
  <c r="E3548" i="1"/>
  <c r="F3548" i="1" s="1"/>
  <c r="F3547" i="1"/>
  <c r="E8040" i="1"/>
  <c r="F8039" i="1"/>
  <c r="E6929" i="1"/>
  <c r="F6928" i="1"/>
  <c r="E6107" i="1"/>
  <c r="F6106" i="1"/>
  <c r="E3851" i="1"/>
  <c r="F3851" i="1" s="1"/>
  <c r="F3850" i="1"/>
  <c r="E2602" i="1"/>
  <c r="F2601" i="1"/>
  <c r="E1585" i="1"/>
  <c r="F1585" i="1" s="1"/>
  <c r="F1584" i="1"/>
  <c r="E4865" i="1"/>
  <c r="F4864" i="1"/>
  <c r="E2932" i="1"/>
  <c r="F2931" i="1"/>
  <c r="E1068" i="1"/>
  <c r="F1068" i="1" s="1"/>
  <c r="F1067" i="1"/>
  <c r="E3025" i="1"/>
  <c r="F3025" i="1" s="1"/>
  <c r="F3024" i="1"/>
  <c r="E1985" i="1"/>
  <c r="F1985" i="1" s="1"/>
  <c r="F1984" i="1"/>
  <c r="E7360" i="1"/>
  <c r="F7359" i="1"/>
  <c r="E5913" i="1"/>
  <c r="F5913" i="1" s="1"/>
  <c r="F5912" i="1"/>
  <c r="E269" i="1"/>
  <c r="F269" i="1" s="1"/>
  <c r="F268" i="1"/>
  <c r="E4170" i="1"/>
  <c r="F4170" i="1" s="1"/>
  <c r="F4169" i="1"/>
  <c r="E4273" i="1"/>
  <c r="F4273" i="1" s="1"/>
  <c r="F4272" i="1"/>
  <c r="E2731" i="1"/>
  <c r="F2731" i="1" s="1"/>
  <c r="F2730" i="1"/>
  <c r="E2158" i="1"/>
  <c r="F2158" i="1" s="1"/>
  <c r="F2157" i="1"/>
  <c r="E5226" i="1"/>
  <c r="F5225" i="1"/>
  <c r="E4196" i="1"/>
  <c r="F4195" i="1"/>
  <c r="E285" i="1"/>
  <c r="F285" i="1" s="1"/>
  <c r="F284" i="1"/>
  <c r="E9106" i="1"/>
  <c r="F9106" i="1" s="1"/>
  <c r="F9105" i="1"/>
  <c r="E4556" i="1"/>
  <c r="F4556" i="1" s="1"/>
  <c r="F4555" i="1"/>
  <c r="E2782" i="1"/>
  <c r="F2781" i="1"/>
  <c r="E9131" i="1"/>
  <c r="F9131" i="1" s="1"/>
  <c r="F9130" i="1"/>
  <c r="E3658" i="1"/>
  <c r="F3658" i="1" s="1"/>
  <c r="F3657" i="1"/>
  <c r="E1412" i="1"/>
  <c r="F1412" i="1" s="1"/>
  <c r="F1411" i="1"/>
  <c r="E10090" i="1"/>
  <c r="F10089" i="1"/>
  <c r="E2583" i="1"/>
  <c r="F2583" i="1" s="1"/>
  <c r="F2582" i="1"/>
  <c r="E1534" i="1"/>
  <c r="F1534" i="1" s="1"/>
  <c r="F1533" i="1"/>
  <c r="E8096" i="1"/>
  <c r="F8095" i="1"/>
  <c r="E2081" i="1"/>
  <c r="F2081" i="1" s="1"/>
  <c r="F2080" i="1"/>
  <c r="E8427" i="1"/>
  <c r="F8427" i="1" s="1"/>
  <c r="F8426" i="1"/>
  <c r="E7033" i="1"/>
  <c r="F7033" i="1" s="1"/>
  <c r="F7032" i="1"/>
  <c r="E3589" i="1"/>
  <c r="F3589" i="1" s="1"/>
  <c r="F3588" i="1"/>
  <c r="E7290" i="1"/>
  <c r="F7290" i="1" s="1"/>
  <c r="F7289" i="1"/>
  <c r="E2577" i="1"/>
  <c r="F2577" i="1" s="1"/>
  <c r="F2576" i="1"/>
  <c r="E9302" i="1"/>
  <c r="F9302" i="1" s="1"/>
  <c r="F9301" i="1"/>
  <c r="E172" i="1"/>
  <c r="F172" i="1" s="1"/>
  <c r="F171" i="1"/>
  <c r="E8366" i="1"/>
  <c r="F8365" i="1"/>
  <c r="E7588" i="1"/>
  <c r="F7588" i="1" s="1"/>
  <c r="F7587" i="1"/>
  <c r="E609" i="1"/>
  <c r="F608" i="1"/>
  <c r="E1370" i="1"/>
  <c r="F1369" i="1"/>
  <c r="E1843" i="1"/>
  <c r="F1842" i="1"/>
  <c r="E7144" i="1"/>
  <c r="F7144" i="1" s="1"/>
  <c r="F7143" i="1"/>
  <c r="E3667" i="1"/>
  <c r="F3667" i="1" s="1"/>
  <c r="F3666" i="1"/>
  <c r="E2613" i="1"/>
  <c r="F2613" i="1" s="1"/>
  <c r="F2612" i="1"/>
  <c r="E6534" i="1"/>
  <c r="F6534" i="1" s="1"/>
  <c r="F6533" i="1"/>
  <c r="E7048" i="1"/>
  <c r="F7047" i="1"/>
  <c r="E6265" i="1"/>
  <c r="F6264" i="1"/>
  <c r="E593" i="1"/>
  <c r="F592" i="1"/>
  <c r="E126" i="1"/>
  <c r="F126" i="1" s="1"/>
  <c r="F125" i="1"/>
  <c r="E10175" i="1"/>
  <c r="F10174" i="1"/>
  <c r="E9192" i="1"/>
  <c r="F9192" i="1" s="1"/>
  <c r="F9191" i="1"/>
  <c r="E6512" i="1"/>
  <c r="F6512" i="1" s="1"/>
  <c r="F6511" i="1"/>
  <c r="E6251" i="1"/>
  <c r="F6251" i="1" s="1"/>
  <c r="F6250" i="1"/>
  <c r="E7991" i="1"/>
  <c r="F7990" i="1"/>
  <c r="E3501" i="1"/>
  <c r="F3501" i="1" s="1"/>
  <c r="F3500" i="1"/>
  <c r="E1043" i="1"/>
  <c r="F1042" i="1"/>
  <c r="E2453" i="1"/>
  <c r="F2452" i="1"/>
  <c r="E2303" i="1"/>
  <c r="F2303" i="1" s="1"/>
  <c r="F2302" i="1"/>
  <c r="E9170" i="1"/>
  <c r="F9170" i="1" s="1"/>
  <c r="F9169" i="1"/>
  <c r="E2727" i="1"/>
  <c r="F2727" i="1" s="1"/>
  <c r="F2726" i="1"/>
  <c r="E4399" i="1"/>
  <c r="F4399" i="1" s="1"/>
  <c r="F4398" i="1"/>
  <c r="E10261" i="1"/>
  <c r="F10261" i="1" s="1"/>
  <c r="F10260" i="1"/>
  <c r="E8719" i="1"/>
  <c r="F8718" i="1"/>
  <c r="E4653" i="1"/>
  <c r="F4652" i="1"/>
  <c r="E3115" i="1"/>
  <c r="F3115" i="1" s="1"/>
  <c r="F3114" i="1"/>
  <c r="E1618" i="1"/>
  <c r="F1618" i="1" s="1"/>
  <c r="F1617" i="1"/>
  <c r="E1140" i="1"/>
  <c r="F1140" i="1" s="1"/>
  <c r="F1139" i="1"/>
  <c r="E2835" i="1"/>
  <c r="F2835" i="1" s="1"/>
  <c r="F2834" i="1"/>
  <c r="E6912" i="1"/>
  <c r="F6911" i="1"/>
  <c r="E3898" i="1"/>
  <c r="F3898" i="1" s="1"/>
  <c r="F3897" i="1"/>
  <c r="E6371" i="1"/>
  <c r="F6371" i="1" s="1"/>
  <c r="F6370" i="1"/>
  <c r="E5415" i="1"/>
  <c r="F5415" i="1" s="1"/>
  <c r="F5414" i="1"/>
  <c r="E4449" i="1"/>
  <c r="F4449" i="1" s="1"/>
  <c r="F4448" i="1"/>
  <c r="E2053" i="1"/>
  <c r="F2053" i="1" s="1"/>
  <c r="F2052" i="1"/>
  <c r="E1048" i="1"/>
  <c r="F1048" i="1" s="1"/>
  <c r="F1047" i="1"/>
  <c r="E397" i="1"/>
  <c r="F396" i="1"/>
  <c r="E4647" i="1"/>
  <c r="F4647" i="1" s="1"/>
  <c r="F4646" i="1"/>
  <c r="E223" i="1"/>
  <c r="F222" i="1"/>
  <c r="E1641" i="1"/>
  <c r="F1641" i="1" s="1"/>
  <c r="F1640" i="1"/>
  <c r="E6415" i="1"/>
  <c r="F6415" i="1" s="1"/>
  <c r="F6414" i="1"/>
  <c r="E4744" i="1"/>
  <c r="F4744" i="1" s="1"/>
  <c r="F4743" i="1"/>
  <c r="E52" i="1"/>
  <c r="F52" i="1" s="1"/>
  <c r="F51" i="1"/>
  <c r="E7214" i="1"/>
  <c r="F7213" i="1"/>
  <c r="E4268" i="1"/>
  <c r="F4268" i="1" s="1"/>
  <c r="F4267" i="1"/>
  <c r="E1072" i="1"/>
  <c r="F1072" i="1" s="1"/>
  <c r="F1071" i="1"/>
  <c r="E7880" i="1"/>
  <c r="F7880" i="1" s="1"/>
  <c r="F7879" i="1"/>
  <c r="E3460" i="1"/>
  <c r="F3460" i="1" s="1"/>
  <c r="F3459" i="1"/>
  <c r="E5663" i="1"/>
  <c r="F5663" i="1" s="1"/>
  <c r="F5662" i="1"/>
  <c r="E2025" i="1"/>
  <c r="F2025" i="1" s="1"/>
  <c r="F2024" i="1"/>
  <c r="E10060" i="1"/>
  <c r="F10060" i="1" s="1"/>
  <c r="F10059" i="1"/>
  <c r="E8185" i="1"/>
  <c r="F8185" i="1" s="1"/>
  <c r="F8184" i="1"/>
  <c r="E5845" i="1"/>
  <c r="F5845" i="1" s="1"/>
  <c r="F5844" i="1"/>
  <c r="E4014" i="1"/>
  <c r="F4014" i="1" s="1"/>
  <c r="F4013" i="1"/>
  <c r="E2177" i="1"/>
  <c r="F2177" i="1" s="1"/>
  <c r="F2176" i="1"/>
  <c r="E8356" i="1"/>
  <c r="F8356" i="1" s="1"/>
  <c r="F8355" i="1"/>
  <c r="E4902" i="1"/>
  <c r="F4902" i="1" s="1"/>
  <c r="F4901" i="1"/>
  <c r="E8676" i="1"/>
  <c r="F8675" i="1"/>
  <c r="E7874" i="1"/>
  <c r="F7874" i="1" s="1"/>
  <c r="F7873" i="1"/>
  <c r="E4525" i="1"/>
  <c r="F4524" i="1"/>
  <c r="E3833" i="1"/>
  <c r="F3833" i="1" s="1"/>
  <c r="F3832" i="1"/>
  <c r="E2928" i="1"/>
  <c r="F2928" i="1" s="1"/>
  <c r="F2927" i="1"/>
  <c r="E444" i="1"/>
  <c r="F444" i="1" s="1"/>
  <c r="F443" i="1"/>
  <c r="E755" i="1"/>
  <c r="F755" i="1" s="1"/>
  <c r="F754" i="1"/>
  <c r="E4445" i="1"/>
  <c r="F4445" i="1" s="1"/>
  <c r="F4444" i="1"/>
  <c r="E2443" i="1"/>
  <c r="F2443" i="1" s="1"/>
  <c r="F2442" i="1"/>
  <c r="E304" i="1"/>
  <c r="F304" i="1" s="1"/>
  <c r="F303" i="1"/>
  <c r="E7828" i="1"/>
  <c r="F7828" i="1" s="1"/>
  <c r="F7827" i="1"/>
  <c r="E1750" i="1"/>
  <c r="F1750" i="1" s="1"/>
  <c r="F1749" i="1"/>
  <c r="E927" i="1"/>
  <c r="F926" i="1"/>
  <c r="E1204" i="1"/>
  <c r="F1204" i="1" s="1"/>
  <c r="F1203" i="1"/>
  <c r="E2471" i="1"/>
  <c r="F2471" i="1" s="1"/>
  <c r="F2470" i="1"/>
  <c r="E7899" i="1"/>
  <c r="F7898" i="1"/>
  <c r="E1021" i="1"/>
  <c r="F1021" i="1" s="1"/>
  <c r="F1020" i="1"/>
  <c r="E2162" i="1"/>
  <c r="F2162" i="1" s="1"/>
  <c r="F2161" i="1"/>
  <c r="E7416" i="1"/>
  <c r="F7415" i="1"/>
  <c r="E1280" i="1"/>
  <c r="F1280" i="1" s="1"/>
  <c r="F1279" i="1"/>
  <c r="E99" i="1"/>
  <c r="F98" i="1"/>
  <c r="E1241" i="1"/>
  <c r="F1240" i="1"/>
  <c r="E2994" i="1"/>
  <c r="F2994" i="1" s="1"/>
  <c r="F2993" i="1"/>
  <c r="E7442" i="1"/>
  <c r="F7441" i="1"/>
  <c r="E7567" i="1"/>
  <c r="F7567" i="1" s="1"/>
  <c r="F7566" i="1"/>
  <c r="E6894" i="1"/>
  <c r="F6894" i="1" s="1"/>
  <c r="F6893" i="1"/>
  <c r="E3561" i="1"/>
  <c r="F3561" i="1" s="1"/>
  <c r="F3560" i="1"/>
  <c r="E2697" i="1"/>
  <c r="F2697" i="1" s="1"/>
  <c r="F2696" i="1"/>
  <c r="E5728" i="1"/>
  <c r="F5727" i="1"/>
  <c r="E2761" i="1"/>
  <c r="F2761" i="1" s="1"/>
  <c r="F2760" i="1"/>
  <c r="E863" i="1"/>
  <c r="F862" i="1"/>
  <c r="E6521" i="1"/>
  <c r="F6520" i="1"/>
  <c r="E217" i="1"/>
  <c r="F217" i="1" s="1"/>
  <c r="F216" i="1"/>
  <c r="E1527" i="1"/>
  <c r="F1527" i="1" s="1"/>
  <c r="F1526" i="1"/>
  <c r="E1876" i="1"/>
  <c r="F1875" i="1"/>
  <c r="E2905" i="1"/>
  <c r="F2904" i="1"/>
  <c r="E2011" i="1"/>
  <c r="F2011" i="1" s="1"/>
  <c r="F2010" i="1"/>
  <c r="E1659" i="1"/>
  <c r="F1659" i="1" s="1"/>
  <c r="F1658" i="1"/>
  <c r="E1725" i="1"/>
  <c r="F1725" i="1" s="1"/>
  <c r="F1724" i="1"/>
  <c r="E4047" i="1"/>
  <c r="F4047" i="1" s="1"/>
  <c r="F4046" i="1"/>
  <c r="E3974" i="1"/>
  <c r="F3974" i="1" s="1"/>
  <c r="F3973" i="1"/>
  <c r="E3163" i="1"/>
  <c r="F3163" i="1" s="1"/>
  <c r="F3162" i="1"/>
  <c r="E1989" i="1"/>
  <c r="F1989" i="1" s="1"/>
  <c r="F1988" i="1"/>
  <c r="E6189" i="1"/>
  <c r="F6189" i="1" s="1"/>
  <c r="F6188" i="1"/>
  <c r="E7603" i="1"/>
  <c r="F7603" i="1" s="1"/>
  <c r="F7602" i="1"/>
  <c r="E2535" i="1"/>
  <c r="F2535" i="1" s="1"/>
  <c r="F2534" i="1"/>
  <c r="E6152" i="1"/>
  <c r="F6151" i="1"/>
  <c r="E691" i="1"/>
  <c r="F691" i="1" s="1"/>
  <c r="F690" i="1"/>
  <c r="E4224" i="1"/>
  <c r="F4224" i="1" s="1"/>
  <c r="F4223" i="1"/>
  <c r="E8616" i="1"/>
  <c r="F8615" i="1"/>
  <c r="E6353" i="1"/>
  <c r="F6353" i="1" s="1"/>
  <c r="F6352" i="1"/>
  <c r="E8030" i="1"/>
  <c r="F8030" i="1" s="1"/>
  <c r="F8029" i="1"/>
  <c r="E1424" i="1"/>
  <c r="F1424" i="1" s="1"/>
  <c r="F1423" i="1"/>
  <c r="E3456" i="1"/>
  <c r="F3456" i="1" s="1"/>
  <c r="F3455" i="1"/>
  <c r="E275" i="1"/>
  <c r="F274" i="1"/>
  <c r="E4218" i="1"/>
  <c r="F4218" i="1" s="1"/>
  <c r="F4217" i="1"/>
  <c r="E4878" i="1"/>
  <c r="F4878" i="1" s="1"/>
  <c r="F4877" i="1"/>
  <c r="E734" i="1"/>
  <c r="F734" i="1" s="1"/>
  <c r="F733" i="1"/>
  <c r="E94" i="1"/>
  <c r="F93" i="1"/>
  <c r="E2839" i="1"/>
  <c r="F2839" i="1" s="1"/>
  <c r="F2838" i="1"/>
  <c r="E1227" i="1"/>
  <c r="F1226" i="1"/>
  <c r="E3575" i="1"/>
  <c r="F3575" i="1" s="1"/>
  <c r="F3574" i="1"/>
  <c r="E4973" i="1"/>
  <c r="F4973" i="1" s="1"/>
  <c r="F4972" i="1"/>
  <c r="E6594" i="1"/>
  <c r="F6594" i="1" s="1"/>
  <c r="F6593" i="1"/>
  <c r="E2297" i="1"/>
  <c r="F2297" i="1" s="1"/>
  <c r="F2296" i="1"/>
  <c r="H8120" i="1"/>
  <c r="H7321" i="1"/>
  <c r="E7374" i="1"/>
  <c r="F7374" i="1" s="1"/>
  <c r="F7373" i="1"/>
  <c r="E6279" i="1"/>
  <c r="F6279" i="1" s="1"/>
  <c r="F6278" i="1"/>
  <c r="E3191" i="1"/>
  <c r="F3190" i="1"/>
  <c r="E1977" i="1"/>
  <c r="F1976" i="1"/>
  <c r="E360" i="1"/>
  <c r="F360" i="1" s="1"/>
  <c r="F359" i="1"/>
  <c r="E1271" i="1"/>
  <c r="F1271" i="1" s="1"/>
  <c r="F1270" i="1"/>
  <c r="E3673" i="1"/>
  <c r="F3672" i="1"/>
  <c r="E8288" i="1"/>
  <c r="F8288" i="1" s="1"/>
  <c r="F8287" i="1"/>
  <c r="E7712" i="1"/>
  <c r="F7712" i="1" s="1"/>
  <c r="F7711" i="1"/>
  <c r="E4610" i="1"/>
  <c r="F4609" i="1"/>
  <c r="E4103" i="1"/>
  <c r="F4103" i="1" s="1"/>
  <c r="F4102" i="1"/>
  <c r="E2913" i="1"/>
  <c r="F2913" i="1" s="1"/>
  <c r="F2912" i="1"/>
  <c r="E1515" i="1"/>
  <c r="F1514" i="1"/>
  <c r="E4391" i="1"/>
  <c r="F4391" i="1" s="1"/>
  <c r="F4390" i="1"/>
  <c r="E3863" i="1"/>
  <c r="F3862" i="1"/>
  <c r="E670" i="1"/>
  <c r="F670" i="1" s="1"/>
  <c r="F669" i="1"/>
  <c r="E7322" i="1"/>
  <c r="F7322" i="1" s="1"/>
  <c r="F7321" i="1"/>
  <c r="E3329" i="1"/>
  <c r="F3328" i="1"/>
  <c r="E6011" i="1"/>
  <c r="F6011" i="1" s="1"/>
  <c r="F6010" i="1"/>
  <c r="E6308" i="1"/>
  <c r="F6308" i="1" s="1"/>
  <c r="F6307" i="1"/>
  <c r="E2884" i="1"/>
  <c r="F2884" i="1" s="1"/>
  <c r="F2883" i="1"/>
  <c r="E1702" i="1"/>
  <c r="F1701" i="1"/>
  <c r="E9778" i="1"/>
  <c r="F9777" i="1"/>
  <c r="E8122" i="1"/>
  <c r="F8121" i="1"/>
  <c r="E7265" i="1"/>
  <c r="F7265" i="1" s="1"/>
  <c r="F7264" i="1"/>
  <c r="E4498" i="1"/>
  <c r="F4498" i="1" s="1"/>
  <c r="F4497" i="1"/>
  <c r="E3942" i="1"/>
  <c r="F3942" i="1" s="1"/>
  <c r="F3941" i="1"/>
  <c r="E1937" i="1"/>
  <c r="F1936" i="1"/>
  <c r="E1106" i="1"/>
  <c r="F1106" i="1" s="1"/>
  <c r="F1105" i="1"/>
  <c r="E375" i="1"/>
  <c r="F375" i="1" s="1"/>
  <c r="F374" i="1"/>
  <c r="E4571" i="1"/>
  <c r="F4571" i="1" s="1"/>
  <c r="F4570" i="1"/>
  <c r="E7690" i="1"/>
  <c r="F7689" i="1"/>
  <c r="E6387" i="1"/>
  <c r="F6387" i="1" s="1"/>
  <c r="F6386" i="1"/>
  <c r="E1645" i="1"/>
  <c r="F1645" i="1" s="1"/>
  <c r="F1644" i="1"/>
  <c r="E152" i="1"/>
  <c r="F152" i="1" s="1"/>
  <c r="F151" i="1"/>
  <c r="E440" i="1"/>
  <c r="F440" i="1" s="1"/>
  <c r="F439" i="1"/>
  <c r="E2970" i="1"/>
  <c r="F2970" i="1" s="1"/>
  <c r="F2969" i="1"/>
  <c r="E4150" i="1"/>
  <c r="F4150" i="1" s="1"/>
  <c r="F4149" i="1"/>
  <c r="E5881" i="1"/>
  <c r="F5880" i="1"/>
  <c r="E7068" i="1"/>
  <c r="F7068" i="1" s="1"/>
  <c r="F7067" i="1"/>
  <c r="E264" i="1"/>
  <c r="F263" i="1"/>
  <c r="E4291" i="1"/>
  <c r="F4291" i="1" s="1"/>
  <c r="F4290" i="1"/>
  <c r="E9503" i="1"/>
  <c r="F9503" i="1" s="1"/>
  <c r="F9502" i="1"/>
  <c r="E4108" i="1"/>
  <c r="F4108" i="1" s="1"/>
  <c r="F4107" i="1"/>
  <c r="E1782" i="1"/>
  <c r="F1782" i="1" s="1"/>
  <c r="F1781" i="1"/>
  <c r="E1376" i="1"/>
  <c r="F1376" i="1" s="1"/>
  <c r="F1375" i="1"/>
  <c r="E8467" i="1"/>
  <c r="F8466" i="1"/>
  <c r="E4626" i="1"/>
  <c r="F4626" i="1" s="1"/>
  <c r="F4625" i="1"/>
  <c r="E8450" i="1"/>
  <c r="F8449" i="1"/>
  <c r="E2280" i="1"/>
  <c r="F2280" i="1" s="1"/>
  <c r="F2279" i="1"/>
  <c r="E8208" i="1"/>
  <c r="F8208" i="1" s="1"/>
  <c r="F8207" i="1"/>
  <c r="G8121" i="1"/>
  <c r="I8121" i="1" s="1"/>
  <c r="G7322" i="1"/>
  <c r="H7322" i="1" s="1"/>
  <c r="E687" i="1"/>
  <c r="F687" i="1" s="1"/>
  <c r="F686" i="1"/>
  <c r="E6163" i="1"/>
  <c r="F6163" i="1" s="1"/>
  <c r="F6162" i="1"/>
  <c r="E6604" i="1"/>
  <c r="F6603" i="1"/>
  <c r="E898" i="1"/>
  <c r="F898" i="1" s="1"/>
  <c r="F897" i="1"/>
  <c r="E5781" i="1"/>
  <c r="F5781" i="1" s="1"/>
  <c r="F5780" i="1"/>
  <c r="E3411" i="1"/>
  <c r="F3411" i="1" s="1"/>
  <c r="F3410" i="1"/>
  <c r="E6494" i="1"/>
  <c r="F6494" i="1" s="1"/>
  <c r="F6493" i="1"/>
  <c r="E2492" i="1"/>
  <c r="F2492" i="1" s="1"/>
  <c r="F2491" i="1"/>
  <c r="E481" i="1"/>
  <c r="F480" i="1"/>
  <c r="E2791" i="1"/>
  <c r="F2791" i="1" s="1"/>
  <c r="F2790" i="1"/>
  <c r="E8580" i="1"/>
  <c r="F8580" i="1" s="1"/>
  <c r="F8579" i="1"/>
  <c r="E7706" i="1"/>
  <c r="F7706" i="1" s="1"/>
  <c r="F7705" i="1"/>
  <c r="E6102" i="1"/>
  <c r="F6102" i="1" s="1"/>
  <c r="F6101" i="1"/>
  <c r="E132" i="1"/>
  <c r="F132" i="1" s="1"/>
  <c r="F131" i="1"/>
  <c r="E1313" i="1"/>
  <c r="F1313" i="1" s="1"/>
  <c r="F1312" i="1"/>
  <c r="E2415" i="1"/>
  <c r="F2415" i="1" s="1"/>
  <c r="F2414" i="1"/>
  <c r="E539" i="1"/>
  <c r="F539" i="1" s="1"/>
  <c r="F538" i="1"/>
  <c r="H9677" i="1"/>
  <c r="I9677" i="1"/>
  <c r="H4825" i="1"/>
  <c r="I4825" i="1"/>
  <c r="H991" i="1"/>
  <c r="I991" i="1"/>
  <c r="H3977" i="1"/>
  <c r="I3977" i="1"/>
  <c r="H455" i="1"/>
  <c r="I455" i="1"/>
  <c r="H3037" i="1"/>
  <c r="I3037" i="1"/>
  <c r="H8958" i="1"/>
  <c r="I8958" i="1"/>
  <c r="H5940" i="1"/>
  <c r="I5940" i="1"/>
  <c r="H9557" i="1"/>
  <c r="I9557" i="1"/>
  <c r="H8659" i="1"/>
  <c r="I8659" i="1"/>
  <c r="H7642" i="1"/>
  <c r="I7642" i="1"/>
  <c r="H7316" i="1"/>
  <c r="I7316" i="1"/>
  <c r="H6144" i="1"/>
  <c r="I6144" i="1"/>
  <c r="H1443" i="1"/>
  <c r="I1443" i="1"/>
  <c r="H9848" i="1"/>
  <c r="I9848" i="1"/>
  <c r="H5169" i="1"/>
  <c r="I5169" i="1"/>
  <c r="H2140" i="1"/>
  <c r="I2140" i="1"/>
  <c r="H7959" i="1"/>
  <c r="I7959" i="1"/>
  <c r="H8934" i="1"/>
  <c r="I8934" i="1"/>
  <c r="H6986" i="1"/>
  <c r="I6986" i="1"/>
  <c r="H6270" i="1"/>
  <c r="I6270" i="1"/>
  <c r="H5576" i="1"/>
  <c r="I5576" i="1"/>
  <c r="H3401" i="1"/>
  <c r="I3401" i="1"/>
  <c r="H8773" i="1"/>
  <c r="I8773" i="1"/>
  <c r="H7303" i="1"/>
  <c r="I7303" i="1"/>
  <c r="H6598" i="1"/>
  <c r="I6598" i="1"/>
  <c r="H5512" i="1"/>
  <c r="I5512" i="1"/>
  <c r="H1089" i="1"/>
  <c r="I1089" i="1"/>
  <c r="H162" i="1"/>
  <c r="I162" i="1"/>
  <c r="H1941" i="1"/>
  <c r="I1941" i="1"/>
  <c r="H420" i="1"/>
  <c r="I420" i="1"/>
  <c r="H165" i="1"/>
  <c r="I165" i="1"/>
  <c r="H10112" i="1"/>
  <c r="I10112" i="1"/>
  <c r="H3381" i="1"/>
  <c r="I3381" i="1"/>
  <c r="H8768" i="1"/>
  <c r="I8768" i="1"/>
  <c r="H7379" i="1"/>
  <c r="I7379" i="1"/>
  <c r="H4932" i="1"/>
  <c r="I4932" i="1"/>
  <c r="H6962" i="1"/>
  <c r="I6962" i="1"/>
  <c r="H4807" i="1"/>
  <c r="I4807" i="1"/>
  <c r="H8543" i="1"/>
  <c r="I8543" i="1"/>
  <c r="H7673" i="1"/>
  <c r="I7673" i="1"/>
  <c r="H9612" i="1"/>
  <c r="I9612" i="1"/>
  <c r="H2366" i="1"/>
  <c r="I2366" i="1"/>
  <c r="H859" i="1"/>
  <c r="I859" i="1"/>
  <c r="H604" i="1"/>
  <c r="I604" i="1"/>
  <c r="H1728" i="1"/>
  <c r="I1728" i="1"/>
  <c r="H619" i="1"/>
  <c r="I619" i="1"/>
  <c r="H1691" i="1"/>
  <c r="I1691" i="1"/>
  <c r="H2137" i="1"/>
  <c r="I2137" i="1"/>
  <c r="H1905" i="1"/>
  <c r="I1905" i="1"/>
  <c r="H3361" i="1"/>
  <c r="I3361" i="1"/>
  <c r="H6728" i="1"/>
  <c r="I6728" i="1"/>
  <c r="H1216" i="1"/>
  <c r="I1216" i="1"/>
  <c r="H9722" i="1"/>
  <c r="I9722" i="1"/>
  <c r="H8483" i="1"/>
  <c r="I8483" i="1"/>
  <c r="H8002" i="1"/>
  <c r="I8002" i="1"/>
  <c r="H6029" i="1"/>
  <c r="I6029" i="1"/>
  <c r="H5087" i="1"/>
  <c r="I5087" i="1"/>
  <c r="H4367" i="1"/>
  <c r="I4367" i="1"/>
  <c r="H3481" i="1"/>
  <c r="I3481" i="1"/>
  <c r="H3314" i="1"/>
  <c r="I3314" i="1"/>
  <c r="H3560" i="1"/>
  <c r="H9507" i="1"/>
  <c r="I9507" i="1"/>
  <c r="H8117" i="1"/>
  <c r="I8117" i="1"/>
  <c r="H7661" i="1"/>
  <c r="I7661" i="1"/>
  <c r="H7040" i="1"/>
  <c r="I7040" i="1"/>
  <c r="H6559" i="1"/>
  <c r="I6559" i="1"/>
  <c r="H6376" i="1"/>
  <c r="I6376" i="1"/>
  <c r="H5694" i="1"/>
  <c r="I5694" i="1"/>
  <c r="H4969" i="1"/>
  <c r="I4969" i="1"/>
  <c r="H4462" i="1"/>
  <c r="I4462" i="1"/>
  <c r="H3992" i="1"/>
  <c r="I3992" i="1"/>
  <c r="H3002" i="1"/>
  <c r="I3002" i="1"/>
  <c r="G1843" i="1"/>
  <c r="I1843" i="1" s="1"/>
  <c r="H1051" i="1"/>
  <c r="I1051" i="1"/>
  <c r="H958" i="1"/>
  <c r="I958" i="1"/>
  <c r="H741" i="1"/>
  <c r="I741" i="1"/>
  <c r="H16" i="1"/>
  <c r="I16" i="1"/>
  <c r="G4902" i="1"/>
  <c r="H1299" i="1"/>
  <c r="I1299" i="1"/>
  <c r="H491" i="1"/>
  <c r="I491" i="1"/>
  <c r="H4364" i="1"/>
  <c r="I4364" i="1"/>
  <c r="H1664" i="1"/>
  <c r="I1664" i="1"/>
  <c r="H1194" i="1"/>
  <c r="I1194" i="1"/>
  <c r="H300" i="1"/>
  <c r="I300" i="1"/>
  <c r="H994" i="1"/>
  <c r="I994" i="1"/>
  <c r="H75" i="1"/>
  <c r="I75" i="1"/>
  <c r="H449" i="1"/>
  <c r="I449" i="1"/>
  <c r="H3239" i="1"/>
  <c r="I3239" i="1"/>
  <c r="H1336" i="1"/>
  <c r="I1336" i="1"/>
  <c r="H571" i="1"/>
  <c r="I571" i="1"/>
  <c r="H2819" i="1"/>
  <c r="I2819" i="1"/>
  <c r="H1872" i="1"/>
  <c r="I1872" i="1"/>
  <c r="H1026" i="1"/>
  <c r="I1026" i="1"/>
  <c r="H30" i="1"/>
  <c r="I30" i="1"/>
  <c r="H9188" i="1"/>
  <c r="I9188" i="1"/>
  <c r="H7520" i="1"/>
  <c r="I7520" i="1"/>
  <c r="I4619" i="1"/>
  <c r="H4619" i="1"/>
  <c r="G9139" i="1"/>
  <c r="I9138" i="1"/>
  <c r="G4504" i="1"/>
  <c r="I4503" i="1"/>
  <c r="H8852" i="1"/>
  <c r="I8852" i="1"/>
  <c r="H6965" i="1"/>
  <c r="I6965" i="1"/>
  <c r="H6261" i="1"/>
  <c r="I6261" i="1"/>
  <c r="H5549" i="1"/>
  <c r="I5549" i="1"/>
  <c r="H4540" i="1"/>
  <c r="I4540" i="1"/>
  <c r="H1033" i="1"/>
  <c r="I1033" i="1"/>
  <c r="H1102" i="1"/>
  <c r="I1102" i="1"/>
  <c r="H485" i="1"/>
  <c r="I485" i="1"/>
  <c r="H4636" i="1"/>
  <c r="I4636" i="1"/>
  <c r="H574" i="1"/>
  <c r="I574" i="1"/>
  <c r="H9588" i="1"/>
  <c r="I9588" i="1"/>
  <c r="H8112" i="1"/>
  <c r="I8112" i="1"/>
  <c r="H6976" i="1"/>
  <c r="I6976" i="1"/>
  <c r="H1292" i="1"/>
  <c r="I1292" i="1"/>
  <c r="H9910" i="1"/>
  <c r="I9910" i="1"/>
  <c r="H9362" i="1"/>
  <c r="I9362" i="1"/>
  <c r="H7843" i="1"/>
  <c r="I7843" i="1"/>
  <c r="H6092" i="1"/>
  <c r="I6092" i="1"/>
  <c r="H5272" i="1"/>
  <c r="I5272" i="1"/>
  <c r="H7056" i="1"/>
  <c r="I7056" i="1"/>
  <c r="H8612" i="1"/>
  <c r="I8612" i="1"/>
  <c r="H7801" i="1"/>
  <c r="I7801" i="1"/>
  <c r="H2899" i="1"/>
  <c r="I2899" i="1"/>
  <c r="H1476" i="1"/>
  <c r="I1476" i="1"/>
  <c r="H2092" i="1"/>
  <c r="I2092" i="1"/>
  <c r="H1304" i="1"/>
  <c r="I1304" i="1"/>
  <c r="H6928" i="1"/>
  <c r="H6197" i="1"/>
  <c r="H6736" i="1"/>
  <c r="I6736" i="1"/>
  <c r="H1684" i="1"/>
  <c r="I1684" i="1"/>
  <c r="H8598" i="1"/>
  <c r="I8598" i="1"/>
  <c r="H7383" i="1"/>
  <c r="I7383" i="1"/>
  <c r="H4209" i="1"/>
  <c r="I4209" i="1"/>
  <c r="H7866" i="1"/>
  <c r="I7866" i="1"/>
  <c r="H1270" i="1"/>
  <c r="H5482" i="1"/>
  <c r="I5482" i="1"/>
  <c r="H3568" i="1"/>
  <c r="I3568" i="1"/>
  <c r="H979" i="1"/>
  <c r="I979" i="1"/>
  <c r="G4001" i="1"/>
  <c r="H1842" i="1"/>
  <c r="H10098" i="1"/>
  <c r="I10098" i="1"/>
  <c r="H4720" i="1"/>
  <c r="I4720" i="1"/>
  <c r="G10175" i="1"/>
  <c r="I10174" i="1"/>
  <c r="H10174" i="1"/>
  <c r="I10040" i="1"/>
  <c r="H10040" i="1"/>
  <c r="I6770" i="1"/>
  <c r="H6770" i="1"/>
  <c r="H3683" i="1"/>
  <c r="I3683" i="1"/>
  <c r="H3334" i="1"/>
  <c r="I3334" i="1"/>
  <c r="H2500" i="1"/>
  <c r="I2500" i="1"/>
  <c r="H1213" i="1"/>
  <c r="I1213" i="1"/>
  <c r="H4603" i="1"/>
  <c r="I4603" i="1"/>
  <c r="G3561" i="1"/>
  <c r="H2014" i="1"/>
  <c r="I2014" i="1"/>
  <c r="H159" i="1"/>
  <c r="I159" i="1"/>
  <c r="H5364" i="1"/>
  <c r="H10313" i="1"/>
  <c r="I10313" i="1"/>
  <c r="H9209" i="1"/>
  <c r="I9209" i="1"/>
  <c r="H8259" i="1"/>
  <c r="I8259" i="1"/>
  <c r="H7885" i="1"/>
  <c r="I7885" i="1"/>
  <c r="H6655" i="1"/>
  <c r="I6655" i="1"/>
  <c r="H6311" i="1"/>
  <c r="I6311" i="1"/>
  <c r="H6089" i="1"/>
  <c r="I6089" i="1"/>
  <c r="H5797" i="1"/>
  <c r="I5797" i="1"/>
  <c r="H5355" i="1"/>
  <c r="I5355" i="1"/>
  <c r="H4800" i="1"/>
  <c r="I4800" i="1"/>
  <c r="H4583" i="1"/>
  <c r="I4583" i="1"/>
  <c r="H3046" i="1"/>
  <c r="I3046" i="1"/>
  <c r="H2701" i="1"/>
  <c r="I2701" i="1"/>
  <c r="H1109" i="1"/>
  <c r="I1109" i="1"/>
  <c r="H386" i="1"/>
  <c r="I386" i="1"/>
  <c r="H10077" i="1"/>
  <c r="I10077" i="1"/>
  <c r="H9698" i="1"/>
  <c r="I9698" i="1"/>
  <c r="H9543" i="1"/>
  <c r="I9543" i="1"/>
  <c r="H9060" i="1"/>
  <c r="I9060" i="1"/>
  <c r="H8745" i="1"/>
  <c r="I8745" i="1"/>
  <c r="H7983" i="1"/>
  <c r="I7983" i="1"/>
  <c r="H7081" i="1"/>
  <c r="I7081" i="1"/>
  <c r="H6792" i="1"/>
  <c r="I6792" i="1"/>
  <c r="H6678" i="1"/>
  <c r="I6678" i="1"/>
  <c r="H6324" i="1"/>
  <c r="I6324" i="1"/>
  <c r="H6141" i="1"/>
  <c r="I6141" i="1"/>
  <c r="H5830" i="1"/>
  <c r="I5830" i="1"/>
  <c r="H5385" i="1"/>
  <c r="I5385" i="1"/>
  <c r="H5039" i="1"/>
  <c r="I5039" i="1"/>
  <c r="H4708" i="1"/>
  <c r="I4708" i="1"/>
  <c r="H4355" i="1"/>
  <c r="I4355" i="1"/>
  <c r="H3473" i="1"/>
  <c r="I3473" i="1"/>
  <c r="H5427" i="1"/>
  <c r="I5427" i="1"/>
  <c r="I7645" i="1"/>
  <c r="H7645" i="1"/>
  <c r="G8243" i="1"/>
  <c r="I8242" i="1"/>
  <c r="H8242" i="1"/>
  <c r="H7421" i="1"/>
  <c r="I7421" i="1"/>
  <c r="H8499" i="1"/>
  <c r="I8499" i="1"/>
  <c r="H9717" i="1"/>
  <c r="I9717" i="1"/>
  <c r="H7956" i="1"/>
  <c r="I7956" i="1"/>
  <c r="H6923" i="1"/>
  <c r="I6923" i="1"/>
  <c r="H6458" i="1"/>
  <c r="I6458" i="1"/>
  <c r="H9592" i="1"/>
  <c r="I9592" i="1"/>
  <c r="H7259" i="1"/>
  <c r="I7259" i="1"/>
  <c r="G5226" i="1"/>
  <c r="I5226" i="1" s="1"/>
  <c r="H4383" i="1"/>
  <c r="I4383" i="1"/>
  <c r="H3913" i="1"/>
  <c r="I3913" i="1"/>
  <c r="I9873" i="1"/>
  <c r="H9873" i="1"/>
  <c r="H4759" i="1"/>
  <c r="I4759" i="1"/>
  <c r="I9537" i="1"/>
  <c r="H9537" i="1"/>
  <c r="H4229" i="1"/>
  <c r="I4229" i="1"/>
  <c r="H1576" i="1"/>
  <c r="I1576" i="1"/>
  <c r="H9370" i="1"/>
  <c r="I9370" i="1"/>
  <c r="H7341" i="1"/>
  <c r="I7341" i="1"/>
  <c r="H6138" i="1"/>
  <c r="I6138" i="1"/>
  <c r="H4891" i="1"/>
  <c r="I4891" i="1"/>
  <c r="H7608" i="1"/>
  <c r="I7608" i="1"/>
  <c r="H5684" i="1"/>
  <c r="I5684" i="1"/>
  <c r="H4954" i="1"/>
  <c r="I4954" i="1"/>
  <c r="H3821" i="1"/>
  <c r="I3821" i="1"/>
  <c r="H2645" i="1"/>
  <c r="I2645" i="1"/>
  <c r="H1147" i="1"/>
  <c r="I1147" i="1"/>
  <c r="H8708" i="1"/>
  <c r="H1999" i="1"/>
  <c r="H5" i="1"/>
  <c r="I5" i="1"/>
  <c r="H9403" i="1"/>
  <c r="I9403" i="1"/>
  <c r="H2620" i="1"/>
  <c r="I2620" i="1"/>
  <c r="H5609" i="1"/>
  <c r="I5609" i="1"/>
  <c r="H4486" i="1"/>
  <c r="I4486" i="1"/>
  <c r="H4254" i="1"/>
  <c r="I4254" i="1"/>
  <c r="H2446" i="1"/>
  <c r="I2446" i="1"/>
  <c r="H470" i="1"/>
  <c r="I470" i="1"/>
  <c r="H148" i="1"/>
  <c r="I148" i="1"/>
  <c r="H9323" i="1"/>
  <c r="I9323" i="1"/>
  <c r="H9057" i="1"/>
  <c r="I9057" i="1"/>
  <c r="H4316" i="1"/>
  <c r="I4316" i="1"/>
  <c r="H9925" i="1"/>
  <c r="I9925" i="1"/>
  <c r="H2871" i="1"/>
  <c r="I2871" i="1"/>
  <c r="H919" i="1"/>
  <c r="I919" i="1"/>
  <c r="H9619" i="1"/>
  <c r="I9619" i="1"/>
  <c r="H8652" i="1"/>
  <c r="I8652" i="1"/>
  <c r="H3618" i="1"/>
  <c r="I3618" i="1"/>
  <c r="H9488" i="1"/>
  <c r="I9488" i="1"/>
  <c r="H502" i="1"/>
  <c r="I502" i="1"/>
  <c r="H1770" i="1"/>
  <c r="I1770" i="1"/>
  <c r="H177" i="1"/>
  <c r="I177" i="1"/>
  <c r="H1471" i="1"/>
  <c r="I1471" i="1"/>
  <c r="H525" i="1"/>
  <c r="I525" i="1"/>
  <c r="H423" i="1"/>
  <c r="I423" i="1"/>
  <c r="H7701" i="1"/>
  <c r="I7701" i="1"/>
  <c r="G6198" i="1"/>
  <c r="H4494" i="1"/>
  <c r="I4494" i="1"/>
  <c r="H9687" i="1"/>
  <c r="I9687" i="1"/>
  <c r="H382" i="1"/>
  <c r="I382" i="1"/>
  <c r="H7893" i="1"/>
  <c r="I7893" i="1"/>
  <c r="H7506" i="1"/>
  <c r="I7506" i="1"/>
  <c r="H6341" i="1"/>
  <c r="I6341" i="1"/>
  <c r="H8647" i="1"/>
  <c r="I8647" i="1"/>
  <c r="H1039" i="1"/>
  <c r="I1039" i="1"/>
  <c r="H1927" i="1"/>
  <c r="I1927" i="1"/>
  <c r="H542" i="1"/>
  <c r="I542" i="1"/>
  <c r="H1127" i="1"/>
  <c r="I1127" i="1"/>
  <c r="G10261" i="1"/>
  <c r="I10260" i="1"/>
  <c r="H10260" i="1"/>
  <c r="H3544" i="1"/>
  <c r="I3544" i="1"/>
  <c r="H2306" i="1"/>
  <c r="I2306" i="1"/>
  <c r="H1450" i="1"/>
  <c r="I1450" i="1"/>
  <c r="H770" i="1"/>
  <c r="I770" i="1"/>
  <c r="H4482" i="1"/>
  <c r="I4482" i="1"/>
  <c r="H3318" i="1"/>
  <c r="I3318" i="1"/>
  <c r="H601" i="1"/>
  <c r="I601" i="1"/>
  <c r="H107" i="1"/>
  <c r="I107" i="1"/>
  <c r="H7566" i="1"/>
  <c r="H10305" i="1"/>
  <c r="I10305" i="1"/>
  <c r="H9995" i="1"/>
  <c r="I9995" i="1"/>
  <c r="H9663" i="1"/>
  <c r="I9663" i="1"/>
  <c r="H9131" i="1"/>
  <c r="I9131" i="1"/>
  <c r="G8709" i="1"/>
  <c r="I8709" i="1" s="1"/>
  <c r="H7789" i="1"/>
  <c r="I7789" i="1"/>
  <c r="H6856" i="1"/>
  <c r="I6856" i="1"/>
  <c r="H6579" i="1"/>
  <c r="I6579" i="1"/>
  <c r="H5281" i="1"/>
  <c r="I5281" i="1"/>
  <c r="H4780" i="1"/>
  <c r="I4780" i="1"/>
  <c r="H4543" i="1"/>
  <c r="I4543" i="1"/>
  <c r="G2000" i="1"/>
  <c r="H1056" i="1"/>
  <c r="I1056" i="1"/>
  <c r="H290" i="1"/>
  <c r="I290" i="1"/>
  <c r="H10010" i="1"/>
  <c r="I10010" i="1"/>
  <c r="H9690" i="1"/>
  <c r="I9690" i="1"/>
  <c r="H8735" i="1"/>
  <c r="I8735" i="1"/>
  <c r="H8141" i="1"/>
  <c r="I8141" i="1"/>
  <c r="H7906" i="1"/>
  <c r="I7906" i="1"/>
  <c r="H7667" i="1"/>
  <c r="I7667" i="1"/>
  <c r="H7483" i="1"/>
  <c r="I7483" i="1"/>
  <c r="H7351" i="1"/>
  <c r="I7351" i="1"/>
  <c r="H7062" i="1"/>
  <c r="I7062" i="1"/>
  <c r="H6784" i="1"/>
  <c r="I6784" i="1"/>
  <c r="H6641" i="1"/>
  <c r="I6641" i="1"/>
  <c r="H6314" i="1"/>
  <c r="I6314" i="1"/>
  <c r="H6117" i="1"/>
  <c r="I6117" i="1"/>
  <c r="H5715" i="1"/>
  <c r="I5715" i="1"/>
  <c r="H5361" i="1"/>
  <c r="I5361" i="1"/>
  <c r="H5000" i="1"/>
  <c r="I5000" i="1"/>
  <c r="H4694" i="1"/>
  <c r="I4694" i="1"/>
  <c r="H4559" i="1"/>
  <c r="I4559" i="1"/>
  <c r="H3952" i="1"/>
  <c r="I3952" i="1"/>
  <c r="H3728" i="1"/>
  <c r="I3728" i="1"/>
  <c r="H4241" i="1"/>
  <c r="I4241" i="1"/>
  <c r="H9902" i="1"/>
  <c r="I9902" i="1"/>
  <c r="I8225" i="1"/>
  <c r="H8225" i="1"/>
  <c r="H5993" i="1"/>
  <c r="I5993" i="1"/>
  <c r="H8757" i="1"/>
  <c r="I8757" i="1"/>
  <c r="H7404" i="1"/>
  <c r="I7404" i="1"/>
  <c r="H5264" i="1"/>
  <c r="I5264" i="1"/>
  <c r="H3723" i="1"/>
  <c r="I3723" i="1"/>
  <c r="H1012" i="1"/>
  <c r="I1012" i="1"/>
  <c r="H1802" i="1"/>
  <c r="I1802" i="1"/>
  <c r="H1397" i="1"/>
  <c r="I1397" i="1"/>
  <c r="H3446" i="1"/>
  <c r="I3446" i="1"/>
  <c r="H3769" i="1"/>
  <c r="I3769" i="1"/>
  <c r="H10121" i="1"/>
  <c r="I10121" i="1"/>
  <c r="H8488" i="1"/>
  <c r="I8488" i="1"/>
  <c r="H7203" i="1"/>
  <c r="I7203" i="1"/>
  <c r="H137" i="1"/>
  <c r="I137" i="1"/>
  <c r="H3926" i="1"/>
  <c r="I3926" i="1"/>
  <c r="I8443" i="1"/>
  <c r="H8443" i="1"/>
  <c r="H885" i="1"/>
  <c r="I885" i="1"/>
  <c r="I8061" i="1"/>
  <c r="H8061" i="1"/>
  <c r="H528" i="1"/>
  <c r="I528" i="1"/>
  <c r="H9895" i="1"/>
  <c r="I9895" i="1"/>
  <c r="H7921" i="1"/>
  <c r="I7921" i="1"/>
  <c r="H10166" i="1"/>
  <c r="I10166" i="1"/>
  <c r="H6741" i="1"/>
  <c r="I6741" i="1"/>
  <c r="G10055" i="1"/>
  <c r="I10054" i="1"/>
  <c r="H10054" i="1"/>
  <c r="H7253" i="1"/>
  <c r="I7253" i="1"/>
  <c r="H6569" i="1"/>
  <c r="I6569" i="1"/>
  <c r="H4979" i="1"/>
  <c r="I4979" i="1"/>
  <c r="H1888" i="1"/>
  <c r="I1888" i="1"/>
  <c r="H5029" i="1"/>
  <c r="I5029" i="1"/>
  <c r="H1621" i="1"/>
  <c r="I1621" i="1"/>
  <c r="H4960" i="1"/>
  <c r="I4960" i="1"/>
  <c r="I6651" i="1"/>
  <c r="H6651" i="1"/>
  <c r="H3788" i="1"/>
  <c r="I3788" i="1"/>
  <c r="H9808" i="1"/>
  <c r="I9808" i="1"/>
  <c r="H8083" i="1"/>
  <c r="I8083" i="1"/>
  <c r="H6906" i="1"/>
  <c r="I6906" i="1"/>
  <c r="H6321" i="1"/>
  <c r="I6321" i="1"/>
  <c r="H5573" i="1"/>
  <c r="I5573" i="1"/>
  <c r="H550" i="1"/>
  <c r="I550" i="1"/>
  <c r="H9581" i="1"/>
  <c r="I9581" i="1"/>
  <c r="H8196" i="1"/>
  <c r="I8196" i="1"/>
  <c r="H7798" i="1"/>
  <c r="I7798" i="1"/>
  <c r="H6950" i="1"/>
  <c r="H4588" i="1"/>
  <c r="I4588" i="1"/>
  <c r="H3829" i="1"/>
  <c r="I3829" i="1"/>
  <c r="H7890" i="1"/>
  <c r="I7890" i="1"/>
  <c r="G5365" i="1"/>
  <c r="H4386" i="1"/>
  <c r="I4386" i="1"/>
  <c r="H2267" i="1"/>
  <c r="I2267" i="1"/>
  <c r="H2187" i="1"/>
  <c r="I2187" i="1"/>
  <c r="H4305" i="1"/>
  <c r="I4305" i="1"/>
  <c r="H1862" i="1"/>
  <c r="I1862" i="1"/>
  <c r="H3173" i="1"/>
  <c r="I3173" i="1"/>
  <c r="H185" i="1"/>
  <c r="I185" i="1"/>
  <c r="H1673" i="1"/>
  <c r="I1673" i="1"/>
  <c r="H8837" i="1"/>
  <c r="I8837" i="1"/>
  <c r="H9389" i="1"/>
  <c r="I9389" i="1"/>
  <c r="G9106" i="1"/>
  <c r="I9105" i="1"/>
  <c r="H9367" i="1"/>
  <c r="I9367" i="1"/>
  <c r="H3091" i="1"/>
  <c r="I3091" i="1"/>
  <c r="H9830" i="1"/>
  <c r="I9830" i="1"/>
  <c r="H9185" i="1"/>
  <c r="I9185" i="1"/>
  <c r="H8640" i="1"/>
  <c r="I8640" i="1"/>
  <c r="H8014" i="1"/>
  <c r="I8014" i="1"/>
  <c r="G7567" i="1"/>
  <c r="H7133" i="1"/>
  <c r="I7133" i="1"/>
  <c r="H6700" i="1"/>
  <c r="I6700" i="1"/>
  <c r="H5615" i="1"/>
  <c r="I5615" i="1"/>
  <c r="H5276" i="1"/>
  <c r="I5276" i="1"/>
  <c r="H4925" i="1"/>
  <c r="I4925" i="1"/>
  <c r="H4551" i="1"/>
  <c r="I4551" i="1"/>
  <c r="H3731" i="1"/>
  <c r="I3731" i="1"/>
  <c r="H2629" i="1"/>
  <c r="I2629" i="1"/>
  <c r="H2173" i="1"/>
  <c r="I2173" i="1"/>
  <c r="H4596" i="1"/>
  <c r="I4596" i="1"/>
  <c r="H2736" i="1"/>
  <c r="I2736" i="1"/>
  <c r="H2167" i="1"/>
  <c r="I2167" i="1"/>
  <c r="H1078" i="1"/>
  <c r="I1078" i="1"/>
  <c r="H426" i="1"/>
  <c r="I426" i="1"/>
  <c r="H779" i="1"/>
  <c r="I779" i="1"/>
  <c r="H1612" i="1"/>
  <c r="I1612" i="1"/>
  <c r="H369" i="1"/>
  <c r="I369" i="1"/>
  <c r="H2145" i="1"/>
  <c r="I2145" i="1"/>
  <c r="H1189" i="1"/>
  <c r="I1189" i="1"/>
  <c r="H249" i="1"/>
  <c r="I249" i="1"/>
  <c r="H2439" i="1"/>
  <c r="I2439" i="1"/>
  <c r="H964" i="1"/>
  <c r="I964" i="1"/>
  <c r="H3297" i="1"/>
  <c r="I3297" i="1"/>
  <c r="H1546" i="1"/>
  <c r="I1546" i="1"/>
  <c r="H632" i="1"/>
  <c r="I632" i="1"/>
  <c r="H10162" i="1"/>
  <c r="I10162" i="1"/>
  <c r="I9860" i="1"/>
  <c r="H9860" i="1"/>
  <c r="H9727" i="1"/>
  <c r="I9727" i="1"/>
  <c r="H2018" i="1"/>
  <c r="I2018" i="1"/>
  <c r="H8989" i="1"/>
  <c r="I8989" i="1"/>
  <c r="H9986" i="1"/>
  <c r="I9986" i="1"/>
  <c r="I6551" i="1"/>
  <c r="H6551" i="1"/>
  <c r="H901" i="1"/>
  <c r="I901" i="1"/>
  <c r="H2200" i="1"/>
  <c r="I2200" i="1"/>
  <c r="H3250" i="1"/>
  <c r="I3250" i="1"/>
  <c r="H1968" i="1"/>
  <c r="I1968" i="1"/>
  <c r="H10137" i="1"/>
  <c r="I10137" i="1"/>
  <c r="H9803" i="1"/>
  <c r="I9803" i="1"/>
  <c r="H9654" i="1"/>
  <c r="I9654" i="1"/>
  <c r="H7108" i="1"/>
  <c r="I7108" i="1"/>
  <c r="H5764" i="1"/>
  <c r="I5764" i="1"/>
  <c r="H5529" i="1"/>
  <c r="I5529" i="1"/>
  <c r="H2866" i="1"/>
  <c r="I2866" i="1"/>
  <c r="H6424" i="1"/>
  <c r="I6424" i="1"/>
  <c r="H9530" i="1"/>
  <c r="I9530" i="1"/>
  <c r="H3187" i="1"/>
  <c r="I3187" i="1"/>
  <c r="H9864" i="1"/>
  <c r="I9864" i="1"/>
  <c r="H8849" i="1"/>
  <c r="I8849" i="1"/>
  <c r="H7531" i="1"/>
  <c r="I7531" i="1"/>
  <c r="H4000" i="1"/>
  <c r="H8408" i="1"/>
  <c r="I8408" i="1"/>
  <c r="G6929" i="1"/>
  <c r="I6929" i="1" s="1"/>
  <c r="H5748" i="1"/>
  <c r="I5748" i="1"/>
  <c r="H1075" i="1"/>
  <c r="I1075" i="1"/>
  <c r="H2497" i="1"/>
  <c r="I2497" i="1"/>
  <c r="H2960" i="1"/>
  <c r="I2960" i="1"/>
  <c r="H45" i="1"/>
  <c r="I45" i="1"/>
  <c r="H7164" i="1"/>
  <c r="I7164" i="1"/>
  <c r="G6894" i="1"/>
  <c r="I6893" i="1"/>
  <c r="H6893" i="1"/>
  <c r="H2529" i="1"/>
  <c r="I2529" i="1"/>
  <c r="G1271" i="1"/>
  <c r="H2556" i="1"/>
  <c r="I2556" i="1"/>
  <c r="H1391" i="1"/>
  <c r="I1391" i="1"/>
  <c r="H10071" i="1"/>
  <c r="I10071" i="1"/>
  <c r="H8760" i="1"/>
  <c r="I8760" i="1"/>
  <c r="H7077" i="1"/>
  <c r="I7077" i="1"/>
  <c r="H5807" i="1"/>
  <c r="I5807" i="1"/>
  <c r="H1609" i="1"/>
  <c r="I1609" i="1"/>
  <c r="H8796" i="1"/>
  <c r="I8796" i="1"/>
  <c r="H4489" i="1"/>
  <c r="I4489" i="1"/>
  <c r="H3121" i="1"/>
  <c r="I3121" i="1"/>
  <c r="H8090" i="1"/>
  <c r="I8090" i="1"/>
  <c r="H7172" i="1"/>
  <c r="I7172" i="1"/>
  <c r="H7029" i="1"/>
  <c r="I7029" i="1"/>
  <c r="H6845" i="1"/>
  <c r="I6845" i="1"/>
  <c r="H5922" i="1"/>
  <c r="I5922" i="1"/>
  <c r="H2983" i="1"/>
  <c r="I2983" i="1"/>
  <c r="H1502" i="1"/>
  <c r="I1502" i="1"/>
  <c r="H938" i="1"/>
  <c r="I938" i="1"/>
  <c r="H2802" i="1"/>
  <c r="I2802" i="1"/>
  <c r="H9274" i="1"/>
  <c r="I9274" i="1"/>
  <c r="H2229" i="1"/>
  <c r="I2229" i="1"/>
  <c r="H1830" i="1"/>
  <c r="I1830" i="1"/>
  <c r="H718" i="1"/>
  <c r="I718" i="1"/>
  <c r="H460" i="1"/>
  <c r="I460" i="1"/>
  <c r="H10272" i="1"/>
  <c r="I10272" i="1"/>
  <c r="H9934" i="1"/>
  <c r="I9934" i="1"/>
  <c r="H9605" i="1"/>
  <c r="I9605" i="1"/>
  <c r="H8899" i="1"/>
  <c r="I8899" i="1"/>
  <c r="H7726" i="1"/>
  <c r="I7726" i="1"/>
  <c r="H7528" i="1"/>
  <c r="I7528" i="1"/>
  <c r="H7256" i="1"/>
  <c r="I7256" i="1"/>
  <c r="H7004" i="1"/>
  <c r="I7004" i="1"/>
  <c r="H6824" i="1"/>
  <c r="I6824" i="1"/>
  <c r="H5925" i="1"/>
  <c r="I5925" i="1"/>
  <c r="H5720" i="1"/>
  <c r="I5720" i="1"/>
  <c r="H5054" i="1"/>
  <c r="I5054" i="1"/>
  <c r="H4703" i="1"/>
  <c r="I4703" i="1"/>
  <c r="H2486" i="1"/>
  <c r="I2486" i="1"/>
  <c r="H1361" i="1"/>
  <c r="I1361" i="1"/>
  <c r="H10000" i="1"/>
  <c r="I10000" i="1"/>
  <c r="H9373" i="1"/>
  <c r="I9373" i="1"/>
  <c r="H8964" i="1"/>
  <c r="I8964" i="1"/>
  <c r="H8703" i="1"/>
  <c r="I8703" i="1"/>
  <c r="H8086" i="1"/>
  <c r="I8086" i="1"/>
  <c r="H7651" i="1"/>
  <c r="I7651" i="1"/>
  <c r="H7344" i="1"/>
  <c r="I7344" i="1"/>
  <c r="H6759" i="1"/>
  <c r="I6759" i="1"/>
  <c r="H6613" i="1"/>
  <c r="I6613" i="1"/>
  <c r="H6410" i="1"/>
  <c r="I6410" i="1"/>
  <c r="H5642" i="1"/>
  <c r="I5642" i="1"/>
  <c r="H5305" i="1"/>
  <c r="I5305" i="1"/>
  <c r="H4917" i="1"/>
  <c r="I4917" i="1"/>
  <c r="H4548" i="1"/>
  <c r="I4548" i="1"/>
  <c r="H4438" i="1"/>
  <c r="I4438" i="1"/>
  <c r="H4244" i="1"/>
  <c r="I4244" i="1"/>
  <c r="H3945" i="1"/>
  <c r="I3945" i="1"/>
  <c r="H3436" i="1"/>
  <c r="I3436" i="1"/>
  <c r="H9974" i="1"/>
  <c r="I9974" i="1"/>
  <c r="H8601" i="1"/>
  <c r="I8601" i="1"/>
  <c r="H7553" i="1"/>
  <c r="I7553" i="1"/>
  <c r="G3863" i="1"/>
  <c r="I3863" i="1" s="1"/>
  <c r="H3862" i="1"/>
  <c r="G4154" i="1"/>
  <c r="H4153" i="1"/>
  <c r="G1859" i="1"/>
  <c r="H1858" i="1"/>
  <c r="G152" i="1"/>
  <c r="H151" i="1"/>
  <c r="G3898" i="1"/>
  <c r="H3897" i="1"/>
  <c r="G2462" i="1"/>
  <c r="I2462" i="1" s="1"/>
  <c r="H2461" i="1"/>
  <c r="G1876" i="1"/>
  <c r="I1876" i="1" s="1"/>
  <c r="H1875" i="1"/>
  <c r="G8185" i="1"/>
  <c r="H8184" i="1"/>
  <c r="G8019" i="1"/>
  <c r="H8018" i="1"/>
  <c r="G7544" i="1"/>
  <c r="H7543" i="1"/>
  <c r="G7265" i="1"/>
  <c r="H7264" i="1"/>
  <c r="G7033" i="1"/>
  <c r="H7032" i="1"/>
  <c r="G6265" i="1"/>
  <c r="I6265" i="1" s="1"/>
  <c r="H6264" i="1"/>
  <c r="G5935" i="1"/>
  <c r="H5934" i="1"/>
  <c r="G5728" i="1"/>
  <c r="I5728" i="1" s="1"/>
  <c r="H5727" i="1"/>
  <c r="G3942" i="1"/>
  <c r="H3941" i="1"/>
  <c r="G2932" i="1"/>
  <c r="I2932" i="1" s="1"/>
  <c r="H2931" i="1"/>
  <c r="G2665" i="1"/>
  <c r="I2665" i="1" s="1"/>
  <c r="H2664" i="1"/>
  <c r="G1420" i="1"/>
  <c r="H1419" i="1"/>
  <c r="G9503" i="1"/>
  <c r="H9502" i="1"/>
  <c r="G8986" i="1"/>
  <c r="H8985" i="1"/>
  <c r="G8450" i="1"/>
  <c r="I8450" i="1" s="1"/>
  <c r="H8449" i="1"/>
  <c r="G6512" i="1"/>
  <c r="H6511" i="1"/>
  <c r="G6000" i="1"/>
  <c r="I6000" i="1" s="1"/>
  <c r="H5999" i="1"/>
  <c r="G4449" i="1"/>
  <c r="H4448" i="1"/>
  <c r="G4342" i="1"/>
  <c r="H4341" i="1"/>
  <c r="G4131" i="1"/>
  <c r="H4130" i="1"/>
  <c r="G3460" i="1"/>
  <c r="H3459" i="1"/>
  <c r="G7874" i="1"/>
  <c r="H7873" i="1"/>
  <c r="G6973" i="1"/>
  <c r="H6972" i="1"/>
  <c r="G6494" i="1"/>
  <c r="H6493" i="1"/>
  <c r="G6308" i="1"/>
  <c r="H6307" i="1"/>
  <c r="G6152" i="1"/>
  <c r="I6152" i="1" s="1"/>
  <c r="H6151" i="1"/>
  <c r="G5841" i="1"/>
  <c r="H5840" i="1"/>
  <c r="G4302" i="1"/>
  <c r="H4301" i="1"/>
  <c r="G2970" i="1"/>
  <c r="H2969" i="1"/>
  <c r="G1227" i="1"/>
  <c r="I1227" i="1" s="1"/>
  <c r="H1226" i="1"/>
  <c r="G1021" i="1"/>
  <c r="H1020" i="1"/>
  <c r="G927" i="1"/>
  <c r="I927" i="1" s="1"/>
  <c r="H926" i="1"/>
  <c r="G670" i="1"/>
  <c r="H669" i="1"/>
  <c r="G3343" i="1"/>
  <c r="H3342" i="1"/>
  <c r="G52" i="1"/>
  <c r="H51" i="1"/>
  <c r="G4498" i="1"/>
  <c r="H4497" i="1"/>
  <c r="G4273" i="1"/>
  <c r="H4272" i="1"/>
  <c r="G4030" i="1"/>
  <c r="H4029" i="1"/>
  <c r="G3095" i="1"/>
  <c r="H3094" i="1"/>
  <c r="G1834" i="1"/>
  <c r="I1834" i="1" s="1"/>
  <c r="H1833" i="1"/>
  <c r="G1618" i="1"/>
  <c r="H1617" i="1"/>
  <c r="G1068" i="1"/>
  <c r="H1067" i="1"/>
  <c r="G539" i="1"/>
  <c r="H538" i="1"/>
  <c r="G191" i="1"/>
  <c r="H190" i="1"/>
  <c r="G1641" i="1"/>
  <c r="H1640" i="1"/>
  <c r="G2752" i="1"/>
  <c r="I2752" i="1" s="1"/>
  <c r="H2751" i="1"/>
  <c r="G2998" i="1"/>
  <c r="H2997" i="1"/>
  <c r="G1825" i="1"/>
  <c r="I1825" i="1" s="1"/>
  <c r="H1824" i="1"/>
  <c r="G2387" i="1"/>
  <c r="H2386" i="1"/>
  <c r="G2011" i="1"/>
  <c r="H2010" i="1"/>
  <c r="G598" i="1"/>
  <c r="H597" i="1"/>
  <c r="G1782" i="1"/>
  <c r="H1781" i="1"/>
  <c r="G6251" i="1"/>
  <c r="H6250" i="1"/>
  <c r="G3658" i="1"/>
  <c r="H3657" i="1"/>
  <c r="G1989" i="1"/>
  <c r="H1988" i="1"/>
  <c r="G984" i="1"/>
  <c r="H983" i="1"/>
  <c r="G6279" i="1"/>
  <c r="H6278" i="1"/>
  <c r="G5990" i="1"/>
  <c r="H5989" i="1"/>
  <c r="G6475" i="1"/>
  <c r="H6474" i="1"/>
  <c r="G2928" i="1"/>
  <c r="H2927" i="1"/>
  <c r="G1106" i="1"/>
  <c r="H1105" i="1"/>
  <c r="G547" i="1"/>
  <c r="H546" i="1"/>
  <c r="G4556" i="1"/>
  <c r="H4555" i="1"/>
  <c r="G264" i="1"/>
  <c r="I264" i="1" s="1"/>
  <c r="H263" i="1"/>
  <c r="G8882" i="1"/>
  <c r="H8881" i="1"/>
  <c r="G7512" i="1"/>
  <c r="H7511" i="1"/>
  <c r="G4973" i="1"/>
  <c r="H4972" i="1"/>
  <c r="G8356" i="1"/>
  <c r="H8355" i="1"/>
  <c r="G7416" i="1"/>
  <c r="I7416" i="1" s="1"/>
  <c r="H7415" i="1"/>
  <c r="G6396" i="1"/>
  <c r="H6395" i="1"/>
  <c r="G4840" i="1"/>
  <c r="H4839" i="1"/>
  <c r="G7941" i="1"/>
  <c r="H7940" i="1"/>
  <c r="G2577" i="1"/>
  <c r="H2576" i="1"/>
  <c r="G2684" i="1"/>
  <c r="I2684" i="1" s="1"/>
  <c r="H2683" i="1"/>
  <c r="G269" i="1"/>
  <c r="H268" i="1"/>
  <c r="G898" i="1"/>
  <c r="H897" i="1"/>
  <c r="G22" i="1"/>
  <c r="I22" i="1" s="1"/>
  <c r="H21" i="1"/>
  <c r="G2162" i="1"/>
  <c r="H2161" i="1"/>
  <c r="G1152" i="1"/>
  <c r="H1151" i="1"/>
  <c r="G3833" i="1"/>
  <c r="H3832" i="1"/>
  <c r="G1645" i="1"/>
  <c r="H1644" i="1"/>
  <c r="G4268" i="1"/>
  <c r="H4267" i="1"/>
  <c r="G2381" i="1"/>
  <c r="H2380" i="1"/>
  <c r="G1585" i="1"/>
  <c r="H1584" i="1"/>
  <c r="G10090" i="1"/>
  <c r="I10090" i="1" s="1"/>
  <c r="H10089" i="1"/>
  <c r="G8366" i="1"/>
  <c r="I8366" i="1" s="1"/>
  <c r="H8365" i="1"/>
  <c r="G7144" i="1"/>
  <c r="H7143" i="1"/>
  <c r="G6163" i="1"/>
  <c r="H6162" i="1"/>
  <c r="G5845" i="1"/>
  <c r="H5844" i="1"/>
  <c r="G5602" i="1"/>
  <c r="H5601" i="1"/>
  <c r="G4626" i="1"/>
  <c r="H4625" i="1"/>
  <c r="G4377" i="1"/>
  <c r="H4376" i="1"/>
  <c r="G2835" i="1"/>
  <c r="H2834" i="1"/>
  <c r="G2206" i="1"/>
  <c r="H2205" i="1"/>
  <c r="G1249" i="1"/>
  <c r="H1248" i="1"/>
  <c r="G892" i="1"/>
  <c r="I892" i="1" s="1"/>
  <c r="H891" i="1"/>
  <c r="G112" i="1"/>
  <c r="I112" i="1" s="1"/>
  <c r="H111" i="1"/>
  <c r="G9192" i="1"/>
  <c r="H9191" i="1"/>
  <c r="G8030" i="1"/>
  <c r="H8029" i="1"/>
  <c r="G7834" i="1"/>
  <c r="I7834" i="1" s="1"/>
  <c r="H7833" i="1"/>
  <c r="G6594" i="1"/>
  <c r="H6593" i="1"/>
  <c r="G6371" i="1"/>
  <c r="H6370" i="1"/>
  <c r="G6256" i="1"/>
  <c r="I6256" i="1" s="1"/>
  <c r="H6255" i="1"/>
  <c r="G6064" i="1"/>
  <c r="I6064" i="1" s="1"/>
  <c r="H6063" i="1"/>
  <c r="G5895" i="1"/>
  <c r="H5894" i="1"/>
  <c r="G5471" i="1"/>
  <c r="H5470" i="1"/>
  <c r="G4600" i="1"/>
  <c r="H4599" i="1"/>
  <c r="G4511" i="1"/>
  <c r="H4510" i="1"/>
  <c r="G4073" i="1"/>
  <c r="H4072" i="1"/>
  <c r="G3575" i="1"/>
  <c r="H3574" i="1"/>
  <c r="G3329" i="1"/>
  <c r="I3329" i="1" s="1"/>
  <c r="H3328" i="1"/>
  <c r="G3513" i="1"/>
  <c r="I3513" i="1" s="1"/>
  <c r="H3512" i="1"/>
  <c r="G1370" i="1"/>
  <c r="I1370" i="1" s="1"/>
  <c r="H1369" i="1"/>
  <c r="G7991" i="1"/>
  <c r="I7991" i="1" s="1"/>
  <c r="H7990" i="1"/>
  <c r="G9641" i="1"/>
  <c r="H9640" i="1"/>
  <c r="G4108" i="1"/>
  <c r="H4107" i="1"/>
  <c r="G4014" i="1"/>
  <c r="H4013" i="1"/>
  <c r="G1515" i="1"/>
  <c r="I1515" i="1" s="1"/>
  <c r="H1514" i="1"/>
  <c r="G81" i="1"/>
  <c r="I81" i="1" s="1"/>
  <c r="H80" i="1"/>
  <c r="G2731" i="1"/>
  <c r="H2730" i="1"/>
  <c r="G294" i="1"/>
  <c r="H293" i="1"/>
  <c r="G1977" i="1"/>
  <c r="I1977" i="1" s="1"/>
  <c r="H1976" i="1"/>
  <c r="G608" i="1"/>
  <c r="I608" i="1" s="1"/>
  <c r="H607" i="1"/>
  <c r="G2602" i="1"/>
  <c r="I2602" i="1" s="1"/>
  <c r="H2601" i="1"/>
  <c r="G444" i="1"/>
  <c r="H443" i="1"/>
  <c r="G7712" i="1"/>
  <c r="H7711" i="1"/>
  <c r="G5881" i="1"/>
  <c r="I5881" i="1" s="1"/>
  <c r="H5880" i="1"/>
  <c r="G4643" i="1"/>
  <c r="H4642" i="1"/>
  <c r="G4399" i="1"/>
  <c r="H4398" i="1"/>
  <c r="G4097" i="1"/>
  <c r="H4096" i="1"/>
  <c r="G1000" i="1"/>
  <c r="I1000" i="1" s="1"/>
  <c r="H999" i="1"/>
  <c r="G4103" i="1"/>
  <c r="H4102" i="1"/>
  <c r="G2177" i="1"/>
  <c r="H2176" i="1"/>
  <c r="G863" i="1"/>
  <c r="I863" i="1" s="1"/>
  <c r="H862" i="1"/>
  <c r="G2573" i="1"/>
  <c r="H2572" i="1"/>
  <c r="G3673" i="1"/>
  <c r="I3673" i="1" s="1"/>
  <c r="H3672" i="1"/>
  <c r="G8739" i="1"/>
  <c r="H8738" i="1"/>
  <c r="G7910" i="1"/>
  <c r="H7909" i="1"/>
  <c r="G7690" i="1"/>
  <c r="I7690" i="1" s="1"/>
  <c r="H7689" i="1"/>
  <c r="G7048" i="1"/>
  <c r="I7048" i="1" s="1"/>
  <c r="H7047" i="1"/>
  <c r="G6387" i="1"/>
  <c r="H6386" i="1"/>
  <c r="G5982" i="1"/>
  <c r="I5982" i="1" s="1"/>
  <c r="H5981" i="1"/>
  <c r="G4170" i="1"/>
  <c r="H4169" i="1"/>
  <c r="G3016" i="1"/>
  <c r="I3016" i="1" s="1"/>
  <c r="H3015" i="1"/>
  <c r="G2884" i="1"/>
  <c r="H2883" i="1"/>
  <c r="G94" i="1"/>
  <c r="I94" i="1" s="1"/>
  <c r="H93" i="1"/>
  <c r="G3708" i="1"/>
  <c r="H3707" i="1"/>
  <c r="G3025" i="1"/>
  <c r="H3024" i="1"/>
  <c r="G2535" i="1"/>
  <c r="H2534" i="1"/>
  <c r="G1376" i="1"/>
  <c r="H1375" i="1"/>
  <c r="G145" i="1"/>
  <c r="H144" i="1"/>
  <c r="G4984" i="1"/>
  <c r="I4984" i="1" s="1"/>
  <c r="H4983" i="1"/>
  <c r="G4445" i="1"/>
  <c r="H4444" i="1"/>
  <c r="G4092" i="1"/>
  <c r="H4091" i="1"/>
  <c r="G3812" i="1"/>
  <c r="I3812" i="1" s="1"/>
  <c r="H3811" i="1"/>
  <c r="G2158" i="1"/>
  <c r="H2157" i="1"/>
  <c r="G1234" i="1"/>
  <c r="I1234" i="1" s="1"/>
  <c r="H1233" i="1"/>
  <c r="G751" i="1"/>
  <c r="H750" i="1"/>
  <c r="G375" i="1"/>
  <c r="H374" i="1"/>
  <c r="G1048" i="1"/>
  <c r="H1047" i="1"/>
  <c r="G132" i="1"/>
  <c r="H131" i="1"/>
  <c r="G217" i="1"/>
  <c r="H216" i="1"/>
  <c r="G2591" i="1"/>
  <c r="H2590" i="1"/>
  <c r="G850" i="1"/>
  <c r="H849" i="1"/>
  <c r="G2839" i="1"/>
  <c r="H2838" i="1"/>
  <c r="G1380" i="1"/>
  <c r="H1379" i="1"/>
  <c r="G304" i="1"/>
  <c r="H303" i="1"/>
  <c r="G1119" i="1"/>
  <c r="I1119" i="1" s="1"/>
  <c r="H1118" i="1"/>
  <c r="G440" i="1"/>
  <c r="H439" i="1"/>
  <c r="G6534" i="1"/>
  <c r="H6533" i="1"/>
  <c r="G4414" i="1"/>
  <c r="I4414" i="1" s="1"/>
  <c r="H4413" i="1"/>
  <c r="G2913" i="1"/>
  <c r="H2912" i="1"/>
  <c r="G8373" i="1"/>
  <c r="H8372" i="1"/>
  <c r="G7880" i="1"/>
  <c r="H7879" i="1"/>
  <c r="G6102" i="1"/>
  <c r="H6101" i="1"/>
  <c r="G4658" i="1"/>
  <c r="I4658" i="1" s="1"/>
  <c r="H4657" i="1"/>
  <c r="G3720" i="1"/>
  <c r="H3719" i="1"/>
  <c r="G5781" i="1"/>
  <c r="H5780" i="1"/>
  <c r="G4863" i="1"/>
  <c r="I4863" i="1" s="1"/>
  <c r="H4862" i="1"/>
  <c r="G3138" i="1"/>
  <c r="I3138" i="1" s="1"/>
  <c r="H3137" i="1"/>
  <c r="G2087" i="1"/>
  <c r="H2086" i="1"/>
  <c r="G1424" i="1"/>
  <c r="H1423" i="1"/>
  <c r="G3431" i="1"/>
  <c r="H3430" i="1"/>
  <c r="G1725" i="1"/>
  <c r="H1724" i="1"/>
  <c r="G6486" i="1"/>
  <c r="H6485" i="1"/>
  <c r="G5663" i="1"/>
  <c r="H5662" i="1"/>
  <c r="G3456" i="1"/>
  <c r="H3455" i="1"/>
  <c r="G1750" i="1"/>
  <c r="H1749" i="1"/>
  <c r="G6954" i="1"/>
  <c r="H6953" i="1"/>
  <c r="G6226" i="1"/>
  <c r="I6226" i="1" s="1"/>
  <c r="H6225" i="1"/>
  <c r="G4525" i="1"/>
  <c r="I4525" i="1" s="1"/>
  <c r="H4524" i="1"/>
  <c r="G5449" i="1"/>
  <c r="H5448" i="1"/>
  <c r="G1659" i="1"/>
  <c r="H1658" i="1"/>
  <c r="G2126" i="1"/>
  <c r="H2125" i="1"/>
  <c r="G2583" i="1"/>
  <c r="H2582" i="1"/>
  <c r="G2106" i="1"/>
  <c r="H2105" i="1"/>
  <c r="G3605" i="1"/>
  <c r="H3604" i="1"/>
  <c r="G2343" i="1"/>
  <c r="H2342" i="1"/>
  <c r="G172" i="1"/>
  <c r="H171" i="1"/>
  <c r="G8288" i="1"/>
  <c r="H8287" i="1"/>
  <c r="G7628" i="1"/>
  <c r="I7628" i="1" s="1"/>
  <c r="H7627" i="1"/>
  <c r="G4610" i="1"/>
  <c r="I4610" i="1" s="1"/>
  <c r="H4609" i="1"/>
  <c r="G4320" i="1"/>
  <c r="I4320" i="1" s="1"/>
  <c r="H4319" i="1"/>
  <c r="G3163" i="1"/>
  <c r="H3162" i="1"/>
  <c r="G2761" i="1"/>
  <c r="H2760" i="1"/>
  <c r="G2081" i="1"/>
  <c r="H2080" i="1"/>
  <c r="G9170" i="1"/>
  <c r="H9169" i="1"/>
  <c r="G7374" i="1"/>
  <c r="H7373" i="1"/>
  <c r="G7178" i="1"/>
  <c r="H7177" i="1"/>
  <c r="G6687" i="1"/>
  <c r="H6686" i="1"/>
  <c r="G6545" i="1"/>
  <c r="I6545" i="1" s="1"/>
  <c r="H6544" i="1"/>
  <c r="G6244" i="1"/>
  <c r="H6243" i="1"/>
  <c r="G5887" i="1"/>
  <c r="H5886" i="1"/>
  <c r="G5415" i="1"/>
  <c r="H5414" i="1"/>
  <c r="G4196" i="1"/>
  <c r="I4196" i="1" s="1"/>
  <c r="H4195" i="1"/>
  <c r="G4047" i="1"/>
  <c r="H4046" i="1"/>
  <c r="G6617" i="1"/>
  <c r="H6616" i="1"/>
  <c r="G4290" i="1"/>
  <c r="I4290" i="1" s="1"/>
  <c r="H4289" i="1"/>
  <c r="G3306" i="1"/>
  <c r="I3306" i="1" s="1"/>
  <c r="H3305" i="1"/>
  <c r="G1043" i="1"/>
  <c r="I1043" i="1" s="1"/>
  <c r="H1042" i="1"/>
  <c r="G1313" i="1"/>
  <c r="H1312" i="1"/>
  <c r="G8427" i="1"/>
  <c r="H8426" i="1"/>
  <c r="G6107" i="1"/>
  <c r="I6107" i="1" s="1"/>
  <c r="H6106" i="1"/>
  <c r="G5075" i="1"/>
  <c r="I5075" i="1" s="1"/>
  <c r="H5074" i="1"/>
  <c r="G3054" i="1"/>
  <c r="H3053" i="1"/>
  <c r="G1985" i="1"/>
  <c r="H1984" i="1"/>
  <c r="G3892" i="1"/>
  <c r="H3891" i="1"/>
  <c r="G1412" i="1"/>
  <c r="H1411" i="1"/>
  <c r="G4470" i="1"/>
  <c r="H4469" i="1"/>
  <c r="G7899" i="1"/>
  <c r="I7899" i="1" s="1"/>
  <c r="H7898" i="1"/>
  <c r="G7214" i="1"/>
  <c r="I7214" i="1" s="1"/>
  <c r="H7213" i="1"/>
  <c r="G6912" i="1"/>
  <c r="I6912" i="1" s="1"/>
  <c r="H6911" i="1"/>
  <c r="G6189" i="1"/>
  <c r="H6188" i="1"/>
  <c r="G5972" i="1"/>
  <c r="H5971" i="1"/>
  <c r="G5433" i="1"/>
  <c r="H5432" i="1"/>
  <c r="G4647" i="1"/>
  <c r="H4646" i="1"/>
  <c r="G2824" i="1"/>
  <c r="H2823" i="1"/>
  <c r="G2297" i="1"/>
  <c r="H2296" i="1"/>
  <c r="G3667" i="1"/>
  <c r="H3666" i="1"/>
  <c r="G2994" i="1"/>
  <c r="H2993" i="1"/>
  <c r="G2313" i="1"/>
  <c r="I2313" i="1" s="1"/>
  <c r="H2312" i="1"/>
  <c r="G126" i="1"/>
  <c r="H125" i="1"/>
  <c r="G4744" i="1"/>
  <c r="H4743" i="1"/>
  <c r="G4083" i="1"/>
  <c r="H4082" i="1"/>
  <c r="G3589" i="1"/>
  <c r="H3588" i="1"/>
  <c r="G1937" i="1"/>
  <c r="I1937" i="1" s="1"/>
  <c r="H1936" i="1"/>
  <c r="G734" i="1"/>
  <c r="H733" i="1"/>
  <c r="G2471" i="1"/>
  <c r="H2470" i="1"/>
  <c r="G2303" i="1"/>
  <c r="H2302" i="1"/>
  <c r="G2121" i="1"/>
  <c r="H2120" i="1"/>
  <c r="G1241" i="1"/>
  <c r="I1241" i="1" s="1"/>
  <c r="H1240" i="1"/>
  <c r="G285" i="1"/>
  <c r="H284" i="1"/>
  <c r="G2905" i="1"/>
  <c r="I2905" i="1" s="1"/>
  <c r="H2904" i="1"/>
  <c r="G104" i="1"/>
  <c r="H103" i="1"/>
  <c r="G1204" i="1"/>
  <c r="H1203" i="1"/>
  <c r="G3043" i="1"/>
  <c r="H3042" i="1"/>
  <c r="G8580" i="1"/>
  <c r="H8579" i="1"/>
  <c r="G223" i="1"/>
  <c r="I223" i="1" s="1"/>
  <c r="H222" i="1"/>
  <c r="G7442" i="1"/>
  <c r="I7442" i="1" s="1"/>
  <c r="H7441" i="1"/>
  <c r="G7017" i="1"/>
  <c r="H7016" i="1"/>
  <c r="G7124" i="1"/>
  <c r="I7124" i="1" s="1"/>
  <c r="H7123" i="1"/>
  <c r="G2727" i="1"/>
  <c r="H2726" i="1"/>
  <c r="G1819" i="1"/>
  <c r="I1819" i="1" s="1"/>
  <c r="H1818" i="1"/>
  <c r="G360" i="1"/>
  <c r="H359" i="1"/>
  <c r="G1702" i="1"/>
  <c r="I1702" i="1" s="1"/>
  <c r="H1701" i="1"/>
  <c r="G2697" i="1"/>
  <c r="H2696" i="1"/>
  <c r="G4391" i="1"/>
  <c r="H4390" i="1"/>
  <c r="G8040" i="1"/>
  <c r="I8040" i="1" s="1"/>
  <c r="H8039" i="1"/>
  <c r="G6750" i="1"/>
  <c r="H6749" i="1"/>
  <c r="G6604" i="1"/>
  <c r="I6604" i="1" s="1"/>
  <c r="H6603" i="1"/>
  <c r="G5913" i="1"/>
  <c r="H5912" i="1"/>
  <c r="G4224" i="1"/>
  <c r="H4223" i="1"/>
  <c r="G6415" i="1"/>
  <c r="H6414" i="1"/>
  <c r="G4250" i="1"/>
  <c r="H4249" i="1"/>
  <c r="G3115" i="1"/>
  <c r="H3114" i="1"/>
  <c r="G1167" i="1"/>
  <c r="H1166" i="1"/>
  <c r="G687" i="1"/>
  <c r="H686" i="1"/>
  <c r="G3974" i="1"/>
  <c r="H3973" i="1"/>
  <c r="G2492" i="1"/>
  <c r="H2491" i="1"/>
  <c r="G679" i="1"/>
  <c r="H678" i="1"/>
  <c r="G10060" i="1"/>
  <c r="H10059" i="1"/>
  <c r="G9778" i="1"/>
  <c r="I9778" i="1" s="1"/>
  <c r="H9777" i="1"/>
  <c r="G8719" i="1"/>
  <c r="I8719" i="1" s="1"/>
  <c r="H8718" i="1"/>
  <c r="G8036" i="1"/>
  <c r="H8035" i="1"/>
  <c r="G7603" i="1"/>
  <c r="H7602" i="1"/>
  <c r="G7290" i="1"/>
  <c r="H7289" i="1"/>
  <c r="G7068" i="1"/>
  <c r="H7067" i="1"/>
  <c r="G6871" i="1"/>
  <c r="H6870" i="1"/>
  <c r="G4218" i="1"/>
  <c r="H4217" i="1"/>
  <c r="G2067" i="1"/>
  <c r="H2066" i="1"/>
  <c r="G1527" i="1"/>
  <c r="H1526" i="1"/>
  <c r="G8467" i="1"/>
  <c r="I8467" i="1" s="1"/>
  <c r="H8466" i="1"/>
  <c r="G8177" i="1"/>
  <c r="I8177" i="1" s="1"/>
  <c r="H8176" i="1"/>
  <c r="G7706" i="1"/>
  <c r="H7705" i="1"/>
  <c r="G7497" i="1"/>
  <c r="I7497" i="1" s="1"/>
  <c r="H7496" i="1"/>
  <c r="G7360" i="1"/>
  <c r="I7360" i="1" s="1"/>
  <c r="H7359" i="1"/>
  <c r="G6521" i="1"/>
  <c r="I6521" i="1" s="1"/>
  <c r="H6520" i="1"/>
  <c r="G6011" i="1"/>
  <c r="H6010" i="1"/>
  <c r="G4575" i="1"/>
  <c r="H4574" i="1"/>
  <c r="G4477" i="1"/>
  <c r="I4477" i="1" s="1"/>
  <c r="H4476" i="1"/>
  <c r="G4150" i="1"/>
  <c r="H4149" i="1"/>
  <c r="G4034" i="1"/>
  <c r="I4034" i="1" s="1"/>
  <c r="H4033" i="1"/>
  <c r="G3800" i="1"/>
  <c r="H3799" i="1"/>
  <c r="G4077" i="1"/>
  <c r="H4076" i="1"/>
  <c r="G2782" i="1"/>
  <c r="I2782" i="1" s="1"/>
  <c r="H2781" i="1"/>
  <c r="G58" i="1"/>
  <c r="H57" i="1"/>
  <c r="G2453" i="1"/>
  <c r="I2453" i="1" s="1"/>
  <c r="H2452" i="1"/>
  <c r="G1280" i="1"/>
  <c r="H1279" i="1"/>
  <c r="G2918" i="1"/>
  <c r="H2917" i="1"/>
  <c r="G755" i="1"/>
  <c r="H754" i="1"/>
  <c r="G2181" i="1"/>
  <c r="H2180" i="1"/>
  <c r="G3851" i="1"/>
  <c r="H3850" i="1"/>
  <c r="G2443" i="1"/>
  <c r="H2442" i="1"/>
  <c r="G6205" i="1"/>
  <c r="I6205" i="1" s="1"/>
  <c r="H6204" i="1"/>
  <c r="G4653" i="1"/>
  <c r="I4653" i="1" s="1"/>
  <c r="H4652" i="1"/>
  <c r="G2261" i="1"/>
  <c r="H2260" i="1"/>
  <c r="G4535" i="1"/>
  <c r="H4534" i="1"/>
  <c r="G3638" i="1"/>
  <c r="H3637" i="1"/>
  <c r="G2613" i="1"/>
  <c r="H2612" i="1"/>
  <c r="G4184" i="1"/>
  <c r="H4183" i="1"/>
  <c r="G2025" i="1"/>
  <c r="H2024" i="1"/>
  <c r="G1534" i="1"/>
  <c r="H1533" i="1"/>
  <c r="G364" i="1"/>
  <c r="H363" i="1"/>
  <c r="G10004" i="1"/>
  <c r="H10003" i="1"/>
  <c r="G9302" i="1"/>
  <c r="H9301" i="1"/>
  <c r="G6505" i="1"/>
  <c r="H6504" i="1"/>
  <c r="G6353" i="1"/>
  <c r="H6352" i="1"/>
  <c r="G6171" i="1"/>
  <c r="I6171" i="1" s="1"/>
  <c r="H6170" i="1"/>
  <c r="G4567" i="1"/>
  <c r="H4566" i="1"/>
  <c r="G3301" i="1"/>
  <c r="I3301" i="1" s="1"/>
  <c r="H3300" i="1"/>
  <c r="G691" i="1"/>
  <c r="H690" i="1"/>
  <c r="G4878" i="1"/>
  <c r="H4877" i="1"/>
  <c r="G3548" i="1"/>
  <c r="H3547" i="1"/>
  <c r="G1140" i="1"/>
  <c r="H1139" i="1"/>
  <c r="G481" i="1"/>
  <c r="I481" i="1" s="1"/>
  <c r="H480" i="1"/>
  <c r="G99" i="1"/>
  <c r="I99" i="1" s="1"/>
  <c r="H98" i="1"/>
  <c r="G4571" i="1"/>
  <c r="H4570" i="1"/>
  <c r="G4055" i="1"/>
  <c r="H4054" i="1"/>
  <c r="G3501" i="1"/>
  <c r="H3500" i="1"/>
  <c r="G1637" i="1"/>
  <c r="H1636" i="1"/>
  <c r="G593" i="1"/>
  <c r="I593" i="1" s="1"/>
  <c r="H592" i="1"/>
  <c r="G275" i="1"/>
  <c r="I275" i="1" s="1"/>
  <c r="H274" i="1"/>
  <c r="G2037" i="1"/>
  <c r="H2036" i="1"/>
  <c r="G811" i="1"/>
  <c r="H810" i="1"/>
  <c r="G397" i="1"/>
  <c r="I397" i="1" s="1"/>
  <c r="H396" i="1"/>
  <c r="G3191" i="1"/>
  <c r="I3191" i="1" s="1"/>
  <c r="H3190" i="1"/>
  <c r="G2280" i="1"/>
  <c r="H2279" i="1"/>
  <c r="G1222" i="1"/>
  <c r="H1221" i="1"/>
  <c r="G2791" i="1"/>
  <c r="H2790" i="1"/>
  <c r="G2053" i="1"/>
  <c r="H2052" i="1"/>
  <c r="G1072" i="1"/>
  <c r="H1071" i="1"/>
  <c r="G2415" i="1"/>
  <c r="H2414" i="1"/>
  <c r="G820" i="1"/>
  <c r="H819" i="1"/>
  <c r="G2101" i="1"/>
  <c r="H2100" i="1"/>
  <c r="H8121" i="1" l="1"/>
  <c r="I6775" i="1"/>
  <c r="H3218" i="1"/>
  <c r="H8096" i="1"/>
  <c r="I8208" i="1"/>
  <c r="G8097" i="1"/>
  <c r="H8097" i="1" s="1"/>
  <c r="I7322" i="1"/>
  <c r="G3219" i="1"/>
  <c r="I3219" i="1" s="1"/>
  <c r="G8617" i="1"/>
  <c r="I8617" i="1" s="1"/>
  <c r="I7588" i="1"/>
  <c r="I7828" i="1"/>
  <c r="H8616" i="1"/>
  <c r="I3411" i="1"/>
  <c r="H8676" i="1"/>
  <c r="G8677" i="1"/>
  <c r="H8677" i="1" s="1"/>
  <c r="I4361" i="1"/>
  <c r="E2314" i="1"/>
  <c r="F2313" i="1"/>
  <c r="E1120" i="1"/>
  <c r="F1120" i="1" s="1"/>
  <c r="F1119" i="1"/>
  <c r="E2906" i="1"/>
  <c r="F2905" i="1"/>
  <c r="E594" i="1"/>
  <c r="F594" i="1" s="1"/>
  <c r="F593" i="1"/>
  <c r="E3219" i="1"/>
  <c r="F3219" i="1" s="1"/>
  <c r="F3218" i="1"/>
  <c r="E7992" i="1"/>
  <c r="F7991" i="1"/>
  <c r="E6108" i="1"/>
  <c r="F6107" i="1"/>
  <c r="E6546" i="1"/>
  <c r="F6545" i="1"/>
  <c r="E6153" i="1"/>
  <c r="F6153" i="1" s="1"/>
  <c r="F6152" i="1"/>
  <c r="E1877" i="1"/>
  <c r="F1876" i="1"/>
  <c r="E6266" i="1"/>
  <c r="F6265" i="1"/>
  <c r="E6206" i="1"/>
  <c r="F6205" i="1"/>
  <c r="E3017" i="1"/>
  <c r="F3016" i="1"/>
  <c r="E1235" i="1"/>
  <c r="F1234" i="1"/>
  <c r="H6929" i="1"/>
  <c r="E1938" i="1"/>
  <c r="F1938" i="1" s="1"/>
  <c r="F1937" i="1"/>
  <c r="E1703" i="1"/>
  <c r="F1703" i="1" s="1"/>
  <c r="F1702" i="1"/>
  <c r="E4611" i="1"/>
  <c r="F4611" i="1" s="1"/>
  <c r="F4610" i="1"/>
  <c r="E398" i="1"/>
  <c r="F398" i="1" s="1"/>
  <c r="F397" i="1"/>
  <c r="E4654" i="1"/>
  <c r="F4654" i="1" s="1"/>
  <c r="F4653" i="1"/>
  <c r="E7049" i="1"/>
  <c r="F7049" i="1" s="1"/>
  <c r="F7048" i="1"/>
  <c r="E1371" i="1"/>
  <c r="F1370" i="1"/>
  <c r="E5227" i="1"/>
  <c r="F5226" i="1"/>
  <c r="E4866" i="1"/>
  <c r="F4865" i="1"/>
  <c r="E8041" i="1"/>
  <c r="F8040" i="1"/>
  <c r="E6228" i="1"/>
  <c r="F6228" i="1" s="1"/>
  <c r="F6227" i="1"/>
  <c r="E2666" i="1"/>
  <c r="F2666" i="1" s="1"/>
  <c r="F2665" i="1"/>
  <c r="E6256" i="1"/>
  <c r="F6255" i="1"/>
  <c r="E1826" i="1"/>
  <c r="F1825" i="1"/>
  <c r="E1820" i="1"/>
  <c r="F1819" i="1"/>
  <c r="E3813" i="1"/>
  <c r="F3813" i="1" s="1"/>
  <c r="F3812" i="1"/>
  <c r="G8122" i="1"/>
  <c r="I8122" i="1" s="1"/>
  <c r="G6930" i="1"/>
  <c r="H6930" i="1" s="1"/>
  <c r="E3139" i="1"/>
  <c r="F3138" i="1"/>
  <c r="E4321" i="1"/>
  <c r="F4320" i="1"/>
  <c r="E8123" i="1"/>
  <c r="F8123" i="1" s="1"/>
  <c r="F8122" i="1"/>
  <c r="E5983" i="1"/>
  <c r="F5982" i="1"/>
  <c r="E4035" i="1"/>
  <c r="F4035" i="1" s="1"/>
  <c r="F4034" i="1"/>
  <c r="E8710" i="1"/>
  <c r="F8709" i="1"/>
  <c r="E82" i="1"/>
  <c r="F81" i="1"/>
  <c r="E95" i="1"/>
  <c r="F95" i="1" s="1"/>
  <c r="F94" i="1"/>
  <c r="E1844" i="1"/>
  <c r="F1844" i="1" s="1"/>
  <c r="F1843" i="1"/>
  <c r="E7630" i="1"/>
  <c r="F7630" i="1" s="1"/>
  <c r="F7629" i="1"/>
  <c r="E1978" i="1"/>
  <c r="F1977" i="1"/>
  <c r="H1843" i="1"/>
  <c r="E5882" i="1"/>
  <c r="F5881" i="1"/>
  <c r="E3864" i="1"/>
  <c r="F3864" i="1" s="1"/>
  <c r="F3863" i="1"/>
  <c r="E3192" i="1"/>
  <c r="F3192" i="1" s="1"/>
  <c r="F3191" i="1"/>
  <c r="E100" i="1"/>
  <c r="F100" i="1" s="1"/>
  <c r="F99" i="1"/>
  <c r="E4526" i="1"/>
  <c r="F4526" i="1" s="1"/>
  <c r="F4525" i="1"/>
  <c r="E6913" i="1"/>
  <c r="F6912" i="1"/>
  <c r="E8720" i="1"/>
  <c r="F8719" i="1"/>
  <c r="E2454" i="1"/>
  <c r="F2454" i="1" s="1"/>
  <c r="F2453" i="1"/>
  <c r="E610" i="1"/>
  <c r="F609" i="1"/>
  <c r="E2783" i="1"/>
  <c r="F2783" i="1" s="1"/>
  <c r="F2782" i="1"/>
  <c r="E7361" i="1"/>
  <c r="F7360" i="1"/>
  <c r="E2753" i="1"/>
  <c r="F2753" i="1" s="1"/>
  <c r="F2752" i="1"/>
  <c r="E5075" i="1"/>
  <c r="F5074" i="1"/>
  <c r="E7835" i="1"/>
  <c r="F7835" i="1" s="1"/>
  <c r="F7834" i="1"/>
  <c r="E4415" i="1"/>
  <c r="F4415" i="1" s="1"/>
  <c r="F4414" i="1"/>
  <c r="E6172" i="1"/>
  <c r="F6172" i="1" s="1"/>
  <c r="F6171" i="1"/>
  <c r="E1001" i="1"/>
  <c r="F1000" i="1"/>
  <c r="E6001" i="1"/>
  <c r="F6000" i="1"/>
  <c r="E8468" i="1"/>
  <c r="F8468" i="1" s="1"/>
  <c r="F8467" i="1"/>
  <c r="E9779" i="1"/>
  <c r="F9778" i="1"/>
  <c r="E5729" i="1"/>
  <c r="F5728" i="1"/>
  <c r="E7215" i="1"/>
  <c r="F7214" i="1"/>
  <c r="E4197" i="1"/>
  <c r="F4196" i="1"/>
  <c r="E2933" i="1"/>
  <c r="F2933" i="1" s="1"/>
  <c r="F2932" i="1"/>
  <c r="E7498" i="1"/>
  <c r="F7497" i="1"/>
  <c r="E893" i="1"/>
  <c r="F892" i="1"/>
  <c r="E1835" i="1"/>
  <c r="F1835" i="1" s="1"/>
  <c r="F1834" i="1"/>
  <c r="E1242" i="1"/>
  <c r="F1241" i="1"/>
  <c r="E7900" i="1"/>
  <c r="F7900" i="1" s="1"/>
  <c r="F7899" i="1"/>
  <c r="E8097" i="1"/>
  <c r="F8097" i="1" s="1"/>
  <c r="F8096" i="1"/>
  <c r="G1844" i="1"/>
  <c r="H1844" i="1" s="1"/>
  <c r="E3330" i="1"/>
  <c r="F3330" i="1" s="1"/>
  <c r="F3329" i="1"/>
  <c r="E7443" i="1"/>
  <c r="F7442" i="1"/>
  <c r="E224" i="1"/>
  <c r="F224" i="1" s="1"/>
  <c r="F223" i="1"/>
  <c r="E4985" i="1"/>
  <c r="F4984" i="1"/>
  <c r="E265" i="1"/>
  <c r="F265" i="1" s="1"/>
  <c r="F264" i="1"/>
  <c r="E6065" i="1"/>
  <c r="F6064" i="1"/>
  <c r="E7691" i="1"/>
  <c r="F7691" i="1" s="1"/>
  <c r="F7690" i="1"/>
  <c r="E8617" i="1"/>
  <c r="F8616" i="1"/>
  <c r="E6522" i="1"/>
  <c r="F6521" i="1"/>
  <c r="E1044" i="1"/>
  <c r="F1044" i="1" s="1"/>
  <c r="F1043" i="1"/>
  <c r="E10176" i="1"/>
  <c r="F10176" i="1" s="1"/>
  <c r="F10175" i="1"/>
  <c r="E2603" i="1"/>
  <c r="F2602" i="1"/>
  <c r="E23" i="1"/>
  <c r="F23" i="1" s="1"/>
  <c r="F22" i="1"/>
  <c r="E3514" i="1"/>
  <c r="F3513" i="1"/>
  <c r="E3307" i="1"/>
  <c r="F3306" i="1"/>
  <c r="E8178" i="1"/>
  <c r="F8177" i="1"/>
  <c r="E113" i="1"/>
  <c r="F112" i="1"/>
  <c r="E2463" i="1"/>
  <c r="F2462" i="1"/>
  <c r="E6930" i="1"/>
  <c r="F6930" i="1" s="1"/>
  <c r="F6929" i="1"/>
  <c r="E10056" i="1"/>
  <c r="F10056" i="1" s="1"/>
  <c r="F10055" i="1"/>
  <c r="E482" i="1"/>
  <c r="F482" i="1" s="1"/>
  <c r="F481" i="1"/>
  <c r="E6605" i="1"/>
  <c r="F6604" i="1"/>
  <c r="E8451" i="1"/>
  <c r="F8450" i="1"/>
  <c r="E1516" i="1"/>
  <c r="F1515" i="1"/>
  <c r="E3674" i="1"/>
  <c r="F3673" i="1"/>
  <c r="E1228" i="1"/>
  <c r="F1227" i="1"/>
  <c r="E276" i="1"/>
  <c r="F275" i="1"/>
  <c r="E864" i="1"/>
  <c r="F863" i="1"/>
  <c r="E7417" i="1"/>
  <c r="F7416" i="1"/>
  <c r="E928" i="1"/>
  <c r="F927" i="1"/>
  <c r="E8677" i="1"/>
  <c r="F8677" i="1" s="1"/>
  <c r="F8676" i="1"/>
  <c r="E8367" i="1"/>
  <c r="F8366" i="1"/>
  <c r="E10091" i="1"/>
  <c r="F10091" i="1" s="1"/>
  <c r="F10090" i="1"/>
  <c r="E4659" i="1"/>
  <c r="F4658" i="1"/>
  <c r="E2685" i="1"/>
  <c r="F2684" i="1"/>
  <c r="H6505" i="1"/>
  <c r="I6505" i="1"/>
  <c r="H8036" i="1"/>
  <c r="I8036" i="1"/>
  <c r="H2177" i="1"/>
  <c r="I2177" i="1"/>
  <c r="H4073" i="1"/>
  <c r="I4073" i="1"/>
  <c r="H269" i="1"/>
  <c r="I269" i="1"/>
  <c r="H3095" i="1"/>
  <c r="I3095" i="1"/>
  <c r="H7567" i="1"/>
  <c r="I7567" i="1"/>
  <c r="H2791" i="1"/>
  <c r="I2791" i="1"/>
  <c r="H9302" i="1"/>
  <c r="I9302" i="1"/>
  <c r="H4150" i="1"/>
  <c r="I4150" i="1"/>
  <c r="H687" i="1"/>
  <c r="I687" i="1"/>
  <c r="H126" i="1"/>
  <c r="I126" i="1"/>
  <c r="H5781" i="1"/>
  <c r="I5781" i="1"/>
  <c r="H2535" i="1"/>
  <c r="I2535" i="1"/>
  <c r="H3833" i="1"/>
  <c r="I3833" i="1"/>
  <c r="H3638" i="1"/>
  <c r="I3638" i="1"/>
  <c r="H5887" i="1"/>
  <c r="I5887" i="1"/>
  <c r="H1380" i="1"/>
  <c r="I1380" i="1"/>
  <c r="H4055" i="1"/>
  <c r="I4055" i="1"/>
  <c r="H3974" i="1"/>
  <c r="I3974" i="1"/>
  <c r="H1204" i="1"/>
  <c r="I1204" i="1"/>
  <c r="H3892" i="1"/>
  <c r="I3892" i="1"/>
  <c r="H3605" i="1"/>
  <c r="I3605" i="1"/>
  <c r="H4377" i="1"/>
  <c r="I4377" i="1"/>
  <c r="H6279" i="1"/>
  <c r="I6279" i="1"/>
  <c r="H670" i="1"/>
  <c r="I670" i="1"/>
  <c r="H3561" i="1"/>
  <c r="I3561" i="1"/>
  <c r="H2037" i="1"/>
  <c r="I2037" i="1"/>
  <c r="H7017" i="1"/>
  <c r="I7017" i="1"/>
  <c r="H2824" i="1"/>
  <c r="I2824" i="1"/>
  <c r="H7374" i="1"/>
  <c r="I7374" i="1"/>
  <c r="H191" i="1"/>
  <c r="I191" i="1"/>
  <c r="H5841" i="1"/>
  <c r="I5841" i="1"/>
  <c r="H7544" i="1"/>
  <c r="I7544" i="1"/>
  <c r="H9106" i="1"/>
  <c r="I9106" i="1"/>
  <c r="H2101" i="1"/>
  <c r="I2101" i="1"/>
  <c r="H2583" i="1"/>
  <c r="I2583" i="1"/>
  <c r="H4092" i="1"/>
  <c r="I4092" i="1"/>
  <c r="H8739" i="1"/>
  <c r="I8739" i="1"/>
  <c r="H2577" i="1"/>
  <c r="I2577" i="1"/>
  <c r="H539" i="1"/>
  <c r="I539" i="1"/>
  <c r="G10176" i="1"/>
  <c r="I10175" i="1"/>
  <c r="H10175" i="1"/>
  <c r="H820" i="1"/>
  <c r="I820" i="1"/>
  <c r="H2280" i="1"/>
  <c r="I2280" i="1"/>
  <c r="H4567" i="1"/>
  <c r="I4567" i="1"/>
  <c r="H364" i="1"/>
  <c r="I364" i="1"/>
  <c r="H4535" i="1"/>
  <c r="I4535" i="1"/>
  <c r="H2181" i="1"/>
  <c r="I2181" i="1"/>
  <c r="H4575" i="1"/>
  <c r="I4575" i="1"/>
  <c r="H7068" i="1"/>
  <c r="I7068" i="1"/>
  <c r="H10060" i="1"/>
  <c r="I10060" i="1"/>
  <c r="H3115" i="1"/>
  <c r="I3115" i="1"/>
  <c r="H6750" i="1"/>
  <c r="I6750" i="1"/>
  <c r="H285" i="1"/>
  <c r="I285" i="1"/>
  <c r="H2994" i="1"/>
  <c r="I2994" i="1"/>
  <c r="H5433" i="1"/>
  <c r="I5433" i="1"/>
  <c r="H6244" i="1"/>
  <c r="I6244" i="1"/>
  <c r="H2081" i="1"/>
  <c r="I2081" i="1"/>
  <c r="H8288" i="1"/>
  <c r="I8288" i="1"/>
  <c r="H2126" i="1"/>
  <c r="I2126" i="1"/>
  <c r="H1750" i="1"/>
  <c r="I1750" i="1"/>
  <c r="H1424" i="1"/>
  <c r="I1424" i="1"/>
  <c r="H6534" i="1"/>
  <c r="I6534" i="1"/>
  <c r="H2839" i="1"/>
  <c r="I2839" i="1"/>
  <c r="H375" i="1"/>
  <c r="I375" i="1"/>
  <c r="H4445" i="1"/>
  <c r="I4445" i="1"/>
  <c r="H3708" i="1"/>
  <c r="I3708" i="1"/>
  <c r="H6387" i="1"/>
  <c r="I6387" i="1"/>
  <c r="H4097" i="1"/>
  <c r="I4097" i="1"/>
  <c r="G5227" i="1"/>
  <c r="I5227" i="1" s="1"/>
  <c r="H6594" i="1"/>
  <c r="I6594" i="1"/>
  <c r="H1249" i="1"/>
  <c r="I1249" i="1"/>
  <c r="H5845" i="1"/>
  <c r="I5845" i="1"/>
  <c r="H1585" i="1"/>
  <c r="I1585" i="1"/>
  <c r="H2162" i="1"/>
  <c r="I2162" i="1"/>
  <c r="H7941" i="1"/>
  <c r="I7941" i="1"/>
  <c r="H7512" i="1"/>
  <c r="I7512" i="1"/>
  <c r="H2928" i="1"/>
  <c r="I2928" i="1"/>
  <c r="H3658" i="1"/>
  <c r="I3658" i="1"/>
  <c r="H1068" i="1"/>
  <c r="I1068" i="1"/>
  <c r="H4498" i="1"/>
  <c r="I4498" i="1"/>
  <c r="H6308" i="1"/>
  <c r="I6308" i="1"/>
  <c r="H4342" i="1"/>
  <c r="I4342" i="1"/>
  <c r="H9503" i="1"/>
  <c r="I9503" i="1"/>
  <c r="H5935" i="1"/>
  <c r="I5935" i="1"/>
  <c r="H8185" i="1"/>
  <c r="I8185" i="1"/>
  <c r="H1859" i="1"/>
  <c r="I1859" i="1"/>
  <c r="H6894" i="1"/>
  <c r="I6894" i="1"/>
  <c r="H6198" i="1"/>
  <c r="I6198" i="1"/>
  <c r="H4504" i="1"/>
  <c r="I4504" i="1"/>
  <c r="H811" i="1"/>
  <c r="I811" i="1"/>
  <c r="H4184" i="1"/>
  <c r="I4184" i="1"/>
  <c r="H2067" i="1"/>
  <c r="I2067" i="1"/>
  <c r="H2303" i="1"/>
  <c r="I2303" i="1"/>
  <c r="H9192" i="1"/>
  <c r="I9192" i="1"/>
  <c r="H1645" i="1"/>
  <c r="I1645" i="1"/>
  <c r="H4302" i="1"/>
  <c r="I4302" i="1"/>
  <c r="H7265" i="1"/>
  <c r="I7265" i="1"/>
  <c r="H5365" i="1"/>
  <c r="I5365" i="1"/>
  <c r="H4571" i="1"/>
  <c r="I4571" i="1"/>
  <c r="H2443" i="1"/>
  <c r="I2443" i="1"/>
  <c r="H2106" i="1"/>
  <c r="I2106" i="1"/>
  <c r="H304" i="1"/>
  <c r="I304" i="1"/>
  <c r="H7910" i="1"/>
  <c r="I7910" i="1"/>
  <c r="H2731" i="1"/>
  <c r="I2731" i="1"/>
  <c r="H547" i="1"/>
  <c r="I547" i="1"/>
  <c r="H2011" i="1"/>
  <c r="I2011" i="1"/>
  <c r="H3460" i="1"/>
  <c r="I3460" i="1"/>
  <c r="H1222" i="1"/>
  <c r="I1222" i="1"/>
  <c r="H10004" i="1"/>
  <c r="I10004" i="1"/>
  <c r="H7706" i="1"/>
  <c r="I7706" i="1"/>
  <c r="H4647" i="1"/>
  <c r="I4647" i="1"/>
  <c r="H9170" i="1"/>
  <c r="I9170" i="1"/>
  <c r="H3720" i="1"/>
  <c r="I3720" i="1"/>
  <c r="H6371" i="1"/>
  <c r="I6371" i="1"/>
  <c r="H4973" i="1"/>
  <c r="I4973" i="1"/>
  <c r="H2387" i="1"/>
  <c r="I2387" i="1"/>
  <c r="H4131" i="1"/>
  <c r="I4131" i="1"/>
  <c r="H8709" i="1"/>
  <c r="I10261" i="1"/>
  <c r="H10261" i="1"/>
  <c r="H9139" i="1"/>
  <c r="I9139" i="1"/>
  <c r="H2053" i="1"/>
  <c r="I2053" i="1"/>
  <c r="H4224" i="1"/>
  <c r="I4224" i="1"/>
  <c r="H4744" i="1"/>
  <c r="I4744" i="1"/>
  <c r="H1313" i="1"/>
  <c r="I1313" i="1"/>
  <c r="H4556" i="1"/>
  <c r="I4556" i="1"/>
  <c r="H4218" i="1"/>
  <c r="I4218" i="1"/>
  <c r="H5913" i="1"/>
  <c r="I5913" i="1"/>
  <c r="H2471" i="1"/>
  <c r="I2471" i="1"/>
  <c r="H5415" i="1"/>
  <c r="I5415" i="1"/>
  <c r="H1725" i="1"/>
  <c r="I1725" i="1"/>
  <c r="H132" i="1"/>
  <c r="I132" i="1"/>
  <c r="H4103" i="1"/>
  <c r="I4103" i="1"/>
  <c r="H7712" i="1"/>
  <c r="I7712" i="1"/>
  <c r="H4511" i="1"/>
  <c r="I4511" i="1"/>
  <c r="H4626" i="1"/>
  <c r="I4626" i="1"/>
  <c r="H984" i="1"/>
  <c r="I984" i="1"/>
  <c r="H3898" i="1"/>
  <c r="I3898" i="1"/>
  <c r="H6954" i="1"/>
  <c r="I6954" i="1"/>
  <c r="H1048" i="1"/>
  <c r="I1048" i="1"/>
  <c r="H3025" i="1"/>
  <c r="I3025" i="1"/>
  <c r="H5602" i="1"/>
  <c r="I5602" i="1"/>
  <c r="H1106" i="1"/>
  <c r="I1106" i="1"/>
  <c r="H4273" i="1"/>
  <c r="I4273" i="1"/>
  <c r="H5226" i="1"/>
  <c r="H1140" i="1"/>
  <c r="I1140" i="1"/>
  <c r="H755" i="1"/>
  <c r="I755" i="1"/>
  <c r="H4077" i="1"/>
  <c r="I4077" i="1"/>
  <c r="H6011" i="1"/>
  <c r="I6011" i="1"/>
  <c r="H7290" i="1"/>
  <c r="I7290" i="1"/>
  <c r="H4250" i="1"/>
  <c r="I4250" i="1"/>
  <c r="H3667" i="1"/>
  <c r="I3667" i="1"/>
  <c r="H4470" i="1"/>
  <c r="I4470" i="1"/>
  <c r="H172" i="1"/>
  <c r="I172" i="1"/>
  <c r="H3456" i="1"/>
  <c r="I3456" i="1"/>
  <c r="H6102" i="1"/>
  <c r="I6102" i="1"/>
  <c r="H850" i="1"/>
  <c r="I850" i="1"/>
  <c r="H751" i="1"/>
  <c r="I751" i="1"/>
  <c r="H4014" i="1"/>
  <c r="I4014" i="1"/>
  <c r="H6163" i="1"/>
  <c r="I6163" i="1"/>
  <c r="H2381" i="1"/>
  <c r="I2381" i="1"/>
  <c r="H4840" i="1"/>
  <c r="I4840" i="1"/>
  <c r="H8882" i="1"/>
  <c r="I8882" i="1"/>
  <c r="H6251" i="1"/>
  <c r="I6251" i="1"/>
  <c r="H1618" i="1"/>
  <c r="I1618" i="1"/>
  <c r="H2970" i="1"/>
  <c r="I2970" i="1"/>
  <c r="H4449" i="1"/>
  <c r="I4449" i="1"/>
  <c r="H1420" i="1"/>
  <c r="I1420" i="1"/>
  <c r="G8710" i="1"/>
  <c r="I8710" i="1" s="1"/>
  <c r="H4878" i="1"/>
  <c r="I4878" i="1"/>
  <c r="H1280" i="1"/>
  <c r="I1280" i="1"/>
  <c r="H2697" i="1"/>
  <c r="I2697" i="1"/>
  <c r="H7178" i="1"/>
  <c r="I7178" i="1"/>
  <c r="H6486" i="1"/>
  <c r="I6486" i="1"/>
  <c r="H2158" i="1"/>
  <c r="I2158" i="1"/>
  <c r="H294" i="1"/>
  <c r="I294" i="1"/>
  <c r="H1641" i="1"/>
  <c r="I1641" i="1"/>
  <c r="H7874" i="1"/>
  <c r="I7874" i="1"/>
  <c r="H2000" i="1"/>
  <c r="I2000" i="1"/>
  <c r="H58" i="1"/>
  <c r="I58" i="1"/>
  <c r="H1167" i="1"/>
  <c r="I1167" i="1"/>
  <c r="H734" i="1"/>
  <c r="I734" i="1"/>
  <c r="H3054" i="1"/>
  <c r="I3054" i="1"/>
  <c r="H3431" i="1"/>
  <c r="I3431" i="1"/>
  <c r="H8019" i="1"/>
  <c r="I8019" i="1"/>
  <c r="H4154" i="1"/>
  <c r="I4154" i="1"/>
  <c r="H3548" i="1"/>
  <c r="I3548" i="1"/>
  <c r="H2025" i="1"/>
  <c r="I2025" i="1"/>
  <c r="H2918" i="1"/>
  <c r="I2918" i="1"/>
  <c r="H3800" i="1"/>
  <c r="I3800" i="1"/>
  <c r="H1527" i="1"/>
  <c r="I1527" i="1"/>
  <c r="H7603" i="1"/>
  <c r="I7603" i="1"/>
  <c r="H2492" i="1"/>
  <c r="I2492" i="1"/>
  <c r="H6415" i="1"/>
  <c r="I6415" i="1"/>
  <c r="H4391" i="1"/>
  <c r="I4391" i="1"/>
  <c r="H3043" i="1"/>
  <c r="I3043" i="1"/>
  <c r="H2121" i="1"/>
  <c r="I2121" i="1"/>
  <c r="H4083" i="1"/>
  <c r="I4083" i="1"/>
  <c r="H6189" i="1"/>
  <c r="I6189" i="1"/>
  <c r="H1412" i="1"/>
  <c r="I1412" i="1"/>
  <c r="H8427" i="1"/>
  <c r="I8427" i="1"/>
  <c r="H4047" i="1"/>
  <c r="I4047" i="1"/>
  <c r="H6687" i="1"/>
  <c r="I6687" i="1"/>
  <c r="H3163" i="1"/>
  <c r="I3163" i="1"/>
  <c r="H2343" i="1"/>
  <c r="I2343" i="1"/>
  <c r="H5449" i="1"/>
  <c r="I5449" i="1"/>
  <c r="H5663" i="1"/>
  <c r="I5663" i="1"/>
  <c r="H7880" i="1"/>
  <c r="I7880" i="1"/>
  <c r="H440" i="1"/>
  <c r="I440" i="1"/>
  <c r="H2591" i="1"/>
  <c r="I2591" i="1"/>
  <c r="H145" i="1"/>
  <c r="I145" i="1"/>
  <c r="H2884" i="1"/>
  <c r="I2884" i="1"/>
  <c r="H4643" i="1"/>
  <c r="I4643" i="1"/>
  <c r="H4108" i="1"/>
  <c r="I4108" i="1"/>
  <c r="H3575" i="1"/>
  <c r="I3575" i="1"/>
  <c r="H5895" i="1"/>
  <c r="I5895" i="1"/>
  <c r="H8030" i="1"/>
  <c r="I8030" i="1"/>
  <c r="H2835" i="1"/>
  <c r="I2835" i="1"/>
  <c r="H7144" i="1"/>
  <c r="I7144" i="1"/>
  <c r="H4268" i="1"/>
  <c r="I4268" i="1"/>
  <c r="H898" i="1"/>
  <c r="I898" i="1"/>
  <c r="H6396" i="1"/>
  <c r="I6396" i="1"/>
  <c r="H5990" i="1"/>
  <c r="I5990" i="1"/>
  <c r="H1782" i="1"/>
  <c r="I1782" i="1"/>
  <c r="H3343" i="1"/>
  <c r="I3343" i="1"/>
  <c r="H6973" i="1"/>
  <c r="I6973" i="1"/>
  <c r="H7033" i="1"/>
  <c r="I7033" i="1"/>
  <c r="H8243" i="1"/>
  <c r="I8243" i="1"/>
  <c r="H2297" i="1"/>
  <c r="I2297" i="1"/>
  <c r="H8373" i="1"/>
  <c r="I8373" i="1"/>
  <c r="H217" i="1"/>
  <c r="I217" i="1"/>
  <c r="H1376" i="1"/>
  <c r="I1376" i="1"/>
  <c r="H9641" i="1"/>
  <c r="I9641" i="1"/>
  <c r="H598" i="1"/>
  <c r="I598" i="1"/>
  <c r="H6512" i="1"/>
  <c r="I6512" i="1"/>
  <c r="H1271" i="1"/>
  <c r="I1271" i="1"/>
  <c r="H691" i="1"/>
  <c r="I691" i="1"/>
  <c r="H2613" i="1"/>
  <c r="I2613" i="1"/>
  <c r="H104" i="1"/>
  <c r="I104" i="1"/>
  <c r="H1985" i="1"/>
  <c r="I1985" i="1"/>
  <c r="H2913" i="1"/>
  <c r="I2913" i="1"/>
  <c r="H4170" i="1"/>
  <c r="I4170" i="1"/>
  <c r="H8356" i="1"/>
  <c r="I8356" i="1"/>
  <c r="H4030" i="1"/>
  <c r="I4030" i="1"/>
  <c r="H3942" i="1"/>
  <c r="I3942" i="1"/>
  <c r="H3851" i="1"/>
  <c r="I3851" i="1"/>
  <c r="H6871" i="1"/>
  <c r="I6871" i="1"/>
  <c r="H360" i="1"/>
  <c r="I360" i="1"/>
  <c r="H444" i="1"/>
  <c r="I444" i="1"/>
  <c r="H4600" i="1"/>
  <c r="I4600" i="1"/>
  <c r="H1152" i="1"/>
  <c r="I1152" i="1"/>
  <c r="H1989" i="1"/>
  <c r="I1989" i="1"/>
  <c r="H1021" i="1"/>
  <c r="I1021" i="1"/>
  <c r="H8986" i="1"/>
  <c r="I8986" i="1"/>
  <c r="H152" i="1"/>
  <c r="I152" i="1"/>
  <c r="H2415" i="1"/>
  <c r="I2415" i="1"/>
  <c r="H1637" i="1"/>
  <c r="I1637" i="1"/>
  <c r="H1534" i="1"/>
  <c r="I1534" i="1"/>
  <c r="H2261" i="1"/>
  <c r="I2261" i="1"/>
  <c r="H679" i="1"/>
  <c r="I679" i="1"/>
  <c r="H2727" i="1"/>
  <c r="I2727" i="1"/>
  <c r="H8580" i="1"/>
  <c r="I8580" i="1"/>
  <c r="H3589" i="1"/>
  <c r="I3589" i="1"/>
  <c r="H5972" i="1"/>
  <c r="I5972" i="1"/>
  <c r="H6617" i="1"/>
  <c r="I6617" i="1"/>
  <c r="H2761" i="1"/>
  <c r="I2761" i="1"/>
  <c r="H1659" i="1"/>
  <c r="I1659" i="1"/>
  <c r="H2087" i="1"/>
  <c r="I2087" i="1"/>
  <c r="H2573" i="1"/>
  <c r="I2573" i="1"/>
  <c r="H4399" i="1"/>
  <c r="I4399" i="1"/>
  <c r="H5471" i="1"/>
  <c r="I5471" i="1"/>
  <c r="H2206" i="1"/>
  <c r="I2206" i="1"/>
  <c r="H6475" i="1"/>
  <c r="I6475" i="1"/>
  <c r="H2998" i="1"/>
  <c r="I2998" i="1"/>
  <c r="H52" i="1"/>
  <c r="I52" i="1"/>
  <c r="H6494" i="1"/>
  <c r="I6494" i="1"/>
  <c r="H1072" i="1"/>
  <c r="I1072" i="1"/>
  <c r="H3501" i="1"/>
  <c r="I3501" i="1"/>
  <c r="H6353" i="1"/>
  <c r="I6353" i="1"/>
  <c r="G10056" i="1"/>
  <c r="I10055" i="1"/>
  <c r="H10055" i="1"/>
  <c r="H4001" i="1"/>
  <c r="I4001" i="1"/>
  <c r="H4902" i="1"/>
  <c r="I4902" i="1"/>
  <c r="G4035" i="1"/>
  <c r="H4034" i="1"/>
  <c r="G6913" i="1"/>
  <c r="I6913" i="1" s="1"/>
  <c r="H6912" i="1"/>
  <c r="G6257" i="1"/>
  <c r="H6256" i="1"/>
  <c r="G8367" i="1"/>
  <c r="I8367" i="1" s="1"/>
  <c r="H8366" i="1"/>
  <c r="G4478" i="1"/>
  <c r="I4478" i="1" s="1"/>
  <c r="H4477" i="1"/>
  <c r="G2314" i="1"/>
  <c r="I2314" i="1" s="1"/>
  <c r="H2313" i="1"/>
  <c r="G5983" i="1"/>
  <c r="I5983" i="1" s="1"/>
  <c r="H5982" i="1"/>
  <c r="G82" i="1"/>
  <c r="I82" i="1" s="1"/>
  <c r="H81" i="1"/>
  <c r="G10091" i="1"/>
  <c r="H10090" i="1"/>
  <c r="G6153" i="1"/>
  <c r="H6152" i="1"/>
  <c r="G4321" i="1"/>
  <c r="I4321" i="1" s="1"/>
  <c r="H4320" i="1"/>
  <c r="G4526" i="1"/>
  <c r="H4525" i="1"/>
  <c r="G4864" i="1"/>
  <c r="I4864" i="1" s="1"/>
  <c r="H4863" i="1"/>
  <c r="G2463" i="1"/>
  <c r="I2463" i="1" s="1"/>
  <c r="H2462" i="1"/>
  <c r="G7215" i="1"/>
  <c r="I7215" i="1" s="1"/>
  <c r="H7214" i="1"/>
  <c r="G1044" i="1"/>
  <c r="H1043" i="1"/>
  <c r="G276" i="1"/>
  <c r="I276" i="1" s="1"/>
  <c r="H275" i="1"/>
  <c r="G9779" i="1"/>
  <c r="I9779" i="1" s="1"/>
  <c r="H9778" i="1"/>
  <c r="G4415" i="1"/>
  <c r="H4414" i="1"/>
  <c r="G482" i="1"/>
  <c r="H481" i="1"/>
  <c r="G2783" i="1"/>
  <c r="H2782" i="1"/>
  <c r="G8178" i="1"/>
  <c r="I8178" i="1" s="1"/>
  <c r="H8177" i="1"/>
  <c r="G1820" i="1"/>
  <c r="I1820" i="1" s="1"/>
  <c r="H1819" i="1"/>
  <c r="G224" i="1"/>
  <c r="H223" i="1"/>
  <c r="G1938" i="1"/>
  <c r="H1937" i="1"/>
  <c r="G5076" i="1"/>
  <c r="H5075" i="1"/>
  <c r="G4291" i="1"/>
  <c r="H4290" i="1"/>
  <c r="G4659" i="1"/>
  <c r="I4659" i="1" s="1"/>
  <c r="H4658" i="1"/>
  <c r="G3674" i="1"/>
  <c r="I3674" i="1" s="1"/>
  <c r="H3673" i="1"/>
  <c r="G2603" i="1"/>
  <c r="I2603" i="1" s="1"/>
  <c r="H2602" i="1"/>
  <c r="G1516" i="1"/>
  <c r="I1516" i="1" s="1"/>
  <c r="H1515" i="1"/>
  <c r="G3514" i="1"/>
  <c r="I3514" i="1" s="1"/>
  <c r="H3513" i="1"/>
  <c r="G1826" i="1"/>
  <c r="I1826" i="1" s="1"/>
  <c r="H1825" i="1"/>
  <c r="G1228" i="1"/>
  <c r="I1228" i="1" s="1"/>
  <c r="H1227" i="1"/>
  <c r="G1120" i="1"/>
  <c r="H1119" i="1"/>
  <c r="G3017" i="1"/>
  <c r="I3017" i="1" s="1"/>
  <c r="H3016" i="1"/>
  <c r="G7691" i="1"/>
  <c r="H7690" i="1"/>
  <c r="G5882" i="1"/>
  <c r="I5882" i="1" s="1"/>
  <c r="H5881" i="1"/>
  <c r="G6065" i="1"/>
  <c r="I6065" i="1" s="1"/>
  <c r="H6064" i="1"/>
  <c r="G2933" i="1"/>
  <c r="H2932" i="1"/>
  <c r="G2454" i="1"/>
  <c r="H2453" i="1"/>
  <c r="G7498" i="1"/>
  <c r="I7498" i="1" s="1"/>
  <c r="H7497" i="1"/>
  <c r="G4611" i="1"/>
  <c r="H4610" i="1"/>
  <c r="G6227" i="1"/>
  <c r="I6227" i="1" s="1"/>
  <c r="H6226" i="1"/>
  <c r="G100" i="1"/>
  <c r="H99" i="1"/>
  <c r="G7443" i="1"/>
  <c r="I7443" i="1" s="1"/>
  <c r="H7442" i="1"/>
  <c r="G2906" i="1"/>
  <c r="I2906" i="1" s="1"/>
  <c r="H2905" i="1"/>
  <c r="G3307" i="1"/>
  <c r="I3307" i="1" s="1"/>
  <c r="H3306" i="1"/>
  <c r="G7629" i="1"/>
  <c r="I7629" i="1" s="1"/>
  <c r="H7628" i="1"/>
  <c r="G1371" i="1"/>
  <c r="I1371" i="1" s="1"/>
  <c r="H1370" i="1"/>
  <c r="G893" i="1"/>
  <c r="I893" i="1" s="1"/>
  <c r="H892" i="1"/>
  <c r="G5729" i="1"/>
  <c r="I5729" i="1" s="1"/>
  <c r="H5728" i="1"/>
  <c r="G7417" i="1"/>
  <c r="I7417" i="1" s="1"/>
  <c r="H7416" i="1"/>
  <c r="G8720" i="1"/>
  <c r="I8720" i="1" s="1"/>
  <c r="H8719" i="1"/>
  <c r="G3813" i="1"/>
  <c r="H3812" i="1"/>
  <c r="G928" i="1"/>
  <c r="I928" i="1" s="1"/>
  <c r="H927" i="1"/>
  <c r="G8451" i="1"/>
  <c r="I8451" i="1" s="1"/>
  <c r="H8450" i="1"/>
  <c r="G6605" i="1"/>
  <c r="I6605" i="1" s="1"/>
  <c r="H6604" i="1"/>
  <c r="G7900" i="1"/>
  <c r="H7899" i="1"/>
  <c r="G1001" i="1"/>
  <c r="I1001" i="1" s="1"/>
  <c r="H1000" i="1"/>
  <c r="G594" i="1"/>
  <c r="H593" i="1"/>
  <c r="G3192" i="1"/>
  <c r="H3191" i="1"/>
  <c r="G6172" i="1"/>
  <c r="H6171" i="1"/>
  <c r="G8468" i="1"/>
  <c r="H8467" i="1"/>
  <c r="G8041" i="1"/>
  <c r="I8041" i="1" s="1"/>
  <c r="H8040" i="1"/>
  <c r="G1242" i="1"/>
  <c r="I1242" i="1" s="1"/>
  <c r="H1241" i="1"/>
  <c r="G6108" i="1"/>
  <c r="I6108" i="1" s="1"/>
  <c r="H6107" i="1"/>
  <c r="G6546" i="1"/>
  <c r="I6546" i="1" s="1"/>
  <c r="H6545" i="1"/>
  <c r="G4985" i="1"/>
  <c r="I4985" i="1" s="1"/>
  <c r="H4984" i="1"/>
  <c r="G95" i="1"/>
  <c r="H94" i="1"/>
  <c r="G609" i="1"/>
  <c r="I609" i="1" s="1"/>
  <c r="H608" i="1"/>
  <c r="G3330" i="1"/>
  <c r="H3329" i="1"/>
  <c r="G7835" i="1"/>
  <c r="H7834" i="1"/>
  <c r="G23" i="1"/>
  <c r="H22" i="1"/>
  <c r="G6266" i="1"/>
  <c r="I6266" i="1" s="1"/>
  <c r="H6265" i="1"/>
  <c r="G7361" i="1"/>
  <c r="I7361" i="1" s="1"/>
  <c r="H7360" i="1"/>
  <c r="G4197" i="1"/>
  <c r="I4197" i="1" s="1"/>
  <c r="H4196" i="1"/>
  <c r="G1703" i="1"/>
  <c r="H1702" i="1"/>
  <c r="G113" i="1"/>
  <c r="I113" i="1" s="1"/>
  <c r="H112" i="1"/>
  <c r="G2685" i="1"/>
  <c r="I2685" i="1" s="1"/>
  <c r="H2684" i="1"/>
  <c r="G3302" i="1"/>
  <c r="H3301" i="1"/>
  <c r="G6206" i="1"/>
  <c r="I6206" i="1" s="1"/>
  <c r="H6205" i="1"/>
  <c r="G7992" i="1"/>
  <c r="I7992" i="1" s="1"/>
  <c r="H7991" i="1"/>
  <c r="G398" i="1"/>
  <c r="H397" i="1"/>
  <c r="G4654" i="1"/>
  <c r="H4653" i="1"/>
  <c r="G6522" i="1"/>
  <c r="I6522" i="1" s="1"/>
  <c r="H6521" i="1"/>
  <c r="G7125" i="1"/>
  <c r="I7125" i="1" s="1"/>
  <c r="H7124" i="1"/>
  <c r="G3139" i="1"/>
  <c r="I3139" i="1" s="1"/>
  <c r="H3138" i="1"/>
  <c r="G1235" i="1"/>
  <c r="I1235" i="1" s="1"/>
  <c r="H1234" i="1"/>
  <c r="G7049" i="1"/>
  <c r="H7048" i="1"/>
  <c r="G864" i="1"/>
  <c r="I864" i="1" s="1"/>
  <c r="H863" i="1"/>
  <c r="G1978" i="1"/>
  <c r="I1978" i="1" s="1"/>
  <c r="H1977" i="1"/>
  <c r="G265" i="1"/>
  <c r="H264" i="1"/>
  <c r="G2753" i="1"/>
  <c r="H2752" i="1"/>
  <c r="G1835" i="1"/>
  <c r="H1834" i="1"/>
  <c r="G6001" i="1"/>
  <c r="I6001" i="1" s="1"/>
  <c r="H6000" i="1"/>
  <c r="G2666" i="1"/>
  <c r="H2665" i="1"/>
  <c r="G1877" i="1"/>
  <c r="I1877" i="1" s="1"/>
  <c r="H1876" i="1"/>
  <c r="G3864" i="1"/>
  <c r="H3863" i="1"/>
  <c r="H3219" i="1" l="1"/>
  <c r="H8617" i="1"/>
  <c r="G8618" i="1"/>
  <c r="I8618" i="1" s="1"/>
  <c r="I8097" i="1"/>
  <c r="G8123" i="1"/>
  <c r="I8123" i="1" s="1"/>
  <c r="I8677" i="1"/>
  <c r="I6930" i="1"/>
  <c r="G8711" i="1"/>
  <c r="H8711" i="1" s="1"/>
  <c r="I1844" i="1"/>
  <c r="H8122" i="1"/>
  <c r="H8710" i="1"/>
  <c r="E2686" i="1"/>
  <c r="F2685" i="1"/>
  <c r="E4198" i="1"/>
  <c r="F4198" i="1" s="1"/>
  <c r="F4197" i="1"/>
  <c r="E6606" i="1"/>
  <c r="F6606" i="1" s="1"/>
  <c r="F6605" i="1"/>
  <c r="E1243" i="1"/>
  <c r="F1243" i="1" s="1"/>
  <c r="F1242" i="1"/>
  <c r="E6523" i="1"/>
  <c r="F6522" i="1"/>
  <c r="E5730" i="1"/>
  <c r="F5729" i="1"/>
  <c r="E611" i="1"/>
  <c r="F610" i="1"/>
  <c r="E1878" i="1"/>
  <c r="F1877" i="1"/>
  <c r="E8452" i="1"/>
  <c r="F8452" i="1" s="1"/>
  <c r="F8451" i="1"/>
  <c r="E865" i="1"/>
  <c r="F865" i="1" s="1"/>
  <c r="F864" i="1"/>
  <c r="E277" i="1"/>
  <c r="F276" i="1"/>
  <c r="E8368" i="1"/>
  <c r="F8368" i="1" s="1"/>
  <c r="F8367" i="1"/>
  <c r="E1229" i="1"/>
  <c r="F1228" i="1"/>
  <c r="E3515" i="1"/>
  <c r="F3515" i="1" s="1"/>
  <c r="F3514" i="1"/>
  <c r="E8618" i="1"/>
  <c r="F8617" i="1"/>
  <c r="E7444" i="1"/>
  <c r="F7443" i="1"/>
  <c r="E4322" i="1"/>
  <c r="F4322" i="1" s="1"/>
  <c r="F4321" i="1"/>
  <c r="E6257" i="1"/>
  <c r="F6257" i="1" s="1"/>
  <c r="F6256" i="1"/>
  <c r="E1372" i="1"/>
  <c r="F1372" i="1" s="1"/>
  <c r="F1371" i="1"/>
  <c r="E8042" i="1"/>
  <c r="F8042" i="1" s="1"/>
  <c r="F8041" i="1"/>
  <c r="E7362" i="1"/>
  <c r="F7361" i="1"/>
  <c r="E6207" i="1"/>
  <c r="F6206" i="1"/>
  <c r="E8179" i="1"/>
  <c r="F8179" i="1" s="1"/>
  <c r="F8178" i="1"/>
  <c r="E5984" i="1"/>
  <c r="F5984" i="1" s="1"/>
  <c r="F5983" i="1"/>
  <c r="E4867" i="1"/>
  <c r="F4866" i="1"/>
  <c r="E7216" i="1"/>
  <c r="F7216" i="1" s="1"/>
  <c r="F7215" i="1"/>
  <c r="E3308" i="1"/>
  <c r="F3307" i="1"/>
  <c r="E894" i="1"/>
  <c r="F894" i="1" s="1"/>
  <c r="F893" i="1"/>
  <c r="E9780" i="1"/>
  <c r="F9780" i="1" s="1"/>
  <c r="F9779" i="1"/>
  <c r="E2907" i="1"/>
  <c r="F2907" i="1" s="1"/>
  <c r="F2906" i="1"/>
  <c r="E5228" i="1"/>
  <c r="F5227" i="1"/>
  <c r="E3675" i="1"/>
  <c r="F3675" i="1" s="1"/>
  <c r="F3674" i="1"/>
  <c r="E83" i="1"/>
  <c r="F82" i="1"/>
  <c r="E3140" i="1"/>
  <c r="F3140" i="1" s="1"/>
  <c r="F3139" i="1"/>
  <c r="E1821" i="1"/>
  <c r="F1821" i="1" s="1"/>
  <c r="F1820" i="1"/>
  <c r="E6267" i="1"/>
  <c r="F6267" i="1" s="1"/>
  <c r="F6266" i="1"/>
  <c r="E1827" i="1"/>
  <c r="F1827" i="1" s="1"/>
  <c r="F1826" i="1"/>
  <c r="E7499" i="1"/>
  <c r="F7499" i="1" s="1"/>
  <c r="F7498" i="1"/>
  <c r="E5076" i="1"/>
  <c r="F5076" i="1" s="1"/>
  <c r="F5075" i="1"/>
  <c r="E8721" i="1"/>
  <c r="F8721" i="1" s="1"/>
  <c r="F8720" i="1"/>
  <c r="E5883" i="1"/>
  <c r="F5883" i="1" s="1"/>
  <c r="F5882" i="1"/>
  <c r="E1236" i="1"/>
  <c r="F1235" i="1"/>
  <c r="E6547" i="1"/>
  <c r="F6546" i="1"/>
  <c r="E929" i="1"/>
  <c r="F929" i="1" s="1"/>
  <c r="F928" i="1"/>
  <c r="E1517" i="1"/>
  <c r="F1517" i="1" s="1"/>
  <c r="F1516" i="1"/>
  <c r="E2464" i="1"/>
  <c r="F2464" i="1" s="1"/>
  <c r="F2463" i="1"/>
  <c r="E2604" i="1"/>
  <c r="F2604" i="1" s="1"/>
  <c r="F2603" i="1"/>
  <c r="E6066" i="1"/>
  <c r="F6066" i="1" s="1"/>
  <c r="F6065" i="1"/>
  <c r="E8711" i="1"/>
  <c r="F8711" i="1" s="1"/>
  <c r="F8710" i="1"/>
  <c r="E7418" i="1"/>
  <c r="F7418" i="1" s="1"/>
  <c r="F7417" i="1"/>
  <c r="E114" i="1"/>
  <c r="F113" i="1"/>
  <c r="E1979" i="1"/>
  <c r="F1979" i="1" s="1"/>
  <c r="F1978" i="1"/>
  <c r="E1002" i="1"/>
  <c r="F1001" i="1"/>
  <c r="E7993" i="1"/>
  <c r="F7993" i="1" s="1"/>
  <c r="F7992" i="1"/>
  <c r="E4660" i="1"/>
  <c r="F4659" i="1"/>
  <c r="E4986" i="1"/>
  <c r="F4985" i="1"/>
  <c r="E6002" i="1"/>
  <c r="F6002" i="1" s="1"/>
  <c r="F6001" i="1"/>
  <c r="E6914" i="1"/>
  <c r="F6914" i="1" s="1"/>
  <c r="F6913" i="1"/>
  <c r="E3018" i="1"/>
  <c r="F3017" i="1"/>
  <c r="E6109" i="1"/>
  <c r="F6108" i="1"/>
  <c r="E2315" i="1"/>
  <c r="F2315" i="1" s="1"/>
  <c r="F2314" i="1"/>
  <c r="H1938" i="1"/>
  <c r="I1938" i="1"/>
  <c r="H3302" i="1"/>
  <c r="I3302" i="1"/>
  <c r="H2753" i="1"/>
  <c r="I2753" i="1"/>
  <c r="H4415" i="1"/>
  <c r="I4415" i="1"/>
  <c r="H10176" i="1"/>
  <c r="I10176" i="1"/>
  <c r="H8468" i="1"/>
  <c r="I8468" i="1"/>
  <c r="H2933" i="1"/>
  <c r="I2933" i="1"/>
  <c r="H2666" i="1"/>
  <c r="I2666" i="1"/>
  <c r="H4654" i="1"/>
  <c r="I4654" i="1"/>
  <c r="H23" i="1"/>
  <c r="I23" i="1"/>
  <c r="H6172" i="1"/>
  <c r="I6172" i="1"/>
  <c r="H100" i="1"/>
  <c r="I100" i="1"/>
  <c r="H1044" i="1"/>
  <c r="I1044" i="1"/>
  <c r="H6153" i="1"/>
  <c r="I6153" i="1"/>
  <c r="H5227" i="1"/>
  <c r="H224" i="1"/>
  <c r="I224" i="1"/>
  <c r="H7049" i="1"/>
  <c r="I7049" i="1"/>
  <c r="H398" i="1"/>
  <c r="I398" i="1"/>
  <c r="H1703" i="1"/>
  <c r="I1703" i="1"/>
  <c r="H7835" i="1"/>
  <c r="I7835" i="1"/>
  <c r="H3192" i="1"/>
  <c r="I3192" i="1"/>
  <c r="G5228" i="1"/>
  <c r="I5228" i="1" s="1"/>
  <c r="H4291" i="1"/>
  <c r="I4291" i="1"/>
  <c r="H2783" i="1"/>
  <c r="I2783" i="1"/>
  <c r="H10091" i="1"/>
  <c r="I10091" i="1"/>
  <c r="H6257" i="1"/>
  <c r="I6257" i="1"/>
  <c r="H265" i="1"/>
  <c r="I265" i="1"/>
  <c r="H7900" i="1"/>
  <c r="I7900" i="1"/>
  <c r="H1120" i="1"/>
  <c r="I1120" i="1"/>
  <c r="H4035" i="1"/>
  <c r="I4035" i="1"/>
  <c r="I10056" i="1"/>
  <c r="H10056" i="1"/>
  <c r="H3864" i="1"/>
  <c r="I3864" i="1"/>
  <c r="H95" i="1"/>
  <c r="I95" i="1"/>
  <c r="H2454" i="1"/>
  <c r="I2454" i="1"/>
  <c r="H4526" i="1"/>
  <c r="I4526" i="1"/>
  <c r="H1835" i="1"/>
  <c r="I1835" i="1"/>
  <c r="H3330" i="1"/>
  <c r="I3330" i="1"/>
  <c r="H594" i="1"/>
  <c r="I594" i="1"/>
  <c r="H3813" i="1"/>
  <c r="I3813" i="1"/>
  <c r="H4611" i="1"/>
  <c r="I4611" i="1"/>
  <c r="H7691" i="1"/>
  <c r="I7691" i="1"/>
  <c r="H5076" i="1"/>
  <c r="I5076" i="1"/>
  <c r="H482" i="1"/>
  <c r="I482" i="1"/>
  <c r="G114" i="1"/>
  <c r="I114" i="1" s="1"/>
  <c r="H113" i="1"/>
  <c r="G6066" i="1"/>
  <c r="H6065" i="1"/>
  <c r="G8368" i="1"/>
  <c r="H8367" i="1"/>
  <c r="G6002" i="1"/>
  <c r="H6001" i="1"/>
  <c r="G6547" i="1"/>
  <c r="I6547" i="1" s="1"/>
  <c r="H6546" i="1"/>
  <c r="G1878" i="1"/>
  <c r="I1878" i="1" s="1"/>
  <c r="H1877" i="1"/>
  <c r="G1979" i="1"/>
  <c r="H1978" i="1"/>
  <c r="G6523" i="1"/>
  <c r="I6523" i="1" s="1"/>
  <c r="H6522" i="1"/>
  <c r="G2686" i="1"/>
  <c r="I2686" i="1" s="1"/>
  <c r="H2685" i="1"/>
  <c r="G6267" i="1"/>
  <c r="H6266" i="1"/>
  <c r="G4986" i="1"/>
  <c r="I4986" i="1" s="1"/>
  <c r="H4985" i="1"/>
  <c r="G6606" i="1"/>
  <c r="H6605" i="1"/>
  <c r="G5730" i="1"/>
  <c r="I5730" i="1" s="1"/>
  <c r="H5729" i="1"/>
  <c r="G7444" i="1"/>
  <c r="I7444" i="1" s="1"/>
  <c r="H7443" i="1"/>
  <c r="G1229" i="1"/>
  <c r="I1229" i="1" s="1"/>
  <c r="H1228" i="1"/>
  <c r="G3675" i="1"/>
  <c r="H3674" i="1"/>
  <c r="G1821" i="1"/>
  <c r="H1820" i="1"/>
  <c r="G277" i="1"/>
  <c r="I277" i="1" s="1"/>
  <c r="H276" i="1"/>
  <c r="G4322" i="1"/>
  <c r="H4321" i="1"/>
  <c r="G4479" i="1"/>
  <c r="H4478" i="1"/>
  <c r="G1372" i="1"/>
  <c r="H1371" i="1"/>
  <c r="G5883" i="1"/>
  <c r="H5882" i="1"/>
  <c r="G7993" i="1"/>
  <c r="H7992" i="1"/>
  <c r="G4198" i="1"/>
  <c r="H4197" i="1"/>
  <c r="G6109" i="1"/>
  <c r="I6109" i="1" s="1"/>
  <c r="H6108" i="1"/>
  <c r="G7630" i="1"/>
  <c r="H7629" i="1"/>
  <c r="G3515" i="1"/>
  <c r="H3514" i="1"/>
  <c r="G2464" i="1"/>
  <c r="H2463" i="1"/>
  <c r="G83" i="1"/>
  <c r="I83" i="1" s="1"/>
  <c r="H82" i="1"/>
  <c r="G6914" i="1"/>
  <c r="H6913" i="1"/>
  <c r="G1827" i="1"/>
  <c r="H1826" i="1"/>
  <c r="G8452" i="1"/>
  <c r="H8451" i="1"/>
  <c r="G4660" i="1"/>
  <c r="I4660" i="1" s="1"/>
  <c r="H4659" i="1"/>
  <c r="G7216" i="1"/>
  <c r="H7215" i="1"/>
  <c r="G1236" i="1"/>
  <c r="I1236" i="1" s="1"/>
  <c r="H1235" i="1"/>
  <c r="G3140" i="1"/>
  <c r="H3139" i="1"/>
  <c r="G6207" i="1"/>
  <c r="I6207" i="1" s="1"/>
  <c r="H6206" i="1"/>
  <c r="G7362" i="1"/>
  <c r="I7362" i="1" s="1"/>
  <c r="H7361" i="1"/>
  <c r="G610" i="1"/>
  <c r="I610" i="1" s="1"/>
  <c r="H609" i="1"/>
  <c r="G1243" i="1"/>
  <c r="H1242" i="1"/>
  <c r="G1002" i="1"/>
  <c r="I1002" i="1" s="1"/>
  <c r="H1001" i="1"/>
  <c r="G8721" i="1"/>
  <c r="H8720" i="1"/>
  <c r="G3308" i="1"/>
  <c r="I3308" i="1" s="1"/>
  <c r="H3307" i="1"/>
  <c r="G7499" i="1"/>
  <c r="H7498" i="1"/>
  <c r="G3018" i="1"/>
  <c r="I3018" i="1" s="1"/>
  <c r="H3017" i="1"/>
  <c r="G1517" i="1"/>
  <c r="H1516" i="1"/>
  <c r="G4865" i="1"/>
  <c r="I4865" i="1" s="1"/>
  <c r="H4864" i="1"/>
  <c r="G5984" i="1"/>
  <c r="H5983" i="1"/>
  <c r="G865" i="1"/>
  <c r="H864" i="1"/>
  <c r="G894" i="1"/>
  <c r="H893" i="1"/>
  <c r="G8179" i="1"/>
  <c r="H8178" i="1"/>
  <c r="G929" i="1"/>
  <c r="H928" i="1"/>
  <c r="G6228" i="1"/>
  <c r="H6227" i="1"/>
  <c r="G7126" i="1"/>
  <c r="H7125" i="1"/>
  <c r="G8042" i="1"/>
  <c r="H8041" i="1"/>
  <c r="G7418" i="1"/>
  <c r="H7417" i="1"/>
  <c r="G2907" i="1"/>
  <c r="H2906" i="1"/>
  <c r="G2604" i="1"/>
  <c r="H2603" i="1"/>
  <c r="G9780" i="1"/>
  <c r="H9779" i="1"/>
  <c r="G2315" i="1"/>
  <c r="H2314" i="1"/>
  <c r="H8618" i="1" l="1"/>
  <c r="G8619" i="1"/>
  <c r="I8619" i="1" s="1"/>
  <c r="I8711" i="1"/>
  <c r="H8123" i="1"/>
  <c r="E1237" i="1"/>
  <c r="F1237" i="1" s="1"/>
  <c r="F1236" i="1"/>
  <c r="E5731" i="1"/>
  <c r="F5730" i="1"/>
  <c r="E3019" i="1"/>
  <c r="F3018" i="1"/>
  <c r="E1003" i="1"/>
  <c r="F1002" i="1"/>
  <c r="E278" i="1"/>
  <c r="F277" i="1"/>
  <c r="E6524" i="1"/>
  <c r="F6523" i="1"/>
  <c r="E6110" i="1"/>
  <c r="F6109" i="1"/>
  <c r="E7445" i="1"/>
  <c r="F7444" i="1"/>
  <c r="E115" i="1"/>
  <c r="F114" i="1"/>
  <c r="E84" i="1"/>
  <c r="F83" i="1"/>
  <c r="E3309" i="1"/>
  <c r="F3308" i="1"/>
  <c r="E7363" i="1"/>
  <c r="F7362" i="1"/>
  <c r="E8619" i="1"/>
  <c r="F8618" i="1"/>
  <c r="E4987" i="1"/>
  <c r="F4986" i="1"/>
  <c r="E1879" i="1"/>
  <c r="F1879" i="1" s="1"/>
  <c r="F1878" i="1"/>
  <c r="E6208" i="1"/>
  <c r="F6207" i="1"/>
  <c r="E4661" i="1"/>
  <c r="F4660" i="1"/>
  <c r="E6548" i="1"/>
  <c r="F6548" i="1" s="1"/>
  <c r="F6547" i="1"/>
  <c r="E5229" i="1"/>
  <c r="F5229" i="1" s="1"/>
  <c r="F5228" i="1"/>
  <c r="E4868" i="1"/>
  <c r="F4867" i="1"/>
  <c r="E1230" i="1"/>
  <c r="F1230" i="1" s="1"/>
  <c r="F1229" i="1"/>
  <c r="E612" i="1"/>
  <c r="F612" i="1" s="1"/>
  <c r="F611" i="1"/>
  <c r="E2687" i="1"/>
  <c r="F2687" i="1" s="1"/>
  <c r="F2686" i="1"/>
  <c r="H7499" i="1"/>
  <c r="I7499" i="1"/>
  <c r="H7630" i="1"/>
  <c r="I7630" i="1"/>
  <c r="H7126" i="1"/>
  <c r="I7126" i="1"/>
  <c r="H1827" i="1"/>
  <c r="I1827" i="1"/>
  <c r="H1979" i="1"/>
  <c r="I1979" i="1"/>
  <c r="H8042" i="1"/>
  <c r="I8042" i="1"/>
  <c r="H8368" i="1"/>
  <c r="I8368" i="1"/>
  <c r="H6066" i="1"/>
  <c r="I6066" i="1"/>
  <c r="H2315" i="1"/>
  <c r="I2315" i="1"/>
  <c r="H4322" i="1"/>
  <c r="I4322" i="1"/>
  <c r="H9780" i="1"/>
  <c r="I9780" i="1"/>
  <c r="H6228" i="1"/>
  <c r="I6228" i="1"/>
  <c r="H5984" i="1"/>
  <c r="I5984" i="1"/>
  <c r="H8721" i="1"/>
  <c r="I8721" i="1"/>
  <c r="H3140" i="1"/>
  <c r="I3140" i="1"/>
  <c r="H6914" i="1"/>
  <c r="I6914" i="1"/>
  <c r="H4198" i="1"/>
  <c r="I4198" i="1"/>
  <c r="H6606" i="1"/>
  <c r="I6606" i="1"/>
  <c r="H865" i="1"/>
  <c r="I865" i="1"/>
  <c r="H8452" i="1"/>
  <c r="I8452" i="1"/>
  <c r="H5228" i="1"/>
  <c r="H3515" i="1"/>
  <c r="I3515" i="1"/>
  <c r="H6002" i="1"/>
  <c r="I6002" i="1"/>
  <c r="H4479" i="1"/>
  <c r="I4479" i="1"/>
  <c r="H2604" i="1"/>
  <c r="I2604" i="1"/>
  <c r="H929" i="1"/>
  <c r="I929" i="1"/>
  <c r="H7993" i="1"/>
  <c r="I7993" i="1"/>
  <c r="H1821" i="1"/>
  <c r="I1821" i="1"/>
  <c r="G5229" i="1"/>
  <c r="H894" i="1"/>
  <c r="I894" i="1"/>
  <c r="H7418" i="1"/>
  <c r="I7418" i="1"/>
  <c r="H1372" i="1"/>
  <c r="I1372" i="1"/>
  <c r="H2907" i="1"/>
  <c r="I2907" i="1"/>
  <c r="H8179" i="1"/>
  <c r="I8179" i="1"/>
  <c r="H1517" i="1"/>
  <c r="I1517" i="1"/>
  <c r="H1243" i="1"/>
  <c r="I1243" i="1"/>
  <c r="H7216" i="1"/>
  <c r="I7216" i="1"/>
  <c r="H2464" i="1"/>
  <c r="I2464" i="1"/>
  <c r="H5883" i="1"/>
  <c r="I5883" i="1"/>
  <c r="H3675" i="1"/>
  <c r="I3675" i="1"/>
  <c r="H6267" i="1"/>
  <c r="I6267" i="1"/>
  <c r="G4866" i="1"/>
  <c r="I4866" i="1" s="1"/>
  <c r="H4865" i="1"/>
  <c r="G1003" i="1"/>
  <c r="I1003" i="1" s="1"/>
  <c r="H1002" i="1"/>
  <c r="G1237" i="1"/>
  <c r="H1236" i="1"/>
  <c r="G84" i="1"/>
  <c r="I84" i="1" s="1"/>
  <c r="H83" i="1"/>
  <c r="G4987" i="1"/>
  <c r="I4987" i="1" s="1"/>
  <c r="H4986" i="1"/>
  <c r="G1230" i="1"/>
  <c r="H1229" i="1"/>
  <c r="G3019" i="1"/>
  <c r="I3019" i="1" s="1"/>
  <c r="H3018" i="1"/>
  <c r="G611" i="1"/>
  <c r="I611" i="1" s="1"/>
  <c r="H610" i="1"/>
  <c r="G4661" i="1"/>
  <c r="I4661" i="1" s="1"/>
  <c r="H4660" i="1"/>
  <c r="G2687" i="1"/>
  <c r="H2686" i="1"/>
  <c r="G7363" i="1"/>
  <c r="I7363" i="1" s="1"/>
  <c r="H7362" i="1"/>
  <c r="G7445" i="1"/>
  <c r="I7445" i="1" s="1"/>
  <c r="H7444" i="1"/>
  <c r="G6524" i="1"/>
  <c r="I6524" i="1" s="1"/>
  <c r="H6523" i="1"/>
  <c r="G3309" i="1"/>
  <c r="I3309" i="1" s="1"/>
  <c r="H3308" i="1"/>
  <c r="G6208" i="1"/>
  <c r="I6208" i="1" s="1"/>
  <c r="H6207" i="1"/>
  <c r="G6110" i="1"/>
  <c r="I6110" i="1" s="1"/>
  <c r="H6109" i="1"/>
  <c r="G5731" i="1"/>
  <c r="I5731" i="1" s="1"/>
  <c r="H5730" i="1"/>
  <c r="G6548" i="1"/>
  <c r="H6547" i="1"/>
  <c r="G278" i="1"/>
  <c r="I278" i="1" s="1"/>
  <c r="H277" i="1"/>
  <c r="G1879" i="1"/>
  <c r="H1878" i="1"/>
  <c r="G115" i="1"/>
  <c r="I115" i="1" s="1"/>
  <c r="H114" i="1"/>
  <c r="H8619" i="1" l="1"/>
  <c r="G8620" i="1"/>
  <c r="H8620" i="1" s="1"/>
  <c r="E279" i="1"/>
  <c r="F278" i="1"/>
  <c r="E7364" i="1"/>
  <c r="F7364" i="1" s="1"/>
  <c r="F7363" i="1"/>
  <c r="E4662" i="1"/>
  <c r="F4661" i="1"/>
  <c r="E1004" i="1"/>
  <c r="F1004" i="1" s="1"/>
  <c r="F1003" i="1"/>
  <c r="E116" i="1"/>
  <c r="F115" i="1"/>
  <c r="E3020" i="1"/>
  <c r="F3019" i="1"/>
  <c r="E6209" i="1"/>
  <c r="F6208" i="1"/>
  <c r="E6525" i="1"/>
  <c r="F6525" i="1" s="1"/>
  <c r="F6524" i="1"/>
  <c r="E3310" i="1"/>
  <c r="F3310" i="1" s="1"/>
  <c r="F3309" i="1"/>
  <c r="E85" i="1"/>
  <c r="F84" i="1"/>
  <c r="E4869" i="1"/>
  <c r="F4869" i="1" s="1"/>
  <c r="F4868" i="1"/>
  <c r="E4988" i="1"/>
  <c r="F4987" i="1"/>
  <c r="E7446" i="1"/>
  <c r="F7446" i="1" s="1"/>
  <c r="F7445" i="1"/>
  <c r="E5732" i="1"/>
  <c r="F5731" i="1"/>
  <c r="E8620" i="1"/>
  <c r="F8620" i="1" s="1"/>
  <c r="F8619" i="1"/>
  <c r="E6111" i="1"/>
  <c r="F6110" i="1"/>
  <c r="H1230" i="1"/>
  <c r="I1230" i="1"/>
  <c r="H5229" i="1"/>
  <c r="I5229" i="1"/>
  <c r="H6548" i="1"/>
  <c r="I6548" i="1"/>
  <c r="H2687" i="1"/>
  <c r="I2687" i="1"/>
  <c r="H1879" i="1"/>
  <c r="I1879" i="1"/>
  <c r="H1237" i="1"/>
  <c r="I1237" i="1"/>
  <c r="G3020" i="1"/>
  <c r="I3020" i="1" s="1"/>
  <c r="H3019" i="1"/>
  <c r="G4867" i="1"/>
  <c r="I4867" i="1" s="1"/>
  <c r="H4866" i="1"/>
  <c r="G7364" i="1"/>
  <c r="H7363" i="1"/>
  <c r="G6525" i="1"/>
  <c r="H6524" i="1"/>
  <c r="G5732" i="1"/>
  <c r="I5732" i="1" s="1"/>
  <c r="H5731" i="1"/>
  <c r="G7446" i="1"/>
  <c r="H7445" i="1"/>
  <c r="G3310" i="1"/>
  <c r="H3309" i="1"/>
  <c r="G4662" i="1"/>
  <c r="I4662" i="1" s="1"/>
  <c r="H4661" i="1"/>
  <c r="G6111" i="1"/>
  <c r="I6111" i="1" s="1"/>
  <c r="H6110" i="1"/>
  <c r="G4988" i="1"/>
  <c r="I4988" i="1" s="1"/>
  <c r="H4987" i="1"/>
  <c r="G85" i="1"/>
  <c r="I85" i="1" s="1"/>
  <c r="H84" i="1"/>
  <c r="G116" i="1"/>
  <c r="I116" i="1" s="1"/>
  <c r="H115" i="1"/>
  <c r="G6209" i="1"/>
  <c r="I6209" i="1" s="1"/>
  <c r="H6208" i="1"/>
  <c r="G279" i="1"/>
  <c r="I279" i="1" s="1"/>
  <c r="H278" i="1"/>
  <c r="G612" i="1"/>
  <c r="H611" i="1"/>
  <c r="G1004" i="1"/>
  <c r="H1003" i="1"/>
  <c r="I8620" i="1" l="1"/>
  <c r="E6112" i="1"/>
  <c r="F6112" i="1" s="1"/>
  <c r="F6111" i="1"/>
  <c r="E3021" i="1"/>
  <c r="F3021" i="1" s="1"/>
  <c r="F3020" i="1"/>
  <c r="E4663" i="1"/>
  <c r="F4662" i="1"/>
  <c r="E4989" i="1"/>
  <c r="F4989" i="1" s="1"/>
  <c r="F4988" i="1"/>
  <c r="E117" i="1"/>
  <c r="F117" i="1" s="1"/>
  <c r="F116" i="1"/>
  <c r="E86" i="1"/>
  <c r="F85" i="1"/>
  <c r="E5733" i="1"/>
  <c r="F5732" i="1"/>
  <c r="E6210" i="1"/>
  <c r="F6209" i="1"/>
  <c r="E280" i="1"/>
  <c r="F279" i="1"/>
  <c r="H6525" i="1"/>
  <c r="I6525" i="1"/>
  <c r="H1004" i="1"/>
  <c r="I1004" i="1"/>
  <c r="H7364" i="1"/>
  <c r="I7364" i="1"/>
  <c r="H612" i="1"/>
  <c r="I612" i="1"/>
  <c r="H3310" i="1"/>
  <c r="I3310" i="1"/>
  <c r="H7446" i="1"/>
  <c r="I7446" i="1"/>
  <c r="G3021" i="1"/>
  <c r="H3020" i="1"/>
  <c r="G86" i="1"/>
  <c r="I86" i="1" s="1"/>
  <c r="H85" i="1"/>
  <c r="G280" i="1"/>
  <c r="I280" i="1" s="1"/>
  <c r="H279" i="1"/>
  <c r="G4663" i="1"/>
  <c r="I4663" i="1" s="1"/>
  <c r="H4662" i="1"/>
  <c r="G6210" i="1"/>
  <c r="I6210" i="1" s="1"/>
  <c r="H6209" i="1"/>
  <c r="G117" i="1"/>
  <c r="H116" i="1"/>
  <c r="G5733" i="1"/>
  <c r="I5733" i="1" s="1"/>
  <c r="H5732" i="1"/>
  <c r="G4989" i="1"/>
  <c r="H4988" i="1"/>
  <c r="G6112" i="1"/>
  <c r="H6111" i="1"/>
  <c r="G4868" i="1"/>
  <c r="I4868" i="1" s="1"/>
  <c r="H4867" i="1"/>
  <c r="E87" i="1" l="1"/>
  <c r="F86" i="1"/>
  <c r="E281" i="1"/>
  <c r="F281" i="1" s="1"/>
  <c r="F280" i="1"/>
  <c r="E4664" i="1"/>
  <c r="F4664" i="1" s="1"/>
  <c r="F4663" i="1"/>
  <c r="E6211" i="1"/>
  <c r="F6211" i="1" s="1"/>
  <c r="F6210" i="1"/>
  <c r="E5734" i="1"/>
  <c r="F5734" i="1" s="1"/>
  <c r="F5733" i="1"/>
  <c r="H6112" i="1"/>
  <c r="I6112" i="1"/>
  <c r="H117" i="1"/>
  <c r="I117" i="1"/>
  <c r="H3021" i="1"/>
  <c r="I3021" i="1"/>
  <c r="H4989" i="1"/>
  <c r="I4989" i="1"/>
  <c r="G281" i="1"/>
  <c r="H280" i="1"/>
  <c r="G5734" i="1"/>
  <c r="H5733" i="1"/>
  <c r="G6211" i="1"/>
  <c r="H6210" i="1"/>
  <c r="G4869" i="1"/>
  <c r="H4868" i="1"/>
  <c r="G4664" i="1"/>
  <c r="H4663" i="1"/>
  <c r="G87" i="1"/>
  <c r="I87" i="1" s="1"/>
  <c r="H86" i="1"/>
  <c r="E88" i="1" l="1"/>
  <c r="F88" i="1" s="1"/>
  <c r="F87" i="1"/>
  <c r="H5734" i="1"/>
  <c r="I5734" i="1"/>
  <c r="H4664" i="1"/>
  <c r="I4664" i="1"/>
  <c r="H281" i="1"/>
  <c r="I281" i="1"/>
  <c r="H4869" i="1"/>
  <c r="I4869" i="1"/>
  <c r="H6211" i="1"/>
  <c r="I6211" i="1"/>
  <c r="G88" i="1"/>
  <c r="H87" i="1"/>
  <c r="H88" i="1" l="1"/>
  <c r="I88" i="1"/>
</calcChain>
</file>

<file path=xl/sharedStrings.xml><?xml version="1.0" encoding="utf-8"?>
<sst xmlns="http://schemas.openxmlformats.org/spreadsheetml/2006/main" count="60887" uniqueCount="13858">
  <si>
    <t>NGÀY ĐẶT HÀNG</t>
  </si>
  <si>
    <t>NGÀY TẠO</t>
  </si>
  <si>
    <t>MÃ ĐH</t>
  </si>
  <si>
    <t>NGƯỜI THỰC HIỆN</t>
  </si>
  <si>
    <t>MÃ KH</t>
  </si>
  <si>
    <t>TÊN KH</t>
  </si>
  <si>
    <t>TÊN SẢN PHẨM</t>
  </si>
  <si>
    <t>ĐƠN VỊ</t>
  </si>
  <si>
    <t>SỐ LƯỢNG</t>
  </si>
  <si>
    <t>GIÁ BÁN</t>
  </si>
  <si>
    <t>THÀNH TIỀN</t>
  </si>
  <si>
    <t>30/06/2019</t>
  </si>
  <si>
    <t>20/06/2019</t>
  </si>
  <si>
    <t>DH14926</t>
  </si>
  <si>
    <t>SP0004</t>
  </si>
  <si>
    <t>Chai</t>
  </si>
  <si>
    <t>27/06/2019</t>
  </si>
  <si>
    <t>25/06/2019</t>
  </si>
  <si>
    <t>DH15109</t>
  </si>
  <si>
    <t>SP0003</t>
  </si>
  <si>
    <t>22/06/2019</t>
  </si>
  <si>
    <t>DH15007</t>
  </si>
  <si>
    <t>26/06/2019</t>
  </si>
  <si>
    <t>DH15146</t>
  </si>
  <si>
    <t>Miếng</t>
  </si>
  <si>
    <t>Hàng tặng</t>
  </si>
  <si>
    <t>DH15144</t>
  </si>
  <si>
    <t>DH15143</t>
  </si>
  <si>
    <t>DH15142</t>
  </si>
  <si>
    <t>DH15141</t>
  </si>
  <si>
    <t>DH15140</t>
  </si>
  <si>
    <t>DH15138</t>
  </si>
  <si>
    <t>DH15137</t>
  </si>
  <si>
    <t>DH15136</t>
  </si>
  <si>
    <t>DH15135</t>
  </si>
  <si>
    <t>DH15134</t>
  </si>
  <si>
    <t>DH15133</t>
  </si>
  <si>
    <t>DH15132</t>
  </si>
  <si>
    <t>DH15131</t>
  </si>
  <si>
    <t>DH15130</t>
  </si>
  <si>
    <t>DH15129</t>
  </si>
  <si>
    <t>DH15128</t>
  </si>
  <si>
    <t>DH15127</t>
  </si>
  <si>
    <t>DH15126</t>
  </si>
  <si>
    <t>KH1219</t>
  </si>
  <si>
    <t>SP0005</t>
  </si>
  <si>
    <t>Lọ</t>
  </si>
  <si>
    <t>DH15125</t>
  </si>
  <si>
    <t>DH15124</t>
  </si>
  <si>
    <t>DH15123</t>
  </si>
  <si>
    <t>DH15122</t>
  </si>
  <si>
    <t>Chiếc</t>
  </si>
  <si>
    <t>DH15121</t>
  </si>
  <si>
    <t>DH15120</t>
  </si>
  <si>
    <t>DH15119</t>
  </si>
  <si>
    <t>DH15006</t>
  </si>
  <si>
    <t>DH15118</t>
  </si>
  <si>
    <t>DH15117</t>
  </si>
  <si>
    <t>DH15116</t>
  </si>
  <si>
    <t>DH15115</t>
  </si>
  <si>
    <t>DH15114</t>
  </si>
  <si>
    <t>DH15113</t>
  </si>
  <si>
    <t>Hộp</t>
  </si>
  <si>
    <t>DH15112</t>
  </si>
  <si>
    <t>DH15111</t>
  </si>
  <si>
    <t>DH15110</t>
  </si>
  <si>
    <t>DH15108</t>
  </si>
  <si>
    <t>DH15107</t>
  </si>
  <si>
    <t>KH2046</t>
  </si>
  <si>
    <t>DH15106</t>
  </si>
  <si>
    <t>DH15105</t>
  </si>
  <si>
    <t>DH15104</t>
  </si>
  <si>
    <t>DH15103</t>
  </si>
  <si>
    <t>DH15102</t>
  </si>
  <si>
    <t>DH15101</t>
  </si>
  <si>
    <t>DH15100</t>
  </si>
  <si>
    <t>DH15099</t>
  </si>
  <si>
    <t>DH15098</t>
  </si>
  <si>
    <t>DH15097</t>
  </si>
  <si>
    <t>DH15096</t>
  </si>
  <si>
    <t>DH15095</t>
  </si>
  <si>
    <t>DH15094</t>
  </si>
  <si>
    <t>DH15093</t>
  </si>
  <si>
    <t>DH15092</t>
  </si>
  <si>
    <t>DH15091</t>
  </si>
  <si>
    <t>DH15090</t>
  </si>
  <si>
    <t>DH15089</t>
  </si>
  <si>
    <t>DH15088</t>
  </si>
  <si>
    <t>DH15087</t>
  </si>
  <si>
    <t>DH15086</t>
  </si>
  <si>
    <t>DH15085</t>
  </si>
  <si>
    <t>DH15084</t>
  </si>
  <si>
    <t>DH15083</t>
  </si>
  <si>
    <t>24/06/2019</t>
  </si>
  <si>
    <t>DH15082</t>
  </si>
  <si>
    <t>DH15081</t>
  </si>
  <si>
    <t>DH15080</t>
  </si>
  <si>
    <t>DH15079</t>
  </si>
  <si>
    <t>DH15078</t>
  </si>
  <si>
    <t>DH15077</t>
  </si>
  <si>
    <t>DH15076</t>
  </si>
  <si>
    <t>DH15075</t>
  </si>
  <si>
    <t>DH15074</t>
  </si>
  <si>
    <t>DH15073</t>
  </si>
  <si>
    <t>DH15072</t>
  </si>
  <si>
    <t>DH15071</t>
  </si>
  <si>
    <t>DH15070</t>
  </si>
  <si>
    <t>DH15069</t>
  </si>
  <si>
    <t>DH15067</t>
  </si>
  <si>
    <t>DH15066</t>
  </si>
  <si>
    <t>DH15065</t>
  </si>
  <si>
    <t>DH15064</t>
  </si>
  <si>
    <t>DH15063</t>
  </si>
  <si>
    <t>DH15062</t>
  </si>
  <si>
    <t>DH15061</t>
  </si>
  <si>
    <t>DH15060</t>
  </si>
  <si>
    <t>DH15059</t>
  </si>
  <si>
    <t>DH15058</t>
  </si>
  <si>
    <t>DH15057</t>
  </si>
  <si>
    <t>DH15056</t>
  </si>
  <si>
    <t>DH15055</t>
  </si>
  <si>
    <t>DH15054</t>
  </si>
  <si>
    <t>DH15053</t>
  </si>
  <si>
    <t>DH15052</t>
  </si>
  <si>
    <t>DH15051</t>
  </si>
  <si>
    <t>DH15050</t>
  </si>
  <si>
    <t>16/06/2019</t>
  </si>
  <si>
    <t>DH14766</t>
  </si>
  <si>
    <t>23/06/2019</t>
  </si>
  <si>
    <t>DH15049</t>
  </si>
  <si>
    <t>DH15048</t>
  </si>
  <si>
    <t>DH15047</t>
  </si>
  <si>
    <t>DH15046</t>
  </si>
  <si>
    <t>DH15045</t>
  </si>
  <si>
    <t>DH15044</t>
  </si>
  <si>
    <t>DH15043</t>
  </si>
  <si>
    <t>DH15042</t>
  </si>
  <si>
    <t>DH15041</t>
  </si>
  <si>
    <t>DH15040</t>
  </si>
  <si>
    <t>DH15039</t>
  </si>
  <si>
    <t>DH15038</t>
  </si>
  <si>
    <t>DH15037</t>
  </si>
  <si>
    <t>DH15036</t>
  </si>
  <si>
    <t>DH15035</t>
  </si>
  <si>
    <t>DH15034</t>
  </si>
  <si>
    <t>DH15033</t>
  </si>
  <si>
    <t>DH15032</t>
  </si>
  <si>
    <t>DH15031</t>
  </si>
  <si>
    <t>DH15030</t>
  </si>
  <si>
    <t>DH15029</t>
  </si>
  <si>
    <t>DH15028</t>
  </si>
  <si>
    <t>DH15027</t>
  </si>
  <si>
    <t>DH15026</t>
  </si>
  <si>
    <t>DH15025</t>
  </si>
  <si>
    <t>DH15023</t>
  </si>
  <si>
    <t>DH15022</t>
  </si>
  <si>
    <t>DH15021</t>
  </si>
  <si>
    <t>DH15020</t>
  </si>
  <si>
    <t>DH15019</t>
  </si>
  <si>
    <t>DH15018</t>
  </si>
  <si>
    <t>DH15017</t>
  </si>
  <si>
    <t>DH15014</t>
  </si>
  <si>
    <t>DH15012</t>
  </si>
  <si>
    <t>DH15011</t>
  </si>
  <si>
    <t>DH15010</t>
  </si>
  <si>
    <t>DH15009</t>
  </si>
  <si>
    <t>DH15008</t>
  </si>
  <si>
    <t>DH15005</t>
  </si>
  <si>
    <t>DH15004</t>
  </si>
  <si>
    <t>DH15003</t>
  </si>
  <si>
    <t>DH15002</t>
  </si>
  <si>
    <t>DH15001</t>
  </si>
  <si>
    <t>DH15000</t>
  </si>
  <si>
    <t>DH14999</t>
  </si>
  <si>
    <t>DH14998</t>
  </si>
  <si>
    <t>DH14997</t>
  </si>
  <si>
    <t>DH14996</t>
  </si>
  <si>
    <t>DH14995</t>
  </si>
  <si>
    <t>21/06/2019</t>
  </si>
  <si>
    <t>DH14985</t>
  </si>
  <si>
    <t>DH14994</t>
  </si>
  <si>
    <t>DH14993</t>
  </si>
  <si>
    <t>DH14992</t>
  </si>
  <si>
    <t>DH14991</t>
  </si>
  <si>
    <t>DH14990</t>
  </si>
  <si>
    <t>DH14989</t>
  </si>
  <si>
    <t>DH14988</t>
  </si>
  <si>
    <t>DH14987</t>
  </si>
  <si>
    <t>DH14986</t>
  </si>
  <si>
    <t>DH14984</t>
  </si>
  <si>
    <t>DH14983</t>
  </si>
  <si>
    <t>DH14982</t>
  </si>
  <si>
    <t>DH14981</t>
  </si>
  <si>
    <t>DH14980</t>
  </si>
  <si>
    <t>DH14979</t>
  </si>
  <si>
    <t>DH14978</t>
  </si>
  <si>
    <t>DH14977</t>
  </si>
  <si>
    <t>DH14976</t>
  </si>
  <si>
    <t>DH14975</t>
  </si>
  <si>
    <t>DH14974</t>
  </si>
  <si>
    <t>DH14973</t>
  </si>
  <si>
    <t>DH14972</t>
  </si>
  <si>
    <t>DH14971</t>
  </si>
  <si>
    <t>DH14970</t>
  </si>
  <si>
    <t>DH14969</t>
  </si>
  <si>
    <t>DH14968</t>
  </si>
  <si>
    <t>DH14967</t>
  </si>
  <si>
    <t>DH14966</t>
  </si>
  <si>
    <t>19/06/2019</t>
  </si>
  <si>
    <t>DH14923</t>
  </si>
  <si>
    <t>17/06/2019</t>
  </si>
  <si>
    <t>DH14822</t>
  </si>
  <si>
    <t>15/06/2019</t>
  </si>
  <si>
    <t>DH14753</t>
  </si>
  <si>
    <t>DH14965</t>
  </si>
  <si>
    <t>DH14964</t>
  </si>
  <si>
    <t>DH14963</t>
  </si>
  <si>
    <t>DH14962</t>
  </si>
  <si>
    <t>DH14961</t>
  </si>
  <si>
    <t>DH14960</t>
  </si>
  <si>
    <t>DH14959</t>
  </si>
  <si>
    <t>DH14958</t>
  </si>
  <si>
    <t>DH14957</t>
  </si>
  <si>
    <t>DH14956</t>
  </si>
  <si>
    <t>DH14955</t>
  </si>
  <si>
    <t>DH14954</t>
  </si>
  <si>
    <t>DH14953</t>
  </si>
  <si>
    <t>DH14952</t>
  </si>
  <si>
    <t>DH14951</t>
  </si>
  <si>
    <t>DH14950</t>
  </si>
  <si>
    <t>DH14949</t>
  </si>
  <si>
    <t>DH14948</t>
  </si>
  <si>
    <t>DH14947</t>
  </si>
  <si>
    <t>DH14946</t>
  </si>
  <si>
    <t>DH14945</t>
  </si>
  <si>
    <t>DH14944</t>
  </si>
  <si>
    <t>DH14943</t>
  </si>
  <si>
    <t>DH14942</t>
  </si>
  <si>
    <t>DH14941</t>
  </si>
  <si>
    <t>DH14940</t>
  </si>
  <si>
    <t>DH14939</t>
  </si>
  <si>
    <t>DH14938</t>
  </si>
  <si>
    <t>DH14937</t>
  </si>
  <si>
    <t>DH14936</t>
  </si>
  <si>
    <t>DH14935</t>
  </si>
  <si>
    <t>DH14934</t>
  </si>
  <si>
    <t>DH14933</t>
  </si>
  <si>
    <t>DH14932</t>
  </si>
  <si>
    <t>DH14931</t>
  </si>
  <si>
    <t>DH14930</t>
  </si>
  <si>
    <t>DH14929</t>
  </si>
  <si>
    <t>DH14928</t>
  </si>
  <si>
    <t>DH14927</t>
  </si>
  <si>
    <t>DH14925</t>
  </si>
  <si>
    <t>DH14924</t>
  </si>
  <si>
    <t>DH14922</t>
  </si>
  <si>
    <t>DH14921</t>
  </si>
  <si>
    <t>DH14920</t>
  </si>
  <si>
    <t>DH14919</t>
  </si>
  <si>
    <t>DH14918</t>
  </si>
  <si>
    <t>DH14917</t>
  </si>
  <si>
    <t>DH14916</t>
  </si>
  <si>
    <t>DH14915</t>
  </si>
  <si>
    <t>DH14914</t>
  </si>
  <si>
    <t>DH14913</t>
  </si>
  <si>
    <t>DH14912</t>
  </si>
  <si>
    <t>DH14911</t>
  </si>
  <si>
    <t>DH14910</t>
  </si>
  <si>
    <t>DH14909</t>
  </si>
  <si>
    <t>DH14908</t>
  </si>
  <si>
    <t>DH14907</t>
  </si>
  <si>
    <t>DH14906</t>
  </si>
  <si>
    <t>DH14905</t>
  </si>
  <si>
    <t>DH14904</t>
  </si>
  <si>
    <t>DH14903</t>
  </si>
  <si>
    <t>DH14902</t>
  </si>
  <si>
    <t>DH14901</t>
  </si>
  <si>
    <t>DH14900</t>
  </si>
  <si>
    <t>DH14899</t>
  </si>
  <si>
    <t>DH14898</t>
  </si>
  <si>
    <t>KH1657</t>
  </si>
  <si>
    <t>DH14897</t>
  </si>
  <si>
    <t>DH14896</t>
  </si>
  <si>
    <t>DH14895</t>
  </si>
  <si>
    <t>DH14894</t>
  </si>
  <si>
    <t>DH14893</t>
  </si>
  <si>
    <t>DH14892</t>
  </si>
  <si>
    <t>DH14891</t>
  </si>
  <si>
    <t>DH14890</t>
  </si>
  <si>
    <t>DH14889</t>
  </si>
  <si>
    <t>DH14888</t>
  </si>
  <si>
    <t>DH14886</t>
  </si>
  <si>
    <t>DH14885</t>
  </si>
  <si>
    <t>DH14812</t>
  </si>
  <si>
    <t>18/06/2019</t>
  </si>
  <si>
    <t>DH14887</t>
  </si>
  <si>
    <t>DH14884</t>
  </si>
  <si>
    <t>DH14883</t>
  </si>
  <si>
    <t>DH14882</t>
  </si>
  <si>
    <t>DH14881</t>
  </si>
  <si>
    <t>DH14880</t>
  </si>
  <si>
    <t>DH14879</t>
  </si>
  <si>
    <t>DH14878</t>
  </si>
  <si>
    <t>DH14877</t>
  </si>
  <si>
    <t>DH14876</t>
  </si>
  <si>
    <t>DH14875</t>
  </si>
  <si>
    <t>DH14874</t>
  </si>
  <si>
    <t>DH14873</t>
  </si>
  <si>
    <t>DH14872</t>
  </si>
  <si>
    <t>DH14871</t>
  </si>
  <si>
    <t>DH14870</t>
  </si>
  <si>
    <t>KH1420</t>
  </si>
  <si>
    <t>DH14869</t>
  </si>
  <si>
    <t>DH14868</t>
  </si>
  <si>
    <t>DH14866</t>
  </si>
  <si>
    <t>DH14865</t>
  </si>
  <si>
    <t>DH14864</t>
  </si>
  <si>
    <t>DH14863</t>
  </si>
  <si>
    <t>DH14862</t>
  </si>
  <si>
    <t>DH14860</t>
  </si>
  <si>
    <t>DH14859</t>
  </si>
  <si>
    <t>DH14858</t>
  </si>
  <si>
    <t>DH14857</t>
  </si>
  <si>
    <t>DH14856</t>
  </si>
  <si>
    <t>DH14855</t>
  </si>
  <si>
    <t>DH14854</t>
  </si>
  <si>
    <t>DH14853</t>
  </si>
  <si>
    <t>DH14852</t>
  </si>
  <si>
    <t>DH14851</t>
  </si>
  <si>
    <t>DH14850</t>
  </si>
  <si>
    <t>DH14849</t>
  </si>
  <si>
    <t>DH14848</t>
  </si>
  <si>
    <t>DH14847</t>
  </si>
  <si>
    <t>DH14846</t>
  </si>
  <si>
    <t>13/06/2019</t>
  </si>
  <si>
    <t>DH14676</t>
  </si>
  <si>
    <t>DH14672</t>
  </si>
  <si>
    <t>DH14845</t>
  </si>
  <si>
    <t>DH14844</t>
  </si>
  <si>
    <t>DH14843</t>
  </si>
  <si>
    <t>DH14842</t>
  </si>
  <si>
    <t>DH14841</t>
  </si>
  <si>
    <t>DH14840</t>
  </si>
  <si>
    <t>DH14839</t>
  </si>
  <si>
    <t>DH14838</t>
  </si>
  <si>
    <t>DH14836</t>
  </si>
  <si>
    <t>DH14835</t>
  </si>
  <si>
    <t>DH14834</t>
  </si>
  <si>
    <t>DH14833</t>
  </si>
  <si>
    <t>DH14832</t>
  </si>
  <si>
    <t>DH14831</t>
  </si>
  <si>
    <t>DH14830</t>
  </si>
  <si>
    <t>DH14829</t>
  </si>
  <si>
    <t>DH14828</t>
  </si>
  <si>
    <t>DH14827</t>
  </si>
  <si>
    <t>DH14826</t>
  </si>
  <si>
    <t>DH14825</t>
  </si>
  <si>
    <t>DH14824</t>
  </si>
  <si>
    <t>DH14823</t>
  </si>
  <si>
    <t>DH14821</t>
  </si>
  <si>
    <t>DH14820</t>
  </si>
  <si>
    <t>DH14819</t>
  </si>
  <si>
    <t>DH14818</t>
  </si>
  <si>
    <t>DH14817</t>
  </si>
  <si>
    <t>DH14816</t>
  </si>
  <si>
    <t>DH14815</t>
  </si>
  <si>
    <t>DH14814</t>
  </si>
  <si>
    <t>DH14813</t>
  </si>
  <si>
    <t>DH14811</t>
  </si>
  <si>
    <t>DH14810</t>
  </si>
  <si>
    <t>DH14809</t>
  </si>
  <si>
    <t>DH14808</t>
  </si>
  <si>
    <t>DH14807</t>
  </si>
  <si>
    <t>DH14806</t>
  </si>
  <si>
    <t>DH14805</t>
  </si>
  <si>
    <t>DH14803</t>
  </si>
  <si>
    <t>DH14677</t>
  </si>
  <si>
    <t>DH14665</t>
  </si>
  <si>
    <t>DH14801</t>
  </si>
  <si>
    <t>DH14800</t>
  </si>
  <si>
    <t>DH14799</t>
  </si>
  <si>
    <t>DH14798</t>
  </si>
  <si>
    <t>DH14797</t>
  </si>
  <si>
    <t>DH14796</t>
  </si>
  <si>
    <t>DH14795</t>
  </si>
  <si>
    <t>DH14794</t>
  </si>
  <si>
    <t>DH14793</t>
  </si>
  <si>
    <t>DH14792</t>
  </si>
  <si>
    <t>DH14791</t>
  </si>
  <si>
    <t>DH14790</t>
  </si>
  <si>
    <t>DH14789</t>
  </si>
  <si>
    <t>DH14788</t>
  </si>
  <si>
    <t>DH14787</t>
  </si>
  <si>
    <t>DH14786</t>
  </si>
  <si>
    <t>DH14785</t>
  </si>
  <si>
    <t>DH14784</t>
  </si>
  <si>
    <t>DH14783</t>
  </si>
  <si>
    <t>DH14782</t>
  </si>
  <si>
    <t>DH14781</t>
  </si>
  <si>
    <t>DH14780</t>
  </si>
  <si>
    <t>DH14778</t>
  </si>
  <si>
    <t>DH14777</t>
  </si>
  <si>
    <t>DH14776</t>
  </si>
  <si>
    <t>DH14775</t>
  </si>
  <si>
    <t>DH14774</t>
  </si>
  <si>
    <t>DH14773</t>
  </si>
  <si>
    <t>DH14772</t>
  </si>
  <si>
    <t>DH14771</t>
  </si>
  <si>
    <t>DH14770</t>
  </si>
  <si>
    <t>DH14769</t>
  </si>
  <si>
    <t>DH14768</t>
  </si>
  <si>
    <t>DH14767</t>
  </si>
  <si>
    <t>DH14765</t>
  </si>
  <si>
    <t>DH14764</t>
  </si>
  <si>
    <t>DH14762</t>
  </si>
  <si>
    <t>DH14761</t>
  </si>
  <si>
    <t>DH14760</t>
  </si>
  <si>
    <t>DH14759</t>
  </si>
  <si>
    <t>DH14758</t>
  </si>
  <si>
    <t>DH14757</t>
  </si>
  <si>
    <t>DH14755</t>
  </si>
  <si>
    <t>DH14754</t>
  </si>
  <si>
    <t>DH14752</t>
  </si>
  <si>
    <t>DH14750</t>
  </si>
  <si>
    <t>DH14749</t>
  </si>
  <si>
    <t>DH14748</t>
  </si>
  <si>
    <t>DH14747</t>
  </si>
  <si>
    <t>DH14746</t>
  </si>
  <si>
    <t>DH14744</t>
  </si>
  <si>
    <t>DH14743</t>
  </si>
  <si>
    <t>DH14742</t>
  </si>
  <si>
    <t>DH14741</t>
  </si>
  <si>
    <t>DH14740</t>
  </si>
  <si>
    <t>DH14739</t>
  </si>
  <si>
    <t>DH14738</t>
  </si>
  <si>
    <t>DH14737</t>
  </si>
  <si>
    <t>DH14736</t>
  </si>
  <si>
    <t>DH14735</t>
  </si>
  <si>
    <t>DH14734</t>
  </si>
  <si>
    <t>DH14733</t>
  </si>
  <si>
    <t>DH14732</t>
  </si>
  <si>
    <t>11/06/2019</t>
  </si>
  <si>
    <t>DH14592</t>
  </si>
  <si>
    <t>14/06/2019</t>
  </si>
  <si>
    <t>DH14731</t>
  </si>
  <si>
    <t>DH14730</t>
  </si>
  <si>
    <t>DH14729</t>
  </si>
  <si>
    <t>DH14728</t>
  </si>
  <si>
    <t>DH14727</t>
  </si>
  <si>
    <t>DH14726</t>
  </si>
  <si>
    <t>DH14725</t>
  </si>
  <si>
    <t>DH14724</t>
  </si>
  <si>
    <t>DH14722</t>
  </si>
  <si>
    <t>DH14720</t>
  </si>
  <si>
    <t>DH14719</t>
  </si>
  <si>
    <t>DH14718</t>
  </si>
  <si>
    <t>DH14717</t>
  </si>
  <si>
    <t>DH14716</t>
  </si>
  <si>
    <t>DH14715</t>
  </si>
  <si>
    <t>DH14714</t>
  </si>
  <si>
    <t>DH14713</t>
  </si>
  <si>
    <t>DH14712</t>
  </si>
  <si>
    <t>DH14711</t>
  </si>
  <si>
    <t>DH14709</t>
  </si>
  <si>
    <t>DH14708</t>
  </si>
  <si>
    <t>DH14707</t>
  </si>
  <si>
    <t>DH14706</t>
  </si>
  <si>
    <t>DH14705</t>
  </si>
  <si>
    <t>DH14704</t>
  </si>
  <si>
    <t>DH14703</t>
  </si>
  <si>
    <t>DH14702</t>
  </si>
  <si>
    <t>DH14700</t>
  </si>
  <si>
    <t>DH14698</t>
  </si>
  <si>
    <t>KH3418</t>
  </si>
  <si>
    <t>DH14697</t>
  </si>
  <si>
    <t>DH14696</t>
  </si>
  <si>
    <t>DH14695</t>
  </si>
  <si>
    <t>DH14694</t>
  </si>
  <si>
    <t>DH14693</t>
  </si>
  <si>
    <t>DH14692</t>
  </si>
  <si>
    <t>DH14691</t>
  </si>
  <si>
    <t>DH14690</t>
  </si>
  <si>
    <t>DH14689</t>
  </si>
  <si>
    <t>DH14687</t>
  </si>
  <si>
    <t>DH14686</t>
  </si>
  <si>
    <t>DH14685</t>
  </si>
  <si>
    <t>DH14684</t>
  </si>
  <si>
    <t>DH14683</t>
  </si>
  <si>
    <t>DH14682</t>
  </si>
  <si>
    <t>DH14681</t>
  </si>
  <si>
    <t>DH14680</t>
  </si>
  <si>
    <t>DH14679</t>
  </si>
  <si>
    <t>DH14678</t>
  </si>
  <si>
    <t>DH14675</t>
  </si>
  <si>
    <t>DH14674</t>
  </si>
  <si>
    <t>DH14673</t>
  </si>
  <si>
    <t>DH14671</t>
  </si>
  <si>
    <t>DH14670</t>
  </si>
  <si>
    <t>DH14669</t>
  </si>
  <si>
    <t>DH14668</t>
  </si>
  <si>
    <t>DH14667</t>
  </si>
  <si>
    <t>DH14666</t>
  </si>
  <si>
    <t>DH14664</t>
  </si>
  <si>
    <t>DH14663</t>
  </si>
  <si>
    <t>DH14662</t>
  </si>
  <si>
    <t>DH14661</t>
  </si>
  <si>
    <t>DH14660</t>
  </si>
  <si>
    <t>DH14659</t>
  </si>
  <si>
    <t>10/06/2019</t>
  </si>
  <si>
    <t>DH14539</t>
  </si>
  <si>
    <t>12/06/2019</t>
  </si>
  <si>
    <t>DH14658</t>
  </si>
  <si>
    <t>DH14657</t>
  </si>
  <si>
    <t>DH14656</t>
  </si>
  <si>
    <t>DH14655</t>
  </si>
  <si>
    <t>DH14654</t>
  </si>
  <si>
    <t>DH14653</t>
  </si>
  <si>
    <t>DH14652</t>
  </si>
  <si>
    <t>DH14651</t>
  </si>
  <si>
    <t>DH14650</t>
  </si>
  <si>
    <t>DH14649</t>
  </si>
  <si>
    <t>DH14647</t>
  </si>
  <si>
    <t>DH14646</t>
  </si>
  <si>
    <t>DH14645</t>
  </si>
  <si>
    <t>DH14644</t>
  </si>
  <si>
    <t>KH0079</t>
  </si>
  <si>
    <t>DH14643</t>
  </si>
  <si>
    <t>DH14642</t>
  </si>
  <si>
    <t>DH14641</t>
  </si>
  <si>
    <t>DH14640</t>
  </si>
  <si>
    <t>DH14639</t>
  </si>
  <si>
    <t>DH14638</t>
  </si>
  <si>
    <t>DH14637</t>
  </si>
  <si>
    <t>DH14636</t>
  </si>
  <si>
    <t>DH14635</t>
  </si>
  <si>
    <t>DH14634</t>
  </si>
  <si>
    <t>DH14633</t>
  </si>
  <si>
    <t>DH14632</t>
  </si>
  <si>
    <t>DH14631</t>
  </si>
  <si>
    <t>DH14630</t>
  </si>
  <si>
    <t>DH14629</t>
  </si>
  <si>
    <t>DH14628</t>
  </si>
  <si>
    <t>DH14627</t>
  </si>
  <si>
    <t>KH1942</t>
  </si>
  <si>
    <t>DH14626</t>
  </si>
  <si>
    <t>DH14625</t>
  </si>
  <si>
    <t>DH14624</t>
  </si>
  <si>
    <t>DH14623</t>
  </si>
  <si>
    <t>DH14622</t>
  </si>
  <si>
    <t>DH14621</t>
  </si>
  <si>
    <t>DH14620</t>
  </si>
  <si>
    <t>DH14619</t>
  </si>
  <si>
    <t>DH14617</t>
  </si>
  <si>
    <t>DH14616</t>
  </si>
  <si>
    <t>DH14615</t>
  </si>
  <si>
    <t>DH14614</t>
  </si>
  <si>
    <t>DH14613</t>
  </si>
  <si>
    <t>DH14612</t>
  </si>
  <si>
    <t>DH14611</t>
  </si>
  <si>
    <t>DH14610</t>
  </si>
  <si>
    <t>DH14609</t>
  </si>
  <si>
    <t>DH14608</t>
  </si>
  <si>
    <t>DH14607</t>
  </si>
  <si>
    <t>DH14606</t>
  </si>
  <si>
    <t>DH14605</t>
  </si>
  <si>
    <t>DH14604</t>
  </si>
  <si>
    <t>DH14603</t>
  </si>
  <si>
    <t>DH14602</t>
  </si>
  <si>
    <t>DH14601</t>
  </si>
  <si>
    <t>DH14600</t>
  </si>
  <si>
    <t>DH14599</t>
  </si>
  <si>
    <t>DH14598</t>
  </si>
  <si>
    <t>DH14597</t>
  </si>
  <si>
    <t>DH14596</t>
  </si>
  <si>
    <t>DH14595</t>
  </si>
  <si>
    <t>DH14594</t>
  </si>
  <si>
    <t>DH14593</t>
  </si>
  <si>
    <t>DH14591</t>
  </si>
  <si>
    <t>DH14590</t>
  </si>
  <si>
    <t>DH14589</t>
  </si>
  <si>
    <t>DH14588</t>
  </si>
  <si>
    <t>DH14587</t>
  </si>
  <si>
    <t>DH14586</t>
  </si>
  <si>
    <t>DH14585</t>
  </si>
  <si>
    <t>DH14584</t>
  </si>
  <si>
    <t>DH14583</t>
  </si>
  <si>
    <t>DH14582</t>
  </si>
  <si>
    <t>DH14581</t>
  </si>
  <si>
    <t>DH14580</t>
  </si>
  <si>
    <t>DH14579</t>
  </si>
  <si>
    <t>DH14577</t>
  </si>
  <si>
    <t>DH14576</t>
  </si>
  <si>
    <t>DH14575</t>
  </si>
  <si>
    <t>DH14574</t>
  </si>
  <si>
    <t>DH14572</t>
  </si>
  <si>
    <t>DH14571</t>
  </si>
  <si>
    <t>DH14570</t>
  </si>
  <si>
    <t>DH14569</t>
  </si>
  <si>
    <t>DH14568</t>
  </si>
  <si>
    <t>DH14567</t>
  </si>
  <si>
    <t>DH14566</t>
  </si>
  <si>
    <t>DH14565</t>
  </si>
  <si>
    <t>DH14564</t>
  </si>
  <si>
    <t>DH14563</t>
  </si>
  <si>
    <t>DH14562</t>
  </si>
  <si>
    <t>DH14561</t>
  </si>
  <si>
    <t>DH14560</t>
  </si>
  <si>
    <t>DH14559</t>
  </si>
  <si>
    <t>DH14558</t>
  </si>
  <si>
    <t>DH14557</t>
  </si>
  <si>
    <t>DH14556</t>
  </si>
  <si>
    <t>DH14555</t>
  </si>
  <si>
    <t>DH14554</t>
  </si>
  <si>
    <t>DH14553</t>
  </si>
  <si>
    <t>DH14552</t>
  </si>
  <si>
    <t>DH14551</t>
  </si>
  <si>
    <t>DH14550</t>
  </si>
  <si>
    <t>DH14549</t>
  </si>
  <si>
    <t>DH14548</t>
  </si>
  <si>
    <t>DH14547</t>
  </si>
  <si>
    <t>DH14546</t>
  </si>
  <si>
    <t>DH14545</t>
  </si>
  <si>
    <t>DH14544</t>
  </si>
  <si>
    <t>DH14543</t>
  </si>
  <si>
    <t>DH14542</t>
  </si>
  <si>
    <t>DH14541</t>
  </si>
  <si>
    <t>DH14540</t>
  </si>
  <si>
    <t>DH14538</t>
  </si>
  <si>
    <t>DH14536</t>
  </si>
  <si>
    <t>DH14535</t>
  </si>
  <si>
    <t>DH14534</t>
  </si>
  <si>
    <t>DH14533</t>
  </si>
  <si>
    <t>DH14532</t>
  </si>
  <si>
    <t>DH14531</t>
  </si>
  <si>
    <t>DH14530</t>
  </si>
  <si>
    <t>DH14529</t>
  </si>
  <si>
    <t>DH14528</t>
  </si>
  <si>
    <t>DH14527</t>
  </si>
  <si>
    <t>DH14526</t>
  </si>
  <si>
    <t>04/06/2019</t>
  </si>
  <si>
    <t>DH14368</t>
  </si>
  <si>
    <t>09/06/2019</t>
  </si>
  <si>
    <t>DH14525</t>
  </si>
  <si>
    <t>DH14524</t>
  </si>
  <si>
    <t>KH2928</t>
  </si>
  <si>
    <t>DH14523</t>
  </si>
  <si>
    <t>DH14522</t>
  </si>
  <si>
    <t>DH14521</t>
  </si>
  <si>
    <t>DH14520</t>
  </si>
  <si>
    <t>DH14519</t>
  </si>
  <si>
    <t>DH14518</t>
  </si>
  <si>
    <t>DH14517</t>
  </si>
  <si>
    <t>DH14516</t>
  </si>
  <si>
    <t>DH14515</t>
  </si>
  <si>
    <t>DH14514</t>
  </si>
  <si>
    <t>DH14513</t>
  </si>
  <si>
    <t>DH14512</t>
  </si>
  <si>
    <t>DH14511</t>
  </si>
  <si>
    <t>DH14510</t>
  </si>
  <si>
    <t>DH14509</t>
  </si>
  <si>
    <t>08/06/2019</t>
  </si>
  <si>
    <t>DH14508</t>
  </si>
  <si>
    <t>DH14507</t>
  </si>
  <si>
    <t>DH14506</t>
  </si>
  <si>
    <t>DH14505</t>
  </si>
  <si>
    <t>DH14504</t>
  </si>
  <si>
    <t>DH14503</t>
  </si>
  <si>
    <t>DH14502</t>
  </si>
  <si>
    <t>DH14501</t>
  </si>
  <si>
    <t>DH14500</t>
  </si>
  <si>
    <t>DH14499</t>
  </si>
  <si>
    <t>DH14498</t>
  </si>
  <si>
    <t>DH14497</t>
  </si>
  <si>
    <t>DH14496</t>
  </si>
  <si>
    <t>DH14495</t>
  </si>
  <si>
    <t>DH14494</t>
  </si>
  <si>
    <t>DH14493</t>
  </si>
  <si>
    <t>DH14492</t>
  </si>
  <si>
    <t>DH14491</t>
  </si>
  <si>
    <t>DH14490</t>
  </si>
  <si>
    <t>DH14489</t>
  </si>
  <si>
    <t>DH14488</t>
  </si>
  <si>
    <t>07/06/2019</t>
  </si>
  <si>
    <t>DH14487</t>
  </si>
  <si>
    <t>DH14486</t>
  </si>
  <si>
    <t>DH14485</t>
  </si>
  <si>
    <t>DH14484</t>
  </si>
  <si>
    <t>DH14483</t>
  </si>
  <si>
    <t>DH14482</t>
  </si>
  <si>
    <t>DH14480</t>
  </si>
  <si>
    <t>DH14479</t>
  </si>
  <si>
    <t>DH14478</t>
  </si>
  <si>
    <t>DH14477</t>
  </si>
  <si>
    <t>DH14476</t>
  </si>
  <si>
    <t>KH0881</t>
  </si>
  <si>
    <t>DH14475</t>
  </si>
  <si>
    <t>DH14474</t>
  </si>
  <si>
    <t>DH14473</t>
  </si>
  <si>
    <t>DH14472</t>
  </si>
  <si>
    <t>DH14471</t>
  </si>
  <si>
    <t>DH14470</t>
  </si>
  <si>
    <t>DH14469</t>
  </si>
  <si>
    <t>DH14468</t>
  </si>
  <si>
    <t>DH14467</t>
  </si>
  <si>
    <t>DH14466</t>
  </si>
  <si>
    <t>DH14465</t>
  </si>
  <si>
    <t>DH14464</t>
  </si>
  <si>
    <t>DH14463</t>
  </si>
  <si>
    <t>DH14461</t>
  </si>
  <si>
    <t>DH14460</t>
  </si>
  <si>
    <t>DH14458</t>
  </si>
  <si>
    <t>06/06/2019</t>
  </si>
  <si>
    <t>DH14448</t>
  </si>
  <si>
    <t>DH14348</t>
  </si>
  <si>
    <t>DH14337</t>
  </si>
  <si>
    <t>DH14334</t>
  </si>
  <si>
    <t>DH14457</t>
  </si>
  <si>
    <t>DH14456</t>
  </si>
  <si>
    <t>DH14455</t>
  </si>
  <si>
    <t>DH14454</t>
  </si>
  <si>
    <t>DH14453</t>
  </si>
  <si>
    <t>DH14452</t>
  </si>
  <si>
    <t>DH14451</t>
  </si>
  <si>
    <t>DH14449</t>
  </si>
  <si>
    <t>DH14447</t>
  </si>
  <si>
    <t>DH14446</t>
  </si>
  <si>
    <t>DH14445</t>
  </si>
  <si>
    <t>DH14444</t>
  </si>
  <si>
    <t>DH14443</t>
  </si>
  <si>
    <t>DH14442</t>
  </si>
  <si>
    <t>DH14440</t>
  </si>
  <si>
    <t>DH14439</t>
  </si>
  <si>
    <t>DH14438</t>
  </si>
  <si>
    <t>DH14437</t>
  </si>
  <si>
    <t>DH14436</t>
  </si>
  <si>
    <t>DH14435</t>
  </si>
  <si>
    <t>DH14434</t>
  </si>
  <si>
    <t>DH14433</t>
  </si>
  <si>
    <t>DH14432</t>
  </si>
  <si>
    <t>DH14431</t>
  </si>
  <si>
    <t>DH14430</t>
  </si>
  <si>
    <t>DH14429</t>
  </si>
  <si>
    <t>DH14428</t>
  </si>
  <si>
    <t>DH14427</t>
  </si>
  <si>
    <t>DH14426</t>
  </si>
  <si>
    <t>DH14425</t>
  </si>
  <si>
    <t>DH14424</t>
  </si>
  <si>
    <t>DH14423</t>
  </si>
  <si>
    <t>DH14422</t>
  </si>
  <si>
    <t>DH14421</t>
  </si>
  <si>
    <t>DH14420</t>
  </si>
  <si>
    <t>DH14419</t>
  </si>
  <si>
    <t>DH14418</t>
  </si>
  <si>
    <t>DH14417</t>
  </si>
  <si>
    <t>03/06/2019</t>
  </si>
  <si>
    <t>DH14326</t>
  </si>
  <si>
    <t>05/06/2019</t>
  </si>
  <si>
    <t>DH14416</t>
  </si>
  <si>
    <t>DH14415</t>
  </si>
  <si>
    <t>DH14414</t>
  </si>
  <si>
    <t>DH14413</t>
  </si>
  <si>
    <t>DH14412</t>
  </si>
  <si>
    <t>DH14411</t>
  </si>
  <si>
    <t>DH14410</t>
  </si>
  <si>
    <t>DH14409</t>
  </si>
  <si>
    <t>DH14408</t>
  </si>
  <si>
    <t>DH14407</t>
  </si>
  <si>
    <t>DH14406</t>
  </si>
  <si>
    <t>DH14405</t>
  </si>
  <si>
    <t>DH14404</t>
  </si>
  <si>
    <t>DH14403</t>
  </si>
  <si>
    <t>DH14402</t>
  </si>
  <si>
    <t>DH14401</t>
  </si>
  <si>
    <t>DH14400</t>
  </si>
  <si>
    <t>DH14399</t>
  </si>
  <si>
    <t>DH14398</t>
  </si>
  <si>
    <t>DH14397</t>
  </si>
  <si>
    <t>DH14396</t>
  </si>
  <si>
    <t>DH14395</t>
  </si>
  <si>
    <t>DH14394</t>
  </si>
  <si>
    <t>DH14393</t>
  </si>
  <si>
    <t>DH14392</t>
  </si>
  <si>
    <t>DH14390</t>
  </si>
  <si>
    <t>KH3246</t>
  </si>
  <si>
    <t>DH14389</t>
  </si>
  <si>
    <t>DH14388</t>
  </si>
  <si>
    <t>DH14387</t>
  </si>
  <si>
    <t>DH14386</t>
  </si>
  <si>
    <t>DH14385</t>
  </si>
  <si>
    <t>DH14384</t>
  </si>
  <si>
    <t>DH14383</t>
  </si>
  <si>
    <t>DH14382</t>
  </si>
  <si>
    <t>DH14381</t>
  </si>
  <si>
    <t>DH14380</t>
  </si>
  <si>
    <t>DH14379</t>
  </si>
  <si>
    <t>DH14378</t>
  </si>
  <si>
    <t>DH14377</t>
  </si>
  <si>
    <t>DH14376</t>
  </si>
  <si>
    <t>DH14375</t>
  </si>
  <si>
    <t>DH14374</t>
  </si>
  <si>
    <t>DH14373</t>
  </si>
  <si>
    <t>DH14372</t>
  </si>
  <si>
    <t>DH14371</t>
  </si>
  <si>
    <t>DH14370</t>
  </si>
  <si>
    <t>DH14367</t>
  </si>
  <si>
    <t>DH14366</t>
  </si>
  <si>
    <t>DH14365</t>
  </si>
  <si>
    <t>DH14364</t>
  </si>
  <si>
    <t>DH14363</t>
  </si>
  <si>
    <t>DH14362</t>
  </si>
  <si>
    <t>DH14361</t>
  </si>
  <si>
    <t>DH14360</t>
  </si>
  <si>
    <t>DH14359</t>
  </si>
  <si>
    <t>DH14357</t>
  </si>
  <si>
    <t>DH14356</t>
  </si>
  <si>
    <t>DH14355</t>
  </si>
  <si>
    <t>DH14354</t>
  </si>
  <si>
    <t>DH14353</t>
  </si>
  <si>
    <t>DH14352</t>
  </si>
  <si>
    <t>DH14351</t>
  </si>
  <si>
    <t>DH14350</t>
  </si>
  <si>
    <t>DH14349</t>
  </si>
  <si>
    <t>DH14347</t>
  </si>
  <si>
    <t>DH14346</t>
  </si>
  <si>
    <t>DH14345</t>
  </si>
  <si>
    <t>DH14344</t>
  </si>
  <si>
    <t>DH14343</t>
  </si>
  <si>
    <t>DH14342</t>
  </si>
  <si>
    <t>DH14341</t>
  </si>
  <si>
    <t>DH14340</t>
  </si>
  <si>
    <t>DH14339</t>
  </si>
  <si>
    <t>DH14338</t>
  </si>
  <si>
    <t>DH14336</t>
  </si>
  <si>
    <t>DH14335</t>
  </si>
  <si>
    <t>DH14333</t>
  </si>
  <si>
    <t>DH14332</t>
  </si>
  <si>
    <t>01/06/2019</t>
  </si>
  <si>
    <t>DH14250</t>
  </si>
  <si>
    <t>DH14331</t>
  </si>
  <si>
    <t>DH14330</t>
  </si>
  <si>
    <t>DH14329</t>
  </si>
  <si>
    <t>DH14328</t>
  </si>
  <si>
    <t>DH14327</t>
  </si>
  <si>
    <t>DH14325</t>
  </si>
  <si>
    <t>DH14324</t>
  </si>
  <si>
    <t>DH14323</t>
  </si>
  <si>
    <t>DH14322</t>
  </si>
  <si>
    <t>KH2538</t>
  </si>
  <si>
    <t>DH14320</t>
  </si>
  <si>
    <t>DH14319</t>
  </si>
  <si>
    <t>DH14318</t>
  </si>
  <si>
    <t>DH14317</t>
  </si>
  <si>
    <t>DH14315</t>
  </si>
  <si>
    <t>DH14314</t>
  </si>
  <si>
    <t>DH14313</t>
  </si>
  <si>
    <t>DH14312</t>
  </si>
  <si>
    <t>DH14311</t>
  </si>
  <si>
    <t>DH14310</t>
  </si>
  <si>
    <t>DH14309</t>
  </si>
  <si>
    <t>DH14308</t>
  </si>
  <si>
    <t>DH14307</t>
  </si>
  <si>
    <t>DH14306</t>
  </si>
  <si>
    <t>DH14305</t>
  </si>
  <si>
    <t>DH14304</t>
  </si>
  <si>
    <t>DH14303</t>
  </si>
  <si>
    <t>DH14302</t>
  </si>
  <si>
    <t>DH14301</t>
  </si>
  <si>
    <t>DH14300</t>
  </si>
  <si>
    <t>DH14299</t>
  </si>
  <si>
    <t>DH14298</t>
  </si>
  <si>
    <t>DH14297</t>
  </si>
  <si>
    <t>DH14295</t>
  </si>
  <si>
    <t>DH14294</t>
  </si>
  <si>
    <t>DH14293</t>
  </si>
  <si>
    <t>DH14292</t>
  </si>
  <si>
    <t>DH14291</t>
  </si>
  <si>
    <t>DH14289</t>
  </si>
  <si>
    <t>DH14288</t>
  </si>
  <si>
    <t>DH14287</t>
  </si>
  <si>
    <t>DH14286</t>
  </si>
  <si>
    <t>29/05/2019</t>
  </si>
  <si>
    <t>DH14133</t>
  </si>
  <si>
    <t>02/06/2019</t>
  </si>
  <si>
    <t>DH14285</t>
  </si>
  <si>
    <t>DH14284</t>
  </si>
  <si>
    <t>DH14283</t>
  </si>
  <si>
    <t>DH14282</t>
  </si>
  <si>
    <t>DH14281</t>
  </si>
  <si>
    <t>DH14280</t>
  </si>
  <si>
    <t>DH14279</t>
  </si>
  <si>
    <t>DH14278</t>
  </si>
  <si>
    <t>DH14277</t>
  </si>
  <si>
    <t>DH14276</t>
  </si>
  <si>
    <t>DH14275</t>
  </si>
  <si>
    <t>DH14274</t>
  </si>
  <si>
    <t>DH14273</t>
  </si>
  <si>
    <t>DH14272</t>
  </si>
  <si>
    <t>DH14271</t>
  </si>
  <si>
    <t>DH14270</t>
  </si>
  <si>
    <t>DH14269</t>
  </si>
  <si>
    <t>DH14268</t>
  </si>
  <si>
    <t>DH14267</t>
  </si>
  <si>
    <t>DH14265</t>
  </si>
  <si>
    <t>DH14264</t>
  </si>
  <si>
    <t>DH14263</t>
  </si>
  <si>
    <t>DH14262</t>
  </si>
  <si>
    <t>DH14261</t>
  </si>
  <si>
    <t>DH14259</t>
  </si>
  <si>
    <t>DH14258</t>
  </si>
  <si>
    <t>DH14257</t>
  </si>
  <si>
    <t>DH14256</t>
  </si>
  <si>
    <t>DH14255</t>
  </si>
  <si>
    <t>DH14254</t>
  </si>
  <si>
    <t>DH14253</t>
  </si>
  <si>
    <t>DH14252</t>
  </si>
  <si>
    <t>DH14251</t>
  </si>
  <si>
    <t>DH14249</t>
  </si>
  <si>
    <t>DH14248</t>
  </si>
  <si>
    <t>DH14247</t>
  </si>
  <si>
    <t>DH14246</t>
  </si>
  <si>
    <t>DH14245</t>
  </si>
  <si>
    <t>DH14244</t>
  </si>
  <si>
    <t>DH14243</t>
  </si>
  <si>
    <t>DH14242</t>
  </si>
  <si>
    <t>DH14241</t>
  </si>
  <si>
    <t>DH14240</t>
  </si>
  <si>
    <t>DH14239</t>
  </si>
  <si>
    <t>DH14238</t>
  </si>
  <si>
    <t>DH14237</t>
  </si>
  <si>
    <t>DH14236</t>
  </si>
  <si>
    <t>DH14235</t>
  </si>
  <si>
    <t>DH14234</t>
  </si>
  <si>
    <t>DH14233</t>
  </si>
  <si>
    <t>DH14232</t>
  </si>
  <si>
    <t>31/05/2019</t>
  </si>
  <si>
    <t>DH14230</t>
  </si>
  <si>
    <t>DH14229</t>
  </si>
  <si>
    <t>DH14228</t>
  </si>
  <si>
    <t>DH14227</t>
  </si>
  <si>
    <t>DH14225</t>
  </si>
  <si>
    <t>DH14224</t>
  </si>
  <si>
    <t>DH14223</t>
  </si>
  <si>
    <t>KH2475</t>
  </si>
  <si>
    <t>DH14222</t>
  </si>
  <si>
    <t>DH14221</t>
  </si>
  <si>
    <t>DH14220</t>
  </si>
  <si>
    <t>DH14219</t>
  </si>
  <si>
    <t>DH14218</t>
  </si>
  <si>
    <t>DH14217</t>
  </si>
  <si>
    <t>DH14216</t>
  </si>
  <si>
    <t>DH14215</t>
  </si>
  <si>
    <t>DH14214</t>
  </si>
  <si>
    <t>DH14213</t>
  </si>
  <si>
    <t>DH14212</t>
  </si>
  <si>
    <t>DH14211</t>
  </si>
  <si>
    <t>DH14210</t>
  </si>
  <si>
    <t>DH14209</t>
  </si>
  <si>
    <t>DH14208</t>
  </si>
  <si>
    <t>DH14207</t>
  </si>
  <si>
    <t>DH14206</t>
  </si>
  <si>
    <t>DH14205</t>
  </si>
  <si>
    <t>DH14204</t>
  </si>
  <si>
    <t>DH14203</t>
  </si>
  <si>
    <t>DH14202</t>
  </si>
  <si>
    <t>DH14201</t>
  </si>
  <si>
    <t>30/05/2019</t>
  </si>
  <si>
    <t>DH14183</t>
  </si>
  <si>
    <t>DH14177</t>
  </si>
  <si>
    <t>DH14174</t>
  </si>
  <si>
    <t>24/05/2019</t>
  </si>
  <si>
    <t>DH13981</t>
  </si>
  <si>
    <t>DH14200</t>
  </si>
  <si>
    <t>DH14199</t>
  </si>
  <si>
    <t>DH14198</t>
  </si>
  <si>
    <t>DH14197</t>
  </si>
  <si>
    <t>DH14196</t>
  </si>
  <si>
    <t>DH14195</t>
  </si>
  <si>
    <t>DH14194</t>
  </si>
  <si>
    <t>DH14193</t>
  </si>
  <si>
    <t>DH14192</t>
  </si>
  <si>
    <t>DH14190</t>
  </si>
  <si>
    <t>DH14189</t>
  </si>
  <si>
    <t>DH14188</t>
  </si>
  <si>
    <t>DH14187</t>
  </si>
  <si>
    <t>DH14186</t>
  </si>
  <si>
    <t>DH14185</t>
  </si>
  <si>
    <t>DH14184</t>
  </si>
  <si>
    <t>DH14181</t>
  </si>
  <si>
    <t>DH14180</t>
  </si>
  <si>
    <t>DH14179</t>
  </si>
  <si>
    <t>DH14178</t>
  </si>
  <si>
    <t>DH14175</t>
  </si>
  <si>
    <t>DH14173</t>
  </si>
  <si>
    <t>DH14172</t>
  </si>
  <si>
    <t>DH14171</t>
  </si>
  <si>
    <t>DH14170</t>
  </si>
  <si>
    <t>DH14169</t>
  </si>
  <si>
    <t>DH14168</t>
  </si>
  <si>
    <t>DH14167</t>
  </si>
  <si>
    <t>DH14166</t>
  </si>
  <si>
    <t>DH14165</t>
  </si>
  <si>
    <t>DH14136</t>
  </si>
  <si>
    <t>28/05/2019</t>
  </si>
  <si>
    <t>DH14093</t>
  </si>
  <si>
    <t>DH14164</t>
  </si>
  <si>
    <t>DH14163</t>
  </si>
  <si>
    <t>DH14162</t>
  </si>
  <si>
    <t>DH14160</t>
  </si>
  <si>
    <t>DH14159</t>
  </si>
  <si>
    <t>DH14158</t>
  </si>
  <si>
    <t>DH14157</t>
  </si>
  <si>
    <t>DH14156</t>
  </si>
  <si>
    <t>DH14155</t>
  </si>
  <si>
    <t>DH14154</t>
  </si>
  <si>
    <t>DH14153</t>
  </si>
  <si>
    <t>DH14152</t>
  </si>
  <si>
    <t>DH14150</t>
  </si>
  <si>
    <t>DH14149</t>
  </si>
  <si>
    <t>DH14148</t>
  </si>
  <si>
    <t>DH14147</t>
  </si>
  <si>
    <t>DH14146</t>
  </si>
  <si>
    <t>DH14145</t>
  </si>
  <si>
    <t>DH14144</t>
  </si>
  <si>
    <t>DH14143</t>
  </si>
  <si>
    <t>DH14141</t>
  </si>
  <si>
    <t>DH14140</t>
  </si>
  <si>
    <t>DH14139</t>
  </si>
  <si>
    <t>DH14138</t>
  </si>
  <si>
    <t>DH14137</t>
  </si>
  <si>
    <t>DH14135</t>
  </si>
  <si>
    <t>DH14134</t>
  </si>
  <si>
    <t>DH14132</t>
  </si>
  <si>
    <t>DH14131</t>
  </si>
  <si>
    <t>DH14120</t>
  </si>
  <si>
    <t>DH14130</t>
  </si>
  <si>
    <t>DH14129</t>
  </si>
  <si>
    <t>DH14128</t>
  </si>
  <si>
    <t>DH14126</t>
  </si>
  <si>
    <t>DH14125</t>
  </si>
  <si>
    <t>DH14124</t>
  </si>
  <si>
    <t>DH14123</t>
  </si>
  <si>
    <t>DH14121</t>
  </si>
  <si>
    <t>DH14119</t>
  </si>
  <si>
    <t>DH14118</t>
  </si>
  <si>
    <t>DH14117</t>
  </si>
  <si>
    <t>DH14116</t>
  </si>
  <si>
    <t>DH14114</t>
  </si>
  <si>
    <t>DH14113</t>
  </si>
  <si>
    <t>DH14111</t>
  </si>
  <si>
    <t>DH14110</t>
  </si>
  <si>
    <t>DH14109</t>
  </si>
  <si>
    <t>DH14108</t>
  </si>
  <si>
    <t>DH14107</t>
  </si>
  <si>
    <t>DH14106</t>
  </si>
  <si>
    <t>DH14105</t>
  </si>
  <si>
    <t>DH14104</t>
  </si>
  <si>
    <t>DH14103</t>
  </si>
  <si>
    <t>DH14102</t>
  </si>
  <si>
    <t>DH14101</t>
  </si>
  <si>
    <t>DH14100</t>
  </si>
  <si>
    <t>DH14099</t>
  </si>
  <si>
    <t>DH14098</t>
  </si>
  <si>
    <t>DH14097</t>
  </si>
  <si>
    <t>DH14096</t>
  </si>
  <si>
    <t>DH14095</t>
  </si>
  <si>
    <t>DH14094</t>
  </si>
  <si>
    <t>DH14092</t>
  </si>
  <si>
    <t>DH14091</t>
  </si>
  <si>
    <t>DH14090</t>
  </si>
  <si>
    <t>DH14089</t>
  </si>
  <si>
    <t>DH14088</t>
  </si>
  <si>
    <t>DH14087</t>
  </si>
  <si>
    <t>DH14086</t>
  </si>
  <si>
    <t>DH14085</t>
  </si>
  <si>
    <t>DH14084</t>
  </si>
  <si>
    <t>DH14083</t>
  </si>
  <si>
    <t>DH14082</t>
  </si>
  <si>
    <t>27/05/2019</t>
  </si>
  <si>
    <t>DH14072</t>
  </si>
  <si>
    <t>09/05/2019</t>
  </si>
  <si>
    <t>DH13520</t>
  </si>
  <si>
    <t>DH14081</t>
  </si>
  <si>
    <t>DH14079</t>
  </si>
  <si>
    <t>DH14078</t>
  </si>
  <si>
    <t>DH14077</t>
  </si>
  <si>
    <t>DH14076</t>
  </si>
  <si>
    <t>DH14075</t>
  </si>
  <si>
    <t>DH14074</t>
  </si>
  <si>
    <t>DH14073</t>
  </si>
  <si>
    <t>DH14071</t>
  </si>
  <si>
    <t>DH14070</t>
  </si>
  <si>
    <t>DH14069</t>
  </si>
  <si>
    <t>DH14068</t>
  </si>
  <si>
    <t>DH14067</t>
  </si>
  <si>
    <t>DH14066</t>
  </si>
  <si>
    <t>DH14065</t>
  </si>
  <si>
    <t>DH14064</t>
  </si>
  <si>
    <t>DH14062</t>
  </si>
  <si>
    <t>DH14061</t>
  </si>
  <si>
    <t>DH14060</t>
  </si>
  <si>
    <t>DH14059</t>
  </si>
  <si>
    <t>DH14058</t>
  </si>
  <si>
    <t>DH14057</t>
  </si>
  <si>
    <t>DH14056</t>
  </si>
  <si>
    <t>DH14055</t>
  </si>
  <si>
    <t>DH14054</t>
  </si>
  <si>
    <t>DH14053</t>
  </si>
  <si>
    <t>DH14052</t>
  </si>
  <si>
    <t>DH14051</t>
  </si>
  <si>
    <t>DH14050</t>
  </si>
  <si>
    <t>DH14049</t>
  </si>
  <si>
    <t>DH14048</t>
  </si>
  <si>
    <t>DH14047</t>
  </si>
  <si>
    <t>26/05/2019</t>
  </si>
  <si>
    <t>DH14040</t>
  </si>
  <si>
    <t>DH14046</t>
  </si>
  <si>
    <t>DH14044</t>
  </si>
  <si>
    <t>DH14043</t>
  </si>
  <si>
    <t>DH14042</t>
  </si>
  <si>
    <t>DH14041</t>
  </si>
  <si>
    <t>DH14039</t>
  </si>
  <si>
    <t>DH14038</t>
  </si>
  <si>
    <t>DH14037</t>
  </si>
  <si>
    <t>DH14036</t>
  </si>
  <si>
    <t>DH14035</t>
  </si>
  <si>
    <t>DH14034</t>
  </si>
  <si>
    <t>DH14033</t>
  </si>
  <si>
    <t>DH14031</t>
  </si>
  <si>
    <t>25/05/2019</t>
  </si>
  <si>
    <t>DH14029</t>
  </si>
  <si>
    <t>DH14028</t>
  </si>
  <si>
    <t>DH14027</t>
  </si>
  <si>
    <t>DH14026</t>
  </si>
  <si>
    <t>DH14025</t>
  </si>
  <si>
    <t>DH14024</t>
  </si>
  <si>
    <t>DH14023</t>
  </si>
  <si>
    <t>DH14022</t>
  </si>
  <si>
    <t>DH14021</t>
  </si>
  <si>
    <t>DH14020</t>
  </si>
  <si>
    <t>DH14019</t>
  </si>
  <si>
    <t>DH14017</t>
  </si>
  <si>
    <t>DH14016</t>
  </si>
  <si>
    <t>DH14015</t>
  </si>
  <si>
    <t>DH14014</t>
  </si>
  <si>
    <t>DH14013</t>
  </si>
  <si>
    <t>DH14012</t>
  </si>
  <si>
    <t>DH14011</t>
  </si>
  <si>
    <t>DH14010</t>
  </si>
  <si>
    <t>DH14009</t>
  </si>
  <si>
    <t>DH14008</t>
  </si>
  <si>
    <t>DH14007</t>
  </si>
  <si>
    <t>DH14006</t>
  </si>
  <si>
    <t>DH14005</t>
  </si>
  <si>
    <t>DH14004</t>
  </si>
  <si>
    <t>DH14003</t>
  </si>
  <si>
    <t>DH14002</t>
  </si>
  <si>
    <t>DH14001</t>
  </si>
  <si>
    <t>DH14000</t>
  </si>
  <si>
    <t>DH13999</t>
  </si>
  <si>
    <t>DH13998</t>
  </si>
  <si>
    <t>DH13997</t>
  </si>
  <si>
    <t>DH13996</t>
  </si>
  <si>
    <t>DH13995</t>
  </si>
  <si>
    <t>DH13994</t>
  </si>
  <si>
    <t>DH13993</t>
  </si>
  <si>
    <t>DH13992</t>
  </si>
  <si>
    <t>DH13991</t>
  </si>
  <si>
    <t>DH13990</t>
  </si>
  <si>
    <t>DH13989</t>
  </si>
  <si>
    <t>DH13988</t>
  </si>
  <si>
    <t>DH13987</t>
  </si>
  <si>
    <t>DH13986</t>
  </si>
  <si>
    <t>DH13985</t>
  </si>
  <si>
    <t>DH13984</t>
  </si>
  <si>
    <t>DH13983</t>
  </si>
  <si>
    <t>DH13982</t>
  </si>
  <si>
    <t>DH13980</t>
  </si>
  <si>
    <t>DH13979</t>
  </si>
  <si>
    <t>DH13978</t>
  </si>
  <si>
    <t>DH13977</t>
  </si>
  <si>
    <t>DH13976</t>
  </si>
  <si>
    <t>DH13975</t>
  </si>
  <si>
    <t>DH13974</t>
  </si>
  <si>
    <t>DH13973</t>
  </si>
  <si>
    <t>DH13972</t>
  </si>
  <si>
    <t>DH13971</t>
  </si>
  <si>
    <t>DH13970</t>
  </si>
  <si>
    <t>DH13969</t>
  </si>
  <si>
    <t>22/05/2019</t>
  </si>
  <si>
    <t>DH13910</t>
  </si>
  <si>
    <t>23/05/2019</t>
  </si>
  <si>
    <t>DH13968</t>
  </si>
  <si>
    <t>DH13967</t>
  </si>
  <si>
    <t>DH13965</t>
  </si>
  <si>
    <t>DH13964</t>
  </si>
  <si>
    <t>DH13963</t>
  </si>
  <si>
    <t>DH13962</t>
  </si>
  <si>
    <t>DH13960</t>
  </si>
  <si>
    <t>DH13959</t>
  </si>
  <si>
    <t>DH13958</t>
  </si>
  <si>
    <t>DH13957</t>
  </si>
  <si>
    <t>DH13956</t>
  </si>
  <si>
    <t>DH13955</t>
  </si>
  <si>
    <t>DH13954</t>
  </si>
  <si>
    <t>DH13953</t>
  </si>
  <si>
    <t>DH13952</t>
  </si>
  <si>
    <t>DH13951</t>
  </si>
  <si>
    <t>DH13950</t>
  </si>
  <si>
    <t>DH13949</t>
  </si>
  <si>
    <t>DH13948</t>
  </si>
  <si>
    <t>DH13947</t>
  </si>
  <si>
    <t>DH13946</t>
  </si>
  <si>
    <t>DH13945</t>
  </si>
  <si>
    <t>DH13944</t>
  </si>
  <si>
    <t>DH13943</t>
  </si>
  <si>
    <t>KH3028</t>
  </si>
  <si>
    <t>DH13942</t>
  </si>
  <si>
    <t>DH13941</t>
  </si>
  <si>
    <t>DH13940</t>
  </si>
  <si>
    <t>DH13939</t>
  </si>
  <si>
    <t>DH13938</t>
  </si>
  <si>
    <t>DH13937</t>
  </si>
  <si>
    <t>DH13936</t>
  </si>
  <si>
    <t>DH13935</t>
  </si>
  <si>
    <t>KH0791</t>
  </si>
  <si>
    <t>DH13934</t>
  </si>
  <si>
    <t>DH13933</t>
  </si>
  <si>
    <t>DH13932</t>
  </si>
  <si>
    <t>DH13931</t>
  </si>
  <si>
    <t>DH13930</t>
  </si>
  <si>
    <t>KH1495</t>
  </si>
  <si>
    <t>DH13929</t>
  </si>
  <si>
    <t>DH13928</t>
  </si>
  <si>
    <t>DH13927</t>
  </si>
  <si>
    <t>DH13926</t>
  </si>
  <si>
    <t>DH13925</t>
  </si>
  <si>
    <t>DH13924</t>
  </si>
  <si>
    <t>DH13923</t>
  </si>
  <si>
    <t>DH13922</t>
  </si>
  <si>
    <t>DH13921</t>
  </si>
  <si>
    <t>DH13920</t>
  </si>
  <si>
    <t>DH13919</t>
  </si>
  <si>
    <t>DH13918</t>
  </si>
  <si>
    <t>KH2977</t>
  </si>
  <si>
    <t>DH13917</t>
  </si>
  <si>
    <t>DH13916</t>
  </si>
  <si>
    <t>DH13915</t>
  </si>
  <si>
    <t>DH13914</t>
  </si>
  <si>
    <t>DH13913</t>
  </si>
  <si>
    <t>DH13912</t>
  </si>
  <si>
    <t>DH13911</t>
  </si>
  <si>
    <t>DH13909</t>
  </si>
  <si>
    <t>DH13908</t>
  </si>
  <si>
    <t>DH13907</t>
  </si>
  <si>
    <t>DH13906</t>
  </si>
  <si>
    <t>DH13905</t>
  </si>
  <si>
    <t>DH13904</t>
  </si>
  <si>
    <t>DH13903</t>
  </si>
  <si>
    <t>DH13902</t>
  </si>
  <si>
    <t>DH13901</t>
  </si>
  <si>
    <t>DH13900</t>
  </si>
  <si>
    <t>19/05/2019</t>
  </si>
  <si>
    <t>DH13820</t>
  </si>
  <si>
    <t>21/05/2019</t>
  </si>
  <si>
    <t>DH13898</t>
  </si>
  <si>
    <t>DH13897</t>
  </si>
  <si>
    <t>DH13896</t>
  </si>
  <si>
    <t>DH13894</t>
  </si>
  <si>
    <t>DH13893</t>
  </si>
  <si>
    <t>DH13892</t>
  </si>
  <si>
    <t>DH13891</t>
  </si>
  <si>
    <t>DH13890</t>
  </si>
  <si>
    <t>DH13889</t>
  </si>
  <si>
    <t>DH13888</t>
  </si>
  <si>
    <t>DH13887</t>
  </si>
  <si>
    <t>DH13886</t>
  </si>
  <si>
    <t>DH13885</t>
  </si>
  <si>
    <t>DH13884</t>
  </si>
  <si>
    <t>DH13883</t>
  </si>
  <si>
    <t>DH13882</t>
  </si>
  <si>
    <t>DH13881</t>
  </si>
  <si>
    <t>DH13880</t>
  </si>
  <si>
    <t>DH13879</t>
  </si>
  <si>
    <t>DH13878</t>
  </si>
  <si>
    <t>DH13877</t>
  </si>
  <si>
    <t>DH13876</t>
  </si>
  <si>
    <t>DH13875</t>
  </si>
  <si>
    <t>DH13874</t>
  </si>
  <si>
    <t>DH13873</t>
  </si>
  <si>
    <t>DH13872</t>
  </si>
  <si>
    <t>DH13871</t>
  </si>
  <si>
    <t>DH13869</t>
  </si>
  <si>
    <t>DH13868</t>
  </si>
  <si>
    <t>DH13867</t>
  </si>
  <si>
    <t>DH13866</t>
  </si>
  <si>
    <t>DH13865</t>
  </si>
  <si>
    <t>DH13864</t>
  </si>
  <si>
    <t>DH13863</t>
  </si>
  <si>
    <t>DH13862</t>
  </si>
  <si>
    <t>DH13861</t>
  </si>
  <si>
    <t>DH13860</t>
  </si>
  <si>
    <t>DH13859</t>
  </si>
  <si>
    <t>16/05/2019</t>
  </si>
  <si>
    <t>DH13748</t>
  </si>
  <si>
    <t>20/05/2019</t>
  </si>
  <si>
    <t>DH13857</t>
  </si>
  <si>
    <t>DH13856</t>
  </si>
  <si>
    <t>DH13855</t>
  </si>
  <si>
    <t>DH13854</t>
  </si>
  <si>
    <t>DH13853</t>
  </si>
  <si>
    <t>DH13852</t>
  </si>
  <si>
    <t>DH13851</t>
  </si>
  <si>
    <t>DH13850</t>
  </si>
  <si>
    <t>DH13849</t>
  </si>
  <si>
    <t>DH13848</t>
  </si>
  <si>
    <t>KH2495</t>
  </si>
  <si>
    <t>DH13847</t>
  </si>
  <si>
    <t>DH13846</t>
  </si>
  <si>
    <t>DH13844</t>
  </si>
  <si>
    <t>DH13843</t>
  </si>
  <si>
    <t>DH13842</t>
  </si>
  <si>
    <t>DH13841</t>
  </si>
  <si>
    <t>DH13840</t>
  </si>
  <si>
    <t>DH13839</t>
  </si>
  <si>
    <t>DH13838</t>
  </si>
  <si>
    <t>DH13837</t>
  </si>
  <si>
    <t>DH13836</t>
  </si>
  <si>
    <t>DH13835</t>
  </si>
  <si>
    <t>DH13834</t>
  </si>
  <si>
    <t>DH13833</t>
  </si>
  <si>
    <t>DH13832</t>
  </si>
  <si>
    <t>DH13831</t>
  </si>
  <si>
    <t>DH13830</t>
  </si>
  <si>
    <t>DH13829</t>
  </si>
  <si>
    <t>DH13828</t>
  </si>
  <si>
    <t>DH13827</t>
  </si>
  <si>
    <t>DH13826</t>
  </si>
  <si>
    <t>DH13825</t>
  </si>
  <si>
    <t>DH13824</t>
  </si>
  <si>
    <t>17/05/2019</t>
  </si>
  <si>
    <t>DH13758</t>
  </si>
  <si>
    <t>DH13823</t>
  </si>
  <si>
    <t>DH13822</t>
  </si>
  <si>
    <t>DH13821</t>
  </si>
  <si>
    <t>DH13819</t>
  </si>
  <si>
    <t>DH13818</t>
  </si>
  <si>
    <t>DH13817</t>
  </si>
  <si>
    <t>DH13816</t>
  </si>
  <si>
    <t>DH13815</t>
  </si>
  <si>
    <t>DH13814</t>
  </si>
  <si>
    <t>DH13813</t>
  </si>
  <si>
    <t>DH13812</t>
  </si>
  <si>
    <t>DH13811</t>
  </si>
  <si>
    <t>DH13810</t>
  </si>
  <si>
    <t>DH13809</t>
  </si>
  <si>
    <t>DH13808</t>
  </si>
  <si>
    <t>DH13807</t>
  </si>
  <si>
    <t>DH13806</t>
  </si>
  <si>
    <t>DH13805</t>
  </si>
  <si>
    <t>DH13804</t>
  </si>
  <si>
    <t>DH13802</t>
  </si>
  <si>
    <t>DH13801</t>
  </si>
  <si>
    <t>18/05/2019</t>
  </si>
  <si>
    <t>DH13799</t>
  </si>
  <si>
    <t>DH13797</t>
  </si>
  <si>
    <t>DH13796</t>
  </si>
  <si>
    <t>DH13795</t>
  </si>
  <si>
    <t>DH13794</t>
  </si>
  <si>
    <t>DH13793</t>
  </si>
  <si>
    <t>DH13792</t>
  </si>
  <si>
    <t>DH13791</t>
  </si>
  <si>
    <t>DH13790</t>
  </si>
  <si>
    <t>DH13788</t>
  </si>
  <si>
    <t>DH13787</t>
  </si>
  <si>
    <t>DH13786</t>
  </si>
  <si>
    <t>DH13785</t>
  </si>
  <si>
    <t>DH13784</t>
  </si>
  <si>
    <t>DH13783</t>
  </si>
  <si>
    <t>DH13782</t>
  </si>
  <si>
    <t>DH13781</t>
  </si>
  <si>
    <t>DH13780</t>
  </si>
  <si>
    <t>DH13779</t>
  </si>
  <si>
    <t>DH13778</t>
  </si>
  <si>
    <t>DH13777</t>
  </si>
  <si>
    <t>DH13776</t>
  </si>
  <si>
    <t>DH13775</t>
  </si>
  <si>
    <t>DH13774</t>
  </si>
  <si>
    <t>DH13772</t>
  </si>
  <si>
    <t>DH13771</t>
  </si>
  <si>
    <t>DH13770</t>
  </si>
  <si>
    <t>DH13769</t>
  </si>
  <si>
    <t>DH13768</t>
  </si>
  <si>
    <t>DH13767</t>
  </si>
  <si>
    <t>DH13766</t>
  </si>
  <si>
    <t>DH13765</t>
  </si>
  <si>
    <t>DH13764</t>
  </si>
  <si>
    <t>DH13763</t>
  </si>
  <si>
    <t>DH13762</t>
  </si>
  <si>
    <t>DH13761</t>
  </si>
  <si>
    <t>DH13760</t>
  </si>
  <si>
    <t>DH13759</t>
  </si>
  <si>
    <t>DH13757</t>
  </si>
  <si>
    <t>KH0133</t>
  </si>
  <si>
    <t>DH13756</t>
  </si>
  <si>
    <t>DH13755</t>
  </si>
  <si>
    <t>DH13754</t>
  </si>
  <si>
    <t>DH13753</t>
  </si>
  <si>
    <t>DH13752</t>
  </si>
  <si>
    <t>DH13751</t>
  </si>
  <si>
    <t>DH13750</t>
  </si>
  <si>
    <t>DH13749</t>
  </si>
  <si>
    <t>DH13747</t>
  </si>
  <si>
    <t>DH13746</t>
  </si>
  <si>
    <t>KH3856</t>
  </si>
  <si>
    <t>DH13745</t>
  </si>
  <si>
    <t>DH13744</t>
  </si>
  <si>
    <t>DH13742</t>
  </si>
  <si>
    <t>DH13741</t>
  </si>
  <si>
    <t>KH0103</t>
  </si>
  <si>
    <t>DH13740</t>
  </si>
  <si>
    <t>DH13739</t>
  </si>
  <si>
    <t>DH13738</t>
  </si>
  <si>
    <t>DH13737</t>
  </si>
  <si>
    <t>DH13736</t>
  </si>
  <si>
    <t>DH13735</t>
  </si>
  <si>
    <t>DH13734</t>
  </si>
  <si>
    <t>DH13733</t>
  </si>
  <si>
    <t>DH13732</t>
  </si>
  <si>
    <t>DH13731</t>
  </si>
  <si>
    <t>DH13730</t>
  </si>
  <si>
    <t>DH13729</t>
  </si>
  <si>
    <t>DH13728</t>
  </si>
  <si>
    <t>DH13727</t>
  </si>
  <si>
    <t>DH13726</t>
  </si>
  <si>
    <t>DH13725</t>
  </si>
  <si>
    <t>DH13724</t>
  </si>
  <si>
    <t>DH13723</t>
  </si>
  <si>
    <t>DH13722</t>
  </si>
  <si>
    <t>DH13721</t>
  </si>
  <si>
    <t>DH13720</t>
  </si>
  <si>
    <t>15/05/2019</t>
  </si>
  <si>
    <t>DH13719</t>
  </si>
  <si>
    <t>DH13718</t>
  </si>
  <si>
    <t>DH13716</t>
  </si>
  <si>
    <t>DH13715</t>
  </si>
  <si>
    <t>DH13714</t>
  </si>
  <si>
    <t>DH13713</t>
  </si>
  <si>
    <t>DH13712</t>
  </si>
  <si>
    <t>DH13711</t>
  </si>
  <si>
    <t>DH13710</t>
  </si>
  <si>
    <t>DH13709</t>
  </si>
  <si>
    <t>DH13708</t>
  </si>
  <si>
    <t>DH13707</t>
  </si>
  <si>
    <t>DH13706</t>
  </si>
  <si>
    <t>DH13705</t>
  </si>
  <si>
    <t>DH13704</t>
  </si>
  <si>
    <t>DH13703</t>
  </si>
  <si>
    <t>DH13702</t>
  </si>
  <si>
    <t>DH13701</t>
  </si>
  <si>
    <t>DH13700</t>
  </si>
  <si>
    <t>DH13699</t>
  </si>
  <si>
    <t>DH13698</t>
  </si>
  <si>
    <t>DH13697</t>
  </si>
  <si>
    <t>DH13696</t>
  </si>
  <si>
    <t>14/05/2019</t>
  </si>
  <si>
    <t>DH13695</t>
  </si>
  <si>
    <t>DH13694</t>
  </si>
  <si>
    <t>DH13693</t>
  </si>
  <si>
    <t>DH13692</t>
  </si>
  <si>
    <t>DH13691</t>
  </si>
  <si>
    <t>DH13690</t>
  </si>
  <si>
    <t>DH13689</t>
  </si>
  <si>
    <t>DH13688</t>
  </si>
  <si>
    <t>DH13687</t>
  </si>
  <si>
    <t>DH13686</t>
  </si>
  <si>
    <t>DH13685</t>
  </si>
  <si>
    <t>DH13684</t>
  </si>
  <si>
    <t>DH13683</t>
  </si>
  <si>
    <t>DH13682</t>
  </si>
  <si>
    <t>DH13681</t>
  </si>
  <si>
    <t>DH13680</t>
  </si>
  <si>
    <t>DH13679</t>
  </si>
  <si>
    <t>DH13678</t>
  </si>
  <si>
    <t>DH13677</t>
  </si>
  <si>
    <t>DH13676</t>
  </si>
  <si>
    <t>DH13675</t>
  </si>
  <si>
    <t>DH13674</t>
  </si>
  <si>
    <t>DH13673</t>
  </si>
  <si>
    <t>DH13672</t>
  </si>
  <si>
    <t>DH13671</t>
  </si>
  <si>
    <t>DH13670</t>
  </si>
  <si>
    <t>DH13669</t>
  </si>
  <si>
    <t>DH13668</t>
  </si>
  <si>
    <t>DH13667</t>
  </si>
  <si>
    <t>DH13666</t>
  </si>
  <si>
    <t>DH13665</t>
  </si>
  <si>
    <t>DH13664</t>
  </si>
  <si>
    <t>DH13663</t>
  </si>
  <si>
    <t>DH13662</t>
  </si>
  <si>
    <t>DH13661</t>
  </si>
  <si>
    <t>DH13660</t>
  </si>
  <si>
    <t>DH13659</t>
  </si>
  <si>
    <t>DH13658</t>
  </si>
  <si>
    <t>DH13657</t>
  </si>
  <si>
    <t>13/05/2019</t>
  </si>
  <si>
    <t>DH13656</t>
  </si>
  <si>
    <t>DH13655</t>
  </si>
  <si>
    <t>DH13654</t>
  </si>
  <si>
    <t>DH13653</t>
  </si>
  <si>
    <t>DH13652</t>
  </si>
  <si>
    <t>DH13651</t>
  </si>
  <si>
    <t>DH13650</t>
  </si>
  <si>
    <t>DH13649</t>
  </si>
  <si>
    <t>DH13647</t>
  </si>
  <si>
    <t>DH13646</t>
  </si>
  <si>
    <t>DH13645</t>
  </si>
  <si>
    <t>DH13644</t>
  </si>
  <si>
    <t>DH13643</t>
  </si>
  <si>
    <t>DH13642</t>
  </si>
  <si>
    <t>DH13641</t>
  </si>
  <si>
    <t>DH13640</t>
  </si>
  <si>
    <t>DH13639</t>
  </si>
  <si>
    <t>DH13638</t>
  </si>
  <si>
    <t>DH13637</t>
  </si>
  <si>
    <t>DH13636</t>
  </si>
  <si>
    <t>DH13635</t>
  </si>
  <si>
    <t>DH13634</t>
  </si>
  <si>
    <t>DH13633</t>
  </si>
  <si>
    <t>DH13632</t>
  </si>
  <si>
    <t>KH0944</t>
  </si>
  <si>
    <t>DH13631</t>
  </si>
  <si>
    <t>DH13630</t>
  </si>
  <si>
    <t>DH13629</t>
  </si>
  <si>
    <t>DH13628</t>
  </si>
  <si>
    <t>DH13627</t>
  </si>
  <si>
    <t>DH13626</t>
  </si>
  <si>
    <t>DH13625</t>
  </si>
  <si>
    <t>DH13624</t>
  </si>
  <si>
    <t>DH13623</t>
  </si>
  <si>
    <t>DH13622</t>
  </si>
  <si>
    <t>DH13621</t>
  </si>
  <si>
    <t>DH13620</t>
  </si>
  <si>
    <t>DH13619</t>
  </si>
  <si>
    <t>DH13618</t>
  </si>
  <si>
    <t>DH13617</t>
  </si>
  <si>
    <t>DH13616</t>
  </si>
  <si>
    <t>DH13615</t>
  </si>
  <si>
    <t>07/05/2019</t>
  </si>
  <si>
    <t>DH13453</t>
  </si>
  <si>
    <t>12/05/2019</t>
  </si>
  <si>
    <t>DH13614</t>
  </si>
  <si>
    <t>DH13613</t>
  </si>
  <si>
    <t>DH13612</t>
  </si>
  <si>
    <t>DH13611</t>
  </si>
  <si>
    <t>DH13610</t>
  </si>
  <si>
    <t>DH13609</t>
  </si>
  <si>
    <t>DH13608</t>
  </si>
  <si>
    <t>DH13607</t>
  </si>
  <si>
    <t>DH13606</t>
  </si>
  <si>
    <t>DH13605</t>
  </si>
  <si>
    <t>DH13604</t>
  </si>
  <si>
    <t>DH13603</t>
  </si>
  <si>
    <t>DH13602</t>
  </si>
  <si>
    <t>DH13601</t>
  </si>
  <si>
    <t>DH13600</t>
  </si>
  <si>
    <t>04/05/2019</t>
  </si>
  <si>
    <t>DH13335</t>
  </si>
  <si>
    <t>11/05/2019</t>
  </si>
  <si>
    <t>DH13599</t>
  </si>
  <si>
    <t>DH13597</t>
  </si>
  <si>
    <t>DH13596</t>
  </si>
  <si>
    <t>DH13595</t>
  </si>
  <si>
    <t>DH13594</t>
  </si>
  <si>
    <t>DH13593</t>
  </si>
  <si>
    <t>DH13592</t>
  </si>
  <si>
    <t>DH13590</t>
  </si>
  <si>
    <t>DH13589</t>
  </si>
  <si>
    <t>DH13588</t>
  </si>
  <si>
    <t>DH13587</t>
  </si>
  <si>
    <t>DH13586</t>
  </si>
  <si>
    <t>DH13585</t>
  </si>
  <si>
    <t>DH13584</t>
  </si>
  <si>
    <t>DH13583</t>
  </si>
  <si>
    <t>DH13582</t>
  </si>
  <si>
    <t>DH13581</t>
  </si>
  <si>
    <t>DH13580</t>
  </si>
  <si>
    <t>DH13579</t>
  </si>
  <si>
    <t>DH13578</t>
  </si>
  <si>
    <t>DH13577</t>
  </si>
  <si>
    <t>DH13576</t>
  </si>
  <si>
    <t>10/05/2019</t>
  </si>
  <si>
    <t>DH13574</t>
  </si>
  <si>
    <t>DH13573</t>
  </si>
  <si>
    <t>DH13572</t>
  </si>
  <si>
    <t>DH13571</t>
  </si>
  <si>
    <t>DH13570</t>
  </si>
  <si>
    <t>DH13569</t>
  </si>
  <si>
    <t>DH13568</t>
  </si>
  <si>
    <t>DH13567</t>
  </si>
  <si>
    <t>DH13566</t>
  </si>
  <si>
    <t>DH13565</t>
  </si>
  <si>
    <t>DH13564</t>
  </si>
  <si>
    <t>DH13563</t>
  </si>
  <si>
    <t>DH13562</t>
  </si>
  <si>
    <t>DH13561</t>
  </si>
  <si>
    <t>DH13560</t>
  </si>
  <si>
    <t>DH13559</t>
  </si>
  <si>
    <t>DH13558</t>
  </si>
  <si>
    <t>DH13557</t>
  </si>
  <si>
    <t>DH13556</t>
  </si>
  <si>
    <t>DH13555</t>
  </si>
  <si>
    <t>DH13553</t>
  </si>
  <si>
    <t>DH13552</t>
  </si>
  <si>
    <t>DH13551</t>
  </si>
  <si>
    <t>DH13550</t>
  </si>
  <si>
    <t>KH2257</t>
  </si>
  <si>
    <t>DH13549</t>
  </si>
  <si>
    <t>DH13548</t>
  </si>
  <si>
    <t>DH13547</t>
  </si>
  <si>
    <t>DH13546</t>
  </si>
  <si>
    <t>DH13545</t>
  </si>
  <si>
    <t>DH13543</t>
  </si>
  <si>
    <t>DH13542</t>
  </si>
  <si>
    <t>DH13541</t>
  </si>
  <si>
    <t>DH13535</t>
  </si>
  <si>
    <t>DH13523</t>
  </si>
  <si>
    <t>DH13516</t>
  </si>
  <si>
    <t>DH13512</t>
  </si>
  <si>
    <t>DH13540</t>
  </si>
  <si>
    <t>DH13539</t>
  </si>
  <si>
    <t>DH13538</t>
  </si>
  <si>
    <t>DH13537</t>
  </si>
  <si>
    <t>DH13536</t>
  </si>
  <si>
    <t>DH13534</t>
  </si>
  <si>
    <t>DH13533</t>
  </si>
  <si>
    <t>DH13532</t>
  </si>
  <si>
    <t>DH13531</t>
  </si>
  <si>
    <t>DH13530</t>
  </si>
  <si>
    <t>DH13529</t>
  </si>
  <si>
    <t>DH13528</t>
  </si>
  <si>
    <t>DH13527</t>
  </si>
  <si>
    <t>DH13526</t>
  </si>
  <si>
    <t>DH13525</t>
  </si>
  <si>
    <t>DH13524</t>
  </si>
  <si>
    <t>DH13522</t>
  </si>
  <si>
    <t>DH13519</t>
  </si>
  <si>
    <t>DH13518</t>
  </si>
  <si>
    <t>DH13517</t>
  </si>
  <si>
    <t>DH13515</t>
  </si>
  <si>
    <t>DH13514</t>
  </si>
  <si>
    <t>DH13511</t>
  </si>
  <si>
    <t>08/05/2019</t>
  </si>
  <si>
    <t>DH13492</t>
  </si>
  <si>
    <t>DH13510</t>
  </si>
  <si>
    <t>DH13508</t>
  </si>
  <si>
    <t>DH13507</t>
  </si>
  <si>
    <t>DH13506</t>
  </si>
  <si>
    <t>DH13505</t>
  </si>
  <si>
    <t>DH13504</t>
  </si>
  <si>
    <t>DH13503</t>
  </si>
  <si>
    <t>DH13502</t>
  </si>
  <si>
    <t>KH0946</t>
  </si>
  <si>
    <t>DH13501</t>
  </si>
  <si>
    <t>DH13500</t>
  </si>
  <si>
    <t>DH13499</t>
  </si>
  <si>
    <t>DH13498</t>
  </si>
  <si>
    <t>DH13497</t>
  </si>
  <si>
    <t>DH13496</t>
  </si>
  <si>
    <t>DH13495</t>
  </si>
  <si>
    <t>DH13494</t>
  </si>
  <si>
    <t>DH13493</t>
  </si>
  <si>
    <t>DH13491</t>
  </si>
  <si>
    <t>DH13490</t>
  </si>
  <si>
    <t>DH13489</t>
  </si>
  <si>
    <t>DH13488</t>
  </si>
  <si>
    <t>DH13487</t>
  </si>
  <si>
    <t>DH13486</t>
  </si>
  <si>
    <t>DH13485</t>
  </si>
  <si>
    <t>KH0810</t>
  </si>
  <si>
    <t>DH13484</t>
  </si>
  <si>
    <t>DH13483</t>
  </si>
  <si>
    <t>DH13482</t>
  </si>
  <si>
    <t>DH13481</t>
  </si>
  <si>
    <t>DH13480</t>
  </si>
  <si>
    <t>DH13479</t>
  </si>
  <si>
    <t>DH13478</t>
  </si>
  <si>
    <t>DH13477</t>
  </si>
  <si>
    <t>DH13476</t>
  </si>
  <si>
    <t>DH13475</t>
  </si>
  <si>
    <t>DH13474</t>
  </si>
  <si>
    <t>DH13473</t>
  </si>
  <si>
    <t>DH13472</t>
  </si>
  <si>
    <t>DH13470</t>
  </si>
  <si>
    <t>DH13469</t>
  </si>
  <si>
    <t>DH13468</t>
  </si>
  <si>
    <t>DH13467</t>
  </si>
  <si>
    <t>DH13466</t>
  </si>
  <si>
    <t>DH13465</t>
  </si>
  <si>
    <t>DH13464</t>
  </si>
  <si>
    <t>DH13463</t>
  </si>
  <si>
    <t>DH13462</t>
  </si>
  <si>
    <t>DH13461</t>
  </si>
  <si>
    <t>DH13460</t>
  </si>
  <si>
    <t>DH13459</t>
  </si>
  <si>
    <t>DH13458</t>
  </si>
  <si>
    <t>DH13457</t>
  </si>
  <si>
    <t>DH13456</t>
  </si>
  <si>
    <t>DH13455</t>
  </si>
  <si>
    <t>DH13454</t>
  </si>
  <si>
    <t>DH13452</t>
  </si>
  <si>
    <t>DH13451</t>
  </si>
  <si>
    <t>DH13450</t>
  </si>
  <si>
    <t>KH2021</t>
  </si>
  <si>
    <t>DH13449</t>
  </si>
  <si>
    <t>DH13448</t>
  </si>
  <si>
    <t>DH13447</t>
  </si>
  <si>
    <t>DH13446</t>
  </si>
  <si>
    <t>DH13445</t>
  </si>
  <si>
    <t>DH13443</t>
  </si>
  <si>
    <t>DH13442</t>
  </si>
  <si>
    <t>DH13441</t>
  </si>
  <si>
    <t>KH2339</t>
  </si>
  <si>
    <t>DH13440</t>
  </si>
  <si>
    <t>DH13439</t>
  </si>
  <si>
    <t>DH13438</t>
  </si>
  <si>
    <t>DH13437</t>
  </si>
  <si>
    <t>DH13436</t>
  </si>
  <si>
    <t>DH13435</t>
  </si>
  <si>
    <t>DH13434</t>
  </si>
  <si>
    <t>DH13433</t>
  </si>
  <si>
    <t>KH1948</t>
  </si>
  <si>
    <t>DH13432</t>
  </si>
  <si>
    <t>DH13431</t>
  </si>
  <si>
    <t>DH13430</t>
  </si>
  <si>
    <t>DH13429</t>
  </si>
  <si>
    <t>DH13428</t>
  </si>
  <si>
    <t>DH13427</t>
  </si>
  <si>
    <t>DH13426</t>
  </si>
  <si>
    <t>DH13425</t>
  </si>
  <si>
    <t>DH13424</t>
  </si>
  <si>
    <t>06/05/2019</t>
  </si>
  <si>
    <t>DH13423</t>
  </si>
  <si>
    <t>KH2641</t>
  </si>
  <si>
    <t>DH13422</t>
  </si>
  <si>
    <t>KH3487</t>
  </si>
  <si>
    <t>DH13421</t>
  </si>
  <si>
    <t>DH13420</t>
  </si>
  <si>
    <t>DH13419</t>
  </si>
  <si>
    <t>DH13418</t>
  </si>
  <si>
    <t>DH13417</t>
  </si>
  <si>
    <t>DH13416</t>
  </si>
  <si>
    <t>DH13415</t>
  </si>
  <si>
    <t>DH13413</t>
  </si>
  <si>
    <t>DH13412</t>
  </si>
  <si>
    <t>DH13411</t>
  </si>
  <si>
    <t>DH13410</t>
  </si>
  <si>
    <t>DH13408</t>
  </si>
  <si>
    <t>DH13406</t>
  </si>
  <si>
    <t>DH13405</t>
  </si>
  <si>
    <t>DH13404</t>
  </si>
  <si>
    <t>DH13403</t>
  </si>
  <si>
    <t>DH13402</t>
  </si>
  <si>
    <t>DH13401</t>
  </si>
  <si>
    <t>DH13399</t>
  </si>
  <si>
    <t>KH2050</t>
  </si>
  <si>
    <t>DH13398</t>
  </si>
  <si>
    <t>DH13396</t>
  </si>
  <si>
    <t>DH13395</t>
  </si>
  <si>
    <t>DH13394</t>
  </si>
  <si>
    <t>DH13393</t>
  </si>
  <si>
    <t>KH3391</t>
  </si>
  <si>
    <t>DH13392</t>
  </si>
  <si>
    <t>DH13391</t>
  </si>
  <si>
    <t>DH13390</t>
  </si>
  <si>
    <t>DH13389</t>
  </si>
  <si>
    <t>DH13388</t>
  </si>
  <si>
    <t>DH13387</t>
  </si>
  <si>
    <t>DH13386</t>
  </si>
  <si>
    <t>DH13385</t>
  </si>
  <si>
    <t>DH13384</t>
  </si>
  <si>
    <t>DH13383</t>
  </si>
  <si>
    <t>DH13382</t>
  </si>
  <si>
    <t>DH13381</t>
  </si>
  <si>
    <t>05/05/2019</t>
  </si>
  <si>
    <t>DH13407</t>
  </si>
  <si>
    <t>DH13380</t>
  </si>
  <si>
    <t>DH13379</t>
  </si>
  <si>
    <t>DH13378</t>
  </si>
  <si>
    <t>DH13377</t>
  </si>
  <si>
    <t>DH13376</t>
  </si>
  <si>
    <t>DH13375</t>
  </si>
  <si>
    <t>DH13374</t>
  </si>
  <si>
    <t>DH13373</t>
  </si>
  <si>
    <t>DH13372</t>
  </si>
  <si>
    <t>DH13371</t>
  </si>
  <si>
    <t>DH13370</t>
  </si>
  <si>
    <t>DH13369</t>
  </si>
  <si>
    <t>DH13366</t>
  </si>
  <si>
    <t>DH13365</t>
  </si>
  <si>
    <t>DH13364</t>
  </si>
  <si>
    <t>DH13363</t>
  </si>
  <si>
    <t>DH13362</t>
  </si>
  <si>
    <t>DH13361</t>
  </si>
  <si>
    <t>DH13359</t>
  </si>
  <si>
    <t>DH13358</t>
  </si>
  <si>
    <t>DH13357</t>
  </si>
  <si>
    <t>DH13356</t>
  </si>
  <si>
    <t>DH13355</t>
  </si>
  <si>
    <t>DH13354</t>
  </si>
  <si>
    <t>03/05/2019</t>
  </si>
  <si>
    <t>DH13287</t>
  </si>
  <si>
    <t>02/05/2019</t>
  </si>
  <si>
    <t>DH13249</t>
  </si>
  <si>
    <t>DH13351</t>
  </si>
  <si>
    <t>DH13350</t>
  </si>
  <si>
    <t>DH13349</t>
  </si>
  <si>
    <t>DH13348</t>
  </si>
  <si>
    <t>DH13347</t>
  </si>
  <si>
    <t>DH13346</t>
  </si>
  <si>
    <t>DH13345</t>
  </si>
  <si>
    <t>DH13344</t>
  </si>
  <si>
    <t>DH13343</t>
  </si>
  <si>
    <t>DH13342</t>
  </si>
  <si>
    <t>DH13341</t>
  </si>
  <si>
    <t>DH13340</t>
  </si>
  <si>
    <t>DH13339</t>
  </si>
  <si>
    <t>DH13338</t>
  </si>
  <si>
    <t>DH13337</t>
  </si>
  <si>
    <t>DH13336</t>
  </si>
  <si>
    <t>DH13334</t>
  </si>
  <si>
    <t>DH13333</t>
  </si>
  <si>
    <t>DH13332</t>
  </si>
  <si>
    <t>DH13331</t>
  </si>
  <si>
    <t>DH13330</t>
  </si>
  <si>
    <t>DH13329</t>
  </si>
  <si>
    <t>DH13328</t>
  </si>
  <si>
    <t>DH13327</t>
  </si>
  <si>
    <t>DH13326</t>
  </si>
  <si>
    <t>DH13324</t>
  </si>
  <si>
    <t>DH13323</t>
  </si>
  <si>
    <t>DH13321</t>
  </si>
  <si>
    <t>DH13320</t>
  </si>
  <si>
    <t>DH13319</t>
  </si>
  <si>
    <t>DH13318</t>
  </si>
  <si>
    <t>DH13317</t>
  </si>
  <si>
    <t>DH13315</t>
  </si>
  <si>
    <t>DH13314</t>
  </si>
  <si>
    <t>DH13313</t>
  </si>
  <si>
    <t>DH13312</t>
  </si>
  <si>
    <t>DH13311</t>
  </si>
  <si>
    <t>DH13310</t>
  </si>
  <si>
    <t>DH13309</t>
  </si>
  <si>
    <t>DH13306</t>
  </si>
  <si>
    <t>DH13305</t>
  </si>
  <si>
    <t>DH13304</t>
  </si>
  <si>
    <t>DH13303</t>
  </si>
  <si>
    <t>DH13302</t>
  </si>
  <si>
    <t>DH13301</t>
  </si>
  <si>
    <t>DH13300</t>
  </si>
  <si>
    <t>DH13299</t>
  </si>
  <si>
    <t>DH13298</t>
  </si>
  <si>
    <t>DH13297</t>
  </si>
  <si>
    <t>DH13296</t>
  </si>
  <si>
    <t>DH13295</t>
  </si>
  <si>
    <t>DH13294</t>
  </si>
  <si>
    <t>DH13293</t>
  </si>
  <si>
    <t>DH13292</t>
  </si>
  <si>
    <t>DH13291</t>
  </si>
  <si>
    <t>DH13290</t>
  </si>
  <si>
    <t>DH13289</t>
  </si>
  <si>
    <t>DH13288</t>
  </si>
  <si>
    <t>DH13286</t>
  </si>
  <si>
    <t>DH13285</t>
  </si>
  <si>
    <t>DH13284</t>
  </si>
  <si>
    <t>DH13283</t>
  </si>
  <si>
    <t>DH13282</t>
  </si>
  <si>
    <t>DH13281</t>
  </si>
  <si>
    <t>DH13280</t>
  </si>
  <si>
    <t>DH13279</t>
  </si>
  <si>
    <t>DH13278</t>
  </si>
  <si>
    <t>DH13277</t>
  </si>
  <si>
    <t>DH13276</t>
  </si>
  <si>
    <t>DH13275</t>
  </si>
  <si>
    <t>DH13274</t>
  </si>
  <si>
    <t>DH13273</t>
  </si>
  <si>
    <t>DH13272</t>
  </si>
  <si>
    <t>01/05/2019</t>
  </si>
  <si>
    <t>DH13186</t>
  </si>
  <si>
    <t>DH13271</t>
  </si>
  <si>
    <t>DH13270</t>
  </si>
  <si>
    <t>DH13268</t>
  </si>
  <si>
    <t>DH13267</t>
  </si>
  <si>
    <t>DH13266</t>
  </si>
  <si>
    <t>DH13265</t>
  </si>
  <si>
    <t>DH13264</t>
  </si>
  <si>
    <t>DH13263</t>
  </si>
  <si>
    <t>DH13262</t>
  </si>
  <si>
    <t>DH13261</t>
  </si>
  <si>
    <t>DH13260</t>
  </si>
  <si>
    <t>DH13259</t>
  </si>
  <si>
    <t>DH13258</t>
  </si>
  <si>
    <t>DH13257</t>
  </si>
  <si>
    <t>DH13256</t>
  </si>
  <si>
    <t>DH13255</t>
  </si>
  <si>
    <t>DH13254</t>
  </si>
  <si>
    <t>DH13253</t>
  </si>
  <si>
    <t>DH13252</t>
  </si>
  <si>
    <t>DH13251</t>
  </si>
  <si>
    <t>DH13250</t>
  </si>
  <si>
    <t>DH13248</t>
  </si>
  <si>
    <t>DH13247</t>
  </si>
  <si>
    <t>DH13246</t>
  </si>
  <si>
    <t>DH13245</t>
  </si>
  <si>
    <t>DH13244</t>
  </si>
  <si>
    <t>DH13243</t>
  </si>
  <si>
    <t>DH13242</t>
  </si>
  <si>
    <t>DH13241</t>
  </si>
  <si>
    <t>DH13240</t>
  </si>
  <si>
    <t>DH13238</t>
  </si>
  <si>
    <t>DH13237</t>
  </si>
  <si>
    <t>DH13236</t>
  </si>
  <si>
    <t>DH13235</t>
  </si>
  <si>
    <t>DH13233</t>
  </si>
  <si>
    <t>DH13232</t>
  </si>
  <si>
    <t>DH13231</t>
  </si>
  <si>
    <t>DH13230</t>
  </si>
  <si>
    <t>KH1589</t>
  </si>
  <si>
    <t>DH13229</t>
  </si>
  <si>
    <t>DH13239</t>
  </si>
  <si>
    <t>DH13234</t>
  </si>
  <si>
    <t>DH13228</t>
  </si>
  <si>
    <t>DH13227</t>
  </si>
  <si>
    <t>DH13226</t>
  </si>
  <si>
    <t>DH13225</t>
  </si>
  <si>
    <t>DH13224</t>
  </si>
  <si>
    <t>DH13223</t>
  </si>
  <si>
    <t>DH13222</t>
  </si>
  <si>
    <t>DH13221</t>
  </si>
  <si>
    <t>DH13220</t>
  </si>
  <si>
    <t>DH13219</t>
  </si>
  <si>
    <t>DH13218</t>
  </si>
  <si>
    <t>DH13217</t>
  </si>
  <si>
    <t>DH13216</t>
  </si>
  <si>
    <t>DH13215</t>
  </si>
  <si>
    <t>DH13214</t>
  </si>
  <si>
    <t>DH13213</t>
  </si>
  <si>
    <t>DH13212</t>
  </si>
  <si>
    <t>DH13211</t>
  </si>
  <si>
    <t>DH13210</t>
  </si>
  <si>
    <t>DH13209</t>
  </si>
  <si>
    <t>DH13208</t>
  </si>
  <si>
    <t>DH13207</t>
  </si>
  <si>
    <t>DH13206</t>
  </si>
  <si>
    <t>DH13205</t>
  </si>
  <si>
    <t>DH13204</t>
  </si>
  <si>
    <t>DH13203</t>
  </si>
  <si>
    <t>DH13202</t>
  </si>
  <si>
    <t>DH13201</t>
  </si>
  <si>
    <t>DH13199</t>
  </si>
  <si>
    <t>DH13198</t>
  </si>
  <si>
    <t>DH13197</t>
  </si>
  <si>
    <t>DH13196</t>
  </si>
  <si>
    <t>DH13195</t>
  </si>
  <si>
    <t>DH13194</t>
  </si>
  <si>
    <t>DH13193</t>
  </si>
  <si>
    <t>DH13192</t>
  </si>
  <si>
    <t>DH13191</t>
  </si>
  <si>
    <t>DH13190</t>
  </si>
  <si>
    <t>DH13189</t>
  </si>
  <si>
    <t>DH13188</t>
  </si>
  <si>
    <t>DH13187</t>
  </si>
  <si>
    <t>DH13185</t>
  </si>
  <si>
    <t>DH13184</t>
  </si>
  <si>
    <t>DH13182</t>
  </si>
  <si>
    <t>28/04/2019</t>
  </si>
  <si>
    <t>DH13088</t>
  </si>
  <si>
    <t>DH13086</t>
  </si>
  <si>
    <t>DH13085</t>
  </si>
  <si>
    <t>25/04/2019</t>
  </si>
  <si>
    <t>DH12994</t>
  </si>
  <si>
    <t>30/04/2019</t>
  </si>
  <si>
    <t>DH13181</t>
  </si>
  <si>
    <t>DH13180</t>
  </si>
  <si>
    <t>DH13179</t>
  </si>
  <si>
    <t>DH13178</t>
  </si>
  <si>
    <t>DH13177</t>
  </si>
  <si>
    <t>DH13176</t>
  </si>
  <si>
    <t>DH13175</t>
  </si>
  <si>
    <t>DH13174</t>
  </si>
  <si>
    <t>KH3288</t>
  </si>
  <si>
    <t>DH13173</t>
  </si>
  <si>
    <t>DH13171</t>
  </si>
  <si>
    <t>KH3846</t>
  </si>
  <si>
    <t>DH13170</t>
  </si>
  <si>
    <t>DH13169</t>
  </si>
  <si>
    <t>DH13168</t>
  </si>
  <si>
    <t>DH13167</t>
  </si>
  <si>
    <t>DH13166</t>
  </si>
  <si>
    <t>DH13165</t>
  </si>
  <si>
    <t>DH13163</t>
  </si>
  <si>
    <t>DH13161</t>
  </si>
  <si>
    <t>DH13159</t>
  </si>
  <si>
    <t>DH13158</t>
  </si>
  <si>
    <t>DH13157</t>
  </si>
  <si>
    <t>DH13156</t>
  </si>
  <si>
    <t>DH13155</t>
  </si>
  <si>
    <t>DH13154</t>
  </si>
  <si>
    <t>DH13153</t>
  </si>
  <si>
    <t>DH13152</t>
  </si>
  <si>
    <t>DH13151</t>
  </si>
  <si>
    <t>DH13150</t>
  </si>
  <si>
    <t>29/04/2019</t>
  </si>
  <si>
    <t>DH13149</t>
  </si>
  <si>
    <t>DH13148</t>
  </si>
  <si>
    <t>DH13147</t>
  </si>
  <si>
    <t>DH13146</t>
  </si>
  <si>
    <t>DH13145</t>
  </si>
  <si>
    <t>DH13144</t>
  </si>
  <si>
    <t>DH13143</t>
  </si>
  <si>
    <t>DH13141</t>
  </si>
  <si>
    <t>DH13140</t>
  </si>
  <si>
    <t>DH13138</t>
  </si>
  <si>
    <t>DH13137</t>
  </si>
  <si>
    <t>DH13135</t>
  </si>
  <si>
    <t>DH13134</t>
  </si>
  <si>
    <t>DH13133</t>
  </si>
  <si>
    <t>DH13132</t>
  </si>
  <si>
    <t>DH13130</t>
  </si>
  <si>
    <t>DH13129</t>
  </si>
  <si>
    <t>DH13128</t>
  </si>
  <si>
    <t>DH13127</t>
  </si>
  <si>
    <t>DH13126</t>
  </si>
  <si>
    <t>DH13125</t>
  </si>
  <si>
    <t>DH13122</t>
  </si>
  <si>
    <t>DH13121</t>
  </si>
  <si>
    <t>DH13120</t>
  </si>
  <si>
    <t>DH13119</t>
  </si>
  <si>
    <t>DH13118</t>
  </si>
  <si>
    <t>DH13117</t>
  </si>
  <si>
    <t>DH13116</t>
  </si>
  <si>
    <t>DH13115</t>
  </si>
  <si>
    <t>DH13114</t>
  </si>
  <si>
    <t>DH13113</t>
  </si>
  <si>
    <t>DH13112</t>
  </si>
  <si>
    <t>DH13111</t>
  </si>
  <si>
    <t>DH13110</t>
  </si>
  <si>
    <t>DH13109</t>
  </si>
  <si>
    <t>DH13108</t>
  </si>
  <si>
    <t>DH13107</t>
  </si>
  <si>
    <t>DH13106</t>
  </si>
  <si>
    <t>DH13105</t>
  </si>
  <si>
    <t>DH13103</t>
  </si>
  <si>
    <t>DH13102</t>
  </si>
  <si>
    <t>DH13100</t>
  </si>
  <si>
    <t>DH13099</t>
  </si>
  <si>
    <t>DH13098</t>
  </si>
  <si>
    <t>DH13097</t>
  </si>
  <si>
    <t>DH13096</t>
  </si>
  <si>
    <t>DH13095</t>
  </si>
  <si>
    <t>DH13094</t>
  </si>
  <si>
    <t>DH13093</t>
  </si>
  <si>
    <t>DH13092</t>
  </si>
  <si>
    <t>DH13091</t>
  </si>
  <si>
    <t>DH13090</t>
  </si>
  <si>
    <t>27/04/2019</t>
  </si>
  <si>
    <t>DH13075</t>
  </si>
  <si>
    <t>DH13073</t>
  </si>
  <si>
    <t>DH13071</t>
  </si>
  <si>
    <t>DH13070</t>
  </si>
  <si>
    <t>DH13068</t>
  </si>
  <si>
    <t>DH13066</t>
  </si>
  <si>
    <t>DH13065</t>
  </si>
  <si>
    <t>DH13064</t>
  </si>
  <si>
    <t>DH13063</t>
  </si>
  <si>
    <t>DH13060</t>
  </si>
  <si>
    <t>DH13054</t>
  </si>
  <si>
    <t>DH13089</t>
  </si>
  <si>
    <t>KH2128</t>
  </si>
  <si>
    <t>DH13083</t>
  </si>
  <si>
    <t>DH13082</t>
  </si>
  <si>
    <t>DH13080</t>
  </si>
  <si>
    <t>DH13079</t>
  </si>
  <si>
    <t>DH13078</t>
  </si>
  <si>
    <t>DH13059</t>
  </si>
  <si>
    <t>DH13053</t>
  </si>
  <si>
    <t>DH13052</t>
  </si>
  <si>
    <t>DH13077</t>
  </si>
  <si>
    <t>DH13076</t>
  </si>
  <si>
    <t>DH13074</t>
  </si>
  <si>
    <t>DH13072</t>
  </si>
  <si>
    <t>DH13069</t>
  </si>
  <si>
    <t>DH13067</t>
  </si>
  <si>
    <t>DH13062</t>
  </si>
  <si>
    <t>DH13058</t>
  </si>
  <si>
    <t>DH13057</t>
  </si>
  <si>
    <t>DH13056</t>
  </si>
  <si>
    <t>DH13055</t>
  </si>
  <si>
    <t>26/04/2019</t>
  </si>
  <si>
    <t>DH13051</t>
  </si>
  <si>
    <t>DH13048</t>
  </si>
  <si>
    <t>24/04/2019</t>
  </si>
  <si>
    <t>DH12967</t>
  </si>
  <si>
    <t>19/04/2019</t>
  </si>
  <si>
    <t>DH12774</t>
  </si>
  <si>
    <t>DH13050</t>
  </si>
  <si>
    <t>DH13047</t>
  </si>
  <si>
    <t>DH13046</t>
  </si>
  <si>
    <t>DH13045</t>
  </si>
  <si>
    <t>DH13044</t>
  </si>
  <si>
    <t>DH13043</t>
  </si>
  <si>
    <t>DH13042</t>
  </si>
  <si>
    <t>DH13041</t>
  </si>
  <si>
    <t>DH13039</t>
  </si>
  <si>
    <t>DH13038</t>
  </si>
  <si>
    <t>DH13037</t>
  </si>
  <si>
    <t>DH13036</t>
  </si>
  <si>
    <t>DH13035</t>
  </si>
  <si>
    <t>DH13034</t>
  </si>
  <si>
    <t>DH13033</t>
  </si>
  <si>
    <t>DH13032</t>
  </si>
  <si>
    <t>DH13031</t>
  </si>
  <si>
    <t>DH13030</t>
  </si>
  <si>
    <t>DH13029</t>
  </si>
  <si>
    <t>DH13028</t>
  </si>
  <si>
    <t>DH13027</t>
  </si>
  <si>
    <t>DH13026</t>
  </si>
  <si>
    <t>DH13025</t>
  </si>
  <si>
    <t>DH13024</t>
  </si>
  <si>
    <t>DH13023</t>
  </si>
  <si>
    <t>DH13022</t>
  </si>
  <si>
    <t>DH13021</t>
  </si>
  <si>
    <t>DH13020</t>
  </si>
  <si>
    <t>DH13019</t>
  </si>
  <si>
    <t>DH13018</t>
  </si>
  <si>
    <t>DH13017</t>
  </si>
  <si>
    <t>DH13016</t>
  </si>
  <si>
    <t>DH13015</t>
  </si>
  <si>
    <t>DH13014</t>
  </si>
  <si>
    <t>KH3843</t>
  </si>
  <si>
    <t>DH13013</t>
  </si>
  <si>
    <t>DH13012</t>
  </si>
  <si>
    <t>DH13011</t>
  </si>
  <si>
    <t>DH13009</t>
  </si>
  <si>
    <t>DH13008</t>
  </si>
  <si>
    <t>DH13007</t>
  </si>
  <si>
    <t>DH13006</t>
  </si>
  <si>
    <t>DH13005</t>
  </si>
  <si>
    <t>DH13004</t>
  </si>
  <si>
    <t>DH13003</t>
  </si>
  <si>
    <t>DH13002</t>
  </si>
  <si>
    <t>KH3007</t>
  </si>
  <si>
    <t>DH13001</t>
  </si>
  <si>
    <t>DH13000</t>
  </si>
  <si>
    <t>DH12999</t>
  </si>
  <si>
    <t>DH12998</t>
  </si>
  <si>
    <t>DH12997</t>
  </si>
  <si>
    <t>DH12996</t>
  </si>
  <si>
    <t>DH12995</t>
  </si>
  <si>
    <t>DH12993</t>
  </si>
  <si>
    <t>DH12992</t>
  </si>
  <si>
    <t>DH12991</t>
  </si>
  <si>
    <t>DH12989</t>
  </si>
  <si>
    <t>DH12988</t>
  </si>
  <si>
    <t>DH12987</t>
  </si>
  <si>
    <t>DH12986</t>
  </si>
  <si>
    <t>DH12985</t>
  </si>
  <si>
    <t>DH12984</t>
  </si>
  <si>
    <t>DH12983</t>
  </si>
  <si>
    <t>DH12979</t>
  </si>
  <si>
    <t>DH12972</t>
  </si>
  <si>
    <t>22/04/2019</t>
  </si>
  <si>
    <t>DH12871</t>
  </si>
  <si>
    <t>20/04/2019</t>
  </si>
  <si>
    <t>DH12802</t>
  </si>
  <si>
    <t>DH12764</t>
  </si>
  <si>
    <t>DH12982</t>
  </si>
  <si>
    <t>DH12981</t>
  </si>
  <si>
    <t>DH12980</t>
  </si>
  <si>
    <t>DH12978</t>
  </si>
  <si>
    <t>DH12977</t>
  </si>
  <si>
    <t>KH0892</t>
  </si>
  <si>
    <t>DH12976</t>
  </si>
  <si>
    <t>DH12975</t>
  </si>
  <si>
    <t>DH12974</t>
  </si>
  <si>
    <t>DH12973</t>
  </si>
  <si>
    <t>DH12971</t>
  </si>
  <si>
    <t>DH12970</t>
  </si>
  <si>
    <t>DH12969</t>
  </si>
  <si>
    <t>DH12968</t>
  </si>
  <si>
    <t>DH12966</t>
  </si>
  <si>
    <t>DH12965</t>
  </si>
  <si>
    <t>DH12964</t>
  </si>
  <si>
    <t>DH12963</t>
  </si>
  <si>
    <t>DH12962</t>
  </si>
  <si>
    <t>DH12961</t>
  </si>
  <si>
    <t>DH12960</t>
  </si>
  <si>
    <t>DH12959</t>
  </si>
  <si>
    <t>DH12958</t>
  </si>
  <si>
    <t>DH12957</t>
  </si>
  <si>
    <t>DH12956</t>
  </si>
  <si>
    <t>DH12955</t>
  </si>
  <si>
    <t>DH12954</t>
  </si>
  <si>
    <t>DH12953</t>
  </si>
  <si>
    <t>DH12952</t>
  </si>
  <si>
    <t>DH12951</t>
  </si>
  <si>
    <t>DH12950</t>
  </si>
  <si>
    <t>DH12949</t>
  </si>
  <si>
    <t>DH12948</t>
  </si>
  <si>
    <t>DH12947</t>
  </si>
  <si>
    <t>DH12946</t>
  </si>
  <si>
    <t>DH12945</t>
  </si>
  <si>
    <t>DH12944</t>
  </si>
  <si>
    <t>DH12942</t>
  </si>
  <si>
    <t>23/04/2019</t>
  </si>
  <si>
    <t>DH12943</t>
  </si>
  <si>
    <t>DH12941</t>
  </si>
  <si>
    <t>DH12940</t>
  </si>
  <si>
    <t>KH0900</t>
  </si>
  <si>
    <t>DH12939</t>
  </si>
  <si>
    <t>DH12938</t>
  </si>
  <si>
    <t>DH12937</t>
  </si>
  <si>
    <t>DH12936</t>
  </si>
  <si>
    <t>DH12935</t>
  </si>
  <si>
    <t>DH12934</t>
  </si>
  <si>
    <t>DH12933</t>
  </si>
  <si>
    <t>DH12932</t>
  </si>
  <si>
    <t>DH12931</t>
  </si>
  <si>
    <t>DH12930</t>
  </si>
  <si>
    <t>DH12929</t>
  </si>
  <si>
    <t>DH12928</t>
  </si>
  <si>
    <t>DH12927</t>
  </si>
  <si>
    <t>DH12926</t>
  </si>
  <si>
    <t>DH12925</t>
  </si>
  <si>
    <t>DH12924</t>
  </si>
  <si>
    <t>DH12923</t>
  </si>
  <si>
    <t>DH12922</t>
  </si>
  <si>
    <t>DH12921</t>
  </si>
  <si>
    <t>DH12919</t>
  </si>
  <si>
    <t>DH12918</t>
  </si>
  <si>
    <t>DH12917</t>
  </si>
  <si>
    <t>DH12916</t>
  </si>
  <si>
    <t>DH12915</t>
  </si>
  <si>
    <t>DH12914</t>
  </si>
  <si>
    <t>DH12913</t>
  </si>
  <si>
    <t>DH12912</t>
  </si>
  <si>
    <t>DH12911</t>
  </si>
  <si>
    <t>DH12910</t>
  </si>
  <si>
    <t>DH12909</t>
  </si>
  <si>
    <t>DH12908</t>
  </si>
  <si>
    <t>DH12907</t>
  </si>
  <si>
    <t>DH12906</t>
  </si>
  <si>
    <t>DH12905</t>
  </si>
  <si>
    <t>DH12904</t>
  </si>
  <si>
    <t>DH12903</t>
  </si>
  <si>
    <t>DH12902</t>
  </si>
  <si>
    <t>DH12901</t>
  </si>
  <si>
    <t>DH12900</t>
  </si>
  <si>
    <t>DH12899</t>
  </si>
  <si>
    <t>DH12898</t>
  </si>
  <si>
    <t>DH12897</t>
  </si>
  <si>
    <t>DH12894</t>
  </si>
  <si>
    <t>DH12893</t>
  </si>
  <si>
    <t>DH12892</t>
  </si>
  <si>
    <t>DH12891</t>
  </si>
  <si>
    <t>DH12890</t>
  </si>
  <si>
    <t>KH1441</t>
  </si>
  <si>
    <t>DH12889</t>
  </si>
  <si>
    <t>DH12887</t>
  </si>
  <si>
    <t>DH12886</t>
  </si>
  <si>
    <t>DH12885</t>
  </si>
  <si>
    <t>DH12884</t>
  </si>
  <si>
    <t>DH12883</t>
  </si>
  <si>
    <t>DH12882</t>
  </si>
  <si>
    <t>DH12881</t>
  </si>
  <si>
    <t>DH12880</t>
  </si>
  <si>
    <t>DH12879</t>
  </si>
  <si>
    <t>DH12878</t>
  </si>
  <si>
    <t>DH12877</t>
  </si>
  <si>
    <t>DH12876</t>
  </si>
  <si>
    <t>DH12875</t>
  </si>
  <si>
    <t>DH12874</t>
  </si>
  <si>
    <t>DH12873</t>
  </si>
  <si>
    <t>DH12872</t>
  </si>
  <si>
    <t>DH12870</t>
  </si>
  <si>
    <t>DH12869</t>
  </si>
  <si>
    <t>DH12868</t>
  </si>
  <si>
    <t>DH12867</t>
  </si>
  <si>
    <t>DH12865</t>
  </si>
  <si>
    <t>DH12864</t>
  </si>
  <si>
    <t>DH12863</t>
  </si>
  <si>
    <t>DH12862</t>
  </si>
  <si>
    <t>DH12861</t>
  </si>
  <si>
    <t>DH12860</t>
  </si>
  <si>
    <t>DH12859</t>
  </si>
  <si>
    <t>DH12858</t>
  </si>
  <si>
    <t>DH12857</t>
  </si>
  <si>
    <t>DH12856</t>
  </si>
  <si>
    <t>DH12854</t>
  </si>
  <si>
    <t>DH12853</t>
  </si>
  <si>
    <t>DH12771</t>
  </si>
  <si>
    <t>21/04/2019</t>
  </si>
  <si>
    <t>DH12852</t>
  </si>
  <si>
    <t>DH12851</t>
  </si>
  <si>
    <t>DH12850</t>
  </si>
  <si>
    <t>DH12849</t>
  </si>
  <si>
    <t>DH12848</t>
  </si>
  <si>
    <t>DH12847</t>
  </si>
  <si>
    <t>DH12846</t>
  </si>
  <si>
    <t>DH12845</t>
  </si>
  <si>
    <t>DH12844</t>
  </si>
  <si>
    <t>DH12843</t>
  </si>
  <si>
    <t>DH12842</t>
  </si>
  <si>
    <t>DH12841</t>
  </si>
  <si>
    <t>DH12840</t>
  </si>
  <si>
    <t>DH12839</t>
  </si>
  <si>
    <t>DH12838</t>
  </si>
  <si>
    <t>DH12837</t>
  </si>
  <si>
    <t>DH12836</t>
  </si>
  <si>
    <t>DH12835</t>
  </si>
  <si>
    <t>KH3801</t>
  </si>
  <si>
    <t>DH12834</t>
  </si>
  <si>
    <t>DH12833</t>
  </si>
  <si>
    <t>DH12832</t>
  </si>
  <si>
    <t>DH12831</t>
  </si>
  <si>
    <t>DH12830</t>
  </si>
  <si>
    <t>DH12829</t>
  </si>
  <si>
    <t>DH12828</t>
  </si>
  <si>
    <t>DH12827</t>
  </si>
  <si>
    <t>DH12826</t>
  </si>
  <si>
    <t>DH12825</t>
  </si>
  <si>
    <t>DH12824</t>
  </si>
  <si>
    <t>DH12823</t>
  </si>
  <si>
    <t>DH12822</t>
  </si>
  <si>
    <t>DH12821</t>
  </si>
  <si>
    <t>DH12820</t>
  </si>
  <si>
    <t>DH12819</t>
  </si>
  <si>
    <t>DH12817</t>
  </si>
  <si>
    <t>DH12816</t>
  </si>
  <si>
    <t>DH12815</t>
  </si>
  <si>
    <t>DH12814</t>
  </si>
  <si>
    <t>DH12813</t>
  </si>
  <si>
    <t>DH12812</t>
  </si>
  <si>
    <t>DH12810</t>
  </si>
  <si>
    <t>DH12809</t>
  </si>
  <si>
    <t>DH12808</t>
  </si>
  <si>
    <t>DH12807</t>
  </si>
  <si>
    <t>DH12806</t>
  </si>
  <si>
    <t>DH12804</t>
  </si>
  <si>
    <t>DH12801</t>
  </si>
  <si>
    <t>DH12800</t>
  </si>
  <si>
    <t>DH12799</t>
  </si>
  <si>
    <t>DH12798</t>
  </si>
  <si>
    <t>DH12797</t>
  </si>
  <si>
    <t>DH12796</t>
  </si>
  <si>
    <t>DH12795</t>
  </si>
  <si>
    <t>DH12794</t>
  </si>
  <si>
    <t>DH12793</t>
  </si>
  <si>
    <t>DH12792</t>
  </si>
  <si>
    <t>DH12790</t>
  </si>
  <si>
    <t>DH12789</t>
  </si>
  <si>
    <t>DH12788</t>
  </si>
  <si>
    <t>DH12787</t>
  </si>
  <si>
    <t>DH12786</t>
  </si>
  <si>
    <t>DH12785</t>
  </si>
  <si>
    <t>DH12784</t>
  </si>
  <si>
    <t>DH12783</t>
  </si>
  <si>
    <t>DH12782</t>
  </si>
  <si>
    <t>DH12781</t>
  </si>
  <si>
    <t>DH12780</t>
  </si>
  <si>
    <t>DH12778</t>
  </si>
  <si>
    <t>DH12777</t>
  </si>
  <si>
    <t>DH12776</t>
  </si>
  <si>
    <t>DH12773</t>
  </si>
  <si>
    <t>DH12772</t>
  </si>
  <si>
    <t>DH12770</t>
  </si>
  <si>
    <t>DH12769</t>
  </si>
  <si>
    <t>DH12768</t>
  </si>
  <si>
    <t>DH12767</t>
  </si>
  <si>
    <t>DH12766</t>
  </si>
  <si>
    <t>DH12765</t>
  </si>
  <si>
    <t>DH12763</t>
  </si>
  <si>
    <t>DH12762</t>
  </si>
  <si>
    <t>DH12761</t>
  </si>
  <si>
    <t>KH2288</t>
  </si>
  <si>
    <t>DH12760</t>
  </si>
  <si>
    <t>DH12759</t>
  </si>
  <si>
    <t>DH12758</t>
  </si>
  <si>
    <t>DH12757</t>
  </si>
  <si>
    <t>DH12756</t>
  </si>
  <si>
    <t>DH12755</t>
  </si>
  <si>
    <t>DH12754</t>
  </si>
  <si>
    <t>DH12752</t>
  </si>
  <si>
    <t>16/04/2019</t>
  </si>
  <si>
    <t>DH12629</t>
  </si>
  <si>
    <t>18/04/2019</t>
  </si>
  <si>
    <t>DH12750</t>
  </si>
  <si>
    <t>DH12749</t>
  </si>
  <si>
    <t>DH12748</t>
  </si>
  <si>
    <t>DH12747</t>
  </si>
  <si>
    <t>DH12746</t>
  </si>
  <si>
    <t>DH12745</t>
  </si>
  <si>
    <t>DH12744</t>
  </si>
  <si>
    <t>DH12743</t>
  </si>
  <si>
    <t>DH12742</t>
  </si>
  <si>
    <t>DH12741</t>
  </si>
  <si>
    <t>DH12740</t>
  </si>
  <si>
    <t>DH12739</t>
  </si>
  <si>
    <t>DH12738</t>
  </si>
  <si>
    <t>DH12737</t>
  </si>
  <si>
    <t>DH12736</t>
  </si>
  <si>
    <t>DH12735</t>
  </si>
  <si>
    <t>DH12734</t>
  </si>
  <si>
    <t>DH12732</t>
  </si>
  <si>
    <t>DH12731</t>
  </si>
  <si>
    <t>DH12730</t>
  </si>
  <si>
    <t>DH12729</t>
  </si>
  <si>
    <t>DH12728</t>
  </si>
  <si>
    <t>DH12727</t>
  </si>
  <si>
    <t>DH12726</t>
  </si>
  <si>
    <t>DH12725</t>
  </si>
  <si>
    <t>DH12724</t>
  </si>
  <si>
    <t>DH12723</t>
  </si>
  <si>
    <t>DH12722</t>
  </si>
  <si>
    <t>DH12721</t>
  </si>
  <si>
    <t>DH12719</t>
  </si>
  <si>
    <t>DH12718</t>
  </si>
  <si>
    <t>DH12717</t>
  </si>
  <si>
    <t>DH12716</t>
  </si>
  <si>
    <t>DH12715</t>
  </si>
  <si>
    <t>DH12714</t>
  </si>
  <si>
    <t>DH12713</t>
  </si>
  <si>
    <t>DH12712</t>
  </si>
  <si>
    <t>DH12711</t>
  </si>
  <si>
    <t>DH12710</t>
  </si>
  <si>
    <t>DH12709</t>
  </si>
  <si>
    <t>DH12708</t>
  </si>
  <si>
    <t>DH12706</t>
  </si>
  <si>
    <t>DH12705</t>
  </si>
  <si>
    <t>DH12704</t>
  </si>
  <si>
    <t>DH12703</t>
  </si>
  <si>
    <t>DH12702</t>
  </si>
  <si>
    <t>DH12701</t>
  </si>
  <si>
    <t>DH12700</t>
  </si>
  <si>
    <t>DH12699</t>
  </si>
  <si>
    <t>DH12698</t>
  </si>
  <si>
    <t>DH12697</t>
  </si>
  <si>
    <t>DH12696</t>
  </si>
  <si>
    <t>DH12695</t>
  </si>
  <si>
    <t>17/04/2019</t>
  </si>
  <si>
    <t>DH12673</t>
  </si>
  <si>
    <t>DH12670</t>
  </si>
  <si>
    <t>DH12694</t>
  </si>
  <si>
    <t>DH12693</t>
  </si>
  <si>
    <t>DH12692</t>
  </si>
  <si>
    <t>DH12691</t>
  </si>
  <si>
    <t>DH12690</t>
  </si>
  <si>
    <t>DH12689</t>
  </si>
  <si>
    <t>DH12688</t>
  </si>
  <si>
    <t>DH12687</t>
  </si>
  <si>
    <t>DH12686</t>
  </si>
  <si>
    <t>DH12685</t>
  </si>
  <si>
    <t>DH12684</t>
  </si>
  <si>
    <t>DH12683</t>
  </si>
  <si>
    <t>DH12682</t>
  </si>
  <si>
    <t>DH12681</t>
  </si>
  <si>
    <t>DH12680</t>
  </si>
  <si>
    <t>DH12679</t>
  </si>
  <si>
    <t>DH12678</t>
  </si>
  <si>
    <t>KH1944</t>
  </si>
  <si>
    <t>DH12677</t>
  </si>
  <si>
    <t>DH12676</t>
  </si>
  <si>
    <t>DH12675</t>
  </si>
  <si>
    <t>DH12674</t>
  </si>
  <si>
    <t>DH12672</t>
  </si>
  <si>
    <t>DH12671</t>
  </si>
  <si>
    <t>DH12669</t>
  </si>
  <si>
    <t>DH12668</t>
  </si>
  <si>
    <t>DH12667</t>
  </si>
  <si>
    <t>DH12666</t>
  </si>
  <si>
    <t>DH12665</t>
  </si>
  <si>
    <t>DH12664</t>
  </si>
  <si>
    <t>DH12663</t>
  </si>
  <si>
    <t>DH12662</t>
  </si>
  <si>
    <t>DH12661</t>
  </si>
  <si>
    <t>DH12660</t>
  </si>
  <si>
    <t>DH12659</t>
  </si>
  <si>
    <t>DH12658</t>
  </si>
  <si>
    <t>DH12657</t>
  </si>
  <si>
    <t>DH12656</t>
  </si>
  <si>
    <t>DH12654</t>
  </si>
  <si>
    <t>DH12633</t>
  </si>
  <si>
    <t>DH12631</t>
  </si>
  <si>
    <t>DH12653</t>
  </si>
  <si>
    <t>DH12652</t>
  </si>
  <si>
    <t>DH12651</t>
  </si>
  <si>
    <t>DH12650</t>
  </si>
  <si>
    <t>DH12649</t>
  </si>
  <si>
    <t>DH12648</t>
  </si>
  <si>
    <t>DH12647</t>
  </si>
  <si>
    <t>DH12646</t>
  </si>
  <si>
    <t>DH12645</t>
  </si>
  <si>
    <t>DH12644</t>
  </si>
  <si>
    <t>DH12643</t>
  </si>
  <si>
    <t>DH12642</t>
  </si>
  <si>
    <t>DH12641</t>
  </si>
  <si>
    <t>DH12640</t>
  </si>
  <si>
    <t>DH12639</t>
  </si>
  <si>
    <t>DH12637</t>
  </si>
  <si>
    <t>DH12636</t>
  </si>
  <si>
    <t>DH12635</t>
  </si>
  <si>
    <t>DH12634</t>
  </si>
  <si>
    <t>DH12632</t>
  </si>
  <si>
    <t>DH12628</t>
  </si>
  <si>
    <t>DH12626</t>
  </si>
  <si>
    <t>DH12625</t>
  </si>
  <si>
    <t>DH12624</t>
  </si>
  <si>
    <t>DH12623</t>
  </si>
  <si>
    <t>DH12622</t>
  </si>
  <si>
    <t>DH12621</t>
  </si>
  <si>
    <t>DH12620</t>
  </si>
  <si>
    <t>DH12619</t>
  </si>
  <si>
    <t>DH12618</t>
  </si>
  <si>
    <t>DH12617</t>
  </si>
  <si>
    <t>DH12616</t>
  </si>
  <si>
    <t>DH12615</t>
  </si>
  <si>
    <t>DH12614</t>
  </si>
  <si>
    <t>DH12613</t>
  </si>
  <si>
    <t>DH12612</t>
  </si>
  <si>
    <t>DH12611</t>
  </si>
  <si>
    <t>DH12610</t>
  </si>
  <si>
    <t>DH12609</t>
  </si>
  <si>
    <t>15/04/2019</t>
  </si>
  <si>
    <t>DH12608</t>
  </si>
  <si>
    <t>DH12607</t>
  </si>
  <si>
    <t>DH12606</t>
  </si>
  <si>
    <t>DH12605</t>
  </si>
  <si>
    <t>DH12604</t>
  </si>
  <si>
    <t>DH12603</t>
  </si>
  <si>
    <t>DH12602</t>
  </si>
  <si>
    <t>DH12601</t>
  </si>
  <si>
    <t>DH12600</t>
  </si>
  <si>
    <t>DH12599</t>
  </si>
  <si>
    <t>DH12598</t>
  </si>
  <si>
    <t>DH12597</t>
  </si>
  <si>
    <t>DH12596</t>
  </si>
  <si>
    <t>DH12595</t>
  </si>
  <si>
    <t>DH12593</t>
  </si>
  <si>
    <t>DH12592</t>
  </si>
  <si>
    <t>DH12591</t>
  </si>
  <si>
    <t>DH12590</t>
  </si>
  <si>
    <t>DH12589</t>
  </si>
  <si>
    <t>DH12588</t>
  </si>
  <si>
    <t>DH12587</t>
  </si>
  <si>
    <t>DH12586</t>
  </si>
  <si>
    <t>DH12585</t>
  </si>
  <si>
    <t>DH12584</t>
  </si>
  <si>
    <t>DH12583</t>
  </si>
  <si>
    <t>DH12581</t>
  </si>
  <si>
    <t>DH12580</t>
  </si>
  <si>
    <t>DH12579</t>
  </si>
  <si>
    <t>DH12578</t>
  </si>
  <si>
    <t>DH12576</t>
  </si>
  <si>
    <t>DH12575</t>
  </si>
  <si>
    <t>DH12574</t>
  </si>
  <si>
    <t>DH12573</t>
  </si>
  <si>
    <t>DH12572</t>
  </si>
  <si>
    <t>14/04/2019</t>
  </si>
  <si>
    <t>DH12571</t>
  </si>
  <si>
    <t>DH12570</t>
  </si>
  <si>
    <t>KH1588</t>
  </si>
  <si>
    <t>DH12569</t>
  </si>
  <si>
    <t>DH12568</t>
  </si>
  <si>
    <t>DH12567</t>
  </si>
  <si>
    <t>DH12566</t>
  </si>
  <si>
    <t>DH12565</t>
  </si>
  <si>
    <t>DH12564</t>
  </si>
  <si>
    <t>DH12562</t>
  </si>
  <si>
    <t>DH12561</t>
  </si>
  <si>
    <t>DH12560</t>
  </si>
  <si>
    <t>DH12559</t>
  </si>
  <si>
    <t>DH12558</t>
  </si>
  <si>
    <t>DH12557</t>
  </si>
  <si>
    <t>DH12556</t>
  </si>
  <si>
    <t>DH12555</t>
  </si>
  <si>
    <t>DH12553</t>
  </si>
  <si>
    <t>DH12552</t>
  </si>
  <si>
    <t>DH12550</t>
  </si>
  <si>
    <t>DH12549</t>
  </si>
  <si>
    <t>DH12548</t>
  </si>
  <si>
    <t>11/04/2019</t>
  </si>
  <si>
    <t>DH12469</t>
  </si>
  <si>
    <t>13/04/2019</t>
  </si>
  <si>
    <t>DH12547</t>
  </si>
  <si>
    <t>DH12546</t>
  </si>
  <si>
    <t>DH12545</t>
  </si>
  <si>
    <t>DH12544</t>
  </si>
  <si>
    <t>DH12543</t>
  </si>
  <si>
    <t>DH12542</t>
  </si>
  <si>
    <t>DH12541</t>
  </si>
  <si>
    <t>DH12540</t>
  </si>
  <si>
    <t>DH12539</t>
  </si>
  <si>
    <t>DH12538</t>
  </si>
  <si>
    <t>DH12537</t>
  </si>
  <si>
    <t>DH12536</t>
  </si>
  <si>
    <t>DH12535</t>
  </si>
  <si>
    <t>DH12534</t>
  </si>
  <si>
    <t>DH12533</t>
  </si>
  <si>
    <t>DH12532</t>
  </si>
  <si>
    <t>DH12531</t>
  </si>
  <si>
    <t>DH12530</t>
  </si>
  <si>
    <t>DH12529</t>
  </si>
  <si>
    <t>DH12528</t>
  </si>
  <si>
    <t>DH12527</t>
  </si>
  <si>
    <t>DH12526</t>
  </si>
  <si>
    <t>DH12525</t>
  </si>
  <si>
    <t>DH12524</t>
  </si>
  <si>
    <t>DH12523</t>
  </si>
  <si>
    <t>DH12522</t>
  </si>
  <si>
    <t>KH1460</t>
  </si>
  <si>
    <t>DH12521</t>
  </si>
  <si>
    <t>12/04/2019</t>
  </si>
  <si>
    <t>DH12520</t>
  </si>
  <si>
    <t>DH12519</t>
  </si>
  <si>
    <t>DH12518</t>
  </si>
  <si>
    <t>DH12517</t>
  </si>
  <si>
    <t>DH12516</t>
  </si>
  <si>
    <t>DH12515</t>
  </si>
  <si>
    <t>DH12514</t>
  </si>
  <si>
    <t>DH12513</t>
  </si>
  <si>
    <t>DH12512</t>
  </si>
  <si>
    <t>DH12511</t>
  </si>
  <si>
    <t>DH12510</t>
  </si>
  <si>
    <t>DH12509</t>
  </si>
  <si>
    <t>DH12508</t>
  </si>
  <si>
    <t>KH2158</t>
  </si>
  <si>
    <t>DH12507</t>
  </si>
  <si>
    <t>DH12506</t>
  </si>
  <si>
    <t>DH12505</t>
  </si>
  <si>
    <t>DH12504</t>
  </si>
  <si>
    <t>DH12503</t>
  </si>
  <si>
    <t>DH12502</t>
  </si>
  <si>
    <t>DH12501</t>
  </si>
  <si>
    <t>DH12500</t>
  </si>
  <si>
    <t>DH12499</t>
  </si>
  <si>
    <t>DH12498</t>
  </si>
  <si>
    <t>DH12497</t>
  </si>
  <si>
    <t>DH12496</t>
  </si>
  <si>
    <t>DH12479</t>
  </si>
  <si>
    <t>DH12473</t>
  </si>
  <si>
    <t>10/04/2019</t>
  </si>
  <si>
    <t>DH12437</t>
  </si>
  <si>
    <t>09/04/2019</t>
  </si>
  <si>
    <t>DH12403</t>
  </si>
  <si>
    <t>DH12494</t>
  </si>
  <si>
    <t>DH12493</t>
  </si>
  <si>
    <t>DH12492</t>
  </si>
  <si>
    <t>DH12491</t>
  </si>
  <si>
    <t>DH12490</t>
  </si>
  <si>
    <t>DH12489</t>
  </si>
  <si>
    <t>DH12487</t>
  </si>
  <si>
    <t>DH12486</t>
  </si>
  <si>
    <t>DH12485</t>
  </si>
  <si>
    <t>DH12484</t>
  </si>
  <si>
    <t>DH12483</t>
  </si>
  <si>
    <t>DH12482</t>
  </si>
  <si>
    <t>DH12481</t>
  </si>
  <si>
    <t>DH12480</t>
  </si>
  <si>
    <t>DH12478</t>
  </si>
  <si>
    <t>DH12477</t>
  </si>
  <si>
    <t>DH12476</t>
  </si>
  <si>
    <t>DH12475</t>
  </si>
  <si>
    <t>DH12474</t>
  </si>
  <si>
    <t>DH12472</t>
  </si>
  <si>
    <t>DH12471</t>
  </si>
  <si>
    <t>DH12470</t>
  </si>
  <si>
    <t>DH12468</t>
  </si>
  <si>
    <t>DH12467</t>
  </si>
  <si>
    <t>DH12466</t>
  </si>
  <si>
    <t>DH12465</t>
  </si>
  <si>
    <t>DH12464</t>
  </si>
  <si>
    <t>DH12463</t>
  </si>
  <si>
    <t>DH12462</t>
  </si>
  <si>
    <t>DH12460</t>
  </si>
  <si>
    <t>DH12459</t>
  </si>
  <si>
    <t>DH12458</t>
  </si>
  <si>
    <t>DH12457</t>
  </si>
  <si>
    <t>02/04/2019</t>
  </si>
  <si>
    <t>DH12134</t>
  </si>
  <si>
    <t>DH12456</t>
  </si>
  <si>
    <t>DH12455</t>
  </si>
  <si>
    <t>DH12454</t>
  </si>
  <si>
    <t>DH12453</t>
  </si>
  <si>
    <t>DH12452</t>
  </si>
  <si>
    <t>DH12451</t>
  </si>
  <si>
    <t>DH12450</t>
  </si>
  <si>
    <t>DH12449</t>
  </si>
  <si>
    <t>DH12448</t>
  </si>
  <si>
    <t>DH12447</t>
  </si>
  <si>
    <t>DH12446</t>
  </si>
  <si>
    <t>DH12445</t>
  </si>
  <si>
    <t>DH12444</t>
  </si>
  <si>
    <t>DH12443</t>
  </si>
  <si>
    <t>DH12442</t>
  </si>
  <si>
    <t>KH2069</t>
  </si>
  <si>
    <t>DH12441</t>
  </si>
  <si>
    <t>DH12440</t>
  </si>
  <si>
    <t>DH12439</t>
  </si>
  <si>
    <t>DH12438</t>
  </si>
  <si>
    <t>KH3039</t>
  </si>
  <si>
    <t>DH12436</t>
  </si>
  <si>
    <t>DH12435</t>
  </si>
  <si>
    <t>DH12434</t>
  </si>
  <si>
    <t>DH12433</t>
  </si>
  <si>
    <t>DH12432</t>
  </si>
  <si>
    <t>DH12431</t>
  </si>
  <si>
    <t>DH12430</t>
  </si>
  <si>
    <t>DH12429</t>
  </si>
  <si>
    <t>DH12428</t>
  </si>
  <si>
    <t>DH12427</t>
  </si>
  <si>
    <t>DH12426</t>
  </si>
  <si>
    <t>DH12425</t>
  </si>
  <si>
    <t>DH12424</t>
  </si>
  <si>
    <t>DH12423</t>
  </si>
  <si>
    <t>DH12422</t>
  </si>
  <si>
    <t>DH12421</t>
  </si>
  <si>
    <t>DH12420</t>
  </si>
  <si>
    <t>DH12419</t>
  </si>
  <si>
    <t>DH12417</t>
  </si>
  <si>
    <t>DH12416</t>
  </si>
  <si>
    <t>DH12415</t>
  </si>
  <si>
    <t>DH12414</t>
  </si>
  <si>
    <t>DH12413</t>
  </si>
  <si>
    <t>DH12412</t>
  </si>
  <si>
    <t>DH12411</t>
  </si>
  <si>
    <t>DH12410</t>
  </si>
  <si>
    <t>DH12409</t>
  </si>
  <si>
    <t>DH12408</t>
  </si>
  <si>
    <t>DH12407</t>
  </si>
  <si>
    <t>DH12406</t>
  </si>
  <si>
    <t>DH12146</t>
  </si>
  <si>
    <t>DH12405</t>
  </si>
  <si>
    <t>DH12404</t>
  </si>
  <si>
    <t>DH12402</t>
  </si>
  <si>
    <t>DH12401</t>
  </si>
  <si>
    <t>DH12400</t>
  </si>
  <si>
    <t>DH12398</t>
  </si>
  <si>
    <t>DH12397</t>
  </si>
  <si>
    <t>DH12396</t>
  </si>
  <si>
    <t>KH2909</t>
  </si>
  <si>
    <t>DH12395</t>
  </si>
  <si>
    <t>DH12394</t>
  </si>
  <si>
    <t>DH12393</t>
  </si>
  <si>
    <t>DH12392</t>
  </si>
  <si>
    <t>DH12391</t>
  </si>
  <si>
    <t>DH12390</t>
  </si>
  <si>
    <t>DH12389</t>
  </si>
  <si>
    <t>DH12388</t>
  </si>
  <si>
    <t>DH12386</t>
  </si>
  <si>
    <t>DH12383</t>
  </si>
  <si>
    <t>DH12382</t>
  </si>
  <si>
    <t>DH12381</t>
  </si>
  <si>
    <t>DH12380</t>
  </si>
  <si>
    <t>DH12379</t>
  </si>
  <si>
    <t>DH12378</t>
  </si>
  <si>
    <t>DH12377</t>
  </si>
  <si>
    <t>DH12376</t>
  </si>
  <si>
    <t>DH12375</t>
  </si>
  <si>
    <t>DH12374</t>
  </si>
  <si>
    <t>DH12373</t>
  </si>
  <si>
    <t>DH12372</t>
  </si>
  <si>
    <t>DH12370</t>
  </si>
  <si>
    <t>DH12369</t>
  </si>
  <si>
    <t>08/04/2019</t>
  </si>
  <si>
    <t>DH12353</t>
  </si>
  <si>
    <t>DH12368</t>
  </si>
  <si>
    <t>DH12367</t>
  </si>
  <si>
    <t>DH12366</t>
  </si>
  <si>
    <t>DH12364</t>
  </si>
  <si>
    <t>DH12363</t>
  </si>
  <si>
    <t>DH12362</t>
  </si>
  <si>
    <t>DH12361</t>
  </si>
  <si>
    <t>DH12360</t>
  </si>
  <si>
    <t>DH12359</t>
  </si>
  <si>
    <t>DH12358</t>
  </si>
  <si>
    <t>DH12357</t>
  </si>
  <si>
    <t>DH12356</t>
  </si>
  <si>
    <t>DH12355</t>
  </si>
  <si>
    <t>DH12354</t>
  </si>
  <si>
    <t>DH12352</t>
  </si>
  <si>
    <t>DH12351</t>
  </si>
  <si>
    <t>DH12350</t>
  </si>
  <si>
    <t>DH12349</t>
  </si>
  <si>
    <t>DH12348</t>
  </si>
  <si>
    <t>DH12347</t>
  </si>
  <si>
    <t>DH12346</t>
  </si>
  <si>
    <t>DH12344</t>
  </si>
  <si>
    <t>DH12343</t>
  </si>
  <si>
    <t>DH12342</t>
  </si>
  <si>
    <t>DH12340</t>
  </si>
  <si>
    <t>DH12339</t>
  </si>
  <si>
    <t>DH12338</t>
  </si>
  <si>
    <t>DH12337</t>
  </si>
  <si>
    <t>DH12336</t>
  </si>
  <si>
    <t>DH12335</t>
  </si>
  <si>
    <t>DH12334</t>
  </si>
  <si>
    <t>DH12333</t>
  </si>
  <si>
    <t>DH12332</t>
  </si>
  <si>
    <t>DH12331</t>
  </si>
  <si>
    <t>DH12330</t>
  </si>
  <si>
    <t>DH12329</t>
  </si>
  <si>
    <t>DH12328</t>
  </si>
  <si>
    <t>DH12327</t>
  </si>
  <si>
    <t>07/04/2019</t>
  </si>
  <si>
    <t>DH12326</t>
  </si>
  <si>
    <t>DH12325</t>
  </si>
  <si>
    <t>DH12324</t>
  </si>
  <si>
    <t>DH12323</t>
  </si>
  <si>
    <t>DH12322</t>
  </si>
  <si>
    <t>DH12321</t>
  </si>
  <si>
    <t>DH12320</t>
  </si>
  <si>
    <t>DH12319</t>
  </si>
  <si>
    <t>DH12318</t>
  </si>
  <si>
    <t>DH12317</t>
  </si>
  <si>
    <t>DH12316</t>
  </si>
  <si>
    <t>DH12315</t>
  </si>
  <si>
    <t>DH12314</t>
  </si>
  <si>
    <t>DH12313</t>
  </si>
  <si>
    <t>DH12312</t>
  </si>
  <si>
    <t>DH12311</t>
  </si>
  <si>
    <t>DH12310</t>
  </si>
  <si>
    <t>DH12308</t>
  </si>
  <si>
    <t>04/04/2019</t>
  </si>
  <si>
    <t>DH12231</t>
  </si>
  <si>
    <t>06/04/2019</t>
  </si>
  <si>
    <t>DH12307</t>
  </si>
  <si>
    <t>DH12306</t>
  </si>
  <si>
    <t>DH12305</t>
  </si>
  <si>
    <t>DH12304</t>
  </si>
  <si>
    <t>DH12303</t>
  </si>
  <si>
    <t>DH12301</t>
  </si>
  <si>
    <t>DH12300</t>
  </si>
  <si>
    <t>DH12299</t>
  </si>
  <si>
    <t>DH12298</t>
  </si>
  <si>
    <t>DH12297</t>
  </si>
  <si>
    <t>DH12296</t>
  </si>
  <si>
    <t>DH12295</t>
  </si>
  <si>
    <t>DH12293</t>
  </si>
  <si>
    <t>DH12292</t>
  </si>
  <si>
    <t>DH12291</t>
  </si>
  <si>
    <t>DH12290</t>
  </si>
  <si>
    <t>DH12289</t>
  </si>
  <si>
    <t>DH12288</t>
  </si>
  <si>
    <t>DH12287</t>
  </si>
  <si>
    <t>DH12286</t>
  </si>
  <si>
    <t>DH12284</t>
  </si>
  <si>
    <t>DH12283</t>
  </si>
  <si>
    <t>DH12282</t>
  </si>
  <si>
    <t>DH12280</t>
  </si>
  <si>
    <t>DH12279</t>
  </si>
  <si>
    <t>05/04/2019</t>
  </si>
  <si>
    <t>DH12278</t>
  </si>
  <si>
    <t>DH12276</t>
  </si>
  <si>
    <t>DH12275</t>
  </si>
  <si>
    <t>DH12274</t>
  </si>
  <si>
    <t>DH12273</t>
  </si>
  <si>
    <t>DH12272</t>
  </si>
  <si>
    <t>DH12271</t>
  </si>
  <si>
    <t>DH12270</t>
  </si>
  <si>
    <t>DH12269</t>
  </si>
  <si>
    <t>DH12268</t>
  </si>
  <si>
    <t>DH12266</t>
  </si>
  <si>
    <t>DH12265</t>
  </si>
  <si>
    <t>DH12264</t>
  </si>
  <si>
    <t>DH12263</t>
  </si>
  <si>
    <t>DH12262</t>
  </si>
  <si>
    <t>DH12261</t>
  </si>
  <si>
    <t>DH12260</t>
  </si>
  <si>
    <t>DH12259</t>
  </si>
  <si>
    <t>DH12258</t>
  </si>
  <si>
    <t>DH12257</t>
  </si>
  <si>
    <t>DH12256</t>
  </si>
  <si>
    <t>DH12255</t>
  </si>
  <si>
    <t>DH12254</t>
  </si>
  <si>
    <t>DH12253</t>
  </si>
  <si>
    <t>29/03/2019</t>
  </si>
  <si>
    <t>DH12007</t>
  </si>
  <si>
    <t>DH12252</t>
  </si>
  <si>
    <t>DH12251</t>
  </si>
  <si>
    <t>DH12250</t>
  </si>
  <si>
    <t>DH12249</t>
  </si>
  <si>
    <t>DH12248</t>
  </si>
  <si>
    <t>DH12247</t>
  </si>
  <si>
    <t>DH12246</t>
  </si>
  <si>
    <t>DH12245</t>
  </si>
  <si>
    <t>DH12244</t>
  </si>
  <si>
    <t>DH12243</t>
  </si>
  <si>
    <t>DH12242</t>
  </si>
  <si>
    <t>DH12240</t>
  </si>
  <si>
    <t>DH12239</t>
  </si>
  <si>
    <t>DH12238</t>
  </si>
  <si>
    <t>DH12237</t>
  </si>
  <si>
    <t>DH12235</t>
  </si>
  <si>
    <t>DH12234</t>
  </si>
  <si>
    <t>DH12233</t>
  </si>
  <si>
    <t>DH12232</t>
  </si>
  <si>
    <t>DH12230</t>
  </si>
  <si>
    <t>DH12229</t>
  </si>
  <si>
    <t>DH12228</t>
  </si>
  <si>
    <t>DH12227</t>
  </si>
  <si>
    <t>DH12226</t>
  </si>
  <si>
    <t>DH12225</t>
  </si>
  <si>
    <t>DH12224</t>
  </si>
  <si>
    <t>DH12223</t>
  </si>
  <si>
    <t>DH12222</t>
  </si>
  <si>
    <t>DH12221</t>
  </si>
  <si>
    <t>DH12220</t>
  </si>
  <si>
    <t>DH12219</t>
  </si>
  <si>
    <t>DH12218</t>
  </si>
  <si>
    <t>DH12217</t>
  </si>
  <si>
    <t>DH12216</t>
  </si>
  <si>
    <t>DH12215</t>
  </si>
  <si>
    <t>DH12214</t>
  </si>
  <si>
    <t>DH12212</t>
  </si>
  <si>
    <t>DH12211</t>
  </si>
  <si>
    <t>DH12210</t>
  </si>
  <si>
    <t>DH12209</t>
  </si>
  <si>
    <t>DH12208</t>
  </si>
  <si>
    <t>DH12207</t>
  </si>
  <si>
    <t>DH12206</t>
  </si>
  <si>
    <t>DH12205</t>
  </si>
  <si>
    <t>DH12204</t>
  </si>
  <si>
    <t>03/04/2019</t>
  </si>
  <si>
    <t>DH12203</t>
  </si>
  <si>
    <t>DH12202</t>
  </si>
  <si>
    <t>DH12201</t>
  </si>
  <si>
    <t>DH12200</t>
  </si>
  <si>
    <t>DH12199</t>
  </si>
  <si>
    <t>DH12198</t>
  </si>
  <si>
    <t>DH12197</t>
  </si>
  <si>
    <t>KH1846</t>
  </si>
  <si>
    <t>DH12196</t>
  </si>
  <si>
    <t>DH12195</t>
  </si>
  <si>
    <t>DH12194</t>
  </si>
  <si>
    <t>DH12193</t>
  </si>
  <si>
    <t>DH12192</t>
  </si>
  <si>
    <t>DH12191</t>
  </si>
  <si>
    <t>DH12190</t>
  </si>
  <si>
    <t>DH12189</t>
  </si>
  <si>
    <t>DH12188</t>
  </si>
  <si>
    <t>DH12186</t>
  </si>
  <si>
    <t>DH12185</t>
  </si>
  <si>
    <t>DH12184</t>
  </si>
  <si>
    <t>DH12183</t>
  </si>
  <si>
    <t>DH12182</t>
  </si>
  <si>
    <t>DH12181</t>
  </si>
  <si>
    <t>DH12180</t>
  </si>
  <si>
    <t>DH12179</t>
  </si>
  <si>
    <t>DH12178</t>
  </si>
  <si>
    <t>DH12177</t>
  </si>
  <si>
    <t>DH12175</t>
  </si>
  <si>
    <t>DH12174</t>
  </si>
  <si>
    <t>DH12173</t>
  </si>
  <si>
    <t>DH12172</t>
  </si>
  <si>
    <t>DH12171</t>
  </si>
  <si>
    <t>DH12170</t>
  </si>
  <si>
    <t>DH12169</t>
  </si>
  <si>
    <t>DH12168</t>
  </si>
  <si>
    <t>DH12167</t>
  </si>
  <si>
    <t>DH12166</t>
  </si>
  <si>
    <t>DH12132</t>
  </si>
  <si>
    <t>DH12165</t>
  </si>
  <si>
    <t>DH12164</t>
  </si>
  <si>
    <t>DH12162</t>
  </si>
  <si>
    <t>DH12161</t>
  </si>
  <si>
    <t>DH12160</t>
  </si>
  <si>
    <t>DH12158</t>
  </si>
  <si>
    <t>DH12157</t>
  </si>
  <si>
    <t>DH12156</t>
  </si>
  <si>
    <t>DH12155</t>
  </si>
  <si>
    <t>DH12154</t>
  </si>
  <si>
    <t>DH12153</t>
  </si>
  <si>
    <t>DH12152</t>
  </si>
  <si>
    <t>DH12151</t>
  </si>
  <si>
    <t>DH12150</t>
  </si>
  <si>
    <t>DH12149</t>
  </si>
  <si>
    <t>DH12148</t>
  </si>
  <si>
    <t>DH12147</t>
  </si>
  <si>
    <t>DH12144</t>
  </si>
  <si>
    <t>DH12143</t>
  </si>
  <si>
    <t>DH12142</t>
  </si>
  <si>
    <t>DH12141</t>
  </si>
  <si>
    <t>DH12140</t>
  </si>
  <si>
    <t>DH12139</t>
  </si>
  <si>
    <t>DH12138</t>
  </si>
  <si>
    <t>DH12137</t>
  </si>
  <si>
    <t>DH12136</t>
  </si>
  <si>
    <t>DH12135</t>
  </si>
  <si>
    <t>DH12133</t>
  </si>
  <si>
    <t>DH12131</t>
  </si>
  <si>
    <t>DH12130</t>
  </si>
  <si>
    <t>DH12129</t>
  </si>
  <si>
    <t>DH12128</t>
  </si>
  <si>
    <t>01/04/2019</t>
  </si>
  <si>
    <t>DH12127</t>
  </si>
  <si>
    <t>DH12126</t>
  </si>
  <si>
    <t>DH12125</t>
  </si>
  <si>
    <t>DH12124</t>
  </si>
  <si>
    <t>DH12123</t>
  </si>
  <si>
    <t>DH12122</t>
  </si>
  <si>
    <t>DH12121</t>
  </si>
  <si>
    <t>DH12120</t>
  </si>
  <si>
    <t>DH12119</t>
  </si>
  <si>
    <t>DH12117</t>
  </si>
  <si>
    <t>DH12116</t>
  </si>
  <si>
    <t>DH12115</t>
  </si>
  <si>
    <t>DH12114</t>
  </si>
  <si>
    <t>DH12113</t>
  </si>
  <si>
    <t>DH12112</t>
  </si>
  <si>
    <t>DH12111</t>
  </si>
  <si>
    <t>DH12110</t>
  </si>
  <si>
    <t>DH12109</t>
  </si>
  <si>
    <t>DH12108</t>
  </si>
  <si>
    <t>DH12107</t>
  </si>
  <si>
    <t>DH12106</t>
  </si>
  <si>
    <t>DH12105</t>
  </si>
  <si>
    <t>DH12104</t>
  </si>
  <si>
    <t>DH12103</t>
  </si>
  <si>
    <t>DH12102</t>
  </si>
  <si>
    <t>DH12101</t>
  </si>
  <si>
    <t>DH12100</t>
  </si>
  <si>
    <t>DH12099</t>
  </si>
  <si>
    <t>DH12098</t>
  </si>
  <si>
    <t>DH12097</t>
  </si>
  <si>
    <t>DH12096</t>
  </si>
  <si>
    <t>DH12095</t>
  </si>
  <si>
    <t>DH12094</t>
  </si>
  <si>
    <t>DH12093</t>
  </si>
  <si>
    <t>DH12092</t>
  </si>
  <si>
    <t>KH1702</t>
  </si>
  <si>
    <t>DH12091</t>
  </si>
  <si>
    <t>DH12090</t>
  </si>
  <si>
    <t>DH12089</t>
  </si>
  <si>
    <t>DH12088</t>
  </si>
  <si>
    <t>DH12087</t>
  </si>
  <si>
    <t>DH12086</t>
  </si>
  <si>
    <t>DH12085</t>
  </si>
  <si>
    <t>DH12084</t>
  </si>
  <si>
    <t>DH12083</t>
  </si>
  <si>
    <t>DH12082</t>
  </si>
  <si>
    <t>27/03/2019</t>
  </si>
  <si>
    <t>DH11920</t>
  </si>
  <si>
    <t>31/03/2019</t>
  </si>
  <si>
    <t>DH12081</t>
  </si>
  <si>
    <t>DH12080</t>
  </si>
  <si>
    <t>DH12079</t>
  </si>
  <si>
    <t>DH12078</t>
  </si>
  <si>
    <t>DH12077</t>
  </si>
  <si>
    <t>DH12076</t>
  </si>
  <si>
    <t>DH12075</t>
  </si>
  <si>
    <t>DH12074</t>
  </si>
  <si>
    <t>DH12073</t>
  </si>
  <si>
    <t>DH12072</t>
  </si>
  <si>
    <t>DH12071</t>
  </si>
  <si>
    <t>DH12070</t>
  </si>
  <si>
    <t>DH12069</t>
  </si>
  <si>
    <t>DH12068</t>
  </si>
  <si>
    <t>DH12067</t>
  </si>
  <si>
    <t>DH12066</t>
  </si>
  <si>
    <t>DH12065</t>
  </si>
  <si>
    <t>DH12064</t>
  </si>
  <si>
    <t>DH12063</t>
  </si>
  <si>
    <t>DH12062</t>
  </si>
  <si>
    <t>DH12061</t>
  </si>
  <si>
    <t>DH12060</t>
  </si>
  <si>
    <t>DH12059</t>
  </si>
  <si>
    <t>DH12058</t>
  </si>
  <si>
    <t>DH12057</t>
  </si>
  <si>
    <t>DH12056</t>
  </si>
  <si>
    <t>DH12055</t>
  </si>
  <si>
    <t>DH12054</t>
  </si>
  <si>
    <t>DH12053</t>
  </si>
  <si>
    <t>DH12052</t>
  </si>
  <si>
    <t>DH12051</t>
  </si>
  <si>
    <t>DH12050</t>
  </si>
  <si>
    <t>30/03/2019</t>
  </si>
  <si>
    <t>DH12048</t>
  </si>
  <si>
    <t>DH12047</t>
  </si>
  <si>
    <t>DH12046</t>
  </si>
  <si>
    <t>DH12045</t>
  </si>
  <si>
    <t>DH12044</t>
  </si>
  <si>
    <t>DH12043</t>
  </si>
  <si>
    <t>DH12042</t>
  </si>
  <si>
    <t>DH12041</t>
  </si>
  <si>
    <t>DH12040</t>
  </si>
  <si>
    <t>DH12039</t>
  </si>
  <si>
    <t>DH12038</t>
  </si>
  <si>
    <t>DH12037</t>
  </si>
  <si>
    <t>DH12036</t>
  </si>
  <si>
    <t>DH12035</t>
  </si>
  <si>
    <t>DH12034</t>
  </si>
  <si>
    <t>DH12033</t>
  </si>
  <si>
    <t>DH12032</t>
  </si>
  <si>
    <t>DH12031</t>
  </si>
  <si>
    <t>DH12030</t>
  </si>
  <si>
    <t>DH12029</t>
  </si>
  <si>
    <t>DH12028</t>
  </si>
  <si>
    <t>DH12027</t>
  </si>
  <si>
    <t>DH12026</t>
  </si>
  <si>
    <t>DH12024</t>
  </si>
  <si>
    <t>DH12023</t>
  </si>
  <si>
    <t>DH12022</t>
  </si>
  <si>
    <t>DH12021</t>
  </si>
  <si>
    <t>DH12020</t>
  </si>
  <si>
    <t>DH12019</t>
  </si>
  <si>
    <t>DH12018</t>
  </si>
  <si>
    <t>DH12016</t>
  </si>
  <si>
    <t>DH12015</t>
  </si>
  <si>
    <t>KH2478</t>
  </si>
  <si>
    <t>DH12014</t>
  </si>
  <si>
    <t>DH12013</t>
  </si>
  <si>
    <t>DH12012</t>
  </si>
  <si>
    <t>DH12011</t>
  </si>
  <si>
    <t>DH12010</t>
  </si>
  <si>
    <t>DH12009</t>
  </si>
  <si>
    <t>DH12006</t>
  </si>
  <si>
    <t>DH12005</t>
  </si>
  <si>
    <t>DH12004</t>
  </si>
  <si>
    <t>DH12003</t>
  </si>
  <si>
    <t>DH12002</t>
  </si>
  <si>
    <t>DH12001</t>
  </si>
  <si>
    <t>DH12000</t>
  </si>
  <si>
    <t>DH11999</t>
  </si>
  <si>
    <t>DH11998</t>
  </si>
  <si>
    <t>DH11996</t>
  </si>
  <si>
    <t>DH11995</t>
  </si>
  <si>
    <t>DH11994</t>
  </si>
  <si>
    <t>DH11993</t>
  </si>
  <si>
    <t>DH11992</t>
  </si>
  <si>
    <t>DH11991</t>
  </si>
  <si>
    <t>DH11990</t>
  </si>
  <si>
    <t>DH11989</t>
  </si>
  <si>
    <t>DH11988</t>
  </si>
  <si>
    <t>28/03/2019</t>
  </si>
  <si>
    <t>DH11964</t>
  </si>
  <si>
    <t>DH11929</t>
  </si>
  <si>
    <t>DH11987</t>
  </si>
  <si>
    <t>DH11986</t>
  </si>
  <si>
    <t>DH11985</t>
  </si>
  <si>
    <t>DH11984</t>
  </si>
  <si>
    <t>DH11983</t>
  </si>
  <si>
    <t>DH11982</t>
  </si>
  <si>
    <t>DH11981</t>
  </si>
  <si>
    <t>DH11980</t>
  </si>
  <si>
    <t>DH11979</t>
  </si>
  <si>
    <t>DH11978</t>
  </si>
  <si>
    <t>DH11977</t>
  </si>
  <si>
    <t>DH11976</t>
  </si>
  <si>
    <t>DH11975</t>
  </si>
  <si>
    <t>DH11974</t>
  </si>
  <si>
    <t>DH11973</t>
  </si>
  <si>
    <t>DH11972</t>
  </si>
  <si>
    <t>DH11971</t>
  </si>
  <si>
    <t>DH11970</t>
  </si>
  <si>
    <t>DH11969</t>
  </si>
  <si>
    <t>DH11968</t>
  </si>
  <si>
    <t>DH11967</t>
  </si>
  <si>
    <t>DH11966</t>
  </si>
  <si>
    <t>DH11965</t>
  </si>
  <si>
    <t>DH11963</t>
  </si>
  <si>
    <t>DH11962</t>
  </si>
  <si>
    <t>DH11961</t>
  </si>
  <si>
    <t>DH11960</t>
  </si>
  <si>
    <t>DH11959</t>
  </si>
  <si>
    <t>KH3777</t>
  </si>
  <si>
    <t>DH11958</t>
  </si>
  <si>
    <t>DH11957</t>
  </si>
  <si>
    <t>DH11956</t>
  </si>
  <si>
    <t>DH11954</t>
  </si>
  <si>
    <t>DH11953</t>
  </si>
  <si>
    <t>DH11952</t>
  </si>
  <si>
    <t>DH11951</t>
  </si>
  <si>
    <t>DH11950</t>
  </si>
  <si>
    <t>DH11949</t>
  </si>
  <si>
    <t>DH11948</t>
  </si>
  <si>
    <t>DH11947</t>
  </si>
  <si>
    <t>DH11946</t>
  </si>
  <si>
    <t>DH11945</t>
  </si>
  <si>
    <t>DH11944</t>
  </si>
  <si>
    <t>DH11943</t>
  </si>
  <si>
    <t>DH11942</t>
  </si>
  <si>
    <t>DH11940</t>
  </si>
  <si>
    <t>DH11939</t>
  </si>
  <si>
    <t>DH11938</t>
  </si>
  <si>
    <t>DH11937</t>
  </si>
  <si>
    <t>DH11936</t>
  </si>
  <si>
    <t>DH11935</t>
  </si>
  <si>
    <t>DH11934</t>
  </si>
  <si>
    <t>DH11933</t>
  </si>
  <si>
    <t>DH11932</t>
  </si>
  <si>
    <t>DH11930</t>
  </si>
  <si>
    <t>DH11928</t>
  </si>
  <si>
    <t>DH11926</t>
  </si>
  <si>
    <t>DH11925</t>
  </si>
  <si>
    <t>DH11924</t>
  </si>
  <si>
    <t>DH11923</t>
  </si>
  <si>
    <t>DH11921</t>
  </si>
  <si>
    <t>DH11919</t>
  </si>
  <si>
    <t>DH11917</t>
  </si>
  <si>
    <t>DH11916</t>
  </si>
  <si>
    <t>DH11915</t>
  </si>
  <si>
    <t>DH11914</t>
  </si>
  <si>
    <t>DH11913</t>
  </si>
  <si>
    <t>DH11912</t>
  </si>
  <si>
    <t>DH11911</t>
  </si>
  <si>
    <t>DH11910</t>
  </si>
  <si>
    <t>DH11909</t>
  </si>
  <si>
    <t>DH11908</t>
  </si>
  <si>
    <t>DH11907</t>
  </si>
  <si>
    <t>DH11906</t>
  </si>
  <si>
    <t>DH11905</t>
  </si>
  <si>
    <t>DH11904</t>
  </si>
  <si>
    <t>DH11903</t>
  </si>
  <si>
    <t>DH11902</t>
  </si>
  <si>
    <t>DH11901</t>
  </si>
  <si>
    <t>DH11900</t>
  </si>
  <si>
    <t>26/03/2019</t>
  </si>
  <si>
    <t>DH11899</t>
  </si>
  <si>
    <t>DH11898</t>
  </si>
  <si>
    <t>DH11897</t>
  </si>
  <si>
    <t>DH11896</t>
  </si>
  <si>
    <t>DH11895</t>
  </si>
  <si>
    <t>DH11894</t>
  </si>
  <si>
    <t>DH11893</t>
  </si>
  <si>
    <t>DH11892</t>
  </si>
  <si>
    <t>DH11891</t>
  </si>
  <si>
    <t>DH11890</t>
  </si>
  <si>
    <t>DH11889</t>
  </si>
  <si>
    <t>DH11888</t>
  </si>
  <si>
    <t>DH11887</t>
  </si>
  <si>
    <t>DH11886</t>
  </si>
  <si>
    <t>DH11885</t>
  </si>
  <si>
    <t>DH11884</t>
  </si>
  <si>
    <t>DH11883</t>
  </si>
  <si>
    <t>DH11882</t>
  </si>
  <si>
    <t>DH11881</t>
  </si>
  <si>
    <t>DH11880</t>
  </si>
  <si>
    <t>DH11879</t>
  </si>
  <si>
    <t>DH11878</t>
  </si>
  <si>
    <t>DH11877</t>
  </si>
  <si>
    <t>DH11876</t>
  </si>
  <si>
    <t>DH11875</t>
  </si>
  <si>
    <t>DH11874</t>
  </si>
  <si>
    <t>DH11873</t>
  </si>
  <si>
    <t>DH11872</t>
  </si>
  <si>
    <t>DH11871</t>
  </si>
  <si>
    <t>DH11870</t>
  </si>
  <si>
    <t>DH11868</t>
  </si>
  <si>
    <t>DH11867</t>
  </si>
  <si>
    <t>DH11866</t>
  </si>
  <si>
    <t>DH11865</t>
  </si>
  <si>
    <t>DH11864</t>
  </si>
  <si>
    <t>25/03/2019</t>
  </si>
  <si>
    <t>DH11833</t>
  </si>
  <si>
    <t>20/03/2019</t>
  </si>
  <si>
    <t>DH11675</t>
  </si>
  <si>
    <t>DH11863</t>
  </si>
  <si>
    <t>DH11862</t>
  </si>
  <si>
    <t>DH11861</t>
  </si>
  <si>
    <t>DH11860</t>
  </si>
  <si>
    <t>DH11859</t>
  </si>
  <si>
    <t>DH11858</t>
  </si>
  <si>
    <t>DH11857</t>
  </si>
  <si>
    <t>DH11856</t>
  </si>
  <si>
    <t>DH11855</t>
  </si>
  <si>
    <t>DH11854</t>
  </si>
  <si>
    <t>DH11853</t>
  </si>
  <si>
    <t>DH11852</t>
  </si>
  <si>
    <t>DH11851</t>
  </si>
  <si>
    <t>DH11850</t>
  </si>
  <si>
    <t>DH11849</t>
  </si>
  <si>
    <t>DH11848</t>
  </si>
  <si>
    <t>DH11847</t>
  </si>
  <si>
    <t>DH11846</t>
  </si>
  <si>
    <t>DH11845</t>
  </si>
  <si>
    <t>DH11844</t>
  </si>
  <si>
    <t>DH11843</t>
  </si>
  <si>
    <t>DH11842</t>
  </si>
  <si>
    <t>DH11840</t>
  </si>
  <si>
    <t>DH11839</t>
  </si>
  <si>
    <t>DH11838</t>
  </si>
  <si>
    <t>DH11837</t>
  </si>
  <si>
    <t>DH11836</t>
  </si>
  <si>
    <t>DH11835</t>
  </si>
  <si>
    <t>DH11834</t>
  </si>
  <si>
    <t>DH11832</t>
  </si>
  <si>
    <t>DH11831</t>
  </si>
  <si>
    <t>DH11830</t>
  </si>
  <si>
    <t>DH11829</t>
  </si>
  <si>
    <t>DH11828</t>
  </si>
  <si>
    <t>DH11827</t>
  </si>
  <si>
    <t>DH11826</t>
  </si>
  <si>
    <t>DH11825</t>
  </si>
  <si>
    <t>DH11824</t>
  </si>
  <si>
    <t>DH11823</t>
  </si>
  <si>
    <t>DH11822</t>
  </si>
  <si>
    <t>DH11820</t>
  </si>
  <si>
    <t>DH11819</t>
  </si>
  <si>
    <t>DH11818</t>
  </si>
  <si>
    <t>23/03/2019</t>
  </si>
  <si>
    <t>DH11775</t>
  </si>
  <si>
    <t>22/03/2019</t>
  </si>
  <si>
    <t>DH11757</t>
  </si>
  <si>
    <t>24/03/2019</t>
  </si>
  <si>
    <t>DH11817</t>
  </si>
  <si>
    <t>KH2510</t>
  </si>
  <si>
    <t>DH11816</t>
  </si>
  <si>
    <t>DH11815</t>
  </si>
  <si>
    <t>DH11814</t>
  </si>
  <si>
    <t>DH11813</t>
  </si>
  <si>
    <t>DH11812</t>
  </si>
  <si>
    <t>DH11811</t>
  </si>
  <si>
    <t>DH11810</t>
  </si>
  <si>
    <t>DH11809</t>
  </si>
  <si>
    <t>DH11806</t>
  </si>
  <si>
    <t>DH11805</t>
  </si>
  <si>
    <t>DH11804</t>
  </si>
  <si>
    <t>DH11803</t>
  </si>
  <si>
    <t>DH11802</t>
  </si>
  <si>
    <t>DH11801</t>
  </si>
  <si>
    <t>DH11800</t>
  </si>
  <si>
    <t>DH11799</t>
  </si>
  <si>
    <t>DH11798</t>
  </si>
  <si>
    <t>21/03/2019</t>
  </si>
  <si>
    <t>DH11716</t>
  </si>
  <si>
    <t>14/03/2019</t>
  </si>
  <si>
    <t>DH11480</t>
  </si>
  <si>
    <t>DH11797</t>
  </si>
  <si>
    <t>DH11796</t>
  </si>
  <si>
    <t>DH11795</t>
  </si>
  <si>
    <t>DH11794</t>
  </si>
  <si>
    <t>DH11793</t>
  </si>
  <si>
    <t>DH11792</t>
  </si>
  <si>
    <t>DH11791</t>
  </si>
  <si>
    <t>DH11790</t>
  </si>
  <si>
    <t>DH11789</t>
  </si>
  <si>
    <t>KH2565</t>
  </si>
  <si>
    <t>DH11787</t>
  </si>
  <si>
    <t>DH11786</t>
  </si>
  <si>
    <t>DH11785</t>
  </si>
  <si>
    <t>DH11784</t>
  </si>
  <si>
    <t>DH11783</t>
  </si>
  <si>
    <t>DH11782</t>
  </si>
  <si>
    <t>DH11781</t>
  </si>
  <si>
    <t>DH11780</t>
  </si>
  <si>
    <t>DH11778</t>
  </si>
  <si>
    <t>DH11777</t>
  </si>
  <si>
    <t>DH11776</t>
  </si>
  <si>
    <t>DH11774</t>
  </si>
  <si>
    <t>DH11773</t>
  </si>
  <si>
    <t>DH11772</t>
  </si>
  <si>
    <t>DH11770</t>
  </si>
  <si>
    <t>DH11769</t>
  </si>
  <si>
    <t>DH11703</t>
  </si>
  <si>
    <t>DH11768</t>
  </si>
  <si>
    <t>DH11767</t>
  </si>
  <si>
    <t>DH11766</t>
  </si>
  <si>
    <t>DH11764</t>
  </si>
  <si>
    <t>DH11763</t>
  </si>
  <si>
    <t>DH11762</t>
  </si>
  <si>
    <t>DH11761</t>
  </si>
  <si>
    <t>DH11760</t>
  </si>
  <si>
    <t>DH11759</t>
  </si>
  <si>
    <t>DH11758</t>
  </si>
  <si>
    <t>DH11756</t>
  </si>
  <si>
    <t>DH11755</t>
  </si>
  <si>
    <t>DH11754</t>
  </si>
  <si>
    <t>DH11753</t>
  </si>
  <si>
    <t>DH11752</t>
  </si>
  <si>
    <t>DH11751</t>
  </si>
  <si>
    <t>DH11750</t>
  </si>
  <si>
    <t>DH11749</t>
  </si>
  <si>
    <t>DH11748</t>
  </si>
  <si>
    <t>DH11747</t>
  </si>
  <si>
    <t>DH11746</t>
  </si>
  <si>
    <t>DH11745</t>
  </si>
  <si>
    <t>DH11744</t>
  </si>
  <si>
    <t>DH11743</t>
  </si>
  <si>
    <t>DH11742</t>
  </si>
  <si>
    <t>DH11741</t>
  </si>
  <si>
    <t>DH11740</t>
  </si>
  <si>
    <t>DH11739</t>
  </si>
  <si>
    <t>DH11738</t>
  </si>
  <si>
    <t>DH11737</t>
  </si>
  <si>
    <t>DH11736</t>
  </si>
  <si>
    <t>DH11735</t>
  </si>
  <si>
    <t>DH11734</t>
  </si>
  <si>
    <t>DH11733</t>
  </si>
  <si>
    <t>DH11732</t>
  </si>
  <si>
    <t>DH11731</t>
  </si>
  <si>
    <t>DH11730</t>
  </si>
  <si>
    <t>DH11718</t>
  </si>
  <si>
    <t>DH11708</t>
  </si>
  <si>
    <t>DH11700</t>
  </si>
  <si>
    <t>DH11729</t>
  </si>
  <si>
    <t>DH11728</t>
  </si>
  <si>
    <t>DH11727</t>
  </si>
  <si>
    <t>DH11726</t>
  </si>
  <si>
    <t>DH11725</t>
  </si>
  <si>
    <t>DH11724</t>
  </si>
  <si>
    <t>DH11723</t>
  </si>
  <si>
    <t>DH11722</t>
  </si>
  <si>
    <t>DH11721</t>
  </si>
  <si>
    <t>DH11720</t>
  </si>
  <si>
    <t>DH11719</t>
  </si>
  <si>
    <t>DH11717</t>
  </si>
  <si>
    <t>KH1678</t>
  </si>
  <si>
    <t>DH11715</t>
  </si>
  <si>
    <t>DH11714</t>
  </si>
  <si>
    <t>DH11713</t>
  </si>
  <si>
    <t>DH11712</t>
  </si>
  <si>
    <t>DH11711</t>
  </si>
  <si>
    <t>DH11710</t>
  </si>
  <si>
    <t>DH11709</t>
  </si>
  <si>
    <t>DH11707</t>
  </si>
  <si>
    <t>DH11704</t>
  </si>
  <si>
    <t>DH11702</t>
  </si>
  <si>
    <t>DH11701</t>
  </si>
  <si>
    <t>DH11699</t>
  </si>
  <si>
    <t>DH11698</t>
  </si>
  <si>
    <t>DH11697</t>
  </si>
  <si>
    <t>DH11696</t>
  </si>
  <si>
    <t>DH11695</t>
  </si>
  <si>
    <t>DH11694</t>
  </si>
  <si>
    <t>DH11692</t>
  </si>
  <si>
    <t>DH11691</t>
  </si>
  <si>
    <t>DH11690</t>
  </si>
  <si>
    <t>DH11689</t>
  </si>
  <si>
    <t>DH11688</t>
  </si>
  <si>
    <t>DH11687</t>
  </si>
  <si>
    <t>DH11686</t>
  </si>
  <si>
    <t>DH11685</t>
  </si>
  <si>
    <t>DH11684</t>
  </si>
  <si>
    <t>DH11682</t>
  </si>
  <si>
    <t>DH11681</t>
  </si>
  <si>
    <t>DH11680</t>
  </si>
  <si>
    <t>DH11679</t>
  </si>
  <si>
    <t>DH11678</t>
  </si>
  <si>
    <t>DH11677</t>
  </si>
  <si>
    <t>DH11676</t>
  </si>
  <si>
    <t>DH11674</t>
  </si>
  <si>
    <t>DH11673</t>
  </si>
  <si>
    <t>DH11672</t>
  </si>
  <si>
    <t>DH11671</t>
  </si>
  <si>
    <t>DH11669</t>
  </si>
  <si>
    <t>DH11668</t>
  </si>
  <si>
    <t>DH11667</t>
  </si>
  <si>
    <t>DH11666</t>
  </si>
  <si>
    <t>DH11665</t>
  </si>
  <si>
    <t>DH11664</t>
  </si>
  <si>
    <t>DH11663</t>
  </si>
  <si>
    <t>DH11662</t>
  </si>
  <si>
    <t>DH11660</t>
  </si>
  <si>
    <t>DH11659</t>
  </si>
  <si>
    <t>DH11658</t>
  </si>
  <si>
    <t>DH11657</t>
  </si>
  <si>
    <t>DH11656</t>
  </si>
  <si>
    <t>DH11655</t>
  </si>
  <si>
    <t>DH11654</t>
  </si>
  <si>
    <t>DH11653</t>
  </si>
  <si>
    <t>DH11652</t>
  </si>
  <si>
    <t>DH11651</t>
  </si>
  <si>
    <t>18/03/2019</t>
  </si>
  <si>
    <t>DH11622</t>
  </si>
  <si>
    <t>07/03/2019</t>
  </si>
  <si>
    <t>DH11178</t>
  </si>
  <si>
    <t>19/03/2019</t>
  </si>
  <si>
    <t>DH11650</t>
  </si>
  <si>
    <t>DH11649</t>
  </si>
  <si>
    <t>DH11648</t>
  </si>
  <si>
    <t>DH11647</t>
  </si>
  <si>
    <t>DH11646</t>
  </si>
  <si>
    <t>DH11645</t>
  </si>
  <si>
    <t>DH11644</t>
  </si>
  <si>
    <t>DH11643</t>
  </si>
  <si>
    <t>DH11642</t>
  </si>
  <si>
    <t>DH11641</t>
  </si>
  <si>
    <t>DH11640</t>
  </si>
  <si>
    <t>DH11639</t>
  </si>
  <si>
    <t>DH11638</t>
  </si>
  <si>
    <t>DH11637</t>
  </si>
  <si>
    <t>DH11636</t>
  </si>
  <si>
    <t>DH11635</t>
  </si>
  <si>
    <t>DH11634</t>
  </si>
  <si>
    <t>DH11633</t>
  </si>
  <si>
    <t>DH11632</t>
  </si>
  <si>
    <t>DH11631</t>
  </si>
  <si>
    <t>DH11630</t>
  </si>
  <si>
    <t>DH11629</t>
  </si>
  <si>
    <t>DH11628</t>
  </si>
  <si>
    <t>DH11627</t>
  </si>
  <si>
    <t>DH11626</t>
  </si>
  <si>
    <t>DH11625</t>
  </si>
  <si>
    <t>DH11621</t>
  </si>
  <si>
    <t>DH11620</t>
  </si>
  <si>
    <t>DH11619</t>
  </si>
  <si>
    <t>DH11618</t>
  </si>
  <si>
    <t>DH11617</t>
  </si>
  <si>
    <t>DH11616</t>
  </si>
  <si>
    <t>DH11615</t>
  </si>
  <si>
    <t>DH11614</t>
  </si>
  <si>
    <t>DH11613</t>
  </si>
  <si>
    <t>DH11612</t>
  </si>
  <si>
    <t>DH11610</t>
  </si>
  <si>
    <t>DH11609</t>
  </si>
  <si>
    <t>DH11608</t>
  </si>
  <si>
    <t>DH11607</t>
  </si>
  <si>
    <t>DH11606</t>
  </si>
  <si>
    <t>DH11605</t>
  </si>
  <si>
    <t>DH11604</t>
  </si>
  <si>
    <t>DH11603</t>
  </si>
  <si>
    <t>DH11602</t>
  </si>
  <si>
    <t>DH11601</t>
  </si>
  <si>
    <t>DH11600</t>
  </si>
  <si>
    <t>DH11599</t>
  </si>
  <si>
    <t>DH11598</t>
  </si>
  <si>
    <t>KH2172</t>
  </si>
  <si>
    <t>DH11597</t>
  </si>
  <si>
    <t>DH11596</t>
  </si>
  <si>
    <t>DH11595</t>
  </si>
  <si>
    <t>DH11593</t>
  </si>
  <si>
    <t>DH11592</t>
  </si>
  <si>
    <t>DH11591</t>
  </si>
  <si>
    <t>DH11590</t>
  </si>
  <si>
    <t>DH11589</t>
  </si>
  <si>
    <t>KH2594</t>
  </si>
  <si>
    <t>DH11588</t>
  </si>
  <si>
    <t>DH11587</t>
  </si>
  <si>
    <t>DH11586</t>
  </si>
  <si>
    <t>DH11585</t>
  </si>
  <si>
    <t>DH11583</t>
  </si>
  <si>
    <t>17/03/2019</t>
  </si>
  <si>
    <t>DH11582</t>
  </si>
  <si>
    <t>DH11581</t>
  </si>
  <si>
    <t>DH11580</t>
  </si>
  <si>
    <t>DH11579</t>
  </si>
  <si>
    <t>DH11578</t>
  </si>
  <si>
    <t>DH11577</t>
  </si>
  <si>
    <t>DH11576</t>
  </si>
  <si>
    <t>DH11575</t>
  </si>
  <si>
    <t>DH11574</t>
  </si>
  <si>
    <t>DH11573</t>
  </si>
  <si>
    <t>DH11572</t>
  </si>
  <si>
    <t>DH11571</t>
  </si>
  <si>
    <t>DH11570</t>
  </si>
  <si>
    <t>DH11569</t>
  </si>
  <si>
    <t>DH11568</t>
  </si>
  <si>
    <t>DH11567</t>
  </si>
  <si>
    <t>DH11566</t>
  </si>
  <si>
    <t>DH11565</t>
  </si>
  <si>
    <t>DH11564</t>
  </si>
  <si>
    <t>DH11563</t>
  </si>
  <si>
    <t>DH11562</t>
  </si>
  <si>
    <t>DH11561</t>
  </si>
  <si>
    <t>DH11560</t>
  </si>
  <si>
    <t>DH11559</t>
  </si>
  <si>
    <t>DH11558</t>
  </si>
  <si>
    <t>16/03/2019</t>
  </si>
  <si>
    <t>DH11557</t>
  </si>
  <si>
    <t>DH11556</t>
  </si>
  <si>
    <t>DH11555</t>
  </si>
  <si>
    <t>DH11554</t>
  </si>
  <si>
    <t>DH11553</t>
  </si>
  <si>
    <t>DH11552</t>
  </si>
  <si>
    <t>DH11551</t>
  </si>
  <si>
    <t>DH11550</t>
  </si>
  <si>
    <t>DH11549</t>
  </si>
  <si>
    <t>DH11548</t>
  </si>
  <si>
    <t>DH11547</t>
  </si>
  <si>
    <t>DH11546</t>
  </si>
  <si>
    <t>DH11545</t>
  </si>
  <si>
    <t>DH11544</t>
  </si>
  <si>
    <t>DH11543</t>
  </si>
  <si>
    <t>DH11542</t>
  </si>
  <si>
    <t>DH11541</t>
  </si>
  <si>
    <t>DH11540</t>
  </si>
  <si>
    <t>DH11539</t>
  </si>
  <si>
    <t>DH11538</t>
  </si>
  <si>
    <t>DH11537</t>
  </si>
  <si>
    <t>DH11536</t>
  </si>
  <si>
    <t>DH11535</t>
  </si>
  <si>
    <t>DH11534</t>
  </si>
  <si>
    <t>DH11533</t>
  </si>
  <si>
    <t>DH11532</t>
  </si>
  <si>
    <t>DH11531</t>
  </si>
  <si>
    <t>DH11530</t>
  </si>
  <si>
    <t>KH3859</t>
  </si>
  <si>
    <t>DH11529</t>
  </si>
  <si>
    <t>15/03/2019</t>
  </si>
  <si>
    <t>DH11528</t>
  </si>
  <si>
    <t>DH11526</t>
  </si>
  <si>
    <t>DH11525</t>
  </si>
  <si>
    <t>DH11524</t>
  </si>
  <si>
    <t>DH11523</t>
  </si>
  <si>
    <t>DH11522</t>
  </si>
  <si>
    <t>DH11521</t>
  </si>
  <si>
    <t>DH11519</t>
  </si>
  <si>
    <t>DH11518</t>
  </si>
  <si>
    <t>DH11517</t>
  </si>
  <si>
    <t>DH11516</t>
  </si>
  <si>
    <t>DH11515</t>
  </si>
  <si>
    <t>DH11514</t>
  </si>
  <si>
    <t>DH11513</t>
  </si>
  <si>
    <t>DH11512</t>
  </si>
  <si>
    <t>DH11511</t>
  </si>
  <si>
    <t>DH11510</t>
  </si>
  <si>
    <t>DH11509</t>
  </si>
  <si>
    <t>DH11508</t>
  </si>
  <si>
    <t>DH11507</t>
  </si>
  <si>
    <t>DH11505</t>
  </si>
  <si>
    <t>DH11504</t>
  </si>
  <si>
    <t>DH11503</t>
  </si>
  <si>
    <t>DH11501</t>
  </si>
  <si>
    <t>DH11500</t>
  </si>
  <si>
    <t>DH11499</t>
  </si>
  <si>
    <t>DH11498</t>
  </si>
  <si>
    <t>DH11497</t>
  </si>
  <si>
    <t>DH11496</t>
  </si>
  <si>
    <t>DH11494</t>
  </si>
  <si>
    <t>DH11493</t>
  </si>
  <si>
    <t>DH11481</t>
  </si>
  <si>
    <t>DH11495</t>
  </si>
  <si>
    <t>DH11492</t>
  </si>
  <si>
    <t>DH11491</t>
  </si>
  <si>
    <t>DH11490</t>
  </si>
  <si>
    <t>DH11489</t>
  </si>
  <si>
    <t>DH11488</t>
  </si>
  <si>
    <t>DH11487</t>
  </si>
  <si>
    <t>DH11486</t>
  </si>
  <si>
    <t>DH11485</t>
  </si>
  <si>
    <t>DH11484</t>
  </si>
  <si>
    <t>DH11483</t>
  </si>
  <si>
    <t>DH11482</t>
  </si>
  <si>
    <t>DH11479</t>
  </si>
  <si>
    <t>DH11478</t>
  </si>
  <si>
    <t>DH11477</t>
  </si>
  <si>
    <t>DH11476</t>
  </si>
  <si>
    <t>DH11474</t>
  </si>
  <si>
    <t>DH11473</t>
  </si>
  <si>
    <t>DH11472</t>
  </si>
  <si>
    <t>DH11471</t>
  </si>
  <si>
    <t>DH11470</t>
  </si>
  <si>
    <t>DH11469</t>
  </si>
  <si>
    <t>DH11468</t>
  </si>
  <si>
    <t>DH11467</t>
  </si>
  <si>
    <t>DH11466</t>
  </si>
  <si>
    <t>DH11465</t>
  </si>
  <si>
    <t>DH11464</t>
  </si>
  <si>
    <t>DH11463</t>
  </si>
  <si>
    <t>DH11462</t>
  </si>
  <si>
    <t>DH11461</t>
  </si>
  <si>
    <t>DH11460</t>
  </si>
  <si>
    <t>DH11459</t>
  </si>
  <si>
    <t>DH11458</t>
  </si>
  <si>
    <t>KH1455</t>
  </si>
  <si>
    <t>DH11457</t>
  </si>
  <si>
    <t>DH11456</t>
  </si>
  <si>
    <t>DH11455</t>
  </si>
  <si>
    <t>DH11454</t>
  </si>
  <si>
    <t>DH11453</t>
  </si>
  <si>
    <t>DH11452</t>
  </si>
  <si>
    <t>11/03/2019</t>
  </si>
  <si>
    <t>DH11359</t>
  </si>
  <si>
    <t>13/03/2019</t>
  </si>
  <si>
    <t>DH11451</t>
  </si>
  <si>
    <t>DH11450</t>
  </si>
  <si>
    <t>DH11449</t>
  </si>
  <si>
    <t>DH11448</t>
  </si>
  <si>
    <t>DH11447</t>
  </si>
  <si>
    <t>DH11446</t>
  </si>
  <si>
    <t>DH11445</t>
  </si>
  <si>
    <t>DH11444</t>
  </si>
  <si>
    <t>DH11443</t>
  </si>
  <si>
    <t>DH11442</t>
  </si>
  <si>
    <t>DH11441</t>
  </si>
  <si>
    <t>DH11440</t>
  </si>
  <si>
    <t>DH11439</t>
  </si>
  <si>
    <t>DH11438</t>
  </si>
  <si>
    <t>DH11437</t>
  </si>
  <si>
    <t>DH11436</t>
  </si>
  <si>
    <t>DH11435</t>
  </si>
  <si>
    <t>DH11433</t>
  </si>
  <si>
    <t>DH11432</t>
  </si>
  <si>
    <t>DH11431</t>
  </si>
  <si>
    <t>DH11430</t>
  </si>
  <si>
    <t>DH11429</t>
  </si>
  <si>
    <t>DH11428</t>
  </si>
  <si>
    <t>DH11427</t>
  </si>
  <si>
    <t>DH11426</t>
  </si>
  <si>
    <t>KH1267</t>
  </si>
  <si>
    <t>DH11425</t>
  </si>
  <si>
    <t>DH11424</t>
  </si>
  <si>
    <t>DH11423</t>
  </si>
  <si>
    <t>DH11422</t>
  </si>
  <si>
    <t>DH11421</t>
  </si>
  <si>
    <t>DH11420</t>
  </si>
  <si>
    <t>DH11419</t>
  </si>
  <si>
    <t>DH11418</t>
  </si>
  <si>
    <t>DH11417</t>
  </si>
  <si>
    <t>DH11416</t>
  </si>
  <si>
    <t>DH11415</t>
  </si>
  <si>
    <t>12/03/2019</t>
  </si>
  <si>
    <t>DH11414</t>
  </si>
  <si>
    <t>KH3796</t>
  </si>
  <si>
    <t>DH11412</t>
  </si>
  <si>
    <t>DH11411</t>
  </si>
  <si>
    <t>DH11410</t>
  </si>
  <si>
    <t>DH11409</t>
  </si>
  <si>
    <t>DH11408</t>
  </si>
  <si>
    <t>DH11407</t>
  </si>
  <si>
    <t>DH11406</t>
  </si>
  <si>
    <t>DH11405</t>
  </si>
  <si>
    <t>DH11404</t>
  </si>
  <si>
    <t>DH11403</t>
  </si>
  <si>
    <t>DH11402</t>
  </si>
  <si>
    <t>DH11401</t>
  </si>
  <si>
    <t>DH11400</t>
  </si>
  <si>
    <t>DH11399</t>
  </si>
  <si>
    <t>DH11398</t>
  </si>
  <si>
    <t>DH11397</t>
  </si>
  <si>
    <t>DH11396</t>
  </si>
  <si>
    <t>DH11395</t>
  </si>
  <si>
    <t>DH11394</t>
  </si>
  <si>
    <t>DH11393</t>
  </si>
  <si>
    <t>DH11392</t>
  </si>
  <si>
    <t>DH11391</t>
  </si>
  <si>
    <t>DH11390</t>
  </si>
  <si>
    <t>DH11389</t>
  </si>
  <si>
    <t>DH11388</t>
  </si>
  <si>
    <t>DH11387</t>
  </si>
  <si>
    <t>DH11386</t>
  </si>
  <si>
    <t>DH11385</t>
  </si>
  <si>
    <t>DH11384</t>
  </si>
  <si>
    <t>DH11383</t>
  </si>
  <si>
    <t>DH11382</t>
  </si>
  <si>
    <t>DH11381</t>
  </si>
  <si>
    <t>DH11380</t>
  </si>
  <si>
    <t>DH11379</t>
  </si>
  <si>
    <t>DH11378</t>
  </si>
  <si>
    <t>DH11377</t>
  </si>
  <si>
    <t>DH11376</t>
  </si>
  <si>
    <t>10/03/2019</t>
  </si>
  <si>
    <t>DH11316</t>
  </si>
  <si>
    <t>08/03/2019</t>
  </si>
  <si>
    <t>DH11260</t>
  </si>
  <si>
    <t>DH11375</t>
  </si>
  <si>
    <t>DH11374</t>
  </si>
  <si>
    <t>DH11373</t>
  </si>
  <si>
    <t>DH11372</t>
  </si>
  <si>
    <t>DH11371</t>
  </si>
  <si>
    <t>DH11370</t>
  </si>
  <si>
    <t>DH11369</t>
  </si>
  <si>
    <t>DH11367</t>
  </si>
  <si>
    <t>DH11366</t>
  </si>
  <si>
    <t>DH11365</t>
  </si>
  <si>
    <t>DH11364</t>
  </si>
  <si>
    <t>DH11363</t>
  </si>
  <si>
    <t>DH11362</t>
  </si>
  <si>
    <t>DH11358</t>
  </si>
  <si>
    <t>DH11357</t>
  </si>
  <si>
    <t>DH11356</t>
  </si>
  <si>
    <t>DH11355</t>
  </si>
  <si>
    <t>DH11354</t>
  </si>
  <si>
    <t>DH11353</t>
  </si>
  <si>
    <t>DH11352</t>
  </si>
  <si>
    <t>DH11351</t>
  </si>
  <si>
    <t>DH11350</t>
  </si>
  <si>
    <t>DH11349</t>
  </si>
  <si>
    <t>DH11348</t>
  </si>
  <si>
    <t>DH11347</t>
  </si>
  <si>
    <t>DH11346</t>
  </si>
  <si>
    <t>DH11345</t>
  </si>
  <si>
    <t>DH11344</t>
  </si>
  <si>
    <t>DH11343</t>
  </si>
  <si>
    <t>DH11342</t>
  </si>
  <si>
    <t>KH2852</t>
  </si>
  <si>
    <t>DH11341</t>
  </si>
  <si>
    <t>KH3217</t>
  </si>
  <si>
    <t>DH11340</t>
  </si>
  <si>
    <t>DH11339</t>
  </si>
  <si>
    <t>DH11338</t>
  </si>
  <si>
    <t>DH11337</t>
  </si>
  <si>
    <t>DH11336</t>
  </si>
  <si>
    <t>DH11335</t>
  </si>
  <si>
    <t>DH11334</t>
  </si>
  <si>
    <t>DH11333</t>
  </si>
  <si>
    <t>KH1297</t>
  </si>
  <si>
    <t>DH11332</t>
  </si>
  <si>
    <t>DH11331</t>
  </si>
  <si>
    <t>DH11330</t>
  </si>
  <si>
    <t>DH11328</t>
  </si>
  <si>
    <t>DH11327</t>
  </si>
  <si>
    <t>DH11257</t>
  </si>
  <si>
    <t>DH11329</t>
  </si>
  <si>
    <t>DH11326</t>
  </si>
  <si>
    <t>DH11325</t>
  </si>
  <si>
    <t>DH11324</t>
  </si>
  <si>
    <t>DH11323</t>
  </si>
  <si>
    <t>DH11322</t>
  </si>
  <si>
    <t>DH11321</t>
  </si>
  <si>
    <t>DH11320</t>
  </si>
  <si>
    <t>DH11319</t>
  </si>
  <si>
    <t>DH11318</t>
  </si>
  <si>
    <t>DH11317</t>
  </si>
  <si>
    <t>DH11314</t>
  </si>
  <si>
    <t>DH11313</t>
  </si>
  <si>
    <t>DH11312</t>
  </si>
  <si>
    <t>DH11311</t>
  </si>
  <si>
    <t>DH11309</t>
  </si>
  <si>
    <t>DH11308</t>
  </si>
  <si>
    <t>DH11307</t>
  </si>
  <si>
    <t>DH11306</t>
  </si>
  <si>
    <t>DH11305</t>
  </si>
  <si>
    <t>DH11304</t>
  </si>
  <si>
    <t>DH11303</t>
  </si>
  <si>
    <t>DH11302</t>
  </si>
  <si>
    <t>DH11301</t>
  </si>
  <si>
    <t>DH11300</t>
  </si>
  <si>
    <t>DH11299</t>
  </si>
  <si>
    <t>DH11298</t>
  </si>
  <si>
    <t>DH11297</t>
  </si>
  <si>
    <t>DH11182</t>
  </si>
  <si>
    <t>09/03/2019</t>
  </si>
  <si>
    <t>DH11296</t>
  </si>
  <si>
    <t>DH11295</t>
  </si>
  <si>
    <t>DH11294</t>
  </si>
  <si>
    <t>DH11293</t>
  </si>
  <si>
    <t>DH11292</t>
  </si>
  <si>
    <t>DH11290</t>
  </si>
  <si>
    <t>DH11289</t>
  </si>
  <si>
    <t>DH11288</t>
  </si>
  <si>
    <t>DH11287</t>
  </si>
  <si>
    <t>DH11286</t>
  </si>
  <si>
    <t>DH11285</t>
  </si>
  <si>
    <t>DH11284</t>
  </si>
  <si>
    <t>DH11283</t>
  </si>
  <si>
    <t>DH11282</t>
  </si>
  <si>
    <t>DH11281</t>
  </si>
  <si>
    <t>DH11280</t>
  </si>
  <si>
    <t>DH11279</t>
  </si>
  <si>
    <t>DH11278</t>
  </si>
  <si>
    <t>DH11277</t>
  </si>
  <si>
    <t>DH11276</t>
  </si>
  <si>
    <t>DH11275</t>
  </si>
  <si>
    <t>DH11274</t>
  </si>
  <si>
    <t>DH11273</t>
  </si>
  <si>
    <t>DH11272</t>
  </si>
  <si>
    <t>DH11271</t>
  </si>
  <si>
    <t>DH11270</t>
  </si>
  <si>
    <t>DH11269</t>
  </si>
  <si>
    <t>DH11268</t>
  </si>
  <si>
    <t>DH11267</t>
  </si>
  <si>
    <t>DH11266</t>
  </si>
  <si>
    <t>DH11265</t>
  </si>
  <si>
    <t>DH11263</t>
  </si>
  <si>
    <t>DH11262</t>
  </si>
  <si>
    <t>DH11261</t>
  </si>
  <si>
    <t>DH11259</t>
  </si>
  <si>
    <t>DH11258</t>
  </si>
  <si>
    <t>DH11256</t>
  </si>
  <si>
    <t>DH11255</t>
  </si>
  <si>
    <t>DH11254</t>
  </si>
  <si>
    <t>DH11252</t>
  </si>
  <si>
    <t>DH11251</t>
  </si>
  <si>
    <t>DH11250</t>
  </si>
  <si>
    <t>DH11249</t>
  </si>
  <si>
    <t>DH11248</t>
  </si>
  <si>
    <t>DH11247</t>
  </si>
  <si>
    <t>DH11245</t>
  </si>
  <si>
    <t>DH11244</t>
  </si>
  <si>
    <t>DH11243</t>
  </si>
  <si>
    <t>DH11242</t>
  </si>
  <si>
    <t>DH11241</t>
  </si>
  <si>
    <t>DH11240</t>
  </si>
  <si>
    <t>DH11239</t>
  </si>
  <si>
    <t>DH11238</t>
  </si>
  <si>
    <t>DH11237</t>
  </si>
  <si>
    <t>DH11236</t>
  </si>
  <si>
    <t>DH11235</t>
  </si>
  <si>
    <t>DH11233</t>
  </si>
  <si>
    <t>DH11232</t>
  </si>
  <si>
    <t>DH11231</t>
  </si>
  <si>
    <t>DH11230</t>
  </si>
  <si>
    <t>DH11228</t>
  </si>
  <si>
    <t>DH11226</t>
  </si>
  <si>
    <t>DH11225</t>
  </si>
  <si>
    <t>DH11224</t>
  </si>
  <si>
    <t>DH11223</t>
  </si>
  <si>
    <t>DH11221</t>
  </si>
  <si>
    <t>DH11220</t>
  </si>
  <si>
    <t>DH11219</t>
  </si>
  <si>
    <t>DH11218</t>
  </si>
  <si>
    <t>DH11217</t>
  </si>
  <si>
    <t>DH11216</t>
  </si>
  <si>
    <t>DH11215</t>
  </si>
  <si>
    <t>DH11214</t>
  </si>
  <si>
    <t>DH11213</t>
  </si>
  <si>
    <t>DH11212</t>
  </si>
  <si>
    <t>DH11211</t>
  </si>
  <si>
    <t>DH11210</t>
  </si>
  <si>
    <t>DH11209</t>
  </si>
  <si>
    <t>DH11207</t>
  </si>
  <si>
    <t>DH11206</t>
  </si>
  <si>
    <t>DH11205</t>
  </si>
  <si>
    <t>DH11204</t>
  </si>
  <si>
    <t>DH11203</t>
  </si>
  <si>
    <t>KH1372</t>
  </si>
  <si>
    <t>DH11202</t>
  </si>
  <si>
    <t>DH11201</t>
  </si>
  <si>
    <t>DH11200</t>
  </si>
  <si>
    <t>DH11199</t>
  </si>
  <si>
    <t>DH11198</t>
  </si>
  <si>
    <t>DH11197</t>
  </si>
  <si>
    <t>DH11196</t>
  </si>
  <si>
    <t>DH11195</t>
  </si>
  <si>
    <t>DH11194</t>
  </si>
  <si>
    <t>DH11193</t>
  </si>
  <si>
    <t>DH11192</t>
  </si>
  <si>
    <t>DH11191</t>
  </si>
  <si>
    <t>DH11190</t>
  </si>
  <si>
    <t>DH11189</t>
  </si>
  <si>
    <t>DH11188</t>
  </si>
  <si>
    <t>DH11187</t>
  </si>
  <si>
    <t>DH11186</t>
  </si>
  <si>
    <t>DH11185</t>
  </si>
  <si>
    <t>DH11184</t>
  </si>
  <si>
    <t>DH11183</t>
  </si>
  <si>
    <t>DH11181</t>
  </si>
  <si>
    <t>DH11180</t>
  </si>
  <si>
    <t>DH11179</t>
  </si>
  <si>
    <t>DH11177</t>
  </si>
  <si>
    <t>DH11176</t>
  </si>
  <si>
    <t>DH11175</t>
  </si>
  <si>
    <t>DH11173</t>
  </si>
  <si>
    <t>DH11172</t>
  </si>
  <si>
    <t>DH11171</t>
  </si>
  <si>
    <t>DH11170</t>
  </si>
  <si>
    <t>DH11169</t>
  </si>
  <si>
    <t>DH11168</t>
  </si>
  <si>
    <t>04/03/2019</t>
  </si>
  <si>
    <t>DH11056</t>
  </si>
  <si>
    <t>25/02/2019</t>
  </si>
  <si>
    <t>DH10819</t>
  </si>
  <si>
    <t>06/03/2019</t>
  </si>
  <si>
    <t>DH11167</t>
  </si>
  <si>
    <t>DH11166</t>
  </si>
  <si>
    <t>DH11165</t>
  </si>
  <si>
    <t>DH11164</t>
  </si>
  <si>
    <t>DH11163</t>
  </si>
  <si>
    <t>DH11162</t>
  </si>
  <si>
    <t>DH11161</t>
  </si>
  <si>
    <t>DH11160</t>
  </si>
  <si>
    <t>DH11159</t>
  </si>
  <si>
    <t>DH11158</t>
  </si>
  <si>
    <t>DH11157</t>
  </si>
  <si>
    <t>DH11156</t>
  </si>
  <si>
    <t>DH11155</t>
  </si>
  <si>
    <t>DH11154</t>
  </si>
  <si>
    <t>DH11153</t>
  </si>
  <si>
    <t>DH11152</t>
  </si>
  <si>
    <t>DH11151</t>
  </si>
  <si>
    <t>DH11150</t>
  </si>
  <si>
    <t>DH11149</t>
  </si>
  <si>
    <t>DH11148</t>
  </si>
  <si>
    <t>DH11147</t>
  </si>
  <si>
    <t>DH11146</t>
  </si>
  <si>
    <t>DH11145</t>
  </si>
  <si>
    <t>DH11143</t>
  </si>
  <si>
    <t>DH11142</t>
  </si>
  <si>
    <t>DH11141</t>
  </si>
  <si>
    <t>DH11140</t>
  </si>
  <si>
    <t>DH11139</t>
  </si>
  <si>
    <t>DH11138</t>
  </si>
  <si>
    <t>05/03/2019</t>
  </si>
  <si>
    <t>DH11137</t>
  </si>
  <si>
    <t>DH11136</t>
  </si>
  <si>
    <t>DH11135</t>
  </si>
  <si>
    <t>DH11134</t>
  </si>
  <si>
    <t>DH11133</t>
  </si>
  <si>
    <t>DH11132</t>
  </si>
  <si>
    <t>DH11131</t>
  </si>
  <si>
    <t>DH11130</t>
  </si>
  <si>
    <t>DH11129</t>
  </si>
  <si>
    <t>DH11128</t>
  </si>
  <si>
    <t>DH11127</t>
  </si>
  <si>
    <t>DH11126</t>
  </si>
  <si>
    <t>DH11125</t>
  </si>
  <si>
    <t>DH11124</t>
  </si>
  <si>
    <t>DH11123</t>
  </si>
  <si>
    <t>DH11122</t>
  </si>
  <si>
    <t>DH11121</t>
  </si>
  <si>
    <t>DH11120</t>
  </si>
  <si>
    <t>DH11118</t>
  </si>
  <si>
    <t>DH11117</t>
  </si>
  <si>
    <t>DH11116</t>
  </si>
  <si>
    <t>DH11115</t>
  </si>
  <si>
    <t>DH11114</t>
  </si>
  <si>
    <t>DH11113</t>
  </si>
  <si>
    <t>DH11112</t>
  </si>
  <si>
    <t>DH11111</t>
  </si>
  <si>
    <t>DH11110</t>
  </si>
  <si>
    <t>DH11109</t>
  </si>
  <si>
    <t>DH11108</t>
  </si>
  <si>
    <t>DH11107</t>
  </si>
  <si>
    <t>DH11105</t>
  </si>
  <si>
    <t>DH11104</t>
  </si>
  <si>
    <t>DH11103</t>
  </si>
  <si>
    <t>DH11102</t>
  </si>
  <si>
    <t>DH11101</t>
  </si>
  <si>
    <t>DH11100</t>
  </si>
  <si>
    <t>DH11099</t>
  </si>
  <si>
    <t>DH11098</t>
  </si>
  <si>
    <t>DH11097</t>
  </si>
  <si>
    <t>DH11096</t>
  </si>
  <si>
    <t>DH11095</t>
  </si>
  <si>
    <t>DH11094</t>
  </si>
  <si>
    <t>DH11093</t>
  </si>
  <si>
    <t>DH11063</t>
  </si>
  <si>
    <t>DH11092</t>
  </si>
  <si>
    <t>DH11091</t>
  </si>
  <si>
    <t>DH11090</t>
  </si>
  <si>
    <t>DH11089</t>
  </si>
  <si>
    <t>DH11088</t>
  </si>
  <si>
    <t>DH11087</t>
  </si>
  <si>
    <t>DH11086</t>
  </si>
  <si>
    <t>DH11085</t>
  </si>
  <si>
    <t>DH11084</t>
  </si>
  <si>
    <t>DH11083</t>
  </si>
  <si>
    <t>DH11082</t>
  </si>
  <si>
    <t>DH11081</t>
  </si>
  <si>
    <t>DH11080</t>
  </si>
  <si>
    <t>DH11079</t>
  </si>
  <si>
    <t>DH11078</t>
  </si>
  <si>
    <t>DH11077</t>
  </si>
  <si>
    <t>DH11075</t>
  </si>
  <si>
    <t>DH11074</t>
  </si>
  <si>
    <t>DH11073</t>
  </si>
  <si>
    <t>DH11072</t>
  </si>
  <si>
    <t>DH11071</t>
  </si>
  <si>
    <t>DH11070</t>
  </si>
  <si>
    <t>DH11069</t>
  </si>
  <si>
    <t>DH11068</t>
  </si>
  <si>
    <t>DH11067</t>
  </si>
  <si>
    <t>DH11066</t>
  </si>
  <si>
    <t>DH11065</t>
  </si>
  <si>
    <t>DH11064</t>
  </si>
  <si>
    <t>DH11061</t>
  </si>
  <si>
    <t>DH11059</t>
  </si>
  <si>
    <t>DH11058</t>
  </si>
  <si>
    <t>DH11055</t>
  </si>
  <si>
    <t>DH11054</t>
  </si>
  <si>
    <t>DH11053</t>
  </si>
  <si>
    <t>DH11052</t>
  </si>
  <si>
    <t>DH11051</t>
  </si>
  <si>
    <t>DH11050</t>
  </si>
  <si>
    <t>27/02/2019</t>
  </si>
  <si>
    <t>DH10897</t>
  </si>
  <si>
    <t>03/03/2019</t>
  </si>
  <si>
    <t>DH11049</t>
  </si>
  <si>
    <t>DH11048</t>
  </si>
  <si>
    <t>DH11047</t>
  </si>
  <si>
    <t>DH11046</t>
  </si>
  <si>
    <t>DH11044</t>
  </si>
  <si>
    <t>DH11043</t>
  </si>
  <si>
    <t>DH11042</t>
  </si>
  <si>
    <t>01/03/2019</t>
  </si>
  <si>
    <t>DH11007</t>
  </si>
  <si>
    <t>02/03/2019</t>
  </si>
  <si>
    <t>DH11041</t>
  </si>
  <si>
    <t>DH11040</t>
  </si>
  <si>
    <t>DH11038</t>
  </si>
  <si>
    <t>DH11037</t>
  </si>
  <si>
    <t>DH11036</t>
  </si>
  <si>
    <t>DH11035</t>
  </si>
  <si>
    <t>DH11034</t>
  </si>
  <si>
    <t>DH11033</t>
  </si>
  <si>
    <t>DH11032</t>
  </si>
  <si>
    <t>DH11031</t>
  </si>
  <si>
    <t>DH11030</t>
  </si>
  <si>
    <t>DH11029</t>
  </si>
  <si>
    <t>DH11028</t>
  </si>
  <si>
    <t>DH11027</t>
  </si>
  <si>
    <t>KH2006</t>
  </si>
  <si>
    <t>DH11026</t>
  </si>
  <si>
    <t>DH11025</t>
  </si>
  <si>
    <t>DH11023</t>
  </si>
  <si>
    <t>DH11022</t>
  </si>
  <si>
    <t>DH11021</t>
  </si>
  <si>
    <t>DH11020</t>
  </si>
  <si>
    <t>DH11019</t>
  </si>
  <si>
    <t>DH11018</t>
  </si>
  <si>
    <t>DH11017</t>
  </si>
  <si>
    <t>DH11016</t>
  </si>
  <si>
    <t>DH11015</t>
  </si>
  <si>
    <t>DH11014</t>
  </si>
  <si>
    <t>DH11013</t>
  </si>
  <si>
    <t>DH11012</t>
  </si>
  <si>
    <t>DH11011</t>
  </si>
  <si>
    <t>DH11010</t>
  </si>
  <si>
    <t>DH11009</t>
  </si>
  <si>
    <t>DH11008</t>
  </si>
  <si>
    <t>DH11006</t>
  </si>
  <si>
    <t>DH11004</t>
  </si>
  <si>
    <t>DH11003</t>
  </si>
  <si>
    <t>DH11002</t>
  </si>
  <si>
    <t>DH11001</t>
  </si>
  <si>
    <t>DH10999</t>
  </si>
  <si>
    <t>DH10997</t>
  </si>
  <si>
    <t>DH10996</t>
  </si>
  <si>
    <t>DH10995</t>
  </si>
  <si>
    <t>DH10994</t>
  </si>
  <si>
    <t>DH10993</t>
  </si>
  <si>
    <t>DH10992</t>
  </si>
  <si>
    <t>DH10991</t>
  </si>
  <si>
    <t>DH10990</t>
  </si>
  <si>
    <t>DH10989</t>
  </si>
  <si>
    <t>DH10988</t>
  </si>
  <si>
    <t>DH10987</t>
  </si>
  <si>
    <t>DH10986</t>
  </si>
  <si>
    <t>DH10985</t>
  </si>
  <si>
    <t>DH10984</t>
  </si>
  <si>
    <t>DH10983</t>
  </si>
  <si>
    <t>DH10982</t>
  </si>
  <si>
    <t>DH10981</t>
  </si>
  <si>
    <t>DH10980</t>
  </si>
  <si>
    <t>DH10979</t>
  </si>
  <si>
    <t>DH10978</t>
  </si>
  <si>
    <t>Hà Nội</t>
  </si>
  <si>
    <t>DH10977</t>
  </si>
  <si>
    <t>DH10976</t>
  </si>
  <si>
    <t>DH10975</t>
  </si>
  <si>
    <t>DH10974</t>
  </si>
  <si>
    <t>DH10973</t>
  </si>
  <si>
    <t>DH10972</t>
  </si>
  <si>
    <t>DH10971</t>
  </si>
  <si>
    <t>DH10970</t>
  </si>
  <si>
    <t>DH10969</t>
  </si>
  <si>
    <t>DH10968</t>
  </si>
  <si>
    <t>DH10967</t>
  </si>
  <si>
    <t>DH10966</t>
  </si>
  <si>
    <t>DH10965</t>
  </si>
  <si>
    <t>DH10964</t>
  </si>
  <si>
    <t>DH10963</t>
  </si>
  <si>
    <t>28/02/2019</t>
  </si>
  <si>
    <t>DH10947</t>
  </si>
  <si>
    <t>DH10921</t>
  </si>
  <si>
    <t>26/02/2019</t>
  </si>
  <si>
    <t>DH10875</t>
  </si>
  <si>
    <t>DH10961</t>
  </si>
  <si>
    <t>DH10960</t>
  </si>
  <si>
    <t>DH10959</t>
  </si>
  <si>
    <t>DH10958</t>
  </si>
  <si>
    <t>DH10957</t>
  </si>
  <si>
    <t>DH10956</t>
  </si>
  <si>
    <t>DH10955</t>
  </si>
  <si>
    <t>DH10953</t>
  </si>
  <si>
    <t>DH10952</t>
  </si>
  <si>
    <t>DH10951</t>
  </si>
  <si>
    <t>DH10950</t>
  </si>
  <si>
    <t>DH10949</t>
  </si>
  <si>
    <t>DH10948</t>
  </si>
  <si>
    <t>DH10946</t>
  </si>
  <si>
    <t>DH10945</t>
  </si>
  <si>
    <t>DH10944</t>
  </si>
  <si>
    <t>DH10943</t>
  </si>
  <si>
    <t>DH10942</t>
  </si>
  <si>
    <t>DH10941</t>
  </si>
  <si>
    <t>DH10940</t>
  </si>
  <si>
    <t>DH10939</t>
  </si>
  <si>
    <t>DH10938</t>
  </si>
  <si>
    <t>DH10937</t>
  </si>
  <si>
    <t>KH1730</t>
  </si>
  <si>
    <t>DH10935</t>
  </si>
  <si>
    <t>DH10934</t>
  </si>
  <si>
    <t>DH10933</t>
  </si>
  <si>
    <t>DH10932</t>
  </si>
  <si>
    <t>DH10931</t>
  </si>
  <si>
    <t>DH10930</t>
  </si>
  <si>
    <t>DH10929</t>
  </si>
  <si>
    <t>Thỏi</t>
  </si>
  <si>
    <t>DH10928</t>
  </si>
  <si>
    <t>DH10927</t>
  </si>
  <si>
    <t>DH10926</t>
  </si>
  <si>
    <t>DH10925</t>
  </si>
  <si>
    <t>19/02/2019</t>
  </si>
  <si>
    <t>DH10659</t>
  </si>
  <si>
    <t>DH10924</t>
  </si>
  <si>
    <t>DH10923</t>
  </si>
  <si>
    <t>DH10922</t>
  </si>
  <si>
    <t>DH10920</t>
  </si>
  <si>
    <t>DH10919</t>
  </si>
  <si>
    <t>DH10918</t>
  </si>
  <si>
    <t>DH10917</t>
  </si>
  <si>
    <t>DH10916</t>
  </si>
  <si>
    <t>DH10915</t>
  </si>
  <si>
    <t>DH10914</t>
  </si>
  <si>
    <t>DH10913</t>
  </si>
  <si>
    <t>DH10911</t>
  </si>
  <si>
    <t>DH10910</t>
  </si>
  <si>
    <t>DH10909</t>
  </si>
  <si>
    <t>DH10908</t>
  </si>
  <si>
    <t>DH10907</t>
  </si>
  <si>
    <t>DH10906</t>
  </si>
  <si>
    <t>DH10905</t>
  </si>
  <si>
    <t>DH10904</t>
  </si>
  <si>
    <t>DH10903</t>
  </si>
  <si>
    <t>DH10902</t>
  </si>
  <si>
    <t>DH10901</t>
  </si>
  <si>
    <t>DH10900</t>
  </si>
  <si>
    <t>DH10899</t>
  </si>
  <si>
    <t>DH10898</t>
  </si>
  <si>
    <t>DH10896</t>
  </si>
  <si>
    <t>24/02/2019</t>
  </si>
  <si>
    <t>DH10802</t>
  </si>
  <si>
    <t>DH10895</t>
  </si>
  <si>
    <t>DH10894</t>
  </si>
  <si>
    <t>DH10893</t>
  </si>
  <si>
    <t>DH10892</t>
  </si>
  <si>
    <t>DH10891</t>
  </si>
  <si>
    <t>DH10890</t>
  </si>
  <si>
    <t>DH10889</t>
  </si>
  <si>
    <t>DH10888</t>
  </si>
  <si>
    <t>DH10887</t>
  </si>
  <si>
    <t>DH10886</t>
  </si>
  <si>
    <t>DH10885</t>
  </si>
  <si>
    <t>DH10884</t>
  </si>
  <si>
    <t>DH10883</t>
  </si>
  <si>
    <t>DH10882</t>
  </si>
  <si>
    <t>KH2901</t>
  </si>
  <si>
    <t>DH10881</t>
  </si>
  <si>
    <t>DH10880</t>
  </si>
  <si>
    <t>DH10879</t>
  </si>
  <si>
    <t>DH10878</t>
  </si>
  <si>
    <t>DH10877</t>
  </si>
  <si>
    <t>DH10876</t>
  </si>
  <si>
    <t>DH10874</t>
  </si>
  <si>
    <t>DH10873</t>
  </si>
  <si>
    <t>DH10872</t>
  </si>
  <si>
    <t>DH10871</t>
  </si>
  <si>
    <t>DH10870</t>
  </si>
  <si>
    <t>DH10869</t>
  </si>
  <si>
    <t>DH10868</t>
  </si>
  <si>
    <t>DH10867</t>
  </si>
  <si>
    <t>DH10866</t>
  </si>
  <si>
    <t>DH10865</t>
  </si>
  <si>
    <t>DH10864</t>
  </si>
  <si>
    <t>DH10863</t>
  </si>
  <si>
    <t>DH10862</t>
  </si>
  <si>
    <t>DH10861</t>
  </si>
  <si>
    <t>DH10860</t>
  </si>
  <si>
    <t>DH10859</t>
  </si>
  <si>
    <t>DH10858</t>
  </si>
  <si>
    <t>DH10857</t>
  </si>
  <si>
    <t>DH10856</t>
  </si>
  <si>
    <t>DH10855</t>
  </si>
  <si>
    <t>DH10854</t>
  </si>
  <si>
    <t>DH10853</t>
  </si>
  <si>
    <t>DH10852</t>
  </si>
  <si>
    <t>DH10851</t>
  </si>
  <si>
    <t>DH10850</t>
  </si>
  <si>
    <t>DH10849</t>
  </si>
  <si>
    <t>DH10847</t>
  </si>
  <si>
    <t>DH10846</t>
  </si>
  <si>
    <t>DH10845</t>
  </si>
  <si>
    <t>DH10844</t>
  </si>
  <si>
    <t>DH10843</t>
  </si>
  <si>
    <t>DH10842</t>
  </si>
  <si>
    <t>DH10841</t>
  </si>
  <si>
    <t>DH10840</t>
  </si>
  <si>
    <t>DH10839</t>
  </si>
  <si>
    <t>DH10838</t>
  </si>
  <si>
    <t>DH10837</t>
  </si>
  <si>
    <t>DH10836</t>
  </si>
  <si>
    <t>DH10835</t>
  </si>
  <si>
    <t>DH10834</t>
  </si>
  <si>
    <t>DH10833</t>
  </si>
  <si>
    <t>DH10832</t>
  </si>
  <si>
    <t>DH10830</t>
  </si>
  <si>
    <t>DH10829</t>
  </si>
  <si>
    <t>DH10828</t>
  </si>
  <si>
    <t>DH10827</t>
  </si>
  <si>
    <t>DH10826</t>
  </si>
  <si>
    <t>DH10825</t>
  </si>
  <si>
    <t>DH10824</t>
  </si>
  <si>
    <t>DH10821</t>
  </si>
  <si>
    <t>DH10820</t>
  </si>
  <si>
    <t>DH10818</t>
  </si>
  <si>
    <t>DH10817</t>
  </si>
  <si>
    <t>DH10816</t>
  </si>
  <si>
    <t>DH10815</t>
  </si>
  <si>
    <t>DH10814</t>
  </si>
  <si>
    <t>DH10812</t>
  </si>
  <si>
    <t>DH10811</t>
  </si>
  <si>
    <t>DH10810</t>
  </si>
  <si>
    <t>DH10809</t>
  </si>
  <si>
    <t>DH10808</t>
  </si>
  <si>
    <t>DH10807</t>
  </si>
  <si>
    <t>DH10806</t>
  </si>
  <si>
    <t>KH1936</t>
  </si>
  <si>
    <t>DH10805</t>
  </si>
  <si>
    <t>DH10804</t>
  </si>
  <si>
    <t>DH10803</t>
  </si>
  <si>
    <t>DH10801</t>
  </si>
  <si>
    <t>DH10800</t>
  </si>
  <si>
    <t>DH10798</t>
  </si>
  <si>
    <t>DH10797</t>
  </si>
  <si>
    <t>DH10796</t>
  </si>
  <si>
    <t>DH10795</t>
  </si>
  <si>
    <t>DH10794</t>
  </si>
  <si>
    <t>DH10793</t>
  </si>
  <si>
    <t>DH10792</t>
  </si>
  <si>
    <t>DH10791</t>
  </si>
  <si>
    <t>DH10790</t>
  </si>
  <si>
    <t>DH10789</t>
  </si>
  <si>
    <t>DH10788</t>
  </si>
  <si>
    <t>DH10626</t>
  </si>
  <si>
    <t>23/02/2019</t>
  </si>
  <si>
    <t>DH10799</t>
  </si>
  <si>
    <t>DH10787</t>
  </si>
  <si>
    <t>DH10786</t>
  </si>
  <si>
    <t>DH10785</t>
  </si>
  <si>
    <t>DH10784</t>
  </si>
  <si>
    <t>DH10783</t>
  </si>
  <si>
    <t>DH10782</t>
  </si>
  <si>
    <t>DH10781</t>
  </si>
  <si>
    <t>DH10780</t>
  </si>
  <si>
    <t>DH10779</t>
  </si>
  <si>
    <t>DH10778</t>
  </si>
  <si>
    <t>DH10777</t>
  </si>
  <si>
    <t>DH10776</t>
  </si>
  <si>
    <t>DH10775</t>
  </si>
  <si>
    <t>DH10774</t>
  </si>
  <si>
    <t>DH10773</t>
  </si>
  <si>
    <t>22/02/2019</t>
  </si>
  <si>
    <t>DH10772</t>
  </si>
  <si>
    <t>DH10771</t>
  </si>
  <si>
    <t>DH10770</t>
  </si>
  <si>
    <t>DH10769</t>
  </si>
  <si>
    <t>DH10768</t>
  </si>
  <si>
    <t>DH10767</t>
  </si>
  <si>
    <t>DH10766</t>
  </si>
  <si>
    <t>DH10765</t>
  </si>
  <si>
    <t>DH10764</t>
  </si>
  <si>
    <t>DH10763</t>
  </si>
  <si>
    <t>DH10761</t>
  </si>
  <si>
    <t>DH10760</t>
  </si>
  <si>
    <t>DH10759</t>
  </si>
  <si>
    <t>DH10758</t>
  </si>
  <si>
    <t>DH10757</t>
  </si>
  <si>
    <t>DH10756</t>
  </si>
  <si>
    <t>DH10755</t>
  </si>
  <si>
    <t>DH10754</t>
  </si>
  <si>
    <t>DH10753</t>
  </si>
  <si>
    <t>DH10752</t>
  </si>
  <si>
    <t>DH10751</t>
  </si>
  <si>
    <t>DH10750</t>
  </si>
  <si>
    <t>DH10749</t>
  </si>
  <si>
    <t>DH10748</t>
  </si>
  <si>
    <t>DH10747</t>
  </si>
  <si>
    <t>DH10746</t>
  </si>
  <si>
    <t>DH10745</t>
  </si>
  <si>
    <t>DH10744</t>
  </si>
  <si>
    <t>DH10743</t>
  </si>
  <si>
    <t>DH10742</t>
  </si>
  <si>
    <t>DH10741</t>
  </si>
  <si>
    <t>21/02/2019</t>
  </si>
  <si>
    <t>DH10740</t>
  </si>
  <si>
    <t>DH10739</t>
  </si>
  <si>
    <t>DH10738</t>
  </si>
  <si>
    <t>DH10737</t>
  </si>
  <si>
    <t>DH10736</t>
  </si>
  <si>
    <t>DH10735</t>
  </si>
  <si>
    <t>DH10734</t>
  </si>
  <si>
    <t>DH10733</t>
  </si>
  <si>
    <t>DH10732</t>
  </si>
  <si>
    <t>DH10731</t>
  </si>
  <si>
    <t>DH10730</t>
  </si>
  <si>
    <t>DH10728</t>
  </si>
  <si>
    <t>DH10727</t>
  </si>
  <si>
    <t>DH10726</t>
  </si>
  <si>
    <t>DH10725</t>
  </si>
  <si>
    <t>DH10723</t>
  </si>
  <si>
    <t>DH10722</t>
  </si>
  <si>
    <t>DH10721</t>
  </si>
  <si>
    <t>DH10720</t>
  </si>
  <si>
    <t>DH10719</t>
  </si>
  <si>
    <t>DH10718</t>
  </si>
  <si>
    <t>DH10717</t>
  </si>
  <si>
    <t>DH10716</t>
  </si>
  <si>
    <t>DH10715</t>
  </si>
  <si>
    <t>DH10714</t>
  </si>
  <si>
    <t>DH10713</t>
  </si>
  <si>
    <t>DH10712</t>
  </si>
  <si>
    <t>DH10711</t>
  </si>
  <si>
    <t>DH10710</t>
  </si>
  <si>
    <t>DH10709</t>
  </si>
  <si>
    <t>DH10706</t>
  </si>
  <si>
    <t>DH10705</t>
  </si>
  <si>
    <t>DH10704</t>
  </si>
  <si>
    <t>DH10703</t>
  </si>
  <si>
    <t>DH10702</t>
  </si>
  <si>
    <t>20/02/2019</t>
  </si>
  <si>
    <t>DH10668</t>
  </si>
  <si>
    <t>DH10700</t>
  </si>
  <si>
    <t>DH10699</t>
  </si>
  <si>
    <t>DH10698</t>
  </si>
  <si>
    <t>DH10697</t>
  </si>
  <si>
    <t>KH0758</t>
  </si>
  <si>
    <t>DH10696</t>
  </si>
  <si>
    <t>DH10695</t>
  </si>
  <si>
    <t>DH10694</t>
  </si>
  <si>
    <t>DH10693</t>
  </si>
  <si>
    <t>DH10692</t>
  </si>
  <si>
    <t>DH10691</t>
  </si>
  <si>
    <t>DH10690</t>
  </si>
  <si>
    <t>DH10689</t>
  </si>
  <si>
    <t>DH10688</t>
  </si>
  <si>
    <t>DH10686</t>
  </si>
  <si>
    <t>DH10685</t>
  </si>
  <si>
    <t>DH10684</t>
  </si>
  <si>
    <t>DH10683</t>
  </si>
  <si>
    <t>DH10682</t>
  </si>
  <si>
    <t>DH10681</t>
  </si>
  <si>
    <t>DH10680</t>
  </si>
  <si>
    <t>KH2812</t>
  </si>
  <si>
    <t>DH10679</t>
  </si>
  <si>
    <t>DH10678</t>
  </si>
  <si>
    <t>DH10677</t>
  </si>
  <si>
    <t>DH10676</t>
  </si>
  <si>
    <t>DH10675</t>
  </si>
  <si>
    <t>DH10674</t>
  </si>
  <si>
    <t>DH10673</t>
  </si>
  <si>
    <t>DH10672</t>
  </si>
  <si>
    <t>DH10671</t>
  </si>
  <si>
    <t>DH10670</t>
  </si>
  <si>
    <t>DH10669</t>
  </si>
  <si>
    <t>DH10667</t>
  </si>
  <si>
    <t>DH10666</t>
  </si>
  <si>
    <t>DH10665</t>
  </si>
  <si>
    <t>18/02/2019</t>
  </si>
  <si>
    <t>DH10575</t>
  </si>
  <si>
    <t>DH10664</t>
  </si>
  <si>
    <t>DH10663</t>
  </si>
  <si>
    <t>DH10662</t>
  </si>
  <si>
    <t>DH10661</t>
  </si>
  <si>
    <t>DH10660</t>
  </si>
  <si>
    <t>DH10658</t>
  </si>
  <si>
    <t>DH10657</t>
  </si>
  <si>
    <t>DH10656</t>
  </si>
  <si>
    <t>DH10655</t>
  </si>
  <si>
    <t>DH10654</t>
  </si>
  <si>
    <t>DH10653</t>
  </si>
  <si>
    <t>DH10652</t>
  </si>
  <si>
    <t>DH10651</t>
  </si>
  <si>
    <t>DH10650</t>
  </si>
  <si>
    <t>DH10648</t>
  </si>
  <si>
    <t>DH10647</t>
  </si>
  <si>
    <t>DH10646</t>
  </si>
  <si>
    <t>KH1294</t>
  </si>
  <si>
    <t>DH10645</t>
  </si>
  <si>
    <t>DH10643</t>
  </si>
  <si>
    <t>DH10642</t>
  </si>
  <si>
    <t>DH10641</t>
  </si>
  <si>
    <t>DH10640</t>
  </si>
  <si>
    <t>DH10639</t>
  </si>
  <si>
    <t>DH10638</t>
  </si>
  <si>
    <t>DH10637</t>
  </si>
  <si>
    <t>DH10636</t>
  </si>
  <si>
    <t>DH10635</t>
  </si>
  <si>
    <t>DH10633</t>
  </si>
  <si>
    <t>DH10632</t>
  </si>
  <si>
    <t>DH10631</t>
  </si>
  <si>
    <t>DH10629</t>
  </si>
  <si>
    <t>DH10628</t>
  </si>
  <si>
    <t>DH10627</t>
  </si>
  <si>
    <t>DH10625</t>
  </si>
  <si>
    <t>DH10624</t>
  </si>
  <si>
    <t>DH10623</t>
  </si>
  <si>
    <t>DH10622</t>
  </si>
  <si>
    <t>DH10621</t>
  </si>
  <si>
    <t>DH10620</t>
  </si>
  <si>
    <t>DH10619</t>
  </si>
  <si>
    <t>DH10618</t>
  </si>
  <si>
    <t>DH10617</t>
  </si>
  <si>
    <t>DH10615</t>
  </si>
  <si>
    <t>DH10614</t>
  </si>
  <si>
    <t>KH2688</t>
  </si>
  <si>
    <t>DH10613</t>
  </si>
  <si>
    <t>DH10612</t>
  </si>
  <si>
    <t>DH10611</t>
  </si>
  <si>
    <t>DH10610</t>
  </si>
  <si>
    <t>DH10609</t>
  </si>
  <si>
    <t>DH10608</t>
  </si>
  <si>
    <t>DH10607</t>
  </si>
  <si>
    <t>DH10606</t>
  </si>
  <si>
    <t>DH10605</t>
  </si>
  <si>
    <t>DH10604</t>
  </si>
  <si>
    <t>DH10603</t>
  </si>
  <si>
    <t>DH10602</t>
  </si>
  <si>
    <t>DH10601</t>
  </si>
  <si>
    <t>DH10600</t>
  </si>
  <si>
    <t>DH10597</t>
  </si>
  <si>
    <t>DH10596</t>
  </si>
  <si>
    <t>DH10595</t>
  </si>
  <si>
    <t>DH10594</t>
  </si>
  <si>
    <t>DH10593</t>
  </si>
  <si>
    <t>DH10592</t>
  </si>
  <si>
    <t>DH10591</t>
  </si>
  <si>
    <t>DH10590</t>
  </si>
  <si>
    <t>DH10589</t>
  </si>
  <si>
    <t>DH10588</t>
  </si>
  <si>
    <t>DH10587</t>
  </si>
  <si>
    <t>DH10586</t>
  </si>
  <si>
    <t>KH2360</t>
  </si>
  <si>
    <t>DH10585</t>
  </si>
  <si>
    <t>DH10584</t>
  </si>
  <si>
    <t>DH10583</t>
  </si>
  <si>
    <t>DH10582</t>
  </si>
  <si>
    <t>DH10581</t>
  </si>
  <si>
    <t>DH10580</t>
  </si>
  <si>
    <t>DH10579</t>
  </si>
  <si>
    <t>DH10578</t>
  </si>
  <si>
    <t>DH10577</t>
  </si>
  <si>
    <t>DH10576</t>
  </si>
  <si>
    <t>DH10574</t>
  </si>
  <si>
    <t>DH10573</t>
  </si>
  <si>
    <t>DH10572</t>
  </si>
  <si>
    <t>DH10571</t>
  </si>
  <si>
    <t>DH10570</t>
  </si>
  <si>
    <t>DH10569</t>
  </si>
  <si>
    <t>DH10567</t>
  </si>
  <si>
    <t>15/02/2019</t>
  </si>
  <si>
    <t>DH10477</t>
  </si>
  <si>
    <t>12/02/2019</t>
  </si>
  <si>
    <t>DH10354</t>
  </si>
  <si>
    <t>17/02/2019</t>
  </si>
  <si>
    <t>DH10566</t>
  </si>
  <si>
    <t>DH10565</t>
  </si>
  <si>
    <t>DH10563</t>
  </si>
  <si>
    <t>DH10562</t>
  </si>
  <si>
    <t>DH10561</t>
  </si>
  <si>
    <t>DH10560</t>
  </si>
  <si>
    <t>DH10559</t>
  </si>
  <si>
    <t>DH10558</t>
  </si>
  <si>
    <t>DH10557</t>
  </si>
  <si>
    <t>DH10555</t>
  </si>
  <si>
    <t>DH10554</t>
  </si>
  <si>
    <t>DH10553</t>
  </si>
  <si>
    <t>DH10552</t>
  </si>
  <si>
    <t>DH10551</t>
  </si>
  <si>
    <t>DH10550</t>
  </si>
  <si>
    <t>DH10549</t>
  </si>
  <si>
    <t>DH10548</t>
  </si>
  <si>
    <t>DH10545</t>
  </si>
  <si>
    <t>DH10544</t>
  </si>
  <si>
    <t>DH10542</t>
  </si>
  <si>
    <t>DH10541</t>
  </si>
  <si>
    <t>DH10540</t>
  </si>
  <si>
    <t>DH10539</t>
  </si>
  <si>
    <t>DH10538</t>
  </si>
  <si>
    <t>DH10536</t>
  </si>
  <si>
    <t>DH10534</t>
  </si>
  <si>
    <t>DH10533</t>
  </si>
  <si>
    <t>DH10532</t>
  </si>
  <si>
    <t>16/02/2019</t>
  </si>
  <si>
    <t>DH10547</t>
  </si>
  <si>
    <t>DH10531</t>
  </si>
  <si>
    <t>DH10530</t>
  </si>
  <si>
    <t>DH10529</t>
  </si>
  <si>
    <t>DH10528</t>
  </si>
  <si>
    <t>DH10527</t>
  </si>
  <si>
    <t>DH10525</t>
  </si>
  <si>
    <t>DH10524</t>
  </si>
  <si>
    <t>DH10523</t>
  </si>
  <si>
    <t>DH10521</t>
  </si>
  <si>
    <t>DH10520</t>
  </si>
  <si>
    <t>DH10519</t>
  </si>
  <si>
    <t>DH10518</t>
  </si>
  <si>
    <t>DH10517</t>
  </si>
  <si>
    <t>DH10516</t>
  </si>
  <si>
    <t>DH10515</t>
  </si>
  <si>
    <t>DH10514</t>
  </si>
  <si>
    <t>DH10513</t>
  </si>
  <si>
    <t>DH10512</t>
  </si>
  <si>
    <t>DH10511</t>
  </si>
  <si>
    <t>DH10510</t>
  </si>
  <si>
    <t>DH10509</t>
  </si>
  <si>
    <t>DH10508</t>
  </si>
  <si>
    <t>DH10349</t>
  </si>
  <si>
    <t>DH10507</t>
  </si>
  <si>
    <t>DH10506</t>
  </si>
  <si>
    <t>DH10505</t>
  </si>
  <si>
    <t>DH10504</t>
  </si>
  <si>
    <t>DH10503</t>
  </si>
  <si>
    <t>DH10502</t>
  </si>
  <si>
    <t>DH10501</t>
  </si>
  <si>
    <t>DH10500</t>
  </si>
  <si>
    <t>DH10499</t>
  </si>
  <si>
    <t>DH10498</t>
  </si>
  <si>
    <t>DH10497</t>
  </si>
  <si>
    <t>DH10496</t>
  </si>
  <si>
    <t>DH10495</t>
  </si>
  <si>
    <t>DH10492</t>
  </si>
  <si>
    <t>DH10491</t>
  </si>
  <si>
    <t>KH1729</t>
  </si>
  <si>
    <t>DH10490</t>
  </si>
  <si>
    <t>DH10489</t>
  </si>
  <si>
    <t>KH2995</t>
  </si>
  <si>
    <t>DH10488</t>
  </si>
  <si>
    <t>DH10487</t>
  </si>
  <si>
    <t>DH10486</t>
  </si>
  <si>
    <t>DH10485</t>
  </si>
  <si>
    <t>DH10484</t>
  </si>
  <si>
    <t>DH10483</t>
  </si>
  <si>
    <t>DH10482</t>
  </si>
  <si>
    <t>DH10481</t>
  </si>
  <si>
    <t>DH10480</t>
  </si>
  <si>
    <t>DH10479</t>
  </si>
  <si>
    <t>DH10478</t>
  </si>
  <si>
    <t>DH10476</t>
  </si>
  <si>
    <t>DH10475</t>
  </si>
  <si>
    <t>DH10474</t>
  </si>
  <si>
    <t>DH10473</t>
  </si>
  <si>
    <t>DH10472</t>
  </si>
  <si>
    <t>DH10471</t>
  </si>
  <si>
    <t>DH10470</t>
  </si>
  <si>
    <t>DH10469</t>
  </si>
  <si>
    <t>DH10468</t>
  </si>
  <si>
    <t>DH10467</t>
  </si>
  <si>
    <t>DH10466</t>
  </si>
  <si>
    <t>DH10464</t>
  </si>
  <si>
    <t>DH10463</t>
  </si>
  <si>
    <t>DH10462</t>
  </si>
  <si>
    <t>14/02/2019</t>
  </si>
  <si>
    <t>DH10424</t>
  </si>
  <si>
    <t>DH10461</t>
  </si>
  <si>
    <t>DH10460</t>
  </si>
  <si>
    <t>DH10459</t>
  </si>
  <si>
    <t>KH2776</t>
  </si>
  <si>
    <t>DH10458</t>
  </si>
  <si>
    <t>DH10457</t>
  </si>
  <si>
    <t>DH10456</t>
  </si>
  <si>
    <t>DH10455</t>
  </si>
  <si>
    <t>DH10454</t>
  </si>
  <si>
    <t>DH10453</t>
  </si>
  <si>
    <t>DH10452</t>
  </si>
  <si>
    <t>DH10450</t>
  </si>
  <si>
    <t>DH10449</t>
  </si>
  <si>
    <t>KH2522</t>
  </si>
  <si>
    <t>DH10448</t>
  </si>
  <si>
    <t>DH10447</t>
  </si>
  <si>
    <t>DH10446</t>
  </si>
  <si>
    <t>DH10445</t>
  </si>
  <si>
    <t>DH10444</t>
  </si>
  <si>
    <t>DH10443</t>
  </si>
  <si>
    <t>DH10442</t>
  </si>
  <si>
    <t>DH10441</t>
  </si>
  <si>
    <t>DH10439</t>
  </si>
  <si>
    <t>DH10438</t>
  </si>
  <si>
    <t>DH10437</t>
  </si>
  <si>
    <t>DH10436</t>
  </si>
  <si>
    <t>DH10435</t>
  </si>
  <si>
    <t>DH10434</t>
  </si>
  <si>
    <t>DH10433</t>
  </si>
  <si>
    <t>DH10432</t>
  </si>
  <si>
    <t>KH3106</t>
  </si>
  <si>
    <t>DH10431</t>
  </si>
  <si>
    <t>DH10430</t>
  </si>
  <si>
    <t>DH10429</t>
  </si>
  <si>
    <t>DH10428</t>
  </si>
  <si>
    <t>DH10427</t>
  </si>
  <si>
    <t>DH10426</t>
  </si>
  <si>
    <t>DH10425</t>
  </si>
  <si>
    <t>DH10423</t>
  </si>
  <si>
    <t>DH10422</t>
  </si>
  <si>
    <t>DH10421</t>
  </si>
  <si>
    <t>DH10420</t>
  </si>
  <si>
    <t>DH10419</t>
  </si>
  <si>
    <t>DH10418</t>
  </si>
  <si>
    <t>DH10417</t>
  </si>
  <si>
    <t>DH10416</t>
  </si>
  <si>
    <t>DH10415</t>
  </si>
  <si>
    <t>DH10414</t>
  </si>
  <si>
    <t>DH10413</t>
  </si>
  <si>
    <t>DH10412</t>
  </si>
  <si>
    <t>DH10411</t>
  </si>
  <si>
    <t>DH10409</t>
  </si>
  <si>
    <t>DH10408</t>
  </si>
  <si>
    <t>DH10407</t>
  </si>
  <si>
    <t>DH10406</t>
  </si>
  <si>
    <t>DH10405</t>
  </si>
  <si>
    <t>13/02/2019</t>
  </si>
  <si>
    <t>DH10404</t>
  </si>
  <si>
    <t>DH10403</t>
  </si>
  <si>
    <t>DH10402</t>
  </si>
  <si>
    <t>DH10401</t>
  </si>
  <si>
    <t>DH10399</t>
  </si>
  <si>
    <t>DH10398</t>
  </si>
  <si>
    <t>DH10397</t>
  </si>
  <si>
    <t>DH10396</t>
  </si>
  <si>
    <t>DH10395</t>
  </si>
  <si>
    <t>DH10394</t>
  </si>
  <si>
    <t>DH10393</t>
  </si>
  <si>
    <t>DH10392</t>
  </si>
  <si>
    <t>DH10391</t>
  </si>
  <si>
    <t>DH10390</t>
  </si>
  <si>
    <t>DH10389</t>
  </si>
  <si>
    <t>DH10388</t>
  </si>
  <si>
    <t>DH10387</t>
  </si>
  <si>
    <t>DH10386</t>
  </si>
  <si>
    <t>DH10385</t>
  </si>
  <si>
    <t>DH10384</t>
  </si>
  <si>
    <t>DH10383</t>
  </si>
  <si>
    <t>DH10382</t>
  </si>
  <si>
    <t>DH10381</t>
  </si>
  <si>
    <t>DH10380</t>
  </si>
  <si>
    <t>DH10379</t>
  </si>
  <si>
    <t>DH10377</t>
  </si>
  <si>
    <t>DH10376</t>
  </si>
  <si>
    <t>DH10375</t>
  </si>
  <si>
    <t>DH10374</t>
  </si>
  <si>
    <t>DH10373</t>
  </si>
  <si>
    <t>DH10372</t>
  </si>
  <si>
    <t>DH10371</t>
  </si>
  <si>
    <t>DH10370</t>
  </si>
  <si>
    <t>DH10369</t>
  </si>
  <si>
    <t>DH10368</t>
  </si>
  <si>
    <t>DH10367</t>
  </si>
  <si>
    <t>DH10366</t>
  </si>
  <si>
    <t>DH10365</t>
  </si>
  <si>
    <t>DH10364</t>
  </si>
  <si>
    <t>DH10363</t>
  </si>
  <si>
    <t>DH10361</t>
  </si>
  <si>
    <t>DH10359</t>
  </si>
  <si>
    <t>DH10358</t>
  </si>
  <si>
    <t>DH10357</t>
  </si>
  <si>
    <t>DH10356</t>
  </si>
  <si>
    <t>DH10355</t>
  </si>
  <si>
    <t>DH10353</t>
  </si>
  <si>
    <t>DH10352</t>
  </si>
  <si>
    <t>DH10351</t>
  </si>
  <si>
    <t>DH10350</t>
  </si>
  <si>
    <t>DH10348</t>
  </si>
  <si>
    <t>DH10347</t>
  </si>
  <si>
    <t>DH10345</t>
  </si>
  <si>
    <t>DH10344</t>
  </si>
  <si>
    <t>DH10343</t>
  </si>
  <si>
    <t>DH10342</t>
  </si>
  <si>
    <t>DH10341</t>
  </si>
  <si>
    <t>DH10340</t>
  </si>
  <si>
    <t>DH10339</t>
  </si>
  <si>
    <t>DH10338</t>
  </si>
  <si>
    <t>DH10337</t>
  </si>
  <si>
    <t>DH10336</t>
  </si>
  <si>
    <t>DH10335</t>
  </si>
  <si>
    <t>DH10334</t>
  </si>
  <si>
    <t>DH10333</t>
  </si>
  <si>
    <t>DH10332</t>
  </si>
  <si>
    <t>DH10331</t>
  </si>
  <si>
    <t>DH10330</t>
  </si>
  <si>
    <t>DH10329</t>
  </si>
  <si>
    <t>DH10328</t>
  </si>
  <si>
    <t>DH10327</t>
  </si>
  <si>
    <t>DH10326</t>
  </si>
  <si>
    <t>DH10325</t>
  </si>
  <si>
    <t>DH10324</t>
  </si>
  <si>
    <t>DH10323</t>
  </si>
  <si>
    <t>DH10322</t>
  </si>
  <si>
    <t>DH10321</t>
  </si>
  <si>
    <t>DH10320</t>
  </si>
  <si>
    <t>11/02/2019</t>
  </si>
  <si>
    <t>DH10312</t>
  </si>
  <si>
    <t>DH10319</t>
  </si>
  <si>
    <t>DH10318</t>
  </si>
  <si>
    <t>DH10317</t>
  </si>
  <si>
    <t>DH10316</t>
  </si>
  <si>
    <t>DH10315</t>
  </si>
  <si>
    <t>DH10314</t>
  </si>
  <si>
    <t>DH10313</t>
  </si>
  <si>
    <t>KH2963</t>
  </si>
  <si>
    <t>DH10311</t>
  </si>
  <si>
    <t>DH10310</t>
  </si>
  <si>
    <t>DH10309</t>
  </si>
  <si>
    <t>DH10308</t>
  </si>
  <si>
    <t>DH10307</t>
  </si>
  <si>
    <t>DH10306</t>
  </si>
  <si>
    <t>DH10305</t>
  </si>
  <si>
    <t>DH10304</t>
  </si>
  <si>
    <t>DH10303</t>
  </si>
  <si>
    <t>DH10302</t>
  </si>
  <si>
    <t>DH10301</t>
  </si>
  <si>
    <t>DH10300</t>
  </si>
  <si>
    <t>DH10298</t>
  </si>
  <si>
    <t>DH10297</t>
  </si>
  <si>
    <t>DH10296</t>
  </si>
  <si>
    <t>DH10294</t>
  </si>
  <si>
    <t>KH2471</t>
  </si>
  <si>
    <t>DH10293</t>
  </si>
  <si>
    <t>DH10292</t>
  </si>
  <si>
    <t>DH10290</t>
  </si>
  <si>
    <t>DH10289</t>
  </si>
  <si>
    <t>DH10288</t>
  </si>
  <si>
    <t>DH10287</t>
  </si>
  <si>
    <t>DH10286</t>
  </si>
  <si>
    <t>DH10285</t>
  </si>
  <si>
    <t>DH10284</t>
  </si>
  <si>
    <t>DH10283</t>
  </si>
  <si>
    <t>DH10282</t>
  </si>
  <si>
    <t>DH10281</t>
  </si>
  <si>
    <t>DH10279</t>
  </si>
  <si>
    <t>DH10278</t>
  </si>
  <si>
    <t>DH10277</t>
  </si>
  <si>
    <t>DH10276</t>
  </si>
  <si>
    <t>DH10275</t>
  </si>
  <si>
    <t>DH10274</t>
  </si>
  <si>
    <t>DH10273</t>
  </si>
  <si>
    <t>DH10272</t>
  </si>
  <si>
    <t>DH10271</t>
  </si>
  <si>
    <t>DH10270</t>
  </si>
  <si>
    <t>DH10269</t>
  </si>
  <si>
    <t>DH10268</t>
  </si>
  <si>
    <t>DH10266</t>
  </si>
  <si>
    <t>DH10265</t>
  </si>
  <si>
    <t>DH10264</t>
  </si>
  <si>
    <t>10/02/2019</t>
  </si>
  <si>
    <t>DH10295</t>
  </si>
  <si>
    <t>DH10280</t>
  </si>
  <si>
    <t>DH10263</t>
  </si>
  <si>
    <t>DH10262</t>
  </si>
  <si>
    <t>DH10261</t>
  </si>
  <si>
    <t>DH10260</t>
  </si>
  <si>
    <t>DH10259</t>
  </si>
  <si>
    <t>DH10258</t>
  </si>
  <si>
    <t>DH10257</t>
  </si>
  <si>
    <t>DH10256</t>
  </si>
  <si>
    <t>DH10255</t>
  </si>
  <si>
    <t>DH10254</t>
  </si>
  <si>
    <t>DH10253</t>
  </si>
  <si>
    <t>DH10252</t>
  </si>
  <si>
    <t>DH10251</t>
  </si>
  <si>
    <t>DH10250</t>
  </si>
  <si>
    <t>DH10249</t>
  </si>
  <si>
    <t>DH10248</t>
  </si>
  <si>
    <t>DH10247</t>
  </si>
  <si>
    <t>DH10246</t>
  </si>
  <si>
    <t>DH10245</t>
  </si>
  <si>
    <t>DH10244</t>
  </si>
  <si>
    <t>DH10243</t>
  </si>
  <si>
    <t>DH10242</t>
  </si>
  <si>
    <t>DH10241</t>
  </si>
  <si>
    <t>DH10239</t>
  </si>
  <si>
    <t>DH10238</t>
  </si>
  <si>
    <t>DH10237</t>
  </si>
  <si>
    <t>DH10236</t>
  </si>
  <si>
    <t>DH10235</t>
  </si>
  <si>
    <t>DH10234</t>
  </si>
  <si>
    <t>DH10233</t>
  </si>
  <si>
    <t>DH10232</t>
  </si>
  <si>
    <t>DH10231</t>
  </si>
  <si>
    <t>DH10230</t>
  </si>
  <si>
    <t>DH10229</t>
  </si>
  <si>
    <t>DH10228</t>
  </si>
  <si>
    <t>DH10227</t>
  </si>
  <si>
    <t>DH10225</t>
  </si>
  <si>
    <t>DH10224</t>
  </si>
  <si>
    <t>DH10223</t>
  </si>
  <si>
    <t>09/02/2019</t>
  </si>
  <si>
    <t>DH10221</t>
  </si>
  <si>
    <t>07/02/2019</t>
  </si>
  <si>
    <t>DH10141</t>
  </si>
  <si>
    <t>DH10222</t>
  </si>
  <si>
    <t>DH10219</t>
  </si>
  <si>
    <t>DH10217</t>
  </si>
  <si>
    <t>DH10216</t>
  </si>
  <si>
    <t>DH10215</t>
  </si>
  <si>
    <t>DH10213</t>
  </si>
  <si>
    <t>DH10212</t>
  </si>
  <si>
    <t>DH10211</t>
  </si>
  <si>
    <t>DH10209</t>
  </si>
  <si>
    <t>DH10207</t>
  </si>
  <si>
    <t>DH10206</t>
  </si>
  <si>
    <t>DH10205</t>
  </si>
  <si>
    <t>DH10204</t>
  </si>
  <si>
    <t>DH10202</t>
  </si>
  <si>
    <t>KH2014</t>
  </si>
  <si>
    <t>DH10201</t>
  </si>
  <si>
    <t>DH10199</t>
  </si>
  <si>
    <t>DH10198</t>
  </si>
  <si>
    <t>DH10197</t>
  </si>
  <si>
    <t>DH10196</t>
  </si>
  <si>
    <t>DH10195</t>
  </si>
  <si>
    <t>DH10194</t>
  </si>
  <si>
    <t>DH10192</t>
  </si>
  <si>
    <t>DH10191</t>
  </si>
  <si>
    <t>DH10190</t>
  </si>
  <si>
    <t>DH10189</t>
  </si>
  <si>
    <t>DH10188</t>
  </si>
  <si>
    <t>DH10187</t>
  </si>
  <si>
    <t>DH10184</t>
  </si>
  <si>
    <t>DH10183</t>
  </si>
  <si>
    <t>DH10182</t>
  </si>
  <si>
    <t>DH10181</t>
  </si>
  <si>
    <t>DH10180</t>
  </si>
  <si>
    <t>DH10179</t>
  </si>
  <si>
    <t>DH10178</t>
  </si>
  <si>
    <t>DH10177</t>
  </si>
  <si>
    <t>DH10176</t>
  </si>
  <si>
    <t>DH10175</t>
  </si>
  <si>
    <t>DH10174</t>
  </si>
  <si>
    <t>DH10173</t>
  </si>
  <si>
    <t>DH10172</t>
  </si>
  <si>
    <t>DH10171</t>
  </si>
  <si>
    <t>DH10170</t>
  </si>
  <si>
    <t>08/02/2019</t>
  </si>
  <si>
    <t>DH10168</t>
  </si>
  <si>
    <t>DH10167</t>
  </si>
  <si>
    <t>DH10166</t>
  </si>
  <si>
    <t>DH10165</t>
  </si>
  <si>
    <t>DH10164</t>
  </si>
  <si>
    <t>DH10163</t>
  </si>
  <si>
    <t>DH10162</t>
  </si>
  <si>
    <t>DH10161</t>
  </si>
  <si>
    <t>DH10160</t>
  </si>
  <si>
    <t>DH10159</t>
  </si>
  <si>
    <t>DH10158</t>
  </si>
  <si>
    <t>DH10157</t>
  </si>
  <si>
    <t>DH10156</t>
  </si>
  <si>
    <t>DH10155</t>
  </si>
  <si>
    <t>DH10154</t>
  </si>
  <si>
    <t>DH10152</t>
  </si>
  <si>
    <t>DH10151</t>
  </si>
  <si>
    <t>DH10150</t>
  </si>
  <si>
    <t>DH10149</t>
  </si>
  <si>
    <t>DH10147</t>
  </si>
  <si>
    <t>DH10146</t>
  </si>
  <si>
    <t>DH10144</t>
  </si>
  <si>
    <t>DH10143</t>
  </si>
  <si>
    <t>DH11706</t>
  </si>
  <si>
    <t>DH10140</t>
  </si>
  <si>
    <t>DH10139</t>
  </si>
  <si>
    <t>DH10138</t>
  </si>
  <si>
    <t>DH10137</t>
  </si>
  <si>
    <t>DH10136</t>
  </si>
  <si>
    <t>DH10135</t>
  </si>
  <si>
    <t>DH10134</t>
  </si>
  <si>
    <t>DH10133</t>
  </si>
  <si>
    <t>DH10132</t>
  </si>
  <si>
    <t>DH10128</t>
  </si>
  <si>
    <t>DH10127</t>
  </si>
  <si>
    <t>DH10126</t>
  </si>
  <si>
    <t>DH10124</t>
  </si>
  <si>
    <t>DH10123</t>
  </si>
  <si>
    <t>DH10122</t>
  </si>
  <si>
    <t>DH10121</t>
  </si>
  <si>
    <t>DH10120</t>
  </si>
  <si>
    <t>DH10118</t>
  </si>
  <si>
    <t>DH10117</t>
  </si>
  <si>
    <t>DH10116</t>
  </si>
  <si>
    <t>DH10115</t>
  </si>
  <si>
    <t>DH10114</t>
  </si>
  <si>
    <t>DH10113</t>
  </si>
  <si>
    <t>DH10112</t>
  </si>
  <si>
    <t>06/02/2019</t>
  </si>
  <si>
    <t>DH10131</t>
  </si>
  <si>
    <t>DH10110</t>
  </si>
  <si>
    <t>DH10109</t>
  </si>
  <si>
    <t>DH10108</t>
  </si>
  <si>
    <t>DH10107</t>
  </si>
  <si>
    <t>DH10105</t>
  </si>
  <si>
    <t>DH10104</t>
  </si>
  <si>
    <t>DH10101</t>
  </si>
  <si>
    <t>DH10099</t>
  </si>
  <si>
    <t>DH10098</t>
  </si>
  <si>
    <t>05/02/2019</t>
  </si>
  <si>
    <t>DH10097</t>
  </si>
  <si>
    <t>DH10096</t>
  </si>
  <si>
    <t>DH10093</t>
  </si>
  <si>
    <t>DH10092</t>
  </si>
  <si>
    <t>04/02/2019</t>
  </si>
  <si>
    <t>DH10210</t>
  </si>
  <si>
    <t>DH10091</t>
  </si>
  <si>
    <t>DH10090</t>
  </si>
  <si>
    <t>DH10089</t>
  </si>
  <si>
    <t>DH10087</t>
  </si>
  <si>
    <t>DH10086</t>
  </si>
  <si>
    <t>DH10083</t>
  </si>
  <si>
    <t>DH10082</t>
  </si>
  <si>
    <t>03/02/2019</t>
  </si>
  <si>
    <t>DH10081</t>
  </si>
  <si>
    <t>DH10080</t>
  </si>
  <si>
    <t>DH10079</t>
  </si>
  <si>
    <t>DH10077</t>
  </si>
  <si>
    <t>DH10076</t>
  </si>
  <si>
    <t>DH10075</t>
  </si>
  <si>
    <t>02/02/2019</t>
  </si>
  <si>
    <t>DH10074</t>
  </si>
  <si>
    <t>DH10073</t>
  </si>
  <si>
    <t>01/02/2019</t>
  </si>
  <si>
    <t>DH10071</t>
  </si>
  <si>
    <t>DH10070</t>
  </si>
  <si>
    <t>DH10068</t>
  </si>
  <si>
    <t>DH10067</t>
  </si>
  <si>
    <t>DH10066</t>
  </si>
  <si>
    <t>DH10065</t>
  </si>
  <si>
    <t>31/01/2019</t>
  </si>
  <si>
    <t>DH10042</t>
  </si>
  <si>
    <t>DH10410</t>
  </si>
  <si>
    <t>DH10063</t>
  </si>
  <si>
    <t>DH10062</t>
  </si>
  <si>
    <t>DH10061</t>
  </si>
  <si>
    <t>DH10060</t>
  </si>
  <si>
    <t>DH10059</t>
  </si>
  <si>
    <t>DH10058</t>
  </si>
  <si>
    <t>DH10057</t>
  </si>
  <si>
    <t>DH10056</t>
  </si>
  <si>
    <t>DH10054</t>
  </si>
  <si>
    <t>DH10052</t>
  </si>
  <si>
    <t>DH10051</t>
  </si>
  <si>
    <t>DH10050</t>
  </si>
  <si>
    <t>DH10049</t>
  </si>
  <si>
    <t>DH10048</t>
  </si>
  <si>
    <t>DH10047</t>
  </si>
  <si>
    <t>DH10045</t>
  </si>
  <si>
    <t>DH10044</t>
  </si>
  <si>
    <t>DH10043</t>
  </si>
  <si>
    <t>DH10040</t>
  </si>
  <si>
    <t>DH10039</t>
  </si>
  <si>
    <t>DH10038</t>
  </si>
  <si>
    <t>DH10037</t>
  </si>
  <si>
    <t>DH10036</t>
  </si>
  <si>
    <t>DH10035</t>
  </si>
  <si>
    <t>DH10034</t>
  </si>
  <si>
    <t>DH10033</t>
  </si>
  <si>
    <t>DH10032</t>
  </si>
  <si>
    <t>DH10031</t>
  </si>
  <si>
    <t>DH10030</t>
  </si>
  <si>
    <t>30/01/2019</t>
  </si>
  <si>
    <t>DH10029</t>
  </si>
  <si>
    <t>DH10028</t>
  </si>
  <si>
    <t>DH10027</t>
  </si>
  <si>
    <t>DH10026</t>
  </si>
  <si>
    <t>DH10025</t>
  </si>
  <si>
    <t>DH10024</t>
  </si>
  <si>
    <t>DH10023</t>
  </si>
  <si>
    <t>DH10022</t>
  </si>
  <si>
    <t>DH10021</t>
  </si>
  <si>
    <t>DH10020</t>
  </si>
  <si>
    <t>DH10018</t>
  </si>
  <si>
    <t>DH10017</t>
  </si>
  <si>
    <t>KH3597</t>
  </si>
  <si>
    <t>DH10016</t>
  </si>
  <si>
    <t>DH10014</t>
  </si>
  <si>
    <t>DH10012</t>
  </si>
  <si>
    <t>29/01/2019</t>
  </si>
  <si>
    <t>DH10011</t>
  </si>
  <si>
    <t>DH10010</t>
  </si>
  <si>
    <t>DH10009</t>
  </si>
  <si>
    <t>DH10008</t>
  </si>
  <si>
    <t>DH10007</t>
  </si>
  <si>
    <t>DH10006</t>
  </si>
  <si>
    <t>DH10005</t>
  </si>
  <si>
    <t>DH10003</t>
  </si>
  <si>
    <t>DH10002</t>
  </si>
  <si>
    <t>DH10001</t>
  </si>
  <si>
    <t>DH10000</t>
  </si>
  <si>
    <t>DH9999</t>
  </si>
  <si>
    <t>DH9998</t>
  </si>
  <si>
    <t>DH9997</t>
  </si>
  <si>
    <t>DH9996</t>
  </si>
  <si>
    <t>DH9995</t>
  </si>
  <si>
    <t>DH9994</t>
  </si>
  <si>
    <t>KH3712</t>
  </si>
  <si>
    <t>DH9993</t>
  </si>
  <si>
    <t>DH9992</t>
  </si>
  <si>
    <t>DH9991</t>
  </si>
  <si>
    <t>DH9990</t>
  </si>
  <si>
    <t>DH9989</t>
  </si>
  <si>
    <t>DH9988</t>
  </si>
  <si>
    <t>DH9987</t>
  </si>
  <si>
    <t>DH9986</t>
  </si>
  <si>
    <t>DH9985</t>
  </si>
  <si>
    <t>DH9984</t>
  </si>
  <si>
    <t>DH9983</t>
  </si>
  <si>
    <t>DH9982</t>
  </si>
  <si>
    <t>DH9981</t>
  </si>
  <si>
    <t>DH9980</t>
  </si>
  <si>
    <t>DH9979</t>
  </si>
  <si>
    <t>DH9978</t>
  </si>
  <si>
    <t>DH9977</t>
  </si>
  <si>
    <t>DH9976</t>
  </si>
  <si>
    <t>DH9975</t>
  </si>
  <si>
    <t>28/01/2019</t>
  </si>
  <si>
    <t>DH9936</t>
  </si>
  <si>
    <t>14/01/2019</t>
  </si>
  <si>
    <t>DH9518</t>
  </si>
  <si>
    <t>DH9974</t>
  </si>
  <si>
    <t>DH9973</t>
  </si>
  <si>
    <t>DH9972</t>
  </si>
  <si>
    <t>DH9971</t>
  </si>
  <si>
    <t>DH9970</t>
  </si>
  <si>
    <t>DH9969</t>
  </si>
  <si>
    <t>DH9968</t>
  </si>
  <si>
    <t>KH1081</t>
  </si>
  <si>
    <t>DH9967</t>
  </si>
  <si>
    <t>DH9966</t>
  </si>
  <si>
    <t>DH9965</t>
  </si>
  <si>
    <t>KH3587</t>
  </si>
  <si>
    <t>DH9964</t>
  </si>
  <si>
    <t>DH9963</t>
  </si>
  <si>
    <t>DH9962</t>
  </si>
  <si>
    <t>DH9961</t>
  </si>
  <si>
    <t>DH9960</t>
  </si>
  <si>
    <t>DH9959</t>
  </si>
  <si>
    <t>KH3689</t>
  </si>
  <si>
    <t>DH9958</t>
  </si>
  <si>
    <t>DH9957</t>
  </si>
  <si>
    <t>DH9956</t>
  </si>
  <si>
    <t>DH9955</t>
  </si>
  <si>
    <t>DH9954</t>
  </si>
  <si>
    <t>DH9953</t>
  </si>
  <si>
    <t>DH9952</t>
  </si>
  <si>
    <t>DH9951</t>
  </si>
  <si>
    <t>DH9950</t>
  </si>
  <si>
    <t>DH9949</t>
  </si>
  <si>
    <t>DH9948</t>
  </si>
  <si>
    <t>DH9947</t>
  </si>
  <si>
    <t>DH9946</t>
  </si>
  <si>
    <t>DH9945</t>
  </si>
  <si>
    <t>DH9944</t>
  </si>
  <si>
    <t>DH9943</t>
  </si>
  <si>
    <t>DH9942</t>
  </si>
  <si>
    <t>DH9941</t>
  </si>
  <si>
    <t>DH9940</t>
  </si>
  <si>
    <t>DH9939</t>
  </si>
  <si>
    <t>DH9937</t>
  </si>
  <si>
    <t>DH9935</t>
  </si>
  <si>
    <t>DH9934</t>
  </si>
  <si>
    <t>DH9933</t>
  </si>
  <si>
    <t>DH9932</t>
  </si>
  <si>
    <t>DH9930</t>
  </si>
  <si>
    <t>DH9929</t>
  </si>
  <si>
    <t>DH9928</t>
  </si>
  <si>
    <t>DH9927</t>
  </si>
  <si>
    <t>DH9926</t>
  </si>
  <si>
    <t>DH9924</t>
  </si>
  <si>
    <t>DH9923</t>
  </si>
  <si>
    <t>DH9922</t>
  </si>
  <si>
    <t>DH9921</t>
  </si>
  <si>
    <t>DH9920</t>
  </si>
  <si>
    <t>DH9919</t>
  </si>
  <si>
    <t>DH9918</t>
  </si>
  <si>
    <t>KH3346</t>
  </si>
  <si>
    <t>DH9917</t>
  </si>
  <si>
    <t>DH9916</t>
  </si>
  <si>
    <t>DH9915</t>
  </si>
  <si>
    <t>DH9914</t>
  </si>
  <si>
    <t>KH3208</t>
  </si>
  <si>
    <t>DH9913</t>
  </si>
  <si>
    <t>DH9912</t>
  </si>
  <si>
    <t>DH9911</t>
  </si>
  <si>
    <t>DH9910</t>
  </si>
  <si>
    <t>DH9909</t>
  </si>
  <si>
    <t>DH9908</t>
  </si>
  <si>
    <t>DH9907</t>
  </si>
  <si>
    <t>DH9906</t>
  </si>
  <si>
    <t>KH3219</t>
  </si>
  <si>
    <t>DH9905</t>
  </si>
  <si>
    <t>DH9904</t>
  </si>
  <si>
    <t>DH9903</t>
  </si>
  <si>
    <t>KH1341</t>
  </si>
  <si>
    <t>DH9902</t>
  </si>
  <si>
    <t>DH9901</t>
  </si>
  <si>
    <t>DH9900</t>
  </si>
  <si>
    <t>DH9899</t>
  </si>
  <si>
    <t>DH9898</t>
  </si>
  <si>
    <t>DH9897</t>
  </si>
  <si>
    <t>DH9896</t>
  </si>
  <si>
    <t>DH9894</t>
  </si>
  <si>
    <t>DH9893</t>
  </si>
  <si>
    <t>DH9892</t>
  </si>
  <si>
    <t>27/01/2019</t>
  </si>
  <si>
    <t>DH9890</t>
  </si>
  <si>
    <t>DH9889</t>
  </si>
  <si>
    <t>DH9888</t>
  </si>
  <si>
    <t>DH9887</t>
  </si>
  <si>
    <t>DH9886</t>
  </si>
  <si>
    <t>DH9885</t>
  </si>
  <si>
    <t>DH9884</t>
  </si>
  <si>
    <t>DH9883</t>
  </si>
  <si>
    <t>DH9882</t>
  </si>
  <si>
    <t>DH9880</t>
  </si>
  <si>
    <t>DH9879</t>
  </si>
  <si>
    <t>DH9878</t>
  </si>
  <si>
    <t>DH9877</t>
  </si>
  <si>
    <t>DH9876</t>
  </si>
  <si>
    <t>DH9875</t>
  </si>
  <si>
    <t>DH9874</t>
  </si>
  <si>
    <t>DH9873</t>
  </si>
  <si>
    <t>DH9872</t>
  </si>
  <si>
    <t>DH9871</t>
  </si>
  <si>
    <t>DH9870</t>
  </si>
  <si>
    <t>26/01/2019</t>
  </si>
  <si>
    <t>DH9869</t>
  </si>
  <si>
    <t>DH9868</t>
  </si>
  <si>
    <t>DH9867</t>
  </si>
  <si>
    <t>DH9866</t>
  </si>
  <si>
    <t>DH9865</t>
  </si>
  <si>
    <t>DH9864</t>
  </si>
  <si>
    <t>DH9863</t>
  </si>
  <si>
    <t>DH9862</t>
  </si>
  <si>
    <t>DH9861</t>
  </si>
  <si>
    <t>DH9860</t>
  </si>
  <si>
    <t>DH9859</t>
  </si>
  <si>
    <t>DH9858</t>
  </si>
  <si>
    <t>DH9857</t>
  </si>
  <si>
    <t>DH9856</t>
  </si>
  <si>
    <t>DH9855</t>
  </si>
  <si>
    <t>25/01/2019</t>
  </si>
  <si>
    <t>DH9854</t>
  </si>
  <si>
    <t>DH9853</t>
  </si>
  <si>
    <t>DH9852</t>
  </si>
  <si>
    <t>DH9851</t>
  </si>
  <si>
    <t>DH9849</t>
  </si>
  <si>
    <t>DH9848</t>
  </si>
  <si>
    <t>DH9847</t>
  </si>
  <si>
    <t>DH9845</t>
  </si>
  <si>
    <t>DH9844</t>
  </si>
  <si>
    <t>DH9843</t>
  </si>
  <si>
    <t>DH9842</t>
  </si>
  <si>
    <t>DH9840</t>
  </si>
  <si>
    <t>DH9838</t>
  </si>
  <si>
    <t>DH9837</t>
  </si>
  <si>
    <t>DH9836</t>
  </si>
  <si>
    <t>DH9835</t>
  </si>
  <si>
    <t>DH9834</t>
  </si>
  <si>
    <t>DH9833</t>
  </si>
  <si>
    <t>DH9832</t>
  </si>
  <si>
    <t>DH9831</t>
  </si>
  <si>
    <t>DH9830</t>
  </si>
  <si>
    <t>DH9829</t>
  </si>
  <si>
    <t>DH9827</t>
  </si>
  <si>
    <t>DH9826</t>
  </si>
  <si>
    <t>DH9825</t>
  </si>
  <si>
    <t>DH9823</t>
  </si>
  <si>
    <t>DH9822</t>
  </si>
  <si>
    <t>DH9821</t>
  </si>
  <si>
    <t>DH9820</t>
  </si>
  <si>
    <t>DH9819</t>
  </si>
  <si>
    <t>DH9818</t>
  </si>
  <si>
    <t>24/01/2019</t>
  </si>
  <si>
    <t>DH9809</t>
  </si>
  <si>
    <t>DH9807</t>
  </si>
  <si>
    <t>DH9797</t>
  </si>
  <si>
    <t>DH9817</t>
  </si>
  <si>
    <t>DH9816</t>
  </si>
  <si>
    <t>DH9814</t>
  </si>
  <si>
    <t>DH9813</t>
  </si>
  <si>
    <t>DH9812</t>
  </si>
  <si>
    <t>DH9811</t>
  </si>
  <si>
    <t>DH9810</t>
  </si>
  <si>
    <t>DH9808</t>
  </si>
  <si>
    <t>DH9806</t>
  </si>
  <si>
    <t>DH9805</t>
  </si>
  <si>
    <t>DH9804</t>
  </si>
  <si>
    <t>DH9803</t>
  </si>
  <si>
    <t>DH9802</t>
  </si>
  <si>
    <t>DH9801</t>
  </si>
  <si>
    <t>DH9800</t>
  </si>
  <si>
    <t>DH9799</t>
  </si>
  <si>
    <t>DH9798</t>
  </si>
  <si>
    <t>DH9796</t>
  </si>
  <si>
    <t>DH9795</t>
  </si>
  <si>
    <t>DH9794</t>
  </si>
  <si>
    <t>DH9793</t>
  </si>
  <si>
    <t>DH9792</t>
  </si>
  <si>
    <t>KH1924</t>
  </si>
  <si>
    <t>DH9791</t>
  </si>
  <si>
    <t>DH9790</t>
  </si>
  <si>
    <t>DH9789</t>
  </si>
  <si>
    <t>DH9788</t>
  </si>
  <si>
    <t>DH9787</t>
  </si>
  <si>
    <t>DH9786</t>
  </si>
  <si>
    <t>DH9785</t>
  </si>
  <si>
    <t>DH9784</t>
  </si>
  <si>
    <t>DH9783</t>
  </si>
  <si>
    <t>DH9782</t>
  </si>
  <si>
    <t>DH9781</t>
  </si>
  <si>
    <t>DH9780</t>
  </si>
  <si>
    <t>DH9509</t>
  </si>
  <si>
    <t>23/01/2019</t>
  </si>
  <si>
    <t>DH9779</t>
  </si>
  <si>
    <t>DH9778</t>
  </si>
  <si>
    <t>DH9777</t>
  </si>
  <si>
    <t>DH9775</t>
  </si>
  <si>
    <t>DH9774</t>
  </si>
  <si>
    <t>DH9773</t>
  </si>
  <si>
    <t>DH9772</t>
  </si>
  <si>
    <t>DH9771</t>
  </si>
  <si>
    <t>DH9770</t>
  </si>
  <si>
    <t>DH9769</t>
  </si>
  <si>
    <t>DH9768</t>
  </si>
  <si>
    <t>DH9767</t>
  </si>
  <si>
    <t>DH9766</t>
  </si>
  <si>
    <t>DH9765</t>
  </si>
  <si>
    <t>DH9764</t>
  </si>
  <si>
    <t>KH2411</t>
  </si>
  <si>
    <t>DH9763</t>
  </si>
  <si>
    <t>DH9762</t>
  </si>
  <si>
    <t>DH9761</t>
  </si>
  <si>
    <t>DH9760</t>
  </si>
  <si>
    <t>DH9759</t>
  </si>
  <si>
    <t>DH9758</t>
  </si>
  <si>
    <t>DH9757</t>
  </si>
  <si>
    <t>DH9756</t>
  </si>
  <si>
    <t>DH9754</t>
  </si>
  <si>
    <t>DH9753</t>
  </si>
  <si>
    <t>DH9752</t>
  </si>
  <si>
    <t>DH9751</t>
  </si>
  <si>
    <t>DH9750</t>
  </si>
  <si>
    <t>DH9749</t>
  </si>
  <si>
    <t>DH9748</t>
  </si>
  <si>
    <t>DH9747</t>
  </si>
  <si>
    <t>DH9746</t>
  </si>
  <si>
    <t>DH9745</t>
  </si>
  <si>
    <t>DH9744</t>
  </si>
  <si>
    <t>DH9743</t>
  </si>
  <si>
    <t>DH9742</t>
  </si>
  <si>
    <t>22/01/2019</t>
  </si>
  <si>
    <t>DH9736</t>
  </si>
  <si>
    <t>21/01/2019</t>
  </si>
  <si>
    <t>DH9666</t>
  </si>
  <si>
    <t>18/01/2019</t>
  </si>
  <si>
    <t>DH9611</t>
  </si>
  <si>
    <t>DH9741</t>
  </si>
  <si>
    <t>DH9740</t>
  </si>
  <si>
    <t>DH9739</t>
  </si>
  <si>
    <t>DH9738</t>
  </si>
  <si>
    <t>DH9737</t>
  </si>
  <si>
    <t>DH9735</t>
  </si>
  <si>
    <t>DH9734</t>
  </si>
  <si>
    <t>DH9733</t>
  </si>
  <si>
    <t>DH9732</t>
  </si>
  <si>
    <t>DH9731</t>
  </si>
  <si>
    <t>DH9730</t>
  </si>
  <si>
    <t>DH9729</t>
  </si>
  <si>
    <t>DH9728</t>
  </si>
  <si>
    <t>DH9727</t>
  </si>
  <si>
    <t>DH9726</t>
  </si>
  <si>
    <t>DH9725</t>
  </si>
  <si>
    <t>DH9724</t>
  </si>
  <si>
    <t>DH9723</t>
  </si>
  <si>
    <t>DH9722</t>
  </si>
  <si>
    <t>DH9721</t>
  </si>
  <si>
    <t>DH9720</t>
  </si>
  <si>
    <t>DH9719</t>
  </si>
  <si>
    <t>DH9718</t>
  </si>
  <si>
    <t>DH9717</t>
  </si>
  <si>
    <t>DH9716</t>
  </si>
  <si>
    <t>DH9715</t>
  </si>
  <si>
    <t>DH9714</t>
  </si>
  <si>
    <t>DH9713</t>
  </si>
  <si>
    <t>DH9712</t>
  </si>
  <si>
    <t>DH9711</t>
  </si>
  <si>
    <t>DH9710</t>
  </si>
  <si>
    <t>DH9709</t>
  </si>
  <si>
    <t>DH9708</t>
  </si>
  <si>
    <t>DH9707</t>
  </si>
  <si>
    <t>DH9706</t>
  </si>
  <si>
    <t>DH9705</t>
  </si>
  <si>
    <t>DH9704</t>
  </si>
  <si>
    <t>DH9703</t>
  </si>
  <si>
    <t>DH9702</t>
  </si>
  <si>
    <t>DH9701</t>
  </si>
  <si>
    <t>DH9700</t>
  </si>
  <si>
    <t>DH9699</t>
  </si>
  <si>
    <t>DH9698</t>
  </si>
  <si>
    <t>DH9697</t>
  </si>
  <si>
    <t>DH9696</t>
  </si>
  <si>
    <t>DH9695</t>
  </si>
  <si>
    <t>DH9694</t>
  </si>
  <si>
    <t>DH9693</t>
  </si>
  <si>
    <t>DH9692</t>
  </si>
  <si>
    <t>DH9691</t>
  </si>
  <si>
    <t>DH9690</t>
  </si>
  <si>
    <t>DH9689</t>
  </si>
  <si>
    <t>DH9688</t>
  </si>
  <si>
    <t>DH9686</t>
  </si>
  <si>
    <t>DH9685</t>
  </si>
  <si>
    <t>DH9684</t>
  </si>
  <si>
    <t>DH9678</t>
  </si>
  <si>
    <t>DH9676</t>
  </si>
  <si>
    <t>19/01/2019</t>
  </si>
  <si>
    <t>DH9630</t>
  </si>
  <si>
    <t>DH10378</t>
  </si>
  <si>
    <t>DH9683</t>
  </si>
  <si>
    <t>DH9682</t>
  </si>
  <si>
    <t>DH9681</t>
  </si>
  <si>
    <t>DH9680</t>
  </si>
  <si>
    <t>DH9679</t>
  </si>
  <si>
    <t>DH9677</t>
  </si>
  <si>
    <t>DH9675</t>
  </si>
  <si>
    <t>DH9674</t>
  </si>
  <si>
    <t>DH9673</t>
  </si>
  <si>
    <t>DH9672</t>
  </si>
  <si>
    <t>DH9671</t>
  </si>
  <si>
    <t>DH9670</t>
  </si>
  <si>
    <t>DH9669</t>
  </si>
  <si>
    <t>DH9668</t>
  </si>
  <si>
    <t>DH9667</t>
  </si>
  <si>
    <t>DH9665</t>
  </si>
  <si>
    <t>DH9664</t>
  </si>
  <si>
    <t>DH9662</t>
  </si>
  <si>
    <t>DH9661</t>
  </si>
  <si>
    <t>KH1004</t>
  </si>
  <si>
    <t>DH9659</t>
  </si>
  <si>
    <t>DH9658</t>
  </si>
  <si>
    <t>DH9657</t>
  </si>
  <si>
    <t>DH9656</t>
  </si>
  <si>
    <t>DH9655</t>
  </si>
  <si>
    <t>DH9654</t>
  </si>
  <si>
    <t>DH9653</t>
  </si>
  <si>
    <t>DH9652</t>
  </si>
  <si>
    <t>DH9651</t>
  </si>
  <si>
    <t>DH9650</t>
  </si>
  <si>
    <t>DH9613</t>
  </si>
  <si>
    <t>DH9606</t>
  </si>
  <si>
    <t>20/01/2019</t>
  </si>
  <si>
    <t>DH9649</t>
  </si>
  <si>
    <t>DH9647</t>
  </si>
  <si>
    <t>DH9645</t>
  </si>
  <si>
    <t>DH9644</t>
  </si>
  <si>
    <t>DH9643</t>
  </si>
  <si>
    <t>DH9642</t>
  </si>
  <si>
    <t>DH9641</t>
  </si>
  <si>
    <t>DH9640</t>
  </si>
  <si>
    <t>DH9639</t>
  </si>
  <si>
    <t>DH9638</t>
  </si>
  <si>
    <t>DH9637</t>
  </si>
  <si>
    <t>DH9636</t>
  </si>
  <si>
    <t>DH9635</t>
  </si>
  <si>
    <t>DH9634</t>
  </si>
  <si>
    <t>DH9633</t>
  </si>
  <si>
    <t>DH9631</t>
  </si>
  <si>
    <t>DH9629</t>
  </si>
  <si>
    <t>DH9628</t>
  </si>
  <si>
    <t>DH9627</t>
  </si>
  <si>
    <t>DH9626</t>
  </si>
  <si>
    <t>DH9625</t>
  </si>
  <si>
    <t>DH9623</t>
  </si>
  <si>
    <t>DH9622</t>
  </si>
  <si>
    <t>DH9621</t>
  </si>
  <si>
    <t>DH9620</t>
  </si>
  <si>
    <t>DH9619</t>
  </si>
  <si>
    <t>DH9618</t>
  </si>
  <si>
    <t>DH9617</t>
  </si>
  <si>
    <t>DH9616</t>
  </si>
  <si>
    <t>DH9615</t>
  </si>
  <si>
    <t>DH9614</t>
  </si>
  <si>
    <t>DH9612</t>
  </si>
  <si>
    <t>DH9610</t>
  </si>
  <si>
    <t>DH9609</t>
  </si>
  <si>
    <t>DH9608</t>
  </si>
  <si>
    <t>DH9607</t>
  </si>
  <si>
    <t>DH9605</t>
  </si>
  <si>
    <t>DH9604</t>
  </si>
  <si>
    <t>KH3033</t>
  </si>
  <si>
    <t>DH9603</t>
  </si>
  <si>
    <t>DH9602</t>
  </si>
  <si>
    <t>DH9601</t>
  </si>
  <si>
    <t>DH9600</t>
  </si>
  <si>
    <t>DH9599</t>
  </si>
  <si>
    <t>DH9598</t>
  </si>
  <si>
    <t>DH9597</t>
  </si>
  <si>
    <t>DH9596</t>
  </si>
  <si>
    <t>DH9595</t>
  </si>
  <si>
    <t>11/01/2019</t>
  </si>
  <si>
    <t>DH9446</t>
  </si>
  <si>
    <t>17/01/2019</t>
  </si>
  <si>
    <t>DH9594</t>
  </si>
  <si>
    <t>DH9593</t>
  </si>
  <si>
    <t>DH9592</t>
  </si>
  <si>
    <t>DH9591</t>
  </si>
  <si>
    <t>DH9590</t>
  </si>
  <si>
    <t>DH9589</t>
  </si>
  <si>
    <t>DH9588</t>
  </si>
  <si>
    <t>DH9587</t>
  </si>
  <si>
    <t>DH9586</t>
  </si>
  <si>
    <t>DH9585</t>
  </si>
  <si>
    <t>DH9584</t>
  </si>
  <si>
    <t>DH9583</t>
  </si>
  <si>
    <t>DH9582</t>
  </si>
  <si>
    <t>DH9581</t>
  </si>
  <si>
    <t>DH9580</t>
  </si>
  <si>
    <t>DH9579</t>
  </si>
  <si>
    <t>DH9578</t>
  </si>
  <si>
    <t>DH9577</t>
  </si>
  <si>
    <t>DH9576</t>
  </si>
  <si>
    <t>DH9575</t>
  </si>
  <si>
    <t>DH9574</t>
  </si>
  <si>
    <t>16/01/2019</t>
  </si>
  <si>
    <t>DH9558</t>
  </si>
  <si>
    <t>DH9573</t>
  </si>
  <si>
    <t>DH9572</t>
  </si>
  <si>
    <t>DH9571</t>
  </si>
  <si>
    <t>DH9570</t>
  </si>
  <si>
    <t>DH9569</t>
  </si>
  <si>
    <t>KH1246</t>
  </si>
  <si>
    <t>DH9568</t>
  </si>
  <si>
    <t>DH9567</t>
  </si>
  <si>
    <t>DH9566</t>
  </si>
  <si>
    <t>DH9565</t>
  </si>
  <si>
    <t>DH9564</t>
  </si>
  <si>
    <t>DH9563</t>
  </si>
  <si>
    <t>DH9562</t>
  </si>
  <si>
    <t>DH9561</t>
  </si>
  <si>
    <t>DH9560</t>
  </si>
  <si>
    <t>DH9559</t>
  </si>
  <si>
    <t>DH9557</t>
  </si>
  <si>
    <t>DH9556</t>
  </si>
  <si>
    <t>DH9555</t>
  </si>
  <si>
    <t>DH9554</t>
  </si>
  <si>
    <t>DH9553</t>
  </si>
  <si>
    <t>DH9515</t>
  </si>
  <si>
    <t>DH9441</t>
  </si>
  <si>
    <t>05/01/2019</t>
  </si>
  <si>
    <t>DH9267</t>
  </si>
  <si>
    <t>DH9255</t>
  </si>
  <si>
    <t>15/01/2019</t>
  </si>
  <si>
    <t>DH9552</t>
  </si>
  <si>
    <t>DH9551</t>
  </si>
  <si>
    <t>DH9550</t>
  </si>
  <si>
    <t>DH9549</t>
  </si>
  <si>
    <t>DH9547</t>
  </si>
  <si>
    <t>DH9546</t>
  </si>
  <si>
    <t>DH9545</t>
  </si>
  <si>
    <t>DH9544</t>
  </si>
  <si>
    <t>DH9543</t>
  </si>
  <si>
    <t>DH9542</t>
  </si>
  <si>
    <t>DH9541</t>
  </si>
  <si>
    <t>DH9540</t>
  </si>
  <si>
    <t>DH9539</t>
  </si>
  <si>
    <t>DH9538</t>
  </si>
  <si>
    <t>DH9537</t>
  </si>
  <si>
    <t>DH9536</t>
  </si>
  <si>
    <t>DH9535</t>
  </si>
  <si>
    <t>DH9534</t>
  </si>
  <si>
    <t>DH9533</t>
  </si>
  <si>
    <t>DH9532</t>
  </si>
  <si>
    <t>DH9531</t>
  </si>
  <si>
    <t>DH9529</t>
  </si>
  <si>
    <t>KH2997</t>
  </si>
  <si>
    <t>DH9528</t>
  </si>
  <si>
    <t>DH9527</t>
  </si>
  <si>
    <t>DH9526</t>
  </si>
  <si>
    <t>DH9525</t>
  </si>
  <si>
    <t>DH9524</t>
  </si>
  <si>
    <t>DH9523</t>
  </si>
  <si>
    <t>DH9522</t>
  </si>
  <si>
    <t>DH9521</t>
  </si>
  <si>
    <t>DH9520</t>
  </si>
  <si>
    <t>DH9519</t>
  </si>
  <si>
    <t>DH9517</t>
  </si>
  <si>
    <t>DH9516</t>
  </si>
  <si>
    <t>DH9514</t>
  </si>
  <si>
    <t>DH9513</t>
  </si>
  <si>
    <t>DH9512</t>
  </si>
  <si>
    <t>DH9511</t>
  </si>
  <si>
    <t>DH9510</t>
  </si>
  <si>
    <t>DH9508</t>
  </si>
  <si>
    <t>DH9507</t>
  </si>
  <si>
    <t>DH9506</t>
  </si>
  <si>
    <t>DH9505</t>
  </si>
  <si>
    <t>DH9504</t>
  </si>
  <si>
    <t>DH9503</t>
  </si>
  <si>
    <t>DH9502</t>
  </si>
  <si>
    <t>DH9501</t>
  </si>
  <si>
    <t>DH9500</t>
  </si>
  <si>
    <t>DH9499</t>
  </si>
  <si>
    <t>DH9498</t>
  </si>
  <si>
    <t>DH9497</t>
  </si>
  <si>
    <t>DH9496</t>
  </si>
  <si>
    <t>DH9495</t>
  </si>
  <si>
    <t>DH9494</t>
  </si>
  <si>
    <t>DH9493</t>
  </si>
  <si>
    <t>DH9492</t>
  </si>
  <si>
    <t>DH9491</t>
  </si>
  <si>
    <t>DH9490</t>
  </si>
  <si>
    <t>13/01/2019</t>
  </si>
  <si>
    <t>DH9489</t>
  </si>
  <si>
    <t>DH9487</t>
  </si>
  <si>
    <t>DH9486</t>
  </si>
  <si>
    <t>DH9485</t>
  </si>
  <si>
    <t>DH9484</t>
  </si>
  <si>
    <t>DH9483</t>
  </si>
  <si>
    <t>DH9481</t>
  </si>
  <si>
    <t>DH9480</t>
  </si>
  <si>
    <t>DH9479</t>
  </si>
  <si>
    <t>DH9477</t>
  </si>
  <si>
    <t>DH9476</t>
  </si>
  <si>
    <t>DH9475</t>
  </si>
  <si>
    <t>12/01/2019</t>
  </si>
  <si>
    <t>DH9474</t>
  </si>
  <si>
    <t>DH9473</t>
  </si>
  <si>
    <t>DH9472</t>
  </si>
  <si>
    <t>DH9471</t>
  </si>
  <si>
    <t>DH9470</t>
  </si>
  <si>
    <t>DH9469</t>
  </si>
  <si>
    <t>DH9468</t>
  </si>
  <si>
    <t>DH9467</t>
  </si>
  <si>
    <t>DH9466</t>
  </si>
  <si>
    <t>DH9465</t>
  </si>
  <si>
    <t>DH9464</t>
  </si>
  <si>
    <t>DH9463</t>
  </si>
  <si>
    <t>DH9462</t>
  </si>
  <si>
    <t>DH9461</t>
  </si>
  <si>
    <t>DH9460</t>
  </si>
  <si>
    <t>DH9459</t>
  </si>
  <si>
    <t>DH9458</t>
  </si>
  <si>
    <t>DH9457</t>
  </si>
  <si>
    <t>DH9456</t>
  </si>
  <si>
    <t>DH9455</t>
  </si>
  <si>
    <t>DH9454</t>
  </si>
  <si>
    <t>DH9453</t>
  </si>
  <si>
    <t>DH9452</t>
  </si>
  <si>
    <t>DH9451</t>
  </si>
  <si>
    <t>DH9450</t>
  </si>
  <si>
    <t>DH9449</t>
  </si>
  <si>
    <t>DH9448</t>
  </si>
  <si>
    <t>DH9447</t>
  </si>
  <si>
    <t>DH9445</t>
  </si>
  <si>
    <t>DH9444</t>
  </si>
  <si>
    <t>DH9443</t>
  </si>
  <si>
    <t>DH9442</t>
  </si>
  <si>
    <t>DH9440</t>
  </si>
  <si>
    <t>DH9439</t>
  </si>
  <si>
    <t>DH9438</t>
  </si>
  <si>
    <t>DH9437</t>
  </si>
  <si>
    <t>DH9436</t>
  </si>
  <si>
    <t>DH9434</t>
  </si>
  <si>
    <t>DH9433</t>
  </si>
  <si>
    <t>DH9432</t>
  </si>
  <si>
    <t>DH9431</t>
  </si>
  <si>
    <t>DH9430</t>
  </si>
  <si>
    <t>DH9429</t>
  </si>
  <si>
    <t>DH9427</t>
  </si>
  <si>
    <t>10/01/2019</t>
  </si>
  <si>
    <t>DH9426</t>
  </si>
  <si>
    <t>DH9425</t>
  </si>
  <si>
    <t>DH9423</t>
  </si>
  <si>
    <t>DH9421</t>
  </si>
  <si>
    <t>DH9420</t>
  </si>
  <si>
    <t>DH9419</t>
  </si>
  <si>
    <t>DH9418</t>
  </si>
  <si>
    <t>DH9417</t>
  </si>
  <si>
    <t>DH9416</t>
  </si>
  <si>
    <t>DH9415</t>
  </si>
  <si>
    <t>DH9414</t>
  </si>
  <si>
    <t>DH9413</t>
  </si>
  <si>
    <t>DH9412</t>
  </si>
  <si>
    <t>DH9411</t>
  </si>
  <si>
    <t>DH9410</t>
  </si>
  <si>
    <t>DH9409</t>
  </si>
  <si>
    <t>DH9408</t>
  </si>
  <si>
    <t>DH9407</t>
  </si>
  <si>
    <t>DH9406</t>
  </si>
  <si>
    <t>DH9405</t>
  </si>
  <si>
    <t>DH9404</t>
  </si>
  <si>
    <t>DH9403</t>
  </si>
  <si>
    <t>DH9402</t>
  </si>
  <si>
    <t>DH9401</t>
  </si>
  <si>
    <t>DH9399</t>
  </si>
  <si>
    <t>DH9398</t>
  </si>
  <si>
    <t>DH9397</t>
  </si>
  <si>
    <t>DH9396</t>
  </si>
  <si>
    <t>DH9395</t>
  </si>
  <si>
    <t>09/01/2019</t>
  </si>
  <si>
    <t>DH9392</t>
  </si>
  <si>
    <t>DH9370</t>
  </si>
  <si>
    <t>DH9394</t>
  </si>
  <si>
    <t>DH9393</t>
  </si>
  <si>
    <t>DH9390</t>
  </si>
  <si>
    <t>DH9389</t>
  </si>
  <si>
    <t>DH9388</t>
  </si>
  <si>
    <t>DH9387</t>
  </si>
  <si>
    <t>DH9385</t>
  </si>
  <si>
    <t>DH9384</t>
  </si>
  <si>
    <t>DH9383</t>
  </si>
  <si>
    <t>DH9382</t>
  </si>
  <si>
    <t>DH9381</t>
  </si>
  <si>
    <t>DH9380</t>
  </si>
  <si>
    <t>DH9379</t>
  </si>
  <si>
    <t>DH9378</t>
  </si>
  <si>
    <t>DH9377</t>
  </si>
  <si>
    <t>DH9375</t>
  </si>
  <si>
    <t>DH9374</t>
  </si>
  <si>
    <t>DH9373</t>
  </si>
  <si>
    <t>DH9372</t>
  </si>
  <si>
    <t>DH9371</t>
  </si>
  <si>
    <t>DH9369</t>
  </si>
  <si>
    <t>DH9368</t>
  </si>
  <si>
    <t>DH9367</t>
  </si>
  <si>
    <t>DH9366</t>
  </si>
  <si>
    <t>DH9365</t>
  </si>
  <si>
    <t>DH9364</t>
  </si>
  <si>
    <t>DH9363</t>
  </si>
  <si>
    <t>08/01/2019</t>
  </si>
  <si>
    <t>DH9362</t>
  </si>
  <si>
    <t>DH9361</t>
  </si>
  <si>
    <t>DH9360</t>
  </si>
  <si>
    <t>DH9359</t>
  </si>
  <si>
    <t>DH9358</t>
  </si>
  <si>
    <t>DH9357</t>
  </si>
  <si>
    <t>DH9355</t>
  </si>
  <si>
    <t>DH9354</t>
  </si>
  <si>
    <t>DH9353</t>
  </si>
  <si>
    <t>DH9352</t>
  </si>
  <si>
    <t>DH9351</t>
  </si>
  <si>
    <t>DH9350</t>
  </si>
  <si>
    <t>DH9349</t>
  </si>
  <si>
    <t>DH9348</t>
  </si>
  <si>
    <t>DH9347</t>
  </si>
  <si>
    <t>DH9346</t>
  </si>
  <si>
    <t>DH9345</t>
  </si>
  <si>
    <t>DH9344</t>
  </si>
  <si>
    <t>DH9343</t>
  </si>
  <si>
    <t>DH9342</t>
  </si>
  <si>
    <t>DH9340</t>
  </si>
  <si>
    <t>DH9339</t>
  </si>
  <si>
    <t>DH9337</t>
  </si>
  <si>
    <t>DH9336</t>
  </si>
  <si>
    <t>DH9335</t>
  </si>
  <si>
    <t>03/01/2019</t>
  </si>
  <si>
    <t>DH9205</t>
  </si>
  <si>
    <t>07/01/2019</t>
  </si>
  <si>
    <t>DH9334</t>
  </si>
  <si>
    <t>DH9333</t>
  </si>
  <si>
    <t>DH9332</t>
  </si>
  <si>
    <t>DH9331</t>
  </si>
  <si>
    <t>DH9329</t>
  </si>
  <si>
    <t>DH9328</t>
  </si>
  <si>
    <t>DH9327</t>
  </si>
  <si>
    <t>DH9326</t>
  </si>
  <si>
    <t>DH9325</t>
  </si>
  <si>
    <t>DH9324</t>
  </si>
  <si>
    <t>DH9323</t>
  </si>
  <si>
    <t>DH9322</t>
  </si>
  <si>
    <t>DH9321</t>
  </si>
  <si>
    <t>DH9320</t>
  </si>
  <si>
    <t>DH9319</t>
  </si>
  <si>
    <t>DH9318</t>
  </si>
  <si>
    <t>DH9317</t>
  </si>
  <si>
    <t>DH9316</t>
  </si>
  <si>
    <t>DH9315</t>
  </si>
  <si>
    <t>DH9314</t>
  </si>
  <si>
    <t>DH9313</t>
  </si>
  <si>
    <t>DH9312</t>
  </si>
  <si>
    <t>DH9311</t>
  </si>
  <si>
    <t>DH9310</t>
  </si>
  <si>
    <t>DH9309</t>
  </si>
  <si>
    <t>DH9308</t>
  </si>
  <si>
    <t>DH9306</t>
  </si>
  <si>
    <t>DH9305</t>
  </si>
  <si>
    <t>DH9304</t>
  </si>
  <si>
    <t>DH9184</t>
  </si>
  <si>
    <t>06/01/2019</t>
  </si>
  <si>
    <t>DH9307</t>
  </si>
  <si>
    <t>DH9303</t>
  </si>
  <si>
    <t>DH9302</t>
  </si>
  <si>
    <t>DH9300</t>
  </si>
  <si>
    <t>DH9299</t>
  </si>
  <si>
    <t>DH9298</t>
  </si>
  <si>
    <t>DH9297</t>
  </si>
  <si>
    <t>DH9296</t>
  </si>
  <si>
    <t>DH9295</t>
  </si>
  <si>
    <t>DH9294</t>
  </si>
  <si>
    <t>DH9293</t>
  </si>
  <si>
    <t>DH9292</t>
  </si>
  <si>
    <t>DH9291</t>
  </si>
  <si>
    <t>DH9290</t>
  </si>
  <si>
    <t>DH9289</t>
  </si>
  <si>
    <t>DH9288</t>
  </si>
  <si>
    <t>DH9287</t>
  </si>
  <si>
    <t>DH9286</t>
  </si>
  <si>
    <t>DH9285</t>
  </si>
  <si>
    <t>DH9284</t>
  </si>
  <si>
    <t>DH9283</t>
  </si>
  <si>
    <t>DH9282</t>
  </si>
  <si>
    <t>DH9281</t>
  </si>
  <si>
    <t>DH9280</t>
  </si>
  <si>
    <t>DH9279</t>
  </si>
  <si>
    <t>DH9278</t>
  </si>
  <si>
    <t>DH9277</t>
  </si>
  <si>
    <t>DH9276</t>
  </si>
  <si>
    <t>DH9275</t>
  </si>
  <si>
    <t>DH9274</t>
  </si>
  <si>
    <t>DH9273</t>
  </si>
  <si>
    <t>DH9271</t>
  </si>
  <si>
    <t>DH9270</t>
  </si>
  <si>
    <t>DH9268</t>
  </si>
  <si>
    <t>DH9266</t>
  </si>
  <si>
    <t>DH9265</t>
  </si>
  <si>
    <t>DH9264</t>
  </si>
  <si>
    <t>DH9263</t>
  </si>
  <si>
    <t>DH9262</t>
  </si>
  <si>
    <t>DH9261</t>
  </si>
  <si>
    <t>DH9260</t>
  </si>
  <si>
    <t>DH9259</t>
  </si>
  <si>
    <t>DH9258</t>
  </si>
  <si>
    <t>DH9257</t>
  </si>
  <si>
    <t>DH9256</t>
  </si>
  <si>
    <t>DH9254</t>
  </si>
  <si>
    <t>DH9253</t>
  </si>
  <si>
    <t>DH9252</t>
  </si>
  <si>
    <t>DH9251</t>
  </si>
  <si>
    <t>DH9250</t>
  </si>
  <si>
    <t>DH9249</t>
  </si>
  <si>
    <t>DH9248</t>
  </si>
  <si>
    <t>DH9247</t>
  </si>
  <si>
    <t>04/01/2019</t>
  </si>
  <si>
    <t>DH9246</t>
  </si>
  <si>
    <t>DH9245</t>
  </si>
  <si>
    <t>DH9244</t>
  </si>
  <si>
    <t>DH9243</t>
  </si>
  <si>
    <t>DH9242</t>
  </si>
  <si>
    <t>DH9241</t>
  </si>
  <si>
    <t>DH9240</t>
  </si>
  <si>
    <t>DH9239</t>
  </si>
  <si>
    <t>DH9238</t>
  </si>
  <si>
    <t>DH9237</t>
  </si>
  <si>
    <t>DH9236</t>
  </si>
  <si>
    <t>DH9235</t>
  </si>
  <si>
    <t>DH9234</t>
  </si>
  <si>
    <t>DH9233</t>
  </si>
  <si>
    <t>DH9231</t>
  </si>
  <si>
    <t>DH9230</t>
  </si>
  <si>
    <t>DH9227</t>
  </si>
  <si>
    <t>DH9226</t>
  </si>
  <si>
    <t>DH9225</t>
  </si>
  <si>
    <t>DH9224</t>
  </si>
  <si>
    <t>DH9223</t>
  </si>
  <si>
    <t>DH9222</t>
  </si>
  <si>
    <t>KH1665</t>
  </si>
  <si>
    <t>DH9221</t>
  </si>
  <si>
    <t>DH9220</t>
  </si>
  <si>
    <t>DH9219</t>
  </si>
  <si>
    <t>DH9218</t>
  </si>
  <si>
    <t>DH9217</t>
  </si>
  <si>
    <t>29/12/2018</t>
  </si>
  <si>
    <t>DH9098</t>
  </si>
  <si>
    <t>25/12/2018</t>
  </si>
  <si>
    <t>DH8950</t>
  </si>
  <si>
    <t>DH9216</t>
  </si>
  <si>
    <t>DH9215</t>
  </si>
  <si>
    <t>DH9213</t>
  </si>
  <si>
    <t>DH9212</t>
  </si>
  <si>
    <t>DH9211</t>
  </si>
  <si>
    <t>DH9210</t>
  </si>
  <si>
    <t>DH9209</t>
  </si>
  <si>
    <t>DH9208</t>
  </si>
  <si>
    <t>DH9207</t>
  </si>
  <si>
    <t>DH9206</t>
  </si>
  <si>
    <t>DH9204</t>
  </si>
  <si>
    <t>DH9203</t>
  </si>
  <si>
    <t>DH9201</t>
  </si>
  <si>
    <t>DH9200</t>
  </si>
  <si>
    <t>DH9199</t>
  </si>
  <si>
    <t>DH9198</t>
  </si>
  <si>
    <t>DH9197</t>
  </si>
  <si>
    <t>DH9196</t>
  </si>
  <si>
    <t>DH9194</t>
  </si>
  <si>
    <t>DH9193</t>
  </si>
  <si>
    <t>DH9192</t>
  </si>
  <si>
    <t>DH9190</t>
  </si>
  <si>
    <t>DH9189</t>
  </si>
  <si>
    <t>DH9188</t>
  </si>
  <si>
    <t>DH9187</t>
  </si>
  <si>
    <t>DH9186</t>
  </si>
  <si>
    <t>DH9185</t>
  </si>
  <si>
    <t>DH9182</t>
  </si>
  <si>
    <t>DH9181</t>
  </si>
  <si>
    <t>DH9180</t>
  </si>
  <si>
    <t>02/01/2019</t>
  </si>
  <si>
    <t>DH9161</t>
  </si>
  <si>
    <t>31/12/2018</t>
  </si>
  <si>
    <t>DH9128</t>
  </si>
  <si>
    <t>DH9178</t>
  </si>
  <si>
    <t>DH9177</t>
  </si>
  <si>
    <t>DH9176</t>
  </si>
  <si>
    <t>DH9175</t>
  </si>
  <si>
    <t>DH9174</t>
  </si>
  <si>
    <t>DH9173</t>
  </si>
  <si>
    <t>DH9172</t>
  </si>
  <si>
    <t>DH9171</t>
  </si>
  <si>
    <t>DH9170</t>
  </si>
  <si>
    <t>DH9169</t>
  </si>
  <si>
    <t>DH9167</t>
  </si>
  <si>
    <t>DH9166</t>
  </si>
  <si>
    <t>DH9165</t>
  </si>
  <si>
    <t>DH9164</t>
  </si>
  <si>
    <t>DH9163</t>
  </si>
  <si>
    <t>DH9162</t>
  </si>
  <si>
    <t>DH9160</t>
  </si>
  <si>
    <t>DH9158</t>
  </si>
  <si>
    <t>DH9157</t>
  </si>
  <si>
    <t>DH9156</t>
  </si>
  <si>
    <t>DH9155</t>
  </si>
  <si>
    <t>DH9154</t>
  </si>
  <si>
    <t>DH9153</t>
  </si>
  <si>
    <t>01/01/2019</t>
  </si>
  <si>
    <t>DH9152</t>
  </si>
  <si>
    <t>DH9150</t>
  </si>
  <si>
    <t>DH9148</t>
  </si>
  <si>
    <t>DH9147</t>
  </si>
  <si>
    <t>DH9146</t>
  </si>
  <si>
    <t>DH9145</t>
  </si>
  <si>
    <t>DH9144</t>
  </si>
  <si>
    <t>DH9143</t>
  </si>
  <si>
    <t>DH9142</t>
  </si>
  <si>
    <t>DH9141</t>
  </si>
  <si>
    <t>DH9140</t>
  </si>
  <si>
    <t>DH9139</t>
  </si>
  <si>
    <t>DH9137</t>
  </si>
  <si>
    <t>DH9135</t>
  </si>
  <si>
    <t>DH9134</t>
  </si>
  <si>
    <t>DH9129</t>
  </si>
  <si>
    <t>DH9127</t>
  </si>
  <si>
    <t>DH9097</t>
  </si>
  <si>
    <t>27/12/2018</t>
  </si>
  <si>
    <t>DH9015</t>
  </si>
  <si>
    <t>Hàng bán</t>
  </si>
  <si>
    <t>SP0001</t>
  </si>
  <si>
    <t>SP0002</t>
  </si>
  <si>
    <t>SP0006</t>
  </si>
  <si>
    <t>SP0007</t>
  </si>
  <si>
    <t>SP0008</t>
  </si>
  <si>
    <t>HT0001</t>
  </si>
  <si>
    <t>HT0002</t>
  </si>
  <si>
    <t>HT0003</t>
  </si>
  <si>
    <t>HT0004</t>
  </si>
  <si>
    <t>HT0005</t>
  </si>
  <si>
    <t>HT0006</t>
  </si>
  <si>
    <t>HT0007</t>
  </si>
  <si>
    <t>HT0008</t>
  </si>
  <si>
    <t>HT0009</t>
  </si>
  <si>
    <t>Sản phẩm 0001</t>
  </si>
  <si>
    <t>Sản phẩm 0002</t>
  </si>
  <si>
    <t>Hàng tặng 0001</t>
  </si>
  <si>
    <t>Sản phẩm 0003</t>
  </si>
  <si>
    <t>Sản phẩm 0004</t>
  </si>
  <si>
    <t>Sản phẩm 0005</t>
  </si>
  <si>
    <t>Hàng tặng 0002</t>
  </si>
  <si>
    <t>Hàng tặng 0003</t>
  </si>
  <si>
    <t>Hàng tặng 0004</t>
  </si>
  <si>
    <t>SP0009</t>
  </si>
  <si>
    <t>Sản phẩm 0006</t>
  </si>
  <si>
    <t>Sản phẩm 0007</t>
  </si>
  <si>
    <t>Sản phẩm 0008</t>
  </si>
  <si>
    <t>Sản phẩm 0009</t>
  </si>
  <si>
    <t>Hàng tặng 0005</t>
  </si>
  <si>
    <t>Hàng tặng 0006</t>
  </si>
  <si>
    <t>Hàng tặng 0007</t>
  </si>
  <si>
    <t>Hàng tặng 0008</t>
  </si>
  <si>
    <t>Hàng tặng 0009</t>
  </si>
  <si>
    <t>Nhóm 1</t>
  </si>
  <si>
    <t>Nhóm 2</t>
  </si>
  <si>
    <t>Nhóm 3</t>
  </si>
  <si>
    <t>An Giang</t>
  </si>
  <si>
    <t>Bà Rịa Vũng Tàu</t>
  </si>
  <si>
    <t>Bạc Liêu</t>
  </si>
  <si>
    <t>Bắc Giang</t>
  </si>
  <si>
    <t>Bắc Ninh</t>
  </si>
  <si>
    <t>Bến Tre</t>
  </si>
  <si>
    <t>Bình Dương</t>
  </si>
  <si>
    <t>Bình Định</t>
  </si>
  <si>
    <t>Bình Phước</t>
  </si>
  <si>
    <t>Bình Thuận</t>
  </si>
  <si>
    <t>Cà Mau</t>
  </si>
  <si>
    <t>Cao Bằng</t>
  </si>
  <si>
    <t>Cần Thơ</t>
  </si>
  <si>
    <t>Hậu Giang</t>
  </si>
  <si>
    <t>Đà Nẵng</t>
  </si>
  <si>
    <t>Đắk Lắk</t>
  </si>
  <si>
    <t>Đồng Nai</t>
  </si>
  <si>
    <t>Đồng Tháp</t>
  </si>
  <si>
    <t>Gia Lai</t>
  </si>
  <si>
    <t>Hà Giang</t>
  </si>
  <si>
    <t>Hà Nam</t>
  </si>
  <si>
    <t>Hà Tĩnh</t>
  </si>
  <si>
    <t>Hải Dương</t>
  </si>
  <si>
    <t>Hải Phòng</t>
  </si>
  <si>
    <t>Hòa Bình</t>
  </si>
  <si>
    <t>Hưng Yên</t>
  </si>
  <si>
    <t>Hồ Chí Minh</t>
  </si>
  <si>
    <t>Khánh Hòa</t>
  </si>
  <si>
    <t>Kiên Giang</t>
  </si>
  <si>
    <t>Kon Tum</t>
  </si>
  <si>
    <t>Lai Châu</t>
  </si>
  <si>
    <t>Điện Biên</t>
  </si>
  <si>
    <t>Lạng Sơn</t>
  </si>
  <si>
    <t>Lào Cai</t>
  </si>
  <si>
    <t>Lâm Đồng</t>
  </si>
  <si>
    <t>Long An</t>
  </si>
  <si>
    <t>Nam Định</t>
  </si>
  <si>
    <t>Nghệ An</t>
  </si>
  <si>
    <t>Ninh Bình</t>
  </si>
  <si>
    <t>Ninh Thuận</t>
  </si>
  <si>
    <t>Phú Thọ</t>
  </si>
  <si>
    <t>Phú Yên</t>
  </si>
  <si>
    <t>Quảng Bình</t>
  </si>
  <si>
    <t>Quảng Nam</t>
  </si>
  <si>
    <t>Quảng Ngãi</t>
  </si>
  <si>
    <t>Quảng Ninh</t>
  </si>
  <si>
    <t>Quảng Trị</t>
  </si>
  <si>
    <t>Sóc Trăng</t>
  </si>
  <si>
    <t>Sơn La</t>
  </si>
  <si>
    <t>Tây Ninh</t>
  </si>
  <si>
    <t>Thái Bình</t>
  </si>
  <si>
    <t>Thái Nguyên</t>
  </si>
  <si>
    <t>Thanh Hóa</t>
  </si>
  <si>
    <t>Thừa Thiên Huế</t>
  </si>
  <si>
    <t>Tiền Giang</t>
  </si>
  <si>
    <t>Trà Vinh</t>
  </si>
  <si>
    <t>Tuyên Quang</t>
  </si>
  <si>
    <t>Vĩnh Phúc</t>
  </si>
  <si>
    <t>Yên Bái</t>
  </si>
  <si>
    <t>Vĩnh Long</t>
  </si>
  <si>
    <t>Bắc Kạn</t>
  </si>
  <si>
    <t>Đắk Nông</t>
  </si>
  <si>
    <t>KH0001</t>
  </si>
  <si>
    <t>KH0002</t>
  </si>
  <si>
    <t>KH0003</t>
  </si>
  <si>
    <t>KH0004</t>
  </si>
  <si>
    <t>KH0005</t>
  </si>
  <si>
    <t>KH0006</t>
  </si>
  <si>
    <t>KH0007</t>
  </si>
  <si>
    <t>KH0008</t>
  </si>
  <si>
    <t>KH0009</t>
  </si>
  <si>
    <t>KH0010</t>
  </si>
  <si>
    <t>KH0011</t>
  </si>
  <si>
    <t>KH0012</t>
  </si>
  <si>
    <t>KH0013</t>
  </si>
  <si>
    <t>KH0014</t>
  </si>
  <si>
    <t>KH0015</t>
  </si>
  <si>
    <t>KH0016</t>
  </si>
  <si>
    <t>KH0017</t>
  </si>
  <si>
    <t>KH0018</t>
  </si>
  <si>
    <t>KH0019</t>
  </si>
  <si>
    <t>KH0020</t>
  </si>
  <si>
    <t>KH0021</t>
  </si>
  <si>
    <t>KH0022</t>
  </si>
  <si>
    <t>KH0023</t>
  </si>
  <si>
    <t>KH0024</t>
  </si>
  <si>
    <t>KH0025</t>
  </si>
  <si>
    <t>KH0026</t>
  </si>
  <si>
    <t>KH0027</t>
  </si>
  <si>
    <t>KH0028</t>
  </si>
  <si>
    <t>KH0029</t>
  </si>
  <si>
    <t>KH0030</t>
  </si>
  <si>
    <t>KH0031</t>
  </si>
  <si>
    <t>KH0032</t>
  </si>
  <si>
    <t>KH0033</t>
  </si>
  <si>
    <t>KH0034</t>
  </si>
  <si>
    <t>KH0035</t>
  </si>
  <si>
    <t>KH0036</t>
  </si>
  <si>
    <t>KH0037</t>
  </si>
  <si>
    <t>KH0038</t>
  </si>
  <si>
    <t>KH0039</t>
  </si>
  <si>
    <t>KH0040</t>
  </si>
  <si>
    <t>KH0041</t>
  </si>
  <si>
    <t>KH0042</t>
  </si>
  <si>
    <t>KH0043</t>
  </si>
  <si>
    <t>KH0044</t>
  </si>
  <si>
    <t>KH0045</t>
  </si>
  <si>
    <t>KH0046</t>
  </si>
  <si>
    <t>KH0047</t>
  </si>
  <si>
    <t>KH0048</t>
  </si>
  <si>
    <t>KH0049</t>
  </si>
  <si>
    <t>KH0050</t>
  </si>
  <si>
    <t>KH0051</t>
  </si>
  <si>
    <t>KH0052</t>
  </si>
  <si>
    <t>KH0053</t>
  </si>
  <si>
    <t>KH0054</t>
  </si>
  <si>
    <t>KH0055</t>
  </si>
  <si>
    <t>KH0056</t>
  </si>
  <si>
    <t>KH0057</t>
  </si>
  <si>
    <t>KH0058</t>
  </si>
  <si>
    <t>KH0059</t>
  </si>
  <si>
    <t>KH0060</t>
  </si>
  <si>
    <t>KH0061</t>
  </si>
  <si>
    <t>KH0062</t>
  </si>
  <si>
    <t>KH0063</t>
  </si>
  <si>
    <t>KH0064</t>
  </si>
  <si>
    <t>KH0065</t>
  </si>
  <si>
    <t>KH0066</t>
  </si>
  <si>
    <t>KH0067</t>
  </si>
  <si>
    <t>KH0068</t>
  </si>
  <si>
    <t>KH0069</t>
  </si>
  <si>
    <t>KH0070</t>
  </si>
  <si>
    <t>KH0071</t>
  </si>
  <si>
    <t>KH0072</t>
  </si>
  <si>
    <t>KH0073</t>
  </si>
  <si>
    <t>KH0074</t>
  </si>
  <si>
    <t>KH0075</t>
  </si>
  <si>
    <t>KH0076</t>
  </si>
  <si>
    <t>KH0077</t>
  </si>
  <si>
    <t>KH0078</t>
  </si>
  <si>
    <t>KH0080</t>
  </si>
  <si>
    <t>KH0081</t>
  </si>
  <si>
    <t>KH0082</t>
  </si>
  <si>
    <t>KH0083</t>
  </si>
  <si>
    <t>KH0084</t>
  </si>
  <si>
    <t>KH0085</t>
  </si>
  <si>
    <t>KH0086</t>
  </si>
  <si>
    <t>KH0087</t>
  </si>
  <si>
    <t>KH0088</t>
  </si>
  <si>
    <t>KH0089</t>
  </si>
  <si>
    <t>KH0090</t>
  </si>
  <si>
    <t>KH0091</t>
  </si>
  <si>
    <t>KH0092</t>
  </si>
  <si>
    <t>KH0093</t>
  </si>
  <si>
    <t>KH0094</t>
  </si>
  <si>
    <t>KH0095</t>
  </si>
  <si>
    <t>KH0096</t>
  </si>
  <si>
    <t>KH0097</t>
  </si>
  <si>
    <t>KH0098</t>
  </si>
  <si>
    <t>KH0099</t>
  </si>
  <si>
    <t>KH0100</t>
  </si>
  <si>
    <t>KH0101</t>
  </si>
  <si>
    <t>KH0102</t>
  </si>
  <si>
    <t>KH0104</t>
  </si>
  <si>
    <t>KH0105</t>
  </si>
  <si>
    <t>KH0106</t>
  </si>
  <si>
    <t>KH0107</t>
  </si>
  <si>
    <t>KH0108</t>
  </si>
  <si>
    <t>KH0109</t>
  </si>
  <si>
    <t>KH0110</t>
  </si>
  <si>
    <t>KH0111</t>
  </si>
  <si>
    <t>KH0112</t>
  </si>
  <si>
    <t>KH0113</t>
  </si>
  <si>
    <t>KH0114</t>
  </si>
  <si>
    <t>KH0115</t>
  </si>
  <si>
    <t>KH0116</t>
  </si>
  <si>
    <t>KH0117</t>
  </si>
  <si>
    <t>KH0118</t>
  </si>
  <si>
    <t>KH0119</t>
  </si>
  <si>
    <t>KH0120</t>
  </si>
  <si>
    <t>KH0121</t>
  </si>
  <si>
    <t>KH0122</t>
  </si>
  <si>
    <t>KH0123</t>
  </si>
  <si>
    <t>KH0124</t>
  </si>
  <si>
    <t>KH0125</t>
  </si>
  <si>
    <t>KH0126</t>
  </si>
  <si>
    <t>KH0127</t>
  </si>
  <si>
    <t>KH0128</t>
  </si>
  <si>
    <t>KH0129</t>
  </si>
  <si>
    <t>KH0130</t>
  </si>
  <si>
    <t>KH0131</t>
  </si>
  <si>
    <t>KH0132</t>
  </si>
  <si>
    <t>KH0134</t>
  </si>
  <si>
    <t>KH0135</t>
  </si>
  <si>
    <t>KH0136</t>
  </si>
  <si>
    <t>KH0137</t>
  </si>
  <si>
    <t>KH0138</t>
  </si>
  <si>
    <t>KH0139</t>
  </si>
  <si>
    <t>KH0140</t>
  </si>
  <si>
    <t>KH0141</t>
  </si>
  <si>
    <t>KH0142</t>
  </si>
  <si>
    <t>KH0143</t>
  </si>
  <si>
    <t>KH0144</t>
  </si>
  <si>
    <t>KH0145</t>
  </si>
  <si>
    <t>KH0146</t>
  </si>
  <si>
    <t>KH0147</t>
  </si>
  <si>
    <t>KH0148</t>
  </si>
  <si>
    <t>KH0149</t>
  </si>
  <si>
    <t>KH0150</t>
  </si>
  <si>
    <t>KH0151</t>
  </si>
  <si>
    <t>KH0152</t>
  </si>
  <si>
    <t>KH0153</t>
  </si>
  <si>
    <t>KH0154</t>
  </si>
  <si>
    <t>KH0155</t>
  </si>
  <si>
    <t>KH0156</t>
  </si>
  <si>
    <t>KH0157</t>
  </si>
  <si>
    <t>KH0158</t>
  </si>
  <si>
    <t>KH0159</t>
  </si>
  <si>
    <t>KH0160</t>
  </si>
  <si>
    <t>KH0161</t>
  </si>
  <si>
    <t>KH0162</t>
  </si>
  <si>
    <t>KH0163</t>
  </si>
  <si>
    <t>KH0164</t>
  </si>
  <si>
    <t>KH0165</t>
  </si>
  <si>
    <t>KH0166</t>
  </si>
  <si>
    <t>KH0167</t>
  </si>
  <si>
    <t>KH0168</t>
  </si>
  <si>
    <t>KH0169</t>
  </si>
  <si>
    <t>KH0170</t>
  </si>
  <si>
    <t>KH0171</t>
  </si>
  <si>
    <t>KH0172</t>
  </si>
  <si>
    <t>KH0173</t>
  </si>
  <si>
    <t>KH0174</t>
  </si>
  <si>
    <t>KH0175</t>
  </si>
  <si>
    <t>KH0176</t>
  </si>
  <si>
    <t>KH0177</t>
  </si>
  <si>
    <t>KH0178</t>
  </si>
  <si>
    <t>KH0179</t>
  </si>
  <si>
    <t>KH0180</t>
  </si>
  <si>
    <t>KH0181</t>
  </si>
  <si>
    <t>KH0182</t>
  </si>
  <si>
    <t>KH0183</t>
  </si>
  <si>
    <t>KH0184</t>
  </si>
  <si>
    <t>KH0185</t>
  </si>
  <si>
    <t>KH0186</t>
  </si>
  <si>
    <t>KH0187</t>
  </si>
  <si>
    <t>KH0188</t>
  </si>
  <si>
    <t>KH0189</t>
  </si>
  <si>
    <t>KH0190</t>
  </si>
  <si>
    <t>KH0191</t>
  </si>
  <si>
    <t>KH0192</t>
  </si>
  <si>
    <t>KH0193</t>
  </si>
  <si>
    <t>KH0194</t>
  </si>
  <si>
    <t>KH0195</t>
  </si>
  <si>
    <t>KH0196</t>
  </si>
  <si>
    <t>KH0197</t>
  </si>
  <si>
    <t>KH0198</t>
  </si>
  <si>
    <t>KH0199</t>
  </si>
  <si>
    <t>KH0200</t>
  </si>
  <si>
    <t>KH0201</t>
  </si>
  <si>
    <t>KH0202</t>
  </si>
  <si>
    <t>KH0203</t>
  </si>
  <si>
    <t>KH0204</t>
  </si>
  <si>
    <t>KH0205</t>
  </si>
  <si>
    <t>KH0206</t>
  </si>
  <si>
    <t>KH0207</t>
  </si>
  <si>
    <t>KH0208</t>
  </si>
  <si>
    <t>KH0209</t>
  </si>
  <si>
    <t>KH0210</t>
  </si>
  <si>
    <t>KH0211</t>
  </si>
  <si>
    <t>KH0212</t>
  </si>
  <si>
    <t>KH0213</t>
  </si>
  <si>
    <t>KH0214</t>
  </si>
  <si>
    <t>KH0215</t>
  </si>
  <si>
    <t>KH0216</t>
  </si>
  <si>
    <t>KH0217</t>
  </si>
  <si>
    <t>KH0218</t>
  </si>
  <si>
    <t>KH0219</t>
  </si>
  <si>
    <t>KH0220</t>
  </si>
  <si>
    <t>KH0221</t>
  </si>
  <si>
    <t>KH0222</t>
  </si>
  <si>
    <t>KH0223</t>
  </si>
  <si>
    <t>KH0224</t>
  </si>
  <si>
    <t>KH0225</t>
  </si>
  <si>
    <t>KH0226</t>
  </si>
  <si>
    <t>KH0227</t>
  </si>
  <si>
    <t>KH0228</t>
  </si>
  <si>
    <t>KH0229</t>
  </si>
  <si>
    <t>KH0230</t>
  </si>
  <si>
    <t>KH0231</t>
  </si>
  <si>
    <t>KH0232</t>
  </si>
  <si>
    <t>KH0233</t>
  </si>
  <si>
    <t>KH0234</t>
  </si>
  <si>
    <t>KH0235</t>
  </si>
  <si>
    <t>KH0236</t>
  </si>
  <si>
    <t>KH0237</t>
  </si>
  <si>
    <t>KH0238</t>
  </si>
  <si>
    <t>KH0239</t>
  </si>
  <si>
    <t>KH0240</t>
  </si>
  <si>
    <t>KH0241</t>
  </si>
  <si>
    <t>KH0242</t>
  </si>
  <si>
    <t>KH0243</t>
  </si>
  <si>
    <t>KH0244</t>
  </si>
  <si>
    <t>KH0245</t>
  </si>
  <si>
    <t>KH0246</t>
  </si>
  <si>
    <t>KH0247</t>
  </si>
  <si>
    <t>KH0248</t>
  </si>
  <si>
    <t>KH0249</t>
  </si>
  <si>
    <t>KH0250</t>
  </si>
  <si>
    <t>KH0251</t>
  </si>
  <si>
    <t>KH0252</t>
  </si>
  <si>
    <t>KH0253</t>
  </si>
  <si>
    <t>KH0254</t>
  </si>
  <si>
    <t>KH0255</t>
  </si>
  <si>
    <t>KH0256</t>
  </si>
  <si>
    <t>KH0257</t>
  </si>
  <si>
    <t>KH0258</t>
  </si>
  <si>
    <t>KH0259</t>
  </si>
  <si>
    <t>KH0260</t>
  </si>
  <si>
    <t>KH0261</t>
  </si>
  <si>
    <t>KH0262</t>
  </si>
  <si>
    <t>KH0263</t>
  </si>
  <si>
    <t>KH0264</t>
  </si>
  <si>
    <t>KH0265</t>
  </si>
  <si>
    <t>KH0266</t>
  </si>
  <si>
    <t>KH0267</t>
  </si>
  <si>
    <t>KH0268</t>
  </si>
  <si>
    <t>KH0269</t>
  </si>
  <si>
    <t>KH0270</t>
  </si>
  <si>
    <t>KH0271</t>
  </si>
  <si>
    <t>KH0272</t>
  </si>
  <si>
    <t>KH0273</t>
  </si>
  <si>
    <t>KH0274</t>
  </si>
  <si>
    <t>KH0275</t>
  </si>
  <si>
    <t>KH0276</t>
  </si>
  <si>
    <t>KH0277</t>
  </si>
  <si>
    <t>KH0278</t>
  </si>
  <si>
    <t>KH0279</t>
  </si>
  <si>
    <t>KH0280</t>
  </si>
  <si>
    <t>KH0281</t>
  </si>
  <si>
    <t>KH0282</t>
  </si>
  <si>
    <t>KH0283</t>
  </si>
  <si>
    <t>KH0284</t>
  </si>
  <si>
    <t>KH0285</t>
  </si>
  <si>
    <t>KH0286</t>
  </si>
  <si>
    <t>KH0287</t>
  </si>
  <si>
    <t>KH0288</t>
  </si>
  <si>
    <t>KH0289</t>
  </si>
  <si>
    <t>KH0290</t>
  </si>
  <si>
    <t>KH0291</t>
  </si>
  <si>
    <t>KH0292</t>
  </si>
  <si>
    <t>KH0293</t>
  </si>
  <si>
    <t>KH0294</t>
  </si>
  <si>
    <t>KH0295</t>
  </si>
  <si>
    <t>KH0296</t>
  </si>
  <si>
    <t>KH0297</t>
  </si>
  <si>
    <t>KH0298</t>
  </si>
  <si>
    <t>KH0299</t>
  </si>
  <si>
    <t>KH0300</t>
  </si>
  <si>
    <t>KH0301</t>
  </si>
  <si>
    <t>KH0302</t>
  </si>
  <si>
    <t>KH0303</t>
  </si>
  <si>
    <t>KH0304</t>
  </si>
  <si>
    <t>KH0305</t>
  </si>
  <si>
    <t>KH0306</t>
  </si>
  <si>
    <t>KH0307</t>
  </si>
  <si>
    <t>KH0308</t>
  </si>
  <si>
    <t>KH0309</t>
  </si>
  <si>
    <t>KH0310</t>
  </si>
  <si>
    <t>KH0311</t>
  </si>
  <si>
    <t>KH0312</t>
  </si>
  <si>
    <t>KH0313</t>
  </si>
  <si>
    <t>KH0314</t>
  </si>
  <si>
    <t>KH0315</t>
  </si>
  <si>
    <t>KH0316</t>
  </si>
  <si>
    <t>KH0317</t>
  </si>
  <si>
    <t>KH0318</t>
  </si>
  <si>
    <t>KH0319</t>
  </si>
  <si>
    <t>KH0320</t>
  </si>
  <si>
    <t>KH0321</t>
  </si>
  <si>
    <t>KH0322</t>
  </si>
  <si>
    <t>KH0323</t>
  </si>
  <si>
    <t>KH0324</t>
  </si>
  <si>
    <t>KH0325</t>
  </si>
  <si>
    <t>KH0326</t>
  </si>
  <si>
    <t>KH0327</t>
  </si>
  <si>
    <t>KH0328</t>
  </si>
  <si>
    <t>KH0329</t>
  </si>
  <si>
    <t>KH0330</t>
  </si>
  <si>
    <t>KH0331</t>
  </si>
  <si>
    <t>KH0332</t>
  </si>
  <si>
    <t>KH0333</t>
  </si>
  <si>
    <t>KH0334</t>
  </si>
  <si>
    <t>KH0335</t>
  </si>
  <si>
    <t>KH0336</t>
  </si>
  <si>
    <t>KH0337</t>
  </si>
  <si>
    <t>KH0338</t>
  </si>
  <si>
    <t>KH0339</t>
  </si>
  <si>
    <t>KH0340</t>
  </si>
  <si>
    <t>KH0341</t>
  </si>
  <si>
    <t>KH0342</t>
  </si>
  <si>
    <t>KH0343</t>
  </si>
  <si>
    <t>KH0344</t>
  </si>
  <si>
    <t>KH0345</t>
  </si>
  <si>
    <t>KH0346</t>
  </si>
  <si>
    <t>KH0347</t>
  </si>
  <si>
    <t>KH0348</t>
  </si>
  <si>
    <t>KH0349</t>
  </si>
  <si>
    <t>KH0350</t>
  </si>
  <si>
    <t>KH0351</t>
  </si>
  <si>
    <t>KH0352</t>
  </si>
  <si>
    <t>KH0353</t>
  </si>
  <si>
    <t>KH0354</t>
  </si>
  <si>
    <t>KH0355</t>
  </si>
  <si>
    <t>KH0356</t>
  </si>
  <si>
    <t>KH0357</t>
  </si>
  <si>
    <t>KH0358</t>
  </si>
  <si>
    <t>KH0359</t>
  </si>
  <si>
    <t>KH0360</t>
  </si>
  <si>
    <t>KH0361</t>
  </si>
  <si>
    <t>KH0362</t>
  </si>
  <si>
    <t>KH0363</t>
  </si>
  <si>
    <t>KH0364</t>
  </si>
  <si>
    <t>KH0365</t>
  </si>
  <si>
    <t>KH0366</t>
  </si>
  <si>
    <t>KH0367</t>
  </si>
  <si>
    <t>KH0368</t>
  </si>
  <si>
    <t>KH0369</t>
  </si>
  <si>
    <t>KH0370</t>
  </si>
  <si>
    <t>KH0371</t>
  </si>
  <si>
    <t>KH0372</t>
  </si>
  <si>
    <t>KH0373</t>
  </si>
  <si>
    <t>KH0374</t>
  </si>
  <si>
    <t>KH0375</t>
  </si>
  <si>
    <t>KH0376</t>
  </si>
  <si>
    <t>KH0377</t>
  </si>
  <si>
    <t>KH0378</t>
  </si>
  <si>
    <t>KH0379</t>
  </si>
  <si>
    <t>KH0380</t>
  </si>
  <si>
    <t>KH0381</t>
  </si>
  <si>
    <t>KH0382</t>
  </si>
  <si>
    <t>KH0383</t>
  </si>
  <si>
    <t>KH0384</t>
  </si>
  <si>
    <t>KH0385</t>
  </si>
  <si>
    <t>KH0386</t>
  </si>
  <si>
    <t>KH0387</t>
  </si>
  <si>
    <t>KH0388</t>
  </si>
  <si>
    <t>KH0389</t>
  </si>
  <si>
    <t>KH0390</t>
  </si>
  <si>
    <t>KH0391</t>
  </si>
  <si>
    <t>KH0392</t>
  </si>
  <si>
    <t>KH0393</t>
  </si>
  <si>
    <t>KH0394</t>
  </si>
  <si>
    <t>KH0395</t>
  </si>
  <si>
    <t>KH0396</t>
  </si>
  <si>
    <t>KH0397</t>
  </si>
  <si>
    <t>KH0398</t>
  </si>
  <si>
    <t>KH0399</t>
  </si>
  <si>
    <t>KH0400</t>
  </si>
  <si>
    <t>KH0401</t>
  </si>
  <si>
    <t>KH0402</t>
  </si>
  <si>
    <t>KH0403</t>
  </si>
  <si>
    <t>KH0404</t>
  </si>
  <si>
    <t>KH0405</t>
  </si>
  <si>
    <t>KH0406</t>
  </si>
  <si>
    <t>KH0407</t>
  </si>
  <si>
    <t>KH0408</t>
  </si>
  <si>
    <t>KH0409</t>
  </si>
  <si>
    <t>KH0410</t>
  </si>
  <si>
    <t>KH0411</t>
  </si>
  <si>
    <t>KH0412</t>
  </si>
  <si>
    <t>KH0413</t>
  </si>
  <si>
    <t>KH0414</t>
  </si>
  <si>
    <t>KH0415</t>
  </si>
  <si>
    <t>KH0416</t>
  </si>
  <si>
    <t>KH0417</t>
  </si>
  <si>
    <t>KH0418</t>
  </si>
  <si>
    <t>KH0419</t>
  </si>
  <si>
    <t>KH0420</t>
  </si>
  <si>
    <t>KH0421</t>
  </si>
  <si>
    <t>KH0422</t>
  </si>
  <si>
    <t>KH0423</t>
  </si>
  <si>
    <t>KH0424</t>
  </si>
  <si>
    <t>KH0425</t>
  </si>
  <si>
    <t>KH0426</t>
  </si>
  <si>
    <t>KH0427</t>
  </si>
  <si>
    <t>KH0428</t>
  </si>
  <si>
    <t>KH0429</t>
  </si>
  <si>
    <t>KH0430</t>
  </si>
  <si>
    <t>KH0431</t>
  </si>
  <si>
    <t>KH0432</t>
  </si>
  <si>
    <t>KH0433</t>
  </si>
  <si>
    <t>KH0434</t>
  </si>
  <si>
    <t>KH0435</t>
  </si>
  <si>
    <t>KH0436</t>
  </si>
  <si>
    <t>KH0437</t>
  </si>
  <si>
    <t>KH0438</t>
  </si>
  <si>
    <t>KH0439</t>
  </si>
  <si>
    <t>KH0440</t>
  </si>
  <si>
    <t>KH0441</t>
  </si>
  <si>
    <t>KH0442</t>
  </si>
  <si>
    <t>KH0443</t>
  </si>
  <si>
    <t>KH0444</t>
  </si>
  <si>
    <t>KH0445</t>
  </si>
  <si>
    <t>KH0446</t>
  </si>
  <si>
    <t>KH0447</t>
  </si>
  <si>
    <t>KH0448</t>
  </si>
  <si>
    <t>KH0449</t>
  </si>
  <si>
    <t>KH0450</t>
  </si>
  <si>
    <t>KH0451</t>
  </si>
  <si>
    <t>KH0452</t>
  </si>
  <si>
    <t>KH0453</t>
  </si>
  <si>
    <t>KH0454</t>
  </si>
  <si>
    <t>KH0455</t>
  </si>
  <si>
    <t>KH0456</t>
  </si>
  <si>
    <t>KH0457</t>
  </si>
  <si>
    <t>KH0458</t>
  </si>
  <si>
    <t>KH0459</t>
  </si>
  <si>
    <t>KH0460</t>
  </si>
  <si>
    <t>KH0461</t>
  </si>
  <si>
    <t>KH0462</t>
  </si>
  <si>
    <t>KH0463</t>
  </si>
  <si>
    <t>KH0464</t>
  </si>
  <si>
    <t>KH0465</t>
  </si>
  <si>
    <t>KH0466</t>
  </si>
  <si>
    <t>KH0467</t>
  </si>
  <si>
    <t>KH0468</t>
  </si>
  <si>
    <t>KH0469</t>
  </si>
  <si>
    <t>KH0470</t>
  </si>
  <si>
    <t>KH0471</t>
  </si>
  <si>
    <t>KH0472</t>
  </si>
  <si>
    <t>KH0473</t>
  </si>
  <si>
    <t>KH0474</t>
  </si>
  <si>
    <t>KH0475</t>
  </si>
  <si>
    <t>KH0476</t>
  </si>
  <si>
    <t>KH0477</t>
  </si>
  <si>
    <t>KH0478</t>
  </si>
  <si>
    <t>KH0479</t>
  </si>
  <si>
    <t>KH0480</t>
  </si>
  <si>
    <t>KH0481</t>
  </si>
  <si>
    <t>KH0482</t>
  </si>
  <si>
    <t>KH0483</t>
  </si>
  <si>
    <t>KH0484</t>
  </si>
  <si>
    <t>KH0485</t>
  </si>
  <si>
    <t>KH0486</t>
  </si>
  <si>
    <t>KH0487</t>
  </si>
  <si>
    <t>KH0488</t>
  </si>
  <si>
    <t>KH0489</t>
  </si>
  <si>
    <t>KH0490</t>
  </si>
  <si>
    <t>KH0491</t>
  </si>
  <si>
    <t>KH0492</t>
  </si>
  <si>
    <t>KH0493</t>
  </si>
  <si>
    <t>KH0494</t>
  </si>
  <si>
    <t>KH0495</t>
  </si>
  <si>
    <t>KH0496</t>
  </si>
  <si>
    <t>KH0497</t>
  </si>
  <si>
    <t>KH0498</t>
  </si>
  <si>
    <t>KH0499</t>
  </si>
  <si>
    <t>KH0500</t>
  </si>
  <si>
    <t>KH0501</t>
  </si>
  <si>
    <t>KH0502</t>
  </si>
  <si>
    <t>KH0503</t>
  </si>
  <si>
    <t>KH0504</t>
  </si>
  <si>
    <t>KH0505</t>
  </si>
  <si>
    <t>KH0506</t>
  </si>
  <si>
    <t>KH0507</t>
  </si>
  <si>
    <t>KH0508</t>
  </si>
  <si>
    <t>KH0509</t>
  </si>
  <si>
    <t>KH0510</t>
  </si>
  <si>
    <t>KH0511</t>
  </si>
  <si>
    <t>KH0512</t>
  </si>
  <si>
    <t>KH0513</t>
  </si>
  <si>
    <t>KH0514</t>
  </si>
  <si>
    <t>KH0515</t>
  </si>
  <si>
    <t>KH0516</t>
  </si>
  <si>
    <t>KH0517</t>
  </si>
  <si>
    <t>KH0518</t>
  </si>
  <si>
    <t>KH0519</t>
  </si>
  <si>
    <t>KH0520</t>
  </si>
  <si>
    <t>KH0521</t>
  </si>
  <si>
    <t>KH0522</t>
  </si>
  <si>
    <t>KH0523</t>
  </si>
  <si>
    <t>KH0524</t>
  </si>
  <si>
    <t>KH0525</t>
  </si>
  <si>
    <t>KH0526</t>
  </si>
  <si>
    <t>KH0527</t>
  </si>
  <si>
    <t>KH0528</t>
  </si>
  <si>
    <t>KH0529</t>
  </si>
  <si>
    <t>KH0530</t>
  </si>
  <si>
    <t>KH0531</t>
  </si>
  <si>
    <t>KH0532</t>
  </si>
  <si>
    <t>KH0533</t>
  </si>
  <si>
    <t>KH0534</t>
  </si>
  <si>
    <t>KH0535</t>
  </si>
  <si>
    <t>KH0536</t>
  </si>
  <si>
    <t>KH0537</t>
  </si>
  <si>
    <t>KH0538</t>
  </si>
  <si>
    <t>KH0539</t>
  </si>
  <si>
    <t>KH0540</t>
  </si>
  <si>
    <t>KH0541</t>
  </si>
  <si>
    <t>KH0542</t>
  </si>
  <si>
    <t>KH0543</t>
  </si>
  <si>
    <t>KH0544</t>
  </si>
  <si>
    <t>KH0545</t>
  </si>
  <si>
    <t>KH0546</t>
  </si>
  <si>
    <t>KH0547</t>
  </si>
  <si>
    <t>KH0548</t>
  </si>
  <si>
    <t>KH0549</t>
  </si>
  <si>
    <t>KH0550</t>
  </si>
  <si>
    <t>KH0551</t>
  </si>
  <si>
    <t>KH0552</t>
  </si>
  <si>
    <t>KH0553</t>
  </si>
  <si>
    <t>KH0554</t>
  </si>
  <si>
    <t>KH0555</t>
  </si>
  <si>
    <t>KH0556</t>
  </si>
  <si>
    <t>KH0557</t>
  </si>
  <si>
    <t>KH0558</t>
  </si>
  <si>
    <t>KH0559</t>
  </si>
  <si>
    <t>KH0560</t>
  </si>
  <si>
    <t>KH0561</t>
  </si>
  <si>
    <t>KH0562</t>
  </si>
  <si>
    <t>KH0563</t>
  </si>
  <si>
    <t>KH0564</t>
  </si>
  <si>
    <t>KH0565</t>
  </si>
  <si>
    <t>KH0566</t>
  </si>
  <si>
    <t>KH0567</t>
  </si>
  <si>
    <t>KH0568</t>
  </si>
  <si>
    <t>KH0569</t>
  </si>
  <si>
    <t>KH0570</t>
  </si>
  <si>
    <t>KH0571</t>
  </si>
  <si>
    <t>KH0572</t>
  </si>
  <si>
    <t>KH0573</t>
  </si>
  <si>
    <t>KH0574</t>
  </si>
  <si>
    <t>KH0575</t>
  </si>
  <si>
    <t>KH0576</t>
  </si>
  <si>
    <t>KH0577</t>
  </si>
  <si>
    <t>KH0578</t>
  </si>
  <si>
    <t>KH0579</t>
  </si>
  <si>
    <t>KH0580</t>
  </si>
  <si>
    <t>KH0581</t>
  </si>
  <si>
    <t>KH0582</t>
  </si>
  <si>
    <t>KH0583</t>
  </si>
  <si>
    <t>KH0584</t>
  </si>
  <si>
    <t>KH0585</t>
  </si>
  <si>
    <t>KH0586</t>
  </si>
  <si>
    <t>KH0587</t>
  </si>
  <si>
    <t>KH0588</t>
  </si>
  <si>
    <t>KH0589</t>
  </si>
  <si>
    <t>KH0590</t>
  </si>
  <si>
    <t>KH0591</t>
  </si>
  <si>
    <t>KH0592</t>
  </si>
  <si>
    <t>KH0593</t>
  </si>
  <si>
    <t>KH0594</t>
  </si>
  <si>
    <t>KH0595</t>
  </si>
  <si>
    <t>KH0596</t>
  </si>
  <si>
    <t>KH0597</t>
  </si>
  <si>
    <t>KH0598</t>
  </si>
  <si>
    <t>KH0599</t>
  </si>
  <si>
    <t>KH0600</t>
  </si>
  <si>
    <t>KH0601</t>
  </si>
  <si>
    <t>KH0602</t>
  </si>
  <si>
    <t>KH0603</t>
  </si>
  <si>
    <t>KH0604</t>
  </si>
  <si>
    <t>KH0605</t>
  </si>
  <si>
    <t>KH0606</t>
  </si>
  <si>
    <t>KH0607</t>
  </si>
  <si>
    <t>KH0608</t>
  </si>
  <si>
    <t>KH0609</t>
  </si>
  <si>
    <t>KH0610</t>
  </si>
  <si>
    <t>KH0611</t>
  </si>
  <si>
    <t>KH0612</t>
  </si>
  <si>
    <t>KH0613</t>
  </si>
  <si>
    <t>KH0614</t>
  </si>
  <si>
    <t>KH0615</t>
  </si>
  <si>
    <t>KH0616</t>
  </si>
  <si>
    <t>KH0617</t>
  </si>
  <si>
    <t>KH0618</t>
  </si>
  <si>
    <t>KH0619</t>
  </si>
  <si>
    <t>KH0620</t>
  </si>
  <si>
    <t>KH0621</t>
  </si>
  <si>
    <t>KH0622</t>
  </si>
  <si>
    <t>KH0623</t>
  </si>
  <si>
    <t>KH0624</t>
  </si>
  <si>
    <t>KH0625</t>
  </si>
  <si>
    <t>KH0626</t>
  </si>
  <si>
    <t>KH0627</t>
  </si>
  <si>
    <t>KH0628</t>
  </si>
  <si>
    <t>KH0629</t>
  </si>
  <si>
    <t>KH0630</t>
  </si>
  <si>
    <t>KH0631</t>
  </si>
  <si>
    <t>KH0632</t>
  </si>
  <si>
    <t>KH0633</t>
  </si>
  <si>
    <t>KH0634</t>
  </si>
  <si>
    <t>KH0635</t>
  </si>
  <si>
    <t>KH0636</t>
  </si>
  <si>
    <t>KH0637</t>
  </si>
  <si>
    <t>KH0638</t>
  </si>
  <si>
    <t>KH0639</t>
  </si>
  <si>
    <t>KH0640</t>
  </si>
  <si>
    <t>KH0641</t>
  </si>
  <si>
    <t>KH0642</t>
  </si>
  <si>
    <t>KH0643</t>
  </si>
  <si>
    <t>KH0644</t>
  </si>
  <si>
    <t>KH0645</t>
  </si>
  <si>
    <t>KH0646</t>
  </si>
  <si>
    <t>KH0647</t>
  </si>
  <si>
    <t>KH0648</t>
  </si>
  <si>
    <t>KH0649</t>
  </si>
  <si>
    <t>KH0650</t>
  </si>
  <si>
    <t>KH0651</t>
  </si>
  <si>
    <t>KH0652</t>
  </si>
  <si>
    <t>KH0653</t>
  </si>
  <si>
    <t>KH0654</t>
  </si>
  <si>
    <t>KH0655</t>
  </si>
  <si>
    <t>KH0656</t>
  </si>
  <si>
    <t>KH0657</t>
  </si>
  <si>
    <t>KH0658</t>
  </si>
  <si>
    <t>KH0659</t>
  </si>
  <si>
    <t>KH0660</t>
  </si>
  <si>
    <t>KH0661</t>
  </si>
  <si>
    <t>KH0662</t>
  </si>
  <si>
    <t>KH0663</t>
  </si>
  <si>
    <t>KH0664</t>
  </si>
  <si>
    <t>KH0665</t>
  </si>
  <si>
    <t>KH0666</t>
  </si>
  <si>
    <t>KH0667</t>
  </si>
  <si>
    <t>KH0668</t>
  </si>
  <si>
    <t>KH0669</t>
  </si>
  <si>
    <t>KH0670</t>
  </si>
  <si>
    <t>KH0671</t>
  </si>
  <si>
    <t>KH0672</t>
  </si>
  <si>
    <t>KH0673</t>
  </si>
  <si>
    <t>KH0674</t>
  </si>
  <si>
    <t>KH0675</t>
  </si>
  <si>
    <t>KH0676</t>
  </si>
  <si>
    <t>KH0677</t>
  </si>
  <si>
    <t>KH0678</t>
  </si>
  <si>
    <t>KH0679</t>
  </si>
  <si>
    <t>KH0680</t>
  </si>
  <si>
    <t>KH0681</t>
  </si>
  <si>
    <t>KH0682</t>
  </si>
  <si>
    <t>KH0683</t>
  </si>
  <si>
    <t>KH0684</t>
  </si>
  <si>
    <t>KH0685</t>
  </si>
  <si>
    <t>KH0686</t>
  </si>
  <si>
    <t>KH0687</t>
  </si>
  <si>
    <t>KH0688</t>
  </si>
  <si>
    <t>KH0689</t>
  </si>
  <si>
    <t>KH0690</t>
  </si>
  <si>
    <t>KH0691</t>
  </si>
  <si>
    <t>KH0692</t>
  </si>
  <si>
    <t>KH0693</t>
  </si>
  <si>
    <t>KH0694</t>
  </si>
  <si>
    <t>KH0695</t>
  </si>
  <si>
    <t>KH0696</t>
  </si>
  <si>
    <t>KH0697</t>
  </si>
  <si>
    <t>KH0698</t>
  </si>
  <si>
    <t>KH0699</t>
  </si>
  <si>
    <t>KH0700</t>
  </si>
  <si>
    <t>KH0701</t>
  </si>
  <si>
    <t>KH0702</t>
  </si>
  <si>
    <t>KH0703</t>
  </si>
  <si>
    <t>KH0704</t>
  </si>
  <si>
    <t>KH0705</t>
  </si>
  <si>
    <t>KH0706</t>
  </si>
  <si>
    <t>KH0707</t>
  </si>
  <si>
    <t>KH0708</t>
  </si>
  <si>
    <t>KH0709</t>
  </si>
  <si>
    <t>KH0710</t>
  </si>
  <si>
    <t>KH0711</t>
  </si>
  <si>
    <t>KH0712</t>
  </si>
  <si>
    <t>KH0713</t>
  </si>
  <si>
    <t>KH0714</t>
  </si>
  <si>
    <t>KH0715</t>
  </si>
  <si>
    <t>KH0716</t>
  </si>
  <si>
    <t>KH0717</t>
  </si>
  <si>
    <t>KH0718</t>
  </si>
  <si>
    <t>KH0719</t>
  </si>
  <si>
    <t>KH0720</t>
  </si>
  <si>
    <t>KH0721</t>
  </si>
  <si>
    <t>KH0722</t>
  </si>
  <si>
    <t>KH0723</t>
  </si>
  <si>
    <t>KH0724</t>
  </si>
  <si>
    <t>KH0725</t>
  </si>
  <si>
    <t>KH0726</t>
  </si>
  <si>
    <t>KH0727</t>
  </si>
  <si>
    <t>KH0728</t>
  </si>
  <si>
    <t>KH0729</t>
  </si>
  <si>
    <t>KH0730</t>
  </si>
  <si>
    <t>KH0731</t>
  </si>
  <si>
    <t>KH0732</t>
  </si>
  <si>
    <t>KH0733</t>
  </si>
  <si>
    <t>KH0734</t>
  </si>
  <si>
    <t>KH0735</t>
  </si>
  <si>
    <t>KH0736</t>
  </si>
  <si>
    <t>KH0737</t>
  </si>
  <si>
    <t>KH0738</t>
  </si>
  <si>
    <t>KH0739</t>
  </si>
  <si>
    <t>KH0740</t>
  </si>
  <si>
    <t>KH0741</t>
  </si>
  <si>
    <t>KH0742</t>
  </si>
  <si>
    <t>KH0743</t>
  </si>
  <si>
    <t>KH0744</t>
  </si>
  <si>
    <t>KH0745</t>
  </si>
  <si>
    <t>KH0746</t>
  </si>
  <si>
    <t>KH0747</t>
  </si>
  <si>
    <t>KH0748</t>
  </si>
  <si>
    <t>KH0749</t>
  </si>
  <si>
    <t>KH0750</t>
  </si>
  <si>
    <t>KH0751</t>
  </si>
  <si>
    <t>KH0752</t>
  </si>
  <si>
    <t>KH0753</t>
  </si>
  <si>
    <t>KH0754</t>
  </si>
  <si>
    <t>KH0755</t>
  </si>
  <si>
    <t>KH0756</t>
  </si>
  <si>
    <t>KH0757</t>
  </si>
  <si>
    <t>KH0759</t>
  </si>
  <si>
    <t>KH0760</t>
  </si>
  <si>
    <t>KH0761</t>
  </si>
  <si>
    <t>KH0762</t>
  </si>
  <si>
    <t>KH0763</t>
  </si>
  <si>
    <t>KH0764</t>
  </si>
  <si>
    <t>KH0765</t>
  </si>
  <si>
    <t>KH0766</t>
  </si>
  <si>
    <t>KH0767</t>
  </si>
  <si>
    <t>KH0768</t>
  </si>
  <si>
    <t>KH0769</t>
  </si>
  <si>
    <t>KH0770</t>
  </si>
  <si>
    <t>KH0771</t>
  </si>
  <si>
    <t>KH0772</t>
  </si>
  <si>
    <t>KH0773</t>
  </si>
  <si>
    <t>KH0774</t>
  </si>
  <si>
    <t>KH0775</t>
  </si>
  <si>
    <t>KH0776</t>
  </si>
  <si>
    <t>KH0777</t>
  </si>
  <si>
    <t>KH0778</t>
  </si>
  <si>
    <t>KH0779</t>
  </si>
  <si>
    <t>KH0780</t>
  </si>
  <si>
    <t>KH0781</t>
  </si>
  <si>
    <t>KH0782</t>
  </si>
  <si>
    <t>KH0783</t>
  </si>
  <si>
    <t>KH0784</t>
  </si>
  <si>
    <t>KH0785</t>
  </si>
  <si>
    <t>KH0786</t>
  </si>
  <si>
    <t>KH0787</t>
  </si>
  <si>
    <t>KH0788</t>
  </si>
  <si>
    <t>KH0789</t>
  </si>
  <si>
    <t>KH0790</t>
  </si>
  <si>
    <t>KH0792</t>
  </si>
  <si>
    <t>KH0793</t>
  </si>
  <si>
    <t>KH0794</t>
  </si>
  <si>
    <t>KH0795</t>
  </si>
  <si>
    <t>KH0796</t>
  </si>
  <si>
    <t>KH0797</t>
  </si>
  <si>
    <t>KH0798</t>
  </si>
  <si>
    <t>KH0799</t>
  </si>
  <si>
    <t>KH0800</t>
  </si>
  <si>
    <t>KH0801</t>
  </si>
  <si>
    <t>KH0802</t>
  </si>
  <si>
    <t>KH0803</t>
  </si>
  <si>
    <t>KH0804</t>
  </si>
  <si>
    <t>KH0805</t>
  </si>
  <si>
    <t>KH0806</t>
  </si>
  <si>
    <t>KH0807</t>
  </si>
  <si>
    <t>KH0808</t>
  </si>
  <si>
    <t>KH0809</t>
  </si>
  <si>
    <t>KH0811</t>
  </si>
  <si>
    <t>KH0812</t>
  </si>
  <si>
    <t>KH0813</t>
  </si>
  <si>
    <t>KH0814</t>
  </si>
  <si>
    <t>KH0815</t>
  </si>
  <si>
    <t>KH0816</t>
  </si>
  <si>
    <t>KH0817</t>
  </si>
  <si>
    <t>KH0818</t>
  </si>
  <si>
    <t>KH0819</t>
  </si>
  <si>
    <t>KH0820</t>
  </si>
  <si>
    <t>KH0821</t>
  </si>
  <si>
    <t>KH0822</t>
  </si>
  <si>
    <t>KH0823</t>
  </si>
  <si>
    <t>KH0824</t>
  </si>
  <si>
    <t>KH0825</t>
  </si>
  <si>
    <t>KH0826</t>
  </si>
  <si>
    <t>KH0827</t>
  </si>
  <si>
    <t>KH0828</t>
  </si>
  <si>
    <t>KH0829</t>
  </si>
  <si>
    <t>KH0830</t>
  </si>
  <si>
    <t>KH0831</t>
  </si>
  <si>
    <t>KH0832</t>
  </si>
  <si>
    <t>KH0833</t>
  </si>
  <si>
    <t>KH0834</t>
  </si>
  <si>
    <t>KH0835</t>
  </si>
  <si>
    <t>KH0836</t>
  </si>
  <si>
    <t>KH0837</t>
  </si>
  <si>
    <t>KH0838</t>
  </si>
  <si>
    <t>KH0839</t>
  </si>
  <si>
    <t>KH0840</t>
  </si>
  <si>
    <t>KH0841</t>
  </si>
  <si>
    <t>KH0842</t>
  </si>
  <si>
    <t>KH0843</t>
  </si>
  <si>
    <t>KH0844</t>
  </si>
  <si>
    <t>KH0845</t>
  </si>
  <si>
    <t>KH0846</t>
  </si>
  <si>
    <t>KH0847</t>
  </si>
  <si>
    <t>KH0848</t>
  </si>
  <si>
    <t>KH0849</t>
  </si>
  <si>
    <t>KH0850</t>
  </si>
  <si>
    <t>KH0851</t>
  </si>
  <si>
    <t>KH0852</t>
  </si>
  <si>
    <t>KH0853</t>
  </si>
  <si>
    <t>KH0854</t>
  </si>
  <si>
    <t>KH0855</t>
  </si>
  <si>
    <t>KH0856</t>
  </si>
  <si>
    <t>KH0857</t>
  </si>
  <si>
    <t>KH0858</t>
  </si>
  <si>
    <t>KH0859</t>
  </si>
  <si>
    <t>KH0860</t>
  </si>
  <si>
    <t>KH0861</t>
  </si>
  <si>
    <t>KH0862</t>
  </si>
  <si>
    <t>KH0863</t>
  </si>
  <si>
    <t>KH0864</t>
  </si>
  <si>
    <t>KH0865</t>
  </si>
  <si>
    <t>KH0866</t>
  </si>
  <si>
    <t>KH0867</t>
  </si>
  <si>
    <t>KH0868</t>
  </si>
  <si>
    <t>KH0869</t>
  </si>
  <si>
    <t>KH0870</t>
  </si>
  <si>
    <t>KH0871</t>
  </si>
  <si>
    <t>KH0872</t>
  </si>
  <si>
    <t>KH0873</t>
  </si>
  <si>
    <t>KH0874</t>
  </si>
  <si>
    <t>KH0875</t>
  </si>
  <si>
    <t>KH0876</t>
  </si>
  <si>
    <t>KH0877</t>
  </si>
  <si>
    <t>KH0878</t>
  </si>
  <si>
    <t>KH0879</t>
  </si>
  <si>
    <t>KH0880</t>
  </si>
  <si>
    <t>KH0882</t>
  </si>
  <si>
    <t>KH0883</t>
  </si>
  <si>
    <t>KH0884</t>
  </si>
  <si>
    <t>KH0885</t>
  </si>
  <si>
    <t>KH0886</t>
  </si>
  <si>
    <t>KH0887</t>
  </si>
  <si>
    <t>KH0888</t>
  </si>
  <si>
    <t>KH0889</t>
  </si>
  <si>
    <t>KH0890</t>
  </si>
  <si>
    <t>KH0891</t>
  </si>
  <si>
    <t>KH0893</t>
  </si>
  <si>
    <t>KH0894</t>
  </si>
  <si>
    <t>KH0895</t>
  </si>
  <si>
    <t>KH0896</t>
  </si>
  <si>
    <t>KH0897</t>
  </si>
  <si>
    <t>KH0898</t>
  </si>
  <si>
    <t>KH0899</t>
  </si>
  <si>
    <t>KH0901</t>
  </si>
  <si>
    <t>KH0902</t>
  </si>
  <si>
    <t>KH0903</t>
  </si>
  <si>
    <t>KH0904</t>
  </si>
  <si>
    <t>KH0905</t>
  </si>
  <si>
    <t>KH0906</t>
  </si>
  <si>
    <t>KH0907</t>
  </si>
  <si>
    <t>KH0908</t>
  </si>
  <si>
    <t>KH0909</t>
  </si>
  <si>
    <t>KH0910</t>
  </si>
  <si>
    <t>KH0911</t>
  </si>
  <si>
    <t>KH0912</t>
  </si>
  <si>
    <t>KH0913</t>
  </si>
  <si>
    <t>KH0914</t>
  </si>
  <si>
    <t>KH0915</t>
  </si>
  <si>
    <t>KH0916</t>
  </si>
  <si>
    <t>KH0917</t>
  </si>
  <si>
    <t>KH0918</t>
  </si>
  <si>
    <t>KH0919</t>
  </si>
  <si>
    <t>KH0920</t>
  </si>
  <si>
    <t>KH0921</t>
  </si>
  <si>
    <t>KH0922</t>
  </si>
  <si>
    <t>KH0923</t>
  </si>
  <si>
    <t>KH0924</t>
  </si>
  <si>
    <t>KH0925</t>
  </si>
  <si>
    <t>KH0926</t>
  </si>
  <si>
    <t>KH0927</t>
  </si>
  <si>
    <t>KH0928</t>
  </si>
  <si>
    <t>KH0929</t>
  </si>
  <si>
    <t>KH0930</t>
  </si>
  <si>
    <t>KH0931</t>
  </si>
  <si>
    <t>KH0932</t>
  </si>
  <si>
    <t>KH0933</t>
  </si>
  <si>
    <t>KH0934</t>
  </si>
  <si>
    <t>KH0935</t>
  </si>
  <si>
    <t>KH0936</t>
  </si>
  <si>
    <t>KH0937</t>
  </si>
  <si>
    <t>KH0938</t>
  </si>
  <si>
    <t>KH0939</t>
  </si>
  <si>
    <t>KH0940</t>
  </si>
  <si>
    <t>KH0941</t>
  </si>
  <si>
    <t>KH0942</t>
  </si>
  <si>
    <t>KH0943</t>
  </si>
  <si>
    <t>KH0945</t>
  </si>
  <si>
    <t>KH0947</t>
  </si>
  <si>
    <t>KH0948</t>
  </si>
  <si>
    <t>KH0949</t>
  </si>
  <si>
    <t>KH0950</t>
  </si>
  <si>
    <t>KH0951</t>
  </si>
  <si>
    <t>KH0952</t>
  </si>
  <si>
    <t>KH0953</t>
  </si>
  <si>
    <t>KH0954</t>
  </si>
  <si>
    <t>KH0955</t>
  </si>
  <si>
    <t>KH0956</t>
  </si>
  <si>
    <t>KH0957</t>
  </si>
  <si>
    <t>KH0958</t>
  </si>
  <si>
    <t>KH0959</t>
  </si>
  <si>
    <t>KH0960</t>
  </si>
  <si>
    <t>KH0961</t>
  </si>
  <si>
    <t>KH0962</t>
  </si>
  <si>
    <t>KH0963</t>
  </si>
  <si>
    <t>KH0964</t>
  </si>
  <si>
    <t>KH0965</t>
  </si>
  <si>
    <t>KH0966</t>
  </si>
  <si>
    <t>KH0967</t>
  </si>
  <si>
    <t>KH0968</t>
  </si>
  <si>
    <t>KH0969</t>
  </si>
  <si>
    <t>KH0970</t>
  </si>
  <si>
    <t>KH0971</t>
  </si>
  <si>
    <t>KH0972</t>
  </si>
  <si>
    <t>KH0973</t>
  </si>
  <si>
    <t>KH0974</t>
  </si>
  <si>
    <t>KH0975</t>
  </si>
  <si>
    <t>KH0976</t>
  </si>
  <si>
    <t>KH0977</t>
  </si>
  <si>
    <t>KH0978</t>
  </si>
  <si>
    <t>KH0979</t>
  </si>
  <si>
    <t>KH0980</t>
  </si>
  <si>
    <t>KH0981</t>
  </si>
  <si>
    <t>KH0982</t>
  </si>
  <si>
    <t>KH0983</t>
  </si>
  <si>
    <t>KH0984</t>
  </si>
  <si>
    <t>KH0985</t>
  </si>
  <si>
    <t>KH0986</t>
  </si>
  <si>
    <t>KH0987</t>
  </si>
  <si>
    <t>KH0988</t>
  </si>
  <si>
    <t>KH0989</t>
  </si>
  <si>
    <t>KH0990</t>
  </si>
  <si>
    <t>KH0991</t>
  </si>
  <si>
    <t>KH0992</t>
  </si>
  <si>
    <t>KH0993</t>
  </si>
  <si>
    <t>KH0994</t>
  </si>
  <si>
    <t>KH0995</t>
  </si>
  <si>
    <t>KH0996</t>
  </si>
  <si>
    <t>KH0997</t>
  </si>
  <si>
    <t>KH0998</t>
  </si>
  <si>
    <t>KH0999</t>
  </si>
  <si>
    <t>KH1000</t>
  </si>
  <si>
    <t>KH1001</t>
  </si>
  <si>
    <t>KH1002</t>
  </si>
  <si>
    <t>KH1003</t>
  </si>
  <si>
    <t>KH1005</t>
  </si>
  <si>
    <t>KH1006</t>
  </si>
  <si>
    <t>KH1007</t>
  </si>
  <si>
    <t>KH1008</t>
  </si>
  <si>
    <t>KH1009</t>
  </si>
  <si>
    <t>KH1010</t>
  </si>
  <si>
    <t>KH1011</t>
  </si>
  <si>
    <t>KH1012</t>
  </si>
  <si>
    <t>KH1013</t>
  </si>
  <si>
    <t>KH1014</t>
  </si>
  <si>
    <t>KH1015</t>
  </si>
  <si>
    <t>KH1016</t>
  </si>
  <si>
    <t>KH1017</t>
  </si>
  <si>
    <t>KH1018</t>
  </si>
  <si>
    <t>KH1019</t>
  </si>
  <si>
    <t>KH1020</t>
  </si>
  <si>
    <t>KH1021</t>
  </si>
  <si>
    <t>KH1022</t>
  </si>
  <si>
    <t>KH1023</t>
  </si>
  <si>
    <t>KH1024</t>
  </si>
  <si>
    <t>KH1025</t>
  </si>
  <si>
    <t>KH1026</t>
  </si>
  <si>
    <t>KH1027</t>
  </si>
  <si>
    <t>KH1028</t>
  </si>
  <si>
    <t>KH1029</t>
  </si>
  <si>
    <t>KH1030</t>
  </si>
  <si>
    <t>KH1031</t>
  </si>
  <si>
    <t>KH1032</t>
  </si>
  <si>
    <t>KH1033</t>
  </si>
  <si>
    <t>KH1034</t>
  </si>
  <si>
    <t>KH1035</t>
  </si>
  <si>
    <t>KH1036</t>
  </si>
  <si>
    <t>KH1037</t>
  </si>
  <si>
    <t>KH1038</t>
  </si>
  <si>
    <t>KH1039</t>
  </si>
  <si>
    <t>KH1040</t>
  </si>
  <si>
    <t>KH1041</t>
  </si>
  <si>
    <t>KH1042</t>
  </si>
  <si>
    <t>KH1043</t>
  </si>
  <si>
    <t>KH1044</t>
  </si>
  <si>
    <t>KH1045</t>
  </si>
  <si>
    <t>KH1046</t>
  </si>
  <si>
    <t>KH1047</t>
  </si>
  <si>
    <t>KH1048</t>
  </si>
  <si>
    <t>KH1049</t>
  </si>
  <si>
    <t>KH1050</t>
  </si>
  <si>
    <t>KH1051</t>
  </si>
  <si>
    <t>KH1052</t>
  </si>
  <si>
    <t>KH1053</t>
  </si>
  <si>
    <t>KH1054</t>
  </si>
  <si>
    <t>KH1055</t>
  </si>
  <si>
    <t>KH1056</t>
  </si>
  <si>
    <t>KH1057</t>
  </si>
  <si>
    <t>KH1058</t>
  </si>
  <si>
    <t>KH1059</t>
  </si>
  <si>
    <t>KH1060</t>
  </si>
  <si>
    <t>KH1061</t>
  </si>
  <si>
    <t>KH1062</t>
  </si>
  <si>
    <t>KH1063</t>
  </si>
  <si>
    <t>KH1064</t>
  </si>
  <si>
    <t>KH1065</t>
  </si>
  <si>
    <t>KH1066</t>
  </si>
  <si>
    <t>KH1067</t>
  </si>
  <si>
    <t>KH1068</t>
  </si>
  <si>
    <t>KH1069</t>
  </si>
  <si>
    <t>KH1070</t>
  </si>
  <si>
    <t>KH1071</t>
  </si>
  <si>
    <t>KH1072</t>
  </si>
  <si>
    <t>KH1073</t>
  </si>
  <si>
    <t>KH1074</t>
  </si>
  <si>
    <t>KH1075</t>
  </si>
  <si>
    <t>KH1076</t>
  </si>
  <si>
    <t>KH1077</t>
  </si>
  <si>
    <t>KH1078</t>
  </si>
  <si>
    <t>KH1079</t>
  </si>
  <si>
    <t>KH1080</t>
  </si>
  <si>
    <t>KH1082</t>
  </si>
  <si>
    <t>KH1083</t>
  </si>
  <si>
    <t>KH1084</t>
  </si>
  <si>
    <t>KH1085</t>
  </si>
  <si>
    <t>KH1086</t>
  </si>
  <si>
    <t>KH1087</t>
  </si>
  <si>
    <t>KH1088</t>
  </si>
  <si>
    <t>KH1089</t>
  </si>
  <si>
    <t>KH1090</t>
  </si>
  <si>
    <t>KH1091</t>
  </si>
  <si>
    <t>KH1092</t>
  </si>
  <si>
    <t>KH1093</t>
  </si>
  <si>
    <t>KH1094</t>
  </si>
  <si>
    <t>KH1095</t>
  </si>
  <si>
    <t>KH1096</t>
  </si>
  <si>
    <t>KH1097</t>
  </si>
  <si>
    <t>KH1098</t>
  </si>
  <si>
    <t>KH1099</t>
  </si>
  <si>
    <t>KH1100</t>
  </si>
  <si>
    <t>KH1101</t>
  </si>
  <si>
    <t>KH1102</t>
  </si>
  <si>
    <t>KH1103</t>
  </si>
  <si>
    <t>KH1104</t>
  </si>
  <si>
    <t>KH1105</t>
  </si>
  <si>
    <t>KH1106</t>
  </si>
  <si>
    <t>KH1107</t>
  </si>
  <si>
    <t>KH1108</t>
  </si>
  <si>
    <t>KH1109</t>
  </si>
  <si>
    <t>KH1110</t>
  </si>
  <si>
    <t>KH1111</t>
  </si>
  <si>
    <t>KH1112</t>
  </si>
  <si>
    <t>KH1113</t>
  </si>
  <si>
    <t>KH1114</t>
  </si>
  <si>
    <t>KH1115</t>
  </si>
  <si>
    <t>KH1116</t>
  </si>
  <si>
    <t>KH1117</t>
  </si>
  <si>
    <t>KH1118</t>
  </si>
  <si>
    <t>KH1119</t>
  </si>
  <si>
    <t>KH1120</t>
  </si>
  <si>
    <t>KH1121</t>
  </si>
  <si>
    <t>KH1122</t>
  </si>
  <si>
    <t>KH1123</t>
  </si>
  <si>
    <t>KH1124</t>
  </si>
  <si>
    <t>KH1125</t>
  </si>
  <si>
    <t>KH1126</t>
  </si>
  <si>
    <t>KH1127</t>
  </si>
  <si>
    <t>KH1128</t>
  </si>
  <si>
    <t>KH1129</t>
  </si>
  <si>
    <t>KH1130</t>
  </si>
  <si>
    <t>KH1131</t>
  </si>
  <si>
    <t>KH1132</t>
  </si>
  <si>
    <t>KH1133</t>
  </si>
  <si>
    <t>KH1134</t>
  </si>
  <si>
    <t>KH1135</t>
  </si>
  <si>
    <t>KH1136</t>
  </si>
  <si>
    <t>KH1137</t>
  </si>
  <si>
    <t>KH1138</t>
  </si>
  <si>
    <t>KH1139</t>
  </si>
  <si>
    <t>KH1140</t>
  </si>
  <si>
    <t>KH1141</t>
  </si>
  <si>
    <t>KH1142</t>
  </si>
  <si>
    <t>KH1143</t>
  </si>
  <si>
    <t>KH1144</t>
  </si>
  <si>
    <t>KH1145</t>
  </si>
  <si>
    <t>KH1146</t>
  </si>
  <si>
    <t>KH1147</t>
  </si>
  <si>
    <t>KH1148</t>
  </si>
  <si>
    <t>KH1149</t>
  </si>
  <si>
    <t>KH1150</t>
  </si>
  <si>
    <t>KH1151</t>
  </si>
  <si>
    <t>KH1152</t>
  </si>
  <si>
    <t>KH1153</t>
  </si>
  <si>
    <t>KH1154</t>
  </si>
  <si>
    <t>KH1155</t>
  </si>
  <si>
    <t>KH1156</t>
  </si>
  <si>
    <t>KH1157</t>
  </si>
  <si>
    <t>KH1158</t>
  </si>
  <si>
    <t>KH1159</t>
  </si>
  <si>
    <t>KH1160</t>
  </si>
  <si>
    <t>KH1161</t>
  </si>
  <si>
    <t>KH1162</t>
  </si>
  <si>
    <t>KH1163</t>
  </si>
  <si>
    <t>KH1164</t>
  </si>
  <si>
    <t>KH1165</t>
  </si>
  <si>
    <t>KH1166</t>
  </si>
  <si>
    <t>KH1167</t>
  </si>
  <si>
    <t>KH1168</t>
  </si>
  <si>
    <t>KH1169</t>
  </si>
  <si>
    <t>KH1170</t>
  </si>
  <si>
    <t>KH1171</t>
  </si>
  <si>
    <t>KH1172</t>
  </si>
  <si>
    <t>KH1173</t>
  </si>
  <si>
    <t>KH1174</t>
  </si>
  <si>
    <t>KH1175</t>
  </si>
  <si>
    <t>KH1176</t>
  </si>
  <si>
    <t>KH1177</t>
  </si>
  <si>
    <t>KH1178</t>
  </si>
  <si>
    <t>KH1179</t>
  </si>
  <si>
    <t>KH1180</t>
  </si>
  <si>
    <t>KH1181</t>
  </si>
  <si>
    <t>KH1182</t>
  </si>
  <si>
    <t>KH1183</t>
  </si>
  <si>
    <t>KH1184</t>
  </si>
  <si>
    <t>KH1185</t>
  </si>
  <si>
    <t>KH1186</t>
  </si>
  <si>
    <t>KH1187</t>
  </si>
  <si>
    <t>KH1188</t>
  </si>
  <si>
    <t>KH1189</t>
  </si>
  <si>
    <t>KH1190</t>
  </si>
  <si>
    <t>KH1191</t>
  </si>
  <si>
    <t>KH1192</t>
  </si>
  <si>
    <t>KH1193</t>
  </si>
  <si>
    <t>KH1194</t>
  </si>
  <si>
    <t>KH1195</t>
  </si>
  <si>
    <t>KH1196</t>
  </si>
  <si>
    <t>KH1197</t>
  </si>
  <si>
    <t>KH1198</t>
  </si>
  <si>
    <t>KH1199</t>
  </si>
  <si>
    <t>KH1200</t>
  </si>
  <si>
    <t>KH1201</t>
  </si>
  <si>
    <t>KH1202</t>
  </si>
  <si>
    <t>KH1203</t>
  </si>
  <si>
    <t>KH1204</t>
  </si>
  <si>
    <t>KH1205</t>
  </si>
  <si>
    <t>KH1206</t>
  </si>
  <si>
    <t>KH1207</t>
  </si>
  <si>
    <t>KH1208</t>
  </si>
  <si>
    <t>KH1209</t>
  </si>
  <si>
    <t>KH1210</t>
  </si>
  <si>
    <t>KH1211</t>
  </si>
  <si>
    <t>KH1212</t>
  </si>
  <si>
    <t>KH1213</t>
  </si>
  <si>
    <t>KH1214</t>
  </si>
  <si>
    <t>KH1215</t>
  </si>
  <si>
    <t>KH1216</t>
  </si>
  <si>
    <t>KH1217</t>
  </si>
  <si>
    <t>KH1218</t>
  </si>
  <si>
    <t>KH1220</t>
  </si>
  <si>
    <t>KH1221</t>
  </si>
  <si>
    <t>KH1222</t>
  </si>
  <si>
    <t>KH1223</t>
  </si>
  <si>
    <t>KH1224</t>
  </si>
  <si>
    <t>KH1225</t>
  </si>
  <si>
    <t>KH1226</t>
  </si>
  <si>
    <t>KH1227</t>
  </si>
  <si>
    <t>KH1228</t>
  </si>
  <si>
    <t>KH1229</t>
  </si>
  <si>
    <t>KH1230</t>
  </si>
  <si>
    <t>KH1231</t>
  </si>
  <si>
    <t>KH1232</t>
  </si>
  <si>
    <t>KH1233</t>
  </si>
  <si>
    <t>KH1234</t>
  </si>
  <si>
    <t>KH1235</t>
  </si>
  <si>
    <t>KH1236</t>
  </si>
  <si>
    <t>KH1237</t>
  </si>
  <si>
    <t>KH1238</t>
  </si>
  <si>
    <t>KH1239</t>
  </si>
  <si>
    <t>KH1240</t>
  </si>
  <si>
    <t>KH1241</t>
  </si>
  <si>
    <t>KH1242</t>
  </si>
  <si>
    <t>KH1243</t>
  </si>
  <si>
    <t>KH1244</t>
  </si>
  <si>
    <t>KH1245</t>
  </si>
  <si>
    <t>KH1247</t>
  </si>
  <si>
    <t>KH1248</t>
  </si>
  <si>
    <t>KH1249</t>
  </si>
  <si>
    <t>KH1250</t>
  </si>
  <si>
    <t>KH1251</t>
  </si>
  <si>
    <t>KH1252</t>
  </si>
  <si>
    <t>KH1253</t>
  </si>
  <si>
    <t>KH1254</t>
  </si>
  <si>
    <t>KH1255</t>
  </si>
  <si>
    <t>KH1256</t>
  </si>
  <si>
    <t>KH1257</t>
  </si>
  <si>
    <t>KH1258</t>
  </si>
  <si>
    <t>KH1259</t>
  </si>
  <si>
    <t>KH1260</t>
  </si>
  <si>
    <t>KH1261</t>
  </si>
  <si>
    <t>KH1262</t>
  </si>
  <si>
    <t>KH1263</t>
  </si>
  <si>
    <t>KH1264</t>
  </si>
  <si>
    <t>KH1265</t>
  </si>
  <si>
    <t>KH1266</t>
  </si>
  <si>
    <t>KH1268</t>
  </si>
  <si>
    <t>KH1269</t>
  </si>
  <si>
    <t>KH1270</t>
  </si>
  <si>
    <t>KH1271</t>
  </si>
  <si>
    <t>KH1272</t>
  </si>
  <si>
    <t>KH1273</t>
  </si>
  <si>
    <t>KH1274</t>
  </si>
  <si>
    <t>KH1275</t>
  </si>
  <si>
    <t>KH1276</t>
  </si>
  <si>
    <t>KH1277</t>
  </si>
  <si>
    <t>KH1278</t>
  </si>
  <si>
    <t>KH1279</t>
  </si>
  <si>
    <t>KH1280</t>
  </si>
  <si>
    <t>KH1281</t>
  </si>
  <si>
    <t>KH1282</t>
  </si>
  <si>
    <t>KH1283</t>
  </si>
  <si>
    <t>KH1284</t>
  </si>
  <si>
    <t>KH1285</t>
  </si>
  <si>
    <t>KH1286</t>
  </si>
  <si>
    <t>KH1287</t>
  </si>
  <si>
    <t>KH1288</t>
  </si>
  <si>
    <t>KH1289</t>
  </si>
  <si>
    <t>KH1290</t>
  </si>
  <si>
    <t>KH1291</t>
  </si>
  <si>
    <t>KH1292</t>
  </si>
  <si>
    <t>KH1293</t>
  </si>
  <si>
    <t>KH1295</t>
  </si>
  <si>
    <t>KH1296</t>
  </si>
  <si>
    <t>KH1298</t>
  </si>
  <si>
    <t>KH1299</t>
  </si>
  <si>
    <t>KH1300</t>
  </si>
  <si>
    <t>KH1301</t>
  </si>
  <si>
    <t>KH1302</t>
  </si>
  <si>
    <t>KH1303</t>
  </si>
  <si>
    <t>KH1304</t>
  </si>
  <si>
    <t>KH1305</t>
  </si>
  <si>
    <t>KH1306</t>
  </si>
  <si>
    <t>KH1307</t>
  </si>
  <si>
    <t>KH1308</t>
  </si>
  <si>
    <t>KH1309</t>
  </si>
  <si>
    <t>KH1310</t>
  </si>
  <si>
    <t>KH1311</t>
  </si>
  <si>
    <t>KH1312</t>
  </si>
  <si>
    <t>KH1313</t>
  </si>
  <si>
    <t>KH1314</t>
  </si>
  <si>
    <t>KH1315</t>
  </si>
  <si>
    <t>KH1316</t>
  </si>
  <si>
    <t>KH1317</t>
  </si>
  <si>
    <t>KH1318</t>
  </si>
  <si>
    <t>KH1319</t>
  </si>
  <si>
    <t>KH1320</t>
  </si>
  <si>
    <t>KH1321</t>
  </si>
  <si>
    <t>KH1322</t>
  </si>
  <si>
    <t>KH1323</t>
  </si>
  <si>
    <t>KH1324</t>
  </si>
  <si>
    <t>KH1325</t>
  </si>
  <si>
    <t>KH1326</t>
  </si>
  <si>
    <t>KH1327</t>
  </si>
  <si>
    <t>KH1328</t>
  </si>
  <si>
    <t>KH1329</t>
  </si>
  <si>
    <t>KH1330</t>
  </si>
  <si>
    <t>KH1331</t>
  </si>
  <si>
    <t>KH1332</t>
  </si>
  <si>
    <t>KH1333</t>
  </si>
  <si>
    <t>KH1334</t>
  </si>
  <si>
    <t>KH1335</t>
  </si>
  <si>
    <t>KH1336</t>
  </si>
  <si>
    <t>KH1337</t>
  </si>
  <si>
    <t>KH1338</t>
  </si>
  <si>
    <t>KH1339</t>
  </si>
  <si>
    <t>KH1340</t>
  </si>
  <si>
    <t>KH1342</t>
  </si>
  <si>
    <t>KH1343</t>
  </si>
  <si>
    <t>KH1344</t>
  </si>
  <si>
    <t>KH1345</t>
  </si>
  <si>
    <t>KH1346</t>
  </si>
  <si>
    <t>KH1347</t>
  </si>
  <si>
    <t>KH1348</t>
  </si>
  <si>
    <t>KH1349</t>
  </si>
  <si>
    <t>KH1350</t>
  </si>
  <si>
    <t>KH1351</t>
  </si>
  <si>
    <t>KH1352</t>
  </si>
  <si>
    <t>KH1353</t>
  </si>
  <si>
    <t>KH1354</t>
  </si>
  <si>
    <t>KH1355</t>
  </si>
  <si>
    <t>KH1356</t>
  </si>
  <si>
    <t>KH1357</t>
  </si>
  <si>
    <t>KH1358</t>
  </si>
  <si>
    <t>KH1359</t>
  </si>
  <si>
    <t>KH1360</t>
  </si>
  <si>
    <t>KH1361</t>
  </si>
  <si>
    <t>KH1362</t>
  </si>
  <si>
    <t>KH1363</t>
  </si>
  <si>
    <t>KH1364</t>
  </si>
  <si>
    <t>KH1365</t>
  </si>
  <si>
    <t>KH1366</t>
  </si>
  <si>
    <t>KH1367</t>
  </si>
  <si>
    <t>KH1368</t>
  </si>
  <si>
    <t>KH1369</t>
  </si>
  <si>
    <t>KH1370</t>
  </si>
  <si>
    <t>KH1371</t>
  </si>
  <si>
    <t>KH1373</t>
  </si>
  <si>
    <t>KH1374</t>
  </si>
  <si>
    <t>KH1375</t>
  </si>
  <si>
    <t>KH1376</t>
  </si>
  <si>
    <t>KH1377</t>
  </si>
  <si>
    <t>KH1378</t>
  </si>
  <si>
    <t>KH1379</t>
  </si>
  <si>
    <t>KH1380</t>
  </si>
  <si>
    <t>KH1381</t>
  </si>
  <si>
    <t>KH1382</t>
  </si>
  <si>
    <t>KH1383</t>
  </si>
  <si>
    <t>KH1384</t>
  </si>
  <si>
    <t>KH1385</t>
  </si>
  <si>
    <t>KH1386</t>
  </si>
  <si>
    <t>KH1387</t>
  </si>
  <si>
    <t>KH1388</t>
  </si>
  <si>
    <t>KH1389</t>
  </si>
  <si>
    <t>KH1390</t>
  </si>
  <si>
    <t>KH1391</t>
  </si>
  <si>
    <t>KH1392</t>
  </si>
  <si>
    <t>KH1393</t>
  </si>
  <si>
    <t>KH1394</t>
  </si>
  <si>
    <t>KH1395</t>
  </si>
  <si>
    <t>KH1396</t>
  </si>
  <si>
    <t>KH1397</t>
  </si>
  <si>
    <t>KH1398</t>
  </si>
  <si>
    <t>KH1399</t>
  </si>
  <si>
    <t>KH1400</t>
  </si>
  <si>
    <t>KH1401</t>
  </si>
  <si>
    <t>KH1402</t>
  </si>
  <si>
    <t>KH1403</t>
  </si>
  <si>
    <t>KH1404</t>
  </si>
  <si>
    <t>KH1405</t>
  </si>
  <si>
    <t>KH1406</t>
  </si>
  <si>
    <t>KH1407</t>
  </si>
  <si>
    <t>KH1408</t>
  </si>
  <si>
    <t>KH1409</t>
  </si>
  <si>
    <t>KH1410</t>
  </si>
  <si>
    <t>KH1411</t>
  </si>
  <si>
    <t>KH1412</t>
  </si>
  <si>
    <t>KH1413</t>
  </si>
  <si>
    <t>KH1414</t>
  </si>
  <si>
    <t>KH1415</t>
  </si>
  <si>
    <t>KH1416</t>
  </si>
  <si>
    <t>KH1417</t>
  </si>
  <si>
    <t>KH1418</t>
  </si>
  <si>
    <t>KH1419</t>
  </si>
  <si>
    <t>KH1421</t>
  </si>
  <si>
    <t>KH1422</t>
  </si>
  <si>
    <t>KH1423</t>
  </si>
  <si>
    <t>KH1424</t>
  </si>
  <si>
    <t>KH1425</t>
  </si>
  <si>
    <t>KH1426</t>
  </si>
  <si>
    <t>KH1427</t>
  </si>
  <si>
    <t>KH1428</t>
  </si>
  <si>
    <t>KH1429</t>
  </si>
  <si>
    <t>KH1430</t>
  </si>
  <si>
    <t>KH1431</t>
  </si>
  <si>
    <t>KH1432</t>
  </si>
  <si>
    <t>KH1433</t>
  </si>
  <si>
    <t>KH1434</t>
  </si>
  <si>
    <t>KH1435</t>
  </si>
  <si>
    <t>KH1436</t>
  </si>
  <si>
    <t>KH1437</t>
  </si>
  <si>
    <t>KH1438</t>
  </si>
  <si>
    <t>KH1439</t>
  </si>
  <si>
    <t>KH1440</t>
  </si>
  <si>
    <t>KH1442</t>
  </si>
  <si>
    <t>KH1443</t>
  </si>
  <si>
    <t>KH1444</t>
  </si>
  <si>
    <t>KH1445</t>
  </si>
  <si>
    <t>KH1446</t>
  </si>
  <si>
    <t>KH1447</t>
  </si>
  <si>
    <t>KH1448</t>
  </si>
  <si>
    <t>KH1449</t>
  </si>
  <si>
    <t>KH1450</t>
  </si>
  <si>
    <t>KH1451</t>
  </si>
  <si>
    <t>KH1452</t>
  </si>
  <si>
    <t>KH1453</t>
  </si>
  <si>
    <t>KH1454</t>
  </si>
  <si>
    <t>KH1456</t>
  </si>
  <si>
    <t>KH1457</t>
  </si>
  <si>
    <t>KH1458</t>
  </si>
  <si>
    <t>KH1459</t>
  </si>
  <si>
    <t>KH1461</t>
  </si>
  <si>
    <t>KH1462</t>
  </si>
  <si>
    <t>KH1463</t>
  </si>
  <si>
    <t>KH1464</t>
  </si>
  <si>
    <t>KH1465</t>
  </si>
  <si>
    <t>KH1466</t>
  </si>
  <si>
    <t>KH1467</t>
  </si>
  <si>
    <t>KH1468</t>
  </si>
  <si>
    <t>KH1469</t>
  </si>
  <si>
    <t>KH1470</t>
  </si>
  <si>
    <t>KH1471</t>
  </si>
  <si>
    <t>KH1472</t>
  </si>
  <si>
    <t>KH1473</t>
  </si>
  <si>
    <t>KH1474</t>
  </si>
  <si>
    <t>KH1475</t>
  </si>
  <si>
    <t>KH1476</t>
  </si>
  <si>
    <t>KH1477</t>
  </si>
  <si>
    <t>KH1478</t>
  </si>
  <si>
    <t>KH1479</t>
  </si>
  <si>
    <t>KH1480</t>
  </si>
  <si>
    <t>KH1481</t>
  </si>
  <si>
    <t>KH1482</t>
  </si>
  <si>
    <t>KH1483</t>
  </si>
  <si>
    <t>KH1484</t>
  </si>
  <si>
    <t>KH1485</t>
  </si>
  <si>
    <t>KH1486</t>
  </si>
  <si>
    <t>KH1487</t>
  </si>
  <si>
    <t>KH1488</t>
  </si>
  <si>
    <t>KH1489</t>
  </si>
  <si>
    <t>KH1490</t>
  </si>
  <si>
    <t>KH1491</t>
  </si>
  <si>
    <t>KH1492</t>
  </si>
  <si>
    <t>KH1493</t>
  </si>
  <si>
    <t>KH1494</t>
  </si>
  <si>
    <t>KH1496</t>
  </si>
  <si>
    <t>KH1497</t>
  </si>
  <si>
    <t>KH1498</t>
  </si>
  <si>
    <t>KH1499</t>
  </si>
  <si>
    <t>KH1500</t>
  </si>
  <si>
    <t>KH1501</t>
  </si>
  <si>
    <t>KH1502</t>
  </si>
  <si>
    <t>KH1503</t>
  </si>
  <si>
    <t>KH1504</t>
  </si>
  <si>
    <t>KH1505</t>
  </si>
  <si>
    <t>KH1506</t>
  </si>
  <si>
    <t>KH1507</t>
  </si>
  <si>
    <t>KH1508</t>
  </si>
  <si>
    <t>KH1509</t>
  </si>
  <si>
    <t>KH1510</t>
  </si>
  <si>
    <t>KH1511</t>
  </si>
  <si>
    <t>KH1512</t>
  </si>
  <si>
    <t>KH1513</t>
  </si>
  <si>
    <t>KH1514</t>
  </si>
  <si>
    <t>KH1515</t>
  </si>
  <si>
    <t>KH1516</t>
  </si>
  <si>
    <t>KH1517</t>
  </si>
  <si>
    <t>KH1518</t>
  </si>
  <si>
    <t>KH1519</t>
  </si>
  <si>
    <t>KH1520</t>
  </si>
  <si>
    <t>KH1521</t>
  </si>
  <si>
    <t>KH1522</t>
  </si>
  <si>
    <t>KH1523</t>
  </si>
  <si>
    <t>KH1524</t>
  </si>
  <si>
    <t>KH1525</t>
  </si>
  <si>
    <t>KH1526</t>
  </si>
  <si>
    <t>KH1527</t>
  </si>
  <si>
    <t>KH1528</t>
  </si>
  <si>
    <t>KH1529</t>
  </si>
  <si>
    <t>KH1530</t>
  </si>
  <si>
    <t>KH1531</t>
  </si>
  <si>
    <t>KH1532</t>
  </si>
  <si>
    <t>KH1533</t>
  </si>
  <si>
    <t>KH1534</t>
  </si>
  <si>
    <t>KH1535</t>
  </si>
  <si>
    <t>KH1536</t>
  </si>
  <si>
    <t>KH1537</t>
  </si>
  <si>
    <t>KH1538</t>
  </si>
  <si>
    <t>KH1539</t>
  </si>
  <si>
    <t>KH1540</t>
  </si>
  <si>
    <t>KH1541</t>
  </si>
  <si>
    <t>KH1542</t>
  </si>
  <si>
    <t>KH1543</t>
  </si>
  <si>
    <t>KH1544</t>
  </si>
  <si>
    <t>KH1545</t>
  </si>
  <si>
    <t>KH1546</t>
  </si>
  <si>
    <t>KH1547</t>
  </si>
  <si>
    <t>KH1548</t>
  </si>
  <si>
    <t>KH1549</t>
  </si>
  <si>
    <t>KH1550</t>
  </si>
  <si>
    <t>KH1551</t>
  </si>
  <si>
    <t>KH1552</t>
  </si>
  <si>
    <t>KH1553</t>
  </si>
  <si>
    <t>KH1554</t>
  </si>
  <si>
    <t>KH1555</t>
  </si>
  <si>
    <t>KH1556</t>
  </si>
  <si>
    <t>KH1557</t>
  </si>
  <si>
    <t>KH1558</t>
  </si>
  <si>
    <t>KH1559</t>
  </si>
  <si>
    <t>KH1560</t>
  </si>
  <si>
    <t>KH1561</t>
  </si>
  <si>
    <t>KH1562</t>
  </si>
  <si>
    <t>KH1563</t>
  </si>
  <si>
    <t>KH1564</t>
  </si>
  <si>
    <t>KH1565</t>
  </si>
  <si>
    <t>KH1566</t>
  </si>
  <si>
    <t>KH1567</t>
  </si>
  <si>
    <t>KH1568</t>
  </si>
  <si>
    <t>KH1569</t>
  </si>
  <si>
    <t>KH1570</t>
  </si>
  <si>
    <t>KH1571</t>
  </si>
  <si>
    <t>KH1572</t>
  </si>
  <si>
    <t>KH1573</t>
  </si>
  <si>
    <t>KH1574</t>
  </si>
  <si>
    <t>KH1575</t>
  </si>
  <si>
    <t>KH1576</t>
  </si>
  <si>
    <t>KH1577</t>
  </si>
  <si>
    <t>KH1578</t>
  </si>
  <si>
    <t>KH1579</t>
  </si>
  <si>
    <t>KH1580</t>
  </si>
  <si>
    <t>KH1581</t>
  </si>
  <si>
    <t>KH1582</t>
  </si>
  <si>
    <t>KH1583</t>
  </si>
  <si>
    <t>KH1584</t>
  </si>
  <si>
    <t>KH1585</t>
  </si>
  <si>
    <t>KH1586</t>
  </si>
  <si>
    <t>KH1587</t>
  </si>
  <si>
    <t>KH1590</t>
  </si>
  <si>
    <t>KH1591</t>
  </si>
  <si>
    <t>KH1592</t>
  </si>
  <si>
    <t>KH1593</t>
  </si>
  <si>
    <t>KH1594</t>
  </si>
  <si>
    <t>KH1595</t>
  </si>
  <si>
    <t>KH1596</t>
  </si>
  <si>
    <t>KH1597</t>
  </si>
  <si>
    <t>KH1598</t>
  </si>
  <si>
    <t>KH1599</t>
  </si>
  <si>
    <t>KH1600</t>
  </si>
  <si>
    <t>KH1601</t>
  </si>
  <si>
    <t>KH1602</t>
  </si>
  <si>
    <t>KH1603</t>
  </si>
  <si>
    <t>KH1604</t>
  </si>
  <si>
    <t>KH1605</t>
  </si>
  <si>
    <t>KH1606</t>
  </si>
  <si>
    <t>KH1607</t>
  </si>
  <si>
    <t>KH1608</t>
  </si>
  <si>
    <t>KH1609</t>
  </si>
  <si>
    <t>KH1610</t>
  </si>
  <si>
    <t>KH1611</t>
  </si>
  <si>
    <t>KH1612</t>
  </si>
  <si>
    <t>KH1613</t>
  </si>
  <si>
    <t>KH1614</t>
  </si>
  <si>
    <t>KH1615</t>
  </si>
  <si>
    <t>KH1616</t>
  </si>
  <si>
    <t>KH1617</t>
  </si>
  <si>
    <t>KH1618</t>
  </si>
  <si>
    <t>KH1619</t>
  </si>
  <si>
    <t>KH1620</t>
  </si>
  <si>
    <t>KH1621</t>
  </si>
  <si>
    <t>KH1622</t>
  </si>
  <si>
    <t>KH1623</t>
  </si>
  <si>
    <t>KH1624</t>
  </si>
  <si>
    <t>KH1625</t>
  </si>
  <si>
    <t>KH1626</t>
  </si>
  <si>
    <t>KH1627</t>
  </si>
  <si>
    <t>KH1628</t>
  </si>
  <si>
    <t>KH1629</t>
  </si>
  <si>
    <t>KH1630</t>
  </si>
  <si>
    <t>KH1631</t>
  </si>
  <si>
    <t>KH1632</t>
  </si>
  <si>
    <t>KH1633</t>
  </si>
  <si>
    <t>KH1634</t>
  </si>
  <si>
    <t>KH1635</t>
  </si>
  <si>
    <t>KH1636</t>
  </si>
  <si>
    <t>KH1637</t>
  </si>
  <si>
    <t>KH1638</t>
  </si>
  <si>
    <t>KH1639</t>
  </si>
  <si>
    <t>KH1640</t>
  </si>
  <si>
    <t>KH1641</t>
  </si>
  <si>
    <t>KH1642</t>
  </si>
  <si>
    <t>KH1643</t>
  </si>
  <si>
    <t>KH1644</t>
  </si>
  <si>
    <t>KH1645</t>
  </si>
  <si>
    <t>KH1646</t>
  </si>
  <si>
    <t>KH1647</t>
  </si>
  <si>
    <t>KH1648</t>
  </si>
  <si>
    <t>KH1649</t>
  </si>
  <si>
    <t>KH1650</t>
  </si>
  <si>
    <t>KH1651</t>
  </si>
  <si>
    <t>KH1652</t>
  </si>
  <si>
    <t>KH1653</t>
  </si>
  <si>
    <t>KH1654</t>
  </si>
  <si>
    <t>KH1655</t>
  </si>
  <si>
    <t>KH1656</t>
  </si>
  <si>
    <t>KH1658</t>
  </si>
  <si>
    <t>KH1659</t>
  </si>
  <si>
    <t>KH1660</t>
  </si>
  <si>
    <t>KH1661</t>
  </si>
  <si>
    <t>KH1662</t>
  </si>
  <si>
    <t>KH1663</t>
  </si>
  <si>
    <t>KH1664</t>
  </si>
  <si>
    <t>KH1666</t>
  </si>
  <si>
    <t>KH1667</t>
  </si>
  <si>
    <t>KH1668</t>
  </si>
  <si>
    <t>KH1669</t>
  </si>
  <si>
    <t>KH1670</t>
  </si>
  <si>
    <t>KH1671</t>
  </si>
  <si>
    <t>KH1672</t>
  </si>
  <si>
    <t>KH1673</t>
  </si>
  <si>
    <t>KH1674</t>
  </si>
  <si>
    <t>KH1675</t>
  </si>
  <si>
    <t>KH1676</t>
  </si>
  <si>
    <t>KH1677</t>
  </si>
  <si>
    <t>KH1679</t>
  </si>
  <si>
    <t>KH1680</t>
  </si>
  <si>
    <t>KH1681</t>
  </si>
  <si>
    <t>KH1682</t>
  </si>
  <si>
    <t>KH1683</t>
  </si>
  <si>
    <t>KH1684</t>
  </si>
  <si>
    <t>KH1685</t>
  </si>
  <si>
    <t>KH1686</t>
  </si>
  <si>
    <t>KH1687</t>
  </si>
  <si>
    <t>KH1688</t>
  </si>
  <si>
    <t>KH1689</t>
  </si>
  <si>
    <t>KH1690</t>
  </si>
  <si>
    <t>KH1691</t>
  </si>
  <si>
    <t>KH1692</t>
  </si>
  <si>
    <t>KH1693</t>
  </si>
  <si>
    <t>KH1694</t>
  </si>
  <si>
    <t>KH1695</t>
  </si>
  <si>
    <t>KH1696</t>
  </si>
  <si>
    <t>KH1697</t>
  </si>
  <si>
    <t>KH1698</t>
  </si>
  <si>
    <t>KH1699</t>
  </si>
  <si>
    <t>KH1700</t>
  </si>
  <si>
    <t>KH1701</t>
  </si>
  <si>
    <t>KH1703</t>
  </si>
  <si>
    <t>KH1704</t>
  </si>
  <si>
    <t>KH1705</t>
  </si>
  <si>
    <t>KH1706</t>
  </si>
  <si>
    <t>KH1707</t>
  </si>
  <si>
    <t>KH1708</t>
  </si>
  <si>
    <t>KH1709</t>
  </si>
  <si>
    <t>KH1710</t>
  </si>
  <si>
    <t>KH1711</t>
  </si>
  <si>
    <t>KH1712</t>
  </si>
  <si>
    <t>KH1713</t>
  </si>
  <si>
    <t>KH1714</t>
  </si>
  <si>
    <t>KH1715</t>
  </si>
  <si>
    <t>KH1716</t>
  </si>
  <si>
    <t>KH1717</t>
  </si>
  <si>
    <t>KH1718</t>
  </si>
  <si>
    <t>KH1719</t>
  </si>
  <si>
    <t>KH1720</t>
  </si>
  <si>
    <t>KH1721</t>
  </si>
  <si>
    <t>KH1722</t>
  </si>
  <si>
    <t>KH1723</t>
  </si>
  <si>
    <t>KH1724</t>
  </si>
  <si>
    <t>KH1725</t>
  </si>
  <si>
    <t>KH1726</t>
  </si>
  <si>
    <t>KH1727</t>
  </si>
  <si>
    <t>KH1728</t>
  </si>
  <si>
    <t>KH1731</t>
  </si>
  <si>
    <t>KH1732</t>
  </si>
  <si>
    <t>KH1733</t>
  </si>
  <si>
    <t>KH1734</t>
  </si>
  <si>
    <t>KH1735</t>
  </si>
  <si>
    <t>KH1736</t>
  </si>
  <si>
    <t>KH1737</t>
  </si>
  <si>
    <t>KH1738</t>
  </si>
  <si>
    <t>KH1739</t>
  </si>
  <si>
    <t>KH1740</t>
  </si>
  <si>
    <t>KH1741</t>
  </si>
  <si>
    <t>KH1742</t>
  </si>
  <si>
    <t>KH1743</t>
  </si>
  <si>
    <t>KH1744</t>
  </si>
  <si>
    <t>KH1745</t>
  </si>
  <si>
    <t>KH1746</t>
  </si>
  <si>
    <t>KH1747</t>
  </si>
  <si>
    <t>KH1748</t>
  </si>
  <si>
    <t>KH1749</t>
  </si>
  <si>
    <t>KH1750</t>
  </si>
  <si>
    <t>KH1751</t>
  </si>
  <si>
    <t>KH1752</t>
  </si>
  <si>
    <t>KH1753</t>
  </si>
  <si>
    <t>KH1754</t>
  </si>
  <si>
    <t>KH1755</t>
  </si>
  <si>
    <t>KH1756</t>
  </si>
  <si>
    <t>KH1757</t>
  </si>
  <si>
    <t>KH1758</t>
  </si>
  <si>
    <t>KH1759</t>
  </si>
  <si>
    <t>KH1760</t>
  </si>
  <si>
    <t>KH1761</t>
  </si>
  <si>
    <t>KH1762</t>
  </si>
  <si>
    <t>KH1763</t>
  </si>
  <si>
    <t>KH1764</t>
  </si>
  <si>
    <t>KH1765</t>
  </si>
  <si>
    <t>KH1766</t>
  </si>
  <si>
    <t>KH1767</t>
  </si>
  <si>
    <t>KH1768</t>
  </si>
  <si>
    <t>KH1769</t>
  </si>
  <si>
    <t>KH1770</t>
  </si>
  <si>
    <t>KH1771</t>
  </si>
  <si>
    <t>KH1772</t>
  </si>
  <si>
    <t>KH1773</t>
  </si>
  <si>
    <t>KH1774</t>
  </si>
  <si>
    <t>KH1775</t>
  </si>
  <si>
    <t>KH1776</t>
  </si>
  <si>
    <t>KH1777</t>
  </si>
  <si>
    <t>KH1778</t>
  </si>
  <si>
    <t>KH1779</t>
  </si>
  <si>
    <t>KH1780</t>
  </si>
  <si>
    <t>KH1781</t>
  </si>
  <si>
    <t>KH1782</t>
  </si>
  <si>
    <t>KH1783</t>
  </si>
  <si>
    <t>KH1784</t>
  </si>
  <si>
    <t>KH1785</t>
  </si>
  <si>
    <t>KH1786</t>
  </si>
  <si>
    <t>KH1787</t>
  </si>
  <si>
    <t>KH1788</t>
  </si>
  <si>
    <t>KH1789</t>
  </si>
  <si>
    <t>KH1790</t>
  </si>
  <si>
    <t>KH1791</t>
  </si>
  <si>
    <t>KH1792</t>
  </si>
  <si>
    <t>KH1793</t>
  </si>
  <si>
    <t>KH1794</t>
  </si>
  <si>
    <t>KH1795</t>
  </si>
  <si>
    <t>KH1796</t>
  </si>
  <si>
    <t>KH1797</t>
  </si>
  <si>
    <t>KH1798</t>
  </si>
  <si>
    <t>KH1799</t>
  </si>
  <si>
    <t>KH1800</t>
  </si>
  <si>
    <t>KH1801</t>
  </si>
  <si>
    <t>KH1802</t>
  </si>
  <si>
    <t>KH1803</t>
  </si>
  <si>
    <t>KH1804</t>
  </si>
  <si>
    <t>KH1805</t>
  </si>
  <si>
    <t>KH1806</t>
  </si>
  <si>
    <t>KH1807</t>
  </si>
  <si>
    <t>KH1808</t>
  </si>
  <si>
    <t>KH1809</t>
  </si>
  <si>
    <t>KH1810</t>
  </si>
  <si>
    <t>KH1811</t>
  </si>
  <si>
    <t>KH1812</t>
  </si>
  <si>
    <t>KH1813</t>
  </si>
  <si>
    <t>KH1814</t>
  </si>
  <si>
    <t>KH1815</t>
  </si>
  <si>
    <t>KH1816</t>
  </si>
  <si>
    <t>KH1817</t>
  </si>
  <si>
    <t>KH1818</t>
  </si>
  <si>
    <t>KH1819</t>
  </si>
  <si>
    <t>KH1820</t>
  </si>
  <si>
    <t>KH1821</t>
  </si>
  <si>
    <t>KH1822</t>
  </si>
  <si>
    <t>KH1823</t>
  </si>
  <si>
    <t>KH1824</t>
  </si>
  <si>
    <t>KH1825</t>
  </si>
  <si>
    <t>KH1826</t>
  </si>
  <si>
    <t>KH1827</t>
  </si>
  <si>
    <t>KH1828</t>
  </si>
  <si>
    <t>KH1829</t>
  </si>
  <si>
    <t>KH1830</t>
  </si>
  <si>
    <t>KH1831</t>
  </si>
  <si>
    <t>KH1832</t>
  </si>
  <si>
    <t>KH1833</t>
  </si>
  <si>
    <t>KH1834</t>
  </si>
  <si>
    <t>KH1835</t>
  </si>
  <si>
    <t>KH1836</t>
  </si>
  <si>
    <t>KH1837</t>
  </si>
  <si>
    <t>KH1838</t>
  </si>
  <si>
    <t>KH1839</t>
  </si>
  <si>
    <t>KH1840</t>
  </si>
  <si>
    <t>KH1841</t>
  </si>
  <si>
    <t>KH1842</t>
  </si>
  <si>
    <t>KH1843</t>
  </si>
  <si>
    <t>KH1844</t>
  </si>
  <si>
    <t>KH1845</t>
  </si>
  <si>
    <t>KH1847</t>
  </si>
  <si>
    <t>KH1848</t>
  </si>
  <si>
    <t>KH1849</t>
  </si>
  <si>
    <t>KH1850</t>
  </si>
  <si>
    <t>KH1851</t>
  </si>
  <si>
    <t>KH1852</t>
  </si>
  <si>
    <t>KH1853</t>
  </si>
  <si>
    <t>KH1854</t>
  </si>
  <si>
    <t>KH1855</t>
  </si>
  <si>
    <t>KH1856</t>
  </si>
  <si>
    <t>KH1857</t>
  </si>
  <si>
    <t>KH1858</t>
  </si>
  <si>
    <t>KH1859</t>
  </si>
  <si>
    <t>KH1860</t>
  </si>
  <si>
    <t>KH1861</t>
  </si>
  <si>
    <t>KH1862</t>
  </si>
  <si>
    <t>KH1863</t>
  </si>
  <si>
    <t>KH1864</t>
  </si>
  <si>
    <t>KH1865</t>
  </si>
  <si>
    <t>KH1866</t>
  </si>
  <si>
    <t>KH1867</t>
  </si>
  <si>
    <t>KH1868</t>
  </si>
  <si>
    <t>KH1869</t>
  </si>
  <si>
    <t>KH1870</t>
  </si>
  <si>
    <t>KH1871</t>
  </si>
  <si>
    <t>KH1872</t>
  </si>
  <si>
    <t>KH1873</t>
  </si>
  <si>
    <t>KH1874</t>
  </si>
  <si>
    <t>KH1875</t>
  </si>
  <si>
    <t>KH1876</t>
  </si>
  <si>
    <t>KH1877</t>
  </si>
  <si>
    <t>KH1878</t>
  </si>
  <si>
    <t>KH1879</t>
  </si>
  <si>
    <t>KH1880</t>
  </si>
  <si>
    <t>KH1881</t>
  </si>
  <si>
    <t>KH1882</t>
  </si>
  <si>
    <t>KH1883</t>
  </si>
  <si>
    <t>KH1884</t>
  </si>
  <si>
    <t>KH1885</t>
  </si>
  <si>
    <t>KH1886</t>
  </si>
  <si>
    <t>KH1887</t>
  </si>
  <si>
    <t>KH1888</t>
  </si>
  <si>
    <t>KH1889</t>
  </si>
  <si>
    <t>KH1890</t>
  </si>
  <si>
    <t>KH1891</t>
  </si>
  <si>
    <t>KH1892</t>
  </si>
  <si>
    <t>KH1893</t>
  </si>
  <si>
    <t>KH1894</t>
  </si>
  <si>
    <t>KH1895</t>
  </si>
  <si>
    <t>KH1896</t>
  </si>
  <si>
    <t>KH1897</t>
  </si>
  <si>
    <t>KH1898</t>
  </si>
  <si>
    <t>KH1899</t>
  </si>
  <si>
    <t>KH1900</t>
  </si>
  <si>
    <t>KH1901</t>
  </si>
  <si>
    <t>KH1902</t>
  </si>
  <si>
    <t>KH1903</t>
  </si>
  <si>
    <t>KH1904</t>
  </si>
  <si>
    <t>KH1905</t>
  </si>
  <si>
    <t>KH1906</t>
  </si>
  <si>
    <t>KH1907</t>
  </si>
  <si>
    <t>KH1908</t>
  </si>
  <si>
    <t>KH1909</t>
  </si>
  <si>
    <t>KH1910</t>
  </si>
  <si>
    <t>KH1911</t>
  </si>
  <si>
    <t>KH1912</t>
  </si>
  <si>
    <t>KH1913</t>
  </si>
  <si>
    <t>KH1914</t>
  </si>
  <si>
    <t>KH1915</t>
  </si>
  <si>
    <t>KH1916</t>
  </si>
  <si>
    <t>KH1917</t>
  </si>
  <si>
    <t>KH1918</t>
  </si>
  <si>
    <t>KH1919</t>
  </si>
  <si>
    <t>KH1920</t>
  </si>
  <si>
    <t>KH1921</t>
  </si>
  <si>
    <t>KH1922</t>
  </si>
  <si>
    <t>KH1923</t>
  </si>
  <si>
    <t>KH1925</t>
  </si>
  <si>
    <t>KH1926</t>
  </si>
  <si>
    <t>KH1927</t>
  </si>
  <si>
    <t>KH1928</t>
  </si>
  <si>
    <t>KH1929</t>
  </si>
  <si>
    <t>KH1930</t>
  </si>
  <si>
    <t>KH1931</t>
  </si>
  <si>
    <t>KH1932</t>
  </si>
  <si>
    <t>KH1933</t>
  </si>
  <si>
    <t>KH1934</t>
  </si>
  <si>
    <t>KH1935</t>
  </si>
  <si>
    <t>KH1937</t>
  </si>
  <si>
    <t>KH1938</t>
  </si>
  <si>
    <t>KH1939</t>
  </si>
  <si>
    <t>KH1940</t>
  </si>
  <si>
    <t>KH1941</t>
  </si>
  <si>
    <t>KH1943</t>
  </si>
  <si>
    <t>KH1945</t>
  </si>
  <si>
    <t>KH1946</t>
  </si>
  <si>
    <t>KH1947</t>
  </si>
  <si>
    <t>KH1949</t>
  </si>
  <si>
    <t>KH1950</t>
  </si>
  <si>
    <t>KH1951</t>
  </si>
  <si>
    <t>KH1952</t>
  </si>
  <si>
    <t>KH1953</t>
  </si>
  <si>
    <t>KH1954</t>
  </si>
  <si>
    <t>KH1955</t>
  </si>
  <si>
    <t>KH1956</t>
  </si>
  <si>
    <t>KH1957</t>
  </si>
  <si>
    <t>KH1958</t>
  </si>
  <si>
    <t>KH1959</t>
  </si>
  <si>
    <t>KH1960</t>
  </si>
  <si>
    <t>KH1961</t>
  </si>
  <si>
    <t>KH1962</t>
  </si>
  <si>
    <t>KH1963</t>
  </si>
  <si>
    <t>KH1964</t>
  </si>
  <si>
    <t>KH1965</t>
  </si>
  <si>
    <t>KH1966</t>
  </si>
  <si>
    <t>KH1967</t>
  </si>
  <si>
    <t>KH1968</t>
  </si>
  <si>
    <t>KH1969</t>
  </si>
  <si>
    <t>KH1970</t>
  </si>
  <si>
    <t>KH1971</t>
  </si>
  <si>
    <t>KH1972</t>
  </si>
  <si>
    <t>KH1973</t>
  </si>
  <si>
    <t>KH1974</t>
  </si>
  <si>
    <t>KH1975</t>
  </si>
  <si>
    <t>KH1976</t>
  </si>
  <si>
    <t>KH1977</t>
  </si>
  <si>
    <t>KH1978</t>
  </si>
  <si>
    <t>KH1979</t>
  </si>
  <si>
    <t>KH1980</t>
  </si>
  <si>
    <t>KH1981</t>
  </si>
  <si>
    <t>KH1982</t>
  </si>
  <si>
    <t>KH1983</t>
  </si>
  <si>
    <t>KH1984</t>
  </si>
  <si>
    <t>KH1985</t>
  </si>
  <si>
    <t>KH1986</t>
  </si>
  <si>
    <t>KH1987</t>
  </si>
  <si>
    <t>KH1988</t>
  </si>
  <si>
    <t>KH1989</t>
  </si>
  <si>
    <t>KH1990</t>
  </si>
  <si>
    <t>KH1991</t>
  </si>
  <si>
    <t>KH1992</t>
  </si>
  <si>
    <t>KH1993</t>
  </si>
  <si>
    <t>KH1994</t>
  </si>
  <si>
    <t>KH1995</t>
  </si>
  <si>
    <t>KH1996</t>
  </si>
  <si>
    <t>KH1997</t>
  </si>
  <si>
    <t>KH1998</t>
  </si>
  <si>
    <t>KH1999</t>
  </si>
  <si>
    <t>KH2000</t>
  </si>
  <si>
    <t>KH2001</t>
  </si>
  <si>
    <t>KH2002</t>
  </si>
  <si>
    <t>KH2003</t>
  </si>
  <si>
    <t>KH2004</t>
  </si>
  <si>
    <t>KH2005</t>
  </si>
  <si>
    <t>KH2007</t>
  </si>
  <si>
    <t>KH2008</t>
  </si>
  <si>
    <t>KH2009</t>
  </si>
  <si>
    <t>KH2010</t>
  </si>
  <si>
    <t>KH2011</t>
  </si>
  <si>
    <t>KH2012</t>
  </si>
  <si>
    <t>KH2013</t>
  </si>
  <si>
    <t>KH2015</t>
  </si>
  <si>
    <t>KH2016</t>
  </si>
  <si>
    <t>KH2017</t>
  </si>
  <si>
    <t>KH2018</t>
  </si>
  <si>
    <t>KH2019</t>
  </si>
  <si>
    <t>KH2020</t>
  </si>
  <si>
    <t>KH2022</t>
  </si>
  <si>
    <t>KH2023</t>
  </si>
  <si>
    <t>KH2024</t>
  </si>
  <si>
    <t>KH2025</t>
  </si>
  <si>
    <t>KH2026</t>
  </si>
  <si>
    <t>KH2027</t>
  </si>
  <si>
    <t>KH2028</t>
  </si>
  <si>
    <t>KH2029</t>
  </si>
  <si>
    <t>KH2030</t>
  </si>
  <si>
    <t>KH2031</t>
  </si>
  <si>
    <t>KH2032</t>
  </si>
  <si>
    <t>KH2033</t>
  </si>
  <si>
    <t>KH2034</t>
  </si>
  <si>
    <t>KH2035</t>
  </si>
  <si>
    <t>KH2036</t>
  </si>
  <si>
    <t>KH2037</t>
  </si>
  <si>
    <t>KH2038</t>
  </si>
  <si>
    <t>KH2039</t>
  </si>
  <si>
    <t>KH2040</t>
  </si>
  <si>
    <t>KH2041</t>
  </si>
  <si>
    <t>KH2042</t>
  </si>
  <si>
    <t>KH2043</t>
  </si>
  <si>
    <t>KH2044</t>
  </si>
  <si>
    <t>KH2045</t>
  </si>
  <si>
    <t>KH2047</t>
  </si>
  <si>
    <t>KH2048</t>
  </si>
  <si>
    <t>KH2049</t>
  </si>
  <si>
    <t>KH2051</t>
  </si>
  <si>
    <t>KH2052</t>
  </si>
  <si>
    <t>KH2053</t>
  </si>
  <si>
    <t>KH2054</t>
  </si>
  <si>
    <t>KH2055</t>
  </si>
  <si>
    <t>KH2056</t>
  </si>
  <si>
    <t>KH2057</t>
  </si>
  <si>
    <t>KH2058</t>
  </si>
  <si>
    <t>KH2059</t>
  </si>
  <si>
    <t>KH2060</t>
  </si>
  <si>
    <t>KH2061</t>
  </si>
  <si>
    <t>KH2062</t>
  </si>
  <si>
    <t>KH2063</t>
  </si>
  <si>
    <t>KH2064</t>
  </si>
  <si>
    <t>KH2065</t>
  </si>
  <si>
    <t>KH2066</t>
  </si>
  <si>
    <t>KH2067</t>
  </si>
  <si>
    <t>KH2068</t>
  </si>
  <si>
    <t>KH2070</t>
  </si>
  <si>
    <t>KH2071</t>
  </si>
  <si>
    <t>KH2072</t>
  </si>
  <si>
    <t>KH2073</t>
  </si>
  <si>
    <t>KH2074</t>
  </si>
  <si>
    <t>KH2075</t>
  </si>
  <si>
    <t>KH2076</t>
  </si>
  <si>
    <t>KH2077</t>
  </si>
  <si>
    <t>KH2078</t>
  </si>
  <si>
    <t>KH2079</t>
  </si>
  <si>
    <t>KH2080</t>
  </si>
  <si>
    <t>KH2081</t>
  </si>
  <si>
    <t>KH2082</t>
  </si>
  <si>
    <t>KH2083</t>
  </si>
  <si>
    <t>KH2084</t>
  </si>
  <si>
    <t>KH2085</t>
  </si>
  <si>
    <t>KH2086</t>
  </si>
  <si>
    <t>KH2087</t>
  </si>
  <si>
    <t>KH2088</t>
  </si>
  <si>
    <t>KH2089</t>
  </si>
  <si>
    <t>KH2090</t>
  </si>
  <si>
    <t>KH2091</t>
  </si>
  <si>
    <t>KH2092</t>
  </si>
  <si>
    <t>KH2093</t>
  </si>
  <si>
    <t>KH2094</t>
  </si>
  <si>
    <t>KH2095</t>
  </si>
  <si>
    <t>KH2096</t>
  </si>
  <si>
    <t>KH2097</t>
  </si>
  <si>
    <t>KH2098</t>
  </si>
  <si>
    <t>KH2099</t>
  </si>
  <si>
    <t>KH2100</t>
  </si>
  <si>
    <t>KH2101</t>
  </si>
  <si>
    <t>KH2102</t>
  </si>
  <si>
    <t>KH2103</t>
  </si>
  <si>
    <t>KH2104</t>
  </si>
  <si>
    <t>KH2105</t>
  </si>
  <si>
    <t>KH2106</t>
  </si>
  <si>
    <t>KH2107</t>
  </si>
  <si>
    <t>KH2108</t>
  </si>
  <si>
    <t>KH2109</t>
  </si>
  <si>
    <t>KH2110</t>
  </si>
  <si>
    <t>KH2111</t>
  </si>
  <si>
    <t>KH2112</t>
  </si>
  <si>
    <t>KH2113</t>
  </si>
  <si>
    <t>KH2114</t>
  </si>
  <si>
    <t>KH2115</t>
  </si>
  <si>
    <t>KH2116</t>
  </si>
  <si>
    <t>KH2117</t>
  </si>
  <si>
    <t>KH2118</t>
  </si>
  <si>
    <t>KH2119</t>
  </si>
  <si>
    <t>KH2120</t>
  </si>
  <si>
    <t>KH2121</t>
  </si>
  <si>
    <t>KH2122</t>
  </si>
  <si>
    <t>KH2123</t>
  </si>
  <si>
    <t>KH2124</t>
  </si>
  <si>
    <t>KH2125</t>
  </si>
  <si>
    <t>KH2126</t>
  </si>
  <si>
    <t>KH2127</t>
  </si>
  <si>
    <t>KH2129</t>
  </si>
  <si>
    <t>KH2130</t>
  </si>
  <si>
    <t>KH2131</t>
  </si>
  <si>
    <t>KH2132</t>
  </si>
  <si>
    <t>KH2133</t>
  </si>
  <si>
    <t>KH2134</t>
  </si>
  <si>
    <t>KH2135</t>
  </si>
  <si>
    <t>KH2136</t>
  </si>
  <si>
    <t>KH2137</t>
  </si>
  <si>
    <t>KH2138</t>
  </si>
  <si>
    <t>KH2139</t>
  </si>
  <si>
    <t>KH2140</t>
  </si>
  <si>
    <t>KH2141</t>
  </si>
  <si>
    <t>KH2142</t>
  </si>
  <si>
    <t>KH2143</t>
  </si>
  <si>
    <t>KH2144</t>
  </si>
  <si>
    <t>KH2145</t>
  </si>
  <si>
    <t>KH2146</t>
  </si>
  <si>
    <t>KH2147</t>
  </si>
  <si>
    <t>KH2148</t>
  </si>
  <si>
    <t>KH2149</t>
  </si>
  <si>
    <t>KH2150</t>
  </si>
  <si>
    <t>KH2151</t>
  </si>
  <si>
    <t>KH2152</t>
  </si>
  <si>
    <t>KH2153</t>
  </si>
  <si>
    <t>KH2154</t>
  </si>
  <si>
    <t>KH2155</t>
  </si>
  <si>
    <t>KH2156</t>
  </si>
  <si>
    <t>KH2157</t>
  </si>
  <si>
    <t>KH2159</t>
  </si>
  <si>
    <t>KH2160</t>
  </si>
  <si>
    <t>KH2161</t>
  </si>
  <si>
    <t>KH2162</t>
  </si>
  <si>
    <t>KH2163</t>
  </si>
  <si>
    <t>KH2164</t>
  </si>
  <si>
    <t>KH2165</t>
  </si>
  <si>
    <t>KH2166</t>
  </si>
  <si>
    <t>KH2167</t>
  </si>
  <si>
    <t>KH2168</t>
  </si>
  <si>
    <t>KH2169</t>
  </si>
  <si>
    <t>KH2170</t>
  </si>
  <si>
    <t>KH2171</t>
  </si>
  <si>
    <t>KH2173</t>
  </si>
  <si>
    <t>KH2174</t>
  </si>
  <si>
    <t>KH2175</t>
  </si>
  <si>
    <t>KH2176</t>
  </si>
  <si>
    <t>KH2177</t>
  </si>
  <si>
    <t>KH2178</t>
  </si>
  <si>
    <t>KH2179</t>
  </si>
  <si>
    <t>KH2180</t>
  </si>
  <si>
    <t>KH2181</t>
  </si>
  <si>
    <t>KH2182</t>
  </si>
  <si>
    <t>KH2183</t>
  </si>
  <si>
    <t>KH2184</t>
  </si>
  <si>
    <t>KH2185</t>
  </si>
  <si>
    <t>KH2186</t>
  </si>
  <si>
    <t>KH2187</t>
  </si>
  <si>
    <t>KH2188</t>
  </si>
  <si>
    <t>KH2189</t>
  </si>
  <si>
    <t>KH2190</t>
  </si>
  <si>
    <t>KH2191</t>
  </si>
  <si>
    <t>KH2192</t>
  </si>
  <si>
    <t>KH2193</t>
  </si>
  <si>
    <t>KH2194</t>
  </si>
  <si>
    <t>KH2195</t>
  </si>
  <si>
    <t>KH2196</t>
  </si>
  <si>
    <t>KH2197</t>
  </si>
  <si>
    <t>KH2198</t>
  </si>
  <si>
    <t>KH2199</t>
  </si>
  <si>
    <t>KH2200</t>
  </si>
  <si>
    <t>KH2201</t>
  </si>
  <si>
    <t>KH2202</t>
  </si>
  <si>
    <t>KH2203</t>
  </si>
  <si>
    <t>KH2204</t>
  </si>
  <si>
    <t>KH2205</t>
  </si>
  <si>
    <t>KH2206</t>
  </si>
  <si>
    <t>KH2207</t>
  </si>
  <si>
    <t>KH2208</t>
  </si>
  <si>
    <t>KH2209</t>
  </si>
  <si>
    <t>KH2210</t>
  </si>
  <si>
    <t>KH2211</t>
  </si>
  <si>
    <t>KH2212</t>
  </si>
  <si>
    <t>KH2213</t>
  </si>
  <si>
    <t>KH2214</t>
  </si>
  <si>
    <t>KH2215</t>
  </si>
  <si>
    <t>KH2216</t>
  </si>
  <si>
    <t>KH2217</t>
  </si>
  <si>
    <t>KH2218</t>
  </si>
  <si>
    <t>KH2219</t>
  </si>
  <si>
    <t>KH2220</t>
  </si>
  <si>
    <t>KH2221</t>
  </si>
  <si>
    <t>KH2222</t>
  </si>
  <si>
    <t>KH2223</t>
  </si>
  <si>
    <t>KH2224</t>
  </si>
  <si>
    <t>KH2225</t>
  </si>
  <si>
    <t>KH2226</t>
  </si>
  <si>
    <t>KH2227</t>
  </si>
  <si>
    <t>KH2228</t>
  </si>
  <si>
    <t>KH2229</t>
  </si>
  <si>
    <t>KH2230</t>
  </si>
  <si>
    <t>KH2231</t>
  </si>
  <si>
    <t>KH2232</t>
  </si>
  <si>
    <t>KH2233</t>
  </si>
  <si>
    <t>KH2234</t>
  </si>
  <si>
    <t>KH2235</t>
  </si>
  <si>
    <t>KH2236</t>
  </si>
  <si>
    <t>KH2237</t>
  </si>
  <si>
    <t>KH2238</t>
  </si>
  <si>
    <t>KH2239</t>
  </si>
  <si>
    <t>KH2240</t>
  </si>
  <si>
    <t>KH2241</t>
  </si>
  <si>
    <t>KH2242</t>
  </si>
  <si>
    <t>KH2243</t>
  </si>
  <si>
    <t>KH2244</t>
  </si>
  <si>
    <t>KH2245</t>
  </si>
  <si>
    <t>KH2246</t>
  </si>
  <si>
    <t>KH2247</t>
  </si>
  <si>
    <t>KH2248</t>
  </si>
  <si>
    <t>KH2249</t>
  </si>
  <si>
    <t>KH2250</t>
  </si>
  <si>
    <t>KH2251</t>
  </si>
  <si>
    <t>KH2252</t>
  </si>
  <si>
    <t>KH2253</t>
  </si>
  <si>
    <t>KH2254</t>
  </si>
  <si>
    <t>KH2255</t>
  </si>
  <si>
    <t>KH2256</t>
  </si>
  <si>
    <t>KH2258</t>
  </si>
  <si>
    <t>KH2259</t>
  </si>
  <si>
    <t>KH2260</t>
  </si>
  <si>
    <t>KH2261</t>
  </si>
  <si>
    <t>KH2262</t>
  </si>
  <si>
    <t>KH2263</t>
  </si>
  <si>
    <t>KH2264</t>
  </si>
  <si>
    <t>KH2265</t>
  </si>
  <si>
    <t>KH2266</t>
  </si>
  <si>
    <t>KH2267</t>
  </si>
  <si>
    <t>KH2268</t>
  </si>
  <si>
    <t>KH2269</t>
  </si>
  <si>
    <t>KH2270</t>
  </si>
  <si>
    <t>KH2271</t>
  </si>
  <si>
    <t>KH2272</t>
  </si>
  <si>
    <t>KH2273</t>
  </si>
  <si>
    <t>KH2274</t>
  </si>
  <si>
    <t>KH2275</t>
  </si>
  <si>
    <t>KH2276</t>
  </si>
  <si>
    <t>KH2277</t>
  </si>
  <si>
    <t>KH2278</t>
  </si>
  <si>
    <t>KH2279</t>
  </si>
  <si>
    <t>KH2280</t>
  </si>
  <si>
    <t>KH2281</t>
  </si>
  <si>
    <t>KH2282</t>
  </si>
  <si>
    <t>KH2283</t>
  </si>
  <si>
    <t>KH2284</t>
  </si>
  <si>
    <t>KH2285</t>
  </si>
  <si>
    <t>KH2286</t>
  </si>
  <si>
    <t>KH2287</t>
  </si>
  <si>
    <t>KH2289</t>
  </si>
  <si>
    <t>KH2290</t>
  </si>
  <si>
    <t>KH2291</t>
  </si>
  <si>
    <t>KH2292</t>
  </si>
  <si>
    <t>KH2293</t>
  </si>
  <si>
    <t>KH2294</t>
  </si>
  <si>
    <t>KH2295</t>
  </si>
  <si>
    <t>KH2296</t>
  </si>
  <si>
    <t>KH2297</t>
  </si>
  <si>
    <t>KH2298</t>
  </si>
  <si>
    <t>KH2299</t>
  </si>
  <si>
    <t>KH2300</t>
  </si>
  <si>
    <t>KH2301</t>
  </si>
  <si>
    <t>KH2302</t>
  </si>
  <si>
    <t>KH2303</t>
  </si>
  <si>
    <t>KH2304</t>
  </si>
  <si>
    <t>KH2305</t>
  </si>
  <si>
    <t>KH2306</t>
  </si>
  <si>
    <t>KH2307</t>
  </si>
  <si>
    <t>KH2308</t>
  </si>
  <si>
    <t>KH2309</t>
  </si>
  <si>
    <t>KH2310</t>
  </si>
  <si>
    <t>KH2311</t>
  </si>
  <si>
    <t>KH2312</t>
  </si>
  <si>
    <t>KH2313</t>
  </si>
  <si>
    <t>KH2314</t>
  </si>
  <si>
    <t>KH2315</t>
  </si>
  <si>
    <t>KH2316</t>
  </si>
  <si>
    <t>KH2317</t>
  </si>
  <si>
    <t>KH2318</t>
  </si>
  <si>
    <t>KH2319</t>
  </si>
  <si>
    <t>KH2320</t>
  </si>
  <si>
    <t>KH2321</t>
  </si>
  <si>
    <t>KH2322</t>
  </si>
  <si>
    <t>KH2323</t>
  </si>
  <si>
    <t>KH2324</t>
  </si>
  <si>
    <t>KH2325</t>
  </si>
  <si>
    <t>KH2326</t>
  </si>
  <si>
    <t>KH2327</t>
  </si>
  <si>
    <t>KH2328</t>
  </si>
  <si>
    <t>KH2329</t>
  </si>
  <si>
    <t>KH2330</t>
  </si>
  <si>
    <t>KH2331</t>
  </si>
  <si>
    <t>KH2332</t>
  </si>
  <si>
    <t>KH2333</t>
  </si>
  <si>
    <t>KH2334</t>
  </si>
  <si>
    <t>KH2335</t>
  </si>
  <si>
    <t>KH2336</t>
  </si>
  <si>
    <t>KH2337</t>
  </si>
  <si>
    <t>KH2338</t>
  </si>
  <si>
    <t>KH2340</t>
  </si>
  <si>
    <t>KH2341</t>
  </si>
  <si>
    <t>KH2342</t>
  </si>
  <si>
    <t>KH2343</t>
  </si>
  <si>
    <t>KH2344</t>
  </si>
  <si>
    <t>KH2345</t>
  </si>
  <si>
    <t>KH2346</t>
  </si>
  <si>
    <t>KH2347</t>
  </si>
  <si>
    <t>KH2348</t>
  </si>
  <si>
    <t>KH2349</t>
  </si>
  <si>
    <t>KH2350</t>
  </si>
  <si>
    <t>KH2351</t>
  </si>
  <si>
    <t>KH2352</t>
  </si>
  <si>
    <t>KH2353</t>
  </si>
  <si>
    <t>KH2354</t>
  </si>
  <si>
    <t>KH2355</t>
  </si>
  <si>
    <t>KH2356</t>
  </si>
  <si>
    <t>KH2357</t>
  </si>
  <si>
    <t>KH2358</t>
  </si>
  <si>
    <t>KH2359</t>
  </si>
  <si>
    <t>KH2361</t>
  </si>
  <si>
    <t>KH2362</t>
  </si>
  <si>
    <t>KH2363</t>
  </si>
  <si>
    <t>KH2364</t>
  </si>
  <si>
    <t>KH2365</t>
  </si>
  <si>
    <t>KH2366</t>
  </si>
  <si>
    <t>KH2367</t>
  </si>
  <si>
    <t>KH2368</t>
  </si>
  <si>
    <t>KH2369</t>
  </si>
  <si>
    <t>KH2370</t>
  </si>
  <si>
    <t>KH2371</t>
  </si>
  <si>
    <t>KH2372</t>
  </si>
  <si>
    <t>KH2373</t>
  </si>
  <si>
    <t>KH2374</t>
  </si>
  <si>
    <t>KH2375</t>
  </si>
  <si>
    <t>KH2376</t>
  </si>
  <si>
    <t>KH2377</t>
  </si>
  <si>
    <t>KH2378</t>
  </si>
  <si>
    <t>KH2379</t>
  </si>
  <si>
    <t>KH2380</t>
  </si>
  <si>
    <t>KH2381</t>
  </si>
  <si>
    <t>KH2382</t>
  </si>
  <si>
    <t>KH2383</t>
  </si>
  <si>
    <t>KH2384</t>
  </si>
  <si>
    <t>KH2385</t>
  </si>
  <si>
    <t>KH2386</t>
  </si>
  <si>
    <t>KH2387</t>
  </si>
  <si>
    <t>KH2388</t>
  </si>
  <si>
    <t>KH2389</t>
  </si>
  <si>
    <t>KH2390</t>
  </si>
  <si>
    <t>KH2391</t>
  </si>
  <si>
    <t>KH2392</t>
  </si>
  <si>
    <t>KH2393</t>
  </si>
  <si>
    <t>KH2394</t>
  </si>
  <si>
    <t>KH2395</t>
  </si>
  <si>
    <t>KH2396</t>
  </si>
  <si>
    <t>KH2397</t>
  </si>
  <si>
    <t>KH2398</t>
  </si>
  <si>
    <t>KH2399</t>
  </si>
  <si>
    <t>KH2400</t>
  </si>
  <si>
    <t>KH2401</t>
  </si>
  <si>
    <t>KH2402</t>
  </si>
  <si>
    <t>KH2403</t>
  </si>
  <si>
    <t>KH2404</t>
  </si>
  <si>
    <t>KH2405</t>
  </si>
  <si>
    <t>KH2406</t>
  </si>
  <si>
    <t>KH2407</t>
  </si>
  <si>
    <t>KH2408</t>
  </si>
  <si>
    <t>KH2409</t>
  </si>
  <si>
    <t>KH2410</t>
  </si>
  <si>
    <t>KH2412</t>
  </si>
  <si>
    <t>KH2413</t>
  </si>
  <si>
    <t>KH2414</t>
  </si>
  <si>
    <t>KH2415</t>
  </si>
  <si>
    <t>KH2416</t>
  </si>
  <si>
    <t>KH2417</t>
  </si>
  <si>
    <t>KH2418</t>
  </si>
  <si>
    <t>KH2419</t>
  </si>
  <si>
    <t>KH2420</t>
  </si>
  <si>
    <t>KH2421</t>
  </si>
  <si>
    <t>KH2422</t>
  </si>
  <si>
    <t>KH2423</t>
  </si>
  <si>
    <t>KH2424</t>
  </si>
  <si>
    <t>KH2425</t>
  </si>
  <si>
    <t>KH2426</t>
  </si>
  <si>
    <t>KH2427</t>
  </si>
  <si>
    <t>KH2428</t>
  </si>
  <si>
    <t>KH2429</t>
  </si>
  <si>
    <t>KH2430</t>
  </si>
  <si>
    <t>KH2431</t>
  </si>
  <si>
    <t>KH2432</t>
  </si>
  <si>
    <t>KH2433</t>
  </si>
  <si>
    <t>KH2434</t>
  </si>
  <si>
    <t>KH2435</t>
  </si>
  <si>
    <t>KH2436</t>
  </si>
  <si>
    <t>KH2437</t>
  </si>
  <si>
    <t>KH2438</t>
  </si>
  <si>
    <t>KH2439</t>
  </si>
  <si>
    <t>KH2440</t>
  </si>
  <si>
    <t>KH2441</t>
  </si>
  <si>
    <t>KH2442</t>
  </si>
  <si>
    <t>KH2443</t>
  </si>
  <si>
    <t>KH2444</t>
  </si>
  <si>
    <t>KH2445</t>
  </si>
  <si>
    <t>KH2446</t>
  </si>
  <si>
    <t>KH2447</t>
  </si>
  <si>
    <t>KH2448</t>
  </si>
  <si>
    <t>KH2449</t>
  </si>
  <si>
    <t>KH2450</t>
  </si>
  <si>
    <t>KH2451</t>
  </si>
  <si>
    <t>KH2452</t>
  </si>
  <si>
    <t>KH2453</t>
  </si>
  <si>
    <t>KH2454</t>
  </si>
  <si>
    <t>KH2455</t>
  </si>
  <si>
    <t>KH2456</t>
  </si>
  <si>
    <t>KH2457</t>
  </si>
  <si>
    <t>KH2458</t>
  </si>
  <si>
    <t>KH2459</t>
  </si>
  <si>
    <t>KH2460</t>
  </si>
  <si>
    <t>KH2461</t>
  </si>
  <si>
    <t>KH2462</t>
  </si>
  <si>
    <t>KH2463</t>
  </si>
  <si>
    <t>KH2464</t>
  </si>
  <si>
    <t>KH2465</t>
  </si>
  <si>
    <t>KH2466</t>
  </si>
  <si>
    <t>KH2467</t>
  </si>
  <si>
    <t>KH2468</t>
  </si>
  <si>
    <t>KH2469</t>
  </si>
  <si>
    <t>KH2470</t>
  </si>
  <si>
    <t>KH2472</t>
  </si>
  <si>
    <t>KH2473</t>
  </si>
  <si>
    <t>KH2474</t>
  </si>
  <si>
    <t>KH2476</t>
  </si>
  <si>
    <t>KH2477</t>
  </si>
  <si>
    <t>KH2479</t>
  </si>
  <si>
    <t>KH2480</t>
  </si>
  <si>
    <t>KH2481</t>
  </si>
  <si>
    <t>KH2482</t>
  </si>
  <si>
    <t>KH2483</t>
  </si>
  <si>
    <t>KH2484</t>
  </si>
  <si>
    <t>KH2485</t>
  </si>
  <si>
    <t>KH2486</t>
  </si>
  <si>
    <t>KH2487</t>
  </si>
  <si>
    <t>KH2488</t>
  </si>
  <si>
    <t>KH2489</t>
  </si>
  <si>
    <t>KH2490</t>
  </si>
  <si>
    <t>KH2491</t>
  </si>
  <si>
    <t>KH2492</t>
  </si>
  <si>
    <t>KH2493</t>
  </si>
  <si>
    <t>KH2494</t>
  </si>
  <si>
    <t>KH2496</t>
  </si>
  <si>
    <t>KH2497</t>
  </si>
  <si>
    <t>KH2498</t>
  </si>
  <si>
    <t>KH2499</t>
  </si>
  <si>
    <t>KH2500</t>
  </si>
  <si>
    <t>KH2501</t>
  </si>
  <si>
    <t>KH2502</t>
  </si>
  <si>
    <t>KH2503</t>
  </si>
  <si>
    <t>KH2504</t>
  </si>
  <si>
    <t>KH2505</t>
  </si>
  <si>
    <t>KH2506</t>
  </si>
  <si>
    <t>KH2507</t>
  </si>
  <si>
    <t>KH2508</t>
  </si>
  <si>
    <t>KH2509</t>
  </si>
  <si>
    <t>KH2511</t>
  </si>
  <si>
    <t>KH2512</t>
  </si>
  <si>
    <t>KH2513</t>
  </si>
  <si>
    <t>KH2514</t>
  </si>
  <si>
    <t>KH2515</t>
  </si>
  <si>
    <t>KH2516</t>
  </si>
  <si>
    <t>KH2517</t>
  </si>
  <si>
    <t>KH2518</t>
  </si>
  <si>
    <t>KH2519</t>
  </si>
  <si>
    <t>KH2520</t>
  </si>
  <si>
    <t>KH2521</t>
  </si>
  <si>
    <t>KH2523</t>
  </si>
  <si>
    <t>KH2524</t>
  </si>
  <si>
    <t>KH2525</t>
  </si>
  <si>
    <t>KH2526</t>
  </si>
  <si>
    <t>KH2527</t>
  </si>
  <si>
    <t>KH2528</t>
  </si>
  <si>
    <t>KH2529</t>
  </si>
  <si>
    <t>KH2530</t>
  </si>
  <si>
    <t>KH2531</t>
  </si>
  <si>
    <t>KH2532</t>
  </si>
  <si>
    <t>KH2533</t>
  </si>
  <si>
    <t>KH2534</t>
  </si>
  <si>
    <t>KH2535</t>
  </si>
  <si>
    <t>KH2536</t>
  </si>
  <si>
    <t>KH2537</t>
  </si>
  <si>
    <t>KH2539</t>
  </si>
  <si>
    <t>KH2540</t>
  </si>
  <si>
    <t>KH2541</t>
  </si>
  <si>
    <t>KH2542</t>
  </si>
  <si>
    <t>KH2543</t>
  </si>
  <si>
    <t>KH2544</t>
  </si>
  <si>
    <t>KH2545</t>
  </si>
  <si>
    <t>KH2546</t>
  </si>
  <si>
    <t>KH2547</t>
  </si>
  <si>
    <t>KH2548</t>
  </si>
  <si>
    <t>KH2549</t>
  </si>
  <si>
    <t>KH2550</t>
  </si>
  <si>
    <t>KH2551</t>
  </si>
  <si>
    <t>KH2552</t>
  </si>
  <si>
    <t>KH2553</t>
  </si>
  <si>
    <t>KH2554</t>
  </si>
  <si>
    <t>KH2555</t>
  </si>
  <si>
    <t>KH2556</t>
  </si>
  <si>
    <t>KH2557</t>
  </si>
  <si>
    <t>KH2558</t>
  </si>
  <si>
    <t>KH2559</t>
  </si>
  <si>
    <t>KH2560</t>
  </si>
  <si>
    <t>KH2561</t>
  </si>
  <si>
    <t>KH2562</t>
  </si>
  <si>
    <t>KH2563</t>
  </si>
  <si>
    <t>KH2564</t>
  </si>
  <si>
    <t>KH2566</t>
  </si>
  <si>
    <t>KH2567</t>
  </si>
  <si>
    <t>KH2568</t>
  </si>
  <si>
    <t>KH2569</t>
  </si>
  <si>
    <t>KH2570</t>
  </si>
  <si>
    <t>KH2571</t>
  </si>
  <si>
    <t>KH2572</t>
  </si>
  <si>
    <t>KH2573</t>
  </si>
  <si>
    <t>KH2574</t>
  </si>
  <si>
    <t>KH2575</t>
  </si>
  <si>
    <t>KH2576</t>
  </si>
  <si>
    <t>KH2577</t>
  </si>
  <si>
    <t>KH2578</t>
  </si>
  <si>
    <t>KH2579</t>
  </si>
  <si>
    <t>KH2580</t>
  </si>
  <si>
    <t>KH2581</t>
  </si>
  <si>
    <t>KH2582</t>
  </si>
  <si>
    <t>KH2583</t>
  </si>
  <si>
    <t>KH2584</t>
  </si>
  <si>
    <t>KH2585</t>
  </si>
  <si>
    <t>KH2586</t>
  </si>
  <si>
    <t>KH2587</t>
  </si>
  <si>
    <t>KH2588</t>
  </si>
  <si>
    <t>KH2589</t>
  </si>
  <si>
    <t>KH2590</t>
  </si>
  <si>
    <t>KH2591</t>
  </si>
  <si>
    <t>KH2592</t>
  </si>
  <si>
    <t>KH2593</t>
  </si>
  <si>
    <t>KH2595</t>
  </si>
  <si>
    <t>KH2596</t>
  </si>
  <si>
    <t>KH2597</t>
  </si>
  <si>
    <t>KH2598</t>
  </si>
  <si>
    <t>KH2599</t>
  </si>
  <si>
    <t>KH2600</t>
  </si>
  <si>
    <t>KH2601</t>
  </si>
  <si>
    <t>KH2602</t>
  </si>
  <si>
    <t>KH2603</t>
  </si>
  <si>
    <t>KH2604</t>
  </si>
  <si>
    <t>KH2605</t>
  </si>
  <si>
    <t>KH2606</t>
  </si>
  <si>
    <t>KH2607</t>
  </si>
  <si>
    <t>KH2608</t>
  </si>
  <si>
    <t>KH2609</t>
  </si>
  <si>
    <t>KH2610</t>
  </si>
  <si>
    <t>KH2611</t>
  </si>
  <si>
    <t>KH2612</t>
  </si>
  <si>
    <t>KH2613</t>
  </si>
  <si>
    <t>KH2614</t>
  </si>
  <si>
    <t>KH2615</t>
  </si>
  <si>
    <t>KH2616</t>
  </si>
  <si>
    <t>KH2617</t>
  </si>
  <si>
    <t>KH2618</t>
  </si>
  <si>
    <t>KH2619</t>
  </si>
  <si>
    <t>KH2620</t>
  </si>
  <si>
    <t>KH2621</t>
  </si>
  <si>
    <t>KH2622</t>
  </si>
  <si>
    <t>KH2623</t>
  </si>
  <si>
    <t>KH2624</t>
  </si>
  <si>
    <t>KH2625</t>
  </si>
  <si>
    <t>KH2626</t>
  </si>
  <si>
    <t>KH2627</t>
  </si>
  <si>
    <t>KH2628</t>
  </si>
  <si>
    <t>KH2629</t>
  </si>
  <si>
    <t>KH2630</t>
  </si>
  <si>
    <t>KH2631</t>
  </si>
  <si>
    <t>KH2632</t>
  </si>
  <si>
    <t>KH2633</t>
  </si>
  <si>
    <t>KH2634</t>
  </si>
  <si>
    <t>KH2635</t>
  </si>
  <si>
    <t>KH2636</t>
  </si>
  <si>
    <t>KH2637</t>
  </si>
  <si>
    <t>KH2638</t>
  </si>
  <si>
    <t>KH2639</t>
  </si>
  <si>
    <t>KH2640</t>
  </si>
  <si>
    <t>KH2642</t>
  </si>
  <si>
    <t>KH2643</t>
  </si>
  <si>
    <t>KH2644</t>
  </si>
  <si>
    <t>KH2645</t>
  </si>
  <si>
    <t>KH2646</t>
  </si>
  <si>
    <t>KH2647</t>
  </si>
  <si>
    <t>KH2648</t>
  </si>
  <si>
    <t>KH2649</t>
  </si>
  <si>
    <t>KH2650</t>
  </si>
  <si>
    <t>KH2651</t>
  </si>
  <si>
    <t>KH2652</t>
  </si>
  <si>
    <t>KH2653</t>
  </si>
  <si>
    <t>KH2654</t>
  </si>
  <si>
    <t>KH2655</t>
  </si>
  <si>
    <t>KH2656</t>
  </si>
  <si>
    <t>KH2657</t>
  </si>
  <si>
    <t>KH2658</t>
  </si>
  <si>
    <t>KH2659</t>
  </si>
  <si>
    <t>KH2660</t>
  </si>
  <si>
    <t>KH2661</t>
  </si>
  <si>
    <t>KH2662</t>
  </si>
  <si>
    <t>KH2663</t>
  </si>
  <si>
    <t>KH2664</t>
  </si>
  <si>
    <t>KH2665</t>
  </si>
  <si>
    <t>KH2666</t>
  </si>
  <si>
    <t>KH2667</t>
  </si>
  <si>
    <t>KH2668</t>
  </si>
  <si>
    <t>KH2669</t>
  </si>
  <si>
    <t>KH2670</t>
  </si>
  <si>
    <t>KH2671</t>
  </si>
  <si>
    <t>KH2672</t>
  </si>
  <si>
    <t>KH2673</t>
  </si>
  <si>
    <t>KH2674</t>
  </si>
  <si>
    <t>KH2675</t>
  </si>
  <si>
    <t>KH2676</t>
  </si>
  <si>
    <t>KH2677</t>
  </si>
  <si>
    <t>KH2678</t>
  </si>
  <si>
    <t>KH2679</t>
  </si>
  <si>
    <t>KH2680</t>
  </si>
  <si>
    <t>KH2681</t>
  </si>
  <si>
    <t>KH2682</t>
  </si>
  <si>
    <t>KH2683</t>
  </si>
  <si>
    <t>KH2684</t>
  </si>
  <si>
    <t>KH2685</t>
  </si>
  <si>
    <t>KH2686</t>
  </si>
  <si>
    <t>KH2687</t>
  </si>
  <si>
    <t>KH2689</t>
  </si>
  <si>
    <t>KH2690</t>
  </si>
  <si>
    <t>KH2691</t>
  </si>
  <si>
    <t>KH2692</t>
  </si>
  <si>
    <t>KH2693</t>
  </si>
  <si>
    <t>KH2694</t>
  </si>
  <si>
    <t>KH2695</t>
  </si>
  <si>
    <t>KH2696</t>
  </si>
  <si>
    <t>KH2697</t>
  </si>
  <si>
    <t>KH2698</t>
  </si>
  <si>
    <t>KH2699</t>
  </si>
  <si>
    <t>KH2700</t>
  </si>
  <si>
    <t>KH2701</t>
  </si>
  <si>
    <t>KH2702</t>
  </si>
  <si>
    <t>KH2703</t>
  </si>
  <si>
    <t>KH2704</t>
  </si>
  <si>
    <t>KH2705</t>
  </si>
  <si>
    <t>KH2706</t>
  </si>
  <si>
    <t>KH2707</t>
  </si>
  <si>
    <t>KH2708</t>
  </si>
  <si>
    <t>KH2709</t>
  </si>
  <si>
    <t>KH2710</t>
  </si>
  <si>
    <t>KH2711</t>
  </si>
  <si>
    <t>KH2712</t>
  </si>
  <si>
    <t>KH2713</t>
  </si>
  <si>
    <t>KH2714</t>
  </si>
  <si>
    <t>KH2715</t>
  </si>
  <si>
    <t>KH2716</t>
  </si>
  <si>
    <t>KH2717</t>
  </si>
  <si>
    <t>KH2718</t>
  </si>
  <si>
    <t>KH2719</t>
  </si>
  <si>
    <t>KH2720</t>
  </si>
  <si>
    <t>KH2721</t>
  </si>
  <si>
    <t>KH2722</t>
  </si>
  <si>
    <t>KH2723</t>
  </si>
  <si>
    <t>KH2724</t>
  </si>
  <si>
    <t>KH2725</t>
  </si>
  <si>
    <t>KH2726</t>
  </si>
  <si>
    <t>KH2727</t>
  </si>
  <si>
    <t>KH2728</t>
  </si>
  <si>
    <t>KH2729</t>
  </si>
  <si>
    <t>KH2730</t>
  </si>
  <si>
    <t>KH2731</t>
  </si>
  <si>
    <t>KH2732</t>
  </si>
  <si>
    <t>KH2733</t>
  </si>
  <si>
    <t>KH2734</t>
  </si>
  <si>
    <t>KH2735</t>
  </si>
  <si>
    <t>KH2736</t>
  </si>
  <si>
    <t>KH2737</t>
  </si>
  <si>
    <t>KH2738</t>
  </si>
  <si>
    <t>KH2739</t>
  </si>
  <si>
    <t>KH2740</t>
  </si>
  <si>
    <t>KH2741</t>
  </si>
  <si>
    <t>KH2742</t>
  </si>
  <si>
    <t>KH2743</t>
  </si>
  <si>
    <t>KH2744</t>
  </si>
  <si>
    <t>KH2745</t>
  </si>
  <si>
    <t>KH2746</t>
  </si>
  <si>
    <t>KH2747</t>
  </si>
  <si>
    <t>KH2748</t>
  </si>
  <si>
    <t>KH2749</t>
  </si>
  <si>
    <t>KH2750</t>
  </si>
  <si>
    <t>KH2751</t>
  </si>
  <si>
    <t>KH2752</t>
  </si>
  <si>
    <t>KH2753</t>
  </si>
  <si>
    <t>KH2754</t>
  </si>
  <si>
    <t>KH2755</t>
  </si>
  <si>
    <t>KH2756</t>
  </si>
  <si>
    <t>KH2757</t>
  </si>
  <si>
    <t>KH2758</t>
  </si>
  <si>
    <t>KH2759</t>
  </si>
  <si>
    <t>KH2760</t>
  </si>
  <si>
    <t>KH2761</t>
  </si>
  <si>
    <t>KH2762</t>
  </si>
  <si>
    <t>KH2763</t>
  </si>
  <si>
    <t>KH2764</t>
  </si>
  <si>
    <t>KH2765</t>
  </si>
  <si>
    <t>KH2766</t>
  </si>
  <si>
    <t>KH2767</t>
  </si>
  <si>
    <t>KH2768</t>
  </si>
  <si>
    <t>KH2769</t>
  </si>
  <si>
    <t>KH2770</t>
  </si>
  <si>
    <t>KH2771</t>
  </si>
  <si>
    <t>KH2772</t>
  </si>
  <si>
    <t>KH2773</t>
  </si>
  <si>
    <t>KH2774</t>
  </si>
  <si>
    <t>KH2775</t>
  </si>
  <si>
    <t>KH2777</t>
  </si>
  <si>
    <t>KH2778</t>
  </si>
  <si>
    <t>KH2779</t>
  </si>
  <si>
    <t>KH2780</t>
  </si>
  <si>
    <t>KH2781</t>
  </si>
  <si>
    <t>KH2782</t>
  </si>
  <si>
    <t>KH2783</t>
  </si>
  <si>
    <t>KH2784</t>
  </si>
  <si>
    <t>KH2785</t>
  </si>
  <si>
    <t>KH2786</t>
  </si>
  <si>
    <t>KH2787</t>
  </si>
  <si>
    <t>KH2788</t>
  </si>
  <si>
    <t>KH2789</t>
  </si>
  <si>
    <t>KH2790</t>
  </si>
  <si>
    <t>KH2791</t>
  </si>
  <si>
    <t>KH2792</t>
  </si>
  <si>
    <t>KH2793</t>
  </si>
  <si>
    <t>KH2794</t>
  </si>
  <si>
    <t>KH2795</t>
  </si>
  <si>
    <t>KH2796</t>
  </si>
  <si>
    <t>KH2797</t>
  </si>
  <si>
    <t>KH2798</t>
  </si>
  <si>
    <t>KH2799</t>
  </si>
  <si>
    <t>KH2800</t>
  </si>
  <si>
    <t>KH2801</t>
  </si>
  <si>
    <t>KH2802</t>
  </si>
  <si>
    <t>KH2803</t>
  </si>
  <si>
    <t>KH2804</t>
  </si>
  <si>
    <t>KH2805</t>
  </si>
  <si>
    <t>KH2806</t>
  </si>
  <si>
    <t>KH2807</t>
  </si>
  <si>
    <t>KH2808</t>
  </si>
  <si>
    <t>KH2809</t>
  </si>
  <si>
    <t>KH2810</t>
  </si>
  <si>
    <t>KH2811</t>
  </si>
  <si>
    <t>KH2813</t>
  </si>
  <si>
    <t>KH2814</t>
  </si>
  <si>
    <t>KH2815</t>
  </si>
  <si>
    <t>KH2816</t>
  </si>
  <si>
    <t>KH2817</t>
  </si>
  <si>
    <t>KH2818</t>
  </si>
  <si>
    <t>KH2819</t>
  </si>
  <si>
    <t>KH2820</t>
  </si>
  <si>
    <t>KH2821</t>
  </si>
  <si>
    <t>KH2822</t>
  </si>
  <si>
    <t>KH2823</t>
  </si>
  <si>
    <t>KH2824</t>
  </si>
  <si>
    <t>KH2825</t>
  </si>
  <si>
    <t>KH2826</t>
  </si>
  <si>
    <t>KH2827</t>
  </si>
  <si>
    <t>KH2828</t>
  </si>
  <si>
    <t>KH2829</t>
  </si>
  <si>
    <t>KH2830</t>
  </si>
  <si>
    <t>KH2831</t>
  </si>
  <si>
    <t>KH2832</t>
  </si>
  <si>
    <t>KH2833</t>
  </si>
  <si>
    <t>KH2834</t>
  </si>
  <si>
    <t>KH2835</t>
  </si>
  <si>
    <t>KH2836</t>
  </si>
  <si>
    <t>KH2837</t>
  </si>
  <si>
    <t>KH2838</t>
  </si>
  <si>
    <t>KH2839</t>
  </si>
  <si>
    <t>KH2840</t>
  </si>
  <si>
    <t>KH2841</t>
  </si>
  <si>
    <t>KH2842</t>
  </si>
  <si>
    <t>KH2843</t>
  </si>
  <si>
    <t>KH2844</t>
  </si>
  <si>
    <t>KH2845</t>
  </si>
  <si>
    <t>KH2846</t>
  </si>
  <si>
    <t>KH2847</t>
  </si>
  <si>
    <t>KH2848</t>
  </si>
  <si>
    <t>KH2849</t>
  </si>
  <si>
    <t>KH2850</t>
  </si>
  <si>
    <t>KH2851</t>
  </si>
  <si>
    <t>KH2853</t>
  </si>
  <si>
    <t>KH2854</t>
  </si>
  <si>
    <t>KH2855</t>
  </si>
  <si>
    <t>KH2856</t>
  </si>
  <si>
    <t>KH2857</t>
  </si>
  <si>
    <t>KH2858</t>
  </si>
  <si>
    <t>KH2859</t>
  </si>
  <si>
    <t>KH2860</t>
  </si>
  <si>
    <t>KH2861</t>
  </si>
  <si>
    <t>KH2862</t>
  </si>
  <si>
    <t>KH2863</t>
  </si>
  <si>
    <t>KH2864</t>
  </si>
  <si>
    <t>KH2865</t>
  </si>
  <si>
    <t>KH2866</t>
  </si>
  <si>
    <t>KH2867</t>
  </si>
  <si>
    <t>KH2868</t>
  </si>
  <si>
    <t>KH2869</t>
  </si>
  <si>
    <t>KH2870</t>
  </si>
  <si>
    <t>KH2871</t>
  </si>
  <si>
    <t>KH2872</t>
  </si>
  <si>
    <t>KH2873</t>
  </si>
  <si>
    <t>KH2874</t>
  </si>
  <si>
    <t>KH2875</t>
  </si>
  <si>
    <t>KH2876</t>
  </si>
  <si>
    <t>KH2877</t>
  </si>
  <si>
    <t>KH2878</t>
  </si>
  <si>
    <t>KH2879</t>
  </si>
  <si>
    <t>KH2880</t>
  </si>
  <si>
    <t>KH2881</t>
  </si>
  <si>
    <t>KH2882</t>
  </si>
  <si>
    <t>KH2883</t>
  </si>
  <si>
    <t>KH2884</t>
  </si>
  <si>
    <t>KH2885</t>
  </si>
  <si>
    <t>KH2886</t>
  </si>
  <si>
    <t>KH2887</t>
  </si>
  <si>
    <t>KH2888</t>
  </si>
  <si>
    <t>KH2889</t>
  </si>
  <si>
    <t>KH2890</t>
  </si>
  <si>
    <t>KH2891</t>
  </si>
  <si>
    <t>KH2892</t>
  </si>
  <si>
    <t>KH2893</t>
  </si>
  <si>
    <t>KH2894</t>
  </si>
  <si>
    <t>KH2895</t>
  </si>
  <si>
    <t>KH2896</t>
  </si>
  <si>
    <t>KH2897</t>
  </si>
  <si>
    <t>KH2898</t>
  </si>
  <si>
    <t>KH2899</t>
  </si>
  <si>
    <t>KH2900</t>
  </si>
  <si>
    <t>KH2902</t>
  </si>
  <si>
    <t>KH2903</t>
  </si>
  <si>
    <t>KH2904</t>
  </si>
  <si>
    <t>KH2905</t>
  </si>
  <si>
    <t>KH2906</t>
  </si>
  <si>
    <t>KH2907</t>
  </si>
  <si>
    <t>KH2908</t>
  </si>
  <si>
    <t>KH2910</t>
  </si>
  <si>
    <t>KH2911</t>
  </si>
  <si>
    <t>KH2912</t>
  </si>
  <si>
    <t>KH2913</t>
  </si>
  <si>
    <t>KH2914</t>
  </si>
  <si>
    <t>KH2915</t>
  </si>
  <si>
    <t>KH2916</t>
  </si>
  <si>
    <t>KH2917</t>
  </si>
  <si>
    <t>KH2918</t>
  </si>
  <si>
    <t>KH2919</t>
  </si>
  <si>
    <t>KH2920</t>
  </si>
  <si>
    <t>KH2921</t>
  </si>
  <si>
    <t>KH2922</t>
  </si>
  <si>
    <t>KH2923</t>
  </si>
  <si>
    <t>KH2924</t>
  </si>
  <si>
    <t>KH2925</t>
  </si>
  <si>
    <t>KH2926</t>
  </si>
  <si>
    <t>KH2927</t>
  </si>
  <si>
    <t>KH2929</t>
  </si>
  <si>
    <t>KH2930</t>
  </si>
  <si>
    <t>KH2931</t>
  </si>
  <si>
    <t>KH2932</t>
  </si>
  <si>
    <t>KH2933</t>
  </si>
  <si>
    <t>KH2934</t>
  </si>
  <si>
    <t>KH2935</t>
  </si>
  <si>
    <t>KH2936</t>
  </si>
  <si>
    <t>KH2937</t>
  </si>
  <si>
    <t>KH2938</t>
  </si>
  <si>
    <t>KH2939</t>
  </si>
  <si>
    <t>KH2940</t>
  </si>
  <si>
    <t>KH2941</t>
  </si>
  <si>
    <t>KH2942</t>
  </si>
  <si>
    <t>KH2943</t>
  </si>
  <si>
    <t>KH2944</t>
  </si>
  <si>
    <t>KH2945</t>
  </si>
  <si>
    <t>KH2946</t>
  </si>
  <si>
    <t>KH2947</t>
  </si>
  <si>
    <t>KH2948</t>
  </si>
  <si>
    <t>KH2949</t>
  </si>
  <si>
    <t>KH2950</t>
  </si>
  <si>
    <t>KH2951</t>
  </si>
  <si>
    <t>KH2952</t>
  </si>
  <si>
    <t>KH2953</t>
  </si>
  <si>
    <t>KH2954</t>
  </si>
  <si>
    <t>KH2955</t>
  </si>
  <si>
    <t>KH2956</t>
  </si>
  <si>
    <t>KH2957</t>
  </si>
  <si>
    <t>KH2958</t>
  </si>
  <si>
    <t>KH2959</t>
  </si>
  <si>
    <t>KH2960</t>
  </si>
  <si>
    <t>KH2961</t>
  </si>
  <si>
    <t>KH2962</t>
  </si>
  <si>
    <t>KH2964</t>
  </si>
  <si>
    <t>KH2965</t>
  </si>
  <si>
    <t>KH2966</t>
  </si>
  <si>
    <t>KH2967</t>
  </si>
  <si>
    <t>KH2968</t>
  </si>
  <si>
    <t>KH2969</t>
  </si>
  <si>
    <t>KH2970</t>
  </si>
  <si>
    <t>KH2971</t>
  </si>
  <si>
    <t>KH2972</t>
  </si>
  <si>
    <t>KH2973</t>
  </si>
  <si>
    <t>KH2974</t>
  </si>
  <si>
    <t>KH2975</t>
  </si>
  <si>
    <t>KH2976</t>
  </si>
  <si>
    <t>KH2978</t>
  </si>
  <si>
    <t>KH2979</t>
  </si>
  <si>
    <t>KH2980</t>
  </si>
  <si>
    <t>KH2981</t>
  </si>
  <si>
    <t>KH2982</t>
  </si>
  <si>
    <t>KH2983</t>
  </si>
  <si>
    <t>KH2984</t>
  </si>
  <si>
    <t>KH2985</t>
  </si>
  <si>
    <t>KH2986</t>
  </si>
  <si>
    <t>KH2987</t>
  </si>
  <si>
    <t>KH2988</t>
  </si>
  <si>
    <t>KH2989</t>
  </si>
  <si>
    <t>KH2990</t>
  </si>
  <si>
    <t>KH2991</t>
  </si>
  <si>
    <t>KH2992</t>
  </si>
  <si>
    <t>KH2993</t>
  </si>
  <si>
    <t>KH2994</t>
  </si>
  <si>
    <t>KH2996</t>
  </si>
  <si>
    <t>KH2998</t>
  </si>
  <si>
    <t>KH2999</t>
  </si>
  <si>
    <t>KH3000</t>
  </si>
  <si>
    <t>KH3001</t>
  </si>
  <si>
    <t>KH3002</t>
  </si>
  <si>
    <t>KH3003</t>
  </si>
  <si>
    <t>KH3004</t>
  </si>
  <si>
    <t>KH3005</t>
  </si>
  <si>
    <t>KH3006</t>
  </si>
  <si>
    <t>KH3008</t>
  </si>
  <si>
    <t>KH3009</t>
  </si>
  <si>
    <t>KH3010</t>
  </si>
  <si>
    <t>KH3011</t>
  </si>
  <si>
    <t>KH3012</t>
  </si>
  <si>
    <t>KH3013</t>
  </si>
  <si>
    <t>KH3014</t>
  </si>
  <si>
    <t>KH3015</t>
  </si>
  <si>
    <t>KH3016</t>
  </si>
  <si>
    <t>KH3017</t>
  </si>
  <si>
    <t>KH3018</t>
  </si>
  <si>
    <t>KH3019</t>
  </si>
  <si>
    <t>KH3020</t>
  </si>
  <si>
    <t>KH3021</t>
  </si>
  <si>
    <t>KH3022</t>
  </si>
  <si>
    <t>KH3023</t>
  </si>
  <si>
    <t>KH3024</t>
  </si>
  <si>
    <t>KH3025</t>
  </si>
  <si>
    <t>KH3026</t>
  </si>
  <si>
    <t>KH3027</t>
  </si>
  <si>
    <t>KH3029</t>
  </si>
  <si>
    <t>KH3030</t>
  </si>
  <si>
    <t>KH3031</t>
  </si>
  <si>
    <t>KH3032</t>
  </si>
  <si>
    <t>KH3034</t>
  </si>
  <si>
    <t>KH3035</t>
  </si>
  <si>
    <t>KH3036</t>
  </si>
  <si>
    <t>KH3037</t>
  </si>
  <si>
    <t>KH3038</t>
  </si>
  <si>
    <t>KH3040</t>
  </si>
  <si>
    <t>KH3041</t>
  </si>
  <si>
    <t>KH3042</t>
  </si>
  <si>
    <t>KH3043</t>
  </si>
  <si>
    <t>KH3044</t>
  </si>
  <si>
    <t>KH3045</t>
  </si>
  <si>
    <t>KH3046</t>
  </si>
  <si>
    <t>KH3047</t>
  </si>
  <si>
    <t>KH3048</t>
  </si>
  <si>
    <t>KH3049</t>
  </si>
  <si>
    <t>KH3050</t>
  </si>
  <si>
    <t>KH3051</t>
  </si>
  <si>
    <t>KH3052</t>
  </si>
  <si>
    <t>KH3053</t>
  </si>
  <si>
    <t>KH3054</t>
  </si>
  <si>
    <t>KH3055</t>
  </si>
  <si>
    <t>KH3056</t>
  </si>
  <si>
    <t>KH3057</t>
  </si>
  <si>
    <t>KH3058</t>
  </si>
  <si>
    <t>KH3059</t>
  </si>
  <si>
    <t>KH3060</t>
  </si>
  <si>
    <t>KH3061</t>
  </si>
  <si>
    <t>KH3062</t>
  </si>
  <si>
    <t>KH3063</t>
  </si>
  <si>
    <t>KH3064</t>
  </si>
  <si>
    <t>KH3065</t>
  </si>
  <si>
    <t>KH3066</t>
  </si>
  <si>
    <t>KH3067</t>
  </si>
  <si>
    <t>KH3068</t>
  </si>
  <si>
    <t>KH3069</t>
  </si>
  <si>
    <t>KH3070</t>
  </si>
  <si>
    <t>KH3071</t>
  </si>
  <si>
    <t>KH3072</t>
  </si>
  <si>
    <t>KH3073</t>
  </si>
  <si>
    <t>KH3074</t>
  </si>
  <si>
    <t>KH3075</t>
  </si>
  <si>
    <t>KH3076</t>
  </si>
  <si>
    <t>KH3077</t>
  </si>
  <si>
    <t>KH3078</t>
  </si>
  <si>
    <t>KH3079</t>
  </si>
  <si>
    <t>KH3080</t>
  </si>
  <si>
    <t>KH3081</t>
  </si>
  <si>
    <t>KH3082</t>
  </si>
  <si>
    <t>KH3083</t>
  </si>
  <si>
    <t>KH3084</t>
  </si>
  <si>
    <t>KH3085</t>
  </si>
  <si>
    <t>KH3086</t>
  </si>
  <si>
    <t>KH3087</t>
  </si>
  <si>
    <t>KH3088</t>
  </si>
  <si>
    <t>KH3089</t>
  </si>
  <si>
    <t>KH3090</t>
  </si>
  <si>
    <t>KH3091</t>
  </si>
  <si>
    <t>KH3092</t>
  </si>
  <si>
    <t>KH3093</t>
  </si>
  <si>
    <t>KH3094</t>
  </si>
  <si>
    <t>KH3095</t>
  </si>
  <si>
    <t>KH3096</t>
  </si>
  <si>
    <t>KH3097</t>
  </si>
  <si>
    <t>KH3098</t>
  </si>
  <si>
    <t>KH3099</t>
  </si>
  <si>
    <t>KH3100</t>
  </si>
  <si>
    <t>KH3101</t>
  </si>
  <si>
    <t>KH3102</t>
  </si>
  <si>
    <t>KH3103</t>
  </si>
  <si>
    <t>KH3104</t>
  </si>
  <si>
    <t>KH3105</t>
  </si>
  <si>
    <t>KH3107</t>
  </si>
  <si>
    <t>KH3108</t>
  </si>
  <si>
    <t>KH3109</t>
  </si>
  <si>
    <t>KH3110</t>
  </si>
  <si>
    <t>KH3111</t>
  </si>
  <si>
    <t>KH3112</t>
  </si>
  <si>
    <t>KH3113</t>
  </si>
  <si>
    <t>KH3114</t>
  </si>
  <si>
    <t>KH3115</t>
  </si>
  <si>
    <t>KH3116</t>
  </si>
  <si>
    <t>KH3117</t>
  </si>
  <si>
    <t>KH3118</t>
  </si>
  <si>
    <t>KH3119</t>
  </si>
  <si>
    <t>KH3120</t>
  </si>
  <si>
    <t>KH3121</t>
  </si>
  <si>
    <t>KH3122</t>
  </si>
  <si>
    <t>KH3123</t>
  </si>
  <si>
    <t>KH3124</t>
  </si>
  <si>
    <t>KH3125</t>
  </si>
  <si>
    <t>KH3126</t>
  </si>
  <si>
    <t>KH3127</t>
  </si>
  <si>
    <t>KH3128</t>
  </si>
  <si>
    <t>KH3129</t>
  </si>
  <si>
    <t>KH3130</t>
  </si>
  <si>
    <t>KH3131</t>
  </si>
  <si>
    <t>KH3132</t>
  </si>
  <si>
    <t>KH3133</t>
  </si>
  <si>
    <t>KH3134</t>
  </si>
  <si>
    <t>KH3135</t>
  </si>
  <si>
    <t>KH3136</t>
  </si>
  <si>
    <t>KH3137</t>
  </si>
  <si>
    <t>KH3138</t>
  </si>
  <si>
    <t>KH3139</t>
  </si>
  <si>
    <t>KH3140</t>
  </si>
  <si>
    <t>KH3141</t>
  </si>
  <si>
    <t>KH3142</t>
  </si>
  <si>
    <t>KH3143</t>
  </si>
  <si>
    <t>KH3144</t>
  </si>
  <si>
    <t>KH3145</t>
  </si>
  <si>
    <t>KH3146</t>
  </si>
  <si>
    <t>KH3147</t>
  </si>
  <si>
    <t>KH3148</t>
  </si>
  <si>
    <t>KH3149</t>
  </si>
  <si>
    <t>KH3150</t>
  </si>
  <si>
    <t>KH3151</t>
  </si>
  <si>
    <t>KH3152</t>
  </si>
  <si>
    <t>KH3153</t>
  </si>
  <si>
    <t>KH3154</t>
  </si>
  <si>
    <t>KH3155</t>
  </si>
  <si>
    <t>KH3156</t>
  </si>
  <si>
    <t>KH3157</t>
  </si>
  <si>
    <t>KH3158</t>
  </si>
  <si>
    <t>KH3159</t>
  </si>
  <si>
    <t>KH3160</t>
  </si>
  <si>
    <t>KH3161</t>
  </si>
  <si>
    <t>KH3162</t>
  </si>
  <si>
    <t>KH3163</t>
  </si>
  <si>
    <t>KH3164</t>
  </si>
  <si>
    <t>KH3165</t>
  </si>
  <si>
    <t>KH3166</t>
  </si>
  <si>
    <t>KH3167</t>
  </si>
  <si>
    <t>KH3168</t>
  </si>
  <si>
    <t>KH3169</t>
  </si>
  <si>
    <t>KH3170</t>
  </si>
  <si>
    <t>KH3171</t>
  </si>
  <si>
    <t>KH3172</t>
  </si>
  <si>
    <t>KH3173</t>
  </si>
  <si>
    <t>KH3174</t>
  </si>
  <si>
    <t>KH3175</t>
  </si>
  <si>
    <t>KH3176</t>
  </si>
  <si>
    <t>KH3177</t>
  </si>
  <si>
    <t>KH3178</t>
  </si>
  <si>
    <t>KH3179</t>
  </si>
  <si>
    <t>KH3180</t>
  </si>
  <si>
    <t>KH3181</t>
  </si>
  <si>
    <t>KH3182</t>
  </si>
  <si>
    <t>KH3183</t>
  </si>
  <si>
    <t>KH3184</t>
  </si>
  <si>
    <t>KH3185</t>
  </si>
  <si>
    <t>KH3186</t>
  </si>
  <si>
    <t>KH3187</t>
  </si>
  <si>
    <t>KH3188</t>
  </si>
  <si>
    <t>KH3189</t>
  </si>
  <si>
    <t>KH3190</t>
  </si>
  <si>
    <t>KH3191</t>
  </si>
  <si>
    <t>KH3192</t>
  </si>
  <si>
    <t>KH3193</t>
  </si>
  <si>
    <t>KH3194</t>
  </si>
  <si>
    <t>KH3195</t>
  </si>
  <si>
    <t>KH3196</t>
  </si>
  <si>
    <t>KH3197</t>
  </si>
  <si>
    <t>KH3198</t>
  </si>
  <si>
    <t>KH3199</t>
  </si>
  <si>
    <t>KH3200</t>
  </si>
  <si>
    <t>KH3201</t>
  </si>
  <si>
    <t>KH3202</t>
  </si>
  <si>
    <t>KH3203</t>
  </si>
  <si>
    <t>KH3204</t>
  </si>
  <si>
    <t>KH3205</t>
  </si>
  <si>
    <t>KH3206</t>
  </si>
  <si>
    <t>KH3207</t>
  </si>
  <si>
    <t>KH3209</t>
  </si>
  <si>
    <t>KH3210</t>
  </si>
  <si>
    <t>KH3211</t>
  </si>
  <si>
    <t>KH3212</t>
  </si>
  <si>
    <t>KH3213</t>
  </si>
  <si>
    <t>KH3214</t>
  </si>
  <si>
    <t>KH3215</t>
  </si>
  <si>
    <t>KH3216</t>
  </si>
  <si>
    <t>KH3218</t>
  </si>
  <si>
    <t>KH3220</t>
  </si>
  <si>
    <t>KH3221</t>
  </si>
  <si>
    <t>KH3222</t>
  </si>
  <si>
    <t>KH3223</t>
  </si>
  <si>
    <t>KH3224</t>
  </si>
  <si>
    <t>KH3225</t>
  </si>
  <si>
    <t>KH3226</t>
  </si>
  <si>
    <t>KH3227</t>
  </si>
  <si>
    <t>KH3228</t>
  </si>
  <si>
    <t>KH3229</t>
  </si>
  <si>
    <t>KH3230</t>
  </si>
  <si>
    <t>KH3231</t>
  </si>
  <si>
    <t>KH3232</t>
  </si>
  <si>
    <t>KH3233</t>
  </si>
  <si>
    <t>KH3234</t>
  </si>
  <si>
    <t>KH3235</t>
  </si>
  <si>
    <t>KH3236</t>
  </si>
  <si>
    <t>KH3237</t>
  </si>
  <si>
    <t>KH3238</t>
  </si>
  <si>
    <t>KH3239</t>
  </si>
  <si>
    <t>KH3240</t>
  </si>
  <si>
    <t>KH3241</t>
  </si>
  <si>
    <t>KH3242</t>
  </si>
  <si>
    <t>KH3243</t>
  </si>
  <si>
    <t>KH3244</t>
  </si>
  <si>
    <t>KH3245</t>
  </si>
  <si>
    <t>KH3247</t>
  </si>
  <si>
    <t>KH3248</t>
  </si>
  <si>
    <t>KH3249</t>
  </si>
  <si>
    <t>KH3250</t>
  </si>
  <si>
    <t>KH3251</t>
  </si>
  <si>
    <t>KH3252</t>
  </si>
  <si>
    <t>KH3253</t>
  </si>
  <si>
    <t>KH3254</t>
  </si>
  <si>
    <t>KH3255</t>
  </si>
  <si>
    <t>KH3256</t>
  </si>
  <si>
    <t>KH3257</t>
  </si>
  <si>
    <t>KH3258</t>
  </si>
  <si>
    <t>KH3259</t>
  </si>
  <si>
    <t>KH3260</t>
  </si>
  <si>
    <t>KH3261</t>
  </si>
  <si>
    <t>KH3262</t>
  </si>
  <si>
    <t>KH3263</t>
  </si>
  <si>
    <t>KH3264</t>
  </si>
  <si>
    <t>KH3265</t>
  </si>
  <si>
    <t>KH3266</t>
  </si>
  <si>
    <t>KH3267</t>
  </si>
  <si>
    <t>KH3268</t>
  </si>
  <si>
    <t>KH3269</t>
  </si>
  <si>
    <t>KH3270</t>
  </si>
  <si>
    <t>KH3271</t>
  </si>
  <si>
    <t>KH3272</t>
  </si>
  <si>
    <t>KH3273</t>
  </si>
  <si>
    <t>KH3274</t>
  </si>
  <si>
    <t>KH3275</t>
  </si>
  <si>
    <t>KH3276</t>
  </si>
  <si>
    <t>KH3277</t>
  </si>
  <si>
    <t>KH3278</t>
  </si>
  <si>
    <t>KH3279</t>
  </si>
  <si>
    <t>KH3280</t>
  </si>
  <si>
    <t>KH3281</t>
  </si>
  <si>
    <t>KH3282</t>
  </si>
  <si>
    <t>KH3283</t>
  </si>
  <si>
    <t>KH3284</t>
  </si>
  <si>
    <t>KH3285</t>
  </si>
  <si>
    <t>KH3286</t>
  </si>
  <si>
    <t>KH3287</t>
  </si>
  <si>
    <t>KH3289</t>
  </si>
  <si>
    <t>KH3290</t>
  </si>
  <si>
    <t>KH3291</t>
  </si>
  <si>
    <t>KH3292</t>
  </si>
  <si>
    <t>KH3293</t>
  </si>
  <si>
    <t>KH3294</t>
  </si>
  <si>
    <t>KH3295</t>
  </si>
  <si>
    <t>KH3296</t>
  </si>
  <si>
    <t>KH3297</t>
  </si>
  <si>
    <t>KH3298</t>
  </si>
  <si>
    <t>KH3299</t>
  </si>
  <si>
    <t>KH3300</t>
  </si>
  <si>
    <t>KH3301</t>
  </si>
  <si>
    <t>KH3302</t>
  </si>
  <si>
    <t>KH3303</t>
  </si>
  <si>
    <t>KH3304</t>
  </si>
  <si>
    <t>KH3305</t>
  </si>
  <si>
    <t>KH3306</t>
  </si>
  <si>
    <t>KH3307</t>
  </si>
  <si>
    <t>KH3308</t>
  </si>
  <si>
    <t>KH3309</t>
  </si>
  <si>
    <t>KH3310</t>
  </si>
  <si>
    <t>KH3311</t>
  </si>
  <si>
    <t>KH3312</t>
  </si>
  <si>
    <t>KH3313</t>
  </si>
  <si>
    <t>KH3314</t>
  </si>
  <si>
    <t>KH3315</t>
  </si>
  <si>
    <t>KH3316</t>
  </si>
  <si>
    <t>KH3317</t>
  </si>
  <si>
    <t>KH3318</t>
  </si>
  <si>
    <t>KH3319</t>
  </si>
  <si>
    <t>KH3320</t>
  </si>
  <si>
    <t>KH3321</t>
  </si>
  <si>
    <t>KH3322</t>
  </si>
  <si>
    <t>KH3323</t>
  </si>
  <si>
    <t>KH3324</t>
  </si>
  <si>
    <t>KH3325</t>
  </si>
  <si>
    <t>KH3326</t>
  </si>
  <si>
    <t>KH3327</t>
  </si>
  <si>
    <t>KH3328</t>
  </si>
  <si>
    <t>KH3329</t>
  </si>
  <si>
    <t>KH3330</t>
  </si>
  <si>
    <t>KH3331</t>
  </si>
  <si>
    <t>KH3332</t>
  </si>
  <si>
    <t>KH3333</t>
  </si>
  <si>
    <t>KH3334</t>
  </si>
  <si>
    <t>KH3335</t>
  </si>
  <si>
    <t>KH3336</t>
  </si>
  <si>
    <t>KH3337</t>
  </si>
  <si>
    <t>KH3338</t>
  </si>
  <si>
    <t>KH3339</t>
  </si>
  <si>
    <t>KH3340</t>
  </si>
  <si>
    <t>KH3341</t>
  </si>
  <si>
    <t>KH3342</t>
  </si>
  <si>
    <t>KH3343</t>
  </si>
  <si>
    <t>KH3344</t>
  </si>
  <si>
    <t>KH3345</t>
  </si>
  <si>
    <t>KH3347</t>
  </si>
  <si>
    <t>KH3348</t>
  </si>
  <si>
    <t>KH3349</t>
  </si>
  <si>
    <t>KH3350</t>
  </si>
  <si>
    <t>KH3351</t>
  </si>
  <si>
    <t>KH3352</t>
  </si>
  <si>
    <t>KH3353</t>
  </si>
  <si>
    <t>KH3354</t>
  </si>
  <si>
    <t>KH3355</t>
  </si>
  <si>
    <t>KH3356</t>
  </si>
  <si>
    <t>KH3357</t>
  </si>
  <si>
    <t>KH3358</t>
  </si>
  <si>
    <t>KH3359</t>
  </si>
  <si>
    <t>KH3360</t>
  </si>
  <si>
    <t>KH3361</t>
  </si>
  <si>
    <t>KH3362</t>
  </si>
  <si>
    <t>KH3363</t>
  </si>
  <si>
    <t>KH3364</t>
  </si>
  <si>
    <t>KH3365</t>
  </si>
  <si>
    <t>KH3366</t>
  </si>
  <si>
    <t>KH3367</t>
  </si>
  <si>
    <t>KH3368</t>
  </si>
  <si>
    <t>KH3369</t>
  </si>
  <si>
    <t>KH3370</t>
  </si>
  <si>
    <t>KH3371</t>
  </si>
  <si>
    <t>KH3372</t>
  </si>
  <si>
    <t>KH3373</t>
  </si>
  <si>
    <t>KH3374</t>
  </si>
  <si>
    <t>KH3375</t>
  </si>
  <si>
    <t>KH3376</t>
  </si>
  <si>
    <t>KH3377</t>
  </si>
  <si>
    <t>KH3378</t>
  </si>
  <si>
    <t>KH3379</t>
  </si>
  <si>
    <t>KH3380</t>
  </si>
  <si>
    <t>KH3381</t>
  </si>
  <si>
    <t>KH3382</t>
  </si>
  <si>
    <t>KH3383</t>
  </si>
  <si>
    <t>KH3384</t>
  </si>
  <si>
    <t>KH3385</t>
  </si>
  <si>
    <t>KH3386</t>
  </si>
  <si>
    <t>KH3387</t>
  </si>
  <si>
    <t>KH3388</t>
  </si>
  <si>
    <t>KH3389</t>
  </si>
  <si>
    <t>KH3390</t>
  </si>
  <si>
    <t>KH3392</t>
  </si>
  <si>
    <t>KH3393</t>
  </si>
  <si>
    <t>KH3394</t>
  </si>
  <si>
    <t>KH3395</t>
  </si>
  <si>
    <t>KH3396</t>
  </si>
  <si>
    <t>KH3397</t>
  </si>
  <si>
    <t>KH3398</t>
  </si>
  <si>
    <t>KH3399</t>
  </si>
  <si>
    <t>KH3400</t>
  </si>
  <si>
    <t>KH3401</t>
  </si>
  <si>
    <t>KH3402</t>
  </si>
  <si>
    <t>KH3403</t>
  </si>
  <si>
    <t>KH3404</t>
  </si>
  <si>
    <t>KH3405</t>
  </si>
  <si>
    <t>KH3406</t>
  </si>
  <si>
    <t>KH3407</t>
  </si>
  <si>
    <t>KH3408</t>
  </si>
  <si>
    <t>KH3409</t>
  </si>
  <si>
    <t>KH3410</t>
  </si>
  <si>
    <t>KH3411</t>
  </si>
  <si>
    <t>KH3412</t>
  </si>
  <si>
    <t>KH3413</t>
  </si>
  <si>
    <t>KH3414</t>
  </si>
  <si>
    <t>KH3415</t>
  </si>
  <si>
    <t>KH3416</t>
  </si>
  <si>
    <t>KH3417</t>
  </si>
  <si>
    <t>KH3419</t>
  </si>
  <si>
    <t>KH3420</t>
  </si>
  <si>
    <t>KH3421</t>
  </si>
  <si>
    <t>KH3422</t>
  </si>
  <si>
    <t>KH3423</t>
  </si>
  <si>
    <t>KH3424</t>
  </si>
  <si>
    <t>KH3425</t>
  </si>
  <si>
    <t>KH3426</t>
  </si>
  <si>
    <t>KH3427</t>
  </si>
  <si>
    <t>KH3428</t>
  </si>
  <si>
    <t>KH3429</t>
  </si>
  <si>
    <t>KH3430</t>
  </si>
  <si>
    <t>KH3431</t>
  </si>
  <si>
    <t>KH3432</t>
  </si>
  <si>
    <t>KH3433</t>
  </si>
  <si>
    <t>KH3434</t>
  </si>
  <si>
    <t>KH3435</t>
  </si>
  <si>
    <t>KH3436</t>
  </si>
  <si>
    <t>KH3437</t>
  </si>
  <si>
    <t>KH3438</t>
  </si>
  <si>
    <t>KH3439</t>
  </si>
  <si>
    <t>KH3440</t>
  </si>
  <si>
    <t>KH3441</t>
  </si>
  <si>
    <t>KH3442</t>
  </si>
  <si>
    <t>KH3443</t>
  </si>
  <si>
    <t>KH3444</t>
  </si>
  <si>
    <t>KH3445</t>
  </si>
  <si>
    <t>KH3446</t>
  </si>
  <si>
    <t>KH3447</t>
  </si>
  <si>
    <t>KH3448</t>
  </si>
  <si>
    <t>KH3449</t>
  </si>
  <si>
    <t>KH3450</t>
  </si>
  <si>
    <t>KH3451</t>
  </si>
  <si>
    <t>KH3452</t>
  </si>
  <si>
    <t>KH3453</t>
  </si>
  <si>
    <t>KH3454</t>
  </si>
  <si>
    <t>KH3455</t>
  </si>
  <si>
    <t>KH3456</t>
  </si>
  <si>
    <t>KH3457</t>
  </si>
  <si>
    <t>KH3458</t>
  </si>
  <si>
    <t>KH3459</t>
  </si>
  <si>
    <t>KH3460</t>
  </si>
  <si>
    <t>KH3461</t>
  </si>
  <si>
    <t>KH3462</t>
  </si>
  <si>
    <t>KH3463</t>
  </si>
  <si>
    <t>KH3464</t>
  </si>
  <si>
    <t>KH3465</t>
  </si>
  <si>
    <t>KH3466</t>
  </si>
  <si>
    <t>KH3467</t>
  </si>
  <si>
    <t>KH3468</t>
  </si>
  <si>
    <t>KH3469</t>
  </si>
  <si>
    <t>KH3470</t>
  </si>
  <si>
    <t>KH3471</t>
  </si>
  <si>
    <t>KH3472</t>
  </si>
  <si>
    <t>KH3473</t>
  </si>
  <si>
    <t>KH3474</t>
  </si>
  <si>
    <t>KH3475</t>
  </si>
  <si>
    <t>KH3476</t>
  </si>
  <si>
    <t>KH3477</t>
  </si>
  <si>
    <t>KH3478</t>
  </si>
  <si>
    <t>KH3479</t>
  </si>
  <si>
    <t>KH3480</t>
  </si>
  <si>
    <t>KH3481</t>
  </si>
  <si>
    <t>KH3482</t>
  </si>
  <si>
    <t>KH3483</t>
  </si>
  <si>
    <t>KH3484</t>
  </si>
  <si>
    <t>KH3485</t>
  </si>
  <si>
    <t>KH3486</t>
  </si>
  <si>
    <t>KH3488</t>
  </si>
  <si>
    <t>KH3489</t>
  </si>
  <si>
    <t>KH3490</t>
  </si>
  <si>
    <t>KH3491</t>
  </si>
  <si>
    <t>KH3492</t>
  </si>
  <si>
    <t>KH3493</t>
  </si>
  <si>
    <t>KH3494</t>
  </si>
  <si>
    <t>KH3495</t>
  </si>
  <si>
    <t>KH3496</t>
  </si>
  <si>
    <t>KH3497</t>
  </si>
  <si>
    <t>KH3498</t>
  </si>
  <si>
    <t>KH3499</t>
  </si>
  <si>
    <t>KH3500</t>
  </si>
  <si>
    <t>KH3501</t>
  </si>
  <si>
    <t>KH3502</t>
  </si>
  <si>
    <t>KH3503</t>
  </si>
  <si>
    <t>KH3504</t>
  </si>
  <si>
    <t>KH3505</t>
  </si>
  <si>
    <t>KH3506</t>
  </si>
  <si>
    <t>KH3507</t>
  </si>
  <si>
    <t>KH3508</t>
  </si>
  <si>
    <t>KH3509</t>
  </si>
  <si>
    <t>KH3510</t>
  </si>
  <si>
    <t>KH3511</t>
  </si>
  <si>
    <t>KH3512</t>
  </si>
  <si>
    <t>KH3513</t>
  </si>
  <si>
    <t>KH3514</t>
  </si>
  <si>
    <t>KH3515</t>
  </si>
  <si>
    <t>KH3516</t>
  </si>
  <si>
    <t>KH3517</t>
  </si>
  <si>
    <t>KH3518</t>
  </si>
  <si>
    <t>KH3519</t>
  </si>
  <si>
    <t>KH3520</t>
  </si>
  <si>
    <t>KH3521</t>
  </si>
  <si>
    <t>KH3522</t>
  </si>
  <si>
    <t>KH3523</t>
  </si>
  <si>
    <t>KH3524</t>
  </si>
  <si>
    <t>KH3525</t>
  </si>
  <si>
    <t>KH3526</t>
  </si>
  <si>
    <t>KH3527</t>
  </si>
  <si>
    <t>KH3528</t>
  </si>
  <si>
    <t>KH3529</t>
  </si>
  <si>
    <t>KH3530</t>
  </si>
  <si>
    <t>KH3531</t>
  </si>
  <si>
    <t>KH3532</t>
  </si>
  <si>
    <t>KH3533</t>
  </si>
  <si>
    <t>KH3534</t>
  </si>
  <si>
    <t>KH3535</t>
  </si>
  <si>
    <t>KH3536</t>
  </si>
  <si>
    <t>KH3537</t>
  </si>
  <si>
    <t>KH3538</t>
  </si>
  <si>
    <t>KH3539</t>
  </si>
  <si>
    <t>KH3540</t>
  </si>
  <si>
    <t>KH3541</t>
  </si>
  <si>
    <t>KH3542</t>
  </si>
  <si>
    <t>KH3543</t>
  </si>
  <si>
    <t>KH3544</t>
  </si>
  <si>
    <t>KH3545</t>
  </si>
  <si>
    <t>KH3546</t>
  </si>
  <si>
    <t>KH3547</t>
  </si>
  <si>
    <t>KH3548</t>
  </si>
  <si>
    <t>KH3549</t>
  </si>
  <si>
    <t>KH3550</t>
  </si>
  <si>
    <t>KH3551</t>
  </si>
  <si>
    <t>KH3552</t>
  </si>
  <si>
    <t>KH3553</t>
  </si>
  <si>
    <t>KH3554</t>
  </si>
  <si>
    <t>KH3555</t>
  </si>
  <si>
    <t>KH3556</t>
  </si>
  <si>
    <t>KH3557</t>
  </si>
  <si>
    <t>KH3558</t>
  </si>
  <si>
    <t>KH3559</t>
  </si>
  <si>
    <t>KH3560</t>
  </si>
  <si>
    <t>KH3561</t>
  </si>
  <si>
    <t>KH3562</t>
  </si>
  <si>
    <t>KH3563</t>
  </si>
  <si>
    <t>KH3564</t>
  </si>
  <si>
    <t>KH3565</t>
  </si>
  <si>
    <t>KH3566</t>
  </si>
  <si>
    <t>KH3567</t>
  </si>
  <si>
    <t>KH3568</t>
  </si>
  <si>
    <t>KH3569</t>
  </si>
  <si>
    <t>KH3570</t>
  </si>
  <si>
    <t>KH3571</t>
  </si>
  <si>
    <t>KH3572</t>
  </si>
  <si>
    <t>KH3573</t>
  </si>
  <si>
    <t>KH3574</t>
  </si>
  <si>
    <t>KH3575</t>
  </si>
  <si>
    <t>KH3576</t>
  </si>
  <si>
    <t>KH3577</t>
  </si>
  <si>
    <t>KH3578</t>
  </si>
  <si>
    <t>KH3579</t>
  </si>
  <si>
    <t>KH3580</t>
  </si>
  <si>
    <t>KH3581</t>
  </si>
  <si>
    <t>KH3582</t>
  </si>
  <si>
    <t>KH3583</t>
  </si>
  <si>
    <t>KH3584</t>
  </si>
  <si>
    <t>KH3585</t>
  </si>
  <si>
    <t>KH3586</t>
  </si>
  <si>
    <t>KH3588</t>
  </si>
  <si>
    <t>KH3589</t>
  </si>
  <si>
    <t>KH3590</t>
  </si>
  <si>
    <t>KH3591</t>
  </si>
  <si>
    <t>KH3592</t>
  </si>
  <si>
    <t>KH3593</t>
  </si>
  <si>
    <t>KH3594</t>
  </si>
  <si>
    <t>KH3595</t>
  </si>
  <si>
    <t>KH3596</t>
  </si>
  <si>
    <t>KH3598</t>
  </si>
  <si>
    <t>KH3599</t>
  </si>
  <si>
    <t>KH3600</t>
  </si>
  <si>
    <t>KH3601</t>
  </si>
  <si>
    <t>KH3602</t>
  </si>
  <si>
    <t>KH3603</t>
  </si>
  <si>
    <t>KH3604</t>
  </si>
  <si>
    <t>KH3605</t>
  </si>
  <si>
    <t>KH3606</t>
  </si>
  <si>
    <t>KH3607</t>
  </si>
  <si>
    <t>KH3608</t>
  </si>
  <si>
    <t>KH3609</t>
  </si>
  <si>
    <t>KH3610</t>
  </si>
  <si>
    <t>KH3611</t>
  </si>
  <si>
    <t>KH3612</t>
  </si>
  <si>
    <t>KH3613</t>
  </si>
  <si>
    <t>KH3614</t>
  </si>
  <si>
    <t>KH3615</t>
  </si>
  <si>
    <t>KH3616</t>
  </si>
  <si>
    <t>KH3617</t>
  </si>
  <si>
    <t>KH3618</t>
  </si>
  <si>
    <t>KH3619</t>
  </si>
  <si>
    <t>KH3620</t>
  </si>
  <si>
    <t>KH3621</t>
  </si>
  <si>
    <t>KH3622</t>
  </si>
  <si>
    <t>KH3623</t>
  </si>
  <si>
    <t>KH3624</t>
  </si>
  <si>
    <t>KH3625</t>
  </si>
  <si>
    <t>KH3626</t>
  </si>
  <si>
    <t>KH3627</t>
  </si>
  <si>
    <t>KH3628</t>
  </si>
  <si>
    <t>KH3629</t>
  </si>
  <si>
    <t>KH3630</t>
  </si>
  <si>
    <t>KH3631</t>
  </si>
  <si>
    <t>KH3632</t>
  </si>
  <si>
    <t>KH3633</t>
  </si>
  <si>
    <t>KH3634</t>
  </si>
  <si>
    <t>KH3635</t>
  </si>
  <si>
    <t>KH3636</t>
  </si>
  <si>
    <t>KH3637</t>
  </si>
  <si>
    <t>KH3638</t>
  </si>
  <si>
    <t>KH3639</t>
  </si>
  <si>
    <t>KH3640</t>
  </si>
  <si>
    <t>KH3641</t>
  </si>
  <si>
    <t>KH3642</t>
  </si>
  <si>
    <t>KH3643</t>
  </si>
  <si>
    <t>KH3644</t>
  </si>
  <si>
    <t>KH3645</t>
  </si>
  <si>
    <t>KH3646</t>
  </si>
  <si>
    <t>KH3647</t>
  </si>
  <si>
    <t>KH3648</t>
  </si>
  <si>
    <t>KH3649</t>
  </si>
  <si>
    <t>KH3650</t>
  </si>
  <si>
    <t>KH3651</t>
  </si>
  <si>
    <t>KH3652</t>
  </si>
  <si>
    <t>KH3653</t>
  </si>
  <si>
    <t>KH3654</t>
  </si>
  <si>
    <t>KH3655</t>
  </si>
  <si>
    <t>KH3656</t>
  </si>
  <si>
    <t>KH3657</t>
  </si>
  <si>
    <t>KH3658</t>
  </si>
  <si>
    <t>KH3659</t>
  </si>
  <si>
    <t>KH3660</t>
  </si>
  <si>
    <t>KH3661</t>
  </si>
  <si>
    <t>KH3662</t>
  </si>
  <si>
    <t>KH3663</t>
  </si>
  <si>
    <t>KH3664</t>
  </si>
  <si>
    <t>KH3665</t>
  </si>
  <si>
    <t>KH3666</t>
  </si>
  <si>
    <t>KH3667</t>
  </si>
  <si>
    <t>KH3668</t>
  </si>
  <si>
    <t>KH3669</t>
  </si>
  <si>
    <t>KH3670</t>
  </si>
  <si>
    <t>KH3671</t>
  </si>
  <si>
    <t>KH3672</t>
  </si>
  <si>
    <t>KH3673</t>
  </si>
  <si>
    <t>KH3674</t>
  </si>
  <si>
    <t>KH3675</t>
  </si>
  <si>
    <t>KH3676</t>
  </si>
  <si>
    <t>KH3677</t>
  </si>
  <si>
    <t>KH3678</t>
  </si>
  <si>
    <t>KH3679</t>
  </si>
  <si>
    <t>KH3680</t>
  </si>
  <si>
    <t>KH3681</t>
  </si>
  <si>
    <t>KH3682</t>
  </si>
  <si>
    <t>KH3683</t>
  </si>
  <si>
    <t>KH3684</t>
  </si>
  <si>
    <t>KH3685</t>
  </si>
  <si>
    <t>KH3686</t>
  </si>
  <si>
    <t>KH3687</t>
  </si>
  <si>
    <t>KH3688</t>
  </si>
  <si>
    <t>KH3690</t>
  </si>
  <si>
    <t>KH3691</t>
  </si>
  <si>
    <t>KH3692</t>
  </si>
  <si>
    <t>KH3693</t>
  </si>
  <si>
    <t>KH3694</t>
  </si>
  <si>
    <t>KH3695</t>
  </si>
  <si>
    <t>KH3696</t>
  </si>
  <si>
    <t>KH3697</t>
  </si>
  <si>
    <t>KH3698</t>
  </si>
  <si>
    <t>KH3699</t>
  </si>
  <si>
    <t>KH3700</t>
  </si>
  <si>
    <t>KH3701</t>
  </si>
  <si>
    <t>KH3702</t>
  </si>
  <si>
    <t>KH3703</t>
  </si>
  <si>
    <t>KH3704</t>
  </si>
  <si>
    <t>KH3705</t>
  </si>
  <si>
    <t>KH3706</t>
  </si>
  <si>
    <t>KH3707</t>
  </si>
  <si>
    <t>KH3708</t>
  </si>
  <si>
    <t>KH3709</t>
  </si>
  <si>
    <t>KH3710</t>
  </si>
  <si>
    <t>KH3711</t>
  </si>
  <si>
    <t>KH3713</t>
  </si>
  <si>
    <t>KH3714</t>
  </si>
  <si>
    <t>KH3715</t>
  </si>
  <si>
    <t>KH3716</t>
  </si>
  <si>
    <t>KH3717</t>
  </si>
  <si>
    <t>KH3718</t>
  </si>
  <si>
    <t>KH3719</t>
  </si>
  <si>
    <t>KH3720</t>
  </si>
  <si>
    <t>KH3721</t>
  </si>
  <si>
    <t>KH3722</t>
  </si>
  <si>
    <t>KH3723</t>
  </si>
  <si>
    <t>KH3724</t>
  </si>
  <si>
    <t>KH3725</t>
  </si>
  <si>
    <t>KH3726</t>
  </si>
  <si>
    <t>KH3727</t>
  </si>
  <si>
    <t>KH3728</t>
  </si>
  <si>
    <t>KH3729</t>
  </si>
  <si>
    <t>KH3730</t>
  </si>
  <si>
    <t>KH3731</t>
  </si>
  <si>
    <t>KH3732</t>
  </si>
  <si>
    <t>KH3733</t>
  </si>
  <si>
    <t>KH3734</t>
  </si>
  <si>
    <t>KH3735</t>
  </si>
  <si>
    <t>KH3736</t>
  </si>
  <si>
    <t>KH3737</t>
  </si>
  <si>
    <t>KH3738</t>
  </si>
  <si>
    <t>KH3739</t>
  </si>
  <si>
    <t>KH3740</t>
  </si>
  <si>
    <t>KH3741</t>
  </si>
  <si>
    <t>KH3742</t>
  </si>
  <si>
    <t>KH3743</t>
  </si>
  <si>
    <t>KH3744</t>
  </si>
  <si>
    <t>KH3745</t>
  </si>
  <si>
    <t>KH3746</t>
  </si>
  <si>
    <t>KH3747</t>
  </si>
  <si>
    <t>KH3748</t>
  </si>
  <si>
    <t>KH3749</t>
  </si>
  <si>
    <t>KH3750</t>
  </si>
  <si>
    <t>KH3751</t>
  </si>
  <si>
    <t>KH3752</t>
  </si>
  <si>
    <t>KH3753</t>
  </si>
  <si>
    <t>KH3754</t>
  </si>
  <si>
    <t>KH3755</t>
  </si>
  <si>
    <t>KH3756</t>
  </si>
  <si>
    <t>KH3757</t>
  </si>
  <si>
    <t>KH3758</t>
  </si>
  <si>
    <t>KH3759</t>
  </si>
  <si>
    <t>KH3760</t>
  </si>
  <si>
    <t>KH3761</t>
  </si>
  <si>
    <t>KH3762</t>
  </si>
  <si>
    <t>KH3763</t>
  </si>
  <si>
    <t>KH3764</t>
  </si>
  <si>
    <t>KH3765</t>
  </si>
  <si>
    <t>KH3766</t>
  </si>
  <si>
    <t>KH3767</t>
  </si>
  <si>
    <t>KH3768</t>
  </si>
  <si>
    <t>KH3769</t>
  </si>
  <si>
    <t>KH3770</t>
  </si>
  <si>
    <t>KH3771</t>
  </si>
  <si>
    <t>KH3772</t>
  </si>
  <si>
    <t>KH3773</t>
  </si>
  <si>
    <t>KH3774</t>
  </si>
  <si>
    <t>KH3775</t>
  </si>
  <si>
    <t>KH3776</t>
  </si>
  <si>
    <t>KH3778</t>
  </si>
  <si>
    <t>KH3779</t>
  </si>
  <si>
    <t>KH3780</t>
  </si>
  <si>
    <t>KH3781</t>
  </si>
  <si>
    <t>KH3782</t>
  </si>
  <si>
    <t>KH3783</t>
  </si>
  <si>
    <t>KH3784</t>
  </si>
  <si>
    <t>KH3785</t>
  </si>
  <si>
    <t>KH3786</t>
  </si>
  <si>
    <t>KH3787</t>
  </si>
  <si>
    <t>KH3788</t>
  </si>
  <si>
    <t>KH3789</t>
  </si>
  <si>
    <t>KH3790</t>
  </si>
  <si>
    <t>KH3791</t>
  </si>
  <si>
    <t>KH3792</t>
  </si>
  <si>
    <t>KH3793</t>
  </si>
  <si>
    <t>KH3794</t>
  </si>
  <si>
    <t>KH3795</t>
  </si>
  <si>
    <t>KH3797</t>
  </si>
  <si>
    <t>KH3798</t>
  </si>
  <si>
    <t>KH3799</t>
  </si>
  <si>
    <t>KH3800</t>
  </si>
  <si>
    <t>KH3802</t>
  </si>
  <si>
    <t>KH3803</t>
  </si>
  <si>
    <t>KH3804</t>
  </si>
  <si>
    <t>KH3805</t>
  </si>
  <si>
    <t>KH3806</t>
  </si>
  <si>
    <t>KH3807</t>
  </si>
  <si>
    <t>KH3808</t>
  </si>
  <si>
    <t>KH3809</t>
  </si>
  <si>
    <t>KH3810</t>
  </si>
  <si>
    <t>KH3811</t>
  </si>
  <si>
    <t>KH3812</t>
  </si>
  <si>
    <t>KH3813</t>
  </si>
  <si>
    <t>KH3814</t>
  </si>
  <si>
    <t>KH3815</t>
  </si>
  <si>
    <t>KH3816</t>
  </si>
  <si>
    <t>KH3817</t>
  </si>
  <si>
    <t>KH3818</t>
  </si>
  <si>
    <t>KH3819</t>
  </si>
  <si>
    <t>KH3820</t>
  </si>
  <si>
    <t>KH3821</t>
  </si>
  <si>
    <t>KH3822</t>
  </si>
  <si>
    <t>KH3823</t>
  </si>
  <si>
    <t>KH3824</t>
  </si>
  <si>
    <t>KH3825</t>
  </si>
  <si>
    <t>KH3826</t>
  </si>
  <si>
    <t>KH3827</t>
  </si>
  <si>
    <t>KH3828</t>
  </si>
  <si>
    <t>KH3829</t>
  </si>
  <si>
    <t>KH3830</t>
  </si>
  <si>
    <t>KH3831</t>
  </si>
  <si>
    <t>KH3832</t>
  </si>
  <si>
    <t>KH3833</t>
  </si>
  <si>
    <t>KH3834</t>
  </si>
  <si>
    <t>KH3835</t>
  </si>
  <si>
    <t>KH3836</t>
  </si>
  <si>
    <t>KH3837</t>
  </si>
  <si>
    <t>KH3838</t>
  </si>
  <si>
    <t>KH3839</t>
  </si>
  <si>
    <t>KH3840</t>
  </si>
  <si>
    <t>KH3841</t>
  </si>
  <si>
    <t>KH3842</t>
  </si>
  <si>
    <t>KH3844</t>
  </si>
  <si>
    <t>KH3845</t>
  </si>
  <si>
    <t>KH3847</t>
  </si>
  <si>
    <t>KH3848</t>
  </si>
  <si>
    <t>KH3849</t>
  </si>
  <si>
    <t>KH3850</t>
  </si>
  <si>
    <t>KH3851</t>
  </si>
  <si>
    <t>KH3852</t>
  </si>
  <si>
    <t>KH3853</t>
  </si>
  <si>
    <t>KH3854</t>
  </si>
  <si>
    <t>KH3855</t>
  </si>
  <si>
    <t>KH3857</t>
  </si>
  <si>
    <t>KH3858</t>
  </si>
  <si>
    <t>KH3860</t>
  </si>
  <si>
    <t>KH3861</t>
  </si>
  <si>
    <t>KH3862</t>
  </si>
  <si>
    <t>KH3863</t>
  </si>
  <si>
    <t>KH3864</t>
  </si>
  <si>
    <t>KH3865</t>
  </si>
  <si>
    <t>KH3866</t>
  </si>
  <si>
    <t>KH3867</t>
  </si>
  <si>
    <t>KH3868</t>
  </si>
  <si>
    <t>KH3869</t>
  </si>
  <si>
    <t>KH3870</t>
  </si>
  <si>
    <t>KH3871</t>
  </si>
  <si>
    <t>KH3872</t>
  </si>
  <si>
    <t>KH3873</t>
  </si>
  <si>
    <t>KH3874</t>
  </si>
  <si>
    <t>KH3875</t>
  </si>
  <si>
    <t>KH3876</t>
  </si>
  <si>
    <t>KH3877</t>
  </si>
  <si>
    <t>KH3878</t>
  </si>
  <si>
    <t>KH3879</t>
  </si>
  <si>
    <t>KH3880</t>
  </si>
  <si>
    <t>KH3881</t>
  </si>
  <si>
    <t>KH3882</t>
  </si>
  <si>
    <t>KH3883</t>
  </si>
  <si>
    <t>KH3884</t>
  </si>
  <si>
    <t>KH3885</t>
  </si>
  <si>
    <t>KH3886</t>
  </si>
  <si>
    <t>KH3887</t>
  </si>
  <si>
    <t>KH3888</t>
  </si>
  <si>
    <t>KH3889</t>
  </si>
  <si>
    <t>KH3890</t>
  </si>
  <si>
    <t>KH3891</t>
  </si>
  <si>
    <t>KH3892</t>
  </si>
  <si>
    <t>KH3893</t>
  </si>
  <si>
    <t>KH3894</t>
  </si>
  <si>
    <t>KH3895</t>
  </si>
  <si>
    <t>KH3896</t>
  </si>
  <si>
    <t>KH3897</t>
  </si>
  <si>
    <t>KH3898</t>
  </si>
  <si>
    <t>KH3899</t>
  </si>
  <si>
    <t>KH3900</t>
  </si>
  <si>
    <t>KH3901</t>
  </si>
  <si>
    <t>KH3902</t>
  </si>
  <si>
    <t>KH3903</t>
  </si>
  <si>
    <t>KH3904</t>
  </si>
  <si>
    <t>KH3905</t>
  </si>
  <si>
    <t>KH3906</t>
  </si>
  <si>
    <t>KH3907</t>
  </si>
  <si>
    <t>KH3908</t>
  </si>
  <si>
    <t>KH3909</t>
  </si>
  <si>
    <t>KH3910</t>
  </si>
  <si>
    <t>KH3911</t>
  </si>
  <si>
    <t>KH3912</t>
  </si>
  <si>
    <t>KH3913</t>
  </si>
  <si>
    <t>KH3914</t>
  </si>
  <si>
    <t>KH3915</t>
  </si>
  <si>
    <t>KH3916</t>
  </si>
  <si>
    <t>KH3917</t>
  </si>
  <si>
    <t>KH3918</t>
  </si>
  <si>
    <t>KH3919</t>
  </si>
  <si>
    <t>KH3920</t>
  </si>
  <si>
    <t>KH3921</t>
  </si>
  <si>
    <t>KH3922</t>
  </si>
  <si>
    <t>KH3923</t>
  </si>
  <si>
    <t>KH3924</t>
  </si>
  <si>
    <t>KH3925</t>
  </si>
  <si>
    <t>KH3926</t>
  </si>
  <si>
    <t>KH3927</t>
  </si>
  <si>
    <t>KH3928</t>
  </si>
  <si>
    <t>KH3929</t>
  </si>
  <si>
    <t>KH3930</t>
  </si>
  <si>
    <t>KH3931</t>
  </si>
  <si>
    <t>% CHIẾT KHẤU</t>
  </si>
  <si>
    <t>TIỀN CHIẾT KHẤU</t>
  </si>
  <si>
    <t>MÃ SẢN PHẨM</t>
  </si>
  <si>
    <t>Mã nhân viên</t>
  </si>
  <si>
    <t>Nhóm nhân viên</t>
  </si>
  <si>
    <t>Mã sản phẩm</t>
  </si>
  <si>
    <t>Tên sản phẩm</t>
  </si>
  <si>
    <t>Mã khách hàng</t>
  </si>
  <si>
    <t>Tên khách hàng</t>
  </si>
  <si>
    <t>Tỉnh/TP</t>
  </si>
  <si>
    <t>Tháng</t>
  </si>
  <si>
    <t>Sum of THÀNH TIỀN</t>
  </si>
  <si>
    <t>Row Labels</t>
  </si>
  <si>
    <t>Grand Total</t>
  </si>
  <si>
    <t>KH 0001</t>
  </si>
  <si>
    <t>KH 0002</t>
  </si>
  <si>
    <t>KH 0003</t>
  </si>
  <si>
    <t>KH 0004</t>
  </si>
  <si>
    <t>KH 0005</t>
  </si>
  <si>
    <t>KH 0006</t>
  </si>
  <si>
    <t>KH 0007</t>
  </si>
  <si>
    <t>KH 0008</t>
  </si>
  <si>
    <t>KH 0009</t>
  </si>
  <si>
    <t>KH 0010</t>
  </si>
  <si>
    <t>KH 0011</t>
  </si>
  <si>
    <t>KH 0012</t>
  </si>
  <si>
    <t>KH 0013</t>
  </si>
  <si>
    <t>KH 0014</t>
  </si>
  <si>
    <t>KH 0015</t>
  </si>
  <si>
    <t>KH 0016</t>
  </si>
  <si>
    <t>KH 0017</t>
  </si>
  <si>
    <t>KH 0018</t>
  </si>
  <si>
    <t>KH 0019</t>
  </si>
  <si>
    <t>KH 0020</t>
  </si>
  <si>
    <t>KH 0021</t>
  </si>
  <si>
    <t>KH 0022</t>
  </si>
  <si>
    <t>KH 0023</t>
  </si>
  <si>
    <t>KH 0024</t>
  </si>
  <si>
    <t>KH 0025</t>
  </si>
  <si>
    <t>KH 0026</t>
  </si>
  <si>
    <t>KH 0027</t>
  </si>
  <si>
    <t>KH 0028</t>
  </si>
  <si>
    <t>KH 0029</t>
  </si>
  <si>
    <t>KH 0030</t>
  </si>
  <si>
    <t>KH 0031</t>
  </si>
  <si>
    <t>KH 0032</t>
  </si>
  <si>
    <t>KH 0033</t>
  </si>
  <si>
    <t>KH 0034</t>
  </si>
  <si>
    <t>KH 0035</t>
  </si>
  <si>
    <t>KH 0036</t>
  </si>
  <si>
    <t>KH 0037</t>
  </si>
  <si>
    <t>KH 0038</t>
  </si>
  <si>
    <t>KH 0039</t>
  </si>
  <si>
    <t>KH 0040</t>
  </si>
  <si>
    <t>KH 0041</t>
  </si>
  <si>
    <t>KH 0042</t>
  </si>
  <si>
    <t>KH 0043</t>
  </si>
  <si>
    <t>KH 0044</t>
  </si>
  <si>
    <t>KH 0045</t>
  </si>
  <si>
    <t>KH 0046</t>
  </si>
  <si>
    <t>KH 0047</t>
  </si>
  <si>
    <t>KH 0048</t>
  </si>
  <si>
    <t>KH 0049</t>
  </si>
  <si>
    <t>KH 0050</t>
  </si>
  <si>
    <t>KH 0051</t>
  </si>
  <si>
    <t>KH 0052</t>
  </si>
  <si>
    <t>KH 0053</t>
  </si>
  <si>
    <t>KH 0054</t>
  </si>
  <si>
    <t>KH 0055</t>
  </si>
  <si>
    <t>KH 0056</t>
  </si>
  <si>
    <t>KH 0057</t>
  </si>
  <si>
    <t>KH 0058</t>
  </si>
  <si>
    <t>KH 0059</t>
  </si>
  <si>
    <t>KH 0060</t>
  </si>
  <si>
    <t>KH 0061</t>
  </si>
  <si>
    <t>KH 0062</t>
  </si>
  <si>
    <t>KH 0063</t>
  </si>
  <si>
    <t>KH 0064</t>
  </si>
  <si>
    <t>KH 0065</t>
  </si>
  <si>
    <t>KH 0066</t>
  </si>
  <si>
    <t>KH 0067</t>
  </si>
  <si>
    <t>KH 0068</t>
  </si>
  <si>
    <t>KH 0069</t>
  </si>
  <si>
    <t>KH 0070</t>
  </si>
  <si>
    <t>KH 0071</t>
  </si>
  <si>
    <t>KH 0072</t>
  </si>
  <si>
    <t>KH 0073</t>
  </si>
  <si>
    <t>KH 0074</t>
  </si>
  <si>
    <t>KH 0075</t>
  </si>
  <si>
    <t>KH 0076</t>
  </si>
  <si>
    <t>KH 0077</t>
  </si>
  <si>
    <t>KH 0078</t>
  </si>
  <si>
    <t>KH 0079</t>
  </si>
  <si>
    <t>KH 0080</t>
  </si>
  <si>
    <t>KH 0081</t>
  </si>
  <si>
    <t>KH 0082</t>
  </si>
  <si>
    <t>KH 0083</t>
  </si>
  <si>
    <t>KH 0084</t>
  </si>
  <si>
    <t>KH 0085</t>
  </si>
  <si>
    <t>KH 0086</t>
  </si>
  <si>
    <t>KH 0087</t>
  </si>
  <si>
    <t>KH 0088</t>
  </si>
  <si>
    <t>KH 0089</t>
  </si>
  <si>
    <t>KH 0090</t>
  </si>
  <si>
    <t>KH 0091</t>
  </si>
  <si>
    <t>KH 0092</t>
  </si>
  <si>
    <t>KH 0093</t>
  </si>
  <si>
    <t>KH 0094</t>
  </si>
  <si>
    <t>KH 0095</t>
  </si>
  <si>
    <t>KH 0096</t>
  </si>
  <si>
    <t>KH 0097</t>
  </si>
  <si>
    <t>KH 0098</t>
  </si>
  <si>
    <t>KH 0099</t>
  </si>
  <si>
    <t>KH 0100</t>
  </si>
  <si>
    <t>KH 0101</t>
  </si>
  <si>
    <t>KH 0102</t>
  </si>
  <si>
    <t>KH 0103</t>
  </si>
  <si>
    <t>KH 0104</t>
  </si>
  <si>
    <t>KH 0105</t>
  </si>
  <si>
    <t>KH 0106</t>
  </si>
  <si>
    <t>KH 0107</t>
  </si>
  <si>
    <t>KH 0108</t>
  </si>
  <si>
    <t>KH 0109</t>
  </si>
  <si>
    <t>KH 0110</t>
  </si>
  <si>
    <t>KH 0111</t>
  </si>
  <si>
    <t>KH 0112</t>
  </si>
  <si>
    <t>KH 0113</t>
  </si>
  <si>
    <t>KH 0114</t>
  </si>
  <si>
    <t>KH 0115</t>
  </si>
  <si>
    <t>KH 0116</t>
  </si>
  <si>
    <t>KH 0117</t>
  </si>
  <si>
    <t>KH 0118</t>
  </si>
  <si>
    <t>KH 0119</t>
  </si>
  <si>
    <t>KH 0120</t>
  </si>
  <si>
    <t>KH 0121</t>
  </si>
  <si>
    <t>KH 0122</t>
  </si>
  <si>
    <t>KH 0123</t>
  </si>
  <si>
    <t>KH 0124</t>
  </si>
  <si>
    <t>KH 0125</t>
  </si>
  <si>
    <t>KH 0126</t>
  </si>
  <si>
    <t>KH 0127</t>
  </si>
  <si>
    <t>KH 0128</t>
  </si>
  <si>
    <t>KH 0129</t>
  </si>
  <si>
    <t>KH 0130</t>
  </si>
  <si>
    <t>KH 0131</t>
  </si>
  <si>
    <t>KH 0132</t>
  </si>
  <si>
    <t>KH 0133</t>
  </si>
  <si>
    <t>KH 0134</t>
  </si>
  <si>
    <t>KH 0135</t>
  </si>
  <si>
    <t>KH 0136</t>
  </si>
  <si>
    <t>KH 0137</t>
  </si>
  <si>
    <t>KH 0138</t>
  </si>
  <si>
    <t>KH 0139</t>
  </si>
  <si>
    <t>KH 0140</t>
  </si>
  <si>
    <t>KH 0141</t>
  </si>
  <si>
    <t>KH 0142</t>
  </si>
  <si>
    <t>KH 0143</t>
  </si>
  <si>
    <t>KH 0144</t>
  </si>
  <si>
    <t>KH 0145</t>
  </si>
  <si>
    <t>KH 0146</t>
  </si>
  <si>
    <t>KH 0147</t>
  </si>
  <si>
    <t>KH 0148</t>
  </si>
  <si>
    <t>KH 0149</t>
  </si>
  <si>
    <t>KH 0150</t>
  </si>
  <si>
    <t>KH 0151</t>
  </si>
  <si>
    <t>KH 0152</t>
  </si>
  <si>
    <t>KH 0153</t>
  </si>
  <si>
    <t>KH 0154</t>
  </si>
  <si>
    <t>KH 0155</t>
  </si>
  <si>
    <t>KH 0156</t>
  </si>
  <si>
    <t>KH 0157</t>
  </si>
  <si>
    <t>KH 0158</t>
  </si>
  <si>
    <t>KH 0159</t>
  </si>
  <si>
    <t>KH 0160</t>
  </si>
  <si>
    <t>KH 0161</t>
  </si>
  <si>
    <t>KH 0162</t>
  </si>
  <si>
    <t>KH 0163</t>
  </si>
  <si>
    <t>KH 0164</t>
  </si>
  <si>
    <t>KH 0165</t>
  </si>
  <si>
    <t>KH 0166</t>
  </si>
  <si>
    <t>KH 0167</t>
  </si>
  <si>
    <t>KH 0168</t>
  </si>
  <si>
    <t>KH 0169</t>
  </si>
  <si>
    <t>KH 0170</t>
  </si>
  <si>
    <t>KH 0171</t>
  </si>
  <si>
    <t>KH 0172</t>
  </si>
  <si>
    <t>KH 0173</t>
  </si>
  <si>
    <t>KH 0174</t>
  </si>
  <si>
    <t>KH 0175</t>
  </si>
  <si>
    <t>KH 0176</t>
  </si>
  <si>
    <t>KH 0177</t>
  </si>
  <si>
    <t>KH 0178</t>
  </si>
  <si>
    <t>KH 0179</t>
  </si>
  <si>
    <t>KH 0180</t>
  </si>
  <si>
    <t>KH 0181</t>
  </si>
  <si>
    <t>KH 0182</t>
  </si>
  <si>
    <t>KH 0183</t>
  </si>
  <si>
    <t>KH 0184</t>
  </si>
  <si>
    <t>KH 0185</t>
  </si>
  <si>
    <t>KH 0186</t>
  </si>
  <si>
    <t>KH 0187</t>
  </si>
  <si>
    <t>KH 0188</t>
  </si>
  <si>
    <t>KH 0189</t>
  </si>
  <si>
    <t>KH 0190</t>
  </si>
  <si>
    <t>KH 0191</t>
  </si>
  <si>
    <t>KH 0192</t>
  </si>
  <si>
    <t>KH 0193</t>
  </si>
  <si>
    <t>KH 0194</t>
  </si>
  <si>
    <t>KH 0195</t>
  </si>
  <si>
    <t>KH 0196</t>
  </si>
  <si>
    <t>KH 0197</t>
  </si>
  <si>
    <t>KH 0198</t>
  </si>
  <si>
    <t>KH 0199</t>
  </si>
  <si>
    <t>KH 0200</t>
  </si>
  <si>
    <t>KH 0201</t>
  </si>
  <si>
    <t>KH 0202</t>
  </si>
  <si>
    <t>KH 0203</t>
  </si>
  <si>
    <t>KH 0204</t>
  </si>
  <si>
    <t>KH 0205</t>
  </si>
  <si>
    <t>KH 0206</t>
  </si>
  <si>
    <t>KH 0207</t>
  </si>
  <si>
    <t>KH 0208</t>
  </si>
  <si>
    <t>KH 0209</t>
  </si>
  <si>
    <t>KH 0210</t>
  </si>
  <si>
    <t>KH 0211</t>
  </si>
  <si>
    <t>KH 0212</t>
  </si>
  <si>
    <t>KH 0213</t>
  </si>
  <si>
    <t>KH 0214</t>
  </si>
  <si>
    <t>KH 0215</t>
  </si>
  <si>
    <t>KH 0216</t>
  </si>
  <si>
    <t>KH 0217</t>
  </si>
  <si>
    <t>KH 0218</t>
  </si>
  <si>
    <t>KH 0219</t>
  </si>
  <si>
    <t>KH 0220</t>
  </si>
  <si>
    <t>KH 0221</t>
  </si>
  <si>
    <t>KH 0222</t>
  </si>
  <si>
    <t>KH 0223</t>
  </si>
  <si>
    <t>KH 0224</t>
  </si>
  <si>
    <t>KH 0225</t>
  </si>
  <si>
    <t>KH 0226</t>
  </si>
  <si>
    <t>KH 0227</t>
  </si>
  <si>
    <t>KH 0228</t>
  </si>
  <si>
    <t>KH 0229</t>
  </si>
  <si>
    <t>KH 0230</t>
  </si>
  <si>
    <t>KH 0231</t>
  </si>
  <si>
    <t>KH 0232</t>
  </si>
  <si>
    <t>KH 0233</t>
  </si>
  <si>
    <t>KH 0234</t>
  </si>
  <si>
    <t>KH 0235</t>
  </si>
  <si>
    <t>KH 0236</t>
  </si>
  <si>
    <t>KH 0237</t>
  </si>
  <si>
    <t>KH 0238</t>
  </si>
  <si>
    <t>KH 0239</t>
  </si>
  <si>
    <t>KH 0240</t>
  </si>
  <si>
    <t>KH 0241</t>
  </si>
  <si>
    <t>KH 0242</t>
  </si>
  <si>
    <t>KH 0243</t>
  </si>
  <si>
    <t>KH 0244</t>
  </si>
  <si>
    <t>KH 0245</t>
  </si>
  <si>
    <t>KH 0246</t>
  </si>
  <si>
    <t>KH 0247</t>
  </si>
  <si>
    <t>KH 0248</t>
  </si>
  <si>
    <t>KH 0249</t>
  </si>
  <si>
    <t>KH 0250</t>
  </si>
  <si>
    <t>KH 0251</t>
  </si>
  <si>
    <t>KH 0252</t>
  </si>
  <si>
    <t>KH 0253</t>
  </si>
  <si>
    <t>KH 0254</t>
  </si>
  <si>
    <t>KH 0255</t>
  </si>
  <si>
    <t>KH 0256</t>
  </si>
  <si>
    <t>KH 0257</t>
  </si>
  <si>
    <t>KH 0258</t>
  </si>
  <si>
    <t>KH 0259</t>
  </si>
  <si>
    <t>KH 0260</t>
  </si>
  <si>
    <t>KH 0261</t>
  </si>
  <si>
    <t>KH 0262</t>
  </si>
  <si>
    <t>KH 0263</t>
  </si>
  <si>
    <t>KH 0264</t>
  </si>
  <si>
    <t>KH 0265</t>
  </si>
  <si>
    <t>KH 0266</t>
  </si>
  <si>
    <t>KH 0267</t>
  </si>
  <si>
    <t>KH 0268</t>
  </si>
  <si>
    <t>KH 0269</t>
  </si>
  <si>
    <t>KH 0270</t>
  </si>
  <si>
    <t>KH 0271</t>
  </si>
  <si>
    <t>KH 0272</t>
  </si>
  <si>
    <t>KH 0273</t>
  </si>
  <si>
    <t>KH 0274</t>
  </si>
  <si>
    <t>KH 0275</t>
  </si>
  <si>
    <t>KH 0276</t>
  </si>
  <si>
    <t>KH 0277</t>
  </si>
  <si>
    <t>KH 0278</t>
  </si>
  <si>
    <t>KH 0279</t>
  </si>
  <si>
    <t>KH 0280</t>
  </si>
  <si>
    <t>KH 0281</t>
  </si>
  <si>
    <t>KH 0282</t>
  </si>
  <si>
    <t>KH 0283</t>
  </si>
  <si>
    <t>KH 0284</t>
  </si>
  <si>
    <t>KH 0285</t>
  </si>
  <si>
    <t>KH 0286</t>
  </si>
  <si>
    <t>KH 0287</t>
  </si>
  <si>
    <t>KH 0288</t>
  </si>
  <si>
    <t>KH 0289</t>
  </si>
  <si>
    <t>KH 0290</t>
  </si>
  <si>
    <t>KH 0291</t>
  </si>
  <si>
    <t>KH 0292</t>
  </si>
  <si>
    <t>KH 0293</t>
  </si>
  <si>
    <t>KH 0294</t>
  </si>
  <si>
    <t>KH 0295</t>
  </si>
  <si>
    <t>KH 0296</t>
  </si>
  <si>
    <t>KH 0297</t>
  </si>
  <si>
    <t>KH 0298</t>
  </si>
  <si>
    <t>KH 0299</t>
  </si>
  <si>
    <t>KH 0300</t>
  </si>
  <si>
    <t>KH 0301</t>
  </si>
  <si>
    <t>KH 0302</t>
  </si>
  <si>
    <t>KH 0303</t>
  </si>
  <si>
    <t>KH 0304</t>
  </si>
  <si>
    <t>KH 0305</t>
  </si>
  <si>
    <t>KH 0306</t>
  </si>
  <si>
    <t>KH 0307</t>
  </si>
  <si>
    <t>KH 0308</t>
  </si>
  <si>
    <t>KH 0309</t>
  </si>
  <si>
    <t>KH 0310</t>
  </si>
  <si>
    <t>KH 0311</t>
  </si>
  <si>
    <t>KH 0312</t>
  </si>
  <si>
    <t>KH 0313</t>
  </si>
  <si>
    <t>KH 0314</t>
  </si>
  <si>
    <t>KH 0315</t>
  </si>
  <si>
    <t>KH 0316</t>
  </si>
  <si>
    <t>KH 0317</t>
  </si>
  <si>
    <t>KH 0318</t>
  </si>
  <si>
    <t>KH 0319</t>
  </si>
  <si>
    <t>KH 0320</t>
  </si>
  <si>
    <t>KH 0321</t>
  </si>
  <si>
    <t>KH 0322</t>
  </si>
  <si>
    <t>KH 0323</t>
  </si>
  <si>
    <t>KH 0324</t>
  </si>
  <si>
    <t>KH 0325</t>
  </si>
  <si>
    <t>KH 0326</t>
  </si>
  <si>
    <t>KH 0327</t>
  </si>
  <si>
    <t>KH 0328</t>
  </si>
  <si>
    <t>KH 0329</t>
  </si>
  <si>
    <t>KH 0330</t>
  </si>
  <si>
    <t>KH 0331</t>
  </si>
  <si>
    <t>KH 0332</t>
  </si>
  <si>
    <t>KH 0333</t>
  </si>
  <si>
    <t>KH 0334</t>
  </si>
  <si>
    <t>KH 0335</t>
  </si>
  <si>
    <t>KH 0336</t>
  </si>
  <si>
    <t>KH 0337</t>
  </si>
  <si>
    <t>KH 0338</t>
  </si>
  <si>
    <t>KH 0339</t>
  </si>
  <si>
    <t>KH 0340</t>
  </si>
  <si>
    <t>KH 0341</t>
  </si>
  <si>
    <t>KH 0342</t>
  </si>
  <si>
    <t>KH 0343</t>
  </si>
  <si>
    <t>KH 0344</t>
  </si>
  <si>
    <t>KH 0345</t>
  </si>
  <si>
    <t>KH 0346</t>
  </si>
  <si>
    <t>KH 0347</t>
  </si>
  <si>
    <t>KH 0348</t>
  </si>
  <si>
    <t>KH 0349</t>
  </si>
  <si>
    <t>KH 0350</t>
  </si>
  <si>
    <t>KH 0351</t>
  </si>
  <si>
    <t>KH 0352</t>
  </si>
  <si>
    <t>KH 0353</t>
  </si>
  <si>
    <t>KH 0354</t>
  </si>
  <si>
    <t>KH 0355</t>
  </si>
  <si>
    <t>KH 0356</t>
  </si>
  <si>
    <t>KH 0357</t>
  </si>
  <si>
    <t>KH 0358</t>
  </si>
  <si>
    <t>KH 0359</t>
  </si>
  <si>
    <t>KH 0360</t>
  </si>
  <si>
    <t>KH 0361</t>
  </si>
  <si>
    <t>KH 0362</t>
  </si>
  <si>
    <t>KH 0363</t>
  </si>
  <si>
    <t>KH 0364</t>
  </si>
  <si>
    <t>KH 0365</t>
  </si>
  <si>
    <t>KH 0366</t>
  </si>
  <si>
    <t>KH 0367</t>
  </si>
  <si>
    <t>KH 0368</t>
  </si>
  <si>
    <t>KH 0369</t>
  </si>
  <si>
    <t>KH 0370</t>
  </si>
  <si>
    <t>KH 0371</t>
  </si>
  <si>
    <t>KH 0372</t>
  </si>
  <si>
    <t>KH 0373</t>
  </si>
  <si>
    <t>KH 0374</t>
  </si>
  <si>
    <t>KH 0375</t>
  </si>
  <si>
    <t>KH 0376</t>
  </si>
  <si>
    <t>KH 0377</t>
  </si>
  <si>
    <t>KH 0378</t>
  </si>
  <si>
    <t>KH 0379</t>
  </si>
  <si>
    <t>KH 0380</t>
  </si>
  <si>
    <t>KH 0381</t>
  </si>
  <si>
    <t>KH 0382</t>
  </si>
  <si>
    <t>KH 0383</t>
  </si>
  <si>
    <t>KH 0384</t>
  </si>
  <si>
    <t>KH 0385</t>
  </si>
  <si>
    <t>KH 0386</t>
  </si>
  <si>
    <t>KH 0387</t>
  </si>
  <si>
    <t>KH 0388</t>
  </si>
  <si>
    <t>KH 0389</t>
  </si>
  <si>
    <t>KH 0390</t>
  </si>
  <si>
    <t>KH 0391</t>
  </si>
  <si>
    <t>KH 0392</t>
  </si>
  <si>
    <t>KH 0393</t>
  </si>
  <si>
    <t>KH 0394</t>
  </si>
  <si>
    <t>KH 0395</t>
  </si>
  <si>
    <t>KH 0396</t>
  </si>
  <si>
    <t>KH 0397</t>
  </si>
  <si>
    <t>KH 0398</t>
  </si>
  <si>
    <t>KH 0399</t>
  </si>
  <si>
    <t>KH 0400</t>
  </si>
  <si>
    <t>KH 0401</t>
  </si>
  <si>
    <t>KH 0402</t>
  </si>
  <si>
    <t>KH 0403</t>
  </si>
  <si>
    <t>KH 0404</t>
  </si>
  <si>
    <t>KH 0405</t>
  </si>
  <si>
    <t>KH 0406</t>
  </si>
  <si>
    <t>KH 0407</t>
  </si>
  <si>
    <t>KH 0408</t>
  </si>
  <si>
    <t>KH 0409</t>
  </si>
  <si>
    <t>KH 0410</t>
  </si>
  <si>
    <t>KH 0411</t>
  </si>
  <si>
    <t>KH 0412</t>
  </si>
  <si>
    <t>KH 0413</t>
  </si>
  <si>
    <t>KH 0414</t>
  </si>
  <si>
    <t>KH 0415</t>
  </si>
  <si>
    <t>KH 0416</t>
  </si>
  <si>
    <t>KH 0417</t>
  </si>
  <si>
    <t>KH 0418</t>
  </si>
  <si>
    <t>KH 0419</t>
  </si>
  <si>
    <t>KH 0420</t>
  </si>
  <si>
    <t>KH 0421</t>
  </si>
  <si>
    <t>KH 0422</t>
  </si>
  <si>
    <t>KH 0423</t>
  </si>
  <si>
    <t>KH 0424</t>
  </si>
  <si>
    <t>KH 0425</t>
  </si>
  <si>
    <t>KH 0426</t>
  </si>
  <si>
    <t>KH 0427</t>
  </si>
  <si>
    <t>KH 0428</t>
  </si>
  <si>
    <t>KH 0429</t>
  </si>
  <si>
    <t>KH 0430</t>
  </si>
  <si>
    <t>KH 0431</t>
  </si>
  <si>
    <t>KH 0432</t>
  </si>
  <si>
    <t>KH 0433</t>
  </si>
  <si>
    <t>KH 0434</t>
  </si>
  <si>
    <t>KH 0435</t>
  </si>
  <si>
    <t>KH 0436</t>
  </si>
  <si>
    <t>KH 0437</t>
  </si>
  <si>
    <t>KH 0438</t>
  </si>
  <si>
    <t>KH 0439</t>
  </si>
  <si>
    <t>KH 0440</t>
  </si>
  <si>
    <t>KH 0441</t>
  </si>
  <si>
    <t>KH 0442</t>
  </si>
  <si>
    <t>KH 0443</t>
  </si>
  <si>
    <t>KH 0444</t>
  </si>
  <si>
    <t>KH 0445</t>
  </si>
  <si>
    <t>KH 0446</t>
  </si>
  <si>
    <t>KH 0447</t>
  </si>
  <si>
    <t>KH 0448</t>
  </si>
  <si>
    <t>KH 0449</t>
  </si>
  <si>
    <t>KH 0450</t>
  </si>
  <si>
    <t>KH 0451</t>
  </si>
  <si>
    <t>KH 0452</t>
  </si>
  <si>
    <t>KH 0453</t>
  </si>
  <si>
    <t>KH 0454</t>
  </si>
  <si>
    <t>KH 0455</t>
  </si>
  <si>
    <t>KH 0456</t>
  </si>
  <si>
    <t>KH 0457</t>
  </si>
  <si>
    <t>KH 0458</t>
  </si>
  <si>
    <t>KH 0459</t>
  </si>
  <si>
    <t>KH 0460</t>
  </si>
  <si>
    <t>KH 0461</t>
  </si>
  <si>
    <t>KH 0462</t>
  </si>
  <si>
    <t>KH 0463</t>
  </si>
  <si>
    <t>KH 0464</t>
  </si>
  <si>
    <t>KH 0465</t>
  </si>
  <si>
    <t>KH 0466</t>
  </si>
  <si>
    <t>KH 0467</t>
  </si>
  <si>
    <t>KH 0468</t>
  </si>
  <si>
    <t>KH 0469</t>
  </si>
  <si>
    <t>KH 0470</t>
  </si>
  <si>
    <t>KH 0471</t>
  </si>
  <si>
    <t>KH 0472</t>
  </si>
  <si>
    <t>KH 0473</t>
  </si>
  <si>
    <t>KH 0474</t>
  </si>
  <si>
    <t>KH 0475</t>
  </si>
  <si>
    <t>KH 0476</t>
  </si>
  <si>
    <t>KH 0477</t>
  </si>
  <si>
    <t>KH 0478</t>
  </si>
  <si>
    <t>KH 0479</t>
  </si>
  <si>
    <t>KH 0480</t>
  </si>
  <si>
    <t>KH 0481</t>
  </si>
  <si>
    <t>KH 0482</t>
  </si>
  <si>
    <t>KH 0483</t>
  </si>
  <si>
    <t>KH 0484</t>
  </si>
  <si>
    <t>KH 0485</t>
  </si>
  <si>
    <t>KH 0486</t>
  </si>
  <si>
    <t>KH 0487</t>
  </si>
  <si>
    <t>KH 0488</t>
  </si>
  <si>
    <t>KH 0489</t>
  </si>
  <si>
    <t>KH 0490</t>
  </si>
  <si>
    <t>KH 0491</t>
  </si>
  <si>
    <t>KH 0492</t>
  </si>
  <si>
    <t>KH 0493</t>
  </si>
  <si>
    <t>KH 0494</t>
  </si>
  <si>
    <t>KH 0495</t>
  </si>
  <si>
    <t>KH 0496</t>
  </si>
  <si>
    <t>KH 0497</t>
  </si>
  <si>
    <t>KH 0498</t>
  </si>
  <si>
    <t>KH 0499</t>
  </si>
  <si>
    <t>KH 0500</t>
  </si>
  <si>
    <t>KH 0501</t>
  </si>
  <si>
    <t>KH 0502</t>
  </si>
  <si>
    <t>KH 0503</t>
  </si>
  <si>
    <t>KH 0504</t>
  </si>
  <si>
    <t>KH 0505</t>
  </si>
  <si>
    <t>KH 0506</t>
  </si>
  <si>
    <t>KH 0507</t>
  </si>
  <si>
    <t>KH 0508</t>
  </si>
  <si>
    <t>KH 0509</t>
  </si>
  <si>
    <t>KH 0510</t>
  </si>
  <si>
    <t>KH 0511</t>
  </si>
  <si>
    <t>KH 0512</t>
  </si>
  <si>
    <t>KH 0513</t>
  </si>
  <si>
    <t>KH 0514</t>
  </si>
  <si>
    <t>KH 0515</t>
  </si>
  <si>
    <t>KH 0516</t>
  </si>
  <si>
    <t>KH 0517</t>
  </si>
  <si>
    <t>KH 0518</t>
  </si>
  <si>
    <t>KH 0519</t>
  </si>
  <si>
    <t>KH 0520</t>
  </si>
  <si>
    <t>KH 0521</t>
  </si>
  <si>
    <t>KH 0522</t>
  </si>
  <si>
    <t>KH 0523</t>
  </si>
  <si>
    <t>KH 0524</t>
  </si>
  <si>
    <t>KH 0525</t>
  </si>
  <si>
    <t>KH 0526</t>
  </si>
  <si>
    <t>KH 0527</t>
  </si>
  <si>
    <t>KH 0528</t>
  </si>
  <si>
    <t>KH 0529</t>
  </si>
  <si>
    <t>KH 0530</t>
  </si>
  <si>
    <t>KH 0531</t>
  </si>
  <si>
    <t>KH 0532</t>
  </si>
  <si>
    <t>KH 0533</t>
  </si>
  <si>
    <t>KH 0534</t>
  </si>
  <si>
    <t>KH 0535</t>
  </si>
  <si>
    <t>KH 0536</t>
  </si>
  <si>
    <t>KH 0537</t>
  </si>
  <si>
    <t>KH 0538</t>
  </si>
  <si>
    <t>KH 0539</t>
  </si>
  <si>
    <t>KH 0540</t>
  </si>
  <si>
    <t>KH 0541</t>
  </si>
  <si>
    <t>KH 0542</t>
  </si>
  <si>
    <t>KH 0543</t>
  </si>
  <si>
    <t>KH 0544</t>
  </si>
  <si>
    <t>KH 0545</t>
  </si>
  <si>
    <t>KH 0546</t>
  </si>
  <si>
    <t>KH 0547</t>
  </si>
  <si>
    <t>KH 0548</t>
  </si>
  <si>
    <t>KH 0549</t>
  </si>
  <si>
    <t>KH 0550</t>
  </si>
  <si>
    <t>KH 0551</t>
  </si>
  <si>
    <t>KH 0552</t>
  </si>
  <si>
    <t>KH 0553</t>
  </si>
  <si>
    <t>KH 0554</t>
  </si>
  <si>
    <t>KH 0555</t>
  </si>
  <si>
    <t>KH 0556</t>
  </si>
  <si>
    <t>KH 0557</t>
  </si>
  <si>
    <t>KH 0558</t>
  </si>
  <si>
    <t>KH 0559</t>
  </si>
  <si>
    <t>KH 0560</t>
  </si>
  <si>
    <t>KH 0561</t>
  </si>
  <si>
    <t>KH 0562</t>
  </si>
  <si>
    <t>KH 0563</t>
  </si>
  <si>
    <t>KH 0564</t>
  </si>
  <si>
    <t>KH 0565</t>
  </si>
  <si>
    <t>KH 0566</t>
  </si>
  <si>
    <t>KH 0567</t>
  </si>
  <si>
    <t>KH 0568</t>
  </si>
  <si>
    <t>KH 0569</t>
  </si>
  <si>
    <t>KH 0570</t>
  </si>
  <si>
    <t>KH 0571</t>
  </si>
  <si>
    <t>KH 0572</t>
  </si>
  <si>
    <t>KH 0573</t>
  </si>
  <si>
    <t>KH 0574</t>
  </si>
  <si>
    <t>KH 0575</t>
  </si>
  <si>
    <t>KH 0576</t>
  </si>
  <si>
    <t>KH 0577</t>
  </si>
  <si>
    <t>KH 0578</t>
  </si>
  <si>
    <t>KH 0579</t>
  </si>
  <si>
    <t>KH 0580</t>
  </si>
  <si>
    <t>KH 0581</t>
  </si>
  <si>
    <t>KH 0582</t>
  </si>
  <si>
    <t>KH 0583</t>
  </si>
  <si>
    <t>KH 0584</t>
  </si>
  <si>
    <t>KH 0585</t>
  </si>
  <si>
    <t>KH 0586</t>
  </si>
  <si>
    <t>KH 0587</t>
  </si>
  <si>
    <t>KH 0588</t>
  </si>
  <si>
    <t>KH 0589</t>
  </si>
  <si>
    <t>KH 0590</t>
  </si>
  <si>
    <t>KH 0591</t>
  </si>
  <si>
    <t>KH 0592</t>
  </si>
  <si>
    <t>KH 0593</t>
  </si>
  <si>
    <t>KH 0594</t>
  </si>
  <si>
    <t>KH 0595</t>
  </si>
  <si>
    <t>KH 0596</t>
  </si>
  <si>
    <t>KH 0597</t>
  </si>
  <si>
    <t>KH 0598</t>
  </si>
  <si>
    <t>KH 0599</t>
  </si>
  <si>
    <t>KH 0600</t>
  </si>
  <si>
    <t>KH 0601</t>
  </si>
  <si>
    <t>KH 0602</t>
  </si>
  <si>
    <t>KH 0603</t>
  </si>
  <si>
    <t>KH 0604</t>
  </si>
  <si>
    <t>KH 0605</t>
  </si>
  <si>
    <t>KH 0606</t>
  </si>
  <si>
    <t>KH 0607</t>
  </si>
  <si>
    <t>KH 0608</t>
  </si>
  <si>
    <t>KH 0609</t>
  </si>
  <si>
    <t>KH 0610</t>
  </si>
  <si>
    <t>KH 0611</t>
  </si>
  <si>
    <t>KH 0612</t>
  </si>
  <si>
    <t>KH 0613</t>
  </si>
  <si>
    <t>KH 0614</t>
  </si>
  <si>
    <t>KH 0615</t>
  </si>
  <si>
    <t>KH 0616</t>
  </si>
  <si>
    <t>KH 0617</t>
  </si>
  <si>
    <t>KH 0618</t>
  </si>
  <si>
    <t>KH 0619</t>
  </si>
  <si>
    <t>KH 0620</t>
  </si>
  <si>
    <t>KH 0621</t>
  </si>
  <si>
    <t>KH 0622</t>
  </si>
  <si>
    <t>KH 0623</t>
  </si>
  <si>
    <t>KH 0624</t>
  </si>
  <si>
    <t>KH 0625</t>
  </si>
  <si>
    <t>KH 0626</t>
  </si>
  <si>
    <t>KH 0627</t>
  </si>
  <si>
    <t>KH 0628</t>
  </si>
  <si>
    <t>KH 0629</t>
  </si>
  <si>
    <t>KH 0630</t>
  </si>
  <si>
    <t>KH 0631</t>
  </si>
  <si>
    <t>KH 0632</t>
  </si>
  <si>
    <t>KH 0633</t>
  </si>
  <si>
    <t>KH 0634</t>
  </si>
  <si>
    <t>KH 0635</t>
  </si>
  <si>
    <t>KH 0636</t>
  </si>
  <si>
    <t>KH 0637</t>
  </si>
  <si>
    <t>KH 0638</t>
  </si>
  <si>
    <t>KH 0639</t>
  </si>
  <si>
    <t>KH 0640</t>
  </si>
  <si>
    <t>KH 0641</t>
  </si>
  <si>
    <t>KH 0642</t>
  </si>
  <si>
    <t>KH 0643</t>
  </si>
  <si>
    <t>KH 0644</t>
  </si>
  <si>
    <t>KH 0645</t>
  </si>
  <si>
    <t>KH 0646</t>
  </si>
  <si>
    <t>KH 0647</t>
  </si>
  <si>
    <t>KH 0648</t>
  </si>
  <si>
    <t>KH 0649</t>
  </si>
  <si>
    <t>KH 0650</t>
  </si>
  <si>
    <t>KH 0651</t>
  </si>
  <si>
    <t>KH 0652</t>
  </si>
  <si>
    <t>KH 0653</t>
  </si>
  <si>
    <t>KH 0654</t>
  </si>
  <si>
    <t>KH 0655</t>
  </si>
  <si>
    <t>KH 0656</t>
  </si>
  <si>
    <t>KH 0657</t>
  </si>
  <si>
    <t>KH 0658</t>
  </si>
  <si>
    <t>KH 0659</t>
  </si>
  <si>
    <t>KH 0660</t>
  </si>
  <si>
    <t>KH 0661</t>
  </si>
  <si>
    <t>KH 0662</t>
  </si>
  <si>
    <t>KH 0663</t>
  </si>
  <si>
    <t>KH 0664</t>
  </si>
  <si>
    <t>KH 0665</t>
  </si>
  <si>
    <t>KH 0666</t>
  </si>
  <si>
    <t>KH 0667</t>
  </si>
  <si>
    <t>KH 0668</t>
  </si>
  <si>
    <t>KH 0669</t>
  </si>
  <si>
    <t>KH 0670</t>
  </si>
  <si>
    <t>KH 0671</t>
  </si>
  <si>
    <t>KH 0672</t>
  </si>
  <si>
    <t>KH 0673</t>
  </si>
  <si>
    <t>KH 0674</t>
  </si>
  <si>
    <t>KH 0675</t>
  </si>
  <si>
    <t>KH 0676</t>
  </si>
  <si>
    <t>KH 0677</t>
  </si>
  <si>
    <t>KH 0678</t>
  </si>
  <si>
    <t>KH 0679</t>
  </si>
  <si>
    <t>KH 0680</t>
  </si>
  <si>
    <t>KH 0681</t>
  </si>
  <si>
    <t>KH 0682</t>
  </si>
  <si>
    <t>KH 0683</t>
  </si>
  <si>
    <t>KH 0684</t>
  </si>
  <si>
    <t>KH 0685</t>
  </si>
  <si>
    <t>KH 0686</t>
  </si>
  <si>
    <t>KH 0687</t>
  </si>
  <si>
    <t>KH 0688</t>
  </si>
  <si>
    <t>KH 0689</t>
  </si>
  <si>
    <t>KH 0690</t>
  </si>
  <si>
    <t>KH 0691</t>
  </si>
  <si>
    <t>KH 0692</t>
  </si>
  <si>
    <t>KH 0693</t>
  </si>
  <si>
    <t>KH 0694</t>
  </si>
  <si>
    <t>KH 0695</t>
  </si>
  <si>
    <t>KH 0696</t>
  </si>
  <si>
    <t>KH 0697</t>
  </si>
  <si>
    <t>KH 0698</t>
  </si>
  <si>
    <t>KH 0699</t>
  </si>
  <si>
    <t>KH 0700</t>
  </si>
  <si>
    <t>KH 0701</t>
  </si>
  <si>
    <t>KH 0702</t>
  </si>
  <si>
    <t>KH 0703</t>
  </si>
  <si>
    <t>KH 0704</t>
  </si>
  <si>
    <t>KH 0705</t>
  </si>
  <si>
    <t>KH 0706</t>
  </si>
  <si>
    <t>KH 0707</t>
  </si>
  <si>
    <t>KH 0708</t>
  </si>
  <si>
    <t>KH 0709</t>
  </si>
  <si>
    <t>KH 0710</t>
  </si>
  <si>
    <t>KH 0711</t>
  </si>
  <si>
    <t>KH 0712</t>
  </si>
  <si>
    <t>KH 0713</t>
  </si>
  <si>
    <t>KH 0714</t>
  </si>
  <si>
    <t>KH 0715</t>
  </si>
  <si>
    <t>KH 0716</t>
  </si>
  <si>
    <t>KH 0717</t>
  </si>
  <si>
    <t>KH 0718</t>
  </si>
  <si>
    <t>KH 0719</t>
  </si>
  <si>
    <t>KH 0720</t>
  </si>
  <si>
    <t>KH 0721</t>
  </si>
  <si>
    <t>KH 0722</t>
  </si>
  <si>
    <t>KH 0723</t>
  </si>
  <si>
    <t>KH 0724</t>
  </si>
  <si>
    <t>KH 0725</t>
  </si>
  <si>
    <t>KH 0726</t>
  </si>
  <si>
    <t>KH 0727</t>
  </si>
  <si>
    <t>KH 0728</t>
  </si>
  <si>
    <t>KH 0729</t>
  </si>
  <si>
    <t>KH 0730</t>
  </si>
  <si>
    <t>KH 0731</t>
  </si>
  <si>
    <t>KH 0732</t>
  </si>
  <si>
    <t>KH 0733</t>
  </si>
  <si>
    <t>KH 0734</t>
  </si>
  <si>
    <t>KH 0735</t>
  </si>
  <si>
    <t>KH 0736</t>
  </si>
  <si>
    <t>KH 0737</t>
  </si>
  <si>
    <t>KH 0738</t>
  </si>
  <si>
    <t>KH 0739</t>
  </si>
  <si>
    <t>KH 0740</t>
  </si>
  <si>
    <t>KH 0741</t>
  </si>
  <si>
    <t>KH 0742</t>
  </si>
  <si>
    <t>KH 0743</t>
  </si>
  <si>
    <t>KH 0744</t>
  </si>
  <si>
    <t>KH 0745</t>
  </si>
  <si>
    <t>KH 0746</t>
  </si>
  <si>
    <t>KH 0747</t>
  </si>
  <si>
    <t>KH 0748</t>
  </si>
  <si>
    <t>KH 0749</t>
  </si>
  <si>
    <t>KH 0750</t>
  </si>
  <si>
    <t>KH 0751</t>
  </si>
  <si>
    <t>KH 0752</t>
  </si>
  <si>
    <t>KH 0753</t>
  </si>
  <si>
    <t>KH 0754</t>
  </si>
  <si>
    <t>KH 0755</t>
  </si>
  <si>
    <t>KH 0756</t>
  </si>
  <si>
    <t>KH 0757</t>
  </si>
  <si>
    <t>KH 0758</t>
  </si>
  <si>
    <t>KH 0759</t>
  </si>
  <si>
    <t>KH 0760</t>
  </si>
  <si>
    <t>KH 0761</t>
  </si>
  <si>
    <t>KH 0762</t>
  </si>
  <si>
    <t>KH 0763</t>
  </si>
  <si>
    <t>KH 0764</t>
  </si>
  <si>
    <t>KH 0765</t>
  </si>
  <si>
    <t>KH 0766</t>
  </si>
  <si>
    <t>KH 0767</t>
  </si>
  <si>
    <t>KH 0768</t>
  </si>
  <si>
    <t>KH 0769</t>
  </si>
  <si>
    <t>KH 0770</t>
  </si>
  <si>
    <t>KH 0771</t>
  </si>
  <si>
    <t>KH 0772</t>
  </si>
  <si>
    <t>KH 0773</t>
  </si>
  <si>
    <t>KH 0774</t>
  </si>
  <si>
    <t>KH 0775</t>
  </si>
  <si>
    <t>KH 0776</t>
  </si>
  <si>
    <t>KH 0777</t>
  </si>
  <si>
    <t>KH 0778</t>
  </si>
  <si>
    <t>KH 0779</t>
  </si>
  <si>
    <t>KH 0780</t>
  </si>
  <si>
    <t>KH 0781</t>
  </si>
  <si>
    <t>KH 0782</t>
  </si>
  <si>
    <t>KH 0783</t>
  </si>
  <si>
    <t>KH 0784</t>
  </si>
  <si>
    <t>KH 0785</t>
  </si>
  <si>
    <t>KH 0786</t>
  </si>
  <si>
    <t>KH 0787</t>
  </si>
  <si>
    <t>KH 0788</t>
  </si>
  <si>
    <t>KH 0789</t>
  </si>
  <si>
    <t>KH 0790</t>
  </si>
  <si>
    <t>KH 0791</t>
  </si>
  <si>
    <t>KH 0792</t>
  </si>
  <si>
    <t>KH 0793</t>
  </si>
  <si>
    <t>KH 0794</t>
  </si>
  <si>
    <t>KH 0795</t>
  </si>
  <si>
    <t>KH 0796</t>
  </si>
  <si>
    <t>KH 0797</t>
  </si>
  <si>
    <t>KH 0798</t>
  </si>
  <si>
    <t>KH 0799</t>
  </si>
  <si>
    <t>KH 0800</t>
  </si>
  <si>
    <t>KH 0801</t>
  </si>
  <si>
    <t>KH 0802</t>
  </si>
  <si>
    <t>KH 0803</t>
  </si>
  <si>
    <t>KH 0804</t>
  </si>
  <si>
    <t>KH 0805</t>
  </si>
  <si>
    <t>KH 0806</t>
  </si>
  <si>
    <t>KH 0807</t>
  </si>
  <si>
    <t>KH 0808</t>
  </si>
  <si>
    <t>KH 0809</t>
  </si>
  <si>
    <t>KH 0810</t>
  </si>
  <si>
    <t>KH 0811</t>
  </si>
  <si>
    <t>KH 0812</t>
  </si>
  <si>
    <t>KH 0813</t>
  </si>
  <si>
    <t>KH 0814</t>
  </si>
  <si>
    <t>KH 0815</t>
  </si>
  <si>
    <t>KH 0816</t>
  </si>
  <si>
    <t>KH 0817</t>
  </si>
  <si>
    <t>KH 0818</t>
  </si>
  <si>
    <t>KH 0819</t>
  </si>
  <si>
    <t>KH 0820</t>
  </si>
  <si>
    <t>KH 0821</t>
  </si>
  <si>
    <t>KH 0822</t>
  </si>
  <si>
    <t>KH 0823</t>
  </si>
  <si>
    <t>KH 0824</t>
  </si>
  <si>
    <t>KH 0825</t>
  </si>
  <si>
    <t>KH 0826</t>
  </si>
  <si>
    <t>KH 0827</t>
  </si>
  <si>
    <t>KH 0828</t>
  </si>
  <si>
    <t>KH 0829</t>
  </si>
  <si>
    <t>KH 0830</t>
  </si>
  <si>
    <t>KH 0831</t>
  </si>
  <si>
    <t>KH 0832</t>
  </si>
  <si>
    <t>KH 0833</t>
  </si>
  <si>
    <t>KH 0834</t>
  </si>
  <si>
    <t>KH 0835</t>
  </si>
  <si>
    <t>KH 0836</t>
  </si>
  <si>
    <t>KH 0837</t>
  </si>
  <si>
    <t>KH 0838</t>
  </si>
  <si>
    <t>KH 0839</t>
  </si>
  <si>
    <t>KH 0840</t>
  </si>
  <si>
    <t>KH 0841</t>
  </si>
  <si>
    <t>KH 0842</t>
  </si>
  <si>
    <t>KH 0843</t>
  </si>
  <si>
    <t>KH 0844</t>
  </si>
  <si>
    <t>KH 0845</t>
  </si>
  <si>
    <t>KH 0846</t>
  </si>
  <si>
    <t>KH 0847</t>
  </si>
  <si>
    <t>KH 0848</t>
  </si>
  <si>
    <t>KH 0849</t>
  </si>
  <si>
    <t>KH 0850</t>
  </si>
  <si>
    <t>KH 0851</t>
  </si>
  <si>
    <t>KH 0852</t>
  </si>
  <si>
    <t>KH 0853</t>
  </si>
  <si>
    <t>KH 0854</t>
  </si>
  <si>
    <t>KH 0855</t>
  </si>
  <si>
    <t>KH 0856</t>
  </si>
  <si>
    <t>KH 0857</t>
  </si>
  <si>
    <t>KH 0858</t>
  </si>
  <si>
    <t>KH 0859</t>
  </si>
  <si>
    <t>KH 0860</t>
  </si>
  <si>
    <t>KH 0861</t>
  </si>
  <si>
    <t>KH 0862</t>
  </si>
  <si>
    <t>KH 0863</t>
  </si>
  <si>
    <t>KH 0864</t>
  </si>
  <si>
    <t>KH 0865</t>
  </si>
  <si>
    <t>KH 0866</t>
  </si>
  <si>
    <t>KH 0867</t>
  </si>
  <si>
    <t>KH 0868</t>
  </si>
  <si>
    <t>KH 0869</t>
  </si>
  <si>
    <t>KH 0870</t>
  </si>
  <si>
    <t>KH 0871</t>
  </si>
  <si>
    <t>KH 0872</t>
  </si>
  <si>
    <t>KH 0873</t>
  </si>
  <si>
    <t>KH 0874</t>
  </si>
  <si>
    <t>KH 0875</t>
  </si>
  <si>
    <t>KH 0876</t>
  </si>
  <si>
    <t>KH 0877</t>
  </si>
  <si>
    <t>KH 0878</t>
  </si>
  <si>
    <t>KH 0879</t>
  </si>
  <si>
    <t>KH 0880</t>
  </si>
  <si>
    <t>KH 0881</t>
  </si>
  <si>
    <t>KH 0882</t>
  </si>
  <si>
    <t>KH 0883</t>
  </si>
  <si>
    <t>KH 0884</t>
  </si>
  <si>
    <t>KH 0885</t>
  </si>
  <si>
    <t>KH 0886</t>
  </si>
  <si>
    <t>KH 0887</t>
  </si>
  <si>
    <t>KH 0888</t>
  </si>
  <si>
    <t>KH 0889</t>
  </si>
  <si>
    <t>KH 0890</t>
  </si>
  <si>
    <t>KH 0891</t>
  </si>
  <si>
    <t>KH 0892</t>
  </si>
  <si>
    <t>KH 0893</t>
  </si>
  <si>
    <t>KH 0894</t>
  </si>
  <si>
    <t>KH 0895</t>
  </si>
  <si>
    <t>KH 0896</t>
  </si>
  <si>
    <t>KH 0897</t>
  </si>
  <si>
    <t>KH 0898</t>
  </si>
  <si>
    <t>KH 0899</t>
  </si>
  <si>
    <t>KH 0900</t>
  </si>
  <si>
    <t>KH 0901</t>
  </si>
  <si>
    <t>KH 0902</t>
  </si>
  <si>
    <t>KH 0903</t>
  </si>
  <si>
    <t>KH 0904</t>
  </si>
  <si>
    <t>KH 0905</t>
  </si>
  <si>
    <t>KH 0906</t>
  </si>
  <si>
    <t>KH 0907</t>
  </si>
  <si>
    <t>KH 0908</t>
  </si>
  <si>
    <t>KH 0909</t>
  </si>
  <si>
    <t>KH 0910</t>
  </si>
  <si>
    <t>KH 0911</t>
  </si>
  <si>
    <t>KH 0912</t>
  </si>
  <si>
    <t>KH 0913</t>
  </si>
  <si>
    <t>KH 0914</t>
  </si>
  <si>
    <t>KH 0915</t>
  </si>
  <si>
    <t>KH 0916</t>
  </si>
  <si>
    <t>KH 0917</t>
  </si>
  <si>
    <t>KH 0918</t>
  </si>
  <si>
    <t>KH 0919</t>
  </si>
  <si>
    <t>KH 0920</t>
  </si>
  <si>
    <t>KH 0921</t>
  </si>
  <si>
    <t>KH 0922</t>
  </si>
  <si>
    <t>KH 0923</t>
  </si>
  <si>
    <t>KH 0924</t>
  </si>
  <si>
    <t>KH 0925</t>
  </si>
  <si>
    <t>KH 0926</t>
  </si>
  <si>
    <t>KH 0927</t>
  </si>
  <si>
    <t>KH 0928</t>
  </si>
  <si>
    <t>KH 0929</t>
  </si>
  <si>
    <t>KH 0930</t>
  </si>
  <si>
    <t>KH 0931</t>
  </si>
  <si>
    <t>KH 0932</t>
  </si>
  <si>
    <t>KH 0933</t>
  </si>
  <si>
    <t>KH 0934</t>
  </si>
  <si>
    <t>KH 0935</t>
  </si>
  <si>
    <t>KH 0936</t>
  </si>
  <si>
    <t>KH 0937</t>
  </si>
  <si>
    <t>KH 0938</t>
  </si>
  <si>
    <t>KH 0939</t>
  </si>
  <si>
    <t>KH 0940</t>
  </si>
  <si>
    <t>KH 0941</t>
  </si>
  <si>
    <t>KH 0942</t>
  </si>
  <si>
    <t>KH 0943</t>
  </si>
  <si>
    <t>KH 0944</t>
  </si>
  <si>
    <t>KH 0945</t>
  </si>
  <si>
    <t>KH 0946</t>
  </si>
  <si>
    <t>KH 0947</t>
  </si>
  <si>
    <t>KH 0948</t>
  </si>
  <si>
    <t>KH 0949</t>
  </si>
  <si>
    <t>KH 0950</t>
  </si>
  <si>
    <t>KH 0951</t>
  </si>
  <si>
    <t>KH 0952</t>
  </si>
  <si>
    <t>KH 0953</t>
  </si>
  <si>
    <t>KH 0954</t>
  </si>
  <si>
    <t>KH 0955</t>
  </si>
  <si>
    <t>KH 0956</t>
  </si>
  <si>
    <t>KH 0957</t>
  </si>
  <si>
    <t>KH 0958</t>
  </si>
  <si>
    <t>KH 0959</t>
  </si>
  <si>
    <t>KH 0960</t>
  </si>
  <si>
    <t>KH 0961</t>
  </si>
  <si>
    <t>KH 0962</t>
  </si>
  <si>
    <t>KH 0963</t>
  </si>
  <si>
    <t>KH 0964</t>
  </si>
  <si>
    <t>KH 0965</t>
  </si>
  <si>
    <t>KH 0966</t>
  </si>
  <si>
    <t>KH 0967</t>
  </si>
  <si>
    <t>KH 0968</t>
  </si>
  <si>
    <t>KH 0969</t>
  </si>
  <si>
    <t>KH 0970</t>
  </si>
  <si>
    <t>KH 0971</t>
  </si>
  <si>
    <t>KH 0972</t>
  </si>
  <si>
    <t>KH 0973</t>
  </si>
  <si>
    <t>KH 0974</t>
  </si>
  <si>
    <t>KH 0975</t>
  </si>
  <si>
    <t>KH 0976</t>
  </si>
  <si>
    <t>KH 0977</t>
  </si>
  <si>
    <t>KH 0978</t>
  </si>
  <si>
    <t>KH 0979</t>
  </si>
  <si>
    <t>KH 0980</t>
  </si>
  <si>
    <t>KH 0981</t>
  </si>
  <si>
    <t>KH 0982</t>
  </si>
  <si>
    <t>KH 0983</t>
  </si>
  <si>
    <t>KH 0984</t>
  </si>
  <si>
    <t>KH 0985</t>
  </si>
  <si>
    <t>KH 0986</t>
  </si>
  <si>
    <t>KH 0987</t>
  </si>
  <si>
    <t>KH 0988</t>
  </si>
  <si>
    <t>KH 0989</t>
  </si>
  <si>
    <t>KH 0990</t>
  </si>
  <si>
    <t>KH 0991</t>
  </si>
  <si>
    <t>KH 0992</t>
  </si>
  <si>
    <t>KH 0993</t>
  </si>
  <si>
    <t>KH 0994</t>
  </si>
  <si>
    <t>KH 0995</t>
  </si>
  <si>
    <t>KH 0996</t>
  </si>
  <si>
    <t>KH 0997</t>
  </si>
  <si>
    <t>KH 0998</t>
  </si>
  <si>
    <t>KH 0999</t>
  </si>
  <si>
    <t>KH 1000</t>
  </si>
  <si>
    <t>KH 1001</t>
  </si>
  <si>
    <t>KH 1002</t>
  </si>
  <si>
    <t>KH 1003</t>
  </si>
  <si>
    <t>KH 1004</t>
  </si>
  <si>
    <t>KH 1005</t>
  </si>
  <si>
    <t>KH 1006</t>
  </si>
  <si>
    <t>KH 1007</t>
  </si>
  <si>
    <t>KH 1008</t>
  </si>
  <si>
    <t>KH 1009</t>
  </si>
  <si>
    <t>KH 1010</t>
  </si>
  <si>
    <t>KH 1011</t>
  </si>
  <si>
    <t>KH 1012</t>
  </si>
  <si>
    <t>KH 1013</t>
  </si>
  <si>
    <t>KH 1014</t>
  </si>
  <si>
    <t>KH 1015</t>
  </si>
  <si>
    <t>KH 1016</t>
  </si>
  <si>
    <t>KH 1017</t>
  </si>
  <si>
    <t>KH 1018</t>
  </si>
  <si>
    <t>KH 1019</t>
  </si>
  <si>
    <t>KH 1020</t>
  </si>
  <si>
    <t>KH 1021</t>
  </si>
  <si>
    <t>KH 1022</t>
  </si>
  <si>
    <t>KH 1023</t>
  </si>
  <si>
    <t>KH 1024</t>
  </si>
  <si>
    <t>KH 1025</t>
  </si>
  <si>
    <t>KH 1026</t>
  </si>
  <si>
    <t>KH 1027</t>
  </si>
  <si>
    <t>KH 1028</t>
  </si>
  <si>
    <t>KH 1029</t>
  </si>
  <si>
    <t>KH 1030</t>
  </si>
  <si>
    <t>KH 1031</t>
  </si>
  <si>
    <t>KH 1032</t>
  </si>
  <si>
    <t>KH 1033</t>
  </si>
  <si>
    <t>KH 1034</t>
  </si>
  <si>
    <t>KH 1035</t>
  </si>
  <si>
    <t>KH 1036</t>
  </si>
  <si>
    <t>KH 1037</t>
  </si>
  <si>
    <t>KH 1038</t>
  </si>
  <si>
    <t>KH 1039</t>
  </si>
  <si>
    <t>KH 1040</t>
  </si>
  <si>
    <t>KH 1041</t>
  </si>
  <si>
    <t>KH 1042</t>
  </si>
  <si>
    <t>KH 1043</t>
  </si>
  <si>
    <t>KH 1044</t>
  </si>
  <si>
    <t>KH 1045</t>
  </si>
  <si>
    <t>KH 1046</t>
  </si>
  <si>
    <t>KH 1047</t>
  </si>
  <si>
    <t>KH 1048</t>
  </si>
  <si>
    <t>KH 1049</t>
  </si>
  <si>
    <t>KH 1050</t>
  </si>
  <si>
    <t>KH 1051</t>
  </si>
  <si>
    <t>KH 1052</t>
  </si>
  <si>
    <t>KH 1053</t>
  </si>
  <si>
    <t>KH 1054</t>
  </si>
  <si>
    <t>KH 1055</t>
  </si>
  <si>
    <t>KH 1056</t>
  </si>
  <si>
    <t>KH 1057</t>
  </si>
  <si>
    <t>KH 1058</t>
  </si>
  <si>
    <t>KH 1059</t>
  </si>
  <si>
    <t>KH 1060</t>
  </si>
  <si>
    <t>KH 1061</t>
  </si>
  <si>
    <t>KH 1062</t>
  </si>
  <si>
    <t>KH 1063</t>
  </si>
  <si>
    <t>KH 1064</t>
  </si>
  <si>
    <t>KH 1065</t>
  </si>
  <si>
    <t>KH 1066</t>
  </si>
  <si>
    <t>KH 1067</t>
  </si>
  <si>
    <t>KH 1068</t>
  </si>
  <si>
    <t>KH 1069</t>
  </si>
  <si>
    <t>KH 1070</t>
  </si>
  <si>
    <t>KH 1071</t>
  </si>
  <si>
    <t>KH 1072</t>
  </si>
  <si>
    <t>KH 1073</t>
  </si>
  <si>
    <t>KH 1074</t>
  </si>
  <si>
    <t>KH 1075</t>
  </si>
  <si>
    <t>KH 1076</t>
  </si>
  <si>
    <t>KH 1077</t>
  </si>
  <si>
    <t>KH 1078</t>
  </si>
  <si>
    <t>KH 1079</t>
  </si>
  <si>
    <t>KH 1080</t>
  </si>
  <si>
    <t>KH 1081</t>
  </si>
  <si>
    <t>KH 1082</t>
  </si>
  <si>
    <t>KH 1083</t>
  </si>
  <si>
    <t>KH 1084</t>
  </si>
  <si>
    <t>KH 1085</t>
  </si>
  <si>
    <t>KH 1086</t>
  </si>
  <si>
    <t>KH 1087</t>
  </si>
  <si>
    <t>KH 1088</t>
  </si>
  <si>
    <t>KH 1089</t>
  </si>
  <si>
    <t>KH 1090</t>
  </si>
  <si>
    <t>KH 1091</t>
  </si>
  <si>
    <t>KH 1092</t>
  </si>
  <si>
    <t>KH 1093</t>
  </si>
  <si>
    <t>KH 1094</t>
  </si>
  <si>
    <t>KH 1095</t>
  </si>
  <si>
    <t>KH 1096</t>
  </si>
  <si>
    <t>KH 1097</t>
  </si>
  <si>
    <t>KH 1098</t>
  </si>
  <si>
    <t>KH 1099</t>
  </si>
  <si>
    <t>KH 1100</t>
  </si>
  <si>
    <t>KH 1101</t>
  </si>
  <si>
    <t>KH 1102</t>
  </si>
  <si>
    <t>KH 1103</t>
  </si>
  <si>
    <t>KH 1104</t>
  </si>
  <si>
    <t>KH 1105</t>
  </si>
  <si>
    <t>KH 1106</t>
  </si>
  <si>
    <t>KH 1107</t>
  </si>
  <si>
    <t>KH 1108</t>
  </si>
  <si>
    <t>KH 1109</t>
  </si>
  <si>
    <t>KH 1110</t>
  </si>
  <si>
    <t>KH 1111</t>
  </si>
  <si>
    <t>KH 1112</t>
  </si>
  <si>
    <t>KH 1113</t>
  </si>
  <si>
    <t>KH 1114</t>
  </si>
  <si>
    <t>KH 1115</t>
  </si>
  <si>
    <t>KH 1116</t>
  </si>
  <si>
    <t>KH 1117</t>
  </si>
  <si>
    <t>KH 1118</t>
  </si>
  <si>
    <t>KH 1119</t>
  </si>
  <si>
    <t>KH 1120</t>
  </si>
  <si>
    <t>KH 1121</t>
  </si>
  <si>
    <t>KH 1122</t>
  </si>
  <si>
    <t>KH 1123</t>
  </si>
  <si>
    <t>KH 1124</t>
  </si>
  <si>
    <t>KH 1125</t>
  </si>
  <si>
    <t>KH 1126</t>
  </si>
  <si>
    <t>KH 1127</t>
  </si>
  <si>
    <t>KH 1128</t>
  </si>
  <si>
    <t>KH 1129</t>
  </si>
  <si>
    <t>KH 1130</t>
  </si>
  <si>
    <t>KH 1131</t>
  </si>
  <si>
    <t>KH 1132</t>
  </si>
  <si>
    <t>KH 1133</t>
  </si>
  <si>
    <t>KH 1134</t>
  </si>
  <si>
    <t>KH 1135</t>
  </si>
  <si>
    <t>KH 1136</t>
  </si>
  <si>
    <t>KH 1137</t>
  </si>
  <si>
    <t>KH 1138</t>
  </si>
  <si>
    <t>KH 1139</t>
  </si>
  <si>
    <t>KH 1140</t>
  </si>
  <si>
    <t>KH 1141</t>
  </si>
  <si>
    <t>KH 1142</t>
  </si>
  <si>
    <t>KH 1143</t>
  </si>
  <si>
    <t>KH 1144</t>
  </si>
  <si>
    <t>KH 1145</t>
  </si>
  <si>
    <t>KH 1146</t>
  </si>
  <si>
    <t>KH 1147</t>
  </si>
  <si>
    <t>KH 1148</t>
  </si>
  <si>
    <t>KH 1149</t>
  </si>
  <si>
    <t>KH 1150</t>
  </si>
  <si>
    <t>KH 1151</t>
  </si>
  <si>
    <t>KH 1152</t>
  </si>
  <si>
    <t>KH 1153</t>
  </si>
  <si>
    <t>KH 1154</t>
  </si>
  <si>
    <t>KH 1155</t>
  </si>
  <si>
    <t>KH 1156</t>
  </si>
  <si>
    <t>KH 1157</t>
  </si>
  <si>
    <t>KH 1158</t>
  </si>
  <si>
    <t>KH 1159</t>
  </si>
  <si>
    <t>KH 1160</t>
  </si>
  <si>
    <t>KH 1161</t>
  </si>
  <si>
    <t>KH 1162</t>
  </si>
  <si>
    <t>KH 1163</t>
  </si>
  <si>
    <t>KH 1164</t>
  </si>
  <si>
    <t>KH 1165</t>
  </si>
  <si>
    <t>KH 1166</t>
  </si>
  <si>
    <t>KH 1167</t>
  </si>
  <si>
    <t>KH 1168</t>
  </si>
  <si>
    <t>KH 1169</t>
  </si>
  <si>
    <t>KH 1170</t>
  </si>
  <si>
    <t>KH 1171</t>
  </si>
  <si>
    <t>KH 1172</t>
  </si>
  <si>
    <t>KH 1173</t>
  </si>
  <si>
    <t>KH 1174</t>
  </si>
  <si>
    <t>KH 1175</t>
  </si>
  <si>
    <t>KH 1176</t>
  </si>
  <si>
    <t>KH 1177</t>
  </si>
  <si>
    <t>KH 1178</t>
  </si>
  <si>
    <t>KH 1179</t>
  </si>
  <si>
    <t>KH 1180</t>
  </si>
  <si>
    <t>KH 1181</t>
  </si>
  <si>
    <t>KH 1182</t>
  </si>
  <si>
    <t>KH 1183</t>
  </si>
  <si>
    <t>KH 1184</t>
  </si>
  <si>
    <t>KH 1185</t>
  </si>
  <si>
    <t>KH 1186</t>
  </si>
  <si>
    <t>KH 1187</t>
  </si>
  <si>
    <t>KH 1188</t>
  </si>
  <si>
    <t>KH 1189</t>
  </si>
  <si>
    <t>KH 1190</t>
  </si>
  <si>
    <t>KH 1191</t>
  </si>
  <si>
    <t>KH 1192</t>
  </si>
  <si>
    <t>KH 1193</t>
  </si>
  <si>
    <t>KH 1194</t>
  </si>
  <si>
    <t>KH 1195</t>
  </si>
  <si>
    <t>KH 1196</t>
  </si>
  <si>
    <t>KH 1197</t>
  </si>
  <si>
    <t>KH 1198</t>
  </si>
  <si>
    <t>KH 1199</t>
  </si>
  <si>
    <t>KH 1200</t>
  </si>
  <si>
    <t>KH 1201</t>
  </si>
  <si>
    <t>KH 1202</t>
  </si>
  <si>
    <t>KH 1203</t>
  </si>
  <si>
    <t>KH 1204</t>
  </si>
  <si>
    <t>KH 1205</t>
  </si>
  <si>
    <t>KH 1206</t>
  </si>
  <si>
    <t>KH 1207</t>
  </si>
  <si>
    <t>KH 1208</t>
  </si>
  <si>
    <t>KH 1209</t>
  </si>
  <si>
    <t>KH 1210</t>
  </si>
  <si>
    <t>KH 1211</t>
  </si>
  <si>
    <t>KH 1212</t>
  </si>
  <si>
    <t>KH 1213</t>
  </si>
  <si>
    <t>KH 1214</t>
  </si>
  <si>
    <t>KH 1215</t>
  </si>
  <si>
    <t>KH 1216</t>
  </si>
  <si>
    <t>KH 1217</t>
  </si>
  <si>
    <t>KH 1218</t>
  </si>
  <si>
    <t>KH 1219</t>
  </si>
  <si>
    <t>KH 1220</t>
  </si>
  <si>
    <t>KH 1221</t>
  </si>
  <si>
    <t>KH 1222</t>
  </si>
  <si>
    <t>KH 1223</t>
  </si>
  <si>
    <t>KH 1224</t>
  </si>
  <si>
    <t>KH 1225</t>
  </si>
  <si>
    <t>KH 1226</t>
  </si>
  <si>
    <t>KH 1227</t>
  </si>
  <si>
    <t>KH 1228</t>
  </si>
  <si>
    <t>KH 1229</t>
  </si>
  <si>
    <t>KH 1230</t>
  </si>
  <si>
    <t>KH 1231</t>
  </si>
  <si>
    <t>KH 1232</t>
  </si>
  <si>
    <t>KH 1233</t>
  </si>
  <si>
    <t>KH 1234</t>
  </si>
  <si>
    <t>KH 1235</t>
  </si>
  <si>
    <t>KH 1236</t>
  </si>
  <si>
    <t>KH 1237</t>
  </si>
  <si>
    <t>KH 1238</t>
  </si>
  <si>
    <t>KH 1239</t>
  </si>
  <si>
    <t>KH 1240</t>
  </si>
  <si>
    <t>KH 1241</t>
  </si>
  <si>
    <t>KH 1242</t>
  </si>
  <si>
    <t>KH 1243</t>
  </si>
  <si>
    <t>KH 1244</t>
  </si>
  <si>
    <t>KH 1245</t>
  </si>
  <si>
    <t>KH 1246</t>
  </si>
  <si>
    <t>KH 1247</t>
  </si>
  <si>
    <t>KH 1248</t>
  </si>
  <si>
    <t>KH 1249</t>
  </si>
  <si>
    <t>KH 1250</t>
  </si>
  <si>
    <t>KH 1251</t>
  </si>
  <si>
    <t>KH 1252</t>
  </si>
  <si>
    <t>KH 1253</t>
  </si>
  <si>
    <t>KH 1254</t>
  </si>
  <si>
    <t>KH 1255</t>
  </si>
  <si>
    <t>KH 1256</t>
  </si>
  <si>
    <t>KH 1257</t>
  </si>
  <si>
    <t>KH 1258</t>
  </si>
  <si>
    <t>KH 1259</t>
  </si>
  <si>
    <t>KH 1260</t>
  </si>
  <si>
    <t>KH 1261</t>
  </si>
  <si>
    <t>KH 1262</t>
  </si>
  <si>
    <t>KH 1263</t>
  </si>
  <si>
    <t>KH 1264</t>
  </si>
  <si>
    <t>KH 1265</t>
  </si>
  <si>
    <t>KH 1266</t>
  </si>
  <si>
    <t>KH 1267</t>
  </si>
  <si>
    <t>KH 1268</t>
  </si>
  <si>
    <t>KH 1269</t>
  </si>
  <si>
    <t>KH 1270</t>
  </si>
  <si>
    <t>KH 1271</t>
  </si>
  <si>
    <t>KH 1272</t>
  </si>
  <si>
    <t>KH 1273</t>
  </si>
  <si>
    <t>KH 1274</t>
  </si>
  <si>
    <t>KH 1275</t>
  </si>
  <si>
    <t>KH 1276</t>
  </si>
  <si>
    <t>KH 1277</t>
  </si>
  <si>
    <t>KH 1278</t>
  </si>
  <si>
    <t>KH 1279</t>
  </si>
  <si>
    <t>KH 1280</t>
  </si>
  <si>
    <t>KH 1281</t>
  </si>
  <si>
    <t>KH 1282</t>
  </si>
  <si>
    <t>KH 1283</t>
  </si>
  <si>
    <t>KH 1284</t>
  </si>
  <si>
    <t>KH 1285</t>
  </si>
  <si>
    <t>KH 1286</t>
  </si>
  <si>
    <t>KH 1287</t>
  </si>
  <si>
    <t>KH 1288</t>
  </si>
  <si>
    <t>KH 1289</t>
  </si>
  <si>
    <t>KH 1290</t>
  </si>
  <si>
    <t>KH 1291</t>
  </si>
  <si>
    <t>KH 1292</t>
  </si>
  <si>
    <t>KH 1293</t>
  </si>
  <si>
    <t>KH 1294</t>
  </si>
  <si>
    <t>KH 1295</t>
  </si>
  <si>
    <t>KH 1296</t>
  </si>
  <si>
    <t>KH 1297</t>
  </si>
  <si>
    <t>KH 1298</t>
  </si>
  <si>
    <t>KH 1299</t>
  </si>
  <si>
    <t>KH 1300</t>
  </si>
  <si>
    <t>KH 1301</t>
  </si>
  <si>
    <t>KH 1302</t>
  </si>
  <si>
    <t>KH 1303</t>
  </si>
  <si>
    <t>KH 1304</t>
  </si>
  <si>
    <t>KH 1305</t>
  </si>
  <si>
    <t>KH 1306</t>
  </si>
  <si>
    <t>KH 1307</t>
  </si>
  <si>
    <t>KH 1308</t>
  </si>
  <si>
    <t>KH 1309</t>
  </si>
  <si>
    <t>KH 1310</t>
  </si>
  <si>
    <t>KH 1311</t>
  </si>
  <si>
    <t>KH 1312</t>
  </si>
  <si>
    <t>KH 1313</t>
  </si>
  <si>
    <t>KH 1314</t>
  </si>
  <si>
    <t>KH 1315</t>
  </si>
  <si>
    <t>KH 1316</t>
  </si>
  <si>
    <t>KH 1317</t>
  </si>
  <si>
    <t>KH 1318</t>
  </si>
  <si>
    <t>KH 1319</t>
  </si>
  <si>
    <t>KH 1320</t>
  </si>
  <si>
    <t>KH 1321</t>
  </si>
  <si>
    <t>KH 1322</t>
  </si>
  <si>
    <t>KH 1323</t>
  </si>
  <si>
    <t>KH 1324</t>
  </si>
  <si>
    <t>KH 1325</t>
  </si>
  <si>
    <t>KH 1326</t>
  </si>
  <si>
    <t>KH 1327</t>
  </si>
  <si>
    <t>KH 1328</t>
  </si>
  <si>
    <t>KH 1329</t>
  </si>
  <si>
    <t>KH 1330</t>
  </si>
  <si>
    <t>KH 1331</t>
  </si>
  <si>
    <t>KH 1332</t>
  </si>
  <si>
    <t>KH 1333</t>
  </si>
  <si>
    <t>KH 1334</t>
  </si>
  <si>
    <t>KH 1335</t>
  </si>
  <si>
    <t>KH 1336</t>
  </si>
  <si>
    <t>KH 1337</t>
  </si>
  <si>
    <t>KH 1338</t>
  </si>
  <si>
    <t>KH 1339</t>
  </si>
  <si>
    <t>KH 1340</t>
  </si>
  <si>
    <t>KH 1341</t>
  </si>
  <si>
    <t>KH 1342</t>
  </si>
  <si>
    <t>KH 1343</t>
  </si>
  <si>
    <t>KH 1344</t>
  </si>
  <si>
    <t>KH 1345</t>
  </si>
  <si>
    <t>KH 1346</t>
  </si>
  <si>
    <t>KH 1347</t>
  </si>
  <si>
    <t>KH 1348</t>
  </si>
  <si>
    <t>KH 1349</t>
  </si>
  <si>
    <t>KH 1350</t>
  </si>
  <si>
    <t>KH 1351</t>
  </si>
  <si>
    <t>KH 1352</t>
  </si>
  <si>
    <t>KH 1353</t>
  </si>
  <si>
    <t>KH 1354</t>
  </si>
  <si>
    <t>KH 1355</t>
  </si>
  <si>
    <t>KH 1356</t>
  </si>
  <si>
    <t>KH 1357</t>
  </si>
  <si>
    <t>KH 1358</t>
  </si>
  <si>
    <t>KH 1359</t>
  </si>
  <si>
    <t>KH 1360</t>
  </si>
  <si>
    <t>KH 1361</t>
  </si>
  <si>
    <t>KH 1362</t>
  </si>
  <si>
    <t>KH 1363</t>
  </si>
  <si>
    <t>KH 1364</t>
  </si>
  <si>
    <t>KH 1365</t>
  </si>
  <si>
    <t>KH 1366</t>
  </si>
  <si>
    <t>KH 1367</t>
  </si>
  <si>
    <t>KH 1368</t>
  </si>
  <si>
    <t>KH 1369</t>
  </si>
  <si>
    <t>KH 1370</t>
  </si>
  <si>
    <t>KH 1371</t>
  </si>
  <si>
    <t>KH 1372</t>
  </si>
  <si>
    <t>KH 1373</t>
  </si>
  <si>
    <t>KH 1374</t>
  </si>
  <si>
    <t>KH 1375</t>
  </si>
  <si>
    <t>KH 1376</t>
  </si>
  <si>
    <t>KH 1377</t>
  </si>
  <si>
    <t>KH 1378</t>
  </si>
  <si>
    <t>KH 1379</t>
  </si>
  <si>
    <t>KH 1380</t>
  </si>
  <si>
    <t>KH 1381</t>
  </si>
  <si>
    <t>KH 1382</t>
  </si>
  <si>
    <t>KH 1383</t>
  </si>
  <si>
    <t>KH 1384</t>
  </si>
  <si>
    <t>KH 1385</t>
  </si>
  <si>
    <t>KH 1386</t>
  </si>
  <si>
    <t>KH 1387</t>
  </si>
  <si>
    <t>KH 1388</t>
  </si>
  <si>
    <t>KH 1389</t>
  </si>
  <si>
    <t>KH 1390</t>
  </si>
  <si>
    <t>KH 1391</t>
  </si>
  <si>
    <t>KH 1392</t>
  </si>
  <si>
    <t>KH 1393</t>
  </si>
  <si>
    <t>KH 1394</t>
  </si>
  <si>
    <t>KH 1395</t>
  </si>
  <si>
    <t>KH 1396</t>
  </si>
  <si>
    <t>KH 1397</t>
  </si>
  <si>
    <t>KH 1398</t>
  </si>
  <si>
    <t>KH 1399</t>
  </si>
  <si>
    <t>KH 1400</t>
  </si>
  <si>
    <t>KH 1401</t>
  </si>
  <si>
    <t>KH 1402</t>
  </si>
  <si>
    <t>KH 1403</t>
  </si>
  <si>
    <t>KH 1404</t>
  </si>
  <si>
    <t>KH 1405</t>
  </si>
  <si>
    <t>KH 1406</t>
  </si>
  <si>
    <t>KH 1407</t>
  </si>
  <si>
    <t>KH 1408</t>
  </si>
  <si>
    <t>KH 1409</t>
  </si>
  <si>
    <t>KH 1410</t>
  </si>
  <si>
    <t>KH 1411</t>
  </si>
  <si>
    <t>KH 1412</t>
  </si>
  <si>
    <t>KH 1413</t>
  </si>
  <si>
    <t>KH 1414</t>
  </si>
  <si>
    <t>KH 1415</t>
  </si>
  <si>
    <t>KH 1416</t>
  </si>
  <si>
    <t>KH 1417</t>
  </si>
  <si>
    <t>KH 1418</t>
  </si>
  <si>
    <t>KH 1419</t>
  </si>
  <si>
    <t>KH 1420</t>
  </si>
  <si>
    <t>KH 1421</t>
  </si>
  <si>
    <t>KH 1422</t>
  </si>
  <si>
    <t>KH 1423</t>
  </si>
  <si>
    <t>KH 1424</t>
  </si>
  <si>
    <t>KH 1425</t>
  </si>
  <si>
    <t>KH 1426</t>
  </si>
  <si>
    <t>KH 1427</t>
  </si>
  <si>
    <t>KH 1428</t>
  </si>
  <si>
    <t>KH 1429</t>
  </si>
  <si>
    <t>KH 1430</t>
  </si>
  <si>
    <t>KH 1431</t>
  </si>
  <si>
    <t>KH 1432</t>
  </si>
  <si>
    <t>KH 1433</t>
  </si>
  <si>
    <t>KH 1434</t>
  </si>
  <si>
    <t>KH 1435</t>
  </si>
  <si>
    <t>KH 1436</t>
  </si>
  <si>
    <t>KH 1437</t>
  </si>
  <si>
    <t>KH 1438</t>
  </si>
  <si>
    <t>KH 1439</t>
  </si>
  <si>
    <t>KH 1440</t>
  </si>
  <si>
    <t>KH 1441</t>
  </si>
  <si>
    <t>KH 1442</t>
  </si>
  <si>
    <t>KH 1443</t>
  </si>
  <si>
    <t>KH 1444</t>
  </si>
  <si>
    <t>KH 1445</t>
  </si>
  <si>
    <t>KH 1446</t>
  </si>
  <si>
    <t>KH 1447</t>
  </si>
  <si>
    <t>KH 1448</t>
  </si>
  <si>
    <t>KH 1449</t>
  </si>
  <si>
    <t>KH 1450</t>
  </si>
  <si>
    <t>KH 1451</t>
  </si>
  <si>
    <t>KH 1452</t>
  </si>
  <si>
    <t>KH 1453</t>
  </si>
  <si>
    <t>KH 1454</t>
  </si>
  <si>
    <t>KH 1455</t>
  </si>
  <si>
    <t>KH 1456</t>
  </si>
  <si>
    <t>KH 1457</t>
  </si>
  <si>
    <t>KH 1458</t>
  </si>
  <si>
    <t>KH 1459</t>
  </si>
  <si>
    <t>KH 1460</t>
  </si>
  <si>
    <t>KH 1461</t>
  </si>
  <si>
    <t>KH 1462</t>
  </si>
  <si>
    <t>KH 1463</t>
  </si>
  <si>
    <t>KH 1464</t>
  </si>
  <si>
    <t>KH 1465</t>
  </si>
  <si>
    <t>KH 1466</t>
  </si>
  <si>
    <t>KH 1467</t>
  </si>
  <si>
    <t>KH 1468</t>
  </si>
  <si>
    <t>KH 1469</t>
  </si>
  <si>
    <t>KH 1470</t>
  </si>
  <si>
    <t>KH 1471</t>
  </si>
  <si>
    <t>KH 1472</t>
  </si>
  <si>
    <t>KH 1473</t>
  </si>
  <si>
    <t>KH 1474</t>
  </si>
  <si>
    <t>KH 1475</t>
  </si>
  <si>
    <t>KH 1476</t>
  </si>
  <si>
    <t>KH 1477</t>
  </si>
  <si>
    <t>KH 1478</t>
  </si>
  <si>
    <t>KH 1479</t>
  </si>
  <si>
    <t>KH 1480</t>
  </si>
  <si>
    <t>KH 1481</t>
  </si>
  <si>
    <t>KH 1482</t>
  </si>
  <si>
    <t>KH 1483</t>
  </si>
  <si>
    <t>KH 1484</t>
  </si>
  <si>
    <t>KH 1485</t>
  </si>
  <si>
    <t>KH 1486</t>
  </si>
  <si>
    <t>KH 1487</t>
  </si>
  <si>
    <t>KH 1488</t>
  </si>
  <si>
    <t>KH 1489</t>
  </si>
  <si>
    <t>KH 1490</t>
  </si>
  <si>
    <t>KH 1491</t>
  </si>
  <si>
    <t>KH 1492</t>
  </si>
  <si>
    <t>KH 1493</t>
  </si>
  <si>
    <t>KH 1494</t>
  </si>
  <si>
    <t>KH 1495</t>
  </si>
  <si>
    <t>KH 1496</t>
  </si>
  <si>
    <t>KH 1497</t>
  </si>
  <si>
    <t>KH 1498</t>
  </si>
  <si>
    <t>KH 1499</t>
  </si>
  <si>
    <t>KH 1500</t>
  </si>
  <si>
    <t>KH 1501</t>
  </si>
  <si>
    <t>KH 1502</t>
  </si>
  <si>
    <t>KH 1503</t>
  </si>
  <si>
    <t>KH 1504</t>
  </si>
  <si>
    <t>KH 1505</t>
  </si>
  <si>
    <t>KH 1506</t>
  </si>
  <si>
    <t>KH 1507</t>
  </si>
  <si>
    <t>KH 1508</t>
  </si>
  <si>
    <t>KH 1509</t>
  </si>
  <si>
    <t>KH 1510</t>
  </si>
  <si>
    <t>KH 1511</t>
  </si>
  <si>
    <t>KH 1512</t>
  </si>
  <si>
    <t>KH 1513</t>
  </si>
  <si>
    <t>KH 1514</t>
  </si>
  <si>
    <t>KH 1515</t>
  </si>
  <si>
    <t>KH 1516</t>
  </si>
  <si>
    <t>KH 1517</t>
  </si>
  <si>
    <t>KH 1518</t>
  </si>
  <si>
    <t>KH 1519</t>
  </si>
  <si>
    <t>KH 1520</t>
  </si>
  <si>
    <t>KH 1521</t>
  </si>
  <si>
    <t>KH 1522</t>
  </si>
  <si>
    <t>KH 1523</t>
  </si>
  <si>
    <t>KH 1524</t>
  </si>
  <si>
    <t>KH 1525</t>
  </si>
  <si>
    <t>KH 1526</t>
  </si>
  <si>
    <t>KH 1527</t>
  </si>
  <si>
    <t>KH 1528</t>
  </si>
  <si>
    <t>KH 1529</t>
  </si>
  <si>
    <t>KH 1530</t>
  </si>
  <si>
    <t>KH 1531</t>
  </si>
  <si>
    <t>KH 1532</t>
  </si>
  <si>
    <t>KH 1533</t>
  </si>
  <si>
    <t>KH 1534</t>
  </si>
  <si>
    <t>KH 1535</t>
  </si>
  <si>
    <t>KH 1536</t>
  </si>
  <si>
    <t>KH 1537</t>
  </si>
  <si>
    <t>KH 1538</t>
  </si>
  <si>
    <t>KH 1539</t>
  </si>
  <si>
    <t>KH 1540</t>
  </si>
  <si>
    <t>KH 1541</t>
  </si>
  <si>
    <t>KH 1542</t>
  </si>
  <si>
    <t>KH 1543</t>
  </si>
  <si>
    <t>KH 1544</t>
  </si>
  <si>
    <t>KH 1545</t>
  </si>
  <si>
    <t>KH 1546</t>
  </si>
  <si>
    <t>KH 1547</t>
  </si>
  <si>
    <t>KH 1548</t>
  </si>
  <si>
    <t>KH 1549</t>
  </si>
  <si>
    <t>KH 1550</t>
  </si>
  <si>
    <t>KH 1551</t>
  </si>
  <si>
    <t>KH 1552</t>
  </si>
  <si>
    <t>KH 1553</t>
  </si>
  <si>
    <t>KH 1554</t>
  </si>
  <si>
    <t>KH 1555</t>
  </si>
  <si>
    <t>KH 1556</t>
  </si>
  <si>
    <t>KH 1557</t>
  </si>
  <si>
    <t>KH 1558</t>
  </si>
  <si>
    <t>KH 1559</t>
  </si>
  <si>
    <t>KH 1560</t>
  </si>
  <si>
    <t>KH 1561</t>
  </si>
  <si>
    <t>KH 1562</t>
  </si>
  <si>
    <t>KH 1563</t>
  </si>
  <si>
    <t>KH 1564</t>
  </si>
  <si>
    <t>KH 1565</t>
  </si>
  <si>
    <t>KH 1566</t>
  </si>
  <si>
    <t>KH 1567</t>
  </si>
  <si>
    <t>KH 1568</t>
  </si>
  <si>
    <t>KH 1569</t>
  </si>
  <si>
    <t>KH 1570</t>
  </si>
  <si>
    <t>KH 1571</t>
  </si>
  <si>
    <t>KH 1572</t>
  </si>
  <si>
    <t>KH 1573</t>
  </si>
  <si>
    <t>KH 1574</t>
  </si>
  <si>
    <t>KH 1575</t>
  </si>
  <si>
    <t>KH 1576</t>
  </si>
  <si>
    <t>KH 1577</t>
  </si>
  <si>
    <t>KH 1578</t>
  </si>
  <si>
    <t>KH 1579</t>
  </si>
  <si>
    <t>KH 1580</t>
  </si>
  <si>
    <t>KH 1581</t>
  </si>
  <si>
    <t>KH 1582</t>
  </si>
  <si>
    <t>KH 1583</t>
  </si>
  <si>
    <t>KH 1584</t>
  </si>
  <si>
    <t>KH 1585</t>
  </si>
  <si>
    <t>KH 1586</t>
  </si>
  <si>
    <t>KH 1587</t>
  </si>
  <si>
    <t>KH 1588</t>
  </si>
  <si>
    <t>KH 1589</t>
  </si>
  <si>
    <t>KH 1590</t>
  </si>
  <si>
    <t>KH 1591</t>
  </si>
  <si>
    <t>KH 1592</t>
  </si>
  <si>
    <t>KH 1593</t>
  </si>
  <si>
    <t>KH 1594</t>
  </si>
  <si>
    <t>KH 1595</t>
  </si>
  <si>
    <t>KH 1596</t>
  </si>
  <si>
    <t>KH 1597</t>
  </si>
  <si>
    <t>KH 1598</t>
  </si>
  <si>
    <t>KH 1599</t>
  </si>
  <si>
    <t>KH 1600</t>
  </si>
  <si>
    <t>KH 1601</t>
  </si>
  <si>
    <t>KH 1602</t>
  </si>
  <si>
    <t>KH 1603</t>
  </si>
  <si>
    <t>KH 1604</t>
  </si>
  <si>
    <t>KH 1605</t>
  </si>
  <si>
    <t>KH 1606</t>
  </si>
  <si>
    <t>KH 1607</t>
  </si>
  <si>
    <t>KH 1608</t>
  </si>
  <si>
    <t>KH 1609</t>
  </si>
  <si>
    <t>KH 1610</t>
  </si>
  <si>
    <t>KH 1611</t>
  </si>
  <si>
    <t>KH 1612</t>
  </si>
  <si>
    <t>KH 1613</t>
  </si>
  <si>
    <t>KH 1614</t>
  </si>
  <si>
    <t>KH 1615</t>
  </si>
  <si>
    <t>KH 1616</t>
  </si>
  <si>
    <t>KH 1617</t>
  </si>
  <si>
    <t>KH 1618</t>
  </si>
  <si>
    <t>KH 1619</t>
  </si>
  <si>
    <t>KH 1620</t>
  </si>
  <si>
    <t>KH 1621</t>
  </si>
  <si>
    <t>KH 1622</t>
  </si>
  <si>
    <t>KH 1623</t>
  </si>
  <si>
    <t>KH 1624</t>
  </si>
  <si>
    <t>KH 1625</t>
  </si>
  <si>
    <t>KH 1626</t>
  </si>
  <si>
    <t>KH 1627</t>
  </si>
  <si>
    <t>KH 1628</t>
  </si>
  <si>
    <t>KH 1629</t>
  </si>
  <si>
    <t>KH 1630</t>
  </si>
  <si>
    <t>KH 1631</t>
  </si>
  <si>
    <t>KH 1632</t>
  </si>
  <si>
    <t>KH 1633</t>
  </si>
  <si>
    <t>KH 1634</t>
  </si>
  <si>
    <t>KH 1635</t>
  </si>
  <si>
    <t>KH 1636</t>
  </si>
  <si>
    <t>KH 1637</t>
  </si>
  <si>
    <t>KH 1638</t>
  </si>
  <si>
    <t>KH 1639</t>
  </si>
  <si>
    <t>KH 1640</t>
  </si>
  <si>
    <t>KH 1641</t>
  </si>
  <si>
    <t>KH 1642</t>
  </si>
  <si>
    <t>KH 1643</t>
  </si>
  <si>
    <t>KH 1644</t>
  </si>
  <si>
    <t>KH 1645</t>
  </si>
  <si>
    <t>KH 1646</t>
  </si>
  <si>
    <t>KH 1647</t>
  </si>
  <si>
    <t>KH 1648</t>
  </si>
  <si>
    <t>KH 1649</t>
  </si>
  <si>
    <t>KH 1650</t>
  </si>
  <si>
    <t>KH 1651</t>
  </si>
  <si>
    <t>KH 1652</t>
  </si>
  <si>
    <t>KH 1653</t>
  </si>
  <si>
    <t>KH 1654</t>
  </si>
  <si>
    <t>KH 1655</t>
  </si>
  <si>
    <t>KH 1656</t>
  </si>
  <si>
    <t>KH 1657</t>
  </si>
  <si>
    <t>KH 1658</t>
  </si>
  <si>
    <t>KH 1659</t>
  </si>
  <si>
    <t>KH 1660</t>
  </si>
  <si>
    <t>KH 1661</t>
  </si>
  <si>
    <t>KH 1662</t>
  </si>
  <si>
    <t>KH 1663</t>
  </si>
  <si>
    <t>KH 1664</t>
  </si>
  <si>
    <t>KH 1665</t>
  </si>
  <si>
    <t>KH 1666</t>
  </si>
  <si>
    <t>KH 1667</t>
  </si>
  <si>
    <t>KH 1668</t>
  </si>
  <si>
    <t>KH 1669</t>
  </si>
  <si>
    <t>KH 1670</t>
  </si>
  <si>
    <t>KH 1671</t>
  </si>
  <si>
    <t>KH 1672</t>
  </si>
  <si>
    <t>KH 1673</t>
  </si>
  <si>
    <t>KH 1674</t>
  </si>
  <si>
    <t>KH 1675</t>
  </si>
  <si>
    <t>KH 1676</t>
  </si>
  <si>
    <t>KH 1677</t>
  </si>
  <si>
    <t>KH 1678</t>
  </si>
  <si>
    <t>KH 1679</t>
  </si>
  <si>
    <t>KH 1680</t>
  </si>
  <si>
    <t>KH 1681</t>
  </si>
  <si>
    <t>KH 1682</t>
  </si>
  <si>
    <t>KH 1683</t>
  </si>
  <si>
    <t>KH 1684</t>
  </si>
  <si>
    <t>KH 1685</t>
  </si>
  <si>
    <t>KH 1686</t>
  </si>
  <si>
    <t>KH 1687</t>
  </si>
  <si>
    <t>KH 1688</t>
  </si>
  <si>
    <t>KH 1689</t>
  </si>
  <si>
    <t>KH 1690</t>
  </si>
  <si>
    <t>KH 1691</t>
  </si>
  <si>
    <t>KH 1692</t>
  </si>
  <si>
    <t>KH 1693</t>
  </si>
  <si>
    <t>KH 1694</t>
  </si>
  <si>
    <t>KH 1695</t>
  </si>
  <si>
    <t>KH 1696</t>
  </si>
  <si>
    <t>KH 1697</t>
  </si>
  <si>
    <t>KH 1698</t>
  </si>
  <si>
    <t>KH 1699</t>
  </si>
  <si>
    <t>KH 1700</t>
  </si>
  <si>
    <t>KH 1701</t>
  </si>
  <si>
    <t>KH 1702</t>
  </si>
  <si>
    <t>KH 1703</t>
  </si>
  <si>
    <t>KH 1704</t>
  </si>
  <si>
    <t>KH 1705</t>
  </si>
  <si>
    <t>KH 1706</t>
  </si>
  <si>
    <t>KH 1707</t>
  </si>
  <si>
    <t>KH 1708</t>
  </si>
  <si>
    <t>KH 1709</t>
  </si>
  <si>
    <t>KH 1710</t>
  </si>
  <si>
    <t>KH 1711</t>
  </si>
  <si>
    <t>KH 1712</t>
  </si>
  <si>
    <t>KH 1713</t>
  </si>
  <si>
    <t>KH 1714</t>
  </si>
  <si>
    <t>KH 1715</t>
  </si>
  <si>
    <t>KH 1716</t>
  </si>
  <si>
    <t>KH 1717</t>
  </si>
  <si>
    <t>KH 1718</t>
  </si>
  <si>
    <t>KH 1719</t>
  </si>
  <si>
    <t>KH 1720</t>
  </si>
  <si>
    <t>KH 1721</t>
  </si>
  <si>
    <t>KH 1722</t>
  </si>
  <si>
    <t>KH 1723</t>
  </si>
  <si>
    <t>KH 1724</t>
  </si>
  <si>
    <t>KH 1725</t>
  </si>
  <si>
    <t>KH 1726</t>
  </si>
  <si>
    <t>KH 1727</t>
  </si>
  <si>
    <t>KH 1728</t>
  </si>
  <si>
    <t>KH 1729</t>
  </si>
  <si>
    <t>KH 1730</t>
  </si>
  <si>
    <t>KH 1731</t>
  </si>
  <si>
    <t>KH 1732</t>
  </si>
  <si>
    <t>KH 1733</t>
  </si>
  <si>
    <t>KH 1734</t>
  </si>
  <si>
    <t>KH 1735</t>
  </si>
  <si>
    <t>KH 1736</t>
  </si>
  <si>
    <t>KH 1737</t>
  </si>
  <si>
    <t>KH 1738</t>
  </si>
  <si>
    <t>KH 1739</t>
  </si>
  <si>
    <t>KH 1740</t>
  </si>
  <si>
    <t>KH 1741</t>
  </si>
  <si>
    <t>KH 1742</t>
  </si>
  <si>
    <t>KH 1743</t>
  </si>
  <si>
    <t>KH 1744</t>
  </si>
  <si>
    <t>KH 1745</t>
  </si>
  <si>
    <t>KH 1746</t>
  </si>
  <si>
    <t>KH 1747</t>
  </si>
  <si>
    <t>KH 1748</t>
  </si>
  <si>
    <t>KH 1749</t>
  </si>
  <si>
    <t>KH 1750</t>
  </si>
  <si>
    <t>KH 1751</t>
  </si>
  <si>
    <t>KH 1752</t>
  </si>
  <si>
    <t>KH 1753</t>
  </si>
  <si>
    <t>KH 1754</t>
  </si>
  <si>
    <t>KH 1755</t>
  </si>
  <si>
    <t>KH 1756</t>
  </si>
  <si>
    <t>KH 1757</t>
  </si>
  <si>
    <t>KH 1758</t>
  </si>
  <si>
    <t>KH 1759</t>
  </si>
  <si>
    <t>KH 1760</t>
  </si>
  <si>
    <t>KH 1761</t>
  </si>
  <si>
    <t>KH 1762</t>
  </si>
  <si>
    <t>KH 1763</t>
  </si>
  <si>
    <t>KH 1764</t>
  </si>
  <si>
    <t>KH 1765</t>
  </si>
  <si>
    <t>KH 1766</t>
  </si>
  <si>
    <t>KH 1767</t>
  </si>
  <si>
    <t>KH 1768</t>
  </si>
  <si>
    <t>KH 1769</t>
  </si>
  <si>
    <t>KH 1770</t>
  </si>
  <si>
    <t>KH 1771</t>
  </si>
  <si>
    <t>KH 1772</t>
  </si>
  <si>
    <t>KH 1773</t>
  </si>
  <si>
    <t>KH 1774</t>
  </si>
  <si>
    <t>KH 1775</t>
  </si>
  <si>
    <t>KH 1776</t>
  </si>
  <si>
    <t>KH 1777</t>
  </si>
  <si>
    <t>KH 1778</t>
  </si>
  <si>
    <t>KH 1779</t>
  </si>
  <si>
    <t>KH 1780</t>
  </si>
  <si>
    <t>KH 1781</t>
  </si>
  <si>
    <t>KH 1782</t>
  </si>
  <si>
    <t>KH 1783</t>
  </si>
  <si>
    <t>KH 1784</t>
  </si>
  <si>
    <t>KH 1785</t>
  </si>
  <si>
    <t>KH 1786</t>
  </si>
  <si>
    <t>KH 1787</t>
  </si>
  <si>
    <t>KH 1788</t>
  </si>
  <si>
    <t>KH 1789</t>
  </si>
  <si>
    <t>KH 1790</t>
  </si>
  <si>
    <t>KH 1791</t>
  </si>
  <si>
    <t>KH 1792</t>
  </si>
  <si>
    <t>KH 1793</t>
  </si>
  <si>
    <t>KH 1794</t>
  </si>
  <si>
    <t>KH 1795</t>
  </si>
  <si>
    <t>KH 1796</t>
  </si>
  <si>
    <t>KH 1797</t>
  </si>
  <si>
    <t>KH 1798</t>
  </si>
  <si>
    <t>KH 1799</t>
  </si>
  <si>
    <t>KH 1800</t>
  </si>
  <si>
    <t>KH 1801</t>
  </si>
  <si>
    <t>KH 1802</t>
  </si>
  <si>
    <t>KH 1803</t>
  </si>
  <si>
    <t>KH 1804</t>
  </si>
  <si>
    <t>KH 1805</t>
  </si>
  <si>
    <t>KH 1806</t>
  </si>
  <si>
    <t>KH 1807</t>
  </si>
  <si>
    <t>KH 1808</t>
  </si>
  <si>
    <t>KH 1809</t>
  </si>
  <si>
    <t>KH 1810</t>
  </si>
  <si>
    <t>KH 1811</t>
  </si>
  <si>
    <t>KH 1812</t>
  </si>
  <si>
    <t>KH 1813</t>
  </si>
  <si>
    <t>KH 1814</t>
  </si>
  <si>
    <t>KH 1815</t>
  </si>
  <si>
    <t>KH 1816</t>
  </si>
  <si>
    <t>KH 1817</t>
  </si>
  <si>
    <t>KH 1818</t>
  </si>
  <si>
    <t>KH 1819</t>
  </si>
  <si>
    <t>KH 1820</t>
  </si>
  <si>
    <t>KH 1821</t>
  </si>
  <si>
    <t>KH 1822</t>
  </si>
  <si>
    <t>KH 1823</t>
  </si>
  <si>
    <t>KH 1824</t>
  </si>
  <si>
    <t>KH 1825</t>
  </si>
  <si>
    <t>KH 1826</t>
  </si>
  <si>
    <t>KH 1827</t>
  </si>
  <si>
    <t>KH 1828</t>
  </si>
  <si>
    <t>KH 1829</t>
  </si>
  <si>
    <t>KH 1830</t>
  </si>
  <si>
    <t>KH 1831</t>
  </si>
  <si>
    <t>KH 1832</t>
  </si>
  <si>
    <t>KH 1833</t>
  </si>
  <si>
    <t>KH 1834</t>
  </si>
  <si>
    <t>KH 1835</t>
  </si>
  <si>
    <t>KH 1836</t>
  </si>
  <si>
    <t>KH 1837</t>
  </si>
  <si>
    <t>KH 1838</t>
  </si>
  <si>
    <t>KH 1839</t>
  </si>
  <si>
    <t>KH 1840</t>
  </si>
  <si>
    <t>KH 1841</t>
  </si>
  <si>
    <t>KH 1842</t>
  </si>
  <si>
    <t>KH 1843</t>
  </si>
  <si>
    <t>KH 1844</t>
  </si>
  <si>
    <t>KH 1845</t>
  </si>
  <si>
    <t>KH 1846</t>
  </si>
  <si>
    <t>KH 1847</t>
  </si>
  <si>
    <t>KH 1848</t>
  </si>
  <si>
    <t>KH 1849</t>
  </si>
  <si>
    <t>KH 1850</t>
  </si>
  <si>
    <t>KH 1851</t>
  </si>
  <si>
    <t>KH 1852</t>
  </si>
  <si>
    <t>KH 1853</t>
  </si>
  <si>
    <t>KH 1854</t>
  </si>
  <si>
    <t>KH 1855</t>
  </si>
  <si>
    <t>KH 1856</t>
  </si>
  <si>
    <t>KH 1857</t>
  </si>
  <si>
    <t>KH 1858</t>
  </si>
  <si>
    <t>KH 1859</t>
  </si>
  <si>
    <t>KH 1860</t>
  </si>
  <si>
    <t>KH 1861</t>
  </si>
  <si>
    <t>KH 1862</t>
  </si>
  <si>
    <t>KH 1863</t>
  </si>
  <si>
    <t>KH 1864</t>
  </si>
  <si>
    <t>KH 1865</t>
  </si>
  <si>
    <t>KH 1866</t>
  </si>
  <si>
    <t>KH 1867</t>
  </si>
  <si>
    <t>KH 1868</t>
  </si>
  <si>
    <t>KH 1869</t>
  </si>
  <si>
    <t>KH 1870</t>
  </si>
  <si>
    <t>KH 1871</t>
  </si>
  <si>
    <t>KH 1872</t>
  </si>
  <si>
    <t>KH 1873</t>
  </si>
  <si>
    <t>KH 1874</t>
  </si>
  <si>
    <t>KH 1875</t>
  </si>
  <si>
    <t>KH 1876</t>
  </si>
  <si>
    <t>KH 1877</t>
  </si>
  <si>
    <t>KH 1878</t>
  </si>
  <si>
    <t>KH 1879</t>
  </si>
  <si>
    <t>KH 1880</t>
  </si>
  <si>
    <t>KH 1881</t>
  </si>
  <si>
    <t>KH 1882</t>
  </si>
  <si>
    <t>KH 1883</t>
  </si>
  <si>
    <t>KH 1884</t>
  </si>
  <si>
    <t>KH 1885</t>
  </si>
  <si>
    <t>KH 1886</t>
  </si>
  <si>
    <t>KH 1887</t>
  </si>
  <si>
    <t>KH 1888</t>
  </si>
  <si>
    <t>KH 1889</t>
  </si>
  <si>
    <t>KH 1890</t>
  </si>
  <si>
    <t>KH 1891</t>
  </si>
  <si>
    <t>KH 1892</t>
  </si>
  <si>
    <t>KH 1893</t>
  </si>
  <si>
    <t>KH 1894</t>
  </si>
  <si>
    <t>KH 1895</t>
  </si>
  <si>
    <t>KH 1896</t>
  </si>
  <si>
    <t>KH 1897</t>
  </si>
  <si>
    <t>KH 1898</t>
  </si>
  <si>
    <t>KH 1899</t>
  </si>
  <si>
    <t>KH 1900</t>
  </si>
  <si>
    <t>KH 1901</t>
  </si>
  <si>
    <t>KH 1902</t>
  </si>
  <si>
    <t>KH 1903</t>
  </si>
  <si>
    <t>KH 1904</t>
  </si>
  <si>
    <t>KH 1905</t>
  </si>
  <si>
    <t>KH 1906</t>
  </si>
  <si>
    <t>KH 1907</t>
  </si>
  <si>
    <t>KH 1908</t>
  </si>
  <si>
    <t>KH 1909</t>
  </si>
  <si>
    <t>KH 1910</t>
  </si>
  <si>
    <t>KH 1911</t>
  </si>
  <si>
    <t>KH 1912</t>
  </si>
  <si>
    <t>KH 1913</t>
  </si>
  <si>
    <t>KH 1914</t>
  </si>
  <si>
    <t>KH 1915</t>
  </si>
  <si>
    <t>KH 1916</t>
  </si>
  <si>
    <t>KH 1917</t>
  </si>
  <si>
    <t>KH 1918</t>
  </si>
  <si>
    <t>KH 1919</t>
  </si>
  <si>
    <t>KH 1920</t>
  </si>
  <si>
    <t>KH 1921</t>
  </si>
  <si>
    <t>KH 1922</t>
  </si>
  <si>
    <t>KH 1923</t>
  </si>
  <si>
    <t>KH 1924</t>
  </si>
  <si>
    <t>KH 1925</t>
  </si>
  <si>
    <t>KH 1926</t>
  </si>
  <si>
    <t>KH 1927</t>
  </si>
  <si>
    <t>KH 1928</t>
  </si>
  <si>
    <t>KH 1929</t>
  </si>
  <si>
    <t>KH 1930</t>
  </si>
  <si>
    <t>KH 1931</t>
  </si>
  <si>
    <t>KH 1932</t>
  </si>
  <si>
    <t>KH 1933</t>
  </si>
  <si>
    <t>KH 1934</t>
  </si>
  <si>
    <t>KH 1935</t>
  </si>
  <si>
    <t>KH 1936</t>
  </si>
  <si>
    <t>KH 1937</t>
  </si>
  <si>
    <t>KH 1938</t>
  </si>
  <si>
    <t>KH 1939</t>
  </si>
  <si>
    <t>KH 1940</t>
  </si>
  <si>
    <t>KH 1941</t>
  </si>
  <si>
    <t>KH 1942</t>
  </si>
  <si>
    <t>KH 1943</t>
  </si>
  <si>
    <t>KH 1944</t>
  </si>
  <si>
    <t>KH 1945</t>
  </si>
  <si>
    <t>KH 1946</t>
  </si>
  <si>
    <t>KH 1947</t>
  </si>
  <si>
    <t>KH 1948</t>
  </si>
  <si>
    <t>KH 1949</t>
  </si>
  <si>
    <t>KH 1950</t>
  </si>
  <si>
    <t>KH 1951</t>
  </si>
  <si>
    <t>KH 1952</t>
  </si>
  <si>
    <t>KH 1953</t>
  </si>
  <si>
    <t>KH 1954</t>
  </si>
  <si>
    <t>KH 1955</t>
  </si>
  <si>
    <t>KH 1956</t>
  </si>
  <si>
    <t>KH 1957</t>
  </si>
  <si>
    <t>KH 1958</t>
  </si>
  <si>
    <t>KH 1959</t>
  </si>
  <si>
    <t>KH 1960</t>
  </si>
  <si>
    <t>KH 1961</t>
  </si>
  <si>
    <t>KH 1962</t>
  </si>
  <si>
    <t>KH 1963</t>
  </si>
  <si>
    <t>KH 1964</t>
  </si>
  <si>
    <t>KH 1965</t>
  </si>
  <si>
    <t>KH 1966</t>
  </si>
  <si>
    <t>KH 1967</t>
  </si>
  <si>
    <t>KH 1968</t>
  </si>
  <si>
    <t>KH 1969</t>
  </si>
  <si>
    <t>KH 1970</t>
  </si>
  <si>
    <t>KH 1971</t>
  </si>
  <si>
    <t>KH 1972</t>
  </si>
  <si>
    <t>KH 1973</t>
  </si>
  <si>
    <t>KH 1974</t>
  </si>
  <si>
    <t>KH 1975</t>
  </si>
  <si>
    <t>KH 1976</t>
  </si>
  <si>
    <t>KH 1977</t>
  </si>
  <si>
    <t>KH 1978</t>
  </si>
  <si>
    <t>KH 1979</t>
  </si>
  <si>
    <t>KH 1980</t>
  </si>
  <si>
    <t>KH 1981</t>
  </si>
  <si>
    <t>KH 1982</t>
  </si>
  <si>
    <t>KH 1983</t>
  </si>
  <si>
    <t>KH 1984</t>
  </si>
  <si>
    <t>KH 1985</t>
  </si>
  <si>
    <t>KH 1986</t>
  </si>
  <si>
    <t>KH 1987</t>
  </si>
  <si>
    <t>KH 1988</t>
  </si>
  <si>
    <t>KH 1989</t>
  </si>
  <si>
    <t>KH 1990</t>
  </si>
  <si>
    <t>KH 1991</t>
  </si>
  <si>
    <t>KH 1992</t>
  </si>
  <si>
    <t>KH 1993</t>
  </si>
  <si>
    <t>KH 1994</t>
  </si>
  <si>
    <t>KH 1995</t>
  </si>
  <si>
    <t>KH 1996</t>
  </si>
  <si>
    <t>KH 1997</t>
  </si>
  <si>
    <t>KH 1998</t>
  </si>
  <si>
    <t>KH 1999</t>
  </si>
  <si>
    <t>KH 2000</t>
  </si>
  <si>
    <t>KH 2001</t>
  </si>
  <si>
    <t>KH 2002</t>
  </si>
  <si>
    <t>KH 2003</t>
  </si>
  <si>
    <t>KH 2004</t>
  </si>
  <si>
    <t>KH 2005</t>
  </si>
  <si>
    <t>KH 2006</t>
  </si>
  <si>
    <t>KH 2007</t>
  </si>
  <si>
    <t>KH 2008</t>
  </si>
  <si>
    <t>KH 2009</t>
  </si>
  <si>
    <t>KH 2010</t>
  </si>
  <si>
    <t>KH 2011</t>
  </si>
  <si>
    <t>KH 2012</t>
  </si>
  <si>
    <t>KH 2013</t>
  </si>
  <si>
    <t>KH 2014</t>
  </si>
  <si>
    <t>KH 2015</t>
  </si>
  <si>
    <t>KH 2016</t>
  </si>
  <si>
    <t>KH 2017</t>
  </si>
  <si>
    <t>KH 2018</t>
  </si>
  <si>
    <t>KH 2019</t>
  </si>
  <si>
    <t>KH 2020</t>
  </si>
  <si>
    <t>KH 2021</t>
  </si>
  <si>
    <t>KH 2022</t>
  </si>
  <si>
    <t>KH 2023</t>
  </si>
  <si>
    <t>KH 2024</t>
  </si>
  <si>
    <t>KH 2025</t>
  </si>
  <si>
    <t>KH 2026</t>
  </si>
  <si>
    <t>KH 2027</t>
  </si>
  <si>
    <t>KH 2028</t>
  </si>
  <si>
    <t>KH 2029</t>
  </si>
  <si>
    <t>KH 2030</t>
  </si>
  <si>
    <t>KH 2031</t>
  </si>
  <si>
    <t>KH 2032</t>
  </si>
  <si>
    <t>KH 2033</t>
  </si>
  <si>
    <t>KH 2034</t>
  </si>
  <si>
    <t>KH 2035</t>
  </si>
  <si>
    <t>KH 2036</t>
  </si>
  <si>
    <t>KH 2037</t>
  </si>
  <si>
    <t>KH 2038</t>
  </si>
  <si>
    <t>KH 2039</t>
  </si>
  <si>
    <t>KH 2040</t>
  </si>
  <si>
    <t>KH 2041</t>
  </si>
  <si>
    <t>KH 2042</t>
  </si>
  <si>
    <t>KH 2043</t>
  </si>
  <si>
    <t>KH 2044</t>
  </si>
  <si>
    <t>KH 2045</t>
  </si>
  <si>
    <t>KH 2046</t>
  </si>
  <si>
    <t>KH 2047</t>
  </si>
  <si>
    <t>KH 2048</t>
  </si>
  <si>
    <t>KH 2049</t>
  </si>
  <si>
    <t>KH 2050</t>
  </si>
  <si>
    <t>KH 2051</t>
  </si>
  <si>
    <t>KH 2052</t>
  </si>
  <si>
    <t>KH 2053</t>
  </si>
  <si>
    <t>KH 2054</t>
  </si>
  <si>
    <t>KH 2055</t>
  </si>
  <si>
    <t>KH 2056</t>
  </si>
  <si>
    <t>KH 2057</t>
  </si>
  <si>
    <t>KH 2058</t>
  </si>
  <si>
    <t>KH 2059</t>
  </si>
  <si>
    <t>KH 2060</t>
  </si>
  <si>
    <t>KH 2061</t>
  </si>
  <si>
    <t>KH 2062</t>
  </si>
  <si>
    <t>KH 2063</t>
  </si>
  <si>
    <t>KH 2064</t>
  </si>
  <si>
    <t>KH 2065</t>
  </si>
  <si>
    <t>KH 2066</t>
  </si>
  <si>
    <t>KH 2067</t>
  </si>
  <si>
    <t>KH 2068</t>
  </si>
  <si>
    <t>KH 2069</t>
  </si>
  <si>
    <t>KH 2070</t>
  </si>
  <si>
    <t>KH 2071</t>
  </si>
  <si>
    <t>KH 2072</t>
  </si>
  <si>
    <t>KH 2073</t>
  </si>
  <si>
    <t>KH 2074</t>
  </si>
  <si>
    <t>KH 2075</t>
  </si>
  <si>
    <t>KH 2076</t>
  </si>
  <si>
    <t>KH 2077</t>
  </si>
  <si>
    <t>KH 2078</t>
  </si>
  <si>
    <t>KH 2079</t>
  </si>
  <si>
    <t>KH 2080</t>
  </si>
  <si>
    <t>KH 2081</t>
  </si>
  <si>
    <t>KH 2082</t>
  </si>
  <si>
    <t>KH 2083</t>
  </si>
  <si>
    <t>KH 2084</t>
  </si>
  <si>
    <t>KH 2085</t>
  </si>
  <si>
    <t>KH 2086</t>
  </si>
  <si>
    <t>KH 2087</t>
  </si>
  <si>
    <t>KH 2088</t>
  </si>
  <si>
    <t>KH 2089</t>
  </si>
  <si>
    <t>KH 2090</t>
  </si>
  <si>
    <t>KH 2091</t>
  </si>
  <si>
    <t>KH 2092</t>
  </si>
  <si>
    <t>KH 2093</t>
  </si>
  <si>
    <t>KH 2094</t>
  </si>
  <si>
    <t>KH 2095</t>
  </si>
  <si>
    <t>KH 2096</t>
  </si>
  <si>
    <t>KH 2097</t>
  </si>
  <si>
    <t>KH 2098</t>
  </si>
  <si>
    <t>KH 2099</t>
  </si>
  <si>
    <t>KH 2100</t>
  </si>
  <si>
    <t>KH 2101</t>
  </si>
  <si>
    <t>KH 2102</t>
  </si>
  <si>
    <t>KH 2103</t>
  </si>
  <si>
    <t>KH 2104</t>
  </si>
  <si>
    <t>KH 2105</t>
  </si>
  <si>
    <t>KH 2106</t>
  </si>
  <si>
    <t>KH 2107</t>
  </si>
  <si>
    <t>KH 2108</t>
  </si>
  <si>
    <t>KH 2109</t>
  </si>
  <si>
    <t>KH 2110</t>
  </si>
  <si>
    <t>KH 2111</t>
  </si>
  <si>
    <t>KH 2112</t>
  </si>
  <si>
    <t>KH 2113</t>
  </si>
  <si>
    <t>KH 2114</t>
  </si>
  <si>
    <t>KH 2115</t>
  </si>
  <si>
    <t>KH 2116</t>
  </si>
  <si>
    <t>KH 2117</t>
  </si>
  <si>
    <t>KH 2118</t>
  </si>
  <si>
    <t>KH 2119</t>
  </si>
  <si>
    <t>KH 2120</t>
  </si>
  <si>
    <t>KH 2121</t>
  </si>
  <si>
    <t>KH 2122</t>
  </si>
  <si>
    <t>KH 2123</t>
  </si>
  <si>
    <t>KH 2124</t>
  </si>
  <si>
    <t>KH 2125</t>
  </si>
  <si>
    <t>KH 2126</t>
  </si>
  <si>
    <t>KH 2127</t>
  </si>
  <si>
    <t>KH 2128</t>
  </si>
  <si>
    <t>KH 2129</t>
  </si>
  <si>
    <t>KH 2130</t>
  </si>
  <si>
    <t>KH 2131</t>
  </si>
  <si>
    <t>KH 2132</t>
  </si>
  <si>
    <t>KH 2133</t>
  </si>
  <si>
    <t>KH 2134</t>
  </si>
  <si>
    <t>KH 2135</t>
  </si>
  <si>
    <t>KH 2136</t>
  </si>
  <si>
    <t>KH 2137</t>
  </si>
  <si>
    <t>KH 2138</t>
  </si>
  <si>
    <t>KH 2139</t>
  </si>
  <si>
    <t>KH 2140</t>
  </si>
  <si>
    <t>KH 2141</t>
  </si>
  <si>
    <t>KH 2142</t>
  </si>
  <si>
    <t>KH 2143</t>
  </si>
  <si>
    <t>KH 2144</t>
  </si>
  <si>
    <t>KH 2145</t>
  </si>
  <si>
    <t>KH 2146</t>
  </si>
  <si>
    <t>KH 2147</t>
  </si>
  <si>
    <t>KH 2148</t>
  </si>
  <si>
    <t>KH 2149</t>
  </si>
  <si>
    <t>KH 2150</t>
  </si>
  <si>
    <t>KH 2151</t>
  </si>
  <si>
    <t>KH 2152</t>
  </si>
  <si>
    <t>KH 2153</t>
  </si>
  <si>
    <t>KH 2154</t>
  </si>
  <si>
    <t>KH 2155</t>
  </si>
  <si>
    <t>KH 2156</t>
  </si>
  <si>
    <t>KH 2157</t>
  </si>
  <si>
    <t>KH 2158</t>
  </si>
  <si>
    <t>KH 2159</t>
  </si>
  <si>
    <t>KH 2160</t>
  </si>
  <si>
    <t>KH 2161</t>
  </si>
  <si>
    <t>KH 2162</t>
  </si>
  <si>
    <t>KH 2163</t>
  </si>
  <si>
    <t>KH 2164</t>
  </si>
  <si>
    <t>KH 2165</t>
  </si>
  <si>
    <t>KH 2166</t>
  </si>
  <si>
    <t>KH 2167</t>
  </si>
  <si>
    <t>KH 2168</t>
  </si>
  <si>
    <t>KH 2169</t>
  </si>
  <si>
    <t>KH 2170</t>
  </si>
  <si>
    <t>KH 2171</t>
  </si>
  <si>
    <t>KH 2172</t>
  </si>
  <si>
    <t>KH 2173</t>
  </si>
  <si>
    <t>KH 2174</t>
  </si>
  <si>
    <t>KH 2175</t>
  </si>
  <si>
    <t>KH 2176</t>
  </si>
  <si>
    <t>KH 2177</t>
  </si>
  <si>
    <t>KH 2178</t>
  </si>
  <si>
    <t>KH 2179</t>
  </si>
  <si>
    <t>KH 2180</t>
  </si>
  <si>
    <t>KH 2181</t>
  </si>
  <si>
    <t>KH 2182</t>
  </si>
  <si>
    <t>KH 2183</t>
  </si>
  <si>
    <t>KH 2184</t>
  </si>
  <si>
    <t>KH 2185</t>
  </si>
  <si>
    <t>KH 2186</t>
  </si>
  <si>
    <t>KH 2187</t>
  </si>
  <si>
    <t>KH 2188</t>
  </si>
  <si>
    <t>KH 2189</t>
  </si>
  <si>
    <t>KH 2190</t>
  </si>
  <si>
    <t>KH 2191</t>
  </si>
  <si>
    <t>KH 2192</t>
  </si>
  <si>
    <t>KH 2193</t>
  </si>
  <si>
    <t>KH 2194</t>
  </si>
  <si>
    <t>KH 2195</t>
  </si>
  <si>
    <t>KH 2196</t>
  </si>
  <si>
    <t>KH 2197</t>
  </si>
  <si>
    <t>KH 2198</t>
  </si>
  <si>
    <t>KH 2199</t>
  </si>
  <si>
    <t>KH 2200</t>
  </si>
  <si>
    <t>KH 2201</t>
  </si>
  <si>
    <t>KH 2202</t>
  </si>
  <si>
    <t>KH 2203</t>
  </si>
  <si>
    <t>KH 2204</t>
  </si>
  <si>
    <t>KH 2205</t>
  </si>
  <si>
    <t>KH 2206</t>
  </si>
  <si>
    <t>KH 2207</t>
  </si>
  <si>
    <t>KH 2208</t>
  </si>
  <si>
    <t>KH 2209</t>
  </si>
  <si>
    <t>KH 2210</t>
  </si>
  <si>
    <t>KH 2211</t>
  </si>
  <si>
    <t>KH 2212</t>
  </si>
  <si>
    <t>KH 2213</t>
  </si>
  <si>
    <t>KH 2214</t>
  </si>
  <si>
    <t>KH 2215</t>
  </si>
  <si>
    <t>KH 2216</t>
  </si>
  <si>
    <t>KH 2217</t>
  </si>
  <si>
    <t>KH 2218</t>
  </si>
  <si>
    <t>KH 2219</t>
  </si>
  <si>
    <t>KH 2220</t>
  </si>
  <si>
    <t>KH 2221</t>
  </si>
  <si>
    <t>KH 2222</t>
  </si>
  <si>
    <t>KH 2223</t>
  </si>
  <si>
    <t>KH 2224</t>
  </si>
  <si>
    <t>KH 2225</t>
  </si>
  <si>
    <t>KH 2226</t>
  </si>
  <si>
    <t>KH 2227</t>
  </si>
  <si>
    <t>KH 2228</t>
  </si>
  <si>
    <t>KH 2229</t>
  </si>
  <si>
    <t>KH 2230</t>
  </si>
  <si>
    <t>KH 2231</t>
  </si>
  <si>
    <t>KH 2232</t>
  </si>
  <si>
    <t>KH 2233</t>
  </si>
  <si>
    <t>KH 2234</t>
  </si>
  <si>
    <t>KH 2235</t>
  </si>
  <si>
    <t>KH 2236</t>
  </si>
  <si>
    <t>KH 2237</t>
  </si>
  <si>
    <t>KH 2238</t>
  </si>
  <si>
    <t>KH 2239</t>
  </si>
  <si>
    <t>KH 2240</t>
  </si>
  <si>
    <t>KH 2241</t>
  </si>
  <si>
    <t>KH 2242</t>
  </si>
  <si>
    <t>KH 2243</t>
  </si>
  <si>
    <t>KH 2244</t>
  </si>
  <si>
    <t>KH 2245</t>
  </si>
  <si>
    <t>KH 2246</t>
  </si>
  <si>
    <t>KH 2247</t>
  </si>
  <si>
    <t>KH 2248</t>
  </si>
  <si>
    <t>KH 2249</t>
  </si>
  <si>
    <t>KH 2250</t>
  </si>
  <si>
    <t>KH 2251</t>
  </si>
  <si>
    <t>KH 2252</t>
  </si>
  <si>
    <t>KH 2253</t>
  </si>
  <si>
    <t>KH 2254</t>
  </si>
  <si>
    <t>KH 2255</t>
  </si>
  <si>
    <t>KH 2256</t>
  </si>
  <si>
    <t>KH 2257</t>
  </si>
  <si>
    <t>KH 2258</t>
  </si>
  <si>
    <t>KH 2259</t>
  </si>
  <si>
    <t>KH 2260</t>
  </si>
  <si>
    <t>KH 2261</t>
  </si>
  <si>
    <t>KH 2262</t>
  </si>
  <si>
    <t>KH 2263</t>
  </si>
  <si>
    <t>KH 2264</t>
  </si>
  <si>
    <t>KH 2265</t>
  </si>
  <si>
    <t>KH 2266</t>
  </si>
  <si>
    <t>KH 2267</t>
  </si>
  <si>
    <t>KH 2268</t>
  </si>
  <si>
    <t>KH 2269</t>
  </si>
  <si>
    <t>KH 2270</t>
  </si>
  <si>
    <t>KH 2271</t>
  </si>
  <si>
    <t>KH 2272</t>
  </si>
  <si>
    <t>KH 2273</t>
  </si>
  <si>
    <t>KH 2274</t>
  </si>
  <si>
    <t>KH 2275</t>
  </si>
  <si>
    <t>KH 2276</t>
  </si>
  <si>
    <t>KH 2277</t>
  </si>
  <si>
    <t>KH 2278</t>
  </si>
  <si>
    <t>KH 2279</t>
  </si>
  <si>
    <t>KH 2280</t>
  </si>
  <si>
    <t>KH 2281</t>
  </si>
  <si>
    <t>KH 2282</t>
  </si>
  <si>
    <t>KH 2283</t>
  </si>
  <si>
    <t>KH 2284</t>
  </si>
  <si>
    <t>KH 2285</t>
  </si>
  <si>
    <t>KH 2286</t>
  </si>
  <si>
    <t>KH 2287</t>
  </si>
  <si>
    <t>KH 2288</t>
  </si>
  <si>
    <t>KH 2289</t>
  </si>
  <si>
    <t>KH 2290</t>
  </si>
  <si>
    <t>KH 2291</t>
  </si>
  <si>
    <t>KH 2292</t>
  </si>
  <si>
    <t>KH 2293</t>
  </si>
  <si>
    <t>KH 2294</t>
  </si>
  <si>
    <t>KH 2295</t>
  </si>
  <si>
    <t>KH 2296</t>
  </si>
  <si>
    <t>KH 2297</t>
  </si>
  <si>
    <t>KH 2298</t>
  </si>
  <si>
    <t>KH 2299</t>
  </si>
  <si>
    <t>KH 2300</t>
  </si>
  <si>
    <t>KH 2301</t>
  </si>
  <si>
    <t>KH 2302</t>
  </si>
  <si>
    <t>KH 2303</t>
  </si>
  <si>
    <t>KH 2304</t>
  </si>
  <si>
    <t>KH 2305</t>
  </si>
  <si>
    <t>KH 2306</t>
  </si>
  <si>
    <t>KH 2307</t>
  </si>
  <si>
    <t>KH 2308</t>
  </si>
  <si>
    <t>KH 2309</t>
  </si>
  <si>
    <t>KH 2310</t>
  </si>
  <si>
    <t>KH 2311</t>
  </si>
  <si>
    <t>KH 2312</t>
  </si>
  <si>
    <t>KH 2313</t>
  </si>
  <si>
    <t>KH 2314</t>
  </si>
  <si>
    <t>KH 2315</t>
  </si>
  <si>
    <t>KH 2316</t>
  </si>
  <si>
    <t>KH 2317</t>
  </si>
  <si>
    <t>KH 2318</t>
  </si>
  <si>
    <t>KH 2319</t>
  </si>
  <si>
    <t>KH 2320</t>
  </si>
  <si>
    <t>KH 2321</t>
  </si>
  <si>
    <t>KH 2322</t>
  </si>
  <si>
    <t>KH 2323</t>
  </si>
  <si>
    <t>KH 2324</t>
  </si>
  <si>
    <t>KH 2325</t>
  </si>
  <si>
    <t>KH 2326</t>
  </si>
  <si>
    <t>KH 2327</t>
  </si>
  <si>
    <t>KH 2328</t>
  </si>
  <si>
    <t>KH 2329</t>
  </si>
  <si>
    <t>KH 2330</t>
  </si>
  <si>
    <t>KH 2331</t>
  </si>
  <si>
    <t>KH 2332</t>
  </si>
  <si>
    <t>KH 2333</t>
  </si>
  <si>
    <t>KH 2334</t>
  </si>
  <si>
    <t>KH 2335</t>
  </si>
  <si>
    <t>KH 2336</t>
  </si>
  <si>
    <t>KH 2337</t>
  </si>
  <si>
    <t>KH 2338</t>
  </si>
  <si>
    <t>KH 2339</t>
  </si>
  <si>
    <t>KH 2340</t>
  </si>
  <si>
    <t>KH 2341</t>
  </si>
  <si>
    <t>KH 2342</t>
  </si>
  <si>
    <t>KH 2343</t>
  </si>
  <si>
    <t>KH 2344</t>
  </si>
  <si>
    <t>KH 2345</t>
  </si>
  <si>
    <t>KH 2346</t>
  </si>
  <si>
    <t>KH 2347</t>
  </si>
  <si>
    <t>KH 2348</t>
  </si>
  <si>
    <t>KH 2349</t>
  </si>
  <si>
    <t>KH 2350</t>
  </si>
  <si>
    <t>KH 2351</t>
  </si>
  <si>
    <t>KH 2352</t>
  </si>
  <si>
    <t>KH 2353</t>
  </si>
  <si>
    <t>KH 2354</t>
  </si>
  <si>
    <t>KH 2355</t>
  </si>
  <si>
    <t>KH 2356</t>
  </si>
  <si>
    <t>KH 2357</t>
  </si>
  <si>
    <t>KH 2358</t>
  </si>
  <si>
    <t>KH 2359</t>
  </si>
  <si>
    <t>KH 2360</t>
  </si>
  <si>
    <t>KH 2361</t>
  </si>
  <si>
    <t>KH 2362</t>
  </si>
  <si>
    <t>KH 2363</t>
  </si>
  <si>
    <t>KH 2364</t>
  </si>
  <si>
    <t>KH 2365</t>
  </si>
  <si>
    <t>KH 2366</t>
  </si>
  <si>
    <t>KH 2367</t>
  </si>
  <si>
    <t>KH 2368</t>
  </si>
  <si>
    <t>KH 2369</t>
  </si>
  <si>
    <t>KH 2370</t>
  </si>
  <si>
    <t>KH 2371</t>
  </si>
  <si>
    <t>KH 2372</t>
  </si>
  <si>
    <t>KH 2373</t>
  </si>
  <si>
    <t>KH 2374</t>
  </si>
  <si>
    <t>KH 2375</t>
  </si>
  <si>
    <t>KH 2376</t>
  </si>
  <si>
    <t>KH 2377</t>
  </si>
  <si>
    <t>KH 2378</t>
  </si>
  <si>
    <t>KH 2379</t>
  </si>
  <si>
    <t>KH 2380</t>
  </si>
  <si>
    <t>KH 2381</t>
  </si>
  <si>
    <t>KH 2382</t>
  </si>
  <si>
    <t>KH 2383</t>
  </si>
  <si>
    <t>KH 2384</t>
  </si>
  <si>
    <t>KH 2385</t>
  </si>
  <si>
    <t>KH 2386</t>
  </si>
  <si>
    <t>KH 2387</t>
  </si>
  <si>
    <t>KH 2388</t>
  </si>
  <si>
    <t>KH 2389</t>
  </si>
  <si>
    <t>KH 2390</t>
  </si>
  <si>
    <t>KH 2391</t>
  </si>
  <si>
    <t>KH 2392</t>
  </si>
  <si>
    <t>KH 2393</t>
  </si>
  <si>
    <t>KH 2394</t>
  </si>
  <si>
    <t>KH 2395</t>
  </si>
  <si>
    <t>KH 2396</t>
  </si>
  <si>
    <t>KH 2397</t>
  </si>
  <si>
    <t>KH 2398</t>
  </si>
  <si>
    <t>KH 2399</t>
  </si>
  <si>
    <t>KH 2400</t>
  </si>
  <si>
    <t>KH 2401</t>
  </si>
  <si>
    <t>KH 2402</t>
  </si>
  <si>
    <t>KH 2403</t>
  </si>
  <si>
    <t>KH 2404</t>
  </si>
  <si>
    <t>KH 2405</t>
  </si>
  <si>
    <t>KH 2406</t>
  </si>
  <si>
    <t>KH 2407</t>
  </si>
  <si>
    <t>KH 2408</t>
  </si>
  <si>
    <t>KH 2409</t>
  </si>
  <si>
    <t>KH 2410</t>
  </si>
  <si>
    <t>KH 2411</t>
  </si>
  <si>
    <t>KH 2412</t>
  </si>
  <si>
    <t>KH 2413</t>
  </si>
  <si>
    <t>KH 2414</t>
  </si>
  <si>
    <t>KH 2415</t>
  </si>
  <si>
    <t>KH 2416</t>
  </si>
  <si>
    <t>KH 2417</t>
  </si>
  <si>
    <t>KH 2418</t>
  </si>
  <si>
    <t>KH 2419</t>
  </si>
  <si>
    <t>KH 2420</t>
  </si>
  <si>
    <t>KH 2421</t>
  </si>
  <si>
    <t>KH 2422</t>
  </si>
  <si>
    <t>KH 2423</t>
  </si>
  <si>
    <t>KH 2424</t>
  </si>
  <si>
    <t>KH 2425</t>
  </si>
  <si>
    <t>KH 2426</t>
  </si>
  <si>
    <t>KH 2427</t>
  </si>
  <si>
    <t>KH 2428</t>
  </si>
  <si>
    <t>KH 2429</t>
  </si>
  <si>
    <t>KH 2430</t>
  </si>
  <si>
    <t>KH 2431</t>
  </si>
  <si>
    <t>KH 2432</t>
  </si>
  <si>
    <t>KH 2433</t>
  </si>
  <si>
    <t>KH 2434</t>
  </si>
  <si>
    <t>KH 2435</t>
  </si>
  <si>
    <t>KH 2436</t>
  </si>
  <si>
    <t>KH 2437</t>
  </si>
  <si>
    <t>KH 2438</t>
  </si>
  <si>
    <t>KH 2439</t>
  </si>
  <si>
    <t>KH 2440</t>
  </si>
  <si>
    <t>KH 2441</t>
  </si>
  <si>
    <t>KH 2442</t>
  </si>
  <si>
    <t>KH 2443</t>
  </si>
  <si>
    <t>KH 2444</t>
  </si>
  <si>
    <t>KH 2445</t>
  </si>
  <si>
    <t>KH 2446</t>
  </si>
  <si>
    <t>KH 2447</t>
  </si>
  <si>
    <t>KH 2448</t>
  </si>
  <si>
    <t>KH 2449</t>
  </si>
  <si>
    <t>KH 2450</t>
  </si>
  <si>
    <t>KH 2451</t>
  </si>
  <si>
    <t>KH 2452</t>
  </si>
  <si>
    <t>KH 2453</t>
  </si>
  <si>
    <t>KH 2454</t>
  </si>
  <si>
    <t>KH 2455</t>
  </si>
  <si>
    <t>KH 2456</t>
  </si>
  <si>
    <t>KH 2457</t>
  </si>
  <si>
    <t>KH 2458</t>
  </si>
  <si>
    <t>KH 2459</t>
  </si>
  <si>
    <t>KH 2460</t>
  </si>
  <si>
    <t>KH 2461</t>
  </si>
  <si>
    <t>KH 2462</t>
  </si>
  <si>
    <t>KH 2463</t>
  </si>
  <si>
    <t>KH 2464</t>
  </si>
  <si>
    <t>KH 2465</t>
  </si>
  <si>
    <t>KH 2466</t>
  </si>
  <si>
    <t>KH 2467</t>
  </si>
  <si>
    <t>KH 2468</t>
  </si>
  <si>
    <t>KH 2469</t>
  </si>
  <si>
    <t>KH 2470</t>
  </si>
  <si>
    <t>KH 2471</t>
  </si>
  <si>
    <t>KH 2472</t>
  </si>
  <si>
    <t>KH 2473</t>
  </si>
  <si>
    <t>KH 2474</t>
  </si>
  <si>
    <t>KH 2475</t>
  </si>
  <si>
    <t>KH 2476</t>
  </si>
  <si>
    <t>KH 2477</t>
  </si>
  <si>
    <t>KH 2478</t>
  </si>
  <si>
    <t>KH 2479</t>
  </si>
  <si>
    <t>KH 2480</t>
  </si>
  <si>
    <t>KH 2481</t>
  </si>
  <si>
    <t>KH 2482</t>
  </si>
  <si>
    <t>KH 2483</t>
  </si>
  <si>
    <t>KH 2484</t>
  </si>
  <si>
    <t>KH 2485</t>
  </si>
  <si>
    <t>KH 2486</t>
  </si>
  <si>
    <t>KH 2487</t>
  </si>
  <si>
    <t>KH 2488</t>
  </si>
  <si>
    <t>KH 2489</t>
  </si>
  <si>
    <t>KH 2490</t>
  </si>
  <si>
    <t>KH 2491</t>
  </si>
  <si>
    <t>KH 2492</t>
  </si>
  <si>
    <t>KH 2493</t>
  </si>
  <si>
    <t>KH 2494</t>
  </si>
  <si>
    <t>KH 2495</t>
  </si>
  <si>
    <t>KH 2496</t>
  </si>
  <si>
    <t>KH 2497</t>
  </si>
  <si>
    <t>KH 2498</t>
  </si>
  <si>
    <t>KH 2499</t>
  </si>
  <si>
    <t>KH 2500</t>
  </si>
  <si>
    <t>KH 2501</t>
  </si>
  <si>
    <t>KH 2502</t>
  </si>
  <si>
    <t>KH 2503</t>
  </si>
  <si>
    <t>KH 2504</t>
  </si>
  <si>
    <t>KH 2505</t>
  </si>
  <si>
    <t>KH 2506</t>
  </si>
  <si>
    <t>KH 2507</t>
  </si>
  <si>
    <t>KH 2508</t>
  </si>
  <si>
    <t>KH 2509</t>
  </si>
  <si>
    <t>KH 2510</t>
  </si>
  <si>
    <t>KH 2511</t>
  </si>
  <si>
    <t>KH 2512</t>
  </si>
  <si>
    <t>KH 2513</t>
  </si>
  <si>
    <t>KH 2514</t>
  </si>
  <si>
    <t>KH 2515</t>
  </si>
  <si>
    <t>KH 2516</t>
  </si>
  <si>
    <t>KH 2517</t>
  </si>
  <si>
    <t>KH 2518</t>
  </si>
  <si>
    <t>KH 2519</t>
  </si>
  <si>
    <t>KH 2520</t>
  </si>
  <si>
    <t>KH 2521</t>
  </si>
  <si>
    <t>KH 2522</t>
  </si>
  <si>
    <t>KH 2523</t>
  </si>
  <si>
    <t>KH 2524</t>
  </si>
  <si>
    <t>KH 2525</t>
  </si>
  <si>
    <t>KH 2526</t>
  </si>
  <si>
    <t>KH 2527</t>
  </si>
  <si>
    <t>KH 2528</t>
  </si>
  <si>
    <t>KH 2529</t>
  </si>
  <si>
    <t>KH 2530</t>
  </si>
  <si>
    <t>KH 2531</t>
  </si>
  <si>
    <t>KH 2532</t>
  </si>
  <si>
    <t>KH 2533</t>
  </si>
  <si>
    <t>KH 2534</t>
  </si>
  <si>
    <t>KH 2535</t>
  </si>
  <si>
    <t>KH 2536</t>
  </si>
  <si>
    <t>KH 2537</t>
  </si>
  <si>
    <t>KH 2538</t>
  </si>
  <si>
    <t>KH 2539</t>
  </si>
  <si>
    <t>KH 2540</t>
  </si>
  <si>
    <t>KH 2541</t>
  </si>
  <si>
    <t>KH 2542</t>
  </si>
  <si>
    <t>KH 2543</t>
  </si>
  <si>
    <t>KH 2544</t>
  </si>
  <si>
    <t>KH 2545</t>
  </si>
  <si>
    <t>KH 2546</t>
  </si>
  <si>
    <t>KH 2547</t>
  </si>
  <si>
    <t>KH 2548</t>
  </si>
  <si>
    <t>KH 2549</t>
  </si>
  <si>
    <t>KH 2550</t>
  </si>
  <si>
    <t>KH 2551</t>
  </si>
  <si>
    <t>KH 2552</t>
  </si>
  <si>
    <t>KH 2553</t>
  </si>
  <si>
    <t>KH 2554</t>
  </si>
  <si>
    <t>KH 2555</t>
  </si>
  <si>
    <t>KH 2556</t>
  </si>
  <si>
    <t>KH 2557</t>
  </si>
  <si>
    <t>KH 2558</t>
  </si>
  <si>
    <t>KH 2559</t>
  </si>
  <si>
    <t>KH 2560</t>
  </si>
  <si>
    <t>KH 2561</t>
  </si>
  <si>
    <t>KH 2562</t>
  </si>
  <si>
    <t>KH 2563</t>
  </si>
  <si>
    <t>KH 2564</t>
  </si>
  <si>
    <t>KH 2565</t>
  </si>
  <si>
    <t>KH 2566</t>
  </si>
  <si>
    <t>KH 2567</t>
  </si>
  <si>
    <t>KH 2568</t>
  </si>
  <si>
    <t>KH 2569</t>
  </si>
  <si>
    <t>KH 2570</t>
  </si>
  <si>
    <t>KH 2571</t>
  </si>
  <si>
    <t>KH 2572</t>
  </si>
  <si>
    <t>KH 2573</t>
  </si>
  <si>
    <t>KH 2574</t>
  </si>
  <si>
    <t>KH 2575</t>
  </si>
  <si>
    <t>KH 2576</t>
  </si>
  <si>
    <t>KH 2577</t>
  </si>
  <si>
    <t>KH 2578</t>
  </si>
  <si>
    <t>KH 2579</t>
  </si>
  <si>
    <t>KH 2580</t>
  </si>
  <si>
    <t>KH 2581</t>
  </si>
  <si>
    <t>KH 2582</t>
  </si>
  <si>
    <t>KH 2583</t>
  </si>
  <si>
    <t>KH 2584</t>
  </si>
  <si>
    <t>KH 2585</t>
  </si>
  <si>
    <t>KH 2586</t>
  </si>
  <si>
    <t>KH 2587</t>
  </si>
  <si>
    <t>KH 2588</t>
  </si>
  <si>
    <t>KH 2589</t>
  </si>
  <si>
    <t>KH 2590</t>
  </si>
  <si>
    <t>KH 2591</t>
  </si>
  <si>
    <t>KH 2592</t>
  </si>
  <si>
    <t>KH 2593</t>
  </si>
  <si>
    <t>KH 2594</t>
  </si>
  <si>
    <t>KH 2595</t>
  </si>
  <si>
    <t>KH 2596</t>
  </si>
  <si>
    <t>KH 2597</t>
  </si>
  <si>
    <t>KH 2598</t>
  </si>
  <si>
    <t>KH 2599</t>
  </si>
  <si>
    <t>KH 2600</t>
  </si>
  <si>
    <t>KH 2601</t>
  </si>
  <si>
    <t>KH 2602</t>
  </si>
  <si>
    <t>KH 2603</t>
  </si>
  <si>
    <t>KH 2604</t>
  </si>
  <si>
    <t>KH 2605</t>
  </si>
  <si>
    <t>KH 2606</t>
  </si>
  <si>
    <t>KH 2607</t>
  </si>
  <si>
    <t>KH 2608</t>
  </si>
  <si>
    <t>KH 2609</t>
  </si>
  <si>
    <t>KH 2610</t>
  </si>
  <si>
    <t>KH 2611</t>
  </si>
  <si>
    <t>KH 2612</t>
  </si>
  <si>
    <t>KH 2613</t>
  </si>
  <si>
    <t>KH 2614</t>
  </si>
  <si>
    <t>KH 2615</t>
  </si>
  <si>
    <t>KH 2616</t>
  </si>
  <si>
    <t>KH 2617</t>
  </si>
  <si>
    <t>KH 2618</t>
  </si>
  <si>
    <t>KH 2619</t>
  </si>
  <si>
    <t>KH 2620</t>
  </si>
  <si>
    <t>KH 2621</t>
  </si>
  <si>
    <t>KH 2622</t>
  </si>
  <si>
    <t>KH 2623</t>
  </si>
  <si>
    <t>KH 2624</t>
  </si>
  <si>
    <t>KH 2625</t>
  </si>
  <si>
    <t>KH 2626</t>
  </si>
  <si>
    <t>KH 2627</t>
  </si>
  <si>
    <t>KH 2628</t>
  </si>
  <si>
    <t>KH 2629</t>
  </si>
  <si>
    <t>KH 2630</t>
  </si>
  <si>
    <t>KH 2631</t>
  </si>
  <si>
    <t>KH 2632</t>
  </si>
  <si>
    <t>KH 2633</t>
  </si>
  <si>
    <t>KH 2634</t>
  </si>
  <si>
    <t>KH 2635</t>
  </si>
  <si>
    <t>KH 2636</t>
  </si>
  <si>
    <t>KH 2637</t>
  </si>
  <si>
    <t>KH 2638</t>
  </si>
  <si>
    <t>KH 2639</t>
  </si>
  <si>
    <t>KH 2640</t>
  </si>
  <si>
    <t>KH 2641</t>
  </si>
  <si>
    <t>KH 2642</t>
  </si>
  <si>
    <t>KH 2643</t>
  </si>
  <si>
    <t>KH 2644</t>
  </si>
  <si>
    <t>KH 2645</t>
  </si>
  <si>
    <t>KH 2646</t>
  </si>
  <si>
    <t>KH 2647</t>
  </si>
  <si>
    <t>KH 2648</t>
  </si>
  <si>
    <t>KH 2649</t>
  </si>
  <si>
    <t>KH 2650</t>
  </si>
  <si>
    <t>KH 2651</t>
  </si>
  <si>
    <t>KH 2652</t>
  </si>
  <si>
    <t>KH 2653</t>
  </si>
  <si>
    <t>KH 2654</t>
  </si>
  <si>
    <t>KH 2655</t>
  </si>
  <si>
    <t>KH 2656</t>
  </si>
  <si>
    <t>KH 2657</t>
  </si>
  <si>
    <t>KH 2658</t>
  </si>
  <si>
    <t>KH 2659</t>
  </si>
  <si>
    <t>KH 2660</t>
  </si>
  <si>
    <t>KH 2661</t>
  </si>
  <si>
    <t>KH 2662</t>
  </si>
  <si>
    <t>KH 2663</t>
  </si>
  <si>
    <t>KH 2664</t>
  </si>
  <si>
    <t>KH 2665</t>
  </si>
  <si>
    <t>KH 2666</t>
  </si>
  <si>
    <t>KH 2667</t>
  </si>
  <si>
    <t>KH 2668</t>
  </si>
  <si>
    <t>KH 2669</t>
  </si>
  <si>
    <t>KH 2670</t>
  </si>
  <si>
    <t>KH 2671</t>
  </si>
  <si>
    <t>KH 2672</t>
  </si>
  <si>
    <t>KH 2673</t>
  </si>
  <si>
    <t>KH 2674</t>
  </si>
  <si>
    <t>KH 2675</t>
  </si>
  <si>
    <t>KH 2676</t>
  </si>
  <si>
    <t>KH 2677</t>
  </si>
  <si>
    <t>KH 2678</t>
  </si>
  <si>
    <t>KH 2679</t>
  </si>
  <si>
    <t>KH 2680</t>
  </si>
  <si>
    <t>KH 2681</t>
  </si>
  <si>
    <t>KH 2682</t>
  </si>
  <si>
    <t>KH 2683</t>
  </si>
  <si>
    <t>KH 2684</t>
  </si>
  <si>
    <t>KH 2685</t>
  </si>
  <si>
    <t>KH 2686</t>
  </si>
  <si>
    <t>KH 2687</t>
  </si>
  <si>
    <t>KH 2688</t>
  </si>
  <si>
    <t>KH 2689</t>
  </si>
  <si>
    <t>KH 2690</t>
  </si>
  <si>
    <t>KH 2691</t>
  </si>
  <si>
    <t>KH 2692</t>
  </si>
  <si>
    <t>KH 2693</t>
  </si>
  <si>
    <t>KH 2694</t>
  </si>
  <si>
    <t>KH 2695</t>
  </si>
  <si>
    <t>KH 2696</t>
  </si>
  <si>
    <t>KH 2697</t>
  </si>
  <si>
    <t>KH 2698</t>
  </si>
  <si>
    <t>KH 2699</t>
  </si>
  <si>
    <t>KH 2700</t>
  </si>
  <si>
    <t>KH 2701</t>
  </si>
  <si>
    <t>KH 2702</t>
  </si>
  <si>
    <t>KH 2703</t>
  </si>
  <si>
    <t>KH 2704</t>
  </si>
  <si>
    <t>KH 2705</t>
  </si>
  <si>
    <t>KH 2706</t>
  </si>
  <si>
    <t>KH 2707</t>
  </si>
  <si>
    <t>KH 2708</t>
  </si>
  <si>
    <t>KH 2709</t>
  </si>
  <si>
    <t>KH 2710</t>
  </si>
  <si>
    <t>KH 2711</t>
  </si>
  <si>
    <t>KH 2712</t>
  </si>
  <si>
    <t>KH 2713</t>
  </si>
  <si>
    <t>KH 2714</t>
  </si>
  <si>
    <t>KH 2715</t>
  </si>
  <si>
    <t>KH 2716</t>
  </si>
  <si>
    <t>KH 2717</t>
  </si>
  <si>
    <t>KH 2718</t>
  </si>
  <si>
    <t>KH 2719</t>
  </si>
  <si>
    <t>KH 2720</t>
  </si>
  <si>
    <t>KH 2721</t>
  </si>
  <si>
    <t>KH 2722</t>
  </si>
  <si>
    <t>KH 2723</t>
  </si>
  <si>
    <t>KH 2724</t>
  </si>
  <si>
    <t>KH 2725</t>
  </si>
  <si>
    <t>KH 2726</t>
  </si>
  <si>
    <t>KH 2727</t>
  </si>
  <si>
    <t>KH 2728</t>
  </si>
  <si>
    <t>KH 2729</t>
  </si>
  <si>
    <t>KH 2730</t>
  </si>
  <si>
    <t>KH 2731</t>
  </si>
  <si>
    <t>KH 2732</t>
  </si>
  <si>
    <t>KH 2733</t>
  </si>
  <si>
    <t>KH 2734</t>
  </si>
  <si>
    <t>KH 2735</t>
  </si>
  <si>
    <t>KH 2736</t>
  </si>
  <si>
    <t>KH 2737</t>
  </si>
  <si>
    <t>KH 2738</t>
  </si>
  <si>
    <t>KH 2739</t>
  </si>
  <si>
    <t>KH 2740</t>
  </si>
  <si>
    <t>KH 2741</t>
  </si>
  <si>
    <t>KH 2742</t>
  </si>
  <si>
    <t>KH 2743</t>
  </si>
  <si>
    <t>KH 2744</t>
  </si>
  <si>
    <t>KH 2745</t>
  </si>
  <si>
    <t>KH 2746</t>
  </si>
  <si>
    <t>KH 2747</t>
  </si>
  <si>
    <t>KH 2748</t>
  </si>
  <si>
    <t>KH 2749</t>
  </si>
  <si>
    <t>KH 2750</t>
  </si>
  <si>
    <t>KH 2751</t>
  </si>
  <si>
    <t>KH 2752</t>
  </si>
  <si>
    <t>KH 2753</t>
  </si>
  <si>
    <t>KH 2754</t>
  </si>
  <si>
    <t>KH 2755</t>
  </si>
  <si>
    <t>KH 2756</t>
  </si>
  <si>
    <t>KH 2757</t>
  </si>
  <si>
    <t>KH 2758</t>
  </si>
  <si>
    <t>KH 2759</t>
  </si>
  <si>
    <t>KH 2760</t>
  </si>
  <si>
    <t>KH 2761</t>
  </si>
  <si>
    <t>KH 2762</t>
  </si>
  <si>
    <t>KH 2763</t>
  </si>
  <si>
    <t>KH 2764</t>
  </si>
  <si>
    <t>KH 2765</t>
  </si>
  <si>
    <t>KH 2766</t>
  </si>
  <si>
    <t>KH 2767</t>
  </si>
  <si>
    <t>KH 2768</t>
  </si>
  <si>
    <t>KH 2769</t>
  </si>
  <si>
    <t>KH 2770</t>
  </si>
  <si>
    <t>KH 2771</t>
  </si>
  <si>
    <t>KH 2772</t>
  </si>
  <si>
    <t>KH 2773</t>
  </si>
  <si>
    <t>KH 2774</t>
  </si>
  <si>
    <t>KH 2775</t>
  </si>
  <si>
    <t>KH 2776</t>
  </si>
  <si>
    <t>KH 2777</t>
  </si>
  <si>
    <t>KH 2778</t>
  </si>
  <si>
    <t>KH 2779</t>
  </si>
  <si>
    <t>KH 2780</t>
  </si>
  <si>
    <t>KH 2781</t>
  </si>
  <si>
    <t>KH 2782</t>
  </si>
  <si>
    <t>KH 2783</t>
  </si>
  <si>
    <t>KH 2784</t>
  </si>
  <si>
    <t>KH 2785</t>
  </si>
  <si>
    <t>KH 2786</t>
  </si>
  <si>
    <t>KH 2787</t>
  </si>
  <si>
    <t>KH 2788</t>
  </si>
  <si>
    <t>KH 2789</t>
  </si>
  <si>
    <t>KH 2790</t>
  </si>
  <si>
    <t>KH 2791</t>
  </si>
  <si>
    <t>KH 2792</t>
  </si>
  <si>
    <t>KH 2793</t>
  </si>
  <si>
    <t>KH 2794</t>
  </si>
  <si>
    <t>KH 2795</t>
  </si>
  <si>
    <t>KH 2796</t>
  </si>
  <si>
    <t>KH 2797</t>
  </si>
  <si>
    <t>KH 2798</t>
  </si>
  <si>
    <t>KH 2799</t>
  </si>
  <si>
    <t>KH 2800</t>
  </si>
  <si>
    <t>KH 2801</t>
  </si>
  <si>
    <t>KH 2802</t>
  </si>
  <si>
    <t>KH 2803</t>
  </si>
  <si>
    <t>KH 2804</t>
  </si>
  <si>
    <t>KH 2805</t>
  </si>
  <si>
    <t>KH 2806</t>
  </si>
  <si>
    <t>KH 2807</t>
  </si>
  <si>
    <t>KH 2808</t>
  </si>
  <si>
    <t>KH 2809</t>
  </si>
  <si>
    <t>KH 2810</t>
  </si>
  <si>
    <t>KH 2811</t>
  </si>
  <si>
    <t>KH 2812</t>
  </si>
  <si>
    <t>KH 2813</t>
  </si>
  <si>
    <t>KH 2814</t>
  </si>
  <si>
    <t>KH 2815</t>
  </si>
  <si>
    <t>KH 2816</t>
  </si>
  <si>
    <t>KH 2817</t>
  </si>
  <si>
    <t>KH 2818</t>
  </si>
  <si>
    <t>KH 2819</t>
  </si>
  <si>
    <t>KH 2820</t>
  </si>
  <si>
    <t>KH 2821</t>
  </si>
  <si>
    <t>KH 2822</t>
  </si>
  <si>
    <t>KH 2823</t>
  </si>
  <si>
    <t>KH 2824</t>
  </si>
  <si>
    <t>KH 2825</t>
  </si>
  <si>
    <t>KH 2826</t>
  </si>
  <si>
    <t>KH 2827</t>
  </si>
  <si>
    <t>KH 2828</t>
  </si>
  <si>
    <t>KH 2829</t>
  </si>
  <si>
    <t>KH 2830</t>
  </si>
  <si>
    <t>KH 2831</t>
  </si>
  <si>
    <t>KH 2832</t>
  </si>
  <si>
    <t>KH 2833</t>
  </si>
  <si>
    <t>KH 2834</t>
  </si>
  <si>
    <t>KH 2835</t>
  </si>
  <si>
    <t>KH 2836</t>
  </si>
  <si>
    <t>KH 2837</t>
  </si>
  <si>
    <t>KH 2838</t>
  </si>
  <si>
    <t>KH 2839</t>
  </si>
  <si>
    <t>KH 2840</t>
  </si>
  <si>
    <t>KH 2841</t>
  </si>
  <si>
    <t>KH 2842</t>
  </si>
  <si>
    <t>KH 2843</t>
  </si>
  <si>
    <t>KH 2844</t>
  </si>
  <si>
    <t>KH 2845</t>
  </si>
  <si>
    <t>KH 2846</t>
  </si>
  <si>
    <t>KH 2847</t>
  </si>
  <si>
    <t>KH 2848</t>
  </si>
  <si>
    <t>KH 2849</t>
  </si>
  <si>
    <t>KH 2850</t>
  </si>
  <si>
    <t>KH 2851</t>
  </si>
  <si>
    <t>KH 2852</t>
  </si>
  <si>
    <t>KH 2853</t>
  </si>
  <si>
    <t>KH 2854</t>
  </si>
  <si>
    <t>KH 2855</t>
  </si>
  <si>
    <t>KH 2856</t>
  </si>
  <si>
    <t>KH 2857</t>
  </si>
  <si>
    <t>KH 2858</t>
  </si>
  <si>
    <t>KH 2859</t>
  </si>
  <si>
    <t>KH 2860</t>
  </si>
  <si>
    <t>KH 2861</t>
  </si>
  <si>
    <t>KH 2862</t>
  </si>
  <si>
    <t>KH 2863</t>
  </si>
  <si>
    <t>KH 2864</t>
  </si>
  <si>
    <t>KH 2865</t>
  </si>
  <si>
    <t>KH 2866</t>
  </si>
  <si>
    <t>KH 2867</t>
  </si>
  <si>
    <t>KH 2868</t>
  </si>
  <si>
    <t>KH 2869</t>
  </si>
  <si>
    <t>KH 2870</t>
  </si>
  <si>
    <t>KH 2871</t>
  </si>
  <si>
    <t>KH 2872</t>
  </si>
  <si>
    <t>KH 2873</t>
  </si>
  <si>
    <t>KH 2874</t>
  </si>
  <si>
    <t>KH 2875</t>
  </si>
  <si>
    <t>KH 2876</t>
  </si>
  <si>
    <t>KH 2877</t>
  </si>
  <si>
    <t>KH 2878</t>
  </si>
  <si>
    <t>KH 2879</t>
  </si>
  <si>
    <t>KH 2880</t>
  </si>
  <si>
    <t>KH 2881</t>
  </si>
  <si>
    <t>KH 2882</t>
  </si>
  <si>
    <t>KH 2883</t>
  </si>
  <si>
    <t>KH 2884</t>
  </si>
  <si>
    <t>KH 2885</t>
  </si>
  <si>
    <t>KH 2886</t>
  </si>
  <si>
    <t>KH 2887</t>
  </si>
  <si>
    <t>KH 2888</t>
  </si>
  <si>
    <t>KH 2889</t>
  </si>
  <si>
    <t>KH 2890</t>
  </si>
  <si>
    <t>KH 2891</t>
  </si>
  <si>
    <t>KH 2892</t>
  </si>
  <si>
    <t>KH 2893</t>
  </si>
  <si>
    <t>KH 2894</t>
  </si>
  <si>
    <t>KH 2895</t>
  </si>
  <si>
    <t>KH 2896</t>
  </si>
  <si>
    <t>KH 2897</t>
  </si>
  <si>
    <t>KH 2898</t>
  </si>
  <si>
    <t>KH 2899</t>
  </si>
  <si>
    <t>KH 2900</t>
  </si>
  <si>
    <t>KH 2901</t>
  </si>
  <si>
    <t>KH 2902</t>
  </si>
  <si>
    <t>KH 2903</t>
  </si>
  <si>
    <t>KH 2904</t>
  </si>
  <si>
    <t>KH 2905</t>
  </si>
  <si>
    <t>KH 2906</t>
  </si>
  <si>
    <t>KH 2907</t>
  </si>
  <si>
    <t>KH 2908</t>
  </si>
  <si>
    <t>KH 2909</t>
  </si>
  <si>
    <t>KH 2910</t>
  </si>
  <si>
    <t>KH 2911</t>
  </si>
  <si>
    <t>KH 2912</t>
  </si>
  <si>
    <t>KH 2913</t>
  </si>
  <si>
    <t>KH 2914</t>
  </si>
  <si>
    <t>KH 2915</t>
  </si>
  <si>
    <t>KH 2916</t>
  </si>
  <si>
    <t>KH 2917</t>
  </si>
  <si>
    <t>KH 2918</t>
  </si>
  <si>
    <t>KH 2919</t>
  </si>
  <si>
    <t>KH 2920</t>
  </si>
  <si>
    <t>KH 2921</t>
  </si>
  <si>
    <t>KH 2922</t>
  </si>
  <si>
    <t>KH 2923</t>
  </si>
  <si>
    <t>KH 2924</t>
  </si>
  <si>
    <t>KH 2925</t>
  </si>
  <si>
    <t>KH 2926</t>
  </si>
  <si>
    <t>KH 2927</t>
  </si>
  <si>
    <t>KH 2928</t>
  </si>
  <si>
    <t>KH 2929</t>
  </si>
  <si>
    <t>KH 2930</t>
  </si>
  <si>
    <t>KH 2931</t>
  </si>
  <si>
    <t>KH 2932</t>
  </si>
  <si>
    <t>KH 2933</t>
  </si>
  <si>
    <t>KH 2934</t>
  </si>
  <si>
    <t>KH 2935</t>
  </si>
  <si>
    <t>KH 2936</t>
  </si>
  <si>
    <t>KH 2937</t>
  </si>
  <si>
    <t>KH 2938</t>
  </si>
  <si>
    <t>KH 2939</t>
  </si>
  <si>
    <t>KH 2940</t>
  </si>
  <si>
    <t>KH 2941</t>
  </si>
  <si>
    <t>KH 2942</t>
  </si>
  <si>
    <t>KH 2943</t>
  </si>
  <si>
    <t>KH 2944</t>
  </si>
  <si>
    <t>KH 2945</t>
  </si>
  <si>
    <t>KH 2946</t>
  </si>
  <si>
    <t>KH 2947</t>
  </si>
  <si>
    <t>KH 2948</t>
  </si>
  <si>
    <t>KH 2949</t>
  </si>
  <si>
    <t>KH 2950</t>
  </si>
  <si>
    <t>KH 2951</t>
  </si>
  <si>
    <t>KH 2952</t>
  </si>
  <si>
    <t>KH 2953</t>
  </si>
  <si>
    <t>KH 2954</t>
  </si>
  <si>
    <t>KH 2955</t>
  </si>
  <si>
    <t>KH 2956</t>
  </si>
  <si>
    <t>KH 2957</t>
  </si>
  <si>
    <t>KH 2958</t>
  </si>
  <si>
    <t>KH 2959</t>
  </si>
  <si>
    <t>KH 2960</t>
  </si>
  <si>
    <t>KH 2961</t>
  </si>
  <si>
    <t>KH 2962</t>
  </si>
  <si>
    <t>KH 2963</t>
  </si>
  <si>
    <t>KH 2964</t>
  </si>
  <si>
    <t>KH 2965</t>
  </si>
  <si>
    <t>KH 2966</t>
  </si>
  <si>
    <t>KH 2967</t>
  </si>
  <si>
    <t>KH 2968</t>
  </si>
  <si>
    <t>KH 2969</t>
  </si>
  <si>
    <t>KH 2970</t>
  </si>
  <si>
    <t>KH 2971</t>
  </si>
  <si>
    <t>KH 2972</t>
  </si>
  <si>
    <t>KH 2973</t>
  </si>
  <si>
    <t>KH 2974</t>
  </si>
  <si>
    <t>KH 2975</t>
  </si>
  <si>
    <t>KH 2976</t>
  </si>
  <si>
    <t>KH 2977</t>
  </si>
  <si>
    <t>KH 2978</t>
  </si>
  <si>
    <t>KH 2979</t>
  </si>
  <si>
    <t>KH 2980</t>
  </si>
  <si>
    <t>KH 2981</t>
  </si>
  <si>
    <t>KH 2982</t>
  </si>
  <si>
    <t>KH 2983</t>
  </si>
  <si>
    <t>KH 2984</t>
  </si>
  <si>
    <t>KH 2985</t>
  </si>
  <si>
    <t>KH 2986</t>
  </si>
  <si>
    <t>KH 2987</t>
  </si>
  <si>
    <t>KH 2988</t>
  </si>
  <si>
    <t>KH 2989</t>
  </si>
  <si>
    <t>KH 2990</t>
  </si>
  <si>
    <t>KH 2991</t>
  </si>
  <si>
    <t>KH 2992</t>
  </si>
  <si>
    <t>KH 2993</t>
  </si>
  <si>
    <t>KH 2994</t>
  </si>
  <si>
    <t>KH 2995</t>
  </si>
  <si>
    <t>KH 2996</t>
  </si>
  <si>
    <t>KH 2997</t>
  </si>
  <si>
    <t>KH 2998</t>
  </si>
  <si>
    <t>KH 2999</t>
  </si>
  <si>
    <t>KH 3000</t>
  </si>
  <si>
    <t>KH 3001</t>
  </si>
  <si>
    <t>KH 3002</t>
  </si>
  <si>
    <t>KH 3003</t>
  </si>
  <si>
    <t>KH 3004</t>
  </si>
  <si>
    <t>KH 3005</t>
  </si>
  <si>
    <t>KH 3006</t>
  </si>
  <si>
    <t>KH 3007</t>
  </si>
  <si>
    <t>KH 3008</t>
  </si>
  <si>
    <t>KH 3009</t>
  </si>
  <si>
    <t>KH 3010</t>
  </si>
  <si>
    <t>KH 3011</t>
  </si>
  <si>
    <t>KH 3012</t>
  </si>
  <si>
    <t>KH 3013</t>
  </si>
  <si>
    <t>KH 3014</t>
  </si>
  <si>
    <t>KH 3015</t>
  </si>
  <si>
    <t>KH 3016</t>
  </si>
  <si>
    <t>KH 3017</t>
  </si>
  <si>
    <t>KH 3018</t>
  </si>
  <si>
    <t>KH 3019</t>
  </si>
  <si>
    <t>KH 3020</t>
  </si>
  <si>
    <t>KH 3021</t>
  </si>
  <si>
    <t>KH 3022</t>
  </si>
  <si>
    <t>KH 3023</t>
  </si>
  <si>
    <t>KH 3024</t>
  </si>
  <si>
    <t>KH 3025</t>
  </si>
  <si>
    <t>KH 3026</t>
  </si>
  <si>
    <t>KH 3027</t>
  </si>
  <si>
    <t>KH 3028</t>
  </si>
  <si>
    <t>KH 3029</t>
  </si>
  <si>
    <t>KH 3030</t>
  </si>
  <si>
    <t>KH 3031</t>
  </si>
  <si>
    <t>KH 3032</t>
  </si>
  <si>
    <t>KH 3033</t>
  </si>
  <si>
    <t>KH 3034</t>
  </si>
  <si>
    <t>KH 3035</t>
  </si>
  <si>
    <t>KH 3036</t>
  </si>
  <si>
    <t>KH 3037</t>
  </si>
  <si>
    <t>KH 3038</t>
  </si>
  <si>
    <t>KH 3039</t>
  </si>
  <si>
    <t>KH 3040</t>
  </si>
  <si>
    <t>KH 3041</t>
  </si>
  <si>
    <t>KH 3042</t>
  </si>
  <si>
    <t>KH 3043</t>
  </si>
  <si>
    <t>KH 3044</t>
  </si>
  <si>
    <t>KH 3045</t>
  </si>
  <si>
    <t>KH 3046</t>
  </si>
  <si>
    <t>KH 3047</t>
  </si>
  <si>
    <t>KH 3048</t>
  </si>
  <si>
    <t>KH 3049</t>
  </si>
  <si>
    <t>KH 3050</t>
  </si>
  <si>
    <t>KH 3051</t>
  </si>
  <si>
    <t>KH 3052</t>
  </si>
  <si>
    <t>KH 3053</t>
  </si>
  <si>
    <t>KH 3054</t>
  </si>
  <si>
    <t>KH 3055</t>
  </si>
  <si>
    <t>KH 3056</t>
  </si>
  <si>
    <t>KH 3057</t>
  </si>
  <si>
    <t>KH 3058</t>
  </si>
  <si>
    <t>KH 3059</t>
  </si>
  <si>
    <t>KH 3060</t>
  </si>
  <si>
    <t>KH 3061</t>
  </si>
  <si>
    <t>KH 3062</t>
  </si>
  <si>
    <t>KH 3063</t>
  </si>
  <si>
    <t>KH 3064</t>
  </si>
  <si>
    <t>KH 3065</t>
  </si>
  <si>
    <t>KH 3066</t>
  </si>
  <si>
    <t>KH 3067</t>
  </si>
  <si>
    <t>KH 3068</t>
  </si>
  <si>
    <t>KH 3069</t>
  </si>
  <si>
    <t>KH 3070</t>
  </si>
  <si>
    <t>KH 3071</t>
  </si>
  <si>
    <t>KH 3072</t>
  </si>
  <si>
    <t>KH 3073</t>
  </si>
  <si>
    <t>KH 3074</t>
  </si>
  <si>
    <t>KH 3075</t>
  </si>
  <si>
    <t>KH 3076</t>
  </si>
  <si>
    <t>KH 3077</t>
  </si>
  <si>
    <t>KH 3078</t>
  </si>
  <si>
    <t>KH 3079</t>
  </si>
  <si>
    <t>KH 3080</t>
  </si>
  <si>
    <t>KH 3081</t>
  </si>
  <si>
    <t>KH 3082</t>
  </si>
  <si>
    <t>KH 3083</t>
  </si>
  <si>
    <t>KH 3084</t>
  </si>
  <si>
    <t>KH 3085</t>
  </si>
  <si>
    <t>KH 3086</t>
  </si>
  <si>
    <t>KH 3087</t>
  </si>
  <si>
    <t>KH 3088</t>
  </si>
  <si>
    <t>KH 3089</t>
  </si>
  <si>
    <t>KH 3090</t>
  </si>
  <si>
    <t>KH 3091</t>
  </si>
  <si>
    <t>KH 3092</t>
  </si>
  <si>
    <t>KH 3093</t>
  </si>
  <si>
    <t>KH 3094</t>
  </si>
  <si>
    <t>KH 3095</t>
  </si>
  <si>
    <t>KH 3096</t>
  </si>
  <si>
    <t>KH 3097</t>
  </si>
  <si>
    <t>KH 3098</t>
  </si>
  <si>
    <t>KH 3099</t>
  </si>
  <si>
    <t>KH 3100</t>
  </si>
  <si>
    <t>KH 3101</t>
  </si>
  <si>
    <t>KH 3102</t>
  </si>
  <si>
    <t>KH 3103</t>
  </si>
  <si>
    <t>KH 3104</t>
  </si>
  <si>
    <t>KH 3105</t>
  </si>
  <si>
    <t>KH 3106</t>
  </si>
  <si>
    <t>KH 3107</t>
  </si>
  <si>
    <t>KH 3108</t>
  </si>
  <si>
    <t>KH 3109</t>
  </si>
  <si>
    <t>KH 3110</t>
  </si>
  <si>
    <t>KH 3111</t>
  </si>
  <si>
    <t>KH 3112</t>
  </si>
  <si>
    <t>KH 3113</t>
  </si>
  <si>
    <t>KH 3114</t>
  </si>
  <si>
    <t>KH 3115</t>
  </si>
  <si>
    <t>KH 3116</t>
  </si>
  <si>
    <t>KH 3117</t>
  </si>
  <si>
    <t>KH 3118</t>
  </si>
  <si>
    <t>KH 3119</t>
  </si>
  <si>
    <t>KH 3120</t>
  </si>
  <si>
    <t>KH 3121</t>
  </si>
  <si>
    <t>KH 3122</t>
  </si>
  <si>
    <t>KH 3123</t>
  </si>
  <si>
    <t>KH 3124</t>
  </si>
  <si>
    <t>KH 3125</t>
  </si>
  <si>
    <t>KH 3126</t>
  </si>
  <si>
    <t>KH 3127</t>
  </si>
  <si>
    <t>KH 3128</t>
  </si>
  <si>
    <t>KH 3129</t>
  </si>
  <si>
    <t>KH 3130</t>
  </si>
  <si>
    <t>KH 3131</t>
  </si>
  <si>
    <t>KH 3132</t>
  </si>
  <si>
    <t>KH 3133</t>
  </si>
  <si>
    <t>KH 3134</t>
  </si>
  <si>
    <t>KH 3135</t>
  </si>
  <si>
    <t>KH 3136</t>
  </si>
  <si>
    <t>KH 3137</t>
  </si>
  <si>
    <t>KH 3138</t>
  </si>
  <si>
    <t>KH 3139</t>
  </si>
  <si>
    <t>KH 3140</t>
  </si>
  <si>
    <t>KH 3141</t>
  </si>
  <si>
    <t>KH 3142</t>
  </si>
  <si>
    <t>KH 3143</t>
  </si>
  <si>
    <t>KH 3144</t>
  </si>
  <si>
    <t>KH 3145</t>
  </si>
  <si>
    <t>KH 3146</t>
  </si>
  <si>
    <t>KH 3147</t>
  </si>
  <si>
    <t>KH 3148</t>
  </si>
  <si>
    <t>KH 3149</t>
  </si>
  <si>
    <t>KH 3150</t>
  </si>
  <si>
    <t>KH 3151</t>
  </si>
  <si>
    <t>KH 3152</t>
  </si>
  <si>
    <t>KH 3153</t>
  </si>
  <si>
    <t>KH 3154</t>
  </si>
  <si>
    <t>KH 3155</t>
  </si>
  <si>
    <t>KH 3156</t>
  </si>
  <si>
    <t>KH 3157</t>
  </si>
  <si>
    <t>KH 3158</t>
  </si>
  <si>
    <t>KH 3159</t>
  </si>
  <si>
    <t>KH 3160</t>
  </si>
  <si>
    <t>KH 3161</t>
  </si>
  <si>
    <t>KH 3162</t>
  </si>
  <si>
    <t>KH 3163</t>
  </si>
  <si>
    <t>KH 3164</t>
  </si>
  <si>
    <t>KH 3165</t>
  </si>
  <si>
    <t>KH 3166</t>
  </si>
  <si>
    <t>KH 3167</t>
  </si>
  <si>
    <t>KH 3168</t>
  </si>
  <si>
    <t>KH 3169</t>
  </si>
  <si>
    <t>KH 3170</t>
  </si>
  <si>
    <t>KH 3171</t>
  </si>
  <si>
    <t>KH 3172</t>
  </si>
  <si>
    <t>KH 3173</t>
  </si>
  <si>
    <t>KH 3174</t>
  </si>
  <si>
    <t>KH 3175</t>
  </si>
  <si>
    <t>KH 3176</t>
  </si>
  <si>
    <t>KH 3177</t>
  </si>
  <si>
    <t>KH 3178</t>
  </si>
  <si>
    <t>KH 3179</t>
  </si>
  <si>
    <t>KH 3180</t>
  </si>
  <si>
    <t>KH 3181</t>
  </si>
  <si>
    <t>KH 3182</t>
  </si>
  <si>
    <t>KH 3183</t>
  </si>
  <si>
    <t>KH 3184</t>
  </si>
  <si>
    <t>KH 3185</t>
  </si>
  <si>
    <t>KH 3186</t>
  </si>
  <si>
    <t>KH 3187</t>
  </si>
  <si>
    <t>KH 3188</t>
  </si>
  <si>
    <t>KH 3189</t>
  </si>
  <si>
    <t>KH 3190</t>
  </si>
  <si>
    <t>KH 3191</t>
  </si>
  <si>
    <t>KH 3192</t>
  </si>
  <si>
    <t>KH 3193</t>
  </si>
  <si>
    <t>KH 3194</t>
  </si>
  <si>
    <t>KH 3195</t>
  </si>
  <si>
    <t>KH 3196</t>
  </si>
  <si>
    <t>KH 3197</t>
  </si>
  <si>
    <t>KH 3198</t>
  </si>
  <si>
    <t>KH 3199</t>
  </si>
  <si>
    <t>KH 3200</t>
  </si>
  <si>
    <t>KH 3201</t>
  </si>
  <si>
    <t>KH 3202</t>
  </si>
  <si>
    <t>KH 3203</t>
  </si>
  <si>
    <t>KH 3204</t>
  </si>
  <si>
    <t>KH 3205</t>
  </si>
  <si>
    <t>KH 3206</t>
  </si>
  <si>
    <t>KH 3207</t>
  </si>
  <si>
    <t>KH 3208</t>
  </si>
  <si>
    <t>KH 3209</t>
  </si>
  <si>
    <t>KH 3210</t>
  </si>
  <si>
    <t>KH 3211</t>
  </si>
  <si>
    <t>KH 3212</t>
  </si>
  <si>
    <t>KH 3213</t>
  </si>
  <si>
    <t>KH 3214</t>
  </si>
  <si>
    <t>KH 3215</t>
  </si>
  <si>
    <t>KH 3216</t>
  </si>
  <si>
    <t>KH 3217</t>
  </si>
  <si>
    <t>KH 3218</t>
  </si>
  <si>
    <t>KH 3219</t>
  </si>
  <si>
    <t>KH 3220</t>
  </si>
  <si>
    <t>KH 3221</t>
  </si>
  <si>
    <t>KH 3222</t>
  </si>
  <si>
    <t>KH 3223</t>
  </si>
  <si>
    <t>KH 3224</t>
  </si>
  <si>
    <t>KH 3225</t>
  </si>
  <si>
    <t>KH 3226</t>
  </si>
  <si>
    <t>KH 3227</t>
  </si>
  <si>
    <t>KH 3228</t>
  </si>
  <si>
    <t>KH 3229</t>
  </si>
  <si>
    <t>KH 3230</t>
  </si>
  <si>
    <t>KH 3231</t>
  </si>
  <si>
    <t>KH 3232</t>
  </si>
  <si>
    <t>KH 3233</t>
  </si>
  <si>
    <t>KH 3234</t>
  </si>
  <si>
    <t>KH 3235</t>
  </si>
  <si>
    <t>KH 3236</t>
  </si>
  <si>
    <t>KH 3237</t>
  </si>
  <si>
    <t>KH 3238</t>
  </si>
  <si>
    <t>KH 3239</t>
  </si>
  <si>
    <t>KH 3240</t>
  </si>
  <si>
    <t>KH 3241</t>
  </si>
  <si>
    <t>KH 3242</t>
  </si>
  <si>
    <t>KH 3243</t>
  </si>
  <si>
    <t>KH 3244</t>
  </si>
  <si>
    <t>KH 3245</t>
  </si>
  <si>
    <t>KH 3246</t>
  </si>
  <si>
    <t>KH 3247</t>
  </si>
  <si>
    <t>KH 3248</t>
  </si>
  <si>
    <t>KH 3249</t>
  </si>
  <si>
    <t>KH 3250</t>
  </si>
  <si>
    <t>KH 3251</t>
  </si>
  <si>
    <t>KH 3252</t>
  </si>
  <si>
    <t>KH 3253</t>
  </si>
  <si>
    <t>KH 3254</t>
  </si>
  <si>
    <t>KH 3255</t>
  </si>
  <si>
    <t>KH 3256</t>
  </si>
  <si>
    <t>KH 3257</t>
  </si>
  <si>
    <t>KH 3258</t>
  </si>
  <si>
    <t>KH 3259</t>
  </si>
  <si>
    <t>KH 3260</t>
  </si>
  <si>
    <t>KH 3261</t>
  </si>
  <si>
    <t>KH 3262</t>
  </si>
  <si>
    <t>KH 3263</t>
  </si>
  <si>
    <t>KH 3264</t>
  </si>
  <si>
    <t>KH 3265</t>
  </si>
  <si>
    <t>KH 3266</t>
  </si>
  <si>
    <t>KH 3267</t>
  </si>
  <si>
    <t>KH 3268</t>
  </si>
  <si>
    <t>KH 3269</t>
  </si>
  <si>
    <t>KH 3270</t>
  </si>
  <si>
    <t>KH 3271</t>
  </si>
  <si>
    <t>KH 3272</t>
  </si>
  <si>
    <t>KH 3273</t>
  </si>
  <si>
    <t>KH 3274</t>
  </si>
  <si>
    <t>KH 3275</t>
  </si>
  <si>
    <t>KH 3276</t>
  </si>
  <si>
    <t>KH 3277</t>
  </si>
  <si>
    <t>KH 3278</t>
  </si>
  <si>
    <t>KH 3279</t>
  </si>
  <si>
    <t>KH 3280</t>
  </si>
  <si>
    <t>KH 3281</t>
  </si>
  <si>
    <t>KH 3282</t>
  </si>
  <si>
    <t>KH 3283</t>
  </si>
  <si>
    <t>KH 3284</t>
  </si>
  <si>
    <t>KH 3285</t>
  </si>
  <si>
    <t>KH 3286</t>
  </si>
  <si>
    <t>KH 3287</t>
  </si>
  <si>
    <t>KH 3288</t>
  </si>
  <si>
    <t>KH 3289</t>
  </si>
  <si>
    <t>KH 3290</t>
  </si>
  <si>
    <t>KH 3291</t>
  </si>
  <si>
    <t>KH 3292</t>
  </si>
  <si>
    <t>KH 3293</t>
  </si>
  <si>
    <t>KH 3294</t>
  </si>
  <si>
    <t>KH 3295</t>
  </si>
  <si>
    <t>KH 3296</t>
  </si>
  <si>
    <t>KH 3297</t>
  </si>
  <si>
    <t>KH 3298</t>
  </si>
  <si>
    <t>KH 3299</t>
  </si>
  <si>
    <t>KH 3300</t>
  </si>
  <si>
    <t>KH 3301</t>
  </si>
  <si>
    <t>KH 3302</t>
  </si>
  <si>
    <t>KH 3303</t>
  </si>
  <si>
    <t>KH 3304</t>
  </si>
  <si>
    <t>KH 3305</t>
  </si>
  <si>
    <t>KH 3306</t>
  </si>
  <si>
    <t>KH 3307</t>
  </si>
  <si>
    <t>KH 3308</t>
  </si>
  <si>
    <t>KH 3309</t>
  </si>
  <si>
    <t>KH 3310</t>
  </si>
  <si>
    <t>KH 3311</t>
  </si>
  <si>
    <t>KH 3312</t>
  </si>
  <si>
    <t>KH 3313</t>
  </si>
  <si>
    <t>KH 3314</t>
  </si>
  <si>
    <t>KH 3315</t>
  </si>
  <si>
    <t>KH 3316</t>
  </si>
  <si>
    <t>KH 3317</t>
  </si>
  <si>
    <t>KH 3318</t>
  </si>
  <si>
    <t>KH 3319</t>
  </si>
  <si>
    <t>KH 3320</t>
  </si>
  <si>
    <t>KH 3321</t>
  </si>
  <si>
    <t>KH 3322</t>
  </si>
  <si>
    <t>KH 3323</t>
  </si>
  <si>
    <t>KH 3324</t>
  </si>
  <si>
    <t>KH 3325</t>
  </si>
  <si>
    <t>KH 3326</t>
  </si>
  <si>
    <t>KH 3327</t>
  </si>
  <si>
    <t>KH 3328</t>
  </si>
  <si>
    <t>KH 3329</t>
  </si>
  <si>
    <t>KH 3330</t>
  </si>
  <si>
    <t>KH 3331</t>
  </si>
  <si>
    <t>KH 3332</t>
  </si>
  <si>
    <t>KH 3333</t>
  </si>
  <si>
    <t>KH 3334</t>
  </si>
  <si>
    <t>KH 3335</t>
  </si>
  <si>
    <t>KH 3336</t>
  </si>
  <si>
    <t>KH 3337</t>
  </si>
  <si>
    <t>KH 3338</t>
  </si>
  <si>
    <t>KH 3339</t>
  </si>
  <si>
    <t>KH 3340</t>
  </si>
  <si>
    <t>KH 3341</t>
  </si>
  <si>
    <t>KH 3342</t>
  </si>
  <si>
    <t>KH 3343</t>
  </si>
  <si>
    <t>KH 3344</t>
  </si>
  <si>
    <t>KH 3345</t>
  </si>
  <si>
    <t>KH 3346</t>
  </si>
  <si>
    <t>KH 3347</t>
  </si>
  <si>
    <t>KH 3348</t>
  </si>
  <si>
    <t>KH 3349</t>
  </si>
  <si>
    <t>KH 3350</t>
  </si>
  <si>
    <t>KH 3351</t>
  </si>
  <si>
    <t>KH 3352</t>
  </si>
  <si>
    <t>KH 3353</t>
  </si>
  <si>
    <t>KH 3354</t>
  </si>
  <si>
    <t>KH 3355</t>
  </si>
  <si>
    <t>KH 3356</t>
  </si>
  <si>
    <t>KH 3357</t>
  </si>
  <si>
    <t>KH 3358</t>
  </si>
  <si>
    <t>KH 3359</t>
  </si>
  <si>
    <t>KH 3360</t>
  </si>
  <si>
    <t>KH 3361</t>
  </si>
  <si>
    <t>KH 3362</t>
  </si>
  <si>
    <t>KH 3363</t>
  </si>
  <si>
    <t>KH 3364</t>
  </si>
  <si>
    <t>KH 3365</t>
  </si>
  <si>
    <t>KH 3366</t>
  </si>
  <si>
    <t>KH 3367</t>
  </si>
  <si>
    <t>KH 3368</t>
  </si>
  <si>
    <t>KH 3369</t>
  </si>
  <si>
    <t>KH 3370</t>
  </si>
  <si>
    <t>KH 3371</t>
  </si>
  <si>
    <t>KH 3372</t>
  </si>
  <si>
    <t>KH 3373</t>
  </si>
  <si>
    <t>KH 3374</t>
  </si>
  <si>
    <t>KH 3375</t>
  </si>
  <si>
    <t>KH 3376</t>
  </si>
  <si>
    <t>KH 3377</t>
  </si>
  <si>
    <t>KH 3378</t>
  </si>
  <si>
    <t>KH 3379</t>
  </si>
  <si>
    <t>KH 3380</t>
  </si>
  <si>
    <t>KH 3381</t>
  </si>
  <si>
    <t>KH 3382</t>
  </si>
  <si>
    <t>KH 3383</t>
  </si>
  <si>
    <t>KH 3384</t>
  </si>
  <si>
    <t>KH 3385</t>
  </si>
  <si>
    <t>KH 3386</t>
  </si>
  <si>
    <t>KH 3387</t>
  </si>
  <si>
    <t>KH 3388</t>
  </si>
  <si>
    <t>KH 3389</t>
  </si>
  <si>
    <t>KH 3390</t>
  </si>
  <si>
    <t>KH 3391</t>
  </si>
  <si>
    <t>KH 3392</t>
  </si>
  <si>
    <t>KH 3393</t>
  </si>
  <si>
    <t>KH 3394</t>
  </si>
  <si>
    <t>KH 3395</t>
  </si>
  <si>
    <t>KH 3396</t>
  </si>
  <si>
    <t>KH 3397</t>
  </si>
  <si>
    <t>KH 3398</t>
  </si>
  <si>
    <t>KH 3399</t>
  </si>
  <si>
    <t>KH 3400</t>
  </si>
  <si>
    <t>KH 3401</t>
  </si>
  <si>
    <t>KH 3402</t>
  </si>
  <si>
    <t>KH 3403</t>
  </si>
  <si>
    <t>KH 3404</t>
  </si>
  <si>
    <t>KH 3405</t>
  </si>
  <si>
    <t>KH 3406</t>
  </si>
  <si>
    <t>KH 3407</t>
  </si>
  <si>
    <t>KH 3408</t>
  </si>
  <si>
    <t>KH 3409</t>
  </si>
  <si>
    <t>KH 3410</t>
  </si>
  <si>
    <t>KH 3411</t>
  </si>
  <si>
    <t>KH 3412</t>
  </si>
  <si>
    <t>KH 3413</t>
  </si>
  <si>
    <t>KH 3414</t>
  </si>
  <si>
    <t>KH 3415</t>
  </si>
  <si>
    <t>KH 3416</t>
  </si>
  <si>
    <t>KH 3417</t>
  </si>
  <si>
    <t>KH 3418</t>
  </si>
  <si>
    <t>KH 3419</t>
  </si>
  <si>
    <t>KH 3420</t>
  </si>
  <si>
    <t>KH 3421</t>
  </si>
  <si>
    <t>KH 3422</t>
  </si>
  <si>
    <t>KH 3423</t>
  </si>
  <si>
    <t>KH 3424</t>
  </si>
  <si>
    <t>KH 3425</t>
  </si>
  <si>
    <t>KH 3426</t>
  </si>
  <si>
    <t>KH 3427</t>
  </si>
  <si>
    <t>KH 3428</t>
  </si>
  <si>
    <t>KH 3429</t>
  </si>
  <si>
    <t>KH 3430</t>
  </si>
  <si>
    <t>KH 3431</t>
  </si>
  <si>
    <t>KH 3432</t>
  </si>
  <si>
    <t>KH 3433</t>
  </si>
  <si>
    <t>KH 3434</t>
  </si>
  <si>
    <t>KH 3435</t>
  </si>
  <si>
    <t>KH 3436</t>
  </si>
  <si>
    <t>KH 3437</t>
  </si>
  <si>
    <t>KH 3438</t>
  </si>
  <si>
    <t>KH 3439</t>
  </si>
  <si>
    <t>KH 3440</t>
  </si>
  <si>
    <t>KH 3441</t>
  </si>
  <si>
    <t>KH 3442</t>
  </si>
  <si>
    <t>KH 3443</t>
  </si>
  <si>
    <t>KH 3444</t>
  </si>
  <si>
    <t>KH 3445</t>
  </si>
  <si>
    <t>KH 3446</t>
  </si>
  <si>
    <t>KH 3447</t>
  </si>
  <si>
    <t>KH 3448</t>
  </si>
  <si>
    <t>KH 3449</t>
  </si>
  <si>
    <t>KH 3450</t>
  </si>
  <si>
    <t>KH 3451</t>
  </si>
  <si>
    <t>KH 3452</t>
  </si>
  <si>
    <t>KH 3453</t>
  </si>
  <si>
    <t>KH 3454</t>
  </si>
  <si>
    <t>KH 3455</t>
  </si>
  <si>
    <t>KH 3456</t>
  </si>
  <si>
    <t>KH 3457</t>
  </si>
  <si>
    <t>KH 3458</t>
  </si>
  <si>
    <t>KH 3459</t>
  </si>
  <si>
    <t>KH 3460</t>
  </si>
  <si>
    <t>KH 3461</t>
  </si>
  <si>
    <t>KH 3462</t>
  </si>
  <si>
    <t>KH 3463</t>
  </si>
  <si>
    <t>KH 3464</t>
  </si>
  <si>
    <t>KH 3465</t>
  </si>
  <si>
    <t>KH 3466</t>
  </si>
  <si>
    <t>KH 3467</t>
  </si>
  <si>
    <t>KH 3468</t>
  </si>
  <si>
    <t>KH 3469</t>
  </si>
  <si>
    <t>KH 3470</t>
  </si>
  <si>
    <t>KH 3471</t>
  </si>
  <si>
    <t>KH 3472</t>
  </si>
  <si>
    <t>KH 3473</t>
  </si>
  <si>
    <t>KH 3474</t>
  </si>
  <si>
    <t>KH 3475</t>
  </si>
  <si>
    <t>KH 3476</t>
  </si>
  <si>
    <t>KH 3477</t>
  </si>
  <si>
    <t>KH 3478</t>
  </si>
  <si>
    <t>KH 3479</t>
  </si>
  <si>
    <t>KH 3480</t>
  </si>
  <si>
    <t>KH 3481</t>
  </si>
  <si>
    <t>KH 3482</t>
  </si>
  <si>
    <t>KH 3483</t>
  </si>
  <si>
    <t>KH 3484</t>
  </si>
  <si>
    <t>KH 3485</t>
  </si>
  <si>
    <t>KH 3486</t>
  </si>
  <si>
    <t>KH 3487</t>
  </si>
  <si>
    <t>KH 3488</t>
  </si>
  <si>
    <t>KH 3489</t>
  </si>
  <si>
    <t>KH 3490</t>
  </si>
  <si>
    <t>KH 3491</t>
  </si>
  <si>
    <t>KH 3492</t>
  </si>
  <si>
    <t>KH 3493</t>
  </si>
  <si>
    <t>KH 3494</t>
  </si>
  <si>
    <t>KH 3495</t>
  </si>
  <si>
    <t>KH 3496</t>
  </si>
  <si>
    <t>KH 3497</t>
  </si>
  <si>
    <t>KH 3498</t>
  </si>
  <si>
    <t>KH 3499</t>
  </si>
  <si>
    <t>KH 3500</t>
  </si>
  <si>
    <t>KH 3501</t>
  </si>
  <si>
    <t>KH 3502</t>
  </si>
  <si>
    <t>KH 3503</t>
  </si>
  <si>
    <t>KH 3504</t>
  </si>
  <si>
    <t>KH 3505</t>
  </si>
  <si>
    <t>KH 3506</t>
  </si>
  <si>
    <t>KH 3507</t>
  </si>
  <si>
    <t>KH 3508</t>
  </si>
  <si>
    <t>KH 3509</t>
  </si>
  <si>
    <t>KH 3510</t>
  </si>
  <si>
    <t>KH 3511</t>
  </si>
  <si>
    <t>KH 3512</t>
  </si>
  <si>
    <t>KH 3513</t>
  </si>
  <si>
    <t>KH 3514</t>
  </si>
  <si>
    <t>KH 3515</t>
  </si>
  <si>
    <t>KH 3516</t>
  </si>
  <si>
    <t>KH 3517</t>
  </si>
  <si>
    <t>KH 3518</t>
  </si>
  <si>
    <t>KH 3519</t>
  </si>
  <si>
    <t>KH 3520</t>
  </si>
  <si>
    <t>KH 3521</t>
  </si>
  <si>
    <t>KH 3522</t>
  </si>
  <si>
    <t>KH 3523</t>
  </si>
  <si>
    <t>KH 3524</t>
  </si>
  <si>
    <t>KH 3525</t>
  </si>
  <si>
    <t>KH 3526</t>
  </si>
  <si>
    <t>KH 3527</t>
  </si>
  <si>
    <t>KH 3528</t>
  </si>
  <si>
    <t>KH 3529</t>
  </si>
  <si>
    <t>KH 3530</t>
  </si>
  <si>
    <t>KH 3531</t>
  </si>
  <si>
    <t>KH 3532</t>
  </si>
  <si>
    <t>KH 3533</t>
  </si>
  <si>
    <t>KH 3534</t>
  </si>
  <si>
    <t>KH 3535</t>
  </si>
  <si>
    <t>KH 3536</t>
  </si>
  <si>
    <t>KH 3537</t>
  </si>
  <si>
    <t>KH 3538</t>
  </si>
  <si>
    <t>KH 3539</t>
  </si>
  <si>
    <t>KH 3540</t>
  </si>
  <si>
    <t>KH 3541</t>
  </si>
  <si>
    <t>KH 3542</t>
  </si>
  <si>
    <t>KH 3543</t>
  </si>
  <si>
    <t>KH 3544</t>
  </si>
  <si>
    <t>KH 3545</t>
  </si>
  <si>
    <t>KH 3546</t>
  </si>
  <si>
    <t>KH 3547</t>
  </si>
  <si>
    <t>KH 3548</t>
  </si>
  <si>
    <t>KH 3549</t>
  </si>
  <si>
    <t>KH 3550</t>
  </si>
  <si>
    <t>KH 3551</t>
  </si>
  <si>
    <t>KH 3552</t>
  </si>
  <si>
    <t>KH 3553</t>
  </si>
  <si>
    <t>KH 3554</t>
  </si>
  <si>
    <t>KH 3555</t>
  </si>
  <si>
    <t>KH 3556</t>
  </si>
  <si>
    <t>KH 3557</t>
  </si>
  <si>
    <t>KH 3558</t>
  </si>
  <si>
    <t>KH 3559</t>
  </si>
  <si>
    <t>KH 3560</t>
  </si>
  <si>
    <t>KH 3561</t>
  </si>
  <si>
    <t>KH 3562</t>
  </si>
  <si>
    <t>KH 3563</t>
  </si>
  <si>
    <t>KH 3564</t>
  </si>
  <si>
    <t>KH 3565</t>
  </si>
  <si>
    <t>KH 3566</t>
  </si>
  <si>
    <t>KH 3567</t>
  </si>
  <si>
    <t>KH 3568</t>
  </si>
  <si>
    <t>KH 3569</t>
  </si>
  <si>
    <t>KH 3570</t>
  </si>
  <si>
    <t>KH 3571</t>
  </si>
  <si>
    <t>KH 3572</t>
  </si>
  <si>
    <t>KH 3573</t>
  </si>
  <si>
    <t>KH 3574</t>
  </si>
  <si>
    <t>KH 3575</t>
  </si>
  <si>
    <t>KH 3576</t>
  </si>
  <si>
    <t>KH 3577</t>
  </si>
  <si>
    <t>KH 3578</t>
  </si>
  <si>
    <t>KH 3579</t>
  </si>
  <si>
    <t>KH 3580</t>
  </si>
  <si>
    <t>KH 3581</t>
  </si>
  <si>
    <t>KH 3582</t>
  </si>
  <si>
    <t>KH 3583</t>
  </si>
  <si>
    <t>KH 3584</t>
  </si>
  <si>
    <t>KH 3585</t>
  </si>
  <si>
    <t>KH 3586</t>
  </si>
  <si>
    <t>KH 3587</t>
  </si>
  <si>
    <t>KH 3588</t>
  </si>
  <si>
    <t>KH 3589</t>
  </si>
  <si>
    <t>KH 3590</t>
  </si>
  <si>
    <t>KH 3591</t>
  </si>
  <si>
    <t>KH 3592</t>
  </si>
  <si>
    <t>KH 3593</t>
  </si>
  <si>
    <t>KH 3594</t>
  </si>
  <si>
    <t>KH 3595</t>
  </si>
  <si>
    <t>KH 3596</t>
  </si>
  <si>
    <t>KH 3597</t>
  </si>
  <si>
    <t>KH 3598</t>
  </si>
  <si>
    <t>KH 3599</t>
  </si>
  <si>
    <t>KH 3600</t>
  </si>
  <si>
    <t>KH 3601</t>
  </si>
  <si>
    <t>KH 3602</t>
  </si>
  <si>
    <t>KH 3603</t>
  </si>
  <si>
    <t>KH 3604</t>
  </si>
  <si>
    <t>KH 3605</t>
  </si>
  <si>
    <t>KH 3606</t>
  </si>
  <si>
    <t>KH 3607</t>
  </si>
  <si>
    <t>KH 3608</t>
  </si>
  <si>
    <t>KH 3609</t>
  </si>
  <si>
    <t>KH 3610</t>
  </si>
  <si>
    <t>KH 3611</t>
  </si>
  <si>
    <t>KH 3612</t>
  </si>
  <si>
    <t>KH 3613</t>
  </si>
  <si>
    <t>KH 3614</t>
  </si>
  <si>
    <t>KH 3615</t>
  </si>
  <si>
    <t>KH 3616</t>
  </si>
  <si>
    <t>KH 3617</t>
  </si>
  <si>
    <t>KH 3618</t>
  </si>
  <si>
    <t>KH 3619</t>
  </si>
  <si>
    <t>KH 3620</t>
  </si>
  <si>
    <t>KH 3621</t>
  </si>
  <si>
    <t>KH 3622</t>
  </si>
  <si>
    <t>KH 3623</t>
  </si>
  <si>
    <t>KH 3624</t>
  </si>
  <si>
    <t>KH 3625</t>
  </si>
  <si>
    <t>KH 3626</t>
  </si>
  <si>
    <t>KH 3627</t>
  </si>
  <si>
    <t>KH 3628</t>
  </si>
  <si>
    <t>KH 3629</t>
  </si>
  <si>
    <t>KH 3630</t>
  </si>
  <si>
    <t>KH 3631</t>
  </si>
  <si>
    <t>KH 3632</t>
  </si>
  <si>
    <t>KH 3633</t>
  </si>
  <si>
    <t>KH 3634</t>
  </si>
  <si>
    <t>KH 3635</t>
  </si>
  <si>
    <t>KH 3636</t>
  </si>
  <si>
    <t>KH 3637</t>
  </si>
  <si>
    <t>KH 3638</t>
  </si>
  <si>
    <t>KH 3639</t>
  </si>
  <si>
    <t>KH 3640</t>
  </si>
  <si>
    <t>KH 3641</t>
  </si>
  <si>
    <t>KH 3642</t>
  </si>
  <si>
    <t>KH 3643</t>
  </si>
  <si>
    <t>KH 3644</t>
  </si>
  <si>
    <t>KH 3645</t>
  </si>
  <si>
    <t>KH 3646</t>
  </si>
  <si>
    <t>KH 3647</t>
  </si>
  <si>
    <t>KH 3648</t>
  </si>
  <si>
    <t>KH 3649</t>
  </si>
  <si>
    <t>KH 3650</t>
  </si>
  <si>
    <t>KH 3651</t>
  </si>
  <si>
    <t>KH 3652</t>
  </si>
  <si>
    <t>KH 3653</t>
  </si>
  <si>
    <t>KH 3654</t>
  </si>
  <si>
    <t>KH 3655</t>
  </si>
  <si>
    <t>KH 3656</t>
  </si>
  <si>
    <t>KH 3657</t>
  </si>
  <si>
    <t>KH 3658</t>
  </si>
  <si>
    <t>KH 3659</t>
  </si>
  <si>
    <t>KH 3660</t>
  </si>
  <si>
    <t>KH 3661</t>
  </si>
  <si>
    <t>KH 3662</t>
  </si>
  <si>
    <t>KH 3663</t>
  </si>
  <si>
    <t>KH 3664</t>
  </si>
  <si>
    <t>KH 3665</t>
  </si>
  <si>
    <t>KH 3666</t>
  </si>
  <si>
    <t>KH 3667</t>
  </si>
  <si>
    <t>KH 3668</t>
  </si>
  <si>
    <t>KH 3669</t>
  </si>
  <si>
    <t>KH 3670</t>
  </si>
  <si>
    <t>KH 3671</t>
  </si>
  <si>
    <t>KH 3672</t>
  </si>
  <si>
    <t>KH 3673</t>
  </si>
  <si>
    <t>KH 3674</t>
  </si>
  <si>
    <t>KH 3675</t>
  </si>
  <si>
    <t>KH 3676</t>
  </si>
  <si>
    <t>KH 3677</t>
  </si>
  <si>
    <t>KH 3678</t>
  </si>
  <si>
    <t>KH 3679</t>
  </si>
  <si>
    <t>KH 3680</t>
  </si>
  <si>
    <t>KH 3681</t>
  </si>
  <si>
    <t>KH 3682</t>
  </si>
  <si>
    <t>KH 3683</t>
  </si>
  <si>
    <t>KH 3684</t>
  </si>
  <si>
    <t>KH 3685</t>
  </si>
  <si>
    <t>KH 3686</t>
  </si>
  <si>
    <t>KH 3687</t>
  </si>
  <si>
    <t>KH 3688</t>
  </si>
  <si>
    <t>KH 3689</t>
  </si>
  <si>
    <t>KH 3690</t>
  </si>
  <si>
    <t>KH 3691</t>
  </si>
  <si>
    <t>KH 3692</t>
  </si>
  <si>
    <t>KH 3693</t>
  </si>
  <si>
    <t>KH 3694</t>
  </si>
  <si>
    <t>KH 3695</t>
  </si>
  <si>
    <t>KH 3696</t>
  </si>
  <si>
    <t>KH 3697</t>
  </si>
  <si>
    <t>KH 3698</t>
  </si>
  <si>
    <t>KH 3699</t>
  </si>
  <si>
    <t>KH 3700</t>
  </si>
  <si>
    <t>KH 3701</t>
  </si>
  <si>
    <t>KH 3702</t>
  </si>
  <si>
    <t>KH 3703</t>
  </si>
  <si>
    <t>KH 3704</t>
  </si>
  <si>
    <t>KH 3705</t>
  </si>
  <si>
    <t>KH 3706</t>
  </si>
  <si>
    <t>KH 3707</t>
  </si>
  <si>
    <t>KH 3708</t>
  </si>
  <si>
    <t>KH 3709</t>
  </si>
  <si>
    <t>KH 3710</t>
  </si>
  <si>
    <t>KH 3711</t>
  </si>
  <si>
    <t>KH 3712</t>
  </si>
  <si>
    <t>KH 3713</t>
  </si>
  <si>
    <t>KH 3714</t>
  </si>
  <si>
    <t>KH 3715</t>
  </si>
  <si>
    <t>KH 3716</t>
  </si>
  <si>
    <t>KH 3717</t>
  </si>
  <si>
    <t>KH 3718</t>
  </si>
  <si>
    <t>KH 3719</t>
  </si>
  <si>
    <t>KH 3720</t>
  </si>
  <si>
    <t>KH 3721</t>
  </si>
  <si>
    <t>KH 3722</t>
  </si>
  <si>
    <t>KH 3723</t>
  </si>
  <si>
    <t>KH 3724</t>
  </si>
  <si>
    <t>KH 3725</t>
  </si>
  <si>
    <t>KH 3726</t>
  </si>
  <si>
    <t>KH 3727</t>
  </si>
  <si>
    <t>KH 3728</t>
  </si>
  <si>
    <t>KH 3729</t>
  </si>
  <si>
    <t>KH 3730</t>
  </si>
  <si>
    <t>KH 3731</t>
  </si>
  <si>
    <t>KH 3732</t>
  </si>
  <si>
    <t>KH 3733</t>
  </si>
  <si>
    <t>KH 3734</t>
  </si>
  <si>
    <t>KH 3735</t>
  </si>
  <si>
    <t>KH 3736</t>
  </si>
  <si>
    <t>KH 3737</t>
  </si>
  <si>
    <t>KH 3738</t>
  </si>
  <si>
    <t>KH 3739</t>
  </si>
  <si>
    <t>KH 3740</t>
  </si>
  <si>
    <t>KH 3741</t>
  </si>
  <si>
    <t>KH 3742</t>
  </si>
  <si>
    <t>KH 3743</t>
  </si>
  <si>
    <t>KH 3744</t>
  </si>
  <si>
    <t>KH 3745</t>
  </si>
  <si>
    <t>KH 3746</t>
  </si>
  <si>
    <t>KH 3747</t>
  </si>
  <si>
    <t>KH 3748</t>
  </si>
  <si>
    <t>KH 3749</t>
  </si>
  <si>
    <t>KH 3750</t>
  </si>
  <si>
    <t>KH 3751</t>
  </si>
  <si>
    <t>KH 3752</t>
  </si>
  <si>
    <t>KH 3753</t>
  </si>
  <si>
    <t>KH 3754</t>
  </si>
  <si>
    <t>KH 3755</t>
  </si>
  <si>
    <t>KH 3756</t>
  </si>
  <si>
    <t>KH 3757</t>
  </si>
  <si>
    <t>KH 3758</t>
  </si>
  <si>
    <t>KH 3759</t>
  </si>
  <si>
    <t>KH 3760</t>
  </si>
  <si>
    <t>KH 3761</t>
  </si>
  <si>
    <t>KH 3762</t>
  </si>
  <si>
    <t>KH 3763</t>
  </si>
  <si>
    <t>KH 3764</t>
  </si>
  <si>
    <t>KH 3765</t>
  </si>
  <si>
    <t>KH 3766</t>
  </si>
  <si>
    <t>KH 3767</t>
  </si>
  <si>
    <t>KH 3768</t>
  </si>
  <si>
    <t>KH 3769</t>
  </si>
  <si>
    <t>KH 3770</t>
  </si>
  <si>
    <t>KH 3771</t>
  </si>
  <si>
    <t>KH 3772</t>
  </si>
  <si>
    <t>KH 3773</t>
  </si>
  <si>
    <t>KH 3774</t>
  </si>
  <si>
    <t>KH 3775</t>
  </si>
  <si>
    <t>KH 3776</t>
  </si>
  <si>
    <t>KH 3777</t>
  </si>
  <si>
    <t>KH 3778</t>
  </si>
  <si>
    <t>KH 3779</t>
  </si>
  <si>
    <t>KH 3780</t>
  </si>
  <si>
    <t>KH 3781</t>
  </si>
  <si>
    <t>KH 3782</t>
  </si>
  <si>
    <t>KH 3783</t>
  </si>
  <si>
    <t>KH 3784</t>
  </si>
  <si>
    <t>KH 3785</t>
  </si>
  <si>
    <t>KH 3786</t>
  </si>
  <si>
    <t>KH 3787</t>
  </si>
  <si>
    <t>KH 3788</t>
  </si>
  <si>
    <t>KH 3789</t>
  </si>
  <si>
    <t>KH 3790</t>
  </si>
  <si>
    <t>KH 3791</t>
  </si>
  <si>
    <t>KH 3792</t>
  </si>
  <si>
    <t>KH 3793</t>
  </si>
  <si>
    <t>KH 3794</t>
  </si>
  <si>
    <t>KH 3795</t>
  </si>
  <si>
    <t>KH 3796</t>
  </si>
  <si>
    <t>KH 3797</t>
  </si>
  <si>
    <t>KH 3798</t>
  </si>
  <si>
    <t>KH 3799</t>
  </si>
  <si>
    <t>KH 3800</t>
  </si>
  <si>
    <t>KH 3801</t>
  </si>
  <si>
    <t>KH 3802</t>
  </si>
  <si>
    <t>KH 3803</t>
  </si>
  <si>
    <t>KH 3804</t>
  </si>
  <si>
    <t>KH 3805</t>
  </si>
  <si>
    <t>KH 3806</t>
  </si>
  <si>
    <t>KH 3807</t>
  </si>
  <si>
    <t>KH 3808</t>
  </si>
  <si>
    <t>KH 3809</t>
  </si>
  <si>
    <t>KH 3810</t>
  </si>
  <si>
    <t>KH 3811</t>
  </si>
  <si>
    <t>KH 3812</t>
  </si>
  <si>
    <t>KH 3813</t>
  </si>
  <si>
    <t>KH 3814</t>
  </si>
  <si>
    <t>KH 3815</t>
  </si>
  <si>
    <t>KH 3816</t>
  </si>
  <si>
    <t>KH 3817</t>
  </si>
  <si>
    <t>KH 3818</t>
  </si>
  <si>
    <t>KH 3819</t>
  </si>
  <si>
    <t>KH 3820</t>
  </si>
  <si>
    <t>KH 3821</t>
  </si>
  <si>
    <t>KH 3822</t>
  </si>
  <si>
    <t>KH 3823</t>
  </si>
  <si>
    <t>KH 3824</t>
  </si>
  <si>
    <t>KH 3825</t>
  </si>
  <si>
    <t>KH 3826</t>
  </si>
  <si>
    <t>KH 3827</t>
  </si>
  <si>
    <t>KH 3828</t>
  </si>
  <si>
    <t>KH 3829</t>
  </si>
  <si>
    <t>KH 3830</t>
  </si>
  <si>
    <t>KH 3831</t>
  </si>
  <si>
    <t>KH 3832</t>
  </si>
  <si>
    <t>KH 3833</t>
  </si>
  <si>
    <t>KH 3834</t>
  </si>
  <si>
    <t>KH 3835</t>
  </si>
  <si>
    <t>KH 3836</t>
  </si>
  <si>
    <t>KH 3837</t>
  </si>
  <si>
    <t>KH 3838</t>
  </si>
  <si>
    <t>KH 3839</t>
  </si>
  <si>
    <t>KH 3840</t>
  </si>
  <si>
    <t>KH 3841</t>
  </si>
  <si>
    <t>KH 3842</t>
  </si>
  <si>
    <t>KH 3843</t>
  </si>
  <si>
    <t>KH 3844</t>
  </si>
  <si>
    <t>KH 3845</t>
  </si>
  <si>
    <t>KH 3846</t>
  </si>
  <si>
    <t>KH 3847</t>
  </si>
  <si>
    <t>KH 3848</t>
  </si>
  <si>
    <t>KH 3849</t>
  </si>
  <si>
    <t>KH 3850</t>
  </si>
  <si>
    <t>KH 3851</t>
  </si>
  <si>
    <t>KH 3852</t>
  </si>
  <si>
    <t>KH 3853</t>
  </si>
  <si>
    <t>KH 3854</t>
  </si>
  <si>
    <t>KH 3855</t>
  </si>
  <si>
    <t>KH 3856</t>
  </si>
  <si>
    <t>KH 3857</t>
  </si>
  <si>
    <t>KH 3858</t>
  </si>
  <si>
    <t>KH 3859</t>
  </si>
  <si>
    <t>KH 3860</t>
  </si>
  <si>
    <t>KH 3861</t>
  </si>
  <si>
    <t>KH 3862</t>
  </si>
  <si>
    <t>KH 3863</t>
  </si>
  <si>
    <t>KH 3864</t>
  </si>
  <si>
    <t>KH 3865</t>
  </si>
  <si>
    <t>KH 3866</t>
  </si>
  <si>
    <t>KH 3867</t>
  </si>
  <si>
    <t>KH 3868</t>
  </si>
  <si>
    <t>KH 3869</t>
  </si>
  <si>
    <t>KH 3870</t>
  </si>
  <si>
    <t>KH 3871</t>
  </si>
  <si>
    <t>KH 3872</t>
  </si>
  <si>
    <t>KH 3873</t>
  </si>
  <si>
    <t>KH 3874</t>
  </si>
  <si>
    <t>KH 3875</t>
  </si>
  <si>
    <t>KH 3876</t>
  </si>
  <si>
    <t>KH 3877</t>
  </si>
  <si>
    <t>KH 3878</t>
  </si>
  <si>
    <t>KH 3879</t>
  </si>
  <si>
    <t>KH 3880</t>
  </si>
  <si>
    <t>KH 3881</t>
  </si>
  <si>
    <t>KH 3882</t>
  </si>
  <si>
    <t>KH 3883</t>
  </si>
  <si>
    <t>KH 3884</t>
  </si>
  <si>
    <t>KH 3885</t>
  </si>
  <si>
    <t>KH 3886</t>
  </si>
  <si>
    <t>KH 3887</t>
  </si>
  <si>
    <t>KH 3888</t>
  </si>
  <si>
    <t>KH 3889</t>
  </si>
  <si>
    <t>KH 3890</t>
  </si>
  <si>
    <t>KH 3891</t>
  </si>
  <si>
    <t>KH 3892</t>
  </si>
  <si>
    <t>KH 3893</t>
  </si>
  <si>
    <t>KH 3894</t>
  </si>
  <si>
    <t>KH 3895</t>
  </si>
  <si>
    <t>KH 3896</t>
  </si>
  <si>
    <t>KH 3897</t>
  </si>
  <si>
    <t>KH 3898</t>
  </si>
  <si>
    <t>KH 3899</t>
  </si>
  <si>
    <t>KH 3900</t>
  </si>
  <si>
    <t>KH 3901</t>
  </si>
  <si>
    <t>KH 3902</t>
  </si>
  <si>
    <t>KH 3903</t>
  </si>
  <si>
    <t>KH 3904</t>
  </si>
  <si>
    <t>KH 3905</t>
  </si>
  <si>
    <t>KH 3906</t>
  </si>
  <si>
    <t>KH 3907</t>
  </si>
  <si>
    <t>KH 3908</t>
  </si>
  <si>
    <t>KH 3909</t>
  </si>
  <si>
    <t>KH 3910</t>
  </si>
  <si>
    <t>KH 3911</t>
  </si>
  <si>
    <t>KH 3912</t>
  </si>
  <si>
    <t>KH 3913</t>
  </si>
  <si>
    <t>KH 3914</t>
  </si>
  <si>
    <t>KH 3915</t>
  </si>
  <si>
    <t>KH 3916</t>
  </si>
  <si>
    <t>KH 3917</t>
  </si>
  <si>
    <t>KH 3918</t>
  </si>
  <si>
    <t>KH 3919</t>
  </si>
  <si>
    <t>KH 3920</t>
  </si>
  <si>
    <t>KH 3921</t>
  </si>
  <si>
    <t>KH 3922</t>
  </si>
  <si>
    <t>KH 3923</t>
  </si>
  <si>
    <t>KH 3924</t>
  </si>
  <si>
    <t>KH 3925</t>
  </si>
  <si>
    <t>KH 3926</t>
  </si>
  <si>
    <t>KH 3927</t>
  </si>
  <si>
    <t>KH 3928</t>
  </si>
  <si>
    <t>KH 3929</t>
  </si>
  <si>
    <t>KH 3930</t>
  </si>
  <si>
    <t>KH 3931</t>
  </si>
  <si>
    <t>hai.vi</t>
  </si>
  <si>
    <t>nhi.vu</t>
  </si>
  <si>
    <t>luyen.dam</t>
  </si>
  <si>
    <t>ha.hoang</t>
  </si>
  <si>
    <t>thuy.doan</t>
  </si>
  <si>
    <t>linh.truong</t>
  </si>
  <si>
    <t>son.quach</t>
  </si>
  <si>
    <t>thu.le</t>
  </si>
  <si>
    <t>anh.hong</t>
  </si>
  <si>
    <t>giang.nguyen</t>
  </si>
  <si>
    <t>hoai.nguyen</t>
  </si>
  <si>
    <t>ha.pham</t>
  </si>
  <si>
    <t>tho.nguyen</t>
  </si>
  <si>
    <t>quyen.hoang</t>
  </si>
  <si>
    <t>oanh.ngo</t>
  </si>
  <si>
    <t>lien.nguyen</t>
  </si>
  <si>
    <t>ha.vo</t>
  </si>
  <si>
    <t>huyen.thanh</t>
  </si>
  <si>
    <t>cuong.phan</t>
  </si>
  <si>
    <t>anh.nguyen</t>
  </si>
  <si>
    <t>huong.bich</t>
  </si>
  <si>
    <t>nghia.ho</t>
  </si>
  <si>
    <t>mai.hong</t>
  </si>
  <si>
    <t>duong.mai</t>
  </si>
  <si>
    <t>chi.dang</t>
  </si>
  <si>
    <t>hang.dinh</t>
  </si>
  <si>
    <t>nam.trinh</t>
  </si>
  <si>
    <t>trang.thi</t>
  </si>
  <si>
    <t>loan.ngo</t>
  </si>
  <si>
    <t>huong.phan</t>
  </si>
  <si>
    <t>trang.le</t>
  </si>
  <si>
    <t>luong.vu</t>
  </si>
  <si>
    <t>thoan.le</t>
  </si>
  <si>
    <t>linh.hoang</t>
  </si>
  <si>
    <t>phuong.nguyen</t>
  </si>
  <si>
    <t>anh.thuy</t>
  </si>
  <si>
    <t>loan.nguyen</t>
  </si>
  <si>
    <t>ha.nguyen</t>
  </si>
  <si>
    <t>huyen.dinh</t>
  </si>
  <si>
    <t>nga.phan</t>
  </si>
  <si>
    <t>hien.nguyen</t>
  </si>
  <si>
    <t>luu.nguyen</t>
  </si>
  <si>
    <t>linh.thuy</t>
  </si>
  <si>
    <t>Count of MÃ KH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</si>
</sst>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ont>
    <font>
      <b/>
      <sz val="11"/>
      <color rgb="FF000000"/>
      <name val="Calibri"/>
      <family val="2"/>
    </font>
    <font>
      <sz val="11"/>
      <color rgb="FF000000"/>
      <name val="Calibri"/>
      <family val="2"/>
    </font>
    <font>
      <b/>
      <sz val="11"/>
      <color rgb="FF000000"/>
      <name val="Calibri"/>
      <family val="2"/>
    </font>
    <font>
      <sz val="11"/>
      <color rgb="FFFF0000"/>
      <name val="Calibri"/>
      <family val="2"/>
    </font>
    <font>
      <sz val="11"/>
      <name val="Calibri"/>
      <family val="2"/>
    </font>
  </fonts>
  <fills count="5">
    <fill>
      <patternFill patternType="none"/>
    </fill>
    <fill>
      <patternFill patternType="gray125"/>
    </fill>
    <fill>
      <patternFill patternType="solid">
        <fgColor rgb="FF92D050"/>
        <bgColor rgb="FF000000"/>
      </patternFill>
    </fill>
    <fill>
      <patternFill patternType="solid">
        <fgColor rgb="FF92D050"/>
        <bgColor indexed="64"/>
      </patternFill>
    </fill>
    <fill>
      <patternFill patternType="solid">
        <fgColor rgb="FF0070C0"/>
        <bgColor rgb="FF000000"/>
      </patternFill>
    </fill>
  </fills>
  <borders count="8">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style="thin">
        <color rgb="FFABABAB"/>
      </left>
      <right style="thin">
        <color rgb="FFABABAB"/>
      </right>
      <top style="thin">
        <color indexed="65"/>
      </top>
      <bottom/>
      <diagonal/>
    </border>
    <border>
      <left/>
      <right/>
      <top/>
      <bottom style="thin">
        <color indexed="64"/>
      </bottom>
      <diagonal/>
    </border>
  </borders>
  <cellStyleXfs count="1">
    <xf numFmtId="0" fontId="0" fillId="0" borderId="0"/>
  </cellStyleXfs>
  <cellXfs count="30">
    <xf numFmtId="0" fontId="0" fillId="0" borderId="0" xfId="0"/>
    <xf numFmtId="0" fontId="2" fillId="0" borderId="0" xfId="0" applyFont="1"/>
    <xf numFmtId="0" fontId="3" fillId="3" borderId="0" xfId="0" applyFont="1" applyFill="1" applyAlignment="1">
      <alignment horizontal="center"/>
    </xf>
    <xf numFmtId="3" fontId="0" fillId="0" borderId="0" xfId="0" applyNumberFormat="1"/>
    <xf numFmtId="0" fontId="0" fillId="0" borderId="0" xfId="0" applyAlignment="1">
      <alignment vertical="top"/>
    </xf>
    <xf numFmtId="0" fontId="1" fillId="2" borderId="0" xfId="0" applyFont="1" applyFill="1" applyAlignment="1">
      <alignment horizontal="center" vertical="top"/>
    </xf>
    <xf numFmtId="0" fontId="3" fillId="2" borderId="0" xfId="0" applyFont="1" applyFill="1" applyAlignment="1">
      <alignment horizontal="center" vertical="top"/>
    </xf>
    <xf numFmtId="0" fontId="4" fillId="0" borderId="0" xfId="0" applyFont="1"/>
    <xf numFmtId="0" fontId="5" fillId="0" borderId="0" xfId="0" applyFont="1"/>
    <xf numFmtId="0" fontId="0" fillId="0" borderId="0" xfId="0" applyAlignment="1">
      <alignment horizontal="center"/>
    </xf>
    <xf numFmtId="0" fontId="1" fillId="4" borderId="0" xfId="0" applyFont="1" applyFill="1" applyAlignment="1">
      <alignment horizontal="center" vertical="top"/>
    </xf>
    <xf numFmtId="14" fontId="1" fillId="2" borderId="0" xfId="0" applyNumberFormat="1" applyFont="1" applyFill="1" applyAlignment="1">
      <alignment horizontal="center" vertical="top"/>
    </xf>
    <xf numFmtId="14" fontId="0" fillId="0" borderId="0" xfId="0" applyNumberFormat="1"/>
    <xf numFmtId="0" fontId="0" fillId="0" borderId="3"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5" xfId="0" applyBorder="1" applyAlignment="1">
      <alignment horizontal="left"/>
    </xf>
    <xf numFmtId="3" fontId="3" fillId="2" borderId="0" xfId="0" applyNumberFormat="1" applyFont="1" applyFill="1" applyAlignment="1">
      <alignment horizontal="center" vertical="top"/>
    </xf>
    <xf numFmtId="3" fontId="0" fillId="0" borderId="3" xfId="0" applyNumberFormat="1" applyBorder="1"/>
    <xf numFmtId="3" fontId="0" fillId="0" borderId="6" xfId="0" applyNumberFormat="1" applyBorder="1"/>
    <xf numFmtId="3" fontId="0" fillId="0" borderId="4" xfId="0" applyNumberFormat="1" applyBorder="1"/>
    <xf numFmtId="1" fontId="0" fillId="0" borderId="0" xfId="0" applyNumberFormat="1"/>
    <xf numFmtId="14" fontId="5" fillId="0" borderId="0" xfId="0" applyNumberFormat="1" applyFont="1"/>
    <xf numFmtId="0" fontId="0" fillId="0" borderId="7" xfId="0" applyBorder="1" applyAlignment="1">
      <alignment horizontal="left"/>
    </xf>
    <xf numFmtId="3" fontId="0" fillId="0" borderId="7" xfId="0" applyNumberFormat="1" applyBorder="1"/>
    <xf numFmtId="0" fontId="0" fillId="0" borderId="7" xfId="0" pivotButton="1" applyBorder="1"/>
    <xf numFmtId="0" fontId="0" fillId="0" borderId="0" xfId="0" applyAlignment="1">
      <alignment horizontal="left"/>
    </xf>
    <xf numFmtId="0" fontId="0" fillId="0" borderId="6" xfId="0" applyBorder="1"/>
    <xf numFmtId="0" fontId="0" fillId="0" borderId="4" xfId="0" applyBorder="1"/>
  </cellXfs>
  <cellStyles count="1">
    <cellStyle name="Normal" xfId="0" builtinId="0"/>
  </cellStyles>
  <dxfs count="30">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numFmt numFmtId="3" formatCode="#,##0"/>
    </dxf>
    <dxf>
      <numFmt numFmtId="3" formatCode="#,##0"/>
    </dxf>
    <dxf>
      <numFmt numFmtId="3" formatCode="#,##0"/>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numFmt numFmtId="0" formatCode="General"/>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numFmt numFmtId="19" formatCode="m/d/yyyy"/>
    </dxf>
    <dxf>
      <font>
        <b/>
        <i val="0"/>
        <strike val="0"/>
        <condense val="0"/>
        <extend val="0"/>
        <outline val="0"/>
        <shadow val="0"/>
        <u val="none"/>
        <vertAlign val="baseline"/>
        <sz val="11"/>
        <color rgb="FF000000"/>
        <name val="Calibri"/>
        <family val="2"/>
        <scheme val="none"/>
      </font>
      <fill>
        <patternFill patternType="solid">
          <fgColor rgb="FF000000"/>
          <bgColor rgb="FF92D050"/>
        </patternFill>
      </fill>
      <alignment horizontal="center" vertical="top" textRotation="0" wrapText="0" indent="0" justifyLastLine="0" shrinkToFit="0" readingOrder="0"/>
      <border diagonalUp="0" diagonalDown="0" outline="0">
        <left style="thin">
          <color indexed="64"/>
        </left>
        <right style="thin">
          <color indexed="64"/>
        </right>
        <top/>
        <bottom/>
      </border>
    </dxf>
    <dxf>
      <numFmt numFmtId="3" formatCode="#,##0"/>
    </dxf>
    <dxf>
      <numFmt numFmtId="3" formatCode="#,##0"/>
    </dxf>
    <dxf>
      <numFmt numFmtId="3" formatCode="#,##0"/>
    </dxf>
    <dxf>
      <numFmt numFmtId="3"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4" formatCode="#,##0.00"/>
    </dxf>
    <dxf>
      <numFmt numFmtId="4" formatCode="#,##0.00"/>
    </dxf>
    <dxf>
      <numFmt numFmtId="3" formatCode="#,##0"/>
    </dxf>
    <dxf>
      <numFmt numFmtId="3" formatCode="#,##0"/>
    </dxf>
    <dxf>
      <numFmt numFmtId="3" formatCode="#,##0"/>
    </dxf>
    <dxf>
      <numFmt numFmtId="3" formatCode="#,##0"/>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 dashboard report (Excel).xlsx]DL!PivotTable1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Doanh</a:t>
            </a:r>
            <a:r>
              <a:rPr lang="en-US" sz="1600" b="1" baseline="0">
                <a:solidFill>
                  <a:srgbClr val="002060"/>
                </a:solidFill>
              </a:rPr>
              <a:t> Thu</a:t>
            </a:r>
            <a:endParaRPr lang="en-US" sz="1600" b="1">
              <a:solidFill>
                <a:srgbClr val="002060"/>
              </a:solidFill>
            </a:endParaRPr>
          </a:p>
        </c:rich>
      </c:tx>
      <c:layout>
        <c:manualLayout>
          <c:xMode val="edge"/>
          <c:yMode val="edge"/>
          <c:x val="0.3775593008739076"/>
          <c:y val="1.06837606837606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DL!$B$3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DL!$A$4:$A$10</c:f>
              <c:strCache>
                <c:ptCount val="6"/>
                <c:pt idx="0">
                  <c:v>1</c:v>
                </c:pt>
                <c:pt idx="1">
                  <c:v>2</c:v>
                </c:pt>
                <c:pt idx="2">
                  <c:v>3</c:v>
                </c:pt>
                <c:pt idx="3">
                  <c:v>4</c:v>
                </c:pt>
                <c:pt idx="4">
                  <c:v>5</c:v>
                </c:pt>
                <c:pt idx="5">
                  <c:v>6</c:v>
                </c:pt>
              </c:strCache>
            </c:strRef>
          </c:cat>
          <c:val>
            <c:numRef>
              <c:f>DL!$B$4:$B$10</c:f>
              <c:numCache>
                <c:formatCode>#,##0</c:formatCode>
                <c:ptCount val="6"/>
                <c:pt idx="0">
                  <c:v>5151000000</c:v>
                </c:pt>
                <c:pt idx="1">
                  <c:v>9558325000</c:v>
                </c:pt>
                <c:pt idx="2">
                  <c:v>11279275000</c:v>
                </c:pt>
                <c:pt idx="3">
                  <c:v>15225740000</c:v>
                </c:pt>
                <c:pt idx="4">
                  <c:v>11455700000</c:v>
                </c:pt>
                <c:pt idx="5">
                  <c:v>12341245000</c:v>
                </c:pt>
              </c:numCache>
            </c:numRef>
          </c:val>
          <c:extLst>
            <c:ext xmlns:c16="http://schemas.microsoft.com/office/drawing/2014/chart" uri="{C3380CC4-5D6E-409C-BE32-E72D297353CC}">
              <c16:uniqueId val="{00000000-27BE-4196-BFC8-90EC35E427D2}"/>
            </c:ext>
          </c:extLst>
        </c:ser>
        <c:dLbls>
          <c:dLblPos val="outEnd"/>
          <c:showLegendKey val="0"/>
          <c:showVal val="1"/>
          <c:showCatName val="0"/>
          <c:showSerName val="0"/>
          <c:showPercent val="0"/>
          <c:showBubbleSize val="0"/>
        </c:dLbls>
        <c:gapWidth val="219"/>
        <c:overlap val="-27"/>
        <c:axId val="1525026751"/>
        <c:axId val="1531540383"/>
      </c:barChart>
      <c:catAx>
        <c:axId val="152502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 dashboard report (Excel).xlsx]DL!PivotTable2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Doanh</a:t>
            </a:r>
            <a:r>
              <a:rPr lang="en-US" sz="1600" b="1" baseline="0">
                <a:solidFill>
                  <a:srgbClr val="002060"/>
                </a:solidFill>
              </a:rPr>
              <a:t> thu theo nhóm</a:t>
            </a:r>
            <a:endParaRPr lang="en-US" sz="1600" b="1">
              <a:solidFill>
                <a:srgbClr val="002060"/>
              </a:solidFill>
            </a:endParaRPr>
          </a:p>
        </c:rich>
      </c:tx>
      <c:layout>
        <c:manualLayout>
          <c:xMode val="edge"/>
          <c:yMode val="edge"/>
          <c:x val="0.18123906386701663"/>
          <c:y val="2.16450216450216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0.1433216544746902"/>
              <c:y val="-0.2284831193533048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Lst>
        </c:dLbl>
      </c:pivotFmt>
      <c:pivotFmt>
        <c:idx val="6"/>
        <c:spPr>
          <a:solidFill>
            <a:schemeClr val="accent1"/>
          </a:solidFill>
          <a:ln>
            <a:noFill/>
          </a:ln>
          <a:effectLst/>
        </c:spPr>
        <c:dLbl>
          <c:idx val="0"/>
          <c:layout>
            <c:manualLayout>
              <c:x val="-0.14740728652441762"/>
              <c:y val="0.1874882526274800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Lst>
        </c:dLbl>
      </c:pivotFmt>
      <c:pivotFmt>
        <c:idx val="7"/>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4740728652441762"/>
              <c:y val="0.1874882526274800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Lst>
        </c:dLbl>
      </c:pivotFmt>
      <c:pivotFmt>
        <c:idx val="9"/>
        <c:spPr>
          <a:solidFill>
            <a:schemeClr val="accent1"/>
          </a:solidFill>
          <a:ln>
            <a:noFill/>
          </a:ln>
          <a:effectLst/>
        </c:spPr>
        <c:dLbl>
          <c:idx val="0"/>
          <c:layout>
            <c:manualLayout>
              <c:x val="0.1433216544746902"/>
              <c:y val="-0.2284831193533048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Lst>
        </c:dLbl>
      </c:pivotFmt>
      <c:pivotFmt>
        <c:idx val="10"/>
        <c:spPr>
          <a:solidFill>
            <a:schemeClr val="accent1"/>
          </a:solidFill>
          <a:ln>
            <a:noFill/>
          </a:ln>
          <a:effectLst/>
        </c:spPr>
      </c:pivotFmt>
      <c:pivotFmt>
        <c:idx val="11"/>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Lst>
        </c:dLbl>
      </c:pivotFmt>
      <c:pivotFmt>
        <c:idx val="13"/>
        <c:spPr>
          <a:solidFill>
            <a:schemeClr val="tx2">
              <a:lumMod val="40000"/>
              <a:lumOff val="60000"/>
            </a:schemeClr>
          </a:solidFill>
          <a:ln>
            <a:noFill/>
          </a:ln>
          <a:effectLst/>
        </c:spPr>
        <c:dLbl>
          <c:idx val="0"/>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Lst>
        </c:dLbl>
      </c:pivotFmt>
      <c:pivotFmt>
        <c:idx val="14"/>
        <c:spPr>
          <a:solidFill>
            <a:schemeClr val="accent1">
              <a:lumMod val="40000"/>
              <a:lumOff val="60000"/>
            </a:schemeClr>
          </a:solidFill>
          <a:ln>
            <a:noFill/>
          </a:ln>
          <a:effectLst/>
        </c:spPr>
        <c:dLbl>
          <c:idx val="0"/>
          <c:layout>
            <c:manualLayout>
              <c:x val="0.13085151465441819"/>
              <c:y val="0.23532356750860689"/>
            </c:manualLayout>
          </c:layout>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80313600696285"/>
          <c:y val="0.13737779924442398"/>
          <c:w val="0.79053418193192171"/>
          <c:h val="0.84835686552019796"/>
        </c:manualLayout>
      </c:layout>
      <c:pieChart>
        <c:varyColors val="1"/>
        <c:ser>
          <c:idx val="0"/>
          <c:order val="0"/>
          <c:tx>
            <c:strRef>
              <c:f>DL!$B$13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93D-4FE4-84E4-4FC604DB6E19}"/>
              </c:ext>
            </c:extLst>
          </c:dPt>
          <c:dPt>
            <c:idx val="1"/>
            <c:bubble3D val="0"/>
            <c:spPr>
              <a:solidFill>
                <a:schemeClr val="tx2">
                  <a:lumMod val="40000"/>
                  <a:lumOff val="60000"/>
                </a:schemeClr>
              </a:solidFill>
              <a:ln>
                <a:noFill/>
              </a:ln>
              <a:effectLst/>
            </c:spPr>
            <c:extLst>
              <c:ext xmlns:c16="http://schemas.microsoft.com/office/drawing/2014/chart" uri="{C3380CC4-5D6E-409C-BE32-E72D297353CC}">
                <c16:uniqueId val="{00000003-D93D-4FE4-84E4-4FC604DB6E19}"/>
              </c:ext>
            </c:extLst>
          </c:dPt>
          <c:dPt>
            <c:idx val="2"/>
            <c:bubble3D val="0"/>
            <c:spPr>
              <a:solidFill>
                <a:schemeClr val="accent1">
                  <a:lumMod val="40000"/>
                  <a:lumOff val="60000"/>
                </a:schemeClr>
              </a:solidFill>
              <a:ln>
                <a:noFill/>
              </a:ln>
              <a:effectLst/>
            </c:spPr>
            <c:extLst>
              <c:ext xmlns:c16="http://schemas.microsoft.com/office/drawing/2014/chart" uri="{C3380CC4-5D6E-409C-BE32-E72D297353CC}">
                <c16:uniqueId val="{00000005-D93D-4FE4-84E4-4FC604DB6E19}"/>
              </c:ext>
            </c:extLst>
          </c:dPt>
          <c:dLbls>
            <c:dLbl>
              <c:idx val="0"/>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 xmlns:c16="http://schemas.microsoft.com/office/drawing/2014/chart" uri="{C3380CC4-5D6E-409C-BE32-E72D297353CC}">
                  <c16:uniqueId val="{00000001-D93D-4FE4-84E4-4FC604DB6E19}"/>
                </c:ext>
              </c:extLst>
            </c:dLbl>
            <c:dLbl>
              <c:idx val="1"/>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 xmlns:c16="http://schemas.microsoft.com/office/drawing/2014/chart" uri="{C3380CC4-5D6E-409C-BE32-E72D297353CC}">
                  <c16:uniqueId val="{00000003-D93D-4FE4-84E4-4FC604DB6E19}"/>
                </c:ext>
              </c:extLst>
            </c:dLbl>
            <c:dLbl>
              <c:idx val="2"/>
              <c:layout>
                <c:manualLayout>
                  <c:x val="0.13085151465441819"/>
                  <c:y val="0.2353235675086068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3D-4FE4-84E4-4FC604DB6E19}"/>
                </c:ext>
              </c:extLst>
            </c:dLbl>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DL!$A$14:$A$17</c:f>
              <c:strCache>
                <c:ptCount val="3"/>
                <c:pt idx="0">
                  <c:v>Nhóm 1</c:v>
                </c:pt>
                <c:pt idx="1">
                  <c:v>Nhóm 2</c:v>
                </c:pt>
                <c:pt idx="2">
                  <c:v>Nhóm 3</c:v>
                </c:pt>
              </c:strCache>
            </c:strRef>
          </c:cat>
          <c:val>
            <c:numRef>
              <c:f>DL!$B$14:$B$17</c:f>
              <c:numCache>
                <c:formatCode>#,##0</c:formatCode>
                <c:ptCount val="3"/>
                <c:pt idx="0">
                  <c:v>24294435000</c:v>
                </c:pt>
                <c:pt idx="1">
                  <c:v>33823575000</c:v>
                </c:pt>
                <c:pt idx="2">
                  <c:v>6893275000</c:v>
                </c:pt>
              </c:numCache>
            </c:numRef>
          </c:val>
          <c:extLst>
            <c:ext xmlns:c16="http://schemas.microsoft.com/office/drawing/2014/chart" uri="{C3380CC4-5D6E-409C-BE32-E72D297353CC}">
              <c16:uniqueId val="{00000006-D93D-4FE4-84E4-4FC604DB6E1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alpha val="92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 dashboard report (Excel).xlsx]DL!PivotTable3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3</a:t>
            </a:r>
            <a:r>
              <a:rPr lang="en-US" sz="1600" b="1" baseline="0">
                <a:solidFill>
                  <a:srgbClr val="002060"/>
                </a:solidFill>
              </a:rPr>
              <a:t> N</a:t>
            </a:r>
            <a:r>
              <a:rPr lang="en-US" sz="1600" b="1">
                <a:solidFill>
                  <a:srgbClr val="002060"/>
                </a:solidFill>
              </a:rPr>
              <a:t>hân</a:t>
            </a:r>
            <a:r>
              <a:rPr lang="en-US" sz="1600" b="1" baseline="0">
                <a:solidFill>
                  <a:srgbClr val="002060"/>
                </a:solidFill>
              </a:rPr>
              <a:t> viên đạt doanh thu cao nhất</a:t>
            </a:r>
            <a:endParaRPr lang="en-US" sz="1600"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DL!$B$20</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DL!$A$21:$A$24</c:f>
              <c:strCache>
                <c:ptCount val="3"/>
                <c:pt idx="0">
                  <c:v>trang.thi</c:v>
                </c:pt>
                <c:pt idx="1">
                  <c:v>huong.bich</c:v>
                </c:pt>
                <c:pt idx="2">
                  <c:v>nghia.ho</c:v>
                </c:pt>
              </c:strCache>
            </c:strRef>
          </c:cat>
          <c:val>
            <c:numRef>
              <c:f>DL!$B$21:$B$24</c:f>
              <c:numCache>
                <c:formatCode>General</c:formatCode>
                <c:ptCount val="3"/>
                <c:pt idx="0">
                  <c:v>5501300000</c:v>
                </c:pt>
                <c:pt idx="1">
                  <c:v>9018325000</c:v>
                </c:pt>
                <c:pt idx="2">
                  <c:v>9886400000</c:v>
                </c:pt>
              </c:numCache>
            </c:numRef>
          </c:val>
          <c:extLst>
            <c:ext xmlns:c16="http://schemas.microsoft.com/office/drawing/2014/chart" uri="{C3380CC4-5D6E-409C-BE32-E72D297353CC}">
              <c16:uniqueId val="{00000000-E77D-44A7-BA4E-21F0C3376099}"/>
            </c:ext>
          </c:extLst>
        </c:ser>
        <c:dLbls>
          <c:dLblPos val="outEnd"/>
          <c:showLegendKey val="0"/>
          <c:showVal val="1"/>
          <c:showCatName val="0"/>
          <c:showSerName val="0"/>
          <c:showPercent val="0"/>
          <c:showBubbleSize val="0"/>
        </c:dLbls>
        <c:gapWidth val="11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 dashboard report (Excel).xlsx]DL!PivotTable4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3</a:t>
            </a:r>
            <a:r>
              <a:rPr lang="en-US" sz="1600" b="1" baseline="0">
                <a:solidFill>
                  <a:srgbClr val="002060"/>
                </a:solidFill>
              </a:rPr>
              <a:t> Sản phẩm bán chạy nhât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DL!$B$27</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DL!$A$28:$A$31</c:f>
              <c:strCache>
                <c:ptCount val="3"/>
                <c:pt idx="0">
                  <c:v>Sản phẩm 0001</c:v>
                </c:pt>
                <c:pt idx="1">
                  <c:v>Sản phẩm 0003</c:v>
                </c:pt>
                <c:pt idx="2">
                  <c:v>Sản phẩm 0004</c:v>
                </c:pt>
              </c:strCache>
            </c:strRef>
          </c:cat>
          <c:val>
            <c:numRef>
              <c:f>DL!$B$28:$B$31</c:f>
              <c:numCache>
                <c:formatCode>General</c:formatCode>
                <c:ptCount val="3"/>
                <c:pt idx="0">
                  <c:v>13740300000</c:v>
                </c:pt>
                <c:pt idx="1">
                  <c:v>16697600000</c:v>
                </c:pt>
                <c:pt idx="2">
                  <c:v>27979595000</c:v>
                </c:pt>
              </c:numCache>
            </c:numRef>
          </c:val>
          <c:extLst>
            <c:ext xmlns:c16="http://schemas.microsoft.com/office/drawing/2014/chart" uri="{C3380CC4-5D6E-409C-BE32-E72D297353CC}">
              <c16:uniqueId val="{00000000-E434-490C-BA09-D8FCBA3055DA}"/>
            </c:ext>
          </c:extLst>
        </c:ser>
        <c:dLbls>
          <c:dLblPos val="outEnd"/>
          <c:showLegendKey val="0"/>
          <c:showVal val="1"/>
          <c:showCatName val="0"/>
          <c:showSerName val="0"/>
          <c:showPercent val="0"/>
          <c:showBubbleSize val="0"/>
        </c:dLbls>
        <c:gapWidth val="11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 dashboard report (Excel).xlsx]DL!PivotTable5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5 Tỉnh/TP</a:t>
            </a:r>
            <a:r>
              <a:rPr lang="en-US" sz="1600" b="1" baseline="0">
                <a:solidFill>
                  <a:srgbClr val="002060"/>
                </a:solidFill>
              </a:rPr>
              <a:t> bán nhiều nhất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DL!$B$34</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DL!$A$35:$A$40</c:f>
              <c:strCache>
                <c:ptCount val="5"/>
                <c:pt idx="0">
                  <c:v>Kiên Giang</c:v>
                </c:pt>
                <c:pt idx="1">
                  <c:v>Hồ Chí Minh</c:v>
                </c:pt>
                <c:pt idx="2">
                  <c:v>Cần Thơ</c:v>
                </c:pt>
                <c:pt idx="3">
                  <c:v>Bình Thuận</c:v>
                </c:pt>
                <c:pt idx="4">
                  <c:v>Vĩnh Phúc</c:v>
                </c:pt>
              </c:strCache>
            </c:strRef>
          </c:cat>
          <c:val>
            <c:numRef>
              <c:f>DL!$B$35:$B$40</c:f>
              <c:numCache>
                <c:formatCode>#,##0</c:formatCode>
                <c:ptCount val="5"/>
                <c:pt idx="0">
                  <c:v>2542725000</c:v>
                </c:pt>
                <c:pt idx="1">
                  <c:v>3450850000</c:v>
                </c:pt>
                <c:pt idx="2">
                  <c:v>4136415000</c:v>
                </c:pt>
                <c:pt idx="3">
                  <c:v>5618340000</c:v>
                </c:pt>
                <c:pt idx="4">
                  <c:v>18958325000</c:v>
                </c:pt>
              </c:numCache>
            </c:numRef>
          </c:val>
          <c:extLst>
            <c:ext xmlns:c16="http://schemas.microsoft.com/office/drawing/2014/chart" uri="{C3380CC4-5D6E-409C-BE32-E72D297353CC}">
              <c16:uniqueId val="{00000000-E201-4ADA-BBE5-C82A9F76B674}"/>
            </c:ext>
          </c:extLst>
        </c:ser>
        <c:dLbls>
          <c:dLblPos val="outEnd"/>
          <c:showLegendKey val="0"/>
          <c:showVal val="1"/>
          <c:showCatName val="0"/>
          <c:showSerName val="0"/>
          <c:showPercent val="0"/>
          <c:showBubbleSize val="0"/>
        </c:dLbls>
        <c:gapWidth val="12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 dashboard report (Excel).xlsx]DL!PivotTable6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baseline="0">
                <a:solidFill>
                  <a:srgbClr val="002060"/>
                </a:solidFill>
              </a:rPr>
              <a:t>5 KH có lượt mua nhiều nhất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DL!$A$44:$A$49</c:f>
              <c:strCache>
                <c:ptCount val="5"/>
                <c:pt idx="0">
                  <c:v>KH1435</c:v>
                </c:pt>
                <c:pt idx="1">
                  <c:v>KH0245</c:v>
                </c:pt>
                <c:pt idx="2">
                  <c:v>KH1534</c:v>
                </c:pt>
                <c:pt idx="3">
                  <c:v>KH1661</c:v>
                </c:pt>
                <c:pt idx="4">
                  <c:v>KH0472</c:v>
                </c:pt>
              </c:strCache>
            </c:strRef>
          </c:cat>
          <c:val>
            <c:numRef>
              <c:f>DL!$B$44:$B$49</c:f>
              <c:numCache>
                <c:formatCode>#,##0</c:formatCode>
                <c:ptCount val="5"/>
                <c:pt idx="0">
                  <c:v>47</c:v>
                </c:pt>
                <c:pt idx="1">
                  <c:v>54</c:v>
                </c:pt>
                <c:pt idx="2">
                  <c:v>61</c:v>
                </c:pt>
                <c:pt idx="3">
                  <c:v>84</c:v>
                </c:pt>
                <c:pt idx="4">
                  <c:v>200</c:v>
                </c:pt>
              </c:numCache>
            </c:numRef>
          </c:val>
          <c:extLst>
            <c:ext xmlns:c16="http://schemas.microsoft.com/office/drawing/2014/chart" uri="{C3380CC4-5D6E-409C-BE32-E72D297353CC}">
              <c16:uniqueId val="{00000000-150E-44B5-B92B-BC0DC810F750}"/>
            </c:ext>
          </c:extLst>
        </c:ser>
        <c:dLbls>
          <c:dLblPos val="outEnd"/>
          <c:showLegendKey val="0"/>
          <c:showVal val="1"/>
          <c:showCatName val="0"/>
          <c:showSerName val="0"/>
          <c:showPercent val="0"/>
          <c:showBubbleSize val="0"/>
        </c:dLbls>
        <c:gapWidth val="12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518160</xdr:colOff>
      <xdr:row>1</xdr:row>
      <xdr:rowOff>53340</xdr:rowOff>
    </xdr:from>
    <xdr:to>
      <xdr:col>19</xdr:col>
      <xdr:colOff>594360</xdr:colOff>
      <xdr:row>14</xdr:row>
      <xdr:rowOff>7620</xdr:rowOff>
    </xdr:to>
    <xdr:graphicFrame macro="">
      <xdr:nvGraphicFramePr>
        <xdr:cNvPr id="2" name="Chart 1">
          <a:extLst>
            <a:ext uri="{FF2B5EF4-FFF2-40B4-BE49-F238E27FC236}">
              <a16:creationId xmlns:a16="http://schemas.microsoft.com/office/drawing/2014/main" id="{CA2C2811-E74B-4BD3-9ED9-9A4E20412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190500</xdr:colOff>
      <xdr:row>1</xdr:row>
      <xdr:rowOff>53341</xdr:rowOff>
    </xdr:from>
    <xdr:to>
      <xdr:col>7</xdr:col>
      <xdr:colOff>365760</xdr:colOff>
      <xdr:row>8</xdr:row>
      <xdr:rowOff>7620</xdr:rowOff>
    </xdr:to>
    <mc:AlternateContent xmlns:mc="http://schemas.openxmlformats.org/markup-compatibility/2006" xmlns:a14="http://schemas.microsoft.com/office/drawing/2010/main">
      <mc:Choice Requires="a14">
        <xdr:graphicFrame macro="">
          <xdr:nvGraphicFramePr>
            <xdr:cNvPr id="3" name="Tháng">
              <a:extLst>
                <a:ext uri="{FF2B5EF4-FFF2-40B4-BE49-F238E27FC236}">
                  <a16:creationId xmlns:a16="http://schemas.microsoft.com/office/drawing/2014/main" id="{0E6F89F3-64D5-E26F-3524-F5177B676F65}"/>
                </a:ext>
              </a:extLst>
            </xdr:cNvPr>
            <xdr:cNvGraphicFramePr/>
          </xdr:nvGraphicFramePr>
          <xdr:xfrm>
            <a:off x="0" y="0"/>
            <a:ext cx="0" cy="0"/>
          </xdr:xfrm>
          <a:graphic>
            <a:graphicData uri="http://schemas.microsoft.com/office/drawing/2010/slicer">
              <sle:slicer xmlns:sle="http://schemas.microsoft.com/office/drawing/2010/slicer" name="Tháng"/>
            </a:graphicData>
          </a:graphic>
        </xdr:graphicFrame>
      </mc:Choice>
      <mc:Fallback xmlns="">
        <xdr:sp macro="" textlink="">
          <xdr:nvSpPr>
            <xdr:cNvPr id="0" name=""/>
            <xdr:cNvSpPr>
              <a:spLocks noTextEdit="1"/>
            </xdr:cNvSpPr>
          </xdr:nvSpPr>
          <xdr:spPr>
            <a:xfrm>
              <a:off x="2202180" y="236221"/>
              <a:ext cx="2004060" cy="1234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xdr:colOff>
      <xdr:row>1</xdr:row>
      <xdr:rowOff>45720</xdr:rowOff>
    </xdr:from>
    <xdr:to>
      <xdr:col>4</xdr:col>
      <xdr:colOff>91440</xdr:colOff>
      <xdr:row>8</xdr:row>
      <xdr:rowOff>0</xdr:rowOff>
    </xdr:to>
    <mc:AlternateContent xmlns:mc="http://schemas.openxmlformats.org/markup-compatibility/2006" xmlns:a14="http://schemas.microsoft.com/office/drawing/2010/main">
      <mc:Choice Requires="a14">
        <xdr:graphicFrame macro="">
          <xdr:nvGraphicFramePr>
            <xdr:cNvPr id="4" name="Nhóm nhân viên">
              <a:extLst>
                <a:ext uri="{FF2B5EF4-FFF2-40B4-BE49-F238E27FC236}">
                  <a16:creationId xmlns:a16="http://schemas.microsoft.com/office/drawing/2014/main" id="{B867AE2F-DD05-3E0F-4205-42B607796039}"/>
                </a:ext>
              </a:extLst>
            </xdr:cNvPr>
            <xdr:cNvGraphicFramePr/>
          </xdr:nvGraphicFramePr>
          <xdr:xfrm>
            <a:off x="0" y="0"/>
            <a:ext cx="0" cy="0"/>
          </xdr:xfrm>
          <a:graphic>
            <a:graphicData uri="http://schemas.microsoft.com/office/drawing/2010/slicer">
              <sle:slicer xmlns:sle="http://schemas.microsoft.com/office/drawing/2010/slicer" name="Nhóm nhân viên"/>
            </a:graphicData>
          </a:graphic>
        </xdr:graphicFrame>
      </mc:Choice>
      <mc:Fallback xmlns="">
        <xdr:sp macro="" textlink="">
          <xdr:nvSpPr>
            <xdr:cNvPr id="0" name=""/>
            <xdr:cNvSpPr>
              <a:spLocks noTextEdit="1"/>
            </xdr:cNvSpPr>
          </xdr:nvSpPr>
          <xdr:spPr>
            <a:xfrm>
              <a:off x="274320" y="228600"/>
              <a:ext cx="1828800" cy="1234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533400</xdr:colOff>
      <xdr:row>1</xdr:row>
      <xdr:rowOff>53340</xdr:rowOff>
    </xdr:from>
    <xdr:to>
      <xdr:col>12</xdr:col>
      <xdr:colOff>411480</xdr:colOff>
      <xdr:row>14</xdr:row>
      <xdr:rowOff>22860</xdr:rowOff>
    </xdr:to>
    <xdr:graphicFrame macro="">
      <xdr:nvGraphicFramePr>
        <xdr:cNvPr id="5" name="Chart 4">
          <a:extLst>
            <a:ext uri="{FF2B5EF4-FFF2-40B4-BE49-F238E27FC236}">
              <a16:creationId xmlns:a16="http://schemas.microsoft.com/office/drawing/2014/main" id="{7D9C26B8-7F97-4D45-A401-2A53715A5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45720</xdr:colOff>
      <xdr:row>19</xdr:row>
      <xdr:rowOff>114300</xdr:rowOff>
    </xdr:from>
    <xdr:to>
      <xdr:col>7</xdr:col>
      <xdr:colOff>373380</xdr:colOff>
      <xdr:row>30</xdr:row>
      <xdr:rowOff>0</xdr:rowOff>
    </xdr:to>
    <xdr:graphicFrame macro="">
      <xdr:nvGraphicFramePr>
        <xdr:cNvPr id="6" name="Chart 5">
          <a:extLst>
            <a:ext uri="{FF2B5EF4-FFF2-40B4-BE49-F238E27FC236}">
              <a16:creationId xmlns:a16="http://schemas.microsoft.com/office/drawing/2014/main" id="{26358697-1136-417D-99E0-DE158F914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45720</xdr:colOff>
      <xdr:row>8</xdr:row>
      <xdr:rowOff>91440</xdr:rowOff>
    </xdr:from>
    <xdr:to>
      <xdr:col>7</xdr:col>
      <xdr:colOff>350520</xdr:colOff>
      <xdr:row>19</xdr:row>
      <xdr:rowOff>7620</xdr:rowOff>
    </xdr:to>
    <xdr:graphicFrame macro="">
      <xdr:nvGraphicFramePr>
        <xdr:cNvPr id="7" name="Chart 6">
          <a:extLst>
            <a:ext uri="{FF2B5EF4-FFF2-40B4-BE49-F238E27FC236}">
              <a16:creationId xmlns:a16="http://schemas.microsoft.com/office/drawing/2014/main" id="{03AFC057-5DDE-444D-AE67-AC04A61F9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548640</xdr:colOff>
      <xdr:row>14</xdr:row>
      <xdr:rowOff>167640</xdr:rowOff>
    </xdr:from>
    <xdr:to>
      <xdr:col>14</xdr:col>
      <xdr:colOff>114300</xdr:colOff>
      <xdr:row>30</xdr:row>
      <xdr:rowOff>0</xdr:rowOff>
    </xdr:to>
    <xdr:graphicFrame macro="">
      <xdr:nvGraphicFramePr>
        <xdr:cNvPr id="8" name="Chart 7">
          <a:extLst>
            <a:ext uri="{FF2B5EF4-FFF2-40B4-BE49-F238E27FC236}">
              <a16:creationId xmlns:a16="http://schemas.microsoft.com/office/drawing/2014/main" id="{37B8E0A9-6784-4AE9-8AF6-13290C55D6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259080</xdr:colOff>
      <xdr:row>14</xdr:row>
      <xdr:rowOff>175260</xdr:rowOff>
    </xdr:from>
    <xdr:to>
      <xdr:col>20</xdr:col>
      <xdr:colOff>0</xdr:colOff>
      <xdr:row>29</xdr:row>
      <xdr:rowOff>175260</xdr:rowOff>
    </xdr:to>
    <xdr:graphicFrame macro="">
      <xdr:nvGraphicFramePr>
        <xdr:cNvPr id="9" name="Chart 8">
          <a:extLst>
            <a:ext uri="{FF2B5EF4-FFF2-40B4-BE49-F238E27FC236}">
              <a16:creationId xmlns:a16="http://schemas.microsoft.com/office/drawing/2014/main" id="{A99F6BFB-11A4-42BB-B2D6-3B897E328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57.650238773145" createdVersion="8" refreshedVersion="8" minRefreshableVersion="3" recordCount="10410" xr:uid="{7AEEA30D-B435-45EE-B56B-2E99D424EAD5}">
  <cacheSource type="worksheet">
    <worksheetSource name="CSDL"/>
  </cacheSource>
  <cacheFields count="17">
    <cacheField name="NGÀY ĐẶT HÀNG" numFmtId="14">
      <sharedItems/>
    </cacheField>
    <cacheField name="NGÀY TẠO" numFmtId="0">
      <sharedItems/>
    </cacheField>
    <cacheField name="Tháng" numFmtId="0">
      <sharedItems containsSemiMixedTypes="0" containsString="0" containsNumber="1" containsInteger="1" minValue="1" maxValue="6" count="6">
        <n v="6"/>
        <n v="5"/>
        <n v="4"/>
        <n v="3"/>
        <n v="2"/>
        <n v="1"/>
      </sharedItems>
    </cacheField>
    <cacheField name="MÃ ĐH" numFmtId="0">
      <sharedItems/>
    </cacheField>
    <cacheField name="NGƯỜI THỰC HIỆN" numFmtId="0">
      <sharedItems count="86">
        <s v="hai.vi"/>
        <s v="nhi.vu"/>
        <s v="luyen.dam"/>
        <s v="ha.hoang"/>
        <s v="thuy.doan"/>
        <s v="linh.truong"/>
        <s v="son.quach"/>
        <s v="thu.le"/>
        <s v="anh.hong"/>
        <s v="giang.nguyen"/>
        <s v="hoai.nguyen"/>
        <s v="ha.pham"/>
        <s v="tho.nguyen"/>
        <s v="quyen.hoang"/>
        <s v="oanh.ngo"/>
        <s v="lien.nguyen"/>
        <s v="ha.vo"/>
        <s v="huyen.thanh"/>
        <s v="cuong.phan"/>
        <s v="anh.nguyen"/>
        <s v="huong.bich"/>
        <s v="nghia.ho"/>
        <s v="mai.hong"/>
        <s v="duong.mai"/>
        <s v="chi.dang"/>
        <s v="hang.dinh"/>
        <s v="nam.trinh"/>
        <s v="trang.thi"/>
        <s v="loan.ngo"/>
        <s v="huong.phan"/>
        <s v="trang.le"/>
        <s v="luong.vu"/>
        <s v="thoan.le"/>
        <s v="linh.hoang"/>
        <s v="phuong.nguyen"/>
        <s v="anh.thuy"/>
        <s v="loan.nguyen"/>
        <s v="ha.nguyen"/>
        <s v="huyen.dinh"/>
        <s v="nga.phan"/>
        <s v="hien.nguyen"/>
        <s v="luu.nguyen"/>
        <s v="linh.thuy"/>
        <s v="hai.vi@lychee.biz.vn" u="1"/>
        <s v="nhi.vu@lychee.biz.vn" u="1"/>
        <s v="luyen.dam@lychee.biz.vn" u="1"/>
        <s v="ha.hoang@lychee.biz.vn" u="1"/>
        <s v="thuy.doan@lycheegroup.vn" u="1"/>
        <s v="linh.truong@lychee.biz.vn" u="1"/>
        <s v="son.quach@lychee.biz.vn" u="1"/>
        <s v="thu.le@lychee.biz.vn" u="1"/>
        <s v="anh.hong@lychee.biz.vn" u="1"/>
        <s v="giang.nguyen@lychee.biz.vn" u="1"/>
        <s v="hoai.nguyen@lychee.biz.vn" u="1"/>
        <s v="ha.pham@lychee.biz.vn" u="1"/>
        <s v="tho.nguyen@lychee.biz.vn" u="1"/>
        <s v="quyen.hoang@lychee.biz.vn" u="1"/>
        <s v="oanh.ngo@lychee.biz.vn" u="1"/>
        <s v="lien.nguyen@lychee.biz.vn" u="1"/>
        <s v="ha.vo@lychee.biz.vn" u="1"/>
        <s v="huyen.thanh@lychee.biz.vn" u="1"/>
        <s v="cuong.phan@lychee.biz.vn" u="1"/>
        <s v="anh.nguyen@lychee.biz.vn" u="1"/>
        <s v="huong.bich@lychee.biz.vn" u="1"/>
        <s v="nghia.ho@lychee.biz.vn" u="1"/>
        <s v="mai.hong@lychee.biz.vn" u="1"/>
        <s v="duong.mai@lychee.biz.vn" u="1"/>
        <s v="chi.dang@lychee.biz.vn" u="1"/>
        <s v="hang.dinh@lychee.biz.vn" u="1"/>
        <s v="nam.trinh@lychee.biz.vn" u="1"/>
        <s v="trang.thi@lychee.biz.vn" u="1"/>
        <s v="loan.ngo@lychee.biz.vn" u="1"/>
        <s v="huong.phan@lychee.biz.vn" u="1"/>
        <s v="trang.le@lychee.biz.vn" u="1"/>
        <s v="luong.vu@lychee.biz.vn" u="1"/>
        <s v="thoan.le@lychee.biz.vn" u="1"/>
        <s v="linh.hoang@lychee.biz.vn" u="1"/>
        <s v="phuong.nguyen@lychee.biz.vn" u="1"/>
        <s v="anh.thuy@lychee.biz.vn" u="1"/>
        <s v="loan.nguyen@lychee.biz.vn" u="1"/>
        <s v="ha.nguyen@lychee.biz.vn" u="1"/>
        <s v="huyen.dinh@lychee.biz.vn" u="1"/>
        <s v="nga.phan@lychee.biz.vn" u="1"/>
        <s v="hien.nguyen@lychee.biz.vn" u="1"/>
        <s v="luu.nguyen@lychee.biz.vn" u="1"/>
        <s v="linh.thuy@lychee.biz.vn" u="1"/>
      </sharedItems>
    </cacheField>
    <cacheField name="Nhóm nhân viên" numFmtId="0">
      <sharedItems count="3">
        <s v="Nhóm 1"/>
        <s v="Nhóm 2"/>
        <s v="Nhóm 3"/>
      </sharedItems>
    </cacheField>
    <cacheField name="MÃ KH" numFmtId="0">
      <sharedItems count="3931">
        <s v="KH0001"/>
        <s v="KH0002"/>
        <s v="KH0003"/>
        <s v="KH0004"/>
        <s v="KH0005"/>
        <s v="KH0006"/>
        <s v="KH0007"/>
        <s v="KH0008"/>
        <s v="KH0009"/>
        <s v="KH0010"/>
        <s v="KH0011"/>
        <s v="KH0012"/>
        <s v="KH0013"/>
        <s v="KH0014"/>
        <s v="KH0015"/>
        <s v="KH0016"/>
        <s v="KH0017"/>
        <s v="KH0018"/>
        <s v="KH0019"/>
        <s v="KH0020"/>
        <s v="KH0021"/>
        <s v="KH0022"/>
        <s v="KH0023"/>
        <s v="KH0024"/>
        <s v="KH0025"/>
        <s v="KH0026"/>
        <s v="KH0027"/>
        <s v="KH0028"/>
        <s v="KH0029"/>
        <s v="KH0030"/>
        <s v="KH0031"/>
        <s v="KH0032"/>
        <s v="KH0033"/>
        <s v="KH0034"/>
        <s v="KH0035"/>
        <s v="KH0036"/>
        <s v="KH0037"/>
        <s v="KH0038"/>
        <s v="KH0039"/>
        <s v="KH0040"/>
        <s v="KH0041"/>
        <s v="KH0042"/>
        <s v="KH0043"/>
        <s v="KH0044"/>
        <s v="KH0045"/>
        <s v="KH0046"/>
        <s v="KH0047"/>
        <s v="KH0048"/>
        <s v="KH0049"/>
        <s v="KH0050"/>
        <s v="KH0051"/>
        <s v="KH0052"/>
        <s v="KH0053"/>
        <s v="KH0054"/>
        <s v="KH0055"/>
        <s v="KH0056"/>
        <s v="KH0057"/>
        <s v="KH0058"/>
        <s v="KH0059"/>
        <s v="KH0060"/>
        <s v="KH0061"/>
        <s v="KH0062"/>
        <s v="KH0063"/>
        <s v="KH0064"/>
        <s v="KH0065"/>
        <s v="KH0066"/>
        <s v="KH0067"/>
        <s v="KH0068"/>
        <s v="KH0069"/>
        <s v="KH0070"/>
        <s v="KH0071"/>
        <s v="KH0072"/>
        <s v="KH0073"/>
        <s v="KH0074"/>
        <s v="KH0075"/>
        <s v="KH0076"/>
        <s v="KH0077"/>
        <s v="KH0078"/>
        <s v="KH0079"/>
        <s v="KH0080"/>
        <s v="KH0081"/>
        <s v="KH0082"/>
        <s v="KH0083"/>
        <s v="KH0084"/>
        <s v="KH0085"/>
        <s v="KH0086"/>
        <s v="KH0087"/>
        <s v="KH0088"/>
        <s v="KH0089"/>
        <s v="KH0090"/>
        <s v="KH0091"/>
        <s v="KH0092"/>
        <s v="KH0093"/>
        <s v="KH0094"/>
        <s v="KH0095"/>
        <s v="KH0096"/>
        <s v="KH0097"/>
        <s v="KH0098"/>
        <s v="KH0099"/>
        <s v="KH0100"/>
        <s v="KH0101"/>
        <s v="KH0102"/>
        <s v="KH0103"/>
        <s v="KH0104"/>
        <s v="KH0105"/>
        <s v="KH0106"/>
        <s v="KH0107"/>
        <s v="KH0108"/>
        <s v="KH0109"/>
        <s v="KH0110"/>
        <s v="KH0111"/>
        <s v="KH0112"/>
        <s v="KH0113"/>
        <s v="KH0114"/>
        <s v="KH0115"/>
        <s v="KH0116"/>
        <s v="KH0117"/>
        <s v="KH0118"/>
        <s v="KH0119"/>
        <s v="KH0120"/>
        <s v="KH0121"/>
        <s v="KH0122"/>
        <s v="KH0123"/>
        <s v="KH0124"/>
        <s v="KH0125"/>
        <s v="KH0126"/>
        <s v="KH0127"/>
        <s v="KH0128"/>
        <s v="KH0129"/>
        <s v="KH0130"/>
        <s v="KH0131"/>
        <s v="KH0132"/>
        <s v="KH0133"/>
        <s v="KH0134"/>
        <s v="KH0135"/>
        <s v="KH0136"/>
        <s v="KH0137"/>
        <s v="KH0138"/>
        <s v="KH0139"/>
        <s v="KH0140"/>
        <s v="KH0141"/>
        <s v="KH0142"/>
        <s v="KH0143"/>
        <s v="KH0144"/>
        <s v="KH0145"/>
        <s v="KH0146"/>
        <s v="KH0147"/>
        <s v="KH0148"/>
        <s v="KH0149"/>
        <s v="KH0150"/>
        <s v="KH0151"/>
        <s v="KH0152"/>
        <s v="KH0153"/>
        <s v="KH0154"/>
        <s v="KH0155"/>
        <s v="KH0156"/>
        <s v="KH0157"/>
        <s v="KH0158"/>
        <s v="KH0159"/>
        <s v="KH0160"/>
        <s v="KH0161"/>
        <s v="KH0162"/>
        <s v="KH0163"/>
        <s v="KH0164"/>
        <s v="KH0165"/>
        <s v="KH0166"/>
        <s v="KH0167"/>
        <s v="KH0168"/>
        <s v="KH0169"/>
        <s v="KH0170"/>
        <s v="KH0171"/>
        <s v="KH0172"/>
        <s v="KH0173"/>
        <s v="KH0174"/>
        <s v="KH0175"/>
        <s v="KH0176"/>
        <s v="KH0177"/>
        <s v="KH0178"/>
        <s v="KH0179"/>
        <s v="KH0180"/>
        <s v="KH0181"/>
        <s v="KH0182"/>
        <s v="KH0183"/>
        <s v="KH0184"/>
        <s v="KH0185"/>
        <s v="KH0186"/>
        <s v="KH0187"/>
        <s v="KH0188"/>
        <s v="KH0189"/>
        <s v="KH0190"/>
        <s v="KH0191"/>
        <s v="KH0192"/>
        <s v="KH0193"/>
        <s v="KH0194"/>
        <s v="KH0195"/>
        <s v="KH0196"/>
        <s v="KH0197"/>
        <s v="KH0198"/>
        <s v="KH0199"/>
        <s v="KH0200"/>
        <s v="KH0201"/>
        <s v="KH0202"/>
        <s v="KH0203"/>
        <s v="KH0204"/>
        <s v="KH0205"/>
        <s v="KH0206"/>
        <s v="KH0207"/>
        <s v="KH0208"/>
        <s v="KH0209"/>
        <s v="KH0210"/>
        <s v="KH0211"/>
        <s v="KH0212"/>
        <s v="KH0213"/>
        <s v="KH0214"/>
        <s v="KH0215"/>
        <s v="KH0216"/>
        <s v="KH0217"/>
        <s v="KH0218"/>
        <s v="KH0219"/>
        <s v="KH0220"/>
        <s v="KH0221"/>
        <s v="KH0222"/>
        <s v="KH0223"/>
        <s v="KH0224"/>
        <s v="KH0225"/>
        <s v="KH0226"/>
        <s v="KH0227"/>
        <s v="KH0228"/>
        <s v="KH0229"/>
        <s v="KH0230"/>
        <s v="KH0231"/>
        <s v="KH0232"/>
        <s v="KH0233"/>
        <s v="KH0234"/>
        <s v="KH0235"/>
        <s v="KH0236"/>
        <s v="KH0237"/>
        <s v="KH0238"/>
        <s v="KH0239"/>
        <s v="KH0240"/>
        <s v="KH0241"/>
        <s v="KH0242"/>
        <s v="KH0243"/>
        <s v="KH0244"/>
        <s v="KH0245"/>
        <s v="KH0246"/>
        <s v="KH0247"/>
        <s v="KH0248"/>
        <s v="KH0249"/>
        <s v="KH0250"/>
        <s v="KH0251"/>
        <s v="KH0252"/>
        <s v="KH0253"/>
        <s v="KH0254"/>
        <s v="KH0255"/>
        <s v="KH0256"/>
        <s v="KH0257"/>
        <s v="KH0258"/>
        <s v="KH0259"/>
        <s v="KH0260"/>
        <s v="KH0261"/>
        <s v="KH0262"/>
        <s v="KH0263"/>
        <s v="KH0264"/>
        <s v="KH0265"/>
        <s v="KH0266"/>
        <s v="KH0267"/>
        <s v="KH0268"/>
        <s v="KH0269"/>
        <s v="KH0270"/>
        <s v="KH0271"/>
        <s v="KH0272"/>
        <s v="KH0273"/>
        <s v="KH0274"/>
        <s v="KH0275"/>
        <s v="KH0276"/>
        <s v="KH0277"/>
        <s v="KH0278"/>
        <s v="KH0279"/>
        <s v="KH0280"/>
        <s v="KH0281"/>
        <s v="KH0282"/>
        <s v="KH0283"/>
        <s v="KH0284"/>
        <s v="KH0285"/>
        <s v="KH0286"/>
        <s v="KH0287"/>
        <s v="KH0288"/>
        <s v="KH0289"/>
        <s v="KH0290"/>
        <s v="KH0291"/>
        <s v="KH0292"/>
        <s v="KH0293"/>
        <s v="KH0294"/>
        <s v="KH0295"/>
        <s v="KH0296"/>
        <s v="KH0297"/>
        <s v="KH0298"/>
        <s v="KH0299"/>
        <s v="KH0300"/>
        <s v="KH0301"/>
        <s v="KH0302"/>
        <s v="KH0303"/>
        <s v="KH0304"/>
        <s v="KH0305"/>
        <s v="KH0306"/>
        <s v="KH0307"/>
        <s v="KH0308"/>
        <s v="KH0309"/>
        <s v="KH0310"/>
        <s v="KH0311"/>
        <s v="KH0312"/>
        <s v="KH0313"/>
        <s v="KH0314"/>
        <s v="KH0315"/>
        <s v="KH0316"/>
        <s v="KH0317"/>
        <s v="KH0318"/>
        <s v="KH0319"/>
        <s v="KH0320"/>
        <s v="KH0321"/>
        <s v="KH0322"/>
        <s v="KH0323"/>
        <s v="KH0324"/>
        <s v="KH0325"/>
        <s v="KH0326"/>
        <s v="KH0327"/>
        <s v="KH0328"/>
        <s v="KH0329"/>
        <s v="KH0330"/>
        <s v="KH0331"/>
        <s v="KH0332"/>
        <s v="KH0333"/>
        <s v="KH0334"/>
        <s v="KH0335"/>
        <s v="KH0336"/>
        <s v="KH0337"/>
        <s v="KH0338"/>
        <s v="KH0339"/>
        <s v="KH0340"/>
        <s v="KH0341"/>
        <s v="KH0342"/>
        <s v="KH0343"/>
        <s v="KH0344"/>
        <s v="KH0345"/>
        <s v="KH0346"/>
        <s v="KH0347"/>
        <s v="KH0348"/>
        <s v="KH0349"/>
        <s v="KH0350"/>
        <s v="KH0351"/>
        <s v="KH0352"/>
        <s v="KH0353"/>
        <s v="KH0354"/>
        <s v="KH0355"/>
        <s v="KH0356"/>
        <s v="KH0357"/>
        <s v="KH0358"/>
        <s v="KH0359"/>
        <s v="KH0360"/>
        <s v="KH0361"/>
        <s v="KH0362"/>
        <s v="KH0363"/>
        <s v="KH0364"/>
        <s v="KH0365"/>
        <s v="KH0366"/>
        <s v="KH0367"/>
        <s v="KH0368"/>
        <s v="KH0369"/>
        <s v="KH0370"/>
        <s v="KH0371"/>
        <s v="KH0372"/>
        <s v="KH0373"/>
        <s v="KH0374"/>
        <s v="KH0375"/>
        <s v="KH0376"/>
        <s v="KH0377"/>
        <s v="KH0378"/>
        <s v="KH0379"/>
        <s v="KH0380"/>
        <s v="KH0381"/>
        <s v="KH0382"/>
        <s v="KH0383"/>
        <s v="KH0384"/>
        <s v="KH0385"/>
        <s v="KH0386"/>
        <s v="KH0387"/>
        <s v="KH0388"/>
        <s v="KH0389"/>
        <s v="KH0390"/>
        <s v="KH0391"/>
        <s v="KH0392"/>
        <s v="KH0393"/>
        <s v="KH0394"/>
        <s v="KH0395"/>
        <s v="KH0396"/>
        <s v="KH0397"/>
        <s v="KH0398"/>
        <s v="KH0399"/>
        <s v="KH0400"/>
        <s v="KH0401"/>
        <s v="KH0402"/>
        <s v="KH0403"/>
        <s v="KH0404"/>
        <s v="KH0405"/>
        <s v="KH0406"/>
        <s v="KH0407"/>
        <s v="KH0408"/>
        <s v="KH0409"/>
        <s v="KH0410"/>
        <s v="KH0411"/>
        <s v="KH0412"/>
        <s v="KH0413"/>
        <s v="KH0414"/>
        <s v="KH0415"/>
        <s v="KH0416"/>
        <s v="KH0417"/>
        <s v="KH0418"/>
        <s v="KH0419"/>
        <s v="KH0420"/>
        <s v="KH0421"/>
        <s v="KH0422"/>
        <s v="KH0423"/>
        <s v="KH0424"/>
        <s v="KH0425"/>
        <s v="KH0426"/>
        <s v="KH0427"/>
        <s v="KH0428"/>
        <s v="KH0429"/>
        <s v="KH0430"/>
        <s v="KH0431"/>
        <s v="KH0432"/>
        <s v="KH0433"/>
        <s v="KH0434"/>
        <s v="KH0435"/>
        <s v="KH0436"/>
        <s v="KH0437"/>
        <s v="KH0438"/>
        <s v="KH0439"/>
        <s v="KH0440"/>
        <s v="KH0441"/>
        <s v="KH0442"/>
        <s v="KH0443"/>
        <s v="KH0444"/>
        <s v="KH0445"/>
        <s v="KH0446"/>
        <s v="KH0447"/>
        <s v="KH0448"/>
        <s v="KH0449"/>
        <s v="KH0450"/>
        <s v="KH0451"/>
        <s v="KH0452"/>
        <s v="KH0453"/>
        <s v="KH0454"/>
        <s v="KH0455"/>
        <s v="KH0456"/>
        <s v="KH0457"/>
        <s v="KH0458"/>
        <s v="KH0459"/>
        <s v="KH0460"/>
        <s v="KH0461"/>
        <s v="KH0462"/>
        <s v="KH0463"/>
        <s v="KH0464"/>
        <s v="KH0465"/>
        <s v="KH0466"/>
        <s v="KH0467"/>
        <s v="KH0468"/>
        <s v="KH0469"/>
        <s v="KH0470"/>
        <s v="KH0471"/>
        <s v="KH0472"/>
        <s v="KH0473"/>
        <s v="KH0474"/>
        <s v="KH0475"/>
        <s v="KH0476"/>
        <s v="KH0477"/>
        <s v="KH0478"/>
        <s v="KH0479"/>
        <s v="KH0480"/>
        <s v="KH0481"/>
        <s v="KH0482"/>
        <s v="KH0483"/>
        <s v="KH0484"/>
        <s v="KH0485"/>
        <s v="KH0486"/>
        <s v="KH0487"/>
        <s v="KH0488"/>
        <s v="KH0489"/>
        <s v="KH0490"/>
        <s v="KH0491"/>
        <s v="KH0492"/>
        <s v="KH0493"/>
        <s v="KH0494"/>
        <s v="KH0495"/>
        <s v="KH0496"/>
        <s v="KH0497"/>
        <s v="KH0498"/>
        <s v="KH0499"/>
        <s v="KH0500"/>
        <s v="KH0501"/>
        <s v="KH0502"/>
        <s v="KH0503"/>
        <s v="KH0504"/>
        <s v="KH0505"/>
        <s v="KH0506"/>
        <s v="KH0507"/>
        <s v="KH0508"/>
        <s v="KH0509"/>
        <s v="KH0510"/>
        <s v="KH0511"/>
        <s v="KH0512"/>
        <s v="KH0513"/>
        <s v="KH0514"/>
        <s v="KH0515"/>
        <s v="KH0516"/>
        <s v="KH0517"/>
        <s v="KH0518"/>
        <s v="KH0519"/>
        <s v="KH0520"/>
        <s v="KH0521"/>
        <s v="KH0522"/>
        <s v="KH0523"/>
        <s v="KH0524"/>
        <s v="KH0525"/>
        <s v="KH0526"/>
        <s v="KH0527"/>
        <s v="KH0528"/>
        <s v="KH0529"/>
        <s v="KH0530"/>
        <s v="KH0531"/>
        <s v="KH0532"/>
        <s v="KH0533"/>
        <s v="KH0534"/>
        <s v="KH0535"/>
        <s v="KH0536"/>
        <s v="KH0537"/>
        <s v="KH0538"/>
        <s v="KH0539"/>
        <s v="KH0540"/>
        <s v="KH0541"/>
        <s v="KH0542"/>
        <s v="KH0543"/>
        <s v="KH0544"/>
        <s v="KH0545"/>
        <s v="KH0546"/>
        <s v="KH0547"/>
        <s v="KH0548"/>
        <s v="KH0549"/>
        <s v="KH0550"/>
        <s v="KH0551"/>
        <s v="KH0552"/>
        <s v="KH0553"/>
        <s v="KH0554"/>
        <s v="KH0555"/>
        <s v="KH0556"/>
        <s v="KH0557"/>
        <s v="KH0558"/>
        <s v="KH0559"/>
        <s v="KH0560"/>
        <s v="KH0561"/>
        <s v="KH0562"/>
        <s v="KH0563"/>
        <s v="KH0564"/>
        <s v="KH0565"/>
        <s v="KH0566"/>
        <s v="KH0567"/>
        <s v="KH0568"/>
        <s v="KH0569"/>
        <s v="KH0570"/>
        <s v="KH0571"/>
        <s v="KH0572"/>
        <s v="KH0573"/>
        <s v="KH0574"/>
        <s v="KH0575"/>
        <s v="KH0576"/>
        <s v="KH0577"/>
        <s v="KH0578"/>
        <s v="KH0579"/>
        <s v="KH0580"/>
        <s v="KH0581"/>
        <s v="KH0582"/>
        <s v="KH0583"/>
        <s v="KH0584"/>
        <s v="KH0585"/>
        <s v="KH0586"/>
        <s v="KH0587"/>
        <s v="KH0588"/>
        <s v="KH0589"/>
        <s v="KH0590"/>
        <s v="KH0591"/>
        <s v="KH0592"/>
        <s v="KH0593"/>
        <s v="KH0594"/>
        <s v="KH0595"/>
        <s v="KH0596"/>
        <s v="KH0597"/>
        <s v="KH0598"/>
        <s v="KH0599"/>
        <s v="KH0600"/>
        <s v="KH0601"/>
        <s v="KH0602"/>
        <s v="KH0603"/>
        <s v="KH0604"/>
        <s v="KH0605"/>
        <s v="KH0606"/>
        <s v="KH0607"/>
        <s v="KH0608"/>
        <s v="KH0609"/>
        <s v="KH0610"/>
        <s v="KH0611"/>
        <s v="KH0612"/>
        <s v="KH0613"/>
        <s v="KH0614"/>
        <s v="KH0615"/>
        <s v="KH0616"/>
        <s v="KH0617"/>
        <s v="KH0618"/>
        <s v="KH0619"/>
        <s v="KH0620"/>
        <s v="KH0621"/>
        <s v="KH0622"/>
        <s v="KH0623"/>
        <s v="KH0624"/>
        <s v="KH0625"/>
        <s v="KH0626"/>
        <s v="KH0627"/>
        <s v="KH0628"/>
        <s v="KH0629"/>
        <s v="KH0630"/>
        <s v="KH0631"/>
        <s v="KH0632"/>
        <s v="KH0633"/>
        <s v="KH0634"/>
        <s v="KH0635"/>
        <s v="KH0636"/>
        <s v="KH0637"/>
        <s v="KH0638"/>
        <s v="KH0639"/>
        <s v="KH0640"/>
        <s v="KH0641"/>
        <s v="KH0642"/>
        <s v="KH0643"/>
        <s v="KH0644"/>
        <s v="KH0645"/>
        <s v="KH0646"/>
        <s v="KH0647"/>
        <s v="KH0648"/>
        <s v="KH0649"/>
        <s v="KH0650"/>
        <s v="KH0651"/>
        <s v="KH0652"/>
        <s v="KH0653"/>
        <s v="KH0654"/>
        <s v="KH0655"/>
        <s v="KH0656"/>
        <s v="KH0657"/>
        <s v="KH0658"/>
        <s v="KH0659"/>
        <s v="KH0660"/>
        <s v="KH0661"/>
        <s v="KH0662"/>
        <s v="KH0663"/>
        <s v="KH0664"/>
        <s v="KH0665"/>
        <s v="KH0666"/>
        <s v="KH0667"/>
        <s v="KH0668"/>
        <s v="KH0669"/>
        <s v="KH0670"/>
        <s v="KH0671"/>
        <s v="KH0672"/>
        <s v="KH0673"/>
        <s v="KH0674"/>
        <s v="KH0675"/>
        <s v="KH0676"/>
        <s v="KH0677"/>
        <s v="KH0678"/>
        <s v="KH0679"/>
        <s v="KH0680"/>
        <s v="KH0681"/>
        <s v="KH0682"/>
        <s v="KH0683"/>
        <s v="KH0684"/>
        <s v="KH0685"/>
        <s v="KH0686"/>
        <s v="KH0687"/>
        <s v="KH0688"/>
        <s v="KH0689"/>
        <s v="KH0690"/>
        <s v="KH0691"/>
        <s v="KH0692"/>
        <s v="KH0693"/>
        <s v="KH0694"/>
        <s v="KH0695"/>
        <s v="KH0696"/>
        <s v="KH0697"/>
        <s v="KH0698"/>
        <s v="KH0699"/>
        <s v="KH0700"/>
        <s v="KH0701"/>
        <s v="KH0702"/>
        <s v="KH0703"/>
        <s v="KH0704"/>
        <s v="KH0705"/>
        <s v="KH0706"/>
        <s v="KH0707"/>
        <s v="KH0708"/>
        <s v="KH0709"/>
        <s v="KH0710"/>
        <s v="KH0711"/>
        <s v="KH0712"/>
        <s v="KH0713"/>
        <s v="KH0714"/>
        <s v="KH0715"/>
        <s v="KH0716"/>
        <s v="KH0717"/>
        <s v="KH0718"/>
        <s v="KH0719"/>
        <s v="KH0720"/>
        <s v="KH0721"/>
        <s v="KH0722"/>
        <s v="KH0723"/>
        <s v="KH0724"/>
        <s v="KH0725"/>
        <s v="KH0726"/>
        <s v="KH0727"/>
        <s v="KH0728"/>
        <s v="KH0729"/>
        <s v="KH0730"/>
        <s v="KH0731"/>
        <s v="KH0732"/>
        <s v="KH0733"/>
        <s v="KH0734"/>
        <s v="KH0735"/>
        <s v="KH0736"/>
        <s v="KH0737"/>
        <s v="KH0738"/>
        <s v="KH0739"/>
        <s v="KH0740"/>
        <s v="KH0741"/>
        <s v="KH0742"/>
        <s v="KH0743"/>
        <s v="KH0744"/>
        <s v="KH0745"/>
        <s v="KH0746"/>
        <s v="KH0747"/>
        <s v="KH0748"/>
        <s v="KH0749"/>
        <s v="KH0750"/>
        <s v="KH0751"/>
        <s v="KH0752"/>
        <s v="KH0753"/>
        <s v="KH0754"/>
        <s v="KH0755"/>
        <s v="KH0756"/>
        <s v="KH0757"/>
        <s v="KH0758"/>
        <s v="KH0759"/>
        <s v="KH0760"/>
        <s v="KH0761"/>
        <s v="KH0762"/>
        <s v="KH0763"/>
        <s v="KH0764"/>
        <s v="KH0765"/>
        <s v="KH0766"/>
        <s v="KH0767"/>
        <s v="KH0768"/>
        <s v="KH0769"/>
        <s v="KH0770"/>
        <s v="KH0771"/>
        <s v="KH0772"/>
        <s v="KH0773"/>
        <s v="KH0774"/>
        <s v="KH0775"/>
        <s v="KH0776"/>
        <s v="KH0777"/>
        <s v="KH0778"/>
        <s v="KH0779"/>
        <s v="KH0780"/>
        <s v="KH0781"/>
        <s v="KH0782"/>
        <s v="KH0783"/>
        <s v="KH0784"/>
        <s v="KH0785"/>
        <s v="KH0786"/>
        <s v="KH0787"/>
        <s v="KH0788"/>
        <s v="KH0789"/>
        <s v="KH0790"/>
        <s v="KH0791"/>
        <s v="KH0792"/>
        <s v="KH0793"/>
        <s v="KH0794"/>
        <s v="KH0795"/>
        <s v="KH0796"/>
        <s v="KH0797"/>
        <s v="KH0798"/>
        <s v="KH0799"/>
        <s v="KH0800"/>
        <s v="KH0801"/>
        <s v="KH0802"/>
        <s v="KH0803"/>
        <s v="KH0804"/>
        <s v="KH0805"/>
        <s v="KH0806"/>
        <s v="KH0807"/>
        <s v="KH0808"/>
        <s v="KH0809"/>
        <s v="KH0810"/>
        <s v="KH0811"/>
        <s v="KH0812"/>
        <s v="KH0813"/>
        <s v="KH0814"/>
        <s v="KH0815"/>
        <s v="KH0816"/>
        <s v="KH0817"/>
        <s v="KH0818"/>
        <s v="KH0819"/>
        <s v="KH0820"/>
        <s v="KH0821"/>
        <s v="KH0822"/>
        <s v="KH0823"/>
        <s v="KH0824"/>
        <s v="KH0825"/>
        <s v="KH0826"/>
        <s v="KH0827"/>
        <s v="KH0828"/>
        <s v="KH0829"/>
        <s v="KH0830"/>
        <s v="KH0831"/>
        <s v="KH0832"/>
        <s v="KH0833"/>
        <s v="KH0834"/>
        <s v="KH0835"/>
        <s v="KH0836"/>
        <s v="KH0837"/>
        <s v="KH0838"/>
        <s v="KH0839"/>
        <s v="KH0840"/>
        <s v="KH0841"/>
        <s v="KH0842"/>
        <s v="KH0843"/>
        <s v="KH0844"/>
        <s v="KH0845"/>
        <s v="KH0846"/>
        <s v="KH0847"/>
        <s v="KH0848"/>
        <s v="KH0849"/>
        <s v="KH0850"/>
        <s v="KH0851"/>
        <s v="KH0852"/>
        <s v="KH0853"/>
        <s v="KH0854"/>
        <s v="KH0855"/>
        <s v="KH0856"/>
        <s v="KH0857"/>
        <s v="KH0858"/>
        <s v="KH0859"/>
        <s v="KH0860"/>
        <s v="KH0861"/>
        <s v="KH0862"/>
        <s v="KH0863"/>
        <s v="KH0864"/>
        <s v="KH0865"/>
        <s v="KH0866"/>
        <s v="KH0867"/>
        <s v="KH0868"/>
        <s v="KH0869"/>
        <s v="KH0870"/>
        <s v="KH0871"/>
        <s v="KH0872"/>
        <s v="KH0873"/>
        <s v="KH0874"/>
        <s v="KH0875"/>
        <s v="KH0876"/>
        <s v="KH0877"/>
        <s v="KH0878"/>
        <s v="KH0879"/>
        <s v="KH0880"/>
        <s v="KH0881"/>
        <s v="KH0882"/>
        <s v="KH0883"/>
        <s v="KH0884"/>
        <s v="KH0885"/>
        <s v="KH0886"/>
        <s v="KH0887"/>
        <s v="KH0888"/>
        <s v="KH0889"/>
        <s v="KH0890"/>
        <s v="KH0891"/>
        <s v="KH0892"/>
        <s v="KH0893"/>
        <s v="KH0894"/>
        <s v="KH0895"/>
        <s v="KH0896"/>
        <s v="KH0897"/>
        <s v="KH0898"/>
        <s v="KH0899"/>
        <s v="KH0900"/>
        <s v="KH0901"/>
        <s v="KH0902"/>
        <s v="KH0903"/>
        <s v="KH0904"/>
        <s v="KH0905"/>
        <s v="KH0906"/>
        <s v="KH0907"/>
        <s v="KH0908"/>
        <s v="KH0909"/>
        <s v="KH0910"/>
        <s v="KH0911"/>
        <s v="KH0912"/>
        <s v="KH0913"/>
        <s v="KH0914"/>
        <s v="KH0915"/>
        <s v="KH0916"/>
        <s v="KH0917"/>
        <s v="KH0918"/>
        <s v="KH0919"/>
        <s v="KH0920"/>
        <s v="KH0921"/>
        <s v="KH0922"/>
        <s v="KH0923"/>
        <s v="KH0924"/>
        <s v="KH0925"/>
        <s v="KH0926"/>
        <s v="KH0927"/>
        <s v="KH0928"/>
        <s v="KH0929"/>
        <s v="KH0930"/>
        <s v="KH0931"/>
        <s v="KH0932"/>
        <s v="KH0933"/>
        <s v="KH0934"/>
        <s v="KH0935"/>
        <s v="KH0936"/>
        <s v="KH0937"/>
        <s v="KH0938"/>
        <s v="KH0939"/>
        <s v="KH0940"/>
        <s v="KH0941"/>
        <s v="KH0942"/>
        <s v="KH0943"/>
        <s v="KH0944"/>
        <s v="KH0945"/>
        <s v="KH0946"/>
        <s v="KH0947"/>
        <s v="KH0948"/>
        <s v="KH0949"/>
        <s v="KH0950"/>
        <s v="KH0951"/>
        <s v="KH0952"/>
        <s v="KH0953"/>
        <s v="KH0954"/>
        <s v="KH0955"/>
        <s v="KH0956"/>
        <s v="KH0957"/>
        <s v="KH0958"/>
        <s v="KH0959"/>
        <s v="KH0960"/>
        <s v="KH0961"/>
        <s v="KH0962"/>
        <s v="KH0963"/>
        <s v="KH0964"/>
        <s v="KH0965"/>
        <s v="KH0966"/>
        <s v="KH0967"/>
        <s v="KH0968"/>
        <s v="KH0969"/>
        <s v="KH0970"/>
        <s v="KH0971"/>
        <s v="KH0972"/>
        <s v="KH0973"/>
        <s v="KH0974"/>
        <s v="KH0975"/>
        <s v="KH0976"/>
        <s v="KH0977"/>
        <s v="KH0978"/>
        <s v="KH0979"/>
        <s v="KH0980"/>
        <s v="KH0981"/>
        <s v="KH0982"/>
        <s v="KH0983"/>
        <s v="KH0984"/>
        <s v="KH0985"/>
        <s v="KH0986"/>
        <s v="KH0987"/>
        <s v="KH0988"/>
        <s v="KH0989"/>
        <s v="KH0990"/>
        <s v="KH0991"/>
        <s v="KH0992"/>
        <s v="KH0993"/>
        <s v="KH0994"/>
        <s v="KH0995"/>
        <s v="KH0996"/>
        <s v="KH0997"/>
        <s v="KH0998"/>
        <s v="KH0999"/>
        <s v="KH1000"/>
        <s v="KH1001"/>
        <s v="KH1002"/>
        <s v="KH1003"/>
        <s v="KH1004"/>
        <s v="KH1005"/>
        <s v="KH1006"/>
        <s v="KH1007"/>
        <s v="KH1008"/>
        <s v="KH1009"/>
        <s v="KH1010"/>
        <s v="KH1011"/>
        <s v="KH1012"/>
        <s v="KH1013"/>
        <s v="KH1014"/>
        <s v="KH1015"/>
        <s v="KH1016"/>
        <s v="KH1017"/>
        <s v="KH1018"/>
        <s v="KH1019"/>
        <s v="KH1020"/>
        <s v="KH1021"/>
        <s v="KH1022"/>
        <s v="KH1023"/>
        <s v="KH1024"/>
        <s v="KH1025"/>
        <s v="KH1026"/>
        <s v="KH1027"/>
        <s v="KH1028"/>
        <s v="KH1029"/>
        <s v="KH1030"/>
        <s v="KH1031"/>
        <s v="KH1032"/>
        <s v="KH1033"/>
        <s v="KH1034"/>
        <s v="KH1035"/>
        <s v="KH1036"/>
        <s v="KH1037"/>
        <s v="KH1038"/>
        <s v="KH1039"/>
        <s v="KH1040"/>
        <s v="KH1041"/>
        <s v="KH1042"/>
        <s v="KH1043"/>
        <s v="KH1044"/>
        <s v="KH1045"/>
        <s v="KH1046"/>
        <s v="KH1047"/>
        <s v="KH1048"/>
        <s v="KH1049"/>
        <s v="KH1050"/>
        <s v="KH1051"/>
        <s v="KH1052"/>
        <s v="KH1053"/>
        <s v="KH1054"/>
        <s v="KH1055"/>
        <s v="KH1056"/>
        <s v="KH1057"/>
        <s v="KH1058"/>
        <s v="KH1059"/>
        <s v="KH1060"/>
        <s v="KH1061"/>
        <s v="KH1062"/>
        <s v="KH1063"/>
        <s v="KH1064"/>
        <s v="KH1065"/>
        <s v="KH1066"/>
        <s v="KH1067"/>
        <s v="KH1068"/>
        <s v="KH1069"/>
        <s v="KH1070"/>
        <s v="KH1071"/>
        <s v="KH1072"/>
        <s v="KH1073"/>
        <s v="KH1074"/>
        <s v="KH1075"/>
        <s v="KH1076"/>
        <s v="KH1077"/>
        <s v="KH1078"/>
        <s v="KH1079"/>
        <s v="KH1080"/>
        <s v="KH1081"/>
        <s v="KH1082"/>
        <s v="KH1083"/>
        <s v="KH1084"/>
        <s v="KH1085"/>
        <s v="KH1086"/>
        <s v="KH1087"/>
        <s v="KH1088"/>
        <s v="KH1089"/>
        <s v="KH1090"/>
        <s v="KH1091"/>
        <s v="KH1092"/>
        <s v="KH1093"/>
        <s v="KH1094"/>
        <s v="KH1095"/>
        <s v="KH1096"/>
        <s v="KH1097"/>
        <s v="KH1098"/>
        <s v="KH1099"/>
        <s v="KH1100"/>
        <s v="KH1101"/>
        <s v="KH1102"/>
        <s v="KH1103"/>
        <s v="KH1104"/>
        <s v="KH1105"/>
        <s v="KH1106"/>
        <s v="KH1107"/>
        <s v="KH1108"/>
        <s v="KH1109"/>
        <s v="KH1110"/>
        <s v="KH1111"/>
        <s v="KH1112"/>
        <s v="KH1113"/>
        <s v="KH1114"/>
        <s v="KH1115"/>
        <s v="KH1116"/>
        <s v="KH1117"/>
        <s v="KH1118"/>
        <s v="KH1119"/>
        <s v="KH1120"/>
        <s v="KH1121"/>
        <s v="KH1122"/>
        <s v="KH1123"/>
        <s v="KH1124"/>
        <s v="KH1125"/>
        <s v="KH1126"/>
        <s v="KH1127"/>
        <s v="KH1128"/>
        <s v="KH1129"/>
        <s v="KH1130"/>
        <s v="KH1131"/>
        <s v="KH1132"/>
        <s v="KH1133"/>
        <s v="KH1134"/>
        <s v="KH1135"/>
        <s v="KH1136"/>
        <s v="KH1137"/>
        <s v="KH1138"/>
        <s v="KH1139"/>
        <s v="KH1140"/>
        <s v="KH1141"/>
        <s v="KH1142"/>
        <s v="KH1143"/>
        <s v="KH1144"/>
        <s v="KH1145"/>
        <s v="KH1146"/>
        <s v="KH1147"/>
        <s v="KH1148"/>
        <s v="KH1149"/>
        <s v="KH1150"/>
        <s v="KH1151"/>
        <s v="KH1152"/>
        <s v="KH1153"/>
        <s v="KH1154"/>
        <s v="KH1155"/>
        <s v="KH1156"/>
        <s v="KH1157"/>
        <s v="KH1158"/>
        <s v="KH1159"/>
        <s v="KH1160"/>
        <s v="KH1161"/>
        <s v="KH1162"/>
        <s v="KH1163"/>
        <s v="KH1164"/>
        <s v="KH1165"/>
        <s v="KH1166"/>
        <s v="KH1167"/>
        <s v="KH1168"/>
        <s v="KH1169"/>
        <s v="KH1170"/>
        <s v="KH1171"/>
        <s v="KH1172"/>
        <s v="KH1173"/>
        <s v="KH1174"/>
        <s v="KH1175"/>
        <s v="KH1176"/>
        <s v="KH1177"/>
        <s v="KH1178"/>
        <s v="KH1179"/>
        <s v="KH1180"/>
        <s v="KH1181"/>
        <s v="KH1182"/>
        <s v="KH1183"/>
        <s v="KH1184"/>
        <s v="KH1185"/>
        <s v="KH1186"/>
        <s v="KH1187"/>
        <s v="KH1188"/>
        <s v="KH1189"/>
        <s v="KH1190"/>
        <s v="KH1191"/>
        <s v="KH1192"/>
        <s v="KH1193"/>
        <s v="KH1194"/>
        <s v="KH1195"/>
        <s v="KH1196"/>
        <s v="KH1197"/>
        <s v="KH1198"/>
        <s v="KH1199"/>
        <s v="KH1200"/>
        <s v="KH1201"/>
        <s v="KH1202"/>
        <s v="KH1203"/>
        <s v="KH1204"/>
        <s v="KH1205"/>
        <s v="KH1206"/>
        <s v="KH1207"/>
        <s v="KH1208"/>
        <s v="KH1209"/>
        <s v="KH1210"/>
        <s v="KH1211"/>
        <s v="KH1212"/>
        <s v="KH1213"/>
        <s v="KH1214"/>
        <s v="KH1215"/>
        <s v="KH1216"/>
        <s v="KH1217"/>
        <s v="KH1218"/>
        <s v="KH1219"/>
        <s v="KH1220"/>
        <s v="KH1221"/>
        <s v="KH1222"/>
        <s v="KH1223"/>
        <s v="KH1224"/>
        <s v="KH1225"/>
        <s v="KH1226"/>
        <s v="KH1227"/>
        <s v="KH1228"/>
        <s v="KH1229"/>
        <s v="KH1230"/>
        <s v="KH1231"/>
        <s v="KH1232"/>
        <s v="KH1233"/>
        <s v="KH1234"/>
        <s v="KH1235"/>
        <s v="KH1236"/>
        <s v="KH1237"/>
        <s v="KH1238"/>
        <s v="KH1239"/>
        <s v="KH1240"/>
        <s v="KH1241"/>
        <s v="KH1242"/>
        <s v="KH1243"/>
        <s v="KH1244"/>
        <s v="KH1245"/>
        <s v="KH1246"/>
        <s v="KH1247"/>
        <s v="KH1248"/>
        <s v="KH1249"/>
        <s v="KH1250"/>
        <s v="KH1251"/>
        <s v="KH1252"/>
        <s v="KH1253"/>
        <s v="KH1254"/>
        <s v="KH1255"/>
        <s v="KH1256"/>
        <s v="KH1257"/>
        <s v="KH1258"/>
        <s v="KH1259"/>
        <s v="KH1260"/>
        <s v="KH1261"/>
        <s v="KH1262"/>
        <s v="KH1263"/>
        <s v="KH1264"/>
        <s v="KH1265"/>
        <s v="KH1266"/>
        <s v="KH1267"/>
        <s v="KH1268"/>
        <s v="KH1269"/>
        <s v="KH1270"/>
        <s v="KH1271"/>
        <s v="KH1272"/>
        <s v="KH1273"/>
        <s v="KH1274"/>
        <s v="KH1275"/>
        <s v="KH1276"/>
        <s v="KH1277"/>
        <s v="KH1278"/>
        <s v="KH1279"/>
        <s v="KH1280"/>
        <s v="KH1281"/>
        <s v="KH1282"/>
        <s v="KH1283"/>
        <s v="KH1284"/>
        <s v="KH1285"/>
        <s v="KH1286"/>
        <s v="KH1287"/>
        <s v="KH1288"/>
        <s v="KH1289"/>
        <s v="KH1290"/>
        <s v="KH1291"/>
        <s v="KH1292"/>
        <s v="KH1293"/>
        <s v="KH1294"/>
        <s v="KH1295"/>
        <s v="KH1296"/>
        <s v="KH1297"/>
        <s v="KH1298"/>
        <s v="KH1299"/>
        <s v="KH1300"/>
        <s v="KH1301"/>
        <s v="KH1302"/>
        <s v="KH1303"/>
        <s v="KH1304"/>
        <s v="KH1305"/>
        <s v="KH1306"/>
        <s v="KH1307"/>
        <s v="KH1308"/>
        <s v="KH1309"/>
        <s v="KH1310"/>
        <s v="KH1311"/>
        <s v="KH1312"/>
        <s v="KH1313"/>
        <s v="KH1314"/>
        <s v="KH1315"/>
        <s v="KH1316"/>
        <s v="KH1317"/>
        <s v="KH1318"/>
        <s v="KH1319"/>
        <s v="KH1320"/>
        <s v="KH1321"/>
        <s v="KH1322"/>
        <s v="KH1323"/>
        <s v="KH1324"/>
        <s v="KH1325"/>
        <s v="KH1326"/>
        <s v="KH1327"/>
        <s v="KH1328"/>
        <s v="KH1329"/>
        <s v="KH1330"/>
        <s v="KH1331"/>
        <s v="KH1332"/>
        <s v="KH1333"/>
        <s v="KH1334"/>
        <s v="KH1335"/>
        <s v="KH1336"/>
        <s v="KH1337"/>
        <s v="KH1338"/>
        <s v="KH1339"/>
        <s v="KH1340"/>
        <s v="KH1341"/>
        <s v="KH1342"/>
        <s v="KH1343"/>
        <s v="KH1344"/>
        <s v="KH1345"/>
        <s v="KH1346"/>
        <s v="KH1347"/>
        <s v="KH1348"/>
        <s v="KH1349"/>
        <s v="KH1350"/>
        <s v="KH1351"/>
        <s v="KH1352"/>
        <s v="KH1353"/>
        <s v="KH1354"/>
        <s v="KH1355"/>
        <s v="KH1356"/>
        <s v="KH1357"/>
        <s v="KH1358"/>
        <s v="KH1359"/>
        <s v="KH1360"/>
        <s v="KH1361"/>
        <s v="KH1362"/>
        <s v="KH1363"/>
        <s v="KH1364"/>
        <s v="KH1365"/>
        <s v="KH1366"/>
        <s v="KH1367"/>
        <s v="KH1368"/>
        <s v="KH1369"/>
        <s v="KH1370"/>
        <s v="KH1371"/>
        <s v="KH1372"/>
        <s v="KH1373"/>
        <s v="KH1374"/>
        <s v="KH1375"/>
        <s v="KH1376"/>
        <s v="KH1377"/>
        <s v="KH1378"/>
        <s v="KH1379"/>
        <s v="KH1380"/>
        <s v="KH1381"/>
        <s v="KH1382"/>
        <s v="KH1383"/>
        <s v="KH1384"/>
        <s v="KH1385"/>
        <s v="KH1386"/>
        <s v="KH1387"/>
        <s v="KH1388"/>
        <s v="KH1389"/>
        <s v="KH1390"/>
        <s v="KH1391"/>
        <s v="KH1392"/>
        <s v="KH1393"/>
        <s v="KH1394"/>
        <s v="KH1395"/>
        <s v="KH1396"/>
        <s v="KH1397"/>
        <s v="KH1398"/>
        <s v="KH1399"/>
        <s v="KH1400"/>
        <s v="KH1401"/>
        <s v="KH1402"/>
        <s v="KH1403"/>
        <s v="KH1404"/>
        <s v="KH1405"/>
        <s v="KH1406"/>
        <s v="KH1407"/>
        <s v="KH1408"/>
        <s v="KH1409"/>
        <s v="KH1410"/>
        <s v="KH1411"/>
        <s v="KH1412"/>
        <s v="KH1413"/>
        <s v="KH1414"/>
        <s v="KH1415"/>
        <s v="KH1416"/>
        <s v="KH1417"/>
        <s v="KH1418"/>
        <s v="KH1419"/>
        <s v="KH1420"/>
        <s v="KH1421"/>
        <s v="KH1422"/>
        <s v="KH1423"/>
        <s v="KH1424"/>
        <s v="KH1425"/>
        <s v="KH1426"/>
        <s v="KH1427"/>
        <s v="KH1428"/>
        <s v="KH1429"/>
        <s v="KH1430"/>
        <s v="KH1431"/>
        <s v="KH1432"/>
        <s v="KH1433"/>
        <s v="KH1434"/>
        <s v="KH1435"/>
        <s v="KH1436"/>
        <s v="KH1437"/>
        <s v="KH1438"/>
        <s v="KH1439"/>
        <s v="KH1440"/>
        <s v="KH1441"/>
        <s v="KH1442"/>
        <s v="KH1443"/>
        <s v="KH1444"/>
        <s v="KH1445"/>
        <s v="KH1446"/>
        <s v="KH1447"/>
        <s v="KH1448"/>
        <s v="KH1449"/>
        <s v="KH1450"/>
        <s v="KH1451"/>
        <s v="KH1452"/>
        <s v="KH1453"/>
        <s v="KH1454"/>
        <s v="KH1455"/>
        <s v="KH1456"/>
        <s v="KH1457"/>
        <s v="KH1458"/>
        <s v="KH1459"/>
        <s v="KH1460"/>
        <s v="KH1461"/>
        <s v="KH1462"/>
        <s v="KH1463"/>
        <s v="KH1464"/>
        <s v="KH1465"/>
        <s v="KH1466"/>
        <s v="KH1467"/>
        <s v="KH1468"/>
        <s v="KH1469"/>
        <s v="KH1470"/>
        <s v="KH1471"/>
        <s v="KH1472"/>
        <s v="KH1473"/>
        <s v="KH1474"/>
        <s v="KH1475"/>
        <s v="KH1476"/>
        <s v="KH1477"/>
        <s v="KH1478"/>
        <s v="KH1479"/>
        <s v="KH1480"/>
        <s v="KH1481"/>
        <s v="KH1482"/>
        <s v="KH1483"/>
        <s v="KH1484"/>
        <s v="KH1485"/>
        <s v="KH1486"/>
        <s v="KH1487"/>
        <s v="KH1488"/>
        <s v="KH1489"/>
        <s v="KH1490"/>
        <s v="KH1491"/>
        <s v="KH1492"/>
        <s v="KH1493"/>
        <s v="KH1494"/>
        <s v="KH1495"/>
        <s v="KH1496"/>
        <s v="KH1497"/>
        <s v="KH1498"/>
        <s v="KH1499"/>
        <s v="KH1500"/>
        <s v="KH1501"/>
        <s v="KH1502"/>
        <s v="KH1503"/>
        <s v="KH1504"/>
        <s v="KH1505"/>
        <s v="KH1506"/>
        <s v="KH1507"/>
        <s v="KH1508"/>
        <s v="KH1509"/>
        <s v="KH1510"/>
        <s v="KH1511"/>
        <s v="KH1512"/>
        <s v="KH1513"/>
        <s v="KH1514"/>
        <s v="KH1515"/>
        <s v="KH1516"/>
        <s v="KH1517"/>
        <s v="KH1518"/>
        <s v="KH1519"/>
        <s v="KH1520"/>
        <s v="KH1521"/>
        <s v="KH1522"/>
        <s v="KH1523"/>
        <s v="KH1524"/>
        <s v="KH1525"/>
        <s v="KH1526"/>
        <s v="KH1527"/>
        <s v="KH1528"/>
        <s v="KH1529"/>
        <s v="KH1530"/>
        <s v="KH1531"/>
        <s v="KH1532"/>
        <s v="KH1533"/>
        <s v="KH1534"/>
        <s v="KH1535"/>
        <s v="KH1536"/>
        <s v="KH1537"/>
        <s v="KH1538"/>
        <s v="KH1539"/>
        <s v="KH1540"/>
        <s v="KH1541"/>
        <s v="KH1542"/>
        <s v="KH1543"/>
        <s v="KH1544"/>
        <s v="KH1545"/>
        <s v="KH1546"/>
        <s v="KH1547"/>
        <s v="KH1548"/>
        <s v="KH1549"/>
        <s v="KH1550"/>
        <s v="KH1551"/>
        <s v="KH1552"/>
        <s v="KH1553"/>
        <s v="KH1554"/>
        <s v="KH1555"/>
        <s v="KH1556"/>
        <s v="KH1557"/>
        <s v="KH1558"/>
        <s v="KH1559"/>
        <s v="KH1560"/>
        <s v="KH1561"/>
        <s v="KH1562"/>
        <s v="KH1563"/>
        <s v="KH1564"/>
        <s v="KH1565"/>
        <s v="KH1566"/>
        <s v="KH1567"/>
        <s v="KH1568"/>
        <s v="KH1569"/>
        <s v="KH1570"/>
        <s v="KH1571"/>
        <s v="KH1572"/>
        <s v="KH1573"/>
        <s v="KH1574"/>
        <s v="KH1575"/>
        <s v="KH1576"/>
        <s v="KH1577"/>
        <s v="KH1578"/>
        <s v="KH1579"/>
        <s v="KH1580"/>
        <s v="KH1581"/>
        <s v="KH1582"/>
        <s v="KH1583"/>
        <s v="KH1584"/>
        <s v="KH1585"/>
        <s v="KH1586"/>
        <s v="KH1587"/>
        <s v="KH1588"/>
        <s v="KH1589"/>
        <s v="KH1590"/>
        <s v="KH1591"/>
        <s v="KH1592"/>
        <s v="KH1593"/>
        <s v="KH1594"/>
        <s v="KH1595"/>
        <s v="KH1596"/>
        <s v="KH1597"/>
        <s v="KH1598"/>
        <s v="KH1599"/>
        <s v="KH1600"/>
        <s v="KH1601"/>
        <s v="KH1602"/>
        <s v="KH1603"/>
        <s v="KH1604"/>
        <s v="KH1605"/>
        <s v="KH1606"/>
        <s v="KH1607"/>
        <s v="KH1608"/>
        <s v="KH1609"/>
        <s v="KH1610"/>
        <s v="KH1611"/>
        <s v="KH1612"/>
        <s v="KH1613"/>
        <s v="KH1614"/>
        <s v="KH1615"/>
        <s v="KH1616"/>
        <s v="KH1617"/>
        <s v="KH1618"/>
        <s v="KH1619"/>
        <s v="KH1620"/>
        <s v="KH1621"/>
        <s v="KH1622"/>
        <s v="KH1623"/>
        <s v="KH1624"/>
        <s v="KH1625"/>
        <s v="KH1626"/>
        <s v="KH1627"/>
        <s v="KH1628"/>
        <s v="KH1629"/>
        <s v="KH1630"/>
        <s v="KH1631"/>
        <s v="KH1632"/>
        <s v="KH1633"/>
        <s v="KH1634"/>
        <s v="KH1635"/>
        <s v="KH1636"/>
        <s v="KH1637"/>
        <s v="KH1638"/>
        <s v="KH1639"/>
        <s v="KH1640"/>
        <s v="KH1641"/>
        <s v="KH1642"/>
        <s v="KH1643"/>
        <s v="KH1644"/>
        <s v="KH1645"/>
        <s v="KH1646"/>
        <s v="KH1647"/>
        <s v="KH1648"/>
        <s v="KH1649"/>
        <s v="KH1650"/>
        <s v="KH1651"/>
        <s v="KH1652"/>
        <s v="KH1653"/>
        <s v="KH1654"/>
        <s v="KH1655"/>
        <s v="KH1656"/>
        <s v="KH1657"/>
        <s v="KH1658"/>
        <s v="KH1659"/>
        <s v="KH1660"/>
        <s v="KH1661"/>
        <s v="KH1662"/>
        <s v="KH1663"/>
        <s v="KH1664"/>
        <s v="KH1665"/>
        <s v="KH1666"/>
        <s v="KH1667"/>
        <s v="KH1668"/>
        <s v="KH1669"/>
        <s v="KH1670"/>
        <s v="KH1671"/>
        <s v="KH1672"/>
        <s v="KH1673"/>
        <s v="KH1674"/>
        <s v="KH1675"/>
        <s v="KH1676"/>
        <s v="KH1677"/>
        <s v="KH1678"/>
        <s v="KH1679"/>
        <s v="KH1680"/>
        <s v="KH1681"/>
        <s v="KH1682"/>
        <s v="KH1683"/>
        <s v="KH1684"/>
        <s v="KH1685"/>
        <s v="KH1686"/>
        <s v="KH1687"/>
        <s v="KH1688"/>
        <s v="KH1689"/>
        <s v="KH1690"/>
        <s v="KH1691"/>
        <s v="KH1692"/>
        <s v="KH1693"/>
        <s v="KH1694"/>
        <s v="KH1695"/>
        <s v="KH1696"/>
        <s v="KH1697"/>
        <s v="KH1698"/>
        <s v="KH1699"/>
        <s v="KH1700"/>
        <s v="KH1701"/>
        <s v="KH1702"/>
        <s v="KH1703"/>
        <s v="KH1704"/>
        <s v="KH1705"/>
        <s v="KH1706"/>
        <s v="KH1707"/>
        <s v="KH1708"/>
        <s v="KH1709"/>
        <s v="KH1710"/>
        <s v="KH1711"/>
        <s v="KH1712"/>
        <s v="KH1713"/>
        <s v="KH1714"/>
        <s v="KH1715"/>
        <s v="KH1716"/>
        <s v="KH1717"/>
        <s v="KH1718"/>
        <s v="KH1719"/>
        <s v="KH1720"/>
        <s v="KH1721"/>
        <s v="KH1722"/>
        <s v="KH1723"/>
        <s v="KH1724"/>
        <s v="KH1725"/>
        <s v="KH1726"/>
        <s v="KH1727"/>
        <s v="KH1728"/>
        <s v="KH1729"/>
        <s v="KH1730"/>
        <s v="KH1731"/>
        <s v="KH1732"/>
        <s v="KH1733"/>
        <s v="KH1734"/>
        <s v="KH1735"/>
        <s v="KH1736"/>
        <s v="KH1737"/>
        <s v="KH1738"/>
        <s v="KH1739"/>
        <s v="KH1740"/>
        <s v="KH1741"/>
        <s v="KH1742"/>
        <s v="KH1743"/>
        <s v="KH1744"/>
        <s v="KH1745"/>
        <s v="KH1746"/>
        <s v="KH1747"/>
        <s v="KH1748"/>
        <s v="KH1749"/>
        <s v="KH1750"/>
        <s v="KH1751"/>
        <s v="KH1752"/>
        <s v="KH1753"/>
        <s v="KH1754"/>
        <s v="KH1755"/>
        <s v="KH1756"/>
        <s v="KH1757"/>
        <s v="KH1758"/>
        <s v="KH1759"/>
        <s v="KH1760"/>
        <s v="KH1761"/>
        <s v="KH1762"/>
        <s v="KH1763"/>
        <s v="KH1764"/>
        <s v="KH1765"/>
        <s v="KH1766"/>
        <s v="KH1767"/>
        <s v="KH1768"/>
        <s v="KH1769"/>
        <s v="KH1770"/>
        <s v="KH1771"/>
        <s v="KH1772"/>
        <s v="KH1773"/>
        <s v="KH1774"/>
        <s v="KH1775"/>
        <s v="KH1776"/>
        <s v="KH1777"/>
        <s v="KH1778"/>
        <s v="KH1779"/>
        <s v="KH1780"/>
        <s v="KH1781"/>
        <s v="KH1782"/>
        <s v="KH1783"/>
        <s v="KH1784"/>
        <s v="KH1785"/>
        <s v="KH1786"/>
        <s v="KH1787"/>
        <s v="KH1788"/>
        <s v="KH1789"/>
        <s v="KH1790"/>
        <s v="KH1791"/>
        <s v="KH1792"/>
        <s v="KH1793"/>
        <s v="KH1794"/>
        <s v="KH1795"/>
        <s v="KH1796"/>
        <s v="KH1797"/>
        <s v="KH1798"/>
        <s v="KH1799"/>
        <s v="KH1800"/>
        <s v="KH1801"/>
        <s v="KH1802"/>
        <s v="KH1803"/>
        <s v="KH1804"/>
        <s v="KH1805"/>
        <s v="KH1806"/>
        <s v="KH1807"/>
        <s v="KH1808"/>
        <s v="KH1809"/>
        <s v="KH1810"/>
        <s v="KH1811"/>
        <s v="KH1812"/>
        <s v="KH1813"/>
        <s v="KH1814"/>
        <s v="KH1815"/>
        <s v="KH1816"/>
        <s v="KH1817"/>
        <s v="KH1818"/>
        <s v="KH1819"/>
        <s v="KH1820"/>
        <s v="KH1821"/>
        <s v="KH1822"/>
        <s v="KH1823"/>
        <s v="KH1824"/>
        <s v="KH1825"/>
        <s v="KH1826"/>
        <s v="KH1827"/>
        <s v="KH1828"/>
        <s v="KH1829"/>
        <s v="KH1830"/>
        <s v="KH1831"/>
        <s v="KH1832"/>
        <s v="KH1833"/>
        <s v="KH1834"/>
        <s v="KH1835"/>
        <s v="KH1836"/>
        <s v="KH1837"/>
        <s v="KH1838"/>
        <s v="KH1839"/>
        <s v="KH1840"/>
        <s v="KH1841"/>
        <s v="KH1842"/>
        <s v="KH1843"/>
        <s v="KH1844"/>
        <s v="KH1845"/>
        <s v="KH1846"/>
        <s v="KH1847"/>
        <s v="KH1848"/>
        <s v="KH1849"/>
        <s v="KH1850"/>
        <s v="KH1851"/>
        <s v="KH1852"/>
        <s v="KH1853"/>
        <s v="KH1854"/>
        <s v="KH1855"/>
        <s v="KH1856"/>
        <s v="KH1857"/>
        <s v="KH1858"/>
        <s v="KH1859"/>
        <s v="KH1860"/>
        <s v="KH1861"/>
        <s v="KH1862"/>
        <s v="KH1863"/>
        <s v="KH1864"/>
        <s v="KH1865"/>
        <s v="KH1866"/>
        <s v="KH1867"/>
        <s v="KH1868"/>
        <s v="KH1869"/>
        <s v="KH1870"/>
        <s v="KH1871"/>
        <s v="KH1872"/>
        <s v="KH1873"/>
        <s v="KH1874"/>
        <s v="KH1875"/>
        <s v="KH1876"/>
        <s v="KH1877"/>
        <s v="KH1878"/>
        <s v="KH1879"/>
        <s v="KH1880"/>
        <s v="KH1881"/>
        <s v="KH1882"/>
        <s v="KH1883"/>
        <s v="KH1884"/>
        <s v="KH1885"/>
        <s v="KH1886"/>
        <s v="KH1887"/>
        <s v="KH1888"/>
        <s v="KH1889"/>
        <s v="KH1890"/>
        <s v="KH1891"/>
        <s v="KH1892"/>
        <s v="KH1893"/>
        <s v="KH1894"/>
        <s v="KH1895"/>
        <s v="KH1896"/>
        <s v="KH1897"/>
        <s v="KH1898"/>
        <s v="KH1899"/>
        <s v="KH1900"/>
        <s v="KH1901"/>
        <s v="KH1902"/>
        <s v="KH1903"/>
        <s v="KH1904"/>
        <s v="KH1905"/>
        <s v="KH1906"/>
        <s v="KH1907"/>
        <s v="KH1908"/>
        <s v="KH1909"/>
        <s v="KH1910"/>
        <s v="KH1911"/>
        <s v="KH1912"/>
        <s v="KH1913"/>
        <s v="KH1914"/>
        <s v="KH1915"/>
        <s v="KH1916"/>
        <s v="KH1917"/>
        <s v="KH1918"/>
        <s v="KH1919"/>
        <s v="KH1920"/>
        <s v="KH1921"/>
        <s v="KH1922"/>
        <s v="KH1923"/>
        <s v="KH1924"/>
        <s v="KH1925"/>
        <s v="KH1926"/>
        <s v="KH1927"/>
        <s v="KH1928"/>
        <s v="KH1929"/>
        <s v="KH1930"/>
        <s v="KH1931"/>
        <s v="KH1932"/>
        <s v="KH1933"/>
        <s v="KH1934"/>
        <s v="KH1935"/>
        <s v="KH1936"/>
        <s v="KH1937"/>
        <s v="KH1938"/>
        <s v="KH1939"/>
        <s v="KH1940"/>
        <s v="KH1941"/>
        <s v="KH1942"/>
        <s v="KH1943"/>
        <s v="KH1944"/>
        <s v="KH1945"/>
        <s v="KH1946"/>
        <s v="KH1947"/>
        <s v="KH1948"/>
        <s v="KH1949"/>
        <s v="KH1950"/>
        <s v="KH1951"/>
        <s v="KH1952"/>
        <s v="KH1953"/>
        <s v="KH1954"/>
        <s v="KH1955"/>
        <s v="KH1956"/>
        <s v="KH1957"/>
        <s v="KH1958"/>
        <s v="KH1959"/>
        <s v="KH1960"/>
        <s v="KH1961"/>
        <s v="KH1962"/>
        <s v="KH1963"/>
        <s v="KH1964"/>
        <s v="KH1965"/>
        <s v="KH1966"/>
        <s v="KH1967"/>
        <s v="KH1968"/>
        <s v="KH1969"/>
        <s v="KH1970"/>
        <s v="KH1971"/>
        <s v="KH1972"/>
        <s v="KH1973"/>
        <s v="KH1974"/>
        <s v="KH1975"/>
        <s v="KH1976"/>
        <s v="KH1977"/>
        <s v="KH1978"/>
        <s v="KH1979"/>
        <s v="KH1980"/>
        <s v="KH1981"/>
        <s v="KH1982"/>
        <s v="KH1983"/>
        <s v="KH1984"/>
        <s v="KH1985"/>
        <s v="KH1986"/>
        <s v="KH1987"/>
        <s v="KH1988"/>
        <s v="KH1989"/>
        <s v="KH1990"/>
        <s v="KH1991"/>
        <s v="KH1992"/>
        <s v="KH1993"/>
        <s v="KH1994"/>
        <s v="KH1995"/>
        <s v="KH1996"/>
        <s v="KH1997"/>
        <s v="KH1998"/>
        <s v="KH1999"/>
        <s v="KH2000"/>
        <s v="KH2001"/>
        <s v="KH2002"/>
        <s v="KH2003"/>
        <s v="KH2004"/>
        <s v="KH2005"/>
        <s v="KH2006"/>
        <s v="KH2007"/>
        <s v="KH2008"/>
        <s v="KH2009"/>
        <s v="KH2010"/>
        <s v="KH2011"/>
        <s v="KH2012"/>
        <s v="KH2013"/>
        <s v="KH2014"/>
        <s v="KH2015"/>
        <s v="KH2016"/>
        <s v="KH2017"/>
        <s v="KH2018"/>
        <s v="KH2019"/>
        <s v="KH2020"/>
        <s v="KH2021"/>
        <s v="KH2022"/>
        <s v="KH2023"/>
        <s v="KH2024"/>
        <s v="KH2025"/>
        <s v="KH2026"/>
        <s v="KH2027"/>
        <s v="KH2028"/>
        <s v="KH2029"/>
        <s v="KH2030"/>
        <s v="KH2031"/>
        <s v="KH2032"/>
        <s v="KH2033"/>
        <s v="KH2034"/>
        <s v="KH2035"/>
        <s v="KH2036"/>
        <s v="KH2037"/>
        <s v="KH2038"/>
        <s v="KH2039"/>
        <s v="KH2040"/>
        <s v="KH2041"/>
        <s v="KH2042"/>
        <s v="KH2043"/>
        <s v="KH2044"/>
        <s v="KH2045"/>
        <s v="KH2046"/>
        <s v="KH2047"/>
        <s v="KH2048"/>
        <s v="KH2049"/>
        <s v="KH2050"/>
        <s v="KH2051"/>
        <s v="KH2052"/>
        <s v="KH2053"/>
        <s v="KH2054"/>
        <s v="KH2055"/>
        <s v="KH2056"/>
        <s v="KH2057"/>
        <s v="KH2058"/>
        <s v="KH2059"/>
        <s v="KH2060"/>
        <s v="KH2061"/>
        <s v="KH2062"/>
        <s v="KH2063"/>
        <s v="KH2064"/>
        <s v="KH2065"/>
        <s v="KH2066"/>
        <s v="KH2067"/>
        <s v="KH2068"/>
        <s v="KH2069"/>
        <s v="KH2070"/>
        <s v="KH2071"/>
        <s v="KH2072"/>
        <s v="KH2073"/>
        <s v="KH2074"/>
        <s v="KH2075"/>
        <s v="KH2076"/>
        <s v="KH2077"/>
        <s v="KH2078"/>
        <s v="KH2079"/>
        <s v="KH2080"/>
        <s v="KH2081"/>
        <s v="KH2082"/>
        <s v="KH2083"/>
        <s v="KH2084"/>
        <s v="KH2085"/>
        <s v="KH2086"/>
        <s v="KH2087"/>
        <s v="KH2088"/>
        <s v="KH2089"/>
        <s v="KH2090"/>
        <s v="KH2091"/>
        <s v="KH2092"/>
        <s v="KH2093"/>
        <s v="KH2094"/>
        <s v="KH2095"/>
        <s v="KH2096"/>
        <s v="KH2097"/>
        <s v="KH2098"/>
        <s v="KH2099"/>
        <s v="KH2100"/>
        <s v="KH2101"/>
        <s v="KH2102"/>
        <s v="KH2103"/>
        <s v="KH2104"/>
        <s v="KH2105"/>
        <s v="KH2106"/>
        <s v="KH2107"/>
        <s v="KH2108"/>
        <s v="KH2109"/>
        <s v="KH2110"/>
        <s v="KH2111"/>
        <s v="KH2112"/>
        <s v="KH2113"/>
        <s v="KH2114"/>
        <s v="KH2115"/>
        <s v="KH2116"/>
        <s v="KH2117"/>
        <s v="KH2118"/>
        <s v="KH2119"/>
        <s v="KH2120"/>
        <s v="KH2121"/>
        <s v="KH2122"/>
        <s v="KH2123"/>
        <s v="KH2124"/>
        <s v="KH2125"/>
        <s v="KH2126"/>
        <s v="KH2127"/>
        <s v="KH2128"/>
        <s v="KH2129"/>
        <s v="KH2130"/>
        <s v="KH2131"/>
        <s v="KH2132"/>
        <s v="KH2133"/>
        <s v="KH2134"/>
        <s v="KH2135"/>
        <s v="KH2136"/>
        <s v="KH2137"/>
        <s v="KH2138"/>
        <s v="KH2139"/>
        <s v="KH2140"/>
        <s v="KH2141"/>
        <s v="KH2142"/>
        <s v="KH2143"/>
        <s v="KH2144"/>
        <s v="KH2145"/>
        <s v="KH2146"/>
        <s v="KH2147"/>
        <s v="KH2148"/>
        <s v="KH2149"/>
        <s v="KH2150"/>
        <s v="KH2151"/>
        <s v="KH2152"/>
        <s v="KH2153"/>
        <s v="KH2154"/>
        <s v="KH2155"/>
        <s v="KH2156"/>
        <s v="KH2157"/>
        <s v="KH2158"/>
        <s v="KH2159"/>
        <s v="KH2160"/>
        <s v="KH2161"/>
        <s v="KH2162"/>
        <s v="KH2163"/>
        <s v="KH2164"/>
        <s v="KH2165"/>
        <s v="KH2166"/>
        <s v="KH2167"/>
        <s v="KH2168"/>
        <s v="KH2169"/>
        <s v="KH2170"/>
        <s v="KH2171"/>
        <s v="KH2172"/>
        <s v="KH2173"/>
        <s v="KH2174"/>
        <s v="KH2175"/>
        <s v="KH2176"/>
        <s v="KH2177"/>
        <s v="KH2178"/>
        <s v="KH2179"/>
        <s v="KH2180"/>
        <s v="KH2181"/>
        <s v="KH2182"/>
        <s v="KH2183"/>
        <s v="KH2184"/>
        <s v="KH2185"/>
        <s v="KH2186"/>
        <s v="KH2187"/>
        <s v="KH2188"/>
        <s v="KH2189"/>
        <s v="KH2190"/>
        <s v="KH2191"/>
        <s v="KH2192"/>
        <s v="KH2193"/>
        <s v="KH2194"/>
        <s v="KH2195"/>
        <s v="KH2196"/>
        <s v="KH2197"/>
        <s v="KH2198"/>
        <s v="KH2199"/>
        <s v="KH2200"/>
        <s v="KH2201"/>
        <s v="KH2202"/>
        <s v="KH2203"/>
        <s v="KH2204"/>
        <s v="KH2205"/>
        <s v="KH2206"/>
        <s v="KH2207"/>
        <s v="KH2208"/>
        <s v="KH2209"/>
        <s v="KH2210"/>
        <s v="KH2211"/>
        <s v="KH2212"/>
        <s v="KH2213"/>
        <s v="KH2214"/>
        <s v="KH2215"/>
        <s v="KH2216"/>
        <s v="KH2217"/>
        <s v="KH2218"/>
        <s v="KH2219"/>
        <s v="KH2220"/>
        <s v="KH2221"/>
        <s v="KH2222"/>
        <s v="KH2223"/>
        <s v="KH2224"/>
        <s v="KH2225"/>
        <s v="KH2226"/>
        <s v="KH2227"/>
        <s v="KH2228"/>
        <s v="KH2229"/>
        <s v="KH2230"/>
        <s v="KH2231"/>
        <s v="KH2232"/>
        <s v="KH2233"/>
        <s v="KH2234"/>
        <s v="KH2235"/>
        <s v="KH2236"/>
        <s v="KH2237"/>
        <s v="KH2238"/>
        <s v="KH2239"/>
        <s v="KH2240"/>
        <s v="KH2241"/>
        <s v="KH2242"/>
        <s v="KH2243"/>
        <s v="KH2244"/>
        <s v="KH2245"/>
        <s v="KH2246"/>
        <s v="KH2247"/>
        <s v="KH2248"/>
        <s v="KH2249"/>
        <s v="KH2250"/>
        <s v="KH2251"/>
        <s v="KH2252"/>
        <s v="KH2253"/>
        <s v="KH2254"/>
        <s v="KH2255"/>
        <s v="KH2256"/>
        <s v="KH2257"/>
        <s v="KH2258"/>
        <s v="KH2259"/>
        <s v="KH2260"/>
        <s v="KH2261"/>
        <s v="KH2262"/>
        <s v="KH2263"/>
        <s v="KH2264"/>
        <s v="KH2265"/>
        <s v="KH2266"/>
        <s v="KH2267"/>
        <s v="KH2268"/>
        <s v="KH2269"/>
        <s v="KH2270"/>
        <s v="KH2271"/>
        <s v="KH2272"/>
        <s v="KH2273"/>
        <s v="KH2274"/>
        <s v="KH2275"/>
        <s v="KH2276"/>
        <s v="KH2277"/>
        <s v="KH2278"/>
        <s v="KH2279"/>
        <s v="KH2280"/>
        <s v="KH2281"/>
        <s v="KH2282"/>
        <s v="KH2283"/>
        <s v="KH2284"/>
        <s v="KH2285"/>
        <s v="KH2286"/>
        <s v="KH2287"/>
        <s v="KH2288"/>
        <s v="KH2289"/>
        <s v="KH2290"/>
        <s v="KH2291"/>
        <s v="KH2292"/>
        <s v="KH2293"/>
        <s v="KH2294"/>
        <s v="KH2295"/>
        <s v="KH2296"/>
        <s v="KH2297"/>
        <s v="KH2298"/>
        <s v="KH2299"/>
        <s v="KH2300"/>
        <s v="KH2301"/>
        <s v="KH2302"/>
        <s v="KH2303"/>
        <s v="KH2304"/>
        <s v="KH2305"/>
        <s v="KH2306"/>
        <s v="KH2307"/>
        <s v="KH2308"/>
        <s v="KH2309"/>
        <s v="KH2310"/>
        <s v="KH2311"/>
        <s v="KH2312"/>
        <s v="KH2313"/>
        <s v="KH2314"/>
        <s v="KH2315"/>
        <s v="KH2316"/>
        <s v="KH2317"/>
        <s v="KH2318"/>
        <s v="KH2319"/>
        <s v="KH2320"/>
        <s v="KH2321"/>
        <s v="KH2322"/>
        <s v="KH2323"/>
        <s v="KH2324"/>
        <s v="KH2325"/>
        <s v="KH2326"/>
        <s v="KH2327"/>
        <s v="KH2328"/>
        <s v="KH2329"/>
        <s v="KH2330"/>
        <s v="KH2331"/>
        <s v="KH2332"/>
        <s v="KH2333"/>
        <s v="KH2334"/>
        <s v="KH2335"/>
        <s v="KH2336"/>
        <s v="KH2337"/>
        <s v="KH2338"/>
        <s v="KH2339"/>
        <s v="KH2340"/>
        <s v="KH2341"/>
        <s v="KH2342"/>
        <s v="KH2343"/>
        <s v="KH2344"/>
        <s v="KH2345"/>
        <s v="KH2346"/>
        <s v="KH2347"/>
        <s v="KH2348"/>
        <s v="KH2349"/>
        <s v="KH2350"/>
        <s v="KH2351"/>
        <s v="KH2352"/>
        <s v="KH2353"/>
        <s v="KH2354"/>
        <s v="KH2355"/>
        <s v="KH2356"/>
        <s v="KH2357"/>
        <s v="KH2358"/>
        <s v="KH2359"/>
        <s v="KH2360"/>
        <s v="KH2361"/>
        <s v="KH2362"/>
        <s v="KH2363"/>
        <s v="KH2364"/>
        <s v="KH2365"/>
        <s v="KH2366"/>
        <s v="KH2367"/>
        <s v="KH2368"/>
        <s v="KH2369"/>
        <s v="KH2370"/>
        <s v="KH2371"/>
        <s v="KH2372"/>
        <s v="KH2373"/>
        <s v="KH2374"/>
        <s v="KH2375"/>
        <s v="KH2376"/>
        <s v="KH2377"/>
        <s v="KH2378"/>
        <s v="KH2379"/>
        <s v="KH2380"/>
        <s v="KH2381"/>
        <s v="KH2382"/>
        <s v="KH2383"/>
        <s v="KH2384"/>
        <s v="KH2385"/>
        <s v="KH2386"/>
        <s v="KH2387"/>
        <s v="KH2388"/>
        <s v="KH2389"/>
        <s v="KH2390"/>
        <s v="KH2391"/>
        <s v="KH2392"/>
        <s v="KH2393"/>
        <s v="KH2394"/>
        <s v="KH2395"/>
        <s v="KH2396"/>
        <s v="KH2397"/>
        <s v="KH2398"/>
        <s v="KH2399"/>
        <s v="KH2400"/>
        <s v="KH2401"/>
        <s v="KH2402"/>
        <s v="KH2403"/>
        <s v="KH2404"/>
        <s v="KH2405"/>
        <s v="KH2406"/>
        <s v="KH2407"/>
        <s v="KH2408"/>
        <s v="KH2409"/>
        <s v="KH2410"/>
        <s v="KH2411"/>
        <s v="KH2412"/>
        <s v="KH2413"/>
        <s v="KH2414"/>
        <s v="KH2415"/>
        <s v="KH2416"/>
        <s v="KH2417"/>
        <s v="KH2418"/>
        <s v="KH2419"/>
        <s v="KH2420"/>
        <s v="KH2421"/>
        <s v="KH2422"/>
        <s v="KH2423"/>
        <s v="KH2424"/>
        <s v="KH2425"/>
        <s v="KH2426"/>
        <s v="KH2427"/>
        <s v="KH2428"/>
        <s v="KH2429"/>
        <s v="KH2430"/>
        <s v="KH2431"/>
        <s v="KH2432"/>
        <s v="KH2433"/>
        <s v="KH2434"/>
        <s v="KH2435"/>
        <s v="KH2436"/>
        <s v="KH2437"/>
        <s v="KH2438"/>
        <s v="KH2439"/>
        <s v="KH2440"/>
        <s v="KH2441"/>
        <s v="KH2442"/>
        <s v="KH2443"/>
        <s v="KH2444"/>
        <s v="KH2445"/>
        <s v="KH2446"/>
        <s v="KH2447"/>
        <s v="KH2448"/>
        <s v="KH2449"/>
        <s v="KH2450"/>
        <s v="KH2451"/>
        <s v="KH2452"/>
        <s v="KH2453"/>
        <s v="KH2454"/>
        <s v="KH2455"/>
        <s v="KH2456"/>
        <s v="KH2457"/>
        <s v="KH2458"/>
        <s v="KH2459"/>
        <s v="KH2460"/>
        <s v="KH2461"/>
        <s v="KH2462"/>
        <s v="KH2463"/>
        <s v="KH2464"/>
        <s v="KH2465"/>
        <s v="KH2466"/>
        <s v="KH2467"/>
        <s v="KH2468"/>
        <s v="KH2469"/>
        <s v="KH2470"/>
        <s v="KH2471"/>
        <s v="KH2472"/>
        <s v="KH2473"/>
        <s v="KH2474"/>
        <s v="KH2475"/>
        <s v="KH2476"/>
        <s v="KH2477"/>
        <s v="KH2478"/>
        <s v="KH2479"/>
        <s v="KH2480"/>
        <s v="KH2481"/>
        <s v="KH2482"/>
        <s v="KH2483"/>
        <s v="KH2484"/>
        <s v="KH2485"/>
        <s v="KH2486"/>
        <s v="KH2487"/>
        <s v="KH2488"/>
        <s v="KH2489"/>
        <s v="KH2490"/>
        <s v="KH2491"/>
        <s v="KH2492"/>
        <s v="KH2493"/>
        <s v="KH2494"/>
        <s v="KH2495"/>
        <s v="KH2496"/>
        <s v="KH2497"/>
        <s v="KH2498"/>
        <s v="KH2499"/>
        <s v="KH2500"/>
        <s v="KH2501"/>
        <s v="KH2502"/>
        <s v="KH2503"/>
        <s v="KH2504"/>
        <s v="KH2505"/>
        <s v="KH2506"/>
        <s v="KH2507"/>
        <s v="KH2508"/>
        <s v="KH2509"/>
        <s v="KH2510"/>
        <s v="KH2511"/>
        <s v="KH2512"/>
        <s v="KH2513"/>
        <s v="KH2514"/>
        <s v="KH2515"/>
        <s v="KH2516"/>
        <s v="KH2517"/>
        <s v="KH2518"/>
        <s v="KH2519"/>
        <s v="KH2520"/>
        <s v="KH2521"/>
        <s v="KH2522"/>
        <s v="KH2523"/>
        <s v="KH2524"/>
        <s v="KH2525"/>
        <s v="KH2526"/>
        <s v="KH2527"/>
        <s v="KH2528"/>
        <s v="KH2529"/>
        <s v="KH2530"/>
        <s v="KH2531"/>
        <s v="KH2532"/>
        <s v="KH2533"/>
        <s v="KH2534"/>
        <s v="KH2535"/>
        <s v="KH2536"/>
        <s v="KH2537"/>
        <s v="KH2538"/>
        <s v="KH2539"/>
        <s v="KH2540"/>
        <s v="KH2541"/>
        <s v="KH2542"/>
        <s v="KH2543"/>
        <s v="KH2544"/>
        <s v="KH2545"/>
        <s v="KH2546"/>
        <s v="KH2547"/>
        <s v="KH2548"/>
        <s v="KH2549"/>
        <s v="KH2550"/>
        <s v="KH2551"/>
        <s v="KH2552"/>
        <s v="KH2553"/>
        <s v="KH2554"/>
        <s v="KH2555"/>
        <s v="KH2556"/>
        <s v="KH2557"/>
        <s v="KH2558"/>
        <s v="KH2559"/>
        <s v="KH2560"/>
        <s v="KH2561"/>
        <s v="KH2562"/>
        <s v="KH2563"/>
        <s v="KH2564"/>
        <s v="KH2565"/>
        <s v="KH2566"/>
        <s v="KH2567"/>
        <s v="KH2568"/>
        <s v="KH2569"/>
        <s v="KH2570"/>
        <s v="KH2571"/>
        <s v="KH2572"/>
        <s v="KH2573"/>
        <s v="KH2574"/>
        <s v="KH2575"/>
        <s v="KH2576"/>
        <s v="KH2577"/>
        <s v="KH2578"/>
        <s v="KH2579"/>
        <s v="KH2580"/>
        <s v="KH2581"/>
        <s v="KH2582"/>
        <s v="KH2583"/>
        <s v="KH2584"/>
        <s v="KH2585"/>
        <s v="KH2586"/>
        <s v="KH2587"/>
        <s v="KH2588"/>
        <s v="KH2589"/>
        <s v="KH2590"/>
        <s v="KH2591"/>
        <s v="KH2592"/>
        <s v="KH2593"/>
        <s v="KH2594"/>
        <s v="KH2595"/>
        <s v="KH2596"/>
        <s v="KH2597"/>
        <s v="KH2598"/>
        <s v="KH2599"/>
        <s v="KH2600"/>
        <s v="KH2601"/>
        <s v="KH2602"/>
        <s v="KH2603"/>
        <s v="KH2604"/>
        <s v="KH2605"/>
        <s v="KH2606"/>
        <s v="KH2607"/>
        <s v="KH2608"/>
        <s v="KH2609"/>
        <s v="KH2610"/>
        <s v="KH2611"/>
        <s v="KH2612"/>
        <s v="KH2613"/>
        <s v="KH2614"/>
        <s v="KH2615"/>
        <s v="KH2616"/>
        <s v="KH2617"/>
        <s v="KH2618"/>
        <s v="KH2619"/>
        <s v="KH2620"/>
        <s v="KH2621"/>
        <s v="KH2622"/>
        <s v="KH2623"/>
        <s v="KH2624"/>
        <s v="KH2625"/>
        <s v="KH2626"/>
        <s v="KH2627"/>
        <s v="KH2628"/>
        <s v="KH2629"/>
        <s v="KH2630"/>
        <s v="KH2631"/>
        <s v="KH2632"/>
        <s v="KH2633"/>
        <s v="KH2634"/>
        <s v="KH2635"/>
        <s v="KH2636"/>
        <s v="KH2637"/>
        <s v="KH2638"/>
        <s v="KH2639"/>
        <s v="KH2640"/>
        <s v="KH2641"/>
        <s v="KH2642"/>
        <s v="KH2643"/>
        <s v="KH2644"/>
        <s v="KH2645"/>
        <s v="KH2646"/>
        <s v="KH2647"/>
        <s v="KH2648"/>
        <s v="KH2649"/>
        <s v="KH2650"/>
        <s v="KH2651"/>
        <s v="KH2652"/>
        <s v="KH2653"/>
        <s v="KH2654"/>
        <s v="KH2655"/>
        <s v="KH2656"/>
        <s v="KH2657"/>
        <s v="KH2658"/>
        <s v="KH2659"/>
        <s v="KH2660"/>
        <s v="KH2661"/>
        <s v="KH2662"/>
        <s v="KH2663"/>
        <s v="KH2664"/>
        <s v="KH2665"/>
        <s v="KH2666"/>
        <s v="KH2667"/>
        <s v="KH2668"/>
        <s v="KH2669"/>
        <s v="KH2670"/>
        <s v="KH2671"/>
        <s v="KH2672"/>
        <s v="KH2673"/>
        <s v="KH2674"/>
        <s v="KH2675"/>
        <s v="KH2676"/>
        <s v="KH2677"/>
        <s v="KH2678"/>
        <s v="KH2679"/>
        <s v="KH2680"/>
        <s v="KH2681"/>
        <s v="KH2682"/>
        <s v="KH2683"/>
        <s v="KH2684"/>
        <s v="KH2685"/>
        <s v="KH2686"/>
        <s v="KH2687"/>
        <s v="KH2688"/>
        <s v="KH2689"/>
        <s v="KH2690"/>
        <s v="KH2691"/>
        <s v="KH2692"/>
        <s v="KH2693"/>
        <s v="KH2694"/>
        <s v="KH2695"/>
        <s v="KH2696"/>
        <s v="KH2697"/>
        <s v="KH2698"/>
        <s v="KH2699"/>
        <s v="KH2700"/>
        <s v="KH2701"/>
        <s v="KH2702"/>
        <s v="KH2703"/>
        <s v="KH2704"/>
        <s v="KH2705"/>
        <s v="KH2706"/>
        <s v="KH2707"/>
        <s v="KH2708"/>
        <s v="KH2709"/>
        <s v="KH2710"/>
        <s v="KH2711"/>
        <s v="KH2712"/>
        <s v="KH2713"/>
        <s v="KH2714"/>
        <s v="KH2715"/>
        <s v="KH2716"/>
        <s v="KH2717"/>
        <s v="KH2718"/>
        <s v="KH2719"/>
        <s v="KH2720"/>
        <s v="KH2721"/>
        <s v="KH2722"/>
        <s v="KH2723"/>
        <s v="KH2724"/>
        <s v="KH2725"/>
        <s v="KH2726"/>
        <s v="KH2727"/>
        <s v="KH2728"/>
        <s v="KH2729"/>
        <s v="KH2730"/>
        <s v="KH2731"/>
        <s v="KH2732"/>
        <s v="KH2733"/>
        <s v="KH2734"/>
        <s v="KH2735"/>
        <s v="KH2736"/>
        <s v="KH2737"/>
        <s v="KH2738"/>
        <s v="KH2739"/>
        <s v="KH2740"/>
        <s v="KH2741"/>
        <s v="KH2742"/>
        <s v="KH2743"/>
        <s v="KH2744"/>
        <s v="KH2745"/>
        <s v="KH2746"/>
        <s v="KH2747"/>
        <s v="KH2748"/>
        <s v="KH2749"/>
        <s v="KH2750"/>
        <s v="KH2751"/>
        <s v="KH2752"/>
        <s v="KH2753"/>
        <s v="KH2754"/>
        <s v="KH2755"/>
        <s v="KH2756"/>
        <s v="KH2757"/>
        <s v="KH2758"/>
        <s v="KH2759"/>
        <s v="KH2760"/>
        <s v="KH2761"/>
        <s v="KH2762"/>
        <s v="KH2763"/>
        <s v="KH2764"/>
        <s v="KH2765"/>
        <s v="KH2766"/>
        <s v="KH2767"/>
        <s v="KH2768"/>
        <s v="KH2769"/>
        <s v="KH2770"/>
        <s v="KH2771"/>
        <s v="KH2772"/>
        <s v="KH2773"/>
        <s v="KH2774"/>
        <s v="KH2775"/>
        <s v="KH2776"/>
        <s v="KH2777"/>
        <s v="KH2778"/>
        <s v="KH2779"/>
        <s v="KH2780"/>
        <s v="KH2781"/>
        <s v="KH2782"/>
        <s v="KH2783"/>
        <s v="KH2784"/>
        <s v="KH2785"/>
        <s v="KH2786"/>
        <s v="KH2787"/>
        <s v="KH2788"/>
        <s v="KH2789"/>
        <s v="KH2790"/>
        <s v="KH2791"/>
        <s v="KH2792"/>
        <s v="KH2793"/>
        <s v="KH2794"/>
        <s v="KH2795"/>
        <s v="KH2796"/>
        <s v="KH2797"/>
        <s v="KH2798"/>
        <s v="KH2799"/>
        <s v="KH2800"/>
        <s v="KH2801"/>
        <s v="KH2802"/>
        <s v="KH2803"/>
        <s v="KH2804"/>
        <s v="KH2805"/>
        <s v="KH2806"/>
        <s v="KH2807"/>
        <s v="KH2808"/>
        <s v="KH2809"/>
        <s v="KH2810"/>
        <s v="KH2811"/>
        <s v="KH2812"/>
        <s v="KH2813"/>
        <s v="KH2814"/>
        <s v="KH2815"/>
        <s v="KH2816"/>
        <s v="KH2817"/>
        <s v="KH2818"/>
        <s v="KH2819"/>
        <s v="KH2820"/>
        <s v="KH2821"/>
        <s v="KH2822"/>
        <s v="KH2823"/>
        <s v="KH2824"/>
        <s v="KH2825"/>
        <s v="KH2826"/>
        <s v="KH2827"/>
        <s v="KH2828"/>
        <s v="KH2829"/>
        <s v="KH2830"/>
        <s v="KH2831"/>
        <s v="KH2832"/>
        <s v="KH2833"/>
        <s v="KH2834"/>
        <s v="KH2835"/>
        <s v="KH2836"/>
        <s v="KH2837"/>
        <s v="KH2838"/>
        <s v="KH2839"/>
        <s v="KH2840"/>
        <s v="KH2841"/>
        <s v="KH2842"/>
        <s v="KH2843"/>
        <s v="KH2844"/>
        <s v="KH2845"/>
        <s v="KH2846"/>
        <s v="KH2847"/>
        <s v="KH2848"/>
        <s v="KH2849"/>
        <s v="KH2850"/>
        <s v="KH2851"/>
        <s v="KH2852"/>
        <s v="KH2853"/>
        <s v="KH2854"/>
        <s v="KH2855"/>
        <s v="KH2856"/>
        <s v="KH2857"/>
        <s v="KH2858"/>
        <s v="KH2859"/>
        <s v="KH2860"/>
        <s v="KH2861"/>
        <s v="KH2862"/>
        <s v="KH2863"/>
        <s v="KH2864"/>
        <s v="KH2865"/>
        <s v="KH2866"/>
        <s v="KH2867"/>
        <s v="KH2868"/>
        <s v="KH2869"/>
        <s v="KH2870"/>
        <s v="KH2871"/>
        <s v="KH2872"/>
        <s v="KH2873"/>
        <s v="KH2874"/>
        <s v="KH2875"/>
        <s v="KH2876"/>
        <s v="KH2877"/>
        <s v="KH2878"/>
        <s v="KH2879"/>
        <s v="KH2880"/>
        <s v="KH2881"/>
        <s v="KH2882"/>
        <s v="KH2883"/>
        <s v="KH2884"/>
        <s v="KH2885"/>
        <s v="KH2886"/>
        <s v="KH2887"/>
        <s v="KH2888"/>
        <s v="KH2889"/>
        <s v="KH2890"/>
        <s v="KH2891"/>
        <s v="KH2892"/>
        <s v="KH2893"/>
        <s v="KH2894"/>
        <s v="KH2895"/>
        <s v="KH2896"/>
        <s v="KH2897"/>
        <s v="KH2898"/>
        <s v="KH2899"/>
        <s v="KH2900"/>
        <s v="KH2901"/>
        <s v="KH2902"/>
        <s v="KH2903"/>
        <s v="KH2904"/>
        <s v="KH2905"/>
        <s v="KH2906"/>
        <s v="KH2907"/>
        <s v="KH2908"/>
        <s v="KH2909"/>
        <s v="KH2910"/>
        <s v="KH2911"/>
        <s v="KH2912"/>
        <s v="KH2913"/>
        <s v="KH2914"/>
        <s v="KH2915"/>
        <s v="KH2916"/>
        <s v="KH2917"/>
        <s v="KH2918"/>
        <s v="KH2919"/>
        <s v="KH2920"/>
        <s v="KH2921"/>
        <s v="KH2922"/>
        <s v="KH2923"/>
        <s v="KH2924"/>
        <s v="KH2925"/>
        <s v="KH2926"/>
        <s v="KH2927"/>
        <s v="KH2928"/>
        <s v="KH2929"/>
        <s v="KH2930"/>
        <s v="KH2931"/>
        <s v="KH2932"/>
        <s v="KH2933"/>
        <s v="KH2934"/>
        <s v="KH2935"/>
        <s v="KH2936"/>
        <s v="KH2937"/>
        <s v="KH2938"/>
        <s v="KH2939"/>
        <s v="KH2940"/>
        <s v="KH2941"/>
        <s v="KH2942"/>
        <s v="KH2943"/>
        <s v="KH2944"/>
        <s v="KH2945"/>
        <s v="KH2946"/>
        <s v="KH2947"/>
        <s v="KH2948"/>
        <s v="KH2949"/>
        <s v="KH2950"/>
        <s v="KH2951"/>
        <s v="KH2952"/>
        <s v="KH2953"/>
        <s v="KH2954"/>
        <s v="KH2955"/>
        <s v="KH2956"/>
        <s v="KH2957"/>
        <s v="KH2958"/>
        <s v="KH2959"/>
        <s v="KH2960"/>
        <s v="KH2961"/>
        <s v="KH2962"/>
        <s v="KH2963"/>
        <s v="KH2964"/>
        <s v="KH2965"/>
        <s v="KH2966"/>
        <s v="KH2967"/>
        <s v="KH2968"/>
        <s v="KH2969"/>
        <s v="KH2970"/>
        <s v="KH2971"/>
        <s v="KH2972"/>
        <s v="KH2973"/>
        <s v="KH2974"/>
        <s v="KH2975"/>
        <s v="KH2976"/>
        <s v="KH2977"/>
        <s v="KH2978"/>
        <s v="KH2979"/>
        <s v="KH2980"/>
        <s v="KH2981"/>
        <s v="KH2982"/>
        <s v="KH2983"/>
        <s v="KH2984"/>
        <s v="KH2985"/>
        <s v="KH2986"/>
        <s v="KH2987"/>
        <s v="KH2988"/>
        <s v="KH2989"/>
        <s v="KH2990"/>
        <s v="KH2991"/>
        <s v="KH2992"/>
        <s v="KH2993"/>
        <s v="KH2994"/>
        <s v="KH2995"/>
        <s v="KH2996"/>
        <s v="KH2997"/>
        <s v="KH2998"/>
        <s v="KH2999"/>
        <s v="KH3000"/>
        <s v="KH3001"/>
        <s v="KH3002"/>
        <s v="KH3003"/>
        <s v="KH3004"/>
        <s v="KH3005"/>
        <s v="KH3006"/>
        <s v="KH3007"/>
        <s v="KH3008"/>
        <s v="KH3009"/>
        <s v="KH3010"/>
        <s v="KH3011"/>
        <s v="KH3012"/>
        <s v="KH3013"/>
        <s v="KH3014"/>
        <s v="KH3015"/>
        <s v="KH3016"/>
        <s v="KH3017"/>
        <s v="KH3018"/>
        <s v="KH3019"/>
        <s v="KH3020"/>
        <s v="KH3021"/>
        <s v="KH3022"/>
        <s v="KH3023"/>
        <s v="KH3024"/>
        <s v="KH3025"/>
        <s v="KH3026"/>
        <s v="KH3027"/>
        <s v="KH3028"/>
        <s v="KH3029"/>
        <s v="KH3030"/>
        <s v="KH3031"/>
        <s v="KH3032"/>
        <s v="KH3033"/>
        <s v="KH3034"/>
        <s v="KH3035"/>
        <s v="KH3036"/>
        <s v="KH3037"/>
        <s v="KH3038"/>
        <s v="KH3039"/>
        <s v="KH3040"/>
        <s v="KH3041"/>
        <s v="KH3042"/>
        <s v="KH3043"/>
        <s v="KH3044"/>
        <s v="KH3045"/>
        <s v="KH3046"/>
        <s v="KH3047"/>
        <s v="KH3048"/>
        <s v="KH3049"/>
        <s v="KH3050"/>
        <s v="KH3051"/>
        <s v="KH3052"/>
        <s v="KH3053"/>
        <s v="KH3054"/>
        <s v="KH3055"/>
        <s v="KH3056"/>
        <s v="KH3057"/>
        <s v="KH3058"/>
        <s v="KH3059"/>
        <s v="KH3060"/>
        <s v="KH3061"/>
        <s v="KH3062"/>
        <s v="KH3063"/>
        <s v="KH3064"/>
        <s v="KH3065"/>
        <s v="KH3066"/>
        <s v="KH3067"/>
        <s v="KH3068"/>
        <s v="KH3069"/>
        <s v="KH3070"/>
        <s v="KH3071"/>
        <s v="KH3072"/>
        <s v="KH3073"/>
        <s v="KH3074"/>
        <s v="KH3075"/>
        <s v="KH3076"/>
        <s v="KH3077"/>
        <s v="KH3078"/>
        <s v="KH3079"/>
        <s v="KH3080"/>
        <s v="KH3081"/>
        <s v="KH3082"/>
        <s v="KH3083"/>
        <s v="KH3084"/>
        <s v="KH3085"/>
        <s v="KH3086"/>
        <s v="KH3087"/>
        <s v="KH3088"/>
        <s v="KH3089"/>
        <s v="KH3090"/>
        <s v="KH3091"/>
        <s v="KH3092"/>
        <s v="KH3093"/>
        <s v="KH3094"/>
        <s v="KH3095"/>
        <s v="KH3096"/>
        <s v="KH3097"/>
        <s v="KH3098"/>
        <s v="KH3099"/>
        <s v="KH3100"/>
        <s v="KH3101"/>
        <s v="KH3102"/>
        <s v="KH3103"/>
        <s v="KH3104"/>
        <s v="KH3105"/>
        <s v="KH3106"/>
        <s v="KH3107"/>
        <s v="KH3108"/>
        <s v="KH3109"/>
        <s v="KH3110"/>
        <s v="KH3111"/>
        <s v="KH3112"/>
        <s v="KH3113"/>
        <s v="KH3114"/>
        <s v="KH3115"/>
        <s v="KH3116"/>
        <s v="KH3117"/>
        <s v="KH3118"/>
        <s v="KH3119"/>
        <s v="KH3120"/>
        <s v="KH3121"/>
        <s v="KH3122"/>
        <s v="KH3123"/>
        <s v="KH3124"/>
        <s v="KH3125"/>
        <s v="KH3126"/>
        <s v="KH3127"/>
        <s v="KH3128"/>
        <s v="KH3129"/>
        <s v="KH3130"/>
        <s v="KH3131"/>
        <s v="KH3132"/>
        <s v="KH3133"/>
        <s v="KH3134"/>
        <s v="KH3135"/>
        <s v="KH3136"/>
        <s v="KH3137"/>
        <s v="KH3138"/>
        <s v="KH3139"/>
        <s v="KH3140"/>
        <s v="KH3141"/>
        <s v="KH3142"/>
        <s v="KH3143"/>
        <s v="KH3144"/>
        <s v="KH3145"/>
        <s v="KH3146"/>
        <s v="KH3147"/>
        <s v="KH3148"/>
        <s v="KH3149"/>
        <s v="KH3150"/>
        <s v="KH3151"/>
        <s v="KH3152"/>
        <s v="KH3153"/>
        <s v="KH3154"/>
        <s v="KH3155"/>
        <s v="KH3156"/>
        <s v="KH3157"/>
        <s v="KH3158"/>
        <s v="KH3159"/>
        <s v="KH3160"/>
        <s v="KH3161"/>
        <s v="KH3162"/>
        <s v="KH3163"/>
        <s v="KH3164"/>
        <s v="KH3165"/>
        <s v="KH3166"/>
        <s v="KH3167"/>
        <s v="KH3168"/>
        <s v="KH3169"/>
        <s v="KH3170"/>
        <s v="KH3171"/>
        <s v="KH3172"/>
        <s v="KH3173"/>
        <s v="KH3174"/>
        <s v="KH3175"/>
        <s v="KH3176"/>
        <s v="KH3177"/>
        <s v="KH3178"/>
        <s v="KH3179"/>
        <s v="KH3180"/>
        <s v="KH3181"/>
        <s v="KH3182"/>
        <s v="KH3183"/>
        <s v="KH3184"/>
        <s v="KH3185"/>
        <s v="KH3186"/>
        <s v="KH3187"/>
        <s v="KH3188"/>
        <s v="KH3189"/>
        <s v="KH3190"/>
        <s v="KH3191"/>
        <s v="KH3192"/>
        <s v="KH3193"/>
        <s v="KH3194"/>
        <s v="KH3195"/>
        <s v="KH3196"/>
        <s v="KH3197"/>
        <s v="KH3198"/>
        <s v="KH3199"/>
        <s v="KH3200"/>
        <s v="KH3201"/>
        <s v="KH3202"/>
        <s v="KH3203"/>
        <s v="KH3204"/>
        <s v="KH3205"/>
        <s v="KH3206"/>
        <s v="KH3207"/>
        <s v="KH3208"/>
        <s v="KH3209"/>
        <s v="KH3210"/>
        <s v="KH3211"/>
        <s v="KH3212"/>
        <s v="KH3213"/>
        <s v="KH3214"/>
        <s v="KH3215"/>
        <s v="KH3216"/>
        <s v="KH3217"/>
        <s v="KH3218"/>
        <s v="KH3219"/>
        <s v="KH3220"/>
        <s v="KH3221"/>
        <s v="KH3222"/>
        <s v="KH3223"/>
        <s v="KH3224"/>
        <s v="KH3225"/>
        <s v="KH3226"/>
        <s v="KH3227"/>
        <s v="KH3228"/>
        <s v="KH3229"/>
        <s v="KH3230"/>
        <s v="KH3231"/>
        <s v="KH3232"/>
        <s v="KH3233"/>
        <s v="KH3234"/>
        <s v="KH3235"/>
        <s v="KH3236"/>
        <s v="KH3237"/>
        <s v="KH3238"/>
        <s v="KH3239"/>
        <s v="KH3240"/>
        <s v="KH3241"/>
        <s v="KH3242"/>
        <s v="KH3243"/>
        <s v="KH3244"/>
        <s v="KH3245"/>
        <s v="KH3246"/>
        <s v="KH3247"/>
        <s v="KH3248"/>
        <s v="KH3249"/>
        <s v="KH3250"/>
        <s v="KH3251"/>
        <s v="KH3252"/>
        <s v="KH3253"/>
        <s v="KH3254"/>
        <s v="KH3255"/>
        <s v="KH3256"/>
        <s v="KH3257"/>
        <s v="KH3258"/>
        <s v="KH3259"/>
        <s v="KH3260"/>
        <s v="KH3261"/>
        <s v="KH3262"/>
        <s v="KH3263"/>
        <s v="KH3264"/>
        <s v="KH3265"/>
        <s v="KH3266"/>
        <s v="KH3267"/>
        <s v="KH3268"/>
        <s v="KH3269"/>
        <s v="KH3270"/>
        <s v="KH3271"/>
        <s v="KH3272"/>
        <s v="KH3273"/>
        <s v="KH3274"/>
        <s v="KH3275"/>
        <s v="KH3276"/>
        <s v="KH3277"/>
        <s v="KH3278"/>
        <s v="KH3279"/>
        <s v="KH3280"/>
        <s v="KH3281"/>
        <s v="KH3282"/>
        <s v="KH3283"/>
        <s v="KH3284"/>
        <s v="KH3285"/>
        <s v="KH3286"/>
        <s v="KH3287"/>
        <s v="KH3288"/>
        <s v="KH3289"/>
        <s v="KH3290"/>
        <s v="KH3291"/>
        <s v="KH3292"/>
        <s v="KH3293"/>
        <s v="KH3294"/>
        <s v="KH3295"/>
        <s v="KH3296"/>
        <s v="KH3297"/>
        <s v="KH3298"/>
        <s v="KH3299"/>
        <s v="KH3300"/>
        <s v="KH3301"/>
        <s v="KH3302"/>
        <s v="KH3303"/>
        <s v="KH3304"/>
        <s v="KH3305"/>
        <s v="KH3306"/>
        <s v="KH3307"/>
        <s v="KH3308"/>
        <s v="KH3309"/>
        <s v="KH3310"/>
        <s v="KH3311"/>
        <s v="KH3312"/>
        <s v="KH3313"/>
        <s v="KH3314"/>
        <s v="KH3315"/>
        <s v="KH3316"/>
        <s v="KH3317"/>
        <s v="KH3318"/>
        <s v="KH3319"/>
        <s v="KH3320"/>
        <s v="KH3321"/>
        <s v="KH3322"/>
        <s v="KH3323"/>
        <s v="KH3324"/>
        <s v="KH3325"/>
        <s v="KH3326"/>
        <s v="KH3327"/>
        <s v="KH3328"/>
        <s v="KH3329"/>
        <s v="KH3330"/>
        <s v="KH3331"/>
        <s v="KH3332"/>
        <s v="KH3333"/>
        <s v="KH3334"/>
        <s v="KH3335"/>
        <s v="KH3336"/>
        <s v="KH3337"/>
        <s v="KH3338"/>
        <s v="KH3339"/>
        <s v="KH3340"/>
        <s v="KH3341"/>
        <s v="KH3342"/>
        <s v="KH3343"/>
        <s v="KH3344"/>
        <s v="KH3345"/>
        <s v="KH3346"/>
        <s v="KH3347"/>
        <s v="KH3348"/>
        <s v="KH3349"/>
        <s v="KH3350"/>
        <s v="KH3351"/>
        <s v="KH3352"/>
        <s v="KH3353"/>
        <s v="KH3354"/>
        <s v="KH3355"/>
        <s v="KH3356"/>
        <s v="KH3357"/>
        <s v="KH3358"/>
        <s v="KH3359"/>
        <s v="KH3360"/>
        <s v="KH3361"/>
        <s v="KH3362"/>
        <s v="KH3363"/>
        <s v="KH3364"/>
        <s v="KH3365"/>
        <s v="KH3366"/>
        <s v="KH3367"/>
        <s v="KH3368"/>
        <s v="KH3369"/>
        <s v="KH3370"/>
        <s v="KH3371"/>
        <s v="KH3372"/>
        <s v="KH3373"/>
        <s v="KH3374"/>
        <s v="KH3375"/>
        <s v="KH3376"/>
        <s v="KH3377"/>
        <s v="KH3378"/>
        <s v="KH3379"/>
        <s v="KH3380"/>
        <s v="KH3381"/>
        <s v="KH3382"/>
        <s v="KH3383"/>
        <s v="KH3384"/>
        <s v="KH3385"/>
        <s v="KH3386"/>
        <s v="KH3387"/>
        <s v="KH3388"/>
        <s v="KH3389"/>
        <s v="KH3390"/>
        <s v="KH3391"/>
        <s v="KH3392"/>
        <s v="KH3393"/>
        <s v="KH3394"/>
        <s v="KH3395"/>
        <s v="KH3396"/>
        <s v="KH3397"/>
        <s v="KH3398"/>
        <s v="KH3399"/>
        <s v="KH3400"/>
        <s v="KH3401"/>
        <s v="KH3402"/>
        <s v="KH3403"/>
        <s v="KH3404"/>
        <s v="KH3405"/>
        <s v="KH3406"/>
        <s v="KH3407"/>
        <s v="KH3408"/>
        <s v="KH3409"/>
        <s v="KH3410"/>
        <s v="KH3411"/>
        <s v="KH3412"/>
        <s v="KH3413"/>
        <s v="KH3414"/>
        <s v="KH3415"/>
        <s v="KH3416"/>
        <s v="KH3417"/>
        <s v="KH3418"/>
        <s v="KH3419"/>
        <s v="KH3420"/>
        <s v="KH3421"/>
        <s v="KH3422"/>
        <s v="KH3423"/>
        <s v="KH3424"/>
        <s v="KH3425"/>
        <s v="KH3426"/>
        <s v="KH3427"/>
        <s v="KH3428"/>
        <s v="KH3429"/>
        <s v="KH3430"/>
        <s v="KH3431"/>
        <s v="KH3432"/>
        <s v="KH3433"/>
        <s v="KH3434"/>
        <s v="KH3435"/>
        <s v="KH3436"/>
        <s v="KH3437"/>
        <s v="KH3438"/>
        <s v="KH3439"/>
        <s v="KH3440"/>
        <s v="KH3441"/>
        <s v="KH3442"/>
        <s v="KH3443"/>
        <s v="KH3444"/>
        <s v="KH3445"/>
        <s v="KH3446"/>
        <s v="KH3447"/>
        <s v="KH3448"/>
        <s v="KH3449"/>
        <s v="KH3450"/>
        <s v="KH3451"/>
        <s v="KH3452"/>
        <s v="KH3453"/>
        <s v="KH3454"/>
        <s v="KH3455"/>
        <s v="KH3456"/>
        <s v="KH3457"/>
        <s v="KH3458"/>
        <s v="KH3459"/>
        <s v="KH3460"/>
        <s v="KH3461"/>
        <s v="KH3462"/>
        <s v="KH3463"/>
        <s v="KH3464"/>
        <s v="KH3465"/>
        <s v="KH3466"/>
        <s v="KH3467"/>
        <s v="KH3468"/>
        <s v="KH3469"/>
        <s v="KH3470"/>
        <s v="KH3471"/>
        <s v="KH3472"/>
        <s v="KH3473"/>
        <s v="KH3474"/>
        <s v="KH3475"/>
        <s v="KH3476"/>
        <s v="KH3477"/>
        <s v="KH3478"/>
        <s v="KH3479"/>
        <s v="KH3480"/>
        <s v="KH3481"/>
        <s v="KH3482"/>
        <s v="KH3483"/>
        <s v="KH3484"/>
        <s v="KH3485"/>
        <s v="KH3486"/>
        <s v="KH3487"/>
        <s v="KH3488"/>
        <s v="KH3489"/>
        <s v="KH3490"/>
        <s v="KH3491"/>
        <s v="KH3492"/>
        <s v="KH3493"/>
        <s v="KH3494"/>
        <s v="KH3495"/>
        <s v="KH3496"/>
        <s v="KH3497"/>
        <s v="KH3498"/>
        <s v="KH3499"/>
        <s v="KH3500"/>
        <s v="KH3501"/>
        <s v="KH3502"/>
        <s v="KH3503"/>
        <s v="KH3504"/>
        <s v="KH3505"/>
        <s v="KH3506"/>
        <s v="KH3507"/>
        <s v="KH3508"/>
        <s v="KH3509"/>
        <s v="KH3510"/>
        <s v="KH3511"/>
        <s v="KH3512"/>
        <s v="KH3513"/>
        <s v="KH3514"/>
        <s v="KH3515"/>
        <s v="KH3516"/>
        <s v="KH3517"/>
        <s v="KH3518"/>
        <s v="KH3519"/>
        <s v="KH3520"/>
        <s v="KH3521"/>
        <s v="KH3522"/>
        <s v="KH3523"/>
        <s v="KH3524"/>
        <s v="KH3525"/>
        <s v="KH3526"/>
        <s v="KH3527"/>
        <s v="KH3528"/>
        <s v="KH3529"/>
        <s v="KH3530"/>
        <s v="KH3531"/>
        <s v="KH3532"/>
        <s v="KH3533"/>
        <s v="KH3534"/>
        <s v="KH3535"/>
        <s v="KH3536"/>
        <s v="KH3537"/>
        <s v="KH3538"/>
        <s v="KH3539"/>
        <s v="KH3540"/>
        <s v="KH3541"/>
        <s v="KH3542"/>
        <s v="KH3543"/>
        <s v="KH3544"/>
        <s v="KH3545"/>
        <s v="KH3546"/>
        <s v="KH3547"/>
        <s v="KH3548"/>
        <s v="KH3549"/>
        <s v="KH3550"/>
        <s v="KH3551"/>
        <s v="KH3552"/>
        <s v="KH3553"/>
        <s v="KH3554"/>
        <s v="KH3555"/>
        <s v="KH3556"/>
        <s v="KH3557"/>
        <s v="KH3558"/>
        <s v="KH3559"/>
        <s v="KH3560"/>
        <s v="KH3561"/>
        <s v="KH3562"/>
        <s v="KH3563"/>
        <s v="KH3564"/>
        <s v="KH3565"/>
        <s v="KH3566"/>
        <s v="KH3567"/>
        <s v="KH3568"/>
        <s v="KH3569"/>
        <s v="KH3570"/>
        <s v="KH3571"/>
        <s v="KH3572"/>
        <s v="KH3573"/>
        <s v="KH3574"/>
        <s v="KH3575"/>
        <s v="KH3576"/>
        <s v="KH3577"/>
        <s v="KH3578"/>
        <s v="KH3579"/>
        <s v="KH3580"/>
        <s v="KH3581"/>
        <s v="KH3582"/>
        <s v="KH3583"/>
        <s v="KH3584"/>
        <s v="KH3585"/>
        <s v="KH3586"/>
        <s v="KH3587"/>
        <s v="KH3588"/>
        <s v="KH3589"/>
        <s v="KH3590"/>
        <s v="KH3591"/>
        <s v="KH3592"/>
        <s v="KH3593"/>
        <s v="KH3594"/>
        <s v="KH3595"/>
        <s v="KH3596"/>
        <s v="KH3597"/>
        <s v="KH3598"/>
        <s v="KH3599"/>
        <s v="KH3600"/>
        <s v="KH3601"/>
        <s v="KH3602"/>
        <s v="KH3603"/>
        <s v="KH3604"/>
        <s v="KH3605"/>
        <s v="KH3606"/>
        <s v="KH3607"/>
        <s v="KH3608"/>
        <s v="KH3609"/>
        <s v="KH3610"/>
        <s v="KH3611"/>
        <s v="KH3612"/>
        <s v="KH3613"/>
        <s v="KH3614"/>
        <s v="KH3615"/>
        <s v="KH3616"/>
        <s v="KH3617"/>
        <s v="KH3618"/>
        <s v="KH3619"/>
        <s v="KH3620"/>
        <s v="KH3621"/>
        <s v="KH3622"/>
        <s v="KH3623"/>
        <s v="KH3624"/>
        <s v="KH3625"/>
        <s v="KH3626"/>
        <s v="KH3627"/>
        <s v="KH3628"/>
        <s v="KH3629"/>
        <s v="KH3630"/>
        <s v="KH3631"/>
        <s v="KH3632"/>
        <s v="KH3633"/>
        <s v="KH3634"/>
        <s v="KH3635"/>
        <s v="KH3636"/>
        <s v="KH3637"/>
        <s v="KH3638"/>
        <s v="KH3639"/>
        <s v="KH3640"/>
        <s v="KH3641"/>
        <s v="KH3642"/>
        <s v="KH3643"/>
        <s v="KH3644"/>
        <s v="KH3645"/>
        <s v="KH3646"/>
        <s v="KH3647"/>
        <s v="KH3648"/>
        <s v="KH3649"/>
        <s v="KH3650"/>
        <s v="KH3651"/>
        <s v="KH3652"/>
        <s v="KH3653"/>
        <s v="KH3654"/>
        <s v="KH3655"/>
        <s v="KH3656"/>
        <s v="KH3657"/>
        <s v="KH3658"/>
        <s v="KH3659"/>
        <s v="KH3660"/>
        <s v="KH3661"/>
        <s v="KH3662"/>
        <s v="KH3663"/>
        <s v="KH3664"/>
        <s v="KH3665"/>
        <s v="KH3666"/>
        <s v="KH3667"/>
        <s v="KH3668"/>
        <s v="KH3669"/>
        <s v="KH3670"/>
        <s v="KH3671"/>
        <s v="KH3672"/>
        <s v="KH3673"/>
        <s v="KH3674"/>
        <s v="KH3675"/>
        <s v="KH3676"/>
        <s v="KH3677"/>
        <s v="KH3678"/>
        <s v="KH3679"/>
        <s v="KH3680"/>
        <s v="KH3681"/>
        <s v="KH3682"/>
        <s v="KH3683"/>
        <s v="KH3684"/>
        <s v="KH3685"/>
        <s v="KH3686"/>
        <s v="KH3687"/>
        <s v="KH3688"/>
        <s v="KH3689"/>
        <s v="KH3690"/>
        <s v="KH3691"/>
        <s v="KH3692"/>
        <s v="KH3693"/>
        <s v="KH3694"/>
        <s v="KH3695"/>
        <s v="KH3696"/>
        <s v="KH3697"/>
        <s v="KH3698"/>
        <s v="KH3699"/>
        <s v="KH3700"/>
        <s v="KH3701"/>
        <s v="KH3702"/>
        <s v="KH3703"/>
        <s v="KH3704"/>
        <s v="KH3705"/>
        <s v="KH3706"/>
        <s v="KH3707"/>
        <s v="KH3708"/>
        <s v="KH3709"/>
        <s v="KH3710"/>
        <s v="KH3711"/>
        <s v="KH3712"/>
        <s v="KH3713"/>
        <s v="KH3714"/>
        <s v="KH3715"/>
        <s v="KH3716"/>
        <s v="KH3717"/>
        <s v="KH3718"/>
        <s v="KH3719"/>
        <s v="KH3720"/>
        <s v="KH3721"/>
        <s v="KH3722"/>
        <s v="KH3723"/>
        <s v="KH3724"/>
        <s v="KH3725"/>
        <s v="KH3726"/>
        <s v="KH3727"/>
        <s v="KH3728"/>
        <s v="KH3729"/>
        <s v="KH3730"/>
        <s v="KH3731"/>
        <s v="KH3732"/>
        <s v="KH3733"/>
        <s v="KH3734"/>
        <s v="KH3735"/>
        <s v="KH3736"/>
        <s v="KH3737"/>
        <s v="KH3738"/>
        <s v="KH3739"/>
        <s v="KH3740"/>
        <s v="KH3741"/>
        <s v="KH3742"/>
        <s v="KH3743"/>
        <s v="KH3744"/>
        <s v="KH3745"/>
        <s v="KH3746"/>
        <s v="KH3747"/>
        <s v="KH3748"/>
        <s v="KH3749"/>
        <s v="KH3750"/>
        <s v="KH3751"/>
        <s v="KH3752"/>
        <s v="KH3753"/>
        <s v="KH3754"/>
        <s v="KH3755"/>
        <s v="KH3756"/>
        <s v="KH3757"/>
        <s v="KH3758"/>
        <s v="KH3759"/>
        <s v="KH3760"/>
        <s v="KH3761"/>
        <s v="KH3762"/>
        <s v="KH3763"/>
        <s v="KH3764"/>
        <s v="KH3765"/>
        <s v="KH3766"/>
        <s v="KH3767"/>
        <s v="KH3768"/>
        <s v="KH3769"/>
        <s v="KH3770"/>
        <s v="KH3771"/>
        <s v="KH3772"/>
        <s v="KH3773"/>
        <s v="KH3774"/>
        <s v="KH3775"/>
        <s v="KH3776"/>
        <s v="KH3777"/>
        <s v="KH3778"/>
        <s v="KH3779"/>
        <s v="KH3780"/>
        <s v="KH3781"/>
        <s v="KH3782"/>
        <s v="KH3783"/>
        <s v="KH3784"/>
        <s v="KH3785"/>
        <s v="KH3786"/>
        <s v="KH3787"/>
        <s v="KH3788"/>
        <s v="KH3789"/>
        <s v="KH3790"/>
        <s v="KH3791"/>
        <s v="KH3792"/>
        <s v="KH3793"/>
        <s v="KH3794"/>
        <s v="KH3795"/>
        <s v="KH3796"/>
        <s v="KH3797"/>
        <s v="KH3798"/>
        <s v="KH3799"/>
        <s v="KH3800"/>
        <s v="KH3801"/>
        <s v="KH3802"/>
        <s v="KH3803"/>
        <s v="KH3804"/>
        <s v="KH3805"/>
        <s v="KH3806"/>
        <s v="KH3807"/>
        <s v="KH3808"/>
        <s v="KH3809"/>
        <s v="KH3810"/>
        <s v="KH3811"/>
        <s v="KH3812"/>
        <s v="KH3813"/>
        <s v="KH3814"/>
        <s v="KH3815"/>
        <s v="KH3816"/>
        <s v="KH3817"/>
        <s v="KH3818"/>
        <s v="KH3819"/>
        <s v="KH3820"/>
        <s v="KH3821"/>
        <s v="KH3822"/>
        <s v="KH3823"/>
        <s v="KH3824"/>
        <s v="KH3825"/>
        <s v="KH3826"/>
        <s v="KH3827"/>
        <s v="KH3828"/>
        <s v="KH3829"/>
        <s v="KH3830"/>
        <s v="KH3831"/>
        <s v="KH3832"/>
        <s v="KH3833"/>
        <s v="KH3834"/>
        <s v="KH3835"/>
        <s v="KH3836"/>
        <s v="KH3837"/>
        <s v="KH3838"/>
        <s v="KH3839"/>
        <s v="KH3840"/>
        <s v="KH3841"/>
        <s v="KH3842"/>
        <s v="KH3843"/>
        <s v="KH3844"/>
        <s v="KH3845"/>
        <s v="KH3846"/>
        <s v="KH3847"/>
        <s v="KH3848"/>
        <s v="KH3849"/>
        <s v="KH3850"/>
        <s v="KH3851"/>
        <s v="KH3852"/>
        <s v="KH3853"/>
        <s v="KH3854"/>
        <s v="KH3855"/>
        <s v="KH3856"/>
        <s v="KH3857"/>
        <s v="KH3858"/>
        <s v="KH3859"/>
        <s v="KH3860"/>
        <s v="KH3861"/>
        <s v="KH3862"/>
        <s v="KH3863"/>
        <s v="KH3864"/>
        <s v="KH3865"/>
        <s v="KH3866"/>
        <s v="KH3867"/>
        <s v="KH3868"/>
        <s v="KH3869"/>
        <s v="KH3870"/>
        <s v="KH3871"/>
        <s v="KH3872"/>
        <s v="KH3873"/>
        <s v="KH3874"/>
        <s v="KH3875"/>
        <s v="KH3876"/>
        <s v="KH3877"/>
        <s v="KH3878"/>
        <s v="KH3879"/>
        <s v="KH3880"/>
        <s v="KH3881"/>
        <s v="KH3882"/>
        <s v="KH3883"/>
        <s v="KH3884"/>
        <s v="KH3885"/>
        <s v="KH3886"/>
        <s v="KH3887"/>
        <s v="KH3888"/>
        <s v="KH3889"/>
        <s v="KH3890"/>
        <s v="KH3891"/>
        <s v="KH3892"/>
        <s v="KH3893"/>
        <s v="KH3894"/>
        <s v="KH3895"/>
        <s v="KH3896"/>
        <s v="KH3897"/>
        <s v="KH3898"/>
        <s v="KH3899"/>
        <s v="KH3900"/>
        <s v="KH3901"/>
        <s v="KH3902"/>
        <s v="KH3903"/>
        <s v="KH3904"/>
        <s v="KH3905"/>
        <s v="KH3906"/>
        <s v="KH3907"/>
        <s v="KH3908"/>
        <s v="KH3909"/>
        <s v="KH3910"/>
        <s v="KH3911"/>
        <s v="KH3912"/>
        <s v="KH3913"/>
        <s v="KH3914"/>
        <s v="KH3915"/>
        <s v="KH3916"/>
        <s v="KH3917"/>
        <s v="KH3918"/>
        <s v="KH3919"/>
        <s v="KH3920"/>
        <s v="KH3921"/>
        <s v="KH3922"/>
        <s v="KH3923"/>
        <s v="KH3924"/>
        <s v="KH3925"/>
        <s v="KH3926"/>
        <s v="KH3927"/>
        <s v="KH3928"/>
        <s v="KH3929"/>
        <s v="KH3930"/>
        <s v="KH3931"/>
      </sharedItems>
    </cacheField>
    <cacheField name="TÊN KH" numFmtId="0">
      <sharedItems/>
    </cacheField>
    <cacheField name="Tỉnh/TP" numFmtId="0">
      <sharedItems count="63">
        <s v="Nam Định"/>
        <s v="Phú Thọ"/>
        <s v="Sóc Trăng"/>
        <s v="Đắk Lắk"/>
        <s v="Trà Vinh"/>
        <s v="Đắk Nông"/>
        <s v="Cà Mau"/>
        <s v="Ninh Bình"/>
        <s v="Hà Nam"/>
        <s v="Quảng Ninh"/>
        <s v="Bình Phước"/>
        <s v="Hậu Giang"/>
        <s v="Khánh Hòa"/>
        <s v="Hải Dương"/>
        <s v="Đồng Nai"/>
        <s v="Long An"/>
        <s v="Bà Rịa Vũng Tàu"/>
        <s v="Hồ Chí Minh"/>
        <s v="Sơn La"/>
        <s v="Hòa Bình"/>
        <s v="Bình Thuận"/>
        <s v="Phú Yên"/>
        <s v="Bắc Kạn"/>
        <s v="Yên Bái"/>
        <s v="Hà Giang"/>
        <s v="Thái Nguyên"/>
        <s v="Thái Bình"/>
        <s v="Tuyên Quang"/>
        <s v="Bình Định"/>
        <s v="An Giang"/>
        <s v="Vĩnh Long"/>
        <s v="Tây Ninh"/>
        <s v="Đà Nẵng"/>
        <s v="Tiền Giang"/>
        <s v="Lai Châu"/>
        <s v="Thanh Hóa"/>
        <s v="Nghệ An"/>
        <s v="Quảng Bình"/>
        <s v="Thừa Thiên Huế"/>
        <s v="Lạng Sơn"/>
        <s v="Điện Biên"/>
        <s v="Ninh Thuận"/>
        <s v="Quảng Trị"/>
        <s v="Cao Bằng"/>
        <s v="Hà Tĩnh"/>
        <s v="Hưng Yên"/>
        <s v="Hải Phòng"/>
        <s v="Lào Cai"/>
        <s v="Bình Dương"/>
        <s v="Lâm Đồng"/>
        <s v="Bắc Giang"/>
        <s v="Quảng Nam"/>
        <s v="Đồng Tháp"/>
        <s v="Kiên Giang"/>
        <s v="Bắc Ninh"/>
        <s v="Gia Lai"/>
        <s v="Cần Thơ"/>
        <s v="Bạc Liêu"/>
        <s v="Quảng Ngãi"/>
        <s v="Vĩnh Phúc"/>
        <s v="Hà Nội"/>
        <s v="Kon Tum"/>
        <s v="Bến Tre"/>
      </sharedItems>
    </cacheField>
    <cacheField name="MÃ SẢN PHẨM" numFmtId="0">
      <sharedItems/>
    </cacheField>
    <cacheField name="TÊN SẢN PHẨM" numFmtId="0">
      <sharedItems count="18">
        <s v="Sản phẩm 0001"/>
        <s v="Sản phẩm 0002"/>
        <s v="Hàng tặng 0001"/>
        <s v="Sản phẩm 0003"/>
        <s v="Sản phẩm 0004"/>
        <s v="Sản phẩm 0005"/>
        <s v="Hàng tặng 0002"/>
        <s v="Hàng tặng 0003"/>
        <s v="Hàng tặng 0004"/>
        <s v="Sản phẩm 0006"/>
        <s v="Sản phẩm 0007"/>
        <s v="Hàng tặng 0005"/>
        <s v="Sản phẩm 0008"/>
        <s v="Sản phẩm 0009"/>
        <s v="Hàng tặng 0006"/>
        <s v="Hàng tặng 0007"/>
        <s v="Hàng tặng 0008"/>
        <s v="Hàng tặng 0009"/>
      </sharedItems>
    </cacheField>
    <cacheField name="ĐƠN VỊ" numFmtId="0">
      <sharedItems/>
    </cacheField>
    <cacheField name="SỐ LƯỢNG" numFmtId="0">
      <sharedItems containsSemiMixedTypes="0" containsString="0" containsNumber="1" containsInteger="1" minValue="0" maxValue="840"/>
    </cacheField>
    <cacheField name="GIÁ BÁN" numFmtId="3">
      <sharedItems containsSemiMixedTypes="0" containsString="0" containsNumber="1" containsInteger="1" minValue="100000" maxValue="3500000"/>
    </cacheField>
    <cacheField name="% CHIẾT KHẤU" numFmtId="0">
      <sharedItems containsSemiMixedTypes="0" containsString="0" containsNumber="1" containsInteger="1" minValue="0" maxValue="100"/>
    </cacheField>
    <cacheField name="TIỀN CHIẾT KHẤU" numFmtId="3">
      <sharedItems containsSemiMixedTypes="0" containsString="0" containsNumber="1" containsInteger="1" minValue="0" maxValue="1176000000"/>
    </cacheField>
    <cacheField name="THÀNH TIỀN" numFmtId="3">
      <sharedItems containsSemiMixedTypes="0" containsString="0" containsNumber="1" containsInteger="1" minValue="0" maxValue="1764000000"/>
    </cacheField>
  </cacheFields>
  <extLst>
    <ext xmlns:x14="http://schemas.microsoft.com/office/spreadsheetml/2009/9/main" uri="{725AE2AE-9491-48be-B2B4-4EB974FC3084}">
      <x14:pivotCacheDefinition pivotCacheId="5534720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10">
  <r>
    <s v="30/06/2019"/>
    <s v="20/06/2019"/>
    <x v="0"/>
    <s v="DH14926"/>
    <x v="0"/>
    <x v="0"/>
    <x v="0"/>
    <s v="KH 0001"/>
    <x v="0"/>
    <s v="SP0001"/>
    <x v="0"/>
    <s v="Chai"/>
    <n v="1"/>
    <n v="3000000"/>
    <n v="5"/>
    <n v="150000"/>
    <n v="2850000"/>
  </r>
  <r>
    <s v="27/06/2019"/>
    <s v="25/06/2019"/>
    <x v="0"/>
    <s v="DH15109"/>
    <x v="1"/>
    <x v="0"/>
    <x v="1"/>
    <s v="KH 0002"/>
    <x v="1"/>
    <s v="SP0001"/>
    <x v="0"/>
    <s v="Chai"/>
    <n v="3"/>
    <n v="3000000"/>
    <n v="0"/>
    <n v="0"/>
    <n v="9000000"/>
  </r>
  <r>
    <s v="27/06/2019"/>
    <s v="25/06/2019"/>
    <x v="0"/>
    <s v="DH15109"/>
    <x v="1"/>
    <x v="0"/>
    <x v="1"/>
    <s v="KH 0002"/>
    <x v="1"/>
    <s v="SP0002"/>
    <x v="1"/>
    <s v="Chai"/>
    <n v="2"/>
    <n v="2000000"/>
    <n v="0"/>
    <n v="0"/>
    <n v="4000000"/>
  </r>
  <r>
    <s v="27/06/2019"/>
    <s v="25/06/2019"/>
    <x v="0"/>
    <s v="DH15109"/>
    <x v="1"/>
    <x v="0"/>
    <x v="1"/>
    <s v="KH 0002"/>
    <x v="1"/>
    <s v="SP0001"/>
    <x v="0"/>
    <s v="Chai"/>
    <n v="1"/>
    <n v="3000000"/>
    <n v="100"/>
    <n v="3000000"/>
    <n v="0"/>
  </r>
  <r>
    <s v="27/06/2019"/>
    <s v="22/06/2019"/>
    <x v="0"/>
    <s v="DH15007"/>
    <x v="2"/>
    <x v="0"/>
    <x v="2"/>
    <s v="KH 0003"/>
    <x v="2"/>
    <s v="SP0001"/>
    <x v="0"/>
    <s v="Chai"/>
    <n v="1"/>
    <n v="3000000"/>
    <n v="5"/>
    <n v="150000"/>
    <n v="2850000"/>
  </r>
  <r>
    <s v="26/06/2019"/>
    <s v="26/06/2019"/>
    <x v="0"/>
    <s v="DH15146"/>
    <x v="1"/>
    <x v="0"/>
    <x v="3"/>
    <s v="KH 0004"/>
    <x v="3"/>
    <s v="SP0001"/>
    <x v="0"/>
    <s v="Chai"/>
    <n v="1"/>
    <n v="3000000"/>
    <n v="5"/>
    <n v="150000"/>
    <n v="2850000"/>
  </r>
  <r>
    <s v="26/06/2019"/>
    <s v="26/06/2019"/>
    <x v="0"/>
    <s v="DH15146"/>
    <x v="1"/>
    <x v="0"/>
    <x v="3"/>
    <s v="KH 0004"/>
    <x v="3"/>
    <s v="HT0001"/>
    <x v="2"/>
    <s v="Miếng"/>
    <n v="1"/>
    <n v="200000"/>
    <n v="100"/>
    <n v="200000"/>
    <n v="0"/>
  </r>
  <r>
    <s v="26/06/2019"/>
    <s v="26/06/2019"/>
    <x v="0"/>
    <s v="DH15144"/>
    <x v="3"/>
    <x v="0"/>
    <x v="4"/>
    <s v="KH 0005"/>
    <x v="4"/>
    <s v="SP0001"/>
    <x v="0"/>
    <s v="Chai"/>
    <n v="2"/>
    <n v="3000000"/>
    <n v="10"/>
    <n v="600000"/>
    <n v="5400000"/>
  </r>
  <r>
    <s v="26/06/2019"/>
    <s v="26/06/2019"/>
    <x v="0"/>
    <s v="DH15144"/>
    <x v="3"/>
    <x v="0"/>
    <x v="4"/>
    <s v="KH 0005"/>
    <x v="4"/>
    <s v="SP0002"/>
    <x v="1"/>
    <s v="Chai"/>
    <n v="1"/>
    <n v="2000000"/>
    <n v="10"/>
    <n v="200000"/>
    <n v="1800000"/>
  </r>
  <r>
    <s v="26/06/2019"/>
    <s v="26/06/2019"/>
    <x v="0"/>
    <s v="DH15143"/>
    <x v="4"/>
    <x v="0"/>
    <x v="5"/>
    <s v="KH 0006"/>
    <x v="5"/>
    <s v="SP0002"/>
    <x v="1"/>
    <s v="Chai"/>
    <n v="1"/>
    <n v="2000000"/>
    <n v="5"/>
    <n v="100000"/>
    <n v="1900000"/>
  </r>
  <r>
    <s v="26/06/2019"/>
    <s v="26/06/2019"/>
    <x v="0"/>
    <s v="DH15143"/>
    <x v="4"/>
    <x v="0"/>
    <x v="5"/>
    <s v="KH 0006"/>
    <x v="5"/>
    <s v="HT0001"/>
    <x v="2"/>
    <s v="Miếng"/>
    <n v="1"/>
    <n v="200000"/>
    <n v="100"/>
    <n v="200000"/>
    <n v="0"/>
  </r>
  <r>
    <s v="26/06/2019"/>
    <s v="26/06/2019"/>
    <x v="0"/>
    <s v="DH15142"/>
    <x v="5"/>
    <x v="0"/>
    <x v="6"/>
    <s v="KH 0007"/>
    <x v="6"/>
    <s v="SP0003"/>
    <x v="3"/>
    <s v="Chai"/>
    <n v="1"/>
    <n v="2500000"/>
    <n v="0"/>
    <n v="0"/>
    <n v="2500000"/>
  </r>
  <r>
    <s v="26/06/2019"/>
    <s v="26/06/2019"/>
    <x v="0"/>
    <s v="DH15141"/>
    <x v="1"/>
    <x v="0"/>
    <x v="7"/>
    <s v="KH 0008"/>
    <x v="7"/>
    <s v="SP0001"/>
    <x v="0"/>
    <s v="Chai"/>
    <n v="3"/>
    <n v="3000000"/>
    <n v="0"/>
    <n v="0"/>
    <n v="9000000"/>
  </r>
  <r>
    <s v="26/06/2019"/>
    <s v="26/06/2019"/>
    <x v="0"/>
    <s v="DH15141"/>
    <x v="1"/>
    <x v="0"/>
    <x v="7"/>
    <s v="KH 0008"/>
    <x v="7"/>
    <s v="SP0002"/>
    <x v="1"/>
    <s v="Chai"/>
    <n v="2"/>
    <n v="2000000"/>
    <n v="0"/>
    <n v="0"/>
    <n v="4000000"/>
  </r>
  <r>
    <s v="26/06/2019"/>
    <s v="26/06/2019"/>
    <x v="0"/>
    <s v="DH15141"/>
    <x v="1"/>
    <x v="0"/>
    <x v="7"/>
    <s v="KH 0008"/>
    <x v="7"/>
    <s v="SP0001"/>
    <x v="0"/>
    <s v="Chai"/>
    <n v="1"/>
    <n v="3000000"/>
    <n v="100"/>
    <n v="3000000"/>
    <n v="0"/>
  </r>
  <r>
    <s v="26/06/2019"/>
    <s v="26/06/2019"/>
    <x v="0"/>
    <s v="DH15140"/>
    <x v="1"/>
    <x v="0"/>
    <x v="8"/>
    <s v="KH 0009"/>
    <x v="8"/>
    <s v="SP0001"/>
    <x v="0"/>
    <s v="Chai"/>
    <n v="1"/>
    <n v="3000000"/>
    <n v="5"/>
    <n v="150000"/>
    <n v="2850000"/>
  </r>
  <r>
    <s v="26/06/2019"/>
    <s v="26/06/2019"/>
    <x v="0"/>
    <s v="DH15140"/>
    <x v="1"/>
    <x v="0"/>
    <x v="8"/>
    <s v="KH 0009"/>
    <x v="8"/>
    <s v="HT0001"/>
    <x v="2"/>
    <s v="Miếng"/>
    <n v="1"/>
    <n v="200000"/>
    <n v="100"/>
    <n v="200000"/>
    <n v="0"/>
  </r>
  <r>
    <s v="26/06/2019"/>
    <s v="26/06/2019"/>
    <x v="0"/>
    <s v="DH15138"/>
    <x v="6"/>
    <x v="0"/>
    <x v="9"/>
    <s v="KH 0010"/>
    <x v="8"/>
    <s v="SP0003"/>
    <x v="3"/>
    <s v="Chai"/>
    <n v="20"/>
    <n v="2500000"/>
    <n v="25"/>
    <n v="12500000"/>
    <n v="37500000"/>
  </r>
  <r>
    <s v="26/06/2019"/>
    <s v="26/06/2019"/>
    <x v="0"/>
    <s v="DH15138"/>
    <x v="6"/>
    <x v="0"/>
    <x v="9"/>
    <s v="KH 0010"/>
    <x v="8"/>
    <s v="SP0004"/>
    <x v="4"/>
    <s v="Chai"/>
    <n v="40"/>
    <n v="3500000"/>
    <n v="25"/>
    <n v="35000000"/>
    <n v="105000000"/>
  </r>
  <r>
    <s v="26/06/2019"/>
    <s v="26/06/2019"/>
    <x v="0"/>
    <s v="DH15138"/>
    <x v="6"/>
    <x v="0"/>
    <x v="9"/>
    <s v="KH 0010"/>
    <x v="8"/>
    <s v="SP0003"/>
    <x v="3"/>
    <s v="Chai"/>
    <n v="10"/>
    <n v="2500000"/>
    <n v="100"/>
    <n v="25000000"/>
    <n v="0"/>
  </r>
  <r>
    <s v="26/06/2019"/>
    <s v="26/06/2019"/>
    <x v="0"/>
    <s v="DH15138"/>
    <x v="6"/>
    <x v="0"/>
    <x v="9"/>
    <s v="KH 0010"/>
    <x v="8"/>
    <s v="SP0004"/>
    <x v="4"/>
    <s v="Chai"/>
    <n v="1"/>
    <n v="3500000"/>
    <n v="100"/>
    <n v="3500000"/>
    <n v="0"/>
  </r>
  <r>
    <s v="26/06/2019"/>
    <s v="26/06/2019"/>
    <x v="0"/>
    <s v="DH15138"/>
    <x v="6"/>
    <x v="0"/>
    <x v="9"/>
    <s v="KH 0010"/>
    <x v="8"/>
    <s v="SP0003"/>
    <x v="3"/>
    <s v="Chai"/>
    <n v="3"/>
    <n v="2500000"/>
    <n v="100"/>
    <n v="7500000"/>
    <n v="0"/>
  </r>
  <r>
    <s v="26/06/2019"/>
    <s v="26/06/2019"/>
    <x v="0"/>
    <s v="DH15137"/>
    <x v="7"/>
    <x v="0"/>
    <x v="10"/>
    <s v="KH 0011"/>
    <x v="9"/>
    <s v="SP0001"/>
    <x v="0"/>
    <s v="Chai"/>
    <n v="1"/>
    <n v="3000000"/>
    <n v="10"/>
    <n v="300000"/>
    <n v="2700000"/>
  </r>
  <r>
    <s v="26/06/2019"/>
    <s v="26/06/2019"/>
    <x v="0"/>
    <s v="DH15137"/>
    <x v="7"/>
    <x v="0"/>
    <x v="10"/>
    <s v="KH 0011"/>
    <x v="9"/>
    <s v="HT0001"/>
    <x v="2"/>
    <s v="Miếng"/>
    <n v="1"/>
    <n v="200000"/>
    <n v="100"/>
    <n v="200000"/>
    <n v="0"/>
  </r>
  <r>
    <s v="26/06/2019"/>
    <s v="26/06/2019"/>
    <x v="0"/>
    <s v="DH15136"/>
    <x v="7"/>
    <x v="0"/>
    <x v="11"/>
    <s v="KH 0012"/>
    <x v="10"/>
    <s v="SP0003"/>
    <x v="3"/>
    <s v="Chai"/>
    <n v="2"/>
    <n v="2500000"/>
    <n v="10"/>
    <n v="500000"/>
    <n v="4500000"/>
  </r>
  <r>
    <s v="26/06/2019"/>
    <s v="26/06/2019"/>
    <x v="0"/>
    <s v="DH15136"/>
    <x v="7"/>
    <x v="0"/>
    <x v="11"/>
    <s v="KH 0012"/>
    <x v="10"/>
    <s v="SP0004"/>
    <x v="4"/>
    <s v="Chai"/>
    <n v="1"/>
    <n v="3500000"/>
    <n v="20"/>
    <n v="700000"/>
    <n v="2800000"/>
  </r>
  <r>
    <s v="26/06/2019"/>
    <s v="26/06/2019"/>
    <x v="0"/>
    <s v="DH15135"/>
    <x v="8"/>
    <x v="0"/>
    <x v="12"/>
    <s v="KH 0013"/>
    <x v="11"/>
    <s v="SP0003"/>
    <x v="3"/>
    <s v="Chai"/>
    <n v="1"/>
    <n v="2500000"/>
    <n v="0"/>
    <n v="0"/>
    <n v="2500000"/>
  </r>
  <r>
    <s v="26/06/2019"/>
    <s v="26/06/2019"/>
    <x v="0"/>
    <s v="DH15135"/>
    <x v="8"/>
    <x v="0"/>
    <x v="12"/>
    <s v="KH 0013"/>
    <x v="11"/>
    <s v="SP0004"/>
    <x v="4"/>
    <s v="Chai"/>
    <n v="1"/>
    <n v="3500000"/>
    <n v="5"/>
    <n v="175000"/>
    <n v="3325000"/>
  </r>
  <r>
    <s v="26/06/2019"/>
    <s v="26/06/2019"/>
    <x v="0"/>
    <s v="DH15135"/>
    <x v="8"/>
    <x v="0"/>
    <x v="12"/>
    <s v="KH 0013"/>
    <x v="11"/>
    <s v="HT0001"/>
    <x v="2"/>
    <s v="Miếng"/>
    <n v="2"/>
    <n v="200000"/>
    <n v="100"/>
    <n v="400000"/>
    <n v="0"/>
  </r>
  <r>
    <s v="26/06/2019"/>
    <s v="26/06/2019"/>
    <x v="0"/>
    <s v="DH15134"/>
    <x v="1"/>
    <x v="0"/>
    <x v="13"/>
    <s v="KH 0014"/>
    <x v="11"/>
    <s v="SP0004"/>
    <x v="4"/>
    <s v="Chai"/>
    <n v="3"/>
    <n v="3500000"/>
    <n v="10"/>
    <n v="1050000"/>
    <n v="9450000"/>
  </r>
  <r>
    <s v="26/06/2019"/>
    <s v="26/06/2019"/>
    <x v="0"/>
    <s v="DH15134"/>
    <x v="1"/>
    <x v="0"/>
    <x v="13"/>
    <s v="KH 0014"/>
    <x v="11"/>
    <s v="HT0001"/>
    <x v="2"/>
    <s v="Miếng"/>
    <n v="1"/>
    <n v="200000"/>
    <n v="100"/>
    <n v="200000"/>
    <n v="0"/>
  </r>
  <r>
    <s v="26/06/2019"/>
    <s v="26/06/2019"/>
    <x v="0"/>
    <s v="DH15133"/>
    <x v="8"/>
    <x v="0"/>
    <x v="14"/>
    <s v="KH 0015"/>
    <x v="12"/>
    <s v="SP0002"/>
    <x v="1"/>
    <s v="Chai"/>
    <n v="1"/>
    <n v="2000000"/>
    <n v="0"/>
    <n v="0"/>
    <n v="2000000"/>
  </r>
  <r>
    <s v="26/06/2019"/>
    <s v="26/06/2019"/>
    <x v="0"/>
    <s v="DH15133"/>
    <x v="8"/>
    <x v="0"/>
    <x v="14"/>
    <s v="KH 0015"/>
    <x v="12"/>
    <s v="HT0001"/>
    <x v="2"/>
    <s v="Miếng"/>
    <n v="2"/>
    <n v="200000"/>
    <n v="100"/>
    <n v="400000"/>
    <n v="0"/>
  </r>
  <r>
    <s v="26/06/2019"/>
    <s v="26/06/2019"/>
    <x v="0"/>
    <s v="DH15132"/>
    <x v="0"/>
    <x v="0"/>
    <x v="15"/>
    <s v="KH 0016"/>
    <x v="13"/>
    <s v="SP0002"/>
    <x v="1"/>
    <s v="Chai"/>
    <n v="1"/>
    <n v="2000000"/>
    <n v="5"/>
    <n v="100000"/>
    <n v="1900000"/>
  </r>
  <r>
    <s v="26/06/2019"/>
    <s v="26/06/2019"/>
    <x v="0"/>
    <s v="DH15131"/>
    <x v="5"/>
    <x v="0"/>
    <x v="16"/>
    <s v="KH 0017"/>
    <x v="14"/>
    <s v="SP0001"/>
    <x v="0"/>
    <s v="Chai"/>
    <n v="3"/>
    <n v="3000000"/>
    <n v="10"/>
    <n v="900000"/>
    <n v="8100000"/>
  </r>
  <r>
    <s v="26/06/2019"/>
    <s v="26/06/2019"/>
    <x v="0"/>
    <s v="DH15130"/>
    <x v="7"/>
    <x v="0"/>
    <x v="17"/>
    <s v="KH 0018"/>
    <x v="15"/>
    <s v="SP0003"/>
    <x v="3"/>
    <s v="Chai"/>
    <n v="1"/>
    <n v="2500000"/>
    <n v="10"/>
    <n v="250000"/>
    <n v="2250000"/>
  </r>
  <r>
    <s v="26/06/2019"/>
    <s v="26/06/2019"/>
    <x v="0"/>
    <s v="DH15130"/>
    <x v="7"/>
    <x v="0"/>
    <x v="17"/>
    <s v="KH 0018"/>
    <x v="15"/>
    <s v="HT0001"/>
    <x v="2"/>
    <s v="Miếng"/>
    <n v="1"/>
    <n v="200000"/>
    <n v="100"/>
    <n v="200000"/>
    <n v="0"/>
  </r>
  <r>
    <s v="26/06/2019"/>
    <s v="26/06/2019"/>
    <x v="0"/>
    <s v="DH15129"/>
    <x v="1"/>
    <x v="0"/>
    <x v="18"/>
    <s v="KH 0019"/>
    <x v="16"/>
    <s v="SP0003"/>
    <x v="3"/>
    <s v="Chai"/>
    <n v="1"/>
    <n v="2500000"/>
    <n v="10"/>
    <n v="250000"/>
    <n v="2250000"/>
  </r>
  <r>
    <s v="26/06/2019"/>
    <s v="26/06/2019"/>
    <x v="0"/>
    <s v="DH15129"/>
    <x v="1"/>
    <x v="0"/>
    <x v="18"/>
    <s v="KH 0019"/>
    <x v="16"/>
    <s v="HT0001"/>
    <x v="2"/>
    <s v="Miếng"/>
    <n v="1"/>
    <n v="200000"/>
    <n v="100"/>
    <n v="200000"/>
    <n v="0"/>
  </r>
  <r>
    <s v="26/06/2019"/>
    <s v="26/06/2019"/>
    <x v="0"/>
    <s v="DH15128"/>
    <x v="7"/>
    <x v="0"/>
    <x v="19"/>
    <s v="KH 0020"/>
    <x v="17"/>
    <s v="SP0001"/>
    <x v="0"/>
    <s v="Chai"/>
    <n v="1"/>
    <n v="3000000"/>
    <n v="5"/>
    <n v="150000"/>
    <n v="2850000"/>
  </r>
  <r>
    <s v="26/06/2019"/>
    <s v="26/06/2019"/>
    <x v="0"/>
    <s v="DH15128"/>
    <x v="7"/>
    <x v="0"/>
    <x v="19"/>
    <s v="KH 0020"/>
    <x v="17"/>
    <s v="HT0001"/>
    <x v="2"/>
    <s v="Miếng"/>
    <n v="1"/>
    <n v="200000"/>
    <n v="100"/>
    <n v="200000"/>
    <n v="0"/>
  </r>
  <r>
    <s v="26/06/2019"/>
    <s v="26/06/2019"/>
    <x v="0"/>
    <s v="DH15127"/>
    <x v="7"/>
    <x v="0"/>
    <x v="20"/>
    <s v="KH 0021"/>
    <x v="18"/>
    <s v="SP0003"/>
    <x v="3"/>
    <s v="Chai"/>
    <n v="1"/>
    <n v="2500000"/>
    <n v="0"/>
    <n v="0"/>
    <n v="2500000"/>
  </r>
  <r>
    <s v="26/06/2019"/>
    <s v="26/06/2019"/>
    <x v="0"/>
    <s v="DH15127"/>
    <x v="7"/>
    <x v="0"/>
    <x v="20"/>
    <s v="KH 0021"/>
    <x v="18"/>
    <s v="HT0001"/>
    <x v="2"/>
    <s v="Miếng"/>
    <n v="3"/>
    <n v="200000"/>
    <n v="100"/>
    <n v="600000"/>
    <n v="0"/>
  </r>
  <r>
    <s v="26/06/2019"/>
    <s v="26/06/2019"/>
    <x v="0"/>
    <s v="DH15127"/>
    <x v="7"/>
    <x v="0"/>
    <x v="20"/>
    <s v="KH 0021"/>
    <x v="18"/>
    <s v="SP0003"/>
    <x v="3"/>
    <s v="Chai"/>
    <n v="1"/>
    <n v="2500000"/>
    <n v="10"/>
    <n v="250000"/>
    <n v="2250000"/>
  </r>
  <r>
    <s v="26/06/2019"/>
    <s v="26/06/2019"/>
    <x v="0"/>
    <s v="DH15126"/>
    <x v="1"/>
    <x v="0"/>
    <x v="21"/>
    <s v="KH 0022"/>
    <x v="19"/>
    <s v="SP0005"/>
    <x v="5"/>
    <s v="Lọ"/>
    <n v="1"/>
    <n v="1000000"/>
    <n v="0"/>
    <n v="0"/>
    <n v="1000000"/>
  </r>
  <r>
    <s v="26/06/2019"/>
    <s v="26/06/2019"/>
    <x v="0"/>
    <s v="DH15125"/>
    <x v="3"/>
    <x v="0"/>
    <x v="22"/>
    <s v="KH 0023"/>
    <x v="15"/>
    <s v="SP0004"/>
    <x v="4"/>
    <s v="Chai"/>
    <n v="1"/>
    <n v="3500000"/>
    <n v="0"/>
    <n v="0"/>
    <n v="3500000"/>
  </r>
  <r>
    <s v="26/06/2019"/>
    <s v="26/06/2019"/>
    <x v="0"/>
    <s v="DH15125"/>
    <x v="3"/>
    <x v="0"/>
    <x v="22"/>
    <s v="KH 0023"/>
    <x v="15"/>
    <s v="HT0001"/>
    <x v="2"/>
    <s v="Miếng"/>
    <n v="2"/>
    <n v="200000"/>
    <n v="100"/>
    <n v="400000"/>
    <n v="0"/>
  </r>
  <r>
    <s v="26/06/2019"/>
    <s v="26/06/2019"/>
    <x v="0"/>
    <s v="DH15124"/>
    <x v="1"/>
    <x v="0"/>
    <x v="23"/>
    <s v="KH 0024"/>
    <x v="20"/>
    <s v="SP0001"/>
    <x v="0"/>
    <s v="Chai"/>
    <n v="1"/>
    <n v="3000000"/>
    <n v="20"/>
    <n v="600000"/>
    <n v="2400000"/>
  </r>
  <r>
    <s v="26/06/2019"/>
    <s v="26/06/2019"/>
    <x v="0"/>
    <s v="DH15124"/>
    <x v="1"/>
    <x v="0"/>
    <x v="23"/>
    <s v="KH 0024"/>
    <x v="20"/>
    <s v="SP0001"/>
    <x v="0"/>
    <s v="Chai"/>
    <n v="1"/>
    <n v="3000000"/>
    <n v="10"/>
    <n v="300000"/>
    <n v="2700000"/>
  </r>
  <r>
    <s v="26/06/2019"/>
    <s v="26/06/2019"/>
    <x v="0"/>
    <s v="DH15124"/>
    <x v="1"/>
    <x v="0"/>
    <x v="23"/>
    <s v="KH 0024"/>
    <x v="20"/>
    <s v="SP0002"/>
    <x v="1"/>
    <s v="Chai"/>
    <n v="1"/>
    <n v="2000000"/>
    <n v="10"/>
    <n v="200000"/>
    <n v="1800000"/>
  </r>
  <r>
    <s v="26/06/2019"/>
    <s v="26/06/2019"/>
    <x v="0"/>
    <s v="DH15124"/>
    <x v="1"/>
    <x v="0"/>
    <x v="23"/>
    <s v="KH 0024"/>
    <x v="20"/>
    <s v="HT0001"/>
    <x v="2"/>
    <s v="Miếng"/>
    <n v="1"/>
    <n v="200000"/>
    <n v="100"/>
    <n v="200000"/>
    <n v="0"/>
  </r>
  <r>
    <s v="26/06/2019"/>
    <s v="26/06/2019"/>
    <x v="0"/>
    <s v="DH15123"/>
    <x v="7"/>
    <x v="0"/>
    <x v="24"/>
    <s v="KH 0025"/>
    <x v="8"/>
    <s v="SP0002"/>
    <x v="1"/>
    <s v="Chai"/>
    <n v="1"/>
    <n v="2000000"/>
    <n v="5"/>
    <n v="100000"/>
    <n v="1900000"/>
  </r>
  <r>
    <s v="26/06/2019"/>
    <s v="26/06/2019"/>
    <x v="0"/>
    <s v="DH15123"/>
    <x v="7"/>
    <x v="0"/>
    <x v="24"/>
    <s v="KH 0025"/>
    <x v="8"/>
    <s v="HT0001"/>
    <x v="2"/>
    <s v="Miếng"/>
    <n v="1"/>
    <n v="200000"/>
    <n v="100"/>
    <n v="200000"/>
    <n v="0"/>
  </r>
  <r>
    <s v="26/06/2019"/>
    <s v="26/06/2019"/>
    <x v="0"/>
    <s v="DH15122"/>
    <x v="7"/>
    <x v="0"/>
    <x v="25"/>
    <s v="KH 0026"/>
    <x v="4"/>
    <s v="SP0002"/>
    <x v="1"/>
    <s v="Chai"/>
    <n v="2"/>
    <n v="2000000"/>
    <n v="0"/>
    <n v="0"/>
    <n v="4000000"/>
  </r>
  <r>
    <s v="26/06/2019"/>
    <s v="26/06/2019"/>
    <x v="0"/>
    <s v="DH15122"/>
    <x v="7"/>
    <x v="0"/>
    <x v="25"/>
    <s v="KH 0026"/>
    <x v="4"/>
    <s v="SP0001"/>
    <x v="0"/>
    <s v="Chai"/>
    <n v="2"/>
    <n v="3000000"/>
    <n v="0"/>
    <n v="0"/>
    <n v="6000000"/>
  </r>
  <r>
    <s v="26/06/2019"/>
    <s v="26/06/2019"/>
    <x v="0"/>
    <s v="DH15122"/>
    <x v="7"/>
    <x v="0"/>
    <x v="25"/>
    <s v="KH 0026"/>
    <x v="4"/>
    <s v="HT0002"/>
    <x v="6"/>
    <s v="Chiếc"/>
    <n v="1"/>
    <n v="500000"/>
    <n v="0"/>
    <n v="0"/>
    <n v="500000"/>
  </r>
  <r>
    <s v="26/06/2019"/>
    <s v="26/06/2019"/>
    <x v="0"/>
    <s v="DH15122"/>
    <x v="7"/>
    <x v="0"/>
    <x v="25"/>
    <s v="KH 0026"/>
    <x v="4"/>
    <s v="HT0001"/>
    <x v="2"/>
    <s v="Miếng"/>
    <n v="1"/>
    <n v="200000"/>
    <n v="100"/>
    <n v="200000"/>
    <n v="0"/>
  </r>
  <r>
    <s v="26/06/2019"/>
    <s v="26/06/2019"/>
    <x v="0"/>
    <s v="DH15121"/>
    <x v="2"/>
    <x v="0"/>
    <x v="26"/>
    <s v="KH 0027"/>
    <x v="21"/>
    <s v="SP0001"/>
    <x v="0"/>
    <s v="Chai"/>
    <n v="1"/>
    <n v="3000000"/>
    <n v="0"/>
    <n v="0"/>
    <n v="3000000"/>
  </r>
  <r>
    <s v="26/06/2019"/>
    <s v="26/06/2019"/>
    <x v="0"/>
    <s v="DH15121"/>
    <x v="2"/>
    <x v="0"/>
    <x v="26"/>
    <s v="KH 0027"/>
    <x v="21"/>
    <s v="HT0001"/>
    <x v="2"/>
    <s v="Miếng"/>
    <n v="2"/>
    <n v="200000"/>
    <n v="100"/>
    <n v="400000"/>
    <n v="0"/>
  </r>
  <r>
    <s v="26/06/2019"/>
    <s v="26/06/2019"/>
    <x v="0"/>
    <s v="DH15120"/>
    <x v="1"/>
    <x v="0"/>
    <x v="27"/>
    <s v="KH 0028"/>
    <x v="22"/>
    <s v="SP0004"/>
    <x v="4"/>
    <s v="Chai"/>
    <n v="1"/>
    <n v="3500000"/>
    <n v="10"/>
    <n v="350000"/>
    <n v="3150000"/>
  </r>
  <r>
    <s v="26/06/2019"/>
    <s v="26/06/2019"/>
    <x v="0"/>
    <s v="DH15120"/>
    <x v="1"/>
    <x v="0"/>
    <x v="27"/>
    <s v="KH 0028"/>
    <x v="22"/>
    <s v="HT0001"/>
    <x v="2"/>
    <s v="Miếng"/>
    <n v="1"/>
    <n v="200000"/>
    <n v="100"/>
    <n v="200000"/>
    <n v="0"/>
  </r>
  <r>
    <s v="26/06/2019"/>
    <s v="26/06/2019"/>
    <x v="0"/>
    <s v="DH15119"/>
    <x v="1"/>
    <x v="0"/>
    <x v="28"/>
    <s v="KH 0029"/>
    <x v="23"/>
    <s v="SP0003"/>
    <x v="3"/>
    <s v="Chai"/>
    <n v="1"/>
    <n v="2500000"/>
    <n v="10"/>
    <n v="250000"/>
    <n v="2250000"/>
  </r>
  <r>
    <s v="26/06/2019"/>
    <s v="26/06/2019"/>
    <x v="0"/>
    <s v="DH15119"/>
    <x v="1"/>
    <x v="0"/>
    <x v="28"/>
    <s v="KH 0029"/>
    <x v="23"/>
    <s v="HT0001"/>
    <x v="2"/>
    <s v="Miếng"/>
    <n v="1"/>
    <n v="200000"/>
    <n v="100"/>
    <n v="200000"/>
    <n v="0"/>
  </r>
  <r>
    <s v="26/06/2019"/>
    <s v="22/06/2019"/>
    <x v="0"/>
    <s v="DH15006"/>
    <x v="1"/>
    <x v="0"/>
    <x v="29"/>
    <s v="KH 0030"/>
    <x v="24"/>
    <s v="SP0001"/>
    <x v="0"/>
    <s v="Chai"/>
    <n v="1"/>
    <n v="3000000"/>
    <n v="10"/>
    <n v="300000"/>
    <n v="2700000"/>
  </r>
  <r>
    <s v="26/06/2019"/>
    <s v="22/06/2019"/>
    <x v="0"/>
    <s v="DH15006"/>
    <x v="1"/>
    <x v="0"/>
    <x v="29"/>
    <s v="KH 0030"/>
    <x v="24"/>
    <s v="HT0001"/>
    <x v="2"/>
    <s v="Miếng"/>
    <n v="1"/>
    <n v="200000"/>
    <n v="100"/>
    <n v="200000"/>
    <n v="0"/>
  </r>
  <r>
    <s v="25/06/2019"/>
    <s v="25/06/2019"/>
    <x v="0"/>
    <s v="DH15118"/>
    <x v="1"/>
    <x v="0"/>
    <x v="30"/>
    <s v="KH 0031"/>
    <x v="7"/>
    <s v="SP0001"/>
    <x v="0"/>
    <s v="Chai"/>
    <n v="1"/>
    <n v="3000000"/>
    <n v="5"/>
    <n v="150000"/>
    <n v="2850000"/>
  </r>
  <r>
    <s v="25/06/2019"/>
    <s v="25/06/2019"/>
    <x v="0"/>
    <s v="DH15118"/>
    <x v="1"/>
    <x v="0"/>
    <x v="30"/>
    <s v="KH 0031"/>
    <x v="7"/>
    <s v="HT0001"/>
    <x v="2"/>
    <s v="Miếng"/>
    <n v="1"/>
    <n v="200000"/>
    <n v="100"/>
    <n v="200000"/>
    <n v="0"/>
  </r>
  <r>
    <s v="25/06/2019"/>
    <s v="25/06/2019"/>
    <x v="0"/>
    <s v="DH15117"/>
    <x v="0"/>
    <x v="0"/>
    <x v="31"/>
    <s v="KH 0032"/>
    <x v="25"/>
    <s v="SP0002"/>
    <x v="1"/>
    <s v="Chai"/>
    <n v="1"/>
    <n v="2000000"/>
    <n v="0"/>
    <n v="0"/>
    <n v="2000000"/>
  </r>
  <r>
    <s v="25/06/2019"/>
    <s v="25/06/2019"/>
    <x v="0"/>
    <s v="DH15117"/>
    <x v="0"/>
    <x v="0"/>
    <x v="31"/>
    <s v="KH 0032"/>
    <x v="25"/>
    <s v="HT0001"/>
    <x v="2"/>
    <s v="Miếng"/>
    <n v="2"/>
    <n v="200000"/>
    <n v="100"/>
    <n v="400000"/>
    <n v="0"/>
  </r>
  <r>
    <s v="25/06/2019"/>
    <s v="25/06/2019"/>
    <x v="0"/>
    <s v="DH15116"/>
    <x v="8"/>
    <x v="0"/>
    <x v="32"/>
    <s v="KH 0033"/>
    <x v="26"/>
    <s v="SP0001"/>
    <x v="0"/>
    <s v="Chai"/>
    <n v="1"/>
    <n v="3000000"/>
    <n v="0"/>
    <n v="0"/>
    <n v="3000000"/>
  </r>
  <r>
    <s v="25/06/2019"/>
    <s v="25/06/2019"/>
    <x v="0"/>
    <s v="DH15116"/>
    <x v="8"/>
    <x v="0"/>
    <x v="32"/>
    <s v="KH 0033"/>
    <x v="26"/>
    <s v="HT0001"/>
    <x v="2"/>
    <s v="Miếng"/>
    <n v="2"/>
    <n v="200000"/>
    <n v="100"/>
    <n v="400000"/>
    <n v="0"/>
  </r>
  <r>
    <s v="25/06/2019"/>
    <s v="25/06/2019"/>
    <x v="0"/>
    <s v="DH15115"/>
    <x v="3"/>
    <x v="0"/>
    <x v="33"/>
    <s v="KH 0034"/>
    <x v="7"/>
    <s v="SP0002"/>
    <x v="1"/>
    <s v="Chai"/>
    <n v="1"/>
    <n v="2000000"/>
    <n v="5"/>
    <n v="100000"/>
    <n v="1900000"/>
  </r>
  <r>
    <s v="25/06/2019"/>
    <s v="25/06/2019"/>
    <x v="0"/>
    <s v="DH15115"/>
    <x v="3"/>
    <x v="0"/>
    <x v="33"/>
    <s v="KH 0034"/>
    <x v="7"/>
    <s v="SP0001"/>
    <x v="0"/>
    <s v="Chai"/>
    <n v="1"/>
    <n v="3000000"/>
    <n v="5"/>
    <n v="150000"/>
    <n v="2850000"/>
  </r>
  <r>
    <s v="25/06/2019"/>
    <s v="25/06/2019"/>
    <x v="0"/>
    <s v="DH15115"/>
    <x v="3"/>
    <x v="0"/>
    <x v="33"/>
    <s v="KH 0034"/>
    <x v="7"/>
    <s v="HT0003"/>
    <x v="7"/>
    <s v="Lọ"/>
    <n v="1"/>
    <n v="300000"/>
    <n v="0"/>
    <n v="0"/>
    <n v="300000"/>
  </r>
  <r>
    <s v="25/06/2019"/>
    <s v="25/06/2019"/>
    <x v="0"/>
    <s v="DH15114"/>
    <x v="9"/>
    <x v="0"/>
    <x v="34"/>
    <s v="KH 0035"/>
    <x v="12"/>
    <s v="SP0003"/>
    <x v="3"/>
    <s v="Chai"/>
    <n v="1"/>
    <n v="2500000"/>
    <n v="0"/>
    <n v="0"/>
    <n v="2500000"/>
  </r>
  <r>
    <s v="25/06/2019"/>
    <s v="25/06/2019"/>
    <x v="0"/>
    <s v="DH15114"/>
    <x v="9"/>
    <x v="0"/>
    <x v="34"/>
    <s v="KH 0035"/>
    <x v="12"/>
    <s v="HT0001"/>
    <x v="2"/>
    <s v="Miếng"/>
    <n v="2"/>
    <n v="200000"/>
    <n v="100"/>
    <n v="400000"/>
    <n v="0"/>
  </r>
  <r>
    <s v="25/06/2019"/>
    <s v="25/06/2019"/>
    <x v="0"/>
    <s v="DH15113"/>
    <x v="10"/>
    <x v="0"/>
    <x v="35"/>
    <s v="KH 0036"/>
    <x v="25"/>
    <s v="SP0004"/>
    <x v="4"/>
    <s v="Chai"/>
    <n v="24"/>
    <n v="3500000"/>
    <n v="23"/>
    <n v="19320000"/>
    <n v="64680000"/>
  </r>
  <r>
    <s v="25/06/2019"/>
    <s v="25/06/2019"/>
    <x v="0"/>
    <s v="DH15113"/>
    <x v="10"/>
    <x v="0"/>
    <x v="35"/>
    <s v="KH 0036"/>
    <x v="25"/>
    <s v="SP0003"/>
    <x v="3"/>
    <s v="Chai"/>
    <n v="12"/>
    <n v="2500000"/>
    <n v="23"/>
    <n v="6900000"/>
    <n v="23100000"/>
  </r>
  <r>
    <s v="25/06/2019"/>
    <s v="25/06/2019"/>
    <x v="0"/>
    <s v="DH15113"/>
    <x v="10"/>
    <x v="0"/>
    <x v="35"/>
    <s v="KH 0036"/>
    <x v="25"/>
    <s v="SP0002"/>
    <x v="1"/>
    <s v="Chai"/>
    <n v="5"/>
    <n v="2000000"/>
    <n v="23"/>
    <n v="2300000"/>
    <n v="7700000"/>
  </r>
  <r>
    <s v="25/06/2019"/>
    <s v="25/06/2019"/>
    <x v="0"/>
    <s v="DH15113"/>
    <x v="10"/>
    <x v="0"/>
    <x v="35"/>
    <s v="KH 0036"/>
    <x v="25"/>
    <s v="SP0001"/>
    <x v="0"/>
    <s v="Chai"/>
    <n v="10"/>
    <n v="3000000"/>
    <n v="23"/>
    <n v="6900000"/>
    <n v="23100000"/>
  </r>
  <r>
    <s v="25/06/2019"/>
    <s v="25/06/2019"/>
    <x v="0"/>
    <s v="DH15113"/>
    <x v="10"/>
    <x v="0"/>
    <x v="35"/>
    <s v="KH 0036"/>
    <x v="25"/>
    <s v="SP0004"/>
    <x v="4"/>
    <s v="Chai"/>
    <n v="4"/>
    <n v="3500000"/>
    <n v="100"/>
    <n v="14000000"/>
    <n v="0"/>
  </r>
  <r>
    <s v="25/06/2019"/>
    <s v="25/06/2019"/>
    <x v="0"/>
    <s v="DH15113"/>
    <x v="10"/>
    <x v="0"/>
    <x v="35"/>
    <s v="KH 0036"/>
    <x v="25"/>
    <s v="SP0003"/>
    <x v="3"/>
    <s v="Chai"/>
    <n v="2"/>
    <n v="2500000"/>
    <n v="100"/>
    <n v="5000000"/>
    <n v="0"/>
  </r>
  <r>
    <s v="25/06/2019"/>
    <s v="25/06/2019"/>
    <x v="0"/>
    <s v="DH15113"/>
    <x v="10"/>
    <x v="0"/>
    <x v="35"/>
    <s v="KH 0036"/>
    <x v="25"/>
    <s v="SP0002"/>
    <x v="1"/>
    <s v="Chai"/>
    <n v="1"/>
    <n v="2000000"/>
    <n v="100"/>
    <n v="2000000"/>
    <n v="0"/>
  </r>
  <r>
    <s v="25/06/2019"/>
    <s v="25/06/2019"/>
    <x v="0"/>
    <s v="DH15113"/>
    <x v="10"/>
    <x v="0"/>
    <x v="35"/>
    <s v="KH 0036"/>
    <x v="25"/>
    <s v="SP0001"/>
    <x v="0"/>
    <s v="Chai"/>
    <n v="2"/>
    <n v="3000000"/>
    <n v="100"/>
    <n v="6000000"/>
    <n v="0"/>
  </r>
  <r>
    <s v="25/06/2019"/>
    <s v="25/06/2019"/>
    <x v="0"/>
    <s v="DH15113"/>
    <x v="10"/>
    <x v="0"/>
    <x v="35"/>
    <s v="KH 0036"/>
    <x v="25"/>
    <s v="HT0004"/>
    <x v="8"/>
    <s v="Hộp"/>
    <n v="3"/>
    <n v="1000000"/>
    <n v="100"/>
    <n v="3000000"/>
    <n v="0"/>
  </r>
  <r>
    <s v="25/06/2019"/>
    <s v="25/06/2019"/>
    <x v="0"/>
    <s v="DH15113"/>
    <x v="10"/>
    <x v="0"/>
    <x v="35"/>
    <s v="KH 0036"/>
    <x v="25"/>
    <s v="SP0006"/>
    <x v="9"/>
    <s v="Chai"/>
    <n v="1"/>
    <n v="800000"/>
    <n v="100"/>
    <n v="800000"/>
    <n v="0"/>
  </r>
  <r>
    <s v="25/06/2019"/>
    <s v="25/06/2019"/>
    <x v="0"/>
    <s v="DH15113"/>
    <x v="10"/>
    <x v="0"/>
    <x v="35"/>
    <s v="KH 0036"/>
    <x v="25"/>
    <s v="SP0007"/>
    <x v="10"/>
    <s v="Chai"/>
    <n v="1"/>
    <n v="800000"/>
    <n v="100"/>
    <n v="800000"/>
    <n v="0"/>
  </r>
  <r>
    <s v="25/06/2019"/>
    <s v="25/06/2019"/>
    <x v="0"/>
    <s v="DH15112"/>
    <x v="1"/>
    <x v="0"/>
    <x v="36"/>
    <s v="KH 0037"/>
    <x v="27"/>
    <s v="SP0001"/>
    <x v="0"/>
    <s v="Chai"/>
    <n v="1"/>
    <n v="3000000"/>
    <n v="10"/>
    <n v="300000"/>
    <n v="2700000"/>
  </r>
  <r>
    <s v="25/06/2019"/>
    <s v="25/06/2019"/>
    <x v="0"/>
    <s v="DH15112"/>
    <x v="1"/>
    <x v="0"/>
    <x v="36"/>
    <s v="KH 0037"/>
    <x v="27"/>
    <s v="HT0001"/>
    <x v="2"/>
    <s v="Miếng"/>
    <n v="1"/>
    <n v="200000"/>
    <n v="100"/>
    <n v="200000"/>
    <n v="0"/>
  </r>
  <r>
    <s v="25/06/2019"/>
    <s v="25/06/2019"/>
    <x v="0"/>
    <s v="DH15111"/>
    <x v="1"/>
    <x v="0"/>
    <x v="37"/>
    <s v="KH 0038"/>
    <x v="26"/>
    <s v="SP0002"/>
    <x v="1"/>
    <s v="Chai"/>
    <n v="1"/>
    <n v="2000000"/>
    <n v="0"/>
    <n v="0"/>
    <n v="2000000"/>
  </r>
  <r>
    <s v="25/06/2019"/>
    <s v="25/06/2019"/>
    <x v="0"/>
    <s v="DH15111"/>
    <x v="1"/>
    <x v="0"/>
    <x v="37"/>
    <s v="KH 0038"/>
    <x v="26"/>
    <s v="SP0001"/>
    <x v="0"/>
    <s v="Chai"/>
    <n v="1"/>
    <n v="3000000"/>
    <n v="0"/>
    <n v="0"/>
    <n v="3000000"/>
  </r>
  <r>
    <s v="25/06/2019"/>
    <s v="25/06/2019"/>
    <x v="0"/>
    <s v="DH15111"/>
    <x v="1"/>
    <x v="0"/>
    <x v="37"/>
    <s v="KH 0038"/>
    <x v="26"/>
    <s v="SP0003"/>
    <x v="3"/>
    <s v="Chai"/>
    <n v="1"/>
    <n v="2500000"/>
    <n v="0"/>
    <n v="0"/>
    <n v="2500000"/>
  </r>
  <r>
    <s v="25/06/2019"/>
    <s v="25/06/2019"/>
    <x v="0"/>
    <s v="DH15111"/>
    <x v="1"/>
    <x v="0"/>
    <x v="37"/>
    <s v="KH 0038"/>
    <x v="26"/>
    <s v="HT0001"/>
    <x v="2"/>
    <s v="Miếng"/>
    <n v="1"/>
    <n v="200000"/>
    <n v="100"/>
    <n v="200000"/>
    <n v="0"/>
  </r>
  <r>
    <s v="25/06/2019"/>
    <s v="25/06/2019"/>
    <x v="0"/>
    <s v="DH15111"/>
    <x v="1"/>
    <x v="0"/>
    <x v="37"/>
    <s v="KH 0038"/>
    <x v="26"/>
    <s v="HT0002"/>
    <x v="6"/>
    <s v="Chiếc"/>
    <n v="1"/>
    <n v="500000"/>
    <n v="0"/>
    <n v="0"/>
    <n v="500000"/>
  </r>
  <r>
    <s v="25/06/2019"/>
    <s v="25/06/2019"/>
    <x v="0"/>
    <s v="DH15110"/>
    <x v="11"/>
    <x v="0"/>
    <x v="38"/>
    <s v="KH 0039"/>
    <x v="28"/>
    <s v="SP0004"/>
    <x v="4"/>
    <s v="Chai"/>
    <n v="12"/>
    <n v="3500000"/>
    <n v="23"/>
    <n v="9660000"/>
    <n v="32340000"/>
  </r>
  <r>
    <s v="25/06/2019"/>
    <s v="25/06/2019"/>
    <x v="0"/>
    <s v="DH15110"/>
    <x v="11"/>
    <x v="0"/>
    <x v="38"/>
    <s v="KH 0039"/>
    <x v="28"/>
    <s v="SP0001"/>
    <x v="0"/>
    <s v="Chai"/>
    <n v="45"/>
    <n v="3000000"/>
    <n v="23"/>
    <n v="31050000"/>
    <n v="103950000"/>
  </r>
  <r>
    <s v="25/06/2019"/>
    <s v="25/06/2019"/>
    <x v="0"/>
    <s v="DH15110"/>
    <x v="11"/>
    <x v="0"/>
    <x v="38"/>
    <s v="KH 0039"/>
    <x v="28"/>
    <s v="SP0004"/>
    <x v="4"/>
    <s v="Chai"/>
    <n v="2"/>
    <n v="3500000"/>
    <n v="100"/>
    <n v="7000000"/>
    <n v="0"/>
  </r>
  <r>
    <s v="25/06/2019"/>
    <s v="25/06/2019"/>
    <x v="0"/>
    <s v="DH15110"/>
    <x v="11"/>
    <x v="0"/>
    <x v="38"/>
    <s v="KH 0039"/>
    <x v="28"/>
    <s v="SP0001"/>
    <x v="0"/>
    <s v="Chai"/>
    <n v="9"/>
    <n v="3000000"/>
    <n v="100"/>
    <n v="27000000"/>
    <n v="0"/>
  </r>
  <r>
    <s v="25/06/2019"/>
    <s v="25/06/2019"/>
    <x v="0"/>
    <s v="DH15110"/>
    <x v="11"/>
    <x v="0"/>
    <x v="38"/>
    <s v="KH 0039"/>
    <x v="28"/>
    <s v="HT0002"/>
    <x v="6"/>
    <s v="Chiếc"/>
    <n v="2"/>
    <n v="500000"/>
    <n v="0"/>
    <n v="0"/>
    <n v="1000000"/>
  </r>
  <r>
    <s v="25/06/2019"/>
    <s v="25/06/2019"/>
    <x v="0"/>
    <s v="DH15108"/>
    <x v="8"/>
    <x v="0"/>
    <x v="39"/>
    <s v="KH 0040"/>
    <x v="27"/>
    <s v="SP0004"/>
    <x v="4"/>
    <s v="Chai"/>
    <n v="1"/>
    <n v="3500000"/>
    <n v="0"/>
    <n v="0"/>
    <n v="3500000"/>
  </r>
  <r>
    <s v="25/06/2019"/>
    <s v="25/06/2019"/>
    <x v="0"/>
    <s v="DH15108"/>
    <x v="8"/>
    <x v="0"/>
    <x v="39"/>
    <s v="KH 0040"/>
    <x v="27"/>
    <s v="SP0003"/>
    <x v="3"/>
    <s v="Chai"/>
    <n v="1"/>
    <n v="2500000"/>
    <n v="0"/>
    <n v="0"/>
    <n v="2500000"/>
  </r>
  <r>
    <s v="25/06/2019"/>
    <s v="25/06/2019"/>
    <x v="0"/>
    <s v="DH15108"/>
    <x v="8"/>
    <x v="0"/>
    <x v="39"/>
    <s v="KH 0040"/>
    <x v="27"/>
    <s v="HT0003"/>
    <x v="7"/>
    <s v="Lọ"/>
    <n v="1"/>
    <n v="300000"/>
    <n v="0"/>
    <n v="0"/>
    <n v="300000"/>
  </r>
  <r>
    <s v="25/06/2019"/>
    <s v="25/06/2019"/>
    <x v="0"/>
    <s v="DH15108"/>
    <x v="8"/>
    <x v="0"/>
    <x v="39"/>
    <s v="KH 0040"/>
    <x v="27"/>
    <s v="HT0001"/>
    <x v="2"/>
    <s v="Miếng"/>
    <n v="2"/>
    <n v="200000"/>
    <n v="100"/>
    <n v="400000"/>
    <n v="0"/>
  </r>
  <r>
    <s v="25/06/2019"/>
    <s v="25/06/2019"/>
    <x v="0"/>
    <s v="DH15107"/>
    <x v="1"/>
    <x v="0"/>
    <x v="40"/>
    <s v="KH 0041"/>
    <x v="23"/>
    <s v="SP0004"/>
    <x v="4"/>
    <s v="Chai"/>
    <n v="1"/>
    <n v="3500000"/>
    <n v="20"/>
    <n v="700000"/>
    <n v="2800000"/>
  </r>
  <r>
    <s v="25/06/2019"/>
    <s v="25/06/2019"/>
    <x v="0"/>
    <s v="DH15107"/>
    <x v="1"/>
    <x v="0"/>
    <x v="40"/>
    <s v="KH 0041"/>
    <x v="23"/>
    <s v="SP0004"/>
    <x v="4"/>
    <s v="Chai"/>
    <n v="1"/>
    <n v="3500000"/>
    <n v="10"/>
    <n v="350000"/>
    <n v="3150000"/>
  </r>
  <r>
    <s v="25/06/2019"/>
    <s v="25/06/2019"/>
    <x v="0"/>
    <s v="DH15107"/>
    <x v="1"/>
    <x v="0"/>
    <x v="40"/>
    <s v="KH 0041"/>
    <x v="23"/>
    <s v="HT0001"/>
    <x v="2"/>
    <s v="Miếng"/>
    <n v="1"/>
    <n v="200000"/>
    <n v="100"/>
    <n v="200000"/>
    <n v="0"/>
  </r>
  <r>
    <s v="25/06/2019"/>
    <s v="25/06/2019"/>
    <x v="0"/>
    <s v="DH15106"/>
    <x v="5"/>
    <x v="0"/>
    <x v="41"/>
    <s v="KH 0042"/>
    <x v="0"/>
    <s v="SP0001"/>
    <x v="0"/>
    <s v="Chai"/>
    <n v="1"/>
    <n v="3000000"/>
    <n v="5"/>
    <n v="150000"/>
    <n v="2850000"/>
  </r>
  <r>
    <s v="25/06/2019"/>
    <s v="25/06/2019"/>
    <x v="0"/>
    <s v="DH15105"/>
    <x v="6"/>
    <x v="0"/>
    <x v="42"/>
    <s v="KH 0043"/>
    <x v="29"/>
    <s v="SP0003"/>
    <x v="3"/>
    <s v="Chai"/>
    <n v="15"/>
    <n v="2500000"/>
    <n v="25"/>
    <n v="9375000"/>
    <n v="28125000"/>
  </r>
  <r>
    <s v="25/06/2019"/>
    <s v="25/06/2019"/>
    <x v="0"/>
    <s v="DH15105"/>
    <x v="6"/>
    <x v="0"/>
    <x v="42"/>
    <s v="KH 0043"/>
    <x v="29"/>
    <s v="SP0004"/>
    <x v="4"/>
    <s v="Chai"/>
    <n v="15"/>
    <n v="3500000"/>
    <n v="25"/>
    <n v="13125000"/>
    <n v="39375000"/>
  </r>
  <r>
    <s v="25/06/2019"/>
    <s v="25/06/2019"/>
    <x v="0"/>
    <s v="DH15105"/>
    <x v="6"/>
    <x v="0"/>
    <x v="42"/>
    <s v="KH 0043"/>
    <x v="29"/>
    <s v="SP0002"/>
    <x v="1"/>
    <s v="Chai"/>
    <n v="3"/>
    <n v="2000000"/>
    <n v="25"/>
    <n v="1500000"/>
    <n v="4500000"/>
  </r>
  <r>
    <s v="25/06/2019"/>
    <s v="25/06/2019"/>
    <x v="0"/>
    <s v="DH15105"/>
    <x v="6"/>
    <x v="0"/>
    <x v="42"/>
    <s v="KH 0043"/>
    <x v="29"/>
    <s v="SP0001"/>
    <x v="0"/>
    <s v="Chai"/>
    <n v="3"/>
    <n v="3000000"/>
    <n v="25"/>
    <n v="2250000"/>
    <n v="6750000"/>
  </r>
  <r>
    <s v="25/06/2019"/>
    <s v="25/06/2019"/>
    <x v="0"/>
    <s v="DH15105"/>
    <x v="6"/>
    <x v="0"/>
    <x v="42"/>
    <s v="KH 0043"/>
    <x v="29"/>
    <s v="SP0003"/>
    <x v="3"/>
    <s v="Chai"/>
    <n v="4"/>
    <n v="2500000"/>
    <n v="100"/>
    <n v="10000000"/>
    <n v="0"/>
  </r>
  <r>
    <s v="25/06/2019"/>
    <s v="25/06/2019"/>
    <x v="0"/>
    <s v="DH15105"/>
    <x v="6"/>
    <x v="0"/>
    <x v="42"/>
    <s v="KH 0043"/>
    <x v="29"/>
    <s v="SP0002"/>
    <x v="1"/>
    <s v="Chai"/>
    <n v="2"/>
    <n v="2000000"/>
    <n v="100"/>
    <n v="4000000"/>
    <n v="0"/>
  </r>
  <r>
    <s v="25/06/2019"/>
    <s v="25/06/2019"/>
    <x v="0"/>
    <s v="DH15105"/>
    <x v="6"/>
    <x v="0"/>
    <x v="42"/>
    <s v="KH 0043"/>
    <x v="29"/>
    <s v="SP0006"/>
    <x v="9"/>
    <s v="Chai"/>
    <n v="1"/>
    <n v="800000"/>
    <n v="100"/>
    <n v="800000"/>
    <n v="0"/>
  </r>
  <r>
    <s v="25/06/2019"/>
    <s v="25/06/2019"/>
    <x v="0"/>
    <s v="DH15105"/>
    <x v="6"/>
    <x v="0"/>
    <x v="42"/>
    <s v="KH 0043"/>
    <x v="29"/>
    <s v="SP0007"/>
    <x v="10"/>
    <s v="Chai"/>
    <n v="1"/>
    <n v="800000"/>
    <n v="100"/>
    <n v="800000"/>
    <n v="0"/>
  </r>
  <r>
    <s v="25/06/2019"/>
    <s v="25/06/2019"/>
    <x v="0"/>
    <s v="DH15105"/>
    <x v="6"/>
    <x v="0"/>
    <x v="42"/>
    <s v="KH 0043"/>
    <x v="29"/>
    <s v="SP0003"/>
    <x v="3"/>
    <s v="Chai"/>
    <n v="1"/>
    <n v="2500000"/>
    <n v="100"/>
    <n v="2500000"/>
    <n v="0"/>
  </r>
  <r>
    <s v="25/06/2019"/>
    <s v="25/06/2019"/>
    <x v="0"/>
    <s v="DH15104"/>
    <x v="2"/>
    <x v="0"/>
    <x v="43"/>
    <s v="KH 0044"/>
    <x v="30"/>
    <s v="SP0001"/>
    <x v="0"/>
    <s v="Chai"/>
    <n v="1"/>
    <n v="3000000"/>
    <n v="0"/>
    <n v="0"/>
    <n v="3000000"/>
  </r>
  <r>
    <s v="25/06/2019"/>
    <s v="25/06/2019"/>
    <x v="0"/>
    <s v="DH15104"/>
    <x v="2"/>
    <x v="0"/>
    <x v="43"/>
    <s v="KH 0044"/>
    <x v="30"/>
    <s v="HT0001"/>
    <x v="2"/>
    <s v="Miếng"/>
    <n v="2"/>
    <n v="200000"/>
    <n v="100"/>
    <n v="400000"/>
    <n v="0"/>
  </r>
  <r>
    <s v="25/06/2019"/>
    <s v="25/06/2019"/>
    <x v="0"/>
    <s v="DH15103"/>
    <x v="5"/>
    <x v="0"/>
    <x v="44"/>
    <s v="KH 0045"/>
    <x v="17"/>
    <s v="SP0001"/>
    <x v="0"/>
    <s v="Chai"/>
    <n v="1"/>
    <n v="3000000"/>
    <n v="5"/>
    <n v="150000"/>
    <n v="2850000"/>
  </r>
  <r>
    <s v="25/06/2019"/>
    <s v="25/06/2019"/>
    <x v="0"/>
    <s v="DH15102"/>
    <x v="1"/>
    <x v="0"/>
    <x v="45"/>
    <s v="KH 0046"/>
    <x v="31"/>
    <s v="SP0004"/>
    <x v="4"/>
    <s v="Chai"/>
    <n v="1"/>
    <n v="3500000"/>
    <n v="20"/>
    <n v="700000"/>
    <n v="2800000"/>
  </r>
  <r>
    <s v="25/06/2019"/>
    <s v="25/06/2019"/>
    <x v="0"/>
    <s v="DH15102"/>
    <x v="1"/>
    <x v="0"/>
    <x v="45"/>
    <s v="KH 0046"/>
    <x v="31"/>
    <s v="HT0001"/>
    <x v="2"/>
    <s v="Miếng"/>
    <n v="1"/>
    <n v="200000"/>
    <n v="100"/>
    <n v="200000"/>
    <n v="0"/>
  </r>
  <r>
    <s v="25/06/2019"/>
    <s v="25/06/2019"/>
    <x v="0"/>
    <s v="DH15101"/>
    <x v="9"/>
    <x v="0"/>
    <x v="46"/>
    <s v="KH 0047"/>
    <x v="32"/>
    <s v="SP0002"/>
    <x v="1"/>
    <s v="Chai"/>
    <n v="1"/>
    <n v="2000000"/>
    <n v="0"/>
    <n v="0"/>
    <n v="2000000"/>
  </r>
  <r>
    <s v="25/06/2019"/>
    <s v="25/06/2019"/>
    <x v="0"/>
    <s v="DH15101"/>
    <x v="9"/>
    <x v="0"/>
    <x v="46"/>
    <s v="KH 0047"/>
    <x v="32"/>
    <s v="SP0002"/>
    <x v="1"/>
    <s v="Chai"/>
    <n v="1"/>
    <n v="2000000"/>
    <n v="0"/>
    <n v="0"/>
    <n v="2000000"/>
  </r>
  <r>
    <s v="25/06/2019"/>
    <s v="25/06/2019"/>
    <x v="0"/>
    <s v="DH15101"/>
    <x v="9"/>
    <x v="0"/>
    <x v="46"/>
    <s v="KH 0047"/>
    <x v="32"/>
    <s v="HT0003"/>
    <x v="7"/>
    <s v="Lọ"/>
    <n v="1"/>
    <n v="300000"/>
    <n v="0"/>
    <n v="0"/>
    <n v="300000"/>
  </r>
  <r>
    <s v="25/06/2019"/>
    <s v="25/06/2019"/>
    <x v="0"/>
    <s v="DH15101"/>
    <x v="9"/>
    <x v="0"/>
    <x v="46"/>
    <s v="KH 0047"/>
    <x v="32"/>
    <s v="HT0001"/>
    <x v="2"/>
    <s v="Miếng"/>
    <n v="1"/>
    <n v="200000"/>
    <n v="100"/>
    <n v="200000"/>
    <n v="0"/>
  </r>
  <r>
    <s v="25/06/2019"/>
    <s v="25/06/2019"/>
    <x v="0"/>
    <s v="DH15100"/>
    <x v="5"/>
    <x v="0"/>
    <x v="47"/>
    <s v="KH 0048"/>
    <x v="19"/>
    <s v="SP0001"/>
    <x v="0"/>
    <s v="Chai"/>
    <n v="1"/>
    <n v="3000000"/>
    <n v="5"/>
    <n v="150000"/>
    <n v="2850000"/>
  </r>
  <r>
    <s v="25/06/2019"/>
    <s v="25/06/2019"/>
    <x v="0"/>
    <s v="DH15099"/>
    <x v="5"/>
    <x v="0"/>
    <x v="48"/>
    <s v="KH 0049"/>
    <x v="30"/>
    <s v="SP0001"/>
    <x v="0"/>
    <s v="Chai"/>
    <n v="1"/>
    <n v="3000000"/>
    <n v="5"/>
    <n v="150000"/>
    <n v="2850000"/>
  </r>
  <r>
    <s v="25/06/2019"/>
    <s v="25/06/2019"/>
    <x v="0"/>
    <s v="DH15098"/>
    <x v="5"/>
    <x v="0"/>
    <x v="49"/>
    <s v="KH 0050"/>
    <x v="1"/>
    <s v="SP0001"/>
    <x v="0"/>
    <s v="Chai"/>
    <n v="2"/>
    <n v="3000000"/>
    <n v="0"/>
    <n v="0"/>
    <n v="6000000"/>
  </r>
  <r>
    <s v="25/06/2019"/>
    <s v="25/06/2019"/>
    <x v="0"/>
    <s v="DH15098"/>
    <x v="5"/>
    <x v="0"/>
    <x v="49"/>
    <s v="KH 0050"/>
    <x v="1"/>
    <s v="SP0002"/>
    <x v="1"/>
    <s v="Chai"/>
    <n v="1"/>
    <n v="2000000"/>
    <n v="0"/>
    <n v="0"/>
    <n v="2000000"/>
  </r>
  <r>
    <s v="25/06/2019"/>
    <s v="25/06/2019"/>
    <x v="0"/>
    <s v="DH15098"/>
    <x v="5"/>
    <x v="0"/>
    <x v="49"/>
    <s v="KH 0050"/>
    <x v="1"/>
    <s v="HT0002"/>
    <x v="6"/>
    <s v="Chiếc"/>
    <n v="1"/>
    <n v="500000"/>
    <n v="0"/>
    <n v="0"/>
    <n v="500000"/>
  </r>
  <r>
    <s v="25/06/2019"/>
    <s v="25/06/2019"/>
    <x v="0"/>
    <s v="DH15098"/>
    <x v="5"/>
    <x v="0"/>
    <x v="49"/>
    <s v="KH 0050"/>
    <x v="1"/>
    <s v="HT0001"/>
    <x v="2"/>
    <s v="Miếng"/>
    <n v="1"/>
    <n v="200000"/>
    <n v="100"/>
    <n v="200000"/>
    <n v="0"/>
  </r>
  <r>
    <s v="25/06/2019"/>
    <s v="25/06/2019"/>
    <x v="0"/>
    <s v="DH15097"/>
    <x v="1"/>
    <x v="0"/>
    <x v="50"/>
    <s v="KH 0051"/>
    <x v="33"/>
    <s v="SP0002"/>
    <x v="1"/>
    <s v="Chai"/>
    <n v="1"/>
    <n v="2000000"/>
    <n v="10"/>
    <n v="200000"/>
    <n v="1800000"/>
  </r>
  <r>
    <s v="25/06/2019"/>
    <s v="25/06/2019"/>
    <x v="0"/>
    <s v="DH15097"/>
    <x v="1"/>
    <x v="0"/>
    <x v="50"/>
    <s v="KH 0051"/>
    <x v="33"/>
    <s v="HT0001"/>
    <x v="2"/>
    <s v="Miếng"/>
    <n v="1"/>
    <n v="200000"/>
    <n v="100"/>
    <n v="200000"/>
    <n v="0"/>
  </r>
  <r>
    <s v="25/06/2019"/>
    <s v="25/06/2019"/>
    <x v="0"/>
    <s v="DH15096"/>
    <x v="1"/>
    <x v="0"/>
    <x v="51"/>
    <s v="KH 0052"/>
    <x v="26"/>
    <s v="SP0002"/>
    <x v="1"/>
    <s v="Chai"/>
    <n v="1"/>
    <n v="2000000"/>
    <n v="5"/>
    <n v="100000"/>
    <n v="1900000"/>
  </r>
  <r>
    <s v="25/06/2019"/>
    <s v="25/06/2019"/>
    <x v="0"/>
    <s v="DH15096"/>
    <x v="1"/>
    <x v="0"/>
    <x v="51"/>
    <s v="KH 0052"/>
    <x v="26"/>
    <s v="SP0002"/>
    <x v="1"/>
    <s v="Chai"/>
    <n v="1"/>
    <n v="2000000"/>
    <n v="10"/>
    <n v="200000"/>
    <n v="1800000"/>
  </r>
  <r>
    <s v="25/06/2019"/>
    <s v="25/06/2019"/>
    <x v="0"/>
    <s v="DH15096"/>
    <x v="1"/>
    <x v="0"/>
    <x v="51"/>
    <s v="KH 0052"/>
    <x v="26"/>
    <s v="HT0001"/>
    <x v="2"/>
    <s v="Miếng"/>
    <n v="1"/>
    <n v="200000"/>
    <n v="100"/>
    <n v="200000"/>
    <n v="0"/>
  </r>
  <r>
    <s v="25/06/2019"/>
    <s v="25/06/2019"/>
    <x v="0"/>
    <s v="DH15095"/>
    <x v="0"/>
    <x v="0"/>
    <x v="52"/>
    <s v="KH 0053"/>
    <x v="11"/>
    <s v="SP0001"/>
    <x v="0"/>
    <s v="Chai"/>
    <n v="4"/>
    <n v="3000000"/>
    <n v="10"/>
    <n v="1200000"/>
    <n v="10800000"/>
  </r>
  <r>
    <s v="25/06/2019"/>
    <s v="25/06/2019"/>
    <x v="0"/>
    <s v="DH15095"/>
    <x v="0"/>
    <x v="0"/>
    <x v="52"/>
    <s v="KH 0053"/>
    <x v="11"/>
    <s v="HT0002"/>
    <x v="6"/>
    <s v="Chiếc"/>
    <n v="1"/>
    <n v="500000"/>
    <n v="0"/>
    <n v="0"/>
    <n v="500000"/>
  </r>
  <r>
    <s v="25/06/2019"/>
    <s v="25/06/2019"/>
    <x v="0"/>
    <s v="DH15094"/>
    <x v="7"/>
    <x v="0"/>
    <x v="53"/>
    <s v="KH 0054"/>
    <x v="34"/>
    <s v="SP0002"/>
    <x v="1"/>
    <s v="Chai"/>
    <n v="1"/>
    <n v="2000000"/>
    <n v="5"/>
    <n v="100000"/>
    <n v="1900000"/>
  </r>
  <r>
    <s v="25/06/2019"/>
    <s v="25/06/2019"/>
    <x v="0"/>
    <s v="DH15094"/>
    <x v="7"/>
    <x v="0"/>
    <x v="53"/>
    <s v="KH 0054"/>
    <x v="34"/>
    <s v="HT0001"/>
    <x v="2"/>
    <s v="Miếng"/>
    <n v="1"/>
    <n v="200000"/>
    <n v="100"/>
    <n v="200000"/>
    <n v="0"/>
  </r>
  <r>
    <s v="25/06/2019"/>
    <s v="25/06/2019"/>
    <x v="0"/>
    <s v="DH15093"/>
    <x v="12"/>
    <x v="0"/>
    <x v="54"/>
    <s v="KH 0055"/>
    <x v="7"/>
    <s v="SP0006"/>
    <x v="9"/>
    <s v="Chai"/>
    <n v="50"/>
    <n v="800000"/>
    <n v="25"/>
    <n v="10000000"/>
    <n v="30000000"/>
  </r>
  <r>
    <s v="25/06/2019"/>
    <s v="25/06/2019"/>
    <x v="0"/>
    <s v="DH15093"/>
    <x v="12"/>
    <x v="0"/>
    <x v="54"/>
    <s v="KH 0055"/>
    <x v="7"/>
    <s v="SP0007"/>
    <x v="10"/>
    <s v="Chai"/>
    <n v="50"/>
    <n v="800000"/>
    <n v="25"/>
    <n v="10000000"/>
    <n v="30000000"/>
  </r>
  <r>
    <s v="25/06/2019"/>
    <s v="25/06/2019"/>
    <x v="0"/>
    <s v="DH15093"/>
    <x v="12"/>
    <x v="0"/>
    <x v="54"/>
    <s v="KH 0055"/>
    <x v="7"/>
    <s v="SP0006"/>
    <x v="9"/>
    <s v="Chai"/>
    <n v="10"/>
    <n v="800000"/>
    <n v="100"/>
    <n v="8000000"/>
    <n v="0"/>
  </r>
  <r>
    <s v="25/06/2019"/>
    <s v="25/06/2019"/>
    <x v="0"/>
    <s v="DH15093"/>
    <x v="12"/>
    <x v="0"/>
    <x v="54"/>
    <s v="KH 0055"/>
    <x v="7"/>
    <s v="SP0007"/>
    <x v="10"/>
    <s v="Chai"/>
    <n v="10"/>
    <n v="800000"/>
    <n v="100"/>
    <n v="8000000"/>
    <n v="0"/>
  </r>
  <r>
    <s v="25/06/2019"/>
    <s v="25/06/2019"/>
    <x v="0"/>
    <s v="DH15092"/>
    <x v="7"/>
    <x v="0"/>
    <x v="55"/>
    <s v="KH 0056"/>
    <x v="35"/>
    <s v="SP0001"/>
    <x v="0"/>
    <s v="Chai"/>
    <n v="1"/>
    <n v="3000000"/>
    <n v="20"/>
    <n v="600000"/>
    <n v="2400000"/>
  </r>
  <r>
    <s v="25/06/2019"/>
    <s v="25/06/2019"/>
    <x v="0"/>
    <s v="DH15092"/>
    <x v="7"/>
    <x v="0"/>
    <x v="55"/>
    <s v="KH 0056"/>
    <x v="35"/>
    <s v="SP0001"/>
    <x v="0"/>
    <s v="Chai"/>
    <n v="2"/>
    <n v="3000000"/>
    <n v="10"/>
    <n v="600000"/>
    <n v="5400000"/>
  </r>
  <r>
    <s v="25/06/2019"/>
    <s v="25/06/2019"/>
    <x v="0"/>
    <s v="DH15092"/>
    <x v="7"/>
    <x v="0"/>
    <x v="55"/>
    <s v="KH 0056"/>
    <x v="35"/>
    <s v="HT0001"/>
    <x v="2"/>
    <s v="Miếng"/>
    <n v="1"/>
    <n v="200000"/>
    <n v="100"/>
    <n v="200000"/>
    <n v="0"/>
  </r>
  <r>
    <s v="25/06/2019"/>
    <s v="25/06/2019"/>
    <x v="0"/>
    <s v="DH15091"/>
    <x v="0"/>
    <x v="0"/>
    <x v="56"/>
    <s v="KH 0057"/>
    <x v="14"/>
    <s v="SP0002"/>
    <x v="1"/>
    <s v="Chai"/>
    <n v="1"/>
    <n v="2000000"/>
    <n v="0"/>
    <n v="0"/>
    <n v="2000000"/>
  </r>
  <r>
    <s v="25/06/2019"/>
    <s v="25/06/2019"/>
    <x v="0"/>
    <s v="DH15091"/>
    <x v="0"/>
    <x v="0"/>
    <x v="56"/>
    <s v="KH 0057"/>
    <x v="14"/>
    <s v="SP0004"/>
    <x v="4"/>
    <s v="Chai"/>
    <n v="1"/>
    <n v="3500000"/>
    <n v="20"/>
    <n v="700000"/>
    <n v="2800000"/>
  </r>
  <r>
    <s v="25/06/2019"/>
    <s v="25/06/2019"/>
    <x v="0"/>
    <s v="DH15091"/>
    <x v="0"/>
    <x v="0"/>
    <x v="56"/>
    <s v="KH 0057"/>
    <x v="14"/>
    <s v="SP0001"/>
    <x v="0"/>
    <s v="Chai"/>
    <n v="1"/>
    <n v="3000000"/>
    <n v="10"/>
    <n v="300000"/>
    <n v="2700000"/>
  </r>
  <r>
    <s v="25/06/2019"/>
    <s v="25/06/2019"/>
    <x v="0"/>
    <s v="DH15091"/>
    <x v="0"/>
    <x v="0"/>
    <x v="56"/>
    <s v="KH 0057"/>
    <x v="14"/>
    <s v="HT0001"/>
    <x v="2"/>
    <s v="Miếng"/>
    <n v="2"/>
    <n v="200000"/>
    <n v="100"/>
    <n v="400000"/>
    <n v="0"/>
  </r>
  <r>
    <s v="25/06/2019"/>
    <s v="25/06/2019"/>
    <x v="0"/>
    <s v="DH15090"/>
    <x v="1"/>
    <x v="0"/>
    <x v="57"/>
    <s v="KH 0058"/>
    <x v="7"/>
    <s v="SP0004"/>
    <x v="4"/>
    <s v="Chai"/>
    <n v="1"/>
    <n v="3500000"/>
    <n v="10"/>
    <n v="350000"/>
    <n v="3150000"/>
  </r>
  <r>
    <s v="25/06/2019"/>
    <s v="25/06/2019"/>
    <x v="0"/>
    <s v="DH15090"/>
    <x v="1"/>
    <x v="0"/>
    <x v="57"/>
    <s v="KH 0058"/>
    <x v="7"/>
    <s v="HT0001"/>
    <x v="2"/>
    <s v="Miếng"/>
    <n v="1"/>
    <n v="200000"/>
    <n v="100"/>
    <n v="200000"/>
    <n v="0"/>
  </r>
  <r>
    <s v="25/06/2019"/>
    <s v="25/06/2019"/>
    <x v="0"/>
    <s v="DH15089"/>
    <x v="1"/>
    <x v="0"/>
    <x v="58"/>
    <s v="KH 0059"/>
    <x v="36"/>
    <s v="SP0004"/>
    <x v="4"/>
    <s v="Chai"/>
    <n v="12"/>
    <n v="3500000"/>
    <n v="20"/>
    <n v="8400000"/>
    <n v="33600000"/>
  </r>
  <r>
    <s v="25/06/2019"/>
    <s v="25/06/2019"/>
    <x v="0"/>
    <s v="DH15089"/>
    <x v="1"/>
    <x v="0"/>
    <x v="58"/>
    <s v="KH 0059"/>
    <x v="36"/>
    <s v="SP0004"/>
    <x v="4"/>
    <s v="Chai"/>
    <n v="2"/>
    <n v="3500000"/>
    <n v="100"/>
    <n v="7000000"/>
    <n v="0"/>
  </r>
  <r>
    <s v="25/06/2019"/>
    <s v="25/06/2019"/>
    <x v="0"/>
    <s v="DH15088"/>
    <x v="5"/>
    <x v="0"/>
    <x v="59"/>
    <s v="KH 0060"/>
    <x v="37"/>
    <s v="SP0001"/>
    <x v="0"/>
    <s v="Chai"/>
    <n v="2"/>
    <n v="3000000"/>
    <n v="5"/>
    <n v="300000"/>
    <n v="5700000"/>
  </r>
  <r>
    <s v="25/06/2019"/>
    <s v="25/06/2019"/>
    <x v="0"/>
    <s v="DH15088"/>
    <x v="5"/>
    <x v="0"/>
    <x v="59"/>
    <s v="KH 0060"/>
    <x v="37"/>
    <s v="HT0001"/>
    <x v="2"/>
    <s v="Miếng"/>
    <n v="1"/>
    <n v="200000"/>
    <n v="100"/>
    <n v="200000"/>
    <n v="0"/>
  </r>
  <r>
    <s v="25/06/2019"/>
    <s v="25/06/2019"/>
    <x v="0"/>
    <s v="DH15088"/>
    <x v="5"/>
    <x v="0"/>
    <x v="59"/>
    <s v="KH 0060"/>
    <x v="37"/>
    <s v="HT0003"/>
    <x v="7"/>
    <s v="Lọ"/>
    <n v="1"/>
    <n v="300000"/>
    <n v="0"/>
    <n v="0"/>
    <n v="300000"/>
  </r>
  <r>
    <s v="25/06/2019"/>
    <s v="25/06/2019"/>
    <x v="0"/>
    <s v="DH15087"/>
    <x v="7"/>
    <x v="0"/>
    <x v="60"/>
    <s v="KH 0061"/>
    <x v="23"/>
    <s v="SP0002"/>
    <x v="1"/>
    <s v="Chai"/>
    <n v="1"/>
    <n v="2000000"/>
    <n v="10"/>
    <n v="200000"/>
    <n v="1800000"/>
  </r>
  <r>
    <s v="25/06/2019"/>
    <s v="25/06/2019"/>
    <x v="0"/>
    <s v="DH15087"/>
    <x v="7"/>
    <x v="0"/>
    <x v="60"/>
    <s v="KH 0061"/>
    <x v="23"/>
    <s v="SP0001"/>
    <x v="0"/>
    <s v="Chai"/>
    <n v="1"/>
    <n v="3000000"/>
    <n v="20"/>
    <n v="600000"/>
    <n v="2400000"/>
  </r>
  <r>
    <s v="25/06/2019"/>
    <s v="25/06/2019"/>
    <x v="0"/>
    <s v="DH15087"/>
    <x v="7"/>
    <x v="0"/>
    <x v="60"/>
    <s v="KH 0061"/>
    <x v="23"/>
    <s v="HT0001"/>
    <x v="2"/>
    <s v="Miếng"/>
    <n v="2"/>
    <n v="200000"/>
    <n v="100"/>
    <n v="400000"/>
    <n v="0"/>
  </r>
  <r>
    <s v="25/06/2019"/>
    <s v="25/06/2019"/>
    <x v="0"/>
    <s v="DH15086"/>
    <x v="1"/>
    <x v="0"/>
    <x v="61"/>
    <s v="KH 0062"/>
    <x v="36"/>
    <s v="SP0001"/>
    <x v="0"/>
    <s v="Chai"/>
    <n v="1"/>
    <n v="3000000"/>
    <n v="10"/>
    <n v="300000"/>
    <n v="2700000"/>
  </r>
  <r>
    <s v="25/06/2019"/>
    <s v="25/06/2019"/>
    <x v="0"/>
    <s v="DH15086"/>
    <x v="1"/>
    <x v="0"/>
    <x v="61"/>
    <s v="KH 0062"/>
    <x v="36"/>
    <s v="SP0004"/>
    <x v="4"/>
    <s v="Chai"/>
    <n v="1"/>
    <n v="3500000"/>
    <n v="10"/>
    <n v="350000"/>
    <n v="3150000"/>
  </r>
  <r>
    <s v="25/06/2019"/>
    <s v="25/06/2019"/>
    <x v="0"/>
    <s v="DH15086"/>
    <x v="1"/>
    <x v="0"/>
    <x v="61"/>
    <s v="KH 0062"/>
    <x v="36"/>
    <s v="HT0001"/>
    <x v="2"/>
    <s v="Miếng"/>
    <n v="1"/>
    <n v="200000"/>
    <n v="100"/>
    <n v="200000"/>
    <n v="0"/>
  </r>
  <r>
    <s v="25/06/2019"/>
    <s v="25/06/2019"/>
    <x v="0"/>
    <s v="DH15085"/>
    <x v="7"/>
    <x v="0"/>
    <x v="62"/>
    <s v="KH 0063"/>
    <x v="21"/>
    <s v="SP0003"/>
    <x v="3"/>
    <s v="Chai"/>
    <n v="1"/>
    <n v="2500000"/>
    <n v="5"/>
    <n v="125000"/>
    <n v="2375000"/>
  </r>
  <r>
    <s v="25/06/2019"/>
    <s v="25/06/2019"/>
    <x v="0"/>
    <s v="DH15084"/>
    <x v="1"/>
    <x v="0"/>
    <x v="63"/>
    <s v="KH 0064"/>
    <x v="38"/>
    <s v="SP0002"/>
    <x v="1"/>
    <s v="Chai"/>
    <n v="1"/>
    <n v="2000000"/>
    <n v="0"/>
    <n v="0"/>
    <n v="2000000"/>
  </r>
  <r>
    <s v="25/06/2019"/>
    <s v="25/06/2019"/>
    <x v="0"/>
    <s v="DH15083"/>
    <x v="3"/>
    <x v="0"/>
    <x v="64"/>
    <s v="KH 0065"/>
    <x v="39"/>
    <s v="SP0002"/>
    <x v="1"/>
    <s v="Chai"/>
    <n v="1"/>
    <n v="2000000"/>
    <n v="5"/>
    <n v="100000"/>
    <n v="1900000"/>
  </r>
  <r>
    <s v="24/06/2019"/>
    <s v="24/06/2019"/>
    <x v="0"/>
    <s v="DH15082"/>
    <x v="1"/>
    <x v="0"/>
    <x v="65"/>
    <s v="KH 0066"/>
    <x v="13"/>
    <s v="SP0002"/>
    <x v="1"/>
    <s v="Chai"/>
    <n v="10"/>
    <n v="2000000"/>
    <n v="20"/>
    <n v="4000000"/>
    <n v="16000000"/>
  </r>
  <r>
    <s v="24/06/2019"/>
    <s v="24/06/2019"/>
    <x v="0"/>
    <s v="DH15082"/>
    <x v="1"/>
    <x v="0"/>
    <x v="65"/>
    <s v="KH 0066"/>
    <x v="13"/>
    <s v="SP0001"/>
    <x v="0"/>
    <s v="Chai"/>
    <n v="5"/>
    <n v="3000000"/>
    <n v="20"/>
    <n v="3000000"/>
    <n v="12000000"/>
  </r>
  <r>
    <s v="24/06/2019"/>
    <s v="24/06/2019"/>
    <x v="0"/>
    <s v="DH15082"/>
    <x v="1"/>
    <x v="0"/>
    <x v="65"/>
    <s v="KH 0066"/>
    <x v="13"/>
    <s v="SP0002"/>
    <x v="1"/>
    <s v="Chai"/>
    <n v="2"/>
    <n v="2000000"/>
    <n v="100"/>
    <n v="4000000"/>
    <n v="0"/>
  </r>
  <r>
    <s v="24/06/2019"/>
    <s v="24/06/2019"/>
    <x v="0"/>
    <s v="DH15082"/>
    <x v="1"/>
    <x v="0"/>
    <x v="65"/>
    <s v="KH 0066"/>
    <x v="13"/>
    <s v="SP0001"/>
    <x v="0"/>
    <s v="Chai"/>
    <n v="1"/>
    <n v="3000000"/>
    <n v="100"/>
    <n v="3000000"/>
    <n v="0"/>
  </r>
  <r>
    <s v="24/06/2019"/>
    <s v="24/06/2019"/>
    <x v="0"/>
    <s v="DH15081"/>
    <x v="8"/>
    <x v="0"/>
    <x v="66"/>
    <s v="KH 0067"/>
    <x v="12"/>
    <s v="SP0001"/>
    <x v="0"/>
    <s v="Chai"/>
    <n v="1"/>
    <n v="3000000"/>
    <n v="0"/>
    <n v="0"/>
    <n v="3000000"/>
  </r>
  <r>
    <s v="24/06/2019"/>
    <s v="24/06/2019"/>
    <x v="0"/>
    <s v="DH15081"/>
    <x v="8"/>
    <x v="0"/>
    <x v="66"/>
    <s v="KH 0067"/>
    <x v="12"/>
    <s v="HT0001"/>
    <x v="2"/>
    <s v="Miếng"/>
    <n v="2"/>
    <n v="200000"/>
    <n v="100"/>
    <n v="400000"/>
    <n v="0"/>
  </r>
  <r>
    <s v="24/06/2019"/>
    <s v="24/06/2019"/>
    <x v="0"/>
    <s v="DH15080"/>
    <x v="0"/>
    <x v="0"/>
    <x v="67"/>
    <s v="KH 0068"/>
    <x v="40"/>
    <s v="SP0003"/>
    <x v="3"/>
    <s v="Chai"/>
    <n v="2"/>
    <n v="2500000"/>
    <n v="0"/>
    <n v="0"/>
    <n v="5000000"/>
  </r>
  <r>
    <s v="24/06/2019"/>
    <s v="24/06/2019"/>
    <x v="0"/>
    <s v="DH15080"/>
    <x v="0"/>
    <x v="0"/>
    <x v="67"/>
    <s v="KH 0068"/>
    <x v="40"/>
    <s v="SP0004"/>
    <x v="4"/>
    <s v="Chai"/>
    <n v="1"/>
    <n v="3500000"/>
    <n v="0"/>
    <n v="0"/>
    <n v="3500000"/>
  </r>
  <r>
    <s v="24/06/2019"/>
    <s v="24/06/2019"/>
    <x v="0"/>
    <s v="DH15080"/>
    <x v="0"/>
    <x v="0"/>
    <x v="67"/>
    <s v="KH 0068"/>
    <x v="40"/>
    <s v="HT0002"/>
    <x v="6"/>
    <s v="Chiếc"/>
    <n v="1"/>
    <n v="500000"/>
    <n v="0"/>
    <n v="0"/>
    <n v="500000"/>
  </r>
  <r>
    <s v="24/06/2019"/>
    <s v="24/06/2019"/>
    <x v="0"/>
    <s v="DH15079"/>
    <x v="0"/>
    <x v="0"/>
    <x v="68"/>
    <s v="KH 0069"/>
    <x v="41"/>
    <s v="SP0001"/>
    <x v="0"/>
    <s v="Chai"/>
    <n v="1"/>
    <n v="3000000"/>
    <n v="5"/>
    <n v="150000"/>
    <n v="2850000"/>
  </r>
  <r>
    <s v="24/06/2019"/>
    <s v="24/06/2019"/>
    <x v="0"/>
    <s v="DH15078"/>
    <x v="8"/>
    <x v="0"/>
    <x v="69"/>
    <s v="KH 0070"/>
    <x v="32"/>
    <s v="SP0001"/>
    <x v="0"/>
    <s v="Chai"/>
    <n v="1"/>
    <n v="3000000"/>
    <n v="0"/>
    <n v="0"/>
    <n v="3000000"/>
  </r>
  <r>
    <s v="24/06/2019"/>
    <s v="24/06/2019"/>
    <x v="0"/>
    <s v="DH15078"/>
    <x v="8"/>
    <x v="0"/>
    <x v="69"/>
    <s v="KH 0070"/>
    <x v="32"/>
    <s v="HT0001"/>
    <x v="2"/>
    <s v="Miếng"/>
    <n v="2"/>
    <n v="200000"/>
    <n v="100"/>
    <n v="400000"/>
    <n v="0"/>
  </r>
  <r>
    <s v="24/06/2019"/>
    <s v="24/06/2019"/>
    <x v="0"/>
    <s v="DH15077"/>
    <x v="0"/>
    <x v="0"/>
    <x v="70"/>
    <s v="KH 0071"/>
    <x v="42"/>
    <s v="SP0001"/>
    <x v="0"/>
    <s v="Chai"/>
    <n v="1"/>
    <n v="3000000"/>
    <n v="0"/>
    <n v="0"/>
    <n v="3000000"/>
  </r>
  <r>
    <s v="24/06/2019"/>
    <s v="24/06/2019"/>
    <x v="0"/>
    <s v="DH15077"/>
    <x v="0"/>
    <x v="0"/>
    <x v="70"/>
    <s v="KH 0071"/>
    <x v="42"/>
    <s v="HT0001"/>
    <x v="2"/>
    <s v="Miếng"/>
    <n v="2"/>
    <n v="200000"/>
    <n v="100"/>
    <n v="400000"/>
    <n v="0"/>
  </r>
  <r>
    <s v="24/06/2019"/>
    <s v="24/06/2019"/>
    <x v="0"/>
    <s v="DH15076"/>
    <x v="1"/>
    <x v="0"/>
    <x v="71"/>
    <s v="KH 0072"/>
    <x v="43"/>
    <s v="SP0002"/>
    <x v="1"/>
    <s v="Chai"/>
    <n v="1"/>
    <n v="2000000"/>
    <n v="5"/>
    <n v="100000"/>
    <n v="1900000"/>
  </r>
  <r>
    <s v="24/06/2019"/>
    <s v="24/06/2019"/>
    <x v="0"/>
    <s v="DH15076"/>
    <x v="1"/>
    <x v="0"/>
    <x v="71"/>
    <s v="KH 0072"/>
    <x v="43"/>
    <s v="SP0001"/>
    <x v="0"/>
    <s v="Chai"/>
    <n v="1"/>
    <n v="3000000"/>
    <n v="10"/>
    <n v="300000"/>
    <n v="2700000"/>
  </r>
  <r>
    <s v="24/06/2019"/>
    <s v="24/06/2019"/>
    <x v="0"/>
    <s v="DH15076"/>
    <x v="1"/>
    <x v="0"/>
    <x v="71"/>
    <s v="KH 0072"/>
    <x v="43"/>
    <s v="HT0001"/>
    <x v="2"/>
    <s v="Miếng"/>
    <n v="1"/>
    <n v="200000"/>
    <n v="100"/>
    <n v="200000"/>
    <n v="0"/>
  </r>
  <r>
    <s v="24/06/2019"/>
    <s v="24/06/2019"/>
    <x v="0"/>
    <s v="DH15075"/>
    <x v="7"/>
    <x v="0"/>
    <x v="72"/>
    <s v="KH 0073"/>
    <x v="18"/>
    <s v="SP0004"/>
    <x v="4"/>
    <s v="Chai"/>
    <n v="1"/>
    <n v="3500000"/>
    <n v="10"/>
    <n v="350000"/>
    <n v="3150000"/>
  </r>
  <r>
    <s v="24/06/2019"/>
    <s v="24/06/2019"/>
    <x v="0"/>
    <s v="DH15075"/>
    <x v="7"/>
    <x v="0"/>
    <x v="72"/>
    <s v="KH 0073"/>
    <x v="18"/>
    <s v="HT0001"/>
    <x v="2"/>
    <s v="Miếng"/>
    <n v="1"/>
    <n v="200000"/>
    <n v="100"/>
    <n v="200000"/>
    <n v="0"/>
  </r>
  <r>
    <s v="24/06/2019"/>
    <s v="24/06/2019"/>
    <x v="0"/>
    <s v="DH15074"/>
    <x v="8"/>
    <x v="0"/>
    <x v="73"/>
    <s v="KH 0074"/>
    <x v="44"/>
    <s v="SP0001"/>
    <x v="0"/>
    <s v="Chai"/>
    <n v="1"/>
    <n v="3000000"/>
    <n v="0"/>
    <n v="0"/>
    <n v="3000000"/>
  </r>
  <r>
    <s v="24/06/2019"/>
    <s v="24/06/2019"/>
    <x v="0"/>
    <s v="DH15074"/>
    <x v="8"/>
    <x v="0"/>
    <x v="73"/>
    <s v="KH 0074"/>
    <x v="44"/>
    <s v="SP0001"/>
    <x v="0"/>
    <s v="Chai"/>
    <n v="1"/>
    <n v="3000000"/>
    <n v="20"/>
    <n v="600000"/>
    <n v="2400000"/>
  </r>
  <r>
    <s v="24/06/2019"/>
    <s v="24/06/2019"/>
    <x v="0"/>
    <s v="DH15074"/>
    <x v="8"/>
    <x v="0"/>
    <x v="73"/>
    <s v="KH 0074"/>
    <x v="44"/>
    <s v="SP0001"/>
    <x v="0"/>
    <s v="Chai"/>
    <n v="1"/>
    <n v="3000000"/>
    <n v="10"/>
    <n v="300000"/>
    <n v="2700000"/>
  </r>
  <r>
    <s v="24/06/2019"/>
    <s v="24/06/2019"/>
    <x v="0"/>
    <s v="DH15074"/>
    <x v="8"/>
    <x v="0"/>
    <x v="73"/>
    <s v="KH 0074"/>
    <x v="44"/>
    <s v="HT0001"/>
    <x v="2"/>
    <s v="Miếng"/>
    <n v="2"/>
    <n v="200000"/>
    <n v="100"/>
    <n v="400000"/>
    <n v="0"/>
  </r>
  <r>
    <s v="24/06/2019"/>
    <s v="24/06/2019"/>
    <x v="0"/>
    <s v="DH15073"/>
    <x v="7"/>
    <x v="0"/>
    <x v="74"/>
    <s v="KH 0075"/>
    <x v="10"/>
    <s v="SP0003"/>
    <x v="3"/>
    <s v="Chai"/>
    <n v="1"/>
    <n v="2500000"/>
    <n v="5"/>
    <n v="125000"/>
    <n v="2375000"/>
  </r>
  <r>
    <s v="24/06/2019"/>
    <s v="24/06/2019"/>
    <x v="0"/>
    <s v="DH15073"/>
    <x v="7"/>
    <x v="0"/>
    <x v="74"/>
    <s v="KH 0075"/>
    <x v="10"/>
    <s v="HT0001"/>
    <x v="2"/>
    <s v="Miếng"/>
    <n v="1"/>
    <n v="200000"/>
    <n v="100"/>
    <n v="200000"/>
    <n v="0"/>
  </r>
  <r>
    <s v="24/06/2019"/>
    <s v="24/06/2019"/>
    <x v="0"/>
    <s v="DH15072"/>
    <x v="7"/>
    <x v="0"/>
    <x v="75"/>
    <s v="KH 0076"/>
    <x v="38"/>
    <s v="SP0004"/>
    <x v="4"/>
    <s v="Chai"/>
    <n v="1"/>
    <n v="3500000"/>
    <n v="5"/>
    <n v="175000"/>
    <n v="3325000"/>
  </r>
  <r>
    <s v="24/06/2019"/>
    <s v="24/06/2019"/>
    <x v="0"/>
    <s v="DH15072"/>
    <x v="7"/>
    <x v="0"/>
    <x v="75"/>
    <s v="KH 0076"/>
    <x v="38"/>
    <s v="HT0001"/>
    <x v="2"/>
    <s v="Miếng"/>
    <n v="1"/>
    <n v="200000"/>
    <n v="100"/>
    <n v="200000"/>
    <n v="0"/>
  </r>
  <r>
    <s v="24/06/2019"/>
    <s v="24/06/2019"/>
    <x v="0"/>
    <s v="DH15071"/>
    <x v="9"/>
    <x v="0"/>
    <x v="76"/>
    <s v="KH 0077"/>
    <x v="22"/>
    <s v="SP0002"/>
    <x v="1"/>
    <s v="Chai"/>
    <n v="1"/>
    <n v="2000000"/>
    <n v="0"/>
    <n v="0"/>
    <n v="2000000"/>
  </r>
  <r>
    <s v="24/06/2019"/>
    <s v="24/06/2019"/>
    <x v="0"/>
    <s v="DH15071"/>
    <x v="9"/>
    <x v="0"/>
    <x v="76"/>
    <s v="KH 0077"/>
    <x v="22"/>
    <s v="SP0001"/>
    <x v="0"/>
    <s v="Chai"/>
    <n v="2"/>
    <n v="3000000"/>
    <n v="0"/>
    <n v="0"/>
    <n v="6000000"/>
  </r>
  <r>
    <s v="24/06/2019"/>
    <s v="24/06/2019"/>
    <x v="0"/>
    <s v="DH15070"/>
    <x v="1"/>
    <x v="0"/>
    <x v="77"/>
    <s v="KH 0078"/>
    <x v="17"/>
    <s v="SP0001"/>
    <x v="0"/>
    <s v="Chai"/>
    <n v="4"/>
    <n v="3000000"/>
    <n v="10"/>
    <n v="1200000"/>
    <n v="10800000"/>
  </r>
  <r>
    <s v="24/06/2019"/>
    <s v="24/06/2019"/>
    <x v="0"/>
    <s v="DH15070"/>
    <x v="1"/>
    <x v="0"/>
    <x v="77"/>
    <s v="KH 0078"/>
    <x v="17"/>
    <s v="HT0002"/>
    <x v="6"/>
    <s v="Chiếc"/>
    <n v="1"/>
    <n v="500000"/>
    <n v="100"/>
    <n v="500000"/>
    <n v="0"/>
  </r>
  <r>
    <s v="24/06/2019"/>
    <s v="24/06/2019"/>
    <x v="0"/>
    <s v="DH15069"/>
    <x v="9"/>
    <x v="0"/>
    <x v="78"/>
    <s v="KH 0079"/>
    <x v="33"/>
    <s v="SP0004"/>
    <x v="4"/>
    <s v="Chai"/>
    <n v="1"/>
    <n v="3500000"/>
    <n v="0"/>
    <n v="0"/>
    <n v="3500000"/>
  </r>
  <r>
    <s v="24/06/2019"/>
    <s v="24/06/2019"/>
    <x v="0"/>
    <s v="DH15069"/>
    <x v="9"/>
    <x v="0"/>
    <x v="78"/>
    <s v="KH 0079"/>
    <x v="33"/>
    <s v="HT0001"/>
    <x v="2"/>
    <s v="Miếng"/>
    <n v="2"/>
    <n v="200000"/>
    <n v="100"/>
    <n v="400000"/>
    <n v="0"/>
  </r>
  <r>
    <s v="24/06/2019"/>
    <s v="24/06/2019"/>
    <x v="0"/>
    <s v="DH15067"/>
    <x v="9"/>
    <x v="0"/>
    <x v="79"/>
    <s v="KH 0080"/>
    <x v="5"/>
    <s v="SP0001"/>
    <x v="0"/>
    <s v="Chai"/>
    <n v="1"/>
    <n v="3000000"/>
    <n v="0"/>
    <n v="0"/>
    <n v="3000000"/>
  </r>
  <r>
    <s v="24/06/2019"/>
    <s v="24/06/2019"/>
    <x v="0"/>
    <s v="DH15067"/>
    <x v="9"/>
    <x v="0"/>
    <x v="79"/>
    <s v="KH 0080"/>
    <x v="5"/>
    <s v="HT0001"/>
    <x v="2"/>
    <s v="Miếng"/>
    <n v="2"/>
    <n v="200000"/>
    <n v="100"/>
    <n v="400000"/>
    <n v="0"/>
  </r>
  <r>
    <s v="24/06/2019"/>
    <s v="24/06/2019"/>
    <x v="0"/>
    <s v="DH15066"/>
    <x v="9"/>
    <x v="0"/>
    <x v="80"/>
    <s v="KH 0081"/>
    <x v="13"/>
    <s v="SP0001"/>
    <x v="0"/>
    <s v="Chai"/>
    <n v="1"/>
    <n v="3000000"/>
    <n v="5"/>
    <n v="150000"/>
    <n v="2850000"/>
  </r>
  <r>
    <s v="24/06/2019"/>
    <s v="24/06/2019"/>
    <x v="0"/>
    <s v="DH15065"/>
    <x v="5"/>
    <x v="0"/>
    <x v="81"/>
    <s v="KH 0082"/>
    <x v="13"/>
    <s v="SP0001"/>
    <x v="0"/>
    <s v="Chai"/>
    <n v="1"/>
    <n v="3000000"/>
    <n v="5"/>
    <n v="150000"/>
    <n v="2850000"/>
  </r>
  <r>
    <s v="24/06/2019"/>
    <s v="24/06/2019"/>
    <x v="0"/>
    <s v="DH15064"/>
    <x v="2"/>
    <x v="0"/>
    <x v="82"/>
    <s v="KH 0083"/>
    <x v="38"/>
    <s v="SP0001"/>
    <x v="0"/>
    <s v="Chai"/>
    <n v="1"/>
    <n v="3000000"/>
    <n v="5"/>
    <n v="150000"/>
    <n v="2850000"/>
  </r>
  <r>
    <s v="24/06/2019"/>
    <s v="24/06/2019"/>
    <x v="0"/>
    <s v="DH15063"/>
    <x v="2"/>
    <x v="0"/>
    <x v="83"/>
    <s v="KH 0084"/>
    <x v="42"/>
    <s v="SP0002"/>
    <x v="1"/>
    <s v="Chai"/>
    <n v="1"/>
    <n v="2000000"/>
    <n v="0"/>
    <n v="0"/>
    <n v="2000000"/>
  </r>
  <r>
    <s v="24/06/2019"/>
    <s v="24/06/2019"/>
    <x v="0"/>
    <s v="DH15063"/>
    <x v="2"/>
    <x v="0"/>
    <x v="83"/>
    <s v="KH 0084"/>
    <x v="42"/>
    <s v="HT0001"/>
    <x v="2"/>
    <s v="Miếng"/>
    <n v="2"/>
    <n v="200000"/>
    <n v="100"/>
    <n v="400000"/>
    <n v="0"/>
  </r>
  <r>
    <s v="24/06/2019"/>
    <s v="24/06/2019"/>
    <x v="0"/>
    <s v="DH15062"/>
    <x v="9"/>
    <x v="0"/>
    <x v="84"/>
    <s v="KH 0085"/>
    <x v="19"/>
    <s v="SP0001"/>
    <x v="0"/>
    <s v="Chai"/>
    <n v="1"/>
    <n v="3000000"/>
    <n v="0"/>
    <n v="0"/>
    <n v="3000000"/>
  </r>
  <r>
    <s v="24/06/2019"/>
    <s v="24/06/2019"/>
    <x v="0"/>
    <s v="DH15062"/>
    <x v="9"/>
    <x v="0"/>
    <x v="84"/>
    <s v="KH 0085"/>
    <x v="19"/>
    <s v="HT0001"/>
    <x v="2"/>
    <s v="Miếng"/>
    <n v="2"/>
    <n v="200000"/>
    <n v="100"/>
    <n v="400000"/>
    <n v="0"/>
  </r>
  <r>
    <s v="24/06/2019"/>
    <s v="24/06/2019"/>
    <x v="0"/>
    <s v="DH15061"/>
    <x v="3"/>
    <x v="0"/>
    <x v="85"/>
    <s v="KH 0086"/>
    <x v="45"/>
    <s v="SP0001"/>
    <x v="0"/>
    <s v="Chai"/>
    <n v="2"/>
    <n v="3000000"/>
    <n v="10"/>
    <n v="600000"/>
    <n v="5400000"/>
  </r>
  <r>
    <s v="24/06/2019"/>
    <s v="24/06/2019"/>
    <x v="0"/>
    <s v="DH15061"/>
    <x v="3"/>
    <x v="0"/>
    <x v="85"/>
    <s v="KH 0086"/>
    <x v="45"/>
    <s v="SP0002"/>
    <x v="1"/>
    <s v="Chai"/>
    <n v="1"/>
    <n v="2000000"/>
    <n v="10"/>
    <n v="200000"/>
    <n v="1800000"/>
  </r>
  <r>
    <s v="24/06/2019"/>
    <s v="24/06/2019"/>
    <x v="0"/>
    <s v="DH15060"/>
    <x v="2"/>
    <x v="0"/>
    <x v="86"/>
    <s v="KH 0087"/>
    <x v="45"/>
    <s v="SP0002"/>
    <x v="1"/>
    <s v="Chai"/>
    <n v="1"/>
    <n v="2000000"/>
    <n v="5"/>
    <n v="100000"/>
    <n v="1900000"/>
  </r>
  <r>
    <s v="24/06/2019"/>
    <s v="24/06/2019"/>
    <x v="0"/>
    <s v="DH15059"/>
    <x v="0"/>
    <x v="0"/>
    <x v="87"/>
    <s v="KH 0088"/>
    <x v="11"/>
    <s v="SP0002"/>
    <x v="1"/>
    <s v="Chai"/>
    <n v="1"/>
    <n v="2000000"/>
    <n v="0"/>
    <n v="0"/>
    <n v="2000000"/>
  </r>
  <r>
    <s v="24/06/2019"/>
    <s v="24/06/2019"/>
    <x v="0"/>
    <s v="DH15059"/>
    <x v="0"/>
    <x v="0"/>
    <x v="87"/>
    <s v="KH 0088"/>
    <x v="11"/>
    <s v="SP0004"/>
    <x v="4"/>
    <s v="Chai"/>
    <n v="1"/>
    <n v="3500000"/>
    <n v="20"/>
    <n v="700000"/>
    <n v="2800000"/>
  </r>
  <r>
    <s v="24/06/2019"/>
    <s v="24/06/2019"/>
    <x v="0"/>
    <s v="DH15059"/>
    <x v="0"/>
    <x v="0"/>
    <x v="87"/>
    <s v="KH 0088"/>
    <x v="11"/>
    <s v="SP0001"/>
    <x v="0"/>
    <s v="Chai"/>
    <n v="1"/>
    <n v="3000000"/>
    <n v="10"/>
    <n v="300000"/>
    <n v="2700000"/>
  </r>
  <r>
    <s v="24/06/2019"/>
    <s v="24/06/2019"/>
    <x v="0"/>
    <s v="DH15059"/>
    <x v="0"/>
    <x v="0"/>
    <x v="87"/>
    <s v="KH 0088"/>
    <x v="11"/>
    <s v="HT0001"/>
    <x v="2"/>
    <s v="Miếng"/>
    <n v="2"/>
    <n v="200000"/>
    <n v="100"/>
    <n v="400000"/>
    <n v="0"/>
  </r>
  <r>
    <s v="24/06/2019"/>
    <s v="24/06/2019"/>
    <x v="0"/>
    <s v="DH15058"/>
    <x v="1"/>
    <x v="0"/>
    <x v="88"/>
    <s v="KH 0089"/>
    <x v="45"/>
    <s v="SP0003"/>
    <x v="3"/>
    <s v="Chai"/>
    <n v="1"/>
    <n v="2500000"/>
    <n v="10"/>
    <n v="250000"/>
    <n v="2250000"/>
  </r>
  <r>
    <s v="24/06/2019"/>
    <s v="24/06/2019"/>
    <x v="0"/>
    <s v="DH15058"/>
    <x v="1"/>
    <x v="0"/>
    <x v="88"/>
    <s v="KH 0089"/>
    <x v="45"/>
    <s v="HT0001"/>
    <x v="2"/>
    <s v="Miếng"/>
    <n v="1"/>
    <n v="200000"/>
    <n v="100"/>
    <n v="200000"/>
    <n v="0"/>
  </r>
  <r>
    <s v="24/06/2019"/>
    <s v="24/06/2019"/>
    <x v="0"/>
    <s v="DH15057"/>
    <x v="3"/>
    <x v="0"/>
    <x v="89"/>
    <s v="KH 0090"/>
    <x v="11"/>
    <s v="SP0002"/>
    <x v="1"/>
    <s v="Chai"/>
    <n v="1"/>
    <n v="2000000"/>
    <n v="5"/>
    <n v="100000"/>
    <n v="1900000"/>
  </r>
  <r>
    <s v="24/06/2019"/>
    <s v="24/06/2019"/>
    <x v="0"/>
    <s v="DH15057"/>
    <x v="3"/>
    <x v="0"/>
    <x v="89"/>
    <s v="KH 0090"/>
    <x v="11"/>
    <s v="SP0001"/>
    <x v="0"/>
    <s v="Chai"/>
    <n v="1"/>
    <n v="3000000"/>
    <n v="5"/>
    <n v="150000"/>
    <n v="2850000"/>
  </r>
  <r>
    <s v="24/06/2019"/>
    <s v="24/06/2019"/>
    <x v="0"/>
    <s v="DH15057"/>
    <x v="3"/>
    <x v="0"/>
    <x v="89"/>
    <s v="KH 0090"/>
    <x v="11"/>
    <s v="HT0003"/>
    <x v="7"/>
    <s v="Lọ"/>
    <n v="1"/>
    <n v="300000"/>
    <n v="0"/>
    <n v="0"/>
    <n v="300000"/>
  </r>
  <r>
    <s v="24/06/2019"/>
    <s v="24/06/2019"/>
    <x v="0"/>
    <s v="DH15057"/>
    <x v="3"/>
    <x v="0"/>
    <x v="89"/>
    <s v="KH 0090"/>
    <x v="11"/>
    <s v="SP0004"/>
    <x v="4"/>
    <s v="Chai"/>
    <n v="1"/>
    <n v="3500000"/>
    <n v="0"/>
    <n v="0"/>
    <n v="3500000"/>
  </r>
  <r>
    <s v="24/06/2019"/>
    <s v="24/06/2019"/>
    <x v="0"/>
    <s v="DH15057"/>
    <x v="3"/>
    <x v="0"/>
    <x v="89"/>
    <s v="KH 0090"/>
    <x v="11"/>
    <s v="HT0001"/>
    <x v="2"/>
    <s v="Miếng"/>
    <n v="2"/>
    <n v="200000"/>
    <n v="100"/>
    <n v="400000"/>
    <n v="0"/>
  </r>
  <r>
    <s v="24/06/2019"/>
    <s v="24/06/2019"/>
    <x v="0"/>
    <s v="DH15056"/>
    <x v="7"/>
    <x v="0"/>
    <x v="90"/>
    <s v="KH 0091"/>
    <x v="27"/>
    <s v="SP0004"/>
    <x v="4"/>
    <s v="Chai"/>
    <n v="1"/>
    <n v="3500000"/>
    <n v="10"/>
    <n v="350000"/>
    <n v="3150000"/>
  </r>
  <r>
    <s v="24/06/2019"/>
    <s v="24/06/2019"/>
    <x v="0"/>
    <s v="DH15056"/>
    <x v="7"/>
    <x v="0"/>
    <x v="90"/>
    <s v="KH 0091"/>
    <x v="27"/>
    <s v="HT0001"/>
    <x v="2"/>
    <s v="Miếng"/>
    <n v="1"/>
    <n v="200000"/>
    <n v="100"/>
    <n v="200000"/>
    <n v="0"/>
  </r>
  <r>
    <s v="24/06/2019"/>
    <s v="24/06/2019"/>
    <x v="0"/>
    <s v="DH15055"/>
    <x v="7"/>
    <x v="0"/>
    <x v="91"/>
    <s v="KH 0092"/>
    <x v="31"/>
    <s v="SP0003"/>
    <x v="3"/>
    <s v="Chai"/>
    <n v="1"/>
    <n v="2500000"/>
    <n v="10"/>
    <n v="250000"/>
    <n v="2250000"/>
  </r>
  <r>
    <s v="24/06/2019"/>
    <s v="24/06/2019"/>
    <x v="0"/>
    <s v="DH15055"/>
    <x v="7"/>
    <x v="0"/>
    <x v="91"/>
    <s v="KH 0092"/>
    <x v="31"/>
    <s v="HT0001"/>
    <x v="2"/>
    <s v="Miếng"/>
    <n v="1"/>
    <n v="200000"/>
    <n v="100"/>
    <n v="200000"/>
    <n v="0"/>
  </r>
  <r>
    <s v="24/06/2019"/>
    <s v="24/06/2019"/>
    <x v="0"/>
    <s v="DH15054"/>
    <x v="7"/>
    <x v="0"/>
    <x v="92"/>
    <s v="KH 0093"/>
    <x v="46"/>
    <s v="SP0003"/>
    <x v="3"/>
    <s v="Chai"/>
    <n v="1"/>
    <n v="2500000"/>
    <n v="10"/>
    <n v="250000"/>
    <n v="2250000"/>
  </r>
  <r>
    <s v="24/06/2019"/>
    <s v="24/06/2019"/>
    <x v="0"/>
    <s v="DH15053"/>
    <x v="7"/>
    <x v="0"/>
    <x v="93"/>
    <s v="KH 0094"/>
    <x v="45"/>
    <s v="SP0003"/>
    <x v="3"/>
    <s v="Chai"/>
    <n v="1"/>
    <n v="2500000"/>
    <n v="5"/>
    <n v="125000"/>
    <n v="2375000"/>
  </r>
  <r>
    <s v="24/06/2019"/>
    <s v="24/06/2019"/>
    <x v="0"/>
    <s v="DH15052"/>
    <x v="7"/>
    <x v="0"/>
    <x v="94"/>
    <s v="KH 0095"/>
    <x v="12"/>
    <s v="SP0001"/>
    <x v="0"/>
    <s v="Chai"/>
    <n v="1"/>
    <n v="3000000"/>
    <n v="5"/>
    <n v="150000"/>
    <n v="2850000"/>
  </r>
  <r>
    <s v="24/06/2019"/>
    <s v="24/06/2019"/>
    <x v="0"/>
    <s v="DH15052"/>
    <x v="7"/>
    <x v="0"/>
    <x v="94"/>
    <s v="KH 0095"/>
    <x v="12"/>
    <s v="HT0001"/>
    <x v="2"/>
    <s v="Miếng"/>
    <n v="1"/>
    <n v="200000"/>
    <n v="100"/>
    <n v="200000"/>
    <n v="0"/>
  </r>
  <r>
    <s v="24/06/2019"/>
    <s v="24/06/2019"/>
    <x v="0"/>
    <s v="DH15051"/>
    <x v="2"/>
    <x v="0"/>
    <x v="95"/>
    <s v="KH 0096"/>
    <x v="30"/>
    <s v="SP0003"/>
    <x v="3"/>
    <s v="Chai"/>
    <n v="1"/>
    <n v="2500000"/>
    <n v="0"/>
    <n v="0"/>
    <n v="2500000"/>
  </r>
  <r>
    <s v="24/06/2019"/>
    <s v="24/06/2019"/>
    <x v="0"/>
    <s v="DH15051"/>
    <x v="2"/>
    <x v="0"/>
    <x v="95"/>
    <s v="KH 0096"/>
    <x v="30"/>
    <s v="HT0001"/>
    <x v="2"/>
    <s v="Miếng"/>
    <n v="2"/>
    <n v="200000"/>
    <n v="100"/>
    <n v="400000"/>
    <n v="0"/>
  </r>
  <r>
    <s v="24/06/2019"/>
    <s v="24/06/2019"/>
    <x v="0"/>
    <s v="DH15050"/>
    <x v="2"/>
    <x v="0"/>
    <x v="96"/>
    <s v="KH 0097"/>
    <x v="41"/>
    <s v="SP0001"/>
    <x v="0"/>
    <s v="Chai"/>
    <n v="4"/>
    <n v="3000000"/>
    <n v="10"/>
    <n v="1200000"/>
    <n v="10800000"/>
  </r>
  <r>
    <s v="24/06/2019"/>
    <s v="24/06/2019"/>
    <x v="0"/>
    <s v="DH15050"/>
    <x v="2"/>
    <x v="0"/>
    <x v="96"/>
    <s v="KH 0097"/>
    <x v="41"/>
    <s v="HT0002"/>
    <x v="6"/>
    <s v="Chiếc"/>
    <n v="1"/>
    <n v="500000"/>
    <n v="0"/>
    <n v="0"/>
    <n v="500000"/>
  </r>
  <r>
    <s v="24/06/2019"/>
    <s v="16/06/2019"/>
    <x v="0"/>
    <s v="DH14766"/>
    <x v="5"/>
    <x v="0"/>
    <x v="97"/>
    <s v="KH 0098"/>
    <x v="26"/>
    <s v="SP0001"/>
    <x v="0"/>
    <s v="Chai"/>
    <n v="1"/>
    <n v="3000000"/>
    <n v="0"/>
    <n v="0"/>
    <n v="3000000"/>
  </r>
  <r>
    <s v="24/06/2019"/>
    <s v="16/06/2019"/>
    <x v="0"/>
    <s v="DH14766"/>
    <x v="5"/>
    <x v="0"/>
    <x v="97"/>
    <s v="KH 0098"/>
    <x v="26"/>
    <s v="HT0001"/>
    <x v="2"/>
    <s v="Miếng"/>
    <n v="2"/>
    <n v="200000"/>
    <n v="100"/>
    <n v="400000"/>
    <n v="0"/>
  </r>
  <r>
    <s v="23/06/2019"/>
    <s v="23/06/2019"/>
    <x v="0"/>
    <s v="DH15049"/>
    <x v="0"/>
    <x v="0"/>
    <x v="98"/>
    <s v="KH 0099"/>
    <x v="47"/>
    <s v="SP0002"/>
    <x v="1"/>
    <s v="Chai"/>
    <n v="1"/>
    <n v="2000000"/>
    <n v="0"/>
    <n v="0"/>
    <n v="2000000"/>
  </r>
  <r>
    <s v="23/06/2019"/>
    <s v="23/06/2019"/>
    <x v="0"/>
    <s v="DH15049"/>
    <x v="0"/>
    <x v="0"/>
    <x v="98"/>
    <s v="KH 0099"/>
    <x v="47"/>
    <s v="HT0001"/>
    <x v="2"/>
    <s v="Miếng"/>
    <n v="2"/>
    <n v="200000"/>
    <n v="100"/>
    <n v="400000"/>
    <n v="0"/>
  </r>
  <r>
    <s v="23/06/2019"/>
    <s v="23/06/2019"/>
    <x v="0"/>
    <s v="DH15048"/>
    <x v="1"/>
    <x v="0"/>
    <x v="99"/>
    <s v="KH 0100"/>
    <x v="48"/>
    <s v="SP0002"/>
    <x v="1"/>
    <s v="Chai"/>
    <n v="5"/>
    <n v="2000000"/>
    <n v="0"/>
    <n v="0"/>
    <n v="10000000"/>
  </r>
  <r>
    <s v="23/06/2019"/>
    <s v="23/06/2019"/>
    <x v="0"/>
    <s v="DH15048"/>
    <x v="1"/>
    <x v="0"/>
    <x v="99"/>
    <s v="KH 0100"/>
    <x v="48"/>
    <s v="SP0002"/>
    <x v="1"/>
    <s v="Chai"/>
    <n v="1"/>
    <n v="2000000"/>
    <n v="100"/>
    <n v="2000000"/>
    <n v="0"/>
  </r>
  <r>
    <s v="23/06/2019"/>
    <s v="23/06/2019"/>
    <x v="0"/>
    <s v="DH15047"/>
    <x v="2"/>
    <x v="0"/>
    <x v="100"/>
    <s v="KH 0101"/>
    <x v="49"/>
    <s v="SP0001"/>
    <x v="0"/>
    <s v="Chai"/>
    <n v="1"/>
    <n v="3000000"/>
    <n v="5"/>
    <n v="150000"/>
    <n v="2850000"/>
  </r>
  <r>
    <s v="23/06/2019"/>
    <s v="23/06/2019"/>
    <x v="0"/>
    <s v="DH15046"/>
    <x v="0"/>
    <x v="0"/>
    <x v="101"/>
    <s v="KH 0102"/>
    <x v="34"/>
    <s v="SP0002"/>
    <x v="1"/>
    <s v="Chai"/>
    <n v="1"/>
    <n v="2000000"/>
    <n v="5"/>
    <n v="100000"/>
    <n v="1900000"/>
  </r>
  <r>
    <s v="23/06/2019"/>
    <s v="23/06/2019"/>
    <x v="0"/>
    <s v="DH15045"/>
    <x v="0"/>
    <x v="0"/>
    <x v="102"/>
    <s v="KH 0103"/>
    <x v="17"/>
    <s v="SP0002"/>
    <x v="1"/>
    <s v="Chai"/>
    <n v="1"/>
    <n v="2000000"/>
    <n v="0"/>
    <n v="0"/>
    <n v="2000000"/>
  </r>
  <r>
    <s v="23/06/2019"/>
    <s v="23/06/2019"/>
    <x v="0"/>
    <s v="DH15045"/>
    <x v="0"/>
    <x v="0"/>
    <x v="102"/>
    <s v="KH 0103"/>
    <x v="17"/>
    <s v="HT0001"/>
    <x v="2"/>
    <s v="Miếng"/>
    <n v="2"/>
    <n v="200000"/>
    <n v="100"/>
    <n v="400000"/>
    <n v="0"/>
  </r>
  <r>
    <s v="23/06/2019"/>
    <s v="23/06/2019"/>
    <x v="0"/>
    <s v="DH15044"/>
    <x v="0"/>
    <x v="0"/>
    <x v="103"/>
    <s v="KH 0104"/>
    <x v="22"/>
    <s v="SP0002"/>
    <x v="1"/>
    <s v="Chai"/>
    <n v="2"/>
    <n v="2000000"/>
    <n v="15"/>
    <n v="600000"/>
    <n v="3400000"/>
  </r>
  <r>
    <s v="23/06/2019"/>
    <s v="23/06/2019"/>
    <x v="0"/>
    <s v="DH15044"/>
    <x v="0"/>
    <x v="0"/>
    <x v="103"/>
    <s v="KH 0104"/>
    <x v="22"/>
    <s v="SP0004"/>
    <x v="4"/>
    <s v="Chai"/>
    <n v="2"/>
    <n v="3500000"/>
    <n v="15"/>
    <n v="1050000"/>
    <n v="5950000"/>
  </r>
  <r>
    <s v="23/06/2019"/>
    <s v="23/06/2019"/>
    <x v="0"/>
    <s v="DH15044"/>
    <x v="0"/>
    <x v="0"/>
    <x v="103"/>
    <s v="KH 0104"/>
    <x v="22"/>
    <s v="SP0001"/>
    <x v="0"/>
    <s v="Chai"/>
    <n v="2"/>
    <n v="3000000"/>
    <n v="15"/>
    <n v="900000"/>
    <n v="5100000"/>
  </r>
  <r>
    <s v="23/06/2019"/>
    <s v="23/06/2019"/>
    <x v="0"/>
    <s v="DH15043"/>
    <x v="0"/>
    <x v="0"/>
    <x v="104"/>
    <s v="KH 0105"/>
    <x v="41"/>
    <s v="SP0002"/>
    <x v="1"/>
    <s v="Chai"/>
    <n v="1"/>
    <n v="2000000"/>
    <n v="0"/>
    <n v="0"/>
    <n v="2000000"/>
  </r>
  <r>
    <s v="23/06/2019"/>
    <s v="23/06/2019"/>
    <x v="0"/>
    <s v="DH15043"/>
    <x v="0"/>
    <x v="0"/>
    <x v="104"/>
    <s v="KH 0105"/>
    <x v="41"/>
    <s v="HT0001"/>
    <x v="2"/>
    <s v="Miếng"/>
    <n v="2"/>
    <n v="200000"/>
    <n v="100"/>
    <n v="400000"/>
    <n v="0"/>
  </r>
  <r>
    <s v="23/06/2019"/>
    <s v="23/06/2019"/>
    <x v="0"/>
    <s v="DH15042"/>
    <x v="0"/>
    <x v="0"/>
    <x v="105"/>
    <s v="KH 0106"/>
    <x v="50"/>
    <s v="SP0002"/>
    <x v="1"/>
    <s v="Chai"/>
    <n v="1"/>
    <n v="2000000"/>
    <n v="5"/>
    <n v="100000"/>
    <n v="1900000"/>
  </r>
  <r>
    <s v="23/06/2019"/>
    <s v="23/06/2019"/>
    <x v="0"/>
    <s v="DH15041"/>
    <x v="0"/>
    <x v="0"/>
    <x v="106"/>
    <s v="KH 0107"/>
    <x v="36"/>
    <s v="SP0001"/>
    <x v="0"/>
    <s v="Chai"/>
    <n v="1"/>
    <n v="3000000"/>
    <n v="5"/>
    <n v="150000"/>
    <n v="2850000"/>
  </r>
  <r>
    <s v="23/06/2019"/>
    <s v="23/06/2019"/>
    <x v="0"/>
    <s v="DH15040"/>
    <x v="0"/>
    <x v="0"/>
    <x v="107"/>
    <s v="KH 0108"/>
    <x v="22"/>
    <s v="SP0002"/>
    <x v="1"/>
    <s v="Chai"/>
    <n v="5"/>
    <n v="2000000"/>
    <n v="0"/>
    <n v="0"/>
    <n v="10000000"/>
  </r>
  <r>
    <s v="23/06/2019"/>
    <s v="23/06/2019"/>
    <x v="0"/>
    <s v="DH15040"/>
    <x v="0"/>
    <x v="0"/>
    <x v="107"/>
    <s v="KH 0108"/>
    <x v="22"/>
    <s v="SP0002"/>
    <x v="1"/>
    <s v="Chai"/>
    <n v="1"/>
    <n v="2000000"/>
    <n v="100"/>
    <n v="2000000"/>
    <n v="0"/>
  </r>
  <r>
    <s v="23/06/2019"/>
    <s v="23/06/2019"/>
    <x v="0"/>
    <s v="DH15039"/>
    <x v="0"/>
    <x v="0"/>
    <x v="108"/>
    <s v="KH 0109"/>
    <x v="23"/>
    <s v="SP0002"/>
    <x v="1"/>
    <s v="Chai"/>
    <n v="1"/>
    <n v="2000000"/>
    <n v="5"/>
    <n v="100000"/>
    <n v="1900000"/>
  </r>
  <r>
    <s v="23/06/2019"/>
    <s v="23/06/2019"/>
    <x v="0"/>
    <s v="DH15038"/>
    <x v="9"/>
    <x v="0"/>
    <x v="109"/>
    <s v="KH 0110"/>
    <x v="51"/>
    <s v="SP0001"/>
    <x v="0"/>
    <s v="Chai"/>
    <n v="3"/>
    <n v="3000000"/>
    <n v="10"/>
    <n v="900000"/>
    <n v="8100000"/>
  </r>
  <r>
    <s v="23/06/2019"/>
    <s v="23/06/2019"/>
    <x v="0"/>
    <s v="DH15038"/>
    <x v="9"/>
    <x v="0"/>
    <x v="109"/>
    <s v="KH 0110"/>
    <x v="51"/>
    <s v="HT0001"/>
    <x v="2"/>
    <s v="Miếng"/>
    <n v="1"/>
    <n v="200000"/>
    <n v="100"/>
    <n v="200000"/>
    <n v="0"/>
  </r>
  <r>
    <s v="23/06/2019"/>
    <s v="23/06/2019"/>
    <x v="0"/>
    <s v="DH15037"/>
    <x v="8"/>
    <x v="0"/>
    <x v="110"/>
    <s v="KH 0111"/>
    <x v="2"/>
    <s v="SP0001"/>
    <x v="0"/>
    <s v="Chai"/>
    <n v="1"/>
    <n v="3000000"/>
    <n v="0"/>
    <n v="0"/>
    <n v="3000000"/>
  </r>
  <r>
    <s v="23/06/2019"/>
    <s v="23/06/2019"/>
    <x v="0"/>
    <s v="DH15037"/>
    <x v="8"/>
    <x v="0"/>
    <x v="110"/>
    <s v="KH 0111"/>
    <x v="2"/>
    <s v="HT0001"/>
    <x v="2"/>
    <s v="Miếng"/>
    <n v="2"/>
    <n v="200000"/>
    <n v="100"/>
    <n v="400000"/>
    <n v="0"/>
  </r>
  <r>
    <s v="23/06/2019"/>
    <s v="23/06/2019"/>
    <x v="0"/>
    <s v="DH15036"/>
    <x v="3"/>
    <x v="0"/>
    <x v="111"/>
    <s v="KH 0112"/>
    <x v="28"/>
    <s v="SP0004"/>
    <x v="4"/>
    <s v="Chai"/>
    <n v="1"/>
    <n v="3500000"/>
    <n v="0"/>
    <n v="0"/>
    <n v="3500000"/>
  </r>
  <r>
    <s v="23/06/2019"/>
    <s v="23/06/2019"/>
    <x v="0"/>
    <s v="DH15036"/>
    <x v="3"/>
    <x v="0"/>
    <x v="111"/>
    <s v="KH 0112"/>
    <x v="28"/>
    <s v="HT0001"/>
    <x v="2"/>
    <s v="Miếng"/>
    <n v="2"/>
    <n v="200000"/>
    <n v="100"/>
    <n v="400000"/>
    <n v="0"/>
  </r>
  <r>
    <s v="23/06/2019"/>
    <s v="23/06/2019"/>
    <x v="0"/>
    <s v="DH15036"/>
    <x v="3"/>
    <x v="0"/>
    <x v="111"/>
    <s v="KH 0112"/>
    <x v="28"/>
    <s v="SP0003"/>
    <x v="3"/>
    <s v="Chai"/>
    <n v="1"/>
    <n v="2500000"/>
    <n v="5"/>
    <n v="125000"/>
    <n v="2375000"/>
  </r>
  <r>
    <s v="23/06/2019"/>
    <s v="23/06/2019"/>
    <x v="0"/>
    <s v="DH15036"/>
    <x v="3"/>
    <x v="0"/>
    <x v="111"/>
    <s v="KH 0112"/>
    <x v="28"/>
    <s v="SP0004"/>
    <x v="4"/>
    <s v="Chai"/>
    <n v="1"/>
    <n v="3500000"/>
    <n v="10"/>
    <n v="350000"/>
    <n v="3150000"/>
  </r>
  <r>
    <s v="23/06/2019"/>
    <s v="23/06/2019"/>
    <x v="0"/>
    <s v="DH15036"/>
    <x v="3"/>
    <x v="0"/>
    <x v="111"/>
    <s v="KH 0112"/>
    <x v="28"/>
    <s v="HT0001"/>
    <x v="2"/>
    <s v="Miếng"/>
    <n v="1"/>
    <n v="200000"/>
    <n v="100"/>
    <n v="200000"/>
    <n v="0"/>
  </r>
  <r>
    <s v="23/06/2019"/>
    <s v="23/06/2019"/>
    <x v="0"/>
    <s v="DH15035"/>
    <x v="3"/>
    <x v="0"/>
    <x v="112"/>
    <s v="KH 0113"/>
    <x v="31"/>
    <s v="SP0002"/>
    <x v="1"/>
    <s v="Chai"/>
    <n v="3"/>
    <n v="2000000"/>
    <n v="10"/>
    <n v="600000"/>
    <n v="5400000"/>
  </r>
  <r>
    <s v="23/06/2019"/>
    <s v="23/06/2019"/>
    <x v="0"/>
    <s v="DH15035"/>
    <x v="3"/>
    <x v="0"/>
    <x v="112"/>
    <s v="KH 0113"/>
    <x v="31"/>
    <s v="SP0001"/>
    <x v="0"/>
    <s v="Chai"/>
    <n v="1"/>
    <n v="3000000"/>
    <n v="10"/>
    <n v="300000"/>
    <n v="2700000"/>
  </r>
  <r>
    <s v="23/06/2019"/>
    <s v="23/06/2019"/>
    <x v="0"/>
    <s v="DH15035"/>
    <x v="3"/>
    <x v="0"/>
    <x v="112"/>
    <s v="KH 0113"/>
    <x v="31"/>
    <s v="HT0002"/>
    <x v="6"/>
    <s v="Chiếc"/>
    <n v="1"/>
    <n v="500000"/>
    <n v="0"/>
    <n v="0"/>
    <n v="500000"/>
  </r>
  <r>
    <s v="23/06/2019"/>
    <s v="23/06/2019"/>
    <x v="0"/>
    <s v="DH15035"/>
    <x v="3"/>
    <x v="0"/>
    <x v="112"/>
    <s v="KH 0113"/>
    <x v="31"/>
    <s v="HT0001"/>
    <x v="2"/>
    <s v="Miếng"/>
    <n v="1"/>
    <n v="200000"/>
    <n v="100"/>
    <n v="200000"/>
    <n v="0"/>
  </r>
  <r>
    <s v="23/06/2019"/>
    <s v="23/06/2019"/>
    <x v="0"/>
    <s v="DH15034"/>
    <x v="2"/>
    <x v="0"/>
    <x v="113"/>
    <s v="KH 0114"/>
    <x v="6"/>
    <s v="SP0001"/>
    <x v="0"/>
    <s v="Chai"/>
    <n v="1"/>
    <n v="3000000"/>
    <n v="0"/>
    <n v="0"/>
    <n v="3000000"/>
  </r>
  <r>
    <s v="23/06/2019"/>
    <s v="23/06/2019"/>
    <x v="0"/>
    <s v="DH15034"/>
    <x v="2"/>
    <x v="0"/>
    <x v="113"/>
    <s v="KH 0114"/>
    <x v="6"/>
    <s v="HT0001"/>
    <x v="2"/>
    <s v="Miếng"/>
    <n v="2"/>
    <n v="200000"/>
    <n v="100"/>
    <n v="400000"/>
    <n v="0"/>
  </r>
  <r>
    <s v="23/06/2019"/>
    <s v="23/06/2019"/>
    <x v="0"/>
    <s v="DH15033"/>
    <x v="13"/>
    <x v="1"/>
    <x v="114"/>
    <s v="KH 0115"/>
    <x v="10"/>
    <s v="SP0002"/>
    <x v="1"/>
    <s v="Chai"/>
    <n v="10"/>
    <n v="2000000"/>
    <n v="20"/>
    <n v="4000000"/>
    <n v="16000000"/>
  </r>
  <r>
    <s v="23/06/2019"/>
    <s v="23/06/2019"/>
    <x v="0"/>
    <s v="DH15033"/>
    <x v="13"/>
    <x v="1"/>
    <x v="114"/>
    <s v="KH 0115"/>
    <x v="10"/>
    <s v="SP0001"/>
    <x v="0"/>
    <s v="Chai"/>
    <n v="5"/>
    <n v="3000000"/>
    <n v="20"/>
    <n v="3000000"/>
    <n v="12000000"/>
  </r>
  <r>
    <s v="23/06/2019"/>
    <s v="23/06/2019"/>
    <x v="0"/>
    <s v="DH15033"/>
    <x v="13"/>
    <x v="1"/>
    <x v="114"/>
    <s v="KH 0115"/>
    <x v="10"/>
    <s v="SP0003"/>
    <x v="3"/>
    <s v="Chai"/>
    <n v="6"/>
    <n v="2500000"/>
    <n v="20"/>
    <n v="3000000"/>
    <n v="12000000"/>
  </r>
  <r>
    <s v="23/06/2019"/>
    <s v="23/06/2019"/>
    <x v="0"/>
    <s v="DH15033"/>
    <x v="13"/>
    <x v="1"/>
    <x v="114"/>
    <s v="KH 0115"/>
    <x v="10"/>
    <s v="SP0004"/>
    <x v="4"/>
    <s v="Chai"/>
    <n v="6"/>
    <n v="3500000"/>
    <n v="20"/>
    <n v="4200000"/>
    <n v="16800000"/>
  </r>
  <r>
    <s v="23/06/2019"/>
    <s v="23/06/2019"/>
    <x v="0"/>
    <s v="DH15033"/>
    <x v="13"/>
    <x v="1"/>
    <x v="114"/>
    <s v="KH 0115"/>
    <x v="10"/>
    <s v="SP0002"/>
    <x v="1"/>
    <s v="Chai"/>
    <n v="2"/>
    <n v="2000000"/>
    <n v="100"/>
    <n v="4000000"/>
    <n v="0"/>
  </r>
  <r>
    <s v="23/06/2019"/>
    <s v="23/06/2019"/>
    <x v="0"/>
    <s v="DH15033"/>
    <x v="13"/>
    <x v="1"/>
    <x v="114"/>
    <s v="KH 0115"/>
    <x v="10"/>
    <s v="SP0001"/>
    <x v="0"/>
    <s v="Chai"/>
    <n v="1"/>
    <n v="3000000"/>
    <n v="100"/>
    <n v="3000000"/>
    <n v="0"/>
  </r>
  <r>
    <s v="23/06/2019"/>
    <s v="23/06/2019"/>
    <x v="0"/>
    <s v="DH15033"/>
    <x v="13"/>
    <x v="1"/>
    <x v="114"/>
    <s v="KH 0115"/>
    <x v="10"/>
    <s v="SP0003"/>
    <x v="3"/>
    <s v="Chai"/>
    <n v="1"/>
    <n v="2500000"/>
    <n v="100"/>
    <n v="2500000"/>
    <n v="0"/>
  </r>
  <r>
    <s v="23/06/2019"/>
    <s v="23/06/2019"/>
    <x v="0"/>
    <s v="DH15033"/>
    <x v="13"/>
    <x v="1"/>
    <x v="114"/>
    <s v="KH 0115"/>
    <x v="10"/>
    <s v="SP0004"/>
    <x v="4"/>
    <s v="Chai"/>
    <n v="1"/>
    <n v="3500000"/>
    <n v="100"/>
    <n v="3500000"/>
    <n v="0"/>
  </r>
  <r>
    <s v="23/06/2019"/>
    <s v="23/06/2019"/>
    <x v="0"/>
    <s v="DH15033"/>
    <x v="13"/>
    <x v="1"/>
    <x v="114"/>
    <s v="KH 0115"/>
    <x v="10"/>
    <s v="SP0006"/>
    <x v="9"/>
    <s v="Chai"/>
    <n v="1"/>
    <n v="800000"/>
    <n v="100"/>
    <n v="800000"/>
    <n v="0"/>
  </r>
  <r>
    <s v="23/06/2019"/>
    <s v="23/06/2019"/>
    <x v="0"/>
    <s v="DH15033"/>
    <x v="13"/>
    <x v="1"/>
    <x v="114"/>
    <s v="KH 0115"/>
    <x v="10"/>
    <s v="SP0007"/>
    <x v="10"/>
    <s v="Chai"/>
    <n v="1"/>
    <n v="800000"/>
    <n v="100"/>
    <n v="800000"/>
    <n v="0"/>
  </r>
  <r>
    <s v="23/06/2019"/>
    <s v="23/06/2019"/>
    <x v="0"/>
    <s v="DH15032"/>
    <x v="2"/>
    <x v="0"/>
    <x v="115"/>
    <s v="KH 0116"/>
    <x v="12"/>
    <s v="SP0004"/>
    <x v="4"/>
    <s v="Chai"/>
    <n v="1"/>
    <n v="3500000"/>
    <n v="0"/>
    <n v="0"/>
    <n v="3500000"/>
  </r>
  <r>
    <s v="23/06/2019"/>
    <s v="23/06/2019"/>
    <x v="0"/>
    <s v="DH15032"/>
    <x v="2"/>
    <x v="0"/>
    <x v="115"/>
    <s v="KH 0116"/>
    <x v="12"/>
    <s v="SP0002"/>
    <x v="1"/>
    <s v="Chai"/>
    <n v="1"/>
    <n v="2000000"/>
    <n v="0"/>
    <n v="0"/>
    <n v="2000000"/>
  </r>
  <r>
    <s v="23/06/2019"/>
    <s v="23/06/2019"/>
    <x v="0"/>
    <s v="DH15032"/>
    <x v="2"/>
    <x v="0"/>
    <x v="115"/>
    <s v="KH 0116"/>
    <x v="12"/>
    <s v="SP0001"/>
    <x v="0"/>
    <s v="Chai"/>
    <n v="1"/>
    <n v="3000000"/>
    <n v="0"/>
    <n v="0"/>
    <n v="3000000"/>
  </r>
  <r>
    <s v="23/06/2019"/>
    <s v="23/06/2019"/>
    <x v="0"/>
    <s v="DH15032"/>
    <x v="2"/>
    <x v="0"/>
    <x v="115"/>
    <s v="KH 0116"/>
    <x v="12"/>
    <s v="HT0002"/>
    <x v="6"/>
    <s v="Chiếc"/>
    <n v="1"/>
    <n v="500000"/>
    <n v="100"/>
    <n v="500000"/>
    <n v="0"/>
  </r>
  <r>
    <s v="23/06/2019"/>
    <s v="23/06/2019"/>
    <x v="0"/>
    <s v="DH15031"/>
    <x v="1"/>
    <x v="0"/>
    <x v="116"/>
    <s v="KH 0117"/>
    <x v="50"/>
    <s v="SP0001"/>
    <x v="0"/>
    <s v="Chai"/>
    <n v="1"/>
    <n v="3000000"/>
    <n v="10"/>
    <n v="300000"/>
    <n v="2700000"/>
  </r>
  <r>
    <s v="23/06/2019"/>
    <s v="23/06/2019"/>
    <x v="0"/>
    <s v="DH15031"/>
    <x v="1"/>
    <x v="0"/>
    <x v="116"/>
    <s v="KH 0117"/>
    <x v="50"/>
    <s v="HT0001"/>
    <x v="2"/>
    <s v="Miếng"/>
    <n v="1"/>
    <n v="200000"/>
    <n v="100"/>
    <n v="200000"/>
    <n v="0"/>
  </r>
  <r>
    <s v="23/06/2019"/>
    <s v="23/06/2019"/>
    <x v="0"/>
    <s v="DH15030"/>
    <x v="1"/>
    <x v="0"/>
    <x v="117"/>
    <s v="KH 0118"/>
    <x v="30"/>
    <s v="SP0001"/>
    <x v="0"/>
    <s v="Chai"/>
    <n v="1"/>
    <n v="3000000"/>
    <n v="10"/>
    <n v="300000"/>
    <n v="2700000"/>
  </r>
  <r>
    <s v="23/06/2019"/>
    <s v="23/06/2019"/>
    <x v="0"/>
    <s v="DH15030"/>
    <x v="1"/>
    <x v="0"/>
    <x v="117"/>
    <s v="KH 0118"/>
    <x v="30"/>
    <s v="SP0002"/>
    <x v="1"/>
    <s v="Chai"/>
    <n v="1"/>
    <n v="2000000"/>
    <n v="5"/>
    <n v="100000"/>
    <n v="1900000"/>
  </r>
  <r>
    <s v="23/06/2019"/>
    <s v="23/06/2019"/>
    <x v="0"/>
    <s v="DH15030"/>
    <x v="1"/>
    <x v="0"/>
    <x v="117"/>
    <s v="KH 0118"/>
    <x v="30"/>
    <s v="HT0001"/>
    <x v="2"/>
    <s v="Miếng"/>
    <n v="1"/>
    <n v="200000"/>
    <n v="100"/>
    <n v="200000"/>
    <n v="0"/>
  </r>
  <r>
    <s v="23/06/2019"/>
    <s v="23/06/2019"/>
    <x v="0"/>
    <s v="DH15029"/>
    <x v="8"/>
    <x v="0"/>
    <x v="118"/>
    <s v="KH 0119"/>
    <x v="52"/>
    <s v="SP0001"/>
    <x v="0"/>
    <s v="Chai"/>
    <n v="1"/>
    <n v="3000000"/>
    <n v="5"/>
    <n v="150000"/>
    <n v="2850000"/>
  </r>
  <r>
    <s v="23/06/2019"/>
    <s v="23/06/2019"/>
    <x v="0"/>
    <s v="DH15029"/>
    <x v="8"/>
    <x v="0"/>
    <x v="118"/>
    <s v="KH 0119"/>
    <x v="52"/>
    <s v="SP0002"/>
    <x v="1"/>
    <s v="Chai"/>
    <n v="1"/>
    <n v="2000000"/>
    <n v="5"/>
    <n v="100000"/>
    <n v="1900000"/>
  </r>
  <r>
    <s v="23/06/2019"/>
    <s v="23/06/2019"/>
    <x v="0"/>
    <s v="DH15029"/>
    <x v="8"/>
    <x v="0"/>
    <x v="118"/>
    <s v="KH 0119"/>
    <x v="52"/>
    <s v="SP0004"/>
    <x v="4"/>
    <s v="Chai"/>
    <n v="1"/>
    <n v="3500000"/>
    <n v="10"/>
    <n v="350000"/>
    <n v="3150000"/>
  </r>
  <r>
    <s v="23/06/2019"/>
    <s v="23/06/2019"/>
    <x v="0"/>
    <s v="DH15029"/>
    <x v="8"/>
    <x v="0"/>
    <x v="118"/>
    <s v="KH 0119"/>
    <x v="52"/>
    <s v="HT0003"/>
    <x v="7"/>
    <s v="Lọ"/>
    <n v="1"/>
    <n v="300000"/>
    <n v="0"/>
    <n v="0"/>
    <n v="300000"/>
  </r>
  <r>
    <s v="23/06/2019"/>
    <s v="23/06/2019"/>
    <x v="0"/>
    <s v="DH15028"/>
    <x v="3"/>
    <x v="0"/>
    <x v="119"/>
    <s v="KH 0120"/>
    <x v="38"/>
    <s v="SP0004"/>
    <x v="4"/>
    <s v="Chai"/>
    <n v="1"/>
    <n v="3500000"/>
    <n v="0"/>
    <n v="0"/>
    <n v="3500000"/>
  </r>
  <r>
    <s v="23/06/2019"/>
    <s v="23/06/2019"/>
    <x v="0"/>
    <s v="DH15028"/>
    <x v="3"/>
    <x v="0"/>
    <x v="119"/>
    <s v="KH 0120"/>
    <x v="38"/>
    <s v="HT0001"/>
    <x v="2"/>
    <s v="Miếng"/>
    <n v="2"/>
    <n v="200000"/>
    <n v="100"/>
    <n v="400000"/>
    <n v="0"/>
  </r>
  <r>
    <s v="23/06/2019"/>
    <s v="23/06/2019"/>
    <x v="0"/>
    <s v="DH15027"/>
    <x v="14"/>
    <x v="1"/>
    <x v="120"/>
    <s v="KH 0121"/>
    <x v="22"/>
    <s v="SP0001"/>
    <x v="0"/>
    <s v="Chai"/>
    <n v="1"/>
    <n v="3000000"/>
    <n v="5"/>
    <n v="150000"/>
    <n v="2850000"/>
  </r>
  <r>
    <s v="23/06/2019"/>
    <s v="23/06/2019"/>
    <x v="0"/>
    <s v="DH15026"/>
    <x v="5"/>
    <x v="0"/>
    <x v="121"/>
    <s v="KH 0122"/>
    <x v="35"/>
    <s v="SP0001"/>
    <x v="0"/>
    <s v="Chai"/>
    <n v="1"/>
    <n v="3000000"/>
    <n v="0"/>
    <n v="0"/>
    <n v="3000000"/>
  </r>
  <r>
    <s v="23/06/2019"/>
    <s v="23/06/2019"/>
    <x v="0"/>
    <s v="DH15026"/>
    <x v="5"/>
    <x v="0"/>
    <x v="121"/>
    <s v="KH 0122"/>
    <x v="35"/>
    <s v="SP0001"/>
    <x v="0"/>
    <s v="Chai"/>
    <n v="1"/>
    <n v="3000000"/>
    <n v="20"/>
    <n v="600000"/>
    <n v="2400000"/>
  </r>
  <r>
    <s v="23/06/2019"/>
    <s v="23/06/2019"/>
    <x v="0"/>
    <s v="DH15026"/>
    <x v="5"/>
    <x v="0"/>
    <x v="121"/>
    <s v="KH 0122"/>
    <x v="35"/>
    <s v="HT0001"/>
    <x v="2"/>
    <s v="Miếng"/>
    <n v="2"/>
    <n v="200000"/>
    <n v="100"/>
    <n v="400000"/>
    <n v="0"/>
  </r>
  <r>
    <s v="23/06/2019"/>
    <s v="23/06/2019"/>
    <x v="0"/>
    <s v="DH15025"/>
    <x v="5"/>
    <x v="0"/>
    <x v="122"/>
    <s v="KH 0123"/>
    <x v="39"/>
    <s v="SP0003"/>
    <x v="3"/>
    <s v="Chai"/>
    <n v="1"/>
    <n v="2500000"/>
    <n v="0"/>
    <n v="0"/>
    <n v="2500000"/>
  </r>
  <r>
    <s v="23/06/2019"/>
    <s v="23/06/2019"/>
    <x v="0"/>
    <s v="DH15025"/>
    <x v="5"/>
    <x v="0"/>
    <x v="122"/>
    <s v="KH 0123"/>
    <x v="39"/>
    <s v="SP0004"/>
    <x v="4"/>
    <s v="Chai"/>
    <n v="1"/>
    <n v="3500000"/>
    <n v="20"/>
    <n v="700000"/>
    <n v="2800000"/>
  </r>
  <r>
    <s v="23/06/2019"/>
    <s v="23/06/2019"/>
    <x v="0"/>
    <s v="DH15025"/>
    <x v="5"/>
    <x v="0"/>
    <x v="122"/>
    <s v="KH 0123"/>
    <x v="39"/>
    <s v="SP0004"/>
    <x v="4"/>
    <s v="Chai"/>
    <n v="1"/>
    <n v="3500000"/>
    <n v="10"/>
    <n v="350000"/>
    <n v="3150000"/>
  </r>
  <r>
    <s v="23/06/2019"/>
    <s v="23/06/2019"/>
    <x v="0"/>
    <s v="DH15025"/>
    <x v="5"/>
    <x v="0"/>
    <x v="122"/>
    <s v="KH 0123"/>
    <x v="39"/>
    <s v="HT0001"/>
    <x v="2"/>
    <s v="Miếng"/>
    <n v="2"/>
    <n v="200000"/>
    <n v="100"/>
    <n v="400000"/>
    <n v="0"/>
  </r>
  <r>
    <s v="23/06/2019"/>
    <s v="23/06/2019"/>
    <x v="0"/>
    <s v="DH15023"/>
    <x v="0"/>
    <x v="0"/>
    <x v="123"/>
    <s v="KH 0124"/>
    <x v="37"/>
    <s v="SP0001"/>
    <x v="0"/>
    <s v="Chai"/>
    <n v="1"/>
    <n v="3000000"/>
    <n v="5"/>
    <n v="150000"/>
    <n v="2850000"/>
  </r>
  <r>
    <s v="23/06/2019"/>
    <s v="23/06/2019"/>
    <x v="0"/>
    <s v="DH15022"/>
    <x v="5"/>
    <x v="0"/>
    <x v="124"/>
    <s v="KH 0125"/>
    <x v="12"/>
    <s v="SP0001"/>
    <x v="0"/>
    <s v="Chai"/>
    <n v="1"/>
    <n v="3000000"/>
    <n v="5"/>
    <n v="150000"/>
    <n v="2850000"/>
  </r>
  <r>
    <s v="23/06/2019"/>
    <s v="23/06/2019"/>
    <x v="0"/>
    <s v="DH15021"/>
    <x v="2"/>
    <x v="0"/>
    <x v="125"/>
    <s v="KH 0126"/>
    <x v="7"/>
    <s v="SP0002"/>
    <x v="1"/>
    <s v="Chai"/>
    <n v="1"/>
    <n v="2000000"/>
    <n v="0"/>
    <n v="0"/>
    <n v="2000000"/>
  </r>
  <r>
    <s v="23/06/2019"/>
    <s v="23/06/2019"/>
    <x v="0"/>
    <s v="DH15021"/>
    <x v="2"/>
    <x v="0"/>
    <x v="125"/>
    <s v="KH 0126"/>
    <x v="7"/>
    <s v="HT0001"/>
    <x v="2"/>
    <s v="Miếng"/>
    <n v="2"/>
    <n v="200000"/>
    <n v="100"/>
    <n v="400000"/>
    <n v="0"/>
  </r>
  <r>
    <s v="23/06/2019"/>
    <s v="23/06/2019"/>
    <x v="0"/>
    <s v="DH15020"/>
    <x v="3"/>
    <x v="0"/>
    <x v="126"/>
    <s v="KH 0127"/>
    <x v="34"/>
    <s v="SP0001"/>
    <x v="0"/>
    <s v="Chai"/>
    <n v="1"/>
    <n v="3000000"/>
    <n v="5"/>
    <n v="150000"/>
    <n v="2850000"/>
  </r>
  <r>
    <s v="22/06/2019"/>
    <s v="22/06/2019"/>
    <x v="0"/>
    <s v="DH15019"/>
    <x v="9"/>
    <x v="0"/>
    <x v="127"/>
    <s v="KH 0128"/>
    <x v="41"/>
    <s v="SP0002"/>
    <x v="1"/>
    <s v="Chai"/>
    <n v="1"/>
    <n v="2000000"/>
    <n v="0"/>
    <n v="0"/>
    <n v="2000000"/>
  </r>
  <r>
    <s v="22/06/2019"/>
    <s v="22/06/2019"/>
    <x v="0"/>
    <s v="DH15019"/>
    <x v="9"/>
    <x v="0"/>
    <x v="127"/>
    <s v="KH 0128"/>
    <x v="41"/>
    <s v="HT0001"/>
    <x v="2"/>
    <s v="Miếng"/>
    <n v="2"/>
    <n v="200000"/>
    <n v="100"/>
    <n v="400000"/>
    <n v="0"/>
  </r>
  <r>
    <s v="22/06/2019"/>
    <s v="22/06/2019"/>
    <x v="0"/>
    <s v="DH15018"/>
    <x v="8"/>
    <x v="0"/>
    <x v="128"/>
    <s v="KH 0129"/>
    <x v="9"/>
    <s v="SP0004"/>
    <x v="4"/>
    <s v="Chai"/>
    <n v="1"/>
    <n v="3500000"/>
    <n v="0"/>
    <n v="0"/>
    <n v="3500000"/>
  </r>
  <r>
    <s v="22/06/2019"/>
    <s v="22/06/2019"/>
    <x v="0"/>
    <s v="DH15018"/>
    <x v="8"/>
    <x v="0"/>
    <x v="128"/>
    <s v="KH 0129"/>
    <x v="9"/>
    <s v="HT0001"/>
    <x v="2"/>
    <s v="Miếng"/>
    <n v="2"/>
    <n v="200000"/>
    <n v="100"/>
    <n v="400000"/>
    <n v="0"/>
  </r>
  <r>
    <s v="22/06/2019"/>
    <s v="22/06/2019"/>
    <x v="0"/>
    <s v="DH15017"/>
    <x v="3"/>
    <x v="0"/>
    <x v="129"/>
    <s v="KH 0130"/>
    <x v="42"/>
    <s v="SP0001"/>
    <x v="0"/>
    <s v="Chai"/>
    <n v="1"/>
    <n v="3000000"/>
    <n v="5"/>
    <n v="150000"/>
    <n v="2850000"/>
  </r>
  <r>
    <s v="22/06/2019"/>
    <s v="22/06/2019"/>
    <x v="0"/>
    <s v="DH15014"/>
    <x v="3"/>
    <x v="0"/>
    <x v="130"/>
    <s v="KH 0131"/>
    <x v="43"/>
    <s v="SP0001"/>
    <x v="0"/>
    <s v="Chai"/>
    <n v="1"/>
    <n v="3000000"/>
    <n v="5"/>
    <n v="150000"/>
    <n v="2850000"/>
  </r>
  <r>
    <s v="22/06/2019"/>
    <s v="22/06/2019"/>
    <x v="0"/>
    <s v="DH15012"/>
    <x v="1"/>
    <x v="0"/>
    <x v="131"/>
    <s v="KH 0132"/>
    <x v="53"/>
    <s v="SP0004"/>
    <x v="4"/>
    <s v="Chai"/>
    <n v="1"/>
    <n v="3500000"/>
    <n v="5"/>
    <n v="175000"/>
    <n v="3325000"/>
  </r>
  <r>
    <s v="22/06/2019"/>
    <s v="22/06/2019"/>
    <x v="0"/>
    <s v="DH15012"/>
    <x v="1"/>
    <x v="0"/>
    <x v="131"/>
    <s v="KH 0132"/>
    <x v="53"/>
    <s v="HT0001"/>
    <x v="2"/>
    <s v="Miếng"/>
    <n v="1"/>
    <n v="200000"/>
    <n v="100"/>
    <n v="200000"/>
    <n v="0"/>
  </r>
  <r>
    <s v="22/06/2019"/>
    <s v="22/06/2019"/>
    <x v="0"/>
    <s v="DH15011"/>
    <x v="1"/>
    <x v="0"/>
    <x v="132"/>
    <s v="KH 0133"/>
    <x v="46"/>
    <s v="SP0001"/>
    <x v="0"/>
    <s v="Chai"/>
    <n v="1"/>
    <n v="3000000"/>
    <n v="5"/>
    <n v="150000"/>
    <n v="2850000"/>
  </r>
  <r>
    <s v="22/06/2019"/>
    <s v="22/06/2019"/>
    <x v="0"/>
    <s v="DH15011"/>
    <x v="1"/>
    <x v="0"/>
    <x v="132"/>
    <s v="KH 0133"/>
    <x v="46"/>
    <s v="HT0001"/>
    <x v="2"/>
    <s v="Miếng"/>
    <n v="1"/>
    <n v="200000"/>
    <n v="100"/>
    <n v="200000"/>
    <n v="0"/>
  </r>
  <r>
    <s v="22/06/2019"/>
    <s v="22/06/2019"/>
    <x v="0"/>
    <s v="DH15010"/>
    <x v="1"/>
    <x v="0"/>
    <x v="133"/>
    <s v="KH 0134"/>
    <x v="4"/>
    <s v="SP0003"/>
    <x v="3"/>
    <s v="Chai"/>
    <n v="1"/>
    <n v="2500000"/>
    <n v="5"/>
    <n v="125000"/>
    <n v="2375000"/>
  </r>
  <r>
    <s v="22/06/2019"/>
    <s v="22/06/2019"/>
    <x v="0"/>
    <s v="DH15010"/>
    <x v="1"/>
    <x v="0"/>
    <x v="133"/>
    <s v="KH 0134"/>
    <x v="4"/>
    <s v="HT0001"/>
    <x v="2"/>
    <s v="Miếng"/>
    <n v="1"/>
    <n v="200000"/>
    <n v="100"/>
    <n v="200000"/>
    <n v="0"/>
  </r>
  <r>
    <s v="22/06/2019"/>
    <s v="22/06/2019"/>
    <x v="0"/>
    <s v="DH15009"/>
    <x v="1"/>
    <x v="0"/>
    <x v="134"/>
    <s v="KH 0135"/>
    <x v="40"/>
    <s v="SP0003"/>
    <x v="3"/>
    <s v="Chai"/>
    <n v="1"/>
    <n v="2500000"/>
    <n v="5"/>
    <n v="125000"/>
    <n v="2375000"/>
  </r>
  <r>
    <s v="22/06/2019"/>
    <s v="22/06/2019"/>
    <x v="0"/>
    <s v="DH15009"/>
    <x v="1"/>
    <x v="0"/>
    <x v="134"/>
    <s v="KH 0135"/>
    <x v="40"/>
    <s v="HT0001"/>
    <x v="2"/>
    <s v="Miếng"/>
    <n v="1"/>
    <n v="200000"/>
    <n v="100"/>
    <n v="200000"/>
    <n v="0"/>
  </r>
  <r>
    <s v="22/06/2019"/>
    <s v="22/06/2019"/>
    <x v="0"/>
    <s v="DH15008"/>
    <x v="0"/>
    <x v="0"/>
    <x v="135"/>
    <s v="KH 0136"/>
    <x v="40"/>
    <s v="SP0001"/>
    <x v="0"/>
    <s v="Chai"/>
    <n v="1"/>
    <n v="3000000"/>
    <n v="0"/>
    <n v="0"/>
    <n v="3000000"/>
  </r>
  <r>
    <s v="22/06/2019"/>
    <s v="22/06/2019"/>
    <x v="0"/>
    <s v="DH15008"/>
    <x v="0"/>
    <x v="0"/>
    <x v="135"/>
    <s v="KH 0136"/>
    <x v="40"/>
    <s v="HT0001"/>
    <x v="2"/>
    <s v="Miếng"/>
    <n v="2"/>
    <n v="200000"/>
    <n v="100"/>
    <n v="400000"/>
    <n v="0"/>
  </r>
  <r>
    <s v="22/06/2019"/>
    <s v="22/06/2019"/>
    <x v="0"/>
    <s v="DH15005"/>
    <x v="1"/>
    <x v="0"/>
    <x v="136"/>
    <s v="KH 0137"/>
    <x v="24"/>
    <s v="SP0002"/>
    <x v="1"/>
    <s v="Chai"/>
    <n v="1"/>
    <n v="2000000"/>
    <n v="5"/>
    <n v="100000"/>
    <n v="1900000"/>
  </r>
  <r>
    <s v="22/06/2019"/>
    <s v="22/06/2019"/>
    <x v="0"/>
    <s v="DH15005"/>
    <x v="1"/>
    <x v="0"/>
    <x v="136"/>
    <s v="KH 0137"/>
    <x v="24"/>
    <s v="HT0001"/>
    <x v="2"/>
    <s v="Miếng"/>
    <n v="1"/>
    <n v="200000"/>
    <n v="100"/>
    <n v="200000"/>
    <n v="0"/>
  </r>
  <r>
    <s v="22/06/2019"/>
    <s v="22/06/2019"/>
    <x v="0"/>
    <s v="DH15004"/>
    <x v="2"/>
    <x v="0"/>
    <x v="137"/>
    <s v="KH 0138"/>
    <x v="9"/>
    <s v="SP0004"/>
    <x v="4"/>
    <s v="Chai"/>
    <n v="3"/>
    <n v="3500000"/>
    <n v="15"/>
    <n v="1575000"/>
    <n v="8925000"/>
  </r>
  <r>
    <s v="22/06/2019"/>
    <s v="22/06/2019"/>
    <x v="0"/>
    <s v="DH15004"/>
    <x v="2"/>
    <x v="0"/>
    <x v="137"/>
    <s v="KH 0138"/>
    <x v="9"/>
    <s v="SP0001"/>
    <x v="0"/>
    <s v="Chai"/>
    <n v="3"/>
    <n v="3000000"/>
    <n v="15"/>
    <n v="1350000"/>
    <n v="7650000"/>
  </r>
  <r>
    <s v="22/06/2019"/>
    <s v="22/06/2019"/>
    <x v="0"/>
    <s v="DH15003"/>
    <x v="3"/>
    <x v="0"/>
    <x v="138"/>
    <s v="KH 0139"/>
    <x v="33"/>
    <s v="SP0001"/>
    <x v="0"/>
    <s v="Chai"/>
    <n v="2"/>
    <n v="3000000"/>
    <n v="10"/>
    <n v="600000"/>
    <n v="5400000"/>
  </r>
  <r>
    <s v="22/06/2019"/>
    <s v="22/06/2019"/>
    <x v="0"/>
    <s v="DH15003"/>
    <x v="3"/>
    <x v="0"/>
    <x v="138"/>
    <s v="KH 0139"/>
    <x v="33"/>
    <s v="SP0002"/>
    <x v="1"/>
    <s v="Chai"/>
    <n v="1"/>
    <n v="2000000"/>
    <n v="10"/>
    <n v="200000"/>
    <n v="1800000"/>
  </r>
  <r>
    <s v="22/06/2019"/>
    <s v="22/06/2019"/>
    <x v="0"/>
    <s v="DH15002"/>
    <x v="3"/>
    <x v="0"/>
    <x v="139"/>
    <s v="KH 0140"/>
    <x v="16"/>
    <s v="SP0001"/>
    <x v="0"/>
    <s v="Chai"/>
    <n v="1"/>
    <n v="3000000"/>
    <n v="5"/>
    <n v="150000"/>
    <n v="2850000"/>
  </r>
  <r>
    <s v="22/06/2019"/>
    <s v="22/06/2019"/>
    <x v="0"/>
    <s v="DH15001"/>
    <x v="5"/>
    <x v="0"/>
    <x v="140"/>
    <s v="KH 0141"/>
    <x v="33"/>
    <s v="SP0001"/>
    <x v="0"/>
    <s v="Chai"/>
    <n v="1"/>
    <n v="3000000"/>
    <n v="5"/>
    <n v="150000"/>
    <n v="2850000"/>
  </r>
  <r>
    <s v="22/06/2019"/>
    <s v="22/06/2019"/>
    <x v="0"/>
    <s v="DH15000"/>
    <x v="3"/>
    <x v="0"/>
    <x v="141"/>
    <s v="KH 0142"/>
    <x v="22"/>
    <s v="SP0001"/>
    <x v="0"/>
    <s v="Chai"/>
    <n v="1"/>
    <n v="3000000"/>
    <n v="5"/>
    <n v="150000"/>
    <n v="2850000"/>
  </r>
  <r>
    <s v="22/06/2019"/>
    <s v="22/06/2019"/>
    <x v="0"/>
    <s v="DH14999"/>
    <x v="9"/>
    <x v="0"/>
    <x v="142"/>
    <s v="KH 0143"/>
    <x v="18"/>
    <s v="SP0002"/>
    <x v="1"/>
    <s v="Chai"/>
    <n v="1"/>
    <n v="2000000"/>
    <n v="0"/>
    <n v="0"/>
    <n v="2000000"/>
  </r>
  <r>
    <s v="22/06/2019"/>
    <s v="22/06/2019"/>
    <x v="0"/>
    <s v="DH14999"/>
    <x v="9"/>
    <x v="0"/>
    <x v="142"/>
    <s v="KH 0143"/>
    <x v="18"/>
    <s v="HT0001"/>
    <x v="2"/>
    <s v="Miếng"/>
    <n v="2"/>
    <n v="200000"/>
    <n v="100"/>
    <n v="400000"/>
    <n v="0"/>
  </r>
  <r>
    <s v="22/06/2019"/>
    <s v="22/06/2019"/>
    <x v="0"/>
    <s v="DH14998"/>
    <x v="5"/>
    <x v="0"/>
    <x v="143"/>
    <s v="KH 0144"/>
    <x v="54"/>
    <s v="SP0004"/>
    <x v="4"/>
    <s v="Chai"/>
    <n v="1"/>
    <n v="3500000"/>
    <n v="0"/>
    <n v="0"/>
    <n v="3500000"/>
  </r>
  <r>
    <s v="22/06/2019"/>
    <s v="22/06/2019"/>
    <x v="0"/>
    <s v="DH14998"/>
    <x v="5"/>
    <x v="0"/>
    <x v="143"/>
    <s v="KH 0144"/>
    <x v="54"/>
    <s v="HT0001"/>
    <x v="2"/>
    <s v="Miếng"/>
    <n v="2"/>
    <n v="200000"/>
    <n v="100"/>
    <n v="400000"/>
    <n v="0"/>
  </r>
  <r>
    <s v="22/06/2019"/>
    <s v="22/06/2019"/>
    <x v="0"/>
    <s v="DH14997"/>
    <x v="9"/>
    <x v="0"/>
    <x v="144"/>
    <s v="KH 0145"/>
    <x v="20"/>
    <s v="SP0001"/>
    <x v="0"/>
    <s v="Chai"/>
    <n v="1"/>
    <n v="3000000"/>
    <n v="5"/>
    <n v="150000"/>
    <n v="2850000"/>
  </r>
  <r>
    <s v="22/06/2019"/>
    <s v="22/06/2019"/>
    <x v="0"/>
    <s v="DH14996"/>
    <x v="2"/>
    <x v="0"/>
    <x v="145"/>
    <s v="KH 0146"/>
    <x v="46"/>
    <s v="SP0001"/>
    <x v="0"/>
    <s v="Chai"/>
    <n v="1"/>
    <n v="3000000"/>
    <n v="5"/>
    <n v="150000"/>
    <n v="2850000"/>
  </r>
  <r>
    <s v="22/06/2019"/>
    <s v="22/06/2019"/>
    <x v="0"/>
    <s v="DH14995"/>
    <x v="3"/>
    <x v="0"/>
    <x v="146"/>
    <s v="KH 0147"/>
    <x v="52"/>
    <s v="SP0001"/>
    <x v="0"/>
    <s v="Chai"/>
    <n v="1"/>
    <n v="3000000"/>
    <n v="5"/>
    <n v="150000"/>
    <n v="2850000"/>
  </r>
  <r>
    <s v="22/06/2019"/>
    <s v="22/06/2019"/>
    <x v="0"/>
    <s v="DH14995"/>
    <x v="3"/>
    <x v="0"/>
    <x v="146"/>
    <s v="KH 0147"/>
    <x v="52"/>
    <s v="HT0001"/>
    <x v="2"/>
    <s v="Miếng"/>
    <n v="1"/>
    <n v="200000"/>
    <n v="100"/>
    <n v="200000"/>
    <n v="0"/>
  </r>
  <r>
    <s v="22/06/2019"/>
    <s v="21/06/2019"/>
    <x v="0"/>
    <s v="DH14985"/>
    <x v="7"/>
    <x v="0"/>
    <x v="147"/>
    <s v="KH 0148"/>
    <x v="39"/>
    <s v="SP0001"/>
    <x v="0"/>
    <s v="Chai"/>
    <n v="1"/>
    <n v="3000000"/>
    <n v="5"/>
    <n v="150000"/>
    <n v="2850000"/>
  </r>
  <r>
    <s v="22/06/2019"/>
    <s v="21/06/2019"/>
    <x v="0"/>
    <s v="DH14985"/>
    <x v="7"/>
    <x v="0"/>
    <x v="147"/>
    <s v="KH 0148"/>
    <x v="39"/>
    <s v="HT0001"/>
    <x v="2"/>
    <s v="Miếng"/>
    <n v="1"/>
    <n v="200000"/>
    <n v="100"/>
    <n v="200000"/>
    <n v="0"/>
  </r>
  <r>
    <s v="21/06/2019"/>
    <s v="21/06/2019"/>
    <x v="0"/>
    <s v="DH14994"/>
    <x v="1"/>
    <x v="0"/>
    <x v="148"/>
    <s v="KH 0149"/>
    <x v="18"/>
    <s v="SP0002"/>
    <x v="1"/>
    <s v="Chai"/>
    <n v="1"/>
    <n v="2000000"/>
    <n v="10"/>
    <n v="200000"/>
    <n v="1800000"/>
  </r>
  <r>
    <s v="21/06/2019"/>
    <s v="21/06/2019"/>
    <x v="0"/>
    <s v="DH14994"/>
    <x v="1"/>
    <x v="0"/>
    <x v="148"/>
    <s v="KH 0149"/>
    <x v="18"/>
    <s v="HT0001"/>
    <x v="2"/>
    <s v="Miếng"/>
    <n v="1"/>
    <n v="200000"/>
    <n v="100"/>
    <n v="200000"/>
    <n v="0"/>
  </r>
  <r>
    <s v="21/06/2019"/>
    <s v="21/06/2019"/>
    <x v="0"/>
    <s v="DH14993"/>
    <x v="3"/>
    <x v="0"/>
    <x v="149"/>
    <s v="KH 0150"/>
    <x v="20"/>
    <s v="SP0002"/>
    <x v="1"/>
    <s v="Chai"/>
    <n v="1"/>
    <n v="2000000"/>
    <n v="5"/>
    <n v="100000"/>
    <n v="1900000"/>
  </r>
  <r>
    <s v="21/06/2019"/>
    <s v="21/06/2019"/>
    <x v="0"/>
    <s v="DH14992"/>
    <x v="3"/>
    <x v="0"/>
    <x v="150"/>
    <s v="KH 0151"/>
    <x v="31"/>
    <s v="SP0002"/>
    <x v="1"/>
    <s v="Chai"/>
    <n v="1"/>
    <n v="2000000"/>
    <n v="5"/>
    <n v="100000"/>
    <n v="1900000"/>
  </r>
  <r>
    <s v="21/06/2019"/>
    <s v="21/06/2019"/>
    <x v="0"/>
    <s v="DH14991"/>
    <x v="3"/>
    <x v="0"/>
    <x v="151"/>
    <s v="KH 0152"/>
    <x v="54"/>
    <s v="SP0002"/>
    <x v="1"/>
    <s v="Chai"/>
    <n v="1"/>
    <n v="2000000"/>
    <n v="5"/>
    <n v="100000"/>
    <n v="1900000"/>
  </r>
  <r>
    <s v="21/06/2019"/>
    <s v="21/06/2019"/>
    <x v="0"/>
    <s v="DH14990"/>
    <x v="2"/>
    <x v="0"/>
    <x v="152"/>
    <s v="KH 0153"/>
    <x v="51"/>
    <s v="SP0001"/>
    <x v="0"/>
    <s v="Chai"/>
    <n v="1"/>
    <n v="3000000"/>
    <n v="5"/>
    <n v="150000"/>
    <n v="2850000"/>
  </r>
  <r>
    <s v="21/06/2019"/>
    <s v="21/06/2019"/>
    <x v="0"/>
    <s v="DH14989"/>
    <x v="5"/>
    <x v="0"/>
    <x v="153"/>
    <s v="KH 0154"/>
    <x v="55"/>
    <s v="SP0003"/>
    <x v="3"/>
    <s v="Chai"/>
    <n v="1"/>
    <n v="2500000"/>
    <n v="0"/>
    <n v="0"/>
    <n v="2500000"/>
  </r>
  <r>
    <s v="21/06/2019"/>
    <s v="21/06/2019"/>
    <x v="0"/>
    <s v="DH14989"/>
    <x v="5"/>
    <x v="0"/>
    <x v="153"/>
    <s v="KH 0154"/>
    <x v="55"/>
    <s v="HT0001"/>
    <x v="2"/>
    <s v="Miếng"/>
    <n v="2"/>
    <n v="200000"/>
    <n v="100"/>
    <n v="400000"/>
    <n v="0"/>
  </r>
  <r>
    <s v="21/06/2019"/>
    <s v="21/06/2019"/>
    <x v="0"/>
    <s v="DH14988"/>
    <x v="5"/>
    <x v="0"/>
    <x v="154"/>
    <s v="KH 0155"/>
    <x v="30"/>
    <s v="SP0001"/>
    <x v="0"/>
    <s v="Chai"/>
    <n v="1"/>
    <n v="3000000"/>
    <n v="5"/>
    <n v="150000"/>
    <n v="2850000"/>
  </r>
  <r>
    <s v="21/06/2019"/>
    <s v="21/06/2019"/>
    <x v="0"/>
    <s v="DH14987"/>
    <x v="2"/>
    <x v="0"/>
    <x v="155"/>
    <s v="KH 0156"/>
    <x v="36"/>
    <s v="SP0001"/>
    <x v="0"/>
    <s v="Chai"/>
    <n v="1"/>
    <n v="3000000"/>
    <n v="5"/>
    <n v="150000"/>
    <n v="2850000"/>
  </r>
  <r>
    <s v="21/06/2019"/>
    <s v="21/06/2019"/>
    <x v="0"/>
    <s v="DH14986"/>
    <x v="14"/>
    <x v="1"/>
    <x v="156"/>
    <s v="KH 0157"/>
    <x v="27"/>
    <s v="SP0001"/>
    <x v="0"/>
    <s v="Chai"/>
    <n v="1"/>
    <n v="3000000"/>
    <n v="5"/>
    <n v="150000"/>
    <n v="2850000"/>
  </r>
  <r>
    <s v="21/06/2019"/>
    <s v="21/06/2019"/>
    <x v="0"/>
    <s v="DH14984"/>
    <x v="7"/>
    <x v="0"/>
    <x v="157"/>
    <s v="KH 0158"/>
    <x v="35"/>
    <s v="SP0001"/>
    <x v="0"/>
    <s v="Chai"/>
    <n v="1"/>
    <n v="3000000"/>
    <n v="20"/>
    <n v="600000"/>
    <n v="2400000"/>
  </r>
  <r>
    <s v="21/06/2019"/>
    <s v="21/06/2019"/>
    <x v="0"/>
    <s v="DH14983"/>
    <x v="9"/>
    <x v="0"/>
    <x v="158"/>
    <s v="KH 0159"/>
    <x v="48"/>
    <s v="SP0003"/>
    <x v="3"/>
    <s v="Chai"/>
    <n v="1"/>
    <n v="2500000"/>
    <n v="0"/>
    <n v="0"/>
    <n v="2500000"/>
  </r>
  <r>
    <s v="21/06/2019"/>
    <s v="21/06/2019"/>
    <x v="0"/>
    <s v="DH14983"/>
    <x v="9"/>
    <x v="0"/>
    <x v="158"/>
    <s v="KH 0159"/>
    <x v="48"/>
    <s v="HT0001"/>
    <x v="2"/>
    <s v="Miếng"/>
    <n v="3"/>
    <n v="200000"/>
    <n v="100"/>
    <n v="600000"/>
    <n v="0"/>
  </r>
  <r>
    <s v="21/06/2019"/>
    <s v="21/06/2019"/>
    <x v="0"/>
    <s v="DH14983"/>
    <x v="9"/>
    <x v="0"/>
    <x v="158"/>
    <s v="KH 0159"/>
    <x v="48"/>
    <s v="SP0004"/>
    <x v="4"/>
    <s v="Chai"/>
    <n v="1"/>
    <n v="3500000"/>
    <n v="20"/>
    <n v="700000"/>
    <n v="2800000"/>
  </r>
  <r>
    <s v="21/06/2019"/>
    <s v="21/06/2019"/>
    <x v="0"/>
    <s v="DH14983"/>
    <x v="9"/>
    <x v="0"/>
    <x v="158"/>
    <s v="KH 0159"/>
    <x v="48"/>
    <s v="SP0004"/>
    <x v="4"/>
    <s v="Chai"/>
    <n v="1"/>
    <n v="3500000"/>
    <n v="10"/>
    <n v="350000"/>
    <n v="3150000"/>
  </r>
  <r>
    <s v="21/06/2019"/>
    <s v="21/06/2019"/>
    <x v="0"/>
    <s v="DH14982"/>
    <x v="15"/>
    <x v="1"/>
    <x v="159"/>
    <s v="KH 0160"/>
    <x v="18"/>
    <s v="SP0004"/>
    <x v="4"/>
    <s v="Chai"/>
    <n v="10"/>
    <n v="3500000"/>
    <n v="20"/>
    <n v="7000000"/>
    <n v="28000000"/>
  </r>
  <r>
    <s v="21/06/2019"/>
    <s v="21/06/2019"/>
    <x v="0"/>
    <s v="DH14982"/>
    <x v="15"/>
    <x v="1"/>
    <x v="159"/>
    <s v="KH 0160"/>
    <x v="18"/>
    <s v="SP0003"/>
    <x v="3"/>
    <s v="Chai"/>
    <n v="5"/>
    <n v="2500000"/>
    <n v="20"/>
    <n v="2500000"/>
    <n v="10000000"/>
  </r>
  <r>
    <s v="21/06/2019"/>
    <s v="21/06/2019"/>
    <x v="0"/>
    <s v="DH14982"/>
    <x v="15"/>
    <x v="1"/>
    <x v="159"/>
    <s v="KH 0160"/>
    <x v="18"/>
    <s v="SP0004"/>
    <x v="4"/>
    <s v="Chai"/>
    <n v="2"/>
    <n v="3500000"/>
    <n v="100"/>
    <n v="7000000"/>
    <n v="0"/>
  </r>
  <r>
    <s v="21/06/2019"/>
    <s v="21/06/2019"/>
    <x v="0"/>
    <s v="DH14982"/>
    <x v="15"/>
    <x v="1"/>
    <x v="159"/>
    <s v="KH 0160"/>
    <x v="18"/>
    <s v="SP0003"/>
    <x v="3"/>
    <s v="Chai"/>
    <n v="1"/>
    <n v="2500000"/>
    <n v="100"/>
    <n v="2500000"/>
    <n v="0"/>
  </r>
  <r>
    <s v="21/06/2019"/>
    <s v="21/06/2019"/>
    <x v="0"/>
    <s v="DH14981"/>
    <x v="8"/>
    <x v="0"/>
    <x v="160"/>
    <s v="KH 0161"/>
    <x v="0"/>
    <s v="SP0003"/>
    <x v="3"/>
    <s v="Chai"/>
    <n v="1"/>
    <n v="2500000"/>
    <n v="0"/>
    <n v="0"/>
    <n v="2500000"/>
  </r>
  <r>
    <s v="21/06/2019"/>
    <s v="21/06/2019"/>
    <x v="0"/>
    <s v="DH14981"/>
    <x v="8"/>
    <x v="0"/>
    <x v="160"/>
    <s v="KH 0161"/>
    <x v="0"/>
    <s v="HT0001"/>
    <x v="2"/>
    <s v="Miếng"/>
    <n v="2"/>
    <n v="200000"/>
    <n v="100"/>
    <n v="400000"/>
    <n v="0"/>
  </r>
  <r>
    <s v="21/06/2019"/>
    <s v="21/06/2019"/>
    <x v="0"/>
    <s v="DH14980"/>
    <x v="0"/>
    <x v="0"/>
    <x v="161"/>
    <s v="KH 0162"/>
    <x v="44"/>
    <s v="SP0002"/>
    <x v="1"/>
    <s v="Chai"/>
    <n v="1"/>
    <n v="2000000"/>
    <n v="5"/>
    <n v="100000"/>
    <n v="1900000"/>
  </r>
  <r>
    <s v="21/06/2019"/>
    <s v="21/06/2019"/>
    <x v="0"/>
    <s v="DH14980"/>
    <x v="0"/>
    <x v="0"/>
    <x v="161"/>
    <s v="KH 0162"/>
    <x v="44"/>
    <s v="SP0001"/>
    <x v="0"/>
    <s v="Chai"/>
    <n v="1"/>
    <n v="3000000"/>
    <n v="5"/>
    <n v="150000"/>
    <n v="2850000"/>
  </r>
  <r>
    <s v="21/06/2019"/>
    <s v="21/06/2019"/>
    <x v="0"/>
    <s v="DH14980"/>
    <x v="0"/>
    <x v="0"/>
    <x v="161"/>
    <s v="KH 0162"/>
    <x v="44"/>
    <s v="HT0003"/>
    <x v="7"/>
    <s v="Lọ"/>
    <n v="1"/>
    <n v="300000"/>
    <n v="0"/>
    <n v="0"/>
    <n v="300000"/>
  </r>
  <r>
    <s v="21/06/2019"/>
    <s v="21/06/2019"/>
    <x v="0"/>
    <s v="DH14979"/>
    <x v="9"/>
    <x v="0"/>
    <x v="162"/>
    <s v="KH 0163"/>
    <x v="21"/>
    <s v="SP0001"/>
    <x v="0"/>
    <s v="Chai"/>
    <n v="1"/>
    <n v="3000000"/>
    <n v="0"/>
    <n v="0"/>
    <n v="3000000"/>
  </r>
  <r>
    <s v="21/06/2019"/>
    <s v="21/06/2019"/>
    <x v="0"/>
    <s v="DH14979"/>
    <x v="9"/>
    <x v="0"/>
    <x v="162"/>
    <s v="KH 0163"/>
    <x v="21"/>
    <s v="HT0001"/>
    <x v="2"/>
    <s v="Miếng"/>
    <n v="2"/>
    <n v="200000"/>
    <n v="100"/>
    <n v="400000"/>
    <n v="0"/>
  </r>
  <r>
    <s v="21/06/2019"/>
    <s v="21/06/2019"/>
    <x v="0"/>
    <s v="DH14978"/>
    <x v="8"/>
    <x v="0"/>
    <x v="163"/>
    <s v="KH 0164"/>
    <x v="14"/>
    <s v="SP0004"/>
    <x v="4"/>
    <s v="Chai"/>
    <n v="1"/>
    <n v="3500000"/>
    <n v="0"/>
    <n v="0"/>
    <n v="3500000"/>
  </r>
  <r>
    <s v="21/06/2019"/>
    <s v="21/06/2019"/>
    <x v="0"/>
    <s v="DH14978"/>
    <x v="8"/>
    <x v="0"/>
    <x v="163"/>
    <s v="KH 0164"/>
    <x v="14"/>
    <s v="SP0003"/>
    <x v="3"/>
    <s v="Chai"/>
    <n v="1"/>
    <n v="2500000"/>
    <n v="5"/>
    <n v="125000"/>
    <n v="2375000"/>
  </r>
  <r>
    <s v="21/06/2019"/>
    <s v="21/06/2019"/>
    <x v="0"/>
    <s v="DH14978"/>
    <x v="8"/>
    <x v="0"/>
    <x v="163"/>
    <s v="KH 0164"/>
    <x v="14"/>
    <s v="SP0004"/>
    <x v="4"/>
    <s v="Chai"/>
    <n v="1"/>
    <n v="3500000"/>
    <n v="10"/>
    <n v="350000"/>
    <n v="3150000"/>
  </r>
  <r>
    <s v="21/06/2019"/>
    <s v="21/06/2019"/>
    <x v="0"/>
    <s v="DH14978"/>
    <x v="8"/>
    <x v="0"/>
    <x v="163"/>
    <s v="KH 0164"/>
    <x v="14"/>
    <s v="HT0001"/>
    <x v="2"/>
    <s v="Miếng"/>
    <n v="2"/>
    <n v="200000"/>
    <n v="100"/>
    <n v="400000"/>
    <n v="0"/>
  </r>
  <r>
    <s v="21/06/2019"/>
    <s v="21/06/2019"/>
    <x v="0"/>
    <s v="DH14977"/>
    <x v="7"/>
    <x v="0"/>
    <x v="164"/>
    <s v="KH 0165"/>
    <x v="38"/>
    <s v="SP0001"/>
    <x v="0"/>
    <s v="Chai"/>
    <n v="1"/>
    <n v="3000000"/>
    <n v="5"/>
    <n v="150000"/>
    <n v="2850000"/>
  </r>
  <r>
    <s v="21/06/2019"/>
    <s v="21/06/2019"/>
    <x v="0"/>
    <s v="DH14976"/>
    <x v="0"/>
    <x v="0"/>
    <x v="165"/>
    <s v="KH 0166"/>
    <x v="1"/>
    <s v="SP0001"/>
    <x v="0"/>
    <s v="Chai"/>
    <n v="1"/>
    <n v="3000000"/>
    <n v="5"/>
    <n v="150000"/>
    <n v="2850000"/>
  </r>
  <r>
    <s v="21/06/2019"/>
    <s v="21/06/2019"/>
    <x v="0"/>
    <s v="DH14975"/>
    <x v="14"/>
    <x v="1"/>
    <x v="166"/>
    <s v="KH 0167"/>
    <x v="56"/>
    <s v="SP0002"/>
    <x v="1"/>
    <s v="Chai"/>
    <n v="1"/>
    <n v="2000000"/>
    <n v="0"/>
    <n v="0"/>
    <n v="2000000"/>
  </r>
  <r>
    <s v="21/06/2019"/>
    <s v="21/06/2019"/>
    <x v="0"/>
    <s v="DH14975"/>
    <x v="14"/>
    <x v="1"/>
    <x v="166"/>
    <s v="KH 0167"/>
    <x v="56"/>
    <s v="HT0001"/>
    <x v="2"/>
    <s v="Miếng"/>
    <n v="2"/>
    <n v="200000"/>
    <n v="100"/>
    <n v="400000"/>
    <n v="0"/>
  </r>
  <r>
    <s v="21/06/2019"/>
    <s v="21/06/2019"/>
    <x v="0"/>
    <s v="DH14974"/>
    <x v="6"/>
    <x v="0"/>
    <x v="167"/>
    <s v="KH 0168"/>
    <x v="50"/>
    <s v="SP0003"/>
    <x v="3"/>
    <s v="Chai"/>
    <n v="6"/>
    <n v="2500000"/>
    <n v="20"/>
    <n v="3000000"/>
    <n v="12000000"/>
  </r>
  <r>
    <s v="21/06/2019"/>
    <s v="21/06/2019"/>
    <x v="0"/>
    <s v="DH14974"/>
    <x v="6"/>
    <x v="0"/>
    <x v="167"/>
    <s v="KH 0168"/>
    <x v="50"/>
    <s v="SP0004"/>
    <x v="4"/>
    <s v="Chai"/>
    <n v="6"/>
    <n v="3500000"/>
    <n v="20"/>
    <n v="4200000"/>
    <n v="16800000"/>
  </r>
  <r>
    <s v="21/06/2019"/>
    <s v="21/06/2019"/>
    <x v="0"/>
    <s v="DH14974"/>
    <x v="6"/>
    <x v="0"/>
    <x v="167"/>
    <s v="KH 0168"/>
    <x v="50"/>
    <s v="SP0003"/>
    <x v="3"/>
    <s v="Chai"/>
    <n v="2"/>
    <n v="2500000"/>
    <n v="100"/>
    <n v="5000000"/>
    <n v="0"/>
  </r>
  <r>
    <s v="21/06/2019"/>
    <s v="21/06/2019"/>
    <x v="0"/>
    <s v="DH14973"/>
    <x v="7"/>
    <x v="0"/>
    <x v="168"/>
    <s v="KH 0169"/>
    <x v="33"/>
    <s v="SP0002"/>
    <x v="1"/>
    <s v="Chai"/>
    <n v="1"/>
    <n v="2000000"/>
    <n v="10"/>
    <n v="200000"/>
    <n v="1800000"/>
  </r>
  <r>
    <s v="21/06/2019"/>
    <s v="21/06/2019"/>
    <x v="0"/>
    <s v="DH14972"/>
    <x v="2"/>
    <x v="0"/>
    <x v="169"/>
    <s v="KH 0170"/>
    <x v="57"/>
    <s v="SP0001"/>
    <x v="0"/>
    <s v="Chai"/>
    <n v="2"/>
    <n v="3000000"/>
    <n v="5"/>
    <n v="300000"/>
    <n v="5700000"/>
  </r>
  <r>
    <s v="21/06/2019"/>
    <s v="21/06/2019"/>
    <x v="0"/>
    <s v="DH14972"/>
    <x v="2"/>
    <x v="0"/>
    <x v="169"/>
    <s v="KH 0170"/>
    <x v="57"/>
    <s v="HT0003"/>
    <x v="7"/>
    <s v="Lọ"/>
    <n v="1"/>
    <n v="300000"/>
    <n v="0"/>
    <n v="0"/>
    <n v="300000"/>
  </r>
  <r>
    <s v="21/06/2019"/>
    <s v="21/06/2019"/>
    <x v="0"/>
    <s v="DH14972"/>
    <x v="2"/>
    <x v="0"/>
    <x v="169"/>
    <s v="KH 0170"/>
    <x v="57"/>
    <s v="SP0001"/>
    <x v="0"/>
    <s v="Chai"/>
    <n v="1"/>
    <n v="3000000"/>
    <n v="20"/>
    <n v="600000"/>
    <n v="2400000"/>
  </r>
  <r>
    <s v="21/06/2019"/>
    <s v="21/06/2019"/>
    <x v="0"/>
    <s v="DH14971"/>
    <x v="7"/>
    <x v="0"/>
    <x v="170"/>
    <s v="KH 0171"/>
    <x v="16"/>
    <s v="SP0003"/>
    <x v="3"/>
    <s v="Chai"/>
    <n v="1"/>
    <n v="2500000"/>
    <n v="0"/>
    <n v="0"/>
    <n v="2500000"/>
  </r>
  <r>
    <s v="21/06/2019"/>
    <s v="21/06/2019"/>
    <x v="0"/>
    <s v="DH14971"/>
    <x v="7"/>
    <x v="0"/>
    <x v="170"/>
    <s v="KH 0171"/>
    <x v="16"/>
    <s v="HT0001"/>
    <x v="2"/>
    <s v="Miếng"/>
    <n v="2"/>
    <n v="200000"/>
    <n v="100"/>
    <n v="400000"/>
    <n v="0"/>
  </r>
  <r>
    <s v="21/06/2019"/>
    <s v="21/06/2019"/>
    <x v="0"/>
    <s v="DH14970"/>
    <x v="9"/>
    <x v="0"/>
    <x v="171"/>
    <s v="KH 0172"/>
    <x v="22"/>
    <s v="SP0004"/>
    <x v="4"/>
    <s v="Chai"/>
    <n v="1"/>
    <n v="3500000"/>
    <n v="0"/>
    <n v="0"/>
    <n v="3500000"/>
  </r>
  <r>
    <s v="21/06/2019"/>
    <s v="21/06/2019"/>
    <x v="0"/>
    <s v="DH14970"/>
    <x v="9"/>
    <x v="0"/>
    <x v="171"/>
    <s v="KH 0172"/>
    <x v="22"/>
    <s v="HT0001"/>
    <x v="2"/>
    <s v="Miếng"/>
    <n v="2"/>
    <n v="200000"/>
    <n v="100"/>
    <n v="400000"/>
    <n v="0"/>
  </r>
  <r>
    <s v="21/06/2019"/>
    <s v="21/06/2019"/>
    <x v="0"/>
    <s v="DH14969"/>
    <x v="0"/>
    <x v="0"/>
    <x v="172"/>
    <s v="KH 0173"/>
    <x v="26"/>
    <s v="SP0002"/>
    <x v="1"/>
    <s v="Chai"/>
    <n v="1"/>
    <n v="2000000"/>
    <n v="5"/>
    <n v="100000"/>
    <n v="1900000"/>
  </r>
  <r>
    <s v="21/06/2019"/>
    <s v="21/06/2019"/>
    <x v="0"/>
    <s v="DH14968"/>
    <x v="0"/>
    <x v="0"/>
    <x v="173"/>
    <s v="KH 0174"/>
    <x v="58"/>
    <s v="SP0001"/>
    <x v="0"/>
    <s v="Chai"/>
    <n v="1"/>
    <n v="3000000"/>
    <n v="0"/>
    <n v="0"/>
    <n v="3000000"/>
  </r>
  <r>
    <s v="21/06/2019"/>
    <s v="21/06/2019"/>
    <x v="0"/>
    <s v="DH14968"/>
    <x v="0"/>
    <x v="0"/>
    <x v="173"/>
    <s v="KH 0174"/>
    <x v="58"/>
    <s v="HT0001"/>
    <x v="2"/>
    <s v="Miếng"/>
    <n v="2"/>
    <n v="200000"/>
    <n v="100"/>
    <n v="400000"/>
    <n v="0"/>
  </r>
  <r>
    <s v="21/06/2019"/>
    <s v="21/06/2019"/>
    <x v="0"/>
    <s v="DH14967"/>
    <x v="14"/>
    <x v="1"/>
    <x v="174"/>
    <s v="KH 0175"/>
    <x v="3"/>
    <s v="SP0001"/>
    <x v="0"/>
    <s v="Chai"/>
    <n v="1"/>
    <n v="3000000"/>
    <n v="10"/>
    <n v="300000"/>
    <n v="2700000"/>
  </r>
  <r>
    <s v="21/06/2019"/>
    <s v="21/06/2019"/>
    <x v="0"/>
    <s v="DH14967"/>
    <x v="14"/>
    <x v="1"/>
    <x v="174"/>
    <s v="KH 0175"/>
    <x v="3"/>
    <s v="SP0001"/>
    <x v="0"/>
    <s v="Chai"/>
    <n v="1"/>
    <n v="3000000"/>
    <n v="10"/>
    <n v="300000"/>
    <n v="2700000"/>
  </r>
  <r>
    <s v="21/06/2019"/>
    <s v="21/06/2019"/>
    <x v="0"/>
    <s v="DH14967"/>
    <x v="14"/>
    <x v="1"/>
    <x v="174"/>
    <s v="KH 0175"/>
    <x v="3"/>
    <s v="SP0001"/>
    <x v="0"/>
    <s v="Chai"/>
    <n v="1"/>
    <n v="3000000"/>
    <n v="10"/>
    <n v="300000"/>
    <n v="2700000"/>
  </r>
  <r>
    <s v="21/06/2019"/>
    <s v="21/06/2019"/>
    <x v="0"/>
    <s v="DH14967"/>
    <x v="14"/>
    <x v="1"/>
    <x v="174"/>
    <s v="KH 0175"/>
    <x v="3"/>
    <s v="SP0002"/>
    <x v="1"/>
    <s v="Chai"/>
    <n v="1"/>
    <n v="2000000"/>
    <n v="10"/>
    <n v="200000"/>
    <n v="1800000"/>
  </r>
  <r>
    <s v="21/06/2019"/>
    <s v="21/06/2019"/>
    <x v="0"/>
    <s v="DH14967"/>
    <x v="14"/>
    <x v="1"/>
    <x v="174"/>
    <s v="KH 0175"/>
    <x v="3"/>
    <s v="HT0002"/>
    <x v="6"/>
    <s v="Chiếc"/>
    <n v="1"/>
    <n v="500000"/>
    <n v="0"/>
    <n v="0"/>
    <n v="500000"/>
  </r>
  <r>
    <s v="21/06/2019"/>
    <s v="21/06/2019"/>
    <x v="0"/>
    <s v="DH14966"/>
    <x v="2"/>
    <x v="0"/>
    <x v="175"/>
    <s v="KH 0176"/>
    <x v="36"/>
    <s v="SP0001"/>
    <x v="0"/>
    <s v="Chai"/>
    <n v="1"/>
    <n v="3000000"/>
    <n v="0"/>
    <n v="0"/>
    <n v="3000000"/>
  </r>
  <r>
    <s v="21/06/2019"/>
    <s v="21/06/2019"/>
    <x v="0"/>
    <s v="DH14966"/>
    <x v="2"/>
    <x v="0"/>
    <x v="175"/>
    <s v="KH 0176"/>
    <x v="36"/>
    <s v="HT0001"/>
    <x v="2"/>
    <s v="Miếng"/>
    <n v="2"/>
    <n v="200000"/>
    <n v="100"/>
    <n v="400000"/>
    <n v="0"/>
  </r>
  <r>
    <s v="21/06/2019"/>
    <s v="19/06/2019"/>
    <x v="0"/>
    <s v="DH14923"/>
    <x v="0"/>
    <x v="0"/>
    <x v="176"/>
    <s v="KH 0177"/>
    <x v="2"/>
    <s v="SP0002"/>
    <x v="1"/>
    <s v="Chai"/>
    <n v="1"/>
    <n v="2000000"/>
    <n v="0"/>
    <n v="0"/>
    <n v="2000000"/>
  </r>
  <r>
    <s v="21/06/2019"/>
    <s v="19/06/2019"/>
    <x v="0"/>
    <s v="DH14923"/>
    <x v="0"/>
    <x v="0"/>
    <x v="176"/>
    <s v="KH 0177"/>
    <x v="2"/>
    <s v="HT0001"/>
    <x v="2"/>
    <s v="Miếng"/>
    <n v="2"/>
    <n v="200000"/>
    <n v="100"/>
    <n v="400000"/>
    <n v="0"/>
  </r>
  <r>
    <s v="21/06/2019"/>
    <s v="17/06/2019"/>
    <x v="0"/>
    <s v="DH14822"/>
    <x v="0"/>
    <x v="0"/>
    <x v="177"/>
    <s v="KH 0178"/>
    <x v="25"/>
    <s v="SP0002"/>
    <x v="1"/>
    <s v="Chai"/>
    <n v="1"/>
    <n v="2000000"/>
    <n v="0"/>
    <n v="0"/>
    <n v="2000000"/>
  </r>
  <r>
    <s v="21/06/2019"/>
    <s v="17/06/2019"/>
    <x v="0"/>
    <s v="DH14822"/>
    <x v="0"/>
    <x v="0"/>
    <x v="177"/>
    <s v="KH 0178"/>
    <x v="25"/>
    <s v="HT0001"/>
    <x v="2"/>
    <s v="Miếng"/>
    <n v="2"/>
    <n v="200000"/>
    <n v="100"/>
    <n v="400000"/>
    <n v="0"/>
  </r>
  <r>
    <s v="21/06/2019"/>
    <s v="15/06/2019"/>
    <x v="0"/>
    <s v="DH14753"/>
    <x v="16"/>
    <x v="1"/>
    <x v="178"/>
    <s v="KH 0179"/>
    <x v="18"/>
    <s v="SP0004"/>
    <x v="4"/>
    <s v="Chai"/>
    <n v="1"/>
    <n v="3500000"/>
    <n v="10"/>
    <n v="350000"/>
    <n v="3150000"/>
  </r>
  <r>
    <s v="21/06/2019"/>
    <s v="15/06/2019"/>
    <x v="0"/>
    <s v="DH14753"/>
    <x v="16"/>
    <x v="1"/>
    <x v="178"/>
    <s v="KH 0179"/>
    <x v="18"/>
    <s v="HT0001"/>
    <x v="2"/>
    <s v="Miếng"/>
    <n v="1"/>
    <n v="200000"/>
    <n v="100"/>
    <n v="200000"/>
    <n v="0"/>
  </r>
  <r>
    <s v="20/06/2019"/>
    <s v="20/06/2019"/>
    <x v="0"/>
    <s v="DH14965"/>
    <x v="3"/>
    <x v="0"/>
    <x v="179"/>
    <s v="KH 0180"/>
    <x v="34"/>
    <s v="SP0001"/>
    <x v="0"/>
    <s v="Chai"/>
    <n v="1"/>
    <n v="3000000"/>
    <n v="5"/>
    <n v="150000"/>
    <n v="2850000"/>
  </r>
  <r>
    <s v="20/06/2019"/>
    <s v="20/06/2019"/>
    <x v="0"/>
    <s v="DH14964"/>
    <x v="0"/>
    <x v="0"/>
    <x v="180"/>
    <s v="KH 0181"/>
    <x v="2"/>
    <s v="SP0002"/>
    <x v="1"/>
    <s v="Chai"/>
    <n v="1"/>
    <n v="2000000"/>
    <n v="5"/>
    <n v="100000"/>
    <n v="1900000"/>
  </r>
  <r>
    <s v="20/06/2019"/>
    <s v="20/06/2019"/>
    <x v="0"/>
    <s v="DH14963"/>
    <x v="1"/>
    <x v="0"/>
    <x v="181"/>
    <s v="KH 0182"/>
    <x v="59"/>
    <s v="SP0001"/>
    <x v="0"/>
    <s v="Chai"/>
    <n v="1"/>
    <n v="3000000"/>
    <n v="5"/>
    <n v="150000"/>
    <n v="2850000"/>
  </r>
  <r>
    <s v="20/06/2019"/>
    <s v="20/06/2019"/>
    <x v="0"/>
    <s v="DH14962"/>
    <x v="5"/>
    <x v="0"/>
    <x v="182"/>
    <s v="KH 0183"/>
    <x v="7"/>
    <s v="SP0002"/>
    <x v="1"/>
    <s v="Chai"/>
    <n v="4"/>
    <n v="2000000"/>
    <n v="10"/>
    <n v="800000"/>
    <n v="7200000"/>
  </r>
  <r>
    <s v="20/06/2019"/>
    <s v="20/06/2019"/>
    <x v="0"/>
    <s v="DH14962"/>
    <x v="5"/>
    <x v="0"/>
    <x v="182"/>
    <s v="KH 0183"/>
    <x v="7"/>
    <s v="HT0002"/>
    <x v="6"/>
    <s v="Chiếc"/>
    <n v="1"/>
    <n v="500000"/>
    <n v="0"/>
    <n v="0"/>
    <n v="500000"/>
  </r>
  <r>
    <s v="20/06/2019"/>
    <s v="20/06/2019"/>
    <x v="0"/>
    <s v="DH14961"/>
    <x v="1"/>
    <x v="0"/>
    <x v="183"/>
    <s v="KH 0184"/>
    <x v="13"/>
    <s v="SP0001"/>
    <x v="0"/>
    <s v="Chai"/>
    <n v="1"/>
    <n v="3000000"/>
    <n v="5"/>
    <n v="150000"/>
    <n v="2850000"/>
  </r>
  <r>
    <s v="20/06/2019"/>
    <s v="20/06/2019"/>
    <x v="0"/>
    <s v="DH14961"/>
    <x v="1"/>
    <x v="0"/>
    <x v="183"/>
    <s v="KH 0184"/>
    <x v="13"/>
    <s v="HT0001"/>
    <x v="2"/>
    <s v="Miếng"/>
    <n v="1"/>
    <n v="200000"/>
    <n v="100"/>
    <n v="200000"/>
    <n v="0"/>
  </r>
  <r>
    <s v="20/06/2019"/>
    <s v="20/06/2019"/>
    <x v="0"/>
    <s v="DH14960"/>
    <x v="14"/>
    <x v="1"/>
    <x v="184"/>
    <s v="KH 0185"/>
    <x v="22"/>
    <s v="SP0004"/>
    <x v="4"/>
    <s v="Chai"/>
    <n v="1"/>
    <n v="3500000"/>
    <n v="0"/>
    <n v="0"/>
    <n v="3500000"/>
  </r>
  <r>
    <s v="20/06/2019"/>
    <s v="20/06/2019"/>
    <x v="0"/>
    <s v="DH14960"/>
    <x v="14"/>
    <x v="1"/>
    <x v="184"/>
    <s v="KH 0185"/>
    <x v="22"/>
    <s v="HT0001"/>
    <x v="2"/>
    <s v="Miếng"/>
    <n v="2"/>
    <n v="200000"/>
    <n v="100"/>
    <n v="400000"/>
    <n v="0"/>
  </r>
  <r>
    <s v="20/06/2019"/>
    <s v="20/06/2019"/>
    <x v="0"/>
    <s v="DH14959"/>
    <x v="1"/>
    <x v="0"/>
    <x v="185"/>
    <s v="KH 0186"/>
    <x v="27"/>
    <s v="SP0004"/>
    <x v="4"/>
    <s v="Chai"/>
    <n v="1"/>
    <n v="3500000"/>
    <n v="10"/>
    <n v="350000"/>
    <n v="3150000"/>
  </r>
  <r>
    <s v="20/06/2019"/>
    <s v="20/06/2019"/>
    <x v="0"/>
    <s v="DH14959"/>
    <x v="1"/>
    <x v="0"/>
    <x v="185"/>
    <s v="KH 0186"/>
    <x v="27"/>
    <s v="HT0001"/>
    <x v="2"/>
    <s v="Miếng"/>
    <n v="1"/>
    <n v="200000"/>
    <n v="100"/>
    <n v="200000"/>
    <n v="0"/>
  </r>
  <r>
    <s v="20/06/2019"/>
    <s v="20/06/2019"/>
    <x v="0"/>
    <s v="DH14958"/>
    <x v="14"/>
    <x v="1"/>
    <x v="186"/>
    <s v="KH 0187"/>
    <x v="30"/>
    <s v="SP0001"/>
    <x v="0"/>
    <s v="Chai"/>
    <n v="1"/>
    <n v="3000000"/>
    <n v="10"/>
    <n v="300000"/>
    <n v="2700000"/>
  </r>
  <r>
    <s v="20/06/2019"/>
    <s v="20/06/2019"/>
    <x v="0"/>
    <s v="DH14958"/>
    <x v="14"/>
    <x v="1"/>
    <x v="186"/>
    <s v="KH 0187"/>
    <x v="30"/>
    <s v="SP0002"/>
    <x v="1"/>
    <s v="Chai"/>
    <n v="1"/>
    <n v="2000000"/>
    <n v="10"/>
    <n v="200000"/>
    <n v="1800000"/>
  </r>
  <r>
    <s v="20/06/2019"/>
    <s v="20/06/2019"/>
    <x v="0"/>
    <s v="DH14958"/>
    <x v="14"/>
    <x v="1"/>
    <x v="186"/>
    <s v="KH 0187"/>
    <x v="30"/>
    <s v="SP0001"/>
    <x v="0"/>
    <s v="Chai"/>
    <n v="1"/>
    <n v="3000000"/>
    <n v="10"/>
    <n v="300000"/>
    <n v="2700000"/>
  </r>
  <r>
    <s v="20/06/2019"/>
    <s v="20/06/2019"/>
    <x v="0"/>
    <s v="DH14957"/>
    <x v="5"/>
    <x v="0"/>
    <x v="187"/>
    <s v="KH 0188"/>
    <x v="12"/>
    <s v="SP0001"/>
    <x v="0"/>
    <s v="Chai"/>
    <n v="5"/>
    <n v="3000000"/>
    <n v="0"/>
    <n v="0"/>
    <n v="15000000"/>
  </r>
  <r>
    <s v="20/06/2019"/>
    <s v="20/06/2019"/>
    <x v="0"/>
    <s v="DH14957"/>
    <x v="5"/>
    <x v="0"/>
    <x v="187"/>
    <s v="KH 0188"/>
    <x v="12"/>
    <s v="SP0001"/>
    <x v="0"/>
    <s v="Chai"/>
    <n v="1"/>
    <n v="3000000"/>
    <n v="100"/>
    <n v="3000000"/>
    <n v="0"/>
  </r>
  <r>
    <s v="20/06/2019"/>
    <s v="20/06/2019"/>
    <x v="0"/>
    <s v="DH14957"/>
    <x v="5"/>
    <x v="0"/>
    <x v="187"/>
    <s v="KH 0188"/>
    <x v="12"/>
    <s v="HT0001"/>
    <x v="2"/>
    <s v="Miếng"/>
    <n v="1"/>
    <n v="200000"/>
    <n v="100"/>
    <n v="200000"/>
    <n v="0"/>
  </r>
  <r>
    <s v="20/06/2019"/>
    <s v="20/06/2019"/>
    <x v="0"/>
    <s v="DH14956"/>
    <x v="8"/>
    <x v="0"/>
    <x v="188"/>
    <s v="KH 0189"/>
    <x v="4"/>
    <s v="SP0003"/>
    <x v="3"/>
    <s v="Chai"/>
    <n v="3"/>
    <n v="2500000"/>
    <n v="0"/>
    <n v="0"/>
    <n v="7500000"/>
  </r>
  <r>
    <s v="20/06/2019"/>
    <s v="20/06/2019"/>
    <x v="0"/>
    <s v="DH14956"/>
    <x v="8"/>
    <x v="0"/>
    <x v="188"/>
    <s v="KH 0189"/>
    <x v="4"/>
    <s v="HT0002"/>
    <x v="6"/>
    <s v="Chiếc"/>
    <n v="1"/>
    <n v="500000"/>
    <n v="0"/>
    <n v="0"/>
    <n v="500000"/>
  </r>
  <r>
    <s v="20/06/2019"/>
    <s v="20/06/2019"/>
    <x v="0"/>
    <s v="DH14956"/>
    <x v="8"/>
    <x v="0"/>
    <x v="188"/>
    <s v="KH 0189"/>
    <x v="4"/>
    <s v="HT0001"/>
    <x v="2"/>
    <s v="Miếng"/>
    <n v="1"/>
    <n v="200000"/>
    <n v="100"/>
    <n v="200000"/>
    <n v="0"/>
  </r>
  <r>
    <s v="20/06/2019"/>
    <s v="20/06/2019"/>
    <x v="0"/>
    <s v="DH14955"/>
    <x v="3"/>
    <x v="0"/>
    <x v="189"/>
    <s v="KH 0190"/>
    <x v="42"/>
    <s v="SP0002"/>
    <x v="1"/>
    <s v="Chai"/>
    <n v="3"/>
    <n v="2000000"/>
    <n v="10"/>
    <n v="600000"/>
    <n v="5400000"/>
  </r>
  <r>
    <s v="20/06/2019"/>
    <s v="20/06/2019"/>
    <x v="0"/>
    <s v="DH14954"/>
    <x v="7"/>
    <x v="0"/>
    <x v="190"/>
    <s v="KH 0191"/>
    <x v="12"/>
    <s v="SP0001"/>
    <x v="0"/>
    <s v="Chai"/>
    <n v="1"/>
    <n v="3000000"/>
    <n v="10"/>
    <n v="300000"/>
    <n v="2700000"/>
  </r>
  <r>
    <s v="20/06/2019"/>
    <s v="20/06/2019"/>
    <x v="0"/>
    <s v="DH14953"/>
    <x v="3"/>
    <x v="0"/>
    <x v="191"/>
    <s v="KH 0192"/>
    <x v="41"/>
    <s v="SP0001"/>
    <x v="0"/>
    <s v="Chai"/>
    <n v="1"/>
    <n v="3000000"/>
    <n v="5"/>
    <n v="150000"/>
    <n v="2850000"/>
  </r>
  <r>
    <s v="20/06/2019"/>
    <s v="20/06/2019"/>
    <x v="0"/>
    <s v="DH14952"/>
    <x v="0"/>
    <x v="0"/>
    <x v="192"/>
    <s v="KH 0193"/>
    <x v="22"/>
    <s v="SP0002"/>
    <x v="1"/>
    <s v="Chai"/>
    <n v="1"/>
    <n v="2000000"/>
    <n v="5"/>
    <n v="100000"/>
    <n v="1900000"/>
  </r>
  <r>
    <s v="20/06/2019"/>
    <s v="20/06/2019"/>
    <x v="0"/>
    <s v="DH14951"/>
    <x v="0"/>
    <x v="0"/>
    <x v="193"/>
    <s v="KH 0194"/>
    <x v="28"/>
    <s v="SP0004"/>
    <x v="4"/>
    <s v="Chai"/>
    <n v="1"/>
    <n v="3500000"/>
    <n v="0"/>
    <n v="0"/>
    <n v="3500000"/>
  </r>
  <r>
    <s v="20/06/2019"/>
    <s v="20/06/2019"/>
    <x v="0"/>
    <s v="DH14951"/>
    <x v="0"/>
    <x v="0"/>
    <x v="193"/>
    <s v="KH 0194"/>
    <x v="28"/>
    <s v="HT0001"/>
    <x v="2"/>
    <s v="Miếng"/>
    <n v="1"/>
    <n v="200000"/>
    <n v="100"/>
    <n v="200000"/>
    <n v="0"/>
  </r>
  <r>
    <s v="20/06/2019"/>
    <s v="20/06/2019"/>
    <x v="0"/>
    <s v="DH14950"/>
    <x v="0"/>
    <x v="0"/>
    <x v="194"/>
    <s v="KH 0195"/>
    <x v="9"/>
    <s v="SP0002"/>
    <x v="1"/>
    <s v="Chai"/>
    <n v="1"/>
    <n v="2000000"/>
    <n v="0"/>
    <n v="0"/>
    <n v="2000000"/>
  </r>
  <r>
    <s v="20/06/2019"/>
    <s v="20/06/2019"/>
    <x v="0"/>
    <s v="DH14950"/>
    <x v="0"/>
    <x v="0"/>
    <x v="194"/>
    <s v="KH 0195"/>
    <x v="9"/>
    <s v="HT0001"/>
    <x v="2"/>
    <s v="Miếng"/>
    <n v="2"/>
    <n v="200000"/>
    <n v="100"/>
    <n v="400000"/>
    <n v="0"/>
  </r>
  <r>
    <s v="20/06/2019"/>
    <s v="20/06/2019"/>
    <x v="0"/>
    <s v="DH14949"/>
    <x v="1"/>
    <x v="0"/>
    <x v="195"/>
    <s v="KH 0196"/>
    <x v="46"/>
    <s v="SP0001"/>
    <x v="0"/>
    <s v="Chai"/>
    <n v="1"/>
    <n v="3000000"/>
    <n v="5"/>
    <n v="150000"/>
    <n v="2850000"/>
  </r>
  <r>
    <s v="20/06/2019"/>
    <s v="20/06/2019"/>
    <x v="0"/>
    <s v="DH14949"/>
    <x v="1"/>
    <x v="0"/>
    <x v="195"/>
    <s v="KH 0196"/>
    <x v="46"/>
    <s v="HT0001"/>
    <x v="2"/>
    <s v="Miếng"/>
    <n v="1"/>
    <n v="200000"/>
    <n v="100"/>
    <n v="200000"/>
    <n v="0"/>
  </r>
  <r>
    <s v="20/06/2019"/>
    <s v="20/06/2019"/>
    <x v="0"/>
    <s v="DH14948"/>
    <x v="3"/>
    <x v="0"/>
    <x v="196"/>
    <s v="KH 0197"/>
    <x v="18"/>
    <s v="SP0001"/>
    <x v="0"/>
    <s v="Chai"/>
    <n v="1"/>
    <n v="3000000"/>
    <n v="10"/>
    <n v="300000"/>
    <n v="2700000"/>
  </r>
  <r>
    <s v="20/06/2019"/>
    <s v="20/06/2019"/>
    <x v="0"/>
    <s v="DH14948"/>
    <x v="3"/>
    <x v="0"/>
    <x v="196"/>
    <s v="KH 0197"/>
    <x v="18"/>
    <s v="SP0002"/>
    <x v="1"/>
    <s v="Chai"/>
    <n v="1"/>
    <n v="2000000"/>
    <n v="10"/>
    <n v="200000"/>
    <n v="1800000"/>
  </r>
  <r>
    <s v="20/06/2019"/>
    <s v="20/06/2019"/>
    <x v="0"/>
    <s v="DH14948"/>
    <x v="3"/>
    <x v="0"/>
    <x v="196"/>
    <s v="KH 0197"/>
    <x v="18"/>
    <s v="SP0001"/>
    <x v="0"/>
    <s v="Chai"/>
    <n v="1"/>
    <n v="3000000"/>
    <n v="10"/>
    <n v="300000"/>
    <n v="2700000"/>
  </r>
  <r>
    <s v="20/06/2019"/>
    <s v="20/06/2019"/>
    <x v="0"/>
    <s v="DH14948"/>
    <x v="3"/>
    <x v="0"/>
    <x v="196"/>
    <s v="KH 0197"/>
    <x v="18"/>
    <s v="HT0001"/>
    <x v="2"/>
    <s v="Miếng"/>
    <n v="1"/>
    <n v="200000"/>
    <n v="100"/>
    <n v="200000"/>
    <n v="0"/>
  </r>
  <r>
    <s v="20/06/2019"/>
    <s v="20/06/2019"/>
    <x v="0"/>
    <s v="DH14947"/>
    <x v="8"/>
    <x v="0"/>
    <x v="197"/>
    <s v="KH 0198"/>
    <x v="12"/>
    <s v="SP0002"/>
    <x v="1"/>
    <s v="Chai"/>
    <n v="1"/>
    <n v="2000000"/>
    <n v="0"/>
    <n v="0"/>
    <n v="2000000"/>
  </r>
  <r>
    <s v="20/06/2019"/>
    <s v="20/06/2019"/>
    <x v="0"/>
    <s v="DH14947"/>
    <x v="8"/>
    <x v="0"/>
    <x v="197"/>
    <s v="KH 0198"/>
    <x v="12"/>
    <s v="SP0001"/>
    <x v="0"/>
    <s v="Chai"/>
    <n v="1"/>
    <n v="3000000"/>
    <n v="0"/>
    <n v="0"/>
    <n v="3000000"/>
  </r>
  <r>
    <s v="20/06/2019"/>
    <s v="20/06/2019"/>
    <x v="0"/>
    <s v="DH14947"/>
    <x v="8"/>
    <x v="0"/>
    <x v="197"/>
    <s v="KH 0198"/>
    <x v="12"/>
    <s v="HT0003"/>
    <x v="7"/>
    <s v="Lọ"/>
    <n v="1"/>
    <n v="300000"/>
    <n v="0"/>
    <n v="0"/>
    <n v="300000"/>
  </r>
  <r>
    <s v="20/06/2019"/>
    <s v="20/06/2019"/>
    <x v="0"/>
    <s v="DH14947"/>
    <x v="8"/>
    <x v="0"/>
    <x v="197"/>
    <s v="KH 0198"/>
    <x v="12"/>
    <s v="HT0001"/>
    <x v="2"/>
    <s v="Miếng"/>
    <n v="2"/>
    <n v="200000"/>
    <n v="100"/>
    <n v="400000"/>
    <n v="0"/>
  </r>
  <r>
    <s v="20/06/2019"/>
    <s v="20/06/2019"/>
    <x v="0"/>
    <s v="DH14946"/>
    <x v="2"/>
    <x v="0"/>
    <x v="198"/>
    <s v="KH 0199"/>
    <x v="48"/>
    <s v="SP0003"/>
    <x v="3"/>
    <s v="Chai"/>
    <n v="3"/>
    <n v="2500000"/>
    <n v="0"/>
    <n v="0"/>
    <n v="7500000"/>
  </r>
  <r>
    <s v="20/06/2019"/>
    <s v="20/06/2019"/>
    <x v="0"/>
    <s v="DH14946"/>
    <x v="2"/>
    <x v="0"/>
    <x v="198"/>
    <s v="KH 0199"/>
    <x v="48"/>
    <s v="HT0002"/>
    <x v="6"/>
    <s v="Chiếc"/>
    <n v="1"/>
    <n v="500000"/>
    <n v="0"/>
    <n v="0"/>
    <n v="500000"/>
  </r>
  <r>
    <s v="20/06/2019"/>
    <s v="20/06/2019"/>
    <x v="0"/>
    <s v="DH14945"/>
    <x v="1"/>
    <x v="0"/>
    <x v="199"/>
    <s v="KH 0200"/>
    <x v="30"/>
    <s v="HT0001"/>
    <x v="2"/>
    <s v="Miếng"/>
    <n v="1"/>
    <n v="200000"/>
    <n v="100"/>
    <n v="200000"/>
    <n v="0"/>
  </r>
  <r>
    <s v="20/06/2019"/>
    <s v="20/06/2019"/>
    <x v="0"/>
    <s v="DH14945"/>
    <x v="1"/>
    <x v="0"/>
    <x v="199"/>
    <s v="KH 0200"/>
    <x v="30"/>
    <s v="SP0003"/>
    <x v="3"/>
    <s v="Chai"/>
    <n v="1"/>
    <n v="2500000"/>
    <n v="10"/>
    <n v="250000"/>
    <n v="2250000"/>
  </r>
  <r>
    <s v="20/06/2019"/>
    <s v="20/06/2019"/>
    <x v="0"/>
    <s v="DH14945"/>
    <x v="1"/>
    <x v="0"/>
    <x v="199"/>
    <s v="KH 0200"/>
    <x v="30"/>
    <s v="SP0004"/>
    <x v="4"/>
    <s v="Chai"/>
    <n v="2"/>
    <n v="3500000"/>
    <n v="10"/>
    <n v="700000"/>
    <n v="6300000"/>
  </r>
  <r>
    <s v="20/06/2019"/>
    <s v="20/06/2019"/>
    <x v="0"/>
    <s v="DH14944"/>
    <x v="0"/>
    <x v="0"/>
    <x v="200"/>
    <s v="KH 0201"/>
    <x v="45"/>
    <s v="SP0002"/>
    <x v="1"/>
    <s v="Chai"/>
    <n v="1"/>
    <n v="2000000"/>
    <n v="5"/>
    <n v="100000"/>
    <n v="1900000"/>
  </r>
  <r>
    <s v="20/06/2019"/>
    <s v="20/06/2019"/>
    <x v="0"/>
    <s v="DH14943"/>
    <x v="14"/>
    <x v="1"/>
    <x v="201"/>
    <s v="KH 0202"/>
    <x v="7"/>
    <s v="SP0004"/>
    <x v="4"/>
    <s v="Chai"/>
    <n v="1"/>
    <n v="3500000"/>
    <n v="0"/>
    <n v="0"/>
    <n v="3500000"/>
  </r>
  <r>
    <s v="20/06/2019"/>
    <s v="20/06/2019"/>
    <x v="0"/>
    <s v="DH14943"/>
    <x v="14"/>
    <x v="1"/>
    <x v="201"/>
    <s v="KH 0202"/>
    <x v="7"/>
    <s v="HT0001"/>
    <x v="2"/>
    <s v="Miếng"/>
    <n v="2"/>
    <n v="200000"/>
    <n v="100"/>
    <n v="400000"/>
    <n v="0"/>
  </r>
  <r>
    <s v="20/06/2019"/>
    <s v="20/06/2019"/>
    <x v="0"/>
    <s v="DH14942"/>
    <x v="8"/>
    <x v="0"/>
    <x v="202"/>
    <s v="KH 0203"/>
    <x v="60"/>
    <s v="SP0003"/>
    <x v="3"/>
    <s v="Chai"/>
    <n v="1"/>
    <n v="2500000"/>
    <n v="0"/>
    <n v="0"/>
    <n v="2500000"/>
  </r>
  <r>
    <s v="20/06/2019"/>
    <s v="20/06/2019"/>
    <x v="0"/>
    <s v="DH14942"/>
    <x v="8"/>
    <x v="0"/>
    <x v="202"/>
    <s v="KH 0203"/>
    <x v="60"/>
    <s v="SP0004"/>
    <x v="4"/>
    <s v="Chai"/>
    <n v="1"/>
    <n v="3500000"/>
    <n v="20"/>
    <n v="700000"/>
    <n v="2800000"/>
  </r>
  <r>
    <s v="20/06/2019"/>
    <s v="20/06/2019"/>
    <x v="0"/>
    <s v="DH14942"/>
    <x v="8"/>
    <x v="0"/>
    <x v="202"/>
    <s v="KH 0203"/>
    <x v="60"/>
    <s v="HT0001"/>
    <x v="2"/>
    <s v="Miếng"/>
    <n v="2"/>
    <n v="200000"/>
    <n v="100"/>
    <n v="400000"/>
    <n v="0"/>
  </r>
  <r>
    <s v="20/06/2019"/>
    <s v="20/06/2019"/>
    <x v="0"/>
    <s v="DH14941"/>
    <x v="0"/>
    <x v="0"/>
    <x v="203"/>
    <s v="KH 0204"/>
    <x v="13"/>
    <s v="SP0002"/>
    <x v="1"/>
    <s v="Chai"/>
    <n v="1"/>
    <n v="2000000"/>
    <n v="0"/>
    <n v="0"/>
    <n v="2000000"/>
  </r>
  <r>
    <s v="20/06/2019"/>
    <s v="20/06/2019"/>
    <x v="0"/>
    <s v="DH14941"/>
    <x v="0"/>
    <x v="0"/>
    <x v="203"/>
    <s v="KH 0204"/>
    <x v="13"/>
    <s v="HT0001"/>
    <x v="2"/>
    <s v="Miếng"/>
    <n v="2"/>
    <n v="200000"/>
    <n v="100"/>
    <n v="400000"/>
    <n v="0"/>
  </r>
  <r>
    <s v="20/06/2019"/>
    <s v="20/06/2019"/>
    <x v="0"/>
    <s v="DH14940"/>
    <x v="1"/>
    <x v="0"/>
    <x v="204"/>
    <s v="KH 0205"/>
    <x v="37"/>
    <s v="SP0001"/>
    <x v="0"/>
    <s v="Chai"/>
    <n v="3"/>
    <n v="3000000"/>
    <n v="0"/>
    <n v="0"/>
    <n v="9000000"/>
  </r>
  <r>
    <s v="20/06/2019"/>
    <s v="20/06/2019"/>
    <x v="0"/>
    <s v="DH14940"/>
    <x v="1"/>
    <x v="0"/>
    <x v="204"/>
    <s v="KH 0205"/>
    <x v="37"/>
    <s v="SP0002"/>
    <x v="1"/>
    <s v="Chai"/>
    <n v="2"/>
    <n v="2000000"/>
    <n v="0"/>
    <n v="0"/>
    <n v="4000000"/>
  </r>
  <r>
    <s v="20/06/2019"/>
    <s v="20/06/2019"/>
    <x v="0"/>
    <s v="DH14940"/>
    <x v="1"/>
    <x v="0"/>
    <x v="204"/>
    <s v="KH 0205"/>
    <x v="37"/>
    <s v="SP0001"/>
    <x v="0"/>
    <s v="Chai"/>
    <n v="1"/>
    <n v="3000000"/>
    <n v="100"/>
    <n v="3000000"/>
    <n v="0"/>
  </r>
  <r>
    <s v="20/06/2019"/>
    <s v="20/06/2019"/>
    <x v="0"/>
    <s v="DH14939"/>
    <x v="14"/>
    <x v="1"/>
    <x v="205"/>
    <s v="KH 0206"/>
    <x v="23"/>
    <s v="SP0003"/>
    <x v="3"/>
    <s v="Chai"/>
    <n v="1"/>
    <n v="2500000"/>
    <n v="0"/>
    <n v="0"/>
    <n v="2500000"/>
  </r>
  <r>
    <s v="20/06/2019"/>
    <s v="20/06/2019"/>
    <x v="0"/>
    <s v="DH14939"/>
    <x v="14"/>
    <x v="1"/>
    <x v="205"/>
    <s v="KH 0206"/>
    <x v="23"/>
    <s v="HT0001"/>
    <x v="2"/>
    <s v="Miếng"/>
    <n v="2"/>
    <n v="200000"/>
    <n v="100"/>
    <n v="400000"/>
    <n v="0"/>
  </r>
  <r>
    <s v="20/06/2019"/>
    <s v="20/06/2019"/>
    <x v="0"/>
    <s v="DH14938"/>
    <x v="5"/>
    <x v="0"/>
    <x v="206"/>
    <s v="KH 0207"/>
    <x v="54"/>
    <s v="SP0001"/>
    <x v="0"/>
    <s v="Chai"/>
    <n v="1"/>
    <n v="3000000"/>
    <n v="0"/>
    <n v="0"/>
    <n v="3000000"/>
  </r>
  <r>
    <s v="20/06/2019"/>
    <s v="20/06/2019"/>
    <x v="0"/>
    <s v="DH14938"/>
    <x v="5"/>
    <x v="0"/>
    <x v="206"/>
    <s v="KH 0207"/>
    <x v="54"/>
    <s v="HT0001"/>
    <x v="2"/>
    <s v="Miếng"/>
    <n v="2"/>
    <n v="200000"/>
    <n v="100"/>
    <n v="400000"/>
    <n v="0"/>
  </r>
  <r>
    <s v="20/06/2019"/>
    <s v="20/06/2019"/>
    <x v="0"/>
    <s v="DH14937"/>
    <x v="0"/>
    <x v="0"/>
    <x v="207"/>
    <s v="KH 0208"/>
    <x v="19"/>
    <s v="SP0002"/>
    <x v="1"/>
    <s v="Chai"/>
    <n v="1"/>
    <n v="2000000"/>
    <n v="0"/>
    <n v="0"/>
    <n v="2000000"/>
  </r>
  <r>
    <s v="20/06/2019"/>
    <s v="20/06/2019"/>
    <x v="0"/>
    <s v="DH14937"/>
    <x v="0"/>
    <x v="0"/>
    <x v="207"/>
    <s v="KH 0208"/>
    <x v="19"/>
    <s v="HT0001"/>
    <x v="2"/>
    <s v="Miếng"/>
    <n v="2"/>
    <n v="200000"/>
    <n v="100"/>
    <n v="400000"/>
    <n v="0"/>
  </r>
  <r>
    <s v="20/06/2019"/>
    <s v="20/06/2019"/>
    <x v="0"/>
    <s v="DH14936"/>
    <x v="7"/>
    <x v="0"/>
    <x v="208"/>
    <s v="KH 0209"/>
    <x v="14"/>
    <s v="SP0003"/>
    <x v="3"/>
    <s v="Chai"/>
    <n v="1"/>
    <n v="2500000"/>
    <n v="5"/>
    <n v="125000"/>
    <n v="2375000"/>
  </r>
  <r>
    <s v="20/06/2019"/>
    <s v="20/06/2019"/>
    <x v="0"/>
    <s v="DH14935"/>
    <x v="1"/>
    <x v="0"/>
    <x v="209"/>
    <s v="KH 0210"/>
    <x v="11"/>
    <s v="SP0003"/>
    <x v="3"/>
    <s v="Chai"/>
    <n v="1"/>
    <n v="2500000"/>
    <n v="10"/>
    <n v="250000"/>
    <n v="2250000"/>
  </r>
  <r>
    <s v="20/06/2019"/>
    <s v="20/06/2019"/>
    <x v="0"/>
    <s v="DH14935"/>
    <x v="1"/>
    <x v="0"/>
    <x v="209"/>
    <s v="KH 0210"/>
    <x v="11"/>
    <s v="SP0004"/>
    <x v="4"/>
    <s v="Chai"/>
    <n v="1"/>
    <n v="3500000"/>
    <n v="10"/>
    <n v="350000"/>
    <n v="3150000"/>
  </r>
  <r>
    <s v="20/06/2019"/>
    <s v="20/06/2019"/>
    <x v="0"/>
    <s v="DH14935"/>
    <x v="1"/>
    <x v="0"/>
    <x v="209"/>
    <s v="KH 0210"/>
    <x v="11"/>
    <s v="HT0001"/>
    <x v="2"/>
    <s v="Miếng"/>
    <n v="1"/>
    <n v="200000"/>
    <n v="100"/>
    <n v="200000"/>
    <n v="0"/>
  </r>
  <r>
    <s v="20/06/2019"/>
    <s v="20/06/2019"/>
    <x v="0"/>
    <s v="DH14934"/>
    <x v="1"/>
    <x v="0"/>
    <x v="210"/>
    <s v="KH 0211"/>
    <x v="49"/>
    <s v="SP0001"/>
    <x v="0"/>
    <s v="Chai"/>
    <n v="1"/>
    <n v="3000000"/>
    <n v="10"/>
    <n v="300000"/>
    <n v="2700000"/>
  </r>
  <r>
    <s v="20/06/2019"/>
    <s v="20/06/2019"/>
    <x v="0"/>
    <s v="DH14933"/>
    <x v="1"/>
    <x v="0"/>
    <x v="211"/>
    <s v="KH 0212"/>
    <x v="59"/>
    <s v="SP0001"/>
    <x v="0"/>
    <s v="Chai"/>
    <n v="1"/>
    <n v="3000000"/>
    <n v="10"/>
    <n v="300000"/>
    <n v="2700000"/>
  </r>
  <r>
    <s v="20/06/2019"/>
    <s v="20/06/2019"/>
    <x v="0"/>
    <s v="DH14933"/>
    <x v="1"/>
    <x v="0"/>
    <x v="211"/>
    <s v="KH 0212"/>
    <x v="59"/>
    <s v="HT0001"/>
    <x v="2"/>
    <s v="Miếng"/>
    <n v="1"/>
    <n v="200000"/>
    <n v="100"/>
    <n v="200000"/>
    <n v="0"/>
  </r>
  <r>
    <s v="20/06/2019"/>
    <s v="20/06/2019"/>
    <x v="0"/>
    <s v="DH14932"/>
    <x v="3"/>
    <x v="0"/>
    <x v="212"/>
    <s v="KH 0213"/>
    <x v="15"/>
    <s v="SP0001"/>
    <x v="0"/>
    <s v="Chai"/>
    <n v="1"/>
    <n v="3000000"/>
    <n v="5"/>
    <n v="150000"/>
    <n v="2850000"/>
  </r>
  <r>
    <s v="20/06/2019"/>
    <s v="20/06/2019"/>
    <x v="0"/>
    <s v="DH14931"/>
    <x v="7"/>
    <x v="0"/>
    <x v="213"/>
    <s v="KH 0214"/>
    <x v="25"/>
    <s v="SP0004"/>
    <x v="4"/>
    <s v="Chai"/>
    <n v="1"/>
    <n v="3500000"/>
    <n v="5"/>
    <n v="175000"/>
    <n v="3325000"/>
  </r>
  <r>
    <s v="20/06/2019"/>
    <s v="20/06/2019"/>
    <x v="0"/>
    <s v="DH14930"/>
    <x v="7"/>
    <x v="0"/>
    <x v="214"/>
    <s v="KH 0215"/>
    <x v="6"/>
    <s v="SP0004"/>
    <x v="4"/>
    <s v="Chai"/>
    <n v="1"/>
    <n v="3500000"/>
    <n v="10"/>
    <n v="350000"/>
    <n v="3150000"/>
  </r>
  <r>
    <s v="20/06/2019"/>
    <s v="20/06/2019"/>
    <x v="0"/>
    <s v="DH14930"/>
    <x v="7"/>
    <x v="0"/>
    <x v="214"/>
    <s v="KH 0215"/>
    <x v="6"/>
    <s v="HT0001"/>
    <x v="2"/>
    <s v="Miếng"/>
    <n v="1"/>
    <n v="200000"/>
    <n v="100"/>
    <n v="200000"/>
    <n v="0"/>
  </r>
  <r>
    <s v="20/06/2019"/>
    <s v="20/06/2019"/>
    <x v="0"/>
    <s v="DH14929"/>
    <x v="7"/>
    <x v="0"/>
    <x v="215"/>
    <s v="KH 0216"/>
    <x v="15"/>
    <s v="SP0003"/>
    <x v="3"/>
    <s v="Chai"/>
    <n v="1"/>
    <n v="2500000"/>
    <n v="0"/>
    <n v="0"/>
    <n v="2500000"/>
  </r>
  <r>
    <s v="20/06/2019"/>
    <s v="20/06/2019"/>
    <x v="0"/>
    <s v="DH14929"/>
    <x v="7"/>
    <x v="0"/>
    <x v="215"/>
    <s v="KH 0216"/>
    <x v="15"/>
    <s v="SP0004"/>
    <x v="4"/>
    <s v="Chai"/>
    <n v="1"/>
    <n v="3500000"/>
    <n v="0"/>
    <n v="0"/>
    <n v="3500000"/>
  </r>
  <r>
    <s v="20/06/2019"/>
    <s v="20/06/2019"/>
    <x v="0"/>
    <s v="DH14929"/>
    <x v="7"/>
    <x v="0"/>
    <x v="215"/>
    <s v="KH 0216"/>
    <x v="15"/>
    <s v="HT0005"/>
    <x v="11"/>
    <s v="Chiếc"/>
    <n v="1"/>
    <n v="300000"/>
    <n v="0"/>
    <n v="0"/>
    <n v="300000"/>
  </r>
  <r>
    <s v="20/06/2019"/>
    <s v="20/06/2019"/>
    <x v="0"/>
    <s v="DH14929"/>
    <x v="7"/>
    <x v="0"/>
    <x v="215"/>
    <s v="KH 0216"/>
    <x v="15"/>
    <s v="HT0001"/>
    <x v="2"/>
    <s v="Miếng"/>
    <n v="2"/>
    <n v="200000"/>
    <n v="100"/>
    <n v="400000"/>
    <n v="0"/>
  </r>
  <r>
    <s v="20/06/2019"/>
    <s v="20/06/2019"/>
    <x v="0"/>
    <s v="DH14929"/>
    <x v="7"/>
    <x v="0"/>
    <x v="215"/>
    <s v="KH 0216"/>
    <x v="15"/>
    <s v="SP0004"/>
    <x v="4"/>
    <s v="Chai"/>
    <n v="1"/>
    <n v="3500000"/>
    <n v="20"/>
    <n v="700000"/>
    <n v="2800000"/>
  </r>
  <r>
    <s v="20/06/2019"/>
    <s v="20/06/2019"/>
    <x v="0"/>
    <s v="DH14928"/>
    <x v="0"/>
    <x v="0"/>
    <x v="216"/>
    <s v="KH 0217"/>
    <x v="3"/>
    <s v="SP0002"/>
    <x v="1"/>
    <s v="Chai"/>
    <n v="1"/>
    <n v="2000000"/>
    <n v="5"/>
    <n v="100000"/>
    <n v="1900000"/>
  </r>
  <r>
    <s v="20/06/2019"/>
    <s v="20/06/2019"/>
    <x v="0"/>
    <s v="DH14928"/>
    <x v="0"/>
    <x v="0"/>
    <x v="216"/>
    <s v="KH 0217"/>
    <x v="3"/>
    <s v="SP0001"/>
    <x v="0"/>
    <s v="Chai"/>
    <n v="1"/>
    <n v="3000000"/>
    <n v="5"/>
    <n v="150000"/>
    <n v="2850000"/>
  </r>
  <r>
    <s v="20/06/2019"/>
    <s v="20/06/2019"/>
    <x v="0"/>
    <s v="DH14928"/>
    <x v="0"/>
    <x v="0"/>
    <x v="216"/>
    <s v="KH 0217"/>
    <x v="3"/>
    <s v="HT0003"/>
    <x v="7"/>
    <s v="Lọ"/>
    <n v="1"/>
    <n v="300000"/>
    <n v="0"/>
    <n v="0"/>
    <n v="300000"/>
  </r>
  <r>
    <s v="20/06/2019"/>
    <s v="20/06/2019"/>
    <x v="0"/>
    <s v="DH14927"/>
    <x v="6"/>
    <x v="0"/>
    <x v="217"/>
    <s v="KH 0218"/>
    <x v="33"/>
    <s v="SP0003"/>
    <x v="3"/>
    <s v="Chai"/>
    <n v="1"/>
    <n v="2500000"/>
    <n v="0"/>
    <n v="0"/>
    <n v="2500000"/>
  </r>
  <r>
    <s v="20/06/2019"/>
    <s v="20/06/2019"/>
    <x v="0"/>
    <s v="DH14927"/>
    <x v="6"/>
    <x v="0"/>
    <x v="217"/>
    <s v="KH 0218"/>
    <x v="33"/>
    <s v="SP0004"/>
    <x v="4"/>
    <s v="Chai"/>
    <n v="1"/>
    <n v="3500000"/>
    <n v="0"/>
    <n v="0"/>
    <n v="3500000"/>
  </r>
  <r>
    <s v="20/06/2019"/>
    <s v="20/06/2019"/>
    <x v="0"/>
    <s v="DH14925"/>
    <x v="1"/>
    <x v="0"/>
    <x v="218"/>
    <s v="KH 0219"/>
    <x v="22"/>
    <s v="SP0001"/>
    <x v="0"/>
    <s v="Chai"/>
    <n v="1"/>
    <n v="3000000"/>
    <n v="5"/>
    <n v="150000"/>
    <n v="2850000"/>
  </r>
  <r>
    <s v="19/06/2019"/>
    <s v="19/06/2019"/>
    <x v="0"/>
    <s v="DH14924"/>
    <x v="5"/>
    <x v="0"/>
    <x v="219"/>
    <s v="KH 0220"/>
    <x v="30"/>
    <s v="SP0002"/>
    <x v="1"/>
    <s v="Chai"/>
    <n v="1"/>
    <n v="2000000"/>
    <n v="0"/>
    <n v="0"/>
    <n v="2000000"/>
  </r>
  <r>
    <s v="19/06/2019"/>
    <s v="19/06/2019"/>
    <x v="0"/>
    <s v="DH14924"/>
    <x v="5"/>
    <x v="0"/>
    <x v="219"/>
    <s v="KH 0220"/>
    <x v="30"/>
    <s v="SP0002"/>
    <x v="1"/>
    <s v="Chai"/>
    <n v="1"/>
    <n v="2000000"/>
    <n v="20"/>
    <n v="400000"/>
    <n v="1600000"/>
  </r>
  <r>
    <s v="19/06/2019"/>
    <s v="19/06/2019"/>
    <x v="0"/>
    <s v="DH14924"/>
    <x v="5"/>
    <x v="0"/>
    <x v="219"/>
    <s v="KH 0220"/>
    <x v="30"/>
    <s v="HT0001"/>
    <x v="2"/>
    <s v="Miếng"/>
    <n v="2"/>
    <n v="200000"/>
    <n v="100"/>
    <n v="400000"/>
    <n v="0"/>
  </r>
  <r>
    <s v="19/06/2019"/>
    <s v="19/06/2019"/>
    <x v="0"/>
    <s v="DH14922"/>
    <x v="9"/>
    <x v="0"/>
    <x v="220"/>
    <s v="KH 0221"/>
    <x v="7"/>
    <s v="SP0002"/>
    <x v="1"/>
    <s v="Chai"/>
    <n v="1"/>
    <n v="2000000"/>
    <n v="0"/>
    <n v="0"/>
    <n v="2000000"/>
  </r>
  <r>
    <s v="19/06/2019"/>
    <s v="19/06/2019"/>
    <x v="0"/>
    <s v="DH14922"/>
    <x v="9"/>
    <x v="0"/>
    <x v="220"/>
    <s v="KH 0221"/>
    <x v="7"/>
    <s v="HT0001"/>
    <x v="2"/>
    <s v="Miếng"/>
    <n v="2"/>
    <n v="200000"/>
    <n v="100"/>
    <n v="400000"/>
    <n v="0"/>
  </r>
  <r>
    <s v="19/06/2019"/>
    <s v="19/06/2019"/>
    <x v="0"/>
    <s v="DH14921"/>
    <x v="8"/>
    <x v="0"/>
    <x v="221"/>
    <s v="KH 0222"/>
    <x v="30"/>
    <s v="SP0001"/>
    <x v="0"/>
    <s v="Chai"/>
    <n v="1"/>
    <n v="3000000"/>
    <n v="0"/>
    <n v="0"/>
    <n v="3000000"/>
  </r>
  <r>
    <s v="19/06/2019"/>
    <s v="19/06/2019"/>
    <x v="0"/>
    <s v="DH14921"/>
    <x v="8"/>
    <x v="0"/>
    <x v="221"/>
    <s v="KH 0222"/>
    <x v="30"/>
    <s v="HT0001"/>
    <x v="2"/>
    <s v="Miếng"/>
    <n v="2"/>
    <n v="200000"/>
    <n v="100"/>
    <n v="400000"/>
    <n v="0"/>
  </r>
  <r>
    <s v="19/06/2019"/>
    <s v="19/06/2019"/>
    <x v="0"/>
    <s v="DH14920"/>
    <x v="1"/>
    <x v="0"/>
    <x v="222"/>
    <s v="KH 0223"/>
    <x v="27"/>
    <s v="SP0003"/>
    <x v="3"/>
    <s v="Chai"/>
    <n v="1"/>
    <n v="2500000"/>
    <n v="10"/>
    <n v="250000"/>
    <n v="2250000"/>
  </r>
  <r>
    <s v="19/06/2019"/>
    <s v="19/06/2019"/>
    <x v="0"/>
    <s v="DH14920"/>
    <x v="1"/>
    <x v="0"/>
    <x v="222"/>
    <s v="KH 0223"/>
    <x v="27"/>
    <s v="HT0001"/>
    <x v="2"/>
    <s v="Miếng"/>
    <n v="1"/>
    <n v="200000"/>
    <n v="100"/>
    <n v="200000"/>
    <n v="0"/>
  </r>
  <r>
    <s v="19/06/2019"/>
    <s v="19/06/2019"/>
    <x v="0"/>
    <s v="DH14919"/>
    <x v="1"/>
    <x v="0"/>
    <x v="223"/>
    <s v="KH 0224"/>
    <x v="4"/>
    <s v="SP0002"/>
    <x v="1"/>
    <s v="Chai"/>
    <n v="1"/>
    <n v="2000000"/>
    <n v="10"/>
    <n v="200000"/>
    <n v="1800000"/>
  </r>
  <r>
    <s v="19/06/2019"/>
    <s v="19/06/2019"/>
    <x v="0"/>
    <s v="DH14919"/>
    <x v="1"/>
    <x v="0"/>
    <x v="223"/>
    <s v="KH 0224"/>
    <x v="4"/>
    <s v="HT0001"/>
    <x v="2"/>
    <s v="Miếng"/>
    <n v="1"/>
    <n v="200000"/>
    <n v="100"/>
    <n v="200000"/>
    <n v="0"/>
  </r>
  <r>
    <s v="19/06/2019"/>
    <s v="19/06/2019"/>
    <x v="0"/>
    <s v="DH14918"/>
    <x v="2"/>
    <x v="0"/>
    <x v="224"/>
    <s v="KH 0225"/>
    <x v="25"/>
    <s v="SP0004"/>
    <x v="4"/>
    <s v="Chai"/>
    <n v="1"/>
    <n v="3500000"/>
    <n v="0"/>
    <n v="0"/>
    <n v="3500000"/>
  </r>
  <r>
    <s v="19/06/2019"/>
    <s v="19/06/2019"/>
    <x v="0"/>
    <s v="DH14918"/>
    <x v="2"/>
    <x v="0"/>
    <x v="224"/>
    <s v="KH 0225"/>
    <x v="25"/>
    <s v="HT0001"/>
    <x v="2"/>
    <s v="Miếng"/>
    <n v="2"/>
    <n v="200000"/>
    <n v="100"/>
    <n v="400000"/>
    <n v="0"/>
  </r>
  <r>
    <s v="19/06/2019"/>
    <s v="19/06/2019"/>
    <x v="0"/>
    <s v="DH14918"/>
    <x v="2"/>
    <x v="0"/>
    <x v="224"/>
    <s v="KH 0225"/>
    <x v="25"/>
    <s v="SP0004"/>
    <x v="4"/>
    <s v="Chai"/>
    <n v="1"/>
    <n v="3500000"/>
    <n v="20"/>
    <n v="700000"/>
    <n v="2800000"/>
  </r>
  <r>
    <s v="19/06/2019"/>
    <s v="19/06/2019"/>
    <x v="0"/>
    <s v="DH14917"/>
    <x v="0"/>
    <x v="0"/>
    <x v="225"/>
    <s v="KH 0226"/>
    <x v="19"/>
    <s v="SP0001"/>
    <x v="0"/>
    <s v="Chai"/>
    <n v="1"/>
    <n v="3000000"/>
    <n v="5"/>
    <n v="150000"/>
    <n v="2850000"/>
  </r>
  <r>
    <s v="19/06/2019"/>
    <s v="19/06/2019"/>
    <x v="0"/>
    <s v="DH14916"/>
    <x v="3"/>
    <x v="0"/>
    <x v="226"/>
    <s v="KH 0227"/>
    <x v="19"/>
    <s v="SP0001"/>
    <x v="0"/>
    <s v="Chai"/>
    <n v="1"/>
    <n v="3000000"/>
    <n v="5"/>
    <n v="150000"/>
    <n v="2850000"/>
  </r>
  <r>
    <s v="19/06/2019"/>
    <s v="19/06/2019"/>
    <x v="0"/>
    <s v="DH14915"/>
    <x v="1"/>
    <x v="0"/>
    <x v="227"/>
    <s v="KH 0228"/>
    <x v="3"/>
    <s v="SP0003"/>
    <x v="3"/>
    <s v="Chai"/>
    <n v="1"/>
    <n v="2500000"/>
    <n v="5"/>
    <n v="125000"/>
    <n v="2375000"/>
  </r>
  <r>
    <s v="19/06/2019"/>
    <s v="19/06/2019"/>
    <x v="0"/>
    <s v="DH14915"/>
    <x v="1"/>
    <x v="0"/>
    <x v="227"/>
    <s v="KH 0228"/>
    <x v="3"/>
    <s v="HT0001"/>
    <x v="2"/>
    <s v="Miếng"/>
    <n v="1"/>
    <n v="200000"/>
    <n v="100"/>
    <n v="200000"/>
    <n v="0"/>
  </r>
  <r>
    <s v="19/06/2019"/>
    <s v="19/06/2019"/>
    <x v="0"/>
    <s v="DH14914"/>
    <x v="7"/>
    <x v="0"/>
    <x v="228"/>
    <s v="KH 0229"/>
    <x v="57"/>
    <s v="SP0002"/>
    <x v="1"/>
    <s v="Chai"/>
    <n v="2"/>
    <n v="2000000"/>
    <n v="10"/>
    <n v="400000"/>
    <n v="3600000"/>
  </r>
  <r>
    <s v="19/06/2019"/>
    <s v="19/06/2019"/>
    <x v="0"/>
    <s v="DH14914"/>
    <x v="7"/>
    <x v="0"/>
    <x v="228"/>
    <s v="KH 0229"/>
    <x v="57"/>
    <s v="HT0001"/>
    <x v="2"/>
    <s v="Miếng"/>
    <n v="1"/>
    <n v="200000"/>
    <n v="100"/>
    <n v="200000"/>
    <n v="0"/>
  </r>
  <r>
    <s v="19/06/2019"/>
    <s v="19/06/2019"/>
    <x v="0"/>
    <s v="DH14913"/>
    <x v="1"/>
    <x v="0"/>
    <x v="229"/>
    <s v="KH 0230"/>
    <x v="22"/>
    <s v="SP0001"/>
    <x v="0"/>
    <s v="Chai"/>
    <n v="1"/>
    <n v="3000000"/>
    <n v="5"/>
    <n v="150000"/>
    <n v="2850000"/>
  </r>
  <r>
    <s v="19/06/2019"/>
    <s v="19/06/2019"/>
    <x v="0"/>
    <s v="DH14913"/>
    <x v="1"/>
    <x v="0"/>
    <x v="229"/>
    <s v="KH 0230"/>
    <x v="22"/>
    <s v="HT0001"/>
    <x v="2"/>
    <s v="Miếng"/>
    <n v="1"/>
    <n v="200000"/>
    <n v="100"/>
    <n v="200000"/>
    <n v="0"/>
  </r>
  <r>
    <s v="19/06/2019"/>
    <s v="19/06/2019"/>
    <x v="0"/>
    <s v="DH14912"/>
    <x v="7"/>
    <x v="0"/>
    <x v="230"/>
    <s v="KH 0231"/>
    <x v="2"/>
    <s v="SP0004"/>
    <x v="4"/>
    <s v="Chai"/>
    <n v="1"/>
    <n v="3500000"/>
    <n v="10"/>
    <n v="350000"/>
    <n v="3150000"/>
  </r>
  <r>
    <s v="19/06/2019"/>
    <s v="19/06/2019"/>
    <x v="0"/>
    <s v="DH14911"/>
    <x v="1"/>
    <x v="0"/>
    <x v="231"/>
    <s v="KH 0232"/>
    <x v="22"/>
    <s v="SP0004"/>
    <x v="4"/>
    <s v="Chai"/>
    <n v="1"/>
    <n v="3500000"/>
    <n v="10"/>
    <n v="350000"/>
    <n v="3150000"/>
  </r>
  <r>
    <s v="19/06/2019"/>
    <s v="19/06/2019"/>
    <x v="0"/>
    <s v="DH14911"/>
    <x v="1"/>
    <x v="0"/>
    <x v="231"/>
    <s v="KH 0232"/>
    <x v="22"/>
    <s v="HT0001"/>
    <x v="2"/>
    <s v="Miếng"/>
    <n v="1"/>
    <n v="200000"/>
    <n v="100"/>
    <n v="200000"/>
    <n v="0"/>
  </r>
  <r>
    <s v="19/06/2019"/>
    <s v="19/06/2019"/>
    <x v="0"/>
    <s v="DH14910"/>
    <x v="1"/>
    <x v="0"/>
    <x v="232"/>
    <s v="KH 0233"/>
    <x v="8"/>
    <s v="SP0003"/>
    <x v="3"/>
    <s v="Chai"/>
    <n v="1"/>
    <n v="2500000"/>
    <n v="10"/>
    <n v="250000"/>
    <n v="2250000"/>
  </r>
  <r>
    <s v="19/06/2019"/>
    <s v="19/06/2019"/>
    <x v="0"/>
    <s v="DH14910"/>
    <x v="1"/>
    <x v="0"/>
    <x v="232"/>
    <s v="KH 0233"/>
    <x v="8"/>
    <s v="SP0004"/>
    <x v="4"/>
    <s v="Chai"/>
    <n v="1"/>
    <n v="3500000"/>
    <n v="20"/>
    <n v="700000"/>
    <n v="2800000"/>
  </r>
  <r>
    <s v="19/06/2019"/>
    <s v="19/06/2019"/>
    <x v="0"/>
    <s v="DH14909"/>
    <x v="9"/>
    <x v="0"/>
    <x v="233"/>
    <s v="KH 0234"/>
    <x v="25"/>
    <s v="SP0002"/>
    <x v="1"/>
    <s v="Chai"/>
    <n v="1"/>
    <n v="2000000"/>
    <n v="5"/>
    <n v="100000"/>
    <n v="1900000"/>
  </r>
  <r>
    <s v="19/06/2019"/>
    <s v="19/06/2019"/>
    <x v="0"/>
    <s v="DH14908"/>
    <x v="7"/>
    <x v="0"/>
    <x v="234"/>
    <s v="KH 0235"/>
    <x v="24"/>
    <s v="SP0002"/>
    <x v="1"/>
    <s v="Chai"/>
    <n v="1"/>
    <n v="2000000"/>
    <n v="0"/>
    <n v="0"/>
    <n v="2000000"/>
  </r>
  <r>
    <s v="19/06/2019"/>
    <s v="19/06/2019"/>
    <x v="0"/>
    <s v="DH14908"/>
    <x v="7"/>
    <x v="0"/>
    <x v="234"/>
    <s v="KH 0235"/>
    <x v="24"/>
    <s v="SP0001"/>
    <x v="0"/>
    <s v="Chai"/>
    <n v="1"/>
    <n v="3000000"/>
    <n v="0"/>
    <n v="0"/>
    <n v="3000000"/>
  </r>
  <r>
    <s v="19/06/2019"/>
    <s v="19/06/2019"/>
    <x v="0"/>
    <s v="DH14907"/>
    <x v="5"/>
    <x v="0"/>
    <x v="235"/>
    <s v="KH 0236"/>
    <x v="43"/>
    <s v="SP0001"/>
    <x v="0"/>
    <s v="Chai"/>
    <n v="4"/>
    <n v="3000000"/>
    <n v="10"/>
    <n v="1200000"/>
    <n v="10800000"/>
  </r>
  <r>
    <s v="19/06/2019"/>
    <s v="19/06/2019"/>
    <x v="0"/>
    <s v="DH14907"/>
    <x v="5"/>
    <x v="0"/>
    <x v="235"/>
    <s v="KH 0236"/>
    <x v="43"/>
    <s v="HT0002"/>
    <x v="6"/>
    <s v="Chiếc"/>
    <n v="1"/>
    <n v="500000"/>
    <n v="0"/>
    <n v="0"/>
    <n v="500000"/>
  </r>
  <r>
    <s v="19/06/2019"/>
    <s v="19/06/2019"/>
    <x v="0"/>
    <s v="DH14906"/>
    <x v="9"/>
    <x v="0"/>
    <x v="236"/>
    <s v="KH 0237"/>
    <x v="5"/>
    <s v="SP0001"/>
    <x v="0"/>
    <s v="Chai"/>
    <n v="1"/>
    <n v="3000000"/>
    <n v="5"/>
    <n v="150000"/>
    <n v="2850000"/>
  </r>
  <r>
    <s v="19/06/2019"/>
    <s v="19/06/2019"/>
    <x v="0"/>
    <s v="DH14905"/>
    <x v="7"/>
    <x v="0"/>
    <x v="237"/>
    <s v="KH 0238"/>
    <x v="55"/>
    <s v="SP0004"/>
    <x v="4"/>
    <s v="Chai"/>
    <n v="1"/>
    <n v="3500000"/>
    <n v="20"/>
    <n v="700000"/>
    <n v="2800000"/>
  </r>
  <r>
    <s v="19/06/2019"/>
    <s v="19/06/2019"/>
    <x v="0"/>
    <s v="DH14904"/>
    <x v="8"/>
    <x v="0"/>
    <x v="238"/>
    <s v="KH 0239"/>
    <x v="15"/>
    <s v="SP0003"/>
    <x v="3"/>
    <s v="Chai"/>
    <n v="1"/>
    <n v="2500000"/>
    <n v="0"/>
    <n v="0"/>
    <n v="2500000"/>
  </r>
  <r>
    <s v="19/06/2019"/>
    <s v="19/06/2019"/>
    <x v="0"/>
    <s v="DH14904"/>
    <x v="8"/>
    <x v="0"/>
    <x v="238"/>
    <s v="KH 0239"/>
    <x v="15"/>
    <s v="HT0001"/>
    <x v="2"/>
    <s v="Miếng"/>
    <n v="2"/>
    <n v="200000"/>
    <n v="100"/>
    <n v="400000"/>
    <n v="0"/>
  </r>
  <r>
    <s v="19/06/2019"/>
    <s v="19/06/2019"/>
    <x v="0"/>
    <s v="DH14904"/>
    <x v="8"/>
    <x v="0"/>
    <x v="238"/>
    <s v="KH 0239"/>
    <x v="15"/>
    <s v="SP0003"/>
    <x v="3"/>
    <s v="Chai"/>
    <n v="1"/>
    <n v="2500000"/>
    <n v="20"/>
    <n v="500000"/>
    <n v="2000000"/>
  </r>
  <r>
    <s v="19/06/2019"/>
    <s v="19/06/2019"/>
    <x v="0"/>
    <s v="DH14903"/>
    <x v="7"/>
    <x v="0"/>
    <x v="239"/>
    <s v="KH 0240"/>
    <x v="15"/>
    <s v="SP0002"/>
    <x v="1"/>
    <s v="Chai"/>
    <n v="3"/>
    <n v="2000000"/>
    <n v="0"/>
    <n v="0"/>
    <n v="6000000"/>
  </r>
  <r>
    <s v="19/06/2019"/>
    <s v="19/06/2019"/>
    <x v="0"/>
    <s v="DH14903"/>
    <x v="7"/>
    <x v="0"/>
    <x v="239"/>
    <s v="KH 0240"/>
    <x v="15"/>
    <s v="SP0001"/>
    <x v="0"/>
    <s v="Chai"/>
    <n v="1"/>
    <n v="3000000"/>
    <n v="0"/>
    <n v="0"/>
    <n v="3000000"/>
  </r>
  <r>
    <s v="19/06/2019"/>
    <s v="19/06/2019"/>
    <x v="0"/>
    <s v="DH14903"/>
    <x v="7"/>
    <x v="0"/>
    <x v="239"/>
    <s v="KH 0240"/>
    <x v="15"/>
    <s v="HT0002"/>
    <x v="6"/>
    <s v="Chiếc"/>
    <n v="1"/>
    <n v="500000"/>
    <n v="0"/>
    <n v="0"/>
    <n v="500000"/>
  </r>
  <r>
    <s v="19/06/2019"/>
    <s v="19/06/2019"/>
    <x v="0"/>
    <s v="DH14902"/>
    <x v="1"/>
    <x v="0"/>
    <x v="240"/>
    <s v="KH 0241"/>
    <x v="30"/>
    <s v="SP0003"/>
    <x v="3"/>
    <s v="Chai"/>
    <n v="1"/>
    <n v="2500000"/>
    <n v="10"/>
    <n v="250000"/>
    <n v="2250000"/>
  </r>
  <r>
    <s v="19/06/2019"/>
    <s v="19/06/2019"/>
    <x v="0"/>
    <s v="DH14902"/>
    <x v="1"/>
    <x v="0"/>
    <x v="240"/>
    <s v="KH 0241"/>
    <x v="30"/>
    <s v="HT0001"/>
    <x v="2"/>
    <s v="Miếng"/>
    <n v="1"/>
    <n v="200000"/>
    <n v="100"/>
    <n v="200000"/>
    <n v="0"/>
  </r>
  <r>
    <s v="19/06/2019"/>
    <s v="19/06/2019"/>
    <x v="0"/>
    <s v="DH14901"/>
    <x v="5"/>
    <x v="0"/>
    <x v="241"/>
    <s v="KH 0242"/>
    <x v="44"/>
    <s v="SP0001"/>
    <x v="0"/>
    <s v="Chai"/>
    <n v="1"/>
    <n v="3000000"/>
    <n v="5"/>
    <n v="150000"/>
    <n v="2850000"/>
  </r>
  <r>
    <s v="19/06/2019"/>
    <s v="19/06/2019"/>
    <x v="0"/>
    <s v="DH14900"/>
    <x v="1"/>
    <x v="0"/>
    <x v="242"/>
    <s v="KH 0243"/>
    <x v="28"/>
    <s v="SP0004"/>
    <x v="4"/>
    <s v="Chai"/>
    <n v="1"/>
    <n v="3500000"/>
    <n v="5"/>
    <n v="175000"/>
    <n v="3325000"/>
  </r>
  <r>
    <s v="19/06/2019"/>
    <s v="19/06/2019"/>
    <x v="0"/>
    <s v="DH14900"/>
    <x v="1"/>
    <x v="0"/>
    <x v="242"/>
    <s v="KH 0243"/>
    <x v="28"/>
    <s v="HT0001"/>
    <x v="2"/>
    <s v="Miếng"/>
    <n v="1"/>
    <n v="200000"/>
    <n v="100"/>
    <n v="200000"/>
    <n v="0"/>
  </r>
  <r>
    <s v="19/06/2019"/>
    <s v="19/06/2019"/>
    <x v="0"/>
    <s v="DH14899"/>
    <x v="1"/>
    <x v="0"/>
    <x v="243"/>
    <s v="KH 0244"/>
    <x v="61"/>
    <s v="SP0002"/>
    <x v="1"/>
    <s v="Chai"/>
    <n v="1"/>
    <n v="2000000"/>
    <n v="5"/>
    <n v="100000"/>
    <n v="1900000"/>
  </r>
  <r>
    <s v="19/06/2019"/>
    <s v="19/06/2019"/>
    <x v="0"/>
    <s v="DH14899"/>
    <x v="1"/>
    <x v="0"/>
    <x v="243"/>
    <s v="KH 0244"/>
    <x v="61"/>
    <s v="HT0001"/>
    <x v="2"/>
    <s v="Miếng"/>
    <n v="1"/>
    <n v="200000"/>
    <n v="100"/>
    <n v="200000"/>
    <n v="0"/>
  </r>
  <r>
    <s v="19/06/2019"/>
    <s v="19/06/2019"/>
    <x v="0"/>
    <s v="DH14898"/>
    <x v="12"/>
    <x v="0"/>
    <x v="244"/>
    <s v="KH 0245"/>
    <x v="13"/>
    <s v="SP0006"/>
    <x v="9"/>
    <s v="Chai"/>
    <n v="15"/>
    <n v="800000"/>
    <n v="20"/>
    <n v="2400000"/>
    <n v="9600000"/>
  </r>
  <r>
    <s v="19/06/2019"/>
    <s v="19/06/2019"/>
    <x v="0"/>
    <s v="DH14898"/>
    <x v="12"/>
    <x v="0"/>
    <x v="244"/>
    <s v="KH 0245"/>
    <x v="13"/>
    <s v="SP0007"/>
    <x v="10"/>
    <s v="Chai"/>
    <n v="15"/>
    <n v="800000"/>
    <n v="20"/>
    <n v="2400000"/>
    <n v="9600000"/>
  </r>
  <r>
    <s v="19/06/2019"/>
    <s v="19/06/2019"/>
    <x v="0"/>
    <s v="DH14898"/>
    <x v="12"/>
    <x v="0"/>
    <x v="244"/>
    <s v="KH 0245"/>
    <x v="13"/>
    <s v="SP0006"/>
    <x v="9"/>
    <s v="Chai"/>
    <n v="3"/>
    <n v="800000"/>
    <n v="100"/>
    <n v="2400000"/>
    <n v="0"/>
  </r>
  <r>
    <s v="19/06/2019"/>
    <s v="19/06/2019"/>
    <x v="0"/>
    <s v="DH14898"/>
    <x v="12"/>
    <x v="0"/>
    <x v="244"/>
    <s v="KH 0245"/>
    <x v="13"/>
    <s v="SP0007"/>
    <x v="10"/>
    <s v="Chai"/>
    <n v="3"/>
    <n v="800000"/>
    <n v="100"/>
    <n v="2400000"/>
    <n v="0"/>
  </r>
  <r>
    <s v="19/06/2019"/>
    <s v="19/06/2019"/>
    <x v="0"/>
    <s v="DH14897"/>
    <x v="7"/>
    <x v="0"/>
    <x v="245"/>
    <s v="KH 0246"/>
    <x v="23"/>
    <s v="SP0004"/>
    <x v="4"/>
    <s v="Chai"/>
    <n v="1"/>
    <n v="3500000"/>
    <n v="5"/>
    <n v="175000"/>
    <n v="3325000"/>
  </r>
  <r>
    <s v="19/06/2019"/>
    <s v="19/06/2019"/>
    <x v="0"/>
    <s v="DH14897"/>
    <x v="7"/>
    <x v="0"/>
    <x v="245"/>
    <s v="KH 0246"/>
    <x v="23"/>
    <s v="SP0004"/>
    <x v="4"/>
    <s v="Chai"/>
    <n v="1"/>
    <n v="3500000"/>
    <n v="10"/>
    <n v="350000"/>
    <n v="3150000"/>
  </r>
  <r>
    <s v="19/06/2019"/>
    <s v="19/06/2019"/>
    <x v="0"/>
    <s v="DH14897"/>
    <x v="7"/>
    <x v="0"/>
    <x v="245"/>
    <s v="KH 0246"/>
    <x v="23"/>
    <s v="HT0001"/>
    <x v="2"/>
    <s v="Miếng"/>
    <n v="1"/>
    <n v="200000"/>
    <n v="100"/>
    <n v="200000"/>
    <n v="0"/>
  </r>
  <r>
    <s v="19/06/2019"/>
    <s v="19/06/2019"/>
    <x v="0"/>
    <s v="DH14896"/>
    <x v="17"/>
    <x v="1"/>
    <x v="246"/>
    <s v="KH 0247"/>
    <x v="31"/>
    <s v="SP0001"/>
    <x v="0"/>
    <s v="Chai"/>
    <n v="1"/>
    <n v="3000000"/>
    <n v="5"/>
    <n v="150000"/>
    <n v="2850000"/>
  </r>
  <r>
    <s v="19/06/2019"/>
    <s v="19/06/2019"/>
    <x v="0"/>
    <s v="DH14895"/>
    <x v="7"/>
    <x v="0"/>
    <x v="247"/>
    <s v="KH 0248"/>
    <x v="23"/>
    <s v="SP0003"/>
    <x v="3"/>
    <s v="Chai"/>
    <n v="1"/>
    <n v="2500000"/>
    <n v="0"/>
    <n v="0"/>
    <n v="2500000"/>
  </r>
  <r>
    <s v="19/06/2019"/>
    <s v="19/06/2019"/>
    <x v="0"/>
    <s v="DH14895"/>
    <x v="7"/>
    <x v="0"/>
    <x v="247"/>
    <s v="KH 0248"/>
    <x v="23"/>
    <s v="SP0004"/>
    <x v="4"/>
    <s v="Chai"/>
    <n v="1"/>
    <n v="3500000"/>
    <n v="0"/>
    <n v="0"/>
    <n v="3500000"/>
  </r>
  <r>
    <s v="19/06/2019"/>
    <s v="19/06/2019"/>
    <x v="0"/>
    <s v="DH14895"/>
    <x v="7"/>
    <x v="0"/>
    <x v="247"/>
    <s v="KH 0248"/>
    <x v="23"/>
    <s v="SP0004"/>
    <x v="4"/>
    <s v="Chai"/>
    <n v="1"/>
    <n v="3500000"/>
    <n v="0"/>
    <n v="0"/>
    <n v="3500000"/>
  </r>
  <r>
    <s v="19/06/2019"/>
    <s v="19/06/2019"/>
    <x v="0"/>
    <s v="DH14895"/>
    <x v="7"/>
    <x v="0"/>
    <x v="247"/>
    <s v="KH 0248"/>
    <x v="23"/>
    <s v="HT0002"/>
    <x v="6"/>
    <s v="Chiếc"/>
    <n v="1"/>
    <n v="500000"/>
    <n v="0"/>
    <n v="0"/>
    <n v="500000"/>
  </r>
  <r>
    <s v="19/06/2019"/>
    <s v="19/06/2019"/>
    <x v="0"/>
    <s v="DH14894"/>
    <x v="5"/>
    <x v="0"/>
    <x v="248"/>
    <s v="KH 0249"/>
    <x v="62"/>
    <s v="SP0001"/>
    <x v="0"/>
    <s v="Chai"/>
    <n v="3"/>
    <n v="3000000"/>
    <n v="0"/>
    <n v="0"/>
    <n v="9000000"/>
  </r>
  <r>
    <s v="19/06/2019"/>
    <s v="19/06/2019"/>
    <x v="0"/>
    <s v="DH14894"/>
    <x v="5"/>
    <x v="0"/>
    <x v="248"/>
    <s v="KH 0249"/>
    <x v="62"/>
    <s v="SP0002"/>
    <x v="1"/>
    <s v="Chai"/>
    <n v="2"/>
    <n v="2000000"/>
    <n v="0"/>
    <n v="0"/>
    <n v="4000000"/>
  </r>
  <r>
    <s v="19/06/2019"/>
    <s v="19/06/2019"/>
    <x v="0"/>
    <s v="DH14894"/>
    <x v="5"/>
    <x v="0"/>
    <x v="248"/>
    <s v="KH 0249"/>
    <x v="62"/>
    <s v="SP0001"/>
    <x v="0"/>
    <s v="Chai"/>
    <n v="1"/>
    <n v="3000000"/>
    <n v="100"/>
    <n v="3000000"/>
    <n v="0"/>
  </r>
  <r>
    <s v="19/06/2019"/>
    <s v="19/06/2019"/>
    <x v="0"/>
    <s v="DH14893"/>
    <x v="5"/>
    <x v="0"/>
    <x v="249"/>
    <s v="KH 0250"/>
    <x v="20"/>
    <s v="SP0002"/>
    <x v="1"/>
    <s v="Chai"/>
    <n v="1"/>
    <n v="2000000"/>
    <n v="5"/>
    <n v="100000"/>
    <n v="1900000"/>
  </r>
  <r>
    <s v="19/06/2019"/>
    <s v="19/06/2019"/>
    <x v="0"/>
    <s v="DH14892"/>
    <x v="12"/>
    <x v="0"/>
    <x v="54"/>
    <s v="KH 0055"/>
    <x v="7"/>
    <s v="SP0003"/>
    <x v="3"/>
    <s v="Chai"/>
    <n v="12"/>
    <n v="2500000"/>
    <n v="20"/>
    <n v="6000000"/>
    <n v="24000000"/>
  </r>
  <r>
    <s v="19/06/2019"/>
    <s v="19/06/2019"/>
    <x v="0"/>
    <s v="DH14892"/>
    <x v="12"/>
    <x v="0"/>
    <x v="54"/>
    <s v="KH 0055"/>
    <x v="7"/>
    <s v="SP0003"/>
    <x v="3"/>
    <s v="Chai"/>
    <n v="2"/>
    <n v="2500000"/>
    <n v="100"/>
    <n v="5000000"/>
    <n v="0"/>
  </r>
  <r>
    <s v="19/06/2019"/>
    <s v="19/06/2019"/>
    <x v="0"/>
    <s v="DH14891"/>
    <x v="0"/>
    <x v="0"/>
    <x v="250"/>
    <s v="KH 0251"/>
    <x v="6"/>
    <s v="SP0001"/>
    <x v="0"/>
    <s v="Chai"/>
    <n v="1"/>
    <n v="3000000"/>
    <n v="0"/>
    <n v="0"/>
    <n v="3000000"/>
  </r>
  <r>
    <s v="19/06/2019"/>
    <s v="19/06/2019"/>
    <x v="0"/>
    <s v="DH14891"/>
    <x v="0"/>
    <x v="0"/>
    <x v="250"/>
    <s v="KH 0251"/>
    <x v="6"/>
    <s v="HT0001"/>
    <x v="2"/>
    <s v="Miếng"/>
    <n v="2"/>
    <n v="200000"/>
    <n v="100"/>
    <n v="400000"/>
    <n v="0"/>
  </r>
  <r>
    <s v="19/06/2019"/>
    <s v="19/06/2019"/>
    <x v="0"/>
    <s v="DH14890"/>
    <x v="7"/>
    <x v="0"/>
    <x v="251"/>
    <s v="KH 0252"/>
    <x v="62"/>
    <s v="SP0004"/>
    <x v="4"/>
    <s v="Chai"/>
    <n v="1"/>
    <n v="3500000"/>
    <n v="5"/>
    <n v="175000"/>
    <n v="3325000"/>
  </r>
  <r>
    <s v="19/06/2019"/>
    <s v="19/06/2019"/>
    <x v="0"/>
    <s v="DH14889"/>
    <x v="7"/>
    <x v="0"/>
    <x v="252"/>
    <s v="KH 0253"/>
    <x v="20"/>
    <s v="SP0001"/>
    <x v="0"/>
    <s v="Chai"/>
    <n v="1"/>
    <n v="3000000"/>
    <n v="5"/>
    <n v="150000"/>
    <n v="2850000"/>
  </r>
  <r>
    <s v="19/06/2019"/>
    <s v="19/06/2019"/>
    <x v="0"/>
    <s v="DH14888"/>
    <x v="7"/>
    <x v="0"/>
    <x v="253"/>
    <s v="KH 0254"/>
    <x v="38"/>
    <s v="SP0001"/>
    <x v="0"/>
    <s v="Chai"/>
    <n v="1"/>
    <n v="3000000"/>
    <n v="5"/>
    <n v="150000"/>
    <n v="2850000"/>
  </r>
  <r>
    <s v="19/06/2019"/>
    <s v="19/06/2019"/>
    <x v="0"/>
    <s v="DH14886"/>
    <x v="7"/>
    <x v="0"/>
    <x v="254"/>
    <s v="KH 0255"/>
    <x v="41"/>
    <s v="SP0003"/>
    <x v="3"/>
    <s v="Chai"/>
    <n v="1"/>
    <n v="2500000"/>
    <n v="10"/>
    <n v="250000"/>
    <n v="2250000"/>
  </r>
  <r>
    <s v="19/06/2019"/>
    <s v="19/06/2019"/>
    <x v="0"/>
    <s v="DH14885"/>
    <x v="8"/>
    <x v="0"/>
    <x v="255"/>
    <s v="KH 0256"/>
    <x v="53"/>
    <s v="SP0001"/>
    <x v="0"/>
    <s v="Chai"/>
    <n v="1"/>
    <n v="3000000"/>
    <n v="0"/>
    <n v="0"/>
    <n v="3000000"/>
  </r>
  <r>
    <s v="19/06/2019"/>
    <s v="19/06/2019"/>
    <x v="0"/>
    <s v="DH14885"/>
    <x v="8"/>
    <x v="0"/>
    <x v="255"/>
    <s v="KH 0256"/>
    <x v="53"/>
    <s v="HT0001"/>
    <x v="2"/>
    <s v="Miếng"/>
    <n v="2"/>
    <n v="200000"/>
    <n v="100"/>
    <n v="400000"/>
    <n v="0"/>
  </r>
  <r>
    <s v="19/06/2019"/>
    <s v="17/06/2019"/>
    <x v="0"/>
    <s v="DH14812"/>
    <x v="2"/>
    <x v="0"/>
    <x v="256"/>
    <s v="KH 0257"/>
    <x v="12"/>
    <s v="SP0001"/>
    <x v="0"/>
    <s v="Chai"/>
    <n v="1"/>
    <n v="3000000"/>
    <n v="5"/>
    <n v="150000"/>
    <n v="2850000"/>
  </r>
  <r>
    <s v="18/06/2019"/>
    <s v="19/06/2019"/>
    <x v="0"/>
    <s v="DH14887"/>
    <x v="14"/>
    <x v="1"/>
    <x v="257"/>
    <s v="KH 0258"/>
    <x v="12"/>
    <s v="SP0001"/>
    <x v="0"/>
    <s v="Chai"/>
    <n v="1"/>
    <n v="3000000"/>
    <n v="0"/>
    <n v="0"/>
    <n v="3000000"/>
  </r>
  <r>
    <s v="18/06/2019"/>
    <s v="19/06/2019"/>
    <x v="0"/>
    <s v="DH14887"/>
    <x v="14"/>
    <x v="1"/>
    <x v="257"/>
    <s v="KH 0258"/>
    <x v="12"/>
    <s v="HT0001"/>
    <x v="2"/>
    <s v="Miếng"/>
    <n v="2"/>
    <n v="200000"/>
    <n v="100"/>
    <n v="400000"/>
    <n v="0"/>
  </r>
  <r>
    <s v="18/06/2019"/>
    <s v="18/06/2019"/>
    <x v="0"/>
    <s v="DH14884"/>
    <x v="6"/>
    <x v="0"/>
    <x v="258"/>
    <s v="KH 0259"/>
    <x v="58"/>
    <s v="SP0003"/>
    <x v="3"/>
    <s v="Chai"/>
    <n v="1"/>
    <n v="2500000"/>
    <n v="0"/>
    <n v="0"/>
    <n v="2500000"/>
  </r>
  <r>
    <s v="18/06/2019"/>
    <s v="18/06/2019"/>
    <x v="0"/>
    <s v="DH14884"/>
    <x v="6"/>
    <x v="0"/>
    <x v="258"/>
    <s v="KH 0259"/>
    <x v="58"/>
    <s v="SP0004"/>
    <x v="4"/>
    <s v="Chai"/>
    <n v="1"/>
    <n v="3500000"/>
    <n v="0"/>
    <n v="0"/>
    <n v="3500000"/>
  </r>
  <r>
    <s v="18/06/2019"/>
    <s v="18/06/2019"/>
    <x v="0"/>
    <s v="DH14883"/>
    <x v="1"/>
    <x v="0"/>
    <x v="259"/>
    <s v="KH 0260"/>
    <x v="24"/>
    <s v="HT0001"/>
    <x v="2"/>
    <s v="Miếng"/>
    <n v="1"/>
    <n v="200000"/>
    <n v="100"/>
    <n v="200000"/>
    <n v="0"/>
  </r>
  <r>
    <s v="18/06/2019"/>
    <s v="18/06/2019"/>
    <x v="0"/>
    <s v="DH14883"/>
    <x v="1"/>
    <x v="0"/>
    <x v="259"/>
    <s v="KH 0260"/>
    <x v="24"/>
    <s v="SP0004"/>
    <x v="4"/>
    <s v="Chai"/>
    <n v="1"/>
    <n v="3500000"/>
    <n v="5"/>
    <n v="175000"/>
    <n v="3325000"/>
  </r>
  <r>
    <s v="18/06/2019"/>
    <s v="18/06/2019"/>
    <x v="0"/>
    <s v="DH14882"/>
    <x v="5"/>
    <x v="0"/>
    <x v="260"/>
    <s v="KH 0261"/>
    <x v="18"/>
    <s v="SP0002"/>
    <x v="1"/>
    <s v="Chai"/>
    <n v="1"/>
    <n v="2000000"/>
    <n v="0"/>
    <n v="0"/>
    <n v="2000000"/>
  </r>
  <r>
    <s v="18/06/2019"/>
    <s v="18/06/2019"/>
    <x v="0"/>
    <s v="DH14882"/>
    <x v="5"/>
    <x v="0"/>
    <x v="260"/>
    <s v="KH 0261"/>
    <x v="18"/>
    <s v="SP0004"/>
    <x v="4"/>
    <s v="Chai"/>
    <n v="1"/>
    <n v="3500000"/>
    <n v="20"/>
    <n v="700000"/>
    <n v="2800000"/>
  </r>
  <r>
    <s v="18/06/2019"/>
    <s v="18/06/2019"/>
    <x v="0"/>
    <s v="DH14882"/>
    <x v="5"/>
    <x v="0"/>
    <x v="260"/>
    <s v="KH 0261"/>
    <x v="18"/>
    <s v="SP0003"/>
    <x v="3"/>
    <s v="Chai"/>
    <n v="1"/>
    <n v="2500000"/>
    <n v="10"/>
    <n v="250000"/>
    <n v="2250000"/>
  </r>
  <r>
    <s v="18/06/2019"/>
    <s v="18/06/2019"/>
    <x v="0"/>
    <s v="DH14881"/>
    <x v="1"/>
    <x v="0"/>
    <x v="261"/>
    <s v="KH 0262"/>
    <x v="17"/>
    <s v="SP0003"/>
    <x v="3"/>
    <s v="Chai"/>
    <n v="1"/>
    <n v="2500000"/>
    <n v="5"/>
    <n v="125000"/>
    <n v="2375000"/>
  </r>
  <r>
    <s v="18/06/2019"/>
    <s v="18/06/2019"/>
    <x v="0"/>
    <s v="DH14881"/>
    <x v="1"/>
    <x v="0"/>
    <x v="261"/>
    <s v="KH 0262"/>
    <x v="17"/>
    <s v="SP0004"/>
    <x v="4"/>
    <s v="Chai"/>
    <n v="1"/>
    <n v="3500000"/>
    <n v="10"/>
    <n v="350000"/>
    <n v="3150000"/>
  </r>
  <r>
    <s v="18/06/2019"/>
    <s v="18/06/2019"/>
    <x v="0"/>
    <s v="DH14881"/>
    <x v="1"/>
    <x v="0"/>
    <x v="261"/>
    <s v="KH 0262"/>
    <x v="17"/>
    <s v="HT0001"/>
    <x v="2"/>
    <s v="Miếng"/>
    <n v="1"/>
    <n v="200000"/>
    <n v="100"/>
    <n v="200000"/>
    <n v="0"/>
  </r>
  <r>
    <s v="18/06/2019"/>
    <s v="18/06/2019"/>
    <x v="0"/>
    <s v="DH14880"/>
    <x v="0"/>
    <x v="0"/>
    <x v="262"/>
    <s v="KH 0263"/>
    <x v="42"/>
    <s v="SP0002"/>
    <x v="1"/>
    <s v="Chai"/>
    <n v="1"/>
    <n v="2000000"/>
    <n v="5"/>
    <n v="100000"/>
    <n v="1900000"/>
  </r>
  <r>
    <s v="18/06/2019"/>
    <s v="18/06/2019"/>
    <x v="0"/>
    <s v="DH14879"/>
    <x v="8"/>
    <x v="0"/>
    <x v="263"/>
    <s v="KH 0264"/>
    <x v="57"/>
    <s v="SP0001"/>
    <x v="0"/>
    <s v="Chai"/>
    <n v="1"/>
    <n v="3000000"/>
    <n v="0"/>
    <n v="0"/>
    <n v="3000000"/>
  </r>
  <r>
    <s v="18/06/2019"/>
    <s v="18/06/2019"/>
    <x v="0"/>
    <s v="DH14879"/>
    <x v="8"/>
    <x v="0"/>
    <x v="263"/>
    <s v="KH 0264"/>
    <x v="57"/>
    <s v="HT0001"/>
    <x v="2"/>
    <s v="Miếng"/>
    <n v="2"/>
    <n v="200000"/>
    <n v="100"/>
    <n v="400000"/>
    <n v="0"/>
  </r>
  <r>
    <s v="18/06/2019"/>
    <s v="18/06/2019"/>
    <x v="0"/>
    <s v="DH14878"/>
    <x v="2"/>
    <x v="0"/>
    <x v="264"/>
    <s v="KH 0265"/>
    <x v="11"/>
    <s v="SP0003"/>
    <x v="3"/>
    <s v="Chai"/>
    <n v="1"/>
    <n v="2500000"/>
    <n v="0"/>
    <n v="0"/>
    <n v="2500000"/>
  </r>
  <r>
    <s v="18/06/2019"/>
    <s v="18/06/2019"/>
    <x v="0"/>
    <s v="DH14878"/>
    <x v="2"/>
    <x v="0"/>
    <x v="264"/>
    <s v="KH 0265"/>
    <x v="11"/>
    <s v="HT0001"/>
    <x v="2"/>
    <s v="Miếng"/>
    <n v="2"/>
    <n v="200000"/>
    <n v="100"/>
    <n v="400000"/>
    <n v="0"/>
  </r>
  <r>
    <s v="18/06/2019"/>
    <s v="18/06/2019"/>
    <x v="0"/>
    <s v="DH14877"/>
    <x v="0"/>
    <x v="0"/>
    <x v="265"/>
    <s v="KH 0266"/>
    <x v="57"/>
    <s v="SP0002"/>
    <x v="1"/>
    <s v="Chai"/>
    <n v="1"/>
    <n v="2000000"/>
    <n v="5"/>
    <n v="100000"/>
    <n v="1900000"/>
  </r>
  <r>
    <s v="18/06/2019"/>
    <s v="18/06/2019"/>
    <x v="0"/>
    <s v="DH14876"/>
    <x v="7"/>
    <x v="0"/>
    <x v="266"/>
    <s v="KH 0267"/>
    <x v="24"/>
    <s v="SP0003"/>
    <x v="3"/>
    <s v="Chai"/>
    <n v="1"/>
    <n v="2500000"/>
    <n v="0"/>
    <n v="0"/>
    <n v="2500000"/>
  </r>
  <r>
    <s v="18/06/2019"/>
    <s v="18/06/2019"/>
    <x v="0"/>
    <s v="DH14876"/>
    <x v="7"/>
    <x v="0"/>
    <x v="266"/>
    <s v="KH 0267"/>
    <x v="24"/>
    <s v="HT0001"/>
    <x v="2"/>
    <s v="Miếng"/>
    <n v="2"/>
    <n v="200000"/>
    <n v="100"/>
    <n v="400000"/>
    <n v="0"/>
  </r>
  <r>
    <s v="18/06/2019"/>
    <s v="18/06/2019"/>
    <x v="0"/>
    <s v="DH14875"/>
    <x v="8"/>
    <x v="0"/>
    <x v="267"/>
    <s v="KH 0268"/>
    <x v="13"/>
    <s v="SP0007"/>
    <x v="10"/>
    <s v="Chai"/>
    <n v="1"/>
    <n v="800000"/>
    <n v="0"/>
    <n v="0"/>
    <n v="800000"/>
  </r>
  <r>
    <s v="18/06/2019"/>
    <s v="18/06/2019"/>
    <x v="0"/>
    <s v="DH14875"/>
    <x v="8"/>
    <x v="0"/>
    <x v="267"/>
    <s v="KH 0268"/>
    <x v="13"/>
    <s v="SP0006"/>
    <x v="9"/>
    <s v="Chai"/>
    <n v="1"/>
    <n v="800000"/>
    <n v="0"/>
    <n v="0"/>
    <n v="800000"/>
  </r>
  <r>
    <s v="18/06/2019"/>
    <s v="18/06/2019"/>
    <x v="0"/>
    <s v="DH14874"/>
    <x v="7"/>
    <x v="0"/>
    <x v="268"/>
    <s v="KH 0269"/>
    <x v="57"/>
    <s v="SP0004"/>
    <x v="4"/>
    <s v="Chai"/>
    <n v="1"/>
    <n v="3500000"/>
    <n v="10"/>
    <n v="350000"/>
    <n v="3150000"/>
  </r>
  <r>
    <s v="18/06/2019"/>
    <s v="18/06/2019"/>
    <x v="0"/>
    <s v="DH14873"/>
    <x v="1"/>
    <x v="0"/>
    <x v="269"/>
    <s v="KH 0270"/>
    <x v="53"/>
    <s v="SP0004"/>
    <x v="4"/>
    <s v="Chai"/>
    <n v="1"/>
    <n v="3500000"/>
    <n v="0"/>
    <n v="0"/>
    <n v="3500000"/>
  </r>
  <r>
    <s v="18/06/2019"/>
    <s v="18/06/2019"/>
    <x v="0"/>
    <s v="DH14873"/>
    <x v="1"/>
    <x v="0"/>
    <x v="269"/>
    <s v="KH 0270"/>
    <x v="53"/>
    <s v="HT0001"/>
    <x v="2"/>
    <s v="Miếng"/>
    <n v="2"/>
    <n v="200000"/>
    <n v="100"/>
    <n v="400000"/>
    <n v="0"/>
  </r>
  <r>
    <s v="18/06/2019"/>
    <s v="18/06/2019"/>
    <x v="0"/>
    <s v="DH14872"/>
    <x v="9"/>
    <x v="0"/>
    <x v="270"/>
    <s v="KH 0271"/>
    <x v="10"/>
    <s v="SP0001"/>
    <x v="0"/>
    <s v="Chai"/>
    <n v="1"/>
    <n v="3000000"/>
    <n v="0"/>
    <n v="0"/>
    <n v="3000000"/>
  </r>
  <r>
    <s v="18/06/2019"/>
    <s v="18/06/2019"/>
    <x v="0"/>
    <s v="DH14872"/>
    <x v="9"/>
    <x v="0"/>
    <x v="270"/>
    <s v="KH 0271"/>
    <x v="10"/>
    <s v="HT0001"/>
    <x v="2"/>
    <s v="Miếng"/>
    <n v="2"/>
    <n v="200000"/>
    <n v="100"/>
    <n v="400000"/>
    <n v="0"/>
  </r>
  <r>
    <s v="18/06/2019"/>
    <s v="18/06/2019"/>
    <x v="0"/>
    <s v="DH14871"/>
    <x v="1"/>
    <x v="0"/>
    <x v="271"/>
    <s v="KH 0272"/>
    <x v="32"/>
    <s v="SP0003"/>
    <x v="3"/>
    <s v="Chai"/>
    <n v="7"/>
    <n v="2500000"/>
    <n v="20"/>
    <n v="3500000"/>
    <n v="14000000"/>
  </r>
  <r>
    <s v="18/06/2019"/>
    <s v="18/06/2019"/>
    <x v="0"/>
    <s v="DH14871"/>
    <x v="1"/>
    <x v="0"/>
    <x v="271"/>
    <s v="KH 0272"/>
    <x v="32"/>
    <s v="SP0002"/>
    <x v="1"/>
    <s v="Chai"/>
    <n v="3"/>
    <n v="2000000"/>
    <n v="20"/>
    <n v="1200000"/>
    <n v="4800000"/>
  </r>
  <r>
    <s v="18/06/2019"/>
    <s v="18/06/2019"/>
    <x v="0"/>
    <s v="DH14871"/>
    <x v="1"/>
    <x v="0"/>
    <x v="271"/>
    <s v="KH 0272"/>
    <x v="32"/>
    <s v="SP0001"/>
    <x v="0"/>
    <s v="Chai"/>
    <n v="2"/>
    <n v="3000000"/>
    <n v="20"/>
    <n v="1200000"/>
    <n v="4800000"/>
  </r>
  <r>
    <s v="18/06/2019"/>
    <s v="18/06/2019"/>
    <x v="0"/>
    <s v="DH14871"/>
    <x v="1"/>
    <x v="0"/>
    <x v="271"/>
    <s v="KH 0272"/>
    <x v="32"/>
    <s v="SP0003"/>
    <x v="3"/>
    <s v="Chai"/>
    <n v="1"/>
    <n v="2500000"/>
    <n v="100"/>
    <n v="2500000"/>
    <n v="0"/>
  </r>
  <r>
    <s v="18/06/2019"/>
    <s v="18/06/2019"/>
    <x v="0"/>
    <s v="DH14871"/>
    <x v="1"/>
    <x v="0"/>
    <x v="271"/>
    <s v="KH 0272"/>
    <x v="32"/>
    <s v="SP0002"/>
    <x v="1"/>
    <s v="Chai"/>
    <n v="1"/>
    <n v="2000000"/>
    <n v="100"/>
    <n v="2000000"/>
    <n v="0"/>
  </r>
  <r>
    <s v="18/06/2019"/>
    <s v="18/06/2019"/>
    <x v="0"/>
    <s v="DH14870"/>
    <x v="1"/>
    <x v="0"/>
    <x v="272"/>
    <s v="KH 0273"/>
    <x v="53"/>
    <s v="SP0003"/>
    <x v="3"/>
    <s v="Chai"/>
    <n v="6"/>
    <n v="2500000"/>
    <n v="20"/>
    <n v="3000000"/>
    <n v="12000000"/>
  </r>
  <r>
    <s v="18/06/2019"/>
    <s v="18/06/2019"/>
    <x v="0"/>
    <s v="DH14870"/>
    <x v="1"/>
    <x v="0"/>
    <x v="272"/>
    <s v="KH 0273"/>
    <x v="53"/>
    <s v="SP0004"/>
    <x v="4"/>
    <s v="Chai"/>
    <n v="6"/>
    <n v="3500000"/>
    <n v="20"/>
    <n v="4200000"/>
    <n v="16800000"/>
  </r>
  <r>
    <s v="18/06/2019"/>
    <s v="18/06/2019"/>
    <x v="0"/>
    <s v="DH14870"/>
    <x v="1"/>
    <x v="0"/>
    <x v="272"/>
    <s v="KH 0273"/>
    <x v="53"/>
    <s v="SP0003"/>
    <x v="3"/>
    <s v="Chai"/>
    <n v="1"/>
    <n v="2500000"/>
    <n v="100"/>
    <n v="2500000"/>
    <n v="0"/>
  </r>
  <r>
    <s v="18/06/2019"/>
    <s v="18/06/2019"/>
    <x v="0"/>
    <s v="DH14870"/>
    <x v="1"/>
    <x v="0"/>
    <x v="272"/>
    <s v="KH 0273"/>
    <x v="53"/>
    <s v="SP0004"/>
    <x v="4"/>
    <s v="Chai"/>
    <n v="1"/>
    <n v="3500000"/>
    <n v="100"/>
    <n v="3500000"/>
    <n v="0"/>
  </r>
  <r>
    <s v="18/06/2019"/>
    <s v="18/06/2019"/>
    <x v="0"/>
    <s v="DH14869"/>
    <x v="1"/>
    <x v="0"/>
    <x v="273"/>
    <s v="KH 0274"/>
    <x v="4"/>
    <s v="SP0003"/>
    <x v="3"/>
    <s v="Chai"/>
    <n v="1"/>
    <n v="2500000"/>
    <n v="5"/>
    <n v="125000"/>
    <n v="2375000"/>
  </r>
  <r>
    <s v="18/06/2019"/>
    <s v="18/06/2019"/>
    <x v="0"/>
    <s v="DH14869"/>
    <x v="1"/>
    <x v="0"/>
    <x v="273"/>
    <s v="KH 0274"/>
    <x v="4"/>
    <s v="SP0004"/>
    <x v="4"/>
    <s v="Chai"/>
    <n v="2"/>
    <n v="3500000"/>
    <n v="10"/>
    <n v="700000"/>
    <n v="6300000"/>
  </r>
  <r>
    <s v="18/06/2019"/>
    <s v="18/06/2019"/>
    <x v="0"/>
    <s v="DH14869"/>
    <x v="1"/>
    <x v="0"/>
    <x v="273"/>
    <s v="KH 0274"/>
    <x v="4"/>
    <s v="HT0001"/>
    <x v="2"/>
    <s v="Miếng"/>
    <n v="1"/>
    <n v="200000"/>
    <n v="100"/>
    <n v="200000"/>
    <n v="0"/>
  </r>
  <r>
    <s v="18/06/2019"/>
    <s v="18/06/2019"/>
    <x v="0"/>
    <s v="DH14868"/>
    <x v="2"/>
    <x v="0"/>
    <x v="274"/>
    <s v="KH 0275"/>
    <x v="37"/>
    <s v="SP0004"/>
    <x v="4"/>
    <s v="Chai"/>
    <n v="2"/>
    <n v="3500000"/>
    <n v="0"/>
    <n v="0"/>
    <n v="7000000"/>
  </r>
  <r>
    <s v="18/06/2019"/>
    <s v="18/06/2019"/>
    <x v="0"/>
    <s v="DH14868"/>
    <x v="2"/>
    <x v="0"/>
    <x v="274"/>
    <s v="KH 0275"/>
    <x v="37"/>
    <s v="HT0001"/>
    <x v="2"/>
    <s v="Miếng"/>
    <n v="2"/>
    <n v="200000"/>
    <n v="100"/>
    <n v="400000"/>
    <n v="0"/>
  </r>
  <r>
    <s v="18/06/2019"/>
    <s v="18/06/2019"/>
    <x v="0"/>
    <s v="DH14868"/>
    <x v="2"/>
    <x v="0"/>
    <x v="274"/>
    <s v="KH 0275"/>
    <x v="37"/>
    <s v="HT0003"/>
    <x v="7"/>
    <s v="Lọ"/>
    <n v="1"/>
    <n v="300000"/>
    <n v="0"/>
    <n v="0"/>
    <n v="300000"/>
  </r>
  <r>
    <s v="18/06/2019"/>
    <s v="18/06/2019"/>
    <x v="0"/>
    <s v="DH14866"/>
    <x v="6"/>
    <x v="0"/>
    <x v="275"/>
    <s v="KH 0276"/>
    <x v="27"/>
    <s v="SP0003"/>
    <x v="3"/>
    <s v="Chai"/>
    <n v="5"/>
    <n v="2500000"/>
    <n v="25"/>
    <n v="3125000"/>
    <n v="9375000"/>
  </r>
  <r>
    <s v="18/06/2019"/>
    <s v="18/06/2019"/>
    <x v="0"/>
    <s v="DH14866"/>
    <x v="6"/>
    <x v="0"/>
    <x v="275"/>
    <s v="KH 0276"/>
    <x v="27"/>
    <s v="SP0004"/>
    <x v="4"/>
    <s v="Chai"/>
    <n v="5"/>
    <n v="3500000"/>
    <n v="25"/>
    <n v="4375000"/>
    <n v="13125000"/>
  </r>
  <r>
    <s v="18/06/2019"/>
    <s v="18/06/2019"/>
    <x v="0"/>
    <s v="DH14866"/>
    <x v="6"/>
    <x v="0"/>
    <x v="275"/>
    <s v="KH 0276"/>
    <x v="27"/>
    <s v="SP0002"/>
    <x v="1"/>
    <s v="Chai"/>
    <n v="4"/>
    <n v="2000000"/>
    <n v="25"/>
    <n v="2000000"/>
    <n v="6000000"/>
  </r>
  <r>
    <s v="18/06/2019"/>
    <s v="18/06/2019"/>
    <x v="0"/>
    <s v="DH14866"/>
    <x v="6"/>
    <x v="0"/>
    <x v="275"/>
    <s v="KH 0276"/>
    <x v="27"/>
    <s v="SP0001"/>
    <x v="0"/>
    <s v="Chai"/>
    <n v="22"/>
    <n v="3000000"/>
    <n v="25"/>
    <n v="16500000"/>
    <n v="49500000"/>
  </r>
  <r>
    <s v="18/06/2019"/>
    <s v="18/06/2019"/>
    <x v="0"/>
    <s v="DH14866"/>
    <x v="6"/>
    <x v="0"/>
    <x v="275"/>
    <s v="KH 0276"/>
    <x v="27"/>
    <s v="SP0002"/>
    <x v="1"/>
    <s v="Chai"/>
    <n v="4"/>
    <n v="2000000"/>
    <n v="100"/>
    <n v="8000000"/>
    <n v="0"/>
  </r>
  <r>
    <s v="18/06/2019"/>
    <s v="18/06/2019"/>
    <x v="0"/>
    <s v="DH14866"/>
    <x v="6"/>
    <x v="0"/>
    <x v="275"/>
    <s v="KH 0276"/>
    <x v="27"/>
    <s v="SP0003"/>
    <x v="3"/>
    <s v="Chai"/>
    <n v="2"/>
    <n v="2500000"/>
    <n v="100"/>
    <n v="5000000"/>
    <n v="0"/>
  </r>
  <r>
    <s v="18/06/2019"/>
    <s v="18/06/2019"/>
    <x v="0"/>
    <s v="DH14866"/>
    <x v="6"/>
    <x v="0"/>
    <x v="275"/>
    <s v="KH 0276"/>
    <x v="27"/>
    <s v="SP0004"/>
    <x v="4"/>
    <s v="Chai"/>
    <n v="1"/>
    <n v="3500000"/>
    <n v="100"/>
    <n v="3500000"/>
    <n v="0"/>
  </r>
  <r>
    <s v="18/06/2019"/>
    <s v="18/06/2019"/>
    <x v="0"/>
    <s v="DH14866"/>
    <x v="6"/>
    <x v="0"/>
    <x v="275"/>
    <s v="KH 0276"/>
    <x v="27"/>
    <s v="SP0006"/>
    <x v="9"/>
    <s v="Chai"/>
    <n v="1"/>
    <n v="800000"/>
    <n v="100"/>
    <n v="800000"/>
    <n v="0"/>
  </r>
  <r>
    <s v="18/06/2019"/>
    <s v="18/06/2019"/>
    <x v="0"/>
    <s v="DH14865"/>
    <x v="9"/>
    <x v="0"/>
    <x v="276"/>
    <s v="KH 0277"/>
    <x v="45"/>
    <s v="SP0001"/>
    <x v="0"/>
    <s v="Chai"/>
    <n v="1"/>
    <n v="3000000"/>
    <n v="0"/>
    <n v="0"/>
    <n v="3000000"/>
  </r>
  <r>
    <s v="18/06/2019"/>
    <s v="18/06/2019"/>
    <x v="0"/>
    <s v="DH14865"/>
    <x v="9"/>
    <x v="0"/>
    <x v="276"/>
    <s v="KH 0277"/>
    <x v="45"/>
    <s v="HT0001"/>
    <x v="2"/>
    <s v="Miếng"/>
    <n v="2"/>
    <n v="200000"/>
    <n v="100"/>
    <n v="400000"/>
    <n v="0"/>
  </r>
  <r>
    <s v="18/06/2019"/>
    <s v="18/06/2019"/>
    <x v="0"/>
    <s v="DH14864"/>
    <x v="6"/>
    <x v="0"/>
    <x v="277"/>
    <s v="KH 0278"/>
    <x v="35"/>
    <s v="SP0004"/>
    <x v="4"/>
    <s v="Chai"/>
    <n v="12"/>
    <n v="3500000"/>
    <n v="20"/>
    <n v="8400000"/>
    <n v="33600000"/>
  </r>
  <r>
    <s v="18/06/2019"/>
    <s v="18/06/2019"/>
    <x v="0"/>
    <s v="DH14864"/>
    <x v="6"/>
    <x v="0"/>
    <x v="277"/>
    <s v="KH 0278"/>
    <x v="35"/>
    <s v="SP0003"/>
    <x v="3"/>
    <s v="Chai"/>
    <n v="2"/>
    <n v="2500000"/>
    <n v="100"/>
    <n v="5000000"/>
    <n v="0"/>
  </r>
  <r>
    <s v="18/06/2019"/>
    <s v="18/06/2019"/>
    <x v="0"/>
    <s v="DH14863"/>
    <x v="6"/>
    <x v="0"/>
    <x v="278"/>
    <s v="KH 0279"/>
    <x v="41"/>
    <s v="SP0002"/>
    <x v="1"/>
    <s v="Chai"/>
    <n v="10"/>
    <n v="2000000"/>
    <n v="20"/>
    <n v="4000000"/>
    <n v="16000000"/>
  </r>
  <r>
    <s v="18/06/2019"/>
    <s v="18/06/2019"/>
    <x v="0"/>
    <s v="DH14863"/>
    <x v="6"/>
    <x v="0"/>
    <x v="278"/>
    <s v="KH 0279"/>
    <x v="41"/>
    <s v="SP0001"/>
    <x v="0"/>
    <s v="Chai"/>
    <n v="2"/>
    <n v="3000000"/>
    <n v="20"/>
    <n v="1200000"/>
    <n v="4800000"/>
  </r>
  <r>
    <s v="18/06/2019"/>
    <s v="18/06/2019"/>
    <x v="0"/>
    <s v="DH14863"/>
    <x v="6"/>
    <x v="0"/>
    <x v="278"/>
    <s v="KH 0279"/>
    <x v="41"/>
    <s v="SP0002"/>
    <x v="1"/>
    <s v="Chai"/>
    <n v="2"/>
    <n v="2000000"/>
    <n v="100"/>
    <n v="4000000"/>
    <n v="0"/>
  </r>
  <r>
    <s v="18/06/2019"/>
    <s v="18/06/2019"/>
    <x v="0"/>
    <s v="DH14862"/>
    <x v="9"/>
    <x v="0"/>
    <x v="279"/>
    <s v="KH 0280"/>
    <x v="37"/>
    <s v="SP0004"/>
    <x v="4"/>
    <s v="Chai"/>
    <n v="1"/>
    <n v="3500000"/>
    <n v="0"/>
    <n v="0"/>
    <n v="3500000"/>
  </r>
  <r>
    <s v="18/06/2019"/>
    <s v="18/06/2019"/>
    <x v="0"/>
    <s v="DH14862"/>
    <x v="9"/>
    <x v="0"/>
    <x v="279"/>
    <s v="KH 0280"/>
    <x v="37"/>
    <s v="HT0001"/>
    <x v="2"/>
    <s v="Miếng"/>
    <n v="2"/>
    <n v="200000"/>
    <n v="100"/>
    <n v="400000"/>
    <n v="0"/>
  </r>
  <r>
    <s v="18/06/2019"/>
    <s v="18/06/2019"/>
    <x v="0"/>
    <s v="DH14860"/>
    <x v="1"/>
    <x v="0"/>
    <x v="280"/>
    <s v="KH 0281"/>
    <x v="18"/>
    <s v="SP0004"/>
    <x v="4"/>
    <s v="Chai"/>
    <n v="1"/>
    <n v="3500000"/>
    <n v="10"/>
    <n v="350000"/>
    <n v="3150000"/>
  </r>
  <r>
    <s v="18/06/2019"/>
    <s v="18/06/2019"/>
    <x v="0"/>
    <s v="DH14860"/>
    <x v="1"/>
    <x v="0"/>
    <x v="280"/>
    <s v="KH 0281"/>
    <x v="18"/>
    <s v="HT0001"/>
    <x v="2"/>
    <s v="Miếng"/>
    <n v="1"/>
    <n v="200000"/>
    <n v="100"/>
    <n v="200000"/>
    <n v="0"/>
  </r>
  <r>
    <s v="18/06/2019"/>
    <s v="18/06/2019"/>
    <x v="0"/>
    <s v="DH14859"/>
    <x v="1"/>
    <x v="0"/>
    <x v="281"/>
    <s v="KH 0282"/>
    <x v="46"/>
    <s v="SP0004"/>
    <x v="4"/>
    <s v="Chai"/>
    <n v="1"/>
    <n v="3500000"/>
    <n v="10"/>
    <n v="350000"/>
    <n v="3150000"/>
  </r>
  <r>
    <s v="18/06/2019"/>
    <s v="18/06/2019"/>
    <x v="0"/>
    <s v="DH14859"/>
    <x v="1"/>
    <x v="0"/>
    <x v="281"/>
    <s v="KH 0282"/>
    <x v="46"/>
    <s v="HT0001"/>
    <x v="2"/>
    <s v="Miếng"/>
    <n v="1"/>
    <n v="200000"/>
    <n v="100"/>
    <n v="200000"/>
    <n v="0"/>
  </r>
  <r>
    <s v="18/06/2019"/>
    <s v="18/06/2019"/>
    <x v="0"/>
    <s v="DH14858"/>
    <x v="0"/>
    <x v="0"/>
    <x v="282"/>
    <s v="KH 0283"/>
    <x v="8"/>
    <s v="SP0002"/>
    <x v="1"/>
    <s v="Chai"/>
    <n v="2"/>
    <n v="2000000"/>
    <n v="10"/>
    <n v="400000"/>
    <n v="3600000"/>
  </r>
  <r>
    <s v="18/06/2019"/>
    <s v="18/06/2019"/>
    <x v="0"/>
    <s v="DH14858"/>
    <x v="0"/>
    <x v="0"/>
    <x v="282"/>
    <s v="KH 0283"/>
    <x v="8"/>
    <s v="SP0001"/>
    <x v="0"/>
    <s v="Chai"/>
    <n v="1"/>
    <n v="3000000"/>
    <n v="10"/>
    <n v="300000"/>
    <n v="2700000"/>
  </r>
  <r>
    <s v="18/06/2019"/>
    <s v="18/06/2019"/>
    <x v="0"/>
    <s v="DH14857"/>
    <x v="0"/>
    <x v="0"/>
    <x v="283"/>
    <s v="KH 0284"/>
    <x v="57"/>
    <s v="SP0002"/>
    <x v="1"/>
    <s v="Chai"/>
    <n v="1"/>
    <n v="2000000"/>
    <n v="0"/>
    <n v="0"/>
    <n v="2000000"/>
  </r>
  <r>
    <s v="18/06/2019"/>
    <s v="18/06/2019"/>
    <x v="0"/>
    <s v="DH14857"/>
    <x v="0"/>
    <x v="0"/>
    <x v="283"/>
    <s v="KH 0284"/>
    <x v="57"/>
    <s v="HT0001"/>
    <x v="2"/>
    <s v="Miếng"/>
    <n v="2"/>
    <n v="200000"/>
    <n v="100"/>
    <n v="400000"/>
    <n v="0"/>
  </r>
  <r>
    <s v="18/06/2019"/>
    <s v="18/06/2019"/>
    <x v="0"/>
    <s v="DH14856"/>
    <x v="9"/>
    <x v="0"/>
    <x v="284"/>
    <s v="KH 0285"/>
    <x v="24"/>
    <s v="SP0003"/>
    <x v="3"/>
    <s v="Chai"/>
    <n v="1"/>
    <n v="2500000"/>
    <n v="0"/>
    <n v="0"/>
    <n v="2500000"/>
  </r>
  <r>
    <s v="18/06/2019"/>
    <s v="18/06/2019"/>
    <x v="0"/>
    <s v="DH14856"/>
    <x v="9"/>
    <x v="0"/>
    <x v="284"/>
    <s v="KH 0285"/>
    <x v="24"/>
    <s v="HT0001"/>
    <x v="2"/>
    <s v="Miếng"/>
    <n v="2"/>
    <n v="200000"/>
    <n v="100"/>
    <n v="400000"/>
    <n v="0"/>
  </r>
  <r>
    <s v="18/06/2019"/>
    <s v="18/06/2019"/>
    <x v="0"/>
    <s v="DH14856"/>
    <x v="9"/>
    <x v="0"/>
    <x v="284"/>
    <s v="KH 0285"/>
    <x v="24"/>
    <s v="SP0004"/>
    <x v="4"/>
    <s v="Chai"/>
    <n v="1"/>
    <n v="3500000"/>
    <n v="5"/>
    <n v="175000"/>
    <n v="3325000"/>
  </r>
  <r>
    <s v="18/06/2019"/>
    <s v="18/06/2019"/>
    <x v="0"/>
    <s v="DH14855"/>
    <x v="5"/>
    <x v="0"/>
    <x v="285"/>
    <s v="KH 0286"/>
    <x v="37"/>
    <s v="SP0001"/>
    <x v="0"/>
    <s v="Chai"/>
    <n v="2"/>
    <n v="3000000"/>
    <n v="5"/>
    <n v="300000"/>
    <n v="5700000"/>
  </r>
  <r>
    <s v="18/06/2019"/>
    <s v="18/06/2019"/>
    <x v="0"/>
    <s v="DH14855"/>
    <x v="5"/>
    <x v="0"/>
    <x v="285"/>
    <s v="KH 0286"/>
    <x v="37"/>
    <s v="HT0003"/>
    <x v="7"/>
    <s v="Lọ"/>
    <n v="1"/>
    <n v="300000"/>
    <n v="0"/>
    <n v="0"/>
    <n v="300000"/>
  </r>
  <r>
    <s v="18/06/2019"/>
    <s v="18/06/2019"/>
    <x v="0"/>
    <s v="DH14854"/>
    <x v="1"/>
    <x v="0"/>
    <x v="286"/>
    <s v="KH 0287"/>
    <x v="43"/>
    <s v="SP0003"/>
    <x v="3"/>
    <s v="Chai"/>
    <n v="1"/>
    <n v="2500000"/>
    <n v="10"/>
    <n v="250000"/>
    <n v="2250000"/>
  </r>
  <r>
    <s v="18/06/2019"/>
    <s v="18/06/2019"/>
    <x v="0"/>
    <s v="DH14854"/>
    <x v="1"/>
    <x v="0"/>
    <x v="286"/>
    <s v="KH 0287"/>
    <x v="43"/>
    <s v="HT0001"/>
    <x v="2"/>
    <s v="Miếng"/>
    <n v="1"/>
    <n v="200000"/>
    <n v="100"/>
    <n v="200000"/>
    <n v="0"/>
  </r>
  <r>
    <s v="18/06/2019"/>
    <s v="18/06/2019"/>
    <x v="0"/>
    <s v="DH14853"/>
    <x v="7"/>
    <x v="0"/>
    <x v="287"/>
    <s v="KH 0288"/>
    <x v="23"/>
    <s v="SP0004"/>
    <x v="4"/>
    <s v="Chai"/>
    <n v="1"/>
    <n v="3500000"/>
    <n v="10"/>
    <n v="350000"/>
    <n v="3150000"/>
  </r>
  <r>
    <s v="18/06/2019"/>
    <s v="18/06/2019"/>
    <x v="0"/>
    <s v="DH14853"/>
    <x v="7"/>
    <x v="0"/>
    <x v="287"/>
    <s v="KH 0288"/>
    <x v="23"/>
    <s v="HT0001"/>
    <x v="2"/>
    <s v="Miếng"/>
    <n v="1"/>
    <n v="200000"/>
    <n v="100"/>
    <n v="200000"/>
    <n v="0"/>
  </r>
  <r>
    <s v="18/06/2019"/>
    <s v="18/06/2019"/>
    <x v="0"/>
    <s v="DH14852"/>
    <x v="7"/>
    <x v="0"/>
    <x v="11"/>
    <s v="KH 0012"/>
    <x v="10"/>
    <s v="SP0003"/>
    <x v="3"/>
    <s v="Chai"/>
    <n v="1"/>
    <n v="2500000"/>
    <n v="10"/>
    <n v="250000"/>
    <n v="2250000"/>
  </r>
  <r>
    <s v="18/06/2019"/>
    <s v="18/06/2019"/>
    <x v="0"/>
    <s v="DH14851"/>
    <x v="7"/>
    <x v="0"/>
    <x v="288"/>
    <s v="KH 0289"/>
    <x v="39"/>
    <s v="SP0002"/>
    <x v="1"/>
    <s v="Chai"/>
    <n v="1"/>
    <n v="2000000"/>
    <n v="0"/>
    <n v="0"/>
    <n v="2000000"/>
  </r>
  <r>
    <s v="18/06/2019"/>
    <s v="18/06/2019"/>
    <x v="0"/>
    <s v="DH14851"/>
    <x v="7"/>
    <x v="0"/>
    <x v="288"/>
    <s v="KH 0289"/>
    <x v="39"/>
    <s v="HT0001"/>
    <x v="2"/>
    <s v="Miếng"/>
    <n v="2"/>
    <n v="200000"/>
    <n v="100"/>
    <n v="400000"/>
    <n v="0"/>
  </r>
  <r>
    <s v="18/06/2019"/>
    <s v="18/06/2019"/>
    <x v="0"/>
    <s v="DH14850"/>
    <x v="5"/>
    <x v="0"/>
    <x v="289"/>
    <s v="KH 0290"/>
    <x v="54"/>
    <s v="SP0001"/>
    <x v="0"/>
    <s v="Chai"/>
    <n v="1"/>
    <n v="3000000"/>
    <n v="0"/>
    <n v="0"/>
    <n v="3000000"/>
  </r>
  <r>
    <s v="18/06/2019"/>
    <s v="18/06/2019"/>
    <x v="0"/>
    <s v="DH14850"/>
    <x v="5"/>
    <x v="0"/>
    <x v="289"/>
    <s v="KH 0290"/>
    <x v="54"/>
    <s v="HT0001"/>
    <x v="2"/>
    <s v="Miếng"/>
    <n v="2"/>
    <n v="200000"/>
    <n v="100"/>
    <n v="400000"/>
    <n v="0"/>
  </r>
  <r>
    <s v="18/06/2019"/>
    <s v="18/06/2019"/>
    <x v="0"/>
    <s v="DH14849"/>
    <x v="7"/>
    <x v="0"/>
    <x v="290"/>
    <s v="KH 0291"/>
    <x v="4"/>
    <s v="SP0003"/>
    <x v="3"/>
    <s v="Chai"/>
    <n v="1"/>
    <n v="2500000"/>
    <n v="0"/>
    <n v="0"/>
    <n v="2500000"/>
  </r>
  <r>
    <s v="18/06/2019"/>
    <s v="18/06/2019"/>
    <x v="0"/>
    <s v="DH14849"/>
    <x v="7"/>
    <x v="0"/>
    <x v="290"/>
    <s v="KH 0291"/>
    <x v="4"/>
    <s v="HT0001"/>
    <x v="2"/>
    <s v="Miếng"/>
    <n v="2"/>
    <n v="200000"/>
    <n v="100"/>
    <n v="400000"/>
    <n v="0"/>
  </r>
  <r>
    <s v="18/06/2019"/>
    <s v="18/06/2019"/>
    <x v="0"/>
    <s v="DH14848"/>
    <x v="0"/>
    <x v="0"/>
    <x v="291"/>
    <s v="KH 0292"/>
    <x v="34"/>
    <s v="SP0006"/>
    <x v="9"/>
    <s v="Chai"/>
    <n v="1"/>
    <n v="800000"/>
    <n v="0"/>
    <n v="0"/>
    <n v="800000"/>
  </r>
  <r>
    <s v="18/06/2019"/>
    <s v="18/06/2019"/>
    <x v="0"/>
    <s v="DH14848"/>
    <x v="0"/>
    <x v="0"/>
    <x v="291"/>
    <s v="KH 0292"/>
    <x v="34"/>
    <s v="SP0007"/>
    <x v="10"/>
    <s v="Chai"/>
    <n v="1"/>
    <n v="800000"/>
    <n v="0"/>
    <n v="0"/>
    <n v="800000"/>
  </r>
  <r>
    <s v="18/06/2019"/>
    <s v="18/06/2019"/>
    <x v="0"/>
    <s v="DH14847"/>
    <x v="1"/>
    <x v="0"/>
    <x v="292"/>
    <s v="KH 0293"/>
    <x v="57"/>
    <s v="SP0002"/>
    <x v="1"/>
    <s v="Chai"/>
    <n v="1"/>
    <n v="2000000"/>
    <n v="5"/>
    <n v="100000"/>
    <n v="1900000"/>
  </r>
  <r>
    <s v="18/06/2019"/>
    <s v="18/06/2019"/>
    <x v="0"/>
    <s v="DH14847"/>
    <x v="1"/>
    <x v="0"/>
    <x v="292"/>
    <s v="KH 0293"/>
    <x v="57"/>
    <s v="HT0001"/>
    <x v="2"/>
    <s v="Miếng"/>
    <n v="1"/>
    <n v="200000"/>
    <n v="100"/>
    <n v="200000"/>
    <n v="0"/>
  </r>
  <r>
    <s v="18/06/2019"/>
    <s v="18/06/2019"/>
    <x v="0"/>
    <s v="DH14846"/>
    <x v="3"/>
    <x v="0"/>
    <x v="293"/>
    <s v="KH 0294"/>
    <x v="23"/>
    <s v="SP0004"/>
    <x v="4"/>
    <s v="Chai"/>
    <n v="1"/>
    <n v="3500000"/>
    <n v="0"/>
    <n v="0"/>
    <n v="3500000"/>
  </r>
  <r>
    <s v="18/06/2019"/>
    <s v="18/06/2019"/>
    <x v="0"/>
    <s v="DH14846"/>
    <x v="3"/>
    <x v="0"/>
    <x v="293"/>
    <s v="KH 0294"/>
    <x v="23"/>
    <s v="HT0004"/>
    <x v="8"/>
    <s v="Hộp"/>
    <n v="2"/>
    <n v="1000000"/>
    <n v="100"/>
    <n v="2000000"/>
    <n v="0"/>
  </r>
  <r>
    <s v="18/06/2019"/>
    <s v="13/06/2019"/>
    <x v="0"/>
    <s v="DH14676"/>
    <x v="17"/>
    <x v="1"/>
    <x v="294"/>
    <s v="KH 0295"/>
    <x v="52"/>
    <s v="SP0002"/>
    <x v="1"/>
    <s v="Chai"/>
    <n v="1"/>
    <n v="2000000"/>
    <n v="5"/>
    <n v="100000"/>
    <n v="1900000"/>
  </r>
  <r>
    <s v="18/06/2019"/>
    <s v="13/06/2019"/>
    <x v="0"/>
    <s v="DH14672"/>
    <x v="2"/>
    <x v="0"/>
    <x v="295"/>
    <s v="KH 0296"/>
    <x v="9"/>
    <s v="SP0001"/>
    <x v="0"/>
    <s v="Chai"/>
    <n v="1"/>
    <n v="3000000"/>
    <n v="5"/>
    <n v="150000"/>
    <n v="2850000"/>
  </r>
  <r>
    <s v="17/06/2019"/>
    <s v="17/06/2019"/>
    <x v="0"/>
    <s v="DH14845"/>
    <x v="1"/>
    <x v="0"/>
    <x v="296"/>
    <s v="KH 0297"/>
    <x v="31"/>
    <s v="SP0001"/>
    <x v="0"/>
    <s v="Chai"/>
    <n v="1"/>
    <n v="3000000"/>
    <n v="0"/>
    <n v="0"/>
    <n v="3000000"/>
  </r>
  <r>
    <s v="17/06/2019"/>
    <s v="17/06/2019"/>
    <x v="0"/>
    <s v="DH14845"/>
    <x v="1"/>
    <x v="0"/>
    <x v="296"/>
    <s v="KH 0297"/>
    <x v="31"/>
    <s v="HT0001"/>
    <x v="2"/>
    <s v="Miếng"/>
    <n v="2"/>
    <n v="200000"/>
    <n v="100"/>
    <n v="400000"/>
    <n v="0"/>
  </r>
  <r>
    <s v="17/06/2019"/>
    <s v="17/06/2019"/>
    <x v="0"/>
    <s v="DH14844"/>
    <x v="0"/>
    <x v="0"/>
    <x v="297"/>
    <s v="KH 0298"/>
    <x v="54"/>
    <s v="SP0001"/>
    <x v="0"/>
    <s v="Chai"/>
    <n v="1"/>
    <n v="3000000"/>
    <n v="0"/>
    <n v="0"/>
    <n v="3000000"/>
  </r>
  <r>
    <s v="17/06/2019"/>
    <s v="17/06/2019"/>
    <x v="0"/>
    <s v="DH14844"/>
    <x v="0"/>
    <x v="0"/>
    <x v="297"/>
    <s v="KH 0298"/>
    <x v="54"/>
    <s v="HT0001"/>
    <x v="2"/>
    <s v="Miếng"/>
    <n v="2"/>
    <n v="200000"/>
    <n v="100"/>
    <n v="400000"/>
    <n v="0"/>
  </r>
  <r>
    <s v="17/06/2019"/>
    <s v="17/06/2019"/>
    <x v="0"/>
    <s v="DH14843"/>
    <x v="16"/>
    <x v="1"/>
    <x v="298"/>
    <s v="KH 0299"/>
    <x v="34"/>
    <s v="SP0001"/>
    <x v="0"/>
    <s v="Chai"/>
    <n v="1"/>
    <n v="3000000"/>
    <n v="10"/>
    <n v="300000"/>
    <n v="2700000"/>
  </r>
  <r>
    <s v="17/06/2019"/>
    <s v="17/06/2019"/>
    <x v="0"/>
    <s v="DH14843"/>
    <x v="16"/>
    <x v="1"/>
    <x v="298"/>
    <s v="KH 0299"/>
    <x v="34"/>
    <s v="HT0001"/>
    <x v="2"/>
    <s v="Miếng"/>
    <n v="1"/>
    <n v="200000"/>
    <n v="100"/>
    <n v="200000"/>
    <n v="0"/>
  </r>
  <r>
    <s v="17/06/2019"/>
    <s v="17/06/2019"/>
    <x v="0"/>
    <s v="DH14842"/>
    <x v="16"/>
    <x v="1"/>
    <x v="298"/>
    <s v="KH 0299"/>
    <x v="34"/>
    <s v="SP0002"/>
    <x v="1"/>
    <s v="Chai"/>
    <n v="1"/>
    <n v="2000000"/>
    <n v="5"/>
    <n v="100000"/>
    <n v="1900000"/>
  </r>
  <r>
    <s v="17/06/2019"/>
    <s v="17/06/2019"/>
    <x v="0"/>
    <s v="DH14842"/>
    <x v="16"/>
    <x v="1"/>
    <x v="298"/>
    <s v="KH 0299"/>
    <x v="34"/>
    <s v="HT0001"/>
    <x v="2"/>
    <s v="Miếng"/>
    <n v="1"/>
    <n v="200000"/>
    <n v="100"/>
    <n v="200000"/>
    <n v="0"/>
  </r>
  <r>
    <s v="17/06/2019"/>
    <s v="17/06/2019"/>
    <x v="0"/>
    <s v="DH14841"/>
    <x v="9"/>
    <x v="0"/>
    <x v="299"/>
    <s v="KH 0300"/>
    <x v="7"/>
    <s v="SP0001"/>
    <x v="0"/>
    <s v="Chai"/>
    <n v="1"/>
    <n v="3000000"/>
    <n v="0"/>
    <n v="0"/>
    <n v="3000000"/>
  </r>
  <r>
    <s v="17/06/2019"/>
    <s v="17/06/2019"/>
    <x v="0"/>
    <s v="DH14841"/>
    <x v="9"/>
    <x v="0"/>
    <x v="299"/>
    <s v="KH 0300"/>
    <x v="7"/>
    <s v="HT0001"/>
    <x v="2"/>
    <s v="Miếng"/>
    <n v="2"/>
    <n v="200000"/>
    <n v="100"/>
    <n v="400000"/>
    <n v="0"/>
  </r>
  <r>
    <s v="17/06/2019"/>
    <s v="17/06/2019"/>
    <x v="0"/>
    <s v="DH14840"/>
    <x v="2"/>
    <x v="0"/>
    <x v="300"/>
    <s v="KH 0301"/>
    <x v="54"/>
    <s v="SP0002"/>
    <x v="1"/>
    <s v="Chai"/>
    <n v="3"/>
    <n v="2000000"/>
    <n v="10"/>
    <n v="600000"/>
    <n v="5400000"/>
  </r>
  <r>
    <s v="17/06/2019"/>
    <s v="17/06/2019"/>
    <x v="0"/>
    <s v="DH14839"/>
    <x v="9"/>
    <x v="0"/>
    <x v="301"/>
    <s v="KH 0302"/>
    <x v="26"/>
    <s v="SP0001"/>
    <x v="0"/>
    <s v="Chai"/>
    <n v="1"/>
    <n v="3000000"/>
    <n v="0"/>
    <n v="0"/>
    <n v="3000000"/>
  </r>
  <r>
    <s v="17/06/2019"/>
    <s v="17/06/2019"/>
    <x v="0"/>
    <s v="DH14839"/>
    <x v="9"/>
    <x v="0"/>
    <x v="301"/>
    <s v="KH 0302"/>
    <x v="26"/>
    <s v="HT0001"/>
    <x v="2"/>
    <s v="Miếng"/>
    <n v="2"/>
    <n v="200000"/>
    <n v="100"/>
    <n v="400000"/>
    <n v="0"/>
  </r>
  <r>
    <s v="17/06/2019"/>
    <s v="17/06/2019"/>
    <x v="0"/>
    <s v="DH14838"/>
    <x v="8"/>
    <x v="0"/>
    <x v="302"/>
    <s v="KH 0303"/>
    <x v="8"/>
    <s v="SP0001"/>
    <x v="0"/>
    <s v="Chai"/>
    <n v="1"/>
    <n v="3000000"/>
    <n v="0"/>
    <n v="0"/>
    <n v="3000000"/>
  </r>
  <r>
    <s v="17/06/2019"/>
    <s v="17/06/2019"/>
    <x v="0"/>
    <s v="DH14838"/>
    <x v="8"/>
    <x v="0"/>
    <x v="302"/>
    <s v="KH 0303"/>
    <x v="8"/>
    <s v="SP0001"/>
    <x v="0"/>
    <s v="Chai"/>
    <n v="1"/>
    <n v="3000000"/>
    <n v="20"/>
    <n v="600000"/>
    <n v="2400000"/>
  </r>
  <r>
    <s v="17/06/2019"/>
    <s v="17/06/2019"/>
    <x v="0"/>
    <s v="DH14838"/>
    <x v="8"/>
    <x v="0"/>
    <x v="302"/>
    <s v="KH 0303"/>
    <x v="8"/>
    <s v="SP0001"/>
    <x v="0"/>
    <s v="Chai"/>
    <n v="1"/>
    <n v="3000000"/>
    <n v="10"/>
    <n v="300000"/>
    <n v="2700000"/>
  </r>
  <r>
    <s v="17/06/2019"/>
    <s v="17/06/2019"/>
    <x v="0"/>
    <s v="DH14838"/>
    <x v="8"/>
    <x v="0"/>
    <x v="302"/>
    <s v="KH 0303"/>
    <x v="8"/>
    <s v="HT0001"/>
    <x v="2"/>
    <s v="Miếng"/>
    <n v="2"/>
    <n v="200000"/>
    <n v="100"/>
    <n v="400000"/>
    <n v="0"/>
  </r>
  <r>
    <s v="17/06/2019"/>
    <s v="17/06/2019"/>
    <x v="0"/>
    <s v="DH14836"/>
    <x v="16"/>
    <x v="1"/>
    <x v="303"/>
    <s v="KH 0304"/>
    <x v="27"/>
    <s v="SP0003"/>
    <x v="3"/>
    <s v="Chai"/>
    <n v="3"/>
    <n v="2500000"/>
    <n v="10"/>
    <n v="750000"/>
    <n v="6750000"/>
  </r>
  <r>
    <s v="17/06/2019"/>
    <s v="17/06/2019"/>
    <x v="0"/>
    <s v="DH14836"/>
    <x v="16"/>
    <x v="1"/>
    <x v="303"/>
    <s v="KH 0304"/>
    <x v="27"/>
    <s v="HT0001"/>
    <x v="2"/>
    <s v="Miếng"/>
    <n v="2"/>
    <n v="200000"/>
    <n v="100"/>
    <n v="400000"/>
    <n v="0"/>
  </r>
  <r>
    <s v="17/06/2019"/>
    <s v="17/06/2019"/>
    <x v="0"/>
    <s v="DH14835"/>
    <x v="9"/>
    <x v="0"/>
    <x v="304"/>
    <s v="KH 0305"/>
    <x v="56"/>
    <s v="SP0001"/>
    <x v="0"/>
    <s v="Chai"/>
    <n v="1"/>
    <n v="3000000"/>
    <n v="0"/>
    <n v="0"/>
    <n v="3000000"/>
  </r>
  <r>
    <s v="17/06/2019"/>
    <s v="17/06/2019"/>
    <x v="0"/>
    <s v="DH14835"/>
    <x v="9"/>
    <x v="0"/>
    <x v="304"/>
    <s v="KH 0305"/>
    <x v="56"/>
    <s v="HT0001"/>
    <x v="2"/>
    <s v="Miếng"/>
    <n v="2"/>
    <n v="200000"/>
    <n v="100"/>
    <n v="400000"/>
    <n v="0"/>
  </r>
  <r>
    <s v="17/06/2019"/>
    <s v="17/06/2019"/>
    <x v="0"/>
    <s v="DH14834"/>
    <x v="3"/>
    <x v="0"/>
    <x v="305"/>
    <s v="KH 0306"/>
    <x v="44"/>
    <s v="SP0001"/>
    <x v="0"/>
    <s v="Chai"/>
    <n v="1"/>
    <n v="3000000"/>
    <n v="5"/>
    <n v="150000"/>
    <n v="2850000"/>
  </r>
  <r>
    <s v="17/06/2019"/>
    <s v="17/06/2019"/>
    <x v="0"/>
    <s v="DH14833"/>
    <x v="5"/>
    <x v="0"/>
    <x v="306"/>
    <s v="KH 0307"/>
    <x v="22"/>
    <s v="SP0003"/>
    <x v="3"/>
    <s v="Chai"/>
    <n v="1"/>
    <n v="2500000"/>
    <n v="0"/>
    <n v="0"/>
    <n v="2500000"/>
  </r>
  <r>
    <s v="17/06/2019"/>
    <s v="17/06/2019"/>
    <x v="0"/>
    <s v="DH14833"/>
    <x v="5"/>
    <x v="0"/>
    <x v="306"/>
    <s v="KH 0307"/>
    <x v="22"/>
    <s v="SP0004"/>
    <x v="4"/>
    <s v="Chai"/>
    <n v="1"/>
    <n v="3500000"/>
    <n v="20"/>
    <n v="700000"/>
    <n v="2800000"/>
  </r>
  <r>
    <s v="17/06/2019"/>
    <s v="17/06/2019"/>
    <x v="0"/>
    <s v="DH14833"/>
    <x v="5"/>
    <x v="0"/>
    <x v="306"/>
    <s v="KH 0307"/>
    <x v="22"/>
    <s v="SP0003"/>
    <x v="3"/>
    <s v="Chai"/>
    <n v="1"/>
    <n v="2500000"/>
    <n v="10"/>
    <n v="250000"/>
    <n v="2250000"/>
  </r>
  <r>
    <s v="17/06/2019"/>
    <s v="17/06/2019"/>
    <x v="0"/>
    <s v="DH14833"/>
    <x v="5"/>
    <x v="0"/>
    <x v="306"/>
    <s v="KH 0307"/>
    <x v="22"/>
    <s v="HT0001"/>
    <x v="2"/>
    <s v="Miếng"/>
    <n v="2"/>
    <n v="200000"/>
    <n v="100"/>
    <n v="400000"/>
    <n v="0"/>
  </r>
  <r>
    <s v="17/06/2019"/>
    <s v="17/06/2019"/>
    <x v="0"/>
    <s v="DH14832"/>
    <x v="0"/>
    <x v="0"/>
    <x v="307"/>
    <s v="KH 0308"/>
    <x v="27"/>
    <s v="SP0001"/>
    <x v="0"/>
    <s v="Chai"/>
    <n v="1"/>
    <n v="3000000"/>
    <n v="5"/>
    <n v="150000"/>
    <n v="2850000"/>
  </r>
  <r>
    <s v="17/06/2019"/>
    <s v="17/06/2019"/>
    <x v="0"/>
    <s v="DH14831"/>
    <x v="2"/>
    <x v="0"/>
    <x v="308"/>
    <s v="KH 0309"/>
    <x v="53"/>
    <s v="SP0001"/>
    <x v="0"/>
    <s v="Chai"/>
    <n v="1"/>
    <n v="3000000"/>
    <n v="5"/>
    <n v="150000"/>
    <n v="2850000"/>
  </r>
  <r>
    <s v="17/06/2019"/>
    <s v="17/06/2019"/>
    <x v="0"/>
    <s v="DH14830"/>
    <x v="5"/>
    <x v="0"/>
    <x v="309"/>
    <s v="KH 0310"/>
    <x v="11"/>
    <s v="SP0001"/>
    <x v="0"/>
    <s v="Chai"/>
    <n v="1"/>
    <n v="3000000"/>
    <n v="0"/>
    <n v="0"/>
    <n v="3000000"/>
  </r>
  <r>
    <s v="17/06/2019"/>
    <s v="17/06/2019"/>
    <x v="0"/>
    <s v="DH14830"/>
    <x v="5"/>
    <x v="0"/>
    <x v="309"/>
    <s v="KH 0310"/>
    <x v="11"/>
    <s v="HT0001"/>
    <x v="2"/>
    <s v="Miếng"/>
    <n v="2"/>
    <n v="200000"/>
    <n v="100"/>
    <n v="400000"/>
    <n v="0"/>
  </r>
  <r>
    <s v="17/06/2019"/>
    <s v="17/06/2019"/>
    <x v="0"/>
    <s v="DH14829"/>
    <x v="3"/>
    <x v="0"/>
    <x v="310"/>
    <s v="KH 0311"/>
    <x v="25"/>
    <s v="SP0004"/>
    <x v="4"/>
    <s v="Chai"/>
    <n v="1"/>
    <n v="3500000"/>
    <n v="0"/>
    <n v="0"/>
    <n v="3500000"/>
  </r>
  <r>
    <s v="17/06/2019"/>
    <s v="17/06/2019"/>
    <x v="0"/>
    <s v="DH14829"/>
    <x v="3"/>
    <x v="0"/>
    <x v="310"/>
    <s v="KH 0311"/>
    <x v="25"/>
    <s v="HT0001"/>
    <x v="2"/>
    <s v="Miếng"/>
    <n v="2"/>
    <n v="200000"/>
    <n v="100"/>
    <n v="400000"/>
    <n v="0"/>
  </r>
  <r>
    <s v="17/06/2019"/>
    <s v="17/06/2019"/>
    <x v="0"/>
    <s v="DH14829"/>
    <x v="3"/>
    <x v="0"/>
    <x v="310"/>
    <s v="KH 0311"/>
    <x v="25"/>
    <s v="SP0004"/>
    <x v="4"/>
    <s v="Chai"/>
    <n v="1"/>
    <n v="3500000"/>
    <n v="20"/>
    <n v="700000"/>
    <n v="2800000"/>
  </r>
  <r>
    <s v="17/06/2019"/>
    <s v="17/06/2019"/>
    <x v="0"/>
    <s v="DH14829"/>
    <x v="3"/>
    <x v="0"/>
    <x v="310"/>
    <s v="KH 0311"/>
    <x v="25"/>
    <s v="SP0004"/>
    <x v="4"/>
    <s v="Chai"/>
    <n v="1"/>
    <n v="3500000"/>
    <n v="10"/>
    <n v="350000"/>
    <n v="3150000"/>
  </r>
  <r>
    <s v="17/06/2019"/>
    <s v="17/06/2019"/>
    <x v="0"/>
    <s v="DH14828"/>
    <x v="5"/>
    <x v="0"/>
    <x v="311"/>
    <s v="KH 0312"/>
    <x v="20"/>
    <s v="SP0003"/>
    <x v="3"/>
    <s v="Chai"/>
    <n v="1"/>
    <n v="2500000"/>
    <n v="0"/>
    <n v="0"/>
    <n v="2500000"/>
  </r>
  <r>
    <s v="17/06/2019"/>
    <s v="17/06/2019"/>
    <x v="0"/>
    <s v="DH14828"/>
    <x v="5"/>
    <x v="0"/>
    <x v="311"/>
    <s v="KH 0312"/>
    <x v="20"/>
    <s v="SP0004"/>
    <x v="4"/>
    <s v="Chai"/>
    <n v="1"/>
    <n v="3500000"/>
    <n v="20"/>
    <n v="700000"/>
    <n v="2800000"/>
  </r>
  <r>
    <s v="17/06/2019"/>
    <s v="17/06/2019"/>
    <x v="0"/>
    <s v="DH14828"/>
    <x v="5"/>
    <x v="0"/>
    <x v="311"/>
    <s v="KH 0312"/>
    <x v="20"/>
    <s v="SP0003"/>
    <x v="3"/>
    <s v="Chai"/>
    <n v="1"/>
    <n v="2500000"/>
    <n v="10"/>
    <n v="250000"/>
    <n v="2250000"/>
  </r>
  <r>
    <s v="17/06/2019"/>
    <s v="17/06/2019"/>
    <x v="0"/>
    <s v="DH14828"/>
    <x v="5"/>
    <x v="0"/>
    <x v="311"/>
    <s v="KH 0312"/>
    <x v="20"/>
    <s v="HT0001"/>
    <x v="2"/>
    <s v="Miếng"/>
    <n v="2"/>
    <n v="200000"/>
    <n v="100"/>
    <n v="400000"/>
    <n v="0"/>
  </r>
  <r>
    <s v="17/06/2019"/>
    <s v="17/06/2019"/>
    <x v="0"/>
    <s v="DH14827"/>
    <x v="5"/>
    <x v="0"/>
    <x v="312"/>
    <s v="KH 0313"/>
    <x v="21"/>
    <s v="SP0002"/>
    <x v="1"/>
    <s v="Chai"/>
    <n v="3"/>
    <n v="2000000"/>
    <n v="10"/>
    <n v="600000"/>
    <n v="5400000"/>
  </r>
  <r>
    <s v="17/06/2019"/>
    <s v="17/06/2019"/>
    <x v="0"/>
    <s v="DH14826"/>
    <x v="2"/>
    <x v="0"/>
    <x v="313"/>
    <s v="KH 0314"/>
    <x v="61"/>
    <s v="SP0002"/>
    <x v="1"/>
    <s v="Chai"/>
    <n v="1"/>
    <n v="2000000"/>
    <n v="0"/>
    <n v="0"/>
    <n v="2000000"/>
  </r>
  <r>
    <s v="17/06/2019"/>
    <s v="17/06/2019"/>
    <x v="0"/>
    <s v="DH14826"/>
    <x v="2"/>
    <x v="0"/>
    <x v="313"/>
    <s v="KH 0314"/>
    <x v="61"/>
    <s v="HT0001"/>
    <x v="2"/>
    <s v="Miếng"/>
    <n v="2"/>
    <n v="200000"/>
    <n v="100"/>
    <n v="400000"/>
    <n v="0"/>
  </r>
  <r>
    <s v="17/06/2019"/>
    <s v="17/06/2019"/>
    <x v="0"/>
    <s v="DH14825"/>
    <x v="5"/>
    <x v="0"/>
    <x v="314"/>
    <s v="KH 0315"/>
    <x v="12"/>
    <s v="SP0001"/>
    <x v="0"/>
    <s v="Chai"/>
    <n v="1"/>
    <n v="3000000"/>
    <n v="5"/>
    <n v="150000"/>
    <n v="2850000"/>
  </r>
  <r>
    <s v="17/06/2019"/>
    <s v="17/06/2019"/>
    <x v="0"/>
    <s v="DH14824"/>
    <x v="5"/>
    <x v="0"/>
    <x v="315"/>
    <s v="KH 0316"/>
    <x v="34"/>
    <s v="SP0001"/>
    <x v="0"/>
    <s v="Chai"/>
    <n v="1"/>
    <n v="3000000"/>
    <n v="0"/>
    <n v="0"/>
    <n v="3000000"/>
  </r>
  <r>
    <s v="17/06/2019"/>
    <s v="17/06/2019"/>
    <x v="0"/>
    <s v="DH14824"/>
    <x v="5"/>
    <x v="0"/>
    <x v="315"/>
    <s v="KH 0316"/>
    <x v="34"/>
    <s v="HT0001"/>
    <x v="2"/>
    <s v="Miếng"/>
    <n v="2"/>
    <n v="200000"/>
    <n v="100"/>
    <n v="400000"/>
    <n v="0"/>
  </r>
  <r>
    <s v="17/06/2019"/>
    <s v="17/06/2019"/>
    <x v="0"/>
    <s v="DH14823"/>
    <x v="5"/>
    <x v="0"/>
    <x v="316"/>
    <s v="KH 0317"/>
    <x v="59"/>
    <s v="SP0001"/>
    <x v="0"/>
    <s v="Chai"/>
    <n v="1"/>
    <n v="3000000"/>
    <n v="0"/>
    <n v="0"/>
    <n v="3000000"/>
  </r>
  <r>
    <s v="17/06/2019"/>
    <s v="17/06/2019"/>
    <x v="0"/>
    <s v="DH14823"/>
    <x v="5"/>
    <x v="0"/>
    <x v="316"/>
    <s v="KH 0317"/>
    <x v="59"/>
    <s v="HT0001"/>
    <x v="2"/>
    <s v="Miếng"/>
    <n v="2"/>
    <n v="200000"/>
    <n v="100"/>
    <n v="400000"/>
    <n v="0"/>
  </r>
  <r>
    <s v="17/06/2019"/>
    <s v="17/06/2019"/>
    <x v="0"/>
    <s v="DH14821"/>
    <x v="16"/>
    <x v="1"/>
    <x v="317"/>
    <s v="KH 0318"/>
    <x v="47"/>
    <s v="SP0002"/>
    <x v="1"/>
    <s v="Chai"/>
    <n v="1"/>
    <n v="2000000"/>
    <n v="10"/>
    <n v="200000"/>
    <n v="1800000"/>
  </r>
  <r>
    <s v="17/06/2019"/>
    <s v="17/06/2019"/>
    <x v="0"/>
    <s v="DH14821"/>
    <x v="16"/>
    <x v="1"/>
    <x v="317"/>
    <s v="KH 0318"/>
    <x v="47"/>
    <s v="HT0001"/>
    <x v="2"/>
    <s v="Miếng"/>
    <n v="1"/>
    <n v="200000"/>
    <n v="100"/>
    <n v="200000"/>
    <n v="0"/>
  </r>
  <r>
    <s v="17/06/2019"/>
    <s v="17/06/2019"/>
    <x v="0"/>
    <s v="DH14820"/>
    <x v="5"/>
    <x v="0"/>
    <x v="318"/>
    <s v="KH 0319"/>
    <x v="36"/>
    <s v="SP0001"/>
    <x v="0"/>
    <s v="Chai"/>
    <n v="1"/>
    <n v="3000000"/>
    <n v="5"/>
    <n v="150000"/>
    <n v="2850000"/>
  </r>
  <r>
    <s v="17/06/2019"/>
    <s v="17/06/2019"/>
    <x v="0"/>
    <s v="DH14819"/>
    <x v="16"/>
    <x v="1"/>
    <x v="319"/>
    <s v="KH 0320"/>
    <x v="40"/>
    <s v="SP0004"/>
    <x v="4"/>
    <s v="Chai"/>
    <n v="1"/>
    <n v="3500000"/>
    <n v="5"/>
    <n v="175000"/>
    <n v="3325000"/>
  </r>
  <r>
    <s v="17/06/2019"/>
    <s v="17/06/2019"/>
    <x v="0"/>
    <s v="DH14819"/>
    <x v="16"/>
    <x v="1"/>
    <x v="319"/>
    <s v="KH 0320"/>
    <x v="40"/>
    <s v="HT0001"/>
    <x v="2"/>
    <s v="Miếng"/>
    <n v="1"/>
    <n v="200000"/>
    <n v="100"/>
    <n v="200000"/>
    <n v="0"/>
  </r>
  <r>
    <s v="17/06/2019"/>
    <s v="17/06/2019"/>
    <x v="0"/>
    <s v="DH14818"/>
    <x v="1"/>
    <x v="0"/>
    <x v="320"/>
    <s v="KH 0321"/>
    <x v="42"/>
    <s v="SP0002"/>
    <x v="1"/>
    <s v="Chai"/>
    <n v="15"/>
    <n v="2000000"/>
    <n v="20"/>
    <n v="6000000"/>
    <n v="24000000"/>
  </r>
  <r>
    <s v="17/06/2019"/>
    <s v="17/06/2019"/>
    <x v="0"/>
    <s v="DH14818"/>
    <x v="1"/>
    <x v="0"/>
    <x v="320"/>
    <s v="KH 0321"/>
    <x v="42"/>
    <s v="SP0002"/>
    <x v="1"/>
    <s v="Chai"/>
    <n v="3"/>
    <n v="2000000"/>
    <n v="100"/>
    <n v="6000000"/>
    <n v="0"/>
  </r>
  <r>
    <s v="17/06/2019"/>
    <s v="17/06/2019"/>
    <x v="0"/>
    <s v="DH14817"/>
    <x v="5"/>
    <x v="0"/>
    <x v="321"/>
    <s v="KH 0322"/>
    <x v="26"/>
    <s v="SP0001"/>
    <x v="0"/>
    <s v="Chai"/>
    <n v="1"/>
    <n v="3000000"/>
    <n v="5"/>
    <n v="150000"/>
    <n v="2850000"/>
  </r>
  <r>
    <s v="17/06/2019"/>
    <s v="17/06/2019"/>
    <x v="0"/>
    <s v="DH14816"/>
    <x v="17"/>
    <x v="1"/>
    <x v="322"/>
    <s v="KH 0323"/>
    <x v="9"/>
    <s v="SP0001"/>
    <x v="0"/>
    <s v="Chai"/>
    <n v="1"/>
    <n v="3000000"/>
    <n v="5"/>
    <n v="150000"/>
    <n v="2850000"/>
  </r>
  <r>
    <s v="17/06/2019"/>
    <s v="17/06/2019"/>
    <x v="0"/>
    <s v="DH14815"/>
    <x v="7"/>
    <x v="0"/>
    <x v="323"/>
    <s v="KH 0324"/>
    <x v="9"/>
    <s v="SP0004"/>
    <x v="4"/>
    <s v="Chai"/>
    <n v="1"/>
    <n v="3500000"/>
    <n v="10"/>
    <n v="350000"/>
    <n v="3150000"/>
  </r>
  <r>
    <s v="17/06/2019"/>
    <s v="17/06/2019"/>
    <x v="0"/>
    <s v="DH14814"/>
    <x v="14"/>
    <x v="1"/>
    <x v="324"/>
    <s v="KH 0325"/>
    <x v="57"/>
    <s v="SP0001"/>
    <x v="0"/>
    <s v="Chai"/>
    <n v="1"/>
    <n v="3000000"/>
    <n v="5"/>
    <n v="150000"/>
    <n v="2850000"/>
  </r>
  <r>
    <s v="17/06/2019"/>
    <s v="17/06/2019"/>
    <x v="0"/>
    <s v="DH14813"/>
    <x v="0"/>
    <x v="0"/>
    <x v="325"/>
    <s v="KH 0326"/>
    <x v="16"/>
    <s v="SP0002"/>
    <x v="1"/>
    <s v="Chai"/>
    <n v="1"/>
    <n v="2000000"/>
    <n v="0"/>
    <n v="0"/>
    <n v="2000000"/>
  </r>
  <r>
    <s v="17/06/2019"/>
    <s v="17/06/2019"/>
    <x v="0"/>
    <s v="DH14813"/>
    <x v="0"/>
    <x v="0"/>
    <x v="325"/>
    <s v="KH 0326"/>
    <x v="16"/>
    <s v="HT0001"/>
    <x v="2"/>
    <s v="Miếng"/>
    <n v="2"/>
    <n v="200000"/>
    <n v="100"/>
    <n v="400000"/>
    <n v="0"/>
  </r>
  <r>
    <s v="17/06/2019"/>
    <s v="17/06/2019"/>
    <x v="0"/>
    <s v="DH14811"/>
    <x v="9"/>
    <x v="0"/>
    <x v="326"/>
    <s v="KH 0327"/>
    <x v="39"/>
    <s v="SP0001"/>
    <x v="0"/>
    <s v="Chai"/>
    <n v="3"/>
    <n v="3000000"/>
    <n v="10"/>
    <n v="900000"/>
    <n v="8100000"/>
  </r>
  <r>
    <s v="17/06/2019"/>
    <s v="17/06/2019"/>
    <x v="0"/>
    <s v="DH14810"/>
    <x v="8"/>
    <x v="0"/>
    <x v="327"/>
    <s v="KH 0328"/>
    <x v="28"/>
    <s v="SP0001"/>
    <x v="0"/>
    <s v="Chai"/>
    <n v="1"/>
    <n v="3000000"/>
    <n v="0"/>
    <n v="0"/>
    <n v="3000000"/>
  </r>
  <r>
    <s v="17/06/2019"/>
    <s v="17/06/2019"/>
    <x v="0"/>
    <s v="DH14810"/>
    <x v="8"/>
    <x v="0"/>
    <x v="327"/>
    <s v="KH 0328"/>
    <x v="28"/>
    <s v="HT0001"/>
    <x v="2"/>
    <s v="Miếng"/>
    <n v="2"/>
    <n v="200000"/>
    <n v="100"/>
    <n v="400000"/>
    <n v="0"/>
  </r>
  <r>
    <s v="17/06/2019"/>
    <s v="17/06/2019"/>
    <x v="0"/>
    <s v="DH14809"/>
    <x v="7"/>
    <x v="0"/>
    <x v="328"/>
    <s v="KH 0329"/>
    <x v="48"/>
    <s v="SP0001"/>
    <x v="0"/>
    <s v="Chai"/>
    <n v="1"/>
    <n v="3000000"/>
    <n v="0"/>
    <n v="0"/>
    <n v="3000000"/>
  </r>
  <r>
    <s v="17/06/2019"/>
    <s v="17/06/2019"/>
    <x v="0"/>
    <s v="DH14809"/>
    <x v="7"/>
    <x v="0"/>
    <x v="328"/>
    <s v="KH 0329"/>
    <x v="48"/>
    <s v="SP0002"/>
    <x v="1"/>
    <s v="Chai"/>
    <n v="1"/>
    <n v="2000000"/>
    <n v="0"/>
    <n v="0"/>
    <n v="2000000"/>
  </r>
  <r>
    <s v="17/06/2019"/>
    <s v="17/06/2019"/>
    <x v="0"/>
    <s v="DH14809"/>
    <x v="7"/>
    <x v="0"/>
    <x v="328"/>
    <s v="KH 0329"/>
    <x v="48"/>
    <s v="HT0001"/>
    <x v="2"/>
    <s v="Miếng"/>
    <n v="2"/>
    <n v="200000"/>
    <n v="100"/>
    <n v="400000"/>
    <n v="0"/>
  </r>
  <r>
    <s v="17/06/2019"/>
    <s v="17/06/2019"/>
    <x v="0"/>
    <s v="DH14808"/>
    <x v="3"/>
    <x v="0"/>
    <x v="329"/>
    <s v="KH 0330"/>
    <x v="1"/>
    <s v="SP0001"/>
    <x v="0"/>
    <s v="Chai"/>
    <n v="1"/>
    <n v="3000000"/>
    <n v="5"/>
    <n v="150000"/>
    <n v="2850000"/>
  </r>
  <r>
    <s v="17/06/2019"/>
    <s v="17/06/2019"/>
    <x v="0"/>
    <s v="DH14808"/>
    <x v="3"/>
    <x v="0"/>
    <x v="329"/>
    <s v="KH 0330"/>
    <x v="1"/>
    <s v="SP0001"/>
    <x v="0"/>
    <s v="Chai"/>
    <n v="1"/>
    <n v="3000000"/>
    <n v="20"/>
    <n v="600000"/>
    <n v="2400000"/>
  </r>
  <r>
    <s v="17/06/2019"/>
    <s v="17/06/2019"/>
    <x v="0"/>
    <s v="DH14807"/>
    <x v="6"/>
    <x v="0"/>
    <x v="330"/>
    <s v="KH 0331"/>
    <x v="3"/>
    <s v="SP0008"/>
    <x v="12"/>
    <s v="Chai"/>
    <n v="1"/>
    <n v="2000000"/>
    <n v="0"/>
    <n v="0"/>
    <n v="2000000"/>
  </r>
  <r>
    <s v="17/06/2019"/>
    <s v="17/06/2019"/>
    <x v="0"/>
    <s v="DH14806"/>
    <x v="7"/>
    <x v="0"/>
    <x v="331"/>
    <s v="KH 0332"/>
    <x v="23"/>
    <s v="SP0004"/>
    <x v="4"/>
    <s v="Chai"/>
    <n v="1"/>
    <n v="3500000"/>
    <n v="20"/>
    <n v="700000"/>
    <n v="2800000"/>
  </r>
  <r>
    <s v="17/06/2019"/>
    <s v="17/06/2019"/>
    <x v="0"/>
    <s v="DH14805"/>
    <x v="7"/>
    <x v="0"/>
    <x v="332"/>
    <s v="KH 0333"/>
    <x v="11"/>
    <s v="SP0004"/>
    <x v="4"/>
    <s v="Chai"/>
    <n v="1"/>
    <n v="3500000"/>
    <n v="5"/>
    <n v="175000"/>
    <n v="3325000"/>
  </r>
  <r>
    <s v="17/06/2019"/>
    <s v="17/06/2019"/>
    <x v="0"/>
    <s v="DH14803"/>
    <x v="7"/>
    <x v="0"/>
    <x v="333"/>
    <s v="KH 0334"/>
    <x v="55"/>
    <s v="SP0003"/>
    <x v="3"/>
    <s v="Chai"/>
    <n v="1"/>
    <n v="2500000"/>
    <n v="0"/>
    <n v="0"/>
    <n v="2500000"/>
  </r>
  <r>
    <s v="17/06/2019"/>
    <s v="17/06/2019"/>
    <x v="0"/>
    <s v="DH14803"/>
    <x v="7"/>
    <x v="0"/>
    <x v="333"/>
    <s v="KH 0334"/>
    <x v="55"/>
    <s v="HT0001"/>
    <x v="2"/>
    <s v="Miếng"/>
    <n v="2"/>
    <n v="200000"/>
    <n v="100"/>
    <n v="400000"/>
    <n v="0"/>
  </r>
  <r>
    <s v="17/06/2019"/>
    <s v="13/06/2019"/>
    <x v="0"/>
    <s v="DH14677"/>
    <x v="0"/>
    <x v="0"/>
    <x v="334"/>
    <s v="KH 0335"/>
    <x v="16"/>
    <s v="SP0001"/>
    <x v="0"/>
    <s v="Chai"/>
    <n v="1"/>
    <n v="3000000"/>
    <n v="0"/>
    <n v="0"/>
    <n v="3000000"/>
  </r>
  <r>
    <s v="17/06/2019"/>
    <s v="13/06/2019"/>
    <x v="0"/>
    <s v="DH14677"/>
    <x v="0"/>
    <x v="0"/>
    <x v="334"/>
    <s v="KH 0335"/>
    <x v="16"/>
    <s v="HT0001"/>
    <x v="2"/>
    <s v="Miếng"/>
    <n v="2"/>
    <n v="200000"/>
    <n v="100"/>
    <n v="400000"/>
    <n v="0"/>
  </r>
  <r>
    <s v="17/06/2019"/>
    <s v="13/06/2019"/>
    <x v="0"/>
    <s v="DH14665"/>
    <x v="16"/>
    <x v="1"/>
    <x v="335"/>
    <s v="KH 0336"/>
    <x v="10"/>
    <s v="SP0003"/>
    <x v="3"/>
    <s v="Chai"/>
    <n v="1"/>
    <n v="2500000"/>
    <n v="10"/>
    <n v="250000"/>
    <n v="2250000"/>
  </r>
  <r>
    <s v="16/06/2019"/>
    <s v="16/06/2019"/>
    <x v="0"/>
    <s v="DH14801"/>
    <x v="3"/>
    <x v="0"/>
    <x v="336"/>
    <s v="KH 0337"/>
    <x v="10"/>
    <s v="SP0001"/>
    <x v="0"/>
    <s v="Chai"/>
    <n v="1"/>
    <n v="3000000"/>
    <n v="5"/>
    <n v="150000"/>
    <n v="2850000"/>
  </r>
  <r>
    <s v="16/06/2019"/>
    <s v="16/06/2019"/>
    <x v="0"/>
    <s v="DH14800"/>
    <x v="0"/>
    <x v="0"/>
    <x v="337"/>
    <s v="KH 0338"/>
    <x v="1"/>
    <s v="SP0002"/>
    <x v="1"/>
    <s v="Chai"/>
    <n v="1"/>
    <n v="2000000"/>
    <n v="5"/>
    <n v="100000"/>
    <n v="1900000"/>
  </r>
  <r>
    <s v="16/06/2019"/>
    <s v="16/06/2019"/>
    <x v="0"/>
    <s v="DH14799"/>
    <x v="16"/>
    <x v="1"/>
    <x v="338"/>
    <s v="KH 0339"/>
    <x v="31"/>
    <s v="SP0001"/>
    <x v="0"/>
    <s v="Chai"/>
    <n v="1"/>
    <n v="3000000"/>
    <n v="0"/>
    <n v="0"/>
    <n v="3000000"/>
  </r>
  <r>
    <s v="16/06/2019"/>
    <s v="16/06/2019"/>
    <x v="0"/>
    <s v="DH14799"/>
    <x v="16"/>
    <x v="1"/>
    <x v="338"/>
    <s v="KH 0339"/>
    <x v="31"/>
    <s v="SP0002"/>
    <x v="1"/>
    <s v="Chai"/>
    <n v="1"/>
    <n v="2000000"/>
    <n v="0"/>
    <n v="0"/>
    <n v="2000000"/>
  </r>
  <r>
    <s v="16/06/2019"/>
    <s v="16/06/2019"/>
    <x v="0"/>
    <s v="DH14799"/>
    <x v="16"/>
    <x v="1"/>
    <x v="338"/>
    <s v="KH 0339"/>
    <x v="31"/>
    <s v="HT0001"/>
    <x v="2"/>
    <s v="Miếng"/>
    <n v="2"/>
    <n v="200000"/>
    <n v="100"/>
    <n v="400000"/>
    <n v="0"/>
  </r>
  <r>
    <s v="16/06/2019"/>
    <s v="16/06/2019"/>
    <x v="0"/>
    <s v="DH14799"/>
    <x v="16"/>
    <x v="1"/>
    <x v="338"/>
    <s v="KH 0339"/>
    <x v="31"/>
    <s v="HT0003"/>
    <x v="7"/>
    <s v="Lọ"/>
    <n v="1"/>
    <n v="300000"/>
    <n v="0"/>
    <n v="0"/>
    <n v="300000"/>
  </r>
  <r>
    <s v="16/06/2019"/>
    <s v="16/06/2019"/>
    <x v="0"/>
    <s v="DH14798"/>
    <x v="0"/>
    <x v="0"/>
    <x v="339"/>
    <s v="KH 0340"/>
    <x v="10"/>
    <s v="SP0002"/>
    <x v="1"/>
    <s v="Chai"/>
    <n v="1"/>
    <n v="2000000"/>
    <n v="5"/>
    <n v="100000"/>
    <n v="1900000"/>
  </r>
  <r>
    <s v="16/06/2019"/>
    <s v="16/06/2019"/>
    <x v="0"/>
    <s v="DH14797"/>
    <x v="16"/>
    <x v="1"/>
    <x v="340"/>
    <s v="KH 0341"/>
    <x v="31"/>
    <s v="SP0004"/>
    <x v="4"/>
    <s v="Chai"/>
    <n v="1"/>
    <n v="3500000"/>
    <n v="10"/>
    <n v="350000"/>
    <n v="3150000"/>
  </r>
  <r>
    <s v="16/06/2019"/>
    <s v="16/06/2019"/>
    <x v="0"/>
    <s v="DH14797"/>
    <x v="16"/>
    <x v="1"/>
    <x v="340"/>
    <s v="KH 0341"/>
    <x v="31"/>
    <s v="HT0001"/>
    <x v="2"/>
    <s v="Miếng"/>
    <n v="1"/>
    <n v="200000"/>
    <n v="100"/>
    <n v="200000"/>
    <n v="0"/>
  </r>
  <r>
    <s v="16/06/2019"/>
    <s v="16/06/2019"/>
    <x v="0"/>
    <s v="DH14796"/>
    <x v="9"/>
    <x v="0"/>
    <x v="341"/>
    <s v="KH 0342"/>
    <x v="5"/>
    <s v="SP0002"/>
    <x v="1"/>
    <s v="Chai"/>
    <n v="1"/>
    <n v="2000000"/>
    <n v="5"/>
    <n v="100000"/>
    <n v="1900000"/>
  </r>
  <r>
    <s v="16/06/2019"/>
    <s v="16/06/2019"/>
    <x v="0"/>
    <s v="DH14795"/>
    <x v="3"/>
    <x v="0"/>
    <x v="342"/>
    <s v="KH 0343"/>
    <x v="40"/>
    <s v="SP0002"/>
    <x v="1"/>
    <s v="Chai"/>
    <n v="1"/>
    <n v="2000000"/>
    <n v="5"/>
    <n v="100000"/>
    <n v="1900000"/>
  </r>
  <r>
    <s v="16/06/2019"/>
    <s v="16/06/2019"/>
    <x v="0"/>
    <s v="DH14795"/>
    <x v="3"/>
    <x v="0"/>
    <x v="342"/>
    <s v="KH 0343"/>
    <x v="40"/>
    <s v="SP0001"/>
    <x v="0"/>
    <s v="Chai"/>
    <n v="1"/>
    <n v="3000000"/>
    <n v="5"/>
    <n v="150000"/>
    <n v="2850000"/>
  </r>
  <r>
    <s v="16/06/2019"/>
    <s v="16/06/2019"/>
    <x v="0"/>
    <s v="DH14795"/>
    <x v="3"/>
    <x v="0"/>
    <x v="342"/>
    <s v="KH 0343"/>
    <x v="40"/>
    <s v="HT0003"/>
    <x v="7"/>
    <s v="Lọ"/>
    <n v="1"/>
    <n v="300000"/>
    <n v="0"/>
    <n v="0"/>
    <n v="300000"/>
  </r>
  <r>
    <s v="16/06/2019"/>
    <s v="16/06/2019"/>
    <x v="0"/>
    <s v="DH14794"/>
    <x v="9"/>
    <x v="0"/>
    <x v="343"/>
    <s v="KH 0344"/>
    <x v="45"/>
    <s v="SP0004"/>
    <x v="4"/>
    <s v="Chai"/>
    <n v="1"/>
    <n v="3500000"/>
    <n v="0"/>
    <n v="0"/>
    <n v="3500000"/>
  </r>
  <r>
    <s v="16/06/2019"/>
    <s v="16/06/2019"/>
    <x v="0"/>
    <s v="DH14794"/>
    <x v="9"/>
    <x v="0"/>
    <x v="343"/>
    <s v="KH 0344"/>
    <x v="45"/>
    <s v="HT0001"/>
    <x v="2"/>
    <s v="Miếng"/>
    <n v="2"/>
    <n v="200000"/>
    <n v="100"/>
    <n v="400000"/>
    <n v="0"/>
  </r>
  <r>
    <s v="16/06/2019"/>
    <s v="16/06/2019"/>
    <x v="0"/>
    <s v="DH14793"/>
    <x v="0"/>
    <x v="0"/>
    <x v="344"/>
    <s v="KH 0345"/>
    <x v="47"/>
    <s v="SP0001"/>
    <x v="0"/>
    <s v="Chai"/>
    <n v="1"/>
    <n v="3000000"/>
    <n v="0"/>
    <n v="0"/>
    <n v="3000000"/>
  </r>
  <r>
    <s v="16/06/2019"/>
    <s v="16/06/2019"/>
    <x v="0"/>
    <s v="DH14793"/>
    <x v="0"/>
    <x v="0"/>
    <x v="344"/>
    <s v="KH 0345"/>
    <x v="47"/>
    <s v="HT0001"/>
    <x v="2"/>
    <s v="Miếng"/>
    <n v="2"/>
    <n v="200000"/>
    <n v="100"/>
    <n v="400000"/>
    <n v="0"/>
  </r>
  <r>
    <s v="16/06/2019"/>
    <s v="16/06/2019"/>
    <x v="0"/>
    <s v="DH14792"/>
    <x v="5"/>
    <x v="0"/>
    <x v="345"/>
    <s v="KH 0346"/>
    <x v="58"/>
    <s v="SP0001"/>
    <x v="0"/>
    <s v="Chai"/>
    <n v="1"/>
    <n v="3000000"/>
    <n v="0"/>
    <n v="0"/>
    <n v="3000000"/>
  </r>
  <r>
    <s v="16/06/2019"/>
    <s v="16/06/2019"/>
    <x v="0"/>
    <s v="DH14792"/>
    <x v="5"/>
    <x v="0"/>
    <x v="345"/>
    <s v="KH 0346"/>
    <x v="58"/>
    <s v="HT0001"/>
    <x v="2"/>
    <s v="Miếng"/>
    <n v="2"/>
    <n v="200000"/>
    <n v="100"/>
    <n v="400000"/>
    <n v="0"/>
  </r>
  <r>
    <s v="16/06/2019"/>
    <s v="16/06/2019"/>
    <x v="0"/>
    <s v="DH14791"/>
    <x v="0"/>
    <x v="0"/>
    <x v="346"/>
    <s v="KH 0347"/>
    <x v="30"/>
    <s v="SP0002"/>
    <x v="1"/>
    <s v="Chai"/>
    <n v="1"/>
    <n v="2000000"/>
    <n v="0"/>
    <n v="0"/>
    <n v="2000000"/>
  </r>
  <r>
    <s v="16/06/2019"/>
    <s v="16/06/2019"/>
    <x v="0"/>
    <s v="DH14791"/>
    <x v="0"/>
    <x v="0"/>
    <x v="346"/>
    <s v="KH 0347"/>
    <x v="30"/>
    <s v="SP0004"/>
    <x v="4"/>
    <s v="Chai"/>
    <n v="1"/>
    <n v="3500000"/>
    <n v="0"/>
    <n v="0"/>
    <n v="3500000"/>
  </r>
  <r>
    <s v="16/06/2019"/>
    <s v="16/06/2019"/>
    <x v="0"/>
    <s v="DH14791"/>
    <x v="0"/>
    <x v="0"/>
    <x v="346"/>
    <s v="KH 0347"/>
    <x v="30"/>
    <s v="HT0003"/>
    <x v="7"/>
    <s v="Lọ"/>
    <n v="1"/>
    <n v="300000"/>
    <n v="0"/>
    <n v="0"/>
    <n v="300000"/>
  </r>
  <r>
    <s v="16/06/2019"/>
    <s v="16/06/2019"/>
    <x v="0"/>
    <s v="DH14791"/>
    <x v="0"/>
    <x v="0"/>
    <x v="346"/>
    <s v="KH 0347"/>
    <x v="30"/>
    <s v="HT0001"/>
    <x v="2"/>
    <s v="Miếng"/>
    <n v="2"/>
    <n v="200000"/>
    <n v="100"/>
    <n v="400000"/>
    <n v="0"/>
  </r>
  <r>
    <s v="16/06/2019"/>
    <s v="16/06/2019"/>
    <x v="0"/>
    <s v="DH14790"/>
    <x v="3"/>
    <x v="0"/>
    <x v="347"/>
    <s v="KH 0348"/>
    <x v="18"/>
    <s v="SP0004"/>
    <x v="4"/>
    <s v="Chai"/>
    <n v="1"/>
    <n v="3500000"/>
    <n v="0"/>
    <n v="0"/>
    <n v="3500000"/>
  </r>
  <r>
    <s v="16/06/2019"/>
    <s v="16/06/2019"/>
    <x v="0"/>
    <s v="DH14790"/>
    <x v="3"/>
    <x v="0"/>
    <x v="347"/>
    <s v="KH 0348"/>
    <x v="18"/>
    <s v="HT0001"/>
    <x v="2"/>
    <s v="Miếng"/>
    <n v="2"/>
    <n v="200000"/>
    <n v="100"/>
    <n v="400000"/>
    <n v="0"/>
  </r>
  <r>
    <s v="16/06/2019"/>
    <s v="16/06/2019"/>
    <x v="0"/>
    <s v="DH14790"/>
    <x v="3"/>
    <x v="0"/>
    <x v="347"/>
    <s v="KH 0348"/>
    <x v="18"/>
    <s v="SP0004"/>
    <x v="4"/>
    <s v="Chai"/>
    <n v="1"/>
    <n v="3500000"/>
    <n v="5"/>
    <n v="175000"/>
    <n v="3325000"/>
  </r>
  <r>
    <s v="16/06/2019"/>
    <s v="16/06/2019"/>
    <x v="0"/>
    <s v="DH14790"/>
    <x v="3"/>
    <x v="0"/>
    <x v="347"/>
    <s v="KH 0348"/>
    <x v="18"/>
    <s v="SP0004"/>
    <x v="4"/>
    <s v="Chai"/>
    <n v="1"/>
    <n v="3500000"/>
    <n v="10"/>
    <n v="350000"/>
    <n v="3150000"/>
  </r>
  <r>
    <s v="16/06/2019"/>
    <s v="16/06/2019"/>
    <x v="0"/>
    <s v="DH14789"/>
    <x v="8"/>
    <x v="0"/>
    <x v="348"/>
    <s v="KH 0349"/>
    <x v="58"/>
    <s v="SP0001"/>
    <x v="0"/>
    <s v="Chai"/>
    <n v="1"/>
    <n v="3000000"/>
    <n v="5"/>
    <n v="150000"/>
    <n v="2850000"/>
  </r>
  <r>
    <s v="16/06/2019"/>
    <s v="16/06/2019"/>
    <x v="0"/>
    <s v="DH14788"/>
    <x v="8"/>
    <x v="0"/>
    <x v="349"/>
    <s v="KH 0350"/>
    <x v="19"/>
    <s v="SP0001"/>
    <x v="0"/>
    <s v="Chai"/>
    <n v="1"/>
    <n v="3000000"/>
    <n v="5"/>
    <n v="150000"/>
    <n v="2850000"/>
  </r>
  <r>
    <s v="16/06/2019"/>
    <s v="16/06/2019"/>
    <x v="0"/>
    <s v="DH14787"/>
    <x v="0"/>
    <x v="0"/>
    <x v="350"/>
    <s v="KH 0351"/>
    <x v="54"/>
    <s v="SP0001"/>
    <x v="0"/>
    <s v="Chai"/>
    <n v="1"/>
    <n v="3000000"/>
    <n v="0"/>
    <n v="0"/>
    <n v="3000000"/>
  </r>
  <r>
    <s v="16/06/2019"/>
    <s v="16/06/2019"/>
    <x v="0"/>
    <s v="DH14787"/>
    <x v="0"/>
    <x v="0"/>
    <x v="350"/>
    <s v="KH 0351"/>
    <x v="54"/>
    <s v="HT0001"/>
    <x v="2"/>
    <s v="Miếng"/>
    <n v="2"/>
    <n v="200000"/>
    <n v="100"/>
    <n v="400000"/>
    <n v="0"/>
  </r>
  <r>
    <s v="16/06/2019"/>
    <s v="16/06/2019"/>
    <x v="0"/>
    <s v="DH14786"/>
    <x v="0"/>
    <x v="0"/>
    <x v="351"/>
    <s v="KH 0352"/>
    <x v="7"/>
    <s v="SP0001"/>
    <x v="0"/>
    <s v="Chai"/>
    <n v="1"/>
    <n v="3000000"/>
    <n v="5"/>
    <n v="150000"/>
    <n v="2850000"/>
  </r>
  <r>
    <s v="16/06/2019"/>
    <s v="16/06/2019"/>
    <x v="0"/>
    <s v="DH14785"/>
    <x v="3"/>
    <x v="0"/>
    <x v="352"/>
    <s v="KH 0353"/>
    <x v="25"/>
    <s v="SP0001"/>
    <x v="0"/>
    <s v="Chai"/>
    <n v="1"/>
    <n v="3000000"/>
    <n v="5"/>
    <n v="150000"/>
    <n v="2850000"/>
  </r>
  <r>
    <s v="16/06/2019"/>
    <s v="16/06/2019"/>
    <x v="0"/>
    <s v="DH14784"/>
    <x v="9"/>
    <x v="0"/>
    <x v="353"/>
    <s v="KH 0354"/>
    <x v="9"/>
    <s v="SP0001"/>
    <x v="0"/>
    <s v="Chai"/>
    <n v="1"/>
    <n v="3000000"/>
    <n v="0"/>
    <n v="0"/>
    <n v="3000000"/>
  </r>
  <r>
    <s v="16/06/2019"/>
    <s v="16/06/2019"/>
    <x v="0"/>
    <s v="DH14784"/>
    <x v="9"/>
    <x v="0"/>
    <x v="353"/>
    <s v="KH 0354"/>
    <x v="9"/>
    <s v="HT0001"/>
    <x v="2"/>
    <s v="Miếng"/>
    <n v="2"/>
    <n v="200000"/>
    <n v="100"/>
    <n v="400000"/>
    <n v="0"/>
  </r>
  <r>
    <s v="16/06/2019"/>
    <s v="16/06/2019"/>
    <x v="0"/>
    <s v="DH14783"/>
    <x v="7"/>
    <x v="0"/>
    <x v="354"/>
    <s v="KH 0355"/>
    <x v="55"/>
    <s v="SP0001"/>
    <x v="0"/>
    <s v="Chai"/>
    <n v="1"/>
    <n v="3000000"/>
    <n v="10"/>
    <n v="300000"/>
    <n v="2700000"/>
  </r>
  <r>
    <s v="16/06/2019"/>
    <s v="16/06/2019"/>
    <x v="0"/>
    <s v="DH14782"/>
    <x v="7"/>
    <x v="0"/>
    <x v="355"/>
    <s v="KH 0356"/>
    <x v="21"/>
    <s v="SP0004"/>
    <x v="4"/>
    <s v="Chai"/>
    <n v="1"/>
    <n v="3500000"/>
    <n v="5"/>
    <n v="175000"/>
    <n v="3325000"/>
  </r>
  <r>
    <s v="16/06/2019"/>
    <s v="16/06/2019"/>
    <x v="0"/>
    <s v="DH14782"/>
    <x v="7"/>
    <x v="0"/>
    <x v="355"/>
    <s v="KH 0356"/>
    <x v="21"/>
    <s v="HT0001"/>
    <x v="2"/>
    <s v="Miếng"/>
    <n v="1"/>
    <n v="200000"/>
    <n v="100"/>
    <n v="200000"/>
    <n v="0"/>
  </r>
  <r>
    <s v="16/06/2019"/>
    <s v="16/06/2019"/>
    <x v="0"/>
    <s v="DH14781"/>
    <x v="7"/>
    <x v="0"/>
    <x v="356"/>
    <s v="KH 0357"/>
    <x v="24"/>
    <s v="SP0004"/>
    <x v="4"/>
    <s v="Chai"/>
    <n v="1"/>
    <n v="3500000"/>
    <n v="10"/>
    <n v="350000"/>
    <n v="3150000"/>
  </r>
  <r>
    <s v="16/06/2019"/>
    <s v="16/06/2019"/>
    <x v="0"/>
    <s v="DH14780"/>
    <x v="7"/>
    <x v="0"/>
    <x v="357"/>
    <s v="KH 0358"/>
    <x v="58"/>
    <s v="SP0004"/>
    <x v="4"/>
    <s v="Chai"/>
    <n v="1"/>
    <n v="3500000"/>
    <n v="10"/>
    <n v="350000"/>
    <n v="3150000"/>
  </r>
  <r>
    <s v="16/06/2019"/>
    <s v="16/06/2019"/>
    <x v="0"/>
    <s v="DH14780"/>
    <x v="7"/>
    <x v="0"/>
    <x v="357"/>
    <s v="KH 0358"/>
    <x v="58"/>
    <s v="SP0001"/>
    <x v="0"/>
    <s v="Chai"/>
    <n v="1"/>
    <n v="3000000"/>
    <n v="5"/>
    <n v="150000"/>
    <n v="2850000"/>
  </r>
  <r>
    <s v="16/06/2019"/>
    <s v="16/06/2019"/>
    <x v="0"/>
    <s v="DH14780"/>
    <x v="7"/>
    <x v="0"/>
    <x v="357"/>
    <s v="KH 0358"/>
    <x v="58"/>
    <s v="HT0001"/>
    <x v="2"/>
    <s v="Miếng"/>
    <n v="1"/>
    <n v="200000"/>
    <n v="100"/>
    <n v="200000"/>
    <n v="0"/>
  </r>
  <r>
    <s v="16/06/2019"/>
    <s v="16/06/2019"/>
    <x v="0"/>
    <s v="DH14778"/>
    <x v="7"/>
    <x v="0"/>
    <x v="358"/>
    <s v="KH 0359"/>
    <x v="54"/>
    <s v="SP0003"/>
    <x v="3"/>
    <s v="Chai"/>
    <n v="1"/>
    <n v="2500000"/>
    <n v="5"/>
    <n v="125000"/>
    <n v="2375000"/>
  </r>
  <r>
    <s v="16/06/2019"/>
    <s v="16/06/2019"/>
    <x v="0"/>
    <s v="DH14777"/>
    <x v="2"/>
    <x v="0"/>
    <x v="359"/>
    <s v="KH 0360"/>
    <x v="37"/>
    <s v="SP0003"/>
    <x v="3"/>
    <s v="Chai"/>
    <n v="3"/>
    <n v="2500000"/>
    <n v="0"/>
    <n v="0"/>
    <n v="7500000"/>
  </r>
  <r>
    <s v="16/06/2019"/>
    <s v="16/06/2019"/>
    <x v="0"/>
    <s v="DH14777"/>
    <x v="2"/>
    <x v="0"/>
    <x v="359"/>
    <s v="KH 0360"/>
    <x v="37"/>
    <s v="HT0002"/>
    <x v="6"/>
    <s v="Chiếc"/>
    <n v="1"/>
    <n v="500000"/>
    <n v="0"/>
    <n v="0"/>
    <n v="500000"/>
  </r>
  <r>
    <s v="16/06/2019"/>
    <s v="16/06/2019"/>
    <x v="0"/>
    <s v="DH14776"/>
    <x v="7"/>
    <x v="0"/>
    <x v="360"/>
    <s v="KH 0361"/>
    <x v="10"/>
    <s v="SP0004"/>
    <x v="4"/>
    <s v="Chai"/>
    <n v="1"/>
    <n v="3500000"/>
    <n v="10"/>
    <n v="350000"/>
    <n v="3150000"/>
  </r>
  <r>
    <s v="16/06/2019"/>
    <s v="16/06/2019"/>
    <x v="0"/>
    <s v="DH14775"/>
    <x v="7"/>
    <x v="0"/>
    <x v="361"/>
    <s v="KH 0362"/>
    <x v="5"/>
    <s v="SP0004"/>
    <x v="4"/>
    <s v="Chai"/>
    <n v="1"/>
    <n v="3500000"/>
    <n v="10"/>
    <n v="350000"/>
    <n v="3150000"/>
  </r>
  <r>
    <s v="16/06/2019"/>
    <s v="16/06/2019"/>
    <x v="0"/>
    <s v="DH14774"/>
    <x v="7"/>
    <x v="0"/>
    <x v="362"/>
    <s v="KH 0363"/>
    <x v="15"/>
    <s v="SP0001"/>
    <x v="0"/>
    <s v="Chai"/>
    <n v="1"/>
    <n v="3000000"/>
    <n v="5"/>
    <n v="150000"/>
    <n v="2850000"/>
  </r>
  <r>
    <s v="16/06/2019"/>
    <s v="16/06/2019"/>
    <x v="0"/>
    <s v="DH14773"/>
    <x v="7"/>
    <x v="0"/>
    <x v="363"/>
    <s v="KH 0364"/>
    <x v="55"/>
    <s v="SP0004"/>
    <x v="4"/>
    <s v="Chai"/>
    <n v="1"/>
    <n v="3500000"/>
    <n v="20"/>
    <n v="700000"/>
    <n v="2800000"/>
  </r>
  <r>
    <s v="16/06/2019"/>
    <s v="16/06/2019"/>
    <x v="0"/>
    <s v="DH14773"/>
    <x v="7"/>
    <x v="0"/>
    <x v="363"/>
    <s v="KH 0364"/>
    <x v="55"/>
    <s v="SP0003"/>
    <x v="3"/>
    <s v="Chai"/>
    <n v="1"/>
    <n v="2500000"/>
    <n v="10"/>
    <n v="250000"/>
    <n v="2250000"/>
  </r>
  <r>
    <s v="16/06/2019"/>
    <s v="16/06/2019"/>
    <x v="0"/>
    <s v="DH14773"/>
    <x v="7"/>
    <x v="0"/>
    <x v="363"/>
    <s v="KH 0364"/>
    <x v="55"/>
    <s v="SP0004"/>
    <x v="4"/>
    <s v="Chai"/>
    <n v="1"/>
    <n v="3500000"/>
    <n v="10"/>
    <n v="350000"/>
    <n v="3150000"/>
  </r>
  <r>
    <s v="16/06/2019"/>
    <s v="16/06/2019"/>
    <x v="0"/>
    <s v="DH14772"/>
    <x v="7"/>
    <x v="0"/>
    <x v="364"/>
    <s v="KH 0365"/>
    <x v="17"/>
    <s v="SP0001"/>
    <x v="0"/>
    <s v="Chai"/>
    <n v="1"/>
    <n v="3000000"/>
    <n v="20"/>
    <n v="600000"/>
    <n v="2400000"/>
  </r>
  <r>
    <s v="16/06/2019"/>
    <s v="16/06/2019"/>
    <x v="0"/>
    <s v="DH14771"/>
    <x v="7"/>
    <x v="0"/>
    <x v="365"/>
    <s v="KH 0366"/>
    <x v="51"/>
    <s v="SP0004"/>
    <x v="4"/>
    <s v="Chai"/>
    <n v="1"/>
    <n v="3500000"/>
    <n v="10"/>
    <n v="350000"/>
    <n v="3150000"/>
  </r>
  <r>
    <s v="16/06/2019"/>
    <s v="16/06/2019"/>
    <x v="0"/>
    <s v="DH14771"/>
    <x v="7"/>
    <x v="0"/>
    <x v="365"/>
    <s v="KH 0366"/>
    <x v="51"/>
    <s v="HT0001"/>
    <x v="2"/>
    <s v="Miếng"/>
    <n v="1"/>
    <n v="200000"/>
    <n v="100"/>
    <n v="200000"/>
    <n v="0"/>
  </r>
  <r>
    <s v="16/06/2019"/>
    <s v="16/06/2019"/>
    <x v="0"/>
    <s v="DH14770"/>
    <x v="5"/>
    <x v="0"/>
    <x v="366"/>
    <s v="KH 0367"/>
    <x v="37"/>
    <s v="SP0001"/>
    <x v="0"/>
    <s v="Chai"/>
    <n v="2"/>
    <n v="3000000"/>
    <n v="5"/>
    <n v="300000"/>
    <n v="5700000"/>
  </r>
  <r>
    <s v="16/06/2019"/>
    <s v="16/06/2019"/>
    <x v="0"/>
    <s v="DH14770"/>
    <x v="5"/>
    <x v="0"/>
    <x v="366"/>
    <s v="KH 0367"/>
    <x v="37"/>
    <s v="HT0003"/>
    <x v="7"/>
    <s v="Lọ"/>
    <n v="1"/>
    <n v="300000"/>
    <n v="0"/>
    <n v="0"/>
    <n v="300000"/>
  </r>
  <r>
    <s v="16/06/2019"/>
    <s v="16/06/2019"/>
    <x v="0"/>
    <s v="DH14769"/>
    <x v="2"/>
    <x v="0"/>
    <x v="367"/>
    <s v="KH 0368"/>
    <x v="38"/>
    <s v="SP0002"/>
    <x v="1"/>
    <s v="Chai"/>
    <n v="5"/>
    <n v="2000000"/>
    <n v="0"/>
    <n v="0"/>
    <n v="10000000"/>
  </r>
  <r>
    <s v="16/06/2019"/>
    <s v="16/06/2019"/>
    <x v="0"/>
    <s v="DH14769"/>
    <x v="2"/>
    <x v="0"/>
    <x v="367"/>
    <s v="KH 0368"/>
    <x v="38"/>
    <s v="SP0002"/>
    <x v="1"/>
    <s v="Chai"/>
    <n v="1"/>
    <n v="2000000"/>
    <n v="100"/>
    <n v="2000000"/>
    <n v="0"/>
  </r>
  <r>
    <s v="16/06/2019"/>
    <s v="16/06/2019"/>
    <x v="0"/>
    <s v="DH14768"/>
    <x v="9"/>
    <x v="0"/>
    <x v="368"/>
    <s v="KH 0369"/>
    <x v="39"/>
    <s v="SP0001"/>
    <x v="0"/>
    <s v="Chai"/>
    <n v="1"/>
    <n v="3000000"/>
    <n v="0"/>
    <n v="0"/>
    <n v="3000000"/>
  </r>
  <r>
    <s v="16/06/2019"/>
    <s v="16/06/2019"/>
    <x v="0"/>
    <s v="DH14768"/>
    <x v="9"/>
    <x v="0"/>
    <x v="368"/>
    <s v="KH 0369"/>
    <x v="39"/>
    <s v="HT0001"/>
    <x v="2"/>
    <s v="Miếng"/>
    <n v="2"/>
    <n v="200000"/>
    <n v="100"/>
    <n v="400000"/>
    <n v="0"/>
  </r>
  <r>
    <s v="16/06/2019"/>
    <s v="16/06/2019"/>
    <x v="0"/>
    <s v="DH14767"/>
    <x v="8"/>
    <x v="0"/>
    <x v="369"/>
    <s v="KH 0370"/>
    <x v="21"/>
    <s v="SP0001"/>
    <x v="0"/>
    <s v="Chai"/>
    <n v="1"/>
    <n v="3000000"/>
    <n v="0"/>
    <n v="0"/>
    <n v="3000000"/>
  </r>
  <r>
    <s v="16/06/2019"/>
    <s v="16/06/2019"/>
    <x v="0"/>
    <s v="DH14767"/>
    <x v="8"/>
    <x v="0"/>
    <x v="369"/>
    <s v="KH 0370"/>
    <x v="21"/>
    <s v="HT0001"/>
    <x v="2"/>
    <s v="Miếng"/>
    <n v="2"/>
    <n v="200000"/>
    <n v="100"/>
    <n v="400000"/>
    <n v="0"/>
  </r>
  <r>
    <s v="16/06/2019"/>
    <s v="16/06/2019"/>
    <x v="0"/>
    <s v="DH14765"/>
    <x v="5"/>
    <x v="0"/>
    <x v="370"/>
    <s v="KH 0371"/>
    <x v="40"/>
    <s v="SP0002"/>
    <x v="1"/>
    <s v="Chai"/>
    <n v="1"/>
    <n v="2000000"/>
    <n v="5"/>
    <n v="100000"/>
    <n v="1900000"/>
  </r>
  <r>
    <s v="16/06/2019"/>
    <s v="16/06/2019"/>
    <x v="0"/>
    <s v="DH14764"/>
    <x v="8"/>
    <x v="0"/>
    <x v="371"/>
    <s v="KH 0372"/>
    <x v="20"/>
    <s v="SP0001"/>
    <x v="0"/>
    <s v="Chai"/>
    <n v="1"/>
    <n v="3000000"/>
    <n v="0"/>
    <n v="0"/>
    <n v="3000000"/>
  </r>
  <r>
    <s v="16/06/2019"/>
    <s v="16/06/2019"/>
    <x v="0"/>
    <s v="DH14764"/>
    <x v="8"/>
    <x v="0"/>
    <x v="371"/>
    <s v="KH 0372"/>
    <x v="20"/>
    <s v="HT0001"/>
    <x v="2"/>
    <s v="Miếng"/>
    <n v="2"/>
    <n v="200000"/>
    <n v="100"/>
    <n v="400000"/>
    <n v="0"/>
  </r>
  <r>
    <s v="16/06/2019"/>
    <s v="16/06/2019"/>
    <x v="0"/>
    <s v="DH14762"/>
    <x v="1"/>
    <x v="0"/>
    <x v="372"/>
    <s v="KH 0373"/>
    <x v="0"/>
    <s v="SP0001"/>
    <x v="0"/>
    <s v="Chai"/>
    <n v="1"/>
    <n v="3000000"/>
    <n v="5"/>
    <n v="150000"/>
    <n v="2850000"/>
  </r>
  <r>
    <s v="16/06/2019"/>
    <s v="16/06/2019"/>
    <x v="0"/>
    <s v="DH14761"/>
    <x v="1"/>
    <x v="0"/>
    <x v="373"/>
    <s v="KH 0374"/>
    <x v="9"/>
    <s v="SP0002"/>
    <x v="1"/>
    <s v="Chai"/>
    <n v="1"/>
    <n v="2000000"/>
    <n v="5"/>
    <n v="100000"/>
    <n v="1900000"/>
  </r>
  <r>
    <s v="16/06/2019"/>
    <s v="16/06/2019"/>
    <x v="0"/>
    <s v="DH14760"/>
    <x v="2"/>
    <x v="0"/>
    <x v="374"/>
    <s v="KH 0375"/>
    <x v="14"/>
    <s v="SP0001"/>
    <x v="0"/>
    <s v="Chai"/>
    <n v="1"/>
    <n v="3000000"/>
    <n v="0"/>
    <n v="0"/>
    <n v="3000000"/>
  </r>
  <r>
    <s v="16/06/2019"/>
    <s v="16/06/2019"/>
    <x v="0"/>
    <s v="DH14760"/>
    <x v="2"/>
    <x v="0"/>
    <x v="374"/>
    <s v="KH 0375"/>
    <x v="14"/>
    <s v="HT0001"/>
    <x v="2"/>
    <s v="Miếng"/>
    <n v="2"/>
    <n v="200000"/>
    <n v="100"/>
    <n v="400000"/>
    <n v="0"/>
  </r>
  <r>
    <s v="16/06/2019"/>
    <s v="16/06/2019"/>
    <x v="0"/>
    <s v="DH14759"/>
    <x v="2"/>
    <x v="0"/>
    <x v="375"/>
    <s v="KH 0376"/>
    <x v="42"/>
    <s v="SP0002"/>
    <x v="1"/>
    <s v="Chai"/>
    <n v="1"/>
    <n v="2000000"/>
    <n v="5"/>
    <n v="100000"/>
    <n v="1900000"/>
  </r>
  <r>
    <s v="16/06/2019"/>
    <s v="16/06/2019"/>
    <x v="0"/>
    <s v="DH14758"/>
    <x v="3"/>
    <x v="0"/>
    <x v="376"/>
    <s v="KH 0377"/>
    <x v="14"/>
    <s v="SP0003"/>
    <x v="3"/>
    <s v="Chai"/>
    <n v="1"/>
    <n v="2500000"/>
    <n v="0"/>
    <n v="0"/>
    <n v="2500000"/>
  </r>
  <r>
    <s v="16/06/2019"/>
    <s v="16/06/2019"/>
    <x v="0"/>
    <s v="DH14758"/>
    <x v="3"/>
    <x v="0"/>
    <x v="376"/>
    <s v="KH 0377"/>
    <x v="14"/>
    <s v="HT0001"/>
    <x v="2"/>
    <s v="Miếng"/>
    <n v="2"/>
    <n v="200000"/>
    <n v="100"/>
    <n v="400000"/>
    <n v="0"/>
  </r>
  <r>
    <s v="15/06/2019"/>
    <s v="15/06/2019"/>
    <x v="0"/>
    <s v="DH14757"/>
    <x v="0"/>
    <x v="0"/>
    <x v="377"/>
    <s v="KH 0378"/>
    <x v="47"/>
    <s v="SP0002"/>
    <x v="1"/>
    <s v="Chai"/>
    <n v="1"/>
    <n v="2000000"/>
    <n v="0"/>
    <n v="0"/>
    <n v="2000000"/>
  </r>
  <r>
    <s v="15/06/2019"/>
    <s v="15/06/2019"/>
    <x v="0"/>
    <s v="DH14757"/>
    <x v="0"/>
    <x v="0"/>
    <x v="377"/>
    <s v="KH 0378"/>
    <x v="47"/>
    <s v="HT0001"/>
    <x v="2"/>
    <s v="Miếng"/>
    <n v="2"/>
    <n v="200000"/>
    <n v="100"/>
    <n v="400000"/>
    <n v="0"/>
  </r>
  <r>
    <s v="15/06/2019"/>
    <s v="15/06/2019"/>
    <x v="0"/>
    <s v="DH14755"/>
    <x v="16"/>
    <x v="1"/>
    <x v="378"/>
    <s v="KH 0379"/>
    <x v="11"/>
    <s v="SP0001"/>
    <x v="0"/>
    <s v="Chai"/>
    <n v="1"/>
    <n v="3000000"/>
    <n v="10"/>
    <n v="300000"/>
    <n v="2700000"/>
  </r>
  <r>
    <s v="15/06/2019"/>
    <s v="15/06/2019"/>
    <x v="0"/>
    <s v="DH14755"/>
    <x v="16"/>
    <x v="1"/>
    <x v="378"/>
    <s v="KH 0379"/>
    <x v="11"/>
    <s v="HT0001"/>
    <x v="2"/>
    <s v="Miếng"/>
    <n v="1"/>
    <n v="200000"/>
    <n v="100"/>
    <n v="200000"/>
    <n v="0"/>
  </r>
  <r>
    <s v="15/06/2019"/>
    <s v="15/06/2019"/>
    <x v="0"/>
    <s v="DH14754"/>
    <x v="8"/>
    <x v="0"/>
    <x v="379"/>
    <s v="KH 0380"/>
    <x v="60"/>
    <s v="SP0002"/>
    <x v="1"/>
    <s v="Chai"/>
    <n v="1"/>
    <n v="2000000"/>
    <n v="5"/>
    <n v="100000"/>
    <n v="1900000"/>
  </r>
  <r>
    <s v="15/06/2019"/>
    <s v="15/06/2019"/>
    <x v="0"/>
    <s v="DH14752"/>
    <x v="0"/>
    <x v="0"/>
    <x v="380"/>
    <s v="KH 0381"/>
    <x v="51"/>
    <s v="SP0004"/>
    <x v="4"/>
    <s v="Chai"/>
    <n v="1"/>
    <n v="3500000"/>
    <n v="0"/>
    <n v="0"/>
    <n v="3500000"/>
  </r>
  <r>
    <s v="15/06/2019"/>
    <s v="15/06/2019"/>
    <x v="0"/>
    <s v="DH14752"/>
    <x v="0"/>
    <x v="0"/>
    <x v="380"/>
    <s v="KH 0381"/>
    <x v="51"/>
    <s v="SP0004"/>
    <x v="4"/>
    <s v="Chai"/>
    <n v="1"/>
    <n v="3500000"/>
    <n v="20"/>
    <n v="700000"/>
    <n v="2800000"/>
  </r>
  <r>
    <s v="15/06/2019"/>
    <s v="15/06/2019"/>
    <x v="0"/>
    <s v="DH14750"/>
    <x v="9"/>
    <x v="0"/>
    <x v="381"/>
    <s v="KH 0382"/>
    <x v="62"/>
    <s v="SP0001"/>
    <x v="0"/>
    <s v="Chai"/>
    <n v="1"/>
    <n v="3000000"/>
    <n v="0"/>
    <n v="0"/>
    <n v="3000000"/>
  </r>
  <r>
    <s v="15/06/2019"/>
    <s v="15/06/2019"/>
    <x v="0"/>
    <s v="DH14750"/>
    <x v="9"/>
    <x v="0"/>
    <x v="381"/>
    <s v="KH 0382"/>
    <x v="62"/>
    <s v="HT0001"/>
    <x v="2"/>
    <s v="Miếng"/>
    <n v="2"/>
    <n v="200000"/>
    <n v="100"/>
    <n v="400000"/>
    <n v="0"/>
  </r>
  <r>
    <s v="15/06/2019"/>
    <s v="15/06/2019"/>
    <x v="0"/>
    <s v="DH14750"/>
    <x v="9"/>
    <x v="0"/>
    <x v="381"/>
    <s v="KH 0382"/>
    <x v="62"/>
    <s v="SP0001"/>
    <x v="0"/>
    <s v="Chai"/>
    <n v="1"/>
    <n v="3000000"/>
    <n v="5"/>
    <n v="150000"/>
    <n v="2850000"/>
  </r>
  <r>
    <s v="15/06/2019"/>
    <s v="15/06/2019"/>
    <x v="0"/>
    <s v="DH14750"/>
    <x v="9"/>
    <x v="0"/>
    <x v="381"/>
    <s v="KH 0382"/>
    <x v="62"/>
    <s v="SP0001"/>
    <x v="0"/>
    <s v="Chai"/>
    <n v="1"/>
    <n v="3000000"/>
    <n v="10"/>
    <n v="300000"/>
    <n v="2700000"/>
  </r>
  <r>
    <s v="15/06/2019"/>
    <s v="15/06/2019"/>
    <x v="0"/>
    <s v="DH14749"/>
    <x v="16"/>
    <x v="1"/>
    <x v="382"/>
    <s v="KH 0383"/>
    <x v="38"/>
    <s v="SP0004"/>
    <x v="4"/>
    <s v="Chai"/>
    <n v="1"/>
    <n v="3500000"/>
    <n v="10"/>
    <n v="350000"/>
    <n v="3150000"/>
  </r>
  <r>
    <s v="15/06/2019"/>
    <s v="15/06/2019"/>
    <x v="0"/>
    <s v="DH14749"/>
    <x v="16"/>
    <x v="1"/>
    <x v="382"/>
    <s v="KH 0383"/>
    <x v="38"/>
    <s v="HT0001"/>
    <x v="2"/>
    <s v="Miếng"/>
    <n v="1"/>
    <n v="200000"/>
    <n v="100"/>
    <n v="200000"/>
    <n v="0"/>
  </r>
  <r>
    <s v="15/06/2019"/>
    <s v="15/06/2019"/>
    <x v="0"/>
    <s v="DH14748"/>
    <x v="0"/>
    <x v="0"/>
    <x v="383"/>
    <s v="KH 0384"/>
    <x v="50"/>
    <s v="SP0001"/>
    <x v="0"/>
    <s v="Chai"/>
    <n v="1"/>
    <n v="3000000"/>
    <n v="5"/>
    <n v="150000"/>
    <n v="2850000"/>
  </r>
  <r>
    <s v="15/06/2019"/>
    <s v="15/06/2019"/>
    <x v="0"/>
    <s v="DH14747"/>
    <x v="16"/>
    <x v="1"/>
    <x v="384"/>
    <s v="KH 0385"/>
    <x v="9"/>
    <s v="SP0001"/>
    <x v="0"/>
    <s v="Chai"/>
    <n v="1"/>
    <n v="3000000"/>
    <n v="5"/>
    <n v="150000"/>
    <n v="2850000"/>
  </r>
  <r>
    <s v="15/06/2019"/>
    <s v="15/06/2019"/>
    <x v="0"/>
    <s v="DH14747"/>
    <x v="16"/>
    <x v="1"/>
    <x v="384"/>
    <s v="KH 0385"/>
    <x v="9"/>
    <s v="HT0001"/>
    <x v="2"/>
    <s v="Miếng"/>
    <n v="1"/>
    <n v="200000"/>
    <n v="100"/>
    <n v="200000"/>
    <n v="0"/>
  </r>
  <r>
    <s v="15/06/2019"/>
    <s v="15/06/2019"/>
    <x v="0"/>
    <s v="DH14746"/>
    <x v="0"/>
    <x v="0"/>
    <x v="385"/>
    <s v="KH 0386"/>
    <x v="15"/>
    <s v="SP0002"/>
    <x v="1"/>
    <s v="Chai"/>
    <n v="1"/>
    <n v="2000000"/>
    <n v="0"/>
    <n v="0"/>
    <n v="2000000"/>
  </r>
  <r>
    <s v="15/06/2019"/>
    <s v="15/06/2019"/>
    <x v="0"/>
    <s v="DH14746"/>
    <x v="0"/>
    <x v="0"/>
    <x v="385"/>
    <s v="KH 0386"/>
    <x v="15"/>
    <s v="SP0004"/>
    <x v="4"/>
    <s v="Chai"/>
    <n v="1"/>
    <n v="3500000"/>
    <n v="0"/>
    <n v="0"/>
    <n v="3500000"/>
  </r>
  <r>
    <s v="15/06/2019"/>
    <s v="15/06/2019"/>
    <x v="0"/>
    <s v="DH14746"/>
    <x v="0"/>
    <x v="0"/>
    <x v="385"/>
    <s v="KH 0386"/>
    <x v="15"/>
    <s v="SP0001"/>
    <x v="0"/>
    <s v="Chai"/>
    <n v="1"/>
    <n v="3000000"/>
    <n v="0"/>
    <n v="0"/>
    <n v="3000000"/>
  </r>
  <r>
    <s v="15/06/2019"/>
    <s v="15/06/2019"/>
    <x v="0"/>
    <s v="DH14746"/>
    <x v="0"/>
    <x v="0"/>
    <x v="385"/>
    <s v="KH 0386"/>
    <x v="15"/>
    <s v="HT0002"/>
    <x v="6"/>
    <s v="Chiếc"/>
    <n v="1"/>
    <n v="500000"/>
    <n v="0"/>
    <n v="0"/>
    <n v="500000"/>
  </r>
  <r>
    <s v="15/06/2019"/>
    <s v="15/06/2019"/>
    <x v="0"/>
    <s v="DH14744"/>
    <x v="16"/>
    <x v="1"/>
    <x v="386"/>
    <s v="KH 0387"/>
    <x v="4"/>
    <s v="SP0003"/>
    <x v="3"/>
    <s v="Chai"/>
    <n v="1"/>
    <n v="2500000"/>
    <n v="10"/>
    <n v="250000"/>
    <n v="2250000"/>
  </r>
  <r>
    <s v="15/06/2019"/>
    <s v="15/06/2019"/>
    <x v="0"/>
    <s v="DH14744"/>
    <x v="16"/>
    <x v="1"/>
    <x v="386"/>
    <s v="KH 0387"/>
    <x v="4"/>
    <s v="HT0001"/>
    <x v="2"/>
    <s v="Miếng"/>
    <n v="1"/>
    <n v="200000"/>
    <n v="100"/>
    <n v="200000"/>
    <n v="0"/>
  </r>
  <r>
    <s v="15/06/2019"/>
    <s v="15/06/2019"/>
    <x v="0"/>
    <s v="DH14743"/>
    <x v="16"/>
    <x v="1"/>
    <x v="387"/>
    <s v="KH 0388"/>
    <x v="0"/>
    <s v="SP0003"/>
    <x v="3"/>
    <s v="Chai"/>
    <n v="1"/>
    <n v="2500000"/>
    <n v="5"/>
    <n v="125000"/>
    <n v="2375000"/>
  </r>
  <r>
    <s v="15/06/2019"/>
    <s v="15/06/2019"/>
    <x v="0"/>
    <s v="DH14743"/>
    <x v="16"/>
    <x v="1"/>
    <x v="387"/>
    <s v="KH 0388"/>
    <x v="0"/>
    <s v="HT0001"/>
    <x v="2"/>
    <s v="Miếng"/>
    <n v="1"/>
    <n v="200000"/>
    <n v="100"/>
    <n v="200000"/>
    <n v="0"/>
  </r>
  <r>
    <s v="15/06/2019"/>
    <s v="15/06/2019"/>
    <x v="0"/>
    <s v="DH14742"/>
    <x v="16"/>
    <x v="1"/>
    <x v="388"/>
    <s v="KH 0389"/>
    <x v="62"/>
    <s v="SP0002"/>
    <x v="1"/>
    <s v="Chai"/>
    <n v="1"/>
    <n v="2000000"/>
    <n v="5"/>
    <n v="100000"/>
    <n v="1900000"/>
  </r>
  <r>
    <s v="15/06/2019"/>
    <s v="15/06/2019"/>
    <x v="0"/>
    <s v="DH14742"/>
    <x v="16"/>
    <x v="1"/>
    <x v="388"/>
    <s v="KH 0389"/>
    <x v="62"/>
    <s v="HT0001"/>
    <x v="2"/>
    <s v="Miếng"/>
    <n v="1"/>
    <n v="200000"/>
    <n v="100"/>
    <n v="200000"/>
    <n v="0"/>
  </r>
  <r>
    <s v="15/06/2019"/>
    <s v="15/06/2019"/>
    <x v="0"/>
    <s v="DH14741"/>
    <x v="16"/>
    <x v="1"/>
    <x v="389"/>
    <s v="KH 0390"/>
    <x v="15"/>
    <s v="SP0001"/>
    <x v="0"/>
    <s v="Chai"/>
    <n v="1"/>
    <n v="3000000"/>
    <n v="10"/>
    <n v="300000"/>
    <n v="2700000"/>
  </r>
  <r>
    <s v="15/06/2019"/>
    <s v="15/06/2019"/>
    <x v="0"/>
    <s v="DH14741"/>
    <x v="16"/>
    <x v="1"/>
    <x v="389"/>
    <s v="KH 0390"/>
    <x v="15"/>
    <s v="HT0001"/>
    <x v="2"/>
    <s v="Miếng"/>
    <n v="1"/>
    <n v="200000"/>
    <n v="100"/>
    <n v="200000"/>
    <n v="0"/>
  </r>
  <r>
    <s v="15/06/2019"/>
    <s v="15/06/2019"/>
    <x v="0"/>
    <s v="DH14740"/>
    <x v="2"/>
    <x v="0"/>
    <x v="390"/>
    <s v="KH 0391"/>
    <x v="34"/>
    <s v="SP0001"/>
    <x v="0"/>
    <s v="Chai"/>
    <n v="3"/>
    <n v="3000000"/>
    <n v="10"/>
    <n v="900000"/>
    <n v="8100000"/>
  </r>
  <r>
    <s v="15/06/2019"/>
    <s v="15/06/2019"/>
    <x v="0"/>
    <s v="DH14739"/>
    <x v="16"/>
    <x v="1"/>
    <x v="391"/>
    <s v="KH 0392"/>
    <x v="57"/>
    <s v="SP0003"/>
    <x v="3"/>
    <s v="Chai"/>
    <n v="1"/>
    <n v="2500000"/>
    <n v="5"/>
    <n v="125000"/>
    <n v="2375000"/>
  </r>
  <r>
    <s v="15/06/2019"/>
    <s v="15/06/2019"/>
    <x v="0"/>
    <s v="DH14739"/>
    <x v="16"/>
    <x v="1"/>
    <x v="391"/>
    <s v="KH 0392"/>
    <x v="57"/>
    <s v="HT0001"/>
    <x v="2"/>
    <s v="Miếng"/>
    <n v="1"/>
    <n v="200000"/>
    <n v="100"/>
    <n v="200000"/>
    <n v="0"/>
  </r>
  <r>
    <s v="15/06/2019"/>
    <s v="15/06/2019"/>
    <x v="0"/>
    <s v="DH14738"/>
    <x v="2"/>
    <x v="0"/>
    <x v="392"/>
    <s v="KH 0393"/>
    <x v="47"/>
    <s v="SP0002"/>
    <x v="1"/>
    <s v="Chai"/>
    <n v="1"/>
    <n v="2000000"/>
    <n v="0"/>
    <n v="0"/>
    <n v="2000000"/>
  </r>
  <r>
    <s v="15/06/2019"/>
    <s v="15/06/2019"/>
    <x v="0"/>
    <s v="DH14738"/>
    <x v="2"/>
    <x v="0"/>
    <x v="392"/>
    <s v="KH 0393"/>
    <x v="47"/>
    <s v="HT0001"/>
    <x v="2"/>
    <s v="Miếng"/>
    <n v="2"/>
    <n v="200000"/>
    <n v="100"/>
    <n v="400000"/>
    <n v="0"/>
  </r>
  <r>
    <s v="15/06/2019"/>
    <s v="15/06/2019"/>
    <x v="0"/>
    <s v="DH14737"/>
    <x v="3"/>
    <x v="0"/>
    <x v="393"/>
    <s v="KH 0394"/>
    <x v="32"/>
    <s v="SP0001"/>
    <x v="0"/>
    <s v="Chai"/>
    <n v="1"/>
    <n v="3000000"/>
    <n v="0"/>
    <n v="0"/>
    <n v="3000000"/>
  </r>
  <r>
    <s v="15/06/2019"/>
    <s v="15/06/2019"/>
    <x v="0"/>
    <s v="DH14737"/>
    <x v="3"/>
    <x v="0"/>
    <x v="393"/>
    <s v="KH 0394"/>
    <x v="32"/>
    <s v="HT0001"/>
    <x v="2"/>
    <s v="Miếng"/>
    <n v="2"/>
    <n v="200000"/>
    <n v="100"/>
    <n v="400000"/>
    <n v="0"/>
  </r>
  <r>
    <s v="15/06/2019"/>
    <s v="15/06/2019"/>
    <x v="0"/>
    <s v="DH14736"/>
    <x v="9"/>
    <x v="0"/>
    <x v="394"/>
    <s v="KH 0395"/>
    <x v="37"/>
    <s v="SP0001"/>
    <x v="0"/>
    <s v="Chai"/>
    <n v="1"/>
    <n v="3000000"/>
    <n v="0"/>
    <n v="0"/>
    <n v="3000000"/>
  </r>
  <r>
    <s v="15/06/2019"/>
    <s v="15/06/2019"/>
    <x v="0"/>
    <s v="DH14736"/>
    <x v="9"/>
    <x v="0"/>
    <x v="394"/>
    <s v="KH 0395"/>
    <x v="37"/>
    <s v="HT0001"/>
    <x v="2"/>
    <s v="Miếng"/>
    <n v="2"/>
    <n v="200000"/>
    <n v="100"/>
    <n v="400000"/>
    <n v="0"/>
  </r>
  <r>
    <s v="15/06/2019"/>
    <s v="15/06/2019"/>
    <x v="0"/>
    <s v="DH14735"/>
    <x v="9"/>
    <x v="0"/>
    <x v="395"/>
    <s v="KH 0396"/>
    <x v="57"/>
    <s v="SP0002"/>
    <x v="1"/>
    <s v="Chai"/>
    <n v="1"/>
    <n v="2000000"/>
    <n v="5"/>
    <n v="100000"/>
    <n v="1900000"/>
  </r>
  <r>
    <s v="15/06/2019"/>
    <s v="15/06/2019"/>
    <x v="0"/>
    <s v="DH14734"/>
    <x v="0"/>
    <x v="0"/>
    <x v="396"/>
    <s v="KH 0397"/>
    <x v="26"/>
    <s v="SP0002"/>
    <x v="1"/>
    <s v="Chai"/>
    <n v="1"/>
    <n v="2000000"/>
    <n v="5"/>
    <n v="100000"/>
    <n v="1900000"/>
  </r>
  <r>
    <s v="15/06/2019"/>
    <s v="15/06/2019"/>
    <x v="0"/>
    <s v="DH14733"/>
    <x v="16"/>
    <x v="1"/>
    <x v="397"/>
    <s v="KH 0398"/>
    <x v="11"/>
    <s v="SP0001"/>
    <x v="0"/>
    <s v="Chai"/>
    <n v="1"/>
    <n v="3000000"/>
    <n v="0"/>
    <n v="0"/>
    <n v="3000000"/>
  </r>
  <r>
    <s v="15/06/2019"/>
    <s v="15/06/2019"/>
    <x v="0"/>
    <s v="DH14733"/>
    <x v="16"/>
    <x v="1"/>
    <x v="397"/>
    <s v="KH 0398"/>
    <x v="11"/>
    <s v="HT0001"/>
    <x v="2"/>
    <s v="Miếng"/>
    <n v="1"/>
    <n v="200000"/>
    <n v="100"/>
    <n v="200000"/>
    <n v="0"/>
  </r>
  <r>
    <s v="15/06/2019"/>
    <s v="15/06/2019"/>
    <x v="0"/>
    <s v="DH14732"/>
    <x v="16"/>
    <x v="1"/>
    <x v="398"/>
    <s v="KH 0399"/>
    <x v="22"/>
    <s v="SP0004"/>
    <x v="4"/>
    <s v="Chai"/>
    <n v="1"/>
    <n v="3500000"/>
    <n v="5"/>
    <n v="175000"/>
    <n v="3325000"/>
  </r>
  <r>
    <s v="15/06/2019"/>
    <s v="15/06/2019"/>
    <x v="0"/>
    <s v="DH14732"/>
    <x v="16"/>
    <x v="1"/>
    <x v="398"/>
    <s v="KH 0399"/>
    <x v="22"/>
    <s v="HT0001"/>
    <x v="2"/>
    <s v="Miếng"/>
    <n v="1"/>
    <n v="200000"/>
    <n v="100"/>
    <n v="200000"/>
    <n v="0"/>
  </r>
  <r>
    <s v="15/06/2019"/>
    <s v="11/06/2019"/>
    <x v="0"/>
    <s v="DH14592"/>
    <x v="7"/>
    <x v="0"/>
    <x v="399"/>
    <s v="KH 0400"/>
    <x v="28"/>
    <s v="SP0004"/>
    <x v="4"/>
    <s v="Chai"/>
    <n v="1"/>
    <n v="3500000"/>
    <n v="5"/>
    <n v="175000"/>
    <n v="3325000"/>
  </r>
  <r>
    <s v="15/06/2019"/>
    <s v="11/06/2019"/>
    <x v="0"/>
    <s v="DH14592"/>
    <x v="7"/>
    <x v="0"/>
    <x v="399"/>
    <s v="KH 0400"/>
    <x v="28"/>
    <s v="HT0001"/>
    <x v="2"/>
    <s v="Miếng"/>
    <n v="1"/>
    <n v="200000"/>
    <n v="100"/>
    <n v="200000"/>
    <n v="0"/>
  </r>
  <r>
    <s v="14/06/2019"/>
    <s v="14/06/2019"/>
    <x v="0"/>
    <s v="DH14731"/>
    <x v="3"/>
    <x v="0"/>
    <x v="400"/>
    <s v="KH 0401"/>
    <x v="53"/>
    <s v="SP0001"/>
    <x v="0"/>
    <s v="Chai"/>
    <n v="1"/>
    <n v="3000000"/>
    <n v="5"/>
    <n v="150000"/>
    <n v="2850000"/>
  </r>
  <r>
    <s v="14/06/2019"/>
    <s v="14/06/2019"/>
    <x v="0"/>
    <s v="DH14730"/>
    <x v="16"/>
    <x v="1"/>
    <x v="401"/>
    <s v="KH 0402"/>
    <x v="52"/>
    <s v="SP0004"/>
    <x v="4"/>
    <s v="Chai"/>
    <n v="2"/>
    <n v="3500000"/>
    <n v="10"/>
    <n v="700000"/>
    <n v="6300000"/>
  </r>
  <r>
    <s v="14/06/2019"/>
    <s v="14/06/2019"/>
    <x v="0"/>
    <s v="DH14730"/>
    <x v="16"/>
    <x v="1"/>
    <x v="401"/>
    <s v="KH 0402"/>
    <x v="52"/>
    <s v="SP0001"/>
    <x v="0"/>
    <s v="Chai"/>
    <n v="1"/>
    <n v="3000000"/>
    <n v="10"/>
    <n v="300000"/>
    <n v="2700000"/>
  </r>
  <r>
    <s v="14/06/2019"/>
    <s v="14/06/2019"/>
    <x v="0"/>
    <s v="DH14730"/>
    <x v="16"/>
    <x v="1"/>
    <x v="401"/>
    <s v="KH 0402"/>
    <x v="52"/>
    <s v="SP0002"/>
    <x v="1"/>
    <s v="Chai"/>
    <n v="1"/>
    <n v="2000000"/>
    <n v="10"/>
    <n v="200000"/>
    <n v="1800000"/>
  </r>
  <r>
    <s v="14/06/2019"/>
    <s v="14/06/2019"/>
    <x v="0"/>
    <s v="DH14730"/>
    <x v="16"/>
    <x v="1"/>
    <x v="401"/>
    <s v="KH 0402"/>
    <x v="52"/>
    <s v="HT0002"/>
    <x v="6"/>
    <s v="Chiếc"/>
    <n v="1"/>
    <n v="500000"/>
    <n v="0"/>
    <n v="0"/>
    <n v="500000"/>
  </r>
  <r>
    <s v="14/06/2019"/>
    <s v="14/06/2019"/>
    <x v="0"/>
    <s v="DH14729"/>
    <x v="5"/>
    <x v="0"/>
    <x v="402"/>
    <s v="KH 0403"/>
    <x v="29"/>
    <s v="SP0004"/>
    <x v="4"/>
    <s v="Chai"/>
    <n v="1"/>
    <n v="3500000"/>
    <n v="0"/>
    <n v="0"/>
    <n v="3500000"/>
  </r>
  <r>
    <s v="14/06/2019"/>
    <s v="14/06/2019"/>
    <x v="0"/>
    <s v="DH14729"/>
    <x v="5"/>
    <x v="0"/>
    <x v="402"/>
    <s v="KH 0403"/>
    <x v="29"/>
    <s v="HT0001"/>
    <x v="2"/>
    <s v="Miếng"/>
    <n v="2"/>
    <n v="200000"/>
    <n v="100"/>
    <n v="400000"/>
    <n v="0"/>
  </r>
  <r>
    <s v="14/06/2019"/>
    <s v="14/06/2019"/>
    <x v="0"/>
    <s v="DH14728"/>
    <x v="16"/>
    <x v="1"/>
    <x v="403"/>
    <s v="KH 0404"/>
    <x v="61"/>
    <s v="SP0002"/>
    <x v="1"/>
    <s v="Chai"/>
    <n v="1"/>
    <n v="2000000"/>
    <n v="10"/>
    <n v="200000"/>
    <n v="1800000"/>
  </r>
  <r>
    <s v="14/06/2019"/>
    <s v="14/06/2019"/>
    <x v="0"/>
    <s v="DH14728"/>
    <x v="16"/>
    <x v="1"/>
    <x v="403"/>
    <s v="KH 0404"/>
    <x v="61"/>
    <s v="HT0001"/>
    <x v="2"/>
    <s v="Miếng"/>
    <n v="1"/>
    <n v="200000"/>
    <n v="100"/>
    <n v="200000"/>
    <n v="0"/>
  </r>
  <r>
    <s v="14/06/2019"/>
    <s v="14/06/2019"/>
    <x v="0"/>
    <s v="DH14727"/>
    <x v="16"/>
    <x v="1"/>
    <x v="404"/>
    <s v="KH 0405"/>
    <x v="8"/>
    <s v="SP0004"/>
    <x v="4"/>
    <s v="Chai"/>
    <n v="5"/>
    <n v="3500000"/>
    <n v="0"/>
    <n v="0"/>
    <n v="17500000"/>
  </r>
  <r>
    <s v="14/06/2019"/>
    <s v="14/06/2019"/>
    <x v="0"/>
    <s v="DH14727"/>
    <x v="16"/>
    <x v="1"/>
    <x v="404"/>
    <s v="KH 0405"/>
    <x v="8"/>
    <s v="SP0004"/>
    <x v="4"/>
    <s v="Chai"/>
    <n v="1"/>
    <n v="3500000"/>
    <n v="100"/>
    <n v="3500000"/>
    <n v="0"/>
  </r>
  <r>
    <s v="14/06/2019"/>
    <s v="14/06/2019"/>
    <x v="0"/>
    <s v="DH14726"/>
    <x v="12"/>
    <x v="0"/>
    <x v="405"/>
    <s v="KH 0406"/>
    <x v="17"/>
    <s v="SP0003"/>
    <x v="3"/>
    <s v="Chai"/>
    <n v="4"/>
    <n v="2500000"/>
    <n v="100"/>
    <n v="10000000"/>
    <n v="0"/>
  </r>
  <r>
    <s v="14/06/2019"/>
    <s v="14/06/2019"/>
    <x v="0"/>
    <s v="DH14726"/>
    <x v="12"/>
    <x v="0"/>
    <x v="405"/>
    <s v="KH 0406"/>
    <x v="17"/>
    <s v="SP0004"/>
    <x v="4"/>
    <s v="Chai"/>
    <n v="42"/>
    <n v="3500000"/>
    <n v="100"/>
    <n v="147000000"/>
    <n v="0"/>
  </r>
  <r>
    <s v="14/06/2019"/>
    <s v="14/06/2019"/>
    <x v="0"/>
    <s v="DH14726"/>
    <x v="12"/>
    <x v="0"/>
    <x v="405"/>
    <s v="KH 0406"/>
    <x v="17"/>
    <s v="SP0001"/>
    <x v="0"/>
    <s v="Chai"/>
    <n v="5"/>
    <n v="3000000"/>
    <n v="100"/>
    <n v="15000000"/>
    <n v="0"/>
  </r>
  <r>
    <s v="14/06/2019"/>
    <s v="14/06/2019"/>
    <x v="0"/>
    <s v="DH14725"/>
    <x v="12"/>
    <x v="0"/>
    <x v="405"/>
    <s v="KH 0406"/>
    <x v="17"/>
    <s v="SP0003"/>
    <x v="3"/>
    <s v="Chai"/>
    <n v="180"/>
    <n v="2500000"/>
    <n v="25"/>
    <n v="112500000"/>
    <n v="337500000"/>
  </r>
  <r>
    <s v="14/06/2019"/>
    <s v="14/06/2019"/>
    <x v="0"/>
    <s v="DH14725"/>
    <x v="12"/>
    <x v="0"/>
    <x v="405"/>
    <s v="KH 0406"/>
    <x v="17"/>
    <s v="SP0004"/>
    <x v="4"/>
    <s v="Chai"/>
    <n v="132"/>
    <n v="3500000"/>
    <n v="25"/>
    <n v="115500000"/>
    <n v="346500000"/>
  </r>
  <r>
    <s v="14/06/2019"/>
    <s v="14/06/2019"/>
    <x v="0"/>
    <s v="DH14725"/>
    <x v="12"/>
    <x v="0"/>
    <x v="405"/>
    <s v="KH 0406"/>
    <x v="17"/>
    <s v="SP0002"/>
    <x v="1"/>
    <s v="Chai"/>
    <n v="108"/>
    <n v="2000000"/>
    <n v="25"/>
    <n v="54000000"/>
    <n v="162000000"/>
  </r>
  <r>
    <s v="14/06/2019"/>
    <s v="14/06/2019"/>
    <x v="0"/>
    <s v="DH14725"/>
    <x v="12"/>
    <x v="0"/>
    <x v="405"/>
    <s v="KH 0406"/>
    <x v="17"/>
    <s v="SP0001"/>
    <x v="0"/>
    <s v="Chai"/>
    <n v="72"/>
    <n v="3000000"/>
    <n v="25"/>
    <n v="54000000"/>
    <n v="162000000"/>
  </r>
  <r>
    <s v="14/06/2019"/>
    <s v="14/06/2019"/>
    <x v="0"/>
    <s v="DH14725"/>
    <x v="12"/>
    <x v="0"/>
    <x v="405"/>
    <s v="KH 0406"/>
    <x v="17"/>
    <s v="SP0004"/>
    <x v="4"/>
    <s v="Chai"/>
    <n v="52"/>
    <n v="3500000"/>
    <n v="100"/>
    <n v="182000000"/>
    <n v="0"/>
  </r>
  <r>
    <s v="14/06/2019"/>
    <s v="14/06/2019"/>
    <x v="0"/>
    <s v="DH14725"/>
    <x v="12"/>
    <x v="0"/>
    <x v="405"/>
    <s v="KH 0406"/>
    <x v="17"/>
    <s v="SP0001"/>
    <x v="0"/>
    <s v="Chai"/>
    <n v="30"/>
    <n v="3000000"/>
    <n v="100"/>
    <n v="90000000"/>
    <n v="0"/>
  </r>
  <r>
    <s v="14/06/2019"/>
    <s v="14/06/2019"/>
    <x v="0"/>
    <s v="DH14724"/>
    <x v="2"/>
    <x v="0"/>
    <x v="406"/>
    <s v="KH 0407"/>
    <x v="53"/>
    <s v="SP0001"/>
    <x v="0"/>
    <s v="Chai"/>
    <n v="1"/>
    <n v="3000000"/>
    <n v="0"/>
    <n v="0"/>
    <n v="3000000"/>
  </r>
  <r>
    <s v="14/06/2019"/>
    <s v="14/06/2019"/>
    <x v="0"/>
    <s v="DH14724"/>
    <x v="2"/>
    <x v="0"/>
    <x v="406"/>
    <s v="KH 0407"/>
    <x v="53"/>
    <s v="HT0001"/>
    <x v="2"/>
    <s v="Miếng"/>
    <n v="2"/>
    <n v="200000"/>
    <n v="100"/>
    <n v="400000"/>
    <n v="0"/>
  </r>
  <r>
    <s v="14/06/2019"/>
    <s v="14/06/2019"/>
    <x v="0"/>
    <s v="DH14722"/>
    <x v="3"/>
    <x v="0"/>
    <x v="407"/>
    <s v="KH 0408"/>
    <x v="61"/>
    <s v="SP0001"/>
    <x v="0"/>
    <s v="Chai"/>
    <n v="1"/>
    <n v="3000000"/>
    <n v="5"/>
    <n v="150000"/>
    <n v="2850000"/>
  </r>
  <r>
    <s v="14/06/2019"/>
    <s v="14/06/2019"/>
    <x v="0"/>
    <s v="DH14720"/>
    <x v="16"/>
    <x v="1"/>
    <x v="408"/>
    <s v="KH 0409"/>
    <x v="46"/>
    <s v="SP0004"/>
    <x v="4"/>
    <s v="Chai"/>
    <n v="1"/>
    <n v="3500000"/>
    <n v="10"/>
    <n v="350000"/>
    <n v="3150000"/>
  </r>
  <r>
    <s v="14/06/2019"/>
    <s v="14/06/2019"/>
    <x v="0"/>
    <s v="DH14720"/>
    <x v="16"/>
    <x v="1"/>
    <x v="408"/>
    <s v="KH 0409"/>
    <x v="46"/>
    <s v="HT0001"/>
    <x v="2"/>
    <s v="Miếng"/>
    <n v="1"/>
    <n v="200000"/>
    <n v="100"/>
    <n v="200000"/>
    <n v="0"/>
  </r>
  <r>
    <s v="14/06/2019"/>
    <s v="14/06/2019"/>
    <x v="0"/>
    <s v="DH14719"/>
    <x v="8"/>
    <x v="0"/>
    <x v="409"/>
    <s v="KH 0410"/>
    <x v="59"/>
    <s v="SP0001"/>
    <x v="0"/>
    <s v="Chai"/>
    <n v="1"/>
    <n v="3000000"/>
    <n v="0"/>
    <n v="0"/>
    <n v="3000000"/>
  </r>
  <r>
    <s v="14/06/2019"/>
    <s v="14/06/2019"/>
    <x v="0"/>
    <s v="DH14719"/>
    <x v="8"/>
    <x v="0"/>
    <x v="409"/>
    <s v="KH 0410"/>
    <x v="59"/>
    <s v="HT0001"/>
    <x v="2"/>
    <s v="Miếng"/>
    <n v="2"/>
    <n v="200000"/>
    <n v="100"/>
    <n v="400000"/>
    <n v="0"/>
  </r>
  <r>
    <s v="14/06/2019"/>
    <s v="14/06/2019"/>
    <x v="0"/>
    <s v="DH14718"/>
    <x v="18"/>
    <x v="1"/>
    <x v="410"/>
    <s v="KH 0411"/>
    <x v="59"/>
    <s v="SP0004"/>
    <x v="4"/>
    <s v="Chai"/>
    <n v="4"/>
    <n v="3500000"/>
    <n v="20"/>
    <n v="2800000"/>
    <n v="11200000"/>
  </r>
  <r>
    <s v="14/06/2019"/>
    <s v="14/06/2019"/>
    <x v="0"/>
    <s v="DH14718"/>
    <x v="18"/>
    <x v="1"/>
    <x v="410"/>
    <s v="KH 0411"/>
    <x v="59"/>
    <s v="SP0002"/>
    <x v="1"/>
    <s v="Chai"/>
    <n v="2"/>
    <n v="2000000"/>
    <n v="20"/>
    <n v="800000"/>
    <n v="3200000"/>
  </r>
  <r>
    <s v="14/06/2019"/>
    <s v="14/06/2019"/>
    <x v="0"/>
    <s v="DH14717"/>
    <x v="17"/>
    <x v="1"/>
    <x v="411"/>
    <s v="KH 0412"/>
    <x v="51"/>
    <s v="SP0001"/>
    <x v="0"/>
    <s v="Chai"/>
    <n v="1"/>
    <n v="3000000"/>
    <n v="5"/>
    <n v="150000"/>
    <n v="2850000"/>
  </r>
  <r>
    <s v="14/06/2019"/>
    <s v="14/06/2019"/>
    <x v="0"/>
    <s v="DH14716"/>
    <x v="19"/>
    <x v="1"/>
    <x v="412"/>
    <s v="KH 0413"/>
    <x v="51"/>
    <s v="SP0004"/>
    <x v="4"/>
    <s v="Chai"/>
    <n v="2"/>
    <n v="3500000"/>
    <n v="10"/>
    <n v="700000"/>
    <n v="6300000"/>
  </r>
  <r>
    <s v="14/06/2019"/>
    <s v="14/06/2019"/>
    <x v="0"/>
    <s v="DH14716"/>
    <x v="19"/>
    <x v="1"/>
    <x v="412"/>
    <s v="KH 0413"/>
    <x v="51"/>
    <s v="HT0001"/>
    <x v="2"/>
    <s v="Miếng"/>
    <n v="1"/>
    <n v="200000"/>
    <n v="100"/>
    <n v="200000"/>
    <n v="0"/>
  </r>
  <r>
    <s v="14/06/2019"/>
    <s v="14/06/2019"/>
    <x v="0"/>
    <s v="DH14715"/>
    <x v="17"/>
    <x v="1"/>
    <x v="413"/>
    <s v="KH 0414"/>
    <x v="45"/>
    <s v="SP0004"/>
    <x v="4"/>
    <s v="Chai"/>
    <n v="1"/>
    <n v="3500000"/>
    <n v="0"/>
    <n v="0"/>
    <n v="3500000"/>
  </r>
  <r>
    <s v="14/06/2019"/>
    <s v="14/06/2019"/>
    <x v="0"/>
    <s v="DH14715"/>
    <x v="17"/>
    <x v="1"/>
    <x v="413"/>
    <s v="KH 0414"/>
    <x v="45"/>
    <s v="HT0001"/>
    <x v="2"/>
    <s v="Miếng"/>
    <n v="2"/>
    <n v="200000"/>
    <n v="100"/>
    <n v="400000"/>
    <n v="0"/>
  </r>
  <r>
    <s v="14/06/2019"/>
    <s v="14/06/2019"/>
    <x v="0"/>
    <s v="DH14714"/>
    <x v="9"/>
    <x v="0"/>
    <x v="414"/>
    <s v="KH 0415"/>
    <x v="23"/>
    <s v="SP0001"/>
    <x v="0"/>
    <s v="Chai"/>
    <n v="1"/>
    <n v="3000000"/>
    <n v="5"/>
    <n v="150000"/>
    <n v="2850000"/>
  </r>
  <r>
    <s v="14/06/2019"/>
    <s v="14/06/2019"/>
    <x v="0"/>
    <s v="DH14713"/>
    <x v="0"/>
    <x v="0"/>
    <x v="415"/>
    <s v="KH 0416"/>
    <x v="2"/>
    <s v="SP0003"/>
    <x v="3"/>
    <s v="Chai"/>
    <n v="1"/>
    <n v="2500000"/>
    <n v="0"/>
    <n v="0"/>
    <n v="2500000"/>
  </r>
  <r>
    <s v="14/06/2019"/>
    <s v="14/06/2019"/>
    <x v="0"/>
    <s v="DH14713"/>
    <x v="0"/>
    <x v="0"/>
    <x v="415"/>
    <s v="KH 0416"/>
    <x v="2"/>
    <s v="HT0001"/>
    <x v="2"/>
    <s v="Miếng"/>
    <n v="2"/>
    <n v="200000"/>
    <n v="100"/>
    <n v="400000"/>
    <n v="0"/>
  </r>
  <r>
    <s v="14/06/2019"/>
    <s v="14/06/2019"/>
    <x v="0"/>
    <s v="DH14712"/>
    <x v="8"/>
    <x v="0"/>
    <x v="416"/>
    <s v="KH 0417"/>
    <x v="11"/>
    <s v="SP0001"/>
    <x v="0"/>
    <s v="Chai"/>
    <n v="1"/>
    <n v="3000000"/>
    <n v="0"/>
    <n v="0"/>
    <n v="3000000"/>
  </r>
  <r>
    <s v="14/06/2019"/>
    <s v="14/06/2019"/>
    <x v="0"/>
    <s v="DH14712"/>
    <x v="8"/>
    <x v="0"/>
    <x v="416"/>
    <s v="KH 0417"/>
    <x v="11"/>
    <s v="SP0002"/>
    <x v="1"/>
    <s v="Chai"/>
    <n v="1"/>
    <n v="2000000"/>
    <n v="20"/>
    <n v="400000"/>
    <n v="1600000"/>
  </r>
  <r>
    <s v="14/06/2019"/>
    <s v="14/06/2019"/>
    <x v="0"/>
    <s v="DH14712"/>
    <x v="8"/>
    <x v="0"/>
    <x v="416"/>
    <s v="KH 0417"/>
    <x v="11"/>
    <s v="HT0001"/>
    <x v="2"/>
    <s v="Miếng"/>
    <n v="2"/>
    <n v="200000"/>
    <n v="100"/>
    <n v="400000"/>
    <n v="0"/>
  </r>
  <r>
    <s v="14/06/2019"/>
    <s v="14/06/2019"/>
    <x v="0"/>
    <s v="DH14711"/>
    <x v="19"/>
    <x v="1"/>
    <x v="417"/>
    <s v="KH 0418"/>
    <x v="57"/>
    <s v="SP0002"/>
    <x v="1"/>
    <s v="Chai"/>
    <n v="1"/>
    <n v="2000000"/>
    <n v="10"/>
    <n v="200000"/>
    <n v="1800000"/>
  </r>
  <r>
    <s v="14/06/2019"/>
    <s v="14/06/2019"/>
    <x v="0"/>
    <s v="DH14709"/>
    <x v="3"/>
    <x v="0"/>
    <x v="418"/>
    <s v="KH 0419"/>
    <x v="0"/>
    <s v="SP0001"/>
    <x v="0"/>
    <s v="Chai"/>
    <n v="1"/>
    <n v="3000000"/>
    <n v="5"/>
    <n v="150000"/>
    <n v="2850000"/>
  </r>
  <r>
    <s v="14/06/2019"/>
    <s v="14/06/2019"/>
    <x v="0"/>
    <s v="DH14708"/>
    <x v="19"/>
    <x v="1"/>
    <x v="419"/>
    <s v="KH 0420"/>
    <x v="55"/>
    <s v="SP0001"/>
    <x v="0"/>
    <s v="Chai"/>
    <n v="1"/>
    <n v="3000000"/>
    <n v="10"/>
    <n v="300000"/>
    <n v="2700000"/>
  </r>
  <r>
    <s v="14/06/2019"/>
    <s v="14/06/2019"/>
    <x v="0"/>
    <s v="DH14707"/>
    <x v="20"/>
    <x v="1"/>
    <x v="420"/>
    <s v="KH 0421"/>
    <x v="13"/>
    <s v="SP0004"/>
    <x v="4"/>
    <s v="Chai"/>
    <n v="3"/>
    <n v="3500000"/>
    <n v="20"/>
    <n v="2100000"/>
    <n v="8400000"/>
  </r>
  <r>
    <s v="14/06/2019"/>
    <s v="14/06/2019"/>
    <x v="0"/>
    <s v="DH14707"/>
    <x v="20"/>
    <x v="1"/>
    <x v="420"/>
    <s v="KH 0421"/>
    <x v="13"/>
    <s v="SP0003"/>
    <x v="3"/>
    <s v="Chai"/>
    <n v="3"/>
    <n v="2500000"/>
    <n v="20"/>
    <n v="1500000"/>
    <n v="6000000"/>
  </r>
  <r>
    <s v="14/06/2019"/>
    <s v="14/06/2019"/>
    <x v="0"/>
    <s v="DH14707"/>
    <x v="20"/>
    <x v="1"/>
    <x v="420"/>
    <s v="KH 0421"/>
    <x v="13"/>
    <s v="SP0001"/>
    <x v="0"/>
    <s v="Chai"/>
    <n v="3"/>
    <n v="3000000"/>
    <n v="20"/>
    <n v="1800000"/>
    <n v="7200000"/>
  </r>
  <r>
    <s v="14/06/2019"/>
    <s v="14/06/2019"/>
    <x v="0"/>
    <s v="DH14707"/>
    <x v="20"/>
    <x v="1"/>
    <x v="420"/>
    <s v="KH 0421"/>
    <x v="13"/>
    <s v="SP0002"/>
    <x v="1"/>
    <s v="Chai"/>
    <n v="3"/>
    <n v="2000000"/>
    <n v="20"/>
    <n v="1200000"/>
    <n v="4800000"/>
  </r>
  <r>
    <s v="14/06/2019"/>
    <s v="14/06/2019"/>
    <x v="0"/>
    <s v="DH14707"/>
    <x v="20"/>
    <x v="1"/>
    <x v="420"/>
    <s v="KH 0421"/>
    <x v="13"/>
    <s v="SP0001"/>
    <x v="0"/>
    <s v="Chai"/>
    <n v="1"/>
    <n v="3000000"/>
    <n v="100"/>
    <n v="3000000"/>
    <n v="0"/>
  </r>
  <r>
    <s v="14/06/2019"/>
    <s v="14/06/2019"/>
    <x v="0"/>
    <s v="DH14707"/>
    <x v="20"/>
    <x v="1"/>
    <x v="420"/>
    <s v="KH 0421"/>
    <x v="13"/>
    <s v="SP0002"/>
    <x v="1"/>
    <s v="Chai"/>
    <n v="1"/>
    <n v="2000000"/>
    <n v="100"/>
    <n v="2000000"/>
    <n v="0"/>
  </r>
  <r>
    <s v="14/06/2019"/>
    <s v="14/06/2019"/>
    <x v="0"/>
    <s v="DH14706"/>
    <x v="7"/>
    <x v="0"/>
    <x v="421"/>
    <s v="KH 0422"/>
    <x v="1"/>
    <s v="SP0002"/>
    <x v="1"/>
    <s v="Chai"/>
    <n v="3"/>
    <n v="2000000"/>
    <n v="0"/>
    <n v="0"/>
    <n v="6000000"/>
  </r>
  <r>
    <s v="14/06/2019"/>
    <s v="14/06/2019"/>
    <x v="0"/>
    <s v="DH14706"/>
    <x v="7"/>
    <x v="0"/>
    <x v="421"/>
    <s v="KH 0422"/>
    <x v="1"/>
    <s v="SP0001"/>
    <x v="0"/>
    <s v="Chai"/>
    <n v="1"/>
    <n v="3000000"/>
    <n v="0"/>
    <n v="0"/>
    <n v="3000000"/>
  </r>
  <r>
    <s v="14/06/2019"/>
    <s v="14/06/2019"/>
    <x v="0"/>
    <s v="DH14706"/>
    <x v="7"/>
    <x v="0"/>
    <x v="421"/>
    <s v="KH 0422"/>
    <x v="1"/>
    <s v="HT0001"/>
    <x v="2"/>
    <s v="Miếng"/>
    <n v="1"/>
    <n v="200000"/>
    <n v="100"/>
    <n v="200000"/>
    <n v="0"/>
  </r>
  <r>
    <s v="14/06/2019"/>
    <s v="14/06/2019"/>
    <x v="0"/>
    <s v="DH14706"/>
    <x v="7"/>
    <x v="0"/>
    <x v="421"/>
    <s v="KH 0422"/>
    <x v="1"/>
    <s v="HT0002"/>
    <x v="6"/>
    <s v="Chiếc"/>
    <n v="1"/>
    <n v="500000"/>
    <n v="0"/>
    <n v="0"/>
    <n v="500000"/>
  </r>
  <r>
    <s v="14/06/2019"/>
    <s v="14/06/2019"/>
    <x v="0"/>
    <s v="DH14705"/>
    <x v="6"/>
    <x v="0"/>
    <x v="422"/>
    <s v="KH 0423"/>
    <x v="41"/>
    <s v="SP0003"/>
    <x v="3"/>
    <s v="Chai"/>
    <n v="6"/>
    <n v="2500000"/>
    <n v="20"/>
    <n v="3000000"/>
    <n v="12000000"/>
  </r>
  <r>
    <s v="14/06/2019"/>
    <s v="14/06/2019"/>
    <x v="0"/>
    <s v="DH14705"/>
    <x v="6"/>
    <x v="0"/>
    <x v="422"/>
    <s v="KH 0423"/>
    <x v="41"/>
    <s v="SP0004"/>
    <x v="4"/>
    <s v="Chai"/>
    <n v="6"/>
    <n v="3500000"/>
    <n v="20"/>
    <n v="4200000"/>
    <n v="16800000"/>
  </r>
  <r>
    <s v="14/06/2019"/>
    <s v="14/06/2019"/>
    <x v="0"/>
    <s v="DH14705"/>
    <x v="6"/>
    <x v="0"/>
    <x v="422"/>
    <s v="KH 0423"/>
    <x v="41"/>
    <s v="SP0003"/>
    <x v="3"/>
    <s v="Chai"/>
    <n v="2"/>
    <n v="2500000"/>
    <n v="100"/>
    <n v="5000000"/>
    <n v="0"/>
  </r>
  <r>
    <s v="14/06/2019"/>
    <s v="14/06/2019"/>
    <x v="0"/>
    <s v="DH14704"/>
    <x v="8"/>
    <x v="0"/>
    <x v="423"/>
    <s v="KH 0424"/>
    <x v="26"/>
    <s v="SP0002"/>
    <x v="1"/>
    <s v="Chai"/>
    <n v="1"/>
    <n v="2000000"/>
    <n v="0"/>
    <n v="0"/>
    <n v="2000000"/>
  </r>
  <r>
    <s v="14/06/2019"/>
    <s v="14/06/2019"/>
    <x v="0"/>
    <s v="DH14704"/>
    <x v="8"/>
    <x v="0"/>
    <x v="423"/>
    <s v="KH 0424"/>
    <x v="26"/>
    <s v="HT0001"/>
    <x v="2"/>
    <s v="Miếng"/>
    <n v="2"/>
    <n v="200000"/>
    <n v="100"/>
    <n v="400000"/>
    <n v="0"/>
  </r>
  <r>
    <s v="14/06/2019"/>
    <s v="14/06/2019"/>
    <x v="0"/>
    <s v="DH14703"/>
    <x v="8"/>
    <x v="0"/>
    <x v="424"/>
    <s v="KH 0425"/>
    <x v="4"/>
    <s v="SP0004"/>
    <x v="4"/>
    <s v="Chai"/>
    <n v="1"/>
    <n v="3500000"/>
    <n v="0"/>
    <n v="0"/>
    <n v="3500000"/>
  </r>
  <r>
    <s v="14/06/2019"/>
    <s v="14/06/2019"/>
    <x v="0"/>
    <s v="DH14703"/>
    <x v="8"/>
    <x v="0"/>
    <x v="424"/>
    <s v="KH 0425"/>
    <x v="4"/>
    <s v="HT0001"/>
    <x v="2"/>
    <s v="Miếng"/>
    <n v="2"/>
    <n v="200000"/>
    <n v="100"/>
    <n v="400000"/>
    <n v="0"/>
  </r>
  <r>
    <s v="14/06/2019"/>
    <s v="14/06/2019"/>
    <x v="0"/>
    <s v="DH14702"/>
    <x v="16"/>
    <x v="1"/>
    <x v="425"/>
    <s v="KH 0426"/>
    <x v="24"/>
    <s v="SP0002"/>
    <x v="1"/>
    <s v="Chai"/>
    <n v="1"/>
    <n v="2000000"/>
    <n v="10"/>
    <n v="200000"/>
    <n v="1800000"/>
  </r>
  <r>
    <s v="14/06/2019"/>
    <s v="14/06/2019"/>
    <x v="0"/>
    <s v="DH14702"/>
    <x v="16"/>
    <x v="1"/>
    <x v="425"/>
    <s v="KH 0426"/>
    <x v="24"/>
    <s v="HT0001"/>
    <x v="2"/>
    <s v="Miếng"/>
    <n v="1"/>
    <n v="200000"/>
    <n v="100"/>
    <n v="200000"/>
    <n v="0"/>
  </r>
  <r>
    <s v="14/06/2019"/>
    <s v="14/06/2019"/>
    <x v="0"/>
    <s v="DH14700"/>
    <x v="16"/>
    <x v="1"/>
    <x v="426"/>
    <s v="KH 0427"/>
    <x v="41"/>
    <s v="SP0001"/>
    <x v="0"/>
    <s v="Chai"/>
    <n v="1"/>
    <n v="3000000"/>
    <n v="5"/>
    <n v="150000"/>
    <n v="2850000"/>
  </r>
  <r>
    <s v="13/06/2019"/>
    <s v="13/06/2019"/>
    <x v="0"/>
    <s v="DH14698"/>
    <x v="16"/>
    <x v="1"/>
    <x v="427"/>
    <s v="KH 0428"/>
    <x v="24"/>
    <s v="SP0004"/>
    <x v="4"/>
    <s v="Chai"/>
    <n v="3"/>
    <n v="3500000"/>
    <n v="10"/>
    <n v="1050000"/>
    <n v="9450000"/>
  </r>
  <r>
    <s v="13/06/2019"/>
    <s v="13/06/2019"/>
    <x v="0"/>
    <s v="DH14698"/>
    <x v="16"/>
    <x v="1"/>
    <x v="427"/>
    <s v="KH 0428"/>
    <x v="24"/>
    <s v="HT0001"/>
    <x v="2"/>
    <s v="Miếng"/>
    <n v="1"/>
    <n v="200000"/>
    <n v="100"/>
    <n v="200000"/>
    <n v="0"/>
  </r>
  <r>
    <s v="13/06/2019"/>
    <s v="13/06/2019"/>
    <x v="0"/>
    <s v="DH14697"/>
    <x v="0"/>
    <x v="0"/>
    <x v="428"/>
    <s v="KH 0429"/>
    <x v="34"/>
    <s v="SP0001"/>
    <x v="0"/>
    <s v="Chai"/>
    <n v="1"/>
    <n v="3000000"/>
    <n v="5"/>
    <n v="150000"/>
    <n v="2850000"/>
  </r>
  <r>
    <s v="13/06/2019"/>
    <s v="13/06/2019"/>
    <x v="0"/>
    <s v="DH14696"/>
    <x v="8"/>
    <x v="0"/>
    <x v="429"/>
    <s v="KH 0430"/>
    <x v="59"/>
    <s v="SP0003"/>
    <x v="3"/>
    <s v="Chai"/>
    <n v="1"/>
    <n v="2500000"/>
    <n v="0"/>
    <n v="0"/>
    <n v="2500000"/>
  </r>
  <r>
    <s v="13/06/2019"/>
    <s v="13/06/2019"/>
    <x v="0"/>
    <s v="DH14696"/>
    <x v="8"/>
    <x v="0"/>
    <x v="429"/>
    <s v="KH 0430"/>
    <x v="59"/>
    <s v="HT0001"/>
    <x v="2"/>
    <s v="Miếng"/>
    <n v="2"/>
    <n v="200000"/>
    <n v="100"/>
    <n v="400000"/>
    <n v="0"/>
  </r>
  <r>
    <s v="13/06/2019"/>
    <s v="13/06/2019"/>
    <x v="0"/>
    <s v="DH14695"/>
    <x v="3"/>
    <x v="0"/>
    <x v="430"/>
    <s v="KH 0431"/>
    <x v="15"/>
    <s v="SP0004"/>
    <x v="4"/>
    <s v="Chai"/>
    <n v="1"/>
    <n v="3500000"/>
    <n v="0"/>
    <n v="0"/>
    <n v="3500000"/>
  </r>
  <r>
    <s v="13/06/2019"/>
    <s v="13/06/2019"/>
    <x v="0"/>
    <s v="DH14695"/>
    <x v="3"/>
    <x v="0"/>
    <x v="430"/>
    <s v="KH 0431"/>
    <x v="15"/>
    <s v="HT0001"/>
    <x v="2"/>
    <s v="Miếng"/>
    <n v="2"/>
    <n v="200000"/>
    <n v="100"/>
    <n v="400000"/>
    <n v="0"/>
  </r>
  <r>
    <s v="13/06/2019"/>
    <s v="13/06/2019"/>
    <x v="0"/>
    <s v="DH14694"/>
    <x v="1"/>
    <x v="0"/>
    <x v="431"/>
    <s v="KH 0432"/>
    <x v="48"/>
    <s v="SP0003"/>
    <x v="3"/>
    <s v="Chai"/>
    <n v="1"/>
    <n v="2500000"/>
    <n v="10"/>
    <n v="250000"/>
    <n v="2250000"/>
  </r>
  <r>
    <s v="13/06/2019"/>
    <s v="13/06/2019"/>
    <x v="0"/>
    <s v="DH14693"/>
    <x v="0"/>
    <x v="0"/>
    <x v="432"/>
    <s v="KH 0433"/>
    <x v="36"/>
    <s v="SP0002"/>
    <x v="1"/>
    <s v="Chai"/>
    <n v="1"/>
    <n v="2000000"/>
    <n v="5"/>
    <n v="100000"/>
    <n v="1900000"/>
  </r>
  <r>
    <s v="13/06/2019"/>
    <s v="13/06/2019"/>
    <x v="0"/>
    <s v="DH14693"/>
    <x v="0"/>
    <x v="0"/>
    <x v="432"/>
    <s v="KH 0433"/>
    <x v="36"/>
    <s v="SP0001"/>
    <x v="0"/>
    <s v="Chai"/>
    <n v="1"/>
    <n v="3000000"/>
    <n v="5"/>
    <n v="150000"/>
    <n v="2850000"/>
  </r>
  <r>
    <s v="13/06/2019"/>
    <s v="13/06/2019"/>
    <x v="0"/>
    <s v="DH14693"/>
    <x v="0"/>
    <x v="0"/>
    <x v="432"/>
    <s v="KH 0433"/>
    <x v="36"/>
    <s v="HT0003"/>
    <x v="7"/>
    <s v="Lọ"/>
    <n v="1"/>
    <n v="300000"/>
    <n v="0"/>
    <n v="0"/>
    <n v="300000"/>
  </r>
  <r>
    <s v="13/06/2019"/>
    <s v="13/06/2019"/>
    <x v="0"/>
    <s v="DH14692"/>
    <x v="12"/>
    <x v="0"/>
    <x v="405"/>
    <s v="KH 0406"/>
    <x v="17"/>
    <s v="SP0004"/>
    <x v="4"/>
    <s v="Chai"/>
    <n v="19"/>
    <n v="3500000"/>
    <n v="100"/>
    <n v="66500000"/>
    <n v="0"/>
  </r>
  <r>
    <s v="13/06/2019"/>
    <s v="13/06/2019"/>
    <x v="0"/>
    <s v="DH14691"/>
    <x v="1"/>
    <x v="0"/>
    <x v="431"/>
    <s v="KH 0432"/>
    <x v="48"/>
    <s v="SP0001"/>
    <x v="0"/>
    <s v="Chai"/>
    <n v="2"/>
    <n v="3000000"/>
    <n v="5"/>
    <n v="300000"/>
    <n v="5700000"/>
  </r>
  <r>
    <s v="13/06/2019"/>
    <s v="13/06/2019"/>
    <x v="0"/>
    <s v="DH14691"/>
    <x v="1"/>
    <x v="0"/>
    <x v="431"/>
    <s v="KH 0432"/>
    <x v="48"/>
    <s v="HT0003"/>
    <x v="7"/>
    <s v="Lọ"/>
    <n v="1"/>
    <n v="300000"/>
    <n v="0"/>
    <n v="0"/>
    <n v="300000"/>
  </r>
  <r>
    <s v="13/06/2019"/>
    <s v="13/06/2019"/>
    <x v="0"/>
    <s v="DH14690"/>
    <x v="12"/>
    <x v="0"/>
    <x v="433"/>
    <s v="KH 0434"/>
    <x v="52"/>
    <s v="SP0003"/>
    <x v="3"/>
    <s v="Chai"/>
    <n v="60"/>
    <n v="2500000"/>
    <n v="25"/>
    <n v="37500000"/>
    <n v="112500000"/>
  </r>
  <r>
    <s v="13/06/2019"/>
    <s v="13/06/2019"/>
    <x v="0"/>
    <s v="DH14689"/>
    <x v="6"/>
    <x v="0"/>
    <x v="434"/>
    <s v="KH 0435"/>
    <x v="30"/>
    <s v="SP0003"/>
    <x v="3"/>
    <s v="Chai"/>
    <n v="78"/>
    <n v="2500000"/>
    <n v="25"/>
    <n v="48750000"/>
    <n v="146250000"/>
  </r>
  <r>
    <s v="13/06/2019"/>
    <s v="13/06/2019"/>
    <x v="0"/>
    <s v="DH14689"/>
    <x v="6"/>
    <x v="0"/>
    <x v="434"/>
    <s v="KH 0435"/>
    <x v="30"/>
    <s v="SP0004"/>
    <x v="4"/>
    <s v="Chai"/>
    <n v="78"/>
    <n v="3500000"/>
    <n v="25"/>
    <n v="68250000"/>
    <n v="204750000"/>
  </r>
  <r>
    <s v="13/06/2019"/>
    <s v="13/06/2019"/>
    <x v="0"/>
    <s v="DH14689"/>
    <x v="6"/>
    <x v="0"/>
    <x v="434"/>
    <s v="KH 0435"/>
    <x v="30"/>
    <s v="SP0003"/>
    <x v="3"/>
    <s v="Chai"/>
    <n v="13"/>
    <n v="2500000"/>
    <n v="100"/>
    <n v="32500000"/>
    <n v="0"/>
  </r>
  <r>
    <s v="13/06/2019"/>
    <s v="13/06/2019"/>
    <x v="0"/>
    <s v="DH14689"/>
    <x v="6"/>
    <x v="0"/>
    <x v="434"/>
    <s v="KH 0435"/>
    <x v="30"/>
    <s v="SP0004"/>
    <x v="4"/>
    <s v="Chai"/>
    <n v="13"/>
    <n v="3500000"/>
    <n v="100"/>
    <n v="45500000"/>
    <n v="0"/>
  </r>
  <r>
    <s v="13/06/2019"/>
    <s v="13/06/2019"/>
    <x v="0"/>
    <s v="DH14689"/>
    <x v="6"/>
    <x v="0"/>
    <x v="434"/>
    <s v="KH 0435"/>
    <x v="30"/>
    <s v="SP0003"/>
    <x v="3"/>
    <s v="Chai"/>
    <n v="4"/>
    <n v="2500000"/>
    <n v="100"/>
    <n v="10000000"/>
    <n v="0"/>
  </r>
  <r>
    <s v="13/06/2019"/>
    <s v="13/06/2019"/>
    <x v="0"/>
    <s v="DH14689"/>
    <x v="6"/>
    <x v="0"/>
    <x v="434"/>
    <s v="KH 0435"/>
    <x v="30"/>
    <s v="SP0004"/>
    <x v="4"/>
    <s v="Chai"/>
    <n v="8"/>
    <n v="3500000"/>
    <n v="100"/>
    <n v="28000000"/>
    <n v="0"/>
  </r>
  <r>
    <s v="13/06/2019"/>
    <s v="13/06/2019"/>
    <x v="0"/>
    <s v="DH14687"/>
    <x v="12"/>
    <x v="0"/>
    <x v="405"/>
    <s v="KH 0406"/>
    <x v="17"/>
    <s v="SP0002"/>
    <x v="1"/>
    <s v="Chai"/>
    <n v="12"/>
    <n v="2000000"/>
    <n v="25"/>
    <n v="6000000"/>
    <n v="18000000"/>
  </r>
  <r>
    <s v="13/06/2019"/>
    <s v="13/06/2019"/>
    <x v="0"/>
    <s v="DH14687"/>
    <x v="12"/>
    <x v="0"/>
    <x v="405"/>
    <s v="KH 0406"/>
    <x v="17"/>
    <s v="SP0001"/>
    <x v="0"/>
    <s v="Chai"/>
    <n v="2"/>
    <n v="3000000"/>
    <n v="100"/>
    <n v="6000000"/>
    <n v="0"/>
  </r>
  <r>
    <s v="13/06/2019"/>
    <s v="13/06/2019"/>
    <x v="0"/>
    <s v="DH14686"/>
    <x v="7"/>
    <x v="0"/>
    <x v="435"/>
    <s v="KH 0436"/>
    <x v="52"/>
    <s v="SP0004"/>
    <x v="4"/>
    <s v="Chai"/>
    <n v="1"/>
    <n v="3500000"/>
    <n v="5"/>
    <n v="175000"/>
    <n v="3325000"/>
  </r>
  <r>
    <s v="13/06/2019"/>
    <s v="13/06/2019"/>
    <x v="0"/>
    <s v="DH14685"/>
    <x v="8"/>
    <x v="0"/>
    <x v="436"/>
    <s v="KH 0437"/>
    <x v="9"/>
    <s v="SP0001"/>
    <x v="0"/>
    <s v="Chai"/>
    <n v="1"/>
    <n v="3000000"/>
    <n v="0"/>
    <n v="0"/>
    <n v="3000000"/>
  </r>
  <r>
    <s v="13/06/2019"/>
    <s v="13/06/2019"/>
    <x v="0"/>
    <s v="DH14685"/>
    <x v="8"/>
    <x v="0"/>
    <x v="436"/>
    <s v="KH 0437"/>
    <x v="9"/>
    <s v="HT0001"/>
    <x v="2"/>
    <s v="Miếng"/>
    <n v="2"/>
    <n v="200000"/>
    <n v="100"/>
    <n v="400000"/>
    <n v="0"/>
  </r>
  <r>
    <s v="13/06/2019"/>
    <s v="13/06/2019"/>
    <x v="0"/>
    <s v="DH14684"/>
    <x v="0"/>
    <x v="0"/>
    <x v="437"/>
    <s v="KH 0438"/>
    <x v="17"/>
    <s v="SP0002"/>
    <x v="1"/>
    <s v="Chai"/>
    <n v="3"/>
    <n v="2000000"/>
    <n v="10"/>
    <n v="600000"/>
    <n v="5400000"/>
  </r>
  <r>
    <s v="13/06/2019"/>
    <s v="13/06/2019"/>
    <x v="0"/>
    <s v="DH14683"/>
    <x v="6"/>
    <x v="0"/>
    <x v="438"/>
    <s v="KH 0439"/>
    <x v="36"/>
    <s v="SP0003"/>
    <x v="3"/>
    <s v="Chai"/>
    <n v="6"/>
    <n v="2500000"/>
    <n v="20"/>
    <n v="3000000"/>
    <n v="12000000"/>
  </r>
  <r>
    <s v="13/06/2019"/>
    <s v="13/06/2019"/>
    <x v="0"/>
    <s v="DH14683"/>
    <x v="6"/>
    <x v="0"/>
    <x v="438"/>
    <s v="KH 0439"/>
    <x v="36"/>
    <s v="SP0004"/>
    <x v="4"/>
    <s v="Chai"/>
    <n v="6"/>
    <n v="3500000"/>
    <n v="20"/>
    <n v="4200000"/>
    <n v="16800000"/>
  </r>
  <r>
    <s v="13/06/2019"/>
    <s v="13/06/2019"/>
    <x v="0"/>
    <s v="DH14683"/>
    <x v="6"/>
    <x v="0"/>
    <x v="438"/>
    <s v="KH 0439"/>
    <x v="36"/>
    <s v="SP0003"/>
    <x v="3"/>
    <s v="Chai"/>
    <n v="2"/>
    <n v="2500000"/>
    <n v="100"/>
    <n v="5000000"/>
    <n v="0"/>
  </r>
  <r>
    <s v="13/06/2019"/>
    <s v="13/06/2019"/>
    <x v="0"/>
    <s v="DH14682"/>
    <x v="7"/>
    <x v="0"/>
    <x v="439"/>
    <s v="KH 0440"/>
    <x v="18"/>
    <s v="SP0002"/>
    <x v="1"/>
    <s v="Chai"/>
    <n v="1"/>
    <n v="2000000"/>
    <n v="10"/>
    <n v="200000"/>
    <n v="1800000"/>
  </r>
  <r>
    <s v="13/06/2019"/>
    <s v="13/06/2019"/>
    <x v="0"/>
    <s v="DH14681"/>
    <x v="16"/>
    <x v="1"/>
    <x v="440"/>
    <s v="KH 0441"/>
    <x v="20"/>
    <s v="SP0001"/>
    <x v="0"/>
    <s v="Chai"/>
    <n v="1"/>
    <n v="3000000"/>
    <n v="0"/>
    <n v="0"/>
    <n v="3000000"/>
  </r>
  <r>
    <s v="13/06/2019"/>
    <s v="13/06/2019"/>
    <x v="0"/>
    <s v="DH14681"/>
    <x v="16"/>
    <x v="1"/>
    <x v="440"/>
    <s v="KH 0441"/>
    <x v="20"/>
    <s v="HT0001"/>
    <x v="2"/>
    <s v="Miếng"/>
    <n v="2"/>
    <n v="200000"/>
    <n v="100"/>
    <n v="400000"/>
    <n v="0"/>
  </r>
  <r>
    <s v="13/06/2019"/>
    <s v="13/06/2019"/>
    <x v="0"/>
    <s v="DH14680"/>
    <x v="8"/>
    <x v="0"/>
    <x v="441"/>
    <s v="KH 0442"/>
    <x v="57"/>
    <s v="SP0003"/>
    <x v="3"/>
    <s v="Chai"/>
    <n v="1"/>
    <n v="2500000"/>
    <n v="5"/>
    <n v="125000"/>
    <n v="2375000"/>
  </r>
  <r>
    <s v="13/06/2019"/>
    <s v="13/06/2019"/>
    <x v="0"/>
    <s v="DH14679"/>
    <x v="2"/>
    <x v="0"/>
    <x v="442"/>
    <s v="KH 0443"/>
    <x v="30"/>
    <s v="SP0001"/>
    <x v="0"/>
    <s v="Chai"/>
    <n v="2"/>
    <n v="3000000"/>
    <n v="10"/>
    <n v="600000"/>
    <n v="5400000"/>
  </r>
  <r>
    <s v="13/06/2019"/>
    <s v="13/06/2019"/>
    <x v="0"/>
    <s v="DH14679"/>
    <x v="2"/>
    <x v="0"/>
    <x v="442"/>
    <s v="KH 0443"/>
    <x v="30"/>
    <s v="SP0002"/>
    <x v="1"/>
    <s v="Chai"/>
    <n v="1"/>
    <n v="2000000"/>
    <n v="10"/>
    <n v="200000"/>
    <n v="1800000"/>
  </r>
  <r>
    <s v="13/06/2019"/>
    <s v="13/06/2019"/>
    <x v="0"/>
    <s v="DH14678"/>
    <x v="5"/>
    <x v="0"/>
    <x v="443"/>
    <s v="KH 0444"/>
    <x v="3"/>
    <s v="SP0002"/>
    <x v="1"/>
    <s v="Chai"/>
    <n v="1"/>
    <n v="2000000"/>
    <n v="5"/>
    <n v="100000"/>
    <n v="1900000"/>
  </r>
  <r>
    <s v="13/06/2019"/>
    <s v="13/06/2019"/>
    <x v="0"/>
    <s v="DH14675"/>
    <x v="7"/>
    <x v="0"/>
    <x v="444"/>
    <s v="KH 0445"/>
    <x v="8"/>
    <s v="SP0003"/>
    <x v="3"/>
    <s v="Chai"/>
    <n v="1"/>
    <n v="2500000"/>
    <n v="10"/>
    <n v="250000"/>
    <n v="2250000"/>
  </r>
  <r>
    <s v="13/06/2019"/>
    <s v="13/06/2019"/>
    <x v="0"/>
    <s v="DH14675"/>
    <x v="7"/>
    <x v="0"/>
    <x v="444"/>
    <s v="KH 0445"/>
    <x v="8"/>
    <s v="HT0001"/>
    <x v="2"/>
    <s v="Miếng"/>
    <n v="1"/>
    <n v="200000"/>
    <n v="100"/>
    <n v="200000"/>
    <n v="0"/>
  </r>
  <r>
    <s v="13/06/2019"/>
    <s v="13/06/2019"/>
    <x v="0"/>
    <s v="DH14674"/>
    <x v="7"/>
    <x v="0"/>
    <x v="445"/>
    <s v="KH 0446"/>
    <x v="16"/>
    <s v="SP0004"/>
    <x v="4"/>
    <s v="Chai"/>
    <n v="1"/>
    <n v="3500000"/>
    <n v="5"/>
    <n v="175000"/>
    <n v="3325000"/>
  </r>
  <r>
    <s v="13/06/2019"/>
    <s v="13/06/2019"/>
    <x v="0"/>
    <s v="DH14673"/>
    <x v="7"/>
    <x v="0"/>
    <x v="446"/>
    <s v="KH 0447"/>
    <x v="8"/>
    <s v="SP0003"/>
    <x v="3"/>
    <s v="Chai"/>
    <n v="1"/>
    <n v="2500000"/>
    <n v="5"/>
    <n v="125000"/>
    <n v="2375000"/>
  </r>
  <r>
    <s v="13/06/2019"/>
    <s v="13/06/2019"/>
    <x v="0"/>
    <s v="DH14671"/>
    <x v="8"/>
    <x v="0"/>
    <x v="441"/>
    <s v="KH 0442"/>
    <x v="57"/>
    <s v="SP0003"/>
    <x v="3"/>
    <s v="Chai"/>
    <n v="1"/>
    <n v="2500000"/>
    <n v="0"/>
    <n v="0"/>
    <n v="2500000"/>
  </r>
  <r>
    <s v="13/06/2019"/>
    <s v="13/06/2019"/>
    <x v="0"/>
    <s v="DH14671"/>
    <x v="8"/>
    <x v="0"/>
    <x v="441"/>
    <s v="KH 0442"/>
    <x v="57"/>
    <s v="HT0001"/>
    <x v="2"/>
    <s v="Miếng"/>
    <n v="2"/>
    <n v="200000"/>
    <n v="100"/>
    <n v="400000"/>
    <n v="0"/>
  </r>
  <r>
    <s v="13/06/2019"/>
    <s v="13/06/2019"/>
    <x v="0"/>
    <s v="DH14670"/>
    <x v="8"/>
    <x v="0"/>
    <x v="447"/>
    <s v="KH 0448"/>
    <x v="36"/>
    <s v="SP0001"/>
    <x v="0"/>
    <s v="Chai"/>
    <n v="1"/>
    <n v="3000000"/>
    <n v="5"/>
    <n v="150000"/>
    <n v="2850000"/>
  </r>
  <r>
    <s v="13/06/2019"/>
    <s v="13/06/2019"/>
    <x v="0"/>
    <s v="DH14669"/>
    <x v="9"/>
    <x v="0"/>
    <x v="448"/>
    <s v="KH 0449"/>
    <x v="48"/>
    <s v="SP0001"/>
    <x v="0"/>
    <s v="Chai"/>
    <n v="1"/>
    <n v="3000000"/>
    <n v="0"/>
    <n v="0"/>
    <n v="3000000"/>
  </r>
  <r>
    <s v="13/06/2019"/>
    <s v="13/06/2019"/>
    <x v="0"/>
    <s v="DH14669"/>
    <x v="9"/>
    <x v="0"/>
    <x v="448"/>
    <s v="KH 0449"/>
    <x v="48"/>
    <s v="HT0001"/>
    <x v="2"/>
    <s v="Miếng"/>
    <n v="2"/>
    <n v="200000"/>
    <n v="100"/>
    <n v="400000"/>
    <n v="0"/>
  </r>
  <r>
    <s v="13/06/2019"/>
    <s v="13/06/2019"/>
    <x v="0"/>
    <s v="DH14668"/>
    <x v="5"/>
    <x v="0"/>
    <x v="449"/>
    <s v="KH 0450"/>
    <x v="27"/>
    <s v="SP0001"/>
    <x v="0"/>
    <s v="Chai"/>
    <n v="1"/>
    <n v="3000000"/>
    <n v="5"/>
    <n v="150000"/>
    <n v="2850000"/>
  </r>
  <r>
    <s v="13/06/2019"/>
    <s v="13/06/2019"/>
    <x v="0"/>
    <s v="DH14667"/>
    <x v="2"/>
    <x v="0"/>
    <x v="450"/>
    <s v="KH 0451"/>
    <x v="33"/>
    <s v="SP0001"/>
    <x v="0"/>
    <s v="Chai"/>
    <n v="1"/>
    <n v="3000000"/>
    <n v="5"/>
    <n v="150000"/>
    <n v="2850000"/>
  </r>
  <r>
    <s v="13/06/2019"/>
    <s v="13/06/2019"/>
    <x v="0"/>
    <s v="DH14667"/>
    <x v="2"/>
    <x v="0"/>
    <x v="450"/>
    <s v="KH 0451"/>
    <x v="33"/>
    <s v="SP0003"/>
    <x v="3"/>
    <s v="Chai"/>
    <n v="1"/>
    <n v="2500000"/>
    <n v="5"/>
    <n v="125000"/>
    <n v="2375000"/>
  </r>
  <r>
    <s v="13/06/2019"/>
    <s v="13/06/2019"/>
    <x v="0"/>
    <s v="DH14667"/>
    <x v="2"/>
    <x v="0"/>
    <x v="450"/>
    <s v="KH 0451"/>
    <x v="33"/>
    <s v="HT0003"/>
    <x v="7"/>
    <s v="Lọ"/>
    <n v="1"/>
    <n v="300000"/>
    <n v="0"/>
    <n v="0"/>
    <n v="300000"/>
  </r>
  <r>
    <s v="13/06/2019"/>
    <s v="13/06/2019"/>
    <x v="0"/>
    <s v="DH14666"/>
    <x v="7"/>
    <x v="0"/>
    <x v="451"/>
    <s v="KH 0452"/>
    <x v="6"/>
    <s v="SP0001"/>
    <x v="0"/>
    <s v="Chai"/>
    <n v="1"/>
    <n v="3000000"/>
    <n v="5"/>
    <n v="150000"/>
    <n v="2850000"/>
  </r>
  <r>
    <s v="13/06/2019"/>
    <s v="13/06/2019"/>
    <x v="0"/>
    <s v="DH14664"/>
    <x v="16"/>
    <x v="1"/>
    <x v="452"/>
    <s v="KH 0453"/>
    <x v="29"/>
    <s v="SP0002"/>
    <x v="1"/>
    <s v="Chai"/>
    <n v="1"/>
    <n v="2000000"/>
    <n v="5"/>
    <n v="100000"/>
    <n v="1900000"/>
  </r>
  <r>
    <s v="13/06/2019"/>
    <s v="13/06/2019"/>
    <x v="0"/>
    <s v="DH14664"/>
    <x v="16"/>
    <x v="1"/>
    <x v="452"/>
    <s v="KH 0453"/>
    <x v="29"/>
    <s v="HT0001"/>
    <x v="2"/>
    <s v="Miếng"/>
    <n v="1"/>
    <n v="200000"/>
    <n v="100"/>
    <n v="200000"/>
    <n v="0"/>
  </r>
  <r>
    <s v="13/06/2019"/>
    <s v="13/06/2019"/>
    <x v="0"/>
    <s v="DH14663"/>
    <x v="2"/>
    <x v="0"/>
    <x v="453"/>
    <s v="KH 0454"/>
    <x v="13"/>
    <s v="SP0001"/>
    <x v="0"/>
    <s v="Chai"/>
    <n v="2"/>
    <n v="3000000"/>
    <n v="0"/>
    <n v="0"/>
    <n v="6000000"/>
  </r>
  <r>
    <s v="13/06/2019"/>
    <s v="13/06/2019"/>
    <x v="0"/>
    <s v="DH14663"/>
    <x v="2"/>
    <x v="0"/>
    <x v="453"/>
    <s v="KH 0454"/>
    <x v="13"/>
    <s v="SP0002"/>
    <x v="1"/>
    <s v="Chai"/>
    <n v="1"/>
    <n v="2000000"/>
    <n v="0"/>
    <n v="0"/>
    <n v="2000000"/>
  </r>
  <r>
    <s v="13/06/2019"/>
    <s v="13/06/2019"/>
    <x v="0"/>
    <s v="DH14663"/>
    <x v="2"/>
    <x v="0"/>
    <x v="453"/>
    <s v="KH 0454"/>
    <x v="13"/>
    <s v="HT0002"/>
    <x v="6"/>
    <s v="Chiếc"/>
    <n v="1"/>
    <n v="500000"/>
    <n v="0"/>
    <n v="0"/>
    <n v="500000"/>
  </r>
  <r>
    <s v="13/06/2019"/>
    <s v="13/06/2019"/>
    <x v="0"/>
    <s v="DH14662"/>
    <x v="7"/>
    <x v="0"/>
    <x v="454"/>
    <s v="KH 0455"/>
    <x v="34"/>
    <s v="SP0001"/>
    <x v="0"/>
    <s v="Chai"/>
    <n v="1"/>
    <n v="3000000"/>
    <n v="10"/>
    <n v="300000"/>
    <n v="2700000"/>
  </r>
  <r>
    <s v="13/06/2019"/>
    <s v="13/06/2019"/>
    <x v="0"/>
    <s v="DH14661"/>
    <x v="7"/>
    <x v="0"/>
    <x v="455"/>
    <s v="KH 0456"/>
    <x v="60"/>
    <s v="SP0001"/>
    <x v="0"/>
    <s v="Chai"/>
    <n v="1"/>
    <n v="3000000"/>
    <n v="5"/>
    <n v="150000"/>
    <n v="2850000"/>
  </r>
  <r>
    <s v="13/06/2019"/>
    <s v="13/06/2019"/>
    <x v="0"/>
    <s v="DH14660"/>
    <x v="7"/>
    <x v="0"/>
    <x v="456"/>
    <s v="KH 0457"/>
    <x v="5"/>
    <s v="SP0004"/>
    <x v="4"/>
    <s v="Chai"/>
    <n v="1"/>
    <n v="3500000"/>
    <n v="10"/>
    <n v="350000"/>
    <n v="3150000"/>
  </r>
  <r>
    <s v="13/06/2019"/>
    <s v="13/06/2019"/>
    <x v="0"/>
    <s v="DH14659"/>
    <x v="2"/>
    <x v="0"/>
    <x v="457"/>
    <s v="KH 0458"/>
    <x v="50"/>
    <s v="SP0002"/>
    <x v="1"/>
    <s v="Chai"/>
    <n v="1"/>
    <n v="2000000"/>
    <n v="5"/>
    <n v="100000"/>
    <n v="1900000"/>
  </r>
  <r>
    <s v="13/06/2019"/>
    <s v="10/06/2019"/>
    <x v="0"/>
    <s v="DH14539"/>
    <x v="14"/>
    <x v="1"/>
    <x v="458"/>
    <s v="KH 0459"/>
    <x v="15"/>
    <s v="SP0001"/>
    <x v="0"/>
    <s v="Chai"/>
    <n v="1"/>
    <n v="3000000"/>
    <n v="0"/>
    <n v="0"/>
    <n v="3000000"/>
  </r>
  <r>
    <s v="13/06/2019"/>
    <s v="10/06/2019"/>
    <x v="0"/>
    <s v="DH14539"/>
    <x v="14"/>
    <x v="1"/>
    <x v="458"/>
    <s v="KH 0459"/>
    <x v="15"/>
    <s v="HT0001"/>
    <x v="2"/>
    <s v="Miếng"/>
    <n v="2"/>
    <n v="200000"/>
    <n v="100"/>
    <n v="400000"/>
    <n v="0"/>
  </r>
  <r>
    <s v="12/06/2019"/>
    <s v="12/06/2019"/>
    <x v="0"/>
    <s v="DH14658"/>
    <x v="16"/>
    <x v="1"/>
    <x v="459"/>
    <s v="KH 0460"/>
    <x v="14"/>
    <s v="SP0001"/>
    <x v="0"/>
    <s v="Chai"/>
    <n v="1"/>
    <n v="3000000"/>
    <n v="5"/>
    <n v="150000"/>
    <n v="2850000"/>
  </r>
  <r>
    <s v="12/06/2019"/>
    <s v="12/06/2019"/>
    <x v="0"/>
    <s v="DH14658"/>
    <x v="16"/>
    <x v="1"/>
    <x v="459"/>
    <s v="KH 0460"/>
    <x v="14"/>
    <s v="HT0001"/>
    <x v="2"/>
    <s v="Miếng"/>
    <n v="1"/>
    <n v="200000"/>
    <n v="100"/>
    <n v="200000"/>
    <n v="0"/>
  </r>
  <r>
    <s v="12/06/2019"/>
    <s v="12/06/2019"/>
    <x v="0"/>
    <s v="DH14657"/>
    <x v="16"/>
    <x v="1"/>
    <x v="460"/>
    <s v="KH 0461"/>
    <x v="54"/>
    <s v="SP0002"/>
    <x v="1"/>
    <s v="Chai"/>
    <n v="1"/>
    <n v="2000000"/>
    <n v="10"/>
    <n v="200000"/>
    <n v="1800000"/>
  </r>
  <r>
    <s v="12/06/2019"/>
    <s v="12/06/2019"/>
    <x v="0"/>
    <s v="DH14656"/>
    <x v="16"/>
    <x v="1"/>
    <x v="461"/>
    <s v="KH 0462"/>
    <x v="51"/>
    <s v="SP0003"/>
    <x v="3"/>
    <s v="Chai"/>
    <n v="1"/>
    <n v="2500000"/>
    <n v="20"/>
    <n v="500000"/>
    <n v="2000000"/>
  </r>
  <r>
    <s v="12/06/2019"/>
    <s v="12/06/2019"/>
    <x v="0"/>
    <s v="DH14656"/>
    <x v="16"/>
    <x v="1"/>
    <x v="461"/>
    <s v="KH 0462"/>
    <x v="51"/>
    <s v="HT0001"/>
    <x v="2"/>
    <s v="Miếng"/>
    <n v="1"/>
    <n v="200000"/>
    <n v="100"/>
    <n v="200000"/>
    <n v="0"/>
  </r>
  <r>
    <s v="12/06/2019"/>
    <s v="12/06/2019"/>
    <x v="0"/>
    <s v="DH14655"/>
    <x v="0"/>
    <x v="0"/>
    <x v="462"/>
    <s v="KH 0463"/>
    <x v="7"/>
    <s v="SP0001"/>
    <x v="0"/>
    <s v="Chai"/>
    <n v="1"/>
    <n v="3000000"/>
    <n v="5"/>
    <n v="150000"/>
    <n v="2850000"/>
  </r>
  <r>
    <s v="12/06/2019"/>
    <s v="12/06/2019"/>
    <x v="0"/>
    <s v="DH14654"/>
    <x v="0"/>
    <x v="0"/>
    <x v="463"/>
    <s v="KH 0464"/>
    <x v="1"/>
    <s v="SP0002"/>
    <x v="1"/>
    <s v="Chai"/>
    <n v="1"/>
    <n v="2000000"/>
    <n v="5"/>
    <n v="100000"/>
    <n v="1900000"/>
  </r>
  <r>
    <s v="12/06/2019"/>
    <s v="12/06/2019"/>
    <x v="0"/>
    <s v="DH14654"/>
    <x v="0"/>
    <x v="0"/>
    <x v="463"/>
    <s v="KH 0464"/>
    <x v="1"/>
    <s v="SP0001"/>
    <x v="0"/>
    <s v="Chai"/>
    <n v="1"/>
    <n v="3000000"/>
    <n v="5"/>
    <n v="150000"/>
    <n v="2850000"/>
  </r>
  <r>
    <s v="12/06/2019"/>
    <s v="12/06/2019"/>
    <x v="0"/>
    <s v="DH14654"/>
    <x v="0"/>
    <x v="0"/>
    <x v="463"/>
    <s v="KH 0464"/>
    <x v="1"/>
    <s v="HT0003"/>
    <x v="7"/>
    <s v="Lọ"/>
    <n v="1"/>
    <n v="300000"/>
    <n v="0"/>
    <n v="0"/>
    <n v="300000"/>
  </r>
  <r>
    <s v="12/06/2019"/>
    <s v="12/06/2019"/>
    <x v="0"/>
    <s v="DH14653"/>
    <x v="5"/>
    <x v="0"/>
    <x v="464"/>
    <s v="KH 0465"/>
    <x v="56"/>
    <s v="SP0001"/>
    <x v="0"/>
    <s v="Chai"/>
    <n v="1"/>
    <n v="3000000"/>
    <n v="5"/>
    <n v="150000"/>
    <n v="2850000"/>
  </r>
  <r>
    <s v="12/06/2019"/>
    <s v="12/06/2019"/>
    <x v="0"/>
    <s v="DH14652"/>
    <x v="8"/>
    <x v="0"/>
    <x v="465"/>
    <s v="KH 0466"/>
    <x v="39"/>
    <s v="SP0003"/>
    <x v="3"/>
    <s v="Chai"/>
    <n v="1"/>
    <n v="2500000"/>
    <n v="0"/>
    <n v="0"/>
    <n v="2500000"/>
  </r>
  <r>
    <s v="12/06/2019"/>
    <s v="12/06/2019"/>
    <x v="0"/>
    <s v="DH14652"/>
    <x v="8"/>
    <x v="0"/>
    <x v="465"/>
    <s v="KH 0466"/>
    <x v="39"/>
    <s v="SP0003"/>
    <x v="3"/>
    <s v="Chai"/>
    <n v="1"/>
    <n v="2500000"/>
    <n v="20"/>
    <n v="500000"/>
    <n v="2000000"/>
  </r>
  <r>
    <s v="12/06/2019"/>
    <s v="12/06/2019"/>
    <x v="0"/>
    <s v="DH14652"/>
    <x v="8"/>
    <x v="0"/>
    <x v="465"/>
    <s v="KH 0466"/>
    <x v="39"/>
    <s v="SP0003"/>
    <x v="3"/>
    <s v="Chai"/>
    <n v="1"/>
    <n v="2500000"/>
    <n v="10"/>
    <n v="250000"/>
    <n v="2250000"/>
  </r>
  <r>
    <s v="12/06/2019"/>
    <s v="12/06/2019"/>
    <x v="0"/>
    <s v="DH14652"/>
    <x v="8"/>
    <x v="0"/>
    <x v="465"/>
    <s v="KH 0466"/>
    <x v="39"/>
    <s v="HT0001"/>
    <x v="2"/>
    <s v="Miếng"/>
    <n v="2"/>
    <n v="200000"/>
    <n v="100"/>
    <n v="400000"/>
    <n v="0"/>
  </r>
  <r>
    <s v="12/06/2019"/>
    <s v="12/06/2019"/>
    <x v="0"/>
    <s v="DH14651"/>
    <x v="16"/>
    <x v="1"/>
    <x v="466"/>
    <s v="KH 0467"/>
    <x v="56"/>
    <s v="SP0002"/>
    <x v="1"/>
    <s v="Chai"/>
    <n v="1"/>
    <n v="2000000"/>
    <n v="10"/>
    <n v="200000"/>
    <n v="1800000"/>
  </r>
  <r>
    <s v="12/06/2019"/>
    <s v="12/06/2019"/>
    <x v="0"/>
    <s v="DH14651"/>
    <x v="16"/>
    <x v="1"/>
    <x v="466"/>
    <s v="KH 0467"/>
    <x v="56"/>
    <s v="HT0001"/>
    <x v="2"/>
    <s v="Miếng"/>
    <n v="1"/>
    <n v="200000"/>
    <n v="100"/>
    <n v="200000"/>
    <n v="0"/>
  </r>
  <r>
    <s v="12/06/2019"/>
    <s v="12/06/2019"/>
    <x v="0"/>
    <s v="DH14650"/>
    <x v="16"/>
    <x v="1"/>
    <x v="467"/>
    <s v="KH 0468"/>
    <x v="19"/>
    <s v="SP0002"/>
    <x v="1"/>
    <s v="Chai"/>
    <n v="1"/>
    <n v="2000000"/>
    <n v="10"/>
    <n v="200000"/>
    <n v="1800000"/>
  </r>
  <r>
    <s v="12/06/2019"/>
    <s v="12/06/2019"/>
    <x v="0"/>
    <s v="DH14650"/>
    <x v="16"/>
    <x v="1"/>
    <x v="467"/>
    <s v="KH 0468"/>
    <x v="19"/>
    <s v="HT0001"/>
    <x v="2"/>
    <s v="Miếng"/>
    <n v="1"/>
    <n v="200000"/>
    <n v="100"/>
    <n v="200000"/>
    <n v="0"/>
  </r>
  <r>
    <s v="12/06/2019"/>
    <s v="12/06/2019"/>
    <x v="0"/>
    <s v="DH14649"/>
    <x v="12"/>
    <x v="0"/>
    <x v="405"/>
    <s v="KH 0406"/>
    <x v="17"/>
    <s v="SP0003"/>
    <x v="3"/>
    <s v="Chai"/>
    <n v="84"/>
    <n v="2500000"/>
    <n v="25"/>
    <n v="52500000"/>
    <n v="157500000"/>
  </r>
  <r>
    <s v="12/06/2019"/>
    <s v="12/06/2019"/>
    <x v="0"/>
    <s v="DH14649"/>
    <x v="12"/>
    <x v="0"/>
    <x v="405"/>
    <s v="KH 0406"/>
    <x v="17"/>
    <s v="SP0004"/>
    <x v="4"/>
    <s v="Chai"/>
    <n v="36"/>
    <n v="3500000"/>
    <n v="25"/>
    <n v="31500000"/>
    <n v="94500000"/>
  </r>
  <r>
    <s v="12/06/2019"/>
    <s v="12/06/2019"/>
    <x v="0"/>
    <s v="DH14649"/>
    <x v="12"/>
    <x v="0"/>
    <x v="405"/>
    <s v="KH 0406"/>
    <x v="17"/>
    <s v="SP0004"/>
    <x v="4"/>
    <s v="Chai"/>
    <n v="20"/>
    <n v="3500000"/>
    <n v="100"/>
    <n v="70000000"/>
    <n v="0"/>
  </r>
  <r>
    <s v="12/06/2019"/>
    <s v="12/06/2019"/>
    <x v="0"/>
    <s v="DH14647"/>
    <x v="14"/>
    <x v="1"/>
    <x v="468"/>
    <s v="KH 0469"/>
    <x v="31"/>
    <s v="SP0003"/>
    <x v="3"/>
    <s v="Chai"/>
    <n v="1"/>
    <n v="2500000"/>
    <n v="0"/>
    <n v="0"/>
    <n v="2500000"/>
  </r>
  <r>
    <s v="12/06/2019"/>
    <s v="12/06/2019"/>
    <x v="0"/>
    <s v="DH14647"/>
    <x v="14"/>
    <x v="1"/>
    <x v="468"/>
    <s v="KH 0469"/>
    <x v="31"/>
    <s v="SP0004"/>
    <x v="4"/>
    <s v="Chai"/>
    <n v="1"/>
    <n v="3500000"/>
    <n v="5"/>
    <n v="175000"/>
    <n v="3325000"/>
  </r>
  <r>
    <s v="12/06/2019"/>
    <s v="12/06/2019"/>
    <x v="0"/>
    <s v="DH14647"/>
    <x v="14"/>
    <x v="1"/>
    <x v="468"/>
    <s v="KH 0469"/>
    <x v="31"/>
    <s v="HT0001"/>
    <x v="2"/>
    <s v="Miếng"/>
    <n v="2"/>
    <n v="200000"/>
    <n v="100"/>
    <n v="400000"/>
    <n v="0"/>
  </r>
  <r>
    <s v="12/06/2019"/>
    <s v="12/06/2019"/>
    <x v="0"/>
    <s v="DH14646"/>
    <x v="7"/>
    <x v="0"/>
    <x v="469"/>
    <s v="KH 0470"/>
    <x v="31"/>
    <s v="SP0002"/>
    <x v="1"/>
    <s v="Chai"/>
    <n v="1"/>
    <n v="2000000"/>
    <n v="10"/>
    <n v="200000"/>
    <n v="1800000"/>
  </r>
  <r>
    <s v="12/06/2019"/>
    <s v="12/06/2019"/>
    <x v="0"/>
    <s v="DH14645"/>
    <x v="7"/>
    <x v="0"/>
    <x v="470"/>
    <s v="KH 0471"/>
    <x v="26"/>
    <s v="SP0004"/>
    <x v="4"/>
    <s v="Chai"/>
    <n v="1"/>
    <n v="3500000"/>
    <n v="10"/>
    <n v="350000"/>
    <n v="3150000"/>
  </r>
  <r>
    <s v="12/06/2019"/>
    <s v="12/06/2019"/>
    <x v="0"/>
    <s v="DH14644"/>
    <x v="21"/>
    <x v="1"/>
    <x v="471"/>
    <s v="KH 0472"/>
    <x v="59"/>
    <s v="SP0003"/>
    <x v="3"/>
    <s v="Chai"/>
    <n v="600"/>
    <n v="2500000"/>
    <n v="40"/>
    <n v="600000000"/>
    <n v="900000000"/>
  </r>
  <r>
    <s v="12/06/2019"/>
    <s v="12/06/2019"/>
    <x v="0"/>
    <s v="DH14644"/>
    <x v="21"/>
    <x v="1"/>
    <x v="471"/>
    <s v="KH 0472"/>
    <x v="59"/>
    <s v="SP0003"/>
    <x v="3"/>
    <s v="Chai"/>
    <n v="100"/>
    <n v="2500000"/>
    <n v="100"/>
    <n v="250000000"/>
    <n v="0"/>
  </r>
  <r>
    <s v="12/06/2019"/>
    <s v="12/06/2019"/>
    <x v="0"/>
    <s v="DH14644"/>
    <x v="21"/>
    <x v="1"/>
    <x v="471"/>
    <s v="KH 0472"/>
    <x v="59"/>
    <s v="SP0004"/>
    <x v="4"/>
    <s v="Chai"/>
    <n v="600"/>
    <n v="3500000"/>
    <n v="40"/>
    <n v="840000000"/>
    <n v="1260000000"/>
  </r>
  <r>
    <s v="12/06/2019"/>
    <s v="12/06/2019"/>
    <x v="0"/>
    <s v="DH14644"/>
    <x v="21"/>
    <x v="1"/>
    <x v="471"/>
    <s v="KH 0472"/>
    <x v="59"/>
    <s v="SP0004"/>
    <x v="4"/>
    <s v="Chai"/>
    <n v="100"/>
    <n v="3500000"/>
    <n v="100"/>
    <n v="350000000"/>
    <n v="0"/>
  </r>
  <r>
    <s v="12/06/2019"/>
    <s v="12/06/2019"/>
    <x v="0"/>
    <s v="DH14644"/>
    <x v="21"/>
    <x v="1"/>
    <x v="471"/>
    <s v="KH 0472"/>
    <x v="59"/>
    <s v="SP0002"/>
    <x v="1"/>
    <s v="Chai"/>
    <n v="60"/>
    <n v="2000000"/>
    <n v="40"/>
    <n v="48000000"/>
    <n v="72000000"/>
  </r>
  <r>
    <s v="12/06/2019"/>
    <s v="12/06/2019"/>
    <x v="0"/>
    <s v="DH14644"/>
    <x v="21"/>
    <x v="1"/>
    <x v="471"/>
    <s v="KH 0472"/>
    <x v="59"/>
    <s v="SP0002"/>
    <x v="1"/>
    <s v="Chai"/>
    <n v="10"/>
    <n v="2000000"/>
    <n v="100"/>
    <n v="20000000"/>
    <n v="0"/>
  </r>
  <r>
    <s v="12/06/2019"/>
    <s v="12/06/2019"/>
    <x v="0"/>
    <s v="DH14644"/>
    <x v="21"/>
    <x v="1"/>
    <x v="471"/>
    <s v="KH 0472"/>
    <x v="59"/>
    <s v="SP0001"/>
    <x v="0"/>
    <s v="Chai"/>
    <n v="60"/>
    <n v="3000000"/>
    <n v="40"/>
    <n v="72000000"/>
    <n v="108000000"/>
  </r>
  <r>
    <s v="12/06/2019"/>
    <s v="12/06/2019"/>
    <x v="0"/>
    <s v="DH14644"/>
    <x v="21"/>
    <x v="1"/>
    <x v="471"/>
    <s v="KH 0472"/>
    <x v="59"/>
    <s v="SP0001"/>
    <x v="0"/>
    <s v="Chai"/>
    <n v="10"/>
    <n v="3000000"/>
    <n v="100"/>
    <n v="30000000"/>
    <n v="0"/>
  </r>
  <r>
    <s v="12/06/2019"/>
    <s v="12/06/2019"/>
    <x v="0"/>
    <s v="DH14643"/>
    <x v="1"/>
    <x v="0"/>
    <x v="472"/>
    <s v="KH 0473"/>
    <x v="6"/>
    <s v="SP0003"/>
    <x v="3"/>
    <s v="Chai"/>
    <n v="1"/>
    <n v="2500000"/>
    <n v="0"/>
    <n v="0"/>
    <n v="2500000"/>
  </r>
  <r>
    <s v="12/06/2019"/>
    <s v="12/06/2019"/>
    <x v="0"/>
    <s v="DH14643"/>
    <x v="1"/>
    <x v="0"/>
    <x v="472"/>
    <s v="KH 0473"/>
    <x v="6"/>
    <s v="HT0001"/>
    <x v="2"/>
    <s v="Miếng"/>
    <n v="2"/>
    <n v="200000"/>
    <n v="100"/>
    <n v="400000"/>
    <n v="0"/>
  </r>
  <r>
    <s v="12/06/2019"/>
    <s v="12/06/2019"/>
    <x v="0"/>
    <s v="DH14642"/>
    <x v="16"/>
    <x v="1"/>
    <x v="473"/>
    <s v="KH 0474"/>
    <x v="3"/>
    <s v="SP0004"/>
    <x v="4"/>
    <s v="Chai"/>
    <n v="1"/>
    <n v="3500000"/>
    <n v="10"/>
    <n v="350000"/>
    <n v="3150000"/>
  </r>
  <r>
    <s v="12/06/2019"/>
    <s v="12/06/2019"/>
    <x v="0"/>
    <s v="DH14642"/>
    <x v="16"/>
    <x v="1"/>
    <x v="473"/>
    <s v="KH 0474"/>
    <x v="3"/>
    <s v="HT0001"/>
    <x v="2"/>
    <s v="Miếng"/>
    <n v="1"/>
    <n v="200000"/>
    <n v="100"/>
    <n v="200000"/>
    <n v="0"/>
  </r>
  <r>
    <s v="12/06/2019"/>
    <s v="12/06/2019"/>
    <x v="0"/>
    <s v="DH14641"/>
    <x v="7"/>
    <x v="0"/>
    <x v="474"/>
    <s v="KH 0475"/>
    <x v="61"/>
    <s v="SP0004"/>
    <x v="4"/>
    <s v="Chai"/>
    <n v="1"/>
    <n v="3500000"/>
    <n v="10"/>
    <n v="350000"/>
    <n v="3150000"/>
  </r>
  <r>
    <s v="12/06/2019"/>
    <s v="12/06/2019"/>
    <x v="0"/>
    <s v="DH14640"/>
    <x v="9"/>
    <x v="0"/>
    <x v="475"/>
    <s v="KH 0476"/>
    <x v="53"/>
    <s v="SP0003"/>
    <x v="3"/>
    <s v="Chai"/>
    <n v="1"/>
    <n v="2500000"/>
    <n v="0"/>
    <n v="0"/>
    <n v="2500000"/>
  </r>
  <r>
    <s v="12/06/2019"/>
    <s v="12/06/2019"/>
    <x v="0"/>
    <s v="DH14640"/>
    <x v="9"/>
    <x v="0"/>
    <x v="475"/>
    <s v="KH 0476"/>
    <x v="53"/>
    <s v="SP0004"/>
    <x v="4"/>
    <s v="Chai"/>
    <n v="2"/>
    <n v="3500000"/>
    <n v="0"/>
    <n v="0"/>
    <n v="7000000"/>
  </r>
  <r>
    <s v="12/06/2019"/>
    <s v="12/06/2019"/>
    <x v="0"/>
    <s v="DH14640"/>
    <x v="9"/>
    <x v="0"/>
    <x v="475"/>
    <s v="KH 0476"/>
    <x v="53"/>
    <s v="HT0002"/>
    <x v="6"/>
    <s v="Chiếc"/>
    <n v="1"/>
    <n v="500000"/>
    <n v="0"/>
    <n v="0"/>
    <n v="500000"/>
  </r>
  <r>
    <s v="12/06/2019"/>
    <s v="12/06/2019"/>
    <x v="0"/>
    <s v="DH14639"/>
    <x v="1"/>
    <x v="0"/>
    <x v="476"/>
    <s v="KH 0477"/>
    <x v="56"/>
    <s v="SP0003"/>
    <x v="3"/>
    <s v="Chai"/>
    <n v="1"/>
    <n v="2500000"/>
    <n v="0"/>
    <n v="0"/>
    <n v="2500000"/>
  </r>
  <r>
    <s v="12/06/2019"/>
    <s v="12/06/2019"/>
    <x v="0"/>
    <s v="DH14639"/>
    <x v="1"/>
    <x v="0"/>
    <x v="476"/>
    <s v="KH 0477"/>
    <x v="56"/>
    <s v="HT0001"/>
    <x v="2"/>
    <s v="Miếng"/>
    <n v="2"/>
    <n v="200000"/>
    <n v="100"/>
    <n v="400000"/>
    <n v="0"/>
  </r>
  <r>
    <s v="12/06/2019"/>
    <s v="12/06/2019"/>
    <x v="0"/>
    <s v="DH14638"/>
    <x v="7"/>
    <x v="0"/>
    <x v="477"/>
    <s v="KH 0478"/>
    <x v="61"/>
    <s v="SP0004"/>
    <x v="4"/>
    <s v="Chai"/>
    <n v="1"/>
    <n v="3500000"/>
    <n v="10"/>
    <n v="350000"/>
    <n v="3150000"/>
  </r>
  <r>
    <s v="12/06/2019"/>
    <s v="12/06/2019"/>
    <x v="0"/>
    <s v="DH14637"/>
    <x v="16"/>
    <x v="1"/>
    <x v="478"/>
    <s v="KH 0479"/>
    <x v="57"/>
    <s v="SP0002"/>
    <x v="1"/>
    <s v="Chai"/>
    <n v="1"/>
    <n v="2000000"/>
    <n v="20"/>
    <n v="400000"/>
    <n v="1600000"/>
  </r>
  <r>
    <s v="12/06/2019"/>
    <s v="12/06/2019"/>
    <x v="0"/>
    <s v="DH14637"/>
    <x v="16"/>
    <x v="1"/>
    <x v="478"/>
    <s v="KH 0479"/>
    <x v="57"/>
    <s v="HT0001"/>
    <x v="2"/>
    <s v="Miếng"/>
    <n v="1"/>
    <n v="200000"/>
    <n v="100"/>
    <n v="200000"/>
    <n v="0"/>
  </r>
  <r>
    <s v="12/06/2019"/>
    <s v="12/06/2019"/>
    <x v="0"/>
    <s v="DH14636"/>
    <x v="8"/>
    <x v="0"/>
    <x v="479"/>
    <s v="KH 0480"/>
    <x v="25"/>
    <s v="SP0001"/>
    <x v="0"/>
    <s v="Chai"/>
    <n v="1"/>
    <n v="3000000"/>
    <n v="5"/>
    <n v="150000"/>
    <n v="2850000"/>
  </r>
  <r>
    <s v="12/06/2019"/>
    <s v="12/06/2019"/>
    <x v="0"/>
    <s v="DH14636"/>
    <x v="8"/>
    <x v="0"/>
    <x v="479"/>
    <s v="KH 0480"/>
    <x v="25"/>
    <s v="SP0002"/>
    <x v="1"/>
    <s v="Chai"/>
    <n v="1"/>
    <n v="2000000"/>
    <n v="5"/>
    <n v="100000"/>
    <n v="1900000"/>
  </r>
  <r>
    <s v="12/06/2019"/>
    <s v="12/06/2019"/>
    <x v="0"/>
    <s v="DH14636"/>
    <x v="8"/>
    <x v="0"/>
    <x v="479"/>
    <s v="KH 0480"/>
    <x v="25"/>
    <s v="HT0003"/>
    <x v="7"/>
    <s v="Lọ"/>
    <n v="1"/>
    <n v="300000"/>
    <n v="0"/>
    <n v="0"/>
    <n v="300000"/>
  </r>
  <r>
    <s v="12/06/2019"/>
    <s v="12/06/2019"/>
    <x v="0"/>
    <s v="DH14636"/>
    <x v="8"/>
    <x v="0"/>
    <x v="479"/>
    <s v="KH 0480"/>
    <x v="25"/>
    <s v="SP0004"/>
    <x v="4"/>
    <s v="Chai"/>
    <n v="1"/>
    <n v="3500000"/>
    <n v="10"/>
    <n v="350000"/>
    <n v="3150000"/>
  </r>
  <r>
    <s v="12/06/2019"/>
    <s v="12/06/2019"/>
    <x v="0"/>
    <s v="DH14635"/>
    <x v="9"/>
    <x v="0"/>
    <x v="480"/>
    <s v="KH 0481"/>
    <x v="27"/>
    <s v="SP0001"/>
    <x v="0"/>
    <s v="Chai"/>
    <n v="2"/>
    <n v="3000000"/>
    <n v="5"/>
    <n v="300000"/>
    <n v="5700000"/>
  </r>
  <r>
    <s v="12/06/2019"/>
    <s v="12/06/2019"/>
    <x v="0"/>
    <s v="DH14635"/>
    <x v="9"/>
    <x v="0"/>
    <x v="480"/>
    <s v="KH 0481"/>
    <x v="27"/>
    <s v="HT0003"/>
    <x v="7"/>
    <s v="Lọ"/>
    <n v="1"/>
    <n v="300000"/>
    <n v="0"/>
    <n v="0"/>
    <n v="300000"/>
  </r>
  <r>
    <s v="12/06/2019"/>
    <s v="12/06/2019"/>
    <x v="0"/>
    <s v="DH14634"/>
    <x v="2"/>
    <x v="0"/>
    <x v="481"/>
    <s v="KH 0482"/>
    <x v="23"/>
    <s v="SP0002"/>
    <x v="1"/>
    <s v="Chai"/>
    <n v="1"/>
    <n v="2000000"/>
    <n v="10"/>
    <n v="200000"/>
    <n v="1800000"/>
  </r>
  <r>
    <s v="12/06/2019"/>
    <s v="12/06/2019"/>
    <x v="0"/>
    <s v="DH14634"/>
    <x v="2"/>
    <x v="0"/>
    <x v="481"/>
    <s v="KH 0482"/>
    <x v="23"/>
    <s v="SP0001"/>
    <x v="0"/>
    <s v="Chai"/>
    <n v="1"/>
    <n v="3000000"/>
    <n v="10"/>
    <n v="300000"/>
    <n v="2700000"/>
  </r>
  <r>
    <s v="12/06/2019"/>
    <s v="12/06/2019"/>
    <x v="0"/>
    <s v="DH14634"/>
    <x v="2"/>
    <x v="0"/>
    <x v="481"/>
    <s v="KH 0482"/>
    <x v="23"/>
    <s v="SP0004"/>
    <x v="4"/>
    <s v="Chai"/>
    <n v="1"/>
    <n v="3500000"/>
    <n v="10"/>
    <n v="350000"/>
    <n v="3150000"/>
  </r>
  <r>
    <s v="12/06/2019"/>
    <s v="12/06/2019"/>
    <x v="0"/>
    <s v="DH14633"/>
    <x v="9"/>
    <x v="0"/>
    <x v="482"/>
    <s v="KH 0483"/>
    <x v="45"/>
    <s v="SP0004"/>
    <x v="4"/>
    <s v="Chai"/>
    <n v="1"/>
    <n v="3500000"/>
    <n v="0"/>
    <n v="0"/>
    <n v="3500000"/>
  </r>
  <r>
    <s v="12/06/2019"/>
    <s v="12/06/2019"/>
    <x v="0"/>
    <s v="DH14633"/>
    <x v="9"/>
    <x v="0"/>
    <x v="482"/>
    <s v="KH 0483"/>
    <x v="45"/>
    <s v="HT0001"/>
    <x v="2"/>
    <s v="Miếng"/>
    <n v="2"/>
    <n v="200000"/>
    <n v="100"/>
    <n v="400000"/>
    <n v="0"/>
  </r>
  <r>
    <s v="12/06/2019"/>
    <s v="12/06/2019"/>
    <x v="0"/>
    <s v="DH14632"/>
    <x v="0"/>
    <x v="0"/>
    <x v="483"/>
    <s v="KH 0484"/>
    <x v="29"/>
    <s v="SP0002"/>
    <x v="1"/>
    <s v="Chai"/>
    <n v="1"/>
    <n v="2000000"/>
    <n v="5"/>
    <n v="100000"/>
    <n v="1900000"/>
  </r>
  <r>
    <s v="12/06/2019"/>
    <s v="12/06/2019"/>
    <x v="0"/>
    <s v="DH14631"/>
    <x v="5"/>
    <x v="0"/>
    <x v="484"/>
    <s v="KH 0485"/>
    <x v="24"/>
    <s v="SP0002"/>
    <x v="1"/>
    <s v="Chai"/>
    <n v="1"/>
    <n v="2000000"/>
    <n v="5"/>
    <n v="100000"/>
    <n v="1900000"/>
  </r>
  <r>
    <s v="12/06/2019"/>
    <s v="12/06/2019"/>
    <x v="0"/>
    <s v="DH14630"/>
    <x v="7"/>
    <x v="0"/>
    <x v="485"/>
    <s v="KH 0486"/>
    <x v="17"/>
    <s v="SP0003"/>
    <x v="3"/>
    <s v="Chai"/>
    <n v="1"/>
    <n v="2500000"/>
    <n v="0"/>
    <n v="0"/>
    <n v="2500000"/>
  </r>
  <r>
    <s v="12/06/2019"/>
    <s v="12/06/2019"/>
    <x v="0"/>
    <s v="DH14630"/>
    <x v="7"/>
    <x v="0"/>
    <x v="485"/>
    <s v="KH 0486"/>
    <x v="17"/>
    <s v="SP0004"/>
    <x v="4"/>
    <s v="Chai"/>
    <n v="1"/>
    <n v="3500000"/>
    <n v="0"/>
    <n v="0"/>
    <n v="3500000"/>
  </r>
  <r>
    <s v="12/06/2019"/>
    <s v="12/06/2019"/>
    <x v="0"/>
    <s v="DH14630"/>
    <x v="7"/>
    <x v="0"/>
    <x v="485"/>
    <s v="KH 0486"/>
    <x v="17"/>
    <s v="HT0001"/>
    <x v="2"/>
    <s v="Miếng"/>
    <n v="1"/>
    <n v="200000"/>
    <n v="100"/>
    <n v="200000"/>
    <n v="0"/>
  </r>
  <r>
    <s v="12/06/2019"/>
    <s v="12/06/2019"/>
    <x v="0"/>
    <s v="DH14629"/>
    <x v="9"/>
    <x v="0"/>
    <x v="486"/>
    <s v="KH 0487"/>
    <x v="57"/>
    <s v="SP0001"/>
    <x v="0"/>
    <s v="Chai"/>
    <n v="1"/>
    <n v="3000000"/>
    <n v="0"/>
    <n v="0"/>
    <n v="3000000"/>
  </r>
  <r>
    <s v="12/06/2019"/>
    <s v="12/06/2019"/>
    <x v="0"/>
    <s v="DH14629"/>
    <x v="9"/>
    <x v="0"/>
    <x v="486"/>
    <s v="KH 0487"/>
    <x v="57"/>
    <s v="HT0001"/>
    <x v="2"/>
    <s v="Miếng"/>
    <n v="2"/>
    <n v="200000"/>
    <n v="100"/>
    <n v="400000"/>
    <n v="0"/>
  </r>
  <r>
    <s v="12/06/2019"/>
    <s v="12/06/2019"/>
    <x v="0"/>
    <s v="DH14628"/>
    <x v="0"/>
    <x v="0"/>
    <x v="487"/>
    <s v="KH 0488"/>
    <x v="28"/>
    <s v="SP0001"/>
    <x v="0"/>
    <s v="Chai"/>
    <n v="1"/>
    <n v="3000000"/>
    <n v="5"/>
    <n v="150000"/>
    <n v="2850000"/>
  </r>
  <r>
    <s v="12/06/2019"/>
    <s v="12/06/2019"/>
    <x v="0"/>
    <s v="DH14627"/>
    <x v="12"/>
    <x v="0"/>
    <x v="488"/>
    <s v="KH 0489"/>
    <x v="53"/>
    <s v="SP0003"/>
    <x v="3"/>
    <s v="Chai"/>
    <n v="1"/>
    <n v="2500000"/>
    <n v="100"/>
    <n v="2500000"/>
    <n v="0"/>
  </r>
  <r>
    <s v="12/06/2019"/>
    <s v="12/06/2019"/>
    <x v="0"/>
    <s v="DH14627"/>
    <x v="12"/>
    <x v="0"/>
    <x v="488"/>
    <s v="KH 0489"/>
    <x v="53"/>
    <s v="SP0004"/>
    <x v="4"/>
    <s v="Chai"/>
    <n v="32"/>
    <n v="3500000"/>
    <n v="100"/>
    <n v="112000000"/>
    <n v="0"/>
  </r>
  <r>
    <s v="12/06/2019"/>
    <s v="12/06/2019"/>
    <x v="0"/>
    <s v="DH14627"/>
    <x v="12"/>
    <x v="0"/>
    <x v="488"/>
    <s v="KH 0489"/>
    <x v="53"/>
    <s v="SP0002"/>
    <x v="1"/>
    <s v="Chai"/>
    <n v="2"/>
    <n v="2000000"/>
    <n v="100"/>
    <n v="4000000"/>
    <n v="0"/>
  </r>
  <r>
    <s v="12/06/2019"/>
    <s v="12/06/2019"/>
    <x v="0"/>
    <s v="DH14626"/>
    <x v="12"/>
    <x v="0"/>
    <x v="488"/>
    <s v="KH 0489"/>
    <x v="53"/>
    <s v="SP0003"/>
    <x v="3"/>
    <s v="Chai"/>
    <n v="120"/>
    <n v="2500000"/>
    <n v="25"/>
    <n v="75000000"/>
    <n v="225000000"/>
  </r>
  <r>
    <s v="12/06/2019"/>
    <s v="12/06/2019"/>
    <x v="0"/>
    <s v="DH14626"/>
    <x v="12"/>
    <x v="0"/>
    <x v="488"/>
    <s v="KH 0489"/>
    <x v="53"/>
    <s v="SP0004"/>
    <x v="4"/>
    <s v="Chai"/>
    <n v="168"/>
    <n v="3500000"/>
    <n v="25"/>
    <n v="147000000"/>
    <n v="441000000"/>
  </r>
  <r>
    <s v="12/06/2019"/>
    <s v="12/06/2019"/>
    <x v="0"/>
    <s v="DH14626"/>
    <x v="12"/>
    <x v="0"/>
    <x v="488"/>
    <s v="KH 0489"/>
    <x v="53"/>
    <s v="SP0001"/>
    <x v="0"/>
    <s v="Chai"/>
    <n v="24"/>
    <n v="3000000"/>
    <n v="25"/>
    <n v="18000000"/>
    <n v="54000000"/>
  </r>
  <r>
    <s v="12/06/2019"/>
    <s v="12/06/2019"/>
    <x v="0"/>
    <s v="DH14626"/>
    <x v="12"/>
    <x v="0"/>
    <x v="488"/>
    <s v="KH 0489"/>
    <x v="53"/>
    <s v="SP0004"/>
    <x v="4"/>
    <s v="Chai"/>
    <n v="48"/>
    <n v="3500000"/>
    <n v="100"/>
    <n v="168000000"/>
    <n v="0"/>
  </r>
  <r>
    <s v="12/06/2019"/>
    <s v="12/06/2019"/>
    <x v="0"/>
    <s v="DH14626"/>
    <x v="12"/>
    <x v="0"/>
    <x v="488"/>
    <s v="KH 0489"/>
    <x v="53"/>
    <s v="SP0001"/>
    <x v="0"/>
    <s v="Chai"/>
    <n v="4"/>
    <n v="3000000"/>
    <n v="100"/>
    <n v="12000000"/>
    <n v="0"/>
  </r>
  <r>
    <s v="12/06/2019"/>
    <s v="12/06/2019"/>
    <x v="0"/>
    <s v="DH14625"/>
    <x v="11"/>
    <x v="0"/>
    <x v="489"/>
    <s v="KH 0490"/>
    <x v="50"/>
    <s v="SP0002"/>
    <x v="1"/>
    <s v="Chai"/>
    <n v="5"/>
    <n v="2000000"/>
    <n v="20"/>
    <n v="2000000"/>
    <n v="8000000"/>
  </r>
  <r>
    <s v="12/06/2019"/>
    <s v="12/06/2019"/>
    <x v="0"/>
    <s v="DH14625"/>
    <x v="11"/>
    <x v="0"/>
    <x v="489"/>
    <s v="KH 0490"/>
    <x v="50"/>
    <s v="SP0001"/>
    <x v="0"/>
    <s v="Chai"/>
    <n v="10"/>
    <n v="3000000"/>
    <n v="20"/>
    <n v="6000000"/>
    <n v="24000000"/>
  </r>
  <r>
    <s v="12/06/2019"/>
    <s v="12/06/2019"/>
    <x v="0"/>
    <s v="DH14625"/>
    <x v="11"/>
    <x v="0"/>
    <x v="489"/>
    <s v="KH 0490"/>
    <x v="50"/>
    <s v="SP0002"/>
    <x v="1"/>
    <s v="Chai"/>
    <n v="1"/>
    <n v="2000000"/>
    <n v="100"/>
    <n v="2000000"/>
    <n v="0"/>
  </r>
  <r>
    <s v="12/06/2019"/>
    <s v="12/06/2019"/>
    <x v="0"/>
    <s v="DH14625"/>
    <x v="11"/>
    <x v="0"/>
    <x v="489"/>
    <s v="KH 0490"/>
    <x v="50"/>
    <s v="SP0001"/>
    <x v="0"/>
    <s v="Chai"/>
    <n v="2"/>
    <n v="3000000"/>
    <n v="100"/>
    <n v="6000000"/>
    <n v="0"/>
  </r>
  <r>
    <s v="12/06/2019"/>
    <s v="12/06/2019"/>
    <x v="0"/>
    <s v="DH14624"/>
    <x v="17"/>
    <x v="1"/>
    <x v="490"/>
    <s v="KH 0491"/>
    <x v="60"/>
    <s v="SP0001"/>
    <x v="0"/>
    <s v="Chai"/>
    <n v="2"/>
    <n v="3000000"/>
    <n v="5"/>
    <n v="300000"/>
    <n v="5700000"/>
  </r>
  <r>
    <s v="12/06/2019"/>
    <s v="12/06/2019"/>
    <x v="0"/>
    <s v="DH14624"/>
    <x v="17"/>
    <x v="1"/>
    <x v="490"/>
    <s v="KH 0491"/>
    <x v="60"/>
    <s v="SP0002"/>
    <x v="1"/>
    <s v="Chai"/>
    <n v="1"/>
    <n v="2000000"/>
    <n v="5"/>
    <n v="100000"/>
    <n v="1900000"/>
  </r>
  <r>
    <s v="12/06/2019"/>
    <s v="12/06/2019"/>
    <x v="0"/>
    <s v="DH14624"/>
    <x v="17"/>
    <x v="1"/>
    <x v="490"/>
    <s v="KH 0491"/>
    <x v="60"/>
    <s v="HT0003"/>
    <x v="7"/>
    <s v="Lọ"/>
    <n v="1"/>
    <n v="300000"/>
    <n v="0"/>
    <n v="0"/>
    <n v="300000"/>
  </r>
  <r>
    <s v="12/06/2019"/>
    <s v="12/06/2019"/>
    <x v="0"/>
    <s v="DH14623"/>
    <x v="7"/>
    <x v="0"/>
    <x v="491"/>
    <s v="KH 0492"/>
    <x v="61"/>
    <s v="SP0004"/>
    <x v="4"/>
    <s v="Chai"/>
    <n v="1"/>
    <n v="3500000"/>
    <n v="5"/>
    <n v="175000"/>
    <n v="3325000"/>
  </r>
  <r>
    <s v="12/06/2019"/>
    <s v="12/06/2019"/>
    <x v="0"/>
    <s v="DH14622"/>
    <x v="7"/>
    <x v="0"/>
    <x v="492"/>
    <s v="KH 0493"/>
    <x v="10"/>
    <s v="SP0002"/>
    <x v="1"/>
    <s v="Chai"/>
    <n v="1"/>
    <n v="2000000"/>
    <n v="10"/>
    <n v="200000"/>
    <n v="1800000"/>
  </r>
  <r>
    <s v="12/06/2019"/>
    <s v="12/06/2019"/>
    <x v="0"/>
    <s v="DH14621"/>
    <x v="7"/>
    <x v="0"/>
    <x v="493"/>
    <s v="KH 0494"/>
    <x v="4"/>
    <s v="SP0003"/>
    <x v="3"/>
    <s v="Chai"/>
    <n v="1"/>
    <n v="2500000"/>
    <n v="0"/>
    <n v="0"/>
    <n v="2500000"/>
  </r>
  <r>
    <s v="12/06/2019"/>
    <s v="12/06/2019"/>
    <x v="0"/>
    <s v="DH14621"/>
    <x v="7"/>
    <x v="0"/>
    <x v="493"/>
    <s v="KH 0494"/>
    <x v="4"/>
    <s v="SP0004"/>
    <x v="4"/>
    <s v="Chai"/>
    <n v="1"/>
    <n v="3500000"/>
    <n v="0"/>
    <n v="0"/>
    <n v="3500000"/>
  </r>
  <r>
    <s v="12/06/2019"/>
    <s v="12/06/2019"/>
    <x v="0"/>
    <s v="DH14621"/>
    <x v="7"/>
    <x v="0"/>
    <x v="493"/>
    <s v="KH 0494"/>
    <x v="4"/>
    <s v="HT0001"/>
    <x v="2"/>
    <s v="Miếng"/>
    <n v="1"/>
    <n v="200000"/>
    <n v="100"/>
    <n v="200000"/>
    <n v="0"/>
  </r>
  <r>
    <s v="12/06/2019"/>
    <s v="12/06/2019"/>
    <x v="0"/>
    <s v="DH14620"/>
    <x v="16"/>
    <x v="1"/>
    <x v="494"/>
    <s v="KH 0495"/>
    <x v="40"/>
    <s v="SP0003"/>
    <x v="3"/>
    <s v="Chai"/>
    <n v="1"/>
    <n v="2500000"/>
    <n v="20"/>
    <n v="500000"/>
    <n v="2000000"/>
  </r>
  <r>
    <s v="12/06/2019"/>
    <s v="12/06/2019"/>
    <x v="0"/>
    <s v="DH14619"/>
    <x v="0"/>
    <x v="0"/>
    <x v="495"/>
    <s v="KH 0496"/>
    <x v="60"/>
    <s v="SP0001"/>
    <x v="0"/>
    <s v="Chai"/>
    <n v="1"/>
    <n v="3000000"/>
    <n v="5"/>
    <n v="150000"/>
    <n v="2850000"/>
  </r>
  <r>
    <s v="11/06/2019"/>
    <s v="11/06/2019"/>
    <x v="0"/>
    <s v="DH14617"/>
    <x v="16"/>
    <x v="1"/>
    <x v="496"/>
    <s v="KH 0497"/>
    <x v="34"/>
    <s v="SP0003"/>
    <x v="3"/>
    <s v="Chai"/>
    <n v="2"/>
    <n v="2500000"/>
    <n v="0"/>
    <n v="0"/>
    <n v="5000000"/>
  </r>
  <r>
    <s v="11/06/2019"/>
    <s v="11/06/2019"/>
    <x v="0"/>
    <s v="DH14617"/>
    <x v="16"/>
    <x v="1"/>
    <x v="496"/>
    <s v="KH 0497"/>
    <x v="34"/>
    <s v="HT0001"/>
    <x v="2"/>
    <s v="Miếng"/>
    <n v="4"/>
    <n v="200000"/>
    <n v="100"/>
    <n v="800000"/>
    <n v="0"/>
  </r>
  <r>
    <s v="11/06/2019"/>
    <s v="11/06/2019"/>
    <x v="0"/>
    <s v="DH14616"/>
    <x v="16"/>
    <x v="1"/>
    <x v="497"/>
    <s v="KH 0498"/>
    <x v="48"/>
    <s v="SP0002"/>
    <x v="1"/>
    <s v="Chai"/>
    <n v="1"/>
    <n v="2000000"/>
    <n v="10"/>
    <n v="200000"/>
    <n v="1800000"/>
  </r>
  <r>
    <s v="11/06/2019"/>
    <s v="11/06/2019"/>
    <x v="0"/>
    <s v="DH14615"/>
    <x v="0"/>
    <x v="0"/>
    <x v="498"/>
    <s v="KH 0499"/>
    <x v="10"/>
    <s v="SP0002"/>
    <x v="1"/>
    <s v="Chai"/>
    <n v="1"/>
    <n v="2000000"/>
    <n v="5"/>
    <n v="100000"/>
    <n v="1900000"/>
  </r>
  <r>
    <s v="11/06/2019"/>
    <s v="11/06/2019"/>
    <x v="0"/>
    <s v="DH14614"/>
    <x v="9"/>
    <x v="0"/>
    <x v="499"/>
    <s v="KH 0500"/>
    <x v="13"/>
    <s v="SP0001"/>
    <x v="0"/>
    <s v="Chai"/>
    <n v="1"/>
    <n v="3000000"/>
    <n v="0"/>
    <n v="0"/>
    <n v="3000000"/>
  </r>
  <r>
    <s v="11/06/2019"/>
    <s v="11/06/2019"/>
    <x v="0"/>
    <s v="DH14614"/>
    <x v="9"/>
    <x v="0"/>
    <x v="499"/>
    <s v="KH 0500"/>
    <x v="13"/>
    <s v="HT0001"/>
    <x v="2"/>
    <s v="Miếng"/>
    <n v="2"/>
    <n v="200000"/>
    <n v="100"/>
    <n v="400000"/>
    <n v="0"/>
  </r>
  <r>
    <s v="11/06/2019"/>
    <s v="11/06/2019"/>
    <x v="0"/>
    <s v="DH14613"/>
    <x v="2"/>
    <x v="0"/>
    <x v="500"/>
    <s v="KH 0501"/>
    <x v="16"/>
    <s v="SP0002"/>
    <x v="1"/>
    <s v="Chai"/>
    <n v="1"/>
    <n v="2000000"/>
    <n v="0"/>
    <n v="0"/>
    <n v="2000000"/>
  </r>
  <r>
    <s v="11/06/2019"/>
    <s v="11/06/2019"/>
    <x v="0"/>
    <s v="DH14613"/>
    <x v="2"/>
    <x v="0"/>
    <x v="500"/>
    <s v="KH 0501"/>
    <x v="16"/>
    <s v="SP0001"/>
    <x v="0"/>
    <s v="Chai"/>
    <n v="2"/>
    <n v="3000000"/>
    <n v="0"/>
    <n v="0"/>
    <n v="6000000"/>
  </r>
  <r>
    <s v="11/06/2019"/>
    <s v="11/06/2019"/>
    <x v="0"/>
    <s v="DH14613"/>
    <x v="2"/>
    <x v="0"/>
    <x v="500"/>
    <s v="KH 0501"/>
    <x v="16"/>
    <s v="HT0003"/>
    <x v="7"/>
    <s v="Lọ"/>
    <n v="1"/>
    <n v="300000"/>
    <n v="0"/>
    <n v="0"/>
    <n v="300000"/>
  </r>
  <r>
    <s v="11/06/2019"/>
    <s v="11/06/2019"/>
    <x v="0"/>
    <s v="DH14613"/>
    <x v="2"/>
    <x v="0"/>
    <x v="500"/>
    <s v="KH 0501"/>
    <x v="16"/>
    <s v="HT0001"/>
    <x v="2"/>
    <s v="Miếng"/>
    <n v="4"/>
    <n v="200000"/>
    <n v="100"/>
    <n v="800000"/>
    <n v="0"/>
  </r>
  <r>
    <s v="11/06/2019"/>
    <s v="11/06/2019"/>
    <x v="0"/>
    <s v="DH14612"/>
    <x v="3"/>
    <x v="0"/>
    <x v="501"/>
    <s v="KH 0502"/>
    <x v="11"/>
    <s v="SP0004"/>
    <x v="4"/>
    <s v="Chai"/>
    <n v="1"/>
    <n v="3500000"/>
    <n v="0"/>
    <n v="0"/>
    <n v="3500000"/>
  </r>
  <r>
    <s v="11/06/2019"/>
    <s v="11/06/2019"/>
    <x v="0"/>
    <s v="DH14612"/>
    <x v="3"/>
    <x v="0"/>
    <x v="501"/>
    <s v="KH 0502"/>
    <x v="11"/>
    <s v="HT0001"/>
    <x v="2"/>
    <s v="Miếng"/>
    <n v="2"/>
    <n v="200000"/>
    <n v="100"/>
    <n v="400000"/>
    <n v="0"/>
  </r>
  <r>
    <s v="11/06/2019"/>
    <s v="11/06/2019"/>
    <x v="0"/>
    <s v="DH14612"/>
    <x v="3"/>
    <x v="0"/>
    <x v="501"/>
    <s v="KH 0502"/>
    <x v="11"/>
    <s v="SP0004"/>
    <x v="4"/>
    <s v="Chai"/>
    <n v="1"/>
    <n v="3500000"/>
    <n v="20"/>
    <n v="700000"/>
    <n v="2800000"/>
  </r>
  <r>
    <s v="11/06/2019"/>
    <s v="11/06/2019"/>
    <x v="0"/>
    <s v="DH14612"/>
    <x v="3"/>
    <x v="0"/>
    <x v="501"/>
    <s v="KH 0502"/>
    <x v="11"/>
    <s v="SP0004"/>
    <x v="4"/>
    <s v="Chai"/>
    <n v="1"/>
    <n v="3500000"/>
    <n v="10"/>
    <n v="350000"/>
    <n v="3150000"/>
  </r>
  <r>
    <s v="11/06/2019"/>
    <s v="11/06/2019"/>
    <x v="0"/>
    <s v="DH14611"/>
    <x v="17"/>
    <x v="1"/>
    <x v="502"/>
    <s v="KH 0503"/>
    <x v="32"/>
    <s v="SP0004"/>
    <x v="4"/>
    <s v="Chai"/>
    <n v="1"/>
    <n v="3500000"/>
    <n v="0"/>
    <n v="0"/>
    <n v="3500000"/>
  </r>
  <r>
    <s v="11/06/2019"/>
    <s v="11/06/2019"/>
    <x v="0"/>
    <s v="DH14611"/>
    <x v="17"/>
    <x v="1"/>
    <x v="502"/>
    <s v="KH 0503"/>
    <x v="32"/>
    <s v="SP0004"/>
    <x v="4"/>
    <s v="Chai"/>
    <n v="1"/>
    <n v="3500000"/>
    <n v="20"/>
    <n v="700000"/>
    <n v="2800000"/>
  </r>
  <r>
    <s v="11/06/2019"/>
    <s v="11/06/2019"/>
    <x v="0"/>
    <s v="DH14611"/>
    <x v="17"/>
    <x v="1"/>
    <x v="502"/>
    <s v="KH 0503"/>
    <x v="32"/>
    <s v="SP0003"/>
    <x v="3"/>
    <s v="Chai"/>
    <n v="1"/>
    <n v="2500000"/>
    <n v="10"/>
    <n v="250000"/>
    <n v="2250000"/>
  </r>
  <r>
    <s v="11/06/2019"/>
    <s v="11/06/2019"/>
    <x v="0"/>
    <s v="DH14610"/>
    <x v="16"/>
    <x v="1"/>
    <x v="503"/>
    <s v="KH 0504"/>
    <x v="25"/>
    <s v="SP0001"/>
    <x v="0"/>
    <s v="Chai"/>
    <n v="1"/>
    <n v="3000000"/>
    <n v="20"/>
    <n v="600000"/>
    <n v="2400000"/>
  </r>
  <r>
    <s v="11/06/2019"/>
    <s v="11/06/2019"/>
    <x v="0"/>
    <s v="DH14610"/>
    <x v="16"/>
    <x v="1"/>
    <x v="503"/>
    <s v="KH 0504"/>
    <x v="25"/>
    <s v="SP0001"/>
    <x v="0"/>
    <s v="Chai"/>
    <n v="1"/>
    <n v="3000000"/>
    <n v="10"/>
    <n v="300000"/>
    <n v="2700000"/>
  </r>
  <r>
    <s v="11/06/2019"/>
    <s v="11/06/2019"/>
    <x v="0"/>
    <s v="DH14610"/>
    <x v="16"/>
    <x v="1"/>
    <x v="503"/>
    <s v="KH 0504"/>
    <x v="25"/>
    <s v="HT0001"/>
    <x v="2"/>
    <s v="Miếng"/>
    <n v="1"/>
    <n v="200000"/>
    <n v="100"/>
    <n v="200000"/>
    <n v="0"/>
  </r>
  <r>
    <s v="11/06/2019"/>
    <s v="11/06/2019"/>
    <x v="0"/>
    <s v="DH14609"/>
    <x v="1"/>
    <x v="0"/>
    <x v="504"/>
    <s v="KH 0505"/>
    <x v="46"/>
    <s v="SP0004"/>
    <x v="4"/>
    <s v="Chai"/>
    <n v="2"/>
    <n v="3500000"/>
    <n v="10"/>
    <n v="700000"/>
    <n v="6300000"/>
  </r>
  <r>
    <s v="11/06/2019"/>
    <s v="11/06/2019"/>
    <x v="0"/>
    <s v="DH14609"/>
    <x v="1"/>
    <x v="0"/>
    <x v="504"/>
    <s v="KH 0505"/>
    <x v="46"/>
    <s v="HT0001"/>
    <x v="2"/>
    <s v="Miếng"/>
    <n v="2"/>
    <n v="200000"/>
    <n v="100"/>
    <n v="400000"/>
    <n v="0"/>
  </r>
  <r>
    <s v="11/06/2019"/>
    <s v="11/06/2019"/>
    <x v="0"/>
    <s v="DH14608"/>
    <x v="0"/>
    <x v="0"/>
    <x v="505"/>
    <s v="KH 0506"/>
    <x v="8"/>
    <s v="SP0003"/>
    <x v="3"/>
    <s v="Chai"/>
    <n v="1"/>
    <n v="2500000"/>
    <n v="0"/>
    <n v="0"/>
    <n v="2500000"/>
  </r>
  <r>
    <s v="11/06/2019"/>
    <s v="11/06/2019"/>
    <x v="0"/>
    <s v="DH14608"/>
    <x v="0"/>
    <x v="0"/>
    <x v="505"/>
    <s v="KH 0506"/>
    <x v="8"/>
    <s v="HT0001"/>
    <x v="2"/>
    <s v="Miếng"/>
    <n v="2"/>
    <n v="200000"/>
    <n v="100"/>
    <n v="400000"/>
    <n v="0"/>
  </r>
  <r>
    <s v="11/06/2019"/>
    <s v="11/06/2019"/>
    <x v="0"/>
    <s v="DH14607"/>
    <x v="3"/>
    <x v="0"/>
    <x v="506"/>
    <s v="KH 0507"/>
    <x v="21"/>
    <s v="SP0001"/>
    <x v="0"/>
    <s v="Chai"/>
    <n v="1"/>
    <n v="3000000"/>
    <n v="0"/>
    <n v="0"/>
    <n v="3000000"/>
  </r>
  <r>
    <s v="11/06/2019"/>
    <s v="11/06/2019"/>
    <x v="0"/>
    <s v="DH14607"/>
    <x v="3"/>
    <x v="0"/>
    <x v="506"/>
    <s v="KH 0507"/>
    <x v="21"/>
    <s v="HT0001"/>
    <x v="2"/>
    <s v="Miếng"/>
    <n v="2"/>
    <n v="200000"/>
    <n v="100"/>
    <n v="400000"/>
    <n v="0"/>
  </r>
  <r>
    <s v="11/06/2019"/>
    <s v="11/06/2019"/>
    <x v="0"/>
    <s v="DH14606"/>
    <x v="1"/>
    <x v="0"/>
    <x v="507"/>
    <s v="KH 0508"/>
    <x v="47"/>
    <s v="SP0004"/>
    <x v="4"/>
    <s v="Chai"/>
    <n v="1"/>
    <n v="3500000"/>
    <n v="0"/>
    <n v="0"/>
    <n v="3500000"/>
  </r>
  <r>
    <s v="11/06/2019"/>
    <s v="11/06/2019"/>
    <x v="0"/>
    <s v="DH14606"/>
    <x v="1"/>
    <x v="0"/>
    <x v="507"/>
    <s v="KH 0508"/>
    <x v="47"/>
    <s v="HT0001"/>
    <x v="2"/>
    <s v="Miếng"/>
    <n v="2"/>
    <n v="200000"/>
    <n v="100"/>
    <n v="400000"/>
    <n v="0"/>
  </r>
  <r>
    <s v="11/06/2019"/>
    <s v="11/06/2019"/>
    <x v="0"/>
    <s v="DH14605"/>
    <x v="0"/>
    <x v="0"/>
    <x v="508"/>
    <s v="KH 0509"/>
    <x v="2"/>
    <s v="SP0002"/>
    <x v="1"/>
    <s v="Chai"/>
    <n v="2"/>
    <n v="2000000"/>
    <n v="0"/>
    <n v="0"/>
    <n v="4000000"/>
  </r>
  <r>
    <s v="11/06/2019"/>
    <s v="11/06/2019"/>
    <x v="0"/>
    <s v="DH14605"/>
    <x v="0"/>
    <x v="0"/>
    <x v="508"/>
    <s v="KH 0509"/>
    <x v="2"/>
    <s v="SP0001"/>
    <x v="0"/>
    <s v="Chai"/>
    <n v="1"/>
    <n v="3000000"/>
    <n v="0"/>
    <n v="0"/>
    <n v="3000000"/>
  </r>
  <r>
    <s v="11/06/2019"/>
    <s v="11/06/2019"/>
    <x v="0"/>
    <s v="DH14605"/>
    <x v="0"/>
    <x v="0"/>
    <x v="508"/>
    <s v="KH 0509"/>
    <x v="2"/>
    <s v="HT0002"/>
    <x v="6"/>
    <s v="Chiếc"/>
    <n v="1"/>
    <n v="500000"/>
    <n v="0"/>
    <n v="0"/>
    <n v="500000"/>
  </r>
  <r>
    <s v="11/06/2019"/>
    <s v="11/06/2019"/>
    <x v="0"/>
    <s v="DH14604"/>
    <x v="16"/>
    <x v="1"/>
    <x v="509"/>
    <s v="KH 0510"/>
    <x v="6"/>
    <s v="SP0006"/>
    <x v="9"/>
    <s v="Chai"/>
    <n v="1"/>
    <n v="800000"/>
    <n v="0"/>
    <n v="0"/>
    <n v="800000"/>
  </r>
  <r>
    <s v="11/06/2019"/>
    <s v="11/06/2019"/>
    <x v="0"/>
    <s v="DH14603"/>
    <x v="0"/>
    <x v="0"/>
    <x v="510"/>
    <s v="KH 0511"/>
    <x v="60"/>
    <s v="SP0001"/>
    <x v="0"/>
    <s v="Chai"/>
    <n v="1"/>
    <n v="3000000"/>
    <n v="0"/>
    <n v="0"/>
    <n v="3000000"/>
  </r>
  <r>
    <s v="11/06/2019"/>
    <s v="11/06/2019"/>
    <x v="0"/>
    <s v="DH14603"/>
    <x v="0"/>
    <x v="0"/>
    <x v="510"/>
    <s v="KH 0511"/>
    <x v="60"/>
    <s v="HT0001"/>
    <x v="2"/>
    <s v="Miếng"/>
    <n v="3"/>
    <n v="200000"/>
    <n v="100"/>
    <n v="600000"/>
    <n v="0"/>
  </r>
  <r>
    <s v="11/06/2019"/>
    <s v="11/06/2019"/>
    <x v="0"/>
    <s v="DH14602"/>
    <x v="7"/>
    <x v="0"/>
    <x v="511"/>
    <s v="KH 0512"/>
    <x v="24"/>
    <s v="SP0003"/>
    <x v="3"/>
    <s v="Chai"/>
    <n v="1"/>
    <n v="2500000"/>
    <n v="5"/>
    <n v="125000"/>
    <n v="2375000"/>
  </r>
  <r>
    <s v="11/06/2019"/>
    <s v="11/06/2019"/>
    <x v="0"/>
    <s v="DH14601"/>
    <x v="16"/>
    <x v="1"/>
    <x v="512"/>
    <s v="KH 0513"/>
    <x v="24"/>
    <s v="SP0002"/>
    <x v="1"/>
    <s v="Chai"/>
    <n v="1"/>
    <n v="2000000"/>
    <n v="20"/>
    <n v="400000"/>
    <n v="1600000"/>
  </r>
  <r>
    <s v="11/06/2019"/>
    <s v="11/06/2019"/>
    <x v="0"/>
    <s v="DH14601"/>
    <x v="16"/>
    <x v="1"/>
    <x v="512"/>
    <s v="KH 0513"/>
    <x v="24"/>
    <s v="HT0001"/>
    <x v="2"/>
    <s v="Miếng"/>
    <n v="1"/>
    <n v="200000"/>
    <n v="100"/>
    <n v="200000"/>
    <n v="0"/>
  </r>
  <r>
    <s v="11/06/2019"/>
    <s v="11/06/2019"/>
    <x v="0"/>
    <s v="DH14600"/>
    <x v="2"/>
    <x v="0"/>
    <x v="513"/>
    <s v="KH 0514"/>
    <x v="18"/>
    <s v="SP0001"/>
    <x v="0"/>
    <s v="Chai"/>
    <n v="1"/>
    <n v="3000000"/>
    <n v="0"/>
    <n v="0"/>
    <n v="3000000"/>
  </r>
  <r>
    <s v="11/06/2019"/>
    <s v="11/06/2019"/>
    <x v="0"/>
    <s v="DH14600"/>
    <x v="2"/>
    <x v="0"/>
    <x v="513"/>
    <s v="KH 0514"/>
    <x v="18"/>
    <s v="HT0001"/>
    <x v="2"/>
    <s v="Miếng"/>
    <n v="2"/>
    <n v="200000"/>
    <n v="100"/>
    <n v="400000"/>
    <n v="0"/>
  </r>
  <r>
    <s v="11/06/2019"/>
    <s v="11/06/2019"/>
    <x v="0"/>
    <s v="DH14599"/>
    <x v="1"/>
    <x v="0"/>
    <x v="514"/>
    <s v="KH 0515"/>
    <x v="57"/>
    <s v="SP0001"/>
    <x v="0"/>
    <s v="Chai"/>
    <n v="1"/>
    <n v="3000000"/>
    <n v="0"/>
    <n v="0"/>
    <n v="3000000"/>
  </r>
  <r>
    <s v="11/06/2019"/>
    <s v="11/06/2019"/>
    <x v="0"/>
    <s v="DH14599"/>
    <x v="1"/>
    <x v="0"/>
    <x v="514"/>
    <s v="KH 0515"/>
    <x v="57"/>
    <s v="HT0001"/>
    <x v="2"/>
    <s v="Miếng"/>
    <n v="2"/>
    <n v="200000"/>
    <n v="100"/>
    <n v="400000"/>
    <n v="0"/>
  </r>
  <r>
    <s v="11/06/2019"/>
    <s v="11/06/2019"/>
    <x v="0"/>
    <s v="DH14598"/>
    <x v="0"/>
    <x v="0"/>
    <x v="515"/>
    <s v="KH 0516"/>
    <x v="14"/>
    <s v="SP0002"/>
    <x v="1"/>
    <s v="Chai"/>
    <n v="1"/>
    <n v="2000000"/>
    <n v="0"/>
    <n v="0"/>
    <n v="2000000"/>
  </r>
  <r>
    <s v="11/06/2019"/>
    <s v="11/06/2019"/>
    <x v="0"/>
    <s v="DH14598"/>
    <x v="0"/>
    <x v="0"/>
    <x v="515"/>
    <s v="KH 0516"/>
    <x v="14"/>
    <s v="SP0001"/>
    <x v="0"/>
    <s v="Chai"/>
    <n v="1"/>
    <n v="3000000"/>
    <n v="20"/>
    <n v="600000"/>
    <n v="2400000"/>
  </r>
  <r>
    <s v="11/06/2019"/>
    <s v="11/06/2019"/>
    <x v="0"/>
    <s v="DH14598"/>
    <x v="0"/>
    <x v="0"/>
    <x v="515"/>
    <s v="KH 0516"/>
    <x v="14"/>
    <s v="HT0001"/>
    <x v="2"/>
    <s v="Miếng"/>
    <n v="2"/>
    <n v="200000"/>
    <n v="100"/>
    <n v="400000"/>
    <n v="0"/>
  </r>
  <r>
    <s v="11/06/2019"/>
    <s v="11/06/2019"/>
    <x v="0"/>
    <s v="DH14597"/>
    <x v="5"/>
    <x v="0"/>
    <x v="516"/>
    <s v="KH 0517"/>
    <x v="2"/>
    <s v="SP0002"/>
    <x v="1"/>
    <s v="Chai"/>
    <n v="1"/>
    <n v="2000000"/>
    <n v="0"/>
    <n v="0"/>
    <n v="2000000"/>
  </r>
  <r>
    <s v="11/06/2019"/>
    <s v="11/06/2019"/>
    <x v="0"/>
    <s v="DH14597"/>
    <x v="5"/>
    <x v="0"/>
    <x v="516"/>
    <s v="KH 0517"/>
    <x v="2"/>
    <s v="HT0001"/>
    <x v="2"/>
    <s v="Miếng"/>
    <n v="2"/>
    <n v="200000"/>
    <n v="100"/>
    <n v="400000"/>
    <n v="0"/>
  </r>
  <r>
    <s v="11/06/2019"/>
    <s v="11/06/2019"/>
    <x v="0"/>
    <s v="DH14597"/>
    <x v="5"/>
    <x v="0"/>
    <x v="516"/>
    <s v="KH 0517"/>
    <x v="2"/>
    <s v="SP0001"/>
    <x v="0"/>
    <s v="Chai"/>
    <n v="1"/>
    <n v="3000000"/>
    <n v="20"/>
    <n v="600000"/>
    <n v="2400000"/>
  </r>
  <r>
    <s v="11/06/2019"/>
    <s v="11/06/2019"/>
    <x v="0"/>
    <s v="DH14597"/>
    <x v="5"/>
    <x v="0"/>
    <x v="516"/>
    <s v="KH 0517"/>
    <x v="2"/>
    <s v="SP0001"/>
    <x v="0"/>
    <s v="Chai"/>
    <n v="1"/>
    <n v="3000000"/>
    <n v="10"/>
    <n v="300000"/>
    <n v="2700000"/>
  </r>
  <r>
    <s v="11/06/2019"/>
    <s v="11/06/2019"/>
    <x v="0"/>
    <s v="DH14596"/>
    <x v="2"/>
    <x v="0"/>
    <x v="517"/>
    <s v="KH 0518"/>
    <x v="34"/>
    <s v="SP0002"/>
    <x v="1"/>
    <s v="Chai"/>
    <n v="1"/>
    <n v="2000000"/>
    <n v="0"/>
    <n v="0"/>
    <n v="2000000"/>
  </r>
  <r>
    <s v="11/06/2019"/>
    <s v="11/06/2019"/>
    <x v="0"/>
    <s v="DH14596"/>
    <x v="2"/>
    <x v="0"/>
    <x v="517"/>
    <s v="KH 0518"/>
    <x v="34"/>
    <s v="SP0001"/>
    <x v="0"/>
    <s v="Chai"/>
    <n v="1"/>
    <n v="3000000"/>
    <n v="20"/>
    <n v="600000"/>
    <n v="2400000"/>
  </r>
  <r>
    <s v="11/06/2019"/>
    <s v="11/06/2019"/>
    <x v="0"/>
    <s v="DH14596"/>
    <x v="2"/>
    <x v="0"/>
    <x v="517"/>
    <s v="KH 0518"/>
    <x v="34"/>
    <s v="HT0001"/>
    <x v="2"/>
    <s v="Miếng"/>
    <n v="2"/>
    <n v="200000"/>
    <n v="100"/>
    <n v="400000"/>
    <n v="0"/>
  </r>
  <r>
    <s v="11/06/2019"/>
    <s v="11/06/2019"/>
    <x v="0"/>
    <s v="DH14595"/>
    <x v="2"/>
    <x v="0"/>
    <x v="518"/>
    <s v="KH 0519"/>
    <x v="61"/>
    <s v="SP0001"/>
    <x v="0"/>
    <s v="Chai"/>
    <n v="1"/>
    <n v="3000000"/>
    <n v="0"/>
    <n v="0"/>
    <n v="3000000"/>
  </r>
  <r>
    <s v="11/06/2019"/>
    <s v="11/06/2019"/>
    <x v="0"/>
    <s v="DH14595"/>
    <x v="2"/>
    <x v="0"/>
    <x v="518"/>
    <s v="KH 0519"/>
    <x v="61"/>
    <s v="HT0001"/>
    <x v="2"/>
    <s v="Miếng"/>
    <n v="2"/>
    <n v="200000"/>
    <n v="100"/>
    <n v="400000"/>
    <n v="0"/>
  </r>
  <r>
    <s v="11/06/2019"/>
    <s v="11/06/2019"/>
    <x v="0"/>
    <s v="DH14594"/>
    <x v="16"/>
    <x v="1"/>
    <x v="519"/>
    <s v="KH 0520"/>
    <x v="29"/>
    <s v="SP0003"/>
    <x v="3"/>
    <s v="Chai"/>
    <n v="1"/>
    <n v="2500000"/>
    <n v="0"/>
    <n v="0"/>
    <n v="2500000"/>
  </r>
  <r>
    <s v="11/06/2019"/>
    <s v="11/06/2019"/>
    <x v="0"/>
    <s v="DH14594"/>
    <x v="16"/>
    <x v="1"/>
    <x v="519"/>
    <s v="KH 0520"/>
    <x v="29"/>
    <s v="HT0001"/>
    <x v="2"/>
    <s v="Miếng"/>
    <n v="2"/>
    <n v="200000"/>
    <n v="100"/>
    <n v="400000"/>
    <n v="0"/>
  </r>
  <r>
    <s v="11/06/2019"/>
    <s v="11/06/2019"/>
    <x v="0"/>
    <s v="DH14593"/>
    <x v="3"/>
    <x v="0"/>
    <x v="520"/>
    <s v="KH 0521"/>
    <x v="39"/>
    <s v="SP0001"/>
    <x v="0"/>
    <s v="Chai"/>
    <n v="1"/>
    <n v="3000000"/>
    <n v="0"/>
    <n v="0"/>
    <n v="3000000"/>
  </r>
  <r>
    <s v="11/06/2019"/>
    <s v="11/06/2019"/>
    <x v="0"/>
    <s v="DH14593"/>
    <x v="3"/>
    <x v="0"/>
    <x v="520"/>
    <s v="KH 0521"/>
    <x v="39"/>
    <s v="HT0001"/>
    <x v="2"/>
    <s v="Miếng"/>
    <n v="2"/>
    <n v="200000"/>
    <n v="100"/>
    <n v="400000"/>
    <n v="0"/>
  </r>
  <r>
    <s v="11/06/2019"/>
    <s v="11/06/2019"/>
    <x v="0"/>
    <s v="DH14591"/>
    <x v="16"/>
    <x v="1"/>
    <x v="521"/>
    <s v="KH 0522"/>
    <x v="30"/>
    <s v="SP0001"/>
    <x v="0"/>
    <s v="Chai"/>
    <n v="2"/>
    <n v="3000000"/>
    <n v="0"/>
    <n v="0"/>
    <n v="6000000"/>
  </r>
  <r>
    <s v="11/06/2019"/>
    <s v="11/06/2019"/>
    <x v="0"/>
    <s v="DH14591"/>
    <x v="16"/>
    <x v="1"/>
    <x v="521"/>
    <s v="KH 0522"/>
    <x v="30"/>
    <s v="SP0002"/>
    <x v="1"/>
    <s v="Chai"/>
    <n v="1"/>
    <n v="2000000"/>
    <n v="0"/>
    <n v="0"/>
    <n v="2000000"/>
  </r>
  <r>
    <s v="11/06/2019"/>
    <s v="11/06/2019"/>
    <x v="0"/>
    <s v="DH14591"/>
    <x v="16"/>
    <x v="1"/>
    <x v="521"/>
    <s v="KH 0522"/>
    <x v="30"/>
    <s v="HT0001"/>
    <x v="2"/>
    <s v="Miếng"/>
    <n v="1"/>
    <n v="200000"/>
    <n v="100"/>
    <n v="200000"/>
    <n v="0"/>
  </r>
  <r>
    <s v="11/06/2019"/>
    <s v="11/06/2019"/>
    <x v="0"/>
    <s v="DH14591"/>
    <x v="16"/>
    <x v="1"/>
    <x v="521"/>
    <s v="KH 0522"/>
    <x v="30"/>
    <s v="SP0006"/>
    <x v="9"/>
    <s v="Chai"/>
    <n v="1"/>
    <n v="800000"/>
    <n v="100"/>
    <n v="800000"/>
    <n v="0"/>
  </r>
  <r>
    <s v="11/06/2019"/>
    <s v="11/06/2019"/>
    <x v="0"/>
    <s v="DH14591"/>
    <x v="16"/>
    <x v="1"/>
    <x v="521"/>
    <s v="KH 0522"/>
    <x v="30"/>
    <s v="SP0006"/>
    <x v="9"/>
    <s v="Chai"/>
    <n v="1"/>
    <n v="800000"/>
    <n v="100"/>
    <n v="800000"/>
    <n v="0"/>
  </r>
  <r>
    <s v="11/06/2019"/>
    <s v="11/06/2019"/>
    <x v="0"/>
    <s v="DH14590"/>
    <x v="14"/>
    <x v="1"/>
    <x v="522"/>
    <s v="KH 0523"/>
    <x v="10"/>
    <s v="SP0001"/>
    <x v="0"/>
    <s v="Chai"/>
    <n v="1"/>
    <n v="3000000"/>
    <n v="0"/>
    <n v="0"/>
    <n v="3000000"/>
  </r>
  <r>
    <s v="11/06/2019"/>
    <s v="11/06/2019"/>
    <x v="0"/>
    <s v="DH14590"/>
    <x v="14"/>
    <x v="1"/>
    <x v="522"/>
    <s v="KH 0523"/>
    <x v="10"/>
    <s v="HT0001"/>
    <x v="2"/>
    <s v="Miếng"/>
    <n v="2"/>
    <n v="200000"/>
    <n v="100"/>
    <n v="400000"/>
    <n v="0"/>
  </r>
  <r>
    <s v="11/06/2019"/>
    <s v="11/06/2019"/>
    <x v="0"/>
    <s v="DH14589"/>
    <x v="9"/>
    <x v="0"/>
    <x v="523"/>
    <s v="KH 0524"/>
    <x v="33"/>
    <s v="SP0004"/>
    <x v="4"/>
    <s v="Chai"/>
    <n v="1"/>
    <n v="3500000"/>
    <n v="0"/>
    <n v="0"/>
    <n v="3500000"/>
  </r>
  <r>
    <s v="11/06/2019"/>
    <s v="11/06/2019"/>
    <x v="0"/>
    <s v="DH14589"/>
    <x v="9"/>
    <x v="0"/>
    <x v="523"/>
    <s v="KH 0524"/>
    <x v="33"/>
    <s v="HT0001"/>
    <x v="2"/>
    <s v="Miếng"/>
    <n v="2"/>
    <n v="200000"/>
    <n v="100"/>
    <n v="400000"/>
    <n v="0"/>
  </r>
  <r>
    <s v="11/06/2019"/>
    <s v="11/06/2019"/>
    <x v="0"/>
    <s v="DH14588"/>
    <x v="9"/>
    <x v="0"/>
    <x v="524"/>
    <s v="KH 0525"/>
    <x v="13"/>
    <s v="SP0003"/>
    <x v="3"/>
    <s v="Chai"/>
    <n v="1"/>
    <n v="2500000"/>
    <n v="0"/>
    <n v="0"/>
    <n v="2500000"/>
  </r>
  <r>
    <s v="11/06/2019"/>
    <s v="11/06/2019"/>
    <x v="0"/>
    <s v="DH14588"/>
    <x v="9"/>
    <x v="0"/>
    <x v="524"/>
    <s v="KH 0525"/>
    <x v="13"/>
    <s v="SP0004"/>
    <x v="4"/>
    <s v="Chai"/>
    <n v="2"/>
    <n v="3500000"/>
    <n v="0"/>
    <n v="0"/>
    <n v="7000000"/>
  </r>
  <r>
    <s v="11/06/2019"/>
    <s v="11/06/2019"/>
    <x v="0"/>
    <s v="DH14588"/>
    <x v="9"/>
    <x v="0"/>
    <x v="524"/>
    <s v="KH 0525"/>
    <x v="13"/>
    <s v="HT0002"/>
    <x v="6"/>
    <s v="Chiếc"/>
    <n v="1"/>
    <n v="500000"/>
    <n v="0"/>
    <n v="0"/>
    <n v="500000"/>
  </r>
  <r>
    <s v="11/06/2019"/>
    <s v="11/06/2019"/>
    <x v="0"/>
    <s v="DH14587"/>
    <x v="8"/>
    <x v="0"/>
    <x v="525"/>
    <s v="KH 0526"/>
    <x v="50"/>
    <s v="SP0003"/>
    <x v="3"/>
    <s v="Chai"/>
    <n v="1"/>
    <n v="2500000"/>
    <n v="0"/>
    <n v="0"/>
    <n v="2500000"/>
  </r>
  <r>
    <s v="11/06/2019"/>
    <s v="11/06/2019"/>
    <x v="0"/>
    <s v="DH14587"/>
    <x v="8"/>
    <x v="0"/>
    <x v="525"/>
    <s v="KH 0526"/>
    <x v="50"/>
    <s v="HT0001"/>
    <x v="2"/>
    <s v="Miếng"/>
    <n v="2"/>
    <n v="200000"/>
    <n v="100"/>
    <n v="400000"/>
    <n v="0"/>
  </r>
  <r>
    <s v="11/06/2019"/>
    <s v="11/06/2019"/>
    <x v="0"/>
    <s v="DH14586"/>
    <x v="0"/>
    <x v="0"/>
    <x v="526"/>
    <s v="KH 0527"/>
    <x v="59"/>
    <s v="SP0001"/>
    <x v="0"/>
    <s v="Chai"/>
    <n v="1"/>
    <n v="3000000"/>
    <n v="0"/>
    <n v="0"/>
    <n v="3000000"/>
  </r>
  <r>
    <s v="11/06/2019"/>
    <s v="11/06/2019"/>
    <x v="0"/>
    <s v="DH14586"/>
    <x v="0"/>
    <x v="0"/>
    <x v="526"/>
    <s v="KH 0527"/>
    <x v="59"/>
    <s v="HT0001"/>
    <x v="2"/>
    <s v="Miếng"/>
    <n v="2"/>
    <n v="200000"/>
    <n v="100"/>
    <n v="400000"/>
    <n v="0"/>
  </r>
  <r>
    <s v="11/06/2019"/>
    <s v="11/06/2019"/>
    <x v="0"/>
    <s v="DH14585"/>
    <x v="0"/>
    <x v="0"/>
    <x v="527"/>
    <s v="KH 0528"/>
    <x v="54"/>
    <s v="SP0001"/>
    <x v="0"/>
    <s v="Chai"/>
    <n v="1"/>
    <n v="3000000"/>
    <n v="0"/>
    <n v="0"/>
    <n v="3000000"/>
  </r>
  <r>
    <s v="11/06/2019"/>
    <s v="11/06/2019"/>
    <x v="0"/>
    <s v="DH14585"/>
    <x v="0"/>
    <x v="0"/>
    <x v="527"/>
    <s v="KH 0528"/>
    <x v="54"/>
    <s v="HT0001"/>
    <x v="2"/>
    <s v="Miếng"/>
    <n v="2"/>
    <n v="200000"/>
    <n v="100"/>
    <n v="400000"/>
    <n v="0"/>
  </r>
  <r>
    <s v="11/06/2019"/>
    <s v="11/06/2019"/>
    <x v="0"/>
    <s v="DH14584"/>
    <x v="12"/>
    <x v="0"/>
    <x v="405"/>
    <s v="KH 0406"/>
    <x v="17"/>
    <s v="SP0004"/>
    <x v="4"/>
    <s v="Chai"/>
    <n v="31"/>
    <n v="3500000"/>
    <n v="100"/>
    <n v="108500000"/>
    <n v="0"/>
  </r>
  <r>
    <s v="11/06/2019"/>
    <s v="11/06/2019"/>
    <x v="0"/>
    <s v="DH14583"/>
    <x v="7"/>
    <x v="0"/>
    <x v="528"/>
    <s v="KH 0529"/>
    <x v="2"/>
    <s v="SP0003"/>
    <x v="3"/>
    <s v="Chai"/>
    <n v="1"/>
    <n v="2500000"/>
    <n v="0"/>
    <n v="0"/>
    <n v="2500000"/>
  </r>
  <r>
    <s v="11/06/2019"/>
    <s v="11/06/2019"/>
    <x v="0"/>
    <s v="DH14583"/>
    <x v="7"/>
    <x v="0"/>
    <x v="528"/>
    <s v="KH 0529"/>
    <x v="2"/>
    <s v="SP0004"/>
    <x v="4"/>
    <s v="Chai"/>
    <n v="1"/>
    <n v="3500000"/>
    <n v="0"/>
    <n v="0"/>
    <n v="3500000"/>
  </r>
  <r>
    <s v="11/06/2019"/>
    <s v="11/06/2019"/>
    <x v="0"/>
    <s v="DH14582"/>
    <x v="12"/>
    <x v="0"/>
    <x v="529"/>
    <s v="KH 0530"/>
    <x v="26"/>
    <s v="SP0006"/>
    <x v="9"/>
    <s v="Chai"/>
    <n v="12"/>
    <n v="800000"/>
    <n v="20"/>
    <n v="1920000"/>
    <n v="7680000"/>
  </r>
  <r>
    <s v="11/06/2019"/>
    <s v="11/06/2019"/>
    <x v="0"/>
    <s v="DH14582"/>
    <x v="12"/>
    <x v="0"/>
    <x v="529"/>
    <s v="KH 0530"/>
    <x v="26"/>
    <s v="SP0007"/>
    <x v="10"/>
    <s v="Chai"/>
    <n v="8"/>
    <n v="800000"/>
    <n v="20"/>
    <n v="1280000"/>
    <n v="5120000"/>
  </r>
  <r>
    <s v="11/06/2019"/>
    <s v="11/06/2019"/>
    <x v="0"/>
    <s v="DH14582"/>
    <x v="12"/>
    <x v="0"/>
    <x v="529"/>
    <s v="KH 0530"/>
    <x v="26"/>
    <s v="SP0006"/>
    <x v="9"/>
    <s v="Chai"/>
    <n v="2"/>
    <n v="800000"/>
    <n v="100"/>
    <n v="1600000"/>
    <n v="0"/>
  </r>
  <r>
    <s v="11/06/2019"/>
    <s v="11/06/2019"/>
    <x v="0"/>
    <s v="DH14582"/>
    <x v="12"/>
    <x v="0"/>
    <x v="529"/>
    <s v="KH 0530"/>
    <x v="26"/>
    <s v="SP0007"/>
    <x v="10"/>
    <s v="Chai"/>
    <n v="2"/>
    <n v="800000"/>
    <n v="100"/>
    <n v="1600000"/>
    <n v="0"/>
  </r>
  <r>
    <s v="11/06/2019"/>
    <s v="11/06/2019"/>
    <x v="0"/>
    <s v="DH14581"/>
    <x v="12"/>
    <x v="0"/>
    <x v="405"/>
    <s v="KH 0406"/>
    <x v="17"/>
    <s v="SP0003"/>
    <x v="3"/>
    <s v="Chai"/>
    <n v="36"/>
    <n v="2500000"/>
    <n v="25"/>
    <n v="22500000"/>
    <n v="67500000"/>
  </r>
  <r>
    <s v="11/06/2019"/>
    <s v="11/06/2019"/>
    <x v="0"/>
    <s v="DH14581"/>
    <x v="12"/>
    <x v="0"/>
    <x v="405"/>
    <s v="KH 0406"/>
    <x v="17"/>
    <s v="SP0004"/>
    <x v="4"/>
    <s v="Chai"/>
    <n v="6"/>
    <n v="3500000"/>
    <n v="100"/>
    <n v="21000000"/>
    <n v="0"/>
  </r>
  <r>
    <s v="11/06/2019"/>
    <s v="11/06/2019"/>
    <x v="0"/>
    <s v="DH14580"/>
    <x v="7"/>
    <x v="0"/>
    <x v="530"/>
    <s v="KH 0531"/>
    <x v="17"/>
    <s v="SP0002"/>
    <x v="1"/>
    <s v="Chai"/>
    <n v="1"/>
    <n v="2000000"/>
    <n v="5"/>
    <n v="100000"/>
    <n v="1900000"/>
  </r>
  <r>
    <s v="11/06/2019"/>
    <s v="11/06/2019"/>
    <x v="0"/>
    <s v="DH14580"/>
    <x v="7"/>
    <x v="0"/>
    <x v="530"/>
    <s v="KH 0531"/>
    <x v="17"/>
    <s v="HT0001"/>
    <x v="2"/>
    <s v="Miếng"/>
    <n v="1"/>
    <n v="200000"/>
    <n v="100"/>
    <n v="200000"/>
    <n v="0"/>
  </r>
  <r>
    <s v="11/06/2019"/>
    <s v="11/06/2019"/>
    <x v="0"/>
    <s v="DH14579"/>
    <x v="5"/>
    <x v="0"/>
    <x v="531"/>
    <s v="KH 0532"/>
    <x v="62"/>
    <s v="SP0002"/>
    <x v="1"/>
    <s v="Chai"/>
    <n v="2"/>
    <n v="2000000"/>
    <n v="0"/>
    <n v="0"/>
    <n v="4000000"/>
  </r>
  <r>
    <s v="11/06/2019"/>
    <s v="11/06/2019"/>
    <x v="0"/>
    <s v="DH14579"/>
    <x v="5"/>
    <x v="0"/>
    <x v="531"/>
    <s v="KH 0532"/>
    <x v="62"/>
    <s v="SP0001"/>
    <x v="0"/>
    <s v="Chai"/>
    <n v="1"/>
    <n v="3000000"/>
    <n v="0"/>
    <n v="0"/>
    <n v="3000000"/>
  </r>
  <r>
    <s v="11/06/2019"/>
    <s v="11/06/2019"/>
    <x v="0"/>
    <s v="DH14579"/>
    <x v="5"/>
    <x v="0"/>
    <x v="531"/>
    <s v="KH 0532"/>
    <x v="62"/>
    <s v="HT0002"/>
    <x v="6"/>
    <s v="Chiếc"/>
    <n v="1"/>
    <n v="500000"/>
    <n v="0"/>
    <n v="0"/>
    <n v="500000"/>
  </r>
  <r>
    <s v="11/06/2019"/>
    <s v="11/06/2019"/>
    <x v="0"/>
    <s v="DH14577"/>
    <x v="7"/>
    <x v="0"/>
    <x v="532"/>
    <s v="KH 0533"/>
    <x v="25"/>
    <s v="SP0004"/>
    <x v="4"/>
    <s v="Chai"/>
    <n v="1"/>
    <n v="3500000"/>
    <n v="5"/>
    <n v="175000"/>
    <n v="3325000"/>
  </r>
  <r>
    <s v="11/06/2019"/>
    <s v="11/06/2019"/>
    <x v="0"/>
    <s v="DH14576"/>
    <x v="7"/>
    <x v="0"/>
    <x v="533"/>
    <s v="KH 0534"/>
    <x v="32"/>
    <s v="SP0003"/>
    <x v="3"/>
    <s v="Chai"/>
    <n v="1"/>
    <n v="2500000"/>
    <n v="10"/>
    <n v="250000"/>
    <n v="2250000"/>
  </r>
  <r>
    <s v="11/06/2019"/>
    <s v="11/06/2019"/>
    <x v="0"/>
    <s v="DH14576"/>
    <x v="7"/>
    <x v="0"/>
    <x v="533"/>
    <s v="KH 0534"/>
    <x v="32"/>
    <s v="SP0004"/>
    <x v="4"/>
    <s v="Chai"/>
    <n v="1"/>
    <n v="3500000"/>
    <n v="10"/>
    <n v="350000"/>
    <n v="3150000"/>
  </r>
  <r>
    <s v="11/06/2019"/>
    <s v="11/06/2019"/>
    <x v="0"/>
    <s v="DH14576"/>
    <x v="7"/>
    <x v="0"/>
    <x v="533"/>
    <s v="KH 0534"/>
    <x v="32"/>
    <s v="SP0004"/>
    <x v="4"/>
    <s v="Chai"/>
    <n v="1"/>
    <n v="3500000"/>
    <n v="20"/>
    <n v="700000"/>
    <n v="2800000"/>
  </r>
  <r>
    <s v="11/06/2019"/>
    <s v="11/06/2019"/>
    <x v="0"/>
    <s v="DH14576"/>
    <x v="7"/>
    <x v="0"/>
    <x v="533"/>
    <s v="KH 0534"/>
    <x v="32"/>
    <s v="HT0001"/>
    <x v="2"/>
    <s v="Miếng"/>
    <n v="1"/>
    <n v="200000"/>
    <n v="100"/>
    <n v="200000"/>
    <n v="0"/>
  </r>
  <r>
    <s v="11/06/2019"/>
    <s v="11/06/2019"/>
    <x v="0"/>
    <s v="DH14575"/>
    <x v="0"/>
    <x v="0"/>
    <x v="534"/>
    <s v="KH 0535"/>
    <x v="29"/>
    <s v="SP0002"/>
    <x v="1"/>
    <s v="Chai"/>
    <n v="1"/>
    <n v="2000000"/>
    <n v="0"/>
    <n v="0"/>
    <n v="2000000"/>
  </r>
  <r>
    <s v="11/06/2019"/>
    <s v="11/06/2019"/>
    <x v="0"/>
    <s v="DH14575"/>
    <x v="0"/>
    <x v="0"/>
    <x v="534"/>
    <s v="KH 0535"/>
    <x v="29"/>
    <s v="HT0001"/>
    <x v="2"/>
    <s v="Miếng"/>
    <n v="2"/>
    <n v="200000"/>
    <n v="100"/>
    <n v="400000"/>
    <n v="0"/>
  </r>
  <r>
    <s v="10/06/2019"/>
    <s v="10/06/2019"/>
    <x v="0"/>
    <s v="DH14574"/>
    <x v="16"/>
    <x v="1"/>
    <x v="535"/>
    <s v="KH 0536"/>
    <x v="31"/>
    <s v="SP0002"/>
    <x v="1"/>
    <s v="Chai"/>
    <n v="1"/>
    <n v="2000000"/>
    <n v="10"/>
    <n v="200000"/>
    <n v="1800000"/>
  </r>
  <r>
    <s v="10/06/2019"/>
    <s v="10/06/2019"/>
    <x v="0"/>
    <s v="DH14572"/>
    <x v="0"/>
    <x v="0"/>
    <x v="536"/>
    <s v="KH 0537"/>
    <x v="12"/>
    <s v="SP0001"/>
    <x v="0"/>
    <s v="Chai"/>
    <n v="1"/>
    <n v="3000000"/>
    <n v="0"/>
    <n v="0"/>
    <n v="3000000"/>
  </r>
  <r>
    <s v="10/06/2019"/>
    <s v="10/06/2019"/>
    <x v="0"/>
    <s v="DH14572"/>
    <x v="0"/>
    <x v="0"/>
    <x v="536"/>
    <s v="KH 0537"/>
    <x v="12"/>
    <s v="HT0001"/>
    <x v="2"/>
    <s v="Miếng"/>
    <n v="2"/>
    <n v="200000"/>
    <n v="100"/>
    <n v="400000"/>
    <n v="0"/>
  </r>
  <r>
    <s v="10/06/2019"/>
    <s v="10/06/2019"/>
    <x v="0"/>
    <s v="DH14571"/>
    <x v="16"/>
    <x v="1"/>
    <x v="537"/>
    <s v="KH 0538"/>
    <x v="40"/>
    <s v="SP0002"/>
    <x v="1"/>
    <s v="Chai"/>
    <n v="1"/>
    <n v="2000000"/>
    <n v="10"/>
    <n v="200000"/>
    <n v="1800000"/>
  </r>
  <r>
    <s v="10/06/2019"/>
    <s v="10/06/2019"/>
    <x v="0"/>
    <s v="DH14571"/>
    <x v="16"/>
    <x v="1"/>
    <x v="537"/>
    <s v="KH 0538"/>
    <x v="40"/>
    <s v="SP0004"/>
    <x v="4"/>
    <s v="Chai"/>
    <n v="1"/>
    <n v="3500000"/>
    <n v="20"/>
    <n v="700000"/>
    <n v="2800000"/>
  </r>
  <r>
    <s v="10/06/2019"/>
    <s v="10/06/2019"/>
    <x v="0"/>
    <s v="DH14570"/>
    <x v="16"/>
    <x v="1"/>
    <x v="538"/>
    <s v="KH 0539"/>
    <x v="34"/>
    <s v="SP0002"/>
    <x v="1"/>
    <s v="Chai"/>
    <n v="1"/>
    <n v="2000000"/>
    <n v="5"/>
    <n v="100000"/>
    <n v="1900000"/>
  </r>
  <r>
    <s v="10/06/2019"/>
    <s v="10/06/2019"/>
    <x v="0"/>
    <s v="DH14570"/>
    <x v="16"/>
    <x v="1"/>
    <x v="538"/>
    <s v="KH 0539"/>
    <x v="34"/>
    <s v="SP0001"/>
    <x v="0"/>
    <s v="Chai"/>
    <n v="1"/>
    <n v="3000000"/>
    <n v="10"/>
    <n v="300000"/>
    <n v="2700000"/>
  </r>
  <r>
    <s v="10/06/2019"/>
    <s v="10/06/2019"/>
    <x v="0"/>
    <s v="DH14569"/>
    <x v="0"/>
    <x v="0"/>
    <x v="539"/>
    <s v="KH 0540"/>
    <x v="52"/>
    <s v="SP0001"/>
    <x v="0"/>
    <s v="Chai"/>
    <n v="1"/>
    <n v="3000000"/>
    <n v="0"/>
    <n v="0"/>
    <n v="3000000"/>
  </r>
  <r>
    <s v="10/06/2019"/>
    <s v="10/06/2019"/>
    <x v="0"/>
    <s v="DH14569"/>
    <x v="0"/>
    <x v="0"/>
    <x v="539"/>
    <s v="KH 0540"/>
    <x v="52"/>
    <s v="HT0001"/>
    <x v="2"/>
    <s v="Miếng"/>
    <n v="2"/>
    <n v="200000"/>
    <n v="100"/>
    <n v="400000"/>
    <n v="0"/>
  </r>
  <r>
    <s v="10/06/2019"/>
    <s v="10/06/2019"/>
    <x v="0"/>
    <s v="DH14568"/>
    <x v="5"/>
    <x v="0"/>
    <x v="540"/>
    <s v="KH 0541"/>
    <x v="51"/>
    <s v="SP0003"/>
    <x v="3"/>
    <s v="Chai"/>
    <n v="1"/>
    <n v="2500000"/>
    <n v="0"/>
    <n v="0"/>
    <n v="2500000"/>
  </r>
  <r>
    <s v="10/06/2019"/>
    <s v="10/06/2019"/>
    <x v="0"/>
    <s v="DH14568"/>
    <x v="5"/>
    <x v="0"/>
    <x v="540"/>
    <s v="KH 0541"/>
    <x v="51"/>
    <s v="HT0001"/>
    <x v="2"/>
    <s v="Miếng"/>
    <n v="2"/>
    <n v="200000"/>
    <n v="100"/>
    <n v="400000"/>
    <n v="0"/>
  </r>
  <r>
    <s v="10/06/2019"/>
    <s v="10/06/2019"/>
    <x v="0"/>
    <s v="DH14568"/>
    <x v="5"/>
    <x v="0"/>
    <x v="540"/>
    <s v="KH 0541"/>
    <x v="51"/>
    <s v="SP0004"/>
    <x v="4"/>
    <s v="Chai"/>
    <n v="1"/>
    <n v="3500000"/>
    <n v="20"/>
    <n v="700000"/>
    <n v="2800000"/>
  </r>
  <r>
    <s v="10/06/2019"/>
    <s v="10/06/2019"/>
    <x v="0"/>
    <s v="DH14568"/>
    <x v="5"/>
    <x v="0"/>
    <x v="540"/>
    <s v="KH 0541"/>
    <x v="51"/>
    <s v="SP0004"/>
    <x v="4"/>
    <s v="Chai"/>
    <n v="1"/>
    <n v="3500000"/>
    <n v="10"/>
    <n v="350000"/>
    <n v="3150000"/>
  </r>
  <r>
    <s v="10/06/2019"/>
    <s v="10/06/2019"/>
    <x v="0"/>
    <s v="DH14567"/>
    <x v="0"/>
    <x v="0"/>
    <x v="541"/>
    <s v="KH 0542"/>
    <x v="39"/>
    <s v="SP0002"/>
    <x v="1"/>
    <s v="Chai"/>
    <n v="1"/>
    <n v="2000000"/>
    <n v="0"/>
    <n v="0"/>
    <n v="2000000"/>
  </r>
  <r>
    <s v="10/06/2019"/>
    <s v="10/06/2019"/>
    <x v="0"/>
    <s v="DH14567"/>
    <x v="0"/>
    <x v="0"/>
    <x v="541"/>
    <s v="KH 0542"/>
    <x v="39"/>
    <s v="HT0001"/>
    <x v="2"/>
    <s v="Miếng"/>
    <n v="2"/>
    <n v="200000"/>
    <n v="100"/>
    <n v="400000"/>
    <n v="0"/>
  </r>
  <r>
    <s v="10/06/2019"/>
    <s v="10/06/2019"/>
    <x v="0"/>
    <s v="DH14566"/>
    <x v="16"/>
    <x v="1"/>
    <x v="542"/>
    <s v="KH 0543"/>
    <x v="45"/>
    <s v="SP0002"/>
    <x v="1"/>
    <s v="Chai"/>
    <n v="2"/>
    <n v="2000000"/>
    <n v="10"/>
    <n v="400000"/>
    <n v="3600000"/>
  </r>
  <r>
    <s v="10/06/2019"/>
    <s v="10/06/2019"/>
    <x v="0"/>
    <s v="DH14565"/>
    <x v="2"/>
    <x v="0"/>
    <x v="543"/>
    <s v="KH 0544"/>
    <x v="22"/>
    <s v="SP0001"/>
    <x v="0"/>
    <s v="Chai"/>
    <n v="1"/>
    <n v="3000000"/>
    <n v="0"/>
    <n v="0"/>
    <n v="3000000"/>
  </r>
  <r>
    <s v="10/06/2019"/>
    <s v="10/06/2019"/>
    <x v="0"/>
    <s v="DH14565"/>
    <x v="2"/>
    <x v="0"/>
    <x v="543"/>
    <s v="KH 0544"/>
    <x v="22"/>
    <s v="HT0001"/>
    <x v="2"/>
    <s v="Miếng"/>
    <n v="2"/>
    <n v="200000"/>
    <n v="100"/>
    <n v="400000"/>
    <n v="0"/>
  </r>
  <r>
    <s v="10/06/2019"/>
    <s v="10/06/2019"/>
    <x v="0"/>
    <s v="DH14564"/>
    <x v="5"/>
    <x v="0"/>
    <x v="544"/>
    <s v="KH 0545"/>
    <x v="2"/>
    <s v="SP0001"/>
    <x v="0"/>
    <s v="Chai"/>
    <n v="1"/>
    <n v="3000000"/>
    <n v="0"/>
    <n v="0"/>
    <n v="3000000"/>
  </r>
  <r>
    <s v="10/06/2019"/>
    <s v="10/06/2019"/>
    <x v="0"/>
    <s v="DH14564"/>
    <x v="5"/>
    <x v="0"/>
    <x v="544"/>
    <s v="KH 0545"/>
    <x v="2"/>
    <s v="HT0001"/>
    <x v="2"/>
    <s v="Miếng"/>
    <n v="2"/>
    <n v="200000"/>
    <n v="100"/>
    <n v="400000"/>
    <n v="0"/>
  </r>
  <r>
    <s v="10/06/2019"/>
    <s v="10/06/2019"/>
    <x v="0"/>
    <s v="DH14563"/>
    <x v="16"/>
    <x v="1"/>
    <x v="545"/>
    <s v="KH 0546"/>
    <x v="14"/>
    <s v="SP0004"/>
    <x v="4"/>
    <s v="Chai"/>
    <n v="1"/>
    <n v="3500000"/>
    <n v="10"/>
    <n v="350000"/>
    <n v="3150000"/>
  </r>
  <r>
    <s v="10/06/2019"/>
    <s v="10/06/2019"/>
    <x v="0"/>
    <s v="DH14562"/>
    <x v="8"/>
    <x v="0"/>
    <x v="546"/>
    <s v="KH 0547"/>
    <x v="29"/>
    <s v="SP0001"/>
    <x v="0"/>
    <s v="Chai"/>
    <n v="1"/>
    <n v="3000000"/>
    <n v="0"/>
    <n v="0"/>
    <n v="3000000"/>
  </r>
  <r>
    <s v="10/06/2019"/>
    <s v="10/06/2019"/>
    <x v="0"/>
    <s v="DH14562"/>
    <x v="8"/>
    <x v="0"/>
    <x v="546"/>
    <s v="KH 0547"/>
    <x v="29"/>
    <s v="HT0001"/>
    <x v="2"/>
    <s v="Miếng"/>
    <n v="2"/>
    <n v="200000"/>
    <n v="100"/>
    <n v="400000"/>
    <n v="0"/>
  </r>
  <r>
    <s v="10/06/2019"/>
    <s v="10/06/2019"/>
    <x v="0"/>
    <s v="DH14561"/>
    <x v="12"/>
    <x v="0"/>
    <x v="405"/>
    <s v="KH 0406"/>
    <x v="17"/>
    <s v="SP0004"/>
    <x v="4"/>
    <s v="Chai"/>
    <n v="40"/>
    <n v="3500000"/>
    <n v="100"/>
    <n v="140000000"/>
    <n v="0"/>
  </r>
  <r>
    <s v="10/06/2019"/>
    <s v="10/06/2019"/>
    <x v="0"/>
    <s v="DH14561"/>
    <x v="12"/>
    <x v="0"/>
    <x v="405"/>
    <s v="KH 0406"/>
    <x v="17"/>
    <s v="SP0001"/>
    <x v="0"/>
    <s v="Chai"/>
    <n v="12"/>
    <n v="3000000"/>
    <n v="100"/>
    <n v="36000000"/>
    <n v="0"/>
  </r>
  <r>
    <s v="10/06/2019"/>
    <s v="10/06/2019"/>
    <x v="0"/>
    <s v="DH14560"/>
    <x v="0"/>
    <x v="0"/>
    <x v="547"/>
    <s v="KH 0548"/>
    <x v="44"/>
    <s v="SP0003"/>
    <x v="3"/>
    <s v="Chai"/>
    <n v="1"/>
    <n v="2500000"/>
    <n v="0"/>
    <n v="0"/>
    <n v="2500000"/>
  </r>
  <r>
    <s v="10/06/2019"/>
    <s v="10/06/2019"/>
    <x v="0"/>
    <s v="DH14560"/>
    <x v="0"/>
    <x v="0"/>
    <x v="547"/>
    <s v="KH 0548"/>
    <x v="44"/>
    <s v="HT0001"/>
    <x v="2"/>
    <s v="Miếng"/>
    <n v="2"/>
    <n v="200000"/>
    <n v="100"/>
    <n v="400000"/>
    <n v="0"/>
  </r>
  <r>
    <s v="10/06/2019"/>
    <s v="10/06/2019"/>
    <x v="0"/>
    <s v="DH14559"/>
    <x v="12"/>
    <x v="0"/>
    <x v="405"/>
    <s v="KH 0406"/>
    <x v="17"/>
    <s v="SP0003"/>
    <x v="3"/>
    <s v="Chai"/>
    <n v="36"/>
    <n v="2500000"/>
    <n v="25"/>
    <n v="22500000"/>
    <n v="67500000"/>
  </r>
  <r>
    <s v="10/06/2019"/>
    <s v="10/06/2019"/>
    <x v="0"/>
    <s v="DH14559"/>
    <x v="12"/>
    <x v="0"/>
    <x v="405"/>
    <s v="KH 0406"/>
    <x v="17"/>
    <s v="SP0004"/>
    <x v="4"/>
    <s v="Chai"/>
    <n v="48"/>
    <n v="3500000"/>
    <n v="25"/>
    <n v="42000000"/>
    <n v="126000000"/>
  </r>
  <r>
    <s v="10/06/2019"/>
    <s v="10/06/2019"/>
    <x v="0"/>
    <s v="DH14558"/>
    <x v="16"/>
    <x v="1"/>
    <x v="548"/>
    <s v="KH 0549"/>
    <x v="13"/>
    <s v="SP0003"/>
    <x v="3"/>
    <s v="Chai"/>
    <n v="1"/>
    <n v="2500000"/>
    <n v="5"/>
    <n v="125000"/>
    <n v="2375000"/>
  </r>
  <r>
    <s v="10/06/2019"/>
    <s v="10/06/2019"/>
    <x v="0"/>
    <s v="DH14557"/>
    <x v="1"/>
    <x v="0"/>
    <x v="549"/>
    <s v="KH 0550"/>
    <x v="62"/>
    <s v="SP0002"/>
    <x v="1"/>
    <s v="Chai"/>
    <n v="1"/>
    <n v="2000000"/>
    <n v="0"/>
    <n v="0"/>
    <n v="2000000"/>
  </r>
  <r>
    <s v="10/06/2019"/>
    <s v="10/06/2019"/>
    <x v="0"/>
    <s v="DH14557"/>
    <x v="1"/>
    <x v="0"/>
    <x v="549"/>
    <s v="KH 0550"/>
    <x v="62"/>
    <s v="HT0001"/>
    <x v="2"/>
    <s v="Miếng"/>
    <n v="2"/>
    <n v="200000"/>
    <n v="100"/>
    <n v="400000"/>
    <n v="0"/>
  </r>
  <r>
    <s v="10/06/2019"/>
    <s v="10/06/2019"/>
    <x v="0"/>
    <s v="DH14556"/>
    <x v="22"/>
    <x v="1"/>
    <x v="550"/>
    <s v="KH 0551"/>
    <x v="42"/>
    <s v="SP0004"/>
    <x v="4"/>
    <s v="Chai"/>
    <n v="1"/>
    <n v="3500000"/>
    <n v="20"/>
    <n v="700000"/>
    <n v="2800000"/>
  </r>
  <r>
    <s v="10/06/2019"/>
    <s v="10/06/2019"/>
    <x v="0"/>
    <s v="DH14556"/>
    <x v="22"/>
    <x v="1"/>
    <x v="550"/>
    <s v="KH 0551"/>
    <x v="42"/>
    <s v="SP0002"/>
    <x v="1"/>
    <s v="Chai"/>
    <n v="4"/>
    <n v="2000000"/>
    <n v="20"/>
    <n v="1600000"/>
    <n v="6400000"/>
  </r>
  <r>
    <s v="10/06/2019"/>
    <s v="10/06/2019"/>
    <x v="0"/>
    <s v="DH14556"/>
    <x v="22"/>
    <x v="1"/>
    <x v="550"/>
    <s v="KH 0551"/>
    <x v="42"/>
    <s v="SP0001"/>
    <x v="0"/>
    <s v="Chai"/>
    <n v="1"/>
    <n v="3000000"/>
    <n v="20"/>
    <n v="600000"/>
    <n v="2400000"/>
  </r>
  <r>
    <s v="10/06/2019"/>
    <s v="10/06/2019"/>
    <x v="0"/>
    <s v="DH14555"/>
    <x v="2"/>
    <x v="0"/>
    <x v="551"/>
    <s v="KH 0552"/>
    <x v="53"/>
    <s v="SP0001"/>
    <x v="0"/>
    <s v="Chai"/>
    <n v="1"/>
    <n v="3000000"/>
    <n v="0"/>
    <n v="0"/>
    <n v="3000000"/>
  </r>
  <r>
    <s v="10/06/2019"/>
    <s v="10/06/2019"/>
    <x v="0"/>
    <s v="DH14555"/>
    <x v="2"/>
    <x v="0"/>
    <x v="551"/>
    <s v="KH 0552"/>
    <x v="53"/>
    <s v="HT0001"/>
    <x v="2"/>
    <s v="Miếng"/>
    <n v="2"/>
    <n v="200000"/>
    <n v="100"/>
    <n v="400000"/>
    <n v="0"/>
  </r>
  <r>
    <s v="10/06/2019"/>
    <s v="10/06/2019"/>
    <x v="0"/>
    <s v="DH14554"/>
    <x v="5"/>
    <x v="0"/>
    <x v="552"/>
    <s v="KH 0553"/>
    <x v="41"/>
    <s v="SP0002"/>
    <x v="1"/>
    <s v="Chai"/>
    <n v="2"/>
    <n v="2000000"/>
    <n v="0"/>
    <n v="0"/>
    <n v="4000000"/>
  </r>
  <r>
    <s v="10/06/2019"/>
    <s v="10/06/2019"/>
    <x v="0"/>
    <s v="DH14554"/>
    <x v="5"/>
    <x v="0"/>
    <x v="552"/>
    <s v="KH 0553"/>
    <x v="41"/>
    <s v="SP0001"/>
    <x v="0"/>
    <s v="Chai"/>
    <n v="1"/>
    <n v="3000000"/>
    <n v="0"/>
    <n v="0"/>
    <n v="3000000"/>
  </r>
  <r>
    <s v="10/06/2019"/>
    <s v="10/06/2019"/>
    <x v="0"/>
    <s v="DH14554"/>
    <x v="5"/>
    <x v="0"/>
    <x v="552"/>
    <s v="KH 0553"/>
    <x v="41"/>
    <s v="HT0002"/>
    <x v="6"/>
    <s v="Chiếc"/>
    <n v="1"/>
    <n v="500000"/>
    <n v="0"/>
    <n v="0"/>
    <n v="500000"/>
  </r>
  <r>
    <s v="10/06/2019"/>
    <s v="10/06/2019"/>
    <x v="0"/>
    <s v="DH14553"/>
    <x v="2"/>
    <x v="0"/>
    <x v="553"/>
    <s v="KH 0554"/>
    <x v="40"/>
    <s v="SP0001"/>
    <x v="0"/>
    <s v="Chai"/>
    <n v="1"/>
    <n v="3000000"/>
    <n v="0"/>
    <n v="0"/>
    <n v="3000000"/>
  </r>
  <r>
    <s v="10/06/2019"/>
    <s v="10/06/2019"/>
    <x v="0"/>
    <s v="DH14553"/>
    <x v="2"/>
    <x v="0"/>
    <x v="553"/>
    <s v="KH 0554"/>
    <x v="40"/>
    <s v="HT0001"/>
    <x v="2"/>
    <s v="Miếng"/>
    <n v="2"/>
    <n v="200000"/>
    <n v="100"/>
    <n v="400000"/>
    <n v="0"/>
  </r>
  <r>
    <s v="10/06/2019"/>
    <s v="10/06/2019"/>
    <x v="0"/>
    <s v="DH14552"/>
    <x v="3"/>
    <x v="0"/>
    <x v="554"/>
    <s v="KH 0555"/>
    <x v="44"/>
    <s v="SP0004"/>
    <x v="4"/>
    <s v="Chai"/>
    <n v="1"/>
    <n v="3500000"/>
    <n v="0"/>
    <n v="0"/>
    <n v="3500000"/>
  </r>
  <r>
    <s v="10/06/2019"/>
    <s v="10/06/2019"/>
    <x v="0"/>
    <s v="DH14552"/>
    <x v="3"/>
    <x v="0"/>
    <x v="554"/>
    <s v="KH 0555"/>
    <x v="44"/>
    <s v="HT0001"/>
    <x v="2"/>
    <s v="Miếng"/>
    <n v="2"/>
    <n v="200000"/>
    <n v="100"/>
    <n v="400000"/>
    <n v="0"/>
  </r>
  <r>
    <s v="10/06/2019"/>
    <s v="10/06/2019"/>
    <x v="0"/>
    <s v="DH14551"/>
    <x v="0"/>
    <x v="0"/>
    <x v="555"/>
    <s v="KH 0556"/>
    <x v="11"/>
    <s v="SP0006"/>
    <x v="9"/>
    <s v="Chai"/>
    <n v="1"/>
    <n v="800000"/>
    <n v="0"/>
    <n v="0"/>
    <n v="800000"/>
  </r>
  <r>
    <s v="10/06/2019"/>
    <s v="10/06/2019"/>
    <x v="0"/>
    <s v="DH14551"/>
    <x v="0"/>
    <x v="0"/>
    <x v="555"/>
    <s v="KH 0556"/>
    <x v="11"/>
    <s v="SP0007"/>
    <x v="10"/>
    <s v="Chai"/>
    <n v="1"/>
    <n v="800000"/>
    <n v="0"/>
    <n v="0"/>
    <n v="800000"/>
  </r>
  <r>
    <s v="10/06/2019"/>
    <s v="10/06/2019"/>
    <x v="0"/>
    <s v="DH14550"/>
    <x v="15"/>
    <x v="1"/>
    <x v="556"/>
    <s v="KH 0557"/>
    <x v="55"/>
    <s v="SP0004"/>
    <x v="4"/>
    <s v="Chai"/>
    <n v="6"/>
    <n v="3500000"/>
    <n v="20"/>
    <n v="4200000"/>
    <n v="16800000"/>
  </r>
  <r>
    <s v="10/06/2019"/>
    <s v="10/06/2019"/>
    <x v="0"/>
    <s v="DH14550"/>
    <x v="15"/>
    <x v="1"/>
    <x v="556"/>
    <s v="KH 0557"/>
    <x v="55"/>
    <s v="SP0003"/>
    <x v="3"/>
    <s v="Chai"/>
    <n v="6"/>
    <n v="2500000"/>
    <n v="20"/>
    <n v="3000000"/>
    <n v="12000000"/>
  </r>
  <r>
    <s v="10/06/2019"/>
    <s v="10/06/2019"/>
    <x v="0"/>
    <s v="DH14550"/>
    <x v="15"/>
    <x v="1"/>
    <x v="556"/>
    <s v="KH 0557"/>
    <x v="55"/>
    <s v="SP0004"/>
    <x v="4"/>
    <s v="Chai"/>
    <n v="1"/>
    <n v="3500000"/>
    <n v="100"/>
    <n v="3500000"/>
    <n v="0"/>
  </r>
  <r>
    <s v="10/06/2019"/>
    <s v="10/06/2019"/>
    <x v="0"/>
    <s v="DH14550"/>
    <x v="15"/>
    <x v="1"/>
    <x v="556"/>
    <s v="KH 0557"/>
    <x v="55"/>
    <s v="SP0003"/>
    <x v="3"/>
    <s v="Chai"/>
    <n v="1"/>
    <n v="2500000"/>
    <n v="100"/>
    <n v="2500000"/>
    <n v="0"/>
  </r>
  <r>
    <s v="10/06/2019"/>
    <s v="10/06/2019"/>
    <x v="0"/>
    <s v="DH14549"/>
    <x v="1"/>
    <x v="0"/>
    <x v="557"/>
    <s v="KH 0558"/>
    <x v="49"/>
    <s v="SP0003"/>
    <x v="3"/>
    <s v="Chai"/>
    <n v="3"/>
    <n v="2500000"/>
    <n v="20"/>
    <n v="1500000"/>
    <n v="6000000"/>
  </r>
  <r>
    <s v="10/06/2019"/>
    <s v="10/06/2019"/>
    <x v="0"/>
    <s v="DH14549"/>
    <x v="1"/>
    <x v="0"/>
    <x v="557"/>
    <s v="KH 0558"/>
    <x v="49"/>
    <s v="SP0002"/>
    <x v="1"/>
    <s v="Chai"/>
    <n v="3"/>
    <n v="2000000"/>
    <n v="20"/>
    <n v="1200000"/>
    <n v="4800000"/>
  </r>
  <r>
    <s v="10/06/2019"/>
    <s v="10/06/2019"/>
    <x v="0"/>
    <s v="DH14548"/>
    <x v="14"/>
    <x v="1"/>
    <x v="558"/>
    <s v="KH 0559"/>
    <x v="37"/>
    <s v="SP0001"/>
    <x v="0"/>
    <s v="Chai"/>
    <n v="1"/>
    <n v="3000000"/>
    <n v="0"/>
    <n v="0"/>
    <n v="3000000"/>
  </r>
  <r>
    <s v="10/06/2019"/>
    <s v="10/06/2019"/>
    <x v="0"/>
    <s v="DH14548"/>
    <x v="14"/>
    <x v="1"/>
    <x v="558"/>
    <s v="KH 0559"/>
    <x v="37"/>
    <s v="HT0001"/>
    <x v="2"/>
    <s v="Miếng"/>
    <n v="2"/>
    <n v="200000"/>
    <n v="100"/>
    <n v="400000"/>
    <n v="0"/>
  </r>
  <r>
    <s v="10/06/2019"/>
    <s v="10/06/2019"/>
    <x v="0"/>
    <s v="DH14547"/>
    <x v="15"/>
    <x v="1"/>
    <x v="559"/>
    <s v="KH 0560"/>
    <x v="22"/>
    <s v="SP0004"/>
    <x v="4"/>
    <s v="Chai"/>
    <n v="12"/>
    <n v="3500000"/>
    <n v="20"/>
    <n v="8400000"/>
    <n v="33600000"/>
  </r>
  <r>
    <s v="10/06/2019"/>
    <s v="10/06/2019"/>
    <x v="0"/>
    <s v="DH14547"/>
    <x v="15"/>
    <x v="1"/>
    <x v="559"/>
    <s v="KH 0560"/>
    <x v="22"/>
    <s v="SP0004"/>
    <x v="4"/>
    <s v="Chai"/>
    <n v="2"/>
    <n v="3500000"/>
    <n v="100"/>
    <n v="7000000"/>
    <n v="0"/>
  </r>
  <r>
    <s v="10/06/2019"/>
    <s v="10/06/2019"/>
    <x v="0"/>
    <s v="DH14546"/>
    <x v="5"/>
    <x v="0"/>
    <x v="560"/>
    <s v="KH 0561"/>
    <x v="28"/>
    <s v="SP0001"/>
    <x v="0"/>
    <s v="Chai"/>
    <n v="2"/>
    <n v="3000000"/>
    <n v="0"/>
    <n v="0"/>
    <n v="6000000"/>
  </r>
  <r>
    <s v="10/06/2019"/>
    <s v="10/06/2019"/>
    <x v="0"/>
    <s v="DH14546"/>
    <x v="5"/>
    <x v="0"/>
    <x v="560"/>
    <s v="KH 0561"/>
    <x v="28"/>
    <s v="SP0002"/>
    <x v="1"/>
    <s v="Chai"/>
    <n v="1"/>
    <n v="2000000"/>
    <n v="0"/>
    <n v="0"/>
    <n v="2000000"/>
  </r>
  <r>
    <s v="10/06/2019"/>
    <s v="10/06/2019"/>
    <x v="0"/>
    <s v="DH14546"/>
    <x v="5"/>
    <x v="0"/>
    <x v="560"/>
    <s v="KH 0561"/>
    <x v="28"/>
    <s v="HT0002"/>
    <x v="6"/>
    <s v="Chiếc"/>
    <n v="1"/>
    <n v="500000"/>
    <n v="0"/>
    <n v="0"/>
    <n v="500000"/>
  </r>
  <r>
    <s v="10/06/2019"/>
    <s v="10/06/2019"/>
    <x v="0"/>
    <s v="DH14545"/>
    <x v="6"/>
    <x v="0"/>
    <x v="561"/>
    <s v="KH 0562"/>
    <x v="17"/>
    <s v="SP0003"/>
    <x v="3"/>
    <s v="Chai"/>
    <n v="6"/>
    <n v="2500000"/>
    <n v="20"/>
    <n v="3000000"/>
    <n v="12000000"/>
  </r>
  <r>
    <s v="10/06/2019"/>
    <s v="10/06/2019"/>
    <x v="0"/>
    <s v="DH14545"/>
    <x v="6"/>
    <x v="0"/>
    <x v="561"/>
    <s v="KH 0562"/>
    <x v="17"/>
    <s v="SP0004"/>
    <x v="4"/>
    <s v="Chai"/>
    <n v="6"/>
    <n v="3500000"/>
    <n v="20"/>
    <n v="4200000"/>
    <n v="16800000"/>
  </r>
  <r>
    <s v="10/06/2019"/>
    <s v="10/06/2019"/>
    <x v="0"/>
    <s v="DH14545"/>
    <x v="6"/>
    <x v="0"/>
    <x v="561"/>
    <s v="KH 0562"/>
    <x v="17"/>
    <s v="SP0003"/>
    <x v="3"/>
    <s v="Chai"/>
    <n v="2"/>
    <n v="2500000"/>
    <n v="100"/>
    <n v="5000000"/>
    <n v="0"/>
  </r>
  <r>
    <s v="10/06/2019"/>
    <s v="10/06/2019"/>
    <x v="0"/>
    <s v="DH14544"/>
    <x v="16"/>
    <x v="1"/>
    <x v="562"/>
    <s v="KH 0563"/>
    <x v="10"/>
    <s v="SP0001"/>
    <x v="0"/>
    <s v="Chai"/>
    <n v="1"/>
    <n v="3000000"/>
    <n v="5"/>
    <n v="150000"/>
    <n v="2850000"/>
  </r>
  <r>
    <s v="10/06/2019"/>
    <s v="10/06/2019"/>
    <x v="0"/>
    <s v="DH14543"/>
    <x v="7"/>
    <x v="0"/>
    <x v="563"/>
    <s v="KH 0564"/>
    <x v="42"/>
    <s v="SP0004"/>
    <x v="4"/>
    <s v="Chai"/>
    <n v="1"/>
    <n v="3500000"/>
    <n v="5"/>
    <n v="175000"/>
    <n v="3325000"/>
  </r>
  <r>
    <s v="10/06/2019"/>
    <s v="10/06/2019"/>
    <x v="0"/>
    <s v="DH14542"/>
    <x v="9"/>
    <x v="0"/>
    <x v="564"/>
    <s v="KH 0565"/>
    <x v="40"/>
    <s v="SP0004"/>
    <x v="4"/>
    <s v="Chai"/>
    <n v="1"/>
    <n v="3500000"/>
    <n v="0"/>
    <n v="0"/>
    <n v="3500000"/>
  </r>
  <r>
    <s v="10/06/2019"/>
    <s v="10/06/2019"/>
    <x v="0"/>
    <s v="DH14542"/>
    <x v="9"/>
    <x v="0"/>
    <x v="564"/>
    <s v="KH 0565"/>
    <x v="40"/>
    <s v="SP0004"/>
    <x v="4"/>
    <s v="Chai"/>
    <n v="1"/>
    <n v="3500000"/>
    <n v="20"/>
    <n v="700000"/>
    <n v="2800000"/>
  </r>
  <r>
    <s v="10/06/2019"/>
    <s v="10/06/2019"/>
    <x v="0"/>
    <s v="DH14542"/>
    <x v="9"/>
    <x v="0"/>
    <x v="564"/>
    <s v="KH 0565"/>
    <x v="40"/>
    <s v="SP0003"/>
    <x v="3"/>
    <s v="Chai"/>
    <n v="1"/>
    <n v="2500000"/>
    <n v="10"/>
    <n v="250000"/>
    <n v="2250000"/>
  </r>
  <r>
    <s v="10/06/2019"/>
    <s v="10/06/2019"/>
    <x v="0"/>
    <s v="DH14542"/>
    <x v="9"/>
    <x v="0"/>
    <x v="564"/>
    <s v="KH 0565"/>
    <x v="40"/>
    <s v="HT0001"/>
    <x v="2"/>
    <s v="Miếng"/>
    <n v="2"/>
    <n v="200000"/>
    <n v="100"/>
    <n v="400000"/>
    <n v="0"/>
  </r>
  <r>
    <s v="10/06/2019"/>
    <s v="10/06/2019"/>
    <x v="0"/>
    <s v="DH14541"/>
    <x v="7"/>
    <x v="0"/>
    <x v="565"/>
    <s v="KH 0566"/>
    <x v="49"/>
    <s v="SP0004"/>
    <x v="4"/>
    <s v="Chai"/>
    <n v="1"/>
    <n v="3500000"/>
    <n v="10"/>
    <n v="350000"/>
    <n v="3150000"/>
  </r>
  <r>
    <s v="10/06/2019"/>
    <s v="10/06/2019"/>
    <x v="0"/>
    <s v="DH14540"/>
    <x v="12"/>
    <x v="0"/>
    <x v="54"/>
    <s v="KH 0055"/>
    <x v="7"/>
    <s v="SP0004"/>
    <x v="4"/>
    <s v="Chai"/>
    <n v="6"/>
    <n v="3500000"/>
    <n v="20"/>
    <n v="4200000"/>
    <n v="16800000"/>
  </r>
  <r>
    <s v="10/06/2019"/>
    <s v="10/06/2019"/>
    <x v="0"/>
    <s v="DH14540"/>
    <x v="12"/>
    <x v="0"/>
    <x v="54"/>
    <s v="KH 0055"/>
    <x v="7"/>
    <s v="SP0003"/>
    <x v="3"/>
    <s v="Chai"/>
    <n v="6"/>
    <n v="2500000"/>
    <n v="20"/>
    <n v="3000000"/>
    <n v="12000000"/>
  </r>
  <r>
    <s v="10/06/2019"/>
    <s v="10/06/2019"/>
    <x v="0"/>
    <s v="DH14540"/>
    <x v="12"/>
    <x v="0"/>
    <x v="54"/>
    <s v="KH 0055"/>
    <x v="7"/>
    <s v="SP0002"/>
    <x v="1"/>
    <s v="Chai"/>
    <n v="3"/>
    <n v="2000000"/>
    <n v="20"/>
    <n v="1200000"/>
    <n v="4800000"/>
  </r>
  <r>
    <s v="10/06/2019"/>
    <s v="10/06/2019"/>
    <x v="0"/>
    <s v="DH14540"/>
    <x v="12"/>
    <x v="0"/>
    <x v="54"/>
    <s v="KH 0055"/>
    <x v="7"/>
    <s v="SP0001"/>
    <x v="0"/>
    <s v="Chai"/>
    <n v="3"/>
    <n v="3000000"/>
    <n v="20"/>
    <n v="1800000"/>
    <n v="7200000"/>
  </r>
  <r>
    <s v="10/06/2019"/>
    <s v="10/06/2019"/>
    <x v="0"/>
    <s v="DH14540"/>
    <x v="12"/>
    <x v="0"/>
    <x v="54"/>
    <s v="KH 0055"/>
    <x v="7"/>
    <s v="SP0003"/>
    <x v="3"/>
    <s v="Chai"/>
    <n v="1"/>
    <n v="2500000"/>
    <n v="100"/>
    <n v="2500000"/>
    <n v="0"/>
  </r>
  <r>
    <s v="10/06/2019"/>
    <s v="10/06/2019"/>
    <x v="0"/>
    <s v="DH14540"/>
    <x v="12"/>
    <x v="0"/>
    <x v="54"/>
    <s v="KH 0055"/>
    <x v="7"/>
    <s v="SP0004"/>
    <x v="4"/>
    <s v="Chai"/>
    <n v="1"/>
    <n v="3500000"/>
    <n v="100"/>
    <n v="3500000"/>
    <n v="0"/>
  </r>
  <r>
    <s v="10/06/2019"/>
    <s v="10/06/2019"/>
    <x v="0"/>
    <s v="DH14540"/>
    <x v="12"/>
    <x v="0"/>
    <x v="54"/>
    <s v="KH 0055"/>
    <x v="7"/>
    <s v="SP0002"/>
    <x v="1"/>
    <s v="Chai"/>
    <n v="1"/>
    <n v="2000000"/>
    <n v="100"/>
    <n v="2000000"/>
    <n v="0"/>
  </r>
  <r>
    <s v="10/06/2019"/>
    <s v="10/06/2019"/>
    <x v="0"/>
    <s v="DH14538"/>
    <x v="13"/>
    <x v="1"/>
    <x v="566"/>
    <s v="KH 0567"/>
    <x v="18"/>
    <s v="SP0002"/>
    <x v="1"/>
    <s v="Chai"/>
    <n v="3"/>
    <n v="2000000"/>
    <n v="20"/>
    <n v="1200000"/>
    <n v="4800000"/>
  </r>
  <r>
    <s v="10/06/2019"/>
    <s v="10/06/2019"/>
    <x v="0"/>
    <s v="DH14538"/>
    <x v="13"/>
    <x v="1"/>
    <x v="566"/>
    <s v="KH 0567"/>
    <x v="18"/>
    <s v="SP0001"/>
    <x v="0"/>
    <s v="Chai"/>
    <n v="3"/>
    <n v="3000000"/>
    <n v="20"/>
    <n v="1800000"/>
    <n v="7200000"/>
  </r>
  <r>
    <s v="10/06/2019"/>
    <s v="10/06/2019"/>
    <x v="0"/>
    <s v="DH14538"/>
    <x v="13"/>
    <x v="1"/>
    <x v="566"/>
    <s v="KH 0567"/>
    <x v="18"/>
    <s v="SP0003"/>
    <x v="3"/>
    <s v="Chai"/>
    <n v="3"/>
    <n v="2500000"/>
    <n v="20"/>
    <n v="1500000"/>
    <n v="6000000"/>
  </r>
  <r>
    <s v="10/06/2019"/>
    <s v="10/06/2019"/>
    <x v="0"/>
    <s v="DH14538"/>
    <x v="13"/>
    <x v="1"/>
    <x v="566"/>
    <s v="KH 0567"/>
    <x v="18"/>
    <s v="SP0004"/>
    <x v="4"/>
    <s v="Chai"/>
    <n v="3"/>
    <n v="3500000"/>
    <n v="20"/>
    <n v="2100000"/>
    <n v="8400000"/>
  </r>
  <r>
    <s v="10/06/2019"/>
    <s v="10/06/2019"/>
    <x v="0"/>
    <s v="DH14538"/>
    <x v="13"/>
    <x v="1"/>
    <x v="566"/>
    <s v="KH 0567"/>
    <x v="18"/>
    <s v="SP0002"/>
    <x v="1"/>
    <s v="Chai"/>
    <n v="1"/>
    <n v="2000000"/>
    <n v="100"/>
    <n v="2000000"/>
    <n v="0"/>
  </r>
  <r>
    <s v="10/06/2019"/>
    <s v="10/06/2019"/>
    <x v="0"/>
    <s v="DH14538"/>
    <x v="13"/>
    <x v="1"/>
    <x v="566"/>
    <s v="KH 0567"/>
    <x v="18"/>
    <s v="SP0001"/>
    <x v="0"/>
    <s v="Chai"/>
    <n v="1"/>
    <n v="3000000"/>
    <n v="100"/>
    <n v="3000000"/>
    <n v="0"/>
  </r>
  <r>
    <s v="10/06/2019"/>
    <s v="10/06/2019"/>
    <x v="0"/>
    <s v="DH14538"/>
    <x v="13"/>
    <x v="1"/>
    <x v="566"/>
    <s v="KH 0567"/>
    <x v="18"/>
    <s v="HT0002"/>
    <x v="6"/>
    <s v="Chiếc"/>
    <n v="1"/>
    <n v="500000"/>
    <n v="100"/>
    <n v="500000"/>
    <n v="0"/>
  </r>
  <r>
    <s v="10/06/2019"/>
    <s v="10/06/2019"/>
    <x v="0"/>
    <s v="DH14536"/>
    <x v="10"/>
    <x v="0"/>
    <x v="567"/>
    <s v="KH 0568"/>
    <x v="9"/>
    <s v="SP0003"/>
    <x v="3"/>
    <s v="Chai"/>
    <n v="3"/>
    <n v="2500000"/>
    <n v="20"/>
    <n v="1500000"/>
    <n v="6000000"/>
  </r>
  <r>
    <s v="10/06/2019"/>
    <s v="10/06/2019"/>
    <x v="0"/>
    <s v="DH14536"/>
    <x v="10"/>
    <x v="0"/>
    <x v="567"/>
    <s v="KH 0568"/>
    <x v="9"/>
    <s v="SP0004"/>
    <x v="4"/>
    <s v="Chai"/>
    <n v="3"/>
    <n v="3500000"/>
    <n v="20"/>
    <n v="2100000"/>
    <n v="8400000"/>
  </r>
  <r>
    <s v="10/06/2019"/>
    <s v="10/06/2019"/>
    <x v="0"/>
    <s v="DH14536"/>
    <x v="10"/>
    <x v="0"/>
    <x v="567"/>
    <s v="KH 0568"/>
    <x v="9"/>
    <s v="SP0002"/>
    <x v="1"/>
    <s v="Chai"/>
    <n v="3"/>
    <n v="2000000"/>
    <n v="20"/>
    <n v="1200000"/>
    <n v="4800000"/>
  </r>
  <r>
    <s v="10/06/2019"/>
    <s v="10/06/2019"/>
    <x v="0"/>
    <s v="DH14536"/>
    <x v="10"/>
    <x v="0"/>
    <x v="567"/>
    <s v="KH 0568"/>
    <x v="9"/>
    <s v="SP0001"/>
    <x v="0"/>
    <s v="Chai"/>
    <n v="3"/>
    <n v="3000000"/>
    <n v="20"/>
    <n v="1800000"/>
    <n v="7200000"/>
  </r>
  <r>
    <s v="10/06/2019"/>
    <s v="10/06/2019"/>
    <x v="0"/>
    <s v="DH14536"/>
    <x v="10"/>
    <x v="0"/>
    <x v="567"/>
    <s v="KH 0568"/>
    <x v="9"/>
    <s v="SP0003"/>
    <x v="3"/>
    <s v="Chai"/>
    <n v="1"/>
    <n v="2500000"/>
    <n v="100"/>
    <n v="2500000"/>
    <n v="0"/>
  </r>
  <r>
    <s v="10/06/2019"/>
    <s v="10/06/2019"/>
    <x v="0"/>
    <s v="DH14536"/>
    <x v="10"/>
    <x v="0"/>
    <x v="567"/>
    <s v="KH 0568"/>
    <x v="9"/>
    <s v="SP0002"/>
    <x v="1"/>
    <s v="Chai"/>
    <n v="1"/>
    <n v="2000000"/>
    <n v="100"/>
    <n v="2000000"/>
    <n v="0"/>
  </r>
  <r>
    <s v="10/06/2019"/>
    <s v="10/06/2019"/>
    <x v="0"/>
    <s v="DH14535"/>
    <x v="5"/>
    <x v="0"/>
    <x v="568"/>
    <s v="KH 0569"/>
    <x v="13"/>
    <s v="SP0001"/>
    <x v="0"/>
    <s v="Chai"/>
    <n v="1"/>
    <n v="3000000"/>
    <n v="0"/>
    <n v="0"/>
    <n v="3000000"/>
  </r>
  <r>
    <s v="10/06/2019"/>
    <s v="10/06/2019"/>
    <x v="0"/>
    <s v="DH14535"/>
    <x v="5"/>
    <x v="0"/>
    <x v="568"/>
    <s v="KH 0569"/>
    <x v="13"/>
    <s v="HT0001"/>
    <x v="2"/>
    <s v="Miếng"/>
    <n v="2"/>
    <n v="200000"/>
    <n v="100"/>
    <n v="400000"/>
    <n v="0"/>
  </r>
  <r>
    <s v="10/06/2019"/>
    <s v="10/06/2019"/>
    <x v="0"/>
    <s v="DH14534"/>
    <x v="8"/>
    <x v="0"/>
    <x v="569"/>
    <s v="KH 0570"/>
    <x v="9"/>
    <s v="SP0003"/>
    <x v="3"/>
    <s v="Chai"/>
    <n v="1"/>
    <n v="2500000"/>
    <n v="0"/>
    <n v="0"/>
    <n v="2500000"/>
  </r>
  <r>
    <s v="10/06/2019"/>
    <s v="10/06/2019"/>
    <x v="0"/>
    <s v="DH14534"/>
    <x v="8"/>
    <x v="0"/>
    <x v="569"/>
    <s v="KH 0570"/>
    <x v="9"/>
    <s v="SP0003"/>
    <x v="3"/>
    <s v="Chai"/>
    <n v="1"/>
    <n v="2500000"/>
    <n v="5"/>
    <n v="125000"/>
    <n v="2375000"/>
  </r>
  <r>
    <s v="10/06/2019"/>
    <s v="10/06/2019"/>
    <x v="0"/>
    <s v="DH14534"/>
    <x v="8"/>
    <x v="0"/>
    <x v="569"/>
    <s v="KH 0570"/>
    <x v="9"/>
    <s v="SP0003"/>
    <x v="3"/>
    <s v="Chai"/>
    <n v="1"/>
    <n v="2500000"/>
    <n v="10"/>
    <n v="250000"/>
    <n v="2250000"/>
  </r>
  <r>
    <s v="10/06/2019"/>
    <s v="10/06/2019"/>
    <x v="0"/>
    <s v="DH14534"/>
    <x v="8"/>
    <x v="0"/>
    <x v="569"/>
    <s v="KH 0570"/>
    <x v="9"/>
    <s v="HT0001"/>
    <x v="2"/>
    <s v="Miếng"/>
    <n v="2"/>
    <n v="200000"/>
    <n v="100"/>
    <n v="400000"/>
    <n v="0"/>
  </r>
  <r>
    <s v="10/06/2019"/>
    <s v="10/06/2019"/>
    <x v="0"/>
    <s v="DH14533"/>
    <x v="2"/>
    <x v="0"/>
    <x v="570"/>
    <s v="KH 0571"/>
    <x v="13"/>
    <s v="SP0002"/>
    <x v="1"/>
    <s v="Chai"/>
    <n v="1"/>
    <n v="2000000"/>
    <n v="0"/>
    <n v="0"/>
    <n v="2000000"/>
  </r>
  <r>
    <s v="10/06/2019"/>
    <s v="10/06/2019"/>
    <x v="0"/>
    <s v="DH14533"/>
    <x v="2"/>
    <x v="0"/>
    <x v="570"/>
    <s v="KH 0571"/>
    <x v="13"/>
    <s v="HT0001"/>
    <x v="2"/>
    <s v="Miếng"/>
    <n v="2"/>
    <n v="200000"/>
    <n v="100"/>
    <n v="400000"/>
    <n v="0"/>
  </r>
  <r>
    <s v="10/06/2019"/>
    <s v="10/06/2019"/>
    <x v="0"/>
    <s v="DH14532"/>
    <x v="16"/>
    <x v="1"/>
    <x v="571"/>
    <s v="KH 0572"/>
    <x v="15"/>
    <s v="SP0002"/>
    <x v="1"/>
    <s v="Chai"/>
    <n v="1"/>
    <n v="2000000"/>
    <n v="10"/>
    <n v="200000"/>
    <n v="1800000"/>
  </r>
  <r>
    <s v="10/06/2019"/>
    <s v="10/06/2019"/>
    <x v="0"/>
    <s v="DH14531"/>
    <x v="7"/>
    <x v="0"/>
    <x v="572"/>
    <s v="KH 0573"/>
    <x v="4"/>
    <s v="SP0004"/>
    <x v="4"/>
    <s v="Chai"/>
    <n v="1"/>
    <n v="3500000"/>
    <n v="10"/>
    <n v="350000"/>
    <n v="3150000"/>
  </r>
  <r>
    <s v="10/06/2019"/>
    <s v="10/06/2019"/>
    <x v="0"/>
    <s v="DH14530"/>
    <x v="7"/>
    <x v="0"/>
    <x v="573"/>
    <s v="KH 0574"/>
    <x v="22"/>
    <s v="SP0001"/>
    <x v="0"/>
    <s v="Chai"/>
    <n v="1"/>
    <n v="3000000"/>
    <n v="10"/>
    <n v="300000"/>
    <n v="2700000"/>
  </r>
  <r>
    <s v="10/06/2019"/>
    <s v="10/06/2019"/>
    <x v="0"/>
    <s v="DH14529"/>
    <x v="2"/>
    <x v="0"/>
    <x v="574"/>
    <s v="KH 0575"/>
    <x v="57"/>
    <s v="SP0001"/>
    <x v="0"/>
    <s v="Chai"/>
    <n v="1"/>
    <n v="3000000"/>
    <n v="0"/>
    <n v="0"/>
    <n v="3000000"/>
  </r>
  <r>
    <s v="10/06/2019"/>
    <s v="10/06/2019"/>
    <x v="0"/>
    <s v="DH14529"/>
    <x v="2"/>
    <x v="0"/>
    <x v="574"/>
    <s v="KH 0575"/>
    <x v="57"/>
    <s v="HT0001"/>
    <x v="2"/>
    <s v="Miếng"/>
    <n v="2"/>
    <n v="200000"/>
    <n v="100"/>
    <n v="400000"/>
    <n v="0"/>
  </r>
  <r>
    <s v="10/06/2019"/>
    <s v="10/06/2019"/>
    <x v="0"/>
    <s v="DH14528"/>
    <x v="0"/>
    <x v="0"/>
    <x v="575"/>
    <s v="KH 0576"/>
    <x v="11"/>
    <s v="SP0002"/>
    <x v="1"/>
    <s v="Chai"/>
    <n v="1"/>
    <n v="2000000"/>
    <n v="0"/>
    <n v="0"/>
    <n v="2000000"/>
  </r>
  <r>
    <s v="10/06/2019"/>
    <s v="10/06/2019"/>
    <x v="0"/>
    <s v="DH14528"/>
    <x v="0"/>
    <x v="0"/>
    <x v="575"/>
    <s v="KH 0576"/>
    <x v="11"/>
    <s v="HT0001"/>
    <x v="2"/>
    <s v="Miếng"/>
    <n v="2"/>
    <n v="200000"/>
    <n v="100"/>
    <n v="400000"/>
    <n v="0"/>
  </r>
  <r>
    <s v="10/06/2019"/>
    <s v="10/06/2019"/>
    <x v="0"/>
    <s v="DH14527"/>
    <x v="3"/>
    <x v="0"/>
    <x v="576"/>
    <s v="KH 0577"/>
    <x v="12"/>
    <s v="SP0004"/>
    <x v="4"/>
    <s v="Chai"/>
    <n v="1"/>
    <n v="3500000"/>
    <n v="0"/>
    <n v="0"/>
    <n v="3500000"/>
  </r>
  <r>
    <s v="10/06/2019"/>
    <s v="10/06/2019"/>
    <x v="0"/>
    <s v="DH14527"/>
    <x v="3"/>
    <x v="0"/>
    <x v="576"/>
    <s v="KH 0577"/>
    <x v="12"/>
    <s v="HT0001"/>
    <x v="2"/>
    <s v="Miếng"/>
    <n v="2"/>
    <n v="200000"/>
    <n v="100"/>
    <n v="400000"/>
    <n v="0"/>
  </r>
  <r>
    <s v="10/06/2019"/>
    <s v="10/06/2019"/>
    <x v="0"/>
    <s v="DH14526"/>
    <x v="3"/>
    <x v="0"/>
    <x v="577"/>
    <s v="KH 0578"/>
    <x v="24"/>
    <s v="SP0004"/>
    <x v="4"/>
    <s v="Chai"/>
    <n v="3"/>
    <n v="3500000"/>
    <n v="0"/>
    <n v="0"/>
    <n v="10500000"/>
  </r>
  <r>
    <s v="10/06/2019"/>
    <s v="10/06/2019"/>
    <x v="0"/>
    <s v="DH14526"/>
    <x v="3"/>
    <x v="0"/>
    <x v="577"/>
    <s v="KH 0578"/>
    <x v="24"/>
    <s v="HT0002"/>
    <x v="6"/>
    <s v="Chiếc"/>
    <n v="1"/>
    <n v="500000"/>
    <n v="0"/>
    <n v="0"/>
    <n v="500000"/>
  </r>
  <r>
    <s v="10/06/2019"/>
    <s v="04/06/2019"/>
    <x v="0"/>
    <s v="DH14368"/>
    <x v="7"/>
    <x v="0"/>
    <x v="578"/>
    <s v="KH 0579"/>
    <x v="33"/>
    <s v="SP0003"/>
    <x v="3"/>
    <s v="Chai"/>
    <n v="1"/>
    <n v="2500000"/>
    <n v="0"/>
    <n v="0"/>
    <n v="2500000"/>
  </r>
  <r>
    <s v="10/06/2019"/>
    <s v="04/06/2019"/>
    <x v="0"/>
    <s v="DH14368"/>
    <x v="7"/>
    <x v="0"/>
    <x v="578"/>
    <s v="KH 0579"/>
    <x v="33"/>
    <s v="HT0001"/>
    <x v="2"/>
    <s v="Miếng"/>
    <n v="2"/>
    <n v="200000"/>
    <n v="100"/>
    <n v="400000"/>
    <n v="0"/>
  </r>
  <r>
    <s v="09/06/2019"/>
    <s v="09/06/2019"/>
    <x v="0"/>
    <s v="DH14525"/>
    <x v="8"/>
    <x v="0"/>
    <x v="579"/>
    <s v="KH 0580"/>
    <x v="31"/>
    <s v="SP0002"/>
    <x v="1"/>
    <s v="Chai"/>
    <n v="1"/>
    <n v="2000000"/>
    <n v="0"/>
    <n v="0"/>
    <n v="2000000"/>
  </r>
  <r>
    <s v="09/06/2019"/>
    <s v="09/06/2019"/>
    <x v="0"/>
    <s v="DH14525"/>
    <x v="8"/>
    <x v="0"/>
    <x v="579"/>
    <s v="KH 0580"/>
    <x v="31"/>
    <s v="HT0001"/>
    <x v="2"/>
    <s v="Miếng"/>
    <n v="2"/>
    <n v="200000"/>
    <n v="100"/>
    <n v="400000"/>
    <n v="0"/>
  </r>
  <r>
    <s v="09/06/2019"/>
    <s v="09/06/2019"/>
    <x v="0"/>
    <s v="DH14524"/>
    <x v="16"/>
    <x v="1"/>
    <x v="580"/>
    <s v="KH 0581"/>
    <x v="43"/>
    <s v="SP0006"/>
    <x v="9"/>
    <s v="Chai"/>
    <n v="1"/>
    <n v="800000"/>
    <n v="0"/>
    <n v="0"/>
    <n v="800000"/>
  </r>
  <r>
    <s v="09/06/2019"/>
    <s v="09/06/2019"/>
    <x v="0"/>
    <s v="DH14523"/>
    <x v="2"/>
    <x v="0"/>
    <x v="581"/>
    <s v="KH 0582"/>
    <x v="24"/>
    <s v="SP0002"/>
    <x v="1"/>
    <s v="Chai"/>
    <n v="1"/>
    <n v="2000000"/>
    <n v="0"/>
    <n v="0"/>
    <n v="2000000"/>
  </r>
  <r>
    <s v="09/06/2019"/>
    <s v="09/06/2019"/>
    <x v="0"/>
    <s v="DH14523"/>
    <x v="2"/>
    <x v="0"/>
    <x v="581"/>
    <s v="KH 0582"/>
    <x v="24"/>
    <s v="HT0001"/>
    <x v="2"/>
    <s v="Miếng"/>
    <n v="2"/>
    <n v="200000"/>
    <n v="100"/>
    <n v="400000"/>
    <n v="0"/>
  </r>
  <r>
    <s v="09/06/2019"/>
    <s v="09/06/2019"/>
    <x v="0"/>
    <s v="DH14523"/>
    <x v="2"/>
    <x v="0"/>
    <x v="581"/>
    <s v="KH 0582"/>
    <x v="24"/>
    <s v="SP0002"/>
    <x v="1"/>
    <s v="Chai"/>
    <n v="1"/>
    <n v="2000000"/>
    <n v="20"/>
    <n v="400000"/>
    <n v="1600000"/>
  </r>
  <r>
    <s v="09/06/2019"/>
    <s v="09/06/2019"/>
    <x v="0"/>
    <s v="DH14523"/>
    <x v="2"/>
    <x v="0"/>
    <x v="581"/>
    <s v="KH 0582"/>
    <x v="24"/>
    <s v="SP0002"/>
    <x v="1"/>
    <s v="Chai"/>
    <n v="1"/>
    <n v="2000000"/>
    <n v="10"/>
    <n v="200000"/>
    <n v="1800000"/>
  </r>
  <r>
    <s v="09/06/2019"/>
    <s v="09/06/2019"/>
    <x v="0"/>
    <s v="DH14522"/>
    <x v="7"/>
    <x v="0"/>
    <x v="582"/>
    <s v="KH 0583"/>
    <x v="19"/>
    <s v="SP0004"/>
    <x v="4"/>
    <s v="Chai"/>
    <n v="1"/>
    <n v="3500000"/>
    <n v="10"/>
    <n v="350000"/>
    <n v="3150000"/>
  </r>
  <r>
    <s v="09/06/2019"/>
    <s v="09/06/2019"/>
    <x v="0"/>
    <s v="DH14521"/>
    <x v="16"/>
    <x v="1"/>
    <x v="583"/>
    <s v="KH 0584"/>
    <x v="40"/>
    <s v="SP0002"/>
    <x v="1"/>
    <s v="Chai"/>
    <n v="1"/>
    <n v="2000000"/>
    <n v="20"/>
    <n v="400000"/>
    <n v="1600000"/>
  </r>
  <r>
    <s v="09/06/2019"/>
    <s v="09/06/2019"/>
    <x v="0"/>
    <s v="DH14520"/>
    <x v="7"/>
    <x v="0"/>
    <x v="584"/>
    <s v="KH 0585"/>
    <x v="38"/>
    <s v="SP0001"/>
    <x v="0"/>
    <s v="Chai"/>
    <n v="1"/>
    <n v="3000000"/>
    <n v="20"/>
    <n v="600000"/>
    <n v="2400000"/>
  </r>
  <r>
    <s v="09/06/2019"/>
    <s v="09/06/2019"/>
    <x v="0"/>
    <s v="DH14519"/>
    <x v="1"/>
    <x v="0"/>
    <x v="585"/>
    <s v="KH 0586"/>
    <x v="26"/>
    <s v="SP0004"/>
    <x v="4"/>
    <s v="Chai"/>
    <n v="1"/>
    <n v="3500000"/>
    <n v="0"/>
    <n v="0"/>
    <n v="3500000"/>
  </r>
  <r>
    <s v="09/06/2019"/>
    <s v="09/06/2019"/>
    <x v="0"/>
    <s v="DH14519"/>
    <x v="1"/>
    <x v="0"/>
    <x v="585"/>
    <s v="KH 0586"/>
    <x v="26"/>
    <s v="HT0001"/>
    <x v="2"/>
    <s v="Miếng"/>
    <n v="2"/>
    <n v="200000"/>
    <n v="100"/>
    <n v="400000"/>
    <n v="0"/>
  </r>
  <r>
    <s v="09/06/2019"/>
    <s v="09/06/2019"/>
    <x v="0"/>
    <s v="DH14518"/>
    <x v="8"/>
    <x v="0"/>
    <x v="586"/>
    <s v="KH 0587"/>
    <x v="52"/>
    <s v="SP0001"/>
    <x v="0"/>
    <s v="Chai"/>
    <n v="1"/>
    <n v="3000000"/>
    <n v="0"/>
    <n v="0"/>
    <n v="3000000"/>
  </r>
  <r>
    <s v="09/06/2019"/>
    <s v="09/06/2019"/>
    <x v="0"/>
    <s v="DH14518"/>
    <x v="8"/>
    <x v="0"/>
    <x v="586"/>
    <s v="KH 0587"/>
    <x v="52"/>
    <s v="SP0001"/>
    <x v="0"/>
    <s v="Chai"/>
    <n v="1"/>
    <n v="3000000"/>
    <n v="5"/>
    <n v="150000"/>
    <n v="2850000"/>
  </r>
  <r>
    <s v="09/06/2019"/>
    <s v="09/06/2019"/>
    <x v="0"/>
    <s v="DH14518"/>
    <x v="8"/>
    <x v="0"/>
    <x v="586"/>
    <s v="KH 0587"/>
    <x v="52"/>
    <s v="SP0001"/>
    <x v="0"/>
    <s v="Chai"/>
    <n v="1"/>
    <n v="3000000"/>
    <n v="10"/>
    <n v="300000"/>
    <n v="2700000"/>
  </r>
  <r>
    <s v="09/06/2019"/>
    <s v="09/06/2019"/>
    <x v="0"/>
    <s v="DH14518"/>
    <x v="8"/>
    <x v="0"/>
    <x v="586"/>
    <s v="KH 0587"/>
    <x v="52"/>
    <s v="HT0001"/>
    <x v="2"/>
    <s v="Miếng"/>
    <n v="2"/>
    <n v="200000"/>
    <n v="100"/>
    <n v="400000"/>
    <n v="0"/>
  </r>
  <r>
    <s v="09/06/2019"/>
    <s v="09/06/2019"/>
    <x v="0"/>
    <s v="DH14517"/>
    <x v="5"/>
    <x v="0"/>
    <x v="587"/>
    <s v="KH 0588"/>
    <x v="60"/>
    <s v="SP0001"/>
    <x v="0"/>
    <s v="Chai"/>
    <n v="1"/>
    <n v="3000000"/>
    <n v="0"/>
    <n v="0"/>
    <n v="3000000"/>
  </r>
  <r>
    <s v="09/06/2019"/>
    <s v="09/06/2019"/>
    <x v="0"/>
    <s v="DH14517"/>
    <x v="5"/>
    <x v="0"/>
    <x v="587"/>
    <s v="KH 0588"/>
    <x v="60"/>
    <s v="HT0001"/>
    <x v="2"/>
    <s v="Miếng"/>
    <n v="2"/>
    <n v="200000"/>
    <n v="100"/>
    <n v="400000"/>
    <n v="0"/>
  </r>
  <r>
    <s v="09/06/2019"/>
    <s v="09/06/2019"/>
    <x v="0"/>
    <s v="DH14516"/>
    <x v="5"/>
    <x v="0"/>
    <x v="588"/>
    <s v="KH 0589"/>
    <x v="49"/>
    <s v="SP0001"/>
    <x v="0"/>
    <s v="Chai"/>
    <n v="1"/>
    <n v="3000000"/>
    <n v="0"/>
    <n v="0"/>
    <n v="3000000"/>
  </r>
  <r>
    <s v="09/06/2019"/>
    <s v="09/06/2019"/>
    <x v="0"/>
    <s v="DH14516"/>
    <x v="5"/>
    <x v="0"/>
    <x v="588"/>
    <s v="KH 0589"/>
    <x v="49"/>
    <s v="HT0001"/>
    <x v="2"/>
    <s v="Miếng"/>
    <n v="2"/>
    <n v="200000"/>
    <n v="100"/>
    <n v="400000"/>
    <n v="0"/>
  </r>
  <r>
    <s v="09/06/2019"/>
    <s v="09/06/2019"/>
    <x v="0"/>
    <s v="DH14515"/>
    <x v="3"/>
    <x v="0"/>
    <x v="589"/>
    <s v="KH 0590"/>
    <x v="7"/>
    <s v="SP0003"/>
    <x v="3"/>
    <s v="Chai"/>
    <n v="1"/>
    <n v="2500000"/>
    <n v="0"/>
    <n v="0"/>
    <n v="2500000"/>
  </r>
  <r>
    <s v="09/06/2019"/>
    <s v="09/06/2019"/>
    <x v="0"/>
    <s v="DH14515"/>
    <x v="3"/>
    <x v="0"/>
    <x v="589"/>
    <s v="KH 0590"/>
    <x v="7"/>
    <s v="HT0001"/>
    <x v="2"/>
    <s v="Miếng"/>
    <n v="2"/>
    <n v="200000"/>
    <n v="100"/>
    <n v="400000"/>
    <n v="0"/>
  </r>
  <r>
    <s v="09/06/2019"/>
    <s v="09/06/2019"/>
    <x v="0"/>
    <s v="DH14514"/>
    <x v="16"/>
    <x v="1"/>
    <x v="590"/>
    <s v="KH 0591"/>
    <x v="52"/>
    <s v="SP0003"/>
    <x v="3"/>
    <s v="Chai"/>
    <n v="1"/>
    <n v="2500000"/>
    <n v="20"/>
    <n v="500000"/>
    <n v="2000000"/>
  </r>
  <r>
    <s v="09/06/2019"/>
    <s v="09/06/2019"/>
    <x v="0"/>
    <s v="DH14513"/>
    <x v="2"/>
    <x v="0"/>
    <x v="591"/>
    <s v="KH 0592"/>
    <x v="4"/>
    <s v="SP0002"/>
    <x v="1"/>
    <s v="Chai"/>
    <n v="1"/>
    <n v="2000000"/>
    <n v="0"/>
    <n v="0"/>
    <n v="2000000"/>
  </r>
  <r>
    <s v="09/06/2019"/>
    <s v="09/06/2019"/>
    <x v="0"/>
    <s v="DH14513"/>
    <x v="2"/>
    <x v="0"/>
    <x v="591"/>
    <s v="KH 0592"/>
    <x v="4"/>
    <s v="HT0001"/>
    <x v="2"/>
    <s v="Miếng"/>
    <n v="2"/>
    <n v="200000"/>
    <n v="100"/>
    <n v="400000"/>
    <n v="0"/>
  </r>
  <r>
    <s v="09/06/2019"/>
    <s v="09/06/2019"/>
    <x v="0"/>
    <s v="DH14512"/>
    <x v="9"/>
    <x v="0"/>
    <x v="592"/>
    <s v="KH 0593"/>
    <x v="14"/>
    <s v="SP0003"/>
    <x v="3"/>
    <s v="Chai"/>
    <n v="1"/>
    <n v="2500000"/>
    <n v="0"/>
    <n v="0"/>
    <n v="2500000"/>
  </r>
  <r>
    <s v="09/06/2019"/>
    <s v="09/06/2019"/>
    <x v="0"/>
    <s v="DH14512"/>
    <x v="9"/>
    <x v="0"/>
    <x v="592"/>
    <s v="KH 0593"/>
    <x v="14"/>
    <s v="SP0004"/>
    <x v="4"/>
    <s v="Chai"/>
    <n v="2"/>
    <n v="3500000"/>
    <n v="0"/>
    <n v="0"/>
    <n v="7000000"/>
  </r>
  <r>
    <s v="09/06/2019"/>
    <s v="09/06/2019"/>
    <x v="0"/>
    <s v="DH14512"/>
    <x v="9"/>
    <x v="0"/>
    <x v="592"/>
    <s v="KH 0593"/>
    <x v="14"/>
    <s v="HT0002"/>
    <x v="6"/>
    <s v="Chiếc"/>
    <n v="1"/>
    <n v="500000"/>
    <n v="0"/>
    <n v="0"/>
    <n v="500000"/>
  </r>
  <r>
    <s v="09/06/2019"/>
    <s v="09/06/2019"/>
    <x v="0"/>
    <s v="DH14511"/>
    <x v="16"/>
    <x v="1"/>
    <x v="593"/>
    <s v="KH 0594"/>
    <x v="29"/>
    <s v="SP0002"/>
    <x v="1"/>
    <s v="Chai"/>
    <n v="1"/>
    <n v="2000000"/>
    <n v="10"/>
    <n v="200000"/>
    <n v="1800000"/>
  </r>
  <r>
    <s v="09/06/2019"/>
    <s v="09/06/2019"/>
    <x v="0"/>
    <s v="DH14511"/>
    <x v="16"/>
    <x v="1"/>
    <x v="593"/>
    <s v="KH 0594"/>
    <x v="29"/>
    <s v="HT0001"/>
    <x v="2"/>
    <s v="Miếng"/>
    <n v="1"/>
    <n v="200000"/>
    <n v="100"/>
    <n v="200000"/>
    <n v="0"/>
  </r>
  <r>
    <s v="09/06/2019"/>
    <s v="09/06/2019"/>
    <x v="0"/>
    <s v="DH14510"/>
    <x v="5"/>
    <x v="0"/>
    <x v="594"/>
    <s v="KH 0595"/>
    <x v="5"/>
    <s v="SP0001"/>
    <x v="0"/>
    <s v="Chai"/>
    <n v="3"/>
    <n v="3000000"/>
    <n v="0"/>
    <n v="0"/>
    <n v="9000000"/>
  </r>
  <r>
    <s v="09/06/2019"/>
    <s v="09/06/2019"/>
    <x v="0"/>
    <s v="DH14510"/>
    <x v="5"/>
    <x v="0"/>
    <x v="594"/>
    <s v="KH 0595"/>
    <x v="5"/>
    <s v="SP0006"/>
    <x v="9"/>
    <s v="Chai"/>
    <n v="2"/>
    <n v="800000"/>
    <n v="100"/>
    <n v="1600000"/>
    <n v="0"/>
  </r>
  <r>
    <s v="09/06/2019"/>
    <s v="09/06/2019"/>
    <x v="0"/>
    <s v="DH14509"/>
    <x v="8"/>
    <x v="0"/>
    <x v="595"/>
    <s v="KH 0596"/>
    <x v="56"/>
    <s v="SP0002"/>
    <x v="1"/>
    <s v="Chai"/>
    <n v="1"/>
    <n v="2000000"/>
    <n v="0"/>
    <n v="0"/>
    <n v="2000000"/>
  </r>
  <r>
    <s v="09/06/2019"/>
    <s v="09/06/2019"/>
    <x v="0"/>
    <s v="DH14509"/>
    <x v="8"/>
    <x v="0"/>
    <x v="595"/>
    <s v="KH 0596"/>
    <x v="56"/>
    <s v="HT0001"/>
    <x v="2"/>
    <s v="Miếng"/>
    <n v="2"/>
    <n v="200000"/>
    <n v="100"/>
    <n v="400000"/>
    <n v="0"/>
  </r>
  <r>
    <s v="09/06/2019"/>
    <s v="09/06/2019"/>
    <x v="0"/>
    <s v="DH14509"/>
    <x v="8"/>
    <x v="0"/>
    <x v="595"/>
    <s v="KH 0596"/>
    <x v="56"/>
    <s v="SP0001"/>
    <x v="0"/>
    <s v="Chai"/>
    <n v="1"/>
    <n v="3000000"/>
    <n v="5"/>
    <n v="150000"/>
    <n v="2850000"/>
  </r>
  <r>
    <s v="08/06/2019"/>
    <s v="08/06/2019"/>
    <x v="0"/>
    <s v="DH14508"/>
    <x v="0"/>
    <x v="0"/>
    <x v="596"/>
    <s v="KH 0597"/>
    <x v="35"/>
    <s v="SP0002"/>
    <x v="1"/>
    <s v="Chai"/>
    <n v="1"/>
    <n v="2000000"/>
    <n v="0"/>
    <n v="0"/>
    <n v="2000000"/>
  </r>
  <r>
    <s v="08/06/2019"/>
    <s v="08/06/2019"/>
    <x v="0"/>
    <s v="DH14508"/>
    <x v="0"/>
    <x v="0"/>
    <x v="596"/>
    <s v="KH 0597"/>
    <x v="35"/>
    <s v="HT0001"/>
    <x v="2"/>
    <s v="Miếng"/>
    <n v="2"/>
    <n v="200000"/>
    <n v="100"/>
    <n v="400000"/>
    <n v="0"/>
  </r>
  <r>
    <s v="08/06/2019"/>
    <s v="08/06/2019"/>
    <x v="0"/>
    <s v="DH14507"/>
    <x v="5"/>
    <x v="0"/>
    <x v="597"/>
    <s v="KH 0598"/>
    <x v="58"/>
    <s v="SP0002"/>
    <x v="1"/>
    <s v="Chai"/>
    <n v="1"/>
    <n v="2000000"/>
    <n v="0"/>
    <n v="0"/>
    <n v="2000000"/>
  </r>
  <r>
    <s v="08/06/2019"/>
    <s v="08/06/2019"/>
    <x v="0"/>
    <s v="DH14507"/>
    <x v="5"/>
    <x v="0"/>
    <x v="597"/>
    <s v="KH 0598"/>
    <x v="58"/>
    <s v="SP0001"/>
    <x v="0"/>
    <s v="Chai"/>
    <n v="1"/>
    <n v="3000000"/>
    <n v="20"/>
    <n v="600000"/>
    <n v="2400000"/>
  </r>
  <r>
    <s v="08/06/2019"/>
    <s v="08/06/2019"/>
    <x v="0"/>
    <s v="DH14507"/>
    <x v="5"/>
    <x v="0"/>
    <x v="597"/>
    <s v="KH 0598"/>
    <x v="58"/>
    <s v="HT0001"/>
    <x v="2"/>
    <s v="Miếng"/>
    <n v="2"/>
    <n v="200000"/>
    <n v="100"/>
    <n v="400000"/>
    <n v="0"/>
  </r>
  <r>
    <s v="08/06/2019"/>
    <s v="08/06/2019"/>
    <x v="0"/>
    <s v="DH14506"/>
    <x v="5"/>
    <x v="0"/>
    <x v="598"/>
    <s v="KH 0599"/>
    <x v="27"/>
    <s v="SP0004"/>
    <x v="4"/>
    <s v="Chai"/>
    <n v="1"/>
    <n v="3500000"/>
    <n v="0"/>
    <n v="0"/>
    <n v="3500000"/>
  </r>
  <r>
    <s v="08/06/2019"/>
    <s v="08/06/2019"/>
    <x v="0"/>
    <s v="DH14506"/>
    <x v="5"/>
    <x v="0"/>
    <x v="598"/>
    <s v="KH 0599"/>
    <x v="27"/>
    <s v="HT0001"/>
    <x v="2"/>
    <s v="Miếng"/>
    <n v="2"/>
    <n v="200000"/>
    <n v="100"/>
    <n v="400000"/>
    <n v="0"/>
  </r>
  <r>
    <s v="08/06/2019"/>
    <s v="08/06/2019"/>
    <x v="0"/>
    <s v="DH14505"/>
    <x v="3"/>
    <x v="0"/>
    <x v="599"/>
    <s v="KH 0600"/>
    <x v="59"/>
    <s v="SP0004"/>
    <x v="4"/>
    <s v="Chai"/>
    <n v="1"/>
    <n v="3500000"/>
    <n v="0"/>
    <n v="0"/>
    <n v="3500000"/>
  </r>
  <r>
    <s v="08/06/2019"/>
    <s v="08/06/2019"/>
    <x v="0"/>
    <s v="DH14505"/>
    <x v="3"/>
    <x v="0"/>
    <x v="599"/>
    <s v="KH 0600"/>
    <x v="59"/>
    <s v="HT0001"/>
    <x v="2"/>
    <s v="Miếng"/>
    <n v="2"/>
    <n v="200000"/>
    <n v="100"/>
    <n v="400000"/>
    <n v="0"/>
  </r>
  <r>
    <s v="08/06/2019"/>
    <s v="08/06/2019"/>
    <x v="0"/>
    <s v="DH14504"/>
    <x v="16"/>
    <x v="1"/>
    <x v="600"/>
    <s v="KH 0601"/>
    <x v="19"/>
    <s v="SP0001"/>
    <x v="0"/>
    <s v="Chai"/>
    <n v="1"/>
    <n v="3000000"/>
    <n v="10"/>
    <n v="300000"/>
    <n v="2700000"/>
  </r>
  <r>
    <s v="08/06/2019"/>
    <s v="08/06/2019"/>
    <x v="0"/>
    <s v="DH14503"/>
    <x v="2"/>
    <x v="0"/>
    <x v="601"/>
    <s v="KH 0602"/>
    <x v="54"/>
    <s v="SP0003"/>
    <x v="3"/>
    <s v="Chai"/>
    <n v="1"/>
    <n v="2500000"/>
    <n v="0"/>
    <n v="0"/>
    <n v="2500000"/>
  </r>
  <r>
    <s v="08/06/2019"/>
    <s v="08/06/2019"/>
    <x v="0"/>
    <s v="DH14503"/>
    <x v="2"/>
    <x v="0"/>
    <x v="601"/>
    <s v="KH 0602"/>
    <x v="54"/>
    <s v="SP0004"/>
    <x v="4"/>
    <s v="Chai"/>
    <n v="1"/>
    <n v="3500000"/>
    <n v="0"/>
    <n v="0"/>
    <n v="3500000"/>
  </r>
  <r>
    <s v="08/06/2019"/>
    <s v="08/06/2019"/>
    <x v="0"/>
    <s v="DH14503"/>
    <x v="2"/>
    <x v="0"/>
    <x v="601"/>
    <s v="KH 0602"/>
    <x v="54"/>
    <s v="HT0003"/>
    <x v="7"/>
    <s v="Lọ"/>
    <n v="1"/>
    <n v="300000"/>
    <n v="0"/>
    <n v="0"/>
    <n v="300000"/>
  </r>
  <r>
    <s v="08/06/2019"/>
    <s v="08/06/2019"/>
    <x v="0"/>
    <s v="DH14503"/>
    <x v="2"/>
    <x v="0"/>
    <x v="601"/>
    <s v="KH 0602"/>
    <x v="54"/>
    <s v="HT0001"/>
    <x v="2"/>
    <s v="Miếng"/>
    <n v="2"/>
    <n v="200000"/>
    <n v="100"/>
    <n v="400000"/>
    <n v="0"/>
  </r>
  <r>
    <s v="08/06/2019"/>
    <s v="08/06/2019"/>
    <x v="0"/>
    <s v="DH14502"/>
    <x v="2"/>
    <x v="0"/>
    <x v="602"/>
    <s v="KH 0603"/>
    <x v="20"/>
    <s v="SP0001"/>
    <x v="0"/>
    <s v="Chai"/>
    <n v="1"/>
    <n v="3000000"/>
    <n v="0"/>
    <n v="0"/>
    <n v="3000000"/>
  </r>
  <r>
    <s v="08/06/2019"/>
    <s v="08/06/2019"/>
    <x v="0"/>
    <s v="DH14502"/>
    <x v="2"/>
    <x v="0"/>
    <x v="602"/>
    <s v="KH 0603"/>
    <x v="20"/>
    <s v="HT0001"/>
    <x v="2"/>
    <s v="Miếng"/>
    <n v="2"/>
    <n v="200000"/>
    <n v="100"/>
    <n v="400000"/>
    <n v="0"/>
  </r>
  <r>
    <s v="08/06/2019"/>
    <s v="08/06/2019"/>
    <x v="0"/>
    <s v="DH14501"/>
    <x v="0"/>
    <x v="0"/>
    <x v="603"/>
    <s v="KH 0604"/>
    <x v="31"/>
    <s v="SP0001"/>
    <x v="0"/>
    <s v="Chai"/>
    <n v="1"/>
    <n v="3000000"/>
    <n v="0"/>
    <n v="0"/>
    <n v="3000000"/>
  </r>
  <r>
    <s v="08/06/2019"/>
    <s v="08/06/2019"/>
    <x v="0"/>
    <s v="DH14501"/>
    <x v="0"/>
    <x v="0"/>
    <x v="603"/>
    <s v="KH 0604"/>
    <x v="31"/>
    <s v="HT0001"/>
    <x v="2"/>
    <s v="Miếng"/>
    <n v="2"/>
    <n v="200000"/>
    <n v="100"/>
    <n v="400000"/>
    <n v="0"/>
  </r>
  <r>
    <s v="08/06/2019"/>
    <s v="08/06/2019"/>
    <x v="0"/>
    <s v="DH14500"/>
    <x v="2"/>
    <x v="0"/>
    <x v="604"/>
    <s v="KH 0605"/>
    <x v="28"/>
    <s v="SP0001"/>
    <x v="0"/>
    <s v="Chai"/>
    <n v="1"/>
    <n v="3000000"/>
    <n v="0"/>
    <n v="0"/>
    <n v="3000000"/>
  </r>
  <r>
    <s v="08/06/2019"/>
    <s v="08/06/2019"/>
    <x v="0"/>
    <s v="DH14500"/>
    <x v="2"/>
    <x v="0"/>
    <x v="604"/>
    <s v="KH 0605"/>
    <x v="28"/>
    <s v="HT0001"/>
    <x v="2"/>
    <s v="Miếng"/>
    <n v="2"/>
    <n v="200000"/>
    <n v="100"/>
    <n v="400000"/>
    <n v="0"/>
  </r>
  <r>
    <s v="08/06/2019"/>
    <s v="08/06/2019"/>
    <x v="0"/>
    <s v="DH14499"/>
    <x v="6"/>
    <x v="0"/>
    <x v="605"/>
    <s v="KH 0606"/>
    <x v="46"/>
    <s v="SP0003"/>
    <x v="3"/>
    <s v="Chai"/>
    <n v="1"/>
    <n v="2500000"/>
    <n v="0"/>
    <n v="0"/>
    <n v="2500000"/>
  </r>
  <r>
    <s v="08/06/2019"/>
    <s v="08/06/2019"/>
    <x v="0"/>
    <s v="DH14499"/>
    <x v="6"/>
    <x v="0"/>
    <x v="605"/>
    <s v="KH 0606"/>
    <x v="46"/>
    <s v="SP0004"/>
    <x v="4"/>
    <s v="Chai"/>
    <n v="1"/>
    <n v="3500000"/>
    <n v="0"/>
    <n v="0"/>
    <n v="3500000"/>
  </r>
  <r>
    <s v="08/06/2019"/>
    <s v="08/06/2019"/>
    <x v="0"/>
    <s v="DH14498"/>
    <x v="7"/>
    <x v="0"/>
    <x v="606"/>
    <s v="KH 0607"/>
    <x v="16"/>
    <s v="SP0004"/>
    <x v="4"/>
    <s v="Chai"/>
    <n v="1"/>
    <n v="3500000"/>
    <n v="0"/>
    <n v="0"/>
    <n v="3500000"/>
  </r>
  <r>
    <s v="08/06/2019"/>
    <s v="08/06/2019"/>
    <x v="0"/>
    <s v="DH14498"/>
    <x v="7"/>
    <x v="0"/>
    <x v="606"/>
    <s v="KH 0607"/>
    <x v="16"/>
    <s v="HT0001"/>
    <x v="2"/>
    <s v="Miếng"/>
    <n v="2"/>
    <n v="200000"/>
    <n v="100"/>
    <n v="400000"/>
    <n v="0"/>
  </r>
  <r>
    <s v="08/06/2019"/>
    <s v="08/06/2019"/>
    <x v="0"/>
    <s v="DH14497"/>
    <x v="2"/>
    <x v="0"/>
    <x v="607"/>
    <s v="KH 0608"/>
    <x v="37"/>
    <s v="SP0002"/>
    <x v="1"/>
    <s v="Chai"/>
    <n v="1"/>
    <n v="2000000"/>
    <n v="0"/>
    <n v="0"/>
    <n v="2000000"/>
  </r>
  <r>
    <s v="08/06/2019"/>
    <s v="08/06/2019"/>
    <x v="0"/>
    <s v="DH14497"/>
    <x v="2"/>
    <x v="0"/>
    <x v="607"/>
    <s v="KH 0608"/>
    <x v="37"/>
    <s v="HT0001"/>
    <x v="2"/>
    <s v="Miếng"/>
    <n v="2"/>
    <n v="200000"/>
    <n v="100"/>
    <n v="400000"/>
    <n v="0"/>
  </r>
  <r>
    <s v="08/06/2019"/>
    <s v="08/06/2019"/>
    <x v="0"/>
    <s v="DH14496"/>
    <x v="7"/>
    <x v="0"/>
    <x v="608"/>
    <s v="KH 0609"/>
    <x v="30"/>
    <s v="SP0003"/>
    <x v="3"/>
    <s v="Chai"/>
    <n v="1"/>
    <n v="2500000"/>
    <n v="10"/>
    <n v="250000"/>
    <n v="2250000"/>
  </r>
  <r>
    <s v="08/06/2019"/>
    <s v="08/06/2019"/>
    <x v="0"/>
    <s v="DH14496"/>
    <x v="7"/>
    <x v="0"/>
    <x v="608"/>
    <s v="KH 0609"/>
    <x v="30"/>
    <s v="HT0001"/>
    <x v="2"/>
    <s v="Miếng"/>
    <n v="1"/>
    <n v="200000"/>
    <n v="100"/>
    <n v="200000"/>
    <n v="0"/>
  </r>
  <r>
    <s v="08/06/2019"/>
    <s v="08/06/2019"/>
    <x v="0"/>
    <s v="DH14495"/>
    <x v="8"/>
    <x v="0"/>
    <x v="609"/>
    <s v="KH 0610"/>
    <x v="41"/>
    <s v="SP0003"/>
    <x v="3"/>
    <s v="Chai"/>
    <n v="1"/>
    <n v="2500000"/>
    <n v="0"/>
    <n v="0"/>
    <n v="2500000"/>
  </r>
  <r>
    <s v="08/06/2019"/>
    <s v="08/06/2019"/>
    <x v="0"/>
    <s v="DH14495"/>
    <x v="8"/>
    <x v="0"/>
    <x v="609"/>
    <s v="KH 0610"/>
    <x v="41"/>
    <s v="HT0001"/>
    <x v="2"/>
    <s v="Miếng"/>
    <n v="2"/>
    <n v="200000"/>
    <n v="100"/>
    <n v="400000"/>
    <n v="0"/>
  </r>
  <r>
    <s v="08/06/2019"/>
    <s v="08/06/2019"/>
    <x v="0"/>
    <s v="DH14494"/>
    <x v="9"/>
    <x v="0"/>
    <x v="610"/>
    <s v="KH 0611"/>
    <x v="42"/>
    <s v="SP0001"/>
    <x v="0"/>
    <s v="Chai"/>
    <n v="1"/>
    <n v="3000000"/>
    <n v="0"/>
    <n v="0"/>
    <n v="3000000"/>
  </r>
  <r>
    <s v="08/06/2019"/>
    <s v="08/06/2019"/>
    <x v="0"/>
    <s v="DH14494"/>
    <x v="9"/>
    <x v="0"/>
    <x v="610"/>
    <s v="KH 0611"/>
    <x v="42"/>
    <s v="HT0001"/>
    <x v="2"/>
    <s v="Miếng"/>
    <n v="2"/>
    <n v="200000"/>
    <n v="100"/>
    <n v="400000"/>
    <n v="0"/>
  </r>
  <r>
    <s v="08/06/2019"/>
    <s v="08/06/2019"/>
    <x v="0"/>
    <s v="DH14493"/>
    <x v="3"/>
    <x v="0"/>
    <x v="611"/>
    <s v="KH 0612"/>
    <x v="20"/>
    <s v="SP0004"/>
    <x v="4"/>
    <s v="Chai"/>
    <n v="1"/>
    <n v="3500000"/>
    <n v="0"/>
    <n v="0"/>
    <n v="3500000"/>
  </r>
  <r>
    <s v="08/06/2019"/>
    <s v="08/06/2019"/>
    <x v="0"/>
    <s v="DH14493"/>
    <x v="3"/>
    <x v="0"/>
    <x v="611"/>
    <s v="KH 0612"/>
    <x v="20"/>
    <s v="HT0001"/>
    <x v="2"/>
    <s v="Miếng"/>
    <n v="2"/>
    <n v="200000"/>
    <n v="100"/>
    <n v="400000"/>
    <n v="0"/>
  </r>
  <r>
    <s v="08/06/2019"/>
    <s v="08/06/2019"/>
    <x v="0"/>
    <s v="DH14492"/>
    <x v="9"/>
    <x v="0"/>
    <x v="612"/>
    <s v="KH 0613"/>
    <x v="44"/>
    <s v="SP0002"/>
    <x v="1"/>
    <s v="Chai"/>
    <n v="1"/>
    <n v="2000000"/>
    <n v="0"/>
    <n v="0"/>
    <n v="2000000"/>
  </r>
  <r>
    <s v="08/06/2019"/>
    <s v="08/06/2019"/>
    <x v="0"/>
    <s v="DH14492"/>
    <x v="9"/>
    <x v="0"/>
    <x v="612"/>
    <s v="KH 0613"/>
    <x v="44"/>
    <s v="SP0001"/>
    <x v="0"/>
    <s v="Chai"/>
    <n v="2"/>
    <n v="3000000"/>
    <n v="0"/>
    <n v="0"/>
    <n v="6000000"/>
  </r>
  <r>
    <s v="08/06/2019"/>
    <s v="08/06/2019"/>
    <x v="0"/>
    <s v="DH14492"/>
    <x v="9"/>
    <x v="0"/>
    <x v="612"/>
    <s v="KH 0613"/>
    <x v="44"/>
    <s v="HT0002"/>
    <x v="6"/>
    <s v="Chiếc"/>
    <n v="1"/>
    <n v="500000"/>
    <n v="0"/>
    <n v="0"/>
    <n v="500000"/>
  </r>
  <r>
    <s v="08/06/2019"/>
    <s v="08/06/2019"/>
    <x v="0"/>
    <s v="DH14491"/>
    <x v="16"/>
    <x v="1"/>
    <x v="613"/>
    <s v="KH 0614"/>
    <x v="22"/>
    <s v="SP0001"/>
    <x v="0"/>
    <s v="Chai"/>
    <n v="1"/>
    <n v="3000000"/>
    <n v="5"/>
    <n v="150000"/>
    <n v="2850000"/>
  </r>
  <r>
    <s v="08/06/2019"/>
    <s v="08/06/2019"/>
    <x v="0"/>
    <s v="DH14491"/>
    <x v="16"/>
    <x v="1"/>
    <x v="613"/>
    <s v="KH 0614"/>
    <x v="22"/>
    <s v="HT0001"/>
    <x v="2"/>
    <s v="Miếng"/>
    <n v="1"/>
    <n v="200000"/>
    <n v="100"/>
    <n v="200000"/>
    <n v="0"/>
  </r>
  <r>
    <s v="08/06/2019"/>
    <s v="08/06/2019"/>
    <x v="0"/>
    <s v="DH14490"/>
    <x v="0"/>
    <x v="0"/>
    <x v="614"/>
    <s v="KH 0615"/>
    <x v="39"/>
    <s v="SP0002"/>
    <x v="1"/>
    <s v="Chai"/>
    <n v="1"/>
    <n v="2000000"/>
    <n v="0"/>
    <n v="0"/>
    <n v="2000000"/>
  </r>
  <r>
    <s v="08/06/2019"/>
    <s v="08/06/2019"/>
    <x v="0"/>
    <s v="DH14490"/>
    <x v="0"/>
    <x v="0"/>
    <x v="614"/>
    <s v="KH 0615"/>
    <x v="39"/>
    <s v="HT0001"/>
    <x v="2"/>
    <s v="Miếng"/>
    <n v="2"/>
    <n v="200000"/>
    <n v="100"/>
    <n v="400000"/>
    <n v="0"/>
  </r>
  <r>
    <s v="08/06/2019"/>
    <s v="08/06/2019"/>
    <x v="0"/>
    <s v="DH14489"/>
    <x v="2"/>
    <x v="0"/>
    <x v="615"/>
    <s v="KH 0616"/>
    <x v="53"/>
    <s v="SP0001"/>
    <x v="0"/>
    <s v="Chai"/>
    <n v="1"/>
    <n v="3000000"/>
    <n v="0"/>
    <n v="0"/>
    <n v="3000000"/>
  </r>
  <r>
    <s v="08/06/2019"/>
    <s v="08/06/2019"/>
    <x v="0"/>
    <s v="DH14489"/>
    <x v="2"/>
    <x v="0"/>
    <x v="615"/>
    <s v="KH 0616"/>
    <x v="53"/>
    <s v="HT0001"/>
    <x v="2"/>
    <s v="Miếng"/>
    <n v="2"/>
    <n v="200000"/>
    <n v="100"/>
    <n v="400000"/>
    <n v="0"/>
  </r>
  <r>
    <s v="08/06/2019"/>
    <s v="08/06/2019"/>
    <x v="0"/>
    <s v="DH14488"/>
    <x v="16"/>
    <x v="1"/>
    <x v="616"/>
    <s v="KH 0617"/>
    <x v="43"/>
    <s v="SP0002"/>
    <x v="1"/>
    <s v="Chai"/>
    <n v="1"/>
    <n v="2000000"/>
    <n v="10"/>
    <n v="200000"/>
    <n v="1800000"/>
  </r>
  <r>
    <s v="07/06/2019"/>
    <s v="07/06/2019"/>
    <x v="0"/>
    <s v="DH14487"/>
    <x v="3"/>
    <x v="0"/>
    <x v="617"/>
    <s v="KH 0618"/>
    <x v="49"/>
    <s v="SP0001"/>
    <x v="0"/>
    <s v="Chai"/>
    <n v="1"/>
    <n v="3000000"/>
    <n v="0"/>
    <n v="0"/>
    <n v="3000000"/>
  </r>
  <r>
    <s v="07/06/2019"/>
    <s v="07/06/2019"/>
    <x v="0"/>
    <s v="DH14487"/>
    <x v="3"/>
    <x v="0"/>
    <x v="617"/>
    <s v="KH 0618"/>
    <x v="49"/>
    <s v="HT0001"/>
    <x v="2"/>
    <s v="Miếng"/>
    <n v="2"/>
    <n v="200000"/>
    <n v="100"/>
    <n v="400000"/>
    <n v="0"/>
  </r>
  <r>
    <s v="07/06/2019"/>
    <s v="07/06/2019"/>
    <x v="0"/>
    <s v="DH14486"/>
    <x v="8"/>
    <x v="0"/>
    <x v="618"/>
    <s v="KH 0619"/>
    <x v="52"/>
    <s v="SP0001"/>
    <x v="0"/>
    <s v="Chai"/>
    <n v="1"/>
    <n v="3000000"/>
    <n v="0"/>
    <n v="0"/>
    <n v="3000000"/>
  </r>
  <r>
    <s v="07/06/2019"/>
    <s v="07/06/2019"/>
    <x v="0"/>
    <s v="DH14486"/>
    <x v="8"/>
    <x v="0"/>
    <x v="618"/>
    <s v="KH 0619"/>
    <x v="52"/>
    <s v="HT0001"/>
    <x v="2"/>
    <s v="Miếng"/>
    <n v="2"/>
    <n v="200000"/>
    <n v="100"/>
    <n v="400000"/>
    <n v="0"/>
  </r>
  <r>
    <s v="07/06/2019"/>
    <s v="07/06/2019"/>
    <x v="0"/>
    <s v="DH14485"/>
    <x v="0"/>
    <x v="0"/>
    <x v="619"/>
    <s v="KH 0620"/>
    <x v="22"/>
    <s v="SP0001"/>
    <x v="0"/>
    <s v="Chai"/>
    <n v="1"/>
    <n v="3000000"/>
    <n v="0"/>
    <n v="0"/>
    <n v="3000000"/>
  </r>
  <r>
    <s v="07/06/2019"/>
    <s v="07/06/2019"/>
    <x v="0"/>
    <s v="DH14485"/>
    <x v="0"/>
    <x v="0"/>
    <x v="619"/>
    <s v="KH 0620"/>
    <x v="22"/>
    <s v="HT0001"/>
    <x v="2"/>
    <s v="Miếng"/>
    <n v="2"/>
    <n v="200000"/>
    <n v="100"/>
    <n v="400000"/>
    <n v="0"/>
  </r>
  <r>
    <s v="07/06/2019"/>
    <s v="07/06/2019"/>
    <x v="0"/>
    <s v="DH14484"/>
    <x v="6"/>
    <x v="0"/>
    <x v="620"/>
    <s v="KH 0621"/>
    <x v="40"/>
    <s v="SP0003"/>
    <x v="3"/>
    <s v="Chai"/>
    <n v="1"/>
    <n v="2500000"/>
    <n v="0"/>
    <n v="0"/>
    <n v="2500000"/>
  </r>
  <r>
    <s v="07/06/2019"/>
    <s v="07/06/2019"/>
    <x v="0"/>
    <s v="DH14483"/>
    <x v="5"/>
    <x v="0"/>
    <x v="621"/>
    <s v="KH 0622"/>
    <x v="10"/>
    <s v="SP0004"/>
    <x v="4"/>
    <s v="Chai"/>
    <n v="3"/>
    <n v="3500000"/>
    <n v="0"/>
    <n v="0"/>
    <n v="10500000"/>
  </r>
  <r>
    <s v="07/06/2019"/>
    <s v="07/06/2019"/>
    <x v="0"/>
    <s v="DH14483"/>
    <x v="5"/>
    <x v="0"/>
    <x v="621"/>
    <s v="KH 0622"/>
    <x v="10"/>
    <s v="HT0002"/>
    <x v="6"/>
    <s v="Chiếc"/>
    <n v="1"/>
    <n v="500000"/>
    <n v="0"/>
    <n v="0"/>
    <n v="500000"/>
  </r>
  <r>
    <s v="07/06/2019"/>
    <s v="07/06/2019"/>
    <x v="0"/>
    <s v="DH14482"/>
    <x v="7"/>
    <x v="0"/>
    <x v="622"/>
    <s v="KH 0623"/>
    <x v="13"/>
    <s v="SP0001"/>
    <x v="0"/>
    <s v="Chai"/>
    <n v="1"/>
    <n v="3000000"/>
    <n v="0"/>
    <n v="0"/>
    <n v="3000000"/>
  </r>
  <r>
    <s v="07/06/2019"/>
    <s v="07/06/2019"/>
    <x v="0"/>
    <s v="DH14482"/>
    <x v="7"/>
    <x v="0"/>
    <x v="622"/>
    <s v="KH 0623"/>
    <x v="13"/>
    <s v="HT0001"/>
    <x v="2"/>
    <s v="Miếng"/>
    <n v="2"/>
    <n v="200000"/>
    <n v="100"/>
    <n v="400000"/>
    <n v="0"/>
  </r>
  <r>
    <s v="07/06/2019"/>
    <s v="07/06/2019"/>
    <x v="0"/>
    <s v="DH14480"/>
    <x v="8"/>
    <x v="0"/>
    <x v="20"/>
    <s v="KH 0021"/>
    <x v="18"/>
    <s v="SP0003"/>
    <x v="3"/>
    <s v="Chai"/>
    <n v="1"/>
    <n v="2500000"/>
    <n v="0"/>
    <n v="0"/>
    <n v="2500000"/>
  </r>
  <r>
    <s v="07/06/2019"/>
    <s v="07/06/2019"/>
    <x v="0"/>
    <s v="DH14480"/>
    <x v="8"/>
    <x v="0"/>
    <x v="20"/>
    <s v="KH 0021"/>
    <x v="18"/>
    <s v="HT0001"/>
    <x v="2"/>
    <s v="Miếng"/>
    <n v="2"/>
    <n v="200000"/>
    <n v="100"/>
    <n v="400000"/>
    <n v="0"/>
  </r>
  <r>
    <s v="07/06/2019"/>
    <s v="07/06/2019"/>
    <x v="0"/>
    <s v="DH14479"/>
    <x v="0"/>
    <x v="0"/>
    <x v="623"/>
    <s v="KH 0624"/>
    <x v="28"/>
    <s v="SP0001"/>
    <x v="0"/>
    <s v="Chai"/>
    <n v="1"/>
    <n v="3000000"/>
    <n v="0"/>
    <n v="0"/>
    <n v="3000000"/>
  </r>
  <r>
    <s v="07/06/2019"/>
    <s v="07/06/2019"/>
    <x v="0"/>
    <s v="DH14479"/>
    <x v="0"/>
    <x v="0"/>
    <x v="623"/>
    <s v="KH 0624"/>
    <x v="28"/>
    <s v="HT0001"/>
    <x v="2"/>
    <s v="Miếng"/>
    <n v="2"/>
    <n v="200000"/>
    <n v="100"/>
    <n v="400000"/>
    <n v="0"/>
  </r>
  <r>
    <s v="07/06/2019"/>
    <s v="07/06/2019"/>
    <x v="0"/>
    <s v="DH14478"/>
    <x v="2"/>
    <x v="0"/>
    <x v="624"/>
    <s v="KH 0625"/>
    <x v="18"/>
    <s v="SP0003"/>
    <x v="3"/>
    <s v="Chai"/>
    <n v="2"/>
    <n v="2500000"/>
    <n v="0"/>
    <n v="0"/>
    <n v="5000000"/>
  </r>
  <r>
    <s v="07/06/2019"/>
    <s v="07/06/2019"/>
    <x v="0"/>
    <s v="DH14478"/>
    <x v="2"/>
    <x v="0"/>
    <x v="624"/>
    <s v="KH 0625"/>
    <x v="18"/>
    <s v="HT0003"/>
    <x v="7"/>
    <s v="Lọ"/>
    <n v="1"/>
    <n v="300000"/>
    <n v="0"/>
    <n v="0"/>
    <n v="300000"/>
  </r>
  <r>
    <s v="07/06/2019"/>
    <s v="07/06/2019"/>
    <x v="0"/>
    <s v="DH14478"/>
    <x v="2"/>
    <x v="0"/>
    <x v="624"/>
    <s v="KH 0625"/>
    <x v="18"/>
    <s v="HT0001"/>
    <x v="2"/>
    <s v="Miếng"/>
    <n v="2"/>
    <n v="200000"/>
    <n v="100"/>
    <n v="400000"/>
    <n v="0"/>
  </r>
  <r>
    <s v="07/06/2019"/>
    <s v="07/06/2019"/>
    <x v="0"/>
    <s v="DH14477"/>
    <x v="7"/>
    <x v="0"/>
    <x v="625"/>
    <s v="KH 0626"/>
    <x v="6"/>
    <s v="SP0004"/>
    <x v="4"/>
    <s v="Chai"/>
    <n v="1"/>
    <n v="3500000"/>
    <n v="10"/>
    <n v="350000"/>
    <n v="3150000"/>
  </r>
  <r>
    <s v="07/06/2019"/>
    <s v="07/06/2019"/>
    <x v="0"/>
    <s v="DH14476"/>
    <x v="16"/>
    <x v="1"/>
    <x v="626"/>
    <s v="KH 0627"/>
    <x v="51"/>
    <s v="SP0001"/>
    <x v="0"/>
    <s v="Chai"/>
    <n v="1"/>
    <n v="3000000"/>
    <n v="10"/>
    <n v="300000"/>
    <n v="2700000"/>
  </r>
  <r>
    <s v="07/06/2019"/>
    <s v="07/06/2019"/>
    <x v="0"/>
    <s v="DH14475"/>
    <x v="12"/>
    <x v="0"/>
    <x v="405"/>
    <s v="KH 0406"/>
    <x v="17"/>
    <s v="SP0004"/>
    <x v="4"/>
    <s v="Chai"/>
    <n v="36"/>
    <n v="3500000"/>
    <n v="25"/>
    <n v="31500000"/>
    <n v="94500000"/>
  </r>
  <r>
    <s v="07/06/2019"/>
    <s v="07/06/2019"/>
    <x v="0"/>
    <s v="DH14474"/>
    <x v="3"/>
    <x v="0"/>
    <x v="627"/>
    <s v="KH 0628"/>
    <x v="11"/>
    <s v="SP0001"/>
    <x v="0"/>
    <s v="Chai"/>
    <n v="1"/>
    <n v="3000000"/>
    <n v="0"/>
    <n v="0"/>
    <n v="3000000"/>
  </r>
  <r>
    <s v="07/06/2019"/>
    <s v="07/06/2019"/>
    <x v="0"/>
    <s v="DH14474"/>
    <x v="3"/>
    <x v="0"/>
    <x v="627"/>
    <s v="KH 0628"/>
    <x v="11"/>
    <s v="HT0001"/>
    <x v="2"/>
    <s v="Miếng"/>
    <n v="2"/>
    <n v="200000"/>
    <n v="100"/>
    <n v="400000"/>
    <n v="0"/>
  </r>
  <r>
    <s v="07/06/2019"/>
    <s v="07/06/2019"/>
    <x v="0"/>
    <s v="DH14473"/>
    <x v="6"/>
    <x v="0"/>
    <x v="628"/>
    <s v="KH 0629"/>
    <x v="34"/>
    <s v="SP0003"/>
    <x v="3"/>
    <s v="Chai"/>
    <n v="18"/>
    <n v="2500000"/>
    <n v="25"/>
    <n v="11250000"/>
    <n v="33750000"/>
  </r>
  <r>
    <s v="07/06/2019"/>
    <s v="07/06/2019"/>
    <x v="0"/>
    <s v="DH14473"/>
    <x v="6"/>
    <x v="0"/>
    <x v="628"/>
    <s v="KH 0629"/>
    <x v="34"/>
    <s v="SP0004"/>
    <x v="4"/>
    <s v="Chai"/>
    <n v="18"/>
    <n v="3500000"/>
    <n v="25"/>
    <n v="15750000"/>
    <n v="47250000"/>
  </r>
  <r>
    <s v="07/06/2019"/>
    <s v="07/06/2019"/>
    <x v="0"/>
    <s v="DH14473"/>
    <x v="6"/>
    <x v="0"/>
    <x v="628"/>
    <s v="KH 0629"/>
    <x v="34"/>
    <s v="SP0003"/>
    <x v="3"/>
    <s v="Chai"/>
    <n v="6"/>
    <n v="2500000"/>
    <n v="100"/>
    <n v="15000000"/>
    <n v="0"/>
  </r>
  <r>
    <s v="07/06/2019"/>
    <s v="07/06/2019"/>
    <x v="0"/>
    <s v="DH14473"/>
    <x v="6"/>
    <x v="0"/>
    <x v="628"/>
    <s v="KH 0629"/>
    <x v="34"/>
    <s v="SP0003"/>
    <x v="3"/>
    <s v="Chai"/>
    <n v="1"/>
    <n v="2500000"/>
    <n v="100"/>
    <n v="2500000"/>
    <n v="0"/>
  </r>
  <r>
    <s v="07/06/2019"/>
    <s v="07/06/2019"/>
    <x v="0"/>
    <s v="DH14473"/>
    <x v="6"/>
    <x v="0"/>
    <x v="628"/>
    <s v="KH 0629"/>
    <x v="34"/>
    <s v="SP0006"/>
    <x v="9"/>
    <s v="Chai"/>
    <n v="1"/>
    <n v="800000"/>
    <n v="100"/>
    <n v="800000"/>
    <n v="0"/>
  </r>
  <r>
    <s v="07/06/2019"/>
    <s v="07/06/2019"/>
    <x v="0"/>
    <s v="DH14473"/>
    <x v="6"/>
    <x v="0"/>
    <x v="628"/>
    <s v="KH 0629"/>
    <x v="34"/>
    <s v="SP0007"/>
    <x v="10"/>
    <s v="Chai"/>
    <n v="1"/>
    <n v="800000"/>
    <n v="100"/>
    <n v="800000"/>
    <n v="0"/>
  </r>
  <r>
    <s v="07/06/2019"/>
    <s v="07/06/2019"/>
    <x v="0"/>
    <s v="DH14472"/>
    <x v="8"/>
    <x v="0"/>
    <x v="629"/>
    <s v="KH 0630"/>
    <x v="3"/>
    <s v="SP0004"/>
    <x v="4"/>
    <s v="Chai"/>
    <n v="1"/>
    <n v="3500000"/>
    <n v="0"/>
    <n v="0"/>
    <n v="3500000"/>
  </r>
  <r>
    <s v="07/06/2019"/>
    <s v="07/06/2019"/>
    <x v="0"/>
    <s v="DH14472"/>
    <x v="8"/>
    <x v="0"/>
    <x v="629"/>
    <s v="KH 0630"/>
    <x v="3"/>
    <s v="SP0003"/>
    <x v="3"/>
    <s v="Chai"/>
    <n v="1"/>
    <n v="2500000"/>
    <n v="5"/>
    <n v="125000"/>
    <n v="2375000"/>
  </r>
  <r>
    <s v="07/06/2019"/>
    <s v="07/06/2019"/>
    <x v="0"/>
    <s v="DH14472"/>
    <x v="8"/>
    <x v="0"/>
    <x v="629"/>
    <s v="KH 0630"/>
    <x v="3"/>
    <s v="SP0004"/>
    <x v="4"/>
    <s v="Chai"/>
    <n v="1"/>
    <n v="3500000"/>
    <n v="10"/>
    <n v="350000"/>
    <n v="3150000"/>
  </r>
  <r>
    <s v="07/06/2019"/>
    <s v="07/06/2019"/>
    <x v="0"/>
    <s v="DH14472"/>
    <x v="8"/>
    <x v="0"/>
    <x v="629"/>
    <s v="KH 0630"/>
    <x v="3"/>
    <s v="HT0001"/>
    <x v="2"/>
    <s v="Miếng"/>
    <n v="2"/>
    <n v="200000"/>
    <n v="100"/>
    <n v="400000"/>
    <n v="0"/>
  </r>
  <r>
    <s v="07/06/2019"/>
    <s v="07/06/2019"/>
    <x v="0"/>
    <s v="DH14471"/>
    <x v="3"/>
    <x v="0"/>
    <x v="630"/>
    <s v="KH 0631"/>
    <x v="39"/>
    <s v="SP0004"/>
    <x v="4"/>
    <s v="Chai"/>
    <n v="1"/>
    <n v="3500000"/>
    <n v="0"/>
    <n v="0"/>
    <n v="3500000"/>
  </r>
  <r>
    <s v="07/06/2019"/>
    <s v="07/06/2019"/>
    <x v="0"/>
    <s v="DH14471"/>
    <x v="3"/>
    <x v="0"/>
    <x v="630"/>
    <s v="KH 0631"/>
    <x v="39"/>
    <s v="HT0001"/>
    <x v="2"/>
    <s v="Miếng"/>
    <n v="2"/>
    <n v="200000"/>
    <n v="100"/>
    <n v="400000"/>
    <n v="0"/>
  </r>
  <r>
    <s v="07/06/2019"/>
    <s v="07/06/2019"/>
    <x v="0"/>
    <s v="DH14471"/>
    <x v="3"/>
    <x v="0"/>
    <x v="630"/>
    <s v="KH 0631"/>
    <x v="39"/>
    <s v="SP0003"/>
    <x v="3"/>
    <s v="Chai"/>
    <n v="1"/>
    <n v="2500000"/>
    <n v="5"/>
    <n v="125000"/>
    <n v="2375000"/>
  </r>
  <r>
    <s v="07/06/2019"/>
    <s v="07/06/2019"/>
    <x v="0"/>
    <s v="DH14471"/>
    <x v="3"/>
    <x v="0"/>
    <x v="630"/>
    <s v="KH 0631"/>
    <x v="39"/>
    <s v="SP0004"/>
    <x v="4"/>
    <s v="Chai"/>
    <n v="1"/>
    <n v="3500000"/>
    <n v="10"/>
    <n v="350000"/>
    <n v="3150000"/>
  </r>
  <r>
    <s v="07/06/2019"/>
    <s v="07/06/2019"/>
    <x v="0"/>
    <s v="DH14470"/>
    <x v="17"/>
    <x v="1"/>
    <x v="631"/>
    <s v="KH 0632"/>
    <x v="15"/>
    <s v="SP0004"/>
    <x v="4"/>
    <s v="Chai"/>
    <n v="1"/>
    <n v="3500000"/>
    <n v="0"/>
    <n v="0"/>
    <n v="3500000"/>
  </r>
  <r>
    <s v="07/06/2019"/>
    <s v="07/06/2019"/>
    <x v="0"/>
    <s v="DH14470"/>
    <x v="17"/>
    <x v="1"/>
    <x v="631"/>
    <s v="KH 0632"/>
    <x v="15"/>
    <s v="HT0001"/>
    <x v="2"/>
    <s v="Miếng"/>
    <n v="2"/>
    <n v="200000"/>
    <n v="100"/>
    <n v="400000"/>
    <n v="0"/>
  </r>
  <r>
    <s v="07/06/2019"/>
    <s v="07/06/2019"/>
    <x v="0"/>
    <s v="DH14469"/>
    <x v="6"/>
    <x v="0"/>
    <x v="632"/>
    <s v="KH 0633"/>
    <x v="62"/>
    <s v="SP0008"/>
    <x v="12"/>
    <s v="Chai"/>
    <n v="1"/>
    <n v="2000000"/>
    <n v="0"/>
    <n v="0"/>
    <n v="2000000"/>
  </r>
  <r>
    <s v="07/06/2019"/>
    <s v="07/06/2019"/>
    <x v="0"/>
    <s v="DH14468"/>
    <x v="7"/>
    <x v="0"/>
    <x v="633"/>
    <s v="KH 0634"/>
    <x v="59"/>
    <s v="SP0004"/>
    <x v="4"/>
    <s v="Chai"/>
    <n v="1"/>
    <n v="3500000"/>
    <n v="0"/>
    <n v="0"/>
    <n v="3500000"/>
  </r>
  <r>
    <s v="07/06/2019"/>
    <s v="07/06/2019"/>
    <x v="0"/>
    <s v="DH14468"/>
    <x v="7"/>
    <x v="0"/>
    <x v="633"/>
    <s v="KH 0634"/>
    <x v="59"/>
    <s v="HT0001"/>
    <x v="2"/>
    <s v="Miếng"/>
    <n v="2"/>
    <n v="200000"/>
    <n v="100"/>
    <n v="400000"/>
    <n v="0"/>
  </r>
  <r>
    <s v="07/06/2019"/>
    <s v="07/06/2019"/>
    <x v="0"/>
    <s v="DH14467"/>
    <x v="6"/>
    <x v="0"/>
    <x v="634"/>
    <s v="KH 0635"/>
    <x v="53"/>
    <s v="SP0008"/>
    <x v="12"/>
    <s v="Chai"/>
    <n v="1"/>
    <n v="2000000"/>
    <n v="0"/>
    <n v="0"/>
    <n v="2000000"/>
  </r>
  <r>
    <s v="07/06/2019"/>
    <s v="07/06/2019"/>
    <x v="0"/>
    <s v="DH14466"/>
    <x v="3"/>
    <x v="0"/>
    <x v="635"/>
    <s v="KH 0636"/>
    <x v="19"/>
    <s v="SP0001"/>
    <x v="0"/>
    <s v="Chai"/>
    <n v="3"/>
    <n v="3000000"/>
    <n v="0"/>
    <n v="0"/>
    <n v="9000000"/>
  </r>
  <r>
    <s v="07/06/2019"/>
    <s v="07/06/2019"/>
    <x v="0"/>
    <s v="DH14466"/>
    <x v="3"/>
    <x v="0"/>
    <x v="635"/>
    <s v="KH 0636"/>
    <x v="19"/>
    <s v="HT0002"/>
    <x v="6"/>
    <s v="Chiếc"/>
    <n v="1"/>
    <n v="500000"/>
    <n v="0"/>
    <n v="0"/>
    <n v="500000"/>
  </r>
  <r>
    <s v="07/06/2019"/>
    <s v="07/06/2019"/>
    <x v="0"/>
    <s v="DH14465"/>
    <x v="6"/>
    <x v="0"/>
    <x v="636"/>
    <s v="KH 0637"/>
    <x v="32"/>
    <s v="SP0003"/>
    <x v="3"/>
    <s v="Chai"/>
    <n v="6"/>
    <n v="2500000"/>
    <n v="20"/>
    <n v="3000000"/>
    <n v="12000000"/>
  </r>
  <r>
    <s v="07/06/2019"/>
    <s v="07/06/2019"/>
    <x v="0"/>
    <s v="DH14465"/>
    <x v="6"/>
    <x v="0"/>
    <x v="636"/>
    <s v="KH 0637"/>
    <x v="32"/>
    <s v="SP0004"/>
    <x v="4"/>
    <s v="Chai"/>
    <n v="6"/>
    <n v="3500000"/>
    <n v="20"/>
    <n v="4200000"/>
    <n v="16800000"/>
  </r>
  <r>
    <s v="07/06/2019"/>
    <s v="07/06/2019"/>
    <x v="0"/>
    <s v="DH14465"/>
    <x v="6"/>
    <x v="0"/>
    <x v="636"/>
    <s v="KH 0637"/>
    <x v="32"/>
    <s v="SP0003"/>
    <x v="3"/>
    <s v="Chai"/>
    <n v="2"/>
    <n v="2500000"/>
    <n v="100"/>
    <n v="5000000"/>
    <n v="0"/>
  </r>
  <r>
    <s v="07/06/2019"/>
    <s v="07/06/2019"/>
    <x v="0"/>
    <s v="DH14464"/>
    <x v="7"/>
    <x v="0"/>
    <x v="637"/>
    <s v="KH 0638"/>
    <x v="30"/>
    <s v="SP0003"/>
    <x v="3"/>
    <s v="Chai"/>
    <n v="1"/>
    <n v="2500000"/>
    <n v="10"/>
    <n v="250000"/>
    <n v="2250000"/>
  </r>
  <r>
    <s v="07/06/2019"/>
    <s v="07/06/2019"/>
    <x v="0"/>
    <s v="DH14463"/>
    <x v="2"/>
    <x v="0"/>
    <x v="243"/>
    <s v="KH 0244"/>
    <x v="61"/>
    <s v="SP0001"/>
    <x v="0"/>
    <s v="Chai"/>
    <n v="1"/>
    <n v="3000000"/>
    <n v="0"/>
    <n v="0"/>
    <n v="3000000"/>
  </r>
  <r>
    <s v="07/06/2019"/>
    <s v="07/06/2019"/>
    <x v="0"/>
    <s v="DH14463"/>
    <x v="2"/>
    <x v="0"/>
    <x v="243"/>
    <s v="KH 0244"/>
    <x v="61"/>
    <s v="HT0001"/>
    <x v="2"/>
    <s v="Miếng"/>
    <n v="2"/>
    <n v="200000"/>
    <n v="100"/>
    <n v="400000"/>
    <n v="0"/>
  </r>
  <r>
    <s v="07/06/2019"/>
    <s v="07/06/2019"/>
    <x v="0"/>
    <s v="DH14461"/>
    <x v="2"/>
    <x v="0"/>
    <x v="638"/>
    <s v="KH 0639"/>
    <x v="56"/>
    <s v="SP0002"/>
    <x v="1"/>
    <s v="Chai"/>
    <n v="1"/>
    <n v="2000000"/>
    <n v="0"/>
    <n v="0"/>
    <n v="2000000"/>
  </r>
  <r>
    <s v="07/06/2019"/>
    <s v="07/06/2019"/>
    <x v="0"/>
    <s v="DH14461"/>
    <x v="2"/>
    <x v="0"/>
    <x v="638"/>
    <s v="KH 0639"/>
    <x v="56"/>
    <s v="SP0001"/>
    <x v="0"/>
    <s v="Chai"/>
    <n v="2"/>
    <n v="3000000"/>
    <n v="0"/>
    <n v="0"/>
    <n v="6000000"/>
  </r>
  <r>
    <s v="07/06/2019"/>
    <s v="07/06/2019"/>
    <x v="0"/>
    <s v="DH14461"/>
    <x v="2"/>
    <x v="0"/>
    <x v="638"/>
    <s v="KH 0639"/>
    <x v="56"/>
    <s v="HT0002"/>
    <x v="6"/>
    <s v="Chiếc"/>
    <n v="1"/>
    <n v="500000"/>
    <n v="0"/>
    <n v="0"/>
    <n v="500000"/>
  </r>
  <r>
    <s v="07/06/2019"/>
    <s v="07/06/2019"/>
    <x v="0"/>
    <s v="DH14460"/>
    <x v="0"/>
    <x v="0"/>
    <x v="639"/>
    <s v="KH 0640"/>
    <x v="49"/>
    <s v="SP0002"/>
    <x v="1"/>
    <s v="Chai"/>
    <n v="3"/>
    <n v="2000000"/>
    <n v="5"/>
    <n v="300000"/>
    <n v="5700000"/>
  </r>
  <r>
    <s v="07/06/2019"/>
    <s v="07/06/2019"/>
    <x v="0"/>
    <s v="DH14458"/>
    <x v="7"/>
    <x v="0"/>
    <x v="640"/>
    <s v="KH 0641"/>
    <x v="38"/>
    <s v="SP0001"/>
    <x v="0"/>
    <s v="Chai"/>
    <n v="1"/>
    <n v="3000000"/>
    <n v="0"/>
    <n v="0"/>
    <n v="3000000"/>
  </r>
  <r>
    <s v="07/06/2019"/>
    <s v="07/06/2019"/>
    <x v="0"/>
    <s v="DH14458"/>
    <x v="7"/>
    <x v="0"/>
    <x v="640"/>
    <s v="KH 0641"/>
    <x v="38"/>
    <s v="HT0001"/>
    <x v="2"/>
    <s v="Miếng"/>
    <n v="2"/>
    <n v="200000"/>
    <n v="100"/>
    <n v="400000"/>
    <n v="0"/>
  </r>
  <r>
    <s v="07/06/2019"/>
    <s v="06/06/2019"/>
    <x v="0"/>
    <s v="DH14448"/>
    <x v="7"/>
    <x v="0"/>
    <x v="641"/>
    <s v="KH 0642"/>
    <x v="3"/>
    <s v="SP0003"/>
    <x v="3"/>
    <s v="Chai"/>
    <n v="1"/>
    <n v="2500000"/>
    <n v="5"/>
    <n v="125000"/>
    <n v="2375000"/>
  </r>
  <r>
    <s v="07/06/2019"/>
    <s v="04/06/2019"/>
    <x v="0"/>
    <s v="DH14348"/>
    <x v="7"/>
    <x v="0"/>
    <x v="642"/>
    <s v="KH 0643"/>
    <x v="28"/>
    <s v="SP0004"/>
    <x v="4"/>
    <s v="Chai"/>
    <n v="1"/>
    <n v="3500000"/>
    <n v="5"/>
    <n v="175000"/>
    <n v="3325000"/>
  </r>
  <r>
    <s v="07/06/2019"/>
    <s v="04/06/2019"/>
    <x v="0"/>
    <s v="DH14337"/>
    <x v="7"/>
    <x v="0"/>
    <x v="643"/>
    <s v="KH 0644"/>
    <x v="62"/>
    <s v="SP0003"/>
    <x v="3"/>
    <s v="Chai"/>
    <n v="1"/>
    <n v="2500000"/>
    <n v="0"/>
    <n v="0"/>
    <n v="2500000"/>
  </r>
  <r>
    <s v="07/06/2019"/>
    <s v="04/06/2019"/>
    <x v="0"/>
    <s v="DH14337"/>
    <x v="7"/>
    <x v="0"/>
    <x v="643"/>
    <s v="KH 0644"/>
    <x v="62"/>
    <s v="HT0001"/>
    <x v="2"/>
    <s v="Miếng"/>
    <n v="2"/>
    <n v="200000"/>
    <n v="100"/>
    <n v="400000"/>
    <n v="0"/>
  </r>
  <r>
    <s v="07/06/2019"/>
    <s v="04/06/2019"/>
    <x v="0"/>
    <s v="DH14334"/>
    <x v="7"/>
    <x v="0"/>
    <x v="644"/>
    <s v="KH 0645"/>
    <x v="31"/>
    <s v="SP0004"/>
    <x v="4"/>
    <s v="Chai"/>
    <n v="1"/>
    <n v="3500000"/>
    <n v="0"/>
    <n v="0"/>
    <n v="3500000"/>
  </r>
  <r>
    <s v="07/06/2019"/>
    <s v="04/06/2019"/>
    <x v="0"/>
    <s v="DH14334"/>
    <x v="7"/>
    <x v="0"/>
    <x v="644"/>
    <s v="KH 0645"/>
    <x v="31"/>
    <s v="HT0001"/>
    <x v="2"/>
    <s v="Miếng"/>
    <n v="2"/>
    <n v="200000"/>
    <n v="100"/>
    <n v="400000"/>
    <n v="0"/>
  </r>
  <r>
    <s v="06/06/2019"/>
    <s v="06/06/2019"/>
    <x v="0"/>
    <s v="DH14457"/>
    <x v="9"/>
    <x v="0"/>
    <x v="645"/>
    <s v="KH 0646"/>
    <x v="19"/>
    <s v="SP0001"/>
    <x v="0"/>
    <s v="Chai"/>
    <n v="1"/>
    <n v="3000000"/>
    <n v="0"/>
    <n v="0"/>
    <n v="3000000"/>
  </r>
  <r>
    <s v="06/06/2019"/>
    <s v="06/06/2019"/>
    <x v="0"/>
    <s v="DH14457"/>
    <x v="9"/>
    <x v="0"/>
    <x v="645"/>
    <s v="KH 0646"/>
    <x v="19"/>
    <s v="HT0001"/>
    <x v="2"/>
    <s v="Miếng"/>
    <n v="2"/>
    <n v="200000"/>
    <n v="100"/>
    <n v="400000"/>
    <n v="0"/>
  </r>
  <r>
    <s v="06/06/2019"/>
    <s v="06/06/2019"/>
    <x v="0"/>
    <s v="DH14456"/>
    <x v="2"/>
    <x v="0"/>
    <x v="646"/>
    <s v="KH 0647"/>
    <x v="54"/>
    <s v="SP0002"/>
    <x v="1"/>
    <s v="Chai"/>
    <n v="1"/>
    <n v="2000000"/>
    <n v="0"/>
    <n v="0"/>
    <n v="2000000"/>
  </r>
  <r>
    <s v="06/06/2019"/>
    <s v="06/06/2019"/>
    <x v="0"/>
    <s v="DH14456"/>
    <x v="2"/>
    <x v="0"/>
    <x v="646"/>
    <s v="KH 0647"/>
    <x v="54"/>
    <s v="SP0002"/>
    <x v="1"/>
    <s v="Chai"/>
    <n v="1"/>
    <n v="2000000"/>
    <n v="20"/>
    <n v="400000"/>
    <n v="1600000"/>
  </r>
  <r>
    <s v="06/06/2019"/>
    <s v="06/06/2019"/>
    <x v="0"/>
    <s v="DH14456"/>
    <x v="2"/>
    <x v="0"/>
    <x v="646"/>
    <s v="KH 0647"/>
    <x v="54"/>
    <s v="SP0002"/>
    <x v="1"/>
    <s v="Chai"/>
    <n v="1"/>
    <n v="2000000"/>
    <n v="10"/>
    <n v="200000"/>
    <n v="1800000"/>
  </r>
  <r>
    <s v="06/06/2019"/>
    <s v="06/06/2019"/>
    <x v="0"/>
    <s v="DH14456"/>
    <x v="2"/>
    <x v="0"/>
    <x v="646"/>
    <s v="KH 0647"/>
    <x v="54"/>
    <s v="HT0001"/>
    <x v="2"/>
    <s v="Miếng"/>
    <n v="2"/>
    <n v="200000"/>
    <n v="100"/>
    <n v="400000"/>
    <n v="0"/>
  </r>
  <r>
    <s v="06/06/2019"/>
    <s v="06/06/2019"/>
    <x v="0"/>
    <s v="DH14455"/>
    <x v="1"/>
    <x v="0"/>
    <x v="647"/>
    <s v="KH 0648"/>
    <x v="30"/>
    <s v="SP0004"/>
    <x v="4"/>
    <s v="Chai"/>
    <n v="1"/>
    <n v="3500000"/>
    <n v="0"/>
    <n v="0"/>
    <n v="3500000"/>
  </r>
  <r>
    <s v="06/06/2019"/>
    <s v="06/06/2019"/>
    <x v="0"/>
    <s v="DH14455"/>
    <x v="1"/>
    <x v="0"/>
    <x v="647"/>
    <s v="KH 0648"/>
    <x v="30"/>
    <s v="HT0001"/>
    <x v="2"/>
    <s v="Miếng"/>
    <n v="2"/>
    <n v="200000"/>
    <n v="100"/>
    <n v="400000"/>
    <n v="0"/>
  </r>
  <r>
    <s v="06/06/2019"/>
    <s v="06/06/2019"/>
    <x v="0"/>
    <s v="DH14454"/>
    <x v="16"/>
    <x v="1"/>
    <x v="648"/>
    <s v="KH 0649"/>
    <x v="52"/>
    <s v="SP0002"/>
    <x v="1"/>
    <s v="Chai"/>
    <n v="1"/>
    <n v="2000000"/>
    <n v="0"/>
    <n v="0"/>
    <n v="2000000"/>
  </r>
  <r>
    <s v="06/06/2019"/>
    <s v="06/06/2019"/>
    <x v="0"/>
    <s v="DH14454"/>
    <x v="16"/>
    <x v="1"/>
    <x v="648"/>
    <s v="KH 0649"/>
    <x v="52"/>
    <s v="HT0001"/>
    <x v="2"/>
    <s v="Miếng"/>
    <n v="2"/>
    <n v="200000"/>
    <n v="100"/>
    <n v="400000"/>
    <n v="0"/>
  </r>
  <r>
    <s v="06/06/2019"/>
    <s v="06/06/2019"/>
    <x v="0"/>
    <s v="DH14453"/>
    <x v="3"/>
    <x v="0"/>
    <x v="649"/>
    <s v="KH 0650"/>
    <x v="40"/>
    <s v="SP0002"/>
    <x v="1"/>
    <s v="Chai"/>
    <n v="1"/>
    <n v="2000000"/>
    <n v="0"/>
    <n v="0"/>
    <n v="2000000"/>
  </r>
  <r>
    <s v="06/06/2019"/>
    <s v="06/06/2019"/>
    <x v="0"/>
    <s v="DH14453"/>
    <x v="3"/>
    <x v="0"/>
    <x v="649"/>
    <s v="KH 0650"/>
    <x v="40"/>
    <s v="HT0001"/>
    <x v="2"/>
    <s v="Miếng"/>
    <n v="2"/>
    <n v="200000"/>
    <n v="100"/>
    <n v="400000"/>
    <n v="0"/>
  </r>
  <r>
    <s v="06/06/2019"/>
    <s v="06/06/2019"/>
    <x v="0"/>
    <s v="DH14453"/>
    <x v="3"/>
    <x v="0"/>
    <x v="649"/>
    <s v="KH 0650"/>
    <x v="40"/>
    <s v="SP0001"/>
    <x v="0"/>
    <s v="Chai"/>
    <n v="1"/>
    <n v="3000000"/>
    <n v="20"/>
    <n v="600000"/>
    <n v="2400000"/>
  </r>
  <r>
    <s v="06/06/2019"/>
    <s v="06/06/2019"/>
    <x v="0"/>
    <s v="DH14453"/>
    <x v="3"/>
    <x v="0"/>
    <x v="649"/>
    <s v="KH 0650"/>
    <x v="40"/>
    <s v="SP0001"/>
    <x v="0"/>
    <s v="Chai"/>
    <n v="1"/>
    <n v="3000000"/>
    <n v="10"/>
    <n v="300000"/>
    <n v="2700000"/>
  </r>
  <r>
    <s v="06/06/2019"/>
    <s v="06/06/2019"/>
    <x v="0"/>
    <s v="DH14452"/>
    <x v="3"/>
    <x v="0"/>
    <x v="650"/>
    <s v="KH 0651"/>
    <x v="40"/>
    <s v="SP0001"/>
    <x v="0"/>
    <s v="Chai"/>
    <n v="1"/>
    <n v="3000000"/>
    <n v="0"/>
    <n v="0"/>
    <n v="3000000"/>
  </r>
  <r>
    <s v="06/06/2019"/>
    <s v="06/06/2019"/>
    <x v="0"/>
    <s v="DH14452"/>
    <x v="3"/>
    <x v="0"/>
    <x v="650"/>
    <s v="KH 0651"/>
    <x v="40"/>
    <s v="HT0001"/>
    <x v="2"/>
    <s v="Miếng"/>
    <n v="2"/>
    <n v="200000"/>
    <n v="100"/>
    <n v="400000"/>
    <n v="0"/>
  </r>
  <r>
    <s v="06/06/2019"/>
    <s v="06/06/2019"/>
    <x v="0"/>
    <s v="DH14452"/>
    <x v="3"/>
    <x v="0"/>
    <x v="650"/>
    <s v="KH 0651"/>
    <x v="40"/>
    <s v="SP0001"/>
    <x v="0"/>
    <s v="Chai"/>
    <n v="1"/>
    <n v="3000000"/>
    <n v="20"/>
    <n v="600000"/>
    <n v="2400000"/>
  </r>
  <r>
    <s v="06/06/2019"/>
    <s v="06/06/2019"/>
    <x v="0"/>
    <s v="DH14452"/>
    <x v="3"/>
    <x v="0"/>
    <x v="650"/>
    <s v="KH 0651"/>
    <x v="40"/>
    <s v="SP0001"/>
    <x v="0"/>
    <s v="Chai"/>
    <n v="1"/>
    <n v="3000000"/>
    <n v="10"/>
    <n v="300000"/>
    <n v="2700000"/>
  </r>
  <r>
    <s v="06/06/2019"/>
    <s v="06/06/2019"/>
    <x v="0"/>
    <s v="DH14451"/>
    <x v="7"/>
    <x v="0"/>
    <x v="651"/>
    <s v="KH 0652"/>
    <x v="12"/>
    <s v="SP0004"/>
    <x v="4"/>
    <s v="Chai"/>
    <n v="1"/>
    <n v="3500000"/>
    <n v="20"/>
    <n v="700000"/>
    <n v="2800000"/>
  </r>
  <r>
    <s v="06/06/2019"/>
    <s v="06/06/2019"/>
    <x v="0"/>
    <s v="DH14449"/>
    <x v="16"/>
    <x v="1"/>
    <x v="652"/>
    <s v="KH 0653"/>
    <x v="25"/>
    <s v="SP0002"/>
    <x v="1"/>
    <s v="Chai"/>
    <n v="1"/>
    <n v="2000000"/>
    <n v="0"/>
    <n v="0"/>
    <n v="2000000"/>
  </r>
  <r>
    <s v="06/06/2019"/>
    <s v="06/06/2019"/>
    <x v="0"/>
    <s v="DH14449"/>
    <x v="16"/>
    <x v="1"/>
    <x v="652"/>
    <s v="KH 0653"/>
    <x v="25"/>
    <s v="HT0001"/>
    <x v="2"/>
    <s v="Miếng"/>
    <n v="2"/>
    <n v="200000"/>
    <n v="100"/>
    <n v="400000"/>
    <n v="0"/>
  </r>
  <r>
    <s v="06/06/2019"/>
    <s v="06/06/2019"/>
    <x v="0"/>
    <s v="DH14447"/>
    <x v="8"/>
    <x v="0"/>
    <x v="60"/>
    <s v="KH 0061"/>
    <x v="23"/>
    <s v="SP0001"/>
    <x v="0"/>
    <s v="Chai"/>
    <n v="1"/>
    <n v="3000000"/>
    <n v="0"/>
    <n v="0"/>
    <n v="3000000"/>
  </r>
  <r>
    <s v="06/06/2019"/>
    <s v="06/06/2019"/>
    <x v="0"/>
    <s v="DH14447"/>
    <x v="8"/>
    <x v="0"/>
    <x v="60"/>
    <s v="KH 0061"/>
    <x v="23"/>
    <s v="HT0001"/>
    <x v="2"/>
    <s v="Miếng"/>
    <n v="2"/>
    <n v="200000"/>
    <n v="100"/>
    <n v="400000"/>
    <n v="0"/>
  </r>
  <r>
    <s v="06/06/2019"/>
    <s v="06/06/2019"/>
    <x v="0"/>
    <s v="DH14446"/>
    <x v="7"/>
    <x v="0"/>
    <x v="653"/>
    <s v="KH 0654"/>
    <x v="53"/>
    <s v="SP0001"/>
    <x v="0"/>
    <s v="Chai"/>
    <n v="1"/>
    <n v="3000000"/>
    <n v="5"/>
    <n v="150000"/>
    <n v="2850000"/>
  </r>
  <r>
    <s v="06/06/2019"/>
    <s v="06/06/2019"/>
    <x v="0"/>
    <s v="DH14445"/>
    <x v="7"/>
    <x v="0"/>
    <x v="654"/>
    <s v="KH 0655"/>
    <x v="20"/>
    <s v="SP0003"/>
    <x v="3"/>
    <s v="Chai"/>
    <n v="1"/>
    <n v="2500000"/>
    <n v="10"/>
    <n v="250000"/>
    <n v="2250000"/>
  </r>
  <r>
    <s v="06/06/2019"/>
    <s v="06/06/2019"/>
    <x v="0"/>
    <s v="DH14445"/>
    <x v="7"/>
    <x v="0"/>
    <x v="654"/>
    <s v="KH 0655"/>
    <x v="20"/>
    <s v="SP0004"/>
    <x v="4"/>
    <s v="Chai"/>
    <n v="1"/>
    <n v="3500000"/>
    <n v="20"/>
    <n v="700000"/>
    <n v="2800000"/>
  </r>
  <r>
    <s v="06/06/2019"/>
    <s v="06/06/2019"/>
    <x v="0"/>
    <s v="DH14444"/>
    <x v="8"/>
    <x v="0"/>
    <x v="655"/>
    <s v="KH 0656"/>
    <x v="9"/>
    <s v="SP0003"/>
    <x v="3"/>
    <s v="Chai"/>
    <n v="1"/>
    <n v="2500000"/>
    <n v="0"/>
    <n v="0"/>
    <n v="2500000"/>
  </r>
  <r>
    <s v="06/06/2019"/>
    <s v="06/06/2019"/>
    <x v="0"/>
    <s v="DH14444"/>
    <x v="8"/>
    <x v="0"/>
    <x v="655"/>
    <s v="KH 0656"/>
    <x v="9"/>
    <s v="HT0001"/>
    <x v="2"/>
    <s v="Miếng"/>
    <n v="2"/>
    <n v="200000"/>
    <n v="100"/>
    <n v="400000"/>
    <n v="0"/>
  </r>
  <r>
    <s v="06/06/2019"/>
    <s v="06/06/2019"/>
    <x v="0"/>
    <s v="DH14443"/>
    <x v="16"/>
    <x v="1"/>
    <x v="656"/>
    <s v="KH 0657"/>
    <x v="16"/>
    <s v="SP0002"/>
    <x v="1"/>
    <s v="Chai"/>
    <n v="1"/>
    <n v="2000000"/>
    <n v="10"/>
    <n v="200000"/>
    <n v="1800000"/>
  </r>
  <r>
    <s v="06/06/2019"/>
    <s v="06/06/2019"/>
    <x v="0"/>
    <s v="DH14443"/>
    <x v="16"/>
    <x v="1"/>
    <x v="656"/>
    <s v="KH 0657"/>
    <x v="16"/>
    <s v="HT0001"/>
    <x v="2"/>
    <s v="Miếng"/>
    <n v="1"/>
    <n v="200000"/>
    <n v="100"/>
    <n v="200000"/>
    <n v="0"/>
  </r>
  <r>
    <s v="06/06/2019"/>
    <s v="06/06/2019"/>
    <x v="0"/>
    <s v="DH14442"/>
    <x v="0"/>
    <x v="0"/>
    <x v="657"/>
    <s v="KH 0658"/>
    <x v="16"/>
    <s v="SP0002"/>
    <x v="1"/>
    <s v="Chai"/>
    <n v="1"/>
    <n v="2000000"/>
    <n v="0"/>
    <n v="0"/>
    <n v="2000000"/>
  </r>
  <r>
    <s v="06/06/2019"/>
    <s v="06/06/2019"/>
    <x v="0"/>
    <s v="DH14442"/>
    <x v="0"/>
    <x v="0"/>
    <x v="657"/>
    <s v="KH 0658"/>
    <x v="16"/>
    <s v="HT0001"/>
    <x v="2"/>
    <s v="Miếng"/>
    <n v="2"/>
    <n v="200000"/>
    <n v="100"/>
    <n v="400000"/>
    <n v="0"/>
  </r>
  <r>
    <s v="06/06/2019"/>
    <s v="06/06/2019"/>
    <x v="0"/>
    <s v="DH14440"/>
    <x v="2"/>
    <x v="0"/>
    <x v="658"/>
    <s v="KH 0659"/>
    <x v="24"/>
    <s v="SP0002"/>
    <x v="1"/>
    <s v="Chai"/>
    <n v="1"/>
    <n v="2000000"/>
    <n v="0"/>
    <n v="0"/>
    <n v="2000000"/>
  </r>
  <r>
    <s v="06/06/2019"/>
    <s v="06/06/2019"/>
    <x v="0"/>
    <s v="DH14440"/>
    <x v="2"/>
    <x v="0"/>
    <x v="658"/>
    <s v="KH 0659"/>
    <x v="24"/>
    <s v="HT0001"/>
    <x v="2"/>
    <s v="Miếng"/>
    <n v="2"/>
    <n v="200000"/>
    <n v="100"/>
    <n v="400000"/>
    <n v="0"/>
  </r>
  <r>
    <s v="06/06/2019"/>
    <s v="06/06/2019"/>
    <x v="0"/>
    <s v="DH14439"/>
    <x v="12"/>
    <x v="0"/>
    <x v="244"/>
    <s v="KH 0245"/>
    <x v="13"/>
    <s v="SP0003"/>
    <x v="3"/>
    <s v="Chai"/>
    <n v="1"/>
    <n v="2500000"/>
    <n v="100"/>
    <n v="2500000"/>
    <n v="0"/>
  </r>
  <r>
    <s v="06/06/2019"/>
    <s v="06/06/2019"/>
    <x v="0"/>
    <s v="DH14439"/>
    <x v="12"/>
    <x v="0"/>
    <x v="244"/>
    <s v="KH 0245"/>
    <x v="13"/>
    <s v="SP0004"/>
    <x v="4"/>
    <s v="Chai"/>
    <n v="4"/>
    <n v="3500000"/>
    <n v="100"/>
    <n v="14000000"/>
    <n v="0"/>
  </r>
  <r>
    <s v="06/06/2019"/>
    <s v="06/06/2019"/>
    <x v="0"/>
    <s v="DH14439"/>
    <x v="12"/>
    <x v="0"/>
    <x v="244"/>
    <s v="KH 0245"/>
    <x v="13"/>
    <s v="SP0002"/>
    <x v="1"/>
    <s v="Chai"/>
    <n v="1"/>
    <n v="2000000"/>
    <n v="100"/>
    <n v="2000000"/>
    <n v="0"/>
  </r>
  <r>
    <s v="06/06/2019"/>
    <s v="06/06/2019"/>
    <x v="0"/>
    <s v="DH14438"/>
    <x v="12"/>
    <x v="0"/>
    <x v="244"/>
    <s v="KH 0245"/>
    <x v="13"/>
    <s v="SP0003"/>
    <x v="3"/>
    <s v="Chai"/>
    <n v="8"/>
    <n v="2500000"/>
    <n v="100"/>
    <n v="20000000"/>
    <n v="0"/>
  </r>
  <r>
    <s v="06/06/2019"/>
    <s v="06/06/2019"/>
    <x v="0"/>
    <s v="DH14437"/>
    <x v="0"/>
    <x v="0"/>
    <x v="659"/>
    <s v="KH 0660"/>
    <x v="14"/>
    <s v="SP0002"/>
    <x v="1"/>
    <s v="Chai"/>
    <n v="1"/>
    <n v="2000000"/>
    <n v="0"/>
    <n v="0"/>
    <n v="2000000"/>
  </r>
  <r>
    <s v="06/06/2019"/>
    <s v="06/06/2019"/>
    <x v="0"/>
    <s v="DH14437"/>
    <x v="0"/>
    <x v="0"/>
    <x v="659"/>
    <s v="KH 0660"/>
    <x v="14"/>
    <s v="HT0001"/>
    <x v="2"/>
    <s v="Miếng"/>
    <n v="2"/>
    <n v="200000"/>
    <n v="100"/>
    <n v="400000"/>
    <n v="0"/>
  </r>
  <r>
    <s v="06/06/2019"/>
    <s v="06/06/2019"/>
    <x v="0"/>
    <s v="DH14436"/>
    <x v="16"/>
    <x v="1"/>
    <x v="660"/>
    <s v="KH 0661"/>
    <x v="13"/>
    <s v="SP0003"/>
    <x v="3"/>
    <s v="Chai"/>
    <n v="1"/>
    <n v="2500000"/>
    <n v="10"/>
    <n v="250000"/>
    <n v="2250000"/>
  </r>
  <r>
    <s v="06/06/2019"/>
    <s v="06/06/2019"/>
    <x v="0"/>
    <s v="DH14435"/>
    <x v="8"/>
    <x v="0"/>
    <x v="661"/>
    <s v="KH 0662"/>
    <x v="37"/>
    <s v="SP0001"/>
    <x v="0"/>
    <s v="Chai"/>
    <n v="2"/>
    <n v="3000000"/>
    <n v="0"/>
    <n v="0"/>
    <n v="6000000"/>
  </r>
  <r>
    <s v="06/06/2019"/>
    <s v="06/06/2019"/>
    <x v="0"/>
    <s v="DH14435"/>
    <x v="8"/>
    <x v="0"/>
    <x v="661"/>
    <s v="KH 0662"/>
    <x v="37"/>
    <s v="SP0002"/>
    <x v="1"/>
    <s v="Chai"/>
    <n v="1"/>
    <n v="2000000"/>
    <n v="0"/>
    <n v="0"/>
    <n v="2000000"/>
  </r>
  <r>
    <s v="06/06/2019"/>
    <s v="06/06/2019"/>
    <x v="0"/>
    <s v="DH14435"/>
    <x v="8"/>
    <x v="0"/>
    <x v="661"/>
    <s v="KH 0662"/>
    <x v="37"/>
    <s v="HT0002"/>
    <x v="6"/>
    <s v="Chiếc"/>
    <n v="1"/>
    <n v="500000"/>
    <n v="0"/>
    <n v="0"/>
    <n v="500000"/>
  </r>
  <r>
    <s v="06/06/2019"/>
    <s v="06/06/2019"/>
    <x v="0"/>
    <s v="DH14434"/>
    <x v="7"/>
    <x v="0"/>
    <x v="662"/>
    <s v="KH 0663"/>
    <x v="5"/>
    <s v="SP0001"/>
    <x v="0"/>
    <s v="Chai"/>
    <n v="2"/>
    <n v="3000000"/>
    <n v="10"/>
    <n v="600000"/>
    <n v="5400000"/>
  </r>
  <r>
    <s v="06/06/2019"/>
    <s v="06/06/2019"/>
    <x v="0"/>
    <s v="DH14433"/>
    <x v="17"/>
    <x v="1"/>
    <x v="663"/>
    <s v="KH 0664"/>
    <x v="13"/>
    <s v="SP0004"/>
    <x v="4"/>
    <s v="Chai"/>
    <n v="1"/>
    <n v="3500000"/>
    <n v="0"/>
    <n v="0"/>
    <n v="3500000"/>
  </r>
  <r>
    <s v="06/06/2019"/>
    <s v="06/06/2019"/>
    <x v="0"/>
    <s v="DH14433"/>
    <x v="17"/>
    <x v="1"/>
    <x v="663"/>
    <s v="KH 0664"/>
    <x v="13"/>
    <s v="HT0001"/>
    <x v="2"/>
    <s v="Miếng"/>
    <n v="2"/>
    <n v="200000"/>
    <n v="100"/>
    <n v="400000"/>
    <n v="0"/>
  </r>
  <r>
    <s v="06/06/2019"/>
    <s v="06/06/2019"/>
    <x v="0"/>
    <s v="DH14432"/>
    <x v="16"/>
    <x v="1"/>
    <x v="664"/>
    <s v="KH 0665"/>
    <x v="13"/>
    <s v="SP0002"/>
    <x v="1"/>
    <s v="Chai"/>
    <n v="1"/>
    <n v="2000000"/>
    <n v="10"/>
    <n v="200000"/>
    <n v="1800000"/>
  </r>
  <r>
    <s v="06/06/2019"/>
    <s v="06/06/2019"/>
    <x v="0"/>
    <s v="DH14431"/>
    <x v="5"/>
    <x v="0"/>
    <x v="665"/>
    <s v="KH 0666"/>
    <x v="23"/>
    <s v="SP0001"/>
    <x v="0"/>
    <s v="Chai"/>
    <n v="1"/>
    <n v="3000000"/>
    <n v="0"/>
    <n v="0"/>
    <n v="3000000"/>
  </r>
  <r>
    <s v="06/06/2019"/>
    <s v="06/06/2019"/>
    <x v="0"/>
    <s v="DH14431"/>
    <x v="5"/>
    <x v="0"/>
    <x v="665"/>
    <s v="KH 0666"/>
    <x v="23"/>
    <s v="HT0001"/>
    <x v="2"/>
    <s v="Miếng"/>
    <n v="2"/>
    <n v="200000"/>
    <n v="100"/>
    <n v="400000"/>
    <n v="0"/>
  </r>
  <r>
    <s v="06/06/2019"/>
    <s v="06/06/2019"/>
    <x v="0"/>
    <s v="DH14430"/>
    <x v="2"/>
    <x v="0"/>
    <x v="51"/>
    <s v="KH 0052"/>
    <x v="26"/>
    <s v="SP0002"/>
    <x v="1"/>
    <s v="Chai"/>
    <n v="1"/>
    <n v="2000000"/>
    <n v="0"/>
    <n v="0"/>
    <n v="2000000"/>
  </r>
  <r>
    <s v="06/06/2019"/>
    <s v="06/06/2019"/>
    <x v="0"/>
    <s v="DH14430"/>
    <x v="2"/>
    <x v="0"/>
    <x v="51"/>
    <s v="KH 0052"/>
    <x v="26"/>
    <s v="HT0001"/>
    <x v="2"/>
    <s v="Miếng"/>
    <n v="2"/>
    <n v="200000"/>
    <n v="100"/>
    <n v="400000"/>
    <n v="0"/>
  </r>
  <r>
    <s v="06/06/2019"/>
    <s v="06/06/2019"/>
    <x v="0"/>
    <s v="DH14429"/>
    <x v="3"/>
    <x v="0"/>
    <x v="666"/>
    <s v="KH 0667"/>
    <x v="3"/>
    <s v="SP0004"/>
    <x v="4"/>
    <s v="Chai"/>
    <n v="1"/>
    <n v="3500000"/>
    <n v="0"/>
    <n v="0"/>
    <n v="3500000"/>
  </r>
  <r>
    <s v="06/06/2019"/>
    <s v="06/06/2019"/>
    <x v="0"/>
    <s v="DH14429"/>
    <x v="3"/>
    <x v="0"/>
    <x v="666"/>
    <s v="KH 0667"/>
    <x v="3"/>
    <s v="HT0001"/>
    <x v="2"/>
    <s v="Miếng"/>
    <n v="2"/>
    <n v="200000"/>
    <n v="100"/>
    <n v="400000"/>
    <n v="0"/>
  </r>
  <r>
    <s v="06/06/2019"/>
    <s v="06/06/2019"/>
    <x v="0"/>
    <s v="DH14428"/>
    <x v="7"/>
    <x v="0"/>
    <x v="667"/>
    <s v="KH 0668"/>
    <x v="46"/>
    <s v="SP0004"/>
    <x v="4"/>
    <s v="Chai"/>
    <n v="1"/>
    <n v="3500000"/>
    <n v="10"/>
    <n v="350000"/>
    <n v="3150000"/>
  </r>
  <r>
    <s v="06/06/2019"/>
    <s v="06/06/2019"/>
    <x v="0"/>
    <s v="DH14427"/>
    <x v="0"/>
    <x v="0"/>
    <x v="668"/>
    <s v="KH 0669"/>
    <x v="18"/>
    <s v="SP0001"/>
    <x v="0"/>
    <s v="Chai"/>
    <n v="1"/>
    <n v="3000000"/>
    <n v="0"/>
    <n v="0"/>
    <n v="3000000"/>
  </r>
  <r>
    <s v="06/06/2019"/>
    <s v="06/06/2019"/>
    <x v="0"/>
    <s v="DH14427"/>
    <x v="0"/>
    <x v="0"/>
    <x v="668"/>
    <s v="KH 0669"/>
    <x v="18"/>
    <s v="HT0001"/>
    <x v="2"/>
    <s v="Miếng"/>
    <n v="2"/>
    <n v="200000"/>
    <n v="100"/>
    <n v="400000"/>
    <n v="0"/>
  </r>
  <r>
    <s v="06/06/2019"/>
    <s v="06/06/2019"/>
    <x v="0"/>
    <s v="DH14426"/>
    <x v="0"/>
    <x v="0"/>
    <x v="669"/>
    <s v="KH 0670"/>
    <x v="45"/>
    <s v="SP0002"/>
    <x v="1"/>
    <s v="Chai"/>
    <n v="1"/>
    <n v="2000000"/>
    <n v="0"/>
    <n v="0"/>
    <n v="2000000"/>
  </r>
  <r>
    <s v="06/06/2019"/>
    <s v="06/06/2019"/>
    <x v="0"/>
    <s v="DH14426"/>
    <x v="0"/>
    <x v="0"/>
    <x v="669"/>
    <s v="KH 0670"/>
    <x v="45"/>
    <s v="HT0001"/>
    <x v="2"/>
    <s v="Miếng"/>
    <n v="2"/>
    <n v="200000"/>
    <n v="100"/>
    <n v="400000"/>
    <n v="0"/>
  </r>
  <r>
    <s v="06/06/2019"/>
    <s v="06/06/2019"/>
    <x v="0"/>
    <s v="DH14425"/>
    <x v="7"/>
    <x v="0"/>
    <x v="670"/>
    <s v="KH 0671"/>
    <x v="43"/>
    <s v="SP0003"/>
    <x v="3"/>
    <s v="Chai"/>
    <n v="1"/>
    <n v="2500000"/>
    <n v="0"/>
    <n v="0"/>
    <n v="2500000"/>
  </r>
  <r>
    <s v="06/06/2019"/>
    <s v="06/06/2019"/>
    <x v="0"/>
    <s v="DH14425"/>
    <x v="7"/>
    <x v="0"/>
    <x v="670"/>
    <s v="KH 0671"/>
    <x v="43"/>
    <s v="HT0001"/>
    <x v="2"/>
    <s v="Miếng"/>
    <n v="2"/>
    <n v="200000"/>
    <n v="100"/>
    <n v="400000"/>
    <n v="0"/>
  </r>
  <r>
    <s v="06/06/2019"/>
    <s v="06/06/2019"/>
    <x v="0"/>
    <s v="DH14424"/>
    <x v="16"/>
    <x v="1"/>
    <x v="671"/>
    <s v="KH 0672"/>
    <x v="53"/>
    <s v="SP0001"/>
    <x v="0"/>
    <s v="Chai"/>
    <n v="1"/>
    <n v="3000000"/>
    <n v="5"/>
    <n v="150000"/>
    <n v="2850000"/>
  </r>
  <r>
    <s v="06/06/2019"/>
    <s v="06/06/2019"/>
    <x v="0"/>
    <s v="DH14423"/>
    <x v="3"/>
    <x v="0"/>
    <x v="672"/>
    <s v="KH 0673"/>
    <x v="50"/>
    <s v="SP0004"/>
    <x v="4"/>
    <s v="Chai"/>
    <n v="1"/>
    <n v="3500000"/>
    <n v="0"/>
    <n v="0"/>
    <n v="3500000"/>
  </r>
  <r>
    <s v="06/06/2019"/>
    <s v="06/06/2019"/>
    <x v="0"/>
    <s v="DH14423"/>
    <x v="3"/>
    <x v="0"/>
    <x v="672"/>
    <s v="KH 0673"/>
    <x v="50"/>
    <s v="SP0004"/>
    <x v="4"/>
    <s v="Chai"/>
    <n v="1"/>
    <n v="3500000"/>
    <n v="20"/>
    <n v="700000"/>
    <n v="2800000"/>
  </r>
  <r>
    <s v="06/06/2019"/>
    <s v="06/06/2019"/>
    <x v="0"/>
    <s v="DH14423"/>
    <x v="3"/>
    <x v="0"/>
    <x v="672"/>
    <s v="KH 0673"/>
    <x v="50"/>
    <s v="SP0004"/>
    <x v="4"/>
    <s v="Chai"/>
    <n v="1"/>
    <n v="3500000"/>
    <n v="10"/>
    <n v="350000"/>
    <n v="3150000"/>
  </r>
  <r>
    <s v="06/06/2019"/>
    <s v="06/06/2019"/>
    <x v="0"/>
    <s v="DH14422"/>
    <x v="12"/>
    <x v="0"/>
    <x v="405"/>
    <s v="KH 0406"/>
    <x v="17"/>
    <s v="SP0002"/>
    <x v="1"/>
    <s v="Chai"/>
    <n v="36"/>
    <n v="2000000"/>
    <n v="25"/>
    <n v="18000000"/>
    <n v="54000000"/>
  </r>
  <r>
    <s v="06/06/2019"/>
    <s v="06/06/2019"/>
    <x v="0"/>
    <s v="DH14422"/>
    <x v="12"/>
    <x v="0"/>
    <x v="405"/>
    <s v="KH 0406"/>
    <x v="17"/>
    <s v="SP0001"/>
    <x v="0"/>
    <s v="Chai"/>
    <n v="24"/>
    <n v="3000000"/>
    <n v="25"/>
    <n v="18000000"/>
    <n v="54000000"/>
  </r>
  <r>
    <s v="06/06/2019"/>
    <s v="06/06/2019"/>
    <x v="0"/>
    <s v="DH14421"/>
    <x v="8"/>
    <x v="0"/>
    <x v="673"/>
    <s v="KH 0674"/>
    <x v="17"/>
    <s v="SP0003"/>
    <x v="3"/>
    <s v="Chai"/>
    <n v="1"/>
    <n v="2500000"/>
    <n v="0"/>
    <n v="0"/>
    <n v="2500000"/>
  </r>
  <r>
    <s v="06/06/2019"/>
    <s v="06/06/2019"/>
    <x v="0"/>
    <s v="DH14421"/>
    <x v="8"/>
    <x v="0"/>
    <x v="673"/>
    <s v="KH 0674"/>
    <x v="17"/>
    <s v="SP0004"/>
    <x v="4"/>
    <s v="Chai"/>
    <n v="1"/>
    <n v="3500000"/>
    <n v="20"/>
    <n v="700000"/>
    <n v="2800000"/>
  </r>
  <r>
    <s v="06/06/2019"/>
    <s v="06/06/2019"/>
    <x v="0"/>
    <s v="DH14421"/>
    <x v="8"/>
    <x v="0"/>
    <x v="673"/>
    <s v="KH 0674"/>
    <x v="17"/>
    <s v="HT0001"/>
    <x v="2"/>
    <s v="Miếng"/>
    <n v="2"/>
    <n v="200000"/>
    <n v="100"/>
    <n v="400000"/>
    <n v="0"/>
  </r>
  <r>
    <s v="06/06/2019"/>
    <s v="06/06/2019"/>
    <x v="0"/>
    <s v="DH14420"/>
    <x v="7"/>
    <x v="0"/>
    <x v="674"/>
    <s v="KH 0675"/>
    <x v="15"/>
    <s v="SP0001"/>
    <x v="0"/>
    <s v="Chai"/>
    <n v="1"/>
    <n v="3000000"/>
    <n v="5"/>
    <n v="150000"/>
    <n v="2850000"/>
  </r>
  <r>
    <s v="06/06/2019"/>
    <s v="06/06/2019"/>
    <x v="0"/>
    <s v="DH14420"/>
    <x v="7"/>
    <x v="0"/>
    <x v="674"/>
    <s v="KH 0675"/>
    <x v="15"/>
    <s v="SP0004"/>
    <x v="4"/>
    <s v="Chai"/>
    <n v="1"/>
    <n v="3500000"/>
    <n v="10"/>
    <n v="350000"/>
    <n v="3150000"/>
  </r>
  <r>
    <s v="06/06/2019"/>
    <s v="06/06/2019"/>
    <x v="0"/>
    <s v="DH14419"/>
    <x v="5"/>
    <x v="0"/>
    <x v="675"/>
    <s v="KH 0676"/>
    <x v="54"/>
    <s v="SP0001"/>
    <x v="0"/>
    <s v="Chai"/>
    <n v="1"/>
    <n v="3000000"/>
    <n v="0"/>
    <n v="0"/>
    <n v="3000000"/>
  </r>
  <r>
    <s v="06/06/2019"/>
    <s v="06/06/2019"/>
    <x v="0"/>
    <s v="DH14419"/>
    <x v="5"/>
    <x v="0"/>
    <x v="675"/>
    <s v="KH 0676"/>
    <x v="54"/>
    <s v="HT0001"/>
    <x v="2"/>
    <s v="Miếng"/>
    <n v="2"/>
    <n v="200000"/>
    <n v="100"/>
    <n v="400000"/>
    <n v="0"/>
  </r>
  <r>
    <s v="06/06/2019"/>
    <s v="06/06/2019"/>
    <x v="0"/>
    <s v="DH14418"/>
    <x v="2"/>
    <x v="0"/>
    <x v="676"/>
    <s v="KH 0677"/>
    <x v="30"/>
    <s v="SP0002"/>
    <x v="1"/>
    <s v="Chai"/>
    <n v="1"/>
    <n v="2000000"/>
    <n v="0"/>
    <n v="0"/>
    <n v="2000000"/>
  </r>
  <r>
    <s v="06/06/2019"/>
    <s v="06/06/2019"/>
    <x v="0"/>
    <s v="DH14418"/>
    <x v="2"/>
    <x v="0"/>
    <x v="676"/>
    <s v="KH 0677"/>
    <x v="30"/>
    <s v="HT0001"/>
    <x v="2"/>
    <s v="Miếng"/>
    <n v="2"/>
    <n v="200000"/>
    <n v="100"/>
    <n v="400000"/>
    <n v="0"/>
  </r>
  <r>
    <s v="06/06/2019"/>
    <s v="06/06/2019"/>
    <x v="0"/>
    <s v="DH14417"/>
    <x v="2"/>
    <x v="0"/>
    <x v="677"/>
    <s v="KH 0678"/>
    <x v="37"/>
    <s v="HT0001"/>
    <x v="2"/>
    <s v="Miếng"/>
    <n v="2"/>
    <n v="200000"/>
    <n v="100"/>
    <n v="400000"/>
    <n v="0"/>
  </r>
  <r>
    <s v="06/06/2019"/>
    <s v="06/06/2019"/>
    <x v="0"/>
    <s v="DH14417"/>
    <x v="2"/>
    <x v="0"/>
    <x v="677"/>
    <s v="KH 0678"/>
    <x v="37"/>
    <s v="SP0001"/>
    <x v="0"/>
    <s v="Chai"/>
    <n v="1"/>
    <n v="3000000"/>
    <n v="0"/>
    <n v="0"/>
    <n v="3000000"/>
  </r>
  <r>
    <s v="06/06/2019"/>
    <s v="03/06/2019"/>
    <x v="0"/>
    <s v="DH14326"/>
    <x v="7"/>
    <x v="0"/>
    <x v="678"/>
    <s v="KH 0679"/>
    <x v="32"/>
    <s v="SP0003"/>
    <x v="3"/>
    <s v="Chai"/>
    <n v="1"/>
    <n v="2500000"/>
    <n v="5"/>
    <n v="125000"/>
    <n v="2375000"/>
  </r>
  <r>
    <s v="05/06/2019"/>
    <s v="05/06/2019"/>
    <x v="0"/>
    <s v="DH14416"/>
    <x v="0"/>
    <x v="0"/>
    <x v="679"/>
    <s v="KH 0680"/>
    <x v="25"/>
    <s v="SP0002"/>
    <x v="1"/>
    <s v="Chai"/>
    <n v="1"/>
    <n v="2000000"/>
    <n v="0"/>
    <n v="0"/>
    <n v="2000000"/>
  </r>
  <r>
    <s v="05/06/2019"/>
    <s v="05/06/2019"/>
    <x v="0"/>
    <s v="DH14416"/>
    <x v="0"/>
    <x v="0"/>
    <x v="679"/>
    <s v="KH 0680"/>
    <x v="25"/>
    <s v="HT0001"/>
    <x v="2"/>
    <s v="Miếng"/>
    <n v="2"/>
    <n v="200000"/>
    <n v="100"/>
    <n v="400000"/>
    <n v="0"/>
  </r>
  <r>
    <s v="05/06/2019"/>
    <s v="05/06/2019"/>
    <x v="0"/>
    <s v="DH14415"/>
    <x v="16"/>
    <x v="1"/>
    <x v="18"/>
    <s v="KH 0019"/>
    <x v="16"/>
    <s v="SP0003"/>
    <x v="3"/>
    <s v="Chai"/>
    <n v="1"/>
    <n v="2500000"/>
    <n v="10"/>
    <n v="250000"/>
    <n v="2250000"/>
  </r>
  <r>
    <s v="05/06/2019"/>
    <s v="05/06/2019"/>
    <x v="0"/>
    <s v="DH14414"/>
    <x v="16"/>
    <x v="1"/>
    <x v="680"/>
    <s v="KH 0681"/>
    <x v="24"/>
    <s v="SP0003"/>
    <x v="3"/>
    <s v="Chai"/>
    <n v="1"/>
    <n v="2500000"/>
    <n v="10"/>
    <n v="250000"/>
    <n v="2250000"/>
  </r>
  <r>
    <s v="05/06/2019"/>
    <s v="05/06/2019"/>
    <x v="0"/>
    <s v="DH14413"/>
    <x v="8"/>
    <x v="0"/>
    <x v="681"/>
    <s v="KH 0682"/>
    <x v="17"/>
    <s v="SP0003"/>
    <x v="3"/>
    <s v="Chai"/>
    <n v="1"/>
    <n v="2500000"/>
    <n v="0"/>
    <n v="0"/>
    <n v="2500000"/>
  </r>
  <r>
    <s v="05/06/2019"/>
    <s v="05/06/2019"/>
    <x v="0"/>
    <s v="DH14413"/>
    <x v="8"/>
    <x v="0"/>
    <x v="681"/>
    <s v="KH 0682"/>
    <x v="17"/>
    <s v="HT0001"/>
    <x v="2"/>
    <s v="Miếng"/>
    <n v="2"/>
    <n v="200000"/>
    <n v="100"/>
    <n v="400000"/>
    <n v="0"/>
  </r>
  <r>
    <s v="05/06/2019"/>
    <s v="05/06/2019"/>
    <x v="0"/>
    <s v="DH14412"/>
    <x v="0"/>
    <x v="0"/>
    <x v="682"/>
    <s v="KH 0683"/>
    <x v="14"/>
    <s v="SP0001"/>
    <x v="0"/>
    <s v="Chai"/>
    <n v="1"/>
    <n v="3000000"/>
    <n v="0"/>
    <n v="0"/>
    <n v="3000000"/>
  </r>
  <r>
    <s v="05/06/2019"/>
    <s v="05/06/2019"/>
    <x v="0"/>
    <s v="DH14412"/>
    <x v="0"/>
    <x v="0"/>
    <x v="682"/>
    <s v="KH 0683"/>
    <x v="14"/>
    <s v="HT0001"/>
    <x v="2"/>
    <s v="Miếng"/>
    <n v="2"/>
    <n v="200000"/>
    <n v="100"/>
    <n v="400000"/>
    <n v="0"/>
  </r>
  <r>
    <s v="05/06/2019"/>
    <s v="05/06/2019"/>
    <x v="0"/>
    <s v="DH14411"/>
    <x v="1"/>
    <x v="0"/>
    <x v="683"/>
    <s v="KH 0684"/>
    <x v="4"/>
    <s v="SP0003"/>
    <x v="3"/>
    <s v="Chai"/>
    <n v="1"/>
    <n v="2500000"/>
    <n v="0"/>
    <n v="0"/>
    <n v="2500000"/>
  </r>
  <r>
    <s v="05/06/2019"/>
    <s v="05/06/2019"/>
    <x v="0"/>
    <s v="DH14411"/>
    <x v="1"/>
    <x v="0"/>
    <x v="683"/>
    <s v="KH 0684"/>
    <x v="4"/>
    <s v="HT0001"/>
    <x v="2"/>
    <s v="Miếng"/>
    <n v="2"/>
    <n v="200000"/>
    <n v="100"/>
    <n v="400000"/>
    <n v="0"/>
  </r>
  <r>
    <s v="05/06/2019"/>
    <s v="05/06/2019"/>
    <x v="0"/>
    <s v="DH14410"/>
    <x v="16"/>
    <x v="1"/>
    <x v="684"/>
    <s v="KH 0685"/>
    <x v="33"/>
    <s v="SP0002"/>
    <x v="1"/>
    <s v="Chai"/>
    <n v="2"/>
    <n v="2000000"/>
    <n v="0"/>
    <n v="0"/>
    <n v="4000000"/>
  </r>
  <r>
    <s v="05/06/2019"/>
    <s v="05/06/2019"/>
    <x v="0"/>
    <s v="DH14410"/>
    <x v="16"/>
    <x v="1"/>
    <x v="684"/>
    <s v="KH 0685"/>
    <x v="33"/>
    <s v="HT0001"/>
    <x v="2"/>
    <s v="Miếng"/>
    <n v="4"/>
    <n v="200000"/>
    <n v="100"/>
    <n v="800000"/>
    <n v="0"/>
  </r>
  <r>
    <s v="05/06/2019"/>
    <s v="05/06/2019"/>
    <x v="0"/>
    <s v="DH14409"/>
    <x v="5"/>
    <x v="0"/>
    <x v="685"/>
    <s v="KH 0686"/>
    <x v="3"/>
    <s v="SP0001"/>
    <x v="0"/>
    <s v="Chai"/>
    <n v="1"/>
    <n v="3000000"/>
    <n v="0"/>
    <n v="0"/>
    <n v="3000000"/>
  </r>
  <r>
    <s v="05/06/2019"/>
    <s v="05/06/2019"/>
    <x v="0"/>
    <s v="DH14409"/>
    <x v="5"/>
    <x v="0"/>
    <x v="685"/>
    <s v="KH 0686"/>
    <x v="3"/>
    <s v="HT0001"/>
    <x v="2"/>
    <s v="Miếng"/>
    <n v="2"/>
    <n v="200000"/>
    <n v="100"/>
    <n v="400000"/>
    <n v="0"/>
  </r>
  <r>
    <s v="05/06/2019"/>
    <s v="05/06/2019"/>
    <x v="0"/>
    <s v="DH14408"/>
    <x v="5"/>
    <x v="0"/>
    <x v="686"/>
    <s v="KH 0687"/>
    <x v="1"/>
    <s v="SP0001"/>
    <x v="0"/>
    <s v="Chai"/>
    <n v="2"/>
    <n v="3000000"/>
    <n v="0"/>
    <n v="0"/>
    <n v="6000000"/>
  </r>
  <r>
    <s v="05/06/2019"/>
    <s v="05/06/2019"/>
    <x v="0"/>
    <s v="DH14408"/>
    <x v="5"/>
    <x v="0"/>
    <x v="686"/>
    <s v="KH 0687"/>
    <x v="1"/>
    <s v="HT0001"/>
    <x v="2"/>
    <s v="Miếng"/>
    <n v="2"/>
    <n v="200000"/>
    <n v="100"/>
    <n v="400000"/>
    <n v="0"/>
  </r>
  <r>
    <s v="05/06/2019"/>
    <s v="05/06/2019"/>
    <x v="0"/>
    <s v="DH14408"/>
    <x v="5"/>
    <x v="0"/>
    <x v="686"/>
    <s v="KH 0687"/>
    <x v="1"/>
    <s v="HT0003"/>
    <x v="7"/>
    <s v="Lọ"/>
    <n v="1"/>
    <n v="300000"/>
    <n v="0"/>
    <n v="0"/>
    <n v="300000"/>
  </r>
  <r>
    <s v="05/06/2019"/>
    <s v="05/06/2019"/>
    <x v="0"/>
    <s v="DH14407"/>
    <x v="9"/>
    <x v="0"/>
    <x v="687"/>
    <s v="KH 0688"/>
    <x v="56"/>
    <s v="SP0004"/>
    <x v="4"/>
    <s v="Chai"/>
    <n v="1"/>
    <n v="3500000"/>
    <n v="0"/>
    <n v="0"/>
    <n v="3500000"/>
  </r>
  <r>
    <s v="05/06/2019"/>
    <s v="05/06/2019"/>
    <x v="0"/>
    <s v="DH14407"/>
    <x v="9"/>
    <x v="0"/>
    <x v="687"/>
    <s v="KH 0688"/>
    <x v="56"/>
    <s v="HT0001"/>
    <x v="2"/>
    <s v="Miếng"/>
    <n v="2"/>
    <n v="200000"/>
    <n v="100"/>
    <n v="400000"/>
    <n v="0"/>
  </r>
  <r>
    <s v="05/06/2019"/>
    <s v="05/06/2019"/>
    <x v="0"/>
    <s v="DH14406"/>
    <x v="12"/>
    <x v="0"/>
    <x v="688"/>
    <s v="KH 0689"/>
    <x v="51"/>
    <s v="SP0003"/>
    <x v="3"/>
    <s v="Chai"/>
    <n v="2"/>
    <n v="2500000"/>
    <n v="100"/>
    <n v="5000000"/>
    <n v="0"/>
  </r>
  <r>
    <s v="05/06/2019"/>
    <s v="05/06/2019"/>
    <x v="0"/>
    <s v="DH14405"/>
    <x v="2"/>
    <x v="0"/>
    <x v="689"/>
    <s v="KH 0690"/>
    <x v="54"/>
    <s v="SP0001"/>
    <x v="0"/>
    <s v="Chai"/>
    <n v="3"/>
    <n v="3000000"/>
    <n v="5"/>
    <n v="450000"/>
    <n v="8550000"/>
  </r>
  <r>
    <s v="05/06/2019"/>
    <s v="05/06/2019"/>
    <x v="0"/>
    <s v="DH14404"/>
    <x v="16"/>
    <x v="1"/>
    <x v="690"/>
    <s v="KH 0691"/>
    <x v="15"/>
    <s v="SP0004"/>
    <x v="4"/>
    <s v="Chai"/>
    <n v="1"/>
    <n v="3500000"/>
    <n v="10"/>
    <n v="350000"/>
    <n v="3150000"/>
  </r>
  <r>
    <s v="05/06/2019"/>
    <s v="05/06/2019"/>
    <x v="0"/>
    <s v="DH14404"/>
    <x v="16"/>
    <x v="1"/>
    <x v="690"/>
    <s v="KH 0691"/>
    <x v="15"/>
    <s v="HT0001"/>
    <x v="2"/>
    <s v="Miếng"/>
    <n v="1"/>
    <n v="200000"/>
    <n v="100"/>
    <n v="200000"/>
    <n v="0"/>
  </r>
  <r>
    <s v="05/06/2019"/>
    <s v="05/06/2019"/>
    <x v="0"/>
    <s v="DH14403"/>
    <x v="6"/>
    <x v="0"/>
    <x v="691"/>
    <s v="KH 0692"/>
    <x v="50"/>
    <s v="SP0008"/>
    <x v="12"/>
    <s v="Chai"/>
    <n v="2"/>
    <n v="2000000"/>
    <n v="0"/>
    <n v="0"/>
    <n v="4000000"/>
  </r>
  <r>
    <s v="05/06/2019"/>
    <s v="05/06/2019"/>
    <x v="0"/>
    <s v="DH14402"/>
    <x v="3"/>
    <x v="0"/>
    <x v="692"/>
    <s v="KH 0693"/>
    <x v="41"/>
    <s v="SP0002"/>
    <x v="1"/>
    <s v="Chai"/>
    <n v="1"/>
    <n v="2000000"/>
    <n v="0"/>
    <n v="0"/>
    <n v="2000000"/>
  </r>
  <r>
    <s v="05/06/2019"/>
    <s v="05/06/2019"/>
    <x v="0"/>
    <s v="DH14402"/>
    <x v="3"/>
    <x v="0"/>
    <x v="692"/>
    <s v="KH 0693"/>
    <x v="41"/>
    <s v="HT0001"/>
    <x v="2"/>
    <s v="Miếng"/>
    <n v="2"/>
    <n v="200000"/>
    <n v="100"/>
    <n v="400000"/>
    <n v="0"/>
  </r>
  <r>
    <s v="05/06/2019"/>
    <s v="05/06/2019"/>
    <x v="0"/>
    <s v="DH14401"/>
    <x v="1"/>
    <x v="0"/>
    <x v="693"/>
    <s v="KH 0694"/>
    <x v="54"/>
    <s v="SP0003"/>
    <x v="3"/>
    <s v="Chai"/>
    <n v="3"/>
    <n v="2500000"/>
    <n v="20"/>
    <n v="1500000"/>
    <n v="6000000"/>
  </r>
  <r>
    <s v="05/06/2019"/>
    <s v="05/06/2019"/>
    <x v="0"/>
    <s v="DH14401"/>
    <x v="1"/>
    <x v="0"/>
    <x v="693"/>
    <s v="KH 0694"/>
    <x v="54"/>
    <s v="SP0004"/>
    <x v="4"/>
    <s v="Chai"/>
    <n v="3"/>
    <n v="3500000"/>
    <n v="20"/>
    <n v="2100000"/>
    <n v="8400000"/>
  </r>
  <r>
    <s v="05/06/2019"/>
    <s v="05/06/2019"/>
    <x v="0"/>
    <s v="DH14401"/>
    <x v="1"/>
    <x v="0"/>
    <x v="693"/>
    <s v="KH 0694"/>
    <x v="54"/>
    <s v="SP0002"/>
    <x v="1"/>
    <s v="Chai"/>
    <n v="3"/>
    <n v="2000000"/>
    <n v="20"/>
    <n v="1200000"/>
    <n v="4800000"/>
  </r>
  <r>
    <s v="05/06/2019"/>
    <s v="05/06/2019"/>
    <x v="0"/>
    <s v="DH14401"/>
    <x v="1"/>
    <x v="0"/>
    <x v="693"/>
    <s v="KH 0694"/>
    <x v="54"/>
    <s v="SP0001"/>
    <x v="0"/>
    <s v="Chai"/>
    <n v="3"/>
    <n v="3000000"/>
    <n v="20"/>
    <n v="1800000"/>
    <n v="7200000"/>
  </r>
  <r>
    <s v="05/06/2019"/>
    <s v="05/06/2019"/>
    <x v="0"/>
    <s v="DH14401"/>
    <x v="1"/>
    <x v="0"/>
    <x v="693"/>
    <s v="KH 0694"/>
    <x v="54"/>
    <s v="SP0003"/>
    <x v="3"/>
    <s v="Chai"/>
    <n v="1"/>
    <n v="2500000"/>
    <n v="100"/>
    <n v="2500000"/>
    <n v="0"/>
  </r>
  <r>
    <s v="05/06/2019"/>
    <s v="05/06/2019"/>
    <x v="0"/>
    <s v="DH14401"/>
    <x v="1"/>
    <x v="0"/>
    <x v="693"/>
    <s v="KH 0694"/>
    <x v="54"/>
    <s v="SP0002"/>
    <x v="1"/>
    <s v="Chai"/>
    <n v="1"/>
    <n v="2000000"/>
    <n v="100"/>
    <n v="2000000"/>
    <n v="0"/>
  </r>
  <r>
    <s v="05/06/2019"/>
    <s v="05/06/2019"/>
    <x v="0"/>
    <s v="DH14400"/>
    <x v="5"/>
    <x v="0"/>
    <x v="694"/>
    <s v="KH 0695"/>
    <x v="22"/>
    <s v="SP0001"/>
    <x v="0"/>
    <s v="Chai"/>
    <n v="1"/>
    <n v="3000000"/>
    <n v="0"/>
    <n v="0"/>
    <n v="3000000"/>
  </r>
  <r>
    <s v="05/06/2019"/>
    <s v="05/06/2019"/>
    <x v="0"/>
    <s v="DH14400"/>
    <x v="5"/>
    <x v="0"/>
    <x v="694"/>
    <s v="KH 0695"/>
    <x v="22"/>
    <s v="HT0001"/>
    <x v="2"/>
    <s v="Miếng"/>
    <n v="2"/>
    <n v="200000"/>
    <n v="100"/>
    <n v="400000"/>
    <n v="0"/>
  </r>
  <r>
    <s v="05/06/2019"/>
    <s v="05/06/2019"/>
    <x v="0"/>
    <s v="DH14399"/>
    <x v="14"/>
    <x v="1"/>
    <x v="695"/>
    <s v="KH 0696"/>
    <x v="49"/>
    <s v="SP0001"/>
    <x v="0"/>
    <s v="Chai"/>
    <n v="1"/>
    <n v="3000000"/>
    <n v="0"/>
    <n v="0"/>
    <n v="3000000"/>
  </r>
  <r>
    <s v="05/06/2019"/>
    <s v="05/06/2019"/>
    <x v="0"/>
    <s v="DH14399"/>
    <x v="14"/>
    <x v="1"/>
    <x v="695"/>
    <s v="KH 0696"/>
    <x v="49"/>
    <s v="HT0001"/>
    <x v="2"/>
    <s v="Miếng"/>
    <n v="2"/>
    <n v="200000"/>
    <n v="100"/>
    <n v="400000"/>
    <n v="0"/>
  </r>
  <r>
    <s v="05/06/2019"/>
    <s v="05/06/2019"/>
    <x v="0"/>
    <s v="DH14398"/>
    <x v="7"/>
    <x v="0"/>
    <x v="696"/>
    <s v="KH 0697"/>
    <x v="18"/>
    <s v="SP0004"/>
    <x v="4"/>
    <s v="Chai"/>
    <n v="1"/>
    <n v="3500000"/>
    <n v="20"/>
    <n v="700000"/>
    <n v="2800000"/>
  </r>
  <r>
    <s v="05/06/2019"/>
    <s v="05/06/2019"/>
    <x v="0"/>
    <s v="DH14397"/>
    <x v="6"/>
    <x v="0"/>
    <x v="697"/>
    <s v="KH 0698"/>
    <x v="55"/>
    <s v="SP0008"/>
    <x v="12"/>
    <s v="Chai"/>
    <n v="1"/>
    <n v="2000000"/>
    <n v="0"/>
    <n v="0"/>
    <n v="2000000"/>
  </r>
  <r>
    <s v="05/06/2019"/>
    <s v="05/06/2019"/>
    <x v="0"/>
    <s v="DH14396"/>
    <x v="3"/>
    <x v="0"/>
    <x v="698"/>
    <s v="KH 0699"/>
    <x v="0"/>
    <s v="SP0001"/>
    <x v="0"/>
    <s v="Chai"/>
    <n v="1"/>
    <n v="3000000"/>
    <n v="0"/>
    <n v="0"/>
    <n v="3000000"/>
  </r>
  <r>
    <s v="05/06/2019"/>
    <s v="05/06/2019"/>
    <x v="0"/>
    <s v="DH14396"/>
    <x v="3"/>
    <x v="0"/>
    <x v="698"/>
    <s v="KH 0699"/>
    <x v="0"/>
    <s v="SP0001"/>
    <x v="0"/>
    <s v="Chai"/>
    <n v="1"/>
    <n v="3000000"/>
    <n v="5"/>
    <n v="150000"/>
    <n v="2850000"/>
  </r>
  <r>
    <s v="05/06/2019"/>
    <s v="05/06/2019"/>
    <x v="0"/>
    <s v="DH14396"/>
    <x v="3"/>
    <x v="0"/>
    <x v="698"/>
    <s v="KH 0699"/>
    <x v="0"/>
    <s v="SP0001"/>
    <x v="0"/>
    <s v="Chai"/>
    <n v="1"/>
    <n v="3000000"/>
    <n v="20"/>
    <n v="600000"/>
    <n v="2400000"/>
  </r>
  <r>
    <s v="05/06/2019"/>
    <s v="05/06/2019"/>
    <x v="0"/>
    <s v="DH14396"/>
    <x v="3"/>
    <x v="0"/>
    <x v="698"/>
    <s v="KH 0699"/>
    <x v="0"/>
    <s v="HT0001"/>
    <x v="2"/>
    <s v="Miếng"/>
    <n v="2"/>
    <n v="200000"/>
    <n v="100"/>
    <n v="400000"/>
    <n v="0"/>
  </r>
  <r>
    <s v="05/06/2019"/>
    <s v="05/06/2019"/>
    <x v="0"/>
    <s v="DH14395"/>
    <x v="16"/>
    <x v="1"/>
    <x v="699"/>
    <s v="KH 0700"/>
    <x v="6"/>
    <s v="SP0001"/>
    <x v="0"/>
    <s v="Chai"/>
    <n v="1"/>
    <n v="3000000"/>
    <n v="10"/>
    <n v="300000"/>
    <n v="2700000"/>
  </r>
  <r>
    <s v="05/06/2019"/>
    <s v="05/06/2019"/>
    <x v="0"/>
    <s v="DH14394"/>
    <x v="0"/>
    <x v="0"/>
    <x v="700"/>
    <s v="KH 0701"/>
    <x v="1"/>
    <s v="SP0002"/>
    <x v="1"/>
    <s v="Chai"/>
    <n v="1"/>
    <n v="2000000"/>
    <n v="0"/>
    <n v="0"/>
    <n v="2000000"/>
  </r>
  <r>
    <s v="05/06/2019"/>
    <s v="05/06/2019"/>
    <x v="0"/>
    <s v="DH14394"/>
    <x v="0"/>
    <x v="0"/>
    <x v="700"/>
    <s v="KH 0701"/>
    <x v="1"/>
    <s v="HT0001"/>
    <x v="2"/>
    <s v="Miếng"/>
    <n v="2"/>
    <n v="200000"/>
    <n v="100"/>
    <n v="400000"/>
    <n v="0"/>
  </r>
  <r>
    <s v="05/06/2019"/>
    <s v="05/06/2019"/>
    <x v="0"/>
    <s v="DH14393"/>
    <x v="23"/>
    <x v="1"/>
    <x v="701"/>
    <s v="KH 0702"/>
    <x v="23"/>
    <s v="SP0003"/>
    <x v="3"/>
    <s v="Chai"/>
    <n v="1"/>
    <n v="2500000"/>
    <n v="20"/>
    <n v="500000"/>
    <n v="2000000"/>
  </r>
  <r>
    <s v="05/06/2019"/>
    <s v="05/06/2019"/>
    <x v="0"/>
    <s v="DH14393"/>
    <x v="23"/>
    <x v="1"/>
    <x v="701"/>
    <s v="KH 0702"/>
    <x v="23"/>
    <s v="SP0004"/>
    <x v="4"/>
    <s v="Chai"/>
    <n v="3"/>
    <n v="3500000"/>
    <n v="20"/>
    <n v="2100000"/>
    <n v="8400000"/>
  </r>
  <r>
    <s v="05/06/2019"/>
    <s v="05/06/2019"/>
    <x v="0"/>
    <s v="DH14393"/>
    <x v="23"/>
    <x v="1"/>
    <x v="701"/>
    <s v="KH 0702"/>
    <x v="23"/>
    <s v="SP0002"/>
    <x v="1"/>
    <s v="Chai"/>
    <n v="1"/>
    <n v="2000000"/>
    <n v="20"/>
    <n v="400000"/>
    <n v="1600000"/>
  </r>
  <r>
    <s v="05/06/2019"/>
    <s v="05/06/2019"/>
    <x v="0"/>
    <s v="DH14393"/>
    <x v="23"/>
    <x v="1"/>
    <x v="701"/>
    <s v="KH 0702"/>
    <x v="23"/>
    <s v="SP0001"/>
    <x v="0"/>
    <s v="Chai"/>
    <n v="1"/>
    <n v="3000000"/>
    <n v="20"/>
    <n v="600000"/>
    <n v="2400000"/>
  </r>
  <r>
    <s v="05/06/2019"/>
    <s v="05/06/2019"/>
    <x v="0"/>
    <s v="DH14392"/>
    <x v="10"/>
    <x v="0"/>
    <x v="702"/>
    <s v="KH 0703"/>
    <x v="46"/>
    <s v="SP0004"/>
    <x v="4"/>
    <s v="Chai"/>
    <n v="24"/>
    <n v="3500000"/>
    <n v="20"/>
    <n v="16800000"/>
    <n v="67200000"/>
  </r>
  <r>
    <s v="05/06/2019"/>
    <s v="05/06/2019"/>
    <x v="0"/>
    <s v="DH14392"/>
    <x v="10"/>
    <x v="0"/>
    <x v="702"/>
    <s v="KH 0703"/>
    <x v="46"/>
    <s v="SP0004"/>
    <x v="4"/>
    <s v="Chai"/>
    <n v="4"/>
    <n v="3500000"/>
    <n v="100"/>
    <n v="14000000"/>
    <n v="0"/>
  </r>
  <r>
    <s v="05/06/2019"/>
    <s v="05/06/2019"/>
    <x v="0"/>
    <s v="DH14390"/>
    <x v="16"/>
    <x v="1"/>
    <x v="703"/>
    <s v="KH 0704"/>
    <x v="61"/>
    <s v="SP0001"/>
    <x v="0"/>
    <s v="Chai"/>
    <n v="1"/>
    <n v="3000000"/>
    <n v="10"/>
    <n v="300000"/>
    <n v="2700000"/>
  </r>
  <r>
    <s v="05/06/2019"/>
    <s v="05/06/2019"/>
    <x v="0"/>
    <s v="DH14389"/>
    <x v="5"/>
    <x v="0"/>
    <x v="704"/>
    <s v="KH 0705"/>
    <x v="57"/>
    <s v="SP0001"/>
    <x v="0"/>
    <s v="Chai"/>
    <n v="1"/>
    <n v="3000000"/>
    <n v="0"/>
    <n v="0"/>
    <n v="3000000"/>
  </r>
  <r>
    <s v="05/06/2019"/>
    <s v="05/06/2019"/>
    <x v="0"/>
    <s v="DH14389"/>
    <x v="5"/>
    <x v="0"/>
    <x v="704"/>
    <s v="KH 0705"/>
    <x v="57"/>
    <s v="HT0001"/>
    <x v="2"/>
    <s v="Miếng"/>
    <n v="2"/>
    <n v="200000"/>
    <n v="100"/>
    <n v="400000"/>
    <n v="0"/>
  </r>
  <r>
    <s v="05/06/2019"/>
    <s v="05/06/2019"/>
    <x v="0"/>
    <s v="DH14388"/>
    <x v="0"/>
    <x v="0"/>
    <x v="705"/>
    <s v="KH 0706"/>
    <x v="20"/>
    <s v="SP0004"/>
    <x v="4"/>
    <s v="Chai"/>
    <n v="1"/>
    <n v="3500000"/>
    <n v="0"/>
    <n v="0"/>
    <n v="3500000"/>
  </r>
  <r>
    <s v="05/06/2019"/>
    <s v="05/06/2019"/>
    <x v="0"/>
    <s v="DH14388"/>
    <x v="0"/>
    <x v="0"/>
    <x v="705"/>
    <s v="KH 0706"/>
    <x v="20"/>
    <s v="HT0001"/>
    <x v="2"/>
    <s v="Miếng"/>
    <n v="2"/>
    <n v="200000"/>
    <n v="100"/>
    <n v="400000"/>
    <n v="0"/>
  </r>
  <r>
    <s v="05/06/2019"/>
    <s v="05/06/2019"/>
    <x v="0"/>
    <s v="DH14387"/>
    <x v="2"/>
    <x v="0"/>
    <x v="706"/>
    <s v="KH 0707"/>
    <x v="56"/>
    <s v="SP0001"/>
    <x v="0"/>
    <s v="Chai"/>
    <n v="1"/>
    <n v="3000000"/>
    <n v="0"/>
    <n v="0"/>
    <n v="3000000"/>
  </r>
  <r>
    <s v="05/06/2019"/>
    <s v="05/06/2019"/>
    <x v="0"/>
    <s v="DH14387"/>
    <x v="2"/>
    <x v="0"/>
    <x v="706"/>
    <s v="KH 0707"/>
    <x v="56"/>
    <s v="HT0001"/>
    <x v="2"/>
    <s v="Miếng"/>
    <n v="2"/>
    <n v="200000"/>
    <n v="100"/>
    <n v="400000"/>
    <n v="0"/>
  </r>
  <r>
    <s v="05/06/2019"/>
    <s v="05/06/2019"/>
    <x v="0"/>
    <s v="DH14386"/>
    <x v="2"/>
    <x v="0"/>
    <x v="707"/>
    <s v="KH 0708"/>
    <x v="57"/>
    <s v="SP0001"/>
    <x v="0"/>
    <s v="Chai"/>
    <n v="2"/>
    <n v="3000000"/>
    <n v="0"/>
    <n v="0"/>
    <n v="6000000"/>
  </r>
  <r>
    <s v="05/06/2019"/>
    <s v="05/06/2019"/>
    <x v="0"/>
    <s v="DH14386"/>
    <x v="2"/>
    <x v="0"/>
    <x v="707"/>
    <s v="KH 0708"/>
    <x v="57"/>
    <s v="SP0002"/>
    <x v="1"/>
    <s v="Chai"/>
    <n v="1"/>
    <n v="2000000"/>
    <n v="0"/>
    <n v="0"/>
    <n v="2000000"/>
  </r>
  <r>
    <s v="05/06/2019"/>
    <s v="05/06/2019"/>
    <x v="0"/>
    <s v="DH14386"/>
    <x v="2"/>
    <x v="0"/>
    <x v="707"/>
    <s v="KH 0708"/>
    <x v="57"/>
    <s v="HT0002"/>
    <x v="6"/>
    <s v="Chiếc"/>
    <n v="1"/>
    <n v="500000"/>
    <n v="0"/>
    <n v="0"/>
    <n v="500000"/>
  </r>
  <r>
    <s v="05/06/2019"/>
    <s v="05/06/2019"/>
    <x v="0"/>
    <s v="DH14385"/>
    <x v="16"/>
    <x v="1"/>
    <x v="708"/>
    <s v="KH 0709"/>
    <x v="8"/>
    <s v="SP0001"/>
    <x v="0"/>
    <s v="Chai"/>
    <n v="1"/>
    <n v="3000000"/>
    <n v="10"/>
    <n v="300000"/>
    <n v="2700000"/>
  </r>
  <r>
    <s v="05/06/2019"/>
    <s v="05/06/2019"/>
    <x v="0"/>
    <s v="DH14384"/>
    <x v="8"/>
    <x v="0"/>
    <x v="709"/>
    <s v="KH 0710"/>
    <x v="58"/>
    <s v="SP0001"/>
    <x v="0"/>
    <s v="Chai"/>
    <n v="1"/>
    <n v="3000000"/>
    <n v="0"/>
    <n v="0"/>
    <n v="3000000"/>
  </r>
  <r>
    <s v="05/06/2019"/>
    <s v="05/06/2019"/>
    <x v="0"/>
    <s v="DH14384"/>
    <x v="8"/>
    <x v="0"/>
    <x v="709"/>
    <s v="KH 0710"/>
    <x v="58"/>
    <s v="HT0001"/>
    <x v="2"/>
    <s v="Miếng"/>
    <n v="2"/>
    <n v="200000"/>
    <n v="100"/>
    <n v="400000"/>
    <n v="0"/>
  </r>
  <r>
    <s v="05/06/2019"/>
    <s v="05/06/2019"/>
    <x v="0"/>
    <s v="DH14383"/>
    <x v="0"/>
    <x v="0"/>
    <x v="30"/>
    <s v="KH 0031"/>
    <x v="7"/>
    <s v="SP0002"/>
    <x v="1"/>
    <s v="Chai"/>
    <n v="1"/>
    <n v="2000000"/>
    <n v="0"/>
    <n v="0"/>
    <n v="2000000"/>
  </r>
  <r>
    <s v="05/06/2019"/>
    <s v="05/06/2019"/>
    <x v="0"/>
    <s v="DH14383"/>
    <x v="0"/>
    <x v="0"/>
    <x v="30"/>
    <s v="KH 0031"/>
    <x v="7"/>
    <s v="HT0001"/>
    <x v="2"/>
    <s v="Miếng"/>
    <n v="2"/>
    <n v="200000"/>
    <n v="100"/>
    <n v="400000"/>
    <n v="0"/>
  </r>
  <r>
    <s v="05/06/2019"/>
    <s v="05/06/2019"/>
    <x v="0"/>
    <s v="DH14382"/>
    <x v="16"/>
    <x v="1"/>
    <x v="710"/>
    <s v="KH 0711"/>
    <x v="6"/>
    <s v="SP0004"/>
    <x v="4"/>
    <s v="Chai"/>
    <n v="1"/>
    <n v="3500000"/>
    <n v="5"/>
    <n v="175000"/>
    <n v="3325000"/>
  </r>
  <r>
    <s v="05/06/2019"/>
    <s v="05/06/2019"/>
    <x v="0"/>
    <s v="DH14381"/>
    <x v="16"/>
    <x v="1"/>
    <x v="711"/>
    <s v="KH 0712"/>
    <x v="22"/>
    <s v="SP0002"/>
    <x v="1"/>
    <s v="Chai"/>
    <n v="1"/>
    <n v="2000000"/>
    <n v="5"/>
    <n v="100000"/>
    <n v="1900000"/>
  </r>
  <r>
    <s v="05/06/2019"/>
    <s v="05/06/2019"/>
    <x v="0"/>
    <s v="DH14380"/>
    <x v="16"/>
    <x v="1"/>
    <x v="712"/>
    <s v="KH 0713"/>
    <x v="45"/>
    <s v="SP0001"/>
    <x v="0"/>
    <s v="Chai"/>
    <n v="1"/>
    <n v="3000000"/>
    <n v="5"/>
    <n v="150000"/>
    <n v="2850000"/>
  </r>
  <r>
    <s v="05/06/2019"/>
    <s v="05/06/2019"/>
    <x v="0"/>
    <s v="DH14379"/>
    <x v="16"/>
    <x v="1"/>
    <x v="713"/>
    <s v="KH 0714"/>
    <x v="48"/>
    <s v="SP0003"/>
    <x v="3"/>
    <s v="Chai"/>
    <n v="1"/>
    <n v="2500000"/>
    <n v="5"/>
    <n v="125000"/>
    <n v="2375000"/>
  </r>
  <r>
    <s v="05/06/2019"/>
    <s v="05/06/2019"/>
    <x v="0"/>
    <s v="DH14378"/>
    <x v="16"/>
    <x v="1"/>
    <x v="714"/>
    <s v="KH 0715"/>
    <x v="24"/>
    <s v="SP0002"/>
    <x v="1"/>
    <s v="Chai"/>
    <n v="1"/>
    <n v="2000000"/>
    <n v="5"/>
    <n v="100000"/>
    <n v="1900000"/>
  </r>
  <r>
    <s v="05/06/2019"/>
    <s v="05/06/2019"/>
    <x v="0"/>
    <s v="DH14377"/>
    <x v="0"/>
    <x v="0"/>
    <x v="715"/>
    <s v="KH 0716"/>
    <x v="7"/>
    <s v="SP0002"/>
    <x v="1"/>
    <s v="Chai"/>
    <n v="1"/>
    <n v="2000000"/>
    <n v="0"/>
    <n v="0"/>
    <n v="2000000"/>
  </r>
  <r>
    <s v="05/06/2019"/>
    <s v="05/06/2019"/>
    <x v="0"/>
    <s v="DH14377"/>
    <x v="0"/>
    <x v="0"/>
    <x v="715"/>
    <s v="KH 0716"/>
    <x v="7"/>
    <s v="HT0001"/>
    <x v="2"/>
    <s v="Miếng"/>
    <n v="2"/>
    <n v="200000"/>
    <n v="100"/>
    <n v="400000"/>
    <n v="0"/>
  </r>
  <r>
    <s v="05/06/2019"/>
    <s v="05/06/2019"/>
    <x v="0"/>
    <s v="DH14376"/>
    <x v="7"/>
    <x v="0"/>
    <x v="716"/>
    <s v="KH 0717"/>
    <x v="39"/>
    <s v="SP0001"/>
    <x v="0"/>
    <s v="Chai"/>
    <n v="1"/>
    <n v="3000000"/>
    <n v="5"/>
    <n v="150000"/>
    <n v="2850000"/>
  </r>
  <r>
    <s v="05/06/2019"/>
    <s v="05/06/2019"/>
    <x v="0"/>
    <s v="DH14375"/>
    <x v="7"/>
    <x v="0"/>
    <x v="717"/>
    <s v="KH 0718"/>
    <x v="49"/>
    <s v="SP0003"/>
    <x v="3"/>
    <s v="Chai"/>
    <n v="1"/>
    <n v="2500000"/>
    <n v="10"/>
    <n v="250000"/>
    <n v="2250000"/>
  </r>
  <r>
    <s v="05/06/2019"/>
    <s v="05/06/2019"/>
    <x v="0"/>
    <s v="DH14375"/>
    <x v="7"/>
    <x v="0"/>
    <x v="717"/>
    <s v="KH 0718"/>
    <x v="49"/>
    <s v="SP0002"/>
    <x v="1"/>
    <s v="Chai"/>
    <n v="1"/>
    <n v="2000000"/>
    <n v="5"/>
    <n v="100000"/>
    <n v="1900000"/>
  </r>
  <r>
    <s v="05/06/2019"/>
    <s v="05/06/2019"/>
    <x v="0"/>
    <s v="DH14374"/>
    <x v="2"/>
    <x v="0"/>
    <x v="718"/>
    <s v="KH 0719"/>
    <x v="23"/>
    <s v="SP0001"/>
    <x v="0"/>
    <s v="Chai"/>
    <n v="1"/>
    <n v="3000000"/>
    <n v="0"/>
    <n v="0"/>
    <n v="3000000"/>
  </r>
  <r>
    <s v="05/06/2019"/>
    <s v="05/06/2019"/>
    <x v="0"/>
    <s v="DH14374"/>
    <x v="2"/>
    <x v="0"/>
    <x v="718"/>
    <s v="KH 0719"/>
    <x v="23"/>
    <s v="HT0001"/>
    <x v="2"/>
    <s v="Miếng"/>
    <n v="2"/>
    <n v="200000"/>
    <n v="100"/>
    <n v="400000"/>
    <n v="0"/>
  </r>
  <r>
    <s v="05/06/2019"/>
    <s v="05/06/2019"/>
    <x v="0"/>
    <s v="DH14373"/>
    <x v="7"/>
    <x v="0"/>
    <x v="719"/>
    <s v="KH 0720"/>
    <x v="47"/>
    <s v="SP0004"/>
    <x v="4"/>
    <s v="Chai"/>
    <n v="1"/>
    <n v="3500000"/>
    <n v="5"/>
    <n v="175000"/>
    <n v="3325000"/>
  </r>
  <r>
    <s v="05/06/2019"/>
    <s v="05/06/2019"/>
    <x v="0"/>
    <s v="DH14372"/>
    <x v="7"/>
    <x v="0"/>
    <x v="720"/>
    <s v="KH 0721"/>
    <x v="10"/>
    <s v="SP0004"/>
    <x v="4"/>
    <s v="Chai"/>
    <n v="1"/>
    <n v="3500000"/>
    <n v="5"/>
    <n v="175000"/>
    <n v="3325000"/>
  </r>
  <r>
    <s v="04/06/2019"/>
    <s v="04/06/2019"/>
    <x v="0"/>
    <s v="DH14371"/>
    <x v="8"/>
    <x v="0"/>
    <x v="721"/>
    <s v="KH 0722"/>
    <x v="12"/>
    <s v="SP0001"/>
    <x v="0"/>
    <s v="Chai"/>
    <n v="1"/>
    <n v="3000000"/>
    <n v="0"/>
    <n v="0"/>
    <n v="3000000"/>
  </r>
  <r>
    <s v="04/06/2019"/>
    <s v="04/06/2019"/>
    <x v="0"/>
    <s v="DH14371"/>
    <x v="8"/>
    <x v="0"/>
    <x v="721"/>
    <s v="KH 0722"/>
    <x v="12"/>
    <s v="HT0001"/>
    <x v="2"/>
    <s v="Miếng"/>
    <n v="2"/>
    <n v="200000"/>
    <n v="100"/>
    <n v="400000"/>
    <n v="0"/>
  </r>
  <r>
    <s v="04/06/2019"/>
    <s v="04/06/2019"/>
    <x v="0"/>
    <s v="DH14370"/>
    <x v="0"/>
    <x v="0"/>
    <x v="722"/>
    <s v="KH 0723"/>
    <x v="37"/>
    <s v="SP0004"/>
    <x v="4"/>
    <s v="Chai"/>
    <n v="1"/>
    <n v="3500000"/>
    <n v="0"/>
    <n v="0"/>
    <n v="3500000"/>
  </r>
  <r>
    <s v="04/06/2019"/>
    <s v="04/06/2019"/>
    <x v="0"/>
    <s v="DH14370"/>
    <x v="0"/>
    <x v="0"/>
    <x v="722"/>
    <s v="KH 0723"/>
    <x v="37"/>
    <s v="HT0001"/>
    <x v="2"/>
    <s v="Miếng"/>
    <n v="2"/>
    <n v="200000"/>
    <n v="100"/>
    <n v="400000"/>
    <n v="0"/>
  </r>
  <r>
    <s v="04/06/2019"/>
    <s v="04/06/2019"/>
    <x v="0"/>
    <s v="DH14367"/>
    <x v="2"/>
    <x v="0"/>
    <x v="723"/>
    <s v="KH 0724"/>
    <x v="7"/>
    <s v="SP0002"/>
    <x v="1"/>
    <s v="Chai"/>
    <n v="1"/>
    <n v="2000000"/>
    <n v="0"/>
    <n v="0"/>
    <n v="2000000"/>
  </r>
  <r>
    <s v="04/06/2019"/>
    <s v="04/06/2019"/>
    <x v="0"/>
    <s v="DH14367"/>
    <x v="2"/>
    <x v="0"/>
    <x v="723"/>
    <s v="KH 0724"/>
    <x v="7"/>
    <s v="HT0001"/>
    <x v="2"/>
    <s v="Miếng"/>
    <n v="2"/>
    <n v="200000"/>
    <n v="100"/>
    <n v="400000"/>
    <n v="0"/>
  </r>
  <r>
    <s v="04/06/2019"/>
    <s v="04/06/2019"/>
    <x v="0"/>
    <s v="DH14366"/>
    <x v="8"/>
    <x v="0"/>
    <x v="724"/>
    <s v="KH 0725"/>
    <x v="44"/>
    <s v="SP0001"/>
    <x v="0"/>
    <s v="Chai"/>
    <n v="1"/>
    <n v="3000000"/>
    <n v="0"/>
    <n v="0"/>
    <n v="3000000"/>
  </r>
  <r>
    <s v="04/06/2019"/>
    <s v="04/06/2019"/>
    <x v="0"/>
    <s v="DH14366"/>
    <x v="8"/>
    <x v="0"/>
    <x v="724"/>
    <s v="KH 0725"/>
    <x v="44"/>
    <s v="HT0001"/>
    <x v="2"/>
    <s v="Miếng"/>
    <n v="2"/>
    <n v="200000"/>
    <n v="100"/>
    <n v="400000"/>
    <n v="0"/>
  </r>
  <r>
    <s v="04/06/2019"/>
    <s v="04/06/2019"/>
    <x v="0"/>
    <s v="DH14365"/>
    <x v="5"/>
    <x v="0"/>
    <x v="725"/>
    <s v="KH 0726"/>
    <x v="45"/>
    <s v="SP0001"/>
    <x v="0"/>
    <s v="Chai"/>
    <n v="1"/>
    <n v="3000000"/>
    <n v="0"/>
    <n v="0"/>
    <n v="3000000"/>
  </r>
  <r>
    <s v="04/06/2019"/>
    <s v="04/06/2019"/>
    <x v="0"/>
    <s v="DH14365"/>
    <x v="5"/>
    <x v="0"/>
    <x v="725"/>
    <s v="KH 0726"/>
    <x v="45"/>
    <s v="SP0001"/>
    <x v="0"/>
    <s v="Chai"/>
    <n v="1"/>
    <n v="3000000"/>
    <n v="20"/>
    <n v="600000"/>
    <n v="2400000"/>
  </r>
  <r>
    <s v="04/06/2019"/>
    <s v="04/06/2019"/>
    <x v="0"/>
    <s v="DH14365"/>
    <x v="5"/>
    <x v="0"/>
    <x v="725"/>
    <s v="KH 0726"/>
    <x v="45"/>
    <s v="HT0001"/>
    <x v="2"/>
    <s v="Miếng"/>
    <n v="2"/>
    <n v="200000"/>
    <n v="100"/>
    <n v="400000"/>
    <n v="0"/>
  </r>
  <r>
    <s v="04/06/2019"/>
    <s v="04/06/2019"/>
    <x v="0"/>
    <s v="DH14364"/>
    <x v="7"/>
    <x v="0"/>
    <x v="726"/>
    <s v="KH 0727"/>
    <x v="18"/>
    <s v="SP0004"/>
    <x v="4"/>
    <s v="Chai"/>
    <n v="1"/>
    <n v="3500000"/>
    <n v="0"/>
    <n v="0"/>
    <n v="3500000"/>
  </r>
  <r>
    <s v="04/06/2019"/>
    <s v="04/06/2019"/>
    <x v="0"/>
    <s v="DH14364"/>
    <x v="7"/>
    <x v="0"/>
    <x v="726"/>
    <s v="KH 0727"/>
    <x v="18"/>
    <s v="HT0001"/>
    <x v="2"/>
    <s v="Miếng"/>
    <n v="2"/>
    <n v="200000"/>
    <n v="100"/>
    <n v="400000"/>
    <n v="0"/>
  </r>
  <r>
    <s v="04/06/2019"/>
    <s v="04/06/2019"/>
    <x v="0"/>
    <s v="DH14363"/>
    <x v="7"/>
    <x v="0"/>
    <x v="727"/>
    <s v="KH 0728"/>
    <x v="59"/>
    <s v="SP0003"/>
    <x v="3"/>
    <s v="Chai"/>
    <n v="1"/>
    <n v="2500000"/>
    <n v="20"/>
    <n v="500000"/>
    <n v="2000000"/>
  </r>
  <r>
    <s v="04/06/2019"/>
    <s v="04/06/2019"/>
    <x v="0"/>
    <s v="DH14362"/>
    <x v="3"/>
    <x v="0"/>
    <x v="728"/>
    <s v="KH 0729"/>
    <x v="39"/>
    <s v="SP0001"/>
    <x v="0"/>
    <s v="Chai"/>
    <n v="1"/>
    <n v="3000000"/>
    <n v="0"/>
    <n v="0"/>
    <n v="3000000"/>
  </r>
  <r>
    <s v="04/06/2019"/>
    <s v="04/06/2019"/>
    <x v="0"/>
    <s v="DH14362"/>
    <x v="3"/>
    <x v="0"/>
    <x v="728"/>
    <s v="KH 0729"/>
    <x v="39"/>
    <s v="HT0001"/>
    <x v="2"/>
    <s v="Miếng"/>
    <n v="2"/>
    <n v="200000"/>
    <n v="100"/>
    <n v="400000"/>
    <n v="0"/>
  </r>
  <r>
    <s v="04/06/2019"/>
    <s v="04/06/2019"/>
    <x v="0"/>
    <s v="DH14361"/>
    <x v="21"/>
    <x v="1"/>
    <x v="471"/>
    <s v="KH 0472"/>
    <x v="59"/>
    <s v="SP0004"/>
    <x v="4"/>
    <s v="Chai"/>
    <n v="480"/>
    <n v="3500000"/>
    <n v="40"/>
    <n v="672000000"/>
    <n v="1008000000"/>
  </r>
  <r>
    <s v="04/06/2019"/>
    <s v="04/06/2019"/>
    <x v="0"/>
    <s v="DH14361"/>
    <x v="21"/>
    <x v="1"/>
    <x v="471"/>
    <s v="KH 0472"/>
    <x v="59"/>
    <s v="SP0004"/>
    <x v="4"/>
    <s v="Chai"/>
    <n v="80"/>
    <n v="3500000"/>
    <n v="100"/>
    <n v="280000000"/>
    <n v="0"/>
  </r>
  <r>
    <s v="04/06/2019"/>
    <s v="04/06/2019"/>
    <x v="0"/>
    <s v="DH14361"/>
    <x v="21"/>
    <x v="1"/>
    <x v="471"/>
    <s v="KH 0472"/>
    <x v="59"/>
    <s v="SP0003"/>
    <x v="3"/>
    <s v="Chai"/>
    <n v="360"/>
    <n v="2500000"/>
    <n v="40"/>
    <n v="360000000"/>
    <n v="540000000"/>
  </r>
  <r>
    <s v="04/06/2019"/>
    <s v="04/06/2019"/>
    <x v="0"/>
    <s v="DH14361"/>
    <x v="21"/>
    <x v="1"/>
    <x v="471"/>
    <s v="KH 0472"/>
    <x v="59"/>
    <s v="SP0003"/>
    <x v="3"/>
    <s v="Chai"/>
    <n v="60"/>
    <n v="2500000"/>
    <n v="100"/>
    <n v="150000000"/>
    <n v="0"/>
  </r>
  <r>
    <s v="04/06/2019"/>
    <s v="04/06/2019"/>
    <x v="0"/>
    <s v="DH14360"/>
    <x v="15"/>
    <x v="1"/>
    <x v="729"/>
    <s v="KH 0730"/>
    <x v="46"/>
    <s v="SP0002"/>
    <x v="1"/>
    <s v="Chai"/>
    <n v="6"/>
    <n v="2000000"/>
    <n v="20"/>
    <n v="2400000"/>
    <n v="9600000"/>
  </r>
  <r>
    <s v="04/06/2019"/>
    <s v="04/06/2019"/>
    <x v="0"/>
    <s v="DH14359"/>
    <x v="7"/>
    <x v="0"/>
    <x v="730"/>
    <s v="KH 0731"/>
    <x v="7"/>
    <s v="SP0004"/>
    <x v="4"/>
    <s v="Chai"/>
    <n v="1"/>
    <n v="3500000"/>
    <n v="5"/>
    <n v="175000"/>
    <n v="3325000"/>
  </r>
  <r>
    <s v="04/06/2019"/>
    <s v="04/06/2019"/>
    <x v="0"/>
    <s v="DH14357"/>
    <x v="16"/>
    <x v="1"/>
    <x v="731"/>
    <s v="KH 0732"/>
    <x v="19"/>
    <s v="SP0001"/>
    <x v="0"/>
    <s v="Chai"/>
    <n v="1"/>
    <n v="3000000"/>
    <n v="5"/>
    <n v="150000"/>
    <n v="2850000"/>
  </r>
  <r>
    <s v="04/06/2019"/>
    <s v="04/06/2019"/>
    <x v="0"/>
    <s v="DH14356"/>
    <x v="16"/>
    <x v="1"/>
    <x v="732"/>
    <s v="KH 0733"/>
    <x v="44"/>
    <s v="SP0001"/>
    <x v="0"/>
    <s v="Chai"/>
    <n v="1"/>
    <n v="3000000"/>
    <n v="5"/>
    <n v="150000"/>
    <n v="2850000"/>
  </r>
  <r>
    <s v="04/06/2019"/>
    <s v="04/06/2019"/>
    <x v="0"/>
    <s v="DH14355"/>
    <x v="17"/>
    <x v="1"/>
    <x v="733"/>
    <s v="KH 0734"/>
    <x v="14"/>
    <s v="SP0004"/>
    <x v="4"/>
    <s v="Chai"/>
    <n v="1"/>
    <n v="3500000"/>
    <n v="0"/>
    <n v="0"/>
    <n v="3500000"/>
  </r>
  <r>
    <s v="04/06/2019"/>
    <s v="04/06/2019"/>
    <x v="0"/>
    <s v="DH14355"/>
    <x v="17"/>
    <x v="1"/>
    <x v="733"/>
    <s v="KH 0734"/>
    <x v="14"/>
    <s v="HT0001"/>
    <x v="2"/>
    <s v="Miếng"/>
    <n v="2"/>
    <n v="200000"/>
    <n v="100"/>
    <n v="400000"/>
    <n v="0"/>
  </r>
  <r>
    <s v="04/06/2019"/>
    <s v="04/06/2019"/>
    <x v="0"/>
    <s v="DH14354"/>
    <x v="3"/>
    <x v="0"/>
    <x v="734"/>
    <s v="KH 0735"/>
    <x v="6"/>
    <s v="SP0001"/>
    <x v="0"/>
    <s v="Chai"/>
    <n v="1"/>
    <n v="3000000"/>
    <n v="0"/>
    <n v="0"/>
    <n v="3000000"/>
  </r>
  <r>
    <s v="04/06/2019"/>
    <s v="04/06/2019"/>
    <x v="0"/>
    <s v="DH14354"/>
    <x v="3"/>
    <x v="0"/>
    <x v="734"/>
    <s v="KH 0735"/>
    <x v="6"/>
    <s v="HT0001"/>
    <x v="2"/>
    <s v="Miếng"/>
    <n v="2"/>
    <n v="200000"/>
    <n v="100"/>
    <n v="400000"/>
    <n v="0"/>
  </r>
  <r>
    <s v="04/06/2019"/>
    <s v="04/06/2019"/>
    <x v="0"/>
    <s v="DH14353"/>
    <x v="9"/>
    <x v="0"/>
    <x v="252"/>
    <s v="KH 0253"/>
    <x v="20"/>
    <s v="SP0002"/>
    <x v="1"/>
    <s v="Chai"/>
    <n v="1"/>
    <n v="2000000"/>
    <n v="0"/>
    <n v="0"/>
    <n v="2000000"/>
  </r>
  <r>
    <s v="04/06/2019"/>
    <s v="04/06/2019"/>
    <x v="0"/>
    <s v="DH14353"/>
    <x v="9"/>
    <x v="0"/>
    <x v="252"/>
    <s v="KH 0253"/>
    <x v="20"/>
    <s v="HT0001"/>
    <x v="2"/>
    <s v="Miếng"/>
    <n v="2"/>
    <n v="200000"/>
    <n v="100"/>
    <n v="400000"/>
    <n v="0"/>
  </r>
  <r>
    <s v="04/06/2019"/>
    <s v="04/06/2019"/>
    <x v="0"/>
    <s v="DH14352"/>
    <x v="0"/>
    <x v="0"/>
    <x v="735"/>
    <s v="KH 0736"/>
    <x v="61"/>
    <s v="SP0001"/>
    <x v="0"/>
    <s v="Chai"/>
    <n v="1"/>
    <n v="3000000"/>
    <n v="0"/>
    <n v="0"/>
    <n v="3000000"/>
  </r>
  <r>
    <s v="04/06/2019"/>
    <s v="04/06/2019"/>
    <x v="0"/>
    <s v="DH14352"/>
    <x v="0"/>
    <x v="0"/>
    <x v="735"/>
    <s v="KH 0736"/>
    <x v="61"/>
    <s v="HT0001"/>
    <x v="2"/>
    <s v="Miếng"/>
    <n v="2"/>
    <n v="200000"/>
    <n v="100"/>
    <n v="400000"/>
    <n v="0"/>
  </r>
  <r>
    <s v="04/06/2019"/>
    <s v="04/06/2019"/>
    <x v="0"/>
    <s v="DH14351"/>
    <x v="9"/>
    <x v="0"/>
    <x v="736"/>
    <s v="KH 0737"/>
    <x v="59"/>
    <s v="SP0001"/>
    <x v="0"/>
    <s v="Chai"/>
    <n v="1"/>
    <n v="3000000"/>
    <n v="0"/>
    <n v="0"/>
    <n v="3000000"/>
  </r>
  <r>
    <s v="04/06/2019"/>
    <s v="04/06/2019"/>
    <x v="0"/>
    <s v="DH14351"/>
    <x v="9"/>
    <x v="0"/>
    <x v="736"/>
    <s v="KH 0737"/>
    <x v="59"/>
    <s v="HT0001"/>
    <x v="2"/>
    <s v="Miếng"/>
    <n v="2"/>
    <n v="200000"/>
    <n v="100"/>
    <n v="400000"/>
    <n v="0"/>
  </r>
  <r>
    <s v="04/06/2019"/>
    <s v="04/06/2019"/>
    <x v="0"/>
    <s v="DH14350"/>
    <x v="7"/>
    <x v="0"/>
    <x v="737"/>
    <s v="KH 0738"/>
    <x v="43"/>
    <s v="SP0004"/>
    <x v="4"/>
    <s v="Chai"/>
    <n v="1"/>
    <n v="3500000"/>
    <n v="5"/>
    <n v="175000"/>
    <n v="3325000"/>
  </r>
  <r>
    <s v="04/06/2019"/>
    <s v="04/06/2019"/>
    <x v="0"/>
    <s v="DH14349"/>
    <x v="8"/>
    <x v="0"/>
    <x v="738"/>
    <s v="KH 0739"/>
    <x v="46"/>
    <s v="SP0001"/>
    <x v="0"/>
    <s v="Chai"/>
    <n v="1"/>
    <n v="3000000"/>
    <n v="0"/>
    <n v="0"/>
    <n v="3000000"/>
  </r>
  <r>
    <s v="04/06/2019"/>
    <s v="04/06/2019"/>
    <x v="0"/>
    <s v="DH14349"/>
    <x v="8"/>
    <x v="0"/>
    <x v="738"/>
    <s v="KH 0739"/>
    <x v="46"/>
    <s v="HT0001"/>
    <x v="2"/>
    <s v="Miếng"/>
    <n v="2"/>
    <n v="200000"/>
    <n v="100"/>
    <n v="400000"/>
    <n v="0"/>
  </r>
  <r>
    <s v="04/06/2019"/>
    <s v="04/06/2019"/>
    <x v="0"/>
    <s v="DH14347"/>
    <x v="1"/>
    <x v="0"/>
    <x v="739"/>
    <s v="KH 0740"/>
    <x v="5"/>
    <s v="SP0001"/>
    <x v="0"/>
    <s v="Chai"/>
    <n v="1"/>
    <n v="3000000"/>
    <n v="10"/>
    <n v="300000"/>
    <n v="2700000"/>
  </r>
  <r>
    <s v="04/06/2019"/>
    <s v="04/06/2019"/>
    <x v="0"/>
    <s v="DH14346"/>
    <x v="7"/>
    <x v="0"/>
    <x v="740"/>
    <s v="KH 0741"/>
    <x v="45"/>
    <s v="SP0004"/>
    <x v="4"/>
    <s v="Chai"/>
    <n v="1"/>
    <n v="3500000"/>
    <n v="20"/>
    <n v="700000"/>
    <n v="2800000"/>
  </r>
  <r>
    <s v="04/06/2019"/>
    <s v="04/06/2019"/>
    <x v="0"/>
    <s v="DH14345"/>
    <x v="16"/>
    <x v="1"/>
    <x v="18"/>
    <s v="KH 0019"/>
    <x v="16"/>
    <s v="SP0003"/>
    <x v="3"/>
    <s v="Chai"/>
    <n v="1"/>
    <n v="2500000"/>
    <n v="5"/>
    <n v="125000"/>
    <n v="2375000"/>
  </r>
  <r>
    <s v="04/06/2019"/>
    <s v="04/06/2019"/>
    <x v="0"/>
    <s v="DH14344"/>
    <x v="16"/>
    <x v="1"/>
    <x v="741"/>
    <s v="KH 0742"/>
    <x v="28"/>
    <s v="SP0003"/>
    <x v="3"/>
    <s v="Chai"/>
    <n v="1"/>
    <n v="2500000"/>
    <n v="5"/>
    <n v="125000"/>
    <n v="2375000"/>
  </r>
  <r>
    <s v="04/06/2019"/>
    <s v="04/06/2019"/>
    <x v="0"/>
    <s v="DH14343"/>
    <x v="12"/>
    <x v="0"/>
    <x v="405"/>
    <s v="KH 0406"/>
    <x v="17"/>
    <s v="SP0003"/>
    <x v="3"/>
    <s v="Chai"/>
    <n v="60"/>
    <n v="2500000"/>
    <n v="25"/>
    <n v="37500000"/>
    <n v="112500000"/>
  </r>
  <r>
    <s v="04/06/2019"/>
    <s v="04/06/2019"/>
    <x v="0"/>
    <s v="DH14343"/>
    <x v="12"/>
    <x v="0"/>
    <x v="405"/>
    <s v="KH 0406"/>
    <x v="17"/>
    <s v="SP0004"/>
    <x v="4"/>
    <s v="Chai"/>
    <n v="60"/>
    <n v="3500000"/>
    <n v="25"/>
    <n v="52500000"/>
    <n v="157500000"/>
  </r>
  <r>
    <s v="04/06/2019"/>
    <s v="04/06/2019"/>
    <x v="0"/>
    <s v="DH14343"/>
    <x v="12"/>
    <x v="0"/>
    <x v="405"/>
    <s v="KH 0406"/>
    <x v="17"/>
    <s v="SP0001"/>
    <x v="0"/>
    <s v="Chai"/>
    <n v="12"/>
    <n v="3000000"/>
    <n v="25"/>
    <n v="9000000"/>
    <n v="27000000"/>
  </r>
  <r>
    <s v="04/06/2019"/>
    <s v="04/06/2019"/>
    <x v="0"/>
    <s v="DH14342"/>
    <x v="7"/>
    <x v="0"/>
    <x v="742"/>
    <s v="KH 0743"/>
    <x v="59"/>
    <s v="SP0002"/>
    <x v="1"/>
    <s v="Chai"/>
    <n v="1"/>
    <n v="2000000"/>
    <n v="10"/>
    <n v="200000"/>
    <n v="1800000"/>
  </r>
  <r>
    <s v="04/06/2019"/>
    <s v="04/06/2019"/>
    <x v="0"/>
    <s v="DH14342"/>
    <x v="7"/>
    <x v="0"/>
    <x v="742"/>
    <s v="KH 0743"/>
    <x v="59"/>
    <s v="SP0001"/>
    <x v="0"/>
    <s v="Chai"/>
    <n v="1"/>
    <n v="3000000"/>
    <n v="20"/>
    <n v="600000"/>
    <n v="2400000"/>
  </r>
  <r>
    <s v="04/06/2019"/>
    <s v="04/06/2019"/>
    <x v="0"/>
    <s v="DH14342"/>
    <x v="7"/>
    <x v="0"/>
    <x v="742"/>
    <s v="KH 0743"/>
    <x v="59"/>
    <s v="SP0001"/>
    <x v="0"/>
    <s v="Chai"/>
    <n v="1"/>
    <n v="3000000"/>
    <n v="10"/>
    <n v="300000"/>
    <n v="2700000"/>
  </r>
  <r>
    <s v="04/06/2019"/>
    <s v="04/06/2019"/>
    <x v="0"/>
    <s v="DH14341"/>
    <x v="2"/>
    <x v="0"/>
    <x v="384"/>
    <s v="KH 0385"/>
    <x v="9"/>
    <s v="SP0001"/>
    <x v="0"/>
    <s v="Chai"/>
    <n v="1"/>
    <n v="3000000"/>
    <n v="0"/>
    <n v="0"/>
    <n v="3000000"/>
  </r>
  <r>
    <s v="04/06/2019"/>
    <s v="04/06/2019"/>
    <x v="0"/>
    <s v="DH14341"/>
    <x v="2"/>
    <x v="0"/>
    <x v="384"/>
    <s v="KH 0385"/>
    <x v="9"/>
    <s v="HT0001"/>
    <x v="2"/>
    <s v="Miếng"/>
    <n v="2"/>
    <n v="200000"/>
    <n v="100"/>
    <n v="400000"/>
    <n v="0"/>
  </r>
  <r>
    <s v="04/06/2019"/>
    <s v="04/06/2019"/>
    <x v="0"/>
    <s v="DH14340"/>
    <x v="9"/>
    <x v="0"/>
    <x v="743"/>
    <s v="KH 0744"/>
    <x v="41"/>
    <s v="SP0001"/>
    <x v="0"/>
    <s v="Chai"/>
    <n v="1"/>
    <n v="3000000"/>
    <n v="0"/>
    <n v="0"/>
    <n v="3000000"/>
  </r>
  <r>
    <s v="04/06/2019"/>
    <s v="04/06/2019"/>
    <x v="0"/>
    <s v="DH14340"/>
    <x v="9"/>
    <x v="0"/>
    <x v="743"/>
    <s v="KH 0744"/>
    <x v="41"/>
    <s v="SP0002"/>
    <x v="1"/>
    <s v="Chai"/>
    <n v="1"/>
    <n v="2000000"/>
    <n v="0"/>
    <n v="0"/>
    <n v="2000000"/>
  </r>
  <r>
    <s v="04/06/2019"/>
    <s v="04/06/2019"/>
    <x v="0"/>
    <s v="DH14340"/>
    <x v="9"/>
    <x v="0"/>
    <x v="743"/>
    <s v="KH 0744"/>
    <x v="41"/>
    <s v="HT0005"/>
    <x v="11"/>
    <s v="Chiếc"/>
    <n v="1"/>
    <n v="300000"/>
    <n v="0"/>
    <n v="0"/>
    <n v="300000"/>
  </r>
  <r>
    <s v="04/06/2019"/>
    <s v="04/06/2019"/>
    <x v="0"/>
    <s v="DH14340"/>
    <x v="9"/>
    <x v="0"/>
    <x v="743"/>
    <s v="KH 0744"/>
    <x v="41"/>
    <s v="HT0001"/>
    <x v="2"/>
    <s v="Miếng"/>
    <n v="2"/>
    <n v="200000"/>
    <n v="100"/>
    <n v="400000"/>
    <n v="0"/>
  </r>
  <r>
    <s v="04/06/2019"/>
    <s v="04/06/2019"/>
    <x v="0"/>
    <s v="DH14339"/>
    <x v="7"/>
    <x v="0"/>
    <x v="744"/>
    <s v="KH 0745"/>
    <x v="23"/>
    <s v="SP0002"/>
    <x v="1"/>
    <s v="Chai"/>
    <n v="1"/>
    <n v="2000000"/>
    <n v="10"/>
    <n v="200000"/>
    <n v="1800000"/>
  </r>
  <r>
    <s v="04/06/2019"/>
    <s v="04/06/2019"/>
    <x v="0"/>
    <s v="DH14339"/>
    <x v="7"/>
    <x v="0"/>
    <x v="744"/>
    <s v="KH 0745"/>
    <x v="23"/>
    <s v="SP0001"/>
    <x v="0"/>
    <s v="Chai"/>
    <n v="1"/>
    <n v="3000000"/>
    <n v="20"/>
    <n v="600000"/>
    <n v="2400000"/>
  </r>
  <r>
    <s v="04/06/2019"/>
    <s v="04/06/2019"/>
    <x v="0"/>
    <s v="DH14339"/>
    <x v="7"/>
    <x v="0"/>
    <x v="744"/>
    <s v="KH 0745"/>
    <x v="23"/>
    <s v="SP0001"/>
    <x v="0"/>
    <s v="Chai"/>
    <n v="1"/>
    <n v="3000000"/>
    <n v="10"/>
    <n v="300000"/>
    <n v="2700000"/>
  </r>
  <r>
    <s v="04/06/2019"/>
    <s v="04/06/2019"/>
    <x v="0"/>
    <s v="DH14338"/>
    <x v="16"/>
    <x v="1"/>
    <x v="745"/>
    <s v="KH 0746"/>
    <x v="49"/>
    <s v="SP0002"/>
    <x v="1"/>
    <s v="Chai"/>
    <n v="2"/>
    <n v="2000000"/>
    <n v="10"/>
    <n v="400000"/>
    <n v="3600000"/>
  </r>
  <r>
    <s v="04/06/2019"/>
    <s v="04/06/2019"/>
    <x v="0"/>
    <s v="DH14336"/>
    <x v="16"/>
    <x v="1"/>
    <x v="185"/>
    <s v="KH 0186"/>
    <x v="27"/>
    <s v="SP0002"/>
    <x v="1"/>
    <s v="Chai"/>
    <n v="1"/>
    <n v="2000000"/>
    <n v="5"/>
    <n v="100000"/>
    <n v="1900000"/>
  </r>
  <r>
    <s v="04/06/2019"/>
    <s v="04/06/2019"/>
    <x v="0"/>
    <s v="DH14335"/>
    <x v="16"/>
    <x v="1"/>
    <x v="746"/>
    <s v="KH 0747"/>
    <x v="6"/>
    <s v="SP0001"/>
    <x v="0"/>
    <s v="Chai"/>
    <n v="1"/>
    <n v="3000000"/>
    <n v="5"/>
    <n v="150000"/>
    <n v="2850000"/>
  </r>
  <r>
    <s v="04/06/2019"/>
    <s v="04/06/2019"/>
    <x v="0"/>
    <s v="DH14333"/>
    <x v="7"/>
    <x v="0"/>
    <x v="747"/>
    <s v="KH 0748"/>
    <x v="17"/>
    <s v="SP0004"/>
    <x v="4"/>
    <s v="Chai"/>
    <n v="1"/>
    <n v="3500000"/>
    <n v="5"/>
    <n v="175000"/>
    <n v="3325000"/>
  </r>
  <r>
    <s v="04/06/2019"/>
    <s v="04/06/2019"/>
    <x v="0"/>
    <s v="DH14332"/>
    <x v="8"/>
    <x v="0"/>
    <x v="748"/>
    <s v="KH 0749"/>
    <x v="8"/>
    <s v="SP0001"/>
    <x v="0"/>
    <s v="Chai"/>
    <n v="1"/>
    <n v="3000000"/>
    <n v="0"/>
    <n v="0"/>
    <n v="3000000"/>
  </r>
  <r>
    <s v="04/06/2019"/>
    <s v="04/06/2019"/>
    <x v="0"/>
    <s v="DH14332"/>
    <x v="8"/>
    <x v="0"/>
    <x v="748"/>
    <s v="KH 0749"/>
    <x v="8"/>
    <s v="HT0001"/>
    <x v="2"/>
    <s v="Miếng"/>
    <n v="2"/>
    <n v="200000"/>
    <n v="100"/>
    <n v="400000"/>
    <n v="0"/>
  </r>
  <r>
    <s v="04/06/2019"/>
    <s v="01/06/2019"/>
    <x v="0"/>
    <s v="DH14250"/>
    <x v="8"/>
    <x v="0"/>
    <x v="749"/>
    <s v="KH 0750"/>
    <x v="7"/>
    <s v="SP0004"/>
    <x v="4"/>
    <s v="Chai"/>
    <n v="1"/>
    <n v="3500000"/>
    <n v="0"/>
    <n v="0"/>
    <n v="3500000"/>
  </r>
  <r>
    <s v="04/06/2019"/>
    <s v="01/06/2019"/>
    <x v="0"/>
    <s v="DH14250"/>
    <x v="8"/>
    <x v="0"/>
    <x v="749"/>
    <s v="KH 0750"/>
    <x v="7"/>
    <s v="HT0001"/>
    <x v="2"/>
    <s v="Miếng"/>
    <n v="2"/>
    <n v="200000"/>
    <n v="100"/>
    <n v="400000"/>
    <n v="0"/>
  </r>
  <r>
    <s v="03/06/2019"/>
    <s v="03/06/2019"/>
    <x v="0"/>
    <s v="DH14331"/>
    <x v="8"/>
    <x v="0"/>
    <x v="750"/>
    <s v="KH 0751"/>
    <x v="42"/>
    <s v="SP0001"/>
    <x v="0"/>
    <s v="Chai"/>
    <n v="1"/>
    <n v="3000000"/>
    <n v="0"/>
    <n v="0"/>
    <n v="3000000"/>
  </r>
  <r>
    <s v="03/06/2019"/>
    <s v="03/06/2019"/>
    <x v="0"/>
    <s v="DH14331"/>
    <x v="8"/>
    <x v="0"/>
    <x v="750"/>
    <s v="KH 0751"/>
    <x v="42"/>
    <s v="HT0001"/>
    <x v="2"/>
    <s v="Miếng"/>
    <n v="2"/>
    <n v="200000"/>
    <n v="100"/>
    <n v="400000"/>
    <n v="0"/>
  </r>
  <r>
    <s v="03/06/2019"/>
    <s v="03/06/2019"/>
    <x v="0"/>
    <s v="DH14330"/>
    <x v="0"/>
    <x v="0"/>
    <x v="751"/>
    <s v="KH 0752"/>
    <x v="3"/>
    <s v="SP0001"/>
    <x v="0"/>
    <s v="Chai"/>
    <n v="1"/>
    <n v="3000000"/>
    <n v="0"/>
    <n v="0"/>
    <n v="3000000"/>
  </r>
  <r>
    <s v="03/06/2019"/>
    <s v="03/06/2019"/>
    <x v="0"/>
    <s v="DH14330"/>
    <x v="0"/>
    <x v="0"/>
    <x v="751"/>
    <s v="KH 0752"/>
    <x v="3"/>
    <s v="HT0001"/>
    <x v="2"/>
    <s v="Miếng"/>
    <n v="2"/>
    <n v="200000"/>
    <n v="100"/>
    <n v="400000"/>
    <n v="0"/>
  </r>
  <r>
    <s v="03/06/2019"/>
    <s v="03/06/2019"/>
    <x v="0"/>
    <s v="DH14329"/>
    <x v="21"/>
    <x v="1"/>
    <x v="471"/>
    <s v="KH 0472"/>
    <x v="59"/>
    <s v="SP0004"/>
    <x v="4"/>
    <s v="Chai"/>
    <n v="84"/>
    <n v="3500000"/>
    <n v="40"/>
    <n v="117600000"/>
    <n v="176400000"/>
  </r>
  <r>
    <s v="03/06/2019"/>
    <s v="03/06/2019"/>
    <x v="0"/>
    <s v="DH14329"/>
    <x v="21"/>
    <x v="1"/>
    <x v="471"/>
    <s v="KH 0472"/>
    <x v="59"/>
    <s v="SP0004"/>
    <x v="4"/>
    <s v="Chai"/>
    <n v="14"/>
    <n v="3500000"/>
    <n v="100"/>
    <n v="49000000"/>
    <n v="0"/>
  </r>
  <r>
    <s v="03/06/2019"/>
    <s v="03/06/2019"/>
    <x v="0"/>
    <s v="DH14329"/>
    <x v="21"/>
    <x v="1"/>
    <x v="471"/>
    <s v="KH 0472"/>
    <x v="59"/>
    <s v="SP0003"/>
    <x v="3"/>
    <s v="Chai"/>
    <n v="48"/>
    <n v="2500000"/>
    <n v="40"/>
    <n v="48000000"/>
    <n v="72000000"/>
  </r>
  <r>
    <s v="03/06/2019"/>
    <s v="03/06/2019"/>
    <x v="0"/>
    <s v="DH14329"/>
    <x v="21"/>
    <x v="1"/>
    <x v="471"/>
    <s v="KH 0472"/>
    <x v="59"/>
    <s v="SP0003"/>
    <x v="3"/>
    <s v="Chai"/>
    <n v="8"/>
    <n v="2500000"/>
    <n v="100"/>
    <n v="20000000"/>
    <n v="0"/>
  </r>
  <r>
    <s v="03/06/2019"/>
    <s v="03/06/2019"/>
    <x v="0"/>
    <s v="DH14328"/>
    <x v="9"/>
    <x v="0"/>
    <x v="752"/>
    <s v="KH 0753"/>
    <x v="15"/>
    <s v="SP0001"/>
    <x v="0"/>
    <s v="Chai"/>
    <n v="1"/>
    <n v="3000000"/>
    <n v="0"/>
    <n v="0"/>
    <n v="3000000"/>
  </r>
  <r>
    <s v="03/06/2019"/>
    <s v="03/06/2019"/>
    <x v="0"/>
    <s v="DH14328"/>
    <x v="9"/>
    <x v="0"/>
    <x v="752"/>
    <s v="KH 0753"/>
    <x v="15"/>
    <s v="HT0001"/>
    <x v="2"/>
    <s v="Miếng"/>
    <n v="2"/>
    <n v="200000"/>
    <n v="100"/>
    <n v="400000"/>
    <n v="0"/>
  </r>
  <r>
    <s v="03/06/2019"/>
    <s v="03/06/2019"/>
    <x v="0"/>
    <s v="DH14328"/>
    <x v="9"/>
    <x v="0"/>
    <x v="752"/>
    <s v="KH 0753"/>
    <x v="15"/>
    <s v="SP0001"/>
    <x v="0"/>
    <s v="Chai"/>
    <n v="1"/>
    <n v="3000000"/>
    <n v="20"/>
    <n v="600000"/>
    <n v="2400000"/>
  </r>
  <r>
    <s v="03/06/2019"/>
    <s v="03/06/2019"/>
    <x v="0"/>
    <s v="DH14328"/>
    <x v="9"/>
    <x v="0"/>
    <x v="752"/>
    <s v="KH 0753"/>
    <x v="15"/>
    <s v="SP0001"/>
    <x v="0"/>
    <s v="Chai"/>
    <n v="1"/>
    <n v="3000000"/>
    <n v="10"/>
    <n v="300000"/>
    <n v="2700000"/>
  </r>
  <r>
    <s v="03/06/2019"/>
    <s v="03/06/2019"/>
    <x v="0"/>
    <s v="DH14327"/>
    <x v="21"/>
    <x v="1"/>
    <x v="471"/>
    <s v="KH 0472"/>
    <x v="59"/>
    <s v="SP0004"/>
    <x v="4"/>
    <s v="Chai"/>
    <n v="84"/>
    <n v="3500000"/>
    <n v="40"/>
    <n v="117600000"/>
    <n v="176400000"/>
  </r>
  <r>
    <s v="03/06/2019"/>
    <s v="03/06/2019"/>
    <x v="0"/>
    <s v="DH14327"/>
    <x v="21"/>
    <x v="1"/>
    <x v="471"/>
    <s v="KH 0472"/>
    <x v="59"/>
    <s v="SP0004"/>
    <x v="4"/>
    <s v="Chai"/>
    <n v="14"/>
    <n v="3500000"/>
    <n v="100"/>
    <n v="49000000"/>
    <n v="0"/>
  </r>
  <r>
    <s v="03/06/2019"/>
    <s v="03/06/2019"/>
    <x v="0"/>
    <s v="DH14327"/>
    <x v="21"/>
    <x v="1"/>
    <x v="471"/>
    <s v="KH 0472"/>
    <x v="59"/>
    <s v="SP0003"/>
    <x v="3"/>
    <s v="Chai"/>
    <n v="48"/>
    <n v="2500000"/>
    <n v="40"/>
    <n v="48000000"/>
    <n v="72000000"/>
  </r>
  <r>
    <s v="03/06/2019"/>
    <s v="03/06/2019"/>
    <x v="0"/>
    <s v="DH14327"/>
    <x v="21"/>
    <x v="1"/>
    <x v="471"/>
    <s v="KH 0472"/>
    <x v="59"/>
    <s v="SP0003"/>
    <x v="3"/>
    <s v="Chai"/>
    <n v="8"/>
    <n v="2500000"/>
    <n v="100"/>
    <n v="20000000"/>
    <n v="0"/>
  </r>
  <r>
    <s v="03/06/2019"/>
    <s v="03/06/2019"/>
    <x v="0"/>
    <s v="DH14325"/>
    <x v="16"/>
    <x v="1"/>
    <x v="753"/>
    <s v="KH 0754"/>
    <x v="0"/>
    <s v="SP0004"/>
    <x v="4"/>
    <s v="Chai"/>
    <n v="2"/>
    <n v="3500000"/>
    <n v="10"/>
    <n v="700000"/>
    <n v="6300000"/>
  </r>
  <r>
    <s v="03/06/2019"/>
    <s v="03/06/2019"/>
    <x v="0"/>
    <s v="DH14324"/>
    <x v="16"/>
    <x v="1"/>
    <x v="754"/>
    <s v="KH 0755"/>
    <x v="7"/>
    <s v="SP0002"/>
    <x v="1"/>
    <s v="Chai"/>
    <n v="1"/>
    <n v="2000000"/>
    <n v="5"/>
    <n v="100000"/>
    <n v="1900000"/>
  </r>
  <r>
    <s v="03/06/2019"/>
    <s v="03/06/2019"/>
    <x v="0"/>
    <s v="DH14324"/>
    <x v="16"/>
    <x v="1"/>
    <x v="754"/>
    <s v="KH 0755"/>
    <x v="7"/>
    <s v="SP0002"/>
    <x v="1"/>
    <s v="Chai"/>
    <n v="2"/>
    <n v="2000000"/>
    <n v="10"/>
    <n v="400000"/>
    <n v="3600000"/>
  </r>
  <r>
    <s v="03/06/2019"/>
    <s v="03/06/2019"/>
    <x v="0"/>
    <s v="DH14323"/>
    <x v="16"/>
    <x v="1"/>
    <x v="755"/>
    <s v="KH 0756"/>
    <x v="46"/>
    <s v="SP0004"/>
    <x v="4"/>
    <s v="Chai"/>
    <n v="2"/>
    <n v="3500000"/>
    <n v="10"/>
    <n v="700000"/>
    <n v="6300000"/>
  </r>
  <r>
    <s v="03/06/2019"/>
    <s v="03/06/2019"/>
    <x v="0"/>
    <s v="DH14323"/>
    <x v="16"/>
    <x v="1"/>
    <x v="755"/>
    <s v="KH 0756"/>
    <x v="46"/>
    <s v="SP0003"/>
    <x v="3"/>
    <s v="Chai"/>
    <n v="1"/>
    <n v="2500000"/>
    <n v="10"/>
    <n v="250000"/>
    <n v="2250000"/>
  </r>
  <r>
    <s v="03/06/2019"/>
    <s v="03/06/2019"/>
    <x v="0"/>
    <s v="DH14322"/>
    <x v="16"/>
    <x v="1"/>
    <x v="756"/>
    <s v="KH 0757"/>
    <x v="57"/>
    <s v="SP0001"/>
    <x v="0"/>
    <s v="Chai"/>
    <n v="1"/>
    <n v="3000000"/>
    <n v="10"/>
    <n v="300000"/>
    <n v="2700000"/>
  </r>
  <r>
    <s v="03/06/2019"/>
    <s v="03/06/2019"/>
    <x v="0"/>
    <s v="DH14320"/>
    <x v="5"/>
    <x v="0"/>
    <x v="757"/>
    <s v="KH 0758"/>
    <x v="32"/>
    <s v="SP0001"/>
    <x v="0"/>
    <s v="Chai"/>
    <n v="1"/>
    <n v="3000000"/>
    <n v="0"/>
    <n v="0"/>
    <n v="3000000"/>
  </r>
  <r>
    <s v="03/06/2019"/>
    <s v="03/06/2019"/>
    <x v="0"/>
    <s v="DH14320"/>
    <x v="5"/>
    <x v="0"/>
    <x v="757"/>
    <s v="KH 0758"/>
    <x v="32"/>
    <s v="HT0001"/>
    <x v="2"/>
    <s v="Miếng"/>
    <n v="2"/>
    <n v="200000"/>
    <n v="100"/>
    <n v="400000"/>
    <n v="0"/>
  </r>
  <r>
    <s v="03/06/2019"/>
    <s v="03/06/2019"/>
    <x v="0"/>
    <s v="DH14319"/>
    <x v="0"/>
    <x v="0"/>
    <x v="758"/>
    <s v="KH 0759"/>
    <x v="48"/>
    <s v="SP0001"/>
    <x v="0"/>
    <s v="Chai"/>
    <n v="1"/>
    <n v="3000000"/>
    <n v="0"/>
    <n v="0"/>
    <n v="3000000"/>
  </r>
  <r>
    <s v="03/06/2019"/>
    <s v="03/06/2019"/>
    <x v="0"/>
    <s v="DH14319"/>
    <x v="0"/>
    <x v="0"/>
    <x v="758"/>
    <s v="KH 0759"/>
    <x v="48"/>
    <s v="HT0001"/>
    <x v="2"/>
    <s v="Miếng"/>
    <n v="2"/>
    <n v="200000"/>
    <n v="100"/>
    <n v="400000"/>
    <n v="0"/>
  </r>
  <r>
    <s v="03/06/2019"/>
    <s v="03/06/2019"/>
    <x v="0"/>
    <s v="DH14318"/>
    <x v="12"/>
    <x v="0"/>
    <x v="759"/>
    <s v="KH 0760"/>
    <x v="22"/>
    <s v="SP0003"/>
    <x v="3"/>
    <s v="Chai"/>
    <n v="4"/>
    <n v="2500000"/>
    <n v="20"/>
    <n v="2000000"/>
    <n v="8000000"/>
  </r>
  <r>
    <s v="03/06/2019"/>
    <s v="03/06/2019"/>
    <x v="0"/>
    <s v="DH14318"/>
    <x v="12"/>
    <x v="0"/>
    <x v="759"/>
    <s v="KH 0760"/>
    <x v="22"/>
    <s v="SP0004"/>
    <x v="4"/>
    <s v="Chai"/>
    <n v="8"/>
    <n v="3500000"/>
    <n v="20"/>
    <n v="5600000"/>
    <n v="22400000"/>
  </r>
  <r>
    <s v="03/06/2019"/>
    <s v="03/06/2019"/>
    <x v="0"/>
    <s v="DH14318"/>
    <x v="12"/>
    <x v="0"/>
    <x v="759"/>
    <s v="KH 0760"/>
    <x v="22"/>
    <s v="SP0003"/>
    <x v="3"/>
    <s v="Chai"/>
    <n v="1"/>
    <n v="2500000"/>
    <n v="100"/>
    <n v="2500000"/>
    <n v="0"/>
  </r>
  <r>
    <s v="03/06/2019"/>
    <s v="03/06/2019"/>
    <x v="0"/>
    <s v="DH14318"/>
    <x v="12"/>
    <x v="0"/>
    <x v="759"/>
    <s v="KH 0760"/>
    <x v="22"/>
    <s v="SP0004"/>
    <x v="4"/>
    <s v="Chai"/>
    <n v="1"/>
    <n v="3500000"/>
    <n v="100"/>
    <n v="3500000"/>
    <n v="0"/>
  </r>
  <r>
    <s v="03/06/2019"/>
    <s v="03/06/2019"/>
    <x v="0"/>
    <s v="DH14317"/>
    <x v="9"/>
    <x v="0"/>
    <x v="760"/>
    <s v="KH 0761"/>
    <x v="8"/>
    <s v="SP0003"/>
    <x v="3"/>
    <s v="Chai"/>
    <n v="1"/>
    <n v="2500000"/>
    <n v="0"/>
    <n v="0"/>
    <n v="2500000"/>
  </r>
  <r>
    <s v="03/06/2019"/>
    <s v="03/06/2019"/>
    <x v="0"/>
    <s v="DH14317"/>
    <x v="9"/>
    <x v="0"/>
    <x v="760"/>
    <s v="KH 0761"/>
    <x v="8"/>
    <s v="HT0001"/>
    <x v="2"/>
    <s v="Miếng"/>
    <n v="2"/>
    <n v="200000"/>
    <n v="100"/>
    <n v="400000"/>
    <n v="0"/>
  </r>
  <r>
    <s v="03/06/2019"/>
    <s v="03/06/2019"/>
    <x v="0"/>
    <s v="DH14315"/>
    <x v="2"/>
    <x v="0"/>
    <x v="761"/>
    <s v="KH 0762"/>
    <x v="19"/>
    <s v="SP0001"/>
    <x v="0"/>
    <s v="Chai"/>
    <n v="1"/>
    <n v="3000000"/>
    <n v="0"/>
    <n v="0"/>
    <n v="3000000"/>
  </r>
  <r>
    <s v="03/06/2019"/>
    <s v="03/06/2019"/>
    <x v="0"/>
    <s v="DH14315"/>
    <x v="2"/>
    <x v="0"/>
    <x v="761"/>
    <s v="KH 0762"/>
    <x v="19"/>
    <s v="HT0001"/>
    <x v="2"/>
    <s v="Miếng"/>
    <n v="2"/>
    <n v="200000"/>
    <n v="100"/>
    <n v="400000"/>
    <n v="0"/>
  </r>
  <r>
    <s v="03/06/2019"/>
    <s v="03/06/2019"/>
    <x v="0"/>
    <s v="DH14315"/>
    <x v="2"/>
    <x v="0"/>
    <x v="761"/>
    <s v="KH 0762"/>
    <x v="19"/>
    <s v="SP0001"/>
    <x v="0"/>
    <s v="Chai"/>
    <n v="1"/>
    <n v="3000000"/>
    <n v="20"/>
    <n v="600000"/>
    <n v="2400000"/>
  </r>
  <r>
    <s v="03/06/2019"/>
    <s v="03/06/2019"/>
    <x v="0"/>
    <s v="DH14314"/>
    <x v="17"/>
    <x v="1"/>
    <x v="75"/>
    <s v="KH 0076"/>
    <x v="38"/>
    <s v="SP0004"/>
    <x v="4"/>
    <s v="Chai"/>
    <n v="1"/>
    <n v="3500000"/>
    <n v="0"/>
    <n v="0"/>
    <n v="3500000"/>
  </r>
  <r>
    <s v="03/06/2019"/>
    <s v="03/06/2019"/>
    <x v="0"/>
    <s v="DH14314"/>
    <x v="17"/>
    <x v="1"/>
    <x v="75"/>
    <s v="KH 0076"/>
    <x v="38"/>
    <s v="HT0001"/>
    <x v="2"/>
    <s v="Miếng"/>
    <n v="2"/>
    <n v="200000"/>
    <n v="100"/>
    <n v="400000"/>
    <n v="0"/>
  </r>
  <r>
    <s v="03/06/2019"/>
    <s v="03/06/2019"/>
    <x v="0"/>
    <s v="DH14313"/>
    <x v="7"/>
    <x v="0"/>
    <x v="762"/>
    <s v="KH 0763"/>
    <x v="45"/>
    <s v="SP0004"/>
    <x v="4"/>
    <s v="Chai"/>
    <n v="1"/>
    <n v="3500000"/>
    <n v="0"/>
    <n v="0"/>
    <n v="3500000"/>
  </r>
  <r>
    <s v="03/06/2019"/>
    <s v="03/06/2019"/>
    <x v="0"/>
    <s v="DH14313"/>
    <x v="7"/>
    <x v="0"/>
    <x v="762"/>
    <s v="KH 0763"/>
    <x v="45"/>
    <s v="HT0001"/>
    <x v="2"/>
    <s v="Miếng"/>
    <n v="2"/>
    <n v="200000"/>
    <n v="100"/>
    <n v="400000"/>
    <n v="0"/>
  </r>
  <r>
    <s v="03/06/2019"/>
    <s v="03/06/2019"/>
    <x v="0"/>
    <s v="DH14312"/>
    <x v="7"/>
    <x v="0"/>
    <x v="17"/>
    <s v="KH 0018"/>
    <x v="15"/>
    <s v="SP0002"/>
    <x v="1"/>
    <s v="Chai"/>
    <n v="1"/>
    <n v="2000000"/>
    <n v="0"/>
    <n v="0"/>
    <n v="2000000"/>
  </r>
  <r>
    <s v="03/06/2019"/>
    <s v="03/06/2019"/>
    <x v="0"/>
    <s v="DH14312"/>
    <x v="7"/>
    <x v="0"/>
    <x v="17"/>
    <s v="KH 0018"/>
    <x v="15"/>
    <s v="HT0001"/>
    <x v="2"/>
    <s v="Miếng"/>
    <n v="2"/>
    <n v="200000"/>
    <n v="100"/>
    <n v="400000"/>
    <n v="0"/>
  </r>
  <r>
    <s v="03/06/2019"/>
    <s v="03/06/2019"/>
    <x v="0"/>
    <s v="DH14311"/>
    <x v="9"/>
    <x v="0"/>
    <x v="763"/>
    <s v="KH 0764"/>
    <x v="13"/>
    <s v="SP0002"/>
    <x v="1"/>
    <s v="Chai"/>
    <n v="1"/>
    <n v="2000000"/>
    <n v="0"/>
    <n v="0"/>
    <n v="2000000"/>
  </r>
  <r>
    <s v="03/06/2019"/>
    <s v="03/06/2019"/>
    <x v="0"/>
    <s v="DH14311"/>
    <x v="9"/>
    <x v="0"/>
    <x v="763"/>
    <s v="KH 0764"/>
    <x v="13"/>
    <s v="SP0001"/>
    <x v="0"/>
    <s v="Chai"/>
    <n v="2"/>
    <n v="3000000"/>
    <n v="0"/>
    <n v="0"/>
    <n v="6000000"/>
  </r>
  <r>
    <s v="03/06/2019"/>
    <s v="03/06/2019"/>
    <x v="0"/>
    <s v="DH14311"/>
    <x v="9"/>
    <x v="0"/>
    <x v="763"/>
    <s v="KH 0764"/>
    <x v="13"/>
    <s v="HT0002"/>
    <x v="6"/>
    <s v="Chiếc"/>
    <n v="1"/>
    <n v="500000"/>
    <n v="0"/>
    <n v="0"/>
    <n v="500000"/>
  </r>
  <r>
    <s v="03/06/2019"/>
    <s v="03/06/2019"/>
    <x v="0"/>
    <s v="DH14310"/>
    <x v="8"/>
    <x v="0"/>
    <x v="764"/>
    <s v="KH 0765"/>
    <x v="38"/>
    <s v="SP0002"/>
    <x v="1"/>
    <s v="Chai"/>
    <n v="1"/>
    <n v="2000000"/>
    <n v="0"/>
    <n v="0"/>
    <n v="2000000"/>
  </r>
  <r>
    <s v="03/06/2019"/>
    <s v="03/06/2019"/>
    <x v="0"/>
    <s v="DH14310"/>
    <x v="8"/>
    <x v="0"/>
    <x v="764"/>
    <s v="KH 0765"/>
    <x v="38"/>
    <s v="HT0001"/>
    <x v="2"/>
    <s v="Miếng"/>
    <n v="2"/>
    <n v="200000"/>
    <n v="100"/>
    <n v="400000"/>
    <n v="0"/>
  </r>
  <r>
    <s v="03/06/2019"/>
    <s v="03/06/2019"/>
    <x v="0"/>
    <s v="DH14309"/>
    <x v="7"/>
    <x v="0"/>
    <x v="765"/>
    <s v="KH 0766"/>
    <x v="54"/>
    <s v="SP0003"/>
    <x v="3"/>
    <s v="Chai"/>
    <n v="1"/>
    <n v="2500000"/>
    <n v="0"/>
    <n v="0"/>
    <n v="2500000"/>
  </r>
  <r>
    <s v="03/06/2019"/>
    <s v="03/06/2019"/>
    <x v="0"/>
    <s v="DH14309"/>
    <x v="7"/>
    <x v="0"/>
    <x v="765"/>
    <s v="KH 0766"/>
    <x v="54"/>
    <s v="HT0001"/>
    <x v="2"/>
    <s v="Miếng"/>
    <n v="2"/>
    <n v="200000"/>
    <n v="100"/>
    <n v="400000"/>
    <n v="0"/>
  </r>
  <r>
    <s v="03/06/2019"/>
    <s v="03/06/2019"/>
    <x v="0"/>
    <s v="DH14308"/>
    <x v="2"/>
    <x v="0"/>
    <x v="391"/>
    <s v="KH 0392"/>
    <x v="57"/>
    <s v="SP0002"/>
    <x v="1"/>
    <s v="Chai"/>
    <n v="1"/>
    <n v="2000000"/>
    <n v="0"/>
    <n v="0"/>
    <n v="2000000"/>
  </r>
  <r>
    <s v="03/06/2019"/>
    <s v="03/06/2019"/>
    <x v="0"/>
    <s v="DH14308"/>
    <x v="2"/>
    <x v="0"/>
    <x v="391"/>
    <s v="KH 0392"/>
    <x v="57"/>
    <s v="HT0001"/>
    <x v="2"/>
    <s v="Miếng"/>
    <n v="2"/>
    <n v="200000"/>
    <n v="100"/>
    <n v="400000"/>
    <n v="0"/>
  </r>
  <r>
    <s v="03/06/2019"/>
    <s v="03/06/2019"/>
    <x v="0"/>
    <s v="DH14307"/>
    <x v="7"/>
    <x v="0"/>
    <x v="766"/>
    <s v="KH 0767"/>
    <x v="8"/>
    <s v="SP0003"/>
    <x v="3"/>
    <s v="Chai"/>
    <n v="1"/>
    <n v="2500000"/>
    <n v="0"/>
    <n v="0"/>
    <n v="2500000"/>
  </r>
  <r>
    <s v="03/06/2019"/>
    <s v="03/06/2019"/>
    <x v="0"/>
    <s v="DH14307"/>
    <x v="7"/>
    <x v="0"/>
    <x v="766"/>
    <s v="KH 0767"/>
    <x v="8"/>
    <s v="HT0001"/>
    <x v="2"/>
    <s v="Miếng"/>
    <n v="2"/>
    <n v="200000"/>
    <n v="100"/>
    <n v="400000"/>
    <n v="0"/>
  </r>
  <r>
    <s v="03/06/2019"/>
    <s v="03/06/2019"/>
    <x v="0"/>
    <s v="DH14306"/>
    <x v="3"/>
    <x v="0"/>
    <x v="767"/>
    <s v="KH 0768"/>
    <x v="57"/>
    <s v="SP0001"/>
    <x v="0"/>
    <s v="Chai"/>
    <n v="1"/>
    <n v="3000000"/>
    <n v="0"/>
    <n v="0"/>
    <n v="3000000"/>
  </r>
  <r>
    <s v="03/06/2019"/>
    <s v="03/06/2019"/>
    <x v="0"/>
    <s v="DH14306"/>
    <x v="3"/>
    <x v="0"/>
    <x v="767"/>
    <s v="KH 0768"/>
    <x v="57"/>
    <s v="SP0001"/>
    <x v="0"/>
    <s v="Chai"/>
    <n v="1"/>
    <n v="3000000"/>
    <n v="5"/>
    <n v="150000"/>
    <n v="2850000"/>
  </r>
  <r>
    <s v="03/06/2019"/>
    <s v="03/06/2019"/>
    <x v="0"/>
    <s v="DH14306"/>
    <x v="3"/>
    <x v="0"/>
    <x v="767"/>
    <s v="KH 0768"/>
    <x v="57"/>
    <s v="SP0001"/>
    <x v="0"/>
    <s v="Chai"/>
    <n v="1"/>
    <n v="3000000"/>
    <n v="10"/>
    <n v="300000"/>
    <n v="2700000"/>
  </r>
  <r>
    <s v="03/06/2019"/>
    <s v="03/06/2019"/>
    <x v="0"/>
    <s v="DH14305"/>
    <x v="16"/>
    <x v="1"/>
    <x v="768"/>
    <s v="KH 0769"/>
    <x v="57"/>
    <s v="SP0002"/>
    <x v="1"/>
    <s v="Chai"/>
    <n v="1"/>
    <n v="2000000"/>
    <n v="5"/>
    <n v="100000"/>
    <n v="1900000"/>
  </r>
  <r>
    <s v="03/06/2019"/>
    <s v="03/06/2019"/>
    <x v="0"/>
    <s v="DH14304"/>
    <x v="12"/>
    <x v="0"/>
    <x v="769"/>
    <s v="KH 0770"/>
    <x v="5"/>
    <s v="SP0004"/>
    <x v="4"/>
    <s v="Chai"/>
    <n v="4"/>
    <n v="3500000"/>
    <n v="100"/>
    <n v="14000000"/>
    <n v="0"/>
  </r>
  <r>
    <s v="03/06/2019"/>
    <s v="03/06/2019"/>
    <x v="0"/>
    <s v="DH14303"/>
    <x v="7"/>
    <x v="0"/>
    <x v="770"/>
    <s v="KH 0771"/>
    <x v="30"/>
    <s v="SP0004"/>
    <x v="4"/>
    <s v="Chai"/>
    <n v="1"/>
    <n v="3500000"/>
    <n v="20"/>
    <n v="700000"/>
    <n v="2800000"/>
  </r>
  <r>
    <s v="03/06/2019"/>
    <s v="03/06/2019"/>
    <x v="0"/>
    <s v="DH14302"/>
    <x v="7"/>
    <x v="0"/>
    <x v="771"/>
    <s v="KH 0772"/>
    <x v="41"/>
    <s v="SP0001"/>
    <x v="0"/>
    <s v="Chai"/>
    <n v="1"/>
    <n v="3000000"/>
    <n v="5"/>
    <n v="150000"/>
    <n v="2850000"/>
  </r>
  <r>
    <s v="03/06/2019"/>
    <s v="03/06/2019"/>
    <x v="0"/>
    <s v="DH14301"/>
    <x v="5"/>
    <x v="0"/>
    <x v="772"/>
    <s v="KH 0773"/>
    <x v="6"/>
    <s v="SP0001"/>
    <x v="0"/>
    <s v="Chai"/>
    <n v="2"/>
    <n v="3000000"/>
    <n v="0"/>
    <n v="0"/>
    <n v="6000000"/>
  </r>
  <r>
    <s v="03/06/2019"/>
    <s v="03/06/2019"/>
    <x v="0"/>
    <s v="DH14301"/>
    <x v="5"/>
    <x v="0"/>
    <x v="772"/>
    <s v="KH 0773"/>
    <x v="6"/>
    <s v="HT0003"/>
    <x v="7"/>
    <s v="Lọ"/>
    <n v="1"/>
    <n v="300000"/>
    <n v="0"/>
    <n v="0"/>
    <n v="300000"/>
  </r>
  <r>
    <s v="03/06/2019"/>
    <s v="03/06/2019"/>
    <x v="0"/>
    <s v="DH14301"/>
    <x v="5"/>
    <x v="0"/>
    <x v="772"/>
    <s v="KH 0773"/>
    <x v="6"/>
    <s v="HT0001"/>
    <x v="2"/>
    <s v="Miếng"/>
    <n v="2"/>
    <n v="200000"/>
    <n v="100"/>
    <n v="400000"/>
    <n v="0"/>
  </r>
  <r>
    <s v="03/06/2019"/>
    <s v="03/06/2019"/>
    <x v="0"/>
    <s v="DH14300"/>
    <x v="0"/>
    <x v="0"/>
    <x v="773"/>
    <s v="KH 0774"/>
    <x v="40"/>
    <s v="SP0001"/>
    <x v="0"/>
    <s v="Chai"/>
    <n v="1"/>
    <n v="3000000"/>
    <n v="0"/>
    <n v="0"/>
    <n v="3000000"/>
  </r>
  <r>
    <s v="03/06/2019"/>
    <s v="03/06/2019"/>
    <x v="0"/>
    <s v="DH14300"/>
    <x v="0"/>
    <x v="0"/>
    <x v="773"/>
    <s v="KH 0774"/>
    <x v="40"/>
    <s v="HT0001"/>
    <x v="2"/>
    <s v="Miếng"/>
    <n v="2"/>
    <n v="200000"/>
    <n v="100"/>
    <n v="400000"/>
    <n v="0"/>
  </r>
  <r>
    <s v="03/06/2019"/>
    <s v="03/06/2019"/>
    <x v="0"/>
    <s v="DH14299"/>
    <x v="5"/>
    <x v="0"/>
    <x v="774"/>
    <s v="KH 0775"/>
    <x v="40"/>
    <s v="SP0001"/>
    <x v="0"/>
    <s v="Chai"/>
    <n v="1"/>
    <n v="3000000"/>
    <n v="0"/>
    <n v="0"/>
    <n v="3000000"/>
  </r>
  <r>
    <s v="03/06/2019"/>
    <s v="03/06/2019"/>
    <x v="0"/>
    <s v="DH14299"/>
    <x v="5"/>
    <x v="0"/>
    <x v="774"/>
    <s v="KH 0775"/>
    <x v="40"/>
    <s v="HT0001"/>
    <x v="2"/>
    <s v="Miếng"/>
    <n v="2"/>
    <n v="200000"/>
    <n v="100"/>
    <n v="400000"/>
    <n v="0"/>
  </r>
  <r>
    <s v="03/06/2019"/>
    <s v="03/06/2019"/>
    <x v="0"/>
    <s v="DH14298"/>
    <x v="9"/>
    <x v="0"/>
    <x v="775"/>
    <s v="KH 0776"/>
    <x v="36"/>
    <s v="SP0002"/>
    <x v="1"/>
    <s v="Chai"/>
    <n v="8"/>
    <n v="2000000"/>
    <n v="15"/>
    <n v="2400000"/>
    <n v="13600000"/>
  </r>
  <r>
    <s v="03/06/2019"/>
    <s v="03/06/2019"/>
    <x v="0"/>
    <s v="DH14297"/>
    <x v="8"/>
    <x v="0"/>
    <x v="776"/>
    <s v="KH 0777"/>
    <x v="32"/>
    <s v="SP0001"/>
    <x v="0"/>
    <s v="Chai"/>
    <n v="1"/>
    <n v="3000000"/>
    <n v="0"/>
    <n v="0"/>
    <n v="3000000"/>
  </r>
  <r>
    <s v="03/06/2019"/>
    <s v="03/06/2019"/>
    <x v="0"/>
    <s v="DH14297"/>
    <x v="8"/>
    <x v="0"/>
    <x v="776"/>
    <s v="KH 0777"/>
    <x v="32"/>
    <s v="HT0001"/>
    <x v="2"/>
    <s v="Miếng"/>
    <n v="2"/>
    <n v="200000"/>
    <n v="100"/>
    <n v="400000"/>
    <n v="0"/>
  </r>
  <r>
    <s v="03/06/2019"/>
    <s v="03/06/2019"/>
    <x v="0"/>
    <s v="DH14295"/>
    <x v="7"/>
    <x v="0"/>
    <x v="777"/>
    <s v="KH 0778"/>
    <x v="0"/>
    <s v="SP0003"/>
    <x v="3"/>
    <s v="Chai"/>
    <n v="1"/>
    <n v="2500000"/>
    <n v="0"/>
    <n v="0"/>
    <n v="2500000"/>
  </r>
  <r>
    <s v="03/06/2019"/>
    <s v="03/06/2019"/>
    <x v="0"/>
    <s v="DH14295"/>
    <x v="7"/>
    <x v="0"/>
    <x v="777"/>
    <s v="KH 0778"/>
    <x v="0"/>
    <s v="SP0002"/>
    <x v="1"/>
    <s v="Chai"/>
    <n v="1"/>
    <n v="2000000"/>
    <n v="0"/>
    <n v="0"/>
    <n v="2000000"/>
  </r>
  <r>
    <s v="03/06/2019"/>
    <s v="03/06/2019"/>
    <x v="0"/>
    <s v="DH14295"/>
    <x v="7"/>
    <x v="0"/>
    <x v="777"/>
    <s v="KH 0778"/>
    <x v="0"/>
    <s v="SP0001"/>
    <x v="0"/>
    <s v="Chai"/>
    <n v="1"/>
    <n v="3000000"/>
    <n v="0"/>
    <n v="0"/>
    <n v="3000000"/>
  </r>
  <r>
    <s v="03/06/2019"/>
    <s v="03/06/2019"/>
    <x v="0"/>
    <s v="DH14295"/>
    <x v="7"/>
    <x v="0"/>
    <x v="777"/>
    <s v="KH 0778"/>
    <x v="0"/>
    <s v="SP0007"/>
    <x v="10"/>
    <s v="Chai"/>
    <n v="1"/>
    <n v="800000"/>
    <n v="100"/>
    <n v="800000"/>
    <n v="0"/>
  </r>
  <r>
    <s v="03/06/2019"/>
    <s v="03/06/2019"/>
    <x v="0"/>
    <s v="DH14295"/>
    <x v="7"/>
    <x v="0"/>
    <x v="777"/>
    <s v="KH 0778"/>
    <x v="0"/>
    <s v="SP0006"/>
    <x v="9"/>
    <s v="Chai"/>
    <n v="1"/>
    <n v="800000"/>
    <n v="100"/>
    <n v="800000"/>
    <n v="0"/>
  </r>
  <r>
    <s v="03/06/2019"/>
    <s v="03/06/2019"/>
    <x v="0"/>
    <s v="DH14294"/>
    <x v="7"/>
    <x v="0"/>
    <x v="778"/>
    <s v="KH 0779"/>
    <x v="30"/>
    <s v="SP0003"/>
    <x v="3"/>
    <s v="Chai"/>
    <n v="1"/>
    <n v="2500000"/>
    <n v="5"/>
    <n v="125000"/>
    <n v="2375000"/>
  </r>
  <r>
    <s v="03/06/2019"/>
    <s v="03/06/2019"/>
    <x v="0"/>
    <s v="DH14293"/>
    <x v="16"/>
    <x v="1"/>
    <x v="779"/>
    <s v="KH 0780"/>
    <x v="58"/>
    <s v="SP0001"/>
    <x v="0"/>
    <s v="Chai"/>
    <n v="1"/>
    <n v="3000000"/>
    <n v="20"/>
    <n v="600000"/>
    <n v="2400000"/>
  </r>
  <r>
    <s v="03/06/2019"/>
    <s v="03/06/2019"/>
    <x v="0"/>
    <s v="DH14293"/>
    <x v="16"/>
    <x v="1"/>
    <x v="779"/>
    <s v="KH 0780"/>
    <x v="58"/>
    <s v="SP0002"/>
    <x v="1"/>
    <s v="Chai"/>
    <n v="1"/>
    <n v="2000000"/>
    <n v="10"/>
    <n v="200000"/>
    <n v="1800000"/>
  </r>
  <r>
    <s v="03/06/2019"/>
    <s v="03/06/2019"/>
    <x v="0"/>
    <s v="DH14292"/>
    <x v="16"/>
    <x v="1"/>
    <x v="780"/>
    <s v="KH 0781"/>
    <x v="58"/>
    <s v="SP0003"/>
    <x v="3"/>
    <s v="Chai"/>
    <n v="1"/>
    <n v="2500000"/>
    <n v="5"/>
    <n v="125000"/>
    <n v="2375000"/>
  </r>
  <r>
    <s v="03/06/2019"/>
    <s v="03/06/2019"/>
    <x v="0"/>
    <s v="DH14291"/>
    <x v="16"/>
    <x v="1"/>
    <x v="781"/>
    <s v="KH 0782"/>
    <x v="1"/>
    <s v="SP0004"/>
    <x v="4"/>
    <s v="Chai"/>
    <n v="1"/>
    <n v="3500000"/>
    <n v="10"/>
    <n v="350000"/>
    <n v="3150000"/>
  </r>
  <r>
    <s v="03/06/2019"/>
    <s v="03/06/2019"/>
    <x v="0"/>
    <s v="DH14289"/>
    <x v="16"/>
    <x v="1"/>
    <x v="782"/>
    <s v="KH 0783"/>
    <x v="61"/>
    <s v="SP0001"/>
    <x v="0"/>
    <s v="Chai"/>
    <n v="1"/>
    <n v="3000000"/>
    <n v="5"/>
    <n v="150000"/>
    <n v="2850000"/>
  </r>
  <r>
    <s v="03/06/2019"/>
    <s v="03/06/2019"/>
    <x v="0"/>
    <s v="DH14288"/>
    <x v="16"/>
    <x v="1"/>
    <x v="783"/>
    <s v="KH 0784"/>
    <x v="7"/>
    <s v="SP0003"/>
    <x v="3"/>
    <s v="Chai"/>
    <n v="1"/>
    <n v="2500000"/>
    <n v="5"/>
    <n v="125000"/>
    <n v="2375000"/>
  </r>
  <r>
    <s v="03/06/2019"/>
    <s v="03/06/2019"/>
    <x v="0"/>
    <s v="DH14288"/>
    <x v="16"/>
    <x v="1"/>
    <x v="783"/>
    <s v="KH 0784"/>
    <x v="7"/>
    <s v="SP0003"/>
    <x v="3"/>
    <s v="Chai"/>
    <n v="1"/>
    <n v="2500000"/>
    <n v="10"/>
    <n v="250000"/>
    <n v="2250000"/>
  </r>
  <r>
    <s v="03/06/2019"/>
    <s v="03/06/2019"/>
    <x v="0"/>
    <s v="DH14287"/>
    <x v="16"/>
    <x v="1"/>
    <x v="784"/>
    <s v="KH 0785"/>
    <x v="29"/>
    <s v="SP0004"/>
    <x v="4"/>
    <s v="Chai"/>
    <n v="1"/>
    <n v="3500000"/>
    <n v="10"/>
    <n v="350000"/>
    <n v="3150000"/>
  </r>
  <r>
    <s v="03/06/2019"/>
    <s v="03/06/2019"/>
    <x v="0"/>
    <s v="DH14286"/>
    <x v="5"/>
    <x v="0"/>
    <x v="785"/>
    <s v="KH 0786"/>
    <x v="10"/>
    <s v="SP0002"/>
    <x v="1"/>
    <s v="Chai"/>
    <n v="1"/>
    <n v="2000000"/>
    <n v="0"/>
    <n v="0"/>
    <n v="2000000"/>
  </r>
  <r>
    <s v="03/06/2019"/>
    <s v="03/06/2019"/>
    <x v="0"/>
    <s v="DH14286"/>
    <x v="5"/>
    <x v="0"/>
    <x v="785"/>
    <s v="KH 0786"/>
    <x v="10"/>
    <s v="HT0001"/>
    <x v="2"/>
    <s v="Miếng"/>
    <n v="2"/>
    <n v="200000"/>
    <n v="100"/>
    <n v="400000"/>
    <n v="0"/>
  </r>
  <r>
    <s v="03/06/2019"/>
    <s v="29/05/2019"/>
    <x v="0"/>
    <s v="DH14133"/>
    <x v="7"/>
    <x v="0"/>
    <x v="786"/>
    <s v="KH 0787"/>
    <x v="46"/>
    <s v="SP0004"/>
    <x v="4"/>
    <s v="Chai"/>
    <n v="1"/>
    <n v="3500000"/>
    <n v="10"/>
    <n v="350000"/>
    <n v="3150000"/>
  </r>
  <r>
    <s v="02/06/2019"/>
    <s v="02/06/2019"/>
    <x v="0"/>
    <s v="DH14285"/>
    <x v="5"/>
    <x v="0"/>
    <x v="787"/>
    <s v="KH 0788"/>
    <x v="11"/>
    <s v="SP0002"/>
    <x v="1"/>
    <s v="Chai"/>
    <n v="1"/>
    <n v="2000000"/>
    <n v="0"/>
    <n v="0"/>
    <n v="2000000"/>
  </r>
  <r>
    <s v="02/06/2019"/>
    <s v="02/06/2019"/>
    <x v="0"/>
    <s v="DH14285"/>
    <x v="5"/>
    <x v="0"/>
    <x v="787"/>
    <s v="KH 0788"/>
    <x v="11"/>
    <s v="HT0001"/>
    <x v="2"/>
    <s v="Miếng"/>
    <n v="2"/>
    <n v="200000"/>
    <n v="100"/>
    <n v="400000"/>
    <n v="0"/>
  </r>
  <r>
    <s v="02/06/2019"/>
    <s v="02/06/2019"/>
    <x v="0"/>
    <s v="DH14284"/>
    <x v="16"/>
    <x v="1"/>
    <x v="788"/>
    <s v="KH 0789"/>
    <x v="25"/>
    <s v="SP0002"/>
    <x v="1"/>
    <s v="Chai"/>
    <n v="1"/>
    <n v="2000000"/>
    <n v="20"/>
    <n v="400000"/>
    <n v="1600000"/>
  </r>
  <r>
    <s v="02/06/2019"/>
    <s v="02/06/2019"/>
    <x v="0"/>
    <s v="DH14283"/>
    <x v="3"/>
    <x v="0"/>
    <x v="789"/>
    <s v="KH 0790"/>
    <x v="51"/>
    <s v="SP0002"/>
    <x v="1"/>
    <s v="Chai"/>
    <n v="1"/>
    <n v="2000000"/>
    <n v="0"/>
    <n v="0"/>
    <n v="2000000"/>
  </r>
  <r>
    <s v="02/06/2019"/>
    <s v="02/06/2019"/>
    <x v="0"/>
    <s v="DH14283"/>
    <x v="3"/>
    <x v="0"/>
    <x v="789"/>
    <s v="KH 0790"/>
    <x v="51"/>
    <s v="HT0001"/>
    <x v="2"/>
    <s v="Miếng"/>
    <n v="2"/>
    <n v="200000"/>
    <n v="100"/>
    <n v="400000"/>
    <n v="0"/>
  </r>
  <r>
    <s v="02/06/2019"/>
    <s v="02/06/2019"/>
    <x v="0"/>
    <s v="DH14282"/>
    <x v="7"/>
    <x v="0"/>
    <x v="790"/>
    <s v="KH 0791"/>
    <x v="17"/>
    <s v="SP0004"/>
    <x v="4"/>
    <s v="Chai"/>
    <n v="1"/>
    <n v="3500000"/>
    <n v="5"/>
    <n v="175000"/>
    <n v="3325000"/>
  </r>
  <r>
    <s v="02/06/2019"/>
    <s v="02/06/2019"/>
    <x v="0"/>
    <s v="DH14281"/>
    <x v="8"/>
    <x v="0"/>
    <x v="791"/>
    <s v="KH 0792"/>
    <x v="30"/>
    <s v="SP0003"/>
    <x v="3"/>
    <s v="Chai"/>
    <n v="1"/>
    <n v="2500000"/>
    <n v="0"/>
    <n v="0"/>
    <n v="2500000"/>
  </r>
  <r>
    <s v="02/06/2019"/>
    <s v="02/06/2019"/>
    <x v="0"/>
    <s v="DH14281"/>
    <x v="8"/>
    <x v="0"/>
    <x v="791"/>
    <s v="KH 0792"/>
    <x v="30"/>
    <s v="SP0003"/>
    <x v="3"/>
    <s v="Chai"/>
    <n v="1"/>
    <n v="2500000"/>
    <n v="5"/>
    <n v="125000"/>
    <n v="2375000"/>
  </r>
  <r>
    <s v="02/06/2019"/>
    <s v="02/06/2019"/>
    <x v="0"/>
    <s v="DH14281"/>
    <x v="8"/>
    <x v="0"/>
    <x v="791"/>
    <s v="KH 0792"/>
    <x v="30"/>
    <s v="SP0003"/>
    <x v="3"/>
    <s v="Chai"/>
    <n v="1"/>
    <n v="2500000"/>
    <n v="10"/>
    <n v="250000"/>
    <n v="2250000"/>
  </r>
  <r>
    <s v="02/06/2019"/>
    <s v="02/06/2019"/>
    <x v="0"/>
    <s v="DH14281"/>
    <x v="8"/>
    <x v="0"/>
    <x v="791"/>
    <s v="KH 0792"/>
    <x v="30"/>
    <s v="HT0001"/>
    <x v="2"/>
    <s v="Miếng"/>
    <n v="2"/>
    <n v="200000"/>
    <n v="100"/>
    <n v="400000"/>
    <n v="0"/>
  </r>
  <r>
    <s v="02/06/2019"/>
    <s v="02/06/2019"/>
    <x v="0"/>
    <s v="DH14280"/>
    <x v="5"/>
    <x v="0"/>
    <x v="792"/>
    <s v="KH 0793"/>
    <x v="28"/>
    <s v="SP0004"/>
    <x v="4"/>
    <s v="Chai"/>
    <n v="1"/>
    <n v="3500000"/>
    <n v="0"/>
    <n v="0"/>
    <n v="3500000"/>
  </r>
  <r>
    <s v="02/06/2019"/>
    <s v="02/06/2019"/>
    <x v="0"/>
    <s v="DH14280"/>
    <x v="5"/>
    <x v="0"/>
    <x v="792"/>
    <s v="KH 0793"/>
    <x v="28"/>
    <s v="SP0004"/>
    <x v="4"/>
    <s v="Chai"/>
    <n v="1"/>
    <n v="3500000"/>
    <n v="20"/>
    <n v="700000"/>
    <n v="2800000"/>
  </r>
  <r>
    <s v="02/06/2019"/>
    <s v="02/06/2019"/>
    <x v="0"/>
    <s v="DH14280"/>
    <x v="5"/>
    <x v="0"/>
    <x v="792"/>
    <s v="KH 0793"/>
    <x v="28"/>
    <s v="HT0001"/>
    <x v="2"/>
    <s v="Miếng"/>
    <n v="2"/>
    <n v="200000"/>
    <n v="100"/>
    <n v="400000"/>
    <n v="0"/>
  </r>
  <r>
    <s v="02/06/2019"/>
    <s v="02/06/2019"/>
    <x v="0"/>
    <s v="DH14279"/>
    <x v="9"/>
    <x v="0"/>
    <x v="793"/>
    <s v="KH 0794"/>
    <x v="60"/>
    <s v="SP0001"/>
    <x v="0"/>
    <s v="Chai"/>
    <n v="1"/>
    <n v="3000000"/>
    <n v="0"/>
    <n v="0"/>
    <n v="3000000"/>
  </r>
  <r>
    <s v="02/06/2019"/>
    <s v="02/06/2019"/>
    <x v="0"/>
    <s v="DH14279"/>
    <x v="9"/>
    <x v="0"/>
    <x v="793"/>
    <s v="KH 0794"/>
    <x v="60"/>
    <s v="HT0001"/>
    <x v="2"/>
    <s v="Miếng"/>
    <n v="2"/>
    <n v="200000"/>
    <n v="100"/>
    <n v="400000"/>
    <n v="0"/>
  </r>
  <r>
    <s v="02/06/2019"/>
    <s v="02/06/2019"/>
    <x v="0"/>
    <s v="DH14278"/>
    <x v="7"/>
    <x v="0"/>
    <x v="794"/>
    <s v="KH 0795"/>
    <x v="8"/>
    <s v="SP0004"/>
    <x v="4"/>
    <s v="Chai"/>
    <n v="1"/>
    <n v="3500000"/>
    <n v="5"/>
    <n v="175000"/>
    <n v="3325000"/>
  </r>
  <r>
    <s v="02/06/2019"/>
    <s v="02/06/2019"/>
    <x v="0"/>
    <s v="DH14277"/>
    <x v="3"/>
    <x v="0"/>
    <x v="795"/>
    <s v="KH 0796"/>
    <x v="60"/>
    <s v="SP0004"/>
    <x v="4"/>
    <s v="Chai"/>
    <n v="1"/>
    <n v="3500000"/>
    <n v="0"/>
    <n v="0"/>
    <n v="3500000"/>
  </r>
  <r>
    <s v="02/06/2019"/>
    <s v="02/06/2019"/>
    <x v="0"/>
    <s v="DH14277"/>
    <x v="3"/>
    <x v="0"/>
    <x v="795"/>
    <s v="KH 0796"/>
    <x v="60"/>
    <s v="HT0001"/>
    <x v="2"/>
    <s v="Miếng"/>
    <n v="2"/>
    <n v="200000"/>
    <n v="100"/>
    <n v="400000"/>
    <n v="0"/>
  </r>
  <r>
    <s v="02/06/2019"/>
    <s v="02/06/2019"/>
    <x v="0"/>
    <s v="DH14276"/>
    <x v="7"/>
    <x v="0"/>
    <x v="796"/>
    <s v="KH 0797"/>
    <x v="52"/>
    <s v="SP0004"/>
    <x v="4"/>
    <s v="Chai"/>
    <n v="1"/>
    <n v="3500000"/>
    <n v="10"/>
    <n v="350000"/>
    <n v="3150000"/>
  </r>
  <r>
    <s v="02/06/2019"/>
    <s v="02/06/2019"/>
    <x v="0"/>
    <s v="DH14275"/>
    <x v="5"/>
    <x v="0"/>
    <x v="797"/>
    <s v="KH 0798"/>
    <x v="25"/>
    <s v="SP0002"/>
    <x v="1"/>
    <s v="Chai"/>
    <n v="1"/>
    <n v="2000000"/>
    <n v="0"/>
    <n v="0"/>
    <n v="2000000"/>
  </r>
  <r>
    <s v="02/06/2019"/>
    <s v="02/06/2019"/>
    <x v="0"/>
    <s v="DH14275"/>
    <x v="5"/>
    <x v="0"/>
    <x v="797"/>
    <s v="KH 0798"/>
    <x v="25"/>
    <s v="HT0001"/>
    <x v="2"/>
    <s v="Miếng"/>
    <n v="2"/>
    <n v="200000"/>
    <n v="100"/>
    <n v="400000"/>
    <n v="0"/>
  </r>
  <r>
    <s v="02/06/2019"/>
    <s v="02/06/2019"/>
    <x v="0"/>
    <s v="DH14274"/>
    <x v="5"/>
    <x v="0"/>
    <x v="583"/>
    <s v="KH 0584"/>
    <x v="40"/>
    <s v="SP0001"/>
    <x v="0"/>
    <s v="Chai"/>
    <n v="1"/>
    <n v="3000000"/>
    <n v="0"/>
    <n v="0"/>
    <n v="3000000"/>
  </r>
  <r>
    <s v="02/06/2019"/>
    <s v="02/06/2019"/>
    <x v="0"/>
    <s v="DH14274"/>
    <x v="5"/>
    <x v="0"/>
    <x v="583"/>
    <s v="KH 0584"/>
    <x v="40"/>
    <s v="HT0001"/>
    <x v="2"/>
    <s v="Miếng"/>
    <n v="2"/>
    <n v="200000"/>
    <n v="100"/>
    <n v="400000"/>
    <n v="0"/>
  </r>
  <r>
    <s v="02/06/2019"/>
    <s v="02/06/2019"/>
    <x v="0"/>
    <s v="DH14273"/>
    <x v="3"/>
    <x v="0"/>
    <x v="798"/>
    <s v="KH 0799"/>
    <x v="38"/>
    <s v="SP0001"/>
    <x v="0"/>
    <s v="Chai"/>
    <n v="1"/>
    <n v="3000000"/>
    <n v="0"/>
    <n v="0"/>
    <n v="3000000"/>
  </r>
  <r>
    <s v="02/06/2019"/>
    <s v="02/06/2019"/>
    <x v="0"/>
    <s v="DH14273"/>
    <x v="3"/>
    <x v="0"/>
    <x v="798"/>
    <s v="KH 0799"/>
    <x v="38"/>
    <s v="HT0001"/>
    <x v="2"/>
    <s v="Miếng"/>
    <n v="2"/>
    <n v="200000"/>
    <n v="100"/>
    <n v="400000"/>
    <n v="0"/>
  </r>
  <r>
    <s v="02/06/2019"/>
    <s v="02/06/2019"/>
    <x v="0"/>
    <s v="DH14272"/>
    <x v="9"/>
    <x v="0"/>
    <x v="799"/>
    <s v="KH 0800"/>
    <x v="58"/>
    <s v="SP0002"/>
    <x v="1"/>
    <s v="Chai"/>
    <n v="1"/>
    <n v="2000000"/>
    <n v="0"/>
    <n v="0"/>
    <n v="2000000"/>
  </r>
  <r>
    <s v="02/06/2019"/>
    <s v="02/06/2019"/>
    <x v="0"/>
    <s v="DH14272"/>
    <x v="9"/>
    <x v="0"/>
    <x v="799"/>
    <s v="KH 0800"/>
    <x v="58"/>
    <s v="HT0001"/>
    <x v="2"/>
    <s v="Miếng"/>
    <n v="2"/>
    <n v="200000"/>
    <n v="100"/>
    <n v="400000"/>
    <n v="0"/>
  </r>
  <r>
    <s v="02/06/2019"/>
    <s v="02/06/2019"/>
    <x v="0"/>
    <s v="DH14271"/>
    <x v="9"/>
    <x v="0"/>
    <x v="800"/>
    <s v="KH 0801"/>
    <x v="6"/>
    <s v="SP0001"/>
    <x v="0"/>
    <s v="Chai"/>
    <n v="1"/>
    <n v="3000000"/>
    <n v="0"/>
    <n v="0"/>
    <n v="3000000"/>
  </r>
  <r>
    <s v="02/06/2019"/>
    <s v="02/06/2019"/>
    <x v="0"/>
    <s v="DH14271"/>
    <x v="9"/>
    <x v="0"/>
    <x v="800"/>
    <s v="KH 0801"/>
    <x v="6"/>
    <s v="HT0001"/>
    <x v="2"/>
    <s v="Miếng"/>
    <n v="2"/>
    <n v="200000"/>
    <n v="100"/>
    <n v="400000"/>
    <n v="0"/>
  </r>
  <r>
    <s v="02/06/2019"/>
    <s v="02/06/2019"/>
    <x v="0"/>
    <s v="DH14270"/>
    <x v="5"/>
    <x v="0"/>
    <x v="801"/>
    <s v="KH 0802"/>
    <x v="9"/>
    <s v="SP0001"/>
    <x v="0"/>
    <s v="Chai"/>
    <n v="1"/>
    <n v="3000000"/>
    <n v="0"/>
    <n v="0"/>
    <n v="3000000"/>
  </r>
  <r>
    <s v="02/06/2019"/>
    <s v="02/06/2019"/>
    <x v="0"/>
    <s v="DH14270"/>
    <x v="5"/>
    <x v="0"/>
    <x v="801"/>
    <s v="KH 0802"/>
    <x v="9"/>
    <s v="HT0001"/>
    <x v="2"/>
    <s v="Miếng"/>
    <n v="2"/>
    <n v="200000"/>
    <n v="100"/>
    <n v="400000"/>
    <n v="0"/>
  </r>
  <r>
    <s v="02/06/2019"/>
    <s v="02/06/2019"/>
    <x v="0"/>
    <s v="DH14269"/>
    <x v="8"/>
    <x v="0"/>
    <x v="802"/>
    <s v="KH 0803"/>
    <x v="50"/>
    <s v="SP0001"/>
    <x v="0"/>
    <s v="Chai"/>
    <n v="1"/>
    <n v="3000000"/>
    <n v="0"/>
    <n v="0"/>
    <n v="3000000"/>
  </r>
  <r>
    <s v="02/06/2019"/>
    <s v="02/06/2019"/>
    <x v="0"/>
    <s v="DH14269"/>
    <x v="8"/>
    <x v="0"/>
    <x v="802"/>
    <s v="KH 0803"/>
    <x v="50"/>
    <s v="SP0002"/>
    <x v="1"/>
    <s v="Chai"/>
    <n v="1"/>
    <n v="2000000"/>
    <n v="5"/>
    <n v="100000"/>
    <n v="1900000"/>
  </r>
  <r>
    <s v="02/06/2019"/>
    <s v="02/06/2019"/>
    <x v="0"/>
    <s v="DH14269"/>
    <x v="8"/>
    <x v="0"/>
    <x v="802"/>
    <s v="KH 0803"/>
    <x v="50"/>
    <s v="SP0001"/>
    <x v="0"/>
    <s v="Chai"/>
    <n v="1"/>
    <n v="3000000"/>
    <n v="10"/>
    <n v="300000"/>
    <n v="2700000"/>
  </r>
  <r>
    <s v="02/06/2019"/>
    <s v="02/06/2019"/>
    <x v="0"/>
    <s v="DH14269"/>
    <x v="8"/>
    <x v="0"/>
    <x v="802"/>
    <s v="KH 0803"/>
    <x v="50"/>
    <s v="HT0001"/>
    <x v="2"/>
    <s v="Miếng"/>
    <n v="2"/>
    <n v="200000"/>
    <n v="100"/>
    <n v="400000"/>
    <n v="0"/>
  </r>
  <r>
    <s v="02/06/2019"/>
    <s v="02/06/2019"/>
    <x v="0"/>
    <s v="DH14268"/>
    <x v="8"/>
    <x v="0"/>
    <x v="803"/>
    <s v="KH 0804"/>
    <x v="13"/>
    <s v="SP0004"/>
    <x v="4"/>
    <s v="Chai"/>
    <n v="1"/>
    <n v="3500000"/>
    <n v="0"/>
    <n v="0"/>
    <n v="3500000"/>
  </r>
  <r>
    <s v="02/06/2019"/>
    <s v="02/06/2019"/>
    <x v="0"/>
    <s v="DH14268"/>
    <x v="8"/>
    <x v="0"/>
    <x v="803"/>
    <s v="KH 0804"/>
    <x v="13"/>
    <s v="HT0001"/>
    <x v="2"/>
    <s v="Miếng"/>
    <n v="2"/>
    <n v="200000"/>
    <n v="100"/>
    <n v="400000"/>
    <n v="0"/>
  </r>
  <r>
    <s v="02/06/2019"/>
    <s v="02/06/2019"/>
    <x v="0"/>
    <s v="DH14267"/>
    <x v="0"/>
    <x v="0"/>
    <x v="804"/>
    <s v="KH 0805"/>
    <x v="44"/>
    <s v="SP0002"/>
    <x v="1"/>
    <s v="Chai"/>
    <n v="1"/>
    <n v="2000000"/>
    <n v="0"/>
    <n v="0"/>
    <n v="2000000"/>
  </r>
  <r>
    <s v="02/06/2019"/>
    <s v="02/06/2019"/>
    <x v="0"/>
    <s v="DH14267"/>
    <x v="0"/>
    <x v="0"/>
    <x v="804"/>
    <s v="KH 0805"/>
    <x v="44"/>
    <s v="HT0001"/>
    <x v="2"/>
    <s v="Miếng"/>
    <n v="2"/>
    <n v="200000"/>
    <n v="100"/>
    <n v="400000"/>
    <n v="0"/>
  </r>
  <r>
    <s v="02/06/2019"/>
    <s v="02/06/2019"/>
    <x v="0"/>
    <s v="DH14265"/>
    <x v="0"/>
    <x v="0"/>
    <x v="805"/>
    <s v="KH 0806"/>
    <x v="49"/>
    <s v="SP0001"/>
    <x v="0"/>
    <s v="Chai"/>
    <n v="1"/>
    <n v="3000000"/>
    <n v="0"/>
    <n v="0"/>
    <n v="3000000"/>
  </r>
  <r>
    <s v="02/06/2019"/>
    <s v="02/06/2019"/>
    <x v="0"/>
    <s v="DH14265"/>
    <x v="0"/>
    <x v="0"/>
    <x v="805"/>
    <s v="KH 0806"/>
    <x v="49"/>
    <s v="HT0001"/>
    <x v="2"/>
    <s v="Miếng"/>
    <n v="2"/>
    <n v="200000"/>
    <n v="100"/>
    <n v="400000"/>
    <n v="0"/>
  </r>
  <r>
    <s v="02/06/2019"/>
    <s v="02/06/2019"/>
    <x v="0"/>
    <s v="DH14264"/>
    <x v="8"/>
    <x v="0"/>
    <x v="806"/>
    <s v="KH 0807"/>
    <x v="16"/>
    <s v="SP0003"/>
    <x v="3"/>
    <s v="Chai"/>
    <n v="1"/>
    <n v="2500000"/>
    <n v="0"/>
    <n v="0"/>
    <n v="2500000"/>
  </r>
  <r>
    <s v="02/06/2019"/>
    <s v="02/06/2019"/>
    <x v="0"/>
    <s v="DH14264"/>
    <x v="8"/>
    <x v="0"/>
    <x v="806"/>
    <s v="KH 0807"/>
    <x v="16"/>
    <s v="HT0001"/>
    <x v="2"/>
    <s v="Miếng"/>
    <n v="2"/>
    <n v="200000"/>
    <n v="100"/>
    <n v="400000"/>
    <n v="0"/>
  </r>
  <r>
    <s v="02/06/2019"/>
    <s v="02/06/2019"/>
    <x v="0"/>
    <s v="DH14263"/>
    <x v="5"/>
    <x v="0"/>
    <x v="807"/>
    <s v="KH 0808"/>
    <x v="10"/>
    <s v="SP0001"/>
    <x v="0"/>
    <s v="Chai"/>
    <n v="1"/>
    <n v="3000000"/>
    <n v="0"/>
    <n v="0"/>
    <n v="3000000"/>
  </r>
  <r>
    <s v="02/06/2019"/>
    <s v="02/06/2019"/>
    <x v="0"/>
    <s v="DH14263"/>
    <x v="5"/>
    <x v="0"/>
    <x v="807"/>
    <s v="KH 0808"/>
    <x v="10"/>
    <s v="HT0001"/>
    <x v="2"/>
    <s v="Miếng"/>
    <n v="2"/>
    <n v="200000"/>
    <n v="100"/>
    <n v="400000"/>
    <n v="0"/>
  </r>
  <r>
    <s v="02/06/2019"/>
    <s v="02/06/2019"/>
    <x v="0"/>
    <s v="DH14262"/>
    <x v="3"/>
    <x v="0"/>
    <x v="808"/>
    <s v="KH 0809"/>
    <x v="37"/>
    <s v="SP0001"/>
    <x v="0"/>
    <s v="Chai"/>
    <n v="1"/>
    <n v="3000000"/>
    <n v="0"/>
    <n v="0"/>
    <n v="3000000"/>
  </r>
  <r>
    <s v="02/06/2019"/>
    <s v="02/06/2019"/>
    <x v="0"/>
    <s v="DH14262"/>
    <x v="3"/>
    <x v="0"/>
    <x v="808"/>
    <s v="KH 0809"/>
    <x v="37"/>
    <s v="HT0001"/>
    <x v="2"/>
    <s v="Miếng"/>
    <n v="2"/>
    <n v="200000"/>
    <n v="100"/>
    <n v="400000"/>
    <n v="0"/>
  </r>
  <r>
    <s v="02/06/2019"/>
    <s v="02/06/2019"/>
    <x v="0"/>
    <s v="DH14261"/>
    <x v="7"/>
    <x v="0"/>
    <x v="365"/>
    <s v="KH 0366"/>
    <x v="51"/>
    <s v="SP0003"/>
    <x v="3"/>
    <s v="Chai"/>
    <n v="1"/>
    <n v="2500000"/>
    <n v="5"/>
    <n v="125000"/>
    <n v="2375000"/>
  </r>
  <r>
    <s v="02/06/2019"/>
    <s v="02/06/2019"/>
    <x v="0"/>
    <s v="DH14259"/>
    <x v="0"/>
    <x v="0"/>
    <x v="809"/>
    <s v="KH 0810"/>
    <x v="22"/>
    <s v="SP0002"/>
    <x v="1"/>
    <s v="Chai"/>
    <n v="1"/>
    <n v="2000000"/>
    <n v="0"/>
    <n v="0"/>
    <n v="2000000"/>
  </r>
  <r>
    <s v="02/06/2019"/>
    <s v="02/06/2019"/>
    <x v="0"/>
    <s v="DH14259"/>
    <x v="0"/>
    <x v="0"/>
    <x v="809"/>
    <s v="KH 0810"/>
    <x v="22"/>
    <s v="HT0001"/>
    <x v="2"/>
    <s v="Miếng"/>
    <n v="2"/>
    <n v="200000"/>
    <n v="100"/>
    <n v="400000"/>
    <n v="0"/>
  </r>
  <r>
    <s v="02/06/2019"/>
    <s v="02/06/2019"/>
    <x v="0"/>
    <s v="DH14258"/>
    <x v="2"/>
    <x v="0"/>
    <x v="810"/>
    <s v="KH 0811"/>
    <x v="0"/>
    <s v="SP0001"/>
    <x v="0"/>
    <s v="Chai"/>
    <n v="1"/>
    <n v="3000000"/>
    <n v="0"/>
    <n v="0"/>
    <n v="3000000"/>
  </r>
  <r>
    <s v="02/06/2019"/>
    <s v="02/06/2019"/>
    <x v="0"/>
    <s v="DH14258"/>
    <x v="2"/>
    <x v="0"/>
    <x v="810"/>
    <s v="KH 0811"/>
    <x v="0"/>
    <s v="HT0001"/>
    <x v="2"/>
    <s v="Miếng"/>
    <n v="2"/>
    <n v="200000"/>
    <n v="100"/>
    <n v="400000"/>
    <n v="0"/>
  </r>
  <r>
    <s v="02/06/2019"/>
    <s v="02/06/2019"/>
    <x v="0"/>
    <s v="DH14257"/>
    <x v="2"/>
    <x v="0"/>
    <x v="811"/>
    <s v="KH 0812"/>
    <x v="4"/>
    <s v="SP0001"/>
    <x v="0"/>
    <s v="Chai"/>
    <n v="1"/>
    <n v="3000000"/>
    <n v="0"/>
    <n v="0"/>
    <n v="3000000"/>
  </r>
  <r>
    <s v="02/06/2019"/>
    <s v="02/06/2019"/>
    <x v="0"/>
    <s v="DH14257"/>
    <x v="2"/>
    <x v="0"/>
    <x v="811"/>
    <s v="KH 0812"/>
    <x v="4"/>
    <s v="SP0002"/>
    <x v="1"/>
    <s v="Chai"/>
    <n v="2"/>
    <n v="2000000"/>
    <n v="0"/>
    <n v="0"/>
    <n v="4000000"/>
  </r>
  <r>
    <s v="02/06/2019"/>
    <s v="02/06/2019"/>
    <x v="0"/>
    <s v="DH14257"/>
    <x v="2"/>
    <x v="0"/>
    <x v="811"/>
    <s v="KH 0812"/>
    <x v="4"/>
    <s v="HT0002"/>
    <x v="6"/>
    <s v="Chiếc"/>
    <n v="1"/>
    <n v="500000"/>
    <n v="0"/>
    <n v="0"/>
    <n v="500000"/>
  </r>
  <r>
    <s v="02/06/2019"/>
    <s v="02/06/2019"/>
    <x v="0"/>
    <s v="DH14256"/>
    <x v="9"/>
    <x v="0"/>
    <x v="812"/>
    <s v="KH 0813"/>
    <x v="28"/>
    <s v="SP0004"/>
    <x v="4"/>
    <s v="Chai"/>
    <n v="1"/>
    <n v="3500000"/>
    <n v="0"/>
    <n v="0"/>
    <n v="3500000"/>
  </r>
  <r>
    <s v="02/06/2019"/>
    <s v="02/06/2019"/>
    <x v="0"/>
    <s v="DH14256"/>
    <x v="9"/>
    <x v="0"/>
    <x v="812"/>
    <s v="KH 0813"/>
    <x v="28"/>
    <s v="HT0001"/>
    <x v="2"/>
    <s v="Miếng"/>
    <n v="2"/>
    <n v="200000"/>
    <n v="100"/>
    <n v="400000"/>
    <n v="0"/>
  </r>
  <r>
    <s v="02/06/2019"/>
    <s v="02/06/2019"/>
    <x v="0"/>
    <s v="DH14255"/>
    <x v="5"/>
    <x v="0"/>
    <x v="71"/>
    <s v="KH 0072"/>
    <x v="43"/>
    <s v="SP0002"/>
    <x v="1"/>
    <s v="Chai"/>
    <n v="1"/>
    <n v="2000000"/>
    <n v="0"/>
    <n v="0"/>
    <n v="2000000"/>
  </r>
  <r>
    <s v="02/06/2019"/>
    <s v="02/06/2019"/>
    <x v="0"/>
    <s v="DH14255"/>
    <x v="5"/>
    <x v="0"/>
    <x v="71"/>
    <s v="KH 0072"/>
    <x v="43"/>
    <s v="HT0001"/>
    <x v="2"/>
    <s v="Miếng"/>
    <n v="2"/>
    <n v="200000"/>
    <n v="100"/>
    <n v="400000"/>
    <n v="0"/>
  </r>
  <r>
    <s v="01/06/2019"/>
    <s v="01/06/2019"/>
    <x v="0"/>
    <s v="DH14254"/>
    <x v="8"/>
    <x v="0"/>
    <x v="813"/>
    <s v="KH 0814"/>
    <x v="42"/>
    <s v="SP0004"/>
    <x v="4"/>
    <s v="Chai"/>
    <n v="1"/>
    <n v="3500000"/>
    <n v="0"/>
    <n v="0"/>
    <n v="3500000"/>
  </r>
  <r>
    <s v="01/06/2019"/>
    <s v="01/06/2019"/>
    <x v="0"/>
    <s v="DH14254"/>
    <x v="8"/>
    <x v="0"/>
    <x v="813"/>
    <s v="KH 0814"/>
    <x v="42"/>
    <s v="HT0001"/>
    <x v="2"/>
    <s v="Miếng"/>
    <n v="2"/>
    <n v="200000"/>
    <n v="100"/>
    <n v="400000"/>
    <n v="0"/>
  </r>
  <r>
    <s v="01/06/2019"/>
    <s v="01/06/2019"/>
    <x v="0"/>
    <s v="DH14253"/>
    <x v="7"/>
    <x v="0"/>
    <x v="814"/>
    <s v="KH 0815"/>
    <x v="16"/>
    <s v="SP0003"/>
    <x v="3"/>
    <s v="Chai"/>
    <n v="1"/>
    <n v="2500000"/>
    <n v="5"/>
    <n v="125000"/>
    <n v="2375000"/>
  </r>
  <r>
    <s v="01/06/2019"/>
    <s v="01/06/2019"/>
    <x v="0"/>
    <s v="DH14253"/>
    <x v="7"/>
    <x v="0"/>
    <x v="814"/>
    <s v="KH 0815"/>
    <x v="16"/>
    <s v="SP0003"/>
    <x v="3"/>
    <s v="Chai"/>
    <n v="1"/>
    <n v="2500000"/>
    <n v="10"/>
    <n v="250000"/>
    <n v="2250000"/>
  </r>
  <r>
    <s v="01/06/2019"/>
    <s v="01/06/2019"/>
    <x v="0"/>
    <s v="DH14252"/>
    <x v="9"/>
    <x v="0"/>
    <x v="164"/>
    <s v="KH 0165"/>
    <x v="38"/>
    <s v="SP0002"/>
    <x v="1"/>
    <s v="Chai"/>
    <n v="1"/>
    <n v="2000000"/>
    <n v="0"/>
    <n v="0"/>
    <n v="2000000"/>
  </r>
  <r>
    <s v="01/06/2019"/>
    <s v="01/06/2019"/>
    <x v="0"/>
    <s v="DH14252"/>
    <x v="9"/>
    <x v="0"/>
    <x v="164"/>
    <s v="KH 0165"/>
    <x v="38"/>
    <s v="SP0001"/>
    <x v="0"/>
    <s v="Chai"/>
    <n v="1"/>
    <n v="3000000"/>
    <n v="0"/>
    <n v="0"/>
    <n v="3000000"/>
  </r>
  <r>
    <s v="01/06/2019"/>
    <s v="01/06/2019"/>
    <x v="0"/>
    <s v="DH14252"/>
    <x v="9"/>
    <x v="0"/>
    <x v="164"/>
    <s v="KH 0165"/>
    <x v="38"/>
    <s v="HT0003"/>
    <x v="7"/>
    <s v="Lọ"/>
    <n v="1"/>
    <n v="300000"/>
    <n v="0"/>
    <n v="0"/>
    <n v="300000"/>
  </r>
  <r>
    <s v="01/06/2019"/>
    <s v="01/06/2019"/>
    <x v="0"/>
    <s v="DH14252"/>
    <x v="9"/>
    <x v="0"/>
    <x v="164"/>
    <s v="KH 0165"/>
    <x v="38"/>
    <s v="HT0001"/>
    <x v="2"/>
    <s v="Miếng"/>
    <n v="2"/>
    <n v="200000"/>
    <n v="100"/>
    <n v="400000"/>
    <n v="0"/>
  </r>
  <r>
    <s v="01/06/2019"/>
    <s v="01/06/2019"/>
    <x v="0"/>
    <s v="DH14251"/>
    <x v="0"/>
    <x v="0"/>
    <x v="815"/>
    <s v="KH 0816"/>
    <x v="33"/>
    <s v="SP0002"/>
    <x v="1"/>
    <s v="Chai"/>
    <n v="1"/>
    <n v="2000000"/>
    <n v="0"/>
    <n v="0"/>
    <n v="2000000"/>
  </r>
  <r>
    <s v="01/06/2019"/>
    <s v="01/06/2019"/>
    <x v="0"/>
    <s v="DH14251"/>
    <x v="0"/>
    <x v="0"/>
    <x v="815"/>
    <s v="KH 0816"/>
    <x v="33"/>
    <s v="HT0001"/>
    <x v="2"/>
    <s v="Miếng"/>
    <n v="2"/>
    <n v="200000"/>
    <n v="100"/>
    <n v="400000"/>
    <n v="0"/>
  </r>
  <r>
    <s v="01/06/2019"/>
    <s v="01/06/2019"/>
    <x v="0"/>
    <s v="DH14249"/>
    <x v="0"/>
    <x v="0"/>
    <x v="816"/>
    <s v="KH 0817"/>
    <x v="49"/>
    <s v="SP0001"/>
    <x v="0"/>
    <s v="Chai"/>
    <n v="1"/>
    <n v="3000000"/>
    <n v="0"/>
    <n v="0"/>
    <n v="3000000"/>
  </r>
  <r>
    <s v="01/06/2019"/>
    <s v="01/06/2019"/>
    <x v="0"/>
    <s v="DH14249"/>
    <x v="0"/>
    <x v="0"/>
    <x v="816"/>
    <s v="KH 0817"/>
    <x v="49"/>
    <s v="HT0001"/>
    <x v="2"/>
    <s v="Miếng"/>
    <n v="2"/>
    <n v="200000"/>
    <n v="100"/>
    <n v="400000"/>
    <n v="0"/>
  </r>
  <r>
    <s v="01/06/2019"/>
    <s v="01/06/2019"/>
    <x v="0"/>
    <s v="DH14248"/>
    <x v="16"/>
    <x v="1"/>
    <x v="817"/>
    <s v="KH 0818"/>
    <x v="22"/>
    <s v="SP0001"/>
    <x v="0"/>
    <s v="Chai"/>
    <n v="1"/>
    <n v="3000000"/>
    <n v="10"/>
    <n v="300000"/>
    <n v="2700000"/>
  </r>
  <r>
    <s v="01/06/2019"/>
    <s v="01/06/2019"/>
    <x v="0"/>
    <s v="DH14247"/>
    <x v="16"/>
    <x v="1"/>
    <x v="818"/>
    <s v="KH 0819"/>
    <x v="6"/>
    <s v="SP0004"/>
    <x v="4"/>
    <s v="Chai"/>
    <n v="1"/>
    <n v="3500000"/>
    <n v="10"/>
    <n v="350000"/>
    <n v="3150000"/>
  </r>
  <r>
    <s v="01/06/2019"/>
    <s v="01/06/2019"/>
    <x v="0"/>
    <s v="DH14246"/>
    <x v="5"/>
    <x v="0"/>
    <x v="819"/>
    <s v="KH 0820"/>
    <x v="27"/>
    <s v="SP0002"/>
    <x v="1"/>
    <s v="Chai"/>
    <n v="1"/>
    <n v="2000000"/>
    <n v="0"/>
    <n v="0"/>
    <n v="2000000"/>
  </r>
  <r>
    <s v="01/06/2019"/>
    <s v="01/06/2019"/>
    <x v="0"/>
    <s v="DH14246"/>
    <x v="5"/>
    <x v="0"/>
    <x v="819"/>
    <s v="KH 0820"/>
    <x v="27"/>
    <s v="HT0001"/>
    <x v="2"/>
    <s v="Miếng"/>
    <n v="2"/>
    <n v="200000"/>
    <n v="100"/>
    <n v="400000"/>
    <n v="0"/>
  </r>
  <r>
    <s v="01/06/2019"/>
    <s v="01/06/2019"/>
    <x v="0"/>
    <s v="DH14245"/>
    <x v="5"/>
    <x v="0"/>
    <x v="820"/>
    <s v="KH 0821"/>
    <x v="16"/>
    <s v="SP0001"/>
    <x v="0"/>
    <s v="Chai"/>
    <n v="1"/>
    <n v="3000000"/>
    <n v="0"/>
    <n v="0"/>
    <n v="3000000"/>
  </r>
  <r>
    <s v="01/06/2019"/>
    <s v="01/06/2019"/>
    <x v="0"/>
    <s v="DH14245"/>
    <x v="5"/>
    <x v="0"/>
    <x v="820"/>
    <s v="KH 0821"/>
    <x v="16"/>
    <s v="HT0001"/>
    <x v="2"/>
    <s v="Miếng"/>
    <n v="2"/>
    <n v="200000"/>
    <n v="100"/>
    <n v="400000"/>
    <n v="0"/>
  </r>
  <r>
    <s v="01/06/2019"/>
    <s v="01/06/2019"/>
    <x v="0"/>
    <s v="DH14244"/>
    <x v="5"/>
    <x v="0"/>
    <x v="821"/>
    <s v="KH 0822"/>
    <x v="43"/>
    <s v="SP0001"/>
    <x v="0"/>
    <s v="Chai"/>
    <n v="1"/>
    <n v="3000000"/>
    <n v="0"/>
    <n v="0"/>
    <n v="3000000"/>
  </r>
  <r>
    <s v="01/06/2019"/>
    <s v="01/06/2019"/>
    <x v="0"/>
    <s v="DH14244"/>
    <x v="5"/>
    <x v="0"/>
    <x v="821"/>
    <s v="KH 0822"/>
    <x v="43"/>
    <s v="HT0001"/>
    <x v="2"/>
    <s v="Miếng"/>
    <n v="2"/>
    <n v="200000"/>
    <n v="100"/>
    <n v="400000"/>
    <n v="0"/>
  </r>
  <r>
    <s v="01/06/2019"/>
    <s v="01/06/2019"/>
    <x v="0"/>
    <s v="DH14243"/>
    <x v="9"/>
    <x v="0"/>
    <x v="822"/>
    <s v="KH 0823"/>
    <x v="26"/>
    <s v="SP0001"/>
    <x v="0"/>
    <s v="Chai"/>
    <n v="1"/>
    <n v="3000000"/>
    <n v="0"/>
    <n v="0"/>
    <n v="3000000"/>
  </r>
  <r>
    <s v="01/06/2019"/>
    <s v="01/06/2019"/>
    <x v="0"/>
    <s v="DH14243"/>
    <x v="9"/>
    <x v="0"/>
    <x v="822"/>
    <s v="KH 0823"/>
    <x v="26"/>
    <s v="HT0001"/>
    <x v="2"/>
    <s v="Miếng"/>
    <n v="2"/>
    <n v="200000"/>
    <n v="100"/>
    <n v="400000"/>
    <n v="0"/>
  </r>
  <r>
    <s v="01/06/2019"/>
    <s v="01/06/2019"/>
    <x v="0"/>
    <s v="DH14242"/>
    <x v="8"/>
    <x v="0"/>
    <x v="823"/>
    <s v="KH 0824"/>
    <x v="52"/>
    <s v="SP0004"/>
    <x v="4"/>
    <s v="Chai"/>
    <n v="1"/>
    <n v="3500000"/>
    <n v="0"/>
    <n v="0"/>
    <n v="3500000"/>
  </r>
  <r>
    <s v="01/06/2019"/>
    <s v="01/06/2019"/>
    <x v="0"/>
    <s v="DH14242"/>
    <x v="8"/>
    <x v="0"/>
    <x v="823"/>
    <s v="KH 0824"/>
    <x v="52"/>
    <s v="HT0001"/>
    <x v="2"/>
    <s v="Miếng"/>
    <n v="2"/>
    <n v="200000"/>
    <n v="100"/>
    <n v="400000"/>
    <n v="0"/>
  </r>
  <r>
    <s v="01/06/2019"/>
    <s v="01/06/2019"/>
    <x v="0"/>
    <s v="DH14241"/>
    <x v="7"/>
    <x v="0"/>
    <x v="824"/>
    <s v="KH 0825"/>
    <x v="48"/>
    <s v="SP0004"/>
    <x v="4"/>
    <s v="Chai"/>
    <n v="1"/>
    <n v="3500000"/>
    <n v="5"/>
    <n v="175000"/>
    <n v="3325000"/>
  </r>
  <r>
    <s v="01/06/2019"/>
    <s v="01/06/2019"/>
    <x v="0"/>
    <s v="DH14240"/>
    <x v="9"/>
    <x v="0"/>
    <x v="825"/>
    <s v="KH 0826"/>
    <x v="18"/>
    <s v="SP0002"/>
    <x v="1"/>
    <s v="Chai"/>
    <n v="2"/>
    <n v="2000000"/>
    <n v="0"/>
    <n v="0"/>
    <n v="4000000"/>
  </r>
  <r>
    <s v="01/06/2019"/>
    <s v="01/06/2019"/>
    <x v="0"/>
    <s v="DH14240"/>
    <x v="9"/>
    <x v="0"/>
    <x v="825"/>
    <s v="KH 0826"/>
    <x v="18"/>
    <s v="HT0003"/>
    <x v="7"/>
    <s v="Lọ"/>
    <n v="1"/>
    <n v="300000"/>
    <n v="0"/>
    <n v="0"/>
    <n v="300000"/>
  </r>
  <r>
    <s v="01/06/2019"/>
    <s v="01/06/2019"/>
    <x v="0"/>
    <s v="DH14240"/>
    <x v="9"/>
    <x v="0"/>
    <x v="825"/>
    <s v="KH 0826"/>
    <x v="18"/>
    <s v="HT0001"/>
    <x v="2"/>
    <s v="Miếng"/>
    <n v="2"/>
    <n v="200000"/>
    <n v="100"/>
    <n v="400000"/>
    <n v="0"/>
  </r>
  <r>
    <s v="01/06/2019"/>
    <s v="01/06/2019"/>
    <x v="0"/>
    <s v="DH14239"/>
    <x v="8"/>
    <x v="0"/>
    <x v="826"/>
    <s v="KH 0827"/>
    <x v="39"/>
    <s v="SP0001"/>
    <x v="0"/>
    <s v="Chai"/>
    <n v="1"/>
    <n v="3000000"/>
    <n v="0"/>
    <n v="0"/>
    <n v="3000000"/>
  </r>
  <r>
    <s v="01/06/2019"/>
    <s v="01/06/2019"/>
    <x v="0"/>
    <s v="DH14239"/>
    <x v="8"/>
    <x v="0"/>
    <x v="826"/>
    <s v="KH 0827"/>
    <x v="39"/>
    <s v="HT0001"/>
    <x v="2"/>
    <s v="Miếng"/>
    <n v="2"/>
    <n v="200000"/>
    <n v="100"/>
    <n v="400000"/>
    <n v="0"/>
  </r>
  <r>
    <s v="01/06/2019"/>
    <s v="01/06/2019"/>
    <x v="0"/>
    <s v="DH14238"/>
    <x v="8"/>
    <x v="0"/>
    <x v="827"/>
    <s v="KH 0828"/>
    <x v="15"/>
    <s v="SP0004"/>
    <x v="4"/>
    <s v="Chai"/>
    <n v="1"/>
    <n v="3500000"/>
    <n v="0"/>
    <n v="0"/>
    <n v="3500000"/>
  </r>
  <r>
    <s v="01/06/2019"/>
    <s v="01/06/2019"/>
    <x v="0"/>
    <s v="DH14238"/>
    <x v="8"/>
    <x v="0"/>
    <x v="827"/>
    <s v="KH 0828"/>
    <x v="15"/>
    <s v="HT0001"/>
    <x v="2"/>
    <s v="Miếng"/>
    <n v="2"/>
    <n v="200000"/>
    <n v="100"/>
    <n v="400000"/>
    <n v="0"/>
  </r>
  <r>
    <s v="01/06/2019"/>
    <s v="01/06/2019"/>
    <x v="0"/>
    <s v="DH14237"/>
    <x v="2"/>
    <x v="0"/>
    <x v="5"/>
    <s v="KH 0006"/>
    <x v="5"/>
    <s v="SP0002"/>
    <x v="1"/>
    <s v="Chai"/>
    <n v="1"/>
    <n v="2000000"/>
    <n v="0"/>
    <n v="0"/>
    <n v="2000000"/>
  </r>
  <r>
    <s v="01/06/2019"/>
    <s v="01/06/2019"/>
    <x v="0"/>
    <s v="DH14236"/>
    <x v="2"/>
    <x v="0"/>
    <x v="828"/>
    <s v="KH 0829"/>
    <x v="36"/>
    <s v="SP0001"/>
    <x v="0"/>
    <s v="Chai"/>
    <n v="1"/>
    <n v="3000000"/>
    <n v="0"/>
    <n v="0"/>
    <n v="3000000"/>
  </r>
  <r>
    <s v="01/06/2019"/>
    <s v="01/06/2019"/>
    <x v="0"/>
    <s v="DH14235"/>
    <x v="3"/>
    <x v="0"/>
    <x v="829"/>
    <s v="KH 0830"/>
    <x v="47"/>
    <s v="SP0001"/>
    <x v="0"/>
    <s v="Chai"/>
    <n v="1"/>
    <n v="3000000"/>
    <n v="0"/>
    <n v="0"/>
    <n v="3000000"/>
  </r>
  <r>
    <s v="01/06/2019"/>
    <s v="01/06/2019"/>
    <x v="0"/>
    <s v="DH14235"/>
    <x v="3"/>
    <x v="0"/>
    <x v="829"/>
    <s v="KH 0830"/>
    <x v="47"/>
    <s v="HT0001"/>
    <x v="2"/>
    <s v="Miếng"/>
    <n v="2"/>
    <n v="200000"/>
    <n v="100"/>
    <n v="400000"/>
    <n v="0"/>
  </r>
  <r>
    <s v="01/06/2019"/>
    <s v="01/06/2019"/>
    <x v="0"/>
    <s v="DH14234"/>
    <x v="9"/>
    <x v="0"/>
    <x v="830"/>
    <s v="KH 0831"/>
    <x v="27"/>
    <s v="SP0001"/>
    <x v="0"/>
    <s v="Chai"/>
    <n v="1"/>
    <n v="3000000"/>
    <n v="0"/>
    <n v="0"/>
    <n v="3000000"/>
  </r>
  <r>
    <s v="01/06/2019"/>
    <s v="01/06/2019"/>
    <x v="0"/>
    <s v="DH14234"/>
    <x v="9"/>
    <x v="0"/>
    <x v="830"/>
    <s v="KH 0831"/>
    <x v="27"/>
    <s v="HT0001"/>
    <x v="2"/>
    <s v="Miếng"/>
    <n v="2"/>
    <n v="200000"/>
    <n v="100"/>
    <n v="400000"/>
    <n v="0"/>
  </r>
  <r>
    <s v="01/06/2019"/>
    <s v="01/06/2019"/>
    <x v="0"/>
    <s v="DH14233"/>
    <x v="0"/>
    <x v="0"/>
    <x v="831"/>
    <s v="KH 0832"/>
    <x v="20"/>
    <s v="SP0001"/>
    <x v="0"/>
    <s v="Chai"/>
    <n v="3"/>
    <n v="3000000"/>
    <n v="5"/>
    <n v="450000"/>
    <n v="8550000"/>
  </r>
  <r>
    <s v="01/06/2019"/>
    <s v="01/06/2019"/>
    <x v="0"/>
    <s v="DH14232"/>
    <x v="17"/>
    <x v="1"/>
    <x v="832"/>
    <s v="KH 0833"/>
    <x v="61"/>
    <s v="SP0001"/>
    <x v="0"/>
    <s v="Chai"/>
    <n v="1"/>
    <n v="3000000"/>
    <n v="0"/>
    <n v="0"/>
    <n v="3000000"/>
  </r>
  <r>
    <s v="31/05/2019"/>
    <s v="31/05/2019"/>
    <x v="1"/>
    <s v="DH14230"/>
    <x v="9"/>
    <x v="0"/>
    <x v="833"/>
    <s v="KH 0834"/>
    <x v="23"/>
    <s v="SP0004"/>
    <x v="4"/>
    <s v="Chai"/>
    <n v="1"/>
    <n v="3500000"/>
    <n v="5"/>
    <n v="175000"/>
    <n v="3325000"/>
  </r>
  <r>
    <s v="31/05/2019"/>
    <s v="31/05/2019"/>
    <x v="1"/>
    <s v="DH14229"/>
    <x v="6"/>
    <x v="0"/>
    <x v="834"/>
    <s v="KH 0835"/>
    <x v="46"/>
    <s v="SP0003"/>
    <x v="3"/>
    <s v="Chai"/>
    <n v="3"/>
    <n v="2500000"/>
    <n v="20"/>
    <n v="1500000"/>
    <n v="6000000"/>
  </r>
  <r>
    <s v="31/05/2019"/>
    <s v="31/05/2019"/>
    <x v="1"/>
    <s v="DH14229"/>
    <x v="6"/>
    <x v="0"/>
    <x v="834"/>
    <s v="KH 0835"/>
    <x v="46"/>
    <s v="SP0004"/>
    <x v="4"/>
    <s v="Chai"/>
    <n v="3"/>
    <n v="3500000"/>
    <n v="20"/>
    <n v="2100000"/>
    <n v="8400000"/>
  </r>
  <r>
    <s v="31/05/2019"/>
    <s v="31/05/2019"/>
    <x v="1"/>
    <s v="DH14229"/>
    <x v="6"/>
    <x v="0"/>
    <x v="834"/>
    <s v="KH 0835"/>
    <x v="46"/>
    <s v="SP0002"/>
    <x v="1"/>
    <s v="Chai"/>
    <n v="3"/>
    <n v="2000000"/>
    <n v="20"/>
    <n v="1200000"/>
    <n v="4800000"/>
  </r>
  <r>
    <s v="31/05/2019"/>
    <s v="31/05/2019"/>
    <x v="1"/>
    <s v="DH14229"/>
    <x v="6"/>
    <x v="0"/>
    <x v="834"/>
    <s v="KH 0835"/>
    <x v="46"/>
    <s v="SP0001"/>
    <x v="0"/>
    <s v="Chai"/>
    <n v="3"/>
    <n v="3000000"/>
    <n v="20"/>
    <n v="1800000"/>
    <n v="7200000"/>
  </r>
  <r>
    <s v="31/05/2019"/>
    <s v="31/05/2019"/>
    <x v="1"/>
    <s v="DH14229"/>
    <x v="6"/>
    <x v="0"/>
    <x v="834"/>
    <s v="KH 0835"/>
    <x v="46"/>
    <s v="SP0003"/>
    <x v="3"/>
    <s v="Chai"/>
    <n v="1"/>
    <n v="2500000"/>
    <n v="100"/>
    <n v="2500000"/>
    <n v="0"/>
  </r>
  <r>
    <s v="31/05/2019"/>
    <s v="31/05/2019"/>
    <x v="1"/>
    <s v="DH14229"/>
    <x v="6"/>
    <x v="0"/>
    <x v="834"/>
    <s v="KH 0835"/>
    <x v="46"/>
    <s v="SP0002"/>
    <x v="1"/>
    <s v="Chai"/>
    <n v="1"/>
    <n v="2000000"/>
    <n v="100"/>
    <n v="2000000"/>
    <n v="0"/>
  </r>
  <r>
    <s v="31/05/2019"/>
    <s v="31/05/2019"/>
    <x v="1"/>
    <s v="DH14228"/>
    <x v="24"/>
    <x v="1"/>
    <x v="835"/>
    <s v="KH 0836"/>
    <x v="57"/>
    <s v="SP0003"/>
    <x v="3"/>
    <s v="Chai"/>
    <n v="3"/>
    <n v="2500000"/>
    <n v="20"/>
    <n v="1500000"/>
    <n v="6000000"/>
  </r>
  <r>
    <s v="31/05/2019"/>
    <s v="31/05/2019"/>
    <x v="1"/>
    <s v="DH14228"/>
    <x v="24"/>
    <x v="1"/>
    <x v="835"/>
    <s v="KH 0836"/>
    <x v="57"/>
    <s v="SP0004"/>
    <x v="4"/>
    <s v="Chai"/>
    <n v="3"/>
    <n v="3500000"/>
    <n v="20"/>
    <n v="2100000"/>
    <n v="8400000"/>
  </r>
  <r>
    <s v="31/05/2019"/>
    <s v="31/05/2019"/>
    <x v="1"/>
    <s v="DH14228"/>
    <x v="24"/>
    <x v="1"/>
    <x v="835"/>
    <s v="KH 0836"/>
    <x v="57"/>
    <s v="SP0001"/>
    <x v="0"/>
    <s v="Chai"/>
    <n v="6"/>
    <n v="3000000"/>
    <n v="20"/>
    <n v="3600000"/>
    <n v="14400000"/>
  </r>
  <r>
    <s v="31/05/2019"/>
    <s v="31/05/2019"/>
    <x v="1"/>
    <s v="DH14228"/>
    <x v="24"/>
    <x v="1"/>
    <x v="835"/>
    <s v="KH 0836"/>
    <x v="57"/>
    <s v="SP0003"/>
    <x v="3"/>
    <s v="Chai"/>
    <n v="1"/>
    <n v="2500000"/>
    <n v="100"/>
    <n v="2500000"/>
    <n v="0"/>
  </r>
  <r>
    <s v="31/05/2019"/>
    <s v="31/05/2019"/>
    <x v="1"/>
    <s v="DH14228"/>
    <x v="24"/>
    <x v="1"/>
    <x v="835"/>
    <s v="KH 0836"/>
    <x v="57"/>
    <s v="SP0001"/>
    <x v="0"/>
    <s v="Chai"/>
    <n v="1"/>
    <n v="3000000"/>
    <n v="100"/>
    <n v="3000000"/>
    <n v="0"/>
  </r>
  <r>
    <s v="31/05/2019"/>
    <s v="31/05/2019"/>
    <x v="1"/>
    <s v="DH14228"/>
    <x v="24"/>
    <x v="1"/>
    <x v="835"/>
    <s v="KH 0836"/>
    <x v="57"/>
    <s v="HT0002"/>
    <x v="6"/>
    <s v="Chiếc"/>
    <n v="1"/>
    <n v="500000"/>
    <n v="0"/>
    <n v="0"/>
    <n v="500000"/>
  </r>
  <r>
    <s v="31/05/2019"/>
    <s v="31/05/2019"/>
    <x v="1"/>
    <s v="DH14227"/>
    <x v="2"/>
    <x v="0"/>
    <x v="836"/>
    <s v="KH 0837"/>
    <x v="47"/>
    <s v="SP0003"/>
    <x v="3"/>
    <s v="Chai"/>
    <n v="1"/>
    <n v="2500000"/>
    <n v="0"/>
    <n v="0"/>
    <n v="2500000"/>
  </r>
  <r>
    <s v="31/05/2019"/>
    <s v="31/05/2019"/>
    <x v="1"/>
    <s v="DH14227"/>
    <x v="2"/>
    <x v="0"/>
    <x v="836"/>
    <s v="KH 0837"/>
    <x v="47"/>
    <s v="SP0004"/>
    <x v="4"/>
    <s v="Chai"/>
    <n v="1"/>
    <n v="3500000"/>
    <n v="5"/>
    <n v="175000"/>
    <n v="3325000"/>
  </r>
  <r>
    <s v="31/05/2019"/>
    <s v="31/05/2019"/>
    <x v="1"/>
    <s v="DH14227"/>
    <x v="2"/>
    <x v="0"/>
    <x v="836"/>
    <s v="KH 0837"/>
    <x v="47"/>
    <s v="HT0001"/>
    <x v="2"/>
    <s v="Miếng"/>
    <n v="2"/>
    <n v="200000"/>
    <n v="100"/>
    <n v="400000"/>
    <n v="0"/>
  </r>
  <r>
    <s v="31/05/2019"/>
    <s v="31/05/2019"/>
    <x v="1"/>
    <s v="DH14225"/>
    <x v="22"/>
    <x v="1"/>
    <x v="837"/>
    <s v="KH 0838"/>
    <x v="43"/>
    <s v="SP0002"/>
    <x v="1"/>
    <s v="Chai"/>
    <n v="4"/>
    <n v="2000000"/>
    <n v="20"/>
    <n v="1600000"/>
    <n v="6400000"/>
  </r>
  <r>
    <s v="31/05/2019"/>
    <s v="31/05/2019"/>
    <x v="1"/>
    <s v="DH14225"/>
    <x v="22"/>
    <x v="1"/>
    <x v="837"/>
    <s v="KH 0838"/>
    <x v="43"/>
    <s v="SP0001"/>
    <x v="0"/>
    <s v="Chai"/>
    <n v="8"/>
    <n v="3000000"/>
    <n v="20"/>
    <n v="4800000"/>
    <n v="19200000"/>
  </r>
  <r>
    <s v="31/05/2019"/>
    <s v="31/05/2019"/>
    <x v="1"/>
    <s v="DH14225"/>
    <x v="22"/>
    <x v="1"/>
    <x v="837"/>
    <s v="KH 0838"/>
    <x v="43"/>
    <s v="HT0002"/>
    <x v="6"/>
    <s v="Chiếc"/>
    <n v="1"/>
    <n v="500000"/>
    <n v="0"/>
    <n v="0"/>
    <n v="500000"/>
  </r>
  <r>
    <s v="31/05/2019"/>
    <s v="31/05/2019"/>
    <x v="1"/>
    <s v="DH14225"/>
    <x v="22"/>
    <x v="1"/>
    <x v="837"/>
    <s v="KH 0838"/>
    <x v="43"/>
    <s v="SP0002"/>
    <x v="1"/>
    <s v="Chai"/>
    <n v="1"/>
    <n v="2000000"/>
    <n v="100"/>
    <n v="2000000"/>
    <n v="0"/>
  </r>
  <r>
    <s v="31/05/2019"/>
    <s v="31/05/2019"/>
    <x v="1"/>
    <s v="DH14225"/>
    <x v="22"/>
    <x v="1"/>
    <x v="837"/>
    <s v="KH 0838"/>
    <x v="43"/>
    <s v="SP0001"/>
    <x v="0"/>
    <s v="Chai"/>
    <n v="1"/>
    <n v="3000000"/>
    <n v="100"/>
    <n v="3000000"/>
    <n v="0"/>
  </r>
  <r>
    <s v="31/05/2019"/>
    <s v="31/05/2019"/>
    <x v="1"/>
    <s v="DH14224"/>
    <x v="12"/>
    <x v="0"/>
    <x v="838"/>
    <s v="KH 0839"/>
    <x v="58"/>
    <s v="SP0003"/>
    <x v="3"/>
    <s v="Chai"/>
    <n v="3"/>
    <n v="2500000"/>
    <n v="100"/>
    <n v="7500000"/>
    <n v="0"/>
  </r>
  <r>
    <s v="31/05/2019"/>
    <s v="31/05/2019"/>
    <x v="1"/>
    <s v="DH14223"/>
    <x v="0"/>
    <x v="0"/>
    <x v="839"/>
    <s v="KH 0840"/>
    <x v="41"/>
    <s v="SP0001"/>
    <x v="0"/>
    <s v="Chai"/>
    <n v="1"/>
    <n v="3000000"/>
    <n v="10"/>
    <n v="300000"/>
    <n v="2700000"/>
  </r>
  <r>
    <s v="31/05/2019"/>
    <s v="31/05/2019"/>
    <x v="1"/>
    <s v="DH14222"/>
    <x v="0"/>
    <x v="0"/>
    <x v="840"/>
    <s v="KH 0841"/>
    <x v="41"/>
    <s v="SP0002"/>
    <x v="1"/>
    <s v="Chai"/>
    <n v="1"/>
    <n v="2000000"/>
    <n v="0"/>
    <n v="0"/>
    <n v="2000000"/>
  </r>
  <r>
    <s v="31/05/2019"/>
    <s v="31/05/2019"/>
    <x v="1"/>
    <s v="DH14222"/>
    <x v="0"/>
    <x v="0"/>
    <x v="840"/>
    <s v="KH 0841"/>
    <x v="41"/>
    <s v="HT0001"/>
    <x v="2"/>
    <s v="Miếng"/>
    <n v="2"/>
    <n v="200000"/>
    <n v="100"/>
    <n v="400000"/>
    <n v="0"/>
  </r>
  <r>
    <s v="31/05/2019"/>
    <s v="31/05/2019"/>
    <x v="1"/>
    <s v="DH14221"/>
    <x v="12"/>
    <x v="0"/>
    <x v="838"/>
    <s v="KH 0839"/>
    <x v="58"/>
    <s v="SP0004"/>
    <x v="4"/>
    <s v="Chai"/>
    <n v="12"/>
    <n v="3500000"/>
    <n v="25"/>
    <n v="10500000"/>
    <n v="31500000"/>
  </r>
  <r>
    <s v="31/05/2019"/>
    <s v="31/05/2019"/>
    <x v="1"/>
    <s v="DH14221"/>
    <x v="12"/>
    <x v="0"/>
    <x v="838"/>
    <s v="KH 0839"/>
    <x v="58"/>
    <s v="SP0002"/>
    <x v="1"/>
    <s v="Chai"/>
    <n v="12"/>
    <n v="2000000"/>
    <n v="25"/>
    <n v="6000000"/>
    <n v="18000000"/>
  </r>
  <r>
    <s v="31/05/2019"/>
    <s v="31/05/2019"/>
    <x v="1"/>
    <s v="DH14221"/>
    <x v="12"/>
    <x v="0"/>
    <x v="838"/>
    <s v="KH 0839"/>
    <x v="58"/>
    <s v="SP0001"/>
    <x v="0"/>
    <s v="Chai"/>
    <n v="12"/>
    <n v="3000000"/>
    <n v="25"/>
    <n v="9000000"/>
    <n v="27000000"/>
  </r>
  <r>
    <s v="31/05/2019"/>
    <s v="31/05/2019"/>
    <x v="1"/>
    <s v="DH14221"/>
    <x v="12"/>
    <x v="0"/>
    <x v="838"/>
    <s v="KH 0839"/>
    <x v="58"/>
    <s v="SP0003"/>
    <x v="3"/>
    <s v="Chai"/>
    <n v="2"/>
    <n v="2500000"/>
    <n v="100"/>
    <n v="5000000"/>
    <n v="0"/>
  </r>
  <r>
    <s v="31/05/2019"/>
    <s v="31/05/2019"/>
    <x v="1"/>
    <s v="DH14221"/>
    <x v="12"/>
    <x v="0"/>
    <x v="838"/>
    <s v="KH 0839"/>
    <x v="58"/>
    <s v="SP0002"/>
    <x v="1"/>
    <s v="Chai"/>
    <n v="4"/>
    <n v="2000000"/>
    <n v="100"/>
    <n v="8000000"/>
    <n v="0"/>
  </r>
  <r>
    <s v="31/05/2019"/>
    <s v="31/05/2019"/>
    <x v="1"/>
    <s v="DH14220"/>
    <x v="8"/>
    <x v="0"/>
    <x v="841"/>
    <s v="KH 0842"/>
    <x v="20"/>
    <s v="SP0001"/>
    <x v="0"/>
    <s v="Chai"/>
    <n v="1"/>
    <n v="3000000"/>
    <n v="0"/>
    <n v="0"/>
    <n v="3000000"/>
  </r>
  <r>
    <s v="31/05/2019"/>
    <s v="31/05/2019"/>
    <x v="1"/>
    <s v="DH14220"/>
    <x v="8"/>
    <x v="0"/>
    <x v="841"/>
    <s v="KH 0842"/>
    <x v="20"/>
    <s v="HT0001"/>
    <x v="2"/>
    <s v="Miếng"/>
    <n v="3"/>
    <n v="200000"/>
    <n v="100"/>
    <n v="600000"/>
    <n v="0"/>
  </r>
  <r>
    <s v="31/05/2019"/>
    <s v="31/05/2019"/>
    <x v="1"/>
    <s v="DH14219"/>
    <x v="2"/>
    <x v="0"/>
    <x v="842"/>
    <s v="KH 0843"/>
    <x v="29"/>
    <s v="SP0002"/>
    <x v="1"/>
    <s v="Chai"/>
    <n v="1"/>
    <n v="2000000"/>
    <n v="0"/>
    <n v="0"/>
    <n v="2000000"/>
  </r>
  <r>
    <s v="31/05/2019"/>
    <s v="31/05/2019"/>
    <x v="1"/>
    <s v="DH14219"/>
    <x v="2"/>
    <x v="0"/>
    <x v="842"/>
    <s v="KH 0843"/>
    <x v="29"/>
    <s v="HT0001"/>
    <x v="2"/>
    <s v="Miếng"/>
    <n v="2"/>
    <n v="200000"/>
    <n v="100"/>
    <n v="400000"/>
    <n v="0"/>
  </r>
  <r>
    <s v="31/05/2019"/>
    <s v="31/05/2019"/>
    <x v="1"/>
    <s v="DH14218"/>
    <x v="5"/>
    <x v="0"/>
    <x v="843"/>
    <s v="KH 0844"/>
    <x v="14"/>
    <s v="SP0003"/>
    <x v="3"/>
    <s v="Chai"/>
    <n v="1"/>
    <n v="2500000"/>
    <n v="10"/>
    <n v="250000"/>
    <n v="2250000"/>
  </r>
  <r>
    <s v="31/05/2019"/>
    <s v="31/05/2019"/>
    <x v="1"/>
    <s v="DH14218"/>
    <x v="5"/>
    <x v="0"/>
    <x v="843"/>
    <s v="KH 0844"/>
    <x v="14"/>
    <s v="SP0004"/>
    <x v="4"/>
    <s v="Chai"/>
    <n v="1"/>
    <n v="3500000"/>
    <n v="10"/>
    <n v="350000"/>
    <n v="3150000"/>
  </r>
  <r>
    <s v="31/05/2019"/>
    <s v="31/05/2019"/>
    <x v="1"/>
    <s v="DH14217"/>
    <x v="7"/>
    <x v="0"/>
    <x v="844"/>
    <s v="KH 0845"/>
    <x v="22"/>
    <s v="SP0003"/>
    <x v="3"/>
    <s v="Chai"/>
    <n v="1"/>
    <n v="2500000"/>
    <n v="5"/>
    <n v="125000"/>
    <n v="2375000"/>
  </r>
  <r>
    <s v="31/05/2019"/>
    <s v="31/05/2019"/>
    <x v="1"/>
    <s v="DH14216"/>
    <x v="7"/>
    <x v="0"/>
    <x v="845"/>
    <s v="KH 0846"/>
    <x v="26"/>
    <s v="SP0001"/>
    <x v="0"/>
    <s v="Chai"/>
    <n v="1"/>
    <n v="3000000"/>
    <n v="0"/>
    <n v="0"/>
    <n v="3000000"/>
  </r>
  <r>
    <s v="31/05/2019"/>
    <s v="31/05/2019"/>
    <x v="1"/>
    <s v="DH14216"/>
    <x v="7"/>
    <x v="0"/>
    <x v="845"/>
    <s v="KH 0846"/>
    <x v="26"/>
    <s v="HT0001"/>
    <x v="2"/>
    <s v="Miếng"/>
    <n v="2"/>
    <n v="200000"/>
    <n v="100"/>
    <n v="400000"/>
    <n v="0"/>
  </r>
  <r>
    <s v="31/05/2019"/>
    <s v="31/05/2019"/>
    <x v="1"/>
    <s v="DH14215"/>
    <x v="17"/>
    <x v="1"/>
    <x v="846"/>
    <s v="KH 0847"/>
    <x v="50"/>
    <s v="SP0001"/>
    <x v="0"/>
    <s v="Chai"/>
    <n v="1"/>
    <n v="3000000"/>
    <n v="0"/>
    <n v="0"/>
    <n v="3000000"/>
  </r>
  <r>
    <s v="31/05/2019"/>
    <s v="31/05/2019"/>
    <x v="1"/>
    <s v="DH14215"/>
    <x v="17"/>
    <x v="1"/>
    <x v="846"/>
    <s v="KH 0847"/>
    <x v="50"/>
    <s v="HT0001"/>
    <x v="2"/>
    <s v="Miếng"/>
    <n v="2"/>
    <n v="200000"/>
    <n v="100"/>
    <n v="400000"/>
    <n v="0"/>
  </r>
  <r>
    <s v="31/05/2019"/>
    <s v="31/05/2019"/>
    <x v="1"/>
    <s v="DH14214"/>
    <x v="7"/>
    <x v="0"/>
    <x v="847"/>
    <s v="KH 0848"/>
    <x v="22"/>
    <s v="SP0004"/>
    <x v="4"/>
    <s v="Chai"/>
    <n v="1"/>
    <n v="3500000"/>
    <n v="0"/>
    <n v="0"/>
    <n v="3500000"/>
  </r>
  <r>
    <s v="31/05/2019"/>
    <s v="31/05/2019"/>
    <x v="1"/>
    <s v="DH14214"/>
    <x v="7"/>
    <x v="0"/>
    <x v="847"/>
    <s v="KH 0848"/>
    <x v="22"/>
    <s v="SP0003"/>
    <x v="3"/>
    <s v="Chai"/>
    <n v="1"/>
    <n v="2500000"/>
    <n v="5"/>
    <n v="125000"/>
    <n v="2375000"/>
  </r>
  <r>
    <s v="31/05/2019"/>
    <s v="31/05/2019"/>
    <x v="1"/>
    <s v="DH14214"/>
    <x v="7"/>
    <x v="0"/>
    <x v="847"/>
    <s v="KH 0848"/>
    <x v="22"/>
    <s v="SP0004"/>
    <x v="4"/>
    <s v="Chai"/>
    <n v="1"/>
    <n v="3500000"/>
    <n v="10"/>
    <n v="350000"/>
    <n v="3150000"/>
  </r>
  <r>
    <s v="31/05/2019"/>
    <s v="31/05/2019"/>
    <x v="1"/>
    <s v="DH14214"/>
    <x v="7"/>
    <x v="0"/>
    <x v="847"/>
    <s v="KH 0848"/>
    <x v="22"/>
    <s v="HT0001"/>
    <x v="2"/>
    <s v="Miếng"/>
    <n v="2"/>
    <n v="200000"/>
    <n v="100"/>
    <n v="400000"/>
    <n v="0"/>
  </r>
  <r>
    <s v="31/05/2019"/>
    <s v="31/05/2019"/>
    <x v="1"/>
    <s v="DH14213"/>
    <x v="7"/>
    <x v="0"/>
    <x v="848"/>
    <s v="KH 0849"/>
    <x v="48"/>
    <s v="SP0004"/>
    <x v="4"/>
    <s v="Chai"/>
    <n v="1"/>
    <n v="3500000"/>
    <n v="0"/>
    <n v="0"/>
    <n v="3500000"/>
  </r>
  <r>
    <s v="31/05/2019"/>
    <s v="31/05/2019"/>
    <x v="1"/>
    <s v="DH14213"/>
    <x v="7"/>
    <x v="0"/>
    <x v="848"/>
    <s v="KH 0849"/>
    <x v="48"/>
    <s v="SP0004"/>
    <x v="4"/>
    <s v="Chai"/>
    <n v="1"/>
    <n v="3500000"/>
    <n v="5"/>
    <n v="175000"/>
    <n v="3325000"/>
  </r>
  <r>
    <s v="31/05/2019"/>
    <s v="31/05/2019"/>
    <x v="1"/>
    <s v="DH14213"/>
    <x v="7"/>
    <x v="0"/>
    <x v="848"/>
    <s v="KH 0849"/>
    <x v="48"/>
    <s v="HT0001"/>
    <x v="2"/>
    <s v="Miếng"/>
    <n v="2"/>
    <n v="200000"/>
    <n v="100"/>
    <n v="400000"/>
    <n v="0"/>
  </r>
  <r>
    <s v="31/05/2019"/>
    <s v="31/05/2019"/>
    <x v="1"/>
    <s v="DH14212"/>
    <x v="2"/>
    <x v="0"/>
    <x v="849"/>
    <s v="KH 0850"/>
    <x v="36"/>
    <s v="SP0001"/>
    <x v="0"/>
    <s v="Chai"/>
    <n v="1"/>
    <n v="3000000"/>
    <n v="0"/>
    <n v="0"/>
    <n v="3000000"/>
  </r>
  <r>
    <s v="31/05/2019"/>
    <s v="31/05/2019"/>
    <x v="1"/>
    <s v="DH14212"/>
    <x v="2"/>
    <x v="0"/>
    <x v="849"/>
    <s v="KH 0850"/>
    <x v="36"/>
    <s v="HT0001"/>
    <x v="2"/>
    <s v="Miếng"/>
    <n v="2"/>
    <n v="200000"/>
    <n v="100"/>
    <n v="400000"/>
    <n v="0"/>
  </r>
  <r>
    <s v="31/05/2019"/>
    <s v="31/05/2019"/>
    <x v="1"/>
    <s v="DH14211"/>
    <x v="7"/>
    <x v="0"/>
    <x v="850"/>
    <s v="KH 0851"/>
    <x v="49"/>
    <s v="SP0004"/>
    <x v="4"/>
    <s v="Chai"/>
    <n v="1"/>
    <n v="3500000"/>
    <n v="0"/>
    <n v="0"/>
    <n v="3500000"/>
  </r>
  <r>
    <s v="31/05/2019"/>
    <s v="31/05/2019"/>
    <x v="1"/>
    <s v="DH14211"/>
    <x v="7"/>
    <x v="0"/>
    <x v="850"/>
    <s v="KH 0851"/>
    <x v="49"/>
    <s v="HT0001"/>
    <x v="2"/>
    <s v="Miếng"/>
    <n v="2"/>
    <n v="200000"/>
    <n v="100"/>
    <n v="400000"/>
    <n v="0"/>
  </r>
  <r>
    <s v="31/05/2019"/>
    <s v="31/05/2019"/>
    <x v="1"/>
    <s v="DH14210"/>
    <x v="3"/>
    <x v="0"/>
    <x v="851"/>
    <s v="KH 0852"/>
    <x v="45"/>
    <s v="SP0002"/>
    <x v="1"/>
    <s v="Chai"/>
    <n v="1"/>
    <n v="2000000"/>
    <n v="0"/>
    <n v="0"/>
    <n v="2000000"/>
  </r>
  <r>
    <s v="31/05/2019"/>
    <s v="31/05/2019"/>
    <x v="1"/>
    <s v="DH14210"/>
    <x v="3"/>
    <x v="0"/>
    <x v="851"/>
    <s v="KH 0852"/>
    <x v="45"/>
    <s v="HT0001"/>
    <x v="2"/>
    <s v="Miếng"/>
    <n v="2"/>
    <n v="200000"/>
    <n v="100"/>
    <n v="400000"/>
    <n v="0"/>
  </r>
  <r>
    <s v="31/05/2019"/>
    <s v="31/05/2019"/>
    <x v="1"/>
    <s v="DH14209"/>
    <x v="0"/>
    <x v="0"/>
    <x v="852"/>
    <s v="KH 0853"/>
    <x v="30"/>
    <s v="SP0002"/>
    <x v="1"/>
    <s v="Chai"/>
    <n v="1"/>
    <n v="2000000"/>
    <n v="5"/>
    <n v="100000"/>
    <n v="1900000"/>
  </r>
  <r>
    <s v="31/05/2019"/>
    <s v="31/05/2019"/>
    <x v="1"/>
    <s v="DH14208"/>
    <x v="9"/>
    <x v="0"/>
    <x v="853"/>
    <s v="KH 0854"/>
    <x v="21"/>
    <s v="SP0001"/>
    <x v="0"/>
    <s v="Chai"/>
    <n v="1"/>
    <n v="3000000"/>
    <n v="5"/>
    <n v="150000"/>
    <n v="2850000"/>
  </r>
  <r>
    <s v="31/05/2019"/>
    <s v="31/05/2019"/>
    <x v="1"/>
    <s v="DH14208"/>
    <x v="9"/>
    <x v="0"/>
    <x v="853"/>
    <s v="KH 0854"/>
    <x v="21"/>
    <s v="SP0001"/>
    <x v="0"/>
    <s v="Chai"/>
    <n v="1"/>
    <n v="3000000"/>
    <n v="10"/>
    <n v="300000"/>
    <n v="2700000"/>
  </r>
  <r>
    <s v="31/05/2019"/>
    <s v="31/05/2019"/>
    <x v="1"/>
    <s v="DH14208"/>
    <x v="9"/>
    <x v="0"/>
    <x v="853"/>
    <s v="KH 0854"/>
    <x v="21"/>
    <s v="HT0001"/>
    <x v="2"/>
    <s v="Miếng"/>
    <n v="1"/>
    <n v="200000"/>
    <n v="100"/>
    <n v="200000"/>
    <n v="0"/>
  </r>
  <r>
    <s v="31/05/2019"/>
    <s v="31/05/2019"/>
    <x v="1"/>
    <s v="DH14207"/>
    <x v="20"/>
    <x v="1"/>
    <x v="854"/>
    <s v="KH 0855"/>
    <x v="7"/>
    <s v="SP0004"/>
    <x v="4"/>
    <s v="Chai"/>
    <n v="2"/>
    <n v="3500000"/>
    <n v="20"/>
    <n v="1400000"/>
    <n v="5600000"/>
  </r>
  <r>
    <s v="31/05/2019"/>
    <s v="31/05/2019"/>
    <x v="1"/>
    <s v="DH14207"/>
    <x v="20"/>
    <x v="1"/>
    <x v="854"/>
    <s v="KH 0855"/>
    <x v="7"/>
    <s v="SP0003"/>
    <x v="3"/>
    <s v="Chai"/>
    <n v="2"/>
    <n v="2500000"/>
    <n v="20"/>
    <n v="1000000"/>
    <n v="4000000"/>
  </r>
  <r>
    <s v="31/05/2019"/>
    <s v="31/05/2019"/>
    <x v="1"/>
    <s v="DH14207"/>
    <x v="20"/>
    <x v="1"/>
    <x v="854"/>
    <s v="KH 0855"/>
    <x v="7"/>
    <s v="SP0001"/>
    <x v="0"/>
    <s v="Chai"/>
    <n v="4"/>
    <n v="3000000"/>
    <n v="20"/>
    <n v="2400000"/>
    <n v="9600000"/>
  </r>
  <r>
    <s v="31/05/2019"/>
    <s v="31/05/2019"/>
    <x v="1"/>
    <s v="DH14207"/>
    <x v="20"/>
    <x v="1"/>
    <x v="854"/>
    <s v="KH 0855"/>
    <x v="7"/>
    <s v="SP0002"/>
    <x v="1"/>
    <s v="Chai"/>
    <n v="4"/>
    <n v="2000000"/>
    <n v="20"/>
    <n v="1600000"/>
    <n v="6400000"/>
  </r>
  <r>
    <s v="31/05/2019"/>
    <s v="31/05/2019"/>
    <x v="1"/>
    <s v="DH14207"/>
    <x v="20"/>
    <x v="1"/>
    <x v="854"/>
    <s v="KH 0855"/>
    <x v="7"/>
    <s v="SP0001"/>
    <x v="0"/>
    <s v="Chai"/>
    <n v="1"/>
    <n v="3000000"/>
    <n v="100"/>
    <n v="3000000"/>
    <n v="0"/>
  </r>
  <r>
    <s v="31/05/2019"/>
    <s v="31/05/2019"/>
    <x v="1"/>
    <s v="DH14207"/>
    <x v="20"/>
    <x v="1"/>
    <x v="854"/>
    <s v="KH 0855"/>
    <x v="7"/>
    <s v="SP0002"/>
    <x v="1"/>
    <s v="Chai"/>
    <n v="1"/>
    <n v="2000000"/>
    <n v="100"/>
    <n v="2000000"/>
    <n v="0"/>
  </r>
  <r>
    <s v="31/05/2019"/>
    <s v="31/05/2019"/>
    <x v="1"/>
    <s v="DH14207"/>
    <x v="20"/>
    <x v="1"/>
    <x v="854"/>
    <s v="KH 0855"/>
    <x v="7"/>
    <s v="HT0002"/>
    <x v="6"/>
    <s v="Chiếc"/>
    <n v="1"/>
    <n v="500000"/>
    <n v="0"/>
    <n v="0"/>
    <n v="500000"/>
  </r>
  <r>
    <s v="31/05/2019"/>
    <s v="31/05/2019"/>
    <x v="1"/>
    <s v="DH14206"/>
    <x v="0"/>
    <x v="0"/>
    <x v="855"/>
    <s v="KH 0856"/>
    <x v="18"/>
    <s v="SP0002"/>
    <x v="1"/>
    <s v="Chai"/>
    <n v="1"/>
    <n v="2000000"/>
    <n v="10"/>
    <n v="200000"/>
    <n v="1800000"/>
  </r>
  <r>
    <s v="31/05/2019"/>
    <s v="31/05/2019"/>
    <x v="1"/>
    <s v="DH14205"/>
    <x v="5"/>
    <x v="0"/>
    <x v="856"/>
    <s v="KH 0857"/>
    <x v="55"/>
    <s v="SP0001"/>
    <x v="0"/>
    <s v="Chai"/>
    <n v="1"/>
    <n v="3000000"/>
    <n v="0"/>
    <n v="0"/>
    <n v="3000000"/>
  </r>
  <r>
    <s v="31/05/2019"/>
    <s v="31/05/2019"/>
    <x v="1"/>
    <s v="DH14205"/>
    <x v="5"/>
    <x v="0"/>
    <x v="856"/>
    <s v="KH 0857"/>
    <x v="55"/>
    <s v="HT0001"/>
    <x v="2"/>
    <s v="Miếng"/>
    <n v="2"/>
    <n v="200000"/>
    <n v="100"/>
    <n v="400000"/>
    <n v="0"/>
  </r>
  <r>
    <s v="31/05/2019"/>
    <s v="31/05/2019"/>
    <x v="1"/>
    <s v="DH14204"/>
    <x v="7"/>
    <x v="0"/>
    <x v="857"/>
    <s v="KH 0858"/>
    <x v="21"/>
    <s v="SP0002"/>
    <x v="1"/>
    <s v="Chai"/>
    <n v="1"/>
    <n v="2000000"/>
    <n v="0"/>
    <n v="0"/>
    <n v="2000000"/>
  </r>
  <r>
    <s v="31/05/2019"/>
    <s v="31/05/2019"/>
    <x v="1"/>
    <s v="DH14204"/>
    <x v="7"/>
    <x v="0"/>
    <x v="857"/>
    <s v="KH 0858"/>
    <x v="21"/>
    <s v="SP0001"/>
    <x v="0"/>
    <s v="Chai"/>
    <n v="2"/>
    <n v="3000000"/>
    <n v="0"/>
    <n v="0"/>
    <n v="6000000"/>
  </r>
  <r>
    <s v="31/05/2019"/>
    <s v="31/05/2019"/>
    <x v="1"/>
    <s v="DH14203"/>
    <x v="6"/>
    <x v="0"/>
    <x v="858"/>
    <s v="KH 0859"/>
    <x v="18"/>
    <s v="SP0008"/>
    <x v="12"/>
    <s v="Chai"/>
    <n v="1"/>
    <n v="2000000"/>
    <n v="0"/>
    <n v="0"/>
    <n v="2000000"/>
  </r>
  <r>
    <s v="31/05/2019"/>
    <s v="31/05/2019"/>
    <x v="1"/>
    <s v="DH14202"/>
    <x v="9"/>
    <x v="0"/>
    <x v="859"/>
    <s v="KH 0860"/>
    <x v="18"/>
    <s v="SP0001"/>
    <x v="0"/>
    <s v="Chai"/>
    <n v="1"/>
    <n v="3000000"/>
    <n v="20"/>
    <n v="600000"/>
    <n v="2400000"/>
  </r>
  <r>
    <s v="31/05/2019"/>
    <s v="31/05/2019"/>
    <x v="1"/>
    <s v="DH14202"/>
    <x v="9"/>
    <x v="0"/>
    <x v="859"/>
    <s v="KH 0860"/>
    <x v="18"/>
    <s v="SP0002"/>
    <x v="1"/>
    <s v="Chai"/>
    <n v="1"/>
    <n v="2000000"/>
    <n v="10"/>
    <n v="200000"/>
    <n v="1800000"/>
  </r>
  <r>
    <s v="31/05/2019"/>
    <s v="31/05/2019"/>
    <x v="1"/>
    <s v="DH14202"/>
    <x v="9"/>
    <x v="0"/>
    <x v="859"/>
    <s v="KH 0860"/>
    <x v="18"/>
    <s v="SP0001"/>
    <x v="0"/>
    <s v="Chai"/>
    <n v="1"/>
    <n v="3000000"/>
    <n v="10"/>
    <n v="300000"/>
    <n v="2700000"/>
  </r>
  <r>
    <s v="31/05/2019"/>
    <s v="31/05/2019"/>
    <x v="1"/>
    <s v="DH14201"/>
    <x v="7"/>
    <x v="0"/>
    <x v="860"/>
    <s v="KH 0861"/>
    <x v="61"/>
    <s v="SP0003"/>
    <x v="3"/>
    <s v="Chai"/>
    <n v="1"/>
    <n v="2500000"/>
    <n v="0"/>
    <n v="0"/>
    <n v="2500000"/>
  </r>
  <r>
    <s v="31/05/2019"/>
    <s v="31/05/2019"/>
    <x v="1"/>
    <s v="DH14201"/>
    <x v="7"/>
    <x v="0"/>
    <x v="860"/>
    <s v="KH 0861"/>
    <x v="61"/>
    <s v="HT0001"/>
    <x v="2"/>
    <s v="Miếng"/>
    <n v="2"/>
    <n v="200000"/>
    <n v="100"/>
    <n v="400000"/>
    <n v="0"/>
  </r>
  <r>
    <s v="31/05/2019"/>
    <s v="30/05/2019"/>
    <x v="1"/>
    <s v="DH14183"/>
    <x v="8"/>
    <x v="0"/>
    <x v="861"/>
    <s v="KH 0862"/>
    <x v="56"/>
    <s v="SP0004"/>
    <x v="4"/>
    <s v="Chai"/>
    <n v="1"/>
    <n v="3500000"/>
    <n v="10"/>
    <n v="350000"/>
    <n v="3150000"/>
  </r>
  <r>
    <s v="31/05/2019"/>
    <s v="30/05/2019"/>
    <x v="1"/>
    <s v="DH14177"/>
    <x v="8"/>
    <x v="0"/>
    <x v="862"/>
    <s v="KH 0863"/>
    <x v="8"/>
    <s v="SP0004"/>
    <x v="4"/>
    <s v="Chai"/>
    <n v="1"/>
    <n v="3500000"/>
    <n v="5"/>
    <n v="175000"/>
    <n v="3325000"/>
  </r>
  <r>
    <s v="31/05/2019"/>
    <s v="30/05/2019"/>
    <x v="1"/>
    <s v="DH14174"/>
    <x v="0"/>
    <x v="0"/>
    <x v="863"/>
    <s v="KH 0864"/>
    <x v="13"/>
    <s v="SP0004"/>
    <x v="4"/>
    <s v="Chai"/>
    <n v="1"/>
    <n v="3500000"/>
    <n v="5"/>
    <n v="175000"/>
    <n v="3325000"/>
  </r>
  <r>
    <s v="31/05/2019"/>
    <s v="24/05/2019"/>
    <x v="1"/>
    <s v="DH13981"/>
    <x v="0"/>
    <x v="0"/>
    <x v="864"/>
    <s v="KH 0865"/>
    <x v="28"/>
    <s v="SP0002"/>
    <x v="1"/>
    <s v="Chai"/>
    <n v="1"/>
    <n v="2000000"/>
    <n v="5"/>
    <n v="100000"/>
    <n v="1900000"/>
  </r>
  <r>
    <s v="31/05/2019"/>
    <s v="24/05/2019"/>
    <x v="1"/>
    <s v="DH13981"/>
    <x v="0"/>
    <x v="0"/>
    <x v="864"/>
    <s v="KH 0865"/>
    <x v="28"/>
    <s v="SP0004"/>
    <x v="4"/>
    <s v="Chai"/>
    <n v="1"/>
    <n v="3500000"/>
    <n v="20"/>
    <n v="700000"/>
    <n v="2800000"/>
  </r>
  <r>
    <s v="30/05/2019"/>
    <s v="30/05/2019"/>
    <x v="1"/>
    <s v="DH14200"/>
    <x v="1"/>
    <x v="0"/>
    <x v="865"/>
    <s v="KH 0866"/>
    <x v="2"/>
    <s v="SP0004"/>
    <x v="4"/>
    <s v="Chai"/>
    <n v="1"/>
    <n v="3500000"/>
    <n v="10"/>
    <n v="350000"/>
    <n v="3150000"/>
  </r>
  <r>
    <s v="30/05/2019"/>
    <s v="30/05/2019"/>
    <x v="1"/>
    <s v="DH14199"/>
    <x v="3"/>
    <x v="0"/>
    <x v="866"/>
    <s v="KH 0867"/>
    <x v="17"/>
    <s v="SP0001"/>
    <x v="0"/>
    <s v="Chai"/>
    <n v="1"/>
    <n v="3000000"/>
    <n v="0"/>
    <n v="0"/>
    <n v="3000000"/>
  </r>
  <r>
    <s v="30/05/2019"/>
    <s v="30/05/2019"/>
    <x v="1"/>
    <s v="DH14199"/>
    <x v="3"/>
    <x v="0"/>
    <x v="866"/>
    <s v="KH 0867"/>
    <x v="17"/>
    <s v="HT0001"/>
    <x v="2"/>
    <s v="Miếng"/>
    <n v="2"/>
    <n v="200000"/>
    <n v="100"/>
    <n v="400000"/>
    <n v="0"/>
  </r>
  <r>
    <s v="30/05/2019"/>
    <s v="30/05/2019"/>
    <x v="1"/>
    <s v="DH14198"/>
    <x v="8"/>
    <x v="0"/>
    <x v="867"/>
    <s v="KH 0868"/>
    <x v="37"/>
    <s v="SP0001"/>
    <x v="0"/>
    <s v="Chai"/>
    <n v="1"/>
    <n v="3000000"/>
    <n v="0"/>
    <n v="0"/>
    <n v="3000000"/>
  </r>
  <r>
    <s v="30/05/2019"/>
    <s v="30/05/2019"/>
    <x v="1"/>
    <s v="DH14198"/>
    <x v="8"/>
    <x v="0"/>
    <x v="867"/>
    <s v="KH 0868"/>
    <x v="37"/>
    <s v="HT0001"/>
    <x v="2"/>
    <s v="Miếng"/>
    <n v="3"/>
    <n v="200000"/>
    <n v="100"/>
    <n v="600000"/>
    <n v="0"/>
  </r>
  <r>
    <s v="30/05/2019"/>
    <s v="30/05/2019"/>
    <x v="1"/>
    <s v="DH14197"/>
    <x v="5"/>
    <x v="0"/>
    <x v="386"/>
    <s v="KH 0387"/>
    <x v="4"/>
    <s v="SP0001"/>
    <x v="0"/>
    <s v="Chai"/>
    <n v="1"/>
    <n v="3000000"/>
    <n v="5"/>
    <n v="150000"/>
    <n v="2850000"/>
  </r>
  <r>
    <s v="30/05/2019"/>
    <s v="30/05/2019"/>
    <x v="1"/>
    <s v="DH14196"/>
    <x v="17"/>
    <x v="1"/>
    <x v="868"/>
    <s v="KH 0869"/>
    <x v="9"/>
    <s v="SP0004"/>
    <x v="4"/>
    <s v="Chai"/>
    <n v="1"/>
    <n v="3500000"/>
    <n v="5"/>
    <n v="175000"/>
    <n v="3325000"/>
  </r>
  <r>
    <s v="30/05/2019"/>
    <s v="30/05/2019"/>
    <x v="1"/>
    <s v="DH14195"/>
    <x v="8"/>
    <x v="0"/>
    <x v="869"/>
    <s v="KH 0870"/>
    <x v="40"/>
    <s v="SP0003"/>
    <x v="3"/>
    <s v="Chai"/>
    <n v="1"/>
    <n v="2500000"/>
    <n v="5"/>
    <n v="125000"/>
    <n v="2375000"/>
  </r>
  <r>
    <s v="30/05/2019"/>
    <s v="30/05/2019"/>
    <x v="1"/>
    <s v="DH14195"/>
    <x v="8"/>
    <x v="0"/>
    <x v="869"/>
    <s v="KH 0870"/>
    <x v="40"/>
    <s v="SP0004"/>
    <x v="4"/>
    <s v="Chai"/>
    <n v="1"/>
    <n v="3500000"/>
    <n v="10"/>
    <n v="350000"/>
    <n v="3150000"/>
  </r>
  <r>
    <s v="30/05/2019"/>
    <s v="30/05/2019"/>
    <x v="1"/>
    <s v="DH14195"/>
    <x v="8"/>
    <x v="0"/>
    <x v="869"/>
    <s v="KH 0870"/>
    <x v="40"/>
    <s v="HT0001"/>
    <x v="2"/>
    <s v="Miếng"/>
    <n v="2"/>
    <n v="200000"/>
    <n v="100"/>
    <n v="400000"/>
    <n v="0"/>
  </r>
  <r>
    <s v="30/05/2019"/>
    <s v="30/05/2019"/>
    <x v="1"/>
    <s v="DH14194"/>
    <x v="5"/>
    <x v="0"/>
    <x v="870"/>
    <s v="KH 0871"/>
    <x v="16"/>
    <s v="SP0001"/>
    <x v="0"/>
    <s v="Chai"/>
    <n v="1"/>
    <n v="3000000"/>
    <n v="0"/>
    <n v="0"/>
    <n v="3000000"/>
  </r>
  <r>
    <s v="30/05/2019"/>
    <s v="30/05/2019"/>
    <x v="1"/>
    <s v="DH14194"/>
    <x v="5"/>
    <x v="0"/>
    <x v="870"/>
    <s v="KH 0871"/>
    <x v="16"/>
    <s v="HT0001"/>
    <x v="2"/>
    <s v="Miếng"/>
    <n v="2"/>
    <n v="200000"/>
    <n v="100"/>
    <n v="400000"/>
    <n v="0"/>
  </r>
  <r>
    <s v="30/05/2019"/>
    <s v="30/05/2019"/>
    <x v="1"/>
    <s v="DH14193"/>
    <x v="7"/>
    <x v="0"/>
    <x v="871"/>
    <s v="KH 0872"/>
    <x v="30"/>
    <s v="SP0003"/>
    <x v="3"/>
    <s v="Chai"/>
    <n v="1"/>
    <n v="2500000"/>
    <n v="0"/>
    <n v="0"/>
    <n v="2500000"/>
  </r>
  <r>
    <s v="30/05/2019"/>
    <s v="30/05/2019"/>
    <x v="1"/>
    <s v="DH14193"/>
    <x v="7"/>
    <x v="0"/>
    <x v="871"/>
    <s v="KH 0872"/>
    <x v="30"/>
    <s v="HT0001"/>
    <x v="2"/>
    <s v="Miếng"/>
    <n v="2"/>
    <n v="200000"/>
    <n v="100"/>
    <n v="400000"/>
    <n v="0"/>
  </r>
  <r>
    <s v="30/05/2019"/>
    <s v="30/05/2019"/>
    <x v="1"/>
    <s v="DH14192"/>
    <x v="9"/>
    <x v="0"/>
    <x v="872"/>
    <s v="KH 0873"/>
    <x v="3"/>
    <s v="SP0001"/>
    <x v="0"/>
    <s v="Chai"/>
    <n v="1"/>
    <n v="3000000"/>
    <n v="0"/>
    <n v="0"/>
    <n v="3000000"/>
  </r>
  <r>
    <s v="30/05/2019"/>
    <s v="30/05/2019"/>
    <x v="1"/>
    <s v="DH14192"/>
    <x v="9"/>
    <x v="0"/>
    <x v="872"/>
    <s v="KH 0873"/>
    <x v="3"/>
    <s v="HT0001"/>
    <x v="2"/>
    <s v="Miếng"/>
    <n v="2"/>
    <n v="200000"/>
    <n v="100"/>
    <n v="400000"/>
    <n v="0"/>
  </r>
  <r>
    <s v="30/05/2019"/>
    <s v="30/05/2019"/>
    <x v="1"/>
    <s v="DH14190"/>
    <x v="5"/>
    <x v="0"/>
    <x v="873"/>
    <s v="KH 0874"/>
    <x v="35"/>
    <s v="SP0004"/>
    <x v="4"/>
    <s v="Chai"/>
    <n v="1"/>
    <n v="3500000"/>
    <n v="0"/>
    <n v="0"/>
    <n v="3500000"/>
  </r>
  <r>
    <s v="30/05/2019"/>
    <s v="30/05/2019"/>
    <x v="1"/>
    <s v="DH14190"/>
    <x v="5"/>
    <x v="0"/>
    <x v="873"/>
    <s v="KH 0874"/>
    <x v="35"/>
    <s v="HT0001"/>
    <x v="2"/>
    <s v="Miếng"/>
    <n v="2"/>
    <n v="200000"/>
    <n v="100"/>
    <n v="400000"/>
    <n v="0"/>
  </r>
  <r>
    <s v="30/05/2019"/>
    <s v="30/05/2019"/>
    <x v="1"/>
    <s v="DH14189"/>
    <x v="9"/>
    <x v="0"/>
    <x v="874"/>
    <s v="KH 0875"/>
    <x v="38"/>
    <s v="SP0004"/>
    <x v="4"/>
    <s v="Chai"/>
    <n v="1"/>
    <n v="3500000"/>
    <n v="5"/>
    <n v="175000"/>
    <n v="3325000"/>
  </r>
  <r>
    <s v="30/05/2019"/>
    <s v="30/05/2019"/>
    <x v="1"/>
    <s v="DH14189"/>
    <x v="9"/>
    <x v="0"/>
    <x v="874"/>
    <s v="KH 0875"/>
    <x v="38"/>
    <s v="HT0001"/>
    <x v="2"/>
    <s v="Miếng"/>
    <n v="1"/>
    <n v="200000"/>
    <n v="100"/>
    <n v="200000"/>
    <n v="0"/>
  </r>
  <r>
    <s v="30/05/2019"/>
    <s v="30/05/2019"/>
    <x v="1"/>
    <s v="DH14188"/>
    <x v="9"/>
    <x v="0"/>
    <x v="875"/>
    <s v="KH 0876"/>
    <x v="41"/>
    <s v="SP0003"/>
    <x v="3"/>
    <s v="Chai"/>
    <n v="1"/>
    <n v="2500000"/>
    <n v="5"/>
    <n v="125000"/>
    <n v="2375000"/>
  </r>
  <r>
    <s v="30/05/2019"/>
    <s v="30/05/2019"/>
    <x v="1"/>
    <s v="DH14187"/>
    <x v="9"/>
    <x v="0"/>
    <x v="876"/>
    <s v="KH 0877"/>
    <x v="41"/>
    <s v="SP0001"/>
    <x v="0"/>
    <s v="Chai"/>
    <n v="1"/>
    <n v="3000000"/>
    <n v="5"/>
    <n v="150000"/>
    <n v="2850000"/>
  </r>
  <r>
    <s v="30/05/2019"/>
    <s v="30/05/2019"/>
    <x v="1"/>
    <s v="DH14186"/>
    <x v="2"/>
    <x v="0"/>
    <x v="877"/>
    <s v="KH 0878"/>
    <x v="5"/>
    <s v="SP0002"/>
    <x v="1"/>
    <s v="Chai"/>
    <n v="1"/>
    <n v="2000000"/>
    <n v="0"/>
    <n v="0"/>
    <n v="2000000"/>
  </r>
  <r>
    <s v="30/05/2019"/>
    <s v="30/05/2019"/>
    <x v="1"/>
    <s v="DH14186"/>
    <x v="2"/>
    <x v="0"/>
    <x v="877"/>
    <s v="KH 0878"/>
    <x v="5"/>
    <s v="HT0001"/>
    <x v="2"/>
    <s v="Miếng"/>
    <n v="2"/>
    <n v="200000"/>
    <n v="100"/>
    <n v="400000"/>
    <n v="0"/>
  </r>
  <r>
    <s v="30/05/2019"/>
    <s v="30/05/2019"/>
    <x v="1"/>
    <s v="DH14185"/>
    <x v="5"/>
    <x v="0"/>
    <x v="878"/>
    <s v="KH 0879"/>
    <x v="51"/>
    <s v="SP0004"/>
    <x v="4"/>
    <s v="Chai"/>
    <n v="1"/>
    <n v="3500000"/>
    <n v="5"/>
    <n v="175000"/>
    <n v="3325000"/>
  </r>
  <r>
    <s v="30/05/2019"/>
    <s v="30/05/2019"/>
    <x v="1"/>
    <s v="DH14184"/>
    <x v="2"/>
    <x v="0"/>
    <x v="879"/>
    <s v="KH 0880"/>
    <x v="4"/>
    <s v="SP0001"/>
    <x v="0"/>
    <s v="Chai"/>
    <n v="1"/>
    <n v="3000000"/>
    <n v="0"/>
    <n v="0"/>
    <n v="3000000"/>
  </r>
  <r>
    <s v="30/05/2019"/>
    <s v="30/05/2019"/>
    <x v="1"/>
    <s v="DH14184"/>
    <x v="2"/>
    <x v="0"/>
    <x v="879"/>
    <s v="KH 0880"/>
    <x v="4"/>
    <s v="HT0001"/>
    <x v="2"/>
    <s v="Miếng"/>
    <n v="2"/>
    <n v="200000"/>
    <n v="100"/>
    <n v="400000"/>
    <n v="0"/>
  </r>
  <r>
    <s v="30/05/2019"/>
    <s v="30/05/2019"/>
    <x v="1"/>
    <s v="DH14181"/>
    <x v="7"/>
    <x v="0"/>
    <x v="880"/>
    <s v="KH 0881"/>
    <x v="54"/>
    <s v="SP0004"/>
    <x v="4"/>
    <s v="Chai"/>
    <n v="1"/>
    <n v="3500000"/>
    <n v="0"/>
    <n v="0"/>
    <n v="3500000"/>
  </r>
  <r>
    <s v="30/05/2019"/>
    <s v="30/05/2019"/>
    <x v="1"/>
    <s v="DH14181"/>
    <x v="7"/>
    <x v="0"/>
    <x v="880"/>
    <s v="KH 0881"/>
    <x v="54"/>
    <s v="HT0001"/>
    <x v="2"/>
    <s v="Miếng"/>
    <n v="2"/>
    <n v="200000"/>
    <n v="100"/>
    <n v="400000"/>
    <n v="0"/>
  </r>
  <r>
    <s v="30/05/2019"/>
    <s v="30/05/2019"/>
    <x v="1"/>
    <s v="DH14180"/>
    <x v="5"/>
    <x v="0"/>
    <x v="881"/>
    <s v="KH 0882"/>
    <x v="16"/>
    <s v="SP0002"/>
    <x v="1"/>
    <s v="Chai"/>
    <n v="1"/>
    <n v="2000000"/>
    <n v="10"/>
    <n v="200000"/>
    <n v="1800000"/>
  </r>
  <r>
    <s v="30/05/2019"/>
    <s v="30/05/2019"/>
    <x v="1"/>
    <s v="DH14180"/>
    <x v="5"/>
    <x v="0"/>
    <x v="881"/>
    <s v="KH 0882"/>
    <x v="16"/>
    <s v="SP0001"/>
    <x v="0"/>
    <s v="Chai"/>
    <n v="1"/>
    <n v="3000000"/>
    <n v="10"/>
    <n v="300000"/>
    <n v="2700000"/>
  </r>
  <r>
    <s v="30/05/2019"/>
    <s v="30/05/2019"/>
    <x v="1"/>
    <s v="DH14180"/>
    <x v="5"/>
    <x v="0"/>
    <x v="881"/>
    <s v="KH 0882"/>
    <x v="16"/>
    <s v="HT0001"/>
    <x v="2"/>
    <s v="Miếng"/>
    <n v="1"/>
    <n v="200000"/>
    <n v="100"/>
    <n v="200000"/>
    <n v="0"/>
  </r>
  <r>
    <s v="30/05/2019"/>
    <s v="30/05/2019"/>
    <x v="1"/>
    <s v="DH14179"/>
    <x v="8"/>
    <x v="0"/>
    <x v="882"/>
    <s v="KH 0883"/>
    <x v="23"/>
    <s v="SP0003"/>
    <x v="3"/>
    <s v="Chai"/>
    <n v="1"/>
    <n v="2500000"/>
    <n v="5"/>
    <n v="125000"/>
    <n v="2375000"/>
  </r>
  <r>
    <s v="30/05/2019"/>
    <s v="30/05/2019"/>
    <x v="1"/>
    <s v="DH14178"/>
    <x v="8"/>
    <x v="0"/>
    <x v="883"/>
    <s v="KH 0884"/>
    <x v="18"/>
    <s v="SP0004"/>
    <x v="4"/>
    <s v="Chai"/>
    <n v="1"/>
    <n v="3500000"/>
    <n v="20"/>
    <n v="700000"/>
    <n v="2800000"/>
  </r>
  <r>
    <s v="30/05/2019"/>
    <s v="30/05/2019"/>
    <x v="1"/>
    <s v="DH14175"/>
    <x v="8"/>
    <x v="0"/>
    <x v="884"/>
    <s v="KH 0885"/>
    <x v="43"/>
    <s v="SP0004"/>
    <x v="4"/>
    <s v="Chai"/>
    <n v="1"/>
    <n v="3500000"/>
    <n v="20"/>
    <n v="700000"/>
    <n v="2800000"/>
  </r>
  <r>
    <s v="30/05/2019"/>
    <s v="30/05/2019"/>
    <x v="1"/>
    <s v="DH14173"/>
    <x v="5"/>
    <x v="0"/>
    <x v="885"/>
    <s v="KH 0886"/>
    <x v="41"/>
    <s v="SP0004"/>
    <x v="4"/>
    <s v="Chai"/>
    <n v="1"/>
    <n v="3500000"/>
    <n v="5"/>
    <n v="175000"/>
    <n v="3325000"/>
  </r>
  <r>
    <s v="30/05/2019"/>
    <s v="30/05/2019"/>
    <x v="1"/>
    <s v="DH14172"/>
    <x v="3"/>
    <x v="0"/>
    <x v="886"/>
    <s v="KH 0887"/>
    <x v="29"/>
    <s v="SP0001"/>
    <x v="0"/>
    <s v="Chai"/>
    <n v="1"/>
    <n v="3000000"/>
    <n v="0"/>
    <n v="0"/>
    <n v="3000000"/>
  </r>
  <r>
    <s v="30/05/2019"/>
    <s v="30/05/2019"/>
    <x v="1"/>
    <s v="DH14172"/>
    <x v="3"/>
    <x v="0"/>
    <x v="886"/>
    <s v="KH 0887"/>
    <x v="29"/>
    <s v="HT0001"/>
    <x v="2"/>
    <s v="Miếng"/>
    <n v="2"/>
    <n v="200000"/>
    <n v="100"/>
    <n v="400000"/>
    <n v="0"/>
  </r>
  <r>
    <s v="30/05/2019"/>
    <s v="30/05/2019"/>
    <x v="1"/>
    <s v="DH14171"/>
    <x v="1"/>
    <x v="0"/>
    <x v="887"/>
    <s v="KH 0888"/>
    <x v="17"/>
    <s v="SP0003"/>
    <x v="3"/>
    <s v="Chai"/>
    <n v="6"/>
    <n v="2500000"/>
    <n v="20"/>
    <n v="3000000"/>
    <n v="12000000"/>
  </r>
  <r>
    <s v="30/05/2019"/>
    <s v="30/05/2019"/>
    <x v="1"/>
    <s v="DH14171"/>
    <x v="1"/>
    <x v="0"/>
    <x v="887"/>
    <s v="KH 0888"/>
    <x v="17"/>
    <s v="SP0004"/>
    <x v="4"/>
    <s v="Chai"/>
    <n v="6"/>
    <n v="3500000"/>
    <n v="20"/>
    <n v="4200000"/>
    <n v="16800000"/>
  </r>
  <r>
    <s v="30/05/2019"/>
    <s v="30/05/2019"/>
    <x v="1"/>
    <s v="DH14171"/>
    <x v="1"/>
    <x v="0"/>
    <x v="887"/>
    <s v="KH 0888"/>
    <x v="17"/>
    <s v="SP0003"/>
    <x v="3"/>
    <s v="Chai"/>
    <n v="1"/>
    <n v="2500000"/>
    <n v="100"/>
    <n v="2500000"/>
    <n v="0"/>
  </r>
  <r>
    <s v="30/05/2019"/>
    <s v="30/05/2019"/>
    <x v="1"/>
    <s v="DH14171"/>
    <x v="1"/>
    <x v="0"/>
    <x v="887"/>
    <s v="KH 0888"/>
    <x v="17"/>
    <s v="SP0004"/>
    <x v="4"/>
    <s v="Chai"/>
    <n v="1"/>
    <n v="3500000"/>
    <n v="100"/>
    <n v="3500000"/>
    <n v="0"/>
  </r>
  <r>
    <s v="30/05/2019"/>
    <s v="30/05/2019"/>
    <x v="1"/>
    <s v="DH14171"/>
    <x v="1"/>
    <x v="0"/>
    <x v="887"/>
    <s v="KH 0888"/>
    <x v="17"/>
    <s v="HT0002"/>
    <x v="6"/>
    <s v="Chiếc"/>
    <n v="1"/>
    <n v="500000"/>
    <n v="0"/>
    <n v="0"/>
    <n v="500000"/>
  </r>
  <r>
    <s v="30/05/2019"/>
    <s v="30/05/2019"/>
    <x v="1"/>
    <s v="DH14170"/>
    <x v="9"/>
    <x v="0"/>
    <x v="888"/>
    <s v="KH 0889"/>
    <x v="15"/>
    <s v="SP0002"/>
    <x v="1"/>
    <s v="Chai"/>
    <n v="1"/>
    <n v="2000000"/>
    <n v="10"/>
    <n v="200000"/>
    <n v="1800000"/>
  </r>
  <r>
    <s v="30/05/2019"/>
    <s v="30/05/2019"/>
    <x v="1"/>
    <s v="DH14170"/>
    <x v="9"/>
    <x v="0"/>
    <x v="888"/>
    <s v="KH 0889"/>
    <x v="15"/>
    <s v="SP0001"/>
    <x v="0"/>
    <s v="Chai"/>
    <n v="1"/>
    <n v="3000000"/>
    <n v="20"/>
    <n v="600000"/>
    <n v="2400000"/>
  </r>
  <r>
    <s v="30/05/2019"/>
    <s v="30/05/2019"/>
    <x v="1"/>
    <s v="DH14170"/>
    <x v="9"/>
    <x v="0"/>
    <x v="888"/>
    <s v="KH 0889"/>
    <x v="15"/>
    <s v="HT0001"/>
    <x v="2"/>
    <s v="Miếng"/>
    <n v="1"/>
    <n v="200000"/>
    <n v="100"/>
    <n v="200000"/>
    <n v="0"/>
  </r>
  <r>
    <s v="30/05/2019"/>
    <s v="30/05/2019"/>
    <x v="1"/>
    <s v="DH14169"/>
    <x v="5"/>
    <x v="0"/>
    <x v="889"/>
    <s v="KH 0890"/>
    <x v="36"/>
    <s v="SP0001"/>
    <x v="0"/>
    <s v="Chai"/>
    <n v="1"/>
    <n v="3000000"/>
    <n v="0"/>
    <n v="0"/>
    <n v="3000000"/>
  </r>
  <r>
    <s v="30/05/2019"/>
    <s v="30/05/2019"/>
    <x v="1"/>
    <s v="DH14169"/>
    <x v="5"/>
    <x v="0"/>
    <x v="889"/>
    <s v="KH 0890"/>
    <x v="36"/>
    <s v="HT0001"/>
    <x v="2"/>
    <s v="Miếng"/>
    <n v="2"/>
    <n v="200000"/>
    <n v="100"/>
    <n v="400000"/>
    <n v="0"/>
  </r>
  <r>
    <s v="30/05/2019"/>
    <s v="30/05/2019"/>
    <x v="1"/>
    <s v="DH14168"/>
    <x v="9"/>
    <x v="0"/>
    <x v="890"/>
    <s v="KH 0891"/>
    <x v="32"/>
    <s v="SP0004"/>
    <x v="4"/>
    <s v="Chai"/>
    <n v="1"/>
    <n v="3500000"/>
    <n v="10"/>
    <n v="350000"/>
    <n v="3150000"/>
  </r>
  <r>
    <s v="30/05/2019"/>
    <s v="30/05/2019"/>
    <x v="1"/>
    <s v="DH14167"/>
    <x v="5"/>
    <x v="0"/>
    <x v="891"/>
    <s v="KH 0892"/>
    <x v="7"/>
    <s v="SP0004"/>
    <x v="4"/>
    <s v="Chai"/>
    <n v="1"/>
    <n v="3500000"/>
    <n v="0"/>
    <n v="0"/>
    <n v="3500000"/>
  </r>
  <r>
    <s v="30/05/2019"/>
    <s v="30/05/2019"/>
    <x v="1"/>
    <s v="DH14167"/>
    <x v="5"/>
    <x v="0"/>
    <x v="891"/>
    <s v="KH 0892"/>
    <x v="7"/>
    <s v="HT0001"/>
    <x v="2"/>
    <s v="Miếng"/>
    <n v="2"/>
    <n v="200000"/>
    <n v="100"/>
    <n v="400000"/>
    <n v="0"/>
  </r>
  <r>
    <s v="30/05/2019"/>
    <s v="30/05/2019"/>
    <x v="1"/>
    <s v="DH14166"/>
    <x v="2"/>
    <x v="0"/>
    <x v="892"/>
    <s v="KH 0893"/>
    <x v="18"/>
    <s v="SP0002"/>
    <x v="1"/>
    <s v="Chai"/>
    <n v="1"/>
    <n v="2000000"/>
    <n v="0"/>
    <n v="0"/>
    <n v="2000000"/>
  </r>
  <r>
    <s v="30/05/2019"/>
    <s v="30/05/2019"/>
    <x v="1"/>
    <s v="DH14166"/>
    <x v="2"/>
    <x v="0"/>
    <x v="892"/>
    <s v="KH 0893"/>
    <x v="18"/>
    <s v="HT0001"/>
    <x v="2"/>
    <s v="Miếng"/>
    <n v="2"/>
    <n v="200000"/>
    <n v="100"/>
    <n v="400000"/>
    <n v="0"/>
  </r>
  <r>
    <s v="30/05/2019"/>
    <s v="30/05/2019"/>
    <x v="1"/>
    <s v="DH14165"/>
    <x v="7"/>
    <x v="0"/>
    <x v="893"/>
    <s v="KH 0894"/>
    <x v="54"/>
    <s v="SP0001"/>
    <x v="0"/>
    <s v="Chai"/>
    <n v="1"/>
    <n v="3000000"/>
    <n v="0"/>
    <n v="0"/>
    <n v="3000000"/>
  </r>
  <r>
    <s v="30/05/2019"/>
    <s v="30/05/2019"/>
    <x v="1"/>
    <s v="DH14165"/>
    <x v="7"/>
    <x v="0"/>
    <x v="893"/>
    <s v="KH 0894"/>
    <x v="54"/>
    <s v="HT0001"/>
    <x v="2"/>
    <s v="Miếng"/>
    <n v="2"/>
    <n v="200000"/>
    <n v="100"/>
    <n v="400000"/>
    <n v="0"/>
  </r>
  <r>
    <s v="30/05/2019"/>
    <s v="29/05/2019"/>
    <x v="1"/>
    <s v="DH14136"/>
    <x v="17"/>
    <x v="1"/>
    <x v="894"/>
    <s v="KH 0895"/>
    <x v="7"/>
    <s v="SP0003"/>
    <x v="3"/>
    <s v="Chai"/>
    <n v="1"/>
    <n v="2500000"/>
    <n v="0"/>
    <n v="0"/>
    <n v="2500000"/>
  </r>
  <r>
    <s v="30/05/2019"/>
    <s v="29/05/2019"/>
    <x v="1"/>
    <s v="DH14136"/>
    <x v="17"/>
    <x v="1"/>
    <x v="894"/>
    <s v="KH 0895"/>
    <x v="7"/>
    <s v="HT0001"/>
    <x v="2"/>
    <s v="Miếng"/>
    <n v="2"/>
    <n v="200000"/>
    <n v="100"/>
    <n v="400000"/>
    <n v="0"/>
  </r>
  <r>
    <s v="30/05/2019"/>
    <s v="28/05/2019"/>
    <x v="1"/>
    <s v="DH14093"/>
    <x v="8"/>
    <x v="0"/>
    <x v="895"/>
    <s v="KH 0896"/>
    <x v="36"/>
    <s v="SP0001"/>
    <x v="0"/>
    <s v="Chai"/>
    <n v="1"/>
    <n v="3000000"/>
    <n v="0"/>
    <n v="0"/>
    <n v="3000000"/>
  </r>
  <r>
    <s v="30/05/2019"/>
    <s v="28/05/2019"/>
    <x v="1"/>
    <s v="DH14093"/>
    <x v="8"/>
    <x v="0"/>
    <x v="895"/>
    <s v="KH 0896"/>
    <x v="36"/>
    <s v="HT0001"/>
    <x v="2"/>
    <s v="Miếng"/>
    <n v="3"/>
    <n v="200000"/>
    <n v="100"/>
    <n v="600000"/>
    <n v="0"/>
  </r>
  <r>
    <s v="29/05/2019"/>
    <s v="29/05/2019"/>
    <x v="1"/>
    <s v="DH14164"/>
    <x v="0"/>
    <x v="0"/>
    <x v="896"/>
    <s v="KH 0897"/>
    <x v="7"/>
    <s v="SP0001"/>
    <x v="0"/>
    <s v="Chai"/>
    <n v="1"/>
    <n v="3000000"/>
    <n v="10"/>
    <n v="300000"/>
    <n v="2700000"/>
  </r>
  <r>
    <s v="29/05/2019"/>
    <s v="29/05/2019"/>
    <x v="1"/>
    <s v="DH14164"/>
    <x v="0"/>
    <x v="0"/>
    <x v="896"/>
    <s v="KH 0897"/>
    <x v="7"/>
    <s v="HT0001"/>
    <x v="2"/>
    <s v="Miếng"/>
    <n v="1"/>
    <n v="200000"/>
    <n v="100"/>
    <n v="200000"/>
    <n v="0"/>
  </r>
  <r>
    <s v="29/05/2019"/>
    <s v="29/05/2019"/>
    <x v="1"/>
    <s v="DH14163"/>
    <x v="0"/>
    <x v="0"/>
    <x v="897"/>
    <s v="KH 0898"/>
    <x v="26"/>
    <s v="SP0001"/>
    <x v="0"/>
    <s v="Chai"/>
    <n v="1"/>
    <n v="3000000"/>
    <n v="0"/>
    <n v="0"/>
    <n v="3000000"/>
  </r>
  <r>
    <s v="29/05/2019"/>
    <s v="29/05/2019"/>
    <x v="1"/>
    <s v="DH14163"/>
    <x v="0"/>
    <x v="0"/>
    <x v="897"/>
    <s v="KH 0898"/>
    <x v="26"/>
    <s v="HT0001"/>
    <x v="2"/>
    <s v="Miếng"/>
    <n v="2"/>
    <n v="200000"/>
    <n v="100"/>
    <n v="400000"/>
    <n v="0"/>
  </r>
  <r>
    <s v="29/05/2019"/>
    <s v="29/05/2019"/>
    <x v="1"/>
    <s v="DH14162"/>
    <x v="5"/>
    <x v="0"/>
    <x v="898"/>
    <s v="KH 0899"/>
    <x v="27"/>
    <s v="SP0001"/>
    <x v="0"/>
    <s v="Chai"/>
    <n v="2"/>
    <n v="3000000"/>
    <n v="10"/>
    <n v="600000"/>
    <n v="5400000"/>
  </r>
  <r>
    <s v="29/05/2019"/>
    <s v="29/05/2019"/>
    <x v="1"/>
    <s v="DH14160"/>
    <x v="0"/>
    <x v="0"/>
    <x v="899"/>
    <s v="KH 0900"/>
    <x v="8"/>
    <s v="SP0003"/>
    <x v="3"/>
    <s v="Chai"/>
    <n v="1"/>
    <n v="2500000"/>
    <n v="10"/>
    <n v="250000"/>
    <n v="2250000"/>
  </r>
  <r>
    <s v="29/05/2019"/>
    <s v="29/05/2019"/>
    <x v="1"/>
    <s v="DH14160"/>
    <x v="0"/>
    <x v="0"/>
    <x v="899"/>
    <s v="KH 0900"/>
    <x v="8"/>
    <s v="SP0004"/>
    <x v="4"/>
    <s v="Chai"/>
    <n v="1"/>
    <n v="3500000"/>
    <n v="20"/>
    <n v="700000"/>
    <n v="2800000"/>
  </r>
  <r>
    <s v="29/05/2019"/>
    <s v="29/05/2019"/>
    <x v="1"/>
    <s v="DH14159"/>
    <x v="2"/>
    <x v="0"/>
    <x v="900"/>
    <s v="KH 0901"/>
    <x v="44"/>
    <s v="SP0003"/>
    <x v="3"/>
    <s v="Chai"/>
    <n v="1"/>
    <n v="2500000"/>
    <n v="0"/>
    <n v="0"/>
    <n v="2500000"/>
  </r>
  <r>
    <s v="29/05/2019"/>
    <s v="29/05/2019"/>
    <x v="1"/>
    <s v="DH14159"/>
    <x v="2"/>
    <x v="0"/>
    <x v="900"/>
    <s v="KH 0901"/>
    <x v="44"/>
    <s v="HT0001"/>
    <x v="2"/>
    <s v="Miếng"/>
    <n v="3"/>
    <n v="200000"/>
    <n v="100"/>
    <n v="600000"/>
    <n v="0"/>
  </r>
  <r>
    <s v="29/05/2019"/>
    <s v="29/05/2019"/>
    <x v="1"/>
    <s v="DH14158"/>
    <x v="7"/>
    <x v="0"/>
    <x v="19"/>
    <s v="KH 0020"/>
    <x v="17"/>
    <s v="SP0002"/>
    <x v="1"/>
    <s v="Chai"/>
    <n v="1"/>
    <n v="2000000"/>
    <n v="0"/>
    <n v="0"/>
    <n v="2000000"/>
  </r>
  <r>
    <s v="29/05/2019"/>
    <s v="29/05/2019"/>
    <x v="1"/>
    <s v="DH14158"/>
    <x v="7"/>
    <x v="0"/>
    <x v="19"/>
    <s v="KH 0020"/>
    <x v="17"/>
    <s v="HT0001"/>
    <x v="2"/>
    <s v="Miếng"/>
    <n v="2"/>
    <n v="200000"/>
    <n v="100"/>
    <n v="400000"/>
    <n v="0"/>
  </r>
  <r>
    <s v="29/05/2019"/>
    <s v="29/05/2019"/>
    <x v="1"/>
    <s v="DH14157"/>
    <x v="21"/>
    <x v="1"/>
    <x v="901"/>
    <s v="KH 0902"/>
    <x v="11"/>
    <s v="SP0002"/>
    <x v="1"/>
    <s v="Chai"/>
    <n v="12"/>
    <n v="2000000"/>
    <n v="20"/>
    <n v="4800000"/>
    <n v="19200000"/>
  </r>
  <r>
    <s v="29/05/2019"/>
    <s v="29/05/2019"/>
    <x v="1"/>
    <s v="DH14157"/>
    <x v="21"/>
    <x v="1"/>
    <x v="901"/>
    <s v="KH 0902"/>
    <x v="11"/>
    <s v="SP0002"/>
    <x v="1"/>
    <s v="Chai"/>
    <n v="2"/>
    <n v="2000000"/>
    <n v="100"/>
    <n v="4000000"/>
    <n v="0"/>
  </r>
  <r>
    <s v="29/05/2019"/>
    <s v="29/05/2019"/>
    <x v="1"/>
    <s v="DH14157"/>
    <x v="21"/>
    <x v="1"/>
    <x v="901"/>
    <s v="KH 0902"/>
    <x v="11"/>
    <s v="HT0002"/>
    <x v="6"/>
    <s v="Chiếc"/>
    <n v="1"/>
    <n v="500000"/>
    <n v="0"/>
    <n v="0"/>
    <n v="500000"/>
  </r>
  <r>
    <s v="29/05/2019"/>
    <s v="29/05/2019"/>
    <x v="1"/>
    <s v="DH14156"/>
    <x v="7"/>
    <x v="0"/>
    <x v="902"/>
    <s v="KH 0903"/>
    <x v="21"/>
    <s v="SP0003"/>
    <x v="3"/>
    <s v="Chai"/>
    <n v="1"/>
    <n v="2500000"/>
    <n v="0"/>
    <n v="0"/>
    <n v="2500000"/>
  </r>
  <r>
    <s v="29/05/2019"/>
    <s v="29/05/2019"/>
    <x v="1"/>
    <s v="DH14156"/>
    <x v="7"/>
    <x v="0"/>
    <x v="902"/>
    <s v="KH 0903"/>
    <x v="21"/>
    <s v="HT0001"/>
    <x v="2"/>
    <s v="Miếng"/>
    <n v="2"/>
    <n v="200000"/>
    <n v="100"/>
    <n v="400000"/>
    <n v="0"/>
  </r>
  <r>
    <s v="29/05/2019"/>
    <s v="29/05/2019"/>
    <x v="1"/>
    <s v="DH14155"/>
    <x v="0"/>
    <x v="0"/>
    <x v="903"/>
    <s v="KH 0904"/>
    <x v="40"/>
    <s v="SP0001"/>
    <x v="0"/>
    <s v="Chai"/>
    <n v="1"/>
    <n v="3000000"/>
    <n v="0"/>
    <n v="0"/>
    <n v="3000000"/>
  </r>
  <r>
    <s v="29/05/2019"/>
    <s v="29/05/2019"/>
    <x v="1"/>
    <s v="DH14155"/>
    <x v="0"/>
    <x v="0"/>
    <x v="903"/>
    <s v="KH 0904"/>
    <x v="40"/>
    <s v="HT0001"/>
    <x v="2"/>
    <s v="Miếng"/>
    <n v="2"/>
    <n v="200000"/>
    <n v="100"/>
    <n v="400000"/>
    <n v="0"/>
  </r>
  <r>
    <s v="29/05/2019"/>
    <s v="29/05/2019"/>
    <x v="1"/>
    <s v="DH14154"/>
    <x v="8"/>
    <x v="0"/>
    <x v="904"/>
    <s v="KH 0905"/>
    <x v="32"/>
    <s v="SP0002"/>
    <x v="1"/>
    <s v="Chai"/>
    <n v="1"/>
    <n v="2000000"/>
    <n v="10"/>
    <n v="200000"/>
    <n v="1800000"/>
  </r>
  <r>
    <s v="29/05/2019"/>
    <s v="29/05/2019"/>
    <x v="1"/>
    <s v="DH14153"/>
    <x v="6"/>
    <x v="0"/>
    <x v="905"/>
    <s v="KH 0906"/>
    <x v="34"/>
    <s v="SP0003"/>
    <x v="3"/>
    <s v="Chai"/>
    <n v="3"/>
    <n v="2500000"/>
    <n v="20"/>
    <n v="1500000"/>
    <n v="6000000"/>
  </r>
  <r>
    <s v="29/05/2019"/>
    <s v="29/05/2019"/>
    <x v="1"/>
    <s v="DH14153"/>
    <x v="6"/>
    <x v="0"/>
    <x v="905"/>
    <s v="KH 0906"/>
    <x v="34"/>
    <s v="SP0004"/>
    <x v="4"/>
    <s v="Chai"/>
    <n v="3"/>
    <n v="3500000"/>
    <n v="20"/>
    <n v="2100000"/>
    <n v="8400000"/>
  </r>
  <r>
    <s v="29/05/2019"/>
    <s v="29/05/2019"/>
    <x v="1"/>
    <s v="DH14153"/>
    <x v="6"/>
    <x v="0"/>
    <x v="905"/>
    <s v="KH 0906"/>
    <x v="34"/>
    <s v="SP0002"/>
    <x v="1"/>
    <s v="Chai"/>
    <n v="3"/>
    <n v="2000000"/>
    <n v="20"/>
    <n v="1200000"/>
    <n v="4800000"/>
  </r>
  <r>
    <s v="29/05/2019"/>
    <s v="29/05/2019"/>
    <x v="1"/>
    <s v="DH14153"/>
    <x v="6"/>
    <x v="0"/>
    <x v="905"/>
    <s v="KH 0906"/>
    <x v="34"/>
    <s v="SP0001"/>
    <x v="0"/>
    <s v="Chai"/>
    <n v="3"/>
    <n v="3000000"/>
    <n v="20"/>
    <n v="1800000"/>
    <n v="7200000"/>
  </r>
  <r>
    <s v="29/05/2019"/>
    <s v="29/05/2019"/>
    <x v="1"/>
    <s v="DH14153"/>
    <x v="6"/>
    <x v="0"/>
    <x v="905"/>
    <s v="KH 0906"/>
    <x v="34"/>
    <s v="SP0003"/>
    <x v="3"/>
    <s v="Chai"/>
    <n v="1"/>
    <n v="2500000"/>
    <n v="100"/>
    <n v="2500000"/>
    <n v="0"/>
  </r>
  <r>
    <s v="29/05/2019"/>
    <s v="29/05/2019"/>
    <x v="1"/>
    <s v="DH14153"/>
    <x v="6"/>
    <x v="0"/>
    <x v="905"/>
    <s v="KH 0906"/>
    <x v="34"/>
    <s v="SP0002"/>
    <x v="1"/>
    <s v="Chai"/>
    <n v="1"/>
    <n v="2000000"/>
    <n v="100"/>
    <n v="2000000"/>
    <n v="0"/>
  </r>
  <r>
    <s v="29/05/2019"/>
    <s v="29/05/2019"/>
    <x v="1"/>
    <s v="DH14152"/>
    <x v="5"/>
    <x v="0"/>
    <x v="906"/>
    <s v="KH 0907"/>
    <x v="47"/>
    <s v="SP0004"/>
    <x v="4"/>
    <s v="Chai"/>
    <n v="1"/>
    <n v="3500000"/>
    <n v="5"/>
    <n v="175000"/>
    <n v="3325000"/>
  </r>
  <r>
    <s v="29/05/2019"/>
    <s v="29/05/2019"/>
    <x v="1"/>
    <s v="DH14150"/>
    <x v="6"/>
    <x v="0"/>
    <x v="907"/>
    <s v="KH 0908"/>
    <x v="16"/>
    <s v="SP0009"/>
    <x v="13"/>
    <s v="Chai"/>
    <n v="1"/>
    <n v="3000000"/>
    <n v="0"/>
    <n v="0"/>
    <n v="3000000"/>
  </r>
  <r>
    <s v="29/05/2019"/>
    <s v="29/05/2019"/>
    <x v="1"/>
    <s v="DH14149"/>
    <x v="21"/>
    <x v="1"/>
    <x v="471"/>
    <s v="KH 0472"/>
    <x v="59"/>
    <s v="SP0004"/>
    <x v="4"/>
    <s v="Chai"/>
    <n v="144"/>
    <n v="3500000"/>
    <n v="40"/>
    <n v="201600000"/>
    <n v="302400000"/>
  </r>
  <r>
    <s v="29/05/2019"/>
    <s v="29/05/2019"/>
    <x v="1"/>
    <s v="DH14149"/>
    <x v="21"/>
    <x v="1"/>
    <x v="471"/>
    <s v="KH 0472"/>
    <x v="59"/>
    <s v="SP0003"/>
    <x v="3"/>
    <s v="Chai"/>
    <n v="96"/>
    <n v="2500000"/>
    <n v="40"/>
    <n v="96000000"/>
    <n v="144000000"/>
  </r>
  <r>
    <s v="29/05/2019"/>
    <s v="29/05/2019"/>
    <x v="1"/>
    <s v="DH14149"/>
    <x v="21"/>
    <x v="1"/>
    <x v="471"/>
    <s v="KH 0472"/>
    <x v="59"/>
    <s v="SP0003"/>
    <x v="3"/>
    <s v="Chai"/>
    <n v="16"/>
    <n v="2500000"/>
    <n v="100"/>
    <n v="40000000"/>
    <n v="0"/>
  </r>
  <r>
    <s v="29/05/2019"/>
    <s v="29/05/2019"/>
    <x v="1"/>
    <s v="DH14149"/>
    <x v="21"/>
    <x v="1"/>
    <x v="471"/>
    <s v="KH 0472"/>
    <x v="59"/>
    <s v="SP0004"/>
    <x v="4"/>
    <s v="Chai"/>
    <n v="24"/>
    <n v="3500000"/>
    <n v="100"/>
    <n v="84000000"/>
    <n v="0"/>
  </r>
  <r>
    <s v="29/05/2019"/>
    <s v="29/05/2019"/>
    <x v="1"/>
    <s v="DH14148"/>
    <x v="1"/>
    <x v="0"/>
    <x v="908"/>
    <s v="KH 0909"/>
    <x v="60"/>
    <s v="SP0002"/>
    <x v="1"/>
    <s v="Chai"/>
    <n v="1"/>
    <n v="2000000"/>
    <n v="0"/>
    <n v="0"/>
    <n v="2000000"/>
  </r>
  <r>
    <s v="29/05/2019"/>
    <s v="29/05/2019"/>
    <x v="1"/>
    <s v="DH14148"/>
    <x v="1"/>
    <x v="0"/>
    <x v="908"/>
    <s v="KH 0909"/>
    <x v="60"/>
    <s v="SP0001"/>
    <x v="0"/>
    <s v="Chai"/>
    <n v="2"/>
    <n v="3000000"/>
    <n v="0"/>
    <n v="0"/>
    <n v="6000000"/>
  </r>
  <r>
    <s v="29/05/2019"/>
    <s v="29/05/2019"/>
    <x v="1"/>
    <s v="DH14148"/>
    <x v="1"/>
    <x v="0"/>
    <x v="908"/>
    <s v="KH 0909"/>
    <x v="60"/>
    <s v="SP0006"/>
    <x v="9"/>
    <s v="Chai"/>
    <n v="1"/>
    <n v="800000"/>
    <n v="100"/>
    <n v="800000"/>
    <n v="0"/>
  </r>
  <r>
    <s v="29/05/2019"/>
    <s v="29/05/2019"/>
    <x v="1"/>
    <s v="DH14148"/>
    <x v="1"/>
    <x v="0"/>
    <x v="908"/>
    <s v="KH 0909"/>
    <x v="60"/>
    <s v="SP0007"/>
    <x v="10"/>
    <s v="Chai"/>
    <n v="1"/>
    <n v="800000"/>
    <n v="100"/>
    <n v="800000"/>
    <n v="0"/>
  </r>
  <r>
    <s v="29/05/2019"/>
    <s v="29/05/2019"/>
    <x v="1"/>
    <s v="DH14147"/>
    <x v="17"/>
    <x v="1"/>
    <x v="90"/>
    <s v="KH 0091"/>
    <x v="27"/>
    <s v="SP0004"/>
    <x v="4"/>
    <s v="Chai"/>
    <n v="1"/>
    <n v="3500000"/>
    <n v="5"/>
    <n v="175000"/>
    <n v="3325000"/>
  </r>
  <r>
    <s v="29/05/2019"/>
    <s v="29/05/2019"/>
    <x v="1"/>
    <s v="DH14146"/>
    <x v="0"/>
    <x v="0"/>
    <x v="909"/>
    <s v="KH 0910"/>
    <x v="58"/>
    <s v="SP0004"/>
    <x v="4"/>
    <s v="Chai"/>
    <n v="1"/>
    <n v="3500000"/>
    <n v="5"/>
    <n v="175000"/>
    <n v="3325000"/>
  </r>
  <r>
    <s v="29/05/2019"/>
    <s v="29/05/2019"/>
    <x v="1"/>
    <s v="DH14145"/>
    <x v="17"/>
    <x v="1"/>
    <x v="910"/>
    <s v="KH 0911"/>
    <x v="60"/>
    <s v="SP0004"/>
    <x v="4"/>
    <s v="Chai"/>
    <n v="3"/>
    <n v="3500000"/>
    <n v="10"/>
    <n v="1050000"/>
    <n v="9450000"/>
  </r>
  <r>
    <s v="29/05/2019"/>
    <s v="29/05/2019"/>
    <x v="1"/>
    <s v="DH14144"/>
    <x v="8"/>
    <x v="0"/>
    <x v="911"/>
    <s v="KH 0912"/>
    <x v="53"/>
    <s v="SP0003"/>
    <x v="3"/>
    <s v="Chai"/>
    <n v="3"/>
    <n v="2500000"/>
    <n v="0"/>
    <n v="0"/>
    <n v="7500000"/>
  </r>
  <r>
    <s v="29/05/2019"/>
    <s v="29/05/2019"/>
    <x v="1"/>
    <s v="DH14144"/>
    <x v="8"/>
    <x v="0"/>
    <x v="911"/>
    <s v="KH 0912"/>
    <x v="53"/>
    <s v="HT0002"/>
    <x v="6"/>
    <s v="Chiếc"/>
    <n v="1"/>
    <n v="500000"/>
    <n v="0"/>
    <n v="0"/>
    <n v="500000"/>
  </r>
  <r>
    <s v="29/05/2019"/>
    <s v="29/05/2019"/>
    <x v="1"/>
    <s v="DH14143"/>
    <x v="7"/>
    <x v="0"/>
    <x v="912"/>
    <s v="KH 0913"/>
    <x v="9"/>
    <s v="SP0004"/>
    <x v="4"/>
    <s v="Chai"/>
    <n v="1"/>
    <n v="3500000"/>
    <n v="0"/>
    <n v="0"/>
    <n v="3500000"/>
  </r>
  <r>
    <s v="29/05/2019"/>
    <s v="29/05/2019"/>
    <x v="1"/>
    <s v="DH14143"/>
    <x v="7"/>
    <x v="0"/>
    <x v="912"/>
    <s v="KH 0913"/>
    <x v="9"/>
    <s v="HT0001"/>
    <x v="2"/>
    <s v="Miếng"/>
    <n v="2"/>
    <n v="200000"/>
    <n v="100"/>
    <n v="400000"/>
    <n v="0"/>
  </r>
  <r>
    <s v="29/05/2019"/>
    <s v="29/05/2019"/>
    <x v="1"/>
    <s v="DH14141"/>
    <x v="21"/>
    <x v="1"/>
    <x v="471"/>
    <s v="KH 0472"/>
    <x v="59"/>
    <s v="SP0004"/>
    <x v="4"/>
    <s v="Chai"/>
    <n v="0"/>
    <n v="3500000"/>
    <n v="40"/>
    <n v="0"/>
    <n v="0"/>
  </r>
  <r>
    <s v="29/05/2019"/>
    <s v="29/05/2019"/>
    <x v="1"/>
    <s v="DH14141"/>
    <x v="21"/>
    <x v="1"/>
    <x v="471"/>
    <s v="KH 0472"/>
    <x v="59"/>
    <s v="SP0003"/>
    <x v="3"/>
    <s v="Chai"/>
    <n v="0"/>
    <n v="2500000"/>
    <n v="40"/>
    <n v="0"/>
    <n v="0"/>
  </r>
  <r>
    <s v="29/05/2019"/>
    <s v="29/05/2019"/>
    <x v="1"/>
    <s v="DH14141"/>
    <x v="21"/>
    <x v="1"/>
    <x v="471"/>
    <s v="KH 0472"/>
    <x v="59"/>
    <s v="SP0004"/>
    <x v="4"/>
    <s v="Chai"/>
    <n v="3"/>
    <n v="3500000"/>
    <n v="100"/>
    <n v="10500000"/>
    <n v="0"/>
  </r>
  <r>
    <s v="29/05/2019"/>
    <s v="29/05/2019"/>
    <x v="1"/>
    <s v="DH14141"/>
    <x v="21"/>
    <x v="1"/>
    <x v="471"/>
    <s v="KH 0472"/>
    <x v="59"/>
    <s v="SP0003"/>
    <x v="3"/>
    <s v="Chai"/>
    <n v="0"/>
    <n v="2500000"/>
    <n v="100"/>
    <n v="0"/>
    <n v="0"/>
  </r>
  <r>
    <s v="29/05/2019"/>
    <s v="29/05/2019"/>
    <x v="1"/>
    <s v="DH14140"/>
    <x v="25"/>
    <x v="1"/>
    <x v="27"/>
    <s v="KH 0028"/>
    <x v="22"/>
    <s v="SP0004"/>
    <x v="4"/>
    <s v="Chai"/>
    <n v="1"/>
    <n v="3500000"/>
    <n v="10"/>
    <n v="350000"/>
    <n v="3150000"/>
  </r>
  <r>
    <s v="29/05/2019"/>
    <s v="29/05/2019"/>
    <x v="1"/>
    <s v="DH14139"/>
    <x v="2"/>
    <x v="0"/>
    <x v="913"/>
    <s v="KH 0914"/>
    <x v="21"/>
    <s v="SP0001"/>
    <x v="0"/>
    <s v="Chai"/>
    <n v="1"/>
    <n v="3000000"/>
    <n v="0"/>
    <n v="0"/>
    <n v="3000000"/>
  </r>
  <r>
    <s v="29/05/2019"/>
    <s v="29/05/2019"/>
    <x v="1"/>
    <s v="DH14139"/>
    <x v="2"/>
    <x v="0"/>
    <x v="913"/>
    <s v="KH 0914"/>
    <x v="21"/>
    <s v="HT0001"/>
    <x v="2"/>
    <s v="Miếng"/>
    <n v="2"/>
    <n v="200000"/>
    <n v="100"/>
    <n v="400000"/>
    <n v="0"/>
  </r>
  <r>
    <s v="29/05/2019"/>
    <s v="29/05/2019"/>
    <x v="1"/>
    <s v="DH14138"/>
    <x v="21"/>
    <x v="1"/>
    <x v="471"/>
    <s v="KH 0472"/>
    <x v="59"/>
    <s v="SP0003"/>
    <x v="3"/>
    <s v="Chai"/>
    <n v="36"/>
    <n v="2500000"/>
    <n v="40"/>
    <n v="36000000"/>
    <n v="54000000"/>
  </r>
  <r>
    <s v="29/05/2019"/>
    <s v="29/05/2019"/>
    <x v="1"/>
    <s v="DH14138"/>
    <x v="21"/>
    <x v="1"/>
    <x v="471"/>
    <s v="KH 0472"/>
    <x v="59"/>
    <s v="SP0003"/>
    <x v="3"/>
    <s v="Chai"/>
    <n v="6"/>
    <n v="2500000"/>
    <n v="100"/>
    <n v="15000000"/>
    <n v="0"/>
  </r>
  <r>
    <s v="29/05/2019"/>
    <s v="29/05/2019"/>
    <x v="1"/>
    <s v="DH14137"/>
    <x v="0"/>
    <x v="0"/>
    <x v="914"/>
    <s v="KH 0915"/>
    <x v="17"/>
    <s v="SP0003"/>
    <x v="3"/>
    <s v="Chai"/>
    <n v="1"/>
    <n v="2500000"/>
    <n v="0"/>
    <n v="0"/>
    <n v="2500000"/>
  </r>
  <r>
    <s v="29/05/2019"/>
    <s v="29/05/2019"/>
    <x v="1"/>
    <s v="DH14137"/>
    <x v="0"/>
    <x v="0"/>
    <x v="914"/>
    <s v="KH 0915"/>
    <x v="17"/>
    <s v="HT0001"/>
    <x v="2"/>
    <s v="Miếng"/>
    <n v="2"/>
    <n v="200000"/>
    <n v="100"/>
    <n v="400000"/>
    <n v="0"/>
  </r>
  <r>
    <s v="29/05/2019"/>
    <s v="29/05/2019"/>
    <x v="1"/>
    <s v="DH14135"/>
    <x v="21"/>
    <x v="1"/>
    <x v="471"/>
    <s v="KH 0472"/>
    <x v="59"/>
    <s v="SP0004"/>
    <x v="4"/>
    <s v="Chai"/>
    <n v="840"/>
    <n v="3500000"/>
    <n v="40"/>
    <n v="1176000000"/>
    <n v="1764000000"/>
  </r>
  <r>
    <s v="29/05/2019"/>
    <s v="29/05/2019"/>
    <x v="1"/>
    <s v="DH14135"/>
    <x v="21"/>
    <x v="1"/>
    <x v="471"/>
    <s v="KH 0472"/>
    <x v="59"/>
    <s v="SP0004"/>
    <x v="4"/>
    <s v="Chai"/>
    <n v="140"/>
    <n v="3500000"/>
    <n v="100"/>
    <n v="490000000"/>
    <n v="0"/>
  </r>
  <r>
    <s v="29/05/2019"/>
    <s v="29/05/2019"/>
    <x v="1"/>
    <s v="DH14135"/>
    <x v="21"/>
    <x v="1"/>
    <x v="471"/>
    <s v="KH 0472"/>
    <x v="59"/>
    <s v="SP0003"/>
    <x v="3"/>
    <s v="Chai"/>
    <n v="360"/>
    <n v="2500000"/>
    <n v="40"/>
    <n v="360000000"/>
    <n v="540000000"/>
  </r>
  <r>
    <s v="29/05/2019"/>
    <s v="29/05/2019"/>
    <x v="1"/>
    <s v="DH14135"/>
    <x v="21"/>
    <x v="1"/>
    <x v="471"/>
    <s v="KH 0472"/>
    <x v="59"/>
    <s v="SP0003"/>
    <x v="3"/>
    <s v="Chai"/>
    <n v="60"/>
    <n v="2500000"/>
    <n v="100"/>
    <n v="150000000"/>
    <n v="0"/>
  </r>
  <r>
    <s v="29/05/2019"/>
    <s v="29/05/2019"/>
    <x v="1"/>
    <s v="DH14134"/>
    <x v="1"/>
    <x v="0"/>
    <x v="915"/>
    <s v="KH 0916"/>
    <x v="56"/>
    <s v="SP0001"/>
    <x v="0"/>
    <s v="Chai"/>
    <n v="3"/>
    <n v="3000000"/>
    <n v="0"/>
    <n v="0"/>
    <n v="9000000"/>
  </r>
  <r>
    <s v="29/05/2019"/>
    <s v="29/05/2019"/>
    <x v="1"/>
    <s v="DH14134"/>
    <x v="1"/>
    <x v="0"/>
    <x v="915"/>
    <s v="KH 0916"/>
    <x v="56"/>
    <s v="SP0007"/>
    <x v="10"/>
    <s v="Chai"/>
    <n v="1"/>
    <n v="800000"/>
    <n v="100"/>
    <n v="800000"/>
    <n v="0"/>
  </r>
  <r>
    <s v="29/05/2019"/>
    <s v="29/05/2019"/>
    <x v="1"/>
    <s v="DH14134"/>
    <x v="1"/>
    <x v="0"/>
    <x v="915"/>
    <s v="KH 0916"/>
    <x v="56"/>
    <s v="SP0006"/>
    <x v="9"/>
    <s v="Chai"/>
    <n v="1"/>
    <n v="800000"/>
    <n v="100"/>
    <n v="800000"/>
    <n v="0"/>
  </r>
  <r>
    <s v="29/05/2019"/>
    <s v="29/05/2019"/>
    <x v="1"/>
    <s v="DH14132"/>
    <x v="5"/>
    <x v="0"/>
    <x v="916"/>
    <s v="KH 0917"/>
    <x v="13"/>
    <s v="SP0003"/>
    <x v="3"/>
    <s v="Chai"/>
    <n v="1"/>
    <n v="2500000"/>
    <n v="5"/>
    <n v="125000"/>
    <n v="2375000"/>
  </r>
  <r>
    <s v="29/05/2019"/>
    <s v="29/05/2019"/>
    <x v="1"/>
    <s v="DH14131"/>
    <x v="5"/>
    <x v="0"/>
    <x v="917"/>
    <s v="KH 0918"/>
    <x v="33"/>
    <s v="SP0002"/>
    <x v="1"/>
    <s v="Chai"/>
    <n v="1"/>
    <n v="2000000"/>
    <n v="0"/>
    <n v="0"/>
    <n v="2000000"/>
  </r>
  <r>
    <s v="29/05/2019"/>
    <s v="29/05/2019"/>
    <x v="1"/>
    <s v="DH14131"/>
    <x v="5"/>
    <x v="0"/>
    <x v="917"/>
    <s v="KH 0918"/>
    <x v="33"/>
    <s v="SP0001"/>
    <x v="0"/>
    <s v="Chai"/>
    <n v="1"/>
    <n v="3000000"/>
    <n v="20"/>
    <n v="600000"/>
    <n v="2400000"/>
  </r>
  <r>
    <s v="29/05/2019"/>
    <s v="29/05/2019"/>
    <x v="1"/>
    <s v="DH14131"/>
    <x v="5"/>
    <x v="0"/>
    <x v="917"/>
    <s v="KH 0918"/>
    <x v="33"/>
    <s v="HT0001"/>
    <x v="2"/>
    <s v="Miếng"/>
    <n v="2"/>
    <n v="200000"/>
    <n v="100"/>
    <n v="400000"/>
    <n v="0"/>
  </r>
  <r>
    <s v="29/05/2019"/>
    <s v="28/05/2019"/>
    <x v="1"/>
    <s v="DH14120"/>
    <x v="2"/>
    <x v="0"/>
    <x v="918"/>
    <s v="KH 0919"/>
    <x v="18"/>
    <s v="SP0004"/>
    <x v="4"/>
    <s v="Chai"/>
    <n v="1"/>
    <n v="3500000"/>
    <n v="10"/>
    <n v="350000"/>
    <n v="3150000"/>
  </r>
  <r>
    <s v="28/05/2019"/>
    <s v="28/05/2019"/>
    <x v="1"/>
    <s v="DH14130"/>
    <x v="16"/>
    <x v="1"/>
    <x v="195"/>
    <s v="KH 0196"/>
    <x v="46"/>
    <s v="SP0002"/>
    <x v="1"/>
    <s v="Chai"/>
    <n v="1"/>
    <n v="2000000"/>
    <n v="0"/>
    <n v="0"/>
    <n v="2000000"/>
  </r>
  <r>
    <s v="28/05/2019"/>
    <s v="28/05/2019"/>
    <x v="1"/>
    <s v="DH14130"/>
    <x v="16"/>
    <x v="1"/>
    <x v="195"/>
    <s v="KH 0196"/>
    <x v="46"/>
    <s v="HT0001"/>
    <x v="2"/>
    <s v="Miếng"/>
    <n v="2"/>
    <n v="200000"/>
    <n v="100"/>
    <n v="400000"/>
    <n v="0"/>
  </r>
  <r>
    <s v="28/05/2019"/>
    <s v="28/05/2019"/>
    <x v="1"/>
    <s v="DH14129"/>
    <x v="8"/>
    <x v="0"/>
    <x v="919"/>
    <s v="KH 0920"/>
    <x v="42"/>
    <s v="SP0004"/>
    <x v="4"/>
    <s v="Chai"/>
    <n v="1"/>
    <n v="3500000"/>
    <n v="0"/>
    <n v="0"/>
    <n v="3500000"/>
  </r>
  <r>
    <s v="28/05/2019"/>
    <s v="28/05/2019"/>
    <x v="1"/>
    <s v="DH14129"/>
    <x v="8"/>
    <x v="0"/>
    <x v="919"/>
    <s v="KH 0920"/>
    <x v="42"/>
    <s v="SP0003"/>
    <x v="3"/>
    <s v="Chai"/>
    <n v="1"/>
    <n v="2500000"/>
    <n v="5"/>
    <n v="125000"/>
    <n v="2375000"/>
  </r>
  <r>
    <s v="28/05/2019"/>
    <s v="28/05/2019"/>
    <x v="1"/>
    <s v="DH14129"/>
    <x v="8"/>
    <x v="0"/>
    <x v="919"/>
    <s v="KH 0920"/>
    <x v="42"/>
    <s v="SP0004"/>
    <x v="4"/>
    <s v="Chai"/>
    <n v="1"/>
    <n v="3500000"/>
    <n v="10"/>
    <n v="350000"/>
    <n v="3150000"/>
  </r>
  <r>
    <s v="28/05/2019"/>
    <s v="28/05/2019"/>
    <x v="1"/>
    <s v="DH14129"/>
    <x v="8"/>
    <x v="0"/>
    <x v="919"/>
    <s v="KH 0920"/>
    <x v="42"/>
    <s v="HT0001"/>
    <x v="2"/>
    <s v="Miếng"/>
    <n v="2"/>
    <n v="200000"/>
    <n v="100"/>
    <n v="400000"/>
    <n v="0"/>
  </r>
  <r>
    <s v="28/05/2019"/>
    <s v="28/05/2019"/>
    <x v="1"/>
    <s v="DH14128"/>
    <x v="0"/>
    <x v="0"/>
    <x v="920"/>
    <s v="KH 0921"/>
    <x v="55"/>
    <s v="SP0001"/>
    <x v="0"/>
    <s v="Chai"/>
    <n v="1"/>
    <n v="3000000"/>
    <n v="0"/>
    <n v="0"/>
    <n v="3000000"/>
  </r>
  <r>
    <s v="28/05/2019"/>
    <s v="28/05/2019"/>
    <x v="1"/>
    <s v="DH14128"/>
    <x v="0"/>
    <x v="0"/>
    <x v="920"/>
    <s v="KH 0921"/>
    <x v="55"/>
    <s v="HT0001"/>
    <x v="2"/>
    <s v="Miếng"/>
    <n v="2"/>
    <n v="200000"/>
    <n v="100"/>
    <n v="400000"/>
    <n v="0"/>
  </r>
  <r>
    <s v="28/05/2019"/>
    <s v="28/05/2019"/>
    <x v="1"/>
    <s v="DH14126"/>
    <x v="5"/>
    <x v="0"/>
    <x v="921"/>
    <s v="KH 0922"/>
    <x v="16"/>
    <s v="SP0001"/>
    <x v="0"/>
    <s v="Chai"/>
    <n v="1"/>
    <n v="3000000"/>
    <n v="0"/>
    <n v="0"/>
    <n v="3000000"/>
  </r>
  <r>
    <s v="28/05/2019"/>
    <s v="28/05/2019"/>
    <x v="1"/>
    <s v="DH14126"/>
    <x v="5"/>
    <x v="0"/>
    <x v="921"/>
    <s v="KH 0922"/>
    <x v="16"/>
    <s v="HT0001"/>
    <x v="2"/>
    <s v="Miếng"/>
    <n v="2"/>
    <n v="200000"/>
    <n v="100"/>
    <n v="400000"/>
    <n v="0"/>
  </r>
  <r>
    <s v="28/05/2019"/>
    <s v="28/05/2019"/>
    <x v="1"/>
    <s v="DH14125"/>
    <x v="3"/>
    <x v="0"/>
    <x v="922"/>
    <s v="KH 0923"/>
    <x v="38"/>
    <s v="SP0001"/>
    <x v="0"/>
    <s v="Chai"/>
    <n v="1"/>
    <n v="3000000"/>
    <n v="0"/>
    <n v="0"/>
    <n v="3000000"/>
  </r>
  <r>
    <s v="28/05/2019"/>
    <s v="28/05/2019"/>
    <x v="1"/>
    <s v="DH14125"/>
    <x v="3"/>
    <x v="0"/>
    <x v="922"/>
    <s v="KH 0923"/>
    <x v="38"/>
    <s v="HT0001"/>
    <x v="2"/>
    <s v="Miếng"/>
    <n v="2"/>
    <n v="200000"/>
    <n v="100"/>
    <n v="400000"/>
    <n v="0"/>
  </r>
  <r>
    <s v="28/05/2019"/>
    <s v="28/05/2019"/>
    <x v="1"/>
    <s v="DH14124"/>
    <x v="5"/>
    <x v="0"/>
    <x v="181"/>
    <s v="KH 0182"/>
    <x v="59"/>
    <s v="SP0002"/>
    <x v="1"/>
    <s v="Chai"/>
    <n v="1"/>
    <n v="2000000"/>
    <n v="0"/>
    <n v="0"/>
    <n v="2000000"/>
  </r>
  <r>
    <s v="28/05/2019"/>
    <s v="28/05/2019"/>
    <x v="1"/>
    <s v="DH14124"/>
    <x v="5"/>
    <x v="0"/>
    <x v="181"/>
    <s v="KH 0182"/>
    <x v="59"/>
    <s v="HT0001"/>
    <x v="2"/>
    <s v="Miếng"/>
    <n v="2"/>
    <n v="200000"/>
    <n v="100"/>
    <n v="400000"/>
    <n v="0"/>
  </r>
  <r>
    <s v="28/05/2019"/>
    <s v="28/05/2019"/>
    <x v="1"/>
    <s v="DH14123"/>
    <x v="8"/>
    <x v="0"/>
    <x v="923"/>
    <s v="KH 0924"/>
    <x v="25"/>
    <s v="SP0001"/>
    <x v="0"/>
    <s v="Chai"/>
    <n v="1"/>
    <n v="3000000"/>
    <n v="0"/>
    <n v="0"/>
    <n v="3000000"/>
  </r>
  <r>
    <s v="28/05/2019"/>
    <s v="28/05/2019"/>
    <x v="1"/>
    <s v="DH14123"/>
    <x v="8"/>
    <x v="0"/>
    <x v="923"/>
    <s v="KH 0924"/>
    <x v="25"/>
    <s v="SP0002"/>
    <x v="1"/>
    <s v="Chai"/>
    <n v="1"/>
    <n v="2000000"/>
    <n v="0"/>
    <n v="0"/>
    <n v="2000000"/>
  </r>
  <r>
    <s v="28/05/2019"/>
    <s v="28/05/2019"/>
    <x v="1"/>
    <s v="DH14123"/>
    <x v="8"/>
    <x v="0"/>
    <x v="923"/>
    <s v="KH 0924"/>
    <x v="25"/>
    <s v="HT0003"/>
    <x v="7"/>
    <s v="Lọ"/>
    <n v="1"/>
    <n v="300000"/>
    <n v="0"/>
    <n v="0"/>
    <n v="300000"/>
  </r>
  <r>
    <s v="28/05/2019"/>
    <s v="28/05/2019"/>
    <x v="1"/>
    <s v="DH14123"/>
    <x v="8"/>
    <x v="0"/>
    <x v="923"/>
    <s v="KH 0924"/>
    <x v="25"/>
    <s v="HT0001"/>
    <x v="2"/>
    <s v="Miếng"/>
    <n v="2"/>
    <n v="200000"/>
    <n v="100"/>
    <n v="400000"/>
    <n v="0"/>
  </r>
  <r>
    <s v="28/05/2019"/>
    <s v="28/05/2019"/>
    <x v="1"/>
    <s v="DH14121"/>
    <x v="9"/>
    <x v="0"/>
    <x v="573"/>
    <s v="KH 0574"/>
    <x v="22"/>
    <s v="SP0001"/>
    <x v="0"/>
    <s v="Chai"/>
    <n v="1"/>
    <n v="3000000"/>
    <n v="10"/>
    <n v="300000"/>
    <n v="2700000"/>
  </r>
  <r>
    <s v="28/05/2019"/>
    <s v="28/05/2019"/>
    <x v="1"/>
    <s v="DH14119"/>
    <x v="2"/>
    <x v="0"/>
    <x v="924"/>
    <s v="KH 0925"/>
    <x v="3"/>
    <s v="SP0001"/>
    <x v="0"/>
    <s v="Chai"/>
    <n v="1"/>
    <n v="3000000"/>
    <n v="0"/>
    <n v="0"/>
    <n v="3000000"/>
  </r>
  <r>
    <s v="28/05/2019"/>
    <s v="28/05/2019"/>
    <x v="1"/>
    <s v="DH14119"/>
    <x v="2"/>
    <x v="0"/>
    <x v="924"/>
    <s v="KH 0925"/>
    <x v="3"/>
    <s v="HT0001"/>
    <x v="2"/>
    <s v="Miếng"/>
    <n v="2"/>
    <n v="200000"/>
    <n v="100"/>
    <n v="400000"/>
    <n v="0"/>
  </r>
  <r>
    <s v="28/05/2019"/>
    <s v="28/05/2019"/>
    <x v="1"/>
    <s v="DH14118"/>
    <x v="0"/>
    <x v="0"/>
    <x v="925"/>
    <s v="KH 0926"/>
    <x v="32"/>
    <s v="SP0001"/>
    <x v="0"/>
    <s v="Chai"/>
    <n v="1"/>
    <n v="3000000"/>
    <n v="0"/>
    <n v="0"/>
    <n v="3000000"/>
  </r>
  <r>
    <s v="28/05/2019"/>
    <s v="28/05/2019"/>
    <x v="1"/>
    <s v="DH14118"/>
    <x v="0"/>
    <x v="0"/>
    <x v="925"/>
    <s v="KH 0926"/>
    <x v="32"/>
    <s v="HT0001"/>
    <x v="2"/>
    <s v="Miếng"/>
    <n v="2"/>
    <n v="200000"/>
    <n v="100"/>
    <n v="400000"/>
    <n v="0"/>
  </r>
  <r>
    <s v="28/05/2019"/>
    <s v="28/05/2019"/>
    <x v="1"/>
    <s v="DH14117"/>
    <x v="0"/>
    <x v="0"/>
    <x v="133"/>
    <s v="KH 0134"/>
    <x v="4"/>
    <s v="SP0002"/>
    <x v="1"/>
    <s v="Chai"/>
    <n v="1"/>
    <n v="2000000"/>
    <n v="0"/>
    <n v="0"/>
    <n v="2000000"/>
  </r>
  <r>
    <s v="28/05/2019"/>
    <s v="28/05/2019"/>
    <x v="1"/>
    <s v="DH14117"/>
    <x v="0"/>
    <x v="0"/>
    <x v="133"/>
    <s v="KH 0134"/>
    <x v="4"/>
    <s v="HT0001"/>
    <x v="2"/>
    <s v="Miếng"/>
    <n v="2"/>
    <n v="200000"/>
    <n v="100"/>
    <n v="400000"/>
    <n v="0"/>
  </r>
  <r>
    <s v="28/05/2019"/>
    <s v="28/05/2019"/>
    <x v="1"/>
    <s v="DH14116"/>
    <x v="8"/>
    <x v="0"/>
    <x v="926"/>
    <s v="KH 0927"/>
    <x v="1"/>
    <s v="SP0003"/>
    <x v="3"/>
    <s v="Chai"/>
    <n v="1"/>
    <n v="2500000"/>
    <n v="10"/>
    <n v="250000"/>
    <n v="2250000"/>
  </r>
  <r>
    <s v="28/05/2019"/>
    <s v="28/05/2019"/>
    <x v="1"/>
    <s v="DH14116"/>
    <x v="8"/>
    <x v="0"/>
    <x v="926"/>
    <s v="KH 0927"/>
    <x v="1"/>
    <s v="HT0001"/>
    <x v="2"/>
    <s v="Miếng"/>
    <n v="1"/>
    <n v="200000"/>
    <n v="100"/>
    <n v="200000"/>
    <n v="0"/>
  </r>
  <r>
    <s v="28/05/2019"/>
    <s v="28/05/2019"/>
    <x v="1"/>
    <s v="DH14114"/>
    <x v="2"/>
    <x v="0"/>
    <x v="927"/>
    <s v="KH 0928"/>
    <x v="42"/>
    <s v="SP0002"/>
    <x v="1"/>
    <s v="Chai"/>
    <n v="1"/>
    <n v="2000000"/>
    <n v="0"/>
    <n v="0"/>
    <n v="2000000"/>
  </r>
  <r>
    <s v="28/05/2019"/>
    <s v="28/05/2019"/>
    <x v="1"/>
    <s v="DH14114"/>
    <x v="2"/>
    <x v="0"/>
    <x v="927"/>
    <s v="KH 0928"/>
    <x v="42"/>
    <s v="SP0001"/>
    <x v="0"/>
    <s v="Chai"/>
    <n v="1"/>
    <n v="3000000"/>
    <n v="20"/>
    <n v="600000"/>
    <n v="2400000"/>
  </r>
  <r>
    <s v="28/05/2019"/>
    <s v="28/05/2019"/>
    <x v="1"/>
    <s v="DH14113"/>
    <x v="19"/>
    <x v="1"/>
    <x v="928"/>
    <s v="KH 0929"/>
    <x v="8"/>
    <s v="SP0003"/>
    <x v="3"/>
    <s v="Chai"/>
    <n v="1"/>
    <n v="2500000"/>
    <n v="10"/>
    <n v="250000"/>
    <n v="2250000"/>
  </r>
  <r>
    <s v="28/05/2019"/>
    <s v="28/05/2019"/>
    <x v="1"/>
    <s v="DH14111"/>
    <x v="0"/>
    <x v="0"/>
    <x v="57"/>
    <s v="KH 0058"/>
    <x v="7"/>
    <s v="SP0003"/>
    <x v="3"/>
    <s v="Chai"/>
    <n v="1"/>
    <n v="2500000"/>
    <n v="0"/>
    <n v="0"/>
    <n v="2500000"/>
  </r>
  <r>
    <s v="28/05/2019"/>
    <s v="28/05/2019"/>
    <x v="1"/>
    <s v="DH14111"/>
    <x v="0"/>
    <x v="0"/>
    <x v="57"/>
    <s v="KH 0058"/>
    <x v="7"/>
    <s v="SP0004"/>
    <x v="4"/>
    <s v="Chai"/>
    <n v="1"/>
    <n v="3500000"/>
    <n v="20"/>
    <n v="700000"/>
    <n v="2800000"/>
  </r>
  <r>
    <s v="28/05/2019"/>
    <s v="28/05/2019"/>
    <x v="1"/>
    <s v="DH14111"/>
    <x v="0"/>
    <x v="0"/>
    <x v="57"/>
    <s v="KH 0058"/>
    <x v="7"/>
    <s v="SP0003"/>
    <x v="3"/>
    <s v="Chai"/>
    <n v="1"/>
    <n v="2500000"/>
    <n v="10"/>
    <n v="250000"/>
    <n v="2250000"/>
  </r>
  <r>
    <s v="28/05/2019"/>
    <s v="28/05/2019"/>
    <x v="1"/>
    <s v="DH14111"/>
    <x v="0"/>
    <x v="0"/>
    <x v="57"/>
    <s v="KH 0058"/>
    <x v="7"/>
    <s v="HT0001"/>
    <x v="2"/>
    <s v="Miếng"/>
    <n v="2"/>
    <n v="200000"/>
    <n v="100"/>
    <n v="400000"/>
    <n v="0"/>
  </r>
  <r>
    <s v="28/05/2019"/>
    <s v="28/05/2019"/>
    <x v="1"/>
    <s v="DH14110"/>
    <x v="17"/>
    <x v="1"/>
    <x v="929"/>
    <s v="KH 0930"/>
    <x v="62"/>
    <s v="SP0001"/>
    <x v="0"/>
    <s v="Chai"/>
    <n v="1"/>
    <n v="3000000"/>
    <n v="0"/>
    <n v="0"/>
    <n v="3000000"/>
  </r>
  <r>
    <s v="28/05/2019"/>
    <s v="28/05/2019"/>
    <x v="1"/>
    <s v="DH14110"/>
    <x v="17"/>
    <x v="1"/>
    <x v="929"/>
    <s v="KH 0930"/>
    <x v="62"/>
    <s v="HT0001"/>
    <x v="2"/>
    <s v="Miếng"/>
    <n v="2"/>
    <n v="200000"/>
    <n v="100"/>
    <n v="400000"/>
    <n v="0"/>
  </r>
  <r>
    <s v="28/05/2019"/>
    <s v="28/05/2019"/>
    <x v="1"/>
    <s v="DH14109"/>
    <x v="0"/>
    <x v="0"/>
    <x v="930"/>
    <s v="KH 0931"/>
    <x v="61"/>
    <s v="SP0002"/>
    <x v="1"/>
    <s v="Chai"/>
    <n v="1"/>
    <n v="2000000"/>
    <n v="0"/>
    <n v="0"/>
    <n v="2000000"/>
  </r>
  <r>
    <s v="28/05/2019"/>
    <s v="28/05/2019"/>
    <x v="1"/>
    <s v="DH14109"/>
    <x v="0"/>
    <x v="0"/>
    <x v="930"/>
    <s v="KH 0931"/>
    <x v="61"/>
    <s v="HT0001"/>
    <x v="2"/>
    <s v="Miếng"/>
    <n v="2"/>
    <n v="200000"/>
    <n v="100"/>
    <n v="400000"/>
    <n v="0"/>
  </r>
  <r>
    <s v="28/05/2019"/>
    <s v="28/05/2019"/>
    <x v="1"/>
    <s v="DH14108"/>
    <x v="0"/>
    <x v="0"/>
    <x v="931"/>
    <s v="KH 0932"/>
    <x v="6"/>
    <s v="SP0002"/>
    <x v="1"/>
    <s v="Chai"/>
    <n v="1"/>
    <n v="2000000"/>
    <n v="10"/>
    <n v="200000"/>
    <n v="1800000"/>
  </r>
  <r>
    <s v="28/05/2019"/>
    <s v="28/05/2019"/>
    <x v="1"/>
    <s v="DH14107"/>
    <x v="5"/>
    <x v="0"/>
    <x v="878"/>
    <s v="KH 0879"/>
    <x v="51"/>
    <s v="SP0001"/>
    <x v="0"/>
    <s v="Chai"/>
    <n v="1"/>
    <n v="3000000"/>
    <n v="0"/>
    <n v="0"/>
    <n v="3000000"/>
  </r>
  <r>
    <s v="28/05/2019"/>
    <s v="28/05/2019"/>
    <x v="1"/>
    <s v="DH14107"/>
    <x v="5"/>
    <x v="0"/>
    <x v="878"/>
    <s v="KH 0879"/>
    <x v="51"/>
    <s v="HT0001"/>
    <x v="2"/>
    <s v="Miếng"/>
    <n v="2"/>
    <n v="200000"/>
    <n v="100"/>
    <n v="400000"/>
    <n v="0"/>
  </r>
  <r>
    <s v="28/05/2019"/>
    <s v="28/05/2019"/>
    <x v="1"/>
    <s v="DH14106"/>
    <x v="19"/>
    <x v="1"/>
    <x v="932"/>
    <s v="KH 0933"/>
    <x v="9"/>
    <s v="SP0006"/>
    <x v="9"/>
    <s v="Chai"/>
    <n v="1"/>
    <n v="800000"/>
    <n v="0"/>
    <n v="0"/>
    <n v="800000"/>
  </r>
  <r>
    <s v="28/05/2019"/>
    <s v="28/05/2019"/>
    <x v="1"/>
    <s v="DH14105"/>
    <x v="12"/>
    <x v="0"/>
    <x v="244"/>
    <s v="KH 0245"/>
    <x v="13"/>
    <s v="SP0004"/>
    <x v="4"/>
    <s v="Chai"/>
    <n v="24"/>
    <n v="3500000"/>
    <n v="25"/>
    <n v="21000000"/>
    <n v="63000000"/>
  </r>
  <r>
    <s v="28/05/2019"/>
    <s v="28/05/2019"/>
    <x v="1"/>
    <s v="DH14105"/>
    <x v="12"/>
    <x v="0"/>
    <x v="244"/>
    <s v="KH 0245"/>
    <x v="13"/>
    <s v="SP0004"/>
    <x v="4"/>
    <s v="Chai"/>
    <n v="4"/>
    <n v="3500000"/>
    <n v="100"/>
    <n v="14000000"/>
    <n v="0"/>
  </r>
  <r>
    <s v="28/05/2019"/>
    <s v="28/05/2019"/>
    <x v="1"/>
    <s v="DH14104"/>
    <x v="5"/>
    <x v="0"/>
    <x v="933"/>
    <s v="KH 0934"/>
    <x v="3"/>
    <s v="SP0002"/>
    <x v="1"/>
    <s v="Chai"/>
    <n v="1"/>
    <n v="2000000"/>
    <n v="0"/>
    <n v="0"/>
    <n v="2000000"/>
  </r>
  <r>
    <s v="28/05/2019"/>
    <s v="28/05/2019"/>
    <x v="1"/>
    <s v="DH14104"/>
    <x v="5"/>
    <x v="0"/>
    <x v="933"/>
    <s v="KH 0934"/>
    <x v="3"/>
    <s v="SP0001"/>
    <x v="0"/>
    <s v="Chai"/>
    <n v="1"/>
    <n v="3000000"/>
    <n v="0"/>
    <n v="0"/>
    <n v="3000000"/>
  </r>
  <r>
    <s v="28/05/2019"/>
    <s v="28/05/2019"/>
    <x v="1"/>
    <s v="DH14104"/>
    <x v="5"/>
    <x v="0"/>
    <x v="933"/>
    <s v="KH 0934"/>
    <x v="3"/>
    <s v="HT0003"/>
    <x v="7"/>
    <s v="Lọ"/>
    <n v="1"/>
    <n v="300000"/>
    <n v="0"/>
    <n v="0"/>
    <n v="300000"/>
  </r>
  <r>
    <s v="28/05/2019"/>
    <s v="28/05/2019"/>
    <x v="1"/>
    <s v="DH14104"/>
    <x v="5"/>
    <x v="0"/>
    <x v="933"/>
    <s v="KH 0934"/>
    <x v="3"/>
    <s v="HT0001"/>
    <x v="2"/>
    <s v="Miếng"/>
    <n v="2"/>
    <n v="200000"/>
    <n v="100"/>
    <n v="400000"/>
    <n v="0"/>
  </r>
  <r>
    <s v="28/05/2019"/>
    <s v="28/05/2019"/>
    <x v="1"/>
    <s v="DH14103"/>
    <x v="7"/>
    <x v="0"/>
    <x v="934"/>
    <s v="KH 0935"/>
    <x v="22"/>
    <s v="SP0004"/>
    <x v="4"/>
    <s v="Chai"/>
    <n v="1"/>
    <n v="3500000"/>
    <n v="0"/>
    <n v="0"/>
    <n v="3500000"/>
  </r>
  <r>
    <s v="28/05/2019"/>
    <s v="28/05/2019"/>
    <x v="1"/>
    <s v="DH14103"/>
    <x v="7"/>
    <x v="0"/>
    <x v="934"/>
    <s v="KH 0935"/>
    <x v="22"/>
    <s v="HT0001"/>
    <x v="2"/>
    <s v="Miếng"/>
    <n v="2"/>
    <n v="200000"/>
    <n v="100"/>
    <n v="400000"/>
    <n v="0"/>
  </r>
  <r>
    <s v="28/05/2019"/>
    <s v="28/05/2019"/>
    <x v="1"/>
    <s v="DH14102"/>
    <x v="17"/>
    <x v="1"/>
    <x v="25"/>
    <s v="KH 0026"/>
    <x v="4"/>
    <s v="SP0001"/>
    <x v="0"/>
    <s v="Chai"/>
    <n v="1"/>
    <n v="3000000"/>
    <n v="0"/>
    <n v="0"/>
    <n v="3000000"/>
  </r>
  <r>
    <s v="28/05/2019"/>
    <s v="28/05/2019"/>
    <x v="1"/>
    <s v="DH14102"/>
    <x v="17"/>
    <x v="1"/>
    <x v="25"/>
    <s v="KH 0026"/>
    <x v="4"/>
    <s v="HT0001"/>
    <x v="2"/>
    <s v="Miếng"/>
    <n v="3"/>
    <n v="200000"/>
    <n v="100"/>
    <n v="600000"/>
    <n v="0"/>
  </r>
  <r>
    <s v="28/05/2019"/>
    <s v="28/05/2019"/>
    <x v="1"/>
    <s v="DH14101"/>
    <x v="7"/>
    <x v="0"/>
    <x v="935"/>
    <s v="KH 0936"/>
    <x v="50"/>
    <s v="SP0004"/>
    <x v="4"/>
    <s v="Chai"/>
    <n v="1"/>
    <n v="3500000"/>
    <n v="0"/>
    <n v="0"/>
    <n v="3500000"/>
  </r>
  <r>
    <s v="28/05/2019"/>
    <s v="28/05/2019"/>
    <x v="1"/>
    <s v="DH14101"/>
    <x v="7"/>
    <x v="0"/>
    <x v="935"/>
    <s v="KH 0936"/>
    <x v="50"/>
    <s v="HT0001"/>
    <x v="2"/>
    <s v="Miếng"/>
    <n v="2"/>
    <n v="200000"/>
    <n v="100"/>
    <n v="400000"/>
    <n v="0"/>
  </r>
  <r>
    <s v="28/05/2019"/>
    <s v="28/05/2019"/>
    <x v="1"/>
    <s v="DH14100"/>
    <x v="5"/>
    <x v="0"/>
    <x v="936"/>
    <s v="KH 0937"/>
    <x v="13"/>
    <s v="SP0001"/>
    <x v="0"/>
    <s v="Chai"/>
    <n v="1"/>
    <n v="3000000"/>
    <n v="0"/>
    <n v="0"/>
    <n v="3000000"/>
  </r>
  <r>
    <s v="28/05/2019"/>
    <s v="28/05/2019"/>
    <x v="1"/>
    <s v="DH14100"/>
    <x v="5"/>
    <x v="0"/>
    <x v="936"/>
    <s v="KH 0937"/>
    <x v="13"/>
    <s v="HT0001"/>
    <x v="2"/>
    <s v="Miếng"/>
    <n v="2"/>
    <n v="200000"/>
    <n v="100"/>
    <n v="400000"/>
    <n v="0"/>
  </r>
  <r>
    <s v="28/05/2019"/>
    <s v="28/05/2019"/>
    <x v="1"/>
    <s v="DH14099"/>
    <x v="17"/>
    <x v="1"/>
    <x v="323"/>
    <s v="KH 0324"/>
    <x v="9"/>
    <s v="SP0004"/>
    <x v="4"/>
    <s v="Chai"/>
    <n v="1"/>
    <n v="3500000"/>
    <n v="5"/>
    <n v="175000"/>
    <n v="3325000"/>
  </r>
  <r>
    <s v="28/05/2019"/>
    <s v="28/05/2019"/>
    <x v="1"/>
    <s v="DH14099"/>
    <x v="17"/>
    <x v="1"/>
    <x v="323"/>
    <s v="KH 0324"/>
    <x v="9"/>
    <s v="HT0001"/>
    <x v="2"/>
    <s v="Miếng"/>
    <n v="1"/>
    <n v="200000"/>
    <n v="100"/>
    <n v="200000"/>
    <n v="0"/>
  </r>
  <r>
    <s v="28/05/2019"/>
    <s v="28/05/2019"/>
    <x v="1"/>
    <s v="DH14098"/>
    <x v="21"/>
    <x v="1"/>
    <x v="471"/>
    <s v="KH 0472"/>
    <x v="59"/>
    <s v="SP0004"/>
    <x v="4"/>
    <s v="Chai"/>
    <n v="60"/>
    <n v="3500000"/>
    <n v="40"/>
    <n v="84000000"/>
    <n v="126000000"/>
  </r>
  <r>
    <s v="28/05/2019"/>
    <s v="28/05/2019"/>
    <x v="1"/>
    <s v="DH14098"/>
    <x v="21"/>
    <x v="1"/>
    <x v="471"/>
    <s v="KH 0472"/>
    <x v="59"/>
    <s v="SP0003"/>
    <x v="3"/>
    <s v="Chai"/>
    <n v="12"/>
    <n v="2500000"/>
    <n v="40"/>
    <n v="12000000"/>
    <n v="18000000"/>
  </r>
  <r>
    <s v="28/05/2019"/>
    <s v="28/05/2019"/>
    <x v="1"/>
    <s v="DH14098"/>
    <x v="21"/>
    <x v="1"/>
    <x v="471"/>
    <s v="KH 0472"/>
    <x v="59"/>
    <s v="SP0004"/>
    <x v="4"/>
    <s v="Chai"/>
    <n v="10"/>
    <n v="3500000"/>
    <n v="100"/>
    <n v="35000000"/>
    <n v="0"/>
  </r>
  <r>
    <s v="28/05/2019"/>
    <s v="28/05/2019"/>
    <x v="1"/>
    <s v="DH14098"/>
    <x v="21"/>
    <x v="1"/>
    <x v="471"/>
    <s v="KH 0472"/>
    <x v="59"/>
    <s v="SP0003"/>
    <x v="3"/>
    <s v="Chai"/>
    <n v="2"/>
    <n v="2500000"/>
    <n v="100"/>
    <n v="5000000"/>
    <n v="0"/>
  </r>
  <r>
    <s v="28/05/2019"/>
    <s v="28/05/2019"/>
    <x v="1"/>
    <s v="DH14097"/>
    <x v="8"/>
    <x v="0"/>
    <x v="937"/>
    <s v="KH 0938"/>
    <x v="51"/>
    <s v="SP0003"/>
    <x v="3"/>
    <s v="Chai"/>
    <n v="1"/>
    <n v="2500000"/>
    <n v="0"/>
    <n v="0"/>
    <n v="2500000"/>
  </r>
  <r>
    <s v="28/05/2019"/>
    <s v="28/05/2019"/>
    <x v="1"/>
    <s v="DH14097"/>
    <x v="8"/>
    <x v="0"/>
    <x v="937"/>
    <s v="KH 0938"/>
    <x v="51"/>
    <s v="HT0001"/>
    <x v="2"/>
    <s v="Miếng"/>
    <n v="2"/>
    <n v="200000"/>
    <n v="100"/>
    <n v="400000"/>
    <n v="0"/>
  </r>
  <r>
    <s v="28/05/2019"/>
    <s v="28/05/2019"/>
    <x v="1"/>
    <s v="DH14096"/>
    <x v="8"/>
    <x v="0"/>
    <x v="938"/>
    <s v="KH 0939"/>
    <x v="16"/>
    <s v="SP0001"/>
    <x v="0"/>
    <s v="Chai"/>
    <n v="1"/>
    <n v="3000000"/>
    <n v="0"/>
    <n v="0"/>
    <n v="3000000"/>
  </r>
  <r>
    <s v="28/05/2019"/>
    <s v="28/05/2019"/>
    <x v="1"/>
    <s v="DH14096"/>
    <x v="8"/>
    <x v="0"/>
    <x v="938"/>
    <s v="KH 0939"/>
    <x v="16"/>
    <s v="SP0002"/>
    <x v="1"/>
    <s v="Chai"/>
    <n v="1"/>
    <n v="2000000"/>
    <n v="5"/>
    <n v="100000"/>
    <n v="1900000"/>
  </r>
  <r>
    <s v="28/05/2019"/>
    <s v="28/05/2019"/>
    <x v="1"/>
    <s v="DH14096"/>
    <x v="8"/>
    <x v="0"/>
    <x v="938"/>
    <s v="KH 0939"/>
    <x v="16"/>
    <s v="SP0004"/>
    <x v="4"/>
    <s v="Chai"/>
    <n v="1"/>
    <n v="3500000"/>
    <n v="10"/>
    <n v="350000"/>
    <n v="3150000"/>
  </r>
  <r>
    <s v="28/05/2019"/>
    <s v="28/05/2019"/>
    <x v="1"/>
    <s v="DH14096"/>
    <x v="8"/>
    <x v="0"/>
    <x v="938"/>
    <s v="KH 0939"/>
    <x v="16"/>
    <s v="HT0001"/>
    <x v="2"/>
    <s v="Miếng"/>
    <n v="3"/>
    <n v="200000"/>
    <n v="100"/>
    <n v="600000"/>
    <n v="0"/>
  </r>
  <r>
    <s v="28/05/2019"/>
    <s v="28/05/2019"/>
    <x v="1"/>
    <s v="DH14095"/>
    <x v="2"/>
    <x v="0"/>
    <x v="939"/>
    <s v="KH 0940"/>
    <x v="60"/>
    <s v="SP0002"/>
    <x v="1"/>
    <s v="Chai"/>
    <n v="3"/>
    <n v="2000000"/>
    <n v="0"/>
    <n v="0"/>
    <n v="6000000"/>
  </r>
  <r>
    <s v="28/05/2019"/>
    <s v="28/05/2019"/>
    <x v="1"/>
    <s v="DH14095"/>
    <x v="2"/>
    <x v="0"/>
    <x v="939"/>
    <s v="KH 0940"/>
    <x v="60"/>
    <s v="HT0002"/>
    <x v="6"/>
    <s v="Chiếc"/>
    <n v="1"/>
    <n v="500000"/>
    <n v="0"/>
    <n v="0"/>
    <n v="500000"/>
  </r>
  <r>
    <s v="28/05/2019"/>
    <s v="28/05/2019"/>
    <x v="1"/>
    <s v="DH14094"/>
    <x v="17"/>
    <x v="1"/>
    <x v="215"/>
    <s v="KH 0216"/>
    <x v="15"/>
    <s v="SP0004"/>
    <x v="4"/>
    <s v="Chai"/>
    <n v="1"/>
    <n v="3500000"/>
    <n v="20"/>
    <n v="700000"/>
    <n v="2800000"/>
  </r>
  <r>
    <s v="28/05/2019"/>
    <s v="28/05/2019"/>
    <x v="1"/>
    <s v="DH14094"/>
    <x v="17"/>
    <x v="1"/>
    <x v="215"/>
    <s v="KH 0216"/>
    <x v="15"/>
    <s v="SP0003"/>
    <x v="3"/>
    <s v="Chai"/>
    <n v="1"/>
    <n v="2500000"/>
    <n v="10"/>
    <n v="250000"/>
    <n v="2250000"/>
  </r>
  <r>
    <s v="28/05/2019"/>
    <s v="28/05/2019"/>
    <x v="1"/>
    <s v="DH14094"/>
    <x v="17"/>
    <x v="1"/>
    <x v="215"/>
    <s v="KH 0216"/>
    <x v="15"/>
    <s v="SP0004"/>
    <x v="4"/>
    <s v="Chai"/>
    <n v="1"/>
    <n v="3500000"/>
    <n v="10"/>
    <n v="350000"/>
    <n v="3150000"/>
  </r>
  <r>
    <s v="28/05/2019"/>
    <s v="28/05/2019"/>
    <x v="1"/>
    <s v="DH14092"/>
    <x v="19"/>
    <x v="1"/>
    <x v="131"/>
    <s v="KH 0132"/>
    <x v="53"/>
    <s v="SP0002"/>
    <x v="1"/>
    <s v="Chai"/>
    <n v="1"/>
    <n v="2000000"/>
    <n v="0"/>
    <n v="0"/>
    <n v="2000000"/>
  </r>
  <r>
    <s v="28/05/2019"/>
    <s v="28/05/2019"/>
    <x v="1"/>
    <s v="DH14092"/>
    <x v="19"/>
    <x v="1"/>
    <x v="131"/>
    <s v="KH 0132"/>
    <x v="53"/>
    <s v="HT0001"/>
    <x v="2"/>
    <s v="Miếng"/>
    <n v="2"/>
    <n v="200000"/>
    <n v="100"/>
    <n v="400000"/>
    <n v="0"/>
  </r>
  <r>
    <s v="28/05/2019"/>
    <s v="28/05/2019"/>
    <x v="1"/>
    <s v="DH14091"/>
    <x v="17"/>
    <x v="1"/>
    <x v="92"/>
    <s v="KH 0093"/>
    <x v="46"/>
    <s v="SP0003"/>
    <x v="3"/>
    <s v="Chai"/>
    <n v="1"/>
    <n v="2500000"/>
    <n v="5"/>
    <n v="125000"/>
    <n v="2375000"/>
  </r>
  <r>
    <s v="28/05/2019"/>
    <s v="28/05/2019"/>
    <x v="1"/>
    <s v="DH14090"/>
    <x v="7"/>
    <x v="0"/>
    <x v="940"/>
    <s v="KH 0941"/>
    <x v="42"/>
    <s v="SP0001"/>
    <x v="0"/>
    <s v="Chai"/>
    <n v="1"/>
    <n v="3000000"/>
    <n v="0"/>
    <n v="0"/>
    <n v="3000000"/>
  </r>
  <r>
    <s v="28/05/2019"/>
    <s v="28/05/2019"/>
    <x v="1"/>
    <s v="DH14090"/>
    <x v="7"/>
    <x v="0"/>
    <x v="940"/>
    <s v="KH 0941"/>
    <x v="42"/>
    <s v="HT0001"/>
    <x v="2"/>
    <s v="Miếng"/>
    <n v="2"/>
    <n v="200000"/>
    <n v="100"/>
    <n v="400000"/>
    <n v="0"/>
  </r>
  <r>
    <s v="28/05/2019"/>
    <s v="28/05/2019"/>
    <x v="1"/>
    <s v="DH14089"/>
    <x v="8"/>
    <x v="0"/>
    <x v="941"/>
    <s v="KH 0942"/>
    <x v="23"/>
    <s v="SP0003"/>
    <x v="3"/>
    <s v="Chai"/>
    <n v="1"/>
    <n v="2500000"/>
    <n v="0"/>
    <n v="0"/>
    <n v="2500000"/>
  </r>
  <r>
    <s v="28/05/2019"/>
    <s v="28/05/2019"/>
    <x v="1"/>
    <s v="DH14089"/>
    <x v="8"/>
    <x v="0"/>
    <x v="941"/>
    <s v="KH 0942"/>
    <x v="23"/>
    <s v="SP0003"/>
    <x v="3"/>
    <s v="Chai"/>
    <n v="1"/>
    <n v="2500000"/>
    <n v="5"/>
    <n v="125000"/>
    <n v="2375000"/>
  </r>
  <r>
    <s v="28/05/2019"/>
    <s v="28/05/2019"/>
    <x v="1"/>
    <s v="DH14089"/>
    <x v="8"/>
    <x v="0"/>
    <x v="941"/>
    <s v="KH 0942"/>
    <x v="23"/>
    <s v="SP0003"/>
    <x v="3"/>
    <s v="Chai"/>
    <n v="1"/>
    <n v="2500000"/>
    <n v="10"/>
    <n v="250000"/>
    <n v="2250000"/>
  </r>
  <r>
    <s v="28/05/2019"/>
    <s v="28/05/2019"/>
    <x v="1"/>
    <s v="DH14089"/>
    <x v="8"/>
    <x v="0"/>
    <x v="941"/>
    <s v="KH 0942"/>
    <x v="23"/>
    <s v="HT0001"/>
    <x v="2"/>
    <s v="Miếng"/>
    <n v="2"/>
    <n v="200000"/>
    <n v="100"/>
    <n v="400000"/>
    <n v="0"/>
  </r>
  <r>
    <s v="28/05/2019"/>
    <s v="28/05/2019"/>
    <x v="1"/>
    <s v="DH14088"/>
    <x v="2"/>
    <x v="0"/>
    <x v="942"/>
    <s v="KH 0943"/>
    <x v="42"/>
    <s v="SP0002"/>
    <x v="1"/>
    <s v="Chai"/>
    <n v="1"/>
    <n v="2000000"/>
    <n v="5"/>
    <n v="100000"/>
    <n v="1900000"/>
  </r>
  <r>
    <s v="28/05/2019"/>
    <s v="28/05/2019"/>
    <x v="1"/>
    <s v="DH14087"/>
    <x v="7"/>
    <x v="0"/>
    <x v="943"/>
    <s v="KH 0944"/>
    <x v="41"/>
    <s v="SP0002"/>
    <x v="1"/>
    <s v="Chai"/>
    <n v="1"/>
    <n v="2000000"/>
    <n v="5"/>
    <n v="100000"/>
    <n v="1900000"/>
  </r>
  <r>
    <s v="28/05/2019"/>
    <s v="28/05/2019"/>
    <x v="1"/>
    <s v="DH14087"/>
    <x v="7"/>
    <x v="0"/>
    <x v="943"/>
    <s v="KH 0944"/>
    <x v="41"/>
    <s v="SP0001"/>
    <x v="0"/>
    <s v="Chai"/>
    <n v="1"/>
    <n v="3000000"/>
    <n v="10"/>
    <n v="300000"/>
    <n v="2700000"/>
  </r>
  <r>
    <s v="28/05/2019"/>
    <s v="28/05/2019"/>
    <x v="1"/>
    <s v="DH14087"/>
    <x v="7"/>
    <x v="0"/>
    <x v="943"/>
    <s v="KH 0944"/>
    <x v="41"/>
    <s v="SP0001"/>
    <x v="0"/>
    <s v="Chai"/>
    <n v="1"/>
    <n v="3000000"/>
    <n v="0"/>
    <n v="0"/>
    <n v="3000000"/>
  </r>
  <r>
    <s v="28/05/2019"/>
    <s v="28/05/2019"/>
    <x v="1"/>
    <s v="DH14087"/>
    <x v="7"/>
    <x v="0"/>
    <x v="943"/>
    <s v="KH 0944"/>
    <x v="41"/>
    <s v="HT0001"/>
    <x v="2"/>
    <s v="Miếng"/>
    <n v="2"/>
    <n v="200000"/>
    <n v="100"/>
    <n v="400000"/>
    <n v="0"/>
  </r>
  <r>
    <s v="28/05/2019"/>
    <s v="28/05/2019"/>
    <x v="1"/>
    <s v="DH14086"/>
    <x v="9"/>
    <x v="0"/>
    <x v="944"/>
    <s v="KH 0945"/>
    <x v="15"/>
    <s v="SP0003"/>
    <x v="3"/>
    <s v="Chai"/>
    <n v="1"/>
    <n v="2500000"/>
    <n v="0"/>
    <n v="0"/>
    <n v="2500000"/>
  </r>
  <r>
    <s v="28/05/2019"/>
    <s v="28/05/2019"/>
    <x v="1"/>
    <s v="DH14086"/>
    <x v="9"/>
    <x v="0"/>
    <x v="944"/>
    <s v="KH 0945"/>
    <x v="15"/>
    <s v="HT0001"/>
    <x v="2"/>
    <s v="Miếng"/>
    <n v="2"/>
    <n v="200000"/>
    <n v="100"/>
    <n v="400000"/>
    <n v="0"/>
  </r>
  <r>
    <s v="28/05/2019"/>
    <s v="28/05/2019"/>
    <x v="1"/>
    <s v="DH14085"/>
    <x v="9"/>
    <x v="0"/>
    <x v="945"/>
    <s v="KH 0946"/>
    <x v="46"/>
    <s v="SP0001"/>
    <x v="0"/>
    <s v="Chai"/>
    <n v="1"/>
    <n v="3000000"/>
    <n v="0"/>
    <n v="0"/>
    <n v="3000000"/>
  </r>
  <r>
    <s v="28/05/2019"/>
    <s v="28/05/2019"/>
    <x v="1"/>
    <s v="DH14085"/>
    <x v="9"/>
    <x v="0"/>
    <x v="945"/>
    <s v="KH 0946"/>
    <x v="46"/>
    <s v="HT0001"/>
    <x v="2"/>
    <s v="Miếng"/>
    <n v="3"/>
    <n v="200000"/>
    <n v="100"/>
    <n v="600000"/>
    <n v="0"/>
  </r>
  <r>
    <s v="28/05/2019"/>
    <s v="28/05/2019"/>
    <x v="1"/>
    <s v="DH14084"/>
    <x v="7"/>
    <x v="0"/>
    <x v="946"/>
    <s v="KH 0947"/>
    <x v="53"/>
    <s v="SP0001"/>
    <x v="0"/>
    <s v="Chai"/>
    <n v="1"/>
    <n v="3000000"/>
    <n v="5"/>
    <n v="150000"/>
    <n v="2850000"/>
  </r>
  <r>
    <s v="28/05/2019"/>
    <s v="28/05/2019"/>
    <x v="1"/>
    <s v="DH14083"/>
    <x v="3"/>
    <x v="0"/>
    <x v="947"/>
    <s v="KH 0948"/>
    <x v="46"/>
    <s v="SP0001"/>
    <x v="0"/>
    <s v="Chai"/>
    <n v="1"/>
    <n v="3000000"/>
    <n v="0"/>
    <n v="0"/>
    <n v="3000000"/>
  </r>
  <r>
    <s v="28/05/2019"/>
    <s v="28/05/2019"/>
    <x v="1"/>
    <s v="DH14083"/>
    <x v="3"/>
    <x v="0"/>
    <x v="947"/>
    <s v="KH 0948"/>
    <x v="46"/>
    <s v="HT0001"/>
    <x v="2"/>
    <s v="Miếng"/>
    <n v="2"/>
    <n v="200000"/>
    <n v="100"/>
    <n v="400000"/>
    <n v="0"/>
  </r>
  <r>
    <s v="28/05/2019"/>
    <s v="28/05/2019"/>
    <x v="1"/>
    <s v="DH14082"/>
    <x v="0"/>
    <x v="0"/>
    <x v="948"/>
    <s v="KH 0949"/>
    <x v="24"/>
    <s v="SP0002"/>
    <x v="1"/>
    <s v="Chai"/>
    <n v="1"/>
    <n v="2000000"/>
    <n v="0"/>
    <n v="0"/>
    <n v="2000000"/>
  </r>
  <r>
    <s v="28/05/2019"/>
    <s v="28/05/2019"/>
    <x v="1"/>
    <s v="DH14082"/>
    <x v="0"/>
    <x v="0"/>
    <x v="948"/>
    <s v="KH 0949"/>
    <x v="24"/>
    <s v="HT0001"/>
    <x v="2"/>
    <s v="Miếng"/>
    <n v="2"/>
    <n v="200000"/>
    <n v="100"/>
    <n v="400000"/>
    <n v="0"/>
  </r>
  <r>
    <s v="28/05/2019"/>
    <s v="27/05/2019"/>
    <x v="1"/>
    <s v="DH14072"/>
    <x v="9"/>
    <x v="0"/>
    <x v="949"/>
    <s v="KH 0950"/>
    <x v="46"/>
    <s v="SP0001"/>
    <x v="0"/>
    <s v="Chai"/>
    <n v="1"/>
    <n v="3000000"/>
    <n v="20"/>
    <n v="600000"/>
    <n v="2400000"/>
  </r>
  <r>
    <s v="28/05/2019"/>
    <s v="09/05/2019"/>
    <x v="1"/>
    <s v="DH13520"/>
    <x v="0"/>
    <x v="0"/>
    <x v="950"/>
    <s v="KH 0951"/>
    <x v="1"/>
    <s v="SP0002"/>
    <x v="1"/>
    <s v="Chai"/>
    <n v="1"/>
    <n v="2000000"/>
    <n v="20"/>
    <n v="400000"/>
    <n v="1600000"/>
  </r>
  <r>
    <s v="27/05/2019"/>
    <s v="27/05/2019"/>
    <x v="1"/>
    <s v="DH14081"/>
    <x v="8"/>
    <x v="0"/>
    <x v="951"/>
    <s v="KH 0952"/>
    <x v="31"/>
    <s v="SP0001"/>
    <x v="0"/>
    <s v="Chai"/>
    <n v="1"/>
    <n v="3000000"/>
    <n v="0"/>
    <n v="0"/>
    <n v="3000000"/>
  </r>
  <r>
    <s v="27/05/2019"/>
    <s v="27/05/2019"/>
    <x v="1"/>
    <s v="DH14081"/>
    <x v="8"/>
    <x v="0"/>
    <x v="951"/>
    <s v="KH 0952"/>
    <x v="31"/>
    <s v="SP0002"/>
    <x v="1"/>
    <s v="Chai"/>
    <n v="1"/>
    <n v="2000000"/>
    <n v="5"/>
    <n v="100000"/>
    <n v="1900000"/>
  </r>
  <r>
    <s v="27/05/2019"/>
    <s v="27/05/2019"/>
    <x v="1"/>
    <s v="DH14081"/>
    <x v="8"/>
    <x v="0"/>
    <x v="951"/>
    <s v="KH 0952"/>
    <x v="31"/>
    <s v="SP0001"/>
    <x v="0"/>
    <s v="Chai"/>
    <n v="1"/>
    <n v="3000000"/>
    <n v="10"/>
    <n v="300000"/>
    <n v="2700000"/>
  </r>
  <r>
    <s v="27/05/2019"/>
    <s v="27/05/2019"/>
    <x v="1"/>
    <s v="DH14081"/>
    <x v="8"/>
    <x v="0"/>
    <x v="951"/>
    <s v="KH 0952"/>
    <x v="31"/>
    <s v="HT0001"/>
    <x v="2"/>
    <s v="Miếng"/>
    <n v="2"/>
    <n v="200000"/>
    <n v="100"/>
    <n v="400000"/>
    <n v="0"/>
  </r>
  <r>
    <s v="27/05/2019"/>
    <s v="27/05/2019"/>
    <x v="1"/>
    <s v="DH14079"/>
    <x v="5"/>
    <x v="0"/>
    <x v="952"/>
    <s v="KH 0953"/>
    <x v="5"/>
    <s v="SP0004"/>
    <x v="4"/>
    <s v="Chai"/>
    <n v="1"/>
    <n v="3500000"/>
    <n v="10"/>
    <n v="350000"/>
    <n v="3150000"/>
  </r>
  <r>
    <s v="27/05/2019"/>
    <s v="27/05/2019"/>
    <x v="1"/>
    <s v="DH14078"/>
    <x v="0"/>
    <x v="0"/>
    <x v="953"/>
    <s v="KH 0954"/>
    <x v="6"/>
    <s v="SP0002"/>
    <x v="1"/>
    <s v="Chai"/>
    <n v="1"/>
    <n v="2000000"/>
    <n v="0"/>
    <n v="0"/>
    <n v="2000000"/>
  </r>
  <r>
    <s v="27/05/2019"/>
    <s v="27/05/2019"/>
    <x v="1"/>
    <s v="DH14078"/>
    <x v="0"/>
    <x v="0"/>
    <x v="953"/>
    <s v="KH 0954"/>
    <x v="6"/>
    <s v="SP0001"/>
    <x v="0"/>
    <s v="Chai"/>
    <n v="1"/>
    <n v="3000000"/>
    <n v="0"/>
    <n v="0"/>
    <n v="3000000"/>
  </r>
  <r>
    <s v="27/05/2019"/>
    <s v="27/05/2019"/>
    <x v="1"/>
    <s v="DH14078"/>
    <x v="0"/>
    <x v="0"/>
    <x v="953"/>
    <s v="KH 0954"/>
    <x v="6"/>
    <s v="HT0003"/>
    <x v="7"/>
    <s v="Lọ"/>
    <n v="1"/>
    <n v="300000"/>
    <n v="0"/>
    <n v="0"/>
    <n v="300000"/>
  </r>
  <r>
    <s v="27/05/2019"/>
    <s v="27/05/2019"/>
    <x v="1"/>
    <s v="DH14078"/>
    <x v="0"/>
    <x v="0"/>
    <x v="953"/>
    <s v="KH 0954"/>
    <x v="6"/>
    <s v="HT0001"/>
    <x v="2"/>
    <s v="Miếng"/>
    <n v="2"/>
    <n v="200000"/>
    <n v="100"/>
    <n v="400000"/>
    <n v="0"/>
  </r>
  <r>
    <s v="27/05/2019"/>
    <s v="27/05/2019"/>
    <x v="1"/>
    <s v="DH14077"/>
    <x v="8"/>
    <x v="0"/>
    <x v="954"/>
    <s v="KH 0955"/>
    <x v="2"/>
    <s v="SP0001"/>
    <x v="0"/>
    <s v="Chai"/>
    <n v="1"/>
    <n v="3000000"/>
    <n v="0"/>
    <n v="0"/>
    <n v="3000000"/>
  </r>
  <r>
    <s v="27/05/2019"/>
    <s v="27/05/2019"/>
    <x v="1"/>
    <s v="DH14077"/>
    <x v="8"/>
    <x v="0"/>
    <x v="954"/>
    <s v="KH 0955"/>
    <x v="2"/>
    <s v="HT0001"/>
    <x v="2"/>
    <s v="Miếng"/>
    <n v="2"/>
    <n v="200000"/>
    <n v="100"/>
    <n v="400000"/>
    <n v="0"/>
  </r>
  <r>
    <s v="27/05/2019"/>
    <s v="27/05/2019"/>
    <x v="1"/>
    <s v="DH14076"/>
    <x v="2"/>
    <x v="0"/>
    <x v="955"/>
    <s v="KH 0956"/>
    <x v="50"/>
    <s v="SP0002"/>
    <x v="1"/>
    <s v="Chai"/>
    <n v="1"/>
    <n v="2000000"/>
    <n v="0"/>
    <n v="0"/>
    <n v="2000000"/>
  </r>
  <r>
    <s v="27/05/2019"/>
    <s v="27/05/2019"/>
    <x v="1"/>
    <s v="DH14076"/>
    <x v="2"/>
    <x v="0"/>
    <x v="955"/>
    <s v="KH 0956"/>
    <x v="50"/>
    <s v="HT0001"/>
    <x v="2"/>
    <s v="Miếng"/>
    <n v="2"/>
    <n v="200000"/>
    <n v="100"/>
    <n v="400000"/>
    <n v="0"/>
  </r>
  <r>
    <s v="27/05/2019"/>
    <s v="27/05/2019"/>
    <x v="1"/>
    <s v="DH14075"/>
    <x v="8"/>
    <x v="0"/>
    <x v="956"/>
    <s v="KH 0957"/>
    <x v="20"/>
    <s v="SP0003"/>
    <x v="3"/>
    <s v="Chai"/>
    <n v="1"/>
    <n v="2500000"/>
    <n v="0"/>
    <n v="0"/>
    <n v="2500000"/>
  </r>
  <r>
    <s v="27/05/2019"/>
    <s v="27/05/2019"/>
    <x v="1"/>
    <s v="DH14075"/>
    <x v="8"/>
    <x v="0"/>
    <x v="956"/>
    <s v="KH 0957"/>
    <x v="20"/>
    <s v="HT0001"/>
    <x v="2"/>
    <s v="Miếng"/>
    <n v="2"/>
    <n v="200000"/>
    <n v="100"/>
    <n v="400000"/>
    <n v="0"/>
  </r>
  <r>
    <s v="27/05/2019"/>
    <s v="27/05/2019"/>
    <x v="1"/>
    <s v="DH14074"/>
    <x v="7"/>
    <x v="0"/>
    <x v="957"/>
    <s v="KH 0958"/>
    <x v="44"/>
    <s v="SP0004"/>
    <x v="4"/>
    <s v="Chai"/>
    <n v="1"/>
    <n v="3500000"/>
    <n v="0"/>
    <n v="0"/>
    <n v="3500000"/>
  </r>
  <r>
    <s v="27/05/2019"/>
    <s v="27/05/2019"/>
    <x v="1"/>
    <s v="DH14074"/>
    <x v="7"/>
    <x v="0"/>
    <x v="957"/>
    <s v="KH 0958"/>
    <x v="44"/>
    <s v="HT0001"/>
    <x v="2"/>
    <s v="Miếng"/>
    <n v="2"/>
    <n v="200000"/>
    <n v="100"/>
    <n v="400000"/>
    <n v="0"/>
  </r>
  <r>
    <s v="27/05/2019"/>
    <s v="27/05/2019"/>
    <x v="1"/>
    <s v="DH14073"/>
    <x v="8"/>
    <x v="0"/>
    <x v="958"/>
    <s v="KH 0959"/>
    <x v="32"/>
    <s v="SP0001"/>
    <x v="0"/>
    <s v="Chai"/>
    <n v="2"/>
    <n v="3000000"/>
    <n v="0"/>
    <n v="0"/>
    <n v="6000000"/>
  </r>
  <r>
    <s v="27/05/2019"/>
    <s v="27/05/2019"/>
    <x v="1"/>
    <s v="DH14073"/>
    <x v="8"/>
    <x v="0"/>
    <x v="958"/>
    <s v="KH 0959"/>
    <x v="32"/>
    <s v="HT0003"/>
    <x v="7"/>
    <s v="Lọ"/>
    <n v="1"/>
    <n v="300000"/>
    <n v="0"/>
    <n v="0"/>
    <n v="300000"/>
  </r>
  <r>
    <s v="27/05/2019"/>
    <s v="27/05/2019"/>
    <x v="1"/>
    <s v="DH14073"/>
    <x v="8"/>
    <x v="0"/>
    <x v="958"/>
    <s v="KH 0959"/>
    <x v="32"/>
    <s v="HT0001"/>
    <x v="2"/>
    <s v="Miếng"/>
    <n v="2"/>
    <n v="200000"/>
    <n v="100"/>
    <n v="400000"/>
    <n v="0"/>
  </r>
  <r>
    <s v="27/05/2019"/>
    <s v="27/05/2019"/>
    <x v="1"/>
    <s v="DH14071"/>
    <x v="3"/>
    <x v="0"/>
    <x v="959"/>
    <s v="KH 0960"/>
    <x v="53"/>
    <s v="SP0004"/>
    <x v="4"/>
    <s v="Chai"/>
    <n v="3"/>
    <n v="3500000"/>
    <n v="0"/>
    <n v="0"/>
    <n v="10500000"/>
  </r>
  <r>
    <s v="27/05/2019"/>
    <s v="27/05/2019"/>
    <x v="1"/>
    <s v="DH14071"/>
    <x v="3"/>
    <x v="0"/>
    <x v="959"/>
    <s v="KH 0960"/>
    <x v="53"/>
    <s v="SP0007"/>
    <x v="10"/>
    <s v="Chai"/>
    <n v="1"/>
    <n v="800000"/>
    <n v="100"/>
    <n v="800000"/>
    <n v="0"/>
  </r>
  <r>
    <s v="27/05/2019"/>
    <s v="27/05/2019"/>
    <x v="1"/>
    <s v="DH14071"/>
    <x v="3"/>
    <x v="0"/>
    <x v="959"/>
    <s v="KH 0960"/>
    <x v="53"/>
    <s v="SP0006"/>
    <x v="9"/>
    <s v="Chai"/>
    <n v="1"/>
    <n v="800000"/>
    <n v="100"/>
    <n v="800000"/>
    <n v="0"/>
  </r>
  <r>
    <s v="27/05/2019"/>
    <s v="27/05/2019"/>
    <x v="1"/>
    <s v="DH14070"/>
    <x v="17"/>
    <x v="1"/>
    <x v="960"/>
    <s v="KH 0961"/>
    <x v="59"/>
    <s v="SP0004"/>
    <x v="4"/>
    <s v="Chai"/>
    <n v="1"/>
    <n v="3500000"/>
    <n v="0"/>
    <n v="0"/>
    <n v="3500000"/>
  </r>
  <r>
    <s v="27/05/2019"/>
    <s v="27/05/2019"/>
    <x v="1"/>
    <s v="DH14070"/>
    <x v="17"/>
    <x v="1"/>
    <x v="960"/>
    <s v="KH 0961"/>
    <x v="59"/>
    <s v="HT0001"/>
    <x v="2"/>
    <s v="Miếng"/>
    <n v="2"/>
    <n v="200000"/>
    <n v="100"/>
    <n v="400000"/>
    <n v="0"/>
  </r>
  <r>
    <s v="27/05/2019"/>
    <s v="27/05/2019"/>
    <x v="1"/>
    <s v="DH14069"/>
    <x v="7"/>
    <x v="0"/>
    <x v="168"/>
    <s v="KH 0169"/>
    <x v="33"/>
    <s v="SP0002"/>
    <x v="1"/>
    <s v="Chai"/>
    <n v="1"/>
    <n v="2000000"/>
    <n v="0"/>
    <n v="0"/>
    <n v="2000000"/>
  </r>
  <r>
    <s v="27/05/2019"/>
    <s v="27/05/2019"/>
    <x v="1"/>
    <s v="DH14069"/>
    <x v="7"/>
    <x v="0"/>
    <x v="168"/>
    <s v="KH 0169"/>
    <x v="33"/>
    <s v="SP0001"/>
    <x v="0"/>
    <s v="Chai"/>
    <n v="2"/>
    <n v="3000000"/>
    <n v="0"/>
    <n v="0"/>
    <n v="6000000"/>
  </r>
  <r>
    <s v="27/05/2019"/>
    <s v="27/05/2019"/>
    <x v="1"/>
    <s v="DH14069"/>
    <x v="7"/>
    <x v="0"/>
    <x v="168"/>
    <s v="KH 0169"/>
    <x v="33"/>
    <s v="HT0002"/>
    <x v="6"/>
    <s v="Chiếc"/>
    <n v="1"/>
    <n v="500000"/>
    <n v="0"/>
    <n v="0"/>
    <n v="500000"/>
  </r>
  <r>
    <s v="27/05/2019"/>
    <s v="27/05/2019"/>
    <x v="1"/>
    <s v="DH14068"/>
    <x v="21"/>
    <x v="1"/>
    <x v="471"/>
    <s v="KH 0472"/>
    <x v="59"/>
    <s v="SP0004"/>
    <x v="4"/>
    <s v="Chai"/>
    <n v="12"/>
    <n v="3500000"/>
    <n v="40"/>
    <n v="16800000"/>
    <n v="25200000"/>
  </r>
  <r>
    <s v="27/05/2019"/>
    <s v="27/05/2019"/>
    <x v="1"/>
    <s v="DH14068"/>
    <x v="21"/>
    <x v="1"/>
    <x v="471"/>
    <s v="KH 0472"/>
    <x v="59"/>
    <s v="SP0004"/>
    <x v="4"/>
    <s v="Chai"/>
    <n v="2"/>
    <n v="3500000"/>
    <n v="100"/>
    <n v="7000000"/>
    <n v="0"/>
  </r>
  <r>
    <s v="27/05/2019"/>
    <s v="27/05/2019"/>
    <x v="1"/>
    <s v="DH14067"/>
    <x v="25"/>
    <x v="1"/>
    <x v="961"/>
    <s v="KH 0962"/>
    <x v="14"/>
    <s v="SP0001"/>
    <x v="0"/>
    <s v="Chai"/>
    <n v="1"/>
    <n v="3000000"/>
    <n v="0"/>
    <n v="0"/>
    <n v="3000000"/>
  </r>
  <r>
    <s v="27/05/2019"/>
    <s v="27/05/2019"/>
    <x v="1"/>
    <s v="DH14067"/>
    <x v="25"/>
    <x v="1"/>
    <x v="961"/>
    <s v="KH 0962"/>
    <x v="14"/>
    <s v="HT0001"/>
    <x v="2"/>
    <s v="Miếng"/>
    <n v="2"/>
    <n v="200000"/>
    <n v="100"/>
    <n v="400000"/>
    <n v="0"/>
  </r>
  <r>
    <s v="27/05/2019"/>
    <s v="27/05/2019"/>
    <x v="1"/>
    <s v="DH14066"/>
    <x v="9"/>
    <x v="0"/>
    <x v="962"/>
    <s v="KH 0963"/>
    <x v="1"/>
    <s v="SP0001"/>
    <x v="0"/>
    <s v="Chai"/>
    <n v="1"/>
    <n v="3000000"/>
    <n v="5"/>
    <n v="150000"/>
    <n v="2850000"/>
  </r>
  <r>
    <s v="27/05/2019"/>
    <s v="27/05/2019"/>
    <x v="1"/>
    <s v="DH14065"/>
    <x v="3"/>
    <x v="0"/>
    <x v="963"/>
    <s v="KH 0964"/>
    <x v="58"/>
    <s v="SP0004"/>
    <x v="4"/>
    <s v="Chai"/>
    <n v="1"/>
    <n v="3500000"/>
    <n v="0"/>
    <n v="0"/>
    <n v="3500000"/>
  </r>
  <r>
    <s v="27/05/2019"/>
    <s v="27/05/2019"/>
    <x v="1"/>
    <s v="DH14065"/>
    <x v="3"/>
    <x v="0"/>
    <x v="963"/>
    <s v="KH 0964"/>
    <x v="58"/>
    <s v="HT0001"/>
    <x v="2"/>
    <s v="Miếng"/>
    <n v="2"/>
    <n v="200000"/>
    <n v="100"/>
    <n v="400000"/>
    <n v="0"/>
  </r>
  <r>
    <s v="27/05/2019"/>
    <s v="27/05/2019"/>
    <x v="1"/>
    <s v="DH14064"/>
    <x v="16"/>
    <x v="1"/>
    <x v="964"/>
    <s v="KH 0965"/>
    <x v="2"/>
    <s v="SP0003"/>
    <x v="3"/>
    <s v="Chai"/>
    <n v="1"/>
    <n v="2500000"/>
    <n v="0"/>
    <n v="0"/>
    <n v="2500000"/>
  </r>
  <r>
    <s v="27/05/2019"/>
    <s v="27/05/2019"/>
    <x v="1"/>
    <s v="DH14064"/>
    <x v="16"/>
    <x v="1"/>
    <x v="964"/>
    <s v="KH 0965"/>
    <x v="2"/>
    <s v="HT0001"/>
    <x v="2"/>
    <s v="Miếng"/>
    <n v="2"/>
    <n v="200000"/>
    <n v="100"/>
    <n v="400000"/>
    <n v="0"/>
  </r>
  <r>
    <s v="27/05/2019"/>
    <s v="27/05/2019"/>
    <x v="1"/>
    <s v="DH14062"/>
    <x v="2"/>
    <x v="0"/>
    <x v="338"/>
    <s v="KH 0339"/>
    <x v="31"/>
    <s v="SP0001"/>
    <x v="0"/>
    <s v="Chai"/>
    <n v="1"/>
    <n v="3000000"/>
    <n v="0"/>
    <n v="0"/>
    <n v="3000000"/>
  </r>
  <r>
    <s v="27/05/2019"/>
    <s v="27/05/2019"/>
    <x v="1"/>
    <s v="DH14062"/>
    <x v="2"/>
    <x v="0"/>
    <x v="338"/>
    <s v="KH 0339"/>
    <x v="31"/>
    <s v="SP0002"/>
    <x v="1"/>
    <s v="Chai"/>
    <n v="1"/>
    <n v="2000000"/>
    <n v="0"/>
    <n v="0"/>
    <n v="2000000"/>
  </r>
  <r>
    <s v="27/05/2019"/>
    <s v="27/05/2019"/>
    <x v="1"/>
    <s v="DH14062"/>
    <x v="2"/>
    <x v="0"/>
    <x v="338"/>
    <s v="KH 0339"/>
    <x v="31"/>
    <s v="HT0003"/>
    <x v="7"/>
    <s v="Lọ"/>
    <n v="1"/>
    <n v="300000"/>
    <n v="0"/>
    <n v="0"/>
    <n v="300000"/>
  </r>
  <r>
    <s v="27/05/2019"/>
    <s v="27/05/2019"/>
    <x v="1"/>
    <s v="DH14062"/>
    <x v="2"/>
    <x v="0"/>
    <x v="338"/>
    <s v="KH 0339"/>
    <x v="31"/>
    <s v="HT0001"/>
    <x v="2"/>
    <s v="Miếng"/>
    <n v="2"/>
    <n v="200000"/>
    <n v="100"/>
    <n v="400000"/>
    <n v="0"/>
  </r>
  <r>
    <s v="27/05/2019"/>
    <s v="27/05/2019"/>
    <x v="1"/>
    <s v="DH14061"/>
    <x v="0"/>
    <x v="0"/>
    <x v="965"/>
    <s v="KH 0966"/>
    <x v="12"/>
    <s v="SP0002"/>
    <x v="1"/>
    <s v="Chai"/>
    <n v="1"/>
    <n v="2000000"/>
    <n v="0"/>
    <n v="0"/>
    <n v="2000000"/>
  </r>
  <r>
    <s v="27/05/2019"/>
    <s v="27/05/2019"/>
    <x v="1"/>
    <s v="DH14061"/>
    <x v="0"/>
    <x v="0"/>
    <x v="965"/>
    <s v="KH 0966"/>
    <x v="12"/>
    <s v="SP0001"/>
    <x v="0"/>
    <s v="Chai"/>
    <n v="1"/>
    <n v="3000000"/>
    <n v="0"/>
    <n v="0"/>
    <n v="3000000"/>
  </r>
  <r>
    <s v="27/05/2019"/>
    <s v="27/05/2019"/>
    <x v="1"/>
    <s v="DH14061"/>
    <x v="0"/>
    <x v="0"/>
    <x v="965"/>
    <s v="KH 0966"/>
    <x v="12"/>
    <s v="HT0003"/>
    <x v="7"/>
    <s v="Lọ"/>
    <n v="1"/>
    <n v="300000"/>
    <n v="0"/>
    <n v="0"/>
    <n v="300000"/>
  </r>
  <r>
    <s v="27/05/2019"/>
    <s v="27/05/2019"/>
    <x v="1"/>
    <s v="DH14061"/>
    <x v="0"/>
    <x v="0"/>
    <x v="965"/>
    <s v="KH 0966"/>
    <x v="12"/>
    <s v="HT0001"/>
    <x v="2"/>
    <s v="Miếng"/>
    <n v="2"/>
    <n v="200000"/>
    <n v="100"/>
    <n v="400000"/>
    <n v="0"/>
  </r>
  <r>
    <s v="27/05/2019"/>
    <s v="27/05/2019"/>
    <x v="1"/>
    <s v="DH14060"/>
    <x v="2"/>
    <x v="0"/>
    <x v="966"/>
    <s v="KH 0967"/>
    <x v="27"/>
    <s v="SP0001"/>
    <x v="0"/>
    <s v="Chai"/>
    <n v="1"/>
    <n v="3000000"/>
    <n v="0"/>
    <n v="0"/>
    <n v="3000000"/>
  </r>
  <r>
    <s v="27/05/2019"/>
    <s v="27/05/2019"/>
    <x v="1"/>
    <s v="DH14060"/>
    <x v="2"/>
    <x v="0"/>
    <x v="966"/>
    <s v="KH 0967"/>
    <x v="27"/>
    <s v="HT0001"/>
    <x v="2"/>
    <s v="Miếng"/>
    <n v="2"/>
    <n v="200000"/>
    <n v="100"/>
    <n v="400000"/>
    <n v="0"/>
  </r>
  <r>
    <s v="27/05/2019"/>
    <s v="27/05/2019"/>
    <x v="1"/>
    <s v="DH14059"/>
    <x v="2"/>
    <x v="0"/>
    <x v="967"/>
    <s v="KH 0968"/>
    <x v="15"/>
    <s v="SP0003"/>
    <x v="3"/>
    <s v="Chai"/>
    <n v="1"/>
    <n v="2500000"/>
    <n v="0"/>
    <n v="0"/>
    <n v="2500000"/>
  </r>
  <r>
    <s v="27/05/2019"/>
    <s v="27/05/2019"/>
    <x v="1"/>
    <s v="DH14059"/>
    <x v="2"/>
    <x v="0"/>
    <x v="967"/>
    <s v="KH 0968"/>
    <x v="15"/>
    <s v="SP0003"/>
    <x v="3"/>
    <s v="Chai"/>
    <n v="1"/>
    <n v="2500000"/>
    <n v="20"/>
    <n v="500000"/>
    <n v="2000000"/>
  </r>
  <r>
    <s v="27/05/2019"/>
    <s v="27/05/2019"/>
    <x v="1"/>
    <s v="DH14059"/>
    <x v="2"/>
    <x v="0"/>
    <x v="967"/>
    <s v="KH 0968"/>
    <x v="15"/>
    <s v="HT0001"/>
    <x v="2"/>
    <s v="Miếng"/>
    <n v="2"/>
    <n v="200000"/>
    <n v="100"/>
    <n v="400000"/>
    <n v="0"/>
  </r>
  <r>
    <s v="27/05/2019"/>
    <s v="27/05/2019"/>
    <x v="1"/>
    <s v="DH14058"/>
    <x v="19"/>
    <x v="1"/>
    <x v="968"/>
    <s v="KH 0969"/>
    <x v="26"/>
    <s v="SP0002"/>
    <x v="1"/>
    <s v="Chai"/>
    <n v="1"/>
    <n v="2000000"/>
    <n v="20"/>
    <n v="400000"/>
    <n v="1600000"/>
  </r>
  <r>
    <s v="27/05/2019"/>
    <s v="27/05/2019"/>
    <x v="1"/>
    <s v="DH14057"/>
    <x v="0"/>
    <x v="0"/>
    <x v="969"/>
    <s v="KH 0970"/>
    <x v="37"/>
    <s v="SP0001"/>
    <x v="0"/>
    <s v="Chai"/>
    <n v="1"/>
    <n v="3000000"/>
    <n v="0"/>
    <n v="0"/>
    <n v="3000000"/>
  </r>
  <r>
    <s v="27/05/2019"/>
    <s v="27/05/2019"/>
    <x v="1"/>
    <s v="DH14057"/>
    <x v="0"/>
    <x v="0"/>
    <x v="969"/>
    <s v="KH 0970"/>
    <x v="37"/>
    <s v="HT0001"/>
    <x v="2"/>
    <s v="Miếng"/>
    <n v="2"/>
    <n v="200000"/>
    <n v="100"/>
    <n v="400000"/>
    <n v="0"/>
  </r>
  <r>
    <s v="27/05/2019"/>
    <s v="27/05/2019"/>
    <x v="1"/>
    <s v="DH14056"/>
    <x v="6"/>
    <x v="0"/>
    <x v="628"/>
    <s v="KH 0629"/>
    <x v="34"/>
    <s v="SP0004"/>
    <x v="4"/>
    <s v="Chai"/>
    <n v="8"/>
    <n v="3500000"/>
    <n v="20"/>
    <n v="5600000"/>
    <n v="22400000"/>
  </r>
  <r>
    <s v="27/05/2019"/>
    <s v="27/05/2019"/>
    <x v="1"/>
    <s v="DH14056"/>
    <x v="6"/>
    <x v="0"/>
    <x v="628"/>
    <s v="KH 0629"/>
    <x v="34"/>
    <s v="SP0003"/>
    <x v="3"/>
    <s v="Chai"/>
    <n v="4"/>
    <n v="2500000"/>
    <n v="20"/>
    <n v="2000000"/>
    <n v="8000000"/>
  </r>
  <r>
    <s v="27/05/2019"/>
    <s v="27/05/2019"/>
    <x v="1"/>
    <s v="DH14056"/>
    <x v="6"/>
    <x v="0"/>
    <x v="628"/>
    <s v="KH 0629"/>
    <x v="34"/>
    <s v="SP0003"/>
    <x v="3"/>
    <s v="Chai"/>
    <n v="2"/>
    <n v="2500000"/>
    <n v="100"/>
    <n v="5000000"/>
    <n v="0"/>
  </r>
  <r>
    <s v="27/05/2019"/>
    <s v="27/05/2019"/>
    <x v="1"/>
    <s v="DH14055"/>
    <x v="21"/>
    <x v="1"/>
    <x v="471"/>
    <s v="KH 0472"/>
    <x v="59"/>
    <s v="SP0004"/>
    <x v="4"/>
    <s v="Chai"/>
    <n v="18"/>
    <n v="3500000"/>
    <n v="40"/>
    <n v="25200000"/>
    <n v="37800000"/>
  </r>
  <r>
    <s v="27/05/2019"/>
    <s v="27/05/2019"/>
    <x v="1"/>
    <s v="DH14055"/>
    <x v="21"/>
    <x v="1"/>
    <x v="471"/>
    <s v="KH 0472"/>
    <x v="59"/>
    <s v="SP0004"/>
    <x v="4"/>
    <s v="Chai"/>
    <n v="3"/>
    <n v="3500000"/>
    <n v="100"/>
    <n v="10500000"/>
    <n v="0"/>
  </r>
  <r>
    <s v="27/05/2019"/>
    <s v="27/05/2019"/>
    <x v="1"/>
    <s v="DH14055"/>
    <x v="21"/>
    <x v="1"/>
    <x v="471"/>
    <s v="KH 0472"/>
    <x v="59"/>
    <s v="SP0003"/>
    <x v="3"/>
    <s v="Chai"/>
    <n v="36"/>
    <n v="2500000"/>
    <n v="40"/>
    <n v="36000000"/>
    <n v="54000000"/>
  </r>
  <r>
    <s v="27/05/2019"/>
    <s v="27/05/2019"/>
    <x v="1"/>
    <s v="DH14055"/>
    <x v="21"/>
    <x v="1"/>
    <x v="471"/>
    <s v="KH 0472"/>
    <x v="59"/>
    <s v="SP0003"/>
    <x v="3"/>
    <s v="Chai"/>
    <n v="6"/>
    <n v="2500000"/>
    <n v="100"/>
    <n v="15000000"/>
    <n v="0"/>
  </r>
  <r>
    <s v="27/05/2019"/>
    <s v="27/05/2019"/>
    <x v="1"/>
    <s v="DH14054"/>
    <x v="21"/>
    <x v="1"/>
    <x v="471"/>
    <s v="KH 0472"/>
    <x v="59"/>
    <s v="SP0004"/>
    <x v="4"/>
    <s v="Chai"/>
    <n v="24"/>
    <n v="3500000"/>
    <n v="40"/>
    <n v="33600000"/>
    <n v="50400000"/>
  </r>
  <r>
    <s v="27/05/2019"/>
    <s v="27/05/2019"/>
    <x v="1"/>
    <s v="DH14054"/>
    <x v="21"/>
    <x v="1"/>
    <x v="471"/>
    <s v="KH 0472"/>
    <x v="59"/>
    <s v="SP0004"/>
    <x v="4"/>
    <s v="Chai"/>
    <n v="4"/>
    <n v="3500000"/>
    <n v="100"/>
    <n v="14000000"/>
    <n v="0"/>
  </r>
  <r>
    <s v="27/05/2019"/>
    <s v="27/05/2019"/>
    <x v="1"/>
    <s v="DH14054"/>
    <x v="21"/>
    <x v="1"/>
    <x v="471"/>
    <s v="KH 0472"/>
    <x v="59"/>
    <s v="SP0003"/>
    <x v="3"/>
    <s v="Chai"/>
    <n v="24"/>
    <n v="2500000"/>
    <n v="40"/>
    <n v="24000000"/>
    <n v="36000000"/>
  </r>
  <r>
    <s v="27/05/2019"/>
    <s v="27/05/2019"/>
    <x v="1"/>
    <s v="DH14054"/>
    <x v="21"/>
    <x v="1"/>
    <x v="471"/>
    <s v="KH 0472"/>
    <x v="59"/>
    <s v="SP0003"/>
    <x v="3"/>
    <s v="Chai"/>
    <n v="4"/>
    <n v="2500000"/>
    <n v="100"/>
    <n v="10000000"/>
    <n v="0"/>
  </r>
  <r>
    <s v="27/05/2019"/>
    <s v="27/05/2019"/>
    <x v="1"/>
    <s v="DH14053"/>
    <x v="19"/>
    <x v="1"/>
    <x v="970"/>
    <s v="KH 0971"/>
    <x v="18"/>
    <s v="SP0004"/>
    <x v="4"/>
    <s v="Chai"/>
    <n v="1"/>
    <n v="3500000"/>
    <n v="10"/>
    <n v="350000"/>
    <n v="3150000"/>
  </r>
  <r>
    <s v="27/05/2019"/>
    <s v="27/05/2019"/>
    <x v="1"/>
    <s v="DH14052"/>
    <x v="7"/>
    <x v="0"/>
    <x v="971"/>
    <s v="KH 0972"/>
    <x v="49"/>
    <s v="SP0004"/>
    <x v="4"/>
    <s v="Chai"/>
    <n v="1"/>
    <n v="3500000"/>
    <n v="0"/>
    <n v="0"/>
    <n v="3500000"/>
  </r>
  <r>
    <s v="27/05/2019"/>
    <s v="27/05/2019"/>
    <x v="1"/>
    <s v="DH14052"/>
    <x v="7"/>
    <x v="0"/>
    <x v="971"/>
    <s v="KH 0972"/>
    <x v="49"/>
    <s v="HT0001"/>
    <x v="2"/>
    <s v="Miếng"/>
    <n v="2"/>
    <n v="200000"/>
    <n v="100"/>
    <n v="400000"/>
    <n v="0"/>
  </r>
  <r>
    <s v="27/05/2019"/>
    <s v="27/05/2019"/>
    <x v="1"/>
    <s v="DH14051"/>
    <x v="6"/>
    <x v="0"/>
    <x v="972"/>
    <s v="KH 0973"/>
    <x v="40"/>
    <s v="SP0002"/>
    <x v="1"/>
    <s v="Chai"/>
    <n v="6"/>
    <n v="2000000"/>
    <n v="20"/>
    <n v="2400000"/>
    <n v="9600000"/>
  </r>
  <r>
    <s v="27/05/2019"/>
    <s v="27/05/2019"/>
    <x v="1"/>
    <s v="DH14051"/>
    <x v="6"/>
    <x v="0"/>
    <x v="972"/>
    <s v="KH 0973"/>
    <x v="40"/>
    <s v="SP0001"/>
    <x v="0"/>
    <s v="Chai"/>
    <n v="6"/>
    <n v="3000000"/>
    <n v="20"/>
    <n v="3600000"/>
    <n v="14400000"/>
  </r>
  <r>
    <s v="27/05/2019"/>
    <s v="27/05/2019"/>
    <x v="1"/>
    <s v="DH14051"/>
    <x v="6"/>
    <x v="0"/>
    <x v="972"/>
    <s v="KH 0973"/>
    <x v="40"/>
    <s v="SP0002"/>
    <x v="1"/>
    <s v="Chai"/>
    <n v="2"/>
    <n v="2000000"/>
    <n v="100"/>
    <n v="4000000"/>
    <n v="0"/>
  </r>
  <r>
    <s v="27/05/2019"/>
    <s v="27/05/2019"/>
    <x v="1"/>
    <s v="DH14050"/>
    <x v="7"/>
    <x v="0"/>
    <x v="973"/>
    <s v="KH 0974"/>
    <x v="0"/>
    <s v="SP0001"/>
    <x v="0"/>
    <s v="Chai"/>
    <n v="1"/>
    <n v="3000000"/>
    <n v="5"/>
    <n v="150000"/>
    <n v="2850000"/>
  </r>
  <r>
    <s v="27/05/2019"/>
    <s v="27/05/2019"/>
    <x v="1"/>
    <s v="DH14049"/>
    <x v="8"/>
    <x v="0"/>
    <x v="974"/>
    <s v="KH 0975"/>
    <x v="6"/>
    <s v="SP0001"/>
    <x v="0"/>
    <s v="Chai"/>
    <n v="1"/>
    <n v="3000000"/>
    <n v="0"/>
    <n v="0"/>
    <n v="3000000"/>
  </r>
  <r>
    <s v="27/05/2019"/>
    <s v="27/05/2019"/>
    <x v="1"/>
    <s v="DH14049"/>
    <x v="8"/>
    <x v="0"/>
    <x v="974"/>
    <s v="KH 0975"/>
    <x v="6"/>
    <s v="HT0001"/>
    <x v="2"/>
    <s v="Miếng"/>
    <n v="2"/>
    <n v="200000"/>
    <n v="100"/>
    <n v="400000"/>
    <n v="0"/>
  </r>
  <r>
    <s v="27/05/2019"/>
    <s v="27/05/2019"/>
    <x v="1"/>
    <s v="DH14048"/>
    <x v="19"/>
    <x v="1"/>
    <x v="975"/>
    <s v="KH 0976"/>
    <x v="29"/>
    <s v="SP0001"/>
    <x v="0"/>
    <s v="Chai"/>
    <n v="1"/>
    <n v="3000000"/>
    <n v="10"/>
    <n v="300000"/>
    <n v="2700000"/>
  </r>
  <r>
    <s v="27/05/2019"/>
    <s v="27/05/2019"/>
    <x v="1"/>
    <s v="DH14047"/>
    <x v="2"/>
    <x v="0"/>
    <x v="976"/>
    <s v="KH 0977"/>
    <x v="6"/>
    <s v="SP0001"/>
    <x v="0"/>
    <s v="Chai"/>
    <n v="1"/>
    <n v="3000000"/>
    <n v="20"/>
    <n v="600000"/>
    <n v="2400000"/>
  </r>
  <r>
    <s v="27/05/2019"/>
    <s v="26/05/2019"/>
    <x v="1"/>
    <s v="DH14040"/>
    <x v="2"/>
    <x v="0"/>
    <x v="977"/>
    <s v="KH 0978"/>
    <x v="41"/>
    <s v="SP0001"/>
    <x v="0"/>
    <s v="Chai"/>
    <n v="1"/>
    <n v="3000000"/>
    <n v="5"/>
    <n v="150000"/>
    <n v="2850000"/>
  </r>
  <r>
    <s v="26/05/2019"/>
    <s v="26/05/2019"/>
    <x v="1"/>
    <s v="DH14046"/>
    <x v="8"/>
    <x v="0"/>
    <x v="978"/>
    <s v="KH 0979"/>
    <x v="36"/>
    <s v="SP0006"/>
    <x v="9"/>
    <s v="Chai"/>
    <n v="1"/>
    <n v="800000"/>
    <n v="0"/>
    <n v="0"/>
    <n v="800000"/>
  </r>
  <r>
    <s v="26/05/2019"/>
    <s v="26/05/2019"/>
    <x v="1"/>
    <s v="DH14046"/>
    <x v="8"/>
    <x v="0"/>
    <x v="978"/>
    <s v="KH 0979"/>
    <x v="36"/>
    <s v="SP0007"/>
    <x v="10"/>
    <s v="Chai"/>
    <n v="1"/>
    <n v="800000"/>
    <n v="0"/>
    <n v="0"/>
    <n v="800000"/>
  </r>
  <r>
    <s v="26/05/2019"/>
    <s v="26/05/2019"/>
    <x v="1"/>
    <s v="DH14044"/>
    <x v="8"/>
    <x v="0"/>
    <x v="979"/>
    <s v="KH 0980"/>
    <x v="51"/>
    <s v="SP0001"/>
    <x v="0"/>
    <s v="Chai"/>
    <n v="1"/>
    <n v="3000000"/>
    <n v="0"/>
    <n v="0"/>
    <n v="3000000"/>
  </r>
  <r>
    <s v="26/05/2019"/>
    <s v="26/05/2019"/>
    <x v="1"/>
    <s v="DH14044"/>
    <x v="8"/>
    <x v="0"/>
    <x v="979"/>
    <s v="KH 0980"/>
    <x v="51"/>
    <s v="HT0001"/>
    <x v="2"/>
    <s v="Miếng"/>
    <n v="2"/>
    <n v="200000"/>
    <n v="100"/>
    <n v="400000"/>
    <n v="0"/>
  </r>
  <r>
    <s v="26/05/2019"/>
    <s v="26/05/2019"/>
    <x v="1"/>
    <s v="DH14043"/>
    <x v="0"/>
    <x v="0"/>
    <x v="401"/>
    <s v="KH 0402"/>
    <x v="52"/>
    <s v="SP0003"/>
    <x v="3"/>
    <s v="Chai"/>
    <n v="1"/>
    <n v="2500000"/>
    <n v="0"/>
    <n v="0"/>
    <n v="2500000"/>
  </r>
  <r>
    <s v="26/05/2019"/>
    <s v="26/05/2019"/>
    <x v="1"/>
    <s v="DH14043"/>
    <x v="0"/>
    <x v="0"/>
    <x v="401"/>
    <s v="KH 0402"/>
    <x v="52"/>
    <s v="SP0002"/>
    <x v="1"/>
    <s v="Chai"/>
    <n v="1"/>
    <n v="2000000"/>
    <n v="0"/>
    <n v="0"/>
    <n v="2000000"/>
  </r>
  <r>
    <s v="26/05/2019"/>
    <s v="26/05/2019"/>
    <x v="1"/>
    <s v="DH14043"/>
    <x v="0"/>
    <x v="0"/>
    <x v="401"/>
    <s v="KH 0402"/>
    <x v="52"/>
    <s v="HT0004"/>
    <x v="8"/>
    <s v="Hộp"/>
    <n v="1"/>
    <n v="1000000"/>
    <n v="0"/>
    <n v="0"/>
    <n v="1000000"/>
  </r>
  <r>
    <s v="26/05/2019"/>
    <s v="26/05/2019"/>
    <x v="1"/>
    <s v="DH14042"/>
    <x v="2"/>
    <x v="0"/>
    <x v="980"/>
    <s v="KH 0981"/>
    <x v="4"/>
    <s v="SP0001"/>
    <x v="0"/>
    <s v="Chai"/>
    <n v="1"/>
    <n v="3000000"/>
    <n v="0"/>
    <n v="0"/>
    <n v="3000000"/>
  </r>
  <r>
    <s v="26/05/2019"/>
    <s v="26/05/2019"/>
    <x v="1"/>
    <s v="DH14042"/>
    <x v="2"/>
    <x v="0"/>
    <x v="980"/>
    <s v="KH 0981"/>
    <x v="4"/>
    <s v="HT0001"/>
    <x v="2"/>
    <s v="Miếng"/>
    <n v="2"/>
    <n v="200000"/>
    <n v="100"/>
    <n v="400000"/>
    <n v="0"/>
  </r>
  <r>
    <s v="26/05/2019"/>
    <s v="26/05/2019"/>
    <x v="1"/>
    <s v="DH14041"/>
    <x v="0"/>
    <x v="0"/>
    <x v="981"/>
    <s v="KH 0982"/>
    <x v="49"/>
    <s v="SP0002"/>
    <x v="1"/>
    <s v="Chai"/>
    <n v="1"/>
    <n v="2000000"/>
    <n v="0"/>
    <n v="0"/>
    <n v="2000000"/>
  </r>
  <r>
    <s v="26/05/2019"/>
    <s v="26/05/2019"/>
    <x v="1"/>
    <s v="DH14041"/>
    <x v="0"/>
    <x v="0"/>
    <x v="981"/>
    <s v="KH 0982"/>
    <x v="49"/>
    <s v="SP0001"/>
    <x v="0"/>
    <s v="Chai"/>
    <n v="1"/>
    <n v="3000000"/>
    <n v="20"/>
    <n v="600000"/>
    <n v="2400000"/>
  </r>
  <r>
    <s v="26/05/2019"/>
    <s v="26/05/2019"/>
    <x v="1"/>
    <s v="DH14041"/>
    <x v="0"/>
    <x v="0"/>
    <x v="981"/>
    <s v="KH 0982"/>
    <x v="49"/>
    <s v="SP0001"/>
    <x v="0"/>
    <s v="Chai"/>
    <n v="1"/>
    <n v="3000000"/>
    <n v="10"/>
    <n v="300000"/>
    <n v="2700000"/>
  </r>
  <r>
    <s v="26/05/2019"/>
    <s v="26/05/2019"/>
    <x v="1"/>
    <s v="DH14041"/>
    <x v="0"/>
    <x v="0"/>
    <x v="981"/>
    <s v="KH 0982"/>
    <x v="49"/>
    <s v="HT0001"/>
    <x v="2"/>
    <s v="Miếng"/>
    <n v="2"/>
    <n v="200000"/>
    <n v="100"/>
    <n v="400000"/>
    <n v="0"/>
  </r>
  <r>
    <s v="26/05/2019"/>
    <s v="26/05/2019"/>
    <x v="1"/>
    <s v="DH14039"/>
    <x v="0"/>
    <x v="0"/>
    <x v="982"/>
    <s v="KH 0983"/>
    <x v="3"/>
    <s v="SP0002"/>
    <x v="1"/>
    <s v="Chai"/>
    <n v="1"/>
    <n v="2000000"/>
    <n v="0"/>
    <n v="0"/>
    <n v="2000000"/>
  </r>
  <r>
    <s v="26/05/2019"/>
    <s v="26/05/2019"/>
    <x v="1"/>
    <s v="DH14039"/>
    <x v="0"/>
    <x v="0"/>
    <x v="982"/>
    <s v="KH 0983"/>
    <x v="3"/>
    <s v="HT0001"/>
    <x v="2"/>
    <s v="Miếng"/>
    <n v="2"/>
    <n v="200000"/>
    <n v="100"/>
    <n v="400000"/>
    <n v="0"/>
  </r>
  <r>
    <s v="26/05/2019"/>
    <s v="26/05/2019"/>
    <x v="1"/>
    <s v="DH14038"/>
    <x v="2"/>
    <x v="0"/>
    <x v="983"/>
    <s v="KH 0984"/>
    <x v="10"/>
    <s v="SP0002"/>
    <x v="1"/>
    <s v="Chai"/>
    <n v="1"/>
    <n v="2000000"/>
    <n v="0"/>
    <n v="0"/>
    <n v="2000000"/>
  </r>
  <r>
    <s v="26/05/2019"/>
    <s v="26/05/2019"/>
    <x v="1"/>
    <s v="DH14038"/>
    <x v="2"/>
    <x v="0"/>
    <x v="983"/>
    <s v="KH 0984"/>
    <x v="10"/>
    <s v="HT0001"/>
    <x v="2"/>
    <s v="Miếng"/>
    <n v="2"/>
    <n v="200000"/>
    <n v="100"/>
    <n v="400000"/>
    <n v="0"/>
  </r>
  <r>
    <s v="26/05/2019"/>
    <s v="26/05/2019"/>
    <x v="1"/>
    <s v="DH14037"/>
    <x v="2"/>
    <x v="0"/>
    <x v="984"/>
    <s v="KH 0985"/>
    <x v="25"/>
    <s v="SP0002"/>
    <x v="1"/>
    <s v="Chai"/>
    <n v="1"/>
    <n v="2000000"/>
    <n v="0"/>
    <n v="0"/>
    <n v="2000000"/>
  </r>
  <r>
    <s v="26/05/2019"/>
    <s v="26/05/2019"/>
    <x v="1"/>
    <s v="DH14037"/>
    <x v="2"/>
    <x v="0"/>
    <x v="984"/>
    <s v="KH 0985"/>
    <x v="25"/>
    <s v="HT0001"/>
    <x v="2"/>
    <s v="Miếng"/>
    <n v="2"/>
    <n v="200000"/>
    <n v="100"/>
    <n v="400000"/>
    <n v="0"/>
  </r>
  <r>
    <s v="26/05/2019"/>
    <s v="26/05/2019"/>
    <x v="1"/>
    <s v="DH14036"/>
    <x v="2"/>
    <x v="0"/>
    <x v="985"/>
    <s v="KH 0986"/>
    <x v="52"/>
    <s v="SP0003"/>
    <x v="3"/>
    <s v="Chai"/>
    <n v="1"/>
    <n v="2500000"/>
    <n v="0"/>
    <n v="0"/>
    <n v="2500000"/>
  </r>
  <r>
    <s v="26/05/2019"/>
    <s v="26/05/2019"/>
    <x v="1"/>
    <s v="DH14036"/>
    <x v="2"/>
    <x v="0"/>
    <x v="985"/>
    <s v="KH 0986"/>
    <x v="52"/>
    <s v="HT0001"/>
    <x v="2"/>
    <s v="Miếng"/>
    <n v="2"/>
    <n v="200000"/>
    <n v="100"/>
    <n v="400000"/>
    <n v="0"/>
  </r>
  <r>
    <s v="26/05/2019"/>
    <s v="26/05/2019"/>
    <x v="1"/>
    <s v="DH14035"/>
    <x v="1"/>
    <x v="0"/>
    <x v="986"/>
    <s v="KH 0987"/>
    <x v="41"/>
    <s v="SP0001"/>
    <x v="0"/>
    <s v="Chai"/>
    <n v="1"/>
    <n v="3000000"/>
    <n v="10"/>
    <n v="300000"/>
    <n v="2700000"/>
  </r>
  <r>
    <s v="26/05/2019"/>
    <s v="26/05/2019"/>
    <x v="1"/>
    <s v="DH14034"/>
    <x v="17"/>
    <x v="1"/>
    <x v="333"/>
    <s v="KH 0334"/>
    <x v="55"/>
    <s v="SP0003"/>
    <x v="3"/>
    <s v="Chai"/>
    <n v="1"/>
    <n v="2500000"/>
    <n v="0"/>
    <n v="0"/>
    <n v="2500000"/>
  </r>
  <r>
    <s v="26/05/2019"/>
    <s v="26/05/2019"/>
    <x v="1"/>
    <s v="DH14034"/>
    <x v="17"/>
    <x v="1"/>
    <x v="333"/>
    <s v="KH 0334"/>
    <x v="55"/>
    <s v="HT0001"/>
    <x v="2"/>
    <s v="Miếng"/>
    <n v="2"/>
    <n v="200000"/>
    <n v="100"/>
    <n v="400000"/>
    <n v="0"/>
  </r>
  <r>
    <s v="26/05/2019"/>
    <s v="26/05/2019"/>
    <x v="1"/>
    <s v="DH14033"/>
    <x v="5"/>
    <x v="0"/>
    <x v="987"/>
    <s v="KH 0988"/>
    <x v="18"/>
    <s v="SP0001"/>
    <x v="0"/>
    <s v="Chai"/>
    <n v="1"/>
    <n v="3000000"/>
    <n v="0"/>
    <n v="0"/>
    <n v="3000000"/>
  </r>
  <r>
    <s v="26/05/2019"/>
    <s v="26/05/2019"/>
    <x v="1"/>
    <s v="DH14033"/>
    <x v="5"/>
    <x v="0"/>
    <x v="987"/>
    <s v="KH 0988"/>
    <x v="18"/>
    <s v="HT0001"/>
    <x v="2"/>
    <s v="Miếng"/>
    <n v="2"/>
    <n v="200000"/>
    <n v="100"/>
    <n v="400000"/>
    <n v="0"/>
  </r>
  <r>
    <s v="26/05/2019"/>
    <s v="26/05/2019"/>
    <x v="1"/>
    <s v="DH14031"/>
    <x v="3"/>
    <x v="0"/>
    <x v="94"/>
    <s v="KH 0095"/>
    <x v="12"/>
    <s v="SP0001"/>
    <x v="0"/>
    <s v="Chai"/>
    <n v="1"/>
    <n v="3000000"/>
    <n v="0"/>
    <n v="0"/>
    <n v="3000000"/>
  </r>
  <r>
    <s v="26/05/2019"/>
    <s v="26/05/2019"/>
    <x v="1"/>
    <s v="DH14031"/>
    <x v="3"/>
    <x v="0"/>
    <x v="94"/>
    <s v="KH 0095"/>
    <x v="12"/>
    <s v="HT0001"/>
    <x v="2"/>
    <s v="Miếng"/>
    <n v="2"/>
    <n v="200000"/>
    <n v="100"/>
    <n v="400000"/>
    <n v="0"/>
  </r>
  <r>
    <s v="25/05/2019"/>
    <s v="25/05/2019"/>
    <x v="1"/>
    <s v="DH14029"/>
    <x v="17"/>
    <x v="1"/>
    <x v="356"/>
    <s v="KH 0357"/>
    <x v="24"/>
    <s v="SP0004"/>
    <x v="4"/>
    <s v="Chai"/>
    <n v="1"/>
    <n v="3500000"/>
    <n v="10"/>
    <n v="350000"/>
    <n v="3150000"/>
  </r>
  <r>
    <s v="25/05/2019"/>
    <s v="25/05/2019"/>
    <x v="1"/>
    <s v="DH14028"/>
    <x v="17"/>
    <x v="1"/>
    <x v="988"/>
    <s v="KH 0989"/>
    <x v="37"/>
    <s v="SP0004"/>
    <x v="4"/>
    <s v="Chai"/>
    <n v="1"/>
    <n v="3500000"/>
    <n v="10"/>
    <n v="350000"/>
    <n v="3150000"/>
  </r>
  <r>
    <s v="25/05/2019"/>
    <s v="25/05/2019"/>
    <x v="1"/>
    <s v="DH14027"/>
    <x v="0"/>
    <x v="0"/>
    <x v="989"/>
    <s v="KH 0990"/>
    <x v="49"/>
    <s v="SP0001"/>
    <x v="0"/>
    <s v="Chai"/>
    <n v="1"/>
    <n v="3000000"/>
    <n v="10"/>
    <n v="300000"/>
    <n v="2700000"/>
  </r>
  <r>
    <s v="25/05/2019"/>
    <s v="25/05/2019"/>
    <x v="1"/>
    <s v="DH14026"/>
    <x v="16"/>
    <x v="1"/>
    <x v="990"/>
    <s v="KH 0991"/>
    <x v="23"/>
    <s v="SP0002"/>
    <x v="1"/>
    <s v="Chai"/>
    <n v="1"/>
    <n v="2000000"/>
    <n v="10"/>
    <n v="200000"/>
    <n v="1800000"/>
  </r>
  <r>
    <s v="25/05/2019"/>
    <s v="25/05/2019"/>
    <x v="1"/>
    <s v="DH14025"/>
    <x v="2"/>
    <x v="0"/>
    <x v="991"/>
    <s v="KH 0992"/>
    <x v="47"/>
    <s v="SP0003"/>
    <x v="3"/>
    <s v="Chai"/>
    <n v="1"/>
    <n v="2500000"/>
    <n v="10"/>
    <n v="250000"/>
    <n v="2250000"/>
  </r>
  <r>
    <s v="25/05/2019"/>
    <s v="25/05/2019"/>
    <x v="1"/>
    <s v="DH14024"/>
    <x v="3"/>
    <x v="0"/>
    <x v="992"/>
    <s v="KH 0993"/>
    <x v="46"/>
    <s v="SP0002"/>
    <x v="1"/>
    <s v="Chai"/>
    <n v="3"/>
    <n v="2000000"/>
    <n v="0"/>
    <n v="0"/>
    <n v="6000000"/>
  </r>
  <r>
    <s v="25/05/2019"/>
    <s v="25/05/2019"/>
    <x v="1"/>
    <s v="DH14024"/>
    <x v="3"/>
    <x v="0"/>
    <x v="992"/>
    <s v="KH 0993"/>
    <x v="46"/>
    <s v="SP0007"/>
    <x v="10"/>
    <s v="Chai"/>
    <n v="1"/>
    <n v="800000"/>
    <n v="100"/>
    <n v="800000"/>
    <n v="0"/>
  </r>
  <r>
    <s v="25/05/2019"/>
    <s v="25/05/2019"/>
    <x v="1"/>
    <s v="DH14024"/>
    <x v="3"/>
    <x v="0"/>
    <x v="992"/>
    <s v="KH 0993"/>
    <x v="46"/>
    <s v="SP0006"/>
    <x v="9"/>
    <s v="Chai"/>
    <n v="1"/>
    <n v="800000"/>
    <n v="100"/>
    <n v="800000"/>
    <n v="0"/>
  </r>
  <r>
    <s v="25/05/2019"/>
    <s v="25/05/2019"/>
    <x v="1"/>
    <s v="DH14023"/>
    <x v="17"/>
    <x v="1"/>
    <x v="993"/>
    <s v="KH 0994"/>
    <x v="53"/>
    <s v="SP0001"/>
    <x v="0"/>
    <s v="Chai"/>
    <n v="1"/>
    <n v="3000000"/>
    <n v="0"/>
    <n v="0"/>
    <n v="3000000"/>
  </r>
  <r>
    <s v="25/05/2019"/>
    <s v="25/05/2019"/>
    <x v="1"/>
    <s v="DH14023"/>
    <x v="17"/>
    <x v="1"/>
    <x v="993"/>
    <s v="KH 0994"/>
    <x v="53"/>
    <s v="HT0001"/>
    <x v="2"/>
    <s v="Miếng"/>
    <n v="2"/>
    <n v="200000"/>
    <n v="100"/>
    <n v="400000"/>
    <n v="0"/>
  </r>
  <r>
    <s v="25/05/2019"/>
    <s v="25/05/2019"/>
    <x v="1"/>
    <s v="DH14022"/>
    <x v="17"/>
    <x v="1"/>
    <x v="332"/>
    <s v="KH 0333"/>
    <x v="11"/>
    <s v="SP0003"/>
    <x v="3"/>
    <s v="Chai"/>
    <n v="1"/>
    <n v="2500000"/>
    <n v="0"/>
    <n v="0"/>
    <n v="2500000"/>
  </r>
  <r>
    <s v="25/05/2019"/>
    <s v="25/05/2019"/>
    <x v="1"/>
    <s v="DH14022"/>
    <x v="17"/>
    <x v="1"/>
    <x v="332"/>
    <s v="KH 0333"/>
    <x v="11"/>
    <s v="HT0001"/>
    <x v="2"/>
    <s v="Miếng"/>
    <n v="2"/>
    <n v="200000"/>
    <n v="100"/>
    <n v="400000"/>
    <n v="0"/>
  </r>
  <r>
    <s v="25/05/2019"/>
    <s v="25/05/2019"/>
    <x v="1"/>
    <s v="DH14021"/>
    <x v="2"/>
    <x v="0"/>
    <x v="994"/>
    <s v="KH 0995"/>
    <x v="33"/>
    <s v="SP0002"/>
    <x v="1"/>
    <s v="Chai"/>
    <n v="1"/>
    <n v="2000000"/>
    <n v="0"/>
    <n v="0"/>
    <n v="2000000"/>
  </r>
  <r>
    <s v="25/05/2019"/>
    <s v="25/05/2019"/>
    <x v="1"/>
    <s v="DH14021"/>
    <x v="2"/>
    <x v="0"/>
    <x v="994"/>
    <s v="KH 0995"/>
    <x v="33"/>
    <s v="HT0001"/>
    <x v="2"/>
    <s v="Miếng"/>
    <n v="2"/>
    <n v="200000"/>
    <n v="100"/>
    <n v="400000"/>
    <n v="0"/>
  </r>
  <r>
    <s v="25/05/2019"/>
    <s v="25/05/2019"/>
    <x v="1"/>
    <s v="DH14020"/>
    <x v="3"/>
    <x v="0"/>
    <x v="995"/>
    <s v="KH 0996"/>
    <x v="54"/>
    <s v="SP0004"/>
    <x v="4"/>
    <s v="Chai"/>
    <n v="1"/>
    <n v="3500000"/>
    <n v="0"/>
    <n v="0"/>
    <n v="3500000"/>
  </r>
  <r>
    <s v="25/05/2019"/>
    <s v="25/05/2019"/>
    <x v="1"/>
    <s v="DH14020"/>
    <x v="3"/>
    <x v="0"/>
    <x v="995"/>
    <s v="KH 0996"/>
    <x v="54"/>
    <s v="HT0001"/>
    <x v="2"/>
    <s v="Miếng"/>
    <n v="2"/>
    <n v="200000"/>
    <n v="100"/>
    <n v="400000"/>
    <n v="0"/>
  </r>
  <r>
    <s v="25/05/2019"/>
    <s v="25/05/2019"/>
    <x v="1"/>
    <s v="DH14019"/>
    <x v="8"/>
    <x v="0"/>
    <x v="996"/>
    <s v="KH 0997"/>
    <x v="13"/>
    <s v="SP0003"/>
    <x v="3"/>
    <s v="Chai"/>
    <n v="1"/>
    <n v="2500000"/>
    <n v="0"/>
    <n v="0"/>
    <n v="2500000"/>
  </r>
  <r>
    <s v="25/05/2019"/>
    <s v="25/05/2019"/>
    <x v="1"/>
    <s v="DH14019"/>
    <x v="8"/>
    <x v="0"/>
    <x v="996"/>
    <s v="KH 0997"/>
    <x v="13"/>
    <s v="HT0001"/>
    <x v="2"/>
    <s v="Miếng"/>
    <n v="2"/>
    <n v="200000"/>
    <n v="100"/>
    <n v="400000"/>
    <n v="0"/>
  </r>
  <r>
    <s v="25/05/2019"/>
    <s v="25/05/2019"/>
    <x v="1"/>
    <s v="DH14017"/>
    <x v="0"/>
    <x v="0"/>
    <x v="997"/>
    <s v="KH 0998"/>
    <x v="33"/>
    <s v="SP0001"/>
    <x v="0"/>
    <s v="Chai"/>
    <n v="1"/>
    <n v="3000000"/>
    <n v="0"/>
    <n v="0"/>
    <n v="3000000"/>
  </r>
  <r>
    <s v="25/05/2019"/>
    <s v="25/05/2019"/>
    <x v="1"/>
    <s v="DH14017"/>
    <x v="0"/>
    <x v="0"/>
    <x v="997"/>
    <s v="KH 0998"/>
    <x v="33"/>
    <s v="HT0001"/>
    <x v="2"/>
    <s v="Miếng"/>
    <n v="2"/>
    <n v="200000"/>
    <n v="100"/>
    <n v="400000"/>
    <n v="0"/>
  </r>
  <r>
    <s v="25/05/2019"/>
    <s v="25/05/2019"/>
    <x v="1"/>
    <s v="DH14016"/>
    <x v="25"/>
    <x v="1"/>
    <x v="998"/>
    <s v="KH 0999"/>
    <x v="20"/>
    <s v="SP0001"/>
    <x v="0"/>
    <s v="Chai"/>
    <n v="1"/>
    <n v="3000000"/>
    <n v="10"/>
    <n v="300000"/>
    <n v="2700000"/>
  </r>
  <r>
    <s v="25/05/2019"/>
    <s v="25/05/2019"/>
    <x v="1"/>
    <s v="DH14015"/>
    <x v="0"/>
    <x v="0"/>
    <x v="999"/>
    <s v="KH 1000"/>
    <x v="35"/>
    <s v="SP0001"/>
    <x v="0"/>
    <s v="Chai"/>
    <n v="1"/>
    <n v="3000000"/>
    <n v="0"/>
    <n v="0"/>
    <n v="3000000"/>
  </r>
  <r>
    <s v="25/05/2019"/>
    <s v="25/05/2019"/>
    <x v="1"/>
    <s v="DH14015"/>
    <x v="0"/>
    <x v="0"/>
    <x v="999"/>
    <s v="KH 1000"/>
    <x v="35"/>
    <s v="HT0001"/>
    <x v="2"/>
    <s v="Miếng"/>
    <n v="2"/>
    <n v="200000"/>
    <n v="100"/>
    <n v="400000"/>
    <n v="0"/>
  </r>
  <r>
    <s v="25/05/2019"/>
    <s v="25/05/2019"/>
    <x v="1"/>
    <s v="DH14014"/>
    <x v="7"/>
    <x v="0"/>
    <x v="170"/>
    <s v="KH 0171"/>
    <x v="16"/>
    <s v="SP0003"/>
    <x v="3"/>
    <s v="Chai"/>
    <n v="1"/>
    <n v="2500000"/>
    <n v="0"/>
    <n v="0"/>
    <n v="2500000"/>
  </r>
  <r>
    <s v="25/05/2019"/>
    <s v="25/05/2019"/>
    <x v="1"/>
    <s v="DH14014"/>
    <x v="7"/>
    <x v="0"/>
    <x v="170"/>
    <s v="KH 0171"/>
    <x v="16"/>
    <s v="HT0001"/>
    <x v="2"/>
    <s v="Miếng"/>
    <n v="2"/>
    <n v="200000"/>
    <n v="100"/>
    <n v="400000"/>
    <n v="0"/>
  </r>
  <r>
    <s v="25/05/2019"/>
    <s v="25/05/2019"/>
    <x v="1"/>
    <s v="DH14013"/>
    <x v="9"/>
    <x v="0"/>
    <x v="1000"/>
    <s v="KH 1001"/>
    <x v="7"/>
    <s v="SP0004"/>
    <x v="4"/>
    <s v="Chai"/>
    <n v="1"/>
    <n v="3500000"/>
    <n v="10"/>
    <n v="350000"/>
    <n v="3150000"/>
  </r>
  <r>
    <s v="25/05/2019"/>
    <s v="25/05/2019"/>
    <x v="1"/>
    <s v="DH14012"/>
    <x v="2"/>
    <x v="0"/>
    <x v="1001"/>
    <s v="KH 1002"/>
    <x v="45"/>
    <s v="SP0001"/>
    <x v="0"/>
    <s v="Chai"/>
    <n v="1"/>
    <n v="3000000"/>
    <n v="0"/>
    <n v="0"/>
    <n v="3000000"/>
  </r>
  <r>
    <s v="25/05/2019"/>
    <s v="25/05/2019"/>
    <x v="1"/>
    <s v="DH14012"/>
    <x v="2"/>
    <x v="0"/>
    <x v="1001"/>
    <s v="KH 1002"/>
    <x v="45"/>
    <s v="HT0001"/>
    <x v="2"/>
    <s v="Miếng"/>
    <n v="2"/>
    <n v="200000"/>
    <n v="100"/>
    <n v="400000"/>
    <n v="0"/>
  </r>
  <r>
    <s v="25/05/2019"/>
    <s v="25/05/2019"/>
    <x v="1"/>
    <s v="DH14011"/>
    <x v="3"/>
    <x v="0"/>
    <x v="1002"/>
    <s v="KH 1003"/>
    <x v="35"/>
    <s v="SP0001"/>
    <x v="0"/>
    <s v="Chai"/>
    <n v="1"/>
    <n v="3000000"/>
    <n v="0"/>
    <n v="0"/>
    <n v="3000000"/>
  </r>
  <r>
    <s v="25/05/2019"/>
    <s v="25/05/2019"/>
    <x v="1"/>
    <s v="DH14011"/>
    <x v="3"/>
    <x v="0"/>
    <x v="1002"/>
    <s v="KH 1003"/>
    <x v="35"/>
    <s v="HT0001"/>
    <x v="2"/>
    <s v="Miếng"/>
    <n v="2"/>
    <n v="200000"/>
    <n v="100"/>
    <n v="400000"/>
    <n v="0"/>
  </r>
  <r>
    <s v="25/05/2019"/>
    <s v="25/05/2019"/>
    <x v="1"/>
    <s v="DH14010"/>
    <x v="3"/>
    <x v="0"/>
    <x v="1003"/>
    <s v="KH 1004"/>
    <x v="18"/>
    <s v="SP0002"/>
    <x v="1"/>
    <s v="Chai"/>
    <n v="1"/>
    <n v="2000000"/>
    <n v="0"/>
    <n v="0"/>
    <n v="2000000"/>
  </r>
  <r>
    <s v="25/05/2019"/>
    <s v="25/05/2019"/>
    <x v="1"/>
    <s v="DH14010"/>
    <x v="3"/>
    <x v="0"/>
    <x v="1003"/>
    <s v="KH 1004"/>
    <x v="18"/>
    <s v="HT0001"/>
    <x v="2"/>
    <s v="Miếng"/>
    <n v="2"/>
    <n v="200000"/>
    <n v="100"/>
    <n v="400000"/>
    <n v="0"/>
  </r>
  <r>
    <s v="25/05/2019"/>
    <s v="25/05/2019"/>
    <x v="1"/>
    <s v="DH14009"/>
    <x v="8"/>
    <x v="0"/>
    <x v="1004"/>
    <s v="KH 1005"/>
    <x v="46"/>
    <s v="SP0001"/>
    <x v="0"/>
    <s v="Chai"/>
    <n v="1"/>
    <n v="3000000"/>
    <n v="0"/>
    <n v="0"/>
    <n v="3000000"/>
  </r>
  <r>
    <s v="25/05/2019"/>
    <s v="25/05/2019"/>
    <x v="1"/>
    <s v="DH14009"/>
    <x v="8"/>
    <x v="0"/>
    <x v="1004"/>
    <s v="KH 1005"/>
    <x v="46"/>
    <s v="HT0001"/>
    <x v="2"/>
    <s v="Miếng"/>
    <n v="2"/>
    <n v="200000"/>
    <n v="100"/>
    <n v="400000"/>
    <n v="0"/>
  </r>
  <r>
    <s v="25/05/2019"/>
    <s v="25/05/2019"/>
    <x v="1"/>
    <s v="DH14008"/>
    <x v="8"/>
    <x v="0"/>
    <x v="1005"/>
    <s v="KH 1006"/>
    <x v="24"/>
    <s v="SP0003"/>
    <x v="3"/>
    <s v="Chai"/>
    <n v="1"/>
    <n v="2500000"/>
    <n v="10"/>
    <n v="250000"/>
    <n v="2250000"/>
  </r>
  <r>
    <s v="25/05/2019"/>
    <s v="25/05/2019"/>
    <x v="1"/>
    <s v="DH14007"/>
    <x v="8"/>
    <x v="0"/>
    <x v="1006"/>
    <s v="KH 1007"/>
    <x v="44"/>
    <s v="SP0004"/>
    <x v="4"/>
    <s v="Chai"/>
    <n v="1"/>
    <n v="3500000"/>
    <n v="5"/>
    <n v="175000"/>
    <n v="3325000"/>
  </r>
  <r>
    <s v="25/05/2019"/>
    <s v="25/05/2019"/>
    <x v="1"/>
    <s v="DH14006"/>
    <x v="8"/>
    <x v="0"/>
    <x v="1007"/>
    <s v="KH 1008"/>
    <x v="47"/>
    <s v="SP0001"/>
    <x v="0"/>
    <s v="Chai"/>
    <n v="1"/>
    <n v="3000000"/>
    <n v="0"/>
    <n v="0"/>
    <n v="3000000"/>
  </r>
  <r>
    <s v="25/05/2019"/>
    <s v="25/05/2019"/>
    <x v="1"/>
    <s v="DH14006"/>
    <x v="8"/>
    <x v="0"/>
    <x v="1007"/>
    <s v="KH 1008"/>
    <x v="47"/>
    <s v="HT0001"/>
    <x v="2"/>
    <s v="Miếng"/>
    <n v="2"/>
    <n v="200000"/>
    <n v="100"/>
    <n v="400000"/>
    <n v="0"/>
  </r>
  <r>
    <s v="25/05/2019"/>
    <s v="25/05/2019"/>
    <x v="1"/>
    <s v="DH14006"/>
    <x v="8"/>
    <x v="0"/>
    <x v="1007"/>
    <s v="KH 1008"/>
    <x v="47"/>
    <s v="SP0001"/>
    <x v="0"/>
    <s v="Chai"/>
    <n v="1"/>
    <n v="3000000"/>
    <n v="5"/>
    <n v="150000"/>
    <n v="2850000"/>
  </r>
  <r>
    <s v="25/05/2019"/>
    <s v="25/05/2019"/>
    <x v="1"/>
    <s v="DH14006"/>
    <x v="8"/>
    <x v="0"/>
    <x v="1007"/>
    <s v="KH 1008"/>
    <x v="47"/>
    <s v="SP0001"/>
    <x v="0"/>
    <s v="Chai"/>
    <n v="1"/>
    <n v="3000000"/>
    <n v="10"/>
    <n v="300000"/>
    <n v="2700000"/>
  </r>
  <r>
    <s v="25/05/2019"/>
    <s v="25/05/2019"/>
    <x v="1"/>
    <s v="DH14005"/>
    <x v="8"/>
    <x v="0"/>
    <x v="1008"/>
    <s v="KH 1009"/>
    <x v="59"/>
    <s v="SP0003"/>
    <x v="3"/>
    <s v="Chai"/>
    <n v="1"/>
    <n v="2500000"/>
    <n v="0"/>
    <n v="0"/>
    <n v="2500000"/>
  </r>
  <r>
    <s v="25/05/2019"/>
    <s v="25/05/2019"/>
    <x v="1"/>
    <s v="DH14005"/>
    <x v="8"/>
    <x v="0"/>
    <x v="1008"/>
    <s v="KH 1009"/>
    <x v="59"/>
    <s v="HT0001"/>
    <x v="2"/>
    <s v="Miếng"/>
    <n v="2"/>
    <n v="200000"/>
    <n v="100"/>
    <n v="400000"/>
    <n v="0"/>
  </r>
  <r>
    <s v="25/05/2019"/>
    <s v="25/05/2019"/>
    <x v="1"/>
    <s v="DH14004"/>
    <x v="8"/>
    <x v="0"/>
    <x v="1009"/>
    <s v="KH 1010"/>
    <x v="17"/>
    <s v="SP0001"/>
    <x v="0"/>
    <s v="Chai"/>
    <n v="2"/>
    <n v="3000000"/>
    <n v="10"/>
    <n v="600000"/>
    <n v="5400000"/>
  </r>
  <r>
    <s v="24/05/2019"/>
    <s v="24/05/2019"/>
    <x v="1"/>
    <s v="DH14003"/>
    <x v="8"/>
    <x v="0"/>
    <x v="239"/>
    <s v="KH 0240"/>
    <x v="15"/>
    <s v="SP0002"/>
    <x v="1"/>
    <s v="Chai"/>
    <n v="2"/>
    <n v="2000000"/>
    <n v="0"/>
    <n v="0"/>
    <n v="4000000"/>
  </r>
  <r>
    <s v="24/05/2019"/>
    <s v="24/05/2019"/>
    <x v="1"/>
    <s v="DH14003"/>
    <x v="8"/>
    <x v="0"/>
    <x v="239"/>
    <s v="KH 0240"/>
    <x v="15"/>
    <s v="SP0001"/>
    <x v="0"/>
    <s v="Chai"/>
    <n v="1"/>
    <n v="3000000"/>
    <n v="0"/>
    <n v="0"/>
    <n v="3000000"/>
  </r>
  <r>
    <s v="24/05/2019"/>
    <s v="24/05/2019"/>
    <x v="1"/>
    <s v="DH14003"/>
    <x v="8"/>
    <x v="0"/>
    <x v="239"/>
    <s v="KH 0240"/>
    <x v="15"/>
    <s v="HT0002"/>
    <x v="6"/>
    <s v="Chiếc"/>
    <n v="1"/>
    <n v="500000"/>
    <n v="0"/>
    <n v="0"/>
    <n v="500000"/>
  </r>
  <r>
    <s v="24/05/2019"/>
    <s v="24/05/2019"/>
    <x v="1"/>
    <s v="DH14002"/>
    <x v="8"/>
    <x v="0"/>
    <x v="1010"/>
    <s v="KH 1011"/>
    <x v="54"/>
    <s v="SP0002"/>
    <x v="1"/>
    <s v="Chai"/>
    <n v="1"/>
    <n v="2000000"/>
    <n v="5"/>
    <n v="100000"/>
    <n v="1900000"/>
  </r>
  <r>
    <s v="24/05/2019"/>
    <s v="24/05/2019"/>
    <x v="1"/>
    <s v="DH14001"/>
    <x v="0"/>
    <x v="0"/>
    <x v="1011"/>
    <s v="KH 1012"/>
    <x v="39"/>
    <s v="SP0002"/>
    <x v="1"/>
    <s v="Chai"/>
    <n v="1"/>
    <n v="2000000"/>
    <n v="0"/>
    <n v="0"/>
    <n v="2000000"/>
  </r>
  <r>
    <s v="24/05/2019"/>
    <s v="24/05/2019"/>
    <x v="1"/>
    <s v="DH14001"/>
    <x v="0"/>
    <x v="0"/>
    <x v="1011"/>
    <s v="KH 1012"/>
    <x v="39"/>
    <s v="HT0001"/>
    <x v="2"/>
    <s v="Miếng"/>
    <n v="2"/>
    <n v="200000"/>
    <n v="100"/>
    <n v="400000"/>
    <n v="0"/>
  </r>
  <r>
    <s v="24/05/2019"/>
    <s v="24/05/2019"/>
    <x v="1"/>
    <s v="DH14000"/>
    <x v="17"/>
    <x v="1"/>
    <x v="1012"/>
    <s v="KH 1013"/>
    <x v="10"/>
    <s v="SP0004"/>
    <x v="4"/>
    <s v="Chai"/>
    <n v="1"/>
    <n v="3500000"/>
    <n v="0"/>
    <n v="0"/>
    <n v="3500000"/>
  </r>
  <r>
    <s v="24/05/2019"/>
    <s v="24/05/2019"/>
    <x v="1"/>
    <s v="DH14000"/>
    <x v="17"/>
    <x v="1"/>
    <x v="1012"/>
    <s v="KH 1013"/>
    <x v="10"/>
    <s v="HT0001"/>
    <x v="2"/>
    <s v="Miếng"/>
    <n v="2"/>
    <n v="200000"/>
    <n v="100"/>
    <n v="400000"/>
    <n v="0"/>
  </r>
  <r>
    <s v="24/05/2019"/>
    <s v="24/05/2019"/>
    <x v="1"/>
    <s v="DH13999"/>
    <x v="2"/>
    <x v="0"/>
    <x v="1013"/>
    <s v="KH 1014"/>
    <x v="23"/>
    <s v="SP0002"/>
    <x v="1"/>
    <s v="Chai"/>
    <n v="1"/>
    <n v="2000000"/>
    <n v="0"/>
    <n v="0"/>
    <n v="2000000"/>
  </r>
  <r>
    <s v="24/05/2019"/>
    <s v="24/05/2019"/>
    <x v="1"/>
    <s v="DH13999"/>
    <x v="2"/>
    <x v="0"/>
    <x v="1013"/>
    <s v="KH 1014"/>
    <x v="23"/>
    <s v="HT0001"/>
    <x v="2"/>
    <s v="Miếng"/>
    <n v="2"/>
    <n v="200000"/>
    <n v="100"/>
    <n v="400000"/>
    <n v="0"/>
  </r>
  <r>
    <s v="24/05/2019"/>
    <s v="24/05/2019"/>
    <x v="1"/>
    <s v="DH13998"/>
    <x v="8"/>
    <x v="0"/>
    <x v="1014"/>
    <s v="KH 1015"/>
    <x v="24"/>
    <s v="SP0001"/>
    <x v="0"/>
    <s v="Chai"/>
    <n v="1"/>
    <n v="3000000"/>
    <n v="0"/>
    <n v="0"/>
    <n v="3000000"/>
  </r>
  <r>
    <s v="24/05/2019"/>
    <s v="24/05/2019"/>
    <x v="1"/>
    <s v="DH13998"/>
    <x v="8"/>
    <x v="0"/>
    <x v="1014"/>
    <s v="KH 1015"/>
    <x v="24"/>
    <s v="HT0001"/>
    <x v="2"/>
    <s v="Miếng"/>
    <n v="2"/>
    <n v="200000"/>
    <n v="100"/>
    <n v="400000"/>
    <n v="0"/>
  </r>
  <r>
    <s v="24/05/2019"/>
    <s v="24/05/2019"/>
    <x v="1"/>
    <s v="DH13997"/>
    <x v="17"/>
    <x v="1"/>
    <x v="1015"/>
    <s v="KH 1016"/>
    <x v="43"/>
    <s v="SP0004"/>
    <x v="4"/>
    <s v="Chai"/>
    <n v="2"/>
    <n v="3500000"/>
    <n v="0"/>
    <n v="0"/>
    <n v="7000000"/>
  </r>
  <r>
    <s v="24/05/2019"/>
    <s v="24/05/2019"/>
    <x v="1"/>
    <s v="DH13997"/>
    <x v="17"/>
    <x v="1"/>
    <x v="1015"/>
    <s v="KH 1016"/>
    <x v="43"/>
    <s v="SP0003"/>
    <x v="3"/>
    <s v="Chai"/>
    <n v="1"/>
    <n v="2500000"/>
    <n v="0"/>
    <n v="0"/>
    <n v="2500000"/>
  </r>
  <r>
    <s v="24/05/2019"/>
    <s v="24/05/2019"/>
    <x v="1"/>
    <s v="DH13997"/>
    <x v="17"/>
    <x v="1"/>
    <x v="1015"/>
    <s v="KH 1016"/>
    <x v="43"/>
    <s v="SP0006"/>
    <x v="9"/>
    <s v="Chai"/>
    <n v="1"/>
    <n v="800000"/>
    <n v="100"/>
    <n v="800000"/>
    <n v="0"/>
  </r>
  <r>
    <s v="24/05/2019"/>
    <s v="24/05/2019"/>
    <x v="1"/>
    <s v="DH13997"/>
    <x v="17"/>
    <x v="1"/>
    <x v="1015"/>
    <s v="KH 1016"/>
    <x v="43"/>
    <s v="SP0007"/>
    <x v="10"/>
    <s v="Chai"/>
    <n v="1"/>
    <n v="800000"/>
    <n v="100"/>
    <n v="800000"/>
    <n v="0"/>
  </r>
  <r>
    <s v="24/05/2019"/>
    <s v="24/05/2019"/>
    <x v="1"/>
    <s v="DH13996"/>
    <x v="22"/>
    <x v="1"/>
    <x v="1016"/>
    <s v="KH 1017"/>
    <x v="61"/>
    <s v="SP0004"/>
    <x v="4"/>
    <s v="Chai"/>
    <n v="5"/>
    <n v="3500000"/>
    <n v="20"/>
    <n v="3500000"/>
    <n v="14000000"/>
  </r>
  <r>
    <s v="24/05/2019"/>
    <s v="24/05/2019"/>
    <x v="1"/>
    <s v="DH13996"/>
    <x v="22"/>
    <x v="1"/>
    <x v="1016"/>
    <s v="KH 1017"/>
    <x v="61"/>
    <s v="SP0003"/>
    <x v="3"/>
    <s v="Chai"/>
    <n v="2"/>
    <n v="2500000"/>
    <n v="20"/>
    <n v="1000000"/>
    <n v="4000000"/>
  </r>
  <r>
    <s v="24/05/2019"/>
    <s v="24/05/2019"/>
    <x v="1"/>
    <s v="DH13995"/>
    <x v="3"/>
    <x v="0"/>
    <x v="1017"/>
    <s v="KH 1018"/>
    <x v="32"/>
    <s v="SP0002"/>
    <x v="1"/>
    <s v="Chai"/>
    <n v="1"/>
    <n v="2000000"/>
    <n v="0"/>
    <n v="0"/>
    <n v="2000000"/>
  </r>
  <r>
    <s v="24/05/2019"/>
    <s v="24/05/2019"/>
    <x v="1"/>
    <s v="DH13995"/>
    <x v="3"/>
    <x v="0"/>
    <x v="1017"/>
    <s v="KH 1018"/>
    <x v="32"/>
    <s v="HT0001"/>
    <x v="2"/>
    <s v="Miếng"/>
    <n v="2"/>
    <n v="200000"/>
    <n v="100"/>
    <n v="400000"/>
    <n v="0"/>
  </r>
  <r>
    <s v="24/05/2019"/>
    <s v="24/05/2019"/>
    <x v="1"/>
    <s v="DH13994"/>
    <x v="0"/>
    <x v="0"/>
    <x v="1018"/>
    <s v="KH 1019"/>
    <x v="39"/>
    <s v="SP0001"/>
    <x v="0"/>
    <s v="Chai"/>
    <n v="1"/>
    <n v="3000000"/>
    <n v="5"/>
    <n v="150000"/>
    <n v="2850000"/>
  </r>
  <r>
    <s v="24/05/2019"/>
    <s v="24/05/2019"/>
    <x v="1"/>
    <s v="DH13993"/>
    <x v="0"/>
    <x v="0"/>
    <x v="1019"/>
    <s v="KH 1020"/>
    <x v="14"/>
    <s v="SP0003"/>
    <x v="3"/>
    <s v="Chai"/>
    <n v="1"/>
    <n v="2500000"/>
    <n v="5"/>
    <n v="125000"/>
    <n v="2375000"/>
  </r>
  <r>
    <s v="24/05/2019"/>
    <s v="24/05/2019"/>
    <x v="1"/>
    <s v="DH13993"/>
    <x v="0"/>
    <x v="0"/>
    <x v="1019"/>
    <s v="KH 1020"/>
    <x v="14"/>
    <s v="SP0003"/>
    <x v="3"/>
    <s v="Chai"/>
    <n v="1"/>
    <n v="2500000"/>
    <n v="10"/>
    <n v="250000"/>
    <n v="2250000"/>
  </r>
  <r>
    <s v="24/05/2019"/>
    <s v="24/05/2019"/>
    <x v="1"/>
    <s v="DH13992"/>
    <x v="8"/>
    <x v="0"/>
    <x v="1020"/>
    <s v="KH 1021"/>
    <x v="59"/>
    <s v="SP0004"/>
    <x v="4"/>
    <s v="Chai"/>
    <n v="1"/>
    <n v="3500000"/>
    <n v="0"/>
    <n v="0"/>
    <n v="3500000"/>
  </r>
  <r>
    <s v="24/05/2019"/>
    <s v="24/05/2019"/>
    <x v="1"/>
    <s v="DH13992"/>
    <x v="8"/>
    <x v="0"/>
    <x v="1020"/>
    <s v="KH 1021"/>
    <x v="59"/>
    <s v="HT0001"/>
    <x v="2"/>
    <s v="Miếng"/>
    <n v="2"/>
    <n v="200000"/>
    <n v="100"/>
    <n v="400000"/>
    <n v="0"/>
  </r>
  <r>
    <s v="24/05/2019"/>
    <s v="24/05/2019"/>
    <x v="1"/>
    <s v="DH13991"/>
    <x v="1"/>
    <x v="0"/>
    <x v="1021"/>
    <s v="KH 1022"/>
    <x v="5"/>
    <s v="SP0001"/>
    <x v="0"/>
    <s v="Chai"/>
    <n v="1"/>
    <n v="3000000"/>
    <n v="0"/>
    <n v="0"/>
    <n v="3000000"/>
  </r>
  <r>
    <s v="24/05/2019"/>
    <s v="24/05/2019"/>
    <x v="1"/>
    <s v="DH13991"/>
    <x v="1"/>
    <x v="0"/>
    <x v="1021"/>
    <s v="KH 1022"/>
    <x v="5"/>
    <s v="HT0001"/>
    <x v="2"/>
    <s v="Miếng"/>
    <n v="2"/>
    <n v="200000"/>
    <n v="100"/>
    <n v="400000"/>
    <n v="0"/>
  </r>
  <r>
    <s v="24/05/2019"/>
    <s v="24/05/2019"/>
    <x v="1"/>
    <s v="DH13990"/>
    <x v="19"/>
    <x v="1"/>
    <x v="1022"/>
    <s v="KH 1023"/>
    <x v="7"/>
    <s v="SP0002"/>
    <x v="1"/>
    <s v="Chai"/>
    <n v="1"/>
    <n v="2000000"/>
    <n v="0"/>
    <n v="0"/>
    <n v="2000000"/>
  </r>
  <r>
    <s v="24/05/2019"/>
    <s v="24/05/2019"/>
    <x v="1"/>
    <s v="DH13990"/>
    <x v="19"/>
    <x v="1"/>
    <x v="1022"/>
    <s v="KH 1023"/>
    <x v="7"/>
    <s v="HT0001"/>
    <x v="2"/>
    <s v="Miếng"/>
    <n v="2"/>
    <n v="200000"/>
    <n v="100"/>
    <n v="400000"/>
    <n v="0"/>
  </r>
  <r>
    <s v="24/05/2019"/>
    <s v="24/05/2019"/>
    <x v="1"/>
    <s v="DH13989"/>
    <x v="12"/>
    <x v="0"/>
    <x v="244"/>
    <s v="KH 0245"/>
    <x v="13"/>
    <s v="SP0006"/>
    <x v="9"/>
    <s v="Chai"/>
    <n v="10"/>
    <n v="800000"/>
    <n v="20"/>
    <n v="1600000"/>
    <n v="6400000"/>
  </r>
  <r>
    <s v="24/05/2019"/>
    <s v="24/05/2019"/>
    <x v="1"/>
    <s v="DH13989"/>
    <x v="12"/>
    <x v="0"/>
    <x v="244"/>
    <s v="KH 0245"/>
    <x v="13"/>
    <s v="SP0007"/>
    <x v="10"/>
    <s v="Chai"/>
    <n v="10"/>
    <n v="800000"/>
    <n v="20"/>
    <n v="1600000"/>
    <n v="6400000"/>
  </r>
  <r>
    <s v="24/05/2019"/>
    <s v="24/05/2019"/>
    <x v="1"/>
    <s v="DH13989"/>
    <x v="12"/>
    <x v="0"/>
    <x v="244"/>
    <s v="KH 0245"/>
    <x v="13"/>
    <s v="SP0006"/>
    <x v="9"/>
    <s v="Chai"/>
    <n v="2"/>
    <n v="800000"/>
    <n v="100"/>
    <n v="1600000"/>
    <n v="0"/>
  </r>
  <r>
    <s v="24/05/2019"/>
    <s v="24/05/2019"/>
    <x v="1"/>
    <s v="DH13989"/>
    <x v="12"/>
    <x v="0"/>
    <x v="244"/>
    <s v="KH 0245"/>
    <x v="13"/>
    <s v="SP0007"/>
    <x v="10"/>
    <s v="Chai"/>
    <n v="2"/>
    <n v="800000"/>
    <n v="100"/>
    <n v="1600000"/>
    <n v="0"/>
  </r>
  <r>
    <s v="24/05/2019"/>
    <s v="24/05/2019"/>
    <x v="1"/>
    <s v="DH13988"/>
    <x v="7"/>
    <x v="0"/>
    <x v="727"/>
    <s v="KH 0728"/>
    <x v="59"/>
    <s v="SP0002"/>
    <x v="1"/>
    <s v="Chai"/>
    <n v="1"/>
    <n v="2000000"/>
    <n v="0"/>
    <n v="0"/>
    <n v="2000000"/>
  </r>
  <r>
    <s v="24/05/2019"/>
    <s v="24/05/2019"/>
    <x v="1"/>
    <s v="DH13988"/>
    <x v="7"/>
    <x v="0"/>
    <x v="727"/>
    <s v="KH 0728"/>
    <x v="59"/>
    <s v="HT0001"/>
    <x v="2"/>
    <s v="Miếng"/>
    <n v="2"/>
    <n v="200000"/>
    <n v="100"/>
    <n v="400000"/>
    <n v="0"/>
  </r>
  <r>
    <s v="24/05/2019"/>
    <s v="24/05/2019"/>
    <x v="1"/>
    <s v="DH13987"/>
    <x v="3"/>
    <x v="0"/>
    <x v="1023"/>
    <s v="KH 1024"/>
    <x v="41"/>
    <s v="SP0001"/>
    <x v="0"/>
    <s v="Chai"/>
    <n v="2"/>
    <n v="3000000"/>
    <n v="0"/>
    <n v="0"/>
    <n v="6000000"/>
  </r>
  <r>
    <s v="24/05/2019"/>
    <s v="24/05/2019"/>
    <x v="1"/>
    <s v="DH13987"/>
    <x v="3"/>
    <x v="0"/>
    <x v="1023"/>
    <s v="KH 1024"/>
    <x v="41"/>
    <s v="SP0002"/>
    <x v="1"/>
    <s v="Chai"/>
    <n v="1"/>
    <n v="2000000"/>
    <n v="0"/>
    <n v="0"/>
    <n v="2000000"/>
  </r>
  <r>
    <s v="24/05/2019"/>
    <s v="24/05/2019"/>
    <x v="1"/>
    <s v="DH13987"/>
    <x v="3"/>
    <x v="0"/>
    <x v="1023"/>
    <s v="KH 1024"/>
    <x v="41"/>
    <s v="SP0007"/>
    <x v="10"/>
    <s v="Chai"/>
    <n v="1"/>
    <n v="800000"/>
    <n v="100"/>
    <n v="800000"/>
    <n v="0"/>
  </r>
  <r>
    <s v="24/05/2019"/>
    <s v="24/05/2019"/>
    <x v="1"/>
    <s v="DH13987"/>
    <x v="3"/>
    <x v="0"/>
    <x v="1023"/>
    <s v="KH 1024"/>
    <x v="41"/>
    <s v="SP0006"/>
    <x v="9"/>
    <s v="Chai"/>
    <n v="1"/>
    <n v="800000"/>
    <n v="100"/>
    <n v="800000"/>
    <n v="0"/>
  </r>
  <r>
    <s v="24/05/2019"/>
    <s v="24/05/2019"/>
    <x v="1"/>
    <s v="DH13986"/>
    <x v="1"/>
    <x v="0"/>
    <x v="1024"/>
    <s v="KH 1025"/>
    <x v="15"/>
    <s v="SP0002"/>
    <x v="1"/>
    <s v="Chai"/>
    <n v="3"/>
    <n v="2000000"/>
    <n v="0"/>
    <n v="0"/>
    <n v="6000000"/>
  </r>
  <r>
    <s v="24/05/2019"/>
    <s v="24/05/2019"/>
    <x v="1"/>
    <s v="DH13986"/>
    <x v="1"/>
    <x v="0"/>
    <x v="1024"/>
    <s v="KH 1025"/>
    <x v="15"/>
    <s v="SP0006"/>
    <x v="9"/>
    <s v="Chai"/>
    <n v="1"/>
    <n v="800000"/>
    <n v="100"/>
    <n v="800000"/>
    <n v="0"/>
  </r>
  <r>
    <s v="24/05/2019"/>
    <s v="24/05/2019"/>
    <x v="1"/>
    <s v="DH13986"/>
    <x v="1"/>
    <x v="0"/>
    <x v="1024"/>
    <s v="KH 1025"/>
    <x v="15"/>
    <s v="SP0007"/>
    <x v="10"/>
    <s v="Chai"/>
    <n v="1"/>
    <n v="800000"/>
    <n v="100"/>
    <n v="800000"/>
    <n v="0"/>
  </r>
  <r>
    <s v="24/05/2019"/>
    <s v="24/05/2019"/>
    <x v="1"/>
    <s v="DH13985"/>
    <x v="2"/>
    <x v="0"/>
    <x v="1025"/>
    <s v="KH 1026"/>
    <x v="35"/>
    <s v="SP0003"/>
    <x v="3"/>
    <s v="Chai"/>
    <n v="1"/>
    <n v="2500000"/>
    <n v="10"/>
    <n v="250000"/>
    <n v="2250000"/>
  </r>
  <r>
    <s v="24/05/2019"/>
    <s v="24/05/2019"/>
    <x v="1"/>
    <s v="DH13984"/>
    <x v="17"/>
    <x v="1"/>
    <x v="10"/>
    <s v="KH 0011"/>
    <x v="9"/>
    <s v="SP0004"/>
    <x v="4"/>
    <s v="Chai"/>
    <n v="1"/>
    <n v="3500000"/>
    <n v="10"/>
    <n v="350000"/>
    <n v="3150000"/>
  </r>
  <r>
    <s v="24/05/2019"/>
    <s v="24/05/2019"/>
    <x v="1"/>
    <s v="DH13983"/>
    <x v="5"/>
    <x v="0"/>
    <x v="1026"/>
    <s v="KH 1027"/>
    <x v="7"/>
    <s v="SP0004"/>
    <x v="4"/>
    <s v="Chai"/>
    <n v="1"/>
    <n v="3500000"/>
    <n v="20"/>
    <n v="700000"/>
    <n v="2800000"/>
  </r>
  <r>
    <s v="24/05/2019"/>
    <s v="24/05/2019"/>
    <x v="1"/>
    <s v="DH13982"/>
    <x v="21"/>
    <x v="1"/>
    <x v="38"/>
    <s v="KH 0039"/>
    <x v="28"/>
    <s v="SP0002"/>
    <x v="1"/>
    <s v="Chai"/>
    <n v="24"/>
    <n v="2000000"/>
    <n v="25"/>
    <n v="12000000"/>
    <n v="36000000"/>
  </r>
  <r>
    <s v="24/05/2019"/>
    <s v="24/05/2019"/>
    <x v="1"/>
    <s v="DH13982"/>
    <x v="21"/>
    <x v="1"/>
    <x v="38"/>
    <s v="KH 0039"/>
    <x v="28"/>
    <s v="SP0004"/>
    <x v="4"/>
    <s v="Chai"/>
    <n v="12"/>
    <n v="3500000"/>
    <n v="25"/>
    <n v="10500000"/>
    <n v="31500000"/>
  </r>
  <r>
    <s v="24/05/2019"/>
    <s v="24/05/2019"/>
    <x v="1"/>
    <s v="DH13982"/>
    <x v="21"/>
    <x v="1"/>
    <x v="38"/>
    <s v="KH 0039"/>
    <x v="28"/>
    <s v="SP0001"/>
    <x v="0"/>
    <s v="Chai"/>
    <n v="12"/>
    <n v="3000000"/>
    <n v="25"/>
    <n v="9000000"/>
    <n v="27000000"/>
  </r>
  <r>
    <s v="24/05/2019"/>
    <s v="24/05/2019"/>
    <x v="1"/>
    <s v="DH13982"/>
    <x v="21"/>
    <x v="1"/>
    <x v="38"/>
    <s v="KH 0039"/>
    <x v="28"/>
    <s v="SP0001"/>
    <x v="0"/>
    <s v="Chai"/>
    <n v="2"/>
    <n v="3000000"/>
    <n v="100"/>
    <n v="6000000"/>
    <n v="0"/>
  </r>
  <r>
    <s v="24/05/2019"/>
    <s v="24/05/2019"/>
    <x v="1"/>
    <s v="DH13982"/>
    <x v="21"/>
    <x v="1"/>
    <x v="38"/>
    <s v="KH 0039"/>
    <x v="28"/>
    <s v="SP0004"/>
    <x v="4"/>
    <s v="Chai"/>
    <n v="2"/>
    <n v="3500000"/>
    <n v="100"/>
    <n v="7000000"/>
    <n v="0"/>
  </r>
  <r>
    <s v="24/05/2019"/>
    <s v="24/05/2019"/>
    <x v="1"/>
    <s v="DH13982"/>
    <x v="21"/>
    <x v="1"/>
    <x v="38"/>
    <s v="KH 0039"/>
    <x v="28"/>
    <s v="SP0002"/>
    <x v="1"/>
    <s v="Chai"/>
    <n v="4"/>
    <n v="2000000"/>
    <n v="100"/>
    <n v="8000000"/>
    <n v="0"/>
  </r>
  <r>
    <s v="24/05/2019"/>
    <s v="24/05/2019"/>
    <x v="1"/>
    <s v="DH13980"/>
    <x v="0"/>
    <x v="0"/>
    <x v="1027"/>
    <s v="KH 1028"/>
    <x v="20"/>
    <s v="SP0002"/>
    <x v="1"/>
    <s v="Chai"/>
    <n v="1"/>
    <n v="2000000"/>
    <n v="5"/>
    <n v="100000"/>
    <n v="1900000"/>
  </r>
  <r>
    <s v="24/05/2019"/>
    <s v="24/05/2019"/>
    <x v="1"/>
    <s v="DH13979"/>
    <x v="5"/>
    <x v="0"/>
    <x v="1028"/>
    <s v="KH 1029"/>
    <x v="34"/>
    <s v="SP0001"/>
    <x v="0"/>
    <s v="Chai"/>
    <n v="1"/>
    <n v="3000000"/>
    <n v="20"/>
    <n v="600000"/>
    <n v="2400000"/>
  </r>
  <r>
    <s v="24/05/2019"/>
    <s v="24/05/2019"/>
    <x v="1"/>
    <s v="DH13978"/>
    <x v="0"/>
    <x v="0"/>
    <x v="1029"/>
    <s v="KH 1030"/>
    <x v="32"/>
    <s v="SP0002"/>
    <x v="1"/>
    <s v="Chai"/>
    <n v="1"/>
    <n v="2000000"/>
    <n v="5"/>
    <n v="100000"/>
    <n v="1900000"/>
  </r>
  <r>
    <s v="24/05/2019"/>
    <s v="24/05/2019"/>
    <x v="1"/>
    <s v="DH13977"/>
    <x v="9"/>
    <x v="0"/>
    <x v="1030"/>
    <s v="KH 1031"/>
    <x v="60"/>
    <s v="SP0003"/>
    <x v="3"/>
    <s v="Chai"/>
    <n v="1"/>
    <n v="2500000"/>
    <n v="5"/>
    <n v="125000"/>
    <n v="2375000"/>
  </r>
  <r>
    <s v="24/05/2019"/>
    <s v="24/05/2019"/>
    <x v="1"/>
    <s v="DH13976"/>
    <x v="19"/>
    <x v="1"/>
    <x v="1031"/>
    <s v="KH 1032"/>
    <x v="11"/>
    <s v="SP0004"/>
    <x v="4"/>
    <s v="Chai"/>
    <n v="1"/>
    <n v="3500000"/>
    <n v="5"/>
    <n v="175000"/>
    <n v="3325000"/>
  </r>
  <r>
    <s v="24/05/2019"/>
    <s v="24/05/2019"/>
    <x v="1"/>
    <s v="DH13975"/>
    <x v="0"/>
    <x v="0"/>
    <x v="1032"/>
    <s v="KH 1033"/>
    <x v="0"/>
    <s v="SP0002"/>
    <x v="1"/>
    <s v="Chai"/>
    <n v="1"/>
    <n v="2000000"/>
    <n v="0"/>
    <n v="0"/>
    <n v="2000000"/>
  </r>
  <r>
    <s v="24/05/2019"/>
    <s v="24/05/2019"/>
    <x v="1"/>
    <s v="DH13975"/>
    <x v="0"/>
    <x v="0"/>
    <x v="1032"/>
    <s v="KH 1033"/>
    <x v="0"/>
    <s v="HT0001"/>
    <x v="2"/>
    <s v="Miếng"/>
    <n v="2"/>
    <n v="200000"/>
    <n v="100"/>
    <n v="400000"/>
    <n v="0"/>
  </r>
  <r>
    <s v="24/05/2019"/>
    <s v="24/05/2019"/>
    <x v="1"/>
    <s v="DH13974"/>
    <x v="5"/>
    <x v="0"/>
    <x v="1033"/>
    <s v="KH 1034"/>
    <x v="0"/>
    <s v="SP0001"/>
    <x v="0"/>
    <s v="Chai"/>
    <n v="1"/>
    <n v="3000000"/>
    <n v="10"/>
    <n v="300000"/>
    <n v="2700000"/>
  </r>
  <r>
    <s v="24/05/2019"/>
    <s v="24/05/2019"/>
    <x v="1"/>
    <s v="DH13973"/>
    <x v="2"/>
    <x v="0"/>
    <x v="378"/>
    <s v="KH 0379"/>
    <x v="11"/>
    <s v="SP0002"/>
    <x v="1"/>
    <s v="Chai"/>
    <n v="1"/>
    <n v="2000000"/>
    <n v="10"/>
    <n v="200000"/>
    <n v="1800000"/>
  </r>
  <r>
    <s v="24/05/2019"/>
    <s v="24/05/2019"/>
    <x v="1"/>
    <s v="DH13972"/>
    <x v="19"/>
    <x v="1"/>
    <x v="1034"/>
    <s v="KH 1035"/>
    <x v="27"/>
    <s v="SP0002"/>
    <x v="1"/>
    <s v="Chai"/>
    <n v="1"/>
    <n v="2000000"/>
    <n v="0"/>
    <n v="0"/>
    <n v="2000000"/>
  </r>
  <r>
    <s v="24/05/2019"/>
    <s v="24/05/2019"/>
    <x v="1"/>
    <s v="DH13972"/>
    <x v="19"/>
    <x v="1"/>
    <x v="1034"/>
    <s v="KH 1035"/>
    <x v="27"/>
    <s v="HT0001"/>
    <x v="2"/>
    <s v="Miếng"/>
    <n v="2"/>
    <n v="200000"/>
    <n v="100"/>
    <n v="400000"/>
    <n v="0"/>
  </r>
  <r>
    <s v="24/05/2019"/>
    <s v="24/05/2019"/>
    <x v="1"/>
    <s v="DH13971"/>
    <x v="9"/>
    <x v="0"/>
    <x v="1035"/>
    <s v="KH 1036"/>
    <x v="28"/>
    <s v="SP0004"/>
    <x v="4"/>
    <s v="Chai"/>
    <n v="1"/>
    <n v="3500000"/>
    <n v="10"/>
    <n v="350000"/>
    <n v="3150000"/>
  </r>
  <r>
    <s v="24/05/2019"/>
    <s v="24/05/2019"/>
    <x v="1"/>
    <s v="DH13970"/>
    <x v="7"/>
    <x v="0"/>
    <x v="1036"/>
    <s v="KH 1037"/>
    <x v="33"/>
    <s v="SP0003"/>
    <x v="3"/>
    <s v="Chai"/>
    <n v="1"/>
    <n v="2500000"/>
    <n v="0"/>
    <n v="0"/>
    <n v="2500000"/>
  </r>
  <r>
    <s v="24/05/2019"/>
    <s v="24/05/2019"/>
    <x v="1"/>
    <s v="DH13970"/>
    <x v="7"/>
    <x v="0"/>
    <x v="1036"/>
    <s v="KH 1037"/>
    <x v="33"/>
    <s v="HT0001"/>
    <x v="2"/>
    <s v="Miếng"/>
    <n v="2"/>
    <n v="200000"/>
    <n v="100"/>
    <n v="400000"/>
    <n v="0"/>
  </r>
  <r>
    <s v="24/05/2019"/>
    <s v="24/05/2019"/>
    <x v="1"/>
    <s v="DH13969"/>
    <x v="16"/>
    <x v="1"/>
    <x v="1037"/>
    <s v="KH 1038"/>
    <x v="15"/>
    <s v="SP0001"/>
    <x v="0"/>
    <s v="Chai"/>
    <n v="1"/>
    <n v="3000000"/>
    <n v="5"/>
    <n v="150000"/>
    <n v="2850000"/>
  </r>
  <r>
    <s v="24/05/2019"/>
    <s v="22/05/2019"/>
    <x v="1"/>
    <s v="DH13910"/>
    <x v="8"/>
    <x v="0"/>
    <x v="1038"/>
    <s v="KH 1039"/>
    <x v="47"/>
    <s v="SP0003"/>
    <x v="3"/>
    <s v="Chai"/>
    <n v="1"/>
    <n v="2500000"/>
    <n v="0"/>
    <n v="0"/>
    <n v="2500000"/>
  </r>
  <r>
    <s v="24/05/2019"/>
    <s v="22/05/2019"/>
    <x v="1"/>
    <s v="DH13910"/>
    <x v="8"/>
    <x v="0"/>
    <x v="1038"/>
    <s v="KH 1039"/>
    <x v="47"/>
    <s v="HT0001"/>
    <x v="2"/>
    <s v="Miếng"/>
    <n v="2"/>
    <n v="200000"/>
    <n v="100"/>
    <n v="400000"/>
    <n v="0"/>
  </r>
  <r>
    <s v="23/05/2019"/>
    <s v="23/05/2019"/>
    <x v="1"/>
    <s v="DH13968"/>
    <x v="8"/>
    <x v="0"/>
    <x v="1039"/>
    <s v="KH 1040"/>
    <x v="49"/>
    <s v="SP0001"/>
    <x v="0"/>
    <s v="Chai"/>
    <n v="1"/>
    <n v="3000000"/>
    <n v="5"/>
    <n v="150000"/>
    <n v="2850000"/>
  </r>
  <r>
    <s v="23/05/2019"/>
    <s v="23/05/2019"/>
    <x v="1"/>
    <s v="DH13967"/>
    <x v="8"/>
    <x v="0"/>
    <x v="1040"/>
    <s v="KH 1041"/>
    <x v="38"/>
    <s v="SP0001"/>
    <x v="0"/>
    <s v="Chai"/>
    <n v="1"/>
    <n v="3000000"/>
    <n v="0"/>
    <n v="0"/>
    <n v="3000000"/>
  </r>
  <r>
    <s v="23/05/2019"/>
    <s v="23/05/2019"/>
    <x v="1"/>
    <s v="DH13967"/>
    <x v="8"/>
    <x v="0"/>
    <x v="1040"/>
    <s v="KH 1041"/>
    <x v="38"/>
    <s v="HT0001"/>
    <x v="2"/>
    <s v="Miếng"/>
    <n v="2"/>
    <n v="200000"/>
    <n v="100"/>
    <n v="400000"/>
    <n v="0"/>
  </r>
  <r>
    <s v="23/05/2019"/>
    <s v="23/05/2019"/>
    <x v="1"/>
    <s v="DH13965"/>
    <x v="5"/>
    <x v="0"/>
    <x v="1041"/>
    <s v="KH 1042"/>
    <x v="31"/>
    <s v="SP0006"/>
    <x v="9"/>
    <s v="Chai"/>
    <n v="1"/>
    <n v="800000"/>
    <n v="0"/>
    <n v="0"/>
    <n v="800000"/>
  </r>
  <r>
    <s v="23/05/2019"/>
    <s v="23/05/2019"/>
    <x v="1"/>
    <s v="DH13965"/>
    <x v="5"/>
    <x v="0"/>
    <x v="1041"/>
    <s v="KH 1042"/>
    <x v="31"/>
    <s v="SP0007"/>
    <x v="10"/>
    <s v="Chai"/>
    <n v="1"/>
    <n v="800000"/>
    <n v="0"/>
    <n v="0"/>
    <n v="800000"/>
  </r>
  <r>
    <s v="23/05/2019"/>
    <s v="23/05/2019"/>
    <x v="1"/>
    <s v="DH13964"/>
    <x v="7"/>
    <x v="0"/>
    <x v="1042"/>
    <s v="KH 1043"/>
    <x v="40"/>
    <s v="SP0004"/>
    <x v="4"/>
    <s v="Chai"/>
    <n v="1"/>
    <n v="3500000"/>
    <n v="0"/>
    <n v="0"/>
    <n v="3500000"/>
  </r>
  <r>
    <s v="23/05/2019"/>
    <s v="23/05/2019"/>
    <x v="1"/>
    <s v="DH13964"/>
    <x v="7"/>
    <x v="0"/>
    <x v="1042"/>
    <s v="KH 1043"/>
    <x v="40"/>
    <s v="HT0001"/>
    <x v="2"/>
    <s v="Miếng"/>
    <n v="2"/>
    <n v="200000"/>
    <n v="100"/>
    <n v="400000"/>
    <n v="0"/>
  </r>
  <r>
    <s v="23/05/2019"/>
    <s v="23/05/2019"/>
    <x v="1"/>
    <s v="DH13963"/>
    <x v="5"/>
    <x v="0"/>
    <x v="1043"/>
    <s v="KH 1044"/>
    <x v="13"/>
    <s v="SP0001"/>
    <x v="0"/>
    <s v="Chai"/>
    <n v="1"/>
    <n v="3000000"/>
    <n v="0"/>
    <n v="0"/>
    <n v="3000000"/>
  </r>
  <r>
    <s v="23/05/2019"/>
    <s v="23/05/2019"/>
    <x v="1"/>
    <s v="DH13963"/>
    <x v="5"/>
    <x v="0"/>
    <x v="1043"/>
    <s v="KH 1044"/>
    <x v="13"/>
    <s v="HT0001"/>
    <x v="2"/>
    <s v="Miếng"/>
    <n v="2"/>
    <n v="200000"/>
    <n v="100"/>
    <n v="400000"/>
    <n v="0"/>
  </r>
  <r>
    <s v="23/05/2019"/>
    <s v="23/05/2019"/>
    <x v="1"/>
    <s v="DH13963"/>
    <x v="5"/>
    <x v="0"/>
    <x v="1043"/>
    <s v="KH 1044"/>
    <x v="13"/>
    <s v="SP0001"/>
    <x v="0"/>
    <s v="Chai"/>
    <n v="1"/>
    <n v="3000000"/>
    <n v="20"/>
    <n v="600000"/>
    <n v="2400000"/>
  </r>
  <r>
    <s v="23/05/2019"/>
    <s v="23/05/2019"/>
    <x v="1"/>
    <s v="DH13963"/>
    <x v="5"/>
    <x v="0"/>
    <x v="1043"/>
    <s v="KH 1044"/>
    <x v="13"/>
    <s v="SP0001"/>
    <x v="0"/>
    <s v="Chai"/>
    <n v="1"/>
    <n v="3000000"/>
    <n v="10"/>
    <n v="300000"/>
    <n v="2700000"/>
  </r>
  <r>
    <s v="23/05/2019"/>
    <s v="23/05/2019"/>
    <x v="1"/>
    <s v="DH13962"/>
    <x v="7"/>
    <x v="0"/>
    <x v="1044"/>
    <s v="KH 1045"/>
    <x v="48"/>
    <s v="SP0001"/>
    <x v="0"/>
    <s v="Chai"/>
    <n v="1"/>
    <n v="3000000"/>
    <n v="20"/>
    <n v="600000"/>
    <n v="2400000"/>
  </r>
  <r>
    <s v="23/05/2019"/>
    <s v="23/05/2019"/>
    <x v="1"/>
    <s v="DH13960"/>
    <x v="7"/>
    <x v="0"/>
    <x v="1045"/>
    <s v="KH 1046"/>
    <x v="42"/>
    <s v="SP0001"/>
    <x v="0"/>
    <s v="Chai"/>
    <n v="1"/>
    <n v="3000000"/>
    <n v="0"/>
    <n v="0"/>
    <n v="3000000"/>
  </r>
  <r>
    <s v="23/05/2019"/>
    <s v="23/05/2019"/>
    <x v="1"/>
    <s v="DH13960"/>
    <x v="7"/>
    <x v="0"/>
    <x v="1045"/>
    <s v="KH 1046"/>
    <x v="42"/>
    <s v="HT0001"/>
    <x v="2"/>
    <s v="Miếng"/>
    <n v="2"/>
    <n v="200000"/>
    <n v="100"/>
    <n v="400000"/>
    <n v="0"/>
  </r>
  <r>
    <s v="23/05/2019"/>
    <s v="23/05/2019"/>
    <x v="1"/>
    <s v="DH13959"/>
    <x v="7"/>
    <x v="0"/>
    <x v="1046"/>
    <s v="KH 1047"/>
    <x v="26"/>
    <s v="SP0001"/>
    <x v="0"/>
    <s v="Chai"/>
    <n v="1"/>
    <n v="3000000"/>
    <n v="0"/>
    <n v="0"/>
    <n v="3000000"/>
  </r>
  <r>
    <s v="23/05/2019"/>
    <s v="23/05/2019"/>
    <x v="1"/>
    <s v="DH13959"/>
    <x v="7"/>
    <x v="0"/>
    <x v="1046"/>
    <s v="KH 1047"/>
    <x v="26"/>
    <s v="HT0001"/>
    <x v="2"/>
    <s v="Miếng"/>
    <n v="2"/>
    <n v="200000"/>
    <n v="100"/>
    <n v="400000"/>
    <n v="0"/>
  </r>
  <r>
    <s v="23/05/2019"/>
    <s v="23/05/2019"/>
    <x v="1"/>
    <s v="DH13958"/>
    <x v="0"/>
    <x v="0"/>
    <x v="1047"/>
    <s v="KH 1048"/>
    <x v="17"/>
    <s v="SP0001"/>
    <x v="0"/>
    <s v="Chai"/>
    <n v="1"/>
    <n v="3000000"/>
    <n v="10"/>
    <n v="300000"/>
    <n v="2700000"/>
  </r>
  <r>
    <s v="23/05/2019"/>
    <s v="23/05/2019"/>
    <x v="1"/>
    <s v="DH13957"/>
    <x v="3"/>
    <x v="0"/>
    <x v="1048"/>
    <s v="KH 1049"/>
    <x v="4"/>
    <s v="SP0001"/>
    <x v="0"/>
    <s v="Chai"/>
    <n v="1"/>
    <n v="3000000"/>
    <n v="0"/>
    <n v="0"/>
    <n v="3000000"/>
  </r>
  <r>
    <s v="23/05/2019"/>
    <s v="23/05/2019"/>
    <x v="1"/>
    <s v="DH13957"/>
    <x v="3"/>
    <x v="0"/>
    <x v="1048"/>
    <s v="KH 1049"/>
    <x v="4"/>
    <s v="HT0001"/>
    <x v="2"/>
    <s v="Miếng"/>
    <n v="2"/>
    <n v="200000"/>
    <n v="100"/>
    <n v="400000"/>
    <n v="0"/>
  </r>
  <r>
    <s v="23/05/2019"/>
    <s v="23/05/2019"/>
    <x v="1"/>
    <s v="DH13956"/>
    <x v="3"/>
    <x v="0"/>
    <x v="1049"/>
    <s v="KH 1050"/>
    <x v="57"/>
    <s v="SP0001"/>
    <x v="0"/>
    <s v="Chai"/>
    <n v="1"/>
    <n v="3000000"/>
    <n v="0"/>
    <n v="0"/>
    <n v="3000000"/>
  </r>
  <r>
    <s v="23/05/2019"/>
    <s v="23/05/2019"/>
    <x v="1"/>
    <s v="DH13956"/>
    <x v="3"/>
    <x v="0"/>
    <x v="1049"/>
    <s v="KH 1050"/>
    <x v="57"/>
    <s v="HT0001"/>
    <x v="2"/>
    <s v="Miếng"/>
    <n v="2"/>
    <n v="200000"/>
    <n v="100"/>
    <n v="400000"/>
    <n v="0"/>
  </r>
  <r>
    <s v="23/05/2019"/>
    <s v="23/05/2019"/>
    <x v="1"/>
    <s v="DH13955"/>
    <x v="1"/>
    <x v="0"/>
    <x v="1050"/>
    <s v="KH 1051"/>
    <x v="3"/>
    <s v="SP0002"/>
    <x v="1"/>
    <s v="Chai"/>
    <n v="1"/>
    <n v="2000000"/>
    <n v="5"/>
    <n v="100000"/>
    <n v="1900000"/>
  </r>
  <r>
    <s v="23/05/2019"/>
    <s v="23/05/2019"/>
    <x v="1"/>
    <s v="DH13955"/>
    <x v="1"/>
    <x v="0"/>
    <x v="1050"/>
    <s v="KH 1051"/>
    <x v="3"/>
    <s v="SP0001"/>
    <x v="0"/>
    <s v="Chai"/>
    <n v="2"/>
    <n v="3000000"/>
    <n v="5"/>
    <n v="300000"/>
    <n v="5700000"/>
  </r>
  <r>
    <s v="23/05/2019"/>
    <s v="23/05/2019"/>
    <x v="1"/>
    <s v="DH13954"/>
    <x v="25"/>
    <x v="1"/>
    <x v="1051"/>
    <s v="KH 1052"/>
    <x v="58"/>
    <s v="SP0001"/>
    <x v="0"/>
    <s v="Chai"/>
    <n v="1"/>
    <n v="3000000"/>
    <n v="0"/>
    <n v="0"/>
    <n v="3000000"/>
  </r>
  <r>
    <s v="23/05/2019"/>
    <s v="23/05/2019"/>
    <x v="1"/>
    <s v="DH13954"/>
    <x v="25"/>
    <x v="1"/>
    <x v="1051"/>
    <s v="KH 1052"/>
    <x v="58"/>
    <s v="HT0001"/>
    <x v="2"/>
    <s v="Miếng"/>
    <n v="2"/>
    <n v="200000"/>
    <n v="100"/>
    <n v="400000"/>
    <n v="0"/>
  </r>
  <r>
    <s v="23/05/2019"/>
    <s v="23/05/2019"/>
    <x v="1"/>
    <s v="DH13953"/>
    <x v="17"/>
    <x v="1"/>
    <x v="357"/>
    <s v="KH 0358"/>
    <x v="58"/>
    <s v="SP0001"/>
    <x v="0"/>
    <s v="Chai"/>
    <n v="1"/>
    <n v="3000000"/>
    <n v="0"/>
    <n v="0"/>
    <n v="3000000"/>
  </r>
  <r>
    <s v="23/05/2019"/>
    <s v="23/05/2019"/>
    <x v="1"/>
    <s v="DH13953"/>
    <x v="17"/>
    <x v="1"/>
    <x v="357"/>
    <s v="KH 0358"/>
    <x v="58"/>
    <s v="HT0001"/>
    <x v="2"/>
    <s v="Miếng"/>
    <n v="2"/>
    <n v="200000"/>
    <n v="100"/>
    <n v="400000"/>
    <n v="0"/>
  </r>
  <r>
    <s v="23/05/2019"/>
    <s v="23/05/2019"/>
    <x v="1"/>
    <s v="DH13952"/>
    <x v="5"/>
    <x v="0"/>
    <x v="1052"/>
    <s v="KH 1053"/>
    <x v="28"/>
    <s v="SP0004"/>
    <x v="4"/>
    <s v="Chai"/>
    <n v="1"/>
    <n v="3500000"/>
    <n v="10"/>
    <n v="350000"/>
    <n v="3150000"/>
  </r>
  <r>
    <s v="23/05/2019"/>
    <s v="23/05/2019"/>
    <x v="1"/>
    <s v="DH13951"/>
    <x v="8"/>
    <x v="0"/>
    <x v="1053"/>
    <s v="KH 1054"/>
    <x v="36"/>
    <s v="SP0001"/>
    <x v="0"/>
    <s v="Chai"/>
    <n v="1"/>
    <n v="3000000"/>
    <n v="0"/>
    <n v="0"/>
    <n v="3000000"/>
  </r>
  <r>
    <s v="23/05/2019"/>
    <s v="23/05/2019"/>
    <x v="1"/>
    <s v="DH13951"/>
    <x v="8"/>
    <x v="0"/>
    <x v="1053"/>
    <s v="KH 1054"/>
    <x v="36"/>
    <s v="HT0001"/>
    <x v="2"/>
    <s v="Miếng"/>
    <n v="2"/>
    <n v="200000"/>
    <n v="100"/>
    <n v="400000"/>
    <n v="0"/>
  </r>
  <r>
    <s v="23/05/2019"/>
    <s v="23/05/2019"/>
    <x v="1"/>
    <s v="DH13950"/>
    <x v="17"/>
    <x v="1"/>
    <x v="1054"/>
    <s v="KH 1055"/>
    <x v="7"/>
    <s v="SP0003"/>
    <x v="3"/>
    <s v="Chai"/>
    <n v="1"/>
    <n v="2500000"/>
    <n v="10"/>
    <n v="250000"/>
    <n v="2250000"/>
  </r>
  <r>
    <s v="23/05/2019"/>
    <s v="23/05/2019"/>
    <x v="1"/>
    <s v="DH13949"/>
    <x v="8"/>
    <x v="0"/>
    <x v="1055"/>
    <s v="KH 1056"/>
    <x v="20"/>
    <s v="SP0001"/>
    <x v="0"/>
    <s v="Chai"/>
    <n v="1"/>
    <n v="3000000"/>
    <n v="0"/>
    <n v="0"/>
    <n v="3000000"/>
  </r>
  <r>
    <s v="23/05/2019"/>
    <s v="23/05/2019"/>
    <x v="1"/>
    <s v="DH13949"/>
    <x v="8"/>
    <x v="0"/>
    <x v="1055"/>
    <s v="KH 1056"/>
    <x v="20"/>
    <s v="HT0001"/>
    <x v="2"/>
    <s v="Miếng"/>
    <n v="2"/>
    <n v="200000"/>
    <n v="100"/>
    <n v="400000"/>
    <n v="0"/>
  </r>
  <r>
    <s v="23/05/2019"/>
    <s v="23/05/2019"/>
    <x v="1"/>
    <s v="DH13949"/>
    <x v="8"/>
    <x v="0"/>
    <x v="1055"/>
    <s v="KH 1056"/>
    <x v="20"/>
    <s v="SP0004"/>
    <x v="4"/>
    <s v="Chai"/>
    <n v="1"/>
    <n v="3500000"/>
    <n v="5"/>
    <n v="175000"/>
    <n v="3325000"/>
  </r>
  <r>
    <s v="23/05/2019"/>
    <s v="23/05/2019"/>
    <x v="1"/>
    <s v="DH13948"/>
    <x v="16"/>
    <x v="1"/>
    <x v="1056"/>
    <s v="KH 1057"/>
    <x v="39"/>
    <s v="SP0002"/>
    <x v="1"/>
    <s v="Chai"/>
    <n v="1"/>
    <n v="2000000"/>
    <n v="0"/>
    <n v="0"/>
    <n v="2000000"/>
  </r>
  <r>
    <s v="23/05/2019"/>
    <s v="23/05/2019"/>
    <x v="1"/>
    <s v="DH13948"/>
    <x v="16"/>
    <x v="1"/>
    <x v="1056"/>
    <s v="KH 1057"/>
    <x v="39"/>
    <s v="HT0001"/>
    <x v="2"/>
    <s v="Miếng"/>
    <n v="2"/>
    <n v="200000"/>
    <n v="100"/>
    <n v="400000"/>
    <n v="0"/>
  </r>
  <r>
    <s v="23/05/2019"/>
    <s v="23/05/2019"/>
    <x v="1"/>
    <s v="DH13947"/>
    <x v="8"/>
    <x v="0"/>
    <x v="1057"/>
    <s v="KH 1058"/>
    <x v="52"/>
    <s v="SP0003"/>
    <x v="3"/>
    <s v="Chai"/>
    <n v="1"/>
    <n v="2500000"/>
    <n v="0"/>
    <n v="0"/>
    <n v="2500000"/>
  </r>
  <r>
    <s v="23/05/2019"/>
    <s v="23/05/2019"/>
    <x v="1"/>
    <s v="DH13947"/>
    <x v="8"/>
    <x v="0"/>
    <x v="1057"/>
    <s v="KH 1058"/>
    <x v="52"/>
    <s v="HT0001"/>
    <x v="2"/>
    <s v="Miếng"/>
    <n v="2"/>
    <n v="200000"/>
    <n v="100"/>
    <n v="400000"/>
    <n v="0"/>
  </r>
  <r>
    <s v="23/05/2019"/>
    <s v="23/05/2019"/>
    <x v="1"/>
    <s v="DH13946"/>
    <x v="17"/>
    <x v="1"/>
    <x v="1058"/>
    <s v="KH 1059"/>
    <x v="3"/>
    <s v="SP0004"/>
    <x v="4"/>
    <s v="Chai"/>
    <n v="1"/>
    <n v="3500000"/>
    <n v="20"/>
    <n v="700000"/>
    <n v="2800000"/>
  </r>
  <r>
    <s v="23/05/2019"/>
    <s v="23/05/2019"/>
    <x v="1"/>
    <s v="DH13946"/>
    <x v="17"/>
    <x v="1"/>
    <x v="1058"/>
    <s v="KH 1059"/>
    <x v="3"/>
    <s v="SP0004"/>
    <x v="4"/>
    <s v="Chai"/>
    <n v="1"/>
    <n v="3500000"/>
    <n v="10"/>
    <n v="350000"/>
    <n v="3150000"/>
  </r>
  <r>
    <s v="23/05/2019"/>
    <s v="23/05/2019"/>
    <x v="1"/>
    <s v="DH13945"/>
    <x v="19"/>
    <x v="1"/>
    <x v="1059"/>
    <s v="KH 1060"/>
    <x v="50"/>
    <s v="SP0003"/>
    <x v="3"/>
    <s v="Chai"/>
    <n v="1"/>
    <n v="2500000"/>
    <n v="0"/>
    <n v="0"/>
    <n v="2500000"/>
  </r>
  <r>
    <s v="23/05/2019"/>
    <s v="23/05/2019"/>
    <x v="1"/>
    <s v="DH13945"/>
    <x v="19"/>
    <x v="1"/>
    <x v="1059"/>
    <s v="KH 1060"/>
    <x v="50"/>
    <s v="HT0001"/>
    <x v="2"/>
    <s v="Miếng"/>
    <n v="2"/>
    <n v="200000"/>
    <n v="100"/>
    <n v="400000"/>
    <n v="0"/>
  </r>
  <r>
    <s v="23/05/2019"/>
    <s v="23/05/2019"/>
    <x v="1"/>
    <s v="DH13944"/>
    <x v="2"/>
    <x v="0"/>
    <x v="426"/>
    <s v="KH 0427"/>
    <x v="41"/>
    <s v="SP0002"/>
    <x v="1"/>
    <s v="Chai"/>
    <n v="1"/>
    <n v="2000000"/>
    <n v="0"/>
    <n v="0"/>
    <n v="2000000"/>
  </r>
  <r>
    <s v="23/05/2019"/>
    <s v="23/05/2019"/>
    <x v="1"/>
    <s v="DH13944"/>
    <x v="2"/>
    <x v="0"/>
    <x v="426"/>
    <s v="KH 0427"/>
    <x v="41"/>
    <s v="HT0001"/>
    <x v="2"/>
    <s v="Miếng"/>
    <n v="2"/>
    <n v="200000"/>
    <n v="100"/>
    <n v="400000"/>
    <n v="0"/>
  </r>
  <r>
    <s v="23/05/2019"/>
    <s v="23/05/2019"/>
    <x v="1"/>
    <s v="DH13943"/>
    <x v="5"/>
    <x v="0"/>
    <x v="1060"/>
    <s v="KH 1061"/>
    <x v="7"/>
    <s v="SP0001"/>
    <x v="0"/>
    <s v="Chai"/>
    <n v="1"/>
    <n v="3000000"/>
    <n v="10"/>
    <n v="300000"/>
    <n v="2700000"/>
  </r>
  <r>
    <s v="23/05/2019"/>
    <s v="23/05/2019"/>
    <x v="1"/>
    <s v="DH13942"/>
    <x v="21"/>
    <x v="1"/>
    <x v="471"/>
    <s v="KH 0472"/>
    <x v="59"/>
    <s v="SP0004"/>
    <x v="4"/>
    <s v="Chai"/>
    <n v="240"/>
    <n v="3500000"/>
    <n v="40"/>
    <n v="336000000"/>
    <n v="504000000"/>
  </r>
  <r>
    <s v="23/05/2019"/>
    <s v="23/05/2019"/>
    <x v="1"/>
    <s v="DH13942"/>
    <x v="21"/>
    <x v="1"/>
    <x v="471"/>
    <s v="KH 0472"/>
    <x v="59"/>
    <s v="SP0003"/>
    <x v="3"/>
    <s v="Chai"/>
    <n v="180"/>
    <n v="2500000"/>
    <n v="40"/>
    <n v="180000000"/>
    <n v="270000000"/>
  </r>
  <r>
    <s v="23/05/2019"/>
    <s v="23/05/2019"/>
    <x v="1"/>
    <s v="DH13942"/>
    <x v="21"/>
    <x v="1"/>
    <x v="471"/>
    <s v="KH 0472"/>
    <x v="59"/>
    <s v="SP0004"/>
    <x v="4"/>
    <s v="Chai"/>
    <n v="40"/>
    <n v="3500000"/>
    <n v="100"/>
    <n v="140000000"/>
    <n v="0"/>
  </r>
  <r>
    <s v="23/05/2019"/>
    <s v="23/05/2019"/>
    <x v="1"/>
    <s v="DH13942"/>
    <x v="21"/>
    <x v="1"/>
    <x v="471"/>
    <s v="KH 0472"/>
    <x v="59"/>
    <s v="SP0003"/>
    <x v="3"/>
    <s v="Chai"/>
    <n v="30"/>
    <n v="2500000"/>
    <n v="100"/>
    <n v="75000000"/>
    <n v="0"/>
  </r>
  <r>
    <s v="23/05/2019"/>
    <s v="23/05/2019"/>
    <x v="1"/>
    <s v="DH13941"/>
    <x v="5"/>
    <x v="0"/>
    <x v="1061"/>
    <s v="KH 1062"/>
    <x v="45"/>
    <s v="SP0003"/>
    <x v="3"/>
    <s v="Chai"/>
    <n v="1"/>
    <n v="2500000"/>
    <n v="0"/>
    <n v="0"/>
    <n v="2500000"/>
  </r>
  <r>
    <s v="23/05/2019"/>
    <s v="23/05/2019"/>
    <x v="1"/>
    <s v="DH13941"/>
    <x v="5"/>
    <x v="0"/>
    <x v="1061"/>
    <s v="KH 1062"/>
    <x v="45"/>
    <s v="HT0001"/>
    <x v="2"/>
    <s v="Miếng"/>
    <n v="2"/>
    <n v="200000"/>
    <n v="100"/>
    <n v="400000"/>
    <n v="0"/>
  </r>
  <r>
    <s v="23/05/2019"/>
    <s v="23/05/2019"/>
    <x v="1"/>
    <s v="DH13940"/>
    <x v="17"/>
    <x v="1"/>
    <x v="1062"/>
    <s v="KH 1063"/>
    <x v="41"/>
    <s v="SP0001"/>
    <x v="0"/>
    <s v="Chai"/>
    <n v="1"/>
    <n v="3000000"/>
    <n v="0"/>
    <n v="0"/>
    <n v="3000000"/>
  </r>
  <r>
    <s v="23/05/2019"/>
    <s v="23/05/2019"/>
    <x v="1"/>
    <s v="DH13940"/>
    <x v="17"/>
    <x v="1"/>
    <x v="1062"/>
    <s v="KH 1063"/>
    <x v="41"/>
    <s v="SP0002"/>
    <x v="1"/>
    <s v="Chai"/>
    <n v="1"/>
    <n v="2000000"/>
    <n v="5"/>
    <n v="100000"/>
    <n v="1900000"/>
  </r>
  <r>
    <s v="23/05/2019"/>
    <s v="23/05/2019"/>
    <x v="1"/>
    <s v="DH13940"/>
    <x v="17"/>
    <x v="1"/>
    <x v="1062"/>
    <s v="KH 1063"/>
    <x v="41"/>
    <s v="SP0001"/>
    <x v="0"/>
    <s v="Chai"/>
    <n v="1"/>
    <n v="3000000"/>
    <n v="10"/>
    <n v="300000"/>
    <n v="2700000"/>
  </r>
  <r>
    <s v="23/05/2019"/>
    <s v="23/05/2019"/>
    <x v="1"/>
    <s v="DH13940"/>
    <x v="17"/>
    <x v="1"/>
    <x v="1062"/>
    <s v="KH 1063"/>
    <x v="41"/>
    <s v="HT0001"/>
    <x v="2"/>
    <s v="Miếng"/>
    <n v="2"/>
    <n v="200000"/>
    <n v="100"/>
    <n v="400000"/>
    <n v="0"/>
  </r>
  <r>
    <s v="23/05/2019"/>
    <s v="23/05/2019"/>
    <x v="1"/>
    <s v="DH13939"/>
    <x v="0"/>
    <x v="0"/>
    <x v="1063"/>
    <s v="KH 1064"/>
    <x v="26"/>
    <s v="SP0002"/>
    <x v="1"/>
    <s v="Chai"/>
    <n v="1"/>
    <n v="2000000"/>
    <n v="5"/>
    <n v="100000"/>
    <n v="1900000"/>
  </r>
  <r>
    <s v="23/05/2019"/>
    <s v="23/05/2019"/>
    <x v="1"/>
    <s v="DH13938"/>
    <x v="8"/>
    <x v="0"/>
    <x v="1064"/>
    <s v="KH 1065"/>
    <x v="2"/>
    <s v="SP0002"/>
    <x v="1"/>
    <s v="Chai"/>
    <n v="6"/>
    <n v="2000000"/>
    <n v="15"/>
    <n v="1800000"/>
    <n v="10200000"/>
  </r>
  <r>
    <s v="23/05/2019"/>
    <s v="23/05/2019"/>
    <x v="1"/>
    <s v="DH13937"/>
    <x v="5"/>
    <x v="0"/>
    <x v="18"/>
    <s v="KH 0019"/>
    <x v="16"/>
    <s v="SP0003"/>
    <x v="3"/>
    <s v="Chai"/>
    <n v="1"/>
    <n v="2500000"/>
    <n v="0"/>
    <n v="0"/>
    <n v="2500000"/>
  </r>
  <r>
    <s v="23/05/2019"/>
    <s v="23/05/2019"/>
    <x v="1"/>
    <s v="DH13937"/>
    <x v="5"/>
    <x v="0"/>
    <x v="18"/>
    <s v="KH 0019"/>
    <x v="16"/>
    <s v="HT0001"/>
    <x v="2"/>
    <s v="Miếng"/>
    <n v="2"/>
    <n v="200000"/>
    <n v="100"/>
    <n v="400000"/>
    <n v="0"/>
  </r>
  <r>
    <s v="23/05/2019"/>
    <s v="23/05/2019"/>
    <x v="1"/>
    <s v="DH13936"/>
    <x v="5"/>
    <x v="0"/>
    <x v="1065"/>
    <s v="KH 1066"/>
    <x v="41"/>
    <s v="SP0001"/>
    <x v="0"/>
    <s v="Chai"/>
    <n v="1"/>
    <n v="3000000"/>
    <n v="0"/>
    <n v="0"/>
    <n v="3000000"/>
  </r>
  <r>
    <s v="23/05/2019"/>
    <s v="23/05/2019"/>
    <x v="1"/>
    <s v="DH13936"/>
    <x v="5"/>
    <x v="0"/>
    <x v="1065"/>
    <s v="KH 1066"/>
    <x v="41"/>
    <s v="HT0001"/>
    <x v="2"/>
    <s v="Miếng"/>
    <n v="2"/>
    <n v="200000"/>
    <n v="100"/>
    <n v="400000"/>
    <n v="0"/>
  </r>
  <r>
    <s v="23/05/2019"/>
    <s v="23/05/2019"/>
    <x v="1"/>
    <s v="DH13935"/>
    <x v="0"/>
    <x v="0"/>
    <x v="1066"/>
    <s v="KH 1067"/>
    <x v="9"/>
    <s v="SP0004"/>
    <x v="4"/>
    <s v="Chai"/>
    <n v="1"/>
    <n v="3500000"/>
    <n v="10"/>
    <n v="350000"/>
    <n v="3150000"/>
  </r>
  <r>
    <s v="23/05/2019"/>
    <s v="23/05/2019"/>
    <x v="1"/>
    <s v="DH13934"/>
    <x v="7"/>
    <x v="0"/>
    <x v="1067"/>
    <s v="KH 1068"/>
    <x v="18"/>
    <s v="SP0004"/>
    <x v="4"/>
    <s v="Chai"/>
    <n v="1"/>
    <n v="3500000"/>
    <n v="0"/>
    <n v="0"/>
    <n v="3500000"/>
  </r>
  <r>
    <s v="23/05/2019"/>
    <s v="23/05/2019"/>
    <x v="1"/>
    <s v="DH13934"/>
    <x v="7"/>
    <x v="0"/>
    <x v="1067"/>
    <s v="KH 1068"/>
    <x v="18"/>
    <s v="HT0001"/>
    <x v="2"/>
    <s v="Miếng"/>
    <n v="2"/>
    <n v="200000"/>
    <n v="100"/>
    <n v="400000"/>
    <n v="0"/>
  </r>
  <r>
    <s v="23/05/2019"/>
    <s v="23/05/2019"/>
    <x v="1"/>
    <s v="DH13933"/>
    <x v="7"/>
    <x v="0"/>
    <x v="511"/>
    <s v="KH 0512"/>
    <x v="24"/>
    <s v="SP0003"/>
    <x v="3"/>
    <s v="Chai"/>
    <n v="1"/>
    <n v="2500000"/>
    <n v="0"/>
    <n v="0"/>
    <n v="2500000"/>
  </r>
  <r>
    <s v="23/05/2019"/>
    <s v="23/05/2019"/>
    <x v="1"/>
    <s v="DH13933"/>
    <x v="7"/>
    <x v="0"/>
    <x v="511"/>
    <s v="KH 0512"/>
    <x v="24"/>
    <s v="HT0001"/>
    <x v="2"/>
    <s v="Miếng"/>
    <n v="2"/>
    <n v="200000"/>
    <n v="100"/>
    <n v="400000"/>
    <n v="0"/>
  </r>
  <r>
    <s v="23/05/2019"/>
    <s v="23/05/2019"/>
    <x v="1"/>
    <s v="DH13932"/>
    <x v="8"/>
    <x v="0"/>
    <x v="254"/>
    <s v="KH 0255"/>
    <x v="41"/>
    <s v="SP0003"/>
    <x v="3"/>
    <s v="Chai"/>
    <n v="1"/>
    <n v="2500000"/>
    <n v="5"/>
    <n v="125000"/>
    <n v="2375000"/>
  </r>
  <r>
    <s v="22/05/2019"/>
    <s v="22/05/2019"/>
    <x v="1"/>
    <s v="DH13931"/>
    <x v="3"/>
    <x v="0"/>
    <x v="24"/>
    <s v="KH 0025"/>
    <x v="8"/>
    <s v="SP0001"/>
    <x v="0"/>
    <s v="Chai"/>
    <n v="1"/>
    <n v="3000000"/>
    <n v="0"/>
    <n v="0"/>
    <n v="3000000"/>
  </r>
  <r>
    <s v="22/05/2019"/>
    <s v="22/05/2019"/>
    <x v="1"/>
    <s v="DH13931"/>
    <x v="3"/>
    <x v="0"/>
    <x v="24"/>
    <s v="KH 0025"/>
    <x v="8"/>
    <s v="HT0001"/>
    <x v="2"/>
    <s v="Miếng"/>
    <n v="2"/>
    <n v="200000"/>
    <n v="100"/>
    <n v="400000"/>
    <n v="0"/>
  </r>
  <r>
    <s v="22/05/2019"/>
    <s v="22/05/2019"/>
    <x v="1"/>
    <s v="DH13930"/>
    <x v="0"/>
    <x v="0"/>
    <x v="1068"/>
    <s v="KH 1069"/>
    <x v="10"/>
    <s v="SP0001"/>
    <x v="0"/>
    <s v="Chai"/>
    <n v="1"/>
    <n v="3000000"/>
    <n v="10"/>
    <n v="300000"/>
    <n v="2700000"/>
  </r>
  <r>
    <s v="22/05/2019"/>
    <s v="22/05/2019"/>
    <x v="1"/>
    <s v="DH13929"/>
    <x v="2"/>
    <x v="0"/>
    <x v="1069"/>
    <s v="KH 1070"/>
    <x v="25"/>
    <s v="SP0001"/>
    <x v="0"/>
    <s v="Chai"/>
    <n v="1"/>
    <n v="3000000"/>
    <n v="0"/>
    <n v="0"/>
    <n v="3000000"/>
  </r>
  <r>
    <s v="22/05/2019"/>
    <s v="22/05/2019"/>
    <x v="1"/>
    <s v="DH13929"/>
    <x v="2"/>
    <x v="0"/>
    <x v="1069"/>
    <s v="KH 1070"/>
    <x v="25"/>
    <s v="HT0001"/>
    <x v="2"/>
    <s v="Miếng"/>
    <n v="2"/>
    <n v="200000"/>
    <n v="100"/>
    <n v="400000"/>
    <n v="0"/>
  </r>
  <r>
    <s v="22/05/2019"/>
    <s v="22/05/2019"/>
    <x v="1"/>
    <s v="DH13928"/>
    <x v="8"/>
    <x v="0"/>
    <x v="446"/>
    <s v="KH 0447"/>
    <x v="8"/>
    <s v="SP0004"/>
    <x v="4"/>
    <s v="Chai"/>
    <n v="1"/>
    <n v="3500000"/>
    <n v="0"/>
    <n v="0"/>
    <n v="3500000"/>
  </r>
  <r>
    <s v="22/05/2019"/>
    <s v="22/05/2019"/>
    <x v="1"/>
    <s v="DH13928"/>
    <x v="8"/>
    <x v="0"/>
    <x v="446"/>
    <s v="KH 0447"/>
    <x v="8"/>
    <s v="HT0001"/>
    <x v="2"/>
    <s v="Miếng"/>
    <n v="2"/>
    <n v="200000"/>
    <n v="100"/>
    <n v="400000"/>
    <n v="0"/>
  </r>
  <r>
    <s v="22/05/2019"/>
    <s v="22/05/2019"/>
    <x v="1"/>
    <s v="DH13927"/>
    <x v="8"/>
    <x v="0"/>
    <x v="1070"/>
    <s v="KH 1071"/>
    <x v="55"/>
    <s v="SP0001"/>
    <x v="0"/>
    <s v="Chai"/>
    <n v="1"/>
    <n v="3000000"/>
    <n v="10"/>
    <n v="300000"/>
    <n v="2700000"/>
  </r>
  <r>
    <s v="22/05/2019"/>
    <s v="22/05/2019"/>
    <x v="1"/>
    <s v="DH13926"/>
    <x v="25"/>
    <x v="1"/>
    <x v="1071"/>
    <s v="KH 1072"/>
    <x v="10"/>
    <s v="SP0001"/>
    <x v="0"/>
    <s v="Chai"/>
    <n v="1"/>
    <n v="3000000"/>
    <n v="5"/>
    <n v="150000"/>
    <n v="2850000"/>
  </r>
  <r>
    <s v="22/05/2019"/>
    <s v="22/05/2019"/>
    <x v="1"/>
    <s v="DH13925"/>
    <x v="5"/>
    <x v="0"/>
    <x v="542"/>
    <s v="KH 0543"/>
    <x v="45"/>
    <s v="SP0002"/>
    <x v="1"/>
    <s v="Chai"/>
    <n v="2"/>
    <n v="2000000"/>
    <n v="10"/>
    <n v="400000"/>
    <n v="3600000"/>
  </r>
  <r>
    <s v="22/05/2019"/>
    <s v="22/05/2019"/>
    <x v="1"/>
    <s v="DH13924"/>
    <x v="3"/>
    <x v="0"/>
    <x v="1072"/>
    <s v="KH 1073"/>
    <x v="22"/>
    <s v="SP0004"/>
    <x v="4"/>
    <s v="Chai"/>
    <n v="1"/>
    <n v="3500000"/>
    <n v="0"/>
    <n v="0"/>
    <n v="3500000"/>
  </r>
  <r>
    <s v="22/05/2019"/>
    <s v="22/05/2019"/>
    <x v="1"/>
    <s v="DH13924"/>
    <x v="3"/>
    <x v="0"/>
    <x v="1072"/>
    <s v="KH 1073"/>
    <x v="22"/>
    <s v="HT0001"/>
    <x v="2"/>
    <s v="Miếng"/>
    <n v="2"/>
    <n v="200000"/>
    <n v="100"/>
    <n v="400000"/>
    <n v="0"/>
  </r>
  <r>
    <s v="22/05/2019"/>
    <s v="22/05/2019"/>
    <x v="1"/>
    <s v="DH13923"/>
    <x v="9"/>
    <x v="0"/>
    <x v="1073"/>
    <s v="KH 1074"/>
    <x v="15"/>
    <s v="SP0001"/>
    <x v="0"/>
    <s v="Chai"/>
    <n v="1"/>
    <n v="3000000"/>
    <n v="0"/>
    <n v="0"/>
    <n v="3000000"/>
  </r>
  <r>
    <s v="22/05/2019"/>
    <s v="22/05/2019"/>
    <x v="1"/>
    <s v="DH13923"/>
    <x v="9"/>
    <x v="0"/>
    <x v="1073"/>
    <s v="KH 1074"/>
    <x v="15"/>
    <s v="HT0001"/>
    <x v="2"/>
    <s v="Miếng"/>
    <n v="2"/>
    <n v="200000"/>
    <n v="100"/>
    <n v="400000"/>
    <n v="0"/>
  </r>
  <r>
    <s v="22/05/2019"/>
    <s v="22/05/2019"/>
    <x v="1"/>
    <s v="DH13923"/>
    <x v="9"/>
    <x v="0"/>
    <x v="1073"/>
    <s v="KH 1074"/>
    <x v="15"/>
    <s v="SP0002"/>
    <x v="1"/>
    <s v="Chai"/>
    <n v="1"/>
    <n v="2000000"/>
    <n v="5"/>
    <n v="100000"/>
    <n v="1900000"/>
  </r>
  <r>
    <s v="22/05/2019"/>
    <s v="22/05/2019"/>
    <x v="1"/>
    <s v="DH13923"/>
    <x v="9"/>
    <x v="0"/>
    <x v="1073"/>
    <s v="KH 1074"/>
    <x v="15"/>
    <s v="SP0001"/>
    <x v="0"/>
    <s v="Chai"/>
    <n v="1"/>
    <n v="3000000"/>
    <n v="10"/>
    <n v="300000"/>
    <n v="2700000"/>
  </r>
  <r>
    <s v="22/05/2019"/>
    <s v="22/05/2019"/>
    <x v="1"/>
    <s v="DH13922"/>
    <x v="8"/>
    <x v="0"/>
    <x v="1074"/>
    <s v="KH 1075"/>
    <x v="49"/>
    <s v="SP0004"/>
    <x v="4"/>
    <s v="Chai"/>
    <n v="1"/>
    <n v="3500000"/>
    <n v="0"/>
    <n v="0"/>
    <n v="3500000"/>
  </r>
  <r>
    <s v="22/05/2019"/>
    <s v="22/05/2019"/>
    <x v="1"/>
    <s v="DH13922"/>
    <x v="8"/>
    <x v="0"/>
    <x v="1074"/>
    <s v="KH 1075"/>
    <x v="49"/>
    <s v="HT0001"/>
    <x v="2"/>
    <s v="Miếng"/>
    <n v="2"/>
    <n v="200000"/>
    <n v="100"/>
    <n v="400000"/>
    <n v="0"/>
  </r>
  <r>
    <s v="22/05/2019"/>
    <s v="22/05/2019"/>
    <x v="1"/>
    <s v="DH13921"/>
    <x v="12"/>
    <x v="0"/>
    <x v="244"/>
    <s v="KH 0245"/>
    <x v="13"/>
    <s v="SP0003"/>
    <x v="3"/>
    <s v="Chai"/>
    <n v="24"/>
    <n v="2500000"/>
    <n v="25"/>
    <n v="15000000"/>
    <n v="45000000"/>
  </r>
  <r>
    <s v="22/05/2019"/>
    <s v="22/05/2019"/>
    <x v="1"/>
    <s v="DH13921"/>
    <x v="12"/>
    <x v="0"/>
    <x v="244"/>
    <s v="KH 0245"/>
    <x v="13"/>
    <s v="SP0003"/>
    <x v="3"/>
    <s v="Chai"/>
    <n v="4"/>
    <n v="2500000"/>
    <n v="100"/>
    <n v="10000000"/>
    <n v="0"/>
  </r>
  <r>
    <s v="22/05/2019"/>
    <s v="22/05/2019"/>
    <x v="1"/>
    <s v="DH13920"/>
    <x v="7"/>
    <x v="0"/>
    <x v="1075"/>
    <s v="KH 1076"/>
    <x v="57"/>
    <s v="SP0003"/>
    <x v="3"/>
    <s v="Chai"/>
    <n v="1"/>
    <n v="2500000"/>
    <n v="10"/>
    <n v="250000"/>
    <n v="2250000"/>
  </r>
  <r>
    <s v="22/05/2019"/>
    <s v="22/05/2019"/>
    <x v="1"/>
    <s v="DH13920"/>
    <x v="7"/>
    <x v="0"/>
    <x v="1075"/>
    <s v="KH 1076"/>
    <x v="57"/>
    <s v="SP0003"/>
    <x v="3"/>
    <s v="Chai"/>
    <n v="1"/>
    <n v="2500000"/>
    <n v="20"/>
    <n v="500000"/>
    <n v="2000000"/>
  </r>
  <r>
    <s v="22/05/2019"/>
    <s v="22/05/2019"/>
    <x v="1"/>
    <s v="DH13919"/>
    <x v="19"/>
    <x v="1"/>
    <x v="1076"/>
    <s v="KH 1077"/>
    <x v="54"/>
    <s v="SP0002"/>
    <x v="1"/>
    <s v="Chai"/>
    <n v="1"/>
    <n v="2000000"/>
    <n v="5"/>
    <n v="100000"/>
    <n v="1900000"/>
  </r>
  <r>
    <s v="22/05/2019"/>
    <s v="22/05/2019"/>
    <x v="1"/>
    <s v="DH13918"/>
    <x v="0"/>
    <x v="0"/>
    <x v="1077"/>
    <s v="KH 1078"/>
    <x v="59"/>
    <s v="SP0001"/>
    <x v="0"/>
    <s v="Chai"/>
    <n v="1"/>
    <n v="3000000"/>
    <n v="10"/>
    <n v="300000"/>
    <n v="2700000"/>
  </r>
  <r>
    <s v="22/05/2019"/>
    <s v="22/05/2019"/>
    <x v="1"/>
    <s v="DH13917"/>
    <x v="17"/>
    <x v="1"/>
    <x v="1078"/>
    <s v="KH 1079"/>
    <x v="45"/>
    <s v="SP0001"/>
    <x v="0"/>
    <s v="Chai"/>
    <n v="3"/>
    <n v="3000000"/>
    <n v="5"/>
    <n v="450000"/>
    <n v="8550000"/>
  </r>
  <r>
    <s v="22/05/2019"/>
    <s v="22/05/2019"/>
    <x v="1"/>
    <s v="DH13916"/>
    <x v="7"/>
    <x v="0"/>
    <x v="208"/>
    <s v="KH 0209"/>
    <x v="14"/>
    <s v="SP0003"/>
    <x v="3"/>
    <s v="Chai"/>
    <n v="1"/>
    <n v="2500000"/>
    <n v="0"/>
    <n v="0"/>
    <n v="2500000"/>
  </r>
  <r>
    <s v="22/05/2019"/>
    <s v="22/05/2019"/>
    <x v="1"/>
    <s v="DH13916"/>
    <x v="7"/>
    <x v="0"/>
    <x v="208"/>
    <s v="KH 0209"/>
    <x v="14"/>
    <s v="HT0001"/>
    <x v="2"/>
    <s v="Miếng"/>
    <n v="2"/>
    <n v="200000"/>
    <n v="100"/>
    <n v="400000"/>
    <n v="0"/>
  </r>
  <r>
    <s v="22/05/2019"/>
    <s v="22/05/2019"/>
    <x v="1"/>
    <s v="DH13915"/>
    <x v="2"/>
    <x v="0"/>
    <x v="1079"/>
    <s v="KH 1080"/>
    <x v="46"/>
    <s v="SP0002"/>
    <x v="1"/>
    <s v="Chai"/>
    <n v="1"/>
    <n v="2000000"/>
    <n v="0"/>
    <n v="0"/>
    <n v="2000000"/>
  </r>
  <r>
    <s v="22/05/2019"/>
    <s v="22/05/2019"/>
    <x v="1"/>
    <s v="DH13915"/>
    <x v="2"/>
    <x v="0"/>
    <x v="1079"/>
    <s v="KH 1080"/>
    <x v="46"/>
    <s v="HT0001"/>
    <x v="2"/>
    <s v="Miếng"/>
    <n v="2"/>
    <n v="200000"/>
    <n v="100"/>
    <n v="400000"/>
    <n v="0"/>
  </r>
  <r>
    <s v="22/05/2019"/>
    <s v="22/05/2019"/>
    <x v="1"/>
    <s v="DH13914"/>
    <x v="3"/>
    <x v="0"/>
    <x v="288"/>
    <s v="KH 0289"/>
    <x v="39"/>
    <s v="SP0002"/>
    <x v="1"/>
    <s v="Chai"/>
    <n v="1"/>
    <n v="2000000"/>
    <n v="0"/>
    <n v="0"/>
    <n v="2000000"/>
  </r>
  <r>
    <s v="22/05/2019"/>
    <s v="22/05/2019"/>
    <x v="1"/>
    <s v="DH13914"/>
    <x v="3"/>
    <x v="0"/>
    <x v="288"/>
    <s v="KH 0289"/>
    <x v="39"/>
    <s v="HT0001"/>
    <x v="2"/>
    <s v="Miếng"/>
    <n v="2"/>
    <n v="200000"/>
    <n v="100"/>
    <n v="400000"/>
    <n v="0"/>
  </r>
  <r>
    <s v="22/05/2019"/>
    <s v="22/05/2019"/>
    <x v="1"/>
    <s v="DH13913"/>
    <x v="8"/>
    <x v="0"/>
    <x v="1080"/>
    <s v="KH 1081"/>
    <x v="27"/>
    <s v="SP0003"/>
    <x v="3"/>
    <s v="Chai"/>
    <n v="1"/>
    <n v="2500000"/>
    <n v="5"/>
    <n v="125000"/>
    <n v="2375000"/>
  </r>
  <r>
    <s v="22/05/2019"/>
    <s v="22/05/2019"/>
    <x v="1"/>
    <s v="DH13912"/>
    <x v="8"/>
    <x v="0"/>
    <x v="1081"/>
    <s v="KH 1082"/>
    <x v="57"/>
    <s v="SP0003"/>
    <x v="3"/>
    <s v="Chai"/>
    <n v="1"/>
    <n v="2500000"/>
    <n v="0"/>
    <n v="0"/>
    <n v="2500000"/>
  </r>
  <r>
    <s v="22/05/2019"/>
    <s v="22/05/2019"/>
    <x v="1"/>
    <s v="DH13912"/>
    <x v="8"/>
    <x v="0"/>
    <x v="1081"/>
    <s v="KH 1082"/>
    <x v="57"/>
    <s v="HT0001"/>
    <x v="2"/>
    <s v="Miếng"/>
    <n v="2"/>
    <n v="200000"/>
    <n v="100"/>
    <n v="400000"/>
    <n v="0"/>
  </r>
  <r>
    <s v="22/05/2019"/>
    <s v="22/05/2019"/>
    <x v="1"/>
    <s v="DH13911"/>
    <x v="2"/>
    <x v="0"/>
    <x v="1082"/>
    <s v="KH 1083"/>
    <x v="24"/>
    <s v="SP0004"/>
    <x v="4"/>
    <s v="Chai"/>
    <n v="1"/>
    <n v="3500000"/>
    <n v="0"/>
    <n v="0"/>
    <n v="3500000"/>
  </r>
  <r>
    <s v="22/05/2019"/>
    <s v="22/05/2019"/>
    <x v="1"/>
    <s v="DH13911"/>
    <x v="2"/>
    <x v="0"/>
    <x v="1082"/>
    <s v="KH 1083"/>
    <x v="24"/>
    <s v="HT0001"/>
    <x v="2"/>
    <s v="Miếng"/>
    <n v="2"/>
    <n v="200000"/>
    <n v="100"/>
    <n v="400000"/>
    <n v="0"/>
  </r>
  <r>
    <s v="22/05/2019"/>
    <s v="22/05/2019"/>
    <x v="1"/>
    <s v="DH13909"/>
    <x v="9"/>
    <x v="0"/>
    <x v="1083"/>
    <s v="KH 1084"/>
    <x v="37"/>
    <s v="SP0001"/>
    <x v="0"/>
    <s v="Chai"/>
    <n v="1"/>
    <n v="3000000"/>
    <n v="5"/>
    <n v="150000"/>
    <n v="2850000"/>
  </r>
  <r>
    <s v="22/05/2019"/>
    <s v="22/05/2019"/>
    <x v="1"/>
    <s v="DH13908"/>
    <x v="9"/>
    <x v="0"/>
    <x v="1084"/>
    <s v="KH 1085"/>
    <x v="51"/>
    <s v="SP0001"/>
    <x v="0"/>
    <s v="Chai"/>
    <n v="2"/>
    <n v="3000000"/>
    <n v="0"/>
    <n v="0"/>
    <n v="6000000"/>
  </r>
  <r>
    <s v="22/05/2019"/>
    <s v="22/05/2019"/>
    <x v="1"/>
    <s v="DH13908"/>
    <x v="9"/>
    <x v="0"/>
    <x v="1084"/>
    <s v="KH 1085"/>
    <x v="51"/>
    <s v="SP0002"/>
    <x v="1"/>
    <s v="Chai"/>
    <n v="1"/>
    <n v="2000000"/>
    <n v="0"/>
    <n v="0"/>
    <n v="2000000"/>
  </r>
  <r>
    <s v="22/05/2019"/>
    <s v="22/05/2019"/>
    <x v="1"/>
    <s v="DH13908"/>
    <x v="9"/>
    <x v="0"/>
    <x v="1084"/>
    <s v="KH 1085"/>
    <x v="51"/>
    <s v="HT0002"/>
    <x v="6"/>
    <s v="Chiếc"/>
    <n v="1"/>
    <n v="500000"/>
    <n v="0"/>
    <n v="0"/>
    <n v="500000"/>
  </r>
  <r>
    <s v="22/05/2019"/>
    <s v="22/05/2019"/>
    <x v="1"/>
    <s v="DH13907"/>
    <x v="8"/>
    <x v="0"/>
    <x v="1085"/>
    <s v="KH 1086"/>
    <x v="47"/>
    <s v="SP0003"/>
    <x v="3"/>
    <s v="Chai"/>
    <n v="1"/>
    <n v="2500000"/>
    <n v="0"/>
    <n v="0"/>
    <n v="2500000"/>
  </r>
  <r>
    <s v="22/05/2019"/>
    <s v="22/05/2019"/>
    <x v="1"/>
    <s v="DH13907"/>
    <x v="8"/>
    <x v="0"/>
    <x v="1085"/>
    <s v="KH 1086"/>
    <x v="47"/>
    <s v="SP0003"/>
    <x v="3"/>
    <s v="Chai"/>
    <n v="1"/>
    <n v="2500000"/>
    <n v="5"/>
    <n v="125000"/>
    <n v="2375000"/>
  </r>
  <r>
    <s v="22/05/2019"/>
    <s v="22/05/2019"/>
    <x v="1"/>
    <s v="DH13907"/>
    <x v="8"/>
    <x v="0"/>
    <x v="1085"/>
    <s v="KH 1086"/>
    <x v="47"/>
    <s v="SP0003"/>
    <x v="3"/>
    <s v="Chai"/>
    <n v="1"/>
    <n v="2500000"/>
    <n v="10"/>
    <n v="250000"/>
    <n v="2250000"/>
  </r>
  <r>
    <s v="22/05/2019"/>
    <s v="22/05/2019"/>
    <x v="1"/>
    <s v="DH13907"/>
    <x v="8"/>
    <x v="0"/>
    <x v="1085"/>
    <s v="KH 1086"/>
    <x v="47"/>
    <s v="HT0001"/>
    <x v="2"/>
    <s v="Miếng"/>
    <n v="2"/>
    <n v="200000"/>
    <n v="100"/>
    <n v="400000"/>
    <n v="0"/>
  </r>
  <r>
    <s v="22/05/2019"/>
    <s v="22/05/2019"/>
    <x v="1"/>
    <s v="DH13906"/>
    <x v="6"/>
    <x v="0"/>
    <x v="1086"/>
    <s v="KH 1087"/>
    <x v="60"/>
    <s v="SP0004"/>
    <x v="4"/>
    <s v="Chai"/>
    <n v="6"/>
    <n v="3500000"/>
    <n v="20"/>
    <n v="4200000"/>
    <n v="16800000"/>
  </r>
  <r>
    <s v="22/05/2019"/>
    <s v="22/05/2019"/>
    <x v="1"/>
    <s v="DH13906"/>
    <x v="6"/>
    <x v="0"/>
    <x v="1086"/>
    <s v="KH 1087"/>
    <x v="60"/>
    <s v="SP0003"/>
    <x v="3"/>
    <s v="Chai"/>
    <n v="6"/>
    <n v="2500000"/>
    <n v="20"/>
    <n v="3000000"/>
    <n v="12000000"/>
  </r>
  <r>
    <s v="22/05/2019"/>
    <s v="22/05/2019"/>
    <x v="1"/>
    <s v="DH13906"/>
    <x v="6"/>
    <x v="0"/>
    <x v="1086"/>
    <s v="KH 1087"/>
    <x v="60"/>
    <s v="SP0003"/>
    <x v="3"/>
    <s v="Chai"/>
    <n v="2"/>
    <n v="2500000"/>
    <n v="100"/>
    <n v="5000000"/>
    <n v="0"/>
  </r>
  <r>
    <s v="22/05/2019"/>
    <s v="22/05/2019"/>
    <x v="1"/>
    <s v="DH13905"/>
    <x v="0"/>
    <x v="0"/>
    <x v="1087"/>
    <s v="KH 1088"/>
    <x v="8"/>
    <s v="SP0002"/>
    <x v="1"/>
    <s v="Chai"/>
    <n v="1"/>
    <n v="2000000"/>
    <n v="0"/>
    <n v="0"/>
    <n v="2000000"/>
  </r>
  <r>
    <s v="22/05/2019"/>
    <s v="22/05/2019"/>
    <x v="1"/>
    <s v="DH13905"/>
    <x v="0"/>
    <x v="0"/>
    <x v="1087"/>
    <s v="KH 1088"/>
    <x v="8"/>
    <s v="HT0001"/>
    <x v="2"/>
    <s v="Miếng"/>
    <n v="2"/>
    <n v="200000"/>
    <n v="100"/>
    <n v="400000"/>
    <n v="0"/>
  </r>
  <r>
    <s v="22/05/2019"/>
    <s v="22/05/2019"/>
    <x v="1"/>
    <s v="DH13904"/>
    <x v="0"/>
    <x v="0"/>
    <x v="222"/>
    <s v="KH 0223"/>
    <x v="27"/>
    <s v="SP0001"/>
    <x v="0"/>
    <s v="Chai"/>
    <n v="1"/>
    <n v="3000000"/>
    <n v="5"/>
    <n v="150000"/>
    <n v="2850000"/>
  </r>
  <r>
    <s v="22/05/2019"/>
    <s v="22/05/2019"/>
    <x v="1"/>
    <s v="DH13903"/>
    <x v="1"/>
    <x v="0"/>
    <x v="1088"/>
    <s v="KH 1089"/>
    <x v="27"/>
    <s v="SP0003"/>
    <x v="3"/>
    <s v="Chai"/>
    <n v="6"/>
    <n v="2500000"/>
    <n v="20"/>
    <n v="3000000"/>
    <n v="12000000"/>
  </r>
  <r>
    <s v="22/05/2019"/>
    <s v="22/05/2019"/>
    <x v="1"/>
    <s v="DH13903"/>
    <x v="1"/>
    <x v="0"/>
    <x v="1088"/>
    <s v="KH 1089"/>
    <x v="27"/>
    <s v="SP0004"/>
    <x v="4"/>
    <s v="Chai"/>
    <n v="6"/>
    <n v="3500000"/>
    <n v="20"/>
    <n v="4200000"/>
    <n v="16800000"/>
  </r>
  <r>
    <s v="22/05/2019"/>
    <s v="22/05/2019"/>
    <x v="1"/>
    <s v="DH13903"/>
    <x v="1"/>
    <x v="0"/>
    <x v="1088"/>
    <s v="KH 1089"/>
    <x v="27"/>
    <s v="SP0003"/>
    <x v="3"/>
    <s v="Chai"/>
    <n v="1"/>
    <n v="2500000"/>
    <n v="100"/>
    <n v="2500000"/>
    <n v="0"/>
  </r>
  <r>
    <s v="22/05/2019"/>
    <s v="22/05/2019"/>
    <x v="1"/>
    <s v="DH13903"/>
    <x v="1"/>
    <x v="0"/>
    <x v="1088"/>
    <s v="KH 1089"/>
    <x v="27"/>
    <s v="SP0004"/>
    <x v="4"/>
    <s v="Chai"/>
    <n v="1"/>
    <n v="3500000"/>
    <n v="100"/>
    <n v="3500000"/>
    <n v="0"/>
  </r>
  <r>
    <s v="22/05/2019"/>
    <s v="22/05/2019"/>
    <x v="1"/>
    <s v="DH13903"/>
    <x v="1"/>
    <x v="0"/>
    <x v="1088"/>
    <s v="KH 1089"/>
    <x v="27"/>
    <s v="HT0002"/>
    <x v="6"/>
    <s v="Chiếc"/>
    <n v="1"/>
    <n v="500000"/>
    <n v="0"/>
    <n v="0"/>
    <n v="500000"/>
  </r>
  <r>
    <s v="22/05/2019"/>
    <s v="22/05/2019"/>
    <x v="1"/>
    <s v="DH13902"/>
    <x v="2"/>
    <x v="0"/>
    <x v="1089"/>
    <s v="KH 1090"/>
    <x v="11"/>
    <s v="SP0002"/>
    <x v="1"/>
    <s v="Chai"/>
    <n v="1"/>
    <n v="2000000"/>
    <n v="0"/>
    <n v="0"/>
    <n v="2000000"/>
  </r>
  <r>
    <s v="22/05/2019"/>
    <s v="22/05/2019"/>
    <x v="1"/>
    <s v="DH13902"/>
    <x v="2"/>
    <x v="0"/>
    <x v="1089"/>
    <s v="KH 1090"/>
    <x v="11"/>
    <s v="HT0001"/>
    <x v="2"/>
    <s v="Miếng"/>
    <n v="2"/>
    <n v="200000"/>
    <n v="100"/>
    <n v="400000"/>
    <n v="0"/>
  </r>
  <r>
    <s v="22/05/2019"/>
    <s v="22/05/2019"/>
    <x v="1"/>
    <s v="DH13901"/>
    <x v="9"/>
    <x v="0"/>
    <x v="1090"/>
    <s v="KH 1091"/>
    <x v="16"/>
    <s v="SP0004"/>
    <x v="4"/>
    <s v="Chai"/>
    <n v="1"/>
    <n v="3500000"/>
    <n v="0"/>
    <n v="0"/>
    <n v="3500000"/>
  </r>
  <r>
    <s v="22/05/2019"/>
    <s v="22/05/2019"/>
    <x v="1"/>
    <s v="DH13901"/>
    <x v="9"/>
    <x v="0"/>
    <x v="1090"/>
    <s v="KH 1091"/>
    <x v="16"/>
    <s v="HT0001"/>
    <x v="2"/>
    <s v="Miếng"/>
    <n v="2"/>
    <n v="200000"/>
    <n v="100"/>
    <n v="400000"/>
    <n v="0"/>
  </r>
  <r>
    <s v="22/05/2019"/>
    <s v="22/05/2019"/>
    <x v="1"/>
    <s v="DH13900"/>
    <x v="6"/>
    <x v="0"/>
    <x v="9"/>
    <s v="KH 0010"/>
    <x v="8"/>
    <s v="SP0004"/>
    <x v="4"/>
    <s v="Chai"/>
    <n v="22"/>
    <n v="3500000"/>
    <n v="25"/>
    <n v="19250000"/>
    <n v="57750000"/>
  </r>
  <r>
    <s v="22/05/2019"/>
    <s v="22/05/2019"/>
    <x v="1"/>
    <s v="DH13900"/>
    <x v="6"/>
    <x v="0"/>
    <x v="9"/>
    <s v="KH 0010"/>
    <x v="8"/>
    <s v="SP0003"/>
    <x v="3"/>
    <s v="Chai"/>
    <n v="14"/>
    <n v="2500000"/>
    <n v="25"/>
    <n v="8750000"/>
    <n v="26250000"/>
  </r>
  <r>
    <s v="22/05/2019"/>
    <s v="22/05/2019"/>
    <x v="1"/>
    <s v="DH13900"/>
    <x v="6"/>
    <x v="0"/>
    <x v="9"/>
    <s v="KH 0010"/>
    <x v="8"/>
    <s v="SP0003"/>
    <x v="3"/>
    <s v="Chai"/>
    <n v="6"/>
    <n v="2500000"/>
    <n v="100"/>
    <n v="15000000"/>
    <n v="0"/>
  </r>
  <r>
    <s v="22/05/2019"/>
    <s v="22/05/2019"/>
    <x v="1"/>
    <s v="DH13900"/>
    <x v="6"/>
    <x v="0"/>
    <x v="9"/>
    <s v="KH 0010"/>
    <x v="8"/>
    <s v="SP0001"/>
    <x v="0"/>
    <s v="Chai"/>
    <n v="1"/>
    <n v="3000000"/>
    <n v="100"/>
    <n v="3000000"/>
    <n v="0"/>
  </r>
  <r>
    <s v="22/05/2019"/>
    <s v="22/05/2019"/>
    <x v="1"/>
    <s v="DH13900"/>
    <x v="6"/>
    <x v="0"/>
    <x v="9"/>
    <s v="KH 0010"/>
    <x v="8"/>
    <s v="SP0006"/>
    <x v="9"/>
    <s v="Chai"/>
    <n v="1"/>
    <n v="800000"/>
    <n v="100"/>
    <n v="800000"/>
    <n v="0"/>
  </r>
  <r>
    <s v="22/05/2019"/>
    <s v="22/05/2019"/>
    <x v="1"/>
    <s v="DH13900"/>
    <x v="6"/>
    <x v="0"/>
    <x v="9"/>
    <s v="KH 0010"/>
    <x v="8"/>
    <s v="SP0007"/>
    <x v="10"/>
    <s v="Chai"/>
    <n v="1"/>
    <n v="800000"/>
    <n v="100"/>
    <n v="800000"/>
    <n v="0"/>
  </r>
  <r>
    <s v="22/05/2019"/>
    <s v="19/05/2019"/>
    <x v="1"/>
    <s v="DH13820"/>
    <x v="0"/>
    <x v="0"/>
    <x v="29"/>
    <s v="KH 0030"/>
    <x v="24"/>
    <s v="SP0001"/>
    <x v="0"/>
    <s v="Chai"/>
    <n v="1"/>
    <n v="3000000"/>
    <n v="10"/>
    <n v="300000"/>
    <n v="2700000"/>
  </r>
  <r>
    <s v="21/05/2019"/>
    <s v="21/05/2019"/>
    <x v="1"/>
    <s v="DH13898"/>
    <x v="9"/>
    <x v="0"/>
    <x v="876"/>
    <s v="KH 0877"/>
    <x v="41"/>
    <s v="SP0001"/>
    <x v="0"/>
    <s v="Chai"/>
    <n v="1"/>
    <n v="3000000"/>
    <n v="0"/>
    <n v="0"/>
    <n v="3000000"/>
  </r>
  <r>
    <s v="21/05/2019"/>
    <s v="21/05/2019"/>
    <x v="1"/>
    <s v="DH13898"/>
    <x v="9"/>
    <x v="0"/>
    <x v="876"/>
    <s v="KH 0877"/>
    <x v="41"/>
    <s v="HT0001"/>
    <x v="2"/>
    <s v="Miếng"/>
    <n v="2"/>
    <n v="200000"/>
    <n v="100"/>
    <n v="400000"/>
    <n v="0"/>
  </r>
  <r>
    <s v="21/05/2019"/>
    <s v="21/05/2019"/>
    <x v="1"/>
    <s v="DH13897"/>
    <x v="5"/>
    <x v="0"/>
    <x v="1091"/>
    <s v="KH 1092"/>
    <x v="39"/>
    <s v="SP0001"/>
    <x v="0"/>
    <s v="Chai"/>
    <n v="1"/>
    <n v="3000000"/>
    <n v="0"/>
    <n v="0"/>
    <n v="3000000"/>
  </r>
  <r>
    <s v="21/05/2019"/>
    <s v="21/05/2019"/>
    <x v="1"/>
    <s v="DH13897"/>
    <x v="5"/>
    <x v="0"/>
    <x v="1091"/>
    <s v="KH 1092"/>
    <x v="39"/>
    <s v="SP0002"/>
    <x v="1"/>
    <s v="Chai"/>
    <n v="1"/>
    <n v="2000000"/>
    <n v="0"/>
    <n v="0"/>
    <n v="2000000"/>
  </r>
  <r>
    <s v="21/05/2019"/>
    <s v="21/05/2019"/>
    <x v="1"/>
    <s v="DH13897"/>
    <x v="5"/>
    <x v="0"/>
    <x v="1091"/>
    <s v="KH 1092"/>
    <x v="39"/>
    <s v="HT0001"/>
    <x v="2"/>
    <s v="Miếng"/>
    <n v="2"/>
    <n v="200000"/>
    <n v="100"/>
    <n v="400000"/>
    <n v="0"/>
  </r>
  <r>
    <s v="21/05/2019"/>
    <s v="21/05/2019"/>
    <x v="1"/>
    <s v="DH13897"/>
    <x v="5"/>
    <x v="0"/>
    <x v="1091"/>
    <s v="KH 1092"/>
    <x v="39"/>
    <s v="HT0003"/>
    <x v="7"/>
    <s v="Lọ"/>
    <n v="1"/>
    <n v="300000"/>
    <n v="0"/>
    <n v="0"/>
    <n v="300000"/>
  </r>
  <r>
    <s v="21/05/2019"/>
    <s v="21/05/2019"/>
    <x v="1"/>
    <s v="DH13896"/>
    <x v="5"/>
    <x v="0"/>
    <x v="223"/>
    <s v="KH 0224"/>
    <x v="4"/>
    <s v="SP0001"/>
    <x v="0"/>
    <s v="Chai"/>
    <n v="1"/>
    <n v="3000000"/>
    <n v="5"/>
    <n v="150000"/>
    <n v="2850000"/>
  </r>
  <r>
    <s v="21/05/2019"/>
    <s v="21/05/2019"/>
    <x v="1"/>
    <s v="DH13894"/>
    <x v="0"/>
    <x v="0"/>
    <x v="1092"/>
    <s v="KH 1093"/>
    <x v="16"/>
    <s v="SP0003"/>
    <x v="3"/>
    <s v="Chai"/>
    <n v="1"/>
    <n v="2500000"/>
    <n v="10"/>
    <n v="250000"/>
    <n v="2250000"/>
  </r>
  <r>
    <s v="21/05/2019"/>
    <s v="21/05/2019"/>
    <x v="1"/>
    <s v="DH13893"/>
    <x v="0"/>
    <x v="0"/>
    <x v="286"/>
    <s v="KH 0287"/>
    <x v="43"/>
    <s v="SP0002"/>
    <x v="1"/>
    <s v="Chai"/>
    <n v="1"/>
    <n v="2000000"/>
    <n v="5"/>
    <n v="100000"/>
    <n v="1900000"/>
  </r>
  <r>
    <s v="21/05/2019"/>
    <s v="21/05/2019"/>
    <x v="1"/>
    <s v="DH13892"/>
    <x v="0"/>
    <x v="0"/>
    <x v="1093"/>
    <s v="KH 1094"/>
    <x v="56"/>
    <s v="SP0001"/>
    <x v="0"/>
    <s v="Chai"/>
    <n v="1"/>
    <n v="3000000"/>
    <n v="0"/>
    <n v="0"/>
    <n v="3000000"/>
  </r>
  <r>
    <s v="21/05/2019"/>
    <s v="21/05/2019"/>
    <x v="1"/>
    <s v="DH13892"/>
    <x v="0"/>
    <x v="0"/>
    <x v="1093"/>
    <s v="KH 1094"/>
    <x v="56"/>
    <s v="HT0001"/>
    <x v="2"/>
    <s v="Miếng"/>
    <n v="2"/>
    <n v="200000"/>
    <n v="100"/>
    <n v="400000"/>
    <n v="0"/>
  </r>
  <r>
    <s v="21/05/2019"/>
    <s v="21/05/2019"/>
    <x v="1"/>
    <s v="DH13891"/>
    <x v="8"/>
    <x v="0"/>
    <x v="1094"/>
    <s v="KH 1095"/>
    <x v="37"/>
    <s v="SP0006"/>
    <x v="9"/>
    <s v="Chai"/>
    <n v="1"/>
    <n v="800000"/>
    <n v="0"/>
    <n v="0"/>
    <n v="800000"/>
  </r>
  <r>
    <s v="21/05/2019"/>
    <s v="21/05/2019"/>
    <x v="1"/>
    <s v="DH13890"/>
    <x v="8"/>
    <x v="0"/>
    <x v="455"/>
    <s v="KH 0456"/>
    <x v="60"/>
    <s v="SP0001"/>
    <x v="0"/>
    <s v="Chai"/>
    <n v="1"/>
    <n v="3000000"/>
    <n v="0"/>
    <n v="0"/>
    <n v="3000000"/>
  </r>
  <r>
    <s v="21/05/2019"/>
    <s v="21/05/2019"/>
    <x v="1"/>
    <s v="DH13890"/>
    <x v="8"/>
    <x v="0"/>
    <x v="455"/>
    <s v="KH 0456"/>
    <x v="60"/>
    <s v="HT0001"/>
    <x v="2"/>
    <s v="Miếng"/>
    <n v="2"/>
    <n v="200000"/>
    <n v="100"/>
    <n v="400000"/>
    <n v="0"/>
  </r>
  <r>
    <s v="21/05/2019"/>
    <s v="21/05/2019"/>
    <x v="1"/>
    <s v="DH13889"/>
    <x v="2"/>
    <x v="0"/>
    <x v="1095"/>
    <s v="KH 1096"/>
    <x v="36"/>
    <s v="SP0002"/>
    <x v="1"/>
    <s v="Chai"/>
    <n v="1"/>
    <n v="2000000"/>
    <n v="0"/>
    <n v="0"/>
    <n v="2000000"/>
  </r>
  <r>
    <s v="21/05/2019"/>
    <s v="21/05/2019"/>
    <x v="1"/>
    <s v="DH13889"/>
    <x v="2"/>
    <x v="0"/>
    <x v="1095"/>
    <s v="KH 1096"/>
    <x v="36"/>
    <s v="HT0001"/>
    <x v="2"/>
    <s v="Miếng"/>
    <n v="2"/>
    <n v="200000"/>
    <n v="100"/>
    <n v="400000"/>
    <n v="0"/>
  </r>
  <r>
    <s v="21/05/2019"/>
    <s v="21/05/2019"/>
    <x v="1"/>
    <s v="DH13888"/>
    <x v="0"/>
    <x v="0"/>
    <x v="1096"/>
    <s v="KH 1097"/>
    <x v="10"/>
    <s v="SP0003"/>
    <x v="3"/>
    <s v="Chai"/>
    <n v="1"/>
    <n v="2500000"/>
    <n v="0"/>
    <n v="0"/>
    <n v="2500000"/>
  </r>
  <r>
    <s v="21/05/2019"/>
    <s v="21/05/2019"/>
    <x v="1"/>
    <s v="DH13888"/>
    <x v="0"/>
    <x v="0"/>
    <x v="1096"/>
    <s v="KH 1097"/>
    <x v="10"/>
    <s v="HT0001"/>
    <x v="2"/>
    <s v="Miếng"/>
    <n v="2"/>
    <n v="200000"/>
    <n v="100"/>
    <n v="400000"/>
    <n v="0"/>
  </r>
  <r>
    <s v="21/05/2019"/>
    <s v="21/05/2019"/>
    <x v="1"/>
    <s v="DH13887"/>
    <x v="25"/>
    <x v="1"/>
    <x v="473"/>
    <s v="KH 0474"/>
    <x v="3"/>
    <s v="SP0004"/>
    <x v="4"/>
    <s v="Chai"/>
    <n v="1"/>
    <n v="3500000"/>
    <n v="0"/>
    <n v="0"/>
    <n v="3500000"/>
  </r>
  <r>
    <s v="21/05/2019"/>
    <s v="21/05/2019"/>
    <x v="1"/>
    <s v="DH13887"/>
    <x v="25"/>
    <x v="1"/>
    <x v="473"/>
    <s v="KH 0474"/>
    <x v="3"/>
    <s v="HT0001"/>
    <x v="2"/>
    <s v="Miếng"/>
    <n v="2"/>
    <n v="200000"/>
    <n v="100"/>
    <n v="400000"/>
    <n v="0"/>
  </r>
  <r>
    <s v="21/05/2019"/>
    <s v="21/05/2019"/>
    <x v="1"/>
    <s v="DH13887"/>
    <x v="25"/>
    <x v="1"/>
    <x v="473"/>
    <s v="KH 0474"/>
    <x v="3"/>
    <s v="SP0004"/>
    <x v="4"/>
    <s v="Chai"/>
    <n v="1"/>
    <n v="3500000"/>
    <n v="20"/>
    <n v="700000"/>
    <n v="2800000"/>
  </r>
  <r>
    <s v="21/05/2019"/>
    <s v="21/05/2019"/>
    <x v="1"/>
    <s v="DH13886"/>
    <x v="17"/>
    <x v="1"/>
    <x v="1097"/>
    <s v="KH 1098"/>
    <x v="55"/>
    <s v="SP0002"/>
    <x v="1"/>
    <s v="Chai"/>
    <n v="1"/>
    <n v="2000000"/>
    <n v="0"/>
    <n v="0"/>
    <n v="2000000"/>
  </r>
  <r>
    <s v="21/05/2019"/>
    <s v="21/05/2019"/>
    <x v="1"/>
    <s v="DH13886"/>
    <x v="17"/>
    <x v="1"/>
    <x v="1097"/>
    <s v="KH 1098"/>
    <x v="55"/>
    <s v="HT0001"/>
    <x v="2"/>
    <s v="Miếng"/>
    <n v="2"/>
    <n v="200000"/>
    <n v="100"/>
    <n v="400000"/>
    <n v="0"/>
  </r>
  <r>
    <s v="21/05/2019"/>
    <s v="21/05/2019"/>
    <x v="1"/>
    <s v="DH13885"/>
    <x v="8"/>
    <x v="0"/>
    <x v="1098"/>
    <s v="KH 1099"/>
    <x v="45"/>
    <s v="SP0004"/>
    <x v="4"/>
    <s v="Chai"/>
    <n v="1"/>
    <n v="3500000"/>
    <n v="0"/>
    <n v="0"/>
    <n v="3500000"/>
  </r>
  <r>
    <s v="21/05/2019"/>
    <s v="21/05/2019"/>
    <x v="1"/>
    <s v="DH13885"/>
    <x v="8"/>
    <x v="0"/>
    <x v="1098"/>
    <s v="KH 1099"/>
    <x v="45"/>
    <s v="SP0003"/>
    <x v="3"/>
    <s v="Chai"/>
    <n v="1"/>
    <n v="2500000"/>
    <n v="5"/>
    <n v="125000"/>
    <n v="2375000"/>
  </r>
  <r>
    <s v="21/05/2019"/>
    <s v="21/05/2019"/>
    <x v="1"/>
    <s v="DH13885"/>
    <x v="8"/>
    <x v="0"/>
    <x v="1098"/>
    <s v="KH 1099"/>
    <x v="45"/>
    <s v="SP0004"/>
    <x v="4"/>
    <s v="Chai"/>
    <n v="1"/>
    <n v="3500000"/>
    <n v="10"/>
    <n v="350000"/>
    <n v="3150000"/>
  </r>
  <r>
    <s v="21/05/2019"/>
    <s v="21/05/2019"/>
    <x v="1"/>
    <s v="DH13885"/>
    <x v="8"/>
    <x v="0"/>
    <x v="1098"/>
    <s v="KH 1099"/>
    <x v="45"/>
    <s v="HT0001"/>
    <x v="2"/>
    <s v="Miếng"/>
    <n v="2"/>
    <n v="200000"/>
    <n v="100"/>
    <n v="400000"/>
    <n v="0"/>
  </r>
  <r>
    <s v="21/05/2019"/>
    <s v="21/05/2019"/>
    <x v="1"/>
    <s v="DH13884"/>
    <x v="16"/>
    <x v="1"/>
    <x v="1099"/>
    <s v="KH 1100"/>
    <x v="47"/>
    <s v="SP0001"/>
    <x v="0"/>
    <s v="Chai"/>
    <n v="1"/>
    <n v="3000000"/>
    <n v="0"/>
    <n v="0"/>
    <n v="3000000"/>
  </r>
  <r>
    <s v="21/05/2019"/>
    <s v="21/05/2019"/>
    <x v="1"/>
    <s v="DH13884"/>
    <x v="16"/>
    <x v="1"/>
    <x v="1099"/>
    <s v="KH 1100"/>
    <x v="47"/>
    <s v="HT0001"/>
    <x v="2"/>
    <s v="Miếng"/>
    <n v="2"/>
    <n v="200000"/>
    <n v="100"/>
    <n v="400000"/>
    <n v="0"/>
  </r>
  <r>
    <s v="21/05/2019"/>
    <s v="21/05/2019"/>
    <x v="1"/>
    <s v="DH13883"/>
    <x v="2"/>
    <x v="0"/>
    <x v="1100"/>
    <s v="KH 1101"/>
    <x v="58"/>
    <s v="SP0001"/>
    <x v="0"/>
    <s v="Chai"/>
    <n v="2"/>
    <n v="3000000"/>
    <n v="0"/>
    <n v="0"/>
    <n v="6000000"/>
  </r>
  <r>
    <s v="21/05/2019"/>
    <s v="21/05/2019"/>
    <x v="1"/>
    <s v="DH13883"/>
    <x v="2"/>
    <x v="0"/>
    <x v="1100"/>
    <s v="KH 1101"/>
    <x v="58"/>
    <s v="HT0003"/>
    <x v="7"/>
    <s v="Lọ"/>
    <n v="1"/>
    <n v="300000"/>
    <n v="0"/>
    <n v="0"/>
    <n v="300000"/>
  </r>
  <r>
    <s v="21/05/2019"/>
    <s v="21/05/2019"/>
    <x v="1"/>
    <s v="DH13883"/>
    <x v="2"/>
    <x v="0"/>
    <x v="1100"/>
    <s v="KH 1101"/>
    <x v="58"/>
    <s v="HT0001"/>
    <x v="2"/>
    <s v="Miếng"/>
    <n v="2"/>
    <n v="200000"/>
    <n v="100"/>
    <n v="400000"/>
    <n v="0"/>
  </r>
  <r>
    <s v="21/05/2019"/>
    <s v="21/05/2019"/>
    <x v="1"/>
    <s v="DH13882"/>
    <x v="0"/>
    <x v="0"/>
    <x v="1101"/>
    <s v="KH 1102"/>
    <x v="42"/>
    <s v="SP0004"/>
    <x v="4"/>
    <s v="Chai"/>
    <n v="1"/>
    <n v="3500000"/>
    <n v="0"/>
    <n v="0"/>
    <n v="3500000"/>
  </r>
  <r>
    <s v="21/05/2019"/>
    <s v="21/05/2019"/>
    <x v="1"/>
    <s v="DH13882"/>
    <x v="0"/>
    <x v="0"/>
    <x v="1101"/>
    <s v="KH 1102"/>
    <x v="42"/>
    <s v="SP0004"/>
    <x v="4"/>
    <s v="Chai"/>
    <n v="1"/>
    <n v="3500000"/>
    <n v="20"/>
    <n v="700000"/>
    <n v="2800000"/>
  </r>
  <r>
    <s v="21/05/2019"/>
    <s v="21/05/2019"/>
    <x v="1"/>
    <s v="DH13882"/>
    <x v="0"/>
    <x v="0"/>
    <x v="1101"/>
    <s v="KH 1102"/>
    <x v="42"/>
    <s v="HT0001"/>
    <x v="2"/>
    <s v="Miếng"/>
    <n v="2"/>
    <n v="200000"/>
    <n v="100"/>
    <n v="400000"/>
    <n v="0"/>
  </r>
  <r>
    <s v="21/05/2019"/>
    <s v="21/05/2019"/>
    <x v="1"/>
    <s v="DH13881"/>
    <x v="25"/>
    <x v="1"/>
    <x v="1102"/>
    <s v="KH 1103"/>
    <x v="9"/>
    <s v="SP0001"/>
    <x v="0"/>
    <s v="Chai"/>
    <n v="1"/>
    <n v="3000000"/>
    <n v="5"/>
    <n v="150000"/>
    <n v="2850000"/>
  </r>
  <r>
    <s v="21/05/2019"/>
    <s v="21/05/2019"/>
    <x v="1"/>
    <s v="DH13880"/>
    <x v="25"/>
    <x v="1"/>
    <x v="1103"/>
    <s v="KH 1104"/>
    <x v="49"/>
    <s v="SP0001"/>
    <x v="0"/>
    <s v="Chai"/>
    <n v="1"/>
    <n v="3000000"/>
    <n v="0"/>
    <n v="0"/>
    <n v="3000000"/>
  </r>
  <r>
    <s v="21/05/2019"/>
    <s v="21/05/2019"/>
    <x v="1"/>
    <s v="DH13880"/>
    <x v="25"/>
    <x v="1"/>
    <x v="1103"/>
    <s v="KH 1104"/>
    <x v="49"/>
    <s v="HT0001"/>
    <x v="2"/>
    <s v="Miếng"/>
    <n v="2"/>
    <n v="200000"/>
    <n v="100"/>
    <n v="400000"/>
    <n v="0"/>
  </r>
  <r>
    <s v="21/05/2019"/>
    <s v="21/05/2019"/>
    <x v="1"/>
    <s v="DH13879"/>
    <x v="2"/>
    <x v="0"/>
    <x v="1104"/>
    <s v="KH 1105"/>
    <x v="13"/>
    <s v="SP0003"/>
    <x v="3"/>
    <s v="Chai"/>
    <n v="1"/>
    <n v="2500000"/>
    <n v="10"/>
    <n v="250000"/>
    <n v="2250000"/>
  </r>
  <r>
    <s v="21/05/2019"/>
    <s v="21/05/2019"/>
    <x v="1"/>
    <s v="DH13878"/>
    <x v="1"/>
    <x v="0"/>
    <x v="549"/>
    <s v="KH 0550"/>
    <x v="62"/>
    <s v="SP0003"/>
    <x v="3"/>
    <s v="Chai"/>
    <n v="1"/>
    <n v="2500000"/>
    <n v="0"/>
    <n v="0"/>
    <n v="2500000"/>
  </r>
  <r>
    <s v="21/05/2019"/>
    <s v="21/05/2019"/>
    <x v="1"/>
    <s v="DH13878"/>
    <x v="1"/>
    <x v="0"/>
    <x v="549"/>
    <s v="KH 0550"/>
    <x v="62"/>
    <s v="HT0001"/>
    <x v="2"/>
    <s v="Miếng"/>
    <n v="2"/>
    <n v="200000"/>
    <n v="100"/>
    <n v="400000"/>
    <n v="0"/>
  </r>
  <r>
    <s v="21/05/2019"/>
    <s v="21/05/2019"/>
    <x v="1"/>
    <s v="DH13877"/>
    <x v="1"/>
    <x v="0"/>
    <x v="1105"/>
    <s v="KH 1106"/>
    <x v="50"/>
    <s v="SP0002"/>
    <x v="1"/>
    <s v="Chai"/>
    <n v="1"/>
    <n v="2000000"/>
    <n v="0"/>
    <n v="0"/>
    <n v="2000000"/>
  </r>
  <r>
    <s v="21/05/2019"/>
    <s v="21/05/2019"/>
    <x v="1"/>
    <s v="DH13877"/>
    <x v="1"/>
    <x v="0"/>
    <x v="1105"/>
    <s v="KH 1106"/>
    <x v="50"/>
    <s v="HT0001"/>
    <x v="2"/>
    <s v="Miếng"/>
    <n v="2"/>
    <n v="200000"/>
    <n v="100"/>
    <n v="400000"/>
    <n v="0"/>
  </r>
  <r>
    <s v="21/05/2019"/>
    <s v="21/05/2019"/>
    <x v="1"/>
    <s v="DH13876"/>
    <x v="9"/>
    <x v="0"/>
    <x v="266"/>
    <s v="KH 0267"/>
    <x v="24"/>
    <s v="SP0001"/>
    <x v="0"/>
    <s v="Chai"/>
    <n v="1"/>
    <n v="3000000"/>
    <n v="0"/>
    <n v="0"/>
    <n v="3000000"/>
  </r>
  <r>
    <s v="21/05/2019"/>
    <s v="21/05/2019"/>
    <x v="1"/>
    <s v="DH13876"/>
    <x v="9"/>
    <x v="0"/>
    <x v="266"/>
    <s v="KH 0267"/>
    <x v="24"/>
    <s v="HT0001"/>
    <x v="2"/>
    <s v="Miếng"/>
    <n v="2"/>
    <n v="200000"/>
    <n v="100"/>
    <n v="400000"/>
    <n v="0"/>
  </r>
  <r>
    <s v="21/05/2019"/>
    <s v="21/05/2019"/>
    <x v="1"/>
    <s v="DH13875"/>
    <x v="2"/>
    <x v="0"/>
    <x v="1106"/>
    <s v="KH 1107"/>
    <x v="53"/>
    <s v="SP0003"/>
    <x v="3"/>
    <s v="Chai"/>
    <n v="1"/>
    <n v="2500000"/>
    <n v="5"/>
    <n v="125000"/>
    <n v="2375000"/>
  </r>
  <r>
    <s v="21/05/2019"/>
    <s v="21/05/2019"/>
    <x v="1"/>
    <s v="DH13874"/>
    <x v="7"/>
    <x v="0"/>
    <x v="1107"/>
    <s v="KH 1108"/>
    <x v="46"/>
    <s v="SP0001"/>
    <x v="0"/>
    <s v="Chai"/>
    <n v="1"/>
    <n v="3000000"/>
    <n v="0"/>
    <n v="0"/>
    <n v="3000000"/>
  </r>
  <r>
    <s v="21/05/2019"/>
    <s v="21/05/2019"/>
    <x v="1"/>
    <s v="DH13874"/>
    <x v="7"/>
    <x v="0"/>
    <x v="1107"/>
    <s v="KH 1108"/>
    <x v="46"/>
    <s v="HT0001"/>
    <x v="2"/>
    <s v="Miếng"/>
    <n v="2"/>
    <n v="200000"/>
    <n v="100"/>
    <n v="400000"/>
    <n v="0"/>
  </r>
  <r>
    <s v="21/05/2019"/>
    <s v="21/05/2019"/>
    <x v="1"/>
    <s v="DH13873"/>
    <x v="6"/>
    <x v="0"/>
    <x v="1108"/>
    <s v="KH 1109"/>
    <x v="56"/>
    <s v="SP0003"/>
    <x v="3"/>
    <s v="Chai"/>
    <n v="1"/>
    <n v="2500000"/>
    <n v="0"/>
    <n v="0"/>
    <n v="2500000"/>
  </r>
  <r>
    <s v="21/05/2019"/>
    <s v="21/05/2019"/>
    <x v="1"/>
    <s v="DH13873"/>
    <x v="6"/>
    <x v="0"/>
    <x v="1108"/>
    <s v="KH 1109"/>
    <x v="56"/>
    <s v="SP0004"/>
    <x v="4"/>
    <s v="Chai"/>
    <n v="1"/>
    <n v="3500000"/>
    <n v="0"/>
    <n v="0"/>
    <n v="3500000"/>
  </r>
  <r>
    <s v="21/05/2019"/>
    <s v="21/05/2019"/>
    <x v="1"/>
    <s v="DH13872"/>
    <x v="2"/>
    <x v="0"/>
    <x v="1109"/>
    <s v="KH 1110"/>
    <x v="24"/>
    <s v="SP0001"/>
    <x v="0"/>
    <s v="Chai"/>
    <n v="1"/>
    <n v="3000000"/>
    <n v="0"/>
    <n v="0"/>
    <n v="3000000"/>
  </r>
  <r>
    <s v="21/05/2019"/>
    <s v="21/05/2019"/>
    <x v="1"/>
    <s v="DH13872"/>
    <x v="2"/>
    <x v="0"/>
    <x v="1109"/>
    <s v="KH 1110"/>
    <x v="24"/>
    <s v="HT0001"/>
    <x v="2"/>
    <s v="Miếng"/>
    <n v="2"/>
    <n v="200000"/>
    <n v="100"/>
    <n v="400000"/>
    <n v="0"/>
  </r>
  <r>
    <s v="21/05/2019"/>
    <s v="21/05/2019"/>
    <x v="1"/>
    <s v="DH13871"/>
    <x v="8"/>
    <x v="0"/>
    <x v="1110"/>
    <s v="KH 1111"/>
    <x v="51"/>
    <s v="SP0004"/>
    <x v="4"/>
    <s v="Chai"/>
    <n v="1"/>
    <n v="3500000"/>
    <n v="0"/>
    <n v="0"/>
    <n v="3500000"/>
  </r>
  <r>
    <s v="21/05/2019"/>
    <s v="21/05/2019"/>
    <x v="1"/>
    <s v="DH13871"/>
    <x v="8"/>
    <x v="0"/>
    <x v="1110"/>
    <s v="KH 1111"/>
    <x v="51"/>
    <s v="HT0001"/>
    <x v="2"/>
    <s v="Miếng"/>
    <n v="2"/>
    <n v="200000"/>
    <n v="100"/>
    <n v="400000"/>
    <n v="0"/>
  </r>
  <r>
    <s v="21/05/2019"/>
    <s v="21/05/2019"/>
    <x v="1"/>
    <s v="DH13869"/>
    <x v="17"/>
    <x v="1"/>
    <x v="1111"/>
    <s v="KH 1112"/>
    <x v="50"/>
    <s v="SP0001"/>
    <x v="0"/>
    <s v="Chai"/>
    <n v="1"/>
    <n v="3000000"/>
    <n v="0"/>
    <n v="0"/>
    <n v="3000000"/>
  </r>
  <r>
    <s v="21/05/2019"/>
    <s v="21/05/2019"/>
    <x v="1"/>
    <s v="DH13869"/>
    <x v="17"/>
    <x v="1"/>
    <x v="1111"/>
    <s v="KH 1112"/>
    <x v="50"/>
    <s v="HT0001"/>
    <x v="2"/>
    <s v="Miếng"/>
    <n v="2"/>
    <n v="200000"/>
    <n v="100"/>
    <n v="400000"/>
    <n v="0"/>
  </r>
  <r>
    <s v="21/05/2019"/>
    <s v="21/05/2019"/>
    <x v="1"/>
    <s v="DH13868"/>
    <x v="2"/>
    <x v="0"/>
    <x v="317"/>
    <s v="KH 0318"/>
    <x v="47"/>
    <s v="SP0003"/>
    <x v="3"/>
    <s v="Chai"/>
    <n v="1"/>
    <n v="2500000"/>
    <n v="5"/>
    <n v="125000"/>
    <n v="2375000"/>
  </r>
  <r>
    <s v="21/05/2019"/>
    <s v="21/05/2019"/>
    <x v="1"/>
    <s v="DH13867"/>
    <x v="17"/>
    <x v="1"/>
    <x v="1112"/>
    <s v="KH 1113"/>
    <x v="49"/>
    <s v="SP0001"/>
    <x v="0"/>
    <s v="Chai"/>
    <n v="1"/>
    <n v="3000000"/>
    <n v="0"/>
    <n v="0"/>
    <n v="3000000"/>
  </r>
  <r>
    <s v="21/05/2019"/>
    <s v="21/05/2019"/>
    <x v="1"/>
    <s v="DH13867"/>
    <x v="17"/>
    <x v="1"/>
    <x v="1112"/>
    <s v="KH 1113"/>
    <x v="49"/>
    <s v="HT0001"/>
    <x v="2"/>
    <s v="Miếng"/>
    <n v="2"/>
    <n v="200000"/>
    <n v="100"/>
    <n v="400000"/>
    <n v="0"/>
  </r>
  <r>
    <s v="21/05/2019"/>
    <s v="21/05/2019"/>
    <x v="1"/>
    <s v="DH13866"/>
    <x v="9"/>
    <x v="0"/>
    <x v="1113"/>
    <s v="KH 1114"/>
    <x v="9"/>
    <s v="SP0001"/>
    <x v="0"/>
    <s v="Chai"/>
    <n v="1"/>
    <n v="3000000"/>
    <n v="0"/>
    <n v="0"/>
    <n v="3000000"/>
  </r>
  <r>
    <s v="21/05/2019"/>
    <s v="21/05/2019"/>
    <x v="1"/>
    <s v="DH13866"/>
    <x v="9"/>
    <x v="0"/>
    <x v="1113"/>
    <s v="KH 1114"/>
    <x v="9"/>
    <s v="HT0001"/>
    <x v="2"/>
    <s v="Miếng"/>
    <n v="2"/>
    <n v="200000"/>
    <n v="100"/>
    <n v="400000"/>
    <n v="0"/>
  </r>
  <r>
    <s v="21/05/2019"/>
    <s v="21/05/2019"/>
    <x v="1"/>
    <s v="DH13865"/>
    <x v="25"/>
    <x v="1"/>
    <x v="1114"/>
    <s v="KH 1115"/>
    <x v="26"/>
    <s v="SP0002"/>
    <x v="1"/>
    <s v="Chai"/>
    <n v="2"/>
    <n v="2000000"/>
    <n v="0"/>
    <n v="0"/>
    <n v="4000000"/>
  </r>
  <r>
    <s v="21/05/2019"/>
    <s v="21/05/2019"/>
    <x v="1"/>
    <s v="DH13865"/>
    <x v="25"/>
    <x v="1"/>
    <x v="1114"/>
    <s v="KH 1115"/>
    <x v="26"/>
    <s v="HT0003"/>
    <x v="7"/>
    <s v="Lọ"/>
    <n v="1"/>
    <n v="300000"/>
    <n v="0"/>
    <n v="0"/>
    <n v="300000"/>
  </r>
  <r>
    <s v="21/05/2019"/>
    <s v="21/05/2019"/>
    <x v="1"/>
    <s v="DH13865"/>
    <x v="25"/>
    <x v="1"/>
    <x v="1114"/>
    <s v="KH 1115"/>
    <x v="26"/>
    <s v="HT0001"/>
    <x v="2"/>
    <s v="Miếng"/>
    <n v="2"/>
    <n v="200000"/>
    <n v="100"/>
    <n v="400000"/>
    <n v="0"/>
  </r>
  <r>
    <s v="21/05/2019"/>
    <s v="21/05/2019"/>
    <x v="1"/>
    <s v="DH13864"/>
    <x v="9"/>
    <x v="0"/>
    <x v="1115"/>
    <s v="KH 1116"/>
    <x v="32"/>
    <s v="SP0003"/>
    <x v="3"/>
    <s v="Chai"/>
    <n v="1"/>
    <n v="2500000"/>
    <n v="10"/>
    <n v="250000"/>
    <n v="2250000"/>
  </r>
  <r>
    <s v="21/05/2019"/>
    <s v="21/05/2019"/>
    <x v="1"/>
    <s v="DH13863"/>
    <x v="7"/>
    <x v="0"/>
    <x v="1116"/>
    <s v="KH 1117"/>
    <x v="46"/>
    <s v="SP0001"/>
    <x v="0"/>
    <s v="Chai"/>
    <n v="1"/>
    <n v="3000000"/>
    <n v="5"/>
    <n v="150000"/>
    <n v="2850000"/>
  </r>
  <r>
    <s v="21/05/2019"/>
    <s v="21/05/2019"/>
    <x v="1"/>
    <s v="DH13862"/>
    <x v="21"/>
    <x v="1"/>
    <x v="471"/>
    <s v="KH 0472"/>
    <x v="59"/>
    <s v="SP0001"/>
    <x v="0"/>
    <s v="Chai"/>
    <n v="24"/>
    <n v="3000000"/>
    <n v="40"/>
    <n v="28800000"/>
    <n v="43200000"/>
  </r>
  <r>
    <s v="21/05/2019"/>
    <s v="21/05/2019"/>
    <x v="1"/>
    <s v="DH13862"/>
    <x v="21"/>
    <x v="1"/>
    <x v="471"/>
    <s v="KH 0472"/>
    <x v="59"/>
    <s v="SP0002"/>
    <x v="1"/>
    <s v="Chai"/>
    <n v="24"/>
    <n v="2000000"/>
    <n v="40"/>
    <n v="19200000"/>
    <n v="28800000"/>
  </r>
  <r>
    <s v="21/05/2019"/>
    <s v="21/05/2019"/>
    <x v="1"/>
    <s v="DH13862"/>
    <x v="21"/>
    <x v="1"/>
    <x v="471"/>
    <s v="KH 0472"/>
    <x v="59"/>
    <s v="SP0001"/>
    <x v="0"/>
    <s v="Chai"/>
    <n v="4"/>
    <n v="3000000"/>
    <n v="100"/>
    <n v="12000000"/>
    <n v="0"/>
  </r>
  <r>
    <s v="21/05/2019"/>
    <s v="21/05/2019"/>
    <x v="1"/>
    <s v="DH13862"/>
    <x v="21"/>
    <x v="1"/>
    <x v="471"/>
    <s v="KH 0472"/>
    <x v="59"/>
    <s v="SP0002"/>
    <x v="1"/>
    <s v="Chai"/>
    <n v="4"/>
    <n v="2000000"/>
    <n v="100"/>
    <n v="8000000"/>
    <n v="0"/>
  </r>
  <r>
    <s v="21/05/2019"/>
    <s v="21/05/2019"/>
    <x v="1"/>
    <s v="DH13861"/>
    <x v="5"/>
    <x v="0"/>
    <x v="1117"/>
    <s v="KH 1118"/>
    <x v="37"/>
    <s v="SP0004"/>
    <x v="4"/>
    <s v="Chai"/>
    <n v="1"/>
    <n v="3500000"/>
    <n v="0"/>
    <n v="0"/>
    <n v="3500000"/>
  </r>
  <r>
    <s v="21/05/2019"/>
    <s v="21/05/2019"/>
    <x v="1"/>
    <s v="DH13861"/>
    <x v="5"/>
    <x v="0"/>
    <x v="1117"/>
    <s v="KH 1118"/>
    <x v="37"/>
    <s v="HT0001"/>
    <x v="2"/>
    <s v="Miếng"/>
    <n v="2"/>
    <n v="200000"/>
    <n v="100"/>
    <n v="400000"/>
    <n v="0"/>
  </r>
  <r>
    <s v="21/05/2019"/>
    <s v="21/05/2019"/>
    <x v="1"/>
    <s v="DH13860"/>
    <x v="8"/>
    <x v="0"/>
    <x v="1118"/>
    <s v="KH 1119"/>
    <x v="16"/>
    <s v="SP0003"/>
    <x v="3"/>
    <s v="Chai"/>
    <n v="1"/>
    <n v="2500000"/>
    <n v="0"/>
    <n v="0"/>
    <n v="2500000"/>
  </r>
  <r>
    <s v="21/05/2019"/>
    <s v="21/05/2019"/>
    <x v="1"/>
    <s v="DH13860"/>
    <x v="8"/>
    <x v="0"/>
    <x v="1118"/>
    <s v="KH 1119"/>
    <x v="16"/>
    <s v="HT0001"/>
    <x v="2"/>
    <s v="Miếng"/>
    <n v="2"/>
    <n v="200000"/>
    <n v="100"/>
    <n v="400000"/>
    <n v="0"/>
  </r>
  <r>
    <s v="21/05/2019"/>
    <s v="21/05/2019"/>
    <x v="1"/>
    <s v="DH13859"/>
    <x v="3"/>
    <x v="0"/>
    <x v="1119"/>
    <s v="KH 1120"/>
    <x v="24"/>
    <s v="SP0002"/>
    <x v="1"/>
    <s v="Chai"/>
    <n v="1"/>
    <n v="2000000"/>
    <n v="0"/>
    <n v="0"/>
    <n v="2000000"/>
  </r>
  <r>
    <s v="21/05/2019"/>
    <s v="21/05/2019"/>
    <x v="1"/>
    <s v="DH13859"/>
    <x v="3"/>
    <x v="0"/>
    <x v="1119"/>
    <s v="KH 1120"/>
    <x v="24"/>
    <s v="HT0001"/>
    <x v="2"/>
    <s v="Miếng"/>
    <n v="2"/>
    <n v="200000"/>
    <n v="100"/>
    <n v="400000"/>
    <n v="0"/>
  </r>
  <r>
    <s v="21/05/2019"/>
    <s v="16/05/2019"/>
    <x v="1"/>
    <s v="DH13748"/>
    <x v="19"/>
    <x v="1"/>
    <x v="1120"/>
    <s v="KH 1121"/>
    <x v="46"/>
    <s v="SP0001"/>
    <x v="0"/>
    <s v="Chai"/>
    <n v="1"/>
    <n v="3000000"/>
    <n v="0"/>
    <n v="0"/>
    <n v="3000000"/>
  </r>
  <r>
    <s v="21/05/2019"/>
    <s v="16/05/2019"/>
    <x v="1"/>
    <s v="DH13748"/>
    <x v="19"/>
    <x v="1"/>
    <x v="1120"/>
    <s v="KH 1121"/>
    <x v="46"/>
    <s v="HT0001"/>
    <x v="2"/>
    <s v="Miếng"/>
    <n v="2"/>
    <n v="200000"/>
    <n v="100"/>
    <n v="400000"/>
    <n v="0"/>
  </r>
  <r>
    <s v="20/05/2019"/>
    <s v="20/05/2019"/>
    <x v="1"/>
    <s v="DH13857"/>
    <x v="2"/>
    <x v="0"/>
    <x v="1121"/>
    <s v="KH 1122"/>
    <x v="43"/>
    <s v="SP0001"/>
    <x v="0"/>
    <s v="Chai"/>
    <n v="1"/>
    <n v="3000000"/>
    <n v="5"/>
    <n v="150000"/>
    <n v="2850000"/>
  </r>
  <r>
    <s v="20/05/2019"/>
    <s v="20/05/2019"/>
    <x v="1"/>
    <s v="DH13856"/>
    <x v="2"/>
    <x v="0"/>
    <x v="1122"/>
    <s v="KH 1123"/>
    <x v="56"/>
    <s v="SP0001"/>
    <x v="0"/>
    <s v="Chai"/>
    <n v="1"/>
    <n v="3000000"/>
    <n v="10"/>
    <n v="300000"/>
    <n v="2700000"/>
  </r>
  <r>
    <s v="20/05/2019"/>
    <s v="20/05/2019"/>
    <x v="1"/>
    <s v="DH13855"/>
    <x v="5"/>
    <x v="0"/>
    <x v="261"/>
    <s v="KH 0262"/>
    <x v="17"/>
    <s v="SP0004"/>
    <x v="4"/>
    <s v="Chai"/>
    <n v="1"/>
    <n v="3500000"/>
    <n v="0"/>
    <n v="0"/>
    <n v="3500000"/>
  </r>
  <r>
    <s v="20/05/2019"/>
    <s v="20/05/2019"/>
    <x v="1"/>
    <s v="DH13855"/>
    <x v="5"/>
    <x v="0"/>
    <x v="261"/>
    <s v="KH 0262"/>
    <x v="17"/>
    <s v="HT0001"/>
    <x v="2"/>
    <s v="Miếng"/>
    <n v="2"/>
    <n v="200000"/>
    <n v="100"/>
    <n v="400000"/>
    <n v="0"/>
  </r>
  <r>
    <s v="20/05/2019"/>
    <s v="20/05/2019"/>
    <x v="1"/>
    <s v="DH13854"/>
    <x v="17"/>
    <x v="1"/>
    <x v="1123"/>
    <s v="KH 1124"/>
    <x v="49"/>
    <s v="SP0001"/>
    <x v="0"/>
    <s v="Chai"/>
    <n v="2"/>
    <n v="3000000"/>
    <n v="10"/>
    <n v="600000"/>
    <n v="5400000"/>
  </r>
  <r>
    <s v="20/05/2019"/>
    <s v="20/05/2019"/>
    <x v="1"/>
    <s v="DH13853"/>
    <x v="9"/>
    <x v="0"/>
    <x v="1124"/>
    <s v="KH 1125"/>
    <x v="56"/>
    <s v="SP0001"/>
    <x v="0"/>
    <s v="Chai"/>
    <n v="1"/>
    <n v="3000000"/>
    <n v="0"/>
    <n v="0"/>
    <n v="3000000"/>
  </r>
  <r>
    <s v="20/05/2019"/>
    <s v="20/05/2019"/>
    <x v="1"/>
    <s v="DH13853"/>
    <x v="9"/>
    <x v="0"/>
    <x v="1124"/>
    <s v="KH 1125"/>
    <x v="56"/>
    <s v="HT0001"/>
    <x v="2"/>
    <s v="Miếng"/>
    <n v="2"/>
    <n v="200000"/>
    <n v="100"/>
    <n v="400000"/>
    <n v="0"/>
  </r>
  <r>
    <s v="20/05/2019"/>
    <s v="20/05/2019"/>
    <x v="1"/>
    <s v="DH13852"/>
    <x v="9"/>
    <x v="0"/>
    <x v="444"/>
    <s v="KH 0445"/>
    <x v="8"/>
    <s v="SP0004"/>
    <x v="4"/>
    <s v="Chai"/>
    <n v="1"/>
    <n v="3500000"/>
    <n v="10"/>
    <n v="350000"/>
    <n v="3150000"/>
  </r>
  <r>
    <s v="20/05/2019"/>
    <s v="20/05/2019"/>
    <x v="1"/>
    <s v="DH13851"/>
    <x v="9"/>
    <x v="0"/>
    <x v="435"/>
    <s v="KH 0436"/>
    <x v="52"/>
    <s v="SP0001"/>
    <x v="0"/>
    <s v="Chai"/>
    <n v="1"/>
    <n v="3000000"/>
    <n v="0"/>
    <n v="0"/>
    <n v="3000000"/>
  </r>
  <r>
    <s v="20/05/2019"/>
    <s v="20/05/2019"/>
    <x v="1"/>
    <s v="DH13851"/>
    <x v="9"/>
    <x v="0"/>
    <x v="435"/>
    <s v="KH 0436"/>
    <x v="52"/>
    <s v="HT0001"/>
    <x v="2"/>
    <s v="Miếng"/>
    <n v="2"/>
    <n v="200000"/>
    <n v="100"/>
    <n v="400000"/>
    <n v="0"/>
  </r>
  <r>
    <s v="20/05/2019"/>
    <s v="20/05/2019"/>
    <x v="1"/>
    <s v="DH13850"/>
    <x v="6"/>
    <x v="0"/>
    <x v="434"/>
    <s v="KH 0435"/>
    <x v="30"/>
    <s v="SP0003"/>
    <x v="3"/>
    <s v="Chai"/>
    <n v="6"/>
    <n v="2500000"/>
    <n v="20"/>
    <n v="3000000"/>
    <n v="12000000"/>
  </r>
  <r>
    <s v="20/05/2019"/>
    <s v="20/05/2019"/>
    <x v="1"/>
    <s v="DH13850"/>
    <x v="6"/>
    <x v="0"/>
    <x v="434"/>
    <s v="KH 0435"/>
    <x v="30"/>
    <s v="SP0004"/>
    <x v="4"/>
    <s v="Chai"/>
    <n v="6"/>
    <n v="3500000"/>
    <n v="20"/>
    <n v="4200000"/>
    <n v="16800000"/>
  </r>
  <r>
    <s v="20/05/2019"/>
    <s v="20/05/2019"/>
    <x v="1"/>
    <s v="DH13850"/>
    <x v="6"/>
    <x v="0"/>
    <x v="434"/>
    <s v="KH 0435"/>
    <x v="30"/>
    <s v="SP0003"/>
    <x v="3"/>
    <s v="Chai"/>
    <n v="2"/>
    <n v="2500000"/>
    <n v="100"/>
    <n v="5000000"/>
    <n v="0"/>
  </r>
  <r>
    <s v="20/05/2019"/>
    <s v="20/05/2019"/>
    <x v="1"/>
    <s v="DH13849"/>
    <x v="9"/>
    <x v="0"/>
    <x v="563"/>
    <s v="KH 0564"/>
    <x v="42"/>
    <s v="SP0003"/>
    <x v="3"/>
    <s v="Chai"/>
    <n v="1"/>
    <n v="2500000"/>
    <n v="0"/>
    <n v="0"/>
    <n v="2500000"/>
  </r>
  <r>
    <s v="20/05/2019"/>
    <s v="20/05/2019"/>
    <x v="1"/>
    <s v="DH13849"/>
    <x v="9"/>
    <x v="0"/>
    <x v="563"/>
    <s v="KH 0564"/>
    <x v="42"/>
    <s v="HT0001"/>
    <x v="2"/>
    <s v="Miếng"/>
    <n v="2"/>
    <n v="200000"/>
    <n v="100"/>
    <n v="400000"/>
    <n v="0"/>
  </r>
  <r>
    <s v="20/05/2019"/>
    <s v="20/05/2019"/>
    <x v="1"/>
    <s v="DH13848"/>
    <x v="0"/>
    <x v="0"/>
    <x v="1125"/>
    <s v="KH 1126"/>
    <x v="24"/>
    <s v="SP0004"/>
    <x v="4"/>
    <s v="Chai"/>
    <n v="1"/>
    <n v="3500000"/>
    <n v="5"/>
    <n v="175000"/>
    <n v="3325000"/>
  </r>
  <r>
    <s v="20/05/2019"/>
    <s v="20/05/2019"/>
    <x v="1"/>
    <s v="DH13847"/>
    <x v="8"/>
    <x v="0"/>
    <x v="1126"/>
    <s v="KH 1127"/>
    <x v="57"/>
    <s v="SP0001"/>
    <x v="0"/>
    <s v="Chai"/>
    <n v="1"/>
    <n v="3000000"/>
    <n v="0"/>
    <n v="0"/>
    <n v="3000000"/>
  </r>
  <r>
    <s v="20/05/2019"/>
    <s v="20/05/2019"/>
    <x v="1"/>
    <s v="DH13847"/>
    <x v="8"/>
    <x v="0"/>
    <x v="1126"/>
    <s v="KH 1127"/>
    <x v="57"/>
    <s v="HT0001"/>
    <x v="2"/>
    <s v="Miếng"/>
    <n v="2"/>
    <n v="200000"/>
    <n v="100"/>
    <n v="400000"/>
    <n v="0"/>
  </r>
  <r>
    <s v="20/05/2019"/>
    <s v="20/05/2019"/>
    <x v="1"/>
    <s v="DH13846"/>
    <x v="1"/>
    <x v="0"/>
    <x v="1127"/>
    <s v="KH 1128"/>
    <x v="2"/>
    <s v="SP0002"/>
    <x v="1"/>
    <s v="Chai"/>
    <n v="1"/>
    <n v="2000000"/>
    <n v="0"/>
    <n v="0"/>
    <n v="2000000"/>
  </r>
  <r>
    <s v="20/05/2019"/>
    <s v="20/05/2019"/>
    <x v="1"/>
    <s v="DH13844"/>
    <x v="25"/>
    <x v="1"/>
    <x v="1128"/>
    <s v="KH 1129"/>
    <x v="36"/>
    <s v="SP0004"/>
    <x v="4"/>
    <s v="Chai"/>
    <n v="1"/>
    <n v="3500000"/>
    <n v="10"/>
    <n v="350000"/>
    <n v="3150000"/>
  </r>
  <r>
    <s v="20/05/2019"/>
    <s v="20/05/2019"/>
    <x v="1"/>
    <s v="DH13843"/>
    <x v="2"/>
    <x v="0"/>
    <x v="1129"/>
    <s v="KH 1130"/>
    <x v="24"/>
    <s v="SP0001"/>
    <x v="0"/>
    <s v="Chai"/>
    <n v="1"/>
    <n v="3000000"/>
    <n v="0"/>
    <n v="0"/>
    <n v="3000000"/>
  </r>
  <r>
    <s v="20/05/2019"/>
    <s v="20/05/2019"/>
    <x v="1"/>
    <s v="DH13843"/>
    <x v="2"/>
    <x v="0"/>
    <x v="1129"/>
    <s v="KH 1130"/>
    <x v="24"/>
    <s v="HT0001"/>
    <x v="2"/>
    <s v="Miếng"/>
    <n v="2"/>
    <n v="200000"/>
    <n v="100"/>
    <n v="400000"/>
    <n v="0"/>
  </r>
  <r>
    <s v="20/05/2019"/>
    <s v="20/05/2019"/>
    <x v="1"/>
    <s v="DH13842"/>
    <x v="8"/>
    <x v="0"/>
    <x v="147"/>
    <s v="KH 0148"/>
    <x v="39"/>
    <s v="SP0001"/>
    <x v="0"/>
    <s v="Chai"/>
    <n v="1"/>
    <n v="3000000"/>
    <n v="0"/>
    <n v="0"/>
    <n v="3000000"/>
  </r>
  <r>
    <s v="20/05/2019"/>
    <s v="20/05/2019"/>
    <x v="1"/>
    <s v="DH13842"/>
    <x v="8"/>
    <x v="0"/>
    <x v="147"/>
    <s v="KH 0148"/>
    <x v="39"/>
    <s v="HT0001"/>
    <x v="2"/>
    <s v="Miếng"/>
    <n v="2"/>
    <n v="200000"/>
    <n v="100"/>
    <n v="400000"/>
    <n v="0"/>
  </r>
  <r>
    <s v="20/05/2019"/>
    <s v="20/05/2019"/>
    <x v="1"/>
    <s v="DH13841"/>
    <x v="9"/>
    <x v="0"/>
    <x v="1130"/>
    <s v="KH 1131"/>
    <x v="34"/>
    <s v="SP0003"/>
    <x v="3"/>
    <s v="Chai"/>
    <n v="1"/>
    <n v="2500000"/>
    <n v="0"/>
    <n v="0"/>
    <n v="2500000"/>
  </r>
  <r>
    <s v="20/05/2019"/>
    <s v="20/05/2019"/>
    <x v="1"/>
    <s v="DH13841"/>
    <x v="9"/>
    <x v="0"/>
    <x v="1130"/>
    <s v="KH 1131"/>
    <x v="34"/>
    <s v="HT0001"/>
    <x v="2"/>
    <s v="Miếng"/>
    <n v="2"/>
    <n v="200000"/>
    <n v="100"/>
    <n v="400000"/>
    <n v="0"/>
  </r>
  <r>
    <s v="20/05/2019"/>
    <s v="20/05/2019"/>
    <x v="1"/>
    <s v="DH13840"/>
    <x v="17"/>
    <x v="1"/>
    <x v="1131"/>
    <s v="KH 1132"/>
    <x v="42"/>
    <s v="SP0004"/>
    <x v="4"/>
    <s v="Chai"/>
    <n v="1"/>
    <n v="3500000"/>
    <n v="0"/>
    <n v="0"/>
    <n v="3500000"/>
  </r>
  <r>
    <s v="20/05/2019"/>
    <s v="20/05/2019"/>
    <x v="1"/>
    <s v="DH13840"/>
    <x v="17"/>
    <x v="1"/>
    <x v="1131"/>
    <s v="KH 1132"/>
    <x v="42"/>
    <s v="SP0002"/>
    <x v="1"/>
    <s v="Chai"/>
    <n v="1"/>
    <n v="2000000"/>
    <n v="0"/>
    <n v="0"/>
    <n v="2000000"/>
  </r>
  <r>
    <s v="20/05/2019"/>
    <s v="20/05/2019"/>
    <x v="1"/>
    <s v="DH13840"/>
    <x v="17"/>
    <x v="1"/>
    <x v="1131"/>
    <s v="KH 1132"/>
    <x v="42"/>
    <s v="HT0001"/>
    <x v="2"/>
    <s v="Miếng"/>
    <n v="2"/>
    <n v="200000"/>
    <n v="100"/>
    <n v="400000"/>
    <n v="0"/>
  </r>
  <r>
    <s v="20/05/2019"/>
    <s v="20/05/2019"/>
    <x v="1"/>
    <s v="DH13840"/>
    <x v="17"/>
    <x v="1"/>
    <x v="1131"/>
    <s v="KH 1132"/>
    <x v="42"/>
    <s v="HT0003"/>
    <x v="7"/>
    <s v="Lọ"/>
    <n v="1"/>
    <n v="300000"/>
    <n v="0"/>
    <n v="0"/>
    <n v="300000"/>
  </r>
  <r>
    <s v="20/05/2019"/>
    <s v="20/05/2019"/>
    <x v="1"/>
    <s v="DH13839"/>
    <x v="5"/>
    <x v="0"/>
    <x v="1132"/>
    <s v="KH 1133"/>
    <x v="12"/>
    <s v="SP0002"/>
    <x v="1"/>
    <s v="Chai"/>
    <n v="1"/>
    <n v="2000000"/>
    <n v="0"/>
    <n v="0"/>
    <n v="2000000"/>
  </r>
  <r>
    <s v="20/05/2019"/>
    <s v="20/05/2019"/>
    <x v="1"/>
    <s v="DH13839"/>
    <x v="5"/>
    <x v="0"/>
    <x v="1132"/>
    <s v="KH 1133"/>
    <x v="12"/>
    <s v="HT0001"/>
    <x v="2"/>
    <s v="Miếng"/>
    <n v="2"/>
    <n v="200000"/>
    <n v="100"/>
    <n v="400000"/>
    <n v="0"/>
  </r>
  <r>
    <s v="20/05/2019"/>
    <s v="20/05/2019"/>
    <x v="1"/>
    <s v="DH13839"/>
    <x v="5"/>
    <x v="0"/>
    <x v="1132"/>
    <s v="KH 1133"/>
    <x v="12"/>
    <s v="SP0004"/>
    <x v="4"/>
    <s v="Chai"/>
    <n v="1"/>
    <n v="3500000"/>
    <n v="20"/>
    <n v="700000"/>
    <n v="2800000"/>
  </r>
  <r>
    <s v="20/05/2019"/>
    <s v="20/05/2019"/>
    <x v="1"/>
    <s v="DH13839"/>
    <x v="5"/>
    <x v="0"/>
    <x v="1132"/>
    <s v="KH 1133"/>
    <x v="12"/>
    <s v="SP0003"/>
    <x v="3"/>
    <s v="Chai"/>
    <n v="1"/>
    <n v="2500000"/>
    <n v="10"/>
    <n v="250000"/>
    <n v="2250000"/>
  </r>
  <r>
    <s v="20/05/2019"/>
    <s v="20/05/2019"/>
    <x v="1"/>
    <s v="DH13838"/>
    <x v="17"/>
    <x v="1"/>
    <x v="1133"/>
    <s v="KH 1134"/>
    <x v="32"/>
    <s v="SP0004"/>
    <x v="4"/>
    <s v="Chai"/>
    <n v="1"/>
    <n v="3500000"/>
    <n v="0"/>
    <n v="0"/>
    <n v="3500000"/>
  </r>
  <r>
    <s v="20/05/2019"/>
    <s v="20/05/2019"/>
    <x v="1"/>
    <s v="DH13838"/>
    <x v="17"/>
    <x v="1"/>
    <x v="1133"/>
    <s v="KH 1134"/>
    <x v="32"/>
    <s v="HT0001"/>
    <x v="2"/>
    <s v="Miếng"/>
    <n v="2"/>
    <n v="200000"/>
    <n v="100"/>
    <n v="400000"/>
    <n v="0"/>
  </r>
  <r>
    <s v="20/05/2019"/>
    <s v="20/05/2019"/>
    <x v="1"/>
    <s v="DH13837"/>
    <x v="8"/>
    <x v="0"/>
    <x v="1134"/>
    <s v="KH 1135"/>
    <x v="15"/>
    <s v="SP0001"/>
    <x v="0"/>
    <s v="Chai"/>
    <n v="1"/>
    <n v="3000000"/>
    <n v="0"/>
    <n v="0"/>
    <n v="3000000"/>
  </r>
  <r>
    <s v="20/05/2019"/>
    <s v="20/05/2019"/>
    <x v="1"/>
    <s v="DH13837"/>
    <x v="8"/>
    <x v="0"/>
    <x v="1134"/>
    <s v="KH 1135"/>
    <x v="15"/>
    <s v="SP0001"/>
    <x v="0"/>
    <s v="Chai"/>
    <n v="1"/>
    <n v="3000000"/>
    <n v="20"/>
    <n v="600000"/>
    <n v="2400000"/>
  </r>
  <r>
    <s v="20/05/2019"/>
    <s v="20/05/2019"/>
    <x v="1"/>
    <s v="DH13837"/>
    <x v="8"/>
    <x v="0"/>
    <x v="1134"/>
    <s v="KH 1135"/>
    <x v="15"/>
    <s v="SP0002"/>
    <x v="1"/>
    <s v="Chai"/>
    <n v="1"/>
    <n v="2000000"/>
    <n v="10"/>
    <n v="200000"/>
    <n v="1800000"/>
  </r>
  <r>
    <s v="20/05/2019"/>
    <s v="20/05/2019"/>
    <x v="1"/>
    <s v="DH13837"/>
    <x v="8"/>
    <x v="0"/>
    <x v="1134"/>
    <s v="KH 1135"/>
    <x v="15"/>
    <s v="HT0001"/>
    <x v="2"/>
    <s v="Miếng"/>
    <n v="2"/>
    <n v="200000"/>
    <n v="100"/>
    <n v="400000"/>
    <n v="0"/>
  </r>
  <r>
    <s v="20/05/2019"/>
    <s v="20/05/2019"/>
    <x v="1"/>
    <s v="DH13836"/>
    <x v="19"/>
    <x v="1"/>
    <x v="1135"/>
    <s v="KH 1136"/>
    <x v="54"/>
    <s v="SP0001"/>
    <x v="0"/>
    <s v="Chai"/>
    <n v="1"/>
    <n v="3000000"/>
    <n v="10"/>
    <n v="300000"/>
    <n v="2700000"/>
  </r>
  <r>
    <s v="20/05/2019"/>
    <s v="20/05/2019"/>
    <x v="1"/>
    <s v="DH13835"/>
    <x v="8"/>
    <x v="0"/>
    <x v="1136"/>
    <s v="KH 1137"/>
    <x v="45"/>
    <s v="SP0004"/>
    <x v="4"/>
    <s v="Chai"/>
    <n v="1"/>
    <n v="3500000"/>
    <n v="10"/>
    <n v="350000"/>
    <n v="3150000"/>
  </r>
  <r>
    <s v="20/05/2019"/>
    <s v="20/05/2019"/>
    <x v="1"/>
    <s v="DH13834"/>
    <x v="7"/>
    <x v="0"/>
    <x v="1137"/>
    <s v="KH 1138"/>
    <x v="58"/>
    <s v="SP0001"/>
    <x v="0"/>
    <s v="Chai"/>
    <n v="1"/>
    <n v="3000000"/>
    <n v="0"/>
    <n v="0"/>
    <n v="3000000"/>
  </r>
  <r>
    <s v="20/05/2019"/>
    <s v="20/05/2019"/>
    <x v="1"/>
    <s v="DH13834"/>
    <x v="7"/>
    <x v="0"/>
    <x v="1137"/>
    <s v="KH 1138"/>
    <x v="58"/>
    <s v="HT0001"/>
    <x v="2"/>
    <s v="Miếng"/>
    <n v="2"/>
    <n v="200000"/>
    <n v="100"/>
    <n v="400000"/>
    <n v="0"/>
  </r>
  <r>
    <s v="20/05/2019"/>
    <s v="20/05/2019"/>
    <x v="1"/>
    <s v="DH13833"/>
    <x v="9"/>
    <x v="0"/>
    <x v="1138"/>
    <s v="KH 1139"/>
    <x v="26"/>
    <s v="SP0004"/>
    <x v="4"/>
    <s v="Chai"/>
    <n v="1"/>
    <n v="3500000"/>
    <n v="0"/>
    <n v="0"/>
    <n v="3500000"/>
  </r>
  <r>
    <s v="20/05/2019"/>
    <s v="20/05/2019"/>
    <x v="1"/>
    <s v="DH13833"/>
    <x v="9"/>
    <x v="0"/>
    <x v="1138"/>
    <s v="KH 1139"/>
    <x v="26"/>
    <s v="HT0001"/>
    <x v="2"/>
    <s v="Miếng"/>
    <n v="2"/>
    <n v="200000"/>
    <n v="100"/>
    <n v="400000"/>
    <n v="0"/>
  </r>
  <r>
    <s v="20/05/2019"/>
    <s v="20/05/2019"/>
    <x v="1"/>
    <s v="DH13833"/>
    <x v="9"/>
    <x v="0"/>
    <x v="1138"/>
    <s v="KH 1139"/>
    <x v="26"/>
    <s v="SP0004"/>
    <x v="4"/>
    <s v="Chai"/>
    <n v="1"/>
    <n v="3500000"/>
    <n v="20"/>
    <n v="700000"/>
    <n v="2800000"/>
  </r>
  <r>
    <s v="20/05/2019"/>
    <s v="20/05/2019"/>
    <x v="1"/>
    <s v="DH13833"/>
    <x v="9"/>
    <x v="0"/>
    <x v="1138"/>
    <s v="KH 1139"/>
    <x v="26"/>
    <s v="SP0003"/>
    <x v="3"/>
    <s v="Chai"/>
    <n v="1"/>
    <n v="2500000"/>
    <n v="10"/>
    <n v="250000"/>
    <n v="2250000"/>
  </r>
  <r>
    <s v="20/05/2019"/>
    <s v="20/05/2019"/>
    <x v="1"/>
    <s v="DH13832"/>
    <x v="21"/>
    <x v="1"/>
    <x v="471"/>
    <s v="KH 0472"/>
    <x v="59"/>
    <s v="SP0004"/>
    <x v="4"/>
    <s v="Chai"/>
    <n v="12"/>
    <n v="3500000"/>
    <n v="40"/>
    <n v="16800000"/>
    <n v="25200000"/>
  </r>
  <r>
    <s v="20/05/2019"/>
    <s v="20/05/2019"/>
    <x v="1"/>
    <s v="DH13832"/>
    <x v="21"/>
    <x v="1"/>
    <x v="471"/>
    <s v="KH 0472"/>
    <x v="59"/>
    <s v="SP0004"/>
    <x v="4"/>
    <s v="Chai"/>
    <n v="2"/>
    <n v="3500000"/>
    <n v="100"/>
    <n v="7000000"/>
    <n v="0"/>
  </r>
  <r>
    <s v="20/05/2019"/>
    <s v="20/05/2019"/>
    <x v="1"/>
    <s v="DH13831"/>
    <x v="5"/>
    <x v="0"/>
    <x v="1139"/>
    <s v="KH 1140"/>
    <x v="47"/>
    <s v="SP0003"/>
    <x v="3"/>
    <s v="Chai"/>
    <n v="1"/>
    <n v="2500000"/>
    <n v="10"/>
    <n v="250000"/>
    <n v="2250000"/>
  </r>
  <r>
    <s v="20/05/2019"/>
    <s v="20/05/2019"/>
    <x v="1"/>
    <s v="DH13830"/>
    <x v="16"/>
    <x v="1"/>
    <x v="1140"/>
    <s v="KH 1141"/>
    <x v="19"/>
    <s v="SP0001"/>
    <x v="0"/>
    <s v="Chai"/>
    <n v="1"/>
    <n v="3000000"/>
    <n v="5"/>
    <n v="150000"/>
    <n v="2850000"/>
  </r>
  <r>
    <s v="20/05/2019"/>
    <s v="20/05/2019"/>
    <x v="1"/>
    <s v="DH13830"/>
    <x v="16"/>
    <x v="1"/>
    <x v="1140"/>
    <s v="KH 1141"/>
    <x v="19"/>
    <s v="SP0001"/>
    <x v="0"/>
    <s v="Chai"/>
    <n v="1"/>
    <n v="3000000"/>
    <n v="10"/>
    <n v="300000"/>
    <n v="2700000"/>
  </r>
  <r>
    <s v="20/05/2019"/>
    <s v="20/05/2019"/>
    <x v="1"/>
    <s v="DH13829"/>
    <x v="21"/>
    <x v="1"/>
    <x v="471"/>
    <s v="KH 0472"/>
    <x v="59"/>
    <s v="SP0003"/>
    <x v="3"/>
    <s v="Chai"/>
    <n v="24"/>
    <n v="2500000"/>
    <n v="40"/>
    <n v="24000000"/>
    <n v="36000000"/>
  </r>
  <r>
    <s v="20/05/2019"/>
    <s v="20/05/2019"/>
    <x v="1"/>
    <s v="DH13829"/>
    <x v="21"/>
    <x v="1"/>
    <x v="471"/>
    <s v="KH 0472"/>
    <x v="59"/>
    <s v="SP0003"/>
    <x v="3"/>
    <s v="Chai"/>
    <n v="4"/>
    <n v="2500000"/>
    <n v="100"/>
    <n v="10000000"/>
    <n v="0"/>
  </r>
  <r>
    <s v="20/05/2019"/>
    <s v="20/05/2019"/>
    <x v="1"/>
    <s v="DH13828"/>
    <x v="6"/>
    <x v="0"/>
    <x v="1141"/>
    <s v="KH 1142"/>
    <x v="32"/>
    <s v="SP0003"/>
    <x v="3"/>
    <s v="Chai"/>
    <n v="18"/>
    <n v="2500000"/>
    <n v="25"/>
    <n v="11250000"/>
    <n v="33750000"/>
  </r>
  <r>
    <s v="20/05/2019"/>
    <s v="20/05/2019"/>
    <x v="1"/>
    <s v="DH13828"/>
    <x v="6"/>
    <x v="0"/>
    <x v="1141"/>
    <s v="KH 1142"/>
    <x v="32"/>
    <s v="SP0004"/>
    <x v="4"/>
    <s v="Chai"/>
    <n v="18"/>
    <n v="3500000"/>
    <n v="25"/>
    <n v="15750000"/>
    <n v="47250000"/>
  </r>
  <r>
    <s v="20/05/2019"/>
    <s v="20/05/2019"/>
    <x v="1"/>
    <s v="DH13828"/>
    <x v="6"/>
    <x v="0"/>
    <x v="1141"/>
    <s v="KH 1142"/>
    <x v="32"/>
    <s v="SP0003"/>
    <x v="3"/>
    <s v="Chai"/>
    <n v="6"/>
    <n v="2500000"/>
    <n v="100"/>
    <n v="15000000"/>
    <n v="0"/>
  </r>
  <r>
    <s v="20/05/2019"/>
    <s v="20/05/2019"/>
    <x v="1"/>
    <s v="DH13828"/>
    <x v="6"/>
    <x v="0"/>
    <x v="1141"/>
    <s v="KH 1142"/>
    <x v="32"/>
    <s v="SP0001"/>
    <x v="0"/>
    <s v="Chai"/>
    <n v="1"/>
    <n v="3000000"/>
    <n v="100"/>
    <n v="3000000"/>
    <n v="0"/>
  </r>
  <r>
    <s v="20/05/2019"/>
    <s v="20/05/2019"/>
    <x v="1"/>
    <s v="DH13828"/>
    <x v="6"/>
    <x v="0"/>
    <x v="1141"/>
    <s v="KH 1142"/>
    <x v="32"/>
    <s v="SP0006"/>
    <x v="9"/>
    <s v="Chai"/>
    <n v="1"/>
    <n v="800000"/>
    <n v="100"/>
    <n v="800000"/>
    <n v="0"/>
  </r>
  <r>
    <s v="20/05/2019"/>
    <s v="20/05/2019"/>
    <x v="1"/>
    <s v="DH13828"/>
    <x v="6"/>
    <x v="0"/>
    <x v="1141"/>
    <s v="KH 1142"/>
    <x v="32"/>
    <s v="SP0007"/>
    <x v="10"/>
    <s v="Chai"/>
    <n v="1"/>
    <n v="800000"/>
    <n v="100"/>
    <n v="800000"/>
    <n v="0"/>
  </r>
  <r>
    <s v="20/05/2019"/>
    <s v="20/05/2019"/>
    <x v="1"/>
    <s v="DH13827"/>
    <x v="2"/>
    <x v="0"/>
    <x v="548"/>
    <s v="KH 0549"/>
    <x v="13"/>
    <s v="SP0003"/>
    <x v="3"/>
    <s v="Chai"/>
    <n v="1"/>
    <n v="2500000"/>
    <n v="5"/>
    <n v="125000"/>
    <n v="2375000"/>
  </r>
  <r>
    <s v="20/05/2019"/>
    <s v="20/05/2019"/>
    <x v="1"/>
    <s v="DH13826"/>
    <x v="25"/>
    <x v="1"/>
    <x v="1142"/>
    <s v="KH 1143"/>
    <x v="43"/>
    <s v="SP0002"/>
    <x v="1"/>
    <s v="Chai"/>
    <n v="1"/>
    <n v="2000000"/>
    <n v="0"/>
    <n v="0"/>
    <n v="2000000"/>
  </r>
  <r>
    <s v="20/05/2019"/>
    <s v="20/05/2019"/>
    <x v="1"/>
    <s v="DH13826"/>
    <x v="25"/>
    <x v="1"/>
    <x v="1142"/>
    <s v="KH 1143"/>
    <x v="43"/>
    <s v="HT0001"/>
    <x v="2"/>
    <s v="Miếng"/>
    <n v="2"/>
    <n v="200000"/>
    <n v="100"/>
    <n v="400000"/>
    <n v="0"/>
  </r>
  <r>
    <s v="20/05/2019"/>
    <s v="20/05/2019"/>
    <x v="1"/>
    <s v="DH13825"/>
    <x v="8"/>
    <x v="0"/>
    <x v="1143"/>
    <s v="KH 1144"/>
    <x v="47"/>
    <s v="SP0004"/>
    <x v="4"/>
    <s v="Chai"/>
    <n v="1"/>
    <n v="3500000"/>
    <n v="0"/>
    <n v="0"/>
    <n v="3500000"/>
  </r>
  <r>
    <s v="20/05/2019"/>
    <s v="20/05/2019"/>
    <x v="1"/>
    <s v="DH13825"/>
    <x v="8"/>
    <x v="0"/>
    <x v="1143"/>
    <s v="KH 1144"/>
    <x v="47"/>
    <s v="HT0001"/>
    <x v="2"/>
    <s v="Miếng"/>
    <n v="2"/>
    <n v="200000"/>
    <n v="100"/>
    <n v="400000"/>
    <n v="0"/>
  </r>
  <r>
    <s v="20/05/2019"/>
    <s v="20/05/2019"/>
    <x v="1"/>
    <s v="DH13824"/>
    <x v="8"/>
    <x v="0"/>
    <x v="1144"/>
    <s v="KH 1145"/>
    <x v="60"/>
    <s v="SP0001"/>
    <x v="0"/>
    <s v="Chai"/>
    <n v="1"/>
    <n v="3000000"/>
    <n v="0"/>
    <n v="0"/>
    <n v="3000000"/>
  </r>
  <r>
    <s v="20/05/2019"/>
    <s v="20/05/2019"/>
    <x v="1"/>
    <s v="DH13824"/>
    <x v="8"/>
    <x v="0"/>
    <x v="1144"/>
    <s v="KH 1145"/>
    <x v="60"/>
    <s v="SP0004"/>
    <x v="4"/>
    <s v="Chai"/>
    <n v="1"/>
    <n v="3500000"/>
    <n v="0"/>
    <n v="0"/>
    <n v="3500000"/>
  </r>
  <r>
    <s v="20/05/2019"/>
    <s v="20/05/2019"/>
    <x v="1"/>
    <s v="DH13824"/>
    <x v="8"/>
    <x v="0"/>
    <x v="1144"/>
    <s v="KH 1145"/>
    <x v="60"/>
    <s v="SP0002"/>
    <x v="1"/>
    <s v="Chai"/>
    <n v="1"/>
    <n v="2000000"/>
    <n v="0"/>
    <n v="0"/>
    <n v="2000000"/>
  </r>
  <r>
    <s v="20/05/2019"/>
    <s v="20/05/2019"/>
    <x v="1"/>
    <s v="DH13824"/>
    <x v="8"/>
    <x v="0"/>
    <x v="1144"/>
    <s v="KH 1145"/>
    <x v="60"/>
    <s v="HT0002"/>
    <x v="6"/>
    <s v="Chiếc"/>
    <n v="1"/>
    <n v="500000"/>
    <n v="0"/>
    <n v="0"/>
    <n v="500000"/>
  </r>
  <r>
    <s v="20/05/2019"/>
    <s v="17/05/2019"/>
    <x v="1"/>
    <s v="DH13758"/>
    <x v="7"/>
    <x v="0"/>
    <x v="1145"/>
    <s v="KH 1146"/>
    <x v="62"/>
    <s v="SP0004"/>
    <x v="4"/>
    <s v="Chai"/>
    <n v="1"/>
    <n v="3500000"/>
    <n v="0"/>
    <n v="0"/>
    <n v="3500000"/>
  </r>
  <r>
    <s v="20/05/2019"/>
    <s v="17/05/2019"/>
    <x v="1"/>
    <s v="DH13758"/>
    <x v="7"/>
    <x v="0"/>
    <x v="1145"/>
    <s v="KH 1146"/>
    <x v="62"/>
    <s v="HT0001"/>
    <x v="2"/>
    <s v="Miếng"/>
    <n v="2"/>
    <n v="200000"/>
    <n v="100"/>
    <n v="400000"/>
    <n v="0"/>
  </r>
  <r>
    <s v="19/05/2019"/>
    <s v="19/05/2019"/>
    <x v="1"/>
    <s v="DH13823"/>
    <x v="2"/>
    <x v="0"/>
    <x v="1146"/>
    <s v="KH 1147"/>
    <x v="49"/>
    <s v="SP0001"/>
    <x v="0"/>
    <s v="Chai"/>
    <n v="1"/>
    <n v="3000000"/>
    <n v="0"/>
    <n v="0"/>
    <n v="3000000"/>
  </r>
  <r>
    <s v="19/05/2019"/>
    <s v="19/05/2019"/>
    <x v="1"/>
    <s v="DH13823"/>
    <x v="2"/>
    <x v="0"/>
    <x v="1146"/>
    <s v="KH 1147"/>
    <x v="49"/>
    <s v="HT0001"/>
    <x v="2"/>
    <s v="Miếng"/>
    <n v="2"/>
    <n v="200000"/>
    <n v="100"/>
    <n v="400000"/>
    <n v="0"/>
  </r>
  <r>
    <s v="19/05/2019"/>
    <s v="19/05/2019"/>
    <x v="1"/>
    <s v="DH13822"/>
    <x v="2"/>
    <x v="0"/>
    <x v="1147"/>
    <s v="KH 1148"/>
    <x v="48"/>
    <s v="SP0002"/>
    <x v="1"/>
    <s v="Chai"/>
    <n v="1"/>
    <n v="2000000"/>
    <n v="0"/>
    <n v="0"/>
    <n v="2000000"/>
  </r>
  <r>
    <s v="19/05/2019"/>
    <s v="19/05/2019"/>
    <x v="1"/>
    <s v="DH13822"/>
    <x v="2"/>
    <x v="0"/>
    <x v="1147"/>
    <s v="KH 1148"/>
    <x v="48"/>
    <s v="SP0004"/>
    <x v="4"/>
    <s v="Chai"/>
    <n v="1"/>
    <n v="3500000"/>
    <n v="20"/>
    <n v="700000"/>
    <n v="2800000"/>
  </r>
  <r>
    <s v="19/05/2019"/>
    <s v="19/05/2019"/>
    <x v="1"/>
    <s v="DH13822"/>
    <x v="2"/>
    <x v="0"/>
    <x v="1147"/>
    <s v="KH 1148"/>
    <x v="48"/>
    <s v="SP0001"/>
    <x v="0"/>
    <s v="Chai"/>
    <n v="1"/>
    <n v="3000000"/>
    <n v="10"/>
    <n v="300000"/>
    <n v="2700000"/>
  </r>
  <r>
    <s v="19/05/2019"/>
    <s v="19/05/2019"/>
    <x v="1"/>
    <s v="DH13821"/>
    <x v="0"/>
    <x v="0"/>
    <x v="1148"/>
    <s v="KH 1149"/>
    <x v="4"/>
    <s v="SP0001"/>
    <x v="0"/>
    <s v="Chai"/>
    <n v="1"/>
    <n v="3000000"/>
    <n v="10"/>
    <n v="300000"/>
    <n v="2700000"/>
  </r>
  <r>
    <s v="19/05/2019"/>
    <s v="19/05/2019"/>
    <x v="1"/>
    <s v="DH13819"/>
    <x v="5"/>
    <x v="0"/>
    <x v="1149"/>
    <s v="KH 1150"/>
    <x v="40"/>
    <s v="SP0001"/>
    <x v="0"/>
    <s v="Chai"/>
    <n v="1"/>
    <n v="3000000"/>
    <n v="10"/>
    <n v="300000"/>
    <n v="2700000"/>
  </r>
  <r>
    <s v="19/05/2019"/>
    <s v="19/05/2019"/>
    <x v="1"/>
    <s v="DH13818"/>
    <x v="8"/>
    <x v="0"/>
    <x v="1150"/>
    <s v="KH 1151"/>
    <x v="6"/>
    <s v="SP0001"/>
    <x v="0"/>
    <s v="Chai"/>
    <n v="1"/>
    <n v="3000000"/>
    <n v="0"/>
    <n v="0"/>
    <n v="3000000"/>
  </r>
  <r>
    <s v="19/05/2019"/>
    <s v="19/05/2019"/>
    <x v="1"/>
    <s v="DH13818"/>
    <x v="8"/>
    <x v="0"/>
    <x v="1150"/>
    <s v="KH 1151"/>
    <x v="6"/>
    <s v="HT0001"/>
    <x v="2"/>
    <s v="Miếng"/>
    <n v="2"/>
    <n v="200000"/>
    <n v="100"/>
    <n v="400000"/>
    <n v="0"/>
  </r>
  <r>
    <s v="19/05/2019"/>
    <s v="19/05/2019"/>
    <x v="1"/>
    <s v="DH13817"/>
    <x v="2"/>
    <x v="0"/>
    <x v="1151"/>
    <s v="KH 1152"/>
    <x v="7"/>
    <s v="SP0004"/>
    <x v="4"/>
    <s v="Chai"/>
    <n v="1"/>
    <n v="3500000"/>
    <n v="0"/>
    <n v="0"/>
    <n v="3500000"/>
  </r>
  <r>
    <s v="19/05/2019"/>
    <s v="19/05/2019"/>
    <x v="1"/>
    <s v="DH13817"/>
    <x v="2"/>
    <x v="0"/>
    <x v="1151"/>
    <s v="KH 1152"/>
    <x v="7"/>
    <s v="HT0001"/>
    <x v="2"/>
    <s v="Miếng"/>
    <n v="2"/>
    <n v="200000"/>
    <n v="100"/>
    <n v="400000"/>
    <n v="0"/>
  </r>
  <r>
    <s v="19/05/2019"/>
    <s v="19/05/2019"/>
    <x v="1"/>
    <s v="DH13816"/>
    <x v="5"/>
    <x v="0"/>
    <x v="1152"/>
    <s v="KH 1153"/>
    <x v="44"/>
    <s v="SP0001"/>
    <x v="0"/>
    <s v="Chai"/>
    <n v="2"/>
    <n v="3000000"/>
    <n v="0"/>
    <n v="0"/>
    <n v="6000000"/>
  </r>
  <r>
    <s v="19/05/2019"/>
    <s v="19/05/2019"/>
    <x v="1"/>
    <s v="DH13816"/>
    <x v="5"/>
    <x v="0"/>
    <x v="1152"/>
    <s v="KH 1153"/>
    <x v="44"/>
    <s v="SP0002"/>
    <x v="1"/>
    <s v="Chai"/>
    <n v="1"/>
    <n v="2000000"/>
    <n v="0"/>
    <n v="0"/>
    <n v="2000000"/>
  </r>
  <r>
    <s v="19/05/2019"/>
    <s v="19/05/2019"/>
    <x v="1"/>
    <s v="DH13816"/>
    <x v="5"/>
    <x v="0"/>
    <x v="1152"/>
    <s v="KH 1153"/>
    <x v="44"/>
    <s v="HT0002"/>
    <x v="6"/>
    <s v="Chiếc"/>
    <n v="1"/>
    <n v="500000"/>
    <n v="0"/>
    <n v="0"/>
    <n v="500000"/>
  </r>
  <r>
    <s v="19/05/2019"/>
    <s v="19/05/2019"/>
    <x v="1"/>
    <s v="DH13815"/>
    <x v="5"/>
    <x v="0"/>
    <x v="1153"/>
    <s v="KH 1154"/>
    <x v="27"/>
    <s v="SP0001"/>
    <x v="0"/>
    <s v="Chai"/>
    <n v="1"/>
    <n v="3000000"/>
    <n v="0"/>
    <n v="0"/>
    <n v="3000000"/>
  </r>
  <r>
    <s v="19/05/2019"/>
    <s v="19/05/2019"/>
    <x v="1"/>
    <s v="DH13815"/>
    <x v="5"/>
    <x v="0"/>
    <x v="1153"/>
    <s v="KH 1154"/>
    <x v="27"/>
    <s v="HT0001"/>
    <x v="2"/>
    <s v="Miếng"/>
    <n v="2"/>
    <n v="200000"/>
    <n v="100"/>
    <n v="400000"/>
    <n v="0"/>
  </r>
  <r>
    <s v="19/05/2019"/>
    <s v="19/05/2019"/>
    <x v="1"/>
    <s v="DH13814"/>
    <x v="16"/>
    <x v="1"/>
    <x v="1154"/>
    <s v="KH 1155"/>
    <x v="54"/>
    <s v="SP0001"/>
    <x v="0"/>
    <s v="Chai"/>
    <n v="1"/>
    <n v="3000000"/>
    <n v="20"/>
    <n v="600000"/>
    <n v="2400000"/>
  </r>
  <r>
    <s v="19/05/2019"/>
    <s v="19/05/2019"/>
    <x v="1"/>
    <s v="DH13813"/>
    <x v="7"/>
    <x v="0"/>
    <x v="1075"/>
    <s v="KH 1076"/>
    <x v="57"/>
    <s v="SP0003"/>
    <x v="3"/>
    <s v="Chai"/>
    <n v="1"/>
    <n v="2500000"/>
    <n v="0"/>
    <n v="0"/>
    <n v="2500000"/>
  </r>
  <r>
    <s v="19/05/2019"/>
    <s v="19/05/2019"/>
    <x v="1"/>
    <s v="DH13813"/>
    <x v="7"/>
    <x v="0"/>
    <x v="1075"/>
    <s v="KH 1076"/>
    <x v="57"/>
    <s v="SP0002"/>
    <x v="1"/>
    <s v="Chai"/>
    <n v="1"/>
    <n v="2000000"/>
    <n v="0"/>
    <n v="0"/>
    <n v="2000000"/>
  </r>
  <r>
    <s v="19/05/2019"/>
    <s v="19/05/2019"/>
    <x v="1"/>
    <s v="DH13812"/>
    <x v="2"/>
    <x v="0"/>
    <x v="229"/>
    <s v="KH 0230"/>
    <x v="22"/>
    <s v="SP0001"/>
    <x v="0"/>
    <s v="Chai"/>
    <n v="1"/>
    <n v="3000000"/>
    <n v="0"/>
    <n v="0"/>
    <n v="3000000"/>
  </r>
  <r>
    <s v="19/05/2019"/>
    <s v="19/05/2019"/>
    <x v="1"/>
    <s v="DH13812"/>
    <x v="2"/>
    <x v="0"/>
    <x v="229"/>
    <s v="KH 0230"/>
    <x v="22"/>
    <s v="HT0001"/>
    <x v="2"/>
    <s v="Miếng"/>
    <n v="2"/>
    <n v="200000"/>
    <n v="100"/>
    <n v="400000"/>
    <n v="0"/>
  </r>
  <r>
    <s v="19/05/2019"/>
    <s v="19/05/2019"/>
    <x v="1"/>
    <s v="DH13811"/>
    <x v="25"/>
    <x v="1"/>
    <x v="1155"/>
    <s v="KH 1156"/>
    <x v="13"/>
    <s v="SP0001"/>
    <x v="0"/>
    <s v="Chai"/>
    <n v="1"/>
    <n v="3000000"/>
    <n v="0"/>
    <n v="0"/>
    <n v="3000000"/>
  </r>
  <r>
    <s v="19/05/2019"/>
    <s v="19/05/2019"/>
    <x v="1"/>
    <s v="DH13811"/>
    <x v="25"/>
    <x v="1"/>
    <x v="1155"/>
    <s v="KH 1156"/>
    <x v="13"/>
    <s v="HT0001"/>
    <x v="2"/>
    <s v="Miếng"/>
    <n v="2"/>
    <n v="200000"/>
    <n v="100"/>
    <n v="400000"/>
    <n v="0"/>
  </r>
  <r>
    <s v="19/05/2019"/>
    <s v="19/05/2019"/>
    <x v="1"/>
    <s v="DH13810"/>
    <x v="0"/>
    <x v="0"/>
    <x v="1156"/>
    <s v="KH 1157"/>
    <x v="61"/>
    <s v="SP0001"/>
    <x v="0"/>
    <s v="Chai"/>
    <n v="1"/>
    <n v="3000000"/>
    <n v="0"/>
    <n v="0"/>
    <n v="3000000"/>
  </r>
  <r>
    <s v="19/05/2019"/>
    <s v="19/05/2019"/>
    <x v="1"/>
    <s v="DH13810"/>
    <x v="0"/>
    <x v="0"/>
    <x v="1156"/>
    <s v="KH 1157"/>
    <x v="61"/>
    <s v="HT0001"/>
    <x v="2"/>
    <s v="Miếng"/>
    <n v="2"/>
    <n v="200000"/>
    <n v="100"/>
    <n v="400000"/>
    <n v="0"/>
  </r>
  <r>
    <s v="19/05/2019"/>
    <s v="19/05/2019"/>
    <x v="1"/>
    <s v="DH13809"/>
    <x v="2"/>
    <x v="0"/>
    <x v="36"/>
    <s v="KH 0037"/>
    <x v="27"/>
    <s v="SP0001"/>
    <x v="0"/>
    <s v="Chai"/>
    <n v="1"/>
    <n v="3000000"/>
    <n v="5"/>
    <n v="150000"/>
    <n v="2850000"/>
  </r>
  <r>
    <s v="19/05/2019"/>
    <s v="19/05/2019"/>
    <x v="1"/>
    <s v="DH13808"/>
    <x v="2"/>
    <x v="0"/>
    <x v="1157"/>
    <s v="KH 1158"/>
    <x v="5"/>
    <s v="SP0004"/>
    <x v="4"/>
    <s v="Chai"/>
    <n v="1"/>
    <n v="3500000"/>
    <n v="5"/>
    <n v="175000"/>
    <n v="3325000"/>
  </r>
  <r>
    <s v="19/05/2019"/>
    <s v="19/05/2019"/>
    <x v="1"/>
    <s v="DH13807"/>
    <x v="5"/>
    <x v="0"/>
    <x v="1158"/>
    <s v="KH 1159"/>
    <x v="25"/>
    <s v="SP0001"/>
    <x v="0"/>
    <s v="Chai"/>
    <n v="1"/>
    <n v="3000000"/>
    <n v="0"/>
    <n v="0"/>
    <n v="3000000"/>
  </r>
  <r>
    <s v="19/05/2019"/>
    <s v="19/05/2019"/>
    <x v="1"/>
    <s v="DH13807"/>
    <x v="5"/>
    <x v="0"/>
    <x v="1158"/>
    <s v="KH 1159"/>
    <x v="25"/>
    <s v="HT0001"/>
    <x v="2"/>
    <s v="Miếng"/>
    <n v="2"/>
    <n v="200000"/>
    <n v="100"/>
    <n v="400000"/>
    <n v="0"/>
  </r>
  <r>
    <s v="19/05/2019"/>
    <s v="19/05/2019"/>
    <x v="1"/>
    <s v="DH13807"/>
    <x v="5"/>
    <x v="0"/>
    <x v="1158"/>
    <s v="KH 1159"/>
    <x v="25"/>
    <s v="SP0001"/>
    <x v="0"/>
    <s v="Chai"/>
    <n v="1"/>
    <n v="3000000"/>
    <n v="20"/>
    <n v="600000"/>
    <n v="2400000"/>
  </r>
  <r>
    <s v="19/05/2019"/>
    <s v="19/05/2019"/>
    <x v="1"/>
    <s v="DH13806"/>
    <x v="0"/>
    <x v="0"/>
    <x v="1027"/>
    <s v="KH 1028"/>
    <x v="20"/>
    <s v="SP0002"/>
    <x v="1"/>
    <s v="Chai"/>
    <n v="1"/>
    <n v="2000000"/>
    <n v="0"/>
    <n v="0"/>
    <n v="2000000"/>
  </r>
  <r>
    <s v="19/05/2019"/>
    <s v="19/05/2019"/>
    <x v="1"/>
    <s v="DH13806"/>
    <x v="0"/>
    <x v="0"/>
    <x v="1027"/>
    <s v="KH 1028"/>
    <x v="20"/>
    <s v="HT0001"/>
    <x v="2"/>
    <s v="Miếng"/>
    <n v="2"/>
    <n v="200000"/>
    <n v="100"/>
    <n v="400000"/>
    <n v="0"/>
  </r>
  <r>
    <s v="19/05/2019"/>
    <s v="19/05/2019"/>
    <x v="1"/>
    <s v="DH13805"/>
    <x v="5"/>
    <x v="0"/>
    <x v="132"/>
    <s v="KH 0133"/>
    <x v="46"/>
    <s v="SP0001"/>
    <x v="0"/>
    <s v="Chai"/>
    <n v="1"/>
    <n v="3000000"/>
    <n v="0"/>
    <n v="0"/>
    <n v="3000000"/>
  </r>
  <r>
    <s v="19/05/2019"/>
    <s v="19/05/2019"/>
    <x v="1"/>
    <s v="DH13805"/>
    <x v="5"/>
    <x v="0"/>
    <x v="132"/>
    <s v="KH 0133"/>
    <x v="46"/>
    <s v="HT0001"/>
    <x v="2"/>
    <s v="Miếng"/>
    <n v="2"/>
    <n v="200000"/>
    <n v="100"/>
    <n v="400000"/>
    <n v="0"/>
  </r>
  <r>
    <s v="19/05/2019"/>
    <s v="19/05/2019"/>
    <x v="1"/>
    <s v="DH13804"/>
    <x v="2"/>
    <x v="0"/>
    <x v="1159"/>
    <s v="KH 1160"/>
    <x v="25"/>
    <s v="SP0003"/>
    <x v="3"/>
    <s v="Chai"/>
    <n v="1"/>
    <n v="2500000"/>
    <n v="5"/>
    <n v="125000"/>
    <n v="2375000"/>
  </r>
  <r>
    <s v="19/05/2019"/>
    <s v="19/05/2019"/>
    <x v="1"/>
    <s v="DH13802"/>
    <x v="5"/>
    <x v="0"/>
    <x v="1160"/>
    <s v="KH 1161"/>
    <x v="55"/>
    <s v="SP0004"/>
    <x v="4"/>
    <s v="Chai"/>
    <n v="1"/>
    <n v="3500000"/>
    <n v="0"/>
    <n v="0"/>
    <n v="3500000"/>
  </r>
  <r>
    <s v="19/05/2019"/>
    <s v="19/05/2019"/>
    <x v="1"/>
    <s v="DH13802"/>
    <x v="5"/>
    <x v="0"/>
    <x v="1160"/>
    <s v="KH 1161"/>
    <x v="55"/>
    <s v="HT0001"/>
    <x v="2"/>
    <s v="Miếng"/>
    <n v="2"/>
    <n v="200000"/>
    <n v="100"/>
    <n v="400000"/>
    <n v="0"/>
  </r>
  <r>
    <s v="19/05/2019"/>
    <s v="19/05/2019"/>
    <x v="1"/>
    <s v="DH13801"/>
    <x v="5"/>
    <x v="0"/>
    <x v="1161"/>
    <s v="KH 1162"/>
    <x v="24"/>
    <s v="SP0004"/>
    <x v="4"/>
    <s v="Chai"/>
    <n v="1"/>
    <n v="3500000"/>
    <n v="10"/>
    <n v="350000"/>
    <n v="3150000"/>
  </r>
  <r>
    <s v="18/05/2019"/>
    <s v="18/05/2019"/>
    <x v="1"/>
    <s v="DH13799"/>
    <x v="8"/>
    <x v="0"/>
    <x v="1162"/>
    <s v="KH 1163"/>
    <x v="46"/>
    <s v="SP0001"/>
    <x v="0"/>
    <s v="Chai"/>
    <n v="1"/>
    <n v="3000000"/>
    <n v="0"/>
    <n v="0"/>
    <n v="3000000"/>
  </r>
  <r>
    <s v="18/05/2019"/>
    <s v="18/05/2019"/>
    <x v="1"/>
    <s v="DH13799"/>
    <x v="8"/>
    <x v="0"/>
    <x v="1162"/>
    <s v="KH 1163"/>
    <x v="46"/>
    <s v="HT0001"/>
    <x v="2"/>
    <s v="Miếng"/>
    <n v="2"/>
    <n v="200000"/>
    <n v="100"/>
    <n v="400000"/>
    <n v="0"/>
  </r>
  <r>
    <s v="18/05/2019"/>
    <s v="18/05/2019"/>
    <x v="1"/>
    <s v="DH13797"/>
    <x v="7"/>
    <x v="0"/>
    <x v="1163"/>
    <s v="KH 1164"/>
    <x v="28"/>
    <s v="SP0001"/>
    <x v="0"/>
    <s v="Chai"/>
    <n v="1"/>
    <n v="3000000"/>
    <n v="5"/>
    <n v="150000"/>
    <n v="2850000"/>
  </r>
  <r>
    <s v="18/05/2019"/>
    <s v="18/05/2019"/>
    <x v="1"/>
    <s v="DH13796"/>
    <x v="5"/>
    <x v="0"/>
    <x v="1164"/>
    <s v="KH 1165"/>
    <x v="21"/>
    <s v="SP0003"/>
    <x v="3"/>
    <s v="Chai"/>
    <n v="1"/>
    <n v="2500000"/>
    <n v="10"/>
    <n v="250000"/>
    <n v="2250000"/>
  </r>
  <r>
    <s v="18/05/2019"/>
    <s v="18/05/2019"/>
    <x v="1"/>
    <s v="DH13796"/>
    <x v="5"/>
    <x v="0"/>
    <x v="1164"/>
    <s v="KH 1165"/>
    <x v="21"/>
    <s v="SP0004"/>
    <x v="4"/>
    <s v="Chai"/>
    <n v="1"/>
    <n v="3500000"/>
    <n v="10"/>
    <n v="350000"/>
    <n v="3150000"/>
  </r>
  <r>
    <s v="18/05/2019"/>
    <s v="18/05/2019"/>
    <x v="1"/>
    <s v="DH13795"/>
    <x v="7"/>
    <x v="0"/>
    <x v="814"/>
    <s v="KH 0815"/>
    <x v="16"/>
    <s v="SP0003"/>
    <x v="3"/>
    <s v="Chai"/>
    <n v="1"/>
    <n v="2500000"/>
    <n v="0"/>
    <n v="0"/>
    <n v="2500000"/>
  </r>
  <r>
    <s v="18/05/2019"/>
    <s v="18/05/2019"/>
    <x v="1"/>
    <s v="DH13795"/>
    <x v="7"/>
    <x v="0"/>
    <x v="814"/>
    <s v="KH 0815"/>
    <x v="16"/>
    <s v="HT0001"/>
    <x v="2"/>
    <s v="Miếng"/>
    <n v="2"/>
    <n v="200000"/>
    <n v="100"/>
    <n v="400000"/>
    <n v="0"/>
  </r>
  <r>
    <s v="18/05/2019"/>
    <s v="18/05/2019"/>
    <x v="1"/>
    <s v="DH13794"/>
    <x v="8"/>
    <x v="0"/>
    <x v="1165"/>
    <s v="KH 1166"/>
    <x v="6"/>
    <s v="SP0001"/>
    <x v="0"/>
    <s v="Chai"/>
    <n v="1"/>
    <n v="3000000"/>
    <n v="5"/>
    <n v="150000"/>
    <n v="2850000"/>
  </r>
  <r>
    <s v="18/05/2019"/>
    <s v="18/05/2019"/>
    <x v="1"/>
    <s v="DH13793"/>
    <x v="1"/>
    <x v="0"/>
    <x v="1166"/>
    <s v="KH 1167"/>
    <x v="9"/>
    <s v="SP0002"/>
    <x v="1"/>
    <s v="Chai"/>
    <n v="6"/>
    <n v="2000000"/>
    <n v="20"/>
    <n v="2400000"/>
    <n v="9600000"/>
  </r>
  <r>
    <s v="18/05/2019"/>
    <s v="18/05/2019"/>
    <x v="1"/>
    <s v="DH13793"/>
    <x v="1"/>
    <x v="0"/>
    <x v="1166"/>
    <s v="KH 1167"/>
    <x v="9"/>
    <s v="SP0001"/>
    <x v="0"/>
    <s v="Chai"/>
    <n v="6"/>
    <n v="3000000"/>
    <n v="20"/>
    <n v="3600000"/>
    <n v="14400000"/>
  </r>
  <r>
    <s v="18/05/2019"/>
    <s v="18/05/2019"/>
    <x v="1"/>
    <s v="DH13793"/>
    <x v="1"/>
    <x v="0"/>
    <x v="1166"/>
    <s v="KH 1167"/>
    <x v="9"/>
    <s v="SP0002"/>
    <x v="1"/>
    <s v="Chai"/>
    <n v="1"/>
    <n v="2000000"/>
    <n v="100"/>
    <n v="2000000"/>
    <n v="0"/>
  </r>
  <r>
    <s v="18/05/2019"/>
    <s v="18/05/2019"/>
    <x v="1"/>
    <s v="DH13793"/>
    <x v="1"/>
    <x v="0"/>
    <x v="1166"/>
    <s v="KH 1167"/>
    <x v="9"/>
    <s v="SP0001"/>
    <x v="0"/>
    <s v="Chai"/>
    <n v="1"/>
    <n v="3000000"/>
    <n v="100"/>
    <n v="3000000"/>
    <n v="0"/>
  </r>
  <r>
    <s v="18/05/2019"/>
    <s v="18/05/2019"/>
    <x v="1"/>
    <s v="DH13793"/>
    <x v="1"/>
    <x v="0"/>
    <x v="1166"/>
    <s v="KH 1167"/>
    <x v="9"/>
    <s v="HT0002"/>
    <x v="6"/>
    <s v="Chiếc"/>
    <n v="1"/>
    <n v="500000"/>
    <n v="100"/>
    <n v="500000"/>
    <n v="0"/>
  </r>
  <r>
    <s v="18/05/2019"/>
    <s v="18/05/2019"/>
    <x v="1"/>
    <s v="DH13792"/>
    <x v="7"/>
    <x v="0"/>
    <x v="1167"/>
    <s v="KH 1168"/>
    <x v="20"/>
    <s v="SP0004"/>
    <x v="4"/>
    <s v="Chai"/>
    <n v="1"/>
    <n v="3500000"/>
    <n v="5"/>
    <n v="175000"/>
    <n v="3325000"/>
  </r>
  <r>
    <s v="18/05/2019"/>
    <s v="18/05/2019"/>
    <x v="1"/>
    <s v="DH13791"/>
    <x v="0"/>
    <x v="0"/>
    <x v="1168"/>
    <s v="KH 1169"/>
    <x v="60"/>
    <s v="SP0004"/>
    <x v="4"/>
    <s v="Chai"/>
    <n v="1"/>
    <n v="3500000"/>
    <n v="0"/>
    <n v="0"/>
    <n v="3500000"/>
  </r>
  <r>
    <s v="18/05/2019"/>
    <s v="18/05/2019"/>
    <x v="1"/>
    <s v="DH13791"/>
    <x v="0"/>
    <x v="0"/>
    <x v="1168"/>
    <s v="KH 1169"/>
    <x v="60"/>
    <s v="HT0001"/>
    <x v="2"/>
    <s v="Miếng"/>
    <n v="1"/>
    <n v="200000"/>
    <n v="100"/>
    <n v="200000"/>
    <n v="0"/>
  </r>
  <r>
    <s v="18/05/2019"/>
    <s v="18/05/2019"/>
    <x v="1"/>
    <s v="DH13790"/>
    <x v="9"/>
    <x v="0"/>
    <x v="1169"/>
    <s v="KH 1170"/>
    <x v="3"/>
    <s v="SP0001"/>
    <x v="0"/>
    <s v="Chai"/>
    <n v="1"/>
    <n v="3000000"/>
    <n v="0"/>
    <n v="0"/>
    <n v="3000000"/>
  </r>
  <r>
    <s v="18/05/2019"/>
    <s v="18/05/2019"/>
    <x v="1"/>
    <s v="DH13790"/>
    <x v="9"/>
    <x v="0"/>
    <x v="1169"/>
    <s v="KH 1170"/>
    <x v="3"/>
    <s v="HT0001"/>
    <x v="2"/>
    <s v="Miếng"/>
    <n v="2"/>
    <n v="200000"/>
    <n v="100"/>
    <n v="400000"/>
    <n v="0"/>
  </r>
  <r>
    <s v="18/05/2019"/>
    <s v="18/05/2019"/>
    <x v="1"/>
    <s v="DH13788"/>
    <x v="2"/>
    <x v="0"/>
    <x v="1170"/>
    <s v="KH 1171"/>
    <x v="62"/>
    <s v="SP0002"/>
    <x v="1"/>
    <s v="Chai"/>
    <n v="1"/>
    <n v="2000000"/>
    <n v="0"/>
    <n v="0"/>
    <n v="2000000"/>
  </r>
  <r>
    <s v="18/05/2019"/>
    <s v="18/05/2019"/>
    <x v="1"/>
    <s v="DH13788"/>
    <x v="2"/>
    <x v="0"/>
    <x v="1170"/>
    <s v="KH 1171"/>
    <x v="62"/>
    <s v="HT0001"/>
    <x v="2"/>
    <s v="Miếng"/>
    <n v="2"/>
    <n v="200000"/>
    <n v="100"/>
    <n v="400000"/>
    <n v="0"/>
  </r>
  <r>
    <s v="18/05/2019"/>
    <s v="18/05/2019"/>
    <x v="1"/>
    <s v="DH13787"/>
    <x v="2"/>
    <x v="0"/>
    <x v="1171"/>
    <s v="KH 1172"/>
    <x v="30"/>
    <s v="SP0001"/>
    <x v="0"/>
    <s v="Chai"/>
    <n v="1"/>
    <n v="3000000"/>
    <n v="0"/>
    <n v="0"/>
    <n v="3000000"/>
  </r>
  <r>
    <s v="18/05/2019"/>
    <s v="18/05/2019"/>
    <x v="1"/>
    <s v="DH13787"/>
    <x v="2"/>
    <x v="0"/>
    <x v="1171"/>
    <s v="KH 1172"/>
    <x v="30"/>
    <s v="HT0001"/>
    <x v="2"/>
    <s v="Miếng"/>
    <n v="2"/>
    <n v="200000"/>
    <n v="100"/>
    <n v="400000"/>
    <n v="0"/>
  </r>
  <r>
    <s v="18/05/2019"/>
    <s v="18/05/2019"/>
    <x v="1"/>
    <s v="DH13786"/>
    <x v="2"/>
    <x v="0"/>
    <x v="242"/>
    <s v="KH 0243"/>
    <x v="28"/>
    <s v="SP0001"/>
    <x v="0"/>
    <s v="Chai"/>
    <n v="1"/>
    <n v="3000000"/>
    <n v="0"/>
    <n v="0"/>
    <n v="3000000"/>
  </r>
  <r>
    <s v="18/05/2019"/>
    <s v="18/05/2019"/>
    <x v="1"/>
    <s v="DH13786"/>
    <x v="2"/>
    <x v="0"/>
    <x v="242"/>
    <s v="KH 0243"/>
    <x v="28"/>
    <s v="HT0001"/>
    <x v="2"/>
    <s v="Miếng"/>
    <n v="2"/>
    <n v="200000"/>
    <n v="100"/>
    <n v="400000"/>
    <n v="0"/>
  </r>
  <r>
    <s v="18/05/2019"/>
    <s v="18/05/2019"/>
    <x v="1"/>
    <s v="DH13785"/>
    <x v="8"/>
    <x v="0"/>
    <x v="1172"/>
    <s v="KH 1173"/>
    <x v="12"/>
    <s v="SP0003"/>
    <x v="3"/>
    <s v="Chai"/>
    <n v="1"/>
    <n v="2500000"/>
    <n v="20"/>
    <n v="500000"/>
    <n v="2000000"/>
  </r>
  <r>
    <s v="18/05/2019"/>
    <s v="18/05/2019"/>
    <x v="1"/>
    <s v="DH13784"/>
    <x v="8"/>
    <x v="0"/>
    <x v="290"/>
    <s v="KH 0291"/>
    <x v="4"/>
    <s v="SP0003"/>
    <x v="3"/>
    <s v="Chai"/>
    <n v="1"/>
    <n v="2500000"/>
    <n v="0"/>
    <n v="0"/>
    <n v="2500000"/>
  </r>
  <r>
    <s v="18/05/2019"/>
    <s v="18/05/2019"/>
    <x v="1"/>
    <s v="DH13784"/>
    <x v="8"/>
    <x v="0"/>
    <x v="290"/>
    <s v="KH 0291"/>
    <x v="4"/>
    <s v="HT0001"/>
    <x v="2"/>
    <s v="Miếng"/>
    <n v="2"/>
    <n v="200000"/>
    <n v="100"/>
    <n v="400000"/>
    <n v="0"/>
  </r>
  <r>
    <s v="18/05/2019"/>
    <s v="18/05/2019"/>
    <x v="1"/>
    <s v="DH13783"/>
    <x v="20"/>
    <x v="1"/>
    <x v="1173"/>
    <s v="KH 1174"/>
    <x v="28"/>
    <s v="SP0004"/>
    <x v="4"/>
    <s v="Chai"/>
    <n v="4"/>
    <n v="3500000"/>
    <n v="20"/>
    <n v="2800000"/>
    <n v="11200000"/>
  </r>
  <r>
    <s v="18/05/2019"/>
    <s v="18/05/2019"/>
    <x v="1"/>
    <s v="DH13783"/>
    <x v="20"/>
    <x v="1"/>
    <x v="1173"/>
    <s v="KH 1174"/>
    <x v="28"/>
    <s v="SP0003"/>
    <x v="3"/>
    <s v="Chai"/>
    <n v="3"/>
    <n v="2500000"/>
    <n v="20"/>
    <n v="1500000"/>
    <n v="6000000"/>
  </r>
  <r>
    <s v="18/05/2019"/>
    <s v="18/05/2019"/>
    <x v="1"/>
    <s v="DH13783"/>
    <x v="20"/>
    <x v="1"/>
    <x v="1173"/>
    <s v="KH 1174"/>
    <x v="28"/>
    <s v="SP0001"/>
    <x v="0"/>
    <s v="Chai"/>
    <n v="3"/>
    <n v="3000000"/>
    <n v="20"/>
    <n v="1800000"/>
    <n v="7200000"/>
  </r>
  <r>
    <s v="18/05/2019"/>
    <s v="18/05/2019"/>
    <x v="1"/>
    <s v="DH13783"/>
    <x v="20"/>
    <x v="1"/>
    <x v="1173"/>
    <s v="KH 1174"/>
    <x v="28"/>
    <s v="SP0002"/>
    <x v="1"/>
    <s v="Chai"/>
    <n v="2"/>
    <n v="2000000"/>
    <n v="20"/>
    <n v="800000"/>
    <n v="3200000"/>
  </r>
  <r>
    <s v="18/05/2019"/>
    <s v="18/05/2019"/>
    <x v="1"/>
    <s v="DH13783"/>
    <x v="20"/>
    <x v="1"/>
    <x v="1173"/>
    <s v="KH 1174"/>
    <x v="28"/>
    <s v="SP0002"/>
    <x v="1"/>
    <s v="Chai"/>
    <n v="1"/>
    <n v="2000000"/>
    <n v="100"/>
    <n v="2000000"/>
    <n v="0"/>
  </r>
  <r>
    <s v="18/05/2019"/>
    <s v="18/05/2019"/>
    <x v="1"/>
    <s v="DH13783"/>
    <x v="20"/>
    <x v="1"/>
    <x v="1173"/>
    <s v="KH 1174"/>
    <x v="28"/>
    <s v="SP0001"/>
    <x v="0"/>
    <s v="Chai"/>
    <n v="1"/>
    <n v="3000000"/>
    <n v="100"/>
    <n v="3000000"/>
    <n v="0"/>
  </r>
  <r>
    <s v="18/05/2019"/>
    <s v="18/05/2019"/>
    <x v="1"/>
    <s v="DH13783"/>
    <x v="20"/>
    <x v="1"/>
    <x v="1173"/>
    <s v="KH 1174"/>
    <x v="28"/>
    <s v="HT0002"/>
    <x v="6"/>
    <s v="Chiếc"/>
    <n v="1"/>
    <n v="500000"/>
    <n v="0"/>
    <n v="0"/>
    <n v="500000"/>
  </r>
  <r>
    <s v="17/05/2019"/>
    <s v="17/05/2019"/>
    <x v="1"/>
    <s v="DH13782"/>
    <x v="5"/>
    <x v="0"/>
    <x v="519"/>
    <s v="KH 0520"/>
    <x v="29"/>
    <s v="SP0001"/>
    <x v="0"/>
    <s v="Chai"/>
    <n v="1"/>
    <n v="3000000"/>
    <n v="0"/>
    <n v="0"/>
    <n v="3000000"/>
  </r>
  <r>
    <s v="17/05/2019"/>
    <s v="17/05/2019"/>
    <x v="1"/>
    <s v="DH13782"/>
    <x v="5"/>
    <x v="0"/>
    <x v="519"/>
    <s v="KH 0520"/>
    <x v="29"/>
    <s v="HT0001"/>
    <x v="2"/>
    <s v="Miếng"/>
    <n v="2"/>
    <n v="200000"/>
    <n v="100"/>
    <n v="400000"/>
    <n v="0"/>
  </r>
  <r>
    <s v="17/05/2019"/>
    <s v="17/05/2019"/>
    <x v="1"/>
    <s v="DH13781"/>
    <x v="5"/>
    <x v="0"/>
    <x v="183"/>
    <s v="KH 0184"/>
    <x v="13"/>
    <s v="SP0001"/>
    <x v="0"/>
    <s v="Chai"/>
    <n v="1"/>
    <n v="3000000"/>
    <n v="0"/>
    <n v="0"/>
    <n v="3000000"/>
  </r>
  <r>
    <s v="17/05/2019"/>
    <s v="17/05/2019"/>
    <x v="1"/>
    <s v="DH13781"/>
    <x v="5"/>
    <x v="0"/>
    <x v="183"/>
    <s v="KH 0184"/>
    <x v="13"/>
    <s v="HT0001"/>
    <x v="2"/>
    <s v="Miếng"/>
    <n v="2"/>
    <n v="200000"/>
    <n v="100"/>
    <n v="400000"/>
    <n v="0"/>
  </r>
  <r>
    <s v="17/05/2019"/>
    <s v="17/05/2019"/>
    <x v="1"/>
    <s v="DH13780"/>
    <x v="5"/>
    <x v="0"/>
    <x v="1174"/>
    <s v="KH 1175"/>
    <x v="46"/>
    <s v="SP0001"/>
    <x v="0"/>
    <s v="Chai"/>
    <n v="1"/>
    <n v="3000000"/>
    <n v="0"/>
    <n v="0"/>
    <n v="3000000"/>
  </r>
  <r>
    <s v="17/05/2019"/>
    <s v="17/05/2019"/>
    <x v="1"/>
    <s v="DH13780"/>
    <x v="5"/>
    <x v="0"/>
    <x v="1174"/>
    <s v="KH 1175"/>
    <x v="46"/>
    <s v="HT0001"/>
    <x v="2"/>
    <s v="Miếng"/>
    <n v="2"/>
    <n v="200000"/>
    <n v="100"/>
    <n v="400000"/>
    <n v="0"/>
  </r>
  <r>
    <s v="17/05/2019"/>
    <s v="17/05/2019"/>
    <x v="1"/>
    <s v="DH13779"/>
    <x v="5"/>
    <x v="0"/>
    <x v="512"/>
    <s v="KH 0513"/>
    <x v="24"/>
    <s v="SP0002"/>
    <x v="1"/>
    <s v="Chai"/>
    <n v="1"/>
    <n v="2000000"/>
    <n v="0"/>
    <n v="0"/>
    <n v="2000000"/>
  </r>
  <r>
    <s v="17/05/2019"/>
    <s v="17/05/2019"/>
    <x v="1"/>
    <s v="DH13779"/>
    <x v="5"/>
    <x v="0"/>
    <x v="512"/>
    <s v="KH 0513"/>
    <x v="24"/>
    <s v="SP0001"/>
    <x v="0"/>
    <s v="Chai"/>
    <n v="1"/>
    <n v="3000000"/>
    <n v="0"/>
    <n v="0"/>
    <n v="3000000"/>
  </r>
  <r>
    <s v="17/05/2019"/>
    <s v="17/05/2019"/>
    <x v="1"/>
    <s v="DH13779"/>
    <x v="5"/>
    <x v="0"/>
    <x v="512"/>
    <s v="KH 0513"/>
    <x v="24"/>
    <s v="HT0001"/>
    <x v="2"/>
    <s v="Miếng"/>
    <n v="2"/>
    <n v="200000"/>
    <n v="100"/>
    <n v="400000"/>
    <n v="0"/>
  </r>
  <r>
    <s v="17/05/2019"/>
    <s v="17/05/2019"/>
    <x v="1"/>
    <s v="DH13779"/>
    <x v="5"/>
    <x v="0"/>
    <x v="512"/>
    <s v="KH 0513"/>
    <x v="24"/>
    <s v="HT0003"/>
    <x v="7"/>
    <s v="Lọ"/>
    <n v="1"/>
    <n v="300000"/>
    <n v="0"/>
    <n v="0"/>
    <n v="300000"/>
  </r>
  <r>
    <s v="17/05/2019"/>
    <s v="17/05/2019"/>
    <x v="1"/>
    <s v="DH13778"/>
    <x v="5"/>
    <x v="0"/>
    <x v="1175"/>
    <s v="KH 1176"/>
    <x v="21"/>
    <s v="SP0001"/>
    <x v="0"/>
    <s v="Chai"/>
    <n v="1"/>
    <n v="3000000"/>
    <n v="5"/>
    <n v="150000"/>
    <n v="2850000"/>
  </r>
  <r>
    <s v="17/05/2019"/>
    <s v="17/05/2019"/>
    <x v="1"/>
    <s v="DH13777"/>
    <x v="2"/>
    <x v="0"/>
    <x v="1176"/>
    <s v="KH 1177"/>
    <x v="60"/>
    <s v="SP0003"/>
    <x v="3"/>
    <s v="Chai"/>
    <n v="1"/>
    <n v="2500000"/>
    <n v="0"/>
    <n v="0"/>
    <n v="2500000"/>
  </r>
  <r>
    <s v="17/05/2019"/>
    <s v="17/05/2019"/>
    <x v="1"/>
    <s v="DH13777"/>
    <x v="2"/>
    <x v="0"/>
    <x v="1176"/>
    <s v="KH 1177"/>
    <x v="60"/>
    <s v="HT0001"/>
    <x v="2"/>
    <s v="Miếng"/>
    <n v="2"/>
    <n v="200000"/>
    <n v="100"/>
    <n v="400000"/>
    <n v="0"/>
  </r>
  <r>
    <s v="17/05/2019"/>
    <s v="17/05/2019"/>
    <x v="1"/>
    <s v="DH13777"/>
    <x v="2"/>
    <x v="0"/>
    <x v="1176"/>
    <s v="KH 1177"/>
    <x v="60"/>
    <s v="SP0004"/>
    <x v="4"/>
    <s v="Chai"/>
    <n v="1"/>
    <n v="3500000"/>
    <n v="20"/>
    <n v="700000"/>
    <n v="2800000"/>
  </r>
  <r>
    <s v="17/05/2019"/>
    <s v="17/05/2019"/>
    <x v="1"/>
    <s v="DH13776"/>
    <x v="8"/>
    <x v="0"/>
    <x v="1177"/>
    <s v="KH 1178"/>
    <x v="1"/>
    <s v="SP0001"/>
    <x v="0"/>
    <s v="Chai"/>
    <n v="1"/>
    <n v="3000000"/>
    <n v="0"/>
    <n v="0"/>
    <n v="3000000"/>
  </r>
  <r>
    <s v="17/05/2019"/>
    <s v="17/05/2019"/>
    <x v="1"/>
    <s v="DH13776"/>
    <x v="8"/>
    <x v="0"/>
    <x v="1177"/>
    <s v="KH 1178"/>
    <x v="1"/>
    <s v="HT0001"/>
    <x v="2"/>
    <s v="Miếng"/>
    <n v="2"/>
    <n v="200000"/>
    <n v="100"/>
    <n v="400000"/>
    <n v="0"/>
  </r>
  <r>
    <s v="17/05/2019"/>
    <s v="17/05/2019"/>
    <x v="1"/>
    <s v="DH13775"/>
    <x v="19"/>
    <x v="1"/>
    <x v="1178"/>
    <s v="KH 1179"/>
    <x v="24"/>
    <s v="SP0004"/>
    <x v="4"/>
    <s v="Chai"/>
    <n v="1"/>
    <n v="3500000"/>
    <n v="0"/>
    <n v="0"/>
    <n v="3500000"/>
  </r>
  <r>
    <s v="17/05/2019"/>
    <s v="17/05/2019"/>
    <x v="1"/>
    <s v="DH13775"/>
    <x v="19"/>
    <x v="1"/>
    <x v="1178"/>
    <s v="KH 1179"/>
    <x v="24"/>
    <s v="SP0003"/>
    <x v="3"/>
    <s v="Chai"/>
    <n v="1"/>
    <n v="2500000"/>
    <n v="0"/>
    <n v="0"/>
    <n v="2500000"/>
  </r>
  <r>
    <s v="17/05/2019"/>
    <s v="17/05/2019"/>
    <x v="1"/>
    <s v="DH13774"/>
    <x v="0"/>
    <x v="0"/>
    <x v="1179"/>
    <s v="KH 1180"/>
    <x v="43"/>
    <s v="SP0001"/>
    <x v="0"/>
    <s v="Chai"/>
    <n v="1"/>
    <n v="3000000"/>
    <n v="0"/>
    <n v="0"/>
    <n v="3000000"/>
  </r>
  <r>
    <s v="17/05/2019"/>
    <s v="17/05/2019"/>
    <x v="1"/>
    <s v="DH13774"/>
    <x v="0"/>
    <x v="0"/>
    <x v="1179"/>
    <s v="KH 1180"/>
    <x v="43"/>
    <s v="HT0001"/>
    <x v="2"/>
    <s v="Miếng"/>
    <n v="2"/>
    <n v="200000"/>
    <n v="100"/>
    <n v="400000"/>
    <n v="0"/>
  </r>
  <r>
    <s v="17/05/2019"/>
    <s v="17/05/2019"/>
    <x v="1"/>
    <s v="DH13772"/>
    <x v="16"/>
    <x v="1"/>
    <x v="1180"/>
    <s v="KH 1181"/>
    <x v="14"/>
    <s v="SP0004"/>
    <x v="4"/>
    <s v="Chai"/>
    <n v="1"/>
    <n v="3500000"/>
    <n v="10"/>
    <n v="350000"/>
    <n v="3150000"/>
  </r>
  <r>
    <s v="17/05/2019"/>
    <s v="17/05/2019"/>
    <x v="1"/>
    <s v="DH13771"/>
    <x v="16"/>
    <x v="1"/>
    <x v="1181"/>
    <s v="KH 1182"/>
    <x v="48"/>
    <s v="SP0004"/>
    <x v="4"/>
    <s v="Chai"/>
    <n v="1"/>
    <n v="3500000"/>
    <n v="0"/>
    <n v="0"/>
    <n v="3500000"/>
  </r>
  <r>
    <s v="17/05/2019"/>
    <s v="17/05/2019"/>
    <x v="1"/>
    <s v="DH13771"/>
    <x v="16"/>
    <x v="1"/>
    <x v="1181"/>
    <s v="KH 1182"/>
    <x v="48"/>
    <s v="HT0001"/>
    <x v="2"/>
    <s v="Miếng"/>
    <n v="2"/>
    <n v="200000"/>
    <n v="100"/>
    <n v="400000"/>
    <n v="0"/>
  </r>
  <r>
    <s v="17/05/2019"/>
    <s v="17/05/2019"/>
    <x v="1"/>
    <s v="DH13770"/>
    <x v="16"/>
    <x v="1"/>
    <x v="116"/>
    <s v="KH 0117"/>
    <x v="50"/>
    <s v="SP0001"/>
    <x v="0"/>
    <s v="Chai"/>
    <n v="1"/>
    <n v="3000000"/>
    <n v="5"/>
    <n v="150000"/>
    <n v="2850000"/>
  </r>
  <r>
    <s v="17/05/2019"/>
    <s v="17/05/2019"/>
    <x v="1"/>
    <s v="DH13769"/>
    <x v="8"/>
    <x v="0"/>
    <x v="1182"/>
    <s v="KH 1183"/>
    <x v="60"/>
    <s v="SP0004"/>
    <x v="4"/>
    <s v="Chai"/>
    <n v="1"/>
    <n v="3500000"/>
    <n v="5"/>
    <n v="175000"/>
    <n v="3325000"/>
  </r>
  <r>
    <s v="17/05/2019"/>
    <s v="17/05/2019"/>
    <x v="1"/>
    <s v="DH13768"/>
    <x v="8"/>
    <x v="0"/>
    <x v="91"/>
    <s v="KH 0092"/>
    <x v="31"/>
    <s v="SP0004"/>
    <x v="4"/>
    <s v="Chai"/>
    <n v="1"/>
    <n v="3500000"/>
    <n v="5"/>
    <n v="175000"/>
    <n v="3325000"/>
  </r>
  <r>
    <s v="17/05/2019"/>
    <s v="17/05/2019"/>
    <x v="1"/>
    <s v="DH13767"/>
    <x v="9"/>
    <x v="0"/>
    <x v="1183"/>
    <s v="KH 1184"/>
    <x v="35"/>
    <s v="SP0001"/>
    <x v="0"/>
    <s v="Chai"/>
    <n v="1"/>
    <n v="3000000"/>
    <n v="5"/>
    <n v="150000"/>
    <n v="2850000"/>
  </r>
  <r>
    <s v="17/05/2019"/>
    <s v="17/05/2019"/>
    <x v="1"/>
    <s v="DH13766"/>
    <x v="5"/>
    <x v="0"/>
    <x v="1184"/>
    <s v="KH 1185"/>
    <x v="11"/>
    <s v="SP0003"/>
    <x v="3"/>
    <s v="Chai"/>
    <n v="1"/>
    <n v="2500000"/>
    <n v="10"/>
    <n v="250000"/>
    <n v="2250000"/>
  </r>
  <r>
    <s v="17/05/2019"/>
    <s v="17/05/2019"/>
    <x v="1"/>
    <s v="DH13765"/>
    <x v="2"/>
    <x v="0"/>
    <x v="1185"/>
    <s v="KH 1186"/>
    <x v="36"/>
    <s v="SP0001"/>
    <x v="0"/>
    <s v="Chai"/>
    <n v="1"/>
    <n v="3000000"/>
    <n v="0"/>
    <n v="0"/>
    <n v="3000000"/>
  </r>
  <r>
    <s v="17/05/2019"/>
    <s v="17/05/2019"/>
    <x v="1"/>
    <s v="DH13765"/>
    <x v="2"/>
    <x v="0"/>
    <x v="1185"/>
    <s v="KH 1186"/>
    <x v="36"/>
    <s v="HT0001"/>
    <x v="2"/>
    <s v="Miếng"/>
    <n v="2"/>
    <n v="200000"/>
    <n v="100"/>
    <n v="400000"/>
    <n v="0"/>
  </r>
  <r>
    <s v="17/05/2019"/>
    <s v="17/05/2019"/>
    <x v="1"/>
    <s v="DH13764"/>
    <x v="8"/>
    <x v="0"/>
    <x v="1186"/>
    <s v="KH 1187"/>
    <x v="0"/>
    <s v="SP0006"/>
    <x v="9"/>
    <s v="Chai"/>
    <n v="1"/>
    <n v="800000"/>
    <n v="0"/>
    <n v="0"/>
    <n v="800000"/>
  </r>
  <r>
    <s v="17/05/2019"/>
    <s v="17/05/2019"/>
    <x v="1"/>
    <s v="DH13764"/>
    <x v="8"/>
    <x v="0"/>
    <x v="1186"/>
    <s v="KH 1187"/>
    <x v="0"/>
    <s v="SP0007"/>
    <x v="10"/>
    <s v="Chai"/>
    <n v="1"/>
    <n v="800000"/>
    <n v="0"/>
    <n v="0"/>
    <n v="800000"/>
  </r>
  <r>
    <s v="17/05/2019"/>
    <s v="17/05/2019"/>
    <x v="1"/>
    <s v="DH13763"/>
    <x v="17"/>
    <x v="1"/>
    <x v="323"/>
    <s v="KH 0324"/>
    <x v="9"/>
    <s v="SP0004"/>
    <x v="4"/>
    <s v="Chai"/>
    <n v="1"/>
    <n v="3500000"/>
    <n v="0"/>
    <n v="0"/>
    <n v="3500000"/>
  </r>
  <r>
    <s v="17/05/2019"/>
    <s v="17/05/2019"/>
    <x v="1"/>
    <s v="DH13763"/>
    <x v="17"/>
    <x v="1"/>
    <x v="323"/>
    <s v="KH 0324"/>
    <x v="9"/>
    <s v="HT0001"/>
    <x v="2"/>
    <s v="Miếng"/>
    <n v="2"/>
    <n v="200000"/>
    <n v="100"/>
    <n v="400000"/>
    <n v="0"/>
  </r>
  <r>
    <s v="17/05/2019"/>
    <s v="17/05/2019"/>
    <x v="1"/>
    <s v="DH13762"/>
    <x v="21"/>
    <x v="1"/>
    <x v="471"/>
    <s v="KH 0472"/>
    <x v="59"/>
    <s v="SP0004"/>
    <x v="4"/>
    <s v="Chai"/>
    <n v="36"/>
    <n v="3500000"/>
    <n v="40"/>
    <n v="50400000"/>
    <n v="75600000"/>
  </r>
  <r>
    <s v="17/05/2019"/>
    <s v="17/05/2019"/>
    <x v="1"/>
    <s v="DH13762"/>
    <x v="21"/>
    <x v="1"/>
    <x v="471"/>
    <s v="KH 0472"/>
    <x v="59"/>
    <s v="SP0004"/>
    <x v="4"/>
    <s v="Chai"/>
    <n v="6"/>
    <n v="3500000"/>
    <n v="100"/>
    <n v="21000000"/>
    <n v="0"/>
  </r>
  <r>
    <s v="17/05/2019"/>
    <s v="17/05/2019"/>
    <x v="1"/>
    <s v="DH13761"/>
    <x v="21"/>
    <x v="1"/>
    <x v="471"/>
    <s v="KH 0472"/>
    <x v="59"/>
    <s v="SP0004"/>
    <x v="4"/>
    <s v="Chai"/>
    <n v="12"/>
    <n v="3500000"/>
    <n v="40"/>
    <n v="16800000"/>
    <n v="25200000"/>
  </r>
  <r>
    <s v="17/05/2019"/>
    <s v="17/05/2019"/>
    <x v="1"/>
    <s v="DH13761"/>
    <x v="21"/>
    <x v="1"/>
    <x v="471"/>
    <s v="KH 0472"/>
    <x v="59"/>
    <s v="SP0003"/>
    <x v="3"/>
    <s v="Chai"/>
    <n v="24"/>
    <n v="2500000"/>
    <n v="40"/>
    <n v="24000000"/>
    <n v="36000000"/>
  </r>
  <r>
    <s v="17/05/2019"/>
    <s v="17/05/2019"/>
    <x v="1"/>
    <s v="DH13761"/>
    <x v="21"/>
    <x v="1"/>
    <x v="471"/>
    <s v="KH 0472"/>
    <x v="59"/>
    <s v="SP0004"/>
    <x v="4"/>
    <s v="Chai"/>
    <n v="2"/>
    <n v="3500000"/>
    <n v="100"/>
    <n v="7000000"/>
    <n v="0"/>
  </r>
  <r>
    <s v="17/05/2019"/>
    <s v="17/05/2019"/>
    <x v="1"/>
    <s v="DH13761"/>
    <x v="21"/>
    <x v="1"/>
    <x v="471"/>
    <s v="KH 0472"/>
    <x v="59"/>
    <s v="SP0003"/>
    <x v="3"/>
    <s v="Chai"/>
    <n v="4"/>
    <n v="2500000"/>
    <n v="100"/>
    <n v="10000000"/>
    <n v="0"/>
  </r>
  <r>
    <s v="17/05/2019"/>
    <s v="17/05/2019"/>
    <x v="1"/>
    <s v="DH13760"/>
    <x v="9"/>
    <x v="0"/>
    <x v="888"/>
    <s v="KH 0889"/>
    <x v="15"/>
    <s v="SP0001"/>
    <x v="0"/>
    <s v="Chai"/>
    <n v="1"/>
    <n v="3000000"/>
    <n v="0"/>
    <n v="0"/>
    <n v="3000000"/>
  </r>
  <r>
    <s v="17/05/2019"/>
    <s v="17/05/2019"/>
    <x v="1"/>
    <s v="DH13760"/>
    <x v="9"/>
    <x v="0"/>
    <x v="888"/>
    <s v="KH 0889"/>
    <x v="15"/>
    <s v="HT0001"/>
    <x v="2"/>
    <s v="Miếng"/>
    <n v="2"/>
    <n v="200000"/>
    <n v="100"/>
    <n v="400000"/>
    <n v="0"/>
  </r>
  <r>
    <s v="17/05/2019"/>
    <s v="17/05/2019"/>
    <x v="1"/>
    <s v="DH13760"/>
    <x v="9"/>
    <x v="0"/>
    <x v="888"/>
    <s v="KH 0889"/>
    <x v="15"/>
    <s v="SP0002"/>
    <x v="1"/>
    <s v="Chai"/>
    <n v="1"/>
    <n v="2000000"/>
    <n v="5"/>
    <n v="100000"/>
    <n v="1900000"/>
  </r>
  <r>
    <s v="17/05/2019"/>
    <s v="17/05/2019"/>
    <x v="1"/>
    <s v="DH13760"/>
    <x v="9"/>
    <x v="0"/>
    <x v="888"/>
    <s v="KH 0889"/>
    <x v="15"/>
    <s v="SP0001"/>
    <x v="0"/>
    <s v="Chai"/>
    <n v="1"/>
    <n v="3000000"/>
    <n v="10"/>
    <n v="300000"/>
    <n v="2700000"/>
  </r>
  <r>
    <s v="17/05/2019"/>
    <s v="17/05/2019"/>
    <x v="1"/>
    <s v="DH13759"/>
    <x v="3"/>
    <x v="0"/>
    <x v="1187"/>
    <s v="KH 1188"/>
    <x v="52"/>
    <s v="SP0001"/>
    <x v="0"/>
    <s v="Chai"/>
    <n v="1"/>
    <n v="3000000"/>
    <n v="0"/>
    <n v="0"/>
    <n v="3000000"/>
  </r>
  <r>
    <s v="17/05/2019"/>
    <s v="17/05/2019"/>
    <x v="1"/>
    <s v="DH13759"/>
    <x v="3"/>
    <x v="0"/>
    <x v="1187"/>
    <s v="KH 1188"/>
    <x v="52"/>
    <s v="HT0001"/>
    <x v="2"/>
    <s v="Miếng"/>
    <n v="2"/>
    <n v="200000"/>
    <n v="100"/>
    <n v="400000"/>
    <n v="0"/>
  </r>
  <r>
    <s v="17/05/2019"/>
    <s v="17/05/2019"/>
    <x v="1"/>
    <s v="DH13757"/>
    <x v="10"/>
    <x v="0"/>
    <x v="1188"/>
    <s v="KH 1189"/>
    <x v="54"/>
    <s v="SP0003"/>
    <x v="3"/>
    <s v="Chai"/>
    <n v="12"/>
    <n v="2500000"/>
    <n v="20"/>
    <n v="6000000"/>
    <n v="24000000"/>
  </r>
  <r>
    <s v="17/05/2019"/>
    <s v="17/05/2019"/>
    <x v="1"/>
    <s v="DH13757"/>
    <x v="10"/>
    <x v="0"/>
    <x v="1188"/>
    <s v="KH 1189"/>
    <x v="54"/>
    <s v="SP0003"/>
    <x v="3"/>
    <s v="Chai"/>
    <n v="2"/>
    <n v="2500000"/>
    <n v="100"/>
    <n v="5000000"/>
    <n v="0"/>
  </r>
  <r>
    <s v="17/05/2019"/>
    <s v="17/05/2019"/>
    <x v="1"/>
    <s v="DH13757"/>
    <x v="10"/>
    <x v="0"/>
    <x v="1188"/>
    <s v="KH 1189"/>
    <x v="54"/>
    <s v="HT0002"/>
    <x v="6"/>
    <s v="Chiếc"/>
    <n v="1"/>
    <n v="500000"/>
    <n v="0"/>
    <n v="0"/>
    <n v="500000"/>
  </r>
  <r>
    <s v="17/05/2019"/>
    <s v="17/05/2019"/>
    <x v="1"/>
    <s v="DH13756"/>
    <x v="2"/>
    <x v="0"/>
    <x v="1189"/>
    <s v="KH 1190"/>
    <x v="62"/>
    <s v="SP0002"/>
    <x v="1"/>
    <s v="Chai"/>
    <n v="1"/>
    <n v="2000000"/>
    <n v="0"/>
    <n v="0"/>
    <n v="2000000"/>
  </r>
  <r>
    <s v="17/05/2019"/>
    <s v="17/05/2019"/>
    <x v="1"/>
    <s v="DH13756"/>
    <x v="2"/>
    <x v="0"/>
    <x v="1189"/>
    <s v="KH 1190"/>
    <x v="62"/>
    <s v="HT0001"/>
    <x v="2"/>
    <s v="Miếng"/>
    <n v="2"/>
    <n v="200000"/>
    <n v="100"/>
    <n v="400000"/>
    <n v="0"/>
  </r>
  <r>
    <s v="17/05/2019"/>
    <s v="17/05/2019"/>
    <x v="1"/>
    <s v="DH13755"/>
    <x v="2"/>
    <x v="0"/>
    <x v="1190"/>
    <s v="KH 1191"/>
    <x v="38"/>
    <s v="SP0001"/>
    <x v="0"/>
    <s v="Chai"/>
    <n v="1"/>
    <n v="3000000"/>
    <n v="0"/>
    <n v="0"/>
    <n v="3000000"/>
  </r>
  <r>
    <s v="17/05/2019"/>
    <s v="17/05/2019"/>
    <x v="1"/>
    <s v="DH13755"/>
    <x v="2"/>
    <x v="0"/>
    <x v="1190"/>
    <s v="KH 1191"/>
    <x v="38"/>
    <s v="SP0004"/>
    <x v="4"/>
    <s v="Chai"/>
    <n v="1"/>
    <n v="3500000"/>
    <n v="20"/>
    <n v="700000"/>
    <n v="2800000"/>
  </r>
  <r>
    <s v="16/05/2019"/>
    <s v="16/05/2019"/>
    <x v="1"/>
    <s v="DH13754"/>
    <x v="3"/>
    <x v="0"/>
    <x v="622"/>
    <s v="KH 0623"/>
    <x v="13"/>
    <s v="SP0002"/>
    <x v="1"/>
    <s v="Chai"/>
    <n v="1"/>
    <n v="2000000"/>
    <n v="0"/>
    <n v="0"/>
    <n v="2000000"/>
  </r>
  <r>
    <s v="16/05/2019"/>
    <s v="16/05/2019"/>
    <x v="1"/>
    <s v="DH13754"/>
    <x v="3"/>
    <x v="0"/>
    <x v="622"/>
    <s v="KH 0623"/>
    <x v="13"/>
    <s v="HT0001"/>
    <x v="2"/>
    <s v="Miếng"/>
    <n v="2"/>
    <n v="200000"/>
    <n v="100"/>
    <n v="400000"/>
    <n v="0"/>
  </r>
  <r>
    <s v="16/05/2019"/>
    <s v="16/05/2019"/>
    <x v="1"/>
    <s v="DH13753"/>
    <x v="2"/>
    <x v="0"/>
    <x v="783"/>
    <s v="KH 0784"/>
    <x v="7"/>
    <s v="SP0003"/>
    <x v="3"/>
    <s v="Chai"/>
    <n v="1"/>
    <n v="2500000"/>
    <n v="0"/>
    <n v="0"/>
    <n v="2500000"/>
  </r>
  <r>
    <s v="16/05/2019"/>
    <s v="16/05/2019"/>
    <x v="1"/>
    <s v="DH13753"/>
    <x v="2"/>
    <x v="0"/>
    <x v="783"/>
    <s v="KH 0784"/>
    <x v="7"/>
    <s v="HT0001"/>
    <x v="2"/>
    <s v="Miếng"/>
    <n v="2"/>
    <n v="200000"/>
    <n v="100"/>
    <n v="400000"/>
    <n v="0"/>
  </r>
  <r>
    <s v="16/05/2019"/>
    <s v="16/05/2019"/>
    <x v="1"/>
    <s v="DH13752"/>
    <x v="2"/>
    <x v="0"/>
    <x v="1191"/>
    <s v="KH 1192"/>
    <x v="58"/>
    <s v="SP0001"/>
    <x v="0"/>
    <s v="Chai"/>
    <n v="1"/>
    <n v="3000000"/>
    <n v="0"/>
    <n v="0"/>
    <n v="3000000"/>
  </r>
  <r>
    <s v="16/05/2019"/>
    <s v="16/05/2019"/>
    <x v="1"/>
    <s v="DH13752"/>
    <x v="2"/>
    <x v="0"/>
    <x v="1191"/>
    <s v="KH 1192"/>
    <x v="58"/>
    <s v="HT0001"/>
    <x v="2"/>
    <s v="Miếng"/>
    <n v="2"/>
    <n v="200000"/>
    <n v="100"/>
    <n v="400000"/>
    <n v="0"/>
  </r>
  <r>
    <s v="16/05/2019"/>
    <s v="16/05/2019"/>
    <x v="1"/>
    <s v="DH13751"/>
    <x v="2"/>
    <x v="0"/>
    <x v="1192"/>
    <s v="KH 1193"/>
    <x v="9"/>
    <s v="SP0002"/>
    <x v="1"/>
    <s v="Chai"/>
    <n v="1"/>
    <n v="2000000"/>
    <n v="0"/>
    <n v="0"/>
    <n v="2000000"/>
  </r>
  <r>
    <s v="16/05/2019"/>
    <s v="16/05/2019"/>
    <x v="1"/>
    <s v="DH13751"/>
    <x v="2"/>
    <x v="0"/>
    <x v="1192"/>
    <s v="KH 1193"/>
    <x v="9"/>
    <s v="HT0001"/>
    <x v="2"/>
    <s v="Miếng"/>
    <n v="2"/>
    <n v="200000"/>
    <n v="100"/>
    <n v="400000"/>
    <n v="0"/>
  </r>
  <r>
    <s v="16/05/2019"/>
    <s v="16/05/2019"/>
    <x v="1"/>
    <s v="DH13750"/>
    <x v="20"/>
    <x v="1"/>
    <x v="1193"/>
    <s v="KH 1194"/>
    <x v="43"/>
    <s v="SP0004"/>
    <x v="4"/>
    <s v="Chai"/>
    <n v="6"/>
    <n v="3500000"/>
    <n v="20"/>
    <n v="4200000"/>
    <n v="16800000"/>
  </r>
  <r>
    <s v="16/05/2019"/>
    <s v="16/05/2019"/>
    <x v="1"/>
    <s v="DH13750"/>
    <x v="20"/>
    <x v="1"/>
    <x v="1193"/>
    <s v="KH 1194"/>
    <x v="43"/>
    <s v="SP0003"/>
    <x v="3"/>
    <s v="Chai"/>
    <n v="6"/>
    <n v="2500000"/>
    <n v="20"/>
    <n v="3000000"/>
    <n v="12000000"/>
  </r>
  <r>
    <s v="16/05/2019"/>
    <s v="16/05/2019"/>
    <x v="1"/>
    <s v="DH13750"/>
    <x v="20"/>
    <x v="1"/>
    <x v="1193"/>
    <s v="KH 1194"/>
    <x v="43"/>
    <s v="SP0004"/>
    <x v="4"/>
    <s v="Chai"/>
    <n v="1"/>
    <n v="3500000"/>
    <n v="100"/>
    <n v="3500000"/>
    <n v="0"/>
  </r>
  <r>
    <s v="16/05/2019"/>
    <s v="16/05/2019"/>
    <x v="1"/>
    <s v="DH13750"/>
    <x v="20"/>
    <x v="1"/>
    <x v="1193"/>
    <s v="KH 1194"/>
    <x v="43"/>
    <s v="SP0003"/>
    <x v="3"/>
    <s v="Chai"/>
    <n v="1"/>
    <n v="2500000"/>
    <n v="100"/>
    <n v="2500000"/>
    <n v="0"/>
  </r>
  <r>
    <s v="16/05/2019"/>
    <s v="16/05/2019"/>
    <x v="1"/>
    <s v="DH13750"/>
    <x v="20"/>
    <x v="1"/>
    <x v="1193"/>
    <s v="KH 1194"/>
    <x v="43"/>
    <s v="HT0002"/>
    <x v="6"/>
    <s v="Chiếc"/>
    <n v="1"/>
    <n v="500000"/>
    <n v="0"/>
    <n v="0"/>
    <n v="500000"/>
  </r>
  <r>
    <s v="16/05/2019"/>
    <s v="16/05/2019"/>
    <x v="1"/>
    <s v="DH13749"/>
    <x v="9"/>
    <x v="0"/>
    <x v="1194"/>
    <s v="KH 1195"/>
    <x v="43"/>
    <s v="SP0001"/>
    <x v="0"/>
    <s v="Chai"/>
    <n v="1"/>
    <n v="3000000"/>
    <n v="0"/>
    <n v="0"/>
    <n v="3000000"/>
  </r>
  <r>
    <s v="16/05/2019"/>
    <s v="16/05/2019"/>
    <x v="1"/>
    <s v="DH13749"/>
    <x v="9"/>
    <x v="0"/>
    <x v="1194"/>
    <s v="KH 1195"/>
    <x v="43"/>
    <s v="HT0001"/>
    <x v="2"/>
    <s v="Miếng"/>
    <n v="2"/>
    <n v="200000"/>
    <n v="100"/>
    <n v="400000"/>
    <n v="0"/>
  </r>
  <r>
    <s v="16/05/2019"/>
    <s v="16/05/2019"/>
    <x v="1"/>
    <s v="DH13747"/>
    <x v="7"/>
    <x v="0"/>
    <x v="268"/>
    <s v="KH 0269"/>
    <x v="57"/>
    <s v="SP0003"/>
    <x v="3"/>
    <s v="Chai"/>
    <n v="1"/>
    <n v="2500000"/>
    <n v="5"/>
    <n v="125000"/>
    <n v="2375000"/>
  </r>
  <r>
    <s v="16/05/2019"/>
    <s v="16/05/2019"/>
    <x v="1"/>
    <s v="DH13746"/>
    <x v="5"/>
    <x v="0"/>
    <x v="1195"/>
    <s v="KH 1196"/>
    <x v="43"/>
    <s v="SP0001"/>
    <x v="0"/>
    <s v="Chai"/>
    <n v="1"/>
    <n v="3000000"/>
    <n v="20"/>
    <n v="600000"/>
    <n v="2400000"/>
  </r>
  <r>
    <s v="16/05/2019"/>
    <s v="16/05/2019"/>
    <x v="1"/>
    <s v="DH13745"/>
    <x v="9"/>
    <x v="0"/>
    <x v="1196"/>
    <s v="KH 1197"/>
    <x v="12"/>
    <s v="SP0001"/>
    <x v="0"/>
    <s v="Chai"/>
    <n v="1"/>
    <n v="3000000"/>
    <n v="0"/>
    <n v="0"/>
    <n v="3000000"/>
  </r>
  <r>
    <s v="16/05/2019"/>
    <s v="16/05/2019"/>
    <x v="1"/>
    <s v="DH13745"/>
    <x v="9"/>
    <x v="0"/>
    <x v="1196"/>
    <s v="KH 1197"/>
    <x v="12"/>
    <s v="HT0001"/>
    <x v="2"/>
    <s v="Miếng"/>
    <n v="2"/>
    <n v="200000"/>
    <n v="100"/>
    <n v="400000"/>
    <n v="0"/>
  </r>
  <r>
    <s v="16/05/2019"/>
    <s v="16/05/2019"/>
    <x v="1"/>
    <s v="DH13745"/>
    <x v="9"/>
    <x v="0"/>
    <x v="1196"/>
    <s v="KH 1197"/>
    <x v="12"/>
    <s v="SP0001"/>
    <x v="0"/>
    <s v="Chai"/>
    <n v="1"/>
    <n v="3000000"/>
    <n v="20"/>
    <n v="600000"/>
    <n v="2400000"/>
  </r>
  <r>
    <s v="16/05/2019"/>
    <s v="16/05/2019"/>
    <x v="1"/>
    <s v="DH13745"/>
    <x v="9"/>
    <x v="0"/>
    <x v="1196"/>
    <s v="KH 1197"/>
    <x v="12"/>
    <s v="SP0002"/>
    <x v="1"/>
    <s v="Chai"/>
    <n v="1"/>
    <n v="2000000"/>
    <n v="10"/>
    <n v="200000"/>
    <n v="1800000"/>
  </r>
  <r>
    <s v="16/05/2019"/>
    <s v="16/05/2019"/>
    <x v="1"/>
    <s v="DH13744"/>
    <x v="8"/>
    <x v="0"/>
    <x v="1197"/>
    <s v="KH 1198"/>
    <x v="6"/>
    <s v="SP0002"/>
    <x v="1"/>
    <s v="Chai"/>
    <n v="1"/>
    <n v="2000000"/>
    <n v="5"/>
    <n v="100000"/>
    <n v="1900000"/>
  </r>
  <r>
    <s v="16/05/2019"/>
    <s v="16/05/2019"/>
    <x v="1"/>
    <s v="DH13744"/>
    <x v="8"/>
    <x v="0"/>
    <x v="1197"/>
    <s v="KH 1198"/>
    <x v="6"/>
    <s v="SP0002"/>
    <x v="1"/>
    <s v="Chai"/>
    <n v="1"/>
    <n v="2000000"/>
    <n v="10"/>
    <n v="200000"/>
    <n v="1800000"/>
  </r>
  <r>
    <s v="16/05/2019"/>
    <s v="16/05/2019"/>
    <x v="1"/>
    <s v="DH13742"/>
    <x v="8"/>
    <x v="0"/>
    <x v="358"/>
    <s v="KH 0359"/>
    <x v="54"/>
    <s v="SP0003"/>
    <x v="3"/>
    <s v="Chai"/>
    <n v="1"/>
    <n v="2500000"/>
    <n v="0"/>
    <n v="0"/>
    <n v="2500000"/>
  </r>
  <r>
    <s v="16/05/2019"/>
    <s v="16/05/2019"/>
    <x v="1"/>
    <s v="DH13742"/>
    <x v="8"/>
    <x v="0"/>
    <x v="358"/>
    <s v="KH 0359"/>
    <x v="54"/>
    <s v="HT0001"/>
    <x v="2"/>
    <s v="Miếng"/>
    <n v="2"/>
    <n v="200000"/>
    <n v="100"/>
    <n v="400000"/>
    <n v="0"/>
  </r>
  <r>
    <s v="16/05/2019"/>
    <s v="16/05/2019"/>
    <x v="1"/>
    <s v="DH13741"/>
    <x v="0"/>
    <x v="0"/>
    <x v="1198"/>
    <s v="KH 1199"/>
    <x v="0"/>
    <s v="SP0001"/>
    <x v="0"/>
    <s v="Chai"/>
    <n v="1"/>
    <n v="3000000"/>
    <n v="5"/>
    <n v="150000"/>
    <n v="2850000"/>
  </r>
  <r>
    <s v="16/05/2019"/>
    <s v="16/05/2019"/>
    <x v="1"/>
    <s v="DH13740"/>
    <x v="0"/>
    <x v="0"/>
    <x v="1199"/>
    <s v="KH 1200"/>
    <x v="43"/>
    <s v="SP0003"/>
    <x v="3"/>
    <s v="Chai"/>
    <n v="1"/>
    <n v="2500000"/>
    <n v="10"/>
    <n v="250000"/>
    <n v="2250000"/>
  </r>
  <r>
    <s v="16/05/2019"/>
    <s v="16/05/2019"/>
    <x v="1"/>
    <s v="DH13739"/>
    <x v="19"/>
    <x v="1"/>
    <x v="117"/>
    <s v="KH 0118"/>
    <x v="30"/>
    <s v="SP0001"/>
    <x v="0"/>
    <s v="Chai"/>
    <n v="1"/>
    <n v="3000000"/>
    <n v="0"/>
    <n v="0"/>
    <n v="3000000"/>
  </r>
  <r>
    <s v="16/05/2019"/>
    <s v="16/05/2019"/>
    <x v="1"/>
    <s v="DH13739"/>
    <x v="19"/>
    <x v="1"/>
    <x v="117"/>
    <s v="KH 0118"/>
    <x v="30"/>
    <s v="HT0001"/>
    <x v="2"/>
    <s v="Miếng"/>
    <n v="2"/>
    <n v="200000"/>
    <n v="100"/>
    <n v="400000"/>
    <n v="0"/>
  </r>
  <r>
    <s v="16/05/2019"/>
    <s v="16/05/2019"/>
    <x v="1"/>
    <s v="DH13738"/>
    <x v="2"/>
    <x v="0"/>
    <x v="1200"/>
    <s v="KH 1201"/>
    <x v="56"/>
    <s v="SP0002"/>
    <x v="1"/>
    <s v="Chai"/>
    <n v="1"/>
    <n v="2000000"/>
    <n v="0"/>
    <n v="0"/>
    <n v="2000000"/>
  </r>
  <r>
    <s v="16/05/2019"/>
    <s v="16/05/2019"/>
    <x v="1"/>
    <s v="DH13738"/>
    <x v="2"/>
    <x v="0"/>
    <x v="1200"/>
    <s v="KH 1201"/>
    <x v="56"/>
    <s v="HT0001"/>
    <x v="2"/>
    <s v="Miếng"/>
    <n v="2"/>
    <n v="200000"/>
    <n v="100"/>
    <n v="400000"/>
    <n v="0"/>
  </r>
  <r>
    <s v="16/05/2019"/>
    <s v="16/05/2019"/>
    <x v="1"/>
    <s v="DH13737"/>
    <x v="7"/>
    <x v="0"/>
    <x v="1201"/>
    <s v="KH 1202"/>
    <x v="60"/>
    <s v="SP0004"/>
    <x v="4"/>
    <s v="Chai"/>
    <n v="1"/>
    <n v="3500000"/>
    <n v="10"/>
    <n v="350000"/>
    <n v="3150000"/>
  </r>
  <r>
    <s v="16/05/2019"/>
    <s v="16/05/2019"/>
    <x v="1"/>
    <s v="DH13736"/>
    <x v="17"/>
    <x v="1"/>
    <x v="1202"/>
    <s v="KH 1203"/>
    <x v="34"/>
    <s v="SP0004"/>
    <x v="4"/>
    <s v="Chai"/>
    <n v="1"/>
    <n v="3500000"/>
    <n v="0"/>
    <n v="0"/>
    <n v="3500000"/>
  </r>
  <r>
    <s v="16/05/2019"/>
    <s v="16/05/2019"/>
    <x v="1"/>
    <s v="DH13736"/>
    <x v="17"/>
    <x v="1"/>
    <x v="1202"/>
    <s v="KH 1203"/>
    <x v="34"/>
    <s v="HT0001"/>
    <x v="2"/>
    <s v="Miếng"/>
    <n v="2"/>
    <n v="200000"/>
    <n v="100"/>
    <n v="400000"/>
    <n v="0"/>
  </r>
  <r>
    <s v="16/05/2019"/>
    <s v="16/05/2019"/>
    <x v="1"/>
    <s v="DH13735"/>
    <x v="8"/>
    <x v="0"/>
    <x v="532"/>
    <s v="KH 0533"/>
    <x v="25"/>
    <s v="SP0004"/>
    <x v="4"/>
    <s v="Chai"/>
    <n v="1"/>
    <n v="3500000"/>
    <n v="0"/>
    <n v="0"/>
    <n v="3500000"/>
  </r>
  <r>
    <s v="16/05/2019"/>
    <s v="16/05/2019"/>
    <x v="1"/>
    <s v="DH13735"/>
    <x v="8"/>
    <x v="0"/>
    <x v="532"/>
    <s v="KH 0533"/>
    <x v="25"/>
    <s v="HT0001"/>
    <x v="2"/>
    <s v="Miếng"/>
    <n v="2"/>
    <n v="200000"/>
    <n v="100"/>
    <n v="400000"/>
    <n v="0"/>
  </r>
  <r>
    <s v="16/05/2019"/>
    <s v="16/05/2019"/>
    <x v="1"/>
    <s v="DH13734"/>
    <x v="25"/>
    <x v="1"/>
    <x v="1203"/>
    <s v="KH 1204"/>
    <x v="22"/>
    <s v="SP0001"/>
    <x v="0"/>
    <s v="Chai"/>
    <n v="1"/>
    <n v="3000000"/>
    <n v="0"/>
    <n v="0"/>
    <n v="3000000"/>
  </r>
  <r>
    <s v="16/05/2019"/>
    <s v="16/05/2019"/>
    <x v="1"/>
    <s v="DH13734"/>
    <x v="25"/>
    <x v="1"/>
    <x v="1203"/>
    <s v="KH 1204"/>
    <x v="22"/>
    <s v="HT0001"/>
    <x v="2"/>
    <s v="Miếng"/>
    <n v="2"/>
    <n v="200000"/>
    <n v="100"/>
    <n v="400000"/>
    <n v="0"/>
  </r>
  <r>
    <s v="16/05/2019"/>
    <s v="16/05/2019"/>
    <x v="1"/>
    <s v="DH13733"/>
    <x v="15"/>
    <x v="1"/>
    <x v="1204"/>
    <s v="KH 1205"/>
    <x v="3"/>
    <s v="SP0002"/>
    <x v="1"/>
    <s v="Chai"/>
    <n v="6"/>
    <n v="2000000"/>
    <n v="20"/>
    <n v="2400000"/>
    <n v="9600000"/>
  </r>
  <r>
    <s v="16/05/2019"/>
    <s v="16/05/2019"/>
    <x v="1"/>
    <s v="DH13733"/>
    <x v="15"/>
    <x v="1"/>
    <x v="1204"/>
    <s v="KH 1205"/>
    <x v="3"/>
    <s v="SP0001"/>
    <x v="0"/>
    <s v="Chai"/>
    <n v="6"/>
    <n v="3000000"/>
    <n v="20"/>
    <n v="3600000"/>
    <n v="14400000"/>
  </r>
  <r>
    <s v="16/05/2019"/>
    <s v="16/05/2019"/>
    <x v="1"/>
    <s v="DH13733"/>
    <x v="15"/>
    <x v="1"/>
    <x v="1204"/>
    <s v="KH 1205"/>
    <x v="3"/>
    <s v="SP0002"/>
    <x v="1"/>
    <s v="Chai"/>
    <n v="1"/>
    <n v="2000000"/>
    <n v="100"/>
    <n v="2000000"/>
    <n v="0"/>
  </r>
  <r>
    <s v="16/05/2019"/>
    <s v="16/05/2019"/>
    <x v="1"/>
    <s v="DH13733"/>
    <x v="15"/>
    <x v="1"/>
    <x v="1204"/>
    <s v="KH 1205"/>
    <x v="3"/>
    <s v="SP0001"/>
    <x v="0"/>
    <s v="Chai"/>
    <n v="1"/>
    <n v="3000000"/>
    <n v="100"/>
    <n v="3000000"/>
    <n v="0"/>
  </r>
  <r>
    <s v="16/05/2019"/>
    <s v="16/05/2019"/>
    <x v="1"/>
    <s v="DH13733"/>
    <x v="15"/>
    <x v="1"/>
    <x v="1204"/>
    <s v="KH 1205"/>
    <x v="3"/>
    <s v="HT0002"/>
    <x v="6"/>
    <s v="Chiếc"/>
    <n v="1"/>
    <n v="500000"/>
    <n v="100"/>
    <n v="500000"/>
    <n v="0"/>
  </r>
  <r>
    <s v="16/05/2019"/>
    <s v="16/05/2019"/>
    <x v="1"/>
    <s v="DH13732"/>
    <x v="5"/>
    <x v="0"/>
    <x v="1205"/>
    <s v="KH 1206"/>
    <x v="21"/>
    <s v="SP0002"/>
    <x v="1"/>
    <s v="Chai"/>
    <n v="1"/>
    <n v="2000000"/>
    <n v="10"/>
    <n v="200000"/>
    <n v="1800000"/>
  </r>
  <r>
    <s v="16/05/2019"/>
    <s v="16/05/2019"/>
    <x v="1"/>
    <s v="DH13731"/>
    <x v="5"/>
    <x v="0"/>
    <x v="1206"/>
    <s v="KH 1207"/>
    <x v="20"/>
    <s v="SP0001"/>
    <x v="0"/>
    <s v="Chai"/>
    <n v="1"/>
    <n v="3000000"/>
    <n v="0"/>
    <n v="0"/>
    <n v="3000000"/>
  </r>
  <r>
    <s v="16/05/2019"/>
    <s v="16/05/2019"/>
    <x v="1"/>
    <s v="DH13731"/>
    <x v="5"/>
    <x v="0"/>
    <x v="1206"/>
    <s v="KH 1207"/>
    <x v="20"/>
    <s v="HT0001"/>
    <x v="2"/>
    <s v="Miếng"/>
    <n v="2"/>
    <n v="200000"/>
    <n v="100"/>
    <n v="400000"/>
    <n v="0"/>
  </r>
  <r>
    <s v="16/05/2019"/>
    <s v="16/05/2019"/>
    <x v="1"/>
    <s v="DH13730"/>
    <x v="19"/>
    <x v="1"/>
    <x v="1207"/>
    <s v="KH 1208"/>
    <x v="14"/>
    <s v="SP0001"/>
    <x v="0"/>
    <s v="Chai"/>
    <n v="1"/>
    <n v="3000000"/>
    <n v="10"/>
    <n v="300000"/>
    <n v="2700000"/>
  </r>
  <r>
    <s v="16/05/2019"/>
    <s v="16/05/2019"/>
    <x v="1"/>
    <s v="DH13729"/>
    <x v="8"/>
    <x v="0"/>
    <x v="1208"/>
    <s v="KH 1209"/>
    <x v="21"/>
    <s v="SP0001"/>
    <x v="0"/>
    <s v="Chai"/>
    <n v="1"/>
    <n v="3000000"/>
    <n v="0"/>
    <n v="0"/>
    <n v="3000000"/>
  </r>
  <r>
    <s v="16/05/2019"/>
    <s v="16/05/2019"/>
    <x v="1"/>
    <s v="DH13729"/>
    <x v="8"/>
    <x v="0"/>
    <x v="1208"/>
    <s v="KH 1209"/>
    <x v="21"/>
    <s v="SP0004"/>
    <x v="4"/>
    <s v="Chai"/>
    <n v="1"/>
    <n v="3500000"/>
    <n v="5"/>
    <n v="175000"/>
    <n v="3325000"/>
  </r>
  <r>
    <s v="16/05/2019"/>
    <s v="16/05/2019"/>
    <x v="1"/>
    <s v="DH13729"/>
    <x v="8"/>
    <x v="0"/>
    <x v="1208"/>
    <s v="KH 1209"/>
    <x v="21"/>
    <s v="SP0001"/>
    <x v="0"/>
    <s v="Chai"/>
    <n v="1"/>
    <n v="3000000"/>
    <n v="10"/>
    <n v="300000"/>
    <n v="2700000"/>
  </r>
  <r>
    <s v="16/05/2019"/>
    <s v="16/05/2019"/>
    <x v="1"/>
    <s v="DH13729"/>
    <x v="8"/>
    <x v="0"/>
    <x v="1208"/>
    <s v="KH 1209"/>
    <x v="21"/>
    <s v="HT0001"/>
    <x v="2"/>
    <s v="Miếng"/>
    <n v="2"/>
    <n v="200000"/>
    <n v="100"/>
    <n v="400000"/>
    <n v="0"/>
  </r>
  <r>
    <s v="16/05/2019"/>
    <s v="16/05/2019"/>
    <x v="1"/>
    <s v="DH13728"/>
    <x v="7"/>
    <x v="0"/>
    <x v="1209"/>
    <s v="KH 1210"/>
    <x v="36"/>
    <s v="SP0004"/>
    <x v="4"/>
    <s v="Chai"/>
    <n v="3"/>
    <n v="3500000"/>
    <n v="10"/>
    <n v="1050000"/>
    <n v="9450000"/>
  </r>
  <r>
    <s v="16/05/2019"/>
    <s v="16/05/2019"/>
    <x v="1"/>
    <s v="DH13727"/>
    <x v="16"/>
    <x v="1"/>
    <x v="1210"/>
    <s v="KH 1211"/>
    <x v="8"/>
    <s v="SP0001"/>
    <x v="0"/>
    <s v="Chai"/>
    <n v="1"/>
    <n v="3000000"/>
    <n v="10"/>
    <n v="300000"/>
    <n v="2700000"/>
  </r>
  <r>
    <s v="16/05/2019"/>
    <s v="16/05/2019"/>
    <x v="1"/>
    <s v="DH13726"/>
    <x v="8"/>
    <x v="0"/>
    <x v="1211"/>
    <s v="KH 1212"/>
    <x v="12"/>
    <s v="SP0001"/>
    <x v="0"/>
    <s v="Chai"/>
    <n v="1"/>
    <n v="3000000"/>
    <n v="0"/>
    <n v="0"/>
    <n v="3000000"/>
  </r>
  <r>
    <s v="16/05/2019"/>
    <s v="16/05/2019"/>
    <x v="1"/>
    <s v="DH13726"/>
    <x v="8"/>
    <x v="0"/>
    <x v="1211"/>
    <s v="KH 1212"/>
    <x v="12"/>
    <s v="HT0001"/>
    <x v="2"/>
    <s v="Miếng"/>
    <n v="2"/>
    <n v="200000"/>
    <n v="100"/>
    <n v="400000"/>
    <n v="0"/>
  </r>
  <r>
    <s v="16/05/2019"/>
    <s v="16/05/2019"/>
    <x v="1"/>
    <s v="DH13725"/>
    <x v="19"/>
    <x v="1"/>
    <x v="1212"/>
    <s v="KH 1213"/>
    <x v="55"/>
    <s v="SP0001"/>
    <x v="0"/>
    <s v="Chai"/>
    <n v="1"/>
    <n v="3000000"/>
    <n v="5"/>
    <n v="150000"/>
    <n v="2850000"/>
  </r>
  <r>
    <s v="16/05/2019"/>
    <s v="16/05/2019"/>
    <x v="1"/>
    <s v="DH13724"/>
    <x v="17"/>
    <x v="1"/>
    <x v="1213"/>
    <s v="KH 1214"/>
    <x v="38"/>
    <s v="SP0003"/>
    <x v="3"/>
    <s v="Chai"/>
    <n v="1"/>
    <n v="2500000"/>
    <n v="5"/>
    <n v="125000"/>
    <n v="2375000"/>
  </r>
  <r>
    <s v="16/05/2019"/>
    <s v="16/05/2019"/>
    <x v="1"/>
    <s v="DH13723"/>
    <x v="7"/>
    <x v="0"/>
    <x v="1214"/>
    <s v="KH 1215"/>
    <x v="17"/>
    <s v="SP0004"/>
    <x v="4"/>
    <s v="Chai"/>
    <n v="1"/>
    <n v="3500000"/>
    <n v="10"/>
    <n v="350000"/>
    <n v="3150000"/>
  </r>
  <r>
    <s v="16/05/2019"/>
    <s v="16/05/2019"/>
    <x v="1"/>
    <s v="DH13722"/>
    <x v="16"/>
    <x v="1"/>
    <x v="1215"/>
    <s v="KH 1216"/>
    <x v="39"/>
    <s v="SP0001"/>
    <x v="0"/>
    <s v="Chai"/>
    <n v="1"/>
    <n v="3000000"/>
    <n v="10"/>
    <n v="300000"/>
    <n v="2700000"/>
  </r>
  <r>
    <s v="16/05/2019"/>
    <s v="16/05/2019"/>
    <x v="1"/>
    <s v="DH13721"/>
    <x v="2"/>
    <x v="0"/>
    <x v="240"/>
    <s v="KH 0241"/>
    <x v="30"/>
    <s v="SP0002"/>
    <x v="1"/>
    <s v="Chai"/>
    <n v="1"/>
    <n v="2000000"/>
    <n v="0"/>
    <n v="0"/>
    <n v="2000000"/>
  </r>
  <r>
    <s v="16/05/2019"/>
    <s v="16/05/2019"/>
    <x v="1"/>
    <s v="DH13721"/>
    <x v="2"/>
    <x v="0"/>
    <x v="240"/>
    <s v="KH 0241"/>
    <x v="30"/>
    <s v="HT0001"/>
    <x v="2"/>
    <s v="Miếng"/>
    <n v="2"/>
    <n v="200000"/>
    <n v="100"/>
    <n v="400000"/>
    <n v="0"/>
  </r>
  <r>
    <s v="16/05/2019"/>
    <s v="16/05/2019"/>
    <x v="1"/>
    <s v="DH13721"/>
    <x v="2"/>
    <x v="0"/>
    <x v="240"/>
    <s v="KH 0241"/>
    <x v="30"/>
    <s v="SP0001"/>
    <x v="0"/>
    <s v="Chai"/>
    <n v="1"/>
    <n v="3000000"/>
    <n v="20"/>
    <n v="600000"/>
    <n v="2400000"/>
  </r>
  <r>
    <s v="16/05/2019"/>
    <s v="16/05/2019"/>
    <x v="1"/>
    <s v="DH13720"/>
    <x v="6"/>
    <x v="0"/>
    <x v="1216"/>
    <s v="KH 1217"/>
    <x v="7"/>
    <s v="SP0008"/>
    <x v="12"/>
    <s v="Chai"/>
    <n v="2"/>
    <n v="2000000"/>
    <n v="0"/>
    <n v="0"/>
    <n v="4000000"/>
  </r>
  <r>
    <s v="15/05/2019"/>
    <s v="15/05/2019"/>
    <x v="1"/>
    <s v="DH13719"/>
    <x v="0"/>
    <x v="0"/>
    <x v="1217"/>
    <s v="KH 1218"/>
    <x v="30"/>
    <s v="SP0001"/>
    <x v="0"/>
    <s v="Chai"/>
    <n v="1"/>
    <n v="3000000"/>
    <n v="0"/>
    <n v="0"/>
    <n v="3000000"/>
  </r>
  <r>
    <s v="15/05/2019"/>
    <s v="15/05/2019"/>
    <x v="1"/>
    <s v="DH13719"/>
    <x v="0"/>
    <x v="0"/>
    <x v="1217"/>
    <s v="KH 1218"/>
    <x v="30"/>
    <s v="HT0001"/>
    <x v="2"/>
    <s v="Miếng"/>
    <n v="2"/>
    <n v="200000"/>
    <n v="100"/>
    <n v="400000"/>
    <n v="0"/>
  </r>
  <r>
    <s v="15/05/2019"/>
    <s v="15/05/2019"/>
    <x v="1"/>
    <s v="DH13718"/>
    <x v="5"/>
    <x v="0"/>
    <x v="1218"/>
    <s v="KH 1219"/>
    <x v="30"/>
    <s v="SP0001"/>
    <x v="0"/>
    <s v="Chai"/>
    <n v="1"/>
    <n v="3000000"/>
    <n v="5"/>
    <n v="150000"/>
    <n v="2850000"/>
  </r>
  <r>
    <s v="15/05/2019"/>
    <s v="15/05/2019"/>
    <x v="1"/>
    <s v="DH13716"/>
    <x v="8"/>
    <x v="0"/>
    <x v="228"/>
    <s v="KH 0229"/>
    <x v="57"/>
    <s v="SP0001"/>
    <x v="0"/>
    <s v="Chai"/>
    <n v="1"/>
    <n v="3000000"/>
    <n v="10"/>
    <n v="300000"/>
    <n v="2700000"/>
  </r>
  <r>
    <s v="15/05/2019"/>
    <s v="15/05/2019"/>
    <x v="1"/>
    <s v="DH13716"/>
    <x v="8"/>
    <x v="0"/>
    <x v="228"/>
    <s v="KH 0229"/>
    <x v="57"/>
    <s v="SP0001"/>
    <x v="0"/>
    <s v="Chai"/>
    <n v="1"/>
    <n v="3000000"/>
    <n v="20"/>
    <n v="600000"/>
    <n v="2400000"/>
  </r>
  <r>
    <s v="15/05/2019"/>
    <s v="15/05/2019"/>
    <x v="1"/>
    <s v="DH13715"/>
    <x v="5"/>
    <x v="0"/>
    <x v="1219"/>
    <s v="KH 1220"/>
    <x v="48"/>
    <s v="SP0001"/>
    <x v="0"/>
    <s v="Chai"/>
    <n v="1"/>
    <n v="3000000"/>
    <n v="0"/>
    <n v="0"/>
    <n v="3000000"/>
  </r>
  <r>
    <s v="15/05/2019"/>
    <s v="15/05/2019"/>
    <x v="1"/>
    <s v="DH13715"/>
    <x v="5"/>
    <x v="0"/>
    <x v="1219"/>
    <s v="KH 1220"/>
    <x v="48"/>
    <s v="HT0001"/>
    <x v="2"/>
    <s v="Miếng"/>
    <n v="2"/>
    <n v="200000"/>
    <n v="100"/>
    <n v="400000"/>
    <n v="0"/>
  </r>
  <r>
    <s v="15/05/2019"/>
    <s v="15/05/2019"/>
    <x v="1"/>
    <s v="DH13714"/>
    <x v="20"/>
    <x v="1"/>
    <x v="1220"/>
    <s v="KH 1221"/>
    <x v="46"/>
    <s v="HT0002"/>
    <x v="6"/>
    <s v="Chiếc"/>
    <n v="2"/>
    <n v="500000"/>
    <n v="0"/>
    <n v="0"/>
    <n v="1000000"/>
  </r>
  <r>
    <s v="15/05/2019"/>
    <s v="15/05/2019"/>
    <x v="1"/>
    <s v="DH13714"/>
    <x v="20"/>
    <x v="1"/>
    <x v="1220"/>
    <s v="KH 1221"/>
    <x v="46"/>
    <s v="HT0004"/>
    <x v="8"/>
    <s v="Hộp"/>
    <n v="4"/>
    <n v="1000000"/>
    <n v="0"/>
    <n v="0"/>
    <n v="4000000"/>
  </r>
  <r>
    <s v="15/05/2019"/>
    <s v="15/05/2019"/>
    <x v="1"/>
    <s v="DH13713"/>
    <x v="15"/>
    <x v="1"/>
    <x v="488"/>
    <s v="KH 0489"/>
    <x v="53"/>
    <s v="SP0003"/>
    <x v="3"/>
    <s v="Chai"/>
    <n v="1"/>
    <n v="2500000"/>
    <n v="100"/>
    <n v="2500000"/>
    <n v="0"/>
  </r>
  <r>
    <s v="15/05/2019"/>
    <s v="15/05/2019"/>
    <x v="1"/>
    <s v="DH13713"/>
    <x v="15"/>
    <x v="1"/>
    <x v="488"/>
    <s v="KH 0489"/>
    <x v="53"/>
    <s v="SP0004"/>
    <x v="4"/>
    <s v="Chai"/>
    <n v="33"/>
    <n v="3500000"/>
    <n v="100"/>
    <n v="115500000"/>
    <n v="0"/>
  </r>
  <r>
    <s v="15/05/2019"/>
    <s v="15/05/2019"/>
    <x v="1"/>
    <s v="DH13712"/>
    <x v="19"/>
    <x v="1"/>
    <x v="909"/>
    <s v="KH 0910"/>
    <x v="58"/>
    <s v="SP0004"/>
    <x v="4"/>
    <s v="Chai"/>
    <n v="1"/>
    <n v="3500000"/>
    <n v="0"/>
    <n v="0"/>
    <n v="3500000"/>
  </r>
  <r>
    <s v="15/05/2019"/>
    <s v="15/05/2019"/>
    <x v="1"/>
    <s v="DH13712"/>
    <x v="19"/>
    <x v="1"/>
    <x v="909"/>
    <s v="KH 0910"/>
    <x v="58"/>
    <s v="HT0001"/>
    <x v="2"/>
    <s v="Miếng"/>
    <n v="2"/>
    <n v="200000"/>
    <n v="100"/>
    <n v="400000"/>
    <n v="0"/>
  </r>
  <r>
    <s v="15/05/2019"/>
    <s v="15/05/2019"/>
    <x v="1"/>
    <s v="DH13711"/>
    <x v="1"/>
    <x v="0"/>
    <x v="1221"/>
    <s v="KH 1222"/>
    <x v="42"/>
    <s v="SP0003"/>
    <x v="3"/>
    <s v="Chai"/>
    <n v="1"/>
    <n v="2500000"/>
    <n v="0"/>
    <n v="0"/>
    <n v="2500000"/>
  </r>
  <r>
    <s v="15/05/2019"/>
    <s v="15/05/2019"/>
    <x v="1"/>
    <s v="DH13711"/>
    <x v="1"/>
    <x v="0"/>
    <x v="1221"/>
    <s v="KH 1222"/>
    <x v="42"/>
    <s v="SP0004"/>
    <x v="4"/>
    <s v="Chai"/>
    <n v="2"/>
    <n v="3500000"/>
    <n v="0"/>
    <n v="0"/>
    <n v="7000000"/>
  </r>
  <r>
    <s v="15/05/2019"/>
    <s v="15/05/2019"/>
    <x v="1"/>
    <s v="DH13711"/>
    <x v="1"/>
    <x v="0"/>
    <x v="1221"/>
    <s v="KH 1222"/>
    <x v="42"/>
    <s v="HT0002"/>
    <x v="6"/>
    <s v="Chiếc"/>
    <n v="1"/>
    <n v="500000"/>
    <n v="0"/>
    <n v="0"/>
    <n v="500000"/>
  </r>
  <r>
    <s v="15/05/2019"/>
    <s v="15/05/2019"/>
    <x v="1"/>
    <s v="DH13710"/>
    <x v="17"/>
    <x v="1"/>
    <x v="230"/>
    <s v="KH 0231"/>
    <x v="2"/>
    <s v="SP0004"/>
    <x v="4"/>
    <s v="Chai"/>
    <n v="1"/>
    <n v="3500000"/>
    <n v="5"/>
    <n v="175000"/>
    <n v="3325000"/>
  </r>
  <r>
    <s v="15/05/2019"/>
    <s v="15/05/2019"/>
    <x v="1"/>
    <s v="DH13709"/>
    <x v="5"/>
    <x v="0"/>
    <x v="1222"/>
    <s v="KH 1223"/>
    <x v="27"/>
    <s v="SP0003"/>
    <x v="3"/>
    <s v="Chai"/>
    <n v="1"/>
    <n v="2500000"/>
    <n v="0"/>
    <n v="0"/>
    <n v="2500000"/>
  </r>
  <r>
    <s v="15/05/2019"/>
    <s v="15/05/2019"/>
    <x v="1"/>
    <s v="DH13709"/>
    <x v="5"/>
    <x v="0"/>
    <x v="1222"/>
    <s v="KH 1223"/>
    <x v="27"/>
    <s v="HT0001"/>
    <x v="2"/>
    <s v="Miếng"/>
    <n v="2"/>
    <n v="200000"/>
    <n v="100"/>
    <n v="400000"/>
    <n v="0"/>
  </r>
  <r>
    <s v="15/05/2019"/>
    <s v="15/05/2019"/>
    <x v="1"/>
    <s v="DH13709"/>
    <x v="5"/>
    <x v="0"/>
    <x v="1222"/>
    <s v="KH 1223"/>
    <x v="27"/>
    <s v="SP0004"/>
    <x v="4"/>
    <s v="Chai"/>
    <n v="1"/>
    <n v="3500000"/>
    <n v="5"/>
    <n v="175000"/>
    <n v="3325000"/>
  </r>
  <r>
    <s v="15/05/2019"/>
    <s v="15/05/2019"/>
    <x v="1"/>
    <s v="DH13709"/>
    <x v="5"/>
    <x v="0"/>
    <x v="1222"/>
    <s v="KH 1223"/>
    <x v="27"/>
    <s v="SP0004"/>
    <x v="4"/>
    <s v="Chai"/>
    <n v="1"/>
    <n v="3500000"/>
    <n v="20"/>
    <n v="700000"/>
    <n v="2800000"/>
  </r>
  <r>
    <s v="15/05/2019"/>
    <s v="15/05/2019"/>
    <x v="1"/>
    <s v="DH13708"/>
    <x v="8"/>
    <x v="0"/>
    <x v="1223"/>
    <s v="KH 1224"/>
    <x v="45"/>
    <s v="SP0001"/>
    <x v="0"/>
    <s v="Chai"/>
    <n v="1"/>
    <n v="3000000"/>
    <n v="0"/>
    <n v="0"/>
    <n v="3000000"/>
  </r>
  <r>
    <s v="15/05/2019"/>
    <s v="15/05/2019"/>
    <x v="1"/>
    <s v="DH13708"/>
    <x v="8"/>
    <x v="0"/>
    <x v="1223"/>
    <s v="KH 1224"/>
    <x v="45"/>
    <s v="HT0001"/>
    <x v="2"/>
    <s v="Miếng"/>
    <n v="2"/>
    <n v="200000"/>
    <n v="100"/>
    <n v="400000"/>
    <n v="0"/>
  </r>
  <r>
    <s v="15/05/2019"/>
    <s v="15/05/2019"/>
    <x v="1"/>
    <s v="DH13707"/>
    <x v="3"/>
    <x v="0"/>
    <x v="1224"/>
    <s v="KH 1225"/>
    <x v="38"/>
    <s v="SP0004"/>
    <x v="4"/>
    <s v="Chai"/>
    <n v="1"/>
    <n v="3500000"/>
    <n v="0"/>
    <n v="0"/>
    <n v="3500000"/>
  </r>
  <r>
    <s v="15/05/2019"/>
    <s v="15/05/2019"/>
    <x v="1"/>
    <s v="DH13707"/>
    <x v="3"/>
    <x v="0"/>
    <x v="1224"/>
    <s v="KH 1225"/>
    <x v="38"/>
    <s v="HT0001"/>
    <x v="2"/>
    <s v="Miếng"/>
    <n v="2"/>
    <n v="200000"/>
    <n v="100"/>
    <n v="400000"/>
    <n v="0"/>
  </r>
  <r>
    <s v="15/05/2019"/>
    <s v="15/05/2019"/>
    <x v="1"/>
    <s v="DH13706"/>
    <x v="0"/>
    <x v="0"/>
    <x v="467"/>
    <s v="KH 0468"/>
    <x v="19"/>
    <s v="SP0002"/>
    <x v="1"/>
    <s v="Chai"/>
    <n v="1"/>
    <n v="2000000"/>
    <n v="20"/>
    <n v="400000"/>
    <n v="1600000"/>
  </r>
  <r>
    <s v="15/05/2019"/>
    <s v="15/05/2019"/>
    <x v="1"/>
    <s v="DH13705"/>
    <x v="9"/>
    <x v="0"/>
    <x v="1225"/>
    <s v="KH 1226"/>
    <x v="18"/>
    <s v="SP0001"/>
    <x v="0"/>
    <s v="Chai"/>
    <n v="1"/>
    <n v="3000000"/>
    <n v="0"/>
    <n v="0"/>
    <n v="3000000"/>
  </r>
  <r>
    <s v="15/05/2019"/>
    <s v="15/05/2019"/>
    <x v="1"/>
    <s v="DH13705"/>
    <x v="9"/>
    <x v="0"/>
    <x v="1225"/>
    <s v="KH 1226"/>
    <x v="18"/>
    <s v="HT0001"/>
    <x v="2"/>
    <s v="Miếng"/>
    <n v="2"/>
    <n v="200000"/>
    <n v="100"/>
    <n v="400000"/>
    <n v="0"/>
  </r>
  <r>
    <s v="15/05/2019"/>
    <s v="15/05/2019"/>
    <x v="1"/>
    <s v="DH13704"/>
    <x v="21"/>
    <x v="1"/>
    <x v="471"/>
    <s v="KH 0472"/>
    <x v="59"/>
    <s v="SP0004"/>
    <x v="4"/>
    <s v="Chai"/>
    <n v="24"/>
    <n v="3500000"/>
    <n v="40"/>
    <n v="33600000"/>
    <n v="50400000"/>
  </r>
  <r>
    <s v="15/05/2019"/>
    <s v="15/05/2019"/>
    <x v="1"/>
    <s v="DH13704"/>
    <x v="21"/>
    <x v="1"/>
    <x v="471"/>
    <s v="KH 0472"/>
    <x v="59"/>
    <s v="SP0001"/>
    <x v="0"/>
    <s v="Chai"/>
    <n v="24"/>
    <n v="3000000"/>
    <n v="40"/>
    <n v="28800000"/>
    <n v="43200000"/>
  </r>
  <r>
    <s v="15/05/2019"/>
    <s v="15/05/2019"/>
    <x v="1"/>
    <s v="DH13704"/>
    <x v="21"/>
    <x v="1"/>
    <x v="471"/>
    <s v="KH 0472"/>
    <x v="59"/>
    <s v="SP0004"/>
    <x v="4"/>
    <s v="Chai"/>
    <n v="4"/>
    <n v="3500000"/>
    <n v="100"/>
    <n v="14000000"/>
    <n v="0"/>
  </r>
  <r>
    <s v="15/05/2019"/>
    <s v="15/05/2019"/>
    <x v="1"/>
    <s v="DH13704"/>
    <x v="21"/>
    <x v="1"/>
    <x v="471"/>
    <s v="KH 0472"/>
    <x v="59"/>
    <s v="SP0001"/>
    <x v="0"/>
    <s v="Chai"/>
    <n v="4"/>
    <n v="3000000"/>
    <n v="100"/>
    <n v="12000000"/>
    <n v="0"/>
  </r>
  <r>
    <s v="15/05/2019"/>
    <s v="15/05/2019"/>
    <x v="1"/>
    <s v="DH13703"/>
    <x v="0"/>
    <x v="0"/>
    <x v="1226"/>
    <s v="KH 1227"/>
    <x v="43"/>
    <s v="SP0003"/>
    <x v="3"/>
    <s v="Chai"/>
    <n v="1"/>
    <n v="2500000"/>
    <n v="0"/>
    <n v="0"/>
    <n v="2500000"/>
  </r>
  <r>
    <s v="15/05/2019"/>
    <s v="15/05/2019"/>
    <x v="1"/>
    <s v="DH13703"/>
    <x v="0"/>
    <x v="0"/>
    <x v="1226"/>
    <s v="KH 1227"/>
    <x v="43"/>
    <s v="SP0003"/>
    <x v="3"/>
    <s v="Chai"/>
    <n v="1"/>
    <n v="2500000"/>
    <n v="20"/>
    <n v="500000"/>
    <n v="2000000"/>
  </r>
  <r>
    <s v="15/05/2019"/>
    <s v="15/05/2019"/>
    <x v="1"/>
    <s v="DH13703"/>
    <x v="0"/>
    <x v="0"/>
    <x v="1226"/>
    <s v="KH 1227"/>
    <x v="43"/>
    <s v="SP0003"/>
    <x v="3"/>
    <s v="Chai"/>
    <n v="1"/>
    <n v="2500000"/>
    <n v="10"/>
    <n v="250000"/>
    <n v="2250000"/>
  </r>
  <r>
    <s v="15/05/2019"/>
    <s v="15/05/2019"/>
    <x v="1"/>
    <s v="DH13703"/>
    <x v="0"/>
    <x v="0"/>
    <x v="1226"/>
    <s v="KH 1227"/>
    <x v="43"/>
    <s v="HT0001"/>
    <x v="2"/>
    <s v="Miếng"/>
    <n v="2"/>
    <n v="200000"/>
    <n v="100"/>
    <n v="400000"/>
    <n v="0"/>
  </r>
  <r>
    <s v="15/05/2019"/>
    <s v="15/05/2019"/>
    <x v="1"/>
    <s v="DH13702"/>
    <x v="1"/>
    <x v="0"/>
    <x v="1227"/>
    <s v="KH 1228"/>
    <x v="40"/>
    <s v="SP0001"/>
    <x v="0"/>
    <s v="Chai"/>
    <n v="1"/>
    <n v="3000000"/>
    <n v="0"/>
    <n v="0"/>
    <n v="3000000"/>
  </r>
  <r>
    <s v="15/05/2019"/>
    <s v="15/05/2019"/>
    <x v="1"/>
    <s v="DH13702"/>
    <x v="1"/>
    <x v="0"/>
    <x v="1227"/>
    <s v="KH 1228"/>
    <x v="40"/>
    <s v="HT0001"/>
    <x v="2"/>
    <s v="Miếng"/>
    <n v="2"/>
    <n v="200000"/>
    <n v="100"/>
    <n v="400000"/>
    <n v="0"/>
  </r>
  <r>
    <s v="15/05/2019"/>
    <s v="15/05/2019"/>
    <x v="1"/>
    <s v="DH13701"/>
    <x v="7"/>
    <x v="0"/>
    <x v="1228"/>
    <s v="KH 1229"/>
    <x v="37"/>
    <s v="SP0003"/>
    <x v="3"/>
    <s v="Chai"/>
    <n v="6"/>
    <n v="2500000"/>
    <n v="0"/>
    <n v="0"/>
    <n v="15000000"/>
  </r>
  <r>
    <s v="15/05/2019"/>
    <s v="15/05/2019"/>
    <x v="1"/>
    <s v="DH13701"/>
    <x v="7"/>
    <x v="0"/>
    <x v="1228"/>
    <s v="KH 1229"/>
    <x v="37"/>
    <s v="SP0004"/>
    <x v="4"/>
    <s v="Chai"/>
    <n v="6"/>
    <n v="3500000"/>
    <n v="0"/>
    <n v="0"/>
    <n v="21000000"/>
  </r>
  <r>
    <s v="15/05/2019"/>
    <s v="15/05/2019"/>
    <x v="1"/>
    <s v="DH13700"/>
    <x v="2"/>
    <x v="0"/>
    <x v="1229"/>
    <s v="KH 1230"/>
    <x v="21"/>
    <s v="SP0002"/>
    <x v="1"/>
    <s v="Chai"/>
    <n v="1"/>
    <n v="2000000"/>
    <n v="0"/>
    <n v="0"/>
    <n v="2000000"/>
  </r>
  <r>
    <s v="15/05/2019"/>
    <s v="15/05/2019"/>
    <x v="1"/>
    <s v="DH13700"/>
    <x v="2"/>
    <x v="0"/>
    <x v="1229"/>
    <s v="KH 1230"/>
    <x v="21"/>
    <s v="HT0001"/>
    <x v="2"/>
    <s v="Miếng"/>
    <n v="2"/>
    <n v="200000"/>
    <n v="100"/>
    <n v="400000"/>
    <n v="0"/>
  </r>
  <r>
    <s v="15/05/2019"/>
    <s v="15/05/2019"/>
    <x v="1"/>
    <s v="DH13699"/>
    <x v="9"/>
    <x v="0"/>
    <x v="853"/>
    <s v="KH 0854"/>
    <x v="21"/>
    <s v="SP0006"/>
    <x v="9"/>
    <s v="Chai"/>
    <n v="1"/>
    <n v="800000"/>
    <n v="0"/>
    <n v="0"/>
    <n v="800000"/>
  </r>
  <r>
    <s v="15/05/2019"/>
    <s v="15/05/2019"/>
    <x v="1"/>
    <s v="DH13699"/>
    <x v="9"/>
    <x v="0"/>
    <x v="853"/>
    <s v="KH 0854"/>
    <x v="21"/>
    <s v="SP0007"/>
    <x v="10"/>
    <s v="Chai"/>
    <n v="1"/>
    <n v="800000"/>
    <n v="0"/>
    <n v="0"/>
    <n v="800000"/>
  </r>
  <r>
    <s v="15/05/2019"/>
    <s v="15/05/2019"/>
    <x v="1"/>
    <s v="DH13698"/>
    <x v="17"/>
    <x v="1"/>
    <x v="1230"/>
    <s v="KH 1231"/>
    <x v="1"/>
    <s v="SP0004"/>
    <x v="4"/>
    <s v="Chai"/>
    <n v="1"/>
    <n v="3500000"/>
    <n v="0"/>
    <n v="0"/>
    <n v="3500000"/>
  </r>
  <r>
    <s v="15/05/2019"/>
    <s v="15/05/2019"/>
    <x v="1"/>
    <s v="DH13698"/>
    <x v="17"/>
    <x v="1"/>
    <x v="1230"/>
    <s v="KH 1231"/>
    <x v="1"/>
    <s v="HT0001"/>
    <x v="2"/>
    <s v="Miếng"/>
    <n v="2"/>
    <n v="200000"/>
    <n v="100"/>
    <n v="400000"/>
    <n v="0"/>
  </r>
  <r>
    <s v="15/05/2019"/>
    <s v="15/05/2019"/>
    <x v="1"/>
    <s v="DH13697"/>
    <x v="7"/>
    <x v="0"/>
    <x v="251"/>
    <s v="KH 0252"/>
    <x v="62"/>
    <s v="SP0004"/>
    <x v="4"/>
    <s v="Chai"/>
    <n v="1"/>
    <n v="3500000"/>
    <n v="0"/>
    <n v="0"/>
    <n v="3500000"/>
  </r>
  <r>
    <s v="15/05/2019"/>
    <s v="15/05/2019"/>
    <x v="1"/>
    <s v="DH13697"/>
    <x v="7"/>
    <x v="0"/>
    <x v="251"/>
    <s v="KH 0252"/>
    <x v="62"/>
    <s v="HT0001"/>
    <x v="2"/>
    <s v="Miếng"/>
    <n v="2"/>
    <n v="200000"/>
    <n v="100"/>
    <n v="400000"/>
    <n v="0"/>
  </r>
  <r>
    <s v="15/05/2019"/>
    <s v="15/05/2019"/>
    <x v="1"/>
    <s v="DH13696"/>
    <x v="8"/>
    <x v="0"/>
    <x v="1231"/>
    <s v="KH 1232"/>
    <x v="13"/>
    <s v="SP0001"/>
    <x v="0"/>
    <s v="Chai"/>
    <n v="1"/>
    <n v="3000000"/>
    <n v="0"/>
    <n v="0"/>
    <n v="3000000"/>
  </r>
  <r>
    <s v="15/05/2019"/>
    <s v="15/05/2019"/>
    <x v="1"/>
    <s v="DH13696"/>
    <x v="8"/>
    <x v="0"/>
    <x v="1231"/>
    <s v="KH 1232"/>
    <x v="13"/>
    <s v="HT0001"/>
    <x v="2"/>
    <s v="Miếng"/>
    <n v="2"/>
    <n v="200000"/>
    <n v="100"/>
    <n v="400000"/>
    <n v="0"/>
  </r>
  <r>
    <s v="14/05/2019"/>
    <s v="14/05/2019"/>
    <x v="1"/>
    <s v="DH13695"/>
    <x v="9"/>
    <x v="0"/>
    <x v="1232"/>
    <s v="KH 1233"/>
    <x v="13"/>
    <s v="SP0003"/>
    <x v="3"/>
    <s v="Chai"/>
    <n v="1"/>
    <n v="2500000"/>
    <n v="0"/>
    <n v="0"/>
    <n v="2500000"/>
  </r>
  <r>
    <s v="14/05/2019"/>
    <s v="14/05/2019"/>
    <x v="1"/>
    <s v="DH13695"/>
    <x v="9"/>
    <x v="0"/>
    <x v="1232"/>
    <s v="KH 1233"/>
    <x v="13"/>
    <s v="HT0001"/>
    <x v="2"/>
    <s v="Miếng"/>
    <n v="2"/>
    <n v="200000"/>
    <n v="100"/>
    <n v="400000"/>
    <n v="0"/>
  </r>
  <r>
    <s v="14/05/2019"/>
    <s v="14/05/2019"/>
    <x v="1"/>
    <s v="DH13694"/>
    <x v="0"/>
    <x v="0"/>
    <x v="1233"/>
    <s v="KH 1234"/>
    <x v="22"/>
    <s v="SP0002"/>
    <x v="1"/>
    <s v="Chai"/>
    <n v="1"/>
    <n v="2000000"/>
    <n v="0"/>
    <n v="0"/>
    <n v="2000000"/>
  </r>
  <r>
    <s v="14/05/2019"/>
    <s v="14/05/2019"/>
    <x v="1"/>
    <s v="DH13694"/>
    <x v="0"/>
    <x v="0"/>
    <x v="1233"/>
    <s v="KH 1234"/>
    <x v="22"/>
    <s v="HT0001"/>
    <x v="2"/>
    <s v="Miếng"/>
    <n v="2"/>
    <n v="200000"/>
    <n v="100"/>
    <n v="400000"/>
    <n v="0"/>
  </r>
  <r>
    <s v="14/05/2019"/>
    <s v="14/05/2019"/>
    <x v="1"/>
    <s v="DH13693"/>
    <x v="9"/>
    <x v="0"/>
    <x v="1234"/>
    <s v="KH 1235"/>
    <x v="26"/>
    <s v="SP0001"/>
    <x v="0"/>
    <s v="Chai"/>
    <n v="3"/>
    <n v="3000000"/>
    <n v="0"/>
    <n v="0"/>
    <n v="9000000"/>
  </r>
  <r>
    <s v="14/05/2019"/>
    <s v="14/05/2019"/>
    <x v="1"/>
    <s v="DH13693"/>
    <x v="9"/>
    <x v="0"/>
    <x v="1234"/>
    <s v="KH 1235"/>
    <x v="26"/>
    <s v="HT0002"/>
    <x v="6"/>
    <s v="Chiếc"/>
    <n v="1"/>
    <n v="500000"/>
    <n v="0"/>
    <n v="0"/>
    <n v="500000"/>
  </r>
  <r>
    <s v="14/05/2019"/>
    <s v="14/05/2019"/>
    <x v="1"/>
    <s v="DH13692"/>
    <x v="2"/>
    <x v="0"/>
    <x v="1235"/>
    <s v="KH 1236"/>
    <x v="52"/>
    <s v="SP0004"/>
    <x v="4"/>
    <s v="Chai"/>
    <n v="1"/>
    <n v="3500000"/>
    <n v="10"/>
    <n v="350000"/>
    <n v="3150000"/>
  </r>
  <r>
    <s v="14/05/2019"/>
    <s v="14/05/2019"/>
    <x v="1"/>
    <s v="DH13691"/>
    <x v="8"/>
    <x v="0"/>
    <x v="1236"/>
    <s v="KH 1237"/>
    <x v="35"/>
    <s v="SP0004"/>
    <x v="4"/>
    <s v="Chai"/>
    <n v="1"/>
    <n v="3500000"/>
    <n v="0"/>
    <n v="0"/>
    <n v="3500000"/>
  </r>
  <r>
    <s v="14/05/2019"/>
    <s v="14/05/2019"/>
    <x v="1"/>
    <s v="DH13691"/>
    <x v="8"/>
    <x v="0"/>
    <x v="1236"/>
    <s v="KH 1237"/>
    <x v="35"/>
    <s v="HT0001"/>
    <x v="2"/>
    <s v="Miếng"/>
    <n v="2"/>
    <n v="200000"/>
    <n v="100"/>
    <n v="400000"/>
    <n v="0"/>
  </r>
  <r>
    <s v="14/05/2019"/>
    <s v="14/05/2019"/>
    <x v="1"/>
    <s v="DH13690"/>
    <x v="8"/>
    <x v="0"/>
    <x v="1237"/>
    <s v="KH 1238"/>
    <x v="29"/>
    <s v="SP0003"/>
    <x v="3"/>
    <s v="Chai"/>
    <n v="1"/>
    <n v="2500000"/>
    <n v="20"/>
    <n v="500000"/>
    <n v="2000000"/>
  </r>
  <r>
    <s v="14/05/2019"/>
    <s v="14/05/2019"/>
    <x v="1"/>
    <s v="DH13689"/>
    <x v="1"/>
    <x v="0"/>
    <x v="1238"/>
    <s v="KH 1239"/>
    <x v="27"/>
    <s v="SP0003"/>
    <x v="3"/>
    <s v="Chai"/>
    <n v="1"/>
    <n v="2500000"/>
    <n v="5"/>
    <n v="125000"/>
    <n v="2375000"/>
  </r>
  <r>
    <s v="14/05/2019"/>
    <s v="14/05/2019"/>
    <x v="1"/>
    <s v="DH13689"/>
    <x v="1"/>
    <x v="0"/>
    <x v="1238"/>
    <s v="KH 1239"/>
    <x v="27"/>
    <s v="SP0004"/>
    <x v="4"/>
    <s v="Chai"/>
    <n v="1"/>
    <n v="3500000"/>
    <n v="5"/>
    <n v="175000"/>
    <n v="3325000"/>
  </r>
  <r>
    <s v="14/05/2019"/>
    <s v="14/05/2019"/>
    <x v="1"/>
    <s v="DH13689"/>
    <x v="1"/>
    <x v="0"/>
    <x v="1238"/>
    <s v="KH 1239"/>
    <x v="27"/>
    <s v="SP0001"/>
    <x v="0"/>
    <s v="Chai"/>
    <n v="1"/>
    <n v="3000000"/>
    <n v="5"/>
    <n v="150000"/>
    <n v="2850000"/>
  </r>
  <r>
    <s v="14/05/2019"/>
    <s v="14/05/2019"/>
    <x v="1"/>
    <s v="DH13688"/>
    <x v="7"/>
    <x v="0"/>
    <x v="674"/>
    <s v="KH 0675"/>
    <x v="15"/>
    <s v="SP0001"/>
    <x v="0"/>
    <s v="Chai"/>
    <n v="1"/>
    <n v="3000000"/>
    <n v="0"/>
    <n v="0"/>
    <n v="3000000"/>
  </r>
  <r>
    <s v="14/05/2019"/>
    <s v="14/05/2019"/>
    <x v="1"/>
    <s v="DH13688"/>
    <x v="7"/>
    <x v="0"/>
    <x v="674"/>
    <s v="KH 0675"/>
    <x v="15"/>
    <s v="HT0001"/>
    <x v="2"/>
    <s v="Miếng"/>
    <n v="2"/>
    <n v="200000"/>
    <n v="100"/>
    <n v="400000"/>
    <n v="0"/>
  </r>
  <r>
    <s v="14/05/2019"/>
    <s v="14/05/2019"/>
    <x v="1"/>
    <s v="DH13687"/>
    <x v="16"/>
    <x v="1"/>
    <x v="1239"/>
    <s v="KH 1240"/>
    <x v="14"/>
    <s v="SP0003"/>
    <x v="3"/>
    <s v="Chai"/>
    <n v="2"/>
    <n v="2500000"/>
    <n v="0"/>
    <n v="0"/>
    <n v="5000000"/>
  </r>
  <r>
    <s v="14/05/2019"/>
    <s v="14/05/2019"/>
    <x v="1"/>
    <s v="DH13687"/>
    <x v="16"/>
    <x v="1"/>
    <x v="1239"/>
    <s v="KH 1240"/>
    <x v="14"/>
    <s v="HT0001"/>
    <x v="2"/>
    <s v="Miếng"/>
    <n v="2"/>
    <n v="200000"/>
    <n v="100"/>
    <n v="400000"/>
    <n v="0"/>
  </r>
  <r>
    <s v="14/05/2019"/>
    <s v="14/05/2019"/>
    <x v="1"/>
    <s v="DH13687"/>
    <x v="16"/>
    <x v="1"/>
    <x v="1239"/>
    <s v="KH 1240"/>
    <x v="14"/>
    <s v="HT0003"/>
    <x v="7"/>
    <s v="Lọ"/>
    <n v="1"/>
    <n v="300000"/>
    <n v="0"/>
    <n v="0"/>
    <n v="300000"/>
  </r>
  <r>
    <s v="14/05/2019"/>
    <s v="14/05/2019"/>
    <x v="1"/>
    <s v="DH13686"/>
    <x v="2"/>
    <x v="0"/>
    <x v="1240"/>
    <s v="KH 1241"/>
    <x v="15"/>
    <s v="SP0004"/>
    <x v="4"/>
    <s v="Chai"/>
    <n v="1"/>
    <n v="3500000"/>
    <n v="0"/>
    <n v="0"/>
    <n v="3500000"/>
  </r>
  <r>
    <s v="14/05/2019"/>
    <s v="14/05/2019"/>
    <x v="1"/>
    <s v="DH13686"/>
    <x v="2"/>
    <x v="0"/>
    <x v="1240"/>
    <s v="KH 1241"/>
    <x v="15"/>
    <s v="HT0001"/>
    <x v="2"/>
    <s v="Miếng"/>
    <n v="2"/>
    <n v="200000"/>
    <n v="100"/>
    <n v="400000"/>
    <n v="0"/>
  </r>
  <r>
    <s v="14/05/2019"/>
    <s v="14/05/2019"/>
    <x v="1"/>
    <s v="DH13685"/>
    <x v="19"/>
    <x v="1"/>
    <x v="1241"/>
    <s v="KH 1242"/>
    <x v="19"/>
    <s v="SP0001"/>
    <x v="0"/>
    <s v="Chai"/>
    <n v="1"/>
    <n v="3000000"/>
    <n v="0"/>
    <n v="0"/>
    <n v="3000000"/>
  </r>
  <r>
    <s v="14/05/2019"/>
    <s v="14/05/2019"/>
    <x v="1"/>
    <s v="DH13685"/>
    <x v="19"/>
    <x v="1"/>
    <x v="1241"/>
    <s v="KH 1242"/>
    <x v="19"/>
    <s v="HT0001"/>
    <x v="2"/>
    <s v="Miếng"/>
    <n v="2"/>
    <n v="200000"/>
    <n v="100"/>
    <n v="400000"/>
    <n v="0"/>
  </r>
  <r>
    <s v="14/05/2019"/>
    <s v="14/05/2019"/>
    <x v="1"/>
    <s v="DH13684"/>
    <x v="8"/>
    <x v="0"/>
    <x v="1242"/>
    <s v="KH 1243"/>
    <x v="12"/>
    <s v="SP0004"/>
    <x v="4"/>
    <s v="Chai"/>
    <n v="1"/>
    <n v="3500000"/>
    <n v="20"/>
    <n v="700000"/>
    <n v="2800000"/>
  </r>
  <r>
    <s v="14/05/2019"/>
    <s v="14/05/2019"/>
    <x v="1"/>
    <s v="DH13683"/>
    <x v="2"/>
    <x v="0"/>
    <x v="1243"/>
    <s v="KH 1244"/>
    <x v="13"/>
    <s v="SP0001"/>
    <x v="0"/>
    <s v="Chai"/>
    <n v="1"/>
    <n v="3000000"/>
    <n v="0"/>
    <n v="0"/>
    <n v="3000000"/>
  </r>
  <r>
    <s v="14/05/2019"/>
    <s v="14/05/2019"/>
    <x v="1"/>
    <s v="DH13683"/>
    <x v="2"/>
    <x v="0"/>
    <x v="1243"/>
    <s v="KH 1244"/>
    <x v="13"/>
    <s v="HT0001"/>
    <x v="2"/>
    <s v="Miếng"/>
    <n v="2"/>
    <n v="200000"/>
    <n v="100"/>
    <n v="400000"/>
    <n v="0"/>
  </r>
  <r>
    <s v="14/05/2019"/>
    <s v="14/05/2019"/>
    <x v="1"/>
    <s v="DH13682"/>
    <x v="5"/>
    <x v="0"/>
    <x v="1244"/>
    <s v="KH 1245"/>
    <x v="32"/>
    <s v="SP0002"/>
    <x v="1"/>
    <s v="Chai"/>
    <n v="1"/>
    <n v="2000000"/>
    <n v="0"/>
    <n v="0"/>
    <n v="2000000"/>
  </r>
  <r>
    <s v="14/05/2019"/>
    <s v="14/05/2019"/>
    <x v="1"/>
    <s v="DH13682"/>
    <x v="5"/>
    <x v="0"/>
    <x v="1244"/>
    <s v="KH 1245"/>
    <x v="32"/>
    <s v="HT0001"/>
    <x v="2"/>
    <s v="Miếng"/>
    <n v="2"/>
    <n v="200000"/>
    <n v="100"/>
    <n v="400000"/>
    <n v="0"/>
  </r>
  <r>
    <s v="14/05/2019"/>
    <s v="14/05/2019"/>
    <x v="1"/>
    <s v="DH13681"/>
    <x v="17"/>
    <x v="1"/>
    <x v="1245"/>
    <s v="KH 1246"/>
    <x v="5"/>
    <s v="SP0004"/>
    <x v="4"/>
    <s v="Chai"/>
    <n v="1"/>
    <n v="3500000"/>
    <n v="0"/>
    <n v="0"/>
    <n v="3500000"/>
  </r>
  <r>
    <s v="14/05/2019"/>
    <s v="14/05/2019"/>
    <x v="1"/>
    <s v="DH13681"/>
    <x v="17"/>
    <x v="1"/>
    <x v="1245"/>
    <s v="KH 1246"/>
    <x v="5"/>
    <s v="SP0004"/>
    <x v="4"/>
    <s v="Chai"/>
    <n v="1"/>
    <n v="3500000"/>
    <n v="20"/>
    <n v="700000"/>
    <n v="2800000"/>
  </r>
  <r>
    <s v="14/05/2019"/>
    <s v="14/05/2019"/>
    <x v="1"/>
    <s v="DH13681"/>
    <x v="17"/>
    <x v="1"/>
    <x v="1245"/>
    <s v="KH 1246"/>
    <x v="5"/>
    <s v="SP0004"/>
    <x v="4"/>
    <s v="Chai"/>
    <n v="1"/>
    <n v="3500000"/>
    <n v="10"/>
    <n v="350000"/>
    <n v="3150000"/>
  </r>
  <r>
    <s v="14/05/2019"/>
    <s v="14/05/2019"/>
    <x v="1"/>
    <s v="DH13681"/>
    <x v="17"/>
    <x v="1"/>
    <x v="1245"/>
    <s v="KH 1246"/>
    <x v="5"/>
    <s v="HT0001"/>
    <x v="2"/>
    <s v="Miếng"/>
    <n v="2"/>
    <n v="200000"/>
    <n v="100"/>
    <n v="400000"/>
    <n v="0"/>
  </r>
  <r>
    <s v="14/05/2019"/>
    <s v="14/05/2019"/>
    <x v="1"/>
    <s v="DH13680"/>
    <x v="8"/>
    <x v="0"/>
    <x v="1246"/>
    <s v="KH 1247"/>
    <x v="16"/>
    <s v="SP0004"/>
    <x v="4"/>
    <s v="Chai"/>
    <n v="1"/>
    <n v="3500000"/>
    <n v="0"/>
    <n v="0"/>
    <n v="3500000"/>
  </r>
  <r>
    <s v="14/05/2019"/>
    <s v="14/05/2019"/>
    <x v="1"/>
    <s v="DH13680"/>
    <x v="8"/>
    <x v="0"/>
    <x v="1246"/>
    <s v="KH 1247"/>
    <x v="16"/>
    <s v="HT0001"/>
    <x v="2"/>
    <s v="Miếng"/>
    <n v="2"/>
    <n v="200000"/>
    <n v="100"/>
    <n v="400000"/>
    <n v="0"/>
  </r>
  <r>
    <s v="14/05/2019"/>
    <s v="14/05/2019"/>
    <x v="1"/>
    <s v="DH13679"/>
    <x v="17"/>
    <x v="1"/>
    <x v="1054"/>
    <s v="KH 1055"/>
    <x v="7"/>
    <s v="SP0004"/>
    <x v="4"/>
    <s v="Chai"/>
    <n v="1"/>
    <n v="3500000"/>
    <n v="10"/>
    <n v="350000"/>
    <n v="3150000"/>
  </r>
  <r>
    <s v="14/05/2019"/>
    <s v="14/05/2019"/>
    <x v="1"/>
    <s v="DH13678"/>
    <x v="25"/>
    <x v="1"/>
    <x v="134"/>
    <s v="KH 0135"/>
    <x v="40"/>
    <s v="SP0001"/>
    <x v="0"/>
    <s v="Chai"/>
    <n v="1"/>
    <n v="3000000"/>
    <n v="0"/>
    <n v="0"/>
    <n v="3000000"/>
  </r>
  <r>
    <s v="14/05/2019"/>
    <s v="14/05/2019"/>
    <x v="1"/>
    <s v="DH13678"/>
    <x v="25"/>
    <x v="1"/>
    <x v="134"/>
    <s v="KH 0135"/>
    <x v="40"/>
    <s v="HT0001"/>
    <x v="2"/>
    <s v="Miếng"/>
    <n v="2"/>
    <n v="200000"/>
    <n v="100"/>
    <n v="400000"/>
    <n v="0"/>
  </r>
  <r>
    <s v="14/05/2019"/>
    <s v="14/05/2019"/>
    <x v="1"/>
    <s v="DH13677"/>
    <x v="3"/>
    <x v="0"/>
    <x v="1247"/>
    <s v="KH 1248"/>
    <x v="61"/>
    <s v="SP0004"/>
    <x v="4"/>
    <s v="Chai"/>
    <n v="1"/>
    <n v="3500000"/>
    <n v="0"/>
    <n v="0"/>
    <n v="3500000"/>
  </r>
  <r>
    <s v="14/05/2019"/>
    <s v="14/05/2019"/>
    <x v="1"/>
    <s v="DH13677"/>
    <x v="3"/>
    <x v="0"/>
    <x v="1247"/>
    <s v="KH 1248"/>
    <x v="61"/>
    <s v="HT0001"/>
    <x v="2"/>
    <s v="Miếng"/>
    <n v="2"/>
    <n v="200000"/>
    <n v="100"/>
    <n v="400000"/>
    <n v="0"/>
  </r>
  <r>
    <s v="14/05/2019"/>
    <s v="14/05/2019"/>
    <x v="1"/>
    <s v="DH13676"/>
    <x v="5"/>
    <x v="0"/>
    <x v="1248"/>
    <s v="KH 1249"/>
    <x v="56"/>
    <s v="SP0001"/>
    <x v="0"/>
    <s v="Chai"/>
    <n v="1"/>
    <n v="3000000"/>
    <n v="10"/>
    <n v="300000"/>
    <n v="2700000"/>
  </r>
  <r>
    <s v="14/05/2019"/>
    <s v="14/05/2019"/>
    <x v="1"/>
    <s v="DH13675"/>
    <x v="3"/>
    <x v="0"/>
    <x v="1249"/>
    <s v="KH 1250"/>
    <x v="47"/>
    <s v="SP0001"/>
    <x v="0"/>
    <s v="Chai"/>
    <n v="1"/>
    <n v="3000000"/>
    <n v="0"/>
    <n v="0"/>
    <n v="3000000"/>
  </r>
  <r>
    <s v="14/05/2019"/>
    <s v="14/05/2019"/>
    <x v="1"/>
    <s v="DH13675"/>
    <x v="3"/>
    <x v="0"/>
    <x v="1249"/>
    <s v="KH 1250"/>
    <x v="47"/>
    <s v="HT0001"/>
    <x v="2"/>
    <s v="Miếng"/>
    <n v="2"/>
    <n v="200000"/>
    <n v="100"/>
    <n v="400000"/>
    <n v="0"/>
  </r>
  <r>
    <s v="14/05/2019"/>
    <s v="14/05/2019"/>
    <x v="1"/>
    <s v="DH13674"/>
    <x v="8"/>
    <x v="0"/>
    <x v="533"/>
    <s v="KH 0534"/>
    <x v="32"/>
    <s v="SP0001"/>
    <x v="0"/>
    <s v="Chai"/>
    <n v="1"/>
    <n v="3000000"/>
    <n v="0"/>
    <n v="0"/>
    <n v="3000000"/>
  </r>
  <r>
    <s v="14/05/2019"/>
    <s v="14/05/2019"/>
    <x v="1"/>
    <s v="DH13674"/>
    <x v="8"/>
    <x v="0"/>
    <x v="533"/>
    <s v="KH 0534"/>
    <x v="32"/>
    <s v="HT0001"/>
    <x v="2"/>
    <s v="Miếng"/>
    <n v="2"/>
    <n v="200000"/>
    <n v="100"/>
    <n v="400000"/>
    <n v="0"/>
  </r>
  <r>
    <s v="14/05/2019"/>
    <s v="14/05/2019"/>
    <x v="1"/>
    <s v="DH13673"/>
    <x v="5"/>
    <x v="0"/>
    <x v="1250"/>
    <s v="KH 1251"/>
    <x v="8"/>
    <s v="SP0001"/>
    <x v="0"/>
    <s v="Chai"/>
    <n v="2"/>
    <n v="3000000"/>
    <n v="0"/>
    <n v="0"/>
    <n v="6000000"/>
  </r>
  <r>
    <s v="14/05/2019"/>
    <s v="14/05/2019"/>
    <x v="1"/>
    <s v="DH13673"/>
    <x v="5"/>
    <x v="0"/>
    <x v="1250"/>
    <s v="KH 1251"/>
    <x v="8"/>
    <s v="HT0001"/>
    <x v="2"/>
    <s v="Miếng"/>
    <n v="2"/>
    <n v="200000"/>
    <n v="100"/>
    <n v="400000"/>
    <n v="0"/>
  </r>
  <r>
    <s v="14/05/2019"/>
    <s v="14/05/2019"/>
    <x v="1"/>
    <s v="DH13673"/>
    <x v="5"/>
    <x v="0"/>
    <x v="1250"/>
    <s v="KH 1251"/>
    <x v="8"/>
    <s v="HT0003"/>
    <x v="7"/>
    <s v="Lọ"/>
    <n v="1"/>
    <n v="300000"/>
    <n v="0"/>
    <n v="0"/>
    <n v="300000"/>
  </r>
  <r>
    <s v="14/05/2019"/>
    <s v="14/05/2019"/>
    <x v="1"/>
    <s v="DH13672"/>
    <x v="5"/>
    <x v="0"/>
    <x v="387"/>
    <s v="KH 0388"/>
    <x v="0"/>
    <s v="SP0004"/>
    <x v="4"/>
    <s v="Chai"/>
    <n v="1"/>
    <n v="3500000"/>
    <n v="0"/>
    <n v="0"/>
    <n v="3500000"/>
  </r>
  <r>
    <s v="14/05/2019"/>
    <s v="14/05/2019"/>
    <x v="1"/>
    <s v="DH13672"/>
    <x v="5"/>
    <x v="0"/>
    <x v="387"/>
    <s v="KH 0388"/>
    <x v="0"/>
    <s v="HT0001"/>
    <x v="2"/>
    <s v="Miếng"/>
    <n v="2"/>
    <n v="200000"/>
    <n v="100"/>
    <n v="400000"/>
    <n v="0"/>
  </r>
  <r>
    <s v="14/05/2019"/>
    <s v="14/05/2019"/>
    <x v="1"/>
    <s v="DH13671"/>
    <x v="26"/>
    <x v="1"/>
    <x v="1251"/>
    <s v="KH 1252"/>
    <x v="24"/>
    <s v="SP0003"/>
    <x v="3"/>
    <s v="Chai"/>
    <n v="4"/>
    <n v="2500000"/>
    <n v="20"/>
    <n v="2000000"/>
    <n v="8000000"/>
  </r>
  <r>
    <s v="14/05/2019"/>
    <s v="14/05/2019"/>
    <x v="1"/>
    <s v="DH13671"/>
    <x v="26"/>
    <x v="1"/>
    <x v="1251"/>
    <s v="KH 1252"/>
    <x v="24"/>
    <s v="SP0004"/>
    <x v="4"/>
    <s v="Chai"/>
    <n v="2"/>
    <n v="3500000"/>
    <n v="20"/>
    <n v="1400000"/>
    <n v="5600000"/>
  </r>
  <r>
    <s v="14/05/2019"/>
    <s v="14/05/2019"/>
    <x v="1"/>
    <s v="DH13671"/>
    <x v="26"/>
    <x v="1"/>
    <x v="1251"/>
    <s v="KH 1252"/>
    <x v="24"/>
    <s v="SP0002"/>
    <x v="1"/>
    <s v="Chai"/>
    <n v="4"/>
    <n v="2000000"/>
    <n v="20"/>
    <n v="1600000"/>
    <n v="6400000"/>
  </r>
  <r>
    <s v="14/05/2019"/>
    <s v="14/05/2019"/>
    <x v="1"/>
    <s v="DH13671"/>
    <x v="26"/>
    <x v="1"/>
    <x v="1251"/>
    <s v="KH 1252"/>
    <x v="24"/>
    <s v="SP0001"/>
    <x v="0"/>
    <s v="Chai"/>
    <n v="2"/>
    <n v="3000000"/>
    <n v="20"/>
    <n v="1200000"/>
    <n v="4800000"/>
  </r>
  <r>
    <s v="14/05/2019"/>
    <s v="14/05/2019"/>
    <x v="1"/>
    <s v="DH13671"/>
    <x v="26"/>
    <x v="1"/>
    <x v="1251"/>
    <s v="KH 1252"/>
    <x v="24"/>
    <s v="SP0003"/>
    <x v="3"/>
    <s v="Chai"/>
    <n v="1"/>
    <n v="2500000"/>
    <n v="100"/>
    <n v="2500000"/>
    <n v="0"/>
  </r>
  <r>
    <s v="14/05/2019"/>
    <s v="14/05/2019"/>
    <x v="1"/>
    <s v="DH13671"/>
    <x v="26"/>
    <x v="1"/>
    <x v="1251"/>
    <s v="KH 1252"/>
    <x v="24"/>
    <s v="SP0002"/>
    <x v="1"/>
    <s v="Chai"/>
    <n v="1"/>
    <n v="2000000"/>
    <n v="100"/>
    <n v="2000000"/>
    <n v="0"/>
  </r>
  <r>
    <s v="14/05/2019"/>
    <s v="14/05/2019"/>
    <x v="1"/>
    <s v="DH13670"/>
    <x v="17"/>
    <x v="1"/>
    <x v="1252"/>
    <s v="KH 1253"/>
    <x v="49"/>
    <s v="SP0001"/>
    <x v="0"/>
    <s v="Chai"/>
    <n v="2"/>
    <n v="3000000"/>
    <n v="5"/>
    <n v="300000"/>
    <n v="5700000"/>
  </r>
  <r>
    <s v="14/05/2019"/>
    <s v="14/05/2019"/>
    <x v="1"/>
    <s v="DH13670"/>
    <x v="17"/>
    <x v="1"/>
    <x v="1252"/>
    <s v="KH 1253"/>
    <x v="49"/>
    <s v="SP0002"/>
    <x v="1"/>
    <s v="Chai"/>
    <n v="1"/>
    <n v="2000000"/>
    <n v="5"/>
    <n v="100000"/>
    <n v="1900000"/>
  </r>
  <r>
    <s v="14/05/2019"/>
    <s v="14/05/2019"/>
    <x v="1"/>
    <s v="DH13669"/>
    <x v="21"/>
    <x v="1"/>
    <x v="471"/>
    <s v="KH 0472"/>
    <x v="59"/>
    <s v="SP0004"/>
    <x v="4"/>
    <s v="Chai"/>
    <n v="180"/>
    <n v="3500000"/>
    <n v="40"/>
    <n v="252000000"/>
    <n v="378000000"/>
  </r>
  <r>
    <s v="14/05/2019"/>
    <s v="14/05/2019"/>
    <x v="1"/>
    <s v="DH13669"/>
    <x v="21"/>
    <x v="1"/>
    <x v="471"/>
    <s v="KH 0472"/>
    <x v="59"/>
    <s v="SP0003"/>
    <x v="3"/>
    <s v="Chai"/>
    <n v="60"/>
    <n v="2500000"/>
    <n v="40"/>
    <n v="60000000"/>
    <n v="90000000"/>
  </r>
  <r>
    <s v="14/05/2019"/>
    <s v="14/05/2019"/>
    <x v="1"/>
    <s v="DH13669"/>
    <x v="21"/>
    <x v="1"/>
    <x v="471"/>
    <s v="KH 0472"/>
    <x v="59"/>
    <s v="SP0004"/>
    <x v="4"/>
    <s v="Chai"/>
    <n v="30"/>
    <n v="3500000"/>
    <n v="100"/>
    <n v="105000000"/>
    <n v="0"/>
  </r>
  <r>
    <s v="14/05/2019"/>
    <s v="14/05/2019"/>
    <x v="1"/>
    <s v="DH13669"/>
    <x v="21"/>
    <x v="1"/>
    <x v="471"/>
    <s v="KH 0472"/>
    <x v="59"/>
    <s v="SP0003"/>
    <x v="3"/>
    <s v="Chai"/>
    <n v="10"/>
    <n v="2500000"/>
    <n v="100"/>
    <n v="25000000"/>
    <n v="0"/>
  </r>
  <r>
    <s v="14/05/2019"/>
    <s v="14/05/2019"/>
    <x v="1"/>
    <s v="DH13668"/>
    <x v="12"/>
    <x v="0"/>
    <x v="529"/>
    <s v="KH 0530"/>
    <x v="26"/>
    <s v="SP0002"/>
    <x v="1"/>
    <s v="Chai"/>
    <n v="2"/>
    <n v="2000000"/>
    <n v="100"/>
    <n v="4000000"/>
    <n v="0"/>
  </r>
  <r>
    <s v="14/05/2019"/>
    <s v="14/05/2019"/>
    <x v="1"/>
    <s v="DH13667"/>
    <x v="21"/>
    <x v="1"/>
    <x v="471"/>
    <s v="KH 0472"/>
    <x v="59"/>
    <s v="SP0004"/>
    <x v="4"/>
    <s v="Chai"/>
    <n v="12"/>
    <n v="3500000"/>
    <n v="40"/>
    <n v="16800000"/>
    <n v="25200000"/>
  </r>
  <r>
    <s v="14/05/2019"/>
    <s v="14/05/2019"/>
    <x v="1"/>
    <s v="DH13667"/>
    <x v="21"/>
    <x v="1"/>
    <x v="471"/>
    <s v="KH 0472"/>
    <x v="59"/>
    <s v="SP0003"/>
    <x v="3"/>
    <s v="Chai"/>
    <n v="12"/>
    <n v="2500000"/>
    <n v="40"/>
    <n v="12000000"/>
    <n v="18000000"/>
  </r>
  <r>
    <s v="14/05/2019"/>
    <s v="14/05/2019"/>
    <x v="1"/>
    <s v="DH13667"/>
    <x v="21"/>
    <x v="1"/>
    <x v="471"/>
    <s v="KH 0472"/>
    <x v="59"/>
    <s v="SP0004"/>
    <x v="4"/>
    <s v="Chai"/>
    <n v="2"/>
    <n v="3500000"/>
    <n v="100"/>
    <n v="7000000"/>
    <n v="0"/>
  </r>
  <r>
    <s v="14/05/2019"/>
    <s v="14/05/2019"/>
    <x v="1"/>
    <s v="DH13667"/>
    <x v="21"/>
    <x v="1"/>
    <x v="471"/>
    <s v="KH 0472"/>
    <x v="59"/>
    <s v="SP0003"/>
    <x v="3"/>
    <s v="Chai"/>
    <n v="2"/>
    <n v="2500000"/>
    <n v="100"/>
    <n v="5000000"/>
    <n v="0"/>
  </r>
  <r>
    <s v="14/05/2019"/>
    <s v="14/05/2019"/>
    <x v="1"/>
    <s v="DH13666"/>
    <x v="16"/>
    <x v="1"/>
    <x v="1253"/>
    <s v="KH 1254"/>
    <x v="47"/>
    <s v="SP0001"/>
    <x v="0"/>
    <s v="Chai"/>
    <n v="1"/>
    <n v="3000000"/>
    <n v="0"/>
    <n v="0"/>
    <n v="3000000"/>
  </r>
  <r>
    <s v="14/05/2019"/>
    <s v="14/05/2019"/>
    <x v="1"/>
    <s v="DH13666"/>
    <x v="16"/>
    <x v="1"/>
    <x v="1253"/>
    <s v="KH 1254"/>
    <x v="47"/>
    <s v="HT0001"/>
    <x v="2"/>
    <s v="Miếng"/>
    <n v="2"/>
    <n v="200000"/>
    <n v="100"/>
    <n v="400000"/>
    <n v="0"/>
  </r>
  <r>
    <s v="14/05/2019"/>
    <s v="14/05/2019"/>
    <x v="1"/>
    <s v="DH13665"/>
    <x v="8"/>
    <x v="0"/>
    <x v="1254"/>
    <s v="KH 1255"/>
    <x v="35"/>
    <s v="SP0004"/>
    <x v="4"/>
    <s v="Chai"/>
    <n v="1"/>
    <n v="3500000"/>
    <n v="0"/>
    <n v="0"/>
    <n v="3500000"/>
  </r>
  <r>
    <s v="14/05/2019"/>
    <s v="14/05/2019"/>
    <x v="1"/>
    <s v="DH13665"/>
    <x v="8"/>
    <x v="0"/>
    <x v="1254"/>
    <s v="KH 1255"/>
    <x v="35"/>
    <s v="HT0001"/>
    <x v="2"/>
    <s v="Miếng"/>
    <n v="2"/>
    <n v="200000"/>
    <n v="100"/>
    <n v="400000"/>
    <n v="0"/>
  </r>
  <r>
    <s v="14/05/2019"/>
    <s v="14/05/2019"/>
    <x v="1"/>
    <s v="DH13664"/>
    <x v="8"/>
    <x v="0"/>
    <x v="1255"/>
    <s v="KH 1256"/>
    <x v="51"/>
    <s v="SP0004"/>
    <x v="4"/>
    <s v="Chai"/>
    <n v="1"/>
    <n v="3500000"/>
    <n v="10"/>
    <n v="350000"/>
    <n v="3150000"/>
  </r>
  <r>
    <s v="14/05/2019"/>
    <s v="14/05/2019"/>
    <x v="1"/>
    <s v="DH13664"/>
    <x v="8"/>
    <x v="0"/>
    <x v="1255"/>
    <s v="KH 1256"/>
    <x v="51"/>
    <s v="SP0003"/>
    <x v="3"/>
    <s v="Chai"/>
    <n v="1"/>
    <n v="2500000"/>
    <n v="10"/>
    <n v="250000"/>
    <n v="2250000"/>
  </r>
  <r>
    <s v="14/05/2019"/>
    <s v="14/05/2019"/>
    <x v="1"/>
    <s v="DH13663"/>
    <x v="8"/>
    <x v="0"/>
    <x v="1256"/>
    <s v="KH 1257"/>
    <x v="19"/>
    <s v="SP0004"/>
    <x v="4"/>
    <s v="Chai"/>
    <n v="1"/>
    <n v="3500000"/>
    <n v="0"/>
    <n v="0"/>
    <n v="3500000"/>
  </r>
  <r>
    <s v="14/05/2019"/>
    <s v="14/05/2019"/>
    <x v="1"/>
    <s v="DH13663"/>
    <x v="8"/>
    <x v="0"/>
    <x v="1256"/>
    <s v="KH 1257"/>
    <x v="19"/>
    <s v="SP0003"/>
    <x v="3"/>
    <s v="Chai"/>
    <n v="1"/>
    <n v="2500000"/>
    <n v="5"/>
    <n v="125000"/>
    <n v="2375000"/>
  </r>
  <r>
    <s v="14/05/2019"/>
    <s v="14/05/2019"/>
    <x v="1"/>
    <s v="DH13663"/>
    <x v="8"/>
    <x v="0"/>
    <x v="1256"/>
    <s v="KH 1257"/>
    <x v="19"/>
    <s v="SP0004"/>
    <x v="4"/>
    <s v="Chai"/>
    <n v="1"/>
    <n v="3500000"/>
    <n v="10"/>
    <n v="350000"/>
    <n v="3150000"/>
  </r>
  <r>
    <s v="14/05/2019"/>
    <s v="14/05/2019"/>
    <x v="1"/>
    <s v="DH13663"/>
    <x v="8"/>
    <x v="0"/>
    <x v="1256"/>
    <s v="KH 1257"/>
    <x v="19"/>
    <s v="HT0001"/>
    <x v="2"/>
    <s v="Miếng"/>
    <n v="2"/>
    <n v="200000"/>
    <n v="100"/>
    <n v="400000"/>
    <n v="0"/>
  </r>
  <r>
    <s v="14/05/2019"/>
    <s v="14/05/2019"/>
    <x v="1"/>
    <s v="DH13662"/>
    <x v="12"/>
    <x v="0"/>
    <x v="529"/>
    <s v="KH 0530"/>
    <x v="26"/>
    <s v="SP0003"/>
    <x v="3"/>
    <s v="Chai"/>
    <n v="12"/>
    <n v="2500000"/>
    <n v="25"/>
    <n v="7500000"/>
    <n v="22500000"/>
  </r>
  <r>
    <s v="14/05/2019"/>
    <s v="14/05/2019"/>
    <x v="1"/>
    <s v="DH13662"/>
    <x v="12"/>
    <x v="0"/>
    <x v="529"/>
    <s v="KH 0530"/>
    <x v="26"/>
    <s v="SP0004"/>
    <x v="4"/>
    <s v="Chai"/>
    <n v="12"/>
    <n v="3500000"/>
    <n v="25"/>
    <n v="10500000"/>
    <n v="31500000"/>
  </r>
  <r>
    <s v="14/05/2019"/>
    <s v="14/05/2019"/>
    <x v="1"/>
    <s v="DH13662"/>
    <x v="12"/>
    <x v="0"/>
    <x v="529"/>
    <s v="KH 0530"/>
    <x v="26"/>
    <s v="SP0002"/>
    <x v="1"/>
    <s v="Chai"/>
    <n v="12"/>
    <n v="2000000"/>
    <n v="25"/>
    <n v="6000000"/>
    <n v="18000000"/>
  </r>
  <r>
    <s v="14/05/2019"/>
    <s v="14/05/2019"/>
    <x v="1"/>
    <s v="DH13662"/>
    <x v="12"/>
    <x v="0"/>
    <x v="529"/>
    <s v="KH 0530"/>
    <x v="26"/>
    <s v="SP0003"/>
    <x v="3"/>
    <s v="Chai"/>
    <n v="4"/>
    <n v="2500000"/>
    <n v="100"/>
    <n v="10000000"/>
    <n v="0"/>
  </r>
  <r>
    <s v="14/05/2019"/>
    <s v="14/05/2019"/>
    <x v="1"/>
    <s v="DH13662"/>
    <x v="12"/>
    <x v="0"/>
    <x v="529"/>
    <s v="KH 0530"/>
    <x v="26"/>
    <s v="SP0002"/>
    <x v="1"/>
    <s v="Chai"/>
    <n v="2"/>
    <n v="2000000"/>
    <n v="100"/>
    <n v="4000000"/>
    <n v="0"/>
  </r>
  <r>
    <s v="14/05/2019"/>
    <s v="14/05/2019"/>
    <x v="1"/>
    <s v="DH13661"/>
    <x v="1"/>
    <x v="0"/>
    <x v="1257"/>
    <s v="KH 1258"/>
    <x v="28"/>
    <s v="SP0001"/>
    <x v="0"/>
    <s v="Chai"/>
    <n v="1"/>
    <n v="3000000"/>
    <n v="5"/>
    <n v="150000"/>
    <n v="2850000"/>
  </r>
  <r>
    <s v="14/05/2019"/>
    <s v="14/05/2019"/>
    <x v="1"/>
    <s v="DH13660"/>
    <x v="17"/>
    <x v="1"/>
    <x v="1258"/>
    <s v="KH 1259"/>
    <x v="12"/>
    <s v="SP0003"/>
    <x v="3"/>
    <s v="Chai"/>
    <n v="1"/>
    <n v="2500000"/>
    <n v="0"/>
    <n v="0"/>
    <n v="2500000"/>
  </r>
  <r>
    <s v="14/05/2019"/>
    <s v="14/05/2019"/>
    <x v="1"/>
    <s v="DH13660"/>
    <x v="17"/>
    <x v="1"/>
    <x v="1258"/>
    <s v="KH 1259"/>
    <x v="12"/>
    <s v="HT0001"/>
    <x v="2"/>
    <s v="Miếng"/>
    <n v="2"/>
    <n v="200000"/>
    <n v="100"/>
    <n v="400000"/>
    <n v="0"/>
  </r>
  <r>
    <s v="14/05/2019"/>
    <s v="14/05/2019"/>
    <x v="1"/>
    <s v="DH13659"/>
    <x v="7"/>
    <x v="0"/>
    <x v="1259"/>
    <s v="KH 1260"/>
    <x v="25"/>
    <s v="SP0004"/>
    <x v="4"/>
    <s v="Chai"/>
    <n v="1"/>
    <n v="3500000"/>
    <n v="0"/>
    <n v="0"/>
    <n v="3500000"/>
  </r>
  <r>
    <s v="14/05/2019"/>
    <s v="14/05/2019"/>
    <x v="1"/>
    <s v="DH13659"/>
    <x v="7"/>
    <x v="0"/>
    <x v="1259"/>
    <s v="KH 1260"/>
    <x v="25"/>
    <s v="HT0001"/>
    <x v="2"/>
    <s v="Miếng"/>
    <n v="2"/>
    <n v="200000"/>
    <n v="100"/>
    <n v="400000"/>
    <n v="0"/>
  </r>
  <r>
    <s v="14/05/2019"/>
    <s v="14/05/2019"/>
    <x v="1"/>
    <s v="DH13658"/>
    <x v="5"/>
    <x v="0"/>
    <x v="1260"/>
    <s v="KH 1261"/>
    <x v="17"/>
    <s v="SP0006"/>
    <x v="9"/>
    <s v="Chai"/>
    <n v="1"/>
    <n v="800000"/>
    <n v="0"/>
    <n v="0"/>
    <n v="800000"/>
  </r>
  <r>
    <s v="14/05/2019"/>
    <s v="14/05/2019"/>
    <x v="1"/>
    <s v="DH13658"/>
    <x v="5"/>
    <x v="0"/>
    <x v="1260"/>
    <s v="KH 1261"/>
    <x v="17"/>
    <s v="SP0007"/>
    <x v="10"/>
    <s v="Chai"/>
    <n v="1"/>
    <n v="800000"/>
    <n v="0"/>
    <n v="0"/>
    <n v="800000"/>
  </r>
  <r>
    <s v="14/05/2019"/>
    <s v="14/05/2019"/>
    <x v="1"/>
    <s v="DH13657"/>
    <x v="3"/>
    <x v="0"/>
    <x v="1261"/>
    <s v="KH 1262"/>
    <x v="5"/>
    <s v="SP0002"/>
    <x v="1"/>
    <s v="Chai"/>
    <n v="1"/>
    <n v="2000000"/>
    <n v="0"/>
    <n v="0"/>
    <n v="2000000"/>
  </r>
  <r>
    <s v="14/05/2019"/>
    <s v="14/05/2019"/>
    <x v="1"/>
    <s v="DH13657"/>
    <x v="3"/>
    <x v="0"/>
    <x v="1261"/>
    <s v="KH 1262"/>
    <x v="5"/>
    <s v="HT0001"/>
    <x v="2"/>
    <s v="Miếng"/>
    <n v="2"/>
    <n v="200000"/>
    <n v="100"/>
    <n v="400000"/>
    <n v="0"/>
  </r>
  <r>
    <s v="13/05/2019"/>
    <s v="13/05/2019"/>
    <x v="1"/>
    <s v="DH13656"/>
    <x v="3"/>
    <x v="0"/>
    <x v="1262"/>
    <s v="KH 1263"/>
    <x v="27"/>
    <s v="SP0004"/>
    <x v="4"/>
    <s v="Chai"/>
    <n v="1"/>
    <n v="3500000"/>
    <n v="0"/>
    <n v="0"/>
    <n v="3500000"/>
  </r>
  <r>
    <s v="13/05/2019"/>
    <s v="13/05/2019"/>
    <x v="1"/>
    <s v="DH13656"/>
    <x v="3"/>
    <x v="0"/>
    <x v="1262"/>
    <s v="KH 1263"/>
    <x v="27"/>
    <s v="HT0001"/>
    <x v="2"/>
    <s v="Miếng"/>
    <n v="2"/>
    <n v="200000"/>
    <n v="100"/>
    <n v="400000"/>
    <n v="0"/>
  </r>
  <r>
    <s v="13/05/2019"/>
    <s v="13/05/2019"/>
    <x v="1"/>
    <s v="DH13655"/>
    <x v="25"/>
    <x v="1"/>
    <x v="1263"/>
    <s v="KH 1264"/>
    <x v="11"/>
    <s v="SP0004"/>
    <x v="4"/>
    <s v="Chai"/>
    <n v="1"/>
    <n v="3500000"/>
    <n v="10"/>
    <n v="350000"/>
    <n v="3150000"/>
  </r>
  <r>
    <s v="13/05/2019"/>
    <s v="13/05/2019"/>
    <x v="1"/>
    <s v="DH13654"/>
    <x v="2"/>
    <x v="0"/>
    <x v="1264"/>
    <s v="KH 1265"/>
    <x v="28"/>
    <s v="SP0002"/>
    <x v="1"/>
    <s v="Chai"/>
    <n v="1"/>
    <n v="2000000"/>
    <n v="20"/>
    <n v="400000"/>
    <n v="1600000"/>
  </r>
  <r>
    <s v="13/05/2019"/>
    <s v="13/05/2019"/>
    <x v="1"/>
    <s v="DH13654"/>
    <x v="2"/>
    <x v="0"/>
    <x v="1264"/>
    <s v="KH 1265"/>
    <x v="28"/>
    <s v="SP0002"/>
    <x v="1"/>
    <s v="Chai"/>
    <n v="1"/>
    <n v="2000000"/>
    <n v="10"/>
    <n v="200000"/>
    <n v="1800000"/>
  </r>
  <r>
    <s v="13/05/2019"/>
    <s v="13/05/2019"/>
    <x v="1"/>
    <s v="DH13653"/>
    <x v="2"/>
    <x v="0"/>
    <x v="1264"/>
    <s v="KH 1265"/>
    <x v="28"/>
    <s v="SP0002"/>
    <x v="1"/>
    <s v="Chai"/>
    <n v="1"/>
    <n v="2000000"/>
    <n v="0"/>
    <n v="0"/>
    <n v="2000000"/>
  </r>
  <r>
    <s v="13/05/2019"/>
    <s v="13/05/2019"/>
    <x v="1"/>
    <s v="DH13652"/>
    <x v="5"/>
    <x v="0"/>
    <x v="1265"/>
    <s v="KH 1266"/>
    <x v="16"/>
    <s v="SP0001"/>
    <x v="0"/>
    <s v="Chai"/>
    <n v="1"/>
    <n v="3000000"/>
    <n v="10"/>
    <n v="300000"/>
    <n v="2700000"/>
  </r>
  <r>
    <s v="13/05/2019"/>
    <s v="13/05/2019"/>
    <x v="1"/>
    <s v="DH13651"/>
    <x v="2"/>
    <x v="0"/>
    <x v="1266"/>
    <s v="KH 1267"/>
    <x v="52"/>
    <s v="SP0001"/>
    <x v="0"/>
    <s v="Chai"/>
    <n v="1"/>
    <n v="3000000"/>
    <n v="0"/>
    <n v="0"/>
    <n v="3000000"/>
  </r>
  <r>
    <s v="13/05/2019"/>
    <s v="13/05/2019"/>
    <x v="1"/>
    <s v="DH13651"/>
    <x v="2"/>
    <x v="0"/>
    <x v="1266"/>
    <s v="KH 1267"/>
    <x v="52"/>
    <s v="HT0001"/>
    <x v="2"/>
    <s v="Miếng"/>
    <n v="2"/>
    <n v="200000"/>
    <n v="100"/>
    <n v="400000"/>
    <n v="0"/>
  </r>
  <r>
    <s v="13/05/2019"/>
    <s v="13/05/2019"/>
    <x v="1"/>
    <s v="DH13650"/>
    <x v="7"/>
    <x v="0"/>
    <x v="643"/>
    <s v="KH 0644"/>
    <x v="62"/>
    <s v="SP0003"/>
    <x v="3"/>
    <s v="Chai"/>
    <n v="1"/>
    <n v="2500000"/>
    <n v="0"/>
    <n v="0"/>
    <n v="2500000"/>
  </r>
  <r>
    <s v="13/05/2019"/>
    <s v="13/05/2019"/>
    <x v="1"/>
    <s v="DH13650"/>
    <x v="7"/>
    <x v="0"/>
    <x v="643"/>
    <s v="KH 0644"/>
    <x v="62"/>
    <s v="HT0001"/>
    <x v="2"/>
    <s v="Miếng"/>
    <n v="2"/>
    <n v="200000"/>
    <n v="100"/>
    <n v="400000"/>
    <n v="0"/>
  </r>
  <r>
    <s v="13/05/2019"/>
    <s v="13/05/2019"/>
    <x v="1"/>
    <s v="DH13649"/>
    <x v="2"/>
    <x v="0"/>
    <x v="1267"/>
    <s v="KH 1268"/>
    <x v="36"/>
    <s v="SP0001"/>
    <x v="0"/>
    <s v="Chai"/>
    <n v="1"/>
    <n v="3000000"/>
    <n v="0"/>
    <n v="0"/>
    <n v="3000000"/>
  </r>
  <r>
    <s v="13/05/2019"/>
    <s v="13/05/2019"/>
    <x v="1"/>
    <s v="DH13649"/>
    <x v="2"/>
    <x v="0"/>
    <x v="1267"/>
    <s v="KH 1268"/>
    <x v="36"/>
    <s v="HT0001"/>
    <x v="2"/>
    <s v="Miếng"/>
    <n v="2"/>
    <n v="200000"/>
    <n v="100"/>
    <n v="400000"/>
    <n v="0"/>
  </r>
  <r>
    <s v="13/05/2019"/>
    <s v="13/05/2019"/>
    <x v="1"/>
    <s v="DH13647"/>
    <x v="2"/>
    <x v="0"/>
    <x v="1268"/>
    <s v="KH 1269"/>
    <x v="58"/>
    <s v="SP0004"/>
    <x v="4"/>
    <s v="Chai"/>
    <n v="1"/>
    <n v="3500000"/>
    <n v="5"/>
    <n v="175000"/>
    <n v="3325000"/>
  </r>
  <r>
    <s v="13/05/2019"/>
    <s v="13/05/2019"/>
    <x v="1"/>
    <s v="DH13646"/>
    <x v="9"/>
    <x v="0"/>
    <x v="1269"/>
    <s v="KH 1270"/>
    <x v="1"/>
    <s v="SP0001"/>
    <x v="0"/>
    <s v="Chai"/>
    <n v="1"/>
    <n v="3000000"/>
    <n v="10"/>
    <n v="300000"/>
    <n v="2700000"/>
  </r>
  <r>
    <s v="13/05/2019"/>
    <s v="13/05/2019"/>
    <x v="1"/>
    <s v="DH13645"/>
    <x v="9"/>
    <x v="0"/>
    <x v="1270"/>
    <s v="KH 1271"/>
    <x v="3"/>
    <s v="SP0003"/>
    <x v="3"/>
    <s v="Chai"/>
    <n v="1"/>
    <n v="2500000"/>
    <n v="0"/>
    <n v="0"/>
    <n v="2500000"/>
  </r>
  <r>
    <s v="13/05/2019"/>
    <s v="13/05/2019"/>
    <x v="1"/>
    <s v="DH13645"/>
    <x v="9"/>
    <x v="0"/>
    <x v="1270"/>
    <s v="KH 1271"/>
    <x v="3"/>
    <s v="SP0004"/>
    <x v="4"/>
    <s v="Chai"/>
    <n v="2"/>
    <n v="3500000"/>
    <n v="0"/>
    <n v="0"/>
    <n v="7000000"/>
  </r>
  <r>
    <s v="13/05/2019"/>
    <s v="13/05/2019"/>
    <x v="1"/>
    <s v="DH13645"/>
    <x v="9"/>
    <x v="0"/>
    <x v="1270"/>
    <s v="KH 1271"/>
    <x v="3"/>
    <s v="HT0002"/>
    <x v="6"/>
    <s v="Chiếc"/>
    <n v="1"/>
    <n v="500000"/>
    <n v="0"/>
    <n v="0"/>
    <n v="500000"/>
  </r>
  <r>
    <s v="13/05/2019"/>
    <s v="13/05/2019"/>
    <x v="1"/>
    <s v="DH13644"/>
    <x v="25"/>
    <x v="1"/>
    <x v="1271"/>
    <s v="KH 1272"/>
    <x v="54"/>
    <s v="SP0001"/>
    <x v="0"/>
    <s v="Chai"/>
    <n v="1"/>
    <n v="3000000"/>
    <n v="0"/>
    <n v="0"/>
    <n v="3000000"/>
  </r>
  <r>
    <s v="13/05/2019"/>
    <s v="13/05/2019"/>
    <x v="1"/>
    <s v="DH13644"/>
    <x v="25"/>
    <x v="1"/>
    <x v="1271"/>
    <s v="KH 1272"/>
    <x v="54"/>
    <s v="HT0001"/>
    <x v="2"/>
    <s v="Miếng"/>
    <n v="2"/>
    <n v="200000"/>
    <n v="100"/>
    <n v="400000"/>
    <n v="0"/>
  </r>
  <r>
    <s v="13/05/2019"/>
    <s v="13/05/2019"/>
    <x v="1"/>
    <s v="DH13643"/>
    <x v="6"/>
    <x v="0"/>
    <x v="1272"/>
    <s v="KH 1273"/>
    <x v="28"/>
    <s v="SP0004"/>
    <x v="4"/>
    <s v="Chai"/>
    <n v="12"/>
    <n v="3500000"/>
    <n v="20"/>
    <n v="8400000"/>
    <n v="33600000"/>
  </r>
  <r>
    <s v="13/05/2019"/>
    <s v="13/05/2019"/>
    <x v="1"/>
    <s v="DH13643"/>
    <x v="6"/>
    <x v="0"/>
    <x v="1272"/>
    <s v="KH 1273"/>
    <x v="28"/>
    <s v="SP0003"/>
    <x v="3"/>
    <s v="Chai"/>
    <n v="2"/>
    <n v="2500000"/>
    <n v="100"/>
    <n v="5000000"/>
    <n v="0"/>
  </r>
  <r>
    <s v="13/05/2019"/>
    <s v="13/05/2019"/>
    <x v="1"/>
    <s v="DH13642"/>
    <x v="19"/>
    <x v="1"/>
    <x v="1273"/>
    <s v="KH 1274"/>
    <x v="21"/>
    <s v="SP0001"/>
    <x v="0"/>
    <s v="Chai"/>
    <n v="4"/>
    <n v="3000000"/>
    <n v="0"/>
    <n v="0"/>
    <n v="12000000"/>
  </r>
  <r>
    <s v="13/05/2019"/>
    <s v="13/05/2019"/>
    <x v="1"/>
    <s v="DH13642"/>
    <x v="19"/>
    <x v="1"/>
    <x v="1273"/>
    <s v="KH 1274"/>
    <x v="21"/>
    <s v="SP0002"/>
    <x v="1"/>
    <s v="Chai"/>
    <n v="2"/>
    <n v="2000000"/>
    <n v="0"/>
    <n v="0"/>
    <n v="4000000"/>
  </r>
  <r>
    <s v="13/05/2019"/>
    <s v="13/05/2019"/>
    <x v="1"/>
    <s v="DH13641"/>
    <x v="21"/>
    <x v="1"/>
    <x v="471"/>
    <s v="KH 0472"/>
    <x v="59"/>
    <s v="SP0001"/>
    <x v="0"/>
    <s v="Chai"/>
    <n v="60"/>
    <n v="3000000"/>
    <n v="40"/>
    <n v="72000000"/>
    <n v="108000000"/>
  </r>
  <r>
    <s v="13/05/2019"/>
    <s v="13/05/2019"/>
    <x v="1"/>
    <s v="DH13641"/>
    <x v="21"/>
    <x v="1"/>
    <x v="471"/>
    <s v="KH 0472"/>
    <x v="59"/>
    <s v="SP0002"/>
    <x v="1"/>
    <s v="Chai"/>
    <n v="60"/>
    <n v="2000000"/>
    <n v="40"/>
    <n v="48000000"/>
    <n v="72000000"/>
  </r>
  <r>
    <s v="13/05/2019"/>
    <s v="13/05/2019"/>
    <x v="1"/>
    <s v="DH13641"/>
    <x v="21"/>
    <x v="1"/>
    <x v="471"/>
    <s v="KH 0472"/>
    <x v="59"/>
    <s v="SP0001"/>
    <x v="0"/>
    <s v="Chai"/>
    <n v="10"/>
    <n v="3000000"/>
    <n v="100"/>
    <n v="30000000"/>
    <n v="0"/>
  </r>
  <r>
    <s v="13/05/2019"/>
    <s v="13/05/2019"/>
    <x v="1"/>
    <s v="DH13641"/>
    <x v="21"/>
    <x v="1"/>
    <x v="471"/>
    <s v="KH 0472"/>
    <x v="59"/>
    <s v="SP0002"/>
    <x v="1"/>
    <s v="Chai"/>
    <n v="10"/>
    <n v="2000000"/>
    <n v="100"/>
    <n v="20000000"/>
    <n v="0"/>
  </r>
  <r>
    <s v="13/05/2019"/>
    <s v="13/05/2019"/>
    <x v="1"/>
    <s v="DH13640"/>
    <x v="5"/>
    <x v="0"/>
    <x v="1274"/>
    <s v="KH 1275"/>
    <x v="62"/>
    <s v="SP0001"/>
    <x v="0"/>
    <s v="Chai"/>
    <n v="1"/>
    <n v="3000000"/>
    <n v="0"/>
    <n v="0"/>
    <n v="3000000"/>
  </r>
  <r>
    <s v="13/05/2019"/>
    <s v="13/05/2019"/>
    <x v="1"/>
    <s v="DH13640"/>
    <x v="5"/>
    <x v="0"/>
    <x v="1274"/>
    <s v="KH 1275"/>
    <x v="62"/>
    <s v="HT0001"/>
    <x v="2"/>
    <s v="Miếng"/>
    <n v="2"/>
    <n v="200000"/>
    <n v="100"/>
    <n v="400000"/>
    <n v="0"/>
  </r>
  <r>
    <s v="13/05/2019"/>
    <s v="13/05/2019"/>
    <x v="1"/>
    <s v="DH13639"/>
    <x v="9"/>
    <x v="0"/>
    <x v="53"/>
    <s v="KH 0054"/>
    <x v="34"/>
    <s v="SP0001"/>
    <x v="0"/>
    <s v="Chai"/>
    <n v="1"/>
    <n v="3000000"/>
    <n v="0"/>
    <n v="0"/>
    <n v="3000000"/>
  </r>
  <r>
    <s v="13/05/2019"/>
    <s v="13/05/2019"/>
    <x v="1"/>
    <s v="DH13639"/>
    <x v="9"/>
    <x v="0"/>
    <x v="53"/>
    <s v="KH 0054"/>
    <x v="34"/>
    <s v="HT0001"/>
    <x v="2"/>
    <s v="Miếng"/>
    <n v="2"/>
    <n v="200000"/>
    <n v="100"/>
    <n v="400000"/>
    <n v="0"/>
  </r>
  <r>
    <s v="13/05/2019"/>
    <s v="13/05/2019"/>
    <x v="1"/>
    <s v="DH13638"/>
    <x v="0"/>
    <x v="0"/>
    <x v="1275"/>
    <s v="KH 1276"/>
    <x v="19"/>
    <s v="SP0001"/>
    <x v="0"/>
    <s v="Chai"/>
    <n v="1"/>
    <n v="3000000"/>
    <n v="5"/>
    <n v="150000"/>
    <n v="2850000"/>
  </r>
  <r>
    <s v="13/05/2019"/>
    <s v="13/05/2019"/>
    <x v="1"/>
    <s v="DH13638"/>
    <x v="0"/>
    <x v="0"/>
    <x v="1275"/>
    <s v="KH 1276"/>
    <x v="19"/>
    <s v="SP0002"/>
    <x v="1"/>
    <s v="Chai"/>
    <n v="1"/>
    <n v="2000000"/>
    <n v="5"/>
    <n v="100000"/>
    <n v="1900000"/>
  </r>
  <r>
    <s v="13/05/2019"/>
    <s v="13/05/2019"/>
    <x v="1"/>
    <s v="DH13637"/>
    <x v="0"/>
    <x v="0"/>
    <x v="1276"/>
    <s v="KH 1277"/>
    <x v="12"/>
    <s v="SP0001"/>
    <x v="0"/>
    <s v="Chai"/>
    <n v="1"/>
    <n v="3000000"/>
    <n v="0"/>
    <n v="0"/>
    <n v="3000000"/>
  </r>
  <r>
    <s v="13/05/2019"/>
    <s v="13/05/2019"/>
    <x v="1"/>
    <s v="DH13637"/>
    <x v="0"/>
    <x v="0"/>
    <x v="1276"/>
    <s v="KH 1277"/>
    <x v="12"/>
    <s v="HT0001"/>
    <x v="2"/>
    <s v="Miếng"/>
    <n v="2"/>
    <n v="200000"/>
    <n v="100"/>
    <n v="400000"/>
    <n v="0"/>
  </r>
  <r>
    <s v="13/05/2019"/>
    <s v="13/05/2019"/>
    <x v="1"/>
    <s v="DH13636"/>
    <x v="7"/>
    <x v="0"/>
    <x v="1277"/>
    <s v="KH 1278"/>
    <x v="59"/>
    <s v="SP0004"/>
    <x v="4"/>
    <s v="Chai"/>
    <n v="1"/>
    <n v="3500000"/>
    <n v="0"/>
    <n v="0"/>
    <n v="3500000"/>
  </r>
  <r>
    <s v="13/05/2019"/>
    <s v="13/05/2019"/>
    <x v="1"/>
    <s v="DH13636"/>
    <x v="7"/>
    <x v="0"/>
    <x v="1277"/>
    <s v="KH 1278"/>
    <x v="59"/>
    <s v="HT0001"/>
    <x v="2"/>
    <s v="Miếng"/>
    <n v="2"/>
    <n v="200000"/>
    <n v="100"/>
    <n v="400000"/>
    <n v="0"/>
  </r>
  <r>
    <s v="13/05/2019"/>
    <s v="13/05/2019"/>
    <x v="1"/>
    <s v="DH13635"/>
    <x v="19"/>
    <x v="1"/>
    <x v="61"/>
    <s v="KH 0062"/>
    <x v="36"/>
    <s v="SP0001"/>
    <x v="0"/>
    <s v="Chai"/>
    <n v="1"/>
    <n v="3000000"/>
    <n v="0"/>
    <n v="0"/>
    <n v="3000000"/>
  </r>
  <r>
    <s v="13/05/2019"/>
    <s v="13/05/2019"/>
    <x v="1"/>
    <s v="DH13635"/>
    <x v="19"/>
    <x v="1"/>
    <x v="61"/>
    <s v="KH 0062"/>
    <x v="36"/>
    <s v="SP0004"/>
    <x v="4"/>
    <s v="Chai"/>
    <n v="1"/>
    <n v="3500000"/>
    <n v="5"/>
    <n v="175000"/>
    <n v="3325000"/>
  </r>
  <r>
    <s v="13/05/2019"/>
    <s v="13/05/2019"/>
    <x v="1"/>
    <s v="DH13635"/>
    <x v="19"/>
    <x v="1"/>
    <x v="61"/>
    <s v="KH 0062"/>
    <x v="36"/>
    <s v="HT0001"/>
    <x v="2"/>
    <s v="Miếng"/>
    <n v="2"/>
    <n v="200000"/>
    <n v="100"/>
    <n v="400000"/>
    <n v="0"/>
  </r>
  <r>
    <s v="13/05/2019"/>
    <s v="13/05/2019"/>
    <x v="1"/>
    <s v="DH13634"/>
    <x v="9"/>
    <x v="0"/>
    <x v="362"/>
    <s v="KH 0363"/>
    <x v="15"/>
    <s v="SP0001"/>
    <x v="0"/>
    <s v="Chai"/>
    <n v="1"/>
    <n v="3000000"/>
    <n v="0"/>
    <n v="0"/>
    <n v="3000000"/>
  </r>
  <r>
    <s v="13/05/2019"/>
    <s v="13/05/2019"/>
    <x v="1"/>
    <s v="DH13634"/>
    <x v="9"/>
    <x v="0"/>
    <x v="362"/>
    <s v="KH 0363"/>
    <x v="15"/>
    <s v="HT0001"/>
    <x v="2"/>
    <s v="Miếng"/>
    <n v="2"/>
    <n v="200000"/>
    <n v="100"/>
    <n v="400000"/>
    <n v="0"/>
  </r>
  <r>
    <s v="13/05/2019"/>
    <s v="13/05/2019"/>
    <x v="1"/>
    <s v="DH13633"/>
    <x v="5"/>
    <x v="0"/>
    <x v="1278"/>
    <s v="KH 1279"/>
    <x v="7"/>
    <s v="SP0002"/>
    <x v="1"/>
    <s v="Chai"/>
    <n v="1"/>
    <n v="2000000"/>
    <n v="0"/>
    <n v="0"/>
    <n v="2000000"/>
  </r>
  <r>
    <s v="13/05/2019"/>
    <s v="13/05/2019"/>
    <x v="1"/>
    <s v="DH13633"/>
    <x v="5"/>
    <x v="0"/>
    <x v="1278"/>
    <s v="KH 1279"/>
    <x v="7"/>
    <s v="HT0001"/>
    <x v="2"/>
    <s v="Miếng"/>
    <n v="2"/>
    <n v="200000"/>
    <n v="100"/>
    <n v="400000"/>
    <n v="0"/>
  </r>
  <r>
    <s v="13/05/2019"/>
    <s v="13/05/2019"/>
    <x v="1"/>
    <s v="DH13632"/>
    <x v="19"/>
    <x v="1"/>
    <x v="1279"/>
    <s v="KH 1280"/>
    <x v="16"/>
    <s v="SP0001"/>
    <x v="0"/>
    <s v="Chai"/>
    <n v="1"/>
    <n v="3000000"/>
    <n v="10"/>
    <n v="300000"/>
    <n v="2700000"/>
  </r>
  <r>
    <s v="13/05/2019"/>
    <s v="13/05/2019"/>
    <x v="1"/>
    <s v="DH13631"/>
    <x v="3"/>
    <x v="0"/>
    <x v="364"/>
    <s v="KH 0365"/>
    <x v="17"/>
    <s v="SP0001"/>
    <x v="0"/>
    <s v="Chai"/>
    <n v="1"/>
    <n v="3000000"/>
    <n v="0"/>
    <n v="0"/>
    <n v="3000000"/>
  </r>
  <r>
    <s v="13/05/2019"/>
    <s v="13/05/2019"/>
    <x v="1"/>
    <s v="DH13631"/>
    <x v="3"/>
    <x v="0"/>
    <x v="364"/>
    <s v="KH 0365"/>
    <x v="17"/>
    <s v="HT0001"/>
    <x v="2"/>
    <s v="Miếng"/>
    <n v="2"/>
    <n v="200000"/>
    <n v="100"/>
    <n v="400000"/>
    <n v="0"/>
  </r>
  <r>
    <s v="13/05/2019"/>
    <s v="13/05/2019"/>
    <x v="1"/>
    <s v="DH13630"/>
    <x v="1"/>
    <x v="0"/>
    <x v="1280"/>
    <s v="KH 1281"/>
    <x v="42"/>
    <s v="SP0004"/>
    <x v="4"/>
    <s v="Chai"/>
    <n v="1"/>
    <n v="3500000"/>
    <n v="0"/>
    <n v="0"/>
    <n v="3500000"/>
  </r>
  <r>
    <s v="13/05/2019"/>
    <s v="13/05/2019"/>
    <x v="1"/>
    <s v="DH13630"/>
    <x v="1"/>
    <x v="0"/>
    <x v="1280"/>
    <s v="KH 1281"/>
    <x v="42"/>
    <s v="SP0006"/>
    <x v="9"/>
    <s v="Chai"/>
    <n v="1"/>
    <n v="800000"/>
    <n v="5"/>
    <n v="40000"/>
    <n v="760000"/>
  </r>
  <r>
    <s v="13/05/2019"/>
    <s v="13/05/2019"/>
    <x v="1"/>
    <s v="DH13630"/>
    <x v="1"/>
    <x v="0"/>
    <x v="1280"/>
    <s v="KH 1281"/>
    <x v="42"/>
    <s v="SP0007"/>
    <x v="10"/>
    <s v="Chai"/>
    <n v="1"/>
    <n v="800000"/>
    <n v="5"/>
    <n v="40000"/>
    <n v="760000"/>
  </r>
  <r>
    <s v="13/05/2019"/>
    <s v="13/05/2019"/>
    <x v="1"/>
    <s v="DH13630"/>
    <x v="1"/>
    <x v="0"/>
    <x v="1280"/>
    <s v="KH 1281"/>
    <x v="42"/>
    <s v="HT0001"/>
    <x v="2"/>
    <s v="Miếng"/>
    <n v="2"/>
    <n v="200000"/>
    <n v="100"/>
    <n v="400000"/>
    <n v="0"/>
  </r>
  <r>
    <s v="13/05/2019"/>
    <s v="13/05/2019"/>
    <x v="1"/>
    <s v="DH13629"/>
    <x v="21"/>
    <x v="1"/>
    <x v="471"/>
    <s v="KH 0472"/>
    <x v="59"/>
    <s v="SP0004"/>
    <x v="4"/>
    <s v="Chai"/>
    <n v="108"/>
    <n v="3500000"/>
    <n v="40"/>
    <n v="151200000"/>
    <n v="226800000"/>
  </r>
  <r>
    <s v="13/05/2019"/>
    <s v="13/05/2019"/>
    <x v="1"/>
    <s v="DH13629"/>
    <x v="21"/>
    <x v="1"/>
    <x v="471"/>
    <s v="KH 0472"/>
    <x v="59"/>
    <s v="SP0003"/>
    <x v="3"/>
    <s v="Chai"/>
    <n v="120"/>
    <n v="2500000"/>
    <n v="40"/>
    <n v="120000000"/>
    <n v="180000000"/>
  </r>
  <r>
    <s v="13/05/2019"/>
    <s v="13/05/2019"/>
    <x v="1"/>
    <s v="DH13629"/>
    <x v="21"/>
    <x v="1"/>
    <x v="471"/>
    <s v="KH 0472"/>
    <x v="59"/>
    <s v="SP0004"/>
    <x v="4"/>
    <s v="Chai"/>
    <n v="18"/>
    <n v="3500000"/>
    <n v="100"/>
    <n v="63000000"/>
    <n v="0"/>
  </r>
  <r>
    <s v="13/05/2019"/>
    <s v="13/05/2019"/>
    <x v="1"/>
    <s v="DH13629"/>
    <x v="21"/>
    <x v="1"/>
    <x v="471"/>
    <s v="KH 0472"/>
    <x v="59"/>
    <s v="SP0003"/>
    <x v="3"/>
    <s v="Chai"/>
    <n v="20"/>
    <n v="2500000"/>
    <n v="100"/>
    <n v="50000000"/>
    <n v="0"/>
  </r>
  <r>
    <s v="13/05/2019"/>
    <s v="13/05/2019"/>
    <x v="1"/>
    <s v="DH13628"/>
    <x v="25"/>
    <x v="1"/>
    <x v="1281"/>
    <s v="KH 1282"/>
    <x v="44"/>
    <s v="SP0003"/>
    <x v="3"/>
    <s v="Chai"/>
    <n v="1"/>
    <n v="2500000"/>
    <n v="10"/>
    <n v="250000"/>
    <n v="2250000"/>
  </r>
  <r>
    <s v="13/05/2019"/>
    <s v="13/05/2019"/>
    <x v="1"/>
    <s v="DH13627"/>
    <x v="9"/>
    <x v="0"/>
    <x v="1282"/>
    <s v="KH 1283"/>
    <x v="16"/>
    <s v="SP0002"/>
    <x v="1"/>
    <s v="Chai"/>
    <n v="1"/>
    <n v="2000000"/>
    <n v="0"/>
    <n v="0"/>
    <n v="2000000"/>
  </r>
  <r>
    <s v="13/05/2019"/>
    <s v="13/05/2019"/>
    <x v="1"/>
    <s v="DH13627"/>
    <x v="9"/>
    <x v="0"/>
    <x v="1282"/>
    <s v="KH 1283"/>
    <x v="16"/>
    <s v="SP0002"/>
    <x v="1"/>
    <s v="Chai"/>
    <n v="1"/>
    <n v="2000000"/>
    <n v="20"/>
    <n v="400000"/>
    <n v="1600000"/>
  </r>
  <r>
    <s v="13/05/2019"/>
    <s v="13/05/2019"/>
    <x v="1"/>
    <s v="DH13627"/>
    <x v="9"/>
    <x v="0"/>
    <x v="1282"/>
    <s v="KH 1283"/>
    <x v="16"/>
    <s v="SP0002"/>
    <x v="1"/>
    <s v="Chai"/>
    <n v="1"/>
    <n v="2000000"/>
    <n v="5"/>
    <n v="100000"/>
    <n v="1900000"/>
  </r>
  <r>
    <s v="13/05/2019"/>
    <s v="13/05/2019"/>
    <x v="1"/>
    <s v="DH13626"/>
    <x v="3"/>
    <x v="0"/>
    <x v="485"/>
    <s v="KH 0486"/>
    <x v="17"/>
    <s v="SP0004"/>
    <x v="4"/>
    <s v="Chai"/>
    <n v="1"/>
    <n v="3500000"/>
    <n v="0"/>
    <n v="0"/>
    <n v="3500000"/>
  </r>
  <r>
    <s v="13/05/2019"/>
    <s v="13/05/2019"/>
    <x v="1"/>
    <s v="DH13626"/>
    <x v="3"/>
    <x v="0"/>
    <x v="485"/>
    <s v="KH 0486"/>
    <x v="17"/>
    <s v="HT0001"/>
    <x v="2"/>
    <s v="Miếng"/>
    <n v="2"/>
    <n v="200000"/>
    <n v="100"/>
    <n v="400000"/>
    <n v="0"/>
  </r>
  <r>
    <s v="13/05/2019"/>
    <s v="13/05/2019"/>
    <x v="1"/>
    <s v="DH13625"/>
    <x v="17"/>
    <x v="1"/>
    <x v="1283"/>
    <s v="KH 1284"/>
    <x v="59"/>
    <s v="SP0003"/>
    <x v="3"/>
    <s v="Chai"/>
    <n v="1"/>
    <n v="2500000"/>
    <n v="5"/>
    <n v="125000"/>
    <n v="2375000"/>
  </r>
  <r>
    <s v="13/05/2019"/>
    <s v="13/05/2019"/>
    <x v="1"/>
    <s v="DH13625"/>
    <x v="17"/>
    <x v="1"/>
    <x v="1283"/>
    <s v="KH 1284"/>
    <x v="59"/>
    <s v="SP0004"/>
    <x v="4"/>
    <s v="Chai"/>
    <n v="1"/>
    <n v="3500000"/>
    <n v="10"/>
    <n v="350000"/>
    <n v="3150000"/>
  </r>
  <r>
    <s v="13/05/2019"/>
    <s v="13/05/2019"/>
    <x v="1"/>
    <s v="DH13624"/>
    <x v="3"/>
    <x v="0"/>
    <x v="93"/>
    <s v="KH 0094"/>
    <x v="45"/>
    <s v="SP0004"/>
    <x v="4"/>
    <s v="Chai"/>
    <n v="1"/>
    <n v="3500000"/>
    <n v="0"/>
    <n v="0"/>
    <n v="3500000"/>
  </r>
  <r>
    <s v="13/05/2019"/>
    <s v="13/05/2019"/>
    <x v="1"/>
    <s v="DH13624"/>
    <x v="3"/>
    <x v="0"/>
    <x v="93"/>
    <s v="KH 0094"/>
    <x v="45"/>
    <s v="HT0001"/>
    <x v="2"/>
    <s v="Miếng"/>
    <n v="2"/>
    <n v="200000"/>
    <n v="100"/>
    <n v="400000"/>
    <n v="0"/>
  </r>
  <r>
    <s v="13/05/2019"/>
    <s v="13/05/2019"/>
    <x v="1"/>
    <s v="DH13623"/>
    <x v="17"/>
    <x v="1"/>
    <x v="1284"/>
    <s v="KH 1285"/>
    <x v="57"/>
    <s v="SP0004"/>
    <x v="4"/>
    <s v="Chai"/>
    <n v="2"/>
    <n v="3500000"/>
    <n v="5"/>
    <n v="350000"/>
    <n v="6650000"/>
  </r>
  <r>
    <s v="13/05/2019"/>
    <s v="13/05/2019"/>
    <x v="1"/>
    <s v="DH13623"/>
    <x v="17"/>
    <x v="1"/>
    <x v="1284"/>
    <s v="KH 1285"/>
    <x v="57"/>
    <s v="SP0003"/>
    <x v="3"/>
    <s v="Chai"/>
    <n v="1"/>
    <n v="2500000"/>
    <n v="5"/>
    <n v="125000"/>
    <n v="2375000"/>
  </r>
  <r>
    <s v="13/05/2019"/>
    <s v="13/05/2019"/>
    <x v="1"/>
    <s v="DH13622"/>
    <x v="9"/>
    <x v="0"/>
    <x v="1285"/>
    <s v="KH 1286"/>
    <x v="28"/>
    <s v="SP0001"/>
    <x v="0"/>
    <s v="Chai"/>
    <n v="1"/>
    <n v="3000000"/>
    <n v="0"/>
    <n v="0"/>
    <n v="3000000"/>
  </r>
  <r>
    <s v="13/05/2019"/>
    <s v="13/05/2019"/>
    <x v="1"/>
    <s v="DH13622"/>
    <x v="9"/>
    <x v="0"/>
    <x v="1285"/>
    <s v="KH 1286"/>
    <x v="28"/>
    <s v="HT0001"/>
    <x v="2"/>
    <s v="Miếng"/>
    <n v="2"/>
    <n v="200000"/>
    <n v="100"/>
    <n v="400000"/>
    <n v="0"/>
  </r>
  <r>
    <s v="13/05/2019"/>
    <s v="13/05/2019"/>
    <x v="1"/>
    <s v="DH13621"/>
    <x v="12"/>
    <x v="0"/>
    <x v="688"/>
    <s v="KH 0689"/>
    <x v="51"/>
    <s v="SP0003"/>
    <x v="3"/>
    <s v="Chai"/>
    <n v="12"/>
    <n v="2500000"/>
    <n v="25"/>
    <n v="7500000"/>
    <n v="22500000"/>
  </r>
  <r>
    <s v="13/05/2019"/>
    <s v="13/05/2019"/>
    <x v="1"/>
    <s v="DH13621"/>
    <x v="12"/>
    <x v="0"/>
    <x v="688"/>
    <s v="KH 0689"/>
    <x v="51"/>
    <s v="SP0004"/>
    <x v="4"/>
    <s v="Chai"/>
    <n v="18"/>
    <n v="3500000"/>
    <n v="25"/>
    <n v="15750000"/>
    <n v="47250000"/>
  </r>
  <r>
    <s v="13/05/2019"/>
    <s v="13/05/2019"/>
    <x v="1"/>
    <s v="DH13621"/>
    <x v="12"/>
    <x v="0"/>
    <x v="688"/>
    <s v="KH 0689"/>
    <x v="51"/>
    <s v="SP0002"/>
    <x v="1"/>
    <s v="Chai"/>
    <n v="12"/>
    <n v="2000000"/>
    <n v="25"/>
    <n v="6000000"/>
    <n v="18000000"/>
  </r>
  <r>
    <s v="13/05/2019"/>
    <s v="13/05/2019"/>
    <x v="1"/>
    <s v="DH13621"/>
    <x v="12"/>
    <x v="0"/>
    <x v="688"/>
    <s v="KH 0689"/>
    <x v="51"/>
    <s v="SP0006"/>
    <x v="9"/>
    <s v="Chai"/>
    <n v="10"/>
    <n v="800000"/>
    <n v="20"/>
    <n v="1600000"/>
    <n v="6400000"/>
  </r>
  <r>
    <s v="13/05/2019"/>
    <s v="13/05/2019"/>
    <x v="1"/>
    <s v="DH13621"/>
    <x v="12"/>
    <x v="0"/>
    <x v="688"/>
    <s v="KH 0689"/>
    <x v="51"/>
    <s v="SP0007"/>
    <x v="10"/>
    <s v="Chai"/>
    <n v="10"/>
    <n v="800000"/>
    <n v="20"/>
    <n v="1600000"/>
    <n v="6400000"/>
  </r>
  <r>
    <s v="13/05/2019"/>
    <s v="13/05/2019"/>
    <x v="1"/>
    <s v="DH13621"/>
    <x v="12"/>
    <x v="0"/>
    <x v="688"/>
    <s v="KH 0689"/>
    <x v="51"/>
    <s v="SP0003"/>
    <x v="3"/>
    <s v="Chai"/>
    <n v="5"/>
    <n v="2500000"/>
    <n v="100"/>
    <n v="12500000"/>
    <n v="0"/>
  </r>
  <r>
    <s v="13/05/2019"/>
    <s v="13/05/2019"/>
    <x v="1"/>
    <s v="DH13621"/>
    <x v="12"/>
    <x v="0"/>
    <x v="688"/>
    <s v="KH 0689"/>
    <x v="51"/>
    <s v="SP0002"/>
    <x v="1"/>
    <s v="Chai"/>
    <n v="2"/>
    <n v="2000000"/>
    <n v="100"/>
    <n v="4000000"/>
    <n v="0"/>
  </r>
  <r>
    <s v="13/05/2019"/>
    <s v="13/05/2019"/>
    <x v="1"/>
    <s v="DH13621"/>
    <x v="12"/>
    <x v="0"/>
    <x v="688"/>
    <s v="KH 0689"/>
    <x v="51"/>
    <s v="SP0006"/>
    <x v="9"/>
    <s v="Chai"/>
    <n v="2"/>
    <n v="800000"/>
    <n v="100"/>
    <n v="1600000"/>
    <n v="0"/>
  </r>
  <r>
    <s v="13/05/2019"/>
    <s v="13/05/2019"/>
    <x v="1"/>
    <s v="DH13621"/>
    <x v="12"/>
    <x v="0"/>
    <x v="688"/>
    <s v="KH 0689"/>
    <x v="51"/>
    <s v="SP0007"/>
    <x v="10"/>
    <s v="Chai"/>
    <n v="2"/>
    <n v="800000"/>
    <n v="100"/>
    <n v="1600000"/>
    <n v="0"/>
  </r>
  <r>
    <s v="13/05/2019"/>
    <s v="13/05/2019"/>
    <x v="1"/>
    <s v="DH13620"/>
    <x v="12"/>
    <x v="0"/>
    <x v="1286"/>
    <s v="KH 1287"/>
    <x v="23"/>
    <s v="SP0006"/>
    <x v="9"/>
    <s v="Chai"/>
    <n v="10"/>
    <n v="800000"/>
    <n v="20"/>
    <n v="1600000"/>
    <n v="6400000"/>
  </r>
  <r>
    <s v="13/05/2019"/>
    <s v="13/05/2019"/>
    <x v="1"/>
    <s v="DH13620"/>
    <x v="12"/>
    <x v="0"/>
    <x v="1286"/>
    <s v="KH 1287"/>
    <x v="23"/>
    <s v="SP0007"/>
    <x v="10"/>
    <s v="Chai"/>
    <n v="10"/>
    <n v="800000"/>
    <n v="20"/>
    <n v="1600000"/>
    <n v="6400000"/>
  </r>
  <r>
    <s v="13/05/2019"/>
    <s v="13/05/2019"/>
    <x v="1"/>
    <s v="DH13620"/>
    <x v="12"/>
    <x v="0"/>
    <x v="1286"/>
    <s v="KH 1287"/>
    <x v="23"/>
    <s v="SP0006"/>
    <x v="9"/>
    <s v="Chai"/>
    <n v="2"/>
    <n v="800000"/>
    <n v="100"/>
    <n v="1600000"/>
    <n v="0"/>
  </r>
  <r>
    <s v="13/05/2019"/>
    <s v="13/05/2019"/>
    <x v="1"/>
    <s v="DH13620"/>
    <x v="12"/>
    <x v="0"/>
    <x v="1286"/>
    <s v="KH 1287"/>
    <x v="23"/>
    <s v="SP0007"/>
    <x v="10"/>
    <s v="Chai"/>
    <n v="2"/>
    <n v="800000"/>
    <n v="100"/>
    <n v="1600000"/>
    <n v="0"/>
  </r>
  <r>
    <s v="13/05/2019"/>
    <s v="13/05/2019"/>
    <x v="1"/>
    <s v="DH13619"/>
    <x v="10"/>
    <x v="0"/>
    <x v="1287"/>
    <s v="KH 1288"/>
    <x v="33"/>
    <s v="SP0002"/>
    <x v="1"/>
    <s v="Chai"/>
    <n v="12"/>
    <n v="2000000"/>
    <n v="20"/>
    <n v="4800000"/>
    <n v="19200000"/>
  </r>
  <r>
    <s v="13/05/2019"/>
    <s v="13/05/2019"/>
    <x v="1"/>
    <s v="DH13619"/>
    <x v="10"/>
    <x v="0"/>
    <x v="1287"/>
    <s v="KH 1288"/>
    <x v="33"/>
    <s v="SP0002"/>
    <x v="1"/>
    <s v="Chai"/>
    <n v="2"/>
    <n v="2000000"/>
    <n v="100"/>
    <n v="4000000"/>
    <n v="0"/>
  </r>
  <r>
    <s v="13/05/2019"/>
    <s v="13/05/2019"/>
    <x v="1"/>
    <s v="DH13618"/>
    <x v="8"/>
    <x v="0"/>
    <x v="328"/>
    <s v="KH 0329"/>
    <x v="48"/>
    <s v="SP0001"/>
    <x v="0"/>
    <s v="Chai"/>
    <n v="1"/>
    <n v="3000000"/>
    <n v="0"/>
    <n v="0"/>
    <n v="3000000"/>
  </r>
  <r>
    <s v="13/05/2019"/>
    <s v="13/05/2019"/>
    <x v="1"/>
    <s v="DH13618"/>
    <x v="8"/>
    <x v="0"/>
    <x v="328"/>
    <s v="KH 0329"/>
    <x v="48"/>
    <s v="HT0001"/>
    <x v="2"/>
    <s v="Miếng"/>
    <n v="2"/>
    <n v="200000"/>
    <n v="100"/>
    <n v="400000"/>
    <n v="0"/>
  </r>
  <r>
    <s v="13/05/2019"/>
    <s v="13/05/2019"/>
    <x v="1"/>
    <s v="DH13617"/>
    <x v="8"/>
    <x v="0"/>
    <x v="1288"/>
    <s v="KH 1289"/>
    <x v="16"/>
    <s v="SP0003"/>
    <x v="3"/>
    <s v="Chai"/>
    <n v="1"/>
    <n v="2500000"/>
    <n v="0"/>
    <n v="0"/>
    <n v="2500000"/>
  </r>
  <r>
    <s v="13/05/2019"/>
    <s v="13/05/2019"/>
    <x v="1"/>
    <s v="DH13617"/>
    <x v="8"/>
    <x v="0"/>
    <x v="1288"/>
    <s v="KH 1289"/>
    <x v="16"/>
    <s v="HT0001"/>
    <x v="2"/>
    <s v="Miếng"/>
    <n v="2"/>
    <n v="200000"/>
    <n v="100"/>
    <n v="400000"/>
    <n v="0"/>
  </r>
  <r>
    <s v="13/05/2019"/>
    <s v="13/05/2019"/>
    <x v="1"/>
    <s v="DH13616"/>
    <x v="19"/>
    <x v="1"/>
    <x v="1289"/>
    <s v="KH 1290"/>
    <x v="43"/>
    <s v="SP0001"/>
    <x v="0"/>
    <s v="Chai"/>
    <n v="1"/>
    <n v="3000000"/>
    <n v="5"/>
    <n v="150000"/>
    <n v="2850000"/>
  </r>
  <r>
    <s v="13/05/2019"/>
    <s v="13/05/2019"/>
    <x v="1"/>
    <s v="DH13615"/>
    <x v="8"/>
    <x v="0"/>
    <x v="237"/>
    <s v="KH 0238"/>
    <x v="55"/>
    <s v="SP0001"/>
    <x v="0"/>
    <s v="Chai"/>
    <n v="1"/>
    <n v="3000000"/>
    <n v="10"/>
    <n v="300000"/>
    <n v="2700000"/>
  </r>
  <r>
    <s v="13/05/2019"/>
    <s v="07/05/2019"/>
    <x v="1"/>
    <s v="DH13453"/>
    <x v="8"/>
    <x v="0"/>
    <x v="1290"/>
    <s v="KH 1291"/>
    <x v="7"/>
    <s v="SP0001"/>
    <x v="0"/>
    <s v="Chai"/>
    <n v="1"/>
    <n v="3000000"/>
    <n v="5"/>
    <n v="150000"/>
    <n v="2850000"/>
  </r>
  <r>
    <s v="12/05/2019"/>
    <s v="12/05/2019"/>
    <x v="1"/>
    <s v="DH13614"/>
    <x v="3"/>
    <x v="0"/>
    <x v="1291"/>
    <s v="KH 1292"/>
    <x v="15"/>
    <s v="SP0003"/>
    <x v="3"/>
    <s v="Chai"/>
    <n v="1"/>
    <n v="2500000"/>
    <n v="0"/>
    <n v="0"/>
    <n v="2500000"/>
  </r>
  <r>
    <s v="12/05/2019"/>
    <s v="12/05/2019"/>
    <x v="1"/>
    <s v="DH13614"/>
    <x v="3"/>
    <x v="0"/>
    <x v="1291"/>
    <s v="KH 1292"/>
    <x v="15"/>
    <s v="SP0004"/>
    <x v="4"/>
    <s v="Chai"/>
    <n v="1"/>
    <n v="3500000"/>
    <n v="5"/>
    <n v="175000"/>
    <n v="3325000"/>
  </r>
  <r>
    <s v="12/05/2019"/>
    <s v="12/05/2019"/>
    <x v="1"/>
    <s v="DH13614"/>
    <x v="3"/>
    <x v="0"/>
    <x v="1291"/>
    <s v="KH 1292"/>
    <x v="15"/>
    <s v="SP0004"/>
    <x v="4"/>
    <s v="Chai"/>
    <n v="1"/>
    <n v="3500000"/>
    <n v="10"/>
    <n v="350000"/>
    <n v="3150000"/>
  </r>
  <r>
    <s v="12/05/2019"/>
    <s v="12/05/2019"/>
    <x v="1"/>
    <s v="DH13613"/>
    <x v="0"/>
    <x v="0"/>
    <x v="1292"/>
    <s v="KH 1293"/>
    <x v="19"/>
    <s v="SP0001"/>
    <x v="0"/>
    <s v="Chai"/>
    <n v="1"/>
    <n v="3000000"/>
    <n v="5"/>
    <n v="150000"/>
    <n v="2850000"/>
  </r>
  <r>
    <s v="12/05/2019"/>
    <s v="12/05/2019"/>
    <x v="1"/>
    <s v="DH13612"/>
    <x v="9"/>
    <x v="0"/>
    <x v="477"/>
    <s v="KH 0478"/>
    <x v="61"/>
    <s v="SP0004"/>
    <x v="4"/>
    <s v="Chai"/>
    <n v="1"/>
    <n v="3500000"/>
    <n v="10"/>
    <n v="350000"/>
    <n v="3150000"/>
  </r>
  <r>
    <s v="12/05/2019"/>
    <s v="12/05/2019"/>
    <x v="1"/>
    <s v="DH13611"/>
    <x v="7"/>
    <x v="0"/>
    <x v="1293"/>
    <s v="KH 1294"/>
    <x v="29"/>
    <s v="SP0004"/>
    <x v="4"/>
    <s v="Chai"/>
    <n v="1"/>
    <n v="3500000"/>
    <n v="0"/>
    <n v="0"/>
    <n v="3500000"/>
  </r>
  <r>
    <s v="12/05/2019"/>
    <s v="12/05/2019"/>
    <x v="1"/>
    <s v="DH13611"/>
    <x v="7"/>
    <x v="0"/>
    <x v="1293"/>
    <s v="KH 1294"/>
    <x v="29"/>
    <s v="HT0001"/>
    <x v="2"/>
    <s v="Miếng"/>
    <n v="2"/>
    <n v="200000"/>
    <n v="100"/>
    <n v="400000"/>
    <n v="0"/>
  </r>
  <r>
    <s v="12/05/2019"/>
    <s v="12/05/2019"/>
    <x v="1"/>
    <s v="DH13611"/>
    <x v="7"/>
    <x v="0"/>
    <x v="1293"/>
    <s v="KH 1294"/>
    <x v="29"/>
    <s v="SP0004"/>
    <x v="4"/>
    <s v="Chai"/>
    <n v="1"/>
    <n v="3500000"/>
    <n v="5"/>
    <n v="175000"/>
    <n v="3325000"/>
  </r>
  <r>
    <s v="12/05/2019"/>
    <s v="12/05/2019"/>
    <x v="1"/>
    <s v="DH13611"/>
    <x v="7"/>
    <x v="0"/>
    <x v="1293"/>
    <s v="KH 1294"/>
    <x v="29"/>
    <s v="SP0004"/>
    <x v="4"/>
    <s v="Chai"/>
    <n v="1"/>
    <n v="3500000"/>
    <n v="10"/>
    <n v="350000"/>
    <n v="3150000"/>
  </r>
  <r>
    <s v="12/05/2019"/>
    <s v="12/05/2019"/>
    <x v="1"/>
    <s v="DH13610"/>
    <x v="7"/>
    <x v="0"/>
    <x v="1294"/>
    <s v="KH 1295"/>
    <x v="16"/>
    <s v="SP0001"/>
    <x v="0"/>
    <s v="Chai"/>
    <n v="1"/>
    <n v="3000000"/>
    <n v="0"/>
    <n v="0"/>
    <n v="3000000"/>
  </r>
  <r>
    <s v="12/05/2019"/>
    <s v="12/05/2019"/>
    <x v="1"/>
    <s v="DH13610"/>
    <x v="7"/>
    <x v="0"/>
    <x v="1294"/>
    <s v="KH 1295"/>
    <x v="16"/>
    <s v="HT0001"/>
    <x v="2"/>
    <s v="Miếng"/>
    <n v="2"/>
    <n v="200000"/>
    <n v="100"/>
    <n v="400000"/>
    <n v="0"/>
  </r>
  <r>
    <s v="12/05/2019"/>
    <s v="12/05/2019"/>
    <x v="1"/>
    <s v="DH13610"/>
    <x v="7"/>
    <x v="0"/>
    <x v="1294"/>
    <s v="KH 1295"/>
    <x v="16"/>
    <s v="SP0001"/>
    <x v="0"/>
    <s v="Chai"/>
    <n v="1"/>
    <n v="3000000"/>
    <n v="20"/>
    <n v="600000"/>
    <n v="2400000"/>
  </r>
  <r>
    <s v="12/05/2019"/>
    <s v="12/05/2019"/>
    <x v="1"/>
    <s v="DH13609"/>
    <x v="8"/>
    <x v="0"/>
    <x v="1295"/>
    <s v="KH 1296"/>
    <x v="35"/>
    <s v="SP0001"/>
    <x v="0"/>
    <s v="Chai"/>
    <n v="1"/>
    <n v="3000000"/>
    <n v="20"/>
    <n v="600000"/>
    <n v="2400000"/>
  </r>
  <r>
    <s v="12/05/2019"/>
    <s v="12/05/2019"/>
    <x v="1"/>
    <s v="DH13608"/>
    <x v="25"/>
    <x v="1"/>
    <x v="782"/>
    <s v="KH 0783"/>
    <x v="61"/>
    <s v="SP0001"/>
    <x v="0"/>
    <s v="Chai"/>
    <n v="1"/>
    <n v="3000000"/>
    <n v="0"/>
    <n v="0"/>
    <n v="3000000"/>
  </r>
  <r>
    <s v="12/05/2019"/>
    <s v="12/05/2019"/>
    <x v="1"/>
    <s v="DH13608"/>
    <x v="25"/>
    <x v="1"/>
    <x v="782"/>
    <s v="KH 0783"/>
    <x v="61"/>
    <s v="HT0001"/>
    <x v="2"/>
    <s v="Miếng"/>
    <n v="2"/>
    <n v="200000"/>
    <n v="100"/>
    <n v="400000"/>
    <n v="0"/>
  </r>
  <r>
    <s v="12/05/2019"/>
    <s v="12/05/2019"/>
    <x v="1"/>
    <s v="DH13607"/>
    <x v="0"/>
    <x v="0"/>
    <x v="712"/>
    <s v="KH 0713"/>
    <x v="45"/>
    <s v="SP0001"/>
    <x v="0"/>
    <s v="Chai"/>
    <n v="1"/>
    <n v="3000000"/>
    <n v="5"/>
    <n v="150000"/>
    <n v="2850000"/>
  </r>
  <r>
    <s v="12/05/2019"/>
    <s v="12/05/2019"/>
    <x v="1"/>
    <s v="DH13606"/>
    <x v="2"/>
    <x v="0"/>
    <x v="1296"/>
    <s v="KH 1297"/>
    <x v="15"/>
    <s v="SP0001"/>
    <x v="0"/>
    <s v="Chai"/>
    <n v="1"/>
    <n v="3000000"/>
    <n v="0"/>
    <n v="0"/>
    <n v="3000000"/>
  </r>
  <r>
    <s v="12/05/2019"/>
    <s v="12/05/2019"/>
    <x v="1"/>
    <s v="DH13606"/>
    <x v="2"/>
    <x v="0"/>
    <x v="1296"/>
    <s v="KH 1297"/>
    <x v="15"/>
    <s v="SP0002"/>
    <x v="1"/>
    <s v="Chai"/>
    <n v="1"/>
    <n v="2000000"/>
    <n v="0"/>
    <n v="0"/>
    <n v="2000000"/>
  </r>
  <r>
    <s v="12/05/2019"/>
    <s v="12/05/2019"/>
    <x v="1"/>
    <s v="DH13606"/>
    <x v="2"/>
    <x v="0"/>
    <x v="1296"/>
    <s v="KH 1297"/>
    <x v="15"/>
    <s v="HT0003"/>
    <x v="7"/>
    <s v="Lọ"/>
    <n v="1"/>
    <n v="300000"/>
    <n v="0"/>
    <n v="0"/>
    <n v="300000"/>
  </r>
  <r>
    <s v="12/05/2019"/>
    <s v="12/05/2019"/>
    <x v="1"/>
    <s v="DH13606"/>
    <x v="2"/>
    <x v="0"/>
    <x v="1296"/>
    <s v="KH 1297"/>
    <x v="15"/>
    <s v="HT0001"/>
    <x v="2"/>
    <s v="Miếng"/>
    <n v="2"/>
    <n v="200000"/>
    <n v="100"/>
    <n v="400000"/>
    <n v="0"/>
  </r>
  <r>
    <s v="12/05/2019"/>
    <s v="12/05/2019"/>
    <x v="1"/>
    <s v="DH13605"/>
    <x v="25"/>
    <x v="1"/>
    <x v="440"/>
    <s v="KH 0441"/>
    <x v="20"/>
    <s v="SP0001"/>
    <x v="0"/>
    <s v="Chai"/>
    <n v="1"/>
    <n v="3000000"/>
    <n v="0"/>
    <n v="0"/>
    <n v="3000000"/>
  </r>
  <r>
    <s v="12/05/2019"/>
    <s v="12/05/2019"/>
    <x v="1"/>
    <s v="DH13605"/>
    <x v="25"/>
    <x v="1"/>
    <x v="440"/>
    <s v="KH 0441"/>
    <x v="20"/>
    <s v="HT0001"/>
    <x v="2"/>
    <s v="Miếng"/>
    <n v="2"/>
    <n v="200000"/>
    <n v="100"/>
    <n v="400000"/>
    <n v="0"/>
  </r>
  <r>
    <s v="12/05/2019"/>
    <s v="12/05/2019"/>
    <x v="1"/>
    <s v="DH13604"/>
    <x v="2"/>
    <x v="0"/>
    <x v="1297"/>
    <s v="KH 1298"/>
    <x v="33"/>
    <s v="SP0002"/>
    <x v="1"/>
    <s v="Chai"/>
    <n v="3"/>
    <n v="2000000"/>
    <n v="0"/>
    <n v="0"/>
    <n v="6000000"/>
  </r>
  <r>
    <s v="12/05/2019"/>
    <s v="12/05/2019"/>
    <x v="1"/>
    <s v="DH13604"/>
    <x v="2"/>
    <x v="0"/>
    <x v="1297"/>
    <s v="KH 1298"/>
    <x v="33"/>
    <s v="HT0002"/>
    <x v="6"/>
    <s v="Chiếc"/>
    <n v="1"/>
    <n v="500000"/>
    <n v="0"/>
    <n v="0"/>
    <n v="500000"/>
  </r>
  <r>
    <s v="12/05/2019"/>
    <s v="12/05/2019"/>
    <x v="1"/>
    <s v="DH13603"/>
    <x v="2"/>
    <x v="0"/>
    <x v="1122"/>
    <s v="KH 1123"/>
    <x v="56"/>
    <s v="SP0001"/>
    <x v="0"/>
    <s v="Chai"/>
    <n v="1"/>
    <n v="3000000"/>
    <n v="5"/>
    <n v="150000"/>
    <n v="2850000"/>
  </r>
  <r>
    <s v="12/05/2019"/>
    <s v="12/05/2019"/>
    <x v="1"/>
    <s v="DH13602"/>
    <x v="9"/>
    <x v="0"/>
    <x v="1298"/>
    <s v="KH 1299"/>
    <x v="24"/>
    <s v="SP0001"/>
    <x v="0"/>
    <s v="Chai"/>
    <n v="1"/>
    <n v="3000000"/>
    <n v="0"/>
    <n v="0"/>
    <n v="3000000"/>
  </r>
  <r>
    <s v="12/05/2019"/>
    <s v="12/05/2019"/>
    <x v="1"/>
    <s v="DH13602"/>
    <x v="9"/>
    <x v="0"/>
    <x v="1298"/>
    <s v="KH 1299"/>
    <x v="24"/>
    <s v="HT0001"/>
    <x v="2"/>
    <s v="Miếng"/>
    <n v="2"/>
    <n v="200000"/>
    <n v="100"/>
    <n v="400000"/>
    <n v="0"/>
  </r>
  <r>
    <s v="12/05/2019"/>
    <s v="12/05/2019"/>
    <x v="1"/>
    <s v="DH13601"/>
    <x v="9"/>
    <x v="0"/>
    <x v="1299"/>
    <s v="KH 1300"/>
    <x v="20"/>
    <s v="SP0004"/>
    <x v="4"/>
    <s v="Chai"/>
    <n v="1"/>
    <n v="3500000"/>
    <n v="20"/>
    <n v="700000"/>
    <n v="2800000"/>
  </r>
  <r>
    <s v="12/05/2019"/>
    <s v="12/05/2019"/>
    <x v="1"/>
    <s v="DH13600"/>
    <x v="5"/>
    <x v="0"/>
    <x v="218"/>
    <s v="KH 0219"/>
    <x v="22"/>
    <s v="SP0001"/>
    <x v="0"/>
    <s v="Chai"/>
    <n v="1"/>
    <n v="3000000"/>
    <n v="0"/>
    <n v="0"/>
    <n v="3000000"/>
  </r>
  <r>
    <s v="12/05/2019"/>
    <s v="12/05/2019"/>
    <x v="1"/>
    <s v="DH13600"/>
    <x v="5"/>
    <x v="0"/>
    <x v="218"/>
    <s v="KH 0219"/>
    <x v="22"/>
    <s v="HT0001"/>
    <x v="2"/>
    <s v="Miếng"/>
    <n v="2"/>
    <n v="200000"/>
    <n v="100"/>
    <n v="400000"/>
    <n v="0"/>
  </r>
  <r>
    <s v="12/05/2019"/>
    <s v="04/05/2019"/>
    <x v="1"/>
    <s v="DH13335"/>
    <x v="8"/>
    <x v="0"/>
    <x v="1300"/>
    <s v="KH 1301"/>
    <x v="20"/>
    <s v="SP0002"/>
    <x v="1"/>
    <s v="Chai"/>
    <n v="1"/>
    <n v="2000000"/>
    <n v="10"/>
    <n v="200000"/>
    <n v="1800000"/>
  </r>
  <r>
    <s v="11/05/2019"/>
    <s v="11/05/2019"/>
    <x v="1"/>
    <s v="DH13599"/>
    <x v="3"/>
    <x v="0"/>
    <x v="1301"/>
    <s v="KH 1302"/>
    <x v="47"/>
    <s v="SP0001"/>
    <x v="0"/>
    <s v="Chai"/>
    <n v="1"/>
    <n v="3000000"/>
    <n v="0"/>
    <n v="0"/>
    <n v="3000000"/>
  </r>
  <r>
    <s v="11/05/2019"/>
    <s v="11/05/2019"/>
    <x v="1"/>
    <s v="DH13599"/>
    <x v="3"/>
    <x v="0"/>
    <x v="1301"/>
    <s v="KH 1302"/>
    <x v="47"/>
    <s v="HT0001"/>
    <x v="2"/>
    <s v="Miếng"/>
    <n v="2"/>
    <n v="200000"/>
    <n v="100"/>
    <n v="400000"/>
    <n v="0"/>
  </r>
  <r>
    <s v="11/05/2019"/>
    <s v="11/05/2019"/>
    <x v="1"/>
    <s v="DH13597"/>
    <x v="19"/>
    <x v="1"/>
    <x v="1302"/>
    <s v="KH 1303"/>
    <x v="53"/>
    <s v="SP0001"/>
    <x v="0"/>
    <s v="Chai"/>
    <n v="1"/>
    <n v="3000000"/>
    <n v="0"/>
    <n v="0"/>
    <n v="3000000"/>
  </r>
  <r>
    <s v="11/05/2019"/>
    <s v="11/05/2019"/>
    <x v="1"/>
    <s v="DH13597"/>
    <x v="19"/>
    <x v="1"/>
    <x v="1302"/>
    <s v="KH 1303"/>
    <x v="53"/>
    <s v="HT0001"/>
    <x v="2"/>
    <s v="Miếng"/>
    <n v="2"/>
    <n v="200000"/>
    <n v="100"/>
    <n v="400000"/>
    <n v="0"/>
  </r>
  <r>
    <s v="11/05/2019"/>
    <s v="11/05/2019"/>
    <x v="1"/>
    <s v="DH13596"/>
    <x v="5"/>
    <x v="0"/>
    <x v="1303"/>
    <s v="KH 1304"/>
    <x v="27"/>
    <s v="SP0001"/>
    <x v="0"/>
    <s v="Chai"/>
    <n v="1"/>
    <n v="3000000"/>
    <n v="0"/>
    <n v="0"/>
    <n v="3000000"/>
  </r>
  <r>
    <s v="11/05/2019"/>
    <s v="11/05/2019"/>
    <x v="1"/>
    <s v="DH13596"/>
    <x v="5"/>
    <x v="0"/>
    <x v="1303"/>
    <s v="KH 1304"/>
    <x v="27"/>
    <s v="HT0001"/>
    <x v="2"/>
    <s v="Miếng"/>
    <n v="2"/>
    <n v="200000"/>
    <n v="100"/>
    <n v="400000"/>
    <n v="0"/>
  </r>
  <r>
    <s v="11/05/2019"/>
    <s v="11/05/2019"/>
    <x v="1"/>
    <s v="DH13595"/>
    <x v="8"/>
    <x v="0"/>
    <x v="1304"/>
    <s v="KH 1305"/>
    <x v="7"/>
    <s v="SP0001"/>
    <x v="0"/>
    <s v="Chai"/>
    <n v="1"/>
    <n v="3000000"/>
    <n v="0"/>
    <n v="0"/>
    <n v="3000000"/>
  </r>
  <r>
    <s v="11/05/2019"/>
    <s v="11/05/2019"/>
    <x v="1"/>
    <s v="DH13595"/>
    <x v="8"/>
    <x v="0"/>
    <x v="1304"/>
    <s v="KH 1305"/>
    <x v="7"/>
    <s v="HT0001"/>
    <x v="2"/>
    <s v="Miếng"/>
    <n v="2"/>
    <n v="200000"/>
    <n v="100"/>
    <n v="400000"/>
    <n v="0"/>
  </r>
  <r>
    <s v="11/05/2019"/>
    <s v="11/05/2019"/>
    <x v="1"/>
    <s v="DH13594"/>
    <x v="9"/>
    <x v="0"/>
    <x v="62"/>
    <s v="KH 0063"/>
    <x v="21"/>
    <s v="SP0004"/>
    <x v="4"/>
    <s v="Chai"/>
    <n v="1"/>
    <n v="3500000"/>
    <n v="0"/>
    <n v="0"/>
    <n v="3500000"/>
  </r>
  <r>
    <s v="11/05/2019"/>
    <s v="11/05/2019"/>
    <x v="1"/>
    <s v="DH13594"/>
    <x v="9"/>
    <x v="0"/>
    <x v="62"/>
    <s v="KH 0063"/>
    <x v="21"/>
    <s v="HT0001"/>
    <x v="2"/>
    <s v="Miếng"/>
    <n v="2"/>
    <n v="200000"/>
    <n v="100"/>
    <n v="400000"/>
    <n v="0"/>
  </r>
  <r>
    <s v="11/05/2019"/>
    <s v="11/05/2019"/>
    <x v="1"/>
    <s v="DH13593"/>
    <x v="25"/>
    <x v="1"/>
    <x v="1305"/>
    <s v="KH 1306"/>
    <x v="15"/>
    <s v="SP0004"/>
    <x v="4"/>
    <s v="Chai"/>
    <n v="1"/>
    <n v="3500000"/>
    <n v="5"/>
    <n v="175000"/>
    <n v="3325000"/>
  </r>
  <r>
    <s v="11/05/2019"/>
    <s v="11/05/2019"/>
    <x v="1"/>
    <s v="DH13592"/>
    <x v="9"/>
    <x v="0"/>
    <x v="1306"/>
    <s v="KH 1307"/>
    <x v="36"/>
    <s v="SP0001"/>
    <x v="0"/>
    <s v="Chai"/>
    <n v="1"/>
    <n v="3000000"/>
    <n v="0"/>
    <n v="0"/>
    <n v="3000000"/>
  </r>
  <r>
    <s v="11/05/2019"/>
    <s v="11/05/2019"/>
    <x v="1"/>
    <s v="DH13592"/>
    <x v="9"/>
    <x v="0"/>
    <x v="1306"/>
    <s v="KH 1307"/>
    <x v="36"/>
    <s v="HT0001"/>
    <x v="2"/>
    <s v="Miếng"/>
    <n v="2"/>
    <n v="200000"/>
    <n v="100"/>
    <n v="400000"/>
    <n v="0"/>
  </r>
  <r>
    <s v="11/05/2019"/>
    <s v="11/05/2019"/>
    <x v="1"/>
    <s v="DH13590"/>
    <x v="5"/>
    <x v="0"/>
    <x v="1307"/>
    <s v="KH 1308"/>
    <x v="39"/>
    <s v="SP0001"/>
    <x v="0"/>
    <s v="Chai"/>
    <n v="2"/>
    <n v="3000000"/>
    <n v="10"/>
    <n v="600000"/>
    <n v="5400000"/>
  </r>
  <r>
    <s v="11/05/2019"/>
    <s v="11/05/2019"/>
    <x v="1"/>
    <s v="DH13589"/>
    <x v="9"/>
    <x v="0"/>
    <x v="234"/>
    <s v="KH 0235"/>
    <x v="24"/>
    <s v="SP0001"/>
    <x v="0"/>
    <s v="Chai"/>
    <n v="1"/>
    <n v="3000000"/>
    <n v="0"/>
    <n v="0"/>
    <n v="3000000"/>
  </r>
  <r>
    <s v="11/05/2019"/>
    <s v="11/05/2019"/>
    <x v="1"/>
    <s v="DH13589"/>
    <x v="9"/>
    <x v="0"/>
    <x v="234"/>
    <s v="KH 0235"/>
    <x v="24"/>
    <s v="HT0001"/>
    <x v="2"/>
    <s v="Miếng"/>
    <n v="2"/>
    <n v="200000"/>
    <n v="100"/>
    <n v="400000"/>
    <n v="0"/>
  </r>
  <r>
    <s v="11/05/2019"/>
    <s v="11/05/2019"/>
    <x v="1"/>
    <s v="DH13588"/>
    <x v="9"/>
    <x v="0"/>
    <x v="678"/>
    <s v="KH 0679"/>
    <x v="32"/>
    <s v="SP0001"/>
    <x v="0"/>
    <s v="Chai"/>
    <n v="1"/>
    <n v="3000000"/>
    <n v="0"/>
    <n v="0"/>
    <n v="3000000"/>
  </r>
  <r>
    <s v="11/05/2019"/>
    <s v="11/05/2019"/>
    <x v="1"/>
    <s v="DH13588"/>
    <x v="9"/>
    <x v="0"/>
    <x v="678"/>
    <s v="KH 0679"/>
    <x v="32"/>
    <s v="HT0001"/>
    <x v="2"/>
    <s v="Miếng"/>
    <n v="2"/>
    <n v="200000"/>
    <n v="100"/>
    <n v="400000"/>
    <n v="0"/>
  </r>
  <r>
    <s v="11/05/2019"/>
    <s v="11/05/2019"/>
    <x v="1"/>
    <s v="DH13587"/>
    <x v="8"/>
    <x v="0"/>
    <x v="742"/>
    <s v="KH 0743"/>
    <x v="59"/>
    <s v="SP0004"/>
    <x v="4"/>
    <s v="Chai"/>
    <n v="1"/>
    <n v="3500000"/>
    <n v="5"/>
    <n v="175000"/>
    <n v="3325000"/>
  </r>
  <r>
    <s v="11/05/2019"/>
    <s v="11/05/2019"/>
    <x v="1"/>
    <s v="DH13586"/>
    <x v="8"/>
    <x v="0"/>
    <x v="1308"/>
    <s v="KH 1309"/>
    <x v="41"/>
    <s v="SP0004"/>
    <x v="4"/>
    <s v="Chai"/>
    <n v="1"/>
    <n v="3500000"/>
    <n v="0"/>
    <n v="0"/>
    <n v="3500000"/>
  </r>
  <r>
    <s v="11/05/2019"/>
    <s v="11/05/2019"/>
    <x v="1"/>
    <s v="DH13586"/>
    <x v="8"/>
    <x v="0"/>
    <x v="1308"/>
    <s v="KH 1309"/>
    <x v="41"/>
    <s v="HT0001"/>
    <x v="2"/>
    <s v="Miếng"/>
    <n v="2"/>
    <n v="200000"/>
    <n v="100"/>
    <n v="400000"/>
    <n v="0"/>
  </r>
  <r>
    <s v="11/05/2019"/>
    <s v="11/05/2019"/>
    <x v="1"/>
    <s v="DH13585"/>
    <x v="8"/>
    <x v="0"/>
    <x v="1309"/>
    <s v="KH 1310"/>
    <x v="62"/>
    <s v="SP0002"/>
    <x v="1"/>
    <s v="Chai"/>
    <n v="1"/>
    <n v="2000000"/>
    <n v="0"/>
    <n v="0"/>
    <n v="2000000"/>
  </r>
  <r>
    <s v="11/05/2019"/>
    <s v="11/05/2019"/>
    <x v="1"/>
    <s v="DH13585"/>
    <x v="8"/>
    <x v="0"/>
    <x v="1309"/>
    <s v="KH 1310"/>
    <x v="62"/>
    <s v="HT0001"/>
    <x v="2"/>
    <s v="Miếng"/>
    <n v="2"/>
    <n v="200000"/>
    <n v="100"/>
    <n v="400000"/>
    <n v="0"/>
  </r>
  <r>
    <s v="11/05/2019"/>
    <s v="11/05/2019"/>
    <x v="1"/>
    <s v="DH13584"/>
    <x v="2"/>
    <x v="0"/>
    <x v="1310"/>
    <s v="KH 1311"/>
    <x v="14"/>
    <s v="SP0003"/>
    <x v="3"/>
    <s v="Chai"/>
    <n v="1"/>
    <n v="2500000"/>
    <n v="0"/>
    <n v="0"/>
    <n v="2500000"/>
  </r>
  <r>
    <s v="11/05/2019"/>
    <s v="11/05/2019"/>
    <x v="1"/>
    <s v="DH13584"/>
    <x v="2"/>
    <x v="0"/>
    <x v="1310"/>
    <s v="KH 1311"/>
    <x v="14"/>
    <s v="HT0001"/>
    <x v="2"/>
    <s v="Miếng"/>
    <n v="2"/>
    <n v="200000"/>
    <n v="100"/>
    <n v="400000"/>
    <n v="0"/>
  </r>
  <r>
    <s v="11/05/2019"/>
    <s v="11/05/2019"/>
    <x v="1"/>
    <s v="DH13584"/>
    <x v="2"/>
    <x v="0"/>
    <x v="1310"/>
    <s v="KH 1311"/>
    <x v="14"/>
    <s v="SP0003"/>
    <x v="3"/>
    <s v="Chai"/>
    <n v="1"/>
    <n v="2500000"/>
    <n v="10"/>
    <n v="250000"/>
    <n v="2250000"/>
  </r>
  <r>
    <s v="11/05/2019"/>
    <s v="11/05/2019"/>
    <x v="1"/>
    <s v="DH13583"/>
    <x v="0"/>
    <x v="0"/>
    <x v="1311"/>
    <s v="KH 1312"/>
    <x v="28"/>
    <s v="SP0003"/>
    <x v="3"/>
    <s v="Chai"/>
    <n v="1"/>
    <n v="2500000"/>
    <n v="0"/>
    <n v="0"/>
    <n v="2500000"/>
  </r>
  <r>
    <s v="11/05/2019"/>
    <s v="11/05/2019"/>
    <x v="1"/>
    <s v="DH13583"/>
    <x v="0"/>
    <x v="0"/>
    <x v="1311"/>
    <s v="KH 1312"/>
    <x v="28"/>
    <s v="SP0003"/>
    <x v="3"/>
    <s v="Chai"/>
    <n v="1"/>
    <n v="2500000"/>
    <n v="20"/>
    <n v="500000"/>
    <n v="2000000"/>
  </r>
  <r>
    <s v="11/05/2019"/>
    <s v="11/05/2019"/>
    <x v="1"/>
    <s v="DH13583"/>
    <x v="0"/>
    <x v="0"/>
    <x v="1311"/>
    <s v="KH 1312"/>
    <x v="28"/>
    <s v="SP0003"/>
    <x v="3"/>
    <s v="Chai"/>
    <n v="1"/>
    <n v="2500000"/>
    <n v="10"/>
    <n v="250000"/>
    <n v="2250000"/>
  </r>
  <r>
    <s v="11/05/2019"/>
    <s v="11/05/2019"/>
    <x v="1"/>
    <s v="DH13583"/>
    <x v="0"/>
    <x v="0"/>
    <x v="1311"/>
    <s v="KH 1312"/>
    <x v="28"/>
    <s v="HT0001"/>
    <x v="2"/>
    <s v="Miếng"/>
    <n v="2"/>
    <n v="200000"/>
    <n v="100"/>
    <n v="400000"/>
    <n v="0"/>
  </r>
  <r>
    <s v="11/05/2019"/>
    <s v="11/05/2019"/>
    <x v="1"/>
    <s v="DH13582"/>
    <x v="5"/>
    <x v="0"/>
    <x v="452"/>
    <s v="KH 0453"/>
    <x v="29"/>
    <s v="SP0001"/>
    <x v="0"/>
    <s v="Chai"/>
    <n v="1"/>
    <n v="3000000"/>
    <n v="0"/>
    <n v="0"/>
    <n v="3000000"/>
  </r>
  <r>
    <s v="11/05/2019"/>
    <s v="11/05/2019"/>
    <x v="1"/>
    <s v="DH13582"/>
    <x v="5"/>
    <x v="0"/>
    <x v="452"/>
    <s v="KH 0453"/>
    <x v="29"/>
    <s v="HT0001"/>
    <x v="2"/>
    <s v="Miếng"/>
    <n v="2"/>
    <n v="200000"/>
    <n v="100"/>
    <n v="400000"/>
    <n v="0"/>
  </r>
  <r>
    <s v="11/05/2019"/>
    <s v="11/05/2019"/>
    <x v="1"/>
    <s v="DH13581"/>
    <x v="5"/>
    <x v="0"/>
    <x v="784"/>
    <s v="KH 0785"/>
    <x v="29"/>
    <s v="SP0004"/>
    <x v="4"/>
    <s v="Chai"/>
    <n v="1"/>
    <n v="3500000"/>
    <n v="20"/>
    <n v="700000"/>
    <n v="2800000"/>
  </r>
  <r>
    <s v="11/05/2019"/>
    <s v="11/05/2019"/>
    <x v="1"/>
    <s v="DH13580"/>
    <x v="9"/>
    <x v="0"/>
    <x v="1312"/>
    <s v="KH 1313"/>
    <x v="35"/>
    <s v="SP0001"/>
    <x v="0"/>
    <s v="Chai"/>
    <n v="1"/>
    <n v="3000000"/>
    <n v="0"/>
    <n v="0"/>
    <n v="3000000"/>
  </r>
  <r>
    <s v="11/05/2019"/>
    <s v="11/05/2019"/>
    <x v="1"/>
    <s v="DH13580"/>
    <x v="9"/>
    <x v="0"/>
    <x v="1312"/>
    <s v="KH 1313"/>
    <x v="35"/>
    <s v="HT0001"/>
    <x v="2"/>
    <s v="Miếng"/>
    <n v="2"/>
    <n v="200000"/>
    <n v="100"/>
    <n v="400000"/>
    <n v="0"/>
  </r>
  <r>
    <s v="11/05/2019"/>
    <s v="11/05/2019"/>
    <x v="1"/>
    <s v="DH13579"/>
    <x v="9"/>
    <x v="0"/>
    <x v="287"/>
    <s v="KH 0288"/>
    <x v="23"/>
    <s v="SP0004"/>
    <x v="4"/>
    <s v="Chai"/>
    <n v="1"/>
    <n v="3500000"/>
    <n v="5"/>
    <n v="175000"/>
    <n v="3325000"/>
  </r>
  <r>
    <s v="11/05/2019"/>
    <s v="11/05/2019"/>
    <x v="1"/>
    <s v="DH13578"/>
    <x v="8"/>
    <x v="0"/>
    <x v="1313"/>
    <s v="KH 1314"/>
    <x v="62"/>
    <s v="SP0001"/>
    <x v="0"/>
    <s v="Chai"/>
    <n v="1"/>
    <n v="3000000"/>
    <n v="10"/>
    <n v="300000"/>
    <n v="2700000"/>
  </r>
  <r>
    <s v="11/05/2019"/>
    <s v="11/05/2019"/>
    <x v="1"/>
    <s v="DH13577"/>
    <x v="8"/>
    <x v="0"/>
    <x v="1314"/>
    <s v="KH 1315"/>
    <x v="48"/>
    <s v="SP0004"/>
    <x v="4"/>
    <s v="Chai"/>
    <n v="1"/>
    <n v="3500000"/>
    <n v="5"/>
    <n v="175000"/>
    <n v="3325000"/>
  </r>
  <r>
    <s v="11/05/2019"/>
    <s v="11/05/2019"/>
    <x v="1"/>
    <s v="DH13576"/>
    <x v="2"/>
    <x v="0"/>
    <x v="227"/>
    <s v="KH 0228"/>
    <x v="3"/>
    <s v="SP0001"/>
    <x v="0"/>
    <s v="Chai"/>
    <n v="1"/>
    <n v="3000000"/>
    <n v="0"/>
    <n v="0"/>
    <n v="3000000"/>
  </r>
  <r>
    <s v="11/05/2019"/>
    <s v="11/05/2019"/>
    <x v="1"/>
    <s v="DH13576"/>
    <x v="2"/>
    <x v="0"/>
    <x v="227"/>
    <s v="KH 0228"/>
    <x v="3"/>
    <s v="HT0001"/>
    <x v="2"/>
    <s v="Miếng"/>
    <n v="2"/>
    <n v="200000"/>
    <n v="100"/>
    <n v="400000"/>
    <n v="0"/>
  </r>
  <r>
    <s v="10/05/2019"/>
    <s v="10/05/2019"/>
    <x v="1"/>
    <s v="DH13574"/>
    <x v="19"/>
    <x v="1"/>
    <x v="1315"/>
    <s v="KH 1316"/>
    <x v="17"/>
    <s v="SP0001"/>
    <x v="0"/>
    <s v="Chai"/>
    <n v="1"/>
    <n v="3000000"/>
    <n v="0"/>
    <n v="0"/>
    <n v="3000000"/>
  </r>
  <r>
    <s v="10/05/2019"/>
    <s v="10/05/2019"/>
    <x v="1"/>
    <s v="DH13574"/>
    <x v="19"/>
    <x v="1"/>
    <x v="1315"/>
    <s v="KH 1316"/>
    <x v="17"/>
    <s v="HT0001"/>
    <x v="2"/>
    <s v="Miếng"/>
    <n v="2"/>
    <n v="200000"/>
    <n v="100"/>
    <n v="400000"/>
    <n v="0"/>
  </r>
  <r>
    <s v="10/05/2019"/>
    <s v="10/05/2019"/>
    <x v="1"/>
    <s v="DH13573"/>
    <x v="3"/>
    <x v="0"/>
    <x v="1316"/>
    <s v="KH 1317"/>
    <x v="44"/>
    <s v="SP0001"/>
    <x v="0"/>
    <s v="Chai"/>
    <n v="1"/>
    <n v="3000000"/>
    <n v="0"/>
    <n v="0"/>
    <n v="3000000"/>
  </r>
  <r>
    <s v="10/05/2019"/>
    <s v="10/05/2019"/>
    <x v="1"/>
    <s v="DH13573"/>
    <x v="3"/>
    <x v="0"/>
    <x v="1316"/>
    <s v="KH 1317"/>
    <x v="44"/>
    <s v="HT0001"/>
    <x v="2"/>
    <s v="Miếng"/>
    <n v="2"/>
    <n v="200000"/>
    <n v="100"/>
    <n v="400000"/>
    <n v="0"/>
  </r>
  <r>
    <s v="10/05/2019"/>
    <s v="10/05/2019"/>
    <x v="1"/>
    <s v="DH13572"/>
    <x v="0"/>
    <x v="0"/>
    <x v="664"/>
    <s v="KH 0665"/>
    <x v="13"/>
    <s v="SP0002"/>
    <x v="1"/>
    <s v="Chai"/>
    <n v="1"/>
    <n v="2000000"/>
    <n v="5"/>
    <n v="100000"/>
    <n v="1900000"/>
  </r>
  <r>
    <s v="10/05/2019"/>
    <s v="10/05/2019"/>
    <x v="1"/>
    <s v="DH13571"/>
    <x v="9"/>
    <x v="0"/>
    <x v="1317"/>
    <s v="KH 1318"/>
    <x v="25"/>
    <s v="SP0004"/>
    <x v="4"/>
    <s v="Chai"/>
    <n v="1"/>
    <n v="3500000"/>
    <n v="5"/>
    <n v="175000"/>
    <n v="3325000"/>
  </r>
  <r>
    <s v="10/05/2019"/>
    <s v="10/05/2019"/>
    <x v="1"/>
    <s v="DH13570"/>
    <x v="5"/>
    <x v="0"/>
    <x v="1318"/>
    <s v="KH 1319"/>
    <x v="39"/>
    <s v="SP0001"/>
    <x v="0"/>
    <s v="Chai"/>
    <n v="1"/>
    <n v="3000000"/>
    <n v="0"/>
    <n v="0"/>
    <n v="3000000"/>
  </r>
  <r>
    <s v="10/05/2019"/>
    <s v="10/05/2019"/>
    <x v="1"/>
    <s v="DH13570"/>
    <x v="5"/>
    <x v="0"/>
    <x v="1318"/>
    <s v="KH 1319"/>
    <x v="39"/>
    <s v="HT0001"/>
    <x v="2"/>
    <s v="Miếng"/>
    <n v="2"/>
    <n v="200000"/>
    <n v="100"/>
    <n v="400000"/>
    <n v="0"/>
  </r>
  <r>
    <s v="10/05/2019"/>
    <s v="10/05/2019"/>
    <x v="1"/>
    <s v="DH13570"/>
    <x v="5"/>
    <x v="0"/>
    <x v="1318"/>
    <s v="KH 1319"/>
    <x v="39"/>
    <s v="SP0001"/>
    <x v="0"/>
    <s v="Chai"/>
    <n v="1"/>
    <n v="3000000"/>
    <n v="5"/>
    <n v="150000"/>
    <n v="2850000"/>
  </r>
  <r>
    <s v="10/05/2019"/>
    <s v="10/05/2019"/>
    <x v="1"/>
    <s v="DH13570"/>
    <x v="5"/>
    <x v="0"/>
    <x v="1318"/>
    <s v="KH 1319"/>
    <x v="39"/>
    <s v="SP0001"/>
    <x v="0"/>
    <s v="Chai"/>
    <n v="1"/>
    <n v="3000000"/>
    <n v="20"/>
    <n v="600000"/>
    <n v="2400000"/>
  </r>
  <r>
    <s v="10/05/2019"/>
    <s v="10/05/2019"/>
    <x v="1"/>
    <s v="DH13569"/>
    <x v="16"/>
    <x v="1"/>
    <x v="1319"/>
    <s v="KH 1320"/>
    <x v="53"/>
    <s v="SP0002"/>
    <x v="1"/>
    <s v="Chai"/>
    <n v="1"/>
    <n v="2000000"/>
    <n v="0"/>
    <n v="0"/>
    <n v="2000000"/>
  </r>
  <r>
    <s v="10/05/2019"/>
    <s v="10/05/2019"/>
    <x v="1"/>
    <s v="DH13569"/>
    <x v="16"/>
    <x v="1"/>
    <x v="1319"/>
    <s v="KH 1320"/>
    <x v="53"/>
    <s v="HT0001"/>
    <x v="2"/>
    <s v="Miếng"/>
    <n v="2"/>
    <n v="200000"/>
    <n v="100"/>
    <n v="400000"/>
    <n v="0"/>
  </r>
  <r>
    <s v="10/05/2019"/>
    <s v="10/05/2019"/>
    <x v="1"/>
    <s v="DH13568"/>
    <x v="19"/>
    <x v="1"/>
    <x v="503"/>
    <s v="KH 0504"/>
    <x v="25"/>
    <s v="SP0001"/>
    <x v="0"/>
    <s v="Chai"/>
    <n v="1"/>
    <n v="3000000"/>
    <n v="0"/>
    <n v="0"/>
    <n v="3000000"/>
  </r>
  <r>
    <s v="10/05/2019"/>
    <s v="10/05/2019"/>
    <x v="1"/>
    <s v="DH13567"/>
    <x v="10"/>
    <x v="0"/>
    <x v="1320"/>
    <s v="KH 1321"/>
    <x v="14"/>
    <s v="SP0002"/>
    <x v="1"/>
    <s v="Chai"/>
    <n v="6"/>
    <n v="2000000"/>
    <n v="20"/>
    <n v="2400000"/>
    <n v="9600000"/>
  </r>
  <r>
    <s v="10/05/2019"/>
    <s v="10/05/2019"/>
    <x v="1"/>
    <s v="DH13567"/>
    <x v="10"/>
    <x v="0"/>
    <x v="1320"/>
    <s v="KH 1321"/>
    <x v="14"/>
    <s v="SP0001"/>
    <x v="0"/>
    <s v="Chai"/>
    <n v="6"/>
    <n v="3000000"/>
    <n v="20"/>
    <n v="3600000"/>
    <n v="14400000"/>
  </r>
  <r>
    <s v="10/05/2019"/>
    <s v="10/05/2019"/>
    <x v="1"/>
    <s v="DH13567"/>
    <x v="10"/>
    <x v="0"/>
    <x v="1320"/>
    <s v="KH 1321"/>
    <x v="14"/>
    <s v="SP0002"/>
    <x v="1"/>
    <s v="Chai"/>
    <n v="2"/>
    <n v="2000000"/>
    <n v="100"/>
    <n v="4000000"/>
    <n v="0"/>
  </r>
  <r>
    <s v="10/05/2019"/>
    <s v="10/05/2019"/>
    <x v="1"/>
    <s v="DH13566"/>
    <x v="1"/>
    <x v="0"/>
    <x v="647"/>
    <s v="KH 0648"/>
    <x v="30"/>
    <s v="SP0001"/>
    <x v="0"/>
    <s v="Chai"/>
    <n v="1"/>
    <n v="3000000"/>
    <n v="0"/>
    <n v="0"/>
    <n v="3000000"/>
  </r>
  <r>
    <s v="10/05/2019"/>
    <s v="10/05/2019"/>
    <x v="1"/>
    <s v="DH13565"/>
    <x v="5"/>
    <x v="0"/>
    <x v="1321"/>
    <s v="KH 1322"/>
    <x v="36"/>
    <s v="SP0001"/>
    <x v="0"/>
    <s v="Chai"/>
    <n v="1"/>
    <n v="3000000"/>
    <n v="0"/>
    <n v="0"/>
    <n v="3000000"/>
  </r>
  <r>
    <s v="10/05/2019"/>
    <s v="10/05/2019"/>
    <x v="1"/>
    <s v="DH13565"/>
    <x v="5"/>
    <x v="0"/>
    <x v="1321"/>
    <s v="KH 1322"/>
    <x v="36"/>
    <s v="HT0001"/>
    <x v="2"/>
    <s v="Miếng"/>
    <n v="2"/>
    <n v="200000"/>
    <n v="100"/>
    <n v="400000"/>
    <n v="0"/>
  </r>
  <r>
    <s v="10/05/2019"/>
    <s v="10/05/2019"/>
    <x v="1"/>
    <s v="DH13564"/>
    <x v="5"/>
    <x v="0"/>
    <x v="1322"/>
    <s v="KH 1323"/>
    <x v="34"/>
    <s v="SP0002"/>
    <x v="1"/>
    <s v="Chai"/>
    <n v="1"/>
    <n v="2000000"/>
    <n v="0"/>
    <n v="0"/>
    <n v="2000000"/>
  </r>
  <r>
    <s v="10/05/2019"/>
    <s v="10/05/2019"/>
    <x v="1"/>
    <s v="DH13564"/>
    <x v="5"/>
    <x v="0"/>
    <x v="1322"/>
    <s v="KH 1323"/>
    <x v="34"/>
    <s v="HT0001"/>
    <x v="2"/>
    <s v="Miếng"/>
    <n v="2"/>
    <n v="200000"/>
    <n v="100"/>
    <n v="400000"/>
    <n v="0"/>
  </r>
  <r>
    <s v="10/05/2019"/>
    <s v="10/05/2019"/>
    <x v="1"/>
    <s v="DH13563"/>
    <x v="2"/>
    <x v="0"/>
    <x v="1323"/>
    <s v="KH 1324"/>
    <x v="11"/>
    <s v="SP0004"/>
    <x v="4"/>
    <s v="Chai"/>
    <n v="1"/>
    <n v="3500000"/>
    <n v="0"/>
    <n v="0"/>
    <n v="3500000"/>
  </r>
  <r>
    <s v="10/05/2019"/>
    <s v="10/05/2019"/>
    <x v="1"/>
    <s v="DH13563"/>
    <x v="2"/>
    <x v="0"/>
    <x v="1323"/>
    <s v="KH 1324"/>
    <x v="11"/>
    <s v="HT0001"/>
    <x v="2"/>
    <s v="Miếng"/>
    <n v="2"/>
    <n v="200000"/>
    <n v="100"/>
    <n v="400000"/>
    <n v="0"/>
  </r>
  <r>
    <s v="10/05/2019"/>
    <s v="10/05/2019"/>
    <x v="1"/>
    <s v="DH13562"/>
    <x v="5"/>
    <x v="0"/>
    <x v="335"/>
    <s v="KH 0336"/>
    <x v="10"/>
    <s v="SP0001"/>
    <x v="0"/>
    <s v="Chai"/>
    <n v="1"/>
    <n v="3000000"/>
    <n v="10"/>
    <n v="300000"/>
    <n v="2700000"/>
  </r>
  <r>
    <s v="10/05/2019"/>
    <s v="10/05/2019"/>
    <x v="1"/>
    <s v="DH13561"/>
    <x v="17"/>
    <x v="1"/>
    <x v="1324"/>
    <s v="KH 1325"/>
    <x v="50"/>
    <s v="SP0004"/>
    <x v="4"/>
    <s v="Chai"/>
    <n v="1"/>
    <n v="3500000"/>
    <n v="0"/>
    <n v="0"/>
    <n v="3500000"/>
  </r>
  <r>
    <s v="10/05/2019"/>
    <s v="10/05/2019"/>
    <x v="1"/>
    <s v="DH13561"/>
    <x v="17"/>
    <x v="1"/>
    <x v="1324"/>
    <s v="KH 1325"/>
    <x v="50"/>
    <s v="HT0001"/>
    <x v="2"/>
    <s v="Miếng"/>
    <n v="2"/>
    <n v="200000"/>
    <n v="100"/>
    <n v="400000"/>
    <n v="0"/>
  </r>
  <r>
    <s v="10/05/2019"/>
    <s v="10/05/2019"/>
    <x v="1"/>
    <s v="DH13560"/>
    <x v="8"/>
    <x v="0"/>
    <x v="1325"/>
    <s v="KH 1326"/>
    <x v="57"/>
    <s v="SP0003"/>
    <x v="3"/>
    <s v="Chai"/>
    <n v="1"/>
    <n v="2500000"/>
    <n v="0"/>
    <n v="0"/>
    <n v="2500000"/>
  </r>
  <r>
    <s v="10/05/2019"/>
    <s v="10/05/2019"/>
    <x v="1"/>
    <s v="DH13560"/>
    <x v="8"/>
    <x v="0"/>
    <x v="1325"/>
    <s v="KH 1326"/>
    <x v="57"/>
    <s v="HT0001"/>
    <x v="2"/>
    <s v="Miếng"/>
    <n v="2"/>
    <n v="200000"/>
    <n v="100"/>
    <n v="400000"/>
    <n v="0"/>
  </r>
  <r>
    <s v="10/05/2019"/>
    <s v="10/05/2019"/>
    <x v="1"/>
    <s v="DH13559"/>
    <x v="16"/>
    <x v="1"/>
    <x v="660"/>
    <s v="KH 0661"/>
    <x v="13"/>
    <s v="SP0003"/>
    <x v="3"/>
    <s v="Chai"/>
    <n v="1"/>
    <n v="2500000"/>
    <n v="10"/>
    <n v="250000"/>
    <n v="2250000"/>
  </r>
  <r>
    <s v="10/05/2019"/>
    <s v="10/05/2019"/>
    <x v="1"/>
    <s v="DH13558"/>
    <x v="20"/>
    <x v="1"/>
    <x v="1326"/>
    <s v="KH 1327"/>
    <x v="18"/>
    <s v="SP0004"/>
    <x v="4"/>
    <s v="Chai"/>
    <n v="4"/>
    <n v="3500000"/>
    <n v="20"/>
    <n v="2800000"/>
    <n v="11200000"/>
  </r>
  <r>
    <s v="10/05/2019"/>
    <s v="10/05/2019"/>
    <x v="1"/>
    <s v="DH13558"/>
    <x v="20"/>
    <x v="1"/>
    <x v="1326"/>
    <s v="KH 1327"/>
    <x v="18"/>
    <s v="SP0003"/>
    <x v="3"/>
    <s v="Chai"/>
    <n v="3"/>
    <n v="2500000"/>
    <n v="20"/>
    <n v="1500000"/>
    <n v="6000000"/>
  </r>
  <r>
    <s v="10/05/2019"/>
    <s v="10/05/2019"/>
    <x v="1"/>
    <s v="DH13558"/>
    <x v="20"/>
    <x v="1"/>
    <x v="1326"/>
    <s v="KH 1327"/>
    <x v="18"/>
    <s v="SP0001"/>
    <x v="0"/>
    <s v="Chai"/>
    <n v="3"/>
    <n v="3000000"/>
    <n v="20"/>
    <n v="1800000"/>
    <n v="7200000"/>
  </r>
  <r>
    <s v="10/05/2019"/>
    <s v="10/05/2019"/>
    <x v="1"/>
    <s v="DH13558"/>
    <x v="20"/>
    <x v="1"/>
    <x v="1326"/>
    <s v="KH 1327"/>
    <x v="18"/>
    <s v="SP0002"/>
    <x v="1"/>
    <s v="Chai"/>
    <n v="2"/>
    <n v="2000000"/>
    <n v="20"/>
    <n v="800000"/>
    <n v="3200000"/>
  </r>
  <r>
    <s v="10/05/2019"/>
    <s v="10/05/2019"/>
    <x v="1"/>
    <s v="DH13558"/>
    <x v="20"/>
    <x v="1"/>
    <x v="1326"/>
    <s v="KH 1327"/>
    <x v="18"/>
    <s v="SP0003"/>
    <x v="3"/>
    <s v="Chai"/>
    <n v="1"/>
    <n v="2500000"/>
    <n v="100"/>
    <n v="2500000"/>
    <n v="0"/>
  </r>
  <r>
    <s v="10/05/2019"/>
    <s v="10/05/2019"/>
    <x v="1"/>
    <s v="DH13558"/>
    <x v="20"/>
    <x v="1"/>
    <x v="1326"/>
    <s v="KH 1327"/>
    <x v="18"/>
    <s v="SP0002"/>
    <x v="1"/>
    <s v="Chai"/>
    <n v="1"/>
    <n v="2000000"/>
    <n v="100"/>
    <n v="2000000"/>
    <n v="0"/>
  </r>
  <r>
    <s v="10/05/2019"/>
    <s v="10/05/2019"/>
    <x v="1"/>
    <s v="DH13557"/>
    <x v="2"/>
    <x v="0"/>
    <x v="136"/>
    <s v="KH 0137"/>
    <x v="24"/>
    <s v="SP0001"/>
    <x v="0"/>
    <s v="Chai"/>
    <n v="1"/>
    <n v="3000000"/>
    <n v="0"/>
    <n v="0"/>
    <n v="3000000"/>
  </r>
  <r>
    <s v="10/05/2019"/>
    <s v="10/05/2019"/>
    <x v="1"/>
    <s v="DH13557"/>
    <x v="2"/>
    <x v="0"/>
    <x v="136"/>
    <s v="KH 0137"/>
    <x v="24"/>
    <s v="HT0001"/>
    <x v="2"/>
    <s v="Miếng"/>
    <n v="2"/>
    <n v="200000"/>
    <n v="100"/>
    <n v="400000"/>
    <n v="0"/>
  </r>
  <r>
    <s v="10/05/2019"/>
    <s v="10/05/2019"/>
    <x v="1"/>
    <s v="DH13556"/>
    <x v="0"/>
    <x v="0"/>
    <x v="1327"/>
    <s v="KH 1328"/>
    <x v="34"/>
    <s v="SP0002"/>
    <x v="1"/>
    <s v="Chai"/>
    <n v="1"/>
    <n v="2000000"/>
    <n v="0"/>
    <n v="0"/>
    <n v="2000000"/>
  </r>
  <r>
    <s v="10/05/2019"/>
    <s v="10/05/2019"/>
    <x v="1"/>
    <s v="DH13556"/>
    <x v="0"/>
    <x v="0"/>
    <x v="1327"/>
    <s v="KH 1328"/>
    <x v="34"/>
    <s v="HT0001"/>
    <x v="2"/>
    <s v="Miếng"/>
    <n v="2"/>
    <n v="200000"/>
    <n v="100"/>
    <n v="400000"/>
    <n v="0"/>
  </r>
  <r>
    <s v="10/05/2019"/>
    <s v="10/05/2019"/>
    <x v="1"/>
    <s v="DH13555"/>
    <x v="9"/>
    <x v="0"/>
    <x v="766"/>
    <s v="KH 0767"/>
    <x v="8"/>
    <s v="SP0003"/>
    <x v="3"/>
    <s v="Chai"/>
    <n v="1"/>
    <n v="2500000"/>
    <n v="0"/>
    <n v="0"/>
    <n v="2500000"/>
  </r>
  <r>
    <s v="10/05/2019"/>
    <s v="10/05/2019"/>
    <x v="1"/>
    <s v="DH13555"/>
    <x v="9"/>
    <x v="0"/>
    <x v="766"/>
    <s v="KH 0767"/>
    <x v="8"/>
    <s v="HT0001"/>
    <x v="2"/>
    <s v="Miếng"/>
    <n v="2"/>
    <n v="200000"/>
    <n v="100"/>
    <n v="400000"/>
    <n v="0"/>
  </r>
  <r>
    <s v="10/05/2019"/>
    <s v="10/05/2019"/>
    <x v="1"/>
    <s v="DH13553"/>
    <x v="0"/>
    <x v="0"/>
    <x v="77"/>
    <s v="KH 0078"/>
    <x v="17"/>
    <s v="SP0001"/>
    <x v="0"/>
    <s v="Chai"/>
    <n v="1"/>
    <n v="3000000"/>
    <n v="5"/>
    <n v="150000"/>
    <n v="2850000"/>
  </r>
  <r>
    <s v="10/05/2019"/>
    <s v="10/05/2019"/>
    <x v="1"/>
    <s v="DH13553"/>
    <x v="0"/>
    <x v="0"/>
    <x v="77"/>
    <s v="KH 0078"/>
    <x v="17"/>
    <s v="SP0001"/>
    <x v="0"/>
    <s v="Chai"/>
    <n v="1"/>
    <n v="3000000"/>
    <n v="10"/>
    <n v="300000"/>
    <n v="2700000"/>
  </r>
  <r>
    <s v="10/05/2019"/>
    <s v="10/05/2019"/>
    <x v="1"/>
    <s v="DH13552"/>
    <x v="27"/>
    <x v="1"/>
    <x v="471"/>
    <s v="KH 0472"/>
    <x v="59"/>
    <s v="SP0004"/>
    <x v="4"/>
    <s v="Chai"/>
    <n v="48"/>
    <n v="3500000"/>
    <n v="40"/>
    <n v="67200000"/>
    <n v="100800000"/>
  </r>
  <r>
    <s v="10/05/2019"/>
    <s v="10/05/2019"/>
    <x v="1"/>
    <s v="DH13552"/>
    <x v="27"/>
    <x v="1"/>
    <x v="471"/>
    <s v="KH 0472"/>
    <x v="59"/>
    <s v="SP0004"/>
    <x v="4"/>
    <s v="Chai"/>
    <n v="8"/>
    <n v="3500000"/>
    <n v="100"/>
    <n v="28000000"/>
    <n v="0"/>
  </r>
  <r>
    <s v="10/05/2019"/>
    <s v="10/05/2019"/>
    <x v="1"/>
    <s v="DH13551"/>
    <x v="9"/>
    <x v="0"/>
    <x v="1328"/>
    <s v="KH 1329"/>
    <x v="33"/>
    <s v="SP0003"/>
    <x v="3"/>
    <s v="Chai"/>
    <n v="1"/>
    <n v="2500000"/>
    <n v="0"/>
    <n v="0"/>
    <n v="2500000"/>
  </r>
  <r>
    <s v="10/05/2019"/>
    <s v="10/05/2019"/>
    <x v="1"/>
    <s v="DH13551"/>
    <x v="9"/>
    <x v="0"/>
    <x v="1328"/>
    <s v="KH 1329"/>
    <x v="33"/>
    <s v="HT0001"/>
    <x v="2"/>
    <s v="Miếng"/>
    <n v="2"/>
    <n v="200000"/>
    <n v="100"/>
    <n v="400000"/>
    <n v="0"/>
  </r>
  <r>
    <s v="10/05/2019"/>
    <s v="10/05/2019"/>
    <x v="1"/>
    <s v="DH13550"/>
    <x v="5"/>
    <x v="0"/>
    <x v="1329"/>
    <s v="KH 1330"/>
    <x v="55"/>
    <s v="SP0001"/>
    <x v="0"/>
    <s v="Chai"/>
    <n v="1"/>
    <n v="3000000"/>
    <n v="20"/>
    <n v="600000"/>
    <n v="2400000"/>
  </r>
  <r>
    <s v="10/05/2019"/>
    <s v="10/05/2019"/>
    <x v="1"/>
    <s v="DH13549"/>
    <x v="16"/>
    <x v="1"/>
    <x v="1330"/>
    <s v="KH 1331"/>
    <x v="22"/>
    <s v="SP0004"/>
    <x v="4"/>
    <s v="Chai"/>
    <n v="1"/>
    <n v="3500000"/>
    <n v="20"/>
    <n v="700000"/>
    <n v="2800000"/>
  </r>
  <r>
    <s v="10/05/2019"/>
    <s v="10/05/2019"/>
    <x v="1"/>
    <s v="DH13549"/>
    <x v="16"/>
    <x v="1"/>
    <x v="1330"/>
    <s v="KH 1331"/>
    <x v="22"/>
    <s v="SP0003"/>
    <x v="3"/>
    <s v="Chai"/>
    <n v="2"/>
    <n v="2500000"/>
    <n v="10"/>
    <n v="500000"/>
    <n v="4500000"/>
  </r>
  <r>
    <s v="10/05/2019"/>
    <s v="10/05/2019"/>
    <x v="1"/>
    <s v="DH13548"/>
    <x v="8"/>
    <x v="0"/>
    <x v="1331"/>
    <s v="KH 1332"/>
    <x v="4"/>
    <s v="SP0001"/>
    <x v="0"/>
    <s v="Chai"/>
    <n v="1"/>
    <n v="3000000"/>
    <n v="0"/>
    <n v="0"/>
    <n v="3000000"/>
  </r>
  <r>
    <s v="10/05/2019"/>
    <s v="10/05/2019"/>
    <x v="1"/>
    <s v="DH13548"/>
    <x v="8"/>
    <x v="0"/>
    <x v="1331"/>
    <s v="KH 1332"/>
    <x v="4"/>
    <s v="HT0001"/>
    <x v="2"/>
    <s v="Miếng"/>
    <n v="2"/>
    <n v="200000"/>
    <n v="100"/>
    <n v="400000"/>
    <n v="0"/>
  </r>
  <r>
    <s v="10/05/2019"/>
    <s v="10/05/2019"/>
    <x v="1"/>
    <s v="DH13547"/>
    <x v="8"/>
    <x v="0"/>
    <x v="1332"/>
    <s v="KH 1333"/>
    <x v="42"/>
    <s v="SP0004"/>
    <x v="4"/>
    <s v="Chai"/>
    <n v="1"/>
    <n v="3500000"/>
    <n v="0"/>
    <n v="0"/>
    <n v="3500000"/>
  </r>
  <r>
    <s v="10/05/2019"/>
    <s v="10/05/2019"/>
    <x v="1"/>
    <s v="DH13547"/>
    <x v="8"/>
    <x v="0"/>
    <x v="1332"/>
    <s v="KH 1333"/>
    <x v="42"/>
    <s v="HT0001"/>
    <x v="2"/>
    <s v="Miếng"/>
    <n v="2"/>
    <n v="200000"/>
    <n v="100"/>
    <n v="400000"/>
    <n v="0"/>
  </r>
  <r>
    <s v="10/05/2019"/>
    <s v="10/05/2019"/>
    <x v="1"/>
    <s v="DH13546"/>
    <x v="8"/>
    <x v="0"/>
    <x v="1333"/>
    <s v="KH 1334"/>
    <x v="13"/>
    <s v="SP0002"/>
    <x v="1"/>
    <s v="Chai"/>
    <n v="1"/>
    <n v="2000000"/>
    <n v="0"/>
    <n v="0"/>
    <n v="2000000"/>
  </r>
  <r>
    <s v="10/05/2019"/>
    <s v="10/05/2019"/>
    <x v="1"/>
    <s v="DH13546"/>
    <x v="8"/>
    <x v="0"/>
    <x v="1333"/>
    <s v="KH 1334"/>
    <x v="13"/>
    <s v="SP0001"/>
    <x v="0"/>
    <s v="Chai"/>
    <n v="1"/>
    <n v="3000000"/>
    <n v="5"/>
    <n v="150000"/>
    <n v="2850000"/>
  </r>
  <r>
    <s v="10/05/2019"/>
    <s v="10/05/2019"/>
    <x v="1"/>
    <s v="DH13546"/>
    <x v="8"/>
    <x v="0"/>
    <x v="1333"/>
    <s v="KH 1334"/>
    <x v="13"/>
    <s v="SP0004"/>
    <x v="4"/>
    <s v="Chai"/>
    <n v="1"/>
    <n v="3500000"/>
    <n v="10"/>
    <n v="350000"/>
    <n v="3150000"/>
  </r>
  <r>
    <s v="10/05/2019"/>
    <s v="10/05/2019"/>
    <x v="1"/>
    <s v="DH13546"/>
    <x v="8"/>
    <x v="0"/>
    <x v="1333"/>
    <s v="KH 1334"/>
    <x v="13"/>
    <s v="HT0001"/>
    <x v="2"/>
    <s v="Miếng"/>
    <n v="2"/>
    <n v="200000"/>
    <n v="100"/>
    <n v="400000"/>
    <n v="0"/>
  </r>
  <r>
    <s v="10/05/2019"/>
    <s v="10/05/2019"/>
    <x v="1"/>
    <s v="DH13545"/>
    <x v="7"/>
    <x v="0"/>
    <x v="1214"/>
    <s v="KH 1215"/>
    <x v="17"/>
    <s v="SP0004"/>
    <x v="4"/>
    <s v="Chai"/>
    <n v="1"/>
    <n v="3500000"/>
    <n v="10"/>
    <n v="350000"/>
    <n v="3150000"/>
  </r>
  <r>
    <s v="10/05/2019"/>
    <s v="10/05/2019"/>
    <x v="1"/>
    <s v="DH13543"/>
    <x v="5"/>
    <x v="0"/>
    <x v="1334"/>
    <s v="KH 1335"/>
    <x v="59"/>
    <s v="SP0003"/>
    <x v="3"/>
    <s v="Chai"/>
    <n v="1"/>
    <n v="2500000"/>
    <n v="0"/>
    <n v="0"/>
    <n v="2500000"/>
  </r>
  <r>
    <s v="10/05/2019"/>
    <s v="10/05/2019"/>
    <x v="1"/>
    <s v="DH13543"/>
    <x v="5"/>
    <x v="0"/>
    <x v="1334"/>
    <s v="KH 1335"/>
    <x v="59"/>
    <s v="HT0001"/>
    <x v="2"/>
    <s v="Miếng"/>
    <n v="2"/>
    <n v="200000"/>
    <n v="100"/>
    <n v="400000"/>
    <n v="0"/>
  </r>
  <r>
    <s v="10/05/2019"/>
    <s v="10/05/2019"/>
    <x v="1"/>
    <s v="DH13542"/>
    <x v="2"/>
    <x v="0"/>
    <x v="1335"/>
    <s v="KH 1336"/>
    <x v="21"/>
    <s v="SP0001"/>
    <x v="0"/>
    <s v="Chai"/>
    <n v="1"/>
    <n v="3000000"/>
    <n v="0"/>
    <n v="0"/>
    <n v="3000000"/>
  </r>
  <r>
    <s v="10/05/2019"/>
    <s v="10/05/2019"/>
    <x v="1"/>
    <s v="DH13542"/>
    <x v="2"/>
    <x v="0"/>
    <x v="1335"/>
    <s v="KH 1336"/>
    <x v="21"/>
    <s v="HT0001"/>
    <x v="2"/>
    <s v="Miếng"/>
    <n v="2"/>
    <n v="200000"/>
    <n v="100"/>
    <n v="400000"/>
    <n v="0"/>
  </r>
  <r>
    <s v="10/05/2019"/>
    <s v="10/05/2019"/>
    <x v="1"/>
    <s v="DH13541"/>
    <x v="2"/>
    <x v="0"/>
    <x v="1336"/>
    <s v="KH 1337"/>
    <x v="6"/>
    <s v="SP0001"/>
    <x v="0"/>
    <s v="Chai"/>
    <n v="1"/>
    <n v="3000000"/>
    <n v="0"/>
    <n v="0"/>
    <n v="3000000"/>
  </r>
  <r>
    <s v="10/05/2019"/>
    <s v="10/05/2019"/>
    <x v="1"/>
    <s v="DH13541"/>
    <x v="2"/>
    <x v="0"/>
    <x v="1336"/>
    <s v="KH 1337"/>
    <x v="6"/>
    <s v="HT0001"/>
    <x v="2"/>
    <s v="Miếng"/>
    <n v="2"/>
    <n v="200000"/>
    <n v="100"/>
    <n v="400000"/>
    <n v="0"/>
  </r>
  <r>
    <s v="10/05/2019"/>
    <s v="09/05/2019"/>
    <x v="1"/>
    <s v="DH13535"/>
    <x v="5"/>
    <x v="0"/>
    <x v="1337"/>
    <s v="KH 1338"/>
    <x v="27"/>
    <s v="SP0003"/>
    <x v="3"/>
    <s v="Chai"/>
    <n v="1"/>
    <n v="2500000"/>
    <n v="0"/>
    <n v="0"/>
    <n v="2500000"/>
  </r>
  <r>
    <s v="10/05/2019"/>
    <s v="09/05/2019"/>
    <x v="1"/>
    <s v="DH13535"/>
    <x v="5"/>
    <x v="0"/>
    <x v="1337"/>
    <s v="KH 1338"/>
    <x v="27"/>
    <s v="HT0001"/>
    <x v="2"/>
    <s v="Miếng"/>
    <n v="2"/>
    <n v="200000"/>
    <n v="100"/>
    <n v="400000"/>
    <n v="0"/>
  </r>
  <r>
    <s v="10/05/2019"/>
    <s v="09/05/2019"/>
    <x v="1"/>
    <s v="DH13535"/>
    <x v="5"/>
    <x v="0"/>
    <x v="1337"/>
    <s v="KH 1338"/>
    <x v="27"/>
    <s v="SP0004"/>
    <x v="4"/>
    <s v="Chai"/>
    <n v="1"/>
    <n v="3500000"/>
    <n v="20"/>
    <n v="700000"/>
    <n v="2800000"/>
  </r>
  <r>
    <s v="10/05/2019"/>
    <s v="09/05/2019"/>
    <x v="1"/>
    <s v="DH13523"/>
    <x v="25"/>
    <x v="1"/>
    <x v="1338"/>
    <s v="KH 1339"/>
    <x v="60"/>
    <s v="SP0001"/>
    <x v="0"/>
    <s v="Chai"/>
    <n v="1"/>
    <n v="3000000"/>
    <n v="0"/>
    <n v="0"/>
    <n v="3000000"/>
  </r>
  <r>
    <s v="10/05/2019"/>
    <s v="09/05/2019"/>
    <x v="1"/>
    <s v="DH13523"/>
    <x v="25"/>
    <x v="1"/>
    <x v="1338"/>
    <s v="KH 1339"/>
    <x v="60"/>
    <s v="HT0001"/>
    <x v="2"/>
    <s v="Miếng"/>
    <n v="2"/>
    <n v="200000"/>
    <n v="100"/>
    <n v="400000"/>
    <n v="0"/>
  </r>
  <r>
    <s v="10/05/2019"/>
    <s v="09/05/2019"/>
    <x v="1"/>
    <s v="DH13516"/>
    <x v="7"/>
    <x v="0"/>
    <x v="1339"/>
    <s v="KH 1340"/>
    <x v="26"/>
    <s v="SP0004"/>
    <x v="4"/>
    <s v="Chai"/>
    <n v="1"/>
    <n v="3500000"/>
    <n v="0"/>
    <n v="0"/>
    <n v="3500000"/>
  </r>
  <r>
    <s v="10/05/2019"/>
    <s v="09/05/2019"/>
    <x v="1"/>
    <s v="DH13516"/>
    <x v="7"/>
    <x v="0"/>
    <x v="1339"/>
    <s v="KH 1340"/>
    <x v="26"/>
    <s v="HT0001"/>
    <x v="2"/>
    <s v="Miếng"/>
    <n v="2"/>
    <n v="200000"/>
    <n v="100"/>
    <n v="400000"/>
    <n v="0"/>
  </r>
  <r>
    <s v="10/05/2019"/>
    <s v="09/05/2019"/>
    <x v="1"/>
    <s v="DH13512"/>
    <x v="5"/>
    <x v="0"/>
    <x v="1340"/>
    <s v="KH 1341"/>
    <x v="17"/>
    <s v="SP0001"/>
    <x v="0"/>
    <s v="Chai"/>
    <n v="1"/>
    <n v="3000000"/>
    <n v="0"/>
    <n v="0"/>
    <n v="3000000"/>
  </r>
  <r>
    <s v="10/05/2019"/>
    <s v="09/05/2019"/>
    <x v="1"/>
    <s v="DH13512"/>
    <x v="5"/>
    <x v="0"/>
    <x v="1340"/>
    <s v="KH 1341"/>
    <x v="17"/>
    <s v="HT0001"/>
    <x v="2"/>
    <s v="Miếng"/>
    <n v="2"/>
    <n v="200000"/>
    <n v="100"/>
    <n v="400000"/>
    <n v="0"/>
  </r>
  <r>
    <s v="09/05/2019"/>
    <s v="09/05/2019"/>
    <x v="1"/>
    <s v="DH13540"/>
    <x v="25"/>
    <x v="1"/>
    <x v="1341"/>
    <s v="KH 1342"/>
    <x v="15"/>
    <s v="SP0001"/>
    <x v="0"/>
    <s v="Chai"/>
    <n v="1"/>
    <n v="3000000"/>
    <n v="5"/>
    <n v="150000"/>
    <n v="2850000"/>
  </r>
  <r>
    <s v="09/05/2019"/>
    <s v="09/05/2019"/>
    <x v="1"/>
    <s v="DH13539"/>
    <x v="16"/>
    <x v="1"/>
    <x v="1342"/>
    <s v="KH 1343"/>
    <x v="11"/>
    <s v="SP0003"/>
    <x v="3"/>
    <s v="Chai"/>
    <n v="1"/>
    <n v="2500000"/>
    <n v="10"/>
    <n v="250000"/>
    <n v="2250000"/>
  </r>
  <r>
    <s v="09/05/2019"/>
    <s v="09/05/2019"/>
    <x v="1"/>
    <s v="DH13538"/>
    <x v="2"/>
    <x v="0"/>
    <x v="1343"/>
    <s v="KH 1344"/>
    <x v="46"/>
    <s v="SP0001"/>
    <x v="0"/>
    <s v="Chai"/>
    <n v="1"/>
    <n v="3000000"/>
    <n v="0"/>
    <n v="0"/>
    <n v="3000000"/>
  </r>
  <r>
    <s v="09/05/2019"/>
    <s v="09/05/2019"/>
    <x v="1"/>
    <s v="DH13537"/>
    <x v="8"/>
    <x v="0"/>
    <x v="1344"/>
    <s v="KH 1345"/>
    <x v="49"/>
    <s v="SP0004"/>
    <x v="4"/>
    <s v="Chai"/>
    <n v="2"/>
    <n v="3500000"/>
    <n v="5"/>
    <n v="350000"/>
    <n v="6650000"/>
  </r>
  <r>
    <s v="09/05/2019"/>
    <s v="09/05/2019"/>
    <x v="1"/>
    <s v="DH13537"/>
    <x v="8"/>
    <x v="0"/>
    <x v="1344"/>
    <s v="KH 1345"/>
    <x v="49"/>
    <s v="SP0003"/>
    <x v="3"/>
    <s v="Chai"/>
    <n v="1"/>
    <n v="2500000"/>
    <n v="5"/>
    <n v="125000"/>
    <n v="2375000"/>
  </r>
  <r>
    <s v="09/05/2019"/>
    <s v="09/05/2019"/>
    <x v="1"/>
    <s v="DH13536"/>
    <x v="6"/>
    <x v="0"/>
    <x v="1345"/>
    <s v="KH 1346"/>
    <x v="61"/>
    <s v="SP0003"/>
    <x v="3"/>
    <s v="Chai"/>
    <n v="6"/>
    <n v="2500000"/>
    <n v="20"/>
    <n v="3000000"/>
    <n v="12000000"/>
  </r>
  <r>
    <s v="09/05/2019"/>
    <s v="09/05/2019"/>
    <x v="1"/>
    <s v="DH13536"/>
    <x v="6"/>
    <x v="0"/>
    <x v="1345"/>
    <s v="KH 1346"/>
    <x v="61"/>
    <s v="SP0004"/>
    <x v="4"/>
    <s v="Chai"/>
    <n v="6"/>
    <n v="3500000"/>
    <n v="20"/>
    <n v="4200000"/>
    <n v="16800000"/>
  </r>
  <r>
    <s v="09/05/2019"/>
    <s v="09/05/2019"/>
    <x v="1"/>
    <s v="DH13536"/>
    <x v="6"/>
    <x v="0"/>
    <x v="1345"/>
    <s v="KH 1346"/>
    <x v="61"/>
    <s v="SP0003"/>
    <x v="3"/>
    <s v="Chai"/>
    <n v="2"/>
    <n v="2500000"/>
    <n v="100"/>
    <n v="5000000"/>
    <n v="0"/>
  </r>
  <r>
    <s v="09/05/2019"/>
    <s v="09/05/2019"/>
    <x v="1"/>
    <s v="DH13534"/>
    <x v="20"/>
    <x v="1"/>
    <x v="1346"/>
    <s v="KH 1347"/>
    <x v="1"/>
    <s v="SP0004"/>
    <x v="4"/>
    <s v="Chai"/>
    <n v="4"/>
    <n v="3500000"/>
    <n v="20"/>
    <n v="2800000"/>
    <n v="11200000"/>
  </r>
  <r>
    <s v="09/05/2019"/>
    <s v="09/05/2019"/>
    <x v="1"/>
    <s v="DH13534"/>
    <x v="20"/>
    <x v="1"/>
    <x v="1346"/>
    <s v="KH 1347"/>
    <x v="1"/>
    <s v="SP0003"/>
    <x v="3"/>
    <s v="Chai"/>
    <n v="4"/>
    <n v="2500000"/>
    <n v="20"/>
    <n v="2000000"/>
    <n v="8000000"/>
  </r>
  <r>
    <s v="09/05/2019"/>
    <s v="09/05/2019"/>
    <x v="1"/>
    <s v="DH13534"/>
    <x v="20"/>
    <x v="1"/>
    <x v="1346"/>
    <s v="KH 1347"/>
    <x v="1"/>
    <s v="SP0001"/>
    <x v="0"/>
    <s v="Chai"/>
    <n v="4"/>
    <n v="3000000"/>
    <n v="20"/>
    <n v="2400000"/>
    <n v="9600000"/>
  </r>
  <r>
    <s v="09/05/2019"/>
    <s v="09/05/2019"/>
    <x v="1"/>
    <s v="DH13534"/>
    <x v="20"/>
    <x v="1"/>
    <x v="1346"/>
    <s v="KH 1347"/>
    <x v="1"/>
    <s v="SP0002"/>
    <x v="1"/>
    <s v="Chai"/>
    <n v="1"/>
    <n v="2000000"/>
    <n v="100"/>
    <n v="2000000"/>
    <n v="0"/>
  </r>
  <r>
    <s v="09/05/2019"/>
    <s v="09/05/2019"/>
    <x v="1"/>
    <s v="DH13534"/>
    <x v="20"/>
    <x v="1"/>
    <x v="1346"/>
    <s v="KH 1347"/>
    <x v="1"/>
    <s v="SP0003"/>
    <x v="3"/>
    <s v="Chai"/>
    <n v="1"/>
    <n v="2500000"/>
    <n v="100"/>
    <n v="2500000"/>
    <n v="0"/>
  </r>
  <r>
    <s v="09/05/2019"/>
    <s v="09/05/2019"/>
    <x v="1"/>
    <s v="DH13533"/>
    <x v="2"/>
    <x v="0"/>
    <x v="1347"/>
    <s v="KH 1348"/>
    <x v="39"/>
    <s v="SP0003"/>
    <x v="3"/>
    <s v="Chai"/>
    <n v="1"/>
    <n v="2500000"/>
    <n v="10"/>
    <n v="250000"/>
    <n v="2250000"/>
  </r>
  <r>
    <s v="09/05/2019"/>
    <s v="09/05/2019"/>
    <x v="1"/>
    <s v="DH13533"/>
    <x v="2"/>
    <x v="0"/>
    <x v="1347"/>
    <s v="KH 1348"/>
    <x v="39"/>
    <s v="SP0001"/>
    <x v="0"/>
    <s v="Chai"/>
    <n v="1"/>
    <n v="3000000"/>
    <n v="10"/>
    <n v="300000"/>
    <n v="2700000"/>
  </r>
  <r>
    <s v="09/05/2019"/>
    <s v="09/05/2019"/>
    <x v="1"/>
    <s v="DH13532"/>
    <x v="3"/>
    <x v="0"/>
    <x v="1348"/>
    <s v="KH 1349"/>
    <x v="61"/>
    <s v="SP0001"/>
    <x v="0"/>
    <s v="Chai"/>
    <n v="1"/>
    <n v="3000000"/>
    <n v="0"/>
    <n v="0"/>
    <n v="3000000"/>
  </r>
  <r>
    <s v="09/05/2019"/>
    <s v="09/05/2019"/>
    <x v="1"/>
    <s v="DH13531"/>
    <x v="3"/>
    <x v="0"/>
    <x v="1349"/>
    <s v="KH 1350"/>
    <x v="58"/>
    <s v="SP0001"/>
    <x v="0"/>
    <s v="Chai"/>
    <n v="1"/>
    <n v="3000000"/>
    <n v="0"/>
    <n v="0"/>
    <n v="3000000"/>
  </r>
  <r>
    <s v="09/05/2019"/>
    <s v="09/05/2019"/>
    <x v="1"/>
    <s v="DH13531"/>
    <x v="3"/>
    <x v="0"/>
    <x v="1349"/>
    <s v="KH 1350"/>
    <x v="58"/>
    <s v="HT0001"/>
    <x v="2"/>
    <s v="Miếng"/>
    <n v="2"/>
    <n v="200000"/>
    <n v="100"/>
    <n v="400000"/>
    <n v="0"/>
  </r>
  <r>
    <s v="09/05/2019"/>
    <s v="09/05/2019"/>
    <x v="1"/>
    <s v="DH13530"/>
    <x v="9"/>
    <x v="0"/>
    <x v="1350"/>
    <s v="KH 1351"/>
    <x v="12"/>
    <s v="SP0001"/>
    <x v="0"/>
    <s v="Chai"/>
    <n v="1"/>
    <n v="3000000"/>
    <n v="0"/>
    <n v="0"/>
    <n v="3000000"/>
  </r>
  <r>
    <s v="09/05/2019"/>
    <s v="09/05/2019"/>
    <x v="1"/>
    <s v="DH13529"/>
    <x v="8"/>
    <x v="0"/>
    <x v="1351"/>
    <s v="KH 1352"/>
    <x v="4"/>
    <s v="SP0001"/>
    <x v="0"/>
    <s v="Chai"/>
    <n v="1"/>
    <n v="3000000"/>
    <n v="5"/>
    <n v="150000"/>
    <n v="2850000"/>
  </r>
  <r>
    <s v="09/05/2019"/>
    <s v="09/05/2019"/>
    <x v="1"/>
    <s v="DH13528"/>
    <x v="9"/>
    <x v="0"/>
    <x v="1352"/>
    <s v="KH 1353"/>
    <x v="52"/>
    <s v="SP0001"/>
    <x v="0"/>
    <s v="Chai"/>
    <n v="1"/>
    <n v="3000000"/>
    <n v="0"/>
    <n v="0"/>
    <n v="3000000"/>
  </r>
  <r>
    <s v="09/05/2019"/>
    <s v="09/05/2019"/>
    <x v="1"/>
    <s v="DH13527"/>
    <x v="5"/>
    <x v="0"/>
    <x v="1353"/>
    <s v="KH 1354"/>
    <x v="24"/>
    <s v="SP0001"/>
    <x v="0"/>
    <s v="Chai"/>
    <n v="1"/>
    <n v="3000000"/>
    <n v="0"/>
    <n v="0"/>
    <n v="3000000"/>
  </r>
  <r>
    <s v="09/05/2019"/>
    <s v="09/05/2019"/>
    <x v="1"/>
    <s v="DH13526"/>
    <x v="0"/>
    <x v="0"/>
    <x v="1354"/>
    <s v="KH 1355"/>
    <x v="34"/>
    <s v="SP0001"/>
    <x v="0"/>
    <s v="Chai"/>
    <n v="1"/>
    <n v="3000000"/>
    <n v="0"/>
    <n v="0"/>
    <n v="3000000"/>
  </r>
  <r>
    <s v="09/05/2019"/>
    <s v="09/05/2019"/>
    <x v="1"/>
    <s v="DH13526"/>
    <x v="0"/>
    <x v="0"/>
    <x v="1354"/>
    <s v="KH 1355"/>
    <x v="34"/>
    <s v="HT0001"/>
    <x v="2"/>
    <s v="Miếng"/>
    <n v="2"/>
    <n v="200000"/>
    <n v="100"/>
    <n v="400000"/>
    <n v="0"/>
  </r>
  <r>
    <s v="09/05/2019"/>
    <s v="09/05/2019"/>
    <x v="1"/>
    <s v="DH13525"/>
    <x v="7"/>
    <x v="0"/>
    <x v="1355"/>
    <s v="KH 1356"/>
    <x v="29"/>
    <s v="SP0003"/>
    <x v="3"/>
    <s v="Chai"/>
    <n v="1"/>
    <n v="2500000"/>
    <n v="0"/>
    <n v="0"/>
    <n v="2500000"/>
  </r>
  <r>
    <s v="09/05/2019"/>
    <s v="09/05/2019"/>
    <x v="1"/>
    <s v="DH13524"/>
    <x v="0"/>
    <x v="0"/>
    <x v="298"/>
    <s v="KH 0299"/>
    <x v="34"/>
    <s v="SP0001"/>
    <x v="0"/>
    <s v="Chai"/>
    <n v="1"/>
    <n v="3000000"/>
    <n v="0"/>
    <n v="0"/>
    <n v="3000000"/>
  </r>
  <r>
    <s v="09/05/2019"/>
    <s v="09/05/2019"/>
    <x v="1"/>
    <s v="DH13524"/>
    <x v="0"/>
    <x v="0"/>
    <x v="298"/>
    <s v="KH 0299"/>
    <x v="34"/>
    <s v="HT0001"/>
    <x v="2"/>
    <s v="Miếng"/>
    <n v="2"/>
    <n v="200000"/>
    <n v="100"/>
    <n v="400000"/>
    <n v="0"/>
  </r>
  <r>
    <s v="09/05/2019"/>
    <s v="09/05/2019"/>
    <x v="1"/>
    <s v="DH13522"/>
    <x v="19"/>
    <x v="1"/>
    <x v="1356"/>
    <s v="KH 1357"/>
    <x v="27"/>
    <s v="SP0004"/>
    <x v="4"/>
    <s v="Chai"/>
    <n v="1"/>
    <n v="3500000"/>
    <n v="20"/>
    <n v="700000"/>
    <n v="2800000"/>
  </r>
  <r>
    <s v="09/05/2019"/>
    <s v="09/05/2019"/>
    <x v="1"/>
    <s v="DH13522"/>
    <x v="19"/>
    <x v="1"/>
    <x v="1356"/>
    <s v="KH 1357"/>
    <x v="27"/>
    <s v="SP0004"/>
    <x v="4"/>
    <s v="Chai"/>
    <n v="1"/>
    <n v="3500000"/>
    <n v="10"/>
    <n v="350000"/>
    <n v="3150000"/>
  </r>
  <r>
    <s v="09/05/2019"/>
    <s v="09/05/2019"/>
    <x v="1"/>
    <s v="DH13519"/>
    <x v="5"/>
    <x v="0"/>
    <x v="1357"/>
    <s v="KH 1358"/>
    <x v="25"/>
    <s v="SP0004"/>
    <x v="4"/>
    <s v="Chai"/>
    <n v="1"/>
    <n v="3500000"/>
    <n v="10"/>
    <n v="350000"/>
    <n v="3150000"/>
  </r>
  <r>
    <s v="09/05/2019"/>
    <s v="09/05/2019"/>
    <x v="1"/>
    <s v="DH13518"/>
    <x v="17"/>
    <x v="1"/>
    <x v="399"/>
    <s v="KH 0400"/>
    <x v="28"/>
    <s v="SP0004"/>
    <x v="4"/>
    <s v="Chai"/>
    <n v="1"/>
    <n v="3500000"/>
    <n v="0"/>
    <n v="0"/>
    <n v="3500000"/>
  </r>
  <r>
    <s v="09/05/2019"/>
    <s v="09/05/2019"/>
    <x v="1"/>
    <s v="DH13517"/>
    <x v="17"/>
    <x v="1"/>
    <x v="1358"/>
    <s v="KH 1359"/>
    <x v="15"/>
    <s v="SP0004"/>
    <x v="4"/>
    <s v="Chai"/>
    <n v="1"/>
    <n v="3500000"/>
    <n v="0"/>
    <n v="0"/>
    <n v="3500000"/>
  </r>
  <r>
    <s v="09/05/2019"/>
    <s v="09/05/2019"/>
    <x v="1"/>
    <s v="DH13515"/>
    <x v="1"/>
    <x v="0"/>
    <x v="1359"/>
    <s v="KH 1360"/>
    <x v="48"/>
    <s v="SP0004"/>
    <x v="4"/>
    <s v="Chai"/>
    <n v="1"/>
    <n v="3500000"/>
    <n v="0"/>
    <n v="0"/>
    <n v="3500000"/>
  </r>
  <r>
    <s v="09/05/2019"/>
    <s v="09/05/2019"/>
    <x v="1"/>
    <s v="DH13515"/>
    <x v="1"/>
    <x v="0"/>
    <x v="1359"/>
    <s v="KH 1360"/>
    <x v="48"/>
    <s v="SP0004"/>
    <x v="4"/>
    <s v="Chai"/>
    <n v="1"/>
    <n v="3500000"/>
    <n v="20"/>
    <n v="700000"/>
    <n v="2800000"/>
  </r>
  <r>
    <s v="09/05/2019"/>
    <s v="09/05/2019"/>
    <x v="1"/>
    <s v="DH13514"/>
    <x v="5"/>
    <x v="0"/>
    <x v="1360"/>
    <s v="KH 1361"/>
    <x v="57"/>
    <s v="SP0002"/>
    <x v="1"/>
    <s v="Chai"/>
    <n v="1"/>
    <n v="2000000"/>
    <n v="0"/>
    <n v="0"/>
    <n v="2000000"/>
  </r>
  <r>
    <s v="09/05/2019"/>
    <s v="09/05/2019"/>
    <x v="1"/>
    <s v="DH13511"/>
    <x v="10"/>
    <x v="0"/>
    <x v="1361"/>
    <s v="KH 1362"/>
    <x v="41"/>
    <s v="SP0003"/>
    <x v="3"/>
    <s v="Chai"/>
    <n v="2"/>
    <n v="2500000"/>
    <n v="20"/>
    <n v="1000000"/>
    <n v="4000000"/>
  </r>
  <r>
    <s v="09/05/2019"/>
    <s v="09/05/2019"/>
    <x v="1"/>
    <s v="DH13511"/>
    <x v="10"/>
    <x v="0"/>
    <x v="1361"/>
    <s v="KH 1362"/>
    <x v="41"/>
    <s v="SP0004"/>
    <x v="4"/>
    <s v="Chai"/>
    <n v="2"/>
    <n v="3500000"/>
    <n v="20"/>
    <n v="1400000"/>
    <n v="5600000"/>
  </r>
  <r>
    <s v="09/05/2019"/>
    <s v="09/05/2019"/>
    <x v="1"/>
    <s v="DH13511"/>
    <x v="10"/>
    <x v="0"/>
    <x v="1361"/>
    <s v="KH 1362"/>
    <x v="41"/>
    <s v="SP0002"/>
    <x v="1"/>
    <s v="Chai"/>
    <n v="6"/>
    <n v="2000000"/>
    <n v="20"/>
    <n v="2400000"/>
    <n v="9600000"/>
  </r>
  <r>
    <s v="09/05/2019"/>
    <s v="09/05/2019"/>
    <x v="1"/>
    <s v="DH13511"/>
    <x v="10"/>
    <x v="0"/>
    <x v="1361"/>
    <s v="KH 1362"/>
    <x v="41"/>
    <s v="SP0001"/>
    <x v="0"/>
    <s v="Chai"/>
    <n v="2"/>
    <n v="3000000"/>
    <n v="20"/>
    <n v="1200000"/>
    <n v="4800000"/>
  </r>
  <r>
    <s v="09/05/2019"/>
    <s v="09/05/2019"/>
    <x v="1"/>
    <s v="DH13511"/>
    <x v="10"/>
    <x v="0"/>
    <x v="1361"/>
    <s v="KH 1362"/>
    <x v="41"/>
    <s v="SP0002"/>
    <x v="1"/>
    <s v="Chai"/>
    <n v="2"/>
    <n v="2000000"/>
    <n v="100"/>
    <n v="4000000"/>
    <n v="0"/>
  </r>
  <r>
    <s v="09/05/2019"/>
    <s v="08/05/2019"/>
    <x v="1"/>
    <s v="DH13492"/>
    <x v="2"/>
    <x v="0"/>
    <x v="1362"/>
    <s v="KH 1363"/>
    <x v="45"/>
    <s v="SP0002"/>
    <x v="1"/>
    <s v="Chai"/>
    <n v="1"/>
    <n v="2000000"/>
    <n v="10"/>
    <n v="200000"/>
    <n v="1800000"/>
  </r>
  <r>
    <s v="09/05/2019"/>
    <s v="08/05/2019"/>
    <x v="1"/>
    <s v="DH13492"/>
    <x v="2"/>
    <x v="0"/>
    <x v="1362"/>
    <s v="KH 1363"/>
    <x v="45"/>
    <s v="SP0002"/>
    <x v="1"/>
    <s v="Chai"/>
    <n v="1"/>
    <n v="2000000"/>
    <n v="20"/>
    <n v="400000"/>
    <n v="1600000"/>
  </r>
  <r>
    <s v="08/05/2019"/>
    <s v="08/05/2019"/>
    <x v="1"/>
    <s v="DH13510"/>
    <x v="25"/>
    <x v="1"/>
    <x v="1363"/>
    <s v="KH 1364"/>
    <x v="5"/>
    <s v="SP0001"/>
    <x v="0"/>
    <s v="Chai"/>
    <n v="1"/>
    <n v="3000000"/>
    <n v="0"/>
    <n v="0"/>
    <n v="3000000"/>
  </r>
  <r>
    <s v="08/05/2019"/>
    <s v="08/05/2019"/>
    <x v="1"/>
    <s v="DH13508"/>
    <x v="16"/>
    <x v="1"/>
    <x v="460"/>
    <s v="KH 0461"/>
    <x v="54"/>
    <s v="SP0002"/>
    <x v="1"/>
    <s v="Chai"/>
    <n v="1"/>
    <n v="2000000"/>
    <n v="0"/>
    <n v="0"/>
    <n v="2000000"/>
  </r>
  <r>
    <s v="08/05/2019"/>
    <s v="08/05/2019"/>
    <x v="1"/>
    <s v="DH13508"/>
    <x v="16"/>
    <x v="1"/>
    <x v="460"/>
    <s v="KH 0461"/>
    <x v="54"/>
    <s v="SP0002"/>
    <x v="1"/>
    <s v="Chai"/>
    <n v="1"/>
    <n v="2000000"/>
    <n v="5"/>
    <n v="100000"/>
    <n v="1900000"/>
  </r>
  <r>
    <s v="08/05/2019"/>
    <s v="08/05/2019"/>
    <x v="1"/>
    <s v="DH13507"/>
    <x v="16"/>
    <x v="1"/>
    <x v="1364"/>
    <s v="KH 1365"/>
    <x v="3"/>
    <s v="SP0001"/>
    <x v="0"/>
    <s v="Chai"/>
    <n v="1"/>
    <n v="3000000"/>
    <n v="5"/>
    <n v="150000"/>
    <n v="2850000"/>
  </r>
  <r>
    <s v="08/05/2019"/>
    <s v="08/05/2019"/>
    <x v="1"/>
    <s v="DH13506"/>
    <x v="9"/>
    <x v="0"/>
    <x v="1365"/>
    <s v="KH 1366"/>
    <x v="55"/>
    <s v="SP0001"/>
    <x v="0"/>
    <s v="Chai"/>
    <n v="1"/>
    <n v="3000000"/>
    <n v="5"/>
    <n v="150000"/>
    <n v="2850000"/>
  </r>
  <r>
    <s v="08/05/2019"/>
    <s v="08/05/2019"/>
    <x v="1"/>
    <s v="DH13505"/>
    <x v="2"/>
    <x v="0"/>
    <x v="37"/>
    <s v="KH 0038"/>
    <x v="26"/>
    <s v="SP0001"/>
    <x v="0"/>
    <s v="Chai"/>
    <n v="1"/>
    <n v="3000000"/>
    <n v="0"/>
    <n v="0"/>
    <n v="3000000"/>
  </r>
  <r>
    <s v="08/05/2019"/>
    <s v="08/05/2019"/>
    <x v="1"/>
    <s v="DH13504"/>
    <x v="25"/>
    <x v="1"/>
    <x v="1366"/>
    <s v="KH 1367"/>
    <x v="18"/>
    <s v="SP0004"/>
    <x v="4"/>
    <s v="Chai"/>
    <n v="1"/>
    <n v="3500000"/>
    <n v="5"/>
    <n v="175000"/>
    <n v="3325000"/>
  </r>
  <r>
    <s v="08/05/2019"/>
    <s v="08/05/2019"/>
    <x v="1"/>
    <s v="DH13503"/>
    <x v="1"/>
    <x v="0"/>
    <x v="504"/>
    <s v="KH 0505"/>
    <x v="46"/>
    <s v="SP0003"/>
    <x v="3"/>
    <s v="Chai"/>
    <n v="1"/>
    <n v="2500000"/>
    <n v="0"/>
    <n v="0"/>
    <n v="2500000"/>
  </r>
  <r>
    <s v="08/05/2019"/>
    <s v="08/05/2019"/>
    <x v="1"/>
    <s v="DH13503"/>
    <x v="1"/>
    <x v="0"/>
    <x v="504"/>
    <s v="KH 0505"/>
    <x v="46"/>
    <s v="SP0004"/>
    <x v="4"/>
    <s v="Chai"/>
    <n v="1"/>
    <n v="3500000"/>
    <n v="5"/>
    <n v="175000"/>
    <n v="3325000"/>
  </r>
  <r>
    <s v="08/05/2019"/>
    <s v="08/05/2019"/>
    <x v="1"/>
    <s v="DH13502"/>
    <x v="15"/>
    <x v="1"/>
    <x v="1367"/>
    <s v="KH 1368"/>
    <x v="30"/>
    <s v="SP0001"/>
    <x v="0"/>
    <s v="Chai"/>
    <n v="1"/>
    <n v="3000000"/>
    <n v="100"/>
    <n v="3000000"/>
    <n v="0"/>
  </r>
  <r>
    <s v="08/05/2019"/>
    <s v="08/05/2019"/>
    <x v="1"/>
    <s v="DH13501"/>
    <x v="19"/>
    <x v="1"/>
    <x v="1031"/>
    <s v="KH 1032"/>
    <x v="11"/>
    <s v="SP0004"/>
    <x v="4"/>
    <s v="Chai"/>
    <n v="1"/>
    <n v="3500000"/>
    <n v="0"/>
    <n v="0"/>
    <n v="3500000"/>
  </r>
  <r>
    <s v="08/05/2019"/>
    <s v="08/05/2019"/>
    <x v="1"/>
    <s v="DH13500"/>
    <x v="2"/>
    <x v="0"/>
    <x v="1368"/>
    <s v="KH 1369"/>
    <x v="46"/>
    <s v="SP0001"/>
    <x v="0"/>
    <s v="Chai"/>
    <n v="1"/>
    <n v="3000000"/>
    <n v="0"/>
    <n v="0"/>
    <n v="3000000"/>
  </r>
  <r>
    <s v="08/05/2019"/>
    <s v="08/05/2019"/>
    <x v="1"/>
    <s v="DH13499"/>
    <x v="16"/>
    <x v="1"/>
    <x v="1369"/>
    <s v="KH 1370"/>
    <x v="38"/>
    <s v="SP0001"/>
    <x v="0"/>
    <s v="Chai"/>
    <n v="1"/>
    <n v="3000000"/>
    <n v="0"/>
    <n v="0"/>
    <n v="3000000"/>
  </r>
  <r>
    <s v="08/05/2019"/>
    <s v="08/05/2019"/>
    <x v="1"/>
    <s v="DH13498"/>
    <x v="19"/>
    <x v="1"/>
    <x v="1370"/>
    <s v="KH 1371"/>
    <x v="35"/>
    <s v="SP0003"/>
    <x v="3"/>
    <s v="Chai"/>
    <n v="1"/>
    <n v="2500000"/>
    <n v="10"/>
    <n v="250000"/>
    <n v="2250000"/>
  </r>
  <r>
    <s v="08/05/2019"/>
    <s v="08/05/2019"/>
    <x v="1"/>
    <s v="DH13498"/>
    <x v="19"/>
    <x v="1"/>
    <x v="1370"/>
    <s v="KH 1371"/>
    <x v="35"/>
    <s v="SP0004"/>
    <x v="4"/>
    <s v="Chai"/>
    <n v="1"/>
    <n v="3500000"/>
    <n v="10"/>
    <n v="350000"/>
    <n v="3150000"/>
  </r>
  <r>
    <s v="08/05/2019"/>
    <s v="08/05/2019"/>
    <x v="1"/>
    <s v="DH13497"/>
    <x v="16"/>
    <x v="1"/>
    <x v="1371"/>
    <s v="KH 1372"/>
    <x v="7"/>
    <s v="SP0002"/>
    <x v="1"/>
    <s v="Chai"/>
    <n v="1"/>
    <n v="2000000"/>
    <n v="0"/>
    <n v="0"/>
    <n v="2000000"/>
  </r>
  <r>
    <s v="08/05/2019"/>
    <s v="08/05/2019"/>
    <x v="1"/>
    <s v="DH13497"/>
    <x v="16"/>
    <x v="1"/>
    <x v="1371"/>
    <s v="KH 1372"/>
    <x v="7"/>
    <s v="SP0004"/>
    <x v="4"/>
    <s v="Chai"/>
    <n v="1"/>
    <n v="3500000"/>
    <n v="20"/>
    <n v="700000"/>
    <n v="2800000"/>
  </r>
  <r>
    <s v="08/05/2019"/>
    <s v="08/05/2019"/>
    <x v="1"/>
    <s v="DH13497"/>
    <x v="16"/>
    <x v="1"/>
    <x v="1371"/>
    <s v="KH 1372"/>
    <x v="7"/>
    <s v="SP0001"/>
    <x v="0"/>
    <s v="Chai"/>
    <n v="1"/>
    <n v="3000000"/>
    <n v="10"/>
    <n v="300000"/>
    <n v="2700000"/>
  </r>
  <r>
    <s v="08/05/2019"/>
    <s v="08/05/2019"/>
    <x v="1"/>
    <s v="DH13496"/>
    <x v="5"/>
    <x v="0"/>
    <x v="1372"/>
    <s v="KH 1373"/>
    <x v="11"/>
    <s v="SP0001"/>
    <x v="0"/>
    <s v="Chai"/>
    <n v="1"/>
    <n v="3000000"/>
    <n v="0"/>
    <n v="0"/>
    <n v="3000000"/>
  </r>
  <r>
    <s v="08/05/2019"/>
    <s v="08/05/2019"/>
    <x v="1"/>
    <s v="DH13495"/>
    <x v="9"/>
    <x v="0"/>
    <x v="1373"/>
    <s v="KH 1374"/>
    <x v="50"/>
    <s v="SP0004"/>
    <x v="4"/>
    <s v="Chai"/>
    <n v="1"/>
    <n v="3500000"/>
    <n v="10"/>
    <n v="350000"/>
    <n v="3150000"/>
  </r>
  <r>
    <s v="08/05/2019"/>
    <s v="08/05/2019"/>
    <x v="1"/>
    <s v="DH13494"/>
    <x v="27"/>
    <x v="1"/>
    <x v="471"/>
    <s v="KH 0472"/>
    <x v="59"/>
    <s v="SP0004"/>
    <x v="4"/>
    <s v="Chai"/>
    <n v="12"/>
    <n v="3500000"/>
    <n v="40"/>
    <n v="16800000"/>
    <n v="25200000"/>
  </r>
  <r>
    <s v="08/05/2019"/>
    <s v="08/05/2019"/>
    <x v="1"/>
    <s v="DH13494"/>
    <x v="27"/>
    <x v="1"/>
    <x v="471"/>
    <s v="KH 0472"/>
    <x v="59"/>
    <s v="SP0004"/>
    <x v="4"/>
    <s v="Chai"/>
    <n v="2"/>
    <n v="3500000"/>
    <n v="100"/>
    <n v="7000000"/>
    <n v="0"/>
  </r>
  <r>
    <s v="08/05/2019"/>
    <s v="08/05/2019"/>
    <x v="1"/>
    <s v="DH13493"/>
    <x v="2"/>
    <x v="0"/>
    <x v="1374"/>
    <s v="KH 1375"/>
    <x v="10"/>
    <s v="SP0001"/>
    <x v="0"/>
    <s v="Chai"/>
    <n v="1"/>
    <n v="3000000"/>
    <n v="0"/>
    <n v="0"/>
    <n v="3000000"/>
  </r>
  <r>
    <s v="08/05/2019"/>
    <s v="08/05/2019"/>
    <x v="1"/>
    <s v="DH13491"/>
    <x v="9"/>
    <x v="0"/>
    <x v="17"/>
    <s v="KH 0018"/>
    <x v="15"/>
    <s v="SP0002"/>
    <x v="1"/>
    <s v="Chai"/>
    <n v="1"/>
    <n v="2000000"/>
    <n v="0"/>
    <n v="0"/>
    <n v="2000000"/>
  </r>
  <r>
    <s v="08/05/2019"/>
    <s v="08/05/2019"/>
    <x v="1"/>
    <s v="DH13491"/>
    <x v="9"/>
    <x v="0"/>
    <x v="17"/>
    <s v="KH 0018"/>
    <x v="15"/>
    <s v="HT0001"/>
    <x v="2"/>
    <s v="Miếng"/>
    <n v="2"/>
    <n v="200000"/>
    <n v="100"/>
    <n v="400000"/>
    <n v="0"/>
  </r>
  <r>
    <s v="08/05/2019"/>
    <s v="08/05/2019"/>
    <x v="1"/>
    <s v="DH13490"/>
    <x v="7"/>
    <x v="0"/>
    <x v="644"/>
    <s v="KH 0645"/>
    <x v="31"/>
    <s v="SP0004"/>
    <x v="4"/>
    <s v="Chai"/>
    <n v="1"/>
    <n v="3500000"/>
    <n v="0"/>
    <n v="0"/>
    <n v="3500000"/>
  </r>
  <r>
    <s v="08/05/2019"/>
    <s v="08/05/2019"/>
    <x v="1"/>
    <s v="DH13489"/>
    <x v="20"/>
    <x v="1"/>
    <x v="838"/>
    <s v="KH 0839"/>
    <x v="58"/>
    <s v="SP0003"/>
    <x v="3"/>
    <s v="Chai"/>
    <n v="1"/>
    <n v="2500000"/>
    <n v="100"/>
    <n v="2500000"/>
    <n v="0"/>
  </r>
  <r>
    <s v="08/05/2019"/>
    <s v="08/05/2019"/>
    <x v="1"/>
    <s v="DH13489"/>
    <x v="20"/>
    <x v="1"/>
    <x v="838"/>
    <s v="KH 0839"/>
    <x v="58"/>
    <s v="SP0007"/>
    <x v="10"/>
    <s v="Chai"/>
    <n v="1"/>
    <n v="800000"/>
    <n v="100"/>
    <n v="800000"/>
    <n v="0"/>
  </r>
  <r>
    <s v="08/05/2019"/>
    <s v="08/05/2019"/>
    <x v="1"/>
    <s v="DH13489"/>
    <x v="20"/>
    <x v="1"/>
    <x v="838"/>
    <s v="KH 0839"/>
    <x v="58"/>
    <s v="SP0006"/>
    <x v="9"/>
    <s v="Chai"/>
    <n v="1"/>
    <n v="800000"/>
    <n v="100"/>
    <n v="800000"/>
    <n v="0"/>
  </r>
  <r>
    <s v="08/05/2019"/>
    <s v="08/05/2019"/>
    <x v="1"/>
    <s v="DH13488"/>
    <x v="2"/>
    <x v="0"/>
    <x v="1375"/>
    <s v="KH 1376"/>
    <x v="43"/>
    <s v="SP0003"/>
    <x v="3"/>
    <s v="Chai"/>
    <n v="1"/>
    <n v="2500000"/>
    <n v="10"/>
    <n v="250000"/>
    <n v="2250000"/>
  </r>
  <r>
    <s v="08/05/2019"/>
    <s v="08/05/2019"/>
    <x v="1"/>
    <s v="DH13488"/>
    <x v="2"/>
    <x v="0"/>
    <x v="1375"/>
    <s v="KH 1376"/>
    <x v="43"/>
    <s v="SP0004"/>
    <x v="4"/>
    <s v="Chai"/>
    <n v="1"/>
    <n v="3500000"/>
    <n v="10"/>
    <n v="350000"/>
    <n v="3150000"/>
  </r>
  <r>
    <s v="08/05/2019"/>
    <s v="08/05/2019"/>
    <x v="1"/>
    <s v="DH13487"/>
    <x v="17"/>
    <x v="1"/>
    <x v="1376"/>
    <s v="KH 1377"/>
    <x v="57"/>
    <s v="SP0001"/>
    <x v="0"/>
    <s v="Chai"/>
    <n v="1"/>
    <n v="3000000"/>
    <n v="5"/>
    <n v="150000"/>
    <n v="2850000"/>
  </r>
  <r>
    <s v="08/05/2019"/>
    <s v="08/05/2019"/>
    <x v="1"/>
    <s v="DH13486"/>
    <x v="0"/>
    <x v="0"/>
    <x v="1377"/>
    <s v="KH 1378"/>
    <x v="34"/>
    <s v="SP0003"/>
    <x v="3"/>
    <s v="Chai"/>
    <n v="1"/>
    <n v="2500000"/>
    <n v="10"/>
    <n v="250000"/>
    <n v="2250000"/>
  </r>
  <r>
    <s v="08/05/2019"/>
    <s v="08/05/2019"/>
    <x v="1"/>
    <s v="DH13486"/>
    <x v="0"/>
    <x v="0"/>
    <x v="1377"/>
    <s v="KH 1378"/>
    <x v="34"/>
    <s v="SP0004"/>
    <x v="4"/>
    <s v="Chai"/>
    <n v="1"/>
    <n v="3500000"/>
    <n v="10"/>
    <n v="350000"/>
    <n v="3150000"/>
  </r>
  <r>
    <s v="08/05/2019"/>
    <s v="08/05/2019"/>
    <x v="1"/>
    <s v="DH13485"/>
    <x v="28"/>
    <x v="1"/>
    <x v="1378"/>
    <s v="KH 1379"/>
    <x v="55"/>
    <s v="SP0004"/>
    <x v="4"/>
    <s v="Chai"/>
    <n v="1"/>
    <n v="3500000"/>
    <n v="100"/>
    <n v="3500000"/>
    <n v="0"/>
  </r>
  <r>
    <s v="08/05/2019"/>
    <s v="08/05/2019"/>
    <x v="1"/>
    <s v="DH13484"/>
    <x v="1"/>
    <x v="0"/>
    <x v="865"/>
    <s v="KH 0866"/>
    <x v="2"/>
    <s v="SP0003"/>
    <x v="3"/>
    <s v="Chai"/>
    <n v="1"/>
    <n v="2500000"/>
    <n v="5"/>
    <n v="125000"/>
    <n v="2375000"/>
  </r>
  <r>
    <s v="08/05/2019"/>
    <s v="08/05/2019"/>
    <x v="1"/>
    <s v="DH13483"/>
    <x v="8"/>
    <x v="0"/>
    <x v="1379"/>
    <s v="KH 1380"/>
    <x v="25"/>
    <s v="SP0001"/>
    <x v="0"/>
    <s v="Chai"/>
    <n v="1"/>
    <n v="3000000"/>
    <n v="0"/>
    <n v="0"/>
    <n v="3000000"/>
  </r>
  <r>
    <s v="08/05/2019"/>
    <s v="08/05/2019"/>
    <x v="1"/>
    <s v="DH13482"/>
    <x v="16"/>
    <x v="1"/>
    <x v="1380"/>
    <s v="KH 1381"/>
    <x v="21"/>
    <s v="SP0002"/>
    <x v="1"/>
    <s v="Chai"/>
    <n v="2"/>
    <n v="2000000"/>
    <n v="5"/>
    <n v="200000"/>
    <n v="3800000"/>
  </r>
  <r>
    <s v="08/05/2019"/>
    <s v="08/05/2019"/>
    <x v="1"/>
    <s v="DH13482"/>
    <x v="16"/>
    <x v="1"/>
    <x v="1380"/>
    <s v="KH 1381"/>
    <x v="21"/>
    <s v="SP0001"/>
    <x v="0"/>
    <s v="Chai"/>
    <n v="1"/>
    <n v="3000000"/>
    <n v="5"/>
    <n v="150000"/>
    <n v="2850000"/>
  </r>
  <r>
    <s v="08/05/2019"/>
    <s v="08/05/2019"/>
    <x v="1"/>
    <s v="DH13481"/>
    <x v="17"/>
    <x v="1"/>
    <x v="1381"/>
    <s v="KH 1382"/>
    <x v="57"/>
    <s v="SP0003"/>
    <x v="3"/>
    <s v="Chai"/>
    <n v="1"/>
    <n v="2500000"/>
    <n v="0"/>
    <n v="0"/>
    <n v="2500000"/>
  </r>
  <r>
    <s v="08/05/2019"/>
    <s v="08/05/2019"/>
    <x v="1"/>
    <s v="DH13481"/>
    <x v="17"/>
    <x v="1"/>
    <x v="1381"/>
    <s v="KH 1382"/>
    <x v="57"/>
    <s v="SP0004"/>
    <x v="4"/>
    <s v="Chai"/>
    <n v="1"/>
    <n v="3500000"/>
    <n v="20"/>
    <n v="700000"/>
    <n v="2800000"/>
  </r>
  <r>
    <s v="08/05/2019"/>
    <s v="08/05/2019"/>
    <x v="1"/>
    <s v="DH13480"/>
    <x v="9"/>
    <x v="0"/>
    <x v="1382"/>
    <s v="KH 1383"/>
    <x v="27"/>
    <s v="SP0004"/>
    <x v="4"/>
    <s v="Chai"/>
    <n v="1"/>
    <n v="3500000"/>
    <n v="0"/>
    <n v="0"/>
    <n v="3500000"/>
  </r>
  <r>
    <s v="08/05/2019"/>
    <s v="08/05/2019"/>
    <x v="1"/>
    <s v="DH13479"/>
    <x v="9"/>
    <x v="0"/>
    <x v="1383"/>
    <s v="KH 1384"/>
    <x v="3"/>
    <s v="SP0001"/>
    <x v="0"/>
    <s v="Chai"/>
    <n v="1"/>
    <n v="3000000"/>
    <n v="0"/>
    <n v="0"/>
    <n v="3000000"/>
  </r>
  <r>
    <s v="08/05/2019"/>
    <s v="08/05/2019"/>
    <x v="1"/>
    <s v="DH13478"/>
    <x v="0"/>
    <x v="0"/>
    <x v="1384"/>
    <s v="KH 1385"/>
    <x v="13"/>
    <s v="SP0001"/>
    <x v="0"/>
    <s v="Chai"/>
    <n v="1"/>
    <n v="3000000"/>
    <n v="0"/>
    <n v="0"/>
    <n v="3000000"/>
  </r>
  <r>
    <s v="08/05/2019"/>
    <s v="08/05/2019"/>
    <x v="1"/>
    <s v="DH13477"/>
    <x v="0"/>
    <x v="0"/>
    <x v="382"/>
    <s v="KH 0383"/>
    <x v="38"/>
    <s v="SP0001"/>
    <x v="0"/>
    <s v="Chai"/>
    <n v="1"/>
    <n v="3000000"/>
    <n v="5"/>
    <n v="150000"/>
    <n v="2850000"/>
  </r>
  <r>
    <s v="08/05/2019"/>
    <s v="08/05/2019"/>
    <x v="1"/>
    <s v="DH13476"/>
    <x v="8"/>
    <x v="0"/>
    <x v="1385"/>
    <s v="KH 1386"/>
    <x v="9"/>
    <s v="SP0004"/>
    <x v="4"/>
    <s v="Chai"/>
    <n v="1"/>
    <n v="3500000"/>
    <n v="10"/>
    <n v="350000"/>
    <n v="3150000"/>
  </r>
  <r>
    <s v="08/05/2019"/>
    <s v="08/05/2019"/>
    <x v="1"/>
    <s v="DH13475"/>
    <x v="7"/>
    <x v="0"/>
    <x v="1386"/>
    <s v="KH 1387"/>
    <x v="7"/>
    <s v="SP0001"/>
    <x v="0"/>
    <s v="Chai"/>
    <n v="1"/>
    <n v="3000000"/>
    <n v="5"/>
    <n v="150000"/>
    <n v="2850000"/>
  </r>
  <r>
    <s v="08/05/2019"/>
    <s v="08/05/2019"/>
    <x v="1"/>
    <s v="DH13474"/>
    <x v="5"/>
    <x v="0"/>
    <x v="1387"/>
    <s v="KH 1388"/>
    <x v="15"/>
    <s v="SP0003"/>
    <x v="3"/>
    <s v="Chai"/>
    <n v="1"/>
    <n v="2500000"/>
    <n v="5"/>
    <n v="125000"/>
    <n v="2375000"/>
  </r>
  <r>
    <s v="08/05/2019"/>
    <s v="08/05/2019"/>
    <x v="1"/>
    <s v="DH13473"/>
    <x v="17"/>
    <x v="1"/>
    <x v="356"/>
    <s v="KH 0357"/>
    <x v="24"/>
    <s v="SP0001"/>
    <x v="0"/>
    <s v="Chai"/>
    <n v="1"/>
    <n v="3000000"/>
    <n v="5"/>
    <n v="150000"/>
    <n v="2850000"/>
  </r>
  <r>
    <s v="08/05/2019"/>
    <s v="08/05/2019"/>
    <x v="1"/>
    <s v="DH13472"/>
    <x v="16"/>
    <x v="1"/>
    <x v="788"/>
    <s v="KH 0789"/>
    <x v="25"/>
    <s v="SP0002"/>
    <x v="1"/>
    <s v="Chai"/>
    <n v="1"/>
    <n v="2000000"/>
    <n v="0"/>
    <n v="0"/>
    <n v="2000000"/>
  </r>
  <r>
    <s v="08/05/2019"/>
    <s v="08/05/2019"/>
    <x v="1"/>
    <s v="DH13470"/>
    <x v="27"/>
    <x v="1"/>
    <x v="471"/>
    <s v="KH 0472"/>
    <x v="59"/>
    <s v="SP0004"/>
    <x v="4"/>
    <s v="Chai"/>
    <n v="36"/>
    <n v="3500000"/>
    <n v="40"/>
    <n v="50400000"/>
    <n v="75600000"/>
  </r>
  <r>
    <s v="08/05/2019"/>
    <s v="08/05/2019"/>
    <x v="1"/>
    <s v="DH13470"/>
    <x v="27"/>
    <x v="1"/>
    <x v="471"/>
    <s v="KH 0472"/>
    <x v="59"/>
    <s v="SP0004"/>
    <x v="4"/>
    <s v="Chai"/>
    <n v="6"/>
    <n v="3500000"/>
    <n v="100"/>
    <n v="21000000"/>
    <n v="0"/>
  </r>
  <r>
    <s v="08/05/2019"/>
    <s v="08/05/2019"/>
    <x v="1"/>
    <s v="DH13469"/>
    <x v="16"/>
    <x v="1"/>
    <x v="1388"/>
    <s v="KH 1389"/>
    <x v="57"/>
    <s v="SP0001"/>
    <x v="0"/>
    <s v="Chai"/>
    <n v="1"/>
    <n v="3000000"/>
    <n v="0"/>
    <n v="0"/>
    <n v="3000000"/>
  </r>
  <r>
    <s v="08/05/2019"/>
    <s v="08/05/2019"/>
    <x v="1"/>
    <s v="DH13468"/>
    <x v="7"/>
    <x v="0"/>
    <x v="360"/>
    <s v="KH 0361"/>
    <x v="10"/>
    <s v="SP0001"/>
    <x v="0"/>
    <s v="Chai"/>
    <n v="1"/>
    <n v="3000000"/>
    <n v="5"/>
    <n v="150000"/>
    <n v="2850000"/>
  </r>
  <r>
    <s v="08/05/2019"/>
    <s v="08/05/2019"/>
    <x v="1"/>
    <s v="DH13467"/>
    <x v="9"/>
    <x v="0"/>
    <x v="1389"/>
    <s v="KH 1390"/>
    <x v="58"/>
    <s v="SP0001"/>
    <x v="0"/>
    <s v="Chai"/>
    <n v="1"/>
    <n v="3000000"/>
    <n v="5"/>
    <n v="150000"/>
    <n v="2850000"/>
  </r>
  <r>
    <s v="08/05/2019"/>
    <s v="08/05/2019"/>
    <x v="1"/>
    <s v="DH13466"/>
    <x v="3"/>
    <x v="0"/>
    <x v="1390"/>
    <s v="KH 1391"/>
    <x v="11"/>
    <s v="SP0004"/>
    <x v="4"/>
    <s v="Chai"/>
    <n v="1"/>
    <n v="3500000"/>
    <n v="0"/>
    <n v="0"/>
    <n v="3500000"/>
  </r>
  <r>
    <s v="08/05/2019"/>
    <s v="08/05/2019"/>
    <x v="1"/>
    <s v="DH13465"/>
    <x v="2"/>
    <x v="0"/>
    <x v="1391"/>
    <s v="KH 1392"/>
    <x v="0"/>
    <s v="SP0004"/>
    <x v="4"/>
    <s v="Chai"/>
    <n v="1"/>
    <n v="3500000"/>
    <n v="5"/>
    <n v="175000"/>
    <n v="3325000"/>
  </r>
  <r>
    <s v="07/05/2019"/>
    <s v="07/05/2019"/>
    <x v="1"/>
    <s v="DH13464"/>
    <x v="9"/>
    <x v="0"/>
    <x v="1392"/>
    <s v="KH 1393"/>
    <x v="38"/>
    <s v="SP0002"/>
    <x v="1"/>
    <s v="Chai"/>
    <n v="1"/>
    <n v="2000000"/>
    <n v="5"/>
    <n v="100000"/>
    <n v="1900000"/>
  </r>
  <r>
    <s v="07/05/2019"/>
    <s v="07/05/2019"/>
    <x v="1"/>
    <s v="DH13464"/>
    <x v="9"/>
    <x v="0"/>
    <x v="1392"/>
    <s v="KH 1393"/>
    <x v="38"/>
    <s v="SP0001"/>
    <x v="0"/>
    <s v="Chai"/>
    <n v="2"/>
    <n v="3000000"/>
    <n v="5"/>
    <n v="300000"/>
    <n v="5700000"/>
  </r>
  <r>
    <s v="07/05/2019"/>
    <s v="07/05/2019"/>
    <x v="1"/>
    <s v="DH13463"/>
    <x v="0"/>
    <x v="0"/>
    <x v="1393"/>
    <s v="KH 1394"/>
    <x v="34"/>
    <s v="SP0001"/>
    <x v="0"/>
    <s v="Chai"/>
    <n v="1"/>
    <n v="3000000"/>
    <n v="0"/>
    <n v="0"/>
    <n v="3000000"/>
  </r>
  <r>
    <s v="07/05/2019"/>
    <s v="07/05/2019"/>
    <x v="1"/>
    <s v="DH13462"/>
    <x v="1"/>
    <x v="0"/>
    <x v="1394"/>
    <s v="KH 1395"/>
    <x v="8"/>
    <s v="SP0001"/>
    <x v="0"/>
    <s v="Chai"/>
    <n v="12"/>
    <n v="3000000"/>
    <n v="20"/>
    <n v="7200000"/>
    <n v="28800000"/>
  </r>
  <r>
    <s v="07/05/2019"/>
    <s v="07/05/2019"/>
    <x v="1"/>
    <s v="DH13462"/>
    <x v="1"/>
    <x v="0"/>
    <x v="1394"/>
    <s v="KH 1395"/>
    <x v="8"/>
    <s v="SP0002"/>
    <x v="1"/>
    <s v="Chai"/>
    <n v="2"/>
    <n v="2000000"/>
    <n v="100"/>
    <n v="4000000"/>
    <n v="0"/>
  </r>
  <r>
    <s v="07/05/2019"/>
    <s v="07/05/2019"/>
    <x v="1"/>
    <s v="DH13461"/>
    <x v="9"/>
    <x v="0"/>
    <x v="1395"/>
    <s v="KH 1396"/>
    <x v="9"/>
    <s v="SP0004"/>
    <x v="4"/>
    <s v="Chai"/>
    <n v="1"/>
    <n v="3500000"/>
    <n v="5"/>
    <n v="175000"/>
    <n v="3325000"/>
  </r>
  <r>
    <s v="07/05/2019"/>
    <s v="07/05/2019"/>
    <x v="1"/>
    <s v="DH13460"/>
    <x v="16"/>
    <x v="1"/>
    <x v="1396"/>
    <s v="KH 1397"/>
    <x v="55"/>
    <s v="SP0002"/>
    <x v="1"/>
    <s v="Chai"/>
    <n v="3"/>
    <n v="2000000"/>
    <n v="10"/>
    <n v="600000"/>
    <n v="5400000"/>
  </r>
  <r>
    <s v="07/05/2019"/>
    <s v="07/05/2019"/>
    <x v="1"/>
    <s v="DH13459"/>
    <x v="8"/>
    <x v="0"/>
    <x v="1397"/>
    <s v="KH 1398"/>
    <x v="40"/>
    <s v="SP0004"/>
    <x v="4"/>
    <s v="Chai"/>
    <n v="1"/>
    <n v="3500000"/>
    <n v="10"/>
    <n v="350000"/>
    <n v="3150000"/>
  </r>
  <r>
    <s v="07/05/2019"/>
    <s v="07/05/2019"/>
    <x v="1"/>
    <s v="DH13459"/>
    <x v="8"/>
    <x v="0"/>
    <x v="1397"/>
    <s v="KH 1398"/>
    <x v="40"/>
    <s v="SP0003"/>
    <x v="3"/>
    <s v="Chai"/>
    <n v="1"/>
    <n v="2500000"/>
    <n v="10"/>
    <n v="250000"/>
    <n v="2250000"/>
  </r>
  <r>
    <s v="07/05/2019"/>
    <s v="07/05/2019"/>
    <x v="1"/>
    <s v="DH13458"/>
    <x v="9"/>
    <x v="0"/>
    <x v="771"/>
    <s v="KH 0772"/>
    <x v="41"/>
    <s v="SP0001"/>
    <x v="0"/>
    <s v="Chai"/>
    <n v="1"/>
    <n v="3000000"/>
    <n v="0"/>
    <n v="0"/>
    <n v="3000000"/>
  </r>
  <r>
    <s v="07/05/2019"/>
    <s v="07/05/2019"/>
    <x v="1"/>
    <s v="DH13457"/>
    <x v="5"/>
    <x v="0"/>
    <x v="1398"/>
    <s v="KH 1399"/>
    <x v="55"/>
    <s v="SP0002"/>
    <x v="1"/>
    <s v="Chai"/>
    <n v="1"/>
    <n v="2000000"/>
    <n v="0"/>
    <n v="0"/>
    <n v="2000000"/>
  </r>
  <r>
    <s v="07/05/2019"/>
    <s v="07/05/2019"/>
    <x v="1"/>
    <s v="DH13456"/>
    <x v="9"/>
    <x v="0"/>
    <x v="1399"/>
    <s v="KH 1400"/>
    <x v="39"/>
    <s v="SP0003"/>
    <x v="3"/>
    <s v="Chai"/>
    <n v="1"/>
    <n v="2500000"/>
    <n v="0"/>
    <n v="0"/>
    <n v="2500000"/>
  </r>
  <r>
    <s v="07/05/2019"/>
    <s v="07/05/2019"/>
    <x v="1"/>
    <s v="DH13455"/>
    <x v="16"/>
    <x v="1"/>
    <x v="408"/>
    <s v="KH 0409"/>
    <x v="46"/>
    <s v="SP0004"/>
    <x v="4"/>
    <s v="Chai"/>
    <n v="1"/>
    <n v="3500000"/>
    <n v="20"/>
    <n v="700000"/>
    <n v="2800000"/>
  </r>
  <r>
    <s v="07/05/2019"/>
    <s v="07/05/2019"/>
    <x v="1"/>
    <s v="DH13454"/>
    <x v="17"/>
    <x v="1"/>
    <x v="1400"/>
    <s v="KH 1401"/>
    <x v="33"/>
    <s v="SP0003"/>
    <x v="3"/>
    <s v="Chai"/>
    <n v="1"/>
    <n v="2500000"/>
    <n v="0"/>
    <n v="0"/>
    <n v="2500000"/>
  </r>
  <r>
    <s v="07/05/2019"/>
    <s v="07/05/2019"/>
    <x v="1"/>
    <s v="DH13452"/>
    <x v="17"/>
    <x v="1"/>
    <x v="1401"/>
    <s v="KH 1402"/>
    <x v="41"/>
    <s v="SP0004"/>
    <x v="4"/>
    <s v="Chai"/>
    <n v="1"/>
    <n v="3500000"/>
    <n v="0"/>
    <n v="0"/>
    <n v="3500000"/>
  </r>
  <r>
    <s v="07/05/2019"/>
    <s v="07/05/2019"/>
    <x v="1"/>
    <s v="DH13451"/>
    <x v="8"/>
    <x v="0"/>
    <x v="245"/>
    <s v="KH 0246"/>
    <x v="23"/>
    <s v="SP0004"/>
    <x v="4"/>
    <s v="Chai"/>
    <n v="1"/>
    <n v="3500000"/>
    <n v="0"/>
    <n v="0"/>
    <n v="3500000"/>
  </r>
  <r>
    <s v="07/05/2019"/>
    <s v="07/05/2019"/>
    <x v="1"/>
    <s v="DH13450"/>
    <x v="20"/>
    <x v="1"/>
    <x v="1402"/>
    <s v="KH 1403"/>
    <x v="26"/>
    <s v="SP0003"/>
    <x v="3"/>
    <s v="Chai"/>
    <n v="4"/>
    <n v="2500000"/>
    <n v="20"/>
    <n v="2000000"/>
    <n v="8000000"/>
  </r>
  <r>
    <s v="07/05/2019"/>
    <s v="07/05/2019"/>
    <x v="1"/>
    <s v="DH13450"/>
    <x v="20"/>
    <x v="1"/>
    <x v="1402"/>
    <s v="KH 1403"/>
    <x v="26"/>
    <s v="SP0004"/>
    <x v="4"/>
    <s v="Chai"/>
    <n v="8"/>
    <n v="3500000"/>
    <n v="20"/>
    <n v="5600000"/>
    <n v="22400000"/>
  </r>
  <r>
    <s v="07/05/2019"/>
    <s v="07/05/2019"/>
    <x v="1"/>
    <s v="DH13450"/>
    <x v="20"/>
    <x v="1"/>
    <x v="1402"/>
    <s v="KH 1403"/>
    <x v="26"/>
    <s v="SP0003"/>
    <x v="3"/>
    <s v="Chai"/>
    <n v="2"/>
    <n v="2500000"/>
    <n v="100"/>
    <n v="5000000"/>
    <n v="0"/>
  </r>
  <r>
    <s v="07/05/2019"/>
    <s v="07/05/2019"/>
    <x v="1"/>
    <s v="DH13449"/>
    <x v="20"/>
    <x v="1"/>
    <x v="838"/>
    <s v="KH 0839"/>
    <x v="58"/>
    <s v="SP0004"/>
    <x v="4"/>
    <s v="Chai"/>
    <n v="12"/>
    <n v="3500000"/>
    <n v="25"/>
    <n v="10500000"/>
    <n v="31500000"/>
  </r>
  <r>
    <s v="07/05/2019"/>
    <s v="07/05/2019"/>
    <x v="1"/>
    <s v="DH13449"/>
    <x v="20"/>
    <x v="1"/>
    <x v="838"/>
    <s v="KH 0839"/>
    <x v="58"/>
    <s v="SP0003"/>
    <x v="3"/>
    <s v="Chai"/>
    <n v="12"/>
    <n v="2500000"/>
    <n v="25"/>
    <n v="7500000"/>
    <n v="22500000"/>
  </r>
  <r>
    <s v="07/05/2019"/>
    <s v="07/05/2019"/>
    <x v="1"/>
    <s v="DH13449"/>
    <x v="20"/>
    <x v="1"/>
    <x v="838"/>
    <s v="KH 0839"/>
    <x v="58"/>
    <s v="SP0002"/>
    <x v="1"/>
    <s v="Chai"/>
    <n v="12"/>
    <n v="2000000"/>
    <n v="25"/>
    <n v="6000000"/>
    <n v="18000000"/>
  </r>
  <r>
    <s v="07/05/2019"/>
    <s v="07/05/2019"/>
    <x v="1"/>
    <s v="DH13449"/>
    <x v="20"/>
    <x v="1"/>
    <x v="838"/>
    <s v="KH 0839"/>
    <x v="58"/>
    <s v="SP0003"/>
    <x v="3"/>
    <s v="Chai"/>
    <n v="4"/>
    <n v="2500000"/>
    <n v="100"/>
    <n v="10000000"/>
    <n v="0"/>
  </r>
  <r>
    <s v="07/05/2019"/>
    <s v="07/05/2019"/>
    <x v="1"/>
    <s v="DH13449"/>
    <x v="20"/>
    <x v="1"/>
    <x v="838"/>
    <s v="KH 0839"/>
    <x v="58"/>
    <s v="SP0002"/>
    <x v="1"/>
    <s v="Chai"/>
    <n v="2"/>
    <n v="2000000"/>
    <n v="100"/>
    <n v="4000000"/>
    <n v="0"/>
  </r>
  <r>
    <s v="07/05/2019"/>
    <s v="07/05/2019"/>
    <x v="1"/>
    <s v="DH13448"/>
    <x v="27"/>
    <x v="1"/>
    <x v="471"/>
    <s v="KH 0472"/>
    <x v="59"/>
    <s v="SP0004"/>
    <x v="4"/>
    <s v="Chai"/>
    <n v="36"/>
    <n v="3500000"/>
    <n v="40"/>
    <n v="50400000"/>
    <n v="75600000"/>
  </r>
  <r>
    <s v="07/05/2019"/>
    <s v="07/05/2019"/>
    <x v="1"/>
    <s v="DH13448"/>
    <x v="27"/>
    <x v="1"/>
    <x v="471"/>
    <s v="KH 0472"/>
    <x v="59"/>
    <s v="SP0003"/>
    <x v="3"/>
    <s v="Chai"/>
    <n v="12"/>
    <n v="2500000"/>
    <n v="40"/>
    <n v="12000000"/>
    <n v="18000000"/>
  </r>
  <r>
    <s v="07/05/2019"/>
    <s v="07/05/2019"/>
    <x v="1"/>
    <s v="DH13448"/>
    <x v="27"/>
    <x v="1"/>
    <x v="471"/>
    <s v="KH 0472"/>
    <x v="59"/>
    <s v="SP0001"/>
    <x v="0"/>
    <s v="Chai"/>
    <n v="24"/>
    <n v="3000000"/>
    <n v="40"/>
    <n v="28800000"/>
    <n v="43200000"/>
  </r>
  <r>
    <s v="07/05/2019"/>
    <s v="07/05/2019"/>
    <x v="1"/>
    <s v="DH13448"/>
    <x v="27"/>
    <x v="1"/>
    <x v="471"/>
    <s v="KH 0472"/>
    <x v="59"/>
    <s v="SP0002"/>
    <x v="1"/>
    <s v="Chai"/>
    <n v="12"/>
    <n v="2000000"/>
    <n v="40"/>
    <n v="9600000"/>
    <n v="14400000"/>
  </r>
  <r>
    <s v="07/05/2019"/>
    <s v="07/05/2019"/>
    <x v="1"/>
    <s v="DH13448"/>
    <x v="27"/>
    <x v="1"/>
    <x v="471"/>
    <s v="KH 0472"/>
    <x v="59"/>
    <s v="SP0004"/>
    <x v="4"/>
    <s v="Chai"/>
    <n v="6"/>
    <n v="3500000"/>
    <n v="100"/>
    <n v="21000000"/>
    <n v="0"/>
  </r>
  <r>
    <s v="07/05/2019"/>
    <s v="07/05/2019"/>
    <x v="1"/>
    <s v="DH13448"/>
    <x v="27"/>
    <x v="1"/>
    <x v="471"/>
    <s v="KH 0472"/>
    <x v="59"/>
    <s v="SP0003"/>
    <x v="3"/>
    <s v="Chai"/>
    <n v="2"/>
    <n v="2500000"/>
    <n v="100"/>
    <n v="5000000"/>
    <n v="0"/>
  </r>
  <r>
    <s v="07/05/2019"/>
    <s v="07/05/2019"/>
    <x v="1"/>
    <s v="DH13448"/>
    <x v="27"/>
    <x v="1"/>
    <x v="471"/>
    <s v="KH 0472"/>
    <x v="59"/>
    <s v="SP0001"/>
    <x v="0"/>
    <s v="Chai"/>
    <n v="4"/>
    <n v="3000000"/>
    <n v="100"/>
    <n v="12000000"/>
    <n v="0"/>
  </r>
  <r>
    <s v="07/05/2019"/>
    <s v="07/05/2019"/>
    <x v="1"/>
    <s v="DH13448"/>
    <x v="27"/>
    <x v="1"/>
    <x v="471"/>
    <s v="KH 0472"/>
    <x v="59"/>
    <s v="SP0002"/>
    <x v="1"/>
    <s v="Chai"/>
    <n v="2"/>
    <n v="2000000"/>
    <n v="100"/>
    <n v="4000000"/>
    <n v="0"/>
  </r>
  <r>
    <s v="07/05/2019"/>
    <s v="07/05/2019"/>
    <x v="1"/>
    <s v="DH13447"/>
    <x v="9"/>
    <x v="0"/>
    <x v="1403"/>
    <s v="KH 1404"/>
    <x v="39"/>
    <s v="SP0001"/>
    <x v="0"/>
    <s v="Chai"/>
    <n v="1"/>
    <n v="3000000"/>
    <n v="0"/>
    <n v="0"/>
    <n v="3000000"/>
  </r>
  <r>
    <s v="07/05/2019"/>
    <s v="07/05/2019"/>
    <x v="1"/>
    <s v="DH13446"/>
    <x v="20"/>
    <x v="1"/>
    <x v="1220"/>
    <s v="KH 1221"/>
    <x v="46"/>
    <s v="SP0003"/>
    <x v="3"/>
    <s v="Chai"/>
    <n v="1"/>
    <n v="2500000"/>
    <n v="100"/>
    <n v="2500000"/>
    <n v="0"/>
  </r>
  <r>
    <s v="07/05/2019"/>
    <s v="07/05/2019"/>
    <x v="1"/>
    <s v="DH13446"/>
    <x v="20"/>
    <x v="1"/>
    <x v="1220"/>
    <s v="KH 1221"/>
    <x v="46"/>
    <s v="SP0007"/>
    <x v="10"/>
    <s v="Chai"/>
    <n v="1"/>
    <n v="800000"/>
    <n v="100"/>
    <n v="800000"/>
    <n v="0"/>
  </r>
  <r>
    <s v="07/05/2019"/>
    <s v="07/05/2019"/>
    <x v="1"/>
    <s v="DH13446"/>
    <x v="20"/>
    <x v="1"/>
    <x v="1220"/>
    <s v="KH 1221"/>
    <x v="46"/>
    <s v="SP0006"/>
    <x v="9"/>
    <s v="Chai"/>
    <n v="1"/>
    <n v="800000"/>
    <n v="100"/>
    <n v="800000"/>
    <n v="0"/>
  </r>
  <r>
    <s v="07/05/2019"/>
    <s v="07/05/2019"/>
    <x v="1"/>
    <s v="DH13445"/>
    <x v="16"/>
    <x v="1"/>
    <x v="1404"/>
    <s v="KH 1405"/>
    <x v="42"/>
    <s v="SP0002"/>
    <x v="1"/>
    <s v="Chai"/>
    <n v="1"/>
    <n v="2000000"/>
    <n v="10"/>
    <n v="200000"/>
    <n v="1800000"/>
  </r>
  <r>
    <s v="07/05/2019"/>
    <s v="07/05/2019"/>
    <x v="1"/>
    <s v="DH13443"/>
    <x v="20"/>
    <x v="1"/>
    <x v="244"/>
    <s v="KH 0245"/>
    <x v="13"/>
    <s v="SP0001"/>
    <x v="0"/>
    <s v="Chai"/>
    <n v="1"/>
    <n v="3000000"/>
    <n v="100"/>
    <n v="3000000"/>
    <n v="0"/>
  </r>
  <r>
    <s v="07/05/2019"/>
    <s v="07/05/2019"/>
    <x v="1"/>
    <s v="DH13443"/>
    <x v="20"/>
    <x v="1"/>
    <x v="244"/>
    <s v="KH 0245"/>
    <x v="13"/>
    <s v="SP0006"/>
    <x v="9"/>
    <s v="Chai"/>
    <n v="1"/>
    <n v="800000"/>
    <n v="100"/>
    <n v="800000"/>
    <n v="0"/>
  </r>
  <r>
    <s v="07/05/2019"/>
    <s v="07/05/2019"/>
    <x v="1"/>
    <s v="DH13443"/>
    <x v="20"/>
    <x v="1"/>
    <x v="244"/>
    <s v="KH 0245"/>
    <x v="13"/>
    <s v="SP0007"/>
    <x v="10"/>
    <s v="Chai"/>
    <n v="1"/>
    <n v="800000"/>
    <n v="100"/>
    <n v="800000"/>
    <n v="0"/>
  </r>
  <r>
    <s v="07/05/2019"/>
    <s v="07/05/2019"/>
    <x v="1"/>
    <s v="DH13442"/>
    <x v="8"/>
    <x v="0"/>
    <x v="1405"/>
    <s v="KH 1406"/>
    <x v="14"/>
    <s v="SP0004"/>
    <x v="4"/>
    <s v="Chai"/>
    <n v="1"/>
    <n v="3500000"/>
    <n v="0"/>
    <n v="0"/>
    <n v="3500000"/>
  </r>
  <r>
    <s v="07/05/2019"/>
    <s v="07/05/2019"/>
    <x v="1"/>
    <s v="DH13441"/>
    <x v="11"/>
    <x v="0"/>
    <x v="1406"/>
    <s v="KH 1407"/>
    <x v="58"/>
    <s v="SP0004"/>
    <x v="4"/>
    <s v="Chai"/>
    <n v="12"/>
    <n v="3500000"/>
    <n v="20"/>
    <n v="8400000"/>
    <n v="33600000"/>
  </r>
  <r>
    <s v="07/05/2019"/>
    <s v="07/05/2019"/>
    <x v="1"/>
    <s v="DH13441"/>
    <x v="11"/>
    <x v="0"/>
    <x v="1406"/>
    <s v="KH 1407"/>
    <x v="58"/>
    <s v="SP0003"/>
    <x v="3"/>
    <s v="Chai"/>
    <n v="2"/>
    <n v="2500000"/>
    <n v="100"/>
    <n v="5000000"/>
    <n v="0"/>
  </r>
  <r>
    <s v="07/05/2019"/>
    <s v="07/05/2019"/>
    <x v="1"/>
    <s v="DH13440"/>
    <x v="17"/>
    <x v="1"/>
    <x v="1407"/>
    <s v="KH 1408"/>
    <x v="51"/>
    <s v="SP0004"/>
    <x v="4"/>
    <s v="Chai"/>
    <n v="1"/>
    <n v="3500000"/>
    <n v="5"/>
    <n v="175000"/>
    <n v="3325000"/>
  </r>
  <r>
    <s v="07/05/2019"/>
    <s v="07/05/2019"/>
    <x v="1"/>
    <s v="DH13439"/>
    <x v="5"/>
    <x v="0"/>
    <x v="497"/>
    <s v="KH 0498"/>
    <x v="48"/>
    <s v="SP0002"/>
    <x v="1"/>
    <s v="Chai"/>
    <n v="1"/>
    <n v="2000000"/>
    <n v="10"/>
    <n v="200000"/>
    <n v="1800000"/>
  </r>
  <r>
    <s v="07/05/2019"/>
    <s v="07/05/2019"/>
    <x v="1"/>
    <s v="DH13438"/>
    <x v="9"/>
    <x v="0"/>
    <x v="1408"/>
    <s v="KH 1409"/>
    <x v="10"/>
    <s v="SP0001"/>
    <x v="0"/>
    <s v="Chai"/>
    <n v="1"/>
    <n v="3000000"/>
    <n v="0"/>
    <n v="0"/>
    <n v="3000000"/>
  </r>
  <r>
    <s v="07/05/2019"/>
    <s v="07/05/2019"/>
    <x v="1"/>
    <s v="DH13437"/>
    <x v="8"/>
    <x v="0"/>
    <x v="1409"/>
    <s v="KH 1410"/>
    <x v="56"/>
    <s v="SP0004"/>
    <x v="4"/>
    <s v="Chai"/>
    <n v="1"/>
    <n v="3500000"/>
    <n v="0"/>
    <n v="0"/>
    <n v="3500000"/>
  </r>
  <r>
    <s v="07/05/2019"/>
    <s v="07/05/2019"/>
    <x v="1"/>
    <s v="DH13436"/>
    <x v="10"/>
    <x v="0"/>
    <x v="1410"/>
    <s v="KH 1411"/>
    <x v="42"/>
    <s v="SP0001"/>
    <x v="0"/>
    <s v="Chai"/>
    <n v="4"/>
    <n v="3000000"/>
    <n v="20"/>
    <n v="2400000"/>
    <n v="9600000"/>
  </r>
  <r>
    <s v="07/05/2019"/>
    <s v="07/05/2019"/>
    <x v="1"/>
    <s v="DH13436"/>
    <x v="10"/>
    <x v="0"/>
    <x v="1410"/>
    <s v="KH 1411"/>
    <x v="42"/>
    <s v="SP0002"/>
    <x v="1"/>
    <s v="Chai"/>
    <n v="4"/>
    <n v="2000000"/>
    <n v="20"/>
    <n v="1600000"/>
    <n v="6400000"/>
  </r>
  <r>
    <s v="07/05/2019"/>
    <s v="07/05/2019"/>
    <x v="1"/>
    <s v="DH13436"/>
    <x v="10"/>
    <x v="0"/>
    <x v="1410"/>
    <s v="KH 1411"/>
    <x v="42"/>
    <s v="SP0004"/>
    <x v="4"/>
    <s v="Chai"/>
    <n v="2"/>
    <n v="3500000"/>
    <n v="20"/>
    <n v="1400000"/>
    <n v="5600000"/>
  </r>
  <r>
    <s v="07/05/2019"/>
    <s v="07/05/2019"/>
    <x v="1"/>
    <s v="DH13436"/>
    <x v="10"/>
    <x v="0"/>
    <x v="1410"/>
    <s v="KH 1411"/>
    <x v="42"/>
    <s v="SP0003"/>
    <x v="3"/>
    <s v="Chai"/>
    <n v="2"/>
    <n v="2500000"/>
    <n v="20"/>
    <n v="1000000"/>
    <n v="4000000"/>
  </r>
  <r>
    <s v="07/05/2019"/>
    <s v="07/05/2019"/>
    <x v="1"/>
    <s v="DH13436"/>
    <x v="10"/>
    <x v="0"/>
    <x v="1410"/>
    <s v="KH 1411"/>
    <x v="42"/>
    <s v="SP0002"/>
    <x v="1"/>
    <s v="Chai"/>
    <n v="2"/>
    <n v="2000000"/>
    <n v="100"/>
    <n v="4000000"/>
    <n v="0"/>
  </r>
  <r>
    <s v="07/05/2019"/>
    <s v="07/05/2019"/>
    <x v="1"/>
    <s v="DH13435"/>
    <x v="6"/>
    <x v="0"/>
    <x v="697"/>
    <s v="KH 0698"/>
    <x v="55"/>
    <s v="SP0008"/>
    <x v="12"/>
    <s v="Chai"/>
    <n v="1"/>
    <n v="2000000"/>
    <n v="0"/>
    <n v="0"/>
    <n v="2000000"/>
  </r>
  <r>
    <s v="07/05/2019"/>
    <s v="07/05/2019"/>
    <x v="1"/>
    <s v="DH13434"/>
    <x v="6"/>
    <x v="0"/>
    <x v="1411"/>
    <s v="KH 1412"/>
    <x v="19"/>
    <s v="SP0003"/>
    <x v="3"/>
    <s v="Chai"/>
    <n v="6"/>
    <n v="2500000"/>
    <n v="20"/>
    <n v="3000000"/>
    <n v="12000000"/>
  </r>
  <r>
    <s v="07/05/2019"/>
    <s v="07/05/2019"/>
    <x v="1"/>
    <s v="DH13434"/>
    <x v="6"/>
    <x v="0"/>
    <x v="1411"/>
    <s v="KH 1412"/>
    <x v="19"/>
    <s v="SP0004"/>
    <x v="4"/>
    <s v="Chai"/>
    <n v="6"/>
    <n v="3500000"/>
    <n v="20"/>
    <n v="4200000"/>
    <n v="16800000"/>
  </r>
  <r>
    <s v="07/05/2019"/>
    <s v="07/05/2019"/>
    <x v="1"/>
    <s v="DH13434"/>
    <x v="6"/>
    <x v="0"/>
    <x v="1411"/>
    <s v="KH 1412"/>
    <x v="19"/>
    <s v="SP0003"/>
    <x v="3"/>
    <s v="Chai"/>
    <n v="2"/>
    <n v="2500000"/>
    <n v="100"/>
    <n v="5000000"/>
    <n v="0"/>
  </r>
  <r>
    <s v="07/05/2019"/>
    <s v="07/05/2019"/>
    <x v="1"/>
    <s v="DH13433"/>
    <x v="20"/>
    <x v="1"/>
    <x v="1412"/>
    <s v="KH 1413"/>
    <x v="37"/>
    <s v="SP0002"/>
    <x v="1"/>
    <s v="Chai"/>
    <n v="2"/>
    <n v="2000000"/>
    <n v="100"/>
    <n v="4000000"/>
    <n v="0"/>
  </r>
  <r>
    <s v="07/05/2019"/>
    <s v="07/05/2019"/>
    <x v="1"/>
    <s v="DH13432"/>
    <x v="8"/>
    <x v="0"/>
    <x v="1413"/>
    <s v="KH 1414"/>
    <x v="58"/>
    <s v="SP0004"/>
    <x v="4"/>
    <s v="Chai"/>
    <n v="1"/>
    <n v="3500000"/>
    <n v="5"/>
    <n v="175000"/>
    <n v="3325000"/>
  </r>
  <r>
    <s v="07/05/2019"/>
    <s v="07/05/2019"/>
    <x v="1"/>
    <s v="DH13431"/>
    <x v="19"/>
    <x v="1"/>
    <x v="1414"/>
    <s v="KH 1415"/>
    <x v="4"/>
    <s v="SP0001"/>
    <x v="0"/>
    <s v="Chai"/>
    <n v="1"/>
    <n v="3000000"/>
    <n v="0"/>
    <n v="0"/>
    <n v="3000000"/>
  </r>
  <r>
    <s v="07/05/2019"/>
    <s v="07/05/2019"/>
    <x v="1"/>
    <s v="DH13430"/>
    <x v="25"/>
    <x v="1"/>
    <x v="590"/>
    <s v="KH 0591"/>
    <x v="52"/>
    <s v="SP0001"/>
    <x v="0"/>
    <s v="Chai"/>
    <n v="1"/>
    <n v="3000000"/>
    <n v="0"/>
    <n v="0"/>
    <n v="3000000"/>
  </r>
  <r>
    <s v="07/05/2019"/>
    <s v="07/05/2019"/>
    <x v="1"/>
    <s v="DH13429"/>
    <x v="8"/>
    <x v="0"/>
    <x v="926"/>
    <s v="KH 0927"/>
    <x v="1"/>
    <s v="SP0002"/>
    <x v="1"/>
    <s v="Chai"/>
    <n v="1"/>
    <n v="2000000"/>
    <n v="5"/>
    <n v="100000"/>
    <n v="1900000"/>
  </r>
  <r>
    <s v="07/05/2019"/>
    <s v="07/05/2019"/>
    <x v="1"/>
    <s v="DH13428"/>
    <x v="27"/>
    <x v="1"/>
    <x v="471"/>
    <s v="KH 0472"/>
    <x v="59"/>
    <s v="SP0004"/>
    <x v="4"/>
    <s v="Chai"/>
    <n v="36"/>
    <n v="3500000"/>
    <n v="40"/>
    <n v="50400000"/>
    <n v="75600000"/>
  </r>
  <r>
    <s v="07/05/2019"/>
    <s v="07/05/2019"/>
    <x v="1"/>
    <s v="DH13428"/>
    <x v="27"/>
    <x v="1"/>
    <x v="471"/>
    <s v="KH 0472"/>
    <x v="59"/>
    <s v="SP0003"/>
    <x v="3"/>
    <s v="Chai"/>
    <n v="24"/>
    <n v="2500000"/>
    <n v="40"/>
    <n v="24000000"/>
    <n v="36000000"/>
  </r>
  <r>
    <s v="07/05/2019"/>
    <s v="07/05/2019"/>
    <x v="1"/>
    <s v="DH13428"/>
    <x v="27"/>
    <x v="1"/>
    <x v="471"/>
    <s v="KH 0472"/>
    <x v="59"/>
    <s v="SP0004"/>
    <x v="4"/>
    <s v="Chai"/>
    <n v="6"/>
    <n v="3500000"/>
    <n v="100"/>
    <n v="21000000"/>
    <n v="0"/>
  </r>
  <r>
    <s v="07/05/2019"/>
    <s v="07/05/2019"/>
    <x v="1"/>
    <s v="DH13428"/>
    <x v="27"/>
    <x v="1"/>
    <x v="471"/>
    <s v="KH 0472"/>
    <x v="59"/>
    <s v="SP0003"/>
    <x v="3"/>
    <s v="Chai"/>
    <n v="4"/>
    <n v="2500000"/>
    <n v="100"/>
    <n v="10000000"/>
    <n v="0"/>
  </r>
  <r>
    <s v="07/05/2019"/>
    <s v="07/05/2019"/>
    <x v="1"/>
    <s v="DH13427"/>
    <x v="5"/>
    <x v="0"/>
    <x v="1415"/>
    <s v="KH 1416"/>
    <x v="52"/>
    <s v="SP0002"/>
    <x v="1"/>
    <s v="Chai"/>
    <n v="1"/>
    <n v="2000000"/>
    <n v="0"/>
    <n v="0"/>
    <n v="2000000"/>
  </r>
  <r>
    <s v="07/05/2019"/>
    <s v="07/05/2019"/>
    <x v="1"/>
    <s v="DH13426"/>
    <x v="0"/>
    <x v="0"/>
    <x v="1066"/>
    <s v="KH 1067"/>
    <x v="9"/>
    <s v="SP0004"/>
    <x v="4"/>
    <s v="Chai"/>
    <n v="1"/>
    <n v="3500000"/>
    <n v="10"/>
    <n v="350000"/>
    <n v="3150000"/>
  </r>
  <r>
    <s v="07/05/2019"/>
    <s v="07/05/2019"/>
    <x v="1"/>
    <s v="DH13425"/>
    <x v="5"/>
    <x v="0"/>
    <x v="1416"/>
    <s v="KH 1417"/>
    <x v="39"/>
    <s v="SP0004"/>
    <x v="4"/>
    <s v="Chai"/>
    <n v="1"/>
    <n v="3500000"/>
    <n v="10"/>
    <n v="350000"/>
    <n v="3150000"/>
  </r>
  <r>
    <s v="07/05/2019"/>
    <s v="07/05/2019"/>
    <x v="1"/>
    <s v="DH13424"/>
    <x v="9"/>
    <x v="0"/>
    <x v="1417"/>
    <s v="KH 1418"/>
    <x v="18"/>
    <s v="SP0004"/>
    <x v="4"/>
    <s v="Chai"/>
    <n v="1"/>
    <n v="3500000"/>
    <n v="10"/>
    <n v="350000"/>
    <n v="3150000"/>
  </r>
  <r>
    <s v="06/05/2019"/>
    <s v="06/05/2019"/>
    <x v="1"/>
    <s v="DH13423"/>
    <x v="1"/>
    <x v="0"/>
    <x v="1418"/>
    <s v="KH 1419"/>
    <x v="26"/>
    <s v="SP0005"/>
    <x v="5"/>
    <s v="Lọ"/>
    <n v="3"/>
    <n v="1000000"/>
    <n v="10"/>
    <n v="300000"/>
    <n v="2700000"/>
  </r>
  <r>
    <s v="06/05/2019"/>
    <s v="06/05/2019"/>
    <x v="1"/>
    <s v="DH13422"/>
    <x v="2"/>
    <x v="0"/>
    <x v="1419"/>
    <s v="KH 1420"/>
    <x v="38"/>
    <s v="SP0003"/>
    <x v="3"/>
    <s v="Chai"/>
    <n v="3"/>
    <n v="2500000"/>
    <n v="10"/>
    <n v="750000"/>
    <n v="6750000"/>
  </r>
  <r>
    <s v="06/05/2019"/>
    <s v="06/05/2019"/>
    <x v="1"/>
    <s v="DH13421"/>
    <x v="2"/>
    <x v="0"/>
    <x v="1420"/>
    <s v="KH 1421"/>
    <x v="45"/>
    <s v="SP0003"/>
    <x v="3"/>
    <s v="Chai"/>
    <n v="1"/>
    <n v="2500000"/>
    <n v="10"/>
    <n v="250000"/>
    <n v="2250000"/>
  </r>
  <r>
    <s v="06/05/2019"/>
    <s v="06/05/2019"/>
    <x v="1"/>
    <s v="DH13420"/>
    <x v="9"/>
    <x v="0"/>
    <x v="1421"/>
    <s v="KH 1422"/>
    <x v="23"/>
    <s v="SP0003"/>
    <x v="3"/>
    <s v="Chai"/>
    <n v="4"/>
    <n v="2500000"/>
    <n v="20"/>
    <n v="2000000"/>
    <n v="8000000"/>
  </r>
  <r>
    <s v="06/05/2019"/>
    <s v="06/05/2019"/>
    <x v="1"/>
    <s v="DH13420"/>
    <x v="9"/>
    <x v="0"/>
    <x v="1421"/>
    <s v="KH 1422"/>
    <x v="23"/>
    <s v="SP0004"/>
    <x v="4"/>
    <s v="Chai"/>
    <n v="8"/>
    <n v="3500000"/>
    <n v="20"/>
    <n v="5600000"/>
    <n v="22400000"/>
  </r>
  <r>
    <s v="06/05/2019"/>
    <s v="06/05/2019"/>
    <x v="1"/>
    <s v="DH13419"/>
    <x v="2"/>
    <x v="0"/>
    <x v="1422"/>
    <s v="KH 1423"/>
    <x v="8"/>
    <s v="SP0004"/>
    <x v="4"/>
    <s v="Chai"/>
    <n v="1"/>
    <n v="3500000"/>
    <n v="10"/>
    <n v="350000"/>
    <n v="3150000"/>
  </r>
  <r>
    <s v="06/05/2019"/>
    <s v="06/05/2019"/>
    <x v="1"/>
    <s v="DH13418"/>
    <x v="8"/>
    <x v="0"/>
    <x v="882"/>
    <s v="KH 0883"/>
    <x v="23"/>
    <s v="SP0001"/>
    <x v="0"/>
    <s v="Chai"/>
    <n v="1"/>
    <n v="3000000"/>
    <n v="0"/>
    <n v="0"/>
    <n v="3000000"/>
  </r>
  <r>
    <s v="06/05/2019"/>
    <s v="06/05/2019"/>
    <x v="1"/>
    <s v="DH13417"/>
    <x v="25"/>
    <x v="1"/>
    <x v="1423"/>
    <s v="KH 1424"/>
    <x v="7"/>
    <s v="SP0001"/>
    <x v="0"/>
    <s v="Chai"/>
    <n v="1"/>
    <n v="3000000"/>
    <n v="0"/>
    <n v="0"/>
    <n v="3000000"/>
  </r>
  <r>
    <s v="06/05/2019"/>
    <s v="06/05/2019"/>
    <x v="1"/>
    <s v="DH13416"/>
    <x v="1"/>
    <x v="0"/>
    <x v="21"/>
    <s v="KH 0022"/>
    <x v="19"/>
    <s v="SP0005"/>
    <x v="5"/>
    <s v="Lọ"/>
    <n v="1"/>
    <n v="1000000"/>
    <n v="0"/>
    <n v="0"/>
    <n v="1000000"/>
  </r>
  <r>
    <s v="06/05/2019"/>
    <s v="06/05/2019"/>
    <x v="1"/>
    <s v="DH13415"/>
    <x v="9"/>
    <x v="0"/>
    <x v="1424"/>
    <s v="KH 1425"/>
    <x v="39"/>
    <s v="SP0001"/>
    <x v="0"/>
    <s v="Chai"/>
    <n v="1"/>
    <n v="3000000"/>
    <n v="0"/>
    <n v="0"/>
    <n v="3000000"/>
  </r>
  <r>
    <s v="06/05/2019"/>
    <s v="06/05/2019"/>
    <x v="1"/>
    <s v="DH13413"/>
    <x v="19"/>
    <x v="1"/>
    <x v="1425"/>
    <s v="KH 1426"/>
    <x v="37"/>
    <s v="SP0004"/>
    <x v="4"/>
    <s v="Chai"/>
    <n v="1"/>
    <n v="3500000"/>
    <n v="10"/>
    <n v="350000"/>
    <n v="3150000"/>
  </r>
  <r>
    <s v="06/05/2019"/>
    <s v="06/05/2019"/>
    <x v="1"/>
    <s v="DH13412"/>
    <x v="1"/>
    <x v="0"/>
    <x v="1426"/>
    <s v="KH 1427"/>
    <x v="54"/>
    <s v="SP0003"/>
    <x v="3"/>
    <s v="Chai"/>
    <n v="6"/>
    <n v="2500000"/>
    <n v="20"/>
    <n v="3000000"/>
    <n v="12000000"/>
  </r>
  <r>
    <s v="06/05/2019"/>
    <s v="06/05/2019"/>
    <x v="1"/>
    <s v="DH13412"/>
    <x v="1"/>
    <x v="0"/>
    <x v="1426"/>
    <s v="KH 1427"/>
    <x v="54"/>
    <s v="SP0004"/>
    <x v="4"/>
    <s v="Chai"/>
    <n v="6"/>
    <n v="3500000"/>
    <n v="20"/>
    <n v="4200000"/>
    <n v="16800000"/>
  </r>
  <r>
    <s v="06/05/2019"/>
    <s v="06/05/2019"/>
    <x v="1"/>
    <s v="DH13412"/>
    <x v="1"/>
    <x v="0"/>
    <x v="1426"/>
    <s v="KH 1427"/>
    <x v="54"/>
    <s v="SP0003"/>
    <x v="3"/>
    <s v="Chai"/>
    <n v="2"/>
    <n v="2500000"/>
    <n v="100"/>
    <n v="5000000"/>
    <n v="0"/>
  </r>
  <r>
    <s v="06/05/2019"/>
    <s v="06/05/2019"/>
    <x v="1"/>
    <s v="DH13411"/>
    <x v="20"/>
    <x v="1"/>
    <x v="244"/>
    <s v="KH 0245"/>
    <x v="13"/>
    <s v="SP0004"/>
    <x v="4"/>
    <s v="Chai"/>
    <n v="24"/>
    <n v="3500000"/>
    <n v="25"/>
    <n v="21000000"/>
    <n v="63000000"/>
  </r>
  <r>
    <s v="06/05/2019"/>
    <s v="06/05/2019"/>
    <x v="1"/>
    <s v="DH13411"/>
    <x v="20"/>
    <x v="1"/>
    <x v="244"/>
    <s v="KH 0245"/>
    <x v="13"/>
    <s v="SP0001"/>
    <x v="0"/>
    <s v="Chai"/>
    <n v="24"/>
    <n v="3000000"/>
    <n v="25"/>
    <n v="18000000"/>
    <n v="54000000"/>
  </r>
  <r>
    <s v="06/05/2019"/>
    <s v="06/05/2019"/>
    <x v="1"/>
    <s v="DH13410"/>
    <x v="8"/>
    <x v="0"/>
    <x v="1427"/>
    <s v="KH 1428"/>
    <x v="24"/>
    <s v="SP0001"/>
    <x v="0"/>
    <s v="Chai"/>
    <n v="1"/>
    <n v="3000000"/>
    <n v="0"/>
    <n v="0"/>
    <n v="3000000"/>
  </r>
  <r>
    <s v="06/05/2019"/>
    <s v="06/05/2019"/>
    <x v="1"/>
    <s v="DH13408"/>
    <x v="0"/>
    <x v="0"/>
    <x v="538"/>
    <s v="KH 0539"/>
    <x v="34"/>
    <s v="SP0001"/>
    <x v="0"/>
    <s v="Chai"/>
    <n v="1"/>
    <n v="3000000"/>
    <n v="0"/>
    <n v="0"/>
    <n v="3000000"/>
  </r>
  <r>
    <s v="06/05/2019"/>
    <s v="06/05/2019"/>
    <x v="1"/>
    <s v="DH13406"/>
    <x v="8"/>
    <x v="0"/>
    <x v="1428"/>
    <s v="KH 1429"/>
    <x v="54"/>
    <s v="SP0004"/>
    <x v="4"/>
    <s v="Chai"/>
    <n v="1"/>
    <n v="3500000"/>
    <n v="0"/>
    <n v="0"/>
    <n v="3500000"/>
  </r>
  <r>
    <s v="06/05/2019"/>
    <s v="06/05/2019"/>
    <x v="1"/>
    <s v="DH13405"/>
    <x v="0"/>
    <x v="0"/>
    <x v="1429"/>
    <s v="KH 1430"/>
    <x v="57"/>
    <s v="SP0002"/>
    <x v="1"/>
    <s v="Chai"/>
    <n v="1"/>
    <n v="2000000"/>
    <n v="5"/>
    <n v="100000"/>
    <n v="1900000"/>
  </r>
  <r>
    <s v="06/05/2019"/>
    <s v="06/05/2019"/>
    <x v="1"/>
    <s v="DH13404"/>
    <x v="16"/>
    <x v="1"/>
    <x v="818"/>
    <s v="KH 0819"/>
    <x v="6"/>
    <s v="SP0002"/>
    <x v="1"/>
    <s v="Chai"/>
    <n v="1"/>
    <n v="2000000"/>
    <n v="5"/>
    <n v="100000"/>
    <n v="1900000"/>
  </r>
  <r>
    <s v="06/05/2019"/>
    <s v="06/05/2019"/>
    <x v="1"/>
    <s v="DH13403"/>
    <x v="16"/>
    <x v="1"/>
    <x v="1430"/>
    <s v="KH 1431"/>
    <x v="42"/>
    <s v="SP0001"/>
    <x v="0"/>
    <s v="Chai"/>
    <n v="1"/>
    <n v="3000000"/>
    <n v="0"/>
    <n v="0"/>
    <n v="3000000"/>
  </r>
  <r>
    <s v="06/05/2019"/>
    <s v="06/05/2019"/>
    <x v="1"/>
    <s v="DH13402"/>
    <x v="9"/>
    <x v="0"/>
    <x v="1431"/>
    <s v="KH 1432"/>
    <x v="62"/>
    <s v="SP0001"/>
    <x v="0"/>
    <s v="Chai"/>
    <n v="1"/>
    <n v="3000000"/>
    <n v="0"/>
    <n v="0"/>
    <n v="3000000"/>
  </r>
  <r>
    <s v="06/05/2019"/>
    <s v="06/05/2019"/>
    <x v="1"/>
    <s v="DH13401"/>
    <x v="17"/>
    <x v="1"/>
    <x v="1432"/>
    <s v="KH 1433"/>
    <x v="58"/>
    <s v="SP0003"/>
    <x v="3"/>
    <s v="Chai"/>
    <n v="1"/>
    <n v="2500000"/>
    <n v="5"/>
    <n v="125000"/>
    <n v="2375000"/>
  </r>
  <r>
    <s v="06/05/2019"/>
    <s v="06/05/2019"/>
    <x v="1"/>
    <s v="DH13399"/>
    <x v="19"/>
    <x v="1"/>
    <x v="1433"/>
    <s v="KH 1434"/>
    <x v="10"/>
    <s v="SP0001"/>
    <x v="0"/>
    <s v="Chai"/>
    <n v="1"/>
    <n v="3000000"/>
    <n v="5"/>
    <n v="150000"/>
    <n v="2850000"/>
  </r>
  <r>
    <s v="06/05/2019"/>
    <s v="06/05/2019"/>
    <x v="1"/>
    <s v="DH13398"/>
    <x v="19"/>
    <x v="1"/>
    <x v="545"/>
    <s v="KH 0546"/>
    <x v="14"/>
    <s v="SP0001"/>
    <x v="0"/>
    <s v="Chai"/>
    <n v="1"/>
    <n v="3000000"/>
    <n v="5"/>
    <n v="150000"/>
    <n v="2850000"/>
  </r>
  <r>
    <s v="06/05/2019"/>
    <s v="06/05/2019"/>
    <x v="1"/>
    <s v="DH13396"/>
    <x v="19"/>
    <x v="1"/>
    <x v="711"/>
    <s v="KH 0712"/>
    <x v="22"/>
    <s v="SP0001"/>
    <x v="0"/>
    <s v="Chai"/>
    <n v="1"/>
    <n v="3000000"/>
    <n v="0"/>
    <n v="0"/>
    <n v="3000000"/>
  </r>
  <r>
    <s v="06/05/2019"/>
    <s v="06/05/2019"/>
    <x v="1"/>
    <s v="DH13395"/>
    <x v="0"/>
    <x v="0"/>
    <x v="756"/>
    <s v="KH 0757"/>
    <x v="57"/>
    <s v="SP0002"/>
    <x v="1"/>
    <s v="Chai"/>
    <n v="1"/>
    <n v="2000000"/>
    <n v="10"/>
    <n v="200000"/>
    <n v="1800000"/>
  </r>
  <r>
    <s v="06/05/2019"/>
    <s v="06/05/2019"/>
    <x v="1"/>
    <s v="DH13394"/>
    <x v="0"/>
    <x v="0"/>
    <x v="389"/>
    <s v="KH 0390"/>
    <x v="15"/>
    <s v="SP0001"/>
    <x v="0"/>
    <s v="Chai"/>
    <n v="1"/>
    <n v="3000000"/>
    <n v="10"/>
    <n v="300000"/>
    <n v="2700000"/>
  </r>
  <r>
    <s v="06/05/2019"/>
    <s v="06/05/2019"/>
    <x v="1"/>
    <s v="DH13393"/>
    <x v="20"/>
    <x v="1"/>
    <x v="1434"/>
    <s v="KH 1435"/>
    <x v="20"/>
    <s v="SP0004"/>
    <x v="4"/>
    <s v="Chai"/>
    <n v="70"/>
    <n v="3500000"/>
    <n v="100"/>
    <n v="245000000"/>
    <n v="0"/>
  </r>
  <r>
    <s v="06/05/2019"/>
    <s v="06/05/2019"/>
    <x v="1"/>
    <s v="DH13393"/>
    <x v="20"/>
    <x v="1"/>
    <x v="1434"/>
    <s v="KH 1435"/>
    <x v="20"/>
    <s v="SP0003"/>
    <x v="3"/>
    <s v="Chai"/>
    <n v="38"/>
    <n v="2500000"/>
    <n v="100"/>
    <n v="95000000"/>
    <n v="0"/>
  </r>
  <r>
    <s v="06/05/2019"/>
    <s v="06/05/2019"/>
    <x v="1"/>
    <s v="DH13392"/>
    <x v="9"/>
    <x v="0"/>
    <x v="1435"/>
    <s v="KH 1436"/>
    <x v="58"/>
    <s v="SP0001"/>
    <x v="0"/>
    <s v="Chai"/>
    <n v="1"/>
    <n v="3000000"/>
    <n v="0"/>
    <n v="0"/>
    <n v="3000000"/>
  </r>
  <r>
    <s v="06/05/2019"/>
    <s v="06/05/2019"/>
    <x v="1"/>
    <s v="DH13392"/>
    <x v="9"/>
    <x v="0"/>
    <x v="1435"/>
    <s v="KH 1436"/>
    <x v="58"/>
    <s v="SP0001"/>
    <x v="0"/>
    <s v="Chai"/>
    <n v="1"/>
    <n v="3000000"/>
    <n v="20"/>
    <n v="600000"/>
    <n v="2400000"/>
  </r>
  <r>
    <s v="06/05/2019"/>
    <s v="06/05/2019"/>
    <x v="1"/>
    <s v="DH13392"/>
    <x v="9"/>
    <x v="0"/>
    <x v="1435"/>
    <s v="KH 1436"/>
    <x v="58"/>
    <s v="SP0002"/>
    <x v="1"/>
    <s v="Chai"/>
    <n v="1"/>
    <n v="2000000"/>
    <n v="10"/>
    <n v="200000"/>
    <n v="1800000"/>
  </r>
  <r>
    <s v="06/05/2019"/>
    <s v="06/05/2019"/>
    <x v="1"/>
    <s v="DH13391"/>
    <x v="19"/>
    <x v="1"/>
    <x v="713"/>
    <s v="KH 0714"/>
    <x v="48"/>
    <s v="SP0001"/>
    <x v="0"/>
    <s v="Chai"/>
    <n v="1"/>
    <n v="3000000"/>
    <n v="0"/>
    <n v="0"/>
    <n v="3000000"/>
  </r>
  <r>
    <s v="06/05/2019"/>
    <s v="06/05/2019"/>
    <x v="1"/>
    <s v="DH13390"/>
    <x v="8"/>
    <x v="0"/>
    <x v="869"/>
    <s v="KH 0870"/>
    <x v="40"/>
    <s v="SP0004"/>
    <x v="4"/>
    <s v="Chai"/>
    <n v="1"/>
    <n v="3500000"/>
    <n v="0"/>
    <n v="0"/>
    <n v="3500000"/>
  </r>
  <r>
    <s v="06/05/2019"/>
    <s v="06/05/2019"/>
    <x v="1"/>
    <s v="DH13389"/>
    <x v="16"/>
    <x v="1"/>
    <x v="1436"/>
    <s v="KH 1437"/>
    <x v="20"/>
    <s v="SP0004"/>
    <x v="4"/>
    <s v="Chai"/>
    <n v="1"/>
    <n v="3500000"/>
    <n v="5"/>
    <n v="175000"/>
    <n v="3325000"/>
  </r>
  <r>
    <s v="06/05/2019"/>
    <s v="06/05/2019"/>
    <x v="1"/>
    <s v="DH13388"/>
    <x v="16"/>
    <x v="1"/>
    <x v="1437"/>
    <s v="KH 1438"/>
    <x v="53"/>
    <s v="SP0003"/>
    <x v="3"/>
    <s v="Chai"/>
    <n v="1"/>
    <n v="2500000"/>
    <n v="20"/>
    <n v="500000"/>
    <n v="2000000"/>
  </r>
  <r>
    <s v="06/05/2019"/>
    <s v="06/05/2019"/>
    <x v="1"/>
    <s v="DH13387"/>
    <x v="17"/>
    <x v="1"/>
    <x v="1438"/>
    <s v="KH 1439"/>
    <x v="39"/>
    <s v="SP0003"/>
    <x v="3"/>
    <s v="Chai"/>
    <n v="6"/>
    <n v="2500000"/>
    <n v="15"/>
    <n v="2250000"/>
    <n v="12750000"/>
  </r>
  <r>
    <s v="06/05/2019"/>
    <s v="06/05/2019"/>
    <x v="1"/>
    <s v="DH13386"/>
    <x v="11"/>
    <x v="0"/>
    <x v="38"/>
    <s v="KH 0039"/>
    <x v="28"/>
    <s v="SP0003"/>
    <x v="3"/>
    <s v="Chai"/>
    <n v="4"/>
    <n v="2500000"/>
    <n v="100"/>
    <n v="10000000"/>
    <n v="0"/>
  </r>
  <r>
    <s v="06/05/2019"/>
    <s v="06/05/2019"/>
    <x v="1"/>
    <s v="DH13385"/>
    <x v="27"/>
    <x v="1"/>
    <x v="471"/>
    <s v="KH 0472"/>
    <x v="59"/>
    <s v="SP0002"/>
    <x v="1"/>
    <s v="Chai"/>
    <n v="12"/>
    <n v="2000000"/>
    <n v="40"/>
    <n v="9600000"/>
    <n v="14400000"/>
  </r>
  <r>
    <s v="06/05/2019"/>
    <s v="06/05/2019"/>
    <x v="1"/>
    <s v="DH13385"/>
    <x v="27"/>
    <x v="1"/>
    <x v="471"/>
    <s v="KH 0472"/>
    <x v="59"/>
    <s v="SP0002"/>
    <x v="1"/>
    <s v="Chai"/>
    <n v="2"/>
    <n v="2000000"/>
    <n v="100"/>
    <n v="4000000"/>
    <n v="0"/>
  </r>
  <r>
    <s v="06/05/2019"/>
    <s v="06/05/2019"/>
    <x v="1"/>
    <s v="DH13384"/>
    <x v="9"/>
    <x v="0"/>
    <x v="1439"/>
    <s v="KH 1440"/>
    <x v="26"/>
    <s v="SP0003"/>
    <x v="3"/>
    <s v="Chai"/>
    <n v="1"/>
    <n v="2500000"/>
    <n v="10"/>
    <n v="250000"/>
    <n v="2250000"/>
  </r>
  <r>
    <s v="06/05/2019"/>
    <s v="06/05/2019"/>
    <x v="1"/>
    <s v="DH13384"/>
    <x v="9"/>
    <x v="0"/>
    <x v="1439"/>
    <s v="KH 1440"/>
    <x v="26"/>
    <s v="SP0004"/>
    <x v="4"/>
    <s v="Chai"/>
    <n v="2"/>
    <n v="3500000"/>
    <n v="10"/>
    <n v="700000"/>
    <n v="6300000"/>
  </r>
  <r>
    <s v="06/05/2019"/>
    <s v="06/05/2019"/>
    <x v="1"/>
    <s v="DH13383"/>
    <x v="9"/>
    <x v="0"/>
    <x v="1440"/>
    <s v="KH 1441"/>
    <x v="20"/>
    <s v="SP0006"/>
    <x v="9"/>
    <s v="Chai"/>
    <n v="1"/>
    <n v="800000"/>
    <n v="10"/>
    <n v="80000"/>
    <n v="720000"/>
  </r>
  <r>
    <s v="06/05/2019"/>
    <s v="06/05/2019"/>
    <x v="1"/>
    <s v="DH13383"/>
    <x v="9"/>
    <x v="0"/>
    <x v="1440"/>
    <s v="KH 1441"/>
    <x v="20"/>
    <s v="SP0007"/>
    <x v="10"/>
    <s v="Chai"/>
    <n v="1"/>
    <n v="800000"/>
    <n v="10"/>
    <n v="80000"/>
    <n v="720000"/>
  </r>
  <r>
    <s v="06/05/2019"/>
    <s v="06/05/2019"/>
    <x v="1"/>
    <s v="DH13382"/>
    <x v="5"/>
    <x v="0"/>
    <x v="906"/>
    <s v="KH 0907"/>
    <x v="47"/>
    <s v="SP0001"/>
    <x v="0"/>
    <s v="Chai"/>
    <n v="1"/>
    <n v="3000000"/>
    <n v="0"/>
    <n v="0"/>
    <n v="3000000"/>
  </r>
  <r>
    <s v="06/05/2019"/>
    <s v="06/05/2019"/>
    <x v="1"/>
    <s v="DH13381"/>
    <x v="2"/>
    <x v="0"/>
    <x v="1441"/>
    <s v="KH 1442"/>
    <x v="53"/>
    <s v="SP0002"/>
    <x v="1"/>
    <s v="Chai"/>
    <n v="1"/>
    <n v="2000000"/>
    <n v="5"/>
    <n v="100000"/>
    <n v="1900000"/>
  </r>
  <r>
    <s v="05/05/2019"/>
    <s v="06/05/2019"/>
    <x v="1"/>
    <s v="DH13407"/>
    <x v="8"/>
    <x v="0"/>
    <x v="1442"/>
    <s v="KH 1443"/>
    <x v="52"/>
    <s v="SP0001"/>
    <x v="0"/>
    <s v="Chai"/>
    <n v="1"/>
    <n v="3000000"/>
    <n v="0"/>
    <n v="0"/>
    <n v="3000000"/>
  </r>
  <r>
    <s v="05/05/2019"/>
    <s v="05/05/2019"/>
    <x v="1"/>
    <s v="DH13380"/>
    <x v="0"/>
    <x v="0"/>
    <x v="1443"/>
    <s v="KH 1444"/>
    <x v="3"/>
    <s v="SP0001"/>
    <x v="0"/>
    <s v="Chai"/>
    <n v="1"/>
    <n v="3000000"/>
    <n v="0"/>
    <n v="0"/>
    <n v="3000000"/>
  </r>
  <r>
    <s v="05/05/2019"/>
    <s v="05/05/2019"/>
    <x v="1"/>
    <s v="DH13380"/>
    <x v="0"/>
    <x v="0"/>
    <x v="1443"/>
    <s v="KH 1444"/>
    <x v="3"/>
    <s v="HT0001"/>
    <x v="2"/>
    <s v="Miếng"/>
    <n v="2"/>
    <n v="200000"/>
    <n v="100"/>
    <n v="400000"/>
    <n v="0"/>
  </r>
  <r>
    <s v="05/05/2019"/>
    <s v="05/05/2019"/>
    <x v="1"/>
    <s v="DH13379"/>
    <x v="8"/>
    <x v="0"/>
    <x v="1444"/>
    <s v="KH 1445"/>
    <x v="1"/>
    <s v="SP0001"/>
    <x v="0"/>
    <s v="Chai"/>
    <n v="1"/>
    <n v="3000000"/>
    <n v="0"/>
    <n v="0"/>
    <n v="3000000"/>
  </r>
  <r>
    <s v="05/05/2019"/>
    <s v="05/05/2019"/>
    <x v="1"/>
    <s v="DH13379"/>
    <x v="8"/>
    <x v="0"/>
    <x v="1444"/>
    <s v="KH 1445"/>
    <x v="1"/>
    <s v="HT0005"/>
    <x v="11"/>
    <s v="Chiếc"/>
    <n v="1"/>
    <n v="300000"/>
    <n v="0"/>
    <n v="0"/>
    <n v="300000"/>
  </r>
  <r>
    <s v="05/05/2019"/>
    <s v="05/05/2019"/>
    <x v="1"/>
    <s v="DH13379"/>
    <x v="8"/>
    <x v="0"/>
    <x v="1444"/>
    <s v="KH 1445"/>
    <x v="1"/>
    <s v="SP0002"/>
    <x v="1"/>
    <s v="Chai"/>
    <n v="1"/>
    <n v="2000000"/>
    <n v="5"/>
    <n v="100000"/>
    <n v="1900000"/>
  </r>
  <r>
    <s v="05/05/2019"/>
    <s v="05/05/2019"/>
    <x v="1"/>
    <s v="DH13378"/>
    <x v="7"/>
    <x v="0"/>
    <x v="1445"/>
    <s v="KH 1446"/>
    <x v="1"/>
    <s v="SP0001"/>
    <x v="0"/>
    <s v="Chai"/>
    <n v="1"/>
    <n v="3000000"/>
    <n v="0"/>
    <n v="0"/>
    <n v="3000000"/>
  </r>
  <r>
    <s v="05/05/2019"/>
    <s v="05/05/2019"/>
    <x v="1"/>
    <s v="DH13378"/>
    <x v="7"/>
    <x v="0"/>
    <x v="1445"/>
    <s v="KH 1446"/>
    <x v="1"/>
    <s v="HT0001"/>
    <x v="2"/>
    <s v="Miếng"/>
    <n v="2"/>
    <n v="200000"/>
    <n v="100"/>
    <n v="400000"/>
    <n v="0"/>
  </r>
  <r>
    <s v="05/05/2019"/>
    <s v="05/05/2019"/>
    <x v="1"/>
    <s v="DH13377"/>
    <x v="0"/>
    <x v="0"/>
    <x v="731"/>
    <s v="KH 0732"/>
    <x v="19"/>
    <s v="SP0001"/>
    <x v="0"/>
    <s v="Chai"/>
    <n v="1"/>
    <n v="3000000"/>
    <n v="0"/>
    <n v="0"/>
    <n v="3000000"/>
  </r>
  <r>
    <s v="05/05/2019"/>
    <s v="05/05/2019"/>
    <x v="1"/>
    <s v="DH13377"/>
    <x v="0"/>
    <x v="0"/>
    <x v="731"/>
    <s v="KH 0732"/>
    <x v="19"/>
    <s v="HT0001"/>
    <x v="2"/>
    <s v="Miếng"/>
    <n v="2"/>
    <n v="200000"/>
    <n v="100"/>
    <n v="400000"/>
    <n v="0"/>
  </r>
  <r>
    <s v="05/05/2019"/>
    <s v="05/05/2019"/>
    <x v="1"/>
    <s v="DH13376"/>
    <x v="19"/>
    <x v="1"/>
    <x v="1446"/>
    <s v="KH 1447"/>
    <x v="16"/>
    <s v="SP0002"/>
    <x v="1"/>
    <s v="Chai"/>
    <n v="1"/>
    <n v="2000000"/>
    <n v="0"/>
    <n v="0"/>
    <n v="2000000"/>
  </r>
  <r>
    <s v="05/05/2019"/>
    <s v="05/05/2019"/>
    <x v="1"/>
    <s v="DH13376"/>
    <x v="19"/>
    <x v="1"/>
    <x v="1446"/>
    <s v="KH 1447"/>
    <x v="16"/>
    <s v="HT0001"/>
    <x v="2"/>
    <s v="Miếng"/>
    <n v="2"/>
    <n v="200000"/>
    <n v="100"/>
    <n v="400000"/>
    <n v="0"/>
  </r>
  <r>
    <s v="05/05/2019"/>
    <s v="05/05/2019"/>
    <x v="1"/>
    <s v="DH13375"/>
    <x v="0"/>
    <x v="0"/>
    <x v="1447"/>
    <s v="KH 1448"/>
    <x v="19"/>
    <s v="SP0002"/>
    <x v="1"/>
    <s v="Chai"/>
    <n v="1"/>
    <n v="2000000"/>
    <n v="0"/>
    <n v="0"/>
    <n v="2000000"/>
  </r>
  <r>
    <s v="05/05/2019"/>
    <s v="05/05/2019"/>
    <x v="1"/>
    <s v="DH13375"/>
    <x v="0"/>
    <x v="0"/>
    <x v="1447"/>
    <s v="KH 1448"/>
    <x v="19"/>
    <s v="SP0001"/>
    <x v="0"/>
    <s v="Chai"/>
    <n v="1"/>
    <n v="3000000"/>
    <n v="0"/>
    <n v="0"/>
    <n v="3000000"/>
  </r>
  <r>
    <s v="05/05/2019"/>
    <s v="05/05/2019"/>
    <x v="1"/>
    <s v="DH13375"/>
    <x v="0"/>
    <x v="0"/>
    <x v="1447"/>
    <s v="KH 1448"/>
    <x v="19"/>
    <s v="HT0003"/>
    <x v="7"/>
    <s v="Lọ"/>
    <n v="1"/>
    <n v="300000"/>
    <n v="0"/>
    <n v="0"/>
    <n v="300000"/>
  </r>
  <r>
    <s v="05/05/2019"/>
    <s v="05/05/2019"/>
    <x v="1"/>
    <s v="DH13375"/>
    <x v="0"/>
    <x v="0"/>
    <x v="1447"/>
    <s v="KH 1448"/>
    <x v="19"/>
    <s v="HT0005"/>
    <x v="11"/>
    <s v="Chiếc"/>
    <n v="1"/>
    <n v="300000"/>
    <n v="0"/>
    <n v="0"/>
    <n v="300000"/>
  </r>
  <r>
    <s v="05/05/2019"/>
    <s v="05/05/2019"/>
    <x v="1"/>
    <s v="DH13374"/>
    <x v="17"/>
    <x v="1"/>
    <x v="1448"/>
    <s v="KH 1449"/>
    <x v="24"/>
    <s v="SP0004"/>
    <x v="4"/>
    <s v="Chai"/>
    <n v="1"/>
    <n v="3500000"/>
    <n v="0"/>
    <n v="0"/>
    <n v="3500000"/>
  </r>
  <r>
    <s v="05/05/2019"/>
    <s v="05/05/2019"/>
    <x v="1"/>
    <s v="DH13374"/>
    <x v="17"/>
    <x v="1"/>
    <x v="1448"/>
    <s v="KH 1449"/>
    <x v="24"/>
    <s v="HT0005"/>
    <x v="11"/>
    <s v="Chiếc"/>
    <n v="1"/>
    <n v="300000"/>
    <n v="0"/>
    <n v="0"/>
    <n v="300000"/>
  </r>
  <r>
    <s v="05/05/2019"/>
    <s v="05/05/2019"/>
    <x v="1"/>
    <s v="DH13373"/>
    <x v="0"/>
    <x v="0"/>
    <x v="613"/>
    <s v="KH 0614"/>
    <x v="22"/>
    <s v="SP0001"/>
    <x v="0"/>
    <s v="Chai"/>
    <n v="1"/>
    <n v="3000000"/>
    <n v="0"/>
    <n v="0"/>
    <n v="3000000"/>
  </r>
  <r>
    <s v="05/05/2019"/>
    <s v="05/05/2019"/>
    <x v="1"/>
    <s v="DH13373"/>
    <x v="0"/>
    <x v="0"/>
    <x v="613"/>
    <s v="KH 0614"/>
    <x v="22"/>
    <s v="HT0001"/>
    <x v="2"/>
    <s v="Miếng"/>
    <n v="2"/>
    <n v="200000"/>
    <n v="100"/>
    <n v="400000"/>
    <n v="0"/>
  </r>
  <r>
    <s v="05/05/2019"/>
    <s v="05/05/2019"/>
    <x v="1"/>
    <s v="DH13372"/>
    <x v="5"/>
    <x v="0"/>
    <x v="732"/>
    <s v="KH 0733"/>
    <x v="44"/>
    <s v="SP0002"/>
    <x v="1"/>
    <s v="Chai"/>
    <n v="1"/>
    <n v="2000000"/>
    <n v="0"/>
    <n v="0"/>
    <n v="2000000"/>
  </r>
  <r>
    <s v="05/05/2019"/>
    <s v="05/05/2019"/>
    <x v="1"/>
    <s v="DH13372"/>
    <x v="5"/>
    <x v="0"/>
    <x v="732"/>
    <s v="KH 0733"/>
    <x v="44"/>
    <s v="HT0001"/>
    <x v="2"/>
    <s v="Miếng"/>
    <n v="2"/>
    <n v="200000"/>
    <n v="100"/>
    <n v="400000"/>
    <n v="0"/>
  </r>
  <r>
    <s v="05/05/2019"/>
    <s v="05/05/2019"/>
    <x v="1"/>
    <s v="DH13371"/>
    <x v="8"/>
    <x v="0"/>
    <x v="1449"/>
    <s v="KH 1450"/>
    <x v="14"/>
    <s v="SP0001"/>
    <x v="0"/>
    <s v="Chai"/>
    <n v="1"/>
    <n v="3000000"/>
    <n v="0"/>
    <n v="0"/>
    <n v="3000000"/>
  </r>
  <r>
    <s v="05/05/2019"/>
    <s v="05/05/2019"/>
    <x v="1"/>
    <s v="DH13371"/>
    <x v="8"/>
    <x v="0"/>
    <x v="1449"/>
    <s v="KH 1450"/>
    <x v="14"/>
    <s v="HT0001"/>
    <x v="2"/>
    <s v="Miếng"/>
    <n v="2"/>
    <n v="200000"/>
    <n v="100"/>
    <n v="400000"/>
    <n v="0"/>
  </r>
  <r>
    <s v="05/05/2019"/>
    <s v="05/05/2019"/>
    <x v="1"/>
    <s v="DH13370"/>
    <x v="7"/>
    <x v="0"/>
    <x v="606"/>
    <s v="KH 0607"/>
    <x v="16"/>
    <s v="SP0004"/>
    <x v="4"/>
    <s v="Chai"/>
    <n v="1"/>
    <n v="3500000"/>
    <n v="0"/>
    <n v="0"/>
    <n v="3500000"/>
  </r>
  <r>
    <s v="05/05/2019"/>
    <s v="05/05/2019"/>
    <x v="1"/>
    <s v="DH13370"/>
    <x v="7"/>
    <x v="0"/>
    <x v="606"/>
    <s v="KH 0607"/>
    <x v="16"/>
    <s v="HT0005"/>
    <x v="11"/>
    <s v="Chiếc"/>
    <n v="1"/>
    <n v="300000"/>
    <n v="0"/>
    <n v="0"/>
    <n v="300000"/>
  </r>
  <r>
    <s v="05/05/2019"/>
    <s v="05/05/2019"/>
    <x v="1"/>
    <s v="DH13369"/>
    <x v="2"/>
    <x v="0"/>
    <x v="319"/>
    <s v="KH 0320"/>
    <x v="40"/>
    <s v="SP0001"/>
    <x v="0"/>
    <s v="Chai"/>
    <n v="1"/>
    <n v="3000000"/>
    <n v="0"/>
    <n v="0"/>
    <n v="3000000"/>
  </r>
  <r>
    <s v="05/05/2019"/>
    <s v="05/05/2019"/>
    <x v="1"/>
    <s v="DH13369"/>
    <x v="2"/>
    <x v="0"/>
    <x v="319"/>
    <s v="KH 0320"/>
    <x v="40"/>
    <s v="HT0001"/>
    <x v="2"/>
    <s v="Miếng"/>
    <n v="2"/>
    <n v="200000"/>
    <n v="100"/>
    <n v="400000"/>
    <n v="0"/>
  </r>
  <r>
    <s v="05/05/2019"/>
    <s v="05/05/2019"/>
    <x v="1"/>
    <s v="DH13366"/>
    <x v="5"/>
    <x v="0"/>
    <x v="231"/>
    <s v="KH 0232"/>
    <x v="22"/>
    <s v="SP0004"/>
    <x v="4"/>
    <s v="Chai"/>
    <n v="1"/>
    <n v="3500000"/>
    <n v="10"/>
    <n v="350000"/>
    <n v="3150000"/>
  </r>
  <r>
    <s v="05/05/2019"/>
    <s v="05/05/2019"/>
    <x v="1"/>
    <s v="DH13366"/>
    <x v="5"/>
    <x v="0"/>
    <x v="231"/>
    <s v="KH 0232"/>
    <x v="22"/>
    <s v="SP0001"/>
    <x v="0"/>
    <s v="Chai"/>
    <n v="1"/>
    <n v="3000000"/>
    <n v="10"/>
    <n v="300000"/>
    <n v="2700000"/>
  </r>
  <r>
    <s v="05/05/2019"/>
    <s v="05/05/2019"/>
    <x v="1"/>
    <s v="DH13365"/>
    <x v="16"/>
    <x v="1"/>
    <x v="562"/>
    <s v="KH 0563"/>
    <x v="10"/>
    <s v="SP0001"/>
    <x v="0"/>
    <s v="Chai"/>
    <n v="1"/>
    <n v="3000000"/>
    <n v="0"/>
    <n v="0"/>
    <n v="3000000"/>
  </r>
  <r>
    <s v="05/05/2019"/>
    <s v="05/05/2019"/>
    <x v="1"/>
    <s v="DH13365"/>
    <x v="16"/>
    <x v="1"/>
    <x v="562"/>
    <s v="KH 0563"/>
    <x v="10"/>
    <s v="HT0001"/>
    <x v="2"/>
    <s v="Miếng"/>
    <n v="2"/>
    <n v="200000"/>
    <n v="100"/>
    <n v="400000"/>
    <n v="0"/>
  </r>
  <r>
    <s v="05/05/2019"/>
    <s v="05/05/2019"/>
    <x v="1"/>
    <s v="DH13364"/>
    <x v="5"/>
    <x v="0"/>
    <x v="1450"/>
    <s v="KH 1451"/>
    <x v="60"/>
    <s v="SP0002"/>
    <x v="1"/>
    <s v="Chai"/>
    <n v="1"/>
    <n v="2000000"/>
    <n v="0"/>
    <n v="0"/>
    <n v="2000000"/>
  </r>
  <r>
    <s v="05/05/2019"/>
    <s v="05/05/2019"/>
    <x v="1"/>
    <s v="DH13364"/>
    <x v="5"/>
    <x v="0"/>
    <x v="1450"/>
    <s v="KH 1451"/>
    <x v="60"/>
    <s v="HT0001"/>
    <x v="2"/>
    <s v="Miếng"/>
    <n v="2"/>
    <n v="200000"/>
    <n v="100"/>
    <n v="400000"/>
    <n v="0"/>
  </r>
  <r>
    <s v="05/05/2019"/>
    <s v="05/05/2019"/>
    <x v="1"/>
    <s v="DH13364"/>
    <x v="5"/>
    <x v="0"/>
    <x v="1450"/>
    <s v="KH 1451"/>
    <x v="60"/>
    <s v="SP0002"/>
    <x v="1"/>
    <s v="Chai"/>
    <n v="1"/>
    <n v="2000000"/>
    <n v="5"/>
    <n v="100000"/>
    <n v="1900000"/>
  </r>
  <r>
    <s v="05/05/2019"/>
    <s v="05/05/2019"/>
    <x v="1"/>
    <s v="DH13364"/>
    <x v="5"/>
    <x v="0"/>
    <x v="1450"/>
    <s v="KH 1451"/>
    <x v="60"/>
    <s v="SP0001"/>
    <x v="0"/>
    <s v="Chai"/>
    <n v="1"/>
    <n v="3000000"/>
    <n v="10"/>
    <n v="300000"/>
    <n v="2700000"/>
  </r>
  <r>
    <s v="05/05/2019"/>
    <s v="05/05/2019"/>
    <x v="1"/>
    <s v="DH13363"/>
    <x v="0"/>
    <x v="0"/>
    <x v="467"/>
    <s v="KH 0468"/>
    <x v="19"/>
    <s v="SP0002"/>
    <x v="1"/>
    <s v="Chai"/>
    <n v="1"/>
    <n v="2000000"/>
    <n v="0"/>
    <n v="0"/>
    <n v="2000000"/>
  </r>
  <r>
    <s v="05/05/2019"/>
    <s v="05/05/2019"/>
    <x v="1"/>
    <s v="DH13363"/>
    <x v="0"/>
    <x v="0"/>
    <x v="467"/>
    <s v="KH 0468"/>
    <x v="19"/>
    <s v="HT0001"/>
    <x v="2"/>
    <s v="Miếng"/>
    <n v="2"/>
    <n v="200000"/>
    <n v="100"/>
    <n v="400000"/>
    <n v="0"/>
  </r>
  <r>
    <s v="05/05/2019"/>
    <s v="05/05/2019"/>
    <x v="1"/>
    <s v="DH13362"/>
    <x v="7"/>
    <x v="0"/>
    <x v="1451"/>
    <s v="KH 1452"/>
    <x v="55"/>
    <s v="SP0002"/>
    <x v="1"/>
    <s v="Chai"/>
    <n v="2"/>
    <n v="2000000"/>
    <n v="0"/>
    <n v="0"/>
    <n v="4000000"/>
  </r>
  <r>
    <s v="05/05/2019"/>
    <s v="05/05/2019"/>
    <x v="1"/>
    <s v="DH13362"/>
    <x v="7"/>
    <x v="0"/>
    <x v="1451"/>
    <s v="KH 1452"/>
    <x v="55"/>
    <s v="HT0005"/>
    <x v="11"/>
    <s v="Chiếc"/>
    <n v="1"/>
    <n v="300000"/>
    <n v="0"/>
    <n v="0"/>
    <n v="300000"/>
  </r>
  <r>
    <s v="05/05/2019"/>
    <s v="05/05/2019"/>
    <x v="1"/>
    <s v="DH13362"/>
    <x v="7"/>
    <x v="0"/>
    <x v="1451"/>
    <s v="KH 1452"/>
    <x v="55"/>
    <s v="HT0003"/>
    <x v="7"/>
    <s v="Lọ"/>
    <n v="1"/>
    <n v="300000"/>
    <n v="0"/>
    <n v="0"/>
    <n v="300000"/>
  </r>
  <r>
    <s v="05/05/2019"/>
    <s v="05/05/2019"/>
    <x v="1"/>
    <s v="DH13361"/>
    <x v="8"/>
    <x v="0"/>
    <x v="1452"/>
    <s v="KH 1453"/>
    <x v="60"/>
    <s v="SP0001"/>
    <x v="0"/>
    <s v="Chai"/>
    <n v="1"/>
    <n v="3000000"/>
    <n v="10"/>
    <n v="300000"/>
    <n v="2700000"/>
  </r>
  <r>
    <s v="05/05/2019"/>
    <s v="05/05/2019"/>
    <x v="1"/>
    <s v="DH13359"/>
    <x v="17"/>
    <x v="1"/>
    <x v="1453"/>
    <s v="KH 1454"/>
    <x v="9"/>
    <s v="SP0004"/>
    <x v="4"/>
    <s v="Chai"/>
    <n v="1"/>
    <n v="3500000"/>
    <n v="0"/>
    <n v="0"/>
    <n v="3500000"/>
  </r>
  <r>
    <s v="05/05/2019"/>
    <s v="05/05/2019"/>
    <x v="1"/>
    <s v="DH13359"/>
    <x v="17"/>
    <x v="1"/>
    <x v="1453"/>
    <s v="KH 1454"/>
    <x v="9"/>
    <s v="HT0005"/>
    <x v="11"/>
    <s v="Chiếc"/>
    <n v="1"/>
    <n v="300000"/>
    <n v="0"/>
    <n v="0"/>
    <n v="300000"/>
  </r>
  <r>
    <s v="05/05/2019"/>
    <s v="05/05/2019"/>
    <x v="1"/>
    <s v="DH13358"/>
    <x v="5"/>
    <x v="0"/>
    <x v="1454"/>
    <s v="KH 1455"/>
    <x v="26"/>
    <s v="SP0001"/>
    <x v="0"/>
    <s v="Chai"/>
    <n v="1"/>
    <n v="3000000"/>
    <n v="0"/>
    <n v="0"/>
    <n v="3000000"/>
  </r>
  <r>
    <s v="05/05/2019"/>
    <s v="05/05/2019"/>
    <x v="1"/>
    <s v="DH13358"/>
    <x v="5"/>
    <x v="0"/>
    <x v="1454"/>
    <s v="KH 1455"/>
    <x v="26"/>
    <s v="HT0001"/>
    <x v="2"/>
    <s v="Miếng"/>
    <n v="2"/>
    <n v="200000"/>
    <n v="100"/>
    <n v="400000"/>
    <n v="0"/>
  </r>
  <r>
    <s v="05/05/2019"/>
    <s v="05/05/2019"/>
    <x v="1"/>
    <s v="DH13357"/>
    <x v="5"/>
    <x v="0"/>
    <x v="671"/>
    <s v="KH 0672"/>
    <x v="53"/>
    <s v="SP0001"/>
    <x v="0"/>
    <s v="Chai"/>
    <n v="1"/>
    <n v="3000000"/>
    <n v="0"/>
    <n v="0"/>
    <n v="3000000"/>
  </r>
  <r>
    <s v="05/05/2019"/>
    <s v="05/05/2019"/>
    <x v="1"/>
    <s v="DH13357"/>
    <x v="5"/>
    <x v="0"/>
    <x v="671"/>
    <s v="KH 0672"/>
    <x v="53"/>
    <s v="HT0001"/>
    <x v="2"/>
    <s v="Miếng"/>
    <n v="2"/>
    <n v="200000"/>
    <n v="100"/>
    <n v="400000"/>
    <n v="0"/>
  </r>
  <r>
    <s v="05/05/2019"/>
    <s v="05/05/2019"/>
    <x v="1"/>
    <s v="DH13356"/>
    <x v="17"/>
    <x v="1"/>
    <x v="1455"/>
    <s v="KH 1456"/>
    <x v="13"/>
    <s v="SP0004"/>
    <x v="4"/>
    <s v="Chai"/>
    <n v="1"/>
    <n v="3500000"/>
    <n v="0"/>
    <n v="0"/>
    <n v="3500000"/>
  </r>
  <r>
    <s v="05/05/2019"/>
    <s v="05/05/2019"/>
    <x v="1"/>
    <s v="DH13356"/>
    <x v="17"/>
    <x v="1"/>
    <x v="1455"/>
    <s v="KH 1456"/>
    <x v="13"/>
    <s v="SP0004"/>
    <x v="4"/>
    <s v="Chai"/>
    <n v="1"/>
    <n v="3500000"/>
    <n v="20"/>
    <n v="700000"/>
    <n v="2800000"/>
  </r>
  <r>
    <s v="05/05/2019"/>
    <s v="05/05/2019"/>
    <x v="1"/>
    <s v="DH13356"/>
    <x v="17"/>
    <x v="1"/>
    <x v="1455"/>
    <s v="KH 1456"/>
    <x v="13"/>
    <s v="HT0005"/>
    <x v="11"/>
    <s v="Chiếc"/>
    <n v="1"/>
    <n v="300000"/>
    <n v="0"/>
    <n v="0"/>
    <n v="300000"/>
  </r>
  <r>
    <s v="05/05/2019"/>
    <s v="05/05/2019"/>
    <x v="1"/>
    <s v="DH13355"/>
    <x v="9"/>
    <x v="0"/>
    <x v="874"/>
    <s v="KH 0875"/>
    <x v="38"/>
    <s v="SP0004"/>
    <x v="4"/>
    <s v="Chai"/>
    <n v="1"/>
    <n v="3500000"/>
    <n v="0"/>
    <n v="0"/>
    <n v="3500000"/>
  </r>
  <r>
    <s v="05/05/2019"/>
    <s v="05/05/2019"/>
    <x v="1"/>
    <s v="DH13355"/>
    <x v="9"/>
    <x v="0"/>
    <x v="874"/>
    <s v="KH 0875"/>
    <x v="38"/>
    <s v="HT0001"/>
    <x v="2"/>
    <s v="Miếng"/>
    <n v="2"/>
    <n v="200000"/>
    <n v="100"/>
    <n v="400000"/>
    <n v="0"/>
  </r>
  <r>
    <s v="05/05/2019"/>
    <s v="05/05/2019"/>
    <x v="1"/>
    <s v="DH13354"/>
    <x v="2"/>
    <x v="0"/>
    <x v="1456"/>
    <s v="KH 1457"/>
    <x v="1"/>
    <s v="SP0001"/>
    <x v="0"/>
    <s v="Chai"/>
    <n v="1"/>
    <n v="3000000"/>
    <n v="0"/>
    <n v="0"/>
    <n v="3000000"/>
  </r>
  <r>
    <s v="05/05/2019"/>
    <s v="05/05/2019"/>
    <x v="1"/>
    <s v="DH13354"/>
    <x v="2"/>
    <x v="0"/>
    <x v="1456"/>
    <s v="KH 1457"/>
    <x v="1"/>
    <s v="HT0001"/>
    <x v="2"/>
    <s v="Miếng"/>
    <n v="2"/>
    <n v="200000"/>
    <n v="100"/>
    <n v="400000"/>
    <n v="0"/>
  </r>
  <r>
    <s v="05/05/2019"/>
    <s v="03/05/2019"/>
    <x v="1"/>
    <s v="DH13287"/>
    <x v="0"/>
    <x v="0"/>
    <x v="1275"/>
    <s v="KH 1276"/>
    <x v="19"/>
    <s v="SP0001"/>
    <x v="0"/>
    <s v="Chai"/>
    <n v="1"/>
    <n v="3000000"/>
    <n v="0"/>
    <n v="0"/>
    <n v="3000000"/>
  </r>
  <r>
    <s v="05/05/2019"/>
    <s v="03/05/2019"/>
    <x v="1"/>
    <s v="DH13287"/>
    <x v="0"/>
    <x v="0"/>
    <x v="1275"/>
    <s v="KH 1276"/>
    <x v="19"/>
    <s v="HT0001"/>
    <x v="2"/>
    <s v="Miếng"/>
    <n v="2"/>
    <n v="200000"/>
    <n v="100"/>
    <n v="400000"/>
    <n v="0"/>
  </r>
  <r>
    <s v="05/05/2019"/>
    <s v="02/05/2019"/>
    <x v="1"/>
    <s v="DH13249"/>
    <x v="7"/>
    <x v="0"/>
    <x v="1457"/>
    <s v="KH 1458"/>
    <x v="39"/>
    <s v="SP0002"/>
    <x v="1"/>
    <s v="Chai"/>
    <n v="1"/>
    <n v="2000000"/>
    <n v="0"/>
    <n v="0"/>
    <n v="2000000"/>
  </r>
  <r>
    <s v="05/05/2019"/>
    <s v="02/05/2019"/>
    <x v="1"/>
    <s v="DH13249"/>
    <x v="7"/>
    <x v="0"/>
    <x v="1457"/>
    <s v="KH 1458"/>
    <x v="39"/>
    <s v="HT0001"/>
    <x v="2"/>
    <s v="Miếng"/>
    <n v="1"/>
    <n v="200000"/>
    <n v="100"/>
    <n v="200000"/>
    <n v="0"/>
  </r>
  <r>
    <s v="05/05/2019"/>
    <s v="02/05/2019"/>
    <x v="1"/>
    <s v="DH13249"/>
    <x v="7"/>
    <x v="0"/>
    <x v="1457"/>
    <s v="KH 1458"/>
    <x v="39"/>
    <s v="SP0001"/>
    <x v="0"/>
    <s v="Chai"/>
    <n v="1"/>
    <n v="3000000"/>
    <n v="5"/>
    <n v="150000"/>
    <n v="2850000"/>
  </r>
  <r>
    <s v="05/05/2019"/>
    <s v="02/05/2019"/>
    <x v="1"/>
    <s v="DH13249"/>
    <x v="7"/>
    <x v="0"/>
    <x v="1457"/>
    <s v="KH 1458"/>
    <x v="39"/>
    <s v="SP0001"/>
    <x v="0"/>
    <s v="Chai"/>
    <n v="1"/>
    <n v="3000000"/>
    <n v="10"/>
    <n v="300000"/>
    <n v="2700000"/>
  </r>
  <r>
    <s v="04/05/2019"/>
    <s v="04/05/2019"/>
    <x v="1"/>
    <s v="DH13351"/>
    <x v="8"/>
    <x v="0"/>
    <x v="1458"/>
    <s v="KH 1459"/>
    <x v="61"/>
    <s v="SP0001"/>
    <x v="0"/>
    <s v="Chai"/>
    <n v="1"/>
    <n v="3000000"/>
    <n v="0"/>
    <n v="0"/>
    <n v="3000000"/>
  </r>
  <r>
    <s v="04/05/2019"/>
    <s v="04/05/2019"/>
    <x v="1"/>
    <s v="DH13351"/>
    <x v="8"/>
    <x v="0"/>
    <x v="1458"/>
    <s v="KH 1459"/>
    <x v="61"/>
    <s v="SP0002"/>
    <x v="1"/>
    <s v="Chai"/>
    <n v="1"/>
    <n v="2000000"/>
    <n v="0"/>
    <n v="0"/>
    <n v="2000000"/>
  </r>
  <r>
    <s v="04/05/2019"/>
    <s v="04/05/2019"/>
    <x v="1"/>
    <s v="DH13351"/>
    <x v="8"/>
    <x v="0"/>
    <x v="1458"/>
    <s v="KH 1459"/>
    <x v="61"/>
    <s v="HT0003"/>
    <x v="7"/>
    <s v="Lọ"/>
    <n v="1"/>
    <n v="300000"/>
    <n v="0"/>
    <n v="0"/>
    <n v="300000"/>
  </r>
  <r>
    <s v="04/05/2019"/>
    <s v="04/05/2019"/>
    <x v="1"/>
    <s v="DH13351"/>
    <x v="8"/>
    <x v="0"/>
    <x v="1458"/>
    <s v="KH 1459"/>
    <x v="61"/>
    <s v="HT0005"/>
    <x v="11"/>
    <s v="Chiếc"/>
    <n v="1"/>
    <n v="300000"/>
    <n v="0"/>
    <n v="0"/>
    <n v="300000"/>
  </r>
  <r>
    <s v="04/05/2019"/>
    <s v="04/05/2019"/>
    <x v="1"/>
    <s v="DH13350"/>
    <x v="9"/>
    <x v="0"/>
    <x v="1459"/>
    <s v="KH 1460"/>
    <x v="13"/>
    <s v="SP0001"/>
    <x v="0"/>
    <s v="Chai"/>
    <n v="1"/>
    <n v="3000000"/>
    <n v="0"/>
    <n v="0"/>
    <n v="3000000"/>
  </r>
  <r>
    <s v="04/05/2019"/>
    <s v="04/05/2019"/>
    <x v="1"/>
    <s v="DH13350"/>
    <x v="9"/>
    <x v="0"/>
    <x v="1459"/>
    <s v="KH 1460"/>
    <x v="13"/>
    <s v="HT0001"/>
    <x v="2"/>
    <s v="Miếng"/>
    <n v="2"/>
    <n v="200000"/>
    <n v="100"/>
    <n v="400000"/>
    <n v="0"/>
  </r>
  <r>
    <s v="04/05/2019"/>
    <s v="04/05/2019"/>
    <x v="1"/>
    <s v="DH13349"/>
    <x v="9"/>
    <x v="0"/>
    <x v="853"/>
    <s v="KH 0854"/>
    <x v="21"/>
    <s v="SP0001"/>
    <x v="0"/>
    <s v="Chai"/>
    <n v="1"/>
    <n v="3000000"/>
    <n v="0"/>
    <n v="0"/>
    <n v="3000000"/>
  </r>
  <r>
    <s v="04/05/2019"/>
    <s v="04/05/2019"/>
    <x v="1"/>
    <s v="DH13349"/>
    <x v="9"/>
    <x v="0"/>
    <x v="853"/>
    <s v="KH 0854"/>
    <x v="21"/>
    <s v="HT0001"/>
    <x v="2"/>
    <s v="Miếng"/>
    <n v="2"/>
    <n v="200000"/>
    <n v="100"/>
    <n v="400000"/>
    <n v="0"/>
  </r>
  <r>
    <s v="04/05/2019"/>
    <s v="04/05/2019"/>
    <x v="1"/>
    <s v="DH13348"/>
    <x v="0"/>
    <x v="0"/>
    <x v="1460"/>
    <s v="KH 1461"/>
    <x v="30"/>
    <s v="SP0001"/>
    <x v="0"/>
    <s v="Chai"/>
    <n v="1"/>
    <n v="3000000"/>
    <n v="0"/>
    <n v="0"/>
    <n v="3000000"/>
  </r>
  <r>
    <s v="04/05/2019"/>
    <s v="04/05/2019"/>
    <x v="1"/>
    <s v="DH13348"/>
    <x v="0"/>
    <x v="0"/>
    <x v="1460"/>
    <s v="KH 1461"/>
    <x v="30"/>
    <s v="HT0001"/>
    <x v="2"/>
    <s v="Miếng"/>
    <n v="2"/>
    <n v="200000"/>
    <n v="100"/>
    <n v="400000"/>
    <n v="0"/>
  </r>
  <r>
    <s v="04/05/2019"/>
    <s v="04/05/2019"/>
    <x v="1"/>
    <s v="DH13347"/>
    <x v="9"/>
    <x v="0"/>
    <x v="1461"/>
    <s v="KH 1462"/>
    <x v="56"/>
    <s v="SP0006"/>
    <x v="9"/>
    <s v="Chai"/>
    <n v="1"/>
    <n v="800000"/>
    <n v="10"/>
    <n v="80000"/>
    <n v="720000"/>
  </r>
  <r>
    <s v="04/05/2019"/>
    <s v="04/05/2019"/>
    <x v="1"/>
    <s v="DH13347"/>
    <x v="9"/>
    <x v="0"/>
    <x v="1461"/>
    <s v="KH 1462"/>
    <x v="56"/>
    <s v="SP0007"/>
    <x v="10"/>
    <s v="Chai"/>
    <n v="1"/>
    <n v="800000"/>
    <n v="10"/>
    <n v="80000"/>
    <n v="720000"/>
  </r>
  <r>
    <s v="04/05/2019"/>
    <s v="04/05/2019"/>
    <x v="1"/>
    <s v="DH13346"/>
    <x v="3"/>
    <x v="0"/>
    <x v="1462"/>
    <s v="KH 1463"/>
    <x v="50"/>
    <s v="SP0004"/>
    <x v="4"/>
    <s v="Chai"/>
    <n v="1"/>
    <n v="3500000"/>
    <n v="0"/>
    <n v="0"/>
    <n v="3500000"/>
  </r>
  <r>
    <s v="04/05/2019"/>
    <s v="04/05/2019"/>
    <x v="1"/>
    <s v="DH13346"/>
    <x v="3"/>
    <x v="0"/>
    <x v="1462"/>
    <s v="KH 1463"/>
    <x v="50"/>
    <s v="HT0005"/>
    <x v="11"/>
    <s v="Chiếc"/>
    <n v="1"/>
    <n v="300000"/>
    <n v="0"/>
    <n v="0"/>
    <n v="300000"/>
  </r>
  <r>
    <s v="04/05/2019"/>
    <s v="04/05/2019"/>
    <x v="1"/>
    <s v="DH13345"/>
    <x v="8"/>
    <x v="0"/>
    <x v="1463"/>
    <s v="KH 1464"/>
    <x v="11"/>
    <s v="SP0001"/>
    <x v="0"/>
    <s v="Chai"/>
    <n v="1"/>
    <n v="3000000"/>
    <n v="0"/>
    <n v="0"/>
    <n v="3000000"/>
  </r>
  <r>
    <s v="04/05/2019"/>
    <s v="04/05/2019"/>
    <x v="1"/>
    <s v="DH13345"/>
    <x v="8"/>
    <x v="0"/>
    <x v="1463"/>
    <s v="KH 1464"/>
    <x v="11"/>
    <s v="SP0002"/>
    <x v="1"/>
    <s v="Chai"/>
    <n v="1"/>
    <n v="2000000"/>
    <n v="20"/>
    <n v="400000"/>
    <n v="1600000"/>
  </r>
  <r>
    <s v="04/05/2019"/>
    <s v="04/05/2019"/>
    <x v="1"/>
    <s v="DH13345"/>
    <x v="8"/>
    <x v="0"/>
    <x v="1463"/>
    <s v="KH 1464"/>
    <x v="11"/>
    <s v="HT0001"/>
    <x v="2"/>
    <s v="Miếng"/>
    <n v="2"/>
    <n v="200000"/>
    <n v="100"/>
    <n v="400000"/>
    <n v="0"/>
  </r>
  <r>
    <s v="04/05/2019"/>
    <s v="04/05/2019"/>
    <x v="1"/>
    <s v="DH13344"/>
    <x v="0"/>
    <x v="0"/>
    <x v="1464"/>
    <s v="KH 1465"/>
    <x v="27"/>
    <s v="SP0003"/>
    <x v="3"/>
    <s v="Chai"/>
    <n v="1"/>
    <n v="2500000"/>
    <n v="0"/>
    <n v="0"/>
    <n v="2500000"/>
  </r>
  <r>
    <s v="04/05/2019"/>
    <s v="04/05/2019"/>
    <x v="1"/>
    <s v="DH13344"/>
    <x v="0"/>
    <x v="0"/>
    <x v="1464"/>
    <s v="KH 1465"/>
    <x v="27"/>
    <s v="HT0005"/>
    <x v="11"/>
    <s v="Chiếc"/>
    <n v="1"/>
    <n v="300000"/>
    <n v="0"/>
    <n v="0"/>
    <n v="300000"/>
  </r>
  <r>
    <s v="04/05/2019"/>
    <s v="04/05/2019"/>
    <x v="1"/>
    <s v="DH13343"/>
    <x v="0"/>
    <x v="0"/>
    <x v="1465"/>
    <s v="KH 1466"/>
    <x v="22"/>
    <s v="SP0002"/>
    <x v="1"/>
    <s v="Chai"/>
    <n v="1"/>
    <n v="2000000"/>
    <n v="0"/>
    <n v="0"/>
    <n v="2000000"/>
  </r>
  <r>
    <s v="04/05/2019"/>
    <s v="04/05/2019"/>
    <x v="1"/>
    <s v="DH13343"/>
    <x v="0"/>
    <x v="0"/>
    <x v="1465"/>
    <s v="KH 1466"/>
    <x v="22"/>
    <s v="HT0001"/>
    <x v="2"/>
    <s v="Miếng"/>
    <n v="2"/>
    <n v="200000"/>
    <n v="100"/>
    <n v="400000"/>
    <n v="0"/>
  </r>
  <r>
    <s v="04/05/2019"/>
    <s v="04/05/2019"/>
    <x v="1"/>
    <s v="DH13342"/>
    <x v="0"/>
    <x v="0"/>
    <x v="1466"/>
    <s v="KH 1467"/>
    <x v="51"/>
    <s v="SP0003"/>
    <x v="3"/>
    <s v="Chai"/>
    <n v="1"/>
    <n v="2500000"/>
    <n v="10"/>
    <n v="250000"/>
    <n v="2250000"/>
  </r>
  <r>
    <s v="04/05/2019"/>
    <s v="04/05/2019"/>
    <x v="1"/>
    <s v="DH13341"/>
    <x v="7"/>
    <x v="0"/>
    <x v="1467"/>
    <s v="KH 1468"/>
    <x v="13"/>
    <s v="SP0002"/>
    <x v="1"/>
    <s v="Chai"/>
    <n v="2"/>
    <n v="2000000"/>
    <n v="0"/>
    <n v="0"/>
    <n v="4000000"/>
  </r>
  <r>
    <s v="04/05/2019"/>
    <s v="04/05/2019"/>
    <x v="1"/>
    <s v="DH13341"/>
    <x v="7"/>
    <x v="0"/>
    <x v="1467"/>
    <s v="KH 1468"/>
    <x v="13"/>
    <s v="HT0005"/>
    <x v="11"/>
    <s v="Chiếc"/>
    <n v="1"/>
    <n v="300000"/>
    <n v="0"/>
    <n v="0"/>
    <n v="300000"/>
  </r>
  <r>
    <s v="04/05/2019"/>
    <s v="04/05/2019"/>
    <x v="1"/>
    <s v="DH13341"/>
    <x v="7"/>
    <x v="0"/>
    <x v="1467"/>
    <s v="KH 1468"/>
    <x v="13"/>
    <s v="HT0003"/>
    <x v="7"/>
    <s v="Lọ"/>
    <n v="1"/>
    <n v="300000"/>
    <n v="0"/>
    <n v="0"/>
    <n v="300000"/>
  </r>
  <r>
    <s v="04/05/2019"/>
    <s v="04/05/2019"/>
    <x v="1"/>
    <s v="DH13340"/>
    <x v="7"/>
    <x v="0"/>
    <x v="1468"/>
    <s v="KH 1469"/>
    <x v="5"/>
    <s v="SP0003"/>
    <x v="3"/>
    <s v="Chai"/>
    <n v="1"/>
    <n v="2500000"/>
    <n v="0"/>
    <n v="0"/>
    <n v="2500000"/>
  </r>
  <r>
    <s v="04/05/2019"/>
    <s v="04/05/2019"/>
    <x v="1"/>
    <s v="DH13340"/>
    <x v="7"/>
    <x v="0"/>
    <x v="1468"/>
    <s v="KH 1469"/>
    <x v="5"/>
    <s v="HT0001"/>
    <x v="2"/>
    <s v="Miếng"/>
    <n v="2"/>
    <n v="200000"/>
    <n v="100"/>
    <n v="400000"/>
    <n v="0"/>
  </r>
  <r>
    <s v="04/05/2019"/>
    <s v="04/05/2019"/>
    <x v="1"/>
    <s v="DH13339"/>
    <x v="2"/>
    <x v="0"/>
    <x v="1469"/>
    <s v="KH 1470"/>
    <x v="21"/>
    <s v="SP0003"/>
    <x v="3"/>
    <s v="Chai"/>
    <n v="1"/>
    <n v="2500000"/>
    <n v="0"/>
    <n v="0"/>
    <n v="2500000"/>
  </r>
  <r>
    <s v="04/05/2019"/>
    <s v="04/05/2019"/>
    <x v="1"/>
    <s v="DH13339"/>
    <x v="2"/>
    <x v="0"/>
    <x v="1469"/>
    <s v="KH 1470"/>
    <x v="21"/>
    <s v="HT0001"/>
    <x v="2"/>
    <s v="Miếng"/>
    <n v="2"/>
    <n v="200000"/>
    <n v="100"/>
    <n v="400000"/>
    <n v="0"/>
  </r>
  <r>
    <s v="04/05/2019"/>
    <s v="04/05/2019"/>
    <x v="1"/>
    <s v="DH13338"/>
    <x v="2"/>
    <x v="0"/>
    <x v="1470"/>
    <s v="KH 1471"/>
    <x v="59"/>
    <s v="SP0002"/>
    <x v="1"/>
    <s v="Chai"/>
    <n v="1"/>
    <n v="2000000"/>
    <n v="0"/>
    <n v="0"/>
    <n v="2000000"/>
  </r>
  <r>
    <s v="04/05/2019"/>
    <s v="04/05/2019"/>
    <x v="1"/>
    <s v="DH13338"/>
    <x v="2"/>
    <x v="0"/>
    <x v="1470"/>
    <s v="KH 1471"/>
    <x v="59"/>
    <s v="HT0001"/>
    <x v="2"/>
    <s v="Miếng"/>
    <n v="2"/>
    <n v="200000"/>
    <n v="100"/>
    <n v="400000"/>
    <n v="0"/>
  </r>
  <r>
    <s v="04/05/2019"/>
    <s v="04/05/2019"/>
    <x v="1"/>
    <s v="DH13337"/>
    <x v="2"/>
    <x v="0"/>
    <x v="1471"/>
    <s v="KH 1472"/>
    <x v="53"/>
    <s v="SP0001"/>
    <x v="0"/>
    <s v="Chai"/>
    <n v="1"/>
    <n v="3000000"/>
    <n v="0"/>
    <n v="0"/>
    <n v="3000000"/>
  </r>
  <r>
    <s v="04/05/2019"/>
    <s v="04/05/2019"/>
    <x v="1"/>
    <s v="DH13337"/>
    <x v="2"/>
    <x v="0"/>
    <x v="1471"/>
    <s v="KH 1472"/>
    <x v="53"/>
    <s v="HT0001"/>
    <x v="2"/>
    <s v="Miếng"/>
    <n v="2"/>
    <n v="200000"/>
    <n v="100"/>
    <n v="400000"/>
    <n v="0"/>
  </r>
  <r>
    <s v="04/05/2019"/>
    <s v="04/05/2019"/>
    <x v="1"/>
    <s v="DH13336"/>
    <x v="2"/>
    <x v="0"/>
    <x v="1472"/>
    <s v="KH 1473"/>
    <x v="40"/>
    <s v="SP0001"/>
    <x v="0"/>
    <s v="Chai"/>
    <n v="1"/>
    <n v="3000000"/>
    <n v="0"/>
    <n v="0"/>
    <n v="3000000"/>
  </r>
  <r>
    <s v="04/05/2019"/>
    <s v="04/05/2019"/>
    <x v="1"/>
    <s v="DH13336"/>
    <x v="2"/>
    <x v="0"/>
    <x v="1472"/>
    <s v="KH 1473"/>
    <x v="40"/>
    <s v="HT0001"/>
    <x v="2"/>
    <s v="Miếng"/>
    <n v="2"/>
    <n v="200000"/>
    <n v="100"/>
    <n v="400000"/>
    <n v="0"/>
  </r>
  <r>
    <s v="04/05/2019"/>
    <s v="04/05/2019"/>
    <x v="1"/>
    <s v="DH13334"/>
    <x v="9"/>
    <x v="0"/>
    <x v="1473"/>
    <s v="KH 1474"/>
    <x v="19"/>
    <s v="SP0001"/>
    <x v="0"/>
    <s v="Chai"/>
    <n v="1"/>
    <n v="3000000"/>
    <n v="0"/>
    <n v="0"/>
    <n v="3000000"/>
  </r>
  <r>
    <s v="04/05/2019"/>
    <s v="04/05/2019"/>
    <x v="1"/>
    <s v="DH13334"/>
    <x v="9"/>
    <x v="0"/>
    <x v="1473"/>
    <s v="KH 1474"/>
    <x v="19"/>
    <s v="HT0001"/>
    <x v="2"/>
    <s v="Miếng"/>
    <n v="2"/>
    <n v="200000"/>
    <n v="100"/>
    <n v="400000"/>
    <n v="0"/>
  </r>
  <r>
    <s v="04/05/2019"/>
    <s v="04/05/2019"/>
    <x v="1"/>
    <s v="DH13333"/>
    <x v="9"/>
    <x v="0"/>
    <x v="1269"/>
    <s v="KH 1270"/>
    <x v="1"/>
    <s v="SP0001"/>
    <x v="0"/>
    <s v="Chai"/>
    <n v="1"/>
    <n v="3000000"/>
    <n v="10"/>
    <n v="300000"/>
    <n v="2700000"/>
  </r>
  <r>
    <s v="04/05/2019"/>
    <s v="04/05/2019"/>
    <x v="1"/>
    <s v="DH13332"/>
    <x v="5"/>
    <x v="0"/>
    <x v="1474"/>
    <s v="KH 1475"/>
    <x v="51"/>
    <s v="SP0003"/>
    <x v="3"/>
    <s v="Chai"/>
    <n v="1"/>
    <n v="2500000"/>
    <n v="10"/>
    <n v="250000"/>
    <n v="2250000"/>
  </r>
  <r>
    <s v="04/05/2019"/>
    <s v="04/05/2019"/>
    <x v="1"/>
    <s v="DH13331"/>
    <x v="9"/>
    <x v="0"/>
    <x v="696"/>
    <s v="KH 0697"/>
    <x v="18"/>
    <s v="SP0004"/>
    <x v="4"/>
    <s v="Chai"/>
    <n v="1"/>
    <n v="3500000"/>
    <n v="0"/>
    <n v="0"/>
    <n v="3500000"/>
  </r>
  <r>
    <s v="04/05/2019"/>
    <s v="04/05/2019"/>
    <x v="1"/>
    <s v="DH13331"/>
    <x v="9"/>
    <x v="0"/>
    <x v="696"/>
    <s v="KH 0697"/>
    <x v="18"/>
    <s v="HT0005"/>
    <x v="11"/>
    <s v="Chiếc"/>
    <n v="1"/>
    <n v="300000"/>
    <n v="0"/>
    <n v="0"/>
    <n v="300000"/>
  </r>
  <r>
    <s v="04/05/2019"/>
    <s v="04/05/2019"/>
    <x v="1"/>
    <s v="DH13330"/>
    <x v="5"/>
    <x v="0"/>
    <x v="1475"/>
    <s v="KH 1476"/>
    <x v="14"/>
    <s v="SP0003"/>
    <x v="3"/>
    <s v="Chai"/>
    <n v="1"/>
    <n v="2500000"/>
    <n v="0"/>
    <n v="0"/>
    <n v="2500000"/>
  </r>
  <r>
    <s v="04/05/2019"/>
    <s v="04/05/2019"/>
    <x v="1"/>
    <s v="DH13330"/>
    <x v="5"/>
    <x v="0"/>
    <x v="1475"/>
    <s v="KH 1476"/>
    <x v="14"/>
    <s v="SP0001"/>
    <x v="0"/>
    <s v="Chai"/>
    <n v="1"/>
    <n v="3000000"/>
    <n v="0"/>
    <n v="0"/>
    <n v="3000000"/>
  </r>
  <r>
    <s v="04/05/2019"/>
    <s v="04/05/2019"/>
    <x v="1"/>
    <s v="DH13330"/>
    <x v="5"/>
    <x v="0"/>
    <x v="1475"/>
    <s v="KH 1476"/>
    <x v="14"/>
    <s v="HT0001"/>
    <x v="2"/>
    <s v="Miếng"/>
    <n v="4"/>
    <n v="200000"/>
    <n v="100"/>
    <n v="800000"/>
    <n v="0"/>
  </r>
  <r>
    <s v="04/05/2019"/>
    <s v="04/05/2019"/>
    <x v="1"/>
    <s v="DH13330"/>
    <x v="5"/>
    <x v="0"/>
    <x v="1475"/>
    <s v="KH 1476"/>
    <x v="14"/>
    <s v="HT0005"/>
    <x v="11"/>
    <s v="Chiếc"/>
    <n v="1"/>
    <n v="300000"/>
    <n v="0"/>
    <n v="0"/>
    <n v="300000"/>
  </r>
  <r>
    <s v="04/05/2019"/>
    <s v="04/05/2019"/>
    <x v="1"/>
    <s v="DH13329"/>
    <x v="5"/>
    <x v="0"/>
    <x v="1476"/>
    <s v="KH 1477"/>
    <x v="51"/>
    <s v="SP0001"/>
    <x v="0"/>
    <s v="Chai"/>
    <n v="1"/>
    <n v="3000000"/>
    <n v="0"/>
    <n v="0"/>
    <n v="3000000"/>
  </r>
  <r>
    <s v="04/05/2019"/>
    <s v="04/05/2019"/>
    <x v="1"/>
    <s v="DH13329"/>
    <x v="5"/>
    <x v="0"/>
    <x v="1476"/>
    <s v="KH 1477"/>
    <x v="51"/>
    <s v="HT0001"/>
    <x v="2"/>
    <s v="Miếng"/>
    <n v="2"/>
    <n v="200000"/>
    <n v="100"/>
    <n v="400000"/>
    <n v="0"/>
  </r>
  <r>
    <s v="04/05/2019"/>
    <s v="04/05/2019"/>
    <x v="1"/>
    <s v="DH13328"/>
    <x v="9"/>
    <x v="0"/>
    <x v="833"/>
    <s v="KH 0834"/>
    <x v="23"/>
    <s v="SP0001"/>
    <x v="0"/>
    <s v="Chai"/>
    <n v="1"/>
    <n v="3000000"/>
    <n v="0"/>
    <n v="0"/>
    <n v="3000000"/>
  </r>
  <r>
    <s v="04/05/2019"/>
    <s v="04/05/2019"/>
    <x v="1"/>
    <s v="DH13328"/>
    <x v="9"/>
    <x v="0"/>
    <x v="833"/>
    <s v="KH 0834"/>
    <x v="23"/>
    <s v="HT0001"/>
    <x v="2"/>
    <s v="Miếng"/>
    <n v="2"/>
    <n v="200000"/>
    <n v="100"/>
    <n v="400000"/>
    <n v="0"/>
  </r>
  <r>
    <s v="04/05/2019"/>
    <s v="04/05/2019"/>
    <x v="1"/>
    <s v="DH13327"/>
    <x v="9"/>
    <x v="0"/>
    <x v="1477"/>
    <s v="KH 1478"/>
    <x v="43"/>
    <s v="SP0001"/>
    <x v="0"/>
    <s v="Chai"/>
    <n v="1"/>
    <n v="3000000"/>
    <n v="0"/>
    <n v="0"/>
    <n v="3000000"/>
  </r>
  <r>
    <s v="04/05/2019"/>
    <s v="04/05/2019"/>
    <x v="1"/>
    <s v="DH13327"/>
    <x v="9"/>
    <x v="0"/>
    <x v="1477"/>
    <s v="KH 1478"/>
    <x v="43"/>
    <s v="HT0001"/>
    <x v="2"/>
    <s v="Miếng"/>
    <n v="2"/>
    <n v="200000"/>
    <n v="100"/>
    <n v="400000"/>
    <n v="0"/>
  </r>
  <r>
    <s v="04/05/2019"/>
    <s v="04/05/2019"/>
    <x v="1"/>
    <s v="DH13326"/>
    <x v="8"/>
    <x v="0"/>
    <x v="1478"/>
    <s v="KH 1479"/>
    <x v="12"/>
    <s v="SP0001"/>
    <x v="0"/>
    <s v="Chai"/>
    <n v="1"/>
    <n v="3000000"/>
    <n v="0"/>
    <n v="0"/>
    <n v="3000000"/>
  </r>
  <r>
    <s v="04/05/2019"/>
    <s v="04/05/2019"/>
    <x v="1"/>
    <s v="DH13326"/>
    <x v="8"/>
    <x v="0"/>
    <x v="1478"/>
    <s v="KH 1479"/>
    <x v="12"/>
    <s v="HT0001"/>
    <x v="2"/>
    <s v="Miếng"/>
    <n v="2"/>
    <n v="200000"/>
    <n v="100"/>
    <n v="400000"/>
    <n v="0"/>
  </r>
  <r>
    <s v="03/05/2019"/>
    <s v="03/05/2019"/>
    <x v="1"/>
    <s v="DH13324"/>
    <x v="8"/>
    <x v="0"/>
    <x v="1479"/>
    <s v="KH 1480"/>
    <x v="52"/>
    <s v="SP0004"/>
    <x v="4"/>
    <s v="Chai"/>
    <n v="1"/>
    <n v="3500000"/>
    <n v="0"/>
    <n v="0"/>
    <n v="3500000"/>
  </r>
  <r>
    <s v="03/05/2019"/>
    <s v="03/05/2019"/>
    <x v="1"/>
    <s v="DH13324"/>
    <x v="8"/>
    <x v="0"/>
    <x v="1479"/>
    <s v="KH 1480"/>
    <x v="52"/>
    <s v="SP0002"/>
    <x v="1"/>
    <s v="Chai"/>
    <n v="1"/>
    <n v="2000000"/>
    <n v="0"/>
    <n v="0"/>
    <n v="2000000"/>
  </r>
  <r>
    <s v="03/05/2019"/>
    <s v="03/05/2019"/>
    <x v="1"/>
    <s v="DH13324"/>
    <x v="8"/>
    <x v="0"/>
    <x v="1479"/>
    <s v="KH 1480"/>
    <x v="52"/>
    <s v="SP0001"/>
    <x v="0"/>
    <s v="Chai"/>
    <n v="1"/>
    <n v="3000000"/>
    <n v="0"/>
    <n v="0"/>
    <n v="3000000"/>
  </r>
  <r>
    <s v="03/05/2019"/>
    <s v="03/05/2019"/>
    <x v="1"/>
    <s v="DH13324"/>
    <x v="8"/>
    <x v="0"/>
    <x v="1479"/>
    <s v="KH 1480"/>
    <x v="52"/>
    <s v="HT0003"/>
    <x v="7"/>
    <s v="Lọ"/>
    <n v="1"/>
    <n v="300000"/>
    <n v="0"/>
    <n v="0"/>
    <n v="300000"/>
  </r>
  <r>
    <s v="03/05/2019"/>
    <s v="03/05/2019"/>
    <x v="1"/>
    <s v="DH13324"/>
    <x v="8"/>
    <x v="0"/>
    <x v="1479"/>
    <s v="KH 1480"/>
    <x v="52"/>
    <s v="HT0001"/>
    <x v="2"/>
    <s v="Miếng"/>
    <n v="2"/>
    <n v="200000"/>
    <n v="100"/>
    <n v="400000"/>
    <n v="0"/>
  </r>
  <r>
    <s v="03/05/2019"/>
    <s v="03/05/2019"/>
    <x v="1"/>
    <s v="DH13324"/>
    <x v="8"/>
    <x v="0"/>
    <x v="1479"/>
    <s v="KH 1480"/>
    <x v="52"/>
    <s v="HT0005"/>
    <x v="11"/>
    <s v="Chiếc"/>
    <n v="1"/>
    <n v="300000"/>
    <n v="0"/>
    <n v="0"/>
    <n v="300000"/>
  </r>
  <r>
    <s v="03/05/2019"/>
    <s v="03/05/2019"/>
    <x v="1"/>
    <s v="DH13323"/>
    <x v="17"/>
    <x v="1"/>
    <x v="213"/>
    <s v="KH 0214"/>
    <x v="25"/>
    <s v="SP0001"/>
    <x v="0"/>
    <s v="Chai"/>
    <n v="1"/>
    <n v="3000000"/>
    <n v="0"/>
    <n v="0"/>
    <n v="3000000"/>
  </r>
  <r>
    <s v="03/05/2019"/>
    <s v="03/05/2019"/>
    <x v="1"/>
    <s v="DH13323"/>
    <x v="17"/>
    <x v="1"/>
    <x v="213"/>
    <s v="KH 0214"/>
    <x v="25"/>
    <s v="HT0001"/>
    <x v="2"/>
    <s v="Miếng"/>
    <n v="2"/>
    <n v="200000"/>
    <n v="100"/>
    <n v="400000"/>
    <n v="0"/>
  </r>
  <r>
    <s v="03/05/2019"/>
    <s v="03/05/2019"/>
    <x v="1"/>
    <s v="DH13321"/>
    <x v="0"/>
    <x v="0"/>
    <x v="1480"/>
    <s v="KH 1481"/>
    <x v="25"/>
    <s v="SP0002"/>
    <x v="1"/>
    <s v="Chai"/>
    <n v="1"/>
    <n v="2000000"/>
    <n v="0"/>
    <n v="0"/>
    <n v="2000000"/>
  </r>
  <r>
    <s v="03/05/2019"/>
    <s v="03/05/2019"/>
    <x v="1"/>
    <s v="DH13321"/>
    <x v="0"/>
    <x v="0"/>
    <x v="1480"/>
    <s v="KH 1481"/>
    <x v="25"/>
    <s v="HT0001"/>
    <x v="2"/>
    <s v="Miếng"/>
    <n v="2"/>
    <n v="200000"/>
    <n v="100"/>
    <n v="400000"/>
    <n v="0"/>
  </r>
  <r>
    <s v="03/05/2019"/>
    <s v="03/05/2019"/>
    <x v="1"/>
    <s v="DH13320"/>
    <x v="9"/>
    <x v="0"/>
    <x v="1481"/>
    <s v="KH 1482"/>
    <x v="26"/>
    <s v="SP0001"/>
    <x v="0"/>
    <s v="Chai"/>
    <n v="3"/>
    <n v="3000000"/>
    <n v="5"/>
    <n v="450000"/>
    <n v="8550000"/>
  </r>
  <r>
    <s v="03/05/2019"/>
    <s v="03/05/2019"/>
    <x v="1"/>
    <s v="DH13320"/>
    <x v="9"/>
    <x v="0"/>
    <x v="1481"/>
    <s v="KH 1482"/>
    <x v="26"/>
    <s v="HT0001"/>
    <x v="2"/>
    <s v="Miếng"/>
    <n v="2"/>
    <n v="200000"/>
    <n v="100"/>
    <n v="400000"/>
    <n v="0"/>
  </r>
  <r>
    <s v="03/05/2019"/>
    <s v="03/05/2019"/>
    <x v="1"/>
    <s v="DH13319"/>
    <x v="0"/>
    <x v="0"/>
    <x v="648"/>
    <s v="KH 0649"/>
    <x v="52"/>
    <s v="SP0001"/>
    <x v="0"/>
    <s v="Chai"/>
    <n v="1"/>
    <n v="3000000"/>
    <n v="0"/>
    <n v="0"/>
    <n v="3000000"/>
  </r>
  <r>
    <s v="03/05/2019"/>
    <s v="03/05/2019"/>
    <x v="1"/>
    <s v="DH13319"/>
    <x v="0"/>
    <x v="0"/>
    <x v="648"/>
    <s v="KH 0649"/>
    <x v="52"/>
    <s v="HT0001"/>
    <x v="2"/>
    <s v="Miếng"/>
    <n v="2"/>
    <n v="200000"/>
    <n v="100"/>
    <n v="400000"/>
    <n v="0"/>
  </r>
  <r>
    <s v="03/05/2019"/>
    <s v="03/05/2019"/>
    <x v="1"/>
    <s v="DH13318"/>
    <x v="16"/>
    <x v="1"/>
    <x v="1482"/>
    <s v="KH 1483"/>
    <x v="56"/>
    <s v="SP0001"/>
    <x v="0"/>
    <s v="Chai"/>
    <n v="1"/>
    <n v="3000000"/>
    <n v="0"/>
    <n v="0"/>
    <n v="3000000"/>
  </r>
  <r>
    <s v="03/05/2019"/>
    <s v="03/05/2019"/>
    <x v="1"/>
    <s v="DH13318"/>
    <x v="16"/>
    <x v="1"/>
    <x v="1482"/>
    <s v="KH 1483"/>
    <x v="56"/>
    <s v="HT0001"/>
    <x v="2"/>
    <s v="Miếng"/>
    <n v="2"/>
    <n v="200000"/>
    <n v="100"/>
    <n v="400000"/>
    <n v="0"/>
  </r>
  <r>
    <s v="03/05/2019"/>
    <s v="03/05/2019"/>
    <x v="1"/>
    <s v="DH13317"/>
    <x v="5"/>
    <x v="0"/>
    <x v="403"/>
    <s v="KH 0404"/>
    <x v="61"/>
    <s v="SP0001"/>
    <x v="0"/>
    <s v="Chai"/>
    <n v="1"/>
    <n v="3000000"/>
    <n v="10"/>
    <n v="300000"/>
    <n v="2700000"/>
  </r>
  <r>
    <s v="03/05/2019"/>
    <s v="03/05/2019"/>
    <x v="1"/>
    <s v="DH13315"/>
    <x v="9"/>
    <x v="0"/>
    <x v="1483"/>
    <s v="KH 1484"/>
    <x v="15"/>
    <s v="SP0001"/>
    <x v="0"/>
    <s v="Chai"/>
    <n v="1"/>
    <n v="3000000"/>
    <n v="0"/>
    <n v="0"/>
    <n v="3000000"/>
  </r>
  <r>
    <s v="03/05/2019"/>
    <s v="03/05/2019"/>
    <x v="1"/>
    <s v="DH13315"/>
    <x v="9"/>
    <x v="0"/>
    <x v="1483"/>
    <s v="KH 1484"/>
    <x v="15"/>
    <s v="HT0001"/>
    <x v="2"/>
    <s v="Miếng"/>
    <n v="2"/>
    <n v="200000"/>
    <n v="100"/>
    <n v="400000"/>
    <n v="0"/>
  </r>
  <r>
    <s v="03/05/2019"/>
    <s v="03/05/2019"/>
    <x v="1"/>
    <s v="DH13314"/>
    <x v="8"/>
    <x v="0"/>
    <x v="765"/>
    <s v="KH 0766"/>
    <x v="54"/>
    <s v="SP0001"/>
    <x v="0"/>
    <s v="Chai"/>
    <n v="1"/>
    <n v="3000000"/>
    <n v="5"/>
    <n v="150000"/>
    <n v="2850000"/>
  </r>
  <r>
    <s v="03/05/2019"/>
    <s v="03/05/2019"/>
    <x v="1"/>
    <s v="DH13313"/>
    <x v="5"/>
    <x v="0"/>
    <x v="419"/>
    <s v="KH 0420"/>
    <x v="55"/>
    <s v="SP0001"/>
    <x v="0"/>
    <s v="Chai"/>
    <n v="1"/>
    <n v="3000000"/>
    <n v="5"/>
    <n v="150000"/>
    <n v="2850000"/>
  </r>
  <r>
    <s v="03/05/2019"/>
    <s v="03/05/2019"/>
    <x v="1"/>
    <s v="DH13312"/>
    <x v="2"/>
    <x v="0"/>
    <x v="1484"/>
    <s v="KH 1485"/>
    <x v="5"/>
    <s v="SP0001"/>
    <x v="0"/>
    <s v="Chai"/>
    <n v="1"/>
    <n v="3000000"/>
    <n v="0"/>
    <n v="0"/>
    <n v="3000000"/>
  </r>
  <r>
    <s v="03/05/2019"/>
    <s v="03/05/2019"/>
    <x v="1"/>
    <s v="DH13312"/>
    <x v="2"/>
    <x v="0"/>
    <x v="1484"/>
    <s v="KH 1485"/>
    <x v="5"/>
    <s v="HT0001"/>
    <x v="2"/>
    <s v="Miếng"/>
    <n v="2"/>
    <n v="200000"/>
    <n v="100"/>
    <n v="400000"/>
    <n v="0"/>
  </r>
  <r>
    <s v="03/05/2019"/>
    <s v="03/05/2019"/>
    <x v="1"/>
    <s v="DH13311"/>
    <x v="27"/>
    <x v="1"/>
    <x v="471"/>
    <s v="KH 0472"/>
    <x v="59"/>
    <s v="SP0003"/>
    <x v="3"/>
    <s v="Chai"/>
    <n v="120"/>
    <n v="2500000"/>
    <n v="40"/>
    <n v="120000000"/>
    <n v="180000000"/>
  </r>
  <r>
    <s v="03/05/2019"/>
    <s v="03/05/2019"/>
    <x v="1"/>
    <s v="DH13311"/>
    <x v="27"/>
    <x v="1"/>
    <x v="471"/>
    <s v="KH 0472"/>
    <x v="59"/>
    <s v="SP0003"/>
    <x v="3"/>
    <s v="Chai"/>
    <n v="20"/>
    <n v="2500000"/>
    <n v="100"/>
    <n v="50000000"/>
    <n v="0"/>
  </r>
  <r>
    <s v="03/05/2019"/>
    <s v="03/05/2019"/>
    <x v="1"/>
    <s v="DH13310"/>
    <x v="0"/>
    <x v="0"/>
    <x v="1485"/>
    <s v="KH 1486"/>
    <x v="51"/>
    <s v="SP0004"/>
    <x v="4"/>
    <s v="Chai"/>
    <n v="1"/>
    <n v="3500000"/>
    <n v="20"/>
    <n v="700000"/>
    <n v="2800000"/>
  </r>
  <r>
    <s v="03/05/2019"/>
    <s v="03/05/2019"/>
    <x v="1"/>
    <s v="DH13309"/>
    <x v="0"/>
    <x v="0"/>
    <x v="1485"/>
    <s v="KH 1486"/>
    <x v="51"/>
    <s v="SP0004"/>
    <x v="4"/>
    <s v="Chai"/>
    <n v="1"/>
    <n v="3500000"/>
    <n v="0"/>
    <n v="0"/>
    <n v="3500000"/>
  </r>
  <r>
    <s v="03/05/2019"/>
    <s v="03/05/2019"/>
    <x v="1"/>
    <s v="DH13309"/>
    <x v="0"/>
    <x v="0"/>
    <x v="1485"/>
    <s v="KH 1486"/>
    <x v="51"/>
    <s v="HT0001"/>
    <x v="2"/>
    <s v="Miếng"/>
    <n v="2"/>
    <n v="200000"/>
    <n v="100"/>
    <n v="400000"/>
    <n v="0"/>
  </r>
  <r>
    <s v="03/05/2019"/>
    <s v="03/05/2019"/>
    <x v="1"/>
    <s v="DH13306"/>
    <x v="16"/>
    <x v="1"/>
    <x v="259"/>
    <s v="KH 0260"/>
    <x v="24"/>
    <s v="SP0001"/>
    <x v="0"/>
    <s v="Chai"/>
    <n v="1"/>
    <n v="3000000"/>
    <n v="0"/>
    <n v="0"/>
    <n v="3000000"/>
  </r>
  <r>
    <s v="03/05/2019"/>
    <s v="03/05/2019"/>
    <x v="1"/>
    <s v="DH13306"/>
    <x v="16"/>
    <x v="1"/>
    <x v="259"/>
    <s v="KH 0260"/>
    <x v="24"/>
    <s v="HT0001"/>
    <x v="2"/>
    <s v="Miếng"/>
    <n v="2"/>
    <n v="200000"/>
    <n v="100"/>
    <n v="400000"/>
    <n v="0"/>
  </r>
  <r>
    <s v="03/05/2019"/>
    <s v="03/05/2019"/>
    <x v="1"/>
    <s v="DH13305"/>
    <x v="5"/>
    <x v="0"/>
    <x v="1486"/>
    <s v="KH 1487"/>
    <x v="16"/>
    <s v="SP0003"/>
    <x v="3"/>
    <s v="Chai"/>
    <n v="1"/>
    <n v="2500000"/>
    <n v="0"/>
    <n v="0"/>
    <n v="2500000"/>
  </r>
  <r>
    <s v="03/05/2019"/>
    <s v="03/05/2019"/>
    <x v="1"/>
    <s v="DH13305"/>
    <x v="5"/>
    <x v="0"/>
    <x v="1486"/>
    <s v="KH 1487"/>
    <x v="16"/>
    <s v="HT0005"/>
    <x v="11"/>
    <s v="Chiếc"/>
    <n v="1"/>
    <n v="300000"/>
    <n v="0"/>
    <n v="0"/>
    <n v="300000"/>
  </r>
  <r>
    <s v="03/05/2019"/>
    <s v="03/05/2019"/>
    <x v="1"/>
    <s v="DH13304"/>
    <x v="20"/>
    <x v="1"/>
    <x v="1402"/>
    <s v="KH 1403"/>
    <x v="26"/>
    <s v="SP0003"/>
    <x v="3"/>
    <s v="Chai"/>
    <n v="6"/>
    <n v="2500000"/>
    <n v="20"/>
    <n v="3000000"/>
    <n v="12000000"/>
  </r>
  <r>
    <s v="03/05/2019"/>
    <s v="03/05/2019"/>
    <x v="1"/>
    <s v="DH13304"/>
    <x v="20"/>
    <x v="1"/>
    <x v="1402"/>
    <s v="KH 1403"/>
    <x v="26"/>
    <s v="SP0004"/>
    <x v="4"/>
    <s v="Chai"/>
    <n v="6"/>
    <n v="3500000"/>
    <n v="20"/>
    <n v="4200000"/>
    <n v="16800000"/>
  </r>
  <r>
    <s v="03/05/2019"/>
    <s v="03/05/2019"/>
    <x v="1"/>
    <s v="DH13304"/>
    <x v="20"/>
    <x v="1"/>
    <x v="1402"/>
    <s v="KH 1403"/>
    <x v="26"/>
    <s v="SP0003"/>
    <x v="3"/>
    <s v="Chai"/>
    <n v="2"/>
    <n v="2500000"/>
    <n v="100"/>
    <n v="5000000"/>
    <n v="0"/>
  </r>
  <r>
    <s v="03/05/2019"/>
    <s v="03/05/2019"/>
    <x v="1"/>
    <s v="DH13303"/>
    <x v="27"/>
    <x v="1"/>
    <x v="471"/>
    <s v="KH 0472"/>
    <x v="59"/>
    <s v="SP0003"/>
    <x v="3"/>
    <s v="Chai"/>
    <n v="6"/>
    <n v="2500000"/>
    <n v="40"/>
    <n v="6000000"/>
    <n v="9000000"/>
  </r>
  <r>
    <s v="03/05/2019"/>
    <s v="03/05/2019"/>
    <x v="1"/>
    <s v="DH13303"/>
    <x v="27"/>
    <x v="1"/>
    <x v="471"/>
    <s v="KH 0472"/>
    <x v="59"/>
    <s v="SP0003"/>
    <x v="3"/>
    <s v="Chai"/>
    <n v="1"/>
    <n v="2500000"/>
    <n v="100"/>
    <n v="2500000"/>
    <n v="0"/>
  </r>
  <r>
    <s v="03/05/2019"/>
    <s v="03/05/2019"/>
    <x v="1"/>
    <s v="DH13303"/>
    <x v="27"/>
    <x v="1"/>
    <x v="471"/>
    <s v="KH 0472"/>
    <x v="59"/>
    <s v="SP0004"/>
    <x v="4"/>
    <s v="Chai"/>
    <n v="36"/>
    <n v="3500000"/>
    <n v="40"/>
    <n v="50400000"/>
    <n v="75600000"/>
  </r>
  <r>
    <s v="03/05/2019"/>
    <s v="03/05/2019"/>
    <x v="1"/>
    <s v="DH13303"/>
    <x v="27"/>
    <x v="1"/>
    <x v="471"/>
    <s v="KH 0472"/>
    <x v="59"/>
    <s v="SP0004"/>
    <x v="4"/>
    <s v="Chai"/>
    <n v="6"/>
    <n v="3500000"/>
    <n v="100"/>
    <n v="21000000"/>
    <n v="0"/>
  </r>
  <r>
    <s v="03/05/2019"/>
    <s v="03/05/2019"/>
    <x v="1"/>
    <s v="DH13302"/>
    <x v="8"/>
    <x v="0"/>
    <x v="1487"/>
    <s v="KH 1488"/>
    <x v="19"/>
    <s v="SP0004"/>
    <x v="4"/>
    <s v="Chai"/>
    <n v="1"/>
    <n v="3500000"/>
    <n v="20"/>
    <n v="700000"/>
    <n v="2800000"/>
  </r>
  <r>
    <s v="03/05/2019"/>
    <s v="03/05/2019"/>
    <x v="1"/>
    <s v="DH13301"/>
    <x v="8"/>
    <x v="0"/>
    <x v="1488"/>
    <s v="KH 1489"/>
    <x v="30"/>
    <s v="SP0001"/>
    <x v="0"/>
    <s v="Chai"/>
    <n v="1"/>
    <n v="3000000"/>
    <n v="0"/>
    <n v="0"/>
    <n v="3000000"/>
  </r>
  <r>
    <s v="03/05/2019"/>
    <s v="03/05/2019"/>
    <x v="1"/>
    <s v="DH13301"/>
    <x v="8"/>
    <x v="0"/>
    <x v="1488"/>
    <s v="KH 1489"/>
    <x v="30"/>
    <s v="HT0005"/>
    <x v="11"/>
    <s v="Chiếc"/>
    <n v="1"/>
    <n v="300000"/>
    <n v="0"/>
    <n v="0"/>
    <n v="300000"/>
  </r>
  <r>
    <s v="03/05/2019"/>
    <s v="03/05/2019"/>
    <x v="1"/>
    <s v="DH13300"/>
    <x v="8"/>
    <x v="0"/>
    <x v="883"/>
    <s v="KH 0884"/>
    <x v="18"/>
    <s v="SP0004"/>
    <x v="4"/>
    <s v="Chai"/>
    <n v="1"/>
    <n v="3500000"/>
    <n v="0"/>
    <n v="0"/>
    <n v="3500000"/>
  </r>
  <r>
    <s v="03/05/2019"/>
    <s v="03/05/2019"/>
    <x v="1"/>
    <s v="DH13300"/>
    <x v="8"/>
    <x v="0"/>
    <x v="883"/>
    <s v="KH 0884"/>
    <x v="18"/>
    <s v="HT0001"/>
    <x v="2"/>
    <s v="Miếng"/>
    <n v="2"/>
    <n v="200000"/>
    <n v="100"/>
    <n v="400000"/>
    <n v="0"/>
  </r>
  <r>
    <s v="03/05/2019"/>
    <s v="03/05/2019"/>
    <x v="1"/>
    <s v="DH13299"/>
    <x v="9"/>
    <x v="0"/>
    <x v="1489"/>
    <s v="KH 1490"/>
    <x v="31"/>
    <s v="SP0004"/>
    <x v="4"/>
    <s v="Chai"/>
    <n v="1"/>
    <n v="3500000"/>
    <n v="0"/>
    <n v="0"/>
    <n v="3500000"/>
  </r>
  <r>
    <s v="03/05/2019"/>
    <s v="03/05/2019"/>
    <x v="1"/>
    <s v="DH13299"/>
    <x v="9"/>
    <x v="0"/>
    <x v="1489"/>
    <s v="KH 1490"/>
    <x v="31"/>
    <s v="HT0005"/>
    <x v="11"/>
    <s v="Chiếc"/>
    <n v="1"/>
    <n v="300000"/>
    <n v="0"/>
    <n v="0"/>
    <n v="300000"/>
  </r>
  <r>
    <s v="03/05/2019"/>
    <s v="03/05/2019"/>
    <x v="1"/>
    <s v="DH13298"/>
    <x v="9"/>
    <x v="0"/>
    <x v="1490"/>
    <s v="KH 1491"/>
    <x v="45"/>
    <s v="SP0001"/>
    <x v="0"/>
    <s v="Chai"/>
    <n v="1"/>
    <n v="3000000"/>
    <n v="0"/>
    <n v="0"/>
    <n v="3000000"/>
  </r>
  <r>
    <s v="03/05/2019"/>
    <s v="03/05/2019"/>
    <x v="1"/>
    <s v="DH13298"/>
    <x v="9"/>
    <x v="0"/>
    <x v="1490"/>
    <s v="KH 1491"/>
    <x v="45"/>
    <s v="HT0001"/>
    <x v="2"/>
    <s v="Miếng"/>
    <n v="2"/>
    <n v="200000"/>
    <n v="100"/>
    <n v="400000"/>
    <n v="0"/>
  </r>
  <r>
    <s v="03/05/2019"/>
    <s v="03/05/2019"/>
    <x v="1"/>
    <s v="DH13297"/>
    <x v="2"/>
    <x v="0"/>
    <x v="1491"/>
    <s v="KH 1492"/>
    <x v="27"/>
    <s v="SP0002"/>
    <x v="1"/>
    <s v="Chai"/>
    <n v="1"/>
    <n v="2000000"/>
    <n v="0"/>
    <n v="0"/>
    <n v="2000000"/>
  </r>
  <r>
    <s v="03/05/2019"/>
    <s v="03/05/2019"/>
    <x v="1"/>
    <s v="DH13297"/>
    <x v="2"/>
    <x v="0"/>
    <x v="1491"/>
    <s v="KH 1492"/>
    <x v="27"/>
    <s v="SP0001"/>
    <x v="0"/>
    <s v="Chai"/>
    <n v="1"/>
    <n v="3000000"/>
    <n v="20"/>
    <n v="600000"/>
    <n v="2400000"/>
  </r>
  <r>
    <s v="03/05/2019"/>
    <s v="03/05/2019"/>
    <x v="1"/>
    <s v="DH13297"/>
    <x v="2"/>
    <x v="0"/>
    <x v="1491"/>
    <s v="KH 1492"/>
    <x v="27"/>
    <s v="SP0001"/>
    <x v="0"/>
    <s v="Chai"/>
    <n v="1"/>
    <n v="3000000"/>
    <n v="10"/>
    <n v="300000"/>
    <n v="2700000"/>
  </r>
  <r>
    <s v="03/05/2019"/>
    <s v="03/05/2019"/>
    <x v="1"/>
    <s v="DH13297"/>
    <x v="2"/>
    <x v="0"/>
    <x v="1491"/>
    <s v="KH 1492"/>
    <x v="27"/>
    <s v="HT0001"/>
    <x v="2"/>
    <s v="Miếng"/>
    <n v="2"/>
    <n v="200000"/>
    <n v="100"/>
    <n v="400000"/>
    <n v="0"/>
  </r>
  <r>
    <s v="03/05/2019"/>
    <s v="03/05/2019"/>
    <x v="1"/>
    <s v="DH13296"/>
    <x v="9"/>
    <x v="0"/>
    <x v="1492"/>
    <s v="KH 1493"/>
    <x v="61"/>
    <s v="SP0004"/>
    <x v="4"/>
    <s v="Chai"/>
    <n v="1"/>
    <n v="3500000"/>
    <n v="20"/>
    <n v="700000"/>
    <n v="2800000"/>
  </r>
  <r>
    <s v="03/05/2019"/>
    <s v="03/05/2019"/>
    <x v="1"/>
    <s v="DH13296"/>
    <x v="9"/>
    <x v="0"/>
    <x v="1492"/>
    <s v="KH 1493"/>
    <x v="61"/>
    <s v="SP0003"/>
    <x v="3"/>
    <s v="Chai"/>
    <n v="1"/>
    <n v="2500000"/>
    <n v="10"/>
    <n v="250000"/>
    <n v="2250000"/>
  </r>
  <r>
    <s v="03/05/2019"/>
    <s v="03/05/2019"/>
    <x v="1"/>
    <s v="DH13295"/>
    <x v="8"/>
    <x v="0"/>
    <x v="1493"/>
    <s v="KH 1494"/>
    <x v="19"/>
    <s v="SP0003"/>
    <x v="3"/>
    <s v="Chai"/>
    <n v="1"/>
    <n v="2500000"/>
    <n v="0"/>
    <n v="0"/>
    <n v="2500000"/>
  </r>
  <r>
    <s v="03/05/2019"/>
    <s v="03/05/2019"/>
    <x v="1"/>
    <s v="DH13295"/>
    <x v="8"/>
    <x v="0"/>
    <x v="1493"/>
    <s v="KH 1494"/>
    <x v="19"/>
    <s v="HT0005"/>
    <x v="11"/>
    <s v="Chiếc"/>
    <n v="1"/>
    <n v="300000"/>
    <n v="0"/>
    <n v="0"/>
    <n v="300000"/>
  </r>
  <r>
    <s v="03/05/2019"/>
    <s v="03/05/2019"/>
    <x v="1"/>
    <s v="DH13294"/>
    <x v="8"/>
    <x v="0"/>
    <x v="1494"/>
    <s v="KH 1495"/>
    <x v="13"/>
    <s v="SP0001"/>
    <x v="0"/>
    <s v="Chai"/>
    <n v="1"/>
    <n v="3000000"/>
    <n v="0"/>
    <n v="0"/>
    <n v="3000000"/>
  </r>
  <r>
    <s v="03/05/2019"/>
    <s v="03/05/2019"/>
    <x v="1"/>
    <s v="DH13294"/>
    <x v="8"/>
    <x v="0"/>
    <x v="1494"/>
    <s v="KH 1495"/>
    <x v="13"/>
    <s v="SP0002"/>
    <x v="1"/>
    <s v="Chai"/>
    <n v="1"/>
    <n v="2000000"/>
    <n v="20"/>
    <n v="400000"/>
    <n v="1600000"/>
  </r>
  <r>
    <s v="03/05/2019"/>
    <s v="03/05/2019"/>
    <x v="1"/>
    <s v="DH13294"/>
    <x v="8"/>
    <x v="0"/>
    <x v="1494"/>
    <s v="KH 1495"/>
    <x v="13"/>
    <s v="HT0001"/>
    <x v="2"/>
    <s v="Miếng"/>
    <n v="2"/>
    <n v="200000"/>
    <n v="100"/>
    <n v="400000"/>
    <n v="0"/>
  </r>
  <r>
    <s v="03/05/2019"/>
    <s v="03/05/2019"/>
    <x v="1"/>
    <s v="DH13293"/>
    <x v="0"/>
    <x v="0"/>
    <x v="1066"/>
    <s v="KH 1067"/>
    <x v="9"/>
    <s v="SP0003"/>
    <x v="3"/>
    <s v="Chai"/>
    <n v="1"/>
    <n v="2500000"/>
    <n v="5"/>
    <n v="125000"/>
    <n v="2375000"/>
  </r>
  <r>
    <s v="03/05/2019"/>
    <s v="03/05/2019"/>
    <x v="1"/>
    <s v="DH13292"/>
    <x v="2"/>
    <x v="0"/>
    <x v="710"/>
    <s v="KH 0711"/>
    <x v="6"/>
    <s v="SP0001"/>
    <x v="0"/>
    <s v="Chai"/>
    <n v="1"/>
    <n v="3000000"/>
    <n v="0"/>
    <n v="0"/>
    <n v="3000000"/>
  </r>
  <r>
    <s v="03/05/2019"/>
    <s v="03/05/2019"/>
    <x v="1"/>
    <s v="DH13292"/>
    <x v="2"/>
    <x v="0"/>
    <x v="710"/>
    <s v="KH 0711"/>
    <x v="6"/>
    <s v="HT0001"/>
    <x v="2"/>
    <s v="Miếng"/>
    <n v="2"/>
    <n v="200000"/>
    <n v="100"/>
    <n v="400000"/>
    <n v="0"/>
  </r>
  <r>
    <s v="03/05/2019"/>
    <s v="03/05/2019"/>
    <x v="1"/>
    <s v="DH13291"/>
    <x v="8"/>
    <x v="0"/>
    <x v="1495"/>
    <s v="KH 1496"/>
    <x v="29"/>
    <s v="SP0001"/>
    <x v="0"/>
    <s v="Chai"/>
    <n v="1"/>
    <n v="3000000"/>
    <n v="0"/>
    <n v="0"/>
    <n v="3000000"/>
  </r>
  <r>
    <s v="03/05/2019"/>
    <s v="03/05/2019"/>
    <x v="1"/>
    <s v="DH13291"/>
    <x v="8"/>
    <x v="0"/>
    <x v="1495"/>
    <s v="KH 1496"/>
    <x v="29"/>
    <s v="SP0001"/>
    <x v="0"/>
    <s v="Chai"/>
    <n v="1"/>
    <n v="3000000"/>
    <n v="5"/>
    <n v="150000"/>
    <n v="2850000"/>
  </r>
  <r>
    <s v="03/05/2019"/>
    <s v="03/05/2019"/>
    <x v="1"/>
    <s v="DH13291"/>
    <x v="8"/>
    <x v="0"/>
    <x v="1495"/>
    <s v="KH 1496"/>
    <x v="29"/>
    <s v="SP0001"/>
    <x v="0"/>
    <s v="Chai"/>
    <n v="1"/>
    <n v="3000000"/>
    <n v="10"/>
    <n v="300000"/>
    <n v="2700000"/>
  </r>
  <r>
    <s v="03/05/2019"/>
    <s v="03/05/2019"/>
    <x v="1"/>
    <s v="DH13291"/>
    <x v="8"/>
    <x v="0"/>
    <x v="1495"/>
    <s v="KH 1496"/>
    <x v="29"/>
    <s v="HT0001"/>
    <x v="2"/>
    <s v="Miếng"/>
    <n v="2"/>
    <n v="200000"/>
    <n v="100"/>
    <n v="400000"/>
    <n v="0"/>
  </r>
  <r>
    <s v="03/05/2019"/>
    <s v="03/05/2019"/>
    <x v="1"/>
    <s v="DH13290"/>
    <x v="9"/>
    <x v="0"/>
    <x v="1496"/>
    <s v="KH 1497"/>
    <x v="61"/>
    <s v="SP0004"/>
    <x v="4"/>
    <s v="Chai"/>
    <n v="1"/>
    <n v="3500000"/>
    <n v="20"/>
    <n v="700000"/>
    <n v="2800000"/>
  </r>
  <r>
    <s v="03/05/2019"/>
    <s v="03/05/2019"/>
    <x v="1"/>
    <s v="DH13289"/>
    <x v="0"/>
    <x v="0"/>
    <x v="1497"/>
    <s v="KH 1498"/>
    <x v="47"/>
    <s v="SP0002"/>
    <x v="1"/>
    <s v="Chai"/>
    <n v="1"/>
    <n v="2000000"/>
    <n v="0"/>
    <n v="0"/>
    <n v="2000000"/>
  </r>
  <r>
    <s v="03/05/2019"/>
    <s v="03/05/2019"/>
    <x v="1"/>
    <s v="DH13289"/>
    <x v="0"/>
    <x v="0"/>
    <x v="1497"/>
    <s v="KH 1498"/>
    <x v="47"/>
    <s v="HT0001"/>
    <x v="2"/>
    <s v="Miếng"/>
    <n v="2"/>
    <n v="200000"/>
    <n v="100"/>
    <n v="400000"/>
    <n v="0"/>
  </r>
  <r>
    <s v="03/05/2019"/>
    <s v="03/05/2019"/>
    <x v="1"/>
    <s v="DH13288"/>
    <x v="19"/>
    <x v="1"/>
    <x v="494"/>
    <s v="KH 0495"/>
    <x v="40"/>
    <s v="SP0001"/>
    <x v="0"/>
    <s v="Chai"/>
    <n v="1"/>
    <n v="3000000"/>
    <n v="0"/>
    <n v="0"/>
    <n v="3000000"/>
  </r>
  <r>
    <s v="03/05/2019"/>
    <s v="03/05/2019"/>
    <x v="1"/>
    <s v="DH13288"/>
    <x v="19"/>
    <x v="1"/>
    <x v="494"/>
    <s v="KH 0495"/>
    <x v="40"/>
    <s v="HT0001"/>
    <x v="2"/>
    <s v="Miếng"/>
    <n v="2"/>
    <n v="200000"/>
    <n v="100"/>
    <n v="400000"/>
    <n v="0"/>
  </r>
  <r>
    <s v="03/05/2019"/>
    <s v="03/05/2019"/>
    <x v="1"/>
    <s v="DH13286"/>
    <x v="0"/>
    <x v="0"/>
    <x v="864"/>
    <s v="KH 0865"/>
    <x v="28"/>
    <s v="SP0001"/>
    <x v="0"/>
    <s v="Chai"/>
    <n v="1"/>
    <n v="3000000"/>
    <n v="0"/>
    <n v="0"/>
    <n v="3000000"/>
  </r>
  <r>
    <s v="03/05/2019"/>
    <s v="03/05/2019"/>
    <x v="1"/>
    <s v="DH13286"/>
    <x v="0"/>
    <x v="0"/>
    <x v="864"/>
    <s v="KH 0865"/>
    <x v="28"/>
    <s v="HT0001"/>
    <x v="2"/>
    <s v="Miếng"/>
    <n v="2"/>
    <n v="200000"/>
    <n v="100"/>
    <n v="400000"/>
    <n v="0"/>
  </r>
  <r>
    <s v="03/05/2019"/>
    <s v="03/05/2019"/>
    <x v="1"/>
    <s v="DH13285"/>
    <x v="0"/>
    <x v="0"/>
    <x v="714"/>
    <s v="KH 0715"/>
    <x v="24"/>
    <s v="SP0001"/>
    <x v="0"/>
    <s v="Chai"/>
    <n v="1"/>
    <n v="3000000"/>
    <n v="0"/>
    <n v="0"/>
    <n v="3000000"/>
  </r>
  <r>
    <s v="03/05/2019"/>
    <s v="03/05/2019"/>
    <x v="1"/>
    <s v="DH13285"/>
    <x v="0"/>
    <x v="0"/>
    <x v="714"/>
    <s v="KH 0715"/>
    <x v="24"/>
    <s v="HT0001"/>
    <x v="2"/>
    <s v="Miếng"/>
    <n v="2"/>
    <n v="200000"/>
    <n v="100"/>
    <n v="400000"/>
    <n v="0"/>
  </r>
  <r>
    <s v="03/05/2019"/>
    <s v="03/05/2019"/>
    <x v="1"/>
    <s v="DH13284"/>
    <x v="9"/>
    <x v="0"/>
    <x v="1498"/>
    <s v="KH 1499"/>
    <x v="1"/>
    <s v="SP0001"/>
    <x v="0"/>
    <s v="Chai"/>
    <n v="1"/>
    <n v="3000000"/>
    <n v="5"/>
    <n v="150000"/>
    <n v="2850000"/>
  </r>
  <r>
    <s v="03/05/2019"/>
    <s v="03/05/2019"/>
    <x v="1"/>
    <s v="DH13283"/>
    <x v="27"/>
    <x v="1"/>
    <x v="471"/>
    <s v="KH 0472"/>
    <x v="59"/>
    <s v="SP0003"/>
    <x v="3"/>
    <s v="Chai"/>
    <n v="36"/>
    <n v="2500000"/>
    <n v="40"/>
    <n v="36000000"/>
    <n v="54000000"/>
  </r>
  <r>
    <s v="03/05/2019"/>
    <s v="03/05/2019"/>
    <x v="1"/>
    <s v="DH13283"/>
    <x v="27"/>
    <x v="1"/>
    <x v="471"/>
    <s v="KH 0472"/>
    <x v="59"/>
    <s v="SP0004"/>
    <x v="4"/>
    <s v="Chai"/>
    <n v="36"/>
    <n v="3500000"/>
    <n v="40"/>
    <n v="50400000"/>
    <n v="75600000"/>
  </r>
  <r>
    <s v="03/05/2019"/>
    <s v="03/05/2019"/>
    <x v="1"/>
    <s v="DH13283"/>
    <x v="27"/>
    <x v="1"/>
    <x v="471"/>
    <s v="KH 0472"/>
    <x v="59"/>
    <s v="SP0003"/>
    <x v="3"/>
    <s v="Chai"/>
    <n v="6"/>
    <n v="2500000"/>
    <n v="100"/>
    <n v="15000000"/>
    <n v="0"/>
  </r>
  <r>
    <s v="03/05/2019"/>
    <s v="03/05/2019"/>
    <x v="1"/>
    <s v="DH13283"/>
    <x v="27"/>
    <x v="1"/>
    <x v="471"/>
    <s v="KH 0472"/>
    <x v="59"/>
    <s v="SP0004"/>
    <x v="4"/>
    <s v="Chai"/>
    <n v="6"/>
    <n v="3500000"/>
    <n v="100"/>
    <n v="21000000"/>
    <n v="0"/>
  </r>
  <r>
    <s v="03/05/2019"/>
    <s v="03/05/2019"/>
    <x v="1"/>
    <s v="DH13282"/>
    <x v="2"/>
    <x v="0"/>
    <x v="1499"/>
    <s v="KH 1500"/>
    <x v="62"/>
    <s v="SP0004"/>
    <x v="4"/>
    <s v="Chai"/>
    <n v="1"/>
    <n v="3500000"/>
    <n v="20"/>
    <n v="700000"/>
    <n v="2800000"/>
  </r>
  <r>
    <s v="03/05/2019"/>
    <s v="03/05/2019"/>
    <x v="1"/>
    <s v="DH13281"/>
    <x v="2"/>
    <x v="0"/>
    <x v="1499"/>
    <s v="KH 1500"/>
    <x v="62"/>
    <s v="SP0004"/>
    <x v="4"/>
    <s v="Chai"/>
    <n v="1"/>
    <n v="3500000"/>
    <n v="0"/>
    <n v="0"/>
    <n v="3500000"/>
  </r>
  <r>
    <s v="03/05/2019"/>
    <s v="03/05/2019"/>
    <x v="1"/>
    <s v="DH13281"/>
    <x v="2"/>
    <x v="0"/>
    <x v="1499"/>
    <s v="KH 1500"/>
    <x v="62"/>
    <s v="HT0001"/>
    <x v="2"/>
    <s v="Miếng"/>
    <n v="2"/>
    <n v="200000"/>
    <n v="100"/>
    <n v="400000"/>
    <n v="0"/>
  </r>
  <r>
    <s v="03/05/2019"/>
    <s v="03/05/2019"/>
    <x v="1"/>
    <s v="DH13280"/>
    <x v="19"/>
    <x v="1"/>
    <x v="1500"/>
    <s v="KH 1501"/>
    <x v="19"/>
    <s v="SP0004"/>
    <x v="4"/>
    <s v="Chai"/>
    <n v="1"/>
    <n v="3500000"/>
    <n v="10"/>
    <n v="350000"/>
    <n v="3150000"/>
  </r>
  <r>
    <s v="03/05/2019"/>
    <s v="03/05/2019"/>
    <x v="1"/>
    <s v="DH13279"/>
    <x v="8"/>
    <x v="0"/>
    <x v="1501"/>
    <s v="KH 1502"/>
    <x v="15"/>
    <s v="SP0004"/>
    <x v="4"/>
    <s v="Chai"/>
    <n v="1"/>
    <n v="3500000"/>
    <n v="0"/>
    <n v="0"/>
    <n v="3500000"/>
  </r>
  <r>
    <s v="03/05/2019"/>
    <s v="03/05/2019"/>
    <x v="1"/>
    <s v="DH13279"/>
    <x v="8"/>
    <x v="0"/>
    <x v="1501"/>
    <s v="KH 1502"/>
    <x v="15"/>
    <s v="HT0001"/>
    <x v="2"/>
    <s v="Miếng"/>
    <n v="2"/>
    <n v="200000"/>
    <n v="100"/>
    <n v="400000"/>
    <n v="0"/>
  </r>
  <r>
    <s v="03/05/2019"/>
    <s v="03/05/2019"/>
    <x v="1"/>
    <s v="DH13278"/>
    <x v="5"/>
    <x v="0"/>
    <x v="1502"/>
    <s v="KH 1503"/>
    <x v="11"/>
    <s v="SP0001"/>
    <x v="0"/>
    <s v="Chai"/>
    <n v="1"/>
    <n v="3000000"/>
    <n v="5"/>
    <n v="150000"/>
    <n v="2850000"/>
  </r>
  <r>
    <s v="03/05/2019"/>
    <s v="03/05/2019"/>
    <x v="1"/>
    <s v="DH13277"/>
    <x v="19"/>
    <x v="1"/>
    <x v="1503"/>
    <s v="KH 1504"/>
    <x v="48"/>
    <s v="SP0003"/>
    <x v="3"/>
    <s v="Chai"/>
    <n v="1"/>
    <n v="2500000"/>
    <n v="0"/>
    <n v="0"/>
    <n v="2500000"/>
  </r>
  <r>
    <s v="03/05/2019"/>
    <s v="03/05/2019"/>
    <x v="1"/>
    <s v="DH13277"/>
    <x v="19"/>
    <x v="1"/>
    <x v="1503"/>
    <s v="KH 1504"/>
    <x v="48"/>
    <s v="HT0001"/>
    <x v="2"/>
    <s v="Miếng"/>
    <n v="2"/>
    <n v="200000"/>
    <n v="100"/>
    <n v="400000"/>
    <n v="0"/>
  </r>
  <r>
    <s v="03/05/2019"/>
    <s v="03/05/2019"/>
    <x v="1"/>
    <s v="DH13276"/>
    <x v="1"/>
    <x v="0"/>
    <x v="739"/>
    <s v="KH 0740"/>
    <x v="5"/>
    <s v="SP0002"/>
    <x v="1"/>
    <s v="Chai"/>
    <n v="1"/>
    <n v="2000000"/>
    <n v="5"/>
    <n v="100000"/>
    <n v="1900000"/>
  </r>
  <r>
    <s v="03/05/2019"/>
    <s v="03/05/2019"/>
    <x v="1"/>
    <s v="DH13275"/>
    <x v="17"/>
    <x v="1"/>
    <x v="868"/>
    <s v="KH 0869"/>
    <x v="9"/>
    <s v="SP0004"/>
    <x v="4"/>
    <s v="Chai"/>
    <n v="1"/>
    <n v="3500000"/>
    <n v="0"/>
    <n v="0"/>
    <n v="3500000"/>
  </r>
  <r>
    <s v="03/05/2019"/>
    <s v="03/05/2019"/>
    <x v="1"/>
    <s v="DH13275"/>
    <x v="17"/>
    <x v="1"/>
    <x v="868"/>
    <s v="KH 0869"/>
    <x v="9"/>
    <s v="HT0005"/>
    <x v="11"/>
    <s v="Chiếc"/>
    <n v="1"/>
    <n v="300000"/>
    <n v="0"/>
    <n v="0"/>
    <n v="300000"/>
  </r>
  <r>
    <s v="03/05/2019"/>
    <s v="03/05/2019"/>
    <x v="1"/>
    <s v="DH13274"/>
    <x v="17"/>
    <x v="1"/>
    <x v="1504"/>
    <s v="KH 1505"/>
    <x v="54"/>
    <s v="SP0004"/>
    <x v="4"/>
    <s v="Chai"/>
    <n v="1"/>
    <n v="3500000"/>
    <n v="0"/>
    <n v="0"/>
    <n v="3500000"/>
  </r>
  <r>
    <s v="03/05/2019"/>
    <s v="03/05/2019"/>
    <x v="1"/>
    <s v="DH13274"/>
    <x v="17"/>
    <x v="1"/>
    <x v="1504"/>
    <s v="KH 1505"/>
    <x v="54"/>
    <s v="SP0004"/>
    <x v="4"/>
    <s v="Chai"/>
    <n v="1"/>
    <n v="3500000"/>
    <n v="20"/>
    <n v="700000"/>
    <n v="2800000"/>
  </r>
  <r>
    <s v="03/05/2019"/>
    <s v="03/05/2019"/>
    <x v="1"/>
    <s v="DH13274"/>
    <x v="17"/>
    <x v="1"/>
    <x v="1504"/>
    <s v="KH 1505"/>
    <x v="54"/>
    <s v="SP0003"/>
    <x v="3"/>
    <s v="Chai"/>
    <n v="1"/>
    <n v="2500000"/>
    <n v="10"/>
    <n v="250000"/>
    <n v="2250000"/>
  </r>
  <r>
    <s v="03/05/2019"/>
    <s v="03/05/2019"/>
    <x v="1"/>
    <s v="DH13274"/>
    <x v="17"/>
    <x v="1"/>
    <x v="1504"/>
    <s v="KH 1505"/>
    <x v="54"/>
    <s v="HT0005"/>
    <x v="11"/>
    <s v="Chiếc"/>
    <n v="1"/>
    <n v="300000"/>
    <n v="0"/>
    <n v="0"/>
    <n v="300000"/>
  </r>
  <r>
    <s v="03/05/2019"/>
    <s v="03/05/2019"/>
    <x v="1"/>
    <s v="DH13273"/>
    <x v="7"/>
    <x v="0"/>
    <x v="790"/>
    <s v="KH 0791"/>
    <x v="17"/>
    <s v="SP0004"/>
    <x v="4"/>
    <s v="Chai"/>
    <n v="1"/>
    <n v="3500000"/>
    <n v="0"/>
    <n v="0"/>
    <n v="3500000"/>
  </r>
  <r>
    <s v="03/05/2019"/>
    <s v="03/05/2019"/>
    <x v="1"/>
    <s v="DH13273"/>
    <x v="7"/>
    <x v="0"/>
    <x v="790"/>
    <s v="KH 0791"/>
    <x v="17"/>
    <s v="HT0005"/>
    <x v="11"/>
    <s v="Chiếc"/>
    <n v="1"/>
    <n v="300000"/>
    <n v="0"/>
    <n v="0"/>
    <n v="300000"/>
  </r>
  <r>
    <s v="03/05/2019"/>
    <s v="03/05/2019"/>
    <x v="1"/>
    <s v="DH13272"/>
    <x v="7"/>
    <x v="0"/>
    <x v="762"/>
    <s v="KH 0763"/>
    <x v="45"/>
    <s v="SP0004"/>
    <x v="4"/>
    <s v="Chai"/>
    <n v="1"/>
    <n v="3500000"/>
    <n v="0"/>
    <n v="0"/>
    <n v="3500000"/>
  </r>
  <r>
    <s v="03/05/2019"/>
    <s v="03/05/2019"/>
    <x v="1"/>
    <s v="DH13272"/>
    <x v="7"/>
    <x v="0"/>
    <x v="762"/>
    <s v="KH 0763"/>
    <x v="45"/>
    <s v="HT0005"/>
    <x v="11"/>
    <s v="Chiếc"/>
    <n v="1"/>
    <n v="300000"/>
    <n v="0"/>
    <n v="0"/>
    <n v="300000"/>
  </r>
  <r>
    <s v="03/05/2019"/>
    <s v="01/05/2019"/>
    <x v="1"/>
    <s v="DH13186"/>
    <x v="8"/>
    <x v="0"/>
    <x v="1505"/>
    <s v="KH 1506"/>
    <x v="20"/>
    <s v="SP0003"/>
    <x v="3"/>
    <s v="Chai"/>
    <n v="1"/>
    <n v="2500000"/>
    <n v="20"/>
    <n v="500000"/>
    <n v="2000000"/>
  </r>
  <r>
    <s v="02/05/2019"/>
    <s v="02/05/2019"/>
    <x v="1"/>
    <s v="DH13271"/>
    <x v="8"/>
    <x v="0"/>
    <x v="1006"/>
    <s v="KH 1007"/>
    <x v="44"/>
    <s v="SP0003"/>
    <x v="3"/>
    <s v="Chai"/>
    <n v="1"/>
    <n v="2500000"/>
    <n v="0"/>
    <n v="0"/>
    <n v="2500000"/>
  </r>
  <r>
    <s v="02/05/2019"/>
    <s v="02/05/2019"/>
    <x v="1"/>
    <s v="DH13271"/>
    <x v="8"/>
    <x v="0"/>
    <x v="1006"/>
    <s v="KH 1007"/>
    <x v="44"/>
    <s v="HT0005"/>
    <x v="11"/>
    <s v="Chiếc"/>
    <n v="1"/>
    <n v="300000"/>
    <n v="0"/>
    <n v="0"/>
    <n v="300000"/>
  </r>
  <r>
    <s v="02/05/2019"/>
    <s v="02/05/2019"/>
    <x v="1"/>
    <s v="DH13270"/>
    <x v="5"/>
    <x v="0"/>
    <x v="1506"/>
    <s v="KH 1507"/>
    <x v="24"/>
    <s v="SP0004"/>
    <x v="4"/>
    <s v="Chai"/>
    <n v="2"/>
    <n v="3500000"/>
    <n v="10"/>
    <n v="700000"/>
    <n v="6300000"/>
  </r>
  <r>
    <s v="02/05/2019"/>
    <s v="02/05/2019"/>
    <x v="1"/>
    <s v="DH13268"/>
    <x v="25"/>
    <x v="1"/>
    <x v="1507"/>
    <s v="KH 1508"/>
    <x v="14"/>
    <s v="SP0001"/>
    <x v="0"/>
    <s v="Chai"/>
    <n v="1"/>
    <n v="3000000"/>
    <n v="0"/>
    <n v="0"/>
    <n v="3000000"/>
  </r>
  <r>
    <s v="02/05/2019"/>
    <s v="02/05/2019"/>
    <x v="1"/>
    <s v="DH13268"/>
    <x v="25"/>
    <x v="1"/>
    <x v="1507"/>
    <s v="KH 1508"/>
    <x v="14"/>
    <s v="HT0001"/>
    <x v="2"/>
    <s v="Miếng"/>
    <n v="2"/>
    <n v="200000"/>
    <n v="100"/>
    <n v="400000"/>
    <n v="0"/>
  </r>
  <r>
    <s v="02/05/2019"/>
    <s v="02/05/2019"/>
    <x v="1"/>
    <s v="DH13267"/>
    <x v="5"/>
    <x v="0"/>
    <x v="1307"/>
    <s v="KH 1308"/>
    <x v="39"/>
    <s v="SP0002"/>
    <x v="1"/>
    <s v="Chai"/>
    <n v="1"/>
    <n v="2000000"/>
    <n v="0"/>
    <n v="0"/>
    <n v="2000000"/>
  </r>
  <r>
    <s v="02/05/2019"/>
    <s v="02/05/2019"/>
    <x v="1"/>
    <s v="DH13267"/>
    <x v="5"/>
    <x v="0"/>
    <x v="1307"/>
    <s v="KH 1308"/>
    <x v="39"/>
    <s v="HT0001"/>
    <x v="2"/>
    <s v="Miếng"/>
    <n v="2"/>
    <n v="200000"/>
    <n v="100"/>
    <n v="400000"/>
    <n v="0"/>
  </r>
  <r>
    <s v="02/05/2019"/>
    <s v="02/05/2019"/>
    <x v="1"/>
    <s v="DH13267"/>
    <x v="5"/>
    <x v="0"/>
    <x v="1307"/>
    <s v="KH 1308"/>
    <x v="39"/>
    <s v="SP0002"/>
    <x v="1"/>
    <s v="Chai"/>
    <n v="1"/>
    <n v="2000000"/>
    <n v="20"/>
    <n v="400000"/>
    <n v="1600000"/>
  </r>
  <r>
    <s v="02/05/2019"/>
    <s v="02/05/2019"/>
    <x v="1"/>
    <s v="DH13266"/>
    <x v="0"/>
    <x v="0"/>
    <x v="1508"/>
    <s v="KH 1509"/>
    <x v="44"/>
    <s v="SP0002"/>
    <x v="1"/>
    <s v="Chai"/>
    <n v="1"/>
    <n v="2000000"/>
    <n v="0"/>
    <n v="0"/>
    <n v="2000000"/>
  </r>
  <r>
    <s v="02/05/2019"/>
    <s v="02/05/2019"/>
    <x v="1"/>
    <s v="DH13266"/>
    <x v="0"/>
    <x v="0"/>
    <x v="1508"/>
    <s v="KH 1509"/>
    <x v="44"/>
    <s v="HT0001"/>
    <x v="2"/>
    <s v="Miếng"/>
    <n v="2"/>
    <n v="200000"/>
    <n v="100"/>
    <n v="400000"/>
    <n v="0"/>
  </r>
  <r>
    <s v="02/05/2019"/>
    <s v="02/05/2019"/>
    <x v="1"/>
    <s v="DH13265"/>
    <x v="16"/>
    <x v="1"/>
    <x v="1509"/>
    <s v="KH 1510"/>
    <x v="31"/>
    <s v="SP0002"/>
    <x v="1"/>
    <s v="Chai"/>
    <n v="1"/>
    <n v="2000000"/>
    <n v="0"/>
    <n v="0"/>
    <n v="2000000"/>
  </r>
  <r>
    <s v="02/05/2019"/>
    <s v="02/05/2019"/>
    <x v="1"/>
    <s v="DH13265"/>
    <x v="16"/>
    <x v="1"/>
    <x v="1509"/>
    <s v="KH 1510"/>
    <x v="31"/>
    <s v="HT0001"/>
    <x v="2"/>
    <s v="Miếng"/>
    <n v="2"/>
    <n v="200000"/>
    <n v="100"/>
    <n v="400000"/>
    <n v="0"/>
  </r>
  <r>
    <s v="02/05/2019"/>
    <s v="02/05/2019"/>
    <x v="1"/>
    <s v="DH13264"/>
    <x v="19"/>
    <x v="1"/>
    <x v="1510"/>
    <s v="KH 1511"/>
    <x v="57"/>
    <s v="SP0001"/>
    <x v="0"/>
    <s v="Chai"/>
    <n v="1"/>
    <n v="3000000"/>
    <n v="0"/>
    <n v="0"/>
    <n v="3000000"/>
  </r>
  <r>
    <s v="02/05/2019"/>
    <s v="02/05/2019"/>
    <x v="1"/>
    <s v="DH13264"/>
    <x v="19"/>
    <x v="1"/>
    <x v="1510"/>
    <s v="KH 1511"/>
    <x v="57"/>
    <s v="HT0001"/>
    <x v="2"/>
    <s v="Miếng"/>
    <n v="2"/>
    <n v="200000"/>
    <n v="100"/>
    <n v="400000"/>
    <n v="0"/>
  </r>
  <r>
    <s v="02/05/2019"/>
    <s v="02/05/2019"/>
    <x v="1"/>
    <s v="DH13263"/>
    <x v="0"/>
    <x v="0"/>
    <x v="185"/>
    <s v="KH 0186"/>
    <x v="27"/>
    <s v="SP0001"/>
    <x v="0"/>
    <s v="Chai"/>
    <n v="1"/>
    <n v="3000000"/>
    <n v="0"/>
    <n v="0"/>
    <n v="3000000"/>
  </r>
  <r>
    <s v="02/05/2019"/>
    <s v="02/05/2019"/>
    <x v="1"/>
    <s v="DH13263"/>
    <x v="0"/>
    <x v="0"/>
    <x v="185"/>
    <s v="KH 0186"/>
    <x v="27"/>
    <s v="HT0001"/>
    <x v="2"/>
    <s v="Miếng"/>
    <n v="2"/>
    <n v="200000"/>
    <n v="100"/>
    <n v="400000"/>
    <n v="0"/>
  </r>
  <r>
    <s v="02/05/2019"/>
    <s v="02/05/2019"/>
    <x v="1"/>
    <s v="DH13262"/>
    <x v="8"/>
    <x v="0"/>
    <x v="1511"/>
    <s v="KH 1512"/>
    <x v="43"/>
    <s v="SP0001"/>
    <x v="0"/>
    <s v="Chai"/>
    <n v="1"/>
    <n v="3000000"/>
    <n v="10"/>
    <n v="300000"/>
    <n v="2700000"/>
  </r>
  <r>
    <s v="02/05/2019"/>
    <s v="02/05/2019"/>
    <x v="1"/>
    <s v="DH13261"/>
    <x v="17"/>
    <x v="1"/>
    <x v="1512"/>
    <s v="KH 1513"/>
    <x v="20"/>
    <s v="SP0004"/>
    <x v="4"/>
    <s v="Chai"/>
    <n v="1"/>
    <n v="3500000"/>
    <n v="5"/>
    <n v="175000"/>
    <n v="3325000"/>
  </r>
  <r>
    <s v="02/05/2019"/>
    <s v="02/05/2019"/>
    <x v="1"/>
    <s v="DH13260"/>
    <x v="25"/>
    <x v="1"/>
    <x v="1513"/>
    <s v="KH 1514"/>
    <x v="51"/>
    <s v="SP0004"/>
    <x v="4"/>
    <s v="Chai"/>
    <n v="1"/>
    <n v="3500000"/>
    <n v="20"/>
    <n v="700000"/>
    <n v="2800000"/>
  </r>
  <r>
    <s v="02/05/2019"/>
    <s v="02/05/2019"/>
    <x v="1"/>
    <s v="DH13259"/>
    <x v="3"/>
    <x v="0"/>
    <x v="1514"/>
    <s v="KH 1515"/>
    <x v="59"/>
    <s v="SP0001"/>
    <x v="0"/>
    <s v="Chai"/>
    <n v="1"/>
    <n v="3000000"/>
    <n v="0"/>
    <n v="0"/>
    <n v="3000000"/>
  </r>
  <r>
    <s v="02/05/2019"/>
    <s v="02/05/2019"/>
    <x v="1"/>
    <s v="DH13259"/>
    <x v="3"/>
    <x v="0"/>
    <x v="1514"/>
    <s v="KH 1515"/>
    <x v="59"/>
    <s v="HT0001"/>
    <x v="2"/>
    <s v="Miếng"/>
    <n v="2"/>
    <n v="200000"/>
    <n v="100"/>
    <n v="400000"/>
    <n v="0"/>
  </r>
  <r>
    <s v="02/05/2019"/>
    <s v="02/05/2019"/>
    <x v="1"/>
    <s v="DH13258"/>
    <x v="0"/>
    <x v="0"/>
    <x v="1515"/>
    <s v="KH 1516"/>
    <x v="34"/>
    <s v="SP0002"/>
    <x v="1"/>
    <s v="Chai"/>
    <n v="1"/>
    <n v="2000000"/>
    <n v="10"/>
    <n v="200000"/>
    <n v="1800000"/>
  </r>
  <r>
    <s v="02/05/2019"/>
    <s v="02/05/2019"/>
    <x v="1"/>
    <s v="DH13257"/>
    <x v="0"/>
    <x v="0"/>
    <x v="1515"/>
    <s v="KH 1516"/>
    <x v="34"/>
    <s v="SP0002"/>
    <x v="1"/>
    <s v="Chai"/>
    <n v="1"/>
    <n v="2000000"/>
    <n v="0"/>
    <n v="0"/>
    <n v="2000000"/>
  </r>
  <r>
    <s v="02/05/2019"/>
    <s v="02/05/2019"/>
    <x v="1"/>
    <s v="DH13257"/>
    <x v="0"/>
    <x v="0"/>
    <x v="1515"/>
    <s v="KH 1516"/>
    <x v="34"/>
    <s v="SP0001"/>
    <x v="0"/>
    <s v="Chai"/>
    <n v="1"/>
    <n v="3000000"/>
    <n v="20"/>
    <n v="600000"/>
    <n v="2400000"/>
  </r>
  <r>
    <s v="02/05/2019"/>
    <s v="02/05/2019"/>
    <x v="1"/>
    <s v="DH13256"/>
    <x v="3"/>
    <x v="0"/>
    <x v="1516"/>
    <s v="KH 1517"/>
    <x v="36"/>
    <s v="SP0003"/>
    <x v="3"/>
    <s v="Chai"/>
    <n v="1"/>
    <n v="2500000"/>
    <n v="0"/>
    <n v="0"/>
    <n v="2500000"/>
  </r>
  <r>
    <s v="02/05/2019"/>
    <s v="02/05/2019"/>
    <x v="1"/>
    <s v="DH13256"/>
    <x v="3"/>
    <x v="0"/>
    <x v="1516"/>
    <s v="KH 1517"/>
    <x v="36"/>
    <s v="SP0004"/>
    <x v="4"/>
    <s v="Chai"/>
    <n v="1"/>
    <n v="3500000"/>
    <n v="20"/>
    <n v="700000"/>
    <n v="2800000"/>
  </r>
  <r>
    <s v="02/05/2019"/>
    <s v="02/05/2019"/>
    <x v="1"/>
    <s v="DH13256"/>
    <x v="3"/>
    <x v="0"/>
    <x v="1516"/>
    <s v="KH 1517"/>
    <x v="36"/>
    <s v="SP0004"/>
    <x v="4"/>
    <s v="Chai"/>
    <n v="1"/>
    <n v="3500000"/>
    <n v="10"/>
    <n v="350000"/>
    <n v="3150000"/>
  </r>
  <r>
    <s v="02/05/2019"/>
    <s v="02/05/2019"/>
    <x v="1"/>
    <s v="DH13256"/>
    <x v="3"/>
    <x v="0"/>
    <x v="1516"/>
    <s v="KH 1517"/>
    <x v="36"/>
    <s v="HT0005"/>
    <x v="11"/>
    <s v="Chiếc"/>
    <n v="1"/>
    <n v="300000"/>
    <n v="0"/>
    <n v="0"/>
    <n v="300000"/>
  </r>
  <r>
    <s v="02/05/2019"/>
    <s v="02/05/2019"/>
    <x v="1"/>
    <s v="DH13255"/>
    <x v="2"/>
    <x v="0"/>
    <x v="652"/>
    <s v="KH 0653"/>
    <x v="25"/>
    <s v="SP0004"/>
    <x v="4"/>
    <s v="Chai"/>
    <n v="1"/>
    <n v="3500000"/>
    <n v="5"/>
    <n v="175000"/>
    <n v="3325000"/>
  </r>
  <r>
    <s v="02/05/2019"/>
    <s v="02/05/2019"/>
    <x v="1"/>
    <s v="DH13254"/>
    <x v="19"/>
    <x v="1"/>
    <x v="1517"/>
    <s v="KH 1518"/>
    <x v="10"/>
    <s v="SP0004"/>
    <x v="4"/>
    <s v="Chai"/>
    <n v="1"/>
    <n v="3500000"/>
    <n v="10"/>
    <n v="350000"/>
    <n v="3150000"/>
  </r>
  <r>
    <s v="02/05/2019"/>
    <s v="02/05/2019"/>
    <x v="1"/>
    <s v="DH13253"/>
    <x v="6"/>
    <x v="0"/>
    <x v="1518"/>
    <s v="KH 1519"/>
    <x v="6"/>
    <s v="SP0003"/>
    <x v="3"/>
    <s v="Chai"/>
    <n v="1"/>
    <n v="2500000"/>
    <n v="0"/>
    <n v="0"/>
    <n v="2500000"/>
  </r>
  <r>
    <s v="02/05/2019"/>
    <s v="02/05/2019"/>
    <x v="1"/>
    <s v="DH13253"/>
    <x v="6"/>
    <x v="0"/>
    <x v="1518"/>
    <s v="KH 1519"/>
    <x v="6"/>
    <s v="SP0004"/>
    <x v="4"/>
    <s v="Chai"/>
    <n v="1"/>
    <n v="3500000"/>
    <n v="0"/>
    <n v="0"/>
    <n v="3500000"/>
  </r>
  <r>
    <s v="02/05/2019"/>
    <s v="02/05/2019"/>
    <x v="1"/>
    <s v="DH13252"/>
    <x v="8"/>
    <x v="0"/>
    <x v="74"/>
    <s v="KH 0075"/>
    <x v="10"/>
    <s v="SP0001"/>
    <x v="0"/>
    <s v="Chai"/>
    <n v="1"/>
    <n v="3000000"/>
    <n v="0"/>
    <n v="0"/>
    <n v="3000000"/>
  </r>
  <r>
    <s v="02/05/2019"/>
    <s v="02/05/2019"/>
    <x v="1"/>
    <s v="DH13252"/>
    <x v="8"/>
    <x v="0"/>
    <x v="74"/>
    <s v="KH 0075"/>
    <x v="10"/>
    <s v="HT0001"/>
    <x v="2"/>
    <s v="Miếng"/>
    <n v="2"/>
    <n v="200000"/>
    <n v="100"/>
    <n v="400000"/>
    <n v="0"/>
  </r>
  <r>
    <s v="02/05/2019"/>
    <s v="02/05/2019"/>
    <x v="1"/>
    <s v="DH13251"/>
    <x v="6"/>
    <x v="0"/>
    <x v="1519"/>
    <s v="KH 1520"/>
    <x v="62"/>
    <s v="SP0004"/>
    <x v="4"/>
    <s v="Chai"/>
    <n v="1"/>
    <n v="3500000"/>
    <n v="0"/>
    <n v="0"/>
    <n v="3500000"/>
  </r>
  <r>
    <s v="02/05/2019"/>
    <s v="02/05/2019"/>
    <x v="1"/>
    <s v="DH13250"/>
    <x v="25"/>
    <x v="1"/>
    <x v="1520"/>
    <s v="KH 1521"/>
    <x v="36"/>
    <s v="SP0001"/>
    <x v="0"/>
    <s v="Chai"/>
    <n v="1"/>
    <n v="3000000"/>
    <n v="0"/>
    <n v="0"/>
    <n v="3000000"/>
  </r>
  <r>
    <s v="02/05/2019"/>
    <s v="02/05/2019"/>
    <x v="1"/>
    <s v="DH13250"/>
    <x v="25"/>
    <x v="1"/>
    <x v="1520"/>
    <s v="KH 1521"/>
    <x v="36"/>
    <s v="HT0001"/>
    <x v="2"/>
    <s v="Miếng"/>
    <n v="2"/>
    <n v="200000"/>
    <n v="100"/>
    <n v="400000"/>
    <n v="0"/>
  </r>
  <r>
    <s v="02/05/2019"/>
    <s v="02/05/2019"/>
    <x v="1"/>
    <s v="DH13248"/>
    <x v="17"/>
    <x v="1"/>
    <x v="1521"/>
    <s v="KH 1522"/>
    <x v="0"/>
    <s v="SP0004"/>
    <x v="4"/>
    <s v="Chai"/>
    <n v="1"/>
    <n v="3500000"/>
    <n v="0"/>
    <n v="0"/>
    <n v="3500000"/>
  </r>
  <r>
    <s v="02/05/2019"/>
    <s v="02/05/2019"/>
    <x v="1"/>
    <s v="DH13248"/>
    <x v="17"/>
    <x v="1"/>
    <x v="1521"/>
    <s v="KH 1522"/>
    <x v="0"/>
    <s v="HT0001"/>
    <x v="2"/>
    <s v="Miếng"/>
    <n v="2"/>
    <n v="200000"/>
    <n v="100"/>
    <n v="400000"/>
    <n v="0"/>
  </r>
  <r>
    <s v="02/05/2019"/>
    <s v="02/05/2019"/>
    <x v="1"/>
    <s v="DH13247"/>
    <x v="7"/>
    <x v="0"/>
    <x v="860"/>
    <s v="KH 0861"/>
    <x v="61"/>
    <s v="SP0004"/>
    <x v="4"/>
    <s v="Chai"/>
    <n v="1"/>
    <n v="3500000"/>
    <n v="0"/>
    <n v="0"/>
    <n v="3500000"/>
  </r>
  <r>
    <s v="02/05/2019"/>
    <s v="02/05/2019"/>
    <x v="1"/>
    <s v="DH13247"/>
    <x v="7"/>
    <x v="0"/>
    <x v="860"/>
    <s v="KH 0861"/>
    <x v="61"/>
    <s v="HT0005"/>
    <x v="11"/>
    <s v="Chiếc"/>
    <n v="1"/>
    <n v="300000"/>
    <n v="0"/>
    <n v="0"/>
    <n v="300000"/>
  </r>
  <r>
    <s v="02/05/2019"/>
    <s v="02/05/2019"/>
    <x v="1"/>
    <s v="DH13246"/>
    <x v="8"/>
    <x v="0"/>
    <x v="862"/>
    <s v="KH 0863"/>
    <x v="8"/>
    <s v="SP0001"/>
    <x v="0"/>
    <s v="Chai"/>
    <n v="1"/>
    <n v="3000000"/>
    <n v="0"/>
    <n v="0"/>
    <n v="3000000"/>
  </r>
  <r>
    <s v="02/05/2019"/>
    <s v="02/05/2019"/>
    <x v="1"/>
    <s v="DH13246"/>
    <x v="8"/>
    <x v="0"/>
    <x v="862"/>
    <s v="KH 0863"/>
    <x v="8"/>
    <s v="HT0001"/>
    <x v="2"/>
    <s v="Miếng"/>
    <n v="2"/>
    <n v="200000"/>
    <n v="100"/>
    <n v="400000"/>
    <n v="0"/>
  </r>
  <r>
    <s v="02/05/2019"/>
    <s v="02/05/2019"/>
    <x v="1"/>
    <s v="DH13245"/>
    <x v="16"/>
    <x v="1"/>
    <x v="1522"/>
    <s v="KH 1523"/>
    <x v="34"/>
    <s v="SP0001"/>
    <x v="0"/>
    <s v="Chai"/>
    <n v="1"/>
    <n v="3000000"/>
    <n v="0"/>
    <n v="0"/>
    <n v="3000000"/>
  </r>
  <r>
    <s v="02/05/2019"/>
    <s v="02/05/2019"/>
    <x v="1"/>
    <s v="DH13244"/>
    <x v="27"/>
    <x v="1"/>
    <x v="471"/>
    <s v="KH 0472"/>
    <x v="59"/>
    <s v="SP0002"/>
    <x v="1"/>
    <s v="Chai"/>
    <n v="36"/>
    <n v="2000000"/>
    <n v="40"/>
    <n v="28800000"/>
    <n v="43200000"/>
  </r>
  <r>
    <s v="02/05/2019"/>
    <s v="02/05/2019"/>
    <x v="1"/>
    <s v="DH13244"/>
    <x v="27"/>
    <x v="1"/>
    <x v="471"/>
    <s v="KH 0472"/>
    <x v="59"/>
    <s v="SP0002"/>
    <x v="1"/>
    <s v="Chai"/>
    <n v="6"/>
    <n v="2000000"/>
    <n v="100"/>
    <n v="12000000"/>
    <n v="0"/>
  </r>
  <r>
    <s v="02/05/2019"/>
    <s v="02/05/2019"/>
    <x v="1"/>
    <s v="DH13244"/>
    <x v="27"/>
    <x v="1"/>
    <x v="471"/>
    <s v="KH 0472"/>
    <x v="59"/>
    <s v="SP0001"/>
    <x v="0"/>
    <s v="Chai"/>
    <n v="36"/>
    <n v="3000000"/>
    <n v="40"/>
    <n v="43200000"/>
    <n v="64800000"/>
  </r>
  <r>
    <s v="02/05/2019"/>
    <s v="02/05/2019"/>
    <x v="1"/>
    <s v="DH13244"/>
    <x v="27"/>
    <x v="1"/>
    <x v="471"/>
    <s v="KH 0472"/>
    <x v="59"/>
    <s v="SP0001"/>
    <x v="0"/>
    <s v="Chai"/>
    <n v="6"/>
    <n v="3000000"/>
    <n v="100"/>
    <n v="18000000"/>
    <n v="0"/>
  </r>
  <r>
    <s v="02/05/2019"/>
    <s v="02/05/2019"/>
    <x v="1"/>
    <s v="DH13243"/>
    <x v="17"/>
    <x v="1"/>
    <x v="1523"/>
    <s v="KH 1524"/>
    <x v="58"/>
    <s v="SP0003"/>
    <x v="3"/>
    <s v="Chai"/>
    <n v="1"/>
    <n v="2500000"/>
    <n v="10"/>
    <n v="250000"/>
    <n v="2250000"/>
  </r>
  <r>
    <s v="02/05/2019"/>
    <s v="02/05/2019"/>
    <x v="1"/>
    <s v="DH13242"/>
    <x v="17"/>
    <x v="1"/>
    <x v="1524"/>
    <s v="KH 1525"/>
    <x v="45"/>
    <s v="SP0004"/>
    <x v="4"/>
    <s v="Chai"/>
    <n v="1"/>
    <n v="3500000"/>
    <n v="0"/>
    <n v="0"/>
    <n v="3500000"/>
  </r>
  <r>
    <s v="02/05/2019"/>
    <s v="02/05/2019"/>
    <x v="1"/>
    <s v="DH13242"/>
    <x v="17"/>
    <x v="1"/>
    <x v="1524"/>
    <s v="KH 1525"/>
    <x v="45"/>
    <s v="HT0001"/>
    <x v="2"/>
    <s v="Miếng"/>
    <n v="2"/>
    <n v="200000"/>
    <n v="100"/>
    <n v="400000"/>
    <n v="0"/>
  </r>
  <r>
    <s v="02/05/2019"/>
    <s v="02/05/2019"/>
    <x v="1"/>
    <s v="DH13241"/>
    <x v="17"/>
    <x v="1"/>
    <x v="1525"/>
    <s v="KH 1526"/>
    <x v="4"/>
    <s v="SP0001"/>
    <x v="0"/>
    <s v="Chai"/>
    <n v="1"/>
    <n v="3000000"/>
    <n v="0"/>
    <n v="0"/>
    <n v="3000000"/>
  </r>
  <r>
    <s v="02/05/2019"/>
    <s v="02/05/2019"/>
    <x v="1"/>
    <s v="DH13241"/>
    <x v="17"/>
    <x v="1"/>
    <x v="1525"/>
    <s v="KH 1526"/>
    <x v="4"/>
    <s v="HT0001"/>
    <x v="2"/>
    <s v="Miếng"/>
    <n v="2"/>
    <n v="200000"/>
    <n v="100"/>
    <n v="400000"/>
    <n v="0"/>
  </r>
  <r>
    <s v="02/05/2019"/>
    <s v="02/05/2019"/>
    <x v="1"/>
    <s v="DH13240"/>
    <x v="17"/>
    <x v="1"/>
    <x v="1526"/>
    <s v="KH 1527"/>
    <x v="57"/>
    <s v="SP0004"/>
    <x v="4"/>
    <s v="Chai"/>
    <n v="1"/>
    <n v="3500000"/>
    <n v="0"/>
    <n v="0"/>
    <n v="3500000"/>
  </r>
  <r>
    <s v="02/05/2019"/>
    <s v="02/05/2019"/>
    <x v="1"/>
    <s v="DH13240"/>
    <x v="17"/>
    <x v="1"/>
    <x v="1526"/>
    <s v="KH 1527"/>
    <x v="57"/>
    <s v="SP0003"/>
    <x v="3"/>
    <s v="Chai"/>
    <n v="1"/>
    <n v="2500000"/>
    <n v="0"/>
    <n v="0"/>
    <n v="2500000"/>
  </r>
  <r>
    <s v="02/05/2019"/>
    <s v="02/05/2019"/>
    <x v="1"/>
    <s v="DH13240"/>
    <x v="17"/>
    <x v="1"/>
    <x v="1526"/>
    <s v="KH 1527"/>
    <x v="57"/>
    <s v="HT0003"/>
    <x v="7"/>
    <s v="Lọ"/>
    <n v="1"/>
    <n v="300000"/>
    <n v="0"/>
    <n v="0"/>
    <n v="300000"/>
  </r>
  <r>
    <s v="02/05/2019"/>
    <s v="02/05/2019"/>
    <x v="1"/>
    <s v="DH13240"/>
    <x v="17"/>
    <x v="1"/>
    <x v="1526"/>
    <s v="KH 1527"/>
    <x v="57"/>
    <s v="HT0005"/>
    <x v="11"/>
    <s v="Chiếc"/>
    <n v="1"/>
    <n v="300000"/>
    <n v="0"/>
    <n v="0"/>
    <n v="300000"/>
  </r>
  <r>
    <s v="02/05/2019"/>
    <s v="02/05/2019"/>
    <x v="1"/>
    <s v="DH13238"/>
    <x v="1"/>
    <x v="0"/>
    <x v="1527"/>
    <s v="KH 1528"/>
    <x v="42"/>
    <s v="SP0002"/>
    <x v="1"/>
    <s v="Chai"/>
    <n v="4"/>
    <n v="2000000"/>
    <n v="10"/>
    <n v="800000"/>
    <n v="7200000"/>
  </r>
  <r>
    <s v="02/05/2019"/>
    <s v="02/05/2019"/>
    <x v="1"/>
    <s v="DH13238"/>
    <x v="1"/>
    <x v="0"/>
    <x v="1527"/>
    <s v="KH 1528"/>
    <x v="42"/>
    <s v="SP0001"/>
    <x v="0"/>
    <s v="Chai"/>
    <n v="2"/>
    <n v="3000000"/>
    <n v="10"/>
    <n v="600000"/>
    <n v="5400000"/>
  </r>
  <r>
    <s v="02/05/2019"/>
    <s v="02/05/2019"/>
    <x v="1"/>
    <s v="DH13237"/>
    <x v="12"/>
    <x v="0"/>
    <x v="1528"/>
    <s v="KH 1529"/>
    <x v="32"/>
    <s v="SP0003"/>
    <x v="3"/>
    <s v="Chai"/>
    <n v="12"/>
    <n v="2500000"/>
    <n v="25"/>
    <n v="7500000"/>
    <n v="22500000"/>
  </r>
  <r>
    <s v="02/05/2019"/>
    <s v="02/05/2019"/>
    <x v="1"/>
    <s v="DH13237"/>
    <x v="12"/>
    <x v="0"/>
    <x v="1528"/>
    <s v="KH 1529"/>
    <x v="32"/>
    <s v="SP0004"/>
    <x v="4"/>
    <s v="Chai"/>
    <n v="12"/>
    <n v="3500000"/>
    <n v="25"/>
    <n v="10500000"/>
    <n v="31500000"/>
  </r>
  <r>
    <s v="02/05/2019"/>
    <s v="02/05/2019"/>
    <x v="1"/>
    <s v="DH13237"/>
    <x v="12"/>
    <x v="0"/>
    <x v="1528"/>
    <s v="KH 1529"/>
    <x v="32"/>
    <s v="SP0002"/>
    <x v="1"/>
    <s v="Chai"/>
    <n v="6"/>
    <n v="2000000"/>
    <n v="25"/>
    <n v="3000000"/>
    <n v="9000000"/>
  </r>
  <r>
    <s v="02/05/2019"/>
    <s v="02/05/2019"/>
    <x v="1"/>
    <s v="DH13237"/>
    <x v="12"/>
    <x v="0"/>
    <x v="1528"/>
    <s v="KH 1529"/>
    <x v="32"/>
    <s v="SP0001"/>
    <x v="0"/>
    <s v="Chai"/>
    <n v="6"/>
    <n v="3000000"/>
    <n v="25"/>
    <n v="4500000"/>
    <n v="13500000"/>
  </r>
  <r>
    <s v="02/05/2019"/>
    <s v="02/05/2019"/>
    <x v="1"/>
    <s v="DH13237"/>
    <x v="12"/>
    <x v="0"/>
    <x v="1528"/>
    <s v="KH 1529"/>
    <x v="32"/>
    <s v="SP0003"/>
    <x v="3"/>
    <s v="Chai"/>
    <n v="4"/>
    <n v="2500000"/>
    <n v="100"/>
    <n v="10000000"/>
    <n v="0"/>
  </r>
  <r>
    <s v="02/05/2019"/>
    <s v="02/05/2019"/>
    <x v="1"/>
    <s v="DH13237"/>
    <x v="12"/>
    <x v="0"/>
    <x v="1528"/>
    <s v="KH 1529"/>
    <x v="32"/>
    <s v="SP0002"/>
    <x v="1"/>
    <s v="Chai"/>
    <n v="2"/>
    <n v="2000000"/>
    <n v="100"/>
    <n v="4000000"/>
    <n v="0"/>
  </r>
  <r>
    <s v="02/05/2019"/>
    <s v="02/05/2019"/>
    <x v="1"/>
    <s v="DH13236"/>
    <x v="9"/>
    <x v="0"/>
    <x v="1529"/>
    <s v="KH 1530"/>
    <x v="15"/>
    <s v="SP0006"/>
    <x v="9"/>
    <s v="Chai"/>
    <n v="1"/>
    <n v="800000"/>
    <n v="0"/>
    <n v="0"/>
    <n v="800000"/>
  </r>
  <r>
    <s v="02/05/2019"/>
    <s v="02/05/2019"/>
    <x v="1"/>
    <s v="DH13236"/>
    <x v="9"/>
    <x v="0"/>
    <x v="1529"/>
    <s v="KH 1530"/>
    <x v="15"/>
    <s v="SP0007"/>
    <x v="10"/>
    <s v="Chai"/>
    <n v="1"/>
    <n v="800000"/>
    <n v="0"/>
    <n v="0"/>
    <n v="800000"/>
  </r>
  <r>
    <s v="02/05/2019"/>
    <s v="02/05/2019"/>
    <x v="1"/>
    <s v="DH13235"/>
    <x v="9"/>
    <x v="0"/>
    <x v="875"/>
    <s v="KH 0876"/>
    <x v="41"/>
    <s v="SP0001"/>
    <x v="0"/>
    <s v="Chai"/>
    <n v="1"/>
    <n v="3000000"/>
    <n v="0"/>
    <n v="0"/>
    <n v="3000000"/>
  </r>
  <r>
    <s v="02/05/2019"/>
    <s v="02/05/2019"/>
    <x v="1"/>
    <s v="DH13235"/>
    <x v="9"/>
    <x v="0"/>
    <x v="875"/>
    <s v="KH 0876"/>
    <x v="41"/>
    <s v="HT0001"/>
    <x v="2"/>
    <s v="Miếng"/>
    <n v="2"/>
    <n v="200000"/>
    <n v="100"/>
    <n v="400000"/>
    <n v="0"/>
  </r>
  <r>
    <s v="02/05/2019"/>
    <s v="02/05/2019"/>
    <x v="1"/>
    <s v="DH13233"/>
    <x v="5"/>
    <x v="0"/>
    <x v="1530"/>
    <s v="KH 1531"/>
    <x v="34"/>
    <s v="SP0004"/>
    <x v="4"/>
    <s v="Chai"/>
    <n v="1"/>
    <n v="3500000"/>
    <n v="10"/>
    <n v="350000"/>
    <n v="3150000"/>
  </r>
  <r>
    <s v="02/05/2019"/>
    <s v="02/05/2019"/>
    <x v="1"/>
    <s v="DH13232"/>
    <x v="10"/>
    <x v="0"/>
    <x v="1531"/>
    <s v="KH 1532"/>
    <x v="5"/>
    <s v="SP0002"/>
    <x v="1"/>
    <s v="Chai"/>
    <n v="6"/>
    <n v="2000000"/>
    <n v="20"/>
    <n v="2400000"/>
    <n v="9600000"/>
  </r>
  <r>
    <s v="02/05/2019"/>
    <s v="02/05/2019"/>
    <x v="1"/>
    <s v="DH13232"/>
    <x v="10"/>
    <x v="0"/>
    <x v="1531"/>
    <s v="KH 1532"/>
    <x v="5"/>
    <s v="SP0001"/>
    <x v="0"/>
    <s v="Chai"/>
    <n v="6"/>
    <n v="3000000"/>
    <n v="20"/>
    <n v="3600000"/>
    <n v="14400000"/>
  </r>
  <r>
    <s v="02/05/2019"/>
    <s v="02/05/2019"/>
    <x v="1"/>
    <s v="DH13232"/>
    <x v="10"/>
    <x v="0"/>
    <x v="1531"/>
    <s v="KH 1532"/>
    <x v="5"/>
    <s v="SP0002"/>
    <x v="1"/>
    <s v="Chai"/>
    <n v="2"/>
    <n v="2000000"/>
    <n v="100"/>
    <n v="4000000"/>
    <n v="0"/>
  </r>
  <r>
    <s v="02/05/2019"/>
    <s v="02/05/2019"/>
    <x v="1"/>
    <s v="DH13231"/>
    <x v="5"/>
    <x v="0"/>
    <x v="1532"/>
    <s v="KH 1533"/>
    <x v="25"/>
    <s v="SP0002"/>
    <x v="1"/>
    <s v="Chai"/>
    <n v="1"/>
    <n v="2000000"/>
    <n v="10"/>
    <n v="200000"/>
    <n v="1800000"/>
  </r>
  <r>
    <s v="02/05/2019"/>
    <s v="02/05/2019"/>
    <x v="1"/>
    <s v="DH13230"/>
    <x v="22"/>
    <x v="1"/>
    <x v="1533"/>
    <s v="KH 1534"/>
    <x v="27"/>
    <s v="SP0003"/>
    <x v="3"/>
    <s v="Chai"/>
    <n v="1"/>
    <n v="2500000"/>
    <n v="100"/>
    <n v="2500000"/>
    <n v="0"/>
  </r>
  <r>
    <s v="02/05/2019"/>
    <s v="02/05/2019"/>
    <x v="1"/>
    <s v="DH13230"/>
    <x v="22"/>
    <x v="1"/>
    <x v="1533"/>
    <s v="KH 1534"/>
    <x v="27"/>
    <s v="SP0004"/>
    <x v="4"/>
    <s v="Chai"/>
    <n v="10"/>
    <n v="3500000"/>
    <n v="100"/>
    <n v="35000000"/>
    <n v="0"/>
  </r>
  <r>
    <s v="02/05/2019"/>
    <s v="02/05/2019"/>
    <x v="1"/>
    <s v="DH13229"/>
    <x v="16"/>
    <x v="1"/>
    <x v="990"/>
    <s v="KH 0991"/>
    <x v="23"/>
    <s v="SP0002"/>
    <x v="1"/>
    <s v="Chai"/>
    <n v="1"/>
    <n v="2000000"/>
    <n v="5"/>
    <n v="100000"/>
    <n v="1900000"/>
  </r>
  <r>
    <s v="01/05/2019"/>
    <s v="02/05/2019"/>
    <x v="1"/>
    <s v="DH13239"/>
    <x v="9"/>
    <x v="0"/>
    <x v="573"/>
    <s v="KH 0574"/>
    <x v="22"/>
    <s v="SP0003"/>
    <x v="3"/>
    <s v="Chai"/>
    <n v="1"/>
    <n v="2500000"/>
    <n v="10"/>
    <n v="250000"/>
    <n v="2250000"/>
  </r>
  <r>
    <s v="01/05/2019"/>
    <s v="02/05/2019"/>
    <x v="1"/>
    <s v="DH13234"/>
    <x v="8"/>
    <x v="0"/>
    <x v="1534"/>
    <s v="KH 1535"/>
    <x v="48"/>
    <s v="SP0001"/>
    <x v="0"/>
    <s v="Chai"/>
    <n v="1"/>
    <n v="3000000"/>
    <n v="5"/>
    <n v="150000"/>
    <n v="2850000"/>
  </r>
  <r>
    <s v="01/05/2019"/>
    <s v="01/05/2019"/>
    <x v="1"/>
    <s v="DH13228"/>
    <x v="8"/>
    <x v="0"/>
    <x v="1535"/>
    <s v="KH 1536"/>
    <x v="32"/>
    <s v="SP0001"/>
    <x v="0"/>
    <s v="Chai"/>
    <n v="1"/>
    <n v="3000000"/>
    <n v="0"/>
    <n v="0"/>
    <n v="3000000"/>
  </r>
  <r>
    <s v="01/05/2019"/>
    <s v="01/05/2019"/>
    <x v="1"/>
    <s v="DH13228"/>
    <x v="8"/>
    <x v="0"/>
    <x v="1535"/>
    <s v="KH 1536"/>
    <x v="32"/>
    <s v="HT0001"/>
    <x v="2"/>
    <s v="Miếng"/>
    <n v="2"/>
    <n v="200000"/>
    <n v="100"/>
    <n v="400000"/>
    <n v="0"/>
  </r>
  <r>
    <s v="01/05/2019"/>
    <s v="01/05/2019"/>
    <x v="1"/>
    <s v="DH13227"/>
    <x v="25"/>
    <x v="1"/>
    <x v="1536"/>
    <s v="KH 1537"/>
    <x v="45"/>
    <s v="SP0004"/>
    <x v="4"/>
    <s v="Chai"/>
    <n v="1"/>
    <n v="3500000"/>
    <n v="5"/>
    <n v="175000"/>
    <n v="3325000"/>
  </r>
  <r>
    <s v="01/05/2019"/>
    <s v="01/05/2019"/>
    <x v="1"/>
    <s v="DH13226"/>
    <x v="0"/>
    <x v="0"/>
    <x v="1537"/>
    <s v="KH 1538"/>
    <x v="46"/>
    <s v="SP0001"/>
    <x v="0"/>
    <s v="Chai"/>
    <n v="1"/>
    <n v="3000000"/>
    <n v="10"/>
    <n v="300000"/>
    <n v="2700000"/>
  </r>
  <r>
    <s v="01/05/2019"/>
    <s v="01/05/2019"/>
    <x v="1"/>
    <s v="DH13225"/>
    <x v="7"/>
    <x v="0"/>
    <x v="1538"/>
    <s v="KH 1539"/>
    <x v="54"/>
    <s v="SP0001"/>
    <x v="0"/>
    <s v="Chai"/>
    <n v="1"/>
    <n v="3000000"/>
    <n v="0"/>
    <n v="0"/>
    <n v="3000000"/>
  </r>
  <r>
    <s v="01/05/2019"/>
    <s v="01/05/2019"/>
    <x v="1"/>
    <s v="DH13225"/>
    <x v="7"/>
    <x v="0"/>
    <x v="1538"/>
    <s v="KH 1539"/>
    <x v="54"/>
    <s v="HT0001"/>
    <x v="2"/>
    <s v="Miếng"/>
    <n v="2"/>
    <n v="200000"/>
    <n v="100"/>
    <n v="400000"/>
    <n v="0"/>
  </r>
  <r>
    <s v="01/05/2019"/>
    <s v="01/05/2019"/>
    <x v="1"/>
    <s v="DH13224"/>
    <x v="7"/>
    <x v="0"/>
    <x v="1539"/>
    <s v="KH 1540"/>
    <x v="20"/>
    <s v="SP0002"/>
    <x v="1"/>
    <s v="Chai"/>
    <n v="1"/>
    <n v="2000000"/>
    <n v="0"/>
    <n v="0"/>
    <n v="2000000"/>
  </r>
  <r>
    <s v="01/05/2019"/>
    <s v="01/05/2019"/>
    <x v="1"/>
    <s v="DH13224"/>
    <x v="7"/>
    <x v="0"/>
    <x v="1539"/>
    <s v="KH 1540"/>
    <x v="20"/>
    <s v="HT0001"/>
    <x v="2"/>
    <s v="Miếng"/>
    <n v="2"/>
    <n v="200000"/>
    <n v="100"/>
    <n v="400000"/>
    <n v="0"/>
  </r>
  <r>
    <s v="01/05/2019"/>
    <s v="01/05/2019"/>
    <x v="1"/>
    <s v="DH13223"/>
    <x v="7"/>
    <x v="0"/>
    <x v="1540"/>
    <s v="KH 1541"/>
    <x v="8"/>
    <s v="SP0004"/>
    <x v="4"/>
    <s v="Chai"/>
    <n v="1"/>
    <n v="3500000"/>
    <n v="0"/>
    <n v="0"/>
    <n v="3500000"/>
  </r>
  <r>
    <s v="01/05/2019"/>
    <s v="01/05/2019"/>
    <x v="1"/>
    <s v="DH13223"/>
    <x v="7"/>
    <x v="0"/>
    <x v="1540"/>
    <s v="KH 1541"/>
    <x v="8"/>
    <s v="HT0001"/>
    <x v="2"/>
    <s v="Miếng"/>
    <n v="2"/>
    <n v="200000"/>
    <n v="100"/>
    <n v="400000"/>
    <n v="0"/>
  </r>
  <r>
    <s v="01/05/2019"/>
    <s v="01/05/2019"/>
    <x v="1"/>
    <s v="DH13222"/>
    <x v="8"/>
    <x v="0"/>
    <x v="1541"/>
    <s v="KH 1542"/>
    <x v="26"/>
    <s v="SP0004"/>
    <x v="4"/>
    <s v="Chai"/>
    <n v="1"/>
    <n v="3500000"/>
    <n v="5"/>
    <n v="175000"/>
    <n v="3325000"/>
  </r>
  <r>
    <s v="01/05/2019"/>
    <s v="01/05/2019"/>
    <x v="1"/>
    <s v="DH13221"/>
    <x v="8"/>
    <x v="0"/>
    <x v="1542"/>
    <s v="KH 1543"/>
    <x v="36"/>
    <s v="SP0001"/>
    <x v="0"/>
    <s v="Chai"/>
    <n v="1"/>
    <n v="3000000"/>
    <n v="0"/>
    <n v="0"/>
    <n v="3000000"/>
  </r>
  <r>
    <s v="01/05/2019"/>
    <s v="01/05/2019"/>
    <x v="1"/>
    <s v="DH13221"/>
    <x v="8"/>
    <x v="0"/>
    <x v="1542"/>
    <s v="KH 1543"/>
    <x v="36"/>
    <s v="HT0001"/>
    <x v="2"/>
    <s v="Miếng"/>
    <n v="2"/>
    <n v="200000"/>
    <n v="100"/>
    <n v="400000"/>
    <n v="0"/>
  </r>
  <r>
    <s v="01/05/2019"/>
    <s v="01/05/2019"/>
    <x v="1"/>
    <s v="DH13220"/>
    <x v="7"/>
    <x v="0"/>
    <x v="1543"/>
    <s v="KH 1544"/>
    <x v="42"/>
    <s v="SP0004"/>
    <x v="4"/>
    <s v="Chai"/>
    <n v="1"/>
    <n v="3500000"/>
    <n v="10"/>
    <n v="350000"/>
    <n v="3150000"/>
  </r>
  <r>
    <s v="01/05/2019"/>
    <s v="01/05/2019"/>
    <x v="1"/>
    <s v="DH13219"/>
    <x v="8"/>
    <x v="0"/>
    <x v="625"/>
    <s v="KH 0626"/>
    <x v="6"/>
    <s v="SP0001"/>
    <x v="0"/>
    <s v="Chai"/>
    <n v="1"/>
    <n v="3000000"/>
    <n v="10"/>
    <n v="300000"/>
    <n v="2700000"/>
  </r>
  <r>
    <s v="01/05/2019"/>
    <s v="01/05/2019"/>
    <x v="1"/>
    <s v="DH13218"/>
    <x v="9"/>
    <x v="0"/>
    <x v="1544"/>
    <s v="KH 1545"/>
    <x v="30"/>
    <s v="SP0002"/>
    <x v="1"/>
    <s v="Chai"/>
    <n v="1"/>
    <n v="2000000"/>
    <n v="0"/>
    <n v="0"/>
    <n v="2000000"/>
  </r>
  <r>
    <s v="01/05/2019"/>
    <s v="01/05/2019"/>
    <x v="1"/>
    <s v="DH13218"/>
    <x v="9"/>
    <x v="0"/>
    <x v="1544"/>
    <s v="KH 1545"/>
    <x v="30"/>
    <s v="SP0001"/>
    <x v="0"/>
    <s v="Chai"/>
    <n v="1"/>
    <n v="3000000"/>
    <n v="0"/>
    <n v="0"/>
    <n v="3000000"/>
  </r>
  <r>
    <s v="01/05/2019"/>
    <s v="01/05/2019"/>
    <x v="1"/>
    <s v="DH13218"/>
    <x v="9"/>
    <x v="0"/>
    <x v="1544"/>
    <s v="KH 1545"/>
    <x v="30"/>
    <s v="HT0005"/>
    <x v="11"/>
    <s v="Chiếc"/>
    <n v="1"/>
    <n v="300000"/>
    <n v="0"/>
    <n v="0"/>
    <n v="300000"/>
  </r>
  <r>
    <s v="01/05/2019"/>
    <s v="01/05/2019"/>
    <x v="1"/>
    <s v="DH13218"/>
    <x v="9"/>
    <x v="0"/>
    <x v="1544"/>
    <s v="KH 1545"/>
    <x v="30"/>
    <s v="HT0003"/>
    <x v="7"/>
    <s v="Lọ"/>
    <n v="1"/>
    <n v="300000"/>
    <n v="0"/>
    <n v="0"/>
    <n v="300000"/>
  </r>
  <r>
    <s v="01/05/2019"/>
    <s v="01/05/2019"/>
    <x v="1"/>
    <s v="DH13217"/>
    <x v="9"/>
    <x v="0"/>
    <x v="1545"/>
    <s v="KH 1546"/>
    <x v="24"/>
    <s v="SP0004"/>
    <x v="4"/>
    <s v="Chai"/>
    <n v="1"/>
    <n v="3500000"/>
    <n v="5"/>
    <n v="175000"/>
    <n v="3325000"/>
  </r>
  <r>
    <s v="01/05/2019"/>
    <s v="01/05/2019"/>
    <x v="1"/>
    <s v="DH13216"/>
    <x v="9"/>
    <x v="0"/>
    <x v="582"/>
    <s v="KH 0583"/>
    <x v="19"/>
    <s v="SP0004"/>
    <x v="4"/>
    <s v="Chai"/>
    <n v="1"/>
    <n v="3500000"/>
    <n v="5"/>
    <n v="175000"/>
    <n v="3325000"/>
  </r>
  <r>
    <s v="01/05/2019"/>
    <s v="01/05/2019"/>
    <x v="1"/>
    <s v="DH13215"/>
    <x v="0"/>
    <x v="0"/>
    <x v="286"/>
    <s v="KH 0287"/>
    <x v="43"/>
    <s v="SP0002"/>
    <x v="1"/>
    <s v="Chai"/>
    <n v="1"/>
    <n v="2000000"/>
    <n v="0"/>
    <n v="0"/>
    <n v="2000000"/>
  </r>
  <r>
    <s v="01/05/2019"/>
    <s v="01/05/2019"/>
    <x v="1"/>
    <s v="DH13215"/>
    <x v="0"/>
    <x v="0"/>
    <x v="286"/>
    <s v="KH 0287"/>
    <x v="43"/>
    <s v="HT0001"/>
    <x v="2"/>
    <s v="Miếng"/>
    <n v="2"/>
    <n v="200000"/>
    <n v="100"/>
    <n v="400000"/>
    <n v="0"/>
  </r>
  <r>
    <s v="01/05/2019"/>
    <s v="01/05/2019"/>
    <x v="1"/>
    <s v="DH13214"/>
    <x v="0"/>
    <x v="0"/>
    <x v="1546"/>
    <s v="KH 1547"/>
    <x v="0"/>
    <s v="SP0002"/>
    <x v="1"/>
    <s v="Chai"/>
    <n v="1"/>
    <n v="2000000"/>
    <n v="0"/>
    <n v="0"/>
    <n v="2000000"/>
  </r>
  <r>
    <s v="01/05/2019"/>
    <s v="01/05/2019"/>
    <x v="1"/>
    <s v="DH13214"/>
    <x v="0"/>
    <x v="0"/>
    <x v="1546"/>
    <s v="KH 1547"/>
    <x v="0"/>
    <s v="HT0001"/>
    <x v="2"/>
    <s v="Miếng"/>
    <n v="2"/>
    <n v="200000"/>
    <n v="100"/>
    <n v="400000"/>
    <n v="0"/>
  </r>
  <r>
    <s v="01/05/2019"/>
    <s v="01/05/2019"/>
    <x v="1"/>
    <s v="DH13213"/>
    <x v="0"/>
    <x v="0"/>
    <x v="1547"/>
    <s v="KH 1548"/>
    <x v="20"/>
    <s v="SP0001"/>
    <x v="0"/>
    <s v="Chai"/>
    <n v="1"/>
    <n v="3000000"/>
    <n v="0"/>
    <n v="0"/>
    <n v="3000000"/>
  </r>
  <r>
    <s v="01/05/2019"/>
    <s v="01/05/2019"/>
    <x v="1"/>
    <s v="DH13213"/>
    <x v="0"/>
    <x v="0"/>
    <x v="1547"/>
    <s v="KH 1548"/>
    <x v="20"/>
    <s v="HT0001"/>
    <x v="2"/>
    <s v="Miếng"/>
    <n v="2"/>
    <n v="200000"/>
    <n v="100"/>
    <n v="400000"/>
    <n v="0"/>
  </r>
  <r>
    <s v="01/05/2019"/>
    <s v="01/05/2019"/>
    <x v="1"/>
    <s v="DH13212"/>
    <x v="0"/>
    <x v="0"/>
    <x v="1548"/>
    <s v="KH 1549"/>
    <x v="28"/>
    <s v="SP0001"/>
    <x v="0"/>
    <s v="Chai"/>
    <n v="3"/>
    <n v="3000000"/>
    <n v="0"/>
    <n v="0"/>
    <n v="9000000"/>
  </r>
  <r>
    <s v="01/05/2019"/>
    <s v="01/05/2019"/>
    <x v="1"/>
    <s v="DH13212"/>
    <x v="0"/>
    <x v="0"/>
    <x v="1548"/>
    <s v="KH 1549"/>
    <x v="28"/>
    <s v="HT0003"/>
    <x v="7"/>
    <s v="Lọ"/>
    <n v="1"/>
    <n v="300000"/>
    <n v="0"/>
    <n v="0"/>
    <n v="300000"/>
  </r>
  <r>
    <s v="01/05/2019"/>
    <s v="01/05/2019"/>
    <x v="1"/>
    <s v="DH13212"/>
    <x v="0"/>
    <x v="0"/>
    <x v="1548"/>
    <s v="KH 1549"/>
    <x v="28"/>
    <s v="HT0005"/>
    <x v="11"/>
    <s v="Chiếc"/>
    <n v="1"/>
    <n v="300000"/>
    <n v="0"/>
    <n v="0"/>
    <n v="300000"/>
  </r>
  <r>
    <s v="01/05/2019"/>
    <s v="01/05/2019"/>
    <x v="1"/>
    <s v="DH13212"/>
    <x v="0"/>
    <x v="0"/>
    <x v="1548"/>
    <s v="KH 1549"/>
    <x v="28"/>
    <s v="HT0001"/>
    <x v="2"/>
    <s v="Miếng"/>
    <n v="2"/>
    <n v="200000"/>
    <n v="100"/>
    <n v="400000"/>
    <n v="0"/>
  </r>
  <r>
    <s v="01/05/2019"/>
    <s v="01/05/2019"/>
    <x v="1"/>
    <s v="DH13211"/>
    <x v="7"/>
    <x v="0"/>
    <x v="584"/>
    <s v="KH 0585"/>
    <x v="38"/>
    <s v="SP0002"/>
    <x v="1"/>
    <s v="Chai"/>
    <n v="2"/>
    <n v="2000000"/>
    <n v="0"/>
    <n v="0"/>
    <n v="4000000"/>
  </r>
  <r>
    <s v="01/05/2019"/>
    <s v="01/05/2019"/>
    <x v="1"/>
    <s v="DH13211"/>
    <x v="7"/>
    <x v="0"/>
    <x v="584"/>
    <s v="KH 0585"/>
    <x v="38"/>
    <s v="HT0003"/>
    <x v="7"/>
    <s v="Lọ"/>
    <n v="1"/>
    <n v="300000"/>
    <n v="0"/>
    <n v="0"/>
    <n v="300000"/>
  </r>
  <r>
    <s v="01/05/2019"/>
    <s v="01/05/2019"/>
    <x v="1"/>
    <s v="DH13211"/>
    <x v="7"/>
    <x v="0"/>
    <x v="584"/>
    <s v="KH 0585"/>
    <x v="38"/>
    <s v="HT0005"/>
    <x v="11"/>
    <s v="Chiếc"/>
    <n v="1"/>
    <n v="300000"/>
    <n v="0"/>
    <n v="0"/>
    <n v="300000"/>
  </r>
  <r>
    <s v="01/05/2019"/>
    <s v="01/05/2019"/>
    <x v="1"/>
    <s v="DH13210"/>
    <x v="5"/>
    <x v="0"/>
    <x v="1549"/>
    <s v="KH 1550"/>
    <x v="41"/>
    <s v="SP0001"/>
    <x v="0"/>
    <s v="Chai"/>
    <n v="1"/>
    <n v="3000000"/>
    <n v="0"/>
    <n v="0"/>
    <n v="3000000"/>
  </r>
  <r>
    <s v="01/05/2019"/>
    <s v="01/05/2019"/>
    <x v="1"/>
    <s v="DH13210"/>
    <x v="5"/>
    <x v="0"/>
    <x v="1549"/>
    <s v="KH 1550"/>
    <x v="41"/>
    <s v="HT0001"/>
    <x v="2"/>
    <s v="Miếng"/>
    <n v="2"/>
    <n v="200000"/>
    <n v="100"/>
    <n v="400000"/>
    <n v="0"/>
  </r>
  <r>
    <s v="01/05/2019"/>
    <s v="01/05/2019"/>
    <x v="1"/>
    <s v="DH13209"/>
    <x v="0"/>
    <x v="0"/>
    <x v="1550"/>
    <s v="KH 1551"/>
    <x v="39"/>
    <s v="SP0002"/>
    <x v="1"/>
    <s v="Chai"/>
    <n v="1"/>
    <n v="2000000"/>
    <n v="0"/>
    <n v="0"/>
    <n v="2000000"/>
  </r>
  <r>
    <s v="01/05/2019"/>
    <s v="01/05/2019"/>
    <x v="1"/>
    <s v="DH13209"/>
    <x v="0"/>
    <x v="0"/>
    <x v="1550"/>
    <s v="KH 1551"/>
    <x v="39"/>
    <s v="HT0001"/>
    <x v="2"/>
    <s v="Miếng"/>
    <n v="2"/>
    <n v="200000"/>
    <n v="100"/>
    <n v="400000"/>
    <n v="0"/>
  </r>
  <r>
    <s v="01/05/2019"/>
    <s v="01/05/2019"/>
    <x v="1"/>
    <s v="DH13209"/>
    <x v="0"/>
    <x v="0"/>
    <x v="1550"/>
    <s v="KH 1551"/>
    <x v="39"/>
    <s v="SP0001"/>
    <x v="0"/>
    <s v="Chai"/>
    <n v="1"/>
    <n v="3000000"/>
    <n v="5"/>
    <n v="150000"/>
    <n v="2850000"/>
  </r>
  <r>
    <s v="01/05/2019"/>
    <s v="01/05/2019"/>
    <x v="1"/>
    <s v="DH13208"/>
    <x v="9"/>
    <x v="0"/>
    <x v="1551"/>
    <s v="KH 1552"/>
    <x v="10"/>
    <s v="SP0002"/>
    <x v="1"/>
    <s v="Chai"/>
    <n v="1"/>
    <n v="2000000"/>
    <n v="0"/>
    <n v="0"/>
    <n v="2000000"/>
  </r>
  <r>
    <s v="01/05/2019"/>
    <s v="01/05/2019"/>
    <x v="1"/>
    <s v="DH13208"/>
    <x v="9"/>
    <x v="0"/>
    <x v="1551"/>
    <s v="KH 1552"/>
    <x v="10"/>
    <s v="HT0001"/>
    <x v="2"/>
    <s v="Miếng"/>
    <n v="2"/>
    <n v="200000"/>
    <n v="100"/>
    <n v="400000"/>
    <n v="0"/>
  </r>
  <r>
    <s v="01/05/2019"/>
    <s v="01/05/2019"/>
    <x v="1"/>
    <s v="DH13208"/>
    <x v="9"/>
    <x v="0"/>
    <x v="1551"/>
    <s v="KH 1552"/>
    <x v="10"/>
    <s v="SP0001"/>
    <x v="0"/>
    <s v="Chai"/>
    <n v="1"/>
    <n v="3000000"/>
    <n v="20"/>
    <n v="600000"/>
    <n v="2400000"/>
  </r>
  <r>
    <s v="01/05/2019"/>
    <s v="01/05/2019"/>
    <x v="1"/>
    <s v="DH13207"/>
    <x v="0"/>
    <x v="0"/>
    <x v="1552"/>
    <s v="KH 1553"/>
    <x v="20"/>
    <s v="SP0001"/>
    <x v="0"/>
    <s v="Chai"/>
    <n v="1"/>
    <n v="3000000"/>
    <n v="0"/>
    <n v="0"/>
    <n v="3000000"/>
  </r>
  <r>
    <s v="01/05/2019"/>
    <s v="01/05/2019"/>
    <x v="1"/>
    <s v="DH13207"/>
    <x v="0"/>
    <x v="0"/>
    <x v="1552"/>
    <s v="KH 1553"/>
    <x v="20"/>
    <s v="HT0001"/>
    <x v="2"/>
    <s v="Miếng"/>
    <n v="2"/>
    <n v="200000"/>
    <n v="100"/>
    <n v="400000"/>
    <n v="0"/>
  </r>
  <r>
    <s v="01/05/2019"/>
    <s v="01/05/2019"/>
    <x v="1"/>
    <s v="DH13206"/>
    <x v="5"/>
    <x v="0"/>
    <x v="223"/>
    <s v="KH 0224"/>
    <x v="4"/>
    <s v="SP0002"/>
    <x v="1"/>
    <s v="Chai"/>
    <n v="1"/>
    <n v="2000000"/>
    <n v="0"/>
    <n v="0"/>
    <n v="2000000"/>
  </r>
  <r>
    <s v="01/05/2019"/>
    <s v="01/05/2019"/>
    <x v="1"/>
    <s v="DH13206"/>
    <x v="5"/>
    <x v="0"/>
    <x v="223"/>
    <s v="KH 0224"/>
    <x v="4"/>
    <s v="HT0001"/>
    <x v="2"/>
    <s v="Miếng"/>
    <n v="2"/>
    <n v="200000"/>
    <n v="100"/>
    <n v="400000"/>
    <n v="0"/>
  </r>
  <r>
    <s v="01/05/2019"/>
    <s v="01/05/2019"/>
    <x v="1"/>
    <s v="DH13205"/>
    <x v="0"/>
    <x v="0"/>
    <x v="1553"/>
    <s v="KH 1554"/>
    <x v="58"/>
    <s v="SP0001"/>
    <x v="0"/>
    <s v="Chai"/>
    <n v="1"/>
    <n v="3000000"/>
    <n v="5"/>
    <n v="150000"/>
    <n v="2850000"/>
  </r>
  <r>
    <s v="01/05/2019"/>
    <s v="01/05/2019"/>
    <x v="1"/>
    <s v="DH13204"/>
    <x v="5"/>
    <x v="0"/>
    <x v="542"/>
    <s v="KH 0543"/>
    <x v="45"/>
    <s v="SP0002"/>
    <x v="1"/>
    <s v="Chai"/>
    <n v="1"/>
    <n v="2000000"/>
    <n v="10"/>
    <n v="200000"/>
    <n v="1800000"/>
  </r>
  <r>
    <s v="01/05/2019"/>
    <s v="01/05/2019"/>
    <x v="1"/>
    <s v="DH13204"/>
    <x v="5"/>
    <x v="0"/>
    <x v="542"/>
    <s v="KH 0543"/>
    <x v="45"/>
    <s v="SP0002"/>
    <x v="1"/>
    <s v="Chai"/>
    <n v="1"/>
    <n v="2000000"/>
    <n v="10"/>
    <n v="200000"/>
    <n v="1800000"/>
  </r>
  <r>
    <s v="01/05/2019"/>
    <s v="01/05/2019"/>
    <x v="1"/>
    <s v="DH13203"/>
    <x v="5"/>
    <x v="0"/>
    <x v="542"/>
    <s v="KH 0543"/>
    <x v="45"/>
    <s v="SP0002"/>
    <x v="1"/>
    <s v="Chai"/>
    <n v="1"/>
    <n v="2000000"/>
    <n v="10"/>
    <n v="200000"/>
    <n v="1800000"/>
  </r>
  <r>
    <s v="01/05/2019"/>
    <s v="01/05/2019"/>
    <x v="1"/>
    <s v="DH13202"/>
    <x v="9"/>
    <x v="0"/>
    <x v="1554"/>
    <s v="KH 1555"/>
    <x v="18"/>
    <s v="SP0001"/>
    <x v="0"/>
    <s v="Chai"/>
    <n v="1"/>
    <n v="3000000"/>
    <n v="0"/>
    <n v="0"/>
    <n v="3000000"/>
  </r>
  <r>
    <s v="01/05/2019"/>
    <s v="01/05/2019"/>
    <x v="1"/>
    <s v="DH13202"/>
    <x v="9"/>
    <x v="0"/>
    <x v="1554"/>
    <s v="KH 1555"/>
    <x v="18"/>
    <s v="HT0001"/>
    <x v="2"/>
    <s v="Miếng"/>
    <n v="2"/>
    <n v="200000"/>
    <n v="100"/>
    <n v="400000"/>
    <n v="0"/>
  </r>
  <r>
    <s v="01/05/2019"/>
    <s v="01/05/2019"/>
    <x v="1"/>
    <s v="DH13201"/>
    <x v="5"/>
    <x v="0"/>
    <x v="952"/>
    <s v="KH 0953"/>
    <x v="5"/>
    <s v="SP0003"/>
    <x v="3"/>
    <s v="Chai"/>
    <n v="1"/>
    <n v="2500000"/>
    <n v="5"/>
    <n v="125000"/>
    <n v="2375000"/>
  </r>
  <r>
    <s v="01/05/2019"/>
    <s v="01/05/2019"/>
    <x v="1"/>
    <s v="DH13199"/>
    <x v="2"/>
    <x v="0"/>
    <x v="1555"/>
    <s v="KH 1556"/>
    <x v="28"/>
    <s v="SP0004"/>
    <x v="4"/>
    <s v="Chai"/>
    <n v="1"/>
    <n v="3500000"/>
    <n v="10"/>
    <n v="350000"/>
    <n v="3150000"/>
  </r>
  <r>
    <s v="01/05/2019"/>
    <s v="01/05/2019"/>
    <x v="1"/>
    <s v="DH13198"/>
    <x v="25"/>
    <x v="1"/>
    <x v="425"/>
    <s v="KH 0426"/>
    <x v="24"/>
    <s v="SP0001"/>
    <x v="0"/>
    <s v="Chai"/>
    <n v="1"/>
    <n v="3000000"/>
    <n v="5"/>
    <n v="150000"/>
    <n v="2850000"/>
  </r>
  <r>
    <s v="01/05/2019"/>
    <s v="01/05/2019"/>
    <x v="1"/>
    <s v="DH13197"/>
    <x v="2"/>
    <x v="0"/>
    <x v="1556"/>
    <s v="KH 1557"/>
    <x v="44"/>
    <s v="SP0001"/>
    <x v="0"/>
    <s v="Chai"/>
    <n v="1"/>
    <n v="3000000"/>
    <n v="5"/>
    <n v="150000"/>
    <n v="2850000"/>
  </r>
  <r>
    <s v="01/05/2019"/>
    <s v="01/05/2019"/>
    <x v="1"/>
    <s v="DH13197"/>
    <x v="2"/>
    <x v="0"/>
    <x v="1556"/>
    <s v="KH 1557"/>
    <x v="44"/>
    <s v="SP0001"/>
    <x v="0"/>
    <s v="Chai"/>
    <n v="1"/>
    <n v="3000000"/>
    <n v="10"/>
    <n v="300000"/>
    <n v="2700000"/>
  </r>
  <r>
    <s v="01/05/2019"/>
    <s v="01/05/2019"/>
    <x v="1"/>
    <s v="DH13196"/>
    <x v="19"/>
    <x v="1"/>
    <x v="975"/>
    <s v="KH 0976"/>
    <x v="29"/>
    <s v="SP0002"/>
    <x v="1"/>
    <s v="Chai"/>
    <n v="1"/>
    <n v="2000000"/>
    <n v="5"/>
    <n v="100000"/>
    <n v="1900000"/>
  </r>
  <r>
    <s v="01/05/2019"/>
    <s v="01/05/2019"/>
    <x v="1"/>
    <s v="DH13195"/>
    <x v="16"/>
    <x v="1"/>
    <x v="991"/>
    <s v="KH 0992"/>
    <x v="47"/>
    <s v="SP0001"/>
    <x v="0"/>
    <s v="Chai"/>
    <n v="1"/>
    <n v="3000000"/>
    <n v="20"/>
    <n v="600000"/>
    <n v="2400000"/>
  </r>
  <r>
    <s v="01/05/2019"/>
    <s v="01/05/2019"/>
    <x v="1"/>
    <s v="DH13194"/>
    <x v="16"/>
    <x v="1"/>
    <x v="1557"/>
    <s v="KH 1558"/>
    <x v="35"/>
    <s v="SP0002"/>
    <x v="1"/>
    <s v="Chai"/>
    <n v="1"/>
    <n v="2000000"/>
    <n v="10"/>
    <n v="200000"/>
    <n v="1800000"/>
  </r>
  <r>
    <s v="01/05/2019"/>
    <s v="01/05/2019"/>
    <x v="1"/>
    <s v="DH13193"/>
    <x v="2"/>
    <x v="0"/>
    <x v="1558"/>
    <s v="KH 1559"/>
    <x v="58"/>
    <s v="SP0002"/>
    <x v="1"/>
    <s v="Chai"/>
    <n v="1"/>
    <n v="2000000"/>
    <n v="0"/>
    <n v="0"/>
    <n v="2000000"/>
  </r>
  <r>
    <s v="01/05/2019"/>
    <s v="01/05/2019"/>
    <x v="1"/>
    <s v="DH13192"/>
    <x v="2"/>
    <x v="0"/>
    <x v="317"/>
    <s v="KH 0318"/>
    <x v="47"/>
    <s v="SP0002"/>
    <x v="1"/>
    <s v="Chai"/>
    <n v="1"/>
    <n v="2000000"/>
    <n v="0"/>
    <n v="0"/>
    <n v="2000000"/>
  </r>
  <r>
    <s v="01/05/2019"/>
    <s v="01/05/2019"/>
    <x v="1"/>
    <s v="DH13192"/>
    <x v="2"/>
    <x v="0"/>
    <x v="317"/>
    <s v="KH 0318"/>
    <x v="47"/>
    <s v="HT0001"/>
    <x v="2"/>
    <s v="Miếng"/>
    <n v="2"/>
    <n v="200000"/>
    <n v="100"/>
    <n v="400000"/>
    <n v="0"/>
  </r>
  <r>
    <s v="01/05/2019"/>
    <s v="01/05/2019"/>
    <x v="1"/>
    <s v="DH13191"/>
    <x v="8"/>
    <x v="0"/>
    <x v="1559"/>
    <s v="KH 1560"/>
    <x v="38"/>
    <s v="SP0001"/>
    <x v="0"/>
    <s v="Chai"/>
    <n v="1"/>
    <n v="3000000"/>
    <n v="10"/>
    <n v="300000"/>
    <n v="2700000"/>
  </r>
  <r>
    <s v="01/05/2019"/>
    <s v="01/05/2019"/>
    <x v="1"/>
    <s v="DH13190"/>
    <x v="8"/>
    <x v="0"/>
    <x v="1560"/>
    <s v="KH 1561"/>
    <x v="11"/>
    <s v="SP0001"/>
    <x v="0"/>
    <s v="Chai"/>
    <n v="1"/>
    <n v="3000000"/>
    <n v="0"/>
    <n v="0"/>
    <n v="3000000"/>
  </r>
  <r>
    <s v="01/05/2019"/>
    <s v="01/05/2019"/>
    <x v="1"/>
    <s v="DH13190"/>
    <x v="8"/>
    <x v="0"/>
    <x v="1560"/>
    <s v="KH 1561"/>
    <x v="11"/>
    <s v="HT0001"/>
    <x v="2"/>
    <s v="Miếng"/>
    <n v="2"/>
    <n v="200000"/>
    <n v="100"/>
    <n v="400000"/>
    <n v="0"/>
  </r>
  <r>
    <s v="01/05/2019"/>
    <s v="01/05/2019"/>
    <x v="1"/>
    <s v="DH13189"/>
    <x v="25"/>
    <x v="1"/>
    <x v="1561"/>
    <s v="KH 1562"/>
    <x v="22"/>
    <s v="SP0001"/>
    <x v="0"/>
    <s v="Chai"/>
    <n v="1"/>
    <n v="3000000"/>
    <n v="0"/>
    <n v="0"/>
    <n v="3000000"/>
  </r>
  <r>
    <s v="01/05/2019"/>
    <s v="01/05/2019"/>
    <x v="1"/>
    <s v="DH13189"/>
    <x v="25"/>
    <x v="1"/>
    <x v="1561"/>
    <s v="KH 1562"/>
    <x v="22"/>
    <s v="HT0001"/>
    <x v="2"/>
    <s v="Miếng"/>
    <n v="2"/>
    <n v="200000"/>
    <n v="100"/>
    <n v="400000"/>
    <n v="0"/>
  </r>
  <r>
    <s v="01/05/2019"/>
    <s v="01/05/2019"/>
    <x v="1"/>
    <s v="DH13188"/>
    <x v="2"/>
    <x v="0"/>
    <x v="1192"/>
    <s v="KH 1193"/>
    <x v="9"/>
    <s v="SP0002"/>
    <x v="1"/>
    <s v="Chai"/>
    <n v="1"/>
    <n v="2000000"/>
    <n v="0"/>
    <n v="0"/>
    <n v="2000000"/>
  </r>
  <r>
    <s v="01/05/2019"/>
    <s v="01/05/2019"/>
    <x v="1"/>
    <s v="DH13188"/>
    <x v="2"/>
    <x v="0"/>
    <x v="1192"/>
    <s v="KH 1193"/>
    <x v="9"/>
    <s v="HT0001"/>
    <x v="2"/>
    <s v="Miếng"/>
    <n v="2"/>
    <n v="200000"/>
    <n v="100"/>
    <n v="400000"/>
    <n v="0"/>
  </r>
  <r>
    <s v="01/05/2019"/>
    <s v="01/05/2019"/>
    <x v="1"/>
    <s v="DH13187"/>
    <x v="8"/>
    <x v="0"/>
    <x v="1562"/>
    <s v="KH 1563"/>
    <x v="6"/>
    <s v="SP0001"/>
    <x v="0"/>
    <s v="Chai"/>
    <n v="1"/>
    <n v="3000000"/>
    <n v="0"/>
    <n v="0"/>
    <n v="3000000"/>
  </r>
  <r>
    <s v="01/05/2019"/>
    <s v="01/05/2019"/>
    <x v="1"/>
    <s v="DH13187"/>
    <x v="8"/>
    <x v="0"/>
    <x v="1562"/>
    <s v="KH 1563"/>
    <x v="6"/>
    <s v="HT0001"/>
    <x v="2"/>
    <s v="Miếng"/>
    <n v="2"/>
    <n v="200000"/>
    <n v="100"/>
    <n v="400000"/>
    <n v="0"/>
  </r>
  <r>
    <s v="01/05/2019"/>
    <s v="01/05/2019"/>
    <x v="1"/>
    <s v="DH13185"/>
    <x v="8"/>
    <x v="0"/>
    <x v="861"/>
    <s v="KH 0862"/>
    <x v="56"/>
    <s v="SP0001"/>
    <x v="0"/>
    <s v="Chai"/>
    <n v="1"/>
    <n v="3000000"/>
    <n v="5"/>
    <n v="150000"/>
    <n v="2850000"/>
  </r>
  <r>
    <s v="01/05/2019"/>
    <s v="01/05/2019"/>
    <x v="1"/>
    <s v="DH13184"/>
    <x v="2"/>
    <x v="0"/>
    <x v="1563"/>
    <s v="KH 1564"/>
    <x v="60"/>
    <s v="SP0001"/>
    <x v="0"/>
    <s v="Chai"/>
    <n v="1"/>
    <n v="3000000"/>
    <n v="0"/>
    <n v="0"/>
    <n v="3000000"/>
  </r>
  <r>
    <s v="01/05/2019"/>
    <s v="01/05/2019"/>
    <x v="1"/>
    <s v="DH13184"/>
    <x v="2"/>
    <x v="0"/>
    <x v="1563"/>
    <s v="KH 1564"/>
    <x v="60"/>
    <s v="HT0001"/>
    <x v="2"/>
    <s v="Miếng"/>
    <n v="2"/>
    <n v="200000"/>
    <n v="100"/>
    <n v="400000"/>
    <n v="0"/>
  </r>
  <r>
    <s v="01/05/2019"/>
    <s v="01/05/2019"/>
    <x v="1"/>
    <s v="DH13182"/>
    <x v="2"/>
    <x v="0"/>
    <x v="1347"/>
    <s v="KH 1348"/>
    <x v="39"/>
    <s v="SP0001"/>
    <x v="0"/>
    <s v="Chai"/>
    <n v="1"/>
    <n v="3000000"/>
    <n v="10"/>
    <n v="300000"/>
    <n v="2700000"/>
  </r>
  <r>
    <s v="01/05/2019"/>
    <s v="28/04/2019"/>
    <x v="1"/>
    <s v="DH13088"/>
    <x v="7"/>
    <x v="0"/>
    <x v="1564"/>
    <s v="KH 1565"/>
    <x v="60"/>
    <s v="SP0001"/>
    <x v="0"/>
    <s v="Chai"/>
    <n v="2"/>
    <n v="3000000"/>
    <n v="5"/>
    <n v="300000"/>
    <n v="5700000"/>
  </r>
  <r>
    <s v="01/05/2019"/>
    <s v="28/04/2019"/>
    <x v="1"/>
    <s v="DH13086"/>
    <x v="7"/>
    <x v="0"/>
    <x v="720"/>
    <s v="KH 0721"/>
    <x v="10"/>
    <s v="SP0003"/>
    <x v="3"/>
    <s v="Chai"/>
    <n v="2"/>
    <n v="2500000"/>
    <n v="0"/>
    <n v="0"/>
    <n v="5000000"/>
  </r>
  <r>
    <s v="01/05/2019"/>
    <s v="28/04/2019"/>
    <x v="1"/>
    <s v="DH13086"/>
    <x v="7"/>
    <x v="0"/>
    <x v="720"/>
    <s v="KH 0721"/>
    <x v="10"/>
    <s v="HT0003"/>
    <x v="7"/>
    <s v="Lọ"/>
    <n v="1"/>
    <n v="300000"/>
    <n v="0"/>
    <n v="0"/>
    <n v="300000"/>
  </r>
  <r>
    <s v="01/05/2019"/>
    <s v="28/04/2019"/>
    <x v="1"/>
    <s v="DH13086"/>
    <x v="7"/>
    <x v="0"/>
    <x v="720"/>
    <s v="KH 0721"/>
    <x v="10"/>
    <s v="HT0005"/>
    <x v="11"/>
    <s v="Chiếc"/>
    <n v="1"/>
    <n v="300000"/>
    <n v="0"/>
    <n v="0"/>
    <n v="300000"/>
  </r>
  <r>
    <s v="01/05/2019"/>
    <s v="28/04/2019"/>
    <x v="1"/>
    <s v="DH13085"/>
    <x v="7"/>
    <x v="0"/>
    <x v="1565"/>
    <s v="KH 1566"/>
    <x v="21"/>
    <s v="SP0004"/>
    <x v="4"/>
    <s v="Chai"/>
    <n v="1"/>
    <n v="3500000"/>
    <n v="0"/>
    <n v="0"/>
    <n v="3500000"/>
  </r>
  <r>
    <s v="01/05/2019"/>
    <s v="28/04/2019"/>
    <x v="1"/>
    <s v="DH13085"/>
    <x v="7"/>
    <x v="0"/>
    <x v="1565"/>
    <s v="KH 1566"/>
    <x v="21"/>
    <s v="HT0005"/>
    <x v="11"/>
    <s v="Chiếc"/>
    <n v="1"/>
    <n v="300000"/>
    <n v="0"/>
    <n v="0"/>
    <n v="300000"/>
  </r>
  <r>
    <s v="01/05/2019"/>
    <s v="25/04/2019"/>
    <x v="1"/>
    <s v="DH12994"/>
    <x v="2"/>
    <x v="0"/>
    <x v="1566"/>
    <s v="KH 1567"/>
    <x v="37"/>
    <s v="SP0001"/>
    <x v="0"/>
    <s v="Chai"/>
    <n v="1"/>
    <n v="3000000"/>
    <n v="0"/>
    <n v="0"/>
    <n v="3000000"/>
  </r>
  <r>
    <s v="30/04/2019"/>
    <s v="30/04/2019"/>
    <x v="2"/>
    <s v="DH13181"/>
    <x v="25"/>
    <x v="1"/>
    <x v="3"/>
    <s v="KH 0004"/>
    <x v="3"/>
    <s v="SP0001"/>
    <x v="0"/>
    <s v="Chai"/>
    <n v="1"/>
    <n v="3000000"/>
    <n v="0"/>
    <n v="0"/>
    <n v="3000000"/>
  </r>
  <r>
    <s v="30/04/2019"/>
    <s v="30/04/2019"/>
    <x v="2"/>
    <s v="DH13181"/>
    <x v="25"/>
    <x v="1"/>
    <x v="3"/>
    <s v="KH 0004"/>
    <x v="3"/>
    <s v="HT0001"/>
    <x v="2"/>
    <s v="Miếng"/>
    <n v="2"/>
    <n v="200000"/>
    <n v="100"/>
    <n v="400000"/>
    <n v="0"/>
  </r>
  <r>
    <s v="30/04/2019"/>
    <s v="30/04/2019"/>
    <x v="2"/>
    <s v="DH13180"/>
    <x v="9"/>
    <x v="0"/>
    <x v="642"/>
    <s v="KH 0643"/>
    <x v="28"/>
    <s v="SP0001"/>
    <x v="0"/>
    <s v="Chai"/>
    <n v="1"/>
    <n v="3000000"/>
    <n v="0"/>
    <n v="0"/>
    <n v="3000000"/>
  </r>
  <r>
    <s v="30/04/2019"/>
    <s v="30/04/2019"/>
    <x v="2"/>
    <s v="DH13180"/>
    <x v="9"/>
    <x v="0"/>
    <x v="642"/>
    <s v="KH 0643"/>
    <x v="28"/>
    <s v="HT0001"/>
    <x v="2"/>
    <s v="Miếng"/>
    <n v="2"/>
    <n v="200000"/>
    <n v="100"/>
    <n v="400000"/>
    <n v="0"/>
  </r>
  <r>
    <s v="30/04/2019"/>
    <s v="30/04/2019"/>
    <x v="2"/>
    <s v="DH13179"/>
    <x v="25"/>
    <x v="1"/>
    <x v="1567"/>
    <s v="KH 1568"/>
    <x v="57"/>
    <s v="SP0001"/>
    <x v="0"/>
    <s v="Chai"/>
    <n v="1"/>
    <n v="3000000"/>
    <n v="0"/>
    <n v="0"/>
    <n v="3000000"/>
  </r>
  <r>
    <s v="30/04/2019"/>
    <s v="30/04/2019"/>
    <x v="2"/>
    <s v="DH13179"/>
    <x v="25"/>
    <x v="1"/>
    <x v="1567"/>
    <s v="KH 1568"/>
    <x v="57"/>
    <s v="HT0001"/>
    <x v="2"/>
    <s v="Miếng"/>
    <n v="2"/>
    <n v="200000"/>
    <n v="100"/>
    <n v="400000"/>
    <n v="0"/>
  </r>
  <r>
    <s v="30/04/2019"/>
    <s v="30/04/2019"/>
    <x v="2"/>
    <s v="DH13178"/>
    <x v="0"/>
    <x v="0"/>
    <x v="1568"/>
    <s v="KH 1569"/>
    <x v="10"/>
    <s v="SP0001"/>
    <x v="0"/>
    <s v="Chai"/>
    <n v="1"/>
    <n v="3000000"/>
    <n v="0"/>
    <n v="0"/>
    <n v="3000000"/>
  </r>
  <r>
    <s v="30/04/2019"/>
    <s v="30/04/2019"/>
    <x v="2"/>
    <s v="DH13178"/>
    <x v="0"/>
    <x v="0"/>
    <x v="1568"/>
    <s v="KH 1569"/>
    <x v="10"/>
    <s v="HT0001"/>
    <x v="2"/>
    <s v="Miếng"/>
    <n v="2"/>
    <n v="200000"/>
    <n v="100"/>
    <n v="400000"/>
    <n v="0"/>
  </r>
  <r>
    <s v="30/04/2019"/>
    <s v="30/04/2019"/>
    <x v="2"/>
    <s v="DH13177"/>
    <x v="16"/>
    <x v="1"/>
    <x v="1569"/>
    <s v="KH 1570"/>
    <x v="35"/>
    <s v="SP0004"/>
    <x v="4"/>
    <s v="Chai"/>
    <n v="1"/>
    <n v="3500000"/>
    <n v="10"/>
    <n v="350000"/>
    <n v="3150000"/>
  </r>
  <r>
    <s v="30/04/2019"/>
    <s v="30/04/2019"/>
    <x v="2"/>
    <s v="DH13176"/>
    <x v="9"/>
    <x v="0"/>
    <x v="1570"/>
    <s v="KH 1571"/>
    <x v="6"/>
    <s v="SP0001"/>
    <x v="0"/>
    <s v="Chai"/>
    <n v="1"/>
    <n v="3000000"/>
    <n v="5"/>
    <n v="150000"/>
    <n v="2850000"/>
  </r>
  <r>
    <s v="30/04/2019"/>
    <s v="30/04/2019"/>
    <x v="2"/>
    <s v="DH13175"/>
    <x v="19"/>
    <x v="1"/>
    <x v="1571"/>
    <s v="KH 1572"/>
    <x v="54"/>
    <s v="SP0004"/>
    <x v="4"/>
    <s v="Chai"/>
    <n v="1"/>
    <n v="3500000"/>
    <n v="10"/>
    <n v="350000"/>
    <n v="3150000"/>
  </r>
  <r>
    <s v="30/04/2019"/>
    <s v="30/04/2019"/>
    <x v="2"/>
    <s v="DH13174"/>
    <x v="19"/>
    <x v="1"/>
    <x v="1572"/>
    <s v="KH 1573"/>
    <x v="14"/>
    <s v="SP0001"/>
    <x v="0"/>
    <s v="Chai"/>
    <n v="1"/>
    <n v="3000000"/>
    <n v="10"/>
    <n v="300000"/>
    <n v="2700000"/>
  </r>
  <r>
    <s v="30/04/2019"/>
    <s v="30/04/2019"/>
    <x v="2"/>
    <s v="DH13173"/>
    <x v="8"/>
    <x v="0"/>
    <x v="1573"/>
    <s v="KH 1574"/>
    <x v="57"/>
    <s v="SP0003"/>
    <x v="3"/>
    <s v="Chai"/>
    <n v="1"/>
    <n v="2500000"/>
    <n v="5"/>
    <n v="125000"/>
    <n v="2375000"/>
  </r>
  <r>
    <s v="30/04/2019"/>
    <s v="30/04/2019"/>
    <x v="2"/>
    <s v="DH13171"/>
    <x v="5"/>
    <x v="0"/>
    <x v="1574"/>
    <s v="KH 1575"/>
    <x v="4"/>
    <s v="SP0003"/>
    <x v="3"/>
    <s v="Chai"/>
    <n v="1"/>
    <n v="2500000"/>
    <n v="5"/>
    <n v="125000"/>
    <n v="2375000"/>
  </r>
  <r>
    <s v="30/04/2019"/>
    <s v="30/04/2019"/>
    <x v="2"/>
    <s v="DH13171"/>
    <x v="5"/>
    <x v="0"/>
    <x v="1574"/>
    <s v="KH 1575"/>
    <x v="4"/>
    <s v="SP0004"/>
    <x v="4"/>
    <s v="Chai"/>
    <n v="1"/>
    <n v="3500000"/>
    <n v="10"/>
    <n v="350000"/>
    <n v="3150000"/>
  </r>
  <r>
    <s v="30/04/2019"/>
    <s v="30/04/2019"/>
    <x v="2"/>
    <s v="DH13171"/>
    <x v="5"/>
    <x v="0"/>
    <x v="1574"/>
    <s v="KH 1575"/>
    <x v="4"/>
    <s v="SP0004"/>
    <x v="4"/>
    <s v="Chai"/>
    <n v="1"/>
    <n v="3500000"/>
    <n v="20"/>
    <n v="700000"/>
    <n v="2800000"/>
  </r>
  <r>
    <s v="30/04/2019"/>
    <s v="30/04/2019"/>
    <x v="2"/>
    <s v="DH13170"/>
    <x v="9"/>
    <x v="0"/>
    <x v="670"/>
    <s v="KH 0671"/>
    <x v="43"/>
    <s v="SP0004"/>
    <x v="4"/>
    <s v="Chai"/>
    <n v="1"/>
    <n v="3500000"/>
    <n v="0"/>
    <n v="0"/>
    <n v="3500000"/>
  </r>
  <r>
    <s v="30/04/2019"/>
    <s v="30/04/2019"/>
    <x v="2"/>
    <s v="DH13170"/>
    <x v="9"/>
    <x v="0"/>
    <x v="670"/>
    <s v="KH 0671"/>
    <x v="43"/>
    <s v="HT0001"/>
    <x v="2"/>
    <s v="Miếng"/>
    <n v="2"/>
    <n v="200000"/>
    <n v="100"/>
    <n v="400000"/>
    <n v="0"/>
  </r>
  <r>
    <s v="30/04/2019"/>
    <s v="30/04/2019"/>
    <x v="2"/>
    <s v="DH13169"/>
    <x v="9"/>
    <x v="0"/>
    <x v="747"/>
    <s v="KH 0748"/>
    <x v="17"/>
    <s v="SP0001"/>
    <x v="0"/>
    <s v="Chai"/>
    <n v="1"/>
    <n v="3000000"/>
    <n v="0"/>
    <n v="0"/>
    <n v="3000000"/>
  </r>
  <r>
    <s v="30/04/2019"/>
    <s v="30/04/2019"/>
    <x v="2"/>
    <s v="DH13169"/>
    <x v="9"/>
    <x v="0"/>
    <x v="747"/>
    <s v="KH 0748"/>
    <x v="17"/>
    <s v="HT0001"/>
    <x v="2"/>
    <s v="Miếng"/>
    <n v="2"/>
    <n v="200000"/>
    <n v="100"/>
    <n v="400000"/>
    <n v="0"/>
  </r>
  <r>
    <s v="30/04/2019"/>
    <s v="30/04/2019"/>
    <x v="2"/>
    <s v="DH13168"/>
    <x v="25"/>
    <x v="1"/>
    <x v="1575"/>
    <s v="KH 1576"/>
    <x v="10"/>
    <s v="SP0006"/>
    <x v="9"/>
    <s v="Chai"/>
    <n v="1"/>
    <n v="800000"/>
    <n v="0"/>
    <n v="0"/>
    <n v="800000"/>
  </r>
  <r>
    <s v="30/04/2019"/>
    <s v="30/04/2019"/>
    <x v="2"/>
    <s v="DH13168"/>
    <x v="25"/>
    <x v="1"/>
    <x v="1575"/>
    <s v="KH 1576"/>
    <x v="10"/>
    <s v="SP0007"/>
    <x v="10"/>
    <s v="Chai"/>
    <n v="1"/>
    <n v="800000"/>
    <n v="0"/>
    <n v="0"/>
    <n v="800000"/>
  </r>
  <r>
    <s v="30/04/2019"/>
    <s v="30/04/2019"/>
    <x v="2"/>
    <s v="DH13167"/>
    <x v="8"/>
    <x v="0"/>
    <x v="1197"/>
    <s v="KH 1198"/>
    <x v="6"/>
    <s v="SP0002"/>
    <x v="1"/>
    <s v="Chai"/>
    <n v="1"/>
    <n v="2000000"/>
    <n v="0"/>
    <n v="0"/>
    <n v="2000000"/>
  </r>
  <r>
    <s v="30/04/2019"/>
    <s v="30/04/2019"/>
    <x v="2"/>
    <s v="DH13167"/>
    <x v="8"/>
    <x v="0"/>
    <x v="1197"/>
    <s v="KH 1198"/>
    <x v="6"/>
    <s v="HT0001"/>
    <x v="2"/>
    <s v="Miếng"/>
    <n v="2"/>
    <n v="200000"/>
    <n v="100"/>
    <n v="400000"/>
    <n v="0"/>
  </r>
  <r>
    <s v="30/04/2019"/>
    <s v="30/04/2019"/>
    <x v="2"/>
    <s v="DH13166"/>
    <x v="9"/>
    <x v="0"/>
    <x v="1576"/>
    <s v="KH 1577"/>
    <x v="21"/>
    <s v="SP0001"/>
    <x v="0"/>
    <s v="Chai"/>
    <n v="1"/>
    <n v="3000000"/>
    <n v="0"/>
    <n v="0"/>
    <n v="3000000"/>
  </r>
  <r>
    <s v="30/04/2019"/>
    <s v="30/04/2019"/>
    <x v="2"/>
    <s v="DH13166"/>
    <x v="9"/>
    <x v="0"/>
    <x v="1576"/>
    <s v="KH 1577"/>
    <x v="21"/>
    <s v="HT0001"/>
    <x v="2"/>
    <s v="Miếng"/>
    <n v="2"/>
    <n v="200000"/>
    <n v="100"/>
    <n v="400000"/>
    <n v="0"/>
  </r>
  <r>
    <s v="30/04/2019"/>
    <s v="30/04/2019"/>
    <x v="2"/>
    <s v="DH13166"/>
    <x v="9"/>
    <x v="0"/>
    <x v="1576"/>
    <s v="KH 1577"/>
    <x v="21"/>
    <s v="SP0002"/>
    <x v="1"/>
    <s v="Chai"/>
    <n v="1"/>
    <n v="2000000"/>
    <n v="5"/>
    <n v="100000"/>
    <n v="1900000"/>
  </r>
  <r>
    <s v="30/04/2019"/>
    <s v="30/04/2019"/>
    <x v="2"/>
    <s v="DH13166"/>
    <x v="9"/>
    <x v="0"/>
    <x v="1576"/>
    <s v="KH 1577"/>
    <x v="21"/>
    <s v="SP0001"/>
    <x v="0"/>
    <s v="Chai"/>
    <n v="1"/>
    <n v="3000000"/>
    <n v="10"/>
    <n v="300000"/>
    <n v="2700000"/>
  </r>
  <r>
    <s v="30/04/2019"/>
    <s v="30/04/2019"/>
    <x v="2"/>
    <s v="DH13165"/>
    <x v="9"/>
    <x v="0"/>
    <x v="1577"/>
    <s v="KH 1578"/>
    <x v="42"/>
    <s v="SP0001"/>
    <x v="0"/>
    <s v="Chai"/>
    <n v="1"/>
    <n v="3000000"/>
    <n v="0"/>
    <n v="0"/>
    <n v="3000000"/>
  </r>
  <r>
    <s v="30/04/2019"/>
    <s v="30/04/2019"/>
    <x v="2"/>
    <s v="DH13165"/>
    <x v="9"/>
    <x v="0"/>
    <x v="1577"/>
    <s v="KH 1578"/>
    <x v="42"/>
    <s v="HT0001"/>
    <x v="2"/>
    <s v="Miếng"/>
    <n v="2"/>
    <n v="200000"/>
    <n v="100"/>
    <n v="400000"/>
    <n v="0"/>
  </r>
  <r>
    <s v="30/04/2019"/>
    <s v="30/04/2019"/>
    <x v="2"/>
    <s v="DH13163"/>
    <x v="5"/>
    <x v="0"/>
    <x v="1578"/>
    <s v="KH 1579"/>
    <x v="23"/>
    <s v="SP0002"/>
    <x v="1"/>
    <s v="Chai"/>
    <n v="1"/>
    <n v="2000000"/>
    <n v="0"/>
    <n v="0"/>
    <n v="2000000"/>
  </r>
  <r>
    <s v="30/04/2019"/>
    <s v="30/04/2019"/>
    <x v="2"/>
    <s v="DH13163"/>
    <x v="5"/>
    <x v="0"/>
    <x v="1578"/>
    <s v="KH 1579"/>
    <x v="23"/>
    <s v="HT0001"/>
    <x v="2"/>
    <s v="Miếng"/>
    <n v="2"/>
    <n v="200000"/>
    <n v="100"/>
    <n v="400000"/>
    <n v="0"/>
  </r>
  <r>
    <s v="30/04/2019"/>
    <s v="30/04/2019"/>
    <x v="2"/>
    <s v="DH13161"/>
    <x v="9"/>
    <x v="0"/>
    <x v="945"/>
    <s v="KH 0946"/>
    <x v="46"/>
    <s v="SP0004"/>
    <x v="4"/>
    <s v="Chai"/>
    <n v="1"/>
    <n v="3500000"/>
    <n v="0"/>
    <n v="0"/>
    <n v="3500000"/>
  </r>
  <r>
    <s v="30/04/2019"/>
    <s v="30/04/2019"/>
    <x v="2"/>
    <s v="DH13161"/>
    <x v="9"/>
    <x v="0"/>
    <x v="945"/>
    <s v="KH 0946"/>
    <x v="46"/>
    <s v="HT0001"/>
    <x v="2"/>
    <s v="Miếng"/>
    <n v="2"/>
    <n v="200000"/>
    <n v="100"/>
    <n v="400000"/>
    <n v="0"/>
  </r>
  <r>
    <s v="30/04/2019"/>
    <s v="30/04/2019"/>
    <x v="2"/>
    <s v="DH13159"/>
    <x v="2"/>
    <x v="0"/>
    <x v="1579"/>
    <s v="KH 1580"/>
    <x v="43"/>
    <s v="SP0001"/>
    <x v="0"/>
    <s v="Chai"/>
    <n v="1"/>
    <n v="3000000"/>
    <n v="0"/>
    <n v="0"/>
    <n v="3000000"/>
  </r>
  <r>
    <s v="30/04/2019"/>
    <s v="30/04/2019"/>
    <x v="2"/>
    <s v="DH13159"/>
    <x v="2"/>
    <x v="0"/>
    <x v="1579"/>
    <s v="KH 1580"/>
    <x v="43"/>
    <s v="HT0001"/>
    <x v="2"/>
    <s v="Miếng"/>
    <n v="2"/>
    <n v="200000"/>
    <n v="100"/>
    <n v="400000"/>
    <n v="0"/>
  </r>
  <r>
    <s v="30/04/2019"/>
    <s v="30/04/2019"/>
    <x v="2"/>
    <s v="DH13158"/>
    <x v="2"/>
    <x v="0"/>
    <x v="1580"/>
    <s v="KH 1581"/>
    <x v="47"/>
    <s v="SP0001"/>
    <x v="0"/>
    <s v="Chai"/>
    <n v="2"/>
    <n v="3000000"/>
    <n v="0"/>
    <n v="0"/>
    <n v="6000000"/>
  </r>
  <r>
    <s v="30/04/2019"/>
    <s v="30/04/2019"/>
    <x v="2"/>
    <s v="DH13158"/>
    <x v="2"/>
    <x v="0"/>
    <x v="1580"/>
    <s v="KH 1581"/>
    <x v="47"/>
    <s v="SP0002"/>
    <x v="1"/>
    <s v="Chai"/>
    <n v="1"/>
    <n v="2000000"/>
    <n v="0"/>
    <n v="0"/>
    <n v="2000000"/>
  </r>
  <r>
    <s v="30/04/2019"/>
    <s v="30/04/2019"/>
    <x v="2"/>
    <s v="DH13158"/>
    <x v="2"/>
    <x v="0"/>
    <x v="1580"/>
    <s v="KH 1581"/>
    <x v="47"/>
    <s v="HT0003"/>
    <x v="7"/>
    <s v="Lọ"/>
    <n v="1"/>
    <n v="300000"/>
    <n v="0"/>
    <n v="0"/>
    <n v="300000"/>
  </r>
  <r>
    <s v="30/04/2019"/>
    <s v="30/04/2019"/>
    <x v="2"/>
    <s v="DH13158"/>
    <x v="2"/>
    <x v="0"/>
    <x v="1580"/>
    <s v="KH 1581"/>
    <x v="47"/>
    <s v="HT0001"/>
    <x v="2"/>
    <s v="Miếng"/>
    <n v="2"/>
    <n v="200000"/>
    <n v="100"/>
    <n v="400000"/>
    <n v="0"/>
  </r>
  <r>
    <s v="30/04/2019"/>
    <s v="30/04/2019"/>
    <x v="2"/>
    <s v="DH13158"/>
    <x v="2"/>
    <x v="0"/>
    <x v="1580"/>
    <s v="KH 1581"/>
    <x v="47"/>
    <s v="HT0005"/>
    <x v="11"/>
    <s v="Chiếc"/>
    <n v="1"/>
    <n v="300000"/>
    <n v="0"/>
    <n v="0"/>
    <n v="300000"/>
  </r>
  <r>
    <s v="30/04/2019"/>
    <s v="30/04/2019"/>
    <x v="2"/>
    <s v="DH13157"/>
    <x v="5"/>
    <x v="0"/>
    <x v="535"/>
    <s v="KH 0536"/>
    <x v="31"/>
    <s v="SP0002"/>
    <x v="1"/>
    <s v="Chai"/>
    <n v="1"/>
    <n v="2000000"/>
    <n v="20"/>
    <n v="400000"/>
    <n v="1600000"/>
  </r>
  <r>
    <s v="30/04/2019"/>
    <s v="30/04/2019"/>
    <x v="2"/>
    <s v="DH13156"/>
    <x v="5"/>
    <x v="0"/>
    <x v="1581"/>
    <s v="KH 1582"/>
    <x v="3"/>
    <s v="SP0001"/>
    <x v="0"/>
    <s v="Chai"/>
    <n v="1"/>
    <n v="3000000"/>
    <n v="5"/>
    <n v="150000"/>
    <n v="2850000"/>
  </r>
  <r>
    <s v="30/04/2019"/>
    <s v="30/04/2019"/>
    <x v="2"/>
    <s v="DH13155"/>
    <x v="0"/>
    <x v="0"/>
    <x v="1582"/>
    <s v="KH 1583"/>
    <x v="9"/>
    <s v="SP0001"/>
    <x v="0"/>
    <s v="Chai"/>
    <n v="1"/>
    <n v="3000000"/>
    <n v="0"/>
    <n v="0"/>
    <n v="3000000"/>
  </r>
  <r>
    <s v="30/04/2019"/>
    <s v="30/04/2019"/>
    <x v="2"/>
    <s v="DH13155"/>
    <x v="0"/>
    <x v="0"/>
    <x v="1582"/>
    <s v="KH 1583"/>
    <x v="9"/>
    <s v="HT0001"/>
    <x v="2"/>
    <s v="Miếng"/>
    <n v="2"/>
    <n v="200000"/>
    <n v="100"/>
    <n v="400000"/>
    <n v="0"/>
  </r>
  <r>
    <s v="30/04/2019"/>
    <s v="30/04/2019"/>
    <x v="2"/>
    <s v="DH13154"/>
    <x v="2"/>
    <x v="0"/>
    <x v="148"/>
    <s v="KH 0149"/>
    <x v="18"/>
    <s v="SP0003"/>
    <x v="3"/>
    <s v="Chai"/>
    <n v="1"/>
    <n v="2500000"/>
    <n v="5"/>
    <n v="125000"/>
    <n v="2375000"/>
  </r>
  <r>
    <s v="30/04/2019"/>
    <s v="30/04/2019"/>
    <x v="2"/>
    <s v="DH13153"/>
    <x v="25"/>
    <x v="1"/>
    <x v="1583"/>
    <s v="KH 1584"/>
    <x v="17"/>
    <s v="SP0002"/>
    <x v="1"/>
    <s v="Chai"/>
    <n v="1"/>
    <n v="2000000"/>
    <n v="0"/>
    <n v="0"/>
    <n v="2000000"/>
  </r>
  <r>
    <s v="30/04/2019"/>
    <s v="30/04/2019"/>
    <x v="2"/>
    <s v="DH13153"/>
    <x v="25"/>
    <x v="1"/>
    <x v="1583"/>
    <s v="KH 1584"/>
    <x v="17"/>
    <s v="HT0001"/>
    <x v="2"/>
    <s v="Miếng"/>
    <n v="2"/>
    <n v="200000"/>
    <n v="100"/>
    <n v="400000"/>
    <n v="0"/>
  </r>
  <r>
    <s v="30/04/2019"/>
    <s v="30/04/2019"/>
    <x v="2"/>
    <s v="DH13153"/>
    <x v="25"/>
    <x v="1"/>
    <x v="1583"/>
    <s v="KH 1584"/>
    <x v="17"/>
    <s v="SP0001"/>
    <x v="0"/>
    <s v="Chai"/>
    <n v="1"/>
    <n v="3000000"/>
    <n v="20"/>
    <n v="600000"/>
    <n v="2400000"/>
  </r>
  <r>
    <s v="30/04/2019"/>
    <s v="30/04/2019"/>
    <x v="2"/>
    <s v="DH13152"/>
    <x v="1"/>
    <x v="0"/>
    <x v="1584"/>
    <s v="KH 1585"/>
    <x v="61"/>
    <s v="SP0004"/>
    <x v="4"/>
    <s v="Chai"/>
    <n v="1"/>
    <n v="3500000"/>
    <n v="10"/>
    <n v="350000"/>
    <n v="3150000"/>
  </r>
  <r>
    <s v="30/04/2019"/>
    <s v="30/04/2019"/>
    <x v="2"/>
    <s v="DH13151"/>
    <x v="0"/>
    <x v="0"/>
    <x v="1585"/>
    <s v="KH 1586"/>
    <x v="62"/>
    <s v="SP0001"/>
    <x v="0"/>
    <s v="Chai"/>
    <n v="1"/>
    <n v="3000000"/>
    <n v="10"/>
    <n v="300000"/>
    <n v="2700000"/>
  </r>
  <r>
    <s v="30/04/2019"/>
    <s v="30/04/2019"/>
    <x v="2"/>
    <s v="DH13150"/>
    <x v="25"/>
    <x v="1"/>
    <x v="459"/>
    <s v="KH 0460"/>
    <x v="14"/>
    <s v="SP0001"/>
    <x v="0"/>
    <s v="Chai"/>
    <n v="1"/>
    <n v="3000000"/>
    <n v="0"/>
    <n v="0"/>
    <n v="3000000"/>
  </r>
  <r>
    <s v="30/04/2019"/>
    <s v="30/04/2019"/>
    <x v="2"/>
    <s v="DH13150"/>
    <x v="25"/>
    <x v="1"/>
    <x v="459"/>
    <s v="KH 0460"/>
    <x v="14"/>
    <s v="HT0001"/>
    <x v="2"/>
    <s v="Miếng"/>
    <n v="2"/>
    <n v="200000"/>
    <n v="100"/>
    <n v="400000"/>
    <n v="0"/>
  </r>
  <r>
    <s v="29/04/2019"/>
    <s v="29/04/2019"/>
    <x v="2"/>
    <s v="DH13149"/>
    <x v="16"/>
    <x v="1"/>
    <x v="1586"/>
    <s v="KH 1587"/>
    <x v="26"/>
    <s v="SP0002"/>
    <x v="1"/>
    <s v="Chai"/>
    <n v="1"/>
    <n v="2000000"/>
    <n v="5"/>
    <n v="100000"/>
    <n v="1900000"/>
  </r>
  <r>
    <s v="29/04/2019"/>
    <s v="29/04/2019"/>
    <x v="2"/>
    <s v="DH13148"/>
    <x v="25"/>
    <x v="1"/>
    <x v="1587"/>
    <s v="KH 1588"/>
    <x v="53"/>
    <s v="SP0001"/>
    <x v="0"/>
    <s v="Chai"/>
    <n v="1"/>
    <n v="3000000"/>
    <n v="0"/>
    <n v="0"/>
    <n v="3000000"/>
  </r>
  <r>
    <s v="29/04/2019"/>
    <s v="29/04/2019"/>
    <x v="2"/>
    <s v="DH13148"/>
    <x v="25"/>
    <x v="1"/>
    <x v="1587"/>
    <s v="KH 1588"/>
    <x v="53"/>
    <s v="HT0001"/>
    <x v="2"/>
    <s v="Miếng"/>
    <n v="2"/>
    <n v="200000"/>
    <n v="100"/>
    <n v="400000"/>
    <n v="0"/>
  </r>
  <r>
    <s v="29/04/2019"/>
    <s v="29/04/2019"/>
    <x v="2"/>
    <s v="DH13148"/>
    <x v="25"/>
    <x v="1"/>
    <x v="1587"/>
    <s v="KH 1588"/>
    <x v="53"/>
    <s v="SP0001"/>
    <x v="0"/>
    <s v="Chai"/>
    <n v="1"/>
    <n v="3000000"/>
    <n v="5"/>
    <n v="150000"/>
    <n v="2850000"/>
  </r>
  <r>
    <s v="29/04/2019"/>
    <s v="29/04/2019"/>
    <x v="2"/>
    <s v="DH13147"/>
    <x v="25"/>
    <x v="1"/>
    <x v="27"/>
    <s v="KH 0028"/>
    <x v="22"/>
    <s v="SP0004"/>
    <x v="4"/>
    <s v="Chai"/>
    <n v="1"/>
    <n v="3500000"/>
    <n v="0"/>
    <n v="0"/>
    <n v="3500000"/>
  </r>
  <r>
    <s v="29/04/2019"/>
    <s v="29/04/2019"/>
    <x v="2"/>
    <s v="DH13147"/>
    <x v="25"/>
    <x v="1"/>
    <x v="27"/>
    <s v="KH 0028"/>
    <x v="22"/>
    <s v="SP0003"/>
    <x v="3"/>
    <s v="Chai"/>
    <n v="1"/>
    <n v="2500000"/>
    <n v="0"/>
    <n v="0"/>
    <n v="2500000"/>
  </r>
  <r>
    <s v="29/04/2019"/>
    <s v="29/04/2019"/>
    <x v="2"/>
    <s v="DH13147"/>
    <x v="25"/>
    <x v="1"/>
    <x v="27"/>
    <s v="KH 0028"/>
    <x v="22"/>
    <s v="HT0003"/>
    <x v="7"/>
    <s v="Lọ"/>
    <n v="1"/>
    <n v="300000"/>
    <n v="0"/>
    <n v="0"/>
    <n v="300000"/>
  </r>
  <r>
    <s v="29/04/2019"/>
    <s v="29/04/2019"/>
    <x v="2"/>
    <s v="DH13147"/>
    <x v="25"/>
    <x v="1"/>
    <x v="27"/>
    <s v="KH 0028"/>
    <x v="22"/>
    <s v="HT0005"/>
    <x v="11"/>
    <s v="Chiếc"/>
    <n v="1"/>
    <n v="300000"/>
    <n v="0"/>
    <n v="0"/>
    <n v="300000"/>
  </r>
  <r>
    <s v="29/04/2019"/>
    <s v="29/04/2019"/>
    <x v="2"/>
    <s v="DH13146"/>
    <x v="19"/>
    <x v="1"/>
    <x v="1588"/>
    <s v="KH 1589"/>
    <x v="29"/>
    <s v="SP0006"/>
    <x v="9"/>
    <s v="Chai"/>
    <n v="1"/>
    <n v="800000"/>
    <n v="0"/>
    <n v="0"/>
    <n v="800000"/>
  </r>
  <r>
    <s v="29/04/2019"/>
    <s v="29/04/2019"/>
    <x v="2"/>
    <s v="DH13146"/>
    <x v="19"/>
    <x v="1"/>
    <x v="1588"/>
    <s v="KH 1589"/>
    <x v="29"/>
    <s v="SP0007"/>
    <x v="10"/>
    <s v="Chai"/>
    <n v="1"/>
    <n v="800000"/>
    <n v="0"/>
    <n v="0"/>
    <n v="800000"/>
  </r>
  <r>
    <s v="29/04/2019"/>
    <s v="29/04/2019"/>
    <x v="2"/>
    <s v="DH13145"/>
    <x v="8"/>
    <x v="0"/>
    <x v="1589"/>
    <s v="KH 1590"/>
    <x v="59"/>
    <s v="SP0001"/>
    <x v="0"/>
    <s v="Chai"/>
    <n v="1"/>
    <n v="3000000"/>
    <n v="0"/>
    <n v="0"/>
    <n v="3000000"/>
  </r>
  <r>
    <s v="29/04/2019"/>
    <s v="29/04/2019"/>
    <x v="2"/>
    <s v="DH13145"/>
    <x v="8"/>
    <x v="0"/>
    <x v="1589"/>
    <s v="KH 1590"/>
    <x v="59"/>
    <s v="HT0001"/>
    <x v="2"/>
    <s v="Miếng"/>
    <n v="2"/>
    <n v="200000"/>
    <n v="100"/>
    <n v="400000"/>
    <n v="0"/>
  </r>
  <r>
    <s v="29/04/2019"/>
    <s v="29/04/2019"/>
    <x v="2"/>
    <s v="DH13144"/>
    <x v="8"/>
    <x v="0"/>
    <x v="578"/>
    <s v="KH 0579"/>
    <x v="33"/>
    <s v="SP0004"/>
    <x v="4"/>
    <s v="Chai"/>
    <n v="1"/>
    <n v="3500000"/>
    <n v="0"/>
    <n v="0"/>
    <n v="3500000"/>
  </r>
  <r>
    <s v="29/04/2019"/>
    <s v="29/04/2019"/>
    <x v="2"/>
    <s v="DH13143"/>
    <x v="19"/>
    <x v="1"/>
    <x v="970"/>
    <s v="KH 0971"/>
    <x v="18"/>
    <s v="SP0001"/>
    <x v="0"/>
    <s v="Chai"/>
    <n v="1"/>
    <n v="3000000"/>
    <n v="10"/>
    <n v="300000"/>
    <n v="2700000"/>
  </r>
  <r>
    <s v="29/04/2019"/>
    <s v="29/04/2019"/>
    <x v="2"/>
    <s v="DH13141"/>
    <x v="0"/>
    <x v="0"/>
    <x v="839"/>
    <s v="KH 0840"/>
    <x v="41"/>
    <s v="SP0004"/>
    <x v="4"/>
    <s v="Chai"/>
    <n v="1"/>
    <n v="3500000"/>
    <n v="10"/>
    <n v="350000"/>
    <n v="3150000"/>
  </r>
  <r>
    <s v="29/04/2019"/>
    <s v="29/04/2019"/>
    <x v="2"/>
    <s v="DH13140"/>
    <x v="17"/>
    <x v="1"/>
    <x v="1283"/>
    <s v="KH 1284"/>
    <x v="59"/>
    <s v="SP0004"/>
    <x v="4"/>
    <s v="Chai"/>
    <n v="1"/>
    <n v="3500000"/>
    <n v="0"/>
    <n v="0"/>
    <n v="3500000"/>
  </r>
  <r>
    <s v="29/04/2019"/>
    <s v="29/04/2019"/>
    <x v="2"/>
    <s v="DH13140"/>
    <x v="17"/>
    <x v="1"/>
    <x v="1283"/>
    <s v="KH 1284"/>
    <x v="59"/>
    <s v="HT0001"/>
    <x v="2"/>
    <s v="Miếng"/>
    <n v="2"/>
    <n v="200000"/>
    <n v="100"/>
    <n v="400000"/>
    <n v="0"/>
  </r>
  <r>
    <s v="29/04/2019"/>
    <s v="29/04/2019"/>
    <x v="2"/>
    <s v="DH13138"/>
    <x v="0"/>
    <x v="0"/>
    <x v="1590"/>
    <s v="KH 1591"/>
    <x v="39"/>
    <s v="HT0001"/>
    <x v="2"/>
    <s v="Miếng"/>
    <n v="2"/>
    <n v="200000"/>
    <n v="100"/>
    <n v="400000"/>
    <n v="0"/>
  </r>
  <r>
    <s v="29/04/2019"/>
    <s v="29/04/2019"/>
    <x v="2"/>
    <s v="DH13138"/>
    <x v="0"/>
    <x v="0"/>
    <x v="1590"/>
    <s v="KH 1591"/>
    <x v="39"/>
    <s v="SP0002"/>
    <x v="1"/>
    <s v="Chai"/>
    <n v="1"/>
    <n v="2000000"/>
    <n v="0"/>
    <n v="0"/>
    <n v="2000000"/>
  </r>
  <r>
    <s v="29/04/2019"/>
    <s v="29/04/2019"/>
    <x v="2"/>
    <s v="DH13137"/>
    <x v="17"/>
    <x v="1"/>
    <x v="1591"/>
    <s v="KH 1592"/>
    <x v="15"/>
    <s v="SP0004"/>
    <x v="4"/>
    <s v="Chai"/>
    <n v="1"/>
    <n v="3500000"/>
    <n v="10"/>
    <n v="350000"/>
    <n v="3150000"/>
  </r>
  <r>
    <s v="29/04/2019"/>
    <s v="29/04/2019"/>
    <x v="2"/>
    <s v="DH13135"/>
    <x v="17"/>
    <x v="1"/>
    <x v="1592"/>
    <s v="KH 1593"/>
    <x v="50"/>
    <s v="SP0004"/>
    <x v="4"/>
    <s v="Chai"/>
    <n v="1"/>
    <n v="3500000"/>
    <n v="0"/>
    <n v="0"/>
    <n v="3500000"/>
  </r>
  <r>
    <s v="29/04/2019"/>
    <s v="29/04/2019"/>
    <x v="2"/>
    <s v="DH13135"/>
    <x v="17"/>
    <x v="1"/>
    <x v="1592"/>
    <s v="KH 1593"/>
    <x v="50"/>
    <s v="HT0005"/>
    <x v="11"/>
    <s v="Chiếc"/>
    <n v="1"/>
    <n v="300000"/>
    <n v="0"/>
    <n v="0"/>
    <n v="300000"/>
  </r>
  <r>
    <s v="29/04/2019"/>
    <s v="29/04/2019"/>
    <x v="2"/>
    <s v="DH13134"/>
    <x v="17"/>
    <x v="1"/>
    <x v="1593"/>
    <s v="KH 1594"/>
    <x v="48"/>
    <s v="SP0004"/>
    <x v="4"/>
    <s v="Chai"/>
    <n v="3"/>
    <n v="3500000"/>
    <n v="0"/>
    <n v="0"/>
    <n v="10500000"/>
  </r>
  <r>
    <s v="29/04/2019"/>
    <s v="29/04/2019"/>
    <x v="2"/>
    <s v="DH13134"/>
    <x v="17"/>
    <x v="1"/>
    <x v="1593"/>
    <s v="KH 1594"/>
    <x v="48"/>
    <s v="HT0005"/>
    <x v="11"/>
    <s v="Chiếc"/>
    <n v="1"/>
    <n v="300000"/>
    <n v="0"/>
    <n v="0"/>
    <n v="300000"/>
  </r>
  <r>
    <s v="29/04/2019"/>
    <s v="29/04/2019"/>
    <x v="2"/>
    <s v="DH13134"/>
    <x v="17"/>
    <x v="1"/>
    <x v="1593"/>
    <s v="KH 1594"/>
    <x v="48"/>
    <s v="HT0001"/>
    <x v="2"/>
    <s v="Miếng"/>
    <n v="2"/>
    <n v="200000"/>
    <n v="100"/>
    <n v="400000"/>
    <n v="0"/>
  </r>
  <r>
    <s v="29/04/2019"/>
    <s v="29/04/2019"/>
    <x v="2"/>
    <s v="DH13134"/>
    <x v="17"/>
    <x v="1"/>
    <x v="1593"/>
    <s v="KH 1594"/>
    <x v="48"/>
    <s v="HT0003"/>
    <x v="7"/>
    <s v="Lọ"/>
    <n v="1"/>
    <n v="300000"/>
    <n v="0"/>
    <n v="0"/>
    <n v="300000"/>
  </r>
  <r>
    <s v="29/04/2019"/>
    <s v="29/04/2019"/>
    <x v="2"/>
    <s v="DH13133"/>
    <x v="8"/>
    <x v="0"/>
    <x v="884"/>
    <s v="KH 0885"/>
    <x v="43"/>
    <s v="SP0004"/>
    <x v="4"/>
    <s v="Chai"/>
    <n v="1"/>
    <n v="3500000"/>
    <n v="0"/>
    <n v="0"/>
    <n v="3500000"/>
  </r>
  <r>
    <s v="29/04/2019"/>
    <s v="29/04/2019"/>
    <x v="2"/>
    <s v="DH13133"/>
    <x v="8"/>
    <x v="0"/>
    <x v="884"/>
    <s v="KH 0885"/>
    <x v="43"/>
    <s v="HT0005"/>
    <x v="11"/>
    <s v="Chiếc"/>
    <n v="1"/>
    <n v="300000"/>
    <n v="0"/>
    <n v="0"/>
    <n v="300000"/>
  </r>
  <r>
    <s v="29/04/2019"/>
    <s v="29/04/2019"/>
    <x v="2"/>
    <s v="DH13132"/>
    <x v="5"/>
    <x v="0"/>
    <x v="211"/>
    <s v="KH 0212"/>
    <x v="59"/>
    <s v="SP0001"/>
    <x v="0"/>
    <s v="Chai"/>
    <n v="1"/>
    <n v="3000000"/>
    <n v="20"/>
    <n v="600000"/>
    <n v="2400000"/>
  </r>
  <r>
    <s v="29/04/2019"/>
    <s v="29/04/2019"/>
    <x v="2"/>
    <s v="DH13130"/>
    <x v="5"/>
    <x v="0"/>
    <x v="461"/>
    <s v="KH 0462"/>
    <x v="51"/>
    <s v="SP0003"/>
    <x v="3"/>
    <s v="Chai"/>
    <n v="1"/>
    <n v="2500000"/>
    <n v="0"/>
    <n v="0"/>
    <n v="2500000"/>
  </r>
  <r>
    <s v="29/04/2019"/>
    <s v="29/04/2019"/>
    <x v="2"/>
    <s v="DH13130"/>
    <x v="5"/>
    <x v="0"/>
    <x v="461"/>
    <s v="KH 0462"/>
    <x v="51"/>
    <s v="HT0005"/>
    <x v="11"/>
    <s v="Chiếc"/>
    <n v="1"/>
    <n v="300000"/>
    <n v="0"/>
    <n v="0"/>
    <n v="300000"/>
  </r>
  <r>
    <s v="29/04/2019"/>
    <s v="29/04/2019"/>
    <x v="2"/>
    <s v="DH13129"/>
    <x v="16"/>
    <x v="1"/>
    <x v="210"/>
    <s v="KH 0211"/>
    <x v="49"/>
    <s v="SP0001"/>
    <x v="0"/>
    <s v="Chai"/>
    <n v="1"/>
    <n v="3000000"/>
    <n v="10"/>
    <n v="300000"/>
    <n v="2700000"/>
  </r>
  <r>
    <s v="29/04/2019"/>
    <s v="29/04/2019"/>
    <x v="2"/>
    <s v="DH13128"/>
    <x v="8"/>
    <x v="0"/>
    <x v="1594"/>
    <s v="KH 1595"/>
    <x v="48"/>
    <s v="SP0001"/>
    <x v="0"/>
    <s v="Chai"/>
    <n v="1"/>
    <n v="3000000"/>
    <n v="5"/>
    <n v="150000"/>
    <n v="2850000"/>
  </r>
  <r>
    <s v="29/04/2019"/>
    <s v="29/04/2019"/>
    <x v="2"/>
    <s v="DH13127"/>
    <x v="16"/>
    <x v="1"/>
    <x v="1569"/>
    <s v="KH 1570"/>
    <x v="35"/>
    <s v="SP0004"/>
    <x v="4"/>
    <s v="Chai"/>
    <n v="1"/>
    <n v="3500000"/>
    <n v="20"/>
    <n v="700000"/>
    <n v="2800000"/>
  </r>
  <r>
    <s v="29/04/2019"/>
    <s v="29/04/2019"/>
    <x v="2"/>
    <s v="DH13126"/>
    <x v="16"/>
    <x v="1"/>
    <x v="1595"/>
    <s v="KH 1596"/>
    <x v="26"/>
    <s v="SP0002"/>
    <x v="1"/>
    <s v="Chai"/>
    <n v="2"/>
    <n v="2000000"/>
    <n v="0"/>
    <n v="0"/>
    <n v="4000000"/>
  </r>
  <r>
    <s v="29/04/2019"/>
    <s v="29/04/2019"/>
    <x v="2"/>
    <s v="DH13126"/>
    <x v="16"/>
    <x v="1"/>
    <x v="1595"/>
    <s v="KH 1596"/>
    <x v="26"/>
    <s v="SP0001"/>
    <x v="0"/>
    <s v="Chai"/>
    <n v="1"/>
    <n v="3000000"/>
    <n v="0"/>
    <n v="0"/>
    <n v="3000000"/>
  </r>
  <r>
    <s v="29/04/2019"/>
    <s v="29/04/2019"/>
    <x v="2"/>
    <s v="DH13126"/>
    <x v="16"/>
    <x v="1"/>
    <x v="1595"/>
    <s v="KH 1596"/>
    <x v="26"/>
    <s v="HT0001"/>
    <x v="2"/>
    <s v="Miếng"/>
    <n v="2"/>
    <n v="200000"/>
    <n v="100"/>
    <n v="400000"/>
    <n v="0"/>
  </r>
  <r>
    <s v="29/04/2019"/>
    <s v="29/04/2019"/>
    <x v="2"/>
    <s v="DH13126"/>
    <x v="16"/>
    <x v="1"/>
    <x v="1595"/>
    <s v="KH 1596"/>
    <x v="26"/>
    <s v="HT0003"/>
    <x v="7"/>
    <s v="Lọ"/>
    <n v="1"/>
    <n v="300000"/>
    <n v="0"/>
    <n v="0"/>
    <n v="300000"/>
  </r>
  <r>
    <s v="29/04/2019"/>
    <s v="29/04/2019"/>
    <x v="2"/>
    <s v="DH13126"/>
    <x v="16"/>
    <x v="1"/>
    <x v="1595"/>
    <s v="KH 1596"/>
    <x v="26"/>
    <s v="HT0005"/>
    <x v="11"/>
    <s v="Chiếc"/>
    <n v="1"/>
    <n v="300000"/>
    <n v="0"/>
    <n v="0"/>
    <n v="300000"/>
  </r>
  <r>
    <s v="29/04/2019"/>
    <s v="29/04/2019"/>
    <x v="2"/>
    <s v="DH13125"/>
    <x v="2"/>
    <x v="0"/>
    <x v="1596"/>
    <s v="KH 1597"/>
    <x v="56"/>
    <s v="SP0002"/>
    <x v="1"/>
    <s v="Chai"/>
    <n v="1"/>
    <n v="2000000"/>
    <n v="0"/>
    <n v="0"/>
    <n v="2000000"/>
  </r>
  <r>
    <s v="29/04/2019"/>
    <s v="29/04/2019"/>
    <x v="2"/>
    <s v="DH13125"/>
    <x v="2"/>
    <x v="0"/>
    <x v="1596"/>
    <s v="KH 1597"/>
    <x v="56"/>
    <s v="HT0001"/>
    <x v="2"/>
    <s v="Miếng"/>
    <n v="2"/>
    <n v="200000"/>
    <n v="100"/>
    <n v="400000"/>
    <n v="0"/>
  </r>
  <r>
    <s v="29/04/2019"/>
    <s v="29/04/2019"/>
    <x v="2"/>
    <s v="DH13122"/>
    <x v="19"/>
    <x v="1"/>
    <x v="1076"/>
    <s v="KH 1077"/>
    <x v="54"/>
    <s v="SP0002"/>
    <x v="1"/>
    <s v="Chai"/>
    <n v="1"/>
    <n v="2000000"/>
    <n v="0"/>
    <n v="0"/>
    <n v="2000000"/>
  </r>
  <r>
    <s v="29/04/2019"/>
    <s v="29/04/2019"/>
    <x v="2"/>
    <s v="DH13122"/>
    <x v="19"/>
    <x v="1"/>
    <x v="1076"/>
    <s v="KH 1077"/>
    <x v="54"/>
    <s v="HT0001"/>
    <x v="2"/>
    <s v="Miếng"/>
    <n v="2"/>
    <n v="200000"/>
    <n v="100"/>
    <n v="400000"/>
    <n v="0"/>
  </r>
  <r>
    <s v="29/04/2019"/>
    <s v="29/04/2019"/>
    <x v="2"/>
    <s v="DH13121"/>
    <x v="25"/>
    <x v="1"/>
    <x v="1597"/>
    <s v="KH 1598"/>
    <x v="58"/>
    <s v="SP0001"/>
    <x v="0"/>
    <s v="Chai"/>
    <n v="1"/>
    <n v="3000000"/>
    <n v="0"/>
    <n v="0"/>
    <n v="3000000"/>
  </r>
  <r>
    <s v="29/04/2019"/>
    <s v="29/04/2019"/>
    <x v="2"/>
    <s v="DH13121"/>
    <x v="25"/>
    <x v="1"/>
    <x v="1597"/>
    <s v="KH 1598"/>
    <x v="58"/>
    <s v="HT0001"/>
    <x v="2"/>
    <s v="Miếng"/>
    <n v="2"/>
    <n v="200000"/>
    <n v="100"/>
    <n v="400000"/>
    <n v="0"/>
  </r>
  <r>
    <s v="29/04/2019"/>
    <s v="29/04/2019"/>
    <x v="2"/>
    <s v="DH13120"/>
    <x v="25"/>
    <x v="1"/>
    <x v="320"/>
    <s v="KH 0321"/>
    <x v="42"/>
    <s v="SP0002"/>
    <x v="1"/>
    <s v="Chai"/>
    <n v="1"/>
    <n v="2000000"/>
    <n v="0"/>
    <n v="0"/>
    <n v="2000000"/>
  </r>
  <r>
    <s v="29/04/2019"/>
    <s v="29/04/2019"/>
    <x v="2"/>
    <s v="DH13120"/>
    <x v="25"/>
    <x v="1"/>
    <x v="320"/>
    <s v="KH 0321"/>
    <x v="42"/>
    <s v="HT0001"/>
    <x v="2"/>
    <s v="Miếng"/>
    <n v="2"/>
    <n v="200000"/>
    <n v="100"/>
    <n v="400000"/>
    <n v="0"/>
  </r>
  <r>
    <s v="29/04/2019"/>
    <s v="29/04/2019"/>
    <x v="2"/>
    <s v="DH13119"/>
    <x v="8"/>
    <x v="0"/>
    <x v="1598"/>
    <s v="KH 1599"/>
    <x v="32"/>
    <s v="SP0001"/>
    <x v="0"/>
    <s v="Chai"/>
    <n v="1"/>
    <n v="3000000"/>
    <n v="0"/>
    <n v="0"/>
    <n v="3000000"/>
  </r>
  <r>
    <s v="29/04/2019"/>
    <s v="29/04/2019"/>
    <x v="2"/>
    <s v="DH13119"/>
    <x v="8"/>
    <x v="0"/>
    <x v="1598"/>
    <s v="KH 1599"/>
    <x v="32"/>
    <s v="HT0001"/>
    <x v="2"/>
    <s v="Miếng"/>
    <n v="2"/>
    <n v="200000"/>
    <n v="100"/>
    <n v="400000"/>
    <n v="0"/>
  </r>
  <r>
    <s v="29/04/2019"/>
    <s v="29/04/2019"/>
    <x v="2"/>
    <s v="DH13118"/>
    <x v="8"/>
    <x v="0"/>
    <x v="1599"/>
    <s v="KH 1600"/>
    <x v="50"/>
    <s v="SP0001"/>
    <x v="0"/>
    <s v="Chai"/>
    <n v="1"/>
    <n v="3000000"/>
    <n v="0"/>
    <n v="0"/>
    <n v="3000000"/>
  </r>
  <r>
    <s v="29/04/2019"/>
    <s v="29/04/2019"/>
    <x v="2"/>
    <s v="DH13118"/>
    <x v="8"/>
    <x v="0"/>
    <x v="1599"/>
    <s v="KH 1600"/>
    <x v="50"/>
    <s v="HT0001"/>
    <x v="2"/>
    <s v="Miếng"/>
    <n v="2"/>
    <n v="200000"/>
    <n v="100"/>
    <n v="400000"/>
    <n v="0"/>
  </r>
  <r>
    <s v="29/04/2019"/>
    <s v="29/04/2019"/>
    <x v="2"/>
    <s v="DH13117"/>
    <x v="8"/>
    <x v="0"/>
    <x v="1600"/>
    <s v="KH 1601"/>
    <x v="36"/>
    <s v="SP0001"/>
    <x v="0"/>
    <s v="Chai"/>
    <n v="1"/>
    <n v="3000000"/>
    <n v="0"/>
    <n v="0"/>
    <n v="3000000"/>
  </r>
  <r>
    <s v="29/04/2019"/>
    <s v="29/04/2019"/>
    <x v="2"/>
    <s v="DH13117"/>
    <x v="8"/>
    <x v="0"/>
    <x v="1600"/>
    <s v="KH 1601"/>
    <x v="36"/>
    <s v="HT0001"/>
    <x v="2"/>
    <s v="Miếng"/>
    <n v="2"/>
    <n v="200000"/>
    <n v="100"/>
    <n v="400000"/>
    <n v="0"/>
  </r>
  <r>
    <s v="29/04/2019"/>
    <s v="29/04/2019"/>
    <x v="2"/>
    <s v="DH13116"/>
    <x v="8"/>
    <x v="0"/>
    <x v="1601"/>
    <s v="KH 1602"/>
    <x v="31"/>
    <s v="SP0001"/>
    <x v="0"/>
    <s v="Chai"/>
    <n v="1"/>
    <n v="3000000"/>
    <n v="0"/>
    <n v="0"/>
    <n v="3000000"/>
  </r>
  <r>
    <s v="29/04/2019"/>
    <s v="29/04/2019"/>
    <x v="2"/>
    <s v="DH13116"/>
    <x v="8"/>
    <x v="0"/>
    <x v="1601"/>
    <s v="KH 1602"/>
    <x v="31"/>
    <s v="HT0001"/>
    <x v="2"/>
    <s v="Miếng"/>
    <n v="2"/>
    <n v="200000"/>
    <n v="100"/>
    <n v="400000"/>
    <n v="0"/>
  </r>
  <r>
    <s v="29/04/2019"/>
    <s v="29/04/2019"/>
    <x v="2"/>
    <s v="DH13115"/>
    <x v="8"/>
    <x v="0"/>
    <x v="228"/>
    <s v="KH 0229"/>
    <x v="57"/>
    <s v="SP0001"/>
    <x v="0"/>
    <s v="Chai"/>
    <n v="1"/>
    <n v="3000000"/>
    <n v="0"/>
    <n v="0"/>
    <n v="3000000"/>
  </r>
  <r>
    <s v="29/04/2019"/>
    <s v="29/04/2019"/>
    <x v="2"/>
    <s v="DH13115"/>
    <x v="8"/>
    <x v="0"/>
    <x v="228"/>
    <s v="KH 0229"/>
    <x v="57"/>
    <s v="HT0001"/>
    <x v="2"/>
    <s v="Miếng"/>
    <n v="2"/>
    <n v="200000"/>
    <n v="100"/>
    <n v="400000"/>
    <n v="0"/>
  </r>
  <r>
    <s v="29/04/2019"/>
    <s v="29/04/2019"/>
    <x v="2"/>
    <s v="DH13114"/>
    <x v="8"/>
    <x v="0"/>
    <x v="1602"/>
    <s v="KH 1603"/>
    <x v="33"/>
    <s v="SP0003"/>
    <x v="3"/>
    <s v="Chai"/>
    <n v="1"/>
    <n v="2500000"/>
    <n v="0"/>
    <n v="0"/>
    <n v="2500000"/>
  </r>
  <r>
    <s v="29/04/2019"/>
    <s v="29/04/2019"/>
    <x v="2"/>
    <s v="DH13114"/>
    <x v="8"/>
    <x v="0"/>
    <x v="1602"/>
    <s v="KH 1603"/>
    <x v="33"/>
    <s v="HT0005"/>
    <x v="11"/>
    <s v="Chiếc"/>
    <n v="1"/>
    <n v="300000"/>
    <n v="0"/>
    <n v="0"/>
    <n v="300000"/>
  </r>
  <r>
    <s v="29/04/2019"/>
    <s v="29/04/2019"/>
    <x v="2"/>
    <s v="DH13113"/>
    <x v="8"/>
    <x v="0"/>
    <x v="1603"/>
    <s v="KH 1604"/>
    <x v="12"/>
    <s v="SP0001"/>
    <x v="0"/>
    <s v="Chai"/>
    <n v="1"/>
    <n v="3000000"/>
    <n v="0"/>
    <n v="0"/>
    <n v="3000000"/>
  </r>
  <r>
    <s v="29/04/2019"/>
    <s v="29/04/2019"/>
    <x v="2"/>
    <s v="DH13113"/>
    <x v="8"/>
    <x v="0"/>
    <x v="1603"/>
    <s v="KH 1604"/>
    <x v="12"/>
    <s v="HT0001"/>
    <x v="2"/>
    <s v="Miếng"/>
    <n v="2"/>
    <n v="200000"/>
    <n v="100"/>
    <n v="400000"/>
    <n v="0"/>
  </r>
  <r>
    <s v="29/04/2019"/>
    <s v="29/04/2019"/>
    <x v="2"/>
    <s v="DH13112"/>
    <x v="8"/>
    <x v="0"/>
    <x v="716"/>
    <s v="KH 0717"/>
    <x v="39"/>
    <s v="SP0001"/>
    <x v="0"/>
    <s v="Chai"/>
    <n v="1"/>
    <n v="3000000"/>
    <n v="0"/>
    <n v="0"/>
    <n v="3000000"/>
  </r>
  <r>
    <s v="29/04/2019"/>
    <s v="29/04/2019"/>
    <x v="2"/>
    <s v="DH13112"/>
    <x v="8"/>
    <x v="0"/>
    <x v="716"/>
    <s v="KH 0717"/>
    <x v="39"/>
    <s v="HT0001"/>
    <x v="2"/>
    <s v="Miếng"/>
    <n v="2"/>
    <n v="200000"/>
    <n v="100"/>
    <n v="400000"/>
    <n v="0"/>
  </r>
  <r>
    <s v="29/04/2019"/>
    <s v="29/04/2019"/>
    <x v="2"/>
    <s v="DH13111"/>
    <x v="8"/>
    <x v="0"/>
    <x v="1604"/>
    <s v="KH 1605"/>
    <x v="62"/>
    <s v="SP0003"/>
    <x v="3"/>
    <s v="Chai"/>
    <n v="1"/>
    <n v="2500000"/>
    <n v="0"/>
    <n v="0"/>
    <n v="2500000"/>
  </r>
  <r>
    <s v="29/04/2019"/>
    <s v="29/04/2019"/>
    <x v="2"/>
    <s v="DH13111"/>
    <x v="8"/>
    <x v="0"/>
    <x v="1604"/>
    <s v="KH 1605"/>
    <x v="62"/>
    <s v="SP0003"/>
    <x v="3"/>
    <s v="Chai"/>
    <n v="1"/>
    <n v="2500000"/>
    <n v="5"/>
    <n v="125000"/>
    <n v="2375000"/>
  </r>
  <r>
    <s v="29/04/2019"/>
    <s v="29/04/2019"/>
    <x v="2"/>
    <s v="DH13111"/>
    <x v="8"/>
    <x v="0"/>
    <x v="1604"/>
    <s v="KH 1605"/>
    <x v="62"/>
    <s v="SP0003"/>
    <x v="3"/>
    <s v="Chai"/>
    <n v="1"/>
    <n v="2500000"/>
    <n v="10"/>
    <n v="250000"/>
    <n v="2250000"/>
  </r>
  <r>
    <s v="29/04/2019"/>
    <s v="29/04/2019"/>
    <x v="2"/>
    <s v="DH13111"/>
    <x v="8"/>
    <x v="0"/>
    <x v="1604"/>
    <s v="KH 1605"/>
    <x v="62"/>
    <s v="HT0005"/>
    <x v="11"/>
    <s v="Chiếc"/>
    <n v="1"/>
    <n v="300000"/>
    <n v="0"/>
    <n v="0"/>
    <n v="300000"/>
  </r>
  <r>
    <s v="29/04/2019"/>
    <s v="29/04/2019"/>
    <x v="2"/>
    <s v="DH13110"/>
    <x v="8"/>
    <x v="0"/>
    <x v="1605"/>
    <s v="KH 1606"/>
    <x v="50"/>
    <s v="SP0001"/>
    <x v="0"/>
    <s v="Chai"/>
    <n v="1"/>
    <n v="3000000"/>
    <n v="0"/>
    <n v="0"/>
    <n v="3000000"/>
  </r>
  <r>
    <s v="29/04/2019"/>
    <s v="29/04/2019"/>
    <x v="2"/>
    <s v="DH13110"/>
    <x v="8"/>
    <x v="0"/>
    <x v="1605"/>
    <s v="KH 1606"/>
    <x v="50"/>
    <s v="HT0001"/>
    <x v="2"/>
    <s v="Miếng"/>
    <n v="2"/>
    <n v="200000"/>
    <n v="100"/>
    <n v="400000"/>
    <n v="0"/>
  </r>
  <r>
    <s v="29/04/2019"/>
    <s v="29/04/2019"/>
    <x v="2"/>
    <s v="DH13109"/>
    <x v="8"/>
    <x v="0"/>
    <x v="1606"/>
    <s v="KH 1607"/>
    <x v="11"/>
    <s v="SP0003"/>
    <x v="3"/>
    <s v="Chai"/>
    <n v="1"/>
    <n v="2500000"/>
    <n v="0"/>
    <n v="0"/>
    <n v="2500000"/>
  </r>
  <r>
    <s v="29/04/2019"/>
    <s v="29/04/2019"/>
    <x v="2"/>
    <s v="DH13109"/>
    <x v="8"/>
    <x v="0"/>
    <x v="1606"/>
    <s v="KH 1607"/>
    <x v="11"/>
    <s v="SP0001"/>
    <x v="0"/>
    <s v="Chai"/>
    <n v="1"/>
    <n v="3000000"/>
    <n v="0"/>
    <n v="0"/>
    <n v="3000000"/>
  </r>
  <r>
    <s v="29/04/2019"/>
    <s v="29/04/2019"/>
    <x v="2"/>
    <s v="DH13109"/>
    <x v="8"/>
    <x v="0"/>
    <x v="1606"/>
    <s v="KH 1607"/>
    <x v="11"/>
    <s v="HT0005"/>
    <x v="11"/>
    <s v="Chiếc"/>
    <n v="1"/>
    <n v="300000"/>
    <n v="0"/>
    <n v="0"/>
    <n v="300000"/>
  </r>
  <r>
    <s v="29/04/2019"/>
    <s v="29/04/2019"/>
    <x v="2"/>
    <s v="DH13109"/>
    <x v="8"/>
    <x v="0"/>
    <x v="1606"/>
    <s v="KH 1607"/>
    <x v="11"/>
    <s v="HT0003"/>
    <x v="7"/>
    <s v="Lọ"/>
    <n v="1"/>
    <n v="300000"/>
    <n v="0"/>
    <n v="0"/>
    <n v="300000"/>
  </r>
  <r>
    <s v="29/04/2019"/>
    <s v="29/04/2019"/>
    <x v="2"/>
    <s v="DH13108"/>
    <x v="8"/>
    <x v="0"/>
    <x v="1607"/>
    <s v="KH 1608"/>
    <x v="58"/>
    <s v="SP0004"/>
    <x v="4"/>
    <s v="Chai"/>
    <n v="1"/>
    <n v="3500000"/>
    <n v="0"/>
    <n v="0"/>
    <n v="3500000"/>
  </r>
  <r>
    <s v="29/04/2019"/>
    <s v="29/04/2019"/>
    <x v="2"/>
    <s v="DH13108"/>
    <x v="8"/>
    <x v="0"/>
    <x v="1607"/>
    <s v="KH 1608"/>
    <x v="58"/>
    <s v="HT0005"/>
    <x v="11"/>
    <s v="Chiếc"/>
    <n v="1"/>
    <n v="300000"/>
    <n v="0"/>
    <n v="0"/>
    <n v="300000"/>
  </r>
  <r>
    <s v="29/04/2019"/>
    <s v="29/04/2019"/>
    <x v="2"/>
    <s v="DH13107"/>
    <x v="8"/>
    <x v="0"/>
    <x v="1608"/>
    <s v="KH 1609"/>
    <x v="17"/>
    <s v="SP0004"/>
    <x v="4"/>
    <s v="Chai"/>
    <n v="1"/>
    <n v="3500000"/>
    <n v="0"/>
    <n v="0"/>
    <n v="3500000"/>
  </r>
  <r>
    <s v="29/04/2019"/>
    <s v="29/04/2019"/>
    <x v="2"/>
    <s v="DH13107"/>
    <x v="8"/>
    <x v="0"/>
    <x v="1608"/>
    <s v="KH 1609"/>
    <x v="17"/>
    <s v="HT0005"/>
    <x v="11"/>
    <s v="Chiếc"/>
    <n v="1"/>
    <n v="300000"/>
    <n v="0"/>
    <n v="0"/>
    <n v="300000"/>
  </r>
  <r>
    <s v="29/04/2019"/>
    <s v="29/04/2019"/>
    <x v="2"/>
    <s v="DH13106"/>
    <x v="8"/>
    <x v="0"/>
    <x v="1609"/>
    <s v="KH 1610"/>
    <x v="19"/>
    <s v="SP0001"/>
    <x v="0"/>
    <s v="Chai"/>
    <n v="1"/>
    <n v="3000000"/>
    <n v="10"/>
    <n v="300000"/>
    <n v="2700000"/>
  </r>
  <r>
    <s v="29/04/2019"/>
    <s v="29/04/2019"/>
    <x v="2"/>
    <s v="DH13105"/>
    <x v="0"/>
    <x v="0"/>
    <x v="1610"/>
    <s v="KH 1611"/>
    <x v="20"/>
    <s v="SP0002"/>
    <x v="1"/>
    <s v="Chai"/>
    <n v="1"/>
    <n v="2000000"/>
    <n v="10"/>
    <n v="200000"/>
    <n v="1800000"/>
  </r>
  <r>
    <s v="29/04/2019"/>
    <s v="29/04/2019"/>
    <x v="2"/>
    <s v="DH13103"/>
    <x v="0"/>
    <x v="0"/>
    <x v="863"/>
    <s v="KH 0864"/>
    <x v="13"/>
    <s v="SP0001"/>
    <x v="0"/>
    <s v="Chai"/>
    <n v="1"/>
    <n v="3000000"/>
    <n v="0"/>
    <n v="0"/>
    <n v="3000000"/>
  </r>
  <r>
    <s v="29/04/2019"/>
    <s v="29/04/2019"/>
    <x v="2"/>
    <s v="DH13103"/>
    <x v="0"/>
    <x v="0"/>
    <x v="863"/>
    <s v="KH 0864"/>
    <x v="13"/>
    <s v="HT0001"/>
    <x v="2"/>
    <s v="Miếng"/>
    <n v="2"/>
    <n v="200000"/>
    <n v="100"/>
    <n v="400000"/>
    <n v="0"/>
  </r>
  <r>
    <s v="29/04/2019"/>
    <s v="29/04/2019"/>
    <x v="2"/>
    <s v="DH13102"/>
    <x v="0"/>
    <x v="0"/>
    <x v="1611"/>
    <s v="KH 1612"/>
    <x v="52"/>
    <s v="SP0001"/>
    <x v="0"/>
    <s v="Chai"/>
    <n v="1"/>
    <n v="3000000"/>
    <n v="20"/>
    <n v="600000"/>
    <n v="2400000"/>
  </r>
  <r>
    <s v="29/04/2019"/>
    <s v="29/04/2019"/>
    <x v="2"/>
    <s v="DH13102"/>
    <x v="0"/>
    <x v="0"/>
    <x v="1611"/>
    <s v="KH 1612"/>
    <x v="52"/>
    <s v="SP0002"/>
    <x v="1"/>
    <s v="Chai"/>
    <n v="1"/>
    <n v="2000000"/>
    <n v="10"/>
    <n v="200000"/>
    <n v="1800000"/>
  </r>
  <r>
    <s v="29/04/2019"/>
    <s v="29/04/2019"/>
    <x v="2"/>
    <s v="DH13100"/>
    <x v="0"/>
    <x v="0"/>
    <x v="1612"/>
    <s v="KH 1613"/>
    <x v="57"/>
    <s v="SP0002"/>
    <x v="1"/>
    <s v="Chai"/>
    <n v="2"/>
    <n v="2000000"/>
    <n v="5"/>
    <n v="200000"/>
    <n v="3800000"/>
  </r>
  <r>
    <s v="29/04/2019"/>
    <s v="29/04/2019"/>
    <x v="2"/>
    <s v="DH13099"/>
    <x v="0"/>
    <x v="0"/>
    <x v="1613"/>
    <s v="KH 1614"/>
    <x v="2"/>
    <s v="SP0004"/>
    <x v="4"/>
    <s v="Chai"/>
    <n v="1"/>
    <n v="3500000"/>
    <n v="5"/>
    <n v="175000"/>
    <n v="3325000"/>
  </r>
  <r>
    <s v="29/04/2019"/>
    <s v="29/04/2019"/>
    <x v="2"/>
    <s v="DH13098"/>
    <x v="0"/>
    <x v="0"/>
    <x v="1614"/>
    <s v="KH 1615"/>
    <x v="25"/>
    <s v="SP0001"/>
    <x v="0"/>
    <s v="Chai"/>
    <n v="2"/>
    <n v="3000000"/>
    <n v="0"/>
    <n v="0"/>
    <n v="6000000"/>
  </r>
  <r>
    <s v="29/04/2019"/>
    <s v="29/04/2019"/>
    <x v="2"/>
    <s v="DH13098"/>
    <x v="0"/>
    <x v="0"/>
    <x v="1614"/>
    <s v="KH 1615"/>
    <x v="25"/>
    <s v="HT0003"/>
    <x v="7"/>
    <s v="Lọ"/>
    <n v="1"/>
    <n v="300000"/>
    <n v="0"/>
    <n v="0"/>
    <n v="300000"/>
  </r>
  <r>
    <s v="29/04/2019"/>
    <s v="29/04/2019"/>
    <x v="2"/>
    <s v="DH13098"/>
    <x v="0"/>
    <x v="0"/>
    <x v="1614"/>
    <s v="KH 1615"/>
    <x v="25"/>
    <s v="HT0005"/>
    <x v="11"/>
    <s v="Chiếc"/>
    <n v="1"/>
    <n v="300000"/>
    <n v="0"/>
    <n v="0"/>
    <n v="300000"/>
  </r>
  <r>
    <s v="29/04/2019"/>
    <s v="29/04/2019"/>
    <x v="2"/>
    <s v="DH13097"/>
    <x v="0"/>
    <x v="0"/>
    <x v="1615"/>
    <s v="KH 1616"/>
    <x v="48"/>
    <s v="SP0002"/>
    <x v="1"/>
    <s v="Chai"/>
    <n v="1"/>
    <n v="2000000"/>
    <n v="5"/>
    <n v="100000"/>
    <n v="1900000"/>
  </r>
  <r>
    <s v="29/04/2019"/>
    <s v="29/04/2019"/>
    <x v="2"/>
    <s v="DH13097"/>
    <x v="0"/>
    <x v="0"/>
    <x v="1615"/>
    <s v="KH 1616"/>
    <x v="48"/>
    <s v="SP0001"/>
    <x v="0"/>
    <s v="Chai"/>
    <n v="1"/>
    <n v="3000000"/>
    <n v="5"/>
    <n v="150000"/>
    <n v="2850000"/>
  </r>
  <r>
    <s v="29/04/2019"/>
    <s v="29/04/2019"/>
    <x v="2"/>
    <s v="DH13096"/>
    <x v="19"/>
    <x v="1"/>
    <x v="537"/>
    <s v="KH 0538"/>
    <x v="40"/>
    <s v="SP0002"/>
    <x v="1"/>
    <s v="Chai"/>
    <n v="1"/>
    <n v="2000000"/>
    <n v="0"/>
    <n v="0"/>
    <n v="2000000"/>
  </r>
  <r>
    <s v="29/04/2019"/>
    <s v="29/04/2019"/>
    <x v="2"/>
    <s v="DH13096"/>
    <x v="19"/>
    <x v="1"/>
    <x v="537"/>
    <s v="KH 0538"/>
    <x v="40"/>
    <s v="HT0001"/>
    <x v="2"/>
    <s v="Miếng"/>
    <n v="2"/>
    <n v="200000"/>
    <n v="100"/>
    <n v="400000"/>
    <n v="0"/>
  </r>
  <r>
    <s v="29/04/2019"/>
    <s v="29/04/2019"/>
    <x v="2"/>
    <s v="DH13095"/>
    <x v="19"/>
    <x v="1"/>
    <x v="1616"/>
    <s v="KH 1617"/>
    <x v="6"/>
    <s v="SP0002"/>
    <x v="1"/>
    <s v="Chai"/>
    <n v="1"/>
    <n v="2000000"/>
    <n v="0"/>
    <n v="0"/>
    <n v="2000000"/>
  </r>
  <r>
    <s v="29/04/2019"/>
    <s v="29/04/2019"/>
    <x v="2"/>
    <s v="DH13095"/>
    <x v="19"/>
    <x v="1"/>
    <x v="1616"/>
    <s v="KH 1617"/>
    <x v="6"/>
    <s v="HT0001"/>
    <x v="2"/>
    <s v="Miếng"/>
    <n v="2"/>
    <n v="200000"/>
    <n v="100"/>
    <n v="400000"/>
    <n v="0"/>
  </r>
  <r>
    <s v="29/04/2019"/>
    <s v="29/04/2019"/>
    <x v="2"/>
    <s v="DH13094"/>
    <x v="5"/>
    <x v="0"/>
    <x v="386"/>
    <s v="KH 0387"/>
    <x v="4"/>
    <s v="SP0002"/>
    <x v="1"/>
    <s v="Chai"/>
    <n v="1"/>
    <n v="2000000"/>
    <n v="0"/>
    <n v="0"/>
    <n v="2000000"/>
  </r>
  <r>
    <s v="29/04/2019"/>
    <s v="29/04/2019"/>
    <x v="2"/>
    <s v="DH13094"/>
    <x v="5"/>
    <x v="0"/>
    <x v="386"/>
    <s v="KH 0387"/>
    <x v="4"/>
    <s v="HT0001"/>
    <x v="2"/>
    <s v="Miếng"/>
    <n v="2"/>
    <n v="200000"/>
    <n v="100"/>
    <n v="400000"/>
    <n v="0"/>
  </r>
  <r>
    <s v="29/04/2019"/>
    <s v="29/04/2019"/>
    <x v="2"/>
    <s v="DH13093"/>
    <x v="5"/>
    <x v="0"/>
    <x v="1617"/>
    <s v="KH 1618"/>
    <x v="62"/>
    <s v="SP0001"/>
    <x v="0"/>
    <s v="Chai"/>
    <n v="1"/>
    <n v="3000000"/>
    <n v="0"/>
    <n v="0"/>
    <n v="3000000"/>
  </r>
  <r>
    <s v="29/04/2019"/>
    <s v="29/04/2019"/>
    <x v="2"/>
    <s v="DH13093"/>
    <x v="5"/>
    <x v="0"/>
    <x v="1617"/>
    <s v="KH 1618"/>
    <x v="62"/>
    <s v="HT0001"/>
    <x v="2"/>
    <s v="Miếng"/>
    <n v="2"/>
    <n v="200000"/>
    <n v="100"/>
    <n v="400000"/>
    <n v="0"/>
  </r>
  <r>
    <s v="29/04/2019"/>
    <s v="29/04/2019"/>
    <x v="2"/>
    <s v="DH13092"/>
    <x v="9"/>
    <x v="0"/>
    <x v="1618"/>
    <s v="KH 1619"/>
    <x v="27"/>
    <s v="SP0002"/>
    <x v="1"/>
    <s v="Chai"/>
    <n v="1"/>
    <n v="2000000"/>
    <n v="10"/>
    <n v="200000"/>
    <n v="1800000"/>
  </r>
  <r>
    <s v="29/04/2019"/>
    <s v="29/04/2019"/>
    <x v="2"/>
    <s v="DH13092"/>
    <x v="9"/>
    <x v="0"/>
    <x v="1618"/>
    <s v="KH 1619"/>
    <x v="27"/>
    <s v="SP0004"/>
    <x v="4"/>
    <s v="Chai"/>
    <n v="1"/>
    <n v="3500000"/>
    <n v="10"/>
    <n v="350000"/>
    <n v="3150000"/>
  </r>
  <r>
    <s v="29/04/2019"/>
    <s v="29/04/2019"/>
    <x v="2"/>
    <s v="DH13092"/>
    <x v="9"/>
    <x v="0"/>
    <x v="1618"/>
    <s v="KH 1619"/>
    <x v="27"/>
    <s v="SP0001"/>
    <x v="0"/>
    <s v="Chai"/>
    <n v="1"/>
    <n v="3000000"/>
    <n v="10"/>
    <n v="300000"/>
    <n v="2700000"/>
  </r>
  <r>
    <s v="29/04/2019"/>
    <s v="29/04/2019"/>
    <x v="2"/>
    <s v="DH13091"/>
    <x v="2"/>
    <x v="0"/>
    <x v="779"/>
    <s v="KH 0780"/>
    <x v="58"/>
    <s v="SP0001"/>
    <x v="0"/>
    <s v="Chai"/>
    <n v="1"/>
    <n v="3000000"/>
    <n v="0"/>
    <n v="0"/>
    <n v="3000000"/>
  </r>
  <r>
    <s v="29/04/2019"/>
    <s v="29/04/2019"/>
    <x v="2"/>
    <s v="DH13091"/>
    <x v="2"/>
    <x v="0"/>
    <x v="779"/>
    <s v="KH 0780"/>
    <x v="58"/>
    <s v="HT0001"/>
    <x v="2"/>
    <s v="Miếng"/>
    <n v="2"/>
    <n v="200000"/>
    <n v="100"/>
    <n v="400000"/>
    <n v="0"/>
  </r>
  <r>
    <s v="29/04/2019"/>
    <s v="29/04/2019"/>
    <x v="2"/>
    <s v="DH13090"/>
    <x v="25"/>
    <x v="1"/>
    <x v="1619"/>
    <s v="KH 1620"/>
    <x v="51"/>
    <s v="SP0004"/>
    <x v="4"/>
    <s v="Chai"/>
    <n v="1"/>
    <n v="3500000"/>
    <n v="10"/>
    <n v="350000"/>
    <n v="3150000"/>
  </r>
  <r>
    <s v="29/04/2019"/>
    <s v="27/04/2019"/>
    <x v="2"/>
    <s v="DH13075"/>
    <x v="9"/>
    <x v="0"/>
    <x v="1620"/>
    <s v="KH 1621"/>
    <x v="13"/>
    <s v="SP0001"/>
    <x v="0"/>
    <s v="Chai"/>
    <n v="1"/>
    <n v="3000000"/>
    <n v="20"/>
    <n v="600000"/>
    <n v="2400000"/>
  </r>
  <r>
    <s v="29/04/2019"/>
    <s v="27/04/2019"/>
    <x v="2"/>
    <s v="DH13073"/>
    <x v="17"/>
    <x v="1"/>
    <x v="662"/>
    <s v="KH 0663"/>
    <x v="5"/>
    <s v="SP0001"/>
    <x v="0"/>
    <s v="Chai"/>
    <n v="1"/>
    <n v="3000000"/>
    <n v="0"/>
    <n v="0"/>
    <n v="3000000"/>
  </r>
  <r>
    <s v="29/04/2019"/>
    <s v="27/04/2019"/>
    <x v="2"/>
    <s v="DH13073"/>
    <x v="17"/>
    <x v="1"/>
    <x v="662"/>
    <s v="KH 0663"/>
    <x v="5"/>
    <s v="HT0001"/>
    <x v="2"/>
    <s v="Miếng"/>
    <n v="2"/>
    <n v="200000"/>
    <n v="100"/>
    <n v="400000"/>
    <n v="0"/>
  </r>
  <r>
    <s v="29/04/2019"/>
    <s v="27/04/2019"/>
    <x v="2"/>
    <s v="DH13071"/>
    <x v="9"/>
    <x v="0"/>
    <x v="651"/>
    <s v="KH 0652"/>
    <x v="12"/>
    <s v="SP0003"/>
    <x v="3"/>
    <s v="Chai"/>
    <n v="1"/>
    <n v="2500000"/>
    <n v="10"/>
    <n v="250000"/>
    <n v="2250000"/>
  </r>
  <r>
    <s v="29/04/2019"/>
    <s v="27/04/2019"/>
    <x v="2"/>
    <s v="DH13070"/>
    <x v="9"/>
    <x v="0"/>
    <x v="1621"/>
    <s v="KH 1622"/>
    <x v="14"/>
    <s v="SP0001"/>
    <x v="0"/>
    <s v="Chai"/>
    <n v="1"/>
    <n v="3000000"/>
    <n v="0"/>
    <n v="0"/>
    <n v="3000000"/>
  </r>
  <r>
    <s v="29/04/2019"/>
    <s v="27/04/2019"/>
    <x v="2"/>
    <s v="DH13070"/>
    <x v="9"/>
    <x v="0"/>
    <x v="1621"/>
    <s v="KH 1622"/>
    <x v="14"/>
    <s v="HT0001"/>
    <x v="2"/>
    <s v="Miếng"/>
    <n v="2"/>
    <n v="200000"/>
    <n v="100"/>
    <n v="400000"/>
    <n v="0"/>
  </r>
  <r>
    <s v="29/04/2019"/>
    <s v="27/04/2019"/>
    <x v="2"/>
    <s v="DH13068"/>
    <x v="17"/>
    <x v="1"/>
    <x v="1622"/>
    <s v="KH 1623"/>
    <x v="2"/>
    <s v="SP0004"/>
    <x v="4"/>
    <s v="Chai"/>
    <n v="2"/>
    <n v="3500000"/>
    <n v="10"/>
    <n v="700000"/>
    <n v="6300000"/>
  </r>
  <r>
    <s v="29/04/2019"/>
    <s v="27/04/2019"/>
    <x v="2"/>
    <s v="DH13066"/>
    <x v="7"/>
    <x v="0"/>
    <x v="1623"/>
    <s v="KH 1624"/>
    <x v="46"/>
    <s v="SP0001"/>
    <x v="0"/>
    <s v="Chai"/>
    <n v="1"/>
    <n v="3000000"/>
    <n v="0"/>
    <n v="0"/>
    <n v="3000000"/>
  </r>
  <r>
    <s v="29/04/2019"/>
    <s v="27/04/2019"/>
    <x v="2"/>
    <s v="DH13066"/>
    <x v="7"/>
    <x v="0"/>
    <x v="1623"/>
    <s v="KH 1624"/>
    <x v="46"/>
    <s v="HT0001"/>
    <x v="2"/>
    <s v="Miếng"/>
    <n v="2"/>
    <n v="200000"/>
    <n v="100"/>
    <n v="400000"/>
    <n v="0"/>
  </r>
  <r>
    <s v="29/04/2019"/>
    <s v="27/04/2019"/>
    <x v="2"/>
    <s v="DH13065"/>
    <x v="17"/>
    <x v="1"/>
    <x v="1624"/>
    <s v="KH 1625"/>
    <x v="43"/>
    <s v="SP0003"/>
    <x v="3"/>
    <s v="Chai"/>
    <n v="1"/>
    <n v="2500000"/>
    <n v="0"/>
    <n v="0"/>
    <n v="2500000"/>
  </r>
  <r>
    <s v="29/04/2019"/>
    <s v="27/04/2019"/>
    <x v="2"/>
    <s v="DH13065"/>
    <x v="17"/>
    <x v="1"/>
    <x v="1624"/>
    <s v="KH 1625"/>
    <x v="43"/>
    <s v="SP0004"/>
    <x v="4"/>
    <s v="Chai"/>
    <n v="1"/>
    <n v="3500000"/>
    <n v="20"/>
    <n v="700000"/>
    <n v="2800000"/>
  </r>
  <r>
    <s v="29/04/2019"/>
    <s v="27/04/2019"/>
    <x v="2"/>
    <s v="DH13065"/>
    <x v="17"/>
    <x v="1"/>
    <x v="1624"/>
    <s v="KH 1625"/>
    <x v="43"/>
    <s v="SP0004"/>
    <x v="4"/>
    <s v="Chai"/>
    <n v="1"/>
    <n v="3500000"/>
    <n v="10"/>
    <n v="350000"/>
    <n v="3150000"/>
  </r>
  <r>
    <s v="29/04/2019"/>
    <s v="27/04/2019"/>
    <x v="2"/>
    <s v="DH13065"/>
    <x v="17"/>
    <x v="1"/>
    <x v="1624"/>
    <s v="KH 1625"/>
    <x v="43"/>
    <s v="HT0001"/>
    <x v="2"/>
    <s v="Miếng"/>
    <n v="2"/>
    <n v="200000"/>
    <n v="100"/>
    <n v="400000"/>
    <n v="0"/>
  </r>
  <r>
    <s v="29/04/2019"/>
    <s v="27/04/2019"/>
    <x v="2"/>
    <s v="DH13064"/>
    <x v="7"/>
    <x v="0"/>
    <x v="1625"/>
    <s v="KH 1626"/>
    <x v="39"/>
    <s v="SP0003"/>
    <x v="3"/>
    <s v="Chai"/>
    <n v="2"/>
    <n v="2500000"/>
    <n v="0"/>
    <n v="0"/>
    <n v="5000000"/>
  </r>
  <r>
    <s v="29/04/2019"/>
    <s v="27/04/2019"/>
    <x v="2"/>
    <s v="DH13064"/>
    <x v="7"/>
    <x v="0"/>
    <x v="1625"/>
    <s v="KH 1626"/>
    <x v="39"/>
    <s v="HT0003"/>
    <x v="7"/>
    <s v="Lọ"/>
    <n v="1"/>
    <n v="300000"/>
    <n v="0"/>
    <n v="0"/>
    <n v="300000"/>
  </r>
  <r>
    <s v="29/04/2019"/>
    <s v="27/04/2019"/>
    <x v="2"/>
    <s v="DH13064"/>
    <x v="7"/>
    <x v="0"/>
    <x v="1625"/>
    <s v="KH 1626"/>
    <x v="39"/>
    <s v="HT0005"/>
    <x v="11"/>
    <s v="Chiếc"/>
    <n v="1"/>
    <n v="300000"/>
    <n v="0"/>
    <n v="0"/>
    <n v="300000"/>
  </r>
  <r>
    <s v="29/04/2019"/>
    <s v="27/04/2019"/>
    <x v="2"/>
    <s v="DH13063"/>
    <x v="9"/>
    <x v="0"/>
    <x v="1626"/>
    <s v="KH 1627"/>
    <x v="27"/>
    <s v="SP0004"/>
    <x v="4"/>
    <s v="Chai"/>
    <n v="1"/>
    <n v="3500000"/>
    <n v="0"/>
    <n v="0"/>
    <n v="3500000"/>
  </r>
  <r>
    <s v="29/04/2019"/>
    <s v="27/04/2019"/>
    <x v="2"/>
    <s v="DH13063"/>
    <x v="9"/>
    <x v="0"/>
    <x v="1626"/>
    <s v="KH 1627"/>
    <x v="27"/>
    <s v="HT0001"/>
    <x v="2"/>
    <s v="Miếng"/>
    <n v="2"/>
    <n v="200000"/>
    <n v="100"/>
    <n v="400000"/>
    <n v="0"/>
  </r>
  <r>
    <s v="29/04/2019"/>
    <s v="27/04/2019"/>
    <x v="2"/>
    <s v="DH13060"/>
    <x v="7"/>
    <x v="0"/>
    <x v="1627"/>
    <s v="KH 1628"/>
    <x v="2"/>
    <s v="SP0001"/>
    <x v="0"/>
    <s v="Chai"/>
    <n v="1"/>
    <n v="3000000"/>
    <n v="0"/>
    <n v="0"/>
    <n v="3000000"/>
  </r>
  <r>
    <s v="29/04/2019"/>
    <s v="27/04/2019"/>
    <x v="2"/>
    <s v="DH13060"/>
    <x v="7"/>
    <x v="0"/>
    <x v="1627"/>
    <s v="KH 1628"/>
    <x v="2"/>
    <s v="HT0001"/>
    <x v="2"/>
    <s v="Miếng"/>
    <n v="2"/>
    <n v="200000"/>
    <n v="100"/>
    <n v="400000"/>
    <n v="0"/>
  </r>
  <r>
    <s v="29/04/2019"/>
    <s v="27/04/2019"/>
    <x v="2"/>
    <s v="DH13054"/>
    <x v="17"/>
    <x v="1"/>
    <x v="1628"/>
    <s v="KH 1629"/>
    <x v="8"/>
    <s v="SP0004"/>
    <x v="4"/>
    <s v="Chai"/>
    <n v="2"/>
    <n v="3500000"/>
    <n v="5"/>
    <n v="350000"/>
    <n v="6650000"/>
  </r>
  <r>
    <s v="29/04/2019"/>
    <s v="27/04/2019"/>
    <x v="2"/>
    <s v="DH13054"/>
    <x v="17"/>
    <x v="1"/>
    <x v="1628"/>
    <s v="KH 1629"/>
    <x v="8"/>
    <s v="SP0003"/>
    <x v="3"/>
    <s v="Chai"/>
    <n v="1"/>
    <n v="2500000"/>
    <n v="5"/>
    <n v="125000"/>
    <n v="2375000"/>
  </r>
  <r>
    <s v="29/04/2019"/>
    <s v="27/04/2019"/>
    <x v="2"/>
    <s v="DH13054"/>
    <x v="17"/>
    <x v="1"/>
    <x v="1628"/>
    <s v="KH 1629"/>
    <x v="8"/>
    <s v="SP0004"/>
    <x v="4"/>
    <s v="Chai"/>
    <n v="1"/>
    <n v="3500000"/>
    <n v="10"/>
    <n v="350000"/>
    <n v="3150000"/>
  </r>
  <r>
    <s v="28/04/2019"/>
    <s v="28/04/2019"/>
    <x v="2"/>
    <s v="DH13089"/>
    <x v="0"/>
    <x v="0"/>
    <x v="1629"/>
    <s v="KH 1630"/>
    <x v="57"/>
    <s v="SP0002"/>
    <x v="1"/>
    <s v="Chai"/>
    <n v="1"/>
    <n v="2000000"/>
    <n v="10"/>
    <n v="200000"/>
    <n v="1800000"/>
  </r>
  <r>
    <s v="28/04/2019"/>
    <s v="28/04/2019"/>
    <x v="2"/>
    <s v="DH13083"/>
    <x v="0"/>
    <x v="0"/>
    <x v="1029"/>
    <s v="KH 1030"/>
    <x v="32"/>
    <s v="SP0001"/>
    <x v="0"/>
    <s v="Chai"/>
    <n v="1"/>
    <n v="3000000"/>
    <n v="0"/>
    <n v="0"/>
    <n v="3000000"/>
  </r>
  <r>
    <s v="28/04/2019"/>
    <s v="28/04/2019"/>
    <x v="2"/>
    <s v="DH13083"/>
    <x v="0"/>
    <x v="0"/>
    <x v="1029"/>
    <s v="KH 1030"/>
    <x v="32"/>
    <s v="HT0001"/>
    <x v="2"/>
    <s v="Miếng"/>
    <n v="2"/>
    <n v="200000"/>
    <n v="100"/>
    <n v="400000"/>
    <n v="0"/>
  </r>
  <r>
    <s v="28/04/2019"/>
    <s v="28/04/2019"/>
    <x v="2"/>
    <s v="DH13082"/>
    <x v="5"/>
    <x v="0"/>
    <x v="1630"/>
    <s v="KH 1631"/>
    <x v="5"/>
    <s v="SP0003"/>
    <x v="3"/>
    <s v="Chai"/>
    <n v="1"/>
    <n v="2500000"/>
    <n v="0"/>
    <n v="0"/>
    <n v="2500000"/>
  </r>
  <r>
    <s v="28/04/2019"/>
    <s v="28/04/2019"/>
    <x v="2"/>
    <s v="DH13082"/>
    <x v="5"/>
    <x v="0"/>
    <x v="1630"/>
    <s v="KH 1631"/>
    <x v="5"/>
    <s v="HT0005"/>
    <x v="11"/>
    <s v="Chiếc"/>
    <n v="1"/>
    <n v="300000"/>
    <n v="0"/>
    <n v="0"/>
    <n v="300000"/>
  </r>
  <r>
    <s v="28/04/2019"/>
    <s v="28/04/2019"/>
    <x v="2"/>
    <s v="DH13080"/>
    <x v="0"/>
    <x v="0"/>
    <x v="1631"/>
    <s v="KH 1632"/>
    <x v="4"/>
    <s v="SP0002"/>
    <x v="1"/>
    <s v="Chai"/>
    <n v="1"/>
    <n v="2000000"/>
    <n v="0"/>
    <n v="0"/>
    <n v="2000000"/>
  </r>
  <r>
    <s v="28/04/2019"/>
    <s v="28/04/2019"/>
    <x v="2"/>
    <s v="DH13080"/>
    <x v="0"/>
    <x v="0"/>
    <x v="1631"/>
    <s v="KH 1632"/>
    <x v="4"/>
    <s v="HT0001"/>
    <x v="2"/>
    <s v="Miếng"/>
    <n v="2"/>
    <n v="200000"/>
    <n v="100"/>
    <n v="400000"/>
    <n v="0"/>
  </r>
  <r>
    <s v="28/04/2019"/>
    <s v="28/04/2019"/>
    <x v="2"/>
    <s v="DH13079"/>
    <x v="2"/>
    <x v="0"/>
    <x v="1109"/>
    <s v="KH 1110"/>
    <x v="24"/>
    <s v="SP0002"/>
    <x v="1"/>
    <s v="Chai"/>
    <n v="1"/>
    <n v="2000000"/>
    <n v="5"/>
    <n v="100000"/>
    <n v="1900000"/>
  </r>
  <r>
    <s v="28/04/2019"/>
    <s v="27/04/2019"/>
    <x v="2"/>
    <s v="DH13078"/>
    <x v="17"/>
    <x v="1"/>
    <x v="1632"/>
    <s v="KH 1633"/>
    <x v="33"/>
    <s v="SP0004"/>
    <x v="4"/>
    <s v="Chai"/>
    <n v="1"/>
    <n v="3500000"/>
    <n v="0"/>
    <n v="0"/>
    <n v="3500000"/>
  </r>
  <r>
    <s v="28/04/2019"/>
    <s v="27/04/2019"/>
    <x v="2"/>
    <s v="DH13078"/>
    <x v="17"/>
    <x v="1"/>
    <x v="1632"/>
    <s v="KH 1633"/>
    <x v="33"/>
    <s v="HT0005"/>
    <x v="11"/>
    <s v="Chiếc"/>
    <n v="1"/>
    <n v="300000"/>
    <n v="0"/>
    <n v="0"/>
    <n v="300000"/>
  </r>
  <r>
    <s v="28/04/2019"/>
    <s v="27/04/2019"/>
    <x v="2"/>
    <s v="DH13059"/>
    <x v="2"/>
    <x v="0"/>
    <x v="1633"/>
    <s v="KH 1634"/>
    <x v="5"/>
    <s v="SP0004"/>
    <x v="4"/>
    <s v="Chai"/>
    <n v="1"/>
    <n v="3500000"/>
    <n v="10"/>
    <n v="350000"/>
    <n v="3150000"/>
  </r>
  <r>
    <s v="28/04/2019"/>
    <s v="27/04/2019"/>
    <x v="2"/>
    <s v="DH13053"/>
    <x v="2"/>
    <x v="0"/>
    <x v="1634"/>
    <s v="KH 1635"/>
    <x v="15"/>
    <s v="SP0001"/>
    <x v="0"/>
    <s v="Chai"/>
    <n v="1"/>
    <n v="3000000"/>
    <n v="10"/>
    <n v="300000"/>
    <n v="2700000"/>
  </r>
  <r>
    <s v="28/04/2019"/>
    <s v="27/04/2019"/>
    <x v="2"/>
    <s v="DH13052"/>
    <x v="2"/>
    <x v="0"/>
    <x v="1635"/>
    <s v="KH 1636"/>
    <x v="23"/>
    <s v="SP0003"/>
    <x v="3"/>
    <s v="Chai"/>
    <n v="1"/>
    <n v="2500000"/>
    <n v="5"/>
    <n v="125000"/>
    <n v="2375000"/>
  </r>
  <r>
    <s v="27/04/2019"/>
    <s v="27/04/2019"/>
    <x v="2"/>
    <s v="DH13077"/>
    <x v="2"/>
    <x v="0"/>
    <x v="741"/>
    <s v="KH 0742"/>
    <x v="28"/>
    <s v="SP0001"/>
    <x v="0"/>
    <s v="Chai"/>
    <n v="1"/>
    <n v="3000000"/>
    <n v="0"/>
    <n v="0"/>
    <n v="3000000"/>
  </r>
  <r>
    <s v="27/04/2019"/>
    <s v="27/04/2019"/>
    <x v="2"/>
    <s v="DH13077"/>
    <x v="2"/>
    <x v="0"/>
    <x v="741"/>
    <s v="KH 0742"/>
    <x v="28"/>
    <s v="HT0001"/>
    <x v="2"/>
    <s v="Miếng"/>
    <n v="2"/>
    <n v="200000"/>
    <n v="100"/>
    <n v="400000"/>
    <n v="0"/>
  </r>
  <r>
    <s v="27/04/2019"/>
    <s v="27/04/2019"/>
    <x v="2"/>
    <s v="DH13076"/>
    <x v="0"/>
    <x v="0"/>
    <x v="1636"/>
    <s v="KH 1637"/>
    <x v="37"/>
    <s v="SP0002"/>
    <x v="1"/>
    <s v="Chai"/>
    <n v="1"/>
    <n v="2000000"/>
    <n v="0"/>
    <n v="0"/>
    <n v="2000000"/>
  </r>
  <r>
    <s v="27/04/2019"/>
    <s v="27/04/2019"/>
    <x v="2"/>
    <s v="DH13076"/>
    <x v="0"/>
    <x v="0"/>
    <x v="1636"/>
    <s v="KH 1637"/>
    <x v="37"/>
    <s v="HT0001"/>
    <x v="2"/>
    <s v="Miếng"/>
    <n v="2"/>
    <n v="200000"/>
    <n v="100"/>
    <n v="400000"/>
    <n v="0"/>
  </r>
  <r>
    <s v="27/04/2019"/>
    <s v="27/04/2019"/>
    <x v="2"/>
    <s v="DH13074"/>
    <x v="17"/>
    <x v="1"/>
    <x v="1637"/>
    <s v="KH 1638"/>
    <x v="37"/>
    <s v="SP0003"/>
    <x v="3"/>
    <s v="Chai"/>
    <n v="1"/>
    <n v="2500000"/>
    <n v="5"/>
    <n v="125000"/>
    <n v="2375000"/>
  </r>
  <r>
    <s v="27/04/2019"/>
    <s v="27/04/2019"/>
    <x v="2"/>
    <s v="DH13072"/>
    <x v="8"/>
    <x v="0"/>
    <x v="1638"/>
    <s v="KH 1639"/>
    <x v="21"/>
    <s v="SP0001"/>
    <x v="0"/>
    <s v="Chai"/>
    <n v="1"/>
    <n v="3000000"/>
    <n v="0"/>
    <n v="0"/>
    <n v="3000000"/>
  </r>
  <r>
    <s v="27/04/2019"/>
    <s v="27/04/2019"/>
    <x v="2"/>
    <s v="DH13072"/>
    <x v="8"/>
    <x v="0"/>
    <x v="1638"/>
    <s v="KH 1639"/>
    <x v="21"/>
    <s v="SP0004"/>
    <x v="4"/>
    <s v="Chai"/>
    <n v="1"/>
    <n v="3500000"/>
    <n v="5"/>
    <n v="175000"/>
    <n v="3325000"/>
  </r>
  <r>
    <s v="27/04/2019"/>
    <s v="27/04/2019"/>
    <x v="2"/>
    <s v="DH13072"/>
    <x v="8"/>
    <x v="0"/>
    <x v="1638"/>
    <s v="KH 1639"/>
    <x v="21"/>
    <s v="SP0001"/>
    <x v="0"/>
    <s v="Chai"/>
    <n v="1"/>
    <n v="3000000"/>
    <n v="10"/>
    <n v="300000"/>
    <n v="2700000"/>
  </r>
  <r>
    <s v="27/04/2019"/>
    <s v="27/04/2019"/>
    <x v="2"/>
    <s v="DH13072"/>
    <x v="8"/>
    <x v="0"/>
    <x v="1638"/>
    <s v="KH 1639"/>
    <x v="21"/>
    <s v="HT0001"/>
    <x v="2"/>
    <s v="Miếng"/>
    <n v="2"/>
    <n v="200000"/>
    <n v="100"/>
    <n v="400000"/>
    <n v="0"/>
  </r>
  <r>
    <s v="27/04/2019"/>
    <s v="27/04/2019"/>
    <x v="2"/>
    <s v="DH13069"/>
    <x v="8"/>
    <x v="0"/>
    <x v="1639"/>
    <s v="KH 1640"/>
    <x v="59"/>
    <s v="SP0003"/>
    <x v="3"/>
    <s v="Chai"/>
    <n v="1"/>
    <n v="2500000"/>
    <n v="0"/>
    <n v="0"/>
    <n v="2500000"/>
  </r>
  <r>
    <s v="27/04/2019"/>
    <s v="27/04/2019"/>
    <x v="2"/>
    <s v="DH13069"/>
    <x v="8"/>
    <x v="0"/>
    <x v="1639"/>
    <s v="KH 1640"/>
    <x v="59"/>
    <s v="SP0004"/>
    <x v="4"/>
    <s v="Chai"/>
    <n v="1"/>
    <n v="3500000"/>
    <n v="20"/>
    <n v="700000"/>
    <n v="2800000"/>
  </r>
  <r>
    <s v="27/04/2019"/>
    <s v="27/04/2019"/>
    <x v="2"/>
    <s v="DH13069"/>
    <x v="8"/>
    <x v="0"/>
    <x v="1639"/>
    <s v="KH 1640"/>
    <x v="59"/>
    <s v="HT0001"/>
    <x v="2"/>
    <s v="Miếng"/>
    <n v="2"/>
    <n v="200000"/>
    <n v="100"/>
    <n v="400000"/>
    <n v="0"/>
  </r>
  <r>
    <s v="27/04/2019"/>
    <s v="27/04/2019"/>
    <x v="2"/>
    <s v="DH13067"/>
    <x v="17"/>
    <x v="1"/>
    <x v="572"/>
    <s v="KH 0573"/>
    <x v="4"/>
    <s v="SP0004"/>
    <x v="4"/>
    <s v="Chai"/>
    <n v="1"/>
    <n v="3500000"/>
    <n v="10"/>
    <n v="350000"/>
    <n v="3150000"/>
  </r>
  <r>
    <s v="27/04/2019"/>
    <s v="27/04/2019"/>
    <x v="2"/>
    <s v="DH13062"/>
    <x v="8"/>
    <x v="0"/>
    <x v="456"/>
    <s v="KH 0457"/>
    <x v="5"/>
    <s v="SP0004"/>
    <x v="4"/>
    <s v="Chai"/>
    <n v="1"/>
    <n v="3500000"/>
    <n v="10"/>
    <n v="350000"/>
    <n v="3150000"/>
  </r>
  <r>
    <s v="27/04/2019"/>
    <s v="27/04/2019"/>
    <x v="2"/>
    <s v="DH13062"/>
    <x v="8"/>
    <x v="0"/>
    <x v="456"/>
    <s v="KH 0457"/>
    <x v="5"/>
    <s v="SP0002"/>
    <x v="1"/>
    <s v="Chai"/>
    <n v="1"/>
    <n v="2000000"/>
    <n v="10"/>
    <n v="200000"/>
    <n v="1800000"/>
  </r>
  <r>
    <s v="27/04/2019"/>
    <s v="27/04/2019"/>
    <x v="2"/>
    <s v="DH13058"/>
    <x v="2"/>
    <x v="0"/>
    <x v="1640"/>
    <s v="KH 1641"/>
    <x v="36"/>
    <s v="SP0001"/>
    <x v="0"/>
    <s v="Chai"/>
    <n v="1"/>
    <n v="3000000"/>
    <n v="0"/>
    <n v="0"/>
    <n v="3000000"/>
  </r>
  <r>
    <s v="27/04/2019"/>
    <s v="27/04/2019"/>
    <x v="2"/>
    <s v="DH13057"/>
    <x v="5"/>
    <x v="0"/>
    <x v="1641"/>
    <s v="KH 1642"/>
    <x v="57"/>
    <s v="SP0003"/>
    <x v="3"/>
    <s v="Chai"/>
    <n v="1"/>
    <n v="2500000"/>
    <n v="0"/>
    <n v="0"/>
    <n v="2500000"/>
  </r>
  <r>
    <s v="27/04/2019"/>
    <s v="27/04/2019"/>
    <x v="2"/>
    <s v="DH13057"/>
    <x v="5"/>
    <x v="0"/>
    <x v="1641"/>
    <s v="KH 1642"/>
    <x v="57"/>
    <s v="HT0005"/>
    <x v="11"/>
    <s v="Chiếc"/>
    <n v="1"/>
    <n v="300000"/>
    <n v="0"/>
    <n v="0"/>
    <n v="300000"/>
  </r>
  <r>
    <s v="27/04/2019"/>
    <s v="27/04/2019"/>
    <x v="2"/>
    <s v="DH13056"/>
    <x v="8"/>
    <x v="0"/>
    <x v="1642"/>
    <s v="KH 1643"/>
    <x v="50"/>
    <s v="SP0001"/>
    <x v="0"/>
    <s v="Chai"/>
    <n v="1"/>
    <n v="3000000"/>
    <n v="0"/>
    <n v="0"/>
    <n v="3000000"/>
  </r>
  <r>
    <s v="27/04/2019"/>
    <s v="27/04/2019"/>
    <x v="2"/>
    <s v="DH13055"/>
    <x v="17"/>
    <x v="1"/>
    <x v="90"/>
    <s v="KH 0091"/>
    <x v="27"/>
    <s v="SP0004"/>
    <x v="4"/>
    <s v="Chai"/>
    <n v="1"/>
    <n v="3500000"/>
    <n v="0"/>
    <n v="0"/>
    <n v="3500000"/>
  </r>
  <r>
    <s v="27/04/2019"/>
    <s v="27/04/2019"/>
    <x v="2"/>
    <s v="DH13055"/>
    <x v="17"/>
    <x v="1"/>
    <x v="90"/>
    <s v="KH 0091"/>
    <x v="27"/>
    <s v="HT0005"/>
    <x v="11"/>
    <s v="Chiếc"/>
    <n v="1"/>
    <n v="300000"/>
    <n v="0"/>
    <n v="0"/>
    <n v="300000"/>
  </r>
  <r>
    <s v="27/04/2019"/>
    <s v="26/04/2019"/>
    <x v="2"/>
    <s v="DH13051"/>
    <x v="2"/>
    <x v="0"/>
    <x v="1643"/>
    <s v="KH 1644"/>
    <x v="39"/>
    <s v="SP0001"/>
    <x v="0"/>
    <s v="Chai"/>
    <n v="1"/>
    <n v="3000000"/>
    <n v="0"/>
    <n v="0"/>
    <n v="3000000"/>
  </r>
  <r>
    <s v="27/04/2019"/>
    <s v="26/04/2019"/>
    <x v="2"/>
    <s v="DH13048"/>
    <x v="2"/>
    <x v="0"/>
    <x v="1644"/>
    <s v="KH 1645"/>
    <x v="39"/>
    <s v="SP0002"/>
    <x v="1"/>
    <s v="Chai"/>
    <n v="1"/>
    <n v="2000000"/>
    <n v="0"/>
    <n v="0"/>
    <n v="2000000"/>
  </r>
  <r>
    <s v="27/04/2019"/>
    <s v="26/04/2019"/>
    <x v="2"/>
    <s v="DH13048"/>
    <x v="2"/>
    <x v="0"/>
    <x v="1644"/>
    <s v="KH 1645"/>
    <x v="39"/>
    <s v="HT0001"/>
    <x v="2"/>
    <s v="Miếng"/>
    <n v="2"/>
    <n v="200000"/>
    <n v="100"/>
    <n v="400000"/>
    <n v="0"/>
  </r>
  <r>
    <s v="27/04/2019"/>
    <s v="24/04/2019"/>
    <x v="2"/>
    <s v="DH12967"/>
    <x v="8"/>
    <x v="0"/>
    <x v="1645"/>
    <s v="KH 1646"/>
    <x v="60"/>
    <s v="SP0003"/>
    <x v="3"/>
    <s v="Chai"/>
    <n v="2"/>
    <n v="2500000"/>
    <n v="0"/>
    <n v="0"/>
    <n v="5000000"/>
  </r>
  <r>
    <s v="27/04/2019"/>
    <s v="24/04/2019"/>
    <x v="2"/>
    <s v="DH12967"/>
    <x v="8"/>
    <x v="0"/>
    <x v="1645"/>
    <s v="KH 1646"/>
    <x v="60"/>
    <s v="HT0003"/>
    <x v="7"/>
    <s v="Lọ"/>
    <n v="1"/>
    <n v="300000"/>
    <n v="0"/>
    <n v="0"/>
    <n v="300000"/>
  </r>
  <r>
    <s v="27/04/2019"/>
    <s v="24/04/2019"/>
    <x v="2"/>
    <s v="DH12967"/>
    <x v="8"/>
    <x v="0"/>
    <x v="1645"/>
    <s v="KH 1646"/>
    <x v="60"/>
    <s v="HT0005"/>
    <x v="11"/>
    <s v="Chiếc"/>
    <n v="1"/>
    <n v="300000"/>
    <n v="0"/>
    <n v="0"/>
    <n v="300000"/>
  </r>
  <r>
    <s v="27/04/2019"/>
    <s v="19/04/2019"/>
    <x v="2"/>
    <s v="DH12774"/>
    <x v="2"/>
    <x v="0"/>
    <x v="1646"/>
    <s v="KH 1647"/>
    <x v="44"/>
    <s v="SP0002"/>
    <x v="1"/>
    <s v="Chai"/>
    <n v="1"/>
    <n v="2000000"/>
    <n v="0"/>
    <n v="0"/>
    <n v="2000000"/>
  </r>
  <r>
    <s v="26/04/2019"/>
    <s v="26/04/2019"/>
    <x v="2"/>
    <s v="DH13050"/>
    <x v="8"/>
    <x v="0"/>
    <x v="1647"/>
    <s v="KH 1648"/>
    <x v="37"/>
    <s v="SP0001"/>
    <x v="0"/>
    <s v="Chai"/>
    <n v="1"/>
    <n v="3000000"/>
    <n v="0"/>
    <n v="0"/>
    <n v="3000000"/>
  </r>
  <r>
    <s v="26/04/2019"/>
    <s v="26/04/2019"/>
    <x v="2"/>
    <s v="DH13050"/>
    <x v="8"/>
    <x v="0"/>
    <x v="1647"/>
    <s v="KH 1648"/>
    <x v="37"/>
    <s v="HT0001"/>
    <x v="2"/>
    <s v="Miếng"/>
    <n v="2"/>
    <n v="200000"/>
    <n v="100"/>
    <n v="400000"/>
    <n v="0"/>
  </r>
  <r>
    <s v="26/04/2019"/>
    <s v="26/04/2019"/>
    <x v="2"/>
    <s v="DH13047"/>
    <x v="9"/>
    <x v="0"/>
    <x v="1648"/>
    <s v="KH 1649"/>
    <x v="46"/>
    <s v="SP0003"/>
    <x v="3"/>
    <s v="Chai"/>
    <n v="1"/>
    <n v="2500000"/>
    <n v="0"/>
    <n v="0"/>
    <n v="2500000"/>
  </r>
  <r>
    <s v="26/04/2019"/>
    <s v="26/04/2019"/>
    <x v="2"/>
    <s v="DH13047"/>
    <x v="9"/>
    <x v="0"/>
    <x v="1648"/>
    <s v="KH 1649"/>
    <x v="46"/>
    <s v="HT0001"/>
    <x v="2"/>
    <s v="Miếng"/>
    <n v="2"/>
    <n v="200000"/>
    <n v="100"/>
    <n v="400000"/>
    <n v="0"/>
  </r>
  <r>
    <s v="26/04/2019"/>
    <s v="26/04/2019"/>
    <x v="2"/>
    <s v="DH13046"/>
    <x v="9"/>
    <x v="0"/>
    <x v="1649"/>
    <s v="KH 1650"/>
    <x v="15"/>
    <s v="SP0001"/>
    <x v="0"/>
    <s v="Chai"/>
    <n v="1"/>
    <n v="3000000"/>
    <n v="0"/>
    <n v="0"/>
    <n v="3000000"/>
  </r>
  <r>
    <s v="26/04/2019"/>
    <s v="26/04/2019"/>
    <x v="2"/>
    <s v="DH13046"/>
    <x v="9"/>
    <x v="0"/>
    <x v="1649"/>
    <s v="KH 1650"/>
    <x v="15"/>
    <s v="SP0002"/>
    <x v="1"/>
    <s v="Chai"/>
    <n v="1"/>
    <n v="2000000"/>
    <n v="0"/>
    <n v="0"/>
    <n v="2000000"/>
  </r>
  <r>
    <s v="26/04/2019"/>
    <s v="26/04/2019"/>
    <x v="2"/>
    <s v="DH13046"/>
    <x v="9"/>
    <x v="0"/>
    <x v="1649"/>
    <s v="KH 1650"/>
    <x v="15"/>
    <s v="HT0003"/>
    <x v="7"/>
    <s v="Lọ"/>
    <n v="1"/>
    <n v="300000"/>
    <n v="0"/>
    <n v="0"/>
    <n v="300000"/>
  </r>
  <r>
    <s v="26/04/2019"/>
    <s v="26/04/2019"/>
    <x v="2"/>
    <s v="DH13046"/>
    <x v="9"/>
    <x v="0"/>
    <x v="1649"/>
    <s v="KH 1650"/>
    <x v="15"/>
    <s v="HT0005"/>
    <x v="11"/>
    <s v="Chiếc"/>
    <n v="1"/>
    <n v="300000"/>
    <n v="0"/>
    <n v="0"/>
    <n v="300000"/>
  </r>
  <r>
    <s v="26/04/2019"/>
    <s v="26/04/2019"/>
    <x v="2"/>
    <s v="DH13045"/>
    <x v="0"/>
    <x v="0"/>
    <x v="1650"/>
    <s v="KH 1651"/>
    <x v="14"/>
    <s v="SP0003"/>
    <x v="3"/>
    <s v="Chai"/>
    <n v="2"/>
    <n v="2500000"/>
    <n v="10"/>
    <n v="500000"/>
    <n v="4500000"/>
  </r>
  <r>
    <s v="26/04/2019"/>
    <s v="26/04/2019"/>
    <x v="2"/>
    <s v="DH13045"/>
    <x v="0"/>
    <x v="0"/>
    <x v="1650"/>
    <s v="KH 1651"/>
    <x v="14"/>
    <s v="SP0004"/>
    <x v="4"/>
    <s v="Chai"/>
    <n v="1"/>
    <n v="3500000"/>
    <n v="10"/>
    <n v="350000"/>
    <n v="3150000"/>
  </r>
  <r>
    <s v="26/04/2019"/>
    <s v="26/04/2019"/>
    <x v="2"/>
    <s v="DH13044"/>
    <x v="0"/>
    <x v="0"/>
    <x v="1585"/>
    <s v="KH 1586"/>
    <x v="62"/>
    <s v="SP0002"/>
    <x v="1"/>
    <s v="Chai"/>
    <n v="1"/>
    <n v="2000000"/>
    <n v="10"/>
    <n v="200000"/>
    <n v="1800000"/>
  </r>
  <r>
    <s v="26/04/2019"/>
    <s v="26/04/2019"/>
    <x v="2"/>
    <s v="DH13043"/>
    <x v="20"/>
    <x v="1"/>
    <x v="1367"/>
    <s v="KH 1368"/>
    <x v="30"/>
    <s v="SP0003"/>
    <x v="3"/>
    <s v="Chai"/>
    <n v="1"/>
    <n v="2500000"/>
    <n v="100"/>
    <n v="2500000"/>
    <n v="0"/>
  </r>
  <r>
    <s v="26/04/2019"/>
    <s v="26/04/2019"/>
    <x v="2"/>
    <s v="DH13043"/>
    <x v="20"/>
    <x v="1"/>
    <x v="1367"/>
    <s v="KH 1368"/>
    <x v="30"/>
    <s v="SP0001"/>
    <x v="0"/>
    <s v="Chai"/>
    <n v="5"/>
    <n v="3000000"/>
    <n v="100"/>
    <n v="15000000"/>
    <n v="0"/>
  </r>
  <r>
    <s v="26/04/2019"/>
    <s v="26/04/2019"/>
    <x v="2"/>
    <s v="DH13042"/>
    <x v="16"/>
    <x v="1"/>
    <x v="1651"/>
    <s v="KH 1652"/>
    <x v="6"/>
    <s v="SP0002"/>
    <x v="1"/>
    <s v="Chai"/>
    <n v="3"/>
    <n v="2000000"/>
    <n v="10"/>
    <n v="600000"/>
    <n v="5400000"/>
  </r>
  <r>
    <s v="26/04/2019"/>
    <s v="26/04/2019"/>
    <x v="2"/>
    <s v="DH13041"/>
    <x v="17"/>
    <x v="1"/>
    <x v="355"/>
    <s v="KH 0356"/>
    <x v="21"/>
    <s v="SP0004"/>
    <x v="4"/>
    <s v="Chai"/>
    <n v="1"/>
    <n v="3500000"/>
    <n v="0"/>
    <n v="0"/>
    <n v="3500000"/>
  </r>
  <r>
    <s v="26/04/2019"/>
    <s v="26/04/2019"/>
    <x v="2"/>
    <s v="DH13041"/>
    <x v="17"/>
    <x v="1"/>
    <x v="355"/>
    <s v="KH 0356"/>
    <x v="21"/>
    <s v="HT0005"/>
    <x v="11"/>
    <s v="Chiếc"/>
    <n v="1"/>
    <n v="300000"/>
    <n v="0"/>
    <n v="0"/>
    <n v="300000"/>
  </r>
  <r>
    <s v="26/04/2019"/>
    <s v="26/04/2019"/>
    <x v="2"/>
    <s v="DH13039"/>
    <x v="17"/>
    <x v="1"/>
    <x v="1652"/>
    <s v="KH 1653"/>
    <x v="17"/>
    <s v="SP0002"/>
    <x v="1"/>
    <s v="Chai"/>
    <n v="1"/>
    <n v="2000000"/>
    <n v="5"/>
    <n v="100000"/>
    <n v="1900000"/>
  </r>
  <r>
    <s v="26/04/2019"/>
    <s v="26/04/2019"/>
    <x v="2"/>
    <s v="DH13038"/>
    <x v="9"/>
    <x v="0"/>
    <x v="740"/>
    <s v="KH 0741"/>
    <x v="45"/>
    <s v="SP0002"/>
    <x v="1"/>
    <s v="Chai"/>
    <n v="1"/>
    <n v="2000000"/>
    <n v="0"/>
    <n v="0"/>
    <n v="2000000"/>
  </r>
  <r>
    <s v="26/04/2019"/>
    <s v="26/04/2019"/>
    <x v="2"/>
    <s v="DH13038"/>
    <x v="9"/>
    <x v="0"/>
    <x v="740"/>
    <s v="KH 0741"/>
    <x v="45"/>
    <s v="SP0001"/>
    <x v="0"/>
    <s v="Chai"/>
    <n v="1"/>
    <n v="3000000"/>
    <n v="0"/>
    <n v="0"/>
    <n v="3000000"/>
  </r>
  <r>
    <s v="26/04/2019"/>
    <s v="26/04/2019"/>
    <x v="2"/>
    <s v="DH13038"/>
    <x v="9"/>
    <x v="0"/>
    <x v="740"/>
    <s v="KH 0741"/>
    <x v="45"/>
    <s v="HT0005"/>
    <x v="11"/>
    <s v="Chiếc"/>
    <n v="1"/>
    <n v="300000"/>
    <n v="0"/>
    <n v="0"/>
    <n v="300000"/>
  </r>
  <r>
    <s v="26/04/2019"/>
    <s v="26/04/2019"/>
    <x v="2"/>
    <s v="DH13038"/>
    <x v="9"/>
    <x v="0"/>
    <x v="740"/>
    <s v="KH 0741"/>
    <x v="45"/>
    <s v="HT0003"/>
    <x v="7"/>
    <s v="Lọ"/>
    <n v="1"/>
    <n v="300000"/>
    <n v="0"/>
    <n v="0"/>
    <n v="300000"/>
  </r>
  <r>
    <s v="26/04/2019"/>
    <s v="26/04/2019"/>
    <x v="2"/>
    <s v="DH13037"/>
    <x v="20"/>
    <x v="1"/>
    <x v="244"/>
    <s v="KH 0245"/>
    <x v="13"/>
    <s v="SP0001"/>
    <x v="0"/>
    <s v="Chai"/>
    <n v="12"/>
    <n v="3000000"/>
    <n v="25"/>
    <n v="9000000"/>
    <n v="27000000"/>
  </r>
  <r>
    <s v="26/04/2019"/>
    <s v="26/04/2019"/>
    <x v="2"/>
    <s v="DH13037"/>
    <x v="20"/>
    <x v="1"/>
    <x v="244"/>
    <s v="KH 0245"/>
    <x v="13"/>
    <s v="SP0004"/>
    <x v="4"/>
    <s v="Chai"/>
    <n v="12"/>
    <n v="3500000"/>
    <n v="25"/>
    <n v="10500000"/>
    <n v="31500000"/>
  </r>
  <r>
    <s v="26/04/2019"/>
    <s v="26/04/2019"/>
    <x v="2"/>
    <s v="DH13036"/>
    <x v="25"/>
    <x v="1"/>
    <x v="1653"/>
    <s v="KH 1654"/>
    <x v="9"/>
    <s v="SP0001"/>
    <x v="0"/>
    <s v="Chai"/>
    <n v="1"/>
    <n v="3000000"/>
    <n v="0"/>
    <n v="0"/>
    <n v="3000000"/>
  </r>
  <r>
    <s v="26/04/2019"/>
    <s v="26/04/2019"/>
    <x v="2"/>
    <s v="DH13036"/>
    <x v="25"/>
    <x v="1"/>
    <x v="1653"/>
    <s v="KH 1654"/>
    <x v="9"/>
    <s v="HT0001"/>
    <x v="2"/>
    <s v="Miếng"/>
    <n v="2"/>
    <n v="200000"/>
    <n v="100"/>
    <n v="400000"/>
    <n v="0"/>
  </r>
  <r>
    <s v="26/04/2019"/>
    <s v="26/04/2019"/>
    <x v="2"/>
    <s v="DH13035"/>
    <x v="2"/>
    <x v="0"/>
    <x v="1159"/>
    <s v="KH 1160"/>
    <x v="25"/>
    <s v="SP0003"/>
    <x v="3"/>
    <s v="Chai"/>
    <n v="1"/>
    <n v="2500000"/>
    <n v="0"/>
    <n v="0"/>
    <n v="2500000"/>
  </r>
  <r>
    <s v="26/04/2019"/>
    <s v="26/04/2019"/>
    <x v="2"/>
    <s v="DH13035"/>
    <x v="2"/>
    <x v="0"/>
    <x v="1159"/>
    <s v="KH 1160"/>
    <x v="25"/>
    <s v="HT0005"/>
    <x v="11"/>
    <s v="Chiếc"/>
    <n v="1"/>
    <n v="300000"/>
    <n v="0"/>
    <n v="0"/>
    <n v="300000"/>
  </r>
  <r>
    <s v="26/04/2019"/>
    <s v="26/04/2019"/>
    <x v="2"/>
    <s v="DH13034"/>
    <x v="6"/>
    <x v="0"/>
    <x v="1654"/>
    <s v="KH 1655"/>
    <x v="4"/>
    <s v="SP0002"/>
    <x v="1"/>
    <s v="Chai"/>
    <n v="1"/>
    <n v="2000000"/>
    <n v="5"/>
    <n v="100000"/>
    <n v="1900000"/>
  </r>
  <r>
    <s v="26/04/2019"/>
    <s v="26/04/2019"/>
    <x v="2"/>
    <s v="DH13034"/>
    <x v="6"/>
    <x v="0"/>
    <x v="1654"/>
    <s v="KH 1655"/>
    <x v="4"/>
    <s v="SP0001"/>
    <x v="0"/>
    <s v="Chai"/>
    <n v="2"/>
    <n v="3000000"/>
    <n v="5"/>
    <n v="300000"/>
    <n v="5700000"/>
  </r>
  <r>
    <s v="26/04/2019"/>
    <s v="26/04/2019"/>
    <x v="2"/>
    <s v="DH13033"/>
    <x v="5"/>
    <x v="0"/>
    <x v="1655"/>
    <s v="KH 1656"/>
    <x v="40"/>
    <s v="SP0004"/>
    <x v="4"/>
    <s v="Chai"/>
    <n v="1"/>
    <n v="3500000"/>
    <n v="20"/>
    <n v="700000"/>
    <n v="2800000"/>
  </r>
  <r>
    <s v="26/04/2019"/>
    <s v="26/04/2019"/>
    <x v="2"/>
    <s v="DH13032"/>
    <x v="17"/>
    <x v="1"/>
    <x v="1656"/>
    <s v="KH 1657"/>
    <x v="9"/>
    <s v="SP0003"/>
    <x v="3"/>
    <s v="Chai"/>
    <n v="1"/>
    <n v="2500000"/>
    <n v="10"/>
    <n v="250000"/>
    <n v="2250000"/>
  </r>
  <r>
    <s v="26/04/2019"/>
    <s v="26/04/2019"/>
    <x v="2"/>
    <s v="DH13031"/>
    <x v="17"/>
    <x v="1"/>
    <x v="1657"/>
    <s v="KH 1658"/>
    <x v="41"/>
    <s v="SP0003"/>
    <x v="3"/>
    <s v="Chai"/>
    <n v="1"/>
    <n v="2500000"/>
    <n v="0"/>
    <n v="0"/>
    <n v="2500000"/>
  </r>
  <r>
    <s v="26/04/2019"/>
    <s v="26/04/2019"/>
    <x v="2"/>
    <s v="DH13031"/>
    <x v="17"/>
    <x v="1"/>
    <x v="1657"/>
    <s v="KH 1658"/>
    <x v="41"/>
    <s v="HT0005"/>
    <x v="11"/>
    <s v="Chiếc"/>
    <n v="1"/>
    <n v="300000"/>
    <n v="0"/>
    <n v="0"/>
    <n v="300000"/>
  </r>
  <r>
    <s v="26/04/2019"/>
    <s v="26/04/2019"/>
    <x v="2"/>
    <s v="DH13030"/>
    <x v="7"/>
    <x v="0"/>
    <x v="1658"/>
    <s v="KH 1659"/>
    <x v="13"/>
    <s v="SP0002"/>
    <x v="1"/>
    <s v="Chai"/>
    <n v="1"/>
    <n v="2000000"/>
    <n v="0"/>
    <n v="0"/>
    <n v="2000000"/>
  </r>
  <r>
    <s v="26/04/2019"/>
    <s v="26/04/2019"/>
    <x v="2"/>
    <s v="DH13030"/>
    <x v="7"/>
    <x v="0"/>
    <x v="1658"/>
    <s v="KH 1659"/>
    <x v="13"/>
    <s v="HT0001"/>
    <x v="2"/>
    <s v="Miếng"/>
    <n v="2"/>
    <n v="200000"/>
    <n v="100"/>
    <n v="400000"/>
    <n v="0"/>
  </r>
  <r>
    <s v="26/04/2019"/>
    <s v="26/04/2019"/>
    <x v="2"/>
    <s v="DH13030"/>
    <x v="7"/>
    <x v="0"/>
    <x v="1658"/>
    <s v="KH 1659"/>
    <x v="13"/>
    <s v="SP0001"/>
    <x v="0"/>
    <s v="Chai"/>
    <n v="1"/>
    <n v="3000000"/>
    <n v="5"/>
    <n v="150000"/>
    <n v="2850000"/>
  </r>
  <r>
    <s v="26/04/2019"/>
    <s v="26/04/2019"/>
    <x v="2"/>
    <s v="DH13030"/>
    <x v="7"/>
    <x v="0"/>
    <x v="1658"/>
    <s v="KH 1659"/>
    <x v="13"/>
    <s v="SP0001"/>
    <x v="0"/>
    <s v="Chai"/>
    <n v="1"/>
    <n v="3000000"/>
    <n v="20"/>
    <n v="600000"/>
    <n v="2400000"/>
  </r>
  <r>
    <s v="26/04/2019"/>
    <s v="26/04/2019"/>
    <x v="2"/>
    <s v="DH13029"/>
    <x v="17"/>
    <x v="1"/>
    <x v="1659"/>
    <s v="KH 1660"/>
    <x v="24"/>
    <s v="SP0004"/>
    <x v="4"/>
    <s v="Chai"/>
    <n v="2"/>
    <n v="3500000"/>
    <n v="0"/>
    <n v="0"/>
    <n v="7000000"/>
  </r>
  <r>
    <s v="26/04/2019"/>
    <s v="26/04/2019"/>
    <x v="2"/>
    <s v="DH13029"/>
    <x v="17"/>
    <x v="1"/>
    <x v="1659"/>
    <s v="KH 1660"/>
    <x v="24"/>
    <s v="SP0003"/>
    <x v="3"/>
    <s v="Chai"/>
    <n v="1"/>
    <n v="2500000"/>
    <n v="0"/>
    <n v="0"/>
    <n v="2500000"/>
  </r>
  <r>
    <s v="26/04/2019"/>
    <s v="26/04/2019"/>
    <x v="2"/>
    <s v="DH13029"/>
    <x v="17"/>
    <x v="1"/>
    <x v="1659"/>
    <s v="KH 1660"/>
    <x v="24"/>
    <s v="HT0003"/>
    <x v="7"/>
    <s v="Lọ"/>
    <n v="1"/>
    <n v="300000"/>
    <n v="0"/>
    <n v="0"/>
    <n v="300000"/>
  </r>
  <r>
    <s v="26/04/2019"/>
    <s v="26/04/2019"/>
    <x v="2"/>
    <s v="DH13029"/>
    <x v="17"/>
    <x v="1"/>
    <x v="1659"/>
    <s v="KH 1660"/>
    <x v="24"/>
    <s v="HT0005"/>
    <x v="11"/>
    <s v="Chiếc"/>
    <n v="1"/>
    <n v="300000"/>
    <n v="0"/>
    <n v="0"/>
    <n v="300000"/>
  </r>
  <r>
    <s v="26/04/2019"/>
    <s v="26/04/2019"/>
    <x v="2"/>
    <s v="DH13029"/>
    <x v="17"/>
    <x v="1"/>
    <x v="1659"/>
    <s v="KH 1660"/>
    <x v="24"/>
    <s v="HT0001"/>
    <x v="2"/>
    <s v="Miếng"/>
    <n v="2"/>
    <n v="200000"/>
    <n v="100"/>
    <n v="400000"/>
    <n v="0"/>
  </r>
  <r>
    <s v="26/04/2019"/>
    <s v="26/04/2019"/>
    <x v="2"/>
    <s v="DH13028"/>
    <x v="5"/>
    <x v="0"/>
    <x v="1161"/>
    <s v="KH 1162"/>
    <x v="24"/>
    <s v="SP0003"/>
    <x v="3"/>
    <s v="Chai"/>
    <n v="1"/>
    <n v="2500000"/>
    <n v="5"/>
    <n v="125000"/>
    <n v="2375000"/>
  </r>
  <r>
    <s v="26/04/2019"/>
    <s v="26/04/2019"/>
    <x v="2"/>
    <s v="DH13027"/>
    <x v="17"/>
    <x v="1"/>
    <x v="1054"/>
    <s v="KH 1055"/>
    <x v="7"/>
    <s v="SP0003"/>
    <x v="3"/>
    <s v="Chai"/>
    <n v="1"/>
    <n v="2500000"/>
    <n v="10"/>
    <n v="250000"/>
    <n v="2250000"/>
  </r>
  <r>
    <s v="26/04/2019"/>
    <s v="26/04/2019"/>
    <x v="2"/>
    <s v="DH13026"/>
    <x v="0"/>
    <x v="0"/>
    <x v="1047"/>
    <s v="KH 1048"/>
    <x v="17"/>
    <s v="SP0001"/>
    <x v="0"/>
    <s v="Chai"/>
    <n v="1"/>
    <n v="3000000"/>
    <n v="5"/>
    <n v="150000"/>
    <n v="2850000"/>
  </r>
  <r>
    <s v="26/04/2019"/>
    <s v="26/04/2019"/>
    <x v="2"/>
    <s v="DH13025"/>
    <x v="20"/>
    <x v="1"/>
    <x v="1660"/>
    <s v="KH 1661"/>
    <x v="56"/>
    <s v="SP0004"/>
    <x v="4"/>
    <s v="Chai"/>
    <n v="1"/>
    <n v="3500000"/>
    <n v="100"/>
    <n v="3500000"/>
    <n v="0"/>
  </r>
  <r>
    <s v="26/04/2019"/>
    <s v="26/04/2019"/>
    <x v="2"/>
    <s v="DH13024"/>
    <x v="20"/>
    <x v="1"/>
    <x v="1660"/>
    <s v="KH 1661"/>
    <x v="56"/>
    <s v="SP0002"/>
    <x v="1"/>
    <s v="Chai"/>
    <n v="12"/>
    <n v="2000000"/>
    <n v="25"/>
    <n v="6000000"/>
    <n v="18000000"/>
  </r>
  <r>
    <s v="26/04/2019"/>
    <s v="26/04/2019"/>
    <x v="2"/>
    <s v="DH13024"/>
    <x v="20"/>
    <x v="1"/>
    <x v="1660"/>
    <s v="KH 1661"/>
    <x v="56"/>
    <s v="SP0002"/>
    <x v="1"/>
    <s v="Chai"/>
    <n v="2"/>
    <n v="2000000"/>
    <n v="100"/>
    <n v="4000000"/>
    <n v="0"/>
  </r>
  <r>
    <s v="26/04/2019"/>
    <s v="26/04/2019"/>
    <x v="2"/>
    <s v="DH13023"/>
    <x v="2"/>
    <x v="0"/>
    <x v="1661"/>
    <s v="KH 1662"/>
    <x v="23"/>
    <s v="SP0001"/>
    <x v="0"/>
    <s v="Chai"/>
    <n v="1"/>
    <n v="3000000"/>
    <n v="0"/>
    <n v="0"/>
    <n v="3000000"/>
  </r>
  <r>
    <s v="26/04/2019"/>
    <s v="26/04/2019"/>
    <x v="2"/>
    <s v="DH13023"/>
    <x v="2"/>
    <x v="0"/>
    <x v="1661"/>
    <s v="KH 1662"/>
    <x v="23"/>
    <s v="HT0001"/>
    <x v="2"/>
    <s v="Miếng"/>
    <n v="2"/>
    <n v="200000"/>
    <n v="100"/>
    <n v="400000"/>
    <n v="0"/>
  </r>
  <r>
    <s v="26/04/2019"/>
    <s v="26/04/2019"/>
    <x v="2"/>
    <s v="DH13022"/>
    <x v="27"/>
    <x v="1"/>
    <x v="471"/>
    <s v="KH 0472"/>
    <x v="59"/>
    <s v="SP0003"/>
    <x v="3"/>
    <s v="Chai"/>
    <n v="120"/>
    <n v="2500000"/>
    <n v="40"/>
    <n v="120000000"/>
    <n v="180000000"/>
  </r>
  <r>
    <s v="26/04/2019"/>
    <s v="26/04/2019"/>
    <x v="2"/>
    <s v="DH13022"/>
    <x v="27"/>
    <x v="1"/>
    <x v="471"/>
    <s v="KH 0472"/>
    <x v="59"/>
    <s v="SP0004"/>
    <x v="4"/>
    <s v="Chai"/>
    <n v="240"/>
    <n v="3500000"/>
    <n v="40"/>
    <n v="336000000"/>
    <n v="504000000"/>
  </r>
  <r>
    <s v="26/04/2019"/>
    <s v="26/04/2019"/>
    <x v="2"/>
    <s v="DH13022"/>
    <x v="27"/>
    <x v="1"/>
    <x v="471"/>
    <s v="KH 0472"/>
    <x v="59"/>
    <s v="SP0003"/>
    <x v="3"/>
    <s v="Chai"/>
    <n v="20"/>
    <n v="2500000"/>
    <n v="100"/>
    <n v="50000000"/>
    <n v="0"/>
  </r>
  <r>
    <s v="26/04/2019"/>
    <s v="26/04/2019"/>
    <x v="2"/>
    <s v="DH13022"/>
    <x v="27"/>
    <x v="1"/>
    <x v="471"/>
    <s v="KH 0472"/>
    <x v="59"/>
    <s v="SP0004"/>
    <x v="4"/>
    <s v="Chai"/>
    <n v="40"/>
    <n v="3500000"/>
    <n v="100"/>
    <n v="140000000"/>
    <n v="0"/>
  </r>
  <r>
    <s v="26/04/2019"/>
    <s v="26/04/2019"/>
    <x v="2"/>
    <s v="DH13021"/>
    <x v="8"/>
    <x v="0"/>
    <x v="1662"/>
    <s v="KH 1663"/>
    <x v="61"/>
    <s v="SP0001"/>
    <x v="0"/>
    <s v="Chai"/>
    <n v="1"/>
    <n v="3000000"/>
    <n v="10"/>
    <n v="300000"/>
    <n v="2700000"/>
  </r>
  <r>
    <s v="26/04/2019"/>
    <s v="26/04/2019"/>
    <x v="2"/>
    <s v="DH13020"/>
    <x v="9"/>
    <x v="0"/>
    <x v="859"/>
    <s v="KH 0860"/>
    <x v="18"/>
    <s v="SP0001"/>
    <x v="0"/>
    <s v="Chai"/>
    <n v="1"/>
    <n v="3000000"/>
    <n v="0"/>
    <n v="0"/>
    <n v="3000000"/>
  </r>
  <r>
    <s v="26/04/2019"/>
    <s v="26/04/2019"/>
    <x v="2"/>
    <s v="DH13020"/>
    <x v="9"/>
    <x v="0"/>
    <x v="859"/>
    <s v="KH 0860"/>
    <x v="18"/>
    <s v="HT0001"/>
    <x v="2"/>
    <s v="Miếng"/>
    <n v="1"/>
    <n v="200000"/>
    <n v="100"/>
    <n v="200000"/>
    <n v="0"/>
  </r>
  <r>
    <s v="26/04/2019"/>
    <s v="26/04/2019"/>
    <x v="2"/>
    <s v="DH13019"/>
    <x v="8"/>
    <x v="0"/>
    <x v="1663"/>
    <s v="KH 1664"/>
    <x v="19"/>
    <s v="SP0003"/>
    <x v="3"/>
    <s v="Chai"/>
    <n v="1"/>
    <n v="2500000"/>
    <n v="5"/>
    <n v="125000"/>
    <n v="2375000"/>
  </r>
  <r>
    <s v="26/04/2019"/>
    <s v="26/04/2019"/>
    <x v="2"/>
    <s v="DH13018"/>
    <x v="19"/>
    <x v="1"/>
    <x v="1664"/>
    <s v="KH 1665"/>
    <x v="58"/>
    <s v="SP0001"/>
    <x v="0"/>
    <s v="Chai"/>
    <n v="1"/>
    <n v="3000000"/>
    <n v="0"/>
    <n v="0"/>
    <n v="3000000"/>
  </r>
  <r>
    <s v="26/04/2019"/>
    <s v="26/04/2019"/>
    <x v="2"/>
    <s v="DH13018"/>
    <x v="19"/>
    <x v="1"/>
    <x v="1664"/>
    <s v="KH 1665"/>
    <x v="58"/>
    <s v="SP0002"/>
    <x v="1"/>
    <s v="Chai"/>
    <n v="1"/>
    <n v="2000000"/>
    <n v="0"/>
    <n v="0"/>
    <n v="2000000"/>
  </r>
  <r>
    <s v="26/04/2019"/>
    <s v="26/04/2019"/>
    <x v="2"/>
    <s v="DH13018"/>
    <x v="19"/>
    <x v="1"/>
    <x v="1664"/>
    <s v="KH 1665"/>
    <x v="58"/>
    <s v="HT0003"/>
    <x v="7"/>
    <s v="Lọ"/>
    <n v="1"/>
    <n v="300000"/>
    <n v="0"/>
    <n v="0"/>
    <n v="300000"/>
  </r>
  <r>
    <s v="26/04/2019"/>
    <s v="26/04/2019"/>
    <x v="2"/>
    <s v="DH13018"/>
    <x v="19"/>
    <x v="1"/>
    <x v="1664"/>
    <s v="KH 1665"/>
    <x v="58"/>
    <s v="HT0005"/>
    <x v="11"/>
    <s v="Chiếc"/>
    <n v="1"/>
    <n v="300000"/>
    <n v="0"/>
    <n v="0"/>
    <n v="300000"/>
  </r>
  <r>
    <s v="26/04/2019"/>
    <s v="26/04/2019"/>
    <x v="2"/>
    <s v="DH13017"/>
    <x v="27"/>
    <x v="1"/>
    <x v="471"/>
    <s v="KH 0472"/>
    <x v="59"/>
    <s v="SP0004"/>
    <x v="4"/>
    <s v="Chai"/>
    <n v="12"/>
    <n v="3500000"/>
    <n v="40"/>
    <n v="16800000"/>
    <n v="25200000"/>
  </r>
  <r>
    <s v="26/04/2019"/>
    <s v="26/04/2019"/>
    <x v="2"/>
    <s v="DH13017"/>
    <x v="27"/>
    <x v="1"/>
    <x v="471"/>
    <s v="KH 0472"/>
    <x v="59"/>
    <s v="SP0004"/>
    <x v="4"/>
    <s v="Chai"/>
    <n v="2"/>
    <n v="3500000"/>
    <n v="100"/>
    <n v="7000000"/>
    <n v="0"/>
  </r>
  <r>
    <s v="26/04/2019"/>
    <s v="26/04/2019"/>
    <x v="2"/>
    <s v="DH13016"/>
    <x v="17"/>
    <x v="1"/>
    <x v="1665"/>
    <s v="KH 1666"/>
    <x v="56"/>
    <s v="SP0004"/>
    <x v="4"/>
    <s v="Chai"/>
    <n v="1"/>
    <n v="3500000"/>
    <n v="0"/>
    <n v="0"/>
    <n v="3500000"/>
  </r>
  <r>
    <s v="26/04/2019"/>
    <s v="26/04/2019"/>
    <x v="2"/>
    <s v="DH13016"/>
    <x v="17"/>
    <x v="1"/>
    <x v="1665"/>
    <s v="KH 1666"/>
    <x v="56"/>
    <s v="HT0005"/>
    <x v="11"/>
    <s v="Chiếc"/>
    <n v="1"/>
    <n v="300000"/>
    <n v="0"/>
    <n v="0"/>
    <n v="300000"/>
  </r>
  <r>
    <s v="26/04/2019"/>
    <s v="26/04/2019"/>
    <x v="2"/>
    <s v="DH13015"/>
    <x v="6"/>
    <x v="0"/>
    <x v="1666"/>
    <s v="KH 1667"/>
    <x v="58"/>
    <s v="SP0003"/>
    <x v="3"/>
    <s v="Chai"/>
    <n v="12"/>
    <n v="2500000"/>
    <n v="20"/>
    <n v="6000000"/>
    <n v="24000000"/>
  </r>
  <r>
    <s v="26/04/2019"/>
    <s v="26/04/2019"/>
    <x v="2"/>
    <s v="DH13015"/>
    <x v="6"/>
    <x v="0"/>
    <x v="1666"/>
    <s v="KH 1667"/>
    <x v="58"/>
    <s v="SP0003"/>
    <x v="3"/>
    <s v="Chai"/>
    <n v="2"/>
    <n v="2500000"/>
    <n v="100"/>
    <n v="5000000"/>
    <n v="0"/>
  </r>
  <r>
    <s v="25/04/2019"/>
    <s v="25/04/2019"/>
    <x v="2"/>
    <s v="DH13014"/>
    <x v="19"/>
    <x v="1"/>
    <x v="1667"/>
    <s v="KH 1668"/>
    <x v="6"/>
    <s v="SP0002"/>
    <x v="1"/>
    <s v="Chai"/>
    <n v="1"/>
    <n v="2000000"/>
    <n v="5"/>
    <n v="100000"/>
    <n v="1900000"/>
  </r>
  <r>
    <s v="25/04/2019"/>
    <s v="25/04/2019"/>
    <x v="2"/>
    <s v="DH13013"/>
    <x v="19"/>
    <x v="1"/>
    <x v="1517"/>
    <s v="KH 1518"/>
    <x v="10"/>
    <s v="SP0001"/>
    <x v="0"/>
    <s v="Chai"/>
    <n v="1"/>
    <n v="3000000"/>
    <n v="10"/>
    <n v="300000"/>
    <n v="2700000"/>
  </r>
  <r>
    <s v="25/04/2019"/>
    <s v="25/04/2019"/>
    <x v="2"/>
    <s v="DH13012"/>
    <x v="17"/>
    <x v="1"/>
    <x v="1668"/>
    <s v="KH 1669"/>
    <x v="6"/>
    <s v="SP0004"/>
    <x v="4"/>
    <s v="Chai"/>
    <n v="1"/>
    <n v="3500000"/>
    <n v="0"/>
    <n v="0"/>
    <n v="3500000"/>
  </r>
  <r>
    <s v="25/04/2019"/>
    <s v="25/04/2019"/>
    <x v="2"/>
    <s v="DH13012"/>
    <x v="17"/>
    <x v="1"/>
    <x v="1668"/>
    <s v="KH 1669"/>
    <x v="6"/>
    <s v="HT0005"/>
    <x v="11"/>
    <s v="Chiếc"/>
    <n v="1"/>
    <n v="300000"/>
    <n v="0"/>
    <n v="0"/>
    <n v="300000"/>
  </r>
  <r>
    <s v="25/04/2019"/>
    <s v="25/04/2019"/>
    <x v="2"/>
    <s v="DH13011"/>
    <x v="9"/>
    <x v="0"/>
    <x v="1669"/>
    <s v="KH 1670"/>
    <x v="55"/>
    <s v="SP0001"/>
    <x v="0"/>
    <s v="Chai"/>
    <n v="1"/>
    <n v="3000000"/>
    <n v="0"/>
    <n v="0"/>
    <n v="3000000"/>
  </r>
  <r>
    <s v="25/04/2019"/>
    <s v="25/04/2019"/>
    <x v="2"/>
    <s v="DH13011"/>
    <x v="9"/>
    <x v="0"/>
    <x v="1669"/>
    <s v="KH 1670"/>
    <x v="55"/>
    <s v="HT0001"/>
    <x v="2"/>
    <s v="Miếng"/>
    <n v="2"/>
    <n v="200000"/>
    <n v="100"/>
    <n v="400000"/>
    <n v="0"/>
  </r>
  <r>
    <s v="25/04/2019"/>
    <s v="25/04/2019"/>
    <x v="2"/>
    <s v="DH13009"/>
    <x v="1"/>
    <x v="0"/>
    <x v="1670"/>
    <s v="KH 1671"/>
    <x v="41"/>
    <s v="SP0002"/>
    <x v="1"/>
    <s v="Chai"/>
    <n v="1"/>
    <n v="2000000"/>
    <n v="0"/>
    <n v="0"/>
    <n v="2000000"/>
  </r>
  <r>
    <s v="25/04/2019"/>
    <s v="25/04/2019"/>
    <x v="2"/>
    <s v="DH13009"/>
    <x v="1"/>
    <x v="0"/>
    <x v="1670"/>
    <s v="KH 1671"/>
    <x v="41"/>
    <s v="SP0001"/>
    <x v="0"/>
    <s v="Chai"/>
    <n v="1"/>
    <n v="3000000"/>
    <n v="20"/>
    <n v="600000"/>
    <n v="2400000"/>
  </r>
  <r>
    <s v="25/04/2019"/>
    <s v="25/04/2019"/>
    <x v="2"/>
    <s v="DH13008"/>
    <x v="17"/>
    <x v="1"/>
    <x v="1671"/>
    <s v="KH 1672"/>
    <x v="20"/>
    <s v="SP0004"/>
    <x v="4"/>
    <s v="Chai"/>
    <n v="1"/>
    <n v="3500000"/>
    <n v="0"/>
    <n v="0"/>
    <n v="3500000"/>
  </r>
  <r>
    <s v="25/04/2019"/>
    <s v="25/04/2019"/>
    <x v="2"/>
    <s v="DH13008"/>
    <x v="17"/>
    <x v="1"/>
    <x v="1671"/>
    <s v="KH 1672"/>
    <x v="20"/>
    <s v="SP0001"/>
    <x v="0"/>
    <s v="Chai"/>
    <n v="1"/>
    <n v="3000000"/>
    <n v="0"/>
    <n v="0"/>
    <n v="3000000"/>
  </r>
  <r>
    <s v="25/04/2019"/>
    <s v="25/04/2019"/>
    <x v="2"/>
    <s v="DH13008"/>
    <x v="17"/>
    <x v="1"/>
    <x v="1671"/>
    <s v="KH 1672"/>
    <x v="20"/>
    <s v="HT0003"/>
    <x v="7"/>
    <s v="Lọ"/>
    <n v="1"/>
    <n v="300000"/>
    <n v="0"/>
    <n v="0"/>
    <n v="300000"/>
  </r>
  <r>
    <s v="25/04/2019"/>
    <s v="25/04/2019"/>
    <x v="2"/>
    <s v="DH13008"/>
    <x v="17"/>
    <x v="1"/>
    <x v="1671"/>
    <s v="KH 1672"/>
    <x v="20"/>
    <s v="HT0005"/>
    <x v="11"/>
    <s v="Chiếc"/>
    <n v="1"/>
    <n v="300000"/>
    <n v="0"/>
    <n v="0"/>
    <n v="300000"/>
  </r>
  <r>
    <s v="25/04/2019"/>
    <s v="25/04/2019"/>
    <x v="2"/>
    <s v="DH13007"/>
    <x v="8"/>
    <x v="0"/>
    <x v="1672"/>
    <s v="KH 1673"/>
    <x v="60"/>
    <s v="SP0001"/>
    <x v="0"/>
    <s v="Chai"/>
    <n v="1"/>
    <n v="3000000"/>
    <n v="0"/>
    <n v="0"/>
    <n v="3000000"/>
  </r>
  <r>
    <s v="25/04/2019"/>
    <s v="25/04/2019"/>
    <x v="2"/>
    <s v="DH13007"/>
    <x v="8"/>
    <x v="0"/>
    <x v="1672"/>
    <s v="KH 1673"/>
    <x v="60"/>
    <s v="SP0001"/>
    <x v="0"/>
    <s v="Chai"/>
    <n v="1"/>
    <n v="3000000"/>
    <n v="5"/>
    <n v="150000"/>
    <n v="2850000"/>
  </r>
  <r>
    <s v="25/04/2019"/>
    <s v="25/04/2019"/>
    <x v="2"/>
    <s v="DH13007"/>
    <x v="8"/>
    <x v="0"/>
    <x v="1672"/>
    <s v="KH 1673"/>
    <x v="60"/>
    <s v="SP0001"/>
    <x v="0"/>
    <s v="Chai"/>
    <n v="1"/>
    <n v="3000000"/>
    <n v="10"/>
    <n v="300000"/>
    <n v="2700000"/>
  </r>
  <r>
    <s v="25/04/2019"/>
    <s v="25/04/2019"/>
    <x v="2"/>
    <s v="DH13007"/>
    <x v="8"/>
    <x v="0"/>
    <x v="1672"/>
    <s v="KH 1673"/>
    <x v="60"/>
    <s v="HT0001"/>
    <x v="2"/>
    <s v="Miếng"/>
    <n v="2"/>
    <n v="200000"/>
    <n v="100"/>
    <n v="400000"/>
    <n v="0"/>
  </r>
  <r>
    <s v="25/04/2019"/>
    <s v="25/04/2019"/>
    <x v="2"/>
    <s v="DH13006"/>
    <x v="9"/>
    <x v="0"/>
    <x v="1673"/>
    <s v="KH 1674"/>
    <x v="15"/>
    <s v="SP0001"/>
    <x v="0"/>
    <s v="Chai"/>
    <n v="1"/>
    <n v="3000000"/>
    <n v="10"/>
    <n v="300000"/>
    <n v="2700000"/>
  </r>
  <r>
    <s v="25/04/2019"/>
    <s v="25/04/2019"/>
    <x v="2"/>
    <s v="DH13005"/>
    <x v="1"/>
    <x v="0"/>
    <x v="1674"/>
    <s v="KH 1675"/>
    <x v="18"/>
    <s v="SP0003"/>
    <x v="3"/>
    <s v="Chai"/>
    <n v="1"/>
    <n v="2500000"/>
    <n v="0"/>
    <n v="0"/>
    <n v="2500000"/>
  </r>
  <r>
    <s v="25/04/2019"/>
    <s v="25/04/2019"/>
    <x v="2"/>
    <s v="DH13004"/>
    <x v="11"/>
    <x v="0"/>
    <x v="38"/>
    <s v="KH 0039"/>
    <x v="28"/>
    <s v="SP0004"/>
    <x v="4"/>
    <s v="Chai"/>
    <n v="6"/>
    <n v="3500000"/>
    <n v="25"/>
    <n v="5250000"/>
    <n v="15750000"/>
  </r>
  <r>
    <s v="25/04/2019"/>
    <s v="25/04/2019"/>
    <x v="2"/>
    <s v="DH13004"/>
    <x v="11"/>
    <x v="0"/>
    <x v="38"/>
    <s v="KH 0039"/>
    <x v="28"/>
    <s v="SP0002"/>
    <x v="1"/>
    <s v="Chai"/>
    <n v="12"/>
    <n v="2000000"/>
    <n v="25"/>
    <n v="6000000"/>
    <n v="18000000"/>
  </r>
  <r>
    <s v="25/04/2019"/>
    <s v="25/04/2019"/>
    <x v="2"/>
    <s v="DH13004"/>
    <x v="11"/>
    <x v="0"/>
    <x v="38"/>
    <s v="KH 0039"/>
    <x v="28"/>
    <s v="SP0003"/>
    <x v="3"/>
    <s v="Chai"/>
    <n v="1"/>
    <n v="2500000"/>
    <n v="100"/>
    <n v="2500000"/>
    <n v="0"/>
  </r>
  <r>
    <s v="25/04/2019"/>
    <s v="25/04/2019"/>
    <x v="2"/>
    <s v="DH13004"/>
    <x v="11"/>
    <x v="0"/>
    <x v="38"/>
    <s v="KH 0039"/>
    <x v="28"/>
    <s v="SP0002"/>
    <x v="1"/>
    <s v="Chai"/>
    <n v="1"/>
    <n v="2000000"/>
    <n v="100"/>
    <n v="2000000"/>
    <n v="0"/>
  </r>
  <r>
    <s v="25/04/2019"/>
    <s v="25/04/2019"/>
    <x v="2"/>
    <s v="DH13003"/>
    <x v="7"/>
    <x v="0"/>
    <x v="1675"/>
    <s v="KH 1676"/>
    <x v="42"/>
    <s v="SP0001"/>
    <x v="0"/>
    <s v="Chai"/>
    <n v="1"/>
    <n v="3000000"/>
    <n v="0"/>
    <n v="0"/>
    <n v="3000000"/>
  </r>
  <r>
    <s v="25/04/2019"/>
    <s v="25/04/2019"/>
    <x v="2"/>
    <s v="DH13003"/>
    <x v="7"/>
    <x v="0"/>
    <x v="1675"/>
    <s v="KH 1676"/>
    <x v="42"/>
    <s v="HT0001"/>
    <x v="2"/>
    <s v="Miếng"/>
    <n v="2"/>
    <n v="200000"/>
    <n v="100"/>
    <n v="400000"/>
    <n v="0"/>
  </r>
  <r>
    <s v="25/04/2019"/>
    <s v="25/04/2019"/>
    <x v="2"/>
    <s v="DH13002"/>
    <x v="1"/>
    <x v="0"/>
    <x v="1676"/>
    <s v="KH 1677"/>
    <x v="26"/>
    <s v="SP0004"/>
    <x v="4"/>
    <s v="Chai"/>
    <n v="2"/>
    <n v="3500000"/>
    <n v="10"/>
    <n v="700000"/>
    <n v="6300000"/>
  </r>
  <r>
    <s v="25/04/2019"/>
    <s v="25/04/2019"/>
    <x v="2"/>
    <s v="DH13002"/>
    <x v="1"/>
    <x v="0"/>
    <x v="1676"/>
    <s v="KH 1677"/>
    <x v="26"/>
    <s v="SP0003"/>
    <x v="3"/>
    <s v="Chai"/>
    <n v="2"/>
    <n v="2500000"/>
    <n v="10"/>
    <n v="500000"/>
    <n v="4500000"/>
  </r>
  <r>
    <s v="25/04/2019"/>
    <s v="25/04/2019"/>
    <x v="2"/>
    <s v="DH13001"/>
    <x v="0"/>
    <x v="0"/>
    <x v="1677"/>
    <s v="KH 1678"/>
    <x v="26"/>
    <s v="SP0001"/>
    <x v="0"/>
    <s v="Chai"/>
    <n v="2"/>
    <n v="3000000"/>
    <n v="10"/>
    <n v="600000"/>
    <n v="5400000"/>
  </r>
  <r>
    <s v="25/04/2019"/>
    <s v="25/04/2019"/>
    <x v="2"/>
    <s v="DH13000"/>
    <x v="2"/>
    <x v="0"/>
    <x v="1678"/>
    <s v="KH 1679"/>
    <x v="58"/>
    <s v="SP0002"/>
    <x v="1"/>
    <s v="Chai"/>
    <n v="1"/>
    <n v="2000000"/>
    <n v="0"/>
    <n v="0"/>
    <n v="2000000"/>
  </r>
  <r>
    <s v="25/04/2019"/>
    <s v="25/04/2019"/>
    <x v="2"/>
    <s v="DH13000"/>
    <x v="2"/>
    <x v="0"/>
    <x v="1678"/>
    <s v="KH 1679"/>
    <x v="58"/>
    <s v="SP0001"/>
    <x v="0"/>
    <s v="Chai"/>
    <n v="1"/>
    <n v="3000000"/>
    <n v="0"/>
    <n v="0"/>
    <n v="3000000"/>
  </r>
  <r>
    <s v="25/04/2019"/>
    <s v="25/04/2019"/>
    <x v="2"/>
    <s v="DH13000"/>
    <x v="2"/>
    <x v="0"/>
    <x v="1678"/>
    <s v="KH 1679"/>
    <x v="58"/>
    <s v="HT0005"/>
    <x v="11"/>
    <s v="Chiếc"/>
    <n v="1"/>
    <n v="300000"/>
    <n v="0"/>
    <n v="0"/>
    <n v="300000"/>
  </r>
  <r>
    <s v="25/04/2019"/>
    <s v="25/04/2019"/>
    <x v="2"/>
    <s v="DH13000"/>
    <x v="2"/>
    <x v="0"/>
    <x v="1678"/>
    <s v="KH 1679"/>
    <x v="58"/>
    <s v="HT0003"/>
    <x v="7"/>
    <s v="Lọ"/>
    <n v="1"/>
    <n v="300000"/>
    <n v="0"/>
    <n v="0"/>
    <n v="300000"/>
  </r>
  <r>
    <s v="25/04/2019"/>
    <s v="25/04/2019"/>
    <x v="2"/>
    <s v="DH12999"/>
    <x v="8"/>
    <x v="0"/>
    <x v="637"/>
    <s v="KH 0638"/>
    <x v="30"/>
    <s v="SP0004"/>
    <x v="4"/>
    <s v="Chai"/>
    <n v="1"/>
    <n v="3500000"/>
    <n v="5"/>
    <n v="175000"/>
    <n v="3325000"/>
  </r>
  <r>
    <s v="25/04/2019"/>
    <s v="25/04/2019"/>
    <x v="2"/>
    <s v="DH12998"/>
    <x v="9"/>
    <x v="0"/>
    <x v="1679"/>
    <s v="KH 1680"/>
    <x v="15"/>
    <s v="SP0001"/>
    <x v="0"/>
    <s v="Chai"/>
    <n v="3"/>
    <n v="3000000"/>
    <n v="0"/>
    <n v="0"/>
    <n v="9000000"/>
  </r>
  <r>
    <s v="25/04/2019"/>
    <s v="25/04/2019"/>
    <x v="2"/>
    <s v="DH12998"/>
    <x v="9"/>
    <x v="0"/>
    <x v="1679"/>
    <s v="KH 1680"/>
    <x v="15"/>
    <s v="HT0003"/>
    <x v="7"/>
    <s v="Lọ"/>
    <n v="1"/>
    <n v="300000"/>
    <n v="0"/>
    <n v="0"/>
    <n v="300000"/>
  </r>
  <r>
    <s v="25/04/2019"/>
    <s v="25/04/2019"/>
    <x v="2"/>
    <s v="DH12998"/>
    <x v="9"/>
    <x v="0"/>
    <x v="1679"/>
    <s v="KH 1680"/>
    <x v="15"/>
    <s v="HT0001"/>
    <x v="2"/>
    <s v="Miếng"/>
    <n v="2"/>
    <n v="200000"/>
    <n v="100"/>
    <n v="400000"/>
    <n v="0"/>
  </r>
  <r>
    <s v="25/04/2019"/>
    <s v="25/04/2019"/>
    <x v="2"/>
    <s v="DH12998"/>
    <x v="9"/>
    <x v="0"/>
    <x v="1679"/>
    <s v="KH 1680"/>
    <x v="15"/>
    <s v="HT0005"/>
    <x v="11"/>
    <s v="Chiếc"/>
    <n v="1"/>
    <n v="300000"/>
    <n v="0"/>
    <n v="0"/>
    <n v="300000"/>
  </r>
  <r>
    <s v="25/04/2019"/>
    <s v="25/04/2019"/>
    <x v="2"/>
    <s v="DH12997"/>
    <x v="9"/>
    <x v="0"/>
    <x v="1680"/>
    <s v="KH 1681"/>
    <x v="9"/>
    <s v="SP0001"/>
    <x v="0"/>
    <s v="Chai"/>
    <n v="1"/>
    <n v="3000000"/>
    <n v="0"/>
    <n v="0"/>
    <n v="3000000"/>
  </r>
  <r>
    <s v="25/04/2019"/>
    <s v="25/04/2019"/>
    <x v="2"/>
    <s v="DH12997"/>
    <x v="9"/>
    <x v="0"/>
    <x v="1680"/>
    <s v="KH 1681"/>
    <x v="9"/>
    <s v="HT0001"/>
    <x v="2"/>
    <s v="Miếng"/>
    <n v="2"/>
    <n v="200000"/>
    <n v="100"/>
    <n v="400000"/>
    <n v="0"/>
  </r>
  <r>
    <s v="25/04/2019"/>
    <s v="25/04/2019"/>
    <x v="2"/>
    <s v="DH12996"/>
    <x v="2"/>
    <x v="0"/>
    <x v="1681"/>
    <s v="KH 1682"/>
    <x v="34"/>
    <s v="SP0003"/>
    <x v="3"/>
    <s v="Chai"/>
    <n v="1"/>
    <n v="2500000"/>
    <n v="0"/>
    <n v="0"/>
    <n v="2500000"/>
  </r>
  <r>
    <s v="25/04/2019"/>
    <s v="25/04/2019"/>
    <x v="2"/>
    <s v="DH12996"/>
    <x v="2"/>
    <x v="0"/>
    <x v="1681"/>
    <s v="KH 1682"/>
    <x v="34"/>
    <s v="SP0004"/>
    <x v="4"/>
    <s v="Chai"/>
    <n v="1"/>
    <n v="3500000"/>
    <n v="0"/>
    <n v="0"/>
    <n v="3500000"/>
  </r>
  <r>
    <s v="25/04/2019"/>
    <s v="25/04/2019"/>
    <x v="2"/>
    <s v="DH12996"/>
    <x v="2"/>
    <x v="0"/>
    <x v="1681"/>
    <s v="KH 1682"/>
    <x v="34"/>
    <s v="HT0005"/>
    <x v="11"/>
    <s v="Chiếc"/>
    <n v="1"/>
    <n v="300000"/>
    <n v="0"/>
    <n v="0"/>
    <n v="300000"/>
  </r>
  <r>
    <s v="25/04/2019"/>
    <s v="25/04/2019"/>
    <x v="2"/>
    <s v="DH12996"/>
    <x v="2"/>
    <x v="0"/>
    <x v="1681"/>
    <s v="KH 1682"/>
    <x v="34"/>
    <s v="HT0003"/>
    <x v="7"/>
    <s v="Lọ"/>
    <n v="1"/>
    <n v="300000"/>
    <n v="0"/>
    <n v="0"/>
    <n v="300000"/>
  </r>
  <r>
    <s v="25/04/2019"/>
    <s v="25/04/2019"/>
    <x v="2"/>
    <s v="DH12995"/>
    <x v="5"/>
    <x v="0"/>
    <x v="1682"/>
    <s v="KH 1683"/>
    <x v="48"/>
    <s v="SP0001"/>
    <x v="0"/>
    <s v="Chai"/>
    <n v="1"/>
    <n v="3000000"/>
    <n v="10"/>
    <n v="300000"/>
    <n v="2700000"/>
  </r>
  <r>
    <s v="25/04/2019"/>
    <s v="25/04/2019"/>
    <x v="2"/>
    <s v="DH12993"/>
    <x v="2"/>
    <x v="0"/>
    <x v="1683"/>
    <s v="KH 1684"/>
    <x v="61"/>
    <s v="SP0001"/>
    <x v="0"/>
    <s v="Chai"/>
    <n v="1"/>
    <n v="3000000"/>
    <n v="0"/>
    <n v="0"/>
    <n v="3000000"/>
  </r>
  <r>
    <s v="25/04/2019"/>
    <s v="25/04/2019"/>
    <x v="2"/>
    <s v="DH12993"/>
    <x v="2"/>
    <x v="0"/>
    <x v="1683"/>
    <s v="KH 1684"/>
    <x v="61"/>
    <s v="SP0002"/>
    <x v="1"/>
    <s v="Chai"/>
    <n v="1"/>
    <n v="2000000"/>
    <n v="0"/>
    <n v="0"/>
    <n v="2000000"/>
  </r>
  <r>
    <s v="25/04/2019"/>
    <s v="25/04/2019"/>
    <x v="2"/>
    <s v="DH12993"/>
    <x v="2"/>
    <x v="0"/>
    <x v="1683"/>
    <s v="KH 1684"/>
    <x v="61"/>
    <s v="HT0005"/>
    <x v="11"/>
    <s v="Chiếc"/>
    <n v="1"/>
    <n v="300000"/>
    <n v="0"/>
    <n v="0"/>
    <n v="300000"/>
  </r>
  <r>
    <s v="25/04/2019"/>
    <s v="25/04/2019"/>
    <x v="2"/>
    <s v="DH12993"/>
    <x v="2"/>
    <x v="0"/>
    <x v="1683"/>
    <s v="KH 1684"/>
    <x v="61"/>
    <s v="HT0003"/>
    <x v="7"/>
    <s v="Lọ"/>
    <n v="1"/>
    <n v="300000"/>
    <n v="0"/>
    <n v="0"/>
    <n v="300000"/>
  </r>
  <r>
    <s v="25/04/2019"/>
    <s v="25/04/2019"/>
    <x v="2"/>
    <s v="DH12992"/>
    <x v="8"/>
    <x v="0"/>
    <x v="1684"/>
    <s v="KH 1685"/>
    <x v="45"/>
    <s v="SP0001"/>
    <x v="0"/>
    <s v="Chai"/>
    <n v="1"/>
    <n v="3000000"/>
    <n v="0"/>
    <n v="0"/>
    <n v="3000000"/>
  </r>
  <r>
    <s v="25/04/2019"/>
    <s v="25/04/2019"/>
    <x v="2"/>
    <s v="DH12992"/>
    <x v="8"/>
    <x v="0"/>
    <x v="1684"/>
    <s v="KH 1685"/>
    <x v="45"/>
    <s v="HT0001"/>
    <x v="2"/>
    <s v="Miếng"/>
    <n v="2"/>
    <n v="200000"/>
    <n v="100"/>
    <n v="400000"/>
    <n v="0"/>
  </r>
  <r>
    <s v="25/04/2019"/>
    <s v="25/04/2019"/>
    <x v="2"/>
    <s v="DH12991"/>
    <x v="17"/>
    <x v="1"/>
    <x v="1685"/>
    <s v="KH 1686"/>
    <x v="22"/>
    <s v="SP0003"/>
    <x v="3"/>
    <s v="Chai"/>
    <n v="1"/>
    <n v="2500000"/>
    <n v="0"/>
    <n v="0"/>
    <n v="2500000"/>
  </r>
  <r>
    <s v="25/04/2019"/>
    <s v="25/04/2019"/>
    <x v="2"/>
    <s v="DH12991"/>
    <x v="17"/>
    <x v="1"/>
    <x v="1685"/>
    <s v="KH 1686"/>
    <x v="22"/>
    <s v="HT0005"/>
    <x v="11"/>
    <s v="Chiếc"/>
    <n v="1"/>
    <n v="300000"/>
    <n v="0"/>
    <n v="0"/>
    <n v="300000"/>
  </r>
  <r>
    <s v="25/04/2019"/>
    <s v="25/04/2019"/>
    <x v="2"/>
    <s v="DH12989"/>
    <x v="0"/>
    <x v="0"/>
    <x v="1686"/>
    <s v="KH 1687"/>
    <x v="48"/>
    <s v="SP0002"/>
    <x v="1"/>
    <s v="Chai"/>
    <n v="1"/>
    <n v="2000000"/>
    <n v="0"/>
    <n v="0"/>
    <n v="2000000"/>
  </r>
  <r>
    <s v="25/04/2019"/>
    <s v="25/04/2019"/>
    <x v="2"/>
    <s v="DH12989"/>
    <x v="0"/>
    <x v="0"/>
    <x v="1686"/>
    <s v="KH 1687"/>
    <x v="48"/>
    <s v="HT0001"/>
    <x v="2"/>
    <s v="Miếng"/>
    <n v="2"/>
    <n v="200000"/>
    <n v="100"/>
    <n v="400000"/>
    <n v="0"/>
  </r>
  <r>
    <s v="25/04/2019"/>
    <s v="25/04/2019"/>
    <x v="2"/>
    <s v="DH12988"/>
    <x v="17"/>
    <x v="1"/>
    <x v="1687"/>
    <s v="KH 1688"/>
    <x v="12"/>
    <s v="SP0001"/>
    <x v="0"/>
    <s v="Chai"/>
    <n v="1"/>
    <n v="3000000"/>
    <n v="0"/>
    <n v="0"/>
    <n v="3000000"/>
  </r>
  <r>
    <s v="25/04/2019"/>
    <s v="25/04/2019"/>
    <x v="2"/>
    <s v="DH12988"/>
    <x v="17"/>
    <x v="1"/>
    <x v="1687"/>
    <s v="KH 1688"/>
    <x v="12"/>
    <s v="HT0005"/>
    <x v="11"/>
    <s v="Chiếc"/>
    <n v="1"/>
    <n v="300000"/>
    <n v="0"/>
    <n v="0"/>
    <n v="300000"/>
  </r>
  <r>
    <s v="25/04/2019"/>
    <s v="25/04/2019"/>
    <x v="2"/>
    <s v="DH12987"/>
    <x v="8"/>
    <x v="0"/>
    <x v="1688"/>
    <s v="KH 1689"/>
    <x v="37"/>
    <s v="SP0003"/>
    <x v="3"/>
    <s v="Chai"/>
    <n v="1"/>
    <n v="2500000"/>
    <n v="10"/>
    <n v="250000"/>
    <n v="2250000"/>
  </r>
  <r>
    <s v="25/04/2019"/>
    <s v="25/04/2019"/>
    <x v="2"/>
    <s v="DH12986"/>
    <x v="0"/>
    <x v="0"/>
    <x v="1689"/>
    <s v="KH 1690"/>
    <x v="42"/>
    <s v="SP0002"/>
    <x v="1"/>
    <s v="Chai"/>
    <n v="1"/>
    <n v="2000000"/>
    <n v="0"/>
    <n v="0"/>
    <n v="2000000"/>
  </r>
  <r>
    <s v="25/04/2019"/>
    <s v="25/04/2019"/>
    <x v="2"/>
    <s v="DH12986"/>
    <x v="0"/>
    <x v="0"/>
    <x v="1689"/>
    <s v="KH 1690"/>
    <x v="42"/>
    <s v="HT0001"/>
    <x v="2"/>
    <s v="Miếng"/>
    <n v="2"/>
    <n v="200000"/>
    <n v="100"/>
    <n v="400000"/>
    <n v="0"/>
  </r>
  <r>
    <s v="25/04/2019"/>
    <s v="25/04/2019"/>
    <x v="2"/>
    <s v="DH12985"/>
    <x v="7"/>
    <x v="0"/>
    <x v="1167"/>
    <s v="KH 1168"/>
    <x v="20"/>
    <s v="SP0002"/>
    <x v="1"/>
    <s v="Chai"/>
    <n v="1"/>
    <n v="2000000"/>
    <n v="0"/>
    <n v="0"/>
    <n v="2000000"/>
  </r>
  <r>
    <s v="25/04/2019"/>
    <s v="25/04/2019"/>
    <x v="2"/>
    <s v="DH12985"/>
    <x v="7"/>
    <x v="0"/>
    <x v="1167"/>
    <s v="KH 1168"/>
    <x v="20"/>
    <s v="HT0001"/>
    <x v="2"/>
    <s v="Miếng"/>
    <n v="2"/>
    <n v="200000"/>
    <n v="100"/>
    <n v="400000"/>
    <n v="0"/>
  </r>
  <r>
    <s v="25/04/2019"/>
    <s v="25/04/2019"/>
    <x v="2"/>
    <s v="DH12984"/>
    <x v="8"/>
    <x v="0"/>
    <x v="254"/>
    <s v="KH 0255"/>
    <x v="41"/>
    <s v="SP0004"/>
    <x v="4"/>
    <s v="Chai"/>
    <n v="1"/>
    <n v="3500000"/>
    <n v="5"/>
    <n v="175000"/>
    <n v="3325000"/>
  </r>
  <r>
    <s v="25/04/2019"/>
    <s v="25/04/2019"/>
    <x v="2"/>
    <s v="DH12983"/>
    <x v="8"/>
    <x v="0"/>
    <x v="361"/>
    <s v="KH 0362"/>
    <x v="5"/>
    <s v="SP0004"/>
    <x v="4"/>
    <s v="Chai"/>
    <n v="1"/>
    <n v="3500000"/>
    <n v="5"/>
    <n v="175000"/>
    <n v="3325000"/>
  </r>
  <r>
    <s v="25/04/2019"/>
    <s v="24/04/2019"/>
    <x v="2"/>
    <s v="DH12979"/>
    <x v="16"/>
    <x v="1"/>
    <x v="768"/>
    <s v="KH 0769"/>
    <x v="57"/>
    <s v="SP0001"/>
    <x v="0"/>
    <s v="Chai"/>
    <n v="1"/>
    <n v="3000000"/>
    <n v="0"/>
    <n v="0"/>
    <n v="3000000"/>
  </r>
  <r>
    <s v="25/04/2019"/>
    <s v="24/04/2019"/>
    <x v="2"/>
    <s v="DH12979"/>
    <x v="16"/>
    <x v="1"/>
    <x v="768"/>
    <s v="KH 0769"/>
    <x v="57"/>
    <s v="HT0001"/>
    <x v="2"/>
    <s v="Miếng"/>
    <n v="2"/>
    <n v="200000"/>
    <n v="100"/>
    <n v="400000"/>
    <n v="0"/>
  </r>
  <r>
    <s v="25/04/2019"/>
    <s v="24/04/2019"/>
    <x v="2"/>
    <s v="DH12972"/>
    <x v="7"/>
    <x v="0"/>
    <x v="1690"/>
    <s v="KH 1691"/>
    <x v="37"/>
    <s v="SP0004"/>
    <x v="4"/>
    <s v="Chai"/>
    <n v="1"/>
    <n v="3500000"/>
    <n v="0"/>
    <n v="0"/>
    <n v="3500000"/>
  </r>
  <r>
    <s v="25/04/2019"/>
    <s v="24/04/2019"/>
    <x v="2"/>
    <s v="DH12972"/>
    <x v="7"/>
    <x v="0"/>
    <x v="1690"/>
    <s v="KH 1691"/>
    <x v="37"/>
    <s v="HT0001"/>
    <x v="2"/>
    <s v="Miếng"/>
    <n v="2"/>
    <n v="200000"/>
    <n v="100"/>
    <n v="400000"/>
    <n v="0"/>
  </r>
  <r>
    <s v="25/04/2019"/>
    <s v="22/04/2019"/>
    <x v="2"/>
    <s v="DH12871"/>
    <x v="0"/>
    <x v="0"/>
    <x v="1691"/>
    <s v="KH 1692"/>
    <x v="5"/>
    <s v="SP0001"/>
    <x v="0"/>
    <s v="Chai"/>
    <n v="1"/>
    <n v="3000000"/>
    <n v="0"/>
    <n v="0"/>
    <n v="3000000"/>
  </r>
  <r>
    <s v="25/04/2019"/>
    <s v="22/04/2019"/>
    <x v="2"/>
    <s v="DH12871"/>
    <x v="0"/>
    <x v="0"/>
    <x v="1691"/>
    <s v="KH 1692"/>
    <x v="5"/>
    <s v="SP0002"/>
    <x v="1"/>
    <s v="Chai"/>
    <n v="1"/>
    <n v="2000000"/>
    <n v="0"/>
    <n v="0"/>
    <n v="2000000"/>
  </r>
  <r>
    <s v="25/04/2019"/>
    <s v="22/04/2019"/>
    <x v="2"/>
    <s v="DH12871"/>
    <x v="0"/>
    <x v="0"/>
    <x v="1691"/>
    <s v="KH 1692"/>
    <x v="5"/>
    <s v="HT0003"/>
    <x v="7"/>
    <s v="Lọ"/>
    <n v="1"/>
    <n v="300000"/>
    <n v="0"/>
    <n v="0"/>
    <n v="300000"/>
  </r>
  <r>
    <s v="25/04/2019"/>
    <s v="22/04/2019"/>
    <x v="2"/>
    <s v="DH12871"/>
    <x v="0"/>
    <x v="0"/>
    <x v="1691"/>
    <s v="KH 1692"/>
    <x v="5"/>
    <s v="HT0005"/>
    <x v="11"/>
    <s v="Chiếc"/>
    <n v="1"/>
    <n v="300000"/>
    <n v="0"/>
    <n v="0"/>
    <n v="300000"/>
  </r>
  <r>
    <s v="25/04/2019"/>
    <s v="20/04/2019"/>
    <x v="2"/>
    <s v="DH12802"/>
    <x v="2"/>
    <x v="0"/>
    <x v="1692"/>
    <s v="KH 1693"/>
    <x v="4"/>
    <s v="SP0006"/>
    <x v="9"/>
    <s v="Chai"/>
    <n v="1"/>
    <n v="800000"/>
    <n v="0"/>
    <n v="0"/>
    <n v="800000"/>
  </r>
  <r>
    <s v="25/04/2019"/>
    <s v="20/04/2019"/>
    <x v="2"/>
    <s v="DH12802"/>
    <x v="2"/>
    <x v="0"/>
    <x v="1692"/>
    <s v="KH 1693"/>
    <x v="4"/>
    <s v="SP0007"/>
    <x v="10"/>
    <s v="Chai"/>
    <n v="1"/>
    <n v="800000"/>
    <n v="0"/>
    <n v="0"/>
    <n v="800000"/>
  </r>
  <r>
    <s v="25/04/2019"/>
    <s v="19/04/2019"/>
    <x v="2"/>
    <s v="DH12764"/>
    <x v="0"/>
    <x v="0"/>
    <x v="222"/>
    <s v="KH 0223"/>
    <x v="27"/>
    <s v="SP0001"/>
    <x v="0"/>
    <s v="Chai"/>
    <n v="1"/>
    <n v="3000000"/>
    <n v="0"/>
    <n v="0"/>
    <n v="3000000"/>
  </r>
  <r>
    <s v="24/04/2019"/>
    <s v="24/04/2019"/>
    <x v="2"/>
    <s v="DH12982"/>
    <x v="5"/>
    <x v="0"/>
    <x v="1693"/>
    <s v="KH 1694"/>
    <x v="27"/>
    <s v="SP0001"/>
    <x v="0"/>
    <s v="Chai"/>
    <n v="1"/>
    <n v="3000000"/>
    <n v="0"/>
    <n v="0"/>
    <n v="3000000"/>
  </r>
  <r>
    <s v="24/04/2019"/>
    <s v="24/04/2019"/>
    <x v="2"/>
    <s v="DH12982"/>
    <x v="5"/>
    <x v="0"/>
    <x v="1693"/>
    <s v="KH 1694"/>
    <x v="27"/>
    <s v="HT0001"/>
    <x v="2"/>
    <s v="Miếng"/>
    <n v="2"/>
    <n v="200000"/>
    <n v="100"/>
    <n v="400000"/>
    <n v="0"/>
  </r>
  <r>
    <s v="24/04/2019"/>
    <s v="24/04/2019"/>
    <x v="2"/>
    <s v="DH12981"/>
    <x v="5"/>
    <x v="0"/>
    <x v="1694"/>
    <s v="KH 1695"/>
    <x v="44"/>
    <s v="SP0001"/>
    <x v="0"/>
    <s v="Chai"/>
    <n v="1"/>
    <n v="3000000"/>
    <n v="0"/>
    <n v="0"/>
    <n v="3000000"/>
  </r>
  <r>
    <s v="24/04/2019"/>
    <s v="24/04/2019"/>
    <x v="2"/>
    <s v="DH12981"/>
    <x v="5"/>
    <x v="0"/>
    <x v="1694"/>
    <s v="KH 1695"/>
    <x v="44"/>
    <s v="HT0001"/>
    <x v="2"/>
    <s v="Miếng"/>
    <n v="2"/>
    <n v="200000"/>
    <n v="100"/>
    <n v="400000"/>
    <n v="0"/>
  </r>
  <r>
    <s v="24/04/2019"/>
    <s v="24/04/2019"/>
    <x v="2"/>
    <s v="DH12980"/>
    <x v="19"/>
    <x v="1"/>
    <x v="1695"/>
    <s v="KH 1696"/>
    <x v="24"/>
    <s v="SP0001"/>
    <x v="0"/>
    <s v="Chai"/>
    <n v="1"/>
    <n v="3000000"/>
    <n v="20"/>
    <n v="600000"/>
    <n v="2400000"/>
  </r>
  <r>
    <s v="24/04/2019"/>
    <s v="24/04/2019"/>
    <x v="2"/>
    <s v="DH12978"/>
    <x v="16"/>
    <x v="1"/>
    <x v="680"/>
    <s v="KH 0681"/>
    <x v="24"/>
    <s v="SP0001"/>
    <x v="0"/>
    <s v="Chai"/>
    <n v="1"/>
    <n v="3000000"/>
    <n v="5"/>
    <n v="150000"/>
    <n v="2850000"/>
  </r>
  <r>
    <s v="24/04/2019"/>
    <s v="24/04/2019"/>
    <x v="2"/>
    <s v="DH12977"/>
    <x v="29"/>
    <x v="1"/>
    <x v="1696"/>
    <s v="KH 1697"/>
    <x v="55"/>
    <s v="SP0001"/>
    <x v="0"/>
    <s v="Chai"/>
    <n v="1"/>
    <n v="3000000"/>
    <n v="100"/>
    <n v="3000000"/>
    <n v="0"/>
  </r>
  <r>
    <s v="24/04/2019"/>
    <s v="24/04/2019"/>
    <x v="2"/>
    <s v="DH12976"/>
    <x v="2"/>
    <x v="0"/>
    <x v="1697"/>
    <s v="KH 1698"/>
    <x v="48"/>
    <s v="SP0001"/>
    <x v="0"/>
    <s v="Chai"/>
    <n v="1"/>
    <n v="3000000"/>
    <n v="0"/>
    <n v="0"/>
    <n v="3000000"/>
  </r>
  <r>
    <s v="24/04/2019"/>
    <s v="24/04/2019"/>
    <x v="2"/>
    <s v="DH12976"/>
    <x v="2"/>
    <x v="0"/>
    <x v="1697"/>
    <s v="KH 1698"/>
    <x v="48"/>
    <s v="HT0001"/>
    <x v="2"/>
    <s v="Miếng"/>
    <n v="2"/>
    <n v="200000"/>
    <n v="100"/>
    <n v="400000"/>
    <n v="0"/>
  </r>
  <r>
    <s v="24/04/2019"/>
    <s v="24/04/2019"/>
    <x v="2"/>
    <s v="DH12975"/>
    <x v="7"/>
    <x v="0"/>
    <x v="1044"/>
    <s v="KH 1045"/>
    <x v="48"/>
    <s v="SP0002"/>
    <x v="1"/>
    <s v="Chai"/>
    <n v="1"/>
    <n v="2000000"/>
    <n v="0"/>
    <n v="0"/>
    <n v="2000000"/>
  </r>
  <r>
    <s v="24/04/2019"/>
    <s v="24/04/2019"/>
    <x v="2"/>
    <s v="DH12975"/>
    <x v="7"/>
    <x v="0"/>
    <x v="1044"/>
    <s v="KH 1045"/>
    <x v="48"/>
    <s v="SP0001"/>
    <x v="0"/>
    <s v="Chai"/>
    <n v="2"/>
    <n v="3000000"/>
    <n v="0"/>
    <n v="0"/>
    <n v="6000000"/>
  </r>
  <r>
    <s v="24/04/2019"/>
    <s v="24/04/2019"/>
    <x v="2"/>
    <s v="DH12974"/>
    <x v="0"/>
    <x v="0"/>
    <x v="1063"/>
    <s v="KH 1064"/>
    <x v="26"/>
    <s v="SP0001"/>
    <x v="0"/>
    <s v="Chai"/>
    <n v="1"/>
    <n v="3000000"/>
    <n v="0"/>
    <n v="0"/>
    <n v="3000000"/>
  </r>
  <r>
    <s v="24/04/2019"/>
    <s v="24/04/2019"/>
    <x v="2"/>
    <s v="DH12973"/>
    <x v="17"/>
    <x v="1"/>
    <x v="1698"/>
    <s v="KH 1699"/>
    <x v="20"/>
    <s v="SP0004"/>
    <x v="4"/>
    <s v="Chai"/>
    <n v="1"/>
    <n v="3500000"/>
    <n v="0"/>
    <n v="0"/>
    <n v="3500000"/>
  </r>
  <r>
    <s v="24/04/2019"/>
    <s v="24/04/2019"/>
    <x v="2"/>
    <s v="DH12973"/>
    <x v="17"/>
    <x v="1"/>
    <x v="1698"/>
    <s v="KH 1699"/>
    <x v="20"/>
    <s v="SP0004"/>
    <x v="4"/>
    <s v="Chai"/>
    <n v="1"/>
    <n v="3500000"/>
    <n v="20"/>
    <n v="700000"/>
    <n v="2800000"/>
  </r>
  <r>
    <s v="24/04/2019"/>
    <s v="24/04/2019"/>
    <x v="2"/>
    <s v="DH12973"/>
    <x v="17"/>
    <x v="1"/>
    <x v="1698"/>
    <s v="KH 1699"/>
    <x v="20"/>
    <s v="SP0003"/>
    <x v="3"/>
    <s v="Chai"/>
    <n v="1"/>
    <n v="2500000"/>
    <n v="10"/>
    <n v="250000"/>
    <n v="2250000"/>
  </r>
  <r>
    <s v="24/04/2019"/>
    <s v="24/04/2019"/>
    <x v="2"/>
    <s v="DH12973"/>
    <x v="17"/>
    <x v="1"/>
    <x v="1698"/>
    <s v="KH 1699"/>
    <x v="20"/>
    <s v="HT0001"/>
    <x v="2"/>
    <s v="Miếng"/>
    <n v="2"/>
    <n v="200000"/>
    <n v="100"/>
    <n v="400000"/>
    <n v="0"/>
  </r>
  <r>
    <s v="24/04/2019"/>
    <s v="24/04/2019"/>
    <x v="2"/>
    <s v="DH12971"/>
    <x v="9"/>
    <x v="0"/>
    <x v="1699"/>
    <s v="KH 1700"/>
    <x v="40"/>
    <s v="SP0003"/>
    <x v="3"/>
    <s v="Chai"/>
    <n v="1"/>
    <n v="2500000"/>
    <n v="0"/>
    <n v="0"/>
    <n v="2500000"/>
  </r>
  <r>
    <s v="24/04/2019"/>
    <s v="24/04/2019"/>
    <x v="2"/>
    <s v="DH12971"/>
    <x v="9"/>
    <x v="0"/>
    <x v="1699"/>
    <s v="KH 1700"/>
    <x v="40"/>
    <s v="SP0004"/>
    <x v="4"/>
    <s v="Chai"/>
    <n v="1"/>
    <n v="3500000"/>
    <n v="0"/>
    <n v="0"/>
    <n v="3500000"/>
  </r>
  <r>
    <s v="24/04/2019"/>
    <s v="24/04/2019"/>
    <x v="2"/>
    <s v="DH12971"/>
    <x v="9"/>
    <x v="0"/>
    <x v="1699"/>
    <s v="KH 1700"/>
    <x v="40"/>
    <s v="HT0003"/>
    <x v="7"/>
    <s v="Lọ"/>
    <n v="1"/>
    <n v="300000"/>
    <n v="0"/>
    <n v="0"/>
    <n v="300000"/>
  </r>
  <r>
    <s v="24/04/2019"/>
    <s v="24/04/2019"/>
    <x v="2"/>
    <s v="DH12971"/>
    <x v="9"/>
    <x v="0"/>
    <x v="1699"/>
    <s v="KH 1700"/>
    <x v="40"/>
    <s v="HT0005"/>
    <x v="11"/>
    <s v="Chiếc"/>
    <n v="1"/>
    <n v="300000"/>
    <n v="0"/>
    <n v="0"/>
    <n v="300000"/>
  </r>
  <r>
    <s v="24/04/2019"/>
    <s v="24/04/2019"/>
    <x v="2"/>
    <s v="DH12970"/>
    <x v="0"/>
    <x v="0"/>
    <x v="1700"/>
    <s v="KH 1701"/>
    <x v="45"/>
    <s v="SP0004"/>
    <x v="4"/>
    <s v="Chai"/>
    <n v="1"/>
    <n v="3500000"/>
    <n v="20"/>
    <n v="700000"/>
    <n v="2800000"/>
  </r>
  <r>
    <s v="24/04/2019"/>
    <s v="24/04/2019"/>
    <x v="2"/>
    <s v="DH12969"/>
    <x v="27"/>
    <x v="1"/>
    <x v="471"/>
    <s v="KH 0472"/>
    <x v="59"/>
    <s v="SP0002"/>
    <x v="1"/>
    <s v="Chai"/>
    <n v="18"/>
    <n v="2000000"/>
    <n v="40"/>
    <n v="14400000"/>
    <n v="21600000"/>
  </r>
  <r>
    <s v="24/04/2019"/>
    <s v="24/04/2019"/>
    <x v="2"/>
    <s v="DH12969"/>
    <x v="27"/>
    <x v="1"/>
    <x v="471"/>
    <s v="KH 0472"/>
    <x v="59"/>
    <s v="SP0002"/>
    <x v="1"/>
    <s v="Chai"/>
    <n v="3"/>
    <n v="2000000"/>
    <n v="100"/>
    <n v="6000000"/>
    <n v="0"/>
  </r>
  <r>
    <s v="24/04/2019"/>
    <s v="24/04/2019"/>
    <x v="2"/>
    <s v="DH12968"/>
    <x v="8"/>
    <x v="0"/>
    <x v="1701"/>
    <s v="KH 1702"/>
    <x v="43"/>
    <s v="SP0003"/>
    <x v="3"/>
    <s v="Chai"/>
    <n v="1"/>
    <n v="2500000"/>
    <n v="0"/>
    <n v="0"/>
    <n v="2500000"/>
  </r>
  <r>
    <s v="24/04/2019"/>
    <s v="24/04/2019"/>
    <x v="2"/>
    <s v="DH12968"/>
    <x v="8"/>
    <x v="0"/>
    <x v="1701"/>
    <s v="KH 1702"/>
    <x v="43"/>
    <s v="SP0004"/>
    <x v="4"/>
    <s v="Chai"/>
    <n v="1"/>
    <n v="3500000"/>
    <n v="20"/>
    <n v="700000"/>
    <n v="2800000"/>
  </r>
  <r>
    <s v="24/04/2019"/>
    <s v="24/04/2019"/>
    <x v="2"/>
    <s v="DH12966"/>
    <x v="8"/>
    <x v="0"/>
    <x v="253"/>
    <s v="KH 0254"/>
    <x v="38"/>
    <s v="SP0001"/>
    <x v="0"/>
    <s v="Chai"/>
    <n v="1"/>
    <n v="3000000"/>
    <n v="0"/>
    <n v="0"/>
    <n v="3000000"/>
  </r>
  <r>
    <s v="24/04/2019"/>
    <s v="24/04/2019"/>
    <x v="2"/>
    <s v="DH12965"/>
    <x v="8"/>
    <x v="0"/>
    <x v="1702"/>
    <s v="KH 1703"/>
    <x v="30"/>
    <s v="SP0001"/>
    <x v="0"/>
    <s v="Chai"/>
    <n v="1"/>
    <n v="3000000"/>
    <n v="0"/>
    <n v="0"/>
    <n v="3000000"/>
  </r>
  <r>
    <s v="24/04/2019"/>
    <s v="24/04/2019"/>
    <x v="2"/>
    <s v="DH12964"/>
    <x v="1"/>
    <x v="0"/>
    <x v="1703"/>
    <s v="KH 1704"/>
    <x v="25"/>
    <s v="SP0003"/>
    <x v="3"/>
    <s v="Chai"/>
    <n v="1"/>
    <n v="2500000"/>
    <n v="10"/>
    <n v="250000"/>
    <n v="2250000"/>
  </r>
  <r>
    <s v="24/04/2019"/>
    <s v="24/04/2019"/>
    <x v="2"/>
    <s v="DH12963"/>
    <x v="8"/>
    <x v="0"/>
    <x v="1704"/>
    <s v="KH 1705"/>
    <x v="54"/>
    <s v="SP0004"/>
    <x v="4"/>
    <s v="Chai"/>
    <n v="1"/>
    <n v="3500000"/>
    <n v="5"/>
    <n v="175000"/>
    <n v="3325000"/>
  </r>
  <r>
    <s v="24/04/2019"/>
    <s v="24/04/2019"/>
    <x v="2"/>
    <s v="DH12962"/>
    <x v="0"/>
    <x v="0"/>
    <x v="1705"/>
    <s v="KH 1706"/>
    <x v="55"/>
    <s v="SP0001"/>
    <x v="0"/>
    <s v="Chai"/>
    <n v="1"/>
    <n v="3000000"/>
    <n v="0"/>
    <n v="0"/>
    <n v="3000000"/>
  </r>
  <r>
    <s v="24/04/2019"/>
    <s v="24/04/2019"/>
    <x v="2"/>
    <s v="DH12961"/>
    <x v="7"/>
    <x v="0"/>
    <x v="1706"/>
    <s v="KH 1707"/>
    <x v="33"/>
    <s v="SP0003"/>
    <x v="3"/>
    <s v="Chai"/>
    <n v="12"/>
    <n v="2500000"/>
    <n v="20"/>
    <n v="6000000"/>
    <n v="24000000"/>
  </r>
  <r>
    <s v="24/04/2019"/>
    <s v="24/04/2019"/>
    <x v="2"/>
    <s v="DH12960"/>
    <x v="8"/>
    <x v="0"/>
    <x v="1707"/>
    <s v="KH 1708"/>
    <x v="9"/>
    <s v="SP0004"/>
    <x v="4"/>
    <s v="Chai"/>
    <n v="1"/>
    <n v="3500000"/>
    <n v="0"/>
    <n v="0"/>
    <n v="3500000"/>
  </r>
  <r>
    <s v="24/04/2019"/>
    <s v="24/04/2019"/>
    <x v="2"/>
    <s v="DH12959"/>
    <x v="2"/>
    <x v="0"/>
    <x v="548"/>
    <s v="KH 0549"/>
    <x v="13"/>
    <s v="SP0002"/>
    <x v="1"/>
    <s v="Chai"/>
    <n v="1"/>
    <n v="2000000"/>
    <n v="0"/>
    <n v="0"/>
    <n v="2000000"/>
  </r>
  <r>
    <s v="24/04/2019"/>
    <s v="24/04/2019"/>
    <x v="2"/>
    <s v="DH12959"/>
    <x v="2"/>
    <x v="0"/>
    <x v="548"/>
    <s v="KH 0549"/>
    <x v="13"/>
    <s v="SP0001"/>
    <x v="0"/>
    <s v="Chai"/>
    <n v="1"/>
    <n v="3000000"/>
    <n v="0"/>
    <n v="0"/>
    <n v="3000000"/>
  </r>
  <r>
    <s v="24/04/2019"/>
    <s v="24/04/2019"/>
    <x v="2"/>
    <s v="DH12959"/>
    <x v="2"/>
    <x v="0"/>
    <x v="548"/>
    <s v="KH 0549"/>
    <x v="13"/>
    <s v="HT0005"/>
    <x v="11"/>
    <s v="Chiếc"/>
    <n v="1"/>
    <n v="300000"/>
    <n v="0"/>
    <n v="0"/>
    <n v="300000"/>
  </r>
  <r>
    <s v="24/04/2019"/>
    <s v="24/04/2019"/>
    <x v="2"/>
    <s v="DH12959"/>
    <x v="2"/>
    <x v="0"/>
    <x v="548"/>
    <s v="KH 0549"/>
    <x v="13"/>
    <s v="HT0003"/>
    <x v="7"/>
    <s v="Lọ"/>
    <n v="1"/>
    <n v="300000"/>
    <n v="0"/>
    <n v="0"/>
    <n v="300000"/>
  </r>
  <r>
    <s v="24/04/2019"/>
    <s v="24/04/2019"/>
    <x v="2"/>
    <s v="DH12958"/>
    <x v="17"/>
    <x v="1"/>
    <x v="1708"/>
    <s v="KH 1709"/>
    <x v="37"/>
    <s v="SP0004"/>
    <x v="4"/>
    <s v="Chai"/>
    <n v="1"/>
    <n v="3500000"/>
    <n v="0"/>
    <n v="0"/>
    <n v="3500000"/>
  </r>
  <r>
    <s v="24/04/2019"/>
    <s v="24/04/2019"/>
    <x v="2"/>
    <s v="DH12957"/>
    <x v="20"/>
    <x v="1"/>
    <x v="1434"/>
    <s v="KH 1435"/>
    <x v="20"/>
    <s v="SP0004"/>
    <x v="4"/>
    <s v="Chai"/>
    <n v="1"/>
    <n v="3500000"/>
    <n v="100"/>
    <n v="3500000"/>
    <n v="0"/>
  </r>
  <r>
    <s v="24/04/2019"/>
    <s v="24/04/2019"/>
    <x v="2"/>
    <s v="DH12957"/>
    <x v="20"/>
    <x v="1"/>
    <x v="1434"/>
    <s v="KH 1435"/>
    <x v="20"/>
    <s v="SP0003"/>
    <x v="3"/>
    <s v="Chai"/>
    <n v="1"/>
    <n v="2500000"/>
    <n v="100"/>
    <n v="2500000"/>
    <n v="0"/>
  </r>
  <r>
    <s v="24/04/2019"/>
    <s v="24/04/2019"/>
    <x v="2"/>
    <s v="DH12956"/>
    <x v="8"/>
    <x v="0"/>
    <x v="421"/>
    <s v="KH 0422"/>
    <x v="1"/>
    <s v="SP0001"/>
    <x v="0"/>
    <s v="Chai"/>
    <n v="1"/>
    <n v="3000000"/>
    <n v="10"/>
    <n v="300000"/>
    <n v="2700000"/>
  </r>
  <r>
    <s v="24/04/2019"/>
    <s v="24/04/2019"/>
    <x v="2"/>
    <s v="DH12955"/>
    <x v="20"/>
    <x v="1"/>
    <x v="244"/>
    <s v="KH 0245"/>
    <x v="13"/>
    <s v="SP0001"/>
    <x v="0"/>
    <s v="Chai"/>
    <n v="12"/>
    <n v="3000000"/>
    <n v="25"/>
    <n v="9000000"/>
    <n v="27000000"/>
  </r>
  <r>
    <s v="24/04/2019"/>
    <s v="24/04/2019"/>
    <x v="2"/>
    <s v="DH12954"/>
    <x v="17"/>
    <x v="1"/>
    <x v="1709"/>
    <s v="KH 1710"/>
    <x v="56"/>
    <s v="SP0004"/>
    <x v="4"/>
    <s v="Chai"/>
    <n v="2"/>
    <n v="3500000"/>
    <n v="5"/>
    <n v="350000"/>
    <n v="6650000"/>
  </r>
  <r>
    <s v="24/04/2019"/>
    <s v="24/04/2019"/>
    <x v="2"/>
    <s v="DH12954"/>
    <x v="17"/>
    <x v="1"/>
    <x v="1709"/>
    <s v="KH 1710"/>
    <x v="56"/>
    <s v="SP0003"/>
    <x v="3"/>
    <s v="Chai"/>
    <n v="1"/>
    <n v="2500000"/>
    <n v="5"/>
    <n v="125000"/>
    <n v="2375000"/>
  </r>
  <r>
    <s v="24/04/2019"/>
    <s v="24/04/2019"/>
    <x v="2"/>
    <s v="DH12953"/>
    <x v="0"/>
    <x v="0"/>
    <x v="616"/>
    <s v="KH 0617"/>
    <x v="43"/>
    <s v="SP0002"/>
    <x v="1"/>
    <s v="Chai"/>
    <n v="1"/>
    <n v="2000000"/>
    <n v="10"/>
    <n v="200000"/>
    <n v="1800000"/>
  </r>
  <r>
    <s v="24/04/2019"/>
    <s v="24/04/2019"/>
    <x v="2"/>
    <s v="DH12952"/>
    <x v="0"/>
    <x v="0"/>
    <x v="1710"/>
    <s v="KH 1711"/>
    <x v="1"/>
    <s v="SP0001"/>
    <x v="0"/>
    <s v="Chai"/>
    <n v="1"/>
    <n v="3000000"/>
    <n v="0"/>
    <n v="0"/>
    <n v="3000000"/>
  </r>
  <r>
    <s v="24/04/2019"/>
    <s v="24/04/2019"/>
    <x v="2"/>
    <s v="DH12951"/>
    <x v="5"/>
    <x v="0"/>
    <x v="898"/>
    <s v="KH 0899"/>
    <x v="27"/>
    <s v="SP0001"/>
    <x v="0"/>
    <s v="Chai"/>
    <n v="1"/>
    <n v="3000000"/>
    <n v="5"/>
    <n v="150000"/>
    <n v="2850000"/>
  </r>
  <r>
    <s v="24/04/2019"/>
    <s v="24/04/2019"/>
    <x v="2"/>
    <s v="DH12950"/>
    <x v="2"/>
    <x v="0"/>
    <x v="1711"/>
    <s v="KH 1712"/>
    <x v="54"/>
    <s v="SP0002"/>
    <x v="1"/>
    <s v="Chai"/>
    <n v="3"/>
    <n v="2000000"/>
    <n v="0"/>
    <n v="0"/>
    <n v="6000000"/>
  </r>
  <r>
    <s v="24/04/2019"/>
    <s v="24/04/2019"/>
    <x v="2"/>
    <s v="DH12950"/>
    <x v="2"/>
    <x v="0"/>
    <x v="1711"/>
    <s v="KH 1712"/>
    <x v="54"/>
    <s v="HT0003"/>
    <x v="7"/>
    <s v="Lọ"/>
    <n v="1"/>
    <n v="300000"/>
    <n v="0"/>
    <n v="0"/>
    <n v="300000"/>
  </r>
  <r>
    <s v="24/04/2019"/>
    <s v="24/04/2019"/>
    <x v="2"/>
    <s v="DH12950"/>
    <x v="2"/>
    <x v="0"/>
    <x v="1711"/>
    <s v="KH 1712"/>
    <x v="54"/>
    <s v="HT0001"/>
    <x v="2"/>
    <s v="Miếng"/>
    <n v="2"/>
    <n v="200000"/>
    <n v="100"/>
    <n v="400000"/>
    <n v="0"/>
  </r>
  <r>
    <s v="24/04/2019"/>
    <s v="24/04/2019"/>
    <x v="2"/>
    <s v="DH12950"/>
    <x v="2"/>
    <x v="0"/>
    <x v="1711"/>
    <s v="KH 1712"/>
    <x v="54"/>
    <s v="HT0005"/>
    <x v="11"/>
    <s v="Chiếc"/>
    <n v="1"/>
    <n v="300000"/>
    <n v="0"/>
    <n v="0"/>
    <n v="300000"/>
  </r>
  <r>
    <s v="24/04/2019"/>
    <s v="24/04/2019"/>
    <x v="2"/>
    <s v="DH12949"/>
    <x v="17"/>
    <x v="1"/>
    <x v="470"/>
    <s v="KH 0471"/>
    <x v="26"/>
    <s v="SP0004"/>
    <x v="4"/>
    <s v="Chai"/>
    <n v="1"/>
    <n v="3500000"/>
    <n v="5"/>
    <n v="175000"/>
    <n v="3325000"/>
  </r>
  <r>
    <s v="24/04/2019"/>
    <s v="24/04/2019"/>
    <x v="2"/>
    <s v="DH12948"/>
    <x v="9"/>
    <x v="0"/>
    <x v="1035"/>
    <s v="KH 1036"/>
    <x v="28"/>
    <s v="SP0003"/>
    <x v="3"/>
    <s v="Chai"/>
    <n v="1"/>
    <n v="2500000"/>
    <n v="10"/>
    <n v="250000"/>
    <n v="2250000"/>
  </r>
  <r>
    <s v="24/04/2019"/>
    <s v="24/04/2019"/>
    <x v="2"/>
    <s v="DH12947"/>
    <x v="2"/>
    <x v="0"/>
    <x v="1347"/>
    <s v="KH 1348"/>
    <x v="39"/>
    <s v="SP0003"/>
    <x v="3"/>
    <s v="Chai"/>
    <n v="1"/>
    <n v="2500000"/>
    <n v="10"/>
    <n v="250000"/>
    <n v="2250000"/>
  </r>
  <r>
    <s v="24/04/2019"/>
    <s v="24/04/2019"/>
    <x v="2"/>
    <s v="DH12946"/>
    <x v="7"/>
    <x v="0"/>
    <x v="1712"/>
    <s v="KH 1713"/>
    <x v="23"/>
    <s v="SP0004"/>
    <x v="4"/>
    <s v="Chai"/>
    <n v="1"/>
    <n v="3500000"/>
    <n v="0"/>
    <n v="0"/>
    <n v="3500000"/>
  </r>
  <r>
    <s v="24/04/2019"/>
    <s v="24/04/2019"/>
    <x v="2"/>
    <s v="DH12945"/>
    <x v="2"/>
    <x v="0"/>
    <x v="1713"/>
    <s v="KH 1714"/>
    <x v="35"/>
    <s v="SP0001"/>
    <x v="0"/>
    <s v="Chai"/>
    <n v="1"/>
    <n v="3000000"/>
    <n v="0"/>
    <n v="0"/>
    <n v="3000000"/>
  </r>
  <r>
    <s v="24/04/2019"/>
    <s v="24/04/2019"/>
    <x v="2"/>
    <s v="DH12945"/>
    <x v="2"/>
    <x v="0"/>
    <x v="1713"/>
    <s v="KH 1714"/>
    <x v="35"/>
    <s v="HT0005"/>
    <x v="11"/>
    <s v="Chiếc"/>
    <n v="1"/>
    <n v="300000"/>
    <n v="0"/>
    <n v="0"/>
    <n v="300000"/>
  </r>
  <r>
    <s v="24/04/2019"/>
    <s v="24/04/2019"/>
    <x v="2"/>
    <s v="DH12944"/>
    <x v="8"/>
    <x v="0"/>
    <x v="1714"/>
    <s v="KH 1715"/>
    <x v="58"/>
    <s v="SP0003"/>
    <x v="3"/>
    <s v="Chai"/>
    <n v="1"/>
    <n v="2500000"/>
    <n v="0"/>
    <n v="0"/>
    <n v="2500000"/>
  </r>
  <r>
    <s v="24/04/2019"/>
    <s v="24/04/2019"/>
    <x v="2"/>
    <s v="DH12942"/>
    <x v="5"/>
    <x v="0"/>
    <x v="542"/>
    <s v="KH 0543"/>
    <x v="45"/>
    <s v="SP0002"/>
    <x v="1"/>
    <s v="Chai"/>
    <n v="1"/>
    <n v="2000000"/>
    <n v="10"/>
    <n v="200000"/>
    <n v="1800000"/>
  </r>
  <r>
    <s v="23/04/2019"/>
    <s v="24/04/2019"/>
    <x v="2"/>
    <s v="DH12943"/>
    <x v="11"/>
    <x v="0"/>
    <x v="38"/>
    <s v="KH 0039"/>
    <x v="28"/>
    <s v="SP0002"/>
    <x v="1"/>
    <s v="Chai"/>
    <n v="14"/>
    <n v="2000000"/>
    <n v="25"/>
    <n v="7000000"/>
    <n v="21000000"/>
  </r>
  <r>
    <s v="23/04/2019"/>
    <s v="24/04/2019"/>
    <x v="2"/>
    <s v="DH12943"/>
    <x v="11"/>
    <x v="0"/>
    <x v="38"/>
    <s v="KH 0039"/>
    <x v="28"/>
    <s v="SP0001"/>
    <x v="0"/>
    <s v="Chai"/>
    <n v="10"/>
    <n v="3000000"/>
    <n v="25"/>
    <n v="7500000"/>
    <n v="22500000"/>
  </r>
  <r>
    <s v="23/04/2019"/>
    <s v="24/04/2019"/>
    <x v="2"/>
    <s v="DH12943"/>
    <x v="11"/>
    <x v="0"/>
    <x v="38"/>
    <s v="KH 0039"/>
    <x v="28"/>
    <s v="SP0003"/>
    <x v="3"/>
    <s v="Chai"/>
    <n v="9"/>
    <n v="2500000"/>
    <n v="25"/>
    <n v="5625000"/>
    <n v="16875000"/>
  </r>
  <r>
    <s v="23/04/2019"/>
    <s v="24/04/2019"/>
    <x v="2"/>
    <s v="DH12943"/>
    <x v="11"/>
    <x v="0"/>
    <x v="38"/>
    <s v="KH 0039"/>
    <x v="28"/>
    <s v="SP0004"/>
    <x v="4"/>
    <s v="Chai"/>
    <n v="3"/>
    <n v="3500000"/>
    <n v="25"/>
    <n v="2625000"/>
    <n v="7875000"/>
  </r>
  <r>
    <s v="23/04/2019"/>
    <s v="24/04/2019"/>
    <x v="2"/>
    <s v="DH12943"/>
    <x v="11"/>
    <x v="0"/>
    <x v="38"/>
    <s v="KH 0039"/>
    <x v="28"/>
    <s v="SP0003"/>
    <x v="3"/>
    <s v="Chai"/>
    <n v="1"/>
    <n v="2500000"/>
    <n v="100"/>
    <n v="2500000"/>
    <n v="0"/>
  </r>
  <r>
    <s v="23/04/2019"/>
    <s v="24/04/2019"/>
    <x v="2"/>
    <s v="DH12943"/>
    <x v="11"/>
    <x v="0"/>
    <x v="38"/>
    <s v="KH 0039"/>
    <x v="28"/>
    <s v="SP0002"/>
    <x v="1"/>
    <s v="Chai"/>
    <n v="4"/>
    <n v="2000000"/>
    <n v="100"/>
    <n v="8000000"/>
    <n v="0"/>
  </r>
  <r>
    <s v="23/04/2019"/>
    <s v="23/04/2019"/>
    <x v="2"/>
    <s v="DH12941"/>
    <x v="16"/>
    <x v="1"/>
    <x v="1715"/>
    <s v="KH 1716"/>
    <x v="2"/>
    <s v="SP0003"/>
    <x v="3"/>
    <s v="Chai"/>
    <n v="1"/>
    <n v="2500000"/>
    <n v="10"/>
    <n v="250000"/>
    <n v="2250000"/>
  </r>
  <r>
    <s v="23/04/2019"/>
    <s v="23/04/2019"/>
    <x v="2"/>
    <s v="DH12940"/>
    <x v="5"/>
    <x v="0"/>
    <x v="1716"/>
    <s v="KH 1717"/>
    <x v="60"/>
    <s v="SP0004"/>
    <x v="4"/>
    <s v="Chai"/>
    <n v="1"/>
    <n v="3500000"/>
    <n v="10"/>
    <n v="350000"/>
    <n v="3150000"/>
  </r>
  <r>
    <s v="23/04/2019"/>
    <s v="23/04/2019"/>
    <x v="2"/>
    <s v="DH12940"/>
    <x v="5"/>
    <x v="0"/>
    <x v="1716"/>
    <s v="KH 1717"/>
    <x v="60"/>
    <s v="SP0004"/>
    <x v="4"/>
    <s v="Chai"/>
    <n v="1"/>
    <n v="3500000"/>
    <n v="20"/>
    <n v="700000"/>
    <n v="2800000"/>
  </r>
  <r>
    <s v="23/04/2019"/>
    <s v="23/04/2019"/>
    <x v="2"/>
    <s v="DH12939"/>
    <x v="0"/>
    <x v="0"/>
    <x v="1717"/>
    <s v="KH 1718"/>
    <x v="50"/>
    <s v="SP0001"/>
    <x v="0"/>
    <s v="Chai"/>
    <n v="1"/>
    <n v="3000000"/>
    <n v="10"/>
    <n v="300000"/>
    <n v="2700000"/>
  </r>
  <r>
    <s v="23/04/2019"/>
    <s v="23/04/2019"/>
    <x v="2"/>
    <s v="DH12938"/>
    <x v="5"/>
    <x v="0"/>
    <x v="1718"/>
    <s v="KH 1719"/>
    <x v="51"/>
    <s v="SP0007"/>
    <x v="10"/>
    <s v="Chai"/>
    <n v="1"/>
    <n v="800000"/>
    <n v="0"/>
    <n v="0"/>
    <n v="800000"/>
  </r>
  <r>
    <s v="23/04/2019"/>
    <s v="23/04/2019"/>
    <x v="2"/>
    <s v="DH12938"/>
    <x v="5"/>
    <x v="0"/>
    <x v="1718"/>
    <s v="KH 1719"/>
    <x v="51"/>
    <s v="SP0006"/>
    <x v="9"/>
    <s v="Chai"/>
    <n v="1"/>
    <n v="800000"/>
    <n v="0"/>
    <n v="0"/>
    <n v="800000"/>
  </r>
  <r>
    <s v="23/04/2019"/>
    <s v="23/04/2019"/>
    <x v="2"/>
    <s v="DH12937"/>
    <x v="7"/>
    <x v="0"/>
    <x v="451"/>
    <s v="KH 0452"/>
    <x v="6"/>
    <s v="SP0001"/>
    <x v="0"/>
    <s v="Chai"/>
    <n v="1"/>
    <n v="3000000"/>
    <n v="0"/>
    <n v="0"/>
    <n v="3000000"/>
  </r>
  <r>
    <s v="23/04/2019"/>
    <s v="23/04/2019"/>
    <x v="2"/>
    <s v="DH12936"/>
    <x v="2"/>
    <x v="0"/>
    <x v="1719"/>
    <s v="KH 1720"/>
    <x v="21"/>
    <s v="SP0001"/>
    <x v="0"/>
    <s v="Chai"/>
    <n v="1"/>
    <n v="3000000"/>
    <n v="0"/>
    <n v="0"/>
    <n v="3000000"/>
  </r>
  <r>
    <s v="23/04/2019"/>
    <s v="23/04/2019"/>
    <x v="2"/>
    <s v="DH12935"/>
    <x v="1"/>
    <x v="0"/>
    <x v="1720"/>
    <s v="KH 1721"/>
    <x v="53"/>
    <s v="SP0002"/>
    <x v="1"/>
    <s v="Chai"/>
    <n v="6"/>
    <n v="2000000"/>
    <n v="20"/>
    <n v="2400000"/>
    <n v="9600000"/>
  </r>
  <r>
    <s v="23/04/2019"/>
    <s v="23/04/2019"/>
    <x v="2"/>
    <s v="DH12935"/>
    <x v="1"/>
    <x v="0"/>
    <x v="1720"/>
    <s v="KH 1721"/>
    <x v="53"/>
    <s v="SP0001"/>
    <x v="0"/>
    <s v="Chai"/>
    <n v="6"/>
    <n v="3000000"/>
    <n v="20"/>
    <n v="3600000"/>
    <n v="14400000"/>
  </r>
  <r>
    <s v="23/04/2019"/>
    <s v="23/04/2019"/>
    <x v="2"/>
    <s v="DH12935"/>
    <x v="1"/>
    <x v="0"/>
    <x v="1720"/>
    <s v="KH 1721"/>
    <x v="53"/>
    <s v="SP0002"/>
    <x v="1"/>
    <s v="Chai"/>
    <n v="2"/>
    <n v="2000000"/>
    <n v="100"/>
    <n v="4000000"/>
    <n v="0"/>
  </r>
  <r>
    <s v="23/04/2019"/>
    <s v="23/04/2019"/>
    <x v="2"/>
    <s v="DH12934"/>
    <x v="1"/>
    <x v="0"/>
    <x v="1721"/>
    <s v="KH 1722"/>
    <x v="50"/>
    <s v="SP0001"/>
    <x v="0"/>
    <s v="Chai"/>
    <n v="1"/>
    <n v="3000000"/>
    <n v="0"/>
    <n v="0"/>
    <n v="3000000"/>
  </r>
  <r>
    <s v="23/04/2019"/>
    <s v="23/04/2019"/>
    <x v="2"/>
    <s v="DH12933"/>
    <x v="0"/>
    <x v="0"/>
    <x v="1722"/>
    <s v="KH 1723"/>
    <x v="52"/>
    <s v="SP0002"/>
    <x v="1"/>
    <s v="Chai"/>
    <n v="1"/>
    <n v="2000000"/>
    <n v="0"/>
    <n v="0"/>
    <n v="2000000"/>
  </r>
  <r>
    <s v="23/04/2019"/>
    <s v="23/04/2019"/>
    <x v="2"/>
    <s v="DH12932"/>
    <x v="8"/>
    <x v="0"/>
    <x v="469"/>
    <s v="KH 0470"/>
    <x v="31"/>
    <s v="SP0001"/>
    <x v="0"/>
    <s v="Chai"/>
    <n v="1"/>
    <n v="3000000"/>
    <n v="20"/>
    <n v="600000"/>
    <n v="2400000"/>
  </r>
  <r>
    <s v="23/04/2019"/>
    <s v="23/04/2019"/>
    <x v="2"/>
    <s v="DH12931"/>
    <x v="0"/>
    <x v="0"/>
    <x v="1723"/>
    <s v="KH 1724"/>
    <x v="28"/>
    <s v="SP0002"/>
    <x v="1"/>
    <s v="Chai"/>
    <n v="1"/>
    <n v="2000000"/>
    <n v="5"/>
    <n v="100000"/>
    <n v="1900000"/>
  </r>
  <r>
    <s v="23/04/2019"/>
    <s v="23/04/2019"/>
    <x v="2"/>
    <s v="DH12931"/>
    <x v="0"/>
    <x v="0"/>
    <x v="1723"/>
    <s v="KH 1724"/>
    <x v="28"/>
    <s v="SP0001"/>
    <x v="0"/>
    <s v="Chai"/>
    <n v="1"/>
    <n v="3000000"/>
    <n v="10"/>
    <n v="300000"/>
    <n v="2700000"/>
  </r>
  <r>
    <s v="23/04/2019"/>
    <s v="23/04/2019"/>
    <x v="2"/>
    <s v="DH12930"/>
    <x v="27"/>
    <x v="1"/>
    <x v="471"/>
    <s v="KH 0472"/>
    <x v="59"/>
    <s v="SP0003"/>
    <x v="3"/>
    <s v="Chai"/>
    <n v="66"/>
    <n v="2500000"/>
    <n v="40"/>
    <n v="66000000"/>
    <n v="99000000"/>
  </r>
  <r>
    <s v="23/04/2019"/>
    <s v="23/04/2019"/>
    <x v="2"/>
    <s v="DH12930"/>
    <x v="27"/>
    <x v="1"/>
    <x v="471"/>
    <s v="KH 0472"/>
    <x v="59"/>
    <s v="SP0004"/>
    <x v="4"/>
    <s v="Chai"/>
    <n v="240"/>
    <n v="3500000"/>
    <n v="40"/>
    <n v="336000000"/>
    <n v="504000000"/>
  </r>
  <r>
    <s v="23/04/2019"/>
    <s v="23/04/2019"/>
    <x v="2"/>
    <s v="DH12930"/>
    <x v="27"/>
    <x v="1"/>
    <x v="471"/>
    <s v="KH 0472"/>
    <x v="59"/>
    <s v="SP0003"/>
    <x v="3"/>
    <s v="Chai"/>
    <n v="11"/>
    <n v="2500000"/>
    <n v="100"/>
    <n v="27500000"/>
    <n v="0"/>
  </r>
  <r>
    <s v="23/04/2019"/>
    <s v="23/04/2019"/>
    <x v="2"/>
    <s v="DH12930"/>
    <x v="27"/>
    <x v="1"/>
    <x v="471"/>
    <s v="KH 0472"/>
    <x v="59"/>
    <s v="SP0004"/>
    <x v="4"/>
    <s v="Chai"/>
    <n v="40"/>
    <n v="3500000"/>
    <n v="100"/>
    <n v="140000000"/>
    <n v="0"/>
  </r>
  <r>
    <s v="23/04/2019"/>
    <s v="23/04/2019"/>
    <x v="2"/>
    <s v="DH12929"/>
    <x v="8"/>
    <x v="0"/>
    <x v="1724"/>
    <s v="KH 1725"/>
    <x v="5"/>
    <s v="SP0001"/>
    <x v="0"/>
    <s v="Chai"/>
    <n v="1"/>
    <n v="3000000"/>
    <n v="10"/>
    <n v="300000"/>
    <n v="2700000"/>
  </r>
  <r>
    <s v="23/04/2019"/>
    <s v="23/04/2019"/>
    <x v="2"/>
    <s v="DH12928"/>
    <x v="19"/>
    <x v="1"/>
    <x v="1212"/>
    <s v="KH 1213"/>
    <x v="55"/>
    <s v="SP0002"/>
    <x v="1"/>
    <s v="Chai"/>
    <n v="1"/>
    <n v="2000000"/>
    <n v="0"/>
    <n v="0"/>
    <n v="2000000"/>
  </r>
  <r>
    <s v="23/04/2019"/>
    <s v="23/04/2019"/>
    <x v="2"/>
    <s v="DH12927"/>
    <x v="17"/>
    <x v="1"/>
    <x v="1725"/>
    <s v="KH 1726"/>
    <x v="27"/>
    <s v="SP0004"/>
    <x v="4"/>
    <s v="Chai"/>
    <n v="1"/>
    <n v="3500000"/>
    <n v="0"/>
    <n v="0"/>
    <n v="3500000"/>
  </r>
  <r>
    <s v="23/04/2019"/>
    <s v="23/04/2019"/>
    <x v="2"/>
    <s v="DH12927"/>
    <x v="17"/>
    <x v="1"/>
    <x v="1725"/>
    <s v="KH 1726"/>
    <x v="27"/>
    <s v="SP0003"/>
    <x v="3"/>
    <s v="Chai"/>
    <n v="1"/>
    <n v="2500000"/>
    <n v="0"/>
    <n v="0"/>
    <n v="2500000"/>
  </r>
  <r>
    <s v="23/04/2019"/>
    <s v="23/04/2019"/>
    <x v="2"/>
    <s v="DH12927"/>
    <x v="17"/>
    <x v="1"/>
    <x v="1725"/>
    <s v="KH 1726"/>
    <x v="27"/>
    <s v="HT0005"/>
    <x v="11"/>
    <s v="Chiếc"/>
    <n v="1"/>
    <n v="300000"/>
    <n v="0"/>
    <n v="0"/>
    <n v="300000"/>
  </r>
  <r>
    <s v="23/04/2019"/>
    <s v="23/04/2019"/>
    <x v="2"/>
    <s v="DH12927"/>
    <x v="17"/>
    <x v="1"/>
    <x v="1725"/>
    <s v="KH 1726"/>
    <x v="27"/>
    <s v="HT0003"/>
    <x v="7"/>
    <s v="Lọ"/>
    <n v="1"/>
    <n v="300000"/>
    <n v="0"/>
    <n v="0"/>
    <n v="300000"/>
  </r>
  <r>
    <s v="23/04/2019"/>
    <s v="23/04/2019"/>
    <x v="2"/>
    <s v="DH12926"/>
    <x v="8"/>
    <x v="0"/>
    <x v="1726"/>
    <s v="KH 1727"/>
    <x v="17"/>
    <s v="SP0001"/>
    <x v="0"/>
    <s v="Chai"/>
    <n v="1"/>
    <n v="3000000"/>
    <n v="5"/>
    <n v="150000"/>
    <n v="2850000"/>
  </r>
  <r>
    <s v="23/04/2019"/>
    <s v="23/04/2019"/>
    <x v="2"/>
    <s v="DH12925"/>
    <x v="5"/>
    <x v="0"/>
    <x v="1727"/>
    <s v="KH 1728"/>
    <x v="55"/>
    <s v="SP0001"/>
    <x v="0"/>
    <s v="Chai"/>
    <n v="1"/>
    <n v="3000000"/>
    <n v="0"/>
    <n v="0"/>
    <n v="3000000"/>
  </r>
  <r>
    <s v="23/04/2019"/>
    <s v="23/04/2019"/>
    <x v="2"/>
    <s v="DH12924"/>
    <x v="8"/>
    <x v="0"/>
    <x v="1728"/>
    <s v="KH 1729"/>
    <x v="23"/>
    <s v="SP0001"/>
    <x v="0"/>
    <s v="Chai"/>
    <n v="2"/>
    <n v="3000000"/>
    <n v="0"/>
    <n v="0"/>
    <n v="6000000"/>
  </r>
  <r>
    <s v="23/04/2019"/>
    <s v="23/04/2019"/>
    <x v="2"/>
    <s v="DH12924"/>
    <x v="8"/>
    <x v="0"/>
    <x v="1728"/>
    <s v="KH 1729"/>
    <x v="23"/>
    <s v="HT0003"/>
    <x v="7"/>
    <s v="Lọ"/>
    <n v="1"/>
    <n v="300000"/>
    <n v="0"/>
    <n v="0"/>
    <n v="300000"/>
  </r>
  <r>
    <s v="23/04/2019"/>
    <s v="23/04/2019"/>
    <x v="2"/>
    <s v="DH12924"/>
    <x v="8"/>
    <x v="0"/>
    <x v="1728"/>
    <s v="KH 1729"/>
    <x v="23"/>
    <s v="HT0005"/>
    <x v="11"/>
    <s v="Chiếc"/>
    <n v="1"/>
    <n v="300000"/>
    <n v="0"/>
    <n v="0"/>
    <n v="300000"/>
  </r>
  <r>
    <s v="23/04/2019"/>
    <s v="23/04/2019"/>
    <x v="2"/>
    <s v="DH12923"/>
    <x v="8"/>
    <x v="0"/>
    <x v="565"/>
    <s v="KH 0566"/>
    <x v="49"/>
    <s v="SP0003"/>
    <x v="3"/>
    <s v="Chai"/>
    <n v="1"/>
    <n v="2500000"/>
    <n v="5"/>
    <n v="125000"/>
    <n v="2375000"/>
  </r>
  <r>
    <s v="23/04/2019"/>
    <s v="23/04/2019"/>
    <x v="2"/>
    <s v="DH12922"/>
    <x v="7"/>
    <x v="0"/>
    <x v="730"/>
    <s v="KH 0731"/>
    <x v="7"/>
    <s v="SP0001"/>
    <x v="0"/>
    <s v="Chai"/>
    <n v="1"/>
    <n v="3000000"/>
    <n v="0"/>
    <n v="0"/>
    <n v="3000000"/>
  </r>
  <r>
    <s v="23/04/2019"/>
    <s v="23/04/2019"/>
    <x v="2"/>
    <s v="DH12921"/>
    <x v="7"/>
    <x v="0"/>
    <x v="1729"/>
    <s v="KH 1730"/>
    <x v="18"/>
    <s v="SP0001"/>
    <x v="0"/>
    <s v="Chai"/>
    <n v="1"/>
    <n v="3000000"/>
    <n v="0"/>
    <n v="0"/>
    <n v="3000000"/>
  </r>
  <r>
    <s v="23/04/2019"/>
    <s v="23/04/2019"/>
    <x v="2"/>
    <s v="DH12919"/>
    <x v="8"/>
    <x v="0"/>
    <x v="1730"/>
    <s v="KH 1731"/>
    <x v="2"/>
    <s v="SP0002"/>
    <x v="1"/>
    <s v="Chai"/>
    <n v="1"/>
    <n v="2000000"/>
    <n v="0"/>
    <n v="0"/>
    <n v="2000000"/>
  </r>
  <r>
    <s v="23/04/2019"/>
    <s v="23/04/2019"/>
    <x v="2"/>
    <s v="DH12918"/>
    <x v="9"/>
    <x v="0"/>
    <x v="1731"/>
    <s v="KH 1732"/>
    <x v="50"/>
    <s v="SP0001"/>
    <x v="0"/>
    <s v="Chai"/>
    <n v="1"/>
    <n v="3000000"/>
    <n v="0"/>
    <n v="0"/>
    <n v="3000000"/>
  </r>
  <r>
    <s v="23/04/2019"/>
    <s v="23/04/2019"/>
    <x v="2"/>
    <s v="DH12917"/>
    <x v="9"/>
    <x v="0"/>
    <x v="1732"/>
    <s v="KH 1733"/>
    <x v="52"/>
    <s v="SP0001"/>
    <x v="0"/>
    <s v="Chai"/>
    <n v="1"/>
    <n v="3000000"/>
    <n v="0"/>
    <n v="0"/>
    <n v="3000000"/>
  </r>
  <r>
    <s v="23/04/2019"/>
    <s v="23/04/2019"/>
    <x v="2"/>
    <s v="DH12916"/>
    <x v="8"/>
    <x v="0"/>
    <x v="667"/>
    <s v="KH 0668"/>
    <x v="46"/>
    <s v="SP0002"/>
    <x v="1"/>
    <s v="Chai"/>
    <n v="1"/>
    <n v="2000000"/>
    <n v="5"/>
    <n v="100000"/>
    <n v="1900000"/>
  </r>
  <r>
    <s v="23/04/2019"/>
    <s v="23/04/2019"/>
    <x v="2"/>
    <s v="DH12915"/>
    <x v="9"/>
    <x v="0"/>
    <x v="1733"/>
    <s v="KH 1734"/>
    <x v="47"/>
    <s v="SP0001"/>
    <x v="0"/>
    <s v="Chai"/>
    <n v="1"/>
    <n v="3000000"/>
    <n v="0"/>
    <n v="0"/>
    <n v="3000000"/>
  </r>
  <r>
    <s v="23/04/2019"/>
    <s v="23/04/2019"/>
    <x v="2"/>
    <s v="DH12914"/>
    <x v="8"/>
    <x v="0"/>
    <x v="1734"/>
    <s v="KH 1735"/>
    <x v="52"/>
    <s v="SP0001"/>
    <x v="0"/>
    <s v="Chai"/>
    <n v="1"/>
    <n v="3000000"/>
    <n v="5"/>
    <n v="150000"/>
    <n v="2850000"/>
  </r>
  <r>
    <s v="23/04/2019"/>
    <s v="23/04/2019"/>
    <x v="2"/>
    <s v="DH12913"/>
    <x v="17"/>
    <x v="1"/>
    <x v="1735"/>
    <s v="KH 1736"/>
    <x v="36"/>
    <s v="SP0004"/>
    <x v="4"/>
    <s v="Chai"/>
    <n v="1"/>
    <n v="3500000"/>
    <n v="5"/>
    <n v="175000"/>
    <n v="3325000"/>
  </r>
  <r>
    <s v="23/04/2019"/>
    <s v="23/04/2019"/>
    <x v="2"/>
    <s v="DH12913"/>
    <x v="17"/>
    <x v="1"/>
    <x v="1735"/>
    <s v="KH 1736"/>
    <x v="36"/>
    <s v="SP0003"/>
    <x v="3"/>
    <s v="Chai"/>
    <n v="1"/>
    <n v="2500000"/>
    <n v="5"/>
    <n v="125000"/>
    <n v="2375000"/>
  </r>
  <r>
    <s v="23/04/2019"/>
    <s v="23/04/2019"/>
    <x v="2"/>
    <s v="DH12913"/>
    <x v="17"/>
    <x v="1"/>
    <x v="1735"/>
    <s v="KH 1736"/>
    <x v="36"/>
    <s v="SP0004"/>
    <x v="4"/>
    <s v="Chai"/>
    <n v="1"/>
    <n v="3500000"/>
    <n v="5"/>
    <n v="175000"/>
    <n v="3325000"/>
  </r>
  <r>
    <s v="23/04/2019"/>
    <s v="23/04/2019"/>
    <x v="2"/>
    <s v="DH12912"/>
    <x v="19"/>
    <x v="1"/>
    <x v="1736"/>
    <s v="KH 1737"/>
    <x v="50"/>
    <s v="SP0004"/>
    <x v="4"/>
    <s v="Chai"/>
    <n v="2"/>
    <n v="3500000"/>
    <n v="0"/>
    <n v="0"/>
    <n v="7000000"/>
  </r>
  <r>
    <s v="23/04/2019"/>
    <s v="23/04/2019"/>
    <x v="2"/>
    <s v="DH12912"/>
    <x v="19"/>
    <x v="1"/>
    <x v="1736"/>
    <s v="KH 1737"/>
    <x v="50"/>
    <s v="HT0005"/>
    <x v="11"/>
    <s v="Chiếc"/>
    <n v="1"/>
    <n v="300000"/>
    <n v="0"/>
    <n v="0"/>
    <n v="300000"/>
  </r>
  <r>
    <s v="23/04/2019"/>
    <s v="23/04/2019"/>
    <x v="2"/>
    <s v="DH12912"/>
    <x v="19"/>
    <x v="1"/>
    <x v="1736"/>
    <s v="KH 1737"/>
    <x v="50"/>
    <s v="HT0003"/>
    <x v="7"/>
    <s v="Lọ"/>
    <n v="1"/>
    <n v="300000"/>
    <n v="0"/>
    <n v="0"/>
    <n v="300000"/>
  </r>
  <r>
    <s v="23/04/2019"/>
    <s v="23/04/2019"/>
    <x v="2"/>
    <s v="DH12911"/>
    <x v="1"/>
    <x v="0"/>
    <x v="1737"/>
    <s v="KH 1738"/>
    <x v="9"/>
    <s v="SP0001"/>
    <x v="0"/>
    <s v="Chai"/>
    <n v="1"/>
    <n v="3000000"/>
    <n v="0"/>
    <n v="0"/>
    <n v="3000000"/>
  </r>
  <r>
    <s v="23/04/2019"/>
    <s v="23/04/2019"/>
    <x v="2"/>
    <s v="DH12910"/>
    <x v="9"/>
    <x v="0"/>
    <x v="1738"/>
    <s v="KH 1739"/>
    <x v="9"/>
    <s v="SP0004"/>
    <x v="4"/>
    <s v="Chai"/>
    <n v="1"/>
    <n v="3500000"/>
    <n v="5"/>
    <n v="175000"/>
    <n v="3325000"/>
  </r>
  <r>
    <s v="23/04/2019"/>
    <s v="23/04/2019"/>
    <x v="2"/>
    <s v="DH12909"/>
    <x v="1"/>
    <x v="0"/>
    <x v="759"/>
    <s v="KH 0760"/>
    <x v="22"/>
    <s v="SP0003"/>
    <x v="3"/>
    <s v="Chai"/>
    <n v="3"/>
    <n v="2500000"/>
    <n v="20"/>
    <n v="1500000"/>
    <n v="6000000"/>
  </r>
  <r>
    <s v="23/04/2019"/>
    <s v="23/04/2019"/>
    <x v="2"/>
    <s v="DH12909"/>
    <x v="1"/>
    <x v="0"/>
    <x v="759"/>
    <s v="KH 0760"/>
    <x v="22"/>
    <s v="SP0004"/>
    <x v="4"/>
    <s v="Chai"/>
    <n v="6"/>
    <n v="3500000"/>
    <n v="20"/>
    <n v="4200000"/>
    <n v="16800000"/>
  </r>
  <r>
    <s v="23/04/2019"/>
    <s v="23/04/2019"/>
    <x v="2"/>
    <s v="DH12909"/>
    <x v="1"/>
    <x v="0"/>
    <x v="759"/>
    <s v="KH 0760"/>
    <x v="22"/>
    <s v="SP0001"/>
    <x v="0"/>
    <s v="Chai"/>
    <n v="3"/>
    <n v="3000000"/>
    <n v="20"/>
    <n v="1800000"/>
    <n v="7200000"/>
  </r>
  <r>
    <s v="23/04/2019"/>
    <s v="23/04/2019"/>
    <x v="2"/>
    <s v="DH12909"/>
    <x v="1"/>
    <x v="0"/>
    <x v="759"/>
    <s v="KH 0760"/>
    <x v="22"/>
    <s v="SP0002"/>
    <x v="1"/>
    <s v="Chai"/>
    <n v="2"/>
    <n v="2000000"/>
    <n v="100"/>
    <n v="4000000"/>
    <n v="0"/>
  </r>
  <r>
    <s v="23/04/2019"/>
    <s v="23/04/2019"/>
    <x v="2"/>
    <s v="DH12908"/>
    <x v="16"/>
    <x v="1"/>
    <x v="600"/>
    <s v="KH 0601"/>
    <x v="19"/>
    <s v="SP0003"/>
    <x v="3"/>
    <s v="Chai"/>
    <n v="1"/>
    <n v="2500000"/>
    <n v="5"/>
    <n v="125000"/>
    <n v="2375000"/>
  </r>
  <r>
    <s v="23/04/2019"/>
    <s v="23/04/2019"/>
    <x v="2"/>
    <s v="DH12907"/>
    <x v="11"/>
    <x v="0"/>
    <x v="1739"/>
    <s v="KH 1740"/>
    <x v="35"/>
    <s v="SP0002"/>
    <x v="1"/>
    <s v="Chai"/>
    <n v="6"/>
    <n v="2000000"/>
    <n v="20"/>
    <n v="2400000"/>
    <n v="9600000"/>
  </r>
  <r>
    <s v="23/04/2019"/>
    <s v="23/04/2019"/>
    <x v="2"/>
    <s v="DH12907"/>
    <x v="11"/>
    <x v="0"/>
    <x v="1739"/>
    <s v="KH 1740"/>
    <x v="35"/>
    <s v="SP0001"/>
    <x v="0"/>
    <s v="Chai"/>
    <n v="6"/>
    <n v="3000000"/>
    <n v="20"/>
    <n v="3600000"/>
    <n v="14400000"/>
  </r>
  <r>
    <s v="23/04/2019"/>
    <s v="23/04/2019"/>
    <x v="2"/>
    <s v="DH12907"/>
    <x v="11"/>
    <x v="0"/>
    <x v="1739"/>
    <s v="KH 1740"/>
    <x v="35"/>
    <s v="SP0002"/>
    <x v="1"/>
    <s v="Chai"/>
    <n v="2"/>
    <n v="2000000"/>
    <n v="100"/>
    <n v="4000000"/>
    <n v="0"/>
  </r>
  <r>
    <s v="23/04/2019"/>
    <s v="23/04/2019"/>
    <x v="2"/>
    <s v="DH12906"/>
    <x v="20"/>
    <x v="1"/>
    <x v="405"/>
    <s v="KH 0406"/>
    <x v="17"/>
    <s v="SP0003"/>
    <x v="3"/>
    <s v="Chai"/>
    <n v="2"/>
    <n v="2500000"/>
    <n v="100"/>
    <n v="5000000"/>
    <n v="0"/>
  </r>
  <r>
    <s v="23/04/2019"/>
    <s v="23/04/2019"/>
    <x v="2"/>
    <s v="DH12906"/>
    <x v="20"/>
    <x v="1"/>
    <x v="405"/>
    <s v="KH 0406"/>
    <x v="17"/>
    <s v="SP0004"/>
    <x v="4"/>
    <s v="Chai"/>
    <n v="15"/>
    <n v="3500000"/>
    <n v="100"/>
    <n v="52500000"/>
    <n v="0"/>
  </r>
  <r>
    <s v="23/04/2019"/>
    <s v="23/04/2019"/>
    <x v="2"/>
    <s v="DH12905"/>
    <x v="0"/>
    <x v="0"/>
    <x v="1092"/>
    <s v="KH 1093"/>
    <x v="16"/>
    <s v="SP0003"/>
    <x v="3"/>
    <s v="Chai"/>
    <n v="1"/>
    <n v="2500000"/>
    <n v="10"/>
    <n v="250000"/>
    <n v="2250000"/>
  </r>
  <r>
    <s v="23/04/2019"/>
    <s v="23/04/2019"/>
    <x v="2"/>
    <s v="DH12904"/>
    <x v="19"/>
    <x v="1"/>
    <x v="1740"/>
    <s v="KH 1741"/>
    <x v="60"/>
    <s v="SP0003"/>
    <x v="3"/>
    <s v="Chai"/>
    <n v="3"/>
    <n v="2500000"/>
    <n v="5"/>
    <n v="375000"/>
    <n v="7125000"/>
  </r>
  <r>
    <s v="23/04/2019"/>
    <s v="23/04/2019"/>
    <x v="2"/>
    <s v="DH12903"/>
    <x v="0"/>
    <x v="0"/>
    <x v="1741"/>
    <s v="KH 1742"/>
    <x v="13"/>
    <s v="SP0003"/>
    <x v="3"/>
    <s v="Chai"/>
    <n v="1"/>
    <n v="2500000"/>
    <n v="0"/>
    <n v="0"/>
    <n v="2500000"/>
  </r>
  <r>
    <s v="23/04/2019"/>
    <s v="23/04/2019"/>
    <x v="2"/>
    <s v="DH12902"/>
    <x v="1"/>
    <x v="0"/>
    <x v="1742"/>
    <s v="KH 1743"/>
    <x v="13"/>
    <s v="SP0001"/>
    <x v="0"/>
    <s v="Chai"/>
    <n v="1"/>
    <n v="3000000"/>
    <n v="5"/>
    <n v="150000"/>
    <n v="2850000"/>
  </r>
  <r>
    <s v="23/04/2019"/>
    <s v="23/04/2019"/>
    <x v="2"/>
    <s v="DH12901"/>
    <x v="9"/>
    <x v="0"/>
    <x v="1743"/>
    <s v="KH 1744"/>
    <x v="23"/>
    <s v="SP0003"/>
    <x v="3"/>
    <s v="Chai"/>
    <n v="1"/>
    <n v="2500000"/>
    <n v="5"/>
    <n v="125000"/>
    <n v="2375000"/>
  </r>
  <r>
    <s v="23/04/2019"/>
    <s v="23/04/2019"/>
    <x v="2"/>
    <s v="DH12900"/>
    <x v="8"/>
    <x v="0"/>
    <x v="1744"/>
    <s v="KH 1745"/>
    <x v="13"/>
    <s v="SP0002"/>
    <x v="1"/>
    <s v="Chai"/>
    <n v="1"/>
    <n v="2000000"/>
    <n v="5"/>
    <n v="100000"/>
    <n v="1900000"/>
  </r>
  <r>
    <s v="23/04/2019"/>
    <s v="23/04/2019"/>
    <x v="2"/>
    <s v="DH12899"/>
    <x v="2"/>
    <x v="0"/>
    <x v="1745"/>
    <s v="KH 1746"/>
    <x v="60"/>
    <s v="SP0001"/>
    <x v="0"/>
    <s v="Chai"/>
    <n v="1"/>
    <n v="3000000"/>
    <n v="0"/>
    <n v="0"/>
    <n v="3000000"/>
  </r>
  <r>
    <s v="23/04/2019"/>
    <s v="23/04/2019"/>
    <x v="2"/>
    <s v="DH12898"/>
    <x v="9"/>
    <x v="0"/>
    <x v="1746"/>
    <s v="KH 1747"/>
    <x v="48"/>
    <s v="SP0004"/>
    <x v="4"/>
    <s v="Chai"/>
    <n v="1"/>
    <n v="3500000"/>
    <n v="5"/>
    <n v="175000"/>
    <n v="3325000"/>
  </r>
  <r>
    <s v="22/04/2019"/>
    <s v="22/04/2019"/>
    <x v="2"/>
    <s v="DH12897"/>
    <x v="5"/>
    <x v="0"/>
    <x v="1747"/>
    <s v="KH 1748"/>
    <x v="31"/>
    <s v="SP0001"/>
    <x v="0"/>
    <s v="Chai"/>
    <n v="1"/>
    <n v="3000000"/>
    <n v="0"/>
    <n v="0"/>
    <n v="3000000"/>
  </r>
  <r>
    <s v="22/04/2019"/>
    <s v="22/04/2019"/>
    <x v="2"/>
    <s v="DH12897"/>
    <x v="5"/>
    <x v="0"/>
    <x v="1747"/>
    <s v="KH 1748"/>
    <x v="31"/>
    <s v="SP0002"/>
    <x v="1"/>
    <s v="Chai"/>
    <n v="1"/>
    <n v="2000000"/>
    <n v="0"/>
    <n v="0"/>
    <n v="2000000"/>
  </r>
  <r>
    <s v="22/04/2019"/>
    <s v="22/04/2019"/>
    <x v="2"/>
    <s v="DH12897"/>
    <x v="5"/>
    <x v="0"/>
    <x v="1747"/>
    <s v="KH 1748"/>
    <x v="31"/>
    <s v="HT0003"/>
    <x v="7"/>
    <s v="Lọ"/>
    <n v="1"/>
    <n v="300000"/>
    <n v="0"/>
    <n v="0"/>
    <n v="300000"/>
  </r>
  <r>
    <s v="22/04/2019"/>
    <s v="22/04/2019"/>
    <x v="2"/>
    <s v="DH12897"/>
    <x v="5"/>
    <x v="0"/>
    <x v="1747"/>
    <s v="KH 1748"/>
    <x v="31"/>
    <s v="HT0001"/>
    <x v="2"/>
    <s v="Miếng"/>
    <n v="2"/>
    <n v="200000"/>
    <n v="100"/>
    <n v="400000"/>
    <n v="0"/>
  </r>
  <r>
    <s v="22/04/2019"/>
    <s v="22/04/2019"/>
    <x v="2"/>
    <s v="DH12894"/>
    <x v="19"/>
    <x v="1"/>
    <x v="1748"/>
    <s v="KH 1749"/>
    <x v="40"/>
    <s v="SP0002"/>
    <x v="1"/>
    <s v="Chai"/>
    <n v="1"/>
    <n v="2000000"/>
    <n v="0"/>
    <n v="0"/>
    <n v="2000000"/>
  </r>
  <r>
    <s v="22/04/2019"/>
    <s v="22/04/2019"/>
    <x v="2"/>
    <s v="DH12893"/>
    <x v="19"/>
    <x v="1"/>
    <x v="1749"/>
    <s v="KH 1750"/>
    <x v="41"/>
    <s v="SP0002"/>
    <x v="1"/>
    <s v="Chai"/>
    <n v="1"/>
    <n v="2000000"/>
    <n v="0"/>
    <n v="0"/>
    <n v="2000000"/>
  </r>
  <r>
    <s v="22/04/2019"/>
    <s v="22/04/2019"/>
    <x v="2"/>
    <s v="DH12893"/>
    <x v="19"/>
    <x v="1"/>
    <x v="1749"/>
    <s v="KH 1750"/>
    <x v="41"/>
    <s v="SP0001"/>
    <x v="0"/>
    <s v="Chai"/>
    <n v="1"/>
    <n v="3000000"/>
    <n v="0"/>
    <n v="0"/>
    <n v="3000000"/>
  </r>
  <r>
    <s v="22/04/2019"/>
    <s v="22/04/2019"/>
    <x v="2"/>
    <s v="DH12893"/>
    <x v="19"/>
    <x v="1"/>
    <x v="1749"/>
    <s v="KH 1750"/>
    <x v="41"/>
    <s v="HT0003"/>
    <x v="7"/>
    <s v="Lọ"/>
    <n v="1"/>
    <n v="300000"/>
    <n v="0"/>
    <n v="0"/>
    <n v="300000"/>
  </r>
  <r>
    <s v="22/04/2019"/>
    <s v="22/04/2019"/>
    <x v="2"/>
    <s v="DH12893"/>
    <x v="19"/>
    <x v="1"/>
    <x v="1749"/>
    <s v="KH 1750"/>
    <x v="41"/>
    <s v="HT0005"/>
    <x v="11"/>
    <s v="Chiếc"/>
    <n v="1"/>
    <n v="300000"/>
    <n v="0"/>
    <n v="0"/>
    <n v="300000"/>
  </r>
  <r>
    <s v="22/04/2019"/>
    <s v="22/04/2019"/>
    <x v="2"/>
    <s v="DH12892"/>
    <x v="19"/>
    <x v="1"/>
    <x v="1750"/>
    <s v="KH 1751"/>
    <x v="56"/>
    <s v="SP0001"/>
    <x v="0"/>
    <s v="Chai"/>
    <n v="1"/>
    <n v="3000000"/>
    <n v="0"/>
    <n v="0"/>
    <n v="3000000"/>
  </r>
  <r>
    <s v="22/04/2019"/>
    <s v="22/04/2019"/>
    <x v="2"/>
    <s v="DH12891"/>
    <x v="7"/>
    <x v="0"/>
    <x v="796"/>
    <s v="KH 0797"/>
    <x v="52"/>
    <s v="SP0004"/>
    <x v="4"/>
    <s v="Chai"/>
    <n v="1"/>
    <n v="3500000"/>
    <n v="5"/>
    <n v="175000"/>
    <n v="3325000"/>
  </r>
  <r>
    <s v="22/04/2019"/>
    <s v="22/04/2019"/>
    <x v="2"/>
    <s v="DH12890"/>
    <x v="2"/>
    <x v="0"/>
    <x v="1751"/>
    <s v="KH 1752"/>
    <x v="45"/>
    <s v="SP0001"/>
    <x v="0"/>
    <s v="Chai"/>
    <n v="1"/>
    <n v="3000000"/>
    <n v="10"/>
    <n v="300000"/>
    <n v="2700000"/>
  </r>
  <r>
    <s v="22/04/2019"/>
    <s v="22/04/2019"/>
    <x v="2"/>
    <s v="DH12889"/>
    <x v="2"/>
    <x v="0"/>
    <x v="1752"/>
    <s v="KH 1753"/>
    <x v="48"/>
    <s v="SP0001"/>
    <x v="0"/>
    <s v="Chai"/>
    <n v="1"/>
    <n v="3000000"/>
    <n v="0"/>
    <n v="0"/>
    <n v="3000000"/>
  </r>
  <r>
    <s v="22/04/2019"/>
    <s v="22/04/2019"/>
    <x v="2"/>
    <s v="DH12887"/>
    <x v="19"/>
    <x v="1"/>
    <x v="1753"/>
    <s v="KH 1754"/>
    <x v="8"/>
    <s v="SP0002"/>
    <x v="1"/>
    <s v="Chai"/>
    <n v="1"/>
    <n v="2000000"/>
    <n v="0"/>
    <n v="0"/>
    <n v="2000000"/>
  </r>
  <r>
    <s v="22/04/2019"/>
    <s v="22/04/2019"/>
    <x v="2"/>
    <s v="DH12887"/>
    <x v="19"/>
    <x v="1"/>
    <x v="1753"/>
    <s v="KH 1754"/>
    <x v="8"/>
    <s v="SP0002"/>
    <x v="1"/>
    <s v="Chai"/>
    <n v="1"/>
    <n v="2000000"/>
    <n v="5"/>
    <n v="100000"/>
    <n v="1900000"/>
  </r>
  <r>
    <s v="22/04/2019"/>
    <s v="22/04/2019"/>
    <x v="2"/>
    <s v="DH12886"/>
    <x v="16"/>
    <x v="1"/>
    <x v="1754"/>
    <s v="KH 1755"/>
    <x v="62"/>
    <s v="SP0003"/>
    <x v="3"/>
    <s v="Chai"/>
    <n v="1"/>
    <n v="2500000"/>
    <n v="10"/>
    <n v="250000"/>
    <n v="2250000"/>
  </r>
  <r>
    <s v="22/04/2019"/>
    <s v="22/04/2019"/>
    <x v="2"/>
    <s v="DH12885"/>
    <x v="5"/>
    <x v="0"/>
    <x v="28"/>
    <s v="KH 0029"/>
    <x v="23"/>
    <s v="SP0004"/>
    <x v="4"/>
    <s v="Chai"/>
    <n v="1"/>
    <n v="3500000"/>
    <n v="10"/>
    <n v="350000"/>
    <n v="3150000"/>
  </r>
  <r>
    <s v="22/04/2019"/>
    <s v="22/04/2019"/>
    <x v="2"/>
    <s v="DH12884"/>
    <x v="9"/>
    <x v="0"/>
    <x v="1755"/>
    <s v="KH 1756"/>
    <x v="12"/>
    <s v="SP0001"/>
    <x v="0"/>
    <s v="Chai"/>
    <n v="1"/>
    <n v="3000000"/>
    <n v="0"/>
    <n v="0"/>
    <n v="3000000"/>
  </r>
  <r>
    <s v="22/04/2019"/>
    <s v="22/04/2019"/>
    <x v="2"/>
    <s v="DH12883"/>
    <x v="8"/>
    <x v="0"/>
    <x v="1756"/>
    <s v="KH 1757"/>
    <x v="62"/>
    <s v="SP0001"/>
    <x v="0"/>
    <s v="Chai"/>
    <n v="6"/>
    <n v="3000000"/>
    <n v="15"/>
    <n v="2700000"/>
    <n v="15300000"/>
  </r>
  <r>
    <s v="22/04/2019"/>
    <s v="22/04/2019"/>
    <x v="2"/>
    <s v="DH12882"/>
    <x v="16"/>
    <x v="1"/>
    <x v="1757"/>
    <s v="KH 1758"/>
    <x v="30"/>
    <s v="SP0001"/>
    <x v="0"/>
    <s v="Chai"/>
    <n v="1"/>
    <n v="3000000"/>
    <n v="5"/>
    <n v="150000"/>
    <n v="2850000"/>
  </r>
  <r>
    <s v="22/04/2019"/>
    <s v="22/04/2019"/>
    <x v="2"/>
    <s v="DH12881"/>
    <x v="16"/>
    <x v="1"/>
    <x v="1758"/>
    <s v="KH 1759"/>
    <x v="1"/>
    <s v="SP0001"/>
    <x v="0"/>
    <s v="Chai"/>
    <n v="1"/>
    <n v="3000000"/>
    <n v="5"/>
    <n v="150000"/>
    <n v="2850000"/>
  </r>
  <r>
    <s v="22/04/2019"/>
    <s v="22/04/2019"/>
    <x v="2"/>
    <s v="DH12880"/>
    <x v="2"/>
    <x v="0"/>
    <x v="1759"/>
    <s v="KH 1760"/>
    <x v="54"/>
    <s v="SP0004"/>
    <x v="4"/>
    <s v="Chai"/>
    <n v="3"/>
    <n v="3500000"/>
    <n v="10"/>
    <n v="1050000"/>
    <n v="9450000"/>
  </r>
  <r>
    <s v="22/04/2019"/>
    <s v="22/04/2019"/>
    <x v="2"/>
    <s v="DH12879"/>
    <x v="0"/>
    <x v="0"/>
    <x v="1760"/>
    <s v="KH 1761"/>
    <x v="35"/>
    <s v="SP0002"/>
    <x v="1"/>
    <s v="Chai"/>
    <n v="2"/>
    <n v="2000000"/>
    <n v="0"/>
    <n v="0"/>
    <n v="4000000"/>
  </r>
  <r>
    <s v="22/04/2019"/>
    <s v="22/04/2019"/>
    <x v="2"/>
    <s v="DH12879"/>
    <x v="0"/>
    <x v="0"/>
    <x v="1760"/>
    <s v="KH 1761"/>
    <x v="35"/>
    <s v="SP0001"/>
    <x v="0"/>
    <s v="Chai"/>
    <n v="1"/>
    <n v="3000000"/>
    <n v="0"/>
    <n v="0"/>
    <n v="3000000"/>
  </r>
  <r>
    <s v="22/04/2019"/>
    <s v="22/04/2019"/>
    <x v="2"/>
    <s v="DH12879"/>
    <x v="0"/>
    <x v="0"/>
    <x v="1760"/>
    <s v="KH 1761"/>
    <x v="35"/>
    <s v="HT0005"/>
    <x v="11"/>
    <s v="Chiếc"/>
    <n v="1"/>
    <n v="300000"/>
    <n v="0"/>
    <n v="0"/>
    <n v="300000"/>
  </r>
  <r>
    <s v="22/04/2019"/>
    <s v="22/04/2019"/>
    <x v="2"/>
    <s v="DH12879"/>
    <x v="0"/>
    <x v="0"/>
    <x v="1760"/>
    <s v="KH 1761"/>
    <x v="35"/>
    <s v="HT0003"/>
    <x v="7"/>
    <s v="Lọ"/>
    <n v="1"/>
    <n v="300000"/>
    <n v="0"/>
    <n v="0"/>
    <n v="300000"/>
  </r>
  <r>
    <s v="22/04/2019"/>
    <s v="22/04/2019"/>
    <x v="2"/>
    <s v="DH12879"/>
    <x v="0"/>
    <x v="0"/>
    <x v="1760"/>
    <s v="KH 1761"/>
    <x v="35"/>
    <s v="HT0001"/>
    <x v="2"/>
    <s v="Miếng"/>
    <n v="2"/>
    <n v="200000"/>
    <n v="100"/>
    <n v="400000"/>
    <n v="0"/>
  </r>
  <r>
    <s v="22/04/2019"/>
    <s v="22/04/2019"/>
    <x v="2"/>
    <s v="DH12878"/>
    <x v="8"/>
    <x v="0"/>
    <x v="1009"/>
    <s v="KH 1010"/>
    <x v="17"/>
    <s v="SP0001"/>
    <x v="0"/>
    <s v="Chai"/>
    <n v="1"/>
    <n v="3000000"/>
    <n v="5"/>
    <n v="150000"/>
    <n v="2850000"/>
  </r>
  <r>
    <s v="22/04/2019"/>
    <s v="22/04/2019"/>
    <x v="2"/>
    <s v="DH12878"/>
    <x v="8"/>
    <x v="0"/>
    <x v="1009"/>
    <s v="KH 1010"/>
    <x v="17"/>
    <s v="SP0001"/>
    <x v="0"/>
    <s v="Chai"/>
    <n v="1"/>
    <n v="3000000"/>
    <n v="10"/>
    <n v="300000"/>
    <n v="2700000"/>
  </r>
  <r>
    <s v="22/04/2019"/>
    <s v="22/04/2019"/>
    <x v="2"/>
    <s v="DH12877"/>
    <x v="5"/>
    <x v="0"/>
    <x v="1761"/>
    <s v="KH 1762"/>
    <x v="3"/>
    <s v="SP0003"/>
    <x v="3"/>
    <s v="Chai"/>
    <n v="1"/>
    <n v="2500000"/>
    <n v="10"/>
    <n v="250000"/>
    <n v="2250000"/>
  </r>
  <r>
    <s v="22/04/2019"/>
    <s v="22/04/2019"/>
    <x v="2"/>
    <s v="DH12877"/>
    <x v="5"/>
    <x v="0"/>
    <x v="1761"/>
    <s v="KH 1762"/>
    <x v="3"/>
    <s v="SP0004"/>
    <x v="4"/>
    <s v="Chai"/>
    <n v="1"/>
    <n v="3500000"/>
    <n v="10"/>
    <n v="350000"/>
    <n v="3150000"/>
  </r>
  <r>
    <s v="22/04/2019"/>
    <s v="22/04/2019"/>
    <x v="2"/>
    <s v="DH12876"/>
    <x v="8"/>
    <x v="0"/>
    <x v="1064"/>
    <s v="KH 1065"/>
    <x v="2"/>
    <s v="SP0002"/>
    <x v="1"/>
    <s v="Chai"/>
    <n v="2"/>
    <n v="2000000"/>
    <n v="10"/>
    <n v="400000"/>
    <n v="3600000"/>
  </r>
  <r>
    <s v="22/04/2019"/>
    <s v="22/04/2019"/>
    <x v="2"/>
    <s v="DH12875"/>
    <x v="16"/>
    <x v="1"/>
    <x v="817"/>
    <s v="KH 0818"/>
    <x v="22"/>
    <s v="SP0002"/>
    <x v="1"/>
    <s v="Chai"/>
    <n v="1"/>
    <n v="2000000"/>
    <n v="10"/>
    <n v="200000"/>
    <n v="1800000"/>
  </r>
  <r>
    <s v="22/04/2019"/>
    <s v="22/04/2019"/>
    <x v="2"/>
    <s v="DH12874"/>
    <x v="9"/>
    <x v="0"/>
    <x v="1762"/>
    <s v="KH 1763"/>
    <x v="61"/>
    <s v="SP0006"/>
    <x v="9"/>
    <s v="Chai"/>
    <n v="1"/>
    <n v="800000"/>
    <n v="0"/>
    <n v="0"/>
    <n v="800000"/>
  </r>
  <r>
    <s v="22/04/2019"/>
    <s v="22/04/2019"/>
    <x v="2"/>
    <s v="DH12873"/>
    <x v="16"/>
    <x v="1"/>
    <x v="50"/>
    <s v="KH 0051"/>
    <x v="33"/>
    <s v="SP0002"/>
    <x v="1"/>
    <s v="Chai"/>
    <n v="1"/>
    <n v="2000000"/>
    <n v="0"/>
    <n v="0"/>
    <n v="2000000"/>
  </r>
  <r>
    <s v="22/04/2019"/>
    <s v="22/04/2019"/>
    <x v="2"/>
    <s v="DH12873"/>
    <x v="16"/>
    <x v="1"/>
    <x v="50"/>
    <s v="KH 0051"/>
    <x v="33"/>
    <s v="SP0001"/>
    <x v="0"/>
    <s v="Chai"/>
    <n v="1"/>
    <n v="3000000"/>
    <n v="0"/>
    <n v="0"/>
    <n v="3000000"/>
  </r>
  <r>
    <s v="22/04/2019"/>
    <s v="22/04/2019"/>
    <x v="2"/>
    <s v="DH12873"/>
    <x v="16"/>
    <x v="1"/>
    <x v="50"/>
    <s v="KH 0051"/>
    <x v="33"/>
    <s v="HT0003"/>
    <x v="7"/>
    <s v="Lọ"/>
    <n v="1"/>
    <n v="300000"/>
    <n v="0"/>
    <n v="0"/>
    <n v="300000"/>
  </r>
  <r>
    <s v="22/04/2019"/>
    <s v="22/04/2019"/>
    <x v="2"/>
    <s v="DH12873"/>
    <x v="16"/>
    <x v="1"/>
    <x v="50"/>
    <s v="KH 0051"/>
    <x v="33"/>
    <s v="HT0005"/>
    <x v="11"/>
    <s v="Chiếc"/>
    <n v="1"/>
    <n v="300000"/>
    <n v="0"/>
    <n v="0"/>
    <n v="300000"/>
  </r>
  <r>
    <s v="22/04/2019"/>
    <s v="22/04/2019"/>
    <x v="2"/>
    <s v="DH12872"/>
    <x v="1"/>
    <x v="0"/>
    <x v="1763"/>
    <s v="KH 1764"/>
    <x v="21"/>
    <s v="SP0003"/>
    <x v="3"/>
    <s v="Chai"/>
    <n v="6"/>
    <n v="2500000"/>
    <n v="20"/>
    <n v="3000000"/>
    <n v="12000000"/>
  </r>
  <r>
    <s v="22/04/2019"/>
    <s v="22/04/2019"/>
    <x v="2"/>
    <s v="DH12872"/>
    <x v="1"/>
    <x v="0"/>
    <x v="1763"/>
    <s v="KH 1764"/>
    <x v="21"/>
    <s v="SP0004"/>
    <x v="4"/>
    <s v="Chai"/>
    <n v="6"/>
    <n v="3500000"/>
    <n v="20"/>
    <n v="4200000"/>
    <n v="16800000"/>
  </r>
  <r>
    <s v="22/04/2019"/>
    <s v="22/04/2019"/>
    <x v="2"/>
    <s v="DH12872"/>
    <x v="1"/>
    <x v="0"/>
    <x v="1763"/>
    <s v="KH 1764"/>
    <x v="21"/>
    <s v="SP0003"/>
    <x v="3"/>
    <s v="Chai"/>
    <n v="1"/>
    <n v="2500000"/>
    <n v="100"/>
    <n v="2500000"/>
    <n v="0"/>
  </r>
  <r>
    <s v="22/04/2019"/>
    <s v="22/04/2019"/>
    <x v="2"/>
    <s v="DH12870"/>
    <x v="0"/>
    <x v="0"/>
    <x v="1764"/>
    <s v="KH 1765"/>
    <x v="39"/>
    <s v="SP0001"/>
    <x v="0"/>
    <s v="Chai"/>
    <n v="1"/>
    <n v="3000000"/>
    <n v="0"/>
    <n v="0"/>
    <n v="3000000"/>
  </r>
  <r>
    <s v="22/04/2019"/>
    <s v="22/04/2019"/>
    <x v="2"/>
    <s v="DH12869"/>
    <x v="19"/>
    <x v="1"/>
    <x v="754"/>
    <s v="KH 0755"/>
    <x v="7"/>
    <s v="SP0002"/>
    <x v="1"/>
    <s v="Chai"/>
    <n v="1"/>
    <n v="2000000"/>
    <n v="0"/>
    <n v="0"/>
    <n v="2000000"/>
  </r>
  <r>
    <s v="22/04/2019"/>
    <s v="22/04/2019"/>
    <x v="2"/>
    <s v="DH12868"/>
    <x v="8"/>
    <x v="0"/>
    <x v="717"/>
    <s v="KH 0718"/>
    <x v="49"/>
    <s v="SP0003"/>
    <x v="3"/>
    <s v="Chai"/>
    <n v="1"/>
    <n v="2500000"/>
    <n v="0"/>
    <n v="0"/>
    <n v="2500000"/>
  </r>
  <r>
    <s v="22/04/2019"/>
    <s v="22/04/2019"/>
    <x v="2"/>
    <s v="DH12867"/>
    <x v="25"/>
    <x v="1"/>
    <x v="1765"/>
    <s v="KH 1766"/>
    <x v="7"/>
    <s v="SP0004"/>
    <x v="4"/>
    <s v="Chai"/>
    <n v="1"/>
    <n v="3500000"/>
    <n v="0"/>
    <n v="0"/>
    <n v="3500000"/>
  </r>
  <r>
    <s v="22/04/2019"/>
    <s v="22/04/2019"/>
    <x v="2"/>
    <s v="DH12865"/>
    <x v="17"/>
    <x v="1"/>
    <x v="92"/>
    <s v="KH 0093"/>
    <x v="46"/>
    <s v="SP0004"/>
    <x v="4"/>
    <s v="Chai"/>
    <n v="1"/>
    <n v="3500000"/>
    <n v="0"/>
    <n v="0"/>
    <n v="3500000"/>
  </r>
  <r>
    <s v="22/04/2019"/>
    <s v="22/04/2019"/>
    <x v="2"/>
    <s v="DH12864"/>
    <x v="5"/>
    <x v="0"/>
    <x v="885"/>
    <s v="KH 0886"/>
    <x v="41"/>
    <s v="SP0004"/>
    <x v="4"/>
    <s v="Chai"/>
    <n v="1"/>
    <n v="3500000"/>
    <n v="0"/>
    <n v="0"/>
    <n v="3500000"/>
  </r>
  <r>
    <s v="22/04/2019"/>
    <s v="22/04/2019"/>
    <x v="2"/>
    <s v="DH12863"/>
    <x v="17"/>
    <x v="1"/>
    <x v="1766"/>
    <s v="KH 1767"/>
    <x v="17"/>
    <s v="SP0004"/>
    <x v="4"/>
    <s v="Chai"/>
    <n v="3"/>
    <n v="3500000"/>
    <n v="5"/>
    <n v="525000"/>
    <n v="9975000"/>
  </r>
  <r>
    <s v="22/04/2019"/>
    <s v="22/04/2019"/>
    <x v="2"/>
    <s v="DH12863"/>
    <x v="17"/>
    <x v="1"/>
    <x v="1766"/>
    <s v="KH 1767"/>
    <x v="17"/>
    <s v="HT0001"/>
    <x v="2"/>
    <s v="Miếng"/>
    <n v="2"/>
    <n v="200000"/>
    <n v="100"/>
    <n v="400000"/>
    <n v="0"/>
  </r>
  <r>
    <s v="22/04/2019"/>
    <s v="22/04/2019"/>
    <x v="2"/>
    <s v="DH12862"/>
    <x v="2"/>
    <x v="0"/>
    <x v="1767"/>
    <s v="KH 1768"/>
    <x v="40"/>
    <s v="SP0004"/>
    <x v="4"/>
    <s v="Chai"/>
    <n v="2"/>
    <n v="3500000"/>
    <n v="0"/>
    <n v="0"/>
    <n v="7000000"/>
  </r>
  <r>
    <s v="22/04/2019"/>
    <s v="22/04/2019"/>
    <x v="2"/>
    <s v="DH12862"/>
    <x v="2"/>
    <x v="0"/>
    <x v="1767"/>
    <s v="KH 1768"/>
    <x v="40"/>
    <s v="HT0005"/>
    <x v="11"/>
    <s v="Chiếc"/>
    <n v="1"/>
    <n v="300000"/>
    <n v="0"/>
    <n v="0"/>
    <n v="300000"/>
  </r>
  <r>
    <s v="22/04/2019"/>
    <s v="22/04/2019"/>
    <x v="2"/>
    <s v="DH12862"/>
    <x v="2"/>
    <x v="0"/>
    <x v="1767"/>
    <s v="KH 1768"/>
    <x v="40"/>
    <s v="HT0003"/>
    <x v="7"/>
    <s v="Lọ"/>
    <n v="1"/>
    <n v="300000"/>
    <n v="0"/>
    <n v="0"/>
    <n v="300000"/>
  </r>
  <r>
    <s v="22/04/2019"/>
    <s v="22/04/2019"/>
    <x v="2"/>
    <s v="DH12861"/>
    <x v="6"/>
    <x v="0"/>
    <x v="1768"/>
    <s v="KH 1769"/>
    <x v="39"/>
    <s v="SP0003"/>
    <x v="3"/>
    <s v="Chai"/>
    <n v="2"/>
    <n v="2500000"/>
    <n v="20"/>
    <n v="1000000"/>
    <n v="4000000"/>
  </r>
  <r>
    <s v="22/04/2019"/>
    <s v="22/04/2019"/>
    <x v="2"/>
    <s v="DH12861"/>
    <x v="6"/>
    <x v="0"/>
    <x v="1768"/>
    <s v="KH 1769"/>
    <x v="39"/>
    <s v="SP0004"/>
    <x v="4"/>
    <s v="Chai"/>
    <n v="4"/>
    <n v="3500000"/>
    <n v="20"/>
    <n v="2800000"/>
    <n v="11200000"/>
  </r>
  <r>
    <s v="22/04/2019"/>
    <s v="22/04/2019"/>
    <x v="2"/>
    <s v="DH12861"/>
    <x v="6"/>
    <x v="0"/>
    <x v="1768"/>
    <s v="KH 1769"/>
    <x v="39"/>
    <s v="SP0002"/>
    <x v="1"/>
    <s v="Chai"/>
    <n v="2"/>
    <n v="2000000"/>
    <n v="20"/>
    <n v="800000"/>
    <n v="3200000"/>
  </r>
  <r>
    <s v="22/04/2019"/>
    <s v="22/04/2019"/>
    <x v="2"/>
    <s v="DH12861"/>
    <x v="6"/>
    <x v="0"/>
    <x v="1768"/>
    <s v="KH 1769"/>
    <x v="39"/>
    <s v="SP0001"/>
    <x v="0"/>
    <s v="Chai"/>
    <n v="4"/>
    <n v="3000000"/>
    <n v="20"/>
    <n v="2400000"/>
    <n v="9600000"/>
  </r>
  <r>
    <s v="22/04/2019"/>
    <s v="22/04/2019"/>
    <x v="2"/>
    <s v="DH12861"/>
    <x v="6"/>
    <x v="0"/>
    <x v="1768"/>
    <s v="KH 1769"/>
    <x v="39"/>
    <s v="SP0003"/>
    <x v="3"/>
    <s v="Chai"/>
    <n v="1"/>
    <n v="2500000"/>
    <n v="100"/>
    <n v="2500000"/>
    <n v="0"/>
  </r>
  <r>
    <s v="22/04/2019"/>
    <s v="22/04/2019"/>
    <x v="2"/>
    <s v="DH12861"/>
    <x v="6"/>
    <x v="0"/>
    <x v="1768"/>
    <s v="KH 1769"/>
    <x v="39"/>
    <s v="SP0002"/>
    <x v="1"/>
    <s v="Chai"/>
    <n v="1"/>
    <n v="2000000"/>
    <n v="100"/>
    <n v="2000000"/>
    <n v="0"/>
  </r>
  <r>
    <s v="22/04/2019"/>
    <s v="22/04/2019"/>
    <x v="2"/>
    <s v="DH12860"/>
    <x v="1"/>
    <x v="0"/>
    <x v="1769"/>
    <s v="KH 1770"/>
    <x v="19"/>
    <s v="SP0001"/>
    <x v="0"/>
    <s v="Chai"/>
    <n v="1"/>
    <n v="3000000"/>
    <n v="0"/>
    <n v="0"/>
    <n v="3000000"/>
  </r>
  <r>
    <s v="22/04/2019"/>
    <s v="22/04/2019"/>
    <x v="2"/>
    <s v="DH12859"/>
    <x v="5"/>
    <x v="0"/>
    <x v="1052"/>
    <s v="KH 1053"/>
    <x v="28"/>
    <s v="SP0001"/>
    <x v="0"/>
    <s v="Chai"/>
    <n v="1"/>
    <n v="3000000"/>
    <n v="5"/>
    <n v="150000"/>
    <n v="2850000"/>
  </r>
  <r>
    <s v="22/04/2019"/>
    <s v="22/04/2019"/>
    <x v="2"/>
    <s v="DH12858"/>
    <x v="2"/>
    <x v="0"/>
    <x v="1121"/>
    <s v="KH 1122"/>
    <x v="43"/>
    <s v="SP0001"/>
    <x v="0"/>
    <s v="Chai"/>
    <n v="1"/>
    <n v="3000000"/>
    <n v="0"/>
    <n v="0"/>
    <n v="3000000"/>
  </r>
  <r>
    <s v="22/04/2019"/>
    <s v="22/04/2019"/>
    <x v="2"/>
    <s v="DH12857"/>
    <x v="5"/>
    <x v="0"/>
    <x v="1770"/>
    <s v="KH 1771"/>
    <x v="10"/>
    <s v="SP0001"/>
    <x v="0"/>
    <s v="Chai"/>
    <n v="2"/>
    <n v="3000000"/>
    <n v="10"/>
    <n v="600000"/>
    <n v="5400000"/>
  </r>
  <r>
    <s v="22/04/2019"/>
    <s v="22/04/2019"/>
    <x v="2"/>
    <s v="DH12856"/>
    <x v="8"/>
    <x v="0"/>
    <x v="439"/>
    <s v="KH 0440"/>
    <x v="18"/>
    <s v="SP0003"/>
    <x v="3"/>
    <s v="Chai"/>
    <n v="1"/>
    <n v="2500000"/>
    <n v="5"/>
    <n v="125000"/>
    <n v="2375000"/>
  </r>
  <r>
    <s v="22/04/2019"/>
    <s v="22/04/2019"/>
    <x v="2"/>
    <s v="DH12854"/>
    <x v="7"/>
    <x v="0"/>
    <x v="1771"/>
    <s v="KH 1772"/>
    <x v="60"/>
    <s v="SP0001"/>
    <x v="0"/>
    <s v="Chai"/>
    <n v="1"/>
    <n v="3000000"/>
    <n v="0"/>
    <n v="0"/>
    <n v="3000000"/>
  </r>
  <r>
    <s v="22/04/2019"/>
    <s v="22/04/2019"/>
    <x v="2"/>
    <s v="DH12853"/>
    <x v="8"/>
    <x v="0"/>
    <x v="1772"/>
    <s v="KH 1773"/>
    <x v="61"/>
    <s v="SP0001"/>
    <x v="0"/>
    <s v="Chai"/>
    <n v="1"/>
    <n v="3000000"/>
    <n v="5"/>
    <n v="150000"/>
    <n v="2850000"/>
  </r>
  <r>
    <s v="22/04/2019"/>
    <s v="22/04/2019"/>
    <x v="2"/>
    <s v="DH12853"/>
    <x v="8"/>
    <x v="0"/>
    <x v="1772"/>
    <s v="KH 1773"/>
    <x v="61"/>
    <s v="SP0001"/>
    <x v="0"/>
    <s v="Chai"/>
    <n v="1"/>
    <n v="3000000"/>
    <n v="10"/>
    <n v="300000"/>
    <n v="2700000"/>
  </r>
  <r>
    <s v="22/04/2019"/>
    <s v="19/04/2019"/>
    <x v="2"/>
    <s v="DH12771"/>
    <x v="9"/>
    <x v="0"/>
    <x v="1773"/>
    <s v="KH 1774"/>
    <x v="7"/>
    <s v="SP0004"/>
    <x v="4"/>
    <s v="Chai"/>
    <n v="1"/>
    <n v="3500000"/>
    <n v="10"/>
    <n v="350000"/>
    <n v="3150000"/>
  </r>
  <r>
    <s v="21/04/2019"/>
    <s v="21/04/2019"/>
    <x v="2"/>
    <s v="DH12852"/>
    <x v="20"/>
    <x v="1"/>
    <x v="1660"/>
    <s v="KH 1661"/>
    <x v="56"/>
    <s v="SP0003"/>
    <x v="3"/>
    <s v="Chai"/>
    <n v="1"/>
    <n v="2500000"/>
    <n v="100"/>
    <n v="2500000"/>
    <n v="0"/>
  </r>
  <r>
    <s v="21/04/2019"/>
    <s v="21/04/2019"/>
    <x v="2"/>
    <s v="DH12852"/>
    <x v="20"/>
    <x v="1"/>
    <x v="1660"/>
    <s v="KH 1661"/>
    <x v="56"/>
    <s v="SP0004"/>
    <x v="4"/>
    <s v="Chai"/>
    <n v="13"/>
    <n v="3500000"/>
    <n v="100"/>
    <n v="45500000"/>
    <n v="0"/>
  </r>
  <r>
    <s v="21/04/2019"/>
    <s v="21/04/2019"/>
    <x v="2"/>
    <s v="DH12851"/>
    <x v="2"/>
    <x v="0"/>
    <x v="36"/>
    <s v="KH 0037"/>
    <x v="27"/>
    <s v="SP0001"/>
    <x v="0"/>
    <s v="Chai"/>
    <n v="1"/>
    <n v="3000000"/>
    <n v="0"/>
    <n v="0"/>
    <n v="3000000"/>
  </r>
  <r>
    <s v="21/04/2019"/>
    <s v="21/04/2019"/>
    <x v="2"/>
    <s v="DH12850"/>
    <x v="2"/>
    <x v="0"/>
    <x v="1774"/>
    <s v="KH 1775"/>
    <x v="17"/>
    <s v="SP0002"/>
    <x v="1"/>
    <s v="Chai"/>
    <n v="2"/>
    <n v="2000000"/>
    <n v="0"/>
    <n v="0"/>
    <n v="4000000"/>
  </r>
  <r>
    <s v="21/04/2019"/>
    <s v="21/04/2019"/>
    <x v="2"/>
    <s v="DH12850"/>
    <x v="2"/>
    <x v="0"/>
    <x v="1774"/>
    <s v="KH 1775"/>
    <x v="17"/>
    <s v="HT0003"/>
    <x v="7"/>
    <s v="Lọ"/>
    <n v="1"/>
    <n v="300000"/>
    <n v="0"/>
    <n v="0"/>
    <n v="300000"/>
  </r>
  <r>
    <s v="21/04/2019"/>
    <s v="21/04/2019"/>
    <x v="2"/>
    <s v="DH12849"/>
    <x v="8"/>
    <x v="0"/>
    <x v="1775"/>
    <s v="KH 1776"/>
    <x v="59"/>
    <s v="SP0001"/>
    <x v="0"/>
    <s v="Chai"/>
    <n v="1"/>
    <n v="3000000"/>
    <n v="10"/>
    <n v="300000"/>
    <n v="2700000"/>
  </r>
  <r>
    <s v="21/04/2019"/>
    <s v="21/04/2019"/>
    <x v="2"/>
    <s v="DH12848"/>
    <x v="2"/>
    <x v="0"/>
    <x v="1776"/>
    <s v="KH 1777"/>
    <x v="10"/>
    <s v="SP0002"/>
    <x v="1"/>
    <s v="Chai"/>
    <n v="1"/>
    <n v="2000000"/>
    <n v="0"/>
    <n v="0"/>
    <n v="2000000"/>
  </r>
  <r>
    <s v="21/04/2019"/>
    <s v="21/04/2019"/>
    <x v="2"/>
    <s v="DH12847"/>
    <x v="2"/>
    <x v="0"/>
    <x v="1777"/>
    <s v="KH 1778"/>
    <x v="39"/>
    <s v="SP0003"/>
    <x v="3"/>
    <s v="Chai"/>
    <n v="1"/>
    <n v="2500000"/>
    <n v="0"/>
    <n v="0"/>
    <n v="2500000"/>
  </r>
  <r>
    <s v="21/04/2019"/>
    <s v="21/04/2019"/>
    <x v="2"/>
    <s v="DH12847"/>
    <x v="2"/>
    <x v="0"/>
    <x v="1777"/>
    <s v="KH 1778"/>
    <x v="39"/>
    <s v="SP0002"/>
    <x v="1"/>
    <s v="Chai"/>
    <n v="1"/>
    <n v="2000000"/>
    <n v="0"/>
    <n v="0"/>
    <n v="2000000"/>
  </r>
  <r>
    <s v="21/04/2019"/>
    <s v="21/04/2019"/>
    <x v="2"/>
    <s v="DH12847"/>
    <x v="2"/>
    <x v="0"/>
    <x v="1777"/>
    <s v="KH 1778"/>
    <x v="39"/>
    <s v="HT0003"/>
    <x v="7"/>
    <s v="Lọ"/>
    <n v="1"/>
    <n v="300000"/>
    <n v="0"/>
    <n v="0"/>
    <n v="300000"/>
  </r>
  <r>
    <s v="21/04/2019"/>
    <s v="21/04/2019"/>
    <x v="2"/>
    <s v="DH12847"/>
    <x v="2"/>
    <x v="0"/>
    <x v="1777"/>
    <s v="KH 1778"/>
    <x v="39"/>
    <s v="HT0005"/>
    <x v="11"/>
    <s v="Chiếc"/>
    <n v="1"/>
    <n v="300000"/>
    <n v="0"/>
    <n v="0"/>
    <n v="300000"/>
  </r>
  <r>
    <s v="21/04/2019"/>
    <s v="21/04/2019"/>
    <x v="2"/>
    <s v="DH12846"/>
    <x v="2"/>
    <x v="0"/>
    <x v="1778"/>
    <s v="KH 1779"/>
    <x v="1"/>
    <s v="SP0003"/>
    <x v="3"/>
    <s v="Chai"/>
    <n v="1"/>
    <n v="2500000"/>
    <n v="10"/>
    <n v="250000"/>
    <n v="2250000"/>
  </r>
  <r>
    <s v="21/04/2019"/>
    <s v="21/04/2019"/>
    <x v="2"/>
    <s v="DH12845"/>
    <x v="5"/>
    <x v="0"/>
    <x v="1779"/>
    <s v="KH 1780"/>
    <x v="3"/>
    <s v="SP0001"/>
    <x v="0"/>
    <s v="Chai"/>
    <n v="1"/>
    <n v="3000000"/>
    <n v="10"/>
    <n v="300000"/>
    <n v="2700000"/>
  </r>
  <r>
    <s v="21/04/2019"/>
    <s v="21/04/2019"/>
    <x v="2"/>
    <s v="DH12844"/>
    <x v="5"/>
    <x v="0"/>
    <x v="1780"/>
    <s v="KH 1781"/>
    <x v="39"/>
    <s v="SP0001"/>
    <x v="0"/>
    <s v="Chai"/>
    <n v="1"/>
    <n v="3000000"/>
    <n v="0"/>
    <n v="0"/>
    <n v="3000000"/>
  </r>
  <r>
    <s v="21/04/2019"/>
    <s v="21/04/2019"/>
    <x v="2"/>
    <s v="DH12843"/>
    <x v="5"/>
    <x v="0"/>
    <x v="1781"/>
    <s v="KH 1782"/>
    <x v="19"/>
    <s v="SP0004"/>
    <x v="4"/>
    <s v="Chai"/>
    <n v="1"/>
    <n v="3500000"/>
    <n v="10"/>
    <n v="350000"/>
    <n v="3150000"/>
  </r>
  <r>
    <s v="21/04/2019"/>
    <s v="21/04/2019"/>
    <x v="2"/>
    <s v="DH12842"/>
    <x v="5"/>
    <x v="0"/>
    <x v="1782"/>
    <s v="KH 1783"/>
    <x v="13"/>
    <s v="SP0001"/>
    <x v="0"/>
    <s v="Chai"/>
    <n v="1"/>
    <n v="3000000"/>
    <n v="20"/>
    <n v="600000"/>
    <n v="2400000"/>
  </r>
  <r>
    <s v="21/04/2019"/>
    <s v="21/04/2019"/>
    <x v="2"/>
    <s v="DH12841"/>
    <x v="0"/>
    <x v="0"/>
    <x v="896"/>
    <s v="KH 0897"/>
    <x v="7"/>
    <s v="SP0001"/>
    <x v="0"/>
    <s v="Chai"/>
    <n v="1"/>
    <n v="3000000"/>
    <n v="10"/>
    <n v="300000"/>
    <n v="2700000"/>
  </r>
  <r>
    <s v="21/04/2019"/>
    <s v="21/04/2019"/>
    <x v="2"/>
    <s v="DH12841"/>
    <x v="0"/>
    <x v="0"/>
    <x v="896"/>
    <s v="KH 0897"/>
    <x v="7"/>
    <s v="HT0001"/>
    <x v="2"/>
    <s v="Miếng"/>
    <n v="1"/>
    <n v="200000"/>
    <n v="100"/>
    <n v="200000"/>
    <n v="0"/>
  </r>
  <r>
    <s v="21/04/2019"/>
    <s v="21/04/2019"/>
    <x v="2"/>
    <s v="DH12840"/>
    <x v="25"/>
    <x v="1"/>
    <x v="388"/>
    <s v="KH 0389"/>
    <x v="62"/>
    <s v="SP0001"/>
    <x v="0"/>
    <s v="Chai"/>
    <n v="1"/>
    <n v="3000000"/>
    <n v="0"/>
    <n v="0"/>
    <n v="3000000"/>
  </r>
  <r>
    <s v="21/04/2019"/>
    <s v="21/04/2019"/>
    <x v="2"/>
    <s v="DH12839"/>
    <x v="5"/>
    <x v="0"/>
    <x v="1783"/>
    <s v="KH 1784"/>
    <x v="14"/>
    <s v="SP0003"/>
    <x v="3"/>
    <s v="Chai"/>
    <n v="1"/>
    <n v="2500000"/>
    <n v="10"/>
    <n v="250000"/>
    <n v="2250000"/>
  </r>
  <r>
    <s v="21/04/2019"/>
    <s v="21/04/2019"/>
    <x v="2"/>
    <s v="DH12839"/>
    <x v="5"/>
    <x v="0"/>
    <x v="1783"/>
    <s v="KH 1784"/>
    <x v="14"/>
    <s v="SP0004"/>
    <x v="4"/>
    <s v="Chai"/>
    <n v="1"/>
    <n v="3500000"/>
    <n v="10"/>
    <n v="350000"/>
    <n v="3150000"/>
  </r>
  <r>
    <s v="21/04/2019"/>
    <s v="21/04/2019"/>
    <x v="2"/>
    <s v="DH12838"/>
    <x v="8"/>
    <x v="0"/>
    <x v="1784"/>
    <s v="KH 1785"/>
    <x v="26"/>
    <s v="SP0004"/>
    <x v="4"/>
    <s v="Chai"/>
    <n v="1"/>
    <n v="3500000"/>
    <n v="0"/>
    <n v="0"/>
    <n v="3500000"/>
  </r>
  <r>
    <s v="21/04/2019"/>
    <s v="21/04/2019"/>
    <x v="2"/>
    <s v="DH12838"/>
    <x v="8"/>
    <x v="0"/>
    <x v="1784"/>
    <s v="KH 1785"/>
    <x v="26"/>
    <s v="SP0004"/>
    <x v="4"/>
    <s v="Chai"/>
    <n v="1"/>
    <n v="3500000"/>
    <n v="5"/>
    <n v="175000"/>
    <n v="3325000"/>
  </r>
  <r>
    <s v="21/04/2019"/>
    <s v="21/04/2019"/>
    <x v="2"/>
    <s v="DH12838"/>
    <x v="8"/>
    <x v="0"/>
    <x v="1784"/>
    <s v="KH 1785"/>
    <x v="26"/>
    <s v="HT0001"/>
    <x v="2"/>
    <s v="Miếng"/>
    <n v="2"/>
    <n v="200000"/>
    <n v="100"/>
    <n v="400000"/>
    <n v="0"/>
  </r>
  <r>
    <s v="21/04/2019"/>
    <s v="21/04/2019"/>
    <x v="2"/>
    <s v="DH12837"/>
    <x v="8"/>
    <x v="0"/>
    <x v="1785"/>
    <s v="KH 1786"/>
    <x v="20"/>
    <s v="SP0006"/>
    <x v="9"/>
    <s v="Chai"/>
    <n v="1"/>
    <n v="800000"/>
    <n v="0"/>
    <n v="0"/>
    <n v="800000"/>
  </r>
  <r>
    <s v="21/04/2019"/>
    <s v="21/04/2019"/>
    <x v="2"/>
    <s v="DH12836"/>
    <x v="9"/>
    <x v="0"/>
    <x v="1786"/>
    <s v="KH 1787"/>
    <x v="1"/>
    <s v="SP0001"/>
    <x v="0"/>
    <s v="Chai"/>
    <n v="1"/>
    <n v="3000000"/>
    <n v="0"/>
    <n v="0"/>
    <n v="3000000"/>
  </r>
  <r>
    <s v="20/04/2019"/>
    <s v="20/04/2019"/>
    <x v="2"/>
    <s v="DH12835"/>
    <x v="0"/>
    <x v="0"/>
    <x v="1787"/>
    <s v="KH 1788"/>
    <x v="1"/>
    <s v="SP0002"/>
    <x v="1"/>
    <s v="Chai"/>
    <n v="1"/>
    <n v="2000000"/>
    <n v="0"/>
    <n v="0"/>
    <n v="2000000"/>
  </r>
  <r>
    <s v="20/04/2019"/>
    <s v="20/04/2019"/>
    <x v="2"/>
    <s v="DH12835"/>
    <x v="0"/>
    <x v="0"/>
    <x v="1787"/>
    <s v="KH 1788"/>
    <x v="1"/>
    <s v="SP0001"/>
    <x v="0"/>
    <s v="Chai"/>
    <n v="1"/>
    <n v="3000000"/>
    <n v="0"/>
    <n v="0"/>
    <n v="3000000"/>
  </r>
  <r>
    <s v="20/04/2019"/>
    <s v="20/04/2019"/>
    <x v="2"/>
    <s v="DH12835"/>
    <x v="0"/>
    <x v="0"/>
    <x v="1787"/>
    <s v="KH 1788"/>
    <x v="1"/>
    <s v="HT0003"/>
    <x v="7"/>
    <s v="Lọ"/>
    <n v="1"/>
    <n v="300000"/>
    <n v="0"/>
    <n v="0"/>
    <n v="300000"/>
  </r>
  <r>
    <s v="20/04/2019"/>
    <s v="20/04/2019"/>
    <x v="2"/>
    <s v="DH12835"/>
    <x v="0"/>
    <x v="0"/>
    <x v="1787"/>
    <s v="KH 1788"/>
    <x v="1"/>
    <s v="HT0005"/>
    <x v="11"/>
    <s v="Chiếc"/>
    <n v="1"/>
    <n v="300000"/>
    <n v="0"/>
    <n v="0"/>
    <n v="300000"/>
  </r>
  <r>
    <s v="20/04/2019"/>
    <s v="20/04/2019"/>
    <x v="2"/>
    <s v="DH12834"/>
    <x v="0"/>
    <x v="0"/>
    <x v="1788"/>
    <s v="KH 1789"/>
    <x v="50"/>
    <s v="SP0003"/>
    <x v="3"/>
    <s v="Chai"/>
    <n v="1"/>
    <n v="2500000"/>
    <n v="0"/>
    <n v="0"/>
    <n v="2500000"/>
  </r>
  <r>
    <s v="20/04/2019"/>
    <s v="20/04/2019"/>
    <x v="2"/>
    <s v="DH12834"/>
    <x v="0"/>
    <x v="0"/>
    <x v="1788"/>
    <s v="KH 1789"/>
    <x v="50"/>
    <s v="SP0004"/>
    <x v="4"/>
    <s v="Chai"/>
    <n v="1"/>
    <n v="3500000"/>
    <n v="5"/>
    <n v="175000"/>
    <n v="3325000"/>
  </r>
  <r>
    <s v="20/04/2019"/>
    <s v="20/04/2019"/>
    <x v="2"/>
    <s v="DH12834"/>
    <x v="0"/>
    <x v="0"/>
    <x v="1788"/>
    <s v="KH 1789"/>
    <x v="50"/>
    <s v="HT0001"/>
    <x v="2"/>
    <s v="Miếng"/>
    <n v="2"/>
    <n v="200000"/>
    <n v="100"/>
    <n v="400000"/>
    <n v="0"/>
  </r>
  <r>
    <s v="20/04/2019"/>
    <s v="20/04/2019"/>
    <x v="2"/>
    <s v="DH12833"/>
    <x v="0"/>
    <x v="0"/>
    <x v="1789"/>
    <s v="KH 1790"/>
    <x v="39"/>
    <s v="SP0004"/>
    <x v="4"/>
    <s v="Chai"/>
    <n v="1"/>
    <n v="3500000"/>
    <n v="20"/>
    <n v="700000"/>
    <n v="2800000"/>
  </r>
  <r>
    <s v="20/04/2019"/>
    <s v="20/04/2019"/>
    <x v="2"/>
    <s v="DH12833"/>
    <x v="0"/>
    <x v="0"/>
    <x v="1789"/>
    <s v="KH 1790"/>
    <x v="39"/>
    <s v="SP0001"/>
    <x v="0"/>
    <s v="Chai"/>
    <n v="1"/>
    <n v="3000000"/>
    <n v="10"/>
    <n v="300000"/>
    <n v="2700000"/>
  </r>
  <r>
    <s v="20/04/2019"/>
    <s v="20/04/2019"/>
    <x v="2"/>
    <s v="DH12833"/>
    <x v="0"/>
    <x v="0"/>
    <x v="1789"/>
    <s v="KH 1790"/>
    <x v="39"/>
    <s v="SP0002"/>
    <x v="1"/>
    <s v="Chai"/>
    <n v="1"/>
    <n v="2000000"/>
    <n v="5"/>
    <n v="100000"/>
    <n v="1900000"/>
  </r>
  <r>
    <s v="20/04/2019"/>
    <s v="20/04/2019"/>
    <x v="2"/>
    <s v="DH12832"/>
    <x v="17"/>
    <x v="1"/>
    <x v="491"/>
    <s v="KH 0492"/>
    <x v="61"/>
    <s v="SP0004"/>
    <x v="4"/>
    <s v="Chai"/>
    <n v="1"/>
    <n v="3500000"/>
    <n v="0"/>
    <n v="0"/>
    <n v="3500000"/>
  </r>
  <r>
    <s v="20/04/2019"/>
    <s v="20/04/2019"/>
    <x v="2"/>
    <s v="DH12831"/>
    <x v="0"/>
    <x v="0"/>
    <x v="712"/>
    <s v="KH 0713"/>
    <x v="45"/>
    <s v="SP0001"/>
    <x v="0"/>
    <s v="Chai"/>
    <n v="1"/>
    <n v="3000000"/>
    <n v="0"/>
    <n v="0"/>
    <n v="3000000"/>
  </r>
  <r>
    <s v="20/04/2019"/>
    <s v="20/04/2019"/>
    <x v="2"/>
    <s v="DH12830"/>
    <x v="5"/>
    <x v="0"/>
    <x v="1790"/>
    <s v="KH 1791"/>
    <x v="20"/>
    <s v="SP0001"/>
    <x v="0"/>
    <s v="Chai"/>
    <n v="1"/>
    <n v="3000000"/>
    <n v="20"/>
    <n v="600000"/>
    <n v="2400000"/>
  </r>
  <r>
    <s v="20/04/2019"/>
    <s v="20/04/2019"/>
    <x v="2"/>
    <s v="DH12829"/>
    <x v="2"/>
    <x v="0"/>
    <x v="1791"/>
    <s v="KH 1792"/>
    <x v="8"/>
    <s v="SP0001"/>
    <x v="0"/>
    <s v="Chai"/>
    <n v="1"/>
    <n v="3000000"/>
    <n v="0"/>
    <n v="0"/>
    <n v="3000000"/>
  </r>
  <r>
    <s v="20/04/2019"/>
    <s v="20/04/2019"/>
    <x v="2"/>
    <s v="DH12829"/>
    <x v="2"/>
    <x v="0"/>
    <x v="1791"/>
    <s v="KH 1792"/>
    <x v="8"/>
    <s v="HT0001"/>
    <x v="2"/>
    <s v="Miếng"/>
    <n v="2"/>
    <n v="200000"/>
    <n v="100"/>
    <n v="400000"/>
    <n v="0"/>
  </r>
  <r>
    <s v="20/04/2019"/>
    <s v="20/04/2019"/>
    <x v="2"/>
    <s v="DH12828"/>
    <x v="5"/>
    <x v="0"/>
    <x v="1792"/>
    <s v="KH 1793"/>
    <x v="54"/>
    <s v="SP0001"/>
    <x v="0"/>
    <s v="Chai"/>
    <n v="1"/>
    <n v="3000000"/>
    <n v="0"/>
    <n v="0"/>
    <n v="3000000"/>
  </r>
  <r>
    <s v="20/04/2019"/>
    <s v="20/04/2019"/>
    <x v="2"/>
    <s v="DH12827"/>
    <x v="8"/>
    <x v="0"/>
    <x v="1793"/>
    <s v="KH 1794"/>
    <x v="20"/>
    <s v="SP0001"/>
    <x v="0"/>
    <s v="Chai"/>
    <n v="1"/>
    <n v="3000000"/>
    <n v="0"/>
    <n v="0"/>
    <n v="3000000"/>
  </r>
  <r>
    <s v="20/04/2019"/>
    <s v="20/04/2019"/>
    <x v="2"/>
    <s v="DH12827"/>
    <x v="8"/>
    <x v="0"/>
    <x v="1793"/>
    <s v="KH 1794"/>
    <x v="20"/>
    <s v="SP0002"/>
    <x v="1"/>
    <s v="Chai"/>
    <n v="1"/>
    <n v="2000000"/>
    <n v="0"/>
    <n v="0"/>
    <n v="2000000"/>
  </r>
  <r>
    <s v="20/04/2019"/>
    <s v="20/04/2019"/>
    <x v="2"/>
    <s v="DH12827"/>
    <x v="8"/>
    <x v="0"/>
    <x v="1793"/>
    <s v="KH 1794"/>
    <x v="20"/>
    <s v="HT0003"/>
    <x v="7"/>
    <s v="Lọ"/>
    <n v="1"/>
    <n v="300000"/>
    <n v="0"/>
    <n v="0"/>
    <n v="300000"/>
  </r>
  <r>
    <s v="20/04/2019"/>
    <s v="20/04/2019"/>
    <x v="2"/>
    <s v="DH12827"/>
    <x v="8"/>
    <x v="0"/>
    <x v="1793"/>
    <s v="KH 1794"/>
    <x v="20"/>
    <s v="HT0005"/>
    <x v="11"/>
    <s v="Chiếc"/>
    <n v="1"/>
    <n v="300000"/>
    <n v="0"/>
    <n v="0"/>
    <n v="300000"/>
  </r>
  <r>
    <s v="20/04/2019"/>
    <s v="20/04/2019"/>
    <x v="2"/>
    <s v="DH12826"/>
    <x v="8"/>
    <x v="0"/>
    <x v="1794"/>
    <s v="KH 1795"/>
    <x v="3"/>
    <s v="SP0001"/>
    <x v="0"/>
    <s v="Chai"/>
    <n v="1"/>
    <n v="3000000"/>
    <n v="0"/>
    <n v="0"/>
    <n v="3000000"/>
  </r>
  <r>
    <s v="20/04/2019"/>
    <s v="20/04/2019"/>
    <x v="2"/>
    <s v="DH12825"/>
    <x v="2"/>
    <x v="0"/>
    <x v="1089"/>
    <s v="KH 1090"/>
    <x v="11"/>
    <s v="SP0002"/>
    <x v="1"/>
    <s v="Chai"/>
    <n v="1"/>
    <n v="2000000"/>
    <n v="0"/>
    <n v="0"/>
    <n v="2000000"/>
  </r>
  <r>
    <s v="20/04/2019"/>
    <s v="20/04/2019"/>
    <x v="2"/>
    <s v="DH12824"/>
    <x v="5"/>
    <x v="0"/>
    <x v="1795"/>
    <s v="KH 1796"/>
    <x v="3"/>
    <s v="SP0003"/>
    <x v="3"/>
    <s v="Chai"/>
    <n v="1"/>
    <n v="2500000"/>
    <n v="5"/>
    <n v="125000"/>
    <n v="2375000"/>
  </r>
  <r>
    <s v="20/04/2019"/>
    <s v="20/04/2019"/>
    <x v="2"/>
    <s v="DH12823"/>
    <x v="25"/>
    <x v="1"/>
    <x v="1796"/>
    <s v="KH 1797"/>
    <x v="38"/>
    <s v="SP0001"/>
    <x v="0"/>
    <s v="Chai"/>
    <n v="2"/>
    <n v="3000000"/>
    <n v="0"/>
    <n v="0"/>
    <n v="6000000"/>
  </r>
  <r>
    <s v="20/04/2019"/>
    <s v="20/04/2019"/>
    <x v="2"/>
    <s v="DH12823"/>
    <x v="25"/>
    <x v="1"/>
    <x v="1796"/>
    <s v="KH 1797"/>
    <x v="38"/>
    <s v="HT0003"/>
    <x v="7"/>
    <s v="Lọ"/>
    <n v="1"/>
    <n v="300000"/>
    <n v="0"/>
    <n v="0"/>
    <n v="300000"/>
  </r>
  <r>
    <s v="20/04/2019"/>
    <s v="20/04/2019"/>
    <x v="2"/>
    <s v="DH12823"/>
    <x v="25"/>
    <x v="1"/>
    <x v="1796"/>
    <s v="KH 1797"/>
    <x v="38"/>
    <s v="HT0005"/>
    <x v="11"/>
    <s v="Chiếc"/>
    <n v="1"/>
    <n v="300000"/>
    <n v="0"/>
    <n v="0"/>
    <n v="300000"/>
  </r>
  <r>
    <s v="20/04/2019"/>
    <s v="20/04/2019"/>
    <x v="2"/>
    <s v="DH12822"/>
    <x v="17"/>
    <x v="1"/>
    <x v="1797"/>
    <s v="KH 1798"/>
    <x v="60"/>
    <s v="SP0004"/>
    <x v="4"/>
    <s v="Chai"/>
    <n v="1"/>
    <n v="3500000"/>
    <n v="0"/>
    <n v="0"/>
    <n v="3500000"/>
  </r>
  <r>
    <s v="20/04/2019"/>
    <s v="20/04/2019"/>
    <x v="2"/>
    <s v="DH12822"/>
    <x v="17"/>
    <x v="1"/>
    <x v="1797"/>
    <s v="KH 1798"/>
    <x v="60"/>
    <s v="SP0004"/>
    <x v="4"/>
    <s v="Chai"/>
    <n v="1"/>
    <n v="3500000"/>
    <n v="20"/>
    <n v="700000"/>
    <n v="2800000"/>
  </r>
  <r>
    <s v="20/04/2019"/>
    <s v="20/04/2019"/>
    <x v="2"/>
    <s v="DH12822"/>
    <x v="17"/>
    <x v="1"/>
    <x v="1797"/>
    <s v="KH 1798"/>
    <x v="60"/>
    <s v="SP0003"/>
    <x v="3"/>
    <s v="Chai"/>
    <n v="1"/>
    <n v="2500000"/>
    <n v="10"/>
    <n v="250000"/>
    <n v="2250000"/>
  </r>
  <r>
    <s v="20/04/2019"/>
    <s v="20/04/2019"/>
    <x v="2"/>
    <s v="DH12821"/>
    <x v="2"/>
    <x v="0"/>
    <x v="1798"/>
    <s v="KH 1799"/>
    <x v="14"/>
    <s v="SP0001"/>
    <x v="0"/>
    <s v="Chai"/>
    <n v="1"/>
    <n v="3000000"/>
    <n v="0"/>
    <n v="0"/>
    <n v="3000000"/>
  </r>
  <r>
    <s v="20/04/2019"/>
    <s v="20/04/2019"/>
    <x v="2"/>
    <s v="DH12820"/>
    <x v="8"/>
    <x v="0"/>
    <x v="1799"/>
    <s v="KH 1800"/>
    <x v="6"/>
    <s v="SP0003"/>
    <x v="3"/>
    <s v="Chai"/>
    <n v="1"/>
    <n v="2500000"/>
    <n v="0"/>
    <n v="0"/>
    <n v="2500000"/>
  </r>
  <r>
    <s v="20/04/2019"/>
    <s v="20/04/2019"/>
    <x v="2"/>
    <s v="DH12820"/>
    <x v="8"/>
    <x v="0"/>
    <x v="1799"/>
    <s v="KH 1800"/>
    <x v="6"/>
    <s v="SP0004"/>
    <x v="4"/>
    <s v="Chai"/>
    <n v="1"/>
    <n v="3500000"/>
    <n v="0"/>
    <n v="0"/>
    <n v="3500000"/>
  </r>
  <r>
    <s v="20/04/2019"/>
    <s v="20/04/2019"/>
    <x v="2"/>
    <s v="DH12820"/>
    <x v="8"/>
    <x v="0"/>
    <x v="1799"/>
    <s v="KH 1800"/>
    <x v="6"/>
    <s v="HT0003"/>
    <x v="7"/>
    <s v="Lọ"/>
    <n v="1"/>
    <n v="300000"/>
    <n v="0"/>
    <n v="0"/>
    <n v="300000"/>
  </r>
  <r>
    <s v="20/04/2019"/>
    <s v="20/04/2019"/>
    <x v="2"/>
    <s v="DH12820"/>
    <x v="8"/>
    <x v="0"/>
    <x v="1799"/>
    <s v="KH 1800"/>
    <x v="6"/>
    <s v="HT0005"/>
    <x v="11"/>
    <s v="Chiếc"/>
    <n v="1"/>
    <n v="300000"/>
    <n v="0"/>
    <n v="0"/>
    <n v="300000"/>
  </r>
  <r>
    <s v="20/04/2019"/>
    <s v="20/04/2019"/>
    <x v="2"/>
    <s v="DH12819"/>
    <x v="5"/>
    <x v="0"/>
    <x v="1800"/>
    <s v="KH 1801"/>
    <x v="15"/>
    <s v="SP0006"/>
    <x v="9"/>
    <s v="Chai"/>
    <n v="2"/>
    <n v="800000"/>
    <n v="0"/>
    <n v="0"/>
    <n v="1600000"/>
  </r>
  <r>
    <s v="20/04/2019"/>
    <s v="20/04/2019"/>
    <x v="2"/>
    <s v="DH12817"/>
    <x v="0"/>
    <x v="0"/>
    <x v="989"/>
    <s v="KH 0990"/>
    <x v="49"/>
    <s v="SP0002"/>
    <x v="1"/>
    <s v="Chai"/>
    <n v="1"/>
    <n v="2000000"/>
    <n v="10"/>
    <n v="200000"/>
    <n v="1800000"/>
  </r>
  <r>
    <s v="20/04/2019"/>
    <s v="20/04/2019"/>
    <x v="2"/>
    <s v="DH12816"/>
    <x v="8"/>
    <x v="0"/>
    <x v="1801"/>
    <s v="KH 1802"/>
    <x v="38"/>
    <s v="SP0001"/>
    <x v="0"/>
    <s v="Chai"/>
    <n v="1"/>
    <n v="3000000"/>
    <n v="5"/>
    <n v="150000"/>
    <n v="2850000"/>
  </r>
  <r>
    <s v="20/04/2019"/>
    <s v="20/04/2019"/>
    <x v="2"/>
    <s v="DH12815"/>
    <x v="0"/>
    <x v="0"/>
    <x v="1802"/>
    <s v="KH 1803"/>
    <x v="28"/>
    <s v="SP0002"/>
    <x v="1"/>
    <s v="Chai"/>
    <n v="6"/>
    <n v="2000000"/>
    <n v="15"/>
    <n v="1800000"/>
    <n v="10200000"/>
  </r>
  <r>
    <s v="20/04/2019"/>
    <s v="20/04/2019"/>
    <x v="2"/>
    <s v="DH12814"/>
    <x v="27"/>
    <x v="1"/>
    <x v="471"/>
    <s v="KH 0472"/>
    <x v="59"/>
    <s v="SP0003"/>
    <x v="3"/>
    <s v="Chai"/>
    <n v="24"/>
    <n v="2500000"/>
    <n v="40"/>
    <n v="24000000"/>
    <n v="36000000"/>
  </r>
  <r>
    <s v="20/04/2019"/>
    <s v="20/04/2019"/>
    <x v="2"/>
    <s v="DH12814"/>
    <x v="27"/>
    <x v="1"/>
    <x v="471"/>
    <s v="KH 0472"/>
    <x v="59"/>
    <s v="SP0004"/>
    <x v="4"/>
    <s v="Chai"/>
    <n v="24"/>
    <n v="3500000"/>
    <n v="40"/>
    <n v="33600000"/>
    <n v="50400000"/>
  </r>
  <r>
    <s v="20/04/2019"/>
    <s v="20/04/2019"/>
    <x v="2"/>
    <s v="DH12814"/>
    <x v="27"/>
    <x v="1"/>
    <x v="471"/>
    <s v="KH 0472"/>
    <x v="59"/>
    <s v="SP0003"/>
    <x v="3"/>
    <s v="Chai"/>
    <n v="4"/>
    <n v="2500000"/>
    <n v="100"/>
    <n v="10000000"/>
    <n v="0"/>
  </r>
  <r>
    <s v="20/04/2019"/>
    <s v="20/04/2019"/>
    <x v="2"/>
    <s v="DH12814"/>
    <x v="27"/>
    <x v="1"/>
    <x v="471"/>
    <s v="KH 0472"/>
    <x v="59"/>
    <s v="SP0004"/>
    <x v="4"/>
    <s v="Chai"/>
    <n v="4"/>
    <n v="3500000"/>
    <n v="100"/>
    <n v="14000000"/>
    <n v="0"/>
  </r>
  <r>
    <s v="20/04/2019"/>
    <s v="20/04/2019"/>
    <x v="2"/>
    <s v="DH12813"/>
    <x v="2"/>
    <x v="0"/>
    <x v="967"/>
    <s v="KH 0968"/>
    <x v="15"/>
    <s v="SP0001"/>
    <x v="0"/>
    <s v="Chai"/>
    <n v="1"/>
    <n v="3000000"/>
    <n v="0"/>
    <n v="0"/>
    <n v="3000000"/>
  </r>
  <r>
    <s v="20/04/2019"/>
    <s v="20/04/2019"/>
    <x v="2"/>
    <s v="DH12812"/>
    <x v="0"/>
    <x v="0"/>
    <x v="29"/>
    <s v="KH 0030"/>
    <x v="24"/>
    <s v="SP0001"/>
    <x v="0"/>
    <s v="Chai"/>
    <n v="1"/>
    <n v="3000000"/>
    <n v="10"/>
    <n v="300000"/>
    <n v="2700000"/>
  </r>
  <r>
    <s v="20/04/2019"/>
    <s v="20/04/2019"/>
    <x v="2"/>
    <s v="DH12810"/>
    <x v="25"/>
    <x v="1"/>
    <x v="998"/>
    <s v="KH 0999"/>
    <x v="20"/>
    <s v="SP0001"/>
    <x v="0"/>
    <s v="Chai"/>
    <n v="1"/>
    <n v="3000000"/>
    <n v="5"/>
    <n v="150000"/>
    <n v="2850000"/>
  </r>
  <r>
    <s v="20/04/2019"/>
    <s v="20/04/2019"/>
    <x v="2"/>
    <s v="DH12809"/>
    <x v="8"/>
    <x v="0"/>
    <x v="1803"/>
    <s v="KH 1804"/>
    <x v="6"/>
    <s v="SP0001"/>
    <x v="0"/>
    <s v="Chai"/>
    <n v="3"/>
    <n v="3000000"/>
    <n v="5"/>
    <n v="450000"/>
    <n v="8550000"/>
  </r>
  <r>
    <s v="20/04/2019"/>
    <s v="20/04/2019"/>
    <x v="2"/>
    <s v="DH12808"/>
    <x v="9"/>
    <x v="0"/>
    <x v="1804"/>
    <s v="KH 1805"/>
    <x v="1"/>
    <s v="SP0001"/>
    <x v="0"/>
    <s v="Chai"/>
    <n v="1"/>
    <n v="3000000"/>
    <n v="0"/>
    <n v="0"/>
    <n v="3000000"/>
  </r>
  <r>
    <s v="20/04/2019"/>
    <s v="20/04/2019"/>
    <x v="2"/>
    <s v="DH12807"/>
    <x v="19"/>
    <x v="1"/>
    <x v="1805"/>
    <s v="KH 1806"/>
    <x v="48"/>
    <s v="SP0006"/>
    <x v="9"/>
    <s v="Chai"/>
    <n v="1"/>
    <n v="800000"/>
    <n v="0"/>
    <n v="0"/>
    <n v="800000"/>
  </r>
  <r>
    <s v="20/04/2019"/>
    <s v="20/04/2019"/>
    <x v="2"/>
    <s v="DH12807"/>
    <x v="19"/>
    <x v="1"/>
    <x v="1805"/>
    <s v="KH 1806"/>
    <x v="48"/>
    <s v="SP0007"/>
    <x v="10"/>
    <s v="Chai"/>
    <n v="1"/>
    <n v="800000"/>
    <n v="0"/>
    <n v="0"/>
    <n v="800000"/>
  </r>
  <r>
    <s v="20/04/2019"/>
    <s v="20/04/2019"/>
    <x v="2"/>
    <s v="DH12806"/>
    <x v="0"/>
    <x v="0"/>
    <x v="1806"/>
    <s v="KH 1807"/>
    <x v="19"/>
    <s v="SP0001"/>
    <x v="0"/>
    <s v="Chai"/>
    <n v="1"/>
    <n v="3000000"/>
    <n v="10"/>
    <n v="300000"/>
    <n v="2700000"/>
  </r>
  <r>
    <s v="20/04/2019"/>
    <s v="20/04/2019"/>
    <x v="2"/>
    <s v="DH12804"/>
    <x v="17"/>
    <x v="1"/>
    <x v="1058"/>
    <s v="KH 1059"/>
    <x v="3"/>
    <s v="SP0004"/>
    <x v="4"/>
    <s v="Chai"/>
    <n v="1"/>
    <n v="3500000"/>
    <n v="0"/>
    <n v="0"/>
    <n v="3500000"/>
  </r>
  <r>
    <s v="20/04/2019"/>
    <s v="20/04/2019"/>
    <x v="2"/>
    <s v="DH12801"/>
    <x v="17"/>
    <x v="1"/>
    <x v="824"/>
    <s v="KH 0825"/>
    <x v="48"/>
    <s v="SP0004"/>
    <x v="4"/>
    <s v="Chai"/>
    <n v="1"/>
    <n v="3500000"/>
    <n v="0"/>
    <n v="0"/>
    <n v="3500000"/>
  </r>
  <r>
    <s v="20/04/2019"/>
    <s v="20/04/2019"/>
    <x v="2"/>
    <s v="DH12800"/>
    <x v="19"/>
    <x v="1"/>
    <x v="1807"/>
    <s v="KH 1808"/>
    <x v="37"/>
    <s v="SP0001"/>
    <x v="0"/>
    <s v="Chai"/>
    <n v="1"/>
    <n v="3000000"/>
    <n v="0"/>
    <n v="0"/>
    <n v="3000000"/>
  </r>
  <r>
    <s v="20/04/2019"/>
    <s v="20/04/2019"/>
    <x v="2"/>
    <s v="DH12799"/>
    <x v="16"/>
    <x v="1"/>
    <x v="1808"/>
    <s v="KH 1809"/>
    <x v="52"/>
    <s v="SP0002"/>
    <x v="1"/>
    <s v="Chai"/>
    <n v="1"/>
    <n v="2000000"/>
    <n v="0"/>
    <n v="0"/>
    <n v="2000000"/>
  </r>
  <r>
    <s v="20/04/2019"/>
    <s v="20/04/2019"/>
    <x v="2"/>
    <s v="DH12799"/>
    <x v="16"/>
    <x v="1"/>
    <x v="1808"/>
    <s v="KH 1809"/>
    <x v="52"/>
    <s v="SP0001"/>
    <x v="0"/>
    <s v="Chai"/>
    <n v="2"/>
    <n v="3000000"/>
    <n v="0"/>
    <n v="0"/>
    <n v="6000000"/>
  </r>
  <r>
    <s v="20/04/2019"/>
    <s v="20/04/2019"/>
    <x v="2"/>
    <s v="DH12799"/>
    <x v="16"/>
    <x v="1"/>
    <x v="1808"/>
    <s v="KH 1809"/>
    <x v="52"/>
    <s v="HT0003"/>
    <x v="7"/>
    <s v="Lọ"/>
    <n v="1"/>
    <n v="300000"/>
    <n v="0"/>
    <n v="0"/>
    <n v="300000"/>
  </r>
  <r>
    <s v="20/04/2019"/>
    <s v="20/04/2019"/>
    <x v="2"/>
    <s v="DH12799"/>
    <x v="16"/>
    <x v="1"/>
    <x v="1808"/>
    <s v="KH 1809"/>
    <x v="52"/>
    <s v="HT0005"/>
    <x v="11"/>
    <s v="Chiếc"/>
    <n v="1"/>
    <n v="300000"/>
    <n v="0"/>
    <n v="0"/>
    <n v="300000"/>
  </r>
  <r>
    <s v="20/04/2019"/>
    <s v="20/04/2019"/>
    <x v="2"/>
    <s v="DH12799"/>
    <x v="16"/>
    <x v="1"/>
    <x v="1808"/>
    <s v="KH 1809"/>
    <x v="52"/>
    <s v="HT0001"/>
    <x v="2"/>
    <s v="Miếng"/>
    <n v="2"/>
    <n v="200000"/>
    <n v="100"/>
    <n v="400000"/>
    <n v="0"/>
  </r>
  <r>
    <s v="20/04/2019"/>
    <s v="20/04/2019"/>
    <x v="2"/>
    <s v="DH12798"/>
    <x v="8"/>
    <x v="0"/>
    <x v="1809"/>
    <s v="KH 1810"/>
    <x v="59"/>
    <s v="SP0001"/>
    <x v="0"/>
    <s v="Chai"/>
    <n v="1"/>
    <n v="3000000"/>
    <n v="0"/>
    <n v="0"/>
    <n v="3000000"/>
  </r>
  <r>
    <s v="20/04/2019"/>
    <s v="20/04/2019"/>
    <x v="2"/>
    <s v="DH12798"/>
    <x v="8"/>
    <x v="0"/>
    <x v="1809"/>
    <s v="KH 1810"/>
    <x v="59"/>
    <s v="SP0001"/>
    <x v="0"/>
    <s v="Chai"/>
    <n v="1"/>
    <n v="3000000"/>
    <n v="20"/>
    <n v="600000"/>
    <n v="2400000"/>
  </r>
  <r>
    <s v="20/04/2019"/>
    <s v="20/04/2019"/>
    <x v="2"/>
    <s v="DH12797"/>
    <x v="0"/>
    <x v="0"/>
    <x v="1810"/>
    <s v="KH 1811"/>
    <x v="39"/>
    <s v="SP0002"/>
    <x v="1"/>
    <s v="Chai"/>
    <n v="1"/>
    <n v="2000000"/>
    <n v="0"/>
    <n v="0"/>
    <n v="2000000"/>
  </r>
  <r>
    <s v="20/04/2019"/>
    <s v="20/04/2019"/>
    <x v="2"/>
    <s v="DH12796"/>
    <x v="9"/>
    <x v="0"/>
    <x v="1389"/>
    <s v="KH 1390"/>
    <x v="58"/>
    <s v="SP0002"/>
    <x v="1"/>
    <s v="Chai"/>
    <n v="1"/>
    <n v="2000000"/>
    <n v="0"/>
    <n v="0"/>
    <n v="2000000"/>
  </r>
  <r>
    <s v="20/04/2019"/>
    <s v="20/04/2019"/>
    <x v="2"/>
    <s v="DH12795"/>
    <x v="0"/>
    <x v="0"/>
    <x v="1811"/>
    <s v="KH 1812"/>
    <x v="22"/>
    <s v="SP0003"/>
    <x v="3"/>
    <s v="Chai"/>
    <n v="1"/>
    <n v="2500000"/>
    <n v="20"/>
    <n v="500000"/>
    <n v="2000000"/>
  </r>
  <r>
    <s v="20/04/2019"/>
    <s v="20/04/2019"/>
    <x v="2"/>
    <s v="DH12794"/>
    <x v="0"/>
    <x v="0"/>
    <x v="1811"/>
    <s v="KH 1812"/>
    <x v="22"/>
    <s v="SP0002"/>
    <x v="1"/>
    <s v="Chai"/>
    <n v="1"/>
    <n v="2000000"/>
    <n v="0"/>
    <n v="0"/>
    <n v="2000000"/>
  </r>
  <r>
    <s v="20/04/2019"/>
    <s v="20/04/2019"/>
    <x v="2"/>
    <s v="DH12793"/>
    <x v="0"/>
    <x v="0"/>
    <x v="855"/>
    <s v="KH 0856"/>
    <x v="18"/>
    <s v="SP0002"/>
    <x v="1"/>
    <s v="Chai"/>
    <n v="1"/>
    <n v="2000000"/>
    <n v="5"/>
    <n v="100000"/>
    <n v="1900000"/>
  </r>
  <r>
    <s v="20/04/2019"/>
    <s v="20/04/2019"/>
    <x v="2"/>
    <s v="DH12792"/>
    <x v="19"/>
    <x v="1"/>
    <x v="1812"/>
    <s v="KH 1813"/>
    <x v="55"/>
    <s v="SP0001"/>
    <x v="0"/>
    <s v="Chai"/>
    <n v="1"/>
    <n v="3000000"/>
    <n v="10"/>
    <n v="300000"/>
    <n v="2700000"/>
  </r>
  <r>
    <s v="19/04/2019"/>
    <s v="19/04/2019"/>
    <x v="2"/>
    <s v="DH12790"/>
    <x v="16"/>
    <x v="1"/>
    <x v="1813"/>
    <s v="KH 1814"/>
    <x v="10"/>
    <s v="SP0006"/>
    <x v="9"/>
    <s v="Chai"/>
    <n v="1"/>
    <n v="800000"/>
    <n v="0"/>
    <n v="0"/>
    <n v="800000"/>
  </r>
  <r>
    <s v="19/04/2019"/>
    <s v="19/04/2019"/>
    <x v="2"/>
    <s v="DH12790"/>
    <x v="16"/>
    <x v="1"/>
    <x v="1813"/>
    <s v="KH 1814"/>
    <x v="10"/>
    <s v="SP0007"/>
    <x v="10"/>
    <s v="Chai"/>
    <n v="1"/>
    <n v="800000"/>
    <n v="0"/>
    <n v="0"/>
    <n v="800000"/>
  </r>
  <r>
    <s v="19/04/2019"/>
    <s v="19/04/2019"/>
    <x v="2"/>
    <s v="DH12789"/>
    <x v="9"/>
    <x v="0"/>
    <x v="1814"/>
    <s v="KH 1815"/>
    <x v="19"/>
    <s v="SP0003"/>
    <x v="3"/>
    <s v="Chai"/>
    <n v="1"/>
    <n v="2500000"/>
    <n v="10"/>
    <n v="250000"/>
    <n v="2250000"/>
  </r>
  <r>
    <s v="19/04/2019"/>
    <s v="19/04/2019"/>
    <x v="2"/>
    <s v="DH12788"/>
    <x v="19"/>
    <x v="1"/>
    <x v="1815"/>
    <s v="KH 1816"/>
    <x v="7"/>
    <s v="SP0001"/>
    <x v="0"/>
    <s v="Chai"/>
    <n v="1"/>
    <n v="3000000"/>
    <n v="10"/>
    <n v="300000"/>
    <n v="2700000"/>
  </r>
  <r>
    <s v="19/04/2019"/>
    <s v="19/04/2019"/>
    <x v="2"/>
    <s v="DH12787"/>
    <x v="5"/>
    <x v="0"/>
    <x v="781"/>
    <s v="KH 0782"/>
    <x v="1"/>
    <s v="SP0001"/>
    <x v="0"/>
    <s v="Chai"/>
    <n v="1"/>
    <n v="3000000"/>
    <n v="10"/>
    <n v="300000"/>
    <n v="2700000"/>
  </r>
  <r>
    <s v="19/04/2019"/>
    <s v="19/04/2019"/>
    <x v="2"/>
    <s v="DH12786"/>
    <x v="16"/>
    <x v="1"/>
    <x v="1140"/>
    <s v="KH 1141"/>
    <x v="19"/>
    <s v="SP0001"/>
    <x v="0"/>
    <s v="Chai"/>
    <n v="1"/>
    <n v="3000000"/>
    <n v="0"/>
    <n v="0"/>
    <n v="3000000"/>
  </r>
  <r>
    <s v="19/04/2019"/>
    <s v="19/04/2019"/>
    <x v="2"/>
    <s v="DH12785"/>
    <x v="1"/>
    <x v="0"/>
    <x v="1816"/>
    <s v="KH 1817"/>
    <x v="62"/>
    <s v="SP0001"/>
    <x v="0"/>
    <s v="Chai"/>
    <n v="1"/>
    <n v="3000000"/>
    <n v="0"/>
    <n v="0"/>
    <n v="3000000"/>
  </r>
  <r>
    <s v="19/04/2019"/>
    <s v="19/04/2019"/>
    <x v="2"/>
    <s v="DH12784"/>
    <x v="17"/>
    <x v="1"/>
    <x v="356"/>
    <s v="KH 0357"/>
    <x v="24"/>
    <s v="SP0001"/>
    <x v="0"/>
    <s v="Chai"/>
    <n v="1"/>
    <n v="3000000"/>
    <n v="0"/>
    <n v="0"/>
    <n v="3000000"/>
  </r>
  <r>
    <s v="19/04/2019"/>
    <s v="19/04/2019"/>
    <x v="2"/>
    <s v="DH12783"/>
    <x v="9"/>
    <x v="0"/>
    <x v="1817"/>
    <s v="KH 1818"/>
    <x v="40"/>
    <s v="SP0001"/>
    <x v="0"/>
    <s v="Chai"/>
    <n v="1"/>
    <n v="3000000"/>
    <n v="0"/>
    <n v="0"/>
    <n v="3000000"/>
  </r>
  <r>
    <s v="19/04/2019"/>
    <s v="19/04/2019"/>
    <x v="2"/>
    <s v="DH12782"/>
    <x v="8"/>
    <x v="0"/>
    <x v="1818"/>
    <s v="KH 1819"/>
    <x v="17"/>
    <s v="SP0006"/>
    <x v="9"/>
    <s v="Chai"/>
    <n v="1"/>
    <n v="800000"/>
    <n v="0"/>
    <n v="0"/>
    <n v="800000"/>
  </r>
  <r>
    <s v="19/04/2019"/>
    <s v="19/04/2019"/>
    <x v="2"/>
    <s v="DH12782"/>
    <x v="8"/>
    <x v="0"/>
    <x v="1818"/>
    <s v="KH 1819"/>
    <x v="17"/>
    <s v="SP0007"/>
    <x v="10"/>
    <s v="Chai"/>
    <n v="1"/>
    <n v="800000"/>
    <n v="0"/>
    <n v="0"/>
    <n v="800000"/>
  </r>
  <r>
    <s v="19/04/2019"/>
    <s v="19/04/2019"/>
    <x v="2"/>
    <s v="DH12781"/>
    <x v="5"/>
    <x v="0"/>
    <x v="1819"/>
    <s v="KH 1820"/>
    <x v="52"/>
    <s v="SP0003"/>
    <x v="3"/>
    <s v="Chai"/>
    <n v="3"/>
    <n v="2500000"/>
    <n v="10"/>
    <n v="750000"/>
    <n v="6750000"/>
  </r>
  <r>
    <s v="19/04/2019"/>
    <s v="19/04/2019"/>
    <x v="2"/>
    <s v="DH12780"/>
    <x v="10"/>
    <x v="0"/>
    <x v="1820"/>
    <s v="KH 1821"/>
    <x v="22"/>
    <s v="SP0002"/>
    <x v="1"/>
    <s v="Chai"/>
    <n v="4"/>
    <n v="2000000"/>
    <n v="20"/>
    <n v="1600000"/>
    <n v="6400000"/>
  </r>
  <r>
    <s v="19/04/2019"/>
    <s v="19/04/2019"/>
    <x v="2"/>
    <s v="DH12780"/>
    <x v="10"/>
    <x v="0"/>
    <x v="1820"/>
    <s v="KH 1821"/>
    <x v="22"/>
    <s v="SP0001"/>
    <x v="0"/>
    <s v="Chai"/>
    <n v="8"/>
    <n v="3000000"/>
    <n v="20"/>
    <n v="4800000"/>
    <n v="19200000"/>
  </r>
  <r>
    <s v="19/04/2019"/>
    <s v="19/04/2019"/>
    <x v="2"/>
    <s v="DH12780"/>
    <x v="10"/>
    <x v="0"/>
    <x v="1820"/>
    <s v="KH 1821"/>
    <x v="22"/>
    <s v="SP0002"/>
    <x v="1"/>
    <s v="Chai"/>
    <n v="2"/>
    <n v="2000000"/>
    <n v="100"/>
    <n v="4000000"/>
    <n v="0"/>
  </r>
  <r>
    <s v="19/04/2019"/>
    <s v="19/04/2019"/>
    <x v="2"/>
    <s v="DH12778"/>
    <x v="9"/>
    <x v="0"/>
    <x v="1440"/>
    <s v="KH 1441"/>
    <x v="20"/>
    <s v="SP0006"/>
    <x v="9"/>
    <s v="Chai"/>
    <n v="1"/>
    <n v="800000"/>
    <n v="0"/>
    <n v="0"/>
    <n v="800000"/>
  </r>
  <r>
    <s v="19/04/2019"/>
    <s v="19/04/2019"/>
    <x v="2"/>
    <s v="DH12778"/>
    <x v="9"/>
    <x v="0"/>
    <x v="1440"/>
    <s v="KH 1441"/>
    <x v="20"/>
    <s v="SP0007"/>
    <x v="10"/>
    <s v="Chai"/>
    <n v="1"/>
    <n v="800000"/>
    <n v="0"/>
    <n v="0"/>
    <n v="800000"/>
  </r>
  <r>
    <s v="19/04/2019"/>
    <s v="19/04/2019"/>
    <x v="2"/>
    <s v="DH12777"/>
    <x v="9"/>
    <x v="0"/>
    <x v="890"/>
    <s v="KH 0891"/>
    <x v="32"/>
    <s v="SP0003"/>
    <x v="3"/>
    <s v="Chai"/>
    <n v="1"/>
    <n v="2500000"/>
    <n v="10"/>
    <n v="250000"/>
    <n v="2250000"/>
  </r>
  <r>
    <s v="19/04/2019"/>
    <s v="19/04/2019"/>
    <x v="2"/>
    <s v="DH12776"/>
    <x v="7"/>
    <x v="0"/>
    <x v="1821"/>
    <s v="KH 1822"/>
    <x v="39"/>
    <s v="SP0001"/>
    <x v="0"/>
    <s v="Chai"/>
    <n v="1"/>
    <n v="3000000"/>
    <n v="0"/>
    <n v="0"/>
    <n v="3000000"/>
  </r>
  <r>
    <s v="19/04/2019"/>
    <s v="19/04/2019"/>
    <x v="2"/>
    <s v="DH12776"/>
    <x v="7"/>
    <x v="0"/>
    <x v="1821"/>
    <s v="KH 1822"/>
    <x v="39"/>
    <s v="HT0001"/>
    <x v="2"/>
    <s v="Miếng"/>
    <n v="2"/>
    <n v="200000"/>
    <n v="100"/>
    <n v="400000"/>
    <n v="0"/>
  </r>
  <r>
    <s v="19/04/2019"/>
    <s v="19/04/2019"/>
    <x v="2"/>
    <s v="DH12776"/>
    <x v="7"/>
    <x v="0"/>
    <x v="1821"/>
    <s v="KH 1822"/>
    <x v="39"/>
    <s v="SP0001"/>
    <x v="0"/>
    <s v="Chai"/>
    <n v="1"/>
    <n v="3000000"/>
    <n v="5"/>
    <n v="150000"/>
    <n v="2850000"/>
  </r>
  <r>
    <s v="19/04/2019"/>
    <s v="19/04/2019"/>
    <x v="2"/>
    <s v="DH12776"/>
    <x v="7"/>
    <x v="0"/>
    <x v="1821"/>
    <s v="KH 1822"/>
    <x v="39"/>
    <s v="SP0001"/>
    <x v="0"/>
    <s v="Chai"/>
    <n v="1"/>
    <n v="3000000"/>
    <n v="10"/>
    <n v="300000"/>
    <n v="2700000"/>
  </r>
  <r>
    <s v="19/04/2019"/>
    <s v="19/04/2019"/>
    <x v="2"/>
    <s v="DH12773"/>
    <x v="5"/>
    <x v="0"/>
    <x v="1822"/>
    <s v="KH 1823"/>
    <x v="19"/>
    <s v="SP0003"/>
    <x v="3"/>
    <s v="Chai"/>
    <n v="1"/>
    <n v="2500000"/>
    <n v="0"/>
    <n v="0"/>
    <n v="2500000"/>
  </r>
  <r>
    <s v="19/04/2019"/>
    <s v="19/04/2019"/>
    <x v="2"/>
    <s v="DH12773"/>
    <x v="5"/>
    <x v="0"/>
    <x v="1822"/>
    <s v="KH 1823"/>
    <x v="19"/>
    <s v="SP0004"/>
    <x v="4"/>
    <s v="Chai"/>
    <n v="1"/>
    <n v="3500000"/>
    <n v="0"/>
    <n v="0"/>
    <n v="3500000"/>
  </r>
  <r>
    <s v="19/04/2019"/>
    <s v="19/04/2019"/>
    <x v="2"/>
    <s v="DH12773"/>
    <x v="5"/>
    <x v="0"/>
    <x v="1822"/>
    <s v="KH 1823"/>
    <x v="19"/>
    <s v="HT0005"/>
    <x v="11"/>
    <s v="Chiếc"/>
    <n v="1"/>
    <n v="300000"/>
    <n v="0"/>
    <n v="0"/>
    <n v="300000"/>
  </r>
  <r>
    <s v="19/04/2019"/>
    <s v="19/04/2019"/>
    <x v="2"/>
    <s v="DH12773"/>
    <x v="5"/>
    <x v="0"/>
    <x v="1822"/>
    <s v="KH 1823"/>
    <x v="19"/>
    <s v="HT0003"/>
    <x v="7"/>
    <s v="Lọ"/>
    <n v="1"/>
    <n v="300000"/>
    <n v="0"/>
    <n v="0"/>
    <n v="300000"/>
  </r>
  <r>
    <s v="19/04/2019"/>
    <s v="19/04/2019"/>
    <x v="2"/>
    <s v="DH12772"/>
    <x v="2"/>
    <x v="0"/>
    <x v="1106"/>
    <s v="KH 1107"/>
    <x v="53"/>
    <s v="SP0001"/>
    <x v="0"/>
    <s v="Chai"/>
    <n v="1"/>
    <n v="3000000"/>
    <n v="0"/>
    <n v="0"/>
    <n v="3000000"/>
  </r>
  <r>
    <s v="19/04/2019"/>
    <s v="19/04/2019"/>
    <x v="2"/>
    <s v="DH12770"/>
    <x v="8"/>
    <x v="0"/>
    <x v="1823"/>
    <s v="KH 1824"/>
    <x v="0"/>
    <s v="SP0001"/>
    <x v="0"/>
    <s v="Chai"/>
    <n v="1"/>
    <n v="3000000"/>
    <n v="0"/>
    <n v="0"/>
    <n v="3000000"/>
  </r>
  <r>
    <s v="19/04/2019"/>
    <s v="19/04/2019"/>
    <x v="2"/>
    <s v="DH12769"/>
    <x v="8"/>
    <x v="0"/>
    <x v="469"/>
    <s v="KH 0470"/>
    <x v="31"/>
    <s v="SP0002"/>
    <x v="1"/>
    <s v="Chai"/>
    <n v="1"/>
    <n v="2000000"/>
    <n v="0"/>
    <n v="0"/>
    <n v="2000000"/>
  </r>
  <r>
    <s v="19/04/2019"/>
    <s v="19/04/2019"/>
    <x v="2"/>
    <s v="DH12768"/>
    <x v="8"/>
    <x v="0"/>
    <x v="1080"/>
    <s v="KH 1081"/>
    <x v="27"/>
    <s v="SP0001"/>
    <x v="0"/>
    <s v="Chai"/>
    <n v="1"/>
    <n v="3000000"/>
    <n v="0"/>
    <n v="0"/>
    <n v="3000000"/>
  </r>
  <r>
    <s v="19/04/2019"/>
    <s v="19/04/2019"/>
    <x v="2"/>
    <s v="DH12767"/>
    <x v="5"/>
    <x v="0"/>
    <x v="1824"/>
    <s v="KH 1825"/>
    <x v="37"/>
    <s v="SP0001"/>
    <x v="0"/>
    <s v="Chai"/>
    <n v="1"/>
    <n v="3000000"/>
    <n v="5"/>
    <n v="150000"/>
    <n v="2850000"/>
  </r>
  <r>
    <s v="19/04/2019"/>
    <s v="19/04/2019"/>
    <x v="2"/>
    <s v="DH12766"/>
    <x v="2"/>
    <x v="0"/>
    <x v="1825"/>
    <s v="KH 1826"/>
    <x v="38"/>
    <s v="SP0003"/>
    <x v="3"/>
    <s v="Chai"/>
    <n v="1"/>
    <n v="2500000"/>
    <n v="5"/>
    <n v="125000"/>
    <n v="2375000"/>
  </r>
  <r>
    <s v="19/04/2019"/>
    <s v="19/04/2019"/>
    <x v="2"/>
    <s v="DH12765"/>
    <x v="2"/>
    <x v="0"/>
    <x v="1826"/>
    <s v="KH 1827"/>
    <x v="58"/>
    <s v="SP0003"/>
    <x v="3"/>
    <s v="Chai"/>
    <n v="1"/>
    <n v="2500000"/>
    <n v="20"/>
    <n v="500000"/>
    <n v="2000000"/>
  </r>
  <r>
    <s v="19/04/2019"/>
    <s v="19/04/2019"/>
    <x v="2"/>
    <s v="DH12763"/>
    <x v="8"/>
    <x v="0"/>
    <x v="1005"/>
    <s v="KH 1006"/>
    <x v="24"/>
    <s v="SP0003"/>
    <x v="3"/>
    <s v="Chai"/>
    <n v="1"/>
    <n v="2500000"/>
    <n v="5"/>
    <n v="125000"/>
    <n v="2375000"/>
  </r>
  <r>
    <s v="19/04/2019"/>
    <s v="19/04/2019"/>
    <x v="2"/>
    <s v="DH12762"/>
    <x v="1"/>
    <x v="0"/>
    <x v="1359"/>
    <s v="KH 1360"/>
    <x v="48"/>
    <s v="SP0004"/>
    <x v="4"/>
    <s v="Chai"/>
    <n v="1"/>
    <n v="3500000"/>
    <n v="0"/>
    <n v="0"/>
    <n v="3500000"/>
  </r>
  <r>
    <s v="19/04/2019"/>
    <s v="19/04/2019"/>
    <x v="2"/>
    <s v="DH12761"/>
    <x v="0"/>
    <x v="0"/>
    <x v="1827"/>
    <s v="KH 1828"/>
    <x v="23"/>
    <s v="SP0004"/>
    <x v="4"/>
    <s v="Chai"/>
    <n v="1"/>
    <n v="3500000"/>
    <n v="10"/>
    <n v="350000"/>
    <n v="3150000"/>
  </r>
  <r>
    <s v="19/04/2019"/>
    <s v="19/04/2019"/>
    <x v="2"/>
    <s v="DH12760"/>
    <x v="0"/>
    <x v="0"/>
    <x v="1828"/>
    <s v="KH 1829"/>
    <x v="31"/>
    <s v="SP0002"/>
    <x v="1"/>
    <s v="Chai"/>
    <n v="1"/>
    <n v="2000000"/>
    <n v="0"/>
    <n v="0"/>
    <n v="2000000"/>
  </r>
  <r>
    <s v="19/04/2019"/>
    <s v="19/04/2019"/>
    <x v="2"/>
    <s v="DH12760"/>
    <x v="0"/>
    <x v="0"/>
    <x v="1828"/>
    <s v="KH 1829"/>
    <x v="31"/>
    <s v="SP0001"/>
    <x v="0"/>
    <s v="Chai"/>
    <n v="1"/>
    <n v="3000000"/>
    <n v="5"/>
    <n v="150000"/>
    <n v="2850000"/>
  </r>
  <r>
    <s v="19/04/2019"/>
    <s v="19/04/2019"/>
    <x v="2"/>
    <s v="DH12760"/>
    <x v="0"/>
    <x v="0"/>
    <x v="1828"/>
    <s v="KH 1829"/>
    <x v="31"/>
    <s v="SP0001"/>
    <x v="0"/>
    <s v="Chai"/>
    <n v="1"/>
    <n v="3000000"/>
    <n v="20"/>
    <n v="600000"/>
    <n v="2400000"/>
  </r>
  <r>
    <s v="19/04/2019"/>
    <s v="19/04/2019"/>
    <x v="2"/>
    <s v="DH12759"/>
    <x v="0"/>
    <x v="0"/>
    <x v="1829"/>
    <s v="KH 1830"/>
    <x v="56"/>
    <s v="SP0002"/>
    <x v="1"/>
    <s v="Chai"/>
    <n v="1"/>
    <n v="2000000"/>
    <n v="0"/>
    <n v="0"/>
    <n v="2000000"/>
  </r>
  <r>
    <s v="19/04/2019"/>
    <s v="19/04/2019"/>
    <x v="2"/>
    <s v="DH12758"/>
    <x v="5"/>
    <x v="0"/>
    <x v="780"/>
    <s v="KH 0781"/>
    <x v="58"/>
    <s v="SP0001"/>
    <x v="0"/>
    <s v="Chai"/>
    <n v="1"/>
    <n v="3000000"/>
    <n v="0"/>
    <n v="0"/>
    <n v="3000000"/>
  </r>
  <r>
    <s v="19/04/2019"/>
    <s v="19/04/2019"/>
    <x v="2"/>
    <s v="DH12757"/>
    <x v="19"/>
    <x v="1"/>
    <x v="1425"/>
    <s v="KH 1426"/>
    <x v="37"/>
    <s v="SP0003"/>
    <x v="3"/>
    <s v="Chai"/>
    <n v="1"/>
    <n v="2500000"/>
    <n v="10"/>
    <n v="250000"/>
    <n v="2250000"/>
  </r>
  <r>
    <s v="19/04/2019"/>
    <s v="19/04/2019"/>
    <x v="2"/>
    <s v="DH12756"/>
    <x v="2"/>
    <x v="0"/>
    <x v="1830"/>
    <s v="KH 1831"/>
    <x v="7"/>
    <s v="SP0003"/>
    <x v="3"/>
    <s v="Chai"/>
    <n v="1"/>
    <n v="2500000"/>
    <n v="0"/>
    <n v="0"/>
    <n v="2500000"/>
  </r>
  <r>
    <s v="19/04/2019"/>
    <s v="19/04/2019"/>
    <x v="2"/>
    <s v="DH12755"/>
    <x v="2"/>
    <x v="0"/>
    <x v="1831"/>
    <s v="KH 1832"/>
    <x v="0"/>
    <s v="SP0004"/>
    <x v="4"/>
    <s v="Chai"/>
    <n v="1"/>
    <n v="3500000"/>
    <n v="0"/>
    <n v="0"/>
    <n v="3500000"/>
  </r>
  <r>
    <s v="19/04/2019"/>
    <s v="19/04/2019"/>
    <x v="2"/>
    <s v="DH12755"/>
    <x v="2"/>
    <x v="0"/>
    <x v="1831"/>
    <s v="KH 1832"/>
    <x v="0"/>
    <s v="SP0001"/>
    <x v="0"/>
    <s v="Chai"/>
    <n v="1"/>
    <n v="3000000"/>
    <n v="0"/>
    <n v="0"/>
    <n v="3000000"/>
  </r>
  <r>
    <s v="19/04/2019"/>
    <s v="19/04/2019"/>
    <x v="2"/>
    <s v="DH12755"/>
    <x v="2"/>
    <x v="0"/>
    <x v="1831"/>
    <s v="KH 1832"/>
    <x v="0"/>
    <s v="HT0003"/>
    <x v="7"/>
    <s v="Lọ"/>
    <n v="1"/>
    <n v="300000"/>
    <n v="0"/>
    <n v="0"/>
    <n v="300000"/>
  </r>
  <r>
    <s v="19/04/2019"/>
    <s v="19/04/2019"/>
    <x v="2"/>
    <s v="DH12755"/>
    <x v="2"/>
    <x v="0"/>
    <x v="1831"/>
    <s v="KH 1832"/>
    <x v="0"/>
    <s v="HT0005"/>
    <x v="11"/>
    <s v="Chiếc"/>
    <n v="1"/>
    <n v="300000"/>
    <n v="0"/>
    <n v="0"/>
    <n v="300000"/>
  </r>
  <r>
    <s v="19/04/2019"/>
    <s v="19/04/2019"/>
    <x v="2"/>
    <s v="DH12754"/>
    <x v="5"/>
    <x v="0"/>
    <x v="1832"/>
    <s v="KH 1833"/>
    <x v="31"/>
    <s v="SP0001"/>
    <x v="0"/>
    <s v="Chai"/>
    <n v="1"/>
    <n v="3000000"/>
    <n v="10"/>
    <n v="300000"/>
    <n v="2700000"/>
  </r>
  <r>
    <s v="19/04/2019"/>
    <s v="19/04/2019"/>
    <x v="2"/>
    <s v="DH12752"/>
    <x v="8"/>
    <x v="0"/>
    <x v="1833"/>
    <s v="KH 1834"/>
    <x v="29"/>
    <s v="SP0001"/>
    <x v="0"/>
    <s v="Chai"/>
    <n v="1"/>
    <n v="3000000"/>
    <n v="0"/>
    <n v="0"/>
    <n v="3000000"/>
  </r>
  <r>
    <s v="19/04/2019"/>
    <s v="16/04/2019"/>
    <x v="2"/>
    <s v="DH12629"/>
    <x v="9"/>
    <x v="0"/>
    <x v="1834"/>
    <s v="KH 1835"/>
    <x v="18"/>
    <s v="SP0001"/>
    <x v="0"/>
    <s v="Chai"/>
    <n v="1"/>
    <n v="3000000"/>
    <n v="0"/>
    <n v="0"/>
    <n v="3000000"/>
  </r>
  <r>
    <s v="18/04/2019"/>
    <s v="18/04/2019"/>
    <x v="2"/>
    <s v="DH12750"/>
    <x v="1"/>
    <x v="0"/>
    <x v="1251"/>
    <s v="KH 1252"/>
    <x v="24"/>
    <s v="SP0004"/>
    <x v="4"/>
    <s v="Chai"/>
    <n v="3"/>
    <n v="3500000"/>
    <n v="20"/>
    <n v="2100000"/>
    <n v="8400000"/>
  </r>
  <r>
    <s v="18/04/2019"/>
    <s v="18/04/2019"/>
    <x v="2"/>
    <s v="DH12750"/>
    <x v="1"/>
    <x v="0"/>
    <x v="1251"/>
    <s v="KH 1252"/>
    <x v="24"/>
    <s v="SP0003"/>
    <x v="3"/>
    <s v="Chai"/>
    <n v="3"/>
    <n v="2500000"/>
    <n v="20"/>
    <n v="1500000"/>
    <n v="6000000"/>
  </r>
  <r>
    <s v="18/04/2019"/>
    <s v="18/04/2019"/>
    <x v="2"/>
    <s v="DH12750"/>
    <x v="1"/>
    <x v="0"/>
    <x v="1251"/>
    <s v="KH 1252"/>
    <x v="24"/>
    <s v="SP0002"/>
    <x v="1"/>
    <s v="Chai"/>
    <n v="3"/>
    <n v="2000000"/>
    <n v="20"/>
    <n v="1200000"/>
    <n v="4800000"/>
  </r>
  <r>
    <s v="18/04/2019"/>
    <s v="18/04/2019"/>
    <x v="2"/>
    <s v="DH12750"/>
    <x v="1"/>
    <x v="0"/>
    <x v="1251"/>
    <s v="KH 1252"/>
    <x v="24"/>
    <s v="SP0001"/>
    <x v="0"/>
    <s v="Chai"/>
    <n v="3"/>
    <n v="3000000"/>
    <n v="20"/>
    <n v="1800000"/>
    <n v="7200000"/>
  </r>
  <r>
    <s v="18/04/2019"/>
    <s v="18/04/2019"/>
    <x v="2"/>
    <s v="DH12750"/>
    <x v="1"/>
    <x v="0"/>
    <x v="1251"/>
    <s v="KH 1252"/>
    <x v="24"/>
    <s v="SP0002"/>
    <x v="1"/>
    <s v="Chai"/>
    <n v="1"/>
    <n v="2000000"/>
    <n v="100"/>
    <n v="2000000"/>
    <n v="0"/>
  </r>
  <r>
    <s v="18/04/2019"/>
    <s v="18/04/2019"/>
    <x v="2"/>
    <s v="DH12750"/>
    <x v="1"/>
    <x v="0"/>
    <x v="1251"/>
    <s v="KH 1252"/>
    <x v="24"/>
    <s v="SP0003"/>
    <x v="3"/>
    <s v="Chai"/>
    <n v="1"/>
    <n v="2500000"/>
    <n v="100"/>
    <n v="2500000"/>
    <n v="0"/>
  </r>
  <r>
    <s v="18/04/2019"/>
    <s v="18/04/2019"/>
    <x v="2"/>
    <s v="DH12749"/>
    <x v="20"/>
    <x v="1"/>
    <x v="1835"/>
    <s v="KH 1836"/>
    <x v="13"/>
    <s v="SP0004"/>
    <x v="4"/>
    <s v="Chai"/>
    <n v="120"/>
    <n v="3500000"/>
    <n v="25"/>
    <n v="105000000"/>
    <n v="315000000"/>
  </r>
  <r>
    <s v="18/04/2019"/>
    <s v="18/04/2019"/>
    <x v="2"/>
    <s v="DH12749"/>
    <x v="20"/>
    <x v="1"/>
    <x v="1835"/>
    <s v="KH 1836"/>
    <x v="13"/>
    <s v="SP0003"/>
    <x v="3"/>
    <s v="Chai"/>
    <n v="204"/>
    <n v="2500000"/>
    <n v="25"/>
    <n v="127500000"/>
    <n v="382500000"/>
  </r>
  <r>
    <s v="18/04/2019"/>
    <s v="18/04/2019"/>
    <x v="2"/>
    <s v="DH12749"/>
    <x v="20"/>
    <x v="1"/>
    <x v="1835"/>
    <s v="KH 1836"/>
    <x v="13"/>
    <s v="SP0004"/>
    <x v="4"/>
    <s v="Chai"/>
    <n v="54"/>
    <n v="3500000"/>
    <n v="100"/>
    <n v="189000000"/>
    <n v="0"/>
  </r>
  <r>
    <s v="18/04/2019"/>
    <s v="18/04/2019"/>
    <x v="2"/>
    <s v="DH12748"/>
    <x v="7"/>
    <x v="0"/>
    <x v="1836"/>
    <s v="KH 1837"/>
    <x v="13"/>
    <s v="SP0004"/>
    <x v="4"/>
    <s v="Chai"/>
    <n v="1"/>
    <n v="3500000"/>
    <n v="20"/>
    <n v="700000"/>
    <n v="2800000"/>
  </r>
  <r>
    <s v="18/04/2019"/>
    <s v="18/04/2019"/>
    <x v="2"/>
    <s v="DH12747"/>
    <x v="20"/>
    <x v="1"/>
    <x v="405"/>
    <s v="KH 0406"/>
    <x v="17"/>
    <s v="SP0003"/>
    <x v="3"/>
    <s v="Chai"/>
    <n v="144"/>
    <n v="2500000"/>
    <n v="25"/>
    <n v="90000000"/>
    <n v="270000000"/>
  </r>
  <r>
    <s v="18/04/2019"/>
    <s v="18/04/2019"/>
    <x v="2"/>
    <s v="DH12747"/>
    <x v="20"/>
    <x v="1"/>
    <x v="405"/>
    <s v="KH 0406"/>
    <x v="17"/>
    <s v="SP0004"/>
    <x v="4"/>
    <s v="Chai"/>
    <n v="24"/>
    <n v="3500000"/>
    <n v="25"/>
    <n v="21000000"/>
    <n v="63000000"/>
  </r>
  <r>
    <s v="18/04/2019"/>
    <s v="18/04/2019"/>
    <x v="2"/>
    <s v="DH12747"/>
    <x v="20"/>
    <x v="1"/>
    <x v="405"/>
    <s v="KH 0406"/>
    <x v="17"/>
    <s v="SP0004"/>
    <x v="4"/>
    <s v="Chai"/>
    <n v="28"/>
    <n v="3500000"/>
    <n v="100"/>
    <n v="98000000"/>
    <n v="0"/>
  </r>
  <r>
    <s v="18/04/2019"/>
    <s v="18/04/2019"/>
    <x v="2"/>
    <s v="DH12746"/>
    <x v="20"/>
    <x v="1"/>
    <x v="1660"/>
    <s v="KH 1661"/>
    <x v="56"/>
    <s v="SP0003"/>
    <x v="3"/>
    <s v="Chai"/>
    <n v="84"/>
    <n v="2500000"/>
    <n v="25"/>
    <n v="52500000"/>
    <n v="157500000"/>
  </r>
  <r>
    <s v="18/04/2019"/>
    <s v="18/04/2019"/>
    <x v="2"/>
    <s v="DH12746"/>
    <x v="20"/>
    <x v="1"/>
    <x v="1660"/>
    <s v="KH 1661"/>
    <x v="56"/>
    <s v="SP0004"/>
    <x v="4"/>
    <s v="Chai"/>
    <n v="48"/>
    <n v="3500000"/>
    <n v="25"/>
    <n v="42000000"/>
    <n v="126000000"/>
  </r>
  <r>
    <s v="18/04/2019"/>
    <s v="18/04/2019"/>
    <x v="2"/>
    <s v="DH12746"/>
    <x v="20"/>
    <x v="1"/>
    <x v="1660"/>
    <s v="KH 1661"/>
    <x v="56"/>
    <s v="SP0004"/>
    <x v="4"/>
    <s v="Chai"/>
    <n v="22"/>
    <n v="3500000"/>
    <n v="100"/>
    <n v="77000000"/>
    <n v="0"/>
  </r>
  <r>
    <s v="18/04/2019"/>
    <s v="18/04/2019"/>
    <x v="2"/>
    <s v="DH12745"/>
    <x v="0"/>
    <x v="0"/>
    <x v="1837"/>
    <s v="KH 1838"/>
    <x v="2"/>
    <s v="SP0003"/>
    <x v="3"/>
    <s v="Chai"/>
    <n v="1"/>
    <n v="2500000"/>
    <n v="0"/>
    <n v="0"/>
    <n v="2500000"/>
  </r>
  <r>
    <s v="18/04/2019"/>
    <s v="18/04/2019"/>
    <x v="2"/>
    <s v="DH12744"/>
    <x v="25"/>
    <x v="1"/>
    <x v="1838"/>
    <s v="KH 1839"/>
    <x v="4"/>
    <s v="SP0003"/>
    <x v="3"/>
    <s v="Chai"/>
    <n v="1"/>
    <n v="2500000"/>
    <n v="10"/>
    <n v="250000"/>
    <n v="2250000"/>
  </r>
  <r>
    <s v="18/04/2019"/>
    <s v="18/04/2019"/>
    <x v="2"/>
    <s v="DH12743"/>
    <x v="27"/>
    <x v="1"/>
    <x v="1839"/>
    <s v="KH 1840"/>
    <x v="61"/>
    <s v="SP0002"/>
    <x v="1"/>
    <s v="Chai"/>
    <n v="6"/>
    <n v="2000000"/>
    <n v="20"/>
    <n v="2400000"/>
    <n v="9600000"/>
  </r>
  <r>
    <s v="18/04/2019"/>
    <s v="18/04/2019"/>
    <x v="2"/>
    <s v="DH12743"/>
    <x v="27"/>
    <x v="1"/>
    <x v="1839"/>
    <s v="KH 1840"/>
    <x v="61"/>
    <s v="SP0002"/>
    <x v="1"/>
    <s v="Chai"/>
    <n v="2"/>
    <n v="2000000"/>
    <n v="100"/>
    <n v="4000000"/>
    <n v="0"/>
  </r>
  <r>
    <s v="18/04/2019"/>
    <s v="18/04/2019"/>
    <x v="2"/>
    <s v="DH12743"/>
    <x v="27"/>
    <x v="1"/>
    <x v="1839"/>
    <s v="KH 1840"/>
    <x v="61"/>
    <s v="SP0001"/>
    <x v="0"/>
    <s v="Chai"/>
    <n v="6"/>
    <n v="3000000"/>
    <n v="20"/>
    <n v="3600000"/>
    <n v="14400000"/>
  </r>
  <r>
    <s v="18/04/2019"/>
    <s v="18/04/2019"/>
    <x v="2"/>
    <s v="DH12742"/>
    <x v="22"/>
    <x v="1"/>
    <x v="1533"/>
    <s v="KH 1534"/>
    <x v="27"/>
    <s v="SP0003"/>
    <x v="3"/>
    <s v="Chai"/>
    <n v="60"/>
    <n v="2500000"/>
    <n v="25"/>
    <n v="37500000"/>
    <n v="112500000"/>
  </r>
  <r>
    <s v="18/04/2019"/>
    <s v="18/04/2019"/>
    <x v="2"/>
    <s v="DH12742"/>
    <x v="22"/>
    <x v="1"/>
    <x v="1533"/>
    <s v="KH 1534"/>
    <x v="27"/>
    <s v="SP0004"/>
    <x v="4"/>
    <s v="Chai"/>
    <n v="60"/>
    <n v="3500000"/>
    <n v="25"/>
    <n v="52500000"/>
    <n v="157500000"/>
  </r>
  <r>
    <s v="18/04/2019"/>
    <s v="18/04/2019"/>
    <x v="2"/>
    <s v="DH12742"/>
    <x v="22"/>
    <x v="1"/>
    <x v="1533"/>
    <s v="KH 1534"/>
    <x v="27"/>
    <s v="SP0003"/>
    <x v="3"/>
    <s v="Chai"/>
    <n v="10"/>
    <n v="2500000"/>
    <n v="100"/>
    <n v="25000000"/>
    <n v="0"/>
  </r>
  <r>
    <s v="18/04/2019"/>
    <s v="18/04/2019"/>
    <x v="2"/>
    <s v="DH12742"/>
    <x v="22"/>
    <x v="1"/>
    <x v="1533"/>
    <s v="KH 1534"/>
    <x v="27"/>
    <s v="SP0004"/>
    <x v="4"/>
    <s v="Chai"/>
    <n v="10"/>
    <n v="3500000"/>
    <n v="100"/>
    <n v="35000000"/>
    <n v="0"/>
  </r>
  <r>
    <s v="18/04/2019"/>
    <s v="18/04/2019"/>
    <x v="2"/>
    <s v="DH12741"/>
    <x v="20"/>
    <x v="1"/>
    <x v="1660"/>
    <s v="KH 1661"/>
    <x v="56"/>
    <s v="SP0003"/>
    <x v="3"/>
    <s v="Chai"/>
    <n v="12"/>
    <n v="2500000"/>
    <n v="25"/>
    <n v="7500000"/>
    <n v="22500000"/>
  </r>
  <r>
    <s v="18/04/2019"/>
    <s v="18/04/2019"/>
    <x v="2"/>
    <s v="DH12741"/>
    <x v="20"/>
    <x v="1"/>
    <x v="1660"/>
    <s v="KH 1661"/>
    <x v="56"/>
    <s v="SP0004"/>
    <x v="4"/>
    <s v="Chai"/>
    <n v="2"/>
    <n v="3500000"/>
    <n v="100"/>
    <n v="7000000"/>
    <n v="0"/>
  </r>
  <r>
    <s v="18/04/2019"/>
    <s v="18/04/2019"/>
    <x v="2"/>
    <s v="DH12740"/>
    <x v="9"/>
    <x v="0"/>
    <x v="1840"/>
    <s v="KH 1841"/>
    <x v="21"/>
    <s v="SP0003"/>
    <x v="3"/>
    <s v="Chai"/>
    <n v="2"/>
    <n v="2500000"/>
    <n v="30"/>
    <n v="1500000"/>
    <n v="3500000"/>
  </r>
  <r>
    <s v="18/04/2019"/>
    <s v="18/04/2019"/>
    <x v="2"/>
    <s v="DH12740"/>
    <x v="9"/>
    <x v="0"/>
    <x v="1840"/>
    <s v="KH 1841"/>
    <x v="21"/>
    <s v="HT0003"/>
    <x v="7"/>
    <s v="Lọ"/>
    <n v="1"/>
    <n v="300000"/>
    <n v="0"/>
    <n v="0"/>
    <n v="300000"/>
  </r>
  <r>
    <s v="18/04/2019"/>
    <s v="18/04/2019"/>
    <x v="2"/>
    <s v="DH12740"/>
    <x v="9"/>
    <x v="0"/>
    <x v="1840"/>
    <s v="KH 1841"/>
    <x v="21"/>
    <s v="HT0004"/>
    <x v="8"/>
    <s v="Hộp"/>
    <n v="1"/>
    <n v="1000000"/>
    <n v="0"/>
    <n v="0"/>
    <n v="1000000"/>
  </r>
  <r>
    <s v="18/04/2019"/>
    <s v="18/04/2019"/>
    <x v="2"/>
    <s v="DH12740"/>
    <x v="9"/>
    <x v="0"/>
    <x v="1840"/>
    <s v="KH 1841"/>
    <x v="21"/>
    <s v="HT0005"/>
    <x v="11"/>
    <s v="Chiếc"/>
    <n v="1"/>
    <n v="300000"/>
    <n v="0"/>
    <n v="0"/>
    <n v="300000"/>
  </r>
  <r>
    <s v="18/04/2019"/>
    <s v="18/04/2019"/>
    <x v="2"/>
    <s v="DH12739"/>
    <x v="5"/>
    <x v="0"/>
    <x v="1841"/>
    <s v="KH 1842"/>
    <x v="0"/>
    <s v="SP0001"/>
    <x v="0"/>
    <s v="Chai"/>
    <n v="1"/>
    <n v="3000000"/>
    <n v="0"/>
    <n v="0"/>
    <n v="3000000"/>
  </r>
  <r>
    <s v="18/04/2019"/>
    <s v="18/04/2019"/>
    <x v="2"/>
    <s v="DH12738"/>
    <x v="25"/>
    <x v="1"/>
    <x v="1842"/>
    <s v="KH 1843"/>
    <x v="24"/>
    <s v="SP0001"/>
    <x v="0"/>
    <s v="Chai"/>
    <n v="1"/>
    <n v="3000000"/>
    <n v="0"/>
    <n v="0"/>
    <n v="3000000"/>
  </r>
  <r>
    <s v="18/04/2019"/>
    <s v="18/04/2019"/>
    <x v="2"/>
    <s v="DH12738"/>
    <x v="25"/>
    <x v="1"/>
    <x v="1842"/>
    <s v="KH 1843"/>
    <x v="24"/>
    <s v="SP0001"/>
    <x v="0"/>
    <s v="Chai"/>
    <n v="1"/>
    <n v="3000000"/>
    <n v="20"/>
    <n v="600000"/>
    <n v="2400000"/>
  </r>
  <r>
    <s v="18/04/2019"/>
    <s v="18/04/2019"/>
    <x v="2"/>
    <s v="DH12737"/>
    <x v="7"/>
    <x v="0"/>
    <x v="1843"/>
    <s v="KH 1844"/>
    <x v="56"/>
    <s v="SP0002"/>
    <x v="1"/>
    <s v="Chai"/>
    <n v="1"/>
    <n v="2000000"/>
    <n v="0"/>
    <n v="0"/>
    <n v="2000000"/>
  </r>
  <r>
    <s v="18/04/2019"/>
    <s v="18/04/2019"/>
    <x v="2"/>
    <s v="DH12737"/>
    <x v="7"/>
    <x v="0"/>
    <x v="1843"/>
    <s v="KH 1844"/>
    <x v="56"/>
    <s v="SP0001"/>
    <x v="0"/>
    <s v="Chai"/>
    <n v="1"/>
    <n v="3000000"/>
    <n v="0"/>
    <n v="0"/>
    <n v="3000000"/>
  </r>
  <r>
    <s v="18/04/2019"/>
    <s v="18/04/2019"/>
    <x v="2"/>
    <s v="DH12737"/>
    <x v="7"/>
    <x v="0"/>
    <x v="1843"/>
    <s v="KH 1844"/>
    <x v="56"/>
    <s v="HT0003"/>
    <x v="7"/>
    <s v="Lọ"/>
    <n v="1"/>
    <n v="300000"/>
    <n v="0"/>
    <n v="0"/>
    <n v="300000"/>
  </r>
  <r>
    <s v="18/04/2019"/>
    <s v="18/04/2019"/>
    <x v="2"/>
    <s v="DH12737"/>
    <x v="7"/>
    <x v="0"/>
    <x v="1843"/>
    <s v="KH 1844"/>
    <x v="56"/>
    <s v="HT0005"/>
    <x v="11"/>
    <s v="Chiếc"/>
    <n v="1"/>
    <n v="300000"/>
    <n v="0"/>
    <n v="0"/>
    <n v="300000"/>
  </r>
  <r>
    <s v="18/04/2019"/>
    <s v="18/04/2019"/>
    <x v="2"/>
    <s v="DH12736"/>
    <x v="2"/>
    <x v="0"/>
    <x v="1844"/>
    <s v="KH 1845"/>
    <x v="27"/>
    <s v="SP0002"/>
    <x v="1"/>
    <s v="Chai"/>
    <n v="1"/>
    <n v="2000000"/>
    <n v="10"/>
    <n v="200000"/>
    <n v="1800000"/>
  </r>
  <r>
    <s v="18/04/2019"/>
    <s v="18/04/2019"/>
    <x v="2"/>
    <s v="DH12735"/>
    <x v="2"/>
    <x v="0"/>
    <x v="1844"/>
    <s v="KH 1845"/>
    <x v="27"/>
    <s v="SP0001"/>
    <x v="0"/>
    <s v="Chai"/>
    <n v="1"/>
    <n v="3000000"/>
    <n v="10"/>
    <n v="300000"/>
    <n v="2700000"/>
  </r>
  <r>
    <s v="18/04/2019"/>
    <s v="18/04/2019"/>
    <x v="2"/>
    <s v="DH12734"/>
    <x v="5"/>
    <x v="0"/>
    <x v="1845"/>
    <s v="KH 1846"/>
    <x v="48"/>
    <s v="SP0004"/>
    <x v="4"/>
    <s v="Chai"/>
    <n v="1"/>
    <n v="3500000"/>
    <n v="10"/>
    <n v="350000"/>
    <n v="3150000"/>
  </r>
  <r>
    <s v="18/04/2019"/>
    <s v="18/04/2019"/>
    <x v="2"/>
    <s v="DH12732"/>
    <x v="17"/>
    <x v="1"/>
    <x v="1376"/>
    <s v="KH 1377"/>
    <x v="57"/>
    <s v="SP0003"/>
    <x v="3"/>
    <s v="Chai"/>
    <n v="1"/>
    <n v="2500000"/>
    <n v="0"/>
    <n v="0"/>
    <n v="2500000"/>
  </r>
  <r>
    <s v="18/04/2019"/>
    <s v="18/04/2019"/>
    <x v="2"/>
    <s v="DH12732"/>
    <x v="17"/>
    <x v="1"/>
    <x v="1376"/>
    <s v="KH 1377"/>
    <x v="57"/>
    <s v="HT0001"/>
    <x v="2"/>
    <s v="Miếng"/>
    <n v="2"/>
    <n v="200000"/>
    <n v="100"/>
    <n v="400000"/>
    <n v="0"/>
  </r>
  <r>
    <s v="18/04/2019"/>
    <s v="18/04/2019"/>
    <x v="2"/>
    <s v="DH12731"/>
    <x v="15"/>
    <x v="1"/>
    <x v="405"/>
    <s v="KH 0406"/>
    <x v="17"/>
    <s v="SP0004"/>
    <x v="4"/>
    <s v="Chai"/>
    <n v="14"/>
    <n v="3500000"/>
    <n v="100"/>
    <n v="49000000"/>
    <n v="0"/>
  </r>
  <r>
    <s v="18/04/2019"/>
    <s v="18/04/2019"/>
    <x v="2"/>
    <s v="DH12731"/>
    <x v="15"/>
    <x v="1"/>
    <x v="405"/>
    <s v="KH 0406"/>
    <x v="17"/>
    <s v="SP0003"/>
    <x v="3"/>
    <s v="Chai"/>
    <n v="25"/>
    <n v="2500000"/>
    <n v="100"/>
    <n v="62500000"/>
    <n v="0"/>
  </r>
  <r>
    <s v="18/04/2019"/>
    <s v="18/04/2019"/>
    <x v="2"/>
    <s v="DH12730"/>
    <x v="9"/>
    <x v="0"/>
    <x v="1846"/>
    <s v="KH 1847"/>
    <x v="21"/>
    <s v="SP0004"/>
    <x v="4"/>
    <s v="Chai"/>
    <n v="1"/>
    <n v="3500000"/>
    <n v="10"/>
    <n v="350000"/>
    <n v="3150000"/>
  </r>
  <r>
    <s v="18/04/2019"/>
    <s v="18/04/2019"/>
    <x v="2"/>
    <s v="DH12729"/>
    <x v="15"/>
    <x v="1"/>
    <x v="405"/>
    <s v="KH 0406"/>
    <x v="17"/>
    <s v="SP0003"/>
    <x v="3"/>
    <s v="Chai"/>
    <n v="84"/>
    <n v="2500000"/>
    <n v="25"/>
    <n v="52500000"/>
    <n v="157500000"/>
  </r>
  <r>
    <s v="18/04/2019"/>
    <s v="18/04/2019"/>
    <x v="2"/>
    <s v="DH12729"/>
    <x v="15"/>
    <x v="1"/>
    <x v="405"/>
    <s v="KH 0406"/>
    <x v="17"/>
    <s v="SP0004"/>
    <x v="4"/>
    <s v="Chai"/>
    <n v="14"/>
    <n v="3500000"/>
    <n v="100"/>
    <n v="49000000"/>
    <n v="0"/>
  </r>
  <r>
    <s v="18/04/2019"/>
    <s v="18/04/2019"/>
    <x v="2"/>
    <s v="DH12728"/>
    <x v="5"/>
    <x v="0"/>
    <x v="1847"/>
    <s v="KH 1848"/>
    <x v="47"/>
    <s v="SP0002"/>
    <x v="1"/>
    <s v="Chai"/>
    <n v="1"/>
    <n v="2000000"/>
    <n v="0"/>
    <n v="0"/>
    <n v="2000000"/>
  </r>
  <r>
    <s v="18/04/2019"/>
    <s v="18/04/2019"/>
    <x v="2"/>
    <s v="DH12728"/>
    <x v="5"/>
    <x v="0"/>
    <x v="1847"/>
    <s v="KH 1848"/>
    <x v="47"/>
    <s v="SP0001"/>
    <x v="0"/>
    <s v="Chai"/>
    <n v="2"/>
    <n v="3000000"/>
    <n v="0"/>
    <n v="0"/>
    <n v="6000000"/>
  </r>
  <r>
    <s v="18/04/2019"/>
    <s v="18/04/2019"/>
    <x v="2"/>
    <s v="DH12728"/>
    <x v="5"/>
    <x v="0"/>
    <x v="1847"/>
    <s v="KH 1848"/>
    <x v="47"/>
    <s v="HT0003"/>
    <x v="7"/>
    <s v="Lọ"/>
    <n v="1"/>
    <n v="300000"/>
    <n v="0"/>
    <n v="0"/>
    <n v="300000"/>
  </r>
  <r>
    <s v="18/04/2019"/>
    <s v="18/04/2019"/>
    <x v="2"/>
    <s v="DH12728"/>
    <x v="5"/>
    <x v="0"/>
    <x v="1847"/>
    <s v="KH 1848"/>
    <x v="47"/>
    <s v="HT0005"/>
    <x v="11"/>
    <s v="Chiếc"/>
    <n v="1"/>
    <n v="300000"/>
    <n v="0"/>
    <n v="0"/>
    <n v="300000"/>
  </r>
  <r>
    <s v="18/04/2019"/>
    <s v="18/04/2019"/>
    <x v="2"/>
    <s v="DH12728"/>
    <x v="5"/>
    <x v="0"/>
    <x v="1847"/>
    <s v="KH 1848"/>
    <x v="47"/>
    <s v="HT0001"/>
    <x v="2"/>
    <s v="Miếng"/>
    <n v="2"/>
    <n v="200000"/>
    <n v="100"/>
    <n v="400000"/>
    <n v="0"/>
  </r>
  <r>
    <s v="18/04/2019"/>
    <s v="18/04/2019"/>
    <x v="2"/>
    <s v="DH12727"/>
    <x v="16"/>
    <x v="1"/>
    <x v="1848"/>
    <s v="KH 1849"/>
    <x v="55"/>
    <s v="SP0003"/>
    <x v="3"/>
    <s v="Chai"/>
    <n v="1"/>
    <n v="2500000"/>
    <n v="0"/>
    <n v="0"/>
    <n v="2500000"/>
  </r>
  <r>
    <s v="18/04/2019"/>
    <s v="18/04/2019"/>
    <x v="2"/>
    <s v="DH12726"/>
    <x v="9"/>
    <x v="0"/>
    <x v="1849"/>
    <s v="KH 1850"/>
    <x v="0"/>
    <s v="SP0001"/>
    <x v="0"/>
    <s v="Chai"/>
    <n v="1"/>
    <n v="3000000"/>
    <n v="10"/>
    <n v="300000"/>
    <n v="2700000"/>
  </r>
  <r>
    <s v="18/04/2019"/>
    <s v="18/04/2019"/>
    <x v="2"/>
    <s v="DH12725"/>
    <x v="20"/>
    <x v="1"/>
    <x v="1412"/>
    <s v="KH 1413"/>
    <x v="37"/>
    <s v="SP0004"/>
    <x v="4"/>
    <s v="Chai"/>
    <n v="36"/>
    <n v="3500000"/>
    <n v="25"/>
    <n v="31500000"/>
    <n v="94500000"/>
  </r>
  <r>
    <s v="18/04/2019"/>
    <s v="18/04/2019"/>
    <x v="2"/>
    <s v="DH12725"/>
    <x v="20"/>
    <x v="1"/>
    <x v="1412"/>
    <s v="KH 1413"/>
    <x v="37"/>
    <s v="SP0003"/>
    <x v="3"/>
    <s v="Chai"/>
    <n v="6"/>
    <n v="2500000"/>
    <n v="100"/>
    <n v="15000000"/>
    <n v="0"/>
  </r>
  <r>
    <s v="18/04/2019"/>
    <s v="18/04/2019"/>
    <x v="2"/>
    <s v="DH12724"/>
    <x v="8"/>
    <x v="0"/>
    <x v="1070"/>
    <s v="KH 1071"/>
    <x v="55"/>
    <s v="SP0001"/>
    <x v="0"/>
    <s v="Chai"/>
    <n v="1"/>
    <n v="3000000"/>
    <n v="10"/>
    <n v="300000"/>
    <n v="2700000"/>
  </r>
  <r>
    <s v="18/04/2019"/>
    <s v="18/04/2019"/>
    <x v="2"/>
    <s v="DH12723"/>
    <x v="1"/>
    <x v="0"/>
    <x v="1850"/>
    <s v="KH 1851"/>
    <x v="12"/>
    <s v="SP0003"/>
    <x v="3"/>
    <s v="Chai"/>
    <n v="1"/>
    <n v="2500000"/>
    <n v="0"/>
    <n v="0"/>
    <n v="2500000"/>
  </r>
  <r>
    <s v="18/04/2019"/>
    <s v="18/04/2019"/>
    <x v="2"/>
    <s v="DH12723"/>
    <x v="1"/>
    <x v="0"/>
    <x v="1850"/>
    <s v="KH 1851"/>
    <x v="12"/>
    <s v="SP0004"/>
    <x v="4"/>
    <s v="Chai"/>
    <n v="1"/>
    <n v="3500000"/>
    <n v="0"/>
    <n v="0"/>
    <n v="3500000"/>
  </r>
  <r>
    <s v="18/04/2019"/>
    <s v="18/04/2019"/>
    <x v="2"/>
    <s v="DH12723"/>
    <x v="1"/>
    <x v="0"/>
    <x v="1850"/>
    <s v="KH 1851"/>
    <x v="12"/>
    <s v="HT0003"/>
    <x v="7"/>
    <s v="Lọ"/>
    <n v="1"/>
    <n v="300000"/>
    <n v="0"/>
    <n v="0"/>
    <n v="300000"/>
  </r>
  <r>
    <s v="18/04/2019"/>
    <s v="18/04/2019"/>
    <x v="2"/>
    <s v="DH12723"/>
    <x v="1"/>
    <x v="0"/>
    <x v="1850"/>
    <s v="KH 1851"/>
    <x v="12"/>
    <s v="HT0005"/>
    <x v="11"/>
    <s v="Chiếc"/>
    <n v="1"/>
    <n v="300000"/>
    <n v="0"/>
    <n v="0"/>
    <n v="300000"/>
  </r>
  <r>
    <s v="18/04/2019"/>
    <s v="18/04/2019"/>
    <x v="2"/>
    <s v="DH12722"/>
    <x v="7"/>
    <x v="0"/>
    <x v="1851"/>
    <s v="KH 1852"/>
    <x v="51"/>
    <s v="SP0004"/>
    <x v="4"/>
    <s v="Chai"/>
    <n v="1"/>
    <n v="3500000"/>
    <n v="10"/>
    <n v="350000"/>
    <n v="3150000"/>
  </r>
  <r>
    <s v="18/04/2019"/>
    <s v="18/04/2019"/>
    <x v="2"/>
    <s v="DH12721"/>
    <x v="7"/>
    <x v="0"/>
    <x v="1852"/>
    <s v="KH 1853"/>
    <x v="17"/>
    <s v="SP0004"/>
    <x v="4"/>
    <s v="Chai"/>
    <n v="1"/>
    <n v="3500000"/>
    <n v="5"/>
    <n v="175000"/>
    <n v="3325000"/>
  </r>
  <r>
    <s v="18/04/2019"/>
    <s v="18/04/2019"/>
    <x v="2"/>
    <s v="DH12719"/>
    <x v="22"/>
    <x v="1"/>
    <x v="1853"/>
    <s v="KH 1854"/>
    <x v="46"/>
    <s v="SP0003"/>
    <x v="3"/>
    <s v="Chai"/>
    <n v="6"/>
    <n v="2500000"/>
    <n v="20"/>
    <n v="3000000"/>
    <n v="12000000"/>
  </r>
  <r>
    <s v="18/04/2019"/>
    <s v="18/04/2019"/>
    <x v="2"/>
    <s v="DH12719"/>
    <x v="22"/>
    <x v="1"/>
    <x v="1853"/>
    <s v="KH 1854"/>
    <x v="46"/>
    <s v="SP0004"/>
    <x v="4"/>
    <s v="Chai"/>
    <n v="6"/>
    <n v="3500000"/>
    <n v="20"/>
    <n v="4200000"/>
    <n v="16800000"/>
  </r>
  <r>
    <s v="18/04/2019"/>
    <s v="18/04/2019"/>
    <x v="2"/>
    <s v="DH12719"/>
    <x v="22"/>
    <x v="1"/>
    <x v="1853"/>
    <s v="KH 1854"/>
    <x v="46"/>
    <s v="SP0003"/>
    <x v="3"/>
    <s v="Chai"/>
    <n v="2"/>
    <n v="2500000"/>
    <n v="100"/>
    <n v="5000000"/>
    <n v="0"/>
  </r>
  <r>
    <s v="18/04/2019"/>
    <s v="18/04/2019"/>
    <x v="2"/>
    <s v="DH12718"/>
    <x v="11"/>
    <x v="0"/>
    <x v="1854"/>
    <s v="KH 1855"/>
    <x v="58"/>
    <s v="SP0003"/>
    <x v="3"/>
    <s v="Chai"/>
    <n v="4"/>
    <n v="2500000"/>
    <n v="20"/>
    <n v="2000000"/>
    <n v="8000000"/>
  </r>
  <r>
    <s v="18/04/2019"/>
    <s v="18/04/2019"/>
    <x v="2"/>
    <s v="DH12718"/>
    <x v="11"/>
    <x v="0"/>
    <x v="1854"/>
    <s v="KH 1855"/>
    <x v="58"/>
    <s v="SP0004"/>
    <x v="4"/>
    <s v="Chai"/>
    <n v="8"/>
    <n v="3500000"/>
    <n v="20"/>
    <n v="5600000"/>
    <n v="22400000"/>
  </r>
  <r>
    <s v="18/04/2019"/>
    <s v="18/04/2019"/>
    <x v="2"/>
    <s v="DH12718"/>
    <x v="11"/>
    <x v="0"/>
    <x v="1854"/>
    <s v="KH 1855"/>
    <x v="58"/>
    <s v="SP0003"/>
    <x v="3"/>
    <s v="Chai"/>
    <n v="2"/>
    <n v="2500000"/>
    <n v="100"/>
    <n v="5000000"/>
    <n v="0"/>
  </r>
  <r>
    <s v="18/04/2019"/>
    <s v="18/04/2019"/>
    <x v="2"/>
    <s v="DH12717"/>
    <x v="9"/>
    <x v="0"/>
    <x v="1855"/>
    <s v="KH 1856"/>
    <x v="25"/>
    <s v="SP0001"/>
    <x v="0"/>
    <s v="Chai"/>
    <n v="1"/>
    <n v="3000000"/>
    <n v="0"/>
    <n v="0"/>
    <n v="3000000"/>
  </r>
  <r>
    <s v="18/04/2019"/>
    <s v="18/04/2019"/>
    <x v="2"/>
    <s v="DH12716"/>
    <x v="0"/>
    <x v="0"/>
    <x v="1047"/>
    <s v="KH 1048"/>
    <x v="17"/>
    <s v="SP0001"/>
    <x v="0"/>
    <s v="Chai"/>
    <n v="1"/>
    <n v="3000000"/>
    <n v="0"/>
    <n v="0"/>
    <n v="3000000"/>
  </r>
  <r>
    <s v="18/04/2019"/>
    <s v="18/04/2019"/>
    <x v="2"/>
    <s v="DH12715"/>
    <x v="20"/>
    <x v="1"/>
    <x v="1367"/>
    <s v="KH 1368"/>
    <x v="30"/>
    <s v="SP0004"/>
    <x v="4"/>
    <s v="Chai"/>
    <n v="60"/>
    <n v="3500000"/>
    <n v="25"/>
    <n v="52500000"/>
    <n v="157500000"/>
  </r>
  <r>
    <s v="18/04/2019"/>
    <s v="18/04/2019"/>
    <x v="2"/>
    <s v="DH12715"/>
    <x v="20"/>
    <x v="1"/>
    <x v="1367"/>
    <s v="KH 1368"/>
    <x v="30"/>
    <s v="SP0003"/>
    <x v="3"/>
    <s v="Chai"/>
    <n v="36"/>
    <n v="2500000"/>
    <n v="25"/>
    <n v="22500000"/>
    <n v="67500000"/>
  </r>
  <r>
    <s v="18/04/2019"/>
    <s v="18/04/2019"/>
    <x v="2"/>
    <s v="DH12715"/>
    <x v="20"/>
    <x v="1"/>
    <x v="1367"/>
    <s v="KH 1368"/>
    <x v="30"/>
    <s v="SP0003"/>
    <x v="3"/>
    <s v="Chai"/>
    <n v="16"/>
    <n v="2500000"/>
    <n v="100"/>
    <n v="40000000"/>
    <n v="0"/>
  </r>
  <r>
    <s v="18/04/2019"/>
    <s v="18/04/2019"/>
    <x v="2"/>
    <s v="DH12714"/>
    <x v="20"/>
    <x v="1"/>
    <x v="1434"/>
    <s v="KH 1435"/>
    <x v="20"/>
    <s v="SP0004"/>
    <x v="4"/>
    <s v="Chai"/>
    <n v="324"/>
    <n v="3500000"/>
    <n v="25"/>
    <n v="283500000"/>
    <n v="850500000"/>
  </r>
  <r>
    <s v="18/04/2019"/>
    <s v="18/04/2019"/>
    <x v="2"/>
    <s v="DH12714"/>
    <x v="20"/>
    <x v="1"/>
    <x v="1434"/>
    <s v="KH 1435"/>
    <x v="20"/>
    <s v="SP0003"/>
    <x v="3"/>
    <s v="Chai"/>
    <n v="114"/>
    <n v="2500000"/>
    <n v="25"/>
    <n v="71250000"/>
    <n v="213750000"/>
  </r>
  <r>
    <s v="18/04/2019"/>
    <s v="18/04/2019"/>
    <x v="2"/>
    <s v="DH12714"/>
    <x v="20"/>
    <x v="1"/>
    <x v="1434"/>
    <s v="KH 1435"/>
    <x v="20"/>
    <s v="SP0004"/>
    <x v="4"/>
    <s v="Chai"/>
    <n v="73"/>
    <n v="3500000"/>
    <n v="100"/>
    <n v="255500000"/>
    <n v="0"/>
  </r>
  <r>
    <s v="18/04/2019"/>
    <s v="18/04/2019"/>
    <x v="2"/>
    <s v="DH12713"/>
    <x v="8"/>
    <x v="0"/>
    <x v="1009"/>
    <s v="KH 1010"/>
    <x v="17"/>
    <s v="SP0001"/>
    <x v="0"/>
    <s v="Chai"/>
    <n v="1"/>
    <n v="3000000"/>
    <n v="0"/>
    <n v="0"/>
    <n v="3000000"/>
  </r>
  <r>
    <s v="18/04/2019"/>
    <s v="18/04/2019"/>
    <x v="2"/>
    <s v="DH12712"/>
    <x v="9"/>
    <x v="0"/>
    <x v="1856"/>
    <s v="KH 1857"/>
    <x v="16"/>
    <s v="SP0003"/>
    <x v="3"/>
    <s v="Chai"/>
    <n v="1"/>
    <n v="2500000"/>
    <n v="0"/>
    <n v="0"/>
    <n v="2500000"/>
  </r>
  <r>
    <s v="18/04/2019"/>
    <s v="18/04/2019"/>
    <x v="2"/>
    <s v="DH12712"/>
    <x v="9"/>
    <x v="0"/>
    <x v="1856"/>
    <s v="KH 1857"/>
    <x v="16"/>
    <s v="SP0004"/>
    <x v="4"/>
    <s v="Chai"/>
    <n v="1"/>
    <n v="3500000"/>
    <n v="0"/>
    <n v="0"/>
    <n v="3500000"/>
  </r>
  <r>
    <s v="18/04/2019"/>
    <s v="18/04/2019"/>
    <x v="2"/>
    <s v="DH12712"/>
    <x v="9"/>
    <x v="0"/>
    <x v="1856"/>
    <s v="KH 1857"/>
    <x v="16"/>
    <s v="HT0005"/>
    <x v="11"/>
    <s v="Chiếc"/>
    <n v="1"/>
    <n v="300000"/>
    <n v="0"/>
    <n v="0"/>
    <n v="300000"/>
  </r>
  <r>
    <s v="18/04/2019"/>
    <s v="18/04/2019"/>
    <x v="2"/>
    <s v="DH12712"/>
    <x v="9"/>
    <x v="0"/>
    <x v="1856"/>
    <s v="KH 1857"/>
    <x v="16"/>
    <s v="HT0003"/>
    <x v="7"/>
    <s v="Lọ"/>
    <n v="1"/>
    <n v="300000"/>
    <n v="0"/>
    <n v="0"/>
    <n v="300000"/>
  </r>
  <r>
    <s v="18/04/2019"/>
    <s v="18/04/2019"/>
    <x v="2"/>
    <s v="DH12711"/>
    <x v="15"/>
    <x v="1"/>
    <x v="405"/>
    <s v="KH 0406"/>
    <x v="17"/>
    <s v="SP0003"/>
    <x v="3"/>
    <s v="Chai"/>
    <n v="60"/>
    <n v="2500000"/>
    <n v="25"/>
    <n v="37500000"/>
    <n v="112500000"/>
  </r>
  <r>
    <s v="18/04/2019"/>
    <s v="18/04/2019"/>
    <x v="2"/>
    <s v="DH12711"/>
    <x v="15"/>
    <x v="1"/>
    <x v="405"/>
    <s v="KH 0406"/>
    <x v="17"/>
    <s v="SP0004"/>
    <x v="4"/>
    <s v="Chai"/>
    <n v="60"/>
    <n v="3500000"/>
    <n v="25"/>
    <n v="52500000"/>
    <n v="157500000"/>
  </r>
  <r>
    <s v="18/04/2019"/>
    <s v="18/04/2019"/>
    <x v="2"/>
    <s v="DH12711"/>
    <x v="15"/>
    <x v="1"/>
    <x v="405"/>
    <s v="KH 0406"/>
    <x v="17"/>
    <s v="SP0004"/>
    <x v="4"/>
    <s v="Chai"/>
    <n v="20"/>
    <n v="3500000"/>
    <n v="100"/>
    <n v="70000000"/>
    <n v="0"/>
  </r>
  <r>
    <s v="18/04/2019"/>
    <s v="18/04/2019"/>
    <x v="2"/>
    <s v="DH12710"/>
    <x v="16"/>
    <x v="1"/>
    <x v="1857"/>
    <s v="KH 1858"/>
    <x v="51"/>
    <s v="SP0001"/>
    <x v="0"/>
    <s v="Chai"/>
    <n v="1"/>
    <n v="3000000"/>
    <n v="0"/>
    <n v="0"/>
    <n v="3000000"/>
  </r>
  <r>
    <s v="18/04/2019"/>
    <s v="18/04/2019"/>
    <x v="2"/>
    <s v="DH12709"/>
    <x v="0"/>
    <x v="0"/>
    <x v="1858"/>
    <s v="KH 1859"/>
    <x v="20"/>
    <s v="SP0002"/>
    <x v="1"/>
    <s v="Chai"/>
    <n v="1"/>
    <n v="2000000"/>
    <n v="0"/>
    <n v="0"/>
    <n v="2000000"/>
  </r>
  <r>
    <s v="18/04/2019"/>
    <s v="18/04/2019"/>
    <x v="2"/>
    <s v="DH12708"/>
    <x v="16"/>
    <x v="1"/>
    <x v="408"/>
    <s v="KH 0409"/>
    <x v="46"/>
    <s v="SP0001"/>
    <x v="0"/>
    <s v="Chai"/>
    <n v="1"/>
    <n v="3000000"/>
    <n v="5"/>
    <n v="150000"/>
    <n v="2850000"/>
  </r>
  <r>
    <s v="18/04/2019"/>
    <s v="18/04/2019"/>
    <x v="2"/>
    <s v="DH12706"/>
    <x v="5"/>
    <x v="0"/>
    <x v="1859"/>
    <s v="KH 1860"/>
    <x v="52"/>
    <s v="SP0004"/>
    <x v="4"/>
    <s v="Chai"/>
    <n v="1"/>
    <n v="3500000"/>
    <n v="10"/>
    <n v="350000"/>
    <n v="3150000"/>
  </r>
  <r>
    <s v="18/04/2019"/>
    <s v="18/04/2019"/>
    <x v="2"/>
    <s v="DH12705"/>
    <x v="12"/>
    <x v="0"/>
    <x v="769"/>
    <s v="KH 0770"/>
    <x v="5"/>
    <s v="SP0006"/>
    <x v="9"/>
    <s v="Chai"/>
    <n v="30"/>
    <n v="800000"/>
    <n v="25"/>
    <n v="6000000"/>
    <n v="18000000"/>
  </r>
  <r>
    <s v="18/04/2019"/>
    <s v="18/04/2019"/>
    <x v="2"/>
    <s v="DH12705"/>
    <x v="12"/>
    <x v="0"/>
    <x v="769"/>
    <s v="KH 0770"/>
    <x v="5"/>
    <s v="SP0007"/>
    <x v="10"/>
    <s v="Chai"/>
    <n v="30"/>
    <n v="800000"/>
    <n v="25"/>
    <n v="6000000"/>
    <n v="18000000"/>
  </r>
  <r>
    <s v="18/04/2019"/>
    <s v="18/04/2019"/>
    <x v="2"/>
    <s v="DH12705"/>
    <x v="12"/>
    <x v="0"/>
    <x v="769"/>
    <s v="KH 0770"/>
    <x v="5"/>
    <s v="SP0006"/>
    <x v="9"/>
    <s v="Chai"/>
    <n v="6"/>
    <n v="800000"/>
    <n v="100"/>
    <n v="4800000"/>
    <n v="0"/>
  </r>
  <r>
    <s v="18/04/2019"/>
    <s v="18/04/2019"/>
    <x v="2"/>
    <s v="DH12705"/>
    <x v="12"/>
    <x v="0"/>
    <x v="769"/>
    <s v="KH 0770"/>
    <x v="5"/>
    <s v="SP0007"/>
    <x v="10"/>
    <s v="Chai"/>
    <n v="6"/>
    <n v="800000"/>
    <n v="100"/>
    <n v="4800000"/>
    <n v="0"/>
  </r>
  <r>
    <s v="18/04/2019"/>
    <s v="18/04/2019"/>
    <x v="2"/>
    <s v="DH12704"/>
    <x v="27"/>
    <x v="1"/>
    <x v="471"/>
    <s v="KH 0472"/>
    <x v="59"/>
    <s v="SP0003"/>
    <x v="3"/>
    <s v="Chai"/>
    <n v="360"/>
    <n v="2500000"/>
    <n v="40"/>
    <n v="360000000"/>
    <n v="540000000"/>
  </r>
  <r>
    <s v="18/04/2019"/>
    <s v="18/04/2019"/>
    <x v="2"/>
    <s v="DH12704"/>
    <x v="27"/>
    <x v="1"/>
    <x v="471"/>
    <s v="KH 0472"/>
    <x v="59"/>
    <s v="SP0003"/>
    <x v="3"/>
    <s v="Chai"/>
    <n v="60"/>
    <n v="2500000"/>
    <n v="100"/>
    <n v="150000000"/>
    <n v="0"/>
  </r>
  <r>
    <s v="18/04/2019"/>
    <s v="18/04/2019"/>
    <x v="2"/>
    <s v="DH12704"/>
    <x v="27"/>
    <x v="1"/>
    <x v="471"/>
    <s v="KH 0472"/>
    <x v="59"/>
    <s v="SP0004"/>
    <x v="4"/>
    <s v="Chai"/>
    <n v="600"/>
    <n v="3500000"/>
    <n v="40"/>
    <n v="840000000"/>
    <n v="1260000000"/>
  </r>
  <r>
    <s v="18/04/2019"/>
    <s v="18/04/2019"/>
    <x v="2"/>
    <s v="DH12704"/>
    <x v="27"/>
    <x v="1"/>
    <x v="471"/>
    <s v="KH 0472"/>
    <x v="59"/>
    <s v="SP0004"/>
    <x v="4"/>
    <s v="Chai"/>
    <n v="100"/>
    <n v="3500000"/>
    <n v="100"/>
    <n v="350000000"/>
    <n v="0"/>
  </r>
  <r>
    <s v="18/04/2019"/>
    <s v="18/04/2019"/>
    <x v="2"/>
    <s v="DH12703"/>
    <x v="27"/>
    <x v="1"/>
    <x v="471"/>
    <s v="KH 0472"/>
    <x v="59"/>
    <s v="SP0003"/>
    <x v="3"/>
    <s v="Chai"/>
    <n v="168"/>
    <n v="2500000"/>
    <n v="40"/>
    <n v="168000000"/>
    <n v="252000000"/>
  </r>
  <r>
    <s v="18/04/2019"/>
    <s v="18/04/2019"/>
    <x v="2"/>
    <s v="DH12703"/>
    <x v="27"/>
    <x v="1"/>
    <x v="471"/>
    <s v="KH 0472"/>
    <x v="59"/>
    <s v="SP0003"/>
    <x v="3"/>
    <s v="Chai"/>
    <n v="28"/>
    <n v="2500000"/>
    <n v="100"/>
    <n v="70000000"/>
    <n v="0"/>
  </r>
  <r>
    <s v="18/04/2019"/>
    <s v="18/04/2019"/>
    <x v="2"/>
    <s v="DH12703"/>
    <x v="27"/>
    <x v="1"/>
    <x v="471"/>
    <s v="KH 0472"/>
    <x v="59"/>
    <s v="SP0004"/>
    <x v="4"/>
    <s v="Chai"/>
    <n v="252"/>
    <n v="3500000"/>
    <n v="40"/>
    <n v="352800000"/>
    <n v="529200000"/>
  </r>
  <r>
    <s v="18/04/2019"/>
    <s v="18/04/2019"/>
    <x v="2"/>
    <s v="DH12703"/>
    <x v="27"/>
    <x v="1"/>
    <x v="471"/>
    <s v="KH 0472"/>
    <x v="59"/>
    <s v="SP0004"/>
    <x v="4"/>
    <s v="Chai"/>
    <n v="42"/>
    <n v="3500000"/>
    <n v="100"/>
    <n v="147000000"/>
    <n v="0"/>
  </r>
  <r>
    <s v="18/04/2019"/>
    <s v="18/04/2019"/>
    <x v="2"/>
    <s v="DH12702"/>
    <x v="27"/>
    <x v="1"/>
    <x v="471"/>
    <s v="KH 0472"/>
    <x v="59"/>
    <s v="SP0003"/>
    <x v="3"/>
    <s v="Chai"/>
    <n v="24"/>
    <n v="2500000"/>
    <n v="40"/>
    <n v="24000000"/>
    <n v="36000000"/>
  </r>
  <r>
    <s v="18/04/2019"/>
    <s v="18/04/2019"/>
    <x v="2"/>
    <s v="DH12702"/>
    <x v="27"/>
    <x v="1"/>
    <x v="471"/>
    <s v="KH 0472"/>
    <x v="59"/>
    <s v="SP0003"/>
    <x v="3"/>
    <s v="Chai"/>
    <n v="4"/>
    <n v="2500000"/>
    <n v="100"/>
    <n v="10000000"/>
    <n v="0"/>
  </r>
  <r>
    <s v="18/04/2019"/>
    <s v="18/04/2019"/>
    <x v="2"/>
    <s v="DH12701"/>
    <x v="17"/>
    <x v="1"/>
    <x v="1860"/>
    <s v="KH 1861"/>
    <x v="22"/>
    <s v="SP0001"/>
    <x v="0"/>
    <s v="Chai"/>
    <n v="1"/>
    <n v="3000000"/>
    <n v="0"/>
    <n v="0"/>
    <n v="3000000"/>
  </r>
  <r>
    <s v="18/04/2019"/>
    <s v="18/04/2019"/>
    <x v="2"/>
    <s v="DH12700"/>
    <x v="19"/>
    <x v="1"/>
    <x v="1861"/>
    <s v="KH 1862"/>
    <x v="47"/>
    <s v="SP0003"/>
    <x v="3"/>
    <s v="Chai"/>
    <n v="2"/>
    <n v="2500000"/>
    <n v="10"/>
    <n v="500000"/>
    <n v="4500000"/>
  </r>
  <r>
    <s v="18/04/2019"/>
    <s v="18/04/2019"/>
    <x v="2"/>
    <s v="DH12699"/>
    <x v="2"/>
    <x v="0"/>
    <x v="1100"/>
    <s v="KH 1101"/>
    <x v="58"/>
    <s v="SP0001"/>
    <x v="0"/>
    <s v="Chai"/>
    <n v="1"/>
    <n v="3000000"/>
    <n v="0"/>
    <n v="0"/>
    <n v="3000000"/>
  </r>
  <r>
    <s v="18/04/2019"/>
    <s v="18/04/2019"/>
    <x v="2"/>
    <s v="DH12698"/>
    <x v="20"/>
    <x v="1"/>
    <x v="488"/>
    <s v="KH 0489"/>
    <x v="53"/>
    <s v="SP0004"/>
    <x v="4"/>
    <s v="Chai"/>
    <n v="168"/>
    <n v="3500000"/>
    <n v="25"/>
    <n v="147000000"/>
    <n v="441000000"/>
  </r>
  <r>
    <s v="18/04/2019"/>
    <s v="18/04/2019"/>
    <x v="2"/>
    <s v="DH12698"/>
    <x v="20"/>
    <x v="1"/>
    <x v="488"/>
    <s v="KH 0489"/>
    <x v="53"/>
    <s v="SP0003"/>
    <x v="3"/>
    <s v="Chai"/>
    <n v="144"/>
    <n v="2500000"/>
    <n v="25"/>
    <n v="90000000"/>
    <n v="270000000"/>
  </r>
  <r>
    <s v="18/04/2019"/>
    <s v="18/04/2019"/>
    <x v="2"/>
    <s v="DH12698"/>
    <x v="20"/>
    <x v="1"/>
    <x v="488"/>
    <s v="KH 0489"/>
    <x v="53"/>
    <s v="SP0004"/>
    <x v="4"/>
    <s v="Chai"/>
    <n v="52"/>
    <n v="3500000"/>
    <n v="100"/>
    <n v="182000000"/>
    <n v="0"/>
  </r>
  <r>
    <s v="18/04/2019"/>
    <s v="18/04/2019"/>
    <x v="2"/>
    <s v="DH12697"/>
    <x v="19"/>
    <x v="1"/>
    <x v="1862"/>
    <s v="KH 1863"/>
    <x v="10"/>
    <s v="SP0001"/>
    <x v="0"/>
    <s v="Chai"/>
    <n v="1"/>
    <n v="3000000"/>
    <n v="10"/>
    <n v="300000"/>
    <n v="2700000"/>
  </r>
  <r>
    <s v="18/04/2019"/>
    <s v="18/04/2019"/>
    <x v="2"/>
    <s v="DH12696"/>
    <x v="19"/>
    <x v="1"/>
    <x v="45"/>
    <s v="KH 0046"/>
    <x v="31"/>
    <s v="SP0004"/>
    <x v="4"/>
    <s v="Chai"/>
    <n v="1"/>
    <n v="3500000"/>
    <n v="10"/>
    <n v="350000"/>
    <n v="3150000"/>
  </r>
  <r>
    <s v="18/04/2019"/>
    <s v="18/04/2019"/>
    <x v="2"/>
    <s v="DH12695"/>
    <x v="15"/>
    <x v="1"/>
    <x v="405"/>
    <s v="KH 0406"/>
    <x v="17"/>
    <s v="SP0004"/>
    <x v="4"/>
    <s v="Chai"/>
    <n v="60"/>
    <n v="3500000"/>
    <n v="25"/>
    <n v="52500000"/>
    <n v="157500000"/>
  </r>
  <r>
    <s v="18/04/2019"/>
    <s v="18/04/2019"/>
    <x v="2"/>
    <s v="DH12695"/>
    <x v="15"/>
    <x v="1"/>
    <x v="405"/>
    <s v="KH 0406"/>
    <x v="17"/>
    <s v="SP0003"/>
    <x v="3"/>
    <s v="Chai"/>
    <n v="60"/>
    <n v="2500000"/>
    <n v="25"/>
    <n v="37500000"/>
    <n v="112500000"/>
  </r>
  <r>
    <s v="18/04/2019"/>
    <s v="18/04/2019"/>
    <x v="2"/>
    <s v="DH12695"/>
    <x v="15"/>
    <x v="1"/>
    <x v="405"/>
    <s v="KH 0406"/>
    <x v="17"/>
    <s v="SP0004"/>
    <x v="4"/>
    <s v="Chai"/>
    <n v="20"/>
    <n v="3500000"/>
    <n v="100"/>
    <n v="70000000"/>
    <n v="0"/>
  </r>
  <r>
    <s v="18/04/2019"/>
    <s v="17/04/2019"/>
    <x v="2"/>
    <s v="DH12673"/>
    <x v="0"/>
    <x v="0"/>
    <x v="1466"/>
    <s v="KH 1467"/>
    <x v="51"/>
    <s v="SP0003"/>
    <x v="3"/>
    <s v="Chai"/>
    <n v="1"/>
    <n v="2500000"/>
    <n v="10"/>
    <n v="250000"/>
    <n v="2250000"/>
  </r>
  <r>
    <s v="18/04/2019"/>
    <s v="17/04/2019"/>
    <x v="2"/>
    <s v="DH12670"/>
    <x v="2"/>
    <x v="0"/>
    <x v="918"/>
    <s v="KH 0919"/>
    <x v="18"/>
    <s v="SP0004"/>
    <x v="4"/>
    <s v="Chai"/>
    <n v="1"/>
    <n v="3500000"/>
    <n v="10"/>
    <n v="350000"/>
    <n v="3150000"/>
  </r>
  <r>
    <s v="17/04/2019"/>
    <s v="17/04/2019"/>
    <x v="2"/>
    <s v="DH12694"/>
    <x v="0"/>
    <x v="0"/>
    <x v="664"/>
    <s v="KH 0665"/>
    <x v="13"/>
    <s v="SP0002"/>
    <x v="1"/>
    <s v="Chai"/>
    <n v="1"/>
    <n v="2000000"/>
    <n v="0"/>
    <n v="0"/>
    <n v="2000000"/>
  </r>
  <r>
    <s v="17/04/2019"/>
    <s v="17/04/2019"/>
    <x v="2"/>
    <s v="DH12693"/>
    <x v="15"/>
    <x v="1"/>
    <x v="488"/>
    <s v="KH 0489"/>
    <x v="53"/>
    <s v="SP0004"/>
    <x v="4"/>
    <s v="Chai"/>
    <n v="33"/>
    <n v="3500000"/>
    <n v="100"/>
    <n v="115500000"/>
    <n v="0"/>
  </r>
  <r>
    <s v="17/04/2019"/>
    <s v="17/04/2019"/>
    <x v="2"/>
    <s v="DH12693"/>
    <x v="15"/>
    <x v="1"/>
    <x v="488"/>
    <s v="KH 0489"/>
    <x v="53"/>
    <s v="SP0003"/>
    <x v="3"/>
    <s v="Chai"/>
    <n v="1"/>
    <n v="2500000"/>
    <n v="100"/>
    <n v="2500000"/>
    <n v="0"/>
  </r>
  <r>
    <s v="17/04/2019"/>
    <s v="17/04/2019"/>
    <x v="2"/>
    <s v="DH12692"/>
    <x v="7"/>
    <x v="0"/>
    <x v="1863"/>
    <s v="KH 1864"/>
    <x v="60"/>
    <s v="SP0002"/>
    <x v="1"/>
    <s v="Chai"/>
    <n v="2"/>
    <n v="2000000"/>
    <n v="0"/>
    <n v="0"/>
    <n v="4000000"/>
  </r>
  <r>
    <s v="17/04/2019"/>
    <s v="17/04/2019"/>
    <x v="2"/>
    <s v="DH12692"/>
    <x v="7"/>
    <x v="0"/>
    <x v="1863"/>
    <s v="KH 1864"/>
    <x v="60"/>
    <s v="HT0003"/>
    <x v="7"/>
    <s v="Lọ"/>
    <n v="1"/>
    <n v="300000"/>
    <n v="100"/>
    <n v="300000"/>
    <n v="0"/>
  </r>
  <r>
    <s v="17/04/2019"/>
    <s v="17/04/2019"/>
    <x v="2"/>
    <s v="DH12692"/>
    <x v="7"/>
    <x v="0"/>
    <x v="1863"/>
    <s v="KH 1864"/>
    <x v="60"/>
    <s v="HT0005"/>
    <x v="11"/>
    <s v="Chiếc"/>
    <n v="1"/>
    <n v="300000"/>
    <n v="100"/>
    <n v="300000"/>
    <n v="0"/>
  </r>
  <r>
    <s v="17/04/2019"/>
    <s v="17/04/2019"/>
    <x v="2"/>
    <s v="DH12691"/>
    <x v="20"/>
    <x v="1"/>
    <x v="1660"/>
    <s v="KH 1661"/>
    <x v="56"/>
    <s v="SP0003"/>
    <x v="3"/>
    <s v="Chai"/>
    <n v="25"/>
    <n v="2500000"/>
    <n v="100"/>
    <n v="62500000"/>
    <n v="0"/>
  </r>
  <r>
    <s v="17/04/2019"/>
    <s v="17/04/2019"/>
    <x v="2"/>
    <s v="DH12691"/>
    <x v="20"/>
    <x v="1"/>
    <x v="1660"/>
    <s v="KH 1661"/>
    <x v="56"/>
    <s v="SP0004"/>
    <x v="4"/>
    <s v="Chai"/>
    <n v="14"/>
    <n v="3500000"/>
    <n v="100"/>
    <n v="49000000"/>
    <n v="0"/>
  </r>
  <r>
    <s v="17/04/2019"/>
    <s v="17/04/2019"/>
    <x v="2"/>
    <s v="DH12691"/>
    <x v="20"/>
    <x v="1"/>
    <x v="1660"/>
    <s v="KH 1661"/>
    <x v="56"/>
    <s v="SP0002"/>
    <x v="1"/>
    <s v="Chai"/>
    <n v="6"/>
    <n v="2000000"/>
    <n v="100"/>
    <n v="12000000"/>
    <n v="0"/>
  </r>
  <r>
    <s v="17/04/2019"/>
    <s v="17/04/2019"/>
    <x v="2"/>
    <s v="DH12691"/>
    <x v="20"/>
    <x v="1"/>
    <x v="1660"/>
    <s v="KH 1661"/>
    <x v="56"/>
    <s v="SP0004"/>
    <x v="4"/>
    <s v="Chai"/>
    <n v="1"/>
    <n v="3500000"/>
    <n v="100"/>
    <n v="3500000"/>
    <n v="0"/>
  </r>
  <r>
    <s v="17/04/2019"/>
    <s v="17/04/2019"/>
    <x v="2"/>
    <s v="DH12690"/>
    <x v="20"/>
    <x v="1"/>
    <x v="1660"/>
    <s v="KH 1661"/>
    <x v="56"/>
    <s v="SP0003"/>
    <x v="3"/>
    <s v="Chai"/>
    <n v="204"/>
    <n v="2500000"/>
    <n v="25"/>
    <n v="127500000"/>
    <n v="382500000"/>
  </r>
  <r>
    <s v="17/04/2019"/>
    <s v="17/04/2019"/>
    <x v="2"/>
    <s v="DH12690"/>
    <x v="20"/>
    <x v="1"/>
    <x v="1660"/>
    <s v="KH 1661"/>
    <x v="56"/>
    <s v="SP0004"/>
    <x v="4"/>
    <s v="Chai"/>
    <n v="120"/>
    <n v="3500000"/>
    <n v="25"/>
    <n v="105000000"/>
    <n v="315000000"/>
  </r>
  <r>
    <s v="17/04/2019"/>
    <s v="17/04/2019"/>
    <x v="2"/>
    <s v="DH12690"/>
    <x v="20"/>
    <x v="1"/>
    <x v="1660"/>
    <s v="KH 1661"/>
    <x v="56"/>
    <s v="SP0004"/>
    <x v="4"/>
    <s v="Chai"/>
    <n v="54"/>
    <n v="3500000"/>
    <n v="100"/>
    <n v="189000000"/>
    <n v="0"/>
  </r>
  <r>
    <s v="17/04/2019"/>
    <s v="17/04/2019"/>
    <x v="2"/>
    <s v="DH12689"/>
    <x v="0"/>
    <x v="0"/>
    <x v="931"/>
    <s v="KH 0932"/>
    <x v="6"/>
    <s v="SP0002"/>
    <x v="1"/>
    <s v="Chai"/>
    <n v="1"/>
    <n v="2000000"/>
    <n v="5"/>
    <n v="100000"/>
    <n v="1900000"/>
  </r>
  <r>
    <s v="17/04/2019"/>
    <s v="17/04/2019"/>
    <x v="2"/>
    <s v="DH12688"/>
    <x v="9"/>
    <x v="0"/>
    <x v="719"/>
    <s v="KH 0720"/>
    <x v="47"/>
    <s v="SP0004"/>
    <x v="4"/>
    <s v="Chai"/>
    <n v="1"/>
    <n v="3500000"/>
    <n v="0"/>
    <n v="0"/>
    <n v="3500000"/>
  </r>
  <r>
    <s v="17/04/2019"/>
    <s v="17/04/2019"/>
    <x v="2"/>
    <s v="DH12687"/>
    <x v="8"/>
    <x v="0"/>
    <x v="1313"/>
    <s v="KH 1314"/>
    <x v="62"/>
    <s v="SP0002"/>
    <x v="1"/>
    <s v="Chai"/>
    <n v="1"/>
    <n v="2000000"/>
    <n v="5"/>
    <n v="100000"/>
    <n v="1900000"/>
  </r>
  <r>
    <s v="17/04/2019"/>
    <s v="17/04/2019"/>
    <x v="2"/>
    <s v="DH12686"/>
    <x v="16"/>
    <x v="1"/>
    <x v="1864"/>
    <s v="KH 1865"/>
    <x v="57"/>
    <s v="SP0002"/>
    <x v="1"/>
    <s v="Chai"/>
    <n v="2"/>
    <n v="2000000"/>
    <n v="0"/>
    <n v="0"/>
    <n v="4000000"/>
  </r>
  <r>
    <s v="17/04/2019"/>
    <s v="17/04/2019"/>
    <x v="2"/>
    <s v="DH12686"/>
    <x v="16"/>
    <x v="1"/>
    <x v="1864"/>
    <s v="KH 1865"/>
    <x v="57"/>
    <s v="SP0001"/>
    <x v="0"/>
    <s v="Chai"/>
    <n v="1"/>
    <n v="3000000"/>
    <n v="0"/>
    <n v="0"/>
    <n v="3000000"/>
  </r>
  <r>
    <s v="17/04/2019"/>
    <s v="17/04/2019"/>
    <x v="2"/>
    <s v="DH12686"/>
    <x v="16"/>
    <x v="1"/>
    <x v="1864"/>
    <s v="KH 1865"/>
    <x v="57"/>
    <s v="HT0003"/>
    <x v="7"/>
    <s v="Lọ"/>
    <n v="1"/>
    <n v="300000"/>
    <n v="0"/>
    <n v="0"/>
    <n v="300000"/>
  </r>
  <r>
    <s v="17/04/2019"/>
    <s v="17/04/2019"/>
    <x v="2"/>
    <s v="DH12686"/>
    <x v="16"/>
    <x v="1"/>
    <x v="1864"/>
    <s v="KH 1865"/>
    <x v="57"/>
    <s v="HT0005"/>
    <x v="11"/>
    <s v="Chiếc"/>
    <n v="1"/>
    <n v="300000"/>
    <n v="0"/>
    <n v="0"/>
    <n v="300000"/>
  </r>
  <r>
    <s v="17/04/2019"/>
    <s v="17/04/2019"/>
    <x v="2"/>
    <s v="DH12686"/>
    <x v="16"/>
    <x v="1"/>
    <x v="1864"/>
    <s v="KH 1865"/>
    <x v="57"/>
    <s v="HT0001"/>
    <x v="2"/>
    <s v="Miếng"/>
    <n v="2"/>
    <n v="200000"/>
    <n v="100"/>
    <n v="400000"/>
    <n v="0"/>
  </r>
  <r>
    <s v="17/04/2019"/>
    <s v="17/04/2019"/>
    <x v="2"/>
    <s v="DH12685"/>
    <x v="0"/>
    <x v="0"/>
    <x v="1429"/>
    <s v="KH 1430"/>
    <x v="57"/>
    <s v="SP0002"/>
    <x v="1"/>
    <s v="Chai"/>
    <n v="1"/>
    <n v="2000000"/>
    <n v="0"/>
    <n v="0"/>
    <n v="2000000"/>
  </r>
  <r>
    <s v="17/04/2019"/>
    <s v="17/04/2019"/>
    <x v="2"/>
    <s v="DH12684"/>
    <x v="25"/>
    <x v="1"/>
    <x v="1865"/>
    <s v="KH 1866"/>
    <x v="12"/>
    <s v="SP0004"/>
    <x v="4"/>
    <s v="Chai"/>
    <n v="1"/>
    <n v="3500000"/>
    <n v="10"/>
    <n v="350000"/>
    <n v="3150000"/>
  </r>
  <r>
    <s v="17/04/2019"/>
    <s v="17/04/2019"/>
    <x v="2"/>
    <s v="DH12683"/>
    <x v="1"/>
    <x v="0"/>
    <x v="1286"/>
    <s v="KH 1287"/>
    <x v="23"/>
    <s v="SP0003"/>
    <x v="3"/>
    <s v="Chai"/>
    <n v="12"/>
    <n v="2500000"/>
    <n v="20"/>
    <n v="6000000"/>
    <n v="24000000"/>
  </r>
  <r>
    <s v="17/04/2019"/>
    <s v="17/04/2019"/>
    <x v="2"/>
    <s v="DH12683"/>
    <x v="1"/>
    <x v="0"/>
    <x v="1286"/>
    <s v="KH 1287"/>
    <x v="23"/>
    <s v="SP0003"/>
    <x v="3"/>
    <s v="Chai"/>
    <n v="2"/>
    <n v="2500000"/>
    <n v="100"/>
    <n v="5000000"/>
    <n v="0"/>
  </r>
  <r>
    <s v="17/04/2019"/>
    <s v="17/04/2019"/>
    <x v="2"/>
    <s v="DH12682"/>
    <x v="1"/>
    <x v="0"/>
    <x v="1866"/>
    <s v="KH 1867"/>
    <x v="1"/>
    <s v="SP0004"/>
    <x v="4"/>
    <s v="Chai"/>
    <n v="1"/>
    <n v="3500000"/>
    <n v="0"/>
    <n v="0"/>
    <n v="3500000"/>
  </r>
  <r>
    <s v="17/04/2019"/>
    <s v="17/04/2019"/>
    <x v="2"/>
    <s v="DH12681"/>
    <x v="20"/>
    <x v="1"/>
    <x v="1434"/>
    <s v="KH 1435"/>
    <x v="20"/>
    <s v="SP0004"/>
    <x v="4"/>
    <s v="Chai"/>
    <n v="190"/>
    <n v="3500000"/>
    <n v="25"/>
    <n v="166250000"/>
    <n v="498750000"/>
  </r>
  <r>
    <s v="17/04/2019"/>
    <s v="17/04/2019"/>
    <x v="2"/>
    <s v="DH12681"/>
    <x v="20"/>
    <x v="1"/>
    <x v="1434"/>
    <s v="KH 1435"/>
    <x v="20"/>
    <s v="SP0003"/>
    <x v="3"/>
    <s v="Chai"/>
    <n v="290"/>
    <n v="2500000"/>
    <n v="25"/>
    <n v="181250000"/>
    <n v="543750000"/>
  </r>
  <r>
    <s v="17/04/2019"/>
    <s v="17/04/2019"/>
    <x v="2"/>
    <s v="DH12681"/>
    <x v="20"/>
    <x v="1"/>
    <x v="1434"/>
    <s v="KH 1435"/>
    <x v="20"/>
    <s v="SP0004"/>
    <x v="4"/>
    <s v="Chai"/>
    <n v="80"/>
    <n v="3500000"/>
    <n v="100"/>
    <n v="280000000"/>
    <n v="0"/>
  </r>
  <r>
    <s v="17/04/2019"/>
    <s v="17/04/2019"/>
    <x v="2"/>
    <s v="DH12680"/>
    <x v="8"/>
    <x v="0"/>
    <x v="1867"/>
    <s v="KH 1868"/>
    <x v="45"/>
    <s v="SP0001"/>
    <x v="0"/>
    <s v="Chai"/>
    <n v="1"/>
    <n v="3000000"/>
    <n v="20"/>
    <n v="600000"/>
    <n v="2400000"/>
  </r>
  <r>
    <s v="17/04/2019"/>
    <s v="17/04/2019"/>
    <x v="2"/>
    <s v="DH12679"/>
    <x v="5"/>
    <x v="0"/>
    <x v="303"/>
    <s v="KH 0304"/>
    <x v="27"/>
    <s v="SP0003"/>
    <x v="3"/>
    <s v="Chai"/>
    <n v="2"/>
    <n v="2500000"/>
    <n v="10"/>
    <n v="500000"/>
    <n v="4500000"/>
  </r>
  <r>
    <s v="17/04/2019"/>
    <s v="17/04/2019"/>
    <x v="2"/>
    <s v="DH12678"/>
    <x v="0"/>
    <x v="0"/>
    <x v="1868"/>
    <s v="KH 1869"/>
    <x v="58"/>
    <s v="SP0001"/>
    <x v="0"/>
    <s v="Chai"/>
    <n v="2"/>
    <n v="3000000"/>
    <n v="10"/>
    <n v="600000"/>
    <n v="5400000"/>
  </r>
  <r>
    <s v="17/04/2019"/>
    <s v="17/04/2019"/>
    <x v="2"/>
    <s v="DH12677"/>
    <x v="5"/>
    <x v="0"/>
    <x v="1869"/>
    <s v="KH 1870"/>
    <x v="17"/>
    <s v="SP0003"/>
    <x v="3"/>
    <s v="Chai"/>
    <n v="1"/>
    <n v="2500000"/>
    <n v="0"/>
    <n v="0"/>
    <n v="2500000"/>
  </r>
  <r>
    <s v="17/04/2019"/>
    <s v="17/04/2019"/>
    <x v="2"/>
    <s v="DH12677"/>
    <x v="5"/>
    <x v="0"/>
    <x v="1869"/>
    <s v="KH 1870"/>
    <x v="17"/>
    <s v="SP0004"/>
    <x v="4"/>
    <s v="Chai"/>
    <n v="1"/>
    <n v="3500000"/>
    <n v="0"/>
    <n v="0"/>
    <n v="3500000"/>
  </r>
  <r>
    <s v="17/04/2019"/>
    <s v="17/04/2019"/>
    <x v="2"/>
    <s v="DH12677"/>
    <x v="5"/>
    <x v="0"/>
    <x v="1869"/>
    <s v="KH 1870"/>
    <x v="17"/>
    <s v="HT0005"/>
    <x v="11"/>
    <s v="Chiếc"/>
    <n v="1"/>
    <n v="300000"/>
    <n v="0"/>
    <n v="0"/>
    <n v="300000"/>
  </r>
  <r>
    <s v="17/04/2019"/>
    <s v="17/04/2019"/>
    <x v="2"/>
    <s v="DH12677"/>
    <x v="5"/>
    <x v="0"/>
    <x v="1869"/>
    <s v="KH 1870"/>
    <x v="17"/>
    <s v="HT0003"/>
    <x v="7"/>
    <s v="Lọ"/>
    <n v="1"/>
    <n v="300000"/>
    <n v="0"/>
    <n v="0"/>
    <n v="300000"/>
  </r>
  <r>
    <s v="17/04/2019"/>
    <s v="17/04/2019"/>
    <x v="2"/>
    <s v="DH12676"/>
    <x v="7"/>
    <x v="0"/>
    <x v="1870"/>
    <s v="KH 1871"/>
    <x v="57"/>
    <s v="SP0003"/>
    <x v="3"/>
    <s v="Chai"/>
    <n v="1"/>
    <n v="2500000"/>
    <n v="10"/>
    <n v="250000"/>
    <n v="2250000"/>
  </r>
  <r>
    <s v="17/04/2019"/>
    <s v="17/04/2019"/>
    <x v="2"/>
    <s v="DH12675"/>
    <x v="30"/>
    <x v="2"/>
    <x v="433"/>
    <s v="KH 0434"/>
    <x v="52"/>
    <s v="SP0004"/>
    <x v="4"/>
    <s v="Chai"/>
    <n v="12"/>
    <n v="3500000"/>
    <n v="100"/>
    <n v="42000000"/>
    <n v="0"/>
  </r>
  <r>
    <s v="17/04/2019"/>
    <s v="17/04/2019"/>
    <x v="2"/>
    <s v="DH12675"/>
    <x v="30"/>
    <x v="2"/>
    <x v="433"/>
    <s v="KH 0434"/>
    <x v="52"/>
    <s v="SP0003"/>
    <x v="3"/>
    <s v="Chai"/>
    <n v="38"/>
    <n v="2500000"/>
    <n v="100"/>
    <n v="95000000"/>
    <n v="0"/>
  </r>
  <r>
    <s v="17/04/2019"/>
    <s v="17/04/2019"/>
    <x v="2"/>
    <s v="DH12674"/>
    <x v="5"/>
    <x v="0"/>
    <x v="1871"/>
    <s v="KH 1872"/>
    <x v="31"/>
    <s v="SP0002"/>
    <x v="1"/>
    <s v="Chai"/>
    <n v="1"/>
    <n v="2000000"/>
    <n v="20"/>
    <n v="400000"/>
    <n v="1600000"/>
  </r>
  <r>
    <s v="17/04/2019"/>
    <s v="17/04/2019"/>
    <x v="2"/>
    <s v="DH12672"/>
    <x v="2"/>
    <x v="0"/>
    <x v="1872"/>
    <s v="KH 1873"/>
    <x v="6"/>
    <s v="SP0001"/>
    <x v="0"/>
    <s v="Chai"/>
    <n v="1"/>
    <n v="3000000"/>
    <n v="0"/>
    <n v="0"/>
    <n v="3000000"/>
  </r>
  <r>
    <s v="17/04/2019"/>
    <s v="17/04/2019"/>
    <x v="2"/>
    <s v="DH12671"/>
    <x v="20"/>
    <x v="1"/>
    <x v="1434"/>
    <s v="KH 1435"/>
    <x v="20"/>
    <s v="SP0003"/>
    <x v="3"/>
    <s v="Chai"/>
    <n v="23"/>
    <n v="2500000"/>
    <n v="100"/>
    <n v="57500000"/>
    <n v="0"/>
  </r>
  <r>
    <s v="17/04/2019"/>
    <s v="17/04/2019"/>
    <x v="2"/>
    <s v="DH12671"/>
    <x v="20"/>
    <x v="1"/>
    <x v="1434"/>
    <s v="KH 1435"/>
    <x v="20"/>
    <s v="SP0004"/>
    <x v="4"/>
    <s v="Chai"/>
    <n v="28"/>
    <n v="3500000"/>
    <n v="100"/>
    <n v="98000000"/>
    <n v="0"/>
  </r>
  <r>
    <s v="17/04/2019"/>
    <s v="17/04/2019"/>
    <x v="2"/>
    <s v="DH12669"/>
    <x v="11"/>
    <x v="0"/>
    <x v="1873"/>
    <s v="KH 1874"/>
    <x v="23"/>
    <s v="SP0002"/>
    <x v="1"/>
    <s v="Chai"/>
    <n v="6"/>
    <n v="2000000"/>
    <n v="20"/>
    <n v="2400000"/>
    <n v="9600000"/>
  </r>
  <r>
    <s v="17/04/2019"/>
    <s v="17/04/2019"/>
    <x v="2"/>
    <s v="DH12669"/>
    <x v="11"/>
    <x v="0"/>
    <x v="1873"/>
    <s v="KH 1874"/>
    <x v="23"/>
    <s v="SP0001"/>
    <x v="0"/>
    <s v="Chai"/>
    <n v="6"/>
    <n v="3000000"/>
    <n v="20"/>
    <n v="3600000"/>
    <n v="14400000"/>
  </r>
  <r>
    <s v="17/04/2019"/>
    <s v="17/04/2019"/>
    <x v="2"/>
    <s v="DH12669"/>
    <x v="11"/>
    <x v="0"/>
    <x v="1873"/>
    <s v="KH 1874"/>
    <x v="23"/>
    <s v="SP0002"/>
    <x v="1"/>
    <s v="Chai"/>
    <n v="2"/>
    <n v="2000000"/>
    <n v="100"/>
    <n v="4000000"/>
    <n v="0"/>
  </r>
  <r>
    <s v="17/04/2019"/>
    <s v="17/04/2019"/>
    <x v="2"/>
    <s v="DH12668"/>
    <x v="9"/>
    <x v="0"/>
    <x v="1874"/>
    <s v="KH 1875"/>
    <x v="50"/>
    <s v="SP0004"/>
    <x v="4"/>
    <s v="Chai"/>
    <n v="1"/>
    <n v="3500000"/>
    <n v="20"/>
    <n v="700000"/>
    <n v="2800000"/>
  </r>
  <r>
    <s v="17/04/2019"/>
    <s v="17/04/2019"/>
    <x v="2"/>
    <s v="DH12667"/>
    <x v="8"/>
    <x v="0"/>
    <x v="1875"/>
    <s v="KH 1876"/>
    <x v="28"/>
    <s v="SP0003"/>
    <x v="3"/>
    <s v="Chai"/>
    <n v="1"/>
    <n v="2500000"/>
    <n v="5"/>
    <n v="125000"/>
    <n v="2375000"/>
  </r>
  <r>
    <s v="17/04/2019"/>
    <s v="17/04/2019"/>
    <x v="2"/>
    <s v="DH12666"/>
    <x v="7"/>
    <x v="0"/>
    <x v="214"/>
    <s v="KH 0215"/>
    <x v="6"/>
    <s v="SP0004"/>
    <x v="4"/>
    <s v="Chai"/>
    <n v="1"/>
    <n v="3500000"/>
    <n v="5"/>
    <n v="175000"/>
    <n v="3325000"/>
  </r>
  <r>
    <s v="17/04/2019"/>
    <s v="17/04/2019"/>
    <x v="2"/>
    <s v="DH12665"/>
    <x v="2"/>
    <x v="0"/>
    <x v="1876"/>
    <s v="KH 1877"/>
    <x v="18"/>
    <s v="SP0002"/>
    <x v="1"/>
    <s v="Chai"/>
    <n v="1"/>
    <n v="2000000"/>
    <n v="0"/>
    <n v="0"/>
    <n v="2000000"/>
  </r>
  <r>
    <s v="17/04/2019"/>
    <s v="17/04/2019"/>
    <x v="2"/>
    <s v="DH12665"/>
    <x v="2"/>
    <x v="0"/>
    <x v="1876"/>
    <s v="KH 1877"/>
    <x v="18"/>
    <s v="SP0001"/>
    <x v="0"/>
    <s v="Chai"/>
    <n v="1"/>
    <n v="3000000"/>
    <n v="0"/>
    <n v="0"/>
    <n v="3000000"/>
  </r>
  <r>
    <s v="17/04/2019"/>
    <s v="17/04/2019"/>
    <x v="2"/>
    <s v="DH12665"/>
    <x v="2"/>
    <x v="0"/>
    <x v="1876"/>
    <s v="KH 1877"/>
    <x v="18"/>
    <s v="HT0005"/>
    <x v="11"/>
    <s v="Chiếc"/>
    <n v="1"/>
    <n v="300000"/>
    <n v="0"/>
    <n v="0"/>
    <n v="300000"/>
  </r>
  <r>
    <s v="17/04/2019"/>
    <s v="17/04/2019"/>
    <x v="2"/>
    <s v="DH12665"/>
    <x v="2"/>
    <x v="0"/>
    <x v="1876"/>
    <s v="KH 1877"/>
    <x v="18"/>
    <s v="HT0003"/>
    <x v="7"/>
    <s v="Lọ"/>
    <n v="1"/>
    <n v="300000"/>
    <n v="0"/>
    <n v="0"/>
    <n v="300000"/>
  </r>
  <r>
    <s v="17/04/2019"/>
    <s v="17/04/2019"/>
    <x v="2"/>
    <s v="DH12664"/>
    <x v="9"/>
    <x v="0"/>
    <x v="726"/>
    <s v="KH 0727"/>
    <x v="18"/>
    <s v="SP0003"/>
    <x v="3"/>
    <s v="Chai"/>
    <n v="1"/>
    <n v="2500000"/>
    <n v="0"/>
    <n v="0"/>
    <n v="2500000"/>
  </r>
  <r>
    <s v="17/04/2019"/>
    <s v="17/04/2019"/>
    <x v="2"/>
    <s v="DH12664"/>
    <x v="9"/>
    <x v="0"/>
    <x v="726"/>
    <s v="KH 0727"/>
    <x v="18"/>
    <s v="SP0001"/>
    <x v="0"/>
    <s v="Chai"/>
    <n v="1"/>
    <n v="3000000"/>
    <n v="0"/>
    <n v="0"/>
    <n v="3000000"/>
  </r>
  <r>
    <s v="17/04/2019"/>
    <s v="17/04/2019"/>
    <x v="2"/>
    <s v="DH12664"/>
    <x v="9"/>
    <x v="0"/>
    <x v="726"/>
    <s v="KH 0727"/>
    <x v="18"/>
    <s v="HT0005"/>
    <x v="11"/>
    <s v="Chiếc"/>
    <n v="1"/>
    <n v="300000"/>
    <n v="0"/>
    <n v="0"/>
    <n v="300000"/>
  </r>
  <r>
    <s v="17/04/2019"/>
    <s v="17/04/2019"/>
    <x v="2"/>
    <s v="DH12664"/>
    <x v="9"/>
    <x v="0"/>
    <x v="726"/>
    <s v="KH 0727"/>
    <x v="18"/>
    <s v="HT0003"/>
    <x v="7"/>
    <s v="Lọ"/>
    <n v="1"/>
    <n v="300000"/>
    <n v="0"/>
    <n v="0"/>
    <n v="300000"/>
  </r>
  <r>
    <s v="17/04/2019"/>
    <s v="17/04/2019"/>
    <x v="2"/>
    <s v="DH12663"/>
    <x v="5"/>
    <x v="0"/>
    <x v="1877"/>
    <s v="KH 1878"/>
    <x v="43"/>
    <s v="SP0002"/>
    <x v="1"/>
    <s v="Chai"/>
    <n v="1"/>
    <n v="2000000"/>
    <n v="0"/>
    <n v="0"/>
    <n v="2000000"/>
  </r>
  <r>
    <s v="17/04/2019"/>
    <s v="17/04/2019"/>
    <x v="2"/>
    <s v="DH12662"/>
    <x v="0"/>
    <x v="0"/>
    <x v="1878"/>
    <s v="KH 1879"/>
    <x v="15"/>
    <s v="SP0001"/>
    <x v="0"/>
    <s v="Chai"/>
    <n v="1"/>
    <n v="3000000"/>
    <n v="10"/>
    <n v="300000"/>
    <n v="2700000"/>
  </r>
  <r>
    <s v="17/04/2019"/>
    <s v="17/04/2019"/>
    <x v="2"/>
    <s v="DH12661"/>
    <x v="12"/>
    <x v="0"/>
    <x v="529"/>
    <s v="KH 0530"/>
    <x v="26"/>
    <s v="SP0003"/>
    <x v="3"/>
    <s v="Chai"/>
    <n v="6"/>
    <n v="2500000"/>
    <n v="25"/>
    <n v="3750000"/>
    <n v="11250000"/>
  </r>
  <r>
    <s v="17/04/2019"/>
    <s v="17/04/2019"/>
    <x v="2"/>
    <s v="DH12661"/>
    <x v="12"/>
    <x v="0"/>
    <x v="529"/>
    <s v="KH 0530"/>
    <x v="26"/>
    <s v="SP0004"/>
    <x v="4"/>
    <s v="Chai"/>
    <n v="6"/>
    <n v="3500000"/>
    <n v="25"/>
    <n v="5250000"/>
    <n v="15750000"/>
  </r>
  <r>
    <s v="17/04/2019"/>
    <s v="17/04/2019"/>
    <x v="2"/>
    <s v="DH12661"/>
    <x v="12"/>
    <x v="0"/>
    <x v="529"/>
    <s v="KH 0530"/>
    <x v="26"/>
    <s v="SP0001"/>
    <x v="0"/>
    <s v="Chai"/>
    <n v="12"/>
    <n v="3000000"/>
    <n v="25"/>
    <n v="9000000"/>
    <n v="27000000"/>
  </r>
  <r>
    <s v="17/04/2019"/>
    <s v="17/04/2019"/>
    <x v="2"/>
    <s v="DH12661"/>
    <x v="12"/>
    <x v="0"/>
    <x v="529"/>
    <s v="KH 0530"/>
    <x v="26"/>
    <s v="SP0003"/>
    <x v="3"/>
    <s v="Chai"/>
    <n v="2"/>
    <n v="2500000"/>
    <n v="100"/>
    <n v="5000000"/>
    <n v="0"/>
  </r>
  <r>
    <s v="17/04/2019"/>
    <s v="17/04/2019"/>
    <x v="2"/>
    <s v="DH12661"/>
    <x v="12"/>
    <x v="0"/>
    <x v="529"/>
    <s v="KH 0530"/>
    <x v="26"/>
    <s v="SP0002"/>
    <x v="1"/>
    <s v="Chai"/>
    <n v="2"/>
    <n v="2000000"/>
    <n v="100"/>
    <n v="4000000"/>
    <n v="0"/>
  </r>
  <r>
    <s v="17/04/2019"/>
    <s v="17/04/2019"/>
    <x v="2"/>
    <s v="DH12660"/>
    <x v="6"/>
    <x v="0"/>
    <x v="1879"/>
    <s v="KH 1880"/>
    <x v="13"/>
    <s v="SP0003"/>
    <x v="3"/>
    <s v="Chai"/>
    <n v="9"/>
    <n v="2500000"/>
    <n v="25"/>
    <n v="5625000"/>
    <n v="16875000"/>
  </r>
  <r>
    <s v="17/04/2019"/>
    <s v="17/04/2019"/>
    <x v="2"/>
    <s v="DH12660"/>
    <x v="6"/>
    <x v="0"/>
    <x v="1879"/>
    <s v="KH 1880"/>
    <x v="13"/>
    <s v="SP0004"/>
    <x v="4"/>
    <s v="Chai"/>
    <n v="9"/>
    <n v="3500000"/>
    <n v="25"/>
    <n v="7875000"/>
    <n v="23625000"/>
  </r>
  <r>
    <s v="17/04/2019"/>
    <s v="17/04/2019"/>
    <x v="2"/>
    <s v="DH12660"/>
    <x v="6"/>
    <x v="0"/>
    <x v="1879"/>
    <s v="KH 1880"/>
    <x v="13"/>
    <s v="SP0002"/>
    <x v="1"/>
    <s v="Chai"/>
    <n v="9"/>
    <n v="2000000"/>
    <n v="25"/>
    <n v="4500000"/>
    <n v="13500000"/>
  </r>
  <r>
    <s v="17/04/2019"/>
    <s v="17/04/2019"/>
    <x v="2"/>
    <s v="DH12660"/>
    <x v="6"/>
    <x v="0"/>
    <x v="1879"/>
    <s v="KH 1880"/>
    <x v="13"/>
    <s v="SP0001"/>
    <x v="0"/>
    <s v="Chai"/>
    <n v="9"/>
    <n v="3000000"/>
    <n v="25"/>
    <n v="6750000"/>
    <n v="20250000"/>
  </r>
  <r>
    <s v="17/04/2019"/>
    <s v="17/04/2019"/>
    <x v="2"/>
    <s v="DH12660"/>
    <x v="6"/>
    <x v="0"/>
    <x v="1879"/>
    <s v="KH 1880"/>
    <x v="13"/>
    <s v="SP0006"/>
    <x v="9"/>
    <s v="Chai"/>
    <n v="10"/>
    <n v="800000"/>
    <n v="20"/>
    <n v="1600000"/>
    <n v="6400000"/>
  </r>
  <r>
    <s v="17/04/2019"/>
    <s v="17/04/2019"/>
    <x v="2"/>
    <s v="DH12660"/>
    <x v="6"/>
    <x v="0"/>
    <x v="1879"/>
    <s v="KH 1880"/>
    <x v="13"/>
    <s v="SP0007"/>
    <x v="10"/>
    <s v="Chai"/>
    <n v="10"/>
    <n v="800000"/>
    <n v="20"/>
    <n v="1600000"/>
    <n v="6400000"/>
  </r>
  <r>
    <s v="17/04/2019"/>
    <s v="17/04/2019"/>
    <x v="2"/>
    <s v="DH12660"/>
    <x v="6"/>
    <x v="0"/>
    <x v="1879"/>
    <s v="KH 1880"/>
    <x v="13"/>
    <s v="SP0003"/>
    <x v="3"/>
    <s v="Chai"/>
    <n v="4"/>
    <n v="2500000"/>
    <n v="100"/>
    <n v="10000000"/>
    <n v="0"/>
  </r>
  <r>
    <s v="17/04/2019"/>
    <s v="17/04/2019"/>
    <x v="2"/>
    <s v="DH12660"/>
    <x v="6"/>
    <x v="0"/>
    <x v="1879"/>
    <s v="KH 1880"/>
    <x v="13"/>
    <s v="SP0002"/>
    <x v="1"/>
    <s v="Chai"/>
    <n v="3"/>
    <n v="2000000"/>
    <n v="100"/>
    <n v="6000000"/>
    <n v="0"/>
  </r>
  <r>
    <s v="17/04/2019"/>
    <s v="17/04/2019"/>
    <x v="2"/>
    <s v="DH12660"/>
    <x v="6"/>
    <x v="0"/>
    <x v="1879"/>
    <s v="KH 1880"/>
    <x v="13"/>
    <s v="SP0006"/>
    <x v="9"/>
    <s v="Chai"/>
    <n v="3"/>
    <n v="800000"/>
    <n v="100"/>
    <n v="2400000"/>
    <n v="0"/>
  </r>
  <r>
    <s v="17/04/2019"/>
    <s v="17/04/2019"/>
    <x v="2"/>
    <s v="DH12660"/>
    <x v="6"/>
    <x v="0"/>
    <x v="1879"/>
    <s v="KH 1880"/>
    <x v="13"/>
    <s v="SP0007"/>
    <x v="10"/>
    <s v="Chai"/>
    <n v="3"/>
    <n v="800000"/>
    <n v="100"/>
    <n v="2400000"/>
    <n v="0"/>
  </r>
  <r>
    <s v="17/04/2019"/>
    <s v="17/04/2019"/>
    <x v="2"/>
    <s v="DH12659"/>
    <x v="7"/>
    <x v="0"/>
    <x v="1880"/>
    <s v="KH 1881"/>
    <x v="4"/>
    <s v="SP0001"/>
    <x v="0"/>
    <s v="Chai"/>
    <n v="1"/>
    <n v="3000000"/>
    <n v="5"/>
    <n v="150000"/>
    <n v="2850000"/>
  </r>
  <r>
    <s v="17/04/2019"/>
    <s v="17/04/2019"/>
    <x v="2"/>
    <s v="DH12658"/>
    <x v="1"/>
    <x v="0"/>
    <x v="1881"/>
    <s v="KH 1882"/>
    <x v="53"/>
    <s v="SP0001"/>
    <x v="0"/>
    <s v="Chai"/>
    <n v="1"/>
    <n v="3000000"/>
    <n v="10"/>
    <n v="300000"/>
    <n v="2700000"/>
  </r>
  <r>
    <s v="17/04/2019"/>
    <s v="17/04/2019"/>
    <x v="2"/>
    <s v="DH12657"/>
    <x v="5"/>
    <x v="0"/>
    <x v="1882"/>
    <s v="KH 1883"/>
    <x v="1"/>
    <s v="SP0001"/>
    <x v="0"/>
    <s v="Chai"/>
    <n v="1"/>
    <n v="3000000"/>
    <n v="5"/>
    <n v="150000"/>
    <n v="2850000"/>
  </r>
  <r>
    <s v="17/04/2019"/>
    <s v="17/04/2019"/>
    <x v="2"/>
    <s v="DH12656"/>
    <x v="0"/>
    <x v="0"/>
    <x v="1883"/>
    <s v="KH 1884"/>
    <x v="17"/>
    <s v="SP0002"/>
    <x v="1"/>
    <s v="Chai"/>
    <n v="1"/>
    <n v="2000000"/>
    <n v="5"/>
    <n v="100000"/>
    <n v="1900000"/>
  </r>
  <r>
    <s v="17/04/2019"/>
    <s v="17/04/2019"/>
    <x v="2"/>
    <s v="DH12654"/>
    <x v="2"/>
    <x v="0"/>
    <x v="1884"/>
    <s v="KH 1885"/>
    <x v="25"/>
    <s v="SP0001"/>
    <x v="0"/>
    <s v="Chai"/>
    <n v="1"/>
    <n v="3000000"/>
    <n v="10"/>
    <n v="300000"/>
    <n v="2700000"/>
  </r>
  <r>
    <s v="17/04/2019"/>
    <s v="16/04/2019"/>
    <x v="2"/>
    <s v="DH12633"/>
    <x v="17"/>
    <x v="1"/>
    <x v="1885"/>
    <s v="KH 1886"/>
    <x v="53"/>
    <s v="SP0001"/>
    <x v="0"/>
    <s v="Chai"/>
    <n v="1"/>
    <n v="3000000"/>
    <n v="20"/>
    <n v="600000"/>
    <n v="2400000"/>
  </r>
  <r>
    <s v="17/04/2019"/>
    <s v="16/04/2019"/>
    <x v="2"/>
    <s v="DH12633"/>
    <x v="17"/>
    <x v="1"/>
    <x v="1885"/>
    <s v="KH 1886"/>
    <x v="53"/>
    <s v="SP0002"/>
    <x v="1"/>
    <s v="Chai"/>
    <n v="1"/>
    <n v="2000000"/>
    <n v="10"/>
    <n v="200000"/>
    <n v="1800000"/>
  </r>
  <r>
    <s v="17/04/2019"/>
    <s v="16/04/2019"/>
    <x v="2"/>
    <s v="DH12631"/>
    <x v="17"/>
    <x v="1"/>
    <x v="10"/>
    <s v="KH 0011"/>
    <x v="9"/>
    <s v="SP0001"/>
    <x v="0"/>
    <s v="Chai"/>
    <n v="1"/>
    <n v="3000000"/>
    <n v="5"/>
    <n v="150000"/>
    <n v="2850000"/>
  </r>
  <r>
    <s v="16/04/2019"/>
    <s v="16/04/2019"/>
    <x v="2"/>
    <s v="DH12653"/>
    <x v="8"/>
    <x v="0"/>
    <x v="1886"/>
    <s v="KH 1887"/>
    <x v="17"/>
    <s v="SP0001"/>
    <x v="0"/>
    <s v="Chai"/>
    <n v="1"/>
    <n v="3000000"/>
    <n v="20"/>
    <n v="600000"/>
    <n v="2400000"/>
  </r>
  <r>
    <s v="16/04/2019"/>
    <s v="16/04/2019"/>
    <x v="2"/>
    <s v="DH12652"/>
    <x v="8"/>
    <x v="0"/>
    <x v="1887"/>
    <s v="KH 1888"/>
    <x v="54"/>
    <s v="SP0001"/>
    <x v="0"/>
    <s v="Chai"/>
    <n v="2"/>
    <n v="3000000"/>
    <n v="10"/>
    <n v="600000"/>
    <n v="5400000"/>
  </r>
  <r>
    <s v="16/04/2019"/>
    <s v="16/04/2019"/>
    <x v="2"/>
    <s v="DH12651"/>
    <x v="8"/>
    <x v="0"/>
    <x v="608"/>
    <s v="KH 0609"/>
    <x v="30"/>
    <s v="SP0001"/>
    <x v="0"/>
    <s v="Chai"/>
    <n v="1"/>
    <n v="3000000"/>
    <n v="10"/>
    <n v="300000"/>
    <n v="2700000"/>
  </r>
  <r>
    <s v="16/04/2019"/>
    <s v="16/04/2019"/>
    <x v="2"/>
    <s v="DH12650"/>
    <x v="8"/>
    <x v="0"/>
    <x v="1888"/>
    <s v="KH 1889"/>
    <x v="33"/>
    <s v="SP0001"/>
    <x v="0"/>
    <s v="Chai"/>
    <n v="2"/>
    <n v="3000000"/>
    <n v="5"/>
    <n v="300000"/>
    <n v="5700000"/>
  </r>
  <r>
    <s v="16/04/2019"/>
    <s v="16/04/2019"/>
    <x v="2"/>
    <s v="DH12650"/>
    <x v="8"/>
    <x v="0"/>
    <x v="1888"/>
    <s v="KH 1889"/>
    <x v="33"/>
    <s v="SP0002"/>
    <x v="1"/>
    <s v="Chai"/>
    <n v="1"/>
    <n v="2000000"/>
    <n v="5"/>
    <n v="100000"/>
    <n v="1900000"/>
  </r>
  <r>
    <s v="16/04/2019"/>
    <s v="16/04/2019"/>
    <x v="2"/>
    <s v="DH12649"/>
    <x v="0"/>
    <x v="0"/>
    <x v="1889"/>
    <s v="KH 1890"/>
    <x v="7"/>
    <s v="SP0002"/>
    <x v="1"/>
    <s v="Chai"/>
    <n v="1"/>
    <n v="2000000"/>
    <n v="0"/>
    <n v="0"/>
    <n v="2000000"/>
  </r>
  <r>
    <s v="16/04/2019"/>
    <s v="16/04/2019"/>
    <x v="2"/>
    <s v="DH12648"/>
    <x v="0"/>
    <x v="0"/>
    <x v="899"/>
    <s v="KH 0900"/>
    <x v="8"/>
    <s v="SP0001"/>
    <x v="0"/>
    <s v="Chai"/>
    <n v="1"/>
    <n v="3000000"/>
    <n v="10"/>
    <n v="300000"/>
    <n v="2700000"/>
  </r>
  <r>
    <s v="16/04/2019"/>
    <s v="16/04/2019"/>
    <x v="2"/>
    <s v="DH12647"/>
    <x v="0"/>
    <x v="0"/>
    <x v="292"/>
    <s v="KH 0293"/>
    <x v="57"/>
    <s v="SP0002"/>
    <x v="1"/>
    <s v="Chai"/>
    <n v="1"/>
    <n v="2000000"/>
    <n v="0"/>
    <n v="0"/>
    <n v="2000000"/>
  </r>
  <r>
    <s v="16/04/2019"/>
    <s v="16/04/2019"/>
    <x v="2"/>
    <s v="DH12646"/>
    <x v="8"/>
    <x v="0"/>
    <x v="1182"/>
    <s v="KH 1183"/>
    <x v="60"/>
    <s v="SP0001"/>
    <x v="0"/>
    <s v="Chai"/>
    <n v="1"/>
    <n v="3000000"/>
    <n v="0"/>
    <n v="0"/>
    <n v="3000000"/>
  </r>
  <r>
    <s v="16/04/2019"/>
    <s v="16/04/2019"/>
    <x v="2"/>
    <s v="DH12645"/>
    <x v="8"/>
    <x v="0"/>
    <x v="91"/>
    <s v="KH 0092"/>
    <x v="31"/>
    <s v="SP0001"/>
    <x v="0"/>
    <s v="Chai"/>
    <n v="1"/>
    <n v="3000000"/>
    <n v="0"/>
    <n v="0"/>
    <n v="3000000"/>
  </r>
  <r>
    <s v="16/04/2019"/>
    <s v="16/04/2019"/>
    <x v="2"/>
    <s v="DH12644"/>
    <x v="9"/>
    <x v="0"/>
    <x v="1890"/>
    <s v="KH 1891"/>
    <x v="29"/>
    <s v="SP0001"/>
    <x v="0"/>
    <s v="Chai"/>
    <n v="1"/>
    <n v="3000000"/>
    <n v="0"/>
    <n v="0"/>
    <n v="3000000"/>
  </r>
  <r>
    <s v="16/04/2019"/>
    <s v="16/04/2019"/>
    <x v="2"/>
    <s v="DH12643"/>
    <x v="9"/>
    <x v="0"/>
    <x v="1891"/>
    <s v="KH 1892"/>
    <x v="44"/>
    <s v="SP0001"/>
    <x v="0"/>
    <s v="Chai"/>
    <n v="1"/>
    <n v="3000000"/>
    <n v="5"/>
    <n v="150000"/>
    <n v="2850000"/>
  </r>
  <r>
    <s v="16/04/2019"/>
    <s v="16/04/2019"/>
    <x v="2"/>
    <s v="DH12642"/>
    <x v="8"/>
    <x v="0"/>
    <x v="1892"/>
    <s v="KH 1893"/>
    <x v="51"/>
    <s v="SP0001"/>
    <x v="0"/>
    <s v="Chai"/>
    <n v="1"/>
    <n v="3000000"/>
    <n v="10"/>
    <n v="300000"/>
    <n v="2700000"/>
  </r>
  <r>
    <s v="16/04/2019"/>
    <s v="16/04/2019"/>
    <x v="2"/>
    <s v="DH12641"/>
    <x v="7"/>
    <x v="0"/>
    <x v="365"/>
    <s v="KH 0366"/>
    <x v="51"/>
    <s v="SP0001"/>
    <x v="0"/>
    <s v="Chai"/>
    <n v="1"/>
    <n v="3000000"/>
    <n v="0"/>
    <n v="0"/>
    <n v="3000000"/>
  </r>
  <r>
    <s v="16/04/2019"/>
    <s v="16/04/2019"/>
    <x v="2"/>
    <s v="DH12640"/>
    <x v="8"/>
    <x v="0"/>
    <x v="1893"/>
    <s v="KH 1894"/>
    <x v="33"/>
    <s v="SP0002"/>
    <x v="1"/>
    <s v="Chai"/>
    <n v="1"/>
    <n v="2000000"/>
    <n v="0"/>
    <n v="0"/>
    <n v="2000000"/>
  </r>
  <r>
    <s v="16/04/2019"/>
    <s v="16/04/2019"/>
    <x v="2"/>
    <s v="DH12639"/>
    <x v="8"/>
    <x v="0"/>
    <x v="1594"/>
    <s v="KH 1595"/>
    <x v="48"/>
    <s v="SP0001"/>
    <x v="0"/>
    <s v="Chai"/>
    <n v="1"/>
    <n v="3000000"/>
    <n v="0"/>
    <n v="0"/>
    <n v="3000000"/>
  </r>
  <r>
    <s v="16/04/2019"/>
    <s v="16/04/2019"/>
    <x v="2"/>
    <s v="DH12637"/>
    <x v="2"/>
    <x v="0"/>
    <x v="1681"/>
    <s v="KH 1682"/>
    <x v="34"/>
    <s v="SP0002"/>
    <x v="1"/>
    <s v="Chai"/>
    <n v="1"/>
    <n v="2000000"/>
    <n v="0"/>
    <n v="0"/>
    <n v="2000000"/>
  </r>
  <r>
    <s v="16/04/2019"/>
    <s v="16/04/2019"/>
    <x v="2"/>
    <s v="DH12636"/>
    <x v="16"/>
    <x v="1"/>
    <x v="1894"/>
    <s v="KH 1895"/>
    <x v="12"/>
    <s v="SP0005"/>
    <x v="5"/>
    <s v="Lọ"/>
    <n v="1"/>
    <n v="1000000"/>
    <n v="0"/>
    <n v="0"/>
    <n v="1000000"/>
  </r>
  <r>
    <s v="16/04/2019"/>
    <s v="16/04/2019"/>
    <x v="2"/>
    <s v="DH12635"/>
    <x v="2"/>
    <x v="0"/>
    <x v="1895"/>
    <s v="KH 1896"/>
    <x v="62"/>
    <s v="SP0005"/>
    <x v="5"/>
    <s v="Lọ"/>
    <n v="1"/>
    <n v="1000000"/>
    <n v="0"/>
    <n v="0"/>
    <n v="1000000"/>
  </r>
  <r>
    <s v="16/04/2019"/>
    <s v="16/04/2019"/>
    <x v="2"/>
    <s v="DH12634"/>
    <x v="27"/>
    <x v="1"/>
    <x v="1896"/>
    <s v="KH 1897"/>
    <x v="31"/>
    <s v="SP0002"/>
    <x v="1"/>
    <s v="Chai"/>
    <n v="6"/>
    <n v="2000000"/>
    <n v="20"/>
    <n v="2400000"/>
    <n v="9600000"/>
  </r>
  <r>
    <s v="16/04/2019"/>
    <s v="16/04/2019"/>
    <x v="2"/>
    <s v="DH12634"/>
    <x v="27"/>
    <x v="1"/>
    <x v="1896"/>
    <s v="KH 1897"/>
    <x v="31"/>
    <s v="SP0001"/>
    <x v="0"/>
    <s v="Chai"/>
    <n v="6"/>
    <n v="3000000"/>
    <n v="20"/>
    <n v="3600000"/>
    <n v="14400000"/>
  </r>
  <r>
    <s v="16/04/2019"/>
    <s v="16/04/2019"/>
    <x v="2"/>
    <s v="DH12634"/>
    <x v="27"/>
    <x v="1"/>
    <x v="1896"/>
    <s v="KH 1897"/>
    <x v="31"/>
    <s v="SP0002"/>
    <x v="1"/>
    <s v="Chai"/>
    <n v="2"/>
    <n v="2000000"/>
    <n v="100"/>
    <n v="4000000"/>
    <n v="0"/>
  </r>
  <r>
    <s v="16/04/2019"/>
    <s v="16/04/2019"/>
    <x v="2"/>
    <s v="DH12632"/>
    <x v="8"/>
    <x v="0"/>
    <x v="1775"/>
    <s v="KH 1776"/>
    <x v="59"/>
    <s v="SP0001"/>
    <x v="0"/>
    <s v="Chai"/>
    <n v="1"/>
    <n v="3000000"/>
    <n v="10"/>
    <n v="300000"/>
    <n v="2700000"/>
  </r>
  <r>
    <s v="16/04/2019"/>
    <s v="16/04/2019"/>
    <x v="2"/>
    <s v="DH12628"/>
    <x v="0"/>
    <x v="0"/>
    <x v="1276"/>
    <s v="KH 1277"/>
    <x v="12"/>
    <s v="SP0001"/>
    <x v="0"/>
    <s v="Chai"/>
    <n v="1"/>
    <n v="3000000"/>
    <n v="0"/>
    <n v="0"/>
    <n v="3000000"/>
  </r>
  <r>
    <s v="16/04/2019"/>
    <s v="16/04/2019"/>
    <x v="2"/>
    <s v="DH12626"/>
    <x v="8"/>
    <x v="0"/>
    <x v="641"/>
    <s v="KH 0642"/>
    <x v="3"/>
    <s v="SP0001"/>
    <x v="0"/>
    <s v="Chai"/>
    <n v="1"/>
    <n v="3000000"/>
    <n v="0"/>
    <n v="0"/>
    <n v="3000000"/>
  </r>
  <r>
    <s v="16/04/2019"/>
    <s v="16/04/2019"/>
    <x v="2"/>
    <s v="DH12625"/>
    <x v="9"/>
    <x v="0"/>
    <x v="1897"/>
    <s v="KH 1898"/>
    <x v="38"/>
    <s v="SP0001"/>
    <x v="0"/>
    <s v="Chai"/>
    <n v="1"/>
    <n v="3000000"/>
    <n v="0"/>
    <n v="0"/>
    <n v="3000000"/>
  </r>
  <r>
    <s v="16/04/2019"/>
    <s v="16/04/2019"/>
    <x v="2"/>
    <s v="DH12624"/>
    <x v="0"/>
    <x v="0"/>
    <x v="1898"/>
    <s v="KH 1899"/>
    <x v="2"/>
    <s v="SP0002"/>
    <x v="1"/>
    <s v="Chai"/>
    <n v="1"/>
    <n v="2000000"/>
    <n v="0"/>
    <n v="0"/>
    <n v="2000000"/>
  </r>
  <r>
    <s v="16/04/2019"/>
    <s v="16/04/2019"/>
    <x v="2"/>
    <s v="DH12624"/>
    <x v="0"/>
    <x v="0"/>
    <x v="1898"/>
    <s v="KH 1899"/>
    <x v="2"/>
    <s v="SP0001"/>
    <x v="0"/>
    <s v="Chai"/>
    <n v="1"/>
    <n v="3000000"/>
    <n v="5"/>
    <n v="150000"/>
    <n v="2850000"/>
  </r>
  <r>
    <s v="16/04/2019"/>
    <s v="16/04/2019"/>
    <x v="2"/>
    <s v="DH12623"/>
    <x v="9"/>
    <x v="0"/>
    <x v="1899"/>
    <s v="KH 1900"/>
    <x v="6"/>
    <s v="SP0001"/>
    <x v="0"/>
    <s v="Chai"/>
    <n v="2"/>
    <n v="3000000"/>
    <n v="0"/>
    <n v="0"/>
    <n v="6000000"/>
  </r>
  <r>
    <s v="16/04/2019"/>
    <s v="16/04/2019"/>
    <x v="2"/>
    <s v="DH12623"/>
    <x v="9"/>
    <x v="0"/>
    <x v="1899"/>
    <s v="KH 1900"/>
    <x v="6"/>
    <s v="HT0001"/>
    <x v="2"/>
    <s v="Miếng"/>
    <n v="2"/>
    <n v="200000"/>
    <n v="100"/>
    <n v="400000"/>
    <n v="0"/>
  </r>
  <r>
    <s v="16/04/2019"/>
    <s v="16/04/2019"/>
    <x v="2"/>
    <s v="DH12623"/>
    <x v="9"/>
    <x v="0"/>
    <x v="1899"/>
    <s v="KH 1900"/>
    <x v="6"/>
    <s v="HT0003"/>
    <x v="7"/>
    <s v="Lọ"/>
    <n v="1"/>
    <n v="300000"/>
    <n v="0"/>
    <n v="0"/>
    <n v="300000"/>
  </r>
  <r>
    <s v="16/04/2019"/>
    <s v="16/04/2019"/>
    <x v="2"/>
    <s v="DH12622"/>
    <x v="0"/>
    <x v="0"/>
    <x v="1900"/>
    <s v="KH 1901"/>
    <x v="24"/>
    <s v="SP0001"/>
    <x v="0"/>
    <s v="Chai"/>
    <n v="1"/>
    <n v="3000000"/>
    <n v="0"/>
    <n v="0"/>
    <n v="3000000"/>
  </r>
  <r>
    <s v="16/04/2019"/>
    <s v="16/04/2019"/>
    <x v="2"/>
    <s v="DH12621"/>
    <x v="25"/>
    <x v="1"/>
    <x v="1901"/>
    <s v="KH 1902"/>
    <x v="5"/>
    <s v="SP0002"/>
    <x v="1"/>
    <s v="Chai"/>
    <n v="1"/>
    <n v="2000000"/>
    <n v="0"/>
    <n v="0"/>
    <n v="2000000"/>
  </r>
  <r>
    <s v="16/04/2019"/>
    <s v="16/04/2019"/>
    <x v="2"/>
    <s v="DH12620"/>
    <x v="22"/>
    <x v="1"/>
    <x v="1902"/>
    <s v="KH 1903"/>
    <x v="5"/>
    <s v="SP0003"/>
    <x v="3"/>
    <s v="Chai"/>
    <n v="4"/>
    <n v="2500000"/>
    <n v="20"/>
    <n v="2000000"/>
    <n v="8000000"/>
  </r>
  <r>
    <s v="16/04/2019"/>
    <s v="16/04/2019"/>
    <x v="2"/>
    <s v="DH12620"/>
    <x v="22"/>
    <x v="1"/>
    <x v="1902"/>
    <s v="KH 1903"/>
    <x v="5"/>
    <s v="SP0004"/>
    <x v="4"/>
    <s v="Chai"/>
    <n v="8"/>
    <n v="3500000"/>
    <n v="20"/>
    <n v="5600000"/>
    <n v="22400000"/>
  </r>
  <r>
    <s v="16/04/2019"/>
    <s v="16/04/2019"/>
    <x v="2"/>
    <s v="DH12620"/>
    <x v="22"/>
    <x v="1"/>
    <x v="1902"/>
    <s v="KH 1903"/>
    <x v="5"/>
    <s v="SP0003"/>
    <x v="3"/>
    <s v="Chai"/>
    <n v="2"/>
    <n v="2500000"/>
    <n v="100"/>
    <n v="5000000"/>
    <n v="0"/>
  </r>
  <r>
    <s v="16/04/2019"/>
    <s v="16/04/2019"/>
    <x v="2"/>
    <s v="DH12619"/>
    <x v="2"/>
    <x v="0"/>
    <x v="1903"/>
    <s v="KH 1904"/>
    <x v="34"/>
    <s v="SP0002"/>
    <x v="1"/>
    <s v="Chai"/>
    <n v="1"/>
    <n v="2000000"/>
    <n v="5"/>
    <n v="100000"/>
    <n v="1900000"/>
  </r>
  <r>
    <s v="16/04/2019"/>
    <s v="16/04/2019"/>
    <x v="2"/>
    <s v="DH12619"/>
    <x v="2"/>
    <x v="0"/>
    <x v="1903"/>
    <s v="KH 1904"/>
    <x v="34"/>
    <s v="SP0001"/>
    <x v="0"/>
    <s v="Chai"/>
    <n v="1"/>
    <n v="3000000"/>
    <n v="10"/>
    <n v="300000"/>
    <n v="2700000"/>
  </r>
  <r>
    <s v="16/04/2019"/>
    <s v="16/04/2019"/>
    <x v="2"/>
    <s v="DH12618"/>
    <x v="2"/>
    <x v="0"/>
    <x v="1904"/>
    <s v="KH 1905"/>
    <x v="57"/>
    <s v="SP0002"/>
    <x v="1"/>
    <s v="Chai"/>
    <n v="1"/>
    <n v="2000000"/>
    <n v="0"/>
    <n v="0"/>
    <n v="2000000"/>
  </r>
  <r>
    <s v="16/04/2019"/>
    <s v="16/04/2019"/>
    <x v="2"/>
    <s v="DH12617"/>
    <x v="5"/>
    <x v="0"/>
    <x v="13"/>
    <s v="KH 0014"/>
    <x v="11"/>
    <s v="SP0001"/>
    <x v="0"/>
    <s v="Chai"/>
    <n v="1"/>
    <n v="3000000"/>
    <n v="10"/>
    <n v="300000"/>
    <n v="2700000"/>
  </r>
  <r>
    <s v="16/04/2019"/>
    <s v="16/04/2019"/>
    <x v="2"/>
    <s v="DH12616"/>
    <x v="9"/>
    <x v="0"/>
    <x v="1905"/>
    <s v="KH 1906"/>
    <x v="13"/>
    <s v="SP0001"/>
    <x v="0"/>
    <s v="Chai"/>
    <n v="1"/>
    <n v="3000000"/>
    <n v="10"/>
    <n v="300000"/>
    <n v="2700000"/>
  </r>
  <r>
    <s v="16/04/2019"/>
    <s v="16/04/2019"/>
    <x v="2"/>
    <s v="DH12615"/>
    <x v="5"/>
    <x v="0"/>
    <x v="1906"/>
    <s v="KH 1907"/>
    <x v="8"/>
    <s v="SP0001"/>
    <x v="0"/>
    <s v="Chai"/>
    <n v="1"/>
    <n v="3000000"/>
    <n v="20"/>
    <n v="600000"/>
    <n v="2400000"/>
  </r>
  <r>
    <s v="16/04/2019"/>
    <s v="16/04/2019"/>
    <x v="2"/>
    <s v="DH12615"/>
    <x v="5"/>
    <x v="0"/>
    <x v="1906"/>
    <s v="KH 1907"/>
    <x v="8"/>
    <s v="SP0001"/>
    <x v="0"/>
    <s v="Chai"/>
    <n v="1"/>
    <n v="3000000"/>
    <n v="10"/>
    <n v="300000"/>
    <n v="2700000"/>
  </r>
  <r>
    <s v="16/04/2019"/>
    <s v="16/04/2019"/>
    <x v="2"/>
    <s v="DH12614"/>
    <x v="19"/>
    <x v="1"/>
    <x v="1907"/>
    <s v="KH 1908"/>
    <x v="18"/>
    <s v="SP0001"/>
    <x v="0"/>
    <s v="Chai"/>
    <n v="1"/>
    <n v="3000000"/>
    <n v="0"/>
    <n v="0"/>
    <n v="3000000"/>
  </r>
  <r>
    <s v="16/04/2019"/>
    <s v="16/04/2019"/>
    <x v="2"/>
    <s v="DH12613"/>
    <x v="5"/>
    <x v="0"/>
    <x v="1908"/>
    <s v="KH 1909"/>
    <x v="37"/>
    <s v="SP0002"/>
    <x v="1"/>
    <s v="Chai"/>
    <n v="1"/>
    <n v="2000000"/>
    <n v="5"/>
    <n v="100000"/>
    <n v="1900000"/>
  </r>
  <r>
    <s v="16/04/2019"/>
    <s v="16/04/2019"/>
    <x v="2"/>
    <s v="DH12612"/>
    <x v="22"/>
    <x v="1"/>
    <x v="1909"/>
    <s v="KH 1910"/>
    <x v="21"/>
    <s v="SP0002"/>
    <x v="1"/>
    <s v="Chai"/>
    <n v="6"/>
    <n v="2000000"/>
    <n v="20"/>
    <n v="2400000"/>
    <n v="9600000"/>
  </r>
  <r>
    <s v="16/04/2019"/>
    <s v="16/04/2019"/>
    <x v="2"/>
    <s v="DH12612"/>
    <x v="22"/>
    <x v="1"/>
    <x v="1909"/>
    <s v="KH 1910"/>
    <x v="21"/>
    <s v="SP0001"/>
    <x v="0"/>
    <s v="Chai"/>
    <n v="6"/>
    <n v="3000000"/>
    <n v="20"/>
    <n v="3600000"/>
    <n v="14400000"/>
  </r>
  <r>
    <s v="16/04/2019"/>
    <s v="16/04/2019"/>
    <x v="2"/>
    <s v="DH12612"/>
    <x v="22"/>
    <x v="1"/>
    <x v="1909"/>
    <s v="KH 1910"/>
    <x v="21"/>
    <s v="SP0002"/>
    <x v="1"/>
    <s v="Chai"/>
    <n v="2"/>
    <n v="2000000"/>
    <n v="100"/>
    <n v="4000000"/>
    <n v="0"/>
  </r>
  <r>
    <s v="16/04/2019"/>
    <s v="16/04/2019"/>
    <x v="2"/>
    <s v="DH12611"/>
    <x v="1"/>
    <x v="0"/>
    <x v="1910"/>
    <s v="KH 1911"/>
    <x v="41"/>
    <s v="SP0001"/>
    <x v="0"/>
    <s v="Chai"/>
    <n v="1"/>
    <n v="3000000"/>
    <n v="10"/>
    <n v="300000"/>
    <n v="2700000"/>
  </r>
  <r>
    <s v="16/04/2019"/>
    <s v="16/04/2019"/>
    <x v="2"/>
    <s v="DH12610"/>
    <x v="6"/>
    <x v="0"/>
    <x v="1911"/>
    <s v="KH 1912"/>
    <x v="9"/>
    <s v="SP0009"/>
    <x v="13"/>
    <s v="Chai"/>
    <n v="1"/>
    <n v="3000000"/>
    <n v="0"/>
    <n v="0"/>
    <n v="3000000"/>
  </r>
  <r>
    <s v="16/04/2019"/>
    <s v="16/04/2019"/>
    <x v="2"/>
    <s v="DH12610"/>
    <x v="6"/>
    <x v="0"/>
    <x v="1911"/>
    <s v="KH 1912"/>
    <x v="9"/>
    <s v="SP0008"/>
    <x v="12"/>
    <s v="Chai"/>
    <n v="1"/>
    <n v="2000000"/>
    <n v="0"/>
    <n v="0"/>
    <n v="2000000"/>
  </r>
  <r>
    <s v="16/04/2019"/>
    <s v="16/04/2019"/>
    <x v="2"/>
    <s v="DH12609"/>
    <x v="0"/>
    <x v="0"/>
    <x v="1912"/>
    <s v="KH 1913"/>
    <x v="10"/>
    <s v="SP0002"/>
    <x v="1"/>
    <s v="Chai"/>
    <n v="1"/>
    <n v="2000000"/>
    <n v="5"/>
    <n v="100000"/>
    <n v="1900000"/>
  </r>
  <r>
    <s v="16/04/2019"/>
    <s v="16/04/2019"/>
    <x v="2"/>
    <s v="DH12609"/>
    <x v="0"/>
    <x v="0"/>
    <x v="1912"/>
    <s v="KH 1913"/>
    <x v="10"/>
    <s v="SP0002"/>
    <x v="1"/>
    <s v="Chai"/>
    <n v="1"/>
    <n v="2000000"/>
    <n v="10"/>
    <n v="200000"/>
    <n v="1800000"/>
  </r>
  <r>
    <s v="15/04/2019"/>
    <s v="15/04/2019"/>
    <x v="2"/>
    <s v="DH12608"/>
    <x v="16"/>
    <x v="1"/>
    <x v="1913"/>
    <s v="KH 1914"/>
    <x v="42"/>
    <s v="SP0002"/>
    <x v="1"/>
    <s v="Chai"/>
    <n v="1"/>
    <n v="2000000"/>
    <n v="0"/>
    <n v="0"/>
    <n v="2000000"/>
  </r>
  <r>
    <s v="15/04/2019"/>
    <s v="15/04/2019"/>
    <x v="2"/>
    <s v="DH12607"/>
    <x v="16"/>
    <x v="1"/>
    <x v="1215"/>
    <s v="KH 1216"/>
    <x v="39"/>
    <s v="SP0002"/>
    <x v="1"/>
    <s v="Chai"/>
    <n v="1"/>
    <n v="2000000"/>
    <n v="5"/>
    <n v="100000"/>
    <n v="1900000"/>
  </r>
  <r>
    <s v="15/04/2019"/>
    <s v="15/04/2019"/>
    <x v="2"/>
    <s v="DH12606"/>
    <x v="8"/>
    <x v="0"/>
    <x v="1914"/>
    <s v="KH 1915"/>
    <x v="48"/>
    <s v="SP0001"/>
    <x v="0"/>
    <s v="Chai"/>
    <n v="1"/>
    <n v="3000000"/>
    <n v="0"/>
    <n v="0"/>
    <n v="3000000"/>
  </r>
  <r>
    <s v="15/04/2019"/>
    <s v="15/04/2019"/>
    <x v="2"/>
    <s v="DH12605"/>
    <x v="8"/>
    <x v="0"/>
    <x v="1915"/>
    <s v="KH 1916"/>
    <x v="7"/>
    <s v="SP0001"/>
    <x v="0"/>
    <s v="Chai"/>
    <n v="1"/>
    <n v="3000000"/>
    <n v="0"/>
    <n v="0"/>
    <n v="3000000"/>
  </r>
  <r>
    <s v="15/04/2019"/>
    <s v="15/04/2019"/>
    <x v="2"/>
    <s v="DH12604"/>
    <x v="19"/>
    <x v="1"/>
    <x v="1916"/>
    <s v="KH 1917"/>
    <x v="33"/>
    <s v="SP0001"/>
    <x v="0"/>
    <s v="Chai"/>
    <n v="1"/>
    <n v="3000000"/>
    <n v="10"/>
    <n v="300000"/>
    <n v="2700000"/>
  </r>
  <r>
    <s v="15/04/2019"/>
    <s v="15/04/2019"/>
    <x v="2"/>
    <s v="DH12603"/>
    <x v="5"/>
    <x v="0"/>
    <x v="1917"/>
    <s v="KH 1918"/>
    <x v="41"/>
    <s v="SP0001"/>
    <x v="0"/>
    <s v="Chai"/>
    <n v="1"/>
    <n v="3000000"/>
    <n v="0"/>
    <n v="0"/>
    <n v="3000000"/>
  </r>
  <r>
    <s v="15/04/2019"/>
    <s v="15/04/2019"/>
    <x v="2"/>
    <s v="DH12602"/>
    <x v="9"/>
    <x v="0"/>
    <x v="1918"/>
    <s v="KH 1919"/>
    <x v="36"/>
    <s v="SP0002"/>
    <x v="1"/>
    <s v="Chai"/>
    <n v="1"/>
    <n v="2000000"/>
    <n v="0"/>
    <n v="0"/>
    <n v="2000000"/>
  </r>
  <r>
    <s v="15/04/2019"/>
    <s v="15/04/2019"/>
    <x v="2"/>
    <s v="DH12602"/>
    <x v="9"/>
    <x v="0"/>
    <x v="1918"/>
    <s v="KH 1919"/>
    <x v="36"/>
    <s v="SP0001"/>
    <x v="0"/>
    <s v="Chai"/>
    <n v="1"/>
    <n v="3000000"/>
    <n v="20"/>
    <n v="600000"/>
    <n v="2400000"/>
  </r>
  <r>
    <s v="15/04/2019"/>
    <s v="15/04/2019"/>
    <x v="2"/>
    <s v="DH12601"/>
    <x v="5"/>
    <x v="0"/>
    <x v="1919"/>
    <s v="KH 1920"/>
    <x v="0"/>
    <s v="SP0001"/>
    <x v="0"/>
    <s v="Chai"/>
    <n v="2"/>
    <n v="3000000"/>
    <n v="5"/>
    <n v="300000"/>
    <n v="5700000"/>
  </r>
  <r>
    <s v="15/04/2019"/>
    <s v="15/04/2019"/>
    <x v="2"/>
    <s v="DH12601"/>
    <x v="5"/>
    <x v="0"/>
    <x v="1919"/>
    <s v="KH 1920"/>
    <x v="0"/>
    <s v="SP0002"/>
    <x v="1"/>
    <s v="Chai"/>
    <n v="1"/>
    <n v="2000000"/>
    <n v="5"/>
    <n v="100000"/>
    <n v="1900000"/>
  </r>
  <r>
    <s v="15/04/2019"/>
    <s v="15/04/2019"/>
    <x v="2"/>
    <s v="DH12600"/>
    <x v="5"/>
    <x v="0"/>
    <x v="542"/>
    <s v="KH 0543"/>
    <x v="45"/>
    <s v="SP0002"/>
    <x v="1"/>
    <s v="Chai"/>
    <n v="1"/>
    <n v="2000000"/>
    <n v="10"/>
    <n v="200000"/>
    <n v="1800000"/>
  </r>
  <r>
    <s v="15/04/2019"/>
    <s v="15/04/2019"/>
    <x v="2"/>
    <s v="DH12599"/>
    <x v="9"/>
    <x v="0"/>
    <x v="1920"/>
    <s v="KH 1921"/>
    <x v="21"/>
    <s v="SP0001"/>
    <x v="0"/>
    <s v="Chai"/>
    <n v="1"/>
    <n v="3000000"/>
    <n v="0"/>
    <n v="0"/>
    <n v="3000000"/>
  </r>
  <r>
    <s v="15/04/2019"/>
    <s v="15/04/2019"/>
    <x v="2"/>
    <s v="DH12598"/>
    <x v="8"/>
    <x v="0"/>
    <x v="1921"/>
    <s v="KH 1922"/>
    <x v="31"/>
    <s v="SP0001"/>
    <x v="0"/>
    <s v="Chai"/>
    <n v="1"/>
    <n v="3000000"/>
    <n v="0"/>
    <n v="0"/>
    <n v="3000000"/>
  </r>
  <r>
    <s v="15/04/2019"/>
    <s v="15/04/2019"/>
    <x v="2"/>
    <s v="DH12597"/>
    <x v="9"/>
    <x v="0"/>
    <x v="1922"/>
    <s v="KH 1923"/>
    <x v="60"/>
    <s v="SP0001"/>
    <x v="0"/>
    <s v="Chai"/>
    <n v="1"/>
    <n v="3000000"/>
    <n v="0"/>
    <n v="0"/>
    <n v="3000000"/>
  </r>
  <r>
    <s v="15/04/2019"/>
    <s v="15/04/2019"/>
    <x v="2"/>
    <s v="DH12596"/>
    <x v="9"/>
    <x v="0"/>
    <x v="1923"/>
    <s v="KH 1924"/>
    <x v="9"/>
    <s v="SP0002"/>
    <x v="1"/>
    <s v="Chai"/>
    <n v="1"/>
    <n v="2000000"/>
    <n v="0"/>
    <n v="0"/>
    <n v="2000000"/>
  </r>
  <r>
    <s v="15/04/2019"/>
    <s v="15/04/2019"/>
    <x v="2"/>
    <s v="DH12595"/>
    <x v="9"/>
    <x v="0"/>
    <x v="1924"/>
    <s v="KH 1925"/>
    <x v="12"/>
    <s v="SP0002"/>
    <x v="1"/>
    <s v="Chai"/>
    <n v="1"/>
    <n v="2000000"/>
    <n v="0"/>
    <n v="0"/>
    <n v="2000000"/>
  </r>
  <r>
    <s v="15/04/2019"/>
    <s v="15/04/2019"/>
    <x v="2"/>
    <s v="DH12595"/>
    <x v="9"/>
    <x v="0"/>
    <x v="1924"/>
    <s v="KH 1925"/>
    <x v="12"/>
    <s v="SP0001"/>
    <x v="0"/>
    <s v="Chai"/>
    <n v="1"/>
    <n v="3000000"/>
    <n v="0"/>
    <n v="0"/>
    <n v="3000000"/>
  </r>
  <r>
    <s v="15/04/2019"/>
    <s v="15/04/2019"/>
    <x v="2"/>
    <s v="DH12595"/>
    <x v="9"/>
    <x v="0"/>
    <x v="1924"/>
    <s v="KH 1925"/>
    <x v="12"/>
    <s v="HT0003"/>
    <x v="7"/>
    <s v="Lọ"/>
    <n v="1"/>
    <n v="300000"/>
    <n v="0"/>
    <n v="0"/>
    <n v="300000"/>
  </r>
  <r>
    <s v="15/04/2019"/>
    <s v="15/04/2019"/>
    <x v="2"/>
    <s v="DH12595"/>
    <x v="9"/>
    <x v="0"/>
    <x v="1924"/>
    <s v="KH 1925"/>
    <x v="12"/>
    <s v="HT0001"/>
    <x v="2"/>
    <s v="Miếng"/>
    <n v="2"/>
    <n v="200000"/>
    <n v="100"/>
    <n v="400000"/>
    <n v="0"/>
  </r>
  <r>
    <s v="15/04/2019"/>
    <s v="15/04/2019"/>
    <x v="2"/>
    <s v="DH12593"/>
    <x v="5"/>
    <x v="0"/>
    <x v="1205"/>
    <s v="KH 1206"/>
    <x v="21"/>
    <s v="SP0002"/>
    <x v="1"/>
    <s v="Chai"/>
    <n v="1"/>
    <n v="2000000"/>
    <n v="5"/>
    <n v="100000"/>
    <n v="1900000"/>
  </r>
  <r>
    <s v="15/04/2019"/>
    <s v="15/04/2019"/>
    <x v="2"/>
    <s v="DH12592"/>
    <x v="0"/>
    <x v="0"/>
    <x v="1925"/>
    <s v="KH 1926"/>
    <x v="16"/>
    <s v="SP0001"/>
    <x v="0"/>
    <s v="Chai"/>
    <n v="1"/>
    <n v="3000000"/>
    <n v="0"/>
    <n v="0"/>
    <n v="3000000"/>
  </r>
  <r>
    <s v="15/04/2019"/>
    <s v="15/04/2019"/>
    <x v="2"/>
    <s v="DH12591"/>
    <x v="9"/>
    <x v="0"/>
    <x v="1926"/>
    <s v="KH 1927"/>
    <x v="4"/>
    <s v="SP0004"/>
    <x v="4"/>
    <s v="Chai"/>
    <n v="1"/>
    <n v="3500000"/>
    <n v="5"/>
    <n v="175000"/>
    <n v="3325000"/>
  </r>
  <r>
    <s v="15/04/2019"/>
    <s v="15/04/2019"/>
    <x v="2"/>
    <s v="DH12590"/>
    <x v="9"/>
    <x v="0"/>
    <x v="1927"/>
    <s v="KH 1928"/>
    <x v="33"/>
    <s v="SP0001"/>
    <x v="0"/>
    <s v="Chai"/>
    <n v="1"/>
    <n v="3000000"/>
    <n v="0"/>
    <n v="0"/>
    <n v="3000000"/>
  </r>
  <r>
    <s v="15/04/2019"/>
    <s v="15/04/2019"/>
    <x v="2"/>
    <s v="DH12589"/>
    <x v="5"/>
    <x v="0"/>
    <x v="1248"/>
    <s v="KH 1249"/>
    <x v="56"/>
    <s v="SP0001"/>
    <x v="0"/>
    <s v="Chai"/>
    <n v="1"/>
    <n v="3000000"/>
    <n v="5"/>
    <n v="150000"/>
    <n v="2850000"/>
  </r>
  <r>
    <s v="15/04/2019"/>
    <s v="15/04/2019"/>
    <x v="2"/>
    <s v="DH12588"/>
    <x v="7"/>
    <x v="0"/>
    <x v="1928"/>
    <s v="KH 1929"/>
    <x v="34"/>
    <s v="SP0001"/>
    <x v="0"/>
    <s v="Chai"/>
    <n v="1"/>
    <n v="3000000"/>
    <n v="0"/>
    <n v="0"/>
    <n v="3000000"/>
  </r>
  <r>
    <s v="15/04/2019"/>
    <s v="15/04/2019"/>
    <x v="2"/>
    <s v="DH12587"/>
    <x v="7"/>
    <x v="0"/>
    <x v="1929"/>
    <s v="KH 1930"/>
    <x v="30"/>
    <s v="SP0001"/>
    <x v="0"/>
    <s v="Chai"/>
    <n v="1"/>
    <n v="3000000"/>
    <n v="20"/>
    <n v="600000"/>
    <n v="2400000"/>
  </r>
  <r>
    <s v="15/04/2019"/>
    <s v="15/04/2019"/>
    <x v="2"/>
    <s v="DH12586"/>
    <x v="7"/>
    <x v="0"/>
    <x v="190"/>
    <s v="KH 0191"/>
    <x v="12"/>
    <s v="SP0001"/>
    <x v="0"/>
    <s v="Chai"/>
    <n v="1"/>
    <n v="3000000"/>
    <n v="0"/>
    <n v="0"/>
    <n v="3000000"/>
  </r>
  <r>
    <s v="15/04/2019"/>
    <s v="15/04/2019"/>
    <x v="2"/>
    <s v="DH12585"/>
    <x v="7"/>
    <x v="0"/>
    <x v="1930"/>
    <s v="KH 1931"/>
    <x v="36"/>
    <s v="SP0001"/>
    <x v="0"/>
    <s v="Chai"/>
    <n v="1"/>
    <n v="3000000"/>
    <n v="0"/>
    <n v="0"/>
    <n v="3000000"/>
  </r>
  <r>
    <s v="15/04/2019"/>
    <s v="15/04/2019"/>
    <x v="2"/>
    <s v="DH12584"/>
    <x v="5"/>
    <x v="0"/>
    <x v="1218"/>
    <s v="KH 1219"/>
    <x v="30"/>
    <s v="SP0002"/>
    <x v="1"/>
    <s v="Chai"/>
    <n v="1"/>
    <n v="2000000"/>
    <n v="0"/>
    <n v="0"/>
    <n v="2000000"/>
  </r>
  <r>
    <s v="15/04/2019"/>
    <s v="15/04/2019"/>
    <x v="2"/>
    <s v="DH12583"/>
    <x v="5"/>
    <x v="0"/>
    <x v="1931"/>
    <s v="KH 1932"/>
    <x v="44"/>
    <s v="SP0001"/>
    <x v="0"/>
    <s v="Chai"/>
    <n v="1"/>
    <n v="3000000"/>
    <n v="0"/>
    <n v="0"/>
    <n v="3000000"/>
  </r>
  <r>
    <s v="15/04/2019"/>
    <s v="15/04/2019"/>
    <x v="2"/>
    <s v="DH12583"/>
    <x v="5"/>
    <x v="0"/>
    <x v="1931"/>
    <s v="KH 1932"/>
    <x v="44"/>
    <s v="SP0001"/>
    <x v="0"/>
    <s v="Chai"/>
    <n v="1"/>
    <n v="3000000"/>
    <n v="20"/>
    <n v="600000"/>
    <n v="2400000"/>
  </r>
  <r>
    <s v="15/04/2019"/>
    <s v="15/04/2019"/>
    <x v="2"/>
    <s v="DH12581"/>
    <x v="5"/>
    <x v="0"/>
    <x v="1932"/>
    <s v="KH 1933"/>
    <x v="24"/>
    <s v="SP0001"/>
    <x v="0"/>
    <s v="Chai"/>
    <n v="1"/>
    <n v="3000000"/>
    <n v="0"/>
    <n v="0"/>
    <n v="3000000"/>
  </r>
  <r>
    <s v="15/04/2019"/>
    <s v="15/04/2019"/>
    <x v="2"/>
    <s v="DH12581"/>
    <x v="5"/>
    <x v="0"/>
    <x v="1932"/>
    <s v="KH 1933"/>
    <x v="24"/>
    <s v="SP0001"/>
    <x v="0"/>
    <s v="Chai"/>
    <n v="1"/>
    <n v="3000000"/>
    <n v="5"/>
    <n v="150000"/>
    <n v="2850000"/>
  </r>
  <r>
    <s v="15/04/2019"/>
    <s v="15/04/2019"/>
    <x v="2"/>
    <s v="DH12581"/>
    <x v="5"/>
    <x v="0"/>
    <x v="1932"/>
    <s v="KH 1933"/>
    <x v="24"/>
    <s v="SP0001"/>
    <x v="0"/>
    <s v="Chai"/>
    <n v="1"/>
    <n v="3000000"/>
    <n v="20"/>
    <n v="600000"/>
    <n v="2400000"/>
  </r>
  <r>
    <s v="15/04/2019"/>
    <s v="15/04/2019"/>
    <x v="2"/>
    <s v="DH12580"/>
    <x v="2"/>
    <x v="0"/>
    <x v="1933"/>
    <s v="KH 1934"/>
    <x v="58"/>
    <s v="SP0001"/>
    <x v="0"/>
    <s v="Chai"/>
    <n v="1"/>
    <n v="3000000"/>
    <n v="0"/>
    <n v="0"/>
    <n v="3000000"/>
  </r>
  <r>
    <s v="15/04/2019"/>
    <s v="15/04/2019"/>
    <x v="2"/>
    <s v="DH12579"/>
    <x v="8"/>
    <x v="0"/>
    <x v="1934"/>
    <s v="KH 1935"/>
    <x v="58"/>
    <s v="SP0001"/>
    <x v="0"/>
    <s v="Chai"/>
    <n v="1"/>
    <n v="3000000"/>
    <n v="0"/>
    <n v="0"/>
    <n v="3000000"/>
  </r>
  <r>
    <s v="15/04/2019"/>
    <s v="15/04/2019"/>
    <x v="2"/>
    <s v="DH12578"/>
    <x v="8"/>
    <x v="0"/>
    <x v="1935"/>
    <s v="KH 1936"/>
    <x v="42"/>
    <s v="SP0001"/>
    <x v="0"/>
    <s v="Chai"/>
    <n v="1"/>
    <n v="3000000"/>
    <n v="0"/>
    <n v="0"/>
    <n v="3000000"/>
  </r>
  <r>
    <s v="15/04/2019"/>
    <s v="15/04/2019"/>
    <x v="2"/>
    <s v="DH12576"/>
    <x v="9"/>
    <x v="0"/>
    <x v="1936"/>
    <s v="KH 1937"/>
    <x v="26"/>
    <s v="SP0002"/>
    <x v="1"/>
    <s v="Chai"/>
    <n v="1"/>
    <n v="2000000"/>
    <n v="0"/>
    <n v="0"/>
    <n v="2000000"/>
  </r>
  <r>
    <s v="15/04/2019"/>
    <s v="15/04/2019"/>
    <x v="2"/>
    <s v="DH12575"/>
    <x v="2"/>
    <x v="0"/>
    <x v="1937"/>
    <s v="KH 1938"/>
    <x v="50"/>
    <s v="SP0002"/>
    <x v="1"/>
    <s v="Chai"/>
    <n v="1"/>
    <n v="2000000"/>
    <n v="10"/>
    <n v="200000"/>
    <n v="1800000"/>
  </r>
  <r>
    <s v="15/04/2019"/>
    <s v="15/04/2019"/>
    <x v="2"/>
    <s v="DH12574"/>
    <x v="2"/>
    <x v="0"/>
    <x v="1938"/>
    <s v="KH 1939"/>
    <x v="56"/>
    <s v="SP0001"/>
    <x v="0"/>
    <s v="Chai"/>
    <n v="2"/>
    <n v="3000000"/>
    <n v="10"/>
    <n v="600000"/>
    <n v="5400000"/>
  </r>
  <r>
    <s v="15/04/2019"/>
    <s v="15/04/2019"/>
    <x v="2"/>
    <s v="DH12573"/>
    <x v="2"/>
    <x v="0"/>
    <x v="1939"/>
    <s v="KH 1940"/>
    <x v="28"/>
    <s v="SP0001"/>
    <x v="0"/>
    <s v="Chai"/>
    <n v="1"/>
    <n v="3000000"/>
    <n v="0"/>
    <n v="0"/>
    <n v="3000000"/>
  </r>
  <r>
    <s v="15/04/2019"/>
    <s v="15/04/2019"/>
    <x v="2"/>
    <s v="DH12572"/>
    <x v="25"/>
    <x v="1"/>
    <x v="1940"/>
    <s v="KH 1941"/>
    <x v="17"/>
    <s v="SP0002"/>
    <x v="1"/>
    <s v="Chai"/>
    <n v="1"/>
    <n v="2000000"/>
    <n v="0"/>
    <n v="0"/>
    <n v="2000000"/>
  </r>
  <r>
    <s v="14/04/2019"/>
    <s v="14/04/2019"/>
    <x v="2"/>
    <s v="DH12571"/>
    <x v="17"/>
    <x v="1"/>
    <x v="1941"/>
    <s v="KH 1942"/>
    <x v="19"/>
    <s v="SP0001"/>
    <x v="0"/>
    <s v="Chai"/>
    <n v="2"/>
    <n v="3000000"/>
    <n v="5"/>
    <n v="300000"/>
    <n v="5700000"/>
  </r>
  <r>
    <s v="14/04/2019"/>
    <s v="14/04/2019"/>
    <x v="2"/>
    <s v="DH12571"/>
    <x v="17"/>
    <x v="1"/>
    <x v="1941"/>
    <s v="KH 1942"/>
    <x v="19"/>
    <s v="SP0002"/>
    <x v="1"/>
    <s v="Chai"/>
    <n v="1"/>
    <n v="2000000"/>
    <n v="5"/>
    <n v="100000"/>
    <n v="1900000"/>
  </r>
  <r>
    <s v="14/04/2019"/>
    <s v="14/04/2019"/>
    <x v="2"/>
    <s v="DH12570"/>
    <x v="5"/>
    <x v="0"/>
    <x v="1942"/>
    <s v="KH 1943"/>
    <x v="28"/>
    <s v="SP0002"/>
    <x v="1"/>
    <s v="Chai"/>
    <n v="1"/>
    <n v="2000000"/>
    <n v="10"/>
    <n v="200000"/>
    <n v="1800000"/>
  </r>
  <r>
    <s v="14/04/2019"/>
    <s v="14/04/2019"/>
    <x v="2"/>
    <s v="DH12569"/>
    <x v="0"/>
    <x v="0"/>
    <x v="1610"/>
    <s v="KH 1611"/>
    <x v="20"/>
    <s v="SP0001"/>
    <x v="0"/>
    <s v="Chai"/>
    <n v="2"/>
    <n v="3000000"/>
    <n v="5"/>
    <n v="300000"/>
    <n v="5700000"/>
  </r>
  <r>
    <s v="14/04/2019"/>
    <s v="14/04/2019"/>
    <x v="2"/>
    <s v="DH12569"/>
    <x v="0"/>
    <x v="0"/>
    <x v="1610"/>
    <s v="KH 1611"/>
    <x v="20"/>
    <s v="SP0002"/>
    <x v="1"/>
    <s v="Chai"/>
    <n v="1"/>
    <n v="2000000"/>
    <n v="5"/>
    <n v="100000"/>
    <n v="1900000"/>
  </r>
  <r>
    <s v="14/04/2019"/>
    <s v="14/04/2019"/>
    <x v="2"/>
    <s v="DH12568"/>
    <x v="7"/>
    <x v="0"/>
    <x v="640"/>
    <s v="KH 0641"/>
    <x v="38"/>
    <s v="SP0001"/>
    <x v="0"/>
    <s v="Chai"/>
    <n v="1"/>
    <n v="3000000"/>
    <n v="0"/>
    <n v="0"/>
    <n v="3000000"/>
  </r>
  <r>
    <s v="14/04/2019"/>
    <s v="14/04/2019"/>
    <x v="2"/>
    <s v="DH12567"/>
    <x v="7"/>
    <x v="0"/>
    <x v="1943"/>
    <s v="KH 1944"/>
    <x v="15"/>
    <s v="SP0001"/>
    <x v="0"/>
    <s v="Chai"/>
    <n v="1"/>
    <n v="3000000"/>
    <n v="5"/>
    <n v="150000"/>
    <n v="2850000"/>
  </r>
  <r>
    <s v="14/04/2019"/>
    <s v="14/04/2019"/>
    <x v="2"/>
    <s v="DH12566"/>
    <x v="7"/>
    <x v="0"/>
    <x v="1944"/>
    <s v="KH 1945"/>
    <x v="12"/>
    <s v="SP0002"/>
    <x v="1"/>
    <s v="Chai"/>
    <n v="1"/>
    <n v="2000000"/>
    <n v="5"/>
    <n v="100000"/>
    <n v="1900000"/>
  </r>
  <r>
    <s v="14/04/2019"/>
    <s v="14/04/2019"/>
    <x v="2"/>
    <s v="DH12565"/>
    <x v="8"/>
    <x v="0"/>
    <x v="1945"/>
    <s v="KH 1946"/>
    <x v="24"/>
    <s v="SP0001"/>
    <x v="0"/>
    <s v="Chai"/>
    <n v="2"/>
    <n v="3000000"/>
    <n v="5"/>
    <n v="300000"/>
    <n v="5700000"/>
  </r>
  <r>
    <s v="14/04/2019"/>
    <s v="14/04/2019"/>
    <x v="2"/>
    <s v="DH12565"/>
    <x v="8"/>
    <x v="0"/>
    <x v="1945"/>
    <s v="KH 1946"/>
    <x v="24"/>
    <s v="SP0002"/>
    <x v="1"/>
    <s v="Chai"/>
    <n v="1"/>
    <n v="2000000"/>
    <n v="5"/>
    <n v="100000"/>
    <n v="1900000"/>
  </r>
  <r>
    <s v="14/04/2019"/>
    <s v="14/04/2019"/>
    <x v="2"/>
    <s v="DH12564"/>
    <x v="8"/>
    <x v="0"/>
    <x v="1946"/>
    <s v="KH 1947"/>
    <x v="45"/>
    <s v="SP0001"/>
    <x v="0"/>
    <s v="Chai"/>
    <n v="2"/>
    <n v="3000000"/>
    <n v="0"/>
    <n v="0"/>
    <n v="6000000"/>
  </r>
  <r>
    <s v="14/04/2019"/>
    <s v="14/04/2019"/>
    <x v="2"/>
    <s v="DH12564"/>
    <x v="8"/>
    <x v="0"/>
    <x v="1946"/>
    <s v="KH 1947"/>
    <x v="45"/>
    <s v="HT0003"/>
    <x v="7"/>
    <s v="Lọ"/>
    <n v="1"/>
    <n v="300000"/>
    <n v="0"/>
    <n v="0"/>
    <n v="300000"/>
  </r>
  <r>
    <s v="14/04/2019"/>
    <s v="14/04/2019"/>
    <x v="2"/>
    <s v="DH12564"/>
    <x v="8"/>
    <x v="0"/>
    <x v="1946"/>
    <s v="KH 1947"/>
    <x v="45"/>
    <s v="HT0001"/>
    <x v="2"/>
    <s v="Miếng"/>
    <n v="2"/>
    <n v="200000"/>
    <n v="100"/>
    <n v="400000"/>
    <n v="0"/>
  </r>
  <r>
    <s v="14/04/2019"/>
    <s v="14/04/2019"/>
    <x v="2"/>
    <s v="DH12562"/>
    <x v="0"/>
    <x v="0"/>
    <x v="1947"/>
    <s v="KH 1948"/>
    <x v="58"/>
    <s v="SP0001"/>
    <x v="0"/>
    <s v="Chai"/>
    <n v="2"/>
    <n v="3000000"/>
    <n v="5"/>
    <n v="300000"/>
    <n v="5700000"/>
  </r>
  <r>
    <s v="14/04/2019"/>
    <s v="14/04/2019"/>
    <x v="2"/>
    <s v="DH12562"/>
    <x v="0"/>
    <x v="0"/>
    <x v="1947"/>
    <s v="KH 1948"/>
    <x v="58"/>
    <s v="SP0002"/>
    <x v="1"/>
    <s v="Chai"/>
    <n v="1"/>
    <n v="2000000"/>
    <n v="5"/>
    <n v="100000"/>
    <n v="1900000"/>
  </r>
  <r>
    <s v="14/04/2019"/>
    <s v="14/04/2019"/>
    <x v="2"/>
    <s v="DH12561"/>
    <x v="5"/>
    <x v="0"/>
    <x v="1948"/>
    <s v="KH 1949"/>
    <x v="5"/>
    <s v="SP0002"/>
    <x v="1"/>
    <s v="Chai"/>
    <n v="1"/>
    <n v="2000000"/>
    <n v="0"/>
    <n v="0"/>
    <n v="2000000"/>
  </r>
  <r>
    <s v="14/04/2019"/>
    <s v="14/04/2019"/>
    <x v="2"/>
    <s v="DH12560"/>
    <x v="5"/>
    <x v="0"/>
    <x v="1949"/>
    <s v="KH 1950"/>
    <x v="43"/>
    <s v="SP0001"/>
    <x v="0"/>
    <s v="Chai"/>
    <n v="1"/>
    <n v="3000000"/>
    <n v="0"/>
    <n v="0"/>
    <n v="3000000"/>
  </r>
  <r>
    <s v="14/04/2019"/>
    <s v="14/04/2019"/>
    <x v="2"/>
    <s v="DH12559"/>
    <x v="8"/>
    <x v="0"/>
    <x v="1950"/>
    <s v="KH 1951"/>
    <x v="24"/>
    <s v="SP0001"/>
    <x v="0"/>
    <s v="Chai"/>
    <n v="1"/>
    <n v="3000000"/>
    <n v="0"/>
    <n v="0"/>
    <n v="3000000"/>
  </r>
  <r>
    <s v="14/04/2019"/>
    <s v="14/04/2019"/>
    <x v="2"/>
    <s v="DH12558"/>
    <x v="25"/>
    <x v="1"/>
    <x v="1263"/>
    <s v="KH 1264"/>
    <x v="11"/>
    <s v="SP0001"/>
    <x v="0"/>
    <s v="Chai"/>
    <n v="1"/>
    <n v="3000000"/>
    <n v="20"/>
    <n v="600000"/>
    <n v="2400000"/>
  </r>
  <r>
    <s v="14/04/2019"/>
    <s v="14/04/2019"/>
    <x v="2"/>
    <s v="DH12557"/>
    <x v="1"/>
    <x v="0"/>
    <x v="865"/>
    <s v="KH 0866"/>
    <x v="2"/>
    <s v="SP0001"/>
    <x v="0"/>
    <s v="Chai"/>
    <n v="1"/>
    <n v="3000000"/>
    <n v="0"/>
    <n v="0"/>
    <n v="3000000"/>
  </r>
  <r>
    <s v="14/04/2019"/>
    <s v="14/04/2019"/>
    <x v="2"/>
    <s v="DH12556"/>
    <x v="5"/>
    <x v="0"/>
    <x v="1951"/>
    <s v="KH 1952"/>
    <x v="1"/>
    <s v="SP0001"/>
    <x v="0"/>
    <s v="Chai"/>
    <n v="1"/>
    <n v="3000000"/>
    <n v="0"/>
    <n v="0"/>
    <n v="3000000"/>
  </r>
  <r>
    <s v="14/04/2019"/>
    <s v="14/04/2019"/>
    <x v="2"/>
    <s v="DH12555"/>
    <x v="17"/>
    <x v="1"/>
    <x v="1952"/>
    <s v="KH 1953"/>
    <x v="42"/>
    <s v="SP0002"/>
    <x v="1"/>
    <s v="Chai"/>
    <n v="1"/>
    <n v="2000000"/>
    <n v="0"/>
    <n v="0"/>
    <n v="2000000"/>
  </r>
  <r>
    <s v="14/04/2019"/>
    <s v="14/04/2019"/>
    <x v="2"/>
    <s v="DH12553"/>
    <x v="0"/>
    <x v="0"/>
    <x v="1585"/>
    <s v="KH 1586"/>
    <x v="62"/>
    <s v="SP0001"/>
    <x v="0"/>
    <s v="Chai"/>
    <n v="1"/>
    <n v="3000000"/>
    <n v="10"/>
    <n v="300000"/>
    <n v="2700000"/>
  </r>
  <r>
    <s v="14/04/2019"/>
    <s v="14/04/2019"/>
    <x v="2"/>
    <s v="DH12552"/>
    <x v="16"/>
    <x v="1"/>
    <x v="1953"/>
    <s v="KH 1954"/>
    <x v="16"/>
    <s v="SP0001"/>
    <x v="0"/>
    <s v="Chai"/>
    <n v="1"/>
    <n v="3000000"/>
    <n v="0"/>
    <n v="0"/>
    <n v="3000000"/>
  </r>
  <r>
    <s v="14/04/2019"/>
    <s v="14/04/2019"/>
    <x v="2"/>
    <s v="DH12550"/>
    <x v="19"/>
    <x v="1"/>
    <x v="1954"/>
    <s v="KH 1955"/>
    <x v="23"/>
    <s v="SP0001"/>
    <x v="0"/>
    <s v="Chai"/>
    <n v="1"/>
    <n v="3000000"/>
    <n v="0"/>
    <n v="0"/>
    <n v="3000000"/>
  </r>
  <r>
    <s v="14/04/2019"/>
    <s v="14/04/2019"/>
    <x v="2"/>
    <s v="DH12549"/>
    <x v="8"/>
    <x v="0"/>
    <x v="1955"/>
    <s v="KH 1956"/>
    <x v="61"/>
    <s v="SP0001"/>
    <x v="0"/>
    <s v="Chai"/>
    <n v="1"/>
    <n v="3000000"/>
    <n v="0"/>
    <n v="0"/>
    <n v="3000000"/>
  </r>
  <r>
    <s v="14/04/2019"/>
    <s v="14/04/2019"/>
    <x v="2"/>
    <s v="DH12548"/>
    <x v="9"/>
    <x v="0"/>
    <x v="477"/>
    <s v="KH 0478"/>
    <x v="61"/>
    <s v="SP0001"/>
    <x v="0"/>
    <s v="Chai"/>
    <n v="1"/>
    <n v="3000000"/>
    <n v="5"/>
    <n v="150000"/>
    <n v="2850000"/>
  </r>
  <r>
    <s v="14/04/2019"/>
    <s v="11/04/2019"/>
    <x v="2"/>
    <s v="DH12469"/>
    <x v="5"/>
    <x v="0"/>
    <x v="1956"/>
    <s v="KH 1957"/>
    <x v="32"/>
    <s v="SP0002"/>
    <x v="1"/>
    <s v="Chai"/>
    <n v="1"/>
    <n v="2000000"/>
    <n v="5"/>
    <n v="100000"/>
    <n v="1900000"/>
  </r>
  <r>
    <s v="14/04/2019"/>
    <s v="11/04/2019"/>
    <x v="2"/>
    <s v="DH12469"/>
    <x v="5"/>
    <x v="0"/>
    <x v="1956"/>
    <s v="KH 1957"/>
    <x v="32"/>
    <s v="SP0001"/>
    <x v="0"/>
    <s v="Chai"/>
    <n v="1"/>
    <n v="3000000"/>
    <n v="10"/>
    <n v="300000"/>
    <n v="2700000"/>
  </r>
  <r>
    <s v="13/04/2019"/>
    <s v="13/04/2019"/>
    <x v="2"/>
    <s v="DH12547"/>
    <x v="16"/>
    <x v="1"/>
    <x v="1210"/>
    <s v="KH 1211"/>
    <x v="8"/>
    <s v="SP0002"/>
    <x v="1"/>
    <s v="Chai"/>
    <n v="1"/>
    <n v="2000000"/>
    <n v="5"/>
    <n v="100000"/>
    <n v="1900000"/>
  </r>
  <r>
    <s v="13/04/2019"/>
    <s v="13/04/2019"/>
    <x v="2"/>
    <s v="DH12546"/>
    <x v="16"/>
    <x v="1"/>
    <x v="1957"/>
    <s v="KH 1958"/>
    <x v="49"/>
    <s v="SP0001"/>
    <x v="0"/>
    <s v="Chai"/>
    <n v="2"/>
    <n v="3000000"/>
    <n v="0"/>
    <n v="0"/>
    <n v="6000000"/>
  </r>
  <r>
    <s v="13/04/2019"/>
    <s v="13/04/2019"/>
    <x v="2"/>
    <s v="DH12546"/>
    <x v="16"/>
    <x v="1"/>
    <x v="1957"/>
    <s v="KH 1958"/>
    <x v="49"/>
    <s v="HT0003"/>
    <x v="7"/>
    <s v="Lọ"/>
    <n v="1"/>
    <n v="300000"/>
    <n v="0"/>
    <n v="0"/>
    <n v="300000"/>
  </r>
  <r>
    <s v="13/04/2019"/>
    <s v="13/04/2019"/>
    <x v="2"/>
    <s v="DH12546"/>
    <x v="16"/>
    <x v="1"/>
    <x v="1957"/>
    <s v="KH 1958"/>
    <x v="49"/>
    <s v="HT0001"/>
    <x v="2"/>
    <s v="Miếng"/>
    <n v="2"/>
    <n v="200000"/>
    <n v="100"/>
    <n v="400000"/>
    <n v="0"/>
  </r>
  <r>
    <s v="13/04/2019"/>
    <s v="13/04/2019"/>
    <x v="2"/>
    <s v="DH12545"/>
    <x v="16"/>
    <x v="1"/>
    <x v="1958"/>
    <s v="KH 1959"/>
    <x v="4"/>
    <s v="SP0001"/>
    <x v="0"/>
    <s v="Chai"/>
    <n v="1"/>
    <n v="3000000"/>
    <n v="0"/>
    <n v="0"/>
    <n v="3000000"/>
  </r>
  <r>
    <s v="13/04/2019"/>
    <s v="13/04/2019"/>
    <x v="2"/>
    <s v="DH12544"/>
    <x v="5"/>
    <x v="0"/>
    <x v="1959"/>
    <s v="KH 1960"/>
    <x v="44"/>
    <s v="SP0002"/>
    <x v="1"/>
    <s v="Chai"/>
    <n v="6"/>
    <n v="2000000"/>
    <n v="15"/>
    <n v="1800000"/>
    <n v="10200000"/>
  </r>
  <r>
    <s v="13/04/2019"/>
    <s v="13/04/2019"/>
    <x v="2"/>
    <s v="DH12543"/>
    <x v="8"/>
    <x v="0"/>
    <x v="1960"/>
    <s v="KH 1961"/>
    <x v="51"/>
    <s v="SP0001"/>
    <x v="0"/>
    <s v="Chai"/>
    <n v="1"/>
    <n v="3000000"/>
    <n v="0"/>
    <n v="0"/>
    <n v="3000000"/>
  </r>
  <r>
    <s v="13/04/2019"/>
    <s v="13/04/2019"/>
    <x v="2"/>
    <s v="DH12542"/>
    <x v="19"/>
    <x v="1"/>
    <x v="1135"/>
    <s v="KH 1136"/>
    <x v="54"/>
    <s v="SP0001"/>
    <x v="0"/>
    <s v="Chai"/>
    <n v="1"/>
    <n v="3000000"/>
    <n v="5"/>
    <n v="150000"/>
    <n v="2850000"/>
  </r>
  <r>
    <s v="13/04/2019"/>
    <s v="13/04/2019"/>
    <x v="2"/>
    <s v="DH12541"/>
    <x v="7"/>
    <x v="0"/>
    <x v="1961"/>
    <s v="KH 1962"/>
    <x v="40"/>
    <s v="SP0002"/>
    <x v="1"/>
    <s v="Chai"/>
    <n v="3"/>
    <n v="2000000"/>
    <n v="0"/>
    <n v="0"/>
    <n v="6000000"/>
  </r>
  <r>
    <s v="13/04/2019"/>
    <s v="13/04/2019"/>
    <x v="2"/>
    <s v="DH12541"/>
    <x v="7"/>
    <x v="0"/>
    <x v="1961"/>
    <s v="KH 1962"/>
    <x v="40"/>
    <s v="HT0004"/>
    <x v="8"/>
    <s v="Hộp"/>
    <n v="1"/>
    <n v="1000000"/>
    <n v="0"/>
    <n v="0"/>
    <n v="1000000"/>
  </r>
  <r>
    <s v="13/04/2019"/>
    <s v="13/04/2019"/>
    <x v="2"/>
    <s v="DH12541"/>
    <x v="7"/>
    <x v="0"/>
    <x v="1961"/>
    <s v="KH 1962"/>
    <x v="40"/>
    <s v="HT0003"/>
    <x v="7"/>
    <s v="Lọ"/>
    <n v="1"/>
    <n v="300000"/>
    <n v="0"/>
    <n v="0"/>
    <n v="300000"/>
  </r>
  <r>
    <s v="13/04/2019"/>
    <s v="13/04/2019"/>
    <x v="2"/>
    <s v="DH12540"/>
    <x v="19"/>
    <x v="1"/>
    <x v="1962"/>
    <s v="KH 1963"/>
    <x v="59"/>
    <s v="SP0001"/>
    <x v="0"/>
    <s v="Chai"/>
    <n v="1"/>
    <n v="3000000"/>
    <n v="0"/>
    <n v="0"/>
    <n v="3000000"/>
  </r>
  <r>
    <s v="13/04/2019"/>
    <s v="13/04/2019"/>
    <x v="2"/>
    <s v="DH12539"/>
    <x v="19"/>
    <x v="1"/>
    <x v="1963"/>
    <s v="KH 1964"/>
    <x v="58"/>
    <s v="SP0001"/>
    <x v="0"/>
    <s v="Chai"/>
    <n v="1"/>
    <n v="3000000"/>
    <n v="10"/>
    <n v="300000"/>
    <n v="2700000"/>
  </r>
  <r>
    <s v="13/04/2019"/>
    <s v="13/04/2019"/>
    <x v="2"/>
    <s v="DH12538"/>
    <x v="0"/>
    <x v="0"/>
    <x v="1964"/>
    <s v="KH 1965"/>
    <x v="42"/>
    <s v="SP0001"/>
    <x v="0"/>
    <s v="Chai"/>
    <n v="1"/>
    <n v="3000000"/>
    <n v="0"/>
    <n v="0"/>
    <n v="3000000"/>
  </r>
  <r>
    <s v="13/04/2019"/>
    <s v="13/04/2019"/>
    <x v="2"/>
    <s v="DH12537"/>
    <x v="5"/>
    <x v="0"/>
    <x v="1965"/>
    <s v="KH 1966"/>
    <x v="39"/>
    <s v="SP0001"/>
    <x v="0"/>
    <s v="Chai"/>
    <n v="1"/>
    <n v="3000000"/>
    <n v="0"/>
    <n v="0"/>
    <n v="3000000"/>
  </r>
  <r>
    <s v="13/04/2019"/>
    <s v="13/04/2019"/>
    <x v="2"/>
    <s v="DH12536"/>
    <x v="5"/>
    <x v="0"/>
    <x v="1033"/>
    <s v="KH 1034"/>
    <x v="0"/>
    <s v="SP0002"/>
    <x v="1"/>
    <s v="Chai"/>
    <n v="1"/>
    <n v="2000000"/>
    <n v="0"/>
    <n v="0"/>
    <n v="2000000"/>
  </r>
  <r>
    <s v="13/04/2019"/>
    <s v="13/04/2019"/>
    <x v="2"/>
    <s v="DH12536"/>
    <x v="5"/>
    <x v="0"/>
    <x v="1033"/>
    <s v="KH 1034"/>
    <x v="0"/>
    <s v="SP0002"/>
    <x v="1"/>
    <s v="Chai"/>
    <n v="1"/>
    <n v="2000000"/>
    <n v="5"/>
    <n v="100000"/>
    <n v="1900000"/>
  </r>
  <r>
    <s v="13/04/2019"/>
    <s v="13/04/2019"/>
    <x v="2"/>
    <s v="DH12535"/>
    <x v="5"/>
    <x v="0"/>
    <x v="1966"/>
    <s v="KH 1967"/>
    <x v="25"/>
    <s v="SP0002"/>
    <x v="1"/>
    <s v="Chai"/>
    <n v="1"/>
    <n v="2000000"/>
    <n v="10"/>
    <n v="200000"/>
    <n v="1800000"/>
  </r>
  <r>
    <s v="13/04/2019"/>
    <s v="13/04/2019"/>
    <x v="2"/>
    <s v="DH12534"/>
    <x v="2"/>
    <x v="0"/>
    <x v="1967"/>
    <s v="KH 1968"/>
    <x v="27"/>
    <s v="SP0001"/>
    <x v="0"/>
    <s v="Chai"/>
    <n v="1"/>
    <n v="3000000"/>
    <n v="0"/>
    <n v="0"/>
    <n v="3000000"/>
  </r>
  <r>
    <s v="13/04/2019"/>
    <s v="13/04/2019"/>
    <x v="2"/>
    <s v="DH12533"/>
    <x v="16"/>
    <x v="1"/>
    <x v="1968"/>
    <s v="KH 1969"/>
    <x v="11"/>
    <s v="SP0001"/>
    <x v="0"/>
    <s v="Chai"/>
    <n v="2"/>
    <n v="3000000"/>
    <n v="5"/>
    <n v="300000"/>
    <n v="5700000"/>
  </r>
  <r>
    <s v="13/04/2019"/>
    <s v="13/04/2019"/>
    <x v="2"/>
    <s v="DH12533"/>
    <x v="16"/>
    <x v="1"/>
    <x v="1968"/>
    <s v="KH 1969"/>
    <x v="11"/>
    <s v="SP0002"/>
    <x v="1"/>
    <s v="Chai"/>
    <n v="1"/>
    <n v="2000000"/>
    <n v="5"/>
    <n v="100000"/>
    <n v="1900000"/>
  </r>
  <r>
    <s v="13/04/2019"/>
    <s v="13/04/2019"/>
    <x v="2"/>
    <s v="DH12532"/>
    <x v="8"/>
    <x v="0"/>
    <x v="1969"/>
    <s v="KH 1970"/>
    <x v="15"/>
    <s v="SP0001"/>
    <x v="0"/>
    <s v="Chai"/>
    <n v="2"/>
    <n v="3000000"/>
    <n v="5"/>
    <n v="300000"/>
    <n v="5700000"/>
  </r>
  <r>
    <s v="13/04/2019"/>
    <s v="13/04/2019"/>
    <x v="2"/>
    <s v="DH12532"/>
    <x v="8"/>
    <x v="0"/>
    <x v="1969"/>
    <s v="KH 1970"/>
    <x v="15"/>
    <s v="SP0002"/>
    <x v="1"/>
    <s v="Chai"/>
    <n v="1"/>
    <n v="2000000"/>
    <n v="5"/>
    <n v="100000"/>
    <n v="1900000"/>
  </r>
  <r>
    <s v="13/04/2019"/>
    <s v="13/04/2019"/>
    <x v="2"/>
    <s v="DH12531"/>
    <x v="8"/>
    <x v="0"/>
    <x v="1541"/>
    <s v="KH 1542"/>
    <x v="26"/>
    <s v="SP0001"/>
    <x v="0"/>
    <s v="Chai"/>
    <n v="1"/>
    <n v="3000000"/>
    <n v="0"/>
    <n v="0"/>
    <n v="3000000"/>
  </r>
  <r>
    <s v="13/04/2019"/>
    <s v="13/04/2019"/>
    <x v="2"/>
    <s v="DH12530"/>
    <x v="8"/>
    <x v="0"/>
    <x v="1172"/>
    <s v="KH 1173"/>
    <x v="12"/>
    <s v="SP0002"/>
    <x v="1"/>
    <s v="Chai"/>
    <n v="1"/>
    <n v="2000000"/>
    <n v="0"/>
    <n v="0"/>
    <n v="2000000"/>
  </r>
  <r>
    <s v="13/04/2019"/>
    <s v="13/04/2019"/>
    <x v="2"/>
    <s v="DH12529"/>
    <x v="8"/>
    <x v="0"/>
    <x v="1970"/>
    <s v="KH 1971"/>
    <x v="58"/>
    <s v="SP0001"/>
    <x v="0"/>
    <s v="Chai"/>
    <n v="1"/>
    <n v="3000000"/>
    <n v="0"/>
    <n v="0"/>
    <n v="3000000"/>
  </r>
  <r>
    <s v="13/04/2019"/>
    <s v="13/04/2019"/>
    <x v="2"/>
    <s v="DH12528"/>
    <x v="0"/>
    <x v="0"/>
    <x v="1971"/>
    <s v="KH 1972"/>
    <x v="5"/>
    <s v="SP0002"/>
    <x v="1"/>
    <s v="Chai"/>
    <n v="3"/>
    <n v="2000000"/>
    <n v="0"/>
    <n v="0"/>
    <n v="6000000"/>
  </r>
  <r>
    <s v="13/04/2019"/>
    <s v="13/04/2019"/>
    <x v="2"/>
    <s v="DH12528"/>
    <x v="0"/>
    <x v="0"/>
    <x v="1971"/>
    <s v="KH 1972"/>
    <x v="5"/>
    <s v="HT0004"/>
    <x v="8"/>
    <s v="Hộp"/>
    <n v="1"/>
    <n v="1000000"/>
    <n v="0"/>
    <n v="0"/>
    <n v="1000000"/>
  </r>
  <r>
    <s v="13/04/2019"/>
    <s v="13/04/2019"/>
    <x v="2"/>
    <s v="DH12528"/>
    <x v="0"/>
    <x v="0"/>
    <x v="1971"/>
    <s v="KH 1972"/>
    <x v="5"/>
    <s v="HT0003"/>
    <x v="7"/>
    <s v="Lọ"/>
    <n v="1"/>
    <n v="300000"/>
    <n v="0"/>
    <n v="0"/>
    <n v="300000"/>
  </r>
  <r>
    <s v="13/04/2019"/>
    <s v="13/04/2019"/>
    <x v="2"/>
    <s v="DH12527"/>
    <x v="7"/>
    <x v="0"/>
    <x v="1972"/>
    <s v="KH 1973"/>
    <x v="20"/>
    <s v="SP0001"/>
    <x v="0"/>
    <s v="Chai"/>
    <n v="1"/>
    <n v="3000000"/>
    <n v="0"/>
    <n v="0"/>
    <n v="3000000"/>
  </r>
  <r>
    <s v="13/04/2019"/>
    <s v="13/04/2019"/>
    <x v="2"/>
    <s v="DH12526"/>
    <x v="1"/>
    <x v="0"/>
    <x v="1527"/>
    <s v="KH 1528"/>
    <x v="42"/>
    <s v="SP0001"/>
    <x v="0"/>
    <s v="Chai"/>
    <n v="2"/>
    <n v="3000000"/>
    <n v="5"/>
    <n v="300000"/>
    <n v="5700000"/>
  </r>
  <r>
    <s v="13/04/2019"/>
    <s v="13/04/2019"/>
    <x v="2"/>
    <s v="DH12526"/>
    <x v="1"/>
    <x v="0"/>
    <x v="1527"/>
    <s v="KH 1528"/>
    <x v="42"/>
    <s v="SP0002"/>
    <x v="1"/>
    <s v="Chai"/>
    <n v="1"/>
    <n v="2000000"/>
    <n v="5"/>
    <n v="100000"/>
    <n v="1900000"/>
  </r>
  <r>
    <s v="13/04/2019"/>
    <s v="13/04/2019"/>
    <x v="2"/>
    <s v="DH12525"/>
    <x v="8"/>
    <x v="0"/>
    <x v="1290"/>
    <s v="KH 1291"/>
    <x v="7"/>
    <s v="SP0001"/>
    <x v="0"/>
    <s v="Chai"/>
    <n v="1"/>
    <n v="3000000"/>
    <n v="0"/>
    <n v="0"/>
    <n v="3000000"/>
  </r>
  <r>
    <s v="13/04/2019"/>
    <s v="13/04/2019"/>
    <x v="2"/>
    <s v="DH12524"/>
    <x v="7"/>
    <x v="0"/>
    <x v="1973"/>
    <s v="KH 1974"/>
    <x v="29"/>
    <s v="SP0001"/>
    <x v="0"/>
    <s v="Chai"/>
    <n v="1"/>
    <n v="3000000"/>
    <n v="0"/>
    <n v="0"/>
    <n v="3000000"/>
  </r>
  <r>
    <s v="13/04/2019"/>
    <s v="13/04/2019"/>
    <x v="2"/>
    <s v="DH12523"/>
    <x v="8"/>
    <x v="0"/>
    <x v="1974"/>
    <s v="KH 1975"/>
    <x v="47"/>
    <s v="SP0001"/>
    <x v="0"/>
    <s v="Chai"/>
    <n v="1"/>
    <n v="3000000"/>
    <n v="0"/>
    <n v="0"/>
    <n v="3000000"/>
  </r>
  <r>
    <s v="13/04/2019"/>
    <s v="13/04/2019"/>
    <x v="2"/>
    <s v="DH12522"/>
    <x v="0"/>
    <x v="0"/>
    <x v="1975"/>
    <s v="KH 1976"/>
    <x v="12"/>
    <s v="SP0002"/>
    <x v="1"/>
    <s v="Chai"/>
    <n v="1"/>
    <n v="2000000"/>
    <n v="10"/>
    <n v="200000"/>
    <n v="1800000"/>
  </r>
  <r>
    <s v="13/04/2019"/>
    <s v="13/04/2019"/>
    <x v="2"/>
    <s v="DH12521"/>
    <x v="2"/>
    <x v="0"/>
    <x v="1976"/>
    <s v="KH 1977"/>
    <x v="6"/>
    <s v="SP0002"/>
    <x v="1"/>
    <s v="Chai"/>
    <n v="1"/>
    <n v="2000000"/>
    <n v="0"/>
    <n v="0"/>
    <n v="2000000"/>
  </r>
  <r>
    <s v="12/04/2019"/>
    <s v="12/04/2019"/>
    <x v="2"/>
    <s v="DH12520"/>
    <x v="25"/>
    <x v="1"/>
    <x v="1071"/>
    <s v="KH 1072"/>
    <x v="10"/>
    <s v="SP0001"/>
    <x v="0"/>
    <s v="Chai"/>
    <n v="1"/>
    <n v="3000000"/>
    <n v="0"/>
    <n v="0"/>
    <n v="3000000"/>
  </r>
  <r>
    <s v="12/04/2019"/>
    <s v="12/04/2019"/>
    <x v="2"/>
    <s v="DH12519"/>
    <x v="19"/>
    <x v="1"/>
    <x v="1977"/>
    <s v="KH 1978"/>
    <x v="34"/>
    <s v="SP0002"/>
    <x v="1"/>
    <s v="Chai"/>
    <n v="1"/>
    <n v="2000000"/>
    <n v="10"/>
    <n v="200000"/>
    <n v="1800000"/>
  </r>
  <r>
    <s v="12/04/2019"/>
    <s v="12/04/2019"/>
    <x v="2"/>
    <s v="DH12518"/>
    <x v="9"/>
    <x v="0"/>
    <x v="530"/>
    <s v="KH 0531"/>
    <x v="17"/>
    <s v="SP0001"/>
    <x v="0"/>
    <s v="Chai"/>
    <n v="1"/>
    <n v="3000000"/>
    <n v="0"/>
    <n v="0"/>
    <n v="3000000"/>
  </r>
  <r>
    <s v="12/04/2019"/>
    <s v="12/04/2019"/>
    <x v="2"/>
    <s v="DH12517"/>
    <x v="8"/>
    <x v="0"/>
    <x v="1978"/>
    <s v="KH 1979"/>
    <x v="2"/>
    <s v="SP0001"/>
    <x v="0"/>
    <s v="Chai"/>
    <n v="2"/>
    <n v="3000000"/>
    <n v="0"/>
    <n v="0"/>
    <n v="6000000"/>
  </r>
  <r>
    <s v="12/04/2019"/>
    <s v="12/04/2019"/>
    <x v="2"/>
    <s v="DH12517"/>
    <x v="8"/>
    <x v="0"/>
    <x v="1978"/>
    <s v="KH 1979"/>
    <x v="2"/>
    <s v="SP0002"/>
    <x v="1"/>
    <s v="Chai"/>
    <n v="1"/>
    <n v="2000000"/>
    <n v="0"/>
    <n v="0"/>
    <n v="2000000"/>
  </r>
  <r>
    <s v="12/04/2019"/>
    <s v="12/04/2019"/>
    <x v="2"/>
    <s v="DH12517"/>
    <x v="8"/>
    <x v="0"/>
    <x v="1978"/>
    <s v="KH 1979"/>
    <x v="2"/>
    <s v="HT0003"/>
    <x v="7"/>
    <s v="Lọ"/>
    <n v="1"/>
    <n v="300000"/>
    <n v="0"/>
    <n v="0"/>
    <n v="300000"/>
  </r>
  <r>
    <s v="12/04/2019"/>
    <s v="12/04/2019"/>
    <x v="2"/>
    <s v="DH12517"/>
    <x v="8"/>
    <x v="0"/>
    <x v="1978"/>
    <s v="KH 1979"/>
    <x v="2"/>
    <s v="HT0004"/>
    <x v="8"/>
    <s v="Hộp"/>
    <n v="1"/>
    <n v="1000000"/>
    <n v="0"/>
    <n v="0"/>
    <n v="1000000"/>
  </r>
  <r>
    <s v="12/04/2019"/>
    <s v="12/04/2019"/>
    <x v="2"/>
    <s v="DH12516"/>
    <x v="0"/>
    <x v="0"/>
    <x v="1979"/>
    <s v="KH 1980"/>
    <x v="7"/>
    <s v="SP0001"/>
    <x v="0"/>
    <s v="Chai"/>
    <n v="1"/>
    <n v="3000000"/>
    <n v="0"/>
    <n v="0"/>
    <n v="3000000"/>
  </r>
  <r>
    <s v="12/04/2019"/>
    <s v="12/04/2019"/>
    <x v="2"/>
    <s v="DH12515"/>
    <x v="2"/>
    <x v="0"/>
    <x v="1980"/>
    <s v="KH 1981"/>
    <x v="23"/>
    <s v="SP0002"/>
    <x v="1"/>
    <s v="Chai"/>
    <n v="1"/>
    <n v="2000000"/>
    <n v="0"/>
    <n v="0"/>
    <n v="2000000"/>
  </r>
  <r>
    <s v="12/04/2019"/>
    <s v="12/04/2019"/>
    <x v="2"/>
    <s v="DH12514"/>
    <x v="19"/>
    <x v="1"/>
    <x v="1981"/>
    <s v="KH 1982"/>
    <x v="58"/>
    <s v="SP0001"/>
    <x v="0"/>
    <s v="Chai"/>
    <n v="1"/>
    <n v="3000000"/>
    <n v="0"/>
    <n v="0"/>
    <n v="3000000"/>
  </r>
  <r>
    <s v="12/04/2019"/>
    <s v="12/04/2019"/>
    <x v="2"/>
    <s v="DH12513"/>
    <x v="25"/>
    <x v="1"/>
    <x v="1982"/>
    <s v="KH 1983"/>
    <x v="6"/>
    <s v="SP0001"/>
    <x v="0"/>
    <s v="Chai"/>
    <n v="2"/>
    <n v="3000000"/>
    <n v="5"/>
    <n v="300000"/>
    <n v="5700000"/>
  </r>
  <r>
    <s v="12/04/2019"/>
    <s v="12/04/2019"/>
    <x v="2"/>
    <s v="DH12513"/>
    <x v="25"/>
    <x v="1"/>
    <x v="1982"/>
    <s v="KH 1983"/>
    <x v="6"/>
    <s v="SP0002"/>
    <x v="1"/>
    <s v="Chai"/>
    <n v="2"/>
    <n v="2000000"/>
    <n v="5"/>
    <n v="200000"/>
    <n v="3800000"/>
  </r>
  <r>
    <s v="12/04/2019"/>
    <s v="12/04/2019"/>
    <x v="2"/>
    <s v="DH12512"/>
    <x v="9"/>
    <x v="0"/>
    <x v="1983"/>
    <s v="KH 1984"/>
    <x v="36"/>
    <s v="SP0002"/>
    <x v="1"/>
    <s v="Chai"/>
    <n v="1"/>
    <n v="2000000"/>
    <n v="10"/>
    <n v="200000"/>
    <n v="1800000"/>
  </r>
  <r>
    <s v="12/04/2019"/>
    <s v="12/04/2019"/>
    <x v="2"/>
    <s v="DH12511"/>
    <x v="5"/>
    <x v="0"/>
    <x v="784"/>
    <s v="KH 0785"/>
    <x v="29"/>
    <s v="SP0002"/>
    <x v="1"/>
    <s v="Chai"/>
    <n v="1"/>
    <n v="2000000"/>
    <n v="10"/>
    <n v="200000"/>
    <n v="1800000"/>
  </r>
  <r>
    <s v="12/04/2019"/>
    <s v="12/04/2019"/>
    <x v="2"/>
    <s v="DH12510"/>
    <x v="9"/>
    <x v="0"/>
    <x v="949"/>
    <s v="KH 0950"/>
    <x v="46"/>
    <s v="SP0001"/>
    <x v="0"/>
    <s v="Chai"/>
    <n v="1"/>
    <n v="3000000"/>
    <n v="0"/>
    <n v="0"/>
    <n v="3000000"/>
  </r>
  <r>
    <s v="12/04/2019"/>
    <s v="12/04/2019"/>
    <x v="2"/>
    <s v="DH12509"/>
    <x v="5"/>
    <x v="0"/>
    <x v="1984"/>
    <s v="KH 1985"/>
    <x v="55"/>
    <s v="SP0001"/>
    <x v="0"/>
    <s v="Chai"/>
    <n v="1"/>
    <n v="3000000"/>
    <n v="10"/>
    <n v="300000"/>
    <n v="2700000"/>
  </r>
  <r>
    <s v="12/04/2019"/>
    <s v="12/04/2019"/>
    <x v="2"/>
    <s v="DH12508"/>
    <x v="0"/>
    <x v="0"/>
    <x v="1985"/>
    <s v="KH 1986"/>
    <x v="43"/>
    <s v="SP0002"/>
    <x v="1"/>
    <s v="Chai"/>
    <n v="1"/>
    <n v="2000000"/>
    <n v="10"/>
    <n v="200000"/>
    <n v="1800000"/>
  </r>
  <r>
    <s v="12/04/2019"/>
    <s v="12/04/2019"/>
    <x v="2"/>
    <s v="DH12507"/>
    <x v="8"/>
    <x v="0"/>
    <x v="1986"/>
    <s v="KH 1987"/>
    <x v="14"/>
    <s v="SP0001"/>
    <x v="0"/>
    <s v="Chai"/>
    <n v="1"/>
    <n v="3000000"/>
    <n v="0"/>
    <n v="0"/>
    <n v="3000000"/>
  </r>
  <r>
    <s v="12/04/2019"/>
    <s v="12/04/2019"/>
    <x v="2"/>
    <s v="DH12507"/>
    <x v="8"/>
    <x v="0"/>
    <x v="1986"/>
    <s v="KH 1987"/>
    <x v="14"/>
    <s v="SP0001"/>
    <x v="0"/>
    <s v="Chai"/>
    <n v="1"/>
    <n v="3000000"/>
    <n v="20"/>
    <n v="600000"/>
    <n v="2400000"/>
  </r>
  <r>
    <s v="12/04/2019"/>
    <s v="12/04/2019"/>
    <x v="2"/>
    <s v="DH12506"/>
    <x v="8"/>
    <x v="0"/>
    <x v="1987"/>
    <s v="KH 1988"/>
    <x v="1"/>
    <s v="SP0002"/>
    <x v="1"/>
    <s v="Chai"/>
    <n v="2"/>
    <n v="2000000"/>
    <n v="10"/>
    <n v="400000"/>
    <n v="3600000"/>
  </r>
  <r>
    <s v="12/04/2019"/>
    <s v="12/04/2019"/>
    <x v="2"/>
    <s v="DH12505"/>
    <x v="8"/>
    <x v="0"/>
    <x v="737"/>
    <s v="KH 0738"/>
    <x v="43"/>
    <s v="SP0001"/>
    <x v="0"/>
    <s v="Chai"/>
    <n v="1"/>
    <n v="3000000"/>
    <n v="0"/>
    <n v="0"/>
    <n v="3000000"/>
  </r>
  <r>
    <s v="12/04/2019"/>
    <s v="12/04/2019"/>
    <x v="2"/>
    <s v="DH12504"/>
    <x v="7"/>
    <x v="0"/>
    <x v="1988"/>
    <s v="KH 1989"/>
    <x v="61"/>
    <s v="SP0002"/>
    <x v="1"/>
    <s v="Chai"/>
    <n v="1"/>
    <n v="2000000"/>
    <n v="0"/>
    <n v="0"/>
    <n v="2000000"/>
  </r>
  <r>
    <s v="12/04/2019"/>
    <s v="12/04/2019"/>
    <x v="2"/>
    <s v="DH12504"/>
    <x v="7"/>
    <x v="0"/>
    <x v="1988"/>
    <s v="KH 1989"/>
    <x v="61"/>
    <s v="SP0001"/>
    <x v="0"/>
    <s v="Chai"/>
    <n v="1"/>
    <n v="3000000"/>
    <n v="0"/>
    <n v="0"/>
    <n v="3000000"/>
  </r>
  <r>
    <s v="12/04/2019"/>
    <s v="12/04/2019"/>
    <x v="2"/>
    <s v="DH12503"/>
    <x v="5"/>
    <x v="0"/>
    <x v="1682"/>
    <s v="KH 1683"/>
    <x v="48"/>
    <s v="SP0001"/>
    <x v="0"/>
    <s v="Chai"/>
    <n v="1"/>
    <n v="3000000"/>
    <n v="20"/>
    <n v="600000"/>
    <n v="2400000"/>
  </r>
  <r>
    <s v="12/04/2019"/>
    <s v="12/04/2019"/>
    <x v="2"/>
    <s v="DH12502"/>
    <x v="9"/>
    <x v="0"/>
    <x v="1989"/>
    <s v="KH 1990"/>
    <x v="60"/>
    <s v="SP0001"/>
    <x v="0"/>
    <s v="Chai"/>
    <n v="1"/>
    <n v="3000000"/>
    <n v="0"/>
    <n v="0"/>
    <n v="3000000"/>
  </r>
  <r>
    <s v="12/04/2019"/>
    <s v="12/04/2019"/>
    <x v="2"/>
    <s v="DH12501"/>
    <x v="19"/>
    <x v="1"/>
    <x v="1990"/>
    <s v="KH 1991"/>
    <x v="27"/>
    <s v="SP0001"/>
    <x v="0"/>
    <s v="Chai"/>
    <n v="1"/>
    <n v="3000000"/>
    <n v="0"/>
    <n v="0"/>
    <n v="3000000"/>
  </r>
  <r>
    <s v="12/04/2019"/>
    <s v="12/04/2019"/>
    <x v="2"/>
    <s v="DH12500"/>
    <x v="12"/>
    <x v="0"/>
    <x v="769"/>
    <s v="KH 0770"/>
    <x v="5"/>
    <s v="SP0003"/>
    <x v="3"/>
    <s v="Chai"/>
    <n v="18"/>
    <n v="2500000"/>
    <n v="25"/>
    <n v="11250000"/>
    <n v="33750000"/>
  </r>
  <r>
    <s v="12/04/2019"/>
    <s v="12/04/2019"/>
    <x v="2"/>
    <s v="DH12500"/>
    <x v="12"/>
    <x v="0"/>
    <x v="769"/>
    <s v="KH 0770"/>
    <x v="5"/>
    <s v="SP0004"/>
    <x v="4"/>
    <s v="Chai"/>
    <n v="18"/>
    <n v="3500000"/>
    <n v="25"/>
    <n v="15750000"/>
    <n v="47250000"/>
  </r>
  <r>
    <s v="12/04/2019"/>
    <s v="12/04/2019"/>
    <x v="2"/>
    <s v="DH12500"/>
    <x v="12"/>
    <x v="0"/>
    <x v="769"/>
    <s v="KH 0770"/>
    <x v="5"/>
    <s v="SP0002"/>
    <x v="1"/>
    <s v="Chai"/>
    <n v="12"/>
    <n v="2000000"/>
    <n v="25"/>
    <n v="6000000"/>
    <n v="18000000"/>
  </r>
  <r>
    <s v="12/04/2019"/>
    <s v="12/04/2019"/>
    <x v="2"/>
    <s v="DH12500"/>
    <x v="12"/>
    <x v="0"/>
    <x v="769"/>
    <s v="KH 0770"/>
    <x v="5"/>
    <s v="SP0001"/>
    <x v="0"/>
    <s v="Chai"/>
    <n v="12"/>
    <n v="3000000"/>
    <n v="25"/>
    <n v="9000000"/>
    <n v="27000000"/>
  </r>
  <r>
    <s v="12/04/2019"/>
    <s v="12/04/2019"/>
    <x v="2"/>
    <s v="DH12500"/>
    <x v="12"/>
    <x v="0"/>
    <x v="769"/>
    <s v="KH 0770"/>
    <x v="5"/>
    <s v="SP0006"/>
    <x v="9"/>
    <s v="Chai"/>
    <n v="10"/>
    <n v="800000"/>
    <n v="20"/>
    <n v="1600000"/>
    <n v="6400000"/>
  </r>
  <r>
    <s v="12/04/2019"/>
    <s v="12/04/2019"/>
    <x v="2"/>
    <s v="DH12500"/>
    <x v="12"/>
    <x v="0"/>
    <x v="769"/>
    <s v="KH 0770"/>
    <x v="5"/>
    <s v="SP0007"/>
    <x v="10"/>
    <s v="Chai"/>
    <n v="10"/>
    <n v="800000"/>
    <n v="20"/>
    <n v="1600000"/>
    <n v="6400000"/>
  </r>
  <r>
    <s v="12/04/2019"/>
    <s v="12/04/2019"/>
    <x v="2"/>
    <s v="DH12500"/>
    <x v="12"/>
    <x v="0"/>
    <x v="769"/>
    <s v="KH 0770"/>
    <x v="5"/>
    <s v="SP0003"/>
    <x v="3"/>
    <s v="Chai"/>
    <n v="6"/>
    <n v="2500000"/>
    <n v="100"/>
    <n v="15000000"/>
    <n v="0"/>
  </r>
  <r>
    <s v="12/04/2019"/>
    <s v="12/04/2019"/>
    <x v="2"/>
    <s v="DH12500"/>
    <x v="12"/>
    <x v="0"/>
    <x v="769"/>
    <s v="KH 0770"/>
    <x v="5"/>
    <s v="SP0002"/>
    <x v="1"/>
    <s v="Chai"/>
    <n v="4"/>
    <n v="2000000"/>
    <n v="100"/>
    <n v="8000000"/>
    <n v="0"/>
  </r>
  <r>
    <s v="12/04/2019"/>
    <s v="12/04/2019"/>
    <x v="2"/>
    <s v="DH12500"/>
    <x v="12"/>
    <x v="0"/>
    <x v="769"/>
    <s v="KH 0770"/>
    <x v="5"/>
    <s v="SP0006"/>
    <x v="9"/>
    <s v="Chai"/>
    <n v="2"/>
    <n v="800000"/>
    <n v="100"/>
    <n v="1600000"/>
    <n v="0"/>
  </r>
  <r>
    <s v="12/04/2019"/>
    <s v="12/04/2019"/>
    <x v="2"/>
    <s v="DH12500"/>
    <x v="12"/>
    <x v="0"/>
    <x v="769"/>
    <s v="KH 0770"/>
    <x v="5"/>
    <s v="SP0007"/>
    <x v="10"/>
    <s v="Chai"/>
    <n v="2"/>
    <n v="800000"/>
    <n v="100"/>
    <n v="1600000"/>
    <n v="0"/>
  </r>
  <r>
    <s v="12/04/2019"/>
    <s v="12/04/2019"/>
    <x v="2"/>
    <s v="DH12499"/>
    <x v="25"/>
    <x v="1"/>
    <x v="1991"/>
    <s v="KH 1992"/>
    <x v="19"/>
    <s v="SP0001"/>
    <x v="0"/>
    <s v="Chai"/>
    <n v="1"/>
    <n v="3000000"/>
    <n v="0"/>
    <n v="0"/>
    <n v="3000000"/>
  </r>
  <r>
    <s v="12/04/2019"/>
    <s v="12/04/2019"/>
    <x v="2"/>
    <s v="DH12498"/>
    <x v="16"/>
    <x v="1"/>
    <x v="1992"/>
    <s v="KH 1993"/>
    <x v="32"/>
    <s v="SP0001"/>
    <x v="0"/>
    <s v="Chai"/>
    <n v="1"/>
    <n v="3000000"/>
    <n v="0"/>
    <n v="0"/>
    <n v="3000000"/>
  </r>
  <r>
    <s v="12/04/2019"/>
    <s v="12/04/2019"/>
    <x v="2"/>
    <s v="DH12497"/>
    <x v="2"/>
    <x v="0"/>
    <x v="1993"/>
    <s v="KH 1994"/>
    <x v="24"/>
    <s v="SP0001"/>
    <x v="0"/>
    <s v="Chai"/>
    <n v="1"/>
    <n v="3000000"/>
    <n v="0"/>
    <n v="0"/>
    <n v="3000000"/>
  </r>
  <r>
    <s v="12/04/2019"/>
    <s v="12/04/2019"/>
    <x v="2"/>
    <s v="DH12496"/>
    <x v="7"/>
    <x v="0"/>
    <x v="1994"/>
    <s v="KH 1995"/>
    <x v="62"/>
    <s v="SP0001"/>
    <x v="0"/>
    <s v="Chai"/>
    <n v="1"/>
    <n v="3000000"/>
    <n v="0"/>
    <n v="0"/>
    <n v="3000000"/>
  </r>
  <r>
    <s v="12/04/2019"/>
    <s v="11/04/2019"/>
    <x v="2"/>
    <s v="DH12479"/>
    <x v="7"/>
    <x v="0"/>
    <x v="1201"/>
    <s v="KH 1202"/>
    <x v="60"/>
    <s v="SP0001"/>
    <x v="0"/>
    <s v="Chai"/>
    <n v="1"/>
    <n v="3000000"/>
    <n v="5"/>
    <n v="150000"/>
    <n v="2850000"/>
  </r>
  <r>
    <s v="12/04/2019"/>
    <s v="11/04/2019"/>
    <x v="2"/>
    <s v="DH12473"/>
    <x v="2"/>
    <x v="0"/>
    <x v="1995"/>
    <s v="KH 1996"/>
    <x v="15"/>
    <s v="SP0001"/>
    <x v="0"/>
    <s v="Chai"/>
    <n v="1"/>
    <n v="3000000"/>
    <n v="0"/>
    <n v="0"/>
    <n v="3000000"/>
  </r>
  <r>
    <s v="12/04/2019"/>
    <s v="11/04/2019"/>
    <x v="2"/>
    <s v="DH12473"/>
    <x v="2"/>
    <x v="0"/>
    <x v="1995"/>
    <s v="KH 1996"/>
    <x v="15"/>
    <s v="SP0002"/>
    <x v="1"/>
    <s v="Chai"/>
    <n v="2"/>
    <n v="2000000"/>
    <n v="0"/>
    <n v="0"/>
    <n v="4000000"/>
  </r>
  <r>
    <s v="12/04/2019"/>
    <s v="11/04/2019"/>
    <x v="2"/>
    <s v="DH12473"/>
    <x v="2"/>
    <x v="0"/>
    <x v="1995"/>
    <s v="KH 1996"/>
    <x v="15"/>
    <s v="HT0004"/>
    <x v="8"/>
    <s v="Hộp"/>
    <n v="1"/>
    <n v="1000000"/>
    <n v="0"/>
    <n v="0"/>
    <n v="1000000"/>
  </r>
  <r>
    <s v="12/04/2019"/>
    <s v="11/04/2019"/>
    <x v="2"/>
    <s v="DH12473"/>
    <x v="2"/>
    <x v="0"/>
    <x v="1995"/>
    <s v="KH 1996"/>
    <x v="15"/>
    <s v="HT0003"/>
    <x v="7"/>
    <s v="Lọ"/>
    <n v="1"/>
    <n v="300000"/>
    <n v="0"/>
    <n v="0"/>
    <n v="300000"/>
  </r>
  <r>
    <s v="12/04/2019"/>
    <s v="10/04/2019"/>
    <x v="2"/>
    <s v="DH12437"/>
    <x v="2"/>
    <x v="0"/>
    <x v="1996"/>
    <s v="KH 1997"/>
    <x v="28"/>
    <s v="SP0002"/>
    <x v="1"/>
    <s v="Chai"/>
    <n v="1"/>
    <n v="2000000"/>
    <n v="0"/>
    <n v="0"/>
    <n v="2000000"/>
  </r>
  <r>
    <s v="12/04/2019"/>
    <s v="10/04/2019"/>
    <x v="2"/>
    <s v="DH12437"/>
    <x v="2"/>
    <x v="0"/>
    <x v="1996"/>
    <s v="KH 1997"/>
    <x v="28"/>
    <s v="SP0001"/>
    <x v="0"/>
    <s v="Chai"/>
    <n v="1"/>
    <n v="3000000"/>
    <n v="0"/>
    <n v="0"/>
    <n v="3000000"/>
  </r>
  <r>
    <s v="12/04/2019"/>
    <s v="09/04/2019"/>
    <x v="2"/>
    <s v="DH12403"/>
    <x v="0"/>
    <x v="0"/>
    <x v="593"/>
    <s v="KH 0594"/>
    <x v="29"/>
    <s v="SP0002"/>
    <x v="1"/>
    <s v="Chai"/>
    <n v="1"/>
    <n v="2000000"/>
    <n v="10"/>
    <n v="200000"/>
    <n v="1800000"/>
  </r>
  <r>
    <s v="11/04/2019"/>
    <s v="11/04/2019"/>
    <x v="2"/>
    <s v="DH12494"/>
    <x v="17"/>
    <x v="1"/>
    <x v="1123"/>
    <s v="KH 1124"/>
    <x v="49"/>
    <s v="SP0001"/>
    <x v="0"/>
    <s v="Chai"/>
    <n v="1"/>
    <n v="3000000"/>
    <n v="5"/>
    <n v="150000"/>
    <n v="2850000"/>
  </r>
  <r>
    <s v="11/04/2019"/>
    <s v="11/04/2019"/>
    <x v="2"/>
    <s v="DH12493"/>
    <x v="19"/>
    <x v="1"/>
    <x v="537"/>
    <s v="KH 0538"/>
    <x v="40"/>
    <s v="SP0001"/>
    <x v="0"/>
    <s v="Chai"/>
    <n v="1"/>
    <n v="3000000"/>
    <n v="0"/>
    <n v="0"/>
    <n v="3000000"/>
  </r>
  <r>
    <s v="11/04/2019"/>
    <s v="11/04/2019"/>
    <x v="2"/>
    <s v="DH12492"/>
    <x v="0"/>
    <x v="0"/>
    <x v="1615"/>
    <s v="KH 1616"/>
    <x v="48"/>
    <s v="SP0002"/>
    <x v="1"/>
    <s v="Chai"/>
    <n v="1"/>
    <n v="2000000"/>
    <n v="0"/>
    <n v="0"/>
    <n v="2000000"/>
  </r>
  <r>
    <s v="11/04/2019"/>
    <s v="11/04/2019"/>
    <x v="2"/>
    <s v="DH12491"/>
    <x v="0"/>
    <x v="0"/>
    <x v="1997"/>
    <s v="KH 1998"/>
    <x v="37"/>
    <s v="SP0001"/>
    <x v="0"/>
    <s v="Chai"/>
    <n v="1"/>
    <n v="3000000"/>
    <n v="0"/>
    <n v="0"/>
    <n v="3000000"/>
  </r>
  <r>
    <s v="11/04/2019"/>
    <s v="11/04/2019"/>
    <x v="2"/>
    <s v="DH12490"/>
    <x v="2"/>
    <x v="0"/>
    <x v="1998"/>
    <s v="KH 1999"/>
    <x v="44"/>
    <s v="SP0006"/>
    <x v="9"/>
    <s v="Chai"/>
    <n v="1"/>
    <n v="800000"/>
    <n v="0"/>
    <n v="0"/>
    <n v="800000"/>
  </r>
  <r>
    <s v="11/04/2019"/>
    <s v="11/04/2019"/>
    <x v="2"/>
    <s v="DH12490"/>
    <x v="2"/>
    <x v="0"/>
    <x v="1998"/>
    <s v="KH 1999"/>
    <x v="44"/>
    <s v="SP0007"/>
    <x v="10"/>
    <s v="Chai"/>
    <n v="1"/>
    <n v="800000"/>
    <n v="0"/>
    <n v="0"/>
    <n v="800000"/>
  </r>
  <r>
    <s v="11/04/2019"/>
    <s v="11/04/2019"/>
    <x v="2"/>
    <s v="DH12489"/>
    <x v="25"/>
    <x v="1"/>
    <x v="1999"/>
    <s v="KH 2000"/>
    <x v="52"/>
    <s v="SP0001"/>
    <x v="0"/>
    <s v="Chai"/>
    <n v="1"/>
    <n v="3000000"/>
    <n v="0"/>
    <n v="0"/>
    <n v="3000000"/>
  </r>
  <r>
    <s v="11/04/2019"/>
    <s v="11/04/2019"/>
    <x v="2"/>
    <s v="DH12487"/>
    <x v="22"/>
    <x v="1"/>
    <x v="1533"/>
    <s v="KH 1534"/>
    <x v="27"/>
    <s v="SP0002"/>
    <x v="1"/>
    <s v="Chai"/>
    <n v="12"/>
    <n v="2000000"/>
    <n v="25"/>
    <n v="6000000"/>
    <n v="18000000"/>
  </r>
  <r>
    <s v="11/04/2019"/>
    <s v="11/04/2019"/>
    <x v="2"/>
    <s v="DH12487"/>
    <x v="22"/>
    <x v="1"/>
    <x v="1533"/>
    <s v="KH 1534"/>
    <x v="27"/>
    <s v="SP0001"/>
    <x v="0"/>
    <s v="Chai"/>
    <n v="12"/>
    <n v="3000000"/>
    <n v="25"/>
    <n v="9000000"/>
    <n v="27000000"/>
  </r>
  <r>
    <s v="11/04/2019"/>
    <s v="11/04/2019"/>
    <x v="2"/>
    <s v="DH12487"/>
    <x v="22"/>
    <x v="1"/>
    <x v="1533"/>
    <s v="KH 1534"/>
    <x v="27"/>
    <s v="SP0002"/>
    <x v="1"/>
    <s v="Chai"/>
    <n v="4"/>
    <n v="2000000"/>
    <n v="100"/>
    <n v="8000000"/>
    <n v="0"/>
  </r>
  <r>
    <s v="11/04/2019"/>
    <s v="11/04/2019"/>
    <x v="2"/>
    <s v="DH12486"/>
    <x v="19"/>
    <x v="1"/>
    <x v="2000"/>
    <s v="KH 2001"/>
    <x v="40"/>
    <s v="SP0002"/>
    <x v="1"/>
    <s v="Chai"/>
    <n v="1"/>
    <n v="2000000"/>
    <n v="0"/>
    <n v="0"/>
    <n v="2000000"/>
  </r>
  <r>
    <s v="11/04/2019"/>
    <s v="11/04/2019"/>
    <x v="2"/>
    <s v="DH12486"/>
    <x v="19"/>
    <x v="1"/>
    <x v="2000"/>
    <s v="KH 2001"/>
    <x v="40"/>
    <s v="SP0001"/>
    <x v="0"/>
    <s v="Chai"/>
    <n v="1"/>
    <n v="3000000"/>
    <n v="20"/>
    <n v="600000"/>
    <n v="2400000"/>
  </r>
  <r>
    <s v="11/04/2019"/>
    <s v="11/04/2019"/>
    <x v="2"/>
    <s v="DH12485"/>
    <x v="2"/>
    <x v="0"/>
    <x v="2001"/>
    <s v="KH 2002"/>
    <x v="46"/>
    <s v="SP0001"/>
    <x v="0"/>
    <s v="Chai"/>
    <n v="1"/>
    <n v="3000000"/>
    <n v="5"/>
    <n v="150000"/>
    <n v="2850000"/>
  </r>
  <r>
    <s v="11/04/2019"/>
    <s v="11/04/2019"/>
    <x v="2"/>
    <s v="DH12484"/>
    <x v="5"/>
    <x v="0"/>
    <x v="2002"/>
    <s v="KH 2003"/>
    <x v="9"/>
    <s v="SP0001"/>
    <x v="0"/>
    <s v="Chai"/>
    <n v="1"/>
    <n v="3000000"/>
    <n v="5"/>
    <n v="150000"/>
    <n v="2850000"/>
  </r>
  <r>
    <s v="11/04/2019"/>
    <s v="11/04/2019"/>
    <x v="2"/>
    <s v="DH12484"/>
    <x v="5"/>
    <x v="0"/>
    <x v="2002"/>
    <s v="KH 2003"/>
    <x v="9"/>
    <s v="SP0001"/>
    <x v="0"/>
    <s v="Chai"/>
    <n v="1"/>
    <n v="3000000"/>
    <n v="10"/>
    <n v="300000"/>
    <n v="2700000"/>
  </r>
  <r>
    <s v="11/04/2019"/>
    <s v="11/04/2019"/>
    <x v="2"/>
    <s v="DH12483"/>
    <x v="8"/>
    <x v="0"/>
    <x v="1987"/>
    <s v="KH 1988"/>
    <x v="1"/>
    <s v="SP0001"/>
    <x v="0"/>
    <s v="Chai"/>
    <n v="1"/>
    <n v="3000000"/>
    <n v="20"/>
    <n v="600000"/>
    <n v="2400000"/>
  </r>
  <r>
    <s v="11/04/2019"/>
    <s v="11/04/2019"/>
    <x v="2"/>
    <s v="DH12482"/>
    <x v="8"/>
    <x v="0"/>
    <x v="2003"/>
    <s v="KH 2004"/>
    <x v="51"/>
    <s v="SP0001"/>
    <x v="0"/>
    <s v="Chai"/>
    <n v="3"/>
    <n v="3000000"/>
    <n v="5"/>
    <n v="450000"/>
    <n v="8550000"/>
  </r>
  <r>
    <s v="11/04/2019"/>
    <s v="11/04/2019"/>
    <x v="2"/>
    <s v="DH12481"/>
    <x v="27"/>
    <x v="1"/>
    <x v="471"/>
    <s v="KH 0472"/>
    <x v="59"/>
    <s v="SP0001"/>
    <x v="0"/>
    <s v="Chai"/>
    <n v="36"/>
    <n v="3000000"/>
    <n v="40"/>
    <n v="43200000"/>
    <n v="64800000"/>
  </r>
  <r>
    <s v="11/04/2019"/>
    <s v="11/04/2019"/>
    <x v="2"/>
    <s v="DH12481"/>
    <x v="27"/>
    <x v="1"/>
    <x v="471"/>
    <s v="KH 0472"/>
    <x v="59"/>
    <s v="SP0002"/>
    <x v="1"/>
    <s v="Chai"/>
    <n v="36"/>
    <n v="2000000"/>
    <n v="40"/>
    <n v="28800000"/>
    <n v="43200000"/>
  </r>
  <r>
    <s v="11/04/2019"/>
    <s v="11/04/2019"/>
    <x v="2"/>
    <s v="DH12481"/>
    <x v="27"/>
    <x v="1"/>
    <x v="471"/>
    <s v="KH 0472"/>
    <x v="59"/>
    <s v="SP0001"/>
    <x v="0"/>
    <s v="Chai"/>
    <n v="6"/>
    <n v="3000000"/>
    <n v="100"/>
    <n v="18000000"/>
    <n v="0"/>
  </r>
  <r>
    <s v="11/04/2019"/>
    <s v="11/04/2019"/>
    <x v="2"/>
    <s v="DH12481"/>
    <x v="27"/>
    <x v="1"/>
    <x v="471"/>
    <s v="KH 0472"/>
    <x v="59"/>
    <s v="SP0002"/>
    <x v="1"/>
    <s v="Chai"/>
    <n v="6"/>
    <n v="2000000"/>
    <n v="100"/>
    <n v="12000000"/>
    <n v="0"/>
  </r>
  <r>
    <s v="11/04/2019"/>
    <s v="11/04/2019"/>
    <x v="2"/>
    <s v="DH12480"/>
    <x v="8"/>
    <x v="0"/>
    <x v="2004"/>
    <s v="KH 2005"/>
    <x v="42"/>
    <s v="SP0001"/>
    <x v="0"/>
    <s v="Chai"/>
    <n v="1"/>
    <n v="3000000"/>
    <n v="0"/>
    <n v="0"/>
    <n v="3000000"/>
  </r>
  <r>
    <s v="11/04/2019"/>
    <s v="11/04/2019"/>
    <x v="2"/>
    <s v="DH12478"/>
    <x v="9"/>
    <x v="0"/>
    <x v="1030"/>
    <s v="KH 1031"/>
    <x v="60"/>
    <s v="SP0001"/>
    <x v="0"/>
    <s v="Chai"/>
    <n v="1"/>
    <n v="3000000"/>
    <n v="0"/>
    <n v="0"/>
    <n v="3000000"/>
  </r>
  <r>
    <s v="11/04/2019"/>
    <s v="11/04/2019"/>
    <x v="2"/>
    <s v="DH12477"/>
    <x v="0"/>
    <x v="0"/>
    <x v="2005"/>
    <s v="KH 2006"/>
    <x v="6"/>
    <s v="SP0001"/>
    <x v="0"/>
    <s v="Chai"/>
    <n v="1"/>
    <n v="3000000"/>
    <n v="0"/>
    <n v="0"/>
    <n v="3000000"/>
  </r>
  <r>
    <s v="11/04/2019"/>
    <s v="11/04/2019"/>
    <x v="2"/>
    <s v="DH12476"/>
    <x v="19"/>
    <x v="1"/>
    <x v="852"/>
    <s v="KH 0853"/>
    <x v="30"/>
    <s v="SP0001"/>
    <x v="0"/>
    <s v="Chai"/>
    <n v="1"/>
    <n v="3000000"/>
    <n v="0"/>
    <n v="0"/>
    <n v="3000000"/>
  </r>
  <r>
    <s v="11/04/2019"/>
    <s v="11/04/2019"/>
    <x v="2"/>
    <s v="DH12475"/>
    <x v="27"/>
    <x v="1"/>
    <x v="471"/>
    <s v="KH 0472"/>
    <x v="59"/>
    <s v="SP0005"/>
    <x v="5"/>
    <s v="Lọ"/>
    <n v="5"/>
    <n v="1000000"/>
    <n v="100"/>
    <n v="5000000"/>
    <n v="0"/>
  </r>
  <r>
    <s v="11/04/2019"/>
    <s v="11/04/2019"/>
    <x v="2"/>
    <s v="DH12474"/>
    <x v="17"/>
    <x v="1"/>
    <x v="2006"/>
    <s v="KH 2007"/>
    <x v="41"/>
    <s v="SP0001"/>
    <x v="0"/>
    <s v="Chai"/>
    <n v="1"/>
    <n v="3000000"/>
    <n v="0"/>
    <n v="0"/>
    <n v="3000000"/>
  </r>
  <r>
    <s v="11/04/2019"/>
    <s v="11/04/2019"/>
    <x v="2"/>
    <s v="DH12472"/>
    <x v="2"/>
    <x v="0"/>
    <x v="1362"/>
    <s v="KH 1363"/>
    <x v="45"/>
    <s v="SP0002"/>
    <x v="1"/>
    <s v="Chai"/>
    <n v="1"/>
    <n v="2000000"/>
    <n v="10"/>
    <n v="200000"/>
    <n v="1800000"/>
  </r>
  <r>
    <s v="11/04/2019"/>
    <s v="11/04/2019"/>
    <x v="2"/>
    <s v="DH12471"/>
    <x v="8"/>
    <x v="0"/>
    <x v="2007"/>
    <s v="KH 2008"/>
    <x v="22"/>
    <s v="SP0001"/>
    <x v="0"/>
    <s v="Chai"/>
    <n v="1"/>
    <n v="3000000"/>
    <n v="0"/>
    <n v="0"/>
    <n v="3000000"/>
  </r>
  <r>
    <s v="11/04/2019"/>
    <s v="11/04/2019"/>
    <x v="2"/>
    <s v="DH12470"/>
    <x v="9"/>
    <x v="0"/>
    <x v="2008"/>
    <s v="KH 2009"/>
    <x v="7"/>
    <s v="SP0001"/>
    <x v="0"/>
    <s v="Chai"/>
    <n v="1"/>
    <n v="3000000"/>
    <n v="0"/>
    <n v="0"/>
    <n v="3000000"/>
  </r>
  <r>
    <s v="11/04/2019"/>
    <s v="11/04/2019"/>
    <x v="2"/>
    <s v="DH12468"/>
    <x v="19"/>
    <x v="1"/>
    <x v="2009"/>
    <s v="KH 2010"/>
    <x v="51"/>
    <s v="SP0001"/>
    <x v="0"/>
    <s v="Chai"/>
    <n v="1"/>
    <n v="3000000"/>
    <n v="10"/>
    <n v="300000"/>
    <n v="2700000"/>
  </r>
  <r>
    <s v="11/04/2019"/>
    <s v="11/04/2019"/>
    <x v="2"/>
    <s v="DH12467"/>
    <x v="8"/>
    <x v="0"/>
    <x v="861"/>
    <s v="KH 0862"/>
    <x v="56"/>
    <s v="SP0001"/>
    <x v="0"/>
    <s v="Chai"/>
    <n v="1"/>
    <n v="3000000"/>
    <n v="0"/>
    <n v="0"/>
    <n v="3000000"/>
  </r>
  <r>
    <s v="11/04/2019"/>
    <s v="11/04/2019"/>
    <x v="2"/>
    <s v="DH12466"/>
    <x v="2"/>
    <x v="0"/>
    <x v="1825"/>
    <s v="KH 1826"/>
    <x v="38"/>
    <s v="SP0001"/>
    <x v="0"/>
    <s v="Chai"/>
    <n v="1"/>
    <n v="3000000"/>
    <n v="5"/>
    <n v="150000"/>
    <n v="2850000"/>
  </r>
  <r>
    <s v="11/04/2019"/>
    <s v="11/04/2019"/>
    <x v="2"/>
    <s v="DH12465"/>
    <x v="17"/>
    <x v="1"/>
    <x v="2010"/>
    <s v="KH 2011"/>
    <x v="0"/>
    <s v="SP0001"/>
    <x v="0"/>
    <s v="Chai"/>
    <n v="1"/>
    <n v="3000000"/>
    <n v="0"/>
    <n v="0"/>
    <n v="3000000"/>
  </r>
  <r>
    <s v="11/04/2019"/>
    <s v="11/04/2019"/>
    <x v="2"/>
    <s v="DH12465"/>
    <x v="17"/>
    <x v="1"/>
    <x v="2010"/>
    <s v="KH 2011"/>
    <x v="0"/>
    <s v="SP0001"/>
    <x v="0"/>
    <s v="Chai"/>
    <n v="1"/>
    <n v="3000000"/>
    <n v="20"/>
    <n v="600000"/>
    <n v="2400000"/>
  </r>
  <r>
    <s v="11/04/2019"/>
    <s v="11/04/2019"/>
    <x v="2"/>
    <s v="DH12465"/>
    <x v="17"/>
    <x v="1"/>
    <x v="2010"/>
    <s v="KH 2011"/>
    <x v="0"/>
    <s v="SP0001"/>
    <x v="0"/>
    <s v="Chai"/>
    <n v="1"/>
    <n v="3000000"/>
    <n v="10"/>
    <n v="300000"/>
    <n v="2700000"/>
  </r>
  <r>
    <s v="11/04/2019"/>
    <s v="11/04/2019"/>
    <x v="2"/>
    <s v="DH12464"/>
    <x v="19"/>
    <x v="1"/>
    <x v="2011"/>
    <s v="KH 2012"/>
    <x v="51"/>
    <s v="SP0002"/>
    <x v="1"/>
    <s v="Chai"/>
    <n v="6"/>
    <n v="2000000"/>
    <n v="15"/>
    <n v="1800000"/>
    <n v="10200000"/>
  </r>
  <r>
    <s v="11/04/2019"/>
    <s v="11/04/2019"/>
    <x v="2"/>
    <s v="DH12463"/>
    <x v="6"/>
    <x v="0"/>
    <x v="907"/>
    <s v="KH 0908"/>
    <x v="16"/>
    <s v="SP0008"/>
    <x v="12"/>
    <s v="Chai"/>
    <n v="1"/>
    <n v="2000000"/>
    <n v="0"/>
    <n v="0"/>
    <n v="2000000"/>
  </r>
  <r>
    <s v="11/04/2019"/>
    <s v="11/04/2019"/>
    <x v="2"/>
    <s v="DH12462"/>
    <x v="0"/>
    <x v="0"/>
    <x v="756"/>
    <s v="KH 0757"/>
    <x v="57"/>
    <s v="SP0001"/>
    <x v="0"/>
    <s v="Chai"/>
    <n v="1"/>
    <n v="3000000"/>
    <n v="0"/>
    <n v="0"/>
    <n v="3000000"/>
  </r>
  <r>
    <s v="11/04/2019"/>
    <s v="11/04/2019"/>
    <x v="2"/>
    <s v="DH12460"/>
    <x v="7"/>
    <x v="0"/>
    <x v="2012"/>
    <s v="KH 2013"/>
    <x v="53"/>
    <s v="SP0001"/>
    <x v="0"/>
    <s v="Chai"/>
    <n v="1"/>
    <n v="3000000"/>
    <n v="0"/>
    <n v="0"/>
    <n v="3000000"/>
  </r>
  <r>
    <s v="11/04/2019"/>
    <s v="11/04/2019"/>
    <x v="2"/>
    <s v="DH12459"/>
    <x v="8"/>
    <x v="0"/>
    <x v="2013"/>
    <s v="KH 2014"/>
    <x v="25"/>
    <s v="SP0002"/>
    <x v="1"/>
    <s v="Chai"/>
    <n v="1"/>
    <n v="2000000"/>
    <n v="5"/>
    <n v="100000"/>
    <n v="1900000"/>
  </r>
  <r>
    <s v="11/04/2019"/>
    <s v="11/04/2019"/>
    <x v="2"/>
    <s v="DH12458"/>
    <x v="1"/>
    <x v="0"/>
    <x v="2014"/>
    <s v="KH 2015"/>
    <x v="16"/>
    <s v="SP0002"/>
    <x v="1"/>
    <s v="Chai"/>
    <n v="6"/>
    <n v="2000000"/>
    <n v="20"/>
    <n v="2400000"/>
    <n v="9600000"/>
  </r>
  <r>
    <s v="11/04/2019"/>
    <s v="11/04/2019"/>
    <x v="2"/>
    <s v="DH12458"/>
    <x v="1"/>
    <x v="0"/>
    <x v="2014"/>
    <s v="KH 2015"/>
    <x v="16"/>
    <s v="SP0001"/>
    <x v="0"/>
    <s v="Chai"/>
    <n v="6"/>
    <n v="3000000"/>
    <n v="20"/>
    <n v="3600000"/>
    <n v="14400000"/>
  </r>
  <r>
    <s v="11/04/2019"/>
    <s v="11/04/2019"/>
    <x v="2"/>
    <s v="DH12458"/>
    <x v="1"/>
    <x v="0"/>
    <x v="2014"/>
    <s v="KH 2015"/>
    <x v="16"/>
    <s v="SP0002"/>
    <x v="1"/>
    <s v="Chai"/>
    <n v="2"/>
    <n v="2000000"/>
    <n v="100"/>
    <n v="4000000"/>
    <n v="0"/>
  </r>
  <r>
    <s v="11/04/2019"/>
    <s v="11/04/2019"/>
    <x v="2"/>
    <s v="DH12457"/>
    <x v="8"/>
    <x v="0"/>
    <x v="2015"/>
    <s v="KH 2016"/>
    <x v="10"/>
    <s v="SP0001"/>
    <x v="0"/>
    <s v="Chai"/>
    <n v="1"/>
    <n v="3000000"/>
    <n v="0"/>
    <n v="0"/>
    <n v="3000000"/>
  </r>
  <r>
    <s v="11/04/2019"/>
    <s v="02/04/2019"/>
    <x v="2"/>
    <s v="DH12134"/>
    <x v="2"/>
    <x v="0"/>
    <x v="1938"/>
    <s v="KH 1939"/>
    <x v="56"/>
    <s v="SP0001"/>
    <x v="0"/>
    <s v="Chai"/>
    <n v="1"/>
    <n v="3000000"/>
    <n v="10"/>
    <n v="300000"/>
    <n v="2700000"/>
  </r>
  <r>
    <s v="10/04/2019"/>
    <s v="10/04/2019"/>
    <x v="2"/>
    <s v="DH12456"/>
    <x v="1"/>
    <x v="0"/>
    <x v="2016"/>
    <s v="KH 2017"/>
    <x v="22"/>
    <s v="SP0001"/>
    <x v="0"/>
    <s v="Chai"/>
    <n v="1"/>
    <n v="3000000"/>
    <n v="10"/>
    <n v="300000"/>
    <n v="2700000"/>
  </r>
  <r>
    <s v="10/04/2019"/>
    <s v="10/04/2019"/>
    <x v="2"/>
    <s v="DH12455"/>
    <x v="16"/>
    <x v="1"/>
    <x v="2017"/>
    <s v="KH 2018"/>
    <x v="14"/>
    <s v="SP0002"/>
    <x v="1"/>
    <s v="Chai"/>
    <n v="1"/>
    <n v="2000000"/>
    <n v="0"/>
    <n v="0"/>
    <n v="2000000"/>
  </r>
  <r>
    <s v="10/04/2019"/>
    <s v="10/04/2019"/>
    <x v="2"/>
    <s v="DH12455"/>
    <x v="16"/>
    <x v="1"/>
    <x v="2017"/>
    <s v="KH 2018"/>
    <x v="14"/>
    <s v="SP0001"/>
    <x v="0"/>
    <s v="Chai"/>
    <n v="1"/>
    <n v="3000000"/>
    <n v="0"/>
    <n v="0"/>
    <n v="3000000"/>
  </r>
  <r>
    <s v="10/04/2019"/>
    <s v="10/04/2019"/>
    <x v="2"/>
    <s v="DH12455"/>
    <x v="16"/>
    <x v="1"/>
    <x v="2017"/>
    <s v="KH 2018"/>
    <x v="14"/>
    <s v="HT0001"/>
    <x v="2"/>
    <s v="Miếng"/>
    <n v="2"/>
    <n v="200000"/>
    <n v="100"/>
    <n v="400000"/>
    <n v="0"/>
  </r>
  <r>
    <s v="10/04/2019"/>
    <s v="10/04/2019"/>
    <x v="2"/>
    <s v="DH12455"/>
    <x v="16"/>
    <x v="1"/>
    <x v="2017"/>
    <s v="KH 2018"/>
    <x v="14"/>
    <s v="HT0003"/>
    <x v="7"/>
    <s v="Lọ"/>
    <n v="1"/>
    <n v="300000"/>
    <n v="0"/>
    <n v="0"/>
    <n v="300000"/>
  </r>
  <r>
    <s v="10/04/2019"/>
    <s v="10/04/2019"/>
    <x v="2"/>
    <s v="DH12454"/>
    <x v="7"/>
    <x v="0"/>
    <x v="1564"/>
    <s v="KH 1565"/>
    <x v="60"/>
    <s v="SP0001"/>
    <x v="0"/>
    <s v="Chai"/>
    <n v="1"/>
    <n v="3000000"/>
    <n v="0"/>
    <n v="0"/>
    <n v="3000000"/>
  </r>
  <r>
    <s v="10/04/2019"/>
    <s v="10/04/2019"/>
    <x v="2"/>
    <s v="DH12453"/>
    <x v="2"/>
    <x v="0"/>
    <x v="1391"/>
    <s v="KH 1392"/>
    <x v="0"/>
    <s v="SP0001"/>
    <x v="0"/>
    <s v="Chai"/>
    <n v="1"/>
    <n v="3000000"/>
    <n v="0"/>
    <n v="0"/>
    <n v="3000000"/>
  </r>
  <r>
    <s v="10/04/2019"/>
    <s v="10/04/2019"/>
    <x v="2"/>
    <s v="DH12452"/>
    <x v="19"/>
    <x v="1"/>
    <x v="1207"/>
    <s v="KH 1208"/>
    <x v="14"/>
    <s v="SP0001"/>
    <x v="0"/>
    <s v="Chai"/>
    <n v="1"/>
    <n v="3000000"/>
    <n v="5"/>
    <n v="150000"/>
    <n v="2850000"/>
  </r>
  <r>
    <s v="10/04/2019"/>
    <s v="10/04/2019"/>
    <x v="2"/>
    <s v="DH12451"/>
    <x v="19"/>
    <x v="1"/>
    <x v="2018"/>
    <s v="KH 2019"/>
    <x v="8"/>
    <s v="SP0001"/>
    <x v="0"/>
    <s v="Chai"/>
    <n v="1"/>
    <n v="3000000"/>
    <n v="5"/>
    <n v="150000"/>
    <n v="2850000"/>
  </r>
  <r>
    <s v="10/04/2019"/>
    <s v="10/04/2019"/>
    <x v="2"/>
    <s v="DH12451"/>
    <x v="19"/>
    <x v="1"/>
    <x v="2018"/>
    <s v="KH 2019"/>
    <x v="8"/>
    <s v="SP0001"/>
    <x v="0"/>
    <s v="Chai"/>
    <n v="1"/>
    <n v="3000000"/>
    <n v="10"/>
    <n v="300000"/>
    <n v="2700000"/>
  </r>
  <r>
    <s v="10/04/2019"/>
    <s v="10/04/2019"/>
    <x v="2"/>
    <s v="DH12450"/>
    <x v="0"/>
    <x v="0"/>
    <x v="2019"/>
    <s v="KH 2020"/>
    <x v="9"/>
    <s v="SP0002"/>
    <x v="1"/>
    <s v="Chai"/>
    <n v="1"/>
    <n v="2000000"/>
    <n v="0"/>
    <n v="0"/>
    <n v="2000000"/>
  </r>
  <r>
    <s v="10/04/2019"/>
    <s v="10/04/2019"/>
    <x v="2"/>
    <s v="DH12449"/>
    <x v="9"/>
    <x v="0"/>
    <x v="2020"/>
    <s v="KH 2021"/>
    <x v="30"/>
    <s v="SP0001"/>
    <x v="0"/>
    <s v="Chai"/>
    <n v="1"/>
    <n v="3000000"/>
    <n v="0"/>
    <n v="0"/>
    <n v="3000000"/>
  </r>
  <r>
    <s v="10/04/2019"/>
    <s v="10/04/2019"/>
    <x v="2"/>
    <s v="DH12448"/>
    <x v="0"/>
    <x v="0"/>
    <x v="2021"/>
    <s v="KH 2022"/>
    <x v="5"/>
    <s v="SP0002"/>
    <x v="1"/>
    <s v="Chai"/>
    <n v="1"/>
    <n v="2000000"/>
    <n v="5"/>
    <n v="100000"/>
    <n v="1900000"/>
  </r>
  <r>
    <s v="10/04/2019"/>
    <s v="10/04/2019"/>
    <x v="2"/>
    <s v="DH12447"/>
    <x v="7"/>
    <x v="0"/>
    <x v="2022"/>
    <s v="KH 2023"/>
    <x v="62"/>
    <s v="SP0001"/>
    <x v="0"/>
    <s v="Chai"/>
    <n v="1"/>
    <n v="3000000"/>
    <n v="0"/>
    <n v="0"/>
    <n v="3000000"/>
  </r>
  <r>
    <s v="10/04/2019"/>
    <s v="10/04/2019"/>
    <x v="2"/>
    <s v="DH12446"/>
    <x v="2"/>
    <x v="0"/>
    <x v="2023"/>
    <s v="KH 2024"/>
    <x v="52"/>
    <s v="SP0002"/>
    <x v="1"/>
    <s v="Chai"/>
    <n v="1"/>
    <n v="2000000"/>
    <n v="0"/>
    <n v="0"/>
    <n v="2000000"/>
  </r>
  <r>
    <s v="10/04/2019"/>
    <s v="10/04/2019"/>
    <x v="2"/>
    <s v="DH12445"/>
    <x v="0"/>
    <x v="0"/>
    <x v="2024"/>
    <s v="KH 2025"/>
    <x v="57"/>
    <s v="SP0002"/>
    <x v="1"/>
    <s v="Chai"/>
    <n v="1"/>
    <n v="2000000"/>
    <n v="10"/>
    <n v="200000"/>
    <n v="1800000"/>
  </r>
  <r>
    <s v="10/04/2019"/>
    <s v="10/04/2019"/>
    <x v="2"/>
    <s v="DH12444"/>
    <x v="0"/>
    <x v="0"/>
    <x v="2024"/>
    <s v="KH 2025"/>
    <x v="57"/>
    <s v="SP0002"/>
    <x v="1"/>
    <s v="Chai"/>
    <n v="1"/>
    <n v="2000000"/>
    <n v="0"/>
    <n v="0"/>
    <n v="2000000"/>
  </r>
  <r>
    <s v="10/04/2019"/>
    <s v="10/04/2019"/>
    <x v="2"/>
    <s v="DH12444"/>
    <x v="0"/>
    <x v="0"/>
    <x v="2024"/>
    <s v="KH 2025"/>
    <x v="57"/>
    <s v="SP0001"/>
    <x v="0"/>
    <s v="Chai"/>
    <n v="1"/>
    <n v="3000000"/>
    <n v="20"/>
    <n v="600000"/>
    <n v="2400000"/>
  </r>
  <r>
    <s v="10/04/2019"/>
    <s v="10/04/2019"/>
    <x v="2"/>
    <s v="DH12443"/>
    <x v="8"/>
    <x v="0"/>
    <x v="2025"/>
    <s v="KH 2026"/>
    <x v="53"/>
    <s v="SP0002"/>
    <x v="1"/>
    <s v="Chai"/>
    <n v="1"/>
    <n v="2000000"/>
    <n v="0"/>
    <n v="0"/>
    <n v="2000000"/>
  </r>
  <r>
    <s v="10/04/2019"/>
    <s v="10/04/2019"/>
    <x v="2"/>
    <s v="DH12442"/>
    <x v="20"/>
    <x v="1"/>
    <x v="2026"/>
    <s v="KH 2027"/>
    <x v="8"/>
    <s v="SP0001"/>
    <x v="0"/>
    <s v="Chai"/>
    <n v="4"/>
    <n v="3000000"/>
    <n v="100"/>
    <n v="12000000"/>
    <n v="0"/>
  </r>
  <r>
    <s v="10/04/2019"/>
    <s v="10/04/2019"/>
    <x v="2"/>
    <s v="DH12442"/>
    <x v="20"/>
    <x v="1"/>
    <x v="2026"/>
    <s v="KH 2027"/>
    <x v="8"/>
    <s v="SP0002"/>
    <x v="1"/>
    <s v="Chai"/>
    <n v="1"/>
    <n v="2000000"/>
    <n v="100"/>
    <n v="2000000"/>
    <n v="0"/>
  </r>
  <r>
    <s v="10/04/2019"/>
    <s v="10/04/2019"/>
    <x v="2"/>
    <s v="DH12441"/>
    <x v="16"/>
    <x v="1"/>
    <x v="2027"/>
    <s v="KH 2028"/>
    <x v="6"/>
    <s v="SP0002"/>
    <x v="1"/>
    <s v="Chai"/>
    <n v="1"/>
    <n v="2000000"/>
    <n v="10"/>
    <n v="200000"/>
    <n v="1800000"/>
  </r>
  <r>
    <s v="10/04/2019"/>
    <s v="10/04/2019"/>
    <x v="2"/>
    <s v="DH12440"/>
    <x v="5"/>
    <x v="0"/>
    <x v="2028"/>
    <s v="KH 2029"/>
    <x v="56"/>
    <s v="SP0001"/>
    <x v="0"/>
    <s v="Chai"/>
    <n v="1"/>
    <n v="3000000"/>
    <n v="10"/>
    <n v="300000"/>
    <n v="2700000"/>
  </r>
  <r>
    <s v="10/04/2019"/>
    <s v="10/04/2019"/>
    <x v="2"/>
    <s v="DH12440"/>
    <x v="5"/>
    <x v="0"/>
    <x v="2028"/>
    <s v="KH 2029"/>
    <x v="56"/>
    <s v="SP0002"/>
    <x v="1"/>
    <s v="Chai"/>
    <n v="1"/>
    <n v="2000000"/>
    <n v="10"/>
    <n v="200000"/>
    <n v="1800000"/>
  </r>
  <r>
    <s v="10/04/2019"/>
    <s v="10/04/2019"/>
    <x v="2"/>
    <s v="DH12439"/>
    <x v="20"/>
    <x v="1"/>
    <x v="2029"/>
    <s v="KH 2030"/>
    <x v="38"/>
    <s v="SP0001"/>
    <x v="0"/>
    <s v="Chai"/>
    <n v="6"/>
    <n v="3000000"/>
    <n v="20"/>
    <n v="3600000"/>
    <n v="14400000"/>
  </r>
  <r>
    <s v="10/04/2019"/>
    <s v="10/04/2019"/>
    <x v="2"/>
    <s v="DH12439"/>
    <x v="20"/>
    <x v="1"/>
    <x v="2029"/>
    <s v="KH 2030"/>
    <x v="38"/>
    <s v="SP0002"/>
    <x v="1"/>
    <s v="Chai"/>
    <n v="6"/>
    <n v="2000000"/>
    <n v="20"/>
    <n v="2400000"/>
    <n v="9600000"/>
  </r>
  <r>
    <s v="10/04/2019"/>
    <s v="10/04/2019"/>
    <x v="2"/>
    <s v="DH12439"/>
    <x v="20"/>
    <x v="1"/>
    <x v="2029"/>
    <s v="KH 2030"/>
    <x v="38"/>
    <s v="SP0002"/>
    <x v="1"/>
    <s v="Chai"/>
    <n v="2"/>
    <n v="2000000"/>
    <n v="100"/>
    <n v="4000000"/>
    <n v="0"/>
  </r>
  <r>
    <s v="10/04/2019"/>
    <s v="10/04/2019"/>
    <x v="2"/>
    <s v="DH12438"/>
    <x v="5"/>
    <x v="0"/>
    <x v="2030"/>
    <s v="KH 2031"/>
    <x v="10"/>
    <s v="SP0001"/>
    <x v="0"/>
    <s v="Chai"/>
    <n v="1"/>
    <n v="3000000"/>
    <n v="5"/>
    <n v="150000"/>
    <n v="2850000"/>
  </r>
  <r>
    <s v="10/04/2019"/>
    <s v="10/04/2019"/>
    <x v="2"/>
    <s v="DH12436"/>
    <x v="0"/>
    <x v="0"/>
    <x v="2031"/>
    <s v="KH 2032"/>
    <x v="16"/>
    <s v="SP0001"/>
    <x v="0"/>
    <s v="Chai"/>
    <n v="1"/>
    <n v="3000000"/>
    <n v="0"/>
    <n v="0"/>
    <n v="3000000"/>
  </r>
  <r>
    <s v="10/04/2019"/>
    <s v="10/04/2019"/>
    <x v="2"/>
    <s v="DH12435"/>
    <x v="7"/>
    <x v="0"/>
    <x v="2032"/>
    <s v="KH 2033"/>
    <x v="44"/>
    <s v="SP0001"/>
    <x v="0"/>
    <s v="Chai"/>
    <n v="1"/>
    <n v="3000000"/>
    <n v="0"/>
    <n v="0"/>
    <n v="3000000"/>
  </r>
  <r>
    <s v="10/04/2019"/>
    <s v="10/04/2019"/>
    <x v="2"/>
    <s v="DH12434"/>
    <x v="2"/>
    <x v="0"/>
    <x v="99"/>
    <s v="KH 0100"/>
    <x v="48"/>
    <s v="SP0002"/>
    <x v="1"/>
    <s v="Chai"/>
    <n v="3"/>
    <n v="2000000"/>
    <n v="0"/>
    <n v="0"/>
    <n v="6000000"/>
  </r>
  <r>
    <s v="10/04/2019"/>
    <s v="10/04/2019"/>
    <x v="2"/>
    <s v="DH12434"/>
    <x v="2"/>
    <x v="0"/>
    <x v="99"/>
    <s v="KH 0100"/>
    <x v="48"/>
    <s v="HT0004"/>
    <x v="8"/>
    <s v="Hộp"/>
    <n v="1"/>
    <n v="1000000"/>
    <n v="0"/>
    <n v="0"/>
    <n v="1000000"/>
  </r>
  <r>
    <s v="10/04/2019"/>
    <s v="10/04/2019"/>
    <x v="2"/>
    <s v="DH12434"/>
    <x v="2"/>
    <x v="0"/>
    <x v="99"/>
    <s v="KH 0100"/>
    <x v="48"/>
    <s v="HT0003"/>
    <x v="7"/>
    <s v="Lọ"/>
    <n v="1"/>
    <n v="300000"/>
    <n v="0"/>
    <n v="0"/>
    <n v="300000"/>
  </r>
  <r>
    <s v="10/04/2019"/>
    <s v="10/04/2019"/>
    <x v="2"/>
    <s v="DH12433"/>
    <x v="0"/>
    <x v="0"/>
    <x v="2033"/>
    <s v="KH 2034"/>
    <x v="13"/>
    <s v="SP0001"/>
    <x v="0"/>
    <s v="Chai"/>
    <n v="1"/>
    <n v="3000000"/>
    <n v="10"/>
    <n v="300000"/>
    <n v="2700000"/>
  </r>
  <r>
    <s v="10/04/2019"/>
    <s v="10/04/2019"/>
    <x v="2"/>
    <s v="DH12432"/>
    <x v="16"/>
    <x v="1"/>
    <x v="116"/>
    <s v="KH 0117"/>
    <x v="50"/>
    <s v="SP0001"/>
    <x v="0"/>
    <s v="Chai"/>
    <n v="1"/>
    <n v="3000000"/>
    <n v="0"/>
    <n v="0"/>
    <n v="3000000"/>
  </r>
  <r>
    <s v="10/04/2019"/>
    <s v="10/04/2019"/>
    <x v="2"/>
    <s v="DH12431"/>
    <x v="7"/>
    <x v="0"/>
    <x v="1214"/>
    <s v="KH 1215"/>
    <x v="17"/>
    <s v="SP0001"/>
    <x v="0"/>
    <s v="Chai"/>
    <n v="1"/>
    <n v="3000000"/>
    <n v="5"/>
    <n v="150000"/>
    <n v="2850000"/>
  </r>
  <r>
    <s v="10/04/2019"/>
    <s v="10/04/2019"/>
    <x v="2"/>
    <s v="DH12430"/>
    <x v="8"/>
    <x v="0"/>
    <x v="2034"/>
    <s v="KH 2035"/>
    <x v="0"/>
    <s v="SP0001"/>
    <x v="0"/>
    <s v="Chai"/>
    <n v="1"/>
    <n v="3000000"/>
    <n v="0"/>
    <n v="0"/>
    <n v="3000000"/>
  </r>
  <r>
    <s v="10/04/2019"/>
    <s v="10/04/2019"/>
    <x v="2"/>
    <s v="DH12429"/>
    <x v="17"/>
    <x v="1"/>
    <x v="2035"/>
    <s v="KH 2036"/>
    <x v="23"/>
    <s v="SP0002"/>
    <x v="1"/>
    <s v="Chai"/>
    <n v="1"/>
    <n v="2000000"/>
    <n v="0"/>
    <n v="0"/>
    <n v="2000000"/>
  </r>
  <r>
    <s v="10/04/2019"/>
    <s v="10/04/2019"/>
    <x v="2"/>
    <s v="DH12429"/>
    <x v="17"/>
    <x v="1"/>
    <x v="2035"/>
    <s v="KH 2036"/>
    <x v="23"/>
    <s v="SP0001"/>
    <x v="0"/>
    <s v="Chai"/>
    <n v="1"/>
    <n v="3000000"/>
    <n v="20"/>
    <n v="600000"/>
    <n v="2400000"/>
  </r>
  <r>
    <s v="10/04/2019"/>
    <s v="10/04/2019"/>
    <x v="2"/>
    <s v="DH12428"/>
    <x v="8"/>
    <x v="0"/>
    <x v="456"/>
    <s v="KH 0457"/>
    <x v="5"/>
    <s v="SP0002"/>
    <x v="1"/>
    <s v="Chai"/>
    <n v="2"/>
    <n v="2000000"/>
    <n v="0"/>
    <n v="0"/>
    <n v="4000000"/>
  </r>
  <r>
    <s v="10/04/2019"/>
    <s v="10/04/2019"/>
    <x v="2"/>
    <s v="DH12428"/>
    <x v="8"/>
    <x v="0"/>
    <x v="456"/>
    <s v="KH 0457"/>
    <x v="5"/>
    <s v="SP0006"/>
    <x v="9"/>
    <s v="Chai"/>
    <n v="1"/>
    <n v="800000"/>
    <n v="0"/>
    <n v="0"/>
    <n v="800000"/>
  </r>
  <r>
    <s v="10/04/2019"/>
    <s v="10/04/2019"/>
    <x v="2"/>
    <s v="DH12428"/>
    <x v="8"/>
    <x v="0"/>
    <x v="456"/>
    <s v="KH 0457"/>
    <x v="5"/>
    <s v="SP0007"/>
    <x v="10"/>
    <s v="Chai"/>
    <n v="1"/>
    <n v="800000"/>
    <n v="0"/>
    <n v="0"/>
    <n v="800000"/>
  </r>
  <r>
    <s v="10/04/2019"/>
    <s v="10/04/2019"/>
    <x v="2"/>
    <s v="DH12427"/>
    <x v="16"/>
    <x v="1"/>
    <x v="2036"/>
    <s v="KH 2037"/>
    <x v="31"/>
    <s v="SP0002"/>
    <x v="1"/>
    <s v="Chai"/>
    <n v="1"/>
    <n v="2000000"/>
    <n v="0"/>
    <n v="0"/>
    <n v="2000000"/>
  </r>
  <r>
    <s v="10/04/2019"/>
    <s v="10/04/2019"/>
    <x v="2"/>
    <s v="DH12427"/>
    <x v="16"/>
    <x v="1"/>
    <x v="2036"/>
    <s v="KH 2037"/>
    <x v="31"/>
    <s v="SP0001"/>
    <x v="0"/>
    <s v="Chai"/>
    <n v="1"/>
    <n v="3000000"/>
    <n v="0"/>
    <n v="0"/>
    <n v="3000000"/>
  </r>
  <r>
    <s v="10/04/2019"/>
    <s v="10/04/2019"/>
    <x v="2"/>
    <s v="DH12427"/>
    <x v="16"/>
    <x v="1"/>
    <x v="2036"/>
    <s v="KH 2037"/>
    <x v="31"/>
    <s v="HT0001"/>
    <x v="2"/>
    <s v="Miếng"/>
    <n v="2"/>
    <n v="200000"/>
    <n v="100"/>
    <n v="400000"/>
    <n v="0"/>
  </r>
  <r>
    <s v="10/04/2019"/>
    <s v="10/04/2019"/>
    <x v="2"/>
    <s v="DH12427"/>
    <x v="16"/>
    <x v="1"/>
    <x v="2036"/>
    <s v="KH 2037"/>
    <x v="31"/>
    <s v="HT0003"/>
    <x v="7"/>
    <s v="Lọ"/>
    <n v="1"/>
    <n v="300000"/>
    <n v="0"/>
    <n v="0"/>
    <n v="300000"/>
  </r>
  <r>
    <s v="10/04/2019"/>
    <s v="10/04/2019"/>
    <x v="2"/>
    <s v="DH12426"/>
    <x v="5"/>
    <x v="0"/>
    <x v="478"/>
    <s v="KH 0479"/>
    <x v="57"/>
    <s v="SP0002"/>
    <x v="1"/>
    <s v="Chai"/>
    <n v="1"/>
    <n v="2000000"/>
    <n v="10"/>
    <n v="200000"/>
    <n v="1800000"/>
  </r>
  <r>
    <s v="10/04/2019"/>
    <s v="10/04/2019"/>
    <x v="2"/>
    <s v="DH12425"/>
    <x v="19"/>
    <x v="1"/>
    <x v="708"/>
    <s v="KH 0709"/>
    <x v="8"/>
    <s v="SP0002"/>
    <x v="1"/>
    <s v="Chai"/>
    <n v="1"/>
    <n v="2000000"/>
    <n v="0"/>
    <n v="0"/>
    <n v="2000000"/>
  </r>
  <r>
    <s v="10/04/2019"/>
    <s v="10/04/2019"/>
    <x v="2"/>
    <s v="DH12425"/>
    <x v="19"/>
    <x v="1"/>
    <x v="708"/>
    <s v="KH 0709"/>
    <x v="8"/>
    <s v="SP0001"/>
    <x v="0"/>
    <s v="Chai"/>
    <n v="1"/>
    <n v="3000000"/>
    <n v="20"/>
    <n v="600000"/>
    <n v="2400000"/>
  </r>
  <r>
    <s v="10/04/2019"/>
    <s v="10/04/2019"/>
    <x v="2"/>
    <s v="DH12424"/>
    <x v="20"/>
    <x v="1"/>
    <x v="2037"/>
    <s v="KH 2038"/>
    <x v="53"/>
    <s v="SP0001"/>
    <x v="0"/>
    <s v="Chai"/>
    <n v="6"/>
    <n v="3000000"/>
    <n v="20"/>
    <n v="3600000"/>
    <n v="14400000"/>
  </r>
  <r>
    <s v="10/04/2019"/>
    <s v="10/04/2019"/>
    <x v="2"/>
    <s v="DH12424"/>
    <x v="20"/>
    <x v="1"/>
    <x v="2037"/>
    <s v="KH 2038"/>
    <x v="53"/>
    <s v="SP0002"/>
    <x v="1"/>
    <s v="Chai"/>
    <n v="6"/>
    <n v="2000000"/>
    <n v="20"/>
    <n v="2400000"/>
    <n v="9600000"/>
  </r>
  <r>
    <s v="10/04/2019"/>
    <s v="10/04/2019"/>
    <x v="2"/>
    <s v="DH12424"/>
    <x v="20"/>
    <x v="1"/>
    <x v="2037"/>
    <s v="KH 2038"/>
    <x v="53"/>
    <s v="SP0002"/>
    <x v="1"/>
    <s v="Chai"/>
    <n v="2"/>
    <n v="2000000"/>
    <n v="100"/>
    <n v="4000000"/>
    <n v="0"/>
  </r>
  <r>
    <s v="10/04/2019"/>
    <s v="10/04/2019"/>
    <x v="2"/>
    <s v="DH12423"/>
    <x v="5"/>
    <x v="0"/>
    <x v="2038"/>
    <s v="KH 2039"/>
    <x v="15"/>
    <s v="SP0002"/>
    <x v="1"/>
    <s v="Chai"/>
    <n v="1"/>
    <n v="2000000"/>
    <n v="0"/>
    <n v="0"/>
    <n v="2000000"/>
  </r>
  <r>
    <s v="10/04/2019"/>
    <s v="10/04/2019"/>
    <x v="2"/>
    <s v="DH12422"/>
    <x v="6"/>
    <x v="0"/>
    <x v="9"/>
    <s v="KH 0010"/>
    <x v="8"/>
    <s v="SP0003"/>
    <x v="3"/>
    <s v="Chai"/>
    <n v="12"/>
    <n v="2500000"/>
    <n v="25"/>
    <n v="7500000"/>
    <n v="22500000"/>
  </r>
  <r>
    <s v="10/04/2019"/>
    <s v="10/04/2019"/>
    <x v="2"/>
    <s v="DH12422"/>
    <x v="6"/>
    <x v="0"/>
    <x v="9"/>
    <s v="KH 0010"/>
    <x v="8"/>
    <s v="SP0004"/>
    <x v="4"/>
    <s v="Chai"/>
    <n v="12"/>
    <n v="3500000"/>
    <n v="25"/>
    <n v="10500000"/>
    <n v="31500000"/>
  </r>
  <r>
    <s v="10/04/2019"/>
    <s v="10/04/2019"/>
    <x v="2"/>
    <s v="DH12422"/>
    <x v="6"/>
    <x v="0"/>
    <x v="9"/>
    <s v="KH 0010"/>
    <x v="8"/>
    <s v="SP0002"/>
    <x v="1"/>
    <s v="Chai"/>
    <n v="9"/>
    <n v="2000000"/>
    <n v="25"/>
    <n v="4500000"/>
    <n v="13500000"/>
  </r>
  <r>
    <s v="10/04/2019"/>
    <s v="10/04/2019"/>
    <x v="2"/>
    <s v="DH12422"/>
    <x v="6"/>
    <x v="0"/>
    <x v="9"/>
    <s v="KH 0010"/>
    <x v="8"/>
    <s v="SP0001"/>
    <x v="0"/>
    <s v="Chai"/>
    <n v="15"/>
    <n v="3000000"/>
    <n v="25"/>
    <n v="11250000"/>
    <n v="33750000"/>
  </r>
  <r>
    <s v="10/04/2019"/>
    <s v="10/04/2019"/>
    <x v="2"/>
    <s v="DH12422"/>
    <x v="6"/>
    <x v="0"/>
    <x v="9"/>
    <s v="KH 0010"/>
    <x v="8"/>
    <s v="SP0002"/>
    <x v="1"/>
    <s v="Chai"/>
    <n v="4"/>
    <n v="2000000"/>
    <n v="100"/>
    <n v="8000000"/>
    <n v="0"/>
  </r>
  <r>
    <s v="10/04/2019"/>
    <s v="10/04/2019"/>
    <x v="2"/>
    <s v="DH12422"/>
    <x v="6"/>
    <x v="0"/>
    <x v="9"/>
    <s v="KH 0010"/>
    <x v="8"/>
    <s v="SP0003"/>
    <x v="3"/>
    <s v="Chai"/>
    <n v="4"/>
    <n v="2500000"/>
    <n v="100"/>
    <n v="10000000"/>
    <n v="0"/>
  </r>
  <r>
    <s v="10/04/2019"/>
    <s v="10/04/2019"/>
    <x v="2"/>
    <s v="DH12422"/>
    <x v="6"/>
    <x v="0"/>
    <x v="9"/>
    <s v="KH 0010"/>
    <x v="8"/>
    <s v="SP0003"/>
    <x v="3"/>
    <s v="Chai"/>
    <n v="1"/>
    <n v="2500000"/>
    <n v="100"/>
    <n v="2500000"/>
    <n v="0"/>
  </r>
  <r>
    <s v="10/04/2019"/>
    <s v="10/04/2019"/>
    <x v="2"/>
    <s v="DH12422"/>
    <x v="6"/>
    <x v="0"/>
    <x v="9"/>
    <s v="KH 0010"/>
    <x v="8"/>
    <s v="SP0006"/>
    <x v="9"/>
    <s v="Chai"/>
    <n v="2"/>
    <n v="800000"/>
    <n v="100"/>
    <n v="1600000"/>
    <n v="0"/>
  </r>
  <r>
    <s v="10/04/2019"/>
    <s v="10/04/2019"/>
    <x v="2"/>
    <s v="DH12422"/>
    <x v="6"/>
    <x v="0"/>
    <x v="9"/>
    <s v="KH 0010"/>
    <x v="8"/>
    <s v="SP0007"/>
    <x v="10"/>
    <s v="Chai"/>
    <n v="2"/>
    <n v="800000"/>
    <n v="100"/>
    <n v="1600000"/>
    <n v="0"/>
  </r>
  <r>
    <s v="10/04/2019"/>
    <s v="10/04/2019"/>
    <x v="2"/>
    <s v="DH12421"/>
    <x v="9"/>
    <x v="0"/>
    <x v="2039"/>
    <s v="KH 2040"/>
    <x v="31"/>
    <s v="SP0001"/>
    <x v="0"/>
    <s v="Chai"/>
    <n v="1"/>
    <n v="3000000"/>
    <n v="0"/>
    <n v="0"/>
    <n v="3000000"/>
  </r>
  <r>
    <s v="10/04/2019"/>
    <s v="10/04/2019"/>
    <x v="2"/>
    <s v="DH12420"/>
    <x v="2"/>
    <x v="0"/>
    <x v="2040"/>
    <s v="KH 2041"/>
    <x v="16"/>
    <s v="SP0001"/>
    <x v="0"/>
    <s v="Chai"/>
    <n v="1"/>
    <n v="3000000"/>
    <n v="10"/>
    <n v="300000"/>
    <n v="2700000"/>
  </r>
  <r>
    <s v="10/04/2019"/>
    <s v="10/04/2019"/>
    <x v="2"/>
    <s v="DH12419"/>
    <x v="0"/>
    <x v="0"/>
    <x v="2041"/>
    <s v="KH 2042"/>
    <x v="36"/>
    <s v="SP0002"/>
    <x v="1"/>
    <s v="Chai"/>
    <n v="1"/>
    <n v="2000000"/>
    <n v="0"/>
    <n v="0"/>
    <n v="2000000"/>
  </r>
  <r>
    <s v="10/04/2019"/>
    <s v="10/04/2019"/>
    <x v="2"/>
    <s v="DH12417"/>
    <x v="0"/>
    <x v="0"/>
    <x v="2042"/>
    <s v="KH 2043"/>
    <x v="28"/>
    <s v="SP0001"/>
    <x v="0"/>
    <s v="Chai"/>
    <n v="1"/>
    <n v="3000000"/>
    <n v="0"/>
    <n v="0"/>
    <n v="3000000"/>
  </r>
  <r>
    <s v="10/04/2019"/>
    <s v="10/04/2019"/>
    <x v="2"/>
    <s v="DH12416"/>
    <x v="8"/>
    <x v="0"/>
    <x v="1136"/>
    <s v="KH 1137"/>
    <x v="45"/>
    <s v="SP0001"/>
    <x v="0"/>
    <s v="Chai"/>
    <n v="1"/>
    <n v="3000000"/>
    <n v="5"/>
    <n v="150000"/>
    <n v="2850000"/>
  </r>
  <r>
    <s v="10/04/2019"/>
    <s v="10/04/2019"/>
    <x v="2"/>
    <s v="DH12415"/>
    <x v="15"/>
    <x v="1"/>
    <x v="1412"/>
    <s v="KH 1413"/>
    <x v="37"/>
    <s v="SP0002"/>
    <x v="1"/>
    <s v="Chai"/>
    <n v="48"/>
    <n v="2000000"/>
    <n v="0"/>
    <n v="0"/>
    <n v="96000000"/>
  </r>
  <r>
    <s v="10/04/2019"/>
    <s v="10/04/2019"/>
    <x v="2"/>
    <s v="DH12414"/>
    <x v="8"/>
    <x v="0"/>
    <x v="2043"/>
    <s v="KH 2044"/>
    <x v="13"/>
    <s v="SP0001"/>
    <x v="0"/>
    <s v="Chai"/>
    <n v="1"/>
    <n v="3000000"/>
    <n v="10"/>
    <n v="300000"/>
    <n v="2700000"/>
  </r>
  <r>
    <s v="10/04/2019"/>
    <s v="10/04/2019"/>
    <x v="2"/>
    <s v="DH12413"/>
    <x v="16"/>
    <x v="1"/>
    <x v="2044"/>
    <s v="KH 2045"/>
    <x v="3"/>
    <s v="SP0001"/>
    <x v="0"/>
    <s v="Chai"/>
    <n v="1"/>
    <n v="3000000"/>
    <n v="0"/>
    <n v="0"/>
    <n v="3000000"/>
  </r>
  <r>
    <s v="10/04/2019"/>
    <s v="10/04/2019"/>
    <x v="2"/>
    <s v="DH12412"/>
    <x v="9"/>
    <x v="0"/>
    <x v="2045"/>
    <s v="KH 2046"/>
    <x v="41"/>
    <s v="SP0002"/>
    <x v="1"/>
    <s v="Chai"/>
    <n v="1"/>
    <n v="2000000"/>
    <n v="0"/>
    <n v="0"/>
    <n v="2000000"/>
  </r>
  <r>
    <s v="10/04/2019"/>
    <s v="10/04/2019"/>
    <x v="2"/>
    <s v="DH12412"/>
    <x v="9"/>
    <x v="0"/>
    <x v="2045"/>
    <s v="KH 2046"/>
    <x v="41"/>
    <s v="SP0001"/>
    <x v="0"/>
    <s v="Chai"/>
    <n v="1"/>
    <n v="3000000"/>
    <n v="0"/>
    <n v="0"/>
    <n v="3000000"/>
  </r>
  <r>
    <s v="10/04/2019"/>
    <s v="10/04/2019"/>
    <x v="2"/>
    <s v="DH12412"/>
    <x v="9"/>
    <x v="0"/>
    <x v="2045"/>
    <s v="KH 2046"/>
    <x v="41"/>
    <s v="HT0001"/>
    <x v="2"/>
    <s v="Miếng"/>
    <n v="2"/>
    <n v="200000"/>
    <n v="100"/>
    <n v="400000"/>
    <n v="0"/>
  </r>
  <r>
    <s v="10/04/2019"/>
    <s v="10/04/2019"/>
    <x v="2"/>
    <s v="DH12411"/>
    <x v="8"/>
    <x v="0"/>
    <x v="2046"/>
    <s v="KH 2047"/>
    <x v="38"/>
    <s v="SP0002"/>
    <x v="1"/>
    <s v="Chai"/>
    <n v="1"/>
    <n v="2000000"/>
    <n v="10"/>
    <n v="200000"/>
    <n v="1800000"/>
  </r>
  <r>
    <s v="10/04/2019"/>
    <s v="10/04/2019"/>
    <x v="2"/>
    <s v="DH12410"/>
    <x v="17"/>
    <x v="1"/>
    <x v="2047"/>
    <s v="KH 2048"/>
    <x v="42"/>
    <s v="SP0001"/>
    <x v="0"/>
    <s v="Chai"/>
    <n v="1"/>
    <n v="3000000"/>
    <n v="0"/>
    <n v="0"/>
    <n v="3000000"/>
  </r>
  <r>
    <s v="10/04/2019"/>
    <s v="10/04/2019"/>
    <x v="2"/>
    <s v="DH12409"/>
    <x v="25"/>
    <x v="1"/>
    <x v="2048"/>
    <s v="KH 2049"/>
    <x v="3"/>
    <s v="SP0002"/>
    <x v="1"/>
    <s v="Chai"/>
    <n v="1"/>
    <n v="2000000"/>
    <n v="5"/>
    <n v="100000"/>
    <n v="1900000"/>
  </r>
  <r>
    <s v="10/04/2019"/>
    <s v="10/04/2019"/>
    <x v="2"/>
    <s v="DH12408"/>
    <x v="25"/>
    <x v="1"/>
    <x v="2049"/>
    <s v="KH 2050"/>
    <x v="59"/>
    <s v="SP0001"/>
    <x v="0"/>
    <s v="Chai"/>
    <n v="1"/>
    <n v="3000000"/>
    <n v="5"/>
    <n v="150000"/>
    <n v="2850000"/>
  </r>
  <r>
    <s v="10/04/2019"/>
    <s v="10/04/2019"/>
    <x v="2"/>
    <s v="DH12407"/>
    <x v="2"/>
    <x v="0"/>
    <x v="1157"/>
    <s v="KH 1158"/>
    <x v="5"/>
    <s v="SP0001"/>
    <x v="0"/>
    <s v="Chai"/>
    <n v="1"/>
    <n v="3000000"/>
    <n v="0"/>
    <n v="0"/>
    <n v="3000000"/>
  </r>
  <r>
    <s v="10/04/2019"/>
    <s v="10/04/2019"/>
    <x v="2"/>
    <s v="DH12406"/>
    <x v="2"/>
    <x v="0"/>
    <x v="2050"/>
    <s v="KH 2051"/>
    <x v="39"/>
    <s v="SP0001"/>
    <x v="0"/>
    <s v="Chai"/>
    <n v="1"/>
    <n v="3000000"/>
    <n v="0"/>
    <n v="0"/>
    <n v="3000000"/>
  </r>
  <r>
    <s v="10/04/2019"/>
    <s v="02/04/2019"/>
    <x v="2"/>
    <s v="DH12146"/>
    <x v="2"/>
    <x v="0"/>
    <x v="2051"/>
    <s v="KH 2052"/>
    <x v="16"/>
    <s v="SP0002"/>
    <x v="1"/>
    <s v="Chai"/>
    <n v="1"/>
    <n v="2000000"/>
    <n v="0"/>
    <n v="0"/>
    <n v="2000000"/>
  </r>
  <r>
    <s v="09/04/2019"/>
    <s v="09/04/2019"/>
    <x v="2"/>
    <s v="DH12405"/>
    <x v="19"/>
    <x v="1"/>
    <x v="2052"/>
    <s v="KH 2053"/>
    <x v="42"/>
    <s v="SP0002"/>
    <x v="1"/>
    <s v="Chai"/>
    <n v="1"/>
    <n v="2000000"/>
    <n v="0"/>
    <n v="0"/>
    <n v="2000000"/>
  </r>
  <r>
    <s v="09/04/2019"/>
    <s v="09/04/2019"/>
    <x v="2"/>
    <s v="DH12404"/>
    <x v="16"/>
    <x v="1"/>
    <x v="2053"/>
    <s v="KH 2054"/>
    <x v="14"/>
    <s v="SP0002"/>
    <x v="1"/>
    <s v="Chai"/>
    <n v="1"/>
    <n v="2000000"/>
    <n v="20"/>
    <n v="400000"/>
    <n v="1600000"/>
  </r>
  <r>
    <s v="09/04/2019"/>
    <s v="09/04/2019"/>
    <x v="2"/>
    <s v="DH12402"/>
    <x v="9"/>
    <x v="0"/>
    <x v="1083"/>
    <s v="KH 1084"/>
    <x v="37"/>
    <s v="SP0001"/>
    <x v="0"/>
    <s v="Chai"/>
    <n v="1"/>
    <n v="3000000"/>
    <n v="0"/>
    <n v="0"/>
    <n v="3000000"/>
  </r>
  <r>
    <s v="09/04/2019"/>
    <s v="09/04/2019"/>
    <x v="2"/>
    <s v="DH12401"/>
    <x v="9"/>
    <x v="0"/>
    <x v="2054"/>
    <s v="KH 2055"/>
    <x v="0"/>
    <s v="SP0001"/>
    <x v="0"/>
    <s v="Chai"/>
    <n v="1"/>
    <n v="3000000"/>
    <n v="20"/>
    <n v="600000"/>
    <n v="2400000"/>
  </r>
  <r>
    <s v="09/04/2019"/>
    <s v="09/04/2019"/>
    <x v="2"/>
    <s v="DH12400"/>
    <x v="2"/>
    <x v="0"/>
    <x v="1268"/>
    <s v="KH 1269"/>
    <x v="58"/>
    <s v="SP0001"/>
    <x v="0"/>
    <s v="Chai"/>
    <n v="1"/>
    <n v="3000000"/>
    <n v="0"/>
    <n v="0"/>
    <n v="3000000"/>
  </r>
  <r>
    <s v="09/04/2019"/>
    <s v="09/04/2019"/>
    <x v="2"/>
    <s v="DH12398"/>
    <x v="19"/>
    <x v="1"/>
    <x v="2055"/>
    <s v="KH 2056"/>
    <x v="46"/>
    <s v="SP0002"/>
    <x v="1"/>
    <s v="Chai"/>
    <n v="1"/>
    <n v="2000000"/>
    <n v="0"/>
    <n v="0"/>
    <n v="2000000"/>
  </r>
  <r>
    <s v="09/04/2019"/>
    <s v="09/04/2019"/>
    <x v="2"/>
    <s v="DH12397"/>
    <x v="17"/>
    <x v="1"/>
    <x v="2056"/>
    <s v="KH 2057"/>
    <x v="0"/>
    <s v="SP0001"/>
    <x v="0"/>
    <s v="Chai"/>
    <n v="1"/>
    <n v="3000000"/>
    <n v="0"/>
    <n v="0"/>
    <n v="3000000"/>
  </r>
  <r>
    <s v="09/04/2019"/>
    <s v="09/04/2019"/>
    <x v="2"/>
    <s v="DH12396"/>
    <x v="0"/>
    <x v="0"/>
    <x v="2057"/>
    <s v="KH 2058"/>
    <x v="52"/>
    <s v="SP0002"/>
    <x v="1"/>
    <s v="Chai"/>
    <n v="1"/>
    <n v="2000000"/>
    <n v="10"/>
    <n v="200000"/>
    <n v="1800000"/>
  </r>
  <r>
    <s v="09/04/2019"/>
    <s v="09/04/2019"/>
    <x v="2"/>
    <s v="DH12395"/>
    <x v="2"/>
    <x v="0"/>
    <x v="2058"/>
    <s v="KH 2059"/>
    <x v="20"/>
    <s v="SP0001"/>
    <x v="0"/>
    <s v="Chai"/>
    <n v="3"/>
    <n v="3000000"/>
    <n v="10"/>
    <n v="900000"/>
    <n v="8100000"/>
  </r>
  <r>
    <s v="09/04/2019"/>
    <s v="09/04/2019"/>
    <x v="2"/>
    <s v="DH12394"/>
    <x v="0"/>
    <x v="0"/>
    <x v="2042"/>
    <s v="KH 2043"/>
    <x v="28"/>
    <s v="SP0002"/>
    <x v="1"/>
    <s v="Chai"/>
    <n v="1"/>
    <n v="2000000"/>
    <n v="0"/>
    <n v="0"/>
    <n v="2000000"/>
  </r>
  <r>
    <s v="09/04/2019"/>
    <s v="09/04/2019"/>
    <x v="2"/>
    <s v="DH12393"/>
    <x v="9"/>
    <x v="0"/>
    <x v="2059"/>
    <s v="KH 2060"/>
    <x v="21"/>
    <s v="SP0001"/>
    <x v="0"/>
    <s v="Chai"/>
    <n v="1"/>
    <n v="3000000"/>
    <n v="10"/>
    <n v="300000"/>
    <n v="2700000"/>
  </r>
  <r>
    <s v="09/04/2019"/>
    <s v="09/04/2019"/>
    <x v="2"/>
    <s v="DH12392"/>
    <x v="8"/>
    <x v="0"/>
    <x v="2060"/>
    <s v="KH 2061"/>
    <x v="45"/>
    <s v="SP0001"/>
    <x v="0"/>
    <s v="Chai"/>
    <n v="1"/>
    <n v="3000000"/>
    <n v="10"/>
    <n v="300000"/>
    <n v="2700000"/>
  </r>
  <r>
    <s v="09/04/2019"/>
    <s v="09/04/2019"/>
    <x v="2"/>
    <s v="DH12391"/>
    <x v="0"/>
    <x v="0"/>
    <x v="2061"/>
    <s v="KH 2062"/>
    <x v="3"/>
    <s v="SP0002"/>
    <x v="1"/>
    <s v="Chai"/>
    <n v="1"/>
    <n v="2000000"/>
    <n v="5"/>
    <n v="100000"/>
    <n v="1900000"/>
  </r>
  <r>
    <s v="09/04/2019"/>
    <s v="09/04/2019"/>
    <x v="2"/>
    <s v="DH12390"/>
    <x v="2"/>
    <x v="0"/>
    <x v="2062"/>
    <s v="KH 2063"/>
    <x v="18"/>
    <s v="SP0001"/>
    <x v="0"/>
    <s v="Chai"/>
    <n v="1"/>
    <n v="3000000"/>
    <n v="10"/>
    <n v="300000"/>
    <n v="2700000"/>
  </r>
  <r>
    <s v="09/04/2019"/>
    <s v="09/04/2019"/>
    <x v="2"/>
    <s v="DH12390"/>
    <x v="2"/>
    <x v="0"/>
    <x v="2062"/>
    <s v="KH 2063"/>
    <x v="18"/>
    <s v="SP0002"/>
    <x v="1"/>
    <s v="Chai"/>
    <n v="2"/>
    <n v="2000000"/>
    <n v="10"/>
    <n v="400000"/>
    <n v="3600000"/>
  </r>
  <r>
    <s v="09/04/2019"/>
    <s v="09/04/2019"/>
    <x v="2"/>
    <s v="DH12389"/>
    <x v="0"/>
    <x v="0"/>
    <x v="2063"/>
    <s v="KH 2064"/>
    <x v="24"/>
    <s v="SP0002"/>
    <x v="1"/>
    <s v="Chai"/>
    <n v="1"/>
    <n v="2000000"/>
    <n v="0"/>
    <n v="0"/>
    <n v="2000000"/>
  </r>
  <r>
    <s v="09/04/2019"/>
    <s v="09/04/2019"/>
    <x v="2"/>
    <s v="DH12388"/>
    <x v="17"/>
    <x v="1"/>
    <x v="2064"/>
    <s v="KH 2065"/>
    <x v="14"/>
    <s v="SP0001"/>
    <x v="0"/>
    <s v="Chai"/>
    <n v="1"/>
    <n v="3000000"/>
    <n v="10"/>
    <n v="300000"/>
    <n v="2700000"/>
  </r>
  <r>
    <s v="09/04/2019"/>
    <s v="09/04/2019"/>
    <x v="2"/>
    <s v="DH12386"/>
    <x v="2"/>
    <x v="0"/>
    <x v="2065"/>
    <s v="KH 2066"/>
    <x v="13"/>
    <s v="SP0002"/>
    <x v="1"/>
    <s v="Chai"/>
    <n v="1"/>
    <n v="2000000"/>
    <n v="0"/>
    <n v="0"/>
    <n v="2000000"/>
  </r>
  <r>
    <s v="09/04/2019"/>
    <s v="09/04/2019"/>
    <x v="2"/>
    <s v="DH12383"/>
    <x v="25"/>
    <x v="1"/>
    <x v="425"/>
    <s v="KH 0426"/>
    <x v="24"/>
    <s v="SP0002"/>
    <x v="1"/>
    <s v="Chai"/>
    <n v="1"/>
    <n v="2000000"/>
    <n v="0"/>
    <n v="0"/>
    <n v="2000000"/>
  </r>
  <r>
    <s v="09/04/2019"/>
    <s v="09/04/2019"/>
    <x v="2"/>
    <s v="DH12382"/>
    <x v="20"/>
    <x v="1"/>
    <x v="1660"/>
    <s v="KH 1661"/>
    <x v="56"/>
    <s v="SP0001"/>
    <x v="0"/>
    <s v="Chai"/>
    <n v="12"/>
    <n v="3000000"/>
    <n v="25"/>
    <n v="9000000"/>
    <n v="27000000"/>
  </r>
  <r>
    <s v="09/04/2019"/>
    <s v="09/04/2019"/>
    <x v="2"/>
    <s v="DH12382"/>
    <x v="20"/>
    <x v="1"/>
    <x v="1660"/>
    <s v="KH 1661"/>
    <x v="56"/>
    <s v="SP0002"/>
    <x v="1"/>
    <s v="Chai"/>
    <n v="36"/>
    <n v="2000000"/>
    <n v="25"/>
    <n v="18000000"/>
    <n v="54000000"/>
  </r>
  <r>
    <s v="09/04/2019"/>
    <s v="09/04/2019"/>
    <x v="2"/>
    <s v="DH12382"/>
    <x v="20"/>
    <x v="1"/>
    <x v="1660"/>
    <s v="KH 1661"/>
    <x v="56"/>
    <s v="SP0001"/>
    <x v="0"/>
    <s v="Chai"/>
    <n v="8"/>
    <n v="3000000"/>
    <n v="100"/>
    <n v="24000000"/>
    <n v="0"/>
  </r>
  <r>
    <s v="09/04/2019"/>
    <s v="09/04/2019"/>
    <x v="2"/>
    <s v="DH12381"/>
    <x v="0"/>
    <x v="0"/>
    <x v="2066"/>
    <s v="KH 2067"/>
    <x v="37"/>
    <s v="SP0001"/>
    <x v="0"/>
    <s v="Chai"/>
    <n v="1"/>
    <n v="3000000"/>
    <n v="0"/>
    <n v="0"/>
    <n v="3000000"/>
  </r>
  <r>
    <s v="09/04/2019"/>
    <s v="09/04/2019"/>
    <x v="2"/>
    <s v="DH12380"/>
    <x v="0"/>
    <x v="0"/>
    <x v="2067"/>
    <s v="KH 2068"/>
    <x v="36"/>
    <s v="SP0002"/>
    <x v="1"/>
    <s v="Chai"/>
    <n v="1"/>
    <n v="2000000"/>
    <n v="10"/>
    <n v="200000"/>
    <n v="1800000"/>
  </r>
  <r>
    <s v="09/04/2019"/>
    <s v="09/04/2019"/>
    <x v="2"/>
    <s v="DH12379"/>
    <x v="9"/>
    <x v="0"/>
    <x v="2068"/>
    <s v="KH 2069"/>
    <x v="62"/>
    <s v="SP0001"/>
    <x v="0"/>
    <s v="Chai"/>
    <n v="1"/>
    <n v="3000000"/>
    <n v="0"/>
    <n v="0"/>
    <n v="3000000"/>
  </r>
  <r>
    <s v="09/04/2019"/>
    <s v="09/04/2019"/>
    <x v="2"/>
    <s v="DH12378"/>
    <x v="0"/>
    <x v="0"/>
    <x v="1802"/>
    <s v="KH 1803"/>
    <x v="28"/>
    <s v="SP0002"/>
    <x v="1"/>
    <s v="Chai"/>
    <n v="1"/>
    <n v="2000000"/>
    <n v="0"/>
    <n v="0"/>
    <n v="2000000"/>
  </r>
  <r>
    <s v="09/04/2019"/>
    <s v="09/04/2019"/>
    <x v="2"/>
    <s v="DH12377"/>
    <x v="0"/>
    <x v="0"/>
    <x v="950"/>
    <s v="KH 0951"/>
    <x v="1"/>
    <s v="SP0002"/>
    <x v="1"/>
    <s v="Chai"/>
    <n v="1"/>
    <n v="2000000"/>
    <n v="0"/>
    <n v="0"/>
    <n v="2000000"/>
  </r>
  <r>
    <s v="09/04/2019"/>
    <s v="09/04/2019"/>
    <x v="2"/>
    <s v="DH12376"/>
    <x v="17"/>
    <x v="1"/>
    <x v="2069"/>
    <s v="KH 2070"/>
    <x v="44"/>
    <s v="SP0002"/>
    <x v="1"/>
    <s v="Chai"/>
    <n v="1"/>
    <n v="2000000"/>
    <n v="5"/>
    <n v="100000"/>
    <n v="1900000"/>
  </r>
  <r>
    <s v="09/04/2019"/>
    <s v="09/04/2019"/>
    <x v="2"/>
    <s v="DH12375"/>
    <x v="5"/>
    <x v="0"/>
    <x v="211"/>
    <s v="KH 0212"/>
    <x v="59"/>
    <s v="SP0001"/>
    <x v="0"/>
    <s v="Chai"/>
    <n v="1"/>
    <n v="3000000"/>
    <n v="0"/>
    <n v="0"/>
    <n v="3000000"/>
  </r>
  <r>
    <s v="09/04/2019"/>
    <s v="09/04/2019"/>
    <x v="2"/>
    <s v="DH12374"/>
    <x v="10"/>
    <x v="0"/>
    <x v="2070"/>
    <s v="KH 2071"/>
    <x v="18"/>
    <s v="SP0002"/>
    <x v="1"/>
    <s v="Chai"/>
    <n v="6"/>
    <n v="2000000"/>
    <n v="20"/>
    <n v="2400000"/>
    <n v="9600000"/>
  </r>
  <r>
    <s v="09/04/2019"/>
    <s v="09/04/2019"/>
    <x v="2"/>
    <s v="DH12374"/>
    <x v="10"/>
    <x v="0"/>
    <x v="2070"/>
    <s v="KH 2071"/>
    <x v="18"/>
    <s v="SP0001"/>
    <x v="0"/>
    <s v="Chai"/>
    <n v="6"/>
    <n v="3000000"/>
    <n v="20"/>
    <n v="3600000"/>
    <n v="14400000"/>
  </r>
  <r>
    <s v="09/04/2019"/>
    <s v="09/04/2019"/>
    <x v="2"/>
    <s v="DH12374"/>
    <x v="10"/>
    <x v="0"/>
    <x v="2070"/>
    <s v="KH 2071"/>
    <x v="18"/>
    <s v="SP0002"/>
    <x v="1"/>
    <s v="Chai"/>
    <n v="2"/>
    <n v="2000000"/>
    <n v="100"/>
    <n v="4000000"/>
    <n v="0"/>
  </r>
  <r>
    <s v="09/04/2019"/>
    <s v="09/04/2019"/>
    <x v="2"/>
    <s v="DH12373"/>
    <x v="25"/>
    <x v="1"/>
    <x v="1281"/>
    <s v="KH 1282"/>
    <x v="44"/>
    <s v="SP0001"/>
    <x v="0"/>
    <s v="Chai"/>
    <n v="1"/>
    <n v="3000000"/>
    <n v="5"/>
    <n v="150000"/>
    <n v="2850000"/>
  </r>
  <r>
    <s v="09/04/2019"/>
    <s v="09/04/2019"/>
    <x v="2"/>
    <s v="DH12372"/>
    <x v="16"/>
    <x v="1"/>
    <x v="2071"/>
    <s v="KH 2072"/>
    <x v="56"/>
    <s v="SP0001"/>
    <x v="0"/>
    <s v="Chai"/>
    <n v="1"/>
    <n v="3000000"/>
    <n v="0"/>
    <n v="0"/>
    <n v="3000000"/>
  </r>
  <r>
    <s v="09/04/2019"/>
    <s v="09/04/2019"/>
    <x v="2"/>
    <s v="DH12370"/>
    <x v="2"/>
    <x v="0"/>
    <x v="2072"/>
    <s v="KH 2073"/>
    <x v="37"/>
    <s v="SP0001"/>
    <x v="0"/>
    <s v="Chai"/>
    <n v="1"/>
    <n v="3000000"/>
    <n v="0"/>
    <n v="0"/>
    <n v="3000000"/>
  </r>
  <r>
    <s v="09/04/2019"/>
    <s v="09/04/2019"/>
    <x v="2"/>
    <s v="DH12369"/>
    <x v="2"/>
    <x v="0"/>
    <x v="652"/>
    <s v="KH 0653"/>
    <x v="25"/>
    <s v="SP0002"/>
    <x v="1"/>
    <s v="Chai"/>
    <n v="1"/>
    <n v="2000000"/>
    <n v="0"/>
    <n v="0"/>
    <n v="2000000"/>
  </r>
  <r>
    <s v="09/04/2019"/>
    <s v="08/04/2019"/>
    <x v="2"/>
    <s v="DH12353"/>
    <x v="9"/>
    <x v="0"/>
    <x v="2073"/>
    <s v="KH 2074"/>
    <x v="20"/>
    <s v="SP0001"/>
    <x v="0"/>
    <s v="Chai"/>
    <n v="1"/>
    <n v="3000000"/>
    <n v="0"/>
    <n v="0"/>
    <n v="3000000"/>
  </r>
  <r>
    <s v="09/04/2019"/>
    <s v="08/04/2019"/>
    <x v="2"/>
    <s v="DH12353"/>
    <x v="9"/>
    <x v="0"/>
    <x v="2073"/>
    <s v="KH 2074"/>
    <x v="20"/>
    <s v="SP0001"/>
    <x v="0"/>
    <s v="Chai"/>
    <n v="1"/>
    <n v="3000000"/>
    <n v="20"/>
    <n v="600000"/>
    <n v="2400000"/>
  </r>
  <r>
    <s v="08/04/2019"/>
    <s v="08/04/2019"/>
    <x v="2"/>
    <s v="DH12368"/>
    <x v="16"/>
    <x v="1"/>
    <x v="2074"/>
    <s v="KH 2075"/>
    <x v="9"/>
    <s v="SP0002"/>
    <x v="1"/>
    <s v="Chai"/>
    <n v="1"/>
    <n v="2000000"/>
    <n v="0"/>
    <n v="0"/>
    <n v="2000000"/>
  </r>
  <r>
    <s v="08/04/2019"/>
    <s v="08/04/2019"/>
    <x v="2"/>
    <s v="DH12367"/>
    <x v="16"/>
    <x v="1"/>
    <x v="2075"/>
    <s v="KH 2076"/>
    <x v="12"/>
    <s v="SP0001"/>
    <x v="0"/>
    <s v="Chai"/>
    <n v="1"/>
    <n v="3000000"/>
    <n v="0"/>
    <n v="0"/>
    <n v="3000000"/>
  </r>
  <r>
    <s v="08/04/2019"/>
    <s v="08/04/2019"/>
    <x v="2"/>
    <s v="DH12366"/>
    <x v="8"/>
    <x v="0"/>
    <x v="1039"/>
    <s v="KH 1040"/>
    <x v="49"/>
    <s v="SP0001"/>
    <x v="0"/>
    <s v="Chai"/>
    <n v="1"/>
    <n v="3000000"/>
    <n v="0"/>
    <n v="0"/>
    <n v="3000000"/>
  </r>
  <r>
    <s v="08/04/2019"/>
    <s v="08/04/2019"/>
    <x v="2"/>
    <s v="DH12364"/>
    <x v="16"/>
    <x v="1"/>
    <x v="2076"/>
    <s v="KH 2077"/>
    <x v="47"/>
    <s v="SP0001"/>
    <x v="0"/>
    <s v="Chai"/>
    <n v="1"/>
    <n v="3000000"/>
    <n v="0"/>
    <n v="0"/>
    <n v="3000000"/>
  </r>
  <r>
    <s v="08/04/2019"/>
    <s v="08/04/2019"/>
    <x v="2"/>
    <s v="DH12363"/>
    <x v="2"/>
    <x v="0"/>
    <x v="2077"/>
    <s v="KH 2078"/>
    <x v="48"/>
    <s v="SP0002"/>
    <x v="1"/>
    <s v="Chai"/>
    <n v="1"/>
    <n v="2000000"/>
    <n v="0"/>
    <n v="0"/>
    <n v="2000000"/>
  </r>
  <r>
    <s v="08/04/2019"/>
    <s v="08/04/2019"/>
    <x v="2"/>
    <s v="DH12362"/>
    <x v="2"/>
    <x v="0"/>
    <x v="994"/>
    <s v="KH 0995"/>
    <x v="33"/>
    <s v="SP0001"/>
    <x v="0"/>
    <s v="Chai"/>
    <n v="1"/>
    <n v="3000000"/>
    <n v="0"/>
    <n v="0"/>
    <n v="3000000"/>
  </r>
  <r>
    <s v="08/04/2019"/>
    <s v="08/04/2019"/>
    <x v="2"/>
    <s v="DH12361"/>
    <x v="1"/>
    <x v="0"/>
    <x v="2078"/>
    <s v="KH 2079"/>
    <x v="27"/>
    <s v="SP0002"/>
    <x v="1"/>
    <s v="Chai"/>
    <n v="3"/>
    <n v="2000000"/>
    <n v="20"/>
    <n v="1200000"/>
    <n v="4800000"/>
  </r>
  <r>
    <s v="08/04/2019"/>
    <s v="08/04/2019"/>
    <x v="2"/>
    <s v="DH12361"/>
    <x v="1"/>
    <x v="0"/>
    <x v="2078"/>
    <s v="KH 2079"/>
    <x v="27"/>
    <s v="SP0001"/>
    <x v="0"/>
    <s v="Chai"/>
    <n v="9"/>
    <n v="3000000"/>
    <n v="20"/>
    <n v="5400000"/>
    <n v="21600000"/>
  </r>
  <r>
    <s v="08/04/2019"/>
    <s v="08/04/2019"/>
    <x v="2"/>
    <s v="DH12361"/>
    <x v="1"/>
    <x v="0"/>
    <x v="2078"/>
    <s v="KH 2079"/>
    <x v="27"/>
    <s v="SP0002"/>
    <x v="1"/>
    <s v="Chai"/>
    <n v="2"/>
    <n v="2000000"/>
    <n v="100"/>
    <n v="4000000"/>
    <n v="0"/>
  </r>
  <r>
    <s v="08/04/2019"/>
    <s v="08/04/2019"/>
    <x v="2"/>
    <s v="DH12360"/>
    <x v="7"/>
    <x v="0"/>
    <x v="1163"/>
    <s v="KH 1164"/>
    <x v="28"/>
    <s v="SP0001"/>
    <x v="0"/>
    <s v="Chai"/>
    <n v="1"/>
    <n v="3000000"/>
    <n v="0"/>
    <n v="0"/>
    <n v="3000000"/>
  </r>
  <r>
    <s v="08/04/2019"/>
    <s v="08/04/2019"/>
    <x v="2"/>
    <s v="DH12359"/>
    <x v="17"/>
    <x v="1"/>
    <x v="786"/>
    <s v="KH 0787"/>
    <x v="46"/>
    <s v="SP0002"/>
    <x v="1"/>
    <s v="Chai"/>
    <n v="1"/>
    <n v="2000000"/>
    <n v="20"/>
    <n v="400000"/>
    <n v="1600000"/>
  </r>
  <r>
    <s v="08/04/2019"/>
    <s v="08/04/2019"/>
    <x v="2"/>
    <s v="DH12358"/>
    <x v="0"/>
    <x v="0"/>
    <x v="2079"/>
    <s v="KH 2080"/>
    <x v="3"/>
    <s v="SP0002"/>
    <x v="1"/>
    <s v="Chai"/>
    <n v="1"/>
    <n v="2000000"/>
    <n v="0"/>
    <n v="0"/>
    <n v="2000000"/>
  </r>
  <r>
    <s v="08/04/2019"/>
    <s v="08/04/2019"/>
    <x v="2"/>
    <s v="DH12357"/>
    <x v="19"/>
    <x v="1"/>
    <x v="1289"/>
    <s v="KH 1290"/>
    <x v="43"/>
    <s v="SP0001"/>
    <x v="0"/>
    <s v="Chai"/>
    <n v="1"/>
    <n v="3000000"/>
    <n v="0"/>
    <n v="0"/>
    <n v="3000000"/>
  </r>
  <r>
    <s v="08/04/2019"/>
    <s v="08/04/2019"/>
    <x v="2"/>
    <s v="DH12356"/>
    <x v="0"/>
    <x v="0"/>
    <x v="2080"/>
    <s v="KH 2081"/>
    <x v="56"/>
    <s v="SP0002"/>
    <x v="1"/>
    <s v="Chai"/>
    <n v="2"/>
    <n v="2000000"/>
    <n v="10"/>
    <n v="400000"/>
    <n v="3600000"/>
  </r>
  <r>
    <s v="08/04/2019"/>
    <s v="08/04/2019"/>
    <x v="2"/>
    <s v="DH12355"/>
    <x v="19"/>
    <x v="1"/>
    <x v="2081"/>
    <s v="KH 2082"/>
    <x v="58"/>
    <s v="SP0001"/>
    <x v="0"/>
    <s v="Chai"/>
    <n v="1"/>
    <n v="3000000"/>
    <n v="0"/>
    <n v="0"/>
    <n v="3000000"/>
  </r>
  <r>
    <s v="08/04/2019"/>
    <s v="08/04/2019"/>
    <x v="2"/>
    <s v="DH12354"/>
    <x v="5"/>
    <x v="0"/>
    <x v="2082"/>
    <s v="KH 2083"/>
    <x v="2"/>
    <s v="SP0001"/>
    <x v="0"/>
    <s v="Chai"/>
    <n v="1"/>
    <n v="3000000"/>
    <n v="0"/>
    <n v="0"/>
    <n v="3000000"/>
  </r>
  <r>
    <s v="08/04/2019"/>
    <s v="08/04/2019"/>
    <x v="2"/>
    <s v="DH12352"/>
    <x v="8"/>
    <x v="0"/>
    <x v="2083"/>
    <s v="KH 2084"/>
    <x v="23"/>
    <s v="SP0001"/>
    <x v="0"/>
    <s v="Chai"/>
    <n v="1"/>
    <n v="3000000"/>
    <n v="0"/>
    <n v="0"/>
    <n v="3000000"/>
  </r>
  <r>
    <s v="08/04/2019"/>
    <s v="08/04/2019"/>
    <x v="2"/>
    <s v="DH12351"/>
    <x v="0"/>
    <x v="0"/>
    <x v="855"/>
    <s v="KH 0856"/>
    <x v="18"/>
    <s v="SP0001"/>
    <x v="0"/>
    <s v="Chai"/>
    <n v="1"/>
    <n v="3000000"/>
    <n v="0"/>
    <n v="0"/>
    <n v="3000000"/>
  </r>
  <r>
    <s v="08/04/2019"/>
    <s v="08/04/2019"/>
    <x v="2"/>
    <s v="DH12350"/>
    <x v="25"/>
    <x v="1"/>
    <x v="1991"/>
    <s v="KH 1992"/>
    <x v="19"/>
    <s v="SP0001"/>
    <x v="0"/>
    <s v="Chai"/>
    <n v="1"/>
    <n v="3000000"/>
    <n v="0"/>
    <n v="0"/>
    <n v="3000000"/>
  </r>
  <r>
    <s v="08/04/2019"/>
    <s v="08/04/2019"/>
    <x v="2"/>
    <s v="DH12349"/>
    <x v="2"/>
    <x v="0"/>
    <x v="2084"/>
    <s v="KH 2085"/>
    <x v="21"/>
    <s v="SP0001"/>
    <x v="0"/>
    <s v="Chai"/>
    <n v="1"/>
    <n v="3000000"/>
    <n v="5"/>
    <n v="150000"/>
    <n v="2850000"/>
  </r>
  <r>
    <s v="08/04/2019"/>
    <s v="08/04/2019"/>
    <x v="2"/>
    <s v="DH12348"/>
    <x v="2"/>
    <x v="0"/>
    <x v="2085"/>
    <s v="KH 2086"/>
    <x v="38"/>
    <s v="SP0001"/>
    <x v="0"/>
    <s v="Chai"/>
    <n v="1"/>
    <n v="3000000"/>
    <n v="0"/>
    <n v="0"/>
    <n v="3000000"/>
  </r>
  <r>
    <s v="08/04/2019"/>
    <s v="08/04/2019"/>
    <x v="2"/>
    <s v="DH12347"/>
    <x v="9"/>
    <x v="0"/>
    <x v="1183"/>
    <s v="KH 1184"/>
    <x v="35"/>
    <s v="SP0001"/>
    <x v="0"/>
    <s v="Chai"/>
    <n v="1"/>
    <n v="3000000"/>
    <n v="0"/>
    <n v="0"/>
    <n v="3000000"/>
  </r>
  <r>
    <s v="08/04/2019"/>
    <s v="08/04/2019"/>
    <x v="2"/>
    <s v="DH12346"/>
    <x v="0"/>
    <x v="0"/>
    <x v="389"/>
    <s v="KH 0390"/>
    <x v="15"/>
    <s v="SP0002"/>
    <x v="1"/>
    <s v="Chai"/>
    <n v="1"/>
    <n v="2000000"/>
    <n v="10"/>
    <n v="200000"/>
    <n v="1800000"/>
  </r>
  <r>
    <s v="08/04/2019"/>
    <s v="08/04/2019"/>
    <x v="2"/>
    <s v="DH12344"/>
    <x v="30"/>
    <x v="2"/>
    <x v="433"/>
    <s v="KH 0434"/>
    <x v="52"/>
    <s v="HT0002"/>
    <x v="6"/>
    <s v="Chiếc"/>
    <n v="21"/>
    <n v="500000"/>
    <n v="100"/>
    <n v="10500000"/>
    <n v="0"/>
  </r>
  <r>
    <s v="08/04/2019"/>
    <s v="08/04/2019"/>
    <x v="2"/>
    <s v="DH12344"/>
    <x v="30"/>
    <x v="2"/>
    <x v="433"/>
    <s v="KH 0434"/>
    <x v="52"/>
    <s v="HT0004"/>
    <x v="8"/>
    <s v="Hộp"/>
    <n v="47"/>
    <n v="1000000"/>
    <n v="100"/>
    <n v="47000000"/>
    <n v="0"/>
  </r>
  <r>
    <s v="08/04/2019"/>
    <s v="08/04/2019"/>
    <x v="2"/>
    <s v="DH12343"/>
    <x v="20"/>
    <x v="1"/>
    <x v="2086"/>
    <s v="KH 2087"/>
    <x v="8"/>
    <s v="SP0004"/>
    <x v="4"/>
    <s v="Chai"/>
    <n v="3"/>
    <n v="3500000"/>
    <n v="20"/>
    <n v="2100000"/>
    <n v="8400000"/>
  </r>
  <r>
    <s v="08/04/2019"/>
    <s v="08/04/2019"/>
    <x v="2"/>
    <s v="DH12343"/>
    <x v="20"/>
    <x v="1"/>
    <x v="2086"/>
    <s v="KH 2087"/>
    <x v="8"/>
    <s v="SP0003"/>
    <x v="3"/>
    <s v="Chai"/>
    <n v="3"/>
    <n v="2500000"/>
    <n v="20"/>
    <n v="1500000"/>
    <n v="6000000"/>
  </r>
  <r>
    <s v="08/04/2019"/>
    <s v="08/04/2019"/>
    <x v="2"/>
    <s v="DH12343"/>
    <x v="20"/>
    <x v="1"/>
    <x v="2086"/>
    <s v="KH 2087"/>
    <x v="8"/>
    <s v="SP0001"/>
    <x v="0"/>
    <s v="Chai"/>
    <n v="3"/>
    <n v="3000000"/>
    <n v="20"/>
    <n v="1800000"/>
    <n v="7200000"/>
  </r>
  <r>
    <s v="08/04/2019"/>
    <s v="08/04/2019"/>
    <x v="2"/>
    <s v="DH12343"/>
    <x v="20"/>
    <x v="1"/>
    <x v="2086"/>
    <s v="KH 2087"/>
    <x v="8"/>
    <s v="SP0002"/>
    <x v="1"/>
    <s v="Chai"/>
    <n v="3"/>
    <n v="2000000"/>
    <n v="20"/>
    <n v="1200000"/>
    <n v="4800000"/>
  </r>
  <r>
    <s v="08/04/2019"/>
    <s v="08/04/2019"/>
    <x v="2"/>
    <s v="DH12343"/>
    <x v="20"/>
    <x v="1"/>
    <x v="2086"/>
    <s v="KH 2087"/>
    <x v="8"/>
    <s v="SP0003"/>
    <x v="3"/>
    <s v="Chai"/>
    <n v="1"/>
    <n v="2500000"/>
    <n v="100"/>
    <n v="2500000"/>
    <n v="0"/>
  </r>
  <r>
    <s v="08/04/2019"/>
    <s v="08/04/2019"/>
    <x v="2"/>
    <s v="DH12343"/>
    <x v="20"/>
    <x v="1"/>
    <x v="2086"/>
    <s v="KH 2087"/>
    <x v="8"/>
    <s v="SP0002"/>
    <x v="1"/>
    <s v="Chai"/>
    <n v="1"/>
    <n v="2000000"/>
    <n v="100"/>
    <n v="2000000"/>
    <n v="0"/>
  </r>
  <r>
    <s v="08/04/2019"/>
    <s v="08/04/2019"/>
    <x v="2"/>
    <s v="DH12342"/>
    <x v="16"/>
    <x v="1"/>
    <x v="990"/>
    <s v="KH 0991"/>
    <x v="23"/>
    <s v="SP0002"/>
    <x v="1"/>
    <s v="Chai"/>
    <n v="1"/>
    <n v="2000000"/>
    <n v="0"/>
    <n v="0"/>
    <n v="2000000"/>
  </r>
  <r>
    <s v="08/04/2019"/>
    <s v="08/04/2019"/>
    <x v="2"/>
    <s v="DH12340"/>
    <x v="5"/>
    <x v="0"/>
    <x v="2087"/>
    <s v="KH 2088"/>
    <x v="42"/>
    <s v="SP0002"/>
    <x v="1"/>
    <s v="Chai"/>
    <n v="1"/>
    <n v="2000000"/>
    <n v="0"/>
    <n v="0"/>
    <n v="2000000"/>
  </r>
  <r>
    <s v="08/04/2019"/>
    <s v="08/04/2019"/>
    <x v="2"/>
    <s v="DH12339"/>
    <x v="5"/>
    <x v="0"/>
    <x v="1655"/>
    <s v="KH 1656"/>
    <x v="40"/>
    <s v="SP0001"/>
    <x v="0"/>
    <s v="Chai"/>
    <n v="1"/>
    <n v="3000000"/>
    <n v="5"/>
    <n v="150000"/>
    <n v="2850000"/>
  </r>
  <r>
    <s v="08/04/2019"/>
    <s v="08/04/2019"/>
    <x v="2"/>
    <s v="DH12338"/>
    <x v="17"/>
    <x v="1"/>
    <x v="1054"/>
    <s v="KH 1055"/>
    <x v="7"/>
    <s v="SP0002"/>
    <x v="1"/>
    <s v="Chai"/>
    <n v="1"/>
    <n v="2000000"/>
    <n v="10"/>
    <n v="200000"/>
    <n v="1800000"/>
  </r>
  <r>
    <s v="08/04/2019"/>
    <s v="08/04/2019"/>
    <x v="2"/>
    <s v="DH12337"/>
    <x v="2"/>
    <x v="0"/>
    <x v="2088"/>
    <s v="KH 2089"/>
    <x v="18"/>
    <s v="SP0001"/>
    <x v="0"/>
    <s v="Chai"/>
    <n v="1"/>
    <n v="3000000"/>
    <n v="20"/>
    <n v="600000"/>
    <n v="2400000"/>
  </r>
  <r>
    <s v="08/04/2019"/>
    <s v="08/04/2019"/>
    <x v="2"/>
    <s v="DH12337"/>
    <x v="2"/>
    <x v="0"/>
    <x v="2088"/>
    <s v="KH 2089"/>
    <x v="18"/>
    <s v="SP0002"/>
    <x v="1"/>
    <s v="Chai"/>
    <n v="1"/>
    <n v="2000000"/>
    <n v="10"/>
    <n v="200000"/>
    <n v="1800000"/>
  </r>
  <r>
    <s v="08/04/2019"/>
    <s v="08/04/2019"/>
    <x v="2"/>
    <s v="DH12336"/>
    <x v="7"/>
    <x v="0"/>
    <x v="973"/>
    <s v="KH 0974"/>
    <x v="0"/>
    <s v="SP0001"/>
    <x v="0"/>
    <s v="Chai"/>
    <n v="1"/>
    <n v="3000000"/>
    <n v="0"/>
    <n v="0"/>
    <n v="3000000"/>
  </r>
  <r>
    <s v="08/04/2019"/>
    <s v="08/04/2019"/>
    <x v="2"/>
    <s v="DH12335"/>
    <x v="9"/>
    <x v="0"/>
    <x v="2089"/>
    <s v="KH 2090"/>
    <x v="59"/>
    <s v="SP0001"/>
    <x v="0"/>
    <s v="Chai"/>
    <n v="1"/>
    <n v="3000000"/>
    <n v="0"/>
    <n v="0"/>
    <n v="3000000"/>
  </r>
  <r>
    <s v="08/04/2019"/>
    <s v="08/04/2019"/>
    <x v="2"/>
    <s v="DH12334"/>
    <x v="1"/>
    <x v="0"/>
    <x v="38"/>
    <s v="KH 0039"/>
    <x v="28"/>
    <s v="SP0001"/>
    <x v="0"/>
    <s v="Chai"/>
    <n v="8"/>
    <n v="3000000"/>
    <n v="20"/>
    <n v="4800000"/>
    <n v="19200000"/>
  </r>
  <r>
    <s v="08/04/2019"/>
    <s v="08/04/2019"/>
    <x v="2"/>
    <s v="DH12334"/>
    <x v="1"/>
    <x v="0"/>
    <x v="38"/>
    <s v="KH 0039"/>
    <x v="28"/>
    <s v="SP0002"/>
    <x v="1"/>
    <s v="Chai"/>
    <n v="4"/>
    <n v="2000000"/>
    <n v="20"/>
    <n v="1600000"/>
    <n v="6400000"/>
  </r>
  <r>
    <s v="08/04/2019"/>
    <s v="08/04/2019"/>
    <x v="2"/>
    <s v="DH12334"/>
    <x v="1"/>
    <x v="0"/>
    <x v="38"/>
    <s v="KH 0039"/>
    <x v="28"/>
    <s v="SP0002"/>
    <x v="1"/>
    <s v="Chai"/>
    <n v="2"/>
    <n v="2000000"/>
    <n v="100"/>
    <n v="4000000"/>
    <n v="0"/>
  </r>
  <r>
    <s v="08/04/2019"/>
    <s v="08/04/2019"/>
    <x v="2"/>
    <s v="DH12333"/>
    <x v="1"/>
    <x v="0"/>
    <x v="2090"/>
    <s v="KH 2091"/>
    <x v="41"/>
    <s v="SP0002"/>
    <x v="1"/>
    <s v="Chai"/>
    <n v="1"/>
    <n v="2000000"/>
    <n v="10"/>
    <n v="200000"/>
    <n v="1800000"/>
  </r>
  <r>
    <s v="08/04/2019"/>
    <s v="08/04/2019"/>
    <x v="2"/>
    <s v="DH12332"/>
    <x v="17"/>
    <x v="1"/>
    <x v="2091"/>
    <s v="KH 2092"/>
    <x v="22"/>
    <s v="SP0001"/>
    <x v="0"/>
    <s v="Chai"/>
    <n v="1"/>
    <n v="3000000"/>
    <n v="0"/>
    <n v="0"/>
    <n v="3000000"/>
  </r>
  <r>
    <s v="08/04/2019"/>
    <s v="08/04/2019"/>
    <x v="2"/>
    <s v="DH12331"/>
    <x v="5"/>
    <x v="0"/>
    <x v="1387"/>
    <s v="KH 1388"/>
    <x v="15"/>
    <s v="SP0001"/>
    <x v="0"/>
    <s v="Chai"/>
    <n v="1"/>
    <n v="3000000"/>
    <n v="0"/>
    <n v="0"/>
    <n v="3000000"/>
  </r>
  <r>
    <s v="08/04/2019"/>
    <s v="08/04/2019"/>
    <x v="2"/>
    <s v="DH12330"/>
    <x v="19"/>
    <x v="1"/>
    <x v="1572"/>
    <s v="KH 1573"/>
    <x v="14"/>
    <s v="SP0002"/>
    <x v="1"/>
    <s v="Chai"/>
    <n v="1"/>
    <n v="2000000"/>
    <n v="10"/>
    <n v="200000"/>
    <n v="1800000"/>
  </r>
  <r>
    <s v="08/04/2019"/>
    <s v="08/04/2019"/>
    <x v="2"/>
    <s v="DH12329"/>
    <x v="19"/>
    <x v="1"/>
    <x v="398"/>
    <s v="KH 0399"/>
    <x v="22"/>
    <s v="SP0001"/>
    <x v="0"/>
    <s v="Chai"/>
    <n v="1"/>
    <n v="3000000"/>
    <n v="0"/>
    <n v="0"/>
    <n v="3000000"/>
  </r>
  <r>
    <s v="08/04/2019"/>
    <s v="08/04/2019"/>
    <x v="2"/>
    <s v="DH12328"/>
    <x v="2"/>
    <x v="0"/>
    <x v="2092"/>
    <s v="KH 2093"/>
    <x v="7"/>
    <s v="SP0001"/>
    <x v="0"/>
    <s v="Chai"/>
    <n v="1"/>
    <n v="3000000"/>
    <n v="0"/>
    <n v="0"/>
    <n v="3000000"/>
  </r>
  <r>
    <s v="08/04/2019"/>
    <s v="08/04/2019"/>
    <x v="2"/>
    <s v="DH12327"/>
    <x v="19"/>
    <x v="1"/>
    <x v="2093"/>
    <s v="KH 2094"/>
    <x v="39"/>
    <s v="SP0002"/>
    <x v="1"/>
    <s v="Chai"/>
    <n v="1"/>
    <n v="2000000"/>
    <n v="5"/>
    <n v="100000"/>
    <n v="1900000"/>
  </r>
  <r>
    <s v="08/04/2019"/>
    <s v="08/04/2019"/>
    <x v="2"/>
    <s v="DH12327"/>
    <x v="19"/>
    <x v="1"/>
    <x v="2093"/>
    <s v="KH 2094"/>
    <x v="39"/>
    <s v="SP0001"/>
    <x v="0"/>
    <s v="Chai"/>
    <n v="1"/>
    <n v="3000000"/>
    <n v="10"/>
    <n v="300000"/>
    <n v="2700000"/>
  </r>
  <r>
    <s v="07/04/2019"/>
    <s v="07/04/2019"/>
    <x v="2"/>
    <s v="DH12326"/>
    <x v="16"/>
    <x v="1"/>
    <x v="991"/>
    <s v="KH 0992"/>
    <x v="47"/>
    <s v="SP0002"/>
    <x v="1"/>
    <s v="Chai"/>
    <n v="1"/>
    <n v="2000000"/>
    <n v="0"/>
    <n v="0"/>
    <n v="2000000"/>
  </r>
  <r>
    <s v="07/04/2019"/>
    <s v="07/04/2019"/>
    <x v="2"/>
    <s v="DH12325"/>
    <x v="16"/>
    <x v="1"/>
    <x v="2094"/>
    <s v="KH 2095"/>
    <x v="35"/>
    <s v="SP0001"/>
    <x v="0"/>
    <s v="Chai"/>
    <n v="1"/>
    <n v="3000000"/>
    <n v="0"/>
    <n v="0"/>
    <n v="3000000"/>
  </r>
  <r>
    <s v="07/04/2019"/>
    <s v="07/04/2019"/>
    <x v="2"/>
    <s v="DH12324"/>
    <x v="0"/>
    <x v="0"/>
    <x v="1018"/>
    <s v="KH 1019"/>
    <x v="39"/>
    <s v="SP0002"/>
    <x v="1"/>
    <s v="Chai"/>
    <n v="1"/>
    <n v="2000000"/>
    <n v="0"/>
    <n v="0"/>
    <n v="2000000"/>
  </r>
  <r>
    <s v="07/04/2019"/>
    <s v="07/04/2019"/>
    <x v="2"/>
    <s v="DH12323"/>
    <x v="25"/>
    <x v="1"/>
    <x v="1513"/>
    <s v="KH 1514"/>
    <x v="51"/>
    <s v="SP0001"/>
    <x v="0"/>
    <s v="Chai"/>
    <n v="1"/>
    <n v="3000000"/>
    <n v="5"/>
    <n v="150000"/>
    <n v="2850000"/>
  </r>
  <r>
    <s v="07/04/2019"/>
    <s v="07/04/2019"/>
    <x v="2"/>
    <s v="DH12322"/>
    <x v="25"/>
    <x v="1"/>
    <x v="2095"/>
    <s v="KH 2096"/>
    <x v="24"/>
    <s v="SP0001"/>
    <x v="0"/>
    <s v="Chai"/>
    <n v="1"/>
    <n v="3000000"/>
    <n v="0"/>
    <n v="0"/>
    <n v="3000000"/>
  </r>
  <r>
    <s v="07/04/2019"/>
    <s v="07/04/2019"/>
    <x v="2"/>
    <s v="DH12321"/>
    <x v="8"/>
    <x v="0"/>
    <x v="2096"/>
    <s v="KH 2097"/>
    <x v="4"/>
    <s v="SP0001"/>
    <x v="0"/>
    <s v="Chai"/>
    <n v="1"/>
    <n v="3000000"/>
    <n v="10"/>
    <n v="300000"/>
    <n v="2700000"/>
  </r>
  <r>
    <s v="07/04/2019"/>
    <s v="07/04/2019"/>
    <x v="2"/>
    <s v="DH12320"/>
    <x v="8"/>
    <x v="0"/>
    <x v="742"/>
    <s v="KH 0743"/>
    <x v="59"/>
    <s v="SP0001"/>
    <x v="0"/>
    <s v="Chai"/>
    <n v="1"/>
    <n v="3000000"/>
    <n v="0"/>
    <n v="0"/>
    <n v="3000000"/>
  </r>
  <r>
    <s v="07/04/2019"/>
    <s v="07/04/2019"/>
    <x v="2"/>
    <s v="DH12319"/>
    <x v="8"/>
    <x v="0"/>
    <x v="2097"/>
    <s v="KH 2098"/>
    <x v="14"/>
    <s v="SP0001"/>
    <x v="0"/>
    <s v="Chai"/>
    <n v="1"/>
    <n v="3000000"/>
    <n v="0"/>
    <n v="0"/>
    <n v="3000000"/>
  </r>
  <r>
    <s v="07/04/2019"/>
    <s v="07/04/2019"/>
    <x v="2"/>
    <s v="DH12318"/>
    <x v="8"/>
    <x v="0"/>
    <x v="1351"/>
    <s v="KH 1352"/>
    <x v="4"/>
    <s v="SP0001"/>
    <x v="0"/>
    <s v="Chai"/>
    <n v="1"/>
    <n v="3000000"/>
    <n v="0"/>
    <n v="0"/>
    <n v="3000000"/>
  </r>
  <r>
    <s v="07/04/2019"/>
    <s v="07/04/2019"/>
    <x v="2"/>
    <s v="DH12317"/>
    <x v="0"/>
    <x v="0"/>
    <x v="2098"/>
    <s v="KH 2099"/>
    <x v="2"/>
    <s v="SP0002"/>
    <x v="1"/>
    <s v="Chai"/>
    <n v="1"/>
    <n v="2000000"/>
    <n v="0"/>
    <n v="0"/>
    <n v="2000000"/>
  </r>
  <r>
    <s v="07/04/2019"/>
    <s v="07/04/2019"/>
    <x v="2"/>
    <s v="DH12316"/>
    <x v="0"/>
    <x v="0"/>
    <x v="2099"/>
    <s v="KH 2100"/>
    <x v="8"/>
    <s v="SP0001"/>
    <x v="0"/>
    <s v="Chai"/>
    <n v="1"/>
    <n v="3000000"/>
    <n v="0"/>
    <n v="0"/>
    <n v="3000000"/>
  </r>
  <r>
    <s v="07/04/2019"/>
    <s v="07/04/2019"/>
    <x v="2"/>
    <s v="DH12315"/>
    <x v="0"/>
    <x v="0"/>
    <x v="2100"/>
    <s v="KH 2101"/>
    <x v="8"/>
    <s v="SP0002"/>
    <x v="1"/>
    <s v="Chai"/>
    <n v="1"/>
    <n v="2000000"/>
    <n v="0"/>
    <n v="0"/>
    <n v="2000000"/>
  </r>
  <r>
    <s v="07/04/2019"/>
    <s v="07/04/2019"/>
    <x v="2"/>
    <s v="DH12315"/>
    <x v="0"/>
    <x v="0"/>
    <x v="2100"/>
    <s v="KH 2101"/>
    <x v="8"/>
    <s v="SP0001"/>
    <x v="0"/>
    <s v="Chai"/>
    <n v="1"/>
    <n v="3000000"/>
    <n v="5"/>
    <n v="150000"/>
    <n v="2850000"/>
  </r>
  <r>
    <s v="07/04/2019"/>
    <s v="07/04/2019"/>
    <x v="2"/>
    <s v="DH12314"/>
    <x v="7"/>
    <x v="0"/>
    <x v="2101"/>
    <s v="KH 2102"/>
    <x v="8"/>
    <s v="SP0001"/>
    <x v="0"/>
    <s v="Chai"/>
    <n v="2"/>
    <n v="3000000"/>
    <n v="10"/>
    <n v="600000"/>
    <n v="5400000"/>
  </r>
  <r>
    <s v="07/04/2019"/>
    <s v="07/04/2019"/>
    <x v="2"/>
    <s v="DH12313"/>
    <x v="17"/>
    <x v="1"/>
    <x v="1512"/>
    <s v="KH 1513"/>
    <x v="20"/>
    <s v="SP0001"/>
    <x v="0"/>
    <s v="Chai"/>
    <n v="1"/>
    <n v="3000000"/>
    <n v="0"/>
    <n v="0"/>
    <n v="3000000"/>
  </r>
  <r>
    <s v="07/04/2019"/>
    <s v="07/04/2019"/>
    <x v="2"/>
    <s v="DH12312"/>
    <x v="5"/>
    <x v="0"/>
    <x v="1161"/>
    <s v="KH 1162"/>
    <x v="24"/>
    <s v="SP0001"/>
    <x v="0"/>
    <s v="Chai"/>
    <n v="1"/>
    <n v="3000000"/>
    <n v="0"/>
    <n v="0"/>
    <n v="3000000"/>
  </r>
  <r>
    <s v="07/04/2019"/>
    <s v="07/04/2019"/>
    <x v="2"/>
    <s v="DH12311"/>
    <x v="5"/>
    <x v="0"/>
    <x v="2102"/>
    <s v="KH 2103"/>
    <x v="19"/>
    <s v="SP0001"/>
    <x v="0"/>
    <s v="Chai"/>
    <n v="1"/>
    <n v="3000000"/>
    <n v="0"/>
    <n v="0"/>
    <n v="3000000"/>
  </r>
  <r>
    <s v="07/04/2019"/>
    <s v="07/04/2019"/>
    <x v="2"/>
    <s v="DH12310"/>
    <x v="25"/>
    <x v="1"/>
    <x v="2103"/>
    <s v="KH 2104"/>
    <x v="22"/>
    <s v="SP0002"/>
    <x v="1"/>
    <s v="Chai"/>
    <n v="1"/>
    <n v="2000000"/>
    <n v="0"/>
    <n v="0"/>
    <n v="2000000"/>
  </r>
  <r>
    <s v="07/04/2019"/>
    <s v="07/04/2019"/>
    <x v="2"/>
    <s v="DH12308"/>
    <x v="2"/>
    <x v="0"/>
    <x v="985"/>
    <s v="KH 0986"/>
    <x v="52"/>
    <s v="SP0001"/>
    <x v="0"/>
    <s v="Chai"/>
    <n v="1"/>
    <n v="3000000"/>
    <n v="0"/>
    <n v="0"/>
    <n v="3000000"/>
  </r>
  <r>
    <s v="07/04/2019"/>
    <s v="04/04/2019"/>
    <x v="2"/>
    <s v="DH12231"/>
    <x v="2"/>
    <x v="0"/>
    <x v="2104"/>
    <s v="KH 2105"/>
    <x v="33"/>
    <s v="SP0001"/>
    <x v="0"/>
    <s v="Chai"/>
    <n v="1"/>
    <n v="3000000"/>
    <n v="0"/>
    <n v="0"/>
    <n v="3000000"/>
  </r>
  <r>
    <s v="06/04/2019"/>
    <s v="06/04/2019"/>
    <x v="2"/>
    <s v="DH12307"/>
    <x v="5"/>
    <x v="0"/>
    <x v="1028"/>
    <s v="KH 1029"/>
    <x v="34"/>
    <s v="SP0001"/>
    <x v="0"/>
    <s v="Chai"/>
    <n v="1"/>
    <n v="3000000"/>
    <n v="5"/>
    <n v="150000"/>
    <n v="2850000"/>
  </r>
  <r>
    <s v="06/04/2019"/>
    <s v="06/04/2019"/>
    <x v="2"/>
    <s v="DH12306"/>
    <x v="0"/>
    <x v="0"/>
    <x v="2105"/>
    <s v="KH 2106"/>
    <x v="42"/>
    <s v="SP0002"/>
    <x v="1"/>
    <s v="Chai"/>
    <n v="1"/>
    <n v="2000000"/>
    <n v="0"/>
    <n v="0"/>
    <n v="2000000"/>
  </r>
  <r>
    <s v="06/04/2019"/>
    <s v="06/04/2019"/>
    <x v="2"/>
    <s v="DH12305"/>
    <x v="8"/>
    <x v="0"/>
    <x v="1663"/>
    <s v="KH 1664"/>
    <x v="19"/>
    <s v="SP0001"/>
    <x v="0"/>
    <s v="Chai"/>
    <n v="1"/>
    <n v="3000000"/>
    <n v="0"/>
    <n v="0"/>
    <n v="3000000"/>
  </r>
  <r>
    <s v="06/04/2019"/>
    <s v="06/04/2019"/>
    <x v="2"/>
    <s v="DH12304"/>
    <x v="0"/>
    <x v="0"/>
    <x v="2106"/>
    <s v="KH 2107"/>
    <x v="29"/>
    <s v="SP0001"/>
    <x v="0"/>
    <s v="Chai"/>
    <n v="1"/>
    <n v="3000000"/>
    <n v="0"/>
    <n v="0"/>
    <n v="3000000"/>
  </r>
  <r>
    <s v="06/04/2019"/>
    <s v="06/04/2019"/>
    <x v="2"/>
    <s v="DH12303"/>
    <x v="8"/>
    <x v="0"/>
    <x v="2107"/>
    <s v="KH 2108"/>
    <x v="47"/>
    <s v="SP0001"/>
    <x v="0"/>
    <s v="Chai"/>
    <n v="1"/>
    <n v="3000000"/>
    <n v="0"/>
    <n v="0"/>
    <n v="3000000"/>
  </r>
  <r>
    <s v="06/04/2019"/>
    <s v="06/04/2019"/>
    <x v="2"/>
    <s v="DH12301"/>
    <x v="8"/>
    <x v="0"/>
    <x v="1314"/>
    <s v="KH 1315"/>
    <x v="48"/>
    <s v="SP0001"/>
    <x v="0"/>
    <s v="Chai"/>
    <n v="1"/>
    <n v="3000000"/>
    <n v="0"/>
    <n v="0"/>
    <n v="3000000"/>
  </r>
  <r>
    <s v="06/04/2019"/>
    <s v="06/04/2019"/>
    <x v="2"/>
    <s v="DH12300"/>
    <x v="5"/>
    <x v="0"/>
    <x v="88"/>
    <s v="KH 0089"/>
    <x v="45"/>
    <s v="SP0002"/>
    <x v="1"/>
    <s v="Chai"/>
    <n v="1"/>
    <n v="2000000"/>
    <n v="0"/>
    <n v="0"/>
    <n v="2000000"/>
  </r>
  <r>
    <s v="06/04/2019"/>
    <s v="06/04/2019"/>
    <x v="2"/>
    <s v="DH12300"/>
    <x v="5"/>
    <x v="0"/>
    <x v="88"/>
    <s v="KH 0089"/>
    <x v="45"/>
    <s v="SP0002"/>
    <x v="1"/>
    <s v="Chai"/>
    <n v="1"/>
    <n v="2000000"/>
    <n v="20"/>
    <n v="400000"/>
    <n v="1600000"/>
  </r>
  <r>
    <s v="06/04/2019"/>
    <s v="06/04/2019"/>
    <x v="2"/>
    <s v="DH12299"/>
    <x v="2"/>
    <x v="0"/>
    <x v="2108"/>
    <s v="KH 2109"/>
    <x v="61"/>
    <s v="SP0002"/>
    <x v="1"/>
    <s v="Chai"/>
    <n v="5"/>
    <n v="2000000"/>
    <n v="0"/>
    <n v="0"/>
    <n v="10000000"/>
  </r>
  <r>
    <s v="06/04/2019"/>
    <s v="06/04/2019"/>
    <x v="2"/>
    <s v="DH12298"/>
    <x v="9"/>
    <x v="0"/>
    <x v="2109"/>
    <s v="KH 2110"/>
    <x v="11"/>
    <s v="SP0002"/>
    <x v="1"/>
    <s v="Chai"/>
    <n v="1"/>
    <n v="2000000"/>
    <n v="0"/>
    <n v="0"/>
    <n v="2000000"/>
  </r>
  <r>
    <s v="06/04/2019"/>
    <s v="06/04/2019"/>
    <x v="2"/>
    <s v="DH12298"/>
    <x v="9"/>
    <x v="0"/>
    <x v="2109"/>
    <s v="KH 2110"/>
    <x v="11"/>
    <s v="SP0001"/>
    <x v="0"/>
    <s v="Chai"/>
    <n v="2"/>
    <n v="3000000"/>
    <n v="0"/>
    <n v="0"/>
    <n v="6000000"/>
  </r>
  <r>
    <s v="06/04/2019"/>
    <s v="06/04/2019"/>
    <x v="2"/>
    <s v="DH12297"/>
    <x v="8"/>
    <x v="0"/>
    <x v="2110"/>
    <s v="KH 2111"/>
    <x v="17"/>
    <s v="SP0001"/>
    <x v="0"/>
    <s v="Chai"/>
    <n v="1"/>
    <n v="3000000"/>
    <n v="0"/>
    <n v="0"/>
    <n v="3000000"/>
  </r>
  <r>
    <s v="06/04/2019"/>
    <s v="06/04/2019"/>
    <x v="2"/>
    <s v="DH12296"/>
    <x v="9"/>
    <x v="0"/>
    <x v="2111"/>
    <s v="KH 2112"/>
    <x v="29"/>
    <s v="SP0001"/>
    <x v="0"/>
    <s v="Chai"/>
    <n v="1"/>
    <n v="3000000"/>
    <n v="0"/>
    <n v="0"/>
    <n v="3000000"/>
  </r>
  <r>
    <s v="06/04/2019"/>
    <s v="06/04/2019"/>
    <x v="2"/>
    <s v="DH12295"/>
    <x v="9"/>
    <x v="0"/>
    <x v="2112"/>
    <s v="KH 2113"/>
    <x v="8"/>
    <s v="SP0001"/>
    <x v="0"/>
    <s v="Chai"/>
    <n v="1"/>
    <n v="3000000"/>
    <n v="5"/>
    <n v="150000"/>
    <n v="2850000"/>
  </r>
  <r>
    <s v="06/04/2019"/>
    <s v="06/04/2019"/>
    <x v="2"/>
    <s v="DH12293"/>
    <x v="0"/>
    <x v="0"/>
    <x v="2113"/>
    <s v="KH 2114"/>
    <x v="18"/>
    <s v="SP0001"/>
    <x v="0"/>
    <s v="Chai"/>
    <n v="1"/>
    <n v="3000000"/>
    <n v="0"/>
    <n v="0"/>
    <n v="3000000"/>
  </r>
  <r>
    <s v="06/04/2019"/>
    <s v="06/04/2019"/>
    <x v="2"/>
    <s v="DH12292"/>
    <x v="0"/>
    <x v="0"/>
    <x v="2114"/>
    <s v="KH 2115"/>
    <x v="10"/>
    <s v="SP0001"/>
    <x v="0"/>
    <s v="Chai"/>
    <n v="1"/>
    <n v="3000000"/>
    <n v="0"/>
    <n v="0"/>
    <n v="3000000"/>
  </r>
  <r>
    <s v="06/04/2019"/>
    <s v="06/04/2019"/>
    <x v="2"/>
    <s v="DH12292"/>
    <x v="0"/>
    <x v="0"/>
    <x v="2114"/>
    <s v="KH 2115"/>
    <x v="10"/>
    <s v="SP0001"/>
    <x v="0"/>
    <s v="Chai"/>
    <n v="1"/>
    <n v="3000000"/>
    <n v="20"/>
    <n v="600000"/>
    <n v="2400000"/>
  </r>
  <r>
    <s v="06/04/2019"/>
    <s v="06/04/2019"/>
    <x v="2"/>
    <s v="DH12291"/>
    <x v="0"/>
    <x v="0"/>
    <x v="2115"/>
    <s v="KH 2116"/>
    <x v="27"/>
    <s v="SP0001"/>
    <x v="0"/>
    <s v="Chai"/>
    <n v="1"/>
    <n v="3000000"/>
    <n v="0"/>
    <n v="0"/>
    <n v="3000000"/>
  </r>
  <r>
    <s v="06/04/2019"/>
    <s v="06/04/2019"/>
    <x v="2"/>
    <s v="DH12290"/>
    <x v="9"/>
    <x v="0"/>
    <x v="766"/>
    <s v="KH 0767"/>
    <x v="8"/>
    <s v="SP0001"/>
    <x v="0"/>
    <s v="Chai"/>
    <n v="1"/>
    <n v="3000000"/>
    <n v="0"/>
    <n v="0"/>
    <n v="3000000"/>
  </r>
  <r>
    <s v="06/04/2019"/>
    <s v="06/04/2019"/>
    <x v="2"/>
    <s v="DH12289"/>
    <x v="0"/>
    <x v="0"/>
    <x v="2116"/>
    <s v="KH 2117"/>
    <x v="52"/>
    <s v="SP0001"/>
    <x v="0"/>
    <s v="Chai"/>
    <n v="1"/>
    <n v="3000000"/>
    <n v="0"/>
    <n v="0"/>
    <n v="3000000"/>
  </r>
  <r>
    <s v="06/04/2019"/>
    <s v="06/04/2019"/>
    <x v="2"/>
    <s v="DH12288"/>
    <x v="9"/>
    <x v="0"/>
    <x v="287"/>
    <s v="KH 0288"/>
    <x v="23"/>
    <s v="SP0001"/>
    <x v="0"/>
    <s v="Chai"/>
    <n v="1"/>
    <n v="3000000"/>
    <n v="0"/>
    <n v="0"/>
    <n v="3000000"/>
  </r>
  <r>
    <s v="06/04/2019"/>
    <s v="06/04/2019"/>
    <x v="2"/>
    <s v="DH12287"/>
    <x v="5"/>
    <x v="0"/>
    <x v="1149"/>
    <s v="KH 1150"/>
    <x v="40"/>
    <s v="SP0001"/>
    <x v="0"/>
    <s v="Chai"/>
    <n v="1"/>
    <n v="3000000"/>
    <n v="20"/>
    <n v="600000"/>
    <n v="2400000"/>
  </r>
  <r>
    <s v="06/04/2019"/>
    <s v="06/04/2019"/>
    <x v="2"/>
    <s v="DH12286"/>
    <x v="5"/>
    <x v="0"/>
    <x v="2117"/>
    <s v="KH 2118"/>
    <x v="36"/>
    <s v="SP0001"/>
    <x v="0"/>
    <s v="Chai"/>
    <n v="1"/>
    <n v="3000000"/>
    <n v="0"/>
    <n v="0"/>
    <n v="3000000"/>
  </r>
  <r>
    <s v="06/04/2019"/>
    <s v="06/04/2019"/>
    <x v="2"/>
    <s v="DH12284"/>
    <x v="8"/>
    <x v="0"/>
    <x v="1064"/>
    <s v="KH 1065"/>
    <x v="2"/>
    <s v="SP0002"/>
    <x v="1"/>
    <s v="Chai"/>
    <n v="1"/>
    <n v="2000000"/>
    <n v="0"/>
    <n v="0"/>
    <n v="2000000"/>
  </r>
  <r>
    <s v="06/04/2019"/>
    <s v="06/04/2019"/>
    <x v="2"/>
    <s v="DH12284"/>
    <x v="8"/>
    <x v="0"/>
    <x v="1064"/>
    <s v="KH 1065"/>
    <x v="2"/>
    <s v="SP0002"/>
    <x v="1"/>
    <s v="Chai"/>
    <n v="1"/>
    <n v="2000000"/>
    <n v="5"/>
    <n v="100000"/>
    <n v="1900000"/>
  </r>
  <r>
    <s v="06/04/2019"/>
    <s v="06/04/2019"/>
    <x v="2"/>
    <s v="DH12283"/>
    <x v="9"/>
    <x v="0"/>
    <x v="2118"/>
    <s v="KH 2119"/>
    <x v="28"/>
    <s v="SP0001"/>
    <x v="0"/>
    <s v="Chai"/>
    <n v="1"/>
    <n v="3000000"/>
    <n v="0"/>
    <n v="0"/>
    <n v="3000000"/>
  </r>
  <r>
    <s v="06/04/2019"/>
    <s v="06/04/2019"/>
    <x v="2"/>
    <s v="DH12282"/>
    <x v="2"/>
    <x v="0"/>
    <x v="2119"/>
    <s v="KH 2120"/>
    <x v="14"/>
    <s v="SP0001"/>
    <x v="0"/>
    <s v="Chai"/>
    <n v="1"/>
    <n v="3000000"/>
    <n v="0"/>
    <n v="0"/>
    <n v="3000000"/>
  </r>
  <r>
    <s v="06/04/2019"/>
    <s v="06/04/2019"/>
    <x v="2"/>
    <s v="DH12280"/>
    <x v="9"/>
    <x v="0"/>
    <x v="962"/>
    <s v="KH 0963"/>
    <x v="1"/>
    <s v="SP0002"/>
    <x v="1"/>
    <s v="Chai"/>
    <n v="1"/>
    <n v="2000000"/>
    <n v="0"/>
    <n v="0"/>
    <n v="2000000"/>
  </r>
  <r>
    <s v="06/04/2019"/>
    <s v="06/04/2019"/>
    <x v="2"/>
    <s v="DH12279"/>
    <x v="17"/>
    <x v="1"/>
    <x v="2120"/>
    <s v="KH 2121"/>
    <x v="25"/>
    <s v="SP0001"/>
    <x v="0"/>
    <s v="Chai"/>
    <n v="1"/>
    <n v="3000000"/>
    <n v="0"/>
    <n v="0"/>
    <n v="3000000"/>
  </r>
  <r>
    <s v="05/04/2019"/>
    <s v="05/04/2019"/>
    <x v="2"/>
    <s v="DH12278"/>
    <x v="16"/>
    <x v="1"/>
    <x v="2121"/>
    <s v="KH 2122"/>
    <x v="32"/>
    <s v="SP0001"/>
    <x v="0"/>
    <s v="Chai"/>
    <n v="1"/>
    <n v="3000000"/>
    <n v="5"/>
    <n v="150000"/>
    <n v="2850000"/>
  </r>
  <r>
    <s v="05/04/2019"/>
    <s v="05/04/2019"/>
    <x v="2"/>
    <s v="DH12276"/>
    <x v="5"/>
    <x v="0"/>
    <x v="419"/>
    <s v="KH 0420"/>
    <x v="55"/>
    <s v="SP0001"/>
    <x v="0"/>
    <s v="Chai"/>
    <n v="1"/>
    <n v="3000000"/>
    <n v="0"/>
    <n v="0"/>
    <n v="3000000"/>
  </r>
  <r>
    <s v="05/04/2019"/>
    <s v="05/04/2019"/>
    <x v="2"/>
    <s v="DH12275"/>
    <x v="2"/>
    <x v="0"/>
    <x v="2122"/>
    <s v="KH 2123"/>
    <x v="57"/>
    <s v="SP0001"/>
    <x v="0"/>
    <s v="Chai"/>
    <n v="1"/>
    <n v="3000000"/>
    <n v="0"/>
    <n v="0"/>
    <n v="3000000"/>
  </r>
  <r>
    <s v="05/04/2019"/>
    <s v="05/04/2019"/>
    <x v="2"/>
    <s v="DH12274"/>
    <x v="17"/>
    <x v="1"/>
    <x v="2123"/>
    <s v="KH 2124"/>
    <x v="32"/>
    <s v="SP0001"/>
    <x v="0"/>
    <s v="Chai"/>
    <n v="1"/>
    <n v="3000000"/>
    <n v="0"/>
    <n v="0"/>
    <n v="3000000"/>
  </r>
  <r>
    <s v="05/04/2019"/>
    <s v="05/04/2019"/>
    <x v="2"/>
    <s v="DH12273"/>
    <x v="9"/>
    <x v="0"/>
    <x v="2124"/>
    <s v="KH 2125"/>
    <x v="16"/>
    <s v="SP0002"/>
    <x v="1"/>
    <s v="Chai"/>
    <n v="1"/>
    <n v="2000000"/>
    <n v="5"/>
    <n v="100000"/>
    <n v="1900000"/>
  </r>
  <r>
    <s v="05/04/2019"/>
    <s v="05/04/2019"/>
    <x v="2"/>
    <s v="DH12273"/>
    <x v="9"/>
    <x v="0"/>
    <x v="2124"/>
    <s v="KH 2125"/>
    <x v="16"/>
    <s v="SP0001"/>
    <x v="0"/>
    <s v="Chai"/>
    <n v="2"/>
    <n v="3000000"/>
    <n v="5"/>
    <n v="300000"/>
    <n v="5700000"/>
  </r>
  <r>
    <s v="05/04/2019"/>
    <s v="05/04/2019"/>
    <x v="2"/>
    <s v="DH12272"/>
    <x v="19"/>
    <x v="1"/>
    <x v="2125"/>
    <s v="KH 2126"/>
    <x v="58"/>
    <s v="SP0001"/>
    <x v="0"/>
    <s v="Chai"/>
    <n v="1"/>
    <n v="3000000"/>
    <n v="0"/>
    <n v="0"/>
    <n v="3000000"/>
  </r>
  <r>
    <s v="05/04/2019"/>
    <s v="05/04/2019"/>
    <x v="2"/>
    <s v="DH12271"/>
    <x v="16"/>
    <x v="1"/>
    <x v="2126"/>
    <s v="KH 2127"/>
    <x v="5"/>
    <s v="SP0001"/>
    <x v="0"/>
    <s v="Chai"/>
    <n v="1"/>
    <n v="3000000"/>
    <n v="0"/>
    <n v="0"/>
    <n v="3000000"/>
  </r>
  <r>
    <s v="05/04/2019"/>
    <s v="05/04/2019"/>
    <x v="2"/>
    <s v="DH12270"/>
    <x v="15"/>
    <x v="1"/>
    <x v="244"/>
    <s v="KH 0245"/>
    <x v="13"/>
    <s v="SP0003"/>
    <x v="3"/>
    <s v="Chai"/>
    <n v="15"/>
    <n v="2500000"/>
    <n v="100"/>
    <n v="37500000"/>
    <n v="0"/>
  </r>
  <r>
    <s v="05/04/2019"/>
    <s v="05/04/2019"/>
    <x v="2"/>
    <s v="DH12270"/>
    <x v="15"/>
    <x v="1"/>
    <x v="244"/>
    <s v="KH 0245"/>
    <x v="13"/>
    <s v="SP0004"/>
    <x v="4"/>
    <s v="Chai"/>
    <n v="9"/>
    <n v="3500000"/>
    <n v="100"/>
    <n v="31500000"/>
    <n v="0"/>
  </r>
  <r>
    <s v="05/04/2019"/>
    <s v="05/04/2019"/>
    <x v="2"/>
    <s v="DH12269"/>
    <x v="15"/>
    <x v="1"/>
    <x v="244"/>
    <s v="KH 0245"/>
    <x v="13"/>
    <s v="SP0004"/>
    <x v="4"/>
    <s v="Chai"/>
    <n v="1"/>
    <n v="3500000"/>
    <n v="100"/>
    <n v="3500000"/>
    <n v="0"/>
  </r>
  <r>
    <s v="05/04/2019"/>
    <s v="05/04/2019"/>
    <x v="2"/>
    <s v="DH12269"/>
    <x v="15"/>
    <x v="1"/>
    <x v="244"/>
    <s v="KH 0245"/>
    <x v="13"/>
    <s v="SP0002"/>
    <x v="1"/>
    <s v="Chai"/>
    <n v="3"/>
    <n v="2000000"/>
    <n v="100"/>
    <n v="6000000"/>
    <n v="0"/>
  </r>
  <r>
    <s v="05/04/2019"/>
    <s v="05/04/2019"/>
    <x v="2"/>
    <s v="DH12268"/>
    <x v="0"/>
    <x v="0"/>
    <x v="1700"/>
    <s v="KH 1701"/>
    <x v="45"/>
    <s v="SP0001"/>
    <x v="0"/>
    <s v="Chai"/>
    <n v="1"/>
    <n v="3000000"/>
    <n v="10"/>
    <n v="300000"/>
    <n v="2700000"/>
  </r>
  <r>
    <s v="05/04/2019"/>
    <s v="05/04/2019"/>
    <x v="2"/>
    <s v="DH12266"/>
    <x v="8"/>
    <x v="0"/>
    <x v="1165"/>
    <s v="KH 1166"/>
    <x v="6"/>
    <s v="SP0001"/>
    <x v="0"/>
    <s v="Chai"/>
    <n v="1"/>
    <n v="3000000"/>
    <n v="0"/>
    <n v="0"/>
    <n v="3000000"/>
  </r>
  <r>
    <s v="05/04/2019"/>
    <s v="05/04/2019"/>
    <x v="2"/>
    <s v="DH12265"/>
    <x v="15"/>
    <x v="1"/>
    <x v="244"/>
    <s v="KH 0245"/>
    <x v="13"/>
    <s v="SP0002"/>
    <x v="1"/>
    <s v="Chai"/>
    <n v="1"/>
    <n v="2000000"/>
    <n v="100"/>
    <n v="2000000"/>
    <n v="0"/>
  </r>
  <r>
    <s v="05/04/2019"/>
    <s v="05/04/2019"/>
    <x v="2"/>
    <s v="DH12265"/>
    <x v="15"/>
    <x v="1"/>
    <x v="244"/>
    <s v="KH 0245"/>
    <x v="13"/>
    <s v="SP0001"/>
    <x v="0"/>
    <s v="Chai"/>
    <n v="1"/>
    <n v="3000000"/>
    <n v="100"/>
    <n v="3000000"/>
    <n v="0"/>
  </r>
  <r>
    <s v="05/04/2019"/>
    <s v="05/04/2019"/>
    <x v="2"/>
    <s v="DH12264"/>
    <x v="20"/>
    <x v="1"/>
    <x v="1434"/>
    <s v="KH 1435"/>
    <x v="20"/>
    <s v="HT0004"/>
    <x v="8"/>
    <s v="Hộp"/>
    <n v="51"/>
    <n v="1000000"/>
    <n v="0"/>
    <n v="0"/>
    <n v="51000000"/>
  </r>
  <r>
    <s v="05/04/2019"/>
    <s v="05/04/2019"/>
    <x v="2"/>
    <s v="DH12264"/>
    <x v="20"/>
    <x v="1"/>
    <x v="1434"/>
    <s v="KH 1435"/>
    <x v="20"/>
    <s v="HT0002"/>
    <x v="6"/>
    <s v="Chiếc"/>
    <n v="23"/>
    <n v="500000"/>
    <n v="0"/>
    <n v="0"/>
    <n v="11500000"/>
  </r>
  <r>
    <s v="05/04/2019"/>
    <s v="05/04/2019"/>
    <x v="2"/>
    <s v="DH12263"/>
    <x v="19"/>
    <x v="1"/>
    <x v="545"/>
    <s v="KH 0546"/>
    <x v="14"/>
    <s v="SP0001"/>
    <x v="0"/>
    <s v="Chai"/>
    <n v="1"/>
    <n v="3000000"/>
    <n v="0"/>
    <n v="0"/>
    <n v="3000000"/>
  </r>
  <r>
    <s v="05/04/2019"/>
    <s v="05/04/2019"/>
    <x v="2"/>
    <s v="DH12262"/>
    <x v="17"/>
    <x v="1"/>
    <x v="2127"/>
    <s v="KH 2128"/>
    <x v="58"/>
    <s v="SP0001"/>
    <x v="0"/>
    <s v="Chai"/>
    <n v="1"/>
    <n v="3000000"/>
    <n v="0"/>
    <n v="0"/>
    <n v="3000000"/>
  </r>
  <r>
    <s v="05/04/2019"/>
    <s v="05/04/2019"/>
    <x v="2"/>
    <s v="DH12261"/>
    <x v="5"/>
    <x v="0"/>
    <x v="2128"/>
    <s v="KH 2129"/>
    <x v="14"/>
    <s v="SP0001"/>
    <x v="0"/>
    <s v="Chai"/>
    <n v="1"/>
    <n v="3000000"/>
    <n v="10"/>
    <n v="300000"/>
    <n v="2700000"/>
  </r>
  <r>
    <s v="05/04/2019"/>
    <s v="05/04/2019"/>
    <x v="2"/>
    <s v="DH12260"/>
    <x v="1"/>
    <x v="0"/>
    <x v="739"/>
    <s v="KH 0740"/>
    <x v="5"/>
    <s v="SP0001"/>
    <x v="0"/>
    <s v="Chai"/>
    <n v="1"/>
    <n v="3000000"/>
    <n v="0"/>
    <n v="0"/>
    <n v="3000000"/>
  </r>
  <r>
    <s v="05/04/2019"/>
    <s v="05/04/2019"/>
    <x v="2"/>
    <s v="DH12259"/>
    <x v="22"/>
    <x v="1"/>
    <x v="2129"/>
    <s v="KH 2130"/>
    <x v="3"/>
    <s v="SP0002"/>
    <x v="1"/>
    <s v="Chai"/>
    <n v="6"/>
    <n v="2000000"/>
    <n v="20"/>
    <n v="2400000"/>
    <n v="9600000"/>
  </r>
  <r>
    <s v="05/04/2019"/>
    <s v="05/04/2019"/>
    <x v="2"/>
    <s v="DH12259"/>
    <x v="22"/>
    <x v="1"/>
    <x v="2129"/>
    <s v="KH 2130"/>
    <x v="3"/>
    <s v="SP0001"/>
    <x v="0"/>
    <s v="Chai"/>
    <n v="6"/>
    <n v="3000000"/>
    <n v="20"/>
    <n v="3600000"/>
    <n v="14400000"/>
  </r>
  <r>
    <s v="05/04/2019"/>
    <s v="05/04/2019"/>
    <x v="2"/>
    <s v="DH12259"/>
    <x v="22"/>
    <x v="1"/>
    <x v="2129"/>
    <s v="KH 2130"/>
    <x v="3"/>
    <s v="SP0002"/>
    <x v="1"/>
    <s v="Chai"/>
    <n v="2"/>
    <n v="2000000"/>
    <n v="100"/>
    <n v="4000000"/>
    <n v="0"/>
  </r>
  <r>
    <s v="05/04/2019"/>
    <s v="05/04/2019"/>
    <x v="2"/>
    <s v="DH12258"/>
    <x v="2"/>
    <x v="0"/>
    <x v="2130"/>
    <s v="KH 2131"/>
    <x v="45"/>
    <s v="SP0001"/>
    <x v="0"/>
    <s v="Chai"/>
    <n v="1"/>
    <n v="3000000"/>
    <n v="0"/>
    <n v="0"/>
    <n v="3000000"/>
  </r>
  <r>
    <s v="05/04/2019"/>
    <s v="05/04/2019"/>
    <x v="2"/>
    <s v="DH12257"/>
    <x v="6"/>
    <x v="0"/>
    <x v="1518"/>
    <s v="KH 1519"/>
    <x v="6"/>
    <s v="SP0003"/>
    <x v="3"/>
    <s v="Chai"/>
    <n v="1"/>
    <n v="2500000"/>
    <n v="0"/>
    <n v="0"/>
    <n v="2500000"/>
  </r>
  <r>
    <s v="05/04/2019"/>
    <s v="05/04/2019"/>
    <x v="2"/>
    <s v="DH12257"/>
    <x v="6"/>
    <x v="0"/>
    <x v="1518"/>
    <s v="KH 1519"/>
    <x v="6"/>
    <s v="SP0004"/>
    <x v="4"/>
    <s v="Chai"/>
    <n v="1"/>
    <n v="3500000"/>
    <n v="0"/>
    <n v="0"/>
    <n v="3500000"/>
  </r>
  <r>
    <s v="05/04/2019"/>
    <s v="05/04/2019"/>
    <x v="2"/>
    <s v="DH12256"/>
    <x v="2"/>
    <x v="0"/>
    <x v="2131"/>
    <s v="KH 2132"/>
    <x v="9"/>
    <s v="SP0002"/>
    <x v="1"/>
    <s v="Chai"/>
    <n v="1"/>
    <n v="2000000"/>
    <n v="0"/>
    <n v="0"/>
    <n v="2000000"/>
  </r>
  <r>
    <s v="05/04/2019"/>
    <s v="05/04/2019"/>
    <x v="2"/>
    <s v="DH12255"/>
    <x v="2"/>
    <x v="0"/>
    <x v="1347"/>
    <s v="KH 1348"/>
    <x v="39"/>
    <s v="SP0001"/>
    <x v="0"/>
    <s v="Chai"/>
    <n v="1"/>
    <n v="3000000"/>
    <n v="5"/>
    <n v="150000"/>
    <n v="2850000"/>
  </r>
  <r>
    <s v="05/04/2019"/>
    <s v="05/04/2019"/>
    <x v="2"/>
    <s v="DH12254"/>
    <x v="2"/>
    <x v="0"/>
    <x v="148"/>
    <s v="KH 0149"/>
    <x v="18"/>
    <s v="SP0001"/>
    <x v="0"/>
    <s v="Chai"/>
    <n v="1"/>
    <n v="3000000"/>
    <n v="5"/>
    <n v="150000"/>
    <n v="2850000"/>
  </r>
  <r>
    <s v="05/04/2019"/>
    <s v="05/04/2019"/>
    <x v="2"/>
    <s v="DH12253"/>
    <x v="2"/>
    <x v="0"/>
    <x v="1831"/>
    <s v="KH 1832"/>
    <x v="0"/>
    <s v="SP0001"/>
    <x v="0"/>
    <s v="Chai"/>
    <n v="1"/>
    <n v="3000000"/>
    <n v="0"/>
    <n v="0"/>
    <n v="3000000"/>
  </r>
  <r>
    <s v="05/04/2019"/>
    <s v="29/03/2019"/>
    <x v="2"/>
    <s v="DH12007"/>
    <x v="7"/>
    <x v="0"/>
    <x v="1209"/>
    <s v="KH 1210"/>
    <x v="36"/>
    <s v="SP0002"/>
    <x v="1"/>
    <s v="Chai"/>
    <n v="1"/>
    <n v="2000000"/>
    <n v="5"/>
    <n v="100000"/>
    <n v="1900000"/>
  </r>
  <r>
    <s v="05/04/2019"/>
    <s v="29/03/2019"/>
    <x v="2"/>
    <s v="DH12007"/>
    <x v="7"/>
    <x v="0"/>
    <x v="1209"/>
    <s v="KH 1210"/>
    <x v="36"/>
    <s v="SP0001"/>
    <x v="0"/>
    <s v="Chai"/>
    <n v="1"/>
    <n v="3000000"/>
    <n v="10"/>
    <n v="300000"/>
    <n v="2700000"/>
  </r>
  <r>
    <s v="04/04/2019"/>
    <s v="04/04/2019"/>
    <x v="2"/>
    <s v="DH12252"/>
    <x v="25"/>
    <x v="1"/>
    <x v="2132"/>
    <s v="KH 2133"/>
    <x v="18"/>
    <s v="SP0001"/>
    <x v="0"/>
    <s v="Chai"/>
    <n v="1"/>
    <n v="3000000"/>
    <n v="0"/>
    <n v="0"/>
    <n v="3000000"/>
  </r>
  <r>
    <s v="04/04/2019"/>
    <s v="04/04/2019"/>
    <x v="2"/>
    <s v="DH12251"/>
    <x v="16"/>
    <x v="1"/>
    <x v="2133"/>
    <s v="KH 2134"/>
    <x v="6"/>
    <s v="SP0001"/>
    <x v="0"/>
    <s v="Chai"/>
    <n v="1"/>
    <n v="3000000"/>
    <n v="0"/>
    <n v="0"/>
    <n v="3000000"/>
  </r>
  <r>
    <s v="04/04/2019"/>
    <s v="04/04/2019"/>
    <x v="2"/>
    <s v="DH12250"/>
    <x v="25"/>
    <x v="1"/>
    <x v="2134"/>
    <s v="KH 2135"/>
    <x v="0"/>
    <s v="SP0001"/>
    <x v="0"/>
    <s v="Chai"/>
    <n v="1"/>
    <n v="3000000"/>
    <n v="5"/>
    <n v="150000"/>
    <n v="2850000"/>
  </r>
  <r>
    <s v="04/04/2019"/>
    <s v="04/04/2019"/>
    <x v="2"/>
    <s v="DH12249"/>
    <x v="5"/>
    <x v="0"/>
    <x v="2135"/>
    <s v="KH 2136"/>
    <x v="12"/>
    <s v="SP0001"/>
    <x v="0"/>
    <s v="Chai"/>
    <n v="1"/>
    <n v="3000000"/>
    <n v="0"/>
    <n v="0"/>
    <n v="3000000"/>
  </r>
  <r>
    <s v="04/04/2019"/>
    <s v="04/04/2019"/>
    <x v="2"/>
    <s v="DH12248"/>
    <x v="7"/>
    <x v="0"/>
    <x v="2136"/>
    <s v="KH 2137"/>
    <x v="60"/>
    <s v="SP0001"/>
    <x v="0"/>
    <s v="Chai"/>
    <n v="1"/>
    <n v="3000000"/>
    <n v="0"/>
    <n v="0"/>
    <n v="3000000"/>
  </r>
  <r>
    <s v="04/04/2019"/>
    <s v="04/04/2019"/>
    <x v="2"/>
    <s v="DH12247"/>
    <x v="1"/>
    <x v="0"/>
    <x v="2137"/>
    <s v="KH 2138"/>
    <x v="9"/>
    <s v="SP0001"/>
    <x v="0"/>
    <s v="Chai"/>
    <n v="1"/>
    <n v="3000000"/>
    <n v="5"/>
    <n v="150000"/>
    <n v="2850000"/>
  </r>
  <r>
    <s v="04/04/2019"/>
    <s v="04/04/2019"/>
    <x v="2"/>
    <s v="DH12246"/>
    <x v="0"/>
    <x v="0"/>
    <x v="1377"/>
    <s v="KH 1378"/>
    <x v="34"/>
    <s v="SP0002"/>
    <x v="1"/>
    <s v="Chai"/>
    <n v="1"/>
    <n v="2000000"/>
    <n v="10"/>
    <n v="200000"/>
    <n v="1800000"/>
  </r>
  <r>
    <s v="04/04/2019"/>
    <s v="04/04/2019"/>
    <x v="2"/>
    <s v="DH12245"/>
    <x v="0"/>
    <x v="0"/>
    <x v="1377"/>
    <s v="KH 1378"/>
    <x v="34"/>
    <s v="SP0002"/>
    <x v="1"/>
    <s v="Chai"/>
    <n v="1"/>
    <n v="2000000"/>
    <n v="0"/>
    <n v="0"/>
    <n v="2000000"/>
  </r>
  <r>
    <s v="04/04/2019"/>
    <s v="04/04/2019"/>
    <x v="2"/>
    <s v="DH12245"/>
    <x v="0"/>
    <x v="0"/>
    <x v="1377"/>
    <s v="KH 1378"/>
    <x v="34"/>
    <s v="SP0001"/>
    <x v="0"/>
    <s v="Chai"/>
    <n v="1"/>
    <n v="3000000"/>
    <n v="20"/>
    <n v="600000"/>
    <n v="2400000"/>
  </r>
  <r>
    <s v="04/04/2019"/>
    <s v="04/04/2019"/>
    <x v="2"/>
    <s v="DH12244"/>
    <x v="9"/>
    <x v="0"/>
    <x v="2138"/>
    <s v="KH 2139"/>
    <x v="35"/>
    <s v="SP0006"/>
    <x v="9"/>
    <s v="Chai"/>
    <n v="1"/>
    <n v="800000"/>
    <n v="10"/>
    <n v="80000"/>
    <n v="720000"/>
  </r>
  <r>
    <s v="04/04/2019"/>
    <s v="04/04/2019"/>
    <x v="2"/>
    <s v="DH12244"/>
    <x v="9"/>
    <x v="0"/>
    <x v="2138"/>
    <s v="KH 2139"/>
    <x v="35"/>
    <s v="SP0007"/>
    <x v="10"/>
    <s v="Chai"/>
    <n v="1"/>
    <n v="800000"/>
    <n v="10"/>
    <n v="80000"/>
    <n v="720000"/>
  </r>
  <r>
    <s v="04/04/2019"/>
    <s v="04/04/2019"/>
    <x v="2"/>
    <s v="DH12243"/>
    <x v="0"/>
    <x v="0"/>
    <x v="2139"/>
    <s v="KH 2140"/>
    <x v="47"/>
    <s v="SP0002"/>
    <x v="1"/>
    <s v="Chai"/>
    <n v="1"/>
    <n v="2000000"/>
    <n v="10"/>
    <n v="200000"/>
    <n v="1800000"/>
  </r>
  <r>
    <s v="04/04/2019"/>
    <s v="04/04/2019"/>
    <x v="2"/>
    <s v="DH12242"/>
    <x v="17"/>
    <x v="1"/>
    <x v="2140"/>
    <s v="KH 2141"/>
    <x v="17"/>
    <s v="SP0002"/>
    <x v="1"/>
    <s v="Chai"/>
    <n v="1"/>
    <n v="2000000"/>
    <n v="0"/>
    <n v="0"/>
    <n v="2000000"/>
  </r>
  <r>
    <s v="04/04/2019"/>
    <s v="04/04/2019"/>
    <x v="2"/>
    <s v="DH12240"/>
    <x v="5"/>
    <x v="0"/>
    <x v="178"/>
    <s v="KH 0179"/>
    <x v="18"/>
    <s v="SP0003"/>
    <x v="3"/>
    <s v="Chai"/>
    <n v="1"/>
    <n v="2500000"/>
    <n v="10"/>
    <n v="250000"/>
    <n v="2250000"/>
  </r>
  <r>
    <s v="04/04/2019"/>
    <s v="04/04/2019"/>
    <x v="2"/>
    <s v="DH12239"/>
    <x v="0"/>
    <x v="0"/>
    <x v="745"/>
    <s v="KH 0746"/>
    <x v="49"/>
    <s v="SP0002"/>
    <x v="1"/>
    <s v="Chai"/>
    <n v="2"/>
    <n v="2000000"/>
    <n v="10"/>
    <n v="400000"/>
    <n v="3600000"/>
  </r>
  <r>
    <s v="04/04/2019"/>
    <s v="04/04/2019"/>
    <x v="2"/>
    <s v="DH12238"/>
    <x v="9"/>
    <x v="0"/>
    <x v="2141"/>
    <s v="KH 2142"/>
    <x v="22"/>
    <s v="SP0002"/>
    <x v="1"/>
    <s v="Chai"/>
    <n v="1"/>
    <n v="2000000"/>
    <n v="0"/>
    <n v="0"/>
    <n v="2000000"/>
  </r>
  <r>
    <s v="04/04/2019"/>
    <s v="04/04/2019"/>
    <x v="2"/>
    <s v="DH12238"/>
    <x v="9"/>
    <x v="0"/>
    <x v="2141"/>
    <s v="KH 2142"/>
    <x v="22"/>
    <s v="SP0001"/>
    <x v="0"/>
    <s v="Chai"/>
    <n v="2"/>
    <n v="3000000"/>
    <n v="0"/>
    <n v="0"/>
    <n v="6000000"/>
  </r>
  <r>
    <s v="04/04/2019"/>
    <s v="04/04/2019"/>
    <x v="2"/>
    <s v="DH12237"/>
    <x v="9"/>
    <x v="0"/>
    <x v="477"/>
    <s v="KH 0478"/>
    <x v="61"/>
    <s v="SP0001"/>
    <x v="0"/>
    <s v="Chai"/>
    <n v="1"/>
    <n v="3000000"/>
    <n v="5"/>
    <n v="150000"/>
    <n v="2850000"/>
  </r>
  <r>
    <s v="04/04/2019"/>
    <s v="04/04/2019"/>
    <x v="2"/>
    <s v="DH12235"/>
    <x v="0"/>
    <x v="0"/>
    <x v="2142"/>
    <s v="KH 2143"/>
    <x v="37"/>
    <s v="SP0006"/>
    <x v="9"/>
    <s v="Chai"/>
    <n v="1"/>
    <n v="800000"/>
    <n v="0"/>
    <n v="0"/>
    <n v="800000"/>
  </r>
  <r>
    <s v="04/04/2019"/>
    <s v="04/04/2019"/>
    <x v="2"/>
    <s v="DH12234"/>
    <x v="2"/>
    <x v="0"/>
    <x v="2143"/>
    <s v="KH 2144"/>
    <x v="37"/>
    <s v="SP0001"/>
    <x v="0"/>
    <s v="Chai"/>
    <n v="1"/>
    <n v="3000000"/>
    <n v="0"/>
    <n v="0"/>
    <n v="3000000"/>
  </r>
  <r>
    <s v="04/04/2019"/>
    <s v="04/04/2019"/>
    <x v="2"/>
    <s v="DH12233"/>
    <x v="25"/>
    <x v="1"/>
    <x v="2144"/>
    <s v="KH 2145"/>
    <x v="44"/>
    <s v="SP0001"/>
    <x v="0"/>
    <s v="Chai"/>
    <n v="1"/>
    <n v="3000000"/>
    <n v="10"/>
    <n v="300000"/>
    <n v="2700000"/>
  </r>
  <r>
    <s v="04/04/2019"/>
    <s v="04/04/2019"/>
    <x v="2"/>
    <s v="DH12232"/>
    <x v="0"/>
    <x v="0"/>
    <x v="2145"/>
    <s v="KH 2146"/>
    <x v="1"/>
    <s v="SP0001"/>
    <x v="0"/>
    <s v="Chai"/>
    <n v="1"/>
    <n v="3000000"/>
    <n v="20"/>
    <n v="600000"/>
    <n v="2400000"/>
  </r>
  <r>
    <s v="04/04/2019"/>
    <s v="04/04/2019"/>
    <x v="2"/>
    <s v="DH12230"/>
    <x v="5"/>
    <x v="0"/>
    <x v="2146"/>
    <s v="KH 2147"/>
    <x v="45"/>
    <s v="SP0001"/>
    <x v="0"/>
    <s v="Chai"/>
    <n v="1"/>
    <n v="3000000"/>
    <n v="0"/>
    <n v="0"/>
    <n v="3000000"/>
  </r>
  <r>
    <s v="04/04/2019"/>
    <s v="04/04/2019"/>
    <x v="2"/>
    <s v="DH12229"/>
    <x v="0"/>
    <x v="0"/>
    <x v="2147"/>
    <s v="KH 2148"/>
    <x v="21"/>
    <s v="SP0001"/>
    <x v="0"/>
    <s v="Chai"/>
    <n v="1"/>
    <n v="3000000"/>
    <n v="5"/>
    <n v="150000"/>
    <n v="2850000"/>
  </r>
  <r>
    <s v="04/04/2019"/>
    <s v="04/04/2019"/>
    <x v="2"/>
    <s v="DH12229"/>
    <x v="0"/>
    <x v="0"/>
    <x v="2147"/>
    <s v="KH 2148"/>
    <x v="21"/>
    <s v="SP0001"/>
    <x v="0"/>
    <s v="Chai"/>
    <n v="1"/>
    <n v="3000000"/>
    <n v="10"/>
    <n v="300000"/>
    <n v="2700000"/>
  </r>
  <r>
    <s v="04/04/2019"/>
    <s v="04/04/2019"/>
    <x v="2"/>
    <s v="DH12228"/>
    <x v="19"/>
    <x v="1"/>
    <x v="1695"/>
    <s v="KH 1696"/>
    <x v="24"/>
    <s v="SP0002"/>
    <x v="1"/>
    <s v="Chai"/>
    <n v="1"/>
    <n v="2000000"/>
    <n v="5"/>
    <n v="100000"/>
    <n v="1900000"/>
  </r>
  <r>
    <s v="04/04/2019"/>
    <s v="04/04/2019"/>
    <x v="2"/>
    <s v="DH12227"/>
    <x v="2"/>
    <x v="0"/>
    <x v="1777"/>
    <s v="KH 1778"/>
    <x v="39"/>
    <s v="SP0002"/>
    <x v="1"/>
    <s v="Chai"/>
    <n v="1"/>
    <n v="2000000"/>
    <n v="10"/>
    <n v="200000"/>
    <n v="1800000"/>
  </r>
  <r>
    <s v="04/04/2019"/>
    <s v="04/04/2019"/>
    <x v="2"/>
    <s v="DH12226"/>
    <x v="1"/>
    <x v="0"/>
    <x v="2148"/>
    <s v="KH 2149"/>
    <x v="4"/>
    <s v="SP0002"/>
    <x v="1"/>
    <s v="Chai"/>
    <n v="1"/>
    <n v="2000000"/>
    <n v="0"/>
    <n v="0"/>
    <n v="2000000"/>
  </r>
  <r>
    <s v="04/04/2019"/>
    <s v="04/04/2019"/>
    <x v="2"/>
    <s v="DH12225"/>
    <x v="0"/>
    <x v="0"/>
    <x v="2149"/>
    <s v="KH 2150"/>
    <x v="62"/>
    <s v="SP0001"/>
    <x v="0"/>
    <s v="Chai"/>
    <n v="1"/>
    <n v="3000000"/>
    <n v="0"/>
    <n v="0"/>
    <n v="3000000"/>
  </r>
  <r>
    <s v="04/04/2019"/>
    <s v="04/04/2019"/>
    <x v="2"/>
    <s v="DH12224"/>
    <x v="0"/>
    <x v="0"/>
    <x v="2150"/>
    <s v="KH 2151"/>
    <x v="35"/>
    <s v="SP0002"/>
    <x v="1"/>
    <s v="Chai"/>
    <n v="1"/>
    <n v="2000000"/>
    <n v="5"/>
    <n v="100000"/>
    <n v="1900000"/>
  </r>
  <r>
    <s v="04/04/2019"/>
    <s v="04/04/2019"/>
    <x v="2"/>
    <s v="DH12223"/>
    <x v="7"/>
    <x v="0"/>
    <x v="268"/>
    <s v="KH 0269"/>
    <x v="57"/>
    <s v="SP0004"/>
    <x v="4"/>
    <s v="Chai"/>
    <n v="1"/>
    <n v="3500000"/>
    <n v="0"/>
    <n v="0"/>
    <n v="3500000"/>
  </r>
  <r>
    <s v="04/04/2019"/>
    <s v="04/04/2019"/>
    <x v="2"/>
    <s v="DH12222"/>
    <x v="9"/>
    <x v="0"/>
    <x v="2151"/>
    <s v="KH 2152"/>
    <x v="18"/>
    <s v="SP0001"/>
    <x v="0"/>
    <s v="Chai"/>
    <n v="1"/>
    <n v="3000000"/>
    <n v="0"/>
    <n v="0"/>
    <n v="3000000"/>
  </r>
  <r>
    <s v="04/04/2019"/>
    <s v="04/04/2019"/>
    <x v="2"/>
    <s v="DH12222"/>
    <x v="9"/>
    <x v="0"/>
    <x v="2151"/>
    <s v="KH 2152"/>
    <x v="18"/>
    <s v="SP0001"/>
    <x v="0"/>
    <s v="Chai"/>
    <n v="1"/>
    <n v="3000000"/>
    <n v="5"/>
    <n v="150000"/>
    <n v="2850000"/>
  </r>
  <r>
    <s v="04/04/2019"/>
    <s v="04/04/2019"/>
    <x v="2"/>
    <s v="DH12221"/>
    <x v="2"/>
    <x v="0"/>
    <x v="2152"/>
    <s v="KH 2153"/>
    <x v="12"/>
    <s v="SP0001"/>
    <x v="0"/>
    <s v="Chai"/>
    <n v="1"/>
    <n v="3000000"/>
    <n v="0"/>
    <n v="0"/>
    <n v="3000000"/>
  </r>
  <r>
    <s v="04/04/2019"/>
    <s v="04/04/2019"/>
    <x v="2"/>
    <s v="DH12220"/>
    <x v="7"/>
    <x v="0"/>
    <x v="2153"/>
    <s v="KH 2154"/>
    <x v="28"/>
    <s v="SP0001"/>
    <x v="0"/>
    <s v="Chai"/>
    <n v="1"/>
    <n v="3000000"/>
    <n v="0"/>
    <n v="0"/>
    <n v="3000000"/>
  </r>
  <r>
    <s v="04/04/2019"/>
    <s v="04/04/2019"/>
    <x v="2"/>
    <s v="DH12219"/>
    <x v="5"/>
    <x v="0"/>
    <x v="335"/>
    <s v="KH 0336"/>
    <x v="10"/>
    <s v="SP0001"/>
    <x v="0"/>
    <s v="Chai"/>
    <n v="1"/>
    <n v="3000000"/>
    <n v="10"/>
    <n v="300000"/>
    <n v="2700000"/>
  </r>
  <r>
    <s v="04/04/2019"/>
    <s v="04/04/2019"/>
    <x v="2"/>
    <s v="DH12218"/>
    <x v="17"/>
    <x v="1"/>
    <x v="2154"/>
    <s v="KH 2155"/>
    <x v="2"/>
    <s v="SP0001"/>
    <x v="0"/>
    <s v="Chai"/>
    <n v="1"/>
    <n v="3000000"/>
    <n v="0"/>
    <n v="0"/>
    <n v="3000000"/>
  </r>
  <r>
    <s v="04/04/2019"/>
    <s v="04/04/2019"/>
    <x v="2"/>
    <s v="DH12217"/>
    <x v="9"/>
    <x v="0"/>
    <x v="1328"/>
    <s v="KH 1329"/>
    <x v="33"/>
    <s v="SP0001"/>
    <x v="0"/>
    <s v="Chai"/>
    <n v="1"/>
    <n v="3000000"/>
    <n v="0"/>
    <n v="0"/>
    <n v="3000000"/>
  </r>
  <r>
    <s v="04/04/2019"/>
    <s v="04/04/2019"/>
    <x v="2"/>
    <s v="DH12216"/>
    <x v="22"/>
    <x v="1"/>
    <x v="1533"/>
    <s v="KH 1534"/>
    <x v="27"/>
    <s v="SP0002"/>
    <x v="1"/>
    <s v="Chai"/>
    <n v="12"/>
    <n v="2000000"/>
    <n v="25"/>
    <n v="6000000"/>
    <n v="18000000"/>
  </r>
  <r>
    <s v="04/04/2019"/>
    <s v="04/04/2019"/>
    <x v="2"/>
    <s v="DH12216"/>
    <x v="22"/>
    <x v="1"/>
    <x v="1533"/>
    <s v="KH 1534"/>
    <x v="27"/>
    <s v="SP0002"/>
    <x v="1"/>
    <s v="Chai"/>
    <n v="2"/>
    <n v="2000000"/>
    <n v="100"/>
    <n v="4000000"/>
    <n v="0"/>
  </r>
  <r>
    <s v="04/04/2019"/>
    <s v="04/04/2019"/>
    <x v="2"/>
    <s v="DH12215"/>
    <x v="2"/>
    <x v="0"/>
    <x v="1122"/>
    <s v="KH 1123"/>
    <x v="56"/>
    <s v="SP0001"/>
    <x v="0"/>
    <s v="Chai"/>
    <n v="1"/>
    <n v="3000000"/>
    <n v="0"/>
    <n v="0"/>
    <n v="3000000"/>
  </r>
  <r>
    <s v="04/04/2019"/>
    <s v="04/04/2019"/>
    <x v="2"/>
    <s v="DH12214"/>
    <x v="16"/>
    <x v="1"/>
    <x v="2155"/>
    <s v="KH 2156"/>
    <x v="24"/>
    <s v="SP0001"/>
    <x v="0"/>
    <s v="Chai"/>
    <n v="1"/>
    <n v="3000000"/>
    <n v="5"/>
    <n v="150000"/>
    <n v="2850000"/>
  </r>
  <r>
    <s v="04/04/2019"/>
    <s v="04/04/2019"/>
    <x v="2"/>
    <s v="DH12212"/>
    <x v="17"/>
    <x v="1"/>
    <x v="1656"/>
    <s v="KH 1657"/>
    <x v="9"/>
    <s v="SP0002"/>
    <x v="1"/>
    <s v="Chai"/>
    <n v="1"/>
    <n v="2000000"/>
    <n v="5"/>
    <n v="100000"/>
    <n v="1900000"/>
  </r>
  <r>
    <s v="04/04/2019"/>
    <s v="04/04/2019"/>
    <x v="2"/>
    <s v="DH12211"/>
    <x v="5"/>
    <x v="0"/>
    <x v="2156"/>
    <s v="KH 2157"/>
    <x v="38"/>
    <s v="SP0001"/>
    <x v="0"/>
    <s v="Chai"/>
    <n v="1"/>
    <n v="3000000"/>
    <n v="10"/>
    <n v="300000"/>
    <n v="2700000"/>
  </r>
  <r>
    <s v="04/04/2019"/>
    <s v="04/04/2019"/>
    <x v="2"/>
    <s v="DH12210"/>
    <x v="12"/>
    <x v="0"/>
    <x v="529"/>
    <s v="KH 0530"/>
    <x v="26"/>
    <s v="SP0002"/>
    <x v="1"/>
    <s v="Chai"/>
    <n v="6"/>
    <n v="2000000"/>
    <n v="25"/>
    <n v="3000000"/>
    <n v="9000000"/>
  </r>
  <r>
    <s v="04/04/2019"/>
    <s v="04/04/2019"/>
    <x v="2"/>
    <s v="DH12210"/>
    <x v="12"/>
    <x v="0"/>
    <x v="529"/>
    <s v="KH 0530"/>
    <x v="26"/>
    <s v="SP0001"/>
    <x v="0"/>
    <s v="Chai"/>
    <n v="6"/>
    <n v="3000000"/>
    <n v="25"/>
    <n v="4500000"/>
    <n v="13500000"/>
  </r>
  <r>
    <s v="04/04/2019"/>
    <s v="04/04/2019"/>
    <x v="2"/>
    <s v="DH12210"/>
    <x v="12"/>
    <x v="0"/>
    <x v="529"/>
    <s v="KH 0530"/>
    <x v="26"/>
    <s v="SP0006"/>
    <x v="9"/>
    <s v="Chai"/>
    <n v="10"/>
    <n v="800000"/>
    <n v="20"/>
    <n v="1600000"/>
    <n v="6400000"/>
  </r>
  <r>
    <s v="04/04/2019"/>
    <s v="04/04/2019"/>
    <x v="2"/>
    <s v="DH12210"/>
    <x v="12"/>
    <x v="0"/>
    <x v="529"/>
    <s v="KH 0530"/>
    <x v="26"/>
    <s v="SP0007"/>
    <x v="10"/>
    <s v="Chai"/>
    <n v="10"/>
    <n v="800000"/>
    <n v="20"/>
    <n v="1600000"/>
    <n v="6400000"/>
  </r>
  <r>
    <s v="04/04/2019"/>
    <s v="04/04/2019"/>
    <x v="2"/>
    <s v="DH12210"/>
    <x v="12"/>
    <x v="0"/>
    <x v="529"/>
    <s v="KH 0530"/>
    <x v="26"/>
    <s v="SP0006"/>
    <x v="9"/>
    <s v="Chai"/>
    <n v="2"/>
    <n v="800000"/>
    <n v="100"/>
    <n v="1600000"/>
    <n v="0"/>
  </r>
  <r>
    <s v="04/04/2019"/>
    <s v="04/04/2019"/>
    <x v="2"/>
    <s v="DH12210"/>
    <x v="12"/>
    <x v="0"/>
    <x v="529"/>
    <s v="KH 0530"/>
    <x v="26"/>
    <s v="SP0007"/>
    <x v="10"/>
    <s v="Chai"/>
    <n v="2"/>
    <n v="800000"/>
    <n v="100"/>
    <n v="1600000"/>
    <n v="0"/>
  </r>
  <r>
    <s v="04/04/2019"/>
    <s v="04/04/2019"/>
    <x v="2"/>
    <s v="DH12210"/>
    <x v="12"/>
    <x v="0"/>
    <x v="529"/>
    <s v="KH 0530"/>
    <x v="26"/>
    <s v="SP0002"/>
    <x v="1"/>
    <s v="Chai"/>
    <n v="2"/>
    <n v="2000000"/>
    <n v="100"/>
    <n v="4000000"/>
    <n v="0"/>
  </r>
  <r>
    <s v="04/04/2019"/>
    <s v="04/04/2019"/>
    <x v="2"/>
    <s v="DH12209"/>
    <x v="1"/>
    <x v="0"/>
    <x v="986"/>
    <s v="KH 0987"/>
    <x v="41"/>
    <s v="SP0001"/>
    <x v="0"/>
    <s v="Chai"/>
    <n v="1"/>
    <n v="3000000"/>
    <n v="10"/>
    <n v="300000"/>
    <n v="2700000"/>
  </r>
  <r>
    <s v="04/04/2019"/>
    <s v="04/04/2019"/>
    <x v="2"/>
    <s v="DH12208"/>
    <x v="7"/>
    <x v="0"/>
    <x v="2157"/>
    <s v="KH 2158"/>
    <x v="14"/>
    <s v="SP0001"/>
    <x v="0"/>
    <s v="Chai"/>
    <n v="1"/>
    <n v="3000000"/>
    <n v="5"/>
    <n v="150000"/>
    <n v="2850000"/>
  </r>
  <r>
    <s v="04/04/2019"/>
    <s v="04/04/2019"/>
    <x v="2"/>
    <s v="DH12207"/>
    <x v="19"/>
    <x v="1"/>
    <x v="2158"/>
    <s v="KH 2159"/>
    <x v="26"/>
    <s v="SP0001"/>
    <x v="0"/>
    <s v="Chai"/>
    <n v="1"/>
    <n v="3000000"/>
    <n v="10"/>
    <n v="300000"/>
    <n v="2700000"/>
  </r>
  <r>
    <s v="04/04/2019"/>
    <s v="04/04/2019"/>
    <x v="2"/>
    <s v="DH12206"/>
    <x v="2"/>
    <x v="0"/>
    <x v="1441"/>
    <s v="KH 1442"/>
    <x v="53"/>
    <s v="SP0001"/>
    <x v="0"/>
    <s v="Chai"/>
    <n v="1"/>
    <n v="3000000"/>
    <n v="0"/>
    <n v="0"/>
    <n v="3000000"/>
  </r>
  <r>
    <s v="04/04/2019"/>
    <s v="04/04/2019"/>
    <x v="2"/>
    <s v="DH12205"/>
    <x v="0"/>
    <x v="0"/>
    <x v="2159"/>
    <s v="KH 2160"/>
    <x v="26"/>
    <s v="SP0002"/>
    <x v="1"/>
    <s v="Chai"/>
    <n v="1"/>
    <n v="2000000"/>
    <n v="0"/>
    <n v="0"/>
    <n v="2000000"/>
  </r>
  <r>
    <s v="04/04/2019"/>
    <s v="04/04/2019"/>
    <x v="2"/>
    <s v="DH12204"/>
    <x v="8"/>
    <x v="0"/>
    <x v="2160"/>
    <s v="KH 2161"/>
    <x v="61"/>
    <s v="SP0001"/>
    <x v="0"/>
    <s v="Chai"/>
    <n v="1"/>
    <n v="3000000"/>
    <n v="10"/>
    <n v="300000"/>
    <n v="2700000"/>
  </r>
  <r>
    <s v="03/04/2019"/>
    <s v="03/04/2019"/>
    <x v="2"/>
    <s v="DH12203"/>
    <x v="17"/>
    <x v="1"/>
    <x v="2161"/>
    <s v="KH 2162"/>
    <x v="11"/>
    <s v="SP0001"/>
    <x v="0"/>
    <s v="Chai"/>
    <n v="1"/>
    <n v="3000000"/>
    <n v="0"/>
    <n v="0"/>
    <n v="3000000"/>
  </r>
  <r>
    <s v="03/04/2019"/>
    <s v="03/04/2019"/>
    <x v="2"/>
    <s v="DH12202"/>
    <x v="8"/>
    <x v="0"/>
    <x v="1300"/>
    <s v="KH 1301"/>
    <x v="20"/>
    <s v="SP0002"/>
    <x v="1"/>
    <s v="Chai"/>
    <n v="1"/>
    <n v="2000000"/>
    <n v="5"/>
    <n v="100000"/>
    <n v="1900000"/>
  </r>
  <r>
    <s v="03/04/2019"/>
    <s v="03/04/2019"/>
    <x v="2"/>
    <s v="DH12201"/>
    <x v="8"/>
    <x v="0"/>
    <x v="2162"/>
    <s v="KH 2163"/>
    <x v="38"/>
    <s v="SP0001"/>
    <x v="0"/>
    <s v="Chai"/>
    <n v="1"/>
    <n v="3000000"/>
    <n v="5"/>
    <n v="150000"/>
    <n v="2850000"/>
  </r>
  <r>
    <s v="03/04/2019"/>
    <s v="03/04/2019"/>
    <x v="2"/>
    <s v="DH12200"/>
    <x v="9"/>
    <x v="0"/>
    <x v="2163"/>
    <s v="KH 2164"/>
    <x v="26"/>
    <s v="SP0001"/>
    <x v="0"/>
    <s v="Chai"/>
    <n v="1"/>
    <n v="3000000"/>
    <n v="0"/>
    <n v="0"/>
    <n v="3000000"/>
  </r>
  <r>
    <s v="03/04/2019"/>
    <s v="03/04/2019"/>
    <x v="2"/>
    <s v="DH12200"/>
    <x v="9"/>
    <x v="0"/>
    <x v="2163"/>
    <s v="KH 2164"/>
    <x v="26"/>
    <s v="SP0001"/>
    <x v="0"/>
    <s v="Chai"/>
    <n v="1"/>
    <n v="3000000"/>
    <n v="20"/>
    <n v="600000"/>
    <n v="2400000"/>
  </r>
  <r>
    <s v="03/04/2019"/>
    <s v="03/04/2019"/>
    <x v="2"/>
    <s v="DH12199"/>
    <x v="5"/>
    <x v="0"/>
    <x v="2164"/>
    <s v="KH 2165"/>
    <x v="44"/>
    <s v="SP0001"/>
    <x v="0"/>
    <s v="Chai"/>
    <n v="1"/>
    <n v="3000000"/>
    <n v="5"/>
    <n v="150000"/>
    <n v="2850000"/>
  </r>
  <r>
    <s v="03/04/2019"/>
    <s v="03/04/2019"/>
    <x v="2"/>
    <s v="DH12198"/>
    <x v="8"/>
    <x v="0"/>
    <x v="2165"/>
    <s v="KH 2166"/>
    <x v="55"/>
    <s v="SP0001"/>
    <x v="0"/>
    <s v="Chai"/>
    <n v="1"/>
    <n v="3000000"/>
    <n v="0"/>
    <n v="0"/>
    <n v="3000000"/>
  </r>
  <r>
    <s v="03/04/2019"/>
    <s v="03/04/2019"/>
    <x v="2"/>
    <s v="DH12197"/>
    <x v="0"/>
    <x v="0"/>
    <x v="2166"/>
    <s v="KH 2167"/>
    <x v="46"/>
    <s v="SP0001"/>
    <x v="0"/>
    <s v="Chai"/>
    <n v="1"/>
    <n v="3000000"/>
    <n v="0"/>
    <n v="0"/>
    <n v="3000000"/>
  </r>
  <r>
    <s v="03/04/2019"/>
    <s v="03/04/2019"/>
    <x v="2"/>
    <s v="DH12196"/>
    <x v="19"/>
    <x v="1"/>
    <x v="2167"/>
    <s v="KH 2168"/>
    <x v="2"/>
    <s v="SP0001"/>
    <x v="0"/>
    <s v="Chai"/>
    <n v="1"/>
    <n v="3000000"/>
    <n v="5"/>
    <n v="150000"/>
    <n v="2850000"/>
  </r>
  <r>
    <s v="03/04/2019"/>
    <s v="03/04/2019"/>
    <x v="2"/>
    <s v="DH12195"/>
    <x v="0"/>
    <x v="0"/>
    <x v="1629"/>
    <s v="KH 1630"/>
    <x v="57"/>
    <s v="SP0001"/>
    <x v="0"/>
    <s v="Chai"/>
    <n v="1"/>
    <n v="3000000"/>
    <n v="5"/>
    <n v="150000"/>
    <n v="2850000"/>
  </r>
  <r>
    <s v="03/04/2019"/>
    <s v="03/04/2019"/>
    <x v="2"/>
    <s v="DH12194"/>
    <x v="16"/>
    <x v="1"/>
    <x v="2168"/>
    <s v="KH 2169"/>
    <x v="31"/>
    <s v="SP0001"/>
    <x v="0"/>
    <s v="Chai"/>
    <n v="1"/>
    <n v="3000000"/>
    <n v="0"/>
    <n v="0"/>
    <n v="3000000"/>
  </r>
  <r>
    <s v="03/04/2019"/>
    <s v="03/04/2019"/>
    <x v="2"/>
    <s v="DH12193"/>
    <x v="16"/>
    <x v="1"/>
    <x v="2169"/>
    <s v="KH 2170"/>
    <x v="30"/>
    <s v="SP0002"/>
    <x v="1"/>
    <s v="Chai"/>
    <n v="1"/>
    <n v="2000000"/>
    <n v="10"/>
    <n v="200000"/>
    <n v="1800000"/>
  </r>
  <r>
    <s v="03/04/2019"/>
    <s v="03/04/2019"/>
    <x v="2"/>
    <s v="DH12192"/>
    <x v="25"/>
    <x v="1"/>
    <x v="1102"/>
    <s v="KH 1103"/>
    <x v="9"/>
    <s v="SP0001"/>
    <x v="0"/>
    <s v="Chai"/>
    <n v="1"/>
    <n v="3000000"/>
    <n v="0"/>
    <n v="0"/>
    <n v="3000000"/>
  </r>
  <r>
    <s v="03/04/2019"/>
    <s v="03/04/2019"/>
    <x v="2"/>
    <s v="DH12191"/>
    <x v="17"/>
    <x v="1"/>
    <x v="1213"/>
    <s v="KH 1214"/>
    <x v="38"/>
    <s v="SP0001"/>
    <x v="0"/>
    <s v="Chai"/>
    <n v="1"/>
    <n v="3000000"/>
    <n v="0"/>
    <n v="0"/>
    <n v="3000000"/>
  </r>
  <r>
    <s v="03/04/2019"/>
    <s v="03/04/2019"/>
    <x v="2"/>
    <s v="DH12190"/>
    <x v="9"/>
    <x v="0"/>
    <x v="2170"/>
    <s v="KH 2171"/>
    <x v="32"/>
    <s v="SP0001"/>
    <x v="0"/>
    <s v="Chai"/>
    <n v="1"/>
    <n v="3000000"/>
    <n v="5"/>
    <n v="150000"/>
    <n v="2850000"/>
  </r>
  <r>
    <s v="03/04/2019"/>
    <s v="03/04/2019"/>
    <x v="2"/>
    <s v="DH12189"/>
    <x v="2"/>
    <x v="0"/>
    <x v="2171"/>
    <s v="KH 2172"/>
    <x v="18"/>
    <s v="SP0001"/>
    <x v="0"/>
    <s v="Chai"/>
    <n v="1"/>
    <n v="3000000"/>
    <n v="20"/>
    <n v="600000"/>
    <n v="2400000"/>
  </r>
  <r>
    <s v="03/04/2019"/>
    <s v="03/04/2019"/>
    <x v="2"/>
    <s v="DH12189"/>
    <x v="2"/>
    <x v="0"/>
    <x v="2171"/>
    <s v="KH 2172"/>
    <x v="18"/>
    <s v="SP0001"/>
    <x v="0"/>
    <s v="Chai"/>
    <n v="2"/>
    <n v="3000000"/>
    <n v="10"/>
    <n v="600000"/>
    <n v="5400000"/>
  </r>
  <r>
    <s v="03/04/2019"/>
    <s v="03/04/2019"/>
    <x v="2"/>
    <s v="DH12188"/>
    <x v="25"/>
    <x v="1"/>
    <x v="2172"/>
    <s v="KH 2173"/>
    <x v="26"/>
    <s v="SP0001"/>
    <x v="0"/>
    <s v="Chai"/>
    <n v="1"/>
    <n v="3000000"/>
    <n v="20"/>
    <n v="600000"/>
    <n v="2400000"/>
  </r>
  <r>
    <s v="03/04/2019"/>
    <s v="03/04/2019"/>
    <x v="2"/>
    <s v="DH12186"/>
    <x v="5"/>
    <x v="0"/>
    <x v="898"/>
    <s v="KH 0899"/>
    <x v="27"/>
    <s v="SP0001"/>
    <x v="0"/>
    <s v="Chai"/>
    <n v="1"/>
    <n v="3000000"/>
    <n v="0"/>
    <n v="0"/>
    <n v="3000000"/>
  </r>
  <r>
    <s v="03/04/2019"/>
    <s v="03/04/2019"/>
    <x v="2"/>
    <s v="DH12185"/>
    <x v="5"/>
    <x v="0"/>
    <x v="1195"/>
    <s v="KH 1196"/>
    <x v="43"/>
    <s v="SP0001"/>
    <x v="0"/>
    <s v="Chai"/>
    <n v="1"/>
    <n v="3000000"/>
    <n v="10"/>
    <n v="300000"/>
    <n v="2700000"/>
  </r>
  <r>
    <s v="03/04/2019"/>
    <s v="03/04/2019"/>
    <x v="2"/>
    <s v="DH12184"/>
    <x v="1"/>
    <x v="0"/>
    <x v="2090"/>
    <s v="KH 2091"/>
    <x v="41"/>
    <s v="SP0002"/>
    <x v="1"/>
    <s v="Chai"/>
    <n v="1"/>
    <n v="2000000"/>
    <n v="5"/>
    <n v="100000"/>
    <n v="1900000"/>
  </r>
  <r>
    <s v="03/04/2019"/>
    <s v="03/04/2019"/>
    <x v="2"/>
    <s v="DH12183"/>
    <x v="17"/>
    <x v="1"/>
    <x v="1523"/>
    <s v="KH 1524"/>
    <x v="58"/>
    <s v="SP0002"/>
    <x v="1"/>
    <s v="Chai"/>
    <n v="1"/>
    <n v="2000000"/>
    <n v="10"/>
    <n v="200000"/>
    <n v="1800000"/>
  </r>
  <r>
    <s v="03/04/2019"/>
    <s v="03/04/2019"/>
    <x v="2"/>
    <s v="DH12182"/>
    <x v="16"/>
    <x v="1"/>
    <x v="2173"/>
    <s v="KH 2174"/>
    <x v="11"/>
    <s v="SP0002"/>
    <x v="1"/>
    <s v="Chai"/>
    <n v="1"/>
    <n v="2000000"/>
    <n v="0"/>
    <n v="0"/>
    <n v="2000000"/>
  </r>
  <r>
    <s v="03/04/2019"/>
    <s v="03/04/2019"/>
    <x v="2"/>
    <s v="DH12182"/>
    <x v="16"/>
    <x v="1"/>
    <x v="2173"/>
    <s v="KH 2174"/>
    <x v="11"/>
    <s v="SP0001"/>
    <x v="0"/>
    <s v="Chai"/>
    <n v="1"/>
    <n v="3000000"/>
    <n v="0"/>
    <n v="0"/>
    <n v="3000000"/>
  </r>
  <r>
    <s v="03/04/2019"/>
    <s v="03/04/2019"/>
    <x v="2"/>
    <s v="DH12181"/>
    <x v="9"/>
    <x v="0"/>
    <x v="1317"/>
    <s v="KH 1318"/>
    <x v="25"/>
    <s v="SP0001"/>
    <x v="0"/>
    <s v="Chai"/>
    <n v="1"/>
    <n v="3000000"/>
    <n v="0"/>
    <n v="0"/>
    <n v="3000000"/>
  </r>
  <r>
    <s v="03/04/2019"/>
    <s v="03/04/2019"/>
    <x v="2"/>
    <s v="DH12180"/>
    <x v="16"/>
    <x v="1"/>
    <x v="2174"/>
    <s v="KH 2175"/>
    <x v="41"/>
    <s v="SP0001"/>
    <x v="0"/>
    <s v="Chai"/>
    <n v="1"/>
    <n v="3000000"/>
    <n v="0"/>
    <n v="0"/>
    <n v="3000000"/>
  </r>
  <r>
    <s v="03/04/2019"/>
    <s v="03/04/2019"/>
    <x v="2"/>
    <s v="DH12179"/>
    <x v="11"/>
    <x v="0"/>
    <x v="2175"/>
    <s v="KH 2176"/>
    <x v="51"/>
    <s v="SP0002"/>
    <x v="1"/>
    <s v="Chai"/>
    <n v="6"/>
    <n v="2000000"/>
    <n v="20"/>
    <n v="2400000"/>
    <n v="9600000"/>
  </r>
  <r>
    <s v="03/04/2019"/>
    <s v="03/04/2019"/>
    <x v="2"/>
    <s v="DH12179"/>
    <x v="11"/>
    <x v="0"/>
    <x v="2175"/>
    <s v="KH 2176"/>
    <x v="51"/>
    <s v="SP0001"/>
    <x v="0"/>
    <s v="Chai"/>
    <n v="6"/>
    <n v="3000000"/>
    <n v="20"/>
    <n v="3600000"/>
    <n v="14400000"/>
  </r>
  <r>
    <s v="03/04/2019"/>
    <s v="03/04/2019"/>
    <x v="2"/>
    <s v="DH12179"/>
    <x v="11"/>
    <x v="0"/>
    <x v="2175"/>
    <s v="KH 2176"/>
    <x v="51"/>
    <s v="SP0002"/>
    <x v="1"/>
    <s v="Chai"/>
    <n v="2"/>
    <n v="2000000"/>
    <n v="100"/>
    <n v="4000000"/>
    <n v="0"/>
  </r>
  <r>
    <s v="03/04/2019"/>
    <s v="03/04/2019"/>
    <x v="2"/>
    <s v="DH12178"/>
    <x v="0"/>
    <x v="0"/>
    <x v="899"/>
    <s v="KH 0900"/>
    <x v="8"/>
    <s v="SP0002"/>
    <x v="1"/>
    <s v="Chai"/>
    <n v="1"/>
    <n v="2000000"/>
    <n v="10"/>
    <n v="200000"/>
    <n v="1800000"/>
  </r>
  <r>
    <s v="03/04/2019"/>
    <s v="03/04/2019"/>
    <x v="2"/>
    <s v="DH12178"/>
    <x v="0"/>
    <x v="0"/>
    <x v="899"/>
    <s v="KH 0900"/>
    <x v="8"/>
    <s v="SP0001"/>
    <x v="0"/>
    <s v="Chai"/>
    <n v="1"/>
    <n v="3000000"/>
    <n v="10"/>
    <n v="300000"/>
    <n v="2700000"/>
  </r>
  <r>
    <s v="03/04/2019"/>
    <s v="03/04/2019"/>
    <x v="2"/>
    <s v="DH12177"/>
    <x v="2"/>
    <x v="0"/>
    <x v="2176"/>
    <s v="KH 2177"/>
    <x v="32"/>
    <s v="SP0001"/>
    <x v="0"/>
    <s v="Chai"/>
    <n v="1"/>
    <n v="3000000"/>
    <n v="0"/>
    <n v="0"/>
    <n v="3000000"/>
  </r>
  <r>
    <s v="03/04/2019"/>
    <s v="03/04/2019"/>
    <x v="2"/>
    <s v="DH12175"/>
    <x v="2"/>
    <x v="0"/>
    <x v="2177"/>
    <s v="KH 2178"/>
    <x v="45"/>
    <s v="SP0001"/>
    <x v="0"/>
    <s v="Chai"/>
    <n v="1"/>
    <n v="3000000"/>
    <n v="5"/>
    <n v="150000"/>
    <n v="2850000"/>
  </r>
  <r>
    <s v="03/04/2019"/>
    <s v="03/04/2019"/>
    <x v="2"/>
    <s v="DH12174"/>
    <x v="19"/>
    <x v="1"/>
    <x v="2178"/>
    <s v="KH 2179"/>
    <x v="35"/>
    <s v="SP0001"/>
    <x v="0"/>
    <s v="Chai"/>
    <n v="1"/>
    <n v="3000000"/>
    <n v="0"/>
    <n v="0"/>
    <n v="3000000"/>
  </r>
  <r>
    <s v="03/04/2019"/>
    <s v="03/04/2019"/>
    <x v="2"/>
    <s v="DH12173"/>
    <x v="19"/>
    <x v="1"/>
    <x v="2179"/>
    <s v="KH 2180"/>
    <x v="8"/>
    <s v="SP0001"/>
    <x v="0"/>
    <s v="Chai"/>
    <n v="1"/>
    <n v="3000000"/>
    <n v="0"/>
    <n v="0"/>
    <n v="3000000"/>
  </r>
  <r>
    <s v="03/04/2019"/>
    <s v="03/04/2019"/>
    <x v="2"/>
    <s v="DH12173"/>
    <x v="19"/>
    <x v="1"/>
    <x v="2179"/>
    <s v="KH 2180"/>
    <x v="8"/>
    <s v="SP0001"/>
    <x v="0"/>
    <s v="Chai"/>
    <n v="1"/>
    <n v="3000000"/>
    <n v="20"/>
    <n v="600000"/>
    <n v="2400000"/>
  </r>
  <r>
    <s v="03/04/2019"/>
    <s v="03/04/2019"/>
    <x v="2"/>
    <s v="DH12173"/>
    <x v="19"/>
    <x v="1"/>
    <x v="2179"/>
    <s v="KH 2180"/>
    <x v="8"/>
    <s v="SP0001"/>
    <x v="0"/>
    <s v="Chai"/>
    <n v="1"/>
    <n v="3000000"/>
    <n v="10"/>
    <n v="300000"/>
    <n v="2700000"/>
  </r>
  <r>
    <s v="03/04/2019"/>
    <s v="03/04/2019"/>
    <x v="2"/>
    <s v="DH12172"/>
    <x v="7"/>
    <x v="0"/>
    <x v="2180"/>
    <s v="KH 2181"/>
    <x v="58"/>
    <s v="SP0001"/>
    <x v="0"/>
    <s v="Chai"/>
    <n v="1"/>
    <n v="3000000"/>
    <n v="0"/>
    <n v="0"/>
    <n v="3000000"/>
  </r>
  <r>
    <s v="03/04/2019"/>
    <s v="03/04/2019"/>
    <x v="2"/>
    <s v="DH12171"/>
    <x v="8"/>
    <x v="0"/>
    <x v="2181"/>
    <s v="KH 2182"/>
    <x v="10"/>
    <s v="SP0001"/>
    <x v="0"/>
    <s v="Chai"/>
    <n v="1"/>
    <n v="3000000"/>
    <n v="0"/>
    <n v="0"/>
    <n v="3000000"/>
  </r>
  <r>
    <s v="03/04/2019"/>
    <s v="03/04/2019"/>
    <x v="2"/>
    <s v="DH12171"/>
    <x v="8"/>
    <x v="0"/>
    <x v="2181"/>
    <s v="KH 2182"/>
    <x v="10"/>
    <s v="SP0002"/>
    <x v="1"/>
    <s v="Chai"/>
    <n v="1"/>
    <n v="2000000"/>
    <n v="5"/>
    <n v="100000"/>
    <n v="1900000"/>
  </r>
  <r>
    <s v="03/04/2019"/>
    <s v="03/04/2019"/>
    <x v="2"/>
    <s v="DH12171"/>
    <x v="8"/>
    <x v="0"/>
    <x v="2181"/>
    <s v="KH 2182"/>
    <x v="10"/>
    <s v="SP0001"/>
    <x v="0"/>
    <s v="Chai"/>
    <n v="1"/>
    <n v="3000000"/>
    <n v="10"/>
    <n v="300000"/>
    <n v="2700000"/>
  </r>
  <r>
    <s v="03/04/2019"/>
    <s v="03/04/2019"/>
    <x v="2"/>
    <s v="DH12170"/>
    <x v="0"/>
    <x v="0"/>
    <x v="1971"/>
    <s v="KH 1972"/>
    <x v="5"/>
    <s v="SP0002"/>
    <x v="1"/>
    <s v="Chai"/>
    <n v="1"/>
    <n v="2000000"/>
    <n v="0"/>
    <n v="0"/>
    <n v="2000000"/>
  </r>
  <r>
    <s v="03/04/2019"/>
    <s v="03/04/2019"/>
    <x v="2"/>
    <s v="DH12169"/>
    <x v="2"/>
    <x v="0"/>
    <x v="2182"/>
    <s v="KH 2183"/>
    <x v="15"/>
    <s v="SP0002"/>
    <x v="1"/>
    <s v="Chai"/>
    <n v="1"/>
    <n v="2000000"/>
    <n v="0"/>
    <n v="0"/>
    <n v="2000000"/>
  </r>
  <r>
    <s v="03/04/2019"/>
    <s v="03/04/2019"/>
    <x v="2"/>
    <s v="DH12168"/>
    <x v="8"/>
    <x v="0"/>
    <x v="1887"/>
    <s v="KH 1888"/>
    <x v="54"/>
    <s v="SP0001"/>
    <x v="0"/>
    <s v="Chai"/>
    <n v="1"/>
    <n v="3000000"/>
    <n v="0"/>
    <n v="0"/>
    <n v="3000000"/>
  </r>
  <r>
    <s v="03/04/2019"/>
    <s v="03/04/2019"/>
    <x v="2"/>
    <s v="DH12168"/>
    <x v="8"/>
    <x v="0"/>
    <x v="1887"/>
    <s v="KH 1888"/>
    <x v="54"/>
    <s v="SP0001"/>
    <x v="0"/>
    <s v="Chai"/>
    <n v="1"/>
    <n v="3000000"/>
    <n v="20"/>
    <n v="600000"/>
    <n v="2400000"/>
  </r>
  <r>
    <s v="03/04/2019"/>
    <s v="03/04/2019"/>
    <x v="2"/>
    <s v="DH12168"/>
    <x v="8"/>
    <x v="0"/>
    <x v="1887"/>
    <s v="KH 1888"/>
    <x v="54"/>
    <s v="SP0001"/>
    <x v="0"/>
    <s v="Chai"/>
    <n v="1"/>
    <n v="3000000"/>
    <n v="10"/>
    <n v="300000"/>
    <n v="2700000"/>
  </r>
  <r>
    <s v="03/04/2019"/>
    <s v="03/04/2019"/>
    <x v="2"/>
    <s v="DH12167"/>
    <x v="2"/>
    <x v="0"/>
    <x v="976"/>
    <s v="KH 0977"/>
    <x v="6"/>
    <s v="SP0001"/>
    <x v="0"/>
    <s v="Chai"/>
    <n v="1"/>
    <n v="3000000"/>
    <n v="10"/>
    <n v="300000"/>
    <n v="2700000"/>
  </r>
  <r>
    <s v="03/04/2019"/>
    <s v="03/04/2019"/>
    <x v="2"/>
    <s v="DH12166"/>
    <x v="2"/>
    <x v="0"/>
    <x v="2183"/>
    <s v="KH 2184"/>
    <x v="26"/>
    <s v="SP0002"/>
    <x v="1"/>
    <s v="Chai"/>
    <n v="1"/>
    <n v="2000000"/>
    <n v="0"/>
    <n v="0"/>
    <n v="2000000"/>
  </r>
  <r>
    <s v="03/04/2019"/>
    <s v="02/04/2019"/>
    <x v="2"/>
    <s v="DH12132"/>
    <x v="2"/>
    <x v="0"/>
    <x v="1778"/>
    <s v="KH 1779"/>
    <x v="1"/>
    <s v="SP0001"/>
    <x v="0"/>
    <s v="Chai"/>
    <n v="1"/>
    <n v="3000000"/>
    <n v="5"/>
    <n v="150000"/>
    <n v="2850000"/>
  </r>
  <r>
    <s v="02/04/2019"/>
    <s v="02/04/2019"/>
    <x v="2"/>
    <s v="DH12165"/>
    <x v="8"/>
    <x v="0"/>
    <x v="637"/>
    <s v="KH 0638"/>
    <x v="30"/>
    <s v="SP0001"/>
    <x v="0"/>
    <s v="Chai"/>
    <n v="1"/>
    <n v="3000000"/>
    <n v="0"/>
    <n v="0"/>
    <n v="3000000"/>
  </r>
  <r>
    <s v="02/04/2019"/>
    <s v="02/04/2019"/>
    <x v="2"/>
    <s v="DH12164"/>
    <x v="16"/>
    <x v="1"/>
    <x v="1436"/>
    <s v="KH 1437"/>
    <x v="20"/>
    <s v="SP0001"/>
    <x v="0"/>
    <s v="Chai"/>
    <n v="1"/>
    <n v="3000000"/>
    <n v="0"/>
    <n v="0"/>
    <n v="3000000"/>
  </r>
  <r>
    <s v="02/04/2019"/>
    <s v="02/04/2019"/>
    <x v="2"/>
    <s v="DH12162"/>
    <x v="5"/>
    <x v="0"/>
    <x v="2184"/>
    <s v="KH 2185"/>
    <x v="35"/>
    <s v="SP0001"/>
    <x v="0"/>
    <s v="Chai"/>
    <n v="1"/>
    <n v="3000000"/>
    <n v="5"/>
    <n v="150000"/>
    <n v="2850000"/>
  </r>
  <r>
    <s v="02/04/2019"/>
    <s v="02/04/2019"/>
    <x v="2"/>
    <s v="DH12161"/>
    <x v="16"/>
    <x v="1"/>
    <x v="2185"/>
    <s v="KH 2186"/>
    <x v="27"/>
    <s v="SP0002"/>
    <x v="1"/>
    <s v="Chai"/>
    <n v="1"/>
    <n v="2000000"/>
    <n v="10"/>
    <n v="200000"/>
    <n v="1800000"/>
  </r>
  <r>
    <s v="02/04/2019"/>
    <s v="02/04/2019"/>
    <x v="2"/>
    <s v="DH12160"/>
    <x v="2"/>
    <x v="0"/>
    <x v="2186"/>
    <s v="KH 2187"/>
    <x v="2"/>
    <s v="SP0001"/>
    <x v="0"/>
    <s v="Chai"/>
    <n v="1"/>
    <n v="3000000"/>
    <n v="5"/>
    <n v="150000"/>
    <n v="2850000"/>
  </r>
  <r>
    <s v="02/04/2019"/>
    <s v="02/04/2019"/>
    <x v="2"/>
    <s v="DH12160"/>
    <x v="2"/>
    <x v="0"/>
    <x v="2186"/>
    <s v="KH 2187"/>
    <x v="2"/>
    <s v="SP0001"/>
    <x v="0"/>
    <s v="Chai"/>
    <n v="1"/>
    <n v="3000000"/>
    <n v="10"/>
    <n v="300000"/>
    <n v="2700000"/>
  </r>
  <r>
    <s v="02/04/2019"/>
    <s v="02/04/2019"/>
    <x v="2"/>
    <s v="DH12158"/>
    <x v="0"/>
    <x v="0"/>
    <x v="2187"/>
    <s v="KH 2188"/>
    <x v="4"/>
    <s v="SP0001"/>
    <x v="0"/>
    <s v="Chai"/>
    <n v="1"/>
    <n v="3000000"/>
    <n v="0"/>
    <n v="0"/>
    <n v="3000000"/>
  </r>
  <r>
    <s v="02/04/2019"/>
    <s v="02/04/2019"/>
    <x v="2"/>
    <s v="DH12157"/>
    <x v="25"/>
    <x v="1"/>
    <x v="2188"/>
    <s v="KH 2189"/>
    <x v="11"/>
    <s v="SP0001"/>
    <x v="0"/>
    <s v="Chai"/>
    <n v="1"/>
    <n v="3000000"/>
    <n v="5"/>
    <n v="150000"/>
    <n v="2850000"/>
  </r>
  <r>
    <s v="02/04/2019"/>
    <s v="02/04/2019"/>
    <x v="2"/>
    <s v="DH12156"/>
    <x v="9"/>
    <x v="0"/>
    <x v="2189"/>
    <s v="KH 2190"/>
    <x v="56"/>
    <s v="SP0001"/>
    <x v="0"/>
    <s v="Chai"/>
    <n v="1"/>
    <n v="3000000"/>
    <n v="5"/>
    <n v="150000"/>
    <n v="2850000"/>
  </r>
  <r>
    <s v="02/04/2019"/>
    <s v="02/04/2019"/>
    <x v="2"/>
    <s v="DH12155"/>
    <x v="5"/>
    <x v="0"/>
    <x v="2190"/>
    <s v="KH 2191"/>
    <x v="19"/>
    <s v="SP0002"/>
    <x v="1"/>
    <s v="Chai"/>
    <n v="1"/>
    <n v="2000000"/>
    <n v="0"/>
    <n v="0"/>
    <n v="2000000"/>
  </r>
  <r>
    <s v="02/04/2019"/>
    <s v="02/04/2019"/>
    <x v="2"/>
    <s v="DH12154"/>
    <x v="16"/>
    <x v="1"/>
    <x v="209"/>
    <s v="KH 0210"/>
    <x v="11"/>
    <s v="SP0002"/>
    <x v="1"/>
    <s v="Chai"/>
    <n v="1"/>
    <n v="2000000"/>
    <n v="5"/>
    <n v="100000"/>
    <n v="1900000"/>
  </r>
  <r>
    <s v="02/04/2019"/>
    <s v="02/04/2019"/>
    <x v="2"/>
    <s v="DH12154"/>
    <x v="16"/>
    <x v="1"/>
    <x v="209"/>
    <s v="KH 0210"/>
    <x v="11"/>
    <s v="SP0001"/>
    <x v="0"/>
    <s v="Chai"/>
    <n v="1"/>
    <n v="3000000"/>
    <n v="10"/>
    <n v="300000"/>
    <n v="2700000"/>
  </r>
  <r>
    <s v="02/04/2019"/>
    <s v="02/04/2019"/>
    <x v="2"/>
    <s v="DH12153"/>
    <x v="25"/>
    <x v="1"/>
    <x v="2191"/>
    <s v="KH 2192"/>
    <x v="5"/>
    <s v="SP0001"/>
    <x v="0"/>
    <s v="Chai"/>
    <n v="1"/>
    <n v="3000000"/>
    <n v="0"/>
    <n v="0"/>
    <n v="3000000"/>
  </r>
  <r>
    <s v="02/04/2019"/>
    <s v="02/04/2019"/>
    <x v="2"/>
    <s v="DH12152"/>
    <x v="16"/>
    <x v="1"/>
    <x v="2192"/>
    <s v="KH 2193"/>
    <x v="32"/>
    <s v="SP0002"/>
    <x v="1"/>
    <s v="Chai"/>
    <n v="1"/>
    <n v="2000000"/>
    <n v="5"/>
    <n v="100000"/>
    <n v="1900000"/>
  </r>
  <r>
    <s v="02/04/2019"/>
    <s v="02/04/2019"/>
    <x v="2"/>
    <s v="DH12151"/>
    <x v="8"/>
    <x v="0"/>
    <x v="2193"/>
    <s v="KH 2194"/>
    <x v="39"/>
    <s v="SP0001"/>
    <x v="0"/>
    <s v="Chai"/>
    <n v="1"/>
    <n v="3000000"/>
    <n v="0"/>
    <n v="0"/>
    <n v="3000000"/>
  </r>
  <r>
    <s v="02/04/2019"/>
    <s v="02/04/2019"/>
    <x v="2"/>
    <s v="DH12150"/>
    <x v="15"/>
    <x v="1"/>
    <x v="1660"/>
    <s v="KH 1661"/>
    <x v="56"/>
    <s v="SP0002"/>
    <x v="1"/>
    <s v="Chai"/>
    <n v="2"/>
    <n v="2000000"/>
    <n v="100"/>
    <n v="4000000"/>
    <n v="0"/>
  </r>
  <r>
    <s v="02/04/2019"/>
    <s v="02/04/2019"/>
    <x v="2"/>
    <s v="DH12150"/>
    <x v="15"/>
    <x v="1"/>
    <x v="1660"/>
    <s v="KH 1661"/>
    <x v="56"/>
    <s v="SP0006"/>
    <x v="9"/>
    <s v="Chai"/>
    <n v="1"/>
    <n v="800000"/>
    <n v="100"/>
    <n v="800000"/>
    <n v="0"/>
  </r>
  <r>
    <s v="02/04/2019"/>
    <s v="02/04/2019"/>
    <x v="2"/>
    <s v="DH12149"/>
    <x v="19"/>
    <x v="1"/>
    <x v="1433"/>
    <s v="KH 1434"/>
    <x v="10"/>
    <s v="SP0001"/>
    <x v="0"/>
    <s v="Chai"/>
    <n v="1"/>
    <n v="3000000"/>
    <n v="0"/>
    <n v="0"/>
    <n v="3000000"/>
  </r>
  <r>
    <s v="02/04/2019"/>
    <s v="02/04/2019"/>
    <x v="2"/>
    <s v="DH12148"/>
    <x v="8"/>
    <x v="0"/>
    <x v="2194"/>
    <s v="KH 2195"/>
    <x v="12"/>
    <s v="SP0001"/>
    <x v="0"/>
    <s v="Chai"/>
    <n v="1"/>
    <n v="3000000"/>
    <n v="0"/>
    <n v="0"/>
    <n v="3000000"/>
  </r>
  <r>
    <s v="02/04/2019"/>
    <s v="02/04/2019"/>
    <x v="2"/>
    <s v="DH12148"/>
    <x v="8"/>
    <x v="0"/>
    <x v="2194"/>
    <s v="KH 2195"/>
    <x v="12"/>
    <s v="SP0001"/>
    <x v="0"/>
    <s v="Chai"/>
    <n v="1"/>
    <n v="3000000"/>
    <n v="20"/>
    <n v="600000"/>
    <n v="2400000"/>
  </r>
  <r>
    <s v="02/04/2019"/>
    <s v="02/04/2019"/>
    <x v="2"/>
    <s v="DH12148"/>
    <x v="8"/>
    <x v="0"/>
    <x v="2194"/>
    <s v="KH 2195"/>
    <x v="12"/>
    <s v="SP0002"/>
    <x v="1"/>
    <s v="Chai"/>
    <n v="1"/>
    <n v="2000000"/>
    <n v="10"/>
    <n v="200000"/>
    <n v="1800000"/>
  </r>
  <r>
    <s v="02/04/2019"/>
    <s v="02/04/2019"/>
    <x v="2"/>
    <s v="DH12147"/>
    <x v="8"/>
    <x v="0"/>
    <x v="2195"/>
    <s v="KH 2196"/>
    <x v="49"/>
    <s v="SP0001"/>
    <x v="0"/>
    <s v="Chai"/>
    <n v="1"/>
    <n v="3000000"/>
    <n v="0"/>
    <n v="0"/>
    <n v="3000000"/>
  </r>
  <r>
    <s v="02/04/2019"/>
    <s v="02/04/2019"/>
    <x v="2"/>
    <s v="DH12144"/>
    <x v="8"/>
    <x v="0"/>
    <x v="1487"/>
    <s v="KH 1488"/>
    <x v="19"/>
    <s v="SP0001"/>
    <x v="0"/>
    <s v="Chai"/>
    <n v="1"/>
    <n v="3000000"/>
    <n v="0"/>
    <n v="0"/>
    <n v="3000000"/>
  </r>
  <r>
    <s v="02/04/2019"/>
    <s v="02/04/2019"/>
    <x v="2"/>
    <s v="DH12143"/>
    <x v="25"/>
    <x v="1"/>
    <x v="1305"/>
    <s v="KH 1306"/>
    <x v="15"/>
    <s v="SP0001"/>
    <x v="0"/>
    <s v="Chai"/>
    <n v="1"/>
    <n v="3000000"/>
    <n v="0"/>
    <n v="0"/>
    <n v="3000000"/>
  </r>
  <r>
    <s v="02/04/2019"/>
    <s v="02/04/2019"/>
    <x v="2"/>
    <s v="DH12142"/>
    <x v="19"/>
    <x v="1"/>
    <x v="2196"/>
    <s v="KH 2197"/>
    <x v="58"/>
    <s v="SP0001"/>
    <x v="0"/>
    <s v="Chai"/>
    <n v="1"/>
    <n v="3000000"/>
    <n v="0"/>
    <n v="0"/>
    <n v="3000000"/>
  </r>
  <r>
    <s v="02/04/2019"/>
    <s v="02/04/2019"/>
    <x v="2"/>
    <s v="DH12141"/>
    <x v="5"/>
    <x v="0"/>
    <x v="1781"/>
    <s v="KH 1782"/>
    <x v="19"/>
    <s v="SP0002"/>
    <x v="1"/>
    <s v="Chai"/>
    <n v="1"/>
    <n v="2000000"/>
    <n v="5"/>
    <n v="100000"/>
    <n v="1900000"/>
  </r>
  <r>
    <s v="02/04/2019"/>
    <s v="02/04/2019"/>
    <x v="2"/>
    <s v="DH12140"/>
    <x v="16"/>
    <x v="1"/>
    <x v="1364"/>
    <s v="KH 1365"/>
    <x v="3"/>
    <s v="SP0002"/>
    <x v="1"/>
    <s v="Chai"/>
    <n v="1"/>
    <n v="2000000"/>
    <n v="0"/>
    <n v="0"/>
    <n v="2000000"/>
  </r>
  <r>
    <s v="02/04/2019"/>
    <s v="02/04/2019"/>
    <x v="2"/>
    <s v="DH12139"/>
    <x v="17"/>
    <x v="1"/>
    <x v="2197"/>
    <s v="KH 2198"/>
    <x v="17"/>
    <s v="SP0001"/>
    <x v="0"/>
    <s v="Chai"/>
    <n v="1"/>
    <n v="3000000"/>
    <n v="0"/>
    <n v="0"/>
    <n v="3000000"/>
  </r>
  <r>
    <s v="02/04/2019"/>
    <s v="02/04/2019"/>
    <x v="2"/>
    <s v="DH12138"/>
    <x v="9"/>
    <x v="0"/>
    <x v="1417"/>
    <s v="KH 1418"/>
    <x v="18"/>
    <s v="SP0001"/>
    <x v="0"/>
    <s v="Chai"/>
    <n v="1"/>
    <n v="3000000"/>
    <n v="0"/>
    <n v="0"/>
    <n v="3000000"/>
  </r>
  <r>
    <s v="02/04/2019"/>
    <s v="02/04/2019"/>
    <x v="2"/>
    <s v="DH12138"/>
    <x v="9"/>
    <x v="0"/>
    <x v="1417"/>
    <s v="KH 1418"/>
    <x v="18"/>
    <s v="SP0001"/>
    <x v="0"/>
    <s v="Chai"/>
    <n v="1"/>
    <n v="3000000"/>
    <n v="5"/>
    <n v="150000"/>
    <n v="2850000"/>
  </r>
  <r>
    <s v="02/04/2019"/>
    <s v="02/04/2019"/>
    <x v="2"/>
    <s v="DH12137"/>
    <x v="5"/>
    <x v="0"/>
    <x v="1357"/>
    <s v="KH 1358"/>
    <x v="25"/>
    <s v="SP0001"/>
    <x v="0"/>
    <s v="Chai"/>
    <n v="1"/>
    <n v="3000000"/>
    <n v="5"/>
    <n v="150000"/>
    <n v="2850000"/>
  </r>
  <r>
    <s v="02/04/2019"/>
    <s v="02/04/2019"/>
    <x v="2"/>
    <s v="DH12136"/>
    <x v="5"/>
    <x v="0"/>
    <x v="231"/>
    <s v="KH 0232"/>
    <x v="22"/>
    <s v="SP0001"/>
    <x v="0"/>
    <s v="Chai"/>
    <n v="1"/>
    <n v="3000000"/>
    <n v="5"/>
    <n v="150000"/>
    <n v="2850000"/>
  </r>
  <r>
    <s v="02/04/2019"/>
    <s v="02/04/2019"/>
    <x v="2"/>
    <s v="DH12136"/>
    <x v="5"/>
    <x v="0"/>
    <x v="231"/>
    <s v="KH 0232"/>
    <x v="22"/>
    <s v="SP0004"/>
    <x v="4"/>
    <s v="Chai"/>
    <n v="1"/>
    <n v="3500000"/>
    <n v="10"/>
    <n v="350000"/>
    <n v="3150000"/>
  </r>
  <r>
    <s v="02/04/2019"/>
    <s v="02/04/2019"/>
    <x v="2"/>
    <s v="DH12135"/>
    <x v="19"/>
    <x v="1"/>
    <x v="2198"/>
    <s v="KH 2199"/>
    <x v="20"/>
    <s v="SP0001"/>
    <x v="0"/>
    <s v="Chai"/>
    <n v="1"/>
    <n v="3000000"/>
    <n v="0"/>
    <n v="0"/>
    <n v="3000000"/>
  </r>
  <r>
    <s v="02/04/2019"/>
    <s v="02/04/2019"/>
    <x v="2"/>
    <s v="DH12133"/>
    <x v="0"/>
    <x v="0"/>
    <x v="2199"/>
    <s v="KH 2200"/>
    <x v="35"/>
    <s v="SP0001"/>
    <x v="0"/>
    <s v="Chai"/>
    <n v="1"/>
    <n v="3000000"/>
    <n v="10"/>
    <n v="300000"/>
    <n v="2700000"/>
  </r>
  <r>
    <s v="02/04/2019"/>
    <s v="02/04/2019"/>
    <x v="2"/>
    <s v="DH12131"/>
    <x v="25"/>
    <x v="1"/>
    <x v="1341"/>
    <s v="KH 1342"/>
    <x v="15"/>
    <s v="SP0001"/>
    <x v="0"/>
    <s v="Chai"/>
    <n v="1"/>
    <n v="3000000"/>
    <n v="0"/>
    <n v="0"/>
    <n v="3000000"/>
  </r>
  <r>
    <s v="02/04/2019"/>
    <s v="02/04/2019"/>
    <x v="2"/>
    <s v="DH12130"/>
    <x v="17"/>
    <x v="1"/>
    <x v="2200"/>
    <s v="KH 2201"/>
    <x v="7"/>
    <s v="SP0001"/>
    <x v="0"/>
    <s v="Chai"/>
    <n v="3"/>
    <n v="3000000"/>
    <n v="5"/>
    <n v="450000"/>
    <n v="8550000"/>
  </r>
  <r>
    <s v="02/04/2019"/>
    <s v="02/04/2019"/>
    <x v="2"/>
    <s v="DH12129"/>
    <x v="25"/>
    <x v="1"/>
    <x v="2201"/>
    <s v="KH 2202"/>
    <x v="4"/>
    <s v="SP0001"/>
    <x v="0"/>
    <s v="Chai"/>
    <n v="1"/>
    <n v="3000000"/>
    <n v="0"/>
    <n v="0"/>
    <n v="3000000"/>
  </r>
  <r>
    <s v="02/04/2019"/>
    <s v="02/04/2019"/>
    <x v="2"/>
    <s v="DH12128"/>
    <x v="7"/>
    <x v="0"/>
    <x v="720"/>
    <s v="KH 0721"/>
    <x v="10"/>
    <s v="SP0001"/>
    <x v="0"/>
    <s v="Chai"/>
    <n v="1"/>
    <n v="3000000"/>
    <n v="5"/>
    <n v="150000"/>
    <n v="2850000"/>
  </r>
  <r>
    <s v="01/04/2019"/>
    <s v="01/04/2019"/>
    <x v="2"/>
    <s v="DH12127"/>
    <x v="16"/>
    <x v="1"/>
    <x v="2202"/>
    <s v="KH 2203"/>
    <x v="31"/>
    <s v="SP0002"/>
    <x v="1"/>
    <s v="Chai"/>
    <n v="1"/>
    <n v="2000000"/>
    <n v="10"/>
    <n v="200000"/>
    <n v="1800000"/>
  </r>
  <r>
    <s v="01/04/2019"/>
    <s v="01/04/2019"/>
    <x v="2"/>
    <s v="DH12126"/>
    <x v="16"/>
    <x v="1"/>
    <x v="1037"/>
    <s v="KH 1038"/>
    <x v="15"/>
    <s v="SP0001"/>
    <x v="0"/>
    <s v="Chai"/>
    <n v="1"/>
    <n v="3000000"/>
    <n v="0"/>
    <n v="0"/>
    <n v="3000000"/>
  </r>
  <r>
    <s v="01/04/2019"/>
    <s v="01/04/2019"/>
    <x v="2"/>
    <s v="DH12125"/>
    <x v="5"/>
    <x v="0"/>
    <x v="1265"/>
    <s v="KH 1266"/>
    <x v="16"/>
    <s v="SP0001"/>
    <x v="0"/>
    <s v="Chai"/>
    <n v="1"/>
    <n v="3000000"/>
    <n v="5"/>
    <n v="150000"/>
    <n v="2850000"/>
  </r>
  <r>
    <s v="01/04/2019"/>
    <s v="01/04/2019"/>
    <x v="2"/>
    <s v="DH12124"/>
    <x v="9"/>
    <x v="0"/>
    <x v="2203"/>
    <s v="KH 2204"/>
    <x v="17"/>
    <s v="SP0001"/>
    <x v="0"/>
    <s v="Chai"/>
    <n v="1"/>
    <n v="3000000"/>
    <n v="10"/>
    <n v="300000"/>
    <n v="2700000"/>
  </r>
  <r>
    <s v="01/04/2019"/>
    <s v="01/04/2019"/>
    <x v="2"/>
    <s v="DH12123"/>
    <x v="9"/>
    <x v="0"/>
    <x v="1395"/>
    <s v="KH 1396"/>
    <x v="9"/>
    <s v="SP0001"/>
    <x v="0"/>
    <s v="Chai"/>
    <n v="1"/>
    <n v="3000000"/>
    <n v="0"/>
    <n v="0"/>
    <n v="3000000"/>
  </r>
  <r>
    <s v="01/04/2019"/>
    <s v="01/04/2019"/>
    <x v="2"/>
    <s v="DH12122"/>
    <x v="8"/>
    <x v="0"/>
    <x v="1573"/>
    <s v="KH 1574"/>
    <x v="57"/>
    <s v="SP0001"/>
    <x v="0"/>
    <s v="Chai"/>
    <n v="1"/>
    <n v="3000000"/>
    <n v="0"/>
    <n v="0"/>
    <n v="3000000"/>
  </r>
  <r>
    <s v="01/04/2019"/>
    <s v="01/04/2019"/>
    <x v="2"/>
    <s v="DH12121"/>
    <x v="8"/>
    <x v="0"/>
    <x v="926"/>
    <s v="KH 0927"/>
    <x v="1"/>
    <s v="SP0002"/>
    <x v="1"/>
    <s v="Chai"/>
    <n v="1"/>
    <n v="2000000"/>
    <n v="0"/>
    <n v="0"/>
    <n v="2000000"/>
  </r>
  <r>
    <s v="01/04/2019"/>
    <s v="01/04/2019"/>
    <x v="2"/>
    <s v="DH12120"/>
    <x v="5"/>
    <x v="0"/>
    <x v="1502"/>
    <s v="KH 1503"/>
    <x v="11"/>
    <s v="SP0001"/>
    <x v="0"/>
    <s v="Chai"/>
    <n v="1"/>
    <n v="3000000"/>
    <n v="0"/>
    <n v="0"/>
    <n v="3000000"/>
  </r>
  <r>
    <s v="01/04/2019"/>
    <s v="01/04/2019"/>
    <x v="2"/>
    <s v="DH12119"/>
    <x v="19"/>
    <x v="1"/>
    <x v="2204"/>
    <s v="KH 2205"/>
    <x v="17"/>
    <s v="SP0002"/>
    <x v="1"/>
    <s v="Chai"/>
    <n v="1"/>
    <n v="2000000"/>
    <n v="0"/>
    <n v="0"/>
    <n v="2000000"/>
  </r>
  <r>
    <s v="01/04/2019"/>
    <s v="01/04/2019"/>
    <x v="2"/>
    <s v="DH12117"/>
    <x v="5"/>
    <x v="0"/>
    <x v="2205"/>
    <s v="KH 2206"/>
    <x v="42"/>
    <s v="SP0002"/>
    <x v="1"/>
    <s v="Chai"/>
    <n v="2"/>
    <n v="2000000"/>
    <n v="5"/>
    <n v="200000"/>
    <n v="3800000"/>
  </r>
  <r>
    <s v="01/04/2019"/>
    <s v="01/04/2019"/>
    <x v="2"/>
    <s v="DH12117"/>
    <x v="5"/>
    <x v="0"/>
    <x v="2205"/>
    <s v="KH 2206"/>
    <x v="42"/>
    <s v="SP0001"/>
    <x v="0"/>
    <s v="Chai"/>
    <n v="1"/>
    <n v="3000000"/>
    <n v="5"/>
    <n v="150000"/>
    <n v="2850000"/>
  </r>
  <r>
    <s v="01/04/2019"/>
    <s v="01/04/2019"/>
    <x v="2"/>
    <s v="DH12116"/>
    <x v="9"/>
    <x v="0"/>
    <x v="2206"/>
    <s v="KH 2207"/>
    <x v="18"/>
    <s v="SP0004"/>
    <x v="4"/>
    <s v="Chai"/>
    <n v="1"/>
    <n v="3500000"/>
    <n v="10"/>
    <n v="350000"/>
    <n v="3150000"/>
  </r>
  <r>
    <s v="01/04/2019"/>
    <s v="01/04/2019"/>
    <x v="2"/>
    <s v="DH12115"/>
    <x v="8"/>
    <x v="0"/>
    <x v="2207"/>
    <s v="KH 2208"/>
    <x v="53"/>
    <s v="SP0004"/>
    <x v="4"/>
    <s v="Chai"/>
    <n v="1"/>
    <n v="3500000"/>
    <n v="0"/>
    <n v="0"/>
    <n v="3500000"/>
  </r>
  <r>
    <s v="01/04/2019"/>
    <s v="01/04/2019"/>
    <x v="2"/>
    <s v="DH12114"/>
    <x v="27"/>
    <x v="1"/>
    <x v="901"/>
    <s v="KH 0902"/>
    <x v="11"/>
    <s v="SP0002"/>
    <x v="1"/>
    <s v="Chai"/>
    <n v="12"/>
    <n v="2000000"/>
    <n v="20"/>
    <n v="4800000"/>
    <n v="19200000"/>
  </r>
  <r>
    <s v="01/04/2019"/>
    <s v="01/04/2019"/>
    <x v="2"/>
    <s v="DH12114"/>
    <x v="27"/>
    <x v="1"/>
    <x v="901"/>
    <s v="KH 0902"/>
    <x v="11"/>
    <s v="SP0002"/>
    <x v="1"/>
    <s v="Chai"/>
    <n v="2"/>
    <n v="2000000"/>
    <n v="100"/>
    <n v="4000000"/>
    <n v="0"/>
  </r>
  <r>
    <s v="01/04/2019"/>
    <s v="01/04/2019"/>
    <x v="2"/>
    <s v="DH12113"/>
    <x v="5"/>
    <x v="0"/>
    <x v="1265"/>
    <s v="KH 1266"/>
    <x v="16"/>
    <s v="SP0001"/>
    <x v="0"/>
    <s v="Chai"/>
    <n v="1"/>
    <n v="3000000"/>
    <n v="0"/>
    <n v="0"/>
    <n v="3000000"/>
  </r>
  <r>
    <s v="01/04/2019"/>
    <s v="01/04/2019"/>
    <x v="2"/>
    <s v="DH12112"/>
    <x v="0"/>
    <x v="0"/>
    <x v="2208"/>
    <s v="KH 2209"/>
    <x v="11"/>
    <s v="SP0001"/>
    <x v="0"/>
    <s v="Chai"/>
    <n v="1"/>
    <n v="3000000"/>
    <n v="0"/>
    <n v="0"/>
    <n v="3000000"/>
  </r>
  <r>
    <s v="01/04/2019"/>
    <s v="01/04/2019"/>
    <x v="2"/>
    <s v="DH12111"/>
    <x v="1"/>
    <x v="0"/>
    <x v="2209"/>
    <s v="KH 2210"/>
    <x v="23"/>
    <s v="SP0002"/>
    <x v="1"/>
    <s v="Chai"/>
    <n v="12"/>
    <n v="2000000"/>
    <n v="20"/>
    <n v="4800000"/>
    <n v="19200000"/>
  </r>
  <r>
    <s v="01/04/2019"/>
    <s v="01/04/2019"/>
    <x v="2"/>
    <s v="DH12111"/>
    <x v="1"/>
    <x v="0"/>
    <x v="2209"/>
    <s v="KH 2210"/>
    <x v="23"/>
    <s v="SP0002"/>
    <x v="1"/>
    <s v="Chai"/>
    <n v="2"/>
    <n v="2000000"/>
    <n v="100"/>
    <n v="4000000"/>
    <n v="0"/>
  </r>
  <r>
    <s v="01/04/2019"/>
    <s v="01/04/2019"/>
    <x v="2"/>
    <s v="DH12110"/>
    <x v="0"/>
    <x v="0"/>
    <x v="2210"/>
    <s v="KH 2211"/>
    <x v="12"/>
    <s v="SP0002"/>
    <x v="1"/>
    <s v="Chai"/>
    <n v="1"/>
    <n v="2000000"/>
    <n v="0"/>
    <n v="0"/>
    <n v="2000000"/>
  </r>
  <r>
    <s v="01/04/2019"/>
    <s v="01/04/2019"/>
    <x v="2"/>
    <s v="DH12109"/>
    <x v="0"/>
    <x v="0"/>
    <x v="2211"/>
    <s v="KH 2212"/>
    <x v="57"/>
    <s v="SP0001"/>
    <x v="0"/>
    <s v="Chai"/>
    <n v="1"/>
    <n v="3000000"/>
    <n v="5"/>
    <n v="150000"/>
    <n v="2850000"/>
  </r>
  <r>
    <s v="01/04/2019"/>
    <s v="01/04/2019"/>
    <x v="2"/>
    <s v="DH12108"/>
    <x v="0"/>
    <x v="0"/>
    <x v="2212"/>
    <s v="KH 2213"/>
    <x v="28"/>
    <s v="SP0002"/>
    <x v="1"/>
    <s v="Chai"/>
    <n v="1"/>
    <n v="2000000"/>
    <n v="5"/>
    <n v="100000"/>
    <n v="1900000"/>
  </r>
  <r>
    <s v="01/04/2019"/>
    <s v="01/04/2019"/>
    <x v="2"/>
    <s v="DH12108"/>
    <x v="0"/>
    <x v="0"/>
    <x v="2212"/>
    <s v="KH 2213"/>
    <x v="28"/>
    <s v="SP0002"/>
    <x v="1"/>
    <s v="Chai"/>
    <n v="1"/>
    <n v="2000000"/>
    <n v="10"/>
    <n v="200000"/>
    <n v="1800000"/>
  </r>
  <r>
    <s v="01/04/2019"/>
    <s v="01/04/2019"/>
    <x v="2"/>
    <s v="DH12107"/>
    <x v="19"/>
    <x v="1"/>
    <x v="1135"/>
    <s v="KH 1136"/>
    <x v="54"/>
    <s v="SP0001"/>
    <x v="0"/>
    <s v="Chai"/>
    <n v="1"/>
    <n v="3000000"/>
    <n v="0"/>
    <n v="0"/>
    <n v="3000000"/>
  </r>
  <r>
    <s v="01/04/2019"/>
    <s v="01/04/2019"/>
    <x v="2"/>
    <s v="DH12106"/>
    <x v="7"/>
    <x v="0"/>
    <x v="2213"/>
    <s v="KH 2214"/>
    <x v="25"/>
    <s v="SP0002"/>
    <x v="1"/>
    <s v="Chai"/>
    <n v="1"/>
    <n v="2000000"/>
    <n v="0"/>
    <n v="0"/>
    <n v="2000000"/>
  </r>
  <r>
    <s v="01/04/2019"/>
    <s v="01/04/2019"/>
    <x v="2"/>
    <s v="DH12106"/>
    <x v="7"/>
    <x v="0"/>
    <x v="2213"/>
    <s v="KH 2214"/>
    <x v="25"/>
    <s v="SP0001"/>
    <x v="0"/>
    <s v="Chai"/>
    <n v="2"/>
    <n v="3000000"/>
    <n v="0"/>
    <n v="0"/>
    <n v="6000000"/>
  </r>
  <r>
    <s v="01/04/2019"/>
    <s v="01/04/2019"/>
    <x v="2"/>
    <s v="DH12105"/>
    <x v="7"/>
    <x v="0"/>
    <x v="720"/>
    <s v="KH 0721"/>
    <x v="10"/>
    <s v="SP0001"/>
    <x v="0"/>
    <s v="Chai"/>
    <n v="1"/>
    <n v="3000000"/>
    <n v="0"/>
    <n v="0"/>
    <n v="3000000"/>
  </r>
  <r>
    <s v="01/04/2019"/>
    <s v="01/04/2019"/>
    <x v="2"/>
    <s v="DH12104"/>
    <x v="0"/>
    <x v="0"/>
    <x v="2214"/>
    <s v="KH 2215"/>
    <x v="30"/>
    <s v="SP0001"/>
    <x v="0"/>
    <s v="Chai"/>
    <n v="1"/>
    <n v="3000000"/>
    <n v="0"/>
    <n v="0"/>
    <n v="3000000"/>
  </r>
  <r>
    <s v="01/04/2019"/>
    <s v="01/04/2019"/>
    <x v="2"/>
    <s v="DH12103"/>
    <x v="8"/>
    <x v="0"/>
    <x v="2215"/>
    <s v="KH 2216"/>
    <x v="23"/>
    <s v="SP0001"/>
    <x v="0"/>
    <s v="Chai"/>
    <n v="1"/>
    <n v="3000000"/>
    <n v="0"/>
    <n v="0"/>
    <n v="3000000"/>
  </r>
  <r>
    <s v="01/04/2019"/>
    <s v="01/04/2019"/>
    <x v="2"/>
    <s v="DH12102"/>
    <x v="8"/>
    <x v="0"/>
    <x v="2216"/>
    <s v="KH 2217"/>
    <x v="53"/>
    <s v="SP0001"/>
    <x v="0"/>
    <s v="Chai"/>
    <n v="1"/>
    <n v="3000000"/>
    <n v="0"/>
    <n v="0"/>
    <n v="3000000"/>
  </r>
  <r>
    <s v="01/04/2019"/>
    <s v="01/04/2019"/>
    <x v="2"/>
    <s v="DH12102"/>
    <x v="8"/>
    <x v="0"/>
    <x v="2216"/>
    <s v="KH 2217"/>
    <x v="53"/>
    <s v="SP0002"/>
    <x v="1"/>
    <s v="Chai"/>
    <n v="1"/>
    <n v="2000000"/>
    <n v="5"/>
    <n v="100000"/>
    <n v="1900000"/>
  </r>
  <r>
    <s v="01/04/2019"/>
    <s v="01/04/2019"/>
    <x v="2"/>
    <s v="DH12102"/>
    <x v="8"/>
    <x v="0"/>
    <x v="2216"/>
    <s v="KH 2217"/>
    <x v="53"/>
    <s v="SP0001"/>
    <x v="0"/>
    <s v="Chai"/>
    <n v="1"/>
    <n v="3000000"/>
    <n v="10"/>
    <n v="300000"/>
    <n v="2700000"/>
  </r>
  <r>
    <s v="01/04/2019"/>
    <s v="01/04/2019"/>
    <x v="2"/>
    <s v="DH12101"/>
    <x v="6"/>
    <x v="0"/>
    <x v="2217"/>
    <s v="KH 2218"/>
    <x v="28"/>
    <s v="SP0008"/>
    <x v="12"/>
    <s v="Chai"/>
    <n v="1"/>
    <n v="2000000"/>
    <n v="0"/>
    <n v="0"/>
    <n v="2000000"/>
  </r>
  <r>
    <s v="01/04/2019"/>
    <s v="01/04/2019"/>
    <x v="2"/>
    <s v="DH12100"/>
    <x v="0"/>
    <x v="0"/>
    <x v="616"/>
    <s v="KH 0617"/>
    <x v="43"/>
    <s v="SP0002"/>
    <x v="1"/>
    <s v="Chai"/>
    <n v="1"/>
    <n v="2000000"/>
    <n v="5"/>
    <n v="100000"/>
    <n v="1900000"/>
  </r>
  <r>
    <s v="01/04/2019"/>
    <s v="01/04/2019"/>
    <x v="2"/>
    <s v="DH12099"/>
    <x v="16"/>
    <x v="1"/>
    <x v="1437"/>
    <s v="KH 1438"/>
    <x v="53"/>
    <s v="SP0001"/>
    <x v="0"/>
    <s v="Chai"/>
    <n v="1"/>
    <n v="3000000"/>
    <n v="10"/>
    <n v="300000"/>
    <n v="2700000"/>
  </r>
  <r>
    <s v="01/04/2019"/>
    <s v="01/04/2019"/>
    <x v="2"/>
    <s v="DH12098"/>
    <x v="20"/>
    <x v="1"/>
    <x v="2218"/>
    <s v="KH 2219"/>
    <x v="52"/>
    <s v="SP0001"/>
    <x v="0"/>
    <s v="Chai"/>
    <n v="9"/>
    <n v="3000000"/>
    <n v="20"/>
    <n v="5400000"/>
    <n v="21600000"/>
  </r>
  <r>
    <s v="01/04/2019"/>
    <s v="01/04/2019"/>
    <x v="2"/>
    <s v="DH12098"/>
    <x v="20"/>
    <x v="1"/>
    <x v="2218"/>
    <s v="KH 2219"/>
    <x v="52"/>
    <s v="SP0002"/>
    <x v="1"/>
    <s v="Chai"/>
    <n v="3"/>
    <n v="2000000"/>
    <n v="20"/>
    <n v="1200000"/>
    <n v="4800000"/>
  </r>
  <r>
    <s v="01/04/2019"/>
    <s v="01/04/2019"/>
    <x v="2"/>
    <s v="DH12098"/>
    <x v="20"/>
    <x v="1"/>
    <x v="2218"/>
    <s v="KH 2219"/>
    <x v="52"/>
    <s v="SP0002"/>
    <x v="1"/>
    <s v="Chai"/>
    <n v="2"/>
    <n v="2000000"/>
    <n v="100"/>
    <n v="4000000"/>
    <n v="0"/>
  </r>
  <r>
    <s v="01/04/2019"/>
    <s v="01/04/2019"/>
    <x v="2"/>
    <s v="DH12097"/>
    <x v="8"/>
    <x v="0"/>
    <x v="2219"/>
    <s v="KH 2220"/>
    <x v="23"/>
    <s v="SP0001"/>
    <x v="0"/>
    <s v="Chai"/>
    <n v="1"/>
    <n v="3000000"/>
    <n v="0"/>
    <n v="0"/>
    <n v="3000000"/>
  </r>
  <r>
    <s v="01/04/2019"/>
    <s v="01/04/2019"/>
    <x v="2"/>
    <s v="DH12097"/>
    <x v="8"/>
    <x v="0"/>
    <x v="2219"/>
    <s v="KH 2220"/>
    <x v="23"/>
    <s v="SP0001"/>
    <x v="0"/>
    <s v="Chai"/>
    <n v="1"/>
    <n v="3000000"/>
    <n v="5"/>
    <n v="150000"/>
    <n v="2850000"/>
  </r>
  <r>
    <s v="01/04/2019"/>
    <s v="01/04/2019"/>
    <x v="2"/>
    <s v="DH12097"/>
    <x v="8"/>
    <x v="0"/>
    <x v="2219"/>
    <s v="KH 2220"/>
    <x v="23"/>
    <s v="SP0001"/>
    <x v="0"/>
    <s v="Chai"/>
    <n v="1"/>
    <n v="3000000"/>
    <n v="10"/>
    <n v="300000"/>
    <n v="2700000"/>
  </r>
  <r>
    <s v="01/04/2019"/>
    <s v="01/04/2019"/>
    <x v="2"/>
    <s v="DH12097"/>
    <x v="8"/>
    <x v="0"/>
    <x v="2219"/>
    <s v="KH 2220"/>
    <x v="23"/>
    <s v="HT0001"/>
    <x v="2"/>
    <s v="Miếng"/>
    <n v="2"/>
    <n v="200000"/>
    <n v="100"/>
    <n v="400000"/>
    <n v="0"/>
  </r>
  <r>
    <s v="01/04/2019"/>
    <s v="01/04/2019"/>
    <x v="2"/>
    <s v="DH12096"/>
    <x v="7"/>
    <x v="0"/>
    <x v="2220"/>
    <s v="KH 2221"/>
    <x v="35"/>
    <s v="SP0001"/>
    <x v="0"/>
    <s v="Chai"/>
    <n v="1"/>
    <n v="3000000"/>
    <n v="0"/>
    <n v="0"/>
    <n v="3000000"/>
  </r>
  <r>
    <s v="01/04/2019"/>
    <s v="01/04/2019"/>
    <x v="2"/>
    <s v="DH12095"/>
    <x v="25"/>
    <x v="1"/>
    <x v="2221"/>
    <s v="KH 2222"/>
    <x v="50"/>
    <s v="SP0001"/>
    <x v="0"/>
    <s v="Chai"/>
    <n v="1"/>
    <n v="3000000"/>
    <n v="5"/>
    <n v="150000"/>
    <n v="2850000"/>
  </r>
  <r>
    <s v="01/04/2019"/>
    <s v="01/04/2019"/>
    <x v="2"/>
    <s v="DH12094"/>
    <x v="7"/>
    <x v="0"/>
    <x v="2222"/>
    <s v="KH 2223"/>
    <x v="40"/>
    <s v="SP0001"/>
    <x v="0"/>
    <s v="Chai"/>
    <n v="1"/>
    <n v="3000000"/>
    <n v="5"/>
    <n v="150000"/>
    <n v="2850000"/>
  </r>
  <r>
    <s v="01/04/2019"/>
    <s v="01/04/2019"/>
    <x v="2"/>
    <s v="DH12093"/>
    <x v="19"/>
    <x v="1"/>
    <x v="2223"/>
    <s v="KH 2224"/>
    <x v="40"/>
    <s v="SP0002"/>
    <x v="1"/>
    <s v="Chai"/>
    <n v="1"/>
    <n v="2000000"/>
    <n v="10"/>
    <n v="200000"/>
    <n v="1800000"/>
  </r>
  <r>
    <s v="01/04/2019"/>
    <s v="01/04/2019"/>
    <x v="2"/>
    <s v="DH12092"/>
    <x v="2"/>
    <x v="0"/>
    <x v="2224"/>
    <s v="KH 2225"/>
    <x v="40"/>
    <s v="SP0001"/>
    <x v="0"/>
    <s v="Chai"/>
    <n v="3"/>
    <n v="3000000"/>
    <n v="10"/>
    <n v="900000"/>
    <n v="8100000"/>
  </r>
  <r>
    <s v="01/04/2019"/>
    <s v="01/04/2019"/>
    <x v="2"/>
    <s v="DH12091"/>
    <x v="17"/>
    <x v="1"/>
    <x v="1407"/>
    <s v="KH 1408"/>
    <x v="51"/>
    <s v="SP0001"/>
    <x v="0"/>
    <s v="Chai"/>
    <n v="1"/>
    <n v="3000000"/>
    <n v="0"/>
    <n v="0"/>
    <n v="3000000"/>
  </r>
  <r>
    <s v="01/04/2019"/>
    <s v="01/04/2019"/>
    <x v="2"/>
    <s v="DH12090"/>
    <x v="0"/>
    <x v="0"/>
    <x v="2225"/>
    <s v="KH 2226"/>
    <x v="51"/>
    <s v="SP0002"/>
    <x v="1"/>
    <s v="Chai"/>
    <n v="1"/>
    <n v="2000000"/>
    <n v="0"/>
    <n v="0"/>
    <n v="2000000"/>
  </r>
  <r>
    <s v="01/04/2019"/>
    <s v="01/04/2019"/>
    <x v="2"/>
    <s v="DH12089"/>
    <x v="1"/>
    <x v="0"/>
    <x v="2226"/>
    <s v="KH 2227"/>
    <x v="11"/>
    <s v="SP0002"/>
    <x v="1"/>
    <s v="Chai"/>
    <n v="2"/>
    <n v="2000000"/>
    <n v="10"/>
    <n v="400000"/>
    <n v="3600000"/>
  </r>
  <r>
    <s v="01/04/2019"/>
    <s v="01/04/2019"/>
    <x v="2"/>
    <s v="DH12088"/>
    <x v="25"/>
    <x v="1"/>
    <x v="2227"/>
    <s v="KH 2228"/>
    <x v="25"/>
    <s v="SP0001"/>
    <x v="0"/>
    <s v="Chai"/>
    <n v="1"/>
    <n v="3000000"/>
    <n v="0"/>
    <n v="0"/>
    <n v="3000000"/>
  </r>
  <r>
    <s v="01/04/2019"/>
    <s v="01/04/2019"/>
    <x v="2"/>
    <s v="DH12087"/>
    <x v="16"/>
    <x v="1"/>
    <x v="408"/>
    <s v="KH 0409"/>
    <x v="46"/>
    <s v="SP0001"/>
    <x v="0"/>
    <s v="Chai"/>
    <n v="1"/>
    <n v="3000000"/>
    <n v="0"/>
    <n v="0"/>
    <n v="3000000"/>
  </r>
  <r>
    <s v="01/04/2019"/>
    <s v="01/04/2019"/>
    <x v="2"/>
    <s v="DH12086"/>
    <x v="7"/>
    <x v="0"/>
    <x v="2228"/>
    <s v="KH 2229"/>
    <x v="10"/>
    <s v="SP0001"/>
    <x v="0"/>
    <s v="Chai"/>
    <n v="1"/>
    <n v="3000000"/>
    <n v="5"/>
    <n v="150000"/>
    <n v="2850000"/>
  </r>
  <r>
    <s v="01/04/2019"/>
    <s v="01/04/2019"/>
    <x v="2"/>
    <s v="DH12085"/>
    <x v="17"/>
    <x v="1"/>
    <x v="2229"/>
    <s v="KH 2230"/>
    <x v="35"/>
    <s v="SP0001"/>
    <x v="0"/>
    <s v="Chai"/>
    <n v="1"/>
    <n v="3000000"/>
    <n v="5"/>
    <n v="150000"/>
    <n v="2850000"/>
  </r>
  <r>
    <s v="01/04/2019"/>
    <s v="01/04/2019"/>
    <x v="2"/>
    <s v="DH12084"/>
    <x v="7"/>
    <x v="0"/>
    <x v="2230"/>
    <s v="KH 2231"/>
    <x v="58"/>
    <s v="SP0001"/>
    <x v="0"/>
    <s v="Chai"/>
    <n v="2"/>
    <n v="3000000"/>
    <n v="0"/>
    <n v="0"/>
    <n v="6000000"/>
  </r>
  <r>
    <s v="01/04/2019"/>
    <s v="01/04/2019"/>
    <x v="2"/>
    <s v="DH12084"/>
    <x v="7"/>
    <x v="0"/>
    <x v="2230"/>
    <s v="KH 2231"/>
    <x v="58"/>
    <s v="HT0004"/>
    <x v="8"/>
    <s v="Hộp"/>
    <n v="1"/>
    <n v="1000000"/>
    <n v="0"/>
    <n v="0"/>
    <n v="1000000"/>
  </r>
  <r>
    <s v="01/04/2019"/>
    <s v="01/04/2019"/>
    <x v="2"/>
    <s v="DH12083"/>
    <x v="25"/>
    <x v="1"/>
    <x v="2231"/>
    <s v="KH 2232"/>
    <x v="24"/>
    <s v="SP0001"/>
    <x v="0"/>
    <s v="Chai"/>
    <n v="3"/>
    <n v="3000000"/>
    <n v="10"/>
    <n v="900000"/>
    <n v="8100000"/>
  </r>
  <r>
    <s v="01/04/2019"/>
    <s v="01/04/2019"/>
    <x v="2"/>
    <s v="DH12082"/>
    <x v="5"/>
    <x v="0"/>
    <x v="535"/>
    <s v="KH 0536"/>
    <x v="31"/>
    <s v="SP0002"/>
    <x v="1"/>
    <s v="Chai"/>
    <n v="1"/>
    <n v="2000000"/>
    <n v="0"/>
    <n v="0"/>
    <n v="2000000"/>
  </r>
  <r>
    <s v="01/04/2019"/>
    <s v="27/03/2019"/>
    <x v="2"/>
    <s v="DH11920"/>
    <x v="9"/>
    <x v="0"/>
    <x v="2232"/>
    <s v="KH 2233"/>
    <x v="58"/>
    <s v="SP0004"/>
    <x v="4"/>
    <s v="Chai"/>
    <n v="1"/>
    <n v="3500000"/>
    <n v="10"/>
    <n v="350000"/>
    <n v="3150000"/>
  </r>
  <r>
    <s v="31/03/2019"/>
    <s v="31/03/2019"/>
    <x v="3"/>
    <s v="DH12081"/>
    <x v="17"/>
    <x v="1"/>
    <x v="2233"/>
    <s v="KH 2234"/>
    <x v="33"/>
    <s v="SP0001"/>
    <x v="0"/>
    <s v="Chai"/>
    <n v="1"/>
    <n v="3000000"/>
    <n v="0"/>
    <n v="0"/>
    <n v="3000000"/>
  </r>
  <r>
    <s v="31/03/2019"/>
    <s v="31/03/2019"/>
    <x v="3"/>
    <s v="DH12081"/>
    <x v="17"/>
    <x v="1"/>
    <x v="2233"/>
    <s v="KH 2234"/>
    <x v="33"/>
    <s v="SP0001"/>
    <x v="0"/>
    <s v="Chai"/>
    <n v="1"/>
    <n v="3000000"/>
    <n v="20"/>
    <n v="600000"/>
    <n v="2400000"/>
  </r>
  <r>
    <s v="31/03/2019"/>
    <s v="31/03/2019"/>
    <x v="3"/>
    <s v="DH12081"/>
    <x v="17"/>
    <x v="1"/>
    <x v="2233"/>
    <s v="KH 2234"/>
    <x v="33"/>
    <s v="HT0001"/>
    <x v="2"/>
    <s v="Miếng"/>
    <n v="2"/>
    <n v="200000"/>
    <n v="100"/>
    <n v="400000"/>
    <n v="0"/>
  </r>
  <r>
    <s v="31/03/2019"/>
    <s v="31/03/2019"/>
    <x v="3"/>
    <s v="DH12080"/>
    <x v="17"/>
    <x v="1"/>
    <x v="354"/>
    <s v="KH 0355"/>
    <x v="55"/>
    <s v="SP0001"/>
    <x v="0"/>
    <s v="Chai"/>
    <n v="1"/>
    <n v="3000000"/>
    <n v="20"/>
    <n v="600000"/>
    <n v="2400000"/>
  </r>
  <r>
    <s v="31/03/2019"/>
    <s v="31/03/2019"/>
    <x v="3"/>
    <s v="DH12079"/>
    <x v="16"/>
    <x v="1"/>
    <x v="818"/>
    <s v="KH 0819"/>
    <x v="6"/>
    <s v="SP0001"/>
    <x v="0"/>
    <s v="Chai"/>
    <n v="1"/>
    <n v="3000000"/>
    <n v="0"/>
    <n v="0"/>
    <n v="3000000"/>
  </r>
  <r>
    <s v="31/03/2019"/>
    <s v="31/03/2019"/>
    <x v="3"/>
    <s v="DH12079"/>
    <x v="16"/>
    <x v="1"/>
    <x v="818"/>
    <s v="KH 0819"/>
    <x v="6"/>
    <s v="HT0001"/>
    <x v="2"/>
    <s v="Miếng"/>
    <n v="2"/>
    <n v="200000"/>
    <n v="100"/>
    <n v="400000"/>
    <n v="0"/>
  </r>
  <r>
    <s v="31/03/2019"/>
    <s v="31/03/2019"/>
    <x v="3"/>
    <s v="DH12078"/>
    <x v="19"/>
    <x v="1"/>
    <x v="2234"/>
    <s v="KH 2235"/>
    <x v="46"/>
    <s v="SP0001"/>
    <x v="0"/>
    <s v="Chai"/>
    <n v="1"/>
    <n v="3000000"/>
    <n v="20"/>
    <n v="600000"/>
    <n v="2400000"/>
  </r>
  <r>
    <s v="31/03/2019"/>
    <s v="31/03/2019"/>
    <x v="3"/>
    <s v="DH12077"/>
    <x v="0"/>
    <x v="0"/>
    <x v="2235"/>
    <s v="KH 2236"/>
    <x v="31"/>
    <s v="SP0002"/>
    <x v="1"/>
    <s v="Chai"/>
    <n v="1"/>
    <n v="2000000"/>
    <n v="0"/>
    <n v="0"/>
    <n v="2000000"/>
  </r>
  <r>
    <s v="31/03/2019"/>
    <s v="31/03/2019"/>
    <x v="3"/>
    <s v="DH12077"/>
    <x v="0"/>
    <x v="0"/>
    <x v="2235"/>
    <s v="KH 2236"/>
    <x v="31"/>
    <s v="HT0001"/>
    <x v="2"/>
    <s v="Miếng"/>
    <n v="2"/>
    <n v="200000"/>
    <n v="100"/>
    <n v="400000"/>
    <n v="0"/>
  </r>
  <r>
    <s v="31/03/2019"/>
    <s v="31/03/2019"/>
    <x v="3"/>
    <s v="DH12076"/>
    <x v="5"/>
    <x v="0"/>
    <x v="2236"/>
    <s v="KH 2237"/>
    <x v="2"/>
    <s v="SP0002"/>
    <x v="1"/>
    <s v="Chai"/>
    <n v="1"/>
    <n v="2000000"/>
    <n v="0"/>
    <n v="0"/>
    <n v="2000000"/>
  </r>
  <r>
    <s v="31/03/2019"/>
    <s v="31/03/2019"/>
    <x v="3"/>
    <s v="DH12076"/>
    <x v="5"/>
    <x v="0"/>
    <x v="2236"/>
    <s v="KH 2237"/>
    <x v="2"/>
    <s v="HT0001"/>
    <x v="2"/>
    <s v="Miếng"/>
    <n v="2"/>
    <n v="200000"/>
    <n v="100"/>
    <n v="400000"/>
    <n v="0"/>
  </r>
  <r>
    <s v="31/03/2019"/>
    <s v="31/03/2019"/>
    <x v="3"/>
    <s v="DH12075"/>
    <x v="0"/>
    <x v="0"/>
    <x v="2237"/>
    <s v="KH 2238"/>
    <x v="39"/>
    <s v="SP0002"/>
    <x v="1"/>
    <s v="Chai"/>
    <n v="1"/>
    <n v="2000000"/>
    <n v="0"/>
    <n v="0"/>
    <n v="2000000"/>
  </r>
  <r>
    <s v="31/03/2019"/>
    <s v="31/03/2019"/>
    <x v="3"/>
    <s v="DH12075"/>
    <x v="0"/>
    <x v="0"/>
    <x v="2237"/>
    <s v="KH 2238"/>
    <x v="39"/>
    <s v="HT0001"/>
    <x v="2"/>
    <s v="Miếng"/>
    <n v="2"/>
    <n v="200000"/>
    <n v="100"/>
    <n v="400000"/>
    <n v="0"/>
  </r>
  <r>
    <s v="31/03/2019"/>
    <s v="31/03/2019"/>
    <x v="3"/>
    <s v="DH12074"/>
    <x v="2"/>
    <x v="0"/>
    <x v="1556"/>
    <s v="KH 1557"/>
    <x v="44"/>
    <s v="SP0001"/>
    <x v="0"/>
    <s v="Chai"/>
    <n v="1"/>
    <n v="3000000"/>
    <n v="0"/>
    <n v="0"/>
    <n v="3000000"/>
  </r>
  <r>
    <s v="31/03/2019"/>
    <s v="31/03/2019"/>
    <x v="3"/>
    <s v="DH12074"/>
    <x v="2"/>
    <x v="0"/>
    <x v="1556"/>
    <s v="KH 1557"/>
    <x v="44"/>
    <s v="HT0001"/>
    <x v="2"/>
    <s v="Miếng"/>
    <n v="2"/>
    <n v="200000"/>
    <n v="100"/>
    <n v="400000"/>
    <n v="0"/>
  </r>
  <r>
    <s v="31/03/2019"/>
    <s v="31/03/2019"/>
    <x v="3"/>
    <s v="DH12073"/>
    <x v="25"/>
    <x v="1"/>
    <x v="2238"/>
    <s v="KH 2239"/>
    <x v="25"/>
    <s v="SP0001"/>
    <x v="0"/>
    <s v="Chai"/>
    <n v="1"/>
    <n v="3000000"/>
    <n v="20"/>
    <n v="600000"/>
    <n v="2400000"/>
  </r>
  <r>
    <s v="31/03/2019"/>
    <s v="31/03/2019"/>
    <x v="3"/>
    <s v="DH12072"/>
    <x v="17"/>
    <x v="1"/>
    <x v="2239"/>
    <s v="KH 2240"/>
    <x v="40"/>
    <s v="SP0001"/>
    <x v="0"/>
    <s v="Chai"/>
    <n v="1"/>
    <n v="3000000"/>
    <n v="0"/>
    <n v="0"/>
    <n v="3000000"/>
  </r>
  <r>
    <s v="31/03/2019"/>
    <s v="31/03/2019"/>
    <x v="3"/>
    <s v="DH12072"/>
    <x v="17"/>
    <x v="1"/>
    <x v="2239"/>
    <s v="KH 2240"/>
    <x v="40"/>
    <s v="HT0001"/>
    <x v="2"/>
    <s v="Miếng"/>
    <n v="2"/>
    <n v="200000"/>
    <n v="100"/>
    <n v="400000"/>
    <n v="0"/>
  </r>
  <r>
    <s v="31/03/2019"/>
    <s v="31/03/2019"/>
    <x v="3"/>
    <s v="DH12071"/>
    <x v="0"/>
    <x v="0"/>
    <x v="2240"/>
    <s v="KH 2241"/>
    <x v="56"/>
    <s v="SP0002"/>
    <x v="1"/>
    <s v="Chai"/>
    <n v="2"/>
    <n v="2000000"/>
    <n v="10"/>
    <n v="400000"/>
    <n v="3600000"/>
  </r>
  <r>
    <s v="31/03/2019"/>
    <s v="31/03/2019"/>
    <x v="3"/>
    <s v="DH12071"/>
    <x v="0"/>
    <x v="0"/>
    <x v="2240"/>
    <s v="KH 2241"/>
    <x v="56"/>
    <s v="SP0001"/>
    <x v="0"/>
    <s v="Chai"/>
    <n v="3"/>
    <n v="3000000"/>
    <n v="10"/>
    <n v="900000"/>
    <n v="8100000"/>
  </r>
  <r>
    <s v="31/03/2019"/>
    <s v="31/03/2019"/>
    <x v="3"/>
    <s v="DH12070"/>
    <x v="16"/>
    <x v="1"/>
    <x v="942"/>
    <s v="KH 0943"/>
    <x v="42"/>
    <s v="SP0001"/>
    <x v="0"/>
    <s v="Chai"/>
    <n v="1"/>
    <n v="3000000"/>
    <n v="0"/>
    <n v="0"/>
    <n v="3000000"/>
  </r>
  <r>
    <s v="31/03/2019"/>
    <s v="31/03/2019"/>
    <x v="3"/>
    <s v="DH12070"/>
    <x v="16"/>
    <x v="1"/>
    <x v="942"/>
    <s v="KH 0943"/>
    <x v="42"/>
    <s v="HT0001"/>
    <x v="2"/>
    <s v="Miếng"/>
    <n v="2"/>
    <n v="200000"/>
    <n v="100"/>
    <n v="400000"/>
    <n v="0"/>
  </r>
  <r>
    <s v="31/03/2019"/>
    <s v="31/03/2019"/>
    <x v="3"/>
    <s v="DH12069"/>
    <x v="16"/>
    <x v="1"/>
    <x v="2241"/>
    <s v="KH 2242"/>
    <x v="15"/>
    <s v="SP0001"/>
    <x v="0"/>
    <s v="Chai"/>
    <n v="1"/>
    <n v="3000000"/>
    <n v="0"/>
    <n v="0"/>
    <n v="3000000"/>
  </r>
  <r>
    <s v="31/03/2019"/>
    <s v="31/03/2019"/>
    <x v="3"/>
    <s v="DH12069"/>
    <x v="16"/>
    <x v="1"/>
    <x v="2241"/>
    <s v="KH 2242"/>
    <x v="15"/>
    <s v="HT0001"/>
    <x v="2"/>
    <s v="Miếng"/>
    <n v="2"/>
    <n v="200000"/>
    <n v="100"/>
    <n v="400000"/>
    <n v="0"/>
  </r>
  <r>
    <s v="31/03/2019"/>
    <s v="31/03/2019"/>
    <x v="3"/>
    <s v="DH12068"/>
    <x v="16"/>
    <x v="1"/>
    <x v="2185"/>
    <s v="KH 2186"/>
    <x v="27"/>
    <s v="SP0002"/>
    <x v="1"/>
    <s v="Chai"/>
    <n v="1"/>
    <n v="2000000"/>
    <n v="5"/>
    <n v="100000"/>
    <n v="1900000"/>
  </r>
  <r>
    <s v="31/03/2019"/>
    <s v="31/03/2019"/>
    <x v="3"/>
    <s v="DH12067"/>
    <x v="17"/>
    <x v="1"/>
    <x v="1432"/>
    <s v="KH 1433"/>
    <x v="58"/>
    <s v="SP0001"/>
    <x v="0"/>
    <s v="Chai"/>
    <n v="1"/>
    <n v="3000000"/>
    <n v="0"/>
    <n v="0"/>
    <n v="3000000"/>
  </r>
  <r>
    <s v="31/03/2019"/>
    <s v="31/03/2019"/>
    <x v="3"/>
    <s v="DH12067"/>
    <x v="17"/>
    <x v="1"/>
    <x v="1432"/>
    <s v="KH 1433"/>
    <x v="58"/>
    <s v="HT0001"/>
    <x v="2"/>
    <s v="Miếng"/>
    <n v="2"/>
    <n v="200000"/>
    <n v="100"/>
    <n v="400000"/>
    <n v="0"/>
  </r>
  <r>
    <s v="31/03/2019"/>
    <s v="31/03/2019"/>
    <x v="3"/>
    <s v="DH12066"/>
    <x v="0"/>
    <x v="0"/>
    <x v="2242"/>
    <s v="KH 2243"/>
    <x v="58"/>
    <s v="SP0001"/>
    <x v="0"/>
    <s v="Chai"/>
    <n v="1"/>
    <n v="3000000"/>
    <n v="0"/>
    <n v="0"/>
    <n v="3000000"/>
  </r>
  <r>
    <s v="31/03/2019"/>
    <s v="31/03/2019"/>
    <x v="3"/>
    <s v="DH12066"/>
    <x v="0"/>
    <x v="0"/>
    <x v="2242"/>
    <s v="KH 2243"/>
    <x v="58"/>
    <s v="HT0001"/>
    <x v="2"/>
    <s v="Miếng"/>
    <n v="2"/>
    <n v="200000"/>
    <n v="100"/>
    <n v="400000"/>
    <n v="0"/>
  </r>
  <r>
    <s v="31/03/2019"/>
    <s v="31/03/2019"/>
    <x v="3"/>
    <s v="DH12065"/>
    <x v="5"/>
    <x v="0"/>
    <x v="2243"/>
    <s v="KH 2244"/>
    <x v="60"/>
    <s v="SP0002"/>
    <x v="1"/>
    <s v="Chai"/>
    <n v="1"/>
    <n v="2000000"/>
    <n v="0"/>
    <n v="0"/>
    <n v="2000000"/>
  </r>
  <r>
    <s v="31/03/2019"/>
    <s v="31/03/2019"/>
    <x v="3"/>
    <s v="DH12065"/>
    <x v="5"/>
    <x v="0"/>
    <x v="2243"/>
    <s v="KH 2244"/>
    <x v="60"/>
    <s v="HT0001"/>
    <x v="2"/>
    <s v="Miếng"/>
    <n v="2"/>
    <n v="200000"/>
    <n v="100"/>
    <n v="400000"/>
    <n v="0"/>
  </r>
  <r>
    <s v="31/03/2019"/>
    <s v="31/03/2019"/>
    <x v="3"/>
    <s v="DH12065"/>
    <x v="5"/>
    <x v="0"/>
    <x v="2243"/>
    <s v="KH 2244"/>
    <x v="60"/>
    <s v="SP0001"/>
    <x v="0"/>
    <s v="Chai"/>
    <n v="1"/>
    <n v="3000000"/>
    <n v="5"/>
    <n v="150000"/>
    <n v="2850000"/>
  </r>
  <r>
    <s v="31/03/2019"/>
    <s v="31/03/2019"/>
    <x v="3"/>
    <s v="DH12065"/>
    <x v="5"/>
    <x v="0"/>
    <x v="2243"/>
    <s v="KH 2244"/>
    <x v="60"/>
    <s v="SP0001"/>
    <x v="0"/>
    <s v="Chai"/>
    <n v="1"/>
    <n v="3000000"/>
    <n v="20"/>
    <n v="600000"/>
    <n v="2400000"/>
  </r>
  <r>
    <s v="31/03/2019"/>
    <s v="31/03/2019"/>
    <x v="3"/>
    <s v="DH12064"/>
    <x v="9"/>
    <x v="0"/>
    <x v="1115"/>
    <s v="KH 1116"/>
    <x v="32"/>
    <s v="SP0002"/>
    <x v="1"/>
    <s v="Chai"/>
    <n v="1"/>
    <n v="2000000"/>
    <n v="5"/>
    <n v="100000"/>
    <n v="1900000"/>
  </r>
  <r>
    <s v="31/03/2019"/>
    <s v="31/03/2019"/>
    <x v="3"/>
    <s v="DH12063"/>
    <x v="0"/>
    <x v="0"/>
    <x v="1553"/>
    <s v="KH 1554"/>
    <x v="58"/>
    <s v="SP0001"/>
    <x v="0"/>
    <s v="Chai"/>
    <n v="1"/>
    <n v="3000000"/>
    <n v="0"/>
    <n v="0"/>
    <n v="3000000"/>
  </r>
  <r>
    <s v="31/03/2019"/>
    <s v="31/03/2019"/>
    <x v="3"/>
    <s v="DH12063"/>
    <x v="0"/>
    <x v="0"/>
    <x v="1553"/>
    <s v="KH 1554"/>
    <x v="58"/>
    <s v="HT0001"/>
    <x v="2"/>
    <s v="Miếng"/>
    <n v="2"/>
    <n v="200000"/>
    <n v="100"/>
    <n v="400000"/>
    <n v="0"/>
  </r>
  <r>
    <s v="31/03/2019"/>
    <s v="31/03/2019"/>
    <x v="3"/>
    <s v="DH12062"/>
    <x v="5"/>
    <x v="0"/>
    <x v="2244"/>
    <s v="KH 2245"/>
    <x v="56"/>
    <s v="SP0001"/>
    <x v="0"/>
    <s v="Chai"/>
    <n v="1"/>
    <n v="3000000"/>
    <n v="0"/>
    <n v="0"/>
    <n v="3000000"/>
  </r>
  <r>
    <s v="31/03/2019"/>
    <s v="31/03/2019"/>
    <x v="3"/>
    <s v="DH12062"/>
    <x v="5"/>
    <x v="0"/>
    <x v="2244"/>
    <s v="KH 2245"/>
    <x v="56"/>
    <s v="HT0001"/>
    <x v="2"/>
    <s v="Miếng"/>
    <n v="2"/>
    <n v="200000"/>
    <n v="100"/>
    <n v="400000"/>
    <n v="0"/>
  </r>
  <r>
    <s v="31/03/2019"/>
    <s v="31/03/2019"/>
    <x v="3"/>
    <s v="DH12061"/>
    <x v="2"/>
    <x v="0"/>
    <x v="2245"/>
    <s v="KH 2246"/>
    <x v="7"/>
    <s v="SP0001"/>
    <x v="0"/>
    <s v="Chai"/>
    <n v="1"/>
    <n v="3000000"/>
    <n v="5"/>
    <n v="150000"/>
    <n v="2850000"/>
  </r>
  <r>
    <s v="31/03/2019"/>
    <s v="31/03/2019"/>
    <x v="3"/>
    <s v="DH12061"/>
    <x v="2"/>
    <x v="0"/>
    <x v="2245"/>
    <s v="KH 2246"/>
    <x v="7"/>
    <s v="SP0002"/>
    <x v="1"/>
    <s v="Chai"/>
    <n v="2"/>
    <n v="2000000"/>
    <n v="5"/>
    <n v="200000"/>
    <n v="3800000"/>
  </r>
  <r>
    <s v="31/03/2019"/>
    <s v="31/03/2019"/>
    <x v="3"/>
    <s v="DH12060"/>
    <x v="8"/>
    <x v="0"/>
    <x v="2246"/>
    <s v="KH 2247"/>
    <x v="26"/>
    <s v="SP0006"/>
    <x v="9"/>
    <s v="Chai"/>
    <n v="1"/>
    <n v="800000"/>
    <n v="0"/>
    <n v="0"/>
    <n v="800000"/>
  </r>
  <r>
    <s v="31/03/2019"/>
    <s v="31/03/2019"/>
    <x v="3"/>
    <s v="DH12060"/>
    <x v="8"/>
    <x v="0"/>
    <x v="2246"/>
    <s v="KH 2247"/>
    <x v="26"/>
    <s v="SP0007"/>
    <x v="10"/>
    <s v="Chai"/>
    <n v="1"/>
    <n v="800000"/>
    <n v="0"/>
    <n v="0"/>
    <n v="800000"/>
  </r>
  <r>
    <s v="31/03/2019"/>
    <s v="31/03/2019"/>
    <x v="3"/>
    <s v="DH12059"/>
    <x v="2"/>
    <x v="0"/>
    <x v="1104"/>
    <s v="KH 1105"/>
    <x v="13"/>
    <s v="SP0002"/>
    <x v="1"/>
    <s v="Chai"/>
    <n v="1"/>
    <n v="2000000"/>
    <n v="0"/>
    <n v="0"/>
    <n v="2000000"/>
  </r>
  <r>
    <s v="31/03/2019"/>
    <s v="31/03/2019"/>
    <x v="3"/>
    <s v="DH12059"/>
    <x v="2"/>
    <x v="0"/>
    <x v="1104"/>
    <s v="KH 1105"/>
    <x v="13"/>
    <s v="SP0001"/>
    <x v="0"/>
    <s v="Chai"/>
    <n v="1"/>
    <n v="3000000"/>
    <n v="0"/>
    <n v="0"/>
    <n v="3000000"/>
  </r>
  <r>
    <s v="31/03/2019"/>
    <s v="31/03/2019"/>
    <x v="3"/>
    <s v="DH12059"/>
    <x v="2"/>
    <x v="0"/>
    <x v="1104"/>
    <s v="KH 1105"/>
    <x v="13"/>
    <s v="HT0004"/>
    <x v="8"/>
    <s v="Hộp"/>
    <n v="1"/>
    <n v="1000000"/>
    <n v="0"/>
    <n v="0"/>
    <n v="1000000"/>
  </r>
  <r>
    <s v="31/03/2019"/>
    <s v="31/03/2019"/>
    <x v="3"/>
    <s v="DH12058"/>
    <x v="2"/>
    <x v="0"/>
    <x v="2247"/>
    <s v="KH 2248"/>
    <x v="43"/>
    <s v="SP0002"/>
    <x v="1"/>
    <s v="Chai"/>
    <n v="1"/>
    <n v="2000000"/>
    <n v="0"/>
    <n v="0"/>
    <n v="2000000"/>
  </r>
  <r>
    <s v="31/03/2019"/>
    <s v="31/03/2019"/>
    <x v="3"/>
    <s v="DH12058"/>
    <x v="2"/>
    <x v="0"/>
    <x v="2247"/>
    <s v="KH 2248"/>
    <x v="43"/>
    <s v="HT0001"/>
    <x v="2"/>
    <s v="Miếng"/>
    <n v="2"/>
    <n v="200000"/>
    <n v="100"/>
    <n v="400000"/>
    <n v="0"/>
  </r>
  <r>
    <s v="31/03/2019"/>
    <s v="31/03/2019"/>
    <x v="3"/>
    <s v="DH12057"/>
    <x v="5"/>
    <x v="0"/>
    <x v="2248"/>
    <s v="KH 2249"/>
    <x v="15"/>
    <s v="SP0001"/>
    <x v="0"/>
    <s v="Chai"/>
    <n v="1"/>
    <n v="3000000"/>
    <n v="0"/>
    <n v="0"/>
    <n v="3000000"/>
  </r>
  <r>
    <s v="31/03/2019"/>
    <s v="31/03/2019"/>
    <x v="3"/>
    <s v="DH12057"/>
    <x v="5"/>
    <x v="0"/>
    <x v="2248"/>
    <s v="KH 2249"/>
    <x v="15"/>
    <s v="HT0001"/>
    <x v="2"/>
    <s v="Miếng"/>
    <n v="2"/>
    <n v="200000"/>
    <n v="100"/>
    <n v="400000"/>
    <n v="0"/>
  </r>
  <r>
    <s v="31/03/2019"/>
    <s v="31/03/2019"/>
    <x v="3"/>
    <s v="DH12057"/>
    <x v="5"/>
    <x v="0"/>
    <x v="2248"/>
    <s v="KH 2249"/>
    <x v="15"/>
    <s v="SP0001"/>
    <x v="0"/>
    <s v="Chai"/>
    <n v="1"/>
    <n v="3000000"/>
    <n v="5"/>
    <n v="150000"/>
    <n v="2850000"/>
  </r>
  <r>
    <s v="31/03/2019"/>
    <s v="31/03/2019"/>
    <x v="3"/>
    <s v="DH12057"/>
    <x v="5"/>
    <x v="0"/>
    <x v="2248"/>
    <s v="KH 2249"/>
    <x v="15"/>
    <s v="SP0001"/>
    <x v="0"/>
    <s v="Chai"/>
    <n v="1"/>
    <n v="3000000"/>
    <n v="10"/>
    <n v="300000"/>
    <n v="2700000"/>
  </r>
  <r>
    <s v="31/03/2019"/>
    <s v="31/03/2019"/>
    <x v="3"/>
    <s v="DH12056"/>
    <x v="5"/>
    <x v="0"/>
    <x v="2249"/>
    <s v="KH 2250"/>
    <x v="18"/>
    <s v="SP0002"/>
    <x v="1"/>
    <s v="Chai"/>
    <n v="1"/>
    <n v="2000000"/>
    <n v="0"/>
    <n v="0"/>
    <n v="2000000"/>
  </r>
  <r>
    <s v="31/03/2019"/>
    <s v="31/03/2019"/>
    <x v="3"/>
    <s v="DH12056"/>
    <x v="5"/>
    <x v="0"/>
    <x v="2249"/>
    <s v="KH 2250"/>
    <x v="18"/>
    <s v="HT0001"/>
    <x v="2"/>
    <s v="Miếng"/>
    <n v="2"/>
    <n v="200000"/>
    <n v="100"/>
    <n v="400000"/>
    <n v="0"/>
  </r>
  <r>
    <s v="31/03/2019"/>
    <s v="31/03/2019"/>
    <x v="3"/>
    <s v="DH12055"/>
    <x v="5"/>
    <x v="0"/>
    <x v="1581"/>
    <s v="KH 1582"/>
    <x v="3"/>
    <s v="SP0002"/>
    <x v="1"/>
    <s v="Chai"/>
    <n v="1"/>
    <n v="2000000"/>
    <n v="0"/>
    <n v="0"/>
    <n v="2000000"/>
  </r>
  <r>
    <s v="31/03/2019"/>
    <s v="31/03/2019"/>
    <x v="3"/>
    <s v="DH12055"/>
    <x v="5"/>
    <x v="0"/>
    <x v="1581"/>
    <s v="KH 1582"/>
    <x v="3"/>
    <s v="HT0001"/>
    <x v="2"/>
    <s v="Miếng"/>
    <n v="2"/>
    <n v="200000"/>
    <n v="100"/>
    <n v="400000"/>
    <n v="0"/>
  </r>
  <r>
    <s v="31/03/2019"/>
    <s v="31/03/2019"/>
    <x v="3"/>
    <s v="DH12054"/>
    <x v="8"/>
    <x v="0"/>
    <x v="2250"/>
    <s v="KH 2251"/>
    <x v="36"/>
    <s v="SP0001"/>
    <x v="0"/>
    <s v="Chai"/>
    <n v="1"/>
    <n v="3000000"/>
    <n v="0"/>
    <n v="0"/>
    <n v="3000000"/>
  </r>
  <r>
    <s v="31/03/2019"/>
    <s v="31/03/2019"/>
    <x v="3"/>
    <s v="DH12054"/>
    <x v="8"/>
    <x v="0"/>
    <x v="2250"/>
    <s v="KH 2251"/>
    <x v="36"/>
    <s v="HT0001"/>
    <x v="2"/>
    <s v="Miếng"/>
    <n v="2"/>
    <n v="200000"/>
    <n v="100"/>
    <n v="400000"/>
    <n v="0"/>
  </r>
  <r>
    <s v="31/03/2019"/>
    <s v="31/03/2019"/>
    <x v="3"/>
    <s v="DH12053"/>
    <x v="2"/>
    <x v="0"/>
    <x v="2251"/>
    <s v="KH 2252"/>
    <x v="3"/>
    <s v="SP0001"/>
    <x v="0"/>
    <s v="Chai"/>
    <n v="1"/>
    <n v="3000000"/>
    <n v="0"/>
    <n v="0"/>
    <n v="3000000"/>
  </r>
  <r>
    <s v="31/03/2019"/>
    <s v="31/03/2019"/>
    <x v="3"/>
    <s v="DH12053"/>
    <x v="2"/>
    <x v="0"/>
    <x v="2251"/>
    <s v="KH 2252"/>
    <x v="3"/>
    <s v="HT0001"/>
    <x v="2"/>
    <s v="Miếng"/>
    <n v="2"/>
    <n v="200000"/>
    <n v="100"/>
    <n v="400000"/>
    <n v="0"/>
  </r>
  <r>
    <s v="31/03/2019"/>
    <s v="31/03/2019"/>
    <x v="3"/>
    <s v="DH12052"/>
    <x v="2"/>
    <x v="0"/>
    <x v="2252"/>
    <s v="KH 2253"/>
    <x v="14"/>
    <s v="SP0001"/>
    <x v="0"/>
    <s v="Chai"/>
    <n v="3"/>
    <n v="3000000"/>
    <n v="0"/>
    <n v="0"/>
    <n v="9000000"/>
  </r>
  <r>
    <s v="31/03/2019"/>
    <s v="31/03/2019"/>
    <x v="3"/>
    <s v="DH12052"/>
    <x v="2"/>
    <x v="0"/>
    <x v="2252"/>
    <s v="KH 2253"/>
    <x v="14"/>
    <s v="HT0002"/>
    <x v="6"/>
    <s v="Chiếc"/>
    <n v="1"/>
    <n v="500000"/>
    <n v="0"/>
    <n v="0"/>
    <n v="500000"/>
  </r>
  <r>
    <s v="31/03/2019"/>
    <s v="31/03/2019"/>
    <x v="3"/>
    <s v="DH12051"/>
    <x v="2"/>
    <x v="0"/>
    <x v="2253"/>
    <s v="KH 2254"/>
    <x v="48"/>
    <s v="SP0001"/>
    <x v="0"/>
    <s v="Chai"/>
    <n v="1"/>
    <n v="3000000"/>
    <n v="0"/>
    <n v="0"/>
    <n v="3000000"/>
  </r>
  <r>
    <s v="31/03/2019"/>
    <s v="31/03/2019"/>
    <x v="3"/>
    <s v="DH12051"/>
    <x v="2"/>
    <x v="0"/>
    <x v="2253"/>
    <s v="KH 2254"/>
    <x v="48"/>
    <s v="HT0001"/>
    <x v="2"/>
    <s v="Miếng"/>
    <n v="2"/>
    <n v="200000"/>
    <n v="100"/>
    <n v="400000"/>
    <n v="0"/>
  </r>
  <r>
    <s v="31/03/2019"/>
    <s v="31/03/2019"/>
    <x v="3"/>
    <s v="DH12050"/>
    <x v="5"/>
    <x v="0"/>
    <x v="2254"/>
    <s v="KH 2255"/>
    <x v="13"/>
    <s v="SP0001"/>
    <x v="0"/>
    <s v="Chai"/>
    <n v="1"/>
    <n v="3000000"/>
    <n v="0"/>
    <n v="0"/>
    <n v="3000000"/>
  </r>
  <r>
    <s v="31/03/2019"/>
    <s v="31/03/2019"/>
    <x v="3"/>
    <s v="DH12050"/>
    <x v="5"/>
    <x v="0"/>
    <x v="2254"/>
    <s v="KH 2255"/>
    <x v="13"/>
    <s v="SP0001"/>
    <x v="0"/>
    <s v="Chai"/>
    <n v="1"/>
    <n v="3000000"/>
    <n v="5"/>
    <n v="150000"/>
    <n v="2850000"/>
  </r>
  <r>
    <s v="31/03/2019"/>
    <s v="31/03/2019"/>
    <x v="3"/>
    <s v="DH12050"/>
    <x v="5"/>
    <x v="0"/>
    <x v="2254"/>
    <s v="KH 2255"/>
    <x v="13"/>
    <s v="SP0001"/>
    <x v="0"/>
    <s v="Chai"/>
    <n v="1"/>
    <n v="3000000"/>
    <n v="10"/>
    <n v="300000"/>
    <n v="2700000"/>
  </r>
  <r>
    <s v="31/03/2019"/>
    <s v="31/03/2019"/>
    <x v="3"/>
    <s v="DH12050"/>
    <x v="5"/>
    <x v="0"/>
    <x v="2254"/>
    <s v="KH 2255"/>
    <x v="13"/>
    <s v="HT0001"/>
    <x v="2"/>
    <s v="Miếng"/>
    <n v="2"/>
    <n v="200000"/>
    <n v="100"/>
    <n v="400000"/>
    <n v="0"/>
  </r>
  <r>
    <s v="30/03/2019"/>
    <s v="30/03/2019"/>
    <x v="3"/>
    <s v="DH12048"/>
    <x v="25"/>
    <x v="1"/>
    <x v="2255"/>
    <s v="KH 2256"/>
    <x v="40"/>
    <s v="SP0004"/>
    <x v="4"/>
    <s v="Chai"/>
    <n v="1"/>
    <n v="3500000"/>
    <n v="0"/>
    <n v="0"/>
    <n v="3500000"/>
  </r>
  <r>
    <s v="30/03/2019"/>
    <s v="30/03/2019"/>
    <x v="3"/>
    <s v="DH12048"/>
    <x v="25"/>
    <x v="1"/>
    <x v="2255"/>
    <s v="KH 2256"/>
    <x v="40"/>
    <s v="HT0001"/>
    <x v="2"/>
    <s v="Miếng"/>
    <n v="2"/>
    <n v="200000"/>
    <n v="100"/>
    <n v="400000"/>
    <n v="0"/>
  </r>
  <r>
    <s v="30/03/2019"/>
    <s v="30/03/2019"/>
    <x v="3"/>
    <s v="DH12047"/>
    <x v="5"/>
    <x v="0"/>
    <x v="2256"/>
    <s v="KH 2257"/>
    <x v="40"/>
    <s v="SP0002"/>
    <x v="1"/>
    <s v="Chai"/>
    <n v="1"/>
    <n v="2000000"/>
    <n v="0"/>
    <n v="0"/>
    <n v="2000000"/>
  </r>
  <r>
    <s v="30/03/2019"/>
    <s v="30/03/2019"/>
    <x v="3"/>
    <s v="DH12047"/>
    <x v="5"/>
    <x v="0"/>
    <x v="2256"/>
    <s v="KH 2257"/>
    <x v="40"/>
    <s v="HT0001"/>
    <x v="2"/>
    <s v="Miếng"/>
    <n v="2"/>
    <n v="200000"/>
    <n v="100"/>
    <n v="400000"/>
    <n v="0"/>
  </r>
  <r>
    <s v="30/03/2019"/>
    <s v="30/03/2019"/>
    <x v="3"/>
    <s v="DH12046"/>
    <x v="0"/>
    <x v="0"/>
    <x v="2257"/>
    <s v="KH 2258"/>
    <x v="49"/>
    <s v="SP0002"/>
    <x v="1"/>
    <s v="Chai"/>
    <n v="1"/>
    <n v="2000000"/>
    <n v="0"/>
    <n v="0"/>
    <n v="2000000"/>
  </r>
  <r>
    <s v="30/03/2019"/>
    <s v="30/03/2019"/>
    <x v="3"/>
    <s v="DH12046"/>
    <x v="0"/>
    <x v="0"/>
    <x v="2257"/>
    <s v="KH 2258"/>
    <x v="49"/>
    <s v="HT0001"/>
    <x v="2"/>
    <s v="Miếng"/>
    <n v="2"/>
    <n v="200000"/>
    <n v="100"/>
    <n v="400000"/>
    <n v="0"/>
  </r>
  <r>
    <s v="30/03/2019"/>
    <s v="30/03/2019"/>
    <x v="3"/>
    <s v="DH12045"/>
    <x v="0"/>
    <x v="0"/>
    <x v="2258"/>
    <s v="KH 2259"/>
    <x v="17"/>
    <s v="SP0001"/>
    <x v="0"/>
    <s v="Chai"/>
    <n v="2"/>
    <n v="3000000"/>
    <n v="0"/>
    <n v="0"/>
    <n v="6000000"/>
  </r>
  <r>
    <s v="30/03/2019"/>
    <s v="30/03/2019"/>
    <x v="3"/>
    <s v="DH12045"/>
    <x v="0"/>
    <x v="0"/>
    <x v="2258"/>
    <s v="KH 2259"/>
    <x v="17"/>
    <s v="HT0004"/>
    <x v="8"/>
    <s v="Hộp"/>
    <n v="1"/>
    <n v="1000000"/>
    <n v="0"/>
    <n v="0"/>
    <n v="1000000"/>
  </r>
  <r>
    <s v="30/03/2019"/>
    <s v="30/03/2019"/>
    <x v="3"/>
    <s v="DH12044"/>
    <x v="0"/>
    <x v="0"/>
    <x v="2259"/>
    <s v="KH 2260"/>
    <x v="12"/>
    <s v="SP0002"/>
    <x v="1"/>
    <s v="Chai"/>
    <n v="1"/>
    <n v="2000000"/>
    <n v="0"/>
    <n v="0"/>
    <n v="2000000"/>
  </r>
  <r>
    <s v="30/03/2019"/>
    <s v="30/03/2019"/>
    <x v="3"/>
    <s v="DH12044"/>
    <x v="0"/>
    <x v="0"/>
    <x v="2259"/>
    <s v="KH 2260"/>
    <x v="12"/>
    <s v="HT0001"/>
    <x v="2"/>
    <s v="Miếng"/>
    <n v="2"/>
    <n v="200000"/>
    <n v="100"/>
    <n v="400000"/>
    <n v="0"/>
  </r>
  <r>
    <s v="30/03/2019"/>
    <s v="30/03/2019"/>
    <x v="3"/>
    <s v="DH12043"/>
    <x v="0"/>
    <x v="0"/>
    <x v="2260"/>
    <s v="KH 2261"/>
    <x v="19"/>
    <s v="SP0001"/>
    <x v="0"/>
    <s v="Chai"/>
    <n v="1"/>
    <n v="3000000"/>
    <n v="0"/>
    <n v="0"/>
    <n v="3000000"/>
  </r>
  <r>
    <s v="30/03/2019"/>
    <s v="30/03/2019"/>
    <x v="3"/>
    <s v="DH12043"/>
    <x v="0"/>
    <x v="0"/>
    <x v="2260"/>
    <s v="KH 2261"/>
    <x v="19"/>
    <s v="HT0001"/>
    <x v="2"/>
    <s v="Miếng"/>
    <n v="2"/>
    <n v="200000"/>
    <n v="100"/>
    <n v="400000"/>
    <n v="0"/>
  </r>
  <r>
    <s v="30/03/2019"/>
    <s v="30/03/2019"/>
    <x v="3"/>
    <s v="DH12042"/>
    <x v="2"/>
    <x v="0"/>
    <x v="2261"/>
    <s v="KH 2262"/>
    <x v="43"/>
    <s v="SP0001"/>
    <x v="0"/>
    <s v="Chai"/>
    <n v="1"/>
    <n v="3000000"/>
    <n v="0"/>
    <n v="0"/>
    <n v="3000000"/>
  </r>
  <r>
    <s v="30/03/2019"/>
    <s v="30/03/2019"/>
    <x v="3"/>
    <s v="DH12042"/>
    <x v="2"/>
    <x v="0"/>
    <x v="2261"/>
    <s v="KH 2262"/>
    <x v="43"/>
    <s v="HT0001"/>
    <x v="2"/>
    <s v="Miếng"/>
    <n v="2"/>
    <n v="200000"/>
    <n v="100"/>
    <n v="400000"/>
    <n v="0"/>
  </r>
  <r>
    <s v="30/03/2019"/>
    <s v="30/03/2019"/>
    <x v="3"/>
    <s v="DH12041"/>
    <x v="2"/>
    <x v="0"/>
    <x v="2262"/>
    <s v="KH 2263"/>
    <x v="45"/>
    <s v="SP0001"/>
    <x v="0"/>
    <s v="Chai"/>
    <n v="4"/>
    <n v="3000000"/>
    <n v="15"/>
    <n v="1800000"/>
    <n v="10200000"/>
  </r>
  <r>
    <s v="30/03/2019"/>
    <s v="30/03/2019"/>
    <x v="3"/>
    <s v="DH12041"/>
    <x v="2"/>
    <x v="0"/>
    <x v="2262"/>
    <s v="KH 2263"/>
    <x v="45"/>
    <s v="SP0002"/>
    <x v="1"/>
    <s v="Chai"/>
    <n v="2"/>
    <n v="2000000"/>
    <n v="15"/>
    <n v="600000"/>
    <n v="3400000"/>
  </r>
  <r>
    <s v="30/03/2019"/>
    <s v="30/03/2019"/>
    <x v="3"/>
    <s v="DH12040"/>
    <x v="17"/>
    <x v="1"/>
    <x v="2263"/>
    <s v="KH 2264"/>
    <x v="25"/>
    <s v="SP0001"/>
    <x v="0"/>
    <s v="Chai"/>
    <n v="1"/>
    <n v="3000000"/>
    <n v="0"/>
    <n v="0"/>
    <n v="3000000"/>
  </r>
  <r>
    <s v="30/03/2019"/>
    <s v="30/03/2019"/>
    <x v="3"/>
    <s v="DH12040"/>
    <x v="17"/>
    <x v="1"/>
    <x v="2263"/>
    <s v="KH 2264"/>
    <x v="25"/>
    <s v="HT0001"/>
    <x v="2"/>
    <s v="Miếng"/>
    <n v="2"/>
    <n v="200000"/>
    <n v="100"/>
    <n v="400000"/>
    <n v="0"/>
  </r>
  <r>
    <s v="30/03/2019"/>
    <s v="30/03/2019"/>
    <x v="3"/>
    <s v="DH12039"/>
    <x v="17"/>
    <x v="1"/>
    <x v="770"/>
    <s v="KH 0771"/>
    <x v="30"/>
    <s v="SP0001"/>
    <x v="0"/>
    <s v="Chai"/>
    <n v="1"/>
    <n v="3000000"/>
    <n v="0"/>
    <n v="0"/>
    <n v="3000000"/>
  </r>
  <r>
    <s v="30/03/2019"/>
    <s v="30/03/2019"/>
    <x v="3"/>
    <s v="DH12039"/>
    <x v="17"/>
    <x v="1"/>
    <x v="770"/>
    <s v="KH 0771"/>
    <x v="30"/>
    <s v="SP0001"/>
    <x v="0"/>
    <s v="Chai"/>
    <n v="1"/>
    <n v="3000000"/>
    <n v="0"/>
    <n v="0"/>
    <n v="3000000"/>
  </r>
  <r>
    <s v="30/03/2019"/>
    <s v="30/03/2019"/>
    <x v="3"/>
    <s v="DH12039"/>
    <x v="17"/>
    <x v="1"/>
    <x v="770"/>
    <s v="KH 0771"/>
    <x v="30"/>
    <s v="SP0002"/>
    <x v="1"/>
    <s v="Chai"/>
    <n v="1"/>
    <n v="2000000"/>
    <n v="0"/>
    <n v="0"/>
    <n v="2000000"/>
  </r>
  <r>
    <s v="30/03/2019"/>
    <s v="30/03/2019"/>
    <x v="3"/>
    <s v="DH12039"/>
    <x v="17"/>
    <x v="1"/>
    <x v="770"/>
    <s v="KH 0771"/>
    <x v="30"/>
    <s v="HT0002"/>
    <x v="6"/>
    <s v="Chiếc"/>
    <n v="1"/>
    <n v="500000"/>
    <n v="0"/>
    <n v="0"/>
    <n v="500000"/>
  </r>
  <r>
    <s v="30/03/2019"/>
    <s v="30/03/2019"/>
    <x v="3"/>
    <s v="DH12038"/>
    <x v="7"/>
    <x v="0"/>
    <x v="214"/>
    <s v="KH 0215"/>
    <x v="6"/>
    <s v="SP0001"/>
    <x v="0"/>
    <s v="Chai"/>
    <n v="1"/>
    <n v="3000000"/>
    <n v="0"/>
    <n v="0"/>
    <n v="3000000"/>
  </r>
  <r>
    <s v="30/03/2019"/>
    <s v="30/03/2019"/>
    <x v="3"/>
    <s v="DH12038"/>
    <x v="7"/>
    <x v="0"/>
    <x v="214"/>
    <s v="KH 0215"/>
    <x v="6"/>
    <s v="HT0001"/>
    <x v="2"/>
    <s v="Miếng"/>
    <n v="2"/>
    <n v="200000"/>
    <n v="100"/>
    <n v="400000"/>
    <n v="0"/>
  </r>
  <r>
    <s v="30/03/2019"/>
    <s v="30/03/2019"/>
    <x v="3"/>
    <s v="DH12037"/>
    <x v="8"/>
    <x v="0"/>
    <x v="765"/>
    <s v="KH 0766"/>
    <x v="54"/>
    <s v="SP0001"/>
    <x v="0"/>
    <s v="Chai"/>
    <n v="1"/>
    <n v="3000000"/>
    <n v="0"/>
    <n v="0"/>
    <n v="3000000"/>
  </r>
  <r>
    <s v="30/03/2019"/>
    <s v="30/03/2019"/>
    <x v="3"/>
    <s v="DH12037"/>
    <x v="8"/>
    <x v="0"/>
    <x v="765"/>
    <s v="KH 0766"/>
    <x v="54"/>
    <s v="HT0001"/>
    <x v="2"/>
    <s v="Miếng"/>
    <n v="2"/>
    <n v="200000"/>
    <n v="100"/>
    <n v="400000"/>
    <n v="0"/>
  </r>
  <r>
    <s v="30/03/2019"/>
    <s v="30/03/2019"/>
    <x v="3"/>
    <s v="DH12036"/>
    <x v="8"/>
    <x v="0"/>
    <x v="2264"/>
    <s v="KH 2265"/>
    <x v="3"/>
    <s v="SP0001"/>
    <x v="0"/>
    <s v="Chai"/>
    <n v="1"/>
    <n v="3000000"/>
    <n v="0"/>
    <n v="0"/>
    <n v="3000000"/>
  </r>
  <r>
    <s v="30/03/2019"/>
    <s v="30/03/2019"/>
    <x v="3"/>
    <s v="DH12036"/>
    <x v="8"/>
    <x v="0"/>
    <x v="2264"/>
    <s v="KH 2265"/>
    <x v="3"/>
    <s v="HT0001"/>
    <x v="2"/>
    <s v="Miếng"/>
    <n v="2"/>
    <n v="200000"/>
    <n v="100"/>
    <n v="400000"/>
    <n v="0"/>
  </r>
  <r>
    <s v="30/03/2019"/>
    <s v="30/03/2019"/>
    <x v="3"/>
    <s v="DH12035"/>
    <x v="2"/>
    <x v="0"/>
    <x v="2265"/>
    <s v="KH 2266"/>
    <x v="61"/>
    <s v="SP0001"/>
    <x v="0"/>
    <s v="Chai"/>
    <n v="1"/>
    <n v="3000000"/>
    <n v="10"/>
    <n v="300000"/>
    <n v="2700000"/>
  </r>
  <r>
    <s v="30/03/2019"/>
    <s v="30/03/2019"/>
    <x v="3"/>
    <s v="DH12034"/>
    <x v="7"/>
    <x v="0"/>
    <x v="2266"/>
    <s v="KH 2267"/>
    <x v="32"/>
    <s v="SP0001"/>
    <x v="0"/>
    <s v="Chai"/>
    <n v="1"/>
    <n v="3000000"/>
    <n v="5"/>
    <n v="150000"/>
    <n v="2850000"/>
  </r>
  <r>
    <s v="30/03/2019"/>
    <s v="30/03/2019"/>
    <x v="3"/>
    <s v="DH12033"/>
    <x v="2"/>
    <x v="0"/>
    <x v="2267"/>
    <s v="KH 2268"/>
    <x v="48"/>
    <s v="SP0002"/>
    <x v="1"/>
    <s v="Chai"/>
    <n v="1"/>
    <n v="2000000"/>
    <n v="0"/>
    <n v="0"/>
    <n v="2000000"/>
  </r>
  <r>
    <s v="30/03/2019"/>
    <s v="30/03/2019"/>
    <x v="3"/>
    <s v="DH12033"/>
    <x v="2"/>
    <x v="0"/>
    <x v="2267"/>
    <s v="KH 2268"/>
    <x v="48"/>
    <s v="SP0001"/>
    <x v="0"/>
    <s v="Chai"/>
    <n v="1"/>
    <n v="3000000"/>
    <n v="0"/>
    <n v="0"/>
    <n v="3000000"/>
  </r>
  <r>
    <s v="30/03/2019"/>
    <s v="30/03/2019"/>
    <x v="3"/>
    <s v="DH12033"/>
    <x v="2"/>
    <x v="0"/>
    <x v="2267"/>
    <s v="KH 2268"/>
    <x v="48"/>
    <s v="HT0004"/>
    <x v="8"/>
    <s v="Hộp"/>
    <n v="1"/>
    <n v="1000000"/>
    <n v="0"/>
    <n v="0"/>
    <n v="1000000"/>
  </r>
  <r>
    <s v="30/03/2019"/>
    <s v="30/03/2019"/>
    <x v="3"/>
    <s v="DH12032"/>
    <x v="17"/>
    <x v="1"/>
    <x v="1637"/>
    <s v="KH 1638"/>
    <x v="37"/>
    <s v="SP0001"/>
    <x v="0"/>
    <s v="Chai"/>
    <n v="1"/>
    <n v="3000000"/>
    <n v="0"/>
    <n v="0"/>
    <n v="3000000"/>
  </r>
  <r>
    <s v="30/03/2019"/>
    <s v="30/03/2019"/>
    <x v="3"/>
    <s v="DH12032"/>
    <x v="17"/>
    <x v="1"/>
    <x v="1637"/>
    <s v="KH 1638"/>
    <x v="37"/>
    <s v="HT0001"/>
    <x v="2"/>
    <s v="Miếng"/>
    <n v="2"/>
    <n v="200000"/>
    <n v="100"/>
    <n v="400000"/>
    <n v="0"/>
  </r>
  <r>
    <s v="30/03/2019"/>
    <s v="30/03/2019"/>
    <x v="3"/>
    <s v="DH12031"/>
    <x v="17"/>
    <x v="1"/>
    <x v="230"/>
    <s v="KH 0231"/>
    <x v="2"/>
    <s v="SP0001"/>
    <x v="0"/>
    <s v="Chai"/>
    <n v="1"/>
    <n v="3000000"/>
    <n v="0"/>
    <n v="0"/>
    <n v="3000000"/>
  </r>
  <r>
    <s v="30/03/2019"/>
    <s v="30/03/2019"/>
    <x v="3"/>
    <s v="DH12031"/>
    <x v="17"/>
    <x v="1"/>
    <x v="230"/>
    <s v="KH 0231"/>
    <x v="2"/>
    <s v="HT0001"/>
    <x v="2"/>
    <s v="Miếng"/>
    <n v="2"/>
    <n v="200000"/>
    <n v="100"/>
    <n v="400000"/>
    <n v="0"/>
  </r>
  <r>
    <s v="30/03/2019"/>
    <s v="30/03/2019"/>
    <x v="3"/>
    <s v="DH12030"/>
    <x v="5"/>
    <x v="0"/>
    <x v="1824"/>
    <s v="KH 1825"/>
    <x v="37"/>
    <s v="SP0001"/>
    <x v="0"/>
    <s v="Chai"/>
    <n v="1"/>
    <n v="3000000"/>
    <n v="0"/>
    <n v="0"/>
    <n v="3000000"/>
  </r>
  <r>
    <s v="30/03/2019"/>
    <s v="30/03/2019"/>
    <x v="3"/>
    <s v="DH12030"/>
    <x v="5"/>
    <x v="0"/>
    <x v="1824"/>
    <s v="KH 1825"/>
    <x v="37"/>
    <s v="HT0001"/>
    <x v="2"/>
    <s v="Miếng"/>
    <n v="2"/>
    <n v="200000"/>
    <n v="100"/>
    <n v="400000"/>
    <n v="0"/>
  </r>
  <r>
    <s v="30/03/2019"/>
    <s v="30/03/2019"/>
    <x v="3"/>
    <s v="DH12029"/>
    <x v="5"/>
    <x v="0"/>
    <x v="2268"/>
    <s v="KH 2269"/>
    <x v="11"/>
    <s v="SP0001"/>
    <x v="0"/>
    <s v="Chai"/>
    <n v="1"/>
    <n v="3000000"/>
    <n v="0"/>
    <n v="0"/>
    <n v="3000000"/>
  </r>
  <r>
    <s v="30/03/2019"/>
    <s v="30/03/2019"/>
    <x v="3"/>
    <s v="DH12029"/>
    <x v="5"/>
    <x v="0"/>
    <x v="2268"/>
    <s v="KH 2269"/>
    <x v="11"/>
    <s v="HT0001"/>
    <x v="2"/>
    <s v="Miếng"/>
    <n v="2"/>
    <n v="200000"/>
    <n v="100"/>
    <n v="400000"/>
    <n v="0"/>
  </r>
  <r>
    <s v="30/03/2019"/>
    <s v="30/03/2019"/>
    <x v="3"/>
    <s v="DH12028"/>
    <x v="17"/>
    <x v="1"/>
    <x v="474"/>
    <s v="KH 0475"/>
    <x v="61"/>
    <s v="SP0002"/>
    <x v="1"/>
    <s v="Chai"/>
    <n v="1"/>
    <n v="2000000"/>
    <n v="0"/>
    <n v="0"/>
    <n v="2000000"/>
  </r>
  <r>
    <s v="30/03/2019"/>
    <s v="30/03/2019"/>
    <x v="3"/>
    <s v="DH12028"/>
    <x v="17"/>
    <x v="1"/>
    <x v="474"/>
    <s v="KH 0475"/>
    <x v="61"/>
    <s v="HT0001"/>
    <x v="2"/>
    <s v="Miếng"/>
    <n v="2"/>
    <n v="200000"/>
    <n v="100"/>
    <n v="400000"/>
    <n v="0"/>
  </r>
  <r>
    <s v="30/03/2019"/>
    <s v="30/03/2019"/>
    <x v="3"/>
    <s v="DH12027"/>
    <x v="8"/>
    <x v="0"/>
    <x v="2269"/>
    <s v="KH 2270"/>
    <x v="6"/>
    <s v="SP0001"/>
    <x v="0"/>
    <s v="Chai"/>
    <n v="1"/>
    <n v="3000000"/>
    <n v="20"/>
    <n v="600000"/>
    <n v="2400000"/>
  </r>
  <r>
    <s v="30/03/2019"/>
    <s v="30/03/2019"/>
    <x v="3"/>
    <s v="DH12026"/>
    <x v="8"/>
    <x v="0"/>
    <x v="2270"/>
    <s v="KH 2271"/>
    <x v="35"/>
    <s v="SP0001"/>
    <x v="0"/>
    <s v="Chai"/>
    <n v="1"/>
    <n v="3000000"/>
    <n v="0"/>
    <n v="0"/>
    <n v="3000000"/>
  </r>
  <r>
    <s v="30/03/2019"/>
    <s v="30/03/2019"/>
    <x v="3"/>
    <s v="DH12026"/>
    <x v="8"/>
    <x v="0"/>
    <x v="2270"/>
    <s v="KH 2271"/>
    <x v="35"/>
    <s v="HT0001"/>
    <x v="2"/>
    <s v="Miếng"/>
    <n v="2"/>
    <n v="200000"/>
    <n v="100"/>
    <n v="400000"/>
    <n v="0"/>
  </r>
  <r>
    <s v="30/03/2019"/>
    <s v="30/03/2019"/>
    <x v="3"/>
    <s v="DH12024"/>
    <x v="9"/>
    <x v="0"/>
    <x v="2271"/>
    <s v="KH 2272"/>
    <x v="51"/>
    <s v="SP0001"/>
    <x v="0"/>
    <s v="Chai"/>
    <n v="1"/>
    <n v="3000000"/>
    <n v="5"/>
    <n v="150000"/>
    <n v="2850000"/>
  </r>
  <r>
    <s v="30/03/2019"/>
    <s v="30/03/2019"/>
    <x v="3"/>
    <s v="DH12023"/>
    <x v="2"/>
    <x v="0"/>
    <x v="1633"/>
    <s v="KH 1634"/>
    <x v="5"/>
    <s v="SP0001"/>
    <x v="0"/>
    <s v="Chai"/>
    <n v="1"/>
    <n v="3000000"/>
    <n v="10"/>
    <n v="300000"/>
    <n v="2700000"/>
  </r>
  <r>
    <s v="30/03/2019"/>
    <s v="30/03/2019"/>
    <x v="3"/>
    <s v="DH12022"/>
    <x v="2"/>
    <x v="0"/>
    <x v="2272"/>
    <s v="KH 2273"/>
    <x v="28"/>
    <s v="SP0002"/>
    <x v="1"/>
    <s v="Chai"/>
    <n v="1"/>
    <n v="2000000"/>
    <n v="0"/>
    <n v="0"/>
    <n v="2000000"/>
  </r>
  <r>
    <s v="30/03/2019"/>
    <s v="30/03/2019"/>
    <x v="3"/>
    <s v="DH12022"/>
    <x v="2"/>
    <x v="0"/>
    <x v="2272"/>
    <s v="KH 2273"/>
    <x v="28"/>
    <s v="HT0001"/>
    <x v="2"/>
    <s v="Miếng"/>
    <n v="2"/>
    <n v="200000"/>
    <n v="100"/>
    <n v="400000"/>
    <n v="0"/>
  </r>
  <r>
    <s v="30/03/2019"/>
    <s v="30/03/2019"/>
    <x v="3"/>
    <s v="DH12021"/>
    <x v="5"/>
    <x v="0"/>
    <x v="2273"/>
    <s v="KH 2274"/>
    <x v="45"/>
    <s v="SP0002"/>
    <x v="1"/>
    <s v="Chai"/>
    <n v="1"/>
    <n v="2000000"/>
    <n v="10"/>
    <n v="200000"/>
    <n v="1800000"/>
  </r>
  <r>
    <s v="30/03/2019"/>
    <s v="30/03/2019"/>
    <x v="3"/>
    <s v="DH12020"/>
    <x v="2"/>
    <x v="0"/>
    <x v="2274"/>
    <s v="KH 2275"/>
    <x v="47"/>
    <s v="SP0002"/>
    <x v="1"/>
    <s v="Chai"/>
    <n v="1"/>
    <n v="2000000"/>
    <n v="0"/>
    <n v="0"/>
    <n v="2000000"/>
  </r>
  <r>
    <s v="30/03/2019"/>
    <s v="30/03/2019"/>
    <x v="3"/>
    <s v="DH12020"/>
    <x v="2"/>
    <x v="0"/>
    <x v="2274"/>
    <s v="KH 2275"/>
    <x v="47"/>
    <s v="HT0001"/>
    <x v="2"/>
    <s v="Miếng"/>
    <n v="2"/>
    <n v="200000"/>
    <n v="100"/>
    <n v="400000"/>
    <n v="0"/>
  </r>
  <r>
    <s v="30/03/2019"/>
    <s v="30/03/2019"/>
    <x v="3"/>
    <s v="DH12019"/>
    <x v="19"/>
    <x v="1"/>
    <x v="2275"/>
    <s v="KH 2276"/>
    <x v="5"/>
    <s v="SP0002"/>
    <x v="1"/>
    <s v="Chai"/>
    <n v="1"/>
    <n v="2000000"/>
    <n v="0"/>
    <n v="0"/>
    <n v="2000000"/>
  </r>
  <r>
    <s v="30/03/2019"/>
    <s v="30/03/2019"/>
    <x v="3"/>
    <s v="DH12019"/>
    <x v="19"/>
    <x v="1"/>
    <x v="2275"/>
    <s v="KH 2276"/>
    <x v="5"/>
    <s v="HT0001"/>
    <x v="2"/>
    <s v="Miếng"/>
    <n v="2"/>
    <n v="200000"/>
    <n v="100"/>
    <n v="400000"/>
    <n v="0"/>
  </r>
  <r>
    <s v="29/03/2019"/>
    <s v="29/03/2019"/>
    <x v="3"/>
    <s v="DH12018"/>
    <x v="7"/>
    <x v="0"/>
    <x v="2276"/>
    <s v="KH 2277"/>
    <x v="42"/>
    <s v="SP0001"/>
    <x v="0"/>
    <s v="Chai"/>
    <n v="1"/>
    <n v="3000000"/>
    <n v="0"/>
    <n v="0"/>
    <n v="3000000"/>
  </r>
  <r>
    <s v="29/03/2019"/>
    <s v="29/03/2019"/>
    <x v="3"/>
    <s v="DH12018"/>
    <x v="7"/>
    <x v="0"/>
    <x v="2276"/>
    <s v="KH 2277"/>
    <x v="42"/>
    <s v="HT0001"/>
    <x v="2"/>
    <s v="Miếng"/>
    <n v="2"/>
    <n v="200000"/>
    <n v="100"/>
    <n v="400000"/>
    <n v="0"/>
  </r>
  <r>
    <s v="29/03/2019"/>
    <s v="29/03/2019"/>
    <x v="3"/>
    <s v="DH12016"/>
    <x v="5"/>
    <x v="0"/>
    <x v="2277"/>
    <s v="KH 2278"/>
    <x v="46"/>
    <s v="SP0001"/>
    <x v="0"/>
    <s v="Chai"/>
    <n v="1"/>
    <n v="3000000"/>
    <n v="0"/>
    <n v="0"/>
    <n v="3000000"/>
  </r>
  <r>
    <s v="29/03/2019"/>
    <s v="29/03/2019"/>
    <x v="3"/>
    <s v="DH12016"/>
    <x v="5"/>
    <x v="0"/>
    <x v="2277"/>
    <s v="KH 2278"/>
    <x v="46"/>
    <s v="HT0001"/>
    <x v="2"/>
    <s v="Miếng"/>
    <n v="2"/>
    <n v="200000"/>
    <n v="100"/>
    <n v="400000"/>
    <n v="0"/>
  </r>
  <r>
    <s v="29/03/2019"/>
    <s v="29/03/2019"/>
    <x v="3"/>
    <s v="DH12015"/>
    <x v="0"/>
    <x v="0"/>
    <x v="2278"/>
    <s v="KH 2279"/>
    <x v="62"/>
    <s v="SP0002"/>
    <x v="1"/>
    <s v="Chai"/>
    <n v="1"/>
    <n v="2000000"/>
    <n v="20"/>
    <n v="400000"/>
    <n v="1600000"/>
  </r>
  <r>
    <s v="29/03/2019"/>
    <s v="29/03/2019"/>
    <x v="3"/>
    <s v="DH12014"/>
    <x v="17"/>
    <x v="1"/>
    <x v="454"/>
    <s v="KH 0455"/>
    <x v="34"/>
    <s v="SP0001"/>
    <x v="0"/>
    <s v="Chai"/>
    <n v="1"/>
    <n v="3000000"/>
    <n v="0"/>
    <n v="0"/>
    <n v="3000000"/>
  </r>
  <r>
    <s v="29/03/2019"/>
    <s v="29/03/2019"/>
    <x v="3"/>
    <s v="DH12014"/>
    <x v="17"/>
    <x v="1"/>
    <x v="454"/>
    <s v="KH 0455"/>
    <x v="34"/>
    <s v="HT0001"/>
    <x v="2"/>
    <s v="Miếng"/>
    <n v="2"/>
    <n v="200000"/>
    <n v="100"/>
    <n v="400000"/>
    <n v="0"/>
  </r>
  <r>
    <s v="29/03/2019"/>
    <s v="29/03/2019"/>
    <x v="3"/>
    <s v="DH12014"/>
    <x v="17"/>
    <x v="1"/>
    <x v="454"/>
    <s v="KH 0455"/>
    <x v="34"/>
    <s v="SP0001"/>
    <x v="0"/>
    <s v="Chai"/>
    <n v="1"/>
    <n v="3000000"/>
    <n v="20"/>
    <n v="600000"/>
    <n v="2400000"/>
  </r>
  <r>
    <s v="29/03/2019"/>
    <s v="29/03/2019"/>
    <x v="3"/>
    <s v="DH12013"/>
    <x v="8"/>
    <x v="0"/>
    <x v="1793"/>
    <s v="KH 1794"/>
    <x v="20"/>
    <s v="SP0001"/>
    <x v="0"/>
    <s v="Chai"/>
    <n v="1"/>
    <n v="3000000"/>
    <n v="0"/>
    <n v="0"/>
    <n v="3000000"/>
  </r>
  <r>
    <s v="29/03/2019"/>
    <s v="29/03/2019"/>
    <x v="3"/>
    <s v="DH12013"/>
    <x v="8"/>
    <x v="0"/>
    <x v="1793"/>
    <s v="KH 1794"/>
    <x v="20"/>
    <s v="HT0001"/>
    <x v="2"/>
    <s v="Miếng"/>
    <n v="2"/>
    <n v="200000"/>
    <n v="100"/>
    <n v="400000"/>
    <n v="0"/>
  </r>
  <r>
    <s v="29/03/2019"/>
    <s v="29/03/2019"/>
    <x v="3"/>
    <s v="DH12012"/>
    <x v="17"/>
    <x v="1"/>
    <x v="354"/>
    <s v="KH 0355"/>
    <x v="55"/>
    <s v="SP0001"/>
    <x v="0"/>
    <s v="Chai"/>
    <n v="1"/>
    <n v="3000000"/>
    <n v="0"/>
    <n v="0"/>
    <n v="3000000"/>
  </r>
  <r>
    <s v="29/03/2019"/>
    <s v="29/03/2019"/>
    <x v="3"/>
    <s v="DH12012"/>
    <x v="17"/>
    <x v="1"/>
    <x v="354"/>
    <s v="KH 0355"/>
    <x v="55"/>
    <s v="HT0001"/>
    <x v="2"/>
    <s v="Miếng"/>
    <n v="2"/>
    <n v="200000"/>
    <n v="100"/>
    <n v="400000"/>
    <n v="0"/>
  </r>
  <r>
    <s v="29/03/2019"/>
    <s v="29/03/2019"/>
    <x v="3"/>
    <s v="DH12011"/>
    <x v="9"/>
    <x v="0"/>
    <x v="2279"/>
    <s v="KH 2280"/>
    <x v="49"/>
    <s v="SP0001"/>
    <x v="0"/>
    <s v="Chai"/>
    <n v="1"/>
    <n v="3000000"/>
    <n v="0"/>
    <n v="0"/>
    <n v="3000000"/>
  </r>
  <r>
    <s v="29/03/2019"/>
    <s v="29/03/2019"/>
    <x v="3"/>
    <s v="DH12011"/>
    <x v="9"/>
    <x v="0"/>
    <x v="2279"/>
    <s v="KH 2280"/>
    <x v="49"/>
    <s v="HT0001"/>
    <x v="2"/>
    <s v="Miếng"/>
    <n v="2"/>
    <n v="200000"/>
    <n v="100"/>
    <n v="400000"/>
    <n v="0"/>
  </r>
  <r>
    <s v="29/03/2019"/>
    <s v="29/03/2019"/>
    <x v="3"/>
    <s v="DH12010"/>
    <x v="2"/>
    <x v="0"/>
    <x v="2280"/>
    <s v="KH 2281"/>
    <x v="52"/>
    <s v="SP0002"/>
    <x v="1"/>
    <s v="Chai"/>
    <n v="1"/>
    <n v="2000000"/>
    <n v="0"/>
    <n v="0"/>
    <n v="2000000"/>
  </r>
  <r>
    <s v="29/03/2019"/>
    <s v="29/03/2019"/>
    <x v="3"/>
    <s v="DH12010"/>
    <x v="2"/>
    <x v="0"/>
    <x v="2280"/>
    <s v="KH 2281"/>
    <x v="52"/>
    <s v="HT0001"/>
    <x v="2"/>
    <s v="Miếng"/>
    <n v="2"/>
    <n v="200000"/>
    <n v="100"/>
    <n v="400000"/>
    <n v="0"/>
  </r>
  <r>
    <s v="29/03/2019"/>
    <s v="29/03/2019"/>
    <x v="3"/>
    <s v="DH12009"/>
    <x v="16"/>
    <x v="1"/>
    <x v="2281"/>
    <s v="KH 2282"/>
    <x v="55"/>
    <s v="SP0002"/>
    <x v="1"/>
    <s v="Chai"/>
    <n v="1"/>
    <n v="2000000"/>
    <n v="0"/>
    <n v="0"/>
    <n v="2000000"/>
  </r>
  <r>
    <s v="29/03/2019"/>
    <s v="29/03/2019"/>
    <x v="3"/>
    <s v="DH12009"/>
    <x v="16"/>
    <x v="1"/>
    <x v="2281"/>
    <s v="KH 2282"/>
    <x v="55"/>
    <s v="HT0001"/>
    <x v="2"/>
    <s v="Miếng"/>
    <n v="2"/>
    <n v="200000"/>
    <n v="100"/>
    <n v="400000"/>
    <n v="0"/>
  </r>
  <r>
    <s v="29/03/2019"/>
    <s v="29/03/2019"/>
    <x v="3"/>
    <s v="DH12006"/>
    <x v="9"/>
    <x v="0"/>
    <x v="2282"/>
    <s v="KH 2283"/>
    <x v="54"/>
    <s v="SP0002"/>
    <x v="1"/>
    <s v="Chai"/>
    <n v="1"/>
    <n v="2000000"/>
    <n v="10"/>
    <n v="200000"/>
    <n v="1800000"/>
  </r>
  <r>
    <s v="29/03/2019"/>
    <s v="29/03/2019"/>
    <x v="3"/>
    <s v="DH12005"/>
    <x v="0"/>
    <x v="0"/>
    <x v="2283"/>
    <s v="KH 2284"/>
    <x v="14"/>
    <s v="SP0002"/>
    <x v="1"/>
    <s v="Chai"/>
    <n v="1"/>
    <n v="2000000"/>
    <n v="0"/>
    <n v="0"/>
    <n v="2000000"/>
  </r>
  <r>
    <s v="29/03/2019"/>
    <s v="29/03/2019"/>
    <x v="3"/>
    <s v="DH12005"/>
    <x v="0"/>
    <x v="0"/>
    <x v="2283"/>
    <s v="KH 2284"/>
    <x v="14"/>
    <s v="HT0001"/>
    <x v="2"/>
    <s v="Miếng"/>
    <n v="2"/>
    <n v="200000"/>
    <n v="100"/>
    <n v="400000"/>
    <n v="0"/>
  </r>
  <r>
    <s v="29/03/2019"/>
    <s v="29/03/2019"/>
    <x v="3"/>
    <s v="DH12004"/>
    <x v="5"/>
    <x v="0"/>
    <x v="497"/>
    <s v="KH 0498"/>
    <x v="48"/>
    <s v="SP0002"/>
    <x v="1"/>
    <s v="Chai"/>
    <n v="1"/>
    <n v="2000000"/>
    <n v="10"/>
    <n v="200000"/>
    <n v="1800000"/>
  </r>
  <r>
    <s v="29/03/2019"/>
    <s v="29/03/2019"/>
    <x v="3"/>
    <s v="DH12003"/>
    <x v="25"/>
    <x v="1"/>
    <x v="2284"/>
    <s v="KH 2285"/>
    <x v="0"/>
    <s v="SP0001"/>
    <x v="0"/>
    <s v="Chai"/>
    <n v="1"/>
    <n v="3000000"/>
    <n v="0"/>
    <n v="0"/>
    <n v="3000000"/>
  </r>
  <r>
    <s v="29/03/2019"/>
    <s v="29/03/2019"/>
    <x v="3"/>
    <s v="DH12003"/>
    <x v="25"/>
    <x v="1"/>
    <x v="2284"/>
    <s v="KH 2285"/>
    <x v="0"/>
    <s v="SP0001"/>
    <x v="0"/>
    <s v="Chai"/>
    <n v="1"/>
    <n v="3000000"/>
    <n v="5"/>
    <n v="150000"/>
    <n v="2850000"/>
  </r>
  <r>
    <s v="29/03/2019"/>
    <s v="29/03/2019"/>
    <x v="3"/>
    <s v="DH12003"/>
    <x v="25"/>
    <x v="1"/>
    <x v="2284"/>
    <s v="KH 2285"/>
    <x v="0"/>
    <s v="HT0001"/>
    <x v="2"/>
    <s v="Miếng"/>
    <n v="2"/>
    <n v="200000"/>
    <n v="100"/>
    <n v="400000"/>
    <n v="0"/>
  </r>
  <r>
    <s v="29/03/2019"/>
    <s v="29/03/2019"/>
    <x v="3"/>
    <s v="DH12002"/>
    <x v="7"/>
    <x v="0"/>
    <x v="1386"/>
    <s v="KH 1387"/>
    <x v="7"/>
    <s v="SP0001"/>
    <x v="0"/>
    <s v="Chai"/>
    <n v="1"/>
    <n v="3000000"/>
    <n v="0"/>
    <n v="0"/>
    <n v="3000000"/>
  </r>
  <r>
    <s v="29/03/2019"/>
    <s v="29/03/2019"/>
    <x v="3"/>
    <s v="DH12002"/>
    <x v="7"/>
    <x v="0"/>
    <x v="1386"/>
    <s v="KH 1387"/>
    <x v="7"/>
    <s v="HT0001"/>
    <x v="2"/>
    <s v="Miếng"/>
    <n v="2"/>
    <n v="200000"/>
    <n v="100"/>
    <n v="400000"/>
    <n v="0"/>
  </r>
  <r>
    <s v="29/03/2019"/>
    <s v="29/03/2019"/>
    <x v="3"/>
    <s v="DH12001"/>
    <x v="0"/>
    <x v="0"/>
    <x v="7"/>
    <s v="KH 0008"/>
    <x v="7"/>
    <s v="SP0001"/>
    <x v="0"/>
    <s v="Chai"/>
    <n v="2"/>
    <n v="3000000"/>
    <n v="10"/>
    <n v="600000"/>
    <n v="5400000"/>
  </r>
  <r>
    <s v="29/03/2019"/>
    <s v="29/03/2019"/>
    <x v="3"/>
    <s v="DH12000"/>
    <x v="8"/>
    <x v="0"/>
    <x v="2285"/>
    <s v="KH 2286"/>
    <x v="51"/>
    <s v="SP0001"/>
    <x v="0"/>
    <s v="Chai"/>
    <n v="1"/>
    <n v="3000000"/>
    <n v="0"/>
    <n v="0"/>
    <n v="3000000"/>
  </r>
  <r>
    <s v="29/03/2019"/>
    <s v="29/03/2019"/>
    <x v="3"/>
    <s v="DH12000"/>
    <x v="8"/>
    <x v="0"/>
    <x v="2285"/>
    <s v="KH 2286"/>
    <x v="51"/>
    <s v="HT0001"/>
    <x v="2"/>
    <s v="Miếng"/>
    <n v="2"/>
    <n v="200000"/>
    <n v="100"/>
    <n v="400000"/>
    <n v="0"/>
  </r>
  <r>
    <s v="29/03/2019"/>
    <s v="29/03/2019"/>
    <x v="3"/>
    <s v="DH11999"/>
    <x v="19"/>
    <x v="1"/>
    <x v="975"/>
    <s v="KH 0976"/>
    <x v="29"/>
    <s v="SP0001"/>
    <x v="0"/>
    <s v="Chai"/>
    <n v="1"/>
    <n v="3000000"/>
    <n v="0"/>
    <n v="0"/>
    <n v="3000000"/>
  </r>
  <r>
    <s v="29/03/2019"/>
    <s v="29/03/2019"/>
    <x v="3"/>
    <s v="DH11999"/>
    <x v="19"/>
    <x v="1"/>
    <x v="975"/>
    <s v="KH 0976"/>
    <x v="29"/>
    <s v="HT0001"/>
    <x v="2"/>
    <s v="Miếng"/>
    <n v="2"/>
    <n v="200000"/>
    <n v="100"/>
    <n v="400000"/>
    <n v="0"/>
  </r>
  <r>
    <s v="29/03/2019"/>
    <s v="29/03/2019"/>
    <x v="3"/>
    <s v="DH11998"/>
    <x v="2"/>
    <x v="0"/>
    <x v="1499"/>
    <s v="KH 1500"/>
    <x v="62"/>
    <s v="SP0001"/>
    <x v="0"/>
    <s v="Chai"/>
    <n v="1"/>
    <n v="3000000"/>
    <n v="0"/>
    <n v="0"/>
    <n v="3000000"/>
  </r>
  <r>
    <s v="29/03/2019"/>
    <s v="29/03/2019"/>
    <x v="3"/>
    <s v="DH11998"/>
    <x v="2"/>
    <x v="0"/>
    <x v="1499"/>
    <s v="KH 1500"/>
    <x v="62"/>
    <s v="HT0001"/>
    <x v="2"/>
    <s v="Miếng"/>
    <n v="2"/>
    <n v="200000"/>
    <n v="100"/>
    <n v="400000"/>
    <n v="0"/>
  </r>
  <r>
    <s v="29/03/2019"/>
    <s v="29/03/2019"/>
    <x v="3"/>
    <s v="DH11996"/>
    <x v="0"/>
    <x v="0"/>
    <x v="2286"/>
    <s v="KH 2287"/>
    <x v="7"/>
    <s v="SP0002"/>
    <x v="1"/>
    <s v="Chai"/>
    <n v="3"/>
    <n v="2000000"/>
    <n v="5"/>
    <n v="300000"/>
    <n v="5700000"/>
  </r>
  <r>
    <s v="29/03/2019"/>
    <s v="29/03/2019"/>
    <x v="3"/>
    <s v="DH11995"/>
    <x v="0"/>
    <x v="0"/>
    <x v="1912"/>
    <s v="KH 1913"/>
    <x v="10"/>
    <s v="SP0002"/>
    <x v="1"/>
    <s v="Chai"/>
    <n v="1"/>
    <n v="2000000"/>
    <n v="0"/>
    <n v="0"/>
    <n v="2000000"/>
  </r>
  <r>
    <s v="29/03/2019"/>
    <s v="29/03/2019"/>
    <x v="3"/>
    <s v="DH11995"/>
    <x v="0"/>
    <x v="0"/>
    <x v="1912"/>
    <s v="KH 1913"/>
    <x v="10"/>
    <s v="HT0001"/>
    <x v="2"/>
    <s v="Miếng"/>
    <n v="2"/>
    <n v="200000"/>
    <n v="100"/>
    <n v="400000"/>
    <n v="0"/>
  </r>
  <r>
    <s v="29/03/2019"/>
    <s v="29/03/2019"/>
    <x v="3"/>
    <s v="DH11994"/>
    <x v="25"/>
    <x v="1"/>
    <x v="2287"/>
    <s v="KH 2288"/>
    <x v="59"/>
    <s v="SP0001"/>
    <x v="0"/>
    <s v="Chai"/>
    <n v="1"/>
    <n v="3000000"/>
    <n v="0"/>
    <n v="0"/>
    <n v="3000000"/>
  </r>
  <r>
    <s v="29/03/2019"/>
    <s v="29/03/2019"/>
    <x v="3"/>
    <s v="DH11994"/>
    <x v="25"/>
    <x v="1"/>
    <x v="2287"/>
    <s v="KH 2288"/>
    <x v="59"/>
    <s v="HT0001"/>
    <x v="2"/>
    <s v="Miếng"/>
    <n v="2"/>
    <n v="200000"/>
    <n v="100"/>
    <n v="400000"/>
    <n v="0"/>
  </r>
  <r>
    <s v="29/03/2019"/>
    <s v="29/03/2019"/>
    <x v="3"/>
    <s v="DH11993"/>
    <x v="0"/>
    <x v="0"/>
    <x v="1292"/>
    <s v="KH 1293"/>
    <x v="19"/>
    <s v="SP0001"/>
    <x v="0"/>
    <s v="Chai"/>
    <n v="1"/>
    <n v="3000000"/>
    <n v="0"/>
    <n v="0"/>
    <n v="3000000"/>
  </r>
  <r>
    <s v="29/03/2019"/>
    <s v="29/03/2019"/>
    <x v="3"/>
    <s v="DH11993"/>
    <x v="0"/>
    <x v="0"/>
    <x v="1292"/>
    <s v="KH 1293"/>
    <x v="19"/>
    <s v="HT0001"/>
    <x v="2"/>
    <s v="Miếng"/>
    <n v="2"/>
    <n v="200000"/>
    <n v="100"/>
    <n v="400000"/>
    <n v="0"/>
  </r>
  <r>
    <s v="29/03/2019"/>
    <s v="29/03/2019"/>
    <x v="3"/>
    <s v="DH11992"/>
    <x v="8"/>
    <x v="0"/>
    <x v="2288"/>
    <s v="KH 2289"/>
    <x v="61"/>
    <s v="SP0001"/>
    <x v="0"/>
    <s v="Chai"/>
    <n v="1"/>
    <n v="3000000"/>
    <n v="10"/>
    <n v="300000"/>
    <n v="2700000"/>
  </r>
  <r>
    <s v="29/03/2019"/>
    <s v="29/03/2019"/>
    <x v="3"/>
    <s v="DH11991"/>
    <x v="9"/>
    <x v="0"/>
    <x v="2289"/>
    <s v="KH 2290"/>
    <x v="61"/>
    <s v="SP0002"/>
    <x v="1"/>
    <s v="Chai"/>
    <n v="1"/>
    <n v="2000000"/>
    <n v="0"/>
    <n v="0"/>
    <n v="2000000"/>
  </r>
  <r>
    <s v="29/03/2019"/>
    <s v="29/03/2019"/>
    <x v="3"/>
    <s v="DH11991"/>
    <x v="9"/>
    <x v="0"/>
    <x v="2289"/>
    <s v="KH 2290"/>
    <x v="61"/>
    <s v="SP0001"/>
    <x v="0"/>
    <s v="Chai"/>
    <n v="1"/>
    <n v="3000000"/>
    <n v="0"/>
    <n v="0"/>
    <n v="3000000"/>
  </r>
  <r>
    <s v="29/03/2019"/>
    <s v="29/03/2019"/>
    <x v="3"/>
    <s v="DH11991"/>
    <x v="9"/>
    <x v="0"/>
    <x v="2289"/>
    <s v="KH 2290"/>
    <x v="61"/>
    <s v="HT0001"/>
    <x v="2"/>
    <s v="Miếng"/>
    <n v="5"/>
    <n v="200000"/>
    <n v="100"/>
    <n v="1000000"/>
    <n v="0"/>
  </r>
  <r>
    <s v="29/03/2019"/>
    <s v="29/03/2019"/>
    <x v="3"/>
    <s v="DH11990"/>
    <x v="5"/>
    <x v="0"/>
    <x v="1474"/>
    <s v="KH 1475"/>
    <x v="51"/>
    <s v="SP0002"/>
    <x v="1"/>
    <s v="Chai"/>
    <n v="1"/>
    <n v="2000000"/>
    <n v="10"/>
    <n v="200000"/>
    <n v="1800000"/>
  </r>
  <r>
    <s v="29/03/2019"/>
    <s v="29/03/2019"/>
    <x v="3"/>
    <s v="DH11989"/>
    <x v="8"/>
    <x v="0"/>
    <x v="2290"/>
    <s v="KH 2291"/>
    <x v="5"/>
    <s v="SP0001"/>
    <x v="0"/>
    <s v="Chai"/>
    <n v="1"/>
    <n v="3000000"/>
    <n v="0"/>
    <n v="0"/>
    <n v="3000000"/>
  </r>
  <r>
    <s v="29/03/2019"/>
    <s v="29/03/2019"/>
    <x v="3"/>
    <s v="DH11989"/>
    <x v="8"/>
    <x v="0"/>
    <x v="2290"/>
    <s v="KH 2291"/>
    <x v="5"/>
    <s v="HT0001"/>
    <x v="2"/>
    <s v="Miếng"/>
    <n v="2"/>
    <n v="200000"/>
    <n v="100"/>
    <n v="400000"/>
    <n v="0"/>
  </r>
  <r>
    <s v="29/03/2019"/>
    <s v="29/03/2019"/>
    <x v="3"/>
    <s v="DH11988"/>
    <x v="0"/>
    <x v="0"/>
    <x v="2291"/>
    <s v="KH 2292"/>
    <x v="10"/>
    <s v="SP0001"/>
    <x v="0"/>
    <s v="Chai"/>
    <n v="1"/>
    <n v="3000000"/>
    <n v="5"/>
    <n v="150000"/>
    <n v="2850000"/>
  </r>
  <r>
    <s v="29/03/2019"/>
    <s v="28/03/2019"/>
    <x v="3"/>
    <s v="DH11964"/>
    <x v="2"/>
    <x v="0"/>
    <x v="977"/>
    <s v="KH 0978"/>
    <x v="41"/>
    <s v="SP0001"/>
    <x v="0"/>
    <s v="Chai"/>
    <n v="1"/>
    <n v="3000000"/>
    <n v="0"/>
    <n v="0"/>
    <n v="3000000"/>
  </r>
  <r>
    <s v="29/03/2019"/>
    <s v="28/03/2019"/>
    <x v="3"/>
    <s v="DH11964"/>
    <x v="2"/>
    <x v="0"/>
    <x v="977"/>
    <s v="KH 0978"/>
    <x v="41"/>
    <s v="HT0001"/>
    <x v="2"/>
    <s v="Miếng"/>
    <n v="2"/>
    <n v="200000"/>
    <n v="100"/>
    <n v="400000"/>
    <n v="0"/>
  </r>
  <r>
    <s v="29/03/2019"/>
    <s v="27/03/2019"/>
    <x v="3"/>
    <s v="DH11929"/>
    <x v="7"/>
    <x v="0"/>
    <x v="2292"/>
    <s v="KH 2293"/>
    <x v="14"/>
    <s v="SP0001"/>
    <x v="0"/>
    <s v="Chai"/>
    <n v="1"/>
    <n v="3000000"/>
    <n v="0"/>
    <n v="0"/>
    <n v="3000000"/>
  </r>
  <r>
    <s v="29/03/2019"/>
    <s v="27/03/2019"/>
    <x v="3"/>
    <s v="DH11929"/>
    <x v="7"/>
    <x v="0"/>
    <x v="2292"/>
    <s v="KH 2293"/>
    <x v="14"/>
    <s v="HT0001"/>
    <x v="2"/>
    <s v="Miếng"/>
    <n v="2"/>
    <n v="200000"/>
    <n v="100"/>
    <n v="400000"/>
    <n v="0"/>
  </r>
  <r>
    <s v="28/03/2019"/>
    <s v="28/03/2019"/>
    <x v="3"/>
    <s v="DH11987"/>
    <x v="0"/>
    <x v="0"/>
    <x v="1148"/>
    <s v="KH 1149"/>
    <x v="4"/>
    <s v="SP0001"/>
    <x v="0"/>
    <s v="Chai"/>
    <n v="1"/>
    <n v="3000000"/>
    <n v="10"/>
    <n v="300000"/>
    <n v="2700000"/>
  </r>
  <r>
    <s v="28/03/2019"/>
    <s v="28/03/2019"/>
    <x v="3"/>
    <s v="DH11986"/>
    <x v="25"/>
    <x v="1"/>
    <x v="2293"/>
    <s v="KH 2294"/>
    <x v="8"/>
    <s v="SP0002"/>
    <x v="1"/>
    <s v="Chai"/>
    <n v="1"/>
    <n v="2000000"/>
    <n v="0"/>
    <n v="0"/>
    <n v="2000000"/>
  </r>
  <r>
    <s v="28/03/2019"/>
    <s v="28/03/2019"/>
    <x v="3"/>
    <s v="DH11986"/>
    <x v="25"/>
    <x v="1"/>
    <x v="2293"/>
    <s v="KH 2294"/>
    <x v="8"/>
    <s v="HT0001"/>
    <x v="2"/>
    <s v="Miếng"/>
    <n v="2"/>
    <n v="200000"/>
    <n v="100"/>
    <n v="400000"/>
    <n v="0"/>
  </r>
  <r>
    <s v="28/03/2019"/>
    <s v="28/03/2019"/>
    <x v="3"/>
    <s v="DH11985"/>
    <x v="25"/>
    <x v="1"/>
    <x v="2294"/>
    <s v="KH 2295"/>
    <x v="25"/>
    <s v="SP0001"/>
    <x v="0"/>
    <s v="Chai"/>
    <n v="1"/>
    <n v="3000000"/>
    <n v="0"/>
    <n v="0"/>
    <n v="3000000"/>
  </r>
  <r>
    <s v="28/03/2019"/>
    <s v="28/03/2019"/>
    <x v="3"/>
    <s v="DH11985"/>
    <x v="25"/>
    <x v="1"/>
    <x v="2294"/>
    <s v="KH 2295"/>
    <x v="25"/>
    <s v="HT0001"/>
    <x v="2"/>
    <s v="Miếng"/>
    <n v="2"/>
    <n v="200000"/>
    <n v="100"/>
    <n v="400000"/>
    <n v="0"/>
  </r>
  <r>
    <s v="28/03/2019"/>
    <s v="28/03/2019"/>
    <x v="3"/>
    <s v="DH11984"/>
    <x v="1"/>
    <x v="0"/>
    <x v="2295"/>
    <s v="KH 2296"/>
    <x v="49"/>
    <s v="SP0001"/>
    <x v="0"/>
    <s v="Chai"/>
    <n v="1"/>
    <n v="3000000"/>
    <n v="0"/>
    <n v="0"/>
    <n v="3000000"/>
  </r>
  <r>
    <s v="28/03/2019"/>
    <s v="28/03/2019"/>
    <x v="3"/>
    <s v="DH11984"/>
    <x v="1"/>
    <x v="0"/>
    <x v="2295"/>
    <s v="KH 2296"/>
    <x v="49"/>
    <s v="HT0001"/>
    <x v="2"/>
    <s v="Miếng"/>
    <n v="2"/>
    <n v="200000"/>
    <n v="100"/>
    <n v="400000"/>
    <n v="0"/>
  </r>
  <r>
    <s v="28/03/2019"/>
    <s v="28/03/2019"/>
    <x v="3"/>
    <s v="DH11983"/>
    <x v="2"/>
    <x v="0"/>
    <x v="2296"/>
    <s v="KH 2297"/>
    <x v="21"/>
    <s v="SP0001"/>
    <x v="0"/>
    <s v="Chai"/>
    <n v="1"/>
    <n v="3000000"/>
    <n v="0"/>
    <n v="0"/>
    <n v="3000000"/>
  </r>
  <r>
    <s v="28/03/2019"/>
    <s v="28/03/2019"/>
    <x v="3"/>
    <s v="DH11983"/>
    <x v="2"/>
    <x v="0"/>
    <x v="2296"/>
    <s v="KH 2297"/>
    <x v="21"/>
    <s v="HT0001"/>
    <x v="2"/>
    <s v="Miếng"/>
    <n v="2"/>
    <n v="200000"/>
    <n v="100"/>
    <n v="400000"/>
    <n v="0"/>
  </r>
  <r>
    <s v="28/03/2019"/>
    <s v="28/03/2019"/>
    <x v="3"/>
    <s v="DH11982"/>
    <x v="7"/>
    <x v="0"/>
    <x v="2297"/>
    <s v="KH 2298"/>
    <x v="31"/>
    <s v="SP0001"/>
    <x v="0"/>
    <s v="Chai"/>
    <n v="1"/>
    <n v="3000000"/>
    <n v="0"/>
    <n v="0"/>
    <n v="3000000"/>
  </r>
  <r>
    <s v="28/03/2019"/>
    <s v="28/03/2019"/>
    <x v="3"/>
    <s v="DH11982"/>
    <x v="7"/>
    <x v="0"/>
    <x v="2297"/>
    <s v="KH 2298"/>
    <x v="31"/>
    <s v="HT0001"/>
    <x v="2"/>
    <s v="Miếng"/>
    <n v="2"/>
    <n v="200000"/>
    <n v="100"/>
    <n v="400000"/>
    <n v="0"/>
  </r>
  <r>
    <s v="28/03/2019"/>
    <s v="28/03/2019"/>
    <x v="3"/>
    <s v="DH11981"/>
    <x v="17"/>
    <x v="1"/>
    <x v="1885"/>
    <s v="KH 1886"/>
    <x v="53"/>
    <s v="SP0001"/>
    <x v="0"/>
    <s v="Chai"/>
    <n v="1"/>
    <n v="3000000"/>
    <n v="0"/>
    <n v="0"/>
    <n v="3000000"/>
  </r>
  <r>
    <s v="28/03/2019"/>
    <s v="28/03/2019"/>
    <x v="3"/>
    <s v="DH11981"/>
    <x v="17"/>
    <x v="1"/>
    <x v="1885"/>
    <s v="KH 1886"/>
    <x v="53"/>
    <s v="HT0001"/>
    <x v="2"/>
    <s v="Miếng"/>
    <n v="2"/>
    <n v="200000"/>
    <n v="100"/>
    <n v="400000"/>
    <n v="0"/>
  </r>
  <r>
    <s v="28/03/2019"/>
    <s v="28/03/2019"/>
    <x v="3"/>
    <s v="DH11980"/>
    <x v="17"/>
    <x v="1"/>
    <x v="988"/>
    <s v="KH 0989"/>
    <x v="37"/>
    <s v="SP0001"/>
    <x v="0"/>
    <s v="Chai"/>
    <n v="1"/>
    <n v="3000000"/>
    <n v="0"/>
    <n v="0"/>
    <n v="3000000"/>
  </r>
  <r>
    <s v="28/03/2019"/>
    <s v="28/03/2019"/>
    <x v="3"/>
    <s v="DH11980"/>
    <x v="17"/>
    <x v="1"/>
    <x v="988"/>
    <s v="KH 0989"/>
    <x v="37"/>
    <s v="HT0001"/>
    <x v="2"/>
    <s v="Miếng"/>
    <n v="2"/>
    <n v="200000"/>
    <n v="100"/>
    <n v="400000"/>
    <n v="0"/>
  </r>
  <r>
    <s v="28/03/2019"/>
    <s v="28/03/2019"/>
    <x v="3"/>
    <s v="DH11980"/>
    <x v="17"/>
    <x v="1"/>
    <x v="988"/>
    <s v="KH 0989"/>
    <x v="37"/>
    <s v="SP0001"/>
    <x v="0"/>
    <s v="Chai"/>
    <n v="1"/>
    <n v="3000000"/>
    <n v="20"/>
    <n v="600000"/>
    <n v="2400000"/>
  </r>
  <r>
    <s v="28/03/2019"/>
    <s v="28/03/2019"/>
    <x v="3"/>
    <s v="DH11979"/>
    <x v="1"/>
    <x v="0"/>
    <x v="2298"/>
    <s v="KH 2299"/>
    <x v="24"/>
    <s v="SP0002"/>
    <x v="1"/>
    <s v="Chai"/>
    <n v="8"/>
    <n v="2000000"/>
    <n v="20"/>
    <n v="3200000"/>
    <n v="12800000"/>
  </r>
  <r>
    <s v="28/03/2019"/>
    <s v="28/03/2019"/>
    <x v="3"/>
    <s v="DH11979"/>
    <x v="1"/>
    <x v="0"/>
    <x v="2298"/>
    <s v="KH 2299"/>
    <x v="24"/>
    <s v="SP0001"/>
    <x v="0"/>
    <s v="Chai"/>
    <n v="4"/>
    <n v="3000000"/>
    <n v="20"/>
    <n v="2400000"/>
    <n v="9600000"/>
  </r>
  <r>
    <s v="28/03/2019"/>
    <s v="28/03/2019"/>
    <x v="3"/>
    <s v="DH11979"/>
    <x v="1"/>
    <x v="0"/>
    <x v="2298"/>
    <s v="KH 2299"/>
    <x v="24"/>
    <s v="SP0002"/>
    <x v="1"/>
    <s v="Chai"/>
    <n v="2"/>
    <n v="2000000"/>
    <n v="100"/>
    <n v="4000000"/>
    <n v="0"/>
  </r>
  <r>
    <s v="28/03/2019"/>
    <s v="28/03/2019"/>
    <x v="3"/>
    <s v="DH11978"/>
    <x v="9"/>
    <x v="0"/>
    <x v="1738"/>
    <s v="KH 1739"/>
    <x v="9"/>
    <s v="SP0001"/>
    <x v="0"/>
    <s v="Chai"/>
    <n v="1"/>
    <n v="3000000"/>
    <n v="0"/>
    <n v="0"/>
    <n v="3000000"/>
  </r>
  <r>
    <s v="28/03/2019"/>
    <s v="28/03/2019"/>
    <x v="3"/>
    <s v="DH11978"/>
    <x v="9"/>
    <x v="0"/>
    <x v="1738"/>
    <s v="KH 1739"/>
    <x v="9"/>
    <s v="HT0001"/>
    <x v="2"/>
    <s v="Miếng"/>
    <n v="2"/>
    <n v="200000"/>
    <n v="100"/>
    <n v="400000"/>
    <n v="0"/>
  </r>
  <r>
    <s v="28/03/2019"/>
    <s v="28/03/2019"/>
    <x v="3"/>
    <s v="DH11977"/>
    <x v="7"/>
    <x v="0"/>
    <x v="1075"/>
    <s v="KH 1076"/>
    <x v="57"/>
    <s v="SP0001"/>
    <x v="0"/>
    <s v="Chai"/>
    <n v="1"/>
    <n v="3000000"/>
    <n v="0"/>
    <n v="0"/>
    <n v="3000000"/>
  </r>
  <r>
    <s v="28/03/2019"/>
    <s v="28/03/2019"/>
    <x v="3"/>
    <s v="DH11977"/>
    <x v="7"/>
    <x v="0"/>
    <x v="1075"/>
    <s v="KH 1076"/>
    <x v="57"/>
    <s v="HT0001"/>
    <x v="2"/>
    <s v="Miếng"/>
    <n v="2"/>
    <n v="200000"/>
    <n v="100"/>
    <n v="400000"/>
    <n v="0"/>
  </r>
  <r>
    <s v="28/03/2019"/>
    <s v="28/03/2019"/>
    <x v="3"/>
    <s v="DH11976"/>
    <x v="2"/>
    <x v="0"/>
    <x v="2299"/>
    <s v="KH 2300"/>
    <x v="5"/>
    <s v="SP0001"/>
    <x v="0"/>
    <s v="Chai"/>
    <n v="1"/>
    <n v="3000000"/>
    <n v="0"/>
    <n v="0"/>
    <n v="3000000"/>
  </r>
  <r>
    <s v="28/03/2019"/>
    <s v="28/03/2019"/>
    <x v="3"/>
    <s v="DH11976"/>
    <x v="2"/>
    <x v="0"/>
    <x v="2299"/>
    <s v="KH 2300"/>
    <x v="5"/>
    <s v="HT0001"/>
    <x v="2"/>
    <s v="Miếng"/>
    <n v="2"/>
    <n v="200000"/>
    <n v="100"/>
    <n v="400000"/>
    <n v="0"/>
  </r>
  <r>
    <s v="28/03/2019"/>
    <s v="28/03/2019"/>
    <x v="3"/>
    <s v="DH11975"/>
    <x v="8"/>
    <x v="0"/>
    <x v="421"/>
    <s v="KH 0422"/>
    <x v="1"/>
    <s v="SP0001"/>
    <x v="0"/>
    <s v="Chai"/>
    <n v="1"/>
    <n v="3000000"/>
    <n v="5"/>
    <n v="150000"/>
    <n v="2850000"/>
  </r>
  <r>
    <s v="28/03/2019"/>
    <s v="28/03/2019"/>
    <x v="3"/>
    <s v="DH11974"/>
    <x v="2"/>
    <x v="0"/>
    <x v="2300"/>
    <s v="KH 2301"/>
    <x v="61"/>
    <s v="SP0002"/>
    <x v="1"/>
    <s v="Chai"/>
    <n v="1"/>
    <n v="2000000"/>
    <n v="0"/>
    <n v="0"/>
    <n v="2000000"/>
  </r>
  <r>
    <s v="28/03/2019"/>
    <s v="28/03/2019"/>
    <x v="3"/>
    <s v="DH11974"/>
    <x v="2"/>
    <x v="0"/>
    <x v="2300"/>
    <s v="KH 2301"/>
    <x v="61"/>
    <s v="HT0001"/>
    <x v="2"/>
    <s v="Miếng"/>
    <n v="2"/>
    <n v="200000"/>
    <n v="100"/>
    <n v="400000"/>
    <n v="0"/>
  </r>
  <r>
    <s v="28/03/2019"/>
    <s v="28/03/2019"/>
    <x v="3"/>
    <s v="DH11973"/>
    <x v="9"/>
    <x v="0"/>
    <x v="1874"/>
    <s v="KH 1875"/>
    <x v="50"/>
    <s v="SP0002"/>
    <x v="1"/>
    <s v="Chai"/>
    <n v="1"/>
    <n v="2000000"/>
    <n v="0"/>
    <n v="0"/>
    <n v="2000000"/>
  </r>
  <r>
    <s v="28/03/2019"/>
    <s v="28/03/2019"/>
    <x v="3"/>
    <s v="DH11973"/>
    <x v="9"/>
    <x v="0"/>
    <x v="1874"/>
    <s v="KH 1875"/>
    <x v="50"/>
    <s v="HT0001"/>
    <x v="2"/>
    <s v="Miếng"/>
    <n v="2"/>
    <n v="200000"/>
    <n v="100"/>
    <n v="400000"/>
    <n v="0"/>
  </r>
  <r>
    <s v="28/03/2019"/>
    <s v="28/03/2019"/>
    <x v="3"/>
    <s v="DH11972"/>
    <x v="7"/>
    <x v="0"/>
    <x v="2301"/>
    <s v="KH 2302"/>
    <x v="27"/>
    <s v="SP0001"/>
    <x v="0"/>
    <s v="Chai"/>
    <n v="1"/>
    <n v="3000000"/>
    <n v="0"/>
    <n v="0"/>
    <n v="3000000"/>
  </r>
  <r>
    <s v="28/03/2019"/>
    <s v="28/03/2019"/>
    <x v="3"/>
    <s v="DH11972"/>
    <x v="7"/>
    <x v="0"/>
    <x v="2301"/>
    <s v="KH 2302"/>
    <x v="27"/>
    <s v="HT0001"/>
    <x v="2"/>
    <s v="Miếng"/>
    <n v="2"/>
    <n v="200000"/>
    <n v="100"/>
    <n v="400000"/>
    <n v="0"/>
  </r>
  <r>
    <s v="28/03/2019"/>
    <s v="28/03/2019"/>
    <x v="3"/>
    <s v="DH11971"/>
    <x v="7"/>
    <x v="0"/>
    <x v="1843"/>
    <s v="KH 1844"/>
    <x v="56"/>
    <s v="SP0001"/>
    <x v="0"/>
    <s v="Chai"/>
    <n v="1"/>
    <n v="3000000"/>
    <n v="0"/>
    <n v="0"/>
    <n v="3000000"/>
  </r>
  <r>
    <s v="28/03/2019"/>
    <s v="28/03/2019"/>
    <x v="3"/>
    <s v="DH11971"/>
    <x v="7"/>
    <x v="0"/>
    <x v="1843"/>
    <s v="KH 1844"/>
    <x v="56"/>
    <s v="HT0001"/>
    <x v="2"/>
    <s v="Miếng"/>
    <n v="2"/>
    <n v="200000"/>
    <n v="100"/>
    <n v="400000"/>
    <n v="0"/>
  </r>
  <r>
    <s v="28/03/2019"/>
    <s v="28/03/2019"/>
    <x v="3"/>
    <s v="DH11970"/>
    <x v="0"/>
    <x v="0"/>
    <x v="2302"/>
    <s v="KH 2303"/>
    <x v="14"/>
    <s v="SP0002"/>
    <x v="1"/>
    <s v="Chai"/>
    <n v="1"/>
    <n v="2000000"/>
    <n v="0"/>
    <n v="0"/>
    <n v="2000000"/>
  </r>
  <r>
    <s v="28/03/2019"/>
    <s v="28/03/2019"/>
    <x v="3"/>
    <s v="DH11970"/>
    <x v="0"/>
    <x v="0"/>
    <x v="2302"/>
    <s v="KH 2303"/>
    <x v="14"/>
    <s v="HT0001"/>
    <x v="2"/>
    <s v="Miếng"/>
    <n v="2"/>
    <n v="200000"/>
    <n v="100"/>
    <n v="400000"/>
    <n v="0"/>
  </r>
  <r>
    <s v="28/03/2019"/>
    <s v="28/03/2019"/>
    <x v="3"/>
    <s v="DH11969"/>
    <x v="17"/>
    <x v="1"/>
    <x v="2303"/>
    <s v="KH 2304"/>
    <x v="19"/>
    <s v="SP0002"/>
    <x v="1"/>
    <s v="Chai"/>
    <n v="1"/>
    <n v="2000000"/>
    <n v="0"/>
    <n v="0"/>
    <n v="2000000"/>
  </r>
  <r>
    <s v="28/03/2019"/>
    <s v="28/03/2019"/>
    <x v="3"/>
    <s v="DH11969"/>
    <x v="17"/>
    <x v="1"/>
    <x v="2303"/>
    <s v="KH 2304"/>
    <x v="19"/>
    <s v="HT0001"/>
    <x v="2"/>
    <s v="Miếng"/>
    <n v="2"/>
    <n v="200000"/>
    <n v="100"/>
    <n v="400000"/>
    <n v="0"/>
  </r>
  <r>
    <s v="28/03/2019"/>
    <s v="28/03/2019"/>
    <x v="3"/>
    <s v="DH11968"/>
    <x v="0"/>
    <x v="0"/>
    <x v="2304"/>
    <s v="KH 2305"/>
    <x v="61"/>
    <s v="SP0006"/>
    <x v="9"/>
    <s v="Chai"/>
    <n v="1"/>
    <n v="800000"/>
    <n v="0"/>
    <n v="0"/>
    <n v="800000"/>
  </r>
  <r>
    <s v="28/03/2019"/>
    <s v="28/03/2019"/>
    <x v="3"/>
    <s v="DH11967"/>
    <x v="16"/>
    <x v="1"/>
    <x v="8"/>
    <s v="KH 0009"/>
    <x v="8"/>
    <s v="SP0002"/>
    <x v="1"/>
    <s v="Chai"/>
    <n v="1"/>
    <n v="2000000"/>
    <n v="0"/>
    <n v="0"/>
    <n v="2000000"/>
  </r>
  <r>
    <s v="28/03/2019"/>
    <s v="28/03/2019"/>
    <x v="3"/>
    <s v="DH11967"/>
    <x v="16"/>
    <x v="1"/>
    <x v="8"/>
    <s v="KH 0009"/>
    <x v="8"/>
    <s v="HT0001"/>
    <x v="2"/>
    <s v="Miếng"/>
    <n v="2"/>
    <n v="200000"/>
    <n v="100"/>
    <n v="400000"/>
    <n v="0"/>
  </r>
  <r>
    <s v="28/03/2019"/>
    <s v="28/03/2019"/>
    <x v="3"/>
    <s v="DH11966"/>
    <x v="7"/>
    <x v="0"/>
    <x v="2305"/>
    <s v="KH 2306"/>
    <x v="25"/>
    <s v="SP0001"/>
    <x v="0"/>
    <s v="Chai"/>
    <n v="1"/>
    <n v="3000000"/>
    <n v="0"/>
    <n v="0"/>
    <n v="3000000"/>
  </r>
  <r>
    <s v="28/03/2019"/>
    <s v="28/03/2019"/>
    <x v="3"/>
    <s v="DH11966"/>
    <x v="7"/>
    <x v="0"/>
    <x v="2305"/>
    <s v="KH 2306"/>
    <x v="25"/>
    <s v="HT0001"/>
    <x v="2"/>
    <s v="Miếng"/>
    <n v="2"/>
    <n v="200000"/>
    <n v="100"/>
    <n v="400000"/>
    <n v="0"/>
  </r>
  <r>
    <s v="28/03/2019"/>
    <s v="28/03/2019"/>
    <x v="3"/>
    <s v="DH11966"/>
    <x v="7"/>
    <x v="0"/>
    <x v="2305"/>
    <s v="KH 2306"/>
    <x v="25"/>
    <s v="SP0001"/>
    <x v="0"/>
    <s v="Chai"/>
    <n v="1"/>
    <n v="3000000"/>
    <n v="5"/>
    <n v="150000"/>
    <n v="2850000"/>
  </r>
  <r>
    <s v="28/03/2019"/>
    <s v="28/03/2019"/>
    <x v="3"/>
    <s v="DH11966"/>
    <x v="7"/>
    <x v="0"/>
    <x v="2305"/>
    <s v="KH 2306"/>
    <x v="25"/>
    <s v="SP0001"/>
    <x v="0"/>
    <s v="Chai"/>
    <n v="1"/>
    <n v="3000000"/>
    <n v="10"/>
    <n v="300000"/>
    <n v="2700000"/>
  </r>
  <r>
    <s v="28/03/2019"/>
    <s v="28/03/2019"/>
    <x v="3"/>
    <s v="DH11965"/>
    <x v="0"/>
    <x v="0"/>
    <x v="2306"/>
    <s v="KH 2307"/>
    <x v="2"/>
    <s v="SP0002"/>
    <x v="1"/>
    <s v="Chai"/>
    <n v="1"/>
    <n v="2000000"/>
    <n v="0"/>
    <n v="0"/>
    <n v="2000000"/>
  </r>
  <r>
    <s v="28/03/2019"/>
    <s v="28/03/2019"/>
    <x v="3"/>
    <s v="DH11965"/>
    <x v="0"/>
    <x v="0"/>
    <x v="2306"/>
    <s v="KH 2307"/>
    <x v="2"/>
    <s v="HT0001"/>
    <x v="2"/>
    <s v="Miếng"/>
    <n v="2"/>
    <n v="200000"/>
    <n v="100"/>
    <n v="400000"/>
    <n v="0"/>
  </r>
  <r>
    <s v="28/03/2019"/>
    <s v="28/03/2019"/>
    <x v="3"/>
    <s v="DH11963"/>
    <x v="2"/>
    <x v="0"/>
    <x v="1109"/>
    <s v="KH 1110"/>
    <x v="24"/>
    <s v="SP0001"/>
    <x v="0"/>
    <s v="Chai"/>
    <n v="1"/>
    <n v="3000000"/>
    <n v="0"/>
    <n v="0"/>
    <n v="3000000"/>
  </r>
  <r>
    <s v="28/03/2019"/>
    <s v="28/03/2019"/>
    <x v="3"/>
    <s v="DH11963"/>
    <x v="2"/>
    <x v="0"/>
    <x v="1109"/>
    <s v="KH 1110"/>
    <x v="24"/>
    <s v="HT0001"/>
    <x v="2"/>
    <s v="Miếng"/>
    <n v="2"/>
    <n v="200000"/>
    <n v="100"/>
    <n v="400000"/>
    <n v="0"/>
  </r>
  <r>
    <s v="28/03/2019"/>
    <s v="28/03/2019"/>
    <x v="3"/>
    <s v="DH11962"/>
    <x v="9"/>
    <x v="0"/>
    <x v="2307"/>
    <s v="KH 2308"/>
    <x v="60"/>
    <s v="SP0002"/>
    <x v="1"/>
    <s v="Chai"/>
    <n v="1"/>
    <n v="2000000"/>
    <n v="0"/>
    <n v="0"/>
    <n v="2000000"/>
  </r>
  <r>
    <s v="28/03/2019"/>
    <s v="28/03/2019"/>
    <x v="3"/>
    <s v="DH11962"/>
    <x v="9"/>
    <x v="0"/>
    <x v="2307"/>
    <s v="KH 2308"/>
    <x v="60"/>
    <s v="SP0001"/>
    <x v="0"/>
    <s v="Chai"/>
    <n v="1"/>
    <n v="3000000"/>
    <n v="0"/>
    <n v="0"/>
    <n v="3000000"/>
  </r>
  <r>
    <s v="28/03/2019"/>
    <s v="28/03/2019"/>
    <x v="3"/>
    <s v="DH11962"/>
    <x v="9"/>
    <x v="0"/>
    <x v="2307"/>
    <s v="KH 2308"/>
    <x v="60"/>
    <s v="HT0001"/>
    <x v="2"/>
    <s v="Miếng"/>
    <n v="5"/>
    <n v="200000"/>
    <n v="100"/>
    <n v="1000000"/>
    <n v="0"/>
  </r>
  <r>
    <s v="28/03/2019"/>
    <s v="28/03/2019"/>
    <x v="3"/>
    <s v="DH11961"/>
    <x v="25"/>
    <x v="1"/>
    <x v="2308"/>
    <s v="KH 2309"/>
    <x v="59"/>
    <s v="SP0006"/>
    <x v="9"/>
    <s v="Chai"/>
    <n v="1"/>
    <n v="800000"/>
    <n v="0"/>
    <n v="0"/>
    <n v="800000"/>
  </r>
  <r>
    <s v="28/03/2019"/>
    <s v="28/03/2019"/>
    <x v="3"/>
    <s v="DH11961"/>
    <x v="25"/>
    <x v="1"/>
    <x v="2308"/>
    <s v="KH 2309"/>
    <x v="59"/>
    <s v="SP0007"/>
    <x v="10"/>
    <s v="Chai"/>
    <n v="1"/>
    <n v="800000"/>
    <n v="0"/>
    <n v="0"/>
    <n v="800000"/>
  </r>
  <r>
    <s v="28/03/2019"/>
    <s v="28/03/2019"/>
    <x v="3"/>
    <s v="DH11960"/>
    <x v="1"/>
    <x v="0"/>
    <x v="2309"/>
    <s v="KH 2310"/>
    <x v="3"/>
    <s v="SP0001"/>
    <x v="0"/>
    <s v="Chai"/>
    <n v="1"/>
    <n v="3000000"/>
    <n v="5"/>
    <n v="150000"/>
    <n v="2850000"/>
  </r>
  <r>
    <s v="28/03/2019"/>
    <s v="28/03/2019"/>
    <x v="3"/>
    <s v="DH11959"/>
    <x v="31"/>
    <x v="2"/>
    <x v="2310"/>
    <s v="KH 2311"/>
    <x v="7"/>
    <s v="SP0004"/>
    <x v="4"/>
    <s v="Chai"/>
    <n v="216"/>
    <n v="3500000"/>
    <n v="25"/>
    <n v="189000000"/>
    <n v="567000000"/>
  </r>
  <r>
    <s v="28/03/2019"/>
    <s v="28/03/2019"/>
    <x v="3"/>
    <s v="DH11959"/>
    <x v="31"/>
    <x v="2"/>
    <x v="2310"/>
    <s v="KH 2311"/>
    <x v="7"/>
    <s v="SP0003"/>
    <x v="3"/>
    <s v="Chai"/>
    <n v="252"/>
    <n v="2500000"/>
    <n v="25"/>
    <n v="157500000"/>
    <n v="472500000"/>
  </r>
  <r>
    <s v="28/03/2019"/>
    <s v="28/03/2019"/>
    <x v="3"/>
    <s v="DH11959"/>
    <x v="31"/>
    <x v="2"/>
    <x v="2310"/>
    <s v="KH 2311"/>
    <x v="7"/>
    <s v="SP0004"/>
    <x v="4"/>
    <s v="Chai"/>
    <n v="78"/>
    <n v="3500000"/>
    <n v="100"/>
    <n v="273000000"/>
    <n v="0"/>
  </r>
  <r>
    <s v="28/03/2019"/>
    <s v="28/03/2019"/>
    <x v="3"/>
    <s v="DH11958"/>
    <x v="5"/>
    <x v="0"/>
    <x v="2311"/>
    <s v="KH 2312"/>
    <x v="55"/>
    <s v="SP0001"/>
    <x v="0"/>
    <s v="Chai"/>
    <n v="1"/>
    <n v="3000000"/>
    <n v="0"/>
    <n v="0"/>
    <n v="3000000"/>
  </r>
  <r>
    <s v="28/03/2019"/>
    <s v="28/03/2019"/>
    <x v="3"/>
    <s v="DH11958"/>
    <x v="5"/>
    <x v="0"/>
    <x v="2311"/>
    <s v="KH 2312"/>
    <x v="55"/>
    <s v="HT0001"/>
    <x v="2"/>
    <s v="Miếng"/>
    <n v="2"/>
    <n v="200000"/>
    <n v="100"/>
    <n v="400000"/>
    <n v="0"/>
  </r>
  <r>
    <s v="28/03/2019"/>
    <s v="28/03/2019"/>
    <x v="3"/>
    <s v="DH11957"/>
    <x v="16"/>
    <x v="1"/>
    <x v="1557"/>
    <s v="KH 1558"/>
    <x v="35"/>
    <s v="SP0001"/>
    <x v="0"/>
    <s v="Chai"/>
    <n v="1"/>
    <n v="3000000"/>
    <n v="10"/>
    <n v="300000"/>
    <n v="2700000"/>
  </r>
  <r>
    <s v="28/03/2019"/>
    <s v="28/03/2019"/>
    <x v="3"/>
    <s v="DH11956"/>
    <x v="9"/>
    <x v="0"/>
    <x v="2312"/>
    <s v="KH 2313"/>
    <x v="3"/>
    <s v="SP0001"/>
    <x v="0"/>
    <s v="Chai"/>
    <n v="1"/>
    <n v="3000000"/>
    <n v="0"/>
    <n v="0"/>
    <n v="3000000"/>
  </r>
  <r>
    <s v="28/03/2019"/>
    <s v="28/03/2019"/>
    <x v="3"/>
    <s v="DH11956"/>
    <x v="9"/>
    <x v="0"/>
    <x v="2312"/>
    <s v="KH 2313"/>
    <x v="3"/>
    <s v="HT0001"/>
    <x v="2"/>
    <s v="Miếng"/>
    <n v="2"/>
    <n v="200000"/>
    <n v="100"/>
    <n v="400000"/>
    <n v="0"/>
  </r>
  <r>
    <s v="28/03/2019"/>
    <s v="28/03/2019"/>
    <x v="3"/>
    <s v="DH11954"/>
    <x v="5"/>
    <x v="0"/>
    <x v="1795"/>
    <s v="KH 1796"/>
    <x v="3"/>
    <s v="SP0001"/>
    <x v="0"/>
    <s v="Chai"/>
    <n v="1"/>
    <n v="3000000"/>
    <n v="0"/>
    <n v="0"/>
    <n v="3000000"/>
  </r>
  <r>
    <s v="28/03/2019"/>
    <s v="28/03/2019"/>
    <x v="3"/>
    <s v="DH11954"/>
    <x v="5"/>
    <x v="0"/>
    <x v="1795"/>
    <s v="KH 1796"/>
    <x v="3"/>
    <s v="HT0001"/>
    <x v="2"/>
    <s v="Miếng"/>
    <n v="2"/>
    <n v="200000"/>
    <n v="100"/>
    <n v="400000"/>
    <n v="0"/>
  </r>
  <r>
    <s v="28/03/2019"/>
    <s v="28/03/2019"/>
    <x v="3"/>
    <s v="DH11953"/>
    <x v="2"/>
    <x v="0"/>
    <x v="2313"/>
    <s v="KH 2314"/>
    <x v="15"/>
    <s v="SP0001"/>
    <x v="0"/>
    <s v="Chai"/>
    <n v="1"/>
    <n v="3000000"/>
    <n v="0"/>
    <n v="0"/>
    <n v="3000000"/>
  </r>
  <r>
    <s v="28/03/2019"/>
    <s v="28/03/2019"/>
    <x v="3"/>
    <s v="DH11953"/>
    <x v="2"/>
    <x v="0"/>
    <x v="2313"/>
    <s v="KH 2314"/>
    <x v="15"/>
    <s v="HT0001"/>
    <x v="2"/>
    <s v="Miếng"/>
    <n v="2"/>
    <n v="200000"/>
    <n v="100"/>
    <n v="400000"/>
    <n v="0"/>
  </r>
  <r>
    <s v="28/03/2019"/>
    <s v="28/03/2019"/>
    <x v="3"/>
    <s v="DH11952"/>
    <x v="8"/>
    <x v="0"/>
    <x v="2314"/>
    <s v="KH 2315"/>
    <x v="4"/>
    <s v="SP0001"/>
    <x v="0"/>
    <s v="Chai"/>
    <n v="1"/>
    <n v="3000000"/>
    <n v="20"/>
    <n v="600000"/>
    <n v="2400000"/>
  </r>
  <r>
    <s v="27/03/2019"/>
    <s v="27/03/2019"/>
    <x v="3"/>
    <s v="DH11951"/>
    <x v="5"/>
    <x v="0"/>
    <x v="1026"/>
    <s v="KH 1027"/>
    <x v="7"/>
    <s v="SP0001"/>
    <x v="0"/>
    <s v="Chai"/>
    <n v="1"/>
    <n v="3000000"/>
    <n v="0"/>
    <n v="0"/>
    <n v="3000000"/>
  </r>
  <r>
    <s v="27/03/2019"/>
    <s v="27/03/2019"/>
    <x v="3"/>
    <s v="DH11951"/>
    <x v="5"/>
    <x v="0"/>
    <x v="1026"/>
    <s v="KH 1027"/>
    <x v="7"/>
    <s v="HT0001"/>
    <x v="2"/>
    <s v="Miếng"/>
    <n v="2"/>
    <n v="200000"/>
    <n v="100"/>
    <n v="400000"/>
    <n v="0"/>
  </r>
  <r>
    <s v="27/03/2019"/>
    <s v="27/03/2019"/>
    <x v="3"/>
    <s v="DH11950"/>
    <x v="2"/>
    <x v="0"/>
    <x v="1089"/>
    <s v="KH 1090"/>
    <x v="11"/>
    <s v="SP0002"/>
    <x v="1"/>
    <s v="Chai"/>
    <n v="1"/>
    <n v="2000000"/>
    <n v="0"/>
    <n v="0"/>
    <n v="2000000"/>
  </r>
  <r>
    <s v="27/03/2019"/>
    <s v="27/03/2019"/>
    <x v="3"/>
    <s v="DH11950"/>
    <x v="2"/>
    <x v="0"/>
    <x v="1089"/>
    <s v="KH 1090"/>
    <x v="11"/>
    <s v="HT0001"/>
    <x v="2"/>
    <s v="Miếng"/>
    <n v="2"/>
    <n v="200000"/>
    <n v="100"/>
    <n v="400000"/>
    <n v="0"/>
  </r>
  <r>
    <s v="27/03/2019"/>
    <s v="27/03/2019"/>
    <x v="3"/>
    <s v="DH11949"/>
    <x v="5"/>
    <x v="0"/>
    <x v="952"/>
    <s v="KH 0953"/>
    <x v="5"/>
    <s v="SP0001"/>
    <x v="0"/>
    <s v="Chai"/>
    <n v="1"/>
    <n v="3000000"/>
    <n v="0"/>
    <n v="0"/>
    <n v="3000000"/>
  </r>
  <r>
    <s v="27/03/2019"/>
    <s v="27/03/2019"/>
    <x v="3"/>
    <s v="DH11949"/>
    <x v="5"/>
    <x v="0"/>
    <x v="952"/>
    <s v="KH 0953"/>
    <x v="5"/>
    <s v="HT0001"/>
    <x v="2"/>
    <s v="Miếng"/>
    <n v="2"/>
    <n v="200000"/>
    <n v="100"/>
    <n v="400000"/>
    <n v="0"/>
  </r>
  <r>
    <s v="27/03/2019"/>
    <s v="27/03/2019"/>
    <x v="3"/>
    <s v="DH11948"/>
    <x v="19"/>
    <x v="1"/>
    <x v="2315"/>
    <s v="KH 2316"/>
    <x v="9"/>
    <s v="SP0001"/>
    <x v="0"/>
    <s v="Chai"/>
    <n v="1"/>
    <n v="3000000"/>
    <n v="0"/>
    <n v="0"/>
    <n v="3000000"/>
  </r>
  <r>
    <s v="27/03/2019"/>
    <s v="27/03/2019"/>
    <x v="3"/>
    <s v="DH11948"/>
    <x v="19"/>
    <x v="1"/>
    <x v="2315"/>
    <s v="KH 2316"/>
    <x v="9"/>
    <s v="HT0001"/>
    <x v="2"/>
    <s v="Miếng"/>
    <n v="2"/>
    <n v="200000"/>
    <n v="100"/>
    <n v="400000"/>
    <n v="0"/>
  </r>
  <r>
    <s v="27/03/2019"/>
    <s v="27/03/2019"/>
    <x v="3"/>
    <s v="DH11947"/>
    <x v="0"/>
    <x v="0"/>
    <x v="2316"/>
    <s v="KH 2317"/>
    <x v="6"/>
    <s v="SP0002"/>
    <x v="1"/>
    <s v="Chai"/>
    <n v="1"/>
    <n v="2000000"/>
    <n v="5"/>
    <n v="100000"/>
    <n v="1900000"/>
  </r>
  <r>
    <s v="27/03/2019"/>
    <s v="27/03/2019"/>
    <x v="3"/>
    <s v="DH11947"/>
    <x v="0"/>
    <x v="0"/>
    <x v="2316"/>
    <s v="KH 2317"/>
    <x v="6"/>
    <s v="SP0001"/>
    <x v="0"/>
    <s v="Chai"/>
    <n v="1"/>
    <n v="3000000"/>
    <n v="5"/>
    <n v="150000"/>
    <n v="2850000"/>
  </r>
  <r>
    <s v="27/03/2019"/>
    <s v="27/03/2019"/>
    <x v="3"/>
    <s v="DH11946"/>
    <x v="0"/>
    <x v="0"/>
    <x v="1585"/>
    <s v="KH 1586"/>
    <x v="62"/>
    <s v="SP0001"/>
    <x v="0"/>
    <s v="Chai"/>
    <n v="1"/>
    <n v="3000000"/>
    <n v="10"/>
    <n v="300000"/>
    <n v="2700000"/>
  </r>
  <r>
    <s v="27/03/2019"/>
    <s v="27/03/2019"/>
    <x v="3"/>
    <s v="DH11945"/>
    <x v="8"/>
    <x v="0"/>
    <x v="1724"/>
    <s v="KH 1725"/>
    <x v="5"/>
    <s v="SP0001"/>
    <x v="0"/>
    <s v="Chai"/>
    <n v="1"/>
    <n v="3000000"/>
    <n v="5"/>
    <n v="150000"/>
    <n v="2850000"/>
  </r>
  <r>
    <s v="27/03/2019"/>
    <s v="27/03/2019"/>
    <x v="3"/>
    <s v="DH11944"/>
    <x v="2"/>
    <x v="0"/>
    <x v="2317"/>
    <s v="KH 2318"/>
    <x v="21"/>
    <s v="SP0001"/>
    <x v="0"/>
    <s v="Chai"/>
    <n v="1"/>
    <n v="3000000"/>
    <n v="0"/>
    <n v="0"/>
    <n v="3000000"/>
  </r>
  <r>
    <s v="27/03/2019"/>
    <s v="27/03/2019"/>
    <x v="3"/>
    <s v="DH11944"/>
    <x v="2"/>
    <x v="0"/>
    <x v="2317"/>
    <s v="KH 2318"/>
    <x v="21"/>
    <s v="HT0001"/>
    <x v="2"/>
    <s v="Miếng"/>
    <n v="2"/>
    <n v="200000"/>
    <n v="100"/>
    <n v="400000"/>
    <n v="0"/>
  </r>
  <r>
    <s v="27/03/2019"/>
    <s v="27/03/2019"/>
    <x v="3"/>
    <s v="DH11943"/>
    <x v="20"/>
    <x v="1"/>
    <x v="2318"/>
    <s v="KH 2319"/>
    <x v="39"/>
    <s v="SP0001"/>
    <x v="0"/>
    <s v="Chai"/>
    <n v="6"/>
    <n v="3000000"/>
    <n v="20"/>
    <n v="3600000"/>
    <n v="14400000"/>
  </r>
  <r>
    <s v="27/03/2019"/>
    <s v="27/03/2019"/>
    <x v="3"/>
    <s v="DH11943"/>
    <x v="20"/>
    <x v="1"/>
    <x v="2318"/>
    <s v="KH 2319"/>
    <x v="39"/>
    <s v="SP0002"/>
    <x v="1"/>
    <s v="Chai"/>
    <n v="6"/>
    <n v="2000000"/>
    <n v="20"/>
    <n v="2400000"/>
    <n v="9600000"/>
  </r>
  <r>
    <s v="27/03/2019"/>
    <s v="27/03/2019"/>
    <x v="3"/>
    <s v="DH11943"/>
    <x v="20"/>
    <x v="1"/>
    <x v="2318"/>
    <s v="KH 2319"/>
    <x v="39"/>
    <s v="SP0002"/>
    <x v="1"/>
    <s v="Chai"/>
    <n v="2"/>
    <n v="2000000"/>
    <n v="100"/>
    <n v="4000000"/>
    <n v="0"/>
  </r>
  <r>
    <s v="27/03/2019"/>
    <s v="27/03/2019"/>
    <x v="3"/>
    <s v="DH11942"/>
    <x v="5"/>
    <x v="0"/>
    <x v="2319"/>
    <s v="KH 2320"/>
    <x v="51"/>
    <s v="SP0002"/>
    <x v="1"/>
    <s v="Chai"/>
    <n v="1"/>
    <n v="2000000"/>
    <n v="10"/>
    <n v="200000"/>
    <n v="1800000"/>
  </r>
  <r>
    <s v="27/03/2019"/>
    <s v="27/03/2019"/>
    <x v="3"/>
    <s v="DH11940"/>
    <x v="7"/>
    <x v="0"/>
    <x v="360"/>
    <s v="KH 0361"/>
    <x v="10"/>
    <s v="SP0001"/>
    <x v="0"/>
    <s v="Chai"/>
    <n v="1"/>
    <n v="3000000"/>
    <n v="0"/>
    <n v="0"/>
    <n v="3000000"/>
  </r>
  <r>
    <s v="27/03/2019"/>
    <s v="27/03/2019"/>
    <x v="3"/>
    <s v="DH11940"/>
    <x v="7"/>
    <x v="0"/>
    <x v="360"/>
    <s v="KH 0361"/>
    <x v="10"/>
    <s v="HT0001"/>
    <x v="2"/>
    <s v="Miếng"/>
    <n v="2"/>
    <n v="200000"/>
    <n v="100"/>
    <n v="400000"/>
    <n v="0"/>
  </r>
  <r>
    <s v="27/03/2019"/>
    <s v="27/03/2019"/>
    <x v="3"/>
    <s v="DH11939"/>
    <x v="5"/>
    <x v="0"/>
    <x v="542"/>
    <s v="KH 0543"/>
    <x v="45"/>
    <s v="SP0002"/>
    <x v="1"/>
    <s v="Chai"/>
    <n v="1"/>
    <n v="2000000"/>
    <n v="10"/>
    <n v="200000"/>
    <n v="1800000"/>
  </r>
  <r>
    <s v="27/03/2019"/>
    <s v="27/03/2019"/>
    <x v="3"/>
    <s v="DH11938"/>
    <x v="0"/>
    <x v="0"/>
    <x v="896"/>
    <s v="KH 0897"/>
    <x v="7"/>
    <s v="SP0001"/>
    <x v="0"/>
    <s v="Chai"/>
    <n v="1"/>
    <n v="3000000"/>
    <n v="10"/>
    <n v="300000"/>
    <n v="2700000"/>
  </r>
  <r>
    <s v="27/03/2019"/>
    <s v="27/03/2019"/>
    <x v="3"/>
    <s v="DH11937"/>
    <x v="5"/>
    <x v="0"/>
    <x v="2320"/>
    <s v="KH 2321"/>
    <x v="38"/>
    <s v="SP0001"/>
    <x v="0"/>
    <s v="Chai"/>
    <n v="1"/>
    <n v="3000000"/>
    <n v="0"/>
    <n v="0"/>
    <n v="3000000"/>
  </r>
  <r>
    <s v="27/03/2019"/>
    <s v="27/03/2019"/>
    <x v="3"/>
    <s v="DH11937"/>
    <x v="5"/>
    <x v="0"/>
    <x v="2320"/>
    <s v="KH 2321"/>
    <x v="38"/>
    <s v="HT0001"/>
    <x v="2"/>
    <s v="Miếng"/>
    <n v="2"/>
    <n v="200000"/>
    <n v="100"/>
    <n v="400000"/>
    <n v="0"/>
  </r>
  <r>
    <s v="27/03/2019"/>
    <s v="27/03/2019"/>
    <x v="3"/>
    <s v="DH11936"/>
    <x v="25"/>
    <x v="1"/>
    <x v="2321"/>
    <s v="KH 2322"/>
    <x v="19"/>
    <s v="SP0002"/>
    <x v="1"/>
    <s v="Chai"/>
    <n v="1"/>
    <n v="2000000"/>
    <n v="0"/>
    <n v="0"/>
    <n v="2000000"/>
  </r>
  <r>
    <s v="27/03/2019"/>
    <s v="27/03/2019"/>
    <x v="3"/>
    <s v="DH11936"/>
    <x v="25"/>
    <x v="1"/>
    <x v="2321"/>
    <s v="KH 2322"/>
    <x v="19"/>
    <s v="HT0001"/>
    <x v="2"/>
    <s v="Miếng"/>
    <n v="2"/>
    <n v="200000"/>
    <n v="100"/>
    <n v="400000"/>
    <n v="0"/>
  </r>
  <r>
    <s v="27/03/2019"/>
    <s v="27/03/2019"/>
    <x v="3"/>
    <s v="DH11935"/>
    <x v="5"/>
    <x v="0"/>
    <x v="1052"/>
    <s v="KH 1053"/>
    <x v="28"/>
    <s v="SP0001"/>
    <x v="0"/>
    <s v="Chai"/>
    <n v="1"/>
    <n v="3000000"/>
    <n v="0"/>
    <n v="0"/>
    <n v="3000000"/>
  </r>
  <r>
    <s v="27/03/2019"/>
    <s v="27/03/2019"/>
    <x v="3"/>
    <s v="DH11935"/>
    <x v="5"/>
    <x v="0"/>
    <x v="1052"/>
    <s v="KH 1053"/>
    <x v="28"/>
    <s v="HT0001"/>
    <x v="2"/>
    <s v="Miếng"/>
    <n v="2"/>
    <n v="200000"/>
    <n v="100"/>
    <n v="400000"/>
    <n v="0"/>
  </r>
  <r>
    <s v="27/03/2019"/>
    <s v="27/03/2019"/>
    <x v="3"/>
    <s v="DH11934"/>
    <x v="2"/>
    <x v="0"/>
    <x v="2322"/>
    <s v="KH 2323"/>
    <x v="44"/>
    <s v="SP0001"/>
    <x v="0"/>
    <s v="Chai"/>
    <n v="3"/>
    <n v="3000000"/>
    <n v="0"/>
    <n v="0"/>
    <n v="9000000"/>
  </r>
  <r>
    <s v="27/03/2019"/>
    <s v="27/03/2019"/>
    <x v="3"/>
    <s v="DH11934"/>
    <x v="2"/>
    <x v="0"/>
    <x v="2322"/>
    <s v="KH 2323"/>
    <x v="44"/>
    <s v="HT0002"/>
    <x v="6"/>
    <s v="Chiếc"/>
    <n v="1"/>
    <n v="500000"/>
    <n v="0"/>
    <n v="0"/>
    <n v="500000"/>
  </r>
  <r>
    <s v="27/03/2019"/>
    <s v="27/03/2019"/>
    <x v="3"/>
    <s v="DH11933"/>
    <x v="5"/>
    <x v="0"/>
    <x v="1248"/>
    <s v="KH 1249"/>
    <x v="56"/>
    <s v="SP0001"/>
    <x v="0"/>
    <s v="Chai"/>
    <n v="1"/>
    <n v="3000000"/>
    <n v="0"/>
    <n v="0"/>
    <n v="3000000"/>
  </r>
  <r>
    <s v="27/03/2019"/>
    <s v="27/03/2019"/>
    <x v="3"/>
    <s v="DH11933"/>
    <x v="5"/>
    <x v="0"/>
    <x v="1248"/>
    <s v="KH 1249"/>
    <x v="56"/>
    <s v="HT0001"/>
    <x v="2"/>
    <s v="Miếng"/>
    <n v="2"/>
    <n v="200000"/>
    <n v="100"/>
    <n v="400000"/>
    <n v="0"/>
  </r>
  <r>
    <s v="27/03/2019"/>
    <s v="27/03/2019"/>
    <x v="3"/>
    <s v="DH11932"/>
    <x v="2"/>
    <x v="0"/>
    <x v="2323"/>
    <s v="KH 2324"/>
    <x v="24"/>
    <s v="SP0001"/>
    <x v="0"/>
    <s v="Chai"/>
    <n v="1"/>
    <n v="3000000"/>
    <n v="0"/>
    <n v="0"/>
    <n v="3000000"/>
  </r>
  <r>
    <s v="27/03/2019"/>
    <s v="27/03/2019"/>
    <x v="3"/>
    <s v="DH11932"/>
    <x v="2"/>
    <x v="0"/>
    <x v="2323"/>
    <s v="KH 2324"/>
    <x v="24"/>
    <s v="HT0001"/>
    <x v="2"/>
    <s v="Miếng"/>
    <n v="2"/>
    <n v="200000"/>
    <n v="100"/>
    <n v="400000"/>
    <n v="0"/>
  </r>
  <r>
    <s v="27/03/2019"/>
    <s v="27/03/2019"/>
    <x v="3"/>
    <s v="DH11930"/>
    <x v="8"/>
    <x v="0"/>
    <x v="744"/>
    <s v="KH 0745"/>
    <x v="23"/>
    <s v="SP0001"/>
    <x v="0"/>
    <s v="Chai"/>
    <n v="1"/>
    <n v="3000000"/>
    <n v="0"/>
    <n v="0"/>
    <n v="3000000"/>
  </r>
  <r>
    <s v="27/03/2019"/>
    <s v="27/03/2019"/>
    <x v="3"/>
    <s v="DH11930"/>
    <x v="8"/>
    <x v="0"/>
    <x v="744"/>
    <s v="KH 0745"/>
    <x v="23"/>
    <s v="SP0002"/>
    <x v="1"/>
    <s v="Chai"/>
    <n v="1"/>
    <n v="2000000"/>
    <n v="5"/>
    <n v="100000"/>
    <n v="1900000"/>
  </r>
  <r>
    <s v="27/03/2019"/>
    <s v="27/03/2019"/>
    <x v="3"/>
    <s v="DH11930"/>
    <x v="8"/>
    <x v="0"/>
    <x v="744"/>
    <s v="KH 0745"/>
    <x v="23"/>
    <s v="SP0001"/>
    <x v="0"/>
    <s v="Chai"/>
    <n v="1"/>
    <n v="3000000"/>
    <n v="10"/>
    <n v="300000"/>
    <n v="2700000"/>
  </r>
  <r>
    <s v="27/03/2019"/>
    <s v="27/03/2019"/>
    <x v="3"/>
    <s v="DH11930"/>
    <x v="8"/>
    <x v="0"/>
    <x v="744"/>
    <s v="KH 0745"/>
    <x v="23"/>
    <s v="HT0001"/>
    <x v="2"/>
    <s v="Miếng"/>
    <n v="2"/>
    <n v="200000"/>
    <n v="100"/>
    <n v="400000"/>
    <n v="0"/>
  </r>
  <r>
    <s v="27/03/2019"/>
    <s v="27/03/2019"/>
    <x v="3"/>
    <s v="DH11928"/>
    <x v="25"/>
    <x v="1"/>
    <x v="2324"/>
    <s v="KH 2325"/>
    <x v="47"/>
    <s v="SP0002"/>
    <x v="1"/>
    <s v="Chai"/>
    <n v="1"/>
    <n v="2000000"/>
    <n v="0"/>
    <n v="0"/>
    <n v="2000000"/>
  </r>
  <r>
    <s v="27/03/2019"/>
    <s v="27/03/2019"/>
    <x v="3"/>
    <s v="DH11928"/>
    <x v="25"/>
    <x v="1"/>
    <x v="2324"/>
    <s v="KH 2325"/>
    <x v="47"/>
    <s v="HT0001"/>
    <x v="2"/>
    <s v="Miếng"/>
    <n v="2"/>
    <n v="200000"/>
    <n v="100"/>
    <n v="400000"/>
    <n v="0"/>
  </r>
  <r>
    <s v="27/03/2019"/>
    <s v="27/03/2019"/>
    <x v="3"/>
    <s v="DH11926"/>
    <x v="2"/>
    <x v="0"/>
    <x v="1830"/>
    <s v="KH 1831"/>
    <x v="7"/>
    <s v="SP0002"/>
    <x v="1"/>
    <s v="Chai"/>
    <n v="1"/>
    <n v="2000000"/>
    <n v="0"/>
    <n v="0"/>
    <n v="2000000"/>
  </r>
  <r>
    <s v="27/03/2019"/>
    <s v="27/03/2019"/>
    <x v="3"/>
    <s v="DH11926"/>
    <x v="2"/>
    <x v="0"/>
    <x v="1830"/>
    <s v="KH 1831"/>
    <x v="7"/>
    <s v="HT0001"/>
    <x v="2"/>
    <s v="Miếng"/>
    <n v="2"/>
    <n v="200000"/>
    <n v="100"/>
    <n v="400000"/>
    <n v="0"/>
  </r>
  <r>
    <s v="27/03/2019"/>
    <s v="27/03/2019"/>
    <x v="3"/>
    <s v="DH11925"/>
    <x v="0"/>
    <x v="0"/>
    <x v="839"/>
    <s v="KH 0840"/>
    <x v="41"/>
    <s v="SP0001"/>
    <x v="0"/>
    <s v="Chai"/>
    <n v="1"/>
    <n v="3000000"/>
    <n v="5"/>
    <n v="150000"/>
    <n v="2850000"/>
  </r>
  <r>
    <s v="27/03/2019"/>
    <s v="27/03/2019"/>
    <x v="3"/>
    <s v="DH11924"/>
    <x v="25"/>
    <x v="1"/>
    <x v="2325"/>
    <s v="KH 2326"/>
    <x v="12"/>
    <s v="SP0002"/>
    <x v="1"/>
    <s v="Chai"/>
    <n v="1"/>
    <n v="2000000"/>
    <n v="0"/>
    <n v="0"/>
    <n v="2000000"/>
  </r>
  <r>
    <s v="27/03/2019"/>
    <s v="27/03/2019"/>
    <x v="3"/>
    <s v="DH11924"/>
    <x v="25"/>
    <x v="1"/>
    <x v="2325"/>
    <s v="KH 2326"/>
    <x v="12"/>
    <s v="HT0001"/>
    <x v="2"/>
    <s v="Miếng"/>
    <n v="2"/>
    <n v="200000"/>
    <n v="100"/>
    <n v="400000"/>
    <n v="0"/>
  </r>
  <r>
    <s v="27/03/2019"/>
    <s v="27/03/2019"/>
    <x v="3"/>
    <s v="DH11923"/>
    <x v="5"/>
    <x v="0"/>
    <x v="2326"/>
    <s v="KH 2327"/>
    <x v="21"/>
    <s v="SP0001"/>
    <x v="0"/>
    <s v="Chai"/>
    <n v="1"/>
    <n v="3000000"/>
    <n v="0"/>
    <n v="0"/>
    <n v="3000000"/>
  </r>
  <r>
    <s v="27/03/2019"/>
    <s v="27/03/2019"/>
    <x v="3"/>
    <s v="DH11923"/>
    <x v="5"/>
    <x v="0"/>
    <x v="2326"/>
    <s v="KH 2327"/>
    <x v="21"/>
    <s v="HT0001"/>
    <x v="2"/>
    <s v="Miếng"/>
    <n v="2"/>
    <n v="200000"/>
    <n v="100"/>
    <n v="400000"/>
    <n v="0"/>
  </r>
  <r>
    <s v="27/03/2019"/>
    <s v="27/03/2019"/>
    <x v="3"/>
    <s v="DH11921"/>
    <x v="25"/>
    <x v="1"/>
    <x v="2327"/>
    <s v="KH 2328"/>
    <x v="16"/>
    <s v="SP0001"/>
    <x v="0"/>
    <s v="Chai"/>
    <n v="1"/>
    <n v="3000000"/>
    <n v="0"/>
    <n v="0"/>
    <n v="3000000"/>
  </r>
  <r>
    <s v="27/03/2019"/>
    <s v="27/03/2019"/>
    <x v="3"/>
    <s v="DH11921"/>
    <x v="25"/>
    <x v="1"/>
    <x v="2327"/>
    <s v="KH 2328"/>
    <x v="16"/>
    <s v="HT0001"/>
    <x v="2"/>
    <s v="Miếng"/>
    <n v="2"/>
    <n v="200000"/>
    <n v="100"/>
    <n v="400000"/>
    <n v="0"/>
  </r>
  <r>
    <s v="27/03/2019"/>
    <s v="27/03/2019"/>
    <x v="3"/>
    <s v="DH11919"/>
    <x v="9"/>
    <x v="0"/>
    <x v="1699"/>
    <s v="KH 1700"/>
    <x v="40"/>
    <s v="SP0004"/>
    <x v="4"/>
    <s v="Chai"/>
    <n v="1"/>
    <n v="3500000"/>
    <n v="20"/>
    <n v="700000"/>
    <n v="2800000"/>
  </r>
  <r>
    <s v="27/03/2019"/>
    <s v="27/03/2019"/>
    <x v="3"/>
    <s v="DH11917"/>
    <x v="19"/>
    <x v="1"/>
    <x v="2328"/>
    <s v="KH 2329"/>
    <x v="9"/>
    <s v="SP0001"/>
    <x v="0"/>
    <s v="Chai"/>
    <n v="1"/>
    <n v="3000000"/>
    <n v="5"/>
    <n v="150000"/>
    <n v="2850000"/>
  </r>
  <r>
    <s v="27/03/2019"/>
    <s v="27/03/2019"/>
    <x v="3"/>
    <s v="DH11917"/>
    <x v="19"/>
    <x v="1"/>
    <x v="2328"/>
    <s v="KH 2329"/>
    <x v="9"/>
    <s v="SP0001"/>
    <x v="0"/>
    <s v="Chai"/>
    <n v="1"/>
    <n v="3000000"/>
    <n v="10"/>
    <n v="300000"/>
    <n v="2700000"/>
  </r>
  <r>
    <s v="27/03/2019"/>
    <s v="27/03/2019"/>
    <x v="3"/>
    <s v="DH11916"/>
    <x v="5"/>
    <x v="0"/>
    <x v="2329"/>
    <s v="KH 2330"/>
    <x v="2"/>
    <s v="SP0001"/>
    <x v="0"/>
    <s v="Chai"/>
    <n v="1"/>
    <n v="3000000"/>
    <n v="5"/>
    <n v="150000"/>
    <n v="2850000"/>
  </r>
  <r>
    <s v="27/03/2019"/>
    <s v="27/03/2019"/>
    <x v="3"/>
    <s v="DH11915"/>
    <x v="2"/>
    <x v="0"/>
    <x v="2330"/>
    <s v="KH 2331"/>
    <x v="5"/>
    <s v="SP0001"/>
    <x v="0"/>
    <s v="Chai"/>
    <n v="1"/>
    <n v="3000000"/>
    <n v="5"/>
    <n v="150000"/>
    <n v="2850000"/>
  </r>
  <r>
    <s v="27/03/2019"/>
    <s v="27/03/2019"/>
    <x v="3"/>
    <s v="DH11914"/>
    <x v="5"/>
    <x v="0"/>
    <x v="2331"/>
    <s v="KH 2332"/>
    <x v="47"/>
    <s v="SP0001"/>
    <x v="0"/>
    <s v="Chai"/>
    <n v="1"/>
    <n v="3000000"/>
    <n v="0"/>
    <n v="0"/>
    <n v="3000000"/>
  </r>
  <r>
    <s v="27/03/2019"/>
    <s v="27/03/2019"/>
    <x v="3"/>
    <s v="DH11914"/>
    <x v="5"/>
    <x v="0"/>
    <x v="2331"/>
    <s v="KH 2332"/>
    <x v="47"/>
    <s v="HT0001"/>
    <x v="2"/>
    <s v="Miếng"/>
    <n v="2"/>
    <n v="200000"/>
    <n v="100"/>
    <n v="400000"/>
    <n v="0"/>
  </r>
  <r>
    <s v="27/03/2019"/>
    <s v="27/03/2019"/>
    <x v="3"/>
    <s v="DH11913"/>
    <x v="8"/>
    <x v="0"/>
    <x v="2332"/>
    <s v="KH 2333"/>
    <x v="1"/>
    <s v="SP0002"/>
    <x v="1"/>
    <s v="Chai"/>
    <n v="1"/>
    <n v="2000000"/>
    <n v="0"/>
    <n v="0"/>
    <n v="2000000"/>
  </r>
  <r>
    <s v="27/03/2019"/>
    <s v="27/03/2019"/>
    <x v="3"/>
    <s v="DH11913"/>
    <x v="8"/>
    <x v="0"/>
    <x v="2332"/>
    <s v="KH 2333"/>
    <x v="1"/>
    <s v="SP0001"/>
    <x v="0"/>
    <s v="Chai"/>
    <n v="1"/>
    <n v="3000000"/>
    <n v="5"/>
    <n v="150000"/>
    <n v="2850000"/>
  </r>
  <r>
    <s v="27/03/2019"/>
    <s v="27/03/2019"/>
    <x v="3"/>
    <s v="DH11913"/>
    <x v="8"/>
    <x v="0"/>
    <x v="2332"/>
    <s v="KH 2333"/>
    <x v="1"/>
    <s v="HT0001"/>
    <x v="2"/>
    <s v="Miếng"/>
    <n v="2"/>
    <n v="200000"/>
    <n v="100"/>
    <n v="400000"/>
    <n v="0"/>
  </r>
  <r>
    <s v="27/03/2019"/>
    <s v="27/03/2019"/>
    <x v="3"/>
    <s v="DH11912"/>
    <x v="19"/>
    <x v="1"/>
    <x v="2333"/>
    <s v="KH 2334"/>
    <x v="20"/>
    <s v="SP0001"/>
    <x v="0"/>
    <s v="Chai"/>
    <n v="1"/>
    <n v="3000000"/>
    <n v="0"/>
    <n v="0"/>
    <n v="3000000"/>
  </r>
  <r>
    <s v="27/03/2019"/>
    <s v="27/03/2019"/>
    <x v="3"/>
    <s v="DH11912"/>
    <x v="19"/>
    <x v="1"/>
    <x v="2333"/>
    <s v="KH 2334"/>
    <x v="20"/>
    <s v="HT0001"/>
    <x v="2"/>
    <s v="Miếng"/>
    <n v="2"/>
    <n v="200000"/>
    <n v="100"/>
    <n v="400000"/>
    <n v="0"/>
  </r>
  <r>
    <s v="27/03/2019"/>
    <s v="27/03/2019"/>
    <x v="3"/>
    <s v="DH11911"/>
    <x v="19"/>
    <x v="1"/>
    <x v="45"/>
    <s v="KH 0046"/>
    <x v="31"/>
    <s v="SP0004"/>
    <x v="4"/>
    <s v="Chai"/>
    <n v="1"/>
    <n v="3500000"/>
    <n v="10"/>
    <n v="350000"/>
    <n v="3150000"/>
  </r>
  <r>
    <s v="27/03/2019"/>
    <s v="27/03/2019"/>
    <x v="3"/>
    <s v="DH11910"/>
    <x v="7"/>
    <x v="0"/>
    <x v="1929"/>
    <s v="KH 1930"/>
    <x v="30"/>
    <s v="SP0001"/>
    <x v="0"/>
    <s v="Chai"/>
    <n v="1"/>
    <n v="3000000"/>
    <n v="5"/>
    <n v="150000"/>
    <n v="2850000"/>
  </r>
  <r>
    <s v="27/03/2019"/>
    <s v="27/03/2019"/>
    <x v="3"/>
    <s v="DH11909"/>
    <x v="0"/>
    <x v="0"/>
    <x v="2334"/>
    <s v="KH 2335"/>
    <x v="55"/>
    <s v="SP0001"/>
    <x v="0"/>
    <s v="Chai"/>
    <n v="1"/>
    <n v="3000000"/>
    <n v="5"/>
    <n v="150000"/>
    <n v="2850000"/>
  </r>
  <r>
    <s v="27/03/2019"/>
    <s v="27/03/2019"/>
    <x v="3"/>
    <s v="DH11908"/>
    <x v="0"/>
    <x v="0"/>
    <x v="2335"/>
    <s v="KH 2336"/>
    <x v="33"/>
    <s v="SP0001"/>
    <x v="0"/>
    <s v="Chai"/>
    <n v="1"/>
    <n v="3000000"/>
    <n v="0"/>
    <n v="0"/>
    <n v="3000000"/>
  </r>
  <r>
    <s v="27/03/2019"/>
    <s v="27/03/2019"/>
    <x v="3"/>
    <s v="DH11908"/>
    <x v="0"/>
    <x v="0"/>
    <x v="2335"/>
    <s v="KH 2336"/>
    <x v="33"/>
    <s v="HT0001"/>
    <x v="2"/>
    <s v="Miếng"/>
    <n v="2"/>
    <n v="200000"/>
    <n v="100"/>
    <n v="400000"/>
    <n v="0"/>
  </r>
  <r>
    <s v="27/03/2019"/>
    <s v="27/03/2019"/>
    <x v="3"/>
    <s v="DH11907"/>
    <x v="0"/>
    <x v="0"/>
    <x v="2336"/>
    <s v="KH 2337"/>
    <x v="46"/>
    <s v="SP0002"/>
    <x v="1"/>
    <s v="Chai"/>
    <n v="2"/>
    <n v="2000000"/>
    <n v="0"/>
    <n v="0"/>
    <n v="4000000"/>
  </r>
  <r>
    <s v="27/03/2019"/>
    <s v="27/03/2019"/>
    <x v="3"/>
    <s v="DH11907"/>
    <x v="0"/>
    <x v="0"/>
    <x v="2336"/>
    <s v="KH 2337"/>
    <x v="46"/>
    <s v="SP0001"/>
    <x v="0"/>
    <s v="Chai"/>
    <n v="1"/>
    <n v="3000000"/>
    <n v="0"/>
    <n v="0"/>
    <n v="3000000"/>
  </r>
  <r>
    <s v="27/03/2019"/>
    <s v="27/03/2019"/>
    <x v="3"/>
    <s v="DH11907"/>
    <x v="0"/>
    <x v="0"/>
    <x v="2336"/>
    <s v="KH 2337"/>
    <x v="46"/>
    <s v="HT0002"/>
    <x v="6"/>
    <s v="Chiếc"/>
    <n v="1"/>
    <n v="500000"/>
    <n v="0"/>
    <n v="0"/>
    <n v="500000"/>
  </r>
  <r>
    <s v="27/03/2019"/>
    <s v="27/03/2019"/>
    <x v="3"/>
    <s v="DH11906"/>
    <x v="1"/>
    <x v="0"/>
    <x v="2337"/>
    <s v="KH 2338"/>
    <x v="38"/>
    <s v="SP0001"/>
    <x v="0"/>
    <s v="Chai"/>
    <n v="1"/>
    <n v="3000000"/>
    <n v="0"/>
    <n v="0"/>
    <n v="3000000"/>
  </r>
  <r>
    <s v="27/03/2019"/>
    <s v="27/03/2019"/>
    <x v="3"/>
    <s v="DH11906"/>
    <x v="1"/>
    <x v="0"/>
    <x v="2337"/>
    <s v="KH 2338"/>
    <x v="38"/>
    <s v="HT0001"/>
    <x v="2"/>
    <s v="Miếng"/>
    <n v="2"/>
    <n v="200000"/>
    <n v="100"/>
    <n v="400000"/>
    <n v="0"/>
  </r>
  <r>
    <s v="27/03/2019"/>
    <s v="27/03/2019"/>
    <x v="3"/>
    <s v="DH11905"/>
    <x v="16"/>
    <x v="1"/>
    <x v="1586"/>
    <s v="KH 1587"/>
    <x v="26"/>
    <s v="SP0001"/>
    <x v="0"/>
    <s v="Chai"/>
    <n v="1"/>
    <n v="3000000"/>
    <n v="0"/>
    <n v="0"/>
    <n v="3000000"/>
  </r>
  <r>
    <s v="27/03/2019"/>
    <s v="27/03/2019"/>
    <x v="3"/>
    <s v="DH11905"/>
    <x v="16"/>
    <x v="1"/>
    <x v="1586"/>
    <s v="KH 1587"/>
    <x v="26"/>
    <s v="HT0001"/>
    <x v="2"/>
    <s v="Miếng"/>
    <n v="2"/>
    <n v="200000"/>
    <n v="100"/>
    <n v="400000"/>
    <n v="0"/>
  </r>
  <r>
    <s v="27/03/2019"/>
    <s v="27/03/2019"/>
    <x v="3"/>
    <s v="DH11904"/>
    <x v="2"/>
    <x v="0"/>
    <x v="2338"/>
    <s v="KH 2339"/>
    <x v="27"/>
    <s v="SP0001"/>
    <x v="0"/>
    <s v="Chai"/>
    <n v="1"/>
    <n v="3000000"/>
    <n v="0"/>
    <n v="0"/>
    <n v="3000000"/>
  </r>
  <r>
    <s v="27/03/2019"/>
    <s v="27/03/2019"/>
    <x v="3"/>
    <s v="DH11904"/>
    <x v="2"/>
    <x v="0"/>
    <x v="2338"/>
    <s v="KH 2339"/>
    <x v="27"/>
    <s v="HT0001"/>
    <x v="2"/>
    <s v="Miếng"/>
    <n v="2"/>
    <n v="200000"/>
    <n v="100"/>
    <n v="400000"/>
    <n v="0"/>
  </r>
  <r>
    <s v="27/03/2019"/>
    <s v="27/03/2019"/>
    <x v="3"/>
    <s v="DH11903"/>
    <x v="19"/>
    <x v="1"/>
    <x v="2339"/>
    <s v="KH 2340"/>
    <x v="49"/>
    <s v="SP0002"/>
    <x v="1"/>
    <s v="Chai"/>
    <n v="1"/>
    <n v="2000000"/>
    <n v="5"/>
    <n v="100000"/>
    <n v="1900000"/>
  </r>
  <r>
    <s v="27/03/2019"/>
    <s v="27/03/2019"/>
    <x v="3"/>
    <s v="DH11902"/>
    <x v="2"/>
    <x v="0"/>
    <x v="2340"/>
    <s v="KH 2341"/>
    <x v="18"/>
    <s v="SP0004"/>
    <x v="4"/>
    <s v="Chai"/>
    <n v="1"/>
    <n v="3500000"/>
    <n v="0"/>
    <n v="0"/>
    <n v="3500000"/>
  </r>
  <r>
    <s v="27/03/2019"/>
    <s v="27/03/2019"/>
    <x v="3"/>
    <s v="DH11902"/>
    <x v="2"/>
    <x v="0"/>
    <x v="2340"/>
    <s v="KH 2341"/>
    <x v="18"/>
    <s v="HT0001"/>
    <x v="2"/>
    <s v="Miếng"/>
    <n v="2"/>
    <n v="200000"/>
    <n v="100"/>
    <n v="400000"/>
    <n v="0"/>
  </r>
  <r>
    <s v="27/03/2019"/>
    <s v="27/03/2019"/>
    <x v="3"/>
    <s v="DH11901"/>
    <x v="8"/>
    <x v="0"/>
    <x v="1242"/>
    <s v="KH 1243"/>
    <x v="12"/>
    <s v="SP0004"/>
    <x v="4"/>
    <s v="Chai"/>
    <n v="1"/>
    <n v="3500000"/>
    <n v="0"/>
    <n v="0"/>
    <n v="3500000"/>
  </r>
  <r>
    <s v="27/03/2019"/>
    <s v="27/03/2019"/>
    <x v="3"/>
    <s v="DH11901"/>
    <x v="8"/>
    <x v="0"/>
    <x v="1242"/>
    <s v="KH 1243"/>
    <x v="12"/>
    <s v="HT0001"/>
    <x v="2"/>
    <s v="Miếng"/>
    <n v="2"/>
    <n v="200000"/>
    <n v="100"/>
    <n v="400000"/>
    <n v="0"/>
  </r>
  <r>
    <s v="27/03/2019"/>
    <s v="27/03/2019"/>
    <x v="3"/>
    <s v="DH11900"/>
    <x v="25"/>
    <x v="1"/>
    <x v="303"/>
    <s v="KH 0304"/>
    <x v="27"/>
    <s v="SP0002"/>
    <x v="1"/>
    <s v="Chai"/>
    <n v="1"/>
    <n v="2000000"/>
    <n v="10"/>
    <n v="200000"/>
    <n v="1800000"/>
  </r>
  <r>
    <s v="26/03/2019"/>
    <s v="26/03/2019"/>
    <x v="3"/>
    <s v="DH11899"/>
    <x v="25"/>
    <x v="1"/>
    <x v="2341"/>
    <s v="KH 2342"/>
    <x v="13"/>
    <s v="SP0001"/>
    <x v="0"/>
    <s v="Chai"/>
    <n v="1"/>
    <n v="3000000"/>
    <n v="0"/>
    <n v="0"/>
    <n v="3000000"/>
  </r>
  <r>
    <s v="26/03/2019"/>
    <s v="26/03/2019"/>
    <x v="3"/>
    <s v="DH11899"/>
    <x v="25"/>
    <x v="1"/>
    <x v="2341"/>
    <s v="KH 2342"/>
    <x v="13"/>
    <s v="HT0001"/>
    <x v="2"/>
    <s v="Miếng"/>
    <n v="2"/>
    <n v="200000"/>
    <n v="100"/>
    <n v="400000"/>
    <n v="0"/>
  </r>
  <r>
    <s v="26/03/2019"/>
    <s v="26/03/2019"/>
    <x v="3"/>
    <s v="DH11898"/>
    <x v="16"/>
    <x v="1"/>
    <x v="817"/>
    <s v="KH 0818"/>
    <x v="22"/>
    <s v="SP0001"/>
    <x v="0"/>
    <s v="Chai"/>
    <n v="1"/>
    <n v="3000000"/>
    <n v="5"/>
    <n v="150000"/>
    <n v="2850000"/>
  </r>
  <r>
    <s v="26/03/2019"/>
    <s v="26/03/2019"/>
    <x v="3"/>
    <s v="DH11897"/>
    <x v="19"/>
    <x v="1"/>
    <x v="2342"/>
    <s v="KH 2343"/>
    <x v="56"/>
    <s v="SP0001"/>
    <x v="0"/>
    <s v="Chai"/>
    <n v="2"/>
    <n v="3000000"/>
    <n v="10"/>
    <n v="600000"/>
    <n v="5400000"/>
  </r>
  <r>
    <s v="26/03/2019"/>
    <s v="26/03/2019"/>
    <x v="3"/>
    <s v="DH11896"/>
    <x v="19"/>
    <x v="1"/>
    <x v="1517"/>
    <s v="KH 1518"/>
    <x v="10"/>
    <s v="SP0001"/>
    <x v="0"/>
    <s v="Chai"/>
    <n v="1"/>
    <n v="3000000"/>
    <n v="20"/>
    <n v="600000"/>
    <n v="2400000"/>
  </r>
  <r>
    <s v="26/03/2019"/>
    <s v="26/03/2019"/>
    <x v="3"/>
    <s v="DH11896"/>
    <x v="19"/>
    <x v="1"/>
    <x v="1517"/>
    <s v="KH 1518"/>
    <x v="10"/>
    <s v="SP0001"/>
    <x v="0"/>
    <s v="Chai"/>
    <n v="1"/>
    <n v="3000000"/>
    <n v="10"/>
    <n v="300000"/>
    <n v="2700000"/>
  </r>
  <r>
    <s v="26/03/2019"/>
    <s v="26/03/2019"/>
    <x v="3"/>
    <s v="DH11895"/>
    <x v="9"/>
    <x v="0"/>
    <x v="2343"/>
    <s v="KH 2344"/>
    <x v="62"/>
    <s v="SP0004"/>
    <x v="4"/>
    <s v="Chai"/>
    <n v="1"/>
    <n v="3500000"/>
    <n v="0"/>
    <n v="0"/>
    <n v="3500000"/>
  </r>
  <r>
    <s v="26/03/2019"/>
    <s v="26/03/2019"/>
    <x v="3"/>
    <s v="DH11895"/>
    <x v="9"/>
    <x v="0"/>
    <x v="2343"/>
    <s v="KH 2344"/>
    <x v="62"/>
    <s v="HT0001"/>
    <x v="2"/>
    <s v="Miếng"/>
    <n v="1"/>
    <n v="200000"/>
    <n v="100"/>
    <n v="200000"/>
    <n v="0"/>
  </r>
  <r>
    <s v="26/03/2019"/>
    <s v="26/03/2019"/>
    <x v="3"/>
    <s v="DH11895"/>
    <x v="9"/>
    <x v="0"/>
    <x v="2343"/>
    <s v="KH 2344"/>
    <x v="62"/>
    <s v="SP0004"/>
    <x v="4"/>
    <s v="Chai"/>
    <n v="1"/>
    <n v="3500000"/>
    <n v="5"/>
    <n v="175000"/>
    <n v="3325000"/>
  </r>
  <r>
    <s v="26/03/2019"/>
    <s v="26/03/2019"/>
    <x v="3"/>
    <s v="DH11894"/>
    <x v="2"/>
    <x v="0"/>
    <x v="2344"/>
    <s v="KH 2345"/>
    <x v="51"/>
    <s v="SP0001"/>
    <x v="0"/>
    <s v="Chai"/>
    <n v="3"/>
    <n v="3000000"/>
    <n v="0"/>
    <n v="0"/>
    <n v="9000000"/>
  </r>
  <r>
    <s v="26/03/2019"/>
    <s v="26/03/2019"/>
    <x v="3"/>
    <s v="DH11894"/>
    <x v="2"/>
    <x v="0"/>
    <x v="2344"/>
    <s v="KH 2345"/>
    <x v="51"/>
    <s v="HT0002"/>
    <x v="6"/>
    <s v="Chiếc"/>
    <n v="1"/>
    <n v="500000"/>
    <n v="0"/>
    <n v="0"/>
    <n v="500000"/>
  </r>
  <r>
    <s v="26/03/2019"/>
    <s v="26/03/2019"/>
    <x v="3"/>
    <s v="DH11893"/>
    <x v="2"/>
    <x v="0"/>
    <x v="2345"/>
    <s v="KH 2346"/>
    <x v="31"/>
    <s v="SP0001"/>
    <x v="0"/>
    <s v="Chai"/>
    <n v="1"/>
    <n v="3000000"/>
    <n v="0"/>
    <n v="0"/>
    <n v="3000000"/>
  </r>
  <r>
    <s v="26/03/2019"/>
    <s v="26/03/2019"/>
    <x v="3"/>
    <s v="DH11893"/>
    <x v="2"/>
    <x v="0"/>
    <x v="2345"/>
    <s v="KH 2346"/>
    <x v="31"/>
    <s v="SP0002"/>
    <x v="1"/>
    <s v="Chai"/>
    <n v="1"/>
    <n v="2000000"/>
    <n v="0"/>
    <n v="0"/>
    <n v="2000000"/>
  </r>
  <r>
    <s v="26/03/2019"/>
    <s v="26/03/2019"/>
    <x v="3"/>
    <s v="DH11893"/>
    <x v="2"/>
    <x v="0"/>
    <x v="2345"/>
    <s v="KH 2346"/>
    <x v="31"/>
    <s v="HT0004"/>
    <x v="8"/>
    <s v="Hộp"/>
    <n v="1"/>
    <n v="1000000"/>
    <n v="0"/>
    <n v="0"/>
    <n v="1000000"/>
  </r>
  <r>
    <s v="26/03/2019"/>
    <s v="26/03/2019"/>
    <x v="3"/>
    <s v="DH11892"/>
    <x v="5"/>
    <x v="0"/>
    <x v="1682"/>
    <s v="KH 1683"/>
    <x v="48"/>
    <s v="SP0001"/>
    <x v="0"/>
    <s v="Chai"/>
    <n v="1"/>
    <n v="3000000"/>
    <n v="0"/>
    <n v="0"/>
    <n v="3000000"/>
  </r>
  <r>
    <s v="26/03/2019"/>
    <s v="26/03/2019"/>
    <x v="3"/>
    <s v="DH11892"/>
    <x v="5"/>
    <x v="0"/>
    <x v="1682"/>
    <s v="KH 1683"/>
    <x v="48"/>
    <s v="HT0001"/>
    <x v="2"/>
    <s v="Miếng"/>
    <n v="2"/>
    <n v="200000"/>
    <n v="100"/>
    <n v="400000"/>
    <n v="0"/>
  </r>
  <r>
    <s v="26/03/2019"/>
    <s v="26/03/2019"/>
    <x v="3"/>
    <s v="DH11891"/>
    <x v="19"/>
    <x v="1"/>
    <x v="2346"/>
    <s v="KH 2347"/>
    <x v="15"/>
    <s v="SP0002"/>
    <x v="1"/>
    <s v="Chai"/>
    <n v="1"/>
    <n v="2000000"/>
    <n v="0"/>
    <n v="0"/>
    <n v="2000000"/>
  </r>
  <r>
    <s v="26/03/2019"/>
    <s v="26/03/2019"/>
    <x v="3"/>
    <s v="DH11891"/>
    <x v="19"/>
    <x v="1"/>
    <x v="2346"/>
    <s v="KH 2347"/>
    <x v="15"/>
    <s v="HT0001"/>
    <x v="2"/>
    <s v="Miếng"/>
    <n v="2"/>
    <n v="200000"/>
    <n v="100"/>
    <n v="400000"/>
    <n v="0"/>
  </r>
  <r>
    <s v="26/03/2019"/>
    <s v="26/03/2019"/>
    <x v="3"/>
    <s v="DH11890"/>
    <x v="6"/>
    <x v="0"/>
    <x v="2347"/>
    <s v="KH 2348"/>
    <x v="41"/>
    <s v="SP0003"/>
    <x v="3"/>
    <s v="Chai"/>
    <n v="3"/>
    <n v="2500000"/>
    <n v="20"/>
    <n v="1500000"/>
    <n v="6000000"/>
  </r>
  <r>
    <s v="26/03/2019"/>
    <s v="26/03/2019"/>
    <x v="3"/>
    <s v="DH11890"/>
    <x v="6"/>
    <x v="0"/>
    <x v="2347"/>
    <s v="KH 2348"/>
    <x v="41"/>
    <s v="SP0004"/>
    <x v="4"/>
    <s v="Chai"/>
    <n v="3"/>
    <n v="3500000"/>
    <n v="20"/>
    <n v="2100000"/>
    <n v="8400000"/>
  </r>
  <r>
    <s v="26/03/2019"/>
    <s v="26/03/2019"/>
    <x v="3"/>
    <s v="DH11890"/>
    <x v="6"/>
    <x v="0"/>
    <x v="2347"/>
    <s v="KH 2348"/>
    <x v="41"/>
    <s v="SP0002"/>
    <x v="1"/>
    <s v="Chai"/>
    <n v="3"/>
    <n v="2000000"/>
    <n v="20"/>
    <n v="1200000"/>
    <n v="4800000"/>
  </r>
  <r>
    <s v="26/03/2019"/>
    <s v="26/03/2019"/>
    <x v="3"/>
    <s v="DH11890"/>
    <x v="6"/>
    <x v="0"/>
    <x v="2347"/>
    <s v="KH 2348"/>
    <x v="41"/>
    <s v="SP0001"/>
    <x v="0"/>
    <s v="Chai"/>
    <n v="3"/>
    <n v="3000000"/>
    <n v="20"/>
    <n v="1800000"/>
    <n v="7200000"/>
  </r>
  <r>
    <s v="26/03/2019"/>
    <s v="26/03/2019"/>
    <x v="3"/>
    <s v="DH11890"/>
    <x v="6"/>
    <x v="0"/>
    <x v="2347"/>
    <s v="KH 2348"/>
    <x v="41"/>
    <s v="SP0006"/>
    <x v="9"/>
    <s v="Chai"/>
    <n v="10"/>
    <n v="800000"/>
    <n v="20"/>
    <n v="1600000"/>
    <n v="6400000"/>
  </r>
  <r>
    <s v="26/03/2019"/>
    <s v="26/03/2019"/>
    <x v="3"/>
    <s v="DH11890"/>
    <x v="6"/>
    <x v="0"/>
    <x v="2347"/>
    <s v="KH 2348"/>
    <x v="41"/>
    <s v="SP0007"/>
    <x v="10"/>
    <s v="Chai"/>
    <n v="10"/>
    <n v="800000"/>
    <n v="20"/>
    <n v="1600000"/>
    <n v="6400000"/>
  </r>
  <r>
    <s v="26/03/2019"/>
    <s v="26/03/2019"/>
    <x v="3"/>
    <s v="DH11890"/>
    <x v="6"/>
    <x v="0"/>
    <x v="2347"/>
    <s v="KH 2348"/>
    <x v="41"/>
    <s v="SP0003"/>
    <x v="3"/>
    <s v="Chai"/>
    <n v="1"/>
    <n v="2500000"/>
    <n v="100"/>
    <n v="2500000"/>
    <n v="0"/>
  </r>
  <r>
    <s v="26/03/2019"/>
    <s v="26/03/2019"/>
    <x v="3"/>
    <s v="DH11890"/>
    <x v="6"/>
    <x v="0"/>
    <x v="2347"/>
    <s v="KH 2348"/>
    <x v="41"/>
    <s v="SP0002"/>
    <x v="1"/>
    <s v="Chai"/>
    <n v="1"/>
    <n v="2000000"/>
    <n v="100"/>
    <n v="2000000"/>
    <n v="0"/>
  </r>
  <r>
    <s v="26/03/2019"/>
    <s v="26/03/2019"/>
    <x v="3"/>
    <s v="DH11890"/>
    <x v="6"/>
    <x v="0"/>
    <x v="2347"/>
    <s v="KH 2348"/>
    <x v="41"/>
    <s v="SP0006"/>
    <x v="9"/>
    <s v="Chai"/>
    <n v="2"/>
    <n v="800000"/>
    <n v="100"/>
    <n v="1600000"/>
    <n v="0"/>
  </r>
  <r>
    <s v="26/03/2019"/>
    <s v="26/03/2019"/>
    <x v="3"/>
    <s v="DH11890"/>
    <x v="6"/>
    <x v="0"/>
    <x v="2347"/>
    <s v="KH 2348"/>
    <x v="41"/>
    <s v="SP0007"/>
    <x v="10"/>
    <s v="Chai"/>
    <n v="2"/>
    <n v="800000"/>
    <n v="100"/>
    <n v="1600000"/>
    <n v="0"/>
  </r>
  <r>
    <s v="26/03/2019"/>
    <s v="26/03/2019"/>
    <x v="3"/>
    <s v="DH11889"/>
    <x v="7"/>
    <x v="0"/>
    <x v="946"/>
    <s v="KH 0947"/>
    <x v="53"/>
    <s v="SP0001"/>
    <x v="0"/>
    <s v="Chai"/>
    <n v="1"/>
    <n v="3000000"/>
    <n v="0"/>
    <n v="0"/>
    <n v="3000000"/>
  </r>
  <r>
    <s v="26/03/2019"/>
    <s v="26/03/2019"/>
    <x v="3"/>
    <s v="DH11889"/>
    <x v="7"/>
    <x v="0"/>
    <x v="946"/>
    <s v="KH 0947"/>
    <x v="53"/>
    <s v="HT0001"/>
    <x v="2"/>
    <s v="Miếng"/>
    <n v="2"/>
    <n v="200000"/>
    <n v="100"/>
    <n v="400000"/>
    <n v="0"/>
  </r>
  <r>
    <s v="26/03/2019"/>
    <s v="26/03/2019"/>
    <x v="3"/>
    <s v="DH11888"/>
    <x v="16"/>
    <x v="1"/>
    <x v="2348"/>
    <s v="KH 2349"/>
    <x v="23"/>
    <s v="SP0002"/>
    <x v="1"/>
    <s v="Chai"/>
    <n v="1"/>
    <n v="2000000"/>
    <n v="0"/>
    <n v="0"/>
    <n v="2000000"/>
  </r>
  <r>
    <s v="26/03/2019"/>
    <s v="26/03/2019"/>
    <x v="3"/>
    <s v="DH11888"/>
    <x v="16"/>
    <x v="1"/>
    <x v="2348"/>
    <s v="KH 2349"/>
    <x v="23"/>
    <s v="HT0001"/>
    <x v="2"/>
    <s v="Miếng"/>
    <n v="2"/>
    <n v="200000"/>
    <n v="100"/>
    <n v="400000"/>
    <n v="0"/>
  </r>
  <r>
    <s v="26/03/2019"/>
    <s v="26/03/2019"/>
    <x v="3"/>
    <s v="DH11887"/>
    <x v="8"/>
    <x v="0"/>
    <x v="2349"/>
    <s v="KH 2350"/>
    <x v="46"/>
    <s v="SP0001"/>
    <x v="0"/>
    <s v="Chai"/>
    <n v="1"/>
    <n v="3000000"/>
    <n v="5"/>
    <n v="150000"/>
    <n v="2850000"/>
  </r>
  <r>
    <s v="26/03/2019"/>
    <s v="26/03/2019"/>
    <x v="3"/>
    <s v="DH11886"/>
    <x v="2"/>
    <x v="0"/>
    <x v="1903"/>
    <s v="KH 1904"/>
    <x v="34"/>
    <s v="SP0002"/>
    <x v="1"/>
    <s v="Chai"/>
    <n v="1"/>
    <n v="2000000"/>
    <n v="0"/>
    <n v="0"/>
    <n v="2000000"/>
  </r>
  <r>
    <s v="26/03/2019"/>
    <s v="26/03/2019"/>
    <x v="3"/>
    <s v="DH11886"/>
    <x v="2"/>
    <x v="0"/>
    <x v="1903"/>
    <s v="KH 1904"/>
    <x v="34"/>
    <s v="HT0001"/>
    <x v="2"/>
    <s v="Miếng"/>
    <n v="2"/>
    <n v="200000"/>
    <n v="100"/>
    <n v="400000"/>
    <n v="0"/>
  </r>
  <r>
    <s v="26/03/2019"/>
    <s v="26/03/2019"/>
    <x v="3"/>
    <s v="DH11885"/>
    <x v="2"/>
    <x v="0"/>
    <x v="2350"/>
    <s v="KH 2351"/>
    <x v="54"/>
    <s v="SP0002"/>
    <x v="1"/>
    <s v="Chai"/>
    <n v="1"/>
    <n v="2000000"/>
    <n v="0"/>
    <n v="0"/>
    <n v="2000000"/>
  </r>
  <r>
    <s v="26/03/2019"/>
    <s v="26/03/2019"/>
    <x v="3"/>
    <s v="DH11885"/>
    <x v="2"/>
    <x v="0"/>
    <x v="2350"/>
    <s v="KH 2351"/>
    <x v="54"/>
    <s v="SP0001"/>
    <x v="0"/>
    <s v="Chai"/>
    <n v="1"/>
    <n v="3000000"/>
    <n v="20"/>
    <n v="600000"/>
    <n v="2400000"/>
  </r>
  <r>
    <s v="26/03/2019"/>
    <s v="26/03/2019"/>
    <x v="3"/>
    <s v="DH11884"/>
    <x v="9"/>
    <x v="0"/>
    <x v="1373"/>
    <s v="KH 1374"/>
    <x v="50"/>
    <s v="SP0004"/>
    <x v="4"/>
    <s v="Chai"/>
    <n v="1"/>
    <n v="3500000"/>
    <n v="5"/>
    <n v="175000"/>
    <n v="3325000"/>
  </r>
  <r>
    <s v="26/03/2019"/>
    <s v="26/03/2019"/>
    <x v="3"/>
    <s v="DH11883"/>
    <x v="19"/>
    <x v="1"/>
    <x v="2351"/>
    <s v="KH 2352"/>
    <x v="17"/>
    <s v="SP0001"/>
    <x v="0"/>
    <s v="Chai"/>
    <n v="1"/>
    <n v="3000000"/>
    <n v="10"/>
    <n v="300000"/>
    <n v="2700000"/>
  </r>
  <r>
    <s v="26/03/2019"/>
    <s v="26/03/2019"/>
    <x v="3"/>
    <s v="DH11882"/>
    <x v="17"/>
    <x v="1"/>
    <x v="215"/>
    <s v="KH 0216"/>
    <x v="15"/>
    <s v="SP0002"/>
    <x v="1"/>
    <s v="Chai"/>
    <n v="1"/>
    <n v="2000000"/>
    <n v="0"/>
    <n v="0"/>
    <n v="2000000"/>
  </r>
  <r>
    <s v="26/03/2019"/>
    <s v="26/03/2019"/>
    <x v="3"/>
    <s v="DH11882"/>
    <x v="17"/>
    <x v="1"/>
    <x v="215"/>
    <s v="KH 0216"/>
    <x v="15"/>
    <s v="SP0001"/>
    <x v="0"/>
    <s v="Chai"/>
    <n v="2"/>
    <n v="3000000"/>
    <n v="0"/>
    <n v="0"/>
    <n v="6000000"/>
  </r>
  <r>
    <s v="26/03/2019"/>
    <s v="26/03/2019"/>
    <x v="3"/>
    <s v="DH11882"/>
    <x v="17"/>
    <x v="1"/>
    <x v="215"/>
    <s v="KH 0216"/>
    <x v="15"/>
    <s v="HT0002"/>
    <x v="6"/>
    <s v="Chiếc"/>
    <n v="1"/>
    <n v="500000"/>
    <n v="0"/>
    <n v="0"/>
    <n v="500000"/>
  </r>
  <r>
    <s v="26/03/2019"/>
    <s v="26/03/2019"/>
    <x v="3"/>
    <s v="DH11881"/>
    <x v="19"/>
    <x v="1"/>
    <x v="1977"/>
    <s v="KH 1978"/>
    <x v="34"/>
    <s v="SP0001"/>
    <x v="0"/>
    <s v="Chai"/>
    <n v="1"/>
    <n v="3000000"/>
    <n v="5"/>
    <n v="150000"/>
    <n v="2850000"/>
  </r>
  <r>
    <s v="26/03/2019"/>
    <s v="26/03/2019"/>
    <x v="3"/>
    <s v="DH11880"/>
    <x v="2"/>
    <x v="0"/>
    <x v="2352"/>
    <s v="KH 2353"/>
    <x v="49"/>
    <s v="SP0001"/>
    <x v="0"/>
    <s v="Chai"/>
    <n v="1"/>
    <n v="3000000"/>
    <n v="10"/>
    <n v="300000"/>
    <n v="2700000"/>
  </r>
  <r>
    <s v="26/03/2019"/>
    <s v="26/03/2019"/>
    <x v="3"/>
    <s v="DH11879"/>
    <x v="9"/>
    <x v="0"/>
    <x v="1899"/>
    <s v="KH 1900"/>
    <x v="6"/>
    <s v="SP0001"/>
    <x v="0"/>
    <s v="Chai"/>
    <n v="1"/>
    <n v="3000000"/>
    <n v="0"/>
    <n v="0"/>
    <n v="3000000"/>
  </r>
  <r>
    <s v="26/03/2019"/>
    <s v="26/03/2019"/>
    <x v="3"/>
    <s v="DH11879"/>
    <x v="9"/>
    <x v="0"/>
    <x v="1899"/>
    <s v="KH 1900"/>
    <x v="6"/>
    <s v="HT0001"/>
    <x v="2"/>
    <s v="Miếng"/>
    <n v="1"/>
    <n v="200000"/>
    <n v="100"/>
    <n v="200000"/>
    <n v="0"/>
  </r>
  <r>
    <s v="26/03/2019"/>
    <s v="26/03/2019"/>
    <x v="3"/>
    <s v="DH11878"/>
    <x v="9"/>
    <x v="0"/>
    <x v="2353"/>
    <s v="KH 2354"/>
    <x v="3"/>
    <s v="SP0001"/>
    <x v="0"/>
    <s v="Chai"/>
    <n v="1"/>
    <n v="3000000"/>
    <n v="0"/>
    <n v="0"/>
    <n v="3000000"/>
  </r>
  <r>
    <s v="26/03/2019"/>
    <s v="26/03/2019"/>
    <x v="3"/>
    <s v="DH11878"/>
    <x v="9"/>
    <x v="0"/>
    <x v="2353"/>
    <s v="KH 2354"/>
    <x v="3"/>
    <s v="HT0001"/>
    <x v="2"/>
    <s v="Miếng"/>
    <n v="2"/>
    <n v="200000"/>
    <n v="100"/>
    <n v="400000"/>
    <n v="0"/>
  </r>
  <r>
    <s v="26/03/2019"/>
    <s v="26/03/2019"/>
    <x v="3"/>
    <s v="DH11877"/>
    <x v="2"/>
    <x v="0"/>
    <x v="2354"/>
    <s v="KH 2355"/>
    <x v="62"/>
    <s v="SP0001"/>
    <x v="0"/>
    <s v="Chai"/>
    <n v="3"/>
    <n v="3000000"/>
    <n v="0"/>
    <n v="0"/>
    <n v="9000000"/>
  </r>
  <r>
    <s v="26/03/2019"/>
    <s v="26/03/2019"/>
    <x v="3"/>
    <s v="DH11877"/>
    <x v="2"/>
    <x v="0"/>
    <x v="2354"/>
    <s v="KH 2355"/>
    <x v="62"/>
    <s v="HT0002"/>
    <x v="6"/>
    <s v="Chiếc"/>
    <n v="1"/>
    <n v="500000"/>
    <n v="0"/>
    <n v="0"/>
    <n v="500000"/>
  </r>
  <r>
    <s v="26/03/2019"/>
    <s v="26/03/2019"/>
    <x v="3"/>
    <s v="DH11876"/>
    <x v="2"/>
    <x v="0"/>
    <x v="2355"/>
    <s v="KH 2356"/>
    <x v="61"/>
    <s v="SP0002"/>
    <x v="1"/>
    <s v="Chai"/>
    <n v="1"/>
    <n v="2000000"/>
    <n v="0"/>
    <n v="0"/>
    <n v="2000000"/>
  </r>
  <r>
    <s v="26/03/2019"/>
    <s v="26/03/2019"/>
    <x v="3"/>
    <s v="DH11876"/>
    <x v="2"/>
    <x v="0"/>
    <x v="2355"/>
    <s v="KH 2356"/>
    <x v="61"/>
    <s v="HT0001"/>
    <x v="2"/>
    <s v="Miếng"/>
    <n v="2"/>
    <n v="200000"/>
    <n v="100"/>
    <n v="400000"/>
    <n v="0"/>
  </r>
  <r>
    <s v="26/03/2019"/>
    <s v="26/03/2019"/>
    <x v="3"/>
    <s v="DH11875"/>
    <x v="25"/>
    <x v="1"/>
    <x v="2356"/>
    <s v="KH 2357"/>
    <x v="3"/>
    <s v="SP0001"/>
    <x v="0"/>
    <s v="Chai"/>
    <n v="1"/>
    <n v="3000000"/>
    <n v="0"/>
    <n v="0"/>
    <n v="3000000"/>
  </r>
  <r>
    <s v="26/03/2019"/>
    <s v="26/03/2019"/>
    <x v="3"/>
    <s v="DH11875"/>
    <x v="25"/>
    <x v="1"/>
    <x v="2356"/>
    <s v="KH 2357"/>
    <x v="3"/>
    <s v="HT0001"/>
    <x v="2"/>
    <s v="Miếng"/>
    <n v="2"/>
    <n v="200000"/>
    <n v="100"/>
    <n v="400000"/>
    <n v="0"/>
  </r>
  <r>
    <s v="26/03/2019"/>
    <s v="26/03/2019"/>
    <x v="3"/>
    <s v="DH11874"/>
    <x v="0"/>
    <x v="0"/>
    <x v="2199"/>
    <s v="KH 2200"/>
    <x v="35"/>
    <s v="SP0001"/>
    <x v="0"/>
    <s v="Chai"/>
    <n v="1"/>
    <n v="3000000"/>
    <n v="10"/>
    <n v="300000"/>
    <n v="2700000"/>
  </r>
  <r>
    <s v="26/03/2019"/>
    <s v="26/03/2019"/>
    <x v="3"/>
    <s v="DH11873"/>
    <x v="9"/>
    <x v="0"/>
    <x v="2357"/>
    <s v="KH 2358"/>
    <x v="18"/>
    <s v="SP0002"/>
    <x v="1"/>
    <s v="Chai"/>
    <n v="1"/>
    <n v="2000000"/>
    <n v="0"/>
    <n v="0"/>
    <n v="2000000"/>
  </r>
  <r>
    <s v="26/03/2019"/>
    <s v="26/03/2019"/>
    <x v="3"/>
    <s v="DH11873"/>
    <x v="9"/>
    <x v="0"/>
    <x v="2357"/>
    <s v="KH 2358"/>
    <x v="18"/>
    <s v="HT0001"/>
    <x v="2"/>
    <s v="Miếng"/>
    <n v="2"/>
    <n v="200000"/>
    <n v="100"/>
    <n v="400000"/>
    <n v="0"/>
  </r>
  <r>
    <s v="26/03/2019"/>
    <s v="26/03/2019"/>
    <x v="3"/>
    <s v="DH11873"/>
    <x v="9"/>
    <x v="0"/>
    <x v="2357"/>
    <s v="KH 2358"/>
    <x v="18"/>
    <s v="SP0001"/>
    <x v="0"/>
    <s v="Chai"/>
    <n v="1"/>
    <n v="3000000"/>
    <n v="20"/>
    <n v="600000"/>
    <n v="2400000"/>
  </r>
  <r>
    <s v="26/03/2019"/>
    <s v="26/03/2019"/>
    <x v="3"/>
    <s v="DH11872"/>
    <x v="8"/>
    <x v="0"/>
    <x v="2358"/>
    <s v="KH 2359"/>
    <x v="4"/>
    <s v="SP0001"/>
    <x v="0"/>
    <s v="Chai"/>
    <n v="1"/>
    <n v="3000000"/>
    <n v="5"/>
    <n v="150000"/>
    <n v="2850000"/>
  </r>
  <r>
    <s v="26/03/2019"/>
    <s v="26/03/2019"/>
    <x v="3"/>
    <s v="DH11871"/>
    <x v="17"/>
    <x v="1"/>
    <x v="331"/>
    <s v="KH 0332"/>
    <x v="23"/>
    <s v="SP0001"/>
    <x v="0"/>
    <s v="Chai"/>
    <n v="1"/>
    <n v="3000000"/>
    <n v="0"/>
    <n v="0"/>
    <n v="3000000"/>
  </r>
  <r>
    <s v="26/03/2019"/>
    <s v="26/03/2019"/>
    <x v="3"/>
    <s v="DH11871"/>
    <x v="17"/>
    <x v="1"/>
    <x v="331"/>
    <s v="KH 0332"/>
    <x v="23"/>
    <s v="HT0001"/>
    <x v="2"/>
    <s v="Miếng"/>
    <n v="2"/>
    <n v="200000"/>
    <n v="100"/>
    <n v="400000"/>
    <n v="0"/>
  </r>
  <r>
    <s v="26/03/2019"/>
    <s v="26/03/2019"/>
    <x v="3"/>
    <s v="DH11870"/>
    <x v="5"/>
    <x v="0"/>
    <x v="2359"/>
    <s v="KH 2360"/>
    <x v="26"/>
    <s v="SP0001"/>
    <x v="0"/>
    <s v="Chai"/>
    <n v="1"/>
    <n v="3000000"/>
    <n v="0"/>
    <n v="0"/>
    <n v="3000000"/>
  </r>
  <r>
    <s v="26/03/2019"/>
    <s v="26/03/2019"/>
    <x v="3"/>
    <s v="DH11870"/>
    <x v="5"/>
    <x v="0"/>
    <x v="2359"/>
    <s v="KH 2360"/>
    <x v="26"/>
    <s v="HT0001"/>
    <x v="2"/>
    <s v="Miếng"/>
    <n v="2"/>
    <n v="200000"/>
    <n v="100"/>
    <n v="400000"/>
    <n v="0"/>
  </r>
  <r>
    <s v="26/03/2019"/>
    <s v="26/03/2019"/>
    <x v="3"/>
    <s v="DH11868"/>
    <x v="7"/>
    <x v="0"/>
    <x v="1944"/>
    <s v="KH 1945"/>
    <x v="12"/>
    <s v="SP0002"/>
    <x v="1"/>
    <s v="Chai"/>
    <n v="1"/>
    <n v="2000000"/>
    <n v="0"/>
    <n v="0"/>
    <n v="2000000"/>
  </r>
  <r>
    <s v="26/03/2019"/>
    <s v="26/03/2019"/>
    <x v="3"/>
    <s v="DH11868"/>
    <x v="7"/>
    <x v="0"/>
    <x v="1944"/>
    <s v="KH 1945"/>
    <x v="12"/>
    <s v="HT0001"/>
    <x v="2"/>
    <s v="Miếng"/>
    <n v="2"/>
    <n v="200000"/>
    <n v="100"/>
    <n v="400000"/>
    <n v="0"/>
  </r>
  <r>
    <s v="26/03/2019"/>
    <s v="26/03/2019"/>
    <x v="3"/>
    <s v="DH11867"/>
    <x v="2"/>
    <x v="0"/>
    <x v="2360"/>
    <s v="KH 2361"/>
    <x v="29"/>
    <s v="SP0002"/>
    <x v="1"/>
    <s v="Chai"/>
    <n v="1"/>
    <n v="2000000"/>
    <n v="0"/>
    <n v="0"/>
    <n v="2000000"/>
  </r>
  <r>
    <s v="26/03/2019"/>
    <s v="26/03/2019"/>
    <x v="3"/>
    <s v="DH11867"/>
    <x v="2"/>
    <x v="0"/>
    <x v="2360"/>
    <s v="KH 2361"/>
    <x v="29"/>
    <s v="HT0001"/>
    <x v="2"/>
    <s v="Miếng"/>
    <n v="2"/>
    <n v="200000"/>
    <n v="100"/>
    <n v="400000"/>
    <n v="0"/>
  </r>
  <r>
    <s v="26/03/2019"/>
    <s v="26/03/2019"/>
    <x v="3"/>
    <s v="DH11866"/>
    <x v="9"/>
    <x v="0"/>
    <x v="2361"/>
    <s v="KH 2362"/>
    <x v="25"/>
    <s v="SP0001"/>
    <x v="0"/>
    <s v="Chai"/>
    <n v="1"/>
    <n v="3000000"/>
    <n v="0"/>
    <n v="0"/>
    <n v="3000000"/>
  </r>
  <r>
    <s v="26/03/2019"/>
    <s v="26/03/2019"/>
    <x v="3"/>
    <s v="DH11866"/>
    <x v="9"/>
    <x v="0"/>
    <x v="2361"/>
    <s v="KH 2362"/>
    <x v="25"/>
    <s v="HT0001"/>
    <x v="2"/>
    <s v="Miếng"/>
    <n v="2"/>
    <n v="200000"/>
    <n v="100"/>
    <n v="400000"/>
    <n v="0"/>
  </r>
  <r>
    <s v="26/03/2019"/>
    <s v="26/03/2019"/>
    <x v="3"/>
    <s v="DH11865"/>
    <x v="9"/>
    <x v="0"/>
    <x v="2362"/>
    <s v="KH 2363"/>
    <x v="17"/>
    <s v="SP0004"/>
    <x v="4"/>
    <s v="Chai"/>
    <n v="1"/>
    <n v="3500000"/>
    <n v="5"/>
    <n v="175000"/>
    <n v="3325000"/>
  </r>
  <r>
    <s v="26/03/2019"/>
    <s v="26/03/2019"/>
    <x v="3"/>
    <s v="DH11864"/>
    <x v="5"/>
    <x v="0"/>
    <x v="28"/>
    <s v="KH 0029"/>
    <x v="23"/>
    <s v="SP0002"/>
    <x v="1"/>
    <s v="Chai"/>
    <n v="1"/>
    <n v="2000000"/>
    <n v="5"/>
    <n v="100000"/>
    <n v="1900000"/>
  </r>
  <r>
    <s v="26/03/2019"/>
    <s v="25/03/2019"/>
    <x v="3"/>
    <s v="DH11833"/>
    <x v="2"/>
    <x v="0"/>
    <x v="204"/>
    <s v="KH 0205"/>
    <x v="37"/>
    <s v="SP0001"/>
    <x v="0"/>
    <s v="Chai"/>
    <n v="1"/>
    <n v="3000000"/>
    <n v="0"/>
    <n v="0"/>
    <n v="3000000"/>
  </r>
  <r>
    <s v="26/03/2019"/>
    <s v="25/03/2019"/>
    <x v="3"/>
    <s v="DH11833"/>
    <x v="2"/>
    <x v="0"/>
    <x v="204"/>
    <s v="KH 0205"/>
    <x v="37"/>
    <s v="HT0001"/>
    <x v="2"/>
    <s v="Miếng"/>
    <n v="2"/>
    <n v="200000"/>
    <n v="100"/>
    <n v="400000"/>
    <n v="0"/>
  </r>
  <r>
    <s v="26/03/2019"/>
    <s v="25/03/2019"/>
    <x v="3"/>
    <s v="DH11833"/>
    <x v="2"/>
    <x v="0"/>
    <x v="204"/>
    <s v="KH 0205"/>
    <x v="37"/>
    <s v="SP0002"/>
    <x v="1"/>
    <s v="Chai"/>
    <n v="1"/>
    <n v="2000000"/>
    <n v="5"/>
    <n v="100000"/>
    <n v="1900000"/>
  </r>
  <r>
    <s v="26/03/2019"/>
    <s v="25/03/2019"/>
    <x v="3"/>
    <s v="DH11833"/>
    <x v="2"/>
    <x v="0"/>
    <x v="204"/>
    <s v="KH 0205"/>
    <x v="37"/>
    <s v="SP0001"/>
    <x v="0"/>
    <s v="Chai"/>
    <n v="1"/>
    <n v="3000000"/>
    <n v="10"/>
    <n v="300000"/>
    <n v="2700000"/>
  </r>
  <r>
    <s v="26/03/2019"/>
    <s v="20/03/2019"/>
    <x v="3"/>
    <s v="DH11675"/>
    <x v="5"/>
    <x v="0"/>
    <x v="2363"/>
    <s v="KH 2364"/>
    <x v="48"/>
    <s v="SP0003"/>
    <x v="3"/>
    <s v="Chai"/>
    <n v="1"/>
    <n v="2500000"/>
    <n v="10"/>
    <n v="250000"/>
    <n v="2250000"/>
  </r>
  <r>
    <s v="25/03/2019"/>
    <s v="25/03/2019"/>
    <x v="3"/>
    <s v="DH11863"/>
    <x v="19"/>
    <x v="1"/>
    <x v="1862"/>
    <s v="KH 1863"/>
    <x v="10"/>
    <s v="SP0002"/>
    <x v="1"/>
    <s v="Chai"/>
    <n v="1"/>
    <n v="2000000"/>
    <n v="5"/>
    <n v="100000"/>
    <n v="1900000"/>
  </r>
  <r>
    <s v="25/03/2019"/>
    <s v="25/03/2019"/>
    <x v="3"/>
    <s v="DH11862"/>
    <x v="9"/>
    <x v="0"/>
    <x v="1035"/>
    <s v="KH 1036"/>
    <x v="28"/>
    <s v="SP0004"/>
    <x v="4"/>
    <s v="Chai"/>
    <n v="1"/>
    <n v="3500000"/>
    <n v="5"/>
    <n v="175000"/>
    <n v="3325000"/>
  </r>
  <r>
    <s v="25/03/2019"/>
    <s v="25/03/2019"/>
    <x v="3"/>
    <s v="DH11861"/>
    <x v="19"/>
    <x v="1"/>
    <x v="2364"/>
    <s v="KH 2365"/>
    <x v="40"/>
    <s v="SP0002"/>
    <x v="1"/>
    <s v="Chai"/>
    <n v="1"/>
    <n v="2000000"/>
    <n v="5"/>
    <n v="100000"/>
    <n v="1900000"/>
  </r>
  <r>
    <s v="25/03/2019"/>
    <s v="25/03/2019"/>
    <x v="3"/>
    <s v="DH11860"/>
    <x v="1"/>
    <x v="0"/>
    <x v="1703"/>
    <s v="KH 1704"/>
    <x v="25"/>
    <s v="SP0001"/>
    <x v="0"/>
    <s v="Chai"/>
    <n v="1"/>
    <n v="3000000"/>
    <n v="5"/>
    <n v="150000"/>
    <n v="2850000"/>
  </r>
  <r>
    <s v="25/03/2019"/>
    <s v="25/03/2019"/>
    <x v="3"/>
    <s v="DH11859"/>
    <x v="8"/>
    <x v="0"/>
    <x v="2365"/>
    <s v="KH 2366"/>
    <x v="41"/>
    <s v="SP0004"/>
    <x v="4"/>
    <s v="Chai"/>
    <n v="1"/>
    <n v="3500000"/>
    <n v="5"/>
    <n v="175000"/>
    <n v="3325000"/>
  </r>
  <r>
    <s v="25/03/2019"/>
    <s v="25/03/2019"/>
    <x v="3"/>
    <s v="DH11858"/>
    <x v="0"/>
    <x v="0"/>
    <x v="2366"/>
    <s v="KH 2367"/>
    <x v="48"/>
    <s v="SP0001"/>
    <x v="0"/>
    <s v="Chai"/>
    <n v="1"/>
    <n v="3000000"/>
    <n v="0"/>
    <n v="0"/>
    <n v="3000000"/>
  </r>
  <r>
    <s v="25/03/2019"/>
    <s v="25/03/2019"/>
    <x v="3"/>
    <s v="DH11858"/>
    <x v="0"/>
    <x v="0"/>
    <x v="2366"/>
    <s v="KH 2367"/>
    <x v="48"/>
    <s v="HT0001"/>
    <x v="2"/>
    <s v="Miếng"/>
    <n v="2"/>
    <n v="200000"/>
    <n v="100"/>
    <n v="400000"/>
    <n v="0"/>
  </r>
  <r>
    <s v="25/03/2019"/>
    <s v="25/03/2019"/>
    <x v="3"/>
    <s v="DH11857"/>
    <x v="17"/>
    <x v="1"/>
    <x v="2367"/>
    <s v="KH 2368"/>
    <x v="34"/>
    <s v="SP0001"/>
    <x v="0"/>
    <s v="Chai"/>
    <n v="1"/>
    <n v="3000000"/>
    <n v="10"/>
    <n v="300000"/>
    <n v="2700000"/>
  </r>
  <r>
    <s v="25/03/2019"/>
    <s v="25/03/2019"/>
    <x v="3"/>
    <s v="DH11856"/>
    <x v="19"/>
    <x v="1"/>
    <x v="2368"/>
    <s v="KH 2369"/>
    <x v="21"/>
    <s v="SP0001"/>
    <x v="0"/>
    <s v="Chai"/>
    <n v="1"/>
    <n v="3000000"/>
    <n v="0"/>
    <n v="0"/>
    <n v="3000000"/>
  </r>
  <r>
    <s v="25/03/2019"/>
    <s v="25/03/2019"/>
    <x v="3"/>
    <s v="DH11856"/>
    <x v="19"/>
    <x v="1"/>
    <x v="2368"/>
    <s v="KH 2369"/>
    <x v="21"/>
    <s v="HT0001"/>
    <x v="2"/>
    <s v="Miếng"/>
    <n v="2"/>
    <n v="200000"/>
    <n v="100"/>
    <n v="400000"/>
    <n v="0"/>
  </r>
  <r>
    <s v="25/03/2019"/>
    <s v="25/03/2019"/>
    <x v="3"/>
    <s v="DH11855"/>
    <x v="25"/>
    <x v="1"/>
    <x v="2369"/>
    <s v="KH 2370"/>
    <x v="45"/>
    <s v="SP0001"/>
    <x v="0"/>
    <s v="Chai"/>
    <n v="1"/>
    <n v="3000000"/>
    <n v="0"/>
    <n v="0"/>
    <n v="3000000"/>
  </r>
  <r>
    <s v="25/03/2019"/>
    <s v="25/03/2019"/>
    <x v="3"/>
    <s v="DH11855"/>
    <x v="25"/>
    <x v="1"/>
    <x v="2369"/>
    <s v="KH 2370"/>
    <x v="45"/>
    <s v="HT0001"/>
    <x v="2"/>
    <s v="Miếng"/>
    <n v="2"/>
    <n v="200000"/>
    <n v="100"/>
    <n v="400000"/>
    <n v="0"/>
  </r>
  <r>
    <s v="25/03/2019"/>
    <s v="25/03/2019"/>
    <x v="3"/>
    <s v="DH11854"/>
    <x v="10"/>
    <x v="0"/>
    <x v="2370"/>
    <s v="KH 2371"/>
    <x v="35"/>
    <s v="SP0002"/>
    <x v="1"/>
    <s v="Chai"/>
    <n v="6"/>
    <n v="2000000"/>
    <n v="20"/>
    <n v="2400000"/>
    <n v="9600000"/>
  </r>
  <r>
    <s v="25/03/2019"/>
    <s v="25/03/2019"/>
    <x v="3"/>
    <s v="DH11854"/>
    <x v="10"/>
    <x v="0"/>
    <x v="2370"/>
    <s v="KH 2371"/>
    <x v="35"/>
    <s v="SP0001"/>
    <x v="0"/>
    <s v="Chai"/>
    <n v="6"/>
    <n v="3000000"/>
    <n v="20"/>
    <n v="3600000"/>
    <n v="14400000"/>
  </r>
  <r>
    <s v="25/03/2019"/>
    <s v="25/03/2019"/>
    <x v="3"/>
    <s v="DH11854"/>
    <x v="10"/>
    <x v="0"/>
    <x v="2370"/>
    <s v="KH 2371"/>
    <x v="35"/>
    <s v="SP0002"/>
    <x v="1"/>
    <s v="Chai"/>
    <n v="2"/>
    <n v="2000000"/>
    <n v="100"/>
    <n v="4000000"/>
    <n v="0"/>
  </r>
  <r>
    <s v="25/03/2019"/>
    <s v="25/03/2019"/>
    <x v="3"/>
    <s v="DH11853"/>
    <x v="9"/>
    <x v="0"/>
    <x v="2371"/>
    <s v="KH 2372"/>
    <x v="11"/>
    <s v="SP0001"/>
    <x v="0"/>
    <s v="Chai"/>
    <n v="1"/>
    <n v="3000000"/>
    <n v="0"/>
    <n v="0"/>
    <n v="3000000"/>
  </r>
  <r>
    <s v="25/03/2019"/>
    <s v="25/03/2019"/>
    <x v="3"/>
    <s v="DH11853"/>
    <x v="9"/>
    <x v="0"/>
    <x v="2371"/>
    <s v="KH 2372"/>
    <x v="11"/>
    <s v="HT0001"/>
    <x v="2"/>
    <s v="Miếng"/>
    <n v="2"/>
    <n v="200000"/>
    <n v="100"/>
    <n v="400000"/>
    <n v="0"/>
  </r>
  <r>
    <s v="25/03/2019"/>
    <s v="25/03/2019"/>
    <x v="3"/>
    <s v="DH11852"/>
    <x v="16"/>
    <x v="1"/>
    <x v="2372"/>
    <s v="KH 2373"/>
    <x v="41"/>
    <s v="SP0001"/>
    <x v="0"/>
    <s v="Chai"/>
    <n v="1"/>
    <n v="3000000"/>
    <n v="0"/>
    <n v="0"/>
    <n v="3000000"/>
  </r>
  <r>
    <s v="25/03/2019"/>
    <s v="25/03/2019"/>
    <x v="3"/>
    <s v="DH11852"/>
    <x v="16"/>
    <x v="1"/>
    <x v="2372"/>
    <s v="KH 2373"/>
    <x v="41"/>
    <s v="HT0001"/>
    <x v="2"/>
    <s v="Miếng"/>
    <n v="2"/>
    <n v="200000"/>
    <n v="100"/>
    <n v="400000"/>
    <n v="0"/>
  </r>
  <r>
    <s v="25/03/2019"/>
    <s v="25/03/2019"/>
    <x v="3"/>
    <s v="DH11851"/>
    <x v="5"/>
    <x v="0"/>
    <x v="1329"/>
    <s v="KH 1330"/>
    <x v="55"/>
    <s v="SP0001"/>
    <x v="0"/>
    <s v="Chai"/>
    <n v="1"/>
    <n v="3000000"/>
    <n v="10"/>
    <n v="300000"/>
    <n v="2700000"/>
  </r>
  <r>
    <s v="25/03/2019"/>
    <s v="25/03/2019"/>
    <x v="3"/>
    <s v="DH11850"/>
    <x v="7"/>
    <x v="0"/>
    <x v="1543"/>
    <s v="KH 1544"/>
    <x v="42"/>
    <s v="SP0004"/>
    <x v="4"/>
    <s v="Chai"/>
    <n v="1"/>
    <n v="3500000"/>
    <n v="5"/>
    <n v="175000"/>
    <n v="3325000"/>
  </r>
  <r>
    <s v="25/03/2019"/>
    <s v="25/03/2019"/>
    <x v="3"/>
    <s v="DH11849"/>
    <x v="2"/>
    <x v="0"/>
    <x v="1634"/>
    <s v="KH 1635"/>
    <x v="15"/>
    <s v="SP0001"/>
    <x v="0"/>
    <s v="Chai"/>
    <n v="1"/>
    <n v="3000000"/>
    <n v="5"/>
    <n v="150000"/>
    <n v="2850000"/>
  </r>
  <r>
    <s v="25/03/2019"/>
    <s v="25/03/2019"/>
    <x v="3"/>
    <s v="DH11848"/>
    <x v="32"/>
    <x v="2"/>
    <x v="2373"/>
    <s v="KH 2374"/>
    <x v="30"/>
    <s v="SP0001"/>
    <x v="0"/>
    <s v="Chai"/>
    <n v="6"/>
    <n v="3000000"/>
    <n v="20"/>
    <n v="3600000"/>
    <n v="14400000"/>
  </r>
  <r>
    <s v="25/03/2019"/>
    <s v="25/03/2019"/>
    <x v="3"/>
    <s v="DH11848"/>
    <x v="32"/>
    <x v="2"/>
    <x v="2373"/>
    <s v="KH 2374"/>
    <x v="30"/>
    <s v="SP0002"/>
    <x v="1"/>
    <s v="Chai"/>
    <n v="6"/>
    <n v="2000000"/>
    <n v="20"/>
    <n v="2400000"/>
    <n v="9600000"/>
  </r>
  <r>
    <s v="25/03/2019"/>
    <s v="25/03/2019"/>
    <x v="3"/>
    <s v="DH11848"/>
    <x v="32"/>
    <x v="2"/>
    <x v="2373"/>
    <s v="KH 2374"/>
    <x v="30"/>
    <s v="SP0002"/>
    <x v="1"/>
    <s v="Chai"/>
    <n v="2"/>
    <n v="2000000"/>
    <n v="100"/>
    <n v="4000000"/>
    <n v="0"/>
  </r>
  <r>
    <s v="25/03/2019"/>
    <s v="25/03/2019"/>
    <x v="3"/>
    <s v="DH11847"/>
    <x v="7"/>
    <x v="0"/>
    <x v="1565"/>
    <s v="KH 1566"/>
    <x v="21"/>
    <s v="SP0004"/>
    <x v="4"/>
    <s v="Chai"/>
    <n v="1"/>
    <n v="3500000"/>
    <n v="0"/>
    <n v="0"/>
    <n v="3500000"/>
  </r>
  <r>
    <s v="25/03/2019"/>
    <s v="25/03/2019"/>
    <x v="3"/>
    <s v="DH11847"/>
    <x v="7"/>
    <x v="0"/>
    <x v="1565"/>
    <s v="KH 1566"/>
    <x v="21"/>
    <s v="HT0001"/>
    <x v="2"/>
    <s v="Miếng"/>
    <n v="2"/>
    <n v="200000"/>
    <n v="100"/>
    <n v="400000"/>
    <n v="0"/>
  </r>
  <r>
    <s v="25/03/2019"/>
    <s v="25/03/2019"/>
    <x v="3"/>
    <s v="DH11846"/>
    <x v="5"/>
    <x v="0"/>
    <x v="2374"/>
    <s v="KH 2375"/>
    <x v="33"/>
    <s v="SP0001"/>
    <x v="0"/>
    <s v="Chai"/>
    <n v="1"/>
    <n v="3000000"/>
    <n v="0"/>
    <n v="0"/>
    <n v="3000000"/>
  </r>
  <r>
    <s v="25/03/2019"/>
    <s v="25/03/2019"/>
    <x v="3"/>
    <s v="DH11846"/>
    <x v="5"/>
    <x v="0"/>
    <x v="2374"/>
    <s v="KH 2375"/>
    <x v="33"/>
    <s v="HT0001"/>
    <x v="2"/>
    <s v="Miếng"/>
    <n v="2"/>
    <n v="200000"/>
    <n v="100"/>
    <n v="400000"/>
    <n v="0"/>
  </r>
  <r>
    <s v="25/03/2019"/>
    <s v="25/03/2019"/>
    <x v="3"/>
    <s v="DH11845"/>
    <x v="19"/>
    <x v="1"/>
    <x v="2375"/>
    <s v="KH 2376"/>
    <x v="50"/>
    <s v="SP0001"/>
    <x v="0"/>
    <s v="Chai"/>
    <n v="1"/>
    <n v="3000000"/>
    <n v="0"/>
    <n v="0"/>
    <n v="3000000"/>
  </r>
  <r>
    <s v="25/03/2019"/>
    <s v="25/03/2019"/>
    <x v="3"/>
    <s v="DH11845"/>
    <x v="19"/>
    <x v="1"/>
    <x v="2375"/>
    <s v="KH 2376"/>
    <x v="50"/>
    <s v="HT0001"/>
    <x v="2"/>
    <s v="Miếng"/>
    <n v="2"/>
    <n v="200000"/>
    <n v="100"/>
    <n v="400000"/>
    <n v="0"/>
  </r>
  <r>
    <s v="25/03/2019"/>
    <s v="25/03/2019"/>
    <x v="3"/>
    <s v="DH11844"/>
    <x v="2"/>
    <x v="0"/>
    <x v="2376"/>
    <s v="KH 2377"/>
    <x v="40"/>
    <s v="SP0001"/>
    <x v="0"/>
    <s v="Chai"/>
    <n v="1"/>
    <n v="3000000"/>
    <n v="0"/>
    <n v="0"/>
    <n v="3000000"/>
  </r>
  <r>
    <s v="25/03/2019"/>
    <s v="25/03/2019"/>
    <x v="3"/>
    <s v="DH11844"/>
    <x v="2"/>
    <x v="0"/>
    <x v="2376"/>
    <s v="KH 2377"/>
    <x v="40"/>
    <s v="HT0001"/>
    <x v="2"/>
    <s v="Miếng"/>
    <n v="2"/>
    <n v="200000"/>
    <n v="100"/>
    <n v="400000"/>
    <n v="0"/>
  </r>
  <r>
    <s v="25/03/2019"/>
    <s v="25/03/2019"/>
    <x v="3"/>
    <s v="DH11843"/>
    <x v="7"/>
    <x v="0"/>
    <x v="1943"/>
    <s v="KH 1944"/>
    <x v="15"/>
    <s v="SP0002"/>
    <x v="1"/>
    <s v="Chai"/>
    <n v="1"/>
    <n v="2000000"/>
    <n v="0"/>
    <n v="0"/>
    <n v="2000000"/>
  </r>
  <r>
    <s v="25/03/2019"/>
    <s v="25/03/2019"/>
    <x v="3"/>
    <s v="DH11843"/>
    <x v="7"/>
    <x v="0"/>
    <x v="1943"/>
    <s v="KH 1944"/>
    <x v="15"/>
    <s v="HT0001"/>
    <x v="2"/>
    <s v="Miếng"/>
    <n v="2"/>
    <n v="200000"/>
    <n v="100"/>
    <n v="400000"/>
    <n v="0"/>
  </r>
  <r>
    <s v="25/03/2019"/>
    <s v="25/03/2019"/>
    <x v="3"/>
    <s v="DH11842"/>
    <x v="25"/>
    <x v="1"/>
    <x v="2377"/>
    <s v="KH 2378"/>
    <x v="24"/>
    <s v="SP0001"/>
    <x v="0"/>
    <s v="Chai"/>
    <n v="1"/>
    <n v="3000000"/>
    <n v="0"/>
    <n v="0"/>
    <n v="3000000"/>
  </r>
  <r>
    <s v="25/03/2019"/>
    <s v="25/03/2019"/>
    <x v="3"/>
    <s v="DH11842"/>
    <x v="25"/>
    <x v="1"/>
    <x v="2377"/>
    <s v="KH 2378"/>
    <x v="24"/>
    <s v="HT0001"/>
    <x v="2"/>
    <s v="Miếng"/>
    <n v="2"/>
    <n v="200000"/>
    <n v="100"/>
    <n v="400000"/>
    <n v="0"/>
  </r>
  <r>
    <s v="25/03/2019"/>
    <s v="25/03/2019"/>
    <x v="3"/>
    <s v="DH11840"/>
    <x v="33"/>
    <x v="2"/>
    <x v="2378"/>
    <s v="KH 2379"/>
    <x v="52"/>
    <s v="SP0001"/>
    <x v="0"/>
    <s v="Chai"/>
    <n v="1"/>
    <n v="3000000"/>
    <n v="0"/>
    <n v="0"/>
    <n v="3000000"/>
  </r>
  <r>
    <s v="25/03/2019"/>
    <s v="25/03/2019"/>
    <x v="3"/>
    <s v="DH11840"/>
    <x v="33"/>
    <x v="2"/>
    <x v="2378"/>
    <s v="KH 2379"/>
    <x v="52"/>
    <s v="HT0001"/>
    <x v="2"/>
    <s v="Miếng"/>
    <n v="2"/>
    <n v="200000"/>
    <n v="100"/>
    <n v="400000"/>
    <n v="0"/>
  </r>
  <r>
    <s v="25/03/2019"/>
    <s v="25/03/2019"/>
    <x v="3"/>
    <s v="DH11839"/>
    <x v="9"/>
    <x v="0"/>
    <x v="2379"/>
    <s v="KH 2380"/>
    <x v="33"/>
    <s v="SP0001"/>
    <x v="0"/>
    <s v="Chai"/>
    <n v="1"/>
    <n v="3000000"/>
    <n v="0"/>
    <n v="0"/>
    <n v="3000000"/>
  </r>
  <r>
    <s v="25/03/2019"/>
    <s v="25/03/2019"/>
    <x v="3"/>
    <s v="DH11839"/>
    <x v="9"/>
    <x v="0"/>
    <x v="2379"/>
    <s v="KH 2380"/>
    <x v="33"/>
    <s v="HT0001"/>
    <x v="2"/>
    <s v="Miếng"/>
    <n v="2"/>
    <n v="200000"/>
    <n v="100"/>
    <n v="400000"/>
    <n v="0"/>
  </r>
  <r>
    <s v="25/03/2019"/>
    <s v="25/03/2019"/>
    <x v="3"/>
    <s v="DH11838"/>
    <x v="9"/>
    <x v="0"/>
    <x v="2380"/>
    <s v="KH 2381"/>
    <x v="60"/>
    <s v="SP0004"/>
    <x v="4"/>
    <s v="Chai"/>
    <n v="1"/>
    <n v="3500000"/>
    <n v="5"/>
    <n v="175000"/>
    <n v="3325000"/>
  </r>
  <r>
    <s v="25/03/2019"/>
    <s v="25/03/2019"/>
    <x v="3"/>
    <s v="DH11837"/>
    <x v="33"/>
    <x v="2"/>
    <x v="2381"/>
    <s v="KH 2382"/>
    <x v="3"/>
    <s v="SP0001"/>
    <x v="0"/>
    <s v="Chai"/>
    <n v="1"/>
    <n v="3000000"/>
    <n v="5"/>
    <n v="150000"/>
    <n v="2850000"/>
  </r>
  <r>
    <s v="25/03/2019"/>
    <s v="25/03/2019"/>
    <x v="3"/>
    <s v="DH11836"/>
    <x v="9"/>
    <x v="0"/>
    <x v="2382"/>
    <s v="KH 2383"/>
    <x v="39"/>
    <s v="SP0002"/>
    <x v="1"/>
    <s v="Chai"/>
    <n v="1"/>
    <n v="2000000"/>
    <n v="0"/>
    <n v="0"/>
    <n v="2000000"/>
  </r>
  <r>
    <s v="25/03/2019"/>
    <s v="25/03/2019"/>
    <x v="3"/>
    <s v="DH11836"/>
    <x v="9"/>
    <x v="0"/>
    <x v="2382"/>
    <s v="KH 2383"/>
    <x v="39"/>
    <s v="HT0001"/>
    <x v="2"/>
    <s v="Miếng"/>
    <n v="2"/>
    <n v="200000"/>
    <n v="100"/>
    <n v="400000"/>
    <n v="0"/>
  </r>
  <r>
    <s v="25/03/2019"/>
    <s v="25/03/2019"/>
    <x v="3"/>
    <s v="DH11835"/>
    <x v="9"/>
    <x v="0"/>
    <x v="2383"/>
    <s v="KH 2384"/>
    <x v="11"/>
    <s v="SP0002"/>
    <x v="1"/>
    <s v="Chai"/>
    <n v="1"/>
    <n v="2000000"/>
    <n v="0"/>
    <n v="0"/>
    <n v="2000000"/>
  </r>
  <r>
    <s v="25/03/2019"/>
    <s v="25/03/2019"/>
    <x v="3"/>
    <s v="DH11835"/>
    <x v="9"/>
    <x v="0"/>
    <x v="2383"/>
    <s v="KH 2384"/>
    <x v="11"/>
    <s v="SP0001"/>
    <x v="0"/>
    <s v="Chai"/>
    <n v="2"/>
    <n v="3000000"/>
    <n v="0"/>
    <n v="0"/>
    <n v="6000000"/>
  </r>
  <r>
    <s v="25/03/2019"/>
    <s v="25/03/2019"/>
    <x v="3"/>
    <s v="DH11835"/>
    <x v="9"/>
    <x v="0"/>
    <x v="2383"/>
    <s v="KH 2384"/>
    <x v="11"/>
    <s v="HT0002"/>
    <x v="6"/>
    <s v="Chiếc"/>
    <n v="1"/>
    <n v="500000"/>
    <n v="0"/>
    <n v="0"/>
    <n v="500000"/>
  </r>
  <r>
    <s v="25/03/2019"/>
    <s v="25/03/2019"/>
    <x v="3"/>
    <s v="DH11834"/>
    <x v="22"/>
    <x v="1"/>
    <x v="1660"/>
    <s v="KH 1661"/>
    <x v="56"/>
    <s v="HT0002"/>
    <x v="6"/>
    <s v="Chiếc"/>
    <n v="16"/>
    <n v="500000"/>
    <n v="100"/>
    <n v="8000000"/>
    <n v="0"/>
  </r>
  <r>
    <s v="25/03/2019"/>
    <s v="25/03/2019"/>
    <x v="3"/>
    <s v="DH11834"/>
    <x v="22"/>
    <x v="1"/>
    <x v="1660"/>
    <s v="KH 1661"/>
    <x v="56"/>
    <s v="HT0004"/>
    <x v="8"/>
    <s v="Hộp"/>
    <n v="36"/>
    <n v="1000000"/>
    <n v="100"/>
    <n v="36000000"/>
    <n v="0"/>
  </r>
  <r>
    <s v="25/03/2019"/>
    <s v="25/03/2019"/>
    <x v="3"/>
    <s v="DH11832"/>
    <x v="8"/>
    <x v="0"/>
    <x v="2384"/>
    <s v="KH 2385"/>
    <x v="15"/>
    <s v="SP0006"/>
    <x v="9"/>
    <s v="Chai"/>
    <n v="1"/>
    <n v="800000"/>
    <n v="0"/>
    <n v="0"/>
    <n v="800000"/>
  </r>
  <r>
    <s v="25/03/2019"/>
    <s v="25/03/2019"/>
    <x v="3"/>
    <s v="DH11832"/>
    <x v="8"/>
    <x v="0"/>
    <x v="2384"/>
    <s v="KH 2385"/>
    <x v="15"/>
    <s v="SP0007"/>
    <x v="10"/>
    <s v="Chai"/>
    <n v="1"/>
    <n v="800000"/>
    <n v="0"/>
    <n v="0"/>
    <n v="800000"/>
  </r>
  <r>
    <s v="25/03/2019"/>
    <s v="25/03/2019"/>
    <x v="3"/>
    <s v="DH11831"/>
    <x v="0"/>
    <x v="0"/>
    <x v="1092"/>
    <s v="KH 1093"/>
    <x v="16"/>
    <s v="SP0002"/>
    <x v="1"/>
    <s v="Chai"/>
    <n v="1"/>
    <n v="2000000"/>
    <n v="10"/>
    <n v="200000"/>
    <n v="1800000"/>
  </r>
  <r>
    <s v="25/03/2019"/>
    <s v="25/03/2019"/>
    <x v="3"/>
    <s v="DH11830"/>
    <x v="7"/>
    <x v="0"/>
    <x v="2385"/>
    <s v="KH 2386"/>
    <x v="18"/>
    <s v="SP0001"/>
    <x v="0"/>
    <s v="Chai"/>
    <n v="1"/>
    <n v="3000000"/>
    <n v="0"/>
    <n v="0"/>
    <n v="3000000"/>
  </r>
  <r>
    <s v="25/03/2019"/>
    <s v="25/03/2019"/>
    <x v="3"/>
    <s v="DH11830"/>
    <x v="7"/>
    <x v="0"/>
    <x v="2385"/>
    <s v="KH 2386"/>
    <x v="18"/>
    <s v="HT0001"/>
    <x v="2"/>
    <s v="Miếng"/>
    <n v="2"/>
    <n v="200000"/>
    <n v="100"/>
    <n v="400000"/>
    <n v="0"/>
  </r>
  <r>
    <s v="25/03/2019"/>
    <s v="25/03/2019"/>
    <x v="3"/>
    <s v="DH11829"/>
    <x v="8"/>
    <x v="0"/>
    <x v="2386"/>
    <s v="KH 2387"/>
    <x v="25"/>
    <s v="SP0002"/>
    <x v="1"/>
    <s v="Chai"/>
    <n v="1"/>
    <n v="2000000"/>
    <n v="0"/>
    <n v="0"/>
    <n v="2000000"/>
  </r>
  <r>
    <s v="25/03/2019"/>
    <s v="25/03/2019"/>
    <x v="3"/>
    <s v="DH11829"/>
    <x v="8"/>
    <x v="0"/>
    <x v="2386"/>
    <s v="KH 2387"/>
    <x v="25"/>
    <s v="SP0001"/>
    <x v="0"/>
    <s v="Chai"/>
    <n v="1"/>
    <n v="3000000"/>
    <n v="20"/>
    <n v="600000"/>
    <n v="2400000"/>
  </r>
  <r>
    <s v="25/03/2019"/>
    <s v="25/03/2019"/>
    <x v="3"/>
    <s v="DH11829"/>
    <x v="8"/>
    <x v="0"/>
    <x v="2386"/>
    <s v="KH 2387"/>
    <x v="25"/>
    <s v="SP0002"/>
    <x v="1"/>
    <s v="Chai"/>
    <n v="1"/>
    <n v="2000000"/>
    <n v="10"/>
    <n v="200000"/>
    <n v="1800000"/>
  </r>
  <r>
    <s v="25/03/2019"/>
    <s v="25/03/2019"/>
    <x v="3"/>
    <s v="DH11829"/>
    <x v="8"/>
    <x v="0"/>
    <x v="2386"/>
    <s v="KH 2387"/>
    <x v="25"/>
    <s v="HT0001"/>
    <x v="2"/>
    <s v="Miếng"/>
    <n v="2"/>
    <n v="200000"/>
    <n v="100"/>
    <n v="400000"/>
    <n v="0"/>
  </r>
  <r>
    <s v="25/03/2019"/>
    <s v="25/03/2019"/>
    <x v="3"/>
    <s v="DH11828"/>
    <x v="5"/>
    <x v="0"/>
    <x v="2387"/>
    <s v="KH 2388"/>
    <x v="55"/>
    <s v="SP0002"/>
    <x v="1"/>
    <s v="Chai"/>
    <n v="1"/>
    <n v="2000000"/>
    <n v="0"/>
    <n v="0"/>
    <n v="2000000"/>
  </r>
  <r>
    <s v="25/03/2019"/>
    <s v="25/03/2019"/>
    <x v="3"/>
    <s v="DH11828"/>
    <x v="5"/>
    <x v="0"/>
    <x v="2387"/>
    <s v="KH 2388"/>
    <x v="55"/>
    <s v="HT0001"/>
    <x v="2"/>
    <s v="Miếng"/>
    <n v="2"/>
    <n v="200000"/>
    <n v="100"/>
    <n v="400000"/>
    <n v="0"/>
  </r>
  <r>
    <s v="25/03/2019"/>
    <s v="25/03/2019"/>
    <x v="3"/>
    <s v="DH11828"/>
    <x v="5"/>
    <x v="0"/>
    <x v="2387"/>
    <s v="KH 2388"/>
    <x v="55"/>
    <s v="SP0001"/>
    <x v="0"/>
    <s v="Chai"/>
    <n v="1"/>
    <n v="3000000"/>
    <n v="5"/>
    <n v="150000"/>
    <n v="2850000"/>
  </r>
  <r>
    <s v="25/03/2019"/>
    <s v="25/03/2019"/>
    <x v="3"/>
    <s v="DH11828"/>
    <x v="5"/>
    <x v="0"/>
    <x v="2387"/>
    <s v="KH 2388"/>
    <x v="55"/>
    <s v="SP0001"/>
    <x v="0"/>
    <s v="Chai"/>
    <n v="1"/>
    <n v="3000000"/>
    <n v="20"/>
    <n v="600000"/>
    <n v="2400000"/>
  </r>
  <r>
    <s v="25/03/2019"/>
    <s v="25/03/2019"/>
    <x v="3"/>
    <s v="DH11827"/>
    <x v="2"/>
    <x v="0"/>
    <x v="1635"/>
    <s v="KH 1636"/>
    <x v="23"/>
    <s v="SP0001"/>
    <x v="0"/>
    <s v="Chai"/>
    <n v="1"/>
    <n v="3000000"/>
    <n v="0"/>
    <n v="0"/>
    <n v="3000000"/>
  </r>
  <r>
    <s v="25/03/2019"/>
    <s v="25/03/2019"/>
    <x v="3"/>
    <s v="DH11827"/>
    <x v="2"/>
    <x v="0"/>
    <x v="1635"/>
    <s v="KH 1636"/>
    <x v="23"/>
    <s v="HT0001"/>
    <x v="2"/>
    <s v="Miếng"/>
    <n v="2"/>
    <n v="200000"/>
    <n v="100"/>
    <n v="400000"/>
    <n v="0"/>
  </r>
  <r>
    <s v="25/03/2019"/>
    <s v="25/03/2019"/>
    <x v="3"/>
    <s v="DH11826"/>
    <x v="5"/>
    <x v="0"/>
    <x v="2388"/>
    <s v="KH 2389"/>
    <x v="38"/>
    <s v="SP0001"/>
    <x v="0"/>
    <s v="Chai"/>
    <n v="1"/>
    <n v="3000000"/>
    <n v="0"/>
    <n v="0"/>
    <n v="3000000"/>
  </r>
  <r>
    <s v="25/03/2019"/>
    <s v="25/03/2019"/>
    <x v="3"/>
    <s v="DH11826"/>
    <x v="5"/>
    <x v="0"/>
    <x v="2388"/>
    <s v="KH 2389"/>
    <x v="38"/>
    <s v="HT0001"/>
    <x v="2"/>
    <s v="Miếng"/>
    <n v="2"/>
    <n v="200000"/>
    <n v="100"/>
    <n v="400000"/>
    <n v="0"/>
  </r>
  <r>
    <s v="25/03/2019"/>
    <s v="25/03/2019"/>
    <x v="3"/>
    <s v="DH11825"/>
    <x v="7"/>
    <x v="0"/>
    <x v="2389"/>
    <s v="KH 2390"/>
    <x v="14"/>
    <s v="SP0001"/>
    <x v="0"/>
    <s v="Chai"/>
    <n v="1"/>
    <n v="3000000"/>
    <n v="0"/>
    <n v="0"/>
    <n v="3000000"/>
  </r>
  <r>
    <s v="25/03/2019"/>
    <s v="25/03/2019"/>
    <x v="3"/>
    <s v="DH11825"/>
    <x v="7"/>
    <x v="0"/>
    <x v="2389"/>
    <s v="KH 2390"/>
    <x v="14"/>
    <s v="HT0001"/>
    <x v="2"/>
    <s v="Miếng"/>
    <n v="2"/>
    <n v="200000"/>
    <n v="100"/>
    <n v="400000"/>
    <n v="0"/>
  </r>
  <r>
    <s v="25/03/2019"/>
    <s v="25/03/2019"/>
    <x v="3"/>
    <s v="DH11824"/>
    <x v="16"/>
    <x v="1"/>
    <x v="1210"/>
    <s v="KH 1211"/>
    <x v="8"/>
    <s v="SP0001"/>
    <x v="0"/>
    <s v="Chai"/>
    <n v="1"/>
    <n v="3000000"/>
    <n v="0"/>
    <n v="0"/>
    <n v="3000000"/>
  </r>
  <r>
    <s v="25/03/2019"/>
    <s v="25/03/2019"/>
    <x v="3"/>
    <s v="DH11824"/>
    <x v="16"/>
    <x v="1"/>
    <x v="1210"/>
    <s v="KH 1211"/>
    <x v="8"/>
    <s v="HT0001"/>
    <x v="2"/>
    <s v="Miếng"/>
    <n v="2"/>
    <n v="200000"/>
    <n v="100"/>
    <n v="400000"/>
    <n v="0"/>
  </r>
  <r>
    <s v="25/03/2019"/>
    <s v="25/03/2019"/>
    <x v="3"/>
    <s v="DH11823"/>
    <x v="9"/>
    <x v="0"/>
    <x v="2390"/>
    <s v="KH 2391"/>
    <x v="37"/>
    <s v="SP0001"/>
    <x v="0"/>
    <s v="Chai"/>
    <n v="1"/>
    <n v="3000000"/>
    <n v="0"/>
    <n v="0"/>
    <n v="3000000"/>
  </r>
  <r>
    <s v="25/03/2019"/>
    <s v="25/03/2019"/>
    <x v="3"/>
    <s v="DH11823"/>
    <x v="9"/>
    <x v="0"/>
    <x v="2390"/>
    <s v="KH 2391"/>
    <x v="37"/>
    <s v="HT0001"/>
    <x v="2"/>
    <s v="Miếng"/>
    <n v="2"/>
    <n v="200000"/>
    <n v="100"/>
    <n v="400000"/>
    <n v="0"/>
  </r>
  <r>
    <s v="25/03/2019"/>
    <s v="25/03/2019"/>
    <x v="3"/>
    <s v="DH11822"/>
    <x v="33"/>
    <x v="2"/>
    <x v="2391"/>
    <s v="KH 2392"/>
    <x v="21"/>
    <s v="SP0002"/>
    <x v="1"/>
    <s v="Chai"/>
    <n v="1"/>
    <n v="2000000"/>
    <n v="20"/>
    <n v="400000"/>
    <n v="1600000"/>
  </r>
  <r>
    <s v="25/03/2019"/>
    <s v="25/03/2019"/>
    <x v="3"/>
    <s v="DH11820"/>
    <x v="16"/>
    <x v="1"/>
    <x v="2392"/>
    <s v="KH 2393"/>
    <x v="59"/>
    <s v="SP0002"/>
    <x v="1"/>
    <s v="Chai"/>
    <n v="3"/>
    <n v="2000000"/>
    <n v="15"/>
    <n v="900000"/>
    <n v="5100000"/>
  </r>
  <r>
    <s v="25/03/2019"/>
    <s v="25/03/2019"/>
    <x v="3"/>
    <s v="DH11820"/>
    <x v="16"/>
    <x v="1"/>
    <x v="2392"/>
    <s v="KH 2393"/>
    <x v="59"/>
    <s v="SP0001"/>
    <x v="0"/>
    <s v="Chai"/>
    <n v="3"/>
    <n v="3000000"/>
    <n v="15"/>
    <n v="1350000"/>
    <n v="7650000"/>
  </r>
  <r>
    <s v="25/03/2019"/>
    <s v="25/03/2019"/>
    <x v="3"/>
    <s v="DH11819"/>
    <x v="19"/>
    <x v="1"/>
    <x v="2393"/>
    <s v="KH 2394"/>
    <x v="11"/>
    <s v="SP0001"/>
    <x v="0"/>
    <s v="Chai"/>
    <n v="4"/>
    <n v="3000000"/>
    <n v="0"/>
    <n v="0"/>
    <n v="12000000"/>
  </r>
  <r>
    <s v="25/03/2019"/>
    <s v="25/03/2019"/>
    <x v="3"/>
    <s v="DH11819"/>
    <x v="19"/>
    <x v="1"/>
    <x v="2393"/>
    <s v="KH 2394"/>
    <x v="11"/>
    <s v="SP0002"/>
    <x v="1"/>
    <s v="Chai"/>
    <n v="2"/>
    <n v="2000000"/>
    <n v="0"/>
    <n v="0"/>
    <n v="4000000"/>
  </r>
  <r>
    <s v="25/03/2019"/>
    <s v="25/03/2019"/>
    <x v="3"/>
    <s v="DH11818"/>
    <x v="2"/>
    <x v="0"/>
    <x v="99"/>
    <s v="KH 0100"/>
    <x v="48"/>
    <s v="SP0002"/>
    <x v="1"/>
    <s v="Chai"/>
    <n v="1"/>
    <n v="2000000"/>
    <n v="0"/>
    <n v="0"/>
    <n v="2000000"/>
  </r>
  <r>
    <s v="25/03/2019"/>
    <s v="25/03/2019"/>
    <x v="3"/>
    <s v="DH11818"/>
    <x v="2"/>
    <x v="0"/>
    <x v="99"/>
    <s v="KH 0100"/>
    <x v="48"/>
    <s v="HT0001"/>
    <x v="2"/>
    <s v="Miếng"/>
    <n v="2"/>
    <n v="200000"/>
    <n v="100"/>
    <n v="400000"/>
    <n v="0"/>
  </r>
  <r>
    <s v="25/03/2019"/>
    <s v="23/03/2019"/>
    <x v="3"/>
    <s v="DH11775"/>
    <x v="7"/>
    <x v="0"/>
    <x v="2394"/>
    <s v="KH 2395"/>
    <x v="44"/>
    <s v="SP0001"/>
    <x v="0"/>
    <s v="Chai"/>
    <n v="2"/>
    <n v="3000000"/>
    <n v="10"/>
    <n v="600000"/>
    <n v="5400000"/>
  </r>
  <r>
    <s v="25/03/2019"/>
    <s v="22/03/2019"/>
    <x v="3"/>
    <s v="DH11757"/>
    <x v="2"/>
    <x v="0"/>
    <x v="2395"/>
    <s v="KH 2396"/>
    <x v="1"/>
    <s v="SP0004"/>
    <x v="4"/>
    <s v="Chai"/>
    <n v="1"/>
    <n v="3500000"/>
    <n v="5"/>
    <n v="175000"/>
    <n v="3325000"/>
  </r>
  <r>
    <s v="24/03/2019"/>
    <s v="24/03/2019"/>
    <x v="3"/>
    <s v="DH11817"/>
    <x v="25"/>
    <x v="1"/>
    <x v="2396"/>
    <s v="KH 2397"/>
    <x v="27"/>
    <s v="SP0004"/>
    <x v="4"/>
    <s v="Chai"/>
    <n v="1"/>
    <n v="3500000"/>
    <n v="10"/>
    <n v="350000"/>
    <n v="3150000"/>
  </r>
  <r>
    <s v="24/03/2019"/>
    <s v="24/03/2019"/>
    <x v="3"/>
    <s v="DH11816"/>
    <x v="25"/>
    <x v="1"/>
    <x v="1281"/>
    <s v="KH 1282"/>
    <x v="44"/>
    <s v="SP0002"/>
    <x v="1"/>
    <s v="Chai"/>
    <n v="2"/>
    <n v="2000000"/>
    <n v="0"/>
    <n v="0"/>
    <n v="4000000"/>
  </r>
  <r>
    <s v="24/03/2019"/>
    <s v="24/03/2019"/>
    <x v="3"/>
    <s v="DH11816"/>
    <x v="25"/>
    <x v="1"/>
    <x v="1281"/>
    <s v="KH 1282"/>
    <x v="44"/>
    <s v="HT0001"/>
    <x v="2"/>
    <s v="Miếng"/>
    <n v="4"/>
    <n v="200000"/>
    <n v="100"/>
    <n v="800000"/>
    <n v="0"/>
  </r>
  <r>
    <s v="24/03/2019"/>
    <s v="24/03/2019"/>
    <x v="3"/>
    <s v="DH11815"/>
    <x v="25"/>
    <x v="1"/>
    <x v="2397"/>
    <s v="KH 2398"/>
    <x v="0"/>
    <s v="SP0001"/>
    <x v="0"/>
    <s v="Chai"/>
    <n v="1"/>
    <n v="3000000"/>
    <n v="0"/>
    <n v="0"/>
    <n v="3000000"/>
  </r>
  <r>
    <s v="24/03/2019"/>
    <s v="24/03/2019"/>
    <x v="3"/>
    <s v="DH11815"/>
    <x v="25"/>
    <x v="1"/>
    <x v="2397"/>
    <s v="KH 2398"/>
    <x v="0"/>
    <s v="HT0001"/>
    <x v="2"/>
    <s v="Miếng"/>
    <n v="2"/>
    <n v="200000"/>
    <n v="100"/>
    <n v="400000"/>
    <n v="0"/>
  </r>
  <r>
    <s v="24/03/2019"/>
    <s v="24/03/2019"/>
    <x v="3"/>
    <s v="DH11814"/>
    <x v="16"/>
    <x v="1"/>
    <x v="2398"/>
    <s v="KH 2399"/>
    <x v="4"/>
    <s v="SP0002"/>
    <x v="1"/>
    <s v="Chai"/>
    <n v="1"/>
    <n v="2000000"/>
    <n v="0"/>
    <n v="0"/>
    <n v="2000000"/>
  </r>
  <r>
    <s v="24/03/2019"/>
    <s v="24/03/2019"/>
    <x v="3"/>
    <s v="DH11814"/>
    <x v="16"/>
    <x v="1"/>
    <x v="2398"/>
    <s v="KH 2399"/>
    <x v="4"/>
    <s v="HT0001"/>
    <x v="2"/>
    <s v="Miếng"/>
    <n v="2"/>
    <n v="200000"/>
    <n v="100"/>
    <n v="400000"/>
    <n v="0"/>
  </r>
  <r>
    <s v="24/03/2019"/>
    <s v="24/03/2019"/>
    <x v="3"/>
    <s v="DH11813"/>
    <x v="8"/>
    <x v="0"/>
    <x v="1726"/>
    <s v="KH 1727"/>
    <x v="17"/>
    <s v="SP0001"/>
    <x v="0"/>
    <s v="Chai"/>
    <n v="1"/>
    <n v="3000000"/>
    <n v="0"/>
    <n v="0"/>
    <n v="3000000"/>
  </r>
  <r>
    <s v="24/03/2019"/>
    <s v="24/03/2019"/>
    <x v="3"/>
    <s v="DH11813"/>
    <x v="8"/>
    <x v="0"/>
    <x v="1726"/>
    <s v="KH 1727"/>
    <x v="17"/>
    <s v="HT0001"/>
    <x v="2"/>
    <s v="Miếng"/>
    <n v="2"/>
    <n v="200000"/>
    <n v="100"/>
    <n v="400000"/>
    <n v="0"/>
  </r>
  <r>
    <s v="24/03/2019"/>
    <s v="24/03/2019"/>
    <x v="3"/>
    <s v="DH11812"/>
    <x v="9"/>
    <x v="0"/>
    <x v="2399"/>
    <s v="KH 2400"/>
    <x v="7"/>
    <s v="SP0001"/>
    <x v="0"/>
    <s v="Chai"/>
    <n v="3"/>
    <n v="3000000"/>
    <n v="0"/>
    <n v="0"/>
    <n v="9000000"/>
  </r>
  <r>
    <s v="24/03/2019"/>
    <s v="24/03/2019"/>
    <x v="3"/>
    <s v="DH11812"/>
    <x v="9"/>
    <x v="0"/>
    <x v="2399"/>
    <s v="KH 2400"/>
    <x v="7"/>
    <s v="HT0002"/>
    <x v="6"/>
    <s v="Chiếc"/>
    <n v="1"/>
    <n v="500000"/>
    <n v="0"/>
    <n v="0"/>
    <n v="500000"/>
  </r>
  <r>
    <s v="24/03/2019"/>
    <s v="24/03/2019"/>
    <x v="3"/>
    <s v="DH11811"/>
    <x v="16"/>
    <x v="1"/>
    <x v="2400"/>
    <s v="KH 2401"/>
    <x v="36"/>
    <s v="SP0002"/>
    <x v="1"/>
    <s v="Chai"/>
    <n v="1"/>
    <n v="2000000"/>
    <n v="0"/>
    <n v="0"/>
    <n v="2000000"/>
  </r>
  <r>
    <s v="24/03/2019"/>
    <s v="24/03/2019"/>
    <x v="3"/>
    <s v="DH11811"/>
    <x v="16"/>
    <x v="1"/>
    <x v="2400"/>
    <s v="KH 2401"/>
    <x v="36"/>
    <s v="HT0001"/>
    <x v="2"/>
    <s v="Miếng"/>
    <n v="2"/>
    <n v="200000"/>
    <n v="100"/>
    <n v="400000"/>
    <n v="0"/>
  </r>
  <r>
    <s v="24/03/2019"/>
    <s v="24/03/2019"/>
    <x v="3"/>
    <s v="DH11810"/>
    <x v="8"/>
    <x v="0"/>
    <x v="2401"/>
    <s v="KH 2402"/>
    <x v="14"/>
    <s v="SP0002"/>
    <x v="1"/>
    <s v="Chai"/>
    <n v="1"/>
    <n v="2000000"/>
    <n v="0"/>
    <n v="0"/>
    <n v="2000000"/>
  </r>
  <r>
    <s v="24/03/2019"/>
    <s v="24/03/2019"/>
    <x v="3"/>
    <s v="DH11810"/>
    <x v="8"/>
    <x v="0"/>
    <x v="2401"/>
    <s v="KH 2402"/>
    <x v="14"/>
    <s v="SP0004"/>
    <x v="4"/>
    <s v="Chai"/>
    <n v="1"/>
    <n v="3500000"/>
    <n v="20"/>
    <n v="700000"/>
    <n v="2800000"/>
  </r>
  <r>
    <s v="24/03/2019"/>
    <s v="24/03/2019"/>
    <x v="3"/>
    <s v="DH11810"/>
    <x v="8"/>
    <x v="0"/>
    <x v="2401"/>
    <s v="KH 2402"/>
    <x v="14"/>
    <s v="SP0001"/>
    <x v="0"/>
    <s v="Chai"/>
    <n v="2"/>
    <n v="3000000"/>
    <n v="10"/>
    <n v="600000"/>
    <n v="5400000"/>
  </r>
  <r>
    <s v="24/03/2019"/>
    <s v="24/03/2019"/>
    <x v="3"/>
    <s v="DH11810"/>
    <x v="8"/>
    <x v="0"/>
    <x v="2401"/>
    <s v="KH 2402"/>
    <x v="14"/>
    <s v="SP0002"/>
    <x v="1"/>
    <s v="Chai"/>
    <n v="1"/>
    <n v="2000000"/>
    <n v="10"/>
    <n v="200000"/>
    <n v="1800000"/>
  </r>
  <r>
    <s v="24/03/2019"/>
    <s v="24/03/2019"/>
    <x v="3"/>
    <s v="DH11810"/>
    <x v="8"/>
    <x v="0"/>
    <x v="2401"/>
    <s v="KH 2402"/>
    <x v="14"/>
    <s v="SP0004"/>
    <x v="4"/>
    <s v="Chai"/>
    <n v="1"/>
    <n v="3500000"/>
    <n v="10"/>
    <n v="350000"/>
    <n v="3150000"/>
  </r>
  <r>
    <s v="24/03/2019"/>
    <s v="24/03/2019"/>
    <x v="3"/>
    <s v="DH11810"/>
    <x v="8"/>
    <x v="0"/>
    <x v="2401"/>
    <s v="KH 2402"/>
    <x v="14"/>
    <s v="HT0001"/>
    <x v="2"/>
    <s v="Miếng"/>
    <n v="2"/>
    <n v="200000"/>
    <n v="100"/>
    <n v="400000"/>
    <n v="0"/>
  </r>
  <r>
    <s v="24/03/2019"/>
    <s v="24/03/2019"/>
    <x v="3"/>
    <s v="DH11809"/>
    <x v="8"/>
    <x v="0"/>
    <x v="2402"/>
    <s v="KH 2403"/>
    <x v="35"/>
    <s v="SP0001"/>
    <x v="0"/>
    <s v="Chai"/>
    <n v="1"/>
    <n v="3000000"/>
    <n v="0"/>
    <n v="0"/>
    <n v="3000000"/>
  </r>
  <r>
    <s v="24/03/2019"/>
    <s v="24/03/2019"/>
    <x v="3"/>
    <s v="DH11809"/>
    <x v="8"/>
    <x v="0"/>
    <x v="2402"/>
    <s v="KH 2403"/>
    <x v="35"/>
    <s v="SP0002"/>
    <x v="1"/>
    <s v="Chai"/>
    <n v="1"/>
    <n v="2000000"/>
    <n v="5"/>
    <n v="100000"/>
    <n v="1900000"/>
  </r>
  <r>
    <s v="24/03/2019"/>
    <s v="24/03/2019"/>
    <x v="3"/>
    <s v="DH11809"/>
    <x v="8"/>
    <x v="0"/>
    <x v="2402"/>
    <s v="KH 2403"/>
    <x v="35"/>
    <s v="SP0001"/>
    <x v="0"/>
    <s v="Chai"/>
    <n v="1"/>
    <n v="3000000"/>
    <n v="10"/>
    <n v="300000"/>
    <n v="2700000"/>
  </r>
  <r>
    <s v="24/03/2019"/>
    <s v="24/03/2019"/>
    <x v="3"/>
    <s v="DH11809"/>
    <x v="8"/>
    <x v="0"/>
    <x v="2402"/>
    <s v="KH 2403"/>
    <x v="35"/>
    <s v="HT0001"/>
    <x v="2"/>
    <s v="Miếng"/>
    <n v="2"/>
    <n v="200000"/>
    <n v="100"/>
    <n v="400000"/>
    <n v="0"/>
  </r>
  <r>
    <s v="24/03/2019"/>
    <s v="24/03/2019"/>
    <x v="3"/>
    <s v="DH11806"/>
    <x v="8"/>
    <x v="0"/>
    <x v="778"/>
    <s v="KH 0779"/>
    <x v="30"/>
    <s v="SP0001"/>
    <x v="0"/>
    <s v="Chai"/>
    <n v="1"/>
    <n v="3000000"/>
    <n v="0"/>
    <n v="0"/>
    <n v="3000000"/>
  </r>
  <r>
    <s v="24/03/2019"/>
    <s v="24/03/2019"/>
    <x v="3"/>
    <s v="DH11806"/>
    <x v="8"/>
    <x v="0"/>
    <x v="778"/>
    <s v="KH 0779"/>
    <x v="30"/>
    <s v="HT0001"/>
    <x v="2"/>
    <s v="Miếng"/>
    <n v="2"/>
    <n v="200000"/>
    <n v="100"/>
    <n v="400000"/>
    <n v="0"/>
  </r>
  <r>
    <s v="24/03/2019"/>
    <s v="24/03/2019"/>
    <x v="3"/>
    <s v="DH11805"/>
    <x v="1"/>
    <x v="0"/>
    <x v="1257"/>
    <s v="KH 1258"/>
    <x v="28"/>
    <s v="SP0002"/>
    <x v="1"/>
    <s v="Chai"/>
    <n v="1"/>
    <n v="2000000"/>
    <n v="0"/>
    <n v="0"/>
    <n v="2000000"/>
  </r>
  <r>
    <s v="24/03/2019"/>
    <s v="24/03/2019"/>
    <x v="3"/>
    <s v="DH11805"/>
    <x v="1"/>
    <x v="0"/>
    <x v="1257"/>
    <s v="KH 1258"/>
    <x v="28"/>
    <s v="HT0001"/>
    <x v="2"/>
    <s v="Miếng"/>
    <n v="2"/>
    <n v="200000"/>
    <n v="100"/>
    <n v="400000"/>
    <n v="0"/>
  </r>
  <r>
    <s v="24/03/2019"/>
    <s v="24/03/2019"/>
    <x v="3"/>
    <s v="DH11804"/>
    <x v="8"/>
    <x v="0"/>
    <x v="2403"/>
    <s v="KH 2404"/>
    <x v="57"/>
    <s v="SP0001"/>
    <x v="0"/>
    <s v="Chai"/>
    <n v="1"/>
    <n v="3000000"/>
    <n v="0"/>
    <n v="0"/>
    <n v="3000000"/>
  </r>
  <r>
    <s v="24/03/2019"/>
    <s v="24/03/2019"/>
    <x v="3"/>
    <s v="DH11804"/>
    <x v="8"/>
    <x v="0"/>
    <x v="2403"/>
    <s v="KH 2404"/>
    <x v="57"/>
    <s v="SP0004"/>
    <x v="4"/>
    <s v="Chai"/>
    <n v="1"/>
    <n v="3500000"/>
    <n v="5"/>
    <n v="175000"/>
    <n v="3325000"/>
  </r>
  <r>
    <s v="24/03/2019"/>
    <s v="24/03/2019"/>
    <x v="3"/>
    <s v="DH11804"/>
    <x v="8"/>
    <x v="0"/>
    <x v="2403"/>
    <s v="KH 2404"/>
    <x v="57"/>
    <s v="SP0001"/>
    <x v="0"/>
    <s v="Chai"/>
    <n v="1"/>
    <n v="3000000"/>
    <n v="10"/>
    <n v="300000"/>
    <n v="2700000"/>
  </r>
  <r>
    <s v="24/03/2019"/>
    <s v="24/03/2019"/>
    <x v="3"/>
    <s v="DH11804"/>
    <x v="8"/>
    <x v="0"/>
    <x v="2403"/>
    <s v="KH 2404"/>
    <x v="57"/>
    <s v="HT0001"/>
    <x v="2"/>
    <s v="Miếng"/>
    <n v="2"/>
    <n v="200000"/>
    <n v="100"/>
    <n v="400000"/>
    <n v="0"/>
  </r>
  <r>
    <s v="24/03/2019"/>
    <s v="24/03/2019"/>
    <x v="3"/>
    <s v="DH11803"/>
    <x v="8"/>
    <x v="0"/>
    <x v="1772"/>
    <s v="KH 1773"/>
    <x v="61"/>
    <s v="SP0001"/>
    <x v="0"/>
    <s v="Chai"/>
    <n v="1"/>
    <n v="3000000"/>
    <n v="0"/>
    <n v="0"/>
    <n v="3000000"/>
  </r>
  <r>
    <s v="24/03/2019"/>
    <s v="24/03/2019"/>
    <x v="3"/>
    <s v="DH11803"/>
    <x v="8"/>
    <x v="0"/>
    <x v="1772"/>
    <s v="KH 1773"/>
    <x v="61"/>
    <s v="HT0001"/>
    <x v="2"/>
    <s v="Miếng"/>
    <n v="2"/>
    <n v="200000"/>
    <n v="100"/>
    <n v="400000"/>
    <n v="0"/>
  </r>
  <r>
    <s v="24/03/2019"/>
    <s v="24/03/2019"/>
    <x v="3"/>
    <s v="DH11802"/>
    <x v="8"/>
    <x v="0"/>
    <x v="2404"/>
    <s v="KH 2405"/>
    <x v="20"/>
    <s v="SP0001"/>
    <x v="0"/>
    <s v="Chai"/>
    <n v="1"/>
    <n v="3000000"/>
    <n v="0"/>
    <n v="0"/>
    <n v="3000000"/>
  </r>
  <r>
    <s v="24/03/2019"/>
    <s v="24/03/2019"/>
    <x v="3"/>
    <s v="DH11802"/>
    <x v="8"/>
    <x v="0"/>
    <x v="2404"/>
    <s v="KH 2405"/>
    <x v="20"/>
    <s v="HT0001"/>
    <x v="2"/>
    <s v="Miếng"/>
    <n v="2"/>
    <n v="200000"/>
    <n v="100"/>
    <n v="400000"/>
    <n v="0"/>
  </r>
  <r>
    <s v="24/03/2019"/>
    <s v="24/03/2019"/>
    <x v="3"/>
    <s v="DH11801"/>
    <x v="5"/>
    <x v="0"/>
    <x v="1060"/>
    <s v="KH 1061"/>
    <x v="7"/>
    <s v="SP0001"/>
    <x v="0"/>
    <s v="Chai"/>
    <n v="1"/>
    <n v="3000000"/>
    <n v="20"/>
    <n v="600000"/>
    <n v="2400000"/>
  </r>
  <r>
    <s v="24/03/2019"/>
    <s v="24/03/2019"/>
    <x v="3"/>
    <s v="DH11800"/>
    <x v="2"/>
    <x v="0"/>
    <x v="2405"/>
    <s v="KH 2406"/>
    <x v="10"/>
    <s v="SP0004"/>
    <x v="4"/>
    <s v="Chai"/>
    <n v="1"/>
    <n v="3500000"/>
    <n v="0"/>
    <n v="0"/>
    <n v="3500000"/>
  </r>
  <r>
    <s v="24/03/2019"/>
    <s v="24/03/2019"/>
    <x v="3"/>
    <s v="DH11800"/>
    <x v="2"/>
    <x v="0"/>
    <x v="2405"/>
    <s v="KH 2406"/>
    <x v="10"/>
    <s v="HT0001"/>
    <x v="2"/>
    <s v="Miếng"/>
    <n v="2"/>
    <n v="200000"/>
    <n v="100"/>
    <n v="400000"/>
    <n v="0"/>
  </r>
  <r>
    <s v="24/03/2019"/>
    <s v="24/03/2019"/>
    <x v="3"/>
    <s v="DH11799"/>
    <x v="1"/>
    <x v="0"/>
    <x v="2406"/>
    <s v="KH 2407"/>
    <x v="4"/>
    <s v="SP0001"/>
    <x v="0"/>
    <s v="Chai"/>
    <n v="1"/>
    <n v="3000000"/>
    <n v="0"/>
    <n v="0"/>
    <n v="3000000"/>
  </r>
  <r>
    <s v="24/03/2019"/>
    <s v="24/03/2019"/>
    <x v="3"/>
    <s v="DH11799"/>
    <x v="1"/>
    <x v="0"/>
    <x v="2406"/>
    <s v="KH 2407"/>
    <x v="4"/>
    <s v="HT0001"/>
    <x v="2"/>
    <s v="Miếng"/>
    <n v="2"/>
    <n v="200000"/>
    <n v="100"/>
    <n v="400000"/>
    <n v="0"/>
  </r>
  <r>
    <s v="24/03/2019"/>
    <s v="24/03/2019"/>
    <x v="3"/>
    <s v="DH11798"/>
    <x v="8"/>
    <x v="0"/>
    <x v="2407"/>
    <s v="KH 2408"/>
    <x v="24"/>
    <s v="SP0004"/>
    <x v="4"/>
    <s v="Chai"/>
    <n v="1"/>
    <n v="3500000"/>
    <n v="20"/>
    <n v="700000"/>
    <n v="2800000"/>
  </r>
  <r>
    <s v="24/03/2019"/>
    <s v="21/03/2019"/>
    <x v="3"/>
    <s v="DH11716"/>
    <x v="7"/>
    <x v="0"/>
    <x v="2408"/>
    <s v="KH 2409"/>
    <x v="37"/>
    <s v="SP0001"/>
    <x v="0"/>
    <s v="Chai"/>
    <n v="1"/>
    <n v="3000000"/>
    <n v="5"/>
    <n v="150000"/>
    <n v="2850000"/>
  </r>
  <r>
    <s v="24/03/2019"/>
    <s v="14/03/2019"/>
    <x v="3"/>
    <s v="DH11480"/>
    <x v="7"/>
    <x v="0"/>
    <x v="1870"/>
    <s v="KH 1871"/>
    <x v="57"/>
    <s v="SP0002"/>
    <x v="1"/>
    <s v="Chai"/>
    <n v="1"/>
    <n v="2000000"/>
    <n v="10"/>
    <n v="200000"/>
    <n v="1800000"/>
  </r>
  <r>
    <s v="23/03/2019"/>
    <s v="23/03/2019"/>
    <x v="3"/>
    <s v="DH11797"/>
    <x v="5"/>
    <x v="0"/>
    <x v="1153"/>
    <s v="KH 1154"/>
    <x v="27"/>
    <s v="SP0002"/>
    <x v="1"/>
    <s v="Chai"/>
    <n v="1"/>
    <n v="2000000"/>
    <n v="0"/>
    <n v="0"/>
    <n v="2000000"/>
  </r>
  <r>
    <s v="23/03/2019"/>
    <s v="23/03/2019"/>
    <x v="3"/>
    <s v="DH11797"/>
    <x v="5"/>
    <x v="0"/>
    <x v="1153"/>
    <s v="KH 1154"/>
    <x v="27"/>
    <s v="HT0001"/>
    <x v="2"/>
    <s v="Miếng"/>
    <n v="2"/>
    <n v="200000"/>
    <n v="100"/>
    <n v="400000"/>
    <n v="0"/>
  </r>
  <r>
    <s v="23/03/2019"/>
    <s v="23/03/2019"/>
    <x v="3"/>
    <s v="DH11796"/>
    <x v="5"/>
    <x v="0"/>
    <x v="2409"/>
    <s v="KH 2410"/>
    <x v="58"/>
    <s v="SP0002"/>
    <x v="1"/>
    <s v="Chai"/>
    <n v="1"/>
    <n v="2000000"/>
    <n v="0"/>
    <n v="0"/>
    <n v="2000000"/>
  </r>
  <r>
    <s v="23/03/2019"/>
    <s v="23/03/2019"/>
    <x v="3"/>
    <s v="DH11796"/>
    <x v="5"/>
    <x v="0"/>
    <x v="2409"/>
    <s v="KH 2410"/>
    <x v="58"/>
    <s v="HT0001"/>
    <x v="2"/>
    <s v="Miếng"/>
    <n v="2"/>
    <n v="200000"/>
    <n v="100"/>
    <n v="400000"/>
    <n v="0"/>
  </r>
  <r>
    <s v="23/03/2019"/>
    <s v="23/03/2019"/>
    <x v="3"/>
    <s v="DH11796"/>
    <x v="5"/>
    <x v="0"/>
    <x v="2409"/>
    <s v="KH 2410"/>
    <x v="58"/>
    <s v="SP0001"/>
    <x v="0"/>
    <s v="Chai"/>
    <n v="1"/>
    <n v="3000000"/>
    <n v="5"/>
    <n v="150000"/>
    <n v="2850000"/>
  </r>
  <r>
    <s v="23/03/2019"/>
    <s v="23/03/2019"/>
    <x v="3"/>
    <s v="DH11796"/>
    <x v="5"/>
    <x v="0"/>
    <x v="2409"/>
    <s v="KH 2410"/>
    <x v="58"/>
    <s v="SP0001"/>
    <x v="0"/>
    <s v="Chai"/>
    <n v="1"/>
    <n v="3000000"/>
    <n v="20"/>
    <n v="600000"/>
    <n v="2400000"/>
  </r>
  <r>
    <s v="23/03/2019"/>
    <s v="23/03/2019"/>
    <x v="3"/>
    <s v="DH11795"/>
    <x v="5"/>
    <x v="0"/>
    <x v="2410"/>
    <s v="KH 2411"/>
    <x v="17"/>
    <s v="SP0001"/>
    <x v="0"/>
    <s v="Chai"/>
    <n v="1"/>
    <n v="3000000"/>
    <n v="0"/>
    <n v="0"/>
    <n v="3000000"/>
  </r>
  <r>
    <s v="23/03/2019"/>
    <s v="23/03/2019"/>
    <x v="3"/>
    <s v="DH11795"/>
    <x v="5"/>
    <x v="0"/>
    <x v="2410"/>
    <s v="KH 2411"/>
    <x v="17"/>
    <s v="HT0001"/>
    <x v="2"/>
    <s v="Miếng"/>
    <n v="2"/>
    <n v="200000"/>
    <n v="100"/>
    <n v="400000"/>
    <n v="0"/>
  </r>
  <r>
    <s v="23/03/2019"/>
    <s v="23/03/2019"/>
    <x v="3"/>
    <s v="DH11794"/>
    <x v="33"/>
    <x v="2"/>
    <x v="1201"/>
    <s v="KH 1202"/>
    <x v="60"/>
    <s v="SP0004"/>
    <x v="4"/>
    <s v="Chai"/>
    <n v="1"/>
    <n v="3500000"/>
    <n v="0"/>
    <n v="0"/>
    <n v="3500000"/>
  </r>
  <r>
    <s v="23/03/2019"/>
    <s v="23/03/2019"/>
    <x v="3"/>
    <s v="DH11794"/>
    <x v="33"/>
    <x v="2"/>
    <x v="1201"/>
    <s v="KH 1202"/>
    <x v="60"/>
    <s v="HT0001"/>
    <x v="2"/>
    <s v="Miếng"/>
    <n v="2"/>
    <n v="200000"/>
    <n v="100"/>
    <n v="400000"/>
    <n v="0"/>
  </r>
  <r>
    <s v="23/03/2019"/>
    <s v="23/03/2019"/>
    <x v="3"/>
    <s v="DH11793"/>
    <x v="5"/>
    <x v="0"/>
    <x v="2411"/>
    <s v="KH 2412"/>
    <x v="24"/>
    <s v="SP0002"/>
    <x v="1"/>
    <s v="Chai"/>
    <n v="1"/>
    <n v="2000000"/>
    <n v="0"/>
    <n v="0"/>
    <n v="2000000"/>
  </r>
  <r>
    <s v="23/03/2019"/>
    <s v="23/03/2019"/>
    <x v="3"/>
    <s v="DH11793"/>
    <x v="5"/>
    <x v="0"/>
    <x v="2411"/>
    <s v="KH 2412"/>
    <x v="24"/>
    <s v="HT0001"/>
    <x v="2"/>
    <s v="Miếng"/>
    <n v="2"/>
    <n v="200000"/>
    <n v="100"/>
    <n v="400000"/>
    <n v="0"/>
  </r>
  <r>
    <s v="23/03/2019"/>
    <s v="23/03/2019"/>
    <x v="3"/>
    <s v="DH11792"/>
    <x v="5"/>
    <x v="0"/>
    <x v="2412"/>
    <s v="KH 2413"/>
    <x v="49"/>
    <s v="SP0001"/>
    <x v="0"/>
    <s v="Chai"/>
    <n v="1"/>
    <n v="3000000"/>
    <n v="0"/>
    <n v="0"/>
    <n v="3000000"/>
  </r>
  <r>
    <s v="23/03/2019"/>
    <s v="23/03/2019"/>
    <x v="3"/>
    <s v="DH11792"/>
    <x v="5"/>
    <x v="0"/>
    <x v="2412"/>
    <s v="KH 2413"/>
    <x v="49"/>
    <s v="SP0002"/>
    <x v="1"/>
    <s v="Chai"/>
    <n v="1"/>
    <n v="2000000"/>
    <n v="0"/>
    <n v="0"/>
    <n v="2000000"/>
  </r>
  <r>
    <s v="23/03/2019"/>
    <s v="23/03/2019"/>
    <x v="3"/>
    <s v="DH11792"/>
    <x v="5"/>
    <x v="0"/>
    <x v="2412"/>
    <s v="KH 2413"/>
    <x v="49"/>
    <s v="HT0004"/>
    <x v="8"/>
    <s v="Hộp"/>
    <n v="1"/>
    <n v="1000000"/>
    <n v="0"/>
    <n v="0"/>
    <n v="1000000"/>
  </r>
  <r>
    <s v="23/03/2019"/>
    <s v="23/03/2019"/>
    <x v="3"/>
    <s v="DH11791"/>
    <x v="19"/>
    <x v="1"/>
    <x v="2413"/>
    <s v="KH 2414"/>
    <x v="0"/>
    <s v="SP0006"/>
    <x v="9"/>
    <s v="Chai"/>
    <n v="1"/>
    <n v="800000"/>
    <n v="0"/>
    <n v="0"/>
    <n v="800000"/>
  </r>
  <r>
    <s v="23/03/2019"/>
    <s v="23/03/2019"/>
    <x v="3"/>
    <s v="DH11791"/>
    <x v="19"/>
    <x v="1"/>
    <x v="2413"/>
    <s v="KH 2414"/>
    <x v="0"/>
    <s v="SP0007"/>
    <x v="10"/>
    <s v="Chai"/>
    <n v="1"/>
    <n v="800000"/>
    <n v="0"/>
    <n v="0"/>
    <n v="800000"/>
  </r>
  <r>
    <s v="23/03/2019"/>
    <s v="23/03/2019"/>
    <x v="3"/>
    <s v="DH11791"/>
    <x v="19"/>
    <x v="1"/>
    <x v="2413"/>
    <s v="KH 2414"/>
    <x v="0"/>
    <s v="HT0006"/>
    <x v="14"/>
    <s v="Chiếc"/>
    <n v="1"/>
    <n v="400000"/>
    <n v="100"/>
    <n v="400000"/>
    <n v="0"/>
  </r>
  <r>
    <s v="23/03/2019"/>
    <s v="23/03/2019"/>
    <x v="3"/>
    <s v="DH11790"/>
    <x v="16"/>
    <x v="1"/>
    <x v="2414"/>
    <s v="KH 2415"/>
    <x v="17"/>
    <s v="SP0004"/>
    <x v="4"/>
    <s v="Chai"/>
    <n v="2"/>
    <n v="3500000"/>
    <n v="10"/>
    <n v="700000"/>
    <n v="6300000"/>
  </r>
  <r>
    <s v="23/03/2019"/>
    <s v="23/03/2019"/>
    <x v="3"/>
    <s v="DH11789"/>
    <x v="0"/>
    <x v="0"/>
    <x v="2415"/>
    <s v="KH 2416"/>
    <x v="5"/>
    <s v="SP0004"/>
    <x v="4"/>
    <s v="Chai"/>
    <n v="1"/>
    <n v="3500000"/>
    <n v="10"/>
    <n v="350000"/>
    <n v="3150000"/>
  </r>
  <r>
    <s v="23/03/2019"/>
    <s v="23/03/2019"/>
    <x v="3"/>
    <s v="DH11787"/>
    <x v="9"/>
    <x v="0"/>
    <x v="2416"/>
    <s v="KH 2417"/>
    <x v="1"/>
    <s v="SP0004"/>
    <x v="4"/>
    <s v="Chai"/>
    <n v="1"/>
    <n v="3500000"/>
    <n v="0"/>
    <n v="0"/>
    <n v="3500000"/>
  </r>
  <r>
    <s v="23/03/2019"/>
    <s v="23/03/2019"/>
    <x v="3"/>
    <s v="DH11787"/>
    <x v="9"/>
    <x v="0"/>
    <x v="2416"/>
    <s v="KH 2417"/>
    <x v="1"/>
    <s v="HT0001"/>
    <x v="2"/>
    <s v="Miếng"/>
    <n v="2"/>
    <n v="200000"/>
    <n v="100"/>
    <n v="400000"/>
    <n v="0"/>
  </r>
  <r>
    <s v="23/03/2019"/>
    <s v="23/03/2019"/>
    <x v="3"/>
    <s v="DH11786"/>
    <x v="25"/>
    <x v="1"/>
    <x v="2417"/>
    <s v="KH 2418"/>
    <x v="51"/>
    <s v="SP0001"/>
    <x v="0"/>
    <s v="Chai"/>
    <n v="1"/>
    <n v="3000000"/>
    <n v="0"/>
    <n v="0"/>
    <n v="3000000"/>
  </r>
  <r>
    <s v="23/03/2019"/>
    <s v="23/03/2019"/>
    <x v="3"/>
    <s v="DH11786"/>
    <x v="25"/>
    <x v="1"/>
    <x v="2417"/>
    <s v="KH 2418"/>
    <x v="51"/>
    <s v="HT0001"/>
    <x v="2"/>
    <s v="Miếng"/>
    <n v="2"/>
    <n v="200000"/>
    <n v="100"/>
    <n v="400000"/>
    <n v="0"/>
  </r>
  <r>
    <s v="23/03/2019"/>
    <s v="23/03/2019"/>
    <x v="3"/>
    <s v="DH11785"/>
    <x v="9"/>
    <x v="0"/>
    <x v="2418"/>
    <s v="KH 2419"/>
    <x v="4"/>
    <s v="SP0001"/>
    <x v="0"/>
    <s v="Chai"/>
    <n v="1"/>
    <n v="3000000"/>
    <n v="0"/>
    <n v="0"/>
    <n v="3000000"/>
  </r>
  <r>
    <s v="23/03/2019"/>
    <s v="23/03/2019"/>
    <x v="3"/>
    <s v="DH11785"/>
    <x v="9"/>
    <x v="0"/>
    <x v="2418"/>
    <s v="KH 2419"/>
    <x v="4"/>
    <s v="HT0001"/>
    <x v="2"/>
    <s v="Miếng"/>
    <n v="2"/>
    <n v="200000"/>
    <n v="100"/>
    <n v="400000"/>
    <n v="0"/>
  </r>
  <r>
    <s v="23/03/2019"/>
    <s v="23/03/2019"/>
    <x v="3"/>
    <s v="DH11785"/>
    <x v="9"/>
    <x v="0"/>
    <x v="2418"/>
    <s v="KH 2419"/>
    <x v="4"/>
    <s v="SP0001"/>
    <x v="0"/>
    <s v="Chai"/>
    <n v="1"/>
    <n v="3000000"/>
    <n v="20"/>
    <n v="600000"/>
    <n v="2400000"/>
  </r>
  <r>
    <s v="23/03/2019"/>
    <s v="23/03/2019"/>
    <x v="3"/>
    <s v="DH11785"/>
    <x v="9"/>
    <x v="0"/>
    <x v="2418"/>
    <s v="KH 2419"/>
    <x v="4"/>
    <s v="SP0002"/>
    <x v="1"/>
    <s v="Chai"/>
    <n v="1"/>
    <n v="2000000"/>
    <n v="10"/>
    <n v="200000"/>
    <n v="1800000"/>
  </r>
  <r>
    <s v="23/03/2019"/>
    <s v="23/03/2019"/>
    <x v="3"/>
    <s v="DH11784"/>
    <x v="25"/>
    <x v="1"/>
    <x v="2419"/>
    <s v="KH 2420"/>
    <x v="59"/>
    <s v="SP0001"/>
    <x v="0"/>
    <s v="Chai"/>
    <n v="1"/>
    <n v="3000000"/>
    <n v="0"/>
    <n v="0"/>
    <n v="3000000"/>
  </r>
  <r>
    <s v="23/03/2019"/>
    <s v="23/03/2019"/>
    <x v="3"/>
    <s v="DH11784"/>
    <x v="25"/>
    <x v="1"/>
    <x v="2419"/>
    <s v="KH 2420"/>
    <x v="59"/>
    <s v="HT0001"/>
    <x v="2"/>
    <s v="Miếng"/>
    <n v="2"/>
    <n v="200000"/>
    <n v="100"/>
    <n v="400000"/>
    <n v="0"/>
  </r>
  <r>
    <s v="23/03/2019"/>
    <s v="23/03/2019"/>
    <x v="3"/>
    <s v="DH11783"/>
    <x v="25"/>
    <x v="1"/>
    <x v="2420"/>
    <s v="KH 2421"/>
    <x v="13"/>
    <s v="SP0006"/>
    <x v="9"/>
    <s v="Chai"/>
    <n v="1"/>
    <n v="800000"/>
    <n v="0"/>
    <n v="0"/>
    <n v="800000"/>
  </r>
  <r>
    <s v="23/03/2019"/>
    <s v="23/03/2019"/>
    <x v="3"/>
    <s v="DH11783"/>
    <x v="25"/>
    <x v="1"/>
    <x v="2420"/>
    <s v="KH 2421"/>
    <x v="13"/>
    <s v="SP0007"/>
    <x v="10"/>
    <s v="Chai"/>
    <n v="1"/>
    <n v="800000"/>
    <n v="0"/>
    <n v="0"/>
    <n v="800000"/>
  </r>
  <r>
    <s v="23/03/2019"/>
    <s v="23/03/2019"/>
    <x v="3"/>
    <s v="DH11783"/>
    <x v="25"/>
    <x v="1"/>
    <x v="2420"/>
    <s v="KH 2421"/>
    <x v="13"/>
    <s v="HT0006"/>
    <x v="14"/>
    <s v="Chiếc"/>
    <n v="1"/>
    <n v="400000"/>
    <n v="0"/>
    <n v="0"/>
    <n v="400000"/>
  </r>
  <r>
    <s v="23/03/2019"/>
    <s v="23/03/2019"/>
    <x v="3"/>
    <s v="DH11782"/>
    <x v="0"/>
    <x v="0"/>
    <x v="2421"/>
    <s v="KH 2422"/>
    <x v="48"/>
    <s v="SP0001"/>
    <x v="0"/>
    <s v="Chai"/>
    <n v="1"/>
    <n v="3000000"/>
    <n v="5"/>
    <n v="150000"/>
    <n v="2850000"/>
  </r>
  <r>
    <s v="23/03/2019"/>
    <s v="23/03/2019"/>
    <x v="3"/>
    <s v="DH11782"/>
    <x v="0"/>
    <x v="0"/>
    <x v="2421"/>
    <s v="KH 2422"/>
    <x v="48"/>
    <s v="SP0001"/>
    <x v="0"/>
    <s v="Chai"/>
    <n v="1"/>
    <n v="3000000"/>
    <n v="10"/>
    <n v="300000"/>
    <n v="2700000"/>
  </r>
  <r>
    <s v="23/03/2019"/>
    <s v="23/03/2019"/>
    <x v="3"/>
    <s v="DH11781"/>
    <x v="0"/>
    <x v="0"/>
    <x v="2422"/>
    <s v="KH 2423"/>
    <x v="15"/>
    <s v="SP0004"/>
    <x v="4"/>
    <s v="Chai"/>
    <n v="1"/>
    <n v="3500000"/>
    <n v="10"/>
    <n v="350000"/>
    <n v="3150000"/>
  </r>
  <r>
    <s v="23/03/2019"/>
    <s v="23/03/2019"/>
    <x v="3"/>
    <s v="DH11780"/>
    <x v="0"/>
    <x v="0"/>
    <x v="2422"/>
    <s v="KH 2423"/>
    <x v="15"/>
    <s v="SP0004"/>
    <x v="4"/>
    <s v="Chai"/>
    <n v="1"/>
    <n v="3500000"/>
    <n v="0"/>
    <n v="0"/>
    <n v="3500000"/>
  </r>
  <r>
    <s v="23/03/2019"/>
    <s v="23/03/2019"/>
    <x v="3"/>
    <s v="DH11780"/>
    <x v="0"/>
    <x v="0"/>
    <x v="2422"/>
    <s v="KH 2423"/>
    <x v="15"/>
    <s v="SP0004"/>
    <x v="4"/>
    <s v="Chai"/>
    <n v="1"/>
    <n v="3500000"/>
    <n v="20"/>
    <n v="700000"/>
    <n v="2800000"/>
  </r>
  <r>
    <s v="23/03/2019"/>
    <s v="23/03/2019"/>
    <x v="3"/>
    <s v="DH11778"/>
    <x v="2"/>
    <x v="0"/>
    <x v="2423"/>
    <s v="KH 2424"/>
    <x v="2"/>
    <s v="SP0001"/>
    <x v="0"/>
    <s v="Chai"/>
    <n v="1"/>
    <n v="3000000"/>
    <n v="10"/>
    <n v="300000"/>
    <n v="2700000"/>
  </r>
  <r>
    <s v="23/03/2019"/>
    <s v="23/03/2019"/>
    <x v="3"/>
    <s v="DH11777"/>
    <x v="2"/>
    <x v="0"/>
    <x v="1422"/>
    <s v="KH 1423"/>
    <x v="8"/>
    <s v="SP0004"/>
    <x v="4"/>
    <s v="Chai"/>
    <n v="1"/>
    <n v="3500000"/>
    <n v="10"/>
    <n v="350000"/>
    <n v="3150000"/>
  </r>
  <r>
    <s v="23/03/2019"/>
    <s v="23/03/2019"/>
    <x v="3"/>
    <s v="DH11776"/>
    <x v="5"/>
    <x v="0"/>
    <x v="1956"/>
    <s v="KH 1957"/>
    <x v="32"/>
    <s v="SP0002"/>
    <x v="1"/>
    <s v="Chai"/>
    <n v="1"/>
    <n v="2000000"/>
    <n v="0"/>
    <n v="0"/>
    <n v="2000000"/>
  </r>
  <r>
    <s v="23/03/2019"/>
    <s v="23/03/2019"/>
    <x v="3"/>
    <s v="DH11776"/>
    <x v="5"/>
    <x v="0"/>
    <x v="1956"/>
    <s v="KH 1957"/>
    <x v="32"/>
    <s v="HT0001"/>
    <x v="2"/>
    <s v="Miếng"/>
    <n v="2"/>
    <n v="200000"/>
    <n v="100"/>
    <n v="400000"/>
    <n v="0"/>
  </r>
  <r>
    <s v="23/03/2019"/>
    <s v="23/03/2019"/>
    <x v="3"/>
    <s v="DH11774"/>
    <x v="8"/>
    <x v="0"/>
    <x v="1704"/>
    <s v="KH 1705"/>
    <x v="54"/>
    <s v="SP0004"/>
    <x v="4"/>
    <s v="Chai"/>
    <n v="1"/>
    <n v="3500000"/>
    <n v="0"/>
    <n v="0"/>
    <n v="3500000"/>
  </r>
  <r>
    <s v="23/03/2019"/>
    <s v="23/03/2019"/>
    <x v="3"/>
    <s v="DH11774"/>
    <x v="8"/>
    <x v="0"/>
    <x v="1704"/>
    <s v="KH 1705"/>
    <x v="54"/>
    <s v="HT0001"/>
    <x v="2"/>
    <s v="Miếng"/>
    <n v="2"/>
    <n v="200000"/>
    <n v="100"/>
    <n v="400000"/>
    <n v="0"/>
  </r>
  <r>
    <s v="23/03/2019"/>
    <s v="23/03/2019"/>
    <x v="3"/>
    <s v="DH11773"/>
    <x v="8"/>
    <x v="0"/>
    <x v="2424"/>
    <s v="KH 2425"/>
    <x v="3"/>
    <s v="SP0001"/>
    <x v="0"/>
    <s v="Chai"/>
    <n v="1"/>
    <n v="3000000"/>
    <n v="5"/>
    <n v="150000"/>
    <n v="2850000"/>
  </r>
  <r>
    <s v="23/03/2019"/>
    <s v="23/03/2019"/>
    <x v="3"/>
    <s v="DH11772"/>
    <x v="2"/>
    <x v="0"/>
    <x v="2425"/>
    <s v="KH 2426"/>
    <x v="33"/>
    <s v="SP0001"/>
    <x v="0"/>
    <s v="Chai"/>
    <n v="1"/>
    <n v="3000000"/>
    <n v="0"/>
    <n v="0"/>
    <n v="3000000"/>
  </r>
  <r>
    <s v="23/03/2019"/>
    <s v="23/03/2019"/>
    <x v="3"/>
    <s v="DH11772"/>
    <x v="2"/>
    <x v="0"/>
    <x v="2425"/>
    <s v="KH 2426"/>
    <x v="33"/>
    <s v="HT0001"/>
    <x v="2"/>
    <s v="Miếng"/>
    <n v="2"/>
    <n v="200000"/>
    <n v="100"/>
    <n v="400000"/>
    <n v="0"/>
  </r>
  <r>
    <s v="23/03/2019"/>
    <s v="23/03/2019"/>
    <x v="3"/>
    <s v="DH11770"/>
    <x v="0"/>
    <x v="0"/>
    <x v="1806"/>
    <s v="KH 1807"/>
    <x v="19"/>
    <s v="SP0001"/>
    <x v="0"/>
    <s v="Chai"/>
    <n v="1"/>
    <n v="3000000"/>
    <n v="5"/>
    <n v="150000"/>
    <n v="2850000"/>
  </r>
  <r>
    <s v="23/03/2019"/>
    <s v="23/03/2019"/>
    <x v="3"/>
    <s v="DH11769"/>
    <x v="2"/>
    <x v="0"/>
    <x v="2426"/>
    <s v="KH 2427"/>
    <x v="1"/>
    <s v="SP0004"/>
    <x v="4"/>
    <s v="Chai"/>
    <n v="1"/>
    <n v="3500000"/>
    <n v="5"/>
    <n v="175000"/>
    <n v="3325000"/>
  </r>
  <r>
    <s v="23/03/2019"/>
    <s v="21/03/2019"/>
    <x v="3"/>
    <s v="DH11703"/>
    <x v="8"/>
    <x v="0"/>
    <x v="1452"/>
    <s v="KH 1453"/>
    <x v="60"/>
    <s v="SP0001"/>
    <x v="0"/>
    <s v="Chai"/>
    <n v="1"/>
    <n v="3000000"/>
    <n v="5"/>
    <n v="150000"/>
    <n v="2850000"/>
  </r>
  <r>
    <s v="22/03/2019"/>
    <s v="22/03/2019"/>
    <x v="3"/>
    <s v="DH11768"/>
    <x v="0"/>
    <x v="0"/>
    <x v="2427"/>
    <s v="KH 2428"/>
    <x v="19"/>
    <s v="SP0002"/>
    <x v="1"/>
    <s v="Chai"/>
    <n v="1"/>
    <n v="2000000"/>
    <n v="5"/>
    <n v="100000"/>
    <n v="1900000"/>
  </r>
  <r>
    <s v="22/03/2019"/>
    <s v="22/03/2019"/>
    <x v="3"/>
    <s v="DH11767"/>
    <x v="2"/>
    <x v="0"/>
    <x v="1362"/>
    <s v="KH 1363"/>
    <x v="45"/>
    <s v="SP0004"/>
    <x v="4"/>
    <s v="Chai"/>
    <n v="1"/>
    <n v="3500000"/>
    <n v="5"/>
    <n v="175000"/>
    <n v="3325000"/>
  </r>
  <r>
    <s v="22/03/2019"/>
    <s v="22/03/2019"/>
    <x v="3"/>
    <s v="DH11766"/>
    <x v="0"/>
    <x v="0"/>
    <x v="2428"/>
    <s v="KH 2429"/>
    <x v="32"/>
    <s v="SP0001"/>
    <x v="0"/>
    <s v="Chai"/>
    <n v="3"/>
    <n v="3000000"/>
    <n v="5"/>
    <n v="450000"/>
    <n v="8550000"/>
  </r>
  <r>
    <s v="22/03/2019"/>
    <s v="22/03/2019"/>
    <x v="3"/>
    <s v="DH11764"/>
    <x v="17"/>
    <x v="1"/>
    <x v="2429"/>
    <s v="KH 2430"/>
    <x v="56"/>
    <s v="SP0001"/>
    <x v="0"/>
    <s v="Chai"/>
    <n v="1"/>
    <n v="3000000"/>
    <n v="0"/>
    <n v="0"/>
    <n v="3000000"/>
  </r>
  <r>
    <s v="22/03/2019"/>
    <s v="22/03/2019"/>
    <x v="3"/>
    <s v="DH11764"/>
    <x v="17"/>
    <x v="1"/>
    <x v="2429"/>
    <s v="KH 2430"/>
    <x v="56"/>
    <s v="HT0001"/>
    <x v="2"/>
    <s v="Miếng"/>
    <n v="2"/>
    <n v="200000"/>
    <n v="100"/>
    <n v="400000"/>
    <n v="0"/>
  </r>
  <r>
    <s v="22/03/2019"/>
    <s v="22/03/2019"/>
    <x v="3"/>
    <s v="DH11763"/>
    <x v="19"/>
    <x v="1"/>
    <x v="2430"/>
    <s v="KH 2431"/>
    <x v="16"/>
    <s v="SP0001"/>
    <x v="0"/>
    <s v="Chai"/>
    <n v="1"/>
    <n v="3000000"/>
    <n v="5"/>
    <n v="150000"/>
    <n v="2850000"/>
  </r>
  <r>
    <s v="22/03/2019"/>
    <s v="22/03/2019"/>
    <x v="3"/>
    <s v="DH11762"/>
    <x v="5"/>
    <x v="0"/>
    <x v="1205"/>
    <s v="KH 1206"/>
    <x v="21"/>
    <s v="SP0001"/>
    <x v="0"/>
    <s v="Chai"/>
    <n v="1"/>
    <n v="3000000"/>
    <n v="0"/>
    <n v="0"/>
    <n v="3000000"/>
  </r>
  <r>
    <s v="22/03/2019"/>
    <s v="22/03/2019"/>
    <x v="3"/>
    <s v="DH11762"/>
    <x v="5"/>
    <x v="0"/>
    <x v="1205"/>
    <s v="KH 1206"/>
    <x v="21"/>
    <s v="HT0001"/>
    <x v="2"/>
    <s v="Miếng"/>
    <n v="2"/>
    <n v="200000"/>
    <n v="100"/>
    <n v="400000"/>
    <n v="0"/>
  </r>
  <r>
    <s v="22/03/2019"/>
    <s v="22/03/2019"/>
    <x v="3"/>
    <s v="DH11761"/>
    <x v="0"/>
    <x v="0"/>
    <x v="2145"/>
    <s v="KH 2146"/>
    <x v="1"/>
    <s v="SP0002"/>
    <x v="1"/>
    <s v="Chai"/>
    <n v="1"/>
    <n v="2000000"/>
    <n v="0"/>
    <n v="0"/>
    <n v="2000000"/>
  </r>
  <r>
    <s v="22/03/2019"/>
    <s v="22/03/2019"/>
    <x v="3"/>
    <s v="DH11761"/>
    <x v="0"/>
    <x v="0"/>
    <x v="2145"/>
    <s v="KH 2146"/>
    <x v="1"/>
    <s v="HT0001"/>
    <x v="2"/>
    <s v="Miếng"/>
    <n v="2"/>
    <n v="200000"/>
    <n v="100"/>
    <n v="400000"/>
    <n v="0"/>
  </r>
  <r>
    <s v="22/03/2019"/>
    <s v="22/03/2019"/>
    <x v="3"/>
    <s v="DH11760"/>
    <x v="33"/>
    <x v="2"/>
    <x v="2431"/>
    <s v="KH 2432"/>
    <x v="10"/>
    <s v="SP0005"/>
    <x v="5"/>
    <s v="Lọ"/>
    <n v="1"/>
    <n v="1000000"/>
    <n v="100"/>
    <n v="1000000"/>
    <n v="0"/>
  </r>
  <r>
    <s v="22/03/2019"/>
    <s v="22/03/2019"/>
    <x v="3"/>
    <s v="DH11759"/>
    <x v="34"/>
    <x v="2"/>
    <x v="2432"/>
    <s v="KH 2433"/>
    <x v="58"/>
    <s v="SP0006"/>
    <x v="9"/>
    <s v="Chai"/>
    <n v="10"/>
    <n v="800000"/>
    <n v="20"/>
    <n v="1600000"/>
    <n v="6400000"/>
  </r>
  <r>
    <s v="22/03/2019"/>
    <s v="22/03/2019"/>
    <x v="3"/>
    <s v="DH11759"/>
    <x v="34"/>
    <x v="2"/>
    <x v="2432"/>
    <s v="KH 2433"/>
    <x v="58"/>
    <s v="SP0007"/>
    <x v="10"/>
    <s v="Chai"/>
    <n v="10"/>
    <n v="800000"/>
    <n v="20"/>
    <n v="1600000"/>
    <n v="6400000"/>
  </r>
  <r>
    <s v="22/03/2019"/>
    <s v="22/03/2019"/>
    <x v="3"/>
    <s v="DH11759"/>
    <x v="34"/>
    <x v="2"/>
    <x v="2432"/>
    <s v="KH 2433"/>
    <x v="58"/>
    <s v="SP0006"/>
    <x v="9"/>
    <s v="Chai"/>
    <n v="2"/>
    <n v="800000"/>
    <n v="100"/>
    <n v="1600000"/>
    <n v="0"/>
  </r>
  <r>
    <s v="22/03/2019"/>
    <s v="22/03/2019"/>
    <x v="3"/>
    <s v="DH11759"/>
    <x v="34"/>
    <x v="2"/>
    <x v="2432"/>
    <s v="KH 2433"/>
    <x v="58"/>
    <s v="SP0007"/>
    <x v="10"/>
    <s v="Chai"/>
    <n v="2"/>
    <n v="800000"/>
    <n v="100"/>
    <n v="1600000"/>
    <n v="0"/>
  </r>
  <r>
    <s v="22/03/2019"/>
    <s v="22/03/2019"/>
    <x v="3"/>
    <s v="DH11758"/>
    <x v="19"/>
    <x v="1"/>
    <x v="2433"/>
    <s v="KH 2434"/>
    <x v="38"/>
    <s v="SP0004"/>
    <x v="4"/>
    <s v="Chai"/>
    <n v="3"/>
    <n v="3500000"/>
    <n v="10"/>
    <n v="1050000"/>
    <n v="9450000"/>
  </r>
  <r>
    <s v="22/03/2019"/>
    <s v="22/03/2019"/>
    <x v="3"/>
    <s v="DH11756"/>
    <x v="8"/>
    <x v="0"/>
    <x v="2434"/>
    <s v="KH 2435"/>
    <x v="12"/>
    <s v="SP0001"/>
    <x v="0"/>
    <s v="Chai"/>
    <n v="1"/>
    <n v="3000000"/>
    <n v="0"/>
    <n v="0"/>
    <n v="3000000"/>
  </r>
  <r>
    <s v="22/03/2019"/>
    <s v="22/03/2019"/>
    <x v="3"/>
    <s v="DH11756"/>
    <x v="8"/>
    <x v="0"/>
    <x v="2434"/>
    <s v="KH 2435"/>
    <x v="12"/>
    <s v="HT0001"/>
    <x v="2"/>
    <s v="Miếng"/>
    <n v="2"/>
    <n v="200000"/>
    <n v="100"/>
    <n v="400000"/>
    <n v="0"/>
  </r>
  <r>
    <s v="22/03/2019"/>
    <s v="22/03/2019"/>
    <x v="3"/>
    <s v="DH11755"/>
    <x v="0"/>
    <x v="0"/>
    <x v="2435"/>
    <s v="KH 2436"/>
    <x v="59"/>
    <s v="SP0002"/>
    <x v="1"/>
    <s v="Chai"/>
    <n v="1"/>
    <n v="2000000"/>
    <n v="10"/>
    <n v="200000"/>
    <n v="1800000"/>
  </r>
  <r>
    <s v="22/03/2019"/>
    <s v="22/03/2019"/>
    <x v="3"/>
    <s v="DH11755"/>
    <x v="0"/>
    <x v="0"/>
    <x v="2435"/>
    <s v="KH 2436"/>
    <x v="59"/>
    <s v="SP0001"/>
    <x v="0"/>
    <s v="Chai"/>
    <n v="1"/>
    <n v="3000000"/>
    <n v="10"/>
    <n v="300000"/>
    <n v="2700000"/>
  </r>
  <r>
    <s v="22/03/2019"/>
    <s v="22/03/2019"/>
    <x v="3"/>
    <s v="DH11754"/>
    <x v="5"/>
    <x v="0"/>
    <x v="478"/>
    <s v="KH 0479"/>
    <x v="57"/>
    <s v="SP0002"/>
    <x v="1"/>
    <s v="Chai"/>
    <n v="1"/>
    <n v="2000000"/>
    <n v="5"/>
    <n v="100000"/>
    <n v="1900000"/>
  </r>
  <r>
    <s v="22/03/2019"/>
    <s v="22/03/2019"/>
    <x v="3"/>
    <s v="DH11753"/>
    <x v="11"/>
    <x v="0"/>
    <x v="1220"/>
    <s v="KH 1221"/>
    <x v="46"/>
    <s v="SP0003"/>
    <x v="3"/>
    <s v="Chai"/>
    <n v="3"/>
    <n v="2500000"/>
    <n v="25"/>
    <n v="1875000"/>
    <n v="5625000"/>
  </r>
  <r>
    <s v="22/03/2019"/>
    <s v="22/03/2019"/>
    <x v="3"/>
    <s v="DH11753"/>
    <x v="11"/>
    <x v="0"/>
    <x v="1220"/>
    <s v="KH 1221"/>
    <x v="46"/>
    <s v="SP0004"/>
    <x v="4"/>
    <s v="Chai"/>
    <n v="3"/>
    <n v="3500000"/>
    <n v="25"/>
    <n v="2625000"/>
    <n v="7875000"/>
  </r>
  <r>
    <s v="22/03/2019"/>
    <s v="22/03/2019"/>
    <x v="3"/>
    <s v="DH11753"/>
    <x v="11"/>
    <x v="0"/>
    <x v="1220"/>
    <s v="KH 1221"/>
    <x v="46"/>
    <s v="SP0002"/>
    <x v="1"/>
    <s v="Chai"/>
    <n v="3"/>
    <n v="2000000"/>
    <n v="25"/>
    <n v="1500000"/>
    <n v="4500000"/>
  </r>
  <r>
    <s v="22/03/2019"/>
    <s v="22/03/2019"/>
    <x v="3"/>
    <s v="DH11753"/>
    <x v="11"/>
    <x v="0"/>
    <x v="1220"/>
    <s v="KH 1221"/>
    <x v="46"/>
    <s v="SP0001"/>
    <x v="0"/>
    <s v="Chai"/>
    <n v="3"/>
    <n v="3000000"/>
    <n v="25"/>
    <n v="2250000"/>
    <n v="6750000"/>
  </r>
  <r>
    <s v="22/03/2019"/>
    <s v="22/03/2019"/>
    <x v="3"/>
    <s v="DH11753"/>
    <x v="11"/>
    <x v="0"/>
    <x v="1220"/>
    <s v="KH 1221"/>
    <x v="46"/>
    <s v="SP0003"/>
    <x v="3"/>
    <s v="Chai"/>
    <n v="1"/>
    <n v="2500000"/>
    <n v="100"/>
    <n v="2500000"/>
    <n v="0"/>
  </r>
  <r>
    <s v="22/03/2019"/>
    <s v="22/03/2019"/>
    <x v="3"/>
    <s v="DH11753"/>
    <x v="11"/>
    <x v="0"/>
    <x v="1220"/>
    <s v="KH 1221"/>
    <x v="46"/>
    <s v="SP0002"/>
    <x v="1"/>
    <s v="Chai"/>
    <n v="1"/>
    <n v="2000000"/>
    <n v="100"/>
    <n v="2000000"/>
    <n v="0"/>
  </r>
  <r>
    <s v="22/03/2019"/>
    <s v="22/03/2019"/>
    <x v="3"/>
    <s v="DH11752"/>
    <x v="1"/>
    <x v="0"/>
    <x v="2309"/>
    <s v="KH 2310"/>
    <x v="3"/>
    <s v="SP0001"/>
    <x v="0"/>
    <s v="Chai"/>
    <n v="1"/>
    <n v="3000000"/>
    <n v="0"/>
    <n v="0"/>
    <n v="3000000"/>
  </r>
  <r>
    <s v="22/03/2019"/>
    <s v="22/03/2019"/>
    <x v="3"/>
    <s v="DH11752"/>
    <x v="1"/>
    <x v="0"/>
    <x v="2309"/>
    <s v="KH 2310"/>
    <x v="3"/>
    <s v="HT0001"/>
    <x v="2"/>
    <s v="Miếng"/>
    <n v="2"/>
    <n v="200000"/>
    <n v="100"/>
    <n v="400000"/>
    <n v="0"/>
  </r>
  <r>
    <s v="22/03/2019"/>
    <s v="22/03/2019"/>
    <x v="3"/>
    <s v="DH11751"/>
    <x v="16"/>
    <x v="1"/>
    <x v="2436"/>
    <s v="KH 2437"/>
    <x v="48"/>
    <s v="SP0002"/>
    <x v="1"/>
    <s v="Chai"/>
    <n v="1"/>
    <n v="2000000"/>
    <n v="0"/>
    <n v="0"/>
    <n v="2000000"/>
  </r>
  <r>
    <s v="22/03/2019"/>
    <s v="22/03/2019"/>
    <x v="3"/>
    <s v="DH11751"/>
    <x v="16"/>
    <x v="1"/>
    <x v="2436"/>
    <s v="KH 2437"/>
    <x v="48"/>
    <s v="SP0001"/>
    <x v="0"/>
    <s v="Chai"/>
    <n v="1"/>
    <n v="3000000"/>
    <n v="5"/>
    <n v="150000"/>
    <n v="2850000"/>
  </r>
  <r>
    <s v="22/03/2019"/>
    <s v="22/03/2019"/>
    <x v="3"/>
    <s v="DH11751"/>
    <x v="16"/>
    <x v="1"/>
    <x v="2436"/>
    <s v="KH 2437"/>
    <x v="48"/>
    <s v="SP0002"/>
    <x v="1"/>
    <s v="Chai"/>
    <n v="1"/>
    <n v="2000000"/>
    <n v="10"/>
    <n v="200000"/>
    <n v="1800000"/>
  </r>
  <r>
    <s v="22/03/2019"/>
    <s v="22/03/2019"/>
    <x v="3"/>
    <s v="DH11751"/>
    <x v="16"/>
    <x v="1"/>
    <x v="2436"/>
    <s v="KH 2437"/>
    <x v="48"/>
    <s v="HT0001"/>
    <x v="2"/>
    <s v="Miếng"/>
    <n v="2"/>
    <n v="200000"/>
    <n v="100"/>
    <n v="400000"/>
    <n v="0"/>
  </r>
  <r>
    <s v="22/03/2019"/>
    <s v="22/03/2019"/>
    <x v="3"/>
    <s v="DH11750"/>
    <x v="16"/>
    <x v="1"/>
    <x v="580"/>
    <s v="KH 0581"/>
    <x v="43"/>
    <s v="SP0006"/>
    <x v="9"/>
    <s v="Chai"/>
    <n v="1"/>
    <n v="800000"/>
    <n v="0"/>
    <n v="0"/>
    <n v="800000"/>
  </r>
  <r>
    <s v="22/03/2019"/>
    <s v="22/03/2019"/>
    <x v="3"/>
    <s v="DH11750"/>
    <x v="16"/>
    <x v="1"/>
    <x v="580"/>
    <s v="KH 0581"/>
    <x v="43"/>
    <s v="SP0007"/>
    <x v="10"/>
    <s v="Chai"/>
    <n v="1"/>
    <n v="800000"/>
    <n v="0"/>
    <n v="0"/>
    <n v="800000"/>
  </r>
  <r>
    <s v="22/03/2019"/>
    <s v="22/03/2019"/>
    <x v="3"/>
    <s v="DH11750"/>
    <x v="16"/>
    <x v="1"/>
    <x v="580"/>
    <s v="KH 0581"/>
    <x v="43"/>
    <s v="HT0006"/>
    <x v="14"/>
    <s v="Chiếc"/>
    <n v="1"/>
    <n v="400000"/>
    <n v="0"/>
    <n v="0"/>
    <n v="400000"/>
  </r>
  <r>
    <s v="22/03/2019"/>
    <s v="22/03/2019"/>
    <x v="3"/>
    <s v="DH11749"/>
    <x v="17"/>
    <x v="1"/>
    <x v="2437"/>
    <s v="KH 2438"/>
    <x v="55"/>
    <s v="SP0001"/>
    <x v="0"/>
    <s v="Chai"/>
    <n v="1"/>
    <n v="3000000"/>
    <n v="20"/>
    <n v="600000"/>
    <n v="2400000"/>
  </r>
  <r>
    <s v="22/03/2019"/>
    <s v="22/03/2019"/>
    <x v="3"/>
    <s v="DH11748"/>
    <x v="17"/>
    <x v="1"/>
    <x v="2438"/>
    <s v="KH 2439"/>
    <x v="5"/>
    <s v="SP0001"/>
    <x v="0"/>
    <s v="Chai"/>
    <n v="1"/>
    <n v="3000000"/>
    <n v="0"/>
    <n v="0"/>
    <n v="3000000"/>
  </r>
  <r>
    <s v="22/03/2019"/>
    <s v="22/03/2019"/>
    <x v="3"/>
    <s v="DH11748"/>
    <x v="17"/>
    <x v="1"/>
    <x v="2438"/>
    <s v="KH 2439"/>
    <x v="5"/>
    <s v="HT0001"/>
    <x v="2"/>
    <s v="Miếng"/>
    <n v="2"/>
    <n v="200000"/>
    <n v="100"/>
    <n v="400000"/>
    <n v="0"/>
  </r>
  <r>
    <s v="22/03/2019"/>
    <s v="22/03/2019"/>
    <x v="3"/>
    <s v="DH11747"/>
    <x v="6"/>
    <x v="0"/>
    <x v="2439"/>
    <s v="KH 2440"/>
    <x v="51"/>
    <s v="SP0003"/>
    <x v="3"/>
    <s v="Chai"/>
    <n v="3"/>
    <n v="2500000"/>
    <n v="20"/>
    <n v="1500000"/>
    <n v="6000000"/>
  </r>
  <r>
    <s v="22/03/2019"/>
    <s v="22/03/2019"/>
    <x v="3"/>
    <s v="DH11747"/>
    <x v="6"/>
    <x v="0"/>
    <x v="2439"/>
    <s v="KH 2440"/>
    <x v="51"/>
    <s v="SP0004"/>
    <x v="4"/>
    <s v="Chai"/>
    <n v="3"/>
    <n v="3500000"/>
    <n v="20"/>
    <n v="2100000"/>
    <n v="8400000"/>
  </r>
  <r>
    <s v="22/03/2019"/>
    <s v="22/03/2019"/>
    <x v="3"/>
    <s v="DH11747"/>
    <x v="6"/>
    <x v="0"/>
    <x v="2439"/>
    <s v="KH 2440"/>
    <x v="51"/>
    <s v="SP0002"/>
    <x v="1"/>
    <s v="Chai"/>
    <n v="3"/>
    <n v="2000000"/>
    <n v="20"/>
    <n v="1200000"/>
    <n v="4800000"/>
  </r>
  <r>
    <s v="22/03/2019"/>
    <s v="22/03/2019"/>
    <x v="3"/>
    <s v="DH11747"/>
    <x v="6"/>
    <x v="0"/>
    <x v="2439"/>
    <s v="KH 2440"/>
    <x v="51"/>
    <s v="SP0001"/>
    <x v="0"/>
    <s v="Chai"/>
    <n v="3"/>
    <n v="3000000"/>
    <n v="20"/>
    <n v="1800000"/>
    <n v="7200000"/>
  </r>
  <r>
    <s v="22/03/2019"/>
    <s v="22/03/2019"/>
    <x v="3"/>
    <s v="DH11747"/>
    <x v="6"/>
    <x v="0"/>
    <x v="2439"/>
    <s v="KH 2440"/>
    <x v="51"/>
    <s v="SP0003"/>
    <x v="3"/>
    <s v="Chai"/>
    <n v="1"/>
    <n v="2500000"/>
    <n v="100"/>
    <n v="2500000"/>
    <n v="0"/>
  </r>
  <r>
    <s v="22/03/2019"/>
    <s v="22/03/2019"/>
    <x v="3"/>
    <s v="DH11747"/>
    <x v="6"/>
    <x v="0"/>
    <x v="2439"/>
    <s v="KH 2440"/>
    <x v="51"/>
    <s v="SP0002"/>
    <x v="1"/>
    <s v="Chai"/>
    <n v="1"/>
    <n v="2000000"/>
    <n v="100"/>
    <n v="2000000"/>
    <n v="0"/>
  </r>
  <r>
    <s v="22/03/2019"/>
    <s v="22/03/2019"/>
    <x v="3"/>
    <s v="DH11746"/>
    <x v="2"/>
    <x v="0"/>
    <x v="2440"/>
    <s v="KH 2441"/>
    <x v="38"/>
    <s v="SP0004"/>
    <x v="4"/>
    <s v="Chai"/>
    <n v="2"/>
    <n v="3500000"/>
    <n v="10"/>
    <n v="700000"/>
    <n v="6300000"/>
  </r>
  <r>
    <s v="22/03/2019"/>
    <s v="22/03/2019"/>
    <x v="3"/>
    <s v="DH11745"/>
    <x v="9"/>
    <x v="0"/>
    <x v="945"/>
    <s v="KH 0946"/>
    <x v="46"/>
    <s v="SP0001"/>
    <x v="0"/>
    <s v="Chai"/>
    <n v="1"/>
    <n v="3000000"/>
    <n v="0"/>
    <n v="0"/>
    <n v="3000000"/>
  </r>
  <r>
    <s v="22/03/2019"/>
    <s v="22/03/2019"/>
    <x v="3"/>
    <s v="DH11745"/>
    <x v="9"/>
    <x v="0"/>
    <x v="945"/>
    <s v="KH 0946"/>
    <x v="46"/>
    <s v="HT0001"/>
    <x v="2"/>
    <s v="Miếng"/>
    <n v="2"/>
    <n v="200000"/>
    <n v="100"/>
    <n v="400000"/>
    <n v="0"/>
  </r>
  <r>
    <s v="22/03/2019"/>
    <s v="22/03/2019"/>
    <x v="3"/>
    <s v="DH11744"/>
    <x v="8"/>
    <x v="0"/>
    <x v="1744"/>
    <s v="KH 1745"/>
    <x v="13"/>
    <s v="SP0002"/>
    <x v="1"/>
    <s v="Chai"/>
    <n v="1"/>
    <n v="2000000"/>
    <n v="0"/>
    <n v="0"/>
    <n v="2000000"/>
  </r>
  <r>
    <s v="22/03/2019"/>
    <s v="22/03/2019"/>
    <x v="3"/>
    <s v="DH11744"/>
    <x v="8"/>
    <x v="0"/>
    <x v="1744"/>
    <s v="KH 1745"/>
    <x v="13"/>
    <s v="HT0001"/>
    <x v="2"/>
    <s v="Miếng"/>
    <n v="2"/>
    <n v="200000"/>
    <n v="100"/>
    <n v="400000"/>
    <n v="0"/>
  </r>
  <r>
    <s v="22/03/2019"/>
    <s v="22/03/2019"/>
    <x v="3"/>
    <s v="DH11743"/>
    <x v="9"/>
    <x v="0"/>
    <x v="2441"/>
    <s v="KH 2442"/>
    <x v="11"/>
    <s v="SP0004"/>
    <x v="4"/>
    <s v="Chai"/>
    <n v="1"/>
    <n v="3500000"/>
    <n v="0"/>
    <n v="0"/>
    <n v="3500000"/>
  </r>
  <r>
    <s v="22/03/2019"/>
    <s v="22/03/2019"/>
    <x v="3"/>
    <s v="DH11743"/>
    <x v="9"/>
    <x v="0"/>
    <x v="2441"/>
    <s v="KH 2442"/>
    <x v="11"/>
    <s v="HT0001"/>
    <x v="2"/>
    <s v="Miếng"/>
    <n v="2"/>
    <n v="200000"/>
    <n v="100"/>
    <n v="400000"/>
    <n v="0"/>
  </r>
  <r>
    <s v="22/03/2019"/>
    <s v="22/03/2019"/>
    <x v="3"/>
    <s v="DH11743"/>
    <x v="9"/>
    <x v="0"/>
    <x v="2441"/>
    <s v="KH 2442"/>
    <x v="11"/>
    <s v="SP0003"/>
    <x v="3"/>
    <s v="Chai"/>
    <n v="1"/>
    <n v="2500000"/>
    <n v="5"/>
    <n v="125000"/>
    <n v="2375000"/>
  </r>
  <r>
    <s v="22/03/2019"/>
    <s v="22/03/2019"/>
    <x v="3"/>
    <s v="DH11743"/>
    <x v="9"/>
    <x v="0"/>
    <x v="2441"/>
    <s v="KH 2442"/>
    <x v="11"/>
    <s v="SP0004"/>
    <x v="4"/>
    <s v="Chai"/>
    <n v="1"/>
    <n v="3500000"/>
    <n v="10"/>
    <n v="350000"/>
    <n v="3150000"/>
  </r>
  <r>
    <s v="22/03/2019"/>
    <s v="22/03/2019"/>
    <x v="3"/>
    <s v="DH11742"/>
    <x v="8"/>
    <x v="0"/>
    <x v="2442"/>
    <s v="KH 2443"/>
    <x v="11"/>
    <s v="SP0004"/>
    <x v="4"/>
    <s v="Chai"/>
    <n v="1"/>
    <n v="3500000"/>
    <n v="20"/>
    <n v="700000"/>
    <n v="2800000"/>
  </r>
  <r>
    <s v="22/03/2019"/>
    <s v="22/03/2019"/>
    <x v="3"/>
    <s v="DH11741"/>
    <x v="2"/>
    <x v="0"/>
    <x v="918"/>
    <s v="KH 0919"/>
    <x v="18"/>
    <s v="SP0004"/>
    <x v="4"/>
    <s v="Chai"/>
    <n v="1"/>
    <n v="3500000"/>
    <n v="10"/>
    <n v="350000"/>
    <n v="3150000"/>
  </r>
  <r>
    <s v="22/03/2019"/>
    <s v="22/03/2019"/>
    <x v="3"/>
    <s v="DH11740"/>
    <x v="19"/>
    <x v="1"/>
    <x v="2443"/>
    <s v="KH 2444"/>
    <x v="15"/>
    <s v="SP0001"/>
    <x v="0"/>
    <s v="Chai"/>
    <n v="1"/>
    <n v="3000000"/>
    <n v="0"/>
    <n v="0"/>
    <n v="3000000"/>
  </r>
  <r>
    <s v="22/03/2019"/>
    <s v="22/03/2019"/>
    <x v="3"/>
    <s v="DH11740"/>
    <x v="19"/>
    <x v="1"/>
    <x v="2443"/>
    <s v="KH 2444"/>
    <x v="15"/>
    <s v="HT0001"/>
    <x v="2"/>
    <s v="Miếng"/>
    <n v="2"/>
    <n v="200000"/>
    <n v="100"/>
    <n v="400000"/>
    <n v="0"/>
  </r>
  <r>
    <s v="22/03/2019"/>
    <s v="22/03/2019"/>
    <x v="3"/>
    <s v="DH11739"/>
    <x v="9"/>
    <x v="0"/>
    <x v="2444"/>
    <s v="KH 2445"/>
    <x v="17"/>
    <s v="SP0001"/>
    <x v="0"/>
    <s v="Chai"/>
    <n v="1"/>
    <n v="3000000"/>
    <n v="0"/>
    <n v="0"/>
    <n v="3000000"/>
  </r>
  <r>
    <s v="22/03/2019"/>
    <s v="22/03/2019"/>
    <x v="3"/>
    <s v="DH11739"/>
    <x v="9"/>
    <x v="0"/>
    <x v="2444"/>
    <s v="KH 2445"/>
    <x v="17"/>
    <s v="HT0001"/>
    <x v="2"/>
    <s v="Miếng"/>
    <n v="2"/>
    <n v="200000"/>
    <n v="100"/>
    <n v="400000"/>
    <n v="0"/>
  </r>
  <r>
    <s v="22/03/2019"/>
    <s v="22/03/2019"/>
    <x v="3"/>
    <s v="DH11738"/>
    <x v="1"/>
    <x v="0"/>
    <x v="2445"/>
    <s v="KH 2446"/>
    <x v="12"/>
    <s v="SP0001"/>
    <x v="0"/>
    <s v="Chai"/>
    <n v="3"/>
    <n v="3000000"/>
    <n v="5"/>
    <n v="450000"/>
    <n v="8550000"/>
  </r>
  <r>
    <s v="22/03/2019"/>
    <s v="22/03/2019"/>
    <x v="3"/>
    <s v="DH11737"/>
    <x v="19"/>
    <x v="1"/>
    <x v="1736"/>
    <s v="KH 1737"/>
    <x v="50"/>
    <s v="SP0004"/>
    <x v="4"/>
    <s v="Chai"/>
    <n v="1"/>
    <n v="3500000"/>
    <n v="0"/>
    <n v="0"/>
    <n v="3500000"/>
  </r>
  <r>
    <s v="22/03/2019"/>
    <s v="22/03/2019"/>
    <x v="3"/>
    <s v="DH11737"/>
    <x v="19"/>
    <x v="1"/>
    <x v="1736"/>
    <s v="KH 1737"/>
    <x v="50"/>
    <s v="HT0001"/>
    <x v="2"/>
    <s v="Miếng"/>
    <n v="2"/>
    <n v="200000"/>
    <n v="100"/>
    <n v="400000"/>
    <n v="0"/>
  </r>
  <r>
    <s v="22/03/2019"/>
    <s v="22/03/2019"/>
    <x v="3"/>
    <s v="DH11736"/>
    <x v="9"/>
    <x v="0"/>
    <x v="2446"/>
    <s v="KH 2447"/>
    <x v="51"/>
    <s v="SP0004"/>
    <x v="4"/>
    <s v="Chai"/>
    <n v="2"/>
    <n v="3500000"/>
    <n v="10"/>
    <n v="700000"/>
    <n v="6300000"/>
  </r>
  <r>
    <s v="22/03/2019"/>
    <s v="22/03/2019"/>
    <x v="3"/>
    <s v="DH11736"/>
    <x v="9"/>
    <x v="0"/>
    <x v="2446"/>
    <s v="KH 2447"/>
    <x v="51"/>
    <s v="SP0003"/>
    <x v="3"/>
    <s v="Chai"/>
    <n v="1"/>
    <n v="2500000"/>
    <n v="10"/>
    <n v="250000"/>
    <n v="2250000"/>
  </r>
  <r>
    <s v="22/03/2019"/>
    <s v="22/03/2019"/>
    <x v="3"/>
    <s v="DH11735"/>
    <x v="7"/>
    <x v="0"/>
    <x v="2447"/>
    <s v="KH 2448"/>
    <x v="1"/>
    <s v="SP0001"/>
    <x v="0"/>
    <s v="Chai"/>
    <n v="1"/>
    <n v="3000000"/>
    <n v="0"/>
    <n v="0"/>
    <n v="3000000"/>
  </r>
  <r>
    <s v="22/03/2019"/>
    <s v="22/03/2019"/>
    <x v="3"/>
    <s v="DH11735"/>
    <x v="7"/>
    <x v="0"/>
    <x v="2447"/>
    <s v="KH 2448"/>
    <x v="1"/>
    <s v="HT0001"/>
    <x v="2"/>
    <s v="Miếng"/>
    <n v="2"/>
    <n v="200000"/>
    <n v="100"/>
    <n v="400000"/>
    <n v="0"/>
  </r>
  <r>
    <s v="22/03/2019"/>
    <s v="22/03/2019"/>
    <x v="3"/>
    <s v="DH11734"/>
    <x v="33"/>
    <x v="2"/>
    <x v="573"/>
    <s v="KH 0574"/>
    <x v="22"/>
    <s v="SP0001"/>
    <x v="0"/>
    <s v="Chai"/>
    <n v="1"/>
    <n v="3000000"/>
    <n v="10"/>
    <n v="300000"/>
    <n v="2700000"/>
  </r>
  <r>
    <s v="22/03/2019"/>
    <s v="22/03/2019"/>
    <x v="3"/>
    <s v="DH11733"/>
    <x v="8"/>
    <x v="0"/>
    <x v="237"/>
    <s v="KH 0238"/>
    <x v="55"/>
    <s v="SP0001"/>
    <x v="0"/>
    <s v="Chai"/>
    <n v="1"/>
    <n v="3000000"/>
    <n v="10"/>
    <n v="300000"/>
    <n v="2700000"/>
  </r>
  <r>
    <s v="22/03/2019"/>
    <s v="22/03/2019"/>
    <x v="3"/>
    <s v="DH11732"/>
    <x v="1"/>
    <x v="0"/>
    <x v="2448"/>
    <s v="KH 2449"/>
    <x v="11"/>
    <s v="SP0002"/>
    <x v="1"/>
    <s v="Chai"/>
    <n v="6"/>
    <n v="2000000"/>
    <n v="20"/>
    <n v="2400000"/>
    <n v="9600000"/>
  </r>
  <r>
    <s v="22/03/2019"/>
    <s v="22/03/2019"/>
    <x v="3"/>
    <s v="DH11732"/>
    <x v="1"/>
    <x v="0"/>
    <x v="2448"/>
    <s v="KH 2449"/>
    <x v="11"/>
    <s v="SP0001"/>
    <x v="0"/>
    <s v="Chai"/>
    <n v="6"/>
    <n v="3000000"/>
    <n v="20"/>
    <n v="3600000"/>
    <n v="14400000"/>
  </r>
  <r>
    <s v="22/03/2019"/>
    <s v="22/03/2019"/>
    <x v="3"/>
    <s v="DH11732"/>
    <x v="1"/>
    <x v="0"/>
    <x v="2448"/>
    <s v="KH 2449"/>
    <x v="11"/>
    <s v="SP0002"/>
    <x v="1"/>
    <s v="Chai"/>
    <n v="2"/>
    <n v="2000000"/>
    <n v="100"/>
    <n v="4000000"/>
    <n v="0"/>
  </r>
  <r>
    <s v="22/03/2019"/>
    <s v="22/03/2019"/>
    <x v="3"/>
    <s v="DH11731"/>
    <x v="7"/>
    <x v="0"/>
    <x v="1836"/>
    <s v="KH 1837"/>
    <x v="13"/>
    <s v="SP0002"/>
    <x v="1"/>
    <s v="Chai"/>
    <n v="1"/>
    <n v="2000000"/>
    <n v="5"/>
    <n v="100000"/>
    <n v="1900000"/>
  </r>
  <r>
    <s v="22/03/2019"/>
    <s v="22/03/2019"/>
    <x v="3"/>
    <s v="DH11730"/>
    <x v="17"/>
    <x v="1"/>
    <x v="2449"/>
    <s v="KH 2450"/>
    <x v="21"/>
    <s v="SP0001"/>
    <x v="0"/>
    <s v="Chai"/>
    <n v="1"/>
    <n v="3000000"/>
    <n v="0"/>
    <n v="0"/>
    <n v="3000000"/>
  </r>
  <r>
    <s v="22/03/2019"/>
    <s v="22/03/2019"/>
    <x v="3"/>
    <s v="DH11730"/>
    <x v="17"/>
    <x v="1"/>
    <x v="2449"/>
    <s v="KH 2450"/>
    <x v="21"/>
    <s v="HT0001"/>
    <x v="2"/>
    <s v="Miếng"/>
    <n v="2"/>
    <n v="200000"/>
    <n v="100"/>
    <n v="400000"/>
    <n v="0"/>
  </r>
  <r>
    <s v="22/03/2019"/>
    <s v="21/03/2019"/>
    <x v="3"/>
    <s v="DH11718"/>
    <x v="7"/>
    <x v="0"/>
    <x v="2450"/>
    <s v="KH 2451"/>
    <x v="34"/>
    <s v="SP0003"/>
    <x v="3"/>
    <s v="Chai"/>
    <n v="1"/>
    <n v="2500000"/>
    <n v="0"/>
    <n v="0"/>
    <n v="2500000"/>
  </r>
  <r>
    <s v="22/03/2019"/>
    <s v="21/03/2019"/>
    <x v="3"/>
    <s v="DH11718"/>
    <x v="7"/>
    <x v="0"/>
    <x v="2450"/>
    <s v="KH 2451"/>
    <x v="34"/>
    <s v="SP0002"/>
    <x v="1"/>
    <s v="Chai"/>
    <n v="1"/>
    <n v="2000000"/>
    <n v="0"/>
    <n v="0"/>
    <n v="2000000"/>
  </r>
  <r>
    <s v="22/03/2019"/>
    <s v="21/03/2019"/>
    <x v="3"/>
    <s v="DH11708"/>
    <x v="8"/>
    <x v="0"/>
    <x v="1662"/>
    <s v="KH 1663"/>
    <x v="61"/>
    <s v="SP0004"/>
    <x v="4"/>
    <s v="Chai"/>
    <n v="1"/>
    <n v="3500000"/>
    <n v="5"/>
    <n v="175000"/>
    <n v="3325000"/>
  </r>
  <r>
    <s v="22/03/2019"/>
    <s v="21/03/2019"/>
    <x v="3"/>
    <s v="DH11700"/>
    <x v="5"/>
    <x v="0"/>
    <x v="2451"/>
    <s v="KH 2452"/>
    <x v="51"/>
    <s v="SP0006"/>
    <x v="9"/>
    <s v="Chai"/>
    <n v="1"/>
    <n v="800000"/>
    <n v="0"/>
    <n v="0"/>
    <n v="800000"/>
  </r>
  <r>
    <s v="21/03/2019"/>
    <s v="21/03/2019"/>
    <x v="3"/>
    <s v="DH11729"/>
    <x v="0"/>
    <x v="0"/>
    <x v="2452"/>
    <s v="KH 2453"/>
    <x v="49"/>
    <s v="SP0002"/>
    <x v="1"/>
    <s v="Chai"/>
    <n v="1"/>
    <n v="2000000"/>
    <n v="0"/>
    <n v="0"/>
    <n v="2000000"/>
  </r>
  <r>
    <s v="21/03/2019"/>
    <s v="21/03/2019"/>
    <x v="3"/>
    <s v="DH11729"/>
    <x v="0"/>
    <x v="0"/>
    <x v="2452"/>
    <s v="KH 2453"/>
    <x v="49"/>
    <s v="HT0001"/>
    <x v="2"/>
    <s v="Miếng"/>
    <n v="2"/>
    <n v="200000"/>
    <n v="100"/>
    <n v="400000"/>
    <n v="0"/>
  </r>
  <r>
    <s v="21/03/2019"/>
    <s v="21/03/2019"/>
    <x v="3"/>
    <s v="DH11728"/>
    <x v="25"/>
    <x v="1"/>
    <x v="2453"/>
    <s v="KH 2454"/>
    <x v="16"/>
    <s v="SP0001"/>
    <x v="0"/>
    <s v="Chai"/>
    <n v="1"/>
    <n v="3000000"/>
    <n v="0"/>
    <n v="0"/>
    <n v="3000000"/>
  </r>
  <r>
    <s v="21/03/2019"/>
    <s v="21/03/2019"/>
    <x v="3"/>
    <s v="DH11728"/>
    <x v="25"/>
    <x v="1"/>
    <x v="2453"/>
    <s v="KH 2454"/>
    <x v="16"/>
    <s v="HT0001"/>
    <x v="2"/>
    <s v="Miếng"/>
    <n v="2"/>
    <n v="200000"/>
    <n v="100"/>
    <n v="400000"/>
    <n v="0"/>
  </r>
  <r>
    <s v="21/03/2019"/>
    <s v="21/03/2019"/>
    <x v="3"/>
    <s v="DH11727"/>
    <x v="19"/>
    <x v="1"/>
    <x v="2454"/>
    <s v="KH 2455"/>
    <x v="46"/>
    <s v="SP0002"/>
    <x v="1"/>
    <s v="Chai"/>
    <n v="1"/>
    <n v="2000000"/>
    <n v="0"/>
    <n v="0"/>
    <n v="2000000"/>
  </r>
  <r>
    <s v="21/03/2019"/>
    <s v="21/03/2019"/>
    <x v="3"/>
    <s v="DH11727"/>
    <x v="19"/>
    <x v="1"/>
    <x v="2454"/>
    <s v="KH 2455"/>
    <x v="46"/>
    <s v="HT0001"/>
    <x v="2"/>
    <s v="Miếng"/>
    <n v="2"/>
    <n v="200000"/>
    <n v="100"/>
    <n v="400000"/>
    <n v="0"/>
  </r>
  <r>
    <s v="21/03/2019"/>
    <s v="21/03/2019"/>
    <x v="3"/>
    <s v="DH11726"/>
    <x v="9"/>
    <x v="0"/>
    <x v="2455"/>
    <s v="KH 2456"/>
    <x v="54"/>
    <s v="SP0002"/>
    <x v="1"/>
    <s v="Chai"/>
    <n v="1"/>
    <n v="2000000"/>
    <n v="0"/>
    <n v="0"/>
    <n v="2000000"/>
  </r>
  <r>
    <s v="21/03/2019"/>
    <s v="21/03/2019"/>
    <x v="3"/>
    <s v="DH11726"/>
    <x v="9"/>
    <x v="0"/>
    <x v="2455"/>
    <s v="KH 2456"/>
    <x v="54"/>
    <s v="HT0001"/>
    <x v="2"/>
    <s v="Miếng"/>
    <n v="2"/>
    <n v="200000"/>
    <n v="100"/>
    <n v="400000"/>
    <n v="0"/>
  </r>
  <r>
    <s v="21/03/2019"/>
    <s v="21/03/2019"/>
    <x v="3"/>
    <s v="DH11725"/>
    <x v="2"/>
    <x v="0"/>
    <x v="2456"/>
    <s v="KH 2457"/>
    <x v="17"/>
    <s v="SP0001"/>
    <x v="0"/>
    <s v="Chai"/>
    <n v="1"/>
    <n v="3000000"/>
    <n v="0"/>
    <n v="0"/>
    <n v="3000000"/>
  </r>
  <r>
    <s v="21/03/2019"/>
    <s v="21/03/2019"/>
    <x v="3"/>
    <s v="DH11725"/>
    <x v="2"/>
    <x v="0"/>
    <x v="2456"/>
    <s v="KH 2457"/>
    <x v="17"/>
    <s v="HT0001"/>
    <x v="2"/>
    <s v="Miếng"/>
    <n v="2"/>
    <n v="200000"/>
    <n v="100"/>
    <n v="400000"/>
    <n v="0"/>
  </r>
  <r>
    <s v="21/03/2019"/>
    <s v="21/03/2019"/>
    <x v="3"/>
    <s v="DH11724"/>
    <x v="9"/>
    <x v="0"/>
    <x v="582"/>
    <s v="KH 0583"/>
    <x v="19"/>
    <s v="SP0001"/>
    <x v="0"/>
    <s v="Chai"/>
    <n v="1"/>
    <n v="3000000"/>
    <n v="0"/>
    <n v="0"/>
    <n v="3000000"/>
  </r>
  <r>
    <s v="21/03/2019"/>
    <s v="21/03/2019"/>
    <x v="3"/>
    <s v="DH11724"/>
    <x v="9"/>
    <x v="0"/>
    <x v="582"/>
    <s v="KH 0583"/>
    <x v="19"/>
    <s v="HT0001"/>
    <x v="2"/>
    <s v="Miếng"/>
    <n v="2"/>
    <n v="200000"/>
    <n v="100"/>
    <n v="400000"/>
    <n v="0"/>
  </r>
  <r>
    <s v="21/03/2019"/>
    <s v="21/03/2019"/>
    <x v="3"/>
    <s v="DH11723"/>
    <x v="2"/>
    <x v="0"/>
    <x v="2457"/>
    <s v="KH 2458"/>
    <x v="46"/>
    <s v="SP0002"/>
    <x v="1"/>
    <s v="Chai"/>
    <n v="1"/>
    <n v="2000000"/>
    <n v="0"/>
    <n v="0"/>
    <n v="2000000"/>
  </r>
  <r>
    <s v="21/03/2019"/>
    <s v="21/03/2019"/>
    <x v="3"/>
    <s v="DH11723"/>
    <x v="2"/>
    <x v="0"/>
    <x v="2457"/>
    <s v="KH 2458"/>
    <x v="46"/>
    <s v="HT0001"/>
    <x v="2"/>
    <s v="Miếng"/>
    <n v="2"/>
    <n v="200000"/>
    <n v="100"/>
    <n v="400000"/>
    <n v="0"/>
  </r>
  <r>
    <s v="21/03/2019"/>
    <s v="21/03/2019"/>
    <x v="3"/>
    <s v="DH11722"/>
    <x v="5"/>
    <x v="0"/>
    <x v="2458"/>
    <s v="KH 2459"/>
    <x v="35"/>
    <s v="SP0001"/>
    <x v="0"/>
    <s v="Chai"/>
    <n v="1"/>
    <n v="3000000"/>
    <n v="0"/>
    <n v="0"/>
    <n v="3000000"/>
  </r>
  <r>
    <s v="21/03/2019"/>
    <s v="21/03/2019"/>
    <x v="3"/>
    <s v="DH11722"/>
    <x v="5"/>
    <x v="0"/>
    <x v="2458"/>
    <s v="KH 2459"/>
    <x v="35"/>
    <s v="HT0001"/>
    <x v="2"/>
    <s v="Miếng"/>
    <n v="2"/>
    <n v="200000"/>
    <n v="100"/>
    <n v="400000"/>
    <n v="0"/>
  </r>
  <r>
    <s v="21/03/2019"/>
    <s v="21/03/2019"/>
    <x v="3"/>
    <s v="DH11721"/>
    <x v="32"/>
    <x v="2"/>
    <x v="2459"/>
    <s v="KH 2460"/>
    <x v="27"/>
    <s v="SP0002"/>
    <x v="1"/>
    <s v="Chai"/>
    <n v="2"/>
    <n v="2000000"/>
    <n v="100"/>
    <n v="4000000"/>
    <n v="0"/>
  </r>
  <r>
    <s v="21/03/2019"/>
    <s v="21/03/2019"/>
    <x v="3"/>
    <s v="DH11720"/>
    <x v="25"/>
    <x v="1"/>
    <x v="2460"/>
    <s v="KH 2461"/>
    <x v="50"/>
    <s v="SP0001"/>
    <x v="0"/>
    <s v="Chai"/>
    <n v="1"/>
    <n v="3000000"/>
    <n v="10"/>
    <n v="300000"/>
    <n v="2700000"/>
  </r>
  <r>
    <s v="21/03/2019"/>
    <s v="21/03/2019"/>
    <x v="3"/>
    <s v="DH11719"/>
    <x v="9"/>
    <x v="0"/>
    <x v="1849"/>
    <s v="KH 1850"/>
    <x v="0"/>
    <s v="SP0002"/>
    <x v="1"/>
    <s v="Chai"/>
    <n v="1"/>
    <n v="2000000"/>
    <n v="5"/>
    <n v="100000"/>
    <n v="1900000"/>
  </r>
  <r>
    <s v="21/03/2019"/>
    <s v="21/03/2019"/>
    <x v="3"/>
    <s v="DH11717"/>
    <x v="1"/>
    <x v="0"/>
    <x v="2461"/>
    <s v="KH 2462"/>
    <x v="48"/>
    <s v="SP0001"/>
    <x v="0"/>
    <s v="Chai"/>
    <n v="3"/>
    <n v="3000000"/>
    <n v="15"/>
    <n v="1350000"/>
    <n v="7650000"/>
  </r>
  <r>
    <s v="21/03/2019"/>
    <s v="21/03/2019"/>
    <x v="3"/>
    <s v="DH11717"/>
    <x v="1"/>
    <x v="0"/>
    <x v="2461"/>
    <s v="KH 2462"/>
    <x v="48"/>
    <s v="SP0002"/>
    <x v="1"/>
    <s v="Chai"/>
    <n v="3"/>
    <n v="2000000"/>
    <n v="15"/>
    <n v="900000"/>
    <n v="5100000"/>
  </r>
  <r>
    <s v="21/03/2019"/>
    <s v="21/03/2019"/>
    <x v="3"/>
    <s v="DH11715"/>
    <x v="16"/>
    <x v="1"/>
    <x v="1180"/>
    <s v="KH 1181"/>
    <x v="14"/>
    <s v="SP0004"/>
    <x v="4"/>
    <s v="Chai"/>
    <n v="1"/>
    <n v="3500000"/>
    <n v="10"/>
    <n v="350000"/>
    <n v="3150000"/>
  </r>
  <r>
    <s v="21/03/2019"/>
    <s v="21/03/2019"/>
    <x v="3"/>
    <s v="DH11714"/>
    <x v="17"/>
    <x v="1"/>
    <x v="1591"/>
    <s v="KH 1592"/>
    <x v="15"/>
    <s v="SP0004"/>
    <x v="4"/>
    <s v="Chai"/>
    <n v="1"/>
    <n v="3500000"/>
    <n v="5"/>
    <n v="175000"/>
    <n v="3325000"/>
  </r>
  <r>
    <s v="21/03/2019"/>
    <s v="21/03/2019"/>
    <x v="3"/>
    <s v="DH11713"/>
    <x v="20"/>
    <x v="1"/>
    <x v="838"/>
    <s v="KH 0839"/>
    <x v="58"/>
    <s v="SP0002"/>
    <x v="1"/>
    <s v="Chai"/>
    <n v="2"/>
    <n v="2000000"/>
    <n v="100"/>
    <n v="4000000"/>
    <n v="0"/>
  </r>
  <r>
    <s v="21/03/2019"/>
    <s v="21/03/2019"/>
    <x v="3"/>
    <s v="DH11712"/>
    <x v="20"/>
    <x v="1"/>
    <x v="838"/>
    <s v="KH 0839"/>
    <x v="58"/>
    <s v="SP0004"/>
    <x v="4"/>
    <s v="Chai"/>
    <n v="18"/>
    <n v="3500000"/>
    <n v="25"/>
    <n v="15750000"/>
    <n v="47250000"/>
  </r>
  <r>
    <s v="21/03/2019"/>
    <s v="21/03/2019"/>
    <x v="3"/>
    <s v="DH11712"/>
    <x v="20"/>
    <x v="1"/>
    <x v="838"/>
    <s v="KH 0839"/>
    <x v="58"/>
    <s v="SP0001"/>
    <x v="0"/>
    <s v="Chai"/>
    <n v="18"/>
    <n v="3000000"/>
    <n v="25"/>
    <n v="13500000"/>
    <n v="40500000"/>
  </r>
  <r>
    <s v="21/03/2019"/>
    <s v="21/03/2019"/>
    <x v="3"/>
    <s v="DH11712"/>
    <x v="20"/>
    <x v="1"/>
    <x v="838"/>
    <s v="KH 0839"/>
    <x v="58"/>
    <s v="SP0002"/>
    <x v="1"/>
    <s v="Chai"/>
    <n v="4"/>
    <n v="2000000"/>
    <n v="100"/>
    <n v="8000000"/>
    <n v="0"/>
  </r>
  <r>
    <s v="21/03/2019"/>
    <s v="21/03/2019"/>
    <x v="3"/>
    <s v="DH11712"/>
    <x v="20"/>
    <x v="1"/>
    <x v="838"/>
    <s v="KH 0839"/>
    <x v="58"/>
    <s v="HT0004"/>
    <x v="8"/>
    <s v="Hộp"/>
    <n v="5"/>
    <n v="1000000"/>
    <n v="0"/>
    <n v="0"/>
    <n v="5000000"/>
  </r>
  <r>
    <s v="21/03/2019"/>
    <s v="21/03/2019"/>
    <x v="3"/>
    <s v="DH11712"/>
    <x v="20"/>
    <x v="1"/>
    <x v="838"/>
    <s v="KH 0839"/>
    <x v="58"/>
    <s v="HT0002"/>
    <x v="6"/>
    <s v="Chiếc"/>
    <n v="2"/>
    <n v="500000"/>
    <n v="0"/>
    <n v="0"/>
    <n v="1000000"/>
  </r>
  <r>
    <s v="21/03/2019"/>
    <s v="21/03/2019"/>
    <x v="3"/>
    <s v="DH11712"/>
    <x v="20"/>
    <x v="1"/>
    <x v="838"/>
    <s v="KH 0839"/>
    <x v="58"/>
    <s v="SP0001"/>
    <x v="0"/>
    <s v="Chai"/>
    <n v="2"/>
    <n v="3000000"/>
    <n v="100"/>
    <n v="6000000"/>
    <n v="0"/>
  </r>
  <r>
    <s v="21/03/2019"/>
    <s v="21/03/2019"/>
    <x v="3"/>
    <s v="DH11711"/>
    <x v="7"/>
    <x v="0"/>
    <x v="2462"/>
    <s v="KH 2463"/>
    <x v="62"/>
    <s v="SP0004"/>
    <x v="4"/>
    <s v="Chai"/>
    <n v="1"/>
    <n v="3500000"/>
    <n v="20"/>
    <n v="700000"/>
    <n v="2800000"/>
  </r>
  <r>
    <s v="21/03/2019"/>
    <s v="21/03/2019"/>
    <x v="3"/>
    <s v="DH11710"/>
    <x v="2"/>
    <x v="0"/>
    <x v="2463"/>
    <s v="KH 2464"/>
    <x v="6"/>
    <s v="SP0001"/>
    <x v="0"/>
    <s v="Chai"/>
    <n v="1"/>
    <n v="3000000"/>
    <n v="5"/>
    <n v="150000"/>
    <n v="2850000"/>
  </r>
  <r>
    <s v="21/03/2019"/>
    <s v="21/03/2019"/>
    <x v="3"/>
    <s v="DH11709"/>
    <x v="16"/>
    <x v="1"/>
    <x v="2464"/>
    <s v="KH 2465"/>
    <x v="49"/>
    <s v="SP0001"/>
    <x v="0"/>
    <s v="Chai"/>
    <n v="1"/>
    <n v="3000000"/>
    <n v="0"/>
    <n v="0"/>
    <n v="3000000"/>
  </r>
  <r>
    <s v="21/03/2019"/>
    <s v="21/03/2019"/>
    <x v="3"/>
    <s v="DH11709"/>
    <x v="16"/>
    <x v="1"/>
    <x v="2464"/>
    <s v="KH 2465"/>
    <x v="49"/>
    <s v="HT0001"/>
    <x v="2"/>
    <s v="Miếng"/>
    <n v="2"/>
    <n v="200000"/>
    <n v="100"/>
    <n v="400000"/>
    <n v="0"/>
  </r>
  <r>
    <s v="21/03/2019"/>
    <s v="21/03/2019"/>
    <x v="3"/>
    <s v="DH11707"/>
    <x v="7"/>
    <x v="0"/>
    <x v="2465"/>
    <s v="KH 2466"/>
    <x v="25"/>
    <s v="SP0001"/>
    <x v="0"/>
    <s v="Chai"/>
    <n v="1"/>
    <n v="3000000"/>
    <n v="20"/>
    <n v="600000"/>
    <n v="2400000"/>
  </r>
  <r>
    <s v="21/03/2019"/>
    <s v="21/03/2019"/>
    <x v="3"/>
    <s v="DH11704"/>
    <x v="9"/>
    <x v="0"/>
    <x v="2466"/>
    <s v="KH 2467"/>
    <x v="40"/>
    <s v="SP0001"/>
    <x v="0"/>
    <s v="Chai"/>
    <n v="1"/>
    <n v="3000000"/>
    <n v="0"/>
    <n v="0"/>
    <n v="3000000"/>
  </r>
  <r>
    <s v="21/03/2019"/>
    <s v="21/03/2019"/>
    <x v="3"/>
    <s v="DH11704"/>
    <x v="9"/>
    <x v="0"/>
    <x v="2466"/>
    <s v="KH 2467"/>
    <x v="40"/>
    <s v="HT0001"/>
    <x v="2"/>
    <s v="Miếng"/>
    <n v="2"/>
    <n v="200000"/>
    <n v="100"/>
    <n v="400000"/>
    <n v="0"/>
  </r>
  <r>
    <s v="21/03/2019"/>
    <s v="21/03/2019"/>
    <x v="3"/>
    <s v="DH11702"/>
    <x v="2"/>
    <x v="0"/>
    <x v="2467"/>
    <s v="KH 2468"/>
    <x v="14"/>
    <s v="SP0004"/>
    <x v="4"/>
    <s v="Chai"/>
    <n v="2"/>
    <n v="3500000"/>
    <n v="10"/>
    <n v="700000"/>
    <n v="6300000"/>
  </r>
  <r>
    <s v="21/03/2019"/>
    <s v="21/03/2019"/>
    <x v="3"/>
    <s v="DH11701"/>
    <x v="16"/>
    <x v="1"/>
    <x v="1754"/>
    <s v="KH 1755"/>
    <x v="62"/>
    <s v="SP0001"/>
    <x v="0"/>
    <s v="Chai"/>
    <n v="1"/>
    <n v="3000000"/>
    <n v="0"/>
    <n v="0"/>
    <n v="3000000"/>
  </r>
  <r>
    <s v="21/03/2019"/>
    <s v="21/03/2019"/>
    <x v="3"/>
    <s v="DH11701"/>
    <x v="16"/>
    <x v="1"/>
    <x v="1754"/>
    <s v="KH 1755"/>
    <x v="62"/>
    <s v="HT0001"/>
    <x v="2"/>
    <s v="Miếng"/>
    <n v="2"/>
    <n v="200000"/>
    <n v="100"/>
    <n v="400000"/>
    <n v="0"/>
  </r>
  <r>
    <s v="21/03/2019"/>
    <s v="21/03/2019"/>
    <x v="3"/>
    <s v="DH11699"/>
    <x v="5"/>
    <x v="0"/>
    <x v="1175"/>
    <s v="KH 1176"/>
    <x v="21"/>
    <s v="SP0001"/>
    <x v="0"/>
    <s v="Chai"/>
    <n v="1"/>
    <n v="3000000"/>
    <n v="0"/>
    <n v="0"/>
    <n v="3000000"/>
  </r>
  <r>
    <s v="21/03/2019"/>
    <s v="21/03/2019"/>
    <x v="3"/>
    <s v="DH11699"/>
    <x v="5"/>
    <x v="0"/>
    <x v="1175"/>
    <s v="KH 1176"/>
    <x v="21"/>
    <s v="HT0001"/>
    <x v="2"/>
    <s v="Miếng"/>
    <n v="2"/>
    <n v="200000"/>
    <n v="100"/>
    <n v="400000"/>
    <n v="0"/>
  </r>
  <r>
    <s v="21/03/2019"/>
    <s v="21/03/2019"/>
    <x v="3"/>
    <s v="DH11698"/>
    <x v="19"/>
    <x v="1"/>
    <x v="2468"/>
    <s v="KH 2469"/>
    <x v="26"/>
    <s v="SP0001"/>
    <x v="0"/>
    <s v="Chai"/>
    <n v="1"/>
    <n v="3000000"/>
    <n v="0"/>
    <n v="0"/>
    <n v="3000000"/>
  </r>
  <r>
    <s v="21/03/2019"/>
    <s v="21/03/2019"/>
    <x v="3"/>
    <s v="DH11698"/>
    <x v="19"/>
    <x v="1"/>
    <x v="2468"/>
    <s v="KH 2469"/>
    <x v="26"/>
    <s v="HT0001"/>
    <x v="2"/>
    <s v="Miếng"/>
    <n v="2"/>
    <n v="200000"/>
    <n v="100"/>
    <n v="400000"/>
    <n v="0"/>
  </r>
  <r>
    <s v="21/03/2019"/>
    <s v="21/03/2019"/>
    <x v="3"/>
    <s v="DH11697"/>
    <x v="19"/>
    <x v="1"/>
    <x v="2469"/>
    <s v="KH 2470"/>
    <x v="3"/>
    <s v="SP0002"/>
    <x v="1"/>
    <s v="Chai"/>
    <n v="1"/>
    <n v="2000000"/>
    <n v="0"/>
    <n v="0"/>
    <n v="2000000"/>
  </r>
  <r>
    <s v="21/03/2019"/>
    <s v="21/03/2019"/>
    <x v="3"/>
    <s v="DH11697"/>
    <x v="19"/>
    <x v="1"/>
    <x v="2469"/>
    <s v="KH 2470"/>
    <x v="3"/>
    <s v="HT0001"/>
    <x v="2"/>
    <s v="Miếng"/>
    <n v="2"/>
    <n v="200000"/>
    <n v="100"/>
    <n v="400000"/>
    <n v="0"/>
  </r>
  <r>
    <s v="21/03/2019"/>
    <s v="21/03/2019"/>
    <x v="3"/>
    <s v="DH11696"/>
    <x v="9"/>
    <x v="0"/>
    <x v="2282"/>
    <s v="KH 2283"/>
    <x v="54"/>
    <s v="SP0001"/>
    <x v="0"/>
    <s v="Chai"/>
    <n v="1"/>
    <n v="3000000"/>
    <n v="10"/>
    <n v="300000"/>
    <n v="2700000"/>
  </r>
  <r>
    <s v="21/03/2019"/>
    <s v="21/03/2019"/>
    <x v="3"/>
    <s v="DH11695"/>
    <x v="8"/>
    <x v="0"/>
    <x v="904"/>
    <s v="KH 0905"/>
    <x v="32"/>
    <s v="SP0002"/>
    <x v="1"/>
    <s v="Chai"/>
    <n v="1"/>
    <n v="2000000"/>
    <n v="5"/>
    <n v="100000"/>
    <n v="1900000"/>
  </r>
  <r>
    <s v="20/03/2019"/>
    <s v="20/03/2019"/>
    <x v="3"/>
    <s v="DH11694"/>
    <x v="0"/>
    <x v="0"/>
    <x v="1611"/>
    <s v="KH 1612"/>
    <x v="52"/>
    <s v="SP0001"/>
    <x v="0"/>
    <s v="Chai"/>
    <n v="1"/>
    <n v="3000000"/>
    <n v="0"/>
    <n v="0"/>
    <n v="3000000"/>
  </r>
  <r>
    <s v="20/03/2019"/>
    <s v="20/03/2019"/>
    <x v="3"/>
    <s v="DH11694"/>
    <x v="0"/>
    <x v="0"/>
    <x v="1611"/>
    <s v="KH 1612"/>
    <x v="52"/>
    <s v="HT0001"/>
    <x v="2"/>
    <s v="Miếng"/>
    <n v="2"/>
    <n v="200000"/>
    <n v="100"/>
    <n v="400000"/>
    <n v="0"/>
  </r>
  <r>
    <s v="20/03/2019"/>
    <s v="20/03/2019"/>
    <x v="3"/>
    <s v="DH11692"/>
    <x v="25"/>
    <x v="1"/>
    <x v="1838"/>
    <s v="KH 1839"/>
    <x v="4"/>
    <s v="SP0002"/>
    <x v="1"/>
    <s v="Chai"/>
    <n v="1"/>
    <n v="2000000"/>
    <n v="0"/>
    <n v="0"/>
    <n v="2000000"/>
  </r>
  <r>
    <s v="20/03/2019"/>
    <s v="20/03/2019"/>
    <x v="3"/>
    <s v="DH11692"/>
    <x v="25"/>
    <x v="1"/>
    <x v="1838"/>
    <s v="KH 1839"/>
    <x v="4"/>
    <s v="HT0001"/>
    <x v="2"/>
    <s v="Miếng"/>
    <n v="2"/>
    <n v="200000"/>
    <n v="100"/>
    <n v="400000"/>
    <n v="0"/>
  </r>
  <r>
    <s v="20/03/2019"/>
    <s v="20/03/2019"/>
    <x v="3"/>
    <s v="DH11692"/>
    <x v="25"/>
    <x v="1"/>
    <x v="1838"/>
    <s v="KH 1839"/>
    <x v="4"/>
    <s v="SP0001"/>
    <x v="0"/>
    <s v="Chai"/>
    <n v="1"/>
    <n v="3000000"/>
    <n v="5"/>
    <n v="150000"/>
    <n v="2850000"/>
  </r>
  <r>
    <s v="20/03/2019"/>
    <s v="20/03/2019"/>
    <x v="3"/>
    <s v="DH11691"/>
    <x v="16"/>
    <x v="1"/>
    <x v="2470"/>
    <s v="KH 2471"/>
    <x v="27"/>
    <s v="SP0002"/>
    <x v="1"/>
    <s v="Chai"/>
    <n v="1"/>
    <n v="2000000"/>
    <n v="0"/>
    <n v="0"/>
    <n v="2000000"/>
  </r>
  <r>
    <s v="20/03/2019"/>
    <s v="20/03/2019"/>
    <x v="3"/>
    <s v="DH11691"/>
    <x v="16"/>
    <x v="1"/>
    <x v="2470"/>
    <s v="KH 2471"/>
    <x v="27"/>
    <s v="SP0004"/>
    <x v="4"/>
    <s v="Chai"/>
    <n v="1"/>
    <n v="3500000"/>
    <n v="0"/>
    <n v="0"/>
    <n v="3500000"/>
  </r>
  <r>
    <s v="20/03/2019"/>
    <s v="20/03/2019"/>
    <x v="3"/>
    <s v="DH11691"/>
    <x v="16"/>
    <x v="1"/>
    <x v="2470"/>
    <s v="KH 2471"/>
    <x v="27"/>
    <s v="HT0004"/>
    <x v="8"/>
    <s v="Hộp"/>
    <n v="1"/>
    <n v="1000000"/>
    <n v="0"/>
    <n v="0"/>
    <n v="1000000"/>
  </r>
  <r>
    <s v="20/03/2019"/>
    <s v="20/03/2019"/>
    <x v="3"/>
    <s v="DH11690"/>
    <x v="25"/>
    <x v="1"/>
    <x v="2471"/>
    <s v="KH 2472"/>
    <x v="9"/>
    <s v="SP0004"/>
    <x v="4"/>
    <s v="Chai"/>
    <n v="1"/>
    <n v="3500000"/>
    <n v="5"/>
    <n v="175000"/>
    <n v="3325000"/>
  </r>
  <r>
    <s v="20/03/2019"/>
    <s v="20/03/2019"/>
    <x v="3"/>
    <s v="DH11689"/>
    <x v="5"/>
    <x v="0"/>
    <x v="1184"/>
    <s v="KH 1185"/>
    <x v="11"/>
    <s v="SP0001"/>
    <x v="0"/>
    <s v="Chai"/>
    <n v="1"/>
    <n v="3000000"/>
    <n v="5"/>
    <n v="150000"/>
    <n v="2850000"/>
  </r>
  <r>
    <s v="20/03/2019"/>
    <s v="20/03/2019"/>
    <x v="3"/>
    <s v="DH11688"/>
    <x v="16"/>
    <x v="1"/>
    <x v="2472"/>
    <s v="KH 2473"/>
    <x v="44"/>
    <s v="SP0001"/>
    <x v="0"/>
    <s v="Chai"/>
    <n v="1"/>
    <n v="3000000"/>
    <n v="0"/>
    <n v="0"/>
    <n v="3000000"/>
  </r>
  <r>
    <s v="20/03/2019"/>
    <s v="20/03/2019"/>
    <x v="3"/>
    <s v="DH11688"/>
    <x v="16"/>
    <x v="1"/>
    <x v="2472"/>
    <s v="KH 2473"/>
    <x v="44"/>
    <s v="HT0001"/>
    <x v="2"/>
    <s v="Miếng"/>
    <n v="2"/>
    <n v="200000"/>
    <n v="100"/>
    <n v="400000"/>
    <n v="0"/>
  </r>
  <r>
    <s v="20/03/2019"/>
    <s v="20/03/2019"/>
    <x v="3"/>
    <s v="DH11687"/>
    <x v="0"/>
    <x v="0"/>
    <x v="2473"/>
    <s v="KH 2474"/>
    <x v="42"/>
    <s v="SP0002"/>
    <x v="1"/>
    <s v="Chai"/>
    <n v="1"/>
    <n v="2000000"/>
    <n v="0"/>
    <n v="0"/>
    <n v="2000000"/>
  </r>
  <r>
    <s v="20/03/2019"/>
    <s v="20/03/2019"/>
    <x v="3"/>
    <s v="DH11687"/>
    <x v="0"/>
    <x v="0"/>
    <x v="2473"/>
    <s v="KH 2474"/>
    <x v="42"/>
    <s v="HT0001"/>
    <x v="2"/>
    <s v="Miếng"/>
    <n v="2"/>
    <n v="200000"/>
    <n v="100"/>
    <n v="400000"/>
    <n v="0"/>
  </r>
  <r>
    <s v="20/03/2019"/>
    <s v="20/03/2019"/>
    <x v="3"/>
    <s v="DH11686"/>
    <x v="2"/>
    <x v="0"/>
    <x v="2474"/>
    <s v="KH 2475"/>
    <x v="45"/>
    <s v="SP0002"/>
    <x v="1"/>
    <s v="Chai"/>
    <n v="1"/>
    <n v="2000000"/>
    <n v="0"/>
    <n v="0"/>
    <n v="2000000"/>
  </r>
  <r>
    <s v="20/03/2019"/>
    <s v="20/03/2019"/>
    <x v="3"/>
    <s v="DH11686"/>
    <x v="2"/>
    <x v="0"/>
    <x v="2474"/>
    <s v="KH 2475"/>
    <x v="45"/>
    <s v="HT0001"/>
    <x v="2"/>
    <s v="Miếng"/>
    <n v="2"/>
    <n v="200000"/>
    <n v="100"/>
    <n v="400000"/>
    <n v="0"/>
  </r>
  <r>
    <s v="20/03/2019"/>
    <s v="20/03/2019"/>
    <x v="3"/>
    <s v="DH11686"/>
    <x v="2"/>
    <x v="0"/>
    <x v="2474"/>
    <s v="KH 2475"/>
    <x v="45"/>
    <s v="SP0002"/>
    <x v="1"/>
    <s v="Chai"/>
    <n v="1"/>
    <n v="2000000"/>
    <n v="5"/>
    <n v="100000"/>
    <n v="1900000"/>
  </r>
  <r>
    <s v="20/03/2019"/>
    <s v="20/03/2019"/>
    <x v="3"/>
    <s v="DH11686"/>
    <x v="2"/>
    <x v="0"/>
    <x v="2474"/>
    <s v="KH 2475"/>
    <x v="45"/>
    <s v="SP0002"/>
    <x v="1"/>
    <s v="Chai"/>
    <n v="1"/>
    <n v="2000000"/>
    <n v="10"/>
    <n v="200000"/>
    <n v="1800000"/>
  </r>
  <r>
    <s v="20/03/2019"/>
    <s v="20/03/2019"/>
    <x v="3"/>
    <s v="DH11685"/>
    <x v="25"/>
    <x v="1"/>
    <x v="1619"/>
    <s v="KH 1620"/>
    <x v="51"/>
    <s v="SP0004"/>
    <x v="4"/>
    <s v="Chai"/>
    <n v="1"/>
    <n v="3500000"/>
    <n v="10"/>
    <n v="350000"/>
    <n v="3150000"/>
  </r>
  <r>
    <s v="20/03/2019"/>
    <s v="20/03/2019"/>
    <x v="3"/>
    <s v="DH11684"/>
    <x v="6"/>
    <x v="0"/>
    <x v="2475"/>
    <s v="KH 2476"/>
    <x v="19"/>
    <s v="SP0003"/>
    <x v="3"/>
    <s v="Chai"/>
    <n v="6"/>
    <n v="2500000"/>
    <n v="25"/>
    <n v="3750000"/>
    <n v="11250000"/>
  </r>
  <r>
    <s v="20/03/2019"/>
    <s v="20/03/2019"/>
    <x v="3"/>
    <s v="DH11684"/>
    <x v="6"/>
    <x v="0"/>
    <x v="2475"/>
    <s v="KH 2476"/>
    <x v="19"/>
    <s v="SP0004"/>
    <x v="4"/>
    <s v="Chai"/>
    <n v="6"/>
    <n v="3500000"/>
    <n v="25"/>
    <n v="5250000"/>
    <n v="15750000"/>
  </r>
  <r>
    <s v="20/03/2019"/>
    <s v="20/03/2019"/>
    <x v="3"/>
    <s v="DH11684"/>
    <x v="6"/>
    <x v="0"/>
    <x v="2475"/>
    <s v="KH 2476"/>
    <x v="19"/>
    <s v="SP0002"/>
    <x v="1"/>
    <s v="Chai"/>
    <n v="6"/>
    <n v="2000000"/>
    <n v="25"/>
    <n v="3000000"/>
    <n v="9000000"/>
  </r>
  <r>
    <s v="20/03/2019"/>
    <s v="20/03/2019"/>
    <x v="3"/>
    <s v="DH11684"/>
    <x v="6"/>
    <x v="0"/>
    <x v="2475"/>
    <s v="KH 2476"/>
    <x v="19"/>
    <s v="SP0001"/>
    <x v="0"/>
    <s v="Chai"/>
    <n v="18"/>
    <n v="3000000"/>
    <n v="25"/>
    <n v="13500000"/>
    <n v="40500000"/>
  </r>
  <r>
    <s v="20/03/2019"/>
    <s v="20/03/2019"/>
    <x v="3"/>
    <s v="DH11684"/>
    <x v="6"/>
    <x v="0"/>
    <x v="2475"/>
    <s v="KH 2476"/>
    <x v="19"/>
    <s v="SP0003"/>
    <x v="3"/>
    <s v="Chai"/>
    <n v="2"/>
    <n v="2500000"/>
    <n v="100"/>
    <n v="5000000"/>
    <n v="0"/>
  </r>
  <r>
    <s v="20/03/2019"/>
    <s v="20/03/2019"/>
    <x v="3"/>
    <s v="DH11684"/>
    <x v="6"/>
    <x v="0"/>
    <x v="2475"/>
    <s v="KH 2476"/>
    <x v="19"/>
    <s v="SP0002"/>
    <x v="1"/>
    <s v="Chai"/>
    <n v="4"/>
    <n v="2000000"/>
    <n v="100"/>
    <n v="8000000"/>
    <n v="0"/>
  </r>
  <r>
    <s v="20/03/2019"/>
    <s v="20/03/2019"/>
    <x v="3"/>
    <s v="DH11684"/>
    <x v="6"/>
    <x v="0"/>
    <x v="2475"/>
    <s v="KH 2476"/>
    <x v="19"/>
    <s v="SP0003"/>
    <x v="3"/>
    <s v="Chai"/>
    <n v="1"/>
    <n v="2500000"/>
    <n v="100"/>
    <n v="2500000"/>
    <n v="0"/>
  </r>
  <r>
    <s v="20/03/2019"/>
    <s v="20/03/2019"/>
    <x v="3"/>
    <s v="DH11684"/>
    <x v="6"/>
    <x v="0"/>
    <x v="2475"/>
    <s v="KH 2476"/>
    <x v="19"/>
    <s v="SP0006"/>
    <x v="9"/>
    <s v="Chai"/>
    <n v="1"/>
    <n v="800000"/>
    <n v="100"/>
    <n v="800000"/>
    <n v="0"/>
  </r>
  <r>
    <s v="20/03/2019"/>
    <s v="20/03/2019"/>
    <x v="3"/>
    <s v="DH11684"/>
    <x v="6"/>
    <x v="0"/>
    <x v="2475"/>
    <s v="KH 2476"/>
    <x v="19"/>
    <s v="SP0007"/>
    <x v="10"/>
    <s v="Chai"/>
    <n v="1"/>
    <n v="800000"/>
    <n v="100"/>
    <n v="800000"/>
    <n v="0"/>
  </r>
  <r>
    <s v="20/03/2019"/>
    <s v="20/03/2019"/>
    <x v="3"/>
    <s v="DH11682"/>
    <x v="6"/>
    <x v="0"/>
    <x v="2476"/>
    <s v="KH 2477"/>
    <x v="13"/>
    <s v="SP0001"/>
    <x v="0"/>
    <s v="Chai"/>
    <n v="12"/>
    <n v="3000000"/>
    <n v="20"/>
    <n v="7200000"/>
    <n v="28800000"/>
  </r>
  <r>
    <s v="20/03/2019"/>
    <s v="20/03/2019"/>
    <x v="3"/>
    <s v="DH11682"/>
    <x v="6"/>
    <x v="0"/>
    <x v="2476"/>
    <s v="KH 2477"/>
    <x v="13"/>
    <s v="SP0002"/>
    <x v="1"/>
    <s v="Chai"/>
    <n v="2"/>
    <n v="2000000"/>
    <n v="100"/>
    <n v="4000000"/>
    <n v="0"/>
  </r>
  <r>
    <s v="20/03/2019"/>
    <s v="20/03/2019"/>
    <x v="3"/>
    <s v="DH11681"/>
    <x v="8"/>
    <x v="0"/>
    <x v="2477"/>
    <s v="KH 2478"/>
    <x v="1"/>
    <s v="SP0001"/>
    <x v="0"/>
    <s v="Chai"/>
    <n v="1"/>
    <n v="3000000"/>
    <n v="0"/>
    <n v="0"/>
    <n v="3000000"/>
  </r>
  <r>
    <s v="20/03/2019"/>
    <s v="20/03/2019"/>
    <x v="3"/>
    <s v="DH11681"/>
    <x v="8"/>
    <x v="0"/>
    <x v="2477"/>
    <s v="KH 2478"/>
    <x v="1"/>
    <s v="SP0001"/>
    <x v="0"/>
    <s v="Chai"/>
    <n v="1"/>
    <n v="3000000"/>
    <n v="20"/>
    <n v="600000"/>
    <n v="2400000"/>
  </r>
  <r>
    <s v="20/03/2019"/>
    <s v="20/03/2019"/>
    <x v="3"/>
    <s v="DH11681"/>
    <x v="8"/>
    <x v="0"/>
    <x v="2477"/>
    <s v="KH 2478"/>
    <x v="1"/>
    <s v="HT0001"/>
    <x v="2"/>
    <s v="Miếng"/>
    <n v="2"/>
    <n v="200000"/>
    <n v="100"/>
    <n v="400000"/>
    <n v="0"/>
  </r>
  <r>
    <s v="20/03/2019"/>
    <s v="20/03/2019"/>
    <x v="3"/>
    <s v="DH11680"/>
    <x v="9"/>
    <x v="0"/>
    <x v="2478"/>
    <s v="KH 2479"/>
    <x v="39"/>
    <s v="SP0003"/>
    <x v="3"/>
    <s v="Chai"/>
    <n v="1"/>
    <n v="2500000"/>
    <n v="0"/>
    <n v="0"/>
    <n v="2500000"/>
  </r>
  <r>
    <s v="20/03/2019"/>
    <s v="20/03/2019"/>
    <x v="3"/>
    <s v="DH11680"/>
    <x v="9"/>
    <x v="0"/>
    <x v="2478"/>
    <s v="KH 2479"/>
    <x v="39"/>
    <s v="HT0001"/>
    <x v="2"/>
    <s v="Miếng"/>
    <n v="2"/>
    <n v="200000"/>
    <n v="100"/>
    <n v="400000"/>
    <n v="0"/>
  </r>
  <r>
    <s v="20/03/2019"/>
    <s v="20/03/2019"/>
    <x v="3"/>
    <s v="DH11679"/>
    <x v="8"/>
    <x v="0"/>
    <x v="2479"/>
    <s v="KH 2480"/>
    <x v="24"/>
    <s v="SP0004"/>
    <x v="4"/>
    <s v="Chai"/>
    <n v="1"/>
    <n v="3500000"/>
    <n v="0"/>
    <n v="0"/>
    <n v="3500000"/>
  </r>
  <r>
    <s v="20/03/2019"/>
    <s v="20/03/2019"/>
    <x v="3"/>
    <s v="DH11679"/>
    <x v="8"/>
    <x v="0"/>
    <x v="2479"/>
    <s v="KH 2480"/>
    <x v="24"/>
    <s v="HT0001"/>
    <x v="2"/>
    <s v="Miếng"/>
    <n v="2"/>
    <n v="200000"/>
    <n v="100"/>
    <n v="400000"/>
    <n v="0"/>
  </r>
  <r>
    <s v="20/03/2019"/>
    <s v="20/03/2019"/>
    <x v="3"/>
    <s v="DH11678"/>
    <x v="35"/>
    <x v="2"/>
    <x v="471"/>
    <s v="KH 0472"/>
    <x v="59"/>
    <s v="SP0004"/>
    <x v="4"/>
    <s v="Chai"/>
    <n v="120"/>
    <n v="3500000"/>
    <n v="40"/>
    <n v="168000000"/>
    <n v="252000000"/>
  </r>
  <r>
    <s v="20/03/2019"/>
    <s v="20/03/2019"/>
    <x v="3"/>
    <s v="DH11678"/>
    <x v="35"/>
    <x v="2"/>
    <x v="471"/>
    <s v="KH 0472"/>
    <x v="59"/>
    <s v="SP0004"/>
    <x v="4"/>
    <s v="Chai"/>
    <n v="20"/>
    <n v="3500000"/>
    <n v="100"/>
    <n v="70000000"/>
    <n v="0"/>
  </r>
  <r>
    <s v="20/03/2019"/>
    <s v="20/03/2019"/>
    <x v="3"/>
    <s v="DH11677"/>
    <x v="20"/>
    <x v="1"/>
    <x v="244"/>
    <s v="KH 0245"/>
    <x v="13"/>
    <s v="SP0002"/>
    <x v="1"/>
    <s v="Chai"/>
    <n v="12"/>
    <n v="2000000"/>
    <n v="25"/>
    <n v="6000000"/>
    <n v="18000000"/>
  </r>
  <r>
    <s v="20/03/2019"/>
    <s v="20/03/2019"/>
    <x v="3"/>
    <s v="DH11677"/>
    <x v="20"/>
    <x v="1"/>
    <x v="244"/>
    <s v="KH 0245"/>
    <x v="13"/>
    <s v="SP0004"/>
    <x v="4"/>
    <s v="Chai"/>
    <n v="12"/>
    <n v="3500000"/>
    <n v="25"/>
    <n v="10500000"/>
    <n v="31500000"/>
  </r>
  <r>
    <s v="20/03/2019"/>
    <s v="20/03/2019"/>
    <x v="3"/>
    <s v="DH11676"/>
    <x v="22"/>
    <x v="1"/>
    <x v="244"/>
    <s v="KH 0245"/>
    <x v="13"/>
    <s v="SP0003"/>
    <x v="3"/>
    <s v="Chai"/>
    <n v="36"/>
    <n v="2500000"/>
    <n v="25"/>
    <n v="22500000"/>
    <n v="67500000"/>
  </r>
  <r>
    <s v="20/03/2019"/>
    <s v="20/03/2019"/>
    <x v="3"/>
    <s v="DH11676"/>
    <x v="22"/>
    <x v="1"/>
    <x v="244"/>
    <s v="KH 0245"/>
    <x v="13"/>
    <s v="SP0004"/>
    <x v="4"/>
    <s v="Chai"/>
    <n v="48"/>
    <n v="3500000"/>
    <n v="25"/>
    <n v="42000000"/>
    <n v="126000000"/>
  </r>
  <r>
    <s v="20/03/2019"/>
    <s v="20/03/2019"/>
    <x v="3"/>
    <s v="DH11674"/>
    <x v="2"/>
    <x v="0"/>
    <x v="1310"/>
    <s v="KH 1311"/>
    <x v="14"/>
    <s v="SP0004"/>
    <x v="4"/>
    <s v="Chai"/>
    <n v="1"/>
    <n v="3500000"/>
    <n v="5"/>
    <n v="175000"/>
    <n v="3325000"/>
  </r>
  <r>
    <s v="20/03/2019"/>
    <s v="20/03/2019"/>
    <x v="3"/>
    <s v="DH11673"/>
    <x v="5"/>
    <x v="0"/>
    <x v="1530"/>
    <s v="KH 1531"/>
    <x v="34"/>
    <s v="SP0004"/>
    <x v="4"/>
    <s v="Chai"/>
    <n v="1"/>
    <n v="3500000"/>
    <n v="5"/>
    <n v="175000"/>
    <n v="3325000"/>
  </r>
  <r>
    <s v="20/03/2019"/>
    <s v="20/03/2019"/>
    <x v="3"/>
    <s v="DH11672"/>
    <x v="2"/>
    <x v="0"/>
    <x v="2480"/>
    <s v="KH 2481"/>
    <x v="28"/>
    <s v="SP0001"/>
    <x v="0"/>
    <s v="Chai"/>
    <n v="1"/>
    <n v="3000000"/>
    <n v="0"/>
    <n v="0"/>
    <n v="3000000"/>
  </r>
  <r>
    <s v="20/03/2019"/>
    <s v="20/03/2019"/>
    <x v="3"/>
    <s v="DH11672"/>
    <x v="2"/>
    <x v="0"/>
    <x v="2480"/>
    <s v="KH 2481"/>
    <x v="28"/>
    <s v="HT0001"/>
    <x v="2"/>
    <s v="Miếng"/>
    <n v="2"/>
    <n v="200000"/>
    <n v="100"/>
    <n v="400000"/>
    <n v="0"/>
  </r>
  <r>
    <s v="20/03/2019"/>
    <s v="20/03/2019"/>
    <x v="3"/>
    <s v="DH11671"/>
    <x v="0"/>
    <x v="0"/>
    <x v="2481"/>
    <s v="KH 2482"/>
    <x v="25"/>
    <s v="SP0004"/>
    <x v="4"/>
    <s v="Chai"/>
    <n v="1"/>
    <n v="3500000"/>
    <n v="10"/>
    <n v="350000"/>
    <n v="3150000"/>
  </r>
  <r>
    <s v="20/03/2019"/>
    <s v="20/03/2019"/>
    <x v="3"/>
    <s v="DH11669"/>
    <x v="8"/>
    <x v="0"/>
    <x v="2482"/>
    <s v="KH 2483"/>
    <x v="36"/>
    <s v="SP0001"/>
    <x v="0"/>
    <s v="Chai"/>
    <n v="3"/>
    <n v="3000000"/>
    <n v="0"/>
    <n v="0"/>
    <n v="9000000"/>
  </r>
  <r>
    <s v="20/03/2019"/>
    <s v="20/03/2019"/>
    <x v="3"/>
    <s v="DH11669"/>
    <x v="8"/>
    <x v="0"/>
    <x v="2482"/>
    <s v="KH 2483"/>
    <x v="36"/>
    <s v="HT0002"/>
    <x v="6"/>
    <s v="Chiếc"/>
    <n v="1"/>
    <n v="500000"/>
    <n v="0"/>
    <n v="0"/>
    <n v="500000"/>
  </r>
  <r>
    <s v="20/03/2019"/>
    <s v="20/03/2019"/>
    <x v="3"/>
    <s v="DH11668"/>
    <x v="2"/>
    <x v="0"/>
    <x v="2483"/>
    <s v="KH 2484"/>
    <x v="47"/>
    <s v="SP0004"/>
    <x v="4"/>
    <s v="Chai"/>
    <n v="1"/>
    <n v="3500000"/>
    <n v="5"/>
    <n v="175000"/>
    <n v="3325000"/>
  </r>
  <r>
    <s v="20/03/2019"/>
    <s v="20/03/2019"/>
    <x v="3"/>
    <s v="DH11667"/>
    <x v="2"/>
    <x v="0"/>
    <x v="2484"/>
    <s v="KH 2485"/>
    <x v="13"/>
    <s v="SP0002"/>
    <x v="1"/>
    <s v="Chai"/>
    <n v="1"/>
    <n v="2000000"/>
    <n v="0"/>
    <n v="0"/>
    <n v="2000000"/>
  </r>
  <r>
    <s v="20/03/2019"/>
    <s v="20/03/2019"/>
    <x v="3"/>
    <s v="DH11667"/>
    <x v="2"/>
    <x v="0"/>
    <x v="2484"/>
    <s v="KH 2485"/>
    <x v="13"/>
    <s v="SP0001"/>
    <x v="0"/>
    <s v="Chai"/>
    <n v="2"/>
    <n v="3000000"/>
    <n v="0"/>
    <n v="0"/>
    <n v="6000000"/>
  </r>
  <r>
    <s v="20/03/2019"/>
    <s v="20/03/2019"/>
    <x v="3"/>
    <s v="DH11667"/>
    <x v="2"/>
    <x v="0"/>
    <x v="2484"/>
    <s v="KH 2485"/>
    <x v="13"/>
    <s v="HT0002"/>
    <x v="6"/>
    <s v="Chiếc"/>
    <n v="1"/>
    <n v="500000"/>
    <n v="0"/>
    <n v="0"/>
    <n v="500000"/>
  </r>
  <r>
    <s v="20/03/2019"/>
    <s v="20/03/2019"/>
    <x v="3"/>
    <s v="DH11666"/>
    <x v="17"/>
    <x v="1"/>
    <x v="572"/>
    <s v="KH 0573"/>
    <x v="4"/>
    <s v="SP0004"/>
    <x v="4"/>
    <s v="Chai"/>
    <n v="1"/>
    <n v="3500000"/>
    <n v="0"/>
    <n v="0"/>
    <n v="3500000"/>
  </r>
  <r>
    <s v="20/03/2019"/>
    <s v="20/03/2019"/>
    <x v="3"/>
    <s v="DH11666"/>
    <x v="17"/>
    <x v="1"/>
    <x v="572"/>
    <s v="KH 0573"/>
    <x v="4"/>
    <s v="SP0004"/>
    <x v="4"/>
    <s v="Chai"/>
    <n v="1"/>
    <n v="3500000"/>
    <n v="0"/>
    <n v="0"/>
    <n v="3500000"/>
  </r>
  <r>
    <s v="20/03/2019"/>
    <s v="20/03/2019"/>
    <x v="3"/>
    <s v="DH11666"/>
    <x v="17"/>
    <x v="1"/>
    <x v="572"/>
    <s v="KH 0573"/>
    <x v="4"/>
    <s v="HT0001"/>
    <x v="2"/>
    <s v="Miếng"/>
    <n v="5"/>
    <n v="200000"/>
    <n v="100"/>
    <n v="1000000"/>
    <n v="0"/>
  </r>
  <r>
    <s v="20/03/2019"/>
    <s v="20/03/2019"/>
    <x v="3"/>
    <s v="DH11665"/>
    <x v="17"/>
    <x v="1"/>
    <x v="2485"/>
    <s v="KH 2486"/>
    <x v="60"/>
    <s v="SP0004"/>
    <x v="4"/>
    <s v="Chai"/>
    <n v="1"/>
    <n v="3500000"/>
    <n v="5"/>
    <n v="175000"/>
    <n v="3325000"/>
  </r>
  <r>
    <s v="20/03/2019"/>
    <s v="20/03/2019"/>
    <x v="3"/>
    <s v="DH11665"/>
    <x v="17"/>
    <x v="1"/>
    <x v="2485"/>
    <s v="KH 2486"/>
    <x v="60"/>
    <s v="SP0004"/>
    <x v="4"/>
    <s v="Chai"/>
    <n v="1"/>
    <n v="3500000"/>
    <n v="5"/>
    <n v="175000"/>
    <n v="3325000"/>
  </r>
  <r>
    <s v="20/03/2019"/>
    <s v="20/03/2019"/>
    <x v="3"/>
    <s v="DH11665"/>
    <x v="17"/>
    <x v="1"/>
    <x v="2485"/>
    <s v="KH 2486"/>
    <x v="60"/>
    <s v="SP0003"/>
    <x v="3"/>
    <s v="Chai"/>
    <n v="1"/>
    <n v="2500000"/>
    <n v="5"/>
    <n v="125000"/>
    <n v="2375000"/>
  </r>
  <r>
    <s v="20/03/2019"/>
    <s v="20/03/2019"/>
    <x v="3"/>
    <s v="DH11664"/>
    <x v="0"/>
    <x v="0"/>
    <x v="2486"/>
    <s v="KH 2487"/>
    <x v="31"/>
    <s v="SP0002"/>
    <x v="1"/>
    <s v="Chai"/>
    <n v="1"/>
    <n v="2000000"/>
    <n v="0"/>
    <n v="0"/>
    <n v="2000000"/>
  </r>
  <r>
    <s v="20/03/2019"/>
    <s v="20/03/2019"/>
    <x v="3"/>
    <s v="DH11664"/>
    <x v="0"/>
    <x v="0"/>
    <x v="2486"/>
    <s v="KH 2487"/>
    <x v="31"/>
    <s v="HT0001"/>
    <x v="2"/>
    <s v="Miếng"/>
    <n v="2"/>
    <n v="200000"/>
    <n v="100"/>
    <n v="400000"/>
    <n v="0"/>
  </r>
  <r>
    <s v="20/03/2019"/>
    <s v="20/03/2019"/>
    <x v="3"/>
    <s v="DH11663"/>
    <x v="17"/>
    <x v="1"/>
    <x v="2487"/>
    <s v="KH 2488"/>
    <x v="47"/>
    <s v="SP0003"/>
    <x v="3"/>
    <s v="Chai"/>
    <n v="1"/>
    <n v="2500000"/>
    <n v="0"/>
    <n v="0"/>
    <n v="2500000"/>
  </r>
  <r>
    <s v="20/03/2019"/>
    <s v="20/03/2019"/>
    <x v="3"/>
    <s v="DH11663"/>
    <x v="17"/>
    <x v="1"/>
    <x v="2487"/>
    <s v="KH 2488"/>
    <x v="47"/>
    <s v="HT0001"/>
    <x v="2"/>
    <s v="Miếng"/>
    <n v="2"/>
    <n v="200000"/>
    <n v="100"/>
    <n v="400000"/>
    <n v="0"/>
  </r>
  <r>
    <s v="20/03/2019"/>
    <s v="20/03/2019"/>
    <x v="3"/>
    <s v="DH11662"/>
    <x v="30"/>
    <x v="2"/>
    <x v="433"/>
    <s v="KH 0434"/>
    <x v="52"/>
    <s v="SP0004"/>
    <x v="4"/>
    <s v="Chai"/>
    <n v="120"/>
    <n v="3500000"/>
    <n v="25"/>
    <n v="105000000"/>
    <n v="315000000"/>
  </r>
  <r>
    <s v="20/03/2019"/>
    <s v="20/03/2019"/>
    <x v="3"/>
    <s v="DH11662"/>
    <x v="30"/>
    <x v="2"/>
    <x v="433"/>
    <s v="KH 0434"/>
    <x v="52"/>
    <s v="SP0003"/>
    <x v="3"/>
    <s v="Chai"/>
    <n v="156"/>
    <n v="2500000"/>
    <n v="25"/>
    <n v="97500000"/>
    <n v="292500000"/>
  </r>
  <r>
    <s v="20/03/2019"/>
    <s v="20/03/2019"/>
    <x v="3"/>
    <s v="DH11662"/>
    <x v="30"/>
    <x v="2"/>
    <x v="433"/>
    <s v="KH 0434"/>
    <x v="52"/>
    <s v="SP0001"/>
    <x v="0"/>
    <s v="Chai"/>
    <n v="120"/>
    <n v="3000000"/>
    <n v="25"/>
    <n v="90000000"/>
    <n v="270000000"/>
  </r>
  <r>
    <s v="20/03/2019"/>
    <s v="20/03/2019"/>
    <x v="3"/>
    <s v="DH11662"/>
    <x v="30"/>
    <x v="2"/>
    <x v="433"/>
    <s v="KH 0434"/>
    <x v="52"/>
    <s v="SP0004"/>
    <x v="4"/>
    <s v="Chai"/>
    <n v="46"/>
    <n v="3500000"/>
    <n v="100"/>
    <n v="161000000"/>
    <n v="0"/>
  </r>
  <r>
    <s v="20/03/2019"/>
    <s v="20/03/2019"/>
    <x v="3"/>
    <s v="DH11662"/>
    <x v="30"/>
    <x v="2"/>
    <x v="433"/>
    <s v="KH 0434"/>
    <x v="52"/>
    <s v="SP0001"/>
    <x v="0"/>
    <s v="Chai"/>
    <n v="20"/>
    <n v="3000000"/>
    <n v="100"/>
    <n v="60000000"/>
    <n v="0"/>
  </r>
  <r>
    <s v="20/03/2019"/>
    <s v="20/03/2019"/>
    <x v="3"/>
    <s v="DH11660"/>
    <x v="1"/>
    <x v="0"/>
    <x v="2488"/>
    <s v="KH 2489"/>
    <x v="56"/>
    <s v="SP0004"/>
    <x v="4"/>
    <s v="Chai"/>
    <n v="1"/>
    <n v="3500000"/>
    <n v="0"/>
    <n v="0"/>
    <n v="3500000"/>
  </r>
  <r>
    <s v="20/03/2019"/>
    <s v="20/03/2019"/>
    <x v="3"/>
    <s v="DH11660"/>
    <x v="1"/>
    <x v="0"/>
    <x v="2488"/>
    <s v="KH 2489"/>
    <x v="56"/>
    <s v="HT0001"/>
    <x v="2"/>
    <s v="Miếng"/>
    <n v="2"/>
    <n v="200000"/>
    <n v="100"/>
    <n v="400000"/>
    <n v="0"/>
  </r>
  <r>
    <s v="20/03/2019"/>
    <s v="20/03/2019"/>
    <x v="3"/>
    <s v="DH11659"/>
    <x v="22"/>
    <x v="1"/>
    <x v="1660"/>
    <s v="KH 1661"/>
    <x v="56"/>
    <s v="SP0004"/>
    <x v="4"/>
    <s v="Chai"/>
    <n v="12"/>
    <n v="3500000"/>
    <n v="25"/>
    <n v="10500000"/>
    <n v="31500000"/>
  </r>
  <r>
    <s v="20/03/2019"/>
    <s v="20/03/2019"/>
    <x v="3"/>
    <s v="DH11659"/>
    <x v="22"/>
    <x v="1"/>
    <x v="1660"/>
    <s v="KH 1661"/>
    <x v="56"/>
    <s v="SP0004"/>
    <x v="4"/>
    <s v="Chai"/>
    <n v="2"/>
    <n v="3500000"/>
    <n v="100"/>
    <n v="7000000"/>
    <n v="0"/>
  </r>
  <r>
    <s v="20/03/2019"/>
    <s v="20/03/2019"/>
    <x v="3"/>
    <s v="DH11658"/>
    <x v="9"/>
    <x v="0"/>
    <x v="2489"/>
    <s v="KH 2490"/>
    <x v="49"/>
    <s v="SP0004"/>
    <x v="4"/>
    <s v="Chai"/>
    <n v="1"/>
    <n v="3500000"/>
    <n v="0"/>
    <n v="0"/>
    <n v="3500000"/>
  </r>
  <r>
    <s v="20/03/2019"/>
    <s v="20/03/2019"/>
    <x v="3"/>
    <s v="DH11658"/>
    <x v="9"/>
    <x v="0"/>
    <x v="2489"/>
    <s v="KH 2490"/>
    <x v="49"/>
    <s v="HT0001"/>
    <x v="2"/>
    <s v="Miếng"/>
    <n v="2"/>
    <n v="200000"/>
    <n v="100"/>
    <n v="400000"/>
    <n v="0"/>
  </r>
  <r>
    <s v="20/03/2019"/>
    <s v="20/03/2019"/>
    <x v="3"/>
    <s v="DH11657"/>
    <x v="17"/>
    <x v="1"/>
    <x v="2490"/>
    <s v="KH 2491"/>
    <x v="24"/>
    <s v="SP0003"/>
    <x v="3"/>
    <s v="Chai"/>
    <n v="1"/>
    <n v="2500000"/>
    <n v="0"/>
    <n v="0"/>
    <n v="2500000"/>
  </r>
  <r>
    <s v="20/03/2019"/>
    <s v="20/03/2019"/>
    <x v="3"/>
    <s v="DH11657"/>
    <x v="17"/>
    <x v="1"/>
    <x v="2490"/>
    <s v="KH 2491"/>
    <x v="24"/>
    <s v="SP0004"/>
    <x v="4"/>
    <s v="Chai"/>
    <n v="1"/>
    <n v="3500000"/>
    <n v="5"/>
    <n v="175000"/>
    <n v="3325000"/>
  </r>
  <r>
    <s v="20/03/2019"/>
    <s v="20/03/2019"/>
    <x v="3"/>
    <s v="DH11657"/>
    <x v="17"/>
    <x v="1"/>
    <x v="2490"/>
    <s v="KH 2491"/>
    <x v="24"/>
    <s v="SP0003"/>
    <x v="3"/>
    <s v="Chai"/>
    <n v="1"/>
    <n v="2500000"/>
    <n v="10"/>
    <n v="250000"/>
    <n v="2250000"/>
  </r>
  <r>
    <s v="20/03/2019"/>
    <s v="20/03/2019"/>
    <x v="3"/>
    <s v="DH11657"/>
    <x v="17"/>
    <x v="1"/>
    <x v="2490"/>
    <s v="KH 2491"/>
    <x v="24"/>
    <s v="HT0001"/>
    <x v="2"/>
    <s v="Miếng"/>
    <n v="2"/>
    <n v="200000"/>
    <n v="100"/>
    <n v="400000"/>
    <n v="0"/>
  </r>
  <r>
    <s v="20/03/2019"/>
    <s v="20/03/2019"/>
    <x v="3"/>
    <s v="DH11656"/>
    <x v="0"/>
    <x v="0"/>
    <x v="29"/>
    <s v="KH 0030"/>
    <x v="24"/>
    <s v="SP0001"/>
    <x v="0"/>
    <s v="Chai"/>
    <n v="1"/>
    <n v="3000000"/>
    <n v="5"/>
    <n v="150000"/>
    <n v="2850000"/>
  </r>
  <r>
    <s v="20/03/2019"/>
    <s v="20/03/2019"/>
    <x v="3"/>
    <s v="DH11655"/>
    <x v="17"/>
    <x v="1"/>
    <x v="2064"/>
    <s v="KH 2065"/>
    <x v="14"/>
    <s v="SP0004"/>
    <x v="4"/>
    <s v="Chai"/>
    <n v="1"/>
    <n v="3500000"/>
    <n v="5"/>
    <n v="175000"/>
    <n v="3325000"/>
  </r>
  <r>
    <s v="20/03/2019"/>
    <s v="20/03/2019"/>
    <x v="3"/>
    <s v="DH11654"/>
    <x v="8"/>
    <x v="0"/>
    <x v="1534"/>
    <s v="KH 1535"/>
    <x v="48"/>
    <s v="SP0001"/>
    <x v="0"/>
    <s v="Chai"/>
    <n v="1"/>
    <n v="3000000"/>
    <n v="0"/>
    <n v="0"/>
    <n v="3000000"/>
  </r>
  <r>
    <s v="20/03/2019"/>
    <s v="20/03/2019"/>
    <x v="3"/>
    <s v="DH11654"/>
    <x v="8"/>
    <x v="0"/>
    <x v="1534"/>
    <s v="KH 1535"/>
    <x v="48"/>
    <s v="HT0001"/>
    <x v="2"/>
    <s v="Miếng"/>
    <n v="2"/>
    <n v="200000"/>
    <n v="100"/>
    <n v="400000"/>
    <n v="0"/>
  </r>
  <r>
    <s v="20/03/2019"/>
    <s v="20/03/2019"/>
    <x v="3"/>
    <s v="DH11653"/>
    <x v="20"/>
    <x v="1"/>
    <x v="1220"/>
    <s v="KH 1221"/>
    <x v="46"/>
    <s v="SP0003"/>
    <x v="3"/>
    <s v="Chai"/>
    <n v="4"/>
    <n v="2500000"/>
    <n v="25"/>
    <n v="2500000"/>
    <n v="7500000"/>
  </r>
  <r>
    <s v="20/03/2019"/>
    <s v="20/03/2019"/>
    <x v="3"/>
    <s v="DH11653"/>
    <x v="20"/>
    <x v="1"/>
    <x v="1220"/>
    <s v="KH 1221"/>
    <x v="46"/>
    <s v="SP0004"/>
    <x v="4"/>
    <s v="Chai"/>
    <n v="4"/>
    <n v="3500000"/>
    <n v="25"/>
    <n v="3500000"/>
    <n v="10500000"/>
  </r>
  <r>
    <s v="20/03/2019"/>
    <s v="20/03/2019"/>
    <x v="3"/>
    <s v="DH11653"/>
    <x v="20"/>
    <x v="1"/>
    <x v="1220"/>
    <s v="KH 1221"/>
    <x v="46"/>
    <s v="SP0001"/>
    <x v="0"/>
    <s v="Chai"/>
    <n v="4"/>
    <n v="3000000"/>
    <n v="25"/>
    <n v="3000000"/>
    <n v="9000000"/>
  </r>
  <r>
    <s v="20/03/2019"/>
    <s v="20/03/2019"/>
    <x v="3"/>
    <s v="DH11653"/>
    <x v="20"/>
    <x v="1"/>
    <x v="1220"/>
    <s v="KH 1221"/>
    <x v="46"/>
    <s v="SP0003"/>
    <x v="3"/>
    <s v="Chai"/>
    <n v="1"/>
    <n v="2500000"/>
    <n v="100"/>
    <n v="2500000"/>
    <n v="0"/>
  </r>
  <r>
    <s v="20/03/2019"/>
    <s v="20/03/2019"/>
    <x v="3"/>
    <s v="DH11653"/>
    <x v="20"/>
    <x v="1"/>
    <x v="1220"/>
    <s v="KH 1221"/>
    <x v="46"/>
    <s v="SP0002"/>
    <x v="1"/>
    <s v="Chai"/>
    <n v="1"/>
    <n v="2000000"/>
    <n v="100"/>
    <n v="2000000"/>
    <n v="0"/>
  </r>
  <r>
    <s v="20/03/2019"/>
    <s v="20/03/2019"/>
    <x v="3"/>
    <s v="DH11652"/>
    <x v="9"/>
    <x v="0"/>
    <x v="1130"/>
    <s v="KH 1131"/>
    <x v="34"/>
    <s v="SP0001"/>
    <x v="0"/>
    <s v="Chai"/>
    <n v="1"/>
    <n v="3000000"/>
    <n v="0"/>
    <n v="0"/>
    <n v="3000000"/>
  </r>
  <r>
    <s v="20/03/2019"/>
    <s v="20/03/2019"/>
    <x v="3"/>
    <s v="DH11652"/>
    <x v="9"/>
    <x v="0"/>
    <x v="1130"/>
    <s v="KH 1131"/>
    <x v="34"/>
    <s v="HT0001"/>
    <x v="2"/>
    <s v="Miếng"/>
    <n v="2"/>
    <n v="200000"/>
    <n v="100"/>
    <n v="400000"/>
    <n v="0"/>
  </r>
  <r>
    <s v="20/03/2019"/>
    <s v="20/03/2019"/>
    <x v="3"/>
    <s v="DH11651"/>
    <x v="2"/>
    <x v="0"/>
    <x v="2491"/>
    <s v="KH 2492"/>
    <x v="24"/>
    <s v="SP0002"/>
    <x v="1"/>
    <s v="Chai"/>
    <n v="1"/>
    <n v="2000000"/>
    <n v="0"/>
    <n v="0"/>
    <n v="2000000"/>
  </r>
  <r>
    <s v="20/03/2019"/>
    <s v="20/03/2019"/>
    <x v="3"/>
    <s v="DH11651"/>
    <x v="2"/>
    <x v="0"/>
    <x v="2491"/>
    <s v="KH 2492"/>
    <x v="24"/>
    <s v="HT0001"/>
    <x v="2"/>
    <s v="Miếng"/>
    <n v="2"/>
    <n v="200000"/>
    <n v="100"/>
    <n v="400000"/>
    <n v="0"/>
  </r>
  <r>
    <s v="20/03/2019"/>
    <s v="18/03/2019"/>
    <x v="3"/>
    <s v="DH11622"/>
    <x v="5"/>
    <x v="0"/>
    <x v="1416"/>
    <s v="KH 1417"/>
    <x v="39"/>
    <s v="SP0004"/>
    <x v="4"/>
    <s v="Chai"/>
    <n v="1"/>
    <n v="3500000"/>
    <n v="10"/>
    <n v="350000"/>
    <n v="3150000"/>
  </r>
  <r>
    <s v="20/03/2019"/>
    <s v="07/03/2019"/>
    <x v="3"/>
    <s v="DH11178"/>
    <x v="5"/>
    <x v="0"/>
    <x v="2492"/>
    <s v="KH 2493"/>
    <x v="17"/>
    <s v="SP0004"/>
    <x v="4"/>
    <s v="Chai"/>
    <n v="1"/>
    <n v="3500000"/>
    <n v="0"/>
    <n v="0"/>
    <n v="3500000"/>
  </r>
  <r>
    <s v="20/03/2019"/>
    <s v="07/03/2019"/>
    <x v="3"/>
    <s v="DH11178"/>
    <x v="5"/>
    <x v="0"/>
    <x v="2492"/>
    <s v="KH 2493"/>
    <x v="17"/>
    <s v="HT0001"/>
    <x v="2"/>
    <s v="Miếng"/>
    <n v="2"/>
    <n v="200000"/>
    <n v="100"/>
    <n v="400000"/>
    <n v="0"/>
  </r>
  <r>
    <s v="19/03/2019"/>
    <s v="19/03/2019"/>
    <x v="3"/>
    <s v="DH11650"/>
    <x v="5"/>
    <x v="0"/>
    <x v="2493"/>
    <s v="KH 2494"/>
    <x v="0"/>
    <s v="SP0004"/>
    <x v="4"/>
    <s v="Chai"/>
    <n v="1"/>
    <n v="3500000"/>
    <n v="10"/>
    <n v="350000"/>
    <n v="3150000"/>
  </r>
  <r>
    <s v="19/03/2019"/>
    <s v="19/03/2019"/>
    <x v="3"/>
    <s v="DH11649"/>
    <x v="5"/>
    <x v="0"/>
    <x v="2494"/>
    <s v="KH 2495"/>
    <x v="62"/>
    <s v="SP0001"/>
    <x v="0"/>
    <s v="Chai"/>
    <n v="1"/>
    <n v="3000000"/>
    <n v="10"/>
    <n v="300000"/>
    <n v="2700000"/>
  </r>
  <r>
    <s v="19/03/2019"/>
    <s v="19/03/2019"/>
    <x v="3"/>
    <s v="DH11648"/>
    <x v="0"/>
    <x v="0"/>
    <x v="2495"/>
    <s v="KH 2496"/>
    <x v="12"/>
    <s v="SP0001"/>
    <x v="0"/>
    <s v="Chai"/>
    <n v="1"/>
    <n v="3000000"/>
    <n v="0"/>
    <n v="0"/>
    <n v="3000000"/>
  </r>
  <r>
    <s v="19/03/2019"/>
    <s v="19/03/2019"/>
    <x v="3"/>
    <s v="DH11648"/>
    <x v="0"/>
    <x v="0"/>
    <x v="2495"/>
    <s v="KH 2496"/>
    <x v="12"/>
    <s v="HT0001"/>
    <x v="2"/>
    <s v="Miếng"/>
    <n v="2"/>
    <n v="200000"/>
    <n v="100"/>
    <n v="400000"/>
    <n v="0"/>
  </r>
  <r>
    <s v="19/03/2019"/>
    <s v="19/03/2019"/>
    <x v="3"/>
    <s v="DH11647"/>
    <x v="22"/>
    <x v="1"/>
    <x v="1660"/>
    <s v="KH 1661"/>
    <x v="56"/>
    <s v="SP0004"/>
    <x v="4"/>
    <s v="Chai"/>
    <n v="6"/>
    <n v="3500000"/>
    <n v="100"/>
    <n v="21000000"/>
    <n v="0"/>
  </r>
  <r>
    <s v="19/03/2019"/>
    <s v="19/03/2019"/>
    <x v="3"/>
    <s v="DH11647"/>
    <x v="22"/>
    <x v="1"/>
    <x v="1660"/>
    <s v="KH 1661"/>
    <x v="56"/>
    <s v="SP0003"/>
    <x v="3"/>
    <s v="Chai"/>
    <n v="36"/>
    <n v="2500000"/>
    <n v="25"/>
    <n v="22500000"/>
    <n v="67500000"/>
  </r>
  <r>
    <s v="19/03/2019"/>
    <s v="19/03/2019"/>
    <x v="3"/>
    <s v="DH11646"/>
    <x v="16"/>
    <x v="1"/>
    <x v="2496"/>
    <s v="KH 2497"/>
    <x v="38"/>
    <s v="SP0002"/>
    <x v="1"/>
    <s v="Chai"/>
    <n v="1"/>
    <n v="2000000"/>
    <n v="0"/>
    <n v="0"/>
    <n v="2000000"/>
  </r>
  <r>
    <s v="19/03/2019"/>
    <s v="19/03/2019"/>
    <x v="3"/>
    <s v="DH11646"/>
    <x v="16"/>
    <x v="1"/>
    <x v="2496"/>
    <s v="KH 2497"/>
    <x v="38"/>
    <s v="SP0003"/>
    <x v="3"/>
    <s v="Chai"/>
    <n v="1"/>
    <n v="2500000"/>
    <n v="5"/>
    <n v="125000"/>
    <n v="2375000"/>
  </r>
  <r>
    <s v="19/03/2019"/>
    <s v="19/03/2019"/>
    <x v="3"/>
    <s v="DH11646"/>
    <x v="16"/>
    <x v="1"/>
    <x v="2496"/>
    <s v="KH 2497"/>
    <x v="38"/>
    <s v="SP0001"/>
    <x v="0"/>
    <s v="Chai"/>
    <n v="1"/>
    <n v="3000000"/>
    <n v="10"/>
    <n v="300000"/>
    <n v="2700000"/>
  </r>
  <r>
    <s v="19/03/2019"/>
    <s v="19/03/2019"/>
    <x v="3"/>
    <s v="DH11646"/>
    <x v="16"/>
    <x v="1"/>
    <x v="2496"/>
    <s v="KH 2497"/>
    <x v="38"/>
    <s v="HT0001"/>
    <x v="2"/>
    <s v="Miếng"/>
    <n v="2"/>
    <n v="200000"/>
    <n v="100"/>
    <n v="400000"/>
    <n v="0"/>
  </r>
  <r>
    <s v="19/03/2019"/>
    <s v="19/03/2019"/>
    <x v="3"/>
    <s v="DH11645"/>
    <x v="8"/>
    <x v="0"/>
    <x v="2497"/>
    <s v="KH 2498"/>
    <x v="43"/>
    <s v="SP0001"/>
    <x v="0"/>
    <s v="Chai"/>
    <n v="1"/>
    <n v="3000000"/>
    <n v="10"/>
    <n v="300000"/>
    <n v="2700000"/>
  </r>
  <r>
    <s v="19/03/2019"/>
    <s v="19/03/2019"/>
    <x v="3"/>
    <s v="DH11644"/>
    <x v="7"/>
    <x v="0"/>
    <x v="2498"/>
    <s v="KH 2499"/>
    <x v="2"/>
    <s v="SP0001"/>
    <x v="0"/>
    <s v="Chai"/>
    <n v="1"/>
    <n v="3000000"/>
    <n v="0"/>
    <n v="0"/>
    <n v="3000000"/>
  </r>
  <r>
    <s v="19/03/2019"/>
    <s v="19/03/2019"/>
    <x v="3"/>
    <s v="DH11644"/>
    <x v="7"/>
    <x v="0"/>
    <x v="2498"/>
    <s v="KH 2499"/>
    <x v="2"/>
    <s v="HT0001"/>
    <x v="2"/>
    <s v="Miếng"/>
    <n v="2"/>
    <n v="200000"/>
    <n v="100"/>
    <n v="400000"/>
    <n v="0"/>
  </r>
  <r>
    <s v="19/03/2019"/>
    <s v="19/03/2019"/>
    <x v="3"/>
    <s v="DH11643"/>
    <x v="2"/>
    <x v="0"/>
    <x v="2499"/>
    <s v="KH 2500"/>
    <x v="45"/>
    <s v="SP0002"/>
    <x v="1"/>
    <s v="Chai"/>
    <n v="2"/>
    <n v="2000000"/>
    <n v="5"/>
    <n v="200000"/>
    <n v="3800000"/>
  </r>
  <r>
    <s v="19/03/2019"/>
    <s v="19/03/2019"/>
    <x v="3"/>
    <s v="DH11643"/>
    <x v="2"/>
    <x v="0"/>
    <x v="2499"/>
    <s v="KH 2500"/>
    <x v="45"/>
    <s v="SP0001"/>
    <x v="0"/>
    <s v="Chai"/>
    <n v="1"/>
    <n v="3000000"/>
    <n v="5"/>
    <n v="150000"/>
    <n v="2850000"/>
  </r>
  <r>
    <s v="19/03/2019"/>
    <s v="19/03/2019"/>
    <x v="3"/>
    <s v="DH11642"/>
    <x v="8"/>
    <x v="0"/>
    <x v="2500"/>
    <s v="KH 2501"/>
    <x v="27"/>
    <s v="SP0001"/>
    <x v="0"/>
    <s v="Chai"/>
    <n v="1"/>
    <n v="3000000"/>
    <n v="0"/>
    <n v="0"/>
    <n v="3000000"/>
  </r>
  <r>
    <s v="19/03/2019"/>
    <s v="19/03/2019"/>
    <x v="3"/>
    <s v="DH11642"/>
    <x v="8"/>
    <x v="0"/>
    <x v="2500"/>
    <s v="KH 2501"/>
    <x v="27"/>
    <s v="SP0002"/>
    <x v="1"/>
    <s v="Chai"/>
    <n v="1"/>
    <n v="2000000"/>
    <n v="0"/>
    <n v="0"/>
    <n v="2000000"/>
  </r>
  <r>
    <s v="19/03/2019"/>
    <s v="19/03/2019"/>
    <x v="3"/>
    <s v="DH11642"/>
    <x v="8"/>
    <x v="0"/>
    <x v="2500"/>
    <s v="KH 2501"/>
    <x v="27"/>
    <s v="SP0001"/>
    <x v="0"/>
    <s v="Chai"/>
    <n v="1"/>
    <n v="3000000"/>
    <n v="0"/>
    <n v="0"/>
    <n v="3000000"/>
  </r>
  <r>
    <s v="19/03/2019"/>
    <s v="19/03/2019"/>
    <x v="3"/>
    <s v="DH11642"/>
    <x v="8"/>
    <x v="0"/>
    <x v="2500"/>
    <s v="KH 2501"/>
    <x v="27"/>
    <s v="HT0002"/>
    <x v="6"/>
    <s v="Chiếc"/>
    <n v="1"/>
    <n v="500000"/>
    <n v="0"/>
    <n v="0"/>
    <n v="500000"/>
  </r>
  <r>
    <s v="19/03/2019"/>
    <s v="19/03/2019"/>
    <x v="3"/>
    <s v="DH11641"/>
    <x v="19"/>
    <x v="1"/>
    <x v="1963"/>
    <s v="KH 1964"/>
    <x v="58"/>
    <s v="SP0002"/>
    <x v="1"/>
    <s v="Chai"/>
    <n v="1"/>
    <n v="2000000"/>
    <n v="5"/>
    <n v="100000"/>
    <n v="1900000"/>
  </r>
  <r>
    <s v="19/03/2019"/>
    <s v="19/03/2019"/>
    <x v="3"/>
    <s v="DH11640"/>
    <x v="16"/>
    <x v="1"/>
    <x v="1715"/>
    <s v="KH 1716"/>
    <x v="2"/>
    <s v="SP0001"/>
    <x v="0"/>
    <s v="Chai"/>
    <n v="1"/>
    <n v="3000000"/>
    <n v="5"/>
    <n v="150000"/>
    <n v="2850000"/>
  </r>
  <r>
    <s v="19/03/2019"/>
    <s v="19/03/2019"/>
    <x v="3"/>
    <s v="DH11639"/>
    <x v="8"/>
    <x v="0"/>
    <x v="1688"/>
    <s v="KH 1689"/>
    <x v="37"/>
    <s v="SP0003"/>
    <x v="3"/>
    <s v="Chai"/>
    <n v="1"/>
    <n v="2500000"/>
    <n v="5"/>
    <n v="125000"/>
    <n v="2375000"/>
  </r>
  <r>
    <s v="19/03/2019"/>
    <s v="19/03/2019"/>
    <x v="3"/>
    <s v="DH11638"/>
    <x v="36"/>
    <x v="2"/>
    <x v="2432"/>
    <s v="KH 2433"/>
    <x v="58"/>
    <s v="SP0002"/>
    <x v="1"/>
    <s v="Chai"/>
    <n v="12"/>
    <n v="2000000"/>
    <n v="25"/>
    <n v="6000000"/>
    <n v="18000000"/>
  </r>
  <r>
    <s v="19/03/2019"/>
    <s v="19/03/2019"/>
    <x v="3"/>
    <s v="DH11638"/>
    <x v="36"/>
    <x v="2"/>
    <x v="2432"/>
    <s v="KH 2433"/>
    <x v="58"/>
    <s v="SP0001"/>
    <x v="0"/>
    <s v="Chai"/>
    <n v="12"/>
    <n v="3000000"/>
    <n v="25"/>
    <n v="9000000"/>
    <n v="27000000"/>
  </r>
  <r>
    <s v="19/03/2019"/>
    <s v="19/03/2019"/>
    <x v="3"/>
    <s v="DH11638"/>
    <x v="36"/>
    <x v="2"/>
    <x v="2432"/>
    <s v="KH 2433"/>
    <x v="58"/>
    <s v="SP0002"/>
    <x v="1"/>
    <s v="Chai"/>
    <n v="4"/>
    <n v="2000000"/>
    <n v="100"/>
    <n v="8000000"/>
    <n v="0"/>
  </r>
  <r>
    <s v="19/03/2019"/>
    <s v="19/03/2019"/>
    <x v="3"/>
    <s v="DH11638"/>
    <x v="36"/>
    <x v="2"/>
    <x v="2432"/>
    <s v="KH 2433"/>
    <x v="58"/>
    <s v="SP0004"/>
    <x v="4"/>
    <s v="Chai"/>
    <n v="12"/>
    <n v="3500000"/>
    <n v="25"/>
    <n v="10500000"/>
    <n v="31500000"/>
  </r>
  <r>
    <s v="19/03/2019"/>
    <s v="19/03/2019"/>
    <x v="3"/>
    <s v="DH11638"/>
    <x v="36"/>
    <x v="2"/>
    <x v="2432"/>
    <s v="KH 2433"/>
    <x v="58"/>
    <s v="SP0003"/>
    <x v="3"/>
    <s v="Chai"/>
    <n v="2"/>
    <n v="2500000"/>
    <n v="100"/>
    <n v="5000000"/>
    <n v="0"/>
  </r>
  <r>
    <s v="19/03/2019"/>
    <s v="19/03/2019"/>
    <x v="3"/>
    <s v="DH11638"/>
    <x v="36"/>
    <x v="2"/>
    <x v="2432"/>
    <s v="KH 2433"/>
    <x v="58"/>
    <s v="HT0002"/>
    <x v="6"/>
    <s v="Chiếc"/>
    <n v="2"/>
    <n v="500000"/>
    <n v="0"/>
    <n v="0"/>
    <n v="1000000"/>
  </r>
  <r>
    <s v="19/03/2019"/>
    <s v="19/03/2019"/>
    <x v="3"/>
    <s v="DH11638"/>
    <x v="36"/>
    <x v="2"/>
    <x v="2432"/>
    <s v="KH 2433"/>
    <x v="58"/>
    <s v="HT0004"/>
    <x v="8"/>
    <s v="Hộp"/>
    <n v="4"/>
    <n v="1000000"/>
    <n v="0"/>
    <n v="0"/>
    <n v="4000000"/>
  </r>
  <r>
    <s v="19/03/2019"/>
    <s v="19/03/2019"/>
    <x v="3"/>
    <s v="DH11638"/>
    <x v="36"/>
    <x v="2"/>
    <x v="2432"/>
    <s v="KH 2433"/>
    <x v="58"/>
    <s v="SP0001"/>
    <x v="0"/>
    <s v="Chai"/>
    <n v="1"/>
    <n v="3000000"/>
    <n v="100"/>
    <n v="3000000"/>
    <n v="0"/>
  </r>
  <r>
    <s v="19/03/2019"/>
    <s v="19/03/2019"/>
    <x v="3"/>
    <s v="DH11638"/>
    <x v="36"/>
    <x v="2"/>
    <x v="2432"/>
    <s v="KH 2433"/>
    <x v="58"/>
    <s v="SP0006"/>
    <x v="9"/>
    <s v="Chai"/>
    <n v="1"/>
    <n v="800000"/>
    <n v="100"/>
    <n v="800000"/>
    <n v="0"/>
  </r>
  <r>
    <s v="19/03/2019"/>
    <s v="19/03/2019"/>
    <x v="3"/>
    <s v="DH11638"/>
    <x v="36"/>
    <x v="2"/>
    <x v="2432"/>
    <s v="KH 2433"/>
    <x v="58"/>
    <s v="SP0007"/>
    <x v="10"/>
    <s v="Chai"/>
    <n v="1"/>
    <n v="800000"/>
    <n v="100"/>
    <n v="800000"/>
    <n v="0"/>
  </r>
  <r>
    <s v="19/03/2019"/>
    <s v="19/03/2019"/>
    <x v="3"/>
    <s v="DH11637"/>
    <x v="0"/>
    <x v="0"/>
    <x v="2501"/>
    <s v="KH 2502"/>
    <x v="3"/>
    <s v="SP0004"/>
    <x v="4"/>
    <s v="Chai"/>
    <n v="1"/>
    <n v="3500000"/>
    <n v="0"/>
    <n v="0"/>
    <n v="3500000"/>
  </r>
  <r>
    <s v="19/03/2019"/>
    <s v="19/03/2019"/>
    <x v="3"/>
    <s v="DH11637"/>
    <x v="0"/>
    <x v="0"/>
    <x v="2501"/>
    <s v="KH 2502"/>
    <x v="3"/>
    <s v="HT0001"/>
    <x v="2"/>
    <s v="Miếng"/>
    <n v="2"/>
    <n v="200000"/>
    <n v="100"/>
    <n v="400000"/>
    <n v="0"/>
  </r>
  <r>
    <s v="19/03/2019"/>
    <s v="19/03/2019"/>
    <x v="3"/>
    <s v="DH11636"/>
    <x v="9"/>
    <x v="0"/>
    <x v="2502"/>
    <s v="KH 2503"/>
    <x v="20"/>
    <s v="SP0004"/>
    <x v="4"/>
    <s v="Chai"/>
    <n v="1"/>
    <n v="3500000"/>
    <n v="5"/>
    <n v="175000"/>
    <n v="3325000"/>
  </r>
  <r>
    <s v="19/03/2019"/>
    <s v="19/03/2019"/>
    <x v="3"/>
    <s v="DH11635"/>
    <x v="5"/>
    <x v="0"/>
    <x v="1790"/>
    <s v="KH 1791"/>
    <x v="20"/>
    <s v="SP0001"/>
    <x v="0"/>
    <s v="Chai"/>
    <n v="1"/>
    <n v="3000000"/>
    <n v="5"/>
    <n v="150000"/>
    <n v="2850000"/>
  </r>
  <r>
    <s v="19/03/2019"/>
    <s v="19/03/2019"/>
    <x v="3"/>
    <s v="DH11634"/>
    <x v="11"/>
    <x v="0"/>
    <x v="244"/>
    <s v="KH 0245"/>
    <x v="13"/>
    <s v="SP0004"/>
    <x v="4"/>
    <s v="Chai"/>
    <n v="24"/>
    <n v="3500000"/>
    <n v="25"/>
    <n v="21000000"/>
    <n v="63000000"/>
  </r>
  <r>
    <s v="19/03/2019"/>
    <s v="19/03/2019"/>
    <x v="3"/>
    <s v="DH11634"/>
    <x v="11"/>
    <x v="0"/>
    <x v="244"/>
    <s v="KH 0245"/>
    <x v="13"/>
    <s v="SP0002"/>
    <x v="1"/>
    <s v="Chai"/>
    <n v="12"/>
    <n v="2000000"/>
    <n v="25"/>
    <n v="6000000"/>
    <n v="18000000"/>
  </r>
  <r>
    <s v="19/03/2019"/>
    <s v="19/03/2019"/>
    <x v="3"/>
    <s v="DH11634"/>
    <x v="11"/>
    <x v="0"/>
    <x v="244"/>
    <s v="KH 0245"/>
    <x v="13"/>
    <s v="SP0001"/>
    <x v="0"/>
    <s v="Chai"/>
    <n v="12"/>
    <n v="3000000"/>
    <n v="25"/>
    <n v="9000000"/>
    <n v="27000000"/>
  </r>
  <r>
    <s v="19/03/2019"/>
    <s v="19/03/2019"/>
    <x v="3"/>
    <s v="DH11633"/>
    <x v="5"/>
    <x v="0"/>
    <x v="2503"/>
    <s v="KH 2504"/>
    <x v="12"/>
    <s v="SP0001"/>
    <x v="0"/>
    <s v="Chai"/>
    <n v="1"/>
    <n v="3000000"/>
    <n v="0"/>
    <n v="0"/>
    <n v="3000000"/>
  </r>
  <r>
    <s v="19/03/2019"/>
    <s v="19/03/2019"/>
    <x v="3"/>
    <s v="DH11633"/>
    <x v="5"/>
    <x v="0"/>
    <x v="2503"/>
    <s v="KH 2504"/>
    <x v="12"/>
    <s v="HT0001"/>
    <x v="2"/>
    <s v="Miếng"/>
    <n v="2"/>
    <n v="200000"/>
    <n v="100"/>
    <n v="400000"/>
    <n v="0"/>
  </r>
  <r>
    <s v="19/03/2019"/>
    <s v="19/03/2019"/>
    <x v="3"/>
    <s v="DH11632"/>
    <x v="5"/>
    <x v="0"/>
    <x v="2504"/>
    <s v="KH 2505"/>
    <x v="16"/>
    <s v="SP0003"/>
    <x v="3"/>
    <s v="Chai"/>
    <n v="1"/>
    <n v="2500000"/>
    <n v="0"/>
    <n v="0"/>
    <n v="2500000"/>
  </r>
  <r>
    <s v="19/03/2019"/>
    <s v="19/03/2019"/>
    <x v="3"/>
    <s v="DH11632"/>
    <x v="5"/>
    <x v="0"/>
    <x v="2504"/>
    <s v="KH 2505"/>
    <x v="16"/>
    <s v="HT0001"/>
    <x v="2"/>
    <s v="Miếng"/>
    <n v="2"/>
    <n v="200000"/>
    <n v="100"/>
    <n v="400000"/>
    <n v="0"/>
  </r>
  <r>
    <s v="19/03/2019"/>
    <s v="19/03/2019"/>
    <x v="3"/>
    <s v="DH11631"/>
    <x v="1"/>
    <x v="0"/>
    <x v="2505"/>
    <s v="KH 2506"/>
    <x v="9"/>
    <s v="SP0003"/>
    <x v="3"/>
    <s v="Chai"/>
    <n v="3"/>
    <n v="2500000"/>
    <n v="20"/>
    <n v="1500000"/>
    <n v="6000000"/>
  </r>
  <r>
    <s v="19/03/2019"/>
    <s v="19/03/2019"/>
    <x v="3"/>
    <s v="DH11631"/>
    <x v="1"/>
    <x v="0"/>
    <x v="2505"/>
    <s v="KH 2506"/>
    <x v="9"/>
    <s v="SP0004"/>
    <x v="4"/>
    <s v="Chai"/>
    <n v="3"/>
    <n v="3500000"/>
    <n v="20"/>
    <n v="2100000"/>
    <n v="8400000"/>
  </r>
  <r>
    <s v="19/03/2019"/>
    <s v="19/03/2019"/>
    <x v="3"/>
    <s v="DH11631"/>
    <x v="1"/>
    <x v="0"/>
    <x v="2505"/>
    <s v="KH 2506"/>
    <x v="9"/>
    <s v="SP0002"/>
    <x v="1"/>
    <s v="Chai"/>
    <n v="3"/>
    <n v="2000000"/>
    <n v="20"/>
    <n v="1200000"/>
    <n v="4800000"/>
  </r>
  <r>
    <s v="19/03/2019"/>
    <s v="19/03/2019"/>
    <x v="3"/>
    <s v="DH11631"/>
    <x v="1"/>
    <x v="0"/>
    <x v="2505"/>
    <s v="KH 2506"/>
    <x v="9"/>
    <s v="SP0001"/>
    <x v="0"/>
    <s v="Chai"/>
    <n v="3"/>
    <n v="3000000"/>
    <n v="20"/>
    <n v="1800000"/>
    <n v="7200000"/>
  </r>
  <r>
    <s v="19/03/2019"/>
    <s v="19/03/2019"/>
    <x v="3"/>
    <s v="DH11631"/>
    <x v="1"/>
    <x v="0"/>
    <x v="2505"/>
    <s v="KH 2506"/>
    <x v="9"/>
    <s v="SP0002"/>
    <x v="1"/>
    <s v="Chai"/>
    <n v="1"/>
    <n v="2000000"/>
    <n v="100"/>
    <n v="2000000"/>
    <n v="0"/>
  </r>
  <r>
    <s v="19/03/2019"/>
    <s v="19/03/2019"/>
    <x v="3"/>
    <s v="DH11631"/>
    <x v="1"/>
    <x v="0"/>
    <x v="2505"/>
    <s v="KH 2506"/>
    <x v="9"/>
    <s v="SP0003"/>
    <x v="3"/>
    <s v="Chai"/>
    <n v="1"/>
    <n v="2500000"/>
    <n v="100"/>
    <n v="2500000"/>
    <n v="0"/>
  </r>
  <r>
    <s v="19/03/2019"/>
    <s v="19/03/2019"/>
    <x v="3"/>
    <s v="DH11630"/>
    <x v="17"/>
    <x v="1"/>
    <x v="2506"/>
    <s v="KH 2507"/>
    <x v="10"/>
    <s v="SP0003"/>
    <x v="3"/>
    <s v="Chai"/>
    <n v="1"/>
    <n v="2500000"/>
    <n v="10"/>
    <n v="250000"/>
    <n v="2250000"/>
  </r>
  <r>
    <s v="19/03/2019"/>
    <s v="19/03/2019"/>
    <x v="3"/>
    <s v="DH11630"/>
    <x v="17"/>
    <x v="1"/>
    <x v="2506"/>
    <s v="KH 2507"/>
    <x v="10"/>
    <s v="SP0001"/>
    <x v="0"/>
    <s v="Chai"/>
    <n v="1"/>
    <n v="3000000"/>
    <n v="10"/>
    <n v="300000"/>
    <n v="2700000"/>
  </r>
  <r>
    <s v="19/03/2019"/>
    <s v="19/03/2019"/>
    <x v="3"/>
    <s v="DH11629"/>
    <x v="2"/>
    <x v="0"/>
    <x v="2507"/>
    <s v="KH 2508"/>
    <x v="18"/>
    <s v="SP0002"/>
    <x v="1"/>
    <s v="Chai"/>
    <n v="1"/>
    <n v="2000000"/>
    <n v="10"/>
    <n v="200000"/>
    <n v="1800000"/>
  </r>
  <r>
    <s v="19/03/2019"/>
    <s v="19/03/2019"/>
    <x v="3"/>
    <s v="DH11628"/>
    <x v="1"/>
    <x v="0"/>
    <x v="2508"/>
    <s v="KH 2509"/>
    <x v="55"/>
    <s v="SP0004"/>
    <x v="4"/>
    <s v="Chai"/>
    <n v="1"/>
    <n v="3500000"/>
    <n v="0"/>
    <n v="0"/>
    <n v="3500000"/>
  </r>
  <r>
    <s v="19/03/2019"/>
    <s v="19/03/2019"/>
    <x v="3"/>
    <s v="DH11628"/>
    <x v="1"/>
    <x v="0"/>
    <x v="2508"/>
    <s v="KH 2509"/>
    <x v="55"/>
    <s v="HT0001"/>
    <x v="2"/>
    <s v="Miếng"/>
    <n v="2"/>
    <n v="200000"/>
    <n v="100"/>
    <n v="400000"/>
    <n v="0"/>
  </r>
  <r>
    <s v="19/03/2019"/>
    <s v="19/03/2019"/>
    <x v="3"/>
    <s v="DH11627"/>
    <x v="2"/>
    <x v="0"/>
    <x v="1904"/>
    <s v="KH 1905"/>
    <x v="57"/>
    <s v="SP0003"/>
    <x v="3"/>
    <s v="Chai"/>
    <n v="1"/>
    <n v="2500000"/>
    <n v="0"/>
    <n v="0"/>
    <n v="2500000"/>
  </r>
  <r>
    <s v="19/03/2019"/>
    <s v="19/03/2019"/>
    <x v="3"/>
    <s v="DH11627"/>
    <x v="2"/>
    <x v="0"/>
    <x v="1904"/>
    <s v="KH 1905"/>
    <x v="57"/>
    <s v="HT0001"/>
    <x v="2"/>
    <s v="Miếng"/>
    <n v="2"/>
    <n v="200000"/>
    <n v="100"/>
    <n v="400000"/>
    <n v="0"/>
  </r>
  <r>
    <s v="18/03/2019"/>
    <s v="18/03/2019"/>
    <x v="3"/>
    <s v="DH11626"/>
    <x v="5"/>
    <x v="0"/>
    <x v="2509"/>
    <s v="KH 2510"/>
    <x v="36"/>
    <s v="SP0001"/>
    <x v="0"/>
    <s v="Chai"/>
    <n v="1"/>
    <n v="3000000"/>
    <n v="5"/>
    <n v="150000"/>
    <n v="2850000"/>
  </r>
  <r>
    <s v="18/03/2019"/>
    <s v="18/03/2019"/>
    <x v="3"/>
    <s v="DH11625"/>
    <x v="9"/>
    <x v="0"/>
    <x v="2510"/>
    <s v="KH 2511"/>
    <x v="13"/>
    <s v="SP0004"/>
    <x v="4"/>
    <s v="Chai"/>
    <n v="1"/>
    <n v="3500000"/>
    <n v="5"/>
    <n v="175000"/>
    <n v="3325000"/>
  </r>
  <r>
    <s v="18/03/2019"/>
    <s v="18/03/2019"/>
    <x v="3"/>
    <s v="DH11621"/>
    <x v="5"/>
    <x v="0"/>
    <x v="2511"/>
    <s v="KH 2512"/>
    <x v="23"/>
    <s v="SP0004"/>
    <x v="4"/>
    <s v="Chai"/>
    <n v="1"/>
    <n v="3500000"/>
    <n v="5"/>
    <n v="175000"/>
    <n v="3325000"/>
  </r>
  <r>
    <s v="18/03/2019"/>
    <s v="18/03/2019"/>
    <x v="3"/>
    <s v="DH11620"/>
    <x v="9"/>
    <x v="0"/>
    <x v="1746"/>
    <s v="KH 1747"/>
    <x v="48"/>
    <s v="SP0001"/>
    <x v="0"/>
    <s v="Chai"/>
    <n v="1"/>
    <n v="3000000"/>
    <n v="0"/>
    <n v="0"/>
    <n v="3000000"/>
  </r>
  <r>
    <s v="18/03/2019"/>
    <s v="18/03/2019"/>
    <x v="3"/>
    <s v="DH11620"/>
    <x v="9"/>
    <x v="0"/>
    <x v="1746"/>
    <s v="KH 1747"/>
    <x v="48"/>
    <s v="HT0001"/>
    <x v="2"/>
    <s v="Miếng"/>
    <n v="2"/>
    <n v="200000"/>
    <n v="100"/>
    <n v="400000"/>
    <n v="0"/>
  </r>
  <r>
    <s v="18/03/2019"/>
    <s v="18/03/2019"/>
    <x v="3"/>
    <s v="DH11619"/>
    <x v="17"/>
    <x v="1"/>
    <x v="2512"/>
    <s v="KH 2513"/>
    <x v="23"/>
    <s v="SP0001"/>
    <x v="0"/>
    <s v="Chai"/>
    <n v="1"/>
    <n v="3000000"/>
    <n v="0"/>
    <n v="0"/>
    <n v="3000000"/>
  </r>
  <r>
    <s v="18/03/2019"/>
    <s v="18/03/2019"/>
    <x v="3"/>
    <s v="DH11619"/>
    <x v="17"/>
    <x v="1"/>
    <x v="2512"/>
    <s v="KH 2513"/>
    <x v="23"/>
    <s v="SP0001"/>
    <x v="0"/>
    <s v="Chai"/>
    <n v="1"/>
    <n v="3000000"/>
    <n v="20"/>
    <n v="600000"/>
    <n v="2400000"/>
  </r>
  <r>
    <s v="18/03/2019"/>
    <s v="18/03/2019"/>
    <x v="3"/>
    <s v="DH11619"/>
    <x v="17"/>
    <x v="1"/>
    <x v="2512"/>
    <s v="KH 2513"/>
    <x v="23"/>
    <s v="SP0002"/>
    <x v="1"/>
    <s v="Chai"/>
    <n v="1"/>
    <n v="2000000"/>
    <n v="10"/>
    <n v="200000"/>
    <n v="1800000"/>
  </r>
  <r>
    <s v="18/03/2019"/>
    <s v="18/03/2019"/>
    <x v="3"/>
    <s v="DH11619"/>
    <x v="17"/>
    <x v="1"/>
    <x v="2512"/>
    <s v="KH 2513"/>
    <x v="23"/>
    <s v="HT0001"/>
    <x v="2"/>
    <s v="Miếng"/>
    <n v="2"/>
    <n v="200000"/>
    <n v="100"/>
    <n v="400000"/>
    <n v="0"/>
  </r>
  <r>
    <s v="18/03/2019"/>
    <s v="18/03/2019"/>
    <x v="3"/>
    <s v="DH11618"/>
    <x v="8"/>
    <x v="0"/>
    <x v="2513"/>
    <s v="KH 2514"/>
    <x v="6"/>
    <s v="SP0001"/>
    <x v="0"/>
    <s v="Chai"/>
    <n v="1"/>
    <n v="3000000"/>
    <n v="5"/>
    <n v="150000"/>
    <n v="2850000"/>
  </r>
  <r>
    <s v="18/03/2019"/>
    <s v="18/03/2019"/>
    <x v="3"/>
    <s v="DH11617"/>
    <x v="2"/>
    <x v="0"/>
    <x v="2514"/>
    <s v="KH 2515"/>
    <x v="25"/>
    <s v="SP0003"/>
    <x v="3"/>
    <s v="Chai"/>
    <n v="1"/>
    <n v="2500000"/>
    <n v="5"/>
    <n v="125000"/>
    <n v="2375000"/>
  </r>
  <r>
    <s v="18/03/2019"/>
    <s v="18/03/2019"/>
    <x v="3"/>
    <s v="DH11617"/>
    <x v="2"/>
    <x v="0"/>
    <x v="2514"/>
    <s v="KH 2515"/>
    <x v="25"/>
    <s v="SP0001"/>
    <x v="0"/>
    <s v="Chai"/>
    <n v="2"/>
    <n v="3000000"/>
    <n v="5"/>
    <n v="300000"/>
    <n v="5700000"/>
  </r>
  <r>
    <s v="18/03/2019"/>
    <s v="18/03/2019"/>
    <x v="3"/>
    <s v="DH11616"/>
    <x v="6"/>
    <x v="0"/>
    <x v="2515"/>
    <s v="KH 2516"/>
    <x v="56"/>
    <s v="SP0001"/>
    <x v="0"/>
    <s v="Chai"/>
    <n v="6"/>
    <n v="3000000"/>
    <n v="20"/>
    <n v="3600000"/>
    <n v="14400000"/>
  </r>
  <r>
    <s v="18/03/2019"/>
    <s v="18/03/2019"/>
    <x v="3"/>
    <s v="DH11616"/>
    <x v="6"/>
    <x v="0"/>
    <x v="2515"/>
    <s v="KH 2516"/>
    <x v="56"/>
    <s v="SP0003"/>
    <x v="3"/>
    <s v="Chai"/>
    <n v="6"/>
    <n v="2500000"/>
    <n v="20"/>
    <n v="3000000"/>
    <n v="12000000"/>
  </r>
  <r>
    <s v="18/03/2019"/>
    <s v="18/03/2019"/>
    <x v="3"/>
    <s v="DH11616"/>
    <x v="6"/>
    <x v="0"/>
    <x v="2515"/>
    <s v="KH 2516"/>
    <x v="56"/>
    <s v="SP0002"/>
    <x v="1"/>
    <s v="Chai"/>
    <n v="1"/>
    <n v="2000000"/>
    <n v="100"/>
    <n v="2000000"/>
    <n v="0"/>
  </r>
  <r>
    <s v="18/03/2019"/>
    <s v="18/03/2019"/>
    <x v="3"/>
    <s v="DH11616"/>
    <x v="6"/>
    <x v="0"/>
    <x v="2515"/>
    <s v="KH 2516"/>
    <x v="56"/>
    <s v="SP0003"/>
    <x v="3"/>
    <s v="Chai"/>
    <n v="1"/>
    <n v="2500000"/>
    <n v="100"/>
    <n v="2500000"/>
    <n v="0"/>
  </r>
  <r>
    <s v="18/03/2019"/>
    <s v="18/03/2019"/>
    <x v="3"/>
    <s v="DH11615"/>
    <x v="32"/>
    <x v="2"/>
    <x v="2459"/>
    <s v="KH 2460"/>
    <x v="27"/>
    <s v="SP0004"/>
    <x v="4"/>
    <s v="Chai"/>
    <n v="18"/>
    <n v="3500000"/>
    <n v="25"/>
    <n v="15750000"/>
    <n v="47250000"/>
  </r>
  <r>
    <s v="18/03/2019"/>
    <s v="18/03/2019"/>
    <x v="3"/>
    <s v="DH11615"/>
    <x v="32"/>
    <x v="2"/>
    <x v="2459"/>
    <s v="KH 2460"/>
    <x v="27"/>
    <s v="SP0001"/>
    <x v="0"/>
    <s v="Chai"/>
    <n v="18"/>
    <n v="3000000"/>
    <n v="25"/>
    <n v="13500000"/>
    <n v="40500000"/>
  </r>
  <r>
    <s v="18/03/2019"/>
    <s v="18/03/2019"/>
    <x v="3"/>
    <s v="DH11615"/>
    <x v="32"/>
    <x v="2"/>
    <x v="2459"/>
    <s v="KH 2460"/>
    <x v="27"/>
    <s v="SP0003"/>
    <x v="3"/>
    <s v="Chai"/>
    <n v="3"/>
    <n v="2500000"/>
    <n v="100"/>
    <n v="7500000"/>
    <n v="0"/>
  </r>
  <r>
    <s v="18/03/2019"/>
    <s v="18/03/2019"/>
    <x v="3"/>
    <s v="DH11615"/>
    <x v="32"/>
    <x v="2"/>
    <x v="2459"/>
    <s v="KH 2460"/>
    <x v="27"/>
    <s v="SP0002"/>
    <x v="1"/>
    <s v="Chai"/>
    <n v="3"/>
    <n v="2000000"/>
    <n v="100"/>
    <n v="6000000"/>
    <n v="0"/>
  </r>
  <r>
    <s v="18/03/2019"/>
    <s v="18/03/2019"/>
    <x v="3"/>
    <s v="DH11615"/>
    <x v="32"/>
    <x v="2"/>
    <x v="2459"/>
    <s v="KH 2460"/>
    <x v="27"/>
    <s v="HT0002"/>
    <x v="6"/>
    <s v="Chiếc"/>
    <n v="2"/>
    <n v="500000"/>
    <n v="0"/>
    <n v="0"/>
    <n v="1000000"/>
  </r>
  <r>
    <s v="18/03/2019"/>
    <s v="18/03/2019"/>
    <x v="3"/>
    <s v="DH11615"/>
    <x v="32"/>
    <x v="2"/>
    <x v="2459"/>
    <s v="KH 2460"/>
    <x v="27"/>
    <s v="HT0004"/>
    <x v="8"/>
    <s v="Hộp"/>
    <n v="5"/>
    <n v="1000000"/>
    <n v="0"/>
    <n v="0"/>
    <n v="5000000"/>
  </r>
  <r>
    <s v="18/03/2019"/>
    <s v="18/03/2019"/>
    <x v="3"/>
    <s v="DH11614"/>
    <x v="9"/>
    <x v="0"/>
    <x v="2516"/>
    <s v="KH 2517"/>
    <x v="28"/>
    <s v="SP0003"/>
    <x v="3"/>
    <s v="Chai"/>
    <n v="1"/>
    <n v="2500000"/>
    <n v="5"/>
    <n v="125000"/>
    <n v="2375000"/>
  </r>
  <r>
    <s v="18/03/2019"/>
    <s v="18/03/2019"/>
    <x v="3"/>
    <s v="DH11613"/>
    <x v="9"/>
    <x v="0"/>
    <x v="2517"/>
    <s v="KH 2518"/>
    <x v="39"/>
    <s v="SP0001"/>
    <x v="0"/>
    <s v="Chai"/>
    <n v="1"/>
    <n v="3000000"/>
    <n v="10"/>
    <n v="300000"/>
    <n v="2700000"/>
  </r>
  <r>
    <s v="18/03/2019"/>
    <s v="18/03/2019"/>
    <x v="3"/>
    <s v="DH11613"/>
    <x v="9"/>
    <x v="0"/>
    <x v="2517"/>
    <s v="KH 2518"/>
    <x v="39"/>
    <s v="SP0002"/>
    <x v="1"/>
    <s v="Chai"/>
    <n v="1"/>
    <n v="2000000"/>
    <n v="20"/>
    <n v="400000"/>
    <n v="1600000"/>
  </r>
  <r>
    <s v="18/03/2019"/>
    <s v="18/03/2019"/>
    <x v="3"/>
    <s v="DH11613"/>
    <x v="9"/>
    <x v="0"/>
    <x v="2517"/>
    <s v="KH 2518"/>
    <x v="39"/>
    <s v="SP0004"/>
    <x v="4"/>
    <s v="Chai"/>
    <n v="1"/>
    <n v="3500000"/>
    <n v="10"/>
    <n v="350000"/>
    <n v="3150000"/>
  </r>
  <r>
    <s v="18/03/2019"/>
    <s v="18/03/2019"/>
    <x v="3"/>
    <s v="DH11612"/>
    <x v="20"/>
    <x v="1"/>
    <x v="1434"/>
    <s v="KH 1435"/>
    <x v="20"/>
    <s v="SP0004"/>
    <x v="4"/>
    <s v="Chai"/>
    <n v="252"/>
    <n v="3500000"/>
    <n v="25"/>
    <n v="220500000"/>
    <n v="661500000"/>
  </r>
  <r>
    <s v="18/03/2019"/>
    <s v="18/03/2019"/>
    <x v="3"/>
    <s v="DH11612"/>
    <x v="20"/>
    <x v="1"/>
    <x v="1434"/>
    <s v="KH 1435"/>
    <x v="20"/>
    <s v="SP0003"/>
    <x v="3"/>
    <s v="Chai"/>
    <n v="36"/>
    <n v="2500000"/>
    <n v="25"/>
    <n v="22500000"/>
    <n v="67500000"/>
  </r>
  <r>
    <s v="18/03/2019"/>
    <s v="18/03/2019"/>
    <x v="3"/>
    <s v="DH11612"/>
    <x v="20"/>
    <x v="1"/>
    <x v="1434"/>
    <s v="KH 1435"/>
    <x v="20"/>
    <s v="SP0004"/>
    <x v="4"/>
    <s v="Chai"/>
    <n v="48"/>
    <n v="3500000"/>
    <n v="100"/>
    <n v="168000000"/>
    <n v="0"/>
  </r>
  <r>
    <s v="18/03/2019"/>
    <s v="18/03/2019"/>
    <x v="3"/>
    <s v="DH11612"/>
    <x v="20"/>
    <x v="1"/>
    <x v="1434"/>
    <s v="KH 1435"/>
    <x v="20"/>
    <s v="SP0002"/>
    <x v="1"/>
    <s v="Chai"/>
    <n v="60"/>
    <n v="2000000"/>
    <n v="25"/>
    <n v="30000000"/>
    <n v="90000000"/>
  </r>
  <r>
    <s v="18/03/2019"/>
    <s v="18/03/2019"/>
    <x v="3"/>
    <s v="DH11612"/>
    <x v="20"/>
    <x v="1"/>
    <x v="1434"/>
    <s v="KH 1435"/>
    <x v="20"/>
    <s v="SP0001"/>
    <x v="0"/>
    <s v="Chai"/>
    <n v="72"/>
    <n v="3000000"/>
    <n v="25"/>
    <n v="54000000"/>
    <n v="162000000"/>
  </r>
  <r>
    <s v="18/03/2019"/>
    <s v="18/03/2019"/>
    <x v="3"/>
    <s v="DH11612"/>
    <x v="20"/>
    <x v="1"/>
    <x v="1434"/>
    <s v="KH 1435"/>
    <x v="20"/>
    <s v="SP0001"/>
    <x v="0"/>
    <s v="Chai"/>
    <n v="22"/>
    <n v="3000000"/>
    <n v="100"/>
    <n v="66000000"/>
    <n v="0"/>
  </r>
  <r>
    <s v="18/03/2019"/>
    <s v="18/03/2019"/>
    <x v="3"/>
    <s v="DH11610"/>
    <x v="0"/>
    <x v="0"/>
    <x v="2518"/>
    <s v="KH 2519"/>
    <x v="38"/>
    <s v="SP0001"/>
    <x v="0"/>
    <s v="Chai"/>
    <n v="1"/>
    <n v="3000000"/>
    <n v="0"/>
    <n v="0"/>
    <n v="3000000"/>
  </r>
  <r>
    <s v="18/03/2019"/>
    <s v="18/03/2019"/>
    <x v="3"/>
    <s v="DH11610"/>
    <x v="0"/>
    <x v="0"/>
    <x v="2518"/>
    <s v="KH 2519"/>
    <x v="38"/>
    <s v="SP0001"/>
    <x v="0"/>
    <s v="Chai"/>
    <n v="1"/>
    <n v="3000000"/>
    <n v="5"/>
    <n v="150000"/>
    <n v="2850000"/>
  </r>
  <r>
    <s v="18/03/2019"/>
    <s v="18/03/2019"/>
    <x v="3"/>
    <s v="DH11610"/>
    <x v="0"/>
    <x v="0"/>
    <x v="2518"/>
    <s v="KH 2519"/>
    <x v="38"/>
    <s v="HT0001"/>
    <x v="2"/>
    <s v="Miếng"/>
    <n v="2"/>
    <n v="200000"/>
    <n v="100"/>
    <n v="400000"/>
    <n v="0"/>
  </r>
  <r>
    <s v="18/03/2019"/>
    <s v="18/03/2019"/>
    <x v="3"/>
    <s v="DH11609"/>
    <x v="0"/>
    <x v="0"/>
    <x v="2519"/>
    <s v="KH 2520"/>
    <x v="19"/>
    <s v="SP0002"/>
    <x v="1"/>
    <s v="Chai"/>
    <n v="2"/>
    <n v="2000000"/>
    <n v="10"/>
    <n v="400000"/>
    <n v="3600000"/>
  </r>
  <r>
    <s v="18/03/2019"/>
    <s v="18/03/2019"/>
    <x v="3"/>
    <s v="DH11609"/>
    <x v="0"/>
    <x v="0"/>
    <x v="2519"/>
    <s v="KH 2520"/>
    <x v="19"/>
    <s v="SP0001"/>
    <x v="0"/>
    <s v="Chai"/>
    <n v="2"/>
    <n v="3000000"/>
    <n v="10"/>
    <n v="600000"/>
    <n v="5400000"/>
  </r>
  <r>
    <s v="18/03/2019"/>
    <s v="18/03/2019"/>
    <x v="3"/>
    <s v="DH11608"/>
    <x v="0"/>
    <x v="0"/>
    <x v="2520"/>
    <s v="KH 2521"/>
    <x v="15"/>
    <s v="SP0002"/>
    <x v="1"/>
    <s v="Chai"/>
    <n v="1"/>
    <n v="2000000"/>
    <n v="5"/>
    <n v="100000"/>
    <n v="1900000"/>
  </r>
  <r>
    <s v="18/03/2019"/>
    <s v="18/03/2019"/>
    <x v="3"/>
    <s v="DH11607"/>
    <x v="8"/>
    <x v="0"/>
    <x v="2521"/>
    <s v="KH 2522"/>
    <x v="16"/>
    <s v="SP0001"/>
    <x v="0"/>
    <s v="Chai"/>
    <n v="2"/>
    <n v="3000000"/>
    <n v="0"/>
    <n v="0"/>
    <n v="6000000"/>
  </r>
  <r>
    <s v="18/03/2019"/>
    <s v="18/03/2019"/>
    <x v="3"/>
    <s v="DH11607"/>
    <x v="8"/>
    <x v="0"/>
    <x v="2521"/>
    <s v="KH 2522"/>
    <x v="16"/>
    <s v="HT0004"/>
    <x v="8"/>
    <s v="Hộp"/>
    <n v="1"/>
    <n v="1000000"/>
    <n v="0"/>
    <n v="0"/>
    <n v="1000000"/>
  </r>
  <r>
    <s v="18/03/2019"/>
    <s v="18/03/2019"/>
    <x v="3"/>
    <s v="DH11606"/>
    <x v="17"/>
    <x v="1"/>
    <x v="2522"/>
    <s v="KH 2523"/>
    <x v="11"/>
    <s v="SP0004"/>
    <x v="4"/>
    <s v="Chai"/>
    <n v="1"/>
    <n v="3500000"/>
    <n v="0"/>
    <n v="0"/>
    <n v="3500000"/>
  </r>
  <r>
    <s v="18/03/2019"/>
    <s v="18/03/2019"/>
    <x v="3"/>
    <s v="DH11606"/>
    <x v="17"/>
    <x v="1"/>
    <x v="2522"/>
    <s v="KH 2523"/>
    <x v="11"/>
    <s v="SP0004"/>
    <x v="4"/>
    <s v="Chai"/>
    <n v="1"/>
    <n v="3500000"/>
    <n v="20"/>
    <n v="700000"/>
    <n v="2800000"/>
  </r>
  <r>
    <s v="18/03/2019"/>
    <s v="18/03/2019"/>
    <x v="3"/>
    <s v="DH11606"/>
    <x v="17"/>
    <x v="1"/>
    <x v="2522"/>
    <s v="KH 2523"/>
    <x v="11"/>
    <s v="SP0003"/>
    <x v="3"/>
    <s v="Chai"/>
    <n v="1"/>
    <n v="2500000"/>
    <n v="10"/>
    <n v="250000"/>
    <n v="2250000"/>
  </r>
  <r>
    <s v="18/03/2019"/>
    <s v="18/03/2019"/>
    <x v="3"/>
    <s v="DH11606"/>
    <x v="17"/>
    <x v="1"/>
    <x v="2522"/>
    <s v="KH 2523"/>
    <x v="11"/>
    <s v="HT0001"/>
    <x v="2"/>
    <s v="Miếng"/>
    <n v="2"/>
    <n v="200000"/>
    <n v="100"/>
    <n v="400000"/>
    <n v="0"/>
  </r>
  <r>
    <s v="18/03/2019"/>
    <s v="18/03/2019"/>
    <x v="3"/>
    <s v="DH11605"/>
    <x v="2"/>
    <x v="0"/>
    <x v="2523"/>
    <s v="KH 2524"/>
    <x v="11"/>
    <s v="SP0003"/>
    <x v="3"/>
    <s v="Chai"/>
    <n v="1"/>
    <n v="2500000"/>
    <n v="0"/>
    <n v="0"/>
    <n v="2500000"/>
  </r>
  <r>
    <s v="18/03/2019"/>
    <s v="18/03/2019"/>
    <x v="3"/>
    <s v="DH11605"/>
    <x v="2"/>
    <x v="0"/>
    <x v="2523"/>
    <s v="KH 2524"/>
    <x v="11"/>
    <s v="HT0001"/>
    <x v="2"/>
    <s v="Miếng"/>
    <n v="2"/>
    <n v="200000"/>
    <n v="100"/>
    <n v="400000"/>
    <n v="0"/>
  </r>
  <r>
    <s v="18/03/2019"/>
    <s v="18/03/2019"/>
    <x v="3"/>
    <s v="DH11604"/>
    <x v="1"/>
    <x v="0"/>
    <x v="2524"/>
    <s v="KH 2525"/>
    <x v="13"/>
    <s v="SP0002"/>
    <x v="1"/>
    <s v="Chai"/>
    <n v="1"/>
    <n v="2000000"/>
    <n v="5"/>
    <n v="100000"/>
    <n v="1900000"/>
  </r>
  <r>
    <s v="18/03/2019"/>
    <s v="18/03/2019"/>
    <x v="3"/>
    <s v="DH11604"/>
    <x v="1"/>
    <x v="0"/>
    <x v="2524"/>
    <s v="KH 2525"/>
    <x v="13"/>
    <s v="SP0001"/>
    <x v="0"/>
    <s v="Chai"/>
    <n v="2"/>
    <n v="3000000"/>
    <n v="5"/>
    <n v="300000"/>
    <n v="5700000"/>
  </r>
  <r>
    <s v="18/03/2019"/>
    <s v="18/03/2019"/>
    <x v="3"/>
    <s v="DH11603"/>
    <x v="25"/>
    <x v="1"/>
    <x v="2134"/>
    <s v="KH 2135"/>
    <x v="0"/>
    <s v="SP0001"/>
    <x v="0"/>
    <s v="Chai"/>
    <n v="1"/>
    <n v="3000000"/>
    <n v="0"/>
    <n v="0"/>
    <n v="3000000"/>
  </r>
  <r>
    <s v="18/03/2019"/>
    <s v="18/03/2019"/>
    <x v="3"/>
    <s v="DH11603"/>
    <x v="25"/>
    <x v="1"/>
    <x v="2134"/>
    <s v="KH 2135"/>
    <x v="0"/>
    <s v="HT0001"/>
    <x v="2"/>
    <s v="Miếng"/>
    <n v="2"/>
    <n v="200000"/>
    <n v="100"/>
    <n v="400000"/>
    <n v="0"/>
  </r>
  <r>
    <s v="18/03/2019"/>
    <s v="18/03/2019"/>
    <x v="3"/>
    <s v="DH11602"/>
    <x v="0"/>
    <x v="0"/>
    <x v="931"/>
    <s v="KH 0932"/>
    <x v="6"/>
    <s v="SP0002"/>
    <x v="1"/>
    <s v="Chai"/>
    <n v="1"/>
    <n v="2000000"/>
    <n v="0"/>
    <n v="0"/>
    <n v="2000000"/>
  </r>
  <r>
    <s v="18/03/2019"/>
    <s v="18/03/2019"/>
    <x v="3"/>
    <s v="DH11602"/>
    <x v="0"/>
    <x v="0"/>
    <x v="931"/>
    <s v="KH 0932"/>
    <x v="6"/>
    <s v="HT0001"/>
    <x v="2"/>
    <s v="Miếng"/>
    <n v="2"/>
    <n v="200000"/>
    <n v="100"/>
    <n v="400000"/>
    <n v="0"/>
  </r>
  <r>
    <s v="18/03/2019"/>
    <s v="18/03/2019"/>
    <x v="3"/>
    <s v="DH11601"/>
    <x v="5"/>
    <x v="0"/>
    <x v="1506"/>
    <s v="KH 1507"/>
    <x v="24"/>
    <s v="SP0004"/>
    <x v="4"/>
    <s v="Chai"/>
    <n v="1"/>
    <n v="3500000"/>
    <n v="10"/>
    <n v="350000"/>
    <n v="3150000"/>
  </r>
  <r>
    <s v="18/03/2019"/>
    <s v="18/03/2019"/>
    <x v="3"/>
    <s v="DH11601"/>
    <x v="5"/>
    <x v="0"/>
    <x v="1506"/>
    <s v="KH 1507"/>
    <x v="24"/>
    <s v="SP0002"/>
    <x v="1"/>
    <s v="Chai"/>
    <n v="1"/>
    <n v="2000000"/>
    <n v="10"/>
    <n v="200000"/>
    <n v="1800000"/>
  </r>
  <r>
    <s v="18/03/2019"/>
    <s v="18/03/2019"/>
    <x v="3"/>
    <s v="DH11600"/>
    <x v="1"/>
    <x v="0"/>
    <x v="1742"/>
    <s v="KH 1743"/>
    <x v="13"/>
    <s v="SP0001"/>
    <x v="0"/>
    <s v="Chai"/>
    <n v="1"/>
    <n v="3000000"/>
    <n v="0"/>
    <n v="0"/>
    <n v="3000000"/>
  </r>
  <r>
    <s v="18/03/2019"/>
    <s v="18/03/2019"/>
    <x v="3"/>
    <s v="DH11600"/>
    <x v="1"/>
    <x v="0"/>
    <x v="1742"/>
    <s v="KH 1743"/>
    <x v="13"/>
    <s v="HT0001"/>
    <x v="2"/>
    <s v="Miếng"/>
    <n v="2"/>
    <n v="200000"/>
    <n v="100"/>
    <n v="400000"/>
    <n v="0"/>
  </r>
  <r>
    <s v="18/03/2019"/>
    <s v="18/03/2019"/>
    <x v="3"/>
    <s v="DH11599"/>
    <x v="9"/>
    <x v="0"/>
    <x v="1545"/>
    <s v="KH 1546"/>
    <x v="24"/>
    <s v="SP0001"/>
    <x v="0"/>
    <s v="Chai"/>
    <n v="1"/>
    <n v="3000000"/>
    <n v="0"/>
    <n v="0"/>
    <n v="3000000"/>
  </r>
  <r>
    <s v="18/03/2019"/>
    <s v="18/03/2019"/>
    <x v="3"/>
    <s v="DH11599"/>
    <x v="9"/>
    <x v="0"/>
    <x v="1545"/>
    <s v="KH 1546"/>
    <x v="24"/>
    <s v="HT0001"/>
    <x v="2"/>
    <s v="Miếng"/>
    <n v="2"/>
    <n v="200000"/>
    <n v="100"/>
    <n v="400000"/>
    <n v="0"/>
  </r>
  <r>
    <s v="18/03/2019"/>
    <s v="18/03/2019"/>
    <x v="3"/>
    <s v="DH11598"/>
    <x v="5"/>
    <x v="0"/>
    <x v="2525"/>
    <s v="KH 2526"/>
    <x v="0"/>
    <s v="SP0004"/>
    <x v="4"/>
    <s v="Chai"/>
    <n v="1"/>
    <n v="3500000"/>
    <n v="10"/>
    <n v="350000"/>
    <n v="3150000"/>
  </r>
  <r>
    <s v="18/03/2019"/>
    <s v="18/03/2019"/>
    <x v="3"/>
    <s v="DH11597"/>
    <x v="25"/>
    <x v="1"/>
    <x v="2526"/>
    <s v="KH 2527"/>
    <x v="54"/>
    <s v="SP0004"/>
    <x v="4"/>
    <s v="Chai"/>
    <n v="1"/>
    <n v="3500000"/>
    <n v="0"/>
    <n v="0"/>
    <n v="3500000"/>
  </r>
  <r>
    <s v="18/03/2019"/>
    <s v="18/03/2019"/>
    <x v="3"/>
    <s v="DH11597"/>
    <x v="25"/>
    <x v="1"/>
    <x v="2526"/>
    <s v="KH 2527"/>
    <x v="54"/>
    <s v="HT0001"/>
    <x v="2"/>
    <s v="Miếng"/>
    <n v="2"/>
    <n v="200000"/>
    <n v="100"/>
    <n v="400000"/>
    <n v="0"/>
  </r>
  <r>
    <s v="18/03/2019"/>
    <s v="18/03/2019"/>
    <x v="3"/>
    <s v="DH11596"/>
    <x v="33"/>
    <x v="2"/>
    <x v="254"/>
    <s v="KH 0255"/>
    <x v="41"/>
    <s v="SP0001"/>
    <x v="0"/>
    <s v="Chai"/>
    <n v="1"/>
    <n v="3000000"/>
    <n v="0"/>
    <n v="0"/>
    <n v="3000000"/>
  </r>
  <r>
    <s v="18/03/2019"/>
    <s v="18/03/2019"/>
    <x v="3"/>
    <s v="DH11596"/>
    <x v="33"/>
    <x v="2"/>
    <x v="254"/>
    <s v="KH 0255"/>
    <x v="41"/>
    <s v="HT0001"/>
    <x v="2"/>
    <s v="Miếng"/>
    <n v="2"/>
    <n v="200000"/>
    <n v="100"/>
    <n v="400000"/>
    <n v="0"/>
  </r>
  <r>
    <s v="18/03/2019"/>
    <s v="18/03/2019"/>
    <x v="3"/>
    <s v="DH11595"/>
    <x v="25"/>
    <x v="1"/>
    <x v="2527"/>
    <s v="KH 2528"/>
    <x v="44"/>
    <s v="SP0004"/>
    <x v="4"/>
    <s v="Chai"/>
    <n v="1"/>
    <n v="3500000"/>
    <n v="0"/>
    <n v="0"/>
    <n v="3500000"/>
  </r>
  <r>
    <s v="18/03/2019"/>
    <s v="18/03/2019"/>
    <x v="3"/>
    <s v="DH11595"/>
    <x v="25"/>
    <x v="1"/>
    <x v="2527"/>
    <s v="KH 2528"/>
    <x v="44"/>
    <s v="HT0001"/>
    <x v="2"/>
    <s v="Miếng"/>
    <n v="2"/>
    <n v="200000"/>
    <n v="100"/>
    <n v="400000"/>
    <n v="0"/>
  </r>
  <r>
    <s v="18/03/2019"/>
    <s v="18/03/2019"/>
    <x v="3"/>
    <s v="DH11593"/>
    <x v="8"/>
    <x v="0"/>
    <x v="1313"/>
    <s v="KH 1314"/>
    <x v="62"/>
    <s v="SP0001"/>
    <x v="0"/>
    <s v="Chai"/>
    <n v="1"/>
    <n v="3000000"/>
    <n v="0"/>
    <n v="0"/>
    <n v="3000000"/>
  </r>
  <r>
    <s v="18/03/2019"/>
    <s v="18/03/2019"/>
    <x v="3"/>
    <s v="DH11593"/>
    <x v="8"/>
    <x v="0"/>
    <x v="1313"/>
    <s v="KH 1314"/>
    <x v="62"/>
    <s v="HT0001"/>
    <x v="2"/>
    <s v="Miếng"/>
    <n v="2"/>
    <n v="200000"/>
    <n v="100"/>
    <n v="400000"/>
    <n v="0"/>
  </r>
  <r>
    <s v="18/03/2019"/>
    <s v="18/03/2019"/>
    <x v="3"/>
    <s v="DH11592"/>
    <x v="17"/>
    <x v="1"/>
    <x v="1652"/>
    <s v="KH 1653"/>
    <x v="17"/>
    <s v="SP0001"/>
    <x v="0"/>
    <s v="Chai"/>
    <n v="1"/>
    <n v="3000000"/>
    <n v="0"/>
    <n v="0"/>
    <n v="3000000"/>
  </r>
  <r>
    <s v="18/03/2019"/>
    <s v="18/03/2019"/>
    <x v="3"/>
    <s v="DH11592"/>
    <x v="17"/>
    <x v="1"/>
    <x v="1652"/>
    <s v="KH 1653"/>
    <x v="17"/>
    <s v="HT0001"/>
    <x v="2"/>
    <s v="Miếng"/>
    <n v="2"/>
    <n v="200000"/>
    <n v="100"/>
    <n v="400000"/>
    <n v="0"/>
  </r>
  <r>
    <s v="18/03/2019"/>
    <s v="18/03/2019"/>
    <x v="3"/>
    <s v="DH11591"/>
    <x v="8"/>
    <x v="0"/>
    <x v="2528"/>
    <s v="KH 2529"/>
    <x v="37"/>
    <s v="SP0004"/>
    <x v="4"/>
    <s v="Chai"/>
    <n v="1"/>
    <n v="3500000"/>
    <n v="0"/>
    <n v="0"/>
    <n v="3500000"/>
  </r>
  <r>
    <s v="18/03/2019"/>
    <s v="18/03/2019"/>
    <x v="3"/>
    <s v="DH11591"/>
    <x v="8"/>
    <x v="0"/>
    <x v="2528"/>
    <s v="KH 2529"/>
    <x v="37"/>
    <s v="SP0001"/>
    <x v="0"/>
    <s v="Chai"/>
    <n v="1"/>
    <n v="3000000"/>
    <n v="0"/>
    <n v="0"/>
    <n v="3000000"/>
  </r>
  <r>
    <s v="18/03/2019"/>
    <s v="18/03/2019"/>
    <x v="3"/>
    <s v="DH11591"/>
    <x v="8"/>
    <x v="0"/>
    <x v="2528"/>
    <s v="KH 2529"/>
    <x v="37"/>
    <s v="SP0002"/>
    <x v="1"/>
    <s v="Chai"/>
    <n v="1"/>
    <n v="2000000"/>
    <n v="0"/>
    <n v="0"/>
    <n v="2000000"/>
  </r>
  <r>
    <s v="18/03/2019"/>
    <s v="18/03/2019"/>
    <x v="3"/>
    <s v="DH11591"/>
    <x v="8"/>
    <x v="0"/>
    <x v="2528"/>
    <s v="KH 2529"/>
    <x v="37"/>
    <s v="HT0002"/>
    <x v="6"/>
    <s v="Chiếc"/>
    <n v="1"/>
    <n v="500000"/>
    <n v="0"/>
    <n v="0"/>
    <n v="500000"/>
  </r>
  <r>
    <s v="18/03/2019"/>
    <s v="18/03/2019"/>
    <x v="3"/>
    <s v="DH11590"/>
    <x v="17"/>
    <x v="1"/>
    <x v="910"/>
    <s v="KH 0911"/>
    <x v="60"/>
    <s v="SP0001"/>
    <x v="0"/>
    <s v="Chai"/>
    <n v="1"/>
    <n v="3000000"/>
    <n v="0"/>
    <n v="0"/>
    <n v="3000000"/>
  </r>
  <r>
    <s v="18/03/2019"/>
    <s v="18/03/2019"/>
    <x v="3"/>
    <s v="DH11590"/>
    <x v="17"/>
    <x v="1"/>
    <x v="910"/>
    <s v="KH 0911"/>
    <x v="60"/>
    <s v="SP0001"/>
    <x v="0"/>
    <s v="Chai"/>
    <n v="1"/>
    <n v="3000000"/>
    <n v="20"/>
    <n v="600000"/>
    <n v="2400000"/>
  </r>
  <r>
    <s v="18/03/2019"/>
    <s v="18/03/2019"/>
    <x v="3"/>
    <s v="DH11590"/>
    <x v="17"/>
    <x v="1"/>
    <x v="910"/>
    <s v="KH 0911"/>
    <x v="60"/>
    <s v="HT0001"/>
    <x v="2"/>
    <s v="Miếng"/>
    <n v="2"/>
    <n v="200000"/>
    <n v="100"/>
    <n v="400000"/>
    <n v="0"/>
  </r>
  <r>
    <s v="18/03/2019"/>
    <s v="18/03/2019"/>
    <x v="3"/>
    <s v="DH11589"/>
    <x v="22"/>
    <x v="1"/>
    <x v="2529"/>
    <s v="KH 2530"/>
    <x v="61"/>
    <s v="SP0001"/>
    <x v="0"/>
    <s v="Chai"/>
    <n v="8"/>
    <n v="3000000"/>
    <n v="20"/>
    <n v="4800000"/>
    <n v="19200000"/>
  </r>
  <r>
    <s v="18/03/2019"/>
    <s v="18/03/2019"/>
    <x v="3"/>
    <s v="DH11589"/>
    <x v="22"/>
    <x v="1"/>
    <x v="2529"/>
    <s v="KH 2530"/>
    <x v="61"/>
    <s v="SP0002"/>
    <x v="1"/>
    <s v="Chai"/>
    <n v="4"/>
    <n v="2000000"/>
    <n v="20"/>
    <n v="1600000"/>
    <n v="6400000"/>
  </r>
  <r>
    <s v="18/03/2019"/>
    <s v="18/03/2019"/>
    <x v="3"/>
    <s v="DH11589"/>
    <x v="22"/>
    <x v="1"/>
    <x v="2529"/>
    <s v="KH 2530"/>
    <x v="61"/>
    <s v="SP0002"/>
    <x v="1"/>
    <s v="Chai"/>
    <n v="2"/>
    <n v="2000000"/>
    <n v="100"/>
    <n v="4000000"/>
    <n v="0"/>
  </r>
  <r>
    <s v="18/03/2019"/>
    <s v="18/03/2019"/>
    <x v="3"/>
    <s v="DH11588"/>
    <x v="0"/>
    <x v="0"/>
    <x v="2033"/>
    <s v="KH 2034"/>
    <x v="13"/>
    <s v="SP0002"/>
    <x v="1"/>
    <s v="Chai"/>
    <n v="1"/>
    <n v="2000000"/>
    <n v="5"/>
    <n v="100000"/>
    <n v="1900000"/>
  </r>
  <r>
    <s v="18/03/2019"/>
    <s v="18/03/2019"/>
    <x v="3"/>
    <s v="DH11587"/>
    <x v="9"/>
    <x v="0"/>
    <x v="2530"/>
    <s v="KH 2531"/>
    <x v="35"/>
    <s v="SP0001"/>
    <x v="0"/>
    <s v="Chai"/>
    <n v="1"/>
    <n v="3000000"/>
    <n v="5"/>
    <n v="150000"/>
    <n v="2850000"/>
  </r>
  <r>
    <s v="18/03/2019"/>
    <s v="18/03/2019"/>
    <x v="3"/>
    <s v="DH11586"/>
    <x v="9"/>
    <x v="0"/>
    <x v="2531"/>
    <s v="KH 2532"/>
    <x v="8"/>
    <s v="SP0001"/>
    <x v="0"/>
    <s v="Chai"/>
    <n v="1"/>
    <n v="3000000"/>
    <n v="0"/>
    <n v="0"/>
    <n v="3000000"/>
  </r>
  <r>
    <s v="18/03/2019"/>
    <s v="18/03/2019"/>
    <x v="3"/>
    <s v="DH11586"/>
    <x v="9"/>
    <x v="0"/>
    <x v="2531"/>
    <s v="KH 2532"/>
    <x v="8"/>
    <s v="HT0001"/>
    <x v="2"/>
    <s v="Miếng"/>
    <n v="2"/>
    <n v="200000"/>
    <n v="100"/>
    <n v="400000"/>
    <n v="0"/>
  </r>
  <r>
    <s v="18/03/2019"/>
    <s v="18/03/2019"/>
    <x v="3"/>
    <s v="DH11585"/>
    <x v="11"/>
    <x v="0"/>
    <x v="488"/>
    <s v="KH 0489"/>
    <x v="53"/>
    <s v="SP0003"/>
    <x v="3"/>
    <s v="Chai"/>
    <n v="144"/>
    <n v="2500000"/>
    <n v="25"/>
    <n v="90000000"/>
    <n v="270000000"/>
  </r>
  <r>
    <s v="18/03/2019"/>
    <s v="18/03/2019"/>
    <x v="3"/>
    <s v="DH11585"/>
    <x v="11"/>
    <x v="0"/>
    <x v="488"/>
    <s v="KH 0489"/>
    <x v="53"/>
    <s v="SP0004"/>
    <x v="4"/>
    <s v="Chai"/>
    <n v="156"/>
    <n v="3500000"/>
    <n v="25"/>
    <n v="136500000"/>
    <n v="409500000"/>
  </r>
  <r>
    <s v="18/03/2019"/>
    <s v="18/03/2019"/>
    <x v="3"/>
    <s v="DH11585"/>
    <x v="11"/>
    <x v="0"/>
    <x v="488"/>
    <s v="KH 0489"/>
    <x v="53"/>
    <s v="SP0004"/>
    <x v="4"/>
    <s v="Chai"/>
    <n v="52"/>
    <n v="3500000"/>
    <n v="100"/>
    <n v="182000000"/>
    <n v="0"/>
  </r>
  <r>
    <s v="18/03/2019"/>
    <s v="18/03/2019"/>
    <x v="3"/>
    <s v="DH11583"/>
    <x v="1"/>
    <x v="0"/>
    <x v="2532"/>
    <s v="KH 2533"/>
    <x v="16"/>
    <s v="SP0002"/>
    <x v="1"/>
    <s v="Chai"/>
    <n v="6"/>
    <n v="2000000"/>
    <n v="20"/>
    <n v="2400000"/>
    <n v="9600000"/>
  </r>
  <r>
    <s v="18/03/2019"/>
    <s v="18/03/2019"/>
    <x v="3"/>
    <s v="DH11583"/>
    <x v="1"/>
    <x v="0"/>
    <x v="2532"/>
    <s v="KH 2533"/>
    <x v="16"/>
    <s v="SP0001"/>
    <x v="0"/>
    <s v="Chai"/>
    <n v="6"/>
    <n v="3000000"/>
    <n v="20"/>
    <n v="3600000"/>
    <n v="14400000"/>
  </r>
  <r>
    <s v="18/03/2019"/>
    <s v="18/03/2019"/>
    <x v="3"/>
    <s v="DH11583"/>
    <x v="1"/>
    <x v="0"/>
    <x v="2532"/>
    <s v="KH 2533"/>
    <x v="16"/>
    <s v="SP0002"/>
    <x v="1"/>
    <s v="Chai"/>
    <n v="2"/>
    <n v="2000000"/>
    <n v="100"/>
    <n v="4000000"/>
    <n v="0"/>
  </r>
  <r>
    <s v="17/03/2019"/>
    <s v="17/03/2019"/>
    <x v="3"/>
    <s v="DH11582"/>
    <x v="25"/>
    <x v="1"/>
    <x v="2533"/>
    <s v="KH 2534"/>
    <x v="47"/>
    <s v="SP0001"/>
    <x v="0"/>
    <s v="Chai"/>
    <n v="1"/>
    <n v="3000000"/>
    <n v="0"/>
    <n v="0"/>
    <n v="3000000"/>
  </r>
  <r>
    <s v="17/03/2019"/>
    <s v="17/03/2019"/>
    <x v="3"/>
    <s v="DH11582"/>
    <x v="25"/>
    <x v="1"/>
    <x v="2533"/>
    <s v="KH 2534"/>
    <x v="47"/>
    <s v="HT0001"/>
    <x v="2"/>
    <s v="Miếng"/>
    <n v="2"/>
    <n v="200000"/>
    <n v="100"/>
    <n v="400000"/>
    <n v="0"/>
  </r>
  <r>
    <s v="17/03/2019"/>
    <s v="17/03/2019"/>
    <x v="3"/>
    <s v="DH11581"/>
    <x v="25"/>
    <x v="1"/>
    <x v="1796"/>
    <s v="KH 1797"/>
    <x v="38"/>
    <s v="SP0001"/>
    <x v="0"/>
    <s v="Chai"/>
    <n v="1"/>
    <n v="3000000"/>
    <n v="0"/>
    <n v="0"/>
    <n v="3000000"/>
  </r>
  <r>
    <s v="17/03/2019"/>
    <s v="17/03/2019"/>
    <x v="3"/>
    <s v="DH11581"/>
    <x v="25"/>
    <x v="1"/>
    <x v="1796"/>
    <s v="KH 1797"/>
    <x v="38"/>
    <s v="HT0001"/>
    <x v="2"/>
    <s v="Miếng"/>
    <n v="2"/>
    <n v="200000"/>
    <n v="100"/>
    <n v="400000"/>
    <n v="0"/>
  </r>
  <r>
    <s v="17/03/2019"/>
    <s v="17/03/2019"/>
    <x v="3"/>
    <s v="DH11580"/>
    <x v="5"/>
    <x v="0"/>
    <x v="1506"/>
    <s v="KH 1507"/>
    <x v="24"/>
    <s v="SP0002"/>
    <x v="1"/>
    <s v="Chai"/>
    <n v="1"/>
    <n v="2000000"/>
    <n v="10"/>
    <n v="200000"/>
    <n v="1800000"/>
  </r>
  <r>
    <s v="17/03/2019"/>
    <s v="17/03/2019"/>
    <x v="3"/>
    <s v="DH11579"/>
    <x v="0"/>
    <x v="0"/>
    <x v="2534"/>
    <s v="KH 2535"/>
    <x v="51"/>
    <s v="SP0003"/>
    <x v="3"/>
    <s v="Chai"/>
    <n v="1"/>
    <n v="2500000"/>
    <n v="0"/>
    <n v="0"/>
    <n v="2500000"/>
  </r>
  <r>
    <s v="17/03/2019"/>
    <s v="17/03/2019"/>
    <x v="3"/>
    <s v="DH11579"/>
    <x v="0"/>
    <x v="0"/>
    <x v="2534"/>
    <s v="KH 2535"/>
    <x v="51"/>
    <s v="HT0001"/>
    <x v="2"/>
    <s v="Miếng"/>
    <n v="2"/>
    <n v="200000"/>
    <n v="100"/>
    <n v="400000"/>
    <n v="0"/>
  </r>
  <r>
    <s v="17/03/2019"/>
    <s v="17/03/2019"/>
    <x v="3"/>
    <s v="DH11578"/>
    <x v="8"/>
    <x v="0"/>
    <x v="2535"/>
    <s v="KH 2536"/>
    <x v="20"/>
    <s v="SP0004"/>
    <x v="4"/>
    <s v="Chai"/>
    <n v="1"/>
    <n v="3500000"/>
    <n v="10"/>
    <n v="350000"/>
    <n v="3150000"/>
  </r>
  <r>
    <s v="17/03/2019"/>
    <s v="17/03/2019"/>
    <x v="3"/>
    <s v="DH11577"/>
    <x v="8"/>
    <x v="0"/>
    <x v="1505"/>
    <s v="KH 1506"/>
    <x v="20"/>
    <s v="SP0003"/>
    <x v="3"/>
    <s v="Chai"/>
    <n v="1"/>
    <n v="2500000"/>
    <n v="10"/>
    <n v="250000"/>
    <n v="2250000"/>
  </r>
  <r>
    <s v="17/03/2019"/>
    <s v="17/03/2019"/>
    <x v="3"/>
    <s v="DH11576"/>
    <x v="2"/>
    <x v="0"/>
    <x v="1678"/>
    <s v="KH 1679"/>
    <x v="58"/>
    <s v="SP0001"/>
    <x v="0"/>
    <s v="Chai"/>
    <n v="1"/>
    <n v="3000000"/>
    <n v="0"/>
    <n v="0"/>
    <n v="3000000"/>
  </r>
  <r>
    <s v="17/03/2019"/>
    <s v="17/03/2019"/>
    <x v="3"/>
    <s v="DH11576"/>
    <x v="2"/>
    <x v="0"/>
    <x v="1678"/>
    <s v="KH 1679"/>
    <x v="58"/>
    <s v="HT0001"/>
    <x v="2"/>
    <s v="Miếng"/>
    <n v="2"/>
    <n v="200000"/>
    <n v="100"/>
    <n v="400000"/>
    <n v="0"/>
  </r>
  <r>
    <s v="17/03/2019"/>
    <s v="17/03/2019"/>
    <x v="3"/>
    <s v="DH11575"/>
    <x v="19"/>
    <x v="1"/>
    <x v="2018"/>
    <s v="KH 2019"/>
    <x v="8"/>
    <s v="SP0001"/>
    <x v="0"/>
    <s v="Chai"/>
    <n v="1"/>
    <n v="3000000"/>
    <n v="0"/>
    <n v="0"/>
    <n v="3000000"/>
  </r>
  <r>
    <s v="17/03/2019"/>
    <s v="17/03/2019"/>
    <x v="3"/>
    <s v="DH11575"/>
    <x v="19"/>
    <x v="1"/>
    <x v="2018"/>
    <s v="KH 2019"/>
    <x v="8"/>
    <s v="HT0001"/>
    <x v="2"/>
    <s v="Miếng"/>
    <n v="2"/>
    <n v="200000"/>
    <n v="100"/>
    <n v="400000"/>
    <n v="0"/>
  </r>
  <r>
    <s v="17/03/2019"/>
    <s v="17/03/2019"/>
    <x v="3"/>
    <s v="DH11574"/>
    <x v="9"/>
    <x v="0"/>
    <x v="2536"/>
    <s v="KH 2537"/>
    <x v="24"/>
    <s v="SP0006"/>
    <x v="9"/>
    <s v="Chai"/>
    <n v="1"/>
    <n v="800000"/>
    <n v="0"/>
    <n v="0"/>
    <n v="800000"/>
  </r>
  <r>
    <s v="17/03/2019"/>
    <s v="17/03/2019"/>
    <x v="3"/>
    <s v="DH11573"/>
    <x v="19"/>
    <x v="1"/>
    <x v="2537"/>
    <s v="KH 2538"/>
    <x v="25"/>
    <s v="SP0001"/>
    <x v="0"/>
    <s v="Chai"/>
    <n v="1"/>
    <n v="3000000"/>
    <n v="0"/>
    <n v="0"/>
    <n v="3000000"/>
  </r>
  <r>
    <s v="17/03/2019"/>
    <s v="17/03/2019"/>
    <x v="3"/>
    <s v="DH11573"/>
    <x v="19"/>
    <x v="1"/>
    <x v="2537"/>
    <s v="KH 2538"/>
    <x v="25"/>
    <s v="SP0001"/>
    <x v="0"/>
    <s v="Chai"/>
    <n v="1"/>
    <n v="3000000"/>
    <n v="20"/>
    <n v="600000"/>
    <n v="2400000"/>
  </r>
  <r>
    <s v="17/03/2019"/>
    <s v="17/03/2019"/>
    <x v="3"/>
    <s v="DH11573"/>
    <x v="19"/>
    <x v="1"/>
    <x v="2537"/>
    <s v="KH 2538"/>
    <x v="25"/>
    <s v="HT0001"/>
    <x v="2"/>
    <s v="Miếng"/>
    <n v="2"/>
    <n v="200000"/>
    <n v="100"/>
    <n v="400000"/>
    <n v="0"/>
  </r>
  <r>
    <s v="17/03/2019"/>
    <s v="17/03/2019"/>
    <x v="3"/>
    <s v="DH11572"/>
    <x v="9"/>
    <x v="0"/>
    <x v="2538"/>
    <s v="KH 2539"/>
    <x v="5"/>
    <s v="SP0004"/>
    <x v="4"/>
    <s v="Chai"/>
    <n v="1"/>
    <n v="3500000"/>
    <n v="0"/>
    <n v="0"/>
    <n v="3500000"/>
  </r>
  <r>
    <s v="17/03/2019"/>
    <s v="17/03/2019"/>
    <x v="3"/>
    <s v="DH11572"/>
    <x v="9"/>
    <x v="0"/>
    <x v="2538"/>
    <s v="KH 2539"/>
    <x v="5"/>
    <s v="HT0001"/>
    <x v="2"/>
    <s v="Miếng"/>
    <n v="2"/>
    <n v="200000"/>
    <n v="100"/>
    <n v="400000"/>
    <n v="0"/>
  </r>
  <r>
    <s v="17/03/2019"/>
    <s v="17/03/2019"/>
    <x v="3"/>
    <s v="DH11571"/>
    <x v="9"/>
    <x v="0"/>
    <x v="2539"/>
    <s v="KH 2540"/>
    <x v="5"/>
    <s v="SP0001"/>
    <x v="0"/>
    <s v="Chai"/>
    <n v="1"/>
    <n v="3000000"/>
    <n v="5"/>
    <n v="150000"/>
    <n v="2850000"/>
  </r>
  <r>
    <s v="17/03/2019"/>
    <s v="17/03/2019"/>
    <x v="3"/>
    <s v="DH11571"/>
    <x v="9"/>
    <x v="0"/>
    <x v="2539"/>
    <s v="KH 2540"/>
    <x v="5"/>
    <s v="SP0001"/>
    <x v="0"/>
    <s v="Chai"/>
    <n v="1"/>
    <n v="3000000"/>
    <n v="10"/>
    <n v="300000"/>
    <n v="2700000"/>
  </r>
  <r>
    <s v="17/03/2019"/>
    <s v="17/03/2019"/>
    <x v="3"/>
    <s v="DH11570"/>
    <x v="8"/>
    <x v="0"/>
    <x v="2540"/>
    <s v="KH 2541"/>
    <x v="62"/>
    <s v="SP0004"/>
    <x v="4"/>
    <s v="Chai"/>
    <n v="1"/>
    <n v="3500000"/>
    <n v="5"/>
    <n v="175000"/>
    <n v="3325000"/>
  </r>
  <r>
    <s v="17/03/2019"/>
    <s v="17/03/2019"/>
    <x v="3"/>
    <s v="DH11569"/>
    <x v="9"/>
    <x v="0"/>
    <x v="2541"/>
    <s v="KH 2542"/>
    <x v="39"/>
    <s v="SP0001"/>
    <x v="0"/>
    <s v="Chai"/>
    <n v="1"/>
    <n v="3000000"/>
    <n v="0"/>
    <n v="0"/>
    <n v="3000000"/>
  </r>
  <r>
    <s v="17/03/2019"/>
    <s v="17/03/2019"/>
    <x v="3"/>
    <s v="DH11569"/>
    <x v="9"/>
    <x v="0"/>
    <x v="2541"/>
    <s v="KH 2542"/>
    <x v="39"/>
    <s v="HT0001"/>
    <x v="2"/>
    <s v="Miếng"/>
    <n v="2"/>
    <n v="200000"/>
    <n v="100"/>
    <n v="400000"/>
    <n v="0"/>
  </r>
  <r>
    <s v="17/03/2019"/>
    <s v="17/03/2019"/>
    <x v="3"/>
    <s v="DH11568"/>
    <x v="16"/>
    <x v="1"/>
    <x v="2542"/>
    <s v="KH 2543"/>
    <x v="42"/>
    <s v="SP0004"/>
    <x v="4"/>
    <s v="Chai"/>
    <n v="1"/>
    <n v="3500000"/>
    <n v="10"/>
    <n v="350000"/>
    <n v="3150000"/>
  </r>
  <r>
    <s v="17/03/2019"/>
    <s v="17/03/2019"/>
    <x v="3"/>
    <s v="DH11567"/>
    <x v="16"/>
    <x v="1"/>
    <x v="1154"/>
    <s v="KH 1155"/>
    <x v="54"/>
    <s v="SP0003"/>
    <x v="3"/>
    <s v="Chai"/>
    <n v="1"/>
    <n v="2500000"/>
    <n v="0"/>
    <n v="0"/>
    <n v="2500000"/>
  </r>
  <r>
    <s v="17/03/2019"/>
    <s v="17/03/2019"/>
    <x v="3"/>
    <s v="DH11567"/>
    <x v="16"/>
    <x v="1"/>
    <x v="1154"/>
    <s v="KH 1155"/>
    <x v="54"/>
    <s v="SP0002"/>
    <x v="1"/>
    <s v="Chai"/>
    <n v="1"/>
    <n v="2000000"/>
    <n v="5"/>
    <n v="100000"/>
    <n v="1900000"/>
  </r>
  <r>
    <s v="17/03/2019"/>
    <s v="17/03/2019"/>
    <x v="3"/>
    <s v="DH11567"/>
    <x v="16"/>
    <x v="1"/>
    <x v="1154"/>
    <s v="KH 1155"/>
    <x v="54"/>
    <s v="SP0003"/>
    <x v="3"/>
    <s v="Chai"/>
    <n v="1"/>
    <n v="2500000"/>
    <n v="10"/>
    <n v="250000"/>
    <n v="2250000"/>
  </r>
  <r>
    <s v="17/03/2019"/>
    <s v="17/03/2019"/>
    <x v="3"/>
    <s v="DH11567"/>
    <x v="16"/>
    <x v="1"/>
    <x v="1154"/>
    <s v="KH 1155"/>
    <x v="54"/>
    <s v="HT0001"/>
    <x v="2"/>
    <s v="Miếng"/>
    <n v="2"/>
    <n v="200000"/>
    <n v="100"/>
    <n v="400000"/>
    <n v="0"/>
  </r>
  <r>
    <s v="17/03/2019"/>
    <s v="17/03/2019"/>
    <x v="3"/>
    <s v="DH11566"/>
    <x v="25"/>
    <x v="1"/>
    <x v="2543"/>
    <s v="KH 2544"/>
    <x v="47"/>
    <s v="SP0001"/>
    <x v="0"/>
    <s v="Chai"/>
    <n v="1"/>
    <n v="3000000"/>
    <n v="0"/>
    <n v="0"/>
    <n v="3000000"/>
  </r>
  <r>
    <s v="17/03/2019"/>
    <s v="17/03/2019"/>
    <x v="3"/>
    <s v="DH11566"/>
    <x v="25"/>
    <x v="1"/>
    <x v="2543"/>
    <s v="KH 2544"/>
    <x v="47"/>
    <s v="HT0001"/>
    <x v="2"/>
    <s v="Miếng"/>
    <n v="2"/>
    <n v="200000"/>
    <n v="100"/>
    <n v="400000"/>
    <n v="0"/>
  </r>
  <r>
    <s v="17/03/2019"/>
    <s v="17/03/2019"/>
    <x v="3"/>
    <s v="DH11565"/>
    <x v="33"/>
    <x v="2"/>
    <x v="1743"/>
    <s v="KH 1744"/>
    <x v="23"/>
    <s v="SP0003"/>
    <x v="3"/>
    <s v="Chai"/>
    <n v="1"/>
    <n v="2500000"/>
    <n v="0"/>
    <n v="0"/>
    <n v="2500000"/>
  </r>
  <r>
    <s v="17/03/2019"/>
    <s v="17/03/2019"/>
    <x v="3"/>
    <s v="DH11565"/>
    <x v="33"/>
    <x v="2"/>
    <x v="1743"/>
    <s v="KH 1744"/>
    <x v="23"/>
    <s v="HT0001"/>
    <x v="2"/>
    <s v="Miếng"/>
    <n v="2"/>
    <n v="200000"/>
    <n v="100"/>
    <n v="400000"/>
    <n v="0"/>
  </r>
  <r>
    <s v="17/03/2019"/>
    <s v="17/03/2019"/>
    <x v="3"/>
    <s v="DH11564"/>
    <x v="25"/>
    <x v="1"/>
    <x v="2544"/>
    <s v="KH 2545"/>
    <x v="12"/>
    <s v="SP0004"/>
    <x v="4"/>
    <s v="Chai"/>
    <n v="1"/>
    <n v="3500000"/>
    <n v="0"/>
    <n v="0"/>
    <n v="3500000"/>
  </r>
  <r>
    <s v="17/03/2019"/>
    <s v="17/03/2019"/>
    <x v="3"/>
    <s v="DH11564"/>
    <x v="25"/>
    <x v="1"/>
    <x v="2544"/>
    <s v="KH 2545"/>
    <x v="12"/>
    <s v="HT0001"/>
    <x v="2"/>
    <s v="Miếng"/>
    <n v="2"/>
    <n v="200000"/>
    <n v="100"/>
    <n v="400000"/>
    <n v="0"/>
  </r>
  <r>
    <s v="17/03/2019"/>
    <s v="17/03/2019"/>
    <x v="3"/>
    <s v="DH11563"/>
    <x v="19"/>
    <x v="1"/>
    <x v="2545"/>
    <s v="KH 2546"/>
    <x v="7"/>
    <s v="SP0001"/>
    <x v="0"/>
    <s v="Chai"/>
    <n v="1"/>
    <n v="3000000"/>
    <n v="0"/>
    <n v="0"/>
    <n v="3000000"/>
  </r>
  <r>
    <s v="17/03/2019"/>
    <s v="17/03/2019"/>
    <x v="3"/>
    <s v="DH11563"/>
    <x v="19"/>
    <x v="1"/>
    <x v="2545"/>
    <s v="KH 2546"/>
    <x v="7"/>
    <s v="HT0001"/>
    <x v="2"/>
    <s v="Miếng"/>
    <n v="2"/>
    <n v="200000"/>
    <n v="100"/>
    <n v="400000"/>
    <n v="0"/>
  </r>
  <r>
    <s v="17/03/2019"/>
    <s v="17/03/2019"/>
    <x v="3"/>
    <s v="DH11562"/>
    <x v="19"/>
    <x v="1"/>
    <x v="2546"/>
    <s v="KH 2547"/>
    <x v="56"/>
    <s v="SP0003"/>
    <x v="3"/>
    <s v="Chai"/>
    <n v="1"/>
    <n v="2500000"/>
    <n v="0"/>
    <n v="0"/>
    <n v="2500000"/>
  </r>
  <r>
    <s v="17/03/2019"/>
    <s v="17/03/2019"/>
    <x v="3"/>
    <s v="DH11562"/>
    <x v="19"/>
    <x v="1"/>
    <x v="2546"/>
    <s v="KH 2547"/>
    <x v="56"/>
    <s v="HT0001"/>
    <x v="2"/>
    <s v="Miếng"/>
    <n v="2"/>
    <n v="200000"/>
    <n v="100"/>
    <n v="400000"/>
    <n v="0"/>
  </r>
  <r>
    <s v="17/03/2019"/>
    <s v="17/03/2019"/>
    <x v="3"/>
    <s v="DH11561"/>
    <x v="19"/>
    <x v="1"/>
    <x v="2547"/>
    <s v="KH 2548"/>
    <x v="37"/>
    <s v="SP0001"/>
    <x v="0"/>
    <s v="Chai"/>
    <n v="1"/>
    <n v="3000000"/>
    <n v="0"/>
    <n v="0"/>
    <n v="3000000"/>
  </r>
  <r>
    <s v="17/03/2019"/>
    <s v="17/03/2019"/>
    <x v="3"/>
    <s v="DH11561"/>
    <x v="19"/>
    <x v="1"/>
    <x v="2547"/>
    <s v="KH 2548"/>
    <x v="37"/>
    <s v="HT0001"/>
    <x v="2"/>
    <s v="Miếng"/>
    <n v="2"/>
    <n v="200000"/>
    <n v="100"/>
    <n v="400000"/>
    <n v="0"/>
  </r>
  <r>
    <s v="17/03/2019"/>
    <s v="17/03/2019"/>
    <x v="3"/>
    <s v="DH11560"/>
    <x v="0"/>
    <x v="0"/>
    <x v="2548"/>
    <s v="KH 2549"/>
    <x v="7"/>
    <s v="SP0001"/>
    <x v="0"/>
    <s v="Chai"/>
    <n v="1"/>
    <n v="3000000"/>
    <n v="0"/>
    <n v="0"/>
    <n v="3000000"/>
  </r>
  <r>
    <s v="17/03/2019"/>
    <s v="17/03/2019"/>
    <x v="3"/>
    <s v="DH11560"/>
    <x v="0"/>
    <x v="0"/>
    <x v="2548"/>
    <s v="KH 2549"/>
    <x v="7"/>
    <s v="HT0001"/>
    <x v="2"/>
    <s v="Miếng"/>
    <n v="2"/>
    <n v="200000"/>
    <n v="100"/>
    <n v="400000"/>
    <n v="0"/>
  </r>
  <r>
    <s v="17/03/2019"/>
    <s v="17/03/2019"/>
    <x v="3"/>
    <s v="DH11559"/>
    <x v="7"/>
    <x v="0"/>
    <x v="2549"/>
    <s v="KH 2550"/>
    <x v="36"/>
    <s v="SP0004"/>
    <x v="4"/>
    <s v="Chai"/>
    <n v="1"/>
    <n v="3500000"/>
    <n v="0"/>
    <n v="0"/>
    <n v="3500000"/>
  </r>
  <r>
    <s v="17/03/2019"/>
    <s v="17/03/2019"/>
    <x v="3"/>
    <s v="DH11559"/>
    <x v="7"/>
    <x v="0"/>
    <x v="2549"/>
    <s v="KH 2550"/>
    <x v="36"/>
    <s v="SP0003"/>
    <x v="3"/>
    <s v="Chai"/>
    <n v="1"/>
    <n v="2500000"/>
    <n v="5"/>
    <n v="125000"/>
    <n v="2375000"/>
  </r>
  <r>
    <s v="17/03/2019"/>
    <s v="17/03/2019"/>
    <x v="3"/>
    <s v="DH11559"/>
    <x v="7"/>
    <x v="0"/>
    <x v="2549"/>
    <s v="KH 2550"/>
    <x v="36"/>
    <s v="HT0001"/>
    <x v="2"/>
    <s v="Miếng"/>
    <n v="2"/>
    <n v="200000"/>
    <n v="100"/>
    <n v="400000"/>
    <n v="0"/>
  </r>
  <r>
    <s v="17/03/2019"/>
    <s v="17/03/2019"/>
    <x v="3"/>
    <s v="DH11559"/>
    <x v="7"/>
    <x v="0"/>
    <x v="2549"/>
    <s v="KH 2550"/>
    <x v="36"/>
    <s v="SP0004"/>
    <x v="4"/>
    <s v="Chai"/>
    <n v="1"/>
    <n v="3500000"/>
    <n v="10"/>
    <n v="350000"/>
    <n v="3150000"/>
  </r>
  <r>
    <s v="17/03/2019"/>
    <s v="17/03/2019"/>
    <x v="3"/>
    <s v="DH11558"/>
    <x v="8"/>
    <x v="0"/>
    <x v="1609"/>
    <s v="KH 1610"/>
    <x v="19"/>
    <s v="SP0001"/>
    <x v="0"/>
    <s v="Chai"/>
    <n v="1"/>
    <n v="3000000"/>
    <n v="5"/>
    <n v="150000"/>
    <n v="2850000"/>
  </r>
  <r>
    <s v="16/03/2019"/>
    <s v="16/03/2019"/>
    <x v="3"/>
    <s v="DH11557"/>
    <x v="5"/>
    <x v="0"/>
    <x v="1832"/>
    <s v="KH 1833"/>
    <x v="31"/>
    <s v="SP0001"/>
    <x v="0"/>
    <s v="Chai"/>
    <n v="1"/>
    <n v="3000000"/>
    <n v="5"/>
    <n v="150000"/>
    <n v="2850000"/>
  </r>
  <r>
    <s v="16/03/2019"/>
    <s v="16/03/2019"/>
    <x v="3"/>
    <s v="DH11556"/>
    <x v="5"/>
    <x v="0"/>
    <x v="916"/>
    <s v="KH 0917"/>
    <x v="13"/>
    <s v="SP0002"/>
    <x v="1"/>
    <s v="Chai"/>
    <n v="1"/>
    <n v="2000000"/>
    <n v="0"/>
    <n v="0"/>
    <n v="2000000"/>
  </r>
  <r>
    <s v="16/03/2019"/>
    <s v="16/03/2019"/>
    <x v="3"/>
    <s v="DH11556"/>
    <x v="5"/>
    <x v="0"/>
    <x v="916"/>
    <s v="KH 0917"/>
    <x v="13"/>
    <s v="SP0001"/>
    <x v="0"/>
    <s v="Chai"/>
    <n v="1"/>
    <n v="3000000"/>
    <n v="0"/>
    <n v="0"/>
    <n v="3000000"/>
  </r>
  <r>
    <s v="16/03/2019"/>
    <s v="16/03/2019"/>
    <x v="3"/>
    <s v="DH11556"/>
    <x v="5"/>
    <x v="0"/>
    <x v="916"/>
    <s v="KH 0917"/>
    <x v="13"/>
    <s v="HT0004"/>
    <x v="8"/>
    <s v="Hộp"/>
    <n v="1"/>
    <n v="1000000"/>
    <n v="0"/>
    <n v="0"/>
    <n v="1000000"/>
  </r>
  <r>
    <s v="16/03/2019"/>
    <s v="16/03/2019"/>
    <x v="3"/>
    <s v="DH11555"/>
    <x v="5"/>
    <x v="0"/>
    <x v="2550"/>
    <s v="KH 2551"/>
    <x v="5"/>
    <s v="SP0004"/>
    <x v="4"/>
    <s v="Chai"/>
    <n v="2"/>
    <n v="3500000"/>
    <n v="0"/>
    <n v="0"/>
    <n v="7000000"/>
  </r>
  <r>
    <s v="16/03/2019"/>
    <s v="16/03/2019"/>
    <x v="3"/>
    <s v="DH11555"/>
    <x v="5"/>
    <x v="0"/>
    <x v="2550"/>
    <s v="KH 2551"/>
    <x v="5"/>
    <s v="HT0004"/>
    <x v="8"/>
    <s v="Hộp"/>
    <n v="1"/>
    <n v="1000000"/>
    <n v="0"/>
    <n v="0"/>
    <n v="1000000"/>
  </r>
  <r>
    <s v="16/03/2019"/>
    <s v="16/03/2019"/>
    <x v="3"/>
    <s v="DH11554"/>
    <x v="0"/>
    <x v="0"/>
    <x v="1878"/>
    <s v="KH 1879"/>
    <x v="15"/>
    <s v="SP0001"/>
    <x v="0"/>
    <s v="Chai"/>
    <n v="1"/>
    <n v="3000000"/>
    <n v="10"/>
    <n v="300000"/>
    <n v="2700000"/>
  </r>
  <r>
    <s v="16/03/2019"/>
    <s v="16/03/2019"/>
    <x v="3"/>
    <s v="DH11553"/>
    <x v="0"/>
    <x v="0"/>
    <x v="2551"/>
    <s v="KH 2552"/>
    <x v="55"/>
    <s v="SP0002"/>
    <x v="1"/>
    <s v="Chai"/>
    <n v="1"/>
    <n v="2000000"/>
    <n v="10"/>
    <n v="200000"/>
    <n v="1800000"/>
  </r>
  <r>
    <s v="16/03/2019"/>
    <s v="16/03/2019"/>
    <x v="3"/>
    <s v="DH11552"/>
    <x v="8"/>
    <x v="0"/>
    <x v="2552"/>
    <s v="KH 2553"/>
    <x v="41"/>
    <s v="SP0004"/>
    <x v="4"/>
    <s v="Chai"/>
    <n v="1"/>
    <n v="3500000"/>
    <n v="10"/>
    <n v="350000"/>
    <n v="3150000"/>
  </r>
  <r>
    <s v="16/03/2019"/>
    <s v="16/03/2019"/>
    <x v="3"/>
    <s v="DH11551"/>
    <x v="25"/>
    <x v="1"/>
    <x v="998"/>
    <s v="KH 0999"/>
    <x v="20"/>
    <s v="SP0001"/>
    <x v="0"/>
    <s v="Chai"/>
    <n v="1"/>
    <n v="3000000"/>
    <n v="0"/>
    <n v="0"/>
    <n v="3000000"/>
  </r>
  <r>
    <s v="16/03/2019"/>
    <s v="16/03/2019"/>
    <x v="3"/>
    <s v="DH11551"/>
    <x v="25"/>
    <x v="1"/>
    <x v="998"/>
    <s v="KH 0999"/>
    <x v="20"/>
    <s v="HT0001"/>
    <x v="2"/>
    <s v="Miếng"/>
    <n v="2"/>
    <n v="200000"/>
    <n v="100"/>
    <n v="400000"/>
    <n v="0"/>
  </r>
  <r>
    <s v="16/03/2019"/>
    <s v="16/03/2019"/>
    <x v="3"/>
    <s v="DH11550"/>
    <x v="5"/>
    <x v="0"/>
    <x v="2553"/>
    <s v="KH 2554"/>
    <x v="7"/>
    <s v="SP0002"/>
    <x v="1"/>
    <s v="Chai"/>
    <n v="1"/>
    <n v="2000000"/>
    <n v="0"/>
    <n v="0"/>
    <n v="2000000"/>
  </r>
  <r>
    <s v="16/03/2019"/>
    <s v="16/03/2019"/>
    <x v="3"/>
    <s v="DH11550"/>
    <x v="5"/>
    <x v="0"/>
    <x v="2553"/>
    <s v="KH 2554"/>
    <x v="7"/>
    <s v="HT0001"/>
    <x v="2"/>
    <s v="Miếng"/>
    <n v="2"/>
    <n v="200000"/>
    <n v="100"/>
    <n v="400000"/>
    <n v="0"/>
  </r>
  <r>
    <s v="16/03/2019"/>
    <s v="16/03/2019"/>
    <x v="3"/>
    <s v="DH11550"/>
    <x v="5"/>
    <x v="0"/>
    <x v="2553"/>
    <s v="KH 2554"/>
    <x v="7"/>
    <s v="SP0007"/>
    <x v="10"/>
    <s v="Chai"/>
    <n v="1"/>
    <n v="800000"/>
    <n v="0"/>
    <n v="0"/>
    <n v="800000"/>
  </r>
  <r>
    <s v="16/03/2019"/>
    <s v="16/03/2019"/>
    <x v="3"/>
    <s v="DH11550"/>
    <x v="5"/>
    <x v="0"/>
    <x v="2553"/>
    <s v="KH 2554"/>
    <x v="7"/>
    <s v="SP0006"/>
    <x v="9"/>
    <s v="Chai"/>
    <n v="1"/>
    <n v="800000"/>
    <n v="0"/>
    <n v="0"/>
    <n v="800000"/>
  </r>
  <r>
    <s v="16/03/2019"/>
    <s v="16/03/2019"/>
    <x v="3"/>
    <s v="DH11549"/>
    <x v="5"/>
    <x v="0"/>
    <x v="1781"/>
    <s v="KH 1782"/>
    <x v="19"/>
    <s v="SP0004"/>
    <x v="4"/>
    <s v="Chai"/>
    <n v="1"/>
    <n v="3500000"/>
    <n v="0"/>
    <n v="0"/>
    <n v="3500000"/>
  </r>
  <r>
    <s v="16/03/2019"/>
    <s v="16/03/2019"/>
    <x v="3"/>
    <s v="DH11549"/>
    <x v="5"/>
    <x v="0"/>
    <x v="1781"/>
    <s v="KH 1782"/>
    <x v="19"/>
    <s v="HT0001"/>
    <x v="2"/>
    <s v="Miếng"/>
    <n v="2"/>
    <n v="200000"/>
    <n v="100"/>
    <n v="400000"/>
    <n v="0"/>
  </r>
  <r>
    <s v="16/03/2019"/>
    <s v="16/03/2019"/>
    <x v="3"/>
    <s v="DH11548"/>
    <x v="0"/>
    <x v="0"/>
    <x v="2519"/>
    <s v="KH 2520"/>
    <x v="19"/>
    <s v="SP0002"/>
    <x v="1"/>
    <s v="Chai"/>
    <n v="1"/>
    <n v="2000000"/>
    <n v="10"/>
    <n v="200000"/>
    <n v="1800000"/>
  </r>
  <r>
    <s v="16/03/2019"/>
    <s v="16/03/2019"/>
    <x v="3"/>
    <s v="DH11547"/>
    <x v="0"/>
    <x v="0"/>
    <x v="2554"/>
    <s v="KH 2555"/>
    <x v="27"/>
    <s v="SP0002"/>
    <x v="1"/>
    <s v="Chai"/>
    <n v="1"/>
    <n v="2000000"/>
    <n v="5"/>
    <n v="100000"/>
    <n v="1900000"/>
  </r>
  <r>
    <s v="16/03/2019"/>
    <s v="16/03/2019"/>
    <x v="3"/>
    <s v="DH11546"/>
    <x v="8"/>
    <x v="0"/>
    <x v="2555"/>
    <s v="KH 2556"/>
    <x v="48"/>
    <s v="SP0003"/>
    <x v="3"/>
    <s v="Chai"/>
    <n v="1"/>
    <n v="2500000"/>
    <n v="5"/>
    <n v="125000"/>
    <n v="2375000"/>
  </r>
  <r>
    <s v="16/03/2019"/>
    <s v="16/03/2019"/>
    <x v="3"/>
    <s v="DH11545"/>
    <x v="19"/>
    <x v="1"/>
    <x v="2556"/>
    <s v="KH 2557"/>
    <x v="25"/>
    <s v="SP0001"/>
    <x v="0"/>
    <s v="Chai"/>
    <n v="1"/>
    <n v="3000000"/>
    <n v="0"/>
    <n v="0"/>
    <n v="3000000"/>
  </r>
  <r>
    <s v="16/03/2019"/>
    <s v="16/03/2019"/>
    <x v="3"/>
    <s v="DH11545"/>
    <x v="19"/>
    <x v="1"/>
    <x v="2556"/>
    <s v="KH 2557"/>
    <x v="25"/>
    <s v="SP0002"/>
    <x v="1"/>
    <s v="Chai"/>
    <n v="1"/>
    <n v="2000000"/>
    <n v="5"/>
    <n v="100000"/>
    <n v="1900000"/>
  </r>
  <r>
    <s v="16/03/2019"/>
    <s v="16/03/2019"/>
    <x v="3"/>
    <s v="DH11545"/>
    <x v="19"/>
    <x v="1"/>
    <x v="2556"/>
    <s v="KH 2557"/>
    <x v="25"/>
    <s v="SP0001"/>
    <x v="0"/>
    <s v="Chai"/>
    <n v="1"/>
    <n v="3000000"/>
    <n v="10"/>
    <n v="300000"/>
    <n v="2700000"/>
  </r>
  <r>
    <s v="16/03/2019"/>
    <s v="16/03/2019"/>
    <x v="3"/>
    <s v="DH11545"/>
    <x v="19"/>
    <x v="1"/>
    <x v="2556"/>
    <s v="KH 2557"/>
    <x v="25"/>
    <s v="HT0001"/>
    <x v="2"/>
    <s v="Miếng"/>
    <n v="2"/>
    <n v="200000"/>
    <n v="100"/>
    <n v="400000"/>
    <n v="0"/>
  </r>
  <r>
    <s v="16/03/2019"/>
    <s v="16/03/2019"/>
    <x v="3"/>
    <s v="DH11544"/>
    <x v="9"/>
    <x v="0"/>
    <x v="2557"/>
    <s v="KH 2558"/>
    <x v="20"/>
    <s v="SP0001"/>
    <x v="0"/>
    <s v="Chai"/>
    <n v="1"/>
    <n v="3000000"/>
    <n v="0"/>
    <n v="0"/>
    <n v="3000000"/>
  </r>
  <r>
    <s v="16/03/2019"/>
    <s v="16/03/2019"/>
    <x v="3"/>
    <s v="DH11544"/>
    <x v="9"/>
    <x v="0"/>
    <x v="2557"/>
    <s v="KH 2558"/>
    <x v="20"/>
    <s v="HT0001"/>
    <x v="2"/>
    <s v="Miếng"/>
    <n v="2"/>
    <n v="200000"/>
    <n v="100"/>
    <n v="400000"/>
    <n v="0"/>
  </r>
  <r>
    <s v="16/03/2019"/>
    <s v="16/03/2019"/>
    <x v="3"/>
    <s v="DH11543"/>
    <x v="19"/>
    <x v="1"/>
    <x v="2558"/>
    <s v="KH 2559"/>
    <x v="19"/>
    <s v="SP0001"/>
    <x v="0"/>
    <s v="Chai"/>
    <n v="2"/>
    <n v="3000000"/>
    <n v="0"/>
    <n v="0"/>
    <n v="6000000"/>
  </r>
  <r>
    <s v="16/03/2019"/>
    <s v="16/03/2019"/>
    <x v="3"/>
    <s v="DH11543"/>
    <x v="19"/>
    <x v="1"/>
    <x v="2558"/>
    <s v="KH 2559"/>
    <x v="19"/>
    <s v="HT0004"/>
    <x v="8"/>
    <s v="Hộp"/>
    <n v="1"/>
    <n v="1000000"/>
    <n v="0"/>
    <n v="0"/>
    <n v="1000000"/>
  </r>
  <r>
    <s v="16/03/2019"/>
    <s v="16/03/2019"/>
    <x v="3"/>
    <s v="DH11542"/>
    <x v="19"/>
    <x v="1"/>
    <x v="2559"/>
    <s v="KH 2560"/>
    <x v="32"/>
    <s v="SP0003"/>
    <x v="3"/>
    <s v="Chai"/>
    <n v="1"/>
    <n v="2500000"/>
    <n v="0"/>
    <n v="0"/>
    <n v="2500000"/>
  </r>
  <r>
    <s v="16/03/2019"/>
    <s v="16/03/2019"/>
    <x v="3"/>
    <s v="DH11542"/>
    <x v="19"/>
    <x v="1"/>
    <x v="2559"/>
    <s v="KH 2560"/>
    <x v="32"/>
    <s v="HT0001"/>
    <x v="2"/>
    <s v="Miếng"/>
    <n v="2"/>
    <n v="200000"/>
    <n v="100"/>
    <n v="400000"/>
    <n v="0"/>
  </r>
  <r>
    <s v="16/03/2019"/>
    <s v="16/03/2019"/>
    <x v="3"/>
    <s v="DH11541"/>
    <x v="25"/>
    <x v="1"/>
    <x v="1536"/>
    <s v="KH 1537"/>
    <x v="45"/>
    <s v="SP0001"/>
    <x v="0"/>
    <s v="Chai"/>
    <n v="1"/>
    <n v="3000000"/>
    <n v="0"/>
    <n v="0"/>
    <n v="3000000"/>
  </r>
  <r>
    <s v="16/03/2019"/>
    <s v="16/03/2019"/>
    <x v="3"/>
    <s v="DH11541"/>
    <x v="25"/>
    <x v="1"/>
    <x v="1536"/>
    <s v="KH 1537"/>
    <x v="45"/>
    <s v="HT0001"/>
    <x v="2"/>
    <s v="Miếng"/>
    <n v="2"/>
    <n v="200000"/>
    <n v="100"/>
    <n v="400000"/>
    <n v="0"/>
  </r>
  <r>
    <s v="16/03/2019"/>
    <s v="16/03/2019"/>
    <x v="3"/>
    <s v="DH11540"/>
    <x v="25"/>
    <x v="1"/>
    <x v="2560"/>
    <s v="KH 2561"/>
    <x v="58"/>
    <s v="SP0001"/>
    <x v="0"/>
    <s v="Chai"/>
    <n v="1"/>
    <n v="3000000"/>
    <n v="0"/>
    <n v="0"/>
    <n v="3000000"/>
  </r>
  <r>
    <s v="16/03/2019"/>
    <s v="16/03/2019"/>
    <x v="3"/>
    <s v="DH11540"/>
    <x v="25"/>
    <x v="1"/>
    <x v="2560"/>
    <s v="KH 2561"/>
    <x v="58"/>
    <s v="HT0001"/>
    <x v="2"/>
    <s v="Miếng"/>
    <n v="2"/>
    <n v="200000"/>
    <n v="100"/>
    <n v="400000"/>
    <n v="0"/>
  </r>
  <r>
    <s v="16/03/2019"/>
    <s v="16/03/2019"/>
    <x v="3"/>
    <s v="DH11539"/>
    <x v="2"/>
    <x v="0"/>
    <x v="2561"/>
    <s v="KH 2562"/>
    <x v="3"/>
    <s v="SP0001"/>
    <x v="0"/>
    <s v="Chai"/>
    <n v="1"/>
    <n v="3000000"/>
    <n v="10"/>
    <n v="300000"/>
    <n v="2700000"/>
  </r>
  <r>
    <s v="16/03/2019"/>
    <s v="16/03/2019"/>
    <x v="3"/>
    <s v="DH11538"/>
    <x v="16"/>
    <x v="1"/>
    <x v="2562"/>
    <s v="KH 2563"/>
    <x v="21"/>
    <s v="SP0002"/>
    <x v="1"/>
    <s v="Chai"/>
    <n v="1"/>
    <n v="2000000"/>
    <n v="5"/>
    <n v="100000"/>
    <n v="1900000"/>
  </r>
  <r>
    <s v="16/03/2019"/>
    <s v="16/03/2019"/>
    <x v="3"/>
    <s v="DH11538"/>
    <x v="16"/>
    <x v="1"/>
    <x v="2562"/>
    <s v="KH 2563"/>
    <x v="21"/>
    <s v="SP0001"/>
    <x v="0"/>
    <s v="Chai"/>
    <n v="1"/>
    <n v="3000000"/>
    <n v="10"/>
    <n v="300000"/>
    <n v="2700000"/>
  </r>
  <r>
    <s v="16/03/2019"/>
    <s v="16/03/2019"/>
    <x v="3"/>
    <s v="DH11538"/>
    <x v="16"/>
    <x v="1"/>
    <x v="2562"/>
    <s v="KH 2563"/>
    <x v="21"/>
    <s v="SP0002"/>
    <x v="1"/>
    <s v="Chai"/>
    <n v="1"/>
    <n v="2000000"/>
    <n v="10"/>
    <n v="200000"/>
    <n v="1800000"/>
  </r>
  <r>
    <s v="16/03/2019"/>
    <s v="16/03/2019"/>
    <x v="3"/>
    <s v="DH11537"/>
    <x v="16"/>
    <x v="1"/>
    <x v="2563"/>
    <s v="KH 2564"/>
    <x v="40"/>
    <s v="SP0001"/>
    <x v="0"/>
    <s v="Chai"/>
    <n v="1"/>
    <n v="3000000"/>
    <n v="5"/>
    <n v="150000"/>
    <n v="2850000"/>
  </r>
  <r>
    <s v="16/03/2019"/>
    <s v="16/03/2019"/>
    <x v="3"/>
    <s v="DH11536"/>
    <x v="19"/>
    <x v="1"/>
    <x v="2564"/>
    <s v="KH 2565"/>
    <x v="10"/>
    <s v="SP0003"/>
    <x v="3"/>
    <s v="Chai"/>
    <n v="1"/>
    <n v="2500000"/>
    <n v="0"/>
    <n v="0"/>
    <n v="2500000"/>
  </r>
  <r>
    <s v="16/03/2019"/>
    <s v="16/03/2019"/>
    <x v="3"/>
    <s v="DH11536"/>
    <x v="19"/>
    <x v="1"/>
    <x v="2564"/>
    <s v="KH 2565"/>
    <x v="10"/>
    <s v="SP0004"/>
    <x v="4"/>
    <s v="Chai"/>
    <n v="1"/>
    <n v="3500000"/>
    <n v="5"/>
    <n v="175000"/>
    <n v="3325000"/>
  </r>
  <r>
    <s v="16/03/2019"/>
    <s v="16/03/2019"/>
    <x v="3"/>
    <s v="DH11536"/>
    <x v="19"/>
    <x v="1"/>
    <x v="2564"/>
    <s v="KH 2565"/>
    <x v="10"/>
    <s v="SP0003"/>
    <x v="3"/>
    <s v="Chai"/>
    <n v="1"/>
    <n v="2500000"/>
    <n v="10"/>
    <n v="250000"/>
    <n v="2250000"/>
  </r>
  <r>
    <s v="16/03/2019"/>
    <s v="16/03/2019"/>
    <x v="3"/>
    <s v="DH11536"/>
    <x v="19"/>
    <x v="1"/>
    <x v="2564"/>
    <s v="KH 2565"/>
    <x v="10"/>
    <s v="HT0001"/>
    <x v="2"/>
    <s v="Miếng"/>
    <n v="2"/>
    <n v="200000"/>
    <n v="100"/>
    <n v="400000"/>
    <n v="0"/>
  </r>
  <r>
    <s v="16/03/2019"/>
    <s v="16/03/2019"/>
    <x v="3"/>
    <s v="DH11535"/>
    <x v="8"/>
    <x v="0"/>
    <x v="1734"/>
    <s v="KH 1735"/>
    <x v="52"/>
    <s v="SP0001"/>
    <x v="0"/>
    <s v="Chai"/>
    <n v="1"/>
    <n v="3000000"/>
    <n v="0"/>
    <n v="0"/>
    <n v="3000000"/>
  </r>
  <r>
    <s v="16/03/2019"/>
    <s v="16/03/2019"/>
    <x v="3"/>
    <s v="DH11535"/>
    <x v="8"/>
    <x v="0"/>
    <x v="1734"/>
    <s v="KH 1735"/>
    <x v="52"/>
    <s v="HT0001"/>
    <x v="2"/>
    <s v="Miếng"/>
    <n v="2"/>
    <n v="200000"/>
    <n v="100"/>
    <n v="400000"/>
    <n v="0"/>
  </r>
  <r>
    <s v="16/03/2019"/>
    <s v="16/03/2019"/>
    <x v="3"/>
    <s v="DH11534"/>
    <x v="9"/>
    <x v="0"/>
    <x v="2565"/>
    <s v="KH 2566"/>
    <x v="59"/>
    <s v="SP0003"/>
    <x v="3"/>
    <s v="Chai"/>
    <n v="1"/>
    <n v="2500000"/>
    <n v="0"/>
    <n v="0"/>
    <n v="2500000"/>
  </r>
  <r>
    <s v="16/03/2019"/>
    <s v="16/03/2019"/>
    <x v="3"/>
    <s v="DH11534"/>
    <x v="9"/>
    <x v="0"/>
    <x v="2565"/>
    <s v="KH 2566"/>
    <x v="59"/>
    <s v="HT0001"/>
    <x v="2"/>
    <s v="Miếng"/>
    <n v="2"/>
    <n v="200000"/>
    <n v="100"/>
    <n v="400000"/>
    <n v="0"/>
  </r>
  <r>
    <s v="16/03/2019"/>
    <s v="16/03/2019"/>
    <x v="3"/>
    <s v="DH11533"/>
    <x v="8"/>
    <x v="0"/>
    <x v="1413"/>
    <s v="KH 1414"/>
    <x v="58"/>
    <s v="SP0001"/>
    <x v="0"/>
    <s v="Chai"/>
    <n v="1"/>
    <n v="3000000"/>
    <n v="0"/>
    <n v="0"/>
    <n v="3000000"/>
  </r>
  <r>
    <s v="16/03/2019"/>
    <s v="16/03/2019"/>
    <x v="3"/>
    <s v="DH11533"/>
    <x v="8"/>
    <x v="0"/>
    <x v="1413"/>
    <s v="KH 1414"/>
    <x v="58"/>
    <s v="HT0001"/>
    <x v="2"/>
    <s v="Miếng"/>
    <n v="2"/>
    <n v="200000"/>
    <n v="100"/>
    <n v="400000"/>
    <n v="0"/>
  </r>
  <r>
    <s v="16/03/2019"/>
    <s v="16/03/2019"/>
    <x v="3"/>
    <s v="DH11532"/>
    <x v="22"/>
    <x v="1"/>
    <x v="1660"/>
    <s v="KH 1661"/>
    <x v="56"/>
    <s v="SP0004"/>
    <x v="4"/>
    <s v="Chai"/>
    <n v="1"/>
    <n v="3500000"/>
    <n v="100"/>
    <n v="3500000"/>
    <n v="0"/>
  </r>
  <r>
    <s v="16/03/2019"/>
    <s v="16/03/2019"/>
    <x v="3"/>
    <s v="DH11532"/>
    <x v="22"/>
    <x v="1"/>
    <x v="1660"/>
    <s v="KH 1661"/>
    <x v="56"/>
    <s v="SP0003"/>
    <x v="3"/>
    <s v="Chai"/>
    <n v="2"/>
    <n v="2500000"/>
    <n v="100"/>
    <n v="5000000"/>
    <n v="0"/>
  </r>
  <r>
    <s v="16/03/2019"/>
    <s v="16/03/2019"/>
    <x v="3"/>
    <s v="DH11532"/>
    <x v="22"/>
    <x v="1"/>
    <x v="1660"/>
    <s v="KH 1661"/>
    <x v="56"/>
    <s v="SP0004"/>
    <x v="4"/>
    <s v="Chai"/>
    <n v="2"/>
    <n v="3500000"/>
    <n v="100"/>
    <n v="7000000"/>
    <n v="0"/>
  </r>
  <r>
    <s v="16/03/2019"/>
    <s v="16/03/2019"/>
    <x v="3"/>
    <s v="DH11531"/>
    <x v="22"/>
    <x v="1"/>
    <x v="1660"/>
    <s v="KH 1661"/>
    <x v="56"/>
    <s v="SP0003"/>
    <x v="3"/>
    <s v="Chai"/>
    <n v="12"/>
    <n v="2500000"/>
    <n v="25"/>
    <n v="7500000"/>
    <n v="22500000"/>
  </r>
  <r>
    <s v="16/03/2019"/>
    <s v="16/03/2019"/>
    <x v="3"/>
    <s v="DH11531"/>
    <x v="22"/>
    <x v="1"/>
    <x v="1660"/>
    <s v="KH 1661"/>
    <x v="56"/>
    <s v="SP0004"/>
    <x v="4"/>
    <s v="Chai"/>
    <n v="2"/>
    <n v="3500000"/>
    <n v="100"/>
    <n v="7000000"/>
    <n v="0"/>
  </r>
  <r>
    <s v="16/03/2019"/>
    <s v="16/03/2019"/>
    <x v="3"/>
    <s v="DH11530"/>
    <x v="2"/>
    <x v="0"/>
    <x v="2566"/>
    <s v="KH 2567"/>
    <x v="4"/>
    <s v="SP0003"/>
    <x v="3"/>
    <s v="Chai"/>
    <n v="1"/>
    <n v="2500000"/>
    <n v="5"/>
    <n v="125000"/>
    <n v="2375000"/>
  </r>
  <r>
    <s v="16/03/2019"/>
    <s v="16/03/2019"/>
    <x v="3"/>
    <s v="DH11530"/>
    <x v="2"/>
    <x v="0"/>
    <x v="2566"/>
    <s v="KH 2567"/>
    <x v="4"/>
    <s v="SP0003"/>
    <x v="3"/>
    <s v="Chai"/>
    <n v="1"/>
    <n v="2500000"/>
    <n v="20"/>
    <n v="500000"/>
    <n v="2000000"/>
  </r>
  <r>
    <s v="16/03/2019"/>
    <s v="16/03/2019"/>
    <x v="3"/>
    <s v="DH11529"/>
    <x v="2"/>
    <x v="0"/>
    <x v="2567"/>
    <s v="KH 2568"/>
    <x v="45"/>
    <s v="SP0002"/>
    <x v="1"/>
    <s v="Chai"/>
    <n v="1"/>
    <n v="2000000"/>
    <n v="0"/>
    <n v="0"/>
    <n v="2000000"/>
  </r>
  <r>
    <s v="16/03/2019"/>
    <s v="16/03/2019"/>
    <x v="3"/>
    <s v="DH11529"/>
    <x v="2"/>
    <x v="0"/>
    <x v="2567"/>
    <s v="KH 2568"/>
    <x v="45"/>
    <s v="HT0001"/>
    <x v="2"/>
    <s v="Miếng"/>
    <n v="2"/>
    <n v="200000"/>
    <n v="100"/>
    <n v="400000"/>
    <n v="0"/>
  </r>
  <r>
    <s v="15/03/2019"/>
    <s v="15/03/2019"/>
    <x v="3"/>
    <s v="DH11528"/>
    <x v="8"/>
    <x v="0"/>
    <x v="2568"/>
    <s v="KH 2569"/>
    <x v="3"/>
    <s v="SP0001"/>
    <x v="0"/>
    <s v="Chai"/>
    <n v="2"/>
    <n v="3000000"/>
    <n v="0"/>
    <n v="0"/>
    <n v="6000000"/>
  </r>
  <r>
    <s v="15/03/2019"/>
    <s v="15/03/2019"/>
    <x v="3"/>
    <s v="DH11528"/>
    <x v="8"/>
    <x v="0"/>
    <x v="2568"/>
    <s v="KH 2569"/>
    <x v="3"/>
    <s v="HT0004"/>
    <x v="8"/>
    <s v="Hộp"/>
    <n v="1"/>
    <n v="1000000"/>
    <n v="0"/>
    <n v="0"/>
    <n v="1000000"/>
  </r>
  <r>
    <s v="15/03/2019"/>
    <s v="15/03/2019"/>
    <x v="3"/>
    <s v="DH11526"/>
    <x v="2"/>
    <x v="0"/>
    <x v="1825"/>
    <s v="KH 1826"/>
    <x v="38"/>
    <s v="SP0003"/>
    <x v="3"/>
    <s v="Chai"/>
    <n v="1"/>
    <n v="2500000"/>
    <n v="0"/>
    <n v="0"/>
    <n v="2500000"/>
  </r>
  <r>
    <s v="15/03/2019"/>
    <s v="15/03/2019"/>
    <x v="3"/>
    <s v="DH11525"/>
    <x v="8"/>
    <x v="0"/>
    <x v="1070"/>
    <s v="KH 1071"/>
    <x v="55"/>
    <s v="SP0001"/>
    <x v="0"/>
    <s v="Chai"/>
    <n v="1"/>
    <n v="3000000"/>
    <n v="5"/>
    <n v="150000"/>
    <n v="2850000"/>
  </r>
  <r>
    <s v="15/03/2019"/>
    <s v="15/03/2019"/>
    <x v="3"/>
    <s v="DH11524"/>
    <x v="25"/>
    <x v="1"/>
    <x v="2569"/>
    <s v="KH 2570"/>
    <x v="11"/>
    <s v="SP0001"/>
    <x v="0"/>
    <s v="Chai"/>
    <n v="1"/>
    <n v="3000000"/>
    <n v="0"/>
    <n v="0"/>
    <n v="3000000"/>
  </r>
  <r>
    <s v="15/03/2019"/>
    <s v="15/03/2019"/>
    <x v="3"/>
    <s v="DH11524"/>
    <x v="25"/>
    <x v="1"/>
    <x v="2569"/>
    <s v="KH 2570"/>
    <x v="11"/>
    <s v="HT0001"/>
    <x v="2"/>
    <s v="Miếng"/>
    <n v="2"/>
    <n v="200000"/>
    <n v="100"/>
    <n v="400000"/>
    <n v="0"/>
  </r>
  <r>
    <s v="15/03/2019"/>
    <s v="15/03/2019"/>
    <x v="3"/>
    <s v="DH11523"/>
    <x v="8"/>
    <x v="0"/>
    <x v="2570"/>
    <s v="KH 2571"/>
    <x v="31"/>
    <s v="SP0001"/>
    <x v="0"/>
    <s v="Chai"/>
    <n v="1"/>
    <n v="3000000"/>
    <n v="0"/>
    <n v="0"/>
    <n v="3000000"/>
  </r>
  <r>
    <s v="15/03/2019"/>
    <s v="15/03/2019"/>
    <x v="3"/>
    <s v="DH11523"/>
    <x v="8"/>
    <x v="0"/>
    <x v="2570"/>
    <s v="KH 2571"/>
    <x v="31"/>
    <s v="HT0001"/>
    <x v="2"/>
    <s v="Miếng"/>
    <n v="2"/>
    <n v="200000"/>
    <n v="100"/>
    <n v="400000"/>
    <n v="0"/>
  </r>
  <r>
    <s v="15/03/2019"/>
    <s v="15/03/2019"/>
    <x v="3"/>
    <s v="DH11522"/>
    <x v="8"/>
    <x v="0"/>
    <x v="2571"/>
    <s v="KH 2572"/>
    <x v="1"/>
    <s v="SP0004"/>
    <x v="4"/>
    <s v="Chai"/>
    <n v="1"/>
    <n v="3500000"/>
    <n v="20"/>
    <n v="700000"/>
    <n v="2800000"/>
  </r>
  <r>
    <s v="15/03/2019"/>
    <s v="15/03/2019"/>
    <x v="3"/>
    <s v="DH11521"/>
    <x v="19"/>
    <x v="1"/>
    <x v="2572"/>
    <s v="KH 2573"/>
    <x v="19"/>
    <s v="SP0001"/>
    <x v="0"/>
    <s v="Chai"/>
    <n v="1"/>
    <n v="3000000"/>
    <n v="0"/>
    <n v="0"/>
    <n v="3000000"/>
  </r>
  <r>
    <s v="15/03/2019"/>
    <s v="15/03/2019"/>
    <x v="3"/>
    <s v="DH11521"/>
    <x v="19"/>
    <x v="1"/>
    <x v="2572"/>
    <s v="KH 2573"/>
    <x v="19"/>
    <s v="HT0001"/>
    <x v="2"/>
    <s v="Miếng"/>
    <n v="2"/>
    <n v="200000"/>
    <n v="100"/>
    <n v="400000"/>
    <n v="0"/>
  </r>
  <r>
    <s v="15/03/2019"/>
    <s v="15/03/2019"/>
    <x v="3"/>
    <s v="DH11519"/>
    <x v="0"/>
    <x v="0"/>
    <x v="2573"/>
    <s v="KH 2574"/>
    <x v="9"/>
    <s v="SP0004"/>
    <x v="4"/>
    <s v="Chai"/>
    <n v="1"/>
    <n v="3500000"/>
    <n v="0"/>
    <n v="0"/>
    <n v="3500000"/>
  </r>
  <r>
    <s v="15/03/2019"/>
    <s v="15/03/2019"/>
    <x v="3"/>
    <s v="DH11519"/>
    <x v="0"/>
    <x v="0"/>
    <x v="2573"/>
    <s v="KH 2574"/>
    <x v="9"/>
    <s v="HT0001"/>
    <x v="2"/>
    <s v="Miếng"/>
    <n v="2"/>
    <n v="200000"/>
    <n v="100"/>
    <n v="400000"/>
    <n v="0"/>
  </r>
  <r>
    <s v="15/03/2019"/>
    <s v="15/03/2019"/>
    <x v="3"/>
    <s v="DH11518"/>
    <x v="5"/>
    <x v="0"/>
    <x v="2574"/>
    <s v="KH 2575"/>
    <x v="33"/>
    <s v="SP0002"/>
    <x v="1"/>
    <s v="Chai"/>
    <n v="1"/>
    <n v="2000000"/>
    <n v="0"/>
    <n v="0"/>
    <n v="2000000"/>
  </r>
  <r>
    <s v="15/03/2019"/>
    <s v="15/03/2019"/>
    <x v="3"/>
    <s v="DH11518"/>
    <x v="5"/>
    <x v="0"/>
    <x v="2574"/>
    <s v="KH 2575"/>
    <x v="33"/>
    <s v="HT0001"/>
    <x v="2"/>
    <s v="Miếng"/>
    <n v="2"/>
    <n v="200000"/>
    <n v="100"/>
    <n v="400000"/>
    <n v="0"/>
  </r>
  <r>
    <s v="15/03/2019"/>
    <s v="15/03/2019"/>
    <x v="3"/>
    <s v="DH11517"/>
    <x v="8"/>
    <x v="0"/>
    <x v="439"/>
    <s v="KH 0440"/>
    <x v="18"/>
    <s v="SP0003"/>
    <x v="3"/>
    <s v="Chai"/>
    <n v="1"/>
    <n v="2500000"/>
    <n v="0"/>
    <n v="0"/>
    <n v="2500000"/>
  </r>
  <r>
    <s v="15/03/2019"/>
    <s v="15/03/2019"/>
    <x v="3"/>
    <s v="DH11517"/>
    <x v="8"/>
    <x v="0"/>
    <x v="439"/>
    <s v="KH 0440"/>
    <x v="18"/>
    <s v="HT0001"/>
    <x v="2"/>
    <s v="Miếng"/>
    <n v="2"/>
    <n v="200000"/>
    <n v="100"/>
    <n v="400000"/>
    <n v="0"/>
  </r>
  <r>
    <s v="15/03/2019"/>
    <s v="15/03/2019"/>
    <x v="3"/>
    <s v="DH11516"/>
    <x v="16"/>
    <x v="1"/>
    <x v="1215"/>
    <s v="KH 1216"/>
    <x v="39"/>
    <s v="SP0001"/>
    <x v="0"/>
    <s v="Chai"/>
    <n v="1"/>
    <n v="3000000"/>
    <n v="0"/>
    <n v="0"/>
    <n v="3000000"/>
  </r>
  <r>
    <s v="15/03/2019"/>
    <s v="15/03/2019"/>
    <x v="3"/>
    <s v="DH11516"/>
    <x v="16"/>
    <x v="1"/>
    <x v="1215"/>
    <s v="KH 1216"/>
    <x v="39"/>
    <s v="HT0001"/>
    <x v="2"/>
    <s v="Miếng"/>
    <n v="2"/>
    <n v="200000"/>
    <n v="100"/>
    <n v="400000"/>
    <n v="0"/>
  </r>
  <r>
    <s v="15/03/2019"/>
    <s v="15/03/2019"/>
    <x v="3"/>
    <s v="DH11515"/>
    <x v="1"/>
    <x v="0"/>
    <x v="2575"/>
    <s v="KH 2576"/>
    <x v="24"/>
    <s v="SP0004"/>
    <x v="4"/>
    <s v="Chai"/>
    <n v="1"/>
    <n v="3500000"/>
    <n v="5"/>
    <n v="175000"/>
    <n v="3325000"/>
  </r>
  <r>
    <s v="15/03/2019"/>
    <s v="15/03/2019"/>
    <x v="3"/>
    <s v="DH11515"/>
    <x v="1"/>
    <x v="0"/>
    <x v="2575"/>
    <s v="KH 2576"/>
    <x v="24"/>
    <s v="SP0004"/>
    <x v="4"/>
    <s v="Chai"/>
    <n v="1"/>
    <n v="3500000"/>
    <n v="10"/>
    <n v="350000"/>
    <n v="3150000"/>
  </r>
  <r>
    <s v="15/03/2019"/>
    <s v="15/03/2019"/>
    <x v="3"/>
    <s v="DH11514"/>
    <x v="8"/>
    <x v="0"/>
    <x v="1005"/>
    <s v="KH 1006"/>
    <x v="24"/>
    <s v="SP0004"/>
    <x v="4"/>
    <s v="Chai"/>
    <n v="1"/>
    <n v="3500000"/>
    <n v="0"/>
    <n v="0"/>
    <n v="3500000"/>
  </r>
  <r>
    <s v="15/03/2019"/>
    <s v="15/03/2019"/>
    <x v="3"/>
    <s v="DH11514"/>
    <x v="8"/>
    <x v="0"/>
    <x v="1005"/>
    <s v="KH 1006"/>
    <x v="24"/>
    <s v="HT0001"/>
    <x v="2"/>
    <s v="Miếng"/>
    <n v="2"/>
    <n v="200000"/>
    <n v="100"/>
    <n v="400000"/>
    <n v="0"/>
  </r>
  <r>
    <s v="15/03/2019"/>
    <s v="15/03/2019"/>
    <x v="3"/>
    <s v="DH11513"/>
    <x v="9"/>
    <x v="0"/>
    <x v="2576"/>
    <s v="KH 2577"/>
    <x v="0"/>
    <s v="SP0001"/>
    <x v="0"/>
    <s v="Chai"/>
    <n v="1"/>
    <n v="3000000"/>
    <n v="0"/>
    <n v="0"/>
    <n v="3000000"/>
  </r>
  <r>
    <s v="15/03/2019"/>
    <s v="15/03/2019"/>
    <x v="3"/>
    <s v="DH11513"/>
    <x v="9"/>
    <x v="0"/>
    <x v="2576"/>
    <s v="KH 2577"/>
    <x v="0"/>
    <s v="HT0001"/>
    <x v="2"/>
    <s v="Miếng"/>
    <n v="2"/>
    <n v="200000"/>
    <n v="100"/>
    <n v="400000"/>
    <n v="0"/>
  </r>
  <r>
    <s v="15/03/2019"/>
    <s v="15/03/2019"/>
    <x v="3"/>
    <s v="DH11512"/>
    <x v="19"/>
    <x v="1"/>
    <x v="2577"/>
    <s v="KH 2578"/>
    <x v="12"/>
    <s v="SP0003"/>
    <x v="3"/>
    <s v="Chai"/>
    <n v="1"/>
    <n v="2500000"/>
    <n v="0"/>
    <n v="0"/>
    <n v="2500000"/>
  </r>
  <r>
    <s v="15/03/2019"/>
    <s v="15/03/2019"/>
    <x v="3"/>
    <s v="DH11512"/>
    <x v="19"/>
    <x v="1"/>
    <x v="2577"/>
    <s v="KH 2578"/>
    <x v="12"/>
    <s v="HT0001"/>
    <x v="2"/>
    <s v="Miếng"/>
    <n v="2"/>
    <n v="200000"/>
    <n v="100"/>
    <n v="400000"/>
    <n v="0"/>
  </r>
  <r>
    <s v="15/03/2019"/>
    <s v="15/03/2019"/>
    <x v="3"/>
    <s v="DH11512"/>
    <x v="19"/>
    <x v="1"/>
    <x v="2577"/>
    <s v="KH 2578"/>
    <x v="12"/>
    <s v="SP0004"/>
    <x v="4"/>
    <s v="Chai"/>
    <n v="1"/>
    <n v="3500000"/>
    <n v="20"/>
    <n v="700000"/>
    <n v="2800000"/>
  </r>
  <r>
    <s v="15/03/2019"/>
    <s v="15/03/2019"/>
    <x v="3"/>
    <s v="DH11511"/>
    <x v="11"/>
    <x v="0"/>
    <x v="488"/>
    <s v="KH 0489"/>
    <x v="53"/>
    <s v="SP0004"/>
    <x v="4"/>
    <s v="Chai"/>
    <n v="12"/>
    <n v="3500000"/>
    <n v="25"/>
    <n v="10500000"/>
    <n v="31500000"/>
  </r>
  <r>
    <s v="15/03/2019"/>
    <s v="15/03/2019"/>
    <x v="3"/>
    <s v="DH11510"/>
    <x v="19"/>
    <x v="1"/>
    <x v="2009"/>
    <s v="KH 2010"/>
    <x v="51"/>
    <s v="SP0003"/>
    <x v="3"/>
    <s v="Chai"/>
    <n v="1"/>
    <n v="2500000"/>
    <n v="5"/>
    <n v="125000"/>
    <n v="2375000"/>
  </r>
  <r>
    <s v="15/03/2019"/>
    <s v="15/03/2019"/>
    <x v="3"/>
    <s v="DH11509"/>
    <x v="8"/>
    <x v="0"/>
    <x v="2578"/>
    <s v="KH 2579"/>
    <x v="35"/>
    <s v="SP0004"/>
    <x v="4"/>
    <s v="Chai"/>
    <n v="1"/>
    <n v="3500000"/>
    <n v="20"/>
    <n v="700000"/>
    <n v="2800000"/>
  </r>
  <r>
    <s v="15/03/2019"/>
    <s v="15/03/2019"/>
    <x v="3"/>
    <s v="DH11508"/>
    <x v="2"/>
    <x v="0"/>
    <x v="2579"/>
    <s v="KH 2580"/>
    <x v="34"/>
    <s v="SP0004"/>
    <x v="4"/>
    <s v="Chai"/>
    <n v="1"/>
    <n v="3500000"/>
    <n v="5"/>
    <n v="175000"/>
    <n v="3325000"/>
  </r>
  <r>
    <s v="15/03/2019"/>
    <s v="15/03/2019"/>
    <x v="3"/>
    <s v="DH11507"/>
    <x v="2"/>
    <x v="0"/>
    <x v="1876"/>
    <s v="KH 1877"/>
    <x v="18"/>
    <s v="SP0001"/>
    <x v="0"/>
    <s v="Chai"/>
    <n v="1"/>
    <n v="3000000"/>
    <n v="0"/>
    <n v="0"/>
    <n v="3000000"/>
  </r>
  <r>
    <s v="15/03/2019"/>
    <s v="15/03/2019"/>
    <x v="3"/>
    <s v="DH11507"/>
    <x v="2"/>
    <x v="0"/>
    <x v="1876"/>
    <s v="KH 1877"/>
    <x v="18"/>
    <s v="HT0001"/>
    <x v="2"/>
    <s v="Miếng"/>
    <n v="2"/>
    <n v="200000"/>
    <n v="100"/>
    <n v="400000"/>
    <n v="0"/>
  </r>
  <r>
    <s v="15/03/2019"/>
    <s v="15/03/2019"/>
    <x v="3"/>
    <s v="DH11505"/>
    <x v="2"/>
    <x v="0"/>
    <x v="2580"/>
    <s v="KH 2581"/>
    <x v="43"/>
    <s v="SP0001"/>
    <x v="0"/>
    <s v="Chai"/>
    <n v="1"/>
    <n v="3000000"/>
    <n v="0"/>
    <n v="0"/>
    <n v="3000000"/>
  </r>
  <r>
    <s v="15/03/2019"/>
    <s v="15/03/2019"/>
    <x v="3"/>
    <s v="DH11505"/>
    <x v="2"/>
    <x v="0"/>
    <x v="2580"/>
    <s v="KH 2581"/>
    <x v="43"/>
    <s v="HT0001"/>
    <x v="2"/>
    <s v="Miếng"/>
    <n v="2"/>
    <n v="200000"/>
    <n v="100"/>
    <n v="400000"/>
    <n v="0"/>
  </r>
  <r>
    <s v="15/03/2019"/>
    <s v="15/03/2019"/>
    <x v="3"/>
    <s v="DH11504"/>
    <x v="2"/>
    <x v="0"/>
    <x v="2581"/>
    <s v="KH 2582"/>
    <x v="19"/>
    <s v="SP0003"/>
    <x v="3"/>
    <s v="Chai"/>
    <n v="1"/>
    <n v="2500000"/>
    <n v="5"/>
    <n v="125000"/>
    <n v="2375000"/>
  </r>
  <r>
    <s v="15/03/2019"/>
    <s v="15/03/2019"/>
    <x v="3"/>
    <s v="DH11503"/>
    <x v="9"/>
    <x v="0"/>
    <x v="1926"/>
    <s v="KH 1927"/>
    <x v="4"/>
    <s v="SP0004"/>
    <x v="4"/>
    <s v="Chai"/>
    <n v="1"/>
    <n v="3500000"/>
    <n v="0"/>
    <n v="0"/>
    <n v="3500000"/>
  </r>
  <r>
    <s v="15/03/2019"/>
    <s v="15/03/2019"/>
    <x v="3"/>
    <s v="DH11503"/>
    <x v="9"/>
    <x v="0"/>
    <x v="1926"/>
    <s v="KH 1927"/>
    <x v="4"/>
    <s v="HT0001"/>
    <x v="2"/>
    <s v="Miếng"/>
    <n v="2"/>
    <n v="200000"/>
    <n v="100"/>
    <n v="400000"/>
    <n v="0"/>
  </r>
  <r>
    <s v="15/03/2019"/>
    <s v="15/03/2019"/>
    <x v="3"/>
    <s v="DH11501"/>
    <x v="5"/>
    <x v="0"/>
    <x v="2582"/>
    <s v="KH 2583"/>
    <x v="40"/>
    <s v="SP0002"/>
    <x v="1"/>
    <s v="Chai"/>
    <n v="1"/>
    <n v="2000000"/>
    <n v="0"/>
    <n v="0"/>
    <n v="2000000"/>
  </r>
  <r>
    <s v="15/03/2019"/>
    <s v="15/03/2019"/>
    <x v="3"/>
    <s v="DH11501"/>
    <x v="5"/>
    <x v="0"/>
    <x v="2582"/>
    <s v="KH 2583"/>
    <x v="40"/>
    <s v="HT0001"/>
    <x v="2"/>
    <s v="Miếng"/>
    <n v="2"/>
    <n v="200000"/>
    <n v="100"/>
    <n v="400000"/>
    <n v="0"/>
  </r>
  <r>
    <s v="15/03/2019"/>
    <s v="15/03/2019"/>
    <x v="3"/>
    <s v="DH11500"/>
    <x v="17"/>
    <x v="1"/>
    <x v="2583"/>
    <s v="KH 2584"/>
    <x v="8"/>
    <s v="SP0004"/>
    <x v="4"/>
    <s v="Chai"/>
    <n v="1"/>
    <n v="3500000"/>
    <n v="0"/>
    <n v="0"/>
    <n v="3500000"/>
  </r>
  <r>
    <s v="15/03/2019"/>
    <s v="15/03/2019"/>
    <x v="3"/>
    <s v="DH11500"/>
    <x v="17"/>
    <x v="1"/>
    <x v="2583"/>
    <s v="KH 2584"/>
    <x v="8"/>
    <s v="SP0004"/>
    <x v="4"/>
    <s v="Chai"/>
    <n v="1"/>
    <n v="3500000"/>
    <n v="20"/>
    <n v="700000"/>
    <n v="2800000"/>
  </r>
  <r>
    <s v="15/03/2019"/>
    <s v="15/03/2019"/>
    <x v="3"/>
    <s v="DH11500"/>
    <x v="17"/>
    <x v="1"/>
    <x v="2583"/>
    <s v="KH 2584"/>
    <x v="8"/>
    <s v="SP0003"/>
    <x v="3"/>
    <s v="Chai"/>
    <n v="1"/>
    <n v="2500000"/>
    <n v="10"/>
    <n v="250000"/>
    <n v="2250000"/>
  </r>
  <r>
    <s v="15/03/2019"/>
    <s v="15/03/2019"/>
    <x v="3"/>
    <s v="DH11500"/>
    <x v="17"/>
    <x v="1"/>
    <x v="2583"/>
    <s v="KH 2584"/>
    <x v="8"/>
    <s v="HT0001"/>
    <x v="2"/>
    <s v="Miếng"/>
    <n v="2"/>
    <n v="200000"/>
    <n v="100"/>
    <n v="400000"/>
    <n v="0"/>
  </r>
  <r>
    <s v="15/03/2019"/>
    <s v="15/03/2019"/>
    <x v="3"/>
    <s v="DH11499"/>
    <x v="0"/>
    <x v="0"/>
    <x v="2584"/>
    <s v="KH 2585"/>
    <x v="16"/>
    <s v="SP0001"/>
    <x v="0"/>
    <s v="Chai"/>
    <n v="1"/>
    <n v="3000000"/>
    <n v="5"/>
    <n v="150000"/>
    <n v="2850000"/>
  </r>
  <r>
    <s v="15/03/2019"/>
    <s v="15/03/2019"/>
    <x v="3"/>
    <s v="DH11498"/>
    <x v="2"/>
    <x v="0"/>
    <x v="2585"/>
    <s v="KH 2586"/>
    <x v="49"/>
    <s v="SP0002"/>
    <x v="1"/>
    <s v="Chai"/>
    <n v="1"/>
    <n v="2000000"/>
    <n v="0"/>
    <n v="0"/>
    <n v="2000000"/>
  </r>
  <r>
    <s v="15/03/2019"/>
    <s v="15/03/2019"/>
    <x v="3"/>
    <s v="DH11498"/>
    <x v="2"/>
    <x v="0"/>
    <x v="2585"/>
    <s v="KH 2586"/>
    <x v="49"/>
    <s v="HT0001"/>
    <x v="2"/>
    <s v="Miếng"/>
    <n v="2"/>
    <n v="200000"/>
    <n v="100"/>
    <n v="400000"/>
    <n v="0"/>
  </r>
  <r>
    <s v="15/03/2019"/>
    <s v="15/03/2019"/>
    <x v="3"/>
    <s v="DH11497"/>
    <x v="17"/>
    <x v="1"/>
    <x v="2069"/>
    <s v="KH 2070"/>
    <x v="44"/>
    <s v="SP0004"/>
    <x v="4"/>
    <s v="Chai"/>
    <n v="1"/>
    <n v="3500000"/>
    <n v="0"/>
    <n v="0"/>
    <n v="3500000"/>
  </r>
  <r>
    <s v="15/03/2019"/>
    <s v="15/03/2019"/>
    <x v="3"/>
    <s v="DH11497"/>
    <x v="17"/>
    <x v="1"/>
    <x v="2069"/>
    <s v="KH 2070"/>
    <x v="44"/>
    <s v="HT0001"/>
    <x v="2"/>
    <s v="Miếng"/>
    <n v="2"/>
    <n v="200000"/>
    <n v="100"/>
    <n v="400000"/>
    <n v="0"/>
  </r>
  <r>
    <s v="15/03/2019"/>
    <s v="15/03/2019"/>
    <x v="3"/>
    <s v="DH11496"/>
    <x v="0"/>
    <x v="0"/>
    <x v="1883"/>
    <s v="KH 1884"/>
    <x v="17"/>
    <s v="SP0002"/>
    <x v="1"/>
    <s v="Chai"/>
    <n v="1"/>
    <n v="2000000"/>
    <n v="0"/>
    <n v="0"/>
    <n v="2000000"/>
  </r>
  <r>
    <s v="15/03/2019"/>
    <s v="15/03/2019"/>
    <x v="3"/>
    <s v="DH11496"/>
    <x v="0"/>
    <x v="0"/>
    <x v="1883"/>
    <s v="KH 1884"/>
    <x v="17"/>
    <s v="HT0001"/>
    <x v="2"/>
    <s v="Miếng"/>
    <n v="2"/>
    <n v="200000"/>
    <n v="100"/>
    <n v="400000"/>
    <n v="0"/>
  </r>
  <r>
    <s v="15/03/2019"/>
    <s v="15/03/2019"/>
    <x v="3"/>
    <s v="DH11494"/>
    <x v="35"/>
    <x v="2"/>
    <x v="471"/>
    <s v="KH 0472"/>
    <x v="59"/>
    <s v="SP0004"/>
    <x v="4"/>
    <s v="Chai"/>
    <n v="12"/>
    <n v="3500000"/>
    <n v="40"/>
    <n v="16800000"/>
    <n v="25200000"/>
  </r>
  <r>
    <s v="15/03/2019"/>
    <s v="15/03/2019"/>
    <x v="3"/>
    <s v="DH11494"/>
    <x v="35"/>
    <x v="2"/>
    <x v="471"/>
    <s v="KH 0472"/>
    <x v="59"/>
    <s v="SP0003"/>
    <x v="3"/>
    <s v="Chai"/>
    <n v="12"/>
    <n v="2500000"/>
    <n v="40"/>
    <n v="12000000"/>
    <n v="18000000"/>
  </r>
  <r>
    <s v="15/03/2019"/>
    <s v="15/03/2019"/>
    <x v="3"/>
    <s v="DH11494"/>
    <x v="35"/>
    <x v="2"/>
    <x v="471"/>
    <s v="KH 0472"/>
    <x v="59"/>
    <s v="SP0004"/>
    <x v="4"/>
    <s v="Chai"/>
    <n v="2"/>
    <n v="3500000"/>
    <n v="100"/>
    <n v="7000000"/>
    <n v="0"/>
  </r>
  <r>
    <s v="15/03/2019"/>
    <s v="15/03/2019"/>
    <x v="3"/>
    <s v="DH11494"/>
    <x v="35"/>
    <x v="2"/>
    <x v="471"/>
    <s v="KH 0472"/>
    <x v="59"/>
    <s v="SP0003"/>
    <x v="3"/>
    <s v="Chai"/>
    <n v="2"/>
    <n v="2500000"/>
    <n v="100"/>
    <n v="5000000"/>
    <n v="0"/>
  </r>
  <r>
    <s v="15/03/2019"/>
    <s v="15/03/2019"/>
    <x v="3"/>
    <s v="DH11493"/>
    <x v="2"/>
    <x v="0"/>
    <x v="2586"/>
    <s v="KH 2587"/>
    <x v="26"/>
    <s v="SP0001"/>
    <x v="0"/>
    <s v="Chai"/>
    <n v="1"/>
    <n v="3000000"/>
    <n v="5"/>
    <n v="150000"/>
    <n v="2850000"/>
  </r>
  <r>
    <s v="15/03/2019"/>
    <s v="14/03/2019"/>
    <x v="3"/>
    <s v="DH11481"/>
    <x v="2"/>
    <x v="0"/>
    <x v="2587"/>
    <s v="KH 2588"/>
    <x v="0"/>
    <s v="SP0004"/>
    <x v="4"/>
    <s v="Chai"/>
    <n v="1"/>
    <n v="3500000"/>
    <n v="10"/>
    <n v="350000"/>
    <n v="3150000"/>
  </r>
  <r>
    <s v="14/03/2019"/>
    <s v="15/03/2019"/>
    <x v="3"/>
    <s v="DH11495"/>
    <x v="25"/>
    <x v="1"/>
    <x v="2188"/>
    <s v="KH 2189"/>
    <x v="11"/>
    <s v="SP0002"/>
    <x v="1"/>
    <s v="Chai"/>
    <n v="1"/>
    <n v="2000000"/>
    <n v="0"/>
    <n v="0"/>
    <n v="2000000"/>
  </r>
  <r>
    <s v="14/03/2019"/>
    <s v="15/03/2019"/>
    <x v="3"/>
    <s v="DH11495"/>
    <x v="25"/>
    <x v="1"/>
    <x v="2188"/>
    <s v="KH 2189"/>
    <x v="11"/>
    <s v="HT0001"/>
    <x v="2"/>
    <s v="Miếng"/>
    <n v="2"/>
    <n v="200000"/>
    <n v="100"/>
    <n v="400000"/>
    <n v="0"/>
  </r>
  <r>
    <s v="14/03/2019"/>
    <s v="14/03/2019"/>
    <x v="3"/>
    <s v="DH11492"/>
    <x v="5"/>
    <x v="0"/>
    <x v="2588"/>
    <s v="KH 2589"/>
    <x v="32"/>
    <s v="SP0004"/>
    <x v="4"/>
    <s v="Chai"/>
    <n v="1"/>
    <n v="3500000"/>
    <n v="0"/>
    <n v="0"/>
    <n v="3500000"/>
  </r>
  <r>
    <s v="14/03/2019"/>
    <s v="14/03/2019"/>
    <x v="3"/>
    <s v="DH11492"/>
    <x v="5"/>
    <x v="0"/>
    <x v="2588"/>
    <s v="KH 2589"/>
    <x v="32"/>
    <s v="SP0004"/>
    <x v="4"/>
    <s v="Chai"/>
    <n v="1"/>
    <n v="3500000"/>
    <n v="5"/>
    <n v="175000"/>
    <n v="3325000"/>
  </r>
  <r>
    <s v="14/03/2019"/>
    <s v="14/03/2019"/>
    <x v="3"/>
    <s v="DH11492"/>
    <x v="5"/>
    <x v="0"/>
    <x v="2588"/>
    <s v="KH 2589"/>
    <x v="32"/>
    <s v="SP0004"/>
    <x v="4"/>
    <s v="Chai"/>
    <n v="1"/>
    <n v="3500000"/>
    <n v="20"/>
    <n v="700000"/>
    <n v="2800000"/>
  </r>
  <r>
    <s v="14/03/2019"/>
    <s v="14/03/2019"/>
    <x v="3"/>
    <s v="DH11492"/>
    <x v="5"/>
    <x v="0"/>
    <x v="2588"/>
    <s v="KH 2589"/>
    <x v="32"/>
    <s v="HT0001"/>
    <x v="2"/>
    <s v="Miếng"/>
    <n v="2"/>
    <n v="200000"/>
    <n v="100"/>
    <n v="400000"/>
    <n v="0"/>
  </r>
  <r>
    <s v="14/03/2019"/>
    <s v="14/03/2019"/>
    <x v="3"/>
    <s v="DH11491"/>
    <x v="9"/>
    <x v="0"/>
    <x v="678"/>
    <s v="KH 0679"/>
    <x v="32"/>
    <s v="SP0001"/>
    <x v="0"/>
    <s v="Chai"/>
    <n v="1"/>
    <n v="3000000"/>
    <n v="0"/>
    <n v="0"/>
    <n v="3000000"/>
  </r>
  <r>
    <s v="14/03/2019"/>
    <s v="14/03/2019"/>
    <x v="3"/>
    <s v="DH11491"/>
    <x v="9"/>
    <x v="0"/>
    <x v="678"/>
    <s v="KH 0679"/>
    <x v="32"/>
    <s v="HT0001"/>
    <x v="2"/>
    <s v="Miếng"/>
    <n v="2"/>
    <n v="200000"/>
    <n v="100"/>
    <n v="400000"/>
    <n v="0"/>
  </r>
  <r>
    <s v="14/03/2019"/>
    <s v="14/03/2019"/>
    <x v="3"/>
    <s v="DH11490"/>
    <x v="9"/>
    <x v="0"/>
    <x v="477"/>
    <s v="KH 0478"/>
    <x v="61"/>
    <s v="SP0004"/>
    <x v="4"/>
    <s v="Chai"/>
    <n v="1"/>
    <n v="3500000"/>
    <n v="5"/>
    <n v="175000"/>
    <n v="3325000"/>
  </r>
  <r>
    <s v="14/03/2019"/>
    <s v="14/03/2019"/>
    <x v="3"/>
    <s v="DH11489"/>
    <x v="5"/>
    <x v="0"/>
    <x v="2589"/>
    <s v="KH 2590"/>
    <x v="52"/>
    <s v="SP0001"/>
    <x v="0"/>
    <s v="Chai"/>
    <n v="1"/>
    <n v="3000000"/>
    <n v="10"/>
    <n v="300000"/>
    <n v="2700000"/>
  </r>
  <r>
    <s v="14/03/2019"/>
    <s v="14/03/2019"/>
    <x v="3"/>
    <s v="DH11488"/>
    <x v="2"/>
    <x v="0"/>
    <x v="2590"/>
    <s v="KH 2591"/>
    <x v="25"/>
    <s v="SP0003"/>
    <x v="3"/>
    <s v="Chai"/>
    <n v="1"/>
    <n v="2500000"/>
    <n v="0"/>
    <n v="0"/>
    <n v="2500000"/>
  </r>
  <r>
    <s v="14/03/2019"/>
    <s v="14/03/2019"/>
    <x v="3"/>
    <s v="DH11488"/>
    <x v="2"/>
    <x v="0"/>
    <x v="2590"/>
    <s v="KH 2591"/>
    <x v="25"/>
    <s v="HT0001"/>
    <x v="2"/>
    <s v="Miếng"/>
    <n v="2"/>
    <n v="200000"/>
    <n v="100"/>
    <n v="400000"/>
    <n v="0"/>
  </r>
  <r>
    <s v="14/03/2019"/>
    <s v="14/03/2019"/>
    <x v="3"/>
    <s v="DH11487"/>
    <x v="9"/>
    <x v="0"/>
    <x v="2591"/>
    <s v="KH 2592"/>
    <x v="9"/>
    <s v="SP0004"/>
    <x v="4"/>
    <s v="Chai"/>
    <n v="1"/>
    <n v="3500000"/>
    <n v="20"/>
    <n v="700000"/>
    <n v="2800000"/>
  </r>
  <r>
    <s v="14/03/2019"/>
    <s v="14/03/2019"/>
    <x v="3"/>
    <s v="DH11486"/>
    <x v="8"/>
    <x v="0"/>
    <x v="2592"/>
    <s v="KH 2593"/>
    <x v="18"/>
    <s v="SP0001"/>
    <x v="0"/>
    <s v="Chai"/>
    <n v="1"/>
    <n v="3000000"/>
    <n v="0"/>
    <n v="0"/>
    <n v="3000000"/>
  </r>
  <r>
    <s v="14/03/2019"/>
    <s v="14/03/2019"/>
    <x v="3"/>
    <s v="DH11486"/>
    <x v="8"/>
    <x v="0"/>
    <x v="2592"/>
    <s v="KH 2593"/>
    <x v="18"/>
    <s v="SP0001"/>
    <x v="0"/>
    <s v="Chai"/>
    <n v="1"/>
    <n v="3000000"/>
    <n v="5"/>
    <n v="150000"/>
    <n v="2850000"/>
  </r>
  <r>
    <s v="14/03/2019"/>
    <s v="14/03/2019"/>
    <x v="3"/>
    <s v="DH11486"/>
    <x v="8"/>
    <x v="0"/>
    <x v="2592"/>
    <s v="KH 2593"/>
    <x v="18"/>
    <s v="SP0001"/>
    <x v="0"/>
    <s v="Chai"/>
    <n v="1"/>
    <n v="3000000"/>
    <n v="10"/>
    <n v="300000"/>
    <n v="2700000"/>
  </r>
  <r>
    <s v="14/03/2019"/>
    <s v="14/03/2019"/>
    <x v="3"/>
    <s v="DH11486"/>
    <x v="8"/>
    <x v="0"/>
    <x v="2592"/>
    <s v="KH 2593"/>
    <x v="18"/>
    <s v="HT0001"/>
    <x v="2"/>
    <s v="Miếng"/>
    <n v="2"/>
    <n v="200000"/>
    <n v="100"/>
    <n v="400000"/>
    <n v="0"/>
  </r>
  <r>
    <s v="14/03/2019"/>
    <s v="14/03/2019"/>
    <x v="3"/>
    <s v="DH11485"/>
    <x v="17"/>
    <x v="1"/>
    <x v="2593"/>
    <s v="KH 2594"/>
    <x v="20"/>
    <s v="SP0004"/>
    <x v="4"/>
    <s v="Chai"/>
    <n v="1"/>
    <n v="3500000"/>
    <n v="10"/>
    <n v="350000"/>
    <n v="3150000"/>
  </r>
  <r>
    <s v="14/03/2019"/>
    <s v="14/03/2019"/>
    <x v="3"/>
    <s v="DH11484"/>
    <x v="5"/>
    <x v="0"/>
    <x v="2594"/>
    <s v="KH 2595"/>
    <x v="13"/>
    <s v="SP0001"/>
    <x v="0"/>
    <s v="Chai"/>
    <n v="1"/>
    <n v="3000000"/>
    <n v="0"/>
    <n v="0"/>
    <n v="3000000"/>
  </r>
  <r>
    <s v="14/03/2019"/>
    <s v="14/03/2019"/>
    <x v="3"/>
    <s v="DH11484"/>
    <x v="5"/>
    <x v="0"/>
    <x v="2594"/>
    <s v="KH 2595"/>
    <x v="13"/>
    <s v="HT0001"/>
    <x v="2"/>
    <s v="Miếng"/>
    <n v="2"/>
    <n v="200000"/>
    <n v="100"/>
    <n v="400000"/>
    <n v="0"/>
  </r>
  <r>
    <s v="14/03/2019"/>
    <s v="14/03/2019"/>
    <x v="3"/>
    <s v="DH11483"/>
    <x v="9"/>
    <x v="0"/>
    <x v="2595"/>
    <s v="KH 2596"/>
    <x v="35"/>
    <s v="SP0004"/>
    <x v="4"/>
    <s v="Chai"/>
    <n v="1"/>
    <n v="3500000"/>
    <n v="0"/>
    <n v="0"/>
    <n v="3500000"/>
  </r>
  <r>
    <s v="14/03/2019"/>
    <s v="14/03/2019"/>
    <x v="3"/>
    <s v="DH11483"/>
    <x v="9"/>
    <x v="0"/>
    <x v="2595"/>
    <s v="KH 2596"/>
    <x v="35"/>
    <s v="HT0001"/>
    <x v="2"/>
    <s v="Miếng"/>
    <n v="2"/>
    <n v="200000"/>
    <n v="100"/>
    <n v="400000"/>
    <n v="0"/>
  </r>
  <r>
    <s v="14/03/2019"/>
    <s v="14/03/2019"/>
    <x v="3"/>
    <s v="DH11483"/>
    <x v="9"/>
    <x v="0"/>
    <x v="2595"/>
    <s v="KH 2596"/>
    <x v="35"/>
    <s v="SP0003"/>
    <x v="3"/>
    <s v="Chai"/>
    <n v="1"/>
    <n v="2500000"/>
    <n v="5"/>
    <n v="125000"/>
    <n v="2375000"/>
  </r>
  <r>
    <s v="14/03/2019"/>
    <s v="14/03/2019"/>
    <x v="3"/>
    <s v="DH11483"/>
    <x v="9"/>
    <x v="0"/>
    <x v="2595"/>
    <s v="KH 2596"/>
    <x v="35"/>
    <s v="SP0004"/>
    <x v="4"/>
    <s v="Chai"/>
    <n v="1"/>
    <n v="3500000"/>
    <n v="10"/>
    <n v="350000"/>
    <n v="3150000"/>
  </r>
  <r>
    <s v="14/03/2019"/>
    <s v="14/03/2019"/>
    <x v="3"/>
    <s v="DH11482"/>
    <x v="25"/>
    <x v="1"/>
    <x v="2596"/>
    <s v="KH 2597"/>
    <x v="48"/>
    <s v="SP0001"/>
    <x v="0"/>
    <s v="Chai"/>
    <n v="1"/>
    <n v="3000000"/>
    <n v="0"/>
    <n v="0"/>
    <n v="3000000"/>
  </r>
  <r>
    <s v="14/03/2019"/>
    <s v="14/03/2019"/>
    <x v="3"/>
    <s v="DH11482"/>
    <x v="25"/>
    <x v="1"/>
    <x v="2596"/>
    <s v="KH 2597"/>
    <x v="48"/>
    <s v="HT0001"/>
    <x v="2"/>
    <s v="Miếng"/>
    <n v="2"/>
    <n v="200000"/>
    <n v="100"/>
    <n v="400000"/>
    <n v="0"/>
  </r>
  <r>
    <s v="14/03/2019"/>
    <s v="14/03/2019"/>
    <x v="3"/>
    <s v="DH11479"/>
    <x v="7"/>
    <x v="0"/>
    <x v="1929"/>
    <s v="KH 1930"/>
    <x v="30"/>
    <s v="SP0001"/>
    <x v="0"/>
    <s v="Chai"/>
    <n v="1"/>
    <n v="3000000"/>
    <n v="0"/>
    <n v="0"/>
    <n v="3000000"/>
  </r>
  <r>
    <s v="14/03/2019"/>
    <s v="14/03/2019"/>
    <x v="3"/>
    <s v="DH11479"/>
    <x v="7"/>
    <x v="0"/>
    <x v="1929"/>
    <s v="KH 1930"/>
    <x v="30"/>
    <s v="HT0001"/>
    <x v="2"/>
    <s v="Miếng"/>
    <n v="2"/>
    <n v="200000"/>
    <n v="100"/>
    <n v="400000"/>
    <n v="0"/>
  </r>
  <r>
    <s v="14/03/2019"/>
    <s v="14/03/2019"/>
    <x v="3"/>
    <s v="DH11478"/>
    <x v="16"/>
    <x v="1"/>
    <x v="2597"/>
    <s v="KH 2598"/>
    <x v="10"/>
    <s v="SP0006"/>
    <x v="9"/>
    <s v="Chai"/>
    <n v="1"/>
    <n v="800000"/>
    <n v="0"/>
    <n v="0"/>
    <n v="800000"/>
  </r>
  <r>
    <s v="14/03/2019"/>
    <s v="14/03/2019"/>
    <x v="3"/>
    <s v="DH11477"/>
    <x v="20"/>
    <x v="1"/>
    <x v="2026"/>
    <s v="KH 2027"/>
    <x v="8"/>
    <s v="SP0003"/>
    <x v="3"/>
    <s v="Chai"/>
    <n v="8"/>
    <n v="2500000"/>
    <n v="25"/>
    <n v="5000000"/>
    <n v="15000000"/>
  </r>
  <r>
    <s v="14/03/2019"/>
    <s v="14/03/2019"/>
    <x v="3"/>
    <s v="DH11477"/>
    <x v="20"/>
    <x v="1"/>
    <x v="2026"/>
    <s v="KH 2027"/>
    <x v="8"/>
    <s v="SP0001"/>
    <x v="0"/>
    <s v="Chai"/>
    <n v="4"/>
    <n v="3000000"/>
    <n v="25"/>
    <n v="3000000"/>
    <n v="9000000"/>
  </r>
  <r>
    <s v="14/03/2019"/>
    <s v="14/03/2019"/>
    <x v="3"/>
    <s v="DH11477"/>
    <x v="20"/>
    <x v="1"/>
    <x v="2026"/>
    <s v="KH 2027"/>
    <x v="8"/>
    <s v="SP0002"/>
    <x v="1"/>
    <s v="Chai"/>
    <n v="3"/>
    <n v="2000000"/>
    <n v="100"/>
    <n v="6000000"/>
    <n v="0"/>
  </r>
  <r>
    <s v="14/03/2019"/>
    <s v="14/03/2019"/>
    <x v="3"/>
    <s v="DH11477"/>
    <x v="20"/>
    <x v="1"/>
    <x v="2026"/>
    <s v="KH 2027"/>
    <x v="8"/>
    <s v="SP0003"/>
    <x v="3"/>
    <s v="Chai"/>
    <n v="5"/>
    <n v="2500000"/>
    <n v="100"/>
    <n v="12500000"/>
    <n v="0"/>
  </r>
  <r>
    <s v="14/03/2019"/>
    <s v="14/03/2019"/>
    <x v="3"/>
    <s v="DH11477"/>
    <x v="20"/>
    <x v="1"/>
    <x v="2026"/>
    <s v="KH 2027"/>
    <x v="8"/>
    <s v="HT0004"/>
    <x v="8"/>
    <s v="Hộp"/>
    <n v="6"/>
    <n v="1000000"/>
    <n v="0"/>
    <n v="0"/>
    <n v="6000000"/>
  </r>
  <r>
    <s v="14/03/2019"/>
    <s v="14/03/2019"/>
    <x v="3"/>
    <s v="DH11477"/>
    <x v="20"/>
    <x v="1"/>
    <x v="2026"/>
    <s v="KH 2027"/>
    <x v="8"/>
    <s v="HT0002"/>
    <x v="6"/>
    <s v="Chiếc"/>
    <n v="3"/>
    <n v="500000"/>
    <n v="0"/>
    <n v="0"/>
    <n v="1500000"/>
  </r>
  <r>
    <s v="14/03/2019"/>
    <s v="14/03/2019"/>
    <x v="3"/>
    <s v="DH11477"/>
    <x v="20"/>
    <x v="1"/>
    <x v="2026"/>
    <s v="KH 2027"/>
    <x v="8"/>
    <s v="SP0004"/>
    <x v="4"/>
    <s v="Chai"/>
    <n v="25"/>
    <n v="3500000"/>
    <n v="25"/>
    <n v="21875000"/>
    <n v="65625000"/>
  </r>
  <r>
    <s v="14/03/2019"/>
    <s v="14/03/2019"/>
    <x v="3"/>
    <s v="DH11477"/>
    <x v="20"/>
    <x v="1"/>
    <x v="2026"/>
    <s v="KH 2027"/>
    <x v="8"/>
    <s v="SP0002"/>
    <x v="1"/>
    <s v="Chai"/>
    <n v="11"/>
    <n v="2000000"/>
    <n v="25"/>
    <n v="5500000"/>
    <n v="16500000"/>
  </r>
  <r>
    <s v="14/03/2019"/>
    <s v="14/03/2019"/>
    <x v="3"/>
    <s v="DH11476"/>
    <x v="8"/>
    <x v="0"/>
    <x v="2598"/>
    <s v="KH 2599"/>
    <x v="0"/>
    <s v="SP0004"/>
    <x v="4"/>
    <s v="Chai"/>
    <n v="1"/>
    <n v="3500000"/>
    <n v="10"/>
    <n v="350000"/>
    <n v="3150000"/>
  </r>
  <r>
    <s v="14/03/2019"/>
    <s v="14/03/2019"/>
    <x v="3"/>
    <s v="DH11474"/>
    <x v="8"/>
    <x v="0"/>
    <x v="2046"/>
    <s v="KH 2047"/>
    <x v="38"/>
    <s v="SP0003"/>
    <x v="3"/>
    <s v="Chai"/>
    <n v="1"/>
    <n v="2500000"/>
    <n v="5"/>
    <n v="125000"/>
    <n v="2375000"/>
  </r>
  <r>
    <s v="14/03/2019"/>
    <s v="14/03/2019"/>
    <x v="3"/>
    <s v="DH11473"/>
    <x v="6"/>
    <x v="0"/>
    <x v="2599"/>
    <s v="KH 2600"/>
    <x v="28"/>
    <s v="SP0008"/>
    <x v="12"/>
    <s v="Chai"/>
    <n v="1"/>
    <n v="2000000"/>
    <n v="0"/>
    <n v="0"/>
    <n v="2000000"/>
  </r>
  <r>
    <s v="14/03/2019"/>
    <s v="14/03/2019"/>
    <x v="3"/>
    <s v="DH11472"/>
    <x v="5"/>
    <x v="0"/>
    <x v="2600"/>
    <s v="KH 2601"/>
    <x v="14"/>
    <s v="SP0001"/>
    <x v="0"/>
    <s v="Chai"/>
    <n v="1"/>
    <n v="3000000"/>
    <n v="0"/>
    <n v="0"/>
    <n v="3000000"/>
  </r>
  <r>
    <s v="14/03/2019"/>
    <s v="14/03/2019"/>
    <x v="3"/>
    <s v="DH11472"/>
    <x v="5"/>
    <x v="0"/>
    <x v="2600"/>
    <s v="KH 2601"/>
    <x v="14"/>
    <s v="HT0001"/>
    <x v="2"/>
    <s v="Miếng"/>
    <n v="2"/>
    <n v="200000"/>
    <n v="100"/>
    <n v="400000"/>
    <n v="0"/>
  </r>
  <r>
    <s v="14/03/2019"/>
    <s v="14/03/2019"/>
    <x v="3"/>
    <s v="DH11471"/>
    <x v="1"/>
    <x v="0"/>
    <x v="2601"/>
    <s v="KH 2602"/>
    <x v="43"/>
    <s v="SP0003"/>
    <x v="3"/>
    <s v="Chai"/>
    <n v="6"/>
    <n v="2500000"/>
    <n v="20"/>
    <n v="3000000"/>
    <n v="12000000"/>
  </r>
  <r>
    <s v="14/03/2019"/>
    <s v="14/03/2019"/>
    <x v="3"/>
    <s v="DH11471"/>
    <x v="1"/>
    <x v="0"/>
    <x v="2601"/>
    <s v="KH 2602"/>
    <x v="43"/>
    <s v="SP0001"/>
    <x v="0"/>
    <s v="Chai"/>
    <n v="6"/>
    <n v="3000000"/>
    <n v="20"/>
    <n v="3600000"/>
    <n v="14400000"/>
  </r>
  <r>
    <s v="14/03/2019"/>
    <s v="14/03/2019"/>
    <x v="3"/>
    <s v="DH11471"/>
    <x v="1"/>
    <x v="0"/>
    <x v="2601"/>
    <s v="KH 2602"/>
    <x v="43"/>
    <s v="SP0003"/>
    <x v="3"/>
    <s v="Chai"/>
    <n v="1"/>
    <n v="2500000"/>
    <n v="100"/>
    <n v="2500000"/>
    <n v="0"/>
  </r>
  <r>
    <s v="14/03/2019"/>
    <s v="14/03/2019"/>
    <x v="3"/>
    <s v="DH11471"/>
    <x v="1"/>
    <x v="0"/>
    <x v="2601"/>
    <s v="KH 2602"/>
    <x v="43"/>
    <s v="SP0002"/>
    <x v="1"/>
    <s v="Chai"/>
    <n v="1"/>
    <n v="2000000"/>
    <n v="100"/>
    <n v="2000000"/>
    <n v="0"/>
  </r>
  <r>
    <s v="14/03/2019"/>
    <s v="14/03/2019"/>
    <x v="3"/>
    <s v="DH11470"/>
    <x v="16"/>
    <x v="1"/>
    <x v="600"/>
    <s v="KH 0601"/>
    <x v="19"/>
    <s v="SP0001"/>
    <x v="0"/>
    <s v="Chai"/>
    <n v="1"/>
    <n v="3000000"/>
    <n v="0"/>
    <n v="0"/>
    <n v="3000000"/>
  </r>
  <r>
    <s v="14/03/2019"/>
    <s v="14/03/2019"/>
    <x v="3"/>
    <s v="DH11470"/>
    <x v="16"/>
    <x v="1"/>
    <x v="600"/>
    <s v="KH 0601"/>
    <x v="19"/>
    <s v="HT0001"/>
    <x v="2"/>
    <s v="Miếng"/>
    <n v="2"/>
    <n v="200000"/>
    <n v="100"/>
    <n v="400000"/>
    <n v="0"/>
  </r>
  <r>
    <s v="14/03/2019"/>
    <s v="14/03/2019"/>
    <x v="3"/>
    <s v="DH11469"/>
    <x v="2"/>
    <x v="0"/>
    <x v="985"/>
    <s v="KH 0986"/>
    <x v="52"/>
    <s v="SP0003"/>
    <x v="3"/>
    <s v="Chai"/>
    <n v="1"/>
    <n v="2500000"/>
    <n v="0"/>
    <n v="0"/>
    <n v="2500000"/>
  </r>
  <r>
    <s v="14/03/2019"/>
    <s v="14/03/2019"/>
    <x v="3"/>
    <s v="DH11469"/>
    <x v="2"/>
    <x v="0"/>
    <x v="985"/>
    <s v="KH 0986"/>
    <x v="52"/>
    <s v="HT0001"/>
    <x v="2"/>
    <s v="Miếng"/>
    <n v="2"/>
    <n v="200000"/>
    <n v="100"/>
    <n v="400000"/>
    <n v="0"/>
  </r>
  <r>
    <s v="14/03/2019"/>
    <s v="14/03/2019"/>
    <x v="3"/>
    <s v="DH11468"/>
    <x v="15"/>
    <x v="1"/>
    <x v="1412"/>
    <s v="KH 1413"/>
    <x v="37"/>
    <s v="HT0002"/>
    <x v="6"/>
    <s v="Chiếc"/>
    <n v="15"/>
    <n v="500000"/>
    <n v="100"/>
    <n v="7500000"/>
    <n v="0"/>
  </r>
  <r>
    <s v="14/03/2019"/>
    <s v="14/03/2019"/>
    <x v="3"/>
    <s v="DH11467"/>
    <x v="9"/>
    <x v="0"/>
    <x v="2602"/>
    <s v="KH 2603"/>
    <x v="12"/>
    <s v="SP0001"/>
    <x v="0"/>
    <s v="Chai"/>
    <n v="1"/>
    <n v="3000000"/>
    <n v="0"/>
    <n v="0"/>
    <n v="3000000"/>
  </r>
  <r>
    <s v="14/03/2019"/>
    <s v="14/03/2019"/>
    <x v="3"/>
    <s v="DH11467"/>
    <x v="9"/>
    <x v="0"/>
    <x v="2602"/>
    <s v="KH 2603"/>
    <x v="12"/>
    <s v="HT0001"/>
    <x v="2"/>
    <s v="Miếng"/>
    <n v="2"/>
    <n v="200000"/>
    <n v="100"/>
    <n v="400000"/>
    <n v="0"/>
  </r>
  <r>
    <s v="14/03/2019"/>
    <s v="14/03/2019"/>
    <x v="3"/>
    <s v="DH11466"/>
    <x v="20"/>
    <x v="1"/>
    <x v="2026"/>
    <s v="KH 2027"/>
    <x v="8"/>
    <s v="SP0004"/>
    <x v="4"/>
    <s v="Chai"/>
    <n v="12"/>
    <n v="3500000"/>
    <n v="25"/>
    <n v="10500000"/>
    <n v="31500000"/>
  </r>
  <r>
    <s v="14/03/2019"/>
    <s v="14/03/2019"/>
    <x v="3"/>
    <s v="DH11466"/>
    <x v="20"/>
    <x v="1"/>
    <x v="2026"/>
    <s v="KH 2027"/>
    <x v="8"/>
    <s v="SP0003"/>
    <x v="3"/>
    <s v="Chai"/>
    <n v="12"/>
    <n v="2500000"/>
    <n v="25"/>
    <n v="7500000"/>
    <n v="22500000"/>
  </r>
  <r>
    <s v="14/03/2019"/>
    <s v="14/03/2019"/>
    <x v="3"/>
    <s v="DH11466"/>
    <x v="20"/>
    <x v="1"/>
    <x v="2026"/>
    <s v="KH 2027"/>
    <x v="8"/>
    <s v="SP0002"/>
    <x v="1"/>
    <s v="Chai"/>
    <n v="12"/>
    <n v="2000000"/>
    <n v="25"/>
    <n v="6000000"/>
    <n v="18000000"/>
  </r>
  <r>
    <s v="14/03/2019"/>
    <s v="14/03/2019"/>
    <x v="3"/>
    <s v="DH11466"/>
    <x v="20"/>
    <x v="1"/>
    <x v="2026"/>
    <s v="KH 2027"/>
    <x v="8"/>
    <s v="SP0003"/>
    <x v="3"/>
    <s v="Chai"/>
    <n v="4"/>
    <n v="2500000"/>
    <n v="100"/>
    <n v="10000000"/>
    <n v="0"/>
  </r>
  <r>
    <s v="14/03/2019"/>
    <s v="14/03/2019"/>
    <x v="3"/>
    <s v="DH11466"/>
    <x v="20"/>
    <x v="1"/>
    <x v="2026"/>
    <s v="KH 2027"/>
    <x v="8"/>
    <s v="SP0002"/>
    <x v="1"/>
    <s v="Chai"/>
    <n v="2"/>
    <n v="2000000"/>
    <n v="100"/>
    <n v="4000000"/>
    <n v="0"/>
  </r>
  <r>
    <s v="14/03/2019"/>
    <s v="14/03/2019"/>
    <x v="3"/>
    <s v="DH11466"/>
    <x v="20"/>
    <x v="1"/>
    <x v="2026"/>
    <s v="KH 2027"/>
    <x v="8"/>
    <s v="HT0002"/>
    <x v="6"/>
    <s v="Chiếc"/>
    <n v="2"/>
    <n v="500000"/>
    <n v="0"/>
    <n v="0"/>
    <n v="1000000"/>
  </r>
  <r>
    <s v="14/03/2019"/>
    <s v="14/03/2019"/>
    <x v="3"/>
    <s v="DH11466"/>
    <x v="20"/>
    <x v="1"/>
    <x v="2026"/>
    <s v="KH 2027"/>
    <x v="8"/>
    <s v="HT0004"/>
    <x v="8"/>
    <s v="Hộp"/>
    <n v="4"/>
    <n v="1000000"/>
    <n v="0"/>
    <n v="0"/>
    <n v="4000000"/>
  </r>
  <r>
    <s v="14/03/2019"/>
    <s v="14/03/2019"/>
    <x v="3"/>
    <s v="DH11465"/>
    <x v="7"/>
    <x v="0"/>
    <x v="2603"/>
    <s v="KH 2604"/>
    <x v="57"/>
    <s v="SP0003"/>
    <x v="3"/>
    <s v="Chai"/>
    <n v="1"/>
    <n v="2500000"/>
    <n v="0"/>
    <n v="0"/>
    <n v="2500000"/>
  </r>
  <r>
    <s v="14/03/2019"/>
    <s v="14/03/2019"/>
    <x v="3"/>
    <s v="DH11465"/>
    <x v="7"/>
    <x v="0"/>
    <x v="2603"/>
    <s v="KH 2604"/>
    <x v="57"/>
    <s v="HT0001"/>
    <x v="2"/>
    <s v="Miếng"/>
    <n v="2"/>
    <n v="200000"/>
    <n v="100"/>
    <n v="400000"/>
    <n v="0"/>
  </r>
  <r>
    <s v="14/03/2019"/>
    <s v="14/03/2019"/>
    <x v="3"/>
    <s v="DH11465"/>
    <x v="7"/>
    <x v="0"/>
    <x v="2603"/>
    <s v="KH 2604"/>
    <x v="57"/>
    <s v="SP0004"/>
    <x v="4"/>
    <s v="Chai"/>
    <n v="1"/>
    <n v="3500000"/>
    <n v="5"/>
    <n v="175000"/>
    <n v="3325000"/>
  </r>
  <r>
    <s v="14/03/2019"/>
    <s v="14/03/2019"/>
    <x v="3"/>
    <s v="DH11464"/>
    <x v="15"/>
    <x v="1"/>
    <x v="488"/>
    <s v="KH 0489"/>
    <x v="53"/>
    <s v="SP0003"/>
    <x v="3"/>
    <s v="Chai"/>
    <n v="4"/>
    <n v="2500000"/>
    <n v="100"/>
    <n v="10000000"/>
    <n v="0"/>
  </r>
  <r>
    <s v="14/03/2019"/>
    <s v="14/03/2019"/>
    <x v="3"/>
    <s v="DH11464"/>
    <x v="15"/>
    <x v="1"/>
    <x v="488"/>
    <s v="KH 0489"/>
    <x v="53"/>
    <s v="SP0004"/>
    <x v="4"/>
    <s v="Chai"/>
    <n v="4"/>
    <n v="3500000"/>
    <n v="100"/>
    <n v="14000000"/>
    <n v="0"/>
  </r>
  <r>
    <s v="14/03/2019"/>
    <s v="14/03/2019"/>
    <x v="3"/>
    <s v="DH11463"/>
    <x v="19"/>
    <x v="1"/>
    <x v="2604"/>
    <s v="KH 2605"/>
    <x v="53"/>
    <s v="SP0002"/>
    <x v="1"/>
    <s v="Chai"/>
    <n v="1"/>
    <n v="2000000"/>
    <n v="10"/>
    <n v="200000"/>
    <n v="1800000"/>
  </r>
  <r>
    <s v="14/03/2019"/>
    <s v="14/03/2019"/>
    <x v="3"/>
    <s v="DH11462"/>
    <x v="22"/>
    <x v="1"/>
    <x v="1660"/>
    <s v="KH 1661"/>
    <x v="56"/>
    <s v="SP0003"/>
    <x v="3"/>
    <s v="Chai"/>
    <n v="2"/>
    <n v="2500000"/>
    <n v="100"/>
    <n v="5000000"/>
    <n v="0"/>
  </r>
  <r>
    <s v="14/03/2019"/>
    <s v="14/03/2019"/>
    <x v="3"/>
    <s v="DH11462"/>
    <x v="22"/>
    <x v="1"/>
    <x v="1660"/>
    <s v="KH 1661"/>
    <x v="56"/>
    <s v="SP0004"/>
    <x v="4"/>
    <s v="Chai"/>
    <n v="6"/>
    <n v="3500000"/>
    <n v="100"/>
    <n v="21000000"/>
    <n v="0"/>
  </r>
  <r>
    <s v="14/03/2019"/>
    <s v="14/03/2019"/>
    <x v="3"/>
    <s v="DH11461"/>
    <x v="22"/>
    <x v="1"/>
    <x v="1660"/>
    <s v="KH 1661"/>
    <x v="56"/>
    <s v="SP0003"/>
    <x v="3"/>
    <s v="Chai"/>
    <n v="36"/>
    <n v="2500000"/>
    <n v="25"/>
    <n v="22500000"/>
    <n v="67500000"/>
  </r>
  <r>
    <s v="14/03/2019"/>
    <s v="14/03/2019"/>
    <x v="3"/>
    <s v="DH11461"/>
    <x v="22"/>
    <x v="1"/>
    <x v="1660"/>
    <s v="KH 1661"/>
    <x v="56"/>
    <s v="SP0004"/>
    <x v="4"/>
    <s v="Chai"/>
    <n v="36"/>
    <n v="3500000"/>
    <n v="25"/>
    <n v="31500000"/>
    <n v="94500000"/>
  </r>
  <r>
    <s v="14/03/2019"/>
    <s v="14/03/2019"/>
    <x v="3"/>
    <s v="DH11461"/>
    <x v="22"/>
    <x v="1"/>
    <x v="1660"/>
    <s v="KH 1661"/>
    <x v="56"/>
    <s v="SP0004"/>
    <x v="4"/>
    <s v="Chai"/>
    <n v="12"/>
    <n v="3500000"/>
    <n v="100"/>
    <n v="42000000"/>
    <n v="0"/>
  </r>
  <r>
    <s v="14/03/2019"/>
    <s v="14/03/2019"/>
    <x v="3"/>
    <s v="DH11460"/>
    <x v="19"/>
    <x v="1"/>
    <x v="2605"/>
    <s v="KH 2606"/>
    <x v="47"/>
    <s v="SP0001"/>
    <x v="0"/>
    <s v="Chai"/>
    <n v="1"/>
    <n v="3000000"/>
    <n v="10"/>
    <n v="300000"/>
    <n v="2700000"/>
  </r>
  <r>
    <s v="14/03/2019"/>
    <s v="14/03/2019"/>
    <x v="3"/>
    <s v="DH11459"/>
    <x v="8"/>
    <x v="0"/>
    <x v="2606"/>
    <s v="KH 2607"/>
    <x v="35"/>
    <s v="SP0001"/>
    <x v="0"/>
    <s v="Chai"/>
    <n v="1"/>
    <n v="3000000"/>
    <n v="0"/>
    <n v="0"/>
    <n v="3000000"/>
  </r>
  <r>
    <s v="14/03/2019"/>
    <s v="14/03/2019"/>
    <x v="3"/>
    <s v="DH11459"/>
    <x v="8"/>
    <x v="0"/>
    <x v="2606"/>
    <s v="KH 2607"/>
    <x v="35"/>
    <s v="HT0001"/>
    <x v="2"/>
    <s v="Miếng"/>
    <n v="2"/>
    <n v="200000"/>
    <n v="100"/>
    <n v="400000"/>
    <n v="0"/>
  </r>
  <r>
    <s v="14/03/2019"/>
    <s v="14/03/2019"/>
    <x v="3"/>
    <s v="DH11458"/>
    <x v="16"/>
    <x v="1"/>
    <x v="2607"/>
    <s v="KH 2608"/>
    <x v="39"/>
    <s v="SP0002"/>
    <x v="1"/>
    <s v="Chai"/>
    <n v="3"/>
    <n v="2000000"/>
    <n v="10"/>
    <n v="600000"/>
    <n v="5400000"/>
  </r>
  <r>
    <s v="14/03/2019"/>
    <s v="14/03/2019"/>
    <x v="3"/>
    <s v="DH11457"/>
    <x v="33"/>
    <x v="2"/>
    <x v="2608"/>
    <s v="KH 2609"/>
    <x v="61"/>
    <s v="SP0001"/>
    <x v="0"/>
    <s v="Chai"/>
    <n v="1"/>
    <n v="3000000"/>
    <n v="5"/>
    <n v="150000"/>
    <n v="2850000"/>
  </r>
  <r>
    <s v="14/03/2019"/>
    <s v="14/03/2019"/>
    <x v="3"/>
    <s v="DH11456"/>
    <x v="0"/>
    <x v="0"/>
    <x v="2609"/>
    <s v="KH 2610"/>
    <x v="10"/>
    <s v="SP0002"/>
    <x v="1"/>
    <s v="Chai"/>
    <n v="1"/>
    <n v="2000000"/>
    <n v="0"/>
    <n v="0"/>
    <n v="2000000"/>
  </r>
  <r>
    <s v="14/03/2019"/>
    <s v="14/03/2019"/>
    <x v="3"/>
    <s v="DH11456"/>
    <x v="0"/>
    <x v="0"/>
    <x v="2609"/>
    <s v="KH 2610"/>
    <x v="10"/>
    <s v="HT0001"/>
    <x v="2"/>
    <s v="Miếng"/>
    <n v="2"/>
    <n v="200000"/>
    <n v="100"/>
    <n v="400000"/>
    <n v="0"/>
  </r>
  <r>
    <s v="14/03/2019"/>
    <s v="14/03/2019"/>
    <x v="3"/>
    <s v="DH11455"/>
    <x v="22"/>
    <x v="1"/>
    <x v="1660"/>
    <s v="KH 1661"/>
    <x v="56"/>
    <s v="SP0001"/>
    <x v="0"/>
    <s v="Chai"/>
    <n v="2"/>
    <n v="3000000"/>
    <n v="100"/>
    <n v="6000000"/>
    <n v="0"/>
  </r>
  <r>
    <s v="14/03/2019"/>
    <s v="14/03/2019"/>
    <x v="3"/>
    <s v="DH11455"/>
    <x v="22"/>
    <x v="1"/>
    <x v="1660"/>
    <s v="KH 1661"/>
    <x v="56"/>
    <s v="SP0004"/>
    <x v="4"/>
    <s v="Chai"/>
    <n v="1"/>
    <n v="3500000"/>
    <n v="100"/>
    <n v="3500000"/>
    <n v="0"/>
  </r>
  <r>
    <s v="14/03/2019"/>
    <s v="14/03/2019"/>
    <x v="3"/>
    <s v="DH11455"/>
    <x v="22"/>
    <x v="1"/>
    <x v="1660"/>
    <s v="KH 1661"/>
    <x v="56"/>
    <s v="SP0003"/>
    <x v="3"/>
    <s v="Chai"/>
    <n v="3"/>
    <n v="2500000"/>
    <n v="100"/>
    <n v="7500000"/>
    <n v="0"/>
  </r>
  <r>
    <s v="14/03/2019"/>
    <s v="14/03/2019"/>
    <x v="3"/>
    <s v="DH11454"/>
    <x v="22"/>
    <x v="1"/>
    <x v="1660"/>
    <s v="KH 1661"/>
    <x v="56"/>
    <s v="SP0002"/>
    <x v="1"/>
    <s v="Chai"/>
    <n v="24"/>
    <n v="2000000"/>
    <n v="25"/>
    <n v="12000000"/>
    <n v="36000000"/>
  </r>
  <r>
    <s v="14/03/2019"/>
    <s v="14/03/2019"/>
    <x v="3"/>
    <s v="DH11454"/>
    <x v="22"/>
    <x v="1"/>
    <x v="1660"/>
    <s v="KH 1661"/>
    <x v="56"/>
    <s v="SP0001"/>
    <x v="0"/>
    <s v="Chai"/>
    <n v="4"/>
    <n v="3000000"/>
    <n v="100"/>
    <n v="12000000"/>
    <n v="0"/>
  </r>
  <r>
    <s v="14/03/2019"/>
    <s v="14/03/2019"/>
    <x v="3"/>
    <s v="DH11453"/>
    <x v="7"/>
    <x v="0"/>
    <x v="2610"/>
    <s v="KH 2611"/>
    <x v="43"/>
    <s v="SP0001"/>
    <x v="0"/>
    <s v="Chai"/>
    <n v="1"/>
    <n v="3000000"/>
    <n v="0"/>
    <n v="0"/>
    <n v="3000000"/>
  </r>
  <r>
    <s v="14/03/2019"/>
    <s v="14/03/2019"/>
    <x v="3"/>
    <s v="DH11453"/>
    <x v="7"/>
    <x v="0"/>
    <x v="2610"/>
    <s v="KH 2611"/>
    <x v="43"/>
    <s v="HT0001"/>
    <x v="2"/>
    <s v="Miếng"/>
    <n v="2"/>
    <n v="200000"/>
    <n v="100"/>
    <n v="400000"/>
    <n v="0"/>
  </r>
  <r>
    <s v="14/03/2019"/>
    <s v="14/03/2019"/>
    <x v="3"/>
    <s v="DH11452"/>
    <x v="17"/>
    <x v="1"/>
    <x v="2611"/>
    <s v="KH 2612"/>
    <x v="41"/>
    <s v="SP0004"/>
    <x v="4"/>
    <s v="Chai"/>
    <n v="1"/>
    <n v="3500000"/>
    <n v="0"/>
    <n v="0"/>
    <n v="3500000"/>
  </r>
  <r>
    <s v="14/03/2019"/>
    <s v="14/03/2019"/>
    <x v="3"/>
    <s v="DH11452"/>
    <x v="17"/>
    <x v="1"/>
    <x v="2611"/>
    <s v="KH 2612"/>
    <x v="41"/>
    <s v="HT0001"/>
    <x v="2"/>
    <s v="Miếng"/>
    <n v="2"/>
    <n v="200000"/>
    <n v="100"/>
    <n v="400000"/>
    <n v="0"/>
  </r>
  <r>
    <s v="14/03/2019"/>
    <s v="11/03/2019"/>
    <x v="3"/>
    <s v="DH11359"/>
    <x v="0"/>
    <x v="0"/>
    <x v="2612"/>
    <s v="KH 2613"/>
    <x v="13"/>
    <s v="SP0004"/>
    <x v="4"/>
    <s v="Chai"/>
    <n v="2"/>
    <n v="3500000"/>
    <n v="10"/>
    <n v="700000"/>
    <n v="6300000"/>
  </r>
  <r>
    <s v="13/03/2019"/>
    <s v="13/03/2019"/>
    <x v="3"/>
    <s v="DH11451"/>
    <x v="16"/>
    <x v="1"/>
    <x v="2613"/>
    <s v="KH 2614"/>
    <x v="6"/>
    <s v="SP0002"/>
    <x v="1"/>
    <s v="Chai"/>
    <n v="1"/>
    <n v="2000000"/>
    <n v="0"/>
    <n v="0"/>
    <n v="2000000"/>
  </r>
  <r>
    <s v="13/03/2019"/>
    <s v="13/03/2019"/>
    <x v="3"/>
    <s v="DH11451"/>
    <x v="16"/>
    <x v="1"/>
    <x v="2613"/>
    <s v="KH 2614"/>
    <x v="6"/>
    <s v="SP0001"/>
    <x v="0"/>
    <s v="Chai"/>
    <n v="2"/>
    <n v="3000000"/>
    <n v="0"/>
    <n v="0"/>
    <n v="6000000"/>
  </r>
  <r>
    <s v="13/03/2019"/>
    <s v="13/03/2019"/>
    <x v="3"/>
    <s v="DH11451"/>
    <x v="16"/>
    <x v="1"/>
    <x v="2613"/>
    <s v="KH 2614"/>
    <x v="6"/>
    <s v="HT0002"/>
    <x v="6"/>
    <s v="Chiếc"/>
    <n v="1"/>
    <n v="500000"/>
    <n v="0"/>
    <n v="0"/>
    <n v="500000"/>
  </r>
  <r>
    <s v="13/03/2019"/>
    <s v="13/03/2019"/>
    <x v="3"/>
    <s v="DH11450"/>
    <x v="19"/>
    <x v="1"/>
    <x v="2223"/>
    <s v="KH 2224"/>
    <x v="40"/>
    <s v="SP0001"/>
    <x v="0"/>
    <s v="Chai"/>
    <n v="1"/>
    <n v="3000000"/>
    <n v="5"/>
    <n v="150000"/>
    <n v="2850000"/>
  </r>
  <r>
    <s v="13/03/2019"/>
    <s v="13/03/2019"/>
    <x v="3"/>
    <s v="DH11449"/>
    <x v="5"/>
    <x v="0"/>
    <x v="2614"/>
    <s v="KH 2615"/>
    <x v="36"/>
    <s v="SP0004"/>
    <x v="4"/>
    <s v="Chai"/>
    <n v="1"/>
    <n v="3500000"/>
    <n v="10"/>
    <n v="350000"/>
    <n v="3150000"/>
  </r>
  <r>
    <s v="13/03/2019"/>
    <s v="13/03/2019"/>
    <x v="3"/>
    <s v="DH11449"/>
    <x v="5"/>
    <x v="0"/>
    <x v="2614"/>
    <s v="KH 2615"/>
    <x v="36"/>
    <s v="SP0003"/>
    <x v="3"/>
    <s v="Chai"/>
    <n v="1"/>
    <n v="2500000"/>
    <n v="10"/>
    <n v="250000"/>
    <n v="2250000"/>
  </r>
  <r>
    <s v="13/03/2019"/>
    <s v="13/03/2019"/>
    <x v="3"/>
    <s v="DH11448"/>
    <x v="9"/>
    <x v="0"/>
    <x v="2615"/>
    <s v="KH 2616"/>
    <x v="13"/>
    <s v="SP0003"/>
    <x v="3"/>
    <s v="Chai"/>
    <n v="1"/>
    <n v="2500000"/>
    <n v="0"/>
    <n v="0"/>
    <n v="2500000"/>
  </r>
  <r>
    <s v="13/03/2019"/>
    <s v="13/03/2019"/>
    <x v="3"/>
    <s v="DH11448"/>
    <x v="9"/>
    <x v="0"/>
    <x v="2615"/>
    <s v="KH 2616"/>
    <x v="13"/>
    <s v="HT0001"/>
    <x v="2"/>
    <s v="Miếng"/>
    <n v="2"/>
    <n v="200000"/>
    <n v="100"/>
    <n v="400000"/>
    <n v="0"/>
  </r>
  <r>
    <s v="13/03/2019"/>
    <s v="13/03/2019"/>
    <x v="3"/>
    <s v="DH11447"/>
    <x v="5"/>
    <x v="0"/>
    <x v="2616"/>
    <s v="KH 2617"/>
    <x v="15"/>
    <s v="SP0005"/>
    <x v="5"/>
    <s v="Lọ"/>
    <n v="3"/>
    <n v="1000000"/>
    <n v="0"/>
    <n v="0"/>
    <n v="3000000"/>
  </r>
  <r>
    <s v="13/03/2019"/>
    <s v="13/03/2019"/>
    <x v="3"/>
    <s v="DH11446"/>
    <x v="8"/>
    <x v="0"/>
    <x v="1892"/>
    <s v="KH 1893"/>
    <x v="51"/>
    <s v="SP0001"/>
    <x v="0"/>
    <s v="Chai"/>
    <n v="1"/>
    <n v="3000000"/>
    <n v="5"/>
    <n v="150000"/>
    <n v="2850000"/>
  </r>
  <r>
    <s v="13/03/2019"/>
    <s v="13/03/2019"/>
    <x v="3"/>
    <s v="DH11445"/>
    <x v="2"/>
    <x v="0"/>
    <x v="2617"/>
    <s v="KH 2618"/>
    <x v="3"/>
    <s v="SP0004"/>
    <x v="4"/>
    <s v="Chai"/>
    <n v="1"/>
    <n v="3500000"/>
    <n v="10"/>
    <n v="350000"/>
    <n v="3150000"/>
  </r>
  <r>
    <s v="13/03/2019"/>
    <s v="13/03/2019"/>
    <x v="3"/>
    <s v="DH11444"/>
    <x v="5"/>
    <x v="0"/>
    <x v="335"/>
    <s v="KH 0336"/>
    <x v="10"/>
    <s v="SP0003"/>
    <x v="3"/>
    <s v="Chai"/>
    <n v="1"/>
    <n v="2500000"/>
    <n v="20"/>
    <n v="500000"/>
    <n v="2000000"/>
  </r>
  <r>
    <s v="13/03/2019"/>
    <s v="13/03/2019"/>
    <x v="3"/>
    <s v="DH11443"/>
    <x v="0"/>
    <x v="0"/>
    <x v="2618"/>
    <s v="KH 2619"/>
    <x v="47"/>
    <s v="SP0001"/>
    <x v="0"/>
    <s v="Chai"/>
    <n v="1"/>
    <n v="3000000"/>
    <n v="0"/>
    <n v="0"/>
    <n v="3000000"/>
  </r>
  <r>
    <s v="13/03/2019"/>
    <s v="13/03/2019"/>
    <x v="3"/>
    <s v="DH11443"/>
    <x v="0"/>
    <x v="0"/>
    <x v="2618"/>
    <s v="KH 2619"/>
    <x v="47"/>
    <s v="HT0001"/>
    <x v="2"/>
    <s v="Miếng"/>
    <n v="2"/>
    <n v="200000"/>
    <n v="100"/>
    <n v="400000"/>
    <n v="0"/>
  </r>
  <r>
    <s v="13/03/2019"/>
    <s v="13/03/2019"/>
    <x v="3"/>
    <s v="DH11442"/>
    <x v="0"/>
    <x v="0"/>
    <x v="2619"/>
    <s v="KH 2620"/>
    <x v="26"/>
    <s v="SP0004"/>
    <x v="4"/>
    <s v="Chai"/>
    <n v="1"/>
    <n v="3500000"/>
    <n v="0"/>
    <n v="0"/>
    <n v="3500000"/>
  </r>
  <r>
    <s v="13/03/2019"/>
    <s v="13/03/2019"/>
    <x v="3"/>
    <s v="DH11442"/>
    <x v="0"/>
    <x v="0"/>
    <x v="2619"/>
    <s v="KH 2620"/>
    <x v="26"/>
    <s v="SP0002"/>
    <x v="1"/>
    <s v="Chai"/>
    <n v="1"/>
    <n v="2000000"/>
    <n v="0"/>
    <n v="0"/>
    <n v="2000000"/>
  </r>
  <r>
    <s v="13/03/2019"/>
    <s v="13/03/2019"/>
    <x v="3"/>
    <s v="DH11442"/>
    <x v="0"/>
    <x v="0"/>
    <x v="2619"/>
    <s v="KH 2620"/>
    <x v="26"/>
    <s v="SP0001"/>
    <x v="0"/>
    <s v="Chai"/>
    <n v="1"/>
    <n v="3000000"/>
    <n v="0"/>
    <n v="0"/>
    <n v="3000000"/>
  </r>
  <r>
    <s v="13/03/2019"/>
    <s v="13/03/2019"/>
    <x v="3"/>
    <s v="DH11442"/>
    <x v="0"/>
    <x v="0"/>
    <x v="2619"/>
    <s v="KH 2620"/>
    <x v="26"/>
    <s v="HT0002"/>
    <x v="6"/>
    <s v="Chiếc"/>
    <n v="1"/>
    <n v="500000"/>
    <n v="0"/>
    <n v="0"/>
    <n v="500000"/>
  </r>
  <r>
    <s v="13/03/2019"/>
    <s v="13/03/2019"/>
    <x v="3"/>
    <s v="DH11441"/>
    <x v="19"/>
    <x v="1"/>
    <x v="2234"/>
    <s v="KH 2235"/>
    <x v="46"/>
    <s v="SP0003"/>
    <x v="3"/>
    <s v="Chai"/>
    <n v="1"/>
    <n v="2500000"/>
    <n v="10"/>
    <n v="250000"/>
    <n v="2250000"/>
  </r>
  <r>
    <s v="13/03/2019"/>
    <s v="13/03/2019"/>
    <x v="3"/>
    <s v="DH11440"/>
    <x v="16"/>
    <x v="1"/>
    <x v="2620"/>
    <s v="KH 2621"/>
    <x v="30"/>
    <s v="SP0006"/>
    <x v="9"/>
    <s v="Chai"/>
    <n v="1"/>
    <n v="800000"/>
    <n v="0"/>
    <n v="0"/>
    <n v="800000"/>
  </r>
  <r>
    <s v="13/03/2019"/>
    <s v="13/03/2019"/>
    <x v="3"/>
    <s v="DH11440"/>
    <x v="16"/>
    <x v="1"/>
    <x v="2620"/>
    <s v="KH 2621"/>
    <x v="30"/>
    <s v="SP0007"/>
    <x v="10"/>
    <s v="Chai"/>
    <n v="1"/>
    <n v="800000"/>
    <n v="0"/>
    <n v="0"/>
    <n v="800000"/>
  </r>
  <r>
    <s v="13/03/2019"/>
    <s v="13/03/2019"/>
    <x v="3"/>
    <s v="DH11440"/>
    <x v="16"/>
    <x v="1"/>
    <x v="2620"/>
    <s v="KH 2621"/>
    <x v="30"/>
    <s v="HT0006"/>
    <x v="14"/>
    <s v="Chiếc"/>
    <n v="1"/>
    <n v="400000"/>
    <n v="0"/>
    <n v="0"/>
    <n v="400000"/>
  </r>
  <r>
    <s v="13/03/2019"/>
    <s v="13/03/2019"/>
    <x v="3"/>
    <s v="DH11439"/>
    <x v="25"/>
    <x v="1"/>
    <x v="2621"/>
    <s v="KH 2622"/>
    <x v="25"/>
    <s v="SP0001"/>
    <x v="0"/>
    <s v="Chai"/>
    <n v="1"/>
    <n v="3000000"/>
    <n v="0"/>
    <n v="0"/>
    <n v="3000000"/>
  </r>
  <r>
    <s v="13/03/2019"/>
    <s v="13/03/2019"/>
    <x v="3"/>
    <s v="DH11439"/>
    <x v="25"/>
    <x v="1"/>
    <x v="2621"/>
    <s v="KH 2622"/>
    <x v="25"/>
    <s v="HT0001"/>
    <x v="2"/>
    <s v="Miếng"/>
    <n v="2"/>
    <n v="200000"/>
    <n v="100"/>
    <n v="400000"/>
    <n v="0"/>
  </r>
  <r>
    <s v="13/03/2019"/>
    <s v="13/03/2019"/>
    <x v="3"/>
    <s v="DH11438"/>
    <x v="27"/>
    <x v="1"/>
    <x v="2622"/>
    <s v="KH 2623"/>
    <x v="60"/>
    <s v="SP0003"/>
    <x v="3"/>
    <s v="Chai"/>
    <n v="4"/>
    <n v="2500000"/>
    <n v="20"/>
    <n v="2000000"/>
    <n v="8000000"/>
  </r>
  <r>
    <s v="13/03/2019"/>
    <s v="13/03/2019"/>
    <x v="3"/>
    <s v="DH11438"/>
    <x v="27"/>
    <x v="1"/>
    <x v="2622"/>
    <s v="KH 2623"/>
    <x v="60"/>
    <s v="SP0004"/>
    <x v="4"/>
    <s v="Chai"/>
    <n v="4"/>
    <n v="3500000"/>
    <n v="20"/>
    <n v="2800000"/>
    <n v="11200000"/>
  </r>
  <r>
    <s v="13/03/2019"/>
    <s v="13/03/2019"/>
    <x v="3"/>
    <s v="DH11438"/>
    <x v="27"/>
    <x v="1"/>
    <x v="2622"/>
    <s v="KH 2623"/>
    <x v="60"/>
    <s v="SP0002"/>
    <x v="1"/>
    <s v="Chai"/>
    <n v="2"/>
    <n v="2000000"/>
    <n v="20"/>
    <n v="800000"/>
    <n v="3200000"/>
  </r>
  <r>
    <s v="13/03/2019"/>
    <s v="13/03/2019"/>
    <x v="3"/>
    <s v="DH11438"/>
    <x v="27"/>
    <x v="1"/>
    <x v="2622"/>
    <s v="KH 2623"/>
    <x v="60"/>
    <s v="SP0001"/>
    <x v="0"/>
    <s v="Chai"/>
    <n v="2"/>
    <n v="3000000"/>
    <n v="20"/>
    <n v="1200000"/>
    <n v="4800000"/>
  </r>
  <r>
    <s v="13/03/2019"/>
    <s v="13/03/2019"/>
    <x v="3"/>
    <s v="DH11438"/>
    <x v="27"/>
    <x v="1"/>
    <x v="2622"/>
    <s v="KH 2623"/>
    <x v="60"/>
    <s v="SP0003"/>
    <x v="3"/>
    <s v="Chai"/>
    <n v="1"/>
    <n v="2500000"/>
    <n v="100"/>
    <n v="2500000"/>
    <n v="0"/>
  </r>
  <r>
    <s v="13/03/2019"/>
    <s v="13/03/2019"/>
    <x v="3"/>
    <s v="DH11438"/>
    <x v="27"/>
    <x v="1"/>
    <x v="2622"/>
    <s v="KH 2623"/>
    <x v="60"/>
    <s v="SP0002"/>
    <x v="1"/>
    <s v="Chai"/>
    <n v="1"/>
    <n v="2000000"/>
    <n v="100"/>
    <n v="2000000"/>
    <n v="0"/>
  </r>
  <r>
    <s v="13/03/2019"/>
    <s v="13/03/2019"/>
    <x v="3"/>
    <s v="DH11437"/>
    <x v="33"/>
    <x v="2"/>
    <x v="2623"/>
    <s v="KH 2624"/>
    <x v="14"/>
    <s v="SP0003"/>
    <x v="3"/>
    <s v="Chai"/>
    <n v="1"/>
    <n v="2500000"/>
    <n v="0"/>
    <n v="0"/>
    <n v="2500000"/>
  </r>
  <r>
    <s v="13/03/2019"/>
    <s v="13/03/2019"/>
    <x v="3"/>
    <s v="DH11437"/>
    <x v="33"/>
    <x v="2"/>
    <x v="2623"/>
    <s v="KH 2624"/>
    <x v="14"/>
    <s v="HT0001"/>
    <x v="2"/>
    <s v="Miếng"/>
    <n v="2"/>
    <n v="200000"/>
    <n v="100"/>
    <n v="400000"/>
    <n v="0"/>
  </r>
  <r>
    <s v="13/03/2019"/>
    <s v="13/03/2019"/>
    <x v="3"/>
    <s v="DH11436"/>
    <x v="2"/>
    <x v="0"/>
    <x v="2624"/>
    <s v="KH 2625"/>
    <x v="59"/>
    <s v="SP0004"/>
    <x v="4"/>
    <s v="Chai"/>
    <n v="1"/>
    <n v="3500000"/>
    <n v="0"/>
    <n v="0"/>
    <n v="3500000"/>
  </r>
  <r>
    <s v="13/03/2019"/>
    <s v="13/03/2019"/>
    <x v="3"/>
    <s v="DH11436"/>
    <x v="2"/>
    <x v="0"/>
    <x v="2624"/>
    <s v="KH 2625"/>
    <x v="59"/>
    <s v="HT0001"/>
    <x v="2"/>
    <s v="Miếng"/>
    <n v="2"/>
    <n v="200000"/>
    <n v="100"/>
    <n v="400000"/>
    <n v="0"/>
  </r>
  <r>
    <s v="13/03/2019"/>
    <s v="13/03/2019"/>
    <x v="3"/>
    <s v="DH11435"/>
    <x v="19"/>
    <x v="1"/>
    <x v="2625"/>
    <s v="KH 2626"/>
    <x v="47"/>
    <s v="SP0004"/>
    <x v="4"/>
    <s v="Chai"/>
    <n v="1"/>
    <n v="3500000"/>
    <n v="0"/>
    <n v="0"/>
    <n v="3500000"/>
  </r>
  <r>
    <s v="13/03/2019"/>
    <s v="13/03/2019"/>
    <x v="3"/>
    <s v="DH11435"/>
    <x v="19"/>
    <x v="1"/>
    <x v="2625"/>
    <s v="KH 2626"/>
    <x v="47"/>
    <s v="SP0004"/>
    <x v="4"/>
    <s v="Chai"/>
    <n v="1"/>
    <n v="3500000"/>
    <n v="5"/>
    <n v="175000"/>
    <n v="3325000"/>
  </r>
  <r>
    <s v="13/03/2019"/>
    <s v="13/03/2019"/>
    <x v="3"/>
    <s v="DH11435"/>
    <x v="19"/>
    <x v="1"/>
    <x v="2625"/>
    <s v="KH 2626"/>
    <x v="47"/>
    <s v="HT0001"/>
    <x v="2"/>
    <s v="Miếng"/>
    <n v="2"/>
    <n v="200000"/>
    <n v="100"/>
    <n v="400000"/>
    <n v="0"/>
  </r>
  <r>
    <s v="13/03/2019"/>
    <s v="13/03/2019"/>
    <x v="3"/>
    <s v="DH11433"/>
    <x v="16"/>
    <x v="1"/>
    <x v="210"/>
    <s v="KH 0211"/>
    <x v="49"/>
    <s v="SP0002"/>
    <x v="1"/>
    <s v="Chai"/>
    <n v="1"/>
    <n v="2000000"/>
    <n v="0"/>
    <n v="0"/>
    <n v="2000000"/>
  </r>
  <r>
    <s v="13/03/2019"/>
    <s v="13/03/2019"/>
    <x v="3"/>
    <s v="DH11433"/>
    <x v="16"/>
    <x v="1"/>
    <x v="210"/>
    <s v="KH 0211"/>
    <x v="49"/>
    <s v="SP0002"/>
    <x v="1"/>
    <s v="Chai"/>
    <n v="1"/>
    <n v="2000000"/>
    <n v="5"/>
    <n v="100000"/>
    <n v="1900000"/>
  </r>
  <r>
    <s v="13/03/2019"/>
    <s v="13/03/2019"/>
    <x v="3"/>
    <s v="DH11433"/>
    <x v="16"/>
    <x v="1"/>
    <x v="210"/>
    <s v="KH 0211"/>
    <x v="49"/>
    <s v="SP0002"/>
    <x v="1"/>
    <s v="Chai"/>
    <n v="1"/>
    <n v="2000000"/>
    <n v="10"/>
    <n v="200000"/>
    <n v="1800000"/>
  </r>
  <r>
    <s v="13/03/2019"/>
    <s v="13/03/2019"/>
    <x v="3"/>
    <s v="DH11433"/>
    <x v="16"/>
    <x v="1"/>
    <x v="210"/>
    <s v="KH 0211"/>
    <x v="49"/>
    <s v="HT0001"/>
    <x v="2"/>
    <s v="Miếng"/>
    <n v="2"/>
    <n v="200000"/>
    <n v="100"/>
    <n v="400000"/>
    <n v="0"/>
  </r>
  <r>
    <s v="13/03/2019"/>
    <s v="13/03/2019"/>
    <x v="3"/>
    <s v="DH11432"/>
    <x v="2"/>
    <x v="0"/>
    <x v="2626"/>
    <s v="KH 2627"/>
    <x v="62"/>
    <s v="SP0001"/>
    <x v="0"/>
    <s v="Chai"/>
    <n v="2"/>
    <n v="3000000"/>
    <n v="5"/>
    <n v="300000"/>
    <n v="5700000"/>
  </r>
  <r>
    <s v="13/03/2019"/>
    <s v="13/03/2019"/>
    <x v="3"/>
    <s v="DH11432"/>
    <x v="2"/>
    <x v="0"/>
    <x v="2626"/>
    <s v="KH 2627"/>
    <x v="62"/>
    <s v="SP0002"/>
    <x v="1"/>
    <s v="Chai"/>
    <n v="1"/>
    <n v="2000000"/>
    <n v="5"/>
    <n v="100000"/>
    <n v="1900000"/>
  </r>
  <r>
    <s v="13/03/2019"/>
    <s v="13/03/2019"/>
    <x v="3"/>
    <s v="DH11431"/>
    <x v="2"/>
    <x v="0"/>
    <x v="1939"/>
    <s v="KH 1940"/>
    <x v="28"/>
    <s v="SP0003"/>
    <x v="3"/>
    <s v="Chai"/>
    <n v="1"/>
    <n v="2500000"/>
    <n v="0"/>
    <n v="0"/>
    <n v="2500000"/>
  </r>
  <r>
    <s v="13/03/2019"/>
    <s v="13/03/2019"/>
    <x v="3"/>
    <s v="DH11431"/>
    <x v="2"/>
    <x v="0"/>
    <x v="1939"/>
    <s v="KH 1940"/>
    <x v="28"/>
    <s v="HT0001"/>
    <x v="2"/>
    <s v="Miếng"/>
    <n v="2"/>
    <n v="200000"/>
    <n v="100"/>
    <n v="400000"/>
    <n v="0"/>
  </r>
  <r>
    <s v="13/03/2019"/>
    <s v="13/03/2019"/>
    <x v="3"/>
    <s v="DH11430"/>
    <x v="2"/>
    <x v="0"/>
    <x v="1555"/>
    <s v="KH 1556"/>
    <x v="28"/>
    <s v="SP0004"/>
    <x v="4"/>
    <s v="Chai"/>
    <n v="1"/>
    <n v="3500000"/>
    <n v="5"/>
    <n v="175000"/>
    <n v="3325000"/>
  </r>
  <r>
    <s v="13/03/2019"/>
    <s v="13/03/2019"/>
    <x v="3"/>
    <s v="DH11429"/>
    <x v="5"/>
    <x v="0"/>
    <x v="2627"/>
    <s v="KH 2628"/>
    <x v="2"/>
    <s v="SP0001"/>
    <x v="0"/>
    <s v="Chai"/>
    <n v="1"/>
    <n v="3000000"/>
    <n v="0"/>
    <n v="0"/>
    <n v="3000000"/>
  </r>
  <r>
    <s v="13/03/2019"/>
    <s v="13/03/2019"/>
    <x v="3"/>
    <s v="DH11429"/>
    <x v="5"/>
    <x v="0"/>
    <x v="2627"/>
    <s v="KH 2628"/>
    <x v="2"/>
    <s v="HT0001"/>
    <x v="2"/>
    <s v="Miếng"/>
    <n v="2"/>
    <n v="200000"/>
    <n v="100"/>
    <n v="400000"/>
    <n v="0"/>
  </r>
  <r>
    <s v="13/03/2019"/>
    <s v="13/03/2019"/>
    <x v="3"/>
    <s v="DH11428"/>
    <x v="19"/>
    <x v="1"/>
    <x v="970"/>
    <s v="KH 0971"/>
    <x v="18"/>
    <s v="SP0003"/>
    <x v="3"/>
    <s v="Chai"/>
    <n v="1"/>
    <n v="2500000"/>
    <n v="10"/>
    <n v="250000"/>
    <n v="2250000"/>
  </r>
  <r>
    <s v="13/03/2019"/>
    <s v="13/03/2019"/>
    <x v="3"/>
    <s v="DH11427"/>
    <x v="19"/>
    <x v="1"/>
    <x v="2628"/>
    <s v="KH 2629"/>
    <x v="35"/>
    <s v="SP0001"/>
    <x v="0"/>
    <s v="Chai"/>
    <n v="1"/>
    <n v="3000000"/>
    <n v="5"/>
    <n v="150000"/>
    <n v="2850000"/>
  </r>
  <r>
    <s v="13/03/2019"/>
    <s v="13/03/2019"/>
    <x v="3"/>
    <s v="DH11426"/>
    <x v="36"/>
    <x v="2"/>
    <x v="2629"/>
    <s v="KH 2630"/>
    <x v="12"/>
    <s v="SP0001"/>
    <x v="0"/>
    <s v="Chai"/>
    <n v="1"/>
    <n v="3000000"/>
    <n v="100"/>
    <n v="3000000"/>
    <n v="0"/>
  </r>
  <r>
    <s v="13/03/2019"/>
    <s v="13/03/2019"/>
    <x v="3"/>
    <s v="DH11425"/>
    <x v="9"/>
    <x v="0"/>
    <x v="2630"/>
    <s v="KH 2631"/>
    <x v="21"/>
    <s v="SP0001"/>
    <x v="0"/>
    <s v="Chai"/>
    <n v="1"/>
    <n v="3000000"/>
    <n v="0"/>
    <n v="0"/>
    <n v="3000000"/>
  </r>
  <r>
    <s v="13/03/2019"/>
    <s v="13/03/2019"/>
    <x v="3"/>
    <s v="DH11425"/>
    <x v="9"/>
    <x v="0"/>
    <x v="2630"/>
    <s v="KH 2631"/>
    <x v="21"/>
    <s v="HT0001"/>
    <x v="2"/>
    <s v="Miếng"/>
    <n v="2"/>
    <n v="200000"/>
    <n v="100"/>
    <n v="400000"/>
    <n v="0"/>
  </r>
  <r>
    <s v="13/03/2019"/>
    <s v="13/03/2019"/>
    <x v="3"/>
    <s v="DH11424"/>
    <x v="19"/>
    <x v="1"/>
    <x v="2631"/>
    <s v="KH 2632"/>
    <x v="47"/>
    <s v="SP0002"/>
    <x v="1"/>
    <s v="Chai"/>
    <n v="1"/>
    <n v="2000000"/>
    <n v="0"/>
    <n v="0"/>
    <n v="2000000"/>
  </r>
  <r>
    <s v="13/03/2019"/>
    <s v="13/03/2019"/>
    <x v="3"/>
    <s v="DH11424"/>
    <x v="19"/>
    <x v="1"/>
    <x v="2631"/>
    <s v="KH 2632"/>
    <x v="47"/>
    <s v="HT0001"/>
    <x v="2"/>
    <s v="Miếng"/>
    <n v="2"/>
    <n v="200000"/>
    <n v="100"/>
    <n v="400000"/>
    <n v="0"/>
  </r>
  <r>
    <s v="13/03/2019"/>
    <s v="13/03/2019"/>
    <x v="3"/>
    <s v="DH11423"/>
    <x v="2"/>
    <x v="0"/>
    <x v="2632"/>
    <s v="KH 2633"/>
    <x v="34"/>
    <s v="SP0002"/>
    <x v="1"/>
    <s v="Chai"/>
    <n v="1"/>
    <n v="2000000"/>
    <n v="0"/>
    <n v="0"/>
    <n v="2000000"/>
  </r>
  <r>
    <s v="13/03/2019"/>
    <s v="13/03/2019"/>
    <x v="3"/>
    <s v="DH11423"/>
    <x v="2"/>
    <x v="0"/>
    <x v="2632"/>
    <s v="KH 2633"/>
    <x v="34"/>
    <s v="HT0001"/>
    <x v="2"/>
    <s v="Miếng"/>
    <n v="2"/>
    <n v="200000"/>
    <n v="100"/>
    <n v="400000"/>
    <n v="0"/>
  </r>
  <r>
    <s v="13/03/2019"/>
    <s v="13/03/2019"/>
    <x v="3"/>
    <s v="DH11422"/>
    <x v="22"/>
    <x v="1"/>
    <x v="1533"/>
    <s v="KH 1534"/>
    <x v="27"/>
    <s v="SP0003"/>
    <x v="3"/>
    <s v="Chai"/>
    <n v="2"/>
    <n v="2500000"/>
    <n v="100"/>
    <n v="5000000"/>
    <n v="0"/>
  </r>
  <r>
    <s v="13/03/2019"/>
    <s v="13/03/2019"/>
    <x v="3"/>
    <s v="DH11421"/>
    <x v="1"/>
    <x v="0"/>
    <x v="2633"/>
    <s v="KH 2634"/>
    <x v="19"/>
    <s v="SP0001"/>
    <x v="0"/>
    <s v="Chai"/>
    <n v="1"/>
    <n v="3000000"/>
    <n v="0"/>
    <n v="0"/>
    <n v="3000000"/>
  </r>
  <r>
    <s v="13/03/2019"/>
    <s v="13/03/2019"/>
    <x v="3"/>
    <s v="DH11420"/>
    <x v="16"/>
    <x v="1"/>
    <x v="2634"/>
    <s v="KH 2635"/>
    <x v="53"/>
    <s v="SP0005"/>
    <x v="5"/>
    <s v="Lọ"/>
    <n v="3"/>
    <n v="1000000"/>
    <n v="0"/>
    <n v="0"/>
    <n v="3000000"/>
  </r>
  <r>
    <s v="13/03/2019"/>
    <s v="13/03/2019"/>
    <x v="3"/>
    <s v="DH11419"/>
    <x v="9"/>
    <x v="0"/>
    <x v="2635"/>
    <s v="KH 2636"/>
    <x v="58"/>
    <s v="SP0004"/>
    <x v="4"/>
    <s v="Chai"/>
    <n v="1"/>
    <n v="3500000"/>
    <n v="0"/>
    <n v="0"/>
    <n v="3500000"/>
  </r>
  <r>
    <s v="13/03/2019"/>
    <s v="13/03/2019"/>
    <x v="3"/>
    <s v="DH11419"/>
    <x v="9"/>
    <x v="0"/>
    <x v="2635"/>
    <s v="KH 2636"/>
    <x v="58"/>
    <s v="HT0001"/>
    <x v="2"/>
    <s v="Miếng"/>
    <n v="2"/>
    <n v="200000"/>
    <n v="100"/>
    <n v="400000"/>
    <n v="0"/>
  </r>
  <r>
    <s v="13/03/2019"/>
    <s v="13/03/2019"/>
    <x v="3"/>
    <s v="DH11418"/>
    <x v="1"/>
    <x v="0"/>
    <x v="410"/>
    <s v="KH 0411"/>
    <x v="59"/>
    <s v="SP0002"/>
    <x v="1"/>
    <s v="Chai"/>
    <n v="6"/>
    <n v="2000000"/>
    <n v="20"/>
    <n v="2400000"/>
    <n v="9600000"/>
  </r>
  <r>
    <s v="13/03/2019"/>
    <s v="13/03/2019"/>
    <x v="3"/>
    <s v="DH11418"/>
    <x v="1"/>
    <x v="0"/>
    <x v="410"/>
    <s v="KH 0411"/>
    <x v="59"/>
    <s v="SP0001"/>
    <x v="0"/>
    <s v="Chai"/>
    <n v="6"/>
    <n v="3000000"/>
    <n v="20"/>
    <n v="3600000"/>
    <n v="14400000"/>
  </r>
  <r>
    <s v="13/03/2019"/>
    <s v="13/03/2019"/>
    <x v="3"/>
    <s v="DH11418"/>
    <x v="1"/>
    <x v="0"/>
    <x v="410"/>
    <s v="KH 0411"/>
    <x v="59"/>
    <s v="SP0002"/>
    <x v="1"/>
    <s v="Chai"/>
    <n v="2"/>
    <n v="2000000"/>
    <n v="100"/>
    <n v="4000000"/>
    <n v="0"/>
  </r>
  <r>
    <s v="13/03/2019"/>
    <s v="13/03/2019"/>
    <x v="3"/>
    <s v="DH11417"/>
    <x v="33"/>
    <x v="2"/>
    <x v="786"/>
    <s v="KH 0787"/>
    <x v="46"/>
    <s v="SP0003"/>
    <x v="3"/>
    <s v="Chai"/>
    <n v="1"/>
    <n v="2500000"/>
    <n v="0"/>
    <n v="0"/>
    <n v="2500000"/>
  </r>
  <r>
    <s v="13/03/2019"/>
    <s v="13/03/2019"/>
    <x v="3"/>
    <s v="DH11417"/>
    <x v="33"/>
    <x v="2"/>
    <x v="786"/>
    <s v="KH 0787"/>
    <x v="46"/>
    <s v="HT0001"/>
    <x v="2"/>
    <s v="Miếng"/>
    <n v="2"/>
    <n v="200000"/>
    <n v="100"/>
    <n v="400000"/>
    <n v="0"/>
  </r>
  <r>
    <s v="13/03/2019"/>
    <s v="13/03/2019"/>
    <x v="3"/>
    <s v="DH11416"/>
    <x v="8"/>
    <x v="0"/>
    <x v="2636"/>
    <s v="KH 2637"/>
    <x v="13"/>
    <s v="SP0004"/>
    <x v="4"/>
    <s v="Chai"/>
    <n v="1"/>
    <n v="3500000"/>
    <n v="0"/>
    <n v="0"/>
    <n v="3500000"/>
  </r>
  <r>
    <s v="13/03/2019"/>
    <s v="13/03/2019"/>
    <x v="3"/>
    <s v="DH11416"/>
    <x v="8"/>
    <x v="0"/>
    <x v="2636"/>
    <s v="KH 2637"/>
    <x v="13"/>
    <s v="HT0001"/>
    <x v="2"/>
    <s v="Miếng"/>
    <n v="2"/>
    <n v="200000"/>
    <n v="100"/>
    <n v="400000"/>
    <n v="0"/>
  </r>
  <r>
    <s v="13/03/2019"/>
    <s v="13/03/2019"/>
    <x v="3"/>
    <s v="DH11415"/>
    <x v="0"/>
    <x v="0"/>
    <x v="2637"/>
    <s v="KH 2638"/>
    <x v="48"/>
    <s v="SP0001"/>
    <x v="0"/>
    <s v="Chai"/>
    <n v="1"/>
    <n v="3000000"/>
    <n v="0"/>
    <n v="0"/>
    <n v="3000000"/>
  </r>
  <r>
    <s v="13/03/2019"/>
    <s v="13/03/2019"/>
    <x v="3"/>
    <s v="DH11415"/>
    <x v="0"/>
    <x v="0"/>
    <x v="2637"/>
    <s v="KH 2638"/>
    <x v="48"/>
    <s v="HT0001"/>
    <x v="2"/>
    <s v="Miếng"/>
    <n v="2"/>
    <n v="200000"/>
    <n v="100"/>
    <n v="400000"/>
    <n v="0"/>
  </r>
  <r>
    <s v="12/03/2019"/>
    <s v="12/03/2019"/>
    <x v="3"/>
    <s v="DH11414"/>
    <x v="19"/>
    <x v="1"/>
    <x v="2638"/>
    <s v="KH 2639"/>
    <x v="3"/>
    <s v="SP0003"/>
    <x v="3"/>
    <s v="Chai"/>
    <n v="1"/>
    <n v="2500000"/>
    <n v="20"/>
    <n v="500000"/>
    <n v="2000000"/>
  </r>
  <r>
    <s v="12/03/2019"/>
    <s v="12/03/2019"/>
    <x v="3"/>
    <s v="DH11412"/>
    <x v="0"/>
    <x v="0"/>
    <x v="2639"/>
    <s v="KH 2640"/>
    <x v="11"/>
    <s v="SP0002"/>
    <x v="1"/>
    <s v="Chai"/>
    <n v="1"/>
    <n v="2000000"/>
    <n v="5"/>
    <n v="100000"/>
    <n v="1900000"/>
  </r>
  <r>
    <s v="12/03/2019"/>
    <s v="12/03/2019"/>
    <x v="3"/>
    <s v="DH11412"/>
    <x v="0"/>
    <x v="0"/>
    <x v="2639"/>
    <s v="KH 2640"/>
    <x v="11"/>
    <s v="SP0004"/>
    <x v="4"/>
    <s v="Chai"/>
    <n v="1"/>
    <n v="3500000"/>
    <n v="5"/>
    <n v="175000"/>
    <n v="3325000"/>
  </r>
  <r>
    <s v="12/03/2019"/>
    <s v="12/03/2019"/>
    <x v="3"/>
    <s v="DH11412"/>
    <x v="0"/>
    <x v="0"/>
    <x v="2639"/>
    <s v="KH 2640"/>
    <x v="11"/>
    <s v="SP0001"/>
    <x v="0"/>
    <s v="Chai"/>
    <n v="1"/>
    <n v="3000000"/>
    <n v="5"/>
    <n v="150000"/>
    <n v="2850000"/>
  </r>
  <r>
    <s v="12/03/2019"/>
    <s v="12/03/2019"/>
    <x v="3"/>
    <s v="DH11411"/>
    <x v="2"/>
    <x v="0"/>
    <x v="1777"/>
    <s v="KH 1778"/>
    <x v="39"/>
    <s v="SP0003"/>
    <x v="3"/>
    <s v="Chai"/>
    <n v="1"/>
    <n v="2500000"/>
    <n v="5"/>
    <n v="125000"/>
    <n v="2375000"/>
  </r>
  <r>
    <s v="12/03/2019"/>
    <s v="12/03/2019"/>
    <x v="3"/>
    <s v="DH11410"/>
    <x v="0"/>
    <x v="0"/>
    <x v="2640"/>
    <s v="KH 2641"/>
    <x v="11"/>
    <s v="SP0002"/>
    <x v="1"/>
    <s v="Chai"/>
    <n v="1"/>
    <n v="2000000"/>
    <n v="0"/>
    <n v="0"/>
    <n v="2000000"/>
  </r>
  <r>
    <s v="12/03/2019"/>
    <s v="12/03/2019"/>
    <x v="3"/>
    <s v="DH11410"/>
    <x v="0"/>
    <x v="0"/>
    <x v="2640"/>
    <s v="KH 2641"/>
    <x v="11"/>
    <s v="SP0001"/>
    <x v="0"/>
    <s v="Chai"/>
    <n v="1"/>
    <n v="3000000"/>
    <n v="0"/>
    <n v="0"/>
    <n v="3000000"/>
  </r>
  <r>
    <s v="12/03/2019"/>
    <s v="12/03/2019"/>
    <x v="3"/>
    <s v="DH11410"/>
    <x v="0"/>
    <x v="0"/>
    <x v="2640"/>
    <s v="KH 2641"/>
    <x v="11"/>
    <s v="HT0004"/>
    <x v="8"/>
    <s v="Hộp"/>
    <n v="1"/>
    <n v="1000000"/>
    <n v="0"/>
    <n v="0"/>
    <n v="1000000"/>
  </r>
  <r>
    <s v="12/03/2019"/>
    <s v="12/03/2019"/>
    <x v="3"/>
    <s v="DH11409"/>
    <x v="9"/>
    <x v="0"/>
    <x v="2641"/>
    <s v="KH 2642"/>
    <x v="14"/>
    <s v="SP0002"/>
    <x v="1"/>
    <s v="Chai"/>
    <n v="1"/>
    <n v="2000000"/>
    <n v="0"/>
    <n v="0"/>
    <n v="2000000"/>
  </r>
  <r>
    <s v="12/03/2019"/>
    <s v="12/03/2019"/>
    <x v="3"/>
    <s v="DH11409"/>
    <x v="9"/>
    <x v="0"/>
    <x v="2641"/>
    <s v="KH 2642"/>
    <x v="14"/>
    <s v="HT0001"/>
    <x v="2"/>
    <s v="Miếng"/>
    <n v="2"/>
    <n v="200000"/>
    <n v="100"/>
    <n v="400000"/>
    <n v="0"/>
  </r>
  <r>
    <s v="12/03/2019"/>
    <s v="12/03/2019"/>
    <x v="3"/>
    <s v="DH11408"/>
    <x v="17"/>
    <x v="1"/>
    <x v="2642"/>
    <s v="KH 2643"/>
    <x v="52"/>
    <s v="SP0004"/>
    <x v="4"/>
    <s v="Chai"/>
    <n v="1"/>
    <n v="3500000"/>
    <n v="0"/>
    <n v="0"/>
    <n v="3500000"/>
  </r>
  <r>
    <s v="12/03/2019"/>
    <s v="12/03/2019"/>
    <x v="3"/>
    <s v="DH11408"/>
    <x v="17"/>
    <x v="1"/>
    <x v="2642"/>
    <s v="KH 2643"/>
    <x v="52"/>
    <s v="HT0001"/>
    <x v="2"/>
    <s v="Miếng"/>
    <n v="2"/>
    <n v="200000"/>
    <n v="100"/>
    <n v="400000"/>
    <n v="0"/>
  </r>
  <r>
    <s v="12/03/2019"/>
    <s v="12/03/2019"/>
    <x v="3"/>
    <s v="DH11407"/>
    <x v="19"/>
    <x v="1"/>
    <x v="2643"/>
    <s v="KH 2644"/>
    <x v="62"/>
    <s v="SP0003"/>
    <x v="3"/>
    <s v="Chai"/>
    <n v="1"/>
    <n v="2500000"/>
    <n v="0"/>
    <n v="0"/>
    <n v="2500000"/>
  </r>
  <r>
    <s v="12/03/2019"/>
    <s v="12/03/2019"/>
    <x v="3"/>
    <s v="DH11407"/>
    <x v="19"/>
    <x v="1"/>
    <x v="2643"/>
    <s v="KH 2644"/>
    <x v="62"/>
    <s v="HT0001"/>
    <x v="2"/>
    <s v="Miếng"/>
    <n v="2"/>
    <n v="200000"/>
    <n v="100"/>
    <n v="400000"/>
    <n v="0"/>
  </r>
  <r>
    <s v="12/03/2019"/>
    <s v="12/03/2019"/>
    <x v="3"/>
    <s v="DH11406"/>
    <x v="9"/>
    <x v="0"/>
    <x v="2644"/>
    <s v="KH 2645"/>
    <x v="10"/>
    <s v="SP0001"/>
    <x v="0"/>
    <s v="Chai"/>
    <n v="1"/>
    <n v="3000000"/>
    <n v="0"/>
    <n v="0"/>
    <n v="3000000"/>
  </r>
  <r>
    <s v="12/03/2019"/>
    <s v="12/03/2019"/>
    <x v="3"/>
    <s v="DH11406"/>
    <x v="9"/>
    <x v="0"/>
    <x v="2644"/>
    <s v="KH 2645"/>
    <x v="10"/>
    <s v="HT0001"/>
    <x v="2"/>
    <s v="Miếng"/>
    <n v="2"/>
    <n v="200000"/>
    <n v="100"/>
    <n v="400000"/>
    <n v="0"/>
  </r>
  <r>
    <s v="12/03/2019"/>
    <s v="12/03/2019"/>
    <x v="3"/>
    <s v="DH11405"/>
    <x v="8"/>
    <x v="0"/>
    <x v="445"/>
    <s v="KH 0446"/>
    <x v="16"/>
    <s v="SP0004"/>
    <x v="4"/>
    <s v="Chai"/>
    <n v="1"/>
    <n v="3500000"/>
    <n v="0"/>
    <n v="0"/>
    <n v="3500000"/>
  </r>
  <r>
    <s v="12/03/2019"/>
    <s v="12/03/2019"/>
    <x v="3"/>
    <s v="DH11405"/>
    <x v="8"/>
    <x v="0"/>
    <x v="445"/>
    <s v="KH 0446"/>
    <x v="16"/>
    <s v="HT0001"/>
    <x v="2"/>
    <s v="Miếng"/>
    <n v="2"/>
    <n v="200000"/>
    <n v="100"/>
    <n v="400000"/>
    <n v="0"/>
  </r>
  <r>
    <s v="12/03/2019"/>
    <s v="12/03/2019"/>
    <x v="3"/>
    <s v="DH11404"/>
    <x v="5"/>
    <x v="0"/>
    <x v="403"/>
    <s v="KH 0404"/>
    <x v="61"/>
    <s v="SP0004"/>
    <x v="4"/>
    <s v="Chai"/>
    <n v="1"/>
    <n v="3500000"/>
    <n v="10"/>
    <n v="350000"/>
    <n v="3150000"/>
  </r>
  <r>
    <s v="12/03/2019"/>
    <s v="12/03/2019"/>
    <x v="3"/>
    <s v="DH11403"/>
    <x v="9"/>
    <x v="0"/>
    <x v="1905"/>
    <s v="KH 1906"/>
    <x v="13"/>
    <s v="SP0004"/>
    <x v="4"/>
    <s v="Chai"/>
    <n v="1"/>
    <n v="3500000"/>
    <n v="5"/>
    <n v="175000"/>
    <n v="3325000"/>
  </r>
  <r>
    <s v="12/03/2019"/>
    <s v="12/03/2019"/>
    <x v="3"/>
    <s v="DH11402"/>
    <x v="33"/>
    <x v="2"/>
    <x v="2645"/>
    <s v="KH 2646"/>
    <x v="15"/>
    <s v="SP0001"/>
    <x v="0"/>
    <s v="Chai"/>
    <n v="1"/>
    <n v="3000000"/>
    <n v="0"/>
    <n v="0"/>
    <n v="3000000"/>
  </r>
  <r>
    <s v="12/03/2019"/>
    <s v="12/03/2019"/>
    <x v="3"/>
    <s v="DH11402"/>
    <x v="33"/>
    <x v="2"/>
    <x v="2645"/>
    <s v="KH 2646"/>
    <x v="15"/>
    <s v="HT0001"/>
    <x v="2"/>
    <s v="Miếng"/>
    <n v="2"/>
    <n v="200000"/>
    <n v="100"/>
    <n v="400000"/>
    <n v="0"/>
  </r>
  <r>
    <s v="12/03/2019"/>
    <s v="12/03/2019"/>
    <x v="3"/>
    <s v="DH11401"/>
    <x v="8"/>
    <x v="0"/>
    <x v="2646"/>
    <s v="KH 2647"/>
    <x v="37"/>
    <s v="SP0003"/>
    <x v="3"/>
    <s v="Chai"/>
    <n v="1"/>
    <n v="2500000"/>
    <n v="0"/>
    <n v="0"/>
    <n v="2500000"/>
  </r>
  <r>
    <s v="12/03/2019"/>
    <s v="12/03/2019"/>
    <x v="3"/>
    <s v="DH11401"/>
    <x v="8"/>
    <x v="0"/>
    <x v="2646"/>
    <s v="KH 2647"/>
    <x v="37"/>
    <s v="HT0001"/>
    <x v="2"/>
    <s v="Miếng"/>
    <n v="2"/>
    <n v="200000"/>
    <n v="100"/>
    <n v="400000"/>
    <n v="0"/>
  </r>
  <r>
    <s v="12/03/2019"/>
    <s v="12/03/2019"/>
    <x v="3"/>
    <s v="DH11400"/>
    <x v="9"/>
    <x v="0"/>
    <x v="2647"/>
    <s v="KH 2648"/>
    <x v="9"/>
    <s v="SP0001"/>
    <x v="0"/>
    <s v="Chai"/>
    <n v="1"/>
    <n v="3000000"/>
    <n v="0"/>
    <n v="0"/>
    <n v="3000000"/>
  </r>
  <r>
    <s v="12/03/2019"/>
    <s v="12/03/2019"/>
    <x v="3"/>
    <s v="DH11400"/>
    <x v="9"/>
    <x v="0"/>
    <x v="2647"/>
    <s v="KH 2648"/>
    <x v="9"/>
    <s v="HT0001"/>
    <x v="2"/>
    <s v="Miếng"/>
    <n v="2"/>
    <n v="200000"/>
    <n v="100"/>
    <n v="400000"/>
    <n v="0"/>
  </r>
  <r>
    <s v="12/03/2019"/>
    <s v="12/03/2019"/>
    <x v="3"/>
    <s v="DH11399"/>
    <x v="0"/>
    <x v="0"/>
    <x v="382"/>
    <s v="KH 0383"/>
    <x v="38"/>
    <s v="SP0001"/>
    <x v="0"/>
    <s v="Chai"/>
    <n v="1"/>
    <n v="3000000"/>
    <n v="0"/>
    <n v="0"/>
    <n v="3000000"/>
  </r>
  <r>
    <s v="12/03/2019"/>
    <s v="12/03/2019"/>
    <x v="3"/>
    <s v="DH11399"/>
    <x v="0"/>
    <x v="0"/>
    <x v="382"/>
    <s v="KH 0383"/>
    <x v="38"/>
    <s v="HT0001"/>
    <x v="2"/>
    <s v="Miếng"/>
    <n v="2"/>
    <n v="200000"/>
    <n v="100"/>
    <n v="400000"/>
    <n v="0"/>
  </r>
  <r>
    <s v="12/03/2019"/>
    <s v="12/03/2019"/>
    <x v="3"/>
    <s v="DH11398"/>
    <x v="9"/>
    <x v="0"/>
    <x v="1000"/>
    <s v="KH 1001"/>
    <x v="7"/>
    <s v="SP0001"/>
    <x v="0"/>
    <s v="Chai"/>
    <n v="1"/>
    <n v="3000000"/>
    <n v="0"/>
    <n v="0"/>
    <n v="3000000"/>
  </r>
  <r>
    <s v="12/03/2019"/>
    <s v="12/03/2019"/>
    <x v="3"/>
    <s v="DH11398"/>
    <x v="9"/>
    <x v="0"/>
    <x v="1000"/>
    <s v="KH 1001"/>
    <x v="7"/>
    <s v="HT0001"/>
    <x v="2"/>
    <s v="Miếng"/>
    <n v="2"/>
    <n v="200000"/>
    <n v="100"/>
    <n v="400000"/>
    <n v="0"/>
  </r>
  <r>
    <s v="12/03/2019"/>
    <s v="12/03/2019"/>
    <x v="3"/>
    <s v="DH11398"/>
    <x v="9"/>
    <x v="0"/>
    <x v="1000"/>
    <s v="KH 1001"/>
    <x v="7"/>
    <s v="SP0003"/>
    <x v="3"/>
    <s v="Chai"/>
    <n v="1"/>
    <n v="2500000"/>
    <n v="20"/>
    <n v="500000"/>
    <n v="2000000"/>
  </r>
  <r>
    <s v="12/03/2019"/>
    <s v="12/03/2019"/>
    <x v="3"/>
    <s v="DH11397"/>
    <x v="31"/>
    <x v="2"/>
    <x v="2310"/>
    <s v="KH 2311"/>
    <x v="7"/>
    <s v="SP0004"/>
    <x v="4"/>
    <s v="Chai"/>
    <n v="33"/>
    <n v="3500000"/>
    <n v="100"/>
    <n v="115500000"/>
    <n v="0"/>
  </r>
  <r>
    <s v="12/03/2019"/>
    <s v="12/03/2019"/>
    <x v="3"/>
    <s v="DH11396"/>
    <x v="31"/>
    <x v="2"/>
    <x v="2648"/>
    <s v="KH 2649"/>
    <x v="0"/>
    <s v="SP0003"/>
    <x v="3"/>
    <s v="Chai"/>
    <n v="3"/>
    <n v="2500000"/>
    <n v="100"/>
    <n v="7500000"/>
    <n v="0"/>
  </r>
  <r>
    <s v="12/03/2019"/>
    <s v="12/03/2019"/>
    <x v="3"/>
    <s v="DH11396"/>
    <x v="31"/>
    <x v="2"/>
    <x v="2648"/>
    <s v="KH 2649"/>
    <x v="0"/>
    <s v="SP0004"/>
    <x v="4"/>
    <s v="Chai"/>
    <n v="3"/>
    <n v="3500000"/>
    <n v="100"/>
    <n v="10500000"/>
    <n v="0"/>
  </r>
  <r>
    <s v="12/03/2019"/>
    <s v="12/03/2019"/>
    <x v="3"/>
    <s v="DH11395"/>
    <x v="0"/>
    <x v="0"/>
    <x v="1585"/>
    <s v="KH 1586"/>
    <x v="62"/>
    <s v="SP0001"/>
    <x v="0"/>
    <s v="Chai"/>
    <n v="1"/>
    <n v="3000000"/>
    <n v="0"/>
    <n v="0"/>
    <n v="3000000"/>
  </r>
  <r>
    <s v="12/03/2019"/>
    <s v="12/03/2019"/>
    <x v="3"/>
    <s v="DH11395"/>
    <x v="0"/>
    <x v="0"/>
    <x v="1585"/>
    <s v="KH 1586"/>
    <x v="62"/>
    <s v="SP0001"/>
    <x v="0"/>
    <s v="Chai"/>
    <n v="1"/>
    <n v="3000000"/>
    <n v="10"/>
    <n v="300000"/>
    <n v="2700000"/>
  </r>
  <r>
    <s v="12/03/2019"/>
    <s v="12/03/2019"/>
    <x v="3"/>
    <s v="DH11394"/>
    <x v="2"/>
    <x v="0"/>
    <x v="2649"/>
    <s v="KH 2650"/>
    <x v="49"/>
    <s v="SP0001"/>
    <x v="0"/>
    <s v="Chai"/>
    <n v="1"/>
    <n v="3000000"/>
    <n v="0"/>
    <n v="0"/>
    <n v="3000000"/>
  </r>
  <r>
    <s v="12/03/2019"/>
    <s v="12/03/2019"/>
    <x v="3"/>
    <s v="DH11394"/>
    <x v="2"/>
    <x v="0"/>
    <x v="2649"/>
    <s v="KH 2650"/>
    <x v="49"/>
    <s v="SP0002"/>
    <x v="1"/>
    <s v="Chai"/>
    <n v="1"/>
    <n v="2000000"/>
    <n v="5"/>
    <n v="100000"/>
    <n v="1900000"/>
  </r>
  <r>
    <s v="12/03/2019"/>
    <s v="12/03/2019"/>
    <x v="3"/>
    <s v="DH11394"/>
    <x v="2"/>
    <x v="0"/>
    <x v="2649"/>
    <s v="KH 2650"/>
    <x v="49"/>
    <s v="SP0001"/>
    <x v="0"/>
    <s v="Chai"/>
    <n v="1"/>
    <n v="3000000"/>
    <n v="10"/>
    <n v="300000"/>
    <n v="2700000"/>
  </r>
  <r>
    <s v="12/03/2019"/>
    <s v="12/03/2019"/>
    <x v="3"/>
    <s v="DH11394"/>
    <x v="2"/>
    <x v="0"/>
    <x v="2649"/>
    <s v="KH 2650"/>
    <x v="49"/>
    <s v="HT0001"/>
    <x v="2"/>
    <s v="Miếng"/>
    <n v="2"/>
    <n v="200000"/>
    <n v="100"/>
    <n v="400000"/>
    <n v="0"/>
  </r>
  <r>
    <s v="12/03/2019"/>
    <s v="12/03/2019"/>
    <x v="3"/>
    <s v="DH11393"/>
    <x v="8"/>
    <x v="0"/>
    <x v="608"/>
    <s v="KH 0609"/>
    <x v="30"/>
    <s v="SP0001"/>
    <x v="0"/>
    <s v="Chai"/>
    <n v="1"/>
    <n v="3000000"/>
    <n v="5"/>
    <n v="150000"/>
    <n v="2850000"/>
  </r>
  <r>
    <s v="12/03/2019"/>
    <s v="12/03/2019"/>
    <x v="3"/>
    <s v="DH11392"/>
    <x v="7"/>
    <x v="0"/>
    <x v="2650"/>
    <s v="KH 2651"/>
    <x v="23"/>
    <s v="SP0002"/>
    <x v="1"/>
    <s v="Chai"/>
    <n v="1"/>
    <n v="2000000"/>
    <n v="0"/>
    <n v="0"/>
    <n v="2000000"/>
  </r>
  <r>
    <s v="12/03/2019"/>
    <s v="12/03/2019"/>
    <x v="3"/>
    <s v="DH11392"/>
    <x v="7"/>
    <x v="0"/>
    <x v="2650"/>
    <s v="KH 2651"/>
    <x v="23"/>
    <s v="SP0001"/>
    <x v="0"/>
    <s v="Chai"/>
    <n v="2"/>
    <n v="3000000"/>
    <n v="0"/>
    <n v="0"/>
    <n v="6000000"/>
  </r>
  <r>
    <s v="12/03/2019"/>
    <s v="12/03/2019"/>
    <x v="3"/>
    <s v="DH11391"/>
    <x v="5"/>
    <x v="0"/>
    <x v="2616"/>
    <s v="KH 2617"/>
    <x v="15"/>
    <s v="SP0005"/>
    <x v="5"/>
    <s v="Lọ"/>
    <n v="3"/>
    <n v="1000000"/>
    <n v="0"/>
    <n v="0"/>
    <n v="3000000"/>
  </r>
  <r>
    <s v="12/03/2019"/>
    <s v="12/03/2019"/>
    <x v="3"/>
    <s v="DH11390"/>
    <x v="8"/>
    <x v="0"/>
    <x v="2651"/>
    <s v="KH 2652"/>
    <x v="50"/>
    <s v="SP0004"/>
    <x v="4"/>
    <s v="Chai"/>
    <n v="1"/>
    <n v="3500000"/>
    <n v="10"/>
    <n v="350000"/>
    <n v="3150000"/>
  </r>
  <r>
    <s v="12/03/2019"/>
    <s v="12/03/2019"/>
    <x v="3"/>
    <s v="DH11389"/>
    <x v="16"/>
    <x v="1"/>
    <x v="2652"/>
    <s v="KH 2653"/>
    <x v="12"/>
    <s v="SP0003"/>
    <x v="3"/>
    <s v="Chai"/>
    <n v="1"/>
    <n v="2500000"/>
    <n v="0"/>
    <n v="0"/>
    <n v="2500000"/>
  </r>
  <r>
    <s v="12/03/2019"/>
    <s v="12/03/2019"/>
    <x v="3"/>
    <s v="DH11389"/>
    <x v="16"/>
    <x v="1"/>
    <x v="2652"/>
    <s v="KH 2653"/>
    <x v="12"/>
    <s v="HT0001"/>
    <x v="2"/>
    <s v="Miếng"/>
    <n v="2"/>
    <n v="200000"/>
    <n v="100"/>
    <n v="400000"/>
    <n v="0"/>
  </r>
  <r>
    <s v="12/03/2019"/>
    <s v="12/03/2019"/>
    <x v="3"/>
    <s v="DH11388"/>
    <x v="25"/>
    <x v="1"/>
    <x v="1366"/>
    <s v="KH 1367"/>
    <x v="18"/>
    <s v="SP0003"/>
    <x v="3"/>
    <s v="Chai"/>
    <n v="1"/>
    <n v="2500000"/>
    <n v="0"/>
    <n v="0"/>
    <n v="2500000"/>
  </r>
  <r>
    <s v="12/03/2019"/>
    <s v="12/03/2019"/>
    <x v="3"/>
    <s v="DH11388"/>
    <x v="25"/>
    <x v="1"/>
    <x v="1366"/>
    <s v="KH 1367"/>
    <x v="18"/>
    <s v="HT0001"/>
    <x v="2"/>
    <s v="Miếng"/>
    <n v="2"/>
    <n v="200000"/>
    <n v="100"/>
    <n v="400000"/>
    <n v="0"/>
  </r>
  <r>
    <s v="12/03/2019"/>
    <s v="12/03/2019"/>
    <x v="3"/>
    <s v="DH11387"/>
    <x v="16"/>
    <x v="1"/>
    <x v="2653"/>
    <s v="KH 2654"/>
    <x v="40"/>
    <s v="SP0001"/>
    <x v="0"/>
    <s v="Chai"/>
    <n v="1"/>
    <n v="3000000"/>
    <n v="5"/>
    <n v="150000"/>
    <n v="2850000"/>
  </r>
  <r>
    <s v="12/03/2019"/>
    <s v="12/03/2019"/>
    <x v="3"/>
    <s v="DH11386"/>
    <x v="2"/>
    <x v="0"/>
    <x v="2654"/>
    <s v="KH 2655"/>
    <x v="57"/>
    <s v="SP0006"/>
    <x v="9"/>
    <s v="Chai"/>
    <n v="1"/>
    <n v="800000"/>
    <n v="0"/>
    <n v="0"/>
    <n v="800000"/>
  </r>
  <r>
    <s v="12/03/2019"/>
    <s v="12/03/2019"/>
    <x v="3"/>
    <s v="DH11386"/>
    <x v="2"/>
    <x v="0"/>
    <x v="2654"/>
    <s v="KH 2655"/>
    <x v="57"/>
    <s v="SP0007"/>
    <x v="10"/>
    <s v="Chai"/>
    <n v="1"/>
    <n v="800000"/>
    <n v="0"/>
    <n v="0"/>
    <n v="800000"/>
  </r>
  <r>
    <s v="12/03/2019"/>
    <s v="12/03/2019"/>
    <x v="3"/>
    <s v="DH11386"/>
    <x v="2"/>
    <x v="0"/>
    <x v="2654"/>
    <s v="KH 2655"/>
    <x v="57"/>
    <s v="HT0006"/>
    <x v="14"/>
    <s v="Chiếc"/>
    <n v="1"/>
    <n v="400000"/>
    <n v="0"/>
    <n v="0"/>
    <n v="400000"/>
  </r>
  <r>
    <s v="12/03/2019"/>
    <s v="12/03/2019"/>
    <x v="3"/>
    <s v="DH11385"/>
    <x v="16"/>
    <x v="1"/>
    <x v="2655"/>
    <s v="KH 2656"/>
    <x v="28"/>
    <s v="SP0001"/>
    <x v="0"/>
    <s v="Chai"/>
    <n v="1"/>
    <n v="3000000"/>
    <n v="0"/>
    <n v="0"/>
    <n v="3000000"/>
  </r>
  <r>
    <s v="12/03/2019"/>
    <s v="12/03/2019"/>
    <x v="3"/>
    <s v="DH11385"/>
    <x v="16"/>
    <x v="1"/>
    <x v="2655"/>
    <s v="KH 2656"/>
    <x v="28"/>
    <s v="HT0001"/>
    <x v="2"/>
    <s v="Miếng"/>
    <n v="2"/>
    <n v="200000"/>
    <n v="100"/>
    <n v="400000"/>
    <n v="0"/>
  </r>
  <r>
    <s v="12/03/2019"/>
    <s v="12/03/2019"/>
    <x v="3"/>
    <s v="DH11384"/>
    <x v="2"/>
    <x v="0"/>
    <x v="2656"/>
    <s v="KH 2657"/>
    <x v="32"/>
    <s v="SP0001"/>
    <x v="0"/>
    <s v="Chai"/>
    <n v="1"/>
    <n v="3000000"/>
    <n v="0"/>
    <n v="0"/>
    <n v="3000000"/>
  </r>
  <r>
    <s v="12/03/2019"/>
    <s v="12/03/2019"/>
    <x v="3"/>
    <s v="DH11384"/>
    <x v="2"/>
    <x v="0"/>
    <x v="2656"/>
    <s v="KH 2657"/>
    <x v="32"/>
    <s v="HT0001"/>
    <x v="2"/>
    <s v="Miếng"/>
    <n v="2"/>
    <n v="200000"/>
    <n v="100"/>
    <n v="400000"/>
    <n v="0"/>
  </r>
  <r>
    <s v="12/03/2019"/>
    <s v="12/03/2019"/>
    <x v="3"/>
    <s v="DH11383"/>
    <x v="7"/>
    <x v="0"/>
    <x v="1880"/>
    <s v="KH 1881"/>
    <x v="4"/>
    <s v="SP0003"/>
    <x v="3"/>
    <s v="Chai"/>
    <n v="1"/>
    <n v="2500000"/>
    <n v="0"/>
    <n v="0"/>
    <n v="2500000"/>
  </r>
  <r>
    <s v="12/03/2019"/>
    <s v="12/03/2019"/>
    <x v="3"/>
    <s v="DH11383"/>
    <x v="7"/>
    <x v="0"/>
    <x v="1880"/>
    <s v="KH 1881"/>
    <x v="4"/>
    <s v="HT0001"/>
    <x v="2"/>
    <s v="Miếng"/>
    <n v="2"/>
    <n v="200000"/>
    <n v="100"/>
    <n v="400000"/>
    <n v="0"/>
  </r>
  <r>
    <s v="12/03/2019"/>
    <s v="12/03/2019"/>
    <x v="3"/>
    <s v="DH11382"/>
    <x v="11"/>
    <x v="0"/>
    <x v="2657"/>
    <s v="KH 2658"/>
    <x v="55"/>
    <s v="SP0004"/>
    <x v="4"/>
    <s v="Chai"/>
    <n v="1"/>
    <n v="3500000"/>
    <n v="100"/>
    <n v="3500000"/>
    <n v="0"/>
  </r>
  <r>
    <s v="12/03/2019"/>
    <s v="12/03/2019"/>
    <x v="3"/>
    <s v="DH11382"/>
    <x v="11"/>
    <x v="0"/>
    <x v="2657"/>
    <s v="KH 2658"/>
    <x v="55"/>
    <s v="SP0003"/>
    <x v="3"/>
    <s v="Chai"/>
    <n v="1"/>
    <n v="2500000"/>
    <n v="100"/>
    <n v="2500000"/>
    <n v="0"/>
  </r>
  <r>
    <s v="12/03/2019"/>
    <s v="12/03/2019"/>
    <x v="3"/>
    <s v="DH11381"/>
    <x v="33"/>
    <x v="2"/>
    <x v="2658"/>
    <s v="KH 2659"/>
    <x v="13"/>
    <s v="SP0003"/>
    <x v="3"/>
    <s v="Chai"/>
    <n v="1"/>
    <n v="2500000"/>
    <n v="10"/>
    <n v="250000"/>
    <n v="2250000"/>
  </r>
  <r>
    <s v="12/03/2019"/>
    <s v="12/03/2019"/>
    <x v="3"/>
    <s v="DH11380"/>
    <x v="33"/>
    <x v="2"/>
    <x v="573"/>
    <s v="KH 0574"/>
    <x v="22"/>
    <s v="SP0001"/>
    <x v="0"/>
    <s v="Chai"/>
    <n v="1"/>
    <n v="3000000"/>
    <n v="10"/>
    <n v="300000"/>
    <n v="2700000"/>
  </r>
  <r>
    <s v="12/03/2019"/>
    <s v="12/03/2019"/>
    <x v="3"/>
    <s v="DH11379"/>
    <x v="8"/>
    <x v="0"/>
    <x v="2043"/>
    <s v="KH 2044"/>
    <x v="13"/>
    <s v="SP0004"/>
    <x v="4"/>
    <s v="Chai"/>
    <n v="1"/>
    <n v="3500000"/>
    <n v="5"/>
    <n v="175000"/>
    <n v="3325000"/>
  </r>
  <r>
    <s v="12/03/2019"/>
    <s v="12/03/2019"/>
    <x v="3"/>
    <s v="DH11378"/>
    <x v="0"/>
    <x v="0"/>
    <x v="2659"/>
    <s v="KH 2660"/>
    <x v="53"/>
    <s v="SP0002"/>
    <x v="1"/>
    <s v="Chai"/>
    <n v="1"/>
    <n v="2000000"/>
    <n v="5"/>
    <n v="100000"/>
    <n v="1900000"/>
  </r>
  <r>
    <s v="12/03/2019"/>
    <s v="12/03/2019"/>
    <x v="3"/>
    <s v="DH11378"/>
    <x v="0"/>
    <x v="0"/>
    <x v="2659"/>
    <s v="KH 2660"/>
    <x v="53"/>
    <s v="SP0001"/>
    <x v="0"/>
    <s v="Chai"/>
    <n v="1"/>
    <n v="3000000"/>
    <n v="10"/>
    <n v="300000"/>
    <n v="2700000"/>
  </r>
  <r>
    <s v="12/03/2019"/>
    <s v="12/03/2019"/>
    <x v="3"/>
    <s v="DH11377"/>
    <x v="5"/>
    <x v="0"/>
    <x v="2660"/>
    <s v="KH 2661"/>
    <x v="33"/>
    <s v="SP0001"/>
    <x v="0"/>
    <s v="Chai"/>
    <n v="1"/>
    <n v="3000000"/>
    <n v="5"/>
    <n v="150000"/>
    <n v="2850000"/>
  </r>
  <r>
    <s v="12/03/2019"/>
    <s v="12/03/2019"/>
    <x v="3"/>
    <s v="DH11376"/>
    <x v="19"/>
    <x v="1"/>
    <x v="2661"/>
    <s v="KH 2662"/>
    <x v="50"/>
    <s v="SP0007"/>
    <x v="10"/>
    <s v="Chai"/>
    <n v="1"/>
    <n v="800000"/>
    <n v="0"/>
    <n v="0"/>
    <n v="800000"/>
  </r>
  <r>
    <s v="12/03/2019"/>
    <s v="12/03/2019"/>
    <x v="3"/>
    <s v="DH11376"/>
    <x v="19"/>
    <x v="1"/>
    <x v="2661"/>
    <s v="KH 2662"/>
    <x v="50"/>
    <s v="SP0006"/>
    <x v="9"/>
    <s v="Chai"/>
    <n v="1"/>
    <n v="800000"/>
    <n v="0"/>
    <n v="0"/>
    <n v="800000"/>
  </r>
  <r>
    <s v="12/03/2019"/>
    <s v="10/03/2019"/>
    <x v="3"/>
    <s v="DH11316"/>
    <x v="1"/>
    <x v="0"/>
    <x v="2662"/>
    <s v="KH 2663"/>
    <x v="52"/>
    <s v="SP0001"/>
    <x v="0"/>
    <s v="Chai"/>
    <n v="1"/>
    <n v="3000000"/>
    <n v="0"/>
    <n v="0"/>
    <n v="3000000"/>
  </r>
  <r>
    <s v="12/03/2019"/>
    <s v="10/03/2019"/>
    <x v="3"/>
    <s v="DH11316"/>
    <x v="1"/>
    <x v="0"/>
    <x v="2662"/>
    <s v="KH 2663"/>
    <x v="52"/>
    <s v="HT0001"/>
    <x v="2"/>
    <s v="Miếng"/>
    <n v="2"/>
    <n v="200000"/>
    <n v="100"/>
    <n v="400000"/>
    <n v="0"/>
  </r>
  <r>
    <s v="12/03/2019"/>
    <s v="08/03/2019"/>
    <x v="3"/>
    <s v="DH11260"/>
    <x v="5"/>
    <x v="0"/>
    <x v="2663"/>
    <s v="KH 2664"/>
    <x v="13"/>
    <s v="SP0003"/>
    <x v="3"/>
    <s v="Chai"/>
    <n v="1"/>
    <n v="2500000"/>
    <n v="5"/>
    <n v="125000"/>
    <n v="2375000"/>
  </r>
  <r>
    <s v="11/03/2019"/>
    <s v="11/03/2019"/>
    <x v="3"/>
    <s v="DH11375"/>
    <x v="1"/>
    <x v="0"/>
    <x v="1584"/>
    <s v="KH 1585"/>
    <x v="61"/>
    <s v="SP0001"/>
    <x v="0"/>
    <s v="Chai"/>
    <n v="1"/>
    <n v="3000000"/>
    <n v="10"/>
    <n v="300000"/>
    <n v="2700000"/>
  </r>
  <r>
    <s v="11/03/2019"/>
    <s v="11/03/2019"/>
    <x v="3"/>
    <s v="DH11374"/>
    <x v="9"/>
    <x v="0"/>
    <x v="2664"/>
    <s v="KH 2665"/>
    <x v="53"/>
    <s v="SP0001"/>
    <x v="0"/>
    <s v="Chai"/>
    <n v="1"/>
    <n v="3000000"/>
    <n v="0"/>
    <n v="0"/>
    <n v="3000000"/>
  </r>
  <r>
    <s v="11/03/2019"/>
    <s v="11/03/2019"/>
    <x v="3"/>
    <s v="DH11374"/>
    <x v="9"/>
    <x v="0"/>
    <x v="2664"/>
    <s v="KH 2665"/>
    <x v="53"/>
    <s v="HT0001"/>
    <x v="2"/>
    <s v="Miếng"/>
    <n v="2"/>
    <n v="200000"/>
    <n v="100"/>
    <n v="400000"/>
    <n v="0"/>
  </r>
  <r>
    <s v="11/03/2019"/>
    <s v="11/03/2019"/>
    <x v="3"/>
    <s v="DH11373"/>
    <x v="2"/>
    <x v="0"/>
    <x v="2665"/>
    <s v="KH 2666"/>
    <x v="49"/>
    <s v="SP0004"/>
    <x v="4"/>
    <s v="Chai"/>
    <n v="1"/>
    <n v="3500000"/>
    <n v="10"/>
    <n v="350000"/>
    <n v="3150000"/>
  </r>
  <r>
    <s v="11/03/2019"/>
    <s v="11/03/2019"/>
    <x v="3"/>
    <s v="DH11372"/>
    <x v="0"/>
    <x v="0"/>
    <x v="2316"/>
    <s v="KH 2317"/>
    <x v="6"/>
    <s v="SP0004"/>
    <x v="4"/>
    <s v="Chai"/>
    <n v="1"/>
    <n v="3500000"/>
    <n v="0"/>
    <n v="0"/>
    <n v="3500000"/>
  </r>
  <r>
    <s v="11/03/2019"/>
    <s v="11/03/2019"/>
    <x v="3"/>
    <s v="DH11372"/>
    <x v="0"/>
    <x v="0"/>
    <x v="2316"/>
    <s v="KH 2317"/>
    <x v="6"/>
    <s v="HT0001"/>
    <x v="2"/>
    <s v="Miếng"/>
    <n v="2"/>
    <n v="200000"/>
    <n v="100"/>
    <n v="400000"/>
    <n v="0"/>
  </r>
  <r>
    <s v="11/03/2019"/>
    <s v="11/03/2019"/>
    <x v="3"/>
    <s v="DH11371"/>
    <x v="0"/>
    <x v="0"/>
    <x v="2666"/>
    <s v="KH 2667"/>
    <x v="2"/>
    <s v="SP0001"/>
    <x v="0"/>
    <s v="Chai"/>
    <n v="2"/>
    <n v="3000000"/>
    <n v="0"/>
    <n v="0"/>
    <n v="6000000"/>
  </r>
  <r>
    <s v="11/03/2019"/>
    <s v="11/03/2019"/>
    <x v="3"/>
    <s v="DH11371"/>
    <x v="0"/>
    <x v="0"/>
    <x v="2666"/>
    <s v="KH 2667"/>
    <x v="2"/>
    <s v="SP0002"/>
    <x v="1"/>
    <s v="Chai"/>
    <n v="1"/>
    <n v="2000000"/>
    <n v="0"/>
    <n v="0"/>
    <n v="2000000"/>
  </r>
  <r>
    <s v="11/03/2019"/>
    <s v="11/03/2019"/>
    <x v="3"/>
    <s v="DH11371"/>
    <x v="0"/>
    <x v="0"/>
    <x v="2666"/>
    <s v="KH 2667"/>
    <x v="2"/>
    <s v="HT0002"/>
    <x v="6"/>
    <s v="Chiếc"/>
    <n v="1"/>
    <n v="500000"/>
    <n v="0"/>
    <n v="0"/>
    <n v="500000"/>
  </r>
  <r>
    <s v="11/03/2019"/>
    <s v="11/03/2019"/>
    <x v="3"/>
    <s v="DH11370"/>
    <x v="17"/>
    <x v="1"/>
    <x v="2667"/>
    <s v="KH 2668"/>
    <x v="1"/>
    <s v="SP0002"/>
    <x v="1"/>
    <s v="Chai"/>
    <n v="1"/>
    <n v="2000000"/>
    <n v="0"/>
    <n v="0"/>
    <n v="2000000"/>
  </r>
  <r>
    <s v="11/03/2019"/>
    <s v="11/03/2019"/>
    <x v="3"/>
    <s v="DH11370"/>
    <x v="17"/>
    <x v="1"/>
    <x v="2667"/>
    <s v="KH 2668"/>
    <x v="1"/>
    <s v="HT0001"/>
    <x v="2"/>
    <s v="Miếng"/>
    <n v="2"/>
    <n v="200000"/>
    <n v="100"/>
    <n v="400000"/>
    <n v="0"/>
  </r>
  <r>
    <s v="11/03/2019"/>
    <s v="11/03/2019"/>
    <x v="3"/>
    <s v="DH11369"/>
    <x v="2"/>
    <x v="0"/>
    <x v="148"/>
    <s v="KH 0149"/>
    <x v="18"/>
    <s v="SP0001"/>
    <x v="0"/>
    <s v="Chai"/>
    <n v="1"/>
    <n v="3000000"/>
    <n v="0"/>
    <n v="0"/>
    <n v="3000000"/>
  </r>
  <r>
    <s v="11/03/2019"/>
    <s v="11/03/2019"/>
    <x v="3"/>
    <s v="DH11369"/>
    <x v="2"/>
    <x v="0"/>
    <x v="148"/>
    <s v="KH 0149"/>
    <x v="18"/>
    <s v="HT0001"/>
    <x v="2"/>
    <s v="Miếng"/>
    <n v="2"/>
    <n v="200000"/>
    <n v="100"/>
    <n v="400000"/>
    <n v="0"/>
  </r>
  <r>
    <s v="11/03/2019"/>
    <s v="11/03/2019"/>
    <x v="3"/>
    <s v="DH11367"/>
    <x v="19"/>
    <x v="1"/>
    <x v="2668"/>
    <s v="KH 2669"/>
    <x v="17"/>
    <s v="SP0002"/>
    <x v="1"/>
    <s v="Chai"/>
    <n v="1"/>
    <n v="2000000"/>
    <n v="10"/>
    <n v="200000"/>
    <n v="1800000"/>
  </r>
  <r>
    <s v="11/03/2019"/>
    <s v="11/03/2019"/>
    <x v="3"/>
    <s v="DH11366"/>
    <x v="16"/>
    <x v="1"/>
    <x v="2669"/>
    <s v="KH 2670"/>
    <x v="53"/>
    <s v="SP0007"/>
    <x v="10"/>
    <s v="Chai"/>
    <n v="1"/>
    <n v="800000"/>
    <n v="0"/>
    <n v="0"/>
    <n v="800000"/>
  </r>
  <r>
    <s v="11/03/2019"/>
    <s v="11/03/2019"/>
    <x v="3"/>
    <s v="DH11366"/>
    <x v="16"/>
    <x v="1"/>
    <x v="2669"/>
    <s v="KH 2670"/>
    <x v="53"/>
    <s v="SP0006"/>
    <x v="9"/>
    <s v="Chai"/>
    <n v="1"/>
    <n v="800000"/>
    <n v="0"/>
    <n v="0"/>
    <n v="800000"/>
  </r>
  <r>
    <s v="11/03/2019"/>
    <s v="11/03/2019"/>
    <x v="3"/>
    <s v="DH11366"/>
    <x v="16"/>
    <x v="1"/>
    <x v="2669"/>
    <s v="KH 2670"/>
    <x v="53"/>
    <s v="HT0006"/>
    <x v="14"/>
    <s v="Chiếc"/>
    <n v="1"/>
    <n v="400000"/>
    <n v="0"/>
    <n v="0"/>
    <n v="400000"/>
  </r>
  <r>
    <s v="11/03/2019"/>
    <s v="11/03/2019"/>
    <x v="3"/>
    <s v="DH11365"/>
    <x v="2"/>
    <x v="0"/>
    <x v="2040"/>
    <s v="KH 2041"/>
    <x v="16"/>
    <s v="SP0001"/>
    <x v="0"/>
    <s v="Chai"/>
    <n v="1"/>
    <n v="3000000"/>
    <n v="5"/>
    <n v="150000"/>
    <n v="2850000"/>
  </r>
  <r>
    <s v="11/03/2019"/>
    <s v="11/03/2019"/>
    <x v="3"/>
    <s v="DH11364"/>
    <x v="19"/>
    <x v="1"/>
    <x v="2670"/>
    <s v="KH 2671"/>
    <x v="21"/>
    <s v="SP0003"/>
    <x v="3"/>
    <s v="Chai"/>
    <n v="1"/>
    <n v="2500000"/>
    <n v="10"/>
    <n v="250000"/>
    <n v="2250000"/>
  </r>
  <r>
    <s v="11/03/2019"/>
    <s v="11/03/2019"/>
    <x v="3"/>
    <s v="DH11363"/>
    <x v="19"/>
    <x v="1"/>
    <x v="2671"/>
    <s v="KH 2672"/>
    <x v="32"/>
    <s v="SP0003"/>
    <x v="3"/>
    <s v="Chai"/>
    <n v="6"/>
    <n v="2500000"/>
    <n v="20"/>
    <n v="3000000"/>
    <n v="12000000"/>
  </r>
  <r>
    <s v="11/03/2019"/>
    <s v="11/03/2019"/>
    <x v="3"/>
    <s v="DH11363"/>
    <x v="19"/>
    <x v="1"/>
    <x v="2671"/>
    <s v="KH 2672"/>
    <x v="32"/>
    <s v="SP0004"/>
    <x v="4"/>
    <s v="Chai"/>
    <n v="6"/>
    <n v="3500000"/>
    <n v="20"/>
    <n v="4200000"/>
    <n v="16800000"/>
  </r>
  <r>
    <s v="11/03/2019"/>
    <s v="11/03/2019"/>
    <x v="3"/>
    <s v="DH11363"/>
    <x v="19"/>
    <x v="1"/>
    <x v="2671"/>
    <s v="KH 2672"/>
    <x v="32"/>
    <s v="SP0003"/>
    <x v="3"/>
    <s v="Chai"/>
    <n v="2"/>
    <n v="2500000"/>
    <n v="100"/>
    <n v="5000000"/>
    <n v="0"/>
  </r>
  <r>
    <s v="11/03/2019"/>
    <s v="11/03/2019"/>
    <x v="3"/>
    <s v="DH11362"/>
    <x v="17"/>
    <x v="1"/>
    <x v="2672"/>
    <s v="KH 2673"/>
    <x v="0"/>
    <s v="SP0006"/>
    <x v="9"/>
    <s v="Chai"/>
    <n v="1"/>
    <n v="800000"/>
    <n v="0"/>
    <n v="0"/>
    <n v="800000"/>
  </r>
  <r>
    <s v="11/03/2019"/>
    <s v="11/03/2019"/>
    <x v="3"/>
    <s v="DH11362"/>
    <x v="17"/>
    <x v="1"/>
    <x v="2672"/>
    <s v="KH 2673"/>
    <x v="0"/>
    <s v="SP0007"/>
    <x v="10"/>
    <s v="Chai"/>
    <n v="1"/>
    <n v="800000"/>
    <n v="0"/>
    <n v="0"/>
    <n v="800000"/>
  </r>
  <r>
    <s v="11/03/2019"/>
    <s v="11/03/2019"/>
    <x v="3"/>
    <s v="DH11358"/>
    <x v="25"/>
    <x v="1"/>
    <x v="2673"/>
    <s v="KH 2674"/>
    <x v="36"/>
    <s v="SP0004"/>
    <x v="4"/>
    <s v="Chai"/>
    <n v="1"/>
    <n v="3500000"/>
    <n v="0"/>
    <n v="0"/>
    <n v="3500000"/>
  </r>
  <r>
    <s v="11/03/2019"/>
    <s v="11/03/2019"/>
    <x v="3"/>
    <s v="DH11358"/>
    <x v="25"/>
    <x v="1"/>
    <x v="2673"/>
    <s v="KH 2674"/>
    <x v="36"/>
    <s v="HT0001"/>
    <x v="2"/>
    <s v="Miếng"/>
    <n v="2"/>
    <n v="200000"/>
    <n v="100"/>
    <n v="400000"/>
    <n v="0"/>
  </r>
  <r>
    <s v="11/03/2019"/>
    <s v="11/03/2019"/>
    <x v="3"/>
    <s v="DH11357"/>
    <x v="2"/>
    <x v="0"/>
    <x v="2674"/>
    <s v="KH 2675"/>
    <x v="33"/>
    <s v="SP0004"/>
    <x v="4"/>
    <s v="Chai"/>
    <n v="1"/>
    <n v="3500000"/>
    <n v="5"/>
    <n v="175000"/>
    <n v="3325000"/>
  </r>
  <r>
    <s v="11/03/2019"/>
    <s v="11/03/2019"/>
    <x v="3"/>
    <s v="DH11356"/>
    <x v="20"/>
    <x v="1"/>
    <x v="2675"/>
    <s v="KH 2676"/>
    <x v="0"/>
    <s v="SP0004"/>
    <x v="4"/>
    <s v="Chai"/>
    <n v="6"/>
    <n v="3500000"/>
    <n v="20"/>
    <n v="4200000"/>
    <n v="16800000"/>
  </r>
  <r>
    <s v="11/03/2019"/>
    <s v="11/03/2019"/>
    <x v="3"/>
    <s v="DH11356"/>
    <x v="20"/>
    <x v="1"/>
    <x v="2675"/>
    <s v="KH 2676"/>
    <x v="0"/>
    <s v="SP0002"/>
    <x v="1"/>
    <s v="Chai"/>
    <n v="6"/>
    <n v="2000000"/>
    <n v="20"/>
    <n v="2400000"/>
    <n v="9600000"/>
  </r>
  <r>
    <s v="11/03/2019"/>
    <s v="11/03/2019"/>
    <x v="3"/>
    <s v="DH11356"/>
    <x v="20"/>
    <x v="1"/>
    <x v="2675"/>
    <s v="KH 2676"/>
    <x v="0"/>
    <s v="SP0003"/>
    <x v="3"/>
    <s v="Chai"/>
    <n v="1"/>
    <n v="2500000"/>
    <n v="100"/>
    <n v="2500000"/>
    <n v="0"/>
  </r>
  <r>
    <s v="11/03/2019"/>
    <s v="11/03/2019"/>
    <x v="3"/>
    <s v="DH11356"/>
    <x v="20"/>
    <x v="1"/>
    <x v="2675"/>
    <s v="KH 2676"/>
    <x v="0"/>
    <s v="SP0002"/>
    <x v="1"/>
    <s v="Chai"/>
    <n v="1"/>
    <n v="2000000"/>
    <n v="100"/>
    <n v="2000000"/>
    <n v="0"/>
  </r>
  <r>
    <s v="11/03/2019"/>
    <s v="11/03/2019"/>
    <x v="3"/>
    <s v="DH11355"/>
    <x v="35"/>
    <x v="2"/>
    <x v="471"/>
    <s v="KH 0472"/>
    <x v="59"/>
    <s v="SP0002"/>
    <x v="1"/>
    <s v="Chai"/>
    <n v="12"/>
    <n v="2000000"/>
    <n v="40"/>
    <n v="9600000"/>
    <n v="14400000"/>
  </r>
  <r>
    <s v="11/03/2019"/>
    <s v="11/03/2019"/>
    <x v="3"/>
    <s v="DH11355"/>
    <x v="35"/>
    <x v="2"/>
    <x v="471"/>
    <s v="KH 0472"/>
    <x v="59"/>
    <s v="SP0002"/>
    <x v="1"/>
    <s v="Chai"/>
    <n v="2"/>
    <n v="2000000"/>
    <n v="100"/>
    <n v="4000000"/>
    <n v="0"/>
  </r>
  <r>
    <s v="11/03/2019"/>
    <s v="11/03/2019"/>
    <x v="3"/>
    <s v="DH11354"/>
    <x v="33"/>
    <x v="2"/>
    <x v="796"/>
    <s v="KH 0797"/>
    <x v="52"/>
    <s v="SP0001"/>
    <x v="0"/>
    <s v="Chai"/>
    <n v="1"/>
    <n v="3000000"/>
    <n v="0"/>
    <n v="0"/>
    <n v="3000000"/>
  </r>
  <r>
    <s v="11/03/2019"/>
    <s v="11/03/2019"/>
    <x v="3"/>
    <s v="DH11354"/>
    <x v="33"/>
    <x v="2"/>
    <x v="796"/>
    <s v="KH 0797"/>
    <x v="52"/>
    <s v="HT0001"/>
    <x v="2"/>
    <s v="Miếng"/>
    <n v="2"/>
    <n v="200000"/>
    <n v="100"/>
    <n v="400000"/>
    <n v="0"/>
  </r>
  <r>
    <s v="11/03/2019"/>
    <s v="11/03/2019"/>
    <x v="3"/>
    <s v="DH11353"/>
    <x v="19"/>
    <x v="1"/>
    <x v="1815"/>
    <s v="KH 1816"/>
    <x v="7"/>
    <s v="SP0003"/>
    <x v="3"/>
    <s v="Chai"/>
    <n v="1"/>
    <n v="2500000"/>
    <n v="20"/>
    <n v="500000"/>
    <n v="2000000"/>
  </r>
  <r>
    <s v="11/03/2019"/>
    <s v="11/03/2019"/>
    <x v="3"/>
    <s v="DH11352"/>
    <x v="0"/>
    <x v="0"/>
    <x v="2139"/>
    <s v="KH 2140"/>
    <x v="47"/>
    <s v="SP0002"/>
    <x v="1"/>
    <s v="Chai"/>
    <n v="1"/>
    <n v="2000000"/>
    <n v="5"/>
    <n v="100000"/>
    <n v="1900000"/>
  </r>
  <r>
    <s v="11/03/2019"/>
    <s v="11/03/2019"/>
    <x v="3"/>
    <s v="DH11351"/>
    <x v="9"/>
    <x v="0"/>
    <x v="2676"/>
    <s v="KH 2677"/>
    <x v="47"/>
    <s v="SP0001"/>
    <x v="0"/>
    <s v="Chai"/>
    <n v="1"/>
    <n v="3000000"/>
    <n v="0"/>
    <n v="0"/>
    <n v="3000000"/>
  </r>
  <r>
    <s v="11/03/2019"/>
    <s v="11/03/2019"/>
    <x v="3"/>
    <s v="DH11351"/>
    <x v="9"/>
    <x v="0"/>
    <x v="2676"/>
    <s v="KH 2677"/>
    <x v="47"/>
    <s v="HT0001"/>
    <x v="2"/>
    <s v="Miếng"/>
    <n v="2"/>
    <n v="200000"/>
    <n v="100"/>
    <n v="400000"/>
    <n v="0"/>
  </r>
  <r>
    <s v="11/03/2019"/>
    <s v="11/03/2019"/>
    <x v="3"/>
    <s v="DH11351"/>
    <x v="9"/>
    <x v="0"/>
    <x v="2676"/>
    <s v="KH 2677"/>
    <x v="47"/>
    <s v="SP0003"/>
    <x v="3"/>
    <s v="Chai"/>
    <n v="1"/>
    <n v="2500000"/>
    <n v="20"/>
    <n v="500000"/>
    <n v="2000000"/>
  </r>
  <r>
    <s v="11/03/2019"/>
    <s v="11/03/2019"/>
    <x v="3"/>
    <s v="DH11350"/>
    <x v="25"/>
    <x v="1"/>
    <x v="2677"/>
    <s v="KH 2678"/>
    <x v="3"/>
    <s v="SP0001"/>
    <x v="0"/>
    <s v="Chai"/>
    <n v="1"/>
    <n v="3000000"/>
    <n v="0"/>
    <n v="0"/>
    <n v="3000000"/>
  </r>
  <r>
    <s v="11/03/2019"/>
    <s v="11/03/2019"/>
    <x v="3"/>
    <s v="DH11350"/>
    <x v="25"/>
    <x v="1"/>
    <x v="2677"/>
    <s v="KH 2678"/>
    <x v="3"/>
    <s v="HT0001"/>
    <x v="2"/>
    <s v="Miếng"/>
    <n v="2"/>
    <n v="200000"/>
    <n v="100"/>
    <n v="400000"/>
    <n v="0"/>
  </r>
  <r>
    <s v="11/03/2019"/>
    <s v="11/03/2019"/>
    <x v="3"/>
    <s v="DH11349"/>
    <x v="0"/>
    <x v="0"/>
    <x v="2678"/>
    <s v="KH 2679"/>
    <x v="3"/>
    <s v="SP0004"/>
    <x v="4"/>
    <s v="Chai"/>
    <n v="1"/>
    <n v="3500000"/>
    <n v="10"/>
    <n v="350000"/>
    <n v="3150000"/>
  </r>
  <r>
    <s v="11/03/2019"/>
    <s v="11/03/2019"/>
    <x v="3"/>
    <s v="DH11348"/>
    <x v="5"/>
    <x v="0"/>
    <x v="1149"/>
    <s v="KH 1150"/>
    <x v="40"/>
    <s v="SP0001"/>
    <x v="0"/>
    <s v="Chai"/>
    <n v="1"/>
    <n v="3000000"/>
    <n v="0"/>
    <n v="0"/>
    <n v="3000000"/>
  </r>
  <r>
    <s v="11/03/2019"/>
    <s v="11/03/2019"/>
    <x v="3"/>
    <s v="DH11348"/>
    <x v="5"/>
    <x v="0"/>
    <x v="1149"/>
    <s v="KH 1150"/>
    <x v="40"/>
    <s v="HT0001"/>
    <x v="2"/>
    <s v="Miếng"/>
    <n v="2"/>
    <n v="200000"/>
    <n v="100"/>
    <n v="400000"/>
    <n v="0"/>
  </r>
  <r>
    <s v="11/03/2019"/>
    <s v="11/03/2019"/>
    <x v="3"/>
    <s v="DH11347"/>
    <x v="19"/>
    <x v="1"/>
    <x v="1916"/>
    <s v="KH 1917"/>
    <x v="33"/>
    <s v="SP0002"/>
    <x v="1"/>
    <s v="Chai"/>
    <n v="1"/>
    <n v="2000000"/>
    <n v="10"/>
    <n v="200000"/>
    <n v="1800000"/>
  </r>
  <r>
    <s v="11/03/2019"/>
    <s v="11/03/2019"/>
    <x v="3"/>
    <s v="DH11346"/>
    <x v="2"/>
    <x v="0"/>
    <x v="2679"/>
    <s v="KH 2680"/>
    <x v="44"/>
    <s v="SP0003"/>
    <x v="3"/>
    <s v="Chai"/>
    <n v="12"/>
    <n v="2500000"/>
    <n v="20"/>
    <n v="6000000"/>
    <n v="24000000"/>
  </r>
  <r>
    <s v="11/03/2019"/>
    <s v="11/03/2019"/>
    <x v="3"/>
    <s v="DH11346"/>
    <x v="2"/>
    <x v="0"/>
    <x v="2679"/>
    <s v="KH 2680"/>
    <x v="44"/>
    <s v="SP0002"/>
    <x v="1"/>
    <s v="Chai"/>
    <n v="2"/>
    <n v="2000000"/>
    <n v="100"/>
    <n v="4000000"/>
    <n v="0"/>
  </r>
  <r>
    <s v="11/03/2019"/>
    <s v="11/03/2019"/>
    <x v="3"/>
    <s v="DH11345"/>
    <x v="25"/>
    <x v="1"/>
    <x v="2680"/>
    <s v="KH 2681"/>
    <x v="37"/>
    <s v="SP0003"/>
    <x v="3"/>
    <s v="Chai"/>
    <n v="1"/>
    <n v="2500000"/>
    <n v="0"/>
    <n v="0"/>
    <n v="2500000"/>
  </r>
  <r>
    <s v="11/03/2019"/>
    <s v="11/03/2019"/>
    <x v="3"/>
    <s v="DH11345"/>
    <x v="25"/>
    <x v="1"/>
    <x v="2680"/>
    <s v="KH 2681"/>
    <x v="37"/>
    <s v="HT0001"/>
    <x v="2"/>
    <s v="Miếng"/>
    <n v="2"/>
    <n v="200000"/>
    <n v="100"/>
    <n v="400000"/>
    <n v="0"/>
  </r>
  <r>
    <s v="11/03/2019"/>
    <s v="11/03/2019"/>
    <x v="3"/>
    <s v="DH11345"/>
    <x v="25"/>
    <x v="1"/>
    <x v="2680"/>
    <s v="KH 2681"/>
    <x v="37"/>
    <s v="SP0004"/>
    <x v="4"/>
    <s v="Chai"/>
    <n v="1"/>
    <n v="3500000"/>
    <n v="5"/>
    <n v="175000"/>
    <n v="3325000"/>
  </r>
  <r>
    <s v="11/03/2019"/>
    <s v="11/03/2019"/>
    <x v="3"/>
    <s v="DH11344"/>
    <x v="16"/>
    <x v="1"/>
    <x v="1569"/>
    <s v="KH 1570"/>
    <x v="35"/>
    <s v="SP0003"/>
    <x v="3"/>
    <s v="Chai"/>
    <n v="2"/>
    <n v="2500000"/>
    <n v="10"/>
    <n v="500000"/>
    <n v="4500000"/>
  </r>
  <r>
    <s v="11/03/2019"/>
    <s v="11/03/2019"/>
    <x v="3"/>
    <s v="DH11343"/>
    <x v="8"/>
    <x v="0"/>
    <x v="2681"/>
    <s v="KH 2682"/>
    <x v="49"/>
    <s v="SP0003"/>
    <x v="3"/>
    <s v="Chai"/>
    <n v="1"/>
    <n v="2500000"/>
    <n v="0"/>
    <n v="0"/>
    <n v="2500000"/>
  </r>
  <r>
    <s v="11/03/2019"/>
    <s v="11/03/2019"/>
    <x v="3"/>
    <s v="DH11343"/>
    <x v="8"/>
    <x v="0"/>
    <x v="2681"/>
    <s v="KH 2682"/>
    <x v="49"/>
    <s v="HT0001"/>
    <x v="2"/>
    <s v="Miếng"/>
    <n v="2"/>
    <n v="200000"/>
    <n v="100"/>
    <n v="400000"/>
    <n v="0"/>
  </r>
  <r>
    <s v="11/03/2019"/>
    <s v="11/03/2019"/>
    <x v="3"/>
    <s v="DH11343"/>
    <x v="8"/>
    <x v="0"/>
    <x v="2681"/>
    <s v="KH 2682"/>
    <x v="49"/>
    <s v="SP0004"/>
    <x v="4"/>
    <s v="Chai"/>
    <n v="1"/>
    <n v="3500000"/>
    <n v="20"/>
    <n v="700000"/>
    <n v="2800000"/>
  </r>
  <r>
    <s v="11/03/2019"/>
    <s v="11/03/2019"/>
    <x v="3"/>
    <s v="DH11343"/>
    <x v="8"/>
    <x v="0"/>
    <x v="2681"/>
    <s v="KH 2682"/>
    <x v="49"/>
    <s v="SP0004"/>
    <x v="4"/>
    <s v="Chai"/>
    <n v="1"/>
    <n v="3500000"/>
    <n v="10"/>
    <n v="350000"/>
    <n v="3150000"/>
  </r>
  <r>
    <s v="11/03/2019"/>
    <s v="11/03/2019"/>
    <x v="3"/>
    <s v="DH11342"/>
    <x v="0"/>
    <x v="0"/>
    <x v="2682"/>
    <s v="KH 2683"/>
    <x v="28"/>
    <s v="SP0002"/>
    <x v="1"/>
    <s v="Chai"/>
    <n v="1"/>
    <n v="2000000"/>
    <n v="10"/>
    <n v="200000"/>
    <n v="1800000"/>
  </r>
  <r>
    <s v="11/03/2019"/>
    <s v="11/03/2019"/>
    <x v="3"/>
    <s v="DH11342"/>
    <x v="0"/>
    <x v="0"/>
    <x v="2682"/>
    <s v="KH 2683"/>
    <x v="28"/>
    <s v="SP0001"/>
    <x v="0"/>
    <s v="Chai"/>
    <n v="1"/>
    <n v="3000000"/>
    <n v="10"/>
    <n v="300000"/>
    <n v="2700000"/>
  </r>
  <r>
    <s v="11/03/2019"/>
    <s v="11/03/2019"/>
    <x v="3"/>
    <s v="DH11341"/>
    <x v="32"/>
    <x v="2"/>
    <x v="2683"/>
    <s v="KH 2684"/>
    <x v="54"/>
    <s v="SP0003"/>
    <x v="3"/>
    <s v="Chai"/>
    <n v="5"/>
    <n v="2500000"/>
    <n v="100"/>
    <n v="12500000"/>
    <n v="0"/>
  </r>
  <r>
    <s v="11/03/2019"/>
    <s v="11/03/2019"/>
    <x v="3"/>
    <s v="DH11341"/>
    <x v="32"/>
    <x v="2"/>
    <x v="2683"/>
    <s v="KH 2684"/>
    <x v="54"/>
    <s v="SP0004"/>
    <x v="4"/>
    <s v="Chai"/>
    <n v="7"/>
    <n v="3500000"/>
    <n v="100"/>
    <n v="24500000"/>
    <n v="0"/>
  </r>
  <r>
    <s v="11/03/2019"/>
    <s v="11/03/2019"/>
    <x v="3"/>
    <s v="DH11340"/>
    <x v="25"/>
    <x v="1"/>
    <x v="2684"/>
    <s v="KH 2685"/>
    <x v="3"/>
    <s v="SP0003"/>
    <x v="3"/>
    <s v="Chai"/>
    <n v="1"/>
    <n v="2500000"/>
    <n v="0"/>
    <n v="0"/>
    <n v="2500000"/>
  </r>
  <r>
    <s v="11/03/2019"/>
    <s v="11/03/2019"/>
    <x v="3"/>
    <s v="DH11340"/>
    <x v="25"/>
    <x v="1"/>
    <x v="2684"/>
    <s v="KH 2685"/>
    <x v="3"/>
    <s v="HT0001"/>
    <x v="2"/>
    <s v="Miếng"/>
    <n v="2"/>
    <n v="200000"/>
    <n v="100"/>
    <n v="400000"/>
    <n v="0"/>
  </r>
  <r>
    <s v="11/03/2019"/>
    <s v="11/03/2019"/>
    <x v="3"/>
    <s v="DH11339"/>
    <x v="11"/>
    <x v="0"/>
    <x v="244"/>
    <s v="KH 0245"/>
    <x v="13"/>
    <s v="SP0001"/>
    <x v="0"/>
    <s v="Chai"/>
    <n v="24"/>
    <n v="3000000"/>
    <n v="25"/>
    <n v="18000000"/>
    <n v="54000000"/>
  </r>
  <r>
    <s v="11/03/2019"/>
    <s v="11/03/2019"/>
    <x v="3"/>
    <s v="DH11339"/>
    <x v="11"/>
    <x v="0"/>
    <x v="244"/>
    <s v="KH 0245"/>
    <x v="13"/>
    <s v="SP0002"/>
    <x v="1"/>
    <s v="Chai"/>
    <n v="24"/>
    <n v="2000000"/>
    <n v="25"/>
    <n v="12000000"/>
    <n v="36000000"/>
  </r>
  <r>
    <s v="11/03/2019"/>
    <s v="11/03/2019"/>
    <x v="3"/>
    <s v="DH11339"/>
    <x v="11"/>
    <x v="0"/>
    <x v="244"/>
    <s v="KH 0245"/>
    <x v="13"/>
    <s v="SP0003"/>
    <x v="3"/>
    <s v="Chai"/>
    <n v="12"/>
    <n v="2500000"/>
    <n v="25"/>
    <n v="7500000"/>
    <n v="22500000"/>
  </r>
  <r>
    <s v="11/03/2019"/>
    <s v="11/03/2019"/>
    <x v="3"/>
    <s v="DH11338"/>
    <x v="1"/>
    <x v="0"/>
    <x v="2090"/>
    <s v="KH 2091"/>
    <x v="41"/>
    <s v="SP0003"/>
    <x v="3"/>
    <s v="Chai"/>
    <n v="1"/>
    <n v="2500000"/>
    <n v="0"/>
    <n v="0"/>
    <n v="2500000"/>
  </r>
  <r>
    <s v="11/03/2019"/>
    <s v="11/03/2019"/>
    <x v="3"/>
    <s v="DH11338"/>
    <x v="1"/>
    <x v="0"/>
    <x v="2090"/>
    <s v="KH 2091"/>
    <x v="41"/>
    <s v="HT0001"/>
    <x v="2"/>
    <s v="Miếng"/>
    <n v="2"/>
    <n v="200000"/>
    <n v="100"/>
    <n v="400000"/>
    <n v="0"/>
  </r>
  <r>
    <s v="11/03/2019"/>
    <s v="11/03/2019"/>
    <x v="3"/>
    <s v="DH11337"/>
    <x v="0"/>
    <x v="0"/>
    <x v="2685"/>
    <s v="KH 2686"/>
    <x v="53"/>
    <s v="SP0003"/>
    <x v="3"/>
    <s v="Chai"/>
    <n v="1"/>
    <n v="2500000"/>
    <n v="5"/>
    <n v="125000"/>
    <n v="2375000"/>
  </r>
  <r>
    <s v="11/03/2019"/>
    <s v="11/03/2019"/>
    <x v="3"/>
    <s v="DH11336"/>
    <x v="9"/>
    <x v="0"/>
    <x v="2170"/>
    <s v="KH 2171"/>
    <x v="32"/>
    <s v="SP0001"/>
    <x v="0"/>
    <s v="Chai"/>
    <n v="1"/>
    <n v="3000000"/>
    <n v="0"/>
    <n v="0"/>
    <n v="3000000"/>
  </r>
  <r>
    <s v="11/03/2019"/>
    <s v="11/03/2019"/>
    <x v="3"/>
    <s v="DH11336"/>
    <x v="9"/>
    <x v="0"/>
    <x v="2170"/>
    <s v="KH 2171"/>
    <x v="32"/>
    <s v="HT0001"/>
    <x v="2"/>
    <s v="Miếng"/>
    <n v="2"/>
    <n v="200000"/>
    <n v="100"/>
    <n v="400000"/>
    <n v="0"/>
  </r>
  <r>
    <s v="11/03/2019"/>
    <s v="11/03/2019"/>
    <x v="3"/>
    <s v="DH11335"/>
    <x v="9"/>
    <x v="0"/>
    <x v="2686"/>
    <s v="KH 2687"/>
    <x v="50"/>
    <s v="SP0003"/>
    <x v="3"/>
    <s v="Chai"/>
    <n v="1"/>
    <n v="2500000"/>
    <n v="0"/>
    <n v="0"/>
    <n v="2500000"/>
  </r>
  <r>
    <s v="11/03/2019"/>
    <s v="11/03/2019"/>
    <x v="3"/>
    <s v="DH11335"/>
    <x v="9"/>
    <x v="0"/>
    <x v="2686"/>
    <s v="KH 2687"/>
    <x v="50"/>
    <s v="SP0004"/>
    <x v="4"/>
    <s v="Chai"/>
    <n v="1"/>
    <n v="3500000"/>
    <n v="0"/>
    <n v="0"/>
    <n v="3500000"/>
  </r>
  <r>
    <s v="11/03/2019"/>
    <s v="11/03/2019"/>
    <x v="3"/>
    <s v="DH11335"/>
    <x v="9"/>
    <x v="0"/>
    <x v="2686"/>
    <s v="KH 2687"/>
    <x v="50"/>
    <s v="HT0001"/>
    <x v="2"/>
    <s v="Miếng"/>
    <n v="5"/>
    <n v="200000"/>
    <n v="100"/>
    <n v="1000000"/>
    <n v="0"/>
  </r>
  <r>
    <s v="11/03/2019"/>
    <s v="11/03/2019"/>
    <x v="3"/>
    <s v="DH11334"/>
    <x v="0"/>
    <x v="0"/>
    <x v="2687"/>
    <s v="KH 2688"/>
    <x v="40"/>
    <s v="SP0001"/>
    <x v="0"/>
    <s v="Chai"/>
    <n v="1"/>
    <n v="3000000"/>
    <n v="0"/>
    <n v="0"/>
    <n v="3000000"/>
  </r>
  <r>
    <s v="11/03/2019"/>
    <s v="11/03/2019"/>
    <x v="3"/>
    <s v="DH11334"/>
    <x v="0"/>
    <x v="0"/>
    <x v="2687"/>
    <s v="KH 2688"/>
    <x v="40"/>
    <s v="HT0001"/>
    <x v="2"/>
    <s v="Miếng"/>
    <n v="2"/>
    <n v="200000"/>
    <n v="100"/>
    <n v="400000"/>
    <n v="0"/>
  </r>
  <r>
    <s v="11/03/2019"/>
    <s v="11/03/2019"/>
    <x v="3"/>
    <s v="DH11333"/>
    <x v="2"/>
    <x v="0"/>
    <x v="2688"/>
    <s v="KH 2689"/>
    <x v="18"/>
    <s v="SP0004"/>
    <x v="4"/>
    <s v="Chai"/>
    <n v="2"/>
    <n v="3500000"/>
    <n v="10"/>
    <n v="700000"/>
    <n v="6300000"/>
  </r>
  <r>
    <s v="11/03/2019"/>
    <s v="11/03/2019"/>
    <x v="3"/>
    <s v="DH11332"/>
    <x v="17"/>
    <x v="1"/>
    <x v="1656"/>
    <s v="KH 1657"/>
    <x v="9"/>
    <s v="SP0003"/>
    <x v="3"/>
    <s v="Chai"/>
    <n v="1"/>
    <n v="2500000"/>
    <n v="0"/>
    <n v="0"/>
    <n v="2500000"/>
  </r>
  <r>
    <s v="11/03/2019"/>
    <s v="11/03/2019"/>
    <x v="3"/>
    <s v="DH11332"/>
    <x v="17"/>
    <x v="1"/>
    <x v="1656"/>
    <s v="KH 1657"/>
    <x v="9"/>
    <s v="HT0001"/>
    <x v="2"/>
    <s v="Miếng"/>
    <n v="2"/>
    <n v="200000"/>
    <n v="100"/>
    <n v="400000"/>
    <n v="0"/>
  </r>
  <r>
    <s v="11/03/2019"/>
    <s v="11/03/2019"/>
    <x v="3"/>
    <s v="DH11331"/>
    <x v="17"/>
    <x v="1"/>
    <x v="2689"/>
    <s v="KH 2690"/>
    <x v="50"/>
    <s v="SP0004"/>
    <x v="4"/>
    <s v="Chai"/>
    <n v="1"/>
    <n v="3500000"/>
    <n v="5"/>
    <n v="175000"/>
    <n v="3325000"/>
  </r>
  <r>
    <s v="11/03/2019"/>
    <s v="11/03/2019"/>
    <x v="3"/>
    <s v="DH11330"/>
    <x v="33"/>
    <x v="2"/>
    <x v="1439"/>
    <s v="KH 1440"/>
    <x v="26"/>
    <s v="SP0003"/>
    <x v="3"/>
    <s v="Chai"/>
    <n v="1"/>
    <n v="2500000"/>
    <n v="5"/>
    <n v="125000"/>
    <n v="2375000"/>
  </r>
  <r>
    <s v="11/03/2019"/>
    <s v="11/03/2019"/>
    <x v="3"/>
    <s v="DH11330"/>
    <x v="33"/>
    <x v="2"/>
    <x v="1439"/>
    <s v="KH 1440"/>
    <x v="26"/>
    <s v="SP0003"/>
    <x v="3"/>
    <s v="Chai"/>
    <n v="1"/>
    <n v="2500000"/>
    <n v="10"/>
    <n v="250000"/>
    <n v="2250000"/>
  </r>
  <r>
    <s v="11/03/2019"/>
    <s v="11/03/2019"/>
    <x v="3"/>
    <s v="DH11328"/>
    <x v="2"/>
    <x v="0"/>
    <x v="2690"/>
    <s v="KH 2691"/>
    <x v="9"/>
    <s v="SP0001"/>
    <x v="0"/>
    <s v="Chai"/>
    <n v="1"/>
    <n v="3000000"/>
    <n v="0"/>
    <n v="0"/>
    <n v="3000000"/>
  </r>
  <r>
    <s v="11/03/2019"/>
    <s v="11/03/2019"/>
    <x v="3"/>
    <s v="DH11328"/>
    <x v="2"/>
    <x v="0"/>
    <x v="2690"/>
    <s v="KH 2691"/>
    <x v="9"/>
    <s v="HT0001"/>
    <x v="2"/>
    <s v="Miếng"/>
    <n v="2"/>
    <n v="200000"/>
    <n v="100"/>
    <n v="400000"/>
    <n v="0"/>
  </r>
  <r>
    <s v="11/03/2019"/>
    <s v="11/03/2019"/>
    <x v="3"/>
    <s v="DH11327"/>
    <x v="2"/>
    <x v="0"/>
    <x v="2691"/>
    <s v="KH 2692"/>
    <x v="21"/>
    <s v="SP0001"/>
    <x v="0"/>
    <s v="Chai"/>
    <n v="1"/>
    <n v="3000000"/>
    <n v="10"/>
    <n v="300000"/>
    <n v="2700000"/>
  </r>
  <r>
    <s v="11/03/2019"/>
    <s v="08/03/2019"/>
    <x v="3"/>
    <s v="DH11257"/>
    <x v="0"/>
    <x v="0"/>
    <x v="2692"/>
    <s v="KH 2693"/>
    <x v="47"/>
    <s v="SP0002"/>
    <x v="1"/>
    <s v="Chai"/>
    <n v="1"/>
    <n v="2000000"/>
    <n v="5"/>
    <n v="100000"/>
    <n v="1900000"/>
  </r>
  <r>
    <s v="10/03/2019"/>
    <s v="11/03/2019"/>
    <x v="3"/>
    <s v="DH11329"/>
    <x v="25"/>
    <x v="1"/>
    <x v="2693"/>
    <s v="KH 2694"/>
    <x v="0"/>
    <s v="SP0004"/>
    <x v="4"/>
    <s v="Chai"/>
    <n v="1"/>
    <n v="3500000"/>
    <n v="0"/>
    <n v="0"/>
    <n v="3500000"/>
  </r>
  <r>
    <s v="10/03/2019"/>
    <s v="11/03/2019"/>
    <x v="3"/>
    <s v="DH11329"/>
    <x v="25"/>
    <x v="1"/>
    <x v="2693"/>
    <s v="KH 2694"/>
    <x v="0"/>
    <s v="HT0001"/>
    <x v="2"/>
    <s v="Miếng"/>
    <n v="2"/>
    <n v="200000"/>
    <n v="100"/>
    <n v="400000"/>
    <n v="0"/>
  </r>
  <r>
    <s v="10/03/2019"/>
    <s v="10/03/2019"/>
    <x v="3"/>
    <s v="DH11326"/>
    <x v="16"/>
    <x v="1"/>
    <x v="1757"/>
    <s v="KH 1758"/>
    <x v="30"/>
    <s v="SP0001"/>
    <x v="0"/>
    <s v="Chai"/>
    <n v="1"/>
    <n v="3000000"/>
    <n v="0"/>
    <n v="0"/>
    <n v="3000000"/>
  </r>
  <r>
    <s v="10/03/2019"/>
    <s v="10/03/2019"/>
    <x v="3"/>
    <s v="DH11326"/>
    <x v="16"/>
    <x v="1"/>
    <x v="1757"/>
    <s v="KH 1758"/>
    <x v="30"/>
    <s v="HT0001"/>
    <x v="2"/>
    <s v="Miếng"/>
    <n v="2"/>
    <n v="200000"/>
    <n v="100"/>
    <n v="400000"/>
    <n v="0"/>
  </r>
  <r>
    <s v="10/03/2019"/>
    <s v="10/03/2019"/>
    <x v="3"/>
    <s v="DH11325"/>
    <x v="19"/>
    <x v="1"/>
    <x v="2158"/>
    <s v="KH 2159"/>
    <x v="26"/>
    <s v="SP0001"/>
    <x v="0"/>
    <s v="Chai"/>
    <n v="1"/>
    <n v="3000000"/>
    <n v="5"/>
    <n v="150000"/>
    <n v="2850000"/>
  </r>
  <r>
    <s v="10/03/2019"/>
    <s v="10/03/2019"/>
    <x v="3"/>
    <s v="DH11324"/>
    <x v="2"/>
    <x v="0"/>
    <x v="1996"/>
    <s v="KH 1997"/>
    <x v="28"/>
    <s v="SP0002"/>
    <x v="1"/>
    <s v="Chai"/>
    <n v="1"/>
    <n v="2000000"/>
    <n v="5"/>
    <n v="100000"/>
    <n v="1900000"/>
  </r>
  <r>
    <s v="10/03/2019"/>
    <s v="10/03/2019"/>
    <x v="3"/>
    <s v="DH11323"/>
    <x v="17"/>
    <x v="1"/>
    <x v="2694"/>
    <s v="KH 2695"/>
    <x v="39"/>
    <s v="SP0004"/>
    <x v="4"/>
    <s v="Chai"/>
    <n v="1"/>
    <n v="3500000"/>
    <n v="10"/>
    <n v="350000"/>
    <n v="3150000"/>
  </r>
  <r>
    <s v="10/03/2019"/>
    <s v="10/03/2019"/>
    <x v="3"/>
    <s v="DH11322"/>
    <x v="7"/>
    <x v="0"/>
    <x v="1214"/>
    <s v="KH 1215"/>
    <x v="17"/>
    <s v="SP0004"/>
    <x v="4"/>
    <s v="Chai"/>
    <n v="1"/>
    <n v="3500000"/>
    <n v="0"/>
    <n v="0"/>
    <n v="3500000"/>
  </r>
  <r>
    <s v="10/03/2019"/>
    <s v="10/03/2019"/>
    <x v="3"/>
    <s v="DH11322"/>
    <x v="7"/>
    <x v="0"/>
    <x v="1214"/>
    <s v="KH 1215"/>
    <x v="17"/>
    <s v="HT0001"/>
    <x v="2"/>
    <s v="Miếng"/>
    <n v="2"/>
    <n v="200000"/>
    <n v="100"/>
    <n v="400000"/>
    <n v="0"/>
  </r>
  <r>
    <s v="10/03/2019"/>
    <s v="10/03/2019"/>
    <x v="3"/>
    <s v="DH11321"/>
    <x v="17"/>
    <x v="1"/>
    <x v="2695"/>
    <s v="KH 2696"/>
    <x v="17"/>
    <s v="SP0001"/>
    <x v="0"/>
    <s v="Chai"/>
    <n v="1"/>
    <n v="3000000"/>
    <n v="0"/>
    <n v="0"/>
    <n v="3000000"/>
  </r>
  <r>
    <s v="10/03/2019"/>
    <s v="10/03/2019"/>
    <x v="3"/>
    <s v="DH11321"/>
    <x v="17"/>
    <x v="1"/>
    <x v="2695"/>
    <s v="KH 2696"/>
    <x v="17"/>
    <s v="HT0001"/>
    <x v="2"/>
    <s v="Miếng"/>
    <n v="2"/>
    <n v="200000"/>
    <n v="100"/>
    <n v="400000"/>
    <n v="0"/>
  </r>
  <r>
    <s v="10/03/2019"/>
    <s v="10/03/2019"/>
    <x v="3"/>
    <s v="DH11320"/>
    <x v="8"/>
    <x v="0"/>
    <x v="2696"/>
    <s v="KH 2697"/>
    <x v="40"/>
    <s v="SP0003"/>
    <x v="3"/>
    <s v="Chai"/>
    <n v="1"/>
    <n v="2500000"/>
    <n v="0"/>
    <n v="0"/>
    <n v="2500000"/>
  </r>
  <r>
    <s v="10/03/2019"/>
    <s v="10/03/2019"/>
    <x v="3"/>
    <s v="DH11320"/>
    <x v="8"/>
    <x v="0"/>
    <x v="2696"/>
    <s v="KH 2697"/>
    <x v="40"/>
    <s v="HT0001"/>
    <x v="2"/>
    <s v="Miếng"/>
    <n v="2"/>
    <n v="200000"/>
    <n v="100"/>
    <n v="400000"/>
    <n v="0"/>
  </r>
  <r>
    <s v="10/03/2019"/>
    <s v="10/03/2019"/>
    <x v="3"/>
    <s v="DH11319"/>
    <x v="8"/>
    <x v="0"/>
    <x v="2697"/>
    <s v="KH 2698"/>
    <x v="54"/>
    <s v="SP0004"/>
    <x v="4"/>
    <s v="Chai"/>
    <n v="1"/>
    <n v="3500000"/>
    <n v="20"/>
    <n v="700000"/>
    <n v="2800000"/>
  </r>
  <r>
    <s v="10/03/2019"/>
    <s v="10/03/2019"/>
    <x v="3"/>
    <s v="DH11318"/>
    <x v="8"/>
    <x v="0"/>
    <x v="2698"/>
    <s v="KH 2699"/>
    <x v="56"/>
    <s v="SP0002"/>
    <x v="1"/>
    <s v="Chai"/>
    <n v="1"/>
    <n v="2000000"/>
    <n v="0"/>
    <n v="0"/>
    <n v="2000000"/>
  </r>
  <r>
    <s v="10/03/2019"/>
    <s v="10/03/2019"/>
    <x v="3"/>
    <s v="DH11318"/>
    <x v="8"/>
    <x v="0"/>
    <x v="2698"/>
    <s v="KH 2699"/>
    <x v="56"/>
    <s v="HT0001"/>
    <x v="2"/>
    <s v="Miếng"/>
    <n v="2"/>
    <n v="200000"/>
    <n v="100"/>
    <n v="400000"/>
    <n v="0"/>
  </r>
  <r>
    <s v="10/03/2019"/>
    <s v="10/03/2019"/>
    <x v="3"/>
    <s v="DH11317"/>
    <x v="16"/>
    <x v="1"/>
    <x v="1404"/>
    <s v="KH 1405"/>
    <x v="42"/>
    <s v="SP0001"/>
    <x v="0"/>
    <s v="Chai"/>
    <n v="1"/>
    <n v="3000000"/>
    <n v="5"/>
    <n v="150000"/>
    <n v="2850000"/>
  </r>
  <r>
    <s v="10/03/2019"/>
    <s v="10/03/2019"/>
    <x v="3"/>
    <s v="DH11314"/>
    <x v="0"/>
    <x v="0"/>
    <x v="2699"/>
    <s v="KH 2700"/>
    <x v="47"/>
    <s v="SP0003"/>
    <x v="3"/>
    <s v="Chai"/>
    <n v="1"/>
    <n v="2500000"/>
    <n v="0"/>
    <n v="0"/>
    <n v="2500000"/>
  </r>
  <r>
    <s v="10/03/2019"/>
    <s v="10/03/2019"/>
    <x v="3"/>
    <s v="DH11314"/>
    <x v="0"/>
    <x v="0"/>
    <x v="2699"/>
    <s v="KH 2700"/>
    <x v="47"/>
    <s v="HT0001"/>
    <x v="2"/>
    <s v="Miếng"/>
    <n v="2"/>
    <n v="200000"/>
    <n v="100"/>
    <n v="400000"/>
    <n v="0"/>
  </r>
  <r>
    <s v="10/03/2019"/>
    <s v="10/03/2019"/>
    <x v="3"/>
    <s v="DH11314"/>
    <x v="0"/>
    <x v="0"/>
    <x v="2699"/>
    <s v="KH 2700"/>
    <x v="47"/>
    <s v="SP0004"/>
    <x v="4"/>
    <s v="Chai"/>
    <n v="1"/>
    <n v="3500000"/>
    <n v="5"/>
    <n v="175000"/>
    <n v="3325000"/>
  </r>
  <r>
    <s v="10/03/2019"/>
    <s v="10/03/2019"/>
    <x v="3"/>
    <s v="DH11313"/>
    <x v="5"/>
    <x v="0"/>
    <x v="2700"/>
    <s v="KH 2701"/>
    <x v="20"/>
    <s v="SP0001"/>
    <x v="0"/>
    <s v="Chai"/>
    <n v="1"/>
    <n v="3000000"/>
    <n v="0"/>
    <n v="0"/>
    <n v="3000000"/>
  </r>
  <r>
    <s v="10/03/2019"/>
    <s v="10/03/2019"/>
    <x v="3"/>
    <s v="DH11313"/>
    <x v="5"/>
    <x v="0"/>
    <x v="2700"/>
    <s v="KH 2701"/>
    <x v="20"/>
    <s v="HT0001"/>
    <x v="2"/>
    <s v="Miếng"/>
    <n v="2"/>
    <n v="200000"/>
    <n v="100"/>
    <n v="400000"/>
    <n v="0"/>
  </r>
  <r>
    <s v="10/03/2019"/>
    <s v="10/03/2019"/>
    <x v="3"/>
    <s v="DH11312"/>
    <x v="9"/>
    <x v="0"/>
    <x v="2701"/>
    <s v="KH 2702"/>
    <x v="15"/>
    <s v="SP0006"/>
    <x v="9"/>
    <s v="Chai"/>
    <n v="1"/>
    <n v="800000"/>
    <n v="0"/>
    <n v="0"/>
    <n v="800000"/>
  </r>
  <r>
    <s v="10/03/2019"/>
    <s v="10/03/2019"/>
    <x v="3"/>
    <s v="DH11311"/>
    <x v="9"/>
    <x v="0"/>
    <x v="2702"/>
    <s v="KH 2703"/>
    <x v="22"/>
    <s v="SP0003"/>
    <x v="3"/>
    <s v="Chai"/>
    <n v="1"/>
    <n v="2500000"/>
    <n v="5"/>
    <n v="125000"/>
    <n v="2375000"/>
  </r>
  <r>
    <s v="10/03/2019"/>
    <s v="10/03/2019"/>
    <x v="3"/>
    <s v="DH11309"/>
    <x v="5"/>
    <x v="0"/>
    <x v="2703"/>
    <s v="KH 2704"/>
    <x v="13"/>
    <s v="SP0004"/>
    <x v="4"/>
    <s v="Chai"/>
    <n v="1"/>
    <n v="3500000"/>
    <n v="0"/>
    <n v="0"/>
    <n v="3500000"/>
  </r>
  <r>
    <s v="10/03/2019"/>
    <s v="10/03/2019"/>
    <x v="3"/>
    <s v="DH11309"/>
    <x v="5"/>
    <x v="0"/>
    <x v="2703"/>
    <s v="KH 2704"/>
    <x v="13"/>
    <s v="HT0001"/>
    <x v="2"/>
    <s v="Miếng"/>
    <n v="2"/>
    <n v="200000"/>
    <n v="100"/>
    <n v="400000"/>
    <n v="0"/>
  </r>
  <r>
    <s v="10/03/2019"/>
    <s v="10/03/2019"/>
    <x v="3"/>
    <s v="DH11308"/>
    <x v="19"/>
    <x v="1"/>
    <x v="1572"/>
    <s v="KH 1573"/>
    <x v="14"/>
    <s v="SP0002"/>
    <x v="1"/>
    <s v="Chai"/>
    <n v="1"/>
    <n v="2000000"/>
    <n v="10"/>
    <n v="200000"/>
    <n v="1800000"/>
  </r>
  <r>
    <s v="10/03/2019"/>
    <s v="10/03/2019"/>
    <x v="3"/>
    <s v="DH11307"/>
    <x v="9"/>
    <x v="0"/>
    <x v="2704"/>
    <s v="KH 2705"/>
    <x v="39"/>
    <s v="SP0001"/>
    <x v="0"/>
    <s v="Chai"/>
    <n v="1"/>
    <n v="3000000"/>
    <n v="0"/>
    <n v="0"/>
    <n v="3000000"/>
  </r>
  <r>
    <s v="10/03/2019"/>
    <s v="10/03/2019"/>
    <x v="3"/>
    <s v="DH11307"/>
    <x v="9"/>
    <x v="0"/>
    <x v="2704"/>
    <s v="KH 2705"/>
    <x v="39"/>
    <s v="HT0001"/>
    <x v="2"/>
    <s v="Miếng"/>
    <n v="2"/>
    <n v="200000"/>
    <n v="100"/>
    <n v="400000"/>
    <n v="0"/>
  </r>
  <r>
    <s v="10/03/2019"/>
    <s v="10/03/2019"/>
    <x v="3"/>
    <s v="DH11306"/>
    <x v="5"/>
    <x v="0"/>
    <x v="2705"/>
    <s v="KH 2706"/>
    <x v="12"/>
    <s v="SP0001"/>
    <x v="0"/>
    <s v="Chai"/>
    <n v="1"/>
    <n v="3000000"/>
    <n v="0"/>
    <n v="0"/>
    <n v="3000000"/>
  </r>
  <r>
    <s v="10/03/2019"/>
    <s v="10/03/2019"/>
    <x v="3"/>
    <s v="DH11306"/>
    <x v="5"/>
    <x v="0"/>
    <x v="2705"/>
    <s v="KH 2706"/>
    <x v="12"/>
    <s v="HT0001"/>
    <x v="2"/>
    <s v="Miếng"/>
    <n v="2"/>
    <n v="200000"/>
    <n v="100"/>
    <n v="400000"/>
    <n v="0"/>
  </r>
  <r>
    <s v="10/03/2019"/>
    <s v="10/03/2019"/>
    <x v="3"/>
    <s v="DH11305"/>
    <x v="9"/>
    <x v="0"/>
    <x v="2706"/>
    <s v="KH 2707"/>
    <x v="54"/>
    <s v="SP0003"/>
    <x v="3"/>
    <s v="Chai"/>
    <n v="2"/>
    <n v="2500000"/>
    <n v="10"/>
    <n v="500000"/>
    <n v="4500000"/>
  </r>
  <r>
    <s v="10/03/2019"/>
    <s v="10/03/2019"/>
    <x v="3"/>
    <s v="DH11304"/>
    <x v="1"/>
    <x v="0"/>
    <x v="2707"/>
    <s v="KH 2708"/>
    <x v="1"/>
    <s v="SP0004"/>
    <x v="4"/>
    <s v="Chai"/>
    <n v="1"/>
    <n v="3500000"/>
    <n v="0"/>
    <n v="0"/>
    <n v="3500000"/>
  </r>
  <r>
    <s v="10/03/2019"/>
    <s v="10/03/2019"/>
    <x v="3"/>
    <s v="DH11304"/>
    <x v="1"/>
    <x v="0"/>
    <x v="2707"/>
    <s v="KH 2708"/>
    <x v="1"/>
    <s v="HT0001"/>
    <x v="2"/>
    <s v="Miếng"/>
    <n v="2"/>
    <n v="200000"/>
    <n v="100"/>
    <n v="400000"/>
    <n v="0"/>
  </r>
  <r>
    <s v="10/03/2019"/>
    <s v="10/03/2019"/>
    <x v="3"/>
    <s v="DH11303"/>
    <x v="0"/>
    <x v="0"/>
    <x v="2708"/>
    <s v="KH 2709"/>
    <x v="9"/>
    <s v="SP0003"/>
    <x v="3"/>
    <s v="Chai"/>
    <n v="1"/>
    <n v="2500000"/>
    <n v="0"/>
    <n v="0"/>
    <n v="2500000"/>
  </r>
  <r>
    <s v="10/03/2019"/>
    <s v="10/03/2019"/>
    <x v="3"/>
    <s v="DH11303"/>
    <x v="0"/>
    <x v="0"/>
    <x v="2708"/>
    <s v="KH 2709"/>
    <x v="9"/>
    <s v="HT0001"/>
    <x v="2"/>
    <s v="Miếng"/>
    <n v="2"/>
    <n v="200000"/>
    <n v="100"/>
    <n v="400000"/>
    <n v="0"/>
  </r>
  <r>
    <s v="10/03/2019"/>
    <s v="10/03/2019"/>
    <x v="3"/>
    <s v="DH11302"/>
    <x v="33"/>
    <x v="2"/>
    <x v="2709"/>
    <s v="KH 2710"/>
    <x v="49"/>
    <s v="SP0001"/>
    <x v="0"/>
    <s v="Chai"/>
    <n v="1"/>
    <n v="3000000"/>
    <n v="0"/>
    <n v="0"/>
    <n v="3000000"/>
  </r>
  <r>
    <s v="10/03/2019"/>
    <s v="10/03/2019"/>
    <x v="3"/>
    <s v="DH11302"/>
    <x v="33"/>
    <x v="2"/>
    <x v="2709"/>
    <s v="KH 2710"/>
    <x v="49"/>
    <s v="HT0001"/>
    <x v="2"/>
    <s v="Miếng"/>
    <n v="2"/>
    <n v="200000"/>
    <n v="100"/>
    <n v="400000"/>
    <n v="0"/>
  </r>
  <r>
    <s v="10/03/2019"/>
    <s v="10/03/2019"/>
    <x v="3"/>
    <s v="DH11301"/>
    <x v="5"/>
    <x v="0"/>
    <x v="1532"/>
    <s v="KH 1533"/>
    <x v="25"/>
    <s v="SP0001"/>
    <x v="0"/>
    <s v="Chai"/>
    <n v="1"/>
    <n v="3000000"/>
    <n v="0"/>
    <n v="0"/>
    <n v="3000000"/>
  </r>
  <r>
    <s v="10/03/2019"/>
    <s v="10/03/2019"/>
    <x v="3"/>
    <s v="DH11301"/>
    <x v="5"/>
    <x v="0"/>
    <x v="1532"/>
    <s v="KH 1533"/>
    <x v="25"/>
    <s v="SP0002"/>
    <x v="1"/>
    <s v="Chai"/>
    <n v="1"/>
    <n v="2000000"/>
    <n v="0"/>
    <n v="0"/>
    <n v="2000000"/>
  </r>
  <r>
    <s v="10/03/2019"/>
    <s v="10/03/2019"/>
    <x v="3"/>
    <s v="DH11301"/>
    <x v="5"/>
    <x v="0"/>
    <x v="1532"/>
    <s v="KH 1533"/>
    <x v="25"/>
    <s v="HT0004"/>
    <x v="8"/>
    <s v="Hộp"/>
    <n v="1"/>
    <n v="1000000"/>
    <n v="0"/>
    <n v="0"/>
    <n v="1000000"/>
  </r>
  <r>
    <s v="10/03/2019"/>
    <s v="10/03/2019"/>
    <x v="3"/>
    <s v="DH11300"/>
    <x v="33"/>
    <x v="2"/>
    <x v="2710"/>
    <s v="KH 2711"/>
    <x v="43"/>
    <s v="SP0001"/>
    <x v="0"/>
    <s v="Chai"/>
    <n v="1"/>
    <n v="3000000"/>
    <n v="0"/>
    <n v="0"/>
    <n v="3000000"/>
  </r>
  <r>
    <s v="10/03/2019"/>
    <s v="10/03/2019"/>
    <x v="3"/>
    <s v="DH11300"/>
    <x v="33"/>
    <x v="2"/>
    <x v="2710"/>
    <s v="KH 2711"/>
    <x v="43"/>
    <s v="HT0001"/>
    <x v="2"/>
    <s v="Miếng"/>
    <n v="2"/>
    <n v="200000"/>
    <n v="100"/>
    <n v="400000"/>
    <n v="0"/>
  </r>
  <r>
    <s v="10/03/2019"/>
    <s v="10/03/2019"/>
    <x v="3"/>
    <s v="DH11299"/>
    <x v="16"/>
    <x v="1"/>
    <x v="1437"/>
    <s v="KH 1438"/>
    <x v="53"/>
    <s v="SP0003"/>
    <x v="3"/>
    <s v="Chai"/>
    <n v="1"/>
    <n v="2500000"/>
    <n v="10"/>
    <n v="250000"/>
    <n v="2250000"/>
  </r>
  <r>
    <s v="10/03/2019"/>
    <s v="10/03/2019"/>
    <x v="3"/>
    <s v="DH11298"/>
    <x v="5"/>
    <x v="0"/>
    <x v="2711"/>
    <s v="KH 2712"/>
    <x v="6"/>
    <s v="SP0001"/>
    <x v="0"/>
    <s v="Chai"/>
    <n v="2"/>
    <n v="3000000"/>
    <n v="5"/>
    <n v="300000"/>
    <n v="5700000"/>
  </r>
  <r>
    <s v="10/03/2019"/>
    <s v="10/03/2019"/>
    <x v="3"/>
    <s v="DH11298"/>
    <x v="5"/>
    <x v="0"/>
    <x v="2711"/>
    <s v="KH 2712"/>
    <x v="6"/>
    <s v="SP0002"/>
    <x v="1"/>
    <s v="Chai"/>
    <n v="1"/>
    <n v="2000000"/>
    <n v="5"/>
    <n v="100000"/>
    <n v="1900000"/>
  </r>
  <r>
    <s v="10/03/2019"/>
    <s v="10/03/2019"/>
    <x v="3"/>
    <s v="DH11297"/>
    <x v="5"/>
    <x v="0"/>
    <x v="2712"/>
    <s v="KH 2713"/>
    <x v="51"/>
    <s v="SP0001"/>
    <x v="0"/>
    <s v="Chai"/>
    <n v="1"/>
    <n v="3000000"/>
    <n v="0"/>
    <n v="0"/>
    <n v="3000000"/>
  </r>
  <r>
    <s v="10/03/2019"/>
    <s v="10/03/2019"/>
    <x v="3"/>
    <s v="DH11297"/>
    <x v="5"/>
    <x v="0"/>
    <x v="2712"/>
    <s v="KH 2713"/>
    <x v="51"/>
    <s v="HT0001"/>
    <x v="2"/>
    <s v="Miếng"/>
    <n v="2"/>
    <n v="200000"/>
    <n v="100"/>
    <n v="400000"/>
    <n v="0"/>
  </r>
  <r>
    <s v="10/03/2019"/>
    <s v="07/03/2019"/>
    <x v="3"/>
    <s v="DH11182"/>
    <x v="1"/>
    <x v="0"/>
    <x v="2016"/>
    <s v="KH 2017"/>
    <x v="22"/>
    <s v="SP0004"/>
    <x v="4"/>
    <s v="Chai"/>
    <n v="1"/>
    <n v="3500000"/>
    <n v="10"/>
    <n v="350000"/>
    <n v="3150000"/>
  </r>
  <r>
    <s v="09/03/2019"/>
    <s v="09/03/2019"/>
    <x v="3"/>
    <s v="DH11296"/>
    <x v="2"/>
    <x v="0"/>
    <x v="2713"/>
    <s v="KH 2714"/>
    <x v="29"/>
    <s v="SP0003"/>
    <x v="3"/>
    <s v="Chai"/>
    <n v="1"/>
    <n v="2500000"/>
    <n v="0"/>
    <n v="0"/>
    <n v="2500000"/>
  </r>
  <r>
    <s v="09/03/2019"/>
    <s v="09/03/2019"/>
    <x v="3"/>
    <s v="DH11296"/>
    <x v="2"/>
    <x v="0"/>
    <x v="2713"/>
    <s v="KH 2714"/>
    <x v="29"/>
    <s v="SP0004"/>
    <x v="4"/>
    <s v="Chai"/>
    <n v="1"/>
    <n v="3500000"/>
    <n v="5"/>
    <n v="175000"/>
    <n v="3325000"/>
  </r>
  <r>
    <s v="09/03/2019"/>
    <s v="09/03/2019"/>
    <x v="3"/>
    <s v="DH11296"/>
    <x v="2"/>
    <x v="0"/>
    <x v="2713"/>
    <s v="KH 2714"/>
    <x v="29"/>
    <s v="HT0001"/>
    <x v="2"/>
    <s v="Miếng"/>
    <n v="2"/>
    <n v="200000"/>
    <n v="100"/>
    <n v="400000"/>
    <n v="0"/>
  </r>
  <r>
    <s v="09/03/2019"/>
    <s v="09/03/2019"/>
    <x v="3"/>
    <s v="DH11295"/>
    <x v="16"/>
    <x v="1"/>
    <x v="2714"/>
    <s v="KH 2715"/>
    <x v="40"/>
    <s v="SP0002"/>
    <x v="1"/>
    <s v="Chai"/>
    <n v="1"/>
    <n v="2000000"/>
    <n v="10"/>
    <n v="200000"/>
    <n v="1800000"/>
  </r>
  <r>
    <s v="09/03/2019"/>
    <s v="09/03/2019"/>
    <x v="3"/>
    <s v="DH11294"/>
    <x v="0"/>
    <x v="0"/>
    <x v="1613"/>
    <s v="KH 1614"/>
    <x v="2"/>
    <s v="SP0001"/>
    <x v="0"/>
    <s v="Chai"/>
    <n v="1"/>
    <n v="3000000"/>
    <n v="0"/>
    <n v="0"/>
    <n v="3000000"/>
  </r>
  <r>
    <s v="09/03/2019"/>
    <s v="09/03/2019"/>
    <x v="3"/>
    <s v="DH11294"/>
    <x v="0"/>
    <x v="0"/>
    <x v="1613"/>
    <s v="KH 1614"/>
    <x v="2"/>
    <s v="HT0001"/>
    <x v="2"/>
    <s v="Miếng"/>
    <n v="2"/>
    <n v="200000"/>
    <n v="100"/>
    <n v="400000"/>
    <n v="0"/>
  </r>
  <r>
    <s v="09/03/2019"/>
    <s v="09/03/2019"/>
    <x v="3"/>
    <s v="DH11293"/>
    <x v="8"/>
    <x v="0"/>
    <x v="2715"/>
    <s v="KH 2716"/>
    <x v="25"/>
    <s v="SP0001"/>
    <x v="0"/>
    <s v="Chai"/>
    <n v="1"/>
    <n v="3000000"/>
    <n v="0"/>
    <n v="0"/>
    <n v="3000000"/>
  </r>
  <r>
    <s v="09/03/2019"/>
    <s v="09/03/2019"/>
    <x v="3"/>
    <s v="DH11293"/>
    <x v="8"/>
    <x v="0"/>
    <x v="2715"/>
    <s v="KH 2716"/>
    <x v="25"/>
    <s v="HT0001"/>
    <x v="2"/>
    <s v="Miếng"/>
    <n v="2"/>
    <n v="200000"/>
    <n v="100"/>
    <n v="400000"/>
    <n v="0"/>
  </r>
  <r>
    <s v="09/03/2019"/>
    <s v="09/03/2019"/>
    <x v="3"/>
    <s v="DH11292"/>
    <x v="5"/>
    <x v="0"/>
    <x v="231"/>
    <s v="KH 0232"/>
    <x v="22"/>
    <s v="SP0004"/>
    <x v="4"/>
    <s v="Chai"/>
    <n v="1"/>
    <n v="3500000"/>
    <n v="0"/>
    <n v="0"/>
    <n v="3500000"/>
  </r>
  <r>
    <s v="09/03/2019"/>
    <s v="09/03/2019"/>
    <x v="3"/>
    <s v="DH11292"/>
    <x v="5"/>
    <x v="0"/>
    <x v="231"/>
    <s v="KH 0232"/>
    <x v="22"/>
    <s v="HT0001"/>
    <x v="2"/>
    <s v="Miếng"/>
    <n v="2"/>
    <n v="200000"/>
    <n v="100"/>
    <n v="400000"/>
    <n v="0"/>
  </r>
  <r>
    <s v="09/03/2019"/>
    <s v="09/03/2019"/>
    <x v="3"/>
    <s v="DH11290"/>
    <x v="7"/>
    <x v="0"/>
    <x v="2716"/>
    <s v="KH 2717"/>
    <x v="46"/>
    <s v="SP0001"/>
    <x v="0"/>
    <s v="Chai"/>
    <n v="1"/>
    <n v="3000000"/>
    <n v="0"/>
    <n v="0"/>
    <n v="3000000"/>
  </r>
  <r>
    <s v="09/03/2019"/>
    <s v="09/03/2019"/>
    <x v="3"/>
    <s v="DH11290"/>
    <x v="7"/>
    <x v="0"/>
    <x v="2716"/>
    <s v="KH 2717"/>
    <x v="46"/>
    <s v="HT0001"/>
    <x v="2"/>
    <s v="Miếng"/>
    <n v="2"/>
    <n v="200000"/>
    <n v="100"/>
    <n v="400000"/>
    <n v="0"/>
  </r>
  <r>
    <s v="09/03/2019"/>
    <s v="09/03/2019"/>
    <x v="3"/>
    <s v="DH11289"/>
    <x v="7"/>
    <x v="0"/>
    <x v="1852"/>
    <s v="KH 1853"/>
    <x v="17"/>
    <s v="SP0002"/>
    <x v="1"/>
    <s v="Chai"/>
    <n v="1"/>
    <n v="2000000"/>
    <n v="0"/>
    <n v="0"/>
    <n v="2000000"/>
  </r>
  <r>
    <s v="09/03/2019"/>
    <s v="09/03/2019"/>
    <x v="3"/>
    <s v="DH11289"/>
    <x v="7"/>
    <x v="0"/>
    <x v="1852"/>
    <s v="KH 1853"/>
    <x v="17"/>
    <s v="HT0001"/>
    <x v="2"/>
    <s v="Miếng"/>
    <n v="2"/>
    <n v="200000"/>
    <n v="100"/>
    <n v="400000"/>
    <n v="0"/>
  </r>
  <r>
    <s v="09/03/2019"/>
    <s v="09/03/2019"/>
    <x v="3"/>
    <s v="DH11288"/>
    <x v="16"/>
    <x v="1"/>
    <x v="1396"/>
    <s v="KH 1397"/>
    <x v="55"/>
    <s v="SP0002"/>
    <x v="1"/>
    <s v="Chai"/>
    <n v="1"/>
    <n v="2000000"/>
    <n v="0"/>
    <n v="0"/>
    <n v="2000000"/>
  </r>
  <r>
    <s v="09/03/2019"/>
    <s v="09/03/2019"/>
    <x v="3"/>
    <s v="DH11288"/>
    <x v="16"/>
    <x v="1"/>
    <x v="1396"/>
    <s v="KH 1397"/>
    <x v="55"/>
    <s v="SP0002"/>
    <x v="1"/>
    <s v="Chai"/>
    <n v="1"/>
    <n v="2000000"/>
    <n v="5"/>
    <n v="100000"/>
    <n v="1900000"/>
  </r>
  <r>
    <s v="09/03/2019"/>
    <s v="09/03/2019"/>
    <x v="3"/>
    <s v="DH11288"/>
    <x v="16"/>
    <x v="1"/>
    <x v="1396"/>
    <s v="KH 1397"/>
    <x v="55"/>
    <s v="SP0002"/>
    <x v="1"/>
    <s v="Chai"/>
    <n v="1"/>
    <n v="2000000"/>
    <n v="10"/>
    <n v="200000"/>
    <n v="1800000"/>
  </r>
  <r>
    <s v="09/03/2019"/>
    <s v="09/03/2019"/>
    <x v="3"/>
    <s v="DH11288"/>
    <x v="16"/>
    <x v="1"/>
    <x v="1396"/>
    <s v="KH 1397"/>
    <x v="55"/>
    <s v="HT0001"/>
    <x v="2"/>
    <s v="Miếng"/>
    <n v="2"/>
    <n v="200000"/>
    <n v="100"/>
    <n v="400000"/>
    <n v="0"/>
  </r>
  <r>
    <s v="09/03/2019"/>
    <s v="09/03/2019"/>
    <x v="3"/>
    <s v="DH11287"/>
    <x v="16"/>
    <x v="1"/>
    <x v="2717"/>
    <s v="KH 2718"/>
    <x v="25"/>
    <s v="SP0002"/>
    <x v="1"/>
    <s v="Chai"/>
    <n v="1"/>
    <n v="2000000"/>
    <n v="10"/>
    <n v="200000"/>
    <n v="1800000"/>
  </r>
  <r>
    <s v="09/03/2019"/>
    <s v="09/03/2019"/>
    <x v="3"/>
    <s v="DH11286"/>
    <x v="16"/>
    <x v="1"/>
    <x v="2717"/>
    <s v="KH 2718"/>
    <x v="25"/>
    <s v="SP0002"/>
    <x v="1"/>
    <s v="Chai"/>
    <n v="1"/>
    <n v="2000000"/>
    <n v="10"/>
    <n v="200000"/>
    <n v="1800000"/>
  </r>
  <r>
    <s v="09/03/2019"/>
    <s v="09/03/2019"/>
    <x v="3"/>
    <s v="DH11285"/>
    <x v="9"/>
    <x v="0"/>
    <x v="2189"/>
    <s v="KH 2190"/>
    <x v="56"/>
    <s v="SP0001"/>
    <x v="0"/>
    <s v="Chai"/>
    <n v="1"/>
    <n v="3000000"/>
    <n v="0"/>
    <n v="0"/>
    <n v="3000000"/>
  </r>
  <r>
    <s v="09/03/2019"/>
    <s v="09/03/2019"/>
    <x v="3"/>
    <s v="DH11285"/>
    <x v="9"/>
    <x v="0"/>
    <x v="2189"/>
    <s v="KH 2190"/>
    <x v="56"/>
    <s v="HT0001"/>
    <x v="2"/>
    <s v="Miếng"/>
    <n v="2"/>
    <n v="200000"/>
    <n v="100"/>
    <n v="400000"/>
    <n v="0"/>
  </r>
  <r>
    <s v="09/03/2019"/>
    <s v="09/03/2019"/>
    <x v="3"/>
    <s v="DH11284"/>
    <x v="8"/>
    <x v="0"/>
    <x v="2718"/>
    <s v="KH 2719"/>
    <x v="55"/>
    <s v="SP0001"/>
    <x v="0"/>
    <s v="Chai"/>
    <n v="1"/>
    <n v="3000000"/>
    <n v="10"/>
    <n v="300000"/>
    <n v="2700000"/>
  </r>
  <r>
    <s v="09/03/2019"/>
    <s v="09/03/2019"/>
    <x v="3"/>
    <s v="DH11283"/>
    <x v="8"/>
    <x v="0"/>
    <x v="2719"/>
    <s v="KH 2720"/>
    <x v="55"/>
    <s v="SP0001"/>
    <x v="0"/>
    <s v="Chai"/>
    <n v="1"/>
    <n v="3000000"/>
    <n v="5"/>
    <n v="150000"/>
    <n v="2850000"/>
  </r>
  <r>
    <s v="09/03/2019"/>
    <s v="09/03/2019"/>
    <x v="3"/>
    <s v="DH11282"/>
    <x v="16"/>
    <x v="1"/>
    <x v="2720"/>
    <s v="KH 2721"/>
    <x v="9"/>
    <s v="SP0002"/>
    <x v="1"/>
    <s v="Chai"/>
    <n v="1"/>
    <n v="2000000"/>
    <n v="0"/>
    <n v="0"/>
    <n v="2000000"/>
  </r>
  <r>
    <s v="09/03/2019"/>
    <s v="09/03/2019"/>
    <x v="3"/>
    <s v="DH11282"/>
    <x v="16"/>
    <x v="1"/>
    <x v="2720"/>
    <s v="KH 2721"/>
    <x v="9"/>
    <s v="HT0001"/>
    <x v="2"/>
    <s v="Miếng"/>
    <n v="2"/>
    <n v="200000"/>
    <n v="100"/>
    <n v="400000"/>
    <n v="0"/>
  </r>
  <r>
    <s v="09/03/2019"/>
    <s v="09/03/2019"/>
    <x v="3"/>
    <s v="DH11281"/>
    <x v="0"/>
    <x v="0"/>
    <x v="2721"/>
    <s v="KH 2722"/>
    <x v="0"/>
    <s v="SP0001"/>
    <x v="0"/>
    <s v="Chai"/>
    <n v="1"/>
    <n v="3000000"/>
    <n v="0"/>
    <n v="0"/>
    <n v="3000000"/>
  </r>
  <r>
    <s v="09/03/2019"/>
    <s v="09/03/2019"/>
    <x v="3"/>
    <s v="DH11281"/>
    <x v="0"/>
    <x v="0"/>
    <x v="2721"/>
    <s v="KH 2722"/>
    <x v="0"/>
    <s v="HT0001"/>
    <x v="2"/>
    <s v="Miếng"/>
    <n v="2"/>
    <n v="200000"/>
    <n v="100"/>
    <n v="400000"/>
    <n v="0"/>
  </r>
  <r>
    <s v="09/03/2019"/>
    <s v="09/03/2019"/>
    <x v="3"/>
    <s v="DH11280"/>
    <x v="19"/>
    <x v="1"/>
    <x v="2339"/>
    <s v="KH 2340"/>
    <x v="49"/>
    <s v="SP0002"/>
    <x v="1"/>
    <s v="Chai"/>
    <n v="1"/>
    <n v="2000000"/>
    <n v="0"/>
    <n v="0"/>
    <n v="2000000"/>
  </r>
  <r>
    <s v="09/03/2019"/>
    <s v="09/03/2019"/>
    <x v="3"/>
    <s v="DH11280"/>
    <x v="19"/>
    <x v="1"/>
    <x v="2339"/>
    <s v="KH 2340"/>
    <x v="49"/>
    <s v="HT0001"/>
    <x v="2"/>
    <s v="Miếng"/>
    <n v="2"/>
    <n v="200000"/>
    <n v="100"/>
    <n v="400000"/>
    <n v="0"/>
  </r>
  <r>
    <s v="09/03/2019"/>
    <s v="09/03/2019"/>
    <x v="3"/>
    <s v="DH11279"/>
    <x v="19"/>
    <x v="1"/>
    <x v="2722"/>
    <s v="KH 2723"/>
    <x v="19"/>
    <s v="SP0001"/>
    <x v="0"/>
    <s v="Chai"/>
    <n v="1"/>
    <n v="3000000"/>
    <n v="5"/>
    <n v="150000"/>
    <n v="2850000"/>
  </r>
  <r>
    <s v="09/03/2019"/>
    <s v="09/03/2019"/>
    <x v="3"/>
    <s v="DH11278"/>
    <x v="25"/>
    <x v="1"/>
    <x v="2723"/>
    <s v="KH 2724"/>
    <x v="20"/>
    <s v="SP0001"/>
    <x v="0"/>
    <s v="Chai"/>
    <n v="3"/>
    <n v="3000000"/>
    <n v="0"/>
    <n v="0"/>
    <n v="9000000"/>
  </r>
  <r>
    <s v="09/03/2019"/>
    <s v="09/03/2019"/>
    <x v="3"/>
    <s v="DH11278"/>
    <x v="25"/>
    <x v="1"/>
    <x v="2723"/>
    <s v="KH 2724"/>
    <x v="20"/>
    <s v="HT0002"/>
    <x v="6"/>
    <s v="Chiếc"/>
    <n v="1"/>
    <n v="500000"/>
    <n v="0"/>
    <n v="0"/>
    <n v="500000"/>
  </r>
  <r>
    <s v="09/03/2019"/>
    <s v="09/03/2019"/>
    <x v="3"/>
    <s v="DH11277"/>
    <x v="5"/>
    <x v="0"/>
    <x v="2724"/>
    <s v="KH 2725"/>
    <x v="55"/>
    <s v="SP0004"/>
    <x v="4"/>
    <s v="Chai"/>
    <n v="1"/>
    <n v="3500000"/>
    <n v="0"/>
    <n v="0"/>
    <n v="3500000"/>
  </r>
  <r>
    <s v="09/03/2019"/>
    <s v="09/03/2019"/>
    <x v="3"/>
    <s v="DH11277"/>
    <x v="5"/>
    <x v="0"/>
    <x v="2724"/>
    <s v="KH 2725"/>
    <x v="55"/>
    <s v="HT0001"/>
    <x v="2"/>
    <s v="Miếng"/>
    <n v="2"/>
    <n v="200000"/>
    <n v="100"/>
    <n v="400000"/>
    <n v="0"/>
  </r>
  <r>
    <s v="09/03/2019"/>
    <s v="09/03/2019"/>
    <x v="3"/>
    <s v="DH11276"/>
    <x v="9"/>
    <x v="0"/>
    <x v="2725"/>
    <s v="KH 2726"/>
    <x v="41"/>
    <s v="SP0001"/>
    <x v="0"/>
    <s v="Chai"/>
    <n v="1"/>
    <n v="3000000"/>
    <n v="0"/>
    <n v="0"/>
    <n v="3000000"/>
  </r>
  <r>
    <s v="09/03/2019"/>
    <s v="09/03/2019"/>
    <x v="3"/>
    <s v="DH11276"/>
    <x v="9"/>
    <x v="0"/>
    <x v="2725"/>
    <s v="KH 2726"/>
    <x v="41"/>
    <s v="HT0001"/>
    <x v="2"/>
    <s v="Miếng"/>
    <n v="2"/>
    <n v="200000"/>
    <n v="100"/>
    <n v="400000"/>
    <n v="0"/>
  </r>
  <r>
    <s v="09/03/2019"/>
    <s v="09/03/2019"/>
    <x v="3"/>
    <s v="DH11275"/>
    <x v="16"/>
    <x v="1"/>
    <x v="2726"/>
    <s v="KH 2727"/>
    <x v="55"/>
    <s v="SP0002"/>
    <x v="1"/>
    <s v="Chai"/>
    <n v="1"/>
    <n v="2000000"/>
    <n v="0"/>
    <n v="0"/>
    <n v="2000000"/>
  </r>
  <r>
    <s v="09/03/2019"/>
    <s v="09/03/2019"/>
    <x v="3"/>
    <s v="DH11275"/>
    <x v="16"/>
    <x v="1"/>
    <x v="2726"/>
    <s v="KH 2727"/>
    <x v="55"/>
    <s v="SP0001"/>
    <x v="0"/>
    <s v="Chai"/>
    <n v="1"/>
    <n v="3000000"/>
    <n v="5"/>
    <n v="150000"/>
    <n v="2850000"/>
  </r>
  <r>
    <s v="09/03/2019"/>
    <s v="09/03/2019"/>
    <x v="3"/>
    <s v="DH11275"/>
    <x v="16"/>
    <x v="1"/>
    <x v="2726"/>
    <s v="KH 2727"/>
    <x v="55"/>
    <s v="SP0002"/>
    <x v="1"/>
    <s v="Chai"/>
    <n v="1"/>
    <n v="2000000"/>
    <n v="10"/>
    <n v="200000"/>
    <n v="1800000"/>
  </r>
  <r>
    <s v="09/03/2019"/>
    <s v="09/03/2019"/>
    <x v="3"/>
    <s v="DH11275"/>
    <x v="16"/>
    <x v="1"/>
    <x v="2726"/>
    <s v="KH 2727"/>
    <x v="55"/>
    <s v="HT0001"/>
    <x v="2"/>
    <s v="Miếng"/>
    <n v="2"/>
    <n v="200000"/>
    <n v="100"/>
    <n v="400000"/>
    <n v="0"/>
  </r>
  <r>
    <s v="09/03/2019"/>
    <s v="09/03/2019"/>
    <x v="3"/>
    <s v="DH11274"/>
    <x v="8"/>
    <x v="0"/>
    <x v="625"/>
    <s v="KH 0626"/>
    <x v="6"/>
    <s v="SP0001"/>
    <x v="0"/>
    <s v="Chai"/>
    <n v="1"/>
    <n v="3000000"/>
    <n v="5"/>
    <n v="150000"/>
    <n v="2850000"/>
  </r>
  <r>
    <s v="09/03/2019"/>
    <s v="09/03/2019"/>
    <x v="3"/>
    <s v="DH11273"/>
    <x v="0"/>
    <x v="0"/>
    <x v="2727"/>
    <s v="KH 2728"/>
    <x v="21"/>
    <s v="SP0001"/>
    <x v="0"/>
    <s v="Chai"/>
    <n v="1"/>
    <n v="3000000"/>
    <n v="0"/>
    <n v="0"/>
    <n v="3000000"/>
  </r>
  <r>
    <s v="09/03/2019"/>
    <s v="09/03/2019"/>
    <x v="3"/>
    <s v="DH11273"/>
    <x v="0"/>
    <x v="0"/>
    <x v="2727"/>
    <s v="KH 2728"/>
    <x v="21"/>
    <s v="HT0001"/>
    <x v="2"/>
    <s v="Miếng"/>
    <n v="2"/>
    <n v="200000"/>
    <n v="100"/>
    <n v="400000"/>
    <n v="0"/>
  </r>
  <r>
    <s v="09/03/2019"/>
    <s v="09/03/2019"/>
    <x v="3"/>
    <s v="DH11272"/>
    <x v="0"/>
    <x v="0"/>
    <x v="571"/>
    <s v="KH 0572"/>
    <x v="15"/>
    <s v="SP0001"/>
    <x v="0"/>
    <s v="Chai"/>
    <n v="1"/>
    <n v="3000000"/>
    <n v="5"/>
    <n v="150000"/>
    <n v="2850000"/>
  </r>
  <r>
    <s v="09/03/2019"/>
    <s v="09/03/2019"/>
    <x v="3"/>
    <s v="DH11271"/>
    <x v="9"/>
    <x v="0"/>
    <x v="2728"/>
    <s v="KH 2729"/>
    <x v="31"/>
    <s v="SP0001"/>
    <x v="0"/>
    <s v="Chai"/>
    <n v="1"/>
    <n v="3000000"/>
    <n v="0"/>
    <n v="0"/>
    <n v="3000000"/>
  </r>
  <r>
    <s v="09/03/2019"/>
    <s v="09/03/2019"/>
    <x v="3"/>
    <s v="DH11271"/>
    <x v="9"/>
    <x v="0"/>
    <x v="2728"/>
    <s v="KH 2729"/>
    <x v="31"/>
    <s v="HT0001"/>
    <x v="2"/>
    <s v="Miếng"/>
    <n v="2"/>
    <n v="200000"/>
    <n v="100"/>
    <n v="400000"/>
    <n v="0"/>
  </r>
  <r>
    <s v="09/03/2019"/>
    <s v="09/03/2019"/>
    <x v="3"/>
    <s v="DH11270"/>
    <x v="0"/>
    <x v="0"/>
    <x v="2729"/>
    <s v="KH 2730"/>
    <x v="29"/>
    <s v="SP0001"/>
    <x v="0"/>
    <s v="Chai"/>
    <n v="1"/>
    <n v="3000000"/>
    <n v="10"/>
    <n v="300000"/>
    <n v="2700000"/>
  </r>
  <r>
    <s v="09/03/2019"/>
    <s v="09/03/2019"/>
    <x v="3"/>
    <s v="DH11269"/>
    <x v="0"/>
    <x v="0"/>
    <x v="2729"/>
    <s v="KH 2730"/>
    <x v="29"/>
    <s v="SP0002"/>
    <x v="1"/>
    <s v="Chai"/>
    <n v="1"/>
    <n v="2000000"/>
    <n v="0"/>
    <n v="0"/>
    <n v="2000000"/>
  </r>
  <r>
    <s v="09/03/2019"/>
    <s v="09/03/2019"/>
    <x v="3"/>
    <s v="DH11269"/>
    <x v="0"/>
    <x v="0"/>
    <x v="2729"/>
    <s v="KH 2730"/>
    <x v="29"/>
    <s v="SP0001"/>
    <x v="0"/>
    <s v="Chai"/>
    <n v="1"/>
    <n v="3000000"/>
    <n v="20"/>
    <n v="600000"/>
    <n v="2400000"/>
  </r>
  <r>
    <s v="09/03/2019"/>
    <s v="09/03/2019"/>
    <x v="3"/>
    <s v="DH11268"/>
    <x v="0"/>
    <x v="0"/>
    <x v="2730"/>
    <s v="KH 2731"/>
    <x v="18"/>
    <s v="SP0004"/>
    <x v="4"/>
    <s v="Chai"/>
    <n v="1"/>
    <n v="3500000"/>
    <n v="0"/>
    <n v="0"/>
    <n v="3500000"/>
  </r>
  <r>
    <s v="09/03/2019"/>
    <s v="09/03/2019"/>
    <x v="3"/>
    <s v="DH11268"/>
    <x v="0"/>
    <x v="0"/>
    <x v="2730"/>
    <s v="KH 2731"/>
    <x v="18"/>
    <s v="SP0003"/>
    <x v="3"/>
    <s v="Chai"/>
    <n v="2"/>
    <n v="2500000"/>
    <n v="0"/>
    <n v="0"/>
    <n v="5000000"/>
  </r>
  <r>
    <s v="09/03/2019"/>
    <s v="09/03/2019"/>
    <x v="3"/>
    <s v="DH11268"/>
    <x v="0"/>
    <x v="0"/>
    <x v="2730"/>
    <s v="KH 2731"/>
    <x v="18"/>
    <s v="HT0002"/>
    <x v="6"/>
    <s v="Chiếc"/>
    <n v="1"/>
    <n v="500000"/>
    <n v="0"/>
    <n v="0"/>
    <n v="500000"/>
  </r>
  <r>
    <s v="09/03/2019"/>
    <s v="09/03/2019"/>
    <x v="3"/>
    <s v="DH11267"/>
    <x v="9"/>
    <x v="0"/>
    <x v="1115"/>
    <s v="KH 1116"/>
    <x v="32"/>
    <s v="SP0002"/>
    <x v="1"/>
    <s v="Chai"/>
    <n v="1"/>
    <n v="2000000"/>
    <n v="0"/>
    <n v="0"/>
    <n v="2000000"/>
  </r>
  <r>
    <s v="09/03/2019"/>
    <s v="09/03/2019"/>
    <x v="3"/>
    <s v="DH11267"/>
    <x v="9"/>
    <x v="0"/>
    <x v="1115"/>
    <s v="KH 1116"/>
    <x v="32"/>
    <s v="HT0001"/>
    <x v="2"/>
    <s v="Miếng"/>
    <n v="2"/>
    <n v="200000"/>
    <n v="100"/>
    <n v="400000"/>
    <n v="0"/>
  </r>
  <r>
    <s v="09/03/2019"/>
    <s v="09/03/2019"/>
    <x v="3"/>
    <s v="DH11266"/>
    <x v="1"/>
    <x v="0"/>
    <x v="2731"/>
    <s v="KH 2732"/>
    <x v="22"/>
    <s v="SP0003"/>
    <x v="3"/>
    <s v="Chai"/>
    <n v="3"/>
    <n v="2500000"/>
    <n v="20"/>
    <n v="1500000"/>
    <n v="6000000"/>
  </r>
  <r>
    <s v="09/03/2019"/>
    <s v="09/03/2019"/>
    <x v="3"/>
    <s v="DH11266"/>
    <x v="1"/>
    <x v="0"/>
    <x v="2731"/>
    <s v="KH 2732"/>
    <x v="22"/>
    <s v="SP0004"/>
    <x v="4"/>
    <s v="Chai"/>
    <n v="3"/>
    <n v="3500000"/>
    <n v="20"/>
    <n v="2100000"/>
    <n v="8400000"/>
  </r>
  <r>
    <s v="09/03/2019"/>
    <s v="09/03/2019"/>
    <x v="3"/>
    <s v="DH11266"/>
    <x v="1"/>
    <x v="0"/>
    <x v="2731"/>
    <s v="KH 2732"/>
    <x v="22"/>
    <s v="SP0002"/>
    <x v="1"/>
    <s v="Chai"/>
    <n v="3"/>
    <n v="2000000"/>
    <n v="20"/>
    <n v="1200000"/>
    <n v="4800000"/>
  </r>
  <r>
    <s v="09/03/2019"/>
    <s v="09/03/2019"/>
    <x v="3"/>
    <s v="DH11266"/>
    <x v="1"/>
    <x v="0"/>
    <x v="2731"/>
    <s v="KH 2732"/>
    <x v="22"/>
    <s v="SP0001"/>
    <x v="0"/>
    <s v="Chai"/>
    <n v="3"/>
    <n v="3000000"/>
    <n v="20"/>
    <n v="1800000"/>
    <n v="7200000"/>
  </r>
  <r>
    <s v="09/03/2019"/>
    <s v="09/03/2019"/>
    <x v="3"/>
    <s v="DH11266"/>
    <x v="1"/>
    <x v="0"/>
    <x v="2731"/>
    <s v="KH 2732"/>
    <x v="22"/>
    <s v="SP0002"/>
    <x v="1"/>
    <s v="Chai"/>
    <n v="1"/>
    <n v="2000000"/>
    <n v="100"/>
    <n v="2000000"/>
    <n v="0"/>
  </r>
  <r>
    <s v="09/03/2019"/>
    <s v="09/03/2019"/>
    <x v="3"/>
    <s v="DH11266"/>
    <x v="1"/>
    <x v="0"/>
    <x v="2731"/>
    <s v="KH 2732"/>
    <x v="22"/>
    <s v="SP0003"/>
    <x v="3"/>
    <s v="Chai"/>
    <n v="1"/>
    <n v="2500000"/>
    <n v="100"/>
    <n v="2500000"/>
    <n v="0"/>
  </r>
  <r>
    <s v="09/03/2019"/>
    <s v="09/03/2019"/>
    <x v="3"/>
    <s v="DH11265"/>
    <x v="9"/>
    <x v="0"/>
    <x v="2732"/>
    <s v="KH 2733"/>
    <x v="31"/>
    <s v="SP0001"/>
    <x v="0"/>
    <s v="Chai"/>
    <n v="1"/>
    <n v="3000000"/>
    <n v="0"/>
    <n v="0"/>
    <n v="3000000"/>
  </r>
  <r>
    <s v="09/03/2019"/>
    <s v="09/03/2019"/>
    <x v="3"/>
    <s v="DH11265"/>
    <x v="9"/>
    <x v="0"/>
    <x v="2732"/>
    <s v="KH 2733"/>
    <x v="31"/>
    <s v="HT0001"/>
    <x v="2"/>
    <s v="Miếng"/>
    <n v="2"/>
    <n v="200000"/>
    <n v="100"/>
    <n v="400000"/>
    <n v="0"/>
  </r>
  <r>
    <s v="09/03/2019"/>
    <s v="09/03/2019"/>
    <x v="3"/>
    <s v="DH11263"/>
    <x v="16"/>
    <x v="1"/>
    <x v="680"/>
    <s v="KH 0681"/>
    <x v="24"/>
    <s v="SP0001"/>
    <x v="0"/>
    <s v="Chai"/>
    <n v="1"/>
    <n v="3000000"/>
    <n v="0"/>
    <n v="0"/>
    <n v="3000000"/>
  </r>
  <r>
    <s v="09/03/2019"/>
    <s v="09/03/2019"/>
    <x v="3"/>
    <s v="DH11263"/>
    <x v="16"/>
    <x v="1"/>
    <x v="680"/>
    <s v="KH 0681"/>
    <x v="24"/>
    <s v="HT0001"/>
    <x v="2"/>
    <s v="Miếng"/>
    <n v="2"/>
    <n v="200000"/>
    <n v="100"/>
    <n v="400000"/>
    <n v="0"/>
  </r>
  <r>
    <s v="08/03/2019"/>
    <s v="09/03/2019"/>
    <x v="3"/>
    <s v="DH11262"/>
    <x v="25"/>
    <x v="1"/>
    <x v="1263"/>
    <s v="KH 1264"/>
    <x v="11"/>
    <s v="SP0001"/>
    <x v="0"/>
    <s v="Chai"/>
    <n v="1"/>
    <n v="3000000"/>
    <n v="0"/>
    <n v="0"/>
    <n v="3000000"/>
  </r>
  <r>
    <s v="08/03/2019"/>
    <s v="09/03/2019"/>
    <x v="3"/>
    <s v="DH11262"/>
    <x v="25"/>
    <x v="1"/>
    <x v="1263"/>
    <s v="KH 1264"/>
    <x v="11"/>
    <s v="HT0001"/>
    <x v="2"/>
    <s v="Miếng"/>
    <n v="2"/>
    <n v="200000"/>
    <n v="100"/>
    <n v="400000"/>
    <n v="0"/>
  </r>
  <r>
    <s v="08/03/2019"/>
    <s v="08/03/2019"/>
    <x v="3"/>
    <s v="DH11261"/>
    <x v="1"/>
    <x v="0"/>
    <x v="2733"/>
    <s v="KH 2734"/>
    <x v="30"/>
    <s v="SP0002"/>
    <x v="1"/>
    <s v="Chai"/>
    <n v="6"/>
    <n v="2000000"/>
    <n v="20"/>
    <n v="2400000"/>
    <n v="9600000"/>
  </r>
  <r>
    <s v="08/03/2019"/>
    <s v="08/03/2019"/>
    <x v="3"/>
    <s v="DH11261"/>
    <x v="1"/>
    <x v="0"/>
    <x v="2733"/>
    <s v="KH 2734"/>
    <x v="30"/>
    <s v="SP0001"/>
    <x v="0"/>
    <s v="Chai"/>
    <n v="6"/>
    <n v="3000000"/>
    <n v="20"/>
    <n v="3600000"/>
    <n v="14400000"/>
  </r>
  <r>
    <s v="08/03/2019"/>
    <s v="08/03/2019"/>
    <x v="3"/>
    <s v="DH11261"/>
    <x v="1"/>
    <x v="0"/>
    <x v="2733"/>
    <s v="KH 2734"/>
    <x v="30"/>
    <s v="SP0002"/>
    <x v="1"/>
    <s v="Chai"/>
    <n v="2"/>
    <n v="2000000"/>
    <n v="100"/>
    <n v="4000000"/>
    <n v="0"/>
  </r>
  <r>
    <s v="08/03/2019"/>
    <s v="08/03/2019"/>
    <x v="3"/>
    <s v="DH11259"/>
    <x v="5"/>
    <x v="0"/>
    <x v="1908"/>
    <s v="KH 1909"/>
    <x v="37"/>
    <s v="SP0001"/>
    <x v="0"/>
    <s v="Chai"/>
    <n v="1"/>
    <n v="3000000"/>
    <n v="0"/>
    <n v="0"/>
    <n v="3000000"/>
  </r>
  <r>
    <s v="08/03/2019"/>
    <s v="08/03/2019"/>
    <x v="3"/>
    <s v="DH11259"/>
    <x v="5"/>
    <x v="0"/>
    <x v="1908"/>
    <s v="KH 1909"/>
    <x v="37"/>
    <s v="HT0001"/>
    <x v="2"/>
    <s v="Miếng"/>
    <n v="2"/>
    <n v="200000"/>
    <n v="100"/>
    <n v="400000"/>
    <n v="0"/>
  </r>
  <r>
    <s v="08/03/2019"/>
    <s v="08/03/2019"/>
    <x v="3"/>
    <s v="DH11258"/>
    <x v="5"/>
    <x v="0"/>
    <x v="2734"/>
    <s v="KH 2735"/>
    <x v="45"/>
    <s v="SP0004"/>
    <x v="4"/>
    <s v="Chai"/>
    <n v="6"/>
    <n v="3500000"/>
    <n v="20"/>
    <n v="4200000"/>
    <n v="16800000"/>
  </r>
  <r>
    <s v="08/03/2019"/>
    <s v="08/03/2019"/>
    <x v="3"/>
    <s v="DH11258"/>
    <x v="5"/>
    <x v="0"/>
    <x v="2734"/>
    <s v="KH 2735"/>
    <x v="45"/>
    <s v="SP0003"/>
    <x v="3"/>
    <s v="Chai"/>
    <n v="2"/>
    <n v="2500000"/>
    <n v="20"/>
    <n v="1000000"/>
    <n v="4000000"/>
  </r>
  <r>
    <s v="08/03/2019"/>
    <s v="08/03/2019"/>
    <x v="3"/>
    <s v="DH11258"/>
    <x v="5"/>
    <x v="0"/>
    <x v="2734"/>
    <s v="KH 2735"/>
    <x v="45"/>
    <s v="SP0001"/>
    <x v="0"/>
    <s v="Chai"/>
    <n v="4"/>
    <n v="3000000"/>
    <n v="20"/>
    <n v="2400000"/>
    <n v="9600000"/>
  </r>
  <r>
    <s v="08/03/2019"/>
    <s v="08/03/2019"/>
    <x v="3"/>
    <s v="DH11258"/>
    <x v="5"/>
    <x v="0"/>
    <x v="2734"/>
    <s v="KH 2735"/>
    <x v="45"/>
    <s v="SP0002"/>
    <x v="1"/>
    <s v="Chai"/>
    <n v="1"/>
    <n v="2000000"/>
    <n v="100"/>
    <n v="2000000"/>
    <n v="0"/>
  </r>
  <r>
    <s v="08/03/2019"/>
    <s v="08/03/2019"/>
    <x v="3"/>
    <s v="DH11258"/>
    <x v="5"/>
    <x v="0"/>
    <x v="2734"/>
    <s v="KH 2735"/>
    <x v="45"/>
    <s v="SP0003"/>
    <x v="3"/>
    <s v="Chai"/>
    <n v="1"/>
    <n v="2500000"/>
    <n v="100"/>
    <n v="2500000"/>
    <n v="0"/>
  </r>
  <r>
    <s v="08/03/2019"/>
    <s v="08/03/2019"/>
    <x v="3"/>
    <s v="DH11256"/>
    <x v="8"/>
    <x v="0"/>
    <x v="2735"/>
    <s v="KH 2736"/>
    <x v="9"/>
    <s v="SP0001"/>
    <x v="0"/>
    <s v="Chai"/>
    <n v="1"/>
    <n v="3000000"/>
    <n v="0"/>
    <n v="0"/>
    <n v="3000000"/>
  </r>
  <r>
    <s v="08/03/2019"/>
    <s v="08/03/2019"/>
    <x v="3"/>
    <s v="DH11256"/>
    <x v="8"/>
    <x v="0"/>
    <x v="2735"/>
    <s v="KH 2736"/>
    <x v="9"/>
    <s v="HT0001"/>
    <x v="2"/>
    <s v="Miếng"/>
    <n v="2"/>
    <n v="200000"/>
    <n v="100"/>
    <n v="400000"/>
    <n v="0"/>
  </r>
  <r>
    <s v="08/03/2019"/>
    <s v="08/03/2019"/>
    <x v="3"/>
    <s v="DH11255"/>
    <x v="7"/>
    <x v="0"/>
    <x v="2736"/>
    <s v="KH 2737"/>
    <x v="4"/>
    <s v="SP0001"/>
    <x v="0"/>
    <s v="Chai"/>
    <n v="1"/>
    <n v="3000000"/>
    <n v="5"/>
    <n v="150000"/>
    <n v="2850000"/>
  </r>
  <r>
    <s v="08/03/2019"/>
    <s v="08/03/2019"/>
    <x v="3"/>
    <s v="DH11254"/>
    <x v="7"/>
    <x v="0"/>
    <x v="2266"/>
    <s v="KH 2267"/>
    <x v="32"/>
    <s v="SP0001"/>
    <x v="0"/>
    <s v="Chai"/>
    <n v="1"/>
    <n v="3000000"/>
    <n v="0"/>
    <n v="0"/>
    <n v="3000000"/>
  </r>
  <r>
    <s v="08/03/2019"/>
    <s v="08/03/2019"/>
    <x v="3"/>
    <s v="DH11254"/>
    <x v="7"/>
    <x v="0"/>
    <x v="2266"/>
    <s v="KH 2267"/>
    <x v="32"/>
    <s v="HT0001"/>
    <x v="2"/>
    <s v="Miếng"/>
    <n v="2"/>
    <n v="200000"/>
    <n v="100"/>
    <n v="400000"/>
    <n v="0"/>
  </r>
  <r>
    <s v="08/03/2019"/>
    <s v="08/03/2019"/>
    <x v="3"/>
    <s v="DH11252"/>
    <x v="2"/>
    <x v="0"/>
    <x v="2737"/>
    <s v="KH 2738"/>
    <x v="3"/>
    <s v="SP0002"/>
    <x v="1"/>
    <s v="Chai"/>
    <n v="2"/>
    <n v="2000000"/>
    <n v="0"/>
    <n v="0"/>
    <n v="4000000"/>
  </r>
  <r>
    <s v="08/03/2019"/>
    <s v="08/03/2019"/>
    <x v="3"/>
    <s v="DH11252"/>
    <x v="2"/>
    <x v="0"/>
    <x v="2737"/>
    <s v="KH 2738"/>
    <x v="3"/>
    <s v="HT0001"/>
    <x v="2"/>
    <s v="Miếng"/>
    <n v="4"/>
    <n v="200000"/>
    <n v="100"/>
    <n v="800000"/>
    <n v="0"/>
  </r>
  <r>
    <s v="08/03/2019"/>
    <s v="08/03/2019"/>
    <x v="3"/>
    <s v="DH11251"/>
    <x v="0"/>
    <x v="0"/>
    <x v="2738"/>
    <s v="KH 2739"/>
    <x v="21"/>
    <s v="SP0002"/>
    <x v="1"/>
    <s v="Chai"/>
    <n v="2"/>
    <n v="2000000"/>
    <n v="10"/>
    <n v="400000"/>
    <n v="3600000"/>
  </r>
  <r>
    <s v="08/03/2019"/>
    <s v="08/03/2019"/>
    <x v="3"/>
    <s v="DH11251"/>
    <x v="0"/>
    <x v="0"/>
    <x v="2738"/>
    <s v="KH 2739"/>
    <x v="21"/>
    <s v="SP0001"/>
    <x v="0"/>
    <s v="Chai"/>
    <n v="1"/>
    <n v="3000000"/>
    <n v="10"/>
    <n v="300000"/>
    <n v="2700000"/>
  </r>
  <r>
    <s v="08/03/2019"/>
    <s v="08/03/2019"/>
    <x v="3"/>
    <s v="DH11250"/>
    <x v="0"/>
    <x v="0"/>
    <x v="1148"/>
    <s v="KH 1149"/>
    <x v="4"/>
    <s v="SP0001"/>
    <x v="0"/>
    <s v="Chai"/>
    <n v="1"/>
    <n v="3000000"/>
    <n v="5"/>
    <n v="150000"/>
    <n v="2850000"/>
  </r>
  <r>
    <s v="08/03/2019"/>
    <s v="08/03/2019"/>
    <x v="3"/>
    <s v="DH11249"/>
    <x v="9"/>
    <x v="0"/>
    <x v="2739"/>
    <s v="KH 2740"/>
    <x v="5"/>
    <s v="SP0004"/>
    <x v="4"/>
    <s v="Chai"/>
    <n v="1"/>
    <n v="3500000"/>
    <n v="0"/>
    <n v="0"/>
    <n v="3500000"/>
  </r>
  <r>
    <s v="08/03/2019"/>
    <s v="08/03/2019"/>
    <x v="3"/>
    <s v="DH11249"/>
    <x v="9"/>
    <x v="0"/>
    <x v="2739"/>
    <s v="KH 2740"/>
    <x v="5"/>
    <s v="HT0001"/>
    <x v="2"/>
    <s v="Miếng"/>
    <n v="2"/>
    <n v="200000"/>
    <n v="100"/>
    <n v="400000"/>
    <n v="0"/>
  </r>
  <r>
    <s v="08/03/2019"/>
    <s v="08/03/2019"/>
    <x v="3"/>
    <s v="DH11248"/>
    <x v="0"/>
    <x v="0"/>
    <x v="2740"/>
    <s v="KH 2741"/>
    <x v="19"/>
    <s v="SP0001"/>
    <x v="0"/>
    <s v="Chai"/>
    <n v="1"/>
    <n v="3000000"/>
    <n v="0"/>
    <n v="0"/>
    <n v="3000000"/>
  </r>
  <r>
    <s v="08/03/2019"/>
    <s v="08/03/2019"/>
    <x v="3"/>
    <s v="DH11248"/>
    <x v="0"/>
    <x v="0"/>
    <x v="2740"/>
    <s v="KH 2741"/>
    <x v="19"/>
    <s v="HT0001"/>
    <x v="2"/>
    <s v="Miếng"/>
    <n v="2"/>
    <n v="200000"/>
    <n v="100"/>
    <n v="400000"/>
    <n v="0"/>
  </r>
  <r>
    <s v="08/03/2019"/>
    <s v="08/03/2019"/>
    <x v="3"/>
    <s v="DH11247"/>
    <x v="19"/>
    <x v="1"/>
    <x v="2741"/>
    <s v="KH 2742"/>
    <x v="4"/>
    <s v="SP0003"/>
    <x v="3"/>
    <s v="Chai"/>
    <n v="2"/>
    <n v="2500000"/>
    <n v="0"/>
    <n v="0"/>
    <n v="5000000"/>
  </r>
  <r>
    <s v="08/03/2019"/>
    <s v="08/03/2019"/>
    <x v="3"/>
    <s v="DH11247"/>
    <x v="19"/>
    <x v="1"/>
    <x v="2741"/>
    <s v="KH 2742"/>
    <x v="4"/>
    <s v="HT0004"/>
    <x v="8"/>
    <s v="Hộp"/>
    <n v="1"/>
    <n v="1000000"/>
    <n v="0"/>
    <n v="0"/>
    <n v="1000000"/>
  </r>
  <r>
    <s v="08/03/2019"/>
    <s v="08/03/2019"/>
    <x v="3"/>
    <s v="DH11245"/>
    <x v="22"/>
    <x v="1"/>
    <x v="1660"/>
    <s v="KH 1661"/>
    <x v="56"/>
    <s v="SP0003"/>
    <x v="3"/>
    <s v="Chai"/>
    <n v="24"/>
    <n v="2500000"/>
    <n v="25"/>
    <n v="15000000"/>
    <n v="45000000"/>
  </r>
  <r>
    <s v="08/03/2019"/>
    <s v="08/03/2019"/>
    <x v="3"/>
    <s v="DH11245"/>
    <x v="22"/>
    <x v="1"/>
    <x v="1660"/>
    <s v="KH 1661"/>
    <x v="56"/>
    <s v="SP0002"/>
    <x v="1"/>
    <s v="Chai"/>
    <n v="12"/>
    <n v="2000000"/>
    <n v="25"/>
    <n v="6000000"/>
    <n v="18000000"/>
  </r>
  <r>
    <s v="08/03/2019"/>
    <s v="08/03/2019"/>
    <x v="3"/>
    <s v="DH11245"/>
    <x v="22"/>
    <x v="1"/>
    <x v="1660"/>
    <s v="KH 1661"/>
    <x v="56"/>
    <s v="SP0004"/>
    <x v="4"/>
    <s v="Chai"/>
    <n v="4"/>
    <n v="3500000"/>
    <n v="100"/>
    <n v="14000000"/>
    <n v="0"/>
  </r>
  <r>
    <s v="08/03/2019"/>
    <s v="08/03/2019"/>
    <x v="3"/>
    <s v="DH11245"/>
    <x v="22"/>
    <x v="1"/>
    <x v="1660"/>
    <s v="KH 1661"/>
    <x v="56"/>
    <s v="SP0001"/>
    <x v="0"/>
    <s v="Chai"/>
    <n v="2"/>
    <n v="3000000"/>
    <n v="100"/>
    <n v="6000000"/>
    <n v="0"/>
  </r>
  <r>
    <s v="08/03/2019"/>
    <s v="08/03/2019"/>
    <x v="3"/>
    <s v="DH11244"/>
    <x v="2"/>
    <x v="0"/>
    <x v="2505"/>
    <s v="KH 2506"/>
    <x v="9"/>
    <s v="SP0003"/>
    <x v="3"/>
    <s v="Chai"/>
    <n v="1"/>
    <n v="2500000"/>
    <n v="0"/>
    <n v="0"/>
    <n v="2500000"/>
  </r>
  <r>
    <s v="08/03/2019"/>
    <s v="08/03/2019"/>
    <x v="3"/>
    <s v="DH11244"/>
    <x v="2"/>
    <x v="0"/>
    <x v="2505"/>
    <s v="KH 2506"/>
    <x v="9"/>
    <s v="SP0002"/>
    <x v="1"/>
    <s v="Chai"/>
    <n v="1"/>
    <n v="2000000"/>
    <n v="0"/>
    <n v="0"/>
    <n v="2000000"/>
  </r>
  <r>
    <s v="08/03/2019"/>
    <s v="08/03/2019"/>
    <x v="3"/>
    <s v="DH11244"/>
    <x v="2"/>
    <x v="0"/>
    <x v="2505"/>
    <s v="KH 2506"/>
    <x v="9"/>
    <s v="SP0001"/>
    <x v="0"/>
    <s v="Chai"/>
    <n v="1"/>
    <n v="3000000"/>
    <n v="0"/>
    <n v="0"/>
    <n v="3000000"/>
  </r>
  <r>
    <s v="08/03/2019"/>
    <s v="08/03/2019"/>
    <x v="3"/>
    <s v="DH11244"/>
    <x v="2"/>
    <x v="0"/>
    <x v="2505"/>
    <s v="KH 2506"/>
    <x v="9"/>
    <s v="HT0002"/>
    <x v="6"/>
    <s v="Chiếc"/>
    <n v="1"/>
    <n v="500000"/>
    <n v="0"/>
    <n v="0"/>
    <n v="500000"/>
  </r>
  <r>
    <s v="08/03/2019"/>
    <s v="08/03/2019"/>
    <x v="3"/>
    <s v="DH11243"/>
    <x v="0"/>
    <x v="0"/>
    <x v="2742"/>
    <s v="KH 2743"/>
    <x v="1"/>
    <s v="SP0001"/>
    <x v="0"/>
    <s v="Chai"/>
    <n v="1"/>
    <n v="3000000"/>
    <n v="10"/>
    <n v="300000"/>
    <n v="2700000"/>
  </r>
  <r>
    <s v="08/03/2019"/>
    <s v="08/03/2019"/>
    <x v="3"/>
    <s v="DH11242"/>
    <x v="0"/>
    <x v="0"/>
    <x v="2743"/>
    <s v="KH 2744"/>
    <x v="17"/>
    <s v="SP0001"/>
    <x v="0"/>
    <s v="Chai"/>
    <n v="1"/>
    <n v="3000000"/>
    <n v="0"/>
    <n v="0"/>
    <n v="3000000"/>
  </r>
  <r>
    <s v="08/03/2019"/>
    <s v="08/03/2019"/>
    <x v="3"/>
    <s v="DH11242"/>
    <x v="0"/>
    <x v="0"/>
    <x v="2743"/>
    <s v="KH 2744"/>
    <x v="17"/>
    <s v="HT0001"/>
    <x v="2"/>
    <s v="Miếng"/>
    <n v="2"/>
    <n v="200000"/>
    <n v="100"/>
    <n v="400000"/>
    <n v="0"/>
  </r>
  <r>
    <s v="08/03/2019"/>
    <s v="08/03/2019"/>
    <x v="3"/>
    <s v="DH11241"/>
    <x v="35"/>
    <x v="2"/>
    <x v="471"/>
    <s v="KH 0472"/>
    <x v="59"/>
    <s v="SP0004"/>
    <x v="4"/>
    <s v="Chai"/>
    <n v="36"/>
    <n v="3500000"/>
    <n v="100"/>
    <n v="126000000"/>
    <n v="0"/>
  </r>
  <r>
    <s v="08/03/2019"/>
    <s v="08/03/2019"/>
    <x v="3"/>
    <s v="DH11240"/>
    <x v="19"/>
    <x v="1"/>
    <x v="2744"/>
    <s v="KH 2745"/>
    <x v="50"/>
    <s v="SP0006"/>
    <x v="9"/>
    <s v="Chai"/>
    <n v="1"/>
    <n v="800000"/>
    <n v="0"/>
    <n v="0"/>
    <n v="800000"/>
  </r>
  <r>
    <s v="08/03/2019"/>
    <s v="08/03/2019"/>
    <x v="3"/>
    <s v="DH11239"/>
    <x v="16"/>
    <x v="1"/>
    <x v="2745"/>
    <s v="KH 2746"/>
    <x v="7"/>
    <s v="SP0006"/>
    <x v="9"/>
    <s v="Chai"/>
    <n v="1"/>
    <n v="800000"/>
    <n v="0"/>
    <n v="0"/>
    <n v="800000"/>
  </r>
  <r>
    <s v="08/03/2019"/>
    <s v="08/03/2019"/>
    <x v="3"/>
    <s v="DH11239"/>
    <x v="16"/>
    <x v="1"/>
    <x v="2745"/>
    <s v="KH 2746"/>
    <x v="7"/>
    <s v="SP0007"/>
    <x v="10"/>
    <s v="Chai"/>
    <n v="1"/>
    <n v="800000"/>
    <n v="0"/>
    <n v="0"/>
    <n v="800000"/>
  </r>
  <r>
    <s v="08/03/2019"/>
    <s v="08/03/2019"/>
    <x v="3"/>
    <s v="DH11239"/>
    <x v="16"/>
    <x v="1"/>
    <x v="2745"/>
    <s v="KH 2746"/>
    <x v="7"/>
    <s v="HT0006"/>
    <x v="14"/>
    <s v="Chiếc"/>
    <n v="1"/>
    <n v="400000"/>
    <n v="0"/>
    <n v="0"/>
    <n v="400000"/>
  </r>
  <r>
    <s v="08/03/2019"/>
    <s v="08/03/2019"/>
    <x v="3"/>
    <s v="DH11238"/>
    <x v="7"/>
    <x v="0"/>
    <x v="2746"/>
    <s v="KH 2747"/>
    <x v="39"/>
    <s v="SP0002"/>
    <x v="1"/>
    <s v="Chai"/>
    <n v="1"/>
    <n v="2000000"/>
    <n v="0"/>
    <n v="0"/>
    <n v="2000000"/>
  </r>
  <r>
    <s v="08/03/2019"/>
    <s v="08/03/2019"/>
    <x v="3"/>
    <s v="DH11238"/>
    <x v="7"/>
    <x v="0"/>
    <x v="2746"/>
    <s v="KH 2747"/>
    <x v="39"/>
    <s v="SP0004"/>
    <x v="4"/>
    <s v="Chai"/>
    <n v="1"/>
    <n v="3500000"/>
    <n v="0"/>
    <n v="0"/>
    <n v="3500000"/>
  </r>
  <r>
    <s v="08/03/2019"/>
    <s v="08/03/2019"/>
    <x v="3"/>
    <s v="DH11238"/>
    <x v="7"/>
    <x v="0"/>
    <x v="2746"/>
    <s v="KH 2747"/>
    <x v="39"/>
    <s v="SP0001"/>
    <x v="0"/>
    <s v="Chai"/>
    <n v="1"/>
    <n v="3000000"/>
    <n v="0"/>
    <n v="0"/>
    <n v="3000000"/>
  </r>
  <r>
    <s v="08/03/2019"/>
    <s v="08/03/2019"/>
    <x v="3"/>
    <s v="DH11237"/>
    <x v="8"/>
    <x v="0"/>
    <x v="2747"/>
    <s v="KH 2748"/>
    <x v="36"/>
    <s v="SP0003"/>
    <x v="3"/>
    <s v="Chai"/>
    <n v="1"/>
    <n v="2500000"/>
    <n v="0"/>
    <n v="0"/>
    <n v="2500000"/>
  </r>
  <r>
    <s v="08/03/2019"/>
    <s v="08/03/2019"/>
    <x v="3"/>
    <s v="DH11237"/>
    <x v="8"/>
    <x v="0"/>
    <x v="2747"/>
    <s v="KH 2748"/>
    <x v="36"/>
    <s v="HT0001"/>
    <x v="2"/>
    <s v="Miếng"/>
    <n v="2"/>
    <n v="200000"/>
    <n v="100"/>
    <n v="400000"/>
    <n v="0"/>
  </r>
  <r>
    <s v="08/03/2019"/>
    <s v="08/03/2019"/>
    <x v="3"/>
    <s v="DH11236"/>
    <x v="19"/>
    <x v="1"/>
    <x v="2748"/>
    <s v="KH 2749"/>
    <x v="24"/>
    <s v="SP0004"/>
    <x v="4"/>
    <s v="Chai"/>
    <n v="1"/>
    <n v="3500000"/>
    <n v="0"/>
    <n v="0"/>
    <n v="3500000"/>
  </r>
  <r>
    <s v="08/03/2019"/>
    <s v="08/03/2019"/>
    <x v="3"/>
    <s v="DH11236"/>
    <x v="19"/>
    <x v="1"/>
    <x v="2748"/>
    <s v="KH 2749"/>
    <x v="24"/>
    <s v="HT0001"/>
    <x v="2"/>
    <s v="Miếng"/>
    <n v="2"/>
    <n v="200000"/>
    <n v="100"/>
    <n v="400000"/>
    <n v="0"/>
  </r>
  <r>
    <s v="08/03/2019"/>
    <s v="08/03/2019"/>
    <x v="3"/>
    <s v="DH11235"/>
    <x v="9"/>
    <x v="0"/>
    <x v="492"/>
    <s v="KH 0493"/>
    <x v="10"/>
    <s v="SP0002"/>
    <x v="1"/>
    <s v="Chai"/>
    <n v="1"/>
    <n v="2000000"/>
    <n v="0"/>
    <n v="0"/>
    <n v="2000000"/>
  </r>
  <r>
    <s v="08/03/2019"/>
    <s v="08/03/2019"/>
    <x v="3"/>
    <s v="DH11235"/>
    <x v="9"/>
    <x v="0"/>
    <x v="492"/>
    <s v="KH 0493"/>
    <x v="10"/>
    <s v="SP0004"/>
    <x v="4"/>
    <s v="Chai"/>
    <n v="1"/>
    <n v="3500000"/>
    <n v="0"/>
    <n v="0"/>
    <n v="3500000"/>
  </r>
  <r>
    <s v="08/03/2019"/>
    <s v="08/03/2019"/>
    <x v="3"/>
    <s v="DH11235"/>
    <x v="9"/>
    <x v="0"/>
    <x v="492"/>
    <s v="KH 0493"/>
    <x v="10"/>
    <s v="SP0001"/>
    <x v="0"/>
    <s v="Chai"/>
    <n v="1"/>
    <n v="3000000"/>
    <n v="0"/>
    <n v="0"/>
    <n v="3000000"/>
  </r>
  <r>
    <s v="08/03/2019"/>
    <s v="08/03/2019"/>
    <x v="3"/>
    <s v="DH11235"/>
    <x v="9"/>
    <x v="0"/>
    <x v="492"/>
    <s v="KH 0493"/>
    <x v="10"/>
    <s v="HT0002"/>
    <x v="6"/>
    <s v="Chiếc"/>
    <n v="1"/>
    <n v="500000"/>
    <n v="0"/>
    <n v="0"/>
    <n v="500000"/>
  </r>
  <r>
    <s v="08/03/2019"/>
    <s v="08/03/2019"/>
    <x v="3"/>
    <s v="DH11233"/>
    <x v="5"/>
    <x v="0"/>
    <x v="2749"/>
    <s v="KH 2750"/>
    <x v="4"/>
    <s v="SP0004"/>
    <x v="4"/>
    <s v="Chai"/>
    <n v="1"/>
    <n v="3500000"/>
    <n v="0"/>
    <n v="0"/>
    <n v="3500000"/>
  </r>
  <r>
    <s v="08/03/2019"/>
    <s v="08/03/2019"/>
    <x v="3"/>
    <s v="DH11233"/>
    <x v="5"/>
    <x v="0"/>
    <x v="2749"/>
    <s v="KH 2750"/>
    <x v="4"/>
    <s v="SP0004"/>
    <x v="4"/>
    <s v="Chai"/>
    <n v="1"/>
    <n v="3500000"/>
    <n v="5"/>
    <n v="175000"/>
    <n v="3325000"/>
  </r>
  <r>
    <s v="08/03/2019"/>
    <s v="08/03/2019"/>
    <x v="3"/>
    <s v="DH11233"/>
    <x v="5"/>
    <x v="0"/>
    <x v="2749"/>
    <s v="KH 2750"/>
    <x v="4"/>
    <s v="SP0004"/>
    <x v="4"/>
    <s v="Chai"/>
    <n v="1"/>
    <n v="3500000"/>
    <n v="20"/>
    <n v="700000"/>
    <n v="2800000"/>
  </r>
  <r>
    <s v="08/03/2019"/>
    <s v="08/03/2019"/>
    <x v="3"/>
    <s v="DH11232"/>
    <x v="17"/>
    <x v="1"/>
    <x v="2750"/>
    <s v="KH 2751"/>
    <x v="42"/>
    <s v="SP0001"/>
    <x v="0"/>
    <s v="Chai"/>
    <n v="1"/>
    <n v="3000000"/>
    <n v="0"/>
    <n v="0"/>
    <n v="3000000"/>
  </r>
  <r>
    <s v="08/03/2019"/>
    <s v="08/03/2019"/>
    <x v="3"/>
    <s v="DH11232"/>
    <x v="17"/>
    <x v="1"/>
    <x v="2750"/>
    <s v="KH 2751"/>
    <x v="42"/>
    <s v="HT0001"/>
    <x v="2"/>
    <s v="Miếng"/>
    <n v="2"/>
    <n v="200000"/>
    <n v="100"/>
    <n v="400000"/>
    <n v="0"/>
  </r>
  <r>
    <s v="08/03/2019"/>
    <s v="08/03/2019"/>
    <x v="3"/>
    <s v="DH11231"/>
    <x v="2"/>
    <x v="0"/>
    <x v="2751"/>
    <s v="KH 2752"/>
    <x v="54"/>
    <s v="SP0001"/>
    <x v="0"/>
    <s v="Chai"/>
    <n v="1"/>
    <n v="3000000"/>
    <n v="0"/>
    <n v="0"/>
    <n v="3000000"/>
  </r>
  <r>
    <s v="08/03/2019"/>
    <s v="08/03/2019"/>
    <x v="3"/>
    <s v="DH11231"/>
    <x v="2"/>
    <x v="0"/>
    <x v="2751"/>
    <s v="KH 2752"/>
    <x v="54"/>
    <s v="HT0001"/>
    <x v="2"/>
    <s v="Miếng"/>
    <n v="2"/>
    <n v="200000"/>
    <n v="100"/>
    <n v="400000"/>
    <n v="0"/>
  </r>
  <r>
    <s v="08/03/2019"/>
    <s v="08/03/2019"/>
    <x v="3"/>
    <s v="DH11230"/>
    <x v="2"/>
    <x v="0"/>
    <x v="2752"/>
    <s v="KH 2753"/>
    <x v="40"/>
    <s v="SP0004"/>
    <x v="4"/>
    <s v="Chai"/>
    <n v="1"/>
    <n v="3500000"/>
    <n v="10"/>
    <n v="350000"/>
    <n v="3150000"/>
  </r>
  <r>
    <s v="08/03/2019"/>
    <s v="08/03/2019"/>
    <x v="3"/>
    <s v="DH11228"/>
    <x v="2"/>
    <x v="0"/>
    <x v="1778"/>
    <s v="KH 1779"/>
    <x v="1"/>
    <s v="SP0002"/>
    <x v="1"/>
    <s v="Chai"/>
    <n v="1"/>
    <n v="2000000"/>
    <n v="0"/>
    <n v="0"/>
    <n v="2000000"/>
  </r>
  <r>
    <s v="08/03/2019"/>
    <s v="08/03/2019"/>
    <x v="3"/>
    <s v="DH11228"/>
    <x v="2"/>
    <x v="0"/>
    <x v="1778"/>
    <s v="KH 1779"/>
    <x v="1"/>
    <s v="HT0001"/>
    <x v="2"/>
    <s v="Miếng"/>
    <n v="2"/>
    <n v="200000"/>
    <n v="100"/>
    <n v="400000"/>
    <n v="0"/>
  </r>
  <r>
    <s v="08/03/2019"/>
    <s v="08/03/2019"/>
    <x v="3"/>
    <s v="DH11226"/>
    <x v="17"/>
    <x v="1"/>
    <x v="2753"/>
    <s v="KH 2754"/>
    <x v="43"/>
    <s v="SP0002"/>
    <x v="1"/>
    <s v="Chai"/>
    <n v="1"/>
    <n v="2000000"/>
    <n v="5"/>
    <n v="100000"/>
    <n v="1900000"/>
  </r>
  <r>
    <s v="08/03/2019"/>
    <s v="08/03/2019"/>
    <x v="3"/>
    <s v="DH11226"/>
    <x v="17"/>
    <x v="1"/>
    <x v="2753"/>
    <s v="KH 2754"/>
    <x v="43"/>
    <s v="SP0004"/>
    <x v="4"/>
    <s v="Chai"/>
    <n v="1"/>
    <n v="3500000"/>
    <n v="5"/>
    <n v="175000"/>
    <n v="3325000"/>
  </r>
  <r>
    <s v="08/03/2019"/>
    <s v="08/03/2019"/>
    <x v="3"/>
    <s v="DH11226"/>
    <x v="17"/>
    <x v="1"/>
    <x v="2753"/>
    <s v="KH 2754"/>
    <x v="43"/>
    <s v="SP0001"/>
    <x v="0"/>
    <s v="Chai"/>
    <n v="1"/>
    <n v="3000000"/>
    <n v="5"/>
    <n v="150000"/>
    <n v="2850000"/>
  </r>
  <r>
    <s v="08/03/2019"/>
    <s v="08/03/2019"/>
    <x v="3"/>
    <s v="DH11225"/>
    <x v="17"/>
    <x v="1"/>
    <x v="1123"/>
    <s v="KH 1124"/>
    <x v="49"/>
    <s v="SP0001"/>
    <x v="0"/>
    <s v="Chai"/>
    <n v="1"/>
    <n v="3000000"/>
    <n v="0"/>
    <n v="0"/>
    <n v="3000000"/>
  </r>
  <r>
    <s v="08/03/2019"/>
    <s v="08/03/2019"/>
    <x v="3"/>
    <s v="DH11225"/>
    <x v="17"/>
    <x v="1"/>
    <x v="1123"/>
    <s v="KH 1124"/>
    <x v="49"/>
    <s v="HT0001"/>
    <x v="2"/>
    <s v="Miếng"/>
    <n v="2"/>
    <n v="200000"/>
    <n v="100"/>
    <n v="400000"/>
    <n v="0"/>
  </r>
  <r>
    <s v="08/03/2019"/>
    <s v="08/03/2019"/>
    <x v="3"/>
    <s v="DH11224"/>
    <x v="5"/>
    <x v="0"/>
    <x v="2754"/>
    <s v="KH 2755"/>
    <x v="55"/>
    <s v="SP0004"/>
    <x v="4"/>
    <s v="Chai"/>
    <n v="1"/>
    <n v="3500000"/>
    <n v="5"/>
    <n v="175000"/>
    <n v="3325000"/>
  </r>
  <r>
    <s v="08/03/2019"/>
    <s v="08/03/2019"/>
    <x v="3"/>
    <s v="DH11223"/>
    <x v="1"/>
    <x v="0"/>
    <x v="2755"/>
    <s v="KH 2756"/>
    <x v="11"/>
    <s v="SP0004"/>
    <x v="4"/>
    <s v="Chai"/>
    <n v="1"/>
    <n v="3500000"/>
    <n v="5"/>
    <n v="175000"/>
    <n v="3325000"/>
  </r>
  <r>
    <s v="08/03/2019"/>
    <s v="08/03/2019"/>
    <x v="3"/>
    <s v="DH11221"/>
    <x v="0"/>
    <x v="0"/>
    <x v="2756"/>
    <s v="KH 2757"/>
    <x v="56"/>
    <s v="SP0002"/>
    <x v="1"/>
    <s v="Chai"/>
    <n v="1"/>
    <n v="2000000"/>
    <n v="5"/>
    <n v="100000"/>
    <n v="1900000"/>
  </r>
  <r>
    <s v="07/03/2019"/>
    <s v="07/03/2019"/>
    <x v="3"/>
    <s v="DH11220"/>
    <x v="19"/>
    <x v="1"/>
    <x v="2757"/>
    <s v="KH 2758"/>
    <x v="32"/>
    <s v="SP0002"/>
    <x v="1"/>
    <s v="Chai"/>
    <n v="1"/>
    <n v="2000000"/>
    <n v="5"/>
    <n v="100000"/>
    <n v="1900000"/>
  </r>
  <r>
    <s v="07/03/2019"/>
    <s v="07/03/2019"/>
    <x v="3"/>
    <s v="DH11219"/>
    <x v="8"/>
    <x v="0"/>
    <x v="2758"/>
    <s v="KH 2759"/>
    <x v="19"/>
    <s v="SP0001"/>
    <x v="0"/>
    <s v="Chai"/>
    <n v="1"/>
    <n v="3000000"/>
    <n v="0"/>
    <n v="0"/>
    <n v="3000000"/>
  </r>
  <r>
    <s v="07/03/2019"/>
    <s v="07/03/2019"/>
    <x v="3"/>
    <s v="DH11219"/>
    <x v="8"/>
    <x v="0"/>
    <x v="2758"/>
    <s v="KH 2759"/>
    <x v="19"/>
    <s v="HT0001"/>
    <x v="2"/>
    <s v="Miếng"/>
    <n v="2"/>
    <n v="200000"/>
    <n v="100"/>
    <n v="400000"/>
    <n v="0"/>
  </r>
  <r>
    <s v="07/03/2019"/>
    <s v="07/03/2019"/>
    <x v="3"/>
    <s v="DH11218"/>
    <x v="8"/>
    <x v="0"/>
    <x v="1775"/>
    <s v="KH 1776"/>
    <x v="59"/>
    <s v="SP0001"/>
    <x v="0"/>
    <s v="Chai"/>
    <n v="1"/>
    <n v="3000000"/>
    <n v="5"/>
    <n v="150000"/>
    <n v="2850000"/>
  </r>
  <r>
    <s v="07/03/2019"/>
    <s v="07/03/2019"/>
    <x v="3"/>
    <s v="DH11217"/>
    <x v="16"/>
    <x v="1"/>
    <x v="2759"/>
    <s v="KH 2760"/>
    <x v="37"/>
    <s v="SP0002"/>
    <x v="1"/>
    <s v="Chai"/>
    <n v="1"/>
    <n v="2000000"/>
    <n v="0"/>
    <n v="0"/>
    <n v="2000000"/>
  </r>
  <r>
    <s v="07/03/2019"/>
    <s v="07/03/2019"/>
    <x v="3"/>
    <s v="DH11217"/>
    <x v="16"/>
    <x v="1"/>
    <x v="2759"/>
    <s v="KH 2760"/>
    <x v="37"/>
    <s v="HT0001"/>
    <x v="2"/>
    <s v="Miếng"/>
    <n v="2"/>
    <n v="200000"/>
    <n v="100"/>
    <n v="400000"/>
    <n v="0"/>
  </r>
  <r>
    <s v="07/03/2019"/>
    <s v="07/03/2019"/>
    <x v="3"/>
    <s v="DH11216"/>
    <x v="25"/>
    <x v="1"/>
    <x v="2760"/>
    <s v="KH 2761"/>
    <x v="47"/>
    <s v="SP0004"/>
    <x v="4"/>
    <s v="Chai"/>
    <n v="1"/>
    <n v="3500000"/>
    <n v="0"/>
    <n v="0"/>
    <n v="3500000"/>
  </r>
  <r>
    <s v="07/03/2019"/>
    <s v="07/03/2019"/>
    <x v="3"/>
    <s v="DH11216"/>
    <x v="25"/>
    <x v="1"/>
    <x v="2760"/>
    <s v="KH 2761"/>
    <x v="47"/>
    <s v="HT0001"/>
    <x v="2"/>
    <s v="Miếng"/>
    <n v="2"/>
    <n v="200000"/>
    <n v="100"/>
    <n v="400000"/>
    <n v="0"/>
  </r>
  <r>
    <s v="07/03/2019"/>
    <s v="07/03/2019"/>
    <x v="3"/>
    <s v="DH11215"/>
    <x v="2"/>
    <x v="0"/>
    <x v="2761"/>
    <s v="KH 2762"/>
    <x v="44"/>
    <s v="SP0004"/>
    <x v="4"/>
    <s v="Chai"/>
    <n v="1"/>
    <n v="3500000"/>
    <n v="10"/>
    <n v="350000"/>
    <n v="3150000"/>
  </r>
  <r>
    <s v="07/03/2019"/>
    <s v="07/03/2019"/>
    <x v="3"/>
    <s v="DH11214"/>
    <x v="8"/>
    <x v="0"/>
    <x v="2762"/>
    <s v="KH 2763"/>
    <x v="44"/>
    <s v="SP0003"/>
    <x v="3"/>
    <s v="Chai"/>
    <n v="1"/>
    <n v="2500000"/>
    <n v="10"/>
    <n v="250000"/>
    <n v="2250000"/>
  </r>
  <r>
    <s v="07/03/2019"/>
    <s v="07/03/2019"/>
    <x v="3"/>
    <s v="DH11213"/>
    <x v="2"/>
    <x v="0"/>
    <x v="2763"/>
    <s v="KH 2764"/>
    <x v="52"/>
    <s v="SP0006"/>
    <x v="9"/>
    <s v="Chai"/>
    <n v="1"/>
    <n v="800000"/>
    <n v="0"/>
    <n v="0"/>
    <n v="800000"/>
  </r>
  <r>
    <s v="07/03/2019"/>
    <s v="07/03/2019"/>
    <x v="3"/>
    <s v="DH11213"/>
    <x v="2"/>
    <x v="0"/>
    <x v="2763"/>
    <s v="KH 2764"/>
    <x v="52"/>
    <s v="SP0007"/>
    <x v="10"/>
    <s v="Chai"/>
    <n v="1"/>
    <n v="800000"/>
    <n v="0"/>
    <n v="0"/>
    <n v="800000"/>
  </r>
  <r>
    <s v="07/03/2019"/>
    <s v="07/03/2019"/>
    <x v="3"/>
    <s v="DH11213"/>
    <x v="2"/>
    <x v="0"/>
    <x v="2763"/>
    <s v="KH 2764"/>
    <x v="52"/>
    <s v="HT0006"/>
    <x v="14"/>
    <s v="Chiếc"/>
    <n v="1"/>
    <n v="400000"/>
    <n v="0"/>
    <n v="0"/>
    <n v="400000"/>
  </r>
  <r>
    <s v="07/03/2019"/>
    <s v="07/03/2019"/>
    <x v="3"/>
    <s v="DH11212"/>
    <x v="8"/>
    <x v="0"/>
    <x v="2764"/>
    <s v="KH 2765"/>
    <x v="30"/>
    <s v="SP0003"/>
    <x v="3"/>
    <s v="Chai"/>
    <n v="1"/>
    <n v="2500000"/>
    <n v="0"/>
    <n v="0"/>
    <n v="2500000"/>
  </r>
  <r>
    <s v="07/03/2019"/>
    <s v="07/03/2019"/>
    <x v="3"/>
    <s v="DH11212"/>
    <x v="8"/>
    <x v="0"/>
    <x v="2764"/>
    <s v="KH 2765"/>
    <x v="30"/>
    <s v="HT0001"/>
    <x v="2"/>
    <s v="Miếng"/>
    <n v="2"/>
    <n v="200000"/>
    <n v="100"/>
    <n v="400000"/>
    <n v="0"/>
  </r>
  <r>
    <s v="07/03/2019"/>
    <s v="07/03/2019"/>
    <x v="3"/>
    <s v="DH11211"/>
    <x v="2"/>
    <x v="0"/>
    <x v="2765"/>
    <s v="KH 2766"/>
    <x v="35"/>
    <s v="SP0003"/>
    <x v="3"/>
    <s v="Chai"/>
    <n v="1"/>
    <n v="2500000"/>
    <n v="0"/>
    <n v="0"/>
    <n v="2500000"/>
  </r>
  <r>
    <s v="07/03/2019"/>
    <s v="07/03/2019"/>
    <x v="3"/>
    <s v="DH11211"/>
    <x v="2"/>
    <x v="0"/>
    <x v="2765"/>
    <s v="KH 2766"/>
    <x v="35"/>
    <s v="HT0001"/>
    <x v="2"/>
    <s v="Miếng"/>
    <n v="2"/>
    <n v="200000"/>
    <n v="100"/>
    <n v="400000"/>
    <n v="0"/>
  </r>
  <r>
    <s v="07/03/2019"/>
    <s v="07/03/2019"/>
    <x v="3"/>
    <s v="DH11210"/>
    <x v="8"/>
    <x v="0"/>
    <x v="2766"/>
    <s v="KH 2767"/>
    <x v="57"/>
    <s v="SP0004"/>
    <x v="4"/>
    <s v="Chai"/>
    <n v="3"/>
    <n v="3500000"/>
    <n v="10"/>
    <n v="1050000"/>
    <n v="9450000"/>
  </r>
  <r>
    <s v="07/03/2019"/>
    <s v="07/03/2019"/>
    <x v="3"/>
    <s v="DH11209"/>
    <x v="19"/>
    <x v="1"/>
    <x v="1517"/>
    <s v="KH 1518"/>
    <x v="10"/>
    <s v="SP0004"/>
    <x v="4"/>
    <s v="Chai"/>
    <n v="1"/>
    <n v="3500000"/>
    <n v="10"/>
    <n v="350000"/>
    <n v="3150000"/>
  </r>
  <r>
    <s v="07/03/2019"/>
    <s v="07/03/2019"/>
    <x v="3"/>
    <s v="DH11207"/>
    <x v="1"/>
    <x v="0"/>
    <x v="2767"/>
    <s v="KH 2768"/>
    <x v="44"/>
    <s v="SP0001"/>
    <x v="0"/>
    <s v="Chai"/>
    <n v="1"/>
    <n v="3000000"/>
    <n v="5"/>
    <n v="150000"/>
    <n v="2850000"/>
  </r>
  <r>
    <s v="07/03/2019"/>
    <s v="07/03/2019"/>
    <x v="3"/>
    <s v="DH11206"/>
    <x v="9"/>
    <x v="0"/>
    <x v="1492"/>
    <s v="KH 1493"/>
    <x v="61"/>
    <s v="SP0004"/>
    <x v="4"/>
    <s v="Chai"/>
    <n v="1"/>
    <n v="3500000"/>
    <n v="0"/>
    <n v="0"/>
    <n v="3500000"/>
  </r>
  <r>
    <s v="07/03/2019"/>
    <s v="07/03/2019"/>
    <x v="3"/>
    <s v="DH11206"/>
    <x v="9"/>
    <x v="0"/>
    <x v="1492"/>
    <s v="KH 1493"/>
    <x v="61"/>
    <s v="HT0001"/>
    <x v="2"/>
    <s v="Miếng"/>
    <n v="2"/>
    <n v="200000"/>
    <n v="100"/>
    <n v="400000"/>
    <n v="0"/>
  </r>
  <r>
    <s v="07/03/2019"/>
    <s v="07/03/2019"/>
    <x v="3"/>
    <s v="DH11205"/>
    <x v="5"/>
    <x v="0"/>
    <x v="2768"/>
    <s v="KH 2769"/>
    <x v="16"/>
    <s v="SP0004"/>
    <x v="4"/>
    <s v="Chai"/>
    <n v="1"/>
    <n v="3500000"/>
    <n v="0"/>
    <n v="0"/>
    <n v="3500000"/>
  </r>
  <r>
    <s v="07/03/2019"/>
    <s v="07/03/2019"/>
    <x v="3"/>
    <s v="DH11205"/>
    <x v="5"/>
    <x v="0"/>
    <x v="2768"/>
    <s v="KH 2769"/>
    <x v="16"/>
    <s v="SP0004"/>
    <x v="4"/>
    <s v="Chai"/>
    <n v="1"/>
    <n v="3500000"/>
    <n v="5"/>
    <n v="175000"/>
    <n v="3325000"/>
  </r>
  <r>
    <s v="07/03/2019"/>
    <s v="07/03/2019"/>
    <x v="3"/>
    <s v="DH11205"/>
    <x v="5"/>
    <x v="0"/>
    <x v="2768"/>
    <s v="KH 2769"/>
    <x v="16"/>
    <s v="SP0004"/>
    <x v="4"/>
    <s v="Chai"/>
    <n v="1"/>
    <n v="3500000"/>
    <n v="10"/>
    <n v="350000"/>
    <n v="3150000"/>
  </r>
  <r>
    <s v="07/03/2019"/>
    <s v="07/03/2019"/>
    <x v="3"/>
    <s v="DH11205"/>
    <x v="5"/>
    <x v="0"/>
    <x v="2768"/>
    <s v="KH 2769"/>
    <x v="16"/>
    <s v="HT0001"/>
    <x v="2"/>
    <s v="Miếng"/>
    <n v="2"/>
    <n v="200000"/>
    <n v="100"/>
    <n v="400000"/>
    <n v="0"/>
  </r>
  <r>
    <s v="07/03/2019"/>
    <s v="07/03/2019"/>
    <x v="3"/>
    <s v="DH11204"/>
    <x v="0"/>
    <x v="0"/>
    <x v="2769"/>
    <s v="KH 2770"/>
    <x v="44"/>
    <s v="SP0001"/>
    <x v="0"/>
    <s v="Chai"/>
    <n v="1"/>
    <n v="3000000"/>
    <n v="5"/>
    <n v="150000"/>
    <n v="2850000"/>
  </r>
  <r>
    <s v="07/03/2019"/>
    <s v="07/03/2019"/>
    <x v="3"/>
    <s v="DH11203"/>
    <x v="0"/>
    <x v="0"/>
    <x v="2770"/>
    <s v="KH 2771"/>
    <x v="1"/>
    <s v="SP0003"/>
    <x v="3"/>
    <s v="Chai"/>
    <n v="1"/>
    <n v="2500000"/>
    <n v="10"/>
    <n v="250000"/>
    <n v="2250000"/>
  </r>
  <r>
    <s v="07/03/2019"/>
    <s v="07/03/2019"/>
    <x v="3"/>
    <s v="DH11203"/>
    <x v="0"/>
    <x v="0"/>
    <x v="2770"/>
    <s v="KH 2771"/>
    <x v="1"/>
    <s v="SP0005"/>
    <x v="5"/>
    <s v="Lọ"/>
    <n v="1"/>
    <n v="1000000"/>
    <n v="10"/>
    <n v="100000"/>
    <n v="900000"/>
  </r>
  <r>
    <s v="07/03/2019"/>
    <s v="07/03/2019"/>
    <x v="3"/>
    <s v="DH11202"/>
    <x v="16"/>
    <x v="1"/>
    <x v="2771"/>
    <s v="KH 2772"/>
    <x v="6"/>
    <s v="SP0002"/>
    <x v="1"/>
    <s v="Chai"/>
    <n v="1"/>
    <n v="2000000"/>
    <n v="0"/>
    <n v="0"/>
    <n v="2000000"/>
  </r>
  <r>
    <s v="07/03/2019"/>
    <s v="07/03/2019"/>
    <x v="3"/>
    <s v="DH11202"/>
    <x v="16"/>
    <x v="1"/>
    <x v="2771"/>
    <s v="KH 2772"/>
    <x v="6"/>
    <s v="HT0001"/>
    <x v="2"/>
    <s v="Miếng"/>
    <n v="2"/>
    <n v="200000"/>
    <n v="100"/>
    <n v="400000"/>
    <n v="0"/>
  </r>
  <r>
    <s v="07/03/2019"/>
    <s v="07/03/2019"/>
    <x v="3"/>
    <s v="DH11201"/>
    <x v="16"/>
    <x v="1"/>
    <x v="817"/>
    <s v="KH 0818"/>
    <x v="22"/>
    <s v="SP0001"/>
    <x v="0"/>
    <s v="Chai"/>
    <n v="1"/>
    <n v="3000000"/>
    <n v="0"/>
    <n v="0"/>
    <n v="3000000"/>
  </r>
  <r>
    <s v="07/03/2019"/>
    <s v="07/03/2019"/>
    <x v="3"/>
    <s v="DH11201"/>
    <x v="16"/>
    <x v="1"/>
    <x v="817"/>
    <s v="KH 0818"/>
    <x v="22"/>
    <s v="HT0001"/>
    <x v="2"/>
    <s v="Miếng"/>
    <n v="2"/>
    <n v="200000"/>
    <n v="100"/>
    <n v="400000"/>
    <n v="0"/>
  </r>
  <r>
    <s v="07/03/2019"/>
    <s v="07/03/2019"/>
    <x v="3"/>
    <s v="DH11200"/>
    <x v="9"/>
    <x v="0"/>
    <x v="2772"/>
    <s v="KH 2773"/>
    <x v="46"/>
    <s v="SP0004"/>
    <x v="4"/>
    <s v="Chai"/>
    <n v="1"/>
    <n v="3500000"/>
    <n v="20"/>
    <n v="700000"/>
    <n v="2800000"/>
  </r>
  <r>
    <s v="07/03/2019"/>
    <s v="07/03/2019"/>
    <x v="3"/>
    <s v="DH11199"/>
    <x v="9"/>
    <x v="0"/>
    <x v="2773"/>
    <s v="KH 2774"/>
    <x v="1"/>
    <s v="SP0004"/>
    <x v="4"/>
    <s v="Chai"/>
    <n v="2"/>
    <n v="3500000"/>
    <n v="10"/>
    <n v="700000"/>
    <n v="6300000"/>
  </r>
  <r>
    <s v="07/03/2019"/>
    <s v="07/03/2019"/>
    <x v="3"/>
    <s v="DH11198"/>
    <x v="5"/>
    <x v="0"/>
    <x v="2774"/>
    <s v="KH 2775"/>
    <x v="28"/>
    <s v="SP0006"/>
    <x v="9"/>
    <s v="Chai"/>
    <n v="1"/>
    <n v="800000"/>
    <n v="0"/>
    <n v="0"/>
    <n v="800000"/>
  </r>
  <r>
    <s v="07/03/2019"/>
    <s v="07/03/2019"/>
    <x v="3"/>
    <s v="DH11198"/>
    <x v="5"/>
    <x v="0"/>
    <x v="2774"/>
    <s v="KH 2775"/>
    <x v="28"/>
    <s v="SP0007"/>
    <x v="10"/>
    <s v="Chai"/>
    <n v="1"/>
    <n v="800000"/>
    <n v="0"/>
    <n v="0"/>
    <n v="800000"/>
  </r>
  <r>
    <s v="07/03/2019"/>
    <s v="07/03/2019"/>
    <x v="3"/>
    <s v="DH11198"/>
    <x v="5"/>
    <x v="0"/>
    <x v="2774"/>
    <s v="KH 2775"/>
    <x v="28"/>
    <s v="HT0006"/>
    <x v="14"/>
    <s v="Chiếc"/>
    <n v="1"/>
    <n v="400000"/>
    <n v="0"/>
    <n v="0"/>
    <n v="400000"/>
  </r>
  <r>
    <s v="07/03/2019"/>
    <s v="07/03/2019"/>
    <x v="3"/>
    <s v="DH11197"/>
    <x v="22"/>
    <x v="1"/>
    <x v="2775"/>
    <s v="KH 2776"/>
    <x v="50"/>
    <s v="SP0006"/>
    <x v="9"/>
    <s v="Chai"/>
    <n v="90"/>
    <n v="800000"/>
    <n v="35"/>
    <n v="25200000"/>
    <n v="46800000"/>
  </r>
  <r>
    <s v="07/03/2019"/>
    <s v="07/03/2019"/>
    <x v="3"/>
    <s v="DH11197"/>
    <x v="22"/>
    <x v="1"/>
    <x v="2775"/>
    <s v="KH 2776"/>
    <x v="50"/>
    <s v="SP0007"/>
    <x v="10"/>
    <s v="Chai"/>
    <n v="90"/>
    <n v="800000"/>
    <n v="35"/>
    <n v="25200000"/>
    <n v="46800000"/>
  </r>
  <r>
    <s v="07/03/2019"/>
    <s v="07/03/2019"/>
    <x v="3"/>
    <s v="DH11197"/>
    <x v="22"/>
    <x v="1"/>
    <x v="2775"/>
    <s v="KH 2776"/>
    <x v="50"/>
    <s v="SP0006"/>
    <x v="9"/>
    <s v="Chai"/>
    <n v="18"/>
    <n v="800000"/>
    <n v="100"/>
    <n v="14400000"/>
    <n v="0"/>
  </r>
  <r>
    <s v="07/03/2019"/>
    <s v="07/03/2019"/>
    <x v="3"/>
    <s v="DH11197"/>
    <x v="22"/>
    <x v="1"/>
    <x v="2775"/>
    <s v="KH 2776"/>
    <x v="50"/>
    <s v="SP0007"/>
    <x v="10"/>
    <s v="Chai"/>
    <n v="18"/>
    <n v="800000"/>
    <n v="100"/>
    <n v="14400000"/>
    <n v="0"/>
  </r>
  <r>
    <s v="07/03/2019"/>
    <s v="07/03/2019"/>
    <x v="3"/>
    <s v="DH11196"/>
    <x v="0"/>
    <x v="0"/>
    <x v="1717"/>
    <s v="KH 1718"/>
    <x v="50"/>
    <s v="SP0001"/>
    <x v="0"/>
    <s v="Chai"/>
    <n v="1"/>
    <n v="3000000"/>
    <n v="5"/>
    <n v="150000"/>
    <n v="2850000"/>
  </r>
  <r>
    <s v="07/03/2019"/>
    <s v="07/03/2019"/>
    <x v="3"/>
    <s v="DH11195"/>
    <x v="0"/>
    <x v="0"/>
    <x v="2061"/>
    <s v="KH 2062"/>
    <x v="3"/>
    <s v="SP0001"/>
    <x v="0"/>
    <s v="Chai"/>
    <n v="1"/>
    <n v="3000000"/>
    <n v="0"/>
    <n v="0"/>
    <n v="3000000"/>
  </r>
  <r>
    <s v="07/03/2019"/>
    <s v="07/03/2019"/>
    <x v="3"/>
    <s v="DH11195"/>
    <x v="0"/>
    <x v="0"/>
    <x v="2061"/>
    <s v="KH 2062"/>
    <x v="3"/>
    <s v="HT0001"/>
    <x v="2"/>
    <s v="Miếng"/>
    <n v="2"/>
    <n v="200000"/>
    <n v="100"/>
    <n v="400000"/>
    <n v="0"/>
  </r>
  <r>
    <s v="07/03/2019"/>
    <s v="07/03/2019"/>
    <x v="3"/>
    <s v="DH11194"/>
    <x v="1"/>
    <x v="0"/>
    <x v="1881"/>
    <s v="KH 1882"/>
    <x v="53"/>
    <s v="SP0004"/>
    <x v="4"/>
    <s v="Chai"/>
    <n v="1"/>
    <n v="3500000"/>
    <n v="10"/>
    <n v="350000"/>
    <n v="3150000"/>
  </r>
  <r>
    <s v="07/03/2019"/>
    <s v="07/03/2019"/>
    <x v="3"/>
    <s v="DH11193"/>
    <x v="22"/>
    <x v="1"/>
    <x v="2745"/>
    <s v="KH 2746"/>
    <x v="7"/>
    <s v="SP0003"/>
    <x v="3"/>
    <s v="Chai"/>
    <n v="6"/>
    <n v="2500000"/>
    <n v="20"/>
    <n v="3000000"/>
    <n v="12000000"/>
  </r>
  <r>
    <s v="07/03/2019"/>
    <s v="07/03/2019"/>
    <x v="3"/>
    <s v="DH11193"/>
    <x v="22"/>
    <x v="1"/>
    <x v="2745"/>
    <s v="KH 2746"/>
    <x v="7"/>
    <s v="SP0004"/>
    <x v="4"/>
    <s v="Chai"/>
    <n v="6"/>
    <n v="3500000"/>
    <n v="20"/>
    <n v="4200000"/>
    <n v="16800000"/>
  </r>
  <r>
    <s v="07/03/2019"/>
    <s v="07/03/2019"/>
    <x v="3"/>
    <s v="DH11193"/>
    <x v="22"/>
    <x v="1"/>
    <x v="2745"/>
    <s v="KH 2746"/>
    <x v="7"/>
    <s v="SP0003"/>
    <x v="3"/>
    <s v="Chai"/>
    <n v="2"/>
    <n v="2500000"/>
    <n v="100"/>
    <n v="5000000"/>
    <n v="0"/>
  </r>
  <r>
    <s v="07/03/2019"/>
    <s v="07/03/2019"/>
    <x v="3"/>
    <s v="DH11192"/>
    <x v="2"/>
    <x v="0"/>
    <x v="2776"/>
    <s v="KH 2777"/>
    <x v="60"/>
    <s v="SP0004"/>
    <x v="4"/>
    <s v="Chai"/>
    <n v="1"/>
    <n v="3500000"/>
    <n v="20"/>
    <n v="700000"/>
    <n v="2800000"/>
  </r>
  <r>
    <s v="07/03/2019"/>
    <s v="07/03/2019"/>
    <x v="3"/>
    <s v="DH11192"/>
    <x v="2"/>
    <x v="0"/>
    <x v="2776"/>
    <s v="KH 2777"/>
    <x v="60"/>
    <s v="SP0003"/>
    <x v="3"/>
    <s v="Chai"/>
    <n v="2"/>
    <n v="2500000"/>
    <n v="10"/>
    <n v="500000"/>
    <n v="4500000"/>
  </r>
  <r>
    <s v="07/03/2019"/>
    <s v="07/03/2019"/>
    <x v="3"/>
    <s v="DH11191"/>
    <x v="7"/>
    <x v="0"/>
    <x v="1943"/>
    <s v="KH 1944"/>
    <x v="15"/>
    <s v="SP0001"/>
    <x v="0"/>
    <s v="Chai"/>
    <n v="1"/>
    <n v="3000000"/>
    <n v="0"/>
    <n v="0"/>
    <n v="3000000"/>
  </r>
  <r>
    <s v="07/03/2019"/>
    <s v="07/03/2019"/>
    <x v="3"/>
    <s v="DH11191"/>
    <x v="7"/>
    <x v="0"/>
    <x v="1943"/>
    <s v="KH 1944"/>
    <x v="15"/>
    <s v="HT0001"/>
    <x v="2"/>
    <s v="Miếng"/>
    <n v="2"/>
    <n v="200000"/>
    <n v="100"/>
    <n v="400000"/>
    <n v="0"/>
  </r>
  <r>
    <s v="07/03/2019"/>
    <s v="07/03/2019"/>
    <x v="3"/>
    <s v="DH11190"/>
    <x v="25"/>
    <x v="1"/>
    <x v="2777"/>
    <s v="KH 2778"/>
    <x v="19"/>
    <s v="SP0003"/>
    <x v="3"/>
    <s v="Chai"/>
    <n v="1"/>
    <n v="2500000"/>
    <n v="0"/>
    <n v="0"/>
    <n v="2500000"/>
  </r>
  <r>
    <s v="07/03/2019"/>
    <s v="07/03/2019"/>
    <x v="3"/>
    <s v="DH11190"/>
    <x v="25"/>
    <x v="1"/>
    <x v="2777"/>
    <s v="KH 2778"/>
    <x v="19"/>
    <s v="HT0001"/>
    <x v="2"/>
    <s v="Miếng"/>
    <n v="2"/>
    <n v="200000"/>
    <n v="100"/>
    <n v="400000"/>
    <n v="0"/>
  </r>
  <r>
    <s v="07/03/2019"/>
    <s v="07/03/2019"/>
    <x v="3"/>
    <s v="DH11190"/>
    <x v="25"/>
    <x v="1"/>
    <x v="2777"/>
    <s v="KH 2778"/>
    <x v="19"/>
    <s v="SP0003"/>
    <x v="3"/>
    <s v="Chai"/>
    <n v="1"/>
    <n v="2500000"/>
    <n v="5"/>
    <n v="125000"/>
    <n v="2375000"/>
  </r>
  <r>
    <s v="07/03/2019"/>
    <s v="07/03/2019"/>
    <x v="3"/>
    <s v="DH11190"/>
    <x v="25"/>
    <x v="1"/>
    <x v="2777"/>
    <s v="KH 2778"/>
    <x v="19"/>
    <s v="SP0003"/>
    <x v="3"/>
    <s v="Chai"/>
    <n v="1"/>
    <n v="2500000"/>
    <n v="10"/>
    <n v="250000"/>
    <n v="2250000"/>
  </r>
  <r>
    <s v="07/03/2019"/>
    <s v="07/03/2019"/>
    <x v="3"/>
    <s v="DH11190"/>
    <x v="25"/>
    <x v="1"/>
    <x v="2777"/>
    <s v="KH 2778"/>
    <x v="19"/>
    <s v="SP0004"/>
    <x v="4"/>
    <s v="Chai"/>
    <n v="1"/>
    <n v="3500000"/>
    <n v="10"/>
    <n v="350000"/>
    <n v="3150000"/>
  </r>
  <r>
    <s v="07/03/2019"/>
    <s v="07/03/2019"/>
    <x v="3"/>
    <s v="DH11189"/>
    <x v="8"/>
    <x v="0"/>
    <x v="2358"/>
    <s v="KH 2359"/>
    <x v="4"/>
    <s v="SP0001"/>
    <x v="0"/>
    <s v="Chai"/>
    <n v="1"/>
    <n v="3000000"/>
    <n v="0"/>
    <n v="0"/>
    <n v="3000000"/>
  </r>
  <r>
    <s v="07/03/2019"/>
    <s v="07/03/2019"/>
    <x v="3"/>
    <s v="DH11189"/>
    <x v="8"/>
    <x v="0"/>
    <x v="2358"/>
    <s v="KH 2359"/>
    <x v="4"/>
    <s v="HT0001"/>
    <x v="2"/>
    <s v="Miếng"/>
    <n v="2"/>
    <n v="200000"/>
    <n v="100"/>
    <n v="400000"/>
    <n v="0"/>
  </r>
  <r>
    <s v="07/03/2019"/>
    <s v="07/03/2019"/>
    <x v="3"/>
    <s v="DH11188"/>
    <x v="8"/>
    <x v="0"/>
    <x v="2778"/>
    <s v="KH 2779"/>
    <x v="44"/>
    <s v="SP0003"/>
    <x v="3"/>
    <s v="Chai"/>
    <n v="1"/>
    <n v="2500000"/>
    <n v="0"/>
    <n v="0"/>
    <n v="2500000"/>
  </r>
  <r>
    <s v="07/03/2019"/>
    <s v="07/03/2019"/>
    <x v="3"/>
    <s v="DH11188"/>
    <x v="8"/>
    <x v="0"/>
    <x v="2778"/>
    <s v="KH 2779"/>
    <x v="44"/>
    <s v="HT0001"/>
    <x v="2"/>
    <s v="Miếng"/>
    <n v="2"/>
    <n v="200000"/>
    <n v="100"/>
    <n v="400000"/>
    <n v="0"/>
  </r>
  <r>
    <s v="07/03/2019"/>
    <s v="07/03/2019"/>
    <x v="3"/>
    <s v="DH11187"/>
    <x v="8"/>
    <x v="0"/>
    <x v="2779"/>
    <s v="KH 2780"/>
    <x v="51"/>
    <s v="SP0007"/>
    <x v="10"/>
    <s v="Chai"/>
    <n v="1"/>
    <n v="800000"/>
    <n v="0"/>
    <n v="0"/>
    <n v="800000"/>
  </r>
  <r>
    <s v="07/03/2019"/>
    <s v="07/03/2019"/>
    <x v="3"/>
    <s v="DH11187"/>
    <x v="8"/>
    <x v="0"/>
    <x v="2779"/>
    <s v="KH 2780"/>
    <x v="51"/>
    <s v="SP0006"/>
    <x v="9"/>
    <s v="Chai"/>
    <n v="1"/>
    <n v="800000"/>
    <n v="0"/>
    <n v="0"/>
    <n v="800000"/>
  </r>
  <r>
    <s v="07/03/2019"/>
    <s v="07/03/2019"/>
    <x v="3"/>
    <s v="DH11187"/>
    <x v="8"/>
    <x v="0"/>
    <x v="2779"/>
    <s v="KH 2780"/>
    <x v="51"/>
    <s v="HT0006"/>
    <x v="14"/>
    <s v="Chiếc"/>
    <n v="1"/>
    <n v="400000"/>
    <n v="0"/>
    <n v="0"/>
    <n v="400000"/>
  </r>
  <r>
    <s v="07/03/2019"/>
    <s v="07/03/2019"/>
    <x v="3"/>
    <s v="DH11186"/>
    <x v="8"/>
    <x v="0"/>
    <x v="2766"/>
    <s v="KH 2767"/>
    <x v="57"/>
    <s v="SP0001"/>
    <x v="0"/>
    <s v="Chai"/>
    <n v="3"/>
    <n v="3000000"/>
    <n v="10"/>
    <n v="900000"/>
    <n v="8100000"/>
  </r>
  <r>
    <s v="07/03/2019"/>
    <s v="07/03/2019"/>
    <x v="3"/>
    <s v="DH11185"/>
    <x v="33"/>
    <x v="2"/>
    <x v="2780"/>
    <s v="KH 2781"/>
    <x v="17"/>
    <s v="SP0003"/>
    <x v="3"/>
    <s v="Chai"/>
    <n v="1"/>
    <n v="2500000"/>
    <n v="0"/>
    <n v="0"/>
    <n v="2500000"/>
  </r>
  <r>
    <s v="07/03/2019"/>
    <s v="07/03/2019"/>
    <x v="3"/>
    <s v="DH11185"/>
    <x v="33"/>
    <x v="2"/>
    <x v="2780"/>
    <s v="KH 2781"/>
    <x v="17"/>
    <s v="HT0001"/>
    <x v="2"/>
    <s v="Miếng"/>
    <n v="2"/>
    <n v="200000"/>
    <n v="100"/>
    <n v="400000"/>
    <n v="0"/>
  </r>
  <r>
    <s v="07/03/2019"/>
    <s v="07/03/2019"/>
    <x v="3"/>
    <s v="DH11184"/>
    <x v="8"/>
    <x v="0"/>
    <x v="2781"/>
    <s v="KH 2782"/>
    <x v="26"/>
    <s v="SP0006"/>
    <x v="9"/>
    <s v="Chai"/>
    <n v="1"/>
    <n v="800000"/>
    <n v="0"/>
    <n v="0"/>
    <n v="800000"/>
  </r>
  <r>
    <s v="07/03/2019"/>
    <s v="07/03/2019"/>
    <x v="3"/>
    <s v="DH11184"/>
    <x v="8"/>
    <x v="0"/>
    <x v="2781"/>
    <s v="KH 2782"/>
    <x v="26"/>
    <s v="SP0007"/>
    <x v="10"/>
    <s v="Chai"/>
    <n v="1"/>
    <n v="800000"/>
    <n v="0"/>
    <n v="0"/>
    <n v="800000"/>
  </r>
  <r>
    <s v="07/03/2019"/>
    <s v="07/03/2019"/>
    <x v="3"/>
    <s v="DH11184"/>
    <x v="8"/>
    <x v="0"/>
    <x v="2781"/>
    <s v="KH 2782"/>
    <x v="26"/>
    <s v="HT0006"/>
    <x v="14"/>
    <s v="Chiếc"/>
    <n v="1"/>
    <n v="400000"/>
    <n v="0"/>
    <n v="0"/>
    <n v="400000"/>
  </r>
  <r>
    <s v="07/03/2019"/>
    <s v="07/03/2019"/>
    <x v="3"/>
    <s v="DH11183"/>
    <x v="1"/>
    <x v="0"/>
    <x v="1703"/>
    <s v="KH 1704"/>
    <x v="25"/>
    <s v="SP0002"/>
    <x v="1"/>
    <s v="Chai"/>
    <n v="1"/>
    <n v="2000000"/>
    <n v="0"/>
    <n v="0"/>
    <n v="2000000"/>
  </r>
  <r>
    <s v="07/03/2019"/>
    <s v="07/03/2019"/>
    <x v="3"/>
    <s v="DH11183"/>
    <x v="1"/>
    <x v="0"/>
    <x v="1703"/>
    <s v="KH 1704"/>
    <x v="25"/>
    <s v="HT0001"/>
    <x v="2"/>
    <s v="Miếng"/>
    <n v="2"/>
    <n v="200000"/>
    <n v="100"/>
    <n v="400000"/>
    <n v="0"/>
  </r>
  <r>
    <s v="07/03/2019"/>
    <s v="07/03/2019"/>
    <x v="3"/>
    <s v="DH11181"/>
    <x v="16"/>
    <x v="1"/>
    <x v="2782"/>
    <s v="KH 2783"/>
    <x v="58"/>
    <s v="SP0002"/>
    <x v="1"/>
    <s v="Chai"/>
    <n v="1"/>
    <n v="2000000"/>
    <n v="0"/>
    <n v="0"/>
    <n v="2000000"/>
  </r>
  <r>
    <s v="07/03/2019"/>
    <s v="07/03/2019"/>
    <x v="3"/>
    <s v="DH11181"/>
    <x v="16"/>
    <x v="1"/>
    <x v="2782"/>
    <s v="KH 2783"/>
    <x v="58"/>
    <s v="SP0002"/>
    <x v="1"/>
    <s v="Chai"/>
    <n v="1"/>
    <n v="2000000"/>
    <n v="0"/>
    <n v="0"/>
    <n v="2000000"/>
  </r>
  <r>
    <s v="07/03/2019"/>
    <s v="07/03/2019"/>
    <x v="3"/>
    <s v="DH11181"/>
    <x v="16"/>
    <x v="1"/>
    <x v="2782"/>
    <s v="KH 2783"/>
    <x v="58"/>
    <s v="SP0001"/>
    <x v="0"/>
    <s v="Chai"/>
    <n v="1"/>
    <n v="3000000"/>
    <n v="0"/>
    <n v="0"/>
    <n v="3000000"/>
  </r>
  <r>
    <s v="07/03/2019"/>
    <s v="07/03/2019"/>
    <x v="3"/>
    <s v="DH11181"/>
    <x v="16"/>
    <x v="1"/>
    <x v="2782"/>
    <s v="KH 2783"/>
    <x v="58"/>
    <s v="HT0002"/>
    <x v="6"/>
    <s v="Chiếc"/>
    <n v="1"/>
    <n v="500000"/>
    <n v="0"/>
    <n v="0"/>
    <n v="500000"/>
  </r>
  <r>
    <s v="07/03/2019"/>
    <s v="07/03/2019"/>
    <x v="3"/>
    <s v="DH11180"/>
    <x v="0"/>
    <x v="0"/>
    <x v="2783"/>
    <s v="KH 2784"/>
    <x v="34"/>
    <s v="SP0003"/>
    <x v="3"/>
    <s v="Chai"/>
    <n v="2"/>
    <n v="2500000"/>
    <n v="10"/>
    <n v="500000"/>
    <n v="4500000"/>
  </r>
  <r>
    <s v="07/03/2019"/>
    <s v="07/03/2019"/>
    <x v="3"/>
    <s v="DH11179"/>
    <x v="0"/>
    <x v="0"/>
    <x v="2784"/>
    <s v="KH 2785"/>
    <x v="22"/>
    <s v="SP0004"/>
    <x v="4"/>
    <s v="Chai"/>
    <n v="1"/>
    <n v="3500000"/>
    <n v="10"/>
    <n v="350000"/>
    <n v="3150000"/>
  </r>
  <r>
    <s v="07/03/2019"/>
    <s v="07/03/2019"/>
    <x v="3"/>
    <s v="DH11177"/>
    <x v="5"/>
    <x v="0"/>
    <x v="1882"/>
    <s v="KH 1883"/>
    <x v="1"/>
    <s v="SP0001"/>
    <x v="0"/>
    <s v="Chai"/>
    <n v="1"/>
    <n v="3000000"/>
    <n v="0"/>
    <n v="0"/>
    <n v="3000000"/>
  </r>
  <r>
    <s v="07/03/2019"/>
    <s v="07/03/2019"/>
    <x v="3"/>
    <s v="DH11177"/>
    <x v="5"/>
    <x v="0"/>
    <x v="1882"/>
    <s v="KH 1883"/>
    <x v="1"/>
    <s v="HT0001"/>
    <x v="2"/>
    <s v="Miếng"/>
    <n v="2"/>
    <n v="200000"/>
    <n v="100"/>
    <n v="400000"/>
    <n v="0"/>
  </r>
  <r>
    <s v="07/03/2019"/>
    <s v="07/03/2019"/>
    <x v="3"/>
    <s v="DH11176"/>
    <x v="7"/>
    <x v="0"/>
    <x v="2785"/>
    <s v="KH 2786"/>
    <x v="36"/>
    <s v="SP0003"/>
    <x v="3"/>
    <s v="Chai"/>
    <n v="1"/>
    <n v="2500000"/>
    <n v="0"/>
    <n v="0"/>
    <n v="2500000"/>
  </r>
  <r>
    <s v="07/03/2019"/>
    <s v="07/03/2019"/>
    <x v="3"/>
    <s v="DH11176"/>
    <x v="7"/>
    <x v="0"/>
    <x v="2785"/>
    <s v="KH 2786"/>
    <x v="36"/>
    <s v="HT0001"/>
    <x v="2"/>
    <s v="Miếng"/>
    <n v="2"/>
    <n v="200000"/>
    <n v="100"/>
    <n v="400000"/>
    <n v="0"/>
  </r>
  <r>
    <s v="07/03/2019"/>
    <s v="07/03/2019"/>
    <x v="3"/>
    <s v="DH11175"/>
    <x v="8"/>
    <x v="0"/>
    <x v="2781"/>
    <s v="KH 2782"/>
    <x v="26"/>
    <s v="SP0006"/>
    <x v="9"/>
    <s v="Chai"/>
    <n v="3"/>
    <n v="800000"/>
    <n v="0"/>
    <n v="0"/>
    <n v="2400000"/>
  </r>
  <r>
    <s v="07/03/2019"/>
    <s v="07/03/2019"/>
    <x v="3"/>
    <s v="DH11175"/>
    <x v="8"/>
    <x v="0"/>
    <x v="2781"/>
    <s v="KH 2782"/>
    <x v="26"/>
    <s v="SP0007"/>
    <x v="10"/>
    <s v="Chai"/>
    <n v="3"/>
    <n v="800000"/>
    <n v="0"/>
    <n v="0"/>
    <n v="2400000"/>
  </r>
  <r>
    <s v="07/03/2019"/>
    <s v="07/03/2019"/>
    <x v="3"/>
    <s v="DH11175"/>
    <x v="8"/>
    <x v="0"/>
    <x v="2781"/>
    <s v="KH 2782"/>
    <x v="26"/>
    <s v="HT0006"/>
    <x v="14"/>
    <s v="Chiếc"/>
    <n v="3"/>
    <n v="400000"/>
    <n v="0"/>
    <n v="0"/>
    <n v="1200000"/>
  </r>
  <r>
    <s v="07/03/2019"/>
    <s v="07/03/2019"/>
    <x v="3"/>
    <s v="DH11173"/>
    <x v="33"/>
    <x v="2"/>
    <x v="857"/>
    <s v="KH 0858"/>
    <x v="21"/>
    <s v="SP0003"/>
    <x v="3"/>
    <s v="Chai"/>
    <n v="3"/>
    <n v="2500000"/>
    <n v="5"/>
    <n v="375000"/>
    <n v="7125000"/>
  </r>
  <r>
    <s v="07/03/2019"/>
    <s v="07/03/2019"/>
    <x v="3"/>
    <s v="DH11172"/>
    <x v="7"/>
    <x v="0"/>
    <x v="2736"/>
    <s v="KH 2737"/>
    <x v="4"/>
    <s v="SP0001"/>
    <x v="0"/>
    <s v="Chai"/>
    <n v="1"/>
    <n v="3000000"/>
    <n v="0"/>
    <n v="0"/>
    <n v="3000000"/>
  </r>
  <r>
    <s v="07/03/2019"/>
    <s v="07/03/2019"/>
    <x v="3"/>
    <s v="DH11172"/>
    <x v="7"/>
    <x v="0"/>
    <x v="2736"/>
    <s v="KH 2737"/>
    <x v="4"/>
    <s v="HT0001"/>
    <x v="2"/>
    <s v="Miếng"/>
    <n v="2"/>
    <n v="200000"/>
    <n v="100"/>
    <n v="400000"/>
    <n v="0"/>
  </r>
  <r>
    <s v="07/03/2019"/>
    <s v="07/03/2019"/>
    <x v="3"/>
    <s v="DH11172"/>
    <x v="7"/>
    <x v="0"/>
    <x v="2736"/>
    <s v="KH 2737"/>
    <x v="4"/>
    <s v="SP0001"/>
    <x v="0"/>
    <s v="Chai"/>
    <n v="1"/>
    <n v="3000000"/>
    <n v="20"/>
    <n v="600000"/>
    <n v="2400000"/>
  </r>
  <r>
    <s v="07/03/2019"/>
    <s v="07/03/2019"/>
    <x v="3"/>
    <s v="DH11171"/>
    <x v="7"/>
    <x v="0"/>
    <x v="2786"/>
    <s v="KH 2787"/>
    <x v="18"/>
    <s v="SP0004"/>
    <x v="4"/>
    <s v="Chai"/>
    <n v="1"/>
    <n v="3500000"/>
    <n v="5"/>
    <n v="175000"/>
    <n v="3325000"/>
  </r>
  <r>
    <s v="07/03/2019"/>
    <s v="07/03/2019"/>
    <x v="3"/>
    <s v="DH11170"/>
    <x v="5"/>
    <x v="0"/>
    <x v="2787"/>
    <s v="KH 2788"/>
    <x v="4"/>
    <s v="SP0003"/>
    <x v="3"/>
    <s v="Chai"/>
    <n v="1"/>
    <n v="2500000"/>
    <n v="10"/>
    <n v="250000"/>
    <n v="2250000"/>
  </r>
  <r>
    <s v="07/03/2019"/>
    <s v="07/03/2019"/>
    <x v="3"/>
    <s v="DH11170"/>
    <x v="5"/>
    <x v="0"/>
    <x v="2787"/>
    <s v="KH 2788"/>
    <x v="4"/>
    <s v="SP0004"/>
    <x v="4"/>
    <s v="Chai"/>
    <n v="1"/>
    <n v="3500000"/>
    <n v="10"/>
    <n v="350000"/>
    <n v="3150000"/>
  </r>
  <r>
    <s v="07/03/2019"/>
    <s v="07/03/2019"/>
    <x v="3"/>
    <s v="DH11169"/>
    <x v="19"/>
    <x v="1"/>
    <x v="2788"/>
    <s v="KH 2789"/>
    <x v="11"/>
    <s v="SP0004"/>
    <x v="4"/>
    <s v="Chai"/>
    <n v="1"/>
    <n v="3500000"/>
    <n v="0"/>
    <n v="0"/>
    <n v="3500000"/>
  </r>
  <r>
    <s v="07/03/2019"/>
    <s v="07/03/2019"/>
    <x v="3"/>
    <s v="DH11169"/>
    <x v="19"/>
    <x v="1"/>
    <x v="2788"/>
    <s v="KH 2789"/>
    <x v="11"/>
    <s v="HT0001"/>
    <x v="2"/>
    <s v="Miếng"/>
    <n v="2"/>
    <n v="200000"/>
    <n v="100"/>
    <n v="400000"/>
    <n v="0"/>
  </r>
  <r>
    <s v="07/03/2019"/>
    <s v="07/03/2019"/>
    <x v="3"/>
    <s v="DH11168"/>
    <x v="1"/>
    <x v="0"/>
    <x v="2789"/>
    <s v="KH 2790"/>
    <x v="22"/>
    <s v="SP0006"/>
    <x v="9"/>
    <s v="Chai"/>
    <n v="1"/>
    <n v="800000"/>
    <n v="0"/>
    <n v="0"/>
    <n v="800000"/>
  </r>
  <r>
    <s v="07/03/2019"/>
    <s v="04/03/2019"/>
    <x v="3"/>
    <s v="DH11056"/>
    <x v="19"/>
    <x v="1"/>
    <x v="1862"/>
    <s v="KH 1863"/>
    <x v="10"/>
    <s v="SP0002"/>
    <x v="1"/>
    <s v="Chai"/>
    <n v="1"/>
    <n v="2000000"/>
    <n v="0"/>
    <n v="0"/>
    <n v="2000000"/>
  </r>
  <r>
    <s v="07/03/2019"/>
    <s v="04/03/2019"/>
    <x v="3"/>
    <s v="DH11056"/>
    <x v="19"/>
    <x v="1"/>
    <x v="1862"/>
    <s v="KH 1863"/>
    <x v="10"/>
    <s v="HT0001"/>
    <x v="2"/>
    <s v="Miếng"/>
    <n v="2"/>
    <n v="200000"/>
    <n v="100"/>
    <n v="400000"/>
    <n v="0"/>
  </r>
  <r>
    <s v="07/03/2019"/>
    <s v="25/02/2019"/>
    <x v="3"/>
    <s v="DH10819"/>
    <x v="7"/>
    <x v="0"/>
    <x v="2101"/>
    <s v="KH 2102"/>
    <x v="8"/>
    <s v="SP0001"/>
    <x v="0"/>
    <s v="Chai"/>
    <n v="1"/>
    <n v="3000000"/>
    <n v="5"/>
    <n v="150000"/>
    <n v="2850000"/>
  </r>
  <r>
    <s v="06/03/2019"/>
    <s v="06/03/2019"/>
    <x v="3"/>
    <s v="DH11167"/>
    <x v="17"/>
    <x v="1"/>
    <x v="2790"/>
    <s v="KH 2791"/>
    <x v="44"/>
    <s v="SP0004"/>
    <x v="4"/>
    <s v="Chai"/>
    <n v="1"/>
    <n v="3500000"/>
    <n v="0"/>
    <n v="0"/>
    <n v="3500000"/>
  </r>
  <r>
    <s v="06/03/2019"/>
    <s v="06/03/2019"/>
    <x v="3"/>
    <s v="DH11167"/>
    <x v="17"/>
    <x v="1"/>
    <x v="2790"/>
    <s v="KH 2791"/>
    <x v="44"/>
    <s v="HT0001"/>
    <x v="2"/>
    <s v="Miếng"/>
    <n v="2"/>
    <n v="200000"/>
    <n v="100"/>
    <n v="400000"/>
    <n v="0"/>
  </r>
  <r>
    <s v="06/03/2019"/>
    <s v="06/03/2019"/>
    <x v="3"/>
    <s v="DH11166"/>
    <x v="0"/>
    <x v="0"/>
    <x v="2791"/>
    <s v="KH 2792"/>
    <x v="10"/>
    <s v="SP0003"/>
    <x v="3"/>
    <s v="Chai"/>
    <n v="3"/>
    <n v="2500000"/>
    <n v="10"/>
    <n v="750000"/>
    <n v="6750000"/>
  </r>
  <r>
    <s v="06/03/2019"/>
    <s v="06/03/2019"/>
    <x v="3"/>
    <s v="DH11165"/>
    <x v="5"/>
    <x v="0"/>
    <x v="1028"/>
    <s v="KH 1029"/>
    <x v="34"/>
    <s v="SP0003"/>
    <x v="3"/>
    <s v="Chai"/>
    <n v="1"/>
    <n v="2500000"/>
    <n v="0"/>
    <n v="0"/>
    <n v="2500000"/>
  </r>
  <r>
    <s v="06/03/2019"/>
    <s v="06/03/2019"/>
    <x v="3"/>
    <s v="DH11165"/>
    <x v="5"/>
    <x v="0"/>
    <x v="1028"/>
    <s v="KH 1029"/>
    <x v="34"/>
    <s v="HT0001"/>
    <x v="2"/>
    <s v="Miếng"/>
    <n v="2"/>
    <n v="200000"/>
    <n v="100"/>
    <n v="400000"/>
    <n v="0"/>
  </r>
  <r>
    <s v="06/03/2019"/>
    <s v="06/03/2019"/>
    <x v="3"/>
    <s v="DH11164"/>
    <x v="5"/>
    <x v="0"/>
    <x v="2792"/>
    <s v="KH 2793"/>
    <x v="50"/>
    <s v="SP0001"/>
    <x v="0"/>
    <s v="Chai"/>
    <n v="1"/>
    <n v="3000000"/>
    <n v="0"/>
    <n v="0"/>
    <n v="3000000"/>
  </r>
  <r>
    <s v="06/03/2019"/>
    <s v="06/03/2019"/>
    <x v="3"/>
    <s v="DH11164"/>
    <x v="5"/>
    <x v="0"/>
    <x v="2792"/>
    <s v="KH 2793"/>
    <x v="50"/>
    <s v="HT0001"/>
    <x v="2"/>
    <s v="Miếng"/>
    <n v="2"/>
    <n v="200000"/>
    <n v="100"/>
    <n v="400000"/>
    <n v="0"/>
  </r>
  <r>
    <s v="06/03/2019"/>
    <s v="06/03/2019"/>
    <x v="3"/>
    <s v="DH11163"/>
    <x v="8"/>
    <x v="0"/>
    <x v="565"/>
    <s v="KH 0566"/>
    <x v="49"/>
    <s v="SP0001"/>
    <x v="0"/>
    <s v="Chai"/>
    <n v="1"/>
    <n v="3000000"/>
    <n v="0"/>
    <n v="0"/>
    <n v="3000000"/>
  </r>
  <r>
    <s v="06/03/2019"/>
    <s v="06/03/2019"/>
    <x v="3"/>
    <s v="DH11163"/>
    <x v="8"/>
    <x v="0"/>
    <x v="565"/>
    <s v="KH 0566"/>
    <x v="49"/>
    <s v="HT0001"/>
    <x v="2"/>
    <s v="Miếng"/>
    <n v="2"/>
    <n v="200000"/>
    <n v="100"/>
    <n v="400000"/>
    <n v="0"/>
  </r>
  <r>
    <s v="06/03/2019"/>
    <s v="06/03/2019"/>
    <x v="3"/>
    <s v="DH11162"/>
    <x v="0"/>
    <x v="0"/>
    <x v="2793"/>
    <s v="KH 2794"/>
    <x v="13"/>
    <s v="SP0003"/>
    <x v="3"/>
    <s v="Chai"/>
    <n v="2"/>
    <n v="2500000"/>
    <n v="10"/>
    <n v="500000"/>
    <n v="4500000"/>
  </r>
  <r>
    <s v="06/03/2019"/>
    <s v="06/03/2019"/>
    <x v="3"/>
    <s v="DH11161"/>
    <x v="5"/>
    <x v="0"/>
    <x v="1859"/>
    <s v="KH 1860"/>
    <x v="52"/>
    <s v="SP0004"/>
    <x v="4"/>
    <s v="Chai"/>
    <n v="1"/>
    <n v="3500000"/>
    <n v="10"/>
    <n v="350000"/>
    <n v="3150000"/>
  </r>
  <r>
    <s v="06/03/2019"/>
    <s v="06/03/2019"/>
    <x v="3"/>
    <s v="DH11160"/>
    <x v="33"/>
    <x v="2"/>
    <x v="2794"/>
    <s v="KH 2795"/>
    <x v="9"/>
    <s v="SP0001"/>
    <x v="0"/>
    <s v="Chai"/>
    <n v="1"/>
    <n v="3000000"/>
    <n v="0"/>
    <n v="0"/>
    <n v="3000000"/>
  </r>
  <r>
    <s v="06/03/2019"/>
    <s v="06/03/2019"/>
    <x v="3"/>
    <s v="DH11160"/>
    <x v="33"/>
    <x v="2"/>
    <x v="2794"/>
    <s v="KH 2795"/>
    <x v="9"/>
    <s v="HT0001"/>
    <x v="2"/>
    <s v="Miếng"/>
    <n v="2"/>
    <n v="200000"/>
    <n v="100"/>
    <n v="400000"/>
    <n v="0"/>
  </r>
  <r>
    <s v="06/03/2019"/>
    <s v="06/03/2019"/>
    <x v="3"/>
    <s v="DH11159"/>
    <x v="17"/>
    <x v="1"/>
    <x v="2795"/>
    <s v="KH 2796"/>
    <x v="30"/>
    <s v="SP0001"/>
    <x v="0"/>
    <s v="Chai"/>
    <n v="1"/>
    <n v="3000000"/>
    <n v="0"/>
    <n v="0"/>
    <n v="3000000"/>
  </r>
  <r>
    <s v="06/03/2019"/>
    <s v="06/03/2019"/>
    <x v="3"/>
    <s v="DH11159"/>
    <x v="17"/>
    <x v="1"/>
    <x v="2795"/>
    <s v="KH 2796"/>
    <x v="30"/>
    <s v="HT0001"/>
    <x v="2"/>
    <s v="Miếng"/>
    <n v="2"/>
    <n v="200000"/>
    <n v="100"/>
    <n v="400000"/>
    <n v="0"/>
  </r>
  <r>
    <s v="06/03/2019"/>
    <s v="06/03/2019"/>
    <x v="3"/>
    <s v="DH11158"/>
    <x v="8"/>
    <x v="0"/>
    <x v="247"/>
    <s v="KH 0248"/>
    <x v="23"/>
    <s v="SP0003"/>
    <x v="3"/>
    <s v="Chai"/>
    <n v="1"/>
    <n v="2500000"/>
    <n v="0"/>
    <n v="0"/>
    <n v="2500000"/>
  </r>
  <r>
    <s v="06/03/2019"/>
    <s v="06/03/2019"/>
    <x v="3"/>
    <s v="DH11158"/>
    <x v="8"/>
    <x v="0"/>
    <x v="247"/>
    <s v="KH 0248"/>
    <x v="23"/>
    <s v="SP0004"/>
    <x v="4"/>
    <s v="Chai"/>
    <n v="2"/>
    <n v="3500000"/>
    <n v="0"/>
    <n v="0"/>
    <n v="7000000"/>
  </r>
  <r>
    <s v="06/03/2019"/>
    <s v="06/03/2019"/>
    <x v="3"/>
    <s v="DH11158"/>
    <x v="8"/>
    <x v="0"/>
    <x v="247"/>
    <s v="KH 0248"/>
    <x v="23"/>
    <s v="HT0002"/>
    <x v="6"/>
    <s v="Chiếc"/>
    <n v="1"/>
    <n v="500000"/>
    <n v="0"/>
    <n v="0"/>
    <n v="500000"/>
  </r>
  <r>
    <s v="06/03/2019"/>
    <s v="06/03/2019"/>
    <x v="3"/>
    <s v="DH11157"/>
    <x v="7"/>
    <x v="0"/>
    <x v="2157"/>
    <s v="KH 2158"/>
    <x v="14"/>
    <s v="SP0001"/>
    <x v="0"/>
    <s v="Chai"/>
    <n v="1"/>
    <n v="3000000"/>
    <n v="0"/>
    <n v="0"/>
    <n v="3000000"/>
  </r>
  <r>
    <s v="06/03/2019"/>
    <s v="06/03/2019"/>
    <x v="3"/>
    <s v="DH11157"/>
    <x v="7"/>
    <x v="0"/>
    <x v="2157"/>
    <s v="KH 2158"/>
    <x v="14"/>
    <s v="HT0001"/>
    <x v="2"/>
    <s v="Miếng"/>
    <n v="2"/>
    <n v="200000"/>
    <n v="100"/>
    <n v="400000"/>
    <n v="0"/>
  </r>
  <r>
    <s v="06/03/2019"/>
    <s v="06/03/2019"/>
    <x v="3"/>
    <s v="DH11156"/>
    <x v="1"/>
    <x v="0"/>
    <x v="2796"/>
    <s v="KH 2797"/>
    <x v="41"/>
    <s v="SP0005"/>
    <x v="5"/>
    <s v="Lọ"/>
    <n v="2"/>
    <n v="1000000"/>
    <n v="0"/>
    <n v="0"/>
    <n v="2000000"/>
  </r>
  <r>
    <s v="06/03/2019"/>
    <s v="06/03/2019"/>
    <x v="3"/>
    <s v="DH11155"/>
    <x v="1"/>
    <x v="0"/>
    <x v="2797"/>
    <s v="KH 2798"/>
    <x v="0"/>
    <s v="SP0001"/>
    <x v="0"/>
    <s v="Chai"/>
    <n v="1"/>
    <n v="3000000"/>
    <n v="0"/>
    <n v="0"/>
    <n v="3000000"/>
  </r>
  <r>
    <s v="06/03/2019"/>
    <s v="06/03/2019"/>
    <x v="3"/>
    <s v="DH11154"/>
    <x v="8"/>
    <x v="0"/>
    <x v="421"/>
    <s v="KH 0422"/>
    <x v="1"/>
    <s v="SP0001"/>
    <x v="0"/>
    <s v="Chai"/>
    <n v="1"/>
    <n v="3000000"/>
    <n v="0"/>
    <n v="0"/>
    <n v="3000000"/>
  </r>
  <r>
    <s v="06/03/2019"/>
    <s v="06/03/2019"/>
    <x v="3"/>
    <s v="DH11154"/>
    <x v="8"/>
    <x v="0"/>
    <x v="421"/>
    <s v="KH 0422"/>
    <x v="1"/>
    <s v="HT0001"/>
    <x v="2"/>
    <s v="Miếng"/>
    <n v="2"/>
    <n v="200000"/>
    <n v="100"/>
    <n v="400000"/>
    <n v="0"/>
  </r>
  <r>
    <s v="06/03/2019"/>
    <s v="06/03/2019"/>
    <x v="3"/>
    <s v="DH11153"/>
    <x v="2"/>
    <x v="0"/>
    <x v="2798"/>
    <s v="KH 2799"/>
    <x v="54"/>
    <s v="SP0006"/>
    <x v="9"/>
    <s v="Chai"/>
    <n v="1"/>
    <n v="800000"/>
    <n v="0"/>
    <n v="0"/>
    <n v="800000"/>
  </r>
  <r>
    <s v="06/03/2019"/>
    <s v="06/03/2019"/>
    <x v="3"/>
    <s v="DH11153"/>
    <x v="2"/>
    <x v="0"/>
    <x v="2798"/>
    <s v="KH 2799"/>
    <x v="54"/>
    <s v="SP0007"/>
    <x v="10"/>
    <s v="Chai"/>
    <n v="1"/>
    <n v="800000"/>
    <n v="0"/>
    <n v="0"/>
    <n v="800000"/>
  </r>
  <r>
    <s v="06/03/2019"/>
    <s v="06/03/2019"/>
    <x v="3"/>
    <s v="DH11152"/>
    <x v="9"/>
    <x v="0"/>
    <x v="2799"/>
    <s v="KH 2800"/>
    <x v="55"/>
    <s v="SP0001"/>
    <x v="0"/>
    <s v="Chai"/>
    <n v="1"/>
    <n v="3000000"/>
    <n v="0"/>
    <n v="0"/>
    <n v="3000000"/>
  </r>
  <r>
    <s v="06/03/2019"/>
    <s v="06/03/2019"/>
    <x v="3"/>
    <s v="DH11152"/>
    <x v="9"/>
    <x v="0"/>
    <x v="2799"/>
    <s v="KH 2800"/>
    <x v="55"/>
    <s v="HT0001"/>
    <x v="2"/>
    <s v="Miếng"/>
    <n v="2"/>
    <n v="200000"/>
    <n v="100"/>
    <n v="400000"/>
    <n v="0"/>
  </r>
  <r>
    <s v="06/03/2019"/>
    <s v="06/03/2019"/>
    <x v="3"/>
    <s v="DH11151"/>
    <x v="22"/>
    <x v="1"/>
    <x v="1660"/>
    <s v="KH 1661"/>
    <x v="56"/>
    <s v="SP0004"/>
    <x v="4"/>
    <s v="Chai"/>
    <n v="30"/>
    <n v="3500000"/>
    <n v="100"/>
    <n v="105000000"/>
    <n v="0"/>
  </r>
  <r>
    <s v="06/03/2019"/>
    <s v="06/03/2019"/>
    <x v="3"/>
    <s v="DH11151"/>
    <x v="22"/>
    <x v="1"/>
    <x v="1660"/>
    <s v="KH 1661"/>
    <x v="56"/>
    <s v="SP0003"/>
    <x v="3"/>
    <s v="Chai"/>
    <n v="4"/>
    <n v="2500000"/>
    <n v="100"/>
    <n v="10000000"/>
    <n v="0"/>
  </r>
  <r>
    <s v="06/03/2019"/>
    <s v="06/03/2019"/>
    <x v="3"/>
    <s v="DH11150"/>
    <x v="22"/>
    <x v="1"/>
    <x v="1660"/>
    <s v="KH 1661"/>
    <x v="56"/>
    <s v="SP0003"/>
    <x v="3"/>
    <s v="Chai"/>
    <n v="156"/>
    <n v="2500000"/>
    <n v="25"/>
    <n v="97500000"/>
    <n v="292500000"/>
  </r>
  <r>
    <s v="06/03/2019"/>
    <s v="06/03/2019"/>
    <x v="3"/>
    <s v="DH11150"/>
    <x v="22"/>
    <x v="1"/>
    <x v="1660"/>
    <s v="KH 1661"/>
    <x v="56"/>
    <s v="SP0004"/>
    <x v="4"/>
    <s v="Chai"/>
    <n v="96"/>
    <n v="3500000"/>
    <n v="25"/>
    <n v="84000000"/>
    <n v="252000000"/>
  </r>
  <r>
    <s v="06/03/2019"/>
    <s v="06/03/2019"/>
    <x v="3"/>
    <s v="DH11150"/>
    <x v="22"/>
    <x v="1"/>
    <x v="1660"/>
    <s v="KH 1661"/>
    <x v="56"/>
    <s v="SP0002"/>
    <x v="1"/>
    <s v="Chai"/>
    <n v="36"/>
    <n v="2000000"/>
    <n v="25"/>
    <n v="18000000"/>
    <n v="54000000"/>
  </r>
  <r>
    <s v="06/03/2019"/>
    <s v="06/03/2019"/>
    <x v="3"/>
    <s v="DH11150"/>
    <x v="22"/>
    <x v="1"/>
    <x v="1660"/>
    <s v="KH 1661"/>
    <x v="56"/>
    <s v="SP0001"/>
    <x v="0"/>
    <s v="Chai"/>
    <n v="36"/>
    <n v="3000000"/>
    <n v="25"/>
    <n v="27000000"/>
    <n v="81000000"/>
  </r>
  <r>
    <s v="06/03/2019"/>
    <s v="06/03/2019"/>
    <x v="3"/>
    <s v="DH11150"/>
    <x v="22"/>
    <x v="1"/>
    <x v="1660"/>
    <s v="KH 1661"/>
    <x v="56"/>
    <s v="SP0004"/>
    <x v="4"/>
    <s v="Chai"/>
    <n v="42"/>
    <n v="3500000"/>
    <n v="100"/>
    <n v="147000000"/>
    <n v="0"/>
  </r>
  <r>
    <s v="06/03/2019"/>
    <s v="06/03/2019"/>
    <x v="3"/>
    <s v="DH11150"/>
    <x v="22"/>
    <x v="1"/>
    <x v="1660"/>
    <s v="KH 1661"/>
    <x v="56"/>
    <s v="SP0001"/>
    <x v="0"/>
    <s v="Chai"/>
    <n v="12"/>
    <n v="3000000"/>
    <n v="100"/>
    <n v="36000000"/>
    <n v="0"/>
  </r>
  <r>
    <s v="06/03/2019"/>
    <s v="06/03/2019"/>
    <x v="3"/>
    <s v="DH11149"/>
    <x v="7"/>
    <x v="0"/>
    <x v="1209"/>
    <s v="KH 1210"/>
    <x v="36"/>
    <s v="SP0004"/>
    <x v="4"/>
    <s v="Chai"/>
    <n v="1"/>
    <n v="3500000"/>
    <n v="0"/>
    <n v="0"/>
    <n v="3500000"/>
  </r>
  <r>
    <s v="06/03/2019"/>
    <s v="06/03/2019"/>
    <x v="3"/>
    <s v="DH11149"/>
    <x v="7"/>
    <x v="0"/>
    <x v="1209"/>
    <s v="KH 1210"/>
    <x v="36"/>
    <s v="HT0001"/>
    <x v="2"/>
    <s v="Miếng"/>
    <n v="2"/>
    <n v="200000"/>
    <n v="100"/>
    <n v="400000"/>
    <n v="0"/>
  </r>
  <r>
    <s v="06/03/2019"/>
    <s v="06/03/2019"/>
    <x v="3"/>
    <s v="DH11148"/>
    <x v="25"/>
    <x v="1"/>
    <x v="1513"/>
    <s v="KH 1514"/>
    <x v="51"/>
    <s v="SP0001"/>
    <x v="0"/>
    <s v="Chai"/>
    <n v="1"/>
    <n v="3000000"/>
    <n v="0"/>
    <n v="0"/>
    <n v="3000000"/>
  </r>
  <r>
    <s v="06/03/2019"/>
    <s v="06/03/2019"/>
    <x v="3"/>
    <s v="DH11148"/>
    <x v="25"/>
    <x v="1"/>
    <x v="1513"/>
    <s v="KH 1514"/>
    <x v="51"/>
    <s v="HT0001"/>
    <x v="2"/>
    <s v="Miếng"/>
    <n v="2"/>
    <n v="200000"/>
    <n v="100"/>
    <n v="400000"/>
    <n v="0"/>
  </r>
  <r>
    <s v="06/03/2019"/>
    <s v="06/03/2019"/>
    <x v="3"/>
    <s v="DH11147"/>
    <x v="7"/>
    <x v="0"/>
    <x v="2800"/>
    <s v="KH 2801"/>
    <x v="62"/>
    <s v="SP0006"/>
    <x v="9"/>
    <s v="Chai"/>
    <n v="1"/>
    <n v="800000"/>
    <n v="0"/>
    <n v="0"/>
    <n v="800000"/>
  </r>
  <r>
    <s v="06/03/2019"/>
    <s v="06/03/2019"/>
    <x v="3"/>
    <s v="DH11147"/>
    <x v="7"/>
    <x v="0"/>
    <x v="2800"/>
    <s v="KH 2801"/>
    <x v="62"/>
    <s v="SP0007"/>
    <x v="10"/>
    <s v="Chai"/>
    <n v="1"/>
    <n v="800000"/>
    <n v="0"/>
    <n v="0"/>
    <n v="800000"/>
  </r>
  <r>
    <s v="06/03/2019"/>
    <s v="06/03/2019"/>
    <x v="3"/>
    <s v="DH11147"/>
    <x v="7"/>
    <x v="0"/>
    <x v="2800"/>
    <s v="KH 2801"/>
    <x v="62"/>
    <s v="HT0006"/>
    <x v="14"/>
    <s v="Chiếc"/>
    <n v="1"/>
    <n v="400000"/>
    <n v="0"/>
    <n v="0"/>
    <n v="400000"/>
  </r>
  <r>
    <s v="06/03/2019"/>
    <s v="06/03/2019"/>
    <x v="3"/>
    <s v="DH11146"/>
    <x v="8"/>
    <x v="0"/>
    <x v="2801"/>
    <s v="KH 2802"/>
    <x v="24"/>
    <s v="SP0003"/>
    <x v="3"/>
    <s v="Chai"/>
    <n v="1"/>
    <n v="2500000"/>
    <n v="0"/>
    <n v="0"/>
    <n v="2500000"/>
  </r>
  <r>
    <s v="06/03/2019"/>
    <s v="06/03/2019"/>
    <x v="3"/>
    <s v="DH11146"/>
    <x v="8"/>
    <x v="0"/>
    <x v="2801"/>
    <s v="KH 2802"/>
    <x v="24"/>
    <s v="HT0001"/>
    <x v="2"/>
    <s v="Miếng"/>
    <n v="2"/>
    <n v="200000"/>
    <n v="100"/>
    <n v="400000"/>
    <n v="0"/>
  </r>
  <r>
    <s v="06/03/2019"/>
    <s v="06/03/2019"/>
    <x v="3"/>
    <s v="DH11145"/>
    <x v="19"/>
    <x v="1"/>
    <x v="2093"/>
    <s v="KH 2094"/>
    <x v="39"/>
    <s v="SP0001"/>
    <x v="0"/>
    <s v="Chai"/>
    <n v="1"/>
    <n v="3000000"/>
    <n v="0"/>
    <n v="0"/>
    <n v="3000000"/>
  </r>
  <r>
    <s v="06/03/2019"/>
    <s v="06/03/2019"/>
    <x v="3"/>
    <s v="DH11145"/>
    <x v="19"/>
    <x v="1"/>
    <x v="2093"/>
    <s v="KH 2094"/>
    <x v="39"/>
    <s v="HT0001"/>
    <x v="2"/>
    <s v="Miếng"/>
    <n v="2"/>
    <n v="200000"/>
    <n v="100"/>
    <n v="400000"/>
    <n v="0"/>
  </r>
  <r>
    <s v="06/03/2019"/>
    <s v="06/03/2019"/>
    <x v="3"/>
    <s v="DH11143"/>
    <x v="5"/>
    <x v="0"/>
    <x v="2802"/>
    <s v="KH 2803"/>
    <x v="62"/>
    <s v="SP0001"/>
    <x v="0"/>
    <s v="Chai"/>
    <n v="1"/>
    <n v="3000000"/>
    <n v="5"/>
    <n v="150000"/>
    <n v="2850000"/>
  </r>
  <r>
    <s v="06/03/2019"/>
    <s v="06/03/2019"/>
    <x v="3"/>
    <s v="DH11142"/>
    <x v="0"/>
    <x v="0"/>
    <x v="2803"/>
    <s v="KH 2804"/>
    <x v="9"/>
    <s v="SP0004"/>
    <x v="4"/>
    <s v="Chai"/>
    <n v="1"/>
    <n v="3500000"/>
    <n v="0"/>
    <n v="0"/>
    <n v="3500000"/>
  </r>
  <r>
    <s v="06/03/2019"/>
    <s v="06/03/2019"/>
    <x v="3"/>
    <s v="DH11142"/>
    <x v="0"/>
    <x v="0"/>
    <x v="2803"/>
    <s v="KH 2804"/>
    <x v="9"/>
    <s v="HT0001"/>
    <x v="2"/>
    <s v="Miếng"/>
    <n v="2"/>
    <n v="200000"/>
    <n v="100"/>
    <n v="400000"/>
    <n v="0"/>
  </r>
  <r>
    <s v="06/03/2019"/>
    <s v="06/03/2019"/>
    <x v="3"/>
    <s v="DH11141"/>
    <x v="20"/>
    <x v="1"/>
    <x v="1367"/>
    <s v="KH 1368"/>
    <x v="30"/>
    <s v="SP0004"/>
    <x v="4"/>
    <s v="Chai"/>
    <n v="10"/>
    <n v="3500000"/>
    <n v="100"/>
    <n v="35000000"/>
    <n v="0"/>
  </r>
  <r>
    <s v="06/03/2019"/>
    <s v="06/03/2019"/>
    <x v="3"/>
    <s v="DH11141"/>
    <x v="20"/>
    <x v="1"/>
    <x v="1367"/>
    <s v="KH 1368"/>
    <x v="30"/>
    <s v="SP0003"/>
    <x v="3"/>
    <s v="Chai"/>
    <n v="24"/>
    <n v="2500000"/>
    <n v="100"/>
    <n v="60000000"/>
    <n v="0"/>
  </r>
  <r>
    <s v="06/03/2019"/>
    <s v="06/03/2019"/>
    <x v="3"/>
    <s v="DH11141"/>
    <x v="20"/>
    <x v="1"/>
    <x v="1367"/>
    <s v="KH 1368"/>
    <x v="30"/>
    <s v="SP0001"/>
    <x v="0"/>
    <s v="Chai"/>
    <n v="3"/>
    <n v="3000000"/>
    <n v="100"/>
    <n v="9000000"/>
    <n v="0"/>
  </r>
  <r>
    <s v="06/03/2019"/>
    <s v="06/03/2019"/>
    <x v="3"/>
    <s v="DH11141"/>
    <x v="20"/>
    <x v="1"/>
    <x v="1367"/>
    <s v="KH 1368"/>
    <x v="30"/>
    <s v="SP0002"/>
    <x v="1"/>
    <s v="Chai"/>
    <n v="2"/>
    <n v="2000000"/>
    <n v="100"/>
    <n v="4000000"/>
    <n v="0"/>
  </r>
  <r>
    <s v="06/03/2019"/>
    <s v="06/03/2019"/>
    <x v="3"/>
    <s v="DH11140"/>
    <x v="0"/>
    <x v="0"/>
    <x v="1868"/>
    <s v="KH 1869"/>
    <x v="58"/>
    <s v="SP0001"/>
    <x v="0"/>
    <s v="Chai"/>
    <n v="2"/>
    <n v="3000000"/>
    <n v="10"/>
    <n v="600000"/>
    <n v="5400000"/>
  </r>
  <r>
    <s v="06/03/2019"/>
    <s v="06/03/2019"/>
    <x v="3"/>
    <s v="DH11139"/>
    <x v="9"/>
    <x v="0"/>
    <x v="1891"/>
    <s v="KH 1892"/>
    <x v="44"/>
    <s v="SP0001"/>
    <x v="0"/>
    <s v="Chai"/>
    <n v="1"/>
    <n v="3000000"/>
    <n v="0"/>
    <n v="0"/>
    <n v="3000000"/>
  </r>
  <r>
    <s v="06/03/2019"/>
    <s v="06/03/2019"/>
    <x v="3"/>
    <s v="DH11139"/>
    <x v="9"/>
    <x v="0"/>
    <x v="1891"/>
    <s v="KH 1892"/>
    <x v="44"/>
    <s v="HT0001"/>
    <x v="2"/>
    <s v="Miếng"/>
    <n v="2"/>
    <n v="200000"/>
    <n v="100"/>
    <n v="400000"/>
    <n v="0"/>
  </r>
  <r>
    <s v="06/03/2019"/>
    <s v="06/03/2019"/>
    <x v="3"/>
    <s v="DH11138"/>
    <x v="8"/>
    <x v="0"/>
    <x v="1875"/>
    <s v="KH 1876"/>
    <x v="28"/>
    <s v="SP0004"/>
    <x v="4"/>
    <s v="Chai"/>
    <n v="1"/>
    <n v="3500000"/>
    <n v="0"/>
    <n v="0"/>
    <n v="3500000"/>
  </r>
  <r>
    <s v="06/03/2019"/>
    <s v="06/03/2019"/>
    <x v="3"/>
    <s v="DH11138"/>
    <x v="8"/>
    <x v="0"/>
    <x v="1875"/>
    <s v="KH 1876"/>
    <x v="28"/>
    <s v="HT0001"/>
    <x v="2"/>
    <s v="Miếng"/>
    <n v="2"/>
    <n v="200000"/>
    <n v="100"/>
    <n v="400000"/>
    <n v="0"/>
  </r>
  <r>
    <s v="05/03/2019"/>
    <s v="05/03/2019"/>
    <x v="3"/>
    <s v="DH11137"/>
    <x v="19"/>
    <x v="1"/>
    <x v="2430"/>
    <s v="KH 2431"/>
    <x v="16"/>
    <s v="SP0003"/>
    <x v="3"/>
    <s v="Chai"/>
    <n v="1"/>
    <n v="2500000"/>
    <n v="0"/>
    <n v="0"/>
    <n v="2500000"/>
  </r>
  <r>
    <s v="05/03/2019"/>
    <s v="05/03/2019"/>
    <x v="3"/>
    <s v="DH11137"/>
    <x v="19"/>
    <x v="1"/>
    <x v="2430"/>
    <s v="KH 2431"/>
    <x v="16"/>
    <s v="HT0001"/>
    <x v="2"/>
    <s v="Miếng"/>
    <n v="2"/>
    <n v="200000"/>
    <n v="100"/>
    <n v="400000"/>
    <n v="0"/>
  </r>
  <r>
    <s v="05/03/2019"/>
    <s v="05/03/2019"/>
    <x v="3"/>
    <s v="DH11136"/>
    <x v="19"/>
    <x v="1"/>
    <x v="2804"/>
    <s v="KH 2805"/>
    <x v="8"/>
    <s v="SP0001"/>
    <x v="0"/>
    <s v="Chai"/>
    <n v="1"/>
    <n v="3000000"/>
    <n v="0"/>
    <n v="0"/>
    <n v="3000000"/>
  </r>
  <r>
    <s v="05/03/2019"/>
    <s v="05/03/2019"/>
    <x v="3"/>
    <s v="DH11136"/>
    <x v="19"/>
    <x v="1"/>
    <x v="2804"/>
    <s v="KH 2805"/>
    <x v="8"/>
    <s v="HT0001"/>
    <x v="2"/>
    <s v="Miếng"/>
    <n v="2"/>
    <n v="200000"/>
    <n v="100"/>
    <n v="400000"/>
    <n v="0"/>
  </r>
  <r>
    <s v="05/03/2019"/>
    <s v="05/03/2019"/>
    <x v="3"/>
    <s v="DH11135"/>
    <x v="16"/>
    <x v="1"/>
    <x v="684"/>
    <s v="KH 0685"/>
    <x v="33"/>
    <s v="SP0001"/>
    <x v="0"/>
    <s v="Chai"/>
    <n v="1"/>
    <n v="3000000"/>
    <n v="20"/>
    <n v="600000"/>
    <n v="2400000"/>
  </r>
  <r>
    <s v="05/03/2019"/>
    <s v="05/03/2019"/>
    <x v="3"/>
    <s v="DH11134"/>
    <x v="33"/>
    <x v="2"/>
    <x v="2805"/>
    <s v="KH 2806"/>
    <x v="41"/>
    <s v="SP0001"/>
    <x v="0"/>
    <s v="Chai"/>
    <n v="1"/>
    <n v="3000000"/>
    <n v="0"/>
    <n v="0"/>
    <n v="3000000"/>
  </r>
  <r>
    <s v="05/03/2019"/>
    <s v="05/03/2019"/>
    <x v="3"/>
    <s v="DH11134"/>
    <x v="33"/>
    <x v="2"/>
    <x v="2805"/>
    <s v="KH 2806"/>
    <x v="41"/>
    <s v="HT0001"/>
    <x v="2"/>
    <s v="Miếng"/>
    <n v="2"/>
    <n v="200000"/>
    <n v="100"/>
    <n v="400000"/>
    <n v="0"/>
  </r>
  <r>
    <s v="05/03/2019"/>
    <s v="05/03/2019"/>
    <x v="3"/>
    <s v="DH11133"/>
    <x v="9"/>
    <x v="0"/>
    <x v="2806"/>
    <s v="KH 2807"/>
    <x v="33"/>
    <s v="SP0003"/>
    <x v="3"/>
    <s v="Chai"/>
    <n v="1"/>
    <n v="2500000"/>
    <n v="5"/>
    <n v="125000"/>
    <n v="2375000"/>
  </r>
  <r>
    <s v="05/03/2019"/>
    <s v="05/03/2019"/>
    <x v="3"/>
    <s v="DH11132"/>
    <x v="17"/>
    <x v="1"/>
    <x v="2807"/>
    <s v="KH 2808"/>
    <x v="27"/>
    <s v="SP0003"/>
    <x v="3"/>
    <s v="Chai"/>
    <n v="1"/>
    <n v="2500000"/>
    <n v="0"/>
    <n v="0"/>
    <n v="2500000"/>
  </r>
  <r>
    <s v="05/03/2019"/>
    <s v="05/03/2019"/>
    <x v="3"/>
    <s v="DH11132"/>
    <x v="17"/>
    <x v="1"/>
    <x v="2807"/>
    <s v="KH 2808"/>
    <x v="27"/>
    <s v="HT0001"/>
    <x v="2"/>
    <s v="Miếng"/>
    <n v="2"/>
    <n v="200000"/>
    <n v="100"/>
    <n v="400000"/>
    <n v="0"/>
  </r>
  <r>
    <s v="05/03/2019"/>
    <s v="05/03/2019"/>
    <x v="3"/>
    <s v="DH11131"/>
    <x v="16"/>
    <x v="1"/>
    <x v="684"/>
    <s v="KH 0685"/>
    <x v="33"/>
    <s v="SP0001"/>
    <x v="0"/>
    <s v="Chai"/>
    <n v="1"/>
    <n v="3000000"/>
    <n v="0"/>
    <n v="0"/>
    <n v="3000000"/>
  </r>
  <r>
    <s v="05/03/2019"/>
    <s v="05/03/2019"/>
    <x v="3"/>
    <s v="DH11131"/>
    <x v="16"/>
    <x v="1"/>
    <x v="684"/>
    <s v="KH 0685"/>
    <x v="33"/>
    <s v="HT0001"/>
    <x v="2"/>
    <s v="Miếng"/>
    <n v="2"/>
    <n v="200000"/>
    <n v="100"/>
    <n v="400000"/>
    <n v="0"/>
  </r>
  <r>
    <s v="05/03/2019"/>
    <s v="05/03/2019"/>
    <x v="3"/>
    <s v="DH11130"/>
    <x v="2"/>
    <x v="0"/>
    <x v="2808"/>
    <s v="KH 2809"/>
    <x v="59"/>
    <s v="SP0003"/>
    <x v="3"/>
    <s v="Chai"/>
    <n v="1"/>
    <n v="2500000"/>
    <n v="0"/>
    <n v="0"/>
    <n v="2500000"/>
  </r>
  <r>
    <s v="05/03/2019"/>
    <s v="05/03/2019"/>
    <x v="3"/>
    <s v="DH11130"/>
    <x v="2"/>
    <x v="0"/>
    <x v="2808"/>
    <s v="KH 2809"/>
    <x v="59"/>
    <s v="HT0001"/>
    <x v="2"/>
    <s v="Miếng"/>
    <n v="2"/>
    <n v="200000"/>
    <n v="100"/>
    <n v="400000"/>
    <n v="0"/>
  </r>
  <r>
    <s v="05/03/2019"/>
    <s v="05/03/2019"/>
    <x v="3"/>
    <s v="DH11130"/>
    <x v="2"/>
    <x v="0"/>
    <x v="2808"/>
    <s v="KH 2809"/>
    <x v="59"/>
    <s v="SP0004"/>
    <x v="4"/>
    <s v="Chai"/>
    <n v="1"/>
    <n v="3500000"/>
    <n v="20"/>
    <n v="700000"/>
    <n v="2800000"/>
  </r>
  <r>
    <s v="05/03/2019"/>
    <s v="05/03/2019"/>
    <x v="3"/>
    <s v="DH11129"/>
    <x v="33"/>
    <x v="2"/>
    <x v="2809"/>
    <s v="KH 2810"/>
    <x v="57"/>
    <s v="SP0002"/>
    <x v="1"/>
    <s v="Chai"/>
    <n v="1"/>
    <n v="2000000"/>
    <n v="0"/>
    <n v="0"/>
    <n v="2000000"/>
  </r>
  <r>
    <s v="05/03/2019"/>
    <s v="05/03/2019"/>
    <x v="3"/>
    <s v="DH11129"/>
    <x v="33"/>
    <x v="2"/>
    <x v="2809"/>
    <s v="KH 2810"/>
    <x v="57"/>
    <s v="HT0001"/>
    <x v="2"/>
    <s v="Miếng"/>
    <n v="2"/>
    <n v="200000"/>
    <n v="100"/>
    <n v="400000"/>
    <n v="0"/>
  </r>
  <r>
    <s v="05/03/2019"/>
    <s v="05/03/2019"/>
    <x v="3"/>
    <s v="DH11128"/>
    <x v="17"/>
    <x v="1"/>
    <x v="10"/>
    <s v="KH 0011"/>
    <x v="9"/>
    <s v="SP0004"/>
    <x v="4"/>
    <s v="Chai"/>
    <n v="1"/>
    <n v="3500000"/>
    <n v="0"/>
    <n v="0"/>
    <n v="3500000"/>
  </r>
  <r>
    <s v="05/03/2019"/>
    <s v="05/03/2019"/>
    <x v="3"/>
    <s v="DH11128"/>
    <x v="17"/>
    <x v="1"/>
    <x v="10"/>
    <s v="KH 0011"/>
    <x v="9"/>
    <s v="HT0001"/>
    <x v="2"/>
    <s v="Miếng"/>
    <n v="2"/>
    <n v="200000"/>
    <n v="100"/>
    <n v="400000"/>
    <n v="0"/>
  </r>
  <r>
    <s v="05/03/2019"/>
    <s v="05/03/2019"/>
    <x v="3"/>
    <s v="DH11127"/>
    <x v="5"/>
    <x v="0"/>
    <x v="1966"/>
    <s v="KH 1967"/>
    <x v="25"/>
    <s v="SP0002"/>
    <x v="1"/>
    <s v="Chai"/>
    <n v="1"/>
    <n v="2000000"/>
    <n v="10"/>
    <n v="200000"/>
    <n v="1800000"/>
  </r>
  <r>
    <s v="05/03/2019"/>
    <s v="05/03/2019"/>
    <x v="3"/>
    <s v="DH11126"/>
    <x v="5"/>
    <x v="0"/>
    <x v="2810"/>
    <s v="KH 2811"/>
    <x v="46"/>
    <s v="SP0003"/>
    <x v="3"/>
    <s v="Chai"/>
    <n v="1"/>
    <n v="2500000"/>
    <n v="0"/>
    <n v="0"/>
    <n v="2500000"/>
  </r>
  <r>
    <s v="05/03/2019"/>
    <s v="05/03/2019"/>
    <x v="3"/>
    <s v="DH11126"/>
    <x v="5"/>
    <x v="0"/>
    <x v="2810"/>
    <s v="KH 2811"/>
    <x v="46"/>
    <s v="HT0001"/>
    <x v="2"/>
    <s v="Miếng"/>
    <n v="2"/>
    <n v="200000"/>
    <n v="100"/>
    <n v="400000"/>
    <n v="0"/>
  </r>
  <r>
    <s v="05/03/2019"/>
    <s v="05/03/2019"/>
    <x v="3"/>
    <s v="DH11126"/>
    <x v="5"/>
    <x v="0"/>
    <x v="2810"/>
    <s v="KH 2811"/>
    <x v="46"/>
    <s v="SP0004"/>
    <x v="4"/>
    <s v="Chai"/>
    <n v="1"/>
    <n v="3500000"/>
    <n v="20"/>
    <n v="700000"/>
    <n v="2800000"/>
  </r>
  <r>
    <s v="05/03/2019"/>
    <s v="05/03/2019"/>
    <x v="3"/>
    <s v="DH11125"/>
    <x v="30"/>
    <x v="2"/>
    <x v="433"/>
    <s v="KH 0434"/>
    <x v="52"/>
    <s v="SP0003"/>
    <x v="3"/>
    <s v="Chai"/>
    <n v="23"/>
    <n v="2500000"/>
    <n v="100"/>
    <n v="57500000"/>
    <n v="0"/>
  </r>
  <r>
    <s v="05/03/2019"/>
    <s v="05/03/2019"/>
    <x v="3"/>
    <s v="DH11125"/>
    <x v="30"/>
    <x v="2"/>
    <x v="433"/>
    <s v="KH 0434"/>
    <x v="52"/>
    <s v="SP0004"/>
    <x v="4"/>
    <s v="Chai"/>
    <n v="3"/>
    <n v="3500000"/>
    <n v="100"/>
    <n v="10500000"/>
    <n v="0"/>
  </r>
  <r>
    <s v="05/03/2019"/>
    <s v="05/03/2019"/>
    <x v="3"/>
    <s v="DH11124"/>
    <x v="25"/>
    <x v="1"/>
    <x v="753"/>
    <s v="KH 0754"/>
    <x v="0"/>
    <s v="SP0001"/>
    <x v="0"/>
    <s v="Chai"/>
    <n v="1"/>
    <n v="3000000"/>
    <n v="0"/>
    <n v="0"/>
    <n v="3000000"/>
  </r>
  <r>
    <s v="05/03/2019"/>
    <s v="05/03/2019"/>
    <x v="3"/>
    <s v="DH11124"/>
    <x v="25"/>
    <x v="1"/>
    <x v="753"/>
    <s v="KH 0754"/>
    <x v="0"/>
    <s v="HT0001"/>
    <x v="2"/>
    <s v="Miếng"/>
    <n v="2"/>
    <n v="200000"/>
    <n v="100"/>
    <n v="400000"/>
    <n v="0"/>
  </r>
  <r>
    <s v="05/03/2019"/>
    <s v="05/03/2019"/>
    <x v="3"/>
    <s v="DH11124"/>
    <x v="25"/>
    <x v="1"/>
    <x v="753"/>
    <s v="KH 0754"/>
    <x v="0"/>
    <s v="SP0001"/>
    <x v="0"/>
    <s v="Chai"/>
    <n v="1"/>
    <n v="3000000"/>
    <n v="5"/>
    <n v="150000"/>
    <n v="2850000"/>
  </r>
  <r>
    <s v="05/03/2019"/>
    <s v="05/03/2019"/>
    <x v="3"/>
    <s v="DH11124"/>
    <x v="25"/>
    <x v="1"/>
    <x v="753"/>
    <s v="KH 0754"/>
    <x v="0"/>
    <s v="SP0001"/>
    <x v="0"/>
    <s v="Chai"/>
    <n v="1"/>
    <n v="3000000"/>
    <n v="10"/>
    <n v="300000"/>
    <n v="2700000"/>
  </r>
  <r>
    <s v="05/03/2019"/>
    <s v="05/03/2019"/>
    <x v="3"/>
    <s v="DH11123"/>
    <x v="7"/>
    <x v="0"/>
    <x v="844"/>
    <s v="KH 0845"/>
    <x v="22"/>
    <s v="SP0002"/>
    <x v="1"/>
    <s v="Chai"/>
    <n v="1"/>
    <n v="2000000"/>
    <n v="0"/>
    <n v="0"/>
    <n v="2000000"/>
  </r>
  <r>
    <s v="05/03/2019"/>
    <s v="05/03/2019"/>
    <x v="3"/>
    <s v="DH11123"/>
    <x v="7"/>
    <x v="0"/>
    <x v="844"/>
    <s v="KH 0845"/>
    <x v="22"/>
    <s v="HT0001"/>
    <x v="2"/>
    <s v="Miếng"/>
    <n v="2"/>
    <n v="200000"/>
    <n v="100"/>
    <n v="400000"/>
    <n v="0"/>
  </r>
  <r>
    <s v="05/03/2019"/>
    <s v="05/03/2019"/>
    <x v="3"/>
    <s v="DH11122"/>
    <x v="17"/>
    <x v="1"/>
    <x v="2811"/>
    <s v="KH 2812"/>
    <x v="34"/>
    <s v="SP0003"/>
    <x v="3"/>
    <s v="Chai"/>
    <n v="1"/>
    <n v="2500000"/>
    <n v="0"/>
    <n v="0"/>
    <n v="2500000"/>
  </r>
  <r>
    <s v="05/03/2019"/>
    <s v="05/03/2019"/>
    <x v="3"/>
    <s v="DH11122"/>
    <x v="17"/>
    <x v="1"/>
    <x v="2811"/>
    <s v="KH 2812"/>
    <x v="34"/>
    <s v="HT0001"/>
    <x v="2"/>
    <s v="Miếng"/>
    <n v="2"/>
    <n v="200000"/>
    <n v="100"/>
    <n v="400000"/>
    <n v="0"/>
  </r>
  <r>
    <s v="05/03/2019"/>
    <s v="05/03/2019"/>
    <x v="3"/>
    <s v="DH11121"/>
    <x v="9"/>
    <x v="0"/>
    <x v="2812"/>
    <s v="KH 2813"/>
    <x v="30"/>
    <s v="SP0001"/>
    <x v="0"/>
    <s v="Chai"/>
    <n v="1"/>
    <n v="3000000"/>
    <n v="0"/>
    <n v="0"/>
    <n v="3000000"/>
  </r>
  <r>
    <s v="05/03/2019"/>
    <s v="05/03/2019"/>
    <x v="3"/>
    <s v="DH11121"/>
    <x v="9"/>
    <x v="0"/>
    <x v="2812"/>
    <s v="KH 2813"/>
    <x v="30"/>
    <s v="HT0001"/>
    <x v="2"/>
    <s v="Miếng"/>
    <n v="2"/>
    <n v="200000"/>
    <n v="100"/>
    <n v="400000"/>
    <n v="0"/>
  </r>
  <r>
    <s v="05/03/2019"/>
    <s v="05/03/2019"/>
    <x v="3"/>
    <s v="DH11120"/>
    <x v="19"/>
    <x v="1"/>
    <x v="1207"/>
    <s v="KH 1208"/>
    <x v="14"/>
    <s v="SP0001"/>
    <x v="0"/>
    <s v="Chai"/>
    <n v="1"/>
    <n v="3000000"/>
    <n v="0"/>
    <n v="0"/>
    <n v="3000000"/>
  </r>
  <r>
    <s v="05/03/2019"/>
    <s v="05/03/2019"/>
    <x v="3"/>
    <s v="DH11120"/>
    <x v="19"/>
    <x v="1"/>
    <x v="1207"/>
    <s v="KH 1208"/>
    <x v="14"/>
    <s v="HT0001"/>
    <x v="2"/>
    <s v="Miếng"/>
    <n v="2"/>
    <n v="200000"/>
    <n v="100"/>
    <n v="400000"/>
    <n v="0"/>
  </r>
  <r>
    <s v="05/03/2019"/>
    <s v="05/03/2019"/>
    <x v="3"/>
    <s v="DH11118"/>
    <x v="7"/>
    <x v="0"/>
    <x v="2813"/>
    <s v="KH 2814"/>
    <x v="14"/>
    <s v="SP0001"/>
    <x v="0"/>
    <s v="Chai"/>
    <n v="1"/>
    <n v="3000000"/>
    <n v="0"/>
    <n v="0"/>
    <n v="3000000"/>
  </r>
  <r>
    <s v="05/03/2019"/>
    <s v="05/03/2019"/>
    <x v="3"/>
    <s v="DH11118"/>
    <x v="7"/>
    <x v="0"/>
    <x v="2813"/>
    <s v="KH 2814"/>
    <x v="14"/>
    <s v="HT0001"/>
    <x v="2"/>
    <s v="Miếng"/>
    <n v="2"/>
    <n v="200000"/>
    <n v="100"/>
    <n v="400000"/>
    <n v="0"/>
  </r>
  <r>
    <s v="05/03/2019"/>
    <s v="05/03/2019"/>
    <x v="3"/>
    <s v="DH11117"/>
    <x v="9"/>
    <x v="0"/>
    <x v="2814"/>
    <s v="KH 2815"/>
    <x v="33"/>
    <s v="SP0001"/>
    <x v="0"/>
    <s v="Chai"/>
    <n v="1"/>
    <n v="3000000"/>
    <n v="0"/>
    <n v="0"/>
    <n v="3000000"/>
  </r>
  <r>
    <s v="05/03/2019"/>
    <s v="05/03/2019"/>
    <x v="3"/>
    <s v="DH11117"/>
    <x v="9"/>
    <x v="0"/>
    <x v="2814"/>
    <s v="KH 2815"/>
    <x v="33"/>
    <s v="HT0001"/>
    <x v="2"/>
    <s v="Miếng"/>
    <n v="2"/>
    <n v="200000"/>
    <n v="100"/>
    <n v="400000"/>
    <n v="0"/>
  </r>
  <r>
    <s v="05/03/2019"/>
    <s v="05/03/2019"/>
    <x v="3"/>
    <s v="DH11116"/>
    <x v="19"/>
    <x v="1"/>
    <x v="2815"/>
    <s v="KH 2816"/>
    <x v="14"/>
    <s v="SP0002"/>
    <x v="1"/>
    <s v="Chai"/>
    <n v="1"/>
    <n v="2000000"/>
    <n v="0"/>
    <n v="0"/>
    <n v="2000000"/>
  </r>
  <r>
    <s v="05/03/2019"/>
    <s v="05/03/2019"/>
    <x v="3"/>
    <s v="DH11116"/>
    <x v="19"/>
    <x v="1"/>
    <x v="2815"/>
    <s v="KH 2816"/>
    <x v="14"/>
    <s v="HT0001"/>
    <x v="2"/>
    <s v="Miếng"/>
    <n v="2"/>
    <n v="200000"/>
    <n v="100"/>
    <n v="400000"/>
    <n v="0"/>
  </r>
  <r>
    <s v="05/03/2019"/>
    <s v="05/03/2019"/>
    <x v="3"/>
    <s v="DH11115"/>
    <x v="1"/>
    <x v="0"/>
    <x v="2816"/>
    <s v="KH 2817"/>
    <x v="53"/>
    <s v="SP0004"/>
    <x v="4"/>
    <s v="Chai"/>
    <n v="1"/>
    <n v="3500000"/>
    <n v="0"/>
    <n v="0"/>
    <n v="3500000"/>
  </r>
  <r>
    <s v="05/03/2019"/>
    <s v="05/03/2019"/>
    <x v="3"/>
    <s v="DH11114"/>
    <x v="17"/>
    <x v="1"/>
    <x v="2817"/>
    <s v="KH 2818"/>
    <x v="0"/>
    <s v="SP0001"/>
    <x v="0"/>
    <s v="Chai"/>
    <n v="1"/>
    <n v="3000000"/>
    <n v="0"/>
    <n v="0"/>
    <n v="3000000"/>
  </r>
  <r>
    <s v="05/03/2019"/>
    <s v="05/03/2019"/>
    <x v="3"/>
    <s v="DH11114"/>
    <x v="17"/>
    <x v="1"/>
    <x v="2817"/>
    <s v="KH 2818"/>
    <x v="0"/>
    <s v="HT0001"/>
    <x v="2"/>
    <s v="Miếng"/>
    <n v="2"/>
    <n v="200000"/>
    <n v="100"/>
    <n v="400000"/>
    <n v="0"/>
  </r>
  <r>
    <s v="05/03/2019"/>
    <s v="05/03/2019"/>
    <x v="3"/>
    <s v="DH11113"/>
    <x v="5"/>
    <x v="0"/>
    <x v="2818"/>
    <s v="KH 2819"/>
    <x v="48"/>
    <s v="SP0001"/>
    <x v="0"/>
    <s v="Chai"/>
    <n v="1"/>
    <n v="3000000"/>
    <n v="0"/>
    <n v="0"/>
    <n v="3000000"/>
  </r>
  <r>
    <s v="05/03/2019"/>
    <s v="05/03/2019"/>
    <x v="3"/>
    <s v="DH11113"/>
    <x v="5"/>
    <x v="0"/>
    <x v="2818"/>
    <s v="KH 2819"/>
    <x v="48"/>
    <s v="SP0001"/>
    <x v="0"/>
    <s v="Chiếc"/>
    <n v="1"/>
    <n v="3000000"/>
    <n v="0"/>
    <n v="0"/>
    <n v="3000000"/>
  </r>
  <r>
    <s v="05/03/2019"/>
    <s v="05/03/2019"/>
    <x v="3"/>
    <s v="DH11112"/>
    <x v="9"/>
    <x v="0"/>
    <x v="2819"/>
    <s v="KH 2820"/>
    <x v="38"/>
    <s v="SP0002"/>
    <x v="1"/>
    <s v="Chai"/>
    <n v="1"/>
    <n v="2000000"/>
    <n v="0"/>
    <n v="0"/>
    <n v="2000000"/>
  </r>
  <r>
    <s v="05/03/2019"/>
    <s v="05/03/2019"/>
    <x v="3"/>
    <s v="DH11112"/>
    <x v="9"/>
    <x v="0"/>
    <x v="2819"/>
    <s v="KH 2820"/>
    <x v="38"/>
    <s v="HT0001"/>
    <x v="2"/>
    <s v="Miếng"/>
    <n v="2"/>
    <n v="200000"/>
    <n v="100"/>
    <n v="400000"/>
    <n v="0"/>
  </r>
  <r>
    <s v="05/03/2019"/>
    <s v="05/03/2019"/>
    <x v="3"/>
    <s v="DH11111"/>
    <x v="19"/>
    <x v="1"/>
    <x v="2820"/>
    <s v="KH 2821"/>
    <x v="28"/>
    <s v="SP0001"/>
    <x v="0"/>
    <s v="Chai"/>
    <n v="1"/>
    <n v="3000000"/>
    <n v="10"/>
    <n v="300000"/>
    <n v="2700000"/>
  </r>
  <r>
    <s v="05/03/2019"/>
    <s v="05/03/2019"/>
    <x v="3"/>
    <s v="DH11110"/>
    <x v="33"/>
    <x v="2"/>
    <x v="2821"/>
    <s v="KH 2822"/>
    <x v="38"/>
    <s v="SP0001"/>
    <x v="0"/>
    <s v="Chai"/>
    <n v="1"/>
    <n v="3000000"/>
    <n v="0"/>
    <n v="0"/>
    <n v="3000000"/>
  </r>
  <r>
    <s v="05/03/2019"/>
    <s v="05/03/2019"/>
    <x v="3"/>
    <s v="DH11110"/>
    <x v="33"/>
    <x v="2"/>
    <x v="2821"/>
    <s v="KH 2822"/>
    <x v="38"/>
    <s v="SP0002"/>
    <x v="1"/>
    <s v="Chai"/>
    <n v="1"/>
    <n v="2000000"/>
    <n v="0"/>
    <n v="0"/>
    <n v="2000000"/>
  </r>
  <r>
    <s v="05/03/2019"/>
    <s v="05/03/2019"/>
    <x v="3"/>
    <s v="DH11110"/>
    <x v="33"/>
    <x v="2"/>
    <x v="2821"/>
    <s v="KH 2822"/>
    <x v="38"/>
    <s v="HT0001"/>
    <x v="2"/>
    <s v="Miếng"/>
    <n v="5"/>
    <n v="200000"/>
    <n v="100"/>
    <n v="1000000"/>
    <n v="0"/>
  </r>
  <r>
    <s v="05/03/2019"/>
    <s v="05/03/2019"/>
    <x v="3"/>
    <s v="DH11109"/>
    <x v="19"/>
    <x v="1"/>
    <x v="2822"/>
    <s v="KH 2823"/>
    <x v="33"/>
    <s v="SP0002"/>
    <x v="1"/>
    <s v="Chai"/>
    <n v="1"/>
    <n v="2000000"/>
    <n v="5"/>
    <n v="100000"/>
    <n v="1900000"/>
  </r>
  <r>
    <s v="05/03/2019"/>
    <s v="05/03/2019"/>
    <x v="3"/>
    <s v="DH11108"/>
    <x v="2"/>
    <x v="0"/>
    <x v="2823"/>
    <s v="KH 2824"/>
    <x v="53"/>
    <s v="SP0004"/>
    <x v="4"/>
    <s v="Chai"/>
    <n v="1"/>
    <n v="3500000"/>
    <n v="0"/>
    <n v="0"/>
    <n v="3500000"/>
  </r>
  <r>
    <s v="05/03/2019"/>
    <s v="05/03/2019"/>
    <x v="3"/>
    <s v="DH11108"/>
    <x v="2"/>
    <x v="0"/>
    <x v="2823"/>
    <s v="KH 2824"/>
    <x v="53"/>
    <s v="HT0001"/>
    <x v="2"/>
    <s v="Miếng"/>
    <n v="2"/>
    <n v="200000"/>
    <n v="100"/>
    <n v="400000"/>
    <n v="0"/>
  </r>
  <r>
    <s v="05/03/2019"/>
    <s v="05/03/2019"/>
    <x v="3"/>
    <s v="DH11107"/>
    <x v="5"/>
    <x v="0"/>
    <x v="2824"/>
    <s v="KH 2825"/>
    <x v="26"/>
    <s v="SP0001"/>
    <x v="0"/>
    <s v="Chai"/>
    <n v="1"/>
    <n v="3000000"/>
    <n v="10"/>
    <n v="300000"/>
    <n v="2700000"/>
  </r>
  <r>
    <s v="05/03/2019"/>
    <s v="05/03/2019"/>
    <x v="3"/>
    <s v="DH11105"/>
    <x v="16"/>
    <x v="1"/>
    <x v="2825"/>
    <s v="KH 2826"/>
    <x v="50"/>
    <s v="SP0005"/>
    <x v="5"/>
    <s v="Lọ"/>
    <n v="1"/>
    <n v="1000000"/>
    <n v="0"/>
    <n v="0"/>
    <n v="1000000"/>
  </r>
  <r>
    <s v="05/03/2019"/>
    <s v="05/03/2019"/>
    <x v="3"/>
    <s v="DH11104"/>
    <x v="9"/>
    <x v="0"/>
    <x v="1299"/>
    <s v="KH 1300"/>
    <x v="20"/>
    <s v="SP0004"/>
    <x v="4"/>
    <s v="Chai"/>
    <n v="1"/>
    <n v="3500000"/>
    <n v="10"/>
    <n v="350000"/>
    <n v="3150000"/>
  </r>
  <r>
    <s v="05/03/2019"/>
    <s v="05/03/2019"/>
    <x v="3"/>
    <s v="DH11103"/>
    <x v="8"/>
    <x v="0"/>
    <x v="2826"/>
    <s v="KH 2827"/>
    <x v="0"/>
    <s v="SP0004"/>
    <x v="4"/>
    <s v="Chai"/>
    <n v="1"/>
    <n v="3500000"/>
    <n v="10"/>
    <n v="350000"/>
    <n v="3150000"/>
  </r>
  <r>
    <s v="05/03/2019"/>
    <s v="05/03/2019"/>
    <x v="3"/>
    <s v="DH11102"/>
    <x v="11"/>
    <x v="0"/>
    <x v="2827"/>
    <s v="KH 2828"/>
    <x v="3"/>
    <s v="SP0003"/>
    <x v="3"/>
    <s v="Chai"/>
    <n v="3"/>
    <n v="2500000"/>
    <n v="20"/>
    <n v="1500000"/>
    <n v="6000000"/>
  </r>
  <r>
    <s v="05/03/2019"/>
    <s v="05/03/2019"/>
    <x v="3"/>
    <s v="DH11102"/>
    <x v="11"/>
    <x v="0"/>
    <x v="2827"/>
    <s v="KH 2828"/>
    <x v="3"/>
    <s v="SP0004"/>
    <x v="4"/>
    <s v="Chai"/>
    <n v="3"/>
    <n v="3500000"/>
    <n v="20"/>
    <n v="2100000"/>
    <n v="8400000"/>
  </r>
  <r>
    <s v="05/03/2019"/>
    <s v="05/03/2019"/>
    <x v="3"/>
    <s v="DH11102"/>
    <x v="11"/>
    <x v="0"/>
    <x v="2827"/>
    <s v="KH 2828"/>
    <x v="3"/>
    <s v="SP0002"/>
    <x v="1"/>
    <s v="Chai"/>
    <n v="3"/>
    <n v="2000000"/>
    <n v="20"/>
    <n v="1200000"/>
    <n v="4800000"/>
  </r>
  <r>
    <s v="05/03/2019"/>
    <s v="05/03/2019"/>
    <x v="3"/>
    <s v="DH11102"/>
    <x v="11"/>
    <x v="0"/>
    <x v="2827"/>
    <s v="KH 2828"/>
    <x v="3"/>
    <s v="SP0001"/>
    <x v="0"/>
    <s v="Chai"/>
    <n v="3"/>
    <n v="3000000"/>
    <n v="20"/>
    <n v="1800000"/>
    <n v="7200000"/>
  </r>
  <r>
    <s v="05/03/2019"/>
    <s v="05/03/2019"/>
    <x v="3"/>
    <s v="DH11102"/>
    <x v="11"/>
    <x v="0"/>
    <x v="2827"/>
    <s v="KH 2828"/>
    <x v="3"/>
    <s v="SP0003"/>
    <x v="3"/>
    <s v="Chai"/>
    <n v="1"/>
    <n v="2500000"/>
    <n v="100"/>
    <n v="2500000"/>
    <n v="0"/>
  </r>
  <r>
    <s v="05/03/2019"/>
    <s v="05/03/2019"/>
    <x v="3"/>
    <s v="DH11102"/>
    <x v="11"/>
    <x v="0"/>
    <x v="2827"/>
    <s v="KH 2828"/>
    <x v="3"/>
    <s v="SP0002"/>
    <x v="1"/>
    <s v="Chai"/>
    <n v="1"/>
    <n v="2000000"/>
    <n v="100"/>
    <n v="2000000"/>
    <n v="0"/>
  </r>
  <r>
    <s v="05/03/2019"/>
    <s v="05/03/2019"/>
    <x v="3"/>
    <s v="DH11101"/>
    <x v="8"/>
    <x v="0"/>
    <x v="2828"/>
    <s v="KH 2829"/>
    <x v="39"/>
    <s v="SP0004"/>
    <x v="4"/>
    <s v="Chai"/>
    <n v="1"/>
    <n v="3500000"/>
    <n v="5"/>
    <n v="175000"/>
    <n v="3325000"/>
  </r>
  <r>
    <s v="05/03/2019"/>
    <s v="05/03/2019"/>
    <x v="3"/>
    <s v="DH11100"/>
    <x v="9"/>
    <x v="0"/>
    <x v="1773"/>
    <s v="KH 1774"/>
    <x v="7"/>
    <s v="SP0004"/>
    <x v="4"/>
    <s v="Chai"/>
    <n v="1"/>
    <n v="3500000"/>
    <n v="5"/>
    <n v="175000"/>
    <n v="3325000"/>
  </r>
  <r>
    <s v="05/03/2019"/>
    <s v="05/03/2019"/>
    <x v="3"/>
    <s v="DH11099"/>
    <x v="8"/>
    <x v="0"/>
    <x v="1724"/>
    <s v="KH 1725"/>
    <x v="5"/>
    <s v="SP0001"/>
    <x v="0"/>
    <s v="Chai"/>
    <n v="1"/>
    <n v="3000000"/>
    <n v="0"/>
    <n v="0"/>
    <n v="3000000"/>
  </r>
  <r>
    <s v="05/03/2019"/>
    <s v="05/03/2019"/>
    <x v="3"/>
    <s v="DH11099"/>
    <x v="8"/>
    <x v="0"/>
    <x v="1724"/>
    <s v="KH 1725"/>
    <x v="5"/>
    <s v="HT0001"/>
    <x v="2"/>
    <s v="Miếng"/>
    <n v="2"/>
    <n v="200000"/>
    <n v="100"/>
    <n v="400000"/>
    <n v="0"/>
  </r>
  <r>
    <s v="05/03/2019"/>
    <s v="05/03/2019"/>
    <x v="3"/>
    <s v="DH11098"/>
    <x v="5"/>
    <x v="0"/>
    <x v="2829"/>
    <s v="KH 2830"/>
    <x v="50"/>
    <s v="SP0006"/>
    <x v="9"/>
    <s v="Chai"/>
    <n v="1"/>
    <n v="800000"/>
    <n v="0"/>
    <n v="0"/>
    <n v="800000"/>
  </r>
  <r>
    <s v="05/03/2019"/>
    <s v="05/03/2019"/>
    <x v="3"/>
    <s v="DH11098"/>
    <x v="5"/>
    <x v="0"/>
    <x v="2829"/>
    <s v="KH 2830"/>
    <x v="50"/>
    <s v="SP0007"/>
    <x v="10"/>
    <s v="Chai"/>
    <n v="1"/>
    <n v="800000"/>
    <n v="0"/>
    <n v="0"/>
    <n v="800000"/>
  </r>
  <r>
    <s v="05/03/2019"/>
    <s v="05/03/2019"/>
    <x v="3"/>
    <s v="DH11097"/>
    <x v="25"/>
    <x v="1"/>
    <x v="2830"/>
    <s v="KH 2831"/>
    <x v="20"/>
    <s v="SP0003"/>
    <x v="3"/>
    <s v="Chai"/>
    <n v="1"/>
    <n v="2500000"/>
    <n v="10"/>
    <n v="250000"/>
    <n v="2250000"/>
  </r>
  <r>
    <s v="05/03/2019"/>
    <s v="05/03/2019"/>
    <x v="3"/>
    <s v="DH11097"/>
    <x v="25"/>
    <x v="1"/>
    <x v="2830"/>
    <s v="KH 2831"/>
    <x v="20"/>
    <s v="SP0004"/>
    <x v="4"/>
    <s v="Chai"/>
    <n v="2"/>
    <n v="3500000"/>
    <n v="10"/>
    <n v="700000"/>
    <n v="6300000"/>
  </r>
  <r>
    <s v="05/03/2019"/>
    <s v="05/03/2019"/>
    <x v="3"/>
    <s v="DH11096"/>
    <x v="5"/>
    <x v="0"/>
    <x v="1655"/>
    <s v="KH 1656"/>
    <x v="40"/>
    <s v="SP0004"/>
    <x v="4"/>
    <s v="Chai"/>
    <n v="1"/>
    <n v="3500000"/>
    <n v="0"/>
    <n v="0"/>
    <n v="3500000"/>
  </r>
  <r>
    <s v="05/03/2019"/>
    <s v="05/03/2019"/>
    <x v="3"/>
    <s v="DH11096"/>
    <x v="5"/>
    <x v="0"/>
    <x v="1655"/>
    <s v="KH 1656"/>
    <x v="40"/>
    <s v="HT0001"/>
    <x v="2"/>
    <s v="Miếng"/>
    <n v="2"/>
    <n v="200000"/>
    <n v="100"/>
    <n v="400000"/>
    <n v="0"/>
  </r>
  <r>
    <s v="05/03/2019"/>
    <s v="05/03/2019"/>
    <x v="3"/>
    <s v="DH11095"/>
    <x v="2"/>
    <x v="0"/>
    <x v="2831"/>
    <s v="KH 2832"/>
    <x v="19"/>
    <s v="SP0006"/>
    <x v="9"/>
    <s v="Chai"/>
    <n v="1"/>
    <n v="800000"/>
    <n v="0"/>
    <n v="0"/>
    <n v="800000"/>
  </r>
  <r>
    <s v="05/03/2019"/>
    <s v="05/03/2019"/>
    <x v="3"/>
    <s v="DH11095"/>
    <x v="2"/>
    <x v="0"/>
    <x v="2831"/>
    <s v="KH 2832"/>
    <x v="19"/>
    <s v="SP0007"/>
    <x v="10"/>
    <s v="Chai"/>
    <n v="1"/>
    <n v="800000"/>
    <n v="0"/>
    <n v="0"/>
    <n v="800000"/>
  </r>
  <r>
    <s v="05/03/2019"/>
    <s v="05/03/2019"/>
    <x v="3"/>
    <s v="DH11094"/>
    <x v="19"/>
    <x v="1"/>
    <x v="2832"/>
    <s v="KH 2833"/>
    <x v="25"/>
    <s v="SP0001"/>
    <x v="0"/>
    <s v="Chai"/>
    <n v="1"/>
    <n v="3000000"/>
    <n v="0"/>
    <n v="0"/>
    <n v="3000000"/>
  </r>
  <r>
    <s v="05/03/2019"/>
    <s v="05/03/2019"/>
    <x v="3"/>
    <s v="DH11094"/>
    <x v="19"/>
    <x v="1"/>
    <x v="2832"/>
    <s v="KH 2833"/>
    <x v="25"/>
    <s v="HT0001"/>
    <x v="2"/>
    <s v="Miếng"/>
    <n v="2"/>
    <n v="200000"/>
    <n v="100"/>
    <n v="400000"/>
    <n v="0"/>
  </r>
  <r>
    <s v="05/03/2019"/>
    <s v="05/03/2019"/>
    <x v="3"/>
    <s v="DH11093"/>
    <x v="19"/>
    <x v="1"/>
    <x v="1695"/>
    <s v="KH 1696"/>
    <x v="24"/>
    <s v="SP0001"/>
    <x v="0"/>
    <s v="Chai"/>
    <n v="1"/>
    <n v="3000000"/>
    <n v="0"/>
    <n v="0"/>
    <n v="3000000"/>
  </r>
  <r>
    <s v="05/03/2019"/>
    <s v="05/03/2019"/>
    <x v="3"/>
    <s v="DH11093"/>
    <x v="19"/>
    <x v="1"/>
    <x v="1695"/>
    <s v="KH 1696"/>
    <x v="24"/>
    <s v="HT0001"/>
    <x v="2"/>
    <s v="Miếng"/>
    <n v="2"/>
    <n v="200000"/>
    <n v="100"/>
    <n v="400000"/>
    <n v="0"/>
  </r>
  <r>
    <s v="05/03/2019"/>
    <s v="04/03/2019"/>
    <x v="3"/>
    <s v="DH11063"/>
    <x v="2"/>
    <x v="0"/>
    <x v="2833"/>
    <s v="KH 2834"/>
    <x v="51"/>
    <s v="SP0003"/>
    <x v="3"/>
    <s v="Chai"/>
    <n v="1"/>
    <n v="2500000"/>
    <n v="5"/>
    <n v="125000"/>
    <n v="2375000"/>
  </r>
  <r>
    <s v="04/03/2019"/>
    <s v="04/03/2019"/>
    <x v="3"/>
    <s v="DH11092"/>
    <x v="8"/>
    <x v="0"/>
    <x v="2834"/>
    <s v="KH 2835"/>
    <x v="3"/>
    <s v="SP0003"/>
    <x v="3"/>
    <s v="Chai"/>
    <n v="1"/>
    <n v="2500000"/>
    <n v="5"/>
    <n v="125000"/>
    <n v="2375000"/>
  </r>
  <r>
    <s v="04/03/2019"/>
    <s v="04/03/2019"/>
    <x v="3"/>
    <s v="DH11091"/>
    <x v="33"/>
    <x v="2"/>
    <x v="2835"/>
    <s v="KH 2836"/>
    <x v="48"/>
    <s v="SP0002"/>
    <x v="1"/>
    <s v="Chai"/>
    <n v="1"/>
    <n v="2000000"/>
    <n v="0"/>
    <n v="0"/>
    <n v="2000000"/>
  </r>
  <r>
    <s v="04/03/2019"/>
    <s v="04/03/2019"/>
    <x v="3"/>
    <s v="DH11091"/>
    <x v="33"/>
    <x v="2"/>
    <x v="2835"/>
    <s v="KH 2836"/>
    <x v="48"/>
    <s v="HT0001"/>
    <x v="2"/>
    <s v="Miếng"/>
    <n v="2"/>
    <n v="200000"/>
    <n v="100"/>
    <n v="400000"/>
    <n v="0"/>
  </r>
  <r>
    <s v="04/03/2019"/>
    <s v="04/03/2019"/>
    <x v="3"/>
    <s v="DH11090"/>
    <x v="9"/>
    <x v="0"/>
    <x v="2836"/>
    <s v="KH 2837"/>
    <x v="49"/>
    <s v="SP0001"/>
    <x v="0"/>
    <s v="Chai"/>
    <n v="1"/>
    <n v="3000000"/>
    <n v="5"/>
    <n v="150000"/>
    <n v="2850000"/>
  </r>
  <r>
    <s v="04/03/2019"/>
    <s v="04/03/2019"/>
    <x v="3"/>
    <s v="DH11089"/>
    <x v="9"/>
    <x v="0"/>
    <x v="1035"/>
    <s v="KH 1036"/>
    <x v="28"/>
    <s v="SP0004"/>
    <x v="4"/>
    <s v="Chai"/>
    <n v="1"/>
    <n v="3500000"/>
    <n v="0"/>
    <n v="0"/>
    <n v="3500000"/>
  </r>
  <r>
    <s v="04/03/2019"/>
    <s v="04/03/2019"/>
    <x v="3"/>
    <s v="DH11089"/>
    <x v="9"/>
    <x v="0"/>
    <x v="1035"/>
    <s v="KH 1036"/>
    <x v="28"/>
    <s v="HT0001"/>
    <x v="2"/>
    <s v="Miếng"/>
    <n v="2"/>
    <n v="200000"/>
    <n v="100"/>
    <n v="400000"/>
    <n v="0"/>
  </r>
  <r>
    <s v="04/03/2019"/>
    <s v="04/03/2019"/>
    <x v="3"/>
    <s v="DH11088"/>
    <x v="8"/>
    <x v="0"/>
    <x v="2096"/>
    <s v="KH 2097"/>
    <x v="4"/>
    <s v="SP0004"/>
    <x v="4"/>
    <s v="Chai"/>
    <n v="1"/>
    <n v="3500000"/>
    <n v="5"/>
    <n v="175000"/>
    <n v="3325000"/>
  </r>
  <r>
    <s v="04/03/2019"/>
    <s v="04/03/2019"/>
    <x v="3"/>
    <s v="DH11087"/>
    <x v="17"/>
    <x v="1"/>
    <x v="2837"/>
    <s v="KH 2838"/>
    <x v="43"/>
    <s v="SP0001"/>
    <x v="0"/>
    <s v="Chai"/>
    <n v="1"/>
    <n v="3000000"/>
    <n v="5"/>
    <n v="150000"/>
    <n v="2850000"/>
  </r>
  <r>
    <s v="04/03/2019"/>
    <s v="04/03/2019"/>
    <x v="3"/>
    <s v="DH11087"/>
    <x v="17"/>
    <x v="1"/>
    <x v="2837"/>
    <s v="KH 2838"/>
    <x v="43"/>
    <s v="SP0001"/>
    <x v="0"/>
    <s v="Chai"/>
    <n v="1"/>
    <n v="3000000"/>
    <n v="10"/>
    <n v="300000"/>
    <n v="2700000"/>
  </r>
  <r>
    <s v="04/03/2019"/>
    <s v="04/03/2019"/>
    <x v="3"/>
    <s v="DH11086"/>
    <x v="19"/>
    <x v="1"/>
    <x v="2838"/>
    <s v="KH 2839"/>
    <x v="29"/>
    <s v="SP0001"/>
    <x v="0"/>
    <s v="Chai"/>
    <n v="1"/>
    <n v="3000000"/>
    <n v="0"/>
    <n v="0"/>
    <n v="3000000"/>
  </r>
  <r>
    <s v="04/03/2019"/>
    <s v="04/03/2019"/>
    <x v="3"/>
    <s v="DH11086"/>
    <x v="19"/>
    <x v="1"/>
    <x v="2838"/>
    <s v="KH 2839"/>
    <x v="29"/>
    <s v="HT0001"/>
    <x v="2"/>
    <s v="Miếng"/>
    <n v="2"/>
    <n v="200000"/>
    <n v="100"/>
    <n v="400000"/>
    <n v="0"/>
  </r>
  <r>
    <s v="04/03/2019"/>
    <s v="04/03/2019"/>
    <x v="3"/>
    <s v="DH11085"/>
    <x v="8"/>
    <x v="0"/>
    <x v="2839"/>
    <s v="KH 2840"/>
    <x v="6"/>
    <s v="SP0001"/>
    <x v="0"/>
    <s v="Chai"/>
    <n v="1"/>
    <n v="3000000"/>
    <n v="0"/>
    <n v="0"/>
    <n v="3000000"/>
  </r>
  <r>
    <s v="04/03/2019"/>
    <s v="04/03/2019"/>
    <x v="3"/>
    <s v="DH11085"/>
    <x v="8"/>
    <x v="0"/>
    <x v="2839"/>
    <s v="KH 2840"/>
    <x v="6"/>
    <s v="HT0001"/>
    <x v="2"/>
    <s v="Miếng"/>
    <n v="2"/>
    <n v="200000"/>
    <n v="100"/>
    <n v="400000"/>
    <n v="0"/>
  </r>
  <r>
    <s v="04/03/2019"/>
    <s v="04/03/2019"/>
    <x v="3"/>
    <s v="DH11084"/>
    <x v="0"/>
    <x v="0"/>
    <x v="2840"/>
    <s v="KH 2841"/>
    <x v="62"/>
    <s v="SP0001"/>
    <x v="0"/>
    <s v="Chai"/>
    <n v="1"/>
    <n v="3000000"/>
    <n v="0"/>
    <n v="0"/>
    <n v="3000000"/>
  </r>
  <r>
    <s v="04/03/2019"/>
    <s v="04/03/2019"/>
    <x v="3"/>
    <s v="DH11084"/>
    <x v="0"/>
    <x v="0"/>
    <x v="2840"/>
    <s v="KH 2841"/>
    <x v="62"/>
    <s v="HT0001"/>
    <x v="2"/>
    <s v="Miếng"/>
    <n v="2"/>
    <n v="200000"/>
    <n v="100"/>
    <n v="400000"/>
    <n v="0"/>
  </r>
  <r>
    <s v="04/03/2019"/>
    <s v="04/03/2019"/>
    <x v="3"/>
    <s v="DH11083"/>
    <x v="9"/>
    <x v="0"/>
    <x v="2841"/>
    <s v="KH 2842"/>
    <x v="47"/>
    <s v="SP0002"/>
    <x v="1"/>
    <s v="Chai"/>
    <n v="1"/>
    <n v="2000000"/>
    <n v="0"/>
    <n v="0"/>
    <n v="2000000"/>
  </r>
  <r>
    <s v="04/03/2019"/>
    <s v="04/03/2019"/>
    <x v="3"/>
    <s v="DH11083"/>
    <x v="9"/>
    <x v="0"/>
    <x v="2841"/>
    <s v="KH 2842"/>
    <x v="47"/>
    <s v="HT0001"/>
    <x v="2"/>
    <s v="Miếng"/>
    <n v="2"/>
    <n v="200000"/>
    <n v="100"/>
    <n v="400000"/>
    <n v="0"/>
  </r>
  <r>
    <s v="04/03/2019"/>
    <s v="04/03/2019"/>
    <x v="3"/>
    <s v="DH11082"/>
    <x v="6"/>
    <x v="0"/>
    <x v="2842"/>
    <s v="KH 2843"/>
    <x v="15"/>
    <s v="SP0004"/>
    <x v="4"/>
    <s v="Chai"/>
    <n v="8"/>
    <n v="3500000"/>
    <n v="20"/>
    <n v="5600000"/>
    <n v="22400000"/>
  </r>
  <r>
    <s v="04/03/2019"/>
    <s v="04/03/2019"/>
    <x v="3"/>
    <s v="DH11082"/>
    <x v="6"/>
    <x v="0"/>
    <x v="2842"/>
    <s v="KH 2843"/>
    <x v="15"/>
    <s v="SP0003"/>
    <x v="3"/>
    <s v="Chai"/>
    <n v="4"/>
    <n v="2500000"/>
    <n v="20"/>
    <n v="2000000"/>
    <n v="8000000"/>
  </r>
  <r>
    <s v="04/03/2019"/>
    <s v="04/03/2019"/>
    <x v="3"/>
    <s v="DH11082"/>
    <x v="6"/>
    <x v="0"/>
    <x v="2842"/>
    <s v="KH 2843"/>
    <x v="15"/>
    <s v="SP0003"/>
    <x v="3"/>
    <s v="Chai"/>
    <n v="2"/>
    <n v="2500000"/>
    <n v="100"/>
    <n v="5000000"/>
    <n v="0"/>
  </r>
  <r>
    <s v="04/03/2019"/>
    <s v="04/03/2019"/>
    <x v="3"/>
    <s v="DH11081"/>
    <x v="25"/>
    <x v="1"/>
    <x v="2843"/>
    <s v="KH 2844"/>
    <x v="45"/>
    <s v="SP0003"/>
    <x v="3"/>
    <s v="Chai"/>
    <n v="1"/>
    <n v="2500000"/>
    <n v="0"/>
    <n v="0"/>
    <n v="2500000"/>
  </r>
  <r>
    <s v="04/03/2019"/>
    <s v="04/03/2019"/>
    <x v="3"/>
    <s v="DH11081"/>
    <x v="25"/>
    <x v="1"/>
    <x v="2843"/>
    <s v="KH 2844"/>
    <x v="45"/>
    <s v="SP0004"/>
    <x v="4"/>
    <s v="Chai"/>
    <n v="1"/>
    <n v="3500000"/>
    <n v="0"/>
    <n v="0"/>
    <n v="3500000"/>
  </r>
  <r>
    <s v="04/03/2019"/>
    <s v="04/03/2019"/>
    <x v="3"/>
    <s v="DH11081"/>
    <x v="25"/>
    <x v="1"/>
    <x v="2843"/>
    <s v="KH 2844"/>
    <x v="45"/>
    <s v="HT0001"/>
    <x v="2"/>
    <s v="Miếng"/>
    <n v="5"/>
    <n v="200000"/>
    <n v="100"/>
    <n v="1000000"/>
    <n v="0"/>
  </r>
  <r>
    <s v="04/03/2019"/>
    <s v="04/03/2019"/>
    <x v="3"/>
    <s v="DH11080"/>
    <x v="8"/>
    <x v="0"/>
    <x v="2844"/>
    <s v="KH 2845"/>
    <x v="33"/>
    <s v="SP0002"/>
    <x v="1"/>
    <s v="Chai"/>
    <n v="1"/>
    <n v="2000000"/>
    <n v="0"/>
    <n v="0"/>
    <n v="2000000"/>
  </r>
  <r>
    <s v="04/03/2019"/>
    <s v="04/03/2019"/>
    <x v="3"/>
    <s v="DH11080"/>
    <x v="8"/>
    <x v="0"/>
    <x v="2844"/>
    <s v="KH 2845"/>
    <x v="33"/>
    <s v="SP0001"/>
    <x v="0"/>
    <s v="Chai"/>
    <n v="1"/>
    <n v="3000000"/>
    <n v="5"/>
    <n v="150000"/>
    <n v="2850000"/>
  </r>
  <r>
    <s v="04/03/2019"/>
    <s v="04/03/2019"/>
    <x v="3"/>
    <s v="DH11080"/>
    <x v="8"/>
    <x v="0"/>
    <x v="2844"/>
    <s v="KH 2845"/>
    <x v="33"/>
    <s v="HT0001"/>
    <x v="2"/>
    <s v="Miếng"/>
    <n v="2"/>
    <n v="200000"/>
    <n v="100"/>
    <n v="400000"/>
    <n v="0"/>
  </r>
  <r>
    <s v="04/03/2019"/>
    <s v="04/03/2019"/>
    <x v="3"/>
    <s v="DH11079"/>
    <x v="9"/>
    <x v="0"/>
    <x v="1365"/>
    <s v="KH 1366"/>
    <x v="55"/>
    <s v="SP0001"/>
    <x v="0"/>
    <s v="Chai"/>
    <n v="1"/>
    <n v="3000000"/>
    <n v="0"/>
    <n v="0"/>
    <n v="3000000"/>
  </r>
  <r>
    <s v="04/03/2019"/>
    <s v="04/03/2019"/>
    <x v="3"/>
    <s v="DH11079"/>
    <x v="9"/>
    <x v="0"/>
    <x v="1365"/>
    <s v="KH 1366"/>
    <x v="55"/>
    <s v="HT0001"/>
    <x v="2"/>
    <s v="Miếng"/>
    <n v="2"/>
    <n v="200000"/>
    <n v="100"/>
    <n v="400000"/>
    <n v="0"/>
  </r>
  <r>
    <s v="04/03/2019"/>
    <s v="04/03/2019"/>
    <x v="3"/>
    <s v="DH11078"/>
    <x v="8"/>
    <x v="0"/>
    <x v="2845"/>
    <s v="KH 2846"/>
    <x v="19"/>
    <s v="SP0001"/>
    <x v="0"/>
    <s v="Chai"/>
    <n v="1"/>
    <n v="3000000"/>
    <n v="0"/>
    <n v="0"/>
    <n v="3000000"/>
  </r>
  <r>
    <s v="04/03/2019"/>
    <s v="04/03/2019"/>
    <x v="3"/>
    <s v="DH11078"/>
    <x v="8"/>
    <x v="0"/>
    <x v="2845"/>
    <s v="KH 2846"/>
    <x v="19"/>
    <s v="SP0001"/>
    <x v="0"/>
    <s v="Chai"/>
    <n v="1"/>
    <n v="3000000"/>
    <n v="20"/>
    <n v="600000"/>
    <n v="2400000"/>
  </r>
  <r>
    <s v="04/03/2019"/>
    <s v="04/03/2019"/>
    <x v="3"/>
    <s v="DH11078"/>
    <x v="8"/>
    <x v="0"/>
    <x v="2845"/>
    <s v="KH 2846"/>
    <x v="19"/>
    <s v="SP0001"/>
    <x v="0"/>
    <s v="Chai"/>
    <n v="1"/>
    <n v="3000000"/>
    <n v="10"/>
    <n v="300000"/>
    <n v="2700000"/>
  </r>
  <r>
    <s v="04/03/2019"/>
    <s v="04/03/2019"/>
    <x v="3"/>
    <s v="DH11078"/>
    <x v="8"/>
    <x v="0"/>
    <x v="2845"/>
    <s v="KH 2846"/>
    <x v="19"/>
    <s v="HT0001"/>
    <x v="2"/>
    <s v="Miếng"/>
    <n v="2"/>
    <n v="200000"/>
    <n v="100"/>
    <n v="400000"/>
    <n v="0"/>
  </r>
  <r>
    <s v="04/03/2019"/>
    <s v="04/03/2019"/>
    <x v="3"/>
    <s v="DH11077"/>
    <x v="7"/>
    <x v="0"/>
    <x v="2846"/>
    <s v="KH 2847"/>
    <x v="57"/>
    <s v="SP0001"/>
    <x v="0"/>
    <s v="Chai"/>
    <n v="1"/>
    <n v="3000000"/>
    <n v="0"/>
    <n v="0"/>
    <n v="3000000"/>
  </r>
  <r>
    <s v="04/03/2019"/>
    <s v="04/03/2019"/>
    <x v="3"/>
    <s v="DH11077"/>
    <x v="7"/>
    <x v="0"/>
    <x v="2846"/>
    <s v="KH 2847"/>
    <x v="57"/>
    <s v="HT0001"/>
    <x v="2"/>
    <s v="Miếng"/>
    <n v="2"/>
    <n v="200000"/>
    <n v="100"/>
    <n v="400000"/>
    <n v="0"/>
  </r>
  <r>
    <s v="04/03/2019"/>
    <s v="04/03/2019"/>
    <x v="3"/>
    <s v="DH11075"/>
    <x v="9"/>
    <x v="0"/>
    <x v="2847"/>
    <s v="KH 2848"/>
    <x v="35"/>
    <s v="SP0004"/>
    <x v="4"/>
    <s v="Chai"/>
    <n v="1"/>
    <n v="3500000"/>
    <n v="5"/>
    <n v="175000"/>
    <n v="3325000"/>
  </r>
  <r>
    <s v="04/03/2019"/>
    <s v="04/03/2019"/>
    <x v="3"/>
    <s v="DH11074"/>
    <x v="1"/>
    <x v="0"/>
    <x v="2848"/>
    <s v="KH 2849"/>
    <x v="32"/>
    <s v="SP0003"/>
    <x v="3"/>
    <s v="Chai"/>
    <n v="12"/>
    <n v="2500000"/>
    <n v="20"/>
    <n v="6000000"/>
    <n v="24000000"/>
  </r>
  <r>
    <s v="04/03/2019"/>
    <s v="04/03/2019"/>
    <x v="3"/>
    <s v="DH11074"/>
    <x v="1"/>
    <x v="0"/>
    <x v="2848"/>
    <s v="KH 2849"/>
    <x v="32"/>
    <s v="SP0003"/>
    <x v="3"/>
    <s v="Chai"/>
    <n v="2"/>
    <n v="2500000"/>
    <n v="100"/>
    <n v="5000000"/>
    <n v="0"/>
  </r>
  <r>
    <s v="04/03/2019"/>
    <s v="04/03/2019"/>
    <x v="3"/>
    <s v="DH11073"/>
    <x v="5"/>
    <x v="0"/>
    <x v="2849"/>
    <s v="KH 2850"/>
    <x v="53"/>
    <s v="SP0005"/>
    <x v="5"/>
    <s v="Lọ"/>
    <n v="1"/>
    <n v="1000000"/>
    <n v="0"/>
    <n v="0"/>
    <n v="1000000"/>
  </r>
  <r>
    <s v="04/03/2019"/>
    <s v="04/03/2019"/>
    <x v="3"/>
    <s v="DH11072"/>
    <x v="25"/>
    <x v="1"/>
    <x v="2850"/>
    <s v="KH 2851"/>
    <x v="44"/>
    <s v="SP0005"/>
    <x v="5"/>
    <s v="Lọ"/>
    <n v="1"/>
    <n v="1000000"/>
    <n v="0"/>
    <n v="0"/>
    <n v="1000000"/>
  </r>
  <r>
    <s v="04/03/2019"/>
    <s v="04/03/2019"/>
    <x v="3"/>
    <s v="DH11071"/>
    <x v="20"/>
    <x v="1"/>
    <x v="1434"/>
    <s v="KH 1435"/>
    <x v="20"/>
    <s v="SP0004"/>
    <x v="4"/>
    <s v="Chai"/>
    <n v="27"/>
    <n v="3500000"/>
    <n v="100"/>
    <n v="94500000"/>
    <n v="0"/>
  </r>
  <r>
    <s v="04/03/2019"/>
    <s v="04/03/2019"/>
    <x v="3"/>
    <s v="DH11071"/>
    <x v="20"/>
    <x v="1"/>
    <x v="1434"/>
    <s v="KH 1435"/>
    <x v="20"/>
    <s v="SP0003"/>
    <x v="3"/>
    <s v="Chai"/>
    <n v="90"/>
    <n v="2500000"/>
    <n v="100"/>
    <n v="225000000"/>
    <n v="0"/>
  </r>
  <r>
    <s v="04/03/2019"/>
    <s v="04/03/2019"/>
    <x v="3"/>
    <s v="DH11070"/>
    <x v="7"/>
    <x v="0"/>
    <x v="1851"/>
    <s v="KH 1852"/>
    <x v="51"/>
    <s v="SP0001"/>
    <x v="0"/>
    <s v="Chai"/>
    <n v="1"/>
    <n v="3000000"/>
    <n v="10"/>
    <n v="300000"/>
    <n v="2700000"/>
  </r>
  <r>
    <s v="04/03/2019"/>
    <s v="04/03/2019"/>
    <x v="3"/>
    <s v="DH11069"/>
    <x v="9"/>
    <x v="0"/>
    <x v="2851"/>
    <s v="KH 2852"/>
    <x v="20"/>
    <s v="SP0001"/>
    <x v="0"/>
    <s v="Chai"/>
    <n v="1"/>
    <n v="3000000"/>
    <n v="0"/>
    <n v="0"/>
    <n v="3000000"/>
  </r>
  <r>
    <s v="04/03/2019"/>
    <s v="04/03/2019"/>
    <x v="3"/>
    <s v="DH11069"/>
    <x v="9"/>
    <x v="0"/>
    <x v="2851"/>
    <s v="KH 2852"/>
    <x v="20"/>
    <s v="HT0001"/>
    <x v="2"/>
    <s v="Miếng"/>
    <n v="2"/>
    <n v="200000"/>
    <n v="100"/>
    <n v="400000"/>
    <n v="0"/>
  </r>
  <r>
    <s v="04/03/2019"/>
    <s v="04/03/2019"/>
    <x v="3"/>
    <s v="DH11068"/>
    <x v="2"/>
    <x v="0"/>
    <x v="2852"/>
    <s v="KH 2853"/>
    <x v="37"/>
    <s v="SP0006"/>
    <x v="9"/>
    <s v="Chai"/>
    <n v="1"/>
    <n v="800000"/>
    <n v="0"/>
    <n v="0"/>
    <n v="800000"/>
  </r>
  <r>
    <s v="04/03/2019"/>
    <s v="04/03/2019"/>
    <x v="3"/>
    <s v="DH11068"/>
    <x v="2"/>
    <x v="0"/>
    <x v="2852"/>
    <s v="KH 2853"/>
    <x v="37"/>
    <s v="SP0007"/>
    <x v="10"/>
    <s v="Chai"/>
    <n v="1"/>
    <n v="800000"/>
    <n v="0"/>
    <n v="0"/>
    <n v="800000"/>
  </r>
  <r>
    <s v="04/03/2019"/>
    <s v="04/03/2019"/>
    <x v="3"/>
    <s v="DH11067"/>
    <x v="16"/>
    <x v="1"/>
    <x v="2121"/>
    <s v="KH 2122"/>
    <x v="32"/>
    <s v="SP0001"/>
    <x v="0"/>
    <s v="Chai"/>
    <n v="1"/>
    <n v="3000000"/>
    <n v="0"/>
    <n v="0"/>
    <n v="3000000"/>
  </r>
  <r>
    <s v="04/03/2019"/>
    <s v="04/03/2019"/>
    <x v="3"/>
    <s v="DH11067"/>
    <x v="16"/>
    <x v="1"/>
    <x v="2121"/>
    <s v="KH 2122"/>
    <x v="32"/>
    <s v="HT0001"/>
    <x v="2"/>
    <s v="Miếng"/>
    <n v="2"/>
    <n v="200000"/>
    <n v="100"/>
    <n v="400000"/>
    <n v="0"/>
  </r>
  <r>
    <s v="04/03/2019"/>
    <s v="04/03/2019"/>
    <x v="3"/>
    <s v="DH11066"/>
    <x v="2"/>
    <x v="0"/>
    <x v="2853"/>
    <s v="KH 2854"/>
    <x v="46"/>
    <s v="SP0003"/>
    <x v="3"/>
    <s v="Chai"/>
    <n v="1"/>
    <n v="2500000"/>
    <n v="5"/>
    <n v="125000"/>
    <n v="2375000"/>
  </r>
  <r>
    <s v="04/03/2019"/>
    <s v="04/03/2019"/>
    <x v="3"/>
    <s v="DH11066"/>
    <x v="2"/>
    <x v="0"/>
    <x v="2853"/>
    <s v="KH 2854"/>
    <x v="46"/>
    <s v="SP0002"/>
    <x v="1"/>
    <s v="Chai"/>
    <n v="2"/>
    <n v="2000000"/>
    <n v="5"/>
    <n v="200000"/>
    <n v="3800000"/>
  </r>
  <r>
    <s v="04/03/2019"/>
    <s v="04/03/2019"/>
    <x v="3"/>
    <s v="DH11065"/>
    <x v="25"/>
    <x v="1"/>
    <x v="2854"/>
    <s v="KH 2855"/>
    <x v="23"/>
    <s v="SP0003"/>
    <x v="3"/>
    <s v="Chai"/>
    <n v="1"/>
    <n v="2500000"/>
    <n v="5"/>
    <n v="125000"/>
    <n v="2375000"/>
  </r>
  <r>
    <s v="04/03/2019"/>
    <s v="04/03/2019"/>
    <x v="3"/>
    <s v="DH11064"/>
    <x v="9"/>
    <x v="0"/>
    <x v="2855"/>
    <s v="KH 2856"/>
    <x v="53"/>
    <s v="SP0001"/>
    <x v="0"/>
    <s v="Chai"/>
    <n v="1"/>
    <n v="3000000"/>
    <n v="0"/>
    <n v="0"/>
    <n v="3000000"/>
  </r>
  <r>
    <s v="04/03/2019"/>
    <s v="04/03/2019"/>
    <x v="3"/>
    <s v="DH11064"/>
    <x v="9"/>
    <x v="0"/>
    <x v="2855"/>
    <s v="KH 2856"/>
    <x v="53"/>
    <s v="HT0001"/>
    <x v="2"/>
    <s v="Miếng"/>
    <n v="2"/>
    <n v="200000"/>
    <n v="100"/>
    <n v="400000"/>
    <n v="0"/>
  </r>
  <r>
    <s v="04/03/2019"/>
    <s v="04/03/2019"/>
    <x v="3"/>
    <s v="DH11061"/>
    <x v="2"/>
    <x v="0"/>
    <x v="2856"/>
    <s v="KH 2857"/>
    <x v="54"/>
    <s v="SP0002"/>
    <x v="1"/>
    <s v="Chai"/>
    <n v="1"/>
    <n v="2000000"/>
    <n v="0"/>
    <n v="0"/>
    <n v="2000000"/>
  </r>
  <r>
    <s v="04/03/2019"/>
    <s v="04/03/2019"/>
    <x v="3"/>
    <s v="DH11061"/>
    <x v="2"/>
    <x v="0"/>
    <x v="2856"/>
    <s v="KH 2857"/>
    <x v="54"/>
    <s v="HT0001"/>
    <x v="2"/>
    <s v="Miếng"/>
    <n v="2"/>
    <n v="200000"/>
    <n v="100"/>
    <n v="400000"/>
    <n v="0"/>
  </r>
  <r>
    <s v="04/03/2019"/>
    <s v="04/03/2019"/>
    <x v="3"/>
    <s v="DH11061"/>
    <x v="2"/>
    <x v="0"/>
    <x v="2856"/>
    <s v="KH 2857"/>
    <x v="54"/>
    <s v="SP0002"/>
    <x v="1"/>
    <s v="Chai"/>
    <n v="1"/>
    <n v="2000000"/>
    <n v="5"/>
    <n v="100000"/>
    <n v="1900000"/>
  </r>
  <r>
    <s v="04/03/2019"/>
    <s v="04/03/2019"/>
    <x v="3"/>
    <s v="DH11061"/>
    <x v="2"/>
    <x v="0"/>
    <x v="2856"/>
    <s v="KH 2857"/>
    <x v="54"/>
    <s v="SP0002"/>
    <x v="1"/>
    <s v="Chai"/>
    <n v="1"/>
    <n v="2000000"/>
    <n v="10"/>
    <n v="200000"/>
    <n v="1800000"/>
  </r>
  <r>
    <s v="04/03/2019"/>
    <s v="04/03/2019"/>
    <x v="3"/>
    <s v="DH11059"/>
    <x v="9"/>
    <x v="0"/>
    <x v="2857"/>
    <s v="KH 2858"/>
    <x v="38"/>
    <s v="SP0004"/>
    <x v="4"/>
    <s v="Chai"/>
    <n v="1"/>
    <n v="3500000"/>
    <n v="5"/>
    <n v="175000"/>
    <n v="3325000"/>
  </r>
  <r>
    <s v="04/03/2019"/>
    <s v="04/03/2019"/>
    <x v="3"/>
    <s v="DH11058"/>
    <x v="1"/>
    <x v="0"/>
    <x v="2858"/>
    <s v="KH 2859"/>
    <x v="20"/>
    <s v="SP0001"/>
    <x v="0"/>
    <s v="Chai"/>
    <n v="12"/>
    <n v="3000000"/>
    <n v="20"/>
    <n v="7200000"/>
    <n v="28800000"/>
  </r>
  <r>
    <s v="04/03/2019"/>
    <s v="04/03/2019"/>
    <x v="3"/>
    <s v="DH11058"/>
    <x v="1"/>
    <x v="0"/>
    <x v="2858"/>
    <s v="KH 2859"/>
    <x v="20"/>
    <s v="SP0002"/>
    <x v="1"/>
    <s v="Chai"/>
    <n v="2"/>
    <n v="2000000"/>
    <n v="100"/>
    <n v="4000000"/>
    <n v="0"/>
  </r>
  <r>
    <s v="04/03/2019"/>
    <s v="04/03/2019"/>
    <x v="3"/>
    <s v="DH11055"/>
    <x v="25"/>
    <x v="1"/>
    <x v="2859"/>
    <s v="KH 2860"/>
    <x v="61"/>
    <s v="SP0001"/>
    <x v="0"/>
    <s v="Chai"/>
    <n v="1"/>
    <n v="3000000"/>
    <n v="0"/>
    <n v="0"/>
    <n v="3000000"/>
  </r>
  <r>
    <s v="04/03/2019"/>
    <s v="04/03/2019"/>
    <x v="3"/>
    <s v="DH11055"/>
    <x v="25"/>
    <x v="1"/>
    <x v="2859"/>
    <s v="KH 2860"/>
    <x v="61"/>
    <s v="HT0001"/>
    <x v="2"/>
    <s v="Miếng"/>
    <n v="2"/>
    <n v="200000"/>
    <n v="100"/>
    <n v="400000"/>
    <n v="0"/>
  </r>
  <r>
    <s v="04/03/2019"/>
    <s v="04/03/2019"/>
    <x v="3"/>
    <s v="DH11054"/>
    <x v="19"/>
    <x v="1"/>
    <x v="2860"/>
    <s v="KH 2861"/>
    <x v="20"/>
    <s v="SP0004"/>
    <x v="4"/>
    <s v="Chai"/>
    <n v="1"/>
    <n v="3500000"/>
    <n v="10"/>
    <n v="350000"/>
    <n v="3150000"/>
  </r>
  <r>
    <s v="04/03/2019"/>
    <s v="04/03/2019"/>
    <x v="3"/>
    <s v="DH11054"/>
    <x v="19"/>
    <x v="1"/>
    <x v="2860"/>
    <s v="KH 2861"/>
    <x v="20"/>
    <s v="SP0003"/>
    <x v="3"/>
    <s v="Chai"/>
    <n v="1"/>
    <n v="2500000"/>
    <n v="10"/>
    <n v="250000"/>
    <n v="2250000"/>
  </r>
  <r>
    <s v="04/03/2019"/>
    <s v="04/03/2019"/>
    <x v="3"/>
    <s v="DH11053"/>
    <x v="25"/>
    <x v="1"/>
    <x v="2861"/>
    <s v="KH 2862"/>
    <x v="56"/>
    <s v="SP0001"/>
    <x v="0"/>
    <s v="Chai"/>
    <n v="1"/>
    <n v="3000000"/>
    <n v="0"/>
    <n v="0"/>
    <n v="3000000"/>
  </r>
  <r>
    <s v="04/03/2019"/>
    <s v="04/03/2019"/>
    <x v="3"/>
    <s v="DH11053"/>
    <x v="25"/>
    <x v="1"/>
    <x v="2861"/>
    <s v="KH 2862"/>
    <x v="56"/>
    <s v="HT0001"/>
    <x v="2"/>
    <s v="Miếng"/>
    <n v="2"/>
    <n v="200000"/>
    <n v="100"/>
    <n v="400000"/>
    <n v="0"/>
  </r>
  <r>
    <s v="04/03/2019"/>
    <s v="04/03/2019"/>
    <x v="3"/>
    <s v="DH11052"/>
    <x v="19"/>
    <x v="1"/>
    <x v="1571"/>
    <s v="KH 1572"/>
    <x v="54"/>
    <s v="SP0003"/>
    <x v="3"/>
    <s v="Chai"/>
    <n v="1"/>
    <n v="2500000"/>
    <n v="10"/>
    <n v="250000"/>
    <n v="2250000"/>
  </r>
  <r>
    <s v="04/03/2019"/>
    <s v="04/03/2019"/>
    <x v="3"/>
    <s v="DH11051"/>
    <x v="0"/>
    <x v="0"/>
    <x v="1677"/>
    <s v="KH 1678"/>
    <x v="26"/>
    <s v="SP0001"/>
    <x v="0"/>
    <s v="Chai"/>
    <n v="1"/>
    <n v="3000000"/>
    <n v="0"/>
    <n v="0"/>
    <n v="3000000"/>
  </r>
  <r>
    <s v="04/03/2019"/>
    <s v="04/03/2019"/>
    <x v="3"/>
    <s v="DH11051"/>
    <x v="0"/>
    <x v="0"/>
    <x v="1677"/>
    <s v="KH 1678"/>
    <x v="26"/>
    <s v="SP0001"/>
    <x v="0"/>
    <s v="Chai"/>
    <n v="1"/>
    <n v="3000000"/>
    <n v="5"/>
    <n v="150000"/>
    <n v="2850000"/>
  </r>
  <r>
    <s v="04/03/2019"/>
    <s v="04/03/2019"/>
    <x v="3"/>
    <s v="DH11051"/>
    <x v="0"/>
    <x v="0"/>
    <x v="1677"/>
    <s v="KH 1678"/>
    <x v="26"/>
    <s v="HT0001"/>
    <x v="2"/>
    <s v="Miếng"/>
    <n v="2"/>
    <n v="200000"/>
    <n v="100"/>
    <n v="400000"/>
    <n v="0"/>
  </r>
  <r>
    <s v="04/03/2019"/>
    <s v="04/03/2019"/>
    <x v="3"/>
    <s v="DH11050"/>
    <x v="7"/>
    <x v="0"/>
    <x v="2862"/>
    <s v="KH 2863"/>
    <x v="42"/>
    <s v="SP0001"/>
    <x v="0"/>
    <s v="Chai"/>
    <n v="1"/>
    <n v="3000000"/>
    <n v="0"/>
    <n v="0"/>
    <n v="3000000"/>
  </r>
  <r>
    <s v="04/03/2019"/>
    <s v="04/03/2019"/>
    <x v="3"/>
    <s v="DH11050"/>
    <x v="7"/>
    <x v="0"/>
    <x v="2862"/>
    <s v="KH 2863"/>
    <x v="42"/>
    <s v="HT0001"/>
    <x v="2"/>
    <s v="Miếng"/>
    <n v="2"/>
    <n v="200000"/>
    <n v="100"/>
    <n v="400000"/>
    <n v="0"/>
  </r>
  <r>
    <s v="04/03/2019"/>
    <s v="27/02/2019"/>
    <x v="3"/>
    <s v="DH10897"/>
    <x v="8"/>
    <x v="0"/>
    <x v="1136"/>
    <s v="KH 1137"/>
    <x v="45"/>
    <s v="SP0004"/>
    <x v="4"/>
    <s v="Chai"/>
    <n v="1"/>
    <n v="3500000"/>
    <n v="0"/>
    <n v="0"/>
    <n v="3500000"/>
  </r>
  <r>
    <s v="04/03/2019"/>
    <s v="27/02/2019"/>
    <x v="3"/>
    <s v="DH10897"/>
    <x v="8"/>
    <x v="0"/>
    <x v="1136"/>
    <s v="KH 1137"/>
    <x v="45"/>
    <s v="HT0001"/>
    <x v="2"/>
    <s v="Miếng"/>
    <n v="2"/>
    <n v="200000"/>
    <n v="100"/>
    <n v="400000"/>
    <n v="0"/>
  </r>
  <r>
    <s v="03/03/2019"/>
    <s v="03/03/2019"/>
    <x v="3"/>
    <s v="DH11049"/>
    <x v="0"/>
    <x v="0"/>
    <x v="2863"/>
    <s v="KH 2864"/>
    <x v="4"/>
    <s v="SP0002"/>
    <x v="1"/>
    <s v="Chai"/>
    <n v="2"/>
    <n v="2000000"/>
    <n v="5"/>
    <n v="200000"/>
    <n v="3800000"/>
  </r>
  <r>
    <s v="03/03/2019"/>
    <s v="03/03/2019"/>
    <x v="3"/>
    <s v="DH11049"/>
    <x v="0"/>
    <x v="0"/>
    <x v="2863"/>
    <s v="KH 2864"/>
    <x v="4"/>
    <s v="SP0001"/>
    <x v="0"/>
    <s v="Chai"/>
    <n v="1"/>
    <n v="3000000"/>
    <n v="5"/>
    <n v="150000"/>
    <n v="2850000"/>
  </r>
  <r>
    <s v="03/03/2019"/>
    <s v="03/03/2019"/>
    <x v="3"/>
    <s v="DH11048"/>
    <x v="5"/>
    <x v="0"/>
    <x v="2329"/>
    <s v="KH 2330"/>
    <x v="2"/>
    <s v="SP0003"/>
    <x v="3"/>
    <s v="Chai"/>
    <n v="1"/>
    <n v="2500000"/>
    <n v="0"/>
    <n v="0"/>
    <n v="2500000"/>
  </r>
  <r>
    <s v="03/03/2019"/>
    <s v="03/03/2019"/>
    <x v="3"/>
    <s v="DH11048"/>
    <x v="5"/>
    <x v="0"/>
    <x v="2329"/>
    <s v="KH 2330"/>
    <x v="2"/>
    <s v="HT0001"/>
    <x v="2"/>
    <s v="Miếng"/>
    <n v="2"/>
    <n v="200000"/>
    <n v="100"/>
    <n v="400000"/>
    <n v="0"/>
  </r>
  <r>
    <s v="03/03/2019"/>
    <s v="03/03/2019"/>
    <x v="3"/>
    <s v="DH11047"/>
    <x v="8"/>
    <x v="0"/>
    <x v="2864"/>
    <s v="KH 2865"/>
    <x v="10"/>
    <s v="SP0001"/>
    <x v="0"/>
    <s v="Chai"/>
    <n v="1"/>
    <n v="3000000"/>
    <n v="0"/>
    <n v="0"/>
    <n v="3000000"/>
  </r>
  <r>
    <s v="03/03/2019"/>
    <s v="03/03/2019"/>
    <x v="3"/>
    <s v="DH11047"/>
    <x v="8"/>
    <x v="0"/>
    <x v="2864"/>
    <s v="KH 2865"/>
    <x v="10"/>
    <s v="HT0001"/>
    <x v="2"/>
    <s v="Miếng"/>
    <n v="2"/>
    <n v="200000"/>
    <n v="100"/>
    <n v="400000"/>
    <n v="0"/>
  </r>
  <r>
    <s v="03/03/2019"/>
    <s v="03/03/2019"/>
    <x v="3"/>
    <s v="DH11046"/>
    <x v="8"/>
    <x v="0"/>
    <x v="2865"/>
    <s v="KH 2866"/>
    <x v="3"/>
    <s v="SP0001"/>
    <x v="0"/>
    <s v="Chai"/>
    <n v="1"/>
    <n v="3000000"/>
    <n v="0"/>
    <n v="0"/>
    <n v="3000000"/>
  </r>
  <r>
    <s v="03/03/2019"/>
    <s v="03/03/2019"/>
    <x v="3"/>
    <s v="DH11046"/>
    <x v="8"/>
    <x v="0"/>
    <x v="2865"/>
    <s v="KH 2866"/>
    <x v="3"/>
    <s v="SP0001"/>
    <x v="0"/>
    <s v="Chai"/>
    <n v="1"/>
    <n v="3000000"/>
    <n v="5"/>
    <n v="150000"/>
    <n v="2850000"/>
  </r>
  <r>
    <s v="03/03/2019"/>
    <s v="03/03/2019"/>
    <x v="3"/>
    <s v="DH11046"/>
    <x v="8"/>
    <x v="0"/>
    <x v="2865"/>
    <s v="KH 2866"/>
    <x v="3"/>
    <s v="HT0001"/>
    <x v="2"/>
    <s v="Miếng"/>
    <n v="2"/>
    <n v="200000"/>
    <n v="100"/>
    <n v="400000"/>
    <n v="0"/>
  </r>
  <r>
    <s v="03/03/2019"/>
    <s v="03/03/2019"/>
    <x v="3"/>
    <s v="DH11044"/>
    <x v="8"/>
    <x v="0"/>
    <x v="2866"/>
    <s v="KH 2867"/>
    <x v="20"/>
    <s v="SP0004"/>
    <x v="4"/>
    <s v="Chai"/>
    <n v="1"/>
    <n v="3500000"/>
    <n v="0"/>
    <n v="0"/>
    <n v="3500000"/>
  </r>
  <r>
    <s v="03/03/2019"/>
    <s v="03/03/2019"/>
    <x v="3"/>
    <s v="DH11044"/>
    <x v="8"/>
    <x v="0"/>
    <x v="2866"/>
    <s v="KH 2867"/>
    <x v="20"/>
    <s v="HT0001"/>
    <x v="2"/>
    <s v="Miếng"/>
    <n v="2"/>
    <n v="200000"/>
    <n v="100"/>
    <n v="400000"/>
    <n v="0"/>
  </r>
  <r>
    <s v="03/03/2019"/>
    <s v="03/03/2019"/>
    <x v="3"/>
    <s v="DH11043"/>
    <x v="8"/>
    <x v="0"/>
    <x v="2867"/>
    <s v="KH 2868"/>
    <x v="53"/>
    <s v="SP0001"/>
    <x v="0"/>
    <s v="Chai"/>
    <n v="1"/>
    <n v="3000000"/>
    <n v="0"/>
    <n v="0"/>
    <n v="3000000"/>
  </r>
  <r>
    <s v="03/03/2019"/>
    <s v="03/03/2019"/>
    <x v="3"/>
    <s v="DH11043"/>
    <x v="8"/>
    <x v="0"/>
    <x v="2867"/>
    <s v="KH 2868"/>
    <x v="53"/>
    <s v="SP0001"/>
    <x v="0"/>
    <s v="Chai"/>
    <n v="1"/>
    <n v="3000000"/>
    <n v="5"/>
    <n v="150000"/>
    <n v="2850000"/>
  </r>
  <r>
    <s v="03/03/2019"/>
    <s v="03/03/2019"/>
    <x v="3"/>
    <s v="DH11043"/>
    <x v="8"/>
    <x v="0"/>
    <x v="2867"/>
    <s v="KH 2868"/>
    <x v="53"/>
    <s v="SP0001"/>
    <x v="0"/>
    <s v="Chai"/>
    <n v="1"/>
    <n v="3000000"/>
    <n v="10"/>
    <n v="300000"/>
    <n v="2700000"/>
  </r>
  <r>
    <s v="03/03/2019"/>
    <s v="03/03/2019"/>
    <x v="3"/>
    <s v="DH11043"/>
    <x v="8"/>
    <x v="0"/>
    <x v="2867"/>
    <s v="KH 2868"/>
    <x v="53"/>
    <s v="HT0001"/>
    <x v="2"/>
    <s v="Miếng"/>
    <n v="2"/>
    <n v="200000"/>
    <n v="100"/>
    <n v="400000"/>
    <n v="0"/>
  </r>
  <r>
    <s v="03/03/2019"/>
    <s v="03/03/2019"/>
    <x v="3"/>
    <s v="DH11042"/>
    <x v="1"/>
    <x v="0"/>
    <x v="2868"/>
    <s v="KH 2869"/>
    <x v="17"/>
    <s v="SP0003"/>
    <x v="3"/>
    <s v="Chai"/>
    <n v="1"/>
    <n v="2500000"/>
    <n v="0"/>
    <n v="0"/>
    <n v="2500000"/>
  </r>
  <r>
    <s v="03/03/2019"/>
    <s v="03/03/2019"/>
    <x v="3"/>
    <s v="DH11042"/>
    <x v="1"/>
    <x v="0"/>
    <x v="2868"/>
    <s v="KH 2869"/>
    <x v="17"/>
    <s v="HT0001"/>
    <x v="2"/>
    <s v="Miếng"/>
    <n v="2"/>
    <n v="200000"/>
    <n v="100"/>
    <n v="400000"/>
    <n v="0"/>
  </r>
  <r>
    <s v="03/03/2019"/>
    <s v="01/03/2019"/>
    <x v="3"/>
    <s v="DH11007"/>
    <x v="2"/>
    <x v="0"/>
    <x v="2852"/>
    <s v="KH 2853"/>
    <x v="37"/>
    <s v="SP0006"/>
    <x v="9"/>
    <s v="Chai"/>
    <n v="1"/>
    <n v="800000"/>
    <n v="0"/>
    <n v="0"/>
    <n v="800000"/>
  </r>
  <r>
    <s v="03/03/2019"/>
    <s v="01/03/2019"/>
    <x v="3"/>
    <s v="DH11007"/>
    <x v="2"/>
    <x v="0"/>
    <x v="2852"/>
    <s v="KH 2853"/>
    <x v="37"/>
    <s v="SP0007"/>
    <x v="10"/>
    <s v="Chai"/>
    <n v="1"/>
    <n v="800000"/>
    <n v="0"/>
    <n v="0"/>
    <n v="800000"/>
  </r>
  <r>
    <s v="02/03/2019"/>
    <s v="02/03/2019"/>
    <x v="3"/>
    <s v="DH11041"/>
    <x v="8"/>
    <x v="0"/>
    <x v="2869"/>
    <s v="KH 2870"/>
    <x v="15"/>
    <s v="SP0001"/>
    <x v="0"/>
    <s v="Chai"/>
    <n v="1"/>
    <n v="3000000"/>
    <n v="0"/>
    <n v="0"/>
    <n v="3000000"/>
  </r>
  <r>
    <s v="02/03/2019"/>
    <s v="02/03/2019"/>
    <x v="3"/>
    <s v="DH11041"/>
    <x v="8"/>
    <x v="0"/>
    <x v="2869"/>
    <s v="KH 2870"/>
    <x v="15"/>
    <s v="HT0001"/>
    <x v="2"/>
    <s v="Miếng"/>
    <n v="2"/>
    <n v="200000"/>
    <n v="100"/>
    <n v="400000"/>
    <n v="0"/>
  </r>
  <r>
    <s v="02/03/2019"/>
    <s v="02/03/2019"/>
    <x v="3"/>
    <s v="DH11040"/>
    <x v="17"/>
    <x v="1"/>
    <x v="2870"/>
    <s v="KH 2871"/>
    <x v="52"/>
    <s v="SP0001"/>
    <x v="0"/>
    <s v="Chai"/>
    <n v="1"/>
    <n v="3000000"/>
    <n v="0"/>
    <n v="0"/>
    <n v="3000000"/>
  </r>
  <r>
    <s v="02/03/2019"/>
    <s v="02/03/2019"/>
    <x v="3"/>
    <s v="DH11040"/>
    <x v="17"/>
    <x v="1"/>
    <x v="2870"/>
    <s v="KH 2871"/>
    <x v="52"/>
    <s v="HT0001"/>
    <x v="2"/>
    <s v="Miếng"/>
    <n v="2"/>
    <n v="200000"/>
    <n v="100"/>
    <n v="400000"/>
    <n v="0"/>
  </r>
  <r>
    <s v="02/03/2019"/>
    <s v="02/03/2019"/>
    <x v="3"/>
    <s v="DH11038"/>
    <x v="17"/>
    <x v="1"/>
    <x v="1054"/>
    <s v="KH 1055"/>
    <x v="7"/>
    <s v="SP0004"/>
    <x v="4"/>
    <s v="Chai"/>
    <n v="1"/>
    <n v="3500000"/>
    <n v="10"/>
    <n v="350000"/>
    <n v="3150000"/>
  </r>
  <r>
    <s v="02/03/2019"/>
    <s v="02/03/2019"/>
    <x v="3"/>
    <s v="DH11037"/>
    <x v="0"/>
    <x v="0"/>
    <x v="2871"/>
    <s v="KH 2872"/>
    <x v="5"/>
    <s v="SP0001"/>
    <x v="0"/>
    <s v="Chai"/>
    <n v="1"/>
    <n v="3000000"/>
    <n v="0"/>
    <n v="0"/>
    <n v="3000000"/>
  </r>
  <r>
    <s v="02/03/2019"/>
    <s v="02/03/2019"/>
    <x v="3"/>
    <s v="DH11037"/>
    <x v="0"/>
    <x v="0"/>
    <x v="2871"/>
    <s v="KH 2872"/>
    <x v="5"/>
    <s v="HT0001"/>
    <x v="2"/>
    <s v="Miếng"/>
    <n v="2"/>
    <n v="200000"/>
    <n v="100"/>
    <n v="400000"/>
    <n v="0"/>
  </r>
  <r>
    <s v="02/03/2019"/>
    <s v="02/03/2019"/>
    <x v="3"/>
    <s v="DH11036"/>
    <x v="0"/>
    <x v="0"/>
    <x v="1650"/>
    <s v="KH 1651"/>
    <x v="14"/>
    <s v="SP0002"/>
    <x v="1"/>
    <s v="Chai"/>
    <n v="1"/>
    <n v="2000000"/>
    <n v="5"/>
    <n v="100000"/>
    <n v="1900000"/>
  </r>
  <r>
    <s v="02/03/2019"/>
    <s v="02/03/2019"/>
    <x v="3"/>
    <s v="DH11036"/>
    <x v="0"/>
    <x v="0"/>
    <x v="1650"/>
    <s v="KH 1651"/>
    <x v="14"/>
    <s v="SP0001"/>
    <x v="0"/>
    <s v="Chai"/>
    <n v="1"/>
    <n v="3000000"/>
    <n v="10"/>
    <n v="300000"/>
    <n v="2700000"/>
  </r>
  <r>
    <s v="02/03/2019"/>
    <s v="02/03/2019"/>
    <x v="3"/>
    <s v="DH11035"/>
    <x v="9"/>
    <x v="0"/>
    <x v="2872"/>
    <s v="KH 2873"/>
    <x v="59"/>
    <s v="SP0002"/>
    <x v="1"/>
    <s v="Chai"/>
    <n v="1"/>
    <n v="2000000"/>
    <n v="0"/>
    <n v="0"/>
    <n v="2000000"/>
  </r>
  <r>
    <s v="02/03/2019"/>
    <s v="02/03/2019"/>
    <x v="3"/>
    <s v="DH11035"/>
    <x v="9"/>
    <x v="0"/>
    <x v="2872"/>
    <s v="KH 2873"/>
    <x v="59"/>
    <s v="HT0001"/>
    <x v="2"/>
    <s v="Miếng"/>
    <n v="2"/>
    <n v="200000"/>
    <n v="100"/>
    <n v="400000"/>
    <n v="0"/>
  </r>
  <r>
    <s v="02/03/2019"/>
    <s v="02/03/2019"/>
    <x v="3"/>
    <s v="DH11034"/>
    <x v="25"/>
    <x v="1"/>
    <x v="2873"/>
    <s v="KH 2874"/>
    <x v="52"/>
    <s v="SP0004"/>
    <x v="4"/>
    <s v="Chai"/>
    <n v="1"/>
    <n v="3500000"/>
    <n v="10"/>
    <n v="350000"/>
    <n v="3150000"/>
  </r>
  <r>
    <s v="02/03/2019"/>
    <s v="02/03/2019"/>
    <x v="3"/>
    <s v="DH11033"/>
    <x v="8"/>
    <x v="0"/>
    <x v="2874"/>
    <s v="KH 2875"/>
    <x v="49"/>
    <s v="SP0002"/>
    <x v="1"/>
    <s v="Chai"/>
    <n v="1"/>
    <n v="2000000"/>
    <n v="0"/>
    <n v="0"/>
    <n v="2000000"/>
  </r>
  <r>
    <s v="02/03/2019"/>
    <s v="02/03/2019"/>
    <x v="3"/>
    <s v="DH11033"/>
    <x v="8"/>
    <x v="0"/>
    <x v="2874"/>
    <s v="KH 2875"/>
    <x v="49"/>
    <s v="SP0001"/>
    <x v="0"/>
    <s v="Chai"/>
    <n v="1"/>
    <n v="3000000"/>
    <n v="5"/>
    <n v="150000"/>
    <n v="2850000"/>
  </r>
  <r>
    <s v="02/03/2019"/>
    <s v="02/03/2019"/>
    <x v="3"/>
    <s v="DH11033"/>
    <x v="8"/>
    <x v="0"/>
    <x v="2874"/>
    <s v="KH 2875"/>
    <x v="49"/>
    <s v="HT0001"/>
    <x v="2"/>
    <s v="Miếng"/>
    <n v="2"/>
    <n v="200000"/>
    <n v="100"/>
    <n v="400000"/>
    <n v="0"/>
  </r>
  <r>
    <s v="02/03/2019"/>
    <s v="02/03/2019"/>
    <x v="3"/>
    <s v="DH11032"/>
    <x v="9"/>
    <x v="0"/>
    <x v="1699"/>
    <s v="KH 1700"/>
    <x v="40"/>
    <s v="SP0003"/>
    <x v="3"/>
    <s v="Chai"/>
    <n v="1"/>
    <n v="2500000"/>
    <n v="0"/>
    <n v="0"/>
    <n v="2500000"/>
  </r>
  <r>
    <s v="02/03/2019"/>
    <s v="02/03/2019"/>
    <x v="3"/>
    <s v="DH11032"/>
    <x v="9"/>
    <x v="0"/>
    <x v="1699"/>
    <s v="KH 1700"/>
    <x v="40"/>
    <s v="SP0004"/>
    <x v="4"/>
    <s v="Chai"/>
    <n v="1"/>
    <n v="3500000"/>
    <n v="0"/>
    <n v="0"/>
    <n v="3500000"/>
  </r>
  <r>
    <s v="02/03/2019"/>
    <s v="02/03/2019"/>
    <x v="3"/>
    <s v="DH11032"/>
    <x v="9"/>
    <x v="0"/>
    <x v="1699"/>
    <s v="KH 1700"/>
    <x v="40"/>
    <s v="HT0001"/>
    <x v="2"/>
    <s v="Miếng"/>
    <n v="5"/>
    <n v="200000"/>
    <n v="100"/>
    <n v="1000000"/>
    <n v="0"/>
  </r>
  <r>
    <s v="02/03/2019"/>
    <s v="02/03/2019"/>
    <x v="3"/>
    <s v="DH11031"/>
    <x v="8"/>
    <x v="0"/>
    <x v="2875"/>
    <s v="KH 2876"/>
    <x v="19"/>
    <s v="SP0001"/>
    <x v="0"/>
    <s v="Chai"/>
    <n v="1"/>
    <n v="3000000"/>
    <n v="0"/>
    <n v="0"/>
    <n v="3000000"/>
  </r>
  <r>
    <s v="02/03/2019"/>
    <s v="02/03/2019"/>
    <x v="3"/>
    <s v="DH11031"/>
    <x v="8"/>
    <x v="0"/>
    <x v="2875"/>
    <s v="KH 2876"/>
    <x v="19"/>
    <s v="HT0001"/>
    <x v="2"/>
    <s v="Miếng"/>
    <n v="2"/>
    <n v="200000"/>
    <n v="100"/>
    <n v="400000"/>
    <n v="0"/>
  </r>
  <r>
    <s v="02/03/2019"/>
    <s v="02/03/2019"/>
    <x v="3"/>
    <s v="DH11030"/>
    <x v="33"/>
    <x v="2"/>
    <x v="2013"/>
    <s v="KH 2014"/>
    <x v="25"/>
    <s v="SP0002"/>
    <x v="1"/>
    <s v="Chai"/>
    <n v="1"/>
    <n v="2000000"/>
    <n v="0"/>
    <n v="0"/>
    <n v="2000000"/>
  </r>
  <r>
    <s v="02/03/2019"/>
    <s v="02/03/2019"/>
    <x v="3"/>
    <s v="DH11030"/>
    <x v="33"/>
    <x v="2"/>
    <x v="2013"/>
    <s v="KH 2014"/>
    <x v="25"/>
    <s v="HT0001"/>
    <x v="2"/>
    <s v="Miếng"/>
    <n v="2"/>
    <n v="200000"/>
    <n v="100"/>
    <n v="400000"/>
    <n v="0"/>
  </r>
  <r>
    <s v="02/03/2019"/>
    <s v="02/03/2019"/>
    <x v="3"/>
    <s v="DH11029"/>
    <x v="9"/>
    <x v="0"/>
    <x v="1269"/>
    <s v="KH 1270"/>
    <x v="1"/>
    <s v="SP0002"/>
    <x v="1"/>
    <s v="Chai"/>
    <n v="1"/>
    <n v="2000000"/>
    <n v="0"/>
    <n v="0"/>
    <n v="2000000"/>
  </r>
  <r>
    <s v="02/03/2019"/>
    <s v="02/03/2019"/>
    <x v="3"/>
    <s v="DH11029"/>
    <x v="9"/>
    <x v="0"/>
    <x v="1269"/>
    <s v="KH 1270"/>
    <x v="1"/>
    <s v="HT0001"/>
    <x v="2"/>
    <s v="Miếng"/>
    <n v="2"/>
    <n v="200000"/>
    <n v="100"/>
    <n v="400000"/>
    <n v="0"/>
  </r>
  <r>
    <s v="02/03/2019"/>
    <s v="02/03/2019"/>
    <x v="3"/>
    <s v="DH11029"/>
    <x v="9"/>
    <x v="0"/>
    <x v="1269"/>
    <s v="KH 1270"/>
    <x v="1"/>
    <s v="SP0001"/>
    <x v="0"/>
    <s v="Chai"/>
    <n v="1"/>
    <n v="3000000"/>
    <n v="20"/>
    <n v="600000"/>
    <n v="2400000"/>
  </r>
  <r>
    <s v="02/03/2019"/>
    <s v="02/03/2019"/>
    <x v="3"/>
    <s v="DH11028"/>
    <x v="2"/>
    <x v="0"/>
    <x v="2876"/>
    <s v="KH 2877"/>
    <x v="33"/>
    <s v="SP0002"/>
    <x v="1"/>
    <s v="Chai"/>
    <n v="1"/>
    <n v="2000000"/>
    <n v="0"/>
    <n v="0"/>
    <n v="2000000"/>
  </r>
  <r>
    <s v="02/03/2019"/>
    <s v="02/03/2019"/>
    <x v="3"/>
    <s v="DH11028"/>
    <x v="2"/>
    <x v="0"/>
    <x v="2876"/>
    <s v="KH 2877"/>
    <x v="33"/>
    <s v="HT0001"/>
    <x v="2"/>
    <s v="Miếng"/>
    <n v="2"/>
    <n v="200000"/>
    <n v="100"/>
    <n v="400000"/>
    <n v="0"/>
  </r>
  <r>
    <s v="02/03/2019"/>
    <s v="02/03/2019"/>
    <x v="3"/>
    <s v="DH11027"/>
    <x v="0"/>
    <x v="0"/>
    <x v="2877"/>
    <s v="KH 2878"/>
    <x v="37"/>
    <s v="SP0002"/>
    <x v="1"/>
    <s v="Chai"/>
    <n v="1"/>
    <n v="2000000"/>
    <n v="5"/>
    <n v="100000"/>
    <n v="1900000"/>
  </r>
  <r>
    <s v="02/03/2019"/>
    <s v="02/03/2019"/>
    <x v="3"/>
    <s v="DH11026"/>
    <x v="8"/>
    <x v="0"/>
    <x v="667"/>
    <s v="KH 0668"/>
    <x v="46"/>
    <s v="SP0001"/>
    <x v="0"/>
    <s v="Chai"/>
    <n v="1"/>
    <n v="3000000"/>
    <n v="0"/>
    <n v="0"/>
    <n v="3000000"/>
  </r>
  <r>
    <s v="02/03/2019"/>
    <s v="02/03/2019"/>
    <x v="3"/>
    <s v="DH11026"/>
    <x v="8"/>
    <x v="0"/>
    <x v="667"/>
    <s v="KH 0668"/>
    <x v="46"/>
    <s v="HT0001"/>
    <x v="2"/>
    <s v="Miếng"/>
    <n v="2"/>
    <n v="200000"/>
    <n v="100"/>
    <n v="400000"/>
    <n v="0"/>
  </r>
  <r>
    <s v="02/03/2019"/>
    <s v="02/03/2019"/>
    <x v="3"/>
    <s v="DH11025"/>
    <x v="35"/>
    <x v="2"/>
    <x v="471"/>
    <s v="KH 0472"/>
    <x v="59"/>
    <s v="SP0004"/>
    <x v="4"/>
    <s v="Chai"/>
    <n v="180"/>
    <n v="3500000"/>
    <n v="40"/>
    <n v="252000000"/>
    <n v="378000000"/>
  </r>
  <r>
    <s v="02/03/2019"/>
    <s v="02/03/2019"/>
    <x v="3"/>
    <s v="DH11025"/>
    <x v="35"/>
    <x v="2"/>
    <x v="471"/>
    <s v="KH 0472"/>
    <x v="59"/>
    <s v="SP0003"/>
    <x v="3"/>
    <s v="Chai"/>
    <n v="120"/>
    <n v="2500000"/>
    <n v="40"/>
    <n v="120000000"/>
    <n v="180000000"/>
  </r>
  <r>
    <s v="02/03/2019"/>
    <s v="02/03/2019"/>
    <x v="3"/>
    <s v="DH11025"/>
    <x v="35"/>
    <x v="2"/>
    <x v="471"/>
    <s v="KH 0472"/>
    <x v="59"/>
    <s v="SP0001"/>
    <x v="0"/>
    <s v="Chai"/>
    <n v="60"/>
    <n v="3000000"/>
    <n v="40"/>
    <n v="72000000"/>
    <n v="108000000"/>
  </r>
  <r>
    <s v="02/03/2019"/>
    <s v="02/03/2019"/>
    <x v="3"/>
    <s v="DH11025"/>
    <x v="35"/>
    <x v="2"/>
    <x v="471"/>
    <s v="KH 0472"/>
    <x v="59"/>
    <s v="SP0002"/>
    <x v="1"/>
    <s v="Chai"/>
    <n v="60"/>
    <n v="2000000"/>
    <n v="40"/>
    <n v="48000000"/>
    <n v="72000000"/>
  </r>
  <r>
    <s v="02/03/2019"/>
    <s v="02/03/2019"/>
    <x v="3"/>
    <s v="DH11025"/>
    <x v="35"/>
    <x v="2"/>
    <x v="471"/>
    <s v="KH 0472"/>
    <x v="59"/>
    <s v="SP0004"/>
    <x v="4"/>
    <s v="Chai"/>
    <n v="30"/>
    <n v="3500000"/>
    <n v="100"/>
    <n v="105000000"/>
    <n v="0"/>
  </r>
  <r>
    <s v="02/03/2019"/>
    <s v="02/03/2019"/>
    <x v="3"/>
    <s v="DH11025"/>
    <x v="35"/>
    <x v="2"/>
    <x v="471"/>
    <s v="KH 0472"/>
    <x v="59"/>
    <s v="SP0003"/>
    <x v="3"/>
    <s v="Chai"/>
    <n v="20"/>
    <n v="2500000"/>
    <n v="100"/>
    <n v="50000000"/>
    <n v="0"/>
  </r>
  <r>
    <s v="02/03/2019"/>
    <s v="02/03/2019"/>
    <x v="3"/>
    <s v="DH11025"/>
    <x v="35"/>
    <x v="2"/>
    <x v="471"/>
    <s v="KH 0472"/>
    <x v="59"/>
    <s v="SP0001"/>
    <x v="0"/>
    <s v="Chai"/>
    <n v="10"/>
    <n v="3000000"/>
    <n v="100"/>
    <n v="30000000"/>
    <n v="0"/>
  </r>
  <r>
    <s v="02/03/2019"/>
    <s v="02/03/2019"/>
    <x v="3"/>
    <s v="DH11025"/>
    <x v="35"/>
    <x v="2"/>
    <x v="471"/>
    <s v="KH 0472"/>
    <x v="59"/>
    <s v="SP0002"/>
    <x v="1"/>
    <s v="Chai"/>
    <n v="10"/>
    <n v="2000000"/>
    <n v="100"/>
    <n v="20000000"/>
    <n v="0"/>
  </r>
  <r>
    <s v="02/03/2019"/>
    <s v="02/03/2019"/>
    <x v="3"/>
    <s v="DH11023"/>
    <x v="8"/>
    <x v="0"/>
    <x v="2878"/>
    <s v="KH 2879"/>
    <x v="5"/>
    <s v="SP0001"/>
    <x v="0"/>
    <s v="Chai"/>
    <n v="1"/>
    <n v="3000000"/>
    <n v="0"/>
    <n v="0"/>
    <n v="3000000"/>
  </r>
  <r>
    <s v="02/03/2019"/>
    <s v="02/03/2019"/>
    <x v="3"/>
    <s v="DH11023"/>
    <x v="8"/>
    <x v="0"/>
    <x v="2878"/>
    <s v="KH 2879"/>
    <x v="5"/>
    <s v="HT0001"/>
    <x v="2"/>
    <s v="Miếng"/>
    <n v="2"/>
    <n v="200000"/>
    <n v="100"/>
    <n v="400000"/>
    <n v="0"/>
  </r>
  <r>
    <s v="02/03/2019"/>
    <s v="02/03/2019"/>
    <x v="3"/>
    <s v="DH11022"/>
    <x v="0"/>
    <x v="0"/>
    <x v="2879"/>
    <s v="KH 2880"/>
    <x v="40"/>
    <s v="SP0001"/>
    <x v="0"/>
    <s v="Chai"/>
    <n v="1"/>
    <n v="3000000"/>
    <n v="5"/>
    <n v="150000"/>
    <n v="2850000"/>
  </r>
  <r>
    <s v="02/03/2019"/>
    <s v="02/03/2019"/>
    <x v="3"/>
    <s v="DH11021"/>
    <x v="19"/>
    <x v="1"/>
    <x v="1812"/>
    <s v="KH 1813"/>
    <x v="55"/>
    <s v="SP0001"/>
    <x v="0"/>
    <s v="Chai"/>
    <n v="1"/>
    <n v="3000000"/>
    <n v="5"/>
    <n v="150000"/>
    <n v="2850000"/>
  </r>
  <r>
    <s v="02/03/2019"/>
    <s v="02/03/2019"/>
    <x v="3"/>
    <s v="DH11020"/>
    <x v="19"/>
    <x v="1"/>
    <x v="1977"/>
    <s v="KH 1978"/>
    <x v="34"/>
    <s v="SP0001"/>
    <x v="0"/>
    <s v="Chai"/>
    <n v="1"/>
    <n v="3000000"/>
    <n v="0"/>
    <n v="0"/>
    <n v="3000000"/>
  </r>
  <r>
    <s v="02/03/2019"/>
    <s v="02/03/2019"/>
    <x v="3"/>
    <s v="DH11020"/>
    <x v="19"/>
    <x v="1"/>
    <x v="1977"/>
    <s v="KH 1978"/>
    <x v="34"/>
    <s v="HT0001"/>
    <x v="2"/>
    <s v="Miếng"/>
    <n v="2"/>
    <n v="200000"/>
    <n v="100"/>
    <n v="400000"/>
    <n v="0"/>
  </r>
  <r>
    <s v="02/03/2019"/>
    <s v="02/03/2019"/>
    <x v="3"/>
    <s v="DH11019"/>
    <x v="9"/>
    <x v="0"/>
    <x v="2880"/>
    <s v="KH 2881"/>
    <x v="10"/>
    <s v="SP0001"/>
    <x v="0"/>
    <s v="Chai"/>
    <n v="1"/>
    <n v="3000000"/>
    <n v="0"/>
    <n v="0"/>
    <n v="3000000"/>
  </r>
  <r>
    <s v="02/03/2019"/>
    <s v="02/03/2019"/>
    <x v="3"/>
    <s v="DH11019"/>
    <x v="9"/>
    <x v="0"/>
    <x v="2880"/>
    <s v="KH 2881"/>
    <x v="10"/>
    <s v="HT0001"/>
    <x v="2"/>
    <s v="Miếng"/>
    <n v="2"/>
    <n v="200000"/>
    <n v="100"/>
    <n v="400000"/>
    <n v="0"/>
  </r>
  <r>
    <s v="02/03/2019"/>
    <s v="02/03/2019"/>
    <x v="3"/>
    <s v="DH11019"/>
    <x v="9"/>
    <x v="0"/>
    <x v="2880"/>
    <s v="KH 2881"/>
    <x v="10"/>
    <s v="SP0002"/>
    <x v="1"/>
    <s v="Chai"/>
    <n v="1"/>
    <n v="2000000"/>
    <n v="5"/>
    <n v="100000"/>
    <n v="1900000"/>
  </r>
  <r>
    <s v="02/03/2019"/>
    <s v="02/03/2019"/>
    <x v="3"/>
    <s v="DH11019"/>
    <x v="9"/>
    <x v="0"/>
    <x v="2880"/>
    <s v="KH 2881"/>
    <x v="10"/>
    <s v="SP0001"/>
    <x v="0"/>
    <s v="Chai"/>
    <n v="1"/>
    <n v="3000000"/>
    <n v="10"/>
    <n v="300000"/>
    <n v="2700000"/>
  </r>
  <r>
    <s v="02/03/2019"/>
    <s v="02/03/2019"/>
    <x v="3"/>
    <s v="DH11018"/>
    <x v="9"/>
    <x v="0"/>
    <x v="2881"/>
    <s v="KH 2882"/>
    <x v="47"/>
    <s v="SP0003"/>
    <x v="3"/>
    <s v="Chai"/>
    <n v="1"/>
    <n v="2500000"/>
    <n v="0"/>
    <n v="0"/>
    <n v="2500000"/>
  </r>
  <r>
    <s v="02/03/2019"/>
    <s v="02/03/2019"/>
    <x v="3"/>
    <s v="DH11018"/>
    <x v="9"/>
    <x v="0"/>
    <x v="2881"/>
    <s v="KH 2882"/>
    <x v="47"/>
    <s v="SP0001"/>
    <x v="0"/>
    <s v="Chai"/>
    <n v="2"/>
    <n v="3000000"/>
    <n v="0"/>
    <n v="0"/>
    <n v="6000000"/>
  </r>
  <r>
    <s v="02/03/2019"/>
    <s v="02/03/2019"/>
    <x v="3"/>
    <s v="DH11017"/>
    <x v="1"/>
    <x v="0"/>
    <x v="2882"/>
    <s v="KH 2883"/>
    <x v="7"/>
    <s v="SP0003"/>
    <x v="3"/>
    <s v="Chai"/>
    <n v="6"/>
    <n v="2500000"/>
    <n v="20"/>
    <n v="3000000"/>
    <n v="12000000"/>
  </r>
  <r>
    <s v="02/03/2019"/>
    <s v="02/03/2019"/>
    <x v="3"/>
    <s v="DH11017"/>
    <x v="1"/>
    <x v="0"/>
    <x v="2882"/>
    <s v="KH 2883"/>
    <x v="7"/>
    <s v="SP0004"/>
    <x v="4"/>
    <s v="Chai"/>
    <n v="6"/>
    <n v="3500000"/>
    <n v="20"/>
    <n v="4200000"/>
    <n v="16800000"/>
  </r>
  <r>
    <s v="02/03/2019"/>
    <s v="02/03/2019"/>
    <x v="3"/>
    <s v="DH11017"/>
    <x v="1"/>
    <x v="0"/>
    <x v="2882"/>
    <s v="KH 2883"/>
    <x v="7"/>
    <s v="SP0003"/>
    <x v="3"/>
    <s v="Chai"/>
    <n v="2"/>
    <n v="2500000"/>
    <n v="100"/>
    <n v="5000000"/>
    <n v="0"/>
  </r>
  <r>
    <s v="02/03/2019"/>
    <s v="02/03/2019"/>
    <x v="3"/>
    <s v="DH11016"/>
    <x v="8"/>
    <x v="0"/>
    <x v="2883"/>
    <s v="KH 2884"/>
    <x v="32"/>
    <s v="SP0004"/>
    <x v="4"/>
    <s v="Chai"/>
    <n v="1"/>
    <n v="3500000"/>
    <n v="10"/>
    <n v="350000"/>
    <n v="3150000"/>
  </r>
  <r>
    <s v="02/03/2019"/>
    <s v="02/03/2019"/>
    <x v="3"/>
    <s v="DH11015"/>
    <x v="8"/>
    <x v="0"/>
    <x v="2884"/>
    <s v="KH 2885"/>
    <x v="47"/>
    <s v="SP0003"/>
    <x v="3"/>
    <s v="Chai"/>
    <n v="1"/>
    <n v="2500000"/>
    <n v="0"/>
    <n v="0"/>
    <n v="2500000"/>
  </r>
  <r>
    <s v="02/03/2019"/>
    <s v="02/03/2019"/>
    <x v="3"/>
    <s v="DH11015"/>
    <x v="8"/>
    <x v="0"/>
    <x v="2884"/>
    <s v="KH 2885"/>
    <x v="47"/>
    <s v="SP0004"/>
    <x v="4"/>
    <s v="Chai"/>
    <n v="1"/>
    <n v="3500000"/>
    <n v="5"/>
    <n v="175000"/>
    <n v="3325000"/>
  </r>
  <r>
    <s v="02/03/2019"/>
    <s v="02/03/2019"/>
    <x v="3"/>
    <s v="DH11015"/>
    <x v="8"/>
    <x v="0"/>
    <x v="2884"/>
    <s v="KH 2885"/>
    <x v="47"/>
    <s v="HT0001"/>
    <x v="2"/>
    <s v="Miếng"/>
    <n v="2"/>
    <n v="200000"/>
    <n v="100"/>
    <n v="400000"/>
    <n v="0"/>
  </r>
  <r>
    <s v="02/03/2019"/>
    <s v="02/03/2019"/>
    <x v="3"/>
    <s v="DH11014"/>
    <x v="2"/>
    <x v="0"/>
    <x v="2885"/>
    <s v="KH 2886"/>
    <x v="1"/>
    <s v="SP0001"/>
    <x v="0"/>
    <s v="Chai"/>
    <n v="1"/>
    <n v="3000000"/>
    <n v="0"/>
    <n v="0"/>
    <n v="3000000"/>
  </r>
  <r>
    <s v="02/03/2019"/>
    <s v="02/03/2019"/>
    <x v="3"/>
    <s v="DH11014"/>
    <x v="2"/>
    <x v="0"/>
    <x v="2885"/>
    <s v="KH 2886"/>
    <x v="1"/>
    <s v="HT0001"/>
    <x v="2"/>
    <s v="Miếng"/>
    <n v="2"/>
    <n v="200000"/>
    <n v="100"/>
    <n v="400000"/>
    <n v="0"/>
  </r>
  <r>
    <s v="01/03/2019"/>
    <s v="01/03/2019"/>
    <x v="3"/>
    <s v="DH11013"/>
    <x v="5"/>
    <x v="0"/>
    <x v="478"/>
    <s v="KH 0479"/>
    <x v="57"/>
    <s v="SP0004"/>
    <x v="4"/>
    <s v="Chai"/>
    <n v="1"/>
    <n v="3500000"/>
    <n v="0"/>
    <n v="0"/>
    <n v="3500000"/>
  </r>
  <r>
    <s v="01/03/2019"/>
    <s v="01/03/2019"/>
    <x v="3"/>
    <s v="DH11013"/>
    <x v="5"/>
    <x v="0"/>
    <x v="478"/>
    <s v="KH 0479"/>
    <x v="57"/>
    <s v="HT0001"/>
    <x v="2"/>
    <s v="Miếng"/>
    <n v="2"/>
    <n v="200000"/>
    <n v="100"/>
    <n v="400000"/>
    <n v="0"/>
  </r>
  <r>
    <s v="01/03/2019"/>
    <s v="01/03/2019"/>
    <x v="3"/>
    <s v="DH11012"/>
    <x v="1"/>
    <x v="0"/>
    <x v="2886"/>
    <s v="KH 2887"/>
    <x v="36"/>
    <s v="SP0002"/>
    <x v="1"/>
    <s v="Chai"/>
    <n v="1"/>
    <n v="2000000"/>
    <n v="5"/>
    <n v="100000"/>
    <n v="1900000"/>
  </r>
  <r>
    <s v="01/03/2019"/>
    <s v="01/03/2019"/>
    <x v="3"/>
    <s v="DH11012"/>
    <x v="1"/>
    <x v="0"/>
    <x v="2886"/>
    <s v="KH 2887"/>
    <x v="36"/>
    <s v="SP0002"/>
    <x v="1"/>
    <s v="Chai"/>
    <n v="2"/>
    <n v="2000000"/>
    <n v="10"/>
    <n v="400000"/>
    <n v="3600000"/>
  </r>
  <r>
    <s v="01/03/2019"/>
    <s v="01/03/2019"/>
    <x v="3"/>
    <s v="DH11011"/>
    <x v="0"/>
    <x v="0"/>
    <x v="2887"/>
    <s v="KH 2888"/>
    <x v="49"/>
    <s v="SP0002"/>
    <x v="1"/>
    <s v="Chai"/>
    <n v="1"/>
    <n v="2000000"/>
    <n v="0"/>
    <n v="0"/>
    <n v="2000000"/>
  </r>
  <r>
    <s v="01/03/2019"/>
    <s v="01/03/2019"/>
    <x v="3"/>
    <s v="DH11011"/>
    <x v="0"/>
    <x v="0"/>
    <x v="2887"/>
    <s v="KH 2888"/>
    <x v="49"/>
    <s v="HT0001"/>
    <x v="2"/>
    <s v="Miếng"/>
    <n v="2"/>
    <n v="200000"/>
    <n v="100"/>
    <n v="400000"/>
    <n v="0"/>
  </r>
  <r>
    <s v="01/03/2019"/>
    <s v="01/03/2019"/>
    <x v="3"/>
    <s v="DH11010"/>
    <x v="5"/>
    <x v="0"/>
    <x v="2888"/>
    <s v="KH 2889"/>
    <x v="10"/>
    <s v="SP0001"/>
    <x v="0"/>
    <s v="Chai"/>
    <n v="1"/>
    <n v="3000000"/>
    <n v="0"/>
    <n v="0"/>
    <n v="3000000"/>
  </r>
  <r>
    <s v="01/03/2019"/>
    <s v="01/03/2019"/>
    <x v="3"/>
    <s v="DH11010"/>
    <x v="5"/>
    <x v="0"/>
    <x v="2888"/>
    <s v="KH 2889"/>
    <x v="10"/>
    <s v="HT0001"/>
    <x v="2"/>
    <s v="Miếng"/>
    <n v="2"/>
    <n v="200000"/>
    <n v="100"/>
    <n v="400000"/>
    <n v="0"/>
  </r>
  <r>
    <s v="01/03/2019"/>
    <s v="01/03/2019"/>
    <x v="3"/>
    <s v="DH11009"/>
    <x v="9"/>
    <x v="0"/>
    <x v="2889"/>
    <s v="KH 2890"/>
    <x v="26"/>
    <s v="SP0001"/>
    <x v="0"/>
    <s v="Chai"/>
    <n v="1"/>
    <n v="3000000"/>
    <n v="0"/>
    <n v="0"/>
    <n v="3000000"/>
  </r>
  <r>
    <s v="01/03/2019"/>
    <s v="01/03/2019"/>
    <x v="3"/>
    <s v="DH11009"/>
    <x v="9"/>
    <x v="0"/>
    <x v="2889"/>
    <s v="KH 2890"/>
    <x v="26"/>
    <s v="HT0001"/>
    <x v="2"/>
    <s v="Miếng"/>
    <n v="2"/>
    <n v="200000"/>
    <n v="100"/>
    <n v="400000"/>
    <n v="0"/>
  </r>
  <r>
    <s v="01/03/2019"/>
    <s v="01/03/2019"/>
    <x v="3"/>
    <s v="DH11008"/>
    <x v="2"/>
    <x v="0"/>
    <x v="2280"/>
    <s v="KH 2281"/>
    <x v="52"/>
    <s v="SP0002"/>
    <x v="1"/>
    <s v="Chai"/>
    <n v="1"/>
    <n v="2000000"/>
    <n v="0"/>
    <n v="0"/>
    <n v="2000000"/>
  </r>
  <r>
    <s v="01/03/2019"/>
    <s v="01/03/2019"/>
    <x v="3"/>
    <s v="DH11008"/>
    <x v="2"/>
    <x v="0"/>
    <x v="2280"/>
    <s v="KH 2281"/>
    <x v="52"/>
    <s v="HT0001"/>
    <x v="2"/>
    <s v="Miếng"/>
    <n v="2"/>
    <n v="200000"/>
    <n v="100"/>
    <n v="400000"/>
    <n v="0"/>
  </r>
  <r>
    <s v="01/03/2019"/>
    <s v="01/03/2019"/>
    <x v="3"/>
    <s v="DH11006"/>
    <x v="8"/>
    <x v="0"/>
    <x v="2890"/>
    <s v="KH 2891"/>
    <x v="45"/>
    <s v="SP0001"/>
    <x v="0"/>
    <s v="Chai"/>
    <n v="1"/>
    <n v="3000000"/>
    <n v="0"/>
    <n v="0"/>
    <n v="3000000"/>
  </r>
  <r>
    <s v="01/03/2019"/>
    <s v="01/03/2019"/>
    <x v="3"/>
    <s v="DH11006"/>
    <x v="8"/>
    <x v="0"/>
    <x v="2890"/>
    <s v="KH 2891"/>
    <x v="45"/>
    <s v="HT0001"/>
    <x v="2"/>
    <s v="Miếng"/>
    <n v="2"/>
    <n v="200000"/>
    <n v="100"/>
    <n v="400000"/>
    <n v="0"/>
  </r>
  <r>
    <s v="01/03/2019"/>
    <s v="01/03/2019"/>
    <x v="3"/>
    <s v="DH11004"/>
    <x v="0"/>
    <x v="0"/>
    <x v="2891"/>
    <s v="KH 2892"/>
    <x v="48"/>
    <s v="SP0001"/>
    <x v="0"/>
    <s v="Chai"/>
    <n v="1"/>
    <n v="3000000"/>
    <n v="0"/>
    <n v="0"/>
    <n v="3000000"/>
  </r>
  <r>
    <s v="01/03/2019"/>
    <s v="01/03/2019"/>
    <x v="3"/>
    <s v="DH11004"/>
    <x v="0"/>
    <x v="0"/>
    <x v="2891"/>
    <s v="KH 2892"/>
    <x v="48"/>
    <s v="HT0001"/>
    <x v="2"/>
    <s v="Miếng"/>
    <n v="2"/>
    <n v="200000"/>
    <n v="100"/>
    <n v="400000"/>
    <n v="0"/>
  </r>
  <r>
    <s v="01/03/2019"/>
    <s v="01/03/2019"/>
    <x v="3"/>
    <s v="DH11003"/>
    <x v="0"/>
    <x v="0"/>
    <x v="755"/>
    <s v="KH 0756"/>
    <x v="46"/>
    <s v="SP0002"/>
    <x v="1"/>
    <s v="Chai"/>
    <n v="1"/>
    <n v="2000000"/>
    <n v="0"/>
    <n v="0"/>
    <n v="2000000"/>
  </r>
  <r>
    <s v="01/03/2019"/>
    <s v="01/03/2019"/>
    <x v="3"/>
    <s v="DH11003"/>
    <x v="0"/>
    <x v="0"/>
    <x v="755"/>
    <s v="KH 0756"/>
    <x v="46"/>
    <s v="SP0001"/>
    <x v="0"/>
    <s v="Chai"/>
    <n v="1"/>
    <n v="3000000"/>
    <n v="5"/>
    <n v="150000"/>
    <n v="2850000"/>
  </r>
  <r>
    <s v="01/03/2019"/>
    <s v="01/03/2019"/>
    <x v="3"/>
    <s v="DH11003"/>
    <x v="0"/>
    <x v="0"/>
    <x v="755"/>
    <s v="KH 0756"/>
    <x v="46"/>
    <s v="SP0001"/>
    <x v="0"/>
    <s v="Chai"/>
    <n v="1"/>
    <n v="3000000"/>
    <n v="10"/>
    <n v="300000"/>
    <n v="2700000"/>
  </r>
  <r>
    <s v="01/03/2019"/>
    <s v="01/03/2019"/>
    <x v="3"/>
    <s v="DH11002"/>
    <x v="9"/>
    <x v="0"/>
    <x v="2059"/>
    <s v="KH 2060"/>
    <x v="21"/>
    <s v="SP0001"/>
    <x v="0"/>
    <s v="Chai"/>
    <n v="1"/>
    <n v="3000000"/>
    <n v="0"/>
    <n v="0"/>
    <n v="3000000"/>
  </r>
  <r>
    <s v="01/03/2019"/>
    <s v="01/03/2019"/>
    <x v="3"/>
    <s v="DH11002"/>
    <x v="9"/>
    <x v="0"/>
    <x v="2059"/>
    <s v="KH 2060"/>
    <x v="21"/>
    <s v="HT0001"/>
    <x v="2"/>
    <s v="Miếng"/>
    <n v="2"/>
    <n v="200000"/>
    <n v="100"/>
    <n v="400000"/>
    <n v="0"/>
  </r>
  <r>
    <s v="01/03/2019"/>
    <s v="01/03/2019"/>
    <x v="3"/>
    <s v="DH11001"/>
    <x v="1"/>
    <x v="0"/>
    <x v="2892"/>
    <s v="KH 2893"/>
    <x v="61"/>
    <s v="SP0001"/>
    <x v="0"/>
    <s v="Chai"/>
    <n v="1"/>
    <n v="3000000"/>
    <n v="0"/>
    <n v="0"/>
    <n v="3000000"/>
  </r>
  <r>
    <s v="01/03/2019"/>
    <s v="01/03/2019"/>
    <x v="3"/>
    <s v="DH11001"/>
    <x v="1"/>
    <x v="0"/>
    <x v="2892"/>
    <s v="KH 2893"/>
    <x v="61"/>
    <s v="HT0001"/>
    <x v="2"/>
    <s v="Miếng"/>
    <n v="2"/>
    <n v="200000"/>
    <n v="100"/>
    <n v="400000"/>
    <n v="0"/>
  </r>
  <r>
    <s v="01/03/2019"/>
    <s v="01/03/2019"/>
    <x v="3"/>
    <s v="DH10999"/>
    <x v="19"/>
    <x v="1"/>
    <x v="2893"/>
    <s v="KH 2894"/>
    <x v="32"/>
    <s v="HT0001"/>
    <x v="2"/>
    <s v="Miếng"/>
    <n v="2"/>
    <n v="200000"/>
    <n v="100"/>
    <n v="400000"/>
    <n v="0"/>
  </r>
  <r>
    <s v="01/03/2019"/>
    <s v="01/03/2019"/>
    <x v="3"/>
    <s v="DH10999"/>
    <x v="19"/>
    <x v="1"/>
    <x v="2893"/>
    <s v="KH 2894"/>
    <x v="32"/>
    <s v="SP0002"/>
    <x v="1"/>
    <s v="Chai"/>
    <n v="1"/>
    <n v="2000000"/>
    <n v="0"/>
    <n v="0"/>
    <n v="2000000"/>
  </r>
  <r>
    <s v="01/03/2019"/>
    <s v="01/03/2019"/>
    <x v="3"/>
    <s v="DH10997"/>
    <x v="5"/>
    <x v="0"/>
    <x v="1906"/>
    <s v="KH 1907"/>
    <x v="8"/>
    <s v="SP0001"/>
    <x v="0"/>
    <s v="Chai"/>
    <n v="1"/>
    <n v="3000000"/>
    <n v="0"/>
    <n v="0"/>
    <n v="3000000"/>
  </r>
  <r>
    <s v="01/03/2019"/>
    <s v="01/03/2019"/>
    <x v="3"/>
    <s v="DH10997"/>
    <x v="5"/>
    <x v="0"/>
    <x v="1906"/>
    <s v="KH 1907"/>
    <x v="8"/>
    <s v="HT0001"/>
    <x v="2"/>
    <s v="Miếng"/>
    <n v="2"/>
    <n v="200000"/>
    <n v="100"/>
    <n v="400000"/>
    <n v="0"/>
  </r>
  <r>
    <s v="01/03/2019"/>
    <s v="01/03/2019"/>
    <x v="3"/>
    <s v="DH10996"/>
    <x v="1"/>
    <x v="0"/>
    <x v="1220"/>
    <s v="KH 1221"/>
    <x v="46"/>
    <s v="SP0002"/>
    <x v="1"/>
    <s v="Chai"/>
    <n v="3"/>
    <n v="2000000"/>
    <n v="25"/>
    <n v="1500000"/>
    <n v="4500000"/>
  </r>
  <r>
    <s v="01/03/2019"/>
    <s v="01/03/2019"/>
    <x v="3"/>
    <s v="DH10996"/>
    <x v="1"/>
    <x v="0"/>
    <x v="1220"/>
    <s v="KH 1221"/>
    <x v="46"/>
    <s v="SP0003"/>
    <x v="3"/>
    <s v="Chai"/>
    <n v="3"/>
    <n v="2500000"/>
    <n v="25"/>
    <n v="1875000"/>
    <n v="5625000"/>
  </r>
  <r>
    <s v="01/03/2019"/>
    <s v="01/03/2019"/>
    <x v="3"/>
    <s v="DH10996"/>
    <x v="1"/>
    <x v="0"/>
    <x v="1220"/>
    <s v="KH 1221"/>
    <x v="46"/>
    <s v="SP0001"/>
    <x v="0"/>
    <s v="Chai"/>
    <n v="3"/>
    <n v="3000000"/>
    <n v="25"/>
    <n v="2250000"/>
    <n v="6750000"/>
  </r>
  <r>
    <s v="01/03/2019"/>
    <s v="01/03/2019"/>
    <x v="3"/>
    <s v="DH10996"/>
    <x v="1"/>
    <x v="0"/>
    <x v="1220"/>
    <s v="KH 1221"/>
    <x v="46"/>
    <s v="SP0004"/>
    <x v="4"/>
    <s v="Chai"/>
    <n v="3"/>
    <n v="3500000"/>
    <n v="25"/>
    <n v="2625000"/>
    <n v="7875000"/>
  </r>
  <r>
    <s v="01/03/2019"/>
    <s v="01/03/2019"/>
    <x v="3"/>
    <s v="DH10996"/>
    <x v="1"/>
    <x v="0"/>
    <x v="1220"/>
    <s v="KH 1221"/>
    <x v="46"/>
    <s v="SP0002"/>
    <x v="1"/>
    <s v="Chai"/>
    <n v="1"/>
    <n v="2000000"/>
    <n v="100"/>
    <n v="2000000"/>
    <n v="0"/>
  </r>
  <r>
    <s v="01/03/2019"/>
    <s v="01/03/2019"/>
    <x v="3"/>
    <s v="DH10996"/>
    <x v="1"/>
    <x v="0"/>
    <x v="1220"/>
    <s v="KH 1221"/>
    <x v="46"/>
    <s v="SP0003"/>
    <x v="3"/>
    <s v="Chai"/>
    <n v="1"/>
    <n v="2500000"/>
    <n v="100"/>
    <n v="2500000"/>
    <n v="0"/>
  </r>
  <r>
    <s v="01/03/2019"/>
    <s v="01/03/2019"/>
    <x v="3"/>
    <s v="DH10995"/>
    <x v="16"/>
    <x v="1"/>
    <x v="2894"/>
    <s v="KH 2895"/>
    <x v="38"/>
    <s v="SP0002"/>
    <x v="1"/>
    <s v="Chai"/>
    <n v="8"/>
    <n v="2000000"/>
    <n v="20"/>
    <n v="3200000"/>
    <n v="12800000"/>
  </r>
  <r>
    <s v="01/03/2019"/>
    <s v="01/03/2019"/>
    <x v="3"/>
    <s v="DH10995"/>
    <x v="16"/>
    <x v="1"/>
    <x v="2894"/>
    <s v="KH 2895"/>
    <x v="38"/>
    <s v="SP0001"/>
    <x v="0"/>
    <s v="Chai"/>
    <n v="4"/>
    <n v="3000000"/>
    <n v="20"/>
    <n v="2400000"/>
    <n v="9600000"/>
  </r>
  <r>
    <s v="01/03/2019"/>
    <s v="01/03/2019"/>
    <x v="3"/>
    <s v="DH10995"/>
    <x v="16"/>
    <x v="1"/>
    <x v="2894"/>
    <s v="KH 2895"/>
    <x v="38"/>
    <s v="SP0002"/>
    <x v="1"/>
    <s v="Chai"/>
    <n v="2"/>
    <n v="2000000"/>
    <n v="100"/>
    <n v="4000000"/>
    <n v="0"/>
  </r>
  <r>
    <s v="01/03/2019"/>
    <s v="01/03/2019"/>
    <x v="3"/>
    <s v="DH10994"/>
    <x v="25"/>
    <x v="1"/>
    <x v="2895"/>
    <s v="KH 2896"/>
    <x v="39"/>
    <s v="SP0001"/>
    <x v="0"/>
    <s v="Chai"/>
    <n v="1"/>
    <n v="3000000"/>
    <n v="0"/>
    <n v="0"/>
    <n v="3000000"/>
  </r>
  <r>
    <s v="01/03/2019"/>
    <s v="01/03/2019"/>
    <x v="3"/>
    <s v="DH10994"/>
    <x v="25"/>
    <x v="1"/>
    <x v="2895"/>
    <s v="KH 2896"/>
    <x v="39"/>
    <s v="HT0001"/>
    <x v="2"/>
    <s v="Miếng"/>
    <n v="2"/>
    <n v="200000"/>
    <n v="100"/>
    <n v="400000"/>
    <n v="0"/>
  </r>
  <r>
    <s v="01/03/2019"/>
    <s v="01/03/2019"/>
    <x v="3"/>
    <s v="DH10993"/>
    <x v="0"/>
    <x v="0"/>
    <x v="2896"/>
    <s v="KH 2897"/>
    <x v="48"/>
    <s v="SP0001"/>
    <x v="0"/>
    <s v="Chai"/>
    <n v="1"/>
    <n v="3000000"/>
    <n v="0"/>
    <n v="0"/>
    <n v="3000000"/>
  </r>
  <r>
    <s v="01/03/2019"/>
    <s v="01/03/2019"/>
    <x v="3"/>
    <s v="DH10993"/>
    <x v="0"/>
    <x v="0"/>
    <x v="2896"/>
    <s v="KH 2897"/>
    <x v="48"/>
    <s v="HT0001"/>
    <x v="2"/>
    <s v="Miếng"/>
    <n v="2"/>
    <n v="200000"/>
    <n v="100"/>
    <n v="400000"/>
    <n v="0"/>
  </r>
  <r>
    <s v="01/03/2019"/>
    <s v="01/03/2019"/>
    <x v="3"/>
    <s v="DH10992"/>
    <x v="19"/>
    <x v="1"/>
    <x v="2897"/>
    <s v="KH 2898"/>
    <x v="42"/>
    <s v="SP0001"/>
    <x v="0"/>
    <s v="Chai"/>
    <n v="1"/>
    <n v="3000000"/>
    <n v="0"/>
    <n v="0"/>
    <n v="3000000"/>
  </r>
  <r>
    <s v="01/03/2019"/>
    <s v="01/03/2019"/>
    <x v="3"/>
    <s v="DH10992"/>
    <x v="19"/>
    <x v="1"/>
    <x v="2897"/>
    <s v="KH 2898"/>
    <x v="42"/>
    <s v="HT0001"/>
    <x v="2"/>
    <s v="Miếng"/>
    <n v="2"/>
    <n v="200000"/>
    <n v="100"/>
    <n v="400000"/>
    <n v="0"/>
  </r>
  <r>
    <s v="01/03/2019"/>
    <s v="01/03/2019"/>
    <x v="3"/>
    <s v="DH10991"/>
    <x v="2"/>
    <x v="0"/>
    <x v="1420"/>
    <s v="KH 1421"/>
    <x v="45"/>
    <s v="SP0001"/>
    <x v="0"/>
    <s v="Chai"/>
    <n v="1"/>
    <n v="3000000"/>
    <n v="5"/>
    <n v="150000"/>
    <n v="2850000"/>
  </r>
  <r>
    <s v="01/03/2019"/>
    <s v="01/03/2019"/>
    <x v="3"/>
    <s v="DH10990"/>
    <x v="9"/>
    <x v="0"/>
    <x v="2271"/>
    <s v="KH 2272"/>
    <x v="51"/>
    <s v="SP0001"/>
    <x v="0"/>
    <s v="Chai"/>
    <n v="1"/>
    <n v="3000000"/>
    <n v="0"/>
    <n v="0"/>
    <n v="3000000"/>
  </r>
  <r>
    <s v="01/03/2019"/>
    <s v="01/03/2019"/>
    <x v="3"/>
    <s v="DH10990"/>
    <x v="9"/>
    <x v="0"/>
    <x v="2271"/>
    <s v="KH 2272"/>
    <x v="51"/>
    <s v="HT0001"/>
    <x v="2"/>
    <s v="Miếng"/>
    <n v="2"/>
    <n v="200000"/>
    <n v="100"/>
    <n v="400000"/>
    <n v="0"/>
  </r>
  <r>
    <s v="01/03/2019"/>
    <s v="01/03/2019"/>
    <x v="3"/>
    <s v="DH10989"/>
    <x v="16"/>
    <x v="1"/>
    <x v="2898"/>
    <s v="KH 2899"/>
    <x v="54"/>
    <s v="SP0003"/>
    <x v="3"/>
    <s v="Chai"/>
    <n v="1"/>
    <n v="2500000"/>
    <n v="0"/>
    <n v="0"/>
    <n v="2500000"/>
  </r>
  <r>
    <s v="01/03/2019"/>
    <s v="01/03/2019"/>
    <x v="3"/>
    <s v="DH10989"/>
    <x v="16"/>
    <x v="1"/>
    <x v="2898"/>
    <s v="KH 2899"/>
    <x v="54"/>
    <s v="HT0001"/>
    <x v="2"/>
    <s v="Miếng"/>
    <n v="2"/>
    <n v="200000"/>
    <n v="100"/>
    <n v="400000"/>
    <n v="0"/>
  </r>
  <r>
    <s v="01/03/2019"/>
    <s v="01/03/2019"/>
    <x v="3"/>
    <s v="DH10988"/>
    <x v="5"/>
    <x v="0"/>
    <x v="178"/>
    <s v="KH 0179"/>
    <x v="18"/>
    <s v="SP0001"/>
    <x v="0"/>
    <s v="Chai"/>
    <n v="1"/>
    <n v="3000000"/>
    <n v="5"/>
    <n v="150000"/>
    <n v="2850000"/>
  </r>
  <r>
    <s v="01/03/2019"/>
    <s v="01/03/2019"/>
    <x v="3"/>
    <s v="DH10987"/>
    <x v="17"/>
    <x v="1"/>
    <x v="2899"/>
    <s v="KH 2900"/>
    <x v="4"/>
    <s v="SP0004"/>
    <x v="4"/>
    <s v="Chai"/>
    <n v="1"/>
    <n v="3500000"/>
    <n v="0"/>
    <n v="0"/>
    <n v="3500000"/>
  </r>
  <r>
    <s v="01/03/2019"/>
    <s v="01/03/2019"/>
    <x v="3"/>
    <s v="DH10987"/>
    <x v="17"/>
    <x v="1"/>
    <x v="2899"/>
    <s v="KH 2900"/>
    <x v="4"/>
    <s v="HT0001"/>
    <x v="2"/>
    <s v="Miếng"/>
    <n v="2"/>
    <n v="200000"/>
    <n v="100"/>
    <n v="400000"/>
    <n v="0"/>
  </r>
  <r>
    <s v="01/03/2019"/>
    <s v="01/03/2019"/>
    <x v="3"/>
    <s v="DH10986"/>
    <x v="17"/>
    <x v="1"/>
    <x v="2900"/>
    <s v="KH 2901"/>
    <x v="17"/>
    <s v="SP0004"/>
    <x v="4"/>
    <s v="Chai"/>
    <n v="1"/>
    <n v="3500000"/>
    <n v="5"/>
    <n v="175000"/>
    <n v="3325000"/>
  </r>
  <r>
    <s v="01/03/2019"/>
    <s v="01/03/2019"/>
    <x v="3"/>
    <s v="DH10985"/>
    <x v="9"/>
    <x v="0"/>
    <x v="2901"/>
    <s v="KH 2902"/>
    <x v="19"/>
    <s v="SP0001"/>
    <x v="0"/>
    <s v="Chai"/>
    <n v="1"/>
    <n v="3000000"/>
    <n v="0"/>
    <n v="0"/>
    <n v="3000000"/>
  </r>
  <r>
    <s v="01/03/2019"/>
    <s v="01/03/2019"/>
    <x v="3"/>
    <s v="DH10985"/>
    <x v="9"/>
    <x v="0"/>
    <x v="2901"/>
    <s v="KH 2902"/>
    <x v="19"/>
    <s v="HT0001"/>
    <x v="2"/>
    <s v="Miếng"/>
    <n v="2"/>
    <n v="200000"/>
    <n v="100"/>
    <n v="400000"/>
    <n v="0"/>
  </r>
  <r>
    <s v="01/03/2019"/>
    <s v="01/03/2019"/>
    <x v="3"/>
    <s v="DH10984"/>
    <x v="11"/>
    <x v="0"/>
    <x v="1533"/>
    <s v="KH 1534"/>
    <x v="27"/>
    <s v="SP0003"/>
    <x v="3"/>
    <s v="Chai"/>
    <n v="12"/>
    <n v="2500000"/>
    <n v="25"/>
    <n v="7500000"/>
    <n v="22500000"/>
  </r>
  <r>
    <s v="01/03/2019"/>
    <s v="01/03/2019"/>
    <x v="3"/>
    <s v="DH10984"/>
    <x v="11"/>
    <x v="0"/>
    <x v="1533"/>
    <s v="KH 1534"/>
    <x v="27"/>
    <s v="SP0004"/>
    <x v="4"/>
    <s v="Chai"/>
    <n v="12"/>
    <n v="3500000"/>
    <n v="25"/>
    <n v="10500000"/>
    <n v="31500000"/>
  </r>
  <r>
    <s v="01/03/2019"/>
    <s v="01/03/2019"/>
    <x v="3"/>
    <s v="DH10984"/>
    <x v="11"/>
    <x v="0"/>
    <x v="1533"/>
    <s v="KH 1534"/>
    <x v="27"/>
    <s v="SP0001"/>
    <x v="0"/>
    <s v="Chai"/>
    <n v="12"/>
    <n v="3000000"/>
    <n v="25"/>
    <n v="9000000"/>
    <n v="27000000"/>
  </r>
  <r>
    <s v="01/03/2019"/>
    <s v="01/03/2019"/>
    <x v="3"/>
    <s v="DH10984"/>
    <x v="11"/>
    <x v="0"/>
    <x v="1533"/>
    <s v="KH 1534"/>
    <x v="27"/>
    <s v="SP0002"/>
    <x v="1"/>
    <s v="Chai"/>
    <n v="12"/>
    <n v="2000000"/>
    <n v="25"/>
    <n v="6000000"/>
    <n v="18000000"/>
  </r>
  <r>
    <s v="01/03/2019"/>
    <s v="01/03/2019"/>
    <x v="3"/>
    <s v="DH10984"/>
    <x v="11"/>
    <x v="0"/>
    <x v="1533"/>
    <s v="KH 1534"/>
    <x v="27"/>
    <s v="SP0002"/>
    <x v="1"/>
    <s v="Chai"/>
    <n v="4"/>
    <n v="2000000"/>
    <n v="100"/>
    <n v="8000000"/>
    <n v="0"/>
  </r>
  <r>
    <s v="01/03/2019"/>
    <s v="01/03/2019"/>
    <x v="3"/>
    <s v="DH10984"/>
    <x v="11"/>
    <x v="0"/>
    <x v="1533"/>
    <s v="KH 1534"/>
    <x v="27"/>
    <s v="SP0003"/>
    <x v="3"/>
    <s v="Chai"/>
    <n v="4"/>
    <n v="2500000"/>
    <n v="100"/>
    <n v="10000000"/>
    <n v="0"/>
  </r>
  <r>
    <s v="01/03/2019"/>
    <s v="01/03/2019"/>
    <x v="3"/>
    <s v="DH10984"/>
    <x v="11"/>
    <x v="0"/>
    <x v="1533"/>
    <s v="KH 1534"/>
    <x v="27"/>
    <s v="HT0004"/>
    <x v="8"/>
    <s v="Hộp"/>
    <n v="5"/>
    <n v="1000000"/>
    <n v="100"/>
    <n v="5000000"/>
    <n v="0"/>
  </r>
  <r>
    <s v="01/03/2019"/>
    <s v="01/03/2019"/>
    <x v="3"/>
    <s v="DH10984"/>
    <x v="11"/>
    <x v="0"/>
    <x v="1533"/>
    <s v="KH 1534"/>
    <x v="27"/>
    <s v="HT0002"/>
    <x v="6"/>
    <s v="Chiếc"/>
    <n v="2"/>
    <n v="500000"/>
    <n v="100"/>
    <n v="1000000"/>
    <n v="0"/>
  </r>
  <r>
    <s v="01/03/2019"/>
    <s v="01/03/2019"/>
    <x v="3"/>
    <s v="DH10983"/>
    <x v="25"/>
    <x v="1"/>
    <x v="2048"/>
    <s v="KH 2049"/>
    <x v="3"/>
    <s v="SP0001"/>
    <x v="0"/>
    <s v="Chai"/>
    <n v="1"/>
    <n v="3000000"/>
    <n v="0"/>
    <n v="0"/>
    <n v="3000000"/>
  </r>
  <r>
    <s v="01/03/2019"/>
    <s v="01/03/2019"/>
    <x v="3"/>
    <s v="DH10983"/>
    <x v="25"/>
    <x v="1"/>
    <x v="2048"/>
    <s v="KH 2049"/>
    <x v="3"/>
    <s v="HT0001"/>
    <x v="2"/>
    <s v="Miếng"/>
    <n v="2"/>
    <n v="200000"/>
    <n v="100"/>
    <n v="400000"/>
    <n v="0"/>
  </r>
  <r>
    <s v="01/03/2019"/>
    <s v="01/03/2019"/>
    <x v="3"/>
    <s v="DH10982"/>
    <x v="1"/>
    <x v="0"/>
    <x v="2902"/>
    <s v="KH 2903"/>
    <x v="18"/>
    <s v="SP0004"/>
    <x v="4"/>
    <s v="Chai"/>
    <n v="1"/>
    <n v="3500000"/>
    <n v="0"/>
    <n v="0"/>
    <n v="3500000"/>
  </r>
  <r>
    <s v="01/03/2019"/>
    <s v="01/03/2019"/>
    <x v="3"/>
    <s v="DH10981"/>
    <x v="37"/>
    <x v="2"/>
    <x v="2903"/>
    <s v="KH 2904"/>
    <x v="60"/>
    <s v="SP0002"/>
    <x v="1"/>
    <s v="Chai"/>
    <n v="152"/>
    <n v="2000000"/>
    <n v="100"/>
    <n v="304000000"/>
    <n v="0"/>
  </r>
  <r>
    <s v="01/03/2019"/>
    <s v="01/03/2019"/>
    <x v="3"/>
    <s v="DH10980"/>
    <x v="19"/>
    <x v="1"/>
    <x v="1315"/>
    <s v="KH 1316"/>
    <x v="17"/>
    <s v="SP0006"/>
    <x v="9"/>
    <s v="Chai"/>
    <n v="1"/>
    <n v="800000"/>
    <n v="0"/>
    <n v="0"/>
    <n v="800000"/>
  </r>
  <r>
    <s v="01/03/2019"/>
    <s v="01/03/2019"/>
    <x v="3"/>
    <s v="DH10980"/>
    <x v="19"/>
    <x v="1"/>
    <x v="1315"/>
    <s v="KH 1316"/>
    <x v="17"/>
    <s v="SP0007"/>
    <x v="10"/>
    <s v="Chai"/>
    <n v="1"/>
    <n v="800000"/>
    <n v="0"/>
    <n v="0"/>
    <n v="800000"/>
  </r>
  <r>
    <s v="01/03/2019"/>
    <s v="01/03/2019"/>
    <x v="3"/>
    <s v="DH10979"/>
    <x v="7"/>
    <x v="0"/>
    <x v="2904"/>
    <s v="KH 2905"/>
    <x v="51"/>
    <s v="SP0001"/>
    <x v="0"/>
    <s v="Chai"/>
    <n v="1"/>
    <n v="3000000"/>
    <n v="0"/>
    <n v="0"/>
    <n v="3000000"/>
  </r>
  <r>
    <s v="01/03/2019"/>
    <s v="01/03/2019"/>
    <x v="3"/>
    <s v="DH10979"/>
    <x v="7"/>
    <x v="0"/>
    <x v="2904"/>
    <s v="KH 2905"/>
    <x v="51"/>
    <s v="HT0001"/>
    <x v="2"/>
    <s v="Miếng"/>
    <n v="2"/>
    <n v="200000"/>
    <n v="100"/>
    <n v="400000"/>
    <n v="0"/>
  </r>
  <r>
    <s v="01/03/2019"/>
    <s v="01/03/2019"/>
    <x v="3"/>
    <s v="DH10978"/>
    <x v="16"/>
    <x v="1"/>
    <x v="2155"/>
    <s v="KH 2156"/>
    <x v="24"/>
    <s v="SP0003"/>
    <x v="3"/>
    <s v="Chai"/>
    <n v="1"/>
    <n v="2500000"/>
    <n v="0"/>
    <n v="0"/>
    <n v="2500000"/>
  </r>
  <r>
    <s v="01/03/2019"/>
    <s v="01/03/2019"/>
    <x v="3"/>
    <s v="DH10978"/>
    <x v="16"/>
    <x v="1"/>
    <x v="2155"/>
    <s v="KH 2156"/>
    <x v="24"/>
    <s v="HT0001"/>
    <x v="2"/>
    <s v="Miếng"/>
    <n v="2"/>
    <n v="200000"/>
    <n v="100"/>
    <n v="400000"/>
    <n v="0"/>
  </r>
  <r>
    <s v="01/03/2019"/>
    <s v="01/03/2019"/>
    <x v="3"/>
    <s v="DH10977"/>
    <x v="9"/>
    <x v="0"/>
    <x v="2905"/>
    <s v="KH 2906"/>
    <x v="22"/>
    <s v="SP0001"/>
    <x v="0"/>
    <s v="Chai"/>
    <n v="1"/>
    <n v="3000000"/>
    <n v="0"/>
    <n v="0"/>
    <n v="3000000"/>
  </r>
  <r>
    <s v="01/03/2019"/>
    <s v="01/03/2019"/>
    <x v="3"/>
    <s v="DH10977"/>
    <x v="9"/>
    <x v="0"/>
    <x v="2905"/>
    <s v="KH 2906"/>
    <x v="22"/>
    <s v="HT0001"/>
    <x v="2"/>
    <s v="Miếng"/>
    <n v="1"/>
    <n v="200000"/>
    <n v="100"/>
    <n v="200000"/>
    <n v="0"/>
  </r>
  <r>
    <s v="01/03/2019"/>
    <s v="01/03/2019"/>
    <x v="3"/>
    <s v="DH10976"/>
    <x v="7"/>
    <x v="0"/>
    <x v="2906"/>
    <s v="KH 2907"/>
    <x v="55"/>
    <s v="SP0001"/>
    <x v="0"/>
    <s v="Chai"/>
    <n v="3"/>
    <n v="3000000"/>
    <n v="5"/>
    <n v="450000"/>
    <n v="8550000"/>
  </r>
  <r>
    <s v="01/03/2019"/>
    <s v="01/03/2019"/>
    <x v="3"/>
    <s v="DH10975"/>
    <x v="2"/>
    <x v="0"/>
    <x v="2907"/>
    <s v="KH 2908"/>
    <x v="23"/>
    <s v="SP0003"/>
    <x v="3"/>
    <s v="Chai"/>
    <n v="1"/>
    <n v="2500000"/>
    <n v="5"/>
    <n v="125000"/>
    <n v="2375000"/>
  </r>
  <r>
    <s v="01/03/2019"/>
    <s v="01/03/2019"/>
    <x v="3"/>
    <s v="DH10975"/>
    <x v="2"/>
    <x v="0"/>
    <x v="2907"/>
    <s v="KH 2908"/>
    <x v="23"/>
    <s v="SP0001"/>
    <x v="0"/>
    <s v="Chai"/>
    <n v="1"/>
    <n v="3000000"/>
    <n v="10"/>
    <n v="300000"/>
    <n v="2700000"/>
  </r>
  <r>
    <s v="01/03/2019"/>
    <s v="01/03/2019"/>
    <x v="3"/>
    <s v="DH10974"/>
    <x v="11"/>
    <x v="0"/>
    <x v="244"/>
    <s v="KH 0245"/>
    <x v="13"/>
    <s v="SP0004"/>
    <x v="4"/>
    <s v="Chai"/>
    <n v="12"/>
    <n v="3500000"/>
    <n v="25"/>
    <n v="10500000"/>
    <n v="31500000"/>
  </r>
  <r>
    <s v="01/03/2019"/>
    <s v="01/03/2019"/>
    <x v="3"/>
    <s v="DH10974"/>
    <x v="11"/>
    <x v="0"/>
    <x v="244"/>
    <s v="KH 0245"/>
    <x v="13"/>
    <s v="SP0003"/>
    <x v="3"/>
    <s v="Chai"/>
    <n v="12"/>
    <n v="2500000"/>
    <n v="25"/>
    <n v="7500000"/>
    <n v="22500000"/>
  </r>
  <r>
    <s v="01/03/2019"/>
    <s v="01/03/2019"/>
    <x v="3"/>
    <s v="DH10973"/>
    <x v="33"/>
    <x v="2"/>
    <x v="2908"/>
    <s v="KH 2909"/>
    <x v="38"/>
    <s v="SP0003"/>
    <x v="3"/>
    <s v="Chai"/>
    <n v="1"/>
    <n v="2500000"/>
    <n v="0"/>
    <n v="0"/>
    <n v="2500000"/>
  </r>
  <r>
    <s v="01/03/2019"/>
    <s v="01/03/2019"/>
    <x v="3"/>
    <s v="DH10972"/>
    <x v="2"/>
    <x v="0"/>
    <x v="2265"/>
    <s v="KH 2266"/>
    <x v="61"/>
    <s v="SP0004"/>
    <x v="4"/>
    <s v="Chai"/>
    <n v="1"/>
    <n v="3500000"/>
    <n v="10"/>
    <n v="350000"/>
    <n v="3150000"/>
  </r>
  <r>
    <s v="01/03/2019"/>
    <s v="01/03/2019"/>
    <x v="3"/>
    <s v="DH10971"/>
    <x v="9"/>
    <x v="0"/>
    <x v="2909"/>
    <s v="KH 2910"/>
    <x v="27"/>
    <s v="SP0006"/>
    <x v="9"/>
    <s v="Chai"/>
    <n v="1"/>
    <n v="800000"/>
    <n v="0"/>
    <n v="0"/>
    <n v="800000"/>
  </r>
  <r>
    <s v="01/03/2019"/>
    <s v="01/03/2019"/>
    <x v="3"/>
    <s v="DH10971"/>
    <x v="9"/>
    <x v="0"/>
    <x v="2909"/>
    <s v="KH 2910"/>
    <x v="27"/>
    <s v="SP0007"/>
    <x v="10"/>
    <s v="Chai"/>
    <n v="1"/>
    <n v="800000"/>
    <n v="0"/>
    <n v="0"/>
    <n v="800000"/>
  </r>
  <r>
    <s v="01/03/2019"/>
    <s v="01/03/2019"/>
    <x v="3"/>
    <s v="DH10970"/>
    <x v="9"/>
    <x v="0"/>
    <x v="2910"/>
    <s v="KH 2911"/>
    <x v="56"/>
    <s v="SP0004"/>
    <x v="4"/>
    <s v="Chai"/>
    <n v="1"/>
    <n v="3500000"/>
    <n v="20"/>
    <n v="700000"/>
    <n v="2800000"/>
  </r>
  <r>
    <s v="01/03/2019"/>
    <s v="01/03/2019"/>
    <x v="3"/>
    <s v="DH10969"/>
    <x v="33"/>
    <x v="2"/>
    <x v="2911"/>
    <s v="KH 2912"/>
    <x v="46"/>
    <s v="SP0001"/>
    <x v="0"/>
    <s v="Chai"/>
    <n v="1"/>
    <n v="3000000"/>
    <n v="0"/>
    <n v="0"/>
    <n v="3000000"/>
  </r>
  <r>
    <s v="01/03/2019"/>
    <s v="01/03/2019"/>
    <x v="3"/>
    <s v="DH10969"/>
    <x v="33"/>
    <x v="2"/>
    <x v="2911"/>
    <s v="KH 2912"/>
    <x v="46"/>
    <s v="HT0001"/>
    <x v="2"/>
    <s v="Miếng"/>
    <n v="2"/>
    <n v="200000"/>
    <n v="100"/>
    <n v="400000"/>
    <n v="0"/>
  </r>
  <r>
    <s v="01/03/2019"/>
    <s v="01/03/2019"/>
    <x v="3"/>
    <s v="DH10968"/>
    <x v="8"/>
    <x v="0"/>
    <x v="2912"/>
    <s v="KH 2913"/>
    <x v="24"/>
    <s v="SP0003"/>
    <x v="3"/>
    <s v="Chai"/>
    <n v="1"/>
    <n v="2500000"/>
    <n v="0"/>
    <n v="0"/>
    <n v="2500000"/>
  </r>
  <r>
    <s v="01/03/2019"/>
    <s v="01/03/2019"/>
    <x v="3"/>
    <s v="DH10968"/>
    <x v="8"/>
    <x v="0"/>
    <x v="2912"/>
    <s v="KH 2913"/>
    <x v="24"/>
    <s v="SP0003"/>
    <x v="3"/>
    <s v="Chai"/>
    <n v="1"/>
    <n v="2500000"/>
    <n v="20"/>
    <n v="500000"/>
    <n v="2000000"/>
  </r>
  <r>
    <s v="01/03/2019"/>
    <s v="01/03/2019"/>
    <x v="3"/>
    <s v="DH10967"/>
    <x v="8"/>
    <x v="0"/>
    <x v="2913"/>
    <s v="KH 2914"/>
    <x v="33"/>
    <s v="SP0001"/>
    <x v="0"/>
    <s v="Chai"/>
    <n v="1"/>
    <n v="3000000"/>
    <n v="0"/>
    <n v="0"/>
    <n v="3000000"/>
  </r>
  <r>
    <s v="01/03/2019"/>
    <s v="01/03/2019"/>
    <x v="3"/>
    <s v="DH10966"/>
    <x v="8"/>
    <x v="0"/>
    <x v="2365"/>
    <s v="KH 2366"/>
    <x v="41"/>
    <s v="SP0004"/>
    <x v="4"/>
    <s v="Chai"/>
    <n v="1"/>
    <n v="3500000"/>
    <n v="0"/>
    <n v="0"/>
    <n v="3500000"/>
  </r>
  <r>
    <s v="01/03/2019"/>
    <s v="01/03/2019"/>
    <x v="3"/>
    <s v="DH10965"/>
    <x v="2"/>
    <x v="0"/>
    <x v="2463"/>
    <s v="KH 2464"/>
    <x v="6"/>
    <s v="SP0002"/>
    <x v="1"/>
    <s v="Chai"/>
    <n v="1"/>
    <n v="2000000"/>
    <n v="0"/>
    <n v="0"/>
    <n v="2000000"/>
  </r>
  <r>
    <s v="01/03/2019"/>
    <s v="01/03/2019"/>
    <x v="3"/>
    <s v="DH10964"/>
    <x v="8"/>
    <x v="0"/>
    <x v="2162"/>
    <s v="KH 2163"/>
    <x v="38"/>
    <s v="SP0001"/>
    <x v="0"/>
    <s v="Chai"/>
    <n v="1"/>
    <n v="3000000"/>
    <n v="0"/>
    <n v="0"/>
    <n v="3000000"/>
  </r>
  <r>
    <s v="01/03/2019"/>
    <s v="01/03/2019"/>
    <x v="3"/>
    <s v="DH10963"/>
    <x v="0"/>
    <x v="0"/>
    <x v="2278"/>
    <s v="KH 2279"/>
    <x v="62"/>
    <s v="SP0002"/>
    <x v="1"/>
    <s v="Chai"/>
    <n v="1"/>
    <n v="2000000"/>
    <n v="10"/>
    <n v="200000"/>
    <n v="1800000"/>
  </r>
  <r>
    <s v="01/03/2019"/>
    <s v="28/02/2019"/>
    <x v="3"/>
    <s v="DH10947"/>
    <x v="25"/>
    <x v="1"/>
    <x v="2914"/>
    <s v="KH 2915"/>
    <x v="6"/>
    <s v="SP0006"/>
    <x v="9"/>
    <s v="Chai"/>
    <n v="1"/>
    <n v="800000"/>
    <n v="0"/>
    <n v="0"/>
    <n v="800000"/>
  </r>
  <r>
    <s v="01/03/2019"/>
    <s v="28/02/2019"/>
    <x v="3"/>
    <s v="DH10947"/>
    <x v="25"/>
    <x v="1"/>
    <x v="2914"/>
    <s v="KH 2915"/>
    <x v="6"/>
    <s v="SP0007"/>
    <x v="10"/>
    <s v="Chai"/>
    <n v="1"/>
    <n v="800000"/>
    <n v="0"/>
    <n v="0"/>
    <n v="800000"/>
  </r>
  <r>
    <s v="01/03/2019"/>
    <s v="27/02/2019"/>
    <x v="3"/>
    <s v="DH10921"/>
    <x v="25"/>
    <x v="1"/>
    <x v="2915"/>
    <s v="KH 2916"/>
    <x v="9"/>
    <s v="SP0001"/>
    <x v="0"/>
    <s v="Chai"/>
    <n v="1"/>
    <n v="3000000"/>
    <n v="0"/>
    <n v="0"/>
    <n v="3000000"/>
  </r>
  <r>
    <s v="01/03/2019"/>
    <s v="26/02/2019"/>
    <x v="3"/>
    <s v="DH10875"/>
    <x v="8"/>
    <x v="0"/>
    <x v="2916"/>
    <s v="KH 2917"/>
    <x v="24"/>
    <s v="SP0003"/>
    <x v="3"/>
    <s v="Chai"/>
    <n v="1"/>
    <n v="2500000"/>
    <n v="10"/>
    <n v="250000"/>
    <n v="2250000"/>
  </r>
  <r>
    <s v="01/03/2019"/>
    <s v="26/02/2019"/>
    <x v="3"/>
    <s v="DH10875"/>
    <x v="8"/>
    <x v="0"/>
    <x v="2916"/>
    <s v="KH 2917"/>
    <x v="24"/>
    <s v="SP0002"/>
    <x v="1"/>
    <s v="Chai"/>
    <n v="1"/>
    <n v="2000000"/>
    <n v="10"/>
    <n v="200000"/>
    <n v="1800000"/>
  </r>
  <r>
    <s v="01/03/2019"/>
    <s v="26/02/2019"/>
    <x v="3"/>
    <s v="DH10875"/>
    <x v="8"/>
    <x v="0"/>
    <x v="2916"/>
    <s v="KH 2917"/>
    <x v="24"/>
    <s v="SP0001"/>
    <x v="0"/>
    <s v="Chai"/>
    <n v="1"/>
    <n v="3000000"/>
    <n v="10"/>
    <n v="300000"/>
    <n v="2700000"/>
  </r>
  <r>
    <s v="28/02/2019"/>
    <s v="28/02/2019"/>
    <x v="4"/>
    <s v="DH10961"/>
    <x v="0"/>
    <x v="0"/>
    <x v="2917"/>
    <s v="KH 2918"/>
    <x v="47"/>
    <s v="SP0001"/>
    <x v="0"/>
    <s v="Chai"/>
    <n v="1"/>
    <n v="3000000"/>
    <n v="0"/>
    <n v="0"/>
    <n v="3000000"/>
  </r>
  <r>
    <s v="28/02/2019"/>
    <s v="28/02/2019"/>
    <x v="4"/>
    <s v="DH10961"/>
    <x v="0"/>
    <x v="0"/>
    <x v="2917"/>
    <s v="KH 2918"/>
    <x v="47"/>
    <s v="HT0001"/>
    <x v="2"/>
    <s v="Miếng"/>
    <n v="2"/>
    <n v="200000"/>
    <n v="100"/>
    <n v="400000"/>
    <n v="0"/>
  </r>
  <r>
    <s v="28/02/2019"/>
    <s v="28/02/2019"/>
    <x v="4"/>
    <s v="DH10960"/>
    <x v="16"/>
    <x v="1"/>
    <x v="2918"/>
    <s v="KH 2919"/>
    <x v="51"/>
    <s v="SP0002"/>
    <x v="1"/>
    <s v="Chai"/>
    <n v="1"/>
    <n v="2000000"/>
    <n v="0"/>
    <n v="0"/>
    <n v="2000000"/>
  </r>
  <r>
    <s v="28/02/2019"/>
    <s v="28/02/2019"/>
    <x v="4"/>
    <s v="DH10960"/>
    <x v="16"/>
    <x v="1"/>
    <x v="2918"/>
    <s v="KH 2919"/>
    <x v="51"/>
    <s v="HT0001"/>
    <x v="2"/>
    <s v="Miếng"/>
    <n v="2"/>
    <n v="200000"/>
    <n v="100"/>
    <n v="400000"/>
    <n v="0"/>
  </r>
  <r>
    <s v="28/02/2019"/>
    <s v="28/02/2019"/>
    <x v="4"/>
    <s v="DH10959"/>
    <x v="33"/>
    <x v="2"/>
    <x v="2391"/>
    <s v="KH 2392"/>
    <x v="21"/>
    <s v="SP0003"/>
    <x v="3"/>
    <s v="Chai"/>
    <n v="1"/>
    <n v="2500000"/>
    <n v="0"/>
    <n v="0"/>
    <n v="2500000"/>
  </r>
  <r>
    <s v="28/02/2019"/>
    <s v="28/02/2019"/>
    <x v="4"/>
    <s v="DH10959"/>
    <x v="33"/>
    <x v="2"/>
    <x v="2391"/>
    <s v="KH 2392"/>
    <x v="21"/>
    <s v="HT0001"/>
    <x v="2"/>
    <s v="Miếng"/>
    <n v="2"/>
    <n v="200000"/>
    <n v="100"/>
    <n v="400000"/>
    <n v="0"/>
  </r>
  <r>
    <s v="28/02/2019"/>
    <s v="28/02/2019"/>
    <x v="4"/>
    <s v="DH10958"/>
    <x v="9"/>
    <x v="0"/>
    <x v="1373"/>
    <s v="KH 1374"/>
    <x v="50"/>
    <s v="SP0001"/>
    <x v="0"/>
    <s v="Chai"/>
    <n v="1"/>
    <n v="3000000"/>
    <n v="0"/>
    <n v="0"/>
    <n v="3000000"/>
  </r>
  <r>
    <s v="28/02/2019"/>
    <s v="28/02/2019"/>
    <x v="4"/>
    <s v="DH10958"/>
    <x v="9"/>
    <x v="0"/>
    <x v="1373"/>
    <s v="KH 1374"/>
    <x v="50"/>
    <s v="HT0001"/>
    <x v="2"/>
    <s v="Miếng"/>
    <n v="2"/>
    <n v="200000"/>
    <n v="100"/>
    <n v="400000"/>
    <n v="0"/>
  </r>
  <r>
    <s v="28/02/2019"/>
    <s v="28/02/2019"/>
    <x v="4"/>
    <s v="DH10957"/>
    <x v="2"/>
    <x v="0"/>
    <x v="2919"/>
    <s v="KH 2920"/>
    <x v="19"/>
    <s v="SP0001"/>
    <x v="0"/>
    <s v="Chai"/>
    <n v="1"/>
    <n v="3000000"/>
    <n v="0"/>
    <n v="0"/>
    <n v="3000000"/>
  </r>
  <r>
    <s v="28/02/2019"/>
    <s v="28/02/2019"/>
    <x v="4"/>
    <s v="DH10957"/>
    <x v="2"/>
    <x v="0"/>
    <x v="2919"/>
    <s v="KH 2920"/>
    <x v="19"/>
    <s v="HT0001"/>
    <x v="2"/>
    <s v="Miếng"/>
    <n v="2"/>
    <n v="200000"/>
    <n v="100"/>
    <n v="400000"/>
    <n v="0"/>
  </r>
  <r>
    <s v="28/02/2019"/>
    <s v="28/02/2019"/>
    <x v="4"/>
    <s v="DH10956"/>
    <x v="22"/>
    <x v="1"/>
    <x v="1533"/>
    <s v="KH 1534"/>
    <x v="27"/>
    <s v="SP0002"/>
    <x v="1"/>
    <s v="Chai"/>
    <n v="8"/>
    <n v="2000000"/>
    <n v="25"/>
    <n v="4000000"/>
    <n v="12000000"/>
  </r>
  <r>
    <s v="28/02/2019"/>
    <s v="28/02/2019"/>
    <x v="4"/>
    <s v="DH10956"/>
    <x v="22"/>
    <x v="1"/>
    <x v="1533"/>
    <s v="KH 1534"/>
    <x v="27"/>
    <s v="SP0001"/>
    <x v="0"/>
    <s v="Chai"/>
    <n v="2"/>
    <n v="3000000"/>
    <n v="25"/>
    <n v="1500000"/>
    <n v="4500000"/>
  </r>
  <r>
    <s v="28/02/2019"/>
    <s v="28/02/2019"/>
    <x v="4"/>
    <s v="DH10956"/>
    <x v="22"/>
    <x v="1"/>
    <x v="1533"/>
    <s v="KH 1534"/>
    <x v="27"/>
    <s v="SP0003"/>
    <x v="3"/>
    <s v="Chai"/>
    <n v="7"/>
    <n v="2500000"/>
    <n v="25"/>
    <n v="4375000"/>
    <n v="13125000"/>
  </r>
  <r>
    <s v="28/02/2019"/>
    <s v="28/02/2019"/>
    <x v="4"/>
    <s v="DH10956"/>
    <x v="22"/>
    <x v="1"/>
    <x v="1533"/>
    <s v="KH 1534"/>
    <x v="27"/>
    <s v="SP0004"/>
    <x v="4"/>
    <s v="Chai"/>
    <n v="7"/>
    <n v="3500000"/>
    <n v="25"/>
    <n v="6125000"/>
    <n v="18375000"/>
  </r>
  <r>
    <s v="28/02/2019"/>
    <s v="28/02/2019"/>
    <x v="4"/>
    <s v="DH10956"/>
    <x v="22"/>
    <x v="1"/>
    <x v="1533"/>
    <s v="KH 1534"/>
    <x v="27"/>
    <s v="SP0003"/>
    <x v="3"/>
    <s v="Chai"/>
    <n v="2"/>
    <n v="2500000"/>
    <n v="100"/>
    <n v="5000000"/>
    <n v="0"/>
  </r>
  <r>
    <s v="28/02/2019"/>
    <s v="28/02/2019"/>
    <x v="4"/>
    <s v="DH10956"/>
    <x v="22"/>
    <x v="1"/>
    <x v="1533"/>
    <s v="KH 1534"/>
    <x v="27"/>
    <s v="SP0002"/>
    <x v="1"/>
    <s v="Chai"/>
    <n v="2"/>
    <n v="2000000"/>
    <n v="100"/>
    <n v="4000000"/>
    <n v="0"/>
  </r>
  <r>
    <s v="28/02/2019"/>
    <s v="28/02/2019"/>
    <x v="4"/>
    <s v="DH10955"/>
    <x v="2"/>
    <x v="0"/>
    <x v="2920"/>
    <s v="KH 2921"/>
    <x v="32"/>
    <s v="SP0001"/>
    <x v="0"/>
    <s v="Chai"/>
    <n v="1"/>
    <n v="3000000"/>
    <n v="0"/>
    <n v="0"/>
    <n v="3000000"/>
  </r>
  <r>
    <s v="28/02/2019"/>
    <s v="28/02/2019"/>
    <x v="4"/>
    <s v="DH10955"/>
    <x v="2"/>
    <x v="0"/>
    <x v="2920"/>
    <s v="KH 2921"/>
    <x v="32"/>
    <s v="HT0001"/>
    <x v="2"/>
    <s v="Miếng"/>
    <n v="2"/>
    <n v="200000"/>
    <n v="100"/>
    <n v="400000"/>
    <n v="0"/>
  </r>
  <r>
    <s v="28/02/2019"/>
    <s v="28/02/2019"/>
    <x v="4"/>
    <s v="DH10953"/>
    <x v="11"/>
    <x v="0"/>
    <x v="2921"/>
    <s v="KH 2922"/>
    <x v="44"/>
    <s v="SP0003"/>
    <x v="3"/>
    <s v="Chai"/>
    <n v="11"/>
    <n v="2500000"/>
    <n v="100"/>
    <n v="27500000"/>
    <n v="0"/>
  </r>
  <r>
    <s v="28/02/2019"/>
    <s v="28/02/2019"/>
    <x v="4"/>
    <s v="DH10953"/>
    <x v="11"/>
    <x v="0"/>
    <x v="2921"/>
    <s v="KH 2922"/>
    <x v="44"/>
    <s v="SP0004"/>
    <x v="4"/>
    <s v="Chai"/>
    <n v="2"/>
    <n v="3500000"/>
    <n v="100"/>
    <n v="7000000"/>
    <n v="0"/>
  </r>
  <r>
    <s v="28/02/2019"/>
    <s v="28/02/2019"/>
    <x v="4"/>
    <s v="DH10952"/>
    <x v="20"/>
    <x v="1"/>
    <x v="1434"/>
    <s v="KH 1435"/>
    <x v="20"/>
    <s v="SP0004"/>
    <x v="4"/>
    <s v="Chai"/>
    <n v="96"/>
    <n v="3500000"/>
    <n v="25"/>
    <n v="84000000"/>
    <n v="252000000"/>
  </r>
  <r>
    <s v="28/02/2019"/>
    <s v="28/02/2019"/>
    <x v="4"/>
    <s v="DH10952"/>
    <x v="20"/>
    <x v="1"/>
    <x v="1434"/>
    <s v="KH 1435"/>
    <x v="20"/>
    <s v="SP0003"/>
    <x v="3"/>
    <s v="Chai"/>
    <n v="72"/>
    <n v="2500000"/>
    <n v="25"/>
    <n v="45000000"/>
    <n v="135000000"/>
  </r>
  <r>
    <s v="28/02/2019"/>
    <s v="28/02/2019"/>
    <x v="4"/>
    <s v="DH10952"/>
    <x v="20"/>
    <x v="1"/>
    <x v="1434"/>
    <s v="KH 1435"/>
    <x v="20"/>
    <s v="SP0004"/>
    <x v="4"/>
    <s v="Chai"/>
    <n v="28"/>
    <n v="3500000"/>
    <n v="100"/>
    <n v="98000000"/>
    <n v="0"/>
  </r>
  <r>
    <s v="28/02/2019"/>
    <s v="28/02/2019"/>
    <x v="4"/>
    <s v="DH10951"/>
    <x v="0"/>
    <x v="0"/>
    <x v="2147"/>
    <s v="KH 2148"/>
    <x v="21"/>
    <s v="SP0001"/>
    <x v="0"/>
    <s v="Chai"/>
    <n v="1"/>
    <n v="3000000"/>
    <n v="0"/>
    <n v="0"/>
    <n v="3000000"/>
  </r>
  <r>
    <s v="28/02/2019"/>
    <s v="28/02/2019"/>
    <x v="4"/>
    <s v="DH10951"/>
    <x v="0"/>
    <x v="0"/>
    <x v="2147"/>
    <s v="KH 2148"/>
    <x v="21"/>
    <s v="HT0001"/>
    <x v="2"/>
    <s v="Miếng"/>
    <n v="2"/>
    <n v="200000"/>
    <n v="100"/>
    <n v="400000"/>
    <n v="0"/>
  </r>
  <r>
    <s v="28/02/2019"/>
    <s v="28/02/2019"/>
    <x v="4"/>
    <s v="DH10950"/>
    <x v="11"/>
    <x v="0"/>
    <x v="2921"/>
    <s v="KH 2922"/>
    <x v="44"/>
    <s v="SP0003"/>
    <x v="3"/>
    <s v="Chai"/>
    <n v="48"/>
    <n v="2500000"/>
    <n v="25"/>
    <n v="30000000"/>
    <n v="90000000"/>
  </r>
  <r>
    <s v="28/02/2019"/>
    <s v="28/02/2019"/>
    <x v="4"/>
    <s v="DH10950"/>
    <x v="11"/>
    <x v="0"/>
    <x v="2921"/>
    <s v="KH 2922"/>
    <x v="44"/>
    <s v="SP0004"/>
    <x v="4"/>
    <s v="Chai"/>
    <n v="96"/>
    <n v="3500000"/>
    <n v="25"/>
    <n v="84000000"/>
    <n v="252000000"/>
  </r>
  <r>
    <s v="28/02/2019"/>
    <s v="28/02/2019"/>
    <x v="4"/>
    <s v="DH10950"/>
    <x v="11"/>
    <x v="0"/>
    <x v="2921"/>
    <s v="KH 2922"/>
    <x v="44"/>
    <s v="SP0003"/>
    <x v="3"/>
    <s v="Chai"/>
    <n v="12"/>
    <n v="2500000"/>
    <n v="100"/>
    <n v="30000000"/>
    <n v="0"/>
  </r>
  <r>
    <s v="28/02/2019"/>
    <s v="28/02/2019"/>
    <x v="4"/>
    <s v="DH10950"/>
    <x v="11"/>
    <x v="0"/>
    <x v="2921"/>
    <s v="KH 2922"/>
    <x v="44"/>
    <s v="SP0004"/>
    <x v="4"/>
    <s v="Chai"/>
    <n v="12"/>
    <n v="3500000"/>
    <n v="100"/>
    <n v="42000000"/>
    <n v="0"/>
  </r>
  <r>
    <s v="28/02/2019"/>
    <s v="28/02/2019"/>
    <x v="4"/>
    <s v="DH10949"/>
    <x v="16"/>
    <x v="1"/>
    <x v="2922"/>
    <s v="KH 2923"/>
    <x v="24"/>
    <s v="SP0001"/>
    <x v="0"/>
    <s v="Chai"/>
    <n v="1"/>
    <n v="3000000"/>
    <n v="0"/>
    <n v="0"/>
    <n v="3000000"/>
  </r>
  <r>
    <s v="28/02/2019"/>
    <s v="28/02/2019"/>
    <x v="4"/>
    <s v="DH10949"/>
    <x v="16"/>
    <x v="1"/>
    <x v="2922"/>
    <s v="KH 2923"/>
    <x v="24"/>
    <s v="HT0001"/>
    <x v="2"/>
    <s v="Miếng"/>
    <n v="2"/>
    <n v="200000"/>
    <n v="100"/>
    <n v="400000"/>
    <n v="0"/>
  </r>
  <r>
    <s v="28/02/2019"/>
    <s v="28/02/2019"/>
    <x v="4"/>
    <s v="DH10948"/>
    <x v="8"/>
    <x v="0"/>
    <x v="2923"/>
    <s v="KH 2924"/>
    <x v="21"/>
    <s v="SP0003"/>
    <x v="3"/>
    <s v="Chai"/>
    <n v="1"/>
    <n v="2500000"/>
    <n v="5"/>
    <n v="125000"/>
    <n v="2375000"/>
  </r>
  <r>
    <s v="28/02/2019"/>
    <s v="28/02/2019"/>
    <x v="4"/>
    <s v="DH10946"/>
    <x v="22"/>
    <x v="1"/>
    <x v="1660"/>
    <s v="KH 1661"/>
    <x v="56"/>
    <s v="SP0004"/>
    <x v="4"/>
    <s v="Chai"/>
    <n v="5"/>
    <n v="3500000"/>
    <n v="100"/>
    <n v="17500000"/>
    <n v="0"/>
  </r>
  <r>
    <s v="28/02/2019"/>
    <s v="28/02/2019"/>
    <x v="4"/>
    <s v="DH10946"/>
    <x v="22"/>
    <x v="1"/>
    <x v="1660"/>
    <s v="KH 1661"/>
    <x v="56"/>
    <s v="SP0003"/>
    <x v="3"/>
    <s v="Chai"/>
    <n v="2"/>
    <n v="2500000"/>
    <n v="100"/>
    <n v="5000000"/>
    <n v="0"/>
  </r>
  <r>
    <s v="28/02/2019"/>
    <s v="28/02/2019"/>
    <x v="4"/>
    <s v="DH10945"/>
    <x v="22"/>
    <x v="1"/>
    <x v="1660"/>
    <s v="KH 1661"/>
    <x v="56"/>
    <s v="SP0004"/>
    <x v="4"/>
    <s v="Chai"/>
    <n v="36"/>
    <n v="3500000"/>
    <n v="25"/>
    <n v="31500000"/>
    <n v="94500000"/>
  </r>
  <r>
    <s v="28/02/2019"/>
    <s v="28/02/2019"/>
    <x v="4"/>
    <s v="DH10945"/>
    <x v="22"/>
    <x v="1"/>
    <x v="1660"/>
    <s v="KH 1661"/>
    <x v="56"/>
    <s v="SP0003"/>
    <x v="3"/>
    <s v="Chai"/>
    <n v="24"/>
    <n v="2500000"/>
    <n v="25"/>
    <n v="15000000"/>
    <n v="45000000"/>
  </r>
  <r>
    <s v="28/02/2019"/>
    <s v="28/02/2019"/>
    <x v="4"/>
    <s v="DH10945"/>
    <x v="22"/>
    <x v="1"/>
    <x v="1660"/>
    <s v="KH 1661"/>
    <x v="56"/>
    <s v="SP0004"/>
    <x v="4"/>
    <s v="Chai"/>
    <n v="10"/>
    <n v="3500000"/>
    <n v="100"/>
    <n v="35000000"/>
    <n v="0"/>
  </r>
  <r>
    <s v="28/02/2019"/>
    <s v="28/02/2019"/>
    <x v="4"/>
    <s v="DH10944"/>
    <x v="2"/>
    <x v="0"/>
    <x v="2924"/>
    <s v="KH 2925"/>
    <x v="45"/>
    <s v="SP0001"/>
    <x v="0"/>
    <s v="Chai"/>
    <n v="1"/>
    <n v="3000000"/>
    <n v="0"/>
    <n v="0"/>
    <n v="3000000"/>
  </r>
  <r>
    <s v="28/02/2019"/>
    <s v="28/02/2019"/>
    <x v="4"/>
    <s v="DH10944"/>
    <x v="2"/>
    <x v="0"/>
    <x v="2924"/>
    <s v="KH 2925"/>
    <x v="45"/>
    <s v="HT0001"/>
    <x v="2"/>
    <s v="Miếng"/>
    <n v="2"/>
    <n v="200000"/>
    <n v="100"/>
    <n v="400000"/>
    <n v="0"/>
  </r>
  <r>
    <s v="28/02/2019"/>
    <s v="28/02/2019"/>
    <x v="4"/>
    <s v="DH10943"/>
    <x v="8"/>
    <x v="0"/>
    <x v="2925"/>
    <s v="KH 2926"/>
    <x v="10"/>
    <s v="SP0003"/>
    <x v="3"/>
    <s v="Chai"/>
    <n v="1"/>
    <n v="2500000"/>
    <n v="0"/>
    <n v="0"/>
    <n v="2500000"/>
  </r>
  <r>
    <s v="28/02/2019"/>
    <s v="28/02/2019"/>
    <x v="4"/>
    <s v="DH10943"/>
    <x v="8"/>
    <x v="0"/>
    <x v="2925"/>
    <s v="KH 2926"/>
    <x v="10"/>
    <s v="HT0001"/>
    <x v="2"/>
    <s v="Miếng"/>
    <n v="2"/>
    <n v="200000"/>
    <n v="100"/>
    <n v="400000"/>
    <n v="0"/>
  </r>
  <r>
    <s v="28/02/2019"/>
    <s v="28/02/2019"/>
    <x v="4"/>
    <s v="DH10942"/>
    <x v="5"/>
    <x v="0"/>
    <x v="2926"/>
    <s v="KH 2927"/>
    <x v="0"/>
    <s v="SP0003"/>
    <x v="3"/>
    <s v="Chai"/>
    <n v="1"/>
    <n v="2500000"/>
    <n v="20"/>
    <n v="500000"/>
    <n v="2000000"/>
  </r>
  <r>
    <s v="28/02/2019"/>
    <s v="28/02/2019"/>
    <x v="4"/>
    <s v="DH10941"/>
    <x v="22"/>
    <x v="1"/>
    <x v="1660"/>
    <s v="KH 1661"/>
    <x v="56"/>
    <s v="SP0004"/>
    <x v="4"/>
    <s v="Chai"/>
    <n v="4"/>
    <n v="3500000"/>
    <n v="100"/>
    <n v="14000000"/>
    <n v="0"/>
  </r>
  <r>
    <s v="28/02/2019"/>
    <s v="28/02/2019"/>
    <x v="4"/>
    <s v="DH10941"/>
    <x v="22"/>
    <x v="1"/>
    <x v="1660"/>
    <s v="KH 1661"/>
    <x v="56"/>
    <s v="SP0003"/>
    <x v="3"/>
    <s v="Chai"/>
    <n v="2"/>
    <n v="2500000"/>
    <n v="100"/>
    <n v="5000000"/>
    <n v="0"/>
  </r>
  <r>
    <s v="28/02/2019"/>
    <s v="28/02/2019"/>
    <x v="4"/>
    <s v="DH10941"/>
    <x v="22"/>
    <x v="1"/>
    <x v="1660"/>
    <s v="KH 1661"/>
    <x v="56"/>
    <s v="SP0002"/>
    <x v="1"/>
    <s v="Chai"/>
    <n v="1"/>
    <n v="2000000"/>
    <n v="100"/>
    <n v="2000000"/>
    <n v="0"/>
  </r>
  <r>
    <s v="28/02/2019"/>
    <s v="28/02/2019"/>
    <x v="4"/>
    <s v="DH10940"/>
    <x v="22"/>
    <x v="1"/>
    <x v="1660"/>
    <s v="KH 1661"/>
    <x v="56"/>
    <s v="SP0003"/>
    <x v="3"/>
    <s v="Chai"/>
    <n v="36"/>
    <n v="2500000"/>
    <n v="25"/>
    <n v="22500000"/>
    <n v="67500000"/>
  </r>
  <r>
    <s v="28/02/2019"/>
    <s v="28/02/2019"/>
    <x v="4"/>
    <s v="DH10940"/>
    <x v="22"/>
    <x v="1"/>
    <x v="1660"/>
    <s v="KH 1661"/>
    <x v="56"/>
    <s v="SP0004"/>
    <x v="4"/>
    <s v="Chai"/>
    <n v="24"/>
    <n v="3500000"/>
    <n v="25"/>
    <n v="21000000"/>
    <n v="63000000"/>
  </r>
  <r>
    <s v="28/02/2019"/>
    <s v="28/02/2019"/>
    <x v="4"/>
    <s v="DH10940"/>
    <x v="22"/>
    <x v="1"/>
    <x v="1660"/>
    <s v="KH 1661"/>
    <x v="56"/>
    <s v="SP0004"/>
    <x v="4"/>
    <s v="Chai"/>
    <n v="10"/>
    <n v="3500000"/>
    <n v="100"/>
    <n v="35000000"/>
    <n v="0"/>
  </r>
  <r>
    <s v="28/02/2019"/>
    <s v="28/02/2019"/>
    <x v="4"/>
    <s v="DH10939"/>
    <x v="17"/>
    <x v="1"/>
    <x v="2689"/>
    <s v="KH 2690"/>
    <x v="50"/>
    <s v="SP0001"/>
    <x v="0"/>
    <s v="Chai"/>
    <n v="1"/>
    <n v="3000000"/>
    <n v="0"/>
    <n v="0"/>
    <n v="3000000"/>
  </r>
  <r>
    <s v="28/02/2019"/>
    <s v="28/02/2019"/>
    <x v="4"/>
    <s v="DH10939"/>
    <x v="17"/>
    <x v="1"/>
    <x v="2689"/>
    <s v="KH 2690"/>
    <x v="50"/>
    <s v="HT0001"/>
    <x v="2"/>
    <s v="Miếng"/>
    <n v="2"/>
    <n v="200000"/>
    <n v="100"/>
    <n v="400000"/>
    <n v="0"/>
  </r>
  <r>
    <s v="28/02/2019"/>
    <s v="28/02/2019"/>
    <x v="4"/>
    <s v="DH10938"/>
    <x v="17"/>
    <x v="1"/>
    <x v="2927"/>
    <s v="KH 2928"/>
    <x v="41"/>
    <s v="SP0006"/>
    <x v="9"/>
    <s v="Chai"/>
    <n v="1"/>
    <n v="800000"/>
    <n v="0"/>
    <n v="0"/>
    <n v="800000"/>
  </r>
  <r>
    <s v="28/02/2019"/>
    <s v="28/02/2019"/>
    <x v="4"/>
    <s v="DH10938"/>
    <x v="17"/>
    <x v="1"/>
    <x v="2927"/>
    <s v="KH 2928"/>
    <x v="41"/>
    <s v="SP0007"/>
    <x v="10"/>
    <s v="Chai"/>
    <n v="1"/>
    <n v="800000"/>
    <n v="0"/>
    <n v="0"/>
    <n v="800000"/>
  </r>
  <r>
    <s v="28/02/2019"/>
    <s v="28/02/2019"/>
    <x v="4"/>
    <s v="DH10937"/>
    <x v="38"/>
    <x v="2"/>
    <x v="2928"/>
    <s v="KH 2929"/>
    <x v="44"/>
    <s v="SP0004"/>
    <x v="4"/>
    <s v="Chai"/>
    <n v="15"/>
    <n v="3500000"/>
    <n v="100"/>
    <n v="52500000"/>
    <n v="0"/>
  </r>
  <r>
    <s v="28/02/2019"/>
    <s v="28/02/2019"/>
    <x v="4"/>
    <s v="DH10937"/>
    <x v="38"/>
    <x v="2"/>
    <x v="2928"/>
    <s v="KH 2929"/>
    <x v="44"/>
    <s v="SP0003"/>
    <x v="3"/>
    <s v="Chai"/>
    <n v="23"/>
    <n v="2500000"/>
    <n v="100"/>
    <n v="57500000"/>
    <n v="0"/>
  </r>
  <r>
    <s v="28/02/2019"/>
    <s v="28/02/2019"/>
    <x v="4"/>
    <s v="DH10935"/>
    <x v="2"/>
    <x v="0"/>
    <x v="1884"/>
    <s v="KH 1885"/>
    <x v="25"/>
    <s v="SP0004"/>
    <x v="4"/>
    <s v="Chai"/>
    <n v="1"/>
    <n v="3500000"/>
    <n v="5"/>
    <n v="175000"/>
    <n v="3325000"/>
  </r>
  <r>
    <s v="28/02/2019"/>
    <s v="28/02/2019"/>
    <x v="4"/>
    <s v="DH10934"/>
    <x v="19"/>
    <x v="1"/>
    <x v="2929"/>
    <s v="KH 2930"/>
    <x v="42"/>
    <s v="SP0006"/>
    <x v="9"/>
    <s v="Chai"/>
    <n v="2"/>
    <n v="800000"/>
    <n v="0"/>
    <n v="0"/>
    <n v="1600000"/>
  </r>
  <r>
    <s v="28/02/2019"/>
    <s v="28/02/2019"/>
    <x v="4"/>
    <s v="DH10934"/>
    <x v="19"/>
    <x v="1"/>
    <x v="2929"/>
    <s v="KH 2930"/>
    <x v="42"/>
    <s v="SP0007"/>
    <x v="10"/>
    <s v="Chai"/>
    <n v="1"/>
    <n v="800000"/>
    <n v="0"/>
    <n v="0"/>
    <n v="800000"/>
  </r>
  <r>
    <s v="28/02/2019"/>
    <s v="28/02/2019"/>
    <x v="4"/>
    <s v="DH10933"/>
    <x v="19"/>
    <x v="1"/>
    <x v="2930"/>
    <s v="KH 2931"/>
    <x v="33"/>
    <s v="SP0002"/>
    <x v="1"/>
    <s v="Chai"/>
    <n v="1"/>
    <n v="2000000"/>
    <n v="0"/>
    <n v="0"/>
    <n v="2000000"/>
  </r>
  <r>
    <s v="28/02/2019"/>
    <s v="28/02/2019"/>
    <x v="4"/>
    <s v="DH10933"/>
    <x v="19"/>
    <x v="1"/>
    <x v="2930"/>
    <s v="KH 2931"/>
    <x v="33"/>
    <s v="SP0002"/>
    <x v="1"/>
    <s v="Chai"/>
    <n v="1"/>
    <n v="2000000"/>
    <n v="5"/>
    <n v="100000"/>
    <n v="1900000"/>
  </r>
  <r>
    <s v="28/02/2019"/>
    <s v="28/02/2019"/>
    <x v="4"/>
    <s v="DH10933"/>
    <x v="19"/>
    <x v="1"/>
    <x v="2930"/>
    <s v="KH 2931"/>
    <x v="33"/>
    <s v="SP0002"/>
    <x v="1"/>
    <s v="Chai"/>
    <n v="1"/>
    <n v="2000000"/>
    <n v="10"/>
    <n v="200000"/>
    <n v="1800000"/>
  </r>
  <r>
    <s v="28/02/2019"/>
    <s v="28/02/2019"/>
    <x v="4"/>
    <s v="DH10933"/>
    <x v="19"/>
    <x v="1"/>
    <x v="2930"/>
    <s v="KH 2931"/>
    <x v="33"/>
    <s v="HT0001"/>
    <x v="2"/>
    <s v="Miếng"/>
    <n v="2"/>
    <n v="200000"/>
    <n v="100"/>
    <n v="400000"/>
    <n v="0"/>
  </r>
  <r>
    <s v="28/02/2019"/>
    <s v="28/02/2019"/>
    <x v="4"/>
    <s v="DH10932"/>
    <x v="0"/>
    <x v="0"/>
    <x v="2931"/>
    <s v="KH 2932"/>
    <x v="0"/>
    <s v="SP0001"/>
    <x v="0"/>
    <s v="Chai"/>
    <n v="1"/>
    <n v="3000000"/>
    <n v="0"/>
    <n v="0"/>
    <n v="3000000"/>
  </r>
  <r>
    <s v="28/02/2019"/>
    <s v="28/02/2019"/>
    <x v="4"/>
    <s v="DH10932"/>
    <x v="0"/>
    <x v="0"/>
    <x v="2931"/>
    <s v="KH 2932"/>
    <x v="0"/>
    <s v="HT0001"/>
    <x v="2"/>
    <s v="Miếng"/>
    <n v="2"/>
    <n v="200000"/>
    <n v="100"/>
    <n v="400000"/>
    <n v="0"/>
  </r>
  <r>
    <s v="28/02/2019"/>
    <s v="28/02/2019"/>
    <x v="4"/>
    <s v="DH10931"/>
    <x v="5"/>
    <x v="0"/>
    <x v="2932"/>
    <s v="KH 2933"/>
    <x v="30"/>
    <s v="SP0001"/>
    <x v="0"/>
    <s v="Chai"/>
    <n v="1"/>
    <n v="3000000"/>
    <n v="0"/>
    <n v="0"/>
    <n v="3000000"/>
  </r>
  <r>
    <s v="28/02/2019"/>
    <s v="28/02/2019"/>
    <x v="4"/>
    <s v="DH10931"/>
    <x v="5"/>
    <x v="0"/>
    <x v="2932"/>
    <s v="KH 2933"/>
    <x v="30"/>
    <s v="HT0001"/>
    <x v="2"/>
    <s v="Miếng"/>
    <n v="2"/>
    <n v="200000"/>
    <n v="100"/>
    <n v="400000"/>
    <n v="0"/>
  </r>
  <r>
    <s v="28/02/2019"/>
    <s v="28/02/2019"/>
    <x v="4"/>
    <s v="DH10930"/>
    <x v="17"/>
    <x v="1"/>
    <x v="2933"/>
    <s v="KH 2934"/>
    <x v="4"/>
    <s v="SP0001"/>
    <x v="0"/>
    <s v="Chai"/>
    <n v="1"/>
    <n v="3000000"/>
    <n v="0"/>
    <n v="0"/>
    <n v="3000000"/>
  </r>
  <r>
    <s v="28/02/2019"/>
    <s v="28/02/2019"/>
    <x v="4"/>
    <s v="DH10930"/>
    <x v="17"/>
    <x v="1"/>
    <x v="2933"/>
    <s v="KH 2934"/>
    <x v="4"/>
    <s v="HT0001"/>
    <x v="2"/>
    <s v="Miếng"/>
    <n v="2"/>
    <n v="200000"/>
    <n v="100"/>
    <n v="400000"/>
    <n v="0"/>
  </r>
  <r>
    <s v="28/02/2019"/>
    <s v="28/02/2019"/>
    <x v="4"/>
    <s v="DH10929"/>
    <x v="9"/>
    <x v="0"/>
    <x v="654"/>
    <s v="KH 0655"/>
    <x v="20"/>
    <s v="SP0002"/>
    <x v="1"/>
    <s v="Chai"/>
    <n v="1"/>
    <n v="2000000"/>
    <n v="0"/>
    <n v="0"/>
    <n v="2000000"/>
  </r>
  <r>
    <s v="28/02/2019"/>
    <s v="28/02/2019"/>
    <x v="4"/>
    <s v="DH10929"/>
    <x v="9"/>
    <x v="0"/>
    <x v="654"/>
    <s v="KH 0655"/>
    <x v="20"/>
    <s v="SP0001"/>
    <x v="0"/>
    <s v="Chai"/>
    <n v="1"/>
    <n v="3000000"/>
    <n v="0"/>
    <n v="0"/>
    <n v="3000000"/>
  </r>
  <r>
    <s v="28/02/2019"/>
    <s v="28/02/2019"/>
    <x v="4"/>
    <s v="DH10929"/>
    <x v="9"/>
    <x v="0"/>
    <x v="654"/>
    <s v="KH 0655"/>
    <x v="20"/>
    <s v="HT0007"/>
    <x v="15"/>
    <s v="Thỏi"/>
    <n v="1"/>
    <n v="100000"/>
    <n v="0"/>
    <n v="0"/>
    <n v="100000"/>
  </r>
  <r>
    <s v="28/02/2019"/>
    <s v="28/02/2019"/>
    <x v="4"/>
    <s v="DH10928"/>
    <x v="7"/>
    <x v="0"/>
    <x v="2934"/>
    <s v="KH 2935"/>
    <x v="36"/>
    <s v="SP0004"/>
    <x v="4"/>
    <s v="Chai"/>
    <n v="1"/>
    <n v="3500000"/>
    <n v="0"/>
    <n v="0"/>
    <n v="3500000"/>
  </r>
  <r>
    <s v="28/02/2019"/>
    <s v="28/02/2019"/>
    <x v="4"/>
    <s v="DH10928"/>
    <x v="7"/>
    <x v="0"/>
    <x v="2934"/>
    <s v="KH 2935"/>
    <x v="36"/>
    <s v="HT0001"/>
    <x v="2"/>
    <s v="Miếng"/>
    <n v="2"/>
    <n v="200000"/>
    <n v="100"/>
    <n v="400000"/>
    <n v="0"/>
  </r>
  <r>
    <s v="28/02/2019"/>
    <s v="28/02/2019"/>
    <x v="4"/>
    <s v="DH10927"/>
    <x v="5"/>
    <x v="0"/>
    <x v="2935"/>
    <s v="KH 2936"/>
    <x v="53"/>
    <s v="SP0001"/>
    <x v="0"/>
    <s v="Chai"/>
    <n v="1"/>
    <n v="3000000"/>
    <n v="0"/>
    <n v="0"/>
    <n v="3000000"/>
  </r>
  <r>
    <s v="28/02/2019"/>
    <s v="28/02/2019"/>
    <x v="4"/>
    <s v="DH10927"/>
    <x v="5"/>
    <x v="0"/>
    <x v="2935"/>
    <s v="KH 2936"/>
    <x v="53"/>
    <s v="HT0001"/>
    <x v="2"/>
    <s v="Miếng"/>
    <n v="2"/>
    <n v="200000"/>
    <n v="100"/>
    <n v="400000"/>
    <n v="0"/>
  </r>
  <r>
    <s v="28/02/2019"/>
    <s v="28/02/2019"/>
    <x v="4"/>
    <s v="DH10926"/>
    <x v="16"/>
    <x v="1"/>
    <x v="2169"/>
    <s v="KH 2170"/>
    <x v="30"/>
    <s v="SP0002"/>
    <x v="1"/>
    <s v="Chai"/>
    <n v="1"/>
    <n v="2000000"/>
    <n v="5"/>
    <n v="100000"/>
    <n v="1900000"/>
  </r>
  <r>
    <s v="28/02/2019"/>
    <s v="28/02/2019"/>
    <x v="4"/>
    <s v="DH10925"/>
    <x v="2"/>
    <x v="0"/>
    <x v="2936"/>
    <s v="KH 2937"/>
    <x v="17"/>
    <s v="SP0002"/>
    <x v="1"/>
    <s v="Chai"/>
    <n v="1"/>
    <n v="2000000"/>
    <n v="0"/>
    <n v="0"/>
    <n v="2000000"/>
  </r>
  <r>
    <s v="28/02/2019"/>
    <s v="28/02/2019"/>
    <x v="4"/>
    <s v="DH10925"/>
    <x v="2"/>
    <x v="0"/>
    <x v="2936"/>
    <s v="KH 2937"/>
    <x v="17"/>
    <s v="HT0001"/>
    <x v="2"/>
    <s v="Miếng"/>
    <n v="2"/>
    <n v="200000"/>
    <n v="100"/>
    <n v="400000"/>
    <n v="0"/>
  </r>
  <r>
    <s v="28/02/2019"/>
    <s v="19/02/2019"/>
    <x v="4"/>
    <s v="DH10659"/>
    <x v="17"/>
    <x v="1"/>
    <x v="2937"/>
    <s v="KH 2938"/>
    <x v="18"/>
    <s v="SP0004"/>
    <x v="4"/>
    <s v="Chai"/>
    <n v="1"/>
    <n v="3500000"/>
    <n v="5"/>
    <n v="175000"/>
    <n v="3325000"/>
  </r>
  <r>
    <s v="27/02/2019"/>
    <s v="27/02/2019"/>
    <x v="4"/>
    <s v="DH10924"/>
    <x v="5"/>
    <x v="0"/>
    <x v="2938"/>
    <s v="KH 2939"/>
    <x v="30"/>
    <s v="SP0002"/>
    <x v="1"/>
    <s v="Chai"/>
    <n v="1"/>
    <n v="2000000"/>
    <n v="10"/>
    <n v="200000"/>
    <n v="1800000"/>
  </r>
  <r>
    <s v="27/02/2019"/>
    <s v="27/02/2019"/>
    <x v="4"/>
    <s v="DH10923"/>
    <x v="5"/>
    <x v="0"/>
    <x v="2939"/>
    <s v="KH 2940"/>
    <x v="38"/>
    <s v="SP0004"/>
    <x v="4"/>
    <s v="Chai"/>
    <n v="1"/>
    <n v="3500000"/>
    <n v="20"/>
    <n v="700000"/>
    <n v="2800000"/>
  </r>
  <r>
    <s v="27/02/2019"/>
    <s v="27/02/2019"/>
    <x v="4"/>
    <s v="DH10922"/>
    <x v="16"/>
    <x v="1"/>
    <x v="2940"/>
    <s v="KH 2941"/>
    <x v="48"/>
    <s v="SP0001"/>
    <x v="0"/>
    <s v="Chai"/>
    <n v="1"/>
    <n v="3000000"/>
    <n v="0"/>
    <n v="0"/>
    <n v="3000000"/>
  </r>
  <r>
    <s v="27/02/2019"/>
    <s v="27/02/2019"/>
    <x v="4"/>
    <s v="DH10922"/>
    <x v="16"/>
    <x v="1"/>
    <x v="2940"/>
    <s v="KH 2941"/>
    <x v="48"/>
    <s v="SP0001"/>
    <x v="0"/>
    <s v="Chai"/>
    <n v="1"/>
    <n v="3000000"/>
    <n v="5"/>
    <n v="150000"/>
    <n v="2850000"/>
  </r>
  <r>
    <s v="27/02/2019"/>
    <s v="27/02/2019"/>
    <x v="4"/>
    <s v="DH10922"/>
    <x v="16"/>
    <x v="1"/>
    <x v="2940"/>
    <s v="KH 2941"/>
    <x v="48"/>
    <s v="SP0001"/>
    <x v="0"/>
    <s v="Chai"/>
    <n v="1"/>
    <n v="3000000"/>
    <n v="10"/>
    <n v="300000"/>
    <n v="2700000"/>
  </r>
  <r>
    <s v="27/02/2019"/>
    <s v="27/02/2019"/>
    <x v="4"/>
    <s v="DH10922"/>
    <x v="16"/>
    <x v="1"/>
    <x v="2940"/>
    <s v="KH 2941"/>
    <x v="48"/>
    <s v="HT0001"/>
    <x v="2"/>
    <s v="Miếng"/>
    <n v="2"/>
    <n v="200000"/>
    <n v="100"/>
    <n v="400000"/>
    <n v="0"/>
  </r>
  <r>
    <s v="27/02/2019"/>
    <s v="27/02/2019"/>
    <x v="4"/>
    <s v="DH10920"/>
    <x v="0"/>
    <x v="0"/>
    <x v="2139"/>
    <s v="KH 2140"/>
    <x v="47"/>
    <s v="SP0002"/>
    <x v="1"/>
    <s v="Chai"/>
    <n v="1"/>
    <n v="2000000"/>
    <n v="0"/>
    <n v="0"/>
    <n v="2000000"/>
  </r>
  <r>
    <s v="27/02/2019"/>
    <s v="27/02/2019"/>
    <x v="4"/>
    <s v="DH10920"/>
    <x v="0"/>
    <x v="0"/>
    <x v="2139"/>
    <s v="KH 2140"/>
    <x v="47"/>
    <s v="HT0001"/>
    <x v="2"/>
    <s v="Miếng"/>
    <n v="2"/>
    <n v="200000"/>
    <n v="100"/>
    <n v="400000"/>
    <n v="0"/>
  </r>
  <r>
    <s v="27/02/2019"/>
    <s v="27/02/2019"/>
    <x v="4"/>
    <s v="DH10919"/>
    <x v="2"/>
    <x v="0"/>
    <x v="1751"/>
    <s v="KH 1752"/>
    <x v="45"/>
    <s v="SP0001"/>
    <x v="0"/>
    <s v="Chai"/>
    <n v="1"/>
    <n v="3000000"/>
    <n v="10"/>
    <n v="300000"/>
    <n v="2700000"/>
  </r>
  <r>
    <s v="27/02/2019"/>
    <s v="27/02/2019"/>
    <x v="4"/>
    <s v="DH10918"/>
    <x v="0"/>
    <x v="0"/>
    <x v="2941"/>
    <s v="KH 2942"/>
    <x v="11"/>
    <s v="SP0004"/>
    <x v="4"/>
    <s v="Chai"/>
    <n v="2"/>
    <n v="3500000"/>
    <n v="10"/>
    <n v="700000"/>
    <n v="6300000"/>
  </r>
  <r>
    <s v="27/02/2019"/>
    <s v="27/02/2019"/>
    <x v="4"/>
    <s v="DH10917"/>
    <x v="11"/>
    <x v="0"/>
    <x v="1412"/>
    <s v="KH 1413"/>
    <x v="37"/>
    <s v="SP0004"/>
    <x v="4"/>
    <s v="Chai"/>
    <n v="2"/>
    <n v="3500000"/>
    <n v="100"/>
    <n v="7000000"/>
    <n v="0"/>
  </r>
  <r>
    <s v="27/02/2019"/>
    <s v="27/02/2019"/>
    <x v="4"/>
    <s v="DH10917"/>
    <x v="11"/>
    <x v="0"/>
    <x v="1412"/>
    <s v="KH 1413"/>
    <x v="37"/>
    <s v="SP0001"/>
    <x v="0"/>
    <s v="Chai"/>
    <n v="1"/>
    <n v="3000000"/>
    <n v="100"/>
    <n v="3000000"/>
    <n v="0"/>
  </r>
  <r>
    <s v="27/02/2019"/>
    <s v="27/02/2019"/>
    <x v="4"/>
    <s v="DH10916"/>
    <x v="0"/>
    <x v="0"/>
    <x v="616"/>
    <s v="KH 0617"/>
    <x v="43"/>
    <s v="SP0002"/>
    <x v="1"/>
    <s v="Chai"/>
    <n v="1"/>
    <n v="2000000"/>
    <n v="0"/>
    <n v="0"/>
    <n v="2000000"/>
  </r>
  <r>
    <s v="27/02/2019"/>
    <s v="27/02/2019"/>
    <x v="4"/>
    <s v="DH10916"/>
    <x v="0"/>
    <x v="0"/>
    <x v="616"/>
    <s v="KH 0617"/>
    <x v="43"/>
    <s v="HT0001"/>
    <x v="2"/>
    <s v="Miếng"/>
    <n v="2"/>
    <n v="200000"/>
    <n v="100"/>
    <n v="400000"/>
    <n v="0"/>
  </r>
  <r>
    <s v="27/02/2019"/>
    <s v="27/02/2019"/>
    <x v="4"/>
    <s v="DH10915"/>
    <x v="33"/>
    <x v="2"/>
    <x v="2942"/>
    <s v="KH 2943"/>
    <x v="23"/>
    <s v="SP0001"/>
    <x v="0"/>
    <s v="Chai"/>
    <n v="1"/>
    <n v="3000000"/>
    <n v="10"/>
    <n v="300000"/>
    <n v="2700000"/>
  </r>
  <r>
    <s v="27/02/2019"/>
    <s v="27/02/2019"/>
    <x v="4"/>
    <s v="DH10914"/>
    <x v="19"/>
    <x v="1"/>
    <x v="2943"/>
    <s v="KH 2944"/>
    <x v="28"/>
    <s v="SP0001"/>
    <x v="0"/>
    <s v="Chai"/>
    <n v="1"/>
    <n v="3000000"/>
    <n v="0"/>
    <n v="0"/>
    <n v="3000000"/>
  </r>
  <r>
    <s v="27/02/2019"/>
    <s v="27/02/2019"/>
    <x v="4"/>
    <s v="DH10914"/>
    <x v="19"/>
    <x v="1"/>
    <x v="2943"/>
    <s v="KH 2944"/>
    <x v="28"/>
    <s v="HT0001"/>
    <x v="2"/>
    <s v="Miếng"/>
    <n v="2"/>
    <n v="200000"/>
    <n v="100"/>
    <n v="400000"/>
    <n v="0"/>
  </r>
  <r>
    <s v="27/02/2019"/>
    <s v="27/02/2019"/>
    <x v="4"/>
    <s v="DH10913"/>
    <x v="0"/>
    <x v="0"/>
    <x v="699"/>
    <s v="KH 0700"/>
    <x v="6"/>
    <s v="SP0006"/>
    <x v="9"/>
    <s v="Chai"/>
    <n v="1"/>
    <n v="800000"/>
    <n v="0"/>
    <n v="0"/>
    <n v="800000"/>
  </r>
  <r>
    <s v="27/02/2019"/>
    <s v="27/02/2019"/>
    <x v="4"/>
    <s v="DH10913"/>
    <x v="0"/>
    <x v="0"/>
    <x v="699"/>
    <s v="KH 0700"/>
    <x v="6"/>
    <s v="SP0007"/>
    <x v="10"/>
    <s v="Chai"/>
    <n v="1"/>
    <n v="800000"/>
    <n v="0"/>
    <n v="0"/>
    <n v="800000"/>
  </r>
  <r>
    <s v="27/02/2019"/>
    <s v="27/02/2019"/>
    <x v="4"/>
    <s v="DH10911"/>
    <x v="9"/>
    <x v="0"/>
    <x v="2944"/>
    <s v="KH 2945"/>
    <x v="32"/>
    <s v="SP0001"/>
    <x v="0"/>
    <s v="Chai"/>
    <n v="1"/>
    <n v="3000000"/>
    <n v="0"/>
    <n v="0"/>
    <n v="3000000"/>
  </r>
  <r>
    <s v="27/02/2019"/>
    <s v="27/02/2019"/>
    <x v="4"/>
    <s v="DH10911"/>
    <x v="9"/>
    <x v="0"/>
    <x v="2944"/>
    <s v="KH 2945"/>
    <x v="32"/>
    <s v="HT0001"/>
    <x v="2"/>
    <s v="Miếng"/>
    <n v="2"/>
    <n v="200000"/>
    <n v="100"/>
    <n v="400000"/>
    <n v="0"/>
  </r>
  <r>
    <s v="27/02/2019"/>
    <s v="27/02/2019"/>
    <x v="4"/>
    <s v="DH10910"/>
    <x v="25"/>
    <x v="1"/>
    <x v="2049"/>
    <s v="KH 2050"/>
    <x v="59"/>
    <s v="SP0001"/>
    <x v="0"/>
    <s v="Chai"/>
    <n v="1"/>
    <n v="3000000"/>
    <n v="0"/>
    <n v="0"/>
    <n v="3000000"/>
  </r>
  <r>
    <s v="27/02/2019"/>
    <s v="27/02/2019"/>
    <x v="4"/>
    <s v="DH10910"/>
    <x v="25"/>
    <x v="1"/>
    <x v="2049"/>
    <s v="KH 2050"/>
    <x v="59"/>
    <s v="HT0001"/>
    <x v="2"/>
    <s v="Miếng"/>
    <n v="2"/>
    <n v="200000"/>
    <n v="100"/>
    <n v="400000"/>
    <n v="0"/>
  </r>
  <r>
    <s v="27/02/2019"/>
    <s v="27/02/2019"/>
    <x v="4"/>
    <s v="DH10909"/>
    <x v="8"/>
    <x v="0"/>
    <x v="2945"/>
    <s v="KH 2946"/>
    <x v="25"/>
    <s v="SP0004"/>
    <x v="4"/>
    <s v="Chai"/>
    <n v="1"/>
    <n v="3500000"/>
    <n v="0"/>
    <n v="0"/>
    <n v="3500000"/>
  </r>
  <r>
    <s v="27/02/2019"/>
    <s v="27/02/2019"/>
    <x v="4"/>
    <s v="DH10909"/>
    <x v="8"/>
    <x v="0"/>
    <x v="2945"/>
    <s v="KH 2946"/>
    <x v="25"/>
    <s v="SP0004"/>
    <x v="4"/>
    <s v="Chai"/>
    <n v="1"/>
    <n v="3500000"/>
    <n v="20"/>
    <n v="700000"/>
    <n v="2800000"/>
  </r>
  <r>
    <s v="27/02/2019"/>
    <s v="27/02/2019"/>
    <x v="4"/>
    <s v="DH10909"/>
    <x v="8"/>
    <x v="0"/>
    <x v="2945"/>
    <s v="KH 2946"/>
    <x v="25"/>
    <s v="SP0004"/>
    <x v="4"/>
    <s v="Chai"/>
    <n v="1"/>
    <n v="3500000"/>
    <n v="10"/>
    <n v="350000"/>
    <n v="3150000"/>
  </r>
  <r>
    <s v="27/02/2019"/>
    <s v="27/02/2019"/>
    <x v="4"/>
    <s v="DH10909"/>
    <x v="8"/>
    <x v="0"/>
    <x v="2945"/>
    <s v="KH 2946"/>
    <x v="25"/>
    <s v="SP0004"/>
    <x v="4"/>
    <s v="Chiếc"/>
    <n v="1"/>
    <n v="3500000"/>
    <n v="0"/>
    <n v="0"/>
    <n v="3500000"/>
  </r>
  <r>
    <s v="27/02/2019"/>
    <s v="27/02/2019"/>
    <x v="4"/>
    <s v="DH10908"/>
    <x v="8"/>
    <x v="0"/>
    <x v="2946"/>
    <s v="KH 2947"/>
    <x v="54"/>
    <s v="SP0002"/>
    <x v="1"/>
    <s v="Chai"/>
    <n v="1"/>
    <n v="2000000"/>
    <n v="5"/>
    <n v="100000"/>
    <n v="1900000"/>
  </r>
  <r>
    <s v="27/02/2019"/>
    <s v="27/02/2019"/>
    <x v="4"/>
    <s v="DH10907"/>
    <x v="8"/>
    <x v="0"/>
    <x v="2947"/>
    <s v="KH 2948"/>
    <x v="53"/>
    <s v="SP0004"/>
    <x v="4"/>
    <s v="Chai"/>
    <n v="1"/>
    <n v="3500000"/>
    <n v="0"/>
    <n v="0"/>
    <n v="3500000"/>
  </r>
  <r>
    <s v="27/02/2019"/>
    <s v="27/02/2019"/>
    <x v="4"/>
    <s v="DH10907"/>
    <x v="8"/>
    <x v="0"/>
    <x v="2947"/>
    <s v="KH 2948"/>
    <x v="53"/>
    <s v="HT0001"/>
    <x v="2"/>
    <s v="Miếng"/>
    <n v="2"/>
    <n v="200000"/>
    <n v="100"/>
    <n v="400000"/>
    <n v="0"/>
  </r>
  <r>
    <s v="27/02/2019"/>
    <s v="27/02/2019"/>
    <x v="4"/>
    <s v="DH10906"/>
    <x v="5"/>
    <x v="0"/>
    <x v="13"/>
    <s v="KH 0014"/>
    <x v="11"/>
    <s v="SP0001"/>
    <x v="0"/>
    <s v="Chai"/>
    <n v="1"/>
    <n v="3000000"/>
    <n v="5"/>
    <n v="150000"/>
    <n v="2850000"/>
  </r>
  <r>
    <s v="27/02/2019"/>
    <s v="27/02/2019"/>
    <x v="4"/>
    <s v="DH10905"/>
    <x v="5"/>
    <x v="0"/>
    <x v="2948"/>
    <s v="KH 2949"/>
    <x v="28"/>
    <s v="SP0003"/>
    <x v="3"/>
    <s v="Chai"/>
    <n v="1"/>
    <n v="2500000"/>
    <n v="5"/>
    <n v="125000"/>
    <n v="2375000"/>
  </r>
  <r>
    <s v="27/02/2019"/>
    <s v="27/02/2019"/>
    <x v="4"/>
    <s v="DH10904"/>
    <x v="7"/>
    <x v="0"/>
    <x v="2450"/>
    <s v="KH 2451"/>
    <x v="34"/>
    <s v="SP0003"/>
    <x v="3"/>
    <s v="Chai"/>
    <n v="1"/>
    <n v="2500000"/>
    <n v="5"/>
    <n v="125000"/>
    <n v="2375000"/>
  </r>
  <r>
    <s v="27/02/2019"/>
    <s v="27/02/2019"/>
    <x v="4"/>
    <s v="DH10904"/>
    <x v="7"/>
    <x v="0"/>
    <x v="2450"/>
    <s v="KH 2451"/>
    <x v="34"/>
    <s v="SP0001"/>
    <x v="0"/>
    <s v="Chai"/>
    <n v="1"/>
    <n v="3000000"/>
    <n v="10"/>
    <n v="300000"/>
    <n v="2700000"/>
  </r>
  <r>
    <s v="27/02/2019"/>
    <s v="27/02/2019"/>
    <x v="4"/>
    <s v="DH10903"/>
    <x v="7"/>
    <x v="0"/>
    <x v="2949"/>
    <s v="KH 2950"/>
    <x v="14"/>
    <s v="SP0002"/>
    <x v="1"/>
    <s v="Chai"/>
    <n v="1"/>
    <n v="2000000"/>
    <n v="0"/>
    <n v="0"/>
    <n v="2000000"/>
  </r>
  <r>
    <s v="27/02/2019"/>
    <s v="27/02/2019"/>
    <x v="4"/>
    <s v="DH10903"/>
    <x v="7"/>
    <x v="0"/>
    <x v="2949"/>
    <s v="KH 2950"/>
    <x v="14"/>
    <s v="SP0001"/>
    <x v="0"/>
    <s v="Chai"/>
    <n v="2"/>
    <n v="3000000"/>
    <n v="0"/>
    <n v="0"/>
    <n v="6000000"/>
  </r>
  <r>
    <s v="27/02/2019"/>
    <s v="27/02/2019"/>
    <x v="4"/>
    <s v="DH10902"/>
    <x v="19"/>
    <x v="1"/>
    <x v="1356"/>
    <s v="KH 1357"/>
    <x v="27"/>
    <s v="SP0004"/>
    <x v="4"/>
    <s v="Chai"/>
    <n v="1"/>
    <n v="3500000"/>
    <n v="0"/>
    <n v="0"/>
    <n v="3500000"/>
  </r>
  <r>
    <s v="27/02/2019"/>
    <s v="27/02/2019"/>
    <x v="4"/>
    <s v="DH10902"/>
    <x v="19"/>
    <x v="1"/>
    <x v="1356"/>
    <s v="KH 1357"/>
    <x v="27"/>
    <s v="HT0001"/>
    <x v="2"/>
    <s v="Miếng"/>
    <n v="2"/>
    <n v="200000"/>
    <n v="100"/>
    <n v="400000"/>
    <n v="0"/>
  </r>
  <r>
    <s v="27/02/2019"/>
    <s v="27/02/2019"/>
    <x v="4"/>
    <s v="DH10901"/>
    <x v="16"/>
    <x v="1"/>
    <x v="2950"/>
    <s v="KH 2951"/>
    <x v="47"/>
    <s v="SP0002"/>
    <x v="1"/>
    <s v="Chai"/>
    <n v="1"/>
    <n v="2000000"/>
    <n v="0"/>
    <n v="0"/>
    <n v="2000000"/>
  </r>
  <r>
    <s v="27/02/2019"/>
    <s v="27/02/2019"/>
    <x v="4"/>
    <s v="DH10901"/>
    <x v="16"/>
    <x v="1"/>
    <x v="2950"/>
    <s v="KH 2951"/>
    <x v="47"/>
    <s v="SP0002"/>
    <x v="1"/>
    <s v="Chai"/>
    <n v="1"/>
    <n v="2000000"/>
    <n v="5"/>
    <n v="100000"/>
    <n v="1900000"/>
  </r>
  <r>
    <s v="27/02/2019"/>
    <s v="27/02/2019"/>
    <x v="4"/>
    <s v="DH10901"/>
    <x v="16"/>
    <x v="1"/>
    <x v="2950"/>
    <s v="KH 2951"/>
    <x v="47"/>
    <s v="SP0002"/>
    <x v="1"/>
    <s v="Chai"/>
    <n v="1"/>
    <n v="2000000"/>
    <n v="10"/>
    <n v="200000"/>
    <n v="1800000"/>
  </r>
  <r>
    <s v="27/02/2019"/>
    <s v="27/02/2019"/>
    <x v="4"/>
    <s v="DH10901"/>
    <x v="16"/>
    <x v="1"/>
    <x v="2950"/>
    <s v="KH 2951"/>
    <x v="47"/>
    <s v="HT0001"/>
    <x v="2"/>
    <s v="Miếng"/>
    <n v="2"/>
    <n v="200000"/>
    <n v="100"/>
    <n v="400000"/>
    <n v="0"/>
  </r>
  <r>
    <s v="27/02/2019"/>
    <s v="27/02/2019"/>
    <x v="4"/>
    <s v="DH10900"/>
    <x v="0"/>
    <x v="0"/>
    <x v="2520"/>
    <s v="KH 2521"/>
    <x v="15"/>
    <s v="SP0002"/>
    <x v="1"/>
    <s v="Chai"/>
    <n v="1"/>
    <n v="2000000"/>
    <n v="0"/>
    <n v="0"/>
    <n v="2000000"/>
  </r>
  <r>
    <s v="27/02/2019"/>
    <s v="27/02/2019"/>
    <x v="4"/>
    <s v="DH10900"/>
    <x v="0"/>
    <x v="0"/>
    <x v="2520"/>
    <s v="KH 2521"/>
    <x v="15"/>
    <s v="HT0001"/>
    <x v="2"/>
    <s v="Miếng"/>
    <n v="2"/>
    <n v="200000"/>
    <n v="100"/>
    <n v="400000"/>
    <n v="0"/>
  </r>
  <r>
    <s v="27/02/2019"/>
    <s v="27/02/2019"/>
    <x v="4"/>
    <s v="DH10899"/>
    <x v="8"/>
    <x v="0"/>
    <x v="2951"/>
    <s v="KH 2952"/>
    <x v="20"/>
    <s v="SP0004"/>
    <x v="4"/>
    <s v="Chai"/>
    <n v="1"/>
    <n v="3500000"/>
    <n v="10"/>
    <n v="350000"/>
    <n v="3150000"/>
  </r>
  <r>
    <s v="27/02/2019"/>
    <s v="27/02/2019"/>
    <x v="4"/>
    <s v="DH10899"/>
    <x v="8"/>
    <x v="0"/>
    <x v="2951"/>
    <s v="KH 2952"/>
    <x v="20"/>
    <s v="SP0004"/>
    <x v="4"/>
    <s v="Chai"/>
    <n v="1"/>
    <n v="3500000"/>
    <n v="0"/>
    <n v="0"/>
    <n v="3500000"/>
  </r>
  <r>
    <s v="27/02/2019"/>
    <s v="27/02/2019"/>
    <x v="4"/>
    <s v="DH10899"/>
    <x v="8"/>
    <x v="0"/>
    <x v="2951"/>
    <s v="KH 2952"/>
    <x v="20"/>
    <s v="SP0004"/>
    <x v="4"/>
    <s v="Chiếc"/>
    <n v="1"/>
    <n v="3500000"/>
    <n v="0"/>
    <n v="0"/>
    <n v="3500000"/>
  </r>
  <r>
    <s v="27/02/2019"/>
    <s v="27/02/2019"/>
    <x v="4"/>
    <s v="DH10898"/>
    <x v="9"/>
    <x v="0"/>
    <x v="2112"/>
    <s v="KH 2113"/>
    <x v="8"/>
    <s v="SP0003"/>
    <x v="3"/>
    <s v="Chai"/>
    <n v="1"/>
    <n v="2500000"/>
    <n v="0"/>
    <n v="0"/>
    <n v="2500000"/>
  </r>
  <r>
    <s v="27/02/2019"/>
    <s v="27/02/2019"/>
    <x v="4"/>
    <s v="DH10898"/>
    <x v="9"/>
    <x v="0"/>
    <x v="2112"/>
    <s v="KH 2113"/>
    <x v="8"/>
    <s v="HT0001"/>
    <x v="2"/>
    <s v="Miếng"/>
    <n v="2"/>
    <n v="200000"/>
    <n v="100"/>
    <n v="400000"/>
    <n v="0"/>
  </r>
  <r>
    <s v="27/02/2019"/>
    <s v="27/02/2019"/>
    <x v="4"/>
    <s v="DH10896"/>
    <x v="2"/>
    <x v="0"/>
    <x v="2952"/>
    <s v="KH 2953"/>
    <x v="50"/>
    <s v="SP0003"/>
    <x v="3"/>
    <s v="Chai"/>
    <n v="1"/>
    <n v="2500000"/>
    <n v="0"/>
    <n v="0"/>
    <n v="2500000"/>
  </r>
  <r>
    <s v="27/02/2019"/>
    <s v="24/02/2019"/>
    <x v="4"/>
    <s v="DH10802"/>
    <x v="5"/>
    <x v="0"/>
    <x v="1474"/>
    <s v="KH 1475"/>
    <x v="51"/>
    <s v="SP0003"/>
    <x v="3"/>
    <s v="Chai"/>
    <n v="1"/>
    <n v="2500000"/>
    <n v="0"/>
    <n v="0"/>
    <n v="2500000"/>
  </r>
  <r>
    <s v="27/02/2019"/>
    <s v="24/02/2019"/>
    <x v="4"/>
    <s v="DH10802"/>
    <x v="5"/>
    <x v="0"/>
    <x v="1474"/>
    <s v="KH 1475"/>
    <x v="51"/>
    <s v="SP0003"/>
    <x v="3"/>
    <s v="Chiếc"/>
    <n v="1"/>
    <n v="2500000"/>
    <n v="0"/>
    <n v="0"/>
    <n v="2500000"/>
  </r>
  <r>
    <s v="26/02/2019"/>
    <s v="26/02/2019"/>
    <x v="4"/>
    <s v="DH10895"/>
    <x v="17"/>
    <x v="1"/>
    <x v="2953"/>
    <s v="KH 2954"/>
    <x v="2"/>
    <s v="SP0004"/>
    <x v="4"/>
    <s v="Chai"/>
    <n v="1"/>
    <n v="3500000"/>
    <n v="10"/>
    <n v="350000"/>
    <n v="3150000"/>
  </r>
  <r>
    <s v="26/02/2019"/>
    <s v="26/02/2019"/>
    <x v="4"/>
    <s v="DH10894"/>
    <x v="8"/>
    <x v="0"/>
    <x v="2954"/>
    <s v="KH 2955"/>
    <x v="51"/>
    <s v="SP0004"/>
    <x v="4"/>
    <s v="Chai"/>
    <n v="1"/>
    <n v="3500000"/>
    <n v="0"/>
    <n v="0"/>
    <n v="3500000"/>
  </r>
  <r>
    <s v="26/02/2019"/>
    <s v="26/02/2019"/>
    <x v="4"/>
    <s v="DH10894"/>
    <x v="8"/>
    <x v="0"/>
    <x v="2954"/>
    <s v="KH 2955"/>
    <x v="51"/>
    <s v="HT0001"/>
    <x v="2"/>
    <s v="Miếng"/>
    <n v="2"/>
    <n v="200000"/>
    <n v="100"/>
    <n v="400000"/>
    <n v="0"/>
  </r>
  <r>
    <s v="26/02/2019"/>
    <s v="26/02/2019"/>
    <x v="4"/>
    <s v="DH10893"/>
    <x v="0"/>
    <x v="0"/>
    <x v="2421"/>
    <s v="KH 2422"/>
    <x v="48"/>
    <s v="SP0001"/>
    <x v="0"/>
    <s v="Chai"/>
    <n v="1"/>
    <n v="3000000"/>
    <n v="0"/>
    <n v="0"/>
    <n v="3000000"/>
  </r>
  <r>
    <s v="26/02/2019"/>
    <s v="26/02/2019"/>
    <x v="4"/>
    <s v="DH10893"/>
    <x v="0"/>
    <x v="0"/>
    <x v="2421"/>
    <s v="KH 2422"/>
    <x v="48"/>
    <s v="HT0001"/>
    <x v="2"/>
    <s v="Miếng"/>
    <n v="2"/>
    <n v="200000"/>
    <n v="100"/>
    <n v="400000"/>
    <n v="0"/>
  </r>
  <r>
    <s v="26/02/2019"/>
    <s v="26/02/2019"/>
    <x v="4"/>
    <s v="DH10892"/>
    <x v="5"/>
    <x v="0"/>
    <x v="2955"/>
    <s v="KH 2956"/>
    <x v="10"/>
    <s v="SP0001"/>
    <x v="0"/>
    <s v="Chai"/>
    <n v="1"/>
    <n v="3000000"/>
    <n v="5"/>
    <n v="150000"/>
    <n v="2850000"/>
  </r>
  <r>
    <s v="26/02/2019"/>
    <s v="26/02/2019"/>
    <x v="4"/>
    <s v="DH10891"/>
    <x v="8"/>
    <x v="0"/>
    <x v="1886"/>
    <s v="KH 1887"/>
    <x v="17"/>
    <s v="SP0001"/>
    <x v="0"/>
    <s v="Chai"/>
    <n v="1"/>
    <n v="3000000"/>
    <n v="0"/>
    <n v="0"/>
    <n v="3000000"/>
  </r>
  <r>
    <s v="26/02/2019"/>
    <s v="26/02/2019"/>
    <x v="4"/>
    <s v="DH10890"/>
    <x v="9"/>
    <x v="0"/>
    <x v="2956"/>
    <s v="KH 2957"/>
    <x v="38"/>
    <s v="SP0001"/>
    <x v="0"/>
    <s v="Chai"/>
    <n v="1"/>
    <n v="3000000"/>
    <n v="0"/>
    <n v="0"/>
    <n v="3000000"/>
  </r>
  <r>
    <s v="26/02/2019"/>
    <s v="26/02/2019"/>
    <x v="4"/>
    <s v="DH10890"/>
    <x v="9"/>
    <x v="0"/>
    <x v="2956"/>
    <s v="KH 2957"/>
    <x v="38"/>
    <s v="HT0001"/>
    <x v="2"/>
    <s v="Miếng"/>
    <n v="2"/>
    <n v="200000"/>
    <n v="100"/>
    <n v="400000"/>
    <n v="0"/>
  </r>
  <r>
    <s v="26/02/2019"/>
    <s v="26/02/2019"/>
    <x v="4"/>
    <s v="DH10889"/>
    <x v="0"/>
    <x v="0"/>
    <x v="77"/>
    <s v="KH 0078"/>
    <x v="17"/>
    <s v="SP0001"/>
    <x v="0"/>
    <s v="Chai"/>
    <n v="1"/>
    <n v="3000000"/>
    <n v="0"/>
    <n v="0"/>
    <n v="3000000"/>
  </r>
  <r>
    <s v="26/02/2019"/>
    <s v="26/02/2019"/>
    <x v="4"/>
    <s v="DH10889"/>
    <x v="0"/>
    <x v="0"/>
    <x v="77"/>
    <s v="KH 0078"/>
    <x v="17"/>
    <s v="HT0001"/>
    <x v="2"/>
    <s v="Miếng"/>
    <n v="2"/>
    <n v="200000"/>
    <n v="100"/>
    <n v="400000"/>
    <n v="0"/>
  </r>
  <r>
    <s v="26/02/2019"/>
    <s v="26/02/2019"/>
    <x v="4"/>
    <s v="DH10888"/>
    <x v="6"/>
    <x v="0"/>
    <x v="2957"/>
    <s v="KH 2958"/>
    <x v="15"/>
    <s v="SP0001"/>
    <x v="0"/>
    <s v="Chai"/>
    <n v="29"/>
    <n v="3000000"/>
    <n v="25"/>
    <n v="21750000"/>
    <n v="65250000"/>
  </r>
  <r>
    <s v="26/02/2019"/>
    <s v="26/02/2019"/>
    <x v="4"/>
    <s v="DH10888"/>
    <x v="6"/>
    <x v="0"/>
    <x v="2957"/>
    <s v="KH 2958"/>
    <x v="15"/>
    <s v="SP0002"/>
    <x v="1"/>
    <s v="Chai"/>
    <n v="14"/>
    <n v="2000000"/>
    <n v="25"/>
    <n v="7000000"/>
    <n v="21000000"/>
  </r>
  <r>
    <s v="26/02/2019"/>
    <s v="26/02/2019"/>
    <x v="4"/>
    <s v="DH10888"/>
    <x v="6"/>
    <x v="0"/>
    <x v="2957"/>
    <s v="KH 2958"/>
    <x v="15"/>
    <s v="SP0004"/>
    <x v="4"/>
    <s v="Chai"/>
    <n v="4"/>
    <n v="3500000"/>
    <n v="25"/>
    <n v="3500000"/>
    <n v="10500000"/>
  </r>
  <r>
    <s v="26/02/2019"/>
    <s v="26/02/2019"/>
    <x v="4"/>
    <s v="DH10888"/>
    <x v="6"/>
    <x v="0"/>
    <x v="2957"/>
    <s v="KH 2958"/>
    <x v="15"/>
    <s v="SP0003"/>
    <x v="3"/>
    <s v="Chai"/>
    <n v="1"/>
    <n v="2500000"/>
    <n v="25"/>
    <n v="625000"/>
    <n v="1875000"/>
  </r>
  <r>
    <s v="26/02/2019"/>
    <s v="26/02/2019"/>
    <x v="4"/>
    <s v="DH10888"/>
    <x v="6"/>
    <x v="0"/>
    <x v="2957"/>
    <s v="KH 2958"/>
    <x v="15"/>
    <s v="SP0002"/>
    <x v="1"/>
    <s v="Chai"/>
    <n v="8"/>
    <n v="2000000"/>
    <n v="100"/>
    <n v="16000000"/>
    <n v="0"/>
  </r>
  <r>
    <s v="26/02/2019"/>
    <s v="26/02/2019"/>
    <x v="4"/>
    <s v="DH10888"/>
    <x v="6"/>
    <x v="0"/>
    <x v="2957"/>
    <s v="KH 2958"/>
    <x v="15"/>
    <s v="SP0003"/>
    <x v="3"/>
    <s v="Chai"/>
    <n v="2"/>
    <n v="2500000"/>
    <n v="100"/>
    <n v="5000000"/>
    <n v="0"/>
  </r>
  <r>
    <s v="26/02/2019"/>
    <s v="26/02/2019"/>
    <x v="4"/>
    <s v="DH10887"/>
    <x v="19"/>
    <x v="1"/>
    <x v="2958"/>
    <s v="KH 2959"/>
    <x v="52"/>
    <s v="SP0001"/>
    <x v="0"/>
    <s v="Chai"/>
    <n v="1"/>
    <n v="3000000"/>
    <n v="10"/>
    <n v="300000"/>
    <n v="2700000"/>
  </r>
  <r>
    <s v="26/02/2019"/>
    <s v="26/02/2019"/>
    <x v="4"/>
    <s v="DH10886"/>
    <x v="33"/>
    <x v="2"/>
    <x v="2959"/>
    <s v="KH 2960"/>
    <x v="44"/>
    <s v="SP0001"/>
    <x v="0"/>
    <s v="Chai"/>
    <n v="1"/>
    <n v="3000000"/>
    <n v="10"/>
    <n v="300000"/>
    <n v="2700000"/>
  </r>
  <r>
    <s v="26/02/2019"/>
    <s v="26/02/2019"/>
    <x v="4"/>
    <s v="DH10885"/>
    <x v="25"/>
    <x v="1"/>
    <x v="404"/>
    <s v="KH 0405"/>
    <x v="8"/>
    <s v="SP0001"/>
    <x v="0"/>
    <s v="Chai"/>
    <n v="3"/>
    <n v="3000000"/>
    <n v="5"/>
    <n v="450000"/>
    <n v="8550000"/>
  </r>
  <r>
    <s v="26/02/2019"/>
    <s v="26/02/2019"/>
    <x v="4"/>
    <s v="DH10885"/>
    <x v="25"/>
    <x v="1"/>
    <x v="404"/>
    <s v="KH 0405"/>
    <x v="8"/>
    <s v="HT0001"/>
    <x v="2"/>
    <s v="Miếng"/>
    <n v="2"/>
    <n v="200000"/>
    <n v="100"/>
    <n v="400000"/>
    <n v="0"/>
  </r>
  <r>
    <s v="26/02/2019"/>
    <s v="26/02/2019"/>
    <x v="4"/>
    <s v="DH10884"/>
    <x v="0"/>
    <x v="0"/>
    <x v="2960"/>
    <s v="KH 2961"/>
    <x v="22"/>
    <s v="SP0001"/>
    <x v="0"/>
    <s v="Chai"/>
    <n v="1"/>
    <n v="3000000"/>
    <n v="0"/>
    <n v="0"/>
    <n v="3000000"/>
  </r>
  <r>
    <s v="26/02/2019"/>
    <s v="26/02/2019"/>
    <x v="4"/>
    <s v="DH10884"/>
    <x v="0"/>
    <x v="0"/>
    <x v="2960"/>
    <s v="KH 2961"/>
    <x v="22"/>
    <s v="HT0001"/>
    <x v="2"/>
    <s v="Miếng"/>
    <n v="2"/>
    <n v="200000"/>
    <n v="100"/>
    <n v="400000"/>
    <n v="0"/>
  </r>
  <r>
    <s v="26/02/2019"/>
    <s v="26/02/2019"/>
    <x v="4"/>
    <s v="DH10883"/>
    <x v="27"/>
    <x v="1"/>
    <x v="2961"/>
    <s v="KH 2962"/>
    <x v="28"/>
    <s v="SP0001"/>
    <x v="0"/>
    <s v="Chai"/>
    <n v="1"/>
    <n v="3000000"/>
    <n v="100"/>
    <n v="3000000"/>
    <n v="0"/>
  </r>
  <r>
    <s v="26/02/2019"/>
    <s v="26/02/2019"/>
    <x v="4"/>
    <s v="DH10883"/>
    <x v="27"/>
    <x v="1"/>
    <x v="2961"/>
    <s v="KH 2962"/>
    <x v="28"/>
    <s v="SP0002"/>
    <x v="1"/>
    <s v="Chai"/>
    <n v="1"/>
    <n v="2000000"/>
    <n v="100"/>
    <n v="2000000"/>
    <n v="0"/>
  </r>
  <r>
    <s v="26/02/2019"/>
    <s v="26/02/2019"/>
    <x v="4"/>
    <s v="DH10882"/>
    <x v="0"/>
    <x v="0"/>
    <x v="2962"/>
    <s v="KH 2963"/>
    <x v="56"/>
    <s v="SP0003"/>
    <x v="3"/>
    <s v="Chai"/>
    <n v="1"/>
    <n v="2500000"/>
    <n v="0"/>
    <n v="0"/>
    <n v="2500000"/>
  </r>
  <r>
    <s v="26/02/2019"/>
    <s v="26/02/2019"/>
    <x v="4"/>
    <s v="DH10881"/>
    <x v="10"/>
    <x v="0"/>
    <x v="2963"/>
    <s v="KH 2964"/>
    <x v="22"/>
    <s v="SP0006"/>
    <x v="9"/>
    <s v="Chai"/>
    <n v="1"/>
    <n v="800000"/>
    <n v="100"/>
    <n v="800000"/>
    <n v="0"/>
  </r>
  <r>
    <s v="26/02/2019"/>
    <s v="26/02/2019"/>
    <x v="4"/>
    <s v="DH10881"/>
    <x v="10"/>
    <x v="0"/>
    <x v="2963"/>
    <s v="KH 2964"/>
    <x v="22"/>
    <s v="SP0007"/>
    <x v="10"/>
    <s v="Chai"/>
    <n v="1"/>
    <n v="800000"/>
    <n v="100"/>
    <n v="800000"/>
    <n v="0"/>
  </r>
  <r>
    <s v="26/02/2019"/>
    <s v="26/02/2019"/>
    <x v="4"/>
    <s v="DH10881"/>
    <x v="10"/>
    <x v="0"/>
    <x v="2963"/>
    <s v="KH 2964"/>
    <x v="22"/>
    <s v="SP0003"/>
    <x v="3"/>
    <s v="Chai"/>
    <n v="1"/>
    <n v="2500000"/>
    <n v="100"/>
    <n v="2500000"/>
    <n v="0"/>
  </r>
  <r>
    <s v="26/02/2019"/>
    <s v="26/02/2019"/>
    <x v="4"/>
    <s v="DH10880"/>
    <x v="27"/>
    <x v="1"/>
    <x v="688"/>
    <s v="KH 0689"/>
    <x v="51"/>
    <s v="SP0003"/>
    <x v="3"/>
    <s v="Chai"/>
    <n v="1"/>
    <n v="2500000"/>
    <n v="100"/>
    <n v="2500000"/>
    <n v="0"/>
  </r>
  <r>
    <s v="26/02/2019"/>
    <s v="26/02/2019"/>
    <x v="4"/>
    <s v="DH10880"/>
    <x v="27"/>
    <x v="1"/>
    <x v="688"/>
    <s v="KH 0689"/>
    <x v="51"/>
    <s v="SP0006"/>
    <x v="9"/>
    <s v="Chai"/>
    <n v="1"/>
    <n v="800000"/>
    <n v="100"/>
    <n v="800000"/>
    <n v="0"/>
  </r>
  <r>
    <s v="26/02/2019"/>
    <s v="26/02/2019"/>
    <x v="4"/>
    <s v="DH10880"/>
    <x v="27"/>
    <x v="1"/>
    <x v="688"/>
    <s v="KH 0689"/>
    <x v="51"/>
    <s v="SP0007"/>
    <x v="10"/>
    <s v="Chai"/>
    <n v="1"/>
    <n v="800000"/>
    <n v="100"/>
    <n v="800000"/>
    <n v="0"/>
  </r>
  <r>
    <s v="26/02/2019"/>
    <s v="26/02/2019"/>
    <x v="4"/>
    <s v="DH10879"/>
    <x v="19"/>
    <x v="1"/>
    <x v="1370"/>
    <s v="KH 1371"/>
    <x v="35"/>
    <s v="SP0003"/>
    <x v="3"/>
    <s v="Chai"/>
    <n v="1"/>
    <n v="2500000"/>
    <n v="0"/>
    <n v="0"/>
    <n v="2500000"/>
  </r>
  <r>
    <s v="26/02/2019"/>
    <s v="26/02/2019"/>
    <x v="4"/>
    <s v="DH10878"/>
    <x v="19"/>
    <x v="1"/>
    <x v="2964"/>
    <s v="KH 2965"/>
    <x v="46"/>
    <s v="SP0004"/>
    <x v="4"/>
    <s v="Chai"/>
    <n v="1"/>
    <n v="3500000"/>
    <n v="0"/>
    <n v="0"/>
    <n v="3500000"/>
  </r>
  <r>
    <s v="26/02/2019"/>
    <s v="26/02/2019"/>
    <x v="4"/>
    <s v="DH10878"/>
    <x v="19"/>
    <x v="1"/>
    <x v="2964"/>
    <s v="KH 2965"/>
    <x v="46"/>
    <s v="HT0001"/>
    <x v="2"/>
    <s v="Miếng"/>
    <n v="2"/>
    <n v="200000"/>
    <n v="100"/>
    <n v="400000"/>
    <n v="0"/>
  </r>
  <r>
    <s v="26/02/2019"/>
    <s v="26/02/2019"/>
    <x v="4"/>
    <s v="DH10877"/>
    <x v="11"/>
    <x v="0"/>
    <x v="1412"/>
    <s v="KH 1413"/>
    <x v="37"/>
    <s v="SP0004"/>
    <x v="4"/>
    <s v="Chai"/>
    <n v="36"/>
    <n v="3500000"/>
    <n v="25"/>
    <n v="31500000"/>
    <n v="94500000"/>
  </r>
  <r>
    <s v="26/02/2019"/>
    <s v="26/02/2019"/>
    <x v="4"/>
    <s v="DH10877"/>
    <x v="11"/>
    <x v="0"/>
    <x v="1412"/>
    <s v="KH 1413"/>
    <x v="37"/>
    <s v="SP0003"/>
    <x v="3"/>
    <s v="Chai"/>
    <n v="15"/>
    <n v="2500000"/>
    <n v="25"/>
    <n v="9375000"/>
    <n v="28125000"/>
  </r>
  <r>
    <s v="26/02/2019"/>
    <s v="26/02/2019"/>
    <x v="4"/>
    <s v="DH10877"/>
    <x v="11"/>
    <x v="0"/>
    <x v="1412"/>
    <s v="KH 1413"/>
    <x v="37"/>
    <s v="SP0003"/>
    <x v="3"/>
    <s v="Chai"/>
    <n v="8"/>
    <n v="2500000"/>
    <n v="100"/>
    <n v="20000000"/>
    <n v="0"/>
  </r>
  <r>
    <s v="26/02/2019"/>
    <s v="26/02/2019"/>
    <x v="4"/>
    <s v="DH10876"/>
    <x v="5"/>
    <x v="0"/>
    <x v="2965"/>
    <s v="KH 2966"/>
    <x v="32"/>
    <s v="SP0001"/>
    <x v="0"/>
    <s v="Chai"/>
    <n v="1"/>
    <n v="3000000"/>
    <n v="0"/>
    <n v="0"/>
    <n v="3000000"/>
  </r>
  <r>
    <s v="26/02/2019"/>
    <s v="26/02/2019"/>
    <x v="4"/>
    <s v="DH10876"/>
    <x v="5"/>
    <x v="0"/>
    <x v="2965"/>
    <s v="KH 2966"/>
    <x v="32"/>
    <s v="HT0001"/>
    <x v="2"/>
    <s v="Miếng"/>
    <n v="2"/>
    <n v="200000"/>
    <n v="100"/>
    <n v="400000"/>
    <n v="0"/>
  </r>
  <r>
    <s v="26/02/2019"/>
    <s v="26/02/2019"/>
    <x v="4"/>
    <s v="DH10874"/>
    <x v="5"/>
    <x v="0"/>
    <x v="28"/>
    <s v="KH 0029"/>
    <x v="23"/>
    <s v="SP0001"/>
    <x v="0"/>
    <s v="Chai"/>
    <n v="1"/>
    <n v="3000000"/>
    <n v="0"/>
    <n v="0"/>
    <n v="3000000"/>
  </r>
  <r>
    <s v="26/02/2019"/>
    <s v="26/02/2019"/>
    <x v="4"/>
    <s v="DH10873"/>
    <x v="5"/>
    <x v="0"/>
    <x v="2966"/>
    <s v="KH 2967"/>
    <x v="13"/>
    <s v="SP0001"/>
    <x v="0"/>
    <s v="Chai"/>
    <n v="1"/>
    <n v="3000000"/>
    <n v="0"/>
    <n v="0"/>
    <n v="3000000"/>
  </r>
  <r>
    <s v="26/02/2019"/>
    <s v="26/02/2019"/>
    <x v="4"/>
    <s v="DH10873"/>
    <x v="5"/>
    <x v="0"/>
    <x v="2966"/>
    <s v="KH 2967"/>
    <x v="13"/>
    <s v="HT0001"/>
    <x v="2"/>
    <s v="Miếng"/>
    <n v="2"/>
    <n v="200000"/>
    <n v="100"/>
    <n v="400000"/>
    <n v="0"/>
  </r>
  <r>
    <s v="26/02/2019"/>
    <s v="26/02/2019"/>
    <x v="4"/>
    <s v="DH10872"/>
    <x v="0"/>
    <x v="0"/>
    <x v="2967"/>
    <s v="KH 2968"/>
    <x v="61"/>
    <s v="SP0003"/>
    <x v="3"/>
    <s v="Chai"/>
    <n v="1"/>
    <n v="2500000"/>
    <n v="0"/>
    <n v="0"/>
    <n v="2500000"/>
  </r>
  <r>
    <s v="26/02/2019"/>
    <s v="26/02/2019"/>
    <x v="4"/>
    <s v="DH10872"/>
    <x v="0"/>
    <x v="0"/>
    <x v="2967"/>
    <s v="KH 2968"/>
    <x v="61"/>
    <s v="HT0001"/>
    <x v="2"/>
    <s v="Miếng"/>
    <n v="2"/>
    <n v="200000"/>
    <n v="100"/>
    <n v="400000"/>
    <n v="0"/>
  </r>
  <r>
    <s v="26/02/2019"/>
    <s v="26/02/2019"/>
    <x v="4"/>
    <s v="DH10871"/>
    <x v="9"/>
    <x v="0"/>
    <x v="1846"/>
    <s v="KH 1847"/>
    <x v="21"/>
    <s v="SP0004"/>
    <x v="4"/>
    <s v="Chai"/>
    <n v="1"/>
    <n v="3500000"/>
    <n v="0"/>
    <n v="0"/>
    <n v="3500000"/>
  </r>
  <r>
    <s v="26/02/2019"/>
    <s v="26/02/2019"/>
    <x v="4"/>
    <s v="DH10871"/>
    <x v="9"/>
    <x v="0"/>
    <x v="1846"/>
    <s v="KH 1847"/>
    <x v="21"/>
    <s v="SP0003"/>
    <x v="3"/>
    <s v="Chai"/>
    <n v="1"/>
    <n v="2500000"/>
    <n v="5"/>
    <n v="125000"/>
    <n v="2375000"/>
  </r>
  <r>
    <s v="26/02/2019"/>
    <s v="26/02/2019"/>
    <x v="4"/>
    <s v="DH10871"/>
    <x v="9"/>
    <x v="0"/>
    <x v="1846"/>
    <s v="KH 1847"/>
    <x v="21"/>
    <s v="SP0004"/>
    <x v="4"/>
    <s v="Chai"/>
    <n v="1"/>
    <n v="3500000"/>
    <n v="10"/>
    <n v="350000"/>
    <n v="3150000"/>
  </r>
  <r>
    <s v="26/02/2019"/>
    <s v="26/02/2019"/>
    <x v="4"/>
    <s v="DH10870"/>
    <x v="2"/>
    <x v="0"/>
    <x v="1025"/>
    <s v="KH 1026"/>
    <x v="35"/>
    <s v="SP0001"/>
    <x v="0"/>
    <s v="Chai"/>
    <n v="1"/>
    <n v="3000000"/>
    <n v="20"/>
    <n v="600000"/>
    <n v="2400000"/>
  </r>
  <r>
    <s v="26/02/2019"/>
    <s v="26/02/2019"/>
    <x v="4"/>
    <s v="DH10869"/>
    <x v="25"/>
    <x v="1"/>
    <x v="2968"/>
    <s v="KH 2969"/>
    <x v="12"/>
    <s v="SP0001"/>
    <x v="0"/>
    <s v="Chai"/>
    <n v="2"/>
    <n v="3000000"/>
    <n v="0"/>
    <n v="0"/>
    <n v="6000000"/>
  </r>
  <r>
    <s v="26/02/2019"/>
    <s v="26/02/2019"/>
    <x v="4"/>
    <s v="DH10869"/>
    <x v="25"/>
    <x v="1"/>
    <x v="2968"/>
    <s v="KH 2969"/>
    <x v="12"/>
    <s v="HT0007"/>
    <x v="15"/>
    <s v="Thỏi"/>
    <n v="1"/>
    <n v="100000"/>
    <n v="0"/>
    <n v="0"/>
    <n v="100000"/>
  </r>
  <r>
    <s v="26/02/2019"/>
    <s v="26/02/2019"/>
    <x v="4"/>
    <s v="DH10868"/>
    <x v="22"/>
    <x v="1"/>
    <x v="1533"/>
    <s v="KH 1534"/>
    <x v="27"/>
    <s v="SP0004"/>
    <x v="4"/>
    <s v="Chai"/>
    <n v="9"/>
    <n v="3500000"/>
    <n v="100"/>
    <n v="31500000"/>
    <n v="0"/>
  </r>
  <r>
    <s v="26/02/2019"/>
    <s v="26/02/2019"/>
    <x v="4"/>
    <s v="DH10868"/>
    <x v="22"/>
    <x v="1"/>
    <x v="1533"/>
    <s v="KH 1534"/>
    <x v="27"/>
    <s v="SP0003"/>
    <x v="3"/>
    <s v="Chai"/>
    <n v="3"/>
    <n v="2500000"/>
    <n v="100"/>
    <n v="7500000"/>
    <n v="0"/>
  </r>
  <r>
    <s v="26/02/2019"/>
    <s v="26/02/2019"/>
    <x v="4"/>
    <s v="DH10868"/>
    <x v="22"/>
    <x v="1"/>
    <x v="1533"/>
    <s v="KH 1534"/>
    <x v="27"/>
    <s v="SP0001"/>
    <x v="0"/>
    <s v="Chai"/>
    <n v="1"/>
    <n v="3000000"/>
    <n v="100"/>
    <n v="3000000"/>
    <n v="0"/>
  </r>
  <r>
    <s v="26/02/2019"/>
    <s v="26/02/2019"/>
    <x v="4"/>
    <s v="DH10867"/>
    <x v="1"/>
    <x v="0"/>
    <x v="986"/>
    <s v="KH 0987"/>
    <x v="41"/>
    <s v="SP0001"/>
    <x v="0"/>
    <s v="Chai"/>
    <n v="1"/>
    <n v="3000000"/>
    <n v="5"/>
    <n v="150000"/>
    <n v="2850000"/>
  </r>
  <r>
    <s v="26/02/2019"/>
    <s v="26/02/2019"/>
    <x v="4"/>
    <s v="DH10866"/>
    <x v="9"/>
    <x v="0"/>
    <x v="2969"/>
    <s v="KH 2970"/>
    <x v="3"/>
    <s v="SP0001"/>
    <x v="0"/>
    <s v="Chai"/>
    <n v="1"/>
    <n v="3000000"/>
    <n v="0"/>
    <n v="0"/>
    <n v="3000000"/>
  </r>
  <r>
    <s v="26/02/2019"/>
    <s v="26/02/2019"/>
    <x v="4"/>
    <s v="DH10865"/>
    <x v="0"/>
    <x v="0"/>
    <x v="2080"/>
    <s v="KH 2081"/>
    <x v="56"/>
    <s v="SP0004"/>
    <x v="4"/>
    <s v="Chai"/>
    <n v="1"/>
    <n v="3500000"/>
    <n v="5"/>
    <n v="175000"/>
    <n v="3325000"/>
  </r>
  <r>
    <s v="26/02/2019"/>
    <s v="26/02/2019"/>
    <x v="4"/>
    <s v="DH10864"/>
    <x v="9"/>
    <x v="0"/>
    <x v="2970"/>
    <s v="KH 2971"/>
    <x v="9"/>
    <s v="SP0004"/>
    <x v="4"/>
    <s v="Chai"/>
    <n v="1"/>
    <n v="3500000"/>
    <n v="0"/>
    <n v="0"/>
    <n v="3500000"/>
  </r>
  <r>
    <s v="26/02/2019"/>
    <s v="26/02/2019"/>
    <x v="4"/>
    <s v="DH10864"/>
    <x v="9"/>
    <x v="0"/>
    <x v="2970"/>
    <s v="KH 2971"/>
    <x v="9"/>
    <s v="SP0003"/>
    <x v="3"/>
    <s v="Chai"/>
    <n v="1"/>
    <n v="2500000"/>
    <n v="5"/>
    <n v="125000"/>
    <n v="2375000"/>
  </r>
  <r>
    <s v="26/02/2019"/>
    <s v="26/02/2019"/>
    <x v="4"/>
    <s v="DH10864"/>
    <x v="9"/>
    <x v="0"/>
    <x v="2970"/>
    <s v="KH 2971"/>
    <x v="9"/>
    <s v="SP0004"/>
    <x v="4"/>
    <s v="Chai"/>
    <n v="1"/>
    <n v="3500000"/>
    <n v="10"/>
    <n v="350000"/>
    <n v="3150000"/>
  </r>
  <r>
    <s v="26/02/2019"/>
    <s v="26/02/2019"/>
    <x v="4"/>
    <s v="DH10863"/>
    <x v="0"/>
    <x v="0"/>
    <x v="2971"/>
    <s v="KH 2972"/>
    <x v="26"/>
    <s v="SP0003"/>
    <x v="3"/>
    <s v="Chai"/>
    <n v="1"/>
    <n v="2500000"/>
    <n v="0"/>
    <n v="0"/>
    <n v="2500000"/>
  </r>
  <r>
    <s v="26/02/2019"/>
    <s v="26/02/2019"/>
    <x v="4"/>
    <s v="DH10862"/>
    <x v="17"/>
    <x v="1"/>
    <x v="2972"/>
    <s v="KH 2973"/>
    <x v="24"/>
    <s v="SP0004"/>
    <x v="4"/>
    <s v="Chai"/>
    <n v="1"/>
    <n v="3500000"/>
    <n v="0"/>
    <n v="0"/>
    <n v="3500000"/>
  </r>
  <r>
    <s v="26/02/2019"/>
    <s v="26/02/2019"/>
    <x v="4"/>
    <s v="DH10862"/>
    <x v="17"/>
    <x v="1"/>
    <x v="2972"/>
    <s v="KH 2973"/>
    <x v="24"/>
    <s v="HT0001"/>
    <x v="2"/>
    <s v="Miếng"/>
    <n v="2"/>
    <n v="200000"/>
    <n v="100"/>
    <n v="400000"/>
    <n v="0"/>
  </r>
  <r>
    <s v="26/02/2019"/>
    <s v="26/02/2019"/>
    <x v="4"/>
    <s v="DH10861"/>
    <x v="2"/>
    <x v="0"/>
    <x v="2973"/>
    <s v="KH 2974"/>
    <x v="50"/>
    <s v="SP0001"/>
    <x v="0"/>
    <s v="Chai"/>
    <n v="1"/>
    <n v="3000000"/>
    <n v="0"/>
    <n v="0"/>
    <n v="3000000"/>
  </r>
  <r>
    <s v="26/02/2019"/>
    <s v="26/02/2019"/>
    <x v="4"/>
    <s v="DH10861"/>
    <x v="2"/>
    <x v="0"/>
    <x v="2973"/>
    <s v="KH 2974"/>
    <x v="50"/>
    <s v="HT0001"/>
    <x v="2"/>
    <s v="Miếng"/>
    <n v="2"/>
    <n v="200000"/>
    <n v="100"/>
    <n v="400000"/>
    <n v="0"/>
  </r>
  <r>
    <s v="26/02/2019"/>
    <s v="26/02/2019"/>
    <x v="4"/>
    <s v="DH10860"/>
    <x v="7"/>
    <x v="0"/>
    <x v="2974"/>
    <s v="KH 2975"/>
    <x v="47"/>
    <s v="SP0001"/>
    <x v="0"/>
    <s v="Chai"/>
    <n v="1"/>
    <n v="3000000"/>
    <n v="0"/>
    <n v="0"/>
    <n v="3000000"/>
  </r>
  <r>
    <s v="26/02/2019"/>
    <s v="26/02/2019"/>
    <x v="4"/>
    <s v="DH10860"/>
    <x v="7"/>
    <x v="0"/>
    <x v="2974"/>
    <s v="KH 2975"/>
    <x v="47"/>
    <s v="HT0001"/>
    <x v="2"/>
    <s v="Miếng"/>
    <n v="2"/>
    <n v="200000"/>
    <n v="100"/>
    <n v="400000"/>
    <n v="0"/>
  </r>
  <r>
    <s v="26/02/2019"/>
    <s v="26/02/2019"/>
    <x v="4"/>
    <s v="DH10859"/>
    <x v="35"/>
    <x v="2"/>
    <x v="471"/>
    <s v="KH 0472"/>
    <x v="59"/>
    <s v="SP0003"/>
    <x v="3"/>
    <s v="Chai"/>
    <n v="36"/>
    <n v="2500000"/>
    <n v="40"/>
    <n v="36000000"/>
    <n v="54000000"/>
  </r>
  <r>
    <s v="26/02/2019"/>
    <s v="26/02/2019"/>
    <x v="4"/>
    <s v="DH10859"/>
    <x v="35"/>
    <x v="2"/>
    <x v="471"/>
    <s v="KH 0472"/>
    <x v="59"/>
    <s v="SP0003"/>
    <x v="3"/>
    <s v="Chai"/>
    <n v="6"/>
    <n v="2500000"/>
    <n v="100"/>
    <n v="15000000"/>
    <n v="0"/>
  </r>
  <r>
    <s v="26/02/2019"/>
    <s v="26/02/2019"/>
    <x v="4"/>
    <s v="DH10858"/>
    <x v="0"/>
    <x v="0"/>
    <x v="1092"/>
    <s v="KH 1093"/>
    <x v="16"/>
    <s v="SP0003"/>
    <x v="3"/>
    <s v="Chai"/>
    <n v="1"/>
    <n v="2500000"/>
    <n v="10"/>
    <n v="250000"/>
    <n v="2250000"/>
  </r>
  <r>
    <s v="26/02/2019"/>
    <s v="26/02/2019"/>
    <x v="4"/>
    <s v="DH10857"/>
    <x v="19"/>
    <x v="1"/>
    <x v="1861"/>
    <s v="KH 1862"/>
    <x v="47"/>
    <s v="SP0003"/>
    <x v="3"/>
    <s v="Chai"/>
    <n v="3"/>
    <n v="2500000"/>
    <n v="10"/>
    <n v="750000"/>
    <n v="6750000"/>
  </r>
  <r>
    <s v="26/02/2019"/>
    <s v="26/02/2019"/>
    <x v="4"/>
    <s v="DH10856"/>
    <x v="8"/>
    <x v="0"/>
    <x v="2975"/>
    <s v="KH 2976"/>
    <x v="50"/>
    <s v="SP0004"/>
    <x v="4"/>
    <s v="Chai"/>
    <n v="1"/>
    <n v="3500000"/>
    <n v="0"/>
    <n v="0"/>
    <n v="3500000"/>
  </r>
  <r>
    <s v="26/02/2019"/>
    <s v="26/02/2019"/>
    <x v="4"/>
    <s v="DH10856"/>
    <x v="8"/>
    <x v="0"/>
    <x v="2975"/>
    <s v="KH 2976"/>
    <x v="50"/>
    <s v="HT0001"/>
    <x v="2"/>
    <s v="Miếng"/>
    <n v="2"/>
    <n v="200000"/>
    <n v="100"/>
    <n v="400000"/>
    <n v="0"/>
  </r>
  <r>
    <s v="26/02/2019"/>
    <s v="26/02/2019"/>
    <x v="4"/>
    <s v="DH10855"/>
    <x v="25"/>
    <x v="1"/>
    <x v="2976"/>
    <s v="KH 2977"/>
    <x v="55"/>
    <s v="SP0003"/>
    <x v="3"/>
    <s v="Chai"/>
    <n v="1"/>
    <n v="2500000"/>
    <n v="0"/>
    <n v="0"/>
    <n v="2500000"/>
  </r>
  <r>
    <s v="26/02/2019"/>
    <s v="26/02/2019"/>
    <x v="4"/>
    <s v="DH10855"/>
    <x v="25"/>
    <x v="1"/>
    <x v="2976"/>
    <s v="KH 2977"/>
    <x v="55"/>
    <s v="SP0001"/>
    <x v="0"/>
    <s v="Chai"/>
    <n v="1"/>
    <n v="3000000"/>
    <n v="0"/>
    <n v="0"/>
    <n v="3000000"/>
  </r>
  <r>
    <s v="26/02/2019"/>
    <s v="26/02/2019"/>
    <x v="4"/>
    <s v="DH10855"/>
    <x v="25"/>
    <x v="1"/>
    <x v="2976"/>
    <s v="KH 2977"/>
    <x v="55"/>
    <s v="SP0002"/>
    <x v="1"/>
    <s v="Chai"/>
    <n v="1"/>
    <n v="2000000"/>
    <n v="0"/>
    <n v="0"/>
    <n v="2000000"/>
  </r>
  <r>
    <s v="26/02/2019"/>
    <s v="26/02/2019"/>
    <x v="4"/>
    <s v="DH10855"/>
    <x v="25"/>
    <x v="1"/>
    <x v="2976"/>
    <s v="KH 2977"/>
    <x v="55"/>
    <s v="HT0001"/>
    <x v="2"/>
    <s v="Miếng"/>
    <n v="1"/>
    <n v="200000"/>
    <n v="100"/>
    <n v="200000"/>
    <n v="0"/>
  </r>
  <r>
    <s v="26/02/2019"/>
    <s v="26/02/2019"/>
    <x v="4"/>
    <s v="DH10855"/>
    <x v="25"/>
    <x v="1"/>
    <x v="2976"/>
    <s v="KH 2977"/>
    <x v="55"/>
    <s v="HT0007"/>
    <x v="15"/>
    <s v="Thỏi"/>
    <n v="1"/>
    <n v="100000"/>
    <n v="0"/>
    <n v="0"/>
    <n v="100000"/>
  </r>
  <r>
    <s v="26/02/2019"/>
    <s v="26/02/2019"/>
    <x v="4"/>
    <s v="DH10854"/>
    <x v="2"/>
    <x v="0"/>
    <x v="2977"/>
    <s v="KH 2978"/>
    <x v="53"/>
    <s v="SP0002"/>
    <x v="1"/>
    <s v="Chai"/>
    <n v="1"/>
    <n v="2000000"/>
    <n v="0"/>
    <n v="0"/>
    <n v="2000000"/>
  </r>
  <r>
    <s v="26/02/2019"/>
    <s v="26/02/2019"/>
    <x v="4"/>
    <s v="DH10854"/>
    <x v="2"/>
    <x v="0"/>
    <x v="2977"/>
    <s v="KH 2978"/>
    <x v="53"/>
    <s v="HT0001"/>
    <x v="2"/>
    <s v="Miếng"/>
    <n v="2"/>
    <n v="200000"/>
    <n v="100"/>
    <n v="400000"/>
    <n v="0"/>
  </r>
  <r>
    <s v="25/02/2019"/>
    <s v="25/02/2019"/>
    <x v="4"/>
    <s v="DH10853"/>
    <x v="16"/>
    <x v="1"/>
    <x v="2978"/>
    <s v="KH 2979"/>
    <x v="54"/>
    <s v="SP0002"/>
    <x v="1"/>
    <s v="Chai"/>
    <n v="1"/>
    <n v="2000000"/>
    <n v="0"/>
    <n v="0"/>
    <n v="2000000"/>
  </r>
  <r>
    <s v="25/02/2019"/>
    <s v="25/02/2019"/>
    <x v="4"/>
    <s v="DH10853"/>
    <x v="16"/>
    <x v="1"/>
    <x v="2978"/>
    <s v="KH 2979"/>
    <x v="54"/>
    <s v="HT0001"/>
    <x v="2"/>
    <s v="Miếng"/>
    <n v="2"/>
    <n v="200000"/>
    <n v="100"/>
    <n v="400000"/>
    <n v="0"/>
  </r>
  <r>
    <s v="25/02/2019"/>
    <s v="25/02/2019"/>
    <x v="4"/>
    <s v="DH10852"/>
    <x v="16"/>
    <x v="1"/>
    <x v="2979"/>
    <s v="KH 2980"/>
    <x v="47"/>
    <s v="SP0003"/>
    <x v="3"/>
    <s v="Chai"/>
    <n v="1"/>
    <n v="2500000"/>
    <n v="5"/>
    <n v="125000"/>
    <n v="2375000"/>
  </r>
  <r>
    <s v="25/02/2019"/>
    <s v="25/02/2019"/>
    <x v="4"/>
    <s v="DH10852"/>
    <x v="16"/>
    <x v="1"/>
    <x v="2979"/>
    <s v="KH 2980"/>
    <x v="47"/>
    <s v="SP0004"/>
    <x v="4"/>
    <s v="Chai"/>
    <n v="1"/>
    <n v="3500000"/>
    <n v="10"/>
    <n v="350000"/>
    <n v="3150000"/>
  </r>
  <r>
    <s v="25/02/2019"/>
    <s v="25/02/2019"/>
    <x v="4"/>
    <s v="DH10851"/>
    <x v="19"/>
    <x v="1"/>
    <x v="2980"/>
    <s v="KH 2981"/>
    <x v="56"/>
    <s v="SP0001"/>
    <x v="0"/>
    <s v="Chai"/>
    <n v="1"/>
    <n v="3000000"/>
    <n v="5"/>
    <n v="150000"/>
    <n v="2850000"/>
  </r>
  <r>
    <s v="25/02/2019"/>
    <s v="25/02/2019"/>
    <x v="4"/>
    <s v="DH10850"/>
    <x v="9"/>
    <x v="0"/>
    <x v="2981"/>
    <s v="KH 2982"/>
    <x v="47"/>
    <s v="SP0002"/>
    <x v="1"/>
    <s v="Chai"/>
    <n v="1"/>
    <n v="2000000"/>
    <n v="0"/>
    <n v="0"/>
    <n v="2000000"/>
  </r>
  <r>
    <s v="25/02/2019"/>
    <s v="25/02/2019"/>
    <x v="4"/>
    <s v="DH10850"/>
    <x v="9"/>
    <x v="0"/>
    <x v="2981"/>
    <s v="KH 2982"/>
    <x v="47"/>
    <s v="HT0001"/>
    <x v="2"/>
    <s v="Miếng"/>
    <n v="2"/>
    <n v="200000"/>
    <n v="100"/>
    <n v="400000"/>
    <n v="0"/>
  </r>
  <r>
    <s v="25/02/2019"/>
    <s v="25/02/2019"/>
    <x v="4"/>
    <s v="DH10850"/>
    <x v="9"/>
    <x v="0"/>
    <x v="2981"/>
    <s v="KH 2982"/>
    <x v="47"/>
    <s v="SP0002"/>
    <x v="1"/>
    <s v="Chai"/>
    <n v="1"/>
    <n v="2000000"/>
    <n v="20"/>
    <n v="400000"/>
    <n v="1600000"/>
  </r>
  <r>
    <s v="25/02/2019"/>
    <s v="25/02/2019"/>
    <x v="4"/>
    <s v="DH10849"/>
    <x v="5"/>
    <x v="0"/>
    <x v="2319"/>
    <s v="KH 2320"/>
    <x v="51"/>
    <s v="SP0002"/>
    <x v="1"/>
    <s v="Chai"/>
    <n v="1"/>
    <n v="2000000"/>
    <n v="5"/>
    <n v="100000"/>
    <n v="1900000"/>
  </r>
  <r>
    <s v="25/02/2019"/>
    <s v="25/02/2019"/>
    <x v="4"/>
    <s v="DH10847"/>
    <x v="16"/>
    <x v="1"/>
    <x v="2414"/>
    <s v="KH 2415"/>
    <x v="17"/>
    <s v="SP0003"/>
    <x v="3"/>
    <s v="Chai"/>
    <n v="1"/>
    <n v="2500000"/>
    <n v="0"/>
    <n v="0"/>
    <n v="2500000"/>
  </r>
  <r>
    <s v="25/02/2019"/>
    <s v="25/02/2019"/>
    <x v="4"/>
    <s v="DH10847"/>
    <x v="16"/>
    <x v="1"/>
    <x v="2414"/>
    <s v="KH 2415"/>
    <x v="17"/>
    <s v="SP0003"/>
    <x v="3"/>
    <s v="Chai"/>
    <n v="1"/>
    <n v="2500000"/>
    <n v="5"/>
    <n v="125000"/>
    <n v="2375000"/>
  </r>
  <r>
    <s v="25/02/2019"/>
    <s v="25/02/2019"/>
    <x v="4"/>
    <s v="DH10847"/>
    <x v="16"/>
    <x v="1"/>
    <x v="2414"/>
    <s v="KH 2415"/>
    <x v="17"/>
    <s v="SP0003"/>
    <x v="3"/>
    <s v="Chai"/>
    <n v="1"/>
    <n v="2500000"/>
    <n v="10"/>
    <n v="250000"/>
    <n v="2250000"/>
  </r>
  <r>
    <s v="25/02/2019"/>
    <s v="25/02/2019"/>
    <x v="4"/>
    <s v="DH10847"/>
    <x v="16"/>
    <x v="1"/>
    <x v="2414"/>
    <s v="KH 2415"/>
    <x v="17"/>
    <s v="HT0001"/>
    <x v="2"/>
    <s v="Miếng"/>
    <n v="2"/>
    <n v="200000"/>
    <n v="100"/>
    <n v="400000"/>
    <n v="0"/>
  </r>
  <r>
    <s v="25/02/2019"/>
    <s v="25/02/2019"/>
    <x v="4"/>
    <s v="DH10846"/>
    <x v="16"/>
    <x v="1"/>
    <x v="2185"/>
    <s v="KH 2186"/>
    <x v="27"/>
    <s v="SP0002"/>
    <x v="1"/>
    <s v="Chai"/>
    <n v="1"/>
    <n v="2000000"/>
    <n v="0"/>
    <n v="0"/>
    <n v="2000000"/>
  </r>
  <r>
    <s v="25/02/2019"/>
    <s v="25/02/2019"/>
    <x v="4"/>
    <s v="DH10846"/>
    <x v="16"/>
    <x v="1"/>
    <x v="2185"/>
    <s v="KH 2186"/>
    <x v="27"/>
    <s v="HT0001"/>
    <x v="2"/>
    <s v="Miếng"/>
    <n v="2"/>
    <n v="200000"/>
    <n v="100"/>
    <n v="400000"/>
    <n v="0"/>
  </r>
  <r>
    <s v="25/02/2019"/>
    <s v="25/02/2019"/>
    <x v="4"/>
    <s v="DH10845"/>
    <x v="16"/>
    <x v="1"/>
    <x v="2982"/>
    <s v="KH 2983"/>
    <x v="10"/>
    <s v="SP0002"/>
    <x v="1"/>
    <s v="Chai"/>
    <n v="1"/>
    <n v="2000000"/>
    <n v="0"/>
    <n v="0"/>
    <n v="2000000"/>
  </r>
  <r>
    <s v="25/02/2019"/>
    <s v="25/02/2019"/>
    <x v="4"/>
    <s v="DH10845"/>
    <x v="16"/>
    <x v="1"/>
    <x v="2982"/>
    <s v="KH 2983"/>
    <x v="10"/>
    <s v="SP0002"/>
    <x v="1"/>
    <s v="Chai"/>
    <n v="1"/>
    <n v="2000000"/>
    <n v="5"/>
    <n v="100000"/>
    <n v="1900000"/>
  </r>
  <r>
    <s v="25/02/2019"/>
    <s v="25/02/2019"/>
    <x v="4"/>
    <s v="DH10845"/>
    <x v="16"/>
    <x v="1"/>
    <x v="2982"/>
    <s v="KH 2983"/>
    <x v="10"/>
    <s v="SP0001"/>
    <x v="0"/>
    <s v="Chai"/>
    <n v="1"/>
    <n v="3000000"/>
    <n v="10"/>
    <n v="300000"/>
    <n v="2700000"/>
  </r>
  <r>
    <s v="25/02/2019"/>
    <s v="25/02/2019"/>
    <x v="4"/>
    <s v="DH10845"/>
    <x v="16"/>
    <x v="1"/>
    <x v="2982"/>
    <s v="KH 2983"/>
    <x v="10"/>
    <s v="HT0001"/>
    <x v="2"/>
    <s v="Miếng"/>
    <n v="2"/>
    <n v="200000"/>
    <n v="100"/>
    <n v="400000"/>
    <n v="0"/>
  </r>
  <r>
    <s v="25/02/2019"/>
    <s v="25/02/2019"/>
    <x v="4"/>
    <s v="DH10844"/>
    <x v="0"/>
    <x v="0"/>
    <x v="2659"/>
    <s v="KH 2660"/>
    <x v="53"/>
    <s v="SP0002"/>
    <x v="1"/>
    <s v="Chai"/>
    <n v="1"/>
    <n v="2000000"/>
    <n v="0"/>
    <n v="0"/>
    <n v="2000000"/>
  </r>
  <r>
    <s v="25/02/2019"/>
    <s v="25/02/2019"/>
    <x v="4"/>
    <s v="DH10844"/>
    <x v="0"/>
    <x v="0"/>
    <x v="2659"/>
    <s v="KH 2660"/>
    <x v="53"/>
    <s v="HT0001"/>
    <x v="2"/>
    <s v="Miếng"/>
    <n v="2"/>
    <n v="200000"/>
    <n v="100"/>
    <n v="400000"/>
    <n v="0"/>
  </r>
  <r>
    <s v="25/02/2019"/>
    <s v="25/02/2019"/>
    <x v="4"/>
    <s v="DH10843"/>
    <x v="33"/>
    <x v="2"/>
    <x v="2983"/>
    <s v="KH 2984"/>
    <x v="60"/>
    <s v="SP0001"/>
    <x v="0"/>
    <s v="Chai"/>
    <n v="1"/>
    <n v="3000000"/>
    <n v="5"/>
    <n v="150000"/>
    <n v="2850000"/>
  </r>
  <r>
    <s v="25/02/2019"/>
    <s v="25/02/2019"/>
    <x v="4"/>
    <s v="DH10842"/>
    <x v="19"/>
    <x v="1"/>
    <x v="2980"/>
    <s v="KH 2981"/>
    <x v="56"/>
    <s v="SP0001"/>
    <x v="0"/>
    <s v="Chai"/>
    <n v="1"/>
    <n v="3000000"/>
    <n v="0"/>
    <n v="0"/>
    <n v="3000000"/>
  </r>
  <r>
    <s v="25/02/2019"/>
    <s v="25/02/2019"/>
    <x v="4"/>
    <s v="DH10842"/>
    <x v="19"/>
    <x v="1"/>
    <x v="2980"/>
    <s v="KH 2981"/>
    <x v="56"/>
    <s v="HT0001"/>
    <x v="2"/>
    <s v="Miếng"/>
    <n v="2"/>
    <n v="200000"/>
    <n v="100"/>
    <n v="400000"/>
    <n v="0"/>
  </r>
  <r>
    <s v="25/02/2019"/>
    <s v="25/02/2019"/>
    <x v="4"/>
    <s v="DH10841"/>
    <x v="9"/>
    <x v="0"/>
    <x v="2516"/>
    <s v="KH 2517"/>
    <x v="28"/>
    <s v="SP0004"/>
    <x v="4"/>
    <s v="Chai"/>
    <n v="1"/>
    <n v="3500000"/>
    <n v="0"/>
    <n v="0"/>
    <n v="3500000"/>
  </r>
  <r>
    <s v="25/02/2019"/>
    <s v="25/02/2019"/>
    <x v="4"/>
    <s v="DH10841"/>
    <x v="9"/>
    <x v="0"/>
    <x v="2516"/>
    <s v="KH 2517"/>
    <x v="28"/>
    <s v="HT0001"/>
    <x v="2"/>
    <s v="Miếng"/>
    <n v="2"/>
    <n v="200000"/>
    <n v="100"/>
    <n v="400000"/>
    <n v="0"/>
  </r>
  <r>
    <s v="25/02/2019"/>
    <s v="25/02/2019"/>
    <x v="4"/>
    <s v="DH10840"/>
    <x v="9"/>
    <x v="0"/>
    <x v="2539"/>
    <s v="KH 2540"/>
    <x v="5"/>
    <s v="SP0001"/>
    <x v="0"/>
    <s v="Chai"/>
    <n v="1"/>
    <n v="3000000"/>
    <n v="0"/>
    <n v="0"/>
    <n v="3000000"/>
  </r>
  <r>
    <s v="25/02/2019"/>
    <s v="25/02/2019"/>
    <x v="4"/>
    <s v="DH10840"/>
    <x v="9"/>
    <x v="0"/>
    <x v="2539"/>
    <s v="KH 2540"/>
    <x v="5"/>
    <s v="HT0001"/>
    <x v="2"/>
    <s v="Miếng"/>
    <n v="2"/>
    <n v="200000"/>
    <n v="100"/>
    <n v="400000"/>
    <n v="0"/>
  </r>
  <r>
    <s v="25/02/2019"/>
    <s v="25/02/2019"/>
    <x v="4"/>
    <s v="DH10839"/>
    <x v="2"/>
    <x v="0"/>
    <x v="2984"/>
    <s v="KH 2985"/>
    <x v="19"/>
    <s v="SP0001"/>
    <x v="0"/>
    <s v="Chai"/>
    <n v="2"/>
    <n v="3000000"/>
    <n v="0"/>
    <n v="0"/>
    <n v="6000000"/>
  </r>
  <r>
    <s v="25/02/2019"/>
    <s v="25/02/2019"/>
    <x v="4"/>
    <s v="DH10839"/>
    <x v="2"/>
    <x v="0"/>
    <x v="2984"/>
    <s v="KH 2985"/>
    <x v="19"/>
    <s v="HT0007"/>
    <x v="15"/>
    <s v="Thỏi"/>
    <n v="1"/>
    <n v="100000"/>
    <n v="0"/>
    <n v="0"/>
    <n v="100000"/>
  </r>
  <r>
    <s v="25/02/2019"/>
    <s v="25/02/2019"/>
    <x v="4"/>
    <s v="DH10838"/>
    <x v="11"/>
    <x v="0"/>
    <x v="2985"/>
    <s v="KH 2986"/>
    <x v="53"/>
    <s v="SP0007"/>
    <x v="10"/>
    <s v="Chai"/>
    <n v="1"/>
    <n v="800000"/>
    <n v="100"/>
    <n v="800000"/>
    <n v="0"/>
  </r>
  <r>
    <s v="25/02/2019"/>
    <s v="25/02/2019"/>
    <x v="4"/>
    <s v="DH10838"/>
    <x v="11"/>
    <x v="0"/>
    <x v="2985"/>
    <s v="KH 2986"/>
    <x v="53"/>
    <s v="SP0006"/>
    <x v="9"/>
    <s v="Chai"/>
    <n v="1"/>
    <n v="800000"/>
    <n v="100"/>
    <n v="800000"/>
    <n v="0"/>
  </r>
  <r>
    <s v="25/02/2019"/>
    <s v="25/02/2019"/>
    <x v="4"/>
    <s v="DH10838"/>
    <x v="11"/>
    <x v="0"/>
    <x v="2985"/>
    <s v="KH 2986"/>
    <x v="53"/>
    <s v="SP0002"/>
    <x v="1"/>
    <s v="Chai"/>
    <n v="1"/>
    <n v="2000000"/>
    <n v="100"/>
    <n v="2000000"/>
    <n v="0"/>
  </r>
  <r>
    <s v="25/02/2019"/>
    <s v="25/02/2019"/>
    <x v="4"/>
    <s v="DH10837"/>
    <x v="2"/>
    <x v="0"/>
    <x v="2507"/>
    <s v="KH 2508"/>
    <x v="18"/>
    <s v="SP0002"/>
    <x v="1"/>
    <s v="Chai"/>
    <n v="1"/>
    <n v="2000000"/>
    <n v="0"/>
    <n v="0"/>
    <n v="2000000"/>
  </r>
  <r>
    <s v="25/02/2019"/>
    <s v="25/02/2019"/>
    <x v="4"/>
    <s v="DH10836"/>
    <x v="19"/>
    <x v="1"/>
    <x v="2986"/>
    <s v="KH 2987"/>
    <x v="11"/>
    <s v="SP0002"/>
    <x v="1"/>
    <s v="Chai"/>
    <n v="1"/>
    <n v="2000000"/>
    <n v="0"/>
    <n v="0"/>
    <n v="2000000"/>
  </r>
  <r>
    <s v="25/02/2019"/>
    <s v="25/02/2019"/>
    <x v="4"/>
    <s v="DH10836"/>
    <x v="19"/>
    <x v="1"/>
    <x v="2986"/>
    <s v="KH 2987"/>
    <x v="11"/>
    <s v="HT0001"/>
    <x v="2"/>
    <s v="Miếng"/>
    <n v="2"/>
    <n v="200000"/>
    <n v="100"/>
    <n v="400000"/>
    <n v="0"/>
  </r>
  <r>
    <s v="25/02/2019"/>
    <s v="25/02/2019"/>
    <x v="4"/>
    <s v="DH10835"/>
    <x v="17"/>
    <x v="1"/>
    <x v="2987"/>
    <s v="KH 2988"/>
    <x v="13"/>
    <s v="SP0003"/>
    <x v="3"/>
    <s v="Chai"/>
    <n v="1"/>
    <n v="2500000"/>
    <n v="0"/>
    <n v="0"/>
    <n v="2500000"/>
  </r>
  <r>
    <s v="25/02/2019"/>
    <s v="25/02/2019"/>
    <x v="4"/>
    <s v="DH10835"/>
    <x v="17"/>
    <x v="1"/>
    <x v="2987"/>
    <s v="KH 2988"/>
    <x v="13"/>
    <s v="HT0001"/>
    <x v="2"/>
    <s v="Miếng"/>
    <n v="2"/>
    <n v="200000"/>
    <n v="100"/>
    <n v="400000"/>
    <n v="0"/>
  </r>
  <r>
    <s v="25/02/2019"/>
    <s v="25/02/2019"/>
    <x v="4"/>
    <s v="DH10834"/>
    <x v="8"/>
    <x v="0"/>
    <x v="2988"/>
    <s v="KH 2989"/>
    <x v="15"/>
    <s v="SP0001"/>
    <x v="0"/>
    <s v="Chai"/>
    <n v="1"/>
    <n v="3000000"/>
    <n v="0"/>
    <n v="0"/>
    <n v="3000000"/>
  </r>
  <r>
    <s v="25/02/2019"/>
    <s v="25/02/2019"/>
    <x v="4"/>
    <s v="DH10833"/>
    <x v="0"/>
    <x v="0"/>
    <x v="1700"/>
    <s v="KH 1701"/>
    <x v="45"/>
    <s v="SP0001"/>
    <x v="0"/>
    <s v="Chai"/>
    <n v="1"/>
    <n v="3000000"/>
    <n v="5"/>
    <n v="150000"/>
    <n v="2850000"/>
  </r>
  <r>
    <s v="25/02/2019"/>
    <s v="25/02/2019"/>
    <x v="4"/>
    <s v="DH10832"/>
    <x v="2"/>
    <x v="0"/>
    <x v="2989"/>
    <s v="KH 2990"/>
    <x v="36"/>
    <s v="SP0004"/>
    <x v="4"/>
    <s v="Chai"/>
    <n v="1"/>
    <n v="3500000"/>
    <n v="0"/>
    <n v="0"/>
    <n v="3500000"/>
  </r>
  <r>
    <s v="25/02/2019"/>
    <s v="25/02/2019"/>
    <x v="4"/>
    <s v="DH10832"/>
    <x v="2"/>
    <x v="0"/>
    <x v="2989"/>
    <s v="KH 2990"/>
    <x v="36"/>
    <s v="HT0001"/>
    <x v="2"/>
    <s v="Miếng"/>
    <n v="2"/>
    <n v="200000"/>
    <n v="100"/>
    <n v="400000"/>
    <n v="0"/>
  </r>
  <r>
    <s v="25/02/2019"/>
    <s v="25/02/2019"/>
    <x v="4"/>
    <s v="DH10830"/>
    <x v="5"/>
    <x v="0"/>
    <x v="2990"/>
    <s v="KH 2991"/>
    <x v="13"/>
    <s v="SP0002"/>
    <x v="1"/>
    <s v="Chai"/>
    <n v="1"/>
    <n v="2000000"/>
    <n v="0"/>
    <n v="0"/>
    <n v="2000000"/>
  </r>
  <r>
    <s v="25/02/2019"/>
    <s v="25/02/2019"/>
    <x v="4"/>
    <s v="DH10830"/>
    <x v="5"/>
    <x v="0"/>
    <x v="2990"/>
    <s v="KH 2991"/>
    <x v="13"/>
    <s v="HT0001"/>
    <x v="2"/>
    <s v="Miếng"/>
    <n v="2"/>
    <n v="200000"/>
    <n v="100"/>
    <n v="400000"/>
    <n v="0"/>
  </r>
  <r>
    <s v="25/02/2019"/>
    <s v="25/02/2019"/>
    <x v="4"/>
    <s v="DH10829"/>
    <x v="2"/>
    <x v="0"/>
    <x v="1362"/>
    <s v="KH 1363"/>
    <x v="45"/>
    <s v="SP0002"/>
    <x v="1"/>
    <s v="Chai"/>
    <n v="1"/>
    <n v="2000000"/>
    <n v="0"/>
    <n v="0"/>
    <n v="2000000"/>
  </r>
  <r>
    <s v="25/02/2019"/>
    <s v="25/02/2019"/>
    <x v="4"/>
    <s v="DH10829"/>
    <x v="2"/>
    <x v="0"/>
    <x v="1362"/>
    <s v="KH 1363"/>
    <x v="45"/>
    <s v="HT0001"/>
    <x v="2"/>
    <s v="Miếng"/>
    <n v="2"/>
    <n v="200000"/>
    <n v="100"/>
    <n v="400000"/>
    <n v="0"/>
  </r>
  <r>
    <s v="25/02/2019"/>
    <s v="25/02/2019"/>
    <x v="4"/>
    <s v="DH10828"/>
    <x v="17"/>
    <x v="1"/>
    <x v="2991"/>
    <s v="KH 2992"/>
    <x v="18"/>
    <s v="SP0004"/>
    <x v="4"/>
    <s v="Chai"/>
    <n v="1"/>
    <n v="3500000"/>
    <n v="20"/>
    <n v="700000"/>
    <n v="2800000"/>
  </r>
  <r>
    <s v="25/02/2019"/>
    <s v="25/02/2019"/>
    <x v="4"/>
    <s v="DH10827"/>
    <x v="9"/>
    <x v="0"/>
    <x v="2282"/>
    <s v="KH 2283"/>
    <x v="54"/>
    <s v="SP0003"/>
    <x v="3"/>
    <s v="Chai"/>
    <n v="1"/>
    <n v="2500000"/>
    <n v="0"/>
    <n v="0"/>
    <n v="2500000"/>
  </r>
  <r>
    <s v="25/02/2019"/>
    <s v="25/02/2019"/>
    <x v="4"/>
    <s v="DH10827"/>
    <x v="9"/>
    <x v="0"/>
    <x v="2282"/>
    <s v="KH 2283"/>
    <x v="54"/>
    <s v="SP0004"/>
    <x v="4"/>
    <s v="Chai"/>
    <n v="1"/>
    <n v="3500000"/>
    <n v="0"/>
    <n v="0"/>
    <n v="3500000"/>
  </r>
  <r>
    <s v="25/02/2019"/>
    <s v="25/02/2019"/>
    <x v="4"/>
    <s v="DH10826"/>
    <x v="9"/>
    <x v="0"/>
    <x v="653"/>
    <s v="KH 0654"/>
    <x v="53"/>
    <s v="SP0001"/>
    <x v="0"/>
    <s v="Chai"/>
    <n v="1"/>
    <n v="3000000"/>
    <n v="0"/>
    <n v="0"/>
    <n v="3000000"/>
  </r>
  <r>
    <s v="25/02/2019"/>
    <s v="25/02/2019"/>
    <x v="4"/>
    <s v="DH10826"/>
    <x v="9"/>
    <x v="0"/>
    <x v="653"/>
    <s v="KH 0654"/>
    <x v="53"/>
    <s v="HT0001"/>
    <x v="2"/>
    <s v="Miếng"/>
    <n v="2"/>
    <n v="200000"/>
    <n v="100"/>
    <n v="400000"/>
    <n v="0"/>
  </r>
  <r>
    <s v="25/02/2019"/>
    <s v="25/02/2019"/>
    <x v="4"/>
    <s v="DH10825"/>
    <x v="5"/>
    <x v="0"/>
    <x v="1357"/>
    <s v="KH 1358"/>
    <x v="25"/>
    <s v="SP0001"/>
    <x v="0"/>
    <s v="Chai"/>
    <n v="1"/>
    <n v="3000000"/>
    <n v="0"/>
    <n v="0"/>
    <n v="3000000"/>
  </r>
  <r>
    <s v="25/02/2019"/>
    <s v="25/02/2019"/>
    <x v="4"/>
    <s v="DH10825"/>
    <x v="5"/>
    <x v="0"/>
    <x v="1357"/>
    <s v="KH 1358"/>
    <x v="25"/>
    <s v="HT0001"/>
    <x v="2"/>
    <s v="Miếng"/>
    <n v="2"/>
    <n v="200000"/>
    <n v="100"/>
    <n v="400000"/>
    <n v="0"/>
  </r>
  <r>
    <s v="25/02/2019"/>
    <s v="25/02/2019"/>
    <x v="4"/>
    <s v="DH10824"/>
    <x v="7"/>
    <x v="0"/>
    <x v="2992"/>
    <s v="KH 2993"/>
    <x v="45"/>
    <s v="SP0001"/>
    <x v="0"/>
    <s v="Chai"/>
    <n v="1"/>
    <n v="3000000"/>
    <n v="0"/>
    <n v="0"/>
    <n v="3000000"/>
  </r>
  <r>
    <s v="25/02/2019"/>
    <s v="25/02/2019"/>
    <x v="4"/>
    <s v="DH10824"/>
    <x v="7"/>
    <x v="0"/>
    <x v="2992"/>
    <s v="KH 2993"/>
    <x v="45"/>
    <s v="HT0001"/>
    <x v="2"/>
    <s v="Miếng"/>
    <n v="2"/>
    <n v="200000"/>
    <n v="100"/>
    <n v="400000"/>
    <n v="0"/>
  </r>
  <r>
    <s v="25/02/2019"/>
    <s v="25/02/2019"/>
    <x v="4"/>
    <s v="DH10821"/>
    <x v="7"/>
    <x v="0"/>
    <x v="2993"/>
    <s v="KH 2994"/>
    <x v="9"/>
    <s v="SP0001"/>
    <x v="0"/>
    <s v="Chai"/>
    <n v="1"/>
    <n v="3000000"/>
    <n v="0"/>
    <n v="0"/>
    <n v="3000000"/>
  </r>
  <r>
    <s v="25/02/2019"/>
    <s v="25/02/2019"/>
    <x v="4"/>
    <s v="DH10821"/>
    <x v="7"/>
    <x v="0"/>
    <x v="2993"/>
    <s v="KH 2994"/>
    <x v="9"/>
    <s v="HT0001"/>
    <x v="2"/>
    <s v="Miếng"/>
    <n v="2"/>
    <n v="200000"/>
    <n v="100"/>
    <n v="400000"/>
    <n v="0"/>
  </r>
  <r>
    <s v="25/02/2019"/>
    <s v="25/02/2019"/>
    <x v="4"/>
    <s v="DH10820"/>
    <x v="2"/>
    <x v="0"/>
    <x v="1633"/>
    <s v="KH 1634"/>
    <x v="5"/>
    <s v="SP0004"/>
    <x v="4"/>
    <s v="Chai"/>
    <n v="1"/>
    <n v="3500000"/>
    <n v="10"/>
    <n v="350000"/>
    <n v="3150000"/>
  </r>
  <r>
    <s v="25/02/2019"/>
    <s v="25/02/2019"/>
    <x v="4"/>
    <s v="DH10818"/>
    <x v="7"/>
    <x v="0"/>
    <x v="2408"/>
    <s v="KH 2409"/>
    <x v="37"/>
    <s v="SP0001"/>
    <x v="0"/>
    <s v="Chai"/>
    <n v="1"/>
    <n v="3000000"/>
    <n v="0"/>
    <n v="0"/>
    <n v="3000000"/>
  </r>
  <r>
    <s v="25/02/2019"/>
    <s v="25/02/2019"/>
    <x v="4"/>
    <s v="DH10818"/>
    <x v="7"/>
    <x v="0"/>
    <x v="2408"/>
    <s v="KH 2409"/>
    <x v="37"/>
    <s v="HT0001"/>
    <x v="2"/>
    <s v="Miếng"/>
    <n v="2"/>
    <n v="200000"/>
    <n v="100"/>
    <n v="400000"/>
    <n v="0"/>
  </r>
  <r>
    <s v="24/02/2019"/>
    <s v="24/02/2019"/>
    <x v="4"/>
    <s v="DH10817"/>
    <x v="0"/>
    <x v="0"/>
    <x v="2994"/>
    <s v="KH 2995"/>
    <x v="6"/>
    <s v="SP0003"/>
    <x v="3"/>
    <s v="Chai"/>
    <n v="1"/>
    <n v="2500000"/>
    <n v="0"/>
    <n v="0"/>
    <n v="2500000"/>
  </r>
  <r>
    <s v="24/02/2019"/>
    <s v="24/02/2019"/>
    <x v="4"/>
    <s v="DH10817"/>
    <x v="0"/>
    <x v="0"/>
    <x v="2994"/>
    <s v="KH 2995"/>
    <x v="6"/>
    <s v="HT0001"/>
    <x v="2"/>
    <s v="Miếng"/>
    <n v="2"/>
    <n v="200000"/>
    <n v="100"/>
    <n v="400000"/>
    <n v="0"/>
  </r>
  <r>
    <s v="24/02/2019"/>
    <s v="24/02/2019"/>
    <x v="4"/>
    <s v="DH10816"/>
    <x v="16"/>
    <x v="1"/>
    <x v="1754"/>
    <s v="KH 1755"/>
    <x v="62"/>
    <s v="SP0002"/>
    <x v="1"/>
    <s v="Chai"/>
    <n v="1"/>
    <n v="2000000"/>
    <n v="0"/>
    <n v="0"/>
    <n v="2000000"/>
  </r>
  <r>
    <s v="24/02/2019"/>
    <s v="24/02/2019"/>
    <x v="4"/>
    <s v="DH10816"/>
    <x v="16"/>
    <x v="1"/>
    <x v="1754"/>
    <s v="KH 1755"/>
    <x v="62"/>
    <s v="HT0001"/>
    <x v="2"/>
    <s v="Miếng"/>
    <n v="2"/>
    <n v="200000"/>
    <n v="100"/>
    <n v="400000"/>
    <n v="0"/>
  </r>
  <r>
    <s v="24/02/2019"/>
    <s v="24/02/2019"/>
    <x v="4"/>
    <s v="DH10815"/>
    <x v="2"/>
    <x v="0"/>
    <x v="2995"/>
    <s v="KH 2996"/>
    <x v="30"/>
    <s v="SP0004"/>
    <x v="4"/>
    <s v="Chai"/>
    <n v="1"/>
    <n v="3500000"/>
    <n v="10"/>
    <n v="350000"/>
    <n v="3150000"/>
  </r>
  <r>
    <s v="24/02/2019"/>
    <s v="24/02/2019"/>
    <x v="4"/>
    <s v="DH10814"/>
    <x v="5"/>
    <x v="0"/>
    <x v="2996"/>
    <s v="KH 2997"/>
    <x v="37"/>
    <s v="SP0003"/>
    <x v="3"/>
    <s v="Chai"/>
    <n v="1"/>
    <n v="2500000"/>
    <n v="0"/>
    <n v="0"/>
    <n v="2500000"/>
  </r>
  <r>
    <s v="24/02/2019"/>
    <s v="24/02/2019"/>
    <x v="4"/>
    <s v="DH10814"/>
    <x v="5"/>
    <x v="0"/>
    <x v="2996"/>
    <s v="KH 2997"/>
    <x v="37"/>
    <s v="HT0001"/>
    <x v="2"/>
    <s v="Miếng"/>
    <n v="2"/>
    <n v="200000"/>
    <n v="100"/>
    <n v="400000"/>
    <n v="0"/>
  </r>
  <r>
    <s v="24/02/2019"/>
    <s v="24/02/2019"/>
    <x v="4"/>
    <s v="DH10812"/>
    <x v="2"/>
    <x v="0"/>
    <x v="2997"/>
    <s v="KH 2998"/>
    <x v="10"/>
    <s v="SP0002"/>
    <x v="1"/>
    <s v="Chai"/>
    <n v="1"/>
    <n v="2000000"/>
    <n v="0"/>
    <n v="0"/>
    <n v="2000000"/>
  </r>
  <r>
    <s v="24/02/2019"/>
    <s v="24/02/2019"/>
    <x v="4"/>
    <s v="DH10812"/>
    <x v="2"/>
    <x v="0"/>
    <x v="2997"/>
    <s v="KH 2998"/>
    <x v="10"/>
    <s v="HT0001"/>
    <x v="2"/>
    <s v="Miếng"/>
    <n v="2"/>
    <n v="200000"/>
    <n v="100"/>
    <n v="400000"/>
    <n v="0"/>
  </r>
  <r>
    <s v="24/02/2019"/>
    <s v="24/02/2019"/>
    <x v="4"/>
    <s v="DH10811"/>
    <x v="2"/>
    <x v="0"/>
    <x v="2998"/>
    <s v="KH 2999"/>
    <x v="52"/>
    <s v="SP0002"/>
    <x v="1"/>
    <s v="Chai"/>
    <n v="1"/>
    <n v="2000000"/>
    <n v="0"/>
    <n v="0"/>
    <n v="2000000"/>
  </r>
  <r>
    <s v="24/02/2019"/>
    <s v="24/02/2019"/>
    <x v="4"/>
    <s v="DH10811"/>
    <x v="2"/>
    <x v="0"/>
    <x v="2998"/>
    <s v="KH 2999"/>
    <x v="52"/>
    <s v="HT0001"/>
    <x v="2"/>
    <s v="Miếng"/>
    <n v="2"/>
    <n v="200000"/>
    <n v="100"/>
    <n v="400000"/>
    <n v="0"/>
  </r>
  <r>
    <s v="24/02/2019"/>
    <s v="24/02/2019"/>
    <x v="4"/>
    <s v="DH10810"/>
    <x v="9"/>
    <x v="0"/>
    <x v="2999"/>
    <s v="KH 3000"/>
    <x v="49"/>
    <s v="SP0001"/>
    <x v="0"/>
    <s v="Chai"/>
    <n v="1"/>
    <n v="3000000"/>
    <n v="0"/>
    <n v="0"/>
    <n v="3000000"/>
  </r>
  <r>
    <s v="24/02/2019"/>
    <s v="24/02/2019"/>
    <x v="4"/>
    <s v="DH10810"/>
    <x v="9"/>
    <x v="0"/>
    <x v="2999"/>
    <s v="KH 3000"/>
    <x v="49"/>
    <s v="HT0001"/>
    <x v="2"/>
    <s v="Miếng"/>
    <n v="2"/>
    <n v="200000"/>
    <n v="100"/>
    <n v="400000"/>
    <n v="0"/>
  </r>
  <r>
    <s v="24/02/2019"/>
    <s v="24/02/2019"/>
    <x v="4"/>
    <s v="DH10809"/>
    <x v="2"/>
    <x v="0"/>
    <x v="2467"/>
    <s v="KH 2468"/>
    <x v="14"/>
    <s v="SP0001"/>
    <x v="0"/>
    <s v="Chai"/>
    <n v="1"/>
    <n v="3000000"/>
    <n v="10"/>
    <n v="300000"/>
    <n v="2700000"/>
  </r>
  <r>
    <s v="24/02/2019"/>
    <s v="24/02/2019"/>
    <x v="4"/>
    <s v="DH10808"/>
    <x v="8"/>
    <x v="0"/>
    <x v="3000"/>
    <s v="KH 3001"/>
    <x v="22"/>
    <s v="SP0001"/>
    <x v="0"/>
    <s v="Chai"/>
    <n v="1"/>
    <n v="3000000"/>
    <n v="0"/>
    <n v="0"/>
    <n v="3000000"/>
  </r>
  <r>
    <s v="24/02/2019"/>
    <s v="24/02/2019"/>
    <x v="4"/>
    <s v="DH10808"/>
    <x v="8"/>
    <x v="0"/>
    <x v="3000"/>
    <s v="KH 3001"/>
    <x v="22"/>
    <s v="HT0001"/>
    <x v="2"/>
    <s v="Miếng"/>
    <n v="2"/>
    <n v="200000"/>
    <n v="100"/>
    <n v="400000"/>
    <n v="0"/>
  </r>
  <r>
    <s v="24/02/2019"/>
    <s v="24/02/2019"/>
    <x v="4"/>
    <s v="DH10807"/>
    <x v="0"/>
    <x v="0"/>
    <x v="593"/>
    <s v="KH 0594"/>
    <x v="29"/>
    <s v="SP0001"/>
    <x v="0"/>
    <s v="Chai"/>
    <n v="1"/>
    <n v="3000000"/>
    <n v="0"/>
    <n v="0"/>
    <n v="3000000"/>
  </r>
  <r>
    <s v="24/02/2019"/>
    <s v="24/02/2019"/>
    <x v="4"/>
    <s v="DH10806"/>
    <x v="2"/>
    <x v="0"/>
    <x v="3001"/>
    <s v="KH 3002"/>
    <x v="18"/>
    <s v="SP0002"/>
    <x v="1"/>
    <s v="Chai"/>
    <n v="1"/>
    <n v="2000000"/>
    <n v="0"/>
    <n v="0"/>
    <n v="2000000"/>
  </r>
  <r>
    <s v="24/02/2019"/>
    <s v="24/02/2019"/>
    <x v="4"/>
    <s v="DH10806"/>
    <x v="2"/>
    <x v="0"/>
    <x v="3001"/>
    <s v="KH 3002"/>
    <x v="18"/>
    <s v="HT0001"/>
    <x v="2"/>
    <s v="Miếng"/>
    <n v="2"/>
    <n v="200000"/>
    <n v="100"/>
    <n v="400000"/>
    <n v="0"/>
  </r>
  <r>
    <s v="24/02/2019"/>
    <s v="24/02/2019"/>
    <x v="4"/>
    <s v="DH10805"/>
    <x v="25"/>
    <x v="1"/>
    <x v="2144"/>
    <s v="KH 2145"/>
    <x v="44"/>
    <s v="SP0004"/>
    <x v="4"/>
    <s v="Chai"/>
    <n v="1"/>
    <n v="3500000"/>
    <n v="10"/>
    <n v="350000"/>
    <n v="3150000"/>
  </r>
  <r>
    <s v="24/02/2019"/>
    <s v="24/02/2019"/>
    <x v="4"/>
    <s v="DH10804"/>
    <x v="0"/>
    <x v="0"/>
    <x v="3002"/>
    <s v="KH 3003"/>
    <x v="24"/>
    <s v="SP0002"/>
    <x v="1"/>
    <s v="Chai"/>
    <n v="1"/>
    <n v="2000000"/>
    <n v="5"/>
    <n v="100000"/>
    <n v="1900000"/>
  </r>
  <r>
    <s v="24/02/2019"/>
    <s v="24/02/2019"/>
    <x v="4"/>
    <s v="DH10803"/>
    <x v="5"/>
    <x v="0"/>
    <x v="3003"/>
    <s v="KH 3004"/>
    <x v="2"/>
    <s v="SP0001"/>
    <x v="0"/>
    <s v="Chai"/>
    <n v="1"/>
    <n v="3000000"/>
    <n v="5"/>
    <n v="150000"/>
    <n v="2850000"/>
  </r>
  <r>
    <s v="24/02/2019"/>
    <s v="24/02/2019"/>
    <x v="4"/>
    <s v="DH10801"/>
    <x v="5"/>
    <x v="0"/>
    <x v="497"/>
    <s v="KH 0498"/>
    <x v="48"/>
    <s v="SP0002"/>
    <x v="1"/>
    <s v="Chai"/>
    <n v="1"/>
    <n v="2000000"/>
    <n v="5"/>
    <n v="100000"/>
    <n v="1900000"/>
  </r>
  <r>
    <s v="24/02/2019"/>
    <s v="24/02/2019"/>
    <x v="4"/>
    <s v="DH10800"/>
    <x v="5"/>
    <x v="0"/>
    <x v="1984"/>
    <s v="KH 1985"/>
    <x v="55"/>
    <s v="SP0001"/>
    <x v="0"/>
    <s v="Chai"/>
    <n v="1"/>
    <n v="3000000"/>
    <n v="20"/>
    <n v="600000"/>
    <n v="2400000"/>
  </r>
  <r>
    <s v="24/02/2019"/>
    <s v="24/02/2019"/>
    <x v="4"/>
    <s v="DH10798"/>
    <x v="19"/>
    <x v="1"/>
    <x v="3004"/>
    <s v="KH 3005"/>
    <x v="5"/>
    <s v="SP0001"/>
    <x v="0"/>
    <s v="Chai"/>
    <n v="1"/>
    <n v="3000000"/>
    <n v="0"/>
    <n v="0"/>
    <n v="3000000"/>
  </r>
  <r>
    <s v="24/02/2019"/>
    <s v="24/02/2019"/>
    <x v="4"/>
    <s v="DH10798"/>
    <x v="19"/>
    <x v="1"/>
    <x v="3004"/>
    <s v="KH 3005"/>
    <x v="5"/>
    <s v="HT0001"/>
    <x v="2"/>
    <s v="Miếng"/>
    <n v="2"/>
    <n v="200000"/>
    <n v="100"/>
    <n v="400000"/>
    <n v="0"/>
  </r>
  <r>
    <s v="24/02/2019"/>
    <s v="24/02/2019"/>
    <x v="4"/>
    <s v="DH10797"/>
    <x v="19"/>
    <x v="1"/>
    <x v="2234"/>
    <s v="KH 2235"/>
    <x v="46"/>
    <s v="SP0003"/>
    <x v="3"/>
    <s v="Chai"/>
    <n v="1"/>
    <n v="2500000"/>
    <n v="10"/>
    <n v="250000"/>
    <n v="2250000"/>
  </r>
  <r>
    <s v="24/02/2019"/>
    <s v="24/02/2019"/>
    <x v="4"/>
    <s v="DH10796"/>
    <x v="7"/>
    <x v="0"/>
    <x v="3005"/>
    <s v="KH 3006"/>
    <x v="7"/>
    <s v="SP0004"/>
    <x v="4"/>
    <s v="Chai"/>
    <n v="1"/>
    <n v="3500000"/>
    <n v="0"/>
    <n v="0"/>
    <n v="3500000"/>
  </r>
  <r>
    <s v="24/02/2019"/>
    <s v="24/02/2019"/>
    <x v="4"/>
    <s v="DH10796"/>
    <x v="7"/>
    <x v="0"/>
    <x v="3005"/>
    <s v="KH 3006"/>
    <x v="7"/>
    <s v="HT0001"/>
    <x v="2"/>
    <s v="Miếng"/>
    <n v="2"/>
    <n v="200000"/>
    <n v="100"/>
    <n v="400000"/>
    <n v="0"/>
  </r>
  <r>
    <s v="24/02/2019"/>
    <s v="24/02/2019"/>
    <x v="4"/>
    <s v="DH10795"/>
    <x v="7"/>
    <x v="0"/>
    <x v="3006"/>
    <s v="KH 3007"/>
    <x v="41"/>
    <s v="SP0002"/>
    <x v="1"/>
    <s v="Chai"/>
    <n v="1"/>
    <n v="2000000"/>
    <n v="0"/>
    <n v="0"/>
    <n v="2000000"/>
  </r>
  <r>
    <s v="24/02/2019"/>
    <s v="24/02/2019"/>
    <x v="4"/>
    <s v="DH10795"/>
    <x v="7"/>
    <x v="0"/>
    <x v="3006"/>
    <s v="KH 3007"/>
    <x v="41"/>
    <s v="HT0001"/>
    <x v="2"/>
    <s v="Miếng"/>
    <n v="2"/>
    <n v="200000"/>
    <n v="100"/>
    <n v="400000"/>
    <n v="0"/>
  </r>
  <r>
    <s v="24/02/2019"/>
    <s v="24/02/2019"/>
    <x v="4"/>
    <s v="DH10794"/>
    <x v="7"/>
    <x v="0"/>
    <x v="2394"/>
    <s v="KH 2395"/>
    <x v="44"/>
    <s v="SP0001"/>
    <x v="0"/>
    <s v="Chai"/>
    <n v="1"/>
    <n v="3000000"/>
    <n v="0"/>
    <n v="0"/>
    <n v="3000000"/>
  </r>
  <r>
    <s v="24/02/2019"/>
    <s v="24/02/2019"/>
    <x v="4"/>
    <s v="DH10794"/>
    <x v="7"/>
    <x v="0"/>
    <x v="2394"/>
    <s v="KH 2395"/>
    <x v="44"/>
    <s v="HT0001"/>
    <x v="2"/>
    <s v="Miếng"/>
    <n v="2"/>
    <n v="200000"/>
    <n v="100"/>
    <n v="400000"/>
    <n v="0"/>
  </r>
  <r>
    <s v="24/02/2019"/>
    <s v="24/02/2019"/>
    <x v="4"/>
    <s v="DH10793"/>
    <x v="7"/>
    <x v="0"/>
    <x v="3007"/>
    <s v="KH 3008"/>
    <x v="9"/>
    <s v="SP0002"/>
    <x v="1"/>
    <s v="Chai"/>
    <n v="1"/>
    <n v="2000000"/>
    <n v="0"/>
    <n v="0"/>
    <n v="2000000"/>
  </r>
  <r>
    <s v="24/02/2019"/>
    <s v="24/02/2019"/>
    <x v="4"/>
    <s v="DH10793"/>
    <x v="7"/>
    <x v="0"/>
    <x v="3007"/>
    <s v="KH 3008"/>
    <x v="9"/>
    <s v="SP0003"/>
    <x v="3"/>
    <s v="Chai"/>
    <n v="1"/>
    <n v="2500000"/>
    <n v="0"/>
    <n v="0"/>
    <n v="2500000"/>
  </r>
  <r>
    <s v="24/02/2019"/>
    <s v="24/02/2019"/>
    <x v="4"/>
    <s v="DH10793"/>
    <x v="7"/>
    <x v="0"/>
    <x v="3007"/>
    <s v="KH 3008"/>
    <x v="9"/>
    <s v="SP0001"/>
    <x v="0"/>
    <s v="Chai"/>
    <n v="1"/>
    <n v="3000000"/>
    <n v="0"/>
    <n v="0"/>
    <n v="3000000"/>
  </r>
  <r>
    <s v="24/02/2019"/>
    <s v="24/02/2019"/>
    <x v="4"/>
    <s v="DH10792"/>
    <x v="8"/>
    <x v="0"/>
    <x v="2442"/>
    <s v="KH 2443"/>
    <x v="11"/>
    <s v="SP0001"/>
    <x v="0"/>
    <s v="Chai"/>
    <n v="1"/>
    <n v="3000000"/>
    <n v="0"/>
    <n v="0"/>
    <n v="3000000"/>
  </r>
  <r>
    <s v="24/02/2019"/>
    <s v="24/02/2019"/>
    <x v="4"/>
    <s v="DH10792"/>
    <x v="8"/>
    <x v="0"/>
    <x v="2442"/>
    <s v="KH 2443"/>
    <x v="11"/>
    <s v="HT0001"/>
    <x v="2"/>
    <s v="Miếng"/>
    <n v="2"/>
    <n v="200000"/>
    <n v="100"/>
    <n v="400000"/>
    <n v="0"/>
  </r>
  <r>
    <s v="24/02/2019"/>
    <s v="24/02/2019"/>
    <x v="4"/>
    <s v="DH10791"/>
    <x v="8"/>
    <x v="0"/>
    <x v="1070"/>
    <s v="KH 1071"/>
    <x v="55"/>
    <s v="SP0001"/>
    <x v="0"/>
    <s v="Chai"/>
    <n v="1"/>
    <n v="3000000"/>
    <n v="0"/>
    <n v="0"/>
    <n v="3000000"/>
  </r>
  <r>
    <s v="24/02/2019"/>
    <s v="24/02/2019"/>
    <x v="4"/>
    <s v="DH10791"/>
    <x v="8"/>
    <x v="0"/>
    <x v="1070"/>
    <s v="KH 1071"/>
    <x v="55"/>
    <s v="HT0001"/>
    <x v="2"/>
    <s v="Miếng"/>
    <n v="2"/>
    <n v="200000"/>
    <n v="100"/>
    <n v="400000"/>
    <n v="0"/>
  </r>
  <r>
    <s v="24/02/2019"/>
    <s v="24/02/2019"/>
    <x v="4"/>
    <s v="DH10790"/>
    <x v="19"/>
    <x v="1"/>
    <x v="1178"/>
    <s v="KH 1179"/>
    <x v="24"/>
    <s v="SP0003"/>
    <x v="3"/>
    <s v="Chai"/>
    <n v="1"/>
    <n v="2500000"/>
    <n v="0"/>
    <n v="0"/>
    <n v="2500000"/>
  </r>
  <r>
    <s v="24/02/2019"/>
    <s v="24/02/2019"/>
    <x v="4"/>
    <s v="DH10790"/>
    <x v="19"/>
    <x v="1"/>
    <x v="1178"/>
    <s v="KH 1179"/>
    <x v="24"/>
    <s v="SP0004"/>
    <x v="4"/>
    <s v="Chai"/>
    <n v="1"/>
    <n v="3500000"/>
    <n v="10"/>
    <n v="350000"/>
    <n v="3150000"/>
  </r>
  <r>
    <s v="24/02/2019"/>
    <s v="24/02/2019"/>
    <x v="4"/>
    <s v="DH10789"/>
    <x v="8"/>
    <x v="0"/>
    <x v="3008"/>
    <s v="KH 3009"/>
    <x v="13"/>
    <s v="SP0001"/>
    <x v="0"/>
    <s v="Chai"/>
    <n v="1"/>
    <n v="3000000"/>
    <n v="0"/>
    <n v="0"/>
    <n v="3000000"/>
  </r>
  <r>
    <s v="24/02/2019"/>
    <s v="24/02/2019"/>
    <x v="4"/>
    <s v="DH10789"/>
    <x v="8"/>
    <x v="0"/>
    <x v="3008"/>
    <s v="KH 3009"/>
    <x v="13"/>
    <s v="SP0002"/>
    <x v="1"/>
    <s v="Chai"/>
    <n v="1"/>
    <n v="2000000"/>
    <n v="5"/>
    <n v="100000"/>
    <n v="1900000"/>
  </r>
  <r>
    <s v="24/02/2019"/>
    <s v="24/02/2019"/>
    <x v="4"/>
    <s v="DH10789"/>
    <x v="8"/>
    <x v="0"/>
    <x v="3008"/>
    <s v="KH 3009"/>
    <x v="13"/>
    <s v="SP0001"/>
    <x v="0"/>
    <s v="Chai"/>
    <n v="1"/>
    <n v="3000000"/>
    <n v="10"/>
    <n v="300000"/>
    <n v="2700000"/>
  </r>
  <r>
    <s v="24/02/2019"/>
    <s v="24/02/2019"/>
    <x v="4"/>
    <s v="DH10788"/>
    <x v="8"/>
    <x v="0"/>
    <x v="3009"/>
    <s v="KH 3010"/>
    <x v="57"/>
    <s v="SP0002"/>
    <x v="1"/>
    <s v="Chai"/>
    <n v="1"/>
    <n v="2000000"/>
    <n v="5"/>
    <n v="100000"/>
    <n v="1900000"/>
  </r>
  <r>
    <s v="24/02/2019"/>
    <s v="24/02/2019"/>
    <x v="4"/>
    <s v="DH10788"/>
    <x v="8"/>
    <x v="0"/>
    <x v="3009"/>
    <s v="KH 3010"/>
    <x v="57"/>
    <s v="SP0003"/>
    <x v="3"/>
    <s v="Chai"/>
    <n v="1"/>
    <n v="2500000"/>
    <n v="5"/>
    <n v="125000"/>
    <n v="2375000"/>
  </r>
  <r>
    <s v="24/02/2019"/>
    <s v="24/02/2019"/>
    <x v="4"/>
    <s v="DH10788"/>
    <x v="8"/>
    <x v="0"/>
    <x v="3009"/>
    <s v="KH 3010"/>
    <x v="57"/>
    <s v="SP0001"/>
    <x v="0"/>
    <s v="Chai"/>
    <n v="1"/>
    <n v="3000000"/>
    <n v="5"/>
    <n v="150000"/>
    <n v="2850000"/>
  </r>
  <r>
    <s v="24/02/2019"/>
    <s v="19/02/2019"/>
    <x v="4"/>
    <s v="DH10626"/>
    <x v="8"/>
    <x v="0"/>
    <x v="157"/>
    <s v="KH 0158"/>
    <x v="35"/>
    <s v="SP0004"/>
    <x v="4"/>
    <s v="Chai"/>
    <n v="1"/>
    <n v="3500000"/>
    <n v="20"/>
    <n v="700000"/>
    <n v="2800000"/>
  </r>
  <r>
    <s v="23/02/2019"/>
    <s v="24/02/2019"/>
    <x v="4"/>
    <s v="DH10799"/>
    <x v="25"/>
    <x v="1"/>
    <x v="3010"/>
    <s v="KH 3011"/>
    <x v="10"/>
    <s v="SP0001"/>
    <x v="0"/>
    <s v="Chai"/>
    <n v="1"/>
    <n v="3000000"/>
    <n v="0"/>
    <n v="0"/>
    <n v="3000000"/>
  </r>
  <r>
    <s v="23/02/2019"/>
    <s v="24/02/2019"/>
    <x v="4"/>
    <s v="DH10799"/>
    <x v="25"/>
    <x v="1"/>
    <x v="3010"/>
    <s v="KH 3011"/>
    <x v="10"/>
    <s v="HT0001"/>
    <x v="2"/>
    <s v="Miếng"/>
    <n v="2"/>
    <n v="200000"/>
    <n v="100"/>
    <n v="400000"/>
    <n v="0"/>
  </r>
  <r>
    <s v="23/02/2019"/>
    <s v="23/02/2019"/>
    <x v="4"/>
    <s v="DH10787"/>
    <x v="9"/>
    <x v="0"/>
    <x v="3011"/>
    <s v="KH 3012"/>
    <x v="57"/>
    <s v="SP0001"/>
    <x v="0"/>
    <s v="Chai"/>
    <n v="1"/>
    <n v="3000000"/>
    <n v="0"/>
    <n v="0"/>
    <n v="3000000"/>
  </r>
  <r>
    <s v="23/02/2019"/>
    <s v="23/02/2019"/>
    <x v="4"/>
    <s v="DH10787"/>
    <x v="9"/>
    <x v="0"/>
    <x v="3011"/>
    <s v="KH 3012"/>
    <x v="57"/>
    <s v="HT0001"/>
    <x v="2"/>
    <s v="Miếng"/>
    <n v="2"/>
    <n v="200000"/>
    <n v="100"/>
    <n v="400000"/>
    <n v="0"/>
  </r>
  <r>
    <s v="23/02/2019"/>
    <s v="23/02/2019"/>
    <x v="4"/>
    <s v="DH10786"/>
    <x v="9"/>
    <x v="0"/>
    <x v="3012"/>
    <s v="KH 3013"/>
    <x v="52"/>
    <s v="SP0004"/>
    <x v="4"/>
    <s v="Chai"/>
    <n v="1"/>
    <n v="3500000"/>
    <n v="0"/>
    <n v="0"/>
    <n v="3500000"/>
  </r>
  <r>
    <s v="23/02/2019"/>
    <s v="23/02/2019"/>
    <x v="4"/>
    <s v="DH10786"/>
    <x v="9"/>
    <x v="0"/>
    <x v="3012"/>
    <s v="KH 3013"/>
    <x v="52"/>
    <s v="SP0004"/>
    <x v="4"/>
    <s v="Chiếc"/>
    <n v="1"/>
    <n v="3500000"/>
    <n v="0"/>
    <n v="0"/>
    <n v="3500000"/>
  </r>
  <r>
    <s v="23/02/2019"/>
    <s v="23/02/2019"/>
    <x v="4"/>
    <s v="DH10785"/>
    <x v="5"/>
    <x v="0"/>
    <x v="784"/>
    <s v="KH 0785"/>
    <x v="29"/>
    <s v="SP0003"/>
    <x v="3"/>
    <s v="Chai"/>
    <n v="1"/>
    <n v="2500000"/>
    <n v="0"/>
    <n v="0"/>
    <n v="2500000"/>
  </r>
  <r>
    <s v="23/02/2019"/>
    <s v="23/02/2019"/>
    <x v="4"/>
    <s v="DH10785"/>
    <x v="5"/>
    <x v="0"/>
    <x v="784"/>
    <s v="KH 0785"/>
    <x v="29"/>
    <s v="SP0003"/>
    <x v="3"/>
    <s v="Chiếc"/>
    <n v="1"/>
    <n v="2500000"/>
    <n v="0"/>
    <n v="0"/>
    <n v="2500000"/>
  </r>
  <r>
    <s v="23/02/2019"/>
    <s v="23/02/2019"/>
    <x v="4"/>
    <s v="DH10784"/>
    <x v="5"/>
    <x v="0"/>
    <x v="3013"/>
    <s v="KH 3014"/>
    <x v="41"/>
    <s v="SP0003"/>
    <x v="3"/>
    <s v="Chai"/>
    <n v="1"/>
    <n v="2500000"/>
    <n v="0"/>
    <n v="0"/>
    <n v="2500000"/>
  </r>
  <r>
    <s v="23/02/2019"/>
    <s v="23/02/2019"/>
    <x v="4"/>
    <s v="DH10784"/>
    <x v="5"/>
    <x v="0"/>
    <x v="3013"/>
    <s v="KH 3014"/>
    <x v="41"/>
    <s v="HT0001"/>
    <x v="2"/>
    <s v="Miếng"/>
    <n v="2"/>
    <n v="200000"/>
    <n v="100"/>
    <n v="400000"/>
    <n v="0"/>
  </r>
  <r>
    <s v="23/02/2019"/>
    <s v="23/02/2019"/>
    <x v="4"/>
    <s v="DH10783"/>
    <x v="0"/>
    <x v="0"/>
    <x v="2291"/>
    <s v="KH 2292"/>
    <x v="10"/>
    <s v="SP0001"/>
    <x v="0"/>
    <s v="Chai"/>
    <n v="1"/>
    <n v="3000000"/>
    <n v="0"/>
    <n v="0"/>
    <n v="3000000"/>
  </r>
  <r>
    <s v="23/02/2019"/>
    <s v="23/02/2019"/>
    <x v="4"/>
    <s v="DH10783"/>
    <x v="0"/>
    <x v="0"/>
    <x v="2291"/>
    <s v="KH 2292"/>
    <x v="10"/>
    <s v="HT0001"/>
    <x v="2"/>
    <s v="Miếng"/>
    <n v="2"/>
    <n v="200000"/>
    <n v="100"/>
    <n v="400000"/>
    <n v="0"/>
  </r>
  <r>
    <s v="23/02/2019"/>
    <s v="23/02/2019"/>
    <x v="4"/>
    <s v="DH10782"/>
    <x v="5"/>
    <x v="0"/>
    <x v="3014"/>
    <s v="KH 3015"/>
    <x v="30"/>
    <s v="SP0003"/>
    <x v="3"/>
    <s v="Chai"/>
    <n v="1"/>
    <n v="2500000"/>
    <n v="10"/>
    <n v="250000"/>
    <n v="2250000"/>
  </r>
  <r>
    <s v="23/02/2019"/>
    <s v="23/02/2019"/>
    <x v="4"/>
    <s v="DH10782"/>
    <x v="5"/>
    <x v="0"/>
    <x v="3014"/>
    <s v="KH 3015"/>
    <x v="30"/>
    <s v="SP0004"/>
    <x v="4"/>
    <s v="Chai"/>
    <n v="1"/>
    <n v="3500000"/>
    <n v="10"/>
    <n v="350000"/>
    <n v="3150000"/>
  </r>
  <r>
    <s v="23/02/2019"/>
    <s v="23/02/2019"/>
    <x v="4"/>
    <s v="DH10781"/>
    <x v="8"/>
    <x v="0"/>
    <x v="3015"/>
    <s v="KH 3016"/>
    <x v="24"/>
    <s v="SP0004"/>
    <x v="4"/>
    <s v="Chai"/>
    <n v="1"/>
    <n v="3500000"/>
    <n v="0"/>
    <n v="0"/>
    <n v="3500000"/>
  </r>
  <r>
    <s v="23/02/2019"/>
    <s v="23/02/2019"/>
    <x v="4"/>
    <s v="DH10781"/>
    <x v="8"/>
    <x v="0"/>
    <x v="3015"/>
    <s v="KH 3016"/>
    <x v="24"/>
    <s v="HT0001"/>
    <x v="2"/>
    <s v="Miếng"/>
    <n v="2"/>
    <n v="200000"/>
    <n v="100"/>
    <n v="400000"/>
    <n v="0"/>
  </r>
  <r>
    <s v="23/02/2019"/>
    <s v="23/02/2019"/>
    <x v="4"/>
    <s v="DH10780"/>
    <x v="17"/>
    <x v="1"/>
    <x v="3016"/>
    <s v="KH 3017"/>
    <x v="24"/>
    <s v="SP0004"/>
    <x v="4"/>
    <s v="Chai"/>
    <n v="1"/>
    <n v="3500000"/>
    <n v="5"/>
    <n v="175000"/>
    <n v="3325000"/>
  </r>
  <r>
    <s v="23/02/2019"/>
    <s v="23/02/2019"/>
    <x v="4"/>
    <s v="DH10780"/>
    <x v="17"/>
    <x v="1"/>
    <x v="3016"/>
    <s v="KH 3017"/>
    <x v="24"/>
    <s v="SP0004"/>
    <x v="4"/>
    <s v="Chai"/>
    <n v="1"/>
    <n v="3500000"/>
    <n v="10"/>
    <n v="350000"/>
    <n v="3150000"/>
  </r>
  <r>
    <s v="23/02/2019"/>
    <s v="23/02/2019"/>
    <x v="4"/>
    <s v="DH10779"/>
    <x v="8"/>
    <x v="0"/>
    <x v="55"/>
    <s v="KH 0056"/>
    <x v="35"/>
    <s v="SP0001"/>
    <x v="0"/>
    <s v="Chai"/>
    <n v="1"/>
    <n v="3000000"/>
    <n v="0"/>
    <n v="0"/>
    <n v="3000000"/>
  </r>
  <r>
    <s v="23/02/2019"/>
    <s v="23/02/2019"/>
    <x v="4"/>
    <s v="DH10779"/>
    <x v="8"/>
    <x v="0"/>
    <x v="55"/>
    <s v="KH 0056"/>
    <x v="35"/>
    <s v="SP0001"/>
    <x v="0"/>
    <s v="Chai"/>
    <n v="2"/>
    <n v="3000000"/>
    <n v="10"/>
    <n v="600000"/>
    <n v="5400000"/>
  </r>
  <r>
    <s v="23/02/2019"/>
    <s v="23/02/2019"/>
    <x v="4"/>
    <s v="DH10778"/>
    <x v="8"/>
    <x v="0"/>
    <x v="3017"/>
    <s v="KH 3018"/>
    <x v="48"/>
    <s v="SP0001"/>
    <x v="0"/>
    <s v="Chai"/>
    <n v="1"/>
    <n v="3000000"/>
    <n v="0"/>
    <n v="0"/>
    <n v="3000000"/>
  </r>
  <r>
    <s v="23/02/2019"/>
    <s v="23/02/2019"/>
    <x v="4"/>
    <s v="DH10778"/>
    <x v="8"/>
    <x v="0"/>
    <x v="3017"/>
    <s v="KH 3018"/>
    <x v="48"/>
    <s v="HT0001"/>
    <x v="2"/>
    <s v="Miếng"/>
    <n v="2"/>
    <n v="200000"/>
    <n v="100"/>
    <n v="400000"/>
    <n v="0"/>
  </r>
  <r>
    <s v="23/02/2019"/>
    <s v="23/02/2019"/>
    <x v="4"/>
    <s v="DH10777"/>
    <x v="8"/>
    <x v="0"/>
    <x v="456"/>
    <s v="KH 0457"/>
    <x v="5"/>
    <s v="SP0001"/>
    <x v="0"/>
    <s v="Chai"/>
    <n v="1"/>
    <n v="3000000"/>
    <n v="0"/>
    <n v="0"/>
    <n v="3000000"/>
  </r>
  <r>
    <s v="23/02/2019"/>
    <s v="23/02/2019"/>
    <x v="4"/>
    <s v="DH10777"/>
    <x v="8"/>
    <x v="0"/>
    <x v="456"/>
    <s v="KH 0457"/>
    <x v="5"/>
    <s v="SP0001"/>
    <x v="0"/>
    <s v="Chai"/>
    <n v="1"/>
    <n v="3000000"/>
    <n v="5"/>
    <n v="150000"/>
    <n v="2850000"/>
  </r>
  <r>
    <s v="23/02/2019"/>
    <s v="23/02/2019"/>
    <x v="4"/>
    <s v="DH10777"/>
    <x v="8"/>
    <x v="0"/>
    <x v="456"/>
    <s v="KH 0457"/>
    <x v="5"/>
    <s v="SP0001"/>
    <x v="0"/>
    <s v="Chai"/>
    <n v="1"/>
    <n v="3000000"/>
    <n v="10"/>
    <n v="300000"/>
    <n v="2700000"/>
  </r>
  <r>
    <s v="23/02/2019"/>
    <s v="23/02/2019"/>
    <x v="4"/>
    <s v="DH10777"/>
    <x v="8"/>
    <x v="0"/>
    <x v="456"/>
    <s v="KH 0457"/>
    <x v="5"/>
    <s v="HT0001"/>
    <x v="2"/>
    <s v="Miếng"/>
    <n v="2"/>
    <n v="200000"/>
    <n v="100"/>
    <n v="400000"/>
    <n v="0"/>
  </r>
  <r>
    <s v="23/02/2019"/>
    <s v="23/02/2019"/>
    <x v="4"/>
    <s v="DH10776"/>
    <x v="0"/>
    <x v="0"/>
    <x v="3018"/>
    <s v="KH 3019"/>
    <x v="45"/>
    <s v="SP0001"/>
    <x v="0"/>
    <s v="Chai"/>
    <n v="1"/>
    <n v="3000000"/>
    <n v="0"/>
    <n v="0"/>
    <n v="3000000"/>
  </r>
  <r>
    <s v="23/02/2019"/>
    <s v="23/02/2019"/>
    <x v="4"/>
    <s v="DH10776"/>
    <x v="0"/>
    <x v="0"/>
    <x v="3018"/>
    <s v="KH 3019"/>
    <x v="45"/>
    <s v="HT0001"/>
    <x v="2"/>
    <s v="Miếng"/>
    <n v="2"/>
    <n v="200000"/>
    <n v="100"/>
    <n v="400000"/>
    <n v="0"/>
  </r>
  <r>
    <s v="23/02/2019"/>
    <s v="23/02/2019"/>
    <x v="4"/>
    <s v="DH10775"/>
    <x v="30"/>
    <x v="2"/>
    <x v="433"/>
    <s v="KH 0434"/>
    <x v="52"/>
    <s v="SP0004"/>
    <x v="4"/>
    <s v="Chai"/>
    <n v="78"/>
    <n v="3500000"/>
    <n v="25"/>
    <n v="68250000"/>
    <n v="204750000"/>
  </r>
  <r>
    <s v="23/02/2019"/>
    <s v="23/02/2019"/>
    <x v="4"/>
    <s v="DH10775"/>
    <x v="30"/>
    <x v="2"/>
    <x v="433"/>
    <s v="KH 0434"/>
    <x v="52"/>
    <s v="SP0003"/>
    <x v="3"/>
    <s v="Chai"/>
    <n v="102"/>
    <n v="2500000"/>
    <n v="25"/>
    <n v="63750000"/>
    <n v="191250000"/>
  </r>
  <r>
    <s v="23/02/2019"/>
    <s v="23/02/2019"/>
    <x v="4"/>
    <s v="DH10775"/>
    <x v="30"/>
    <x v="2"/>
    <x v="433"/>
    <s v="KH 0434"/>
    <x v="52"/>
    <s v="SP0001"/>
    <x v="0"/>
    <s v="Chai"/>
    <n v="60"/>
    <n v="3000000"/>
    <n v="25"/>
    <n v="45000000"/>
    <n v="135000000"/>
  </r>
  <r>
    <s v="23/02/2019"/>
    <s v="23/02/2019"/>
    <x v="4"/>
    <s v="DH10775"/>
    <x v="30"/>
    <x v="2"/>
    <x v="433"/>
    <s v="KH 0434"/>
    <x v="52"/>
    <s v="SP0004"/>
    <x v="4"/>
    <s v="Chai"/>
    <n v="30"/>
    <n v="3500000"/>
    <n v="100"/>
    <n v="105000000"/>
    <n v="0"/>
  </r>
  <r>
    <s v="23/02/2019"/>
    <s v="23/02/2019"/>
    <x v="4"/>
    <s v="DH10775"/>
    <x v="30"/>
    <x v="2"/>
    <x v="433"/>
    <s v="KH 0434"/>
    <x v="52"/>
    <s v="SP0001"/>
    <x v="0"/>
    <s v="Chai"/>
    <n v="10"/>
    <n v="3000000"/>
    <n v="100"/>
    <n v="30000000"/>
    <n v="0"/>
  </r>
  <r>
    <s v="23/02/2019"/>
    <s v="23/02/2019"/>
    <x v="4"/>
    <s v="DH10774"/>
    <x v="1"/>
    <x v="0"/>
    <x v="3019"/>
    <s v="KH 3020"/>
    <x v="0"/>
    <s v="SP0001"/>
    <x v="0"/>
    <s v="Chai"/>
    <n v="2"/>
    <n v="3000000"/>
    <n v="5"/>
    <n v="300000"/>
    <n v="5700000"/>
  </r>
  <r>
    <s v="23/02/2019"/>
    <s v="23/02/2019"/>
    <x v="4"/>
    <s v="DH10774"/>
    <x v="1"/>
    <x v="0"/>
    <x v="3019"/>
    <s v="KH 3020"/>
    <x v="0"/>
    <s v="SP0002"/>
    <x v="1"/>
    <s v="Chai"/>
    <n v="1"/>
    <n v="2000000"/>
    <n v="5"/>
    <n v="100000"/>
    <n v="1900000"/>
  </r>
  <r>
    <s v="23/02/2019"/>
    <s v="23/02/2019"/>
    <x v="4"/>
    <s v="DH10773"/>
    <x v="17"/>
    <x v="1"/>
    <x v="3020"/>
    <s v="KH 3021"/>
    <x v="9"/>
    <s v="SP0001"/>
    <x v="0"/>
    <s v="Chai"/>
    <n v="1"/>
    <n v="3000000"/>
    <n v="10"/>
    <n v="300000"/>
    <n v="2700000"/>
  </r>
  <r>
    <s v="22/02/2019"/>
    <s v="22/02/2019"/>
    <x v="4"/>
    <s v="DH10772"/>
    <x v="8"/>
    <x v="0"/>
    <x v="2349"/>
    <s v="KH 2350"/>
    <x v="46"/>
    <s v="SP0001"/>
    <x v="0"/>
    <s v="Chai"/>
    <n v="1"/>
    <n v="3000000"/>
    <n v="0"/>
    <n v="0"/>
    <n v="3000000"/>
  </r>
  <r>
    <s v="22/02/2019"/>
    <s v="22/02/2019"/>
    <x v="4"/>
    <s v="DH10772"/>
    <x v="8"/>
    <x v="0"/>
    <x v="2349"/>
    <s v="KH 2350"/>
    <x v="46"/>
    <s v="HT0001"/>
    <x v="2"/>
    <s v="Miếng"/>
    <n v="2"/>
    <n v="200000"/>
    <n v="100"/>
    <n v="400000"/>
    <n v="0"/>
  </r>
  <r>
    <s v="22/02/2019"/>
    <s v="22/02/2019"/>
    <x v="4"/>
    <s v="DH10771"/>
    <x v="27"/>
    <x v="1"/>
    <x v="3021"/>
    <s v="KH 3022"/>
    <x v="20"/>
    <s v="SP0002"/>
    <x v="1"/>
    <s v="Chai"/>
    <n v="6"/>
    <n v="2000000"/>
    <n v="20"/>
    <n v="2400000"/>
    <n v="9600000"/>
  </r>
  <r>
    <s v="22/02/2019"/>
    <s v="22/02/2019"/>
    <x v="4"/>
    <s v="DH10771"/>
    <x v="27"/>
    <x v="1"/>
    <x v="3021"/>
    <s v="KH 3022"/>
    <x v="20"/>
    <s v="SP0001"/>
    <x v="0"/>
    <s v="Chai"/>
    <n v="6"/>
    <n v="3000000"/>
    <n v="20"/>
    <n v="3600000"/>
    <n v="14400000"/>
  </r>
  <r>
    <s v="22/02/2019"/>
    <s v="22/02/2019"/>
    <x v="4"/>
    <s v="DH10771"/>
    <x v="27"/>
    <x v="1"/>
    <x v="3021"/>
    <s v="KH 3022"/>
    <x v="20"/>
    <s v="SP0002"/>
    <x v="1"/>
    <s v="Chai"/>
    <n v="2"/>
    <n v="2000000"/>
    <n v="100"/>
    <n v="4000000"/>
    <n v="0"/>
  </r>
  <r>
    <s v="22/02/2019"/>
    <s v="22/02/2019"/>
    <x v="4"/>
    <s v="DH10770"/>
    <x v="1"/>
    <x v="0"/>
    <x v="3022"/>
    <s v="KH 3023"/>
    <x v="61"/>
    <s v="SP0003"/>
    <x v="3"/>
    <s v="Chai"/>
    <n v="3"/>
    <n v="2500000"/>
    <n v="5"/>
    <n v="375000"/>
    <n v="7125000"/>
  </r>
  <r>
    <s v="22/02/2019"/>
    <s v="22/02/2019"/>
    <x v="4"/>
    <s v="DH10769"/>
    <x v="2"/>
    <x v="0"/>
    <x v="1777"/>
    <s v="KH 1778"/>
    <x v="39"/>
    <s v="SP0002"/>
    <x v="1"/>
    <s v="Chai"/>
    <n v="1"/>
    <n v="2000000"/>
    <n v="0"/>
    <n v="0"/>
    <n v="2000000"/>
  </r>
  <r>
    <s v="22/02/2019"/>
    <s v="22/02/2019"/>
    <x v="4"/>
    <s v="DH10769"/>
    <x v="2"/>
    <x v="0"/>
    <x v="1777"/>
    <s v="KH 1778"/>
    <x v="39"/>
    <s v="HT0001"/>
    <x v="2"/>
    <s v="Miếng"/>
    <n v="2"/>
    <n v="200000"/>
    <n v="100"/>
    <n v="400000"/>
    <n v="0"/>
  </r>
  <r>
    <s v="22/02/2019"/>
    <s v="22/02/2019"/>
    <x v="4"/>
    <s v="DH10768"/>
    <x v="17"/>
    <x v="1"/>
    <x v="2064"/>
    <s v="KH 2065"/>
    <x v="14"/>
    <s v="SP0001"/>
    <x v="0"/>
    <s v="Chai"/>
    <n v="1"/>
    <n v="3000000"/>
    <n v="0"/>
    <n v="0"/>
    <n v="3000000"/>
  </r>
  <r>
    <s v="22/02/2019"/>
    <s v="22/02/2019"/>
    <x v="4"/>
    <s v="DH10768"/>
    <x v="17"/>
    <x v="1"/>
    <x v="2064"/>
    <s v="KH 2065"/>
    <x v="14"/>
    <s v="HT0001"/>
    <x v="2"/>
    <s v="Miếng"/>
    <n v="2"/>
    <n v="200000"/>
    <n v="100"/>
    <n v="400000"/>
    <n v="0"/>
  </r>
  <r>
    <s v="22/02/2019"/>
    <s v="22/02/2019"/>
    <x v="4"/>
    <s v="DH10767"/>
    <x v="9"/>
    <x v="0"/>
    <x v="3023"/>
    <s v="KH 3024"/>
    <x v="35"/>
    <s v="SP0001"/>
    <x v="0"/>
    <s v="Chai"/>
    <n v="1"/>
    <n v="3000000"/>
    <n v="0"/>
    <n v="0"/>
    <n v="3000000"/>
  </r>
  <r>
    <s v="22/02/2019"/>
    <s v="22/02/2019"/>
    <x v="4"/>
    <s v="DH10767"/>
    <x v="9"/>
    <x v="0"/>
    <x v="3023"/>
    <s v="KH 3024"/>
    <x v="35"/>
    <s v="HT0001"/>
    <x v="2"/>
    <s v="Miếng"/>
    <n v="2"/>
    <n v="200000"/>
    <n v="100"/>
    <n v="400000"/>
    <n v="0"/>
  </r>
  <r>
    <s v="22/02/2019"/>
    <s v="22/02/2019"/>
    <x v="4"/>
    <s v="DH10766"/>
    <x v="8"/>
    <x v="0"/>
    <x v="3024"/>
    <s v="KH 3025"/>
    <x v="35"/>
    <s v="SP0001"/>
    <x v="0"/>
    <s v="Chai"/>
    <n v="1"/>
    <n v="3000000"/>
    <n v="0"/>
    <n v="0"/>
    <n v="3000000"/>
  </r>
  <r>
    <s v="22/02/2019"/>
    <s v="22/02/2019"/>
    <x v="4"/>
    <s v="DH10766"/>
    <x v="8"/>
    <x v="0"/>
    <x v="3024"/>
    <s v="KH 3025"/>
    <x v="35"/>
    <s v="HT0001"/>
    <x v="2"/>
    <s v="Miếng"/>
    <n v="2"/>
    <n v="200000"/>
    <n v="100"/>
    <n v="400000"/>
    <n v="0"/>
  </r>
  <r>
    <s v="22/02/2019"/>
    <s v="22/02/2019"/>
    <x v="4"/>
    <s v="DH10765"/>
    <x v="9"/>
    <x v="0"/>
    <x v="2362"/>
    <s v="KH 2363"/>
    <x v="17"/>
    <s v="SP0001"/>
    <x v="0"/>
    <s v="Chai"/>
    <n v="1"/>
    <n v="3000000"/>
    <n v="0"/>
    <n v="0"/>
    <n v="3000000"/>
  </r>
  <r>
    <s v="22/02/2019"/>
    <s v="22/02/2019"/>
    <x v="4"/>
    <s v="DH10765"/>
    <x v="9"/>
    <x v="0"/>
    <x v="2362"/>
    <s v="KH 2363"/>
    <x v="17"/>
    <s v="HT0001"/>
    <x v="2"/>
    <s v="Miếng"/>
    <n v="2"/>
    <n v="200000"/>
    <n v="100"/>
    <n v="400000"/>
    <n v="0"/>
  </r>
  <r>
    <s v="22/02/2019"/>
    <s v="22/02/2019"/>
    <x v="4"/>
    <s v="DH10764"/>
    <x v="9"/>
    <x v="0"/>
    <x v="3025"/>
    <s v="KH 3026"/>
    <x v="18"/>
    <s v="SP0001"/>
    <x v="0"/>
    <s v="Chai"/>
    <n v="1"/>
    <n v="3000000"/>
    <n v="0"/>
    <n v="0"/>
    <n v="3000000"/>
  </r>
  <r>
    <s v="22/02/2019"/>
    <s v="22/02/2019"/>
    <x v="4"/>
    <s v="DH10764"/>
    <x v="9"/>
    <x v="0"/>
    <x v="3025"/>
    <s v="KH 3026"/>
    <x v="18"/>
    <s v="SP0001"/>
    <x v="0"/>
    <s v="Chiếc"/>
    <n v="1"/>
    <n v="3000000"/>
    <n v="0"/>
    <n v="0"/>
    <n v="3000000"/>
  </r>
  <r>
    <s v="22/02/2019"/>
    <s v="22/02/2019"/>
    <x v="4"/>
    <s v="DH10763"/>
    <x v="17"/>
    <x v="1"/>
    <x v="2367"/>
    <s v="KH 2368"/>
    <x v="34"/>
    <s v="SP0004"/>
    <x v="4"/>
    <s v="Chai"/>
    <n v="1"/>
    <n v="3500000"/>
    <n v="5"/>
    <n v="175000"/>
    <n v="3325000"/>
  </r>
  <r>
    <s v="22/02/2019"/>
    <s v="22/02/2019"/>
    <x v="4"/>
    <s v="DH10761"/>
    <x v="17"/>
    <x v="1"/>
    <x v="3026"/>
    <s v="KH 3027"/>
    <x v="51"/>
    <s v="SP0004"/>
    <x v="4"/>
    <s v="Chai"/>
    <n v="1"/>
    <n v="3500000"/>
    <n v="0"/>
    <n v="0"/>
    <n v="3500000"/>
  </r>
  <r>
    <s v="22/02/2019"/>
    <s v="22/02/2019"/>
    <x v="4"/>
    <s v="DH10761"/>
    <x v="17"/>
    <x v="1"/>
    <x v="3026"/>
    <s v="KH 3027"/>
    <x v="51"/>
    <s v="HT0001"/>
    <x v="2"/>
    <s v="Miếng"/>
    <n v="2"/>
    <n v="200000"/>
    <n v="100"/>
    <n v="400000"/>
    <n v="0"/>
  </r>
  <r>
    <s v="22/02/2019"/>
    <s v="22/02/2019"/>
    <x v="4"/>
    <s v="DH10760"/>
    <x v="8"/>
    <x v="0"/>
    <x v="3027"/>
    <s v="KH 3028"/>
    <x v="55"/>
    <s v="SP0004"/>
    <x v="4"/>
    <s v="Chai"/>
    <n v="1"/>
    <n v="3500000"/>
    <n v="0"/>
    <n v="0"/>
    <n v="3500000"/>
  </r>
  <r>
    <s v="22/02/2019"/>
    <s v="22/02/2019"/>
    <x v="4"/>
    <s v="DH10760"/>
    <x v="8"/>
    <x v="0"/>
    <x v="3027"/>
    <s v="KH 3028"/>
    <x v="55"/>
    <s v="HT0001"/>
    <x v="2"/>
    <s v="Miếng"/>
    <n v="2"/>
    <n v="200000"/>
    <n v="100"/>
    <n v="400000"/>
    <n v="0"/>
  </r>
  <r>
    <s v="22/02/2019"/>
    <s v="22/02/2019"/>
    <x v="4"/>
    <s v="DH10759"/>
    <x v="16"/>
    <x v="1"/>
    <x v="2470"/>
    <s v="KH 2471"/>
    <x v="27"/>
    <s v="SP0001"/>
    <x v="0"/>
    <s v="Chai"/>
    <n v="1"/>
    <n v="3000000"/>
    <n v="0"/>
    <n v="0"/>
    <n v="3000000"/>
  </r>
  <r>
    <s v="22/02/2019"/>
    <s v="22/02/2019"/>
    <x v="4"/>
    <s v="DH10759"/>
    <x v="16"/>
    <x v="1"/>
    <x v="2470"/>
    <s v="KH 2471"/>
    <x v="27"/>
    <s v="HT0001"/>
    <x v="2"/>
    <s v="Miếng"/>
    <n v="2"/>
    <n v="200000"/>
    <n v="100"/>
    <n v="400000"/>
    <n v="0"/>
  </r>
  <r>
    <s v="22/02/2019"/>
    <s v="22/02/2019"/>
    <x v="4"/>
    <s v="DH10758"/>
    <x v="5"/>
    <x v="0"/>
    <x v="3028"/>
    <s v="KH 3029"/>
    <x v="30"/>
    <s v="SP0001"/>
    <x v="0"/>
    <s v="Chai"/>
    <n v="1"/>
    <n v="3000000"/>
    <n v="0"/>
    <n v="0"/>
    <n v="3000000"/>
  </r>
  <r>
    <s v="22/02/2019"/>
    <s v="22/02/2019"/>
    <x v="4"/>
    <s v="DH10758"/>
    <x v="5"/>
    <x v="0"/>
    <x v="3028"/>
    <s v="KH 3029"/>
    <x v="30"/>
    <s v="SP0005"/>
    <x v="5"/>
    <s v="Lọ"/>
    <n v="1"/>
    <n v="1000000"/>
    <n v="100"/>
    <n v="1000000"/>
    <n v="0"/>
  </r>
  <r>
    <s v="22/02/2019"/>
    <s v="22/02/2019"/>
    <x v="4"/>
    <s v="DH10758"/>
    <x v="5"/>
    <x v="0"/>
    <x v="3028"/>
    <s v="KH 3029"/>
    <x v="30"/>
    <s v="SP0005"/>
    <x v="5"/>
    <s v="Chiếc"/>
    <n v="1"/>
    <n v="1000000"/>
    <n v="0"/>
    <n v="0"/>
    <n v="1000000"/>
  </r>
  <r>
    <s v="22/02/2019"/>
    <s v="22/02/2019"/>
    <x v="4"/>
    <s v="DH10757"/>
    <x v="8"/>
    <x v="0"/>
    <x v="1295"/>
    <s v="KH 1296"/>
    <x v="35"/>
    <s v="SP0003"/>
    <x v="3"/>
    <s v="Chai"/>
    <n v="1"/>
    <n v="2500000"/>
    <n v="0"/>
    <n v="0"/>
    <n v="2500000"/>
  </r>
  <r>
    <s v="22/02/2019"/>
    <s v="22/02/2019"/>
    <x v="4"/>
    <s v="DH10757"/>
    <x v="8"/>
    <x v="0"/>
    <x v="1295"/>
    <s v="KH 1296"/>
    <x v="35"/>
    <s v="SP0003"/>
    <x v="3"/>
    <s v="Chiếc"/>
    <n v="1"/>
    <n v="2500000"/>
    <n v="0"/>
    <n v="0"/>
    <n v="2500000"/>
  </r>
  <r>
    <s v="22/02/2019"/>
    <s v="22/02/2019"/>
    <x v="4"/>
    <s v="DH10756"/>
    <x v="5"/>
    <x v="0"/>
    <x v="2028"/>
    <s v="KH 2029"/>
    <x v="56"/>
    <s v="SP0001"/>
    <x v="0"/>
    <s v="Chai"/>
    <n v="3"/>
    <n v="3000000"/>
    <n v="5"/>
    <n v="450000"/>
    <n v="8550000"/>
  </r>
  <r>
    <s v="22/02/2019"/>
    <s v="22/02/2019"/>
    <x v="4"/>
    <s v="DH10756"/>
    <x v="5"/>
    <x v="0"/>
    <x v="2028"/>
    <s v="KH 2029"/>
    <x v="56"/>
    <s v="HT0001"/>
    <x v="2"/>
    <s v="Miếng"/>
    <n v="2"/>
    <n v="200000"/>
    <n v="100"/>
    <n v="400000"/>
    <n v="0"/>
  </r>
  <r>
    <s v="22/02/2019"/>
    <s v="22/02/2019"/>
    <x v="4"/>
    <s v="DH10755"/>
    <x v="8"/>
    <x v="0"/>
    <x v="1756"/>
    <s v="KH 1757"/>
    <x v="62"/>
    <s v="SP0001"/>
    <x v="0"/>
    <s v="Chai"/>
    <n v="1"/>
    <n v="3000000"/>
    <n v="0"/>
    <n v="0"/>
    <n v="3000000"/>
  </r>
  <r>
    <s v="22/02/2019"/>
    <s v="22/02/2019"/>
    <x v="4"/>
    <s v="DH10755"/>
    <x v="8"/>
    <x v="0"/>
    <x v="1756"/>
    <s v="KH 1757"/>
    <x v="62"/>
    <s v="SP0001"/>
    <x v="0"/>
    <s v="Chiếc"/>
    <n v="1"/>
    <n v="3000000"/>
    <n v="0"/>
    <n v="0"/>
    <n v="3000000"/>
  </r>
  <r>
    <s v="22/02/2019"/>
    <s v="22/02/2019"/>
    <x v="4"/>
    <s v="DH10755"/>
    <x v="8"/>
    <x v="0"/>
    <x v="1756"/>
    <s v="KH 1757"/>
    <x v="62"/>
    <s v="SP0001"/>
    <x v="0"/>
    <s v="Chai"/>
    <n v="1"/>
    <n v="3000000"/>
    <n v="20"/>
    <n v="600000"/>
    <n v="2400000"/>
  </r>
  <r>
    <s v="22/02/2019"/>
    <s v="22/02/2019"/>
    <x v="4"/>
    <s v="DH10755"/>
    <x v="8"/>
    <x v="0"/>
    <x v="1756"/>
    <s v="KH 1757"/>
    <x v="62"/>
    <s v="SP0001"/>
    <x v="0"/>
    <s v="Chai"/>
    <n v="4"/>
    <n v="3000000"/>
    <n v="10"/>
    <n v="1200000"/>
    <n v="10800000"/>
  </r>
  <r>
    <s v="22/02/2019"/>
    <s v="22/02/2019"/>
    <x v="4"/>
    <s v="DH10754"/>
    <x v="33"/>
    <x v="2"/>
    <x v="2381"/>
    <s v="KH 2382"/>
    <x v="3"/>
    <s v="SP0001"/>
    <x v="0"/>
    <s v="Chai"/>
    <n v="1"/>
    <n v="3000000"/>
    <n v="0"/>
    <n v="0"/>
    <n v="3000000"/>
  </r>
  <r>
    <s v="22/02/2019"/>
    <s v="22/02/2019"/>
    <x v="4"/>
    <s v="DH10754"/>
    <x v="33"/>
    <x v="2"/>
    <x v="2381"/>
    <s v="KH 2382"/>
    <x v="3"/>
    <s v="HT0001"/>
    <x v="2"/>
    <s v="Miếng"/>
    <n v="2"/>
    <n v="200000"/>
    <n v="100"/>
    <n v="400000"/>
    <n v="0"/>
  </r>
  <r>
    <s v="22/02/2019"/>
    <s v="22/02/2019"/>
    <x v="4"/>
    <s v="DH10753"/>
    <x v="19"/>
    <x v="1"/>
    <x v="3029"/>
    <s v="KH 3030"/>
    <x v="43"/>
    <s v="SP0002"/>
    <x v="1"/>
    <s v="Chai"/>
    <n v="1"/>
    <n v="2000000"/>
    <n v="0"/>
    <n v="0"/>
    <n v="2000000"/>
  </r>
  <r>
    <s v="22/02/2019"/>
    <s v="22/02/2019"/>
    <x v="4"/>
    <s v="DH10753"/>
    <x v="19"/>
    <x v="1"/>
    <x v="3029"/>
    <s v="KH 3030"/>
    <x v="43"/>
    <s v="SP0001"/>
    <x v="0"/>
    <s v="Chai"/>
    <n v="1"/>
    <n v="3000000"/>
    <n v="5"/>
    <n v="150000"/>
    <n v="2850000"/>
  </r>
  <r>
    <s v="22/02/2019"/>
    <s v="22/02/2019"/>
    <x v="4"/>
    <s v="DH10753"/>
    <x v="19"/>
    <x v="1"/>
    <x v="3029"/>
    <s v="KH 3030"/>
    <x v="43"/>
    <s v="SP0002"/>
    <x v="1"/>
    <s v="Chai"/>
    <n v="1"/>
    <n v="2000000"/>
    <n v="10"/>
    <n v="200000"/>
    <n v="1800000"/>
  </r>
  <r>
    <s v="22/02/2019"/>
    <s v="22/02/2019"/>
    <x v="4"/>
    <s v="DH10753"/>
    <x v="19"/>
    <x v="1"/>
    <x v="3029"/>
    <s v="KH 3030"/>
    <x v="43"/>
    <s v="HT0001"/>
    <x v="2"/>
    <s v="Miếng"/>
    <n v="2"/>
    <n v="200000"/>
    <n v="100"/>
    <n v="400000"/>
    <n v="0"/>
  </r>
  <r>
    <s v="22/02/2019"/>
    <s v="22/02/2019"/>
    <x v="4"/>
    <s v="DH10752"/>
    <x v="5"/>
    <x v="0"/>
    <x v="1530"/>
    <s v="KH 1531"/>
    <x v="34"/>
    <s v="SP0004"/>
    <x v="4"/>
    <s v="Chai"/>
    <n v="1"/>
    <n v="3500000"/>
    <n v="0"/>
    <n v="0"/>
    <n v="3500000"/>
  </r>
  <r>
    <s v="22/02/2019"/>
    <s v="22/02/2019"/>
    <x v="4"/>
    <s v="DH10752"/>
    <x v="5"/>
    <x v="0"/>
    <x v="1530"/>
    <s v="KH 1531"/>
    <x v="34"/>
    <s v="HT0001"/>
    <x v="2"/>
    <s v="Miếng"/>
    <n v="2"/>
    <n v="200000"/>
    <n v="100"/>
    <n v="400000"/>
    <n v="0"/>
  </r>
  <r>
    <s v="22/02/2019"/>
    <s v="22/02/2019"/>
    <x v="4"/>
    <s v="DH10751"/>
    <x v="1"/>
    <x v="0"/>
    <x v="3030"/>
    <s v="KH 3031"/>
    <x v="13"/>
    <s v="SP0004"/>
    <x v="4"/>
    <s v="Chai"/>
    <n v="6"/>
    <n v="3500000"/>
    <n v="20"/>
    <n v="4200000"/>
    <n v="16800000"/>
  </r>
  <r>
    <s v="22/02/2019"/>
    <s v="22/02/2019"/>
    <x v="4"/>
    <s v="DH10751"/>
    <x v="1"/>
    <x v="0"/>
    <x v="3030"/>
    <s v="KH 3031"/>
    <x v="13"/>
    <s v="SP0003"/>
    <x v="3"/>
    <s v="Chai"/>
    <n v="6"/>
    <n v="2500000"/>
    <n v="20"/>
    <n v="3000000"/>
    <n v="12000000"/>
  </r>
  <r>
    <s v="22/02/2019"/>
    <s v="22/02/2019"/>
    <x v="4"/>
    <s v="DH10751"/>
    <x v="1"/>
    <x v="0"/>
    <x v="3030"/>
    <s v="KH 3031"/>
    <x v="13"/>
    <s v="SP0003"/>
    <x v="3"/>
    <s v="Chai"/>
    <n v="2"/>
    <n v="2500000"/>
    <n v="100"/>
    <n v="5000000"/>
    <n v="0"/>
  </r>
  <r>
    <s v="22/02/2019"/>
    <s v="22/02/2019"/>
    <x v="4"/>
    <s v="DH10750"/>
    <x v="11"/>
    <x v="0"/>
    <x v="2657"/>
    <s v="KH 2658"/>
    <x v="55"/>
    <s v="SP0004"/>
    <x v="4"/>
    <s v="Chai"/>
    <n v="36"/>
    <n v="3500000"/>
    <n v="25"/>
    <n v="31500000"/>
    <n v="94500000"/>
  </r>
  <r>
    <s v="22/02/2019"/>
    <s v="22/02/2019"/>
    <x v="4"/>
    <s v="DH10750"/>
    <x v="11"/>
    <x v="0"/>
    <x v="2657"/>
    <s v="KH 2658"/>
    <x v="55"/>
    <s v="SP0003"/>
    <x v="3"/>
    <s v="Chai"/>
    <n v="6"/>
    <n v="2500000"/>
    <n v="100"/>
    <n v="15000000"/>
    <n v="0"/>
  </r>
  <r>
    <s v="22/02/2019"/>
    <s v="22/02/2019"/>
    <x v="4"/>
    <s v="DH10749"/>
    <x v="22"/>
    <x v="1"/>
    <x v="3031"/>
    <s v="KH 3032"/>
    <x v="2"/>
    <s v="SP0001"/>
    <x v="0"/>
    <s v="Chai"/>
    <n v="6"/>
    <n v="3000000"/>
    <n v="20"/>
    <n v="3600000"/>
    <n v="14400000"/>
  </r>
  <r>
    <s v="22/02/2019"/>
    <s v="22/02/2019"/>
    <x v="4"/>
    <s v="DH10749"/>
    <x v="22"/>
    <x v="1"/>
    <x v="3031"/>
    <s v="KH 3032"/>
    <x v="2"/>
    <s v="SP0002"/>
    <x v="1"/>
    <s v="Chai"/>
    <n v="6"/>
    <n v="2000000"/>
    <n v="20"/>
    <n v="2400000"/>
    <n v="9600000"/>
  </r>
  <r>
    <s v="22/02/2019"/>
    <s v="22/02/2019"/>
    <x v="4"/>
    <s v="DH10749"/>
    <x v="22"/>
    <x v="1"/>
    <x v="3031"/>
    <s v="KH 3032"/>
    <x v="2"/>
    <s v="SP0002"/>
    <x v="1"/>
    <s v="Chai"/>
    <n v="2"/>
    <n v="2000000"/>
    <n v="100"/>
    <n v="4000000"/>
    <n v="0"/>
  </r>
  <r>
    <s v="22/02/2019"/>
    <s v="22/02/2019"/>
    <x v="4"/>
    <s v="DH10748"/>
    <x v="2"/>
    <x v="0"/>
    <x v="3032"/>
    <s v="KH 3033"/>
    <x v="4"/>
    <s v="SP0003"/>
    <x v="3"/>
    <s v="Chai"/>
    <n v="1"/>
    <n v="2500000"/>
    <n v="0"/>
    <n v="0"/>
    <n v="2500000"/>
  </r>
  <r>
    <s v="22/02/2019"/>
    <s v="22/02/2019"/>
    <x v="4"/>
    <s v="DH10748"/>
    <x v="2"/>
    <x v="0"/>
    <x v="3032"/>
    <s v="KH 3033"/>
    <x v="4"/>
    <s v="SP0004"/>
    <x v="4"/>
    <s v="Chai"/>
    <n v="1"/>
    <n v="3500000"/>
    <n v="5"/>
    <n v="175000"/>
    <n v="3325000"/>
  </r>
  <r>
    <s v="22/02/2019"/>
    <s v="22/02/2019"/>
    <x v="4"/>
    <s v="DH10748"/>
    <x v="2"/>
    <x v="0"/>
    <x v="3032"/>
    <s v="KH 3033"/>
    <x v="4"/>
    <s v="HT0001"/>
    <x v="2"/>
    <s v="Miếng"/>
    <n v="2"/>
    <n v="200000"/>
    <n v="100"/>
    <n v="400000"/>
    <n v="0"/>
  </r>
  <r>
    <s v="22/02/2019"/>
    <s v="22/02/2019"/>
    <x v="4"/>
    <s v="DH10747"/>
    <x v="17"/>
    <x v="1"/>
    <x v="1591"/>
    <s v="KH 1592"/>
    <x v="15"/>
    <s v="SP0004"/>
    <x v="4"/>
    <s v="Chai"/>
    <n v="1"/>
    <n v="3500000"/>
    <n v="0"/>
    <n v="0"/>
    <n v="3500000"/>
  </r>
  <r>
    <s v="22/02/2019"/>
    <s v="22/02/2019"/>
    <x v="4"/>
    <s v="DH10747"/>
    <x v="17"/>
    <x v="1"/>
    <x v="1591"/>
    <s v="KH 1592"/>
    <x v="15"/>
    <s v="HT0001"/>
    <x v="2"/>
    <s v="Miếng"/>
    <n v="2"/>
    <n v="200000"/>
    <n v="100"/>
    <n v="400000"/>
    <n v="0"/>
  </r>
  <r>
    <s v="22/02/2019"/>
    <s v="22/02/2019"/>
    <x v="4"/>
    <s v="DH10746"/>
    <x v="11"/>
    <x v="0"/>
    <x v="1533"/>
    <s v="KH 1534"/>
    <x v="27"/>
    <s v="SP0004"/>
    <x v="4"/>
    <s v="Chai"/>
    <n v="12"/>
    <n v="3500000"/>
    <n v="25"/>
    <n v="10500000"/>
    <n v="31500000"/>
  </r>
  <r>
    <s v="22/02/2019"/>
    <s v="22/02/2019"/>
    <x v="4"/>
    <s v="DH10746"/>
    <x v="11"/>
    <x v="0"/>
    <x v="1533"/>
    <s v="KH 1534"/>
    <x v="27"/>
    <s v="SP0002"/>
    <x v="1"/>
    <s v="Chai"/>
    <n v="6"/>
    <n v="2000000"/>
    <n v="25"/>
    <n v="3000000"/>
    <n v="9000000"/>
  </r>
  <r>
    <s v="22/02/2019"/>
    <s v="22/02/2019"/>
    <x v="4"/>
    <s v="DH10746"/>
    <x v="11"/>
    <x v="0"/>
    <x v="1533"/>
    <s v="KH 1534"/>
    <x v="27"/>
    <s v="SP0001"/>
    <x v="0"/>
    <s v="Chai"/>
    <n v="6"/>
    <n v="3000000"/>
    <n v="25"/>
    <n v="4500000"/>
    <n v="13500000"/>
  </r>
  <r>
    <s v="22/02/2019"/>
    <s v="22/02/2019"/>
    <x v="4"/>
    <s v="DH10746"/>
    <x v="11"/>
    <x v="0"/>
    <x v="1533"/>
    <s v="KH 1534"/>
    <x v="27"/>
    <s v="SP0001"/>
    <x v="0"/>
    <s v="Chai"/>
    <n v="2"/>
    <n v="3000000"/>
    <n v="100"/>
    <n v="6000000"/>
    <n v="0"/>
  </r>
  <r>
    <s v="22/02/2019"/>
    <s v="22/02/2019"/>
    <x v="4"/>
    <s v="DH10746"/>
    <x v="11"/>
    <x v="0"/>
    <x v="1533"/>
    <s v="KH 1534"/>
    <x v="27"/>
    <s v="SP0004"/>
    <x v="4"/>
    <s v="Chai"/>
    <n v="2"/>
    <n v="3500000"/>
    <n v="100"/>
    <n v="7000000"/>
    <n v="0"/>
  </r>
  <r>
    <s v="22/02/2019"/>
    <s v="22/02/2019"/>
    <x v="4"/>
    <s v="DH10745"/>
    <x v="8"/>
    <x v="0"/>
    <x v="3033"/>
    <s v="KH 3034"/>
    <x v="24"/>
    <s v="SP0001"/>
    <x v="0"/>
    <s v="Chai"/>
    <n v="1"/>
    <n v="3000000"/>
    <n v="0"/>
    <n v="0"/>
    <n v="3000000"/>
  </r>
  <r>
    <s v="22/02/2019"/>
    <s v="22/02/2019"/>
    <x v="4"/>
    <s v="DH10745"/>
    <x v="8"/>
    <x v="0"/>
    <x v="3033"/>
    <s v="KH 3034"/>
    <x v="24"/>
    <s v="HT0001"/>
    <x v="2"/>
    <s v="Miếng"/>
    <n v="2"/>
    <n v="200000"/>
    <n v="100"/>
    <n v="400000"/>
    <n v="0"/>
  </r>
  <r>
    <s v="22/02/2019"/>
    <s v="22/02/2019"/>
    <x v="4"/>
    <s v="DH10744"/>
    <x v="1"/>
    <x v="0"/>
    <x v="3034"/>
    <s v="KH 3035"/>
    <x v="48"/>
    <s v="SP0002"/>
    <x v="1"/>
    <s v="Chai"/>
    <n v="1"/>
    <n v="2000000"/>
    <n v="0"/>
    <n v="0"/>
    <n v="2000000"/>
  </r>
  <r>
    <s v="22/02/2019"/>
    <s v="22/02/2019"/>
    <x v="4"/>
    <s v="DH10743"/>
    <x v="20"/>
    <x v="1"/>
    <x v="1434"/>
    <s v="KH 1435"/>
    <x v="20"/>
    <s v="SP0004"/>
    <x v="4"/>
    <s v="Chai"/>
    <n v="108"/>
    <n v="3500000"/>
    <n v="25"/>
    <n v="94500000"/>
    <n v="283500000"/>
  </r>
  <r>
    <s v="22/02/2019"/>
    <s v="22/02/2019"/>
    <x v="4"/>
    <s v="DH10743"/>
    <x v="20"/>
    <x v="1"/>
    <x v="1434"/>
    <s v="KH 1435"/>
    <x v="20"/>
    <s v="SP0003"/>
    <x v="3"/>
    <s v="Chai"/>
    <n v="72"/>
    <n v="2500000"/>
    <n v="25"/>
    <n v="45000000"/>
    <n v="135000000"/>
  </r>
  <r>
    <s v="22/02/2019"/>
    <s v="22/02/2019"/>
    <x v="4"/>
    <s v="DH10743"/>
    <x v="20"/>
    <x v="1"/>
    <x v="1434"/>
    <s v="KH 1435"/>
    <x v="20"/>
    <s v="SP0004"/>
    <x v="4"/>
    <s v="Chai"/>
    <n v="30"/>
    <n v="3500000"/>
    <n v="100"/>
    <n v="105000000"/>
    <n v="0"/>
  </r>
  <r>
    <s v="22/02/2019"/>
    <s v="22/02/2019"/>
    <x v="4"/>
    <s v="DH10742"/>
    <x v="11"/>
    <x v="0"/>
    <x v="1533"/>
    <s v="KH 1534"/>
    <x v="27"/>
    <s v="SP0004"/>
    <x v="4"/>
    <s v="Chai"/>
    <n v="6"/>
    <n v="3500000"/>
    <n v="25"/>
    <n v="5250000"/>
    <n v="15750000"/>
  </r>
  <r>
    <s v="22/02/2019"/>
    <s v="22/02/2019"/>
    <x v="4"/>
    <s v="DH10742"/>
    <x v="11"/>
    <x v="0"/>
    <x v="1533"/>
    <s v="KH 1534"/>
    <x v="27"/>
    <s v="SP0001"/>
    <x v="0"/>
    <s v="Chai"/>
    <n v="6"/>
    <n v="3000000"/>
    <n v="25"/>
    <n v="4500000"/>
    <n v="13500000"/>
  </r>
  <r>
    <s v="22/02/2019"/>
    <s v="22/02/2019"/>
    <x v="4"/>
    <s v="DH10742"/>
    <x v="11"/>
    <x v="0"/>
    <x v="1533"/>
    <s v="KH 1534"/>
    <x v="27"/>
    <s v="SP0003"/>
    <x v="3"/>
    <s v="Chai"/>
    <n v="1"/>
    <n v="2500000"/>
    <n v="100"/>
    <n v="2500000"/>
    <n v="0"/>
  </r>
  <r>
    <s v="22/02/2019"/>
    <s v="22/02/2019"/>
    <x v="4"/>
    <s v="DH10742"/>
    <x v="11"/>
    <x v="0"/>
    <x v="1533"/>
    <s v="KH 1534"/>
    <x v="27"/>
    <s v="SP0002"/>
    <x v="1"/>
    <s v="Chai"/>
    <n v="1"/>
    <n v="2000000"/>
    <n v="100"/>
    <n v="2000000"/>
    <n v="0"/>
  </r>
  <r>
    <s v="22/02/2019"/>
    <s v="22/02/2019"/>
    <x v="4"/>
    <s v="DH10741"/>
    <x v="2"/>
    <x v="0"/>
    <x v="3035"/>
    <s v="KH 3036"/>
    <x v="31"/>
    <s v="SP0006"/>
    <x v="9"/>
    <s v="Chai"/>
    <n v="1"/>
    <n v="800000"/>
    <n v="0"/>
    <n v="0"/>
    <n v="800000"/>
  </r>
  <r>
    <s v="21/02/2019"/>
    <s v="21/02/2019"/>
    <x v="4"/>
    <s v="DH10740"/>
    <x v="8"/>
    <x v="0"/>
    <x v="3036"/>
    <s v="KH 3037"/>
    <x v="7"/>
    <s v="SP0001"/>
    <x v="0"/>
    <s v="Chai"/>
    <n v="1"/>
    <n v="3000000"/>
    <n v="0"/>
    <n v="0"/>
    <n v="3000000"/>
  </r>
  <r>
    <s v="21/02/2019"/>
    <s v="21/02/2019"/>
    <x v="4"/>
    <s v="DH10740"/>
    <x v="8"/>
    <x v="0"/>
    <x v="3036"/>
    <s v="KH 3037"/>
    <x v="7"/>
    <s v="HT0001"/>
    <x v="2"/>
    <s v="Miếng"/>
    <n v="2"/>
    <n v="200000"/>
    <n v="100"/>
    <n v="400000"/>
    <n v="0"/>
  </r>
  <r>
    <s v="21/02/2019"/>
    <s v="21/02/2019"/>
    <x v="4"/>
    <s v="DH10739"/>
    <x v="33"/>
    <x v="2"/>
    <x v="3037"/>
    <s v="KH 3038"/>
    <x v="5"/>
    <s v="SP0003"/>
    <x v="3"/>
    <s v="Chai"/>
    <n v="1"/>
    <n v="2500000"/>
    <n v="0"/>
    <n v="0"/>
    <n v="2500000"/>
  </r>
  <r>
    <s v="21/02/2019"/>
    <s v="21/02/2019"/>
    <x v="4"/>
    <s v="DH10739"/>
    <x v="33"/>
    <x v="2"/>
    <x v="3037"/>
    <s v="KH 3038"/>
    <x v="5"/>
    <s v="HT0001"/>
    <x v="2"/>
    <s v="Miếng"/>
    <n v="2"/>
    <n v="200000"/>
    <n v="100"/>
    <n v="400000"/>
    <n v="0"/>
  </r>
  <r>
    <s v="21/02/2019"/>
    <s v="21/02/2019"/>
    <x v="4"/>
    <s v="DH10738"/>
    <x v="8"/>
    <x v="0"/>
    <x v="3038"/>
    <s v="KH 3039"/>
    <x v="1"/>
    <s v="SP0004"/>
    <x v="4"/>
    <s v="Chai"/>
    <n v="1"/>
    <n v="3500000"/>
    <n v="0"/>
    <n v="0"/>
    <n v="3500000"/>
  </r>
  <r>
    <s v="21/02/2019"/>
    <s v="21/02/2019"/>
    <x v="4"/>
    <s v="DH10738"/>
    <x v="8"/>
    <x v="0"/>
    <x v="3038"/>
    <s v="KH 3039"/>
    <x v="1"/>
    <s v="HT0001"/>
    <x v="2"/>
    <s v="Miếng"/>
    <n v="2"/>
    <n v="200000"/>
    <n v="100"/>
    <n v="400000"/>
    <n v="0"/>
  </r>
  <r>
    <s v="21/02/2019"/>
    <s v="21/02/2019"/>
    <x v="4"/>
    <s v="DH10737"/>
    <x v="19"/>
    <x v="1"/>
    <x v="3039"/>
    <s v="KH 3040"/>
    <x v="10"/>
    <s v="SP0001"/>
    <x v="0"/>
    <s v="Chai"/>
    <n v="1"/>
    <n v="3000000"/>
    <n v="5"/>
    <n v="150000"/>
    <n v="2850000"/>
  </r>
  <r>
    <s v="21/02/2019"/>
    <s v="21/02/2019"/>
    <x v="4"/>
    <s v="DH10736"/>
    <x v="1"/>
    <x v="0"/>
    <x v="3040"/>
    <s v="KH 3041"/>
    <x v="31"/>
    <s v="SP0002"/>
    <x v="1"/>
    <s v="Chai"/>
    <n v="6"/>
    <n v="2000000"/>
    <n v="20"/>
    <n v="2400000"/>
    <n v="9600000"/>
  </r>
  <r>
    <s v="21/02/2019"/>
    <s v="21/02/2019"/>
    <x v="4"/>
    <s v="DH10736"/>
    <x v="1"/>
    <x v="0"/>
    <x v="3040"/>
    <s v="KH 3041"/>
    <x v="31"/>
    <s v="SP0001"/>
    <x v="0"/>
    <s v="Chai"/>
    <n v="6"/>
    <n v="3000000"/>
    <n v="20"/>
    <n v="3600000"/>
    <n v="14400000"/>
  </r>
  <r>
    <s v="21/02/2019"/>
    <s v="21/02/2019"/>
    <x v="4"/>
    <s v="DH10736"/>
    <x v="1"/>
    <x v="0"/>
    <x v="3040"/>
    <s v="KH 3041"/>
    <x v="31"/>
    <s v="SP0002"/>
    <x v="1"/>
    <s v="Chai"/>
    <n v="2"/>
    <n v="2000000"/>
    <n v="100"/>
    <n v="4000000"/>
    <n v="0"/>
  </r>
  <r>
    <s v="21/02/2019"/>
    <s v="21/02/2019"/>
    <x v="4"/>
    <s v="DH10735"/>
    <x v="9"/>
    <x v="0"/>
    <x v="477"/>
    <s v="KH 0478"/>
    <x v="61"/>
    <s v="SP0001"/>
    <x v="0"/>
    <s v="Chai"/>
    <n v="1"/>
    <n v="3000000"/>
    <n v="0"/>
    <n v="0"/>
    <n v="3000000"/>
  </r>
  <r>
    <s v="21/02/2019"/>
    <s v="21/02/2019"/>
    <x v="4"/>
    <s v="DH10735"/>
    <x v="9"/>
    <x v="0"/>
    <x v="477"/>
    <s v="KH 0478"/>
    <x v="61"/>
    <s v="HT0001"/>
    <x v="2"/>
    <s v="Miếng"/>
    <n v="2"/>
    <n v="200000"/>
    <n v="100"/>
    <n v="400000"/>
    <n v="0"/>
  </r>
  <r>
    <s v="21/02/2019"/>
    <s v="21/02/2019"/>
    <x v="4"/>
    <s v="DH10734"/>
    <x v="0"/>
    <x v="0"/>
    <x v="3041"/>
    <s v="KH 3042"/>
    <x v="28"/>
    <s v="SP0003"/>
    <x v="3"/>
    <s v="Chai"/>
    <n v="1"/>
    <n v="2500000"/>
    <n v="0"/>
    <n v="0"/>
    <n v="2500000"/>
  </r>
  <r>
    <s v="21/02/2019"/>
    <s v="21/02/2019"/>
    <x v="4"/>
    <s v="DH10734"/>
    <x v="0"/>
    <x v="0"/>
    <x v="3041"/>
    <s v="KH 3042"/>
    <x v="28"/>
    <s v="HT0001"/>
    <x v="2"/>
    <s v="Miếng"/>
    <n v="2"/>
    <n v="200000"/>
    <n v="100"/>
    <n v="400000"/>
    <n v="0"/>
  </r>
  <r>
    <s v="21/02/2019"/>
    <s v="21/02/2019"/>
    <x v="4"/>
    <s v="DH10733"/>
    <x v="19"/>
    <x v="1"/>
    <x v="3042"/>
    <s v="KH 3043"/>
    <x v="32"/>
    <s v="SP0001"/>
    <x v="0"/>
    <s v="Chai"/>
    <n v="1"/>
    <n v="3000000"/>
    <n v="0"/>
    <n v="0"/>
    <n v="3000000"/>
  </r>
  <r>
    <s v="21/02/2019"/>
    <s v="21/02/2019"/>
    <x v="4"/>
    <s v="DH10733"/>
    <x v="19"/>
    <x v="1"/>
    <x v="3042"/>
    <s v="KH 3043"/>
    <x v="32"/>
    <s v="HT0001"/>
    <x v="2"/>
    <s v="Miếng"/>
    <n v="2"/>
    <n v="200000"/>
    <n v="100"/>
    <n v="400000"/>
    <n v="0"/>
  </r>
  <r>
    <s v="21/02/2019"/>
    <s v="21/02/2019"/>
    <x v="4"/>
    <s v="DH10732"/>
    <x v="2"/>
    <x v="0"/>
    <x v="1937"/>
    <s v="KH 1938"/>
    <x v="50"/>
    <s v="SP0003"/>
    <x v="3"/>
    <s v="Chai"/>
    <n v="1"/>
    <n v="2500000"/>
    <n v="10"/>
    <n v="250000"/>
    <n v="2250000"/>
  </r>
  <r>
    <s v="21/02/2019"/>
    <s v="21/02/2019"/>
    <x v="4"/>
    <s v="DH10731"/>
    <x v="5"/>
    <x v="0"/>
    <x v="3043"/>
    <s v="KH 3044"/>
    <x v="10"/>
    <s v="SP0004"/>
    <x v="4"/>
    <s v="Chai"/>
    <n v="1"/>
    <n v="3500000"/>
    <n v="0"/>
    <n v="0"/>
    <n v="3500000"/>
  </r>
  <r>
    <s v="21/02/2019"/>
    <s v="21/02/2019"/>
    <x v="4"/>
    <s v="DH10731"/>
    <x v="5"/>
    <x v="0"/>
    <x v="3043"/>
    <s v="KH 3044"/>
    <x v="10"/>
    <s v="HT0001"/>
    <x v="2"/>
    <s v="Miếng"/>
    <n v="2"/>
    <n v="200000"/>
    <n v="100"/>
    <n v="400000"/>
    <n v="0"/>
  </r>
  <r>
    <s v="21/02/2019"/>
    <s v="21/02/2019"/>
    <x v="4"/>
    <s v="DH10730"/>
    <x v="8"/>
    <x v="0"/>
    <x v="3044"/>
    <s v="KH 3045"/>
    <x v="35"/>
    <s v="SP0001"/>
    <x v="0"/>
    <s v="Chai"/>
    <n v="1"/>
    <n v="3000000"/>
    <n v="0"/>
    <n v="0"/>
    <n v="3000000"/>
  </r>
  <r>
    <s v="21/02/2019"/>
    <s v="21/02/2019"/>
    <x v="4"/>
    <s v="DH10730"/>
    <x v="8"/>
    <x v="0"/>
    <x v="3044"/>
    <s v="KH 3045"/>
    <x v="35"/>
    <s v="HT0001"/>
    <x v="2"/>
    <s v="Miếng"/>
    <n v="2"/>
    <n v="200000"/>
    <n v="100"/>
    <n v="400000"/>
    <n v="0"/>
  </r>
  <r>
    <s v="21/02/2019"/>
    <s v="21/02/2019"/>
    <x v="4"/>
    <s v="DH10728"/>
    <x v="9"/>
    <x v="0"/>
    <x v="1620"/>
    <s v="KH 1621"/>
    <x v="13"/>
    <s v="SP0001"/>
    <x v="0"/>
    <s v="Chai"/>
    <n v="1"/>
    <n v="3000000"/>
    <n v="5"/>
    <n v="150000"/>
    <n v="2850000"/>
  </r>
  <r>
    <s v="21/02/2019"/>
    <s v="21/02/2019"/>
    <x v="4"/>
    <s v="DH10727"/>
    <x v="2"/>
    <x v="0"/>
    <x v="3045"/>
    <s v="KH 3046"/>
    <x v="53"/>
    <s v="SP0001"/>
    <x v="0"/>
    <s v="Chai"/>
    <n v="1"/>
    <n v="3000000"/>
    <n v="0"/>
    <n v="0"/>
    <n v="3000000"/>
  </r>
  <r>
    <s v="21/02/2019"/>
    <s v="21/02/2019"/>
    <x v="4"/>
    <s v="DH10727"/>
    <x v="2"/>
    <x v="0"/>
    <x v="3045"/>
    <s v="KH 3046"/>
    <x v="53"/>
    <s v="HT0001"/>
    <x v="2"/>
    <s v="Miếng"/>
    <n v="2"/>
    <n v="200000"/>
    <n v="100"/>
    <n v="400000"/>
    <n v="0"/>
  </r>
  <r>
    <s v="21/02/2019"/>
    <s v="21/02/2019"/>
    <x v="4"/>
    <s v="DH10726"/>
    <x v="33"/>
    <x v="2"/>
    <x v="3046"/>
    <s v="KH 3047"/>
    <x v="31"/>
    <s v="SP0001"/>
    <x v="0"/>
    <s v="Chai"/>
    <n v="1"/>
    <n v="3000000"/>
    <n v="0"/>
    <n v="0"/>
    <n v="3000000"/>
  </r>
  <r>
    <s v="21/02/2019"/>
    <s v="21/02/2019"/>
    <x v="4"/>
    <s v="DH10726"/>
    <x v="33"/>
    <x v="2"/>
    <x v="3046"/>
    <s v="KH 3047"/>
    <x v="31"/>
    <s v="HT0001"/>
    <x v="2"/>
    <s v="Miếng"/>
    <n v="2"/>
    <n v="200000"/>
    <n v="100"/>
    <n v="400000"/>
    <n v="0"/>
  </r>
  <r>
    <s v="21/02/2019"/>
    <s v="21/02/2019"/>
    <x v="4"/>
    <s v="DH10725"/>
    <x v="16"/>
    <x v="1"/>
    <x v="1651"/>
    <s v="KH 1652"/>
    <x v="6"/>
    <s v="SP0002"/>
    <x v="1"/>
    <s v="Chai"/>
    <n v="1"/>
    <n v="2000000"/>
    <n v="0"/>
    <n v="0"/>
    <n v="2000000"/>
  </r>
  <r>
    <s v="21/02/2019"/>
    <s v="21/02/2019"/>
    <x v="4"/>
    <s v="DH10725"/>
    <x v="16"/>
    <x v="1"/>
    <x v="1651"/>
    <s v="KH 1652"/>
    <x v="6"/>
    <s v="SP0002"/>
    <x v="1"/>
    <s v="Chai"/>
    <n v="1"/>
    <n v="2000000"/>
    <n v="5"/>
    <n v="100000"/>
    <n v="1900000"/>
  </r>
  <r>
    <s v="21/02/2019"/>
    <s v="21/02/2019"/>
    <x v="4"/>
    <s v="DH10725"/>
    <x v="16"/>
    <x v="1"/>
    <x v="1651"/>
    <s v="KH 1652"/>
    <x v="6"/>
    <s v="SP0002"/>
    <x v="1"/>
    <s v="Chai"/>
    <n v="1"/>
    <n v="2000000"/>
    <n v="10"/>
    <n v="200000"/>
    <n v="1800000"/>
  </r>
  <r>
    <s v="21/02/2019"/>
    <s v="21/02/2019"/>
    <x v="4"/>
    <s v="DH10725"/>
    <x v="16"/>
    <x v="1"/>
    <x v="1651"/>
    <s v="KH 1652"/>
    <x v="6"/>
    <s v="HT0001"/>
    <x v="2"/>
    <s v="Miếng"/>
    <n v="2"/>
    <n v="200000"/>
    <n v="100"/>
    <n v="400000"/>
    <n v="0"/>
  </r>
  <r>
    <s v="21/02/2019"/>
    <s v="21/02/2019"/>
    <x v="4"/>
    <s v="DH10723"/>
    <x v="33"/>
    <x v="2"/>
    <x v="1439"/>
    <s v="KH 1440"/>
    <x v="26"/>
    <s v="SP0003"/>
    <x v="3"/>
    <s v="Chai"/>
    <n v="1"/>
    <n v="2500000"/>
    <n v="0"/>
    <n v="0"/>
    <n v="2500000"/>
  </r>
  <r>
    <s v="21/02/2019"/>
    <s v="21/02/2019"/>
    <x v="4"/>
    <s v="DH10723"/>
    <x v="33"/>
    <x v="2"/>
    <x v="1439"/>
    <s v="KH 1440"/>
    <x v="26"/>
    <s v="HT0001"/>
    <x v="2"/>
    <s v="Miếng"/>
    <n v="2"/>
    <n v="200000"/>
    <n v="100"/>
    <n v="400000"/>
    <n v="0"/>
  </r>
  <r>
    <s v="21/02/2019"/>
    <s v="21/02/2019"/>
    <x v="4"/>
    <s v="DH10722"/>
    <x v="9"/>
    <x v="0"/>
    <x v="1849"/>
    <s v="KH 1850"/>
    <x v="0"/>
    <s v="SP0001"/>
    <x v="0"/>
    <s v="Chai"/>
    <n v="1"/>
    <n v="3000000"/>
    <n v="0"/>
    <n v="0"/>
    <n v="3000000"/>
  </r>
  <r>
    <s v="21/02/2019"/>
    <s v="21/02/2019"/>
    <x v="4"/>
    <s v="DH10722"/>
    <x v="9"/>
    <x v="0"/>
    <x v="1849"/>
    <s v="KH 1850"/>
    <x v="0"/>
    <s v="HT0001"/>
    <x v="2"/>
    <s v="Miếng"/>
    <n v="2"/>
    <n v="200000"/>
    <n v="100"/>
    <n v="400000"/>
    <n v="0"/>
  </r>
  <r>
    <s v="21/02/2019"/>
    <s v="21/02/2019"/>
    <x v="4"/>
    <s v="DH10721"/>
    <x v="9"/>
    <x v="0"/>
    <x v="3047"/>
    <s v="KH 3048"/>
    <x v="38"/>
    <s v="SP0001"/>
    <x v="0"/>
    <s v="Chai"/>
    <n v="2"/>
    <n v="3000000"/>
    <n v="10"/>
    <n v="600000"/>
    <n v="5400000"/>
  </r>
  <r>
    <s v="21/02/2019"/>
    <s v="21/02/2019"/>
    <x v="4"/>
    <s v="DH10721"/>
    <x v="9"/>
    <x v="0"/>
    <x v="3047"/>
    <s v="KH 3048"/>
    <x v="38"/>
    <s v="HT0001"/>
    <x v="2"/>
    <s v="Miếng"/>
    <n v="2"/>
    <n v="200000"/>
    <n v="100"/>
    <n v="400000"/>
    <n v="0"/>
  </r>
  <r>
    <s v="21/02/2019"/>
    <s v="21/02/2019"/>
    <x v="4"/>
    <s v="DH10720"/>
    <x v="33"/>
    <x v="2"/>
    <x v="3048"/>
    <s v="KH 3049"/>
    <x v="25"/>
    <s v="SP0001"/>
    <x v="0"/>
    <s v="Chai"/>
    <n v="1"/>
    <n v="3000000"/>
    <n v="0"/>
    <n v="0"/>
    <n v="3000000"/>
  </r>
  <r>
    <s v="21/02/2019"/>
    <s v="21/02/2019"/>
    <x v="4"/>
    <s v="DH10720"/>
    <x v="33"/>
    <x v="2"/>
    <x v="3048"/>
    <s v="KH 3049"/>
    <x v="25"/>
    <s v="HT0001"/>
    <x v="2"/>
    <s v="Miếng"/>
    <n v="2"/>
    <n v="200000"/>
    <n v="100"/>
    <n v="400000"/>
    <n v="0"/>
  </r>
  <r>
    <s v="21/02/2019"/>
    <s v="21/02/2019"/>
    <x v="4"/>
    <s v="DH10719"/>
    <x v="5"/>
    <x v="0"/>
    <x v="3049"/>
    <s v="KH 3050"/>
    <x v="19"/>
    <s v="SP0001"/>
    <x v="0"/>
    <s v="Chai"/>
    <n v="1"/>
    <n v="3000000"/>
    <n v="0"/>
    <n v="0"/>
    <n v="3000000"/>
  </r>
  <r>
    <s v="21/02/2019"/>
    <s v="21/02/2019"/>
    <x v="4"/>
    <s v="DH10719"/>
    <x v="5"/>
    <x v="0"/>
    <x v="3049"/>
    <s v="KH 3050"/>
    <x v="19"/>
    <s v="HT0001"/>
    <x v="2"/>
    <s v="Miếng"/>
    <n v="2"/>
    <n v="200000"/>
    <n v="100"/>
    <n v="400000"/>
    <n v="0"/>
  </r>
  <r>
    <s v="21/02/2019"/>
    <s v="21/02/2019"/>
    <x v="4"/>
    <s v="DH10718"/>
    <x v="8"/>
    <x v="0"/>
    <x v="1255"/>
    <s v="KH 1256"/>
    <x v="51"/>
    <s v="SP0004"/>
    <x v="4"/>
    <s v="Chai"/>
    <n v="1"/>
    <n v="3500000"/>
    <n v="10"/>
    <n v="350000"/>
    <n v="3150000"/>
  </r>
  <r>
    <s v="21/02/2019"/>
    <s v="21/02/2019"/>
    <x v="4"/>
    <s v="DH10717"/>
    <x v="2"/>
    <x v="0"/>
    <x v="1938"/>
    <s v="KH 1939"/>
    <x v="56"/>
    <s v="SP0001"/>
    <x v="0"/>
    <s v="Chai"/>
    <n v="1"/>
    <n v="3000000"/>
    <n v="10"/>
    <n v="300000"/>
    <n v="2700000"/>
  </r>
  <r>
    <s v="21/02/2019"/>
    <s v="21/02/2019"/>
    <x v="4"/>
    <s v="DH10716"/>
    <x v="0"/>
    <x v="0"/>
    <x v="3050"/>
    <s v="KH 3051"/>
    <x v="59"/>
    <s v="SP0002"/>
    <x v="1"/>
    <s v="Chai"/>
    <n v="2"/>
    <n v="2000000"/>
    <n v="5"/>
    <n v="200000"/>
    <n v="3800000"/>
  </r>
  <r>
    <s v="21/02/2019"/>
    <s v="21/02/2019"/>
    <x v="4"/>
    <s v="DH10716"/>
    <x v="0"/>
    <x v="0"/>
    <x v="3050"/>
    <s v="KH 3051"/>
    <x v="59"/>
    <s v="SP0001"/>
    <x v="0"/>
    <s v="Chai"/>
    <n v="1"/>
    <n v="3000000"/>
    <n v="5"/>
    <n v="150000"/>
    <n v="2850000"/>
  </r>
  <r>
    <s v="21/02/2019"/>
    <s v="21/02/2019"/>
    <x v="4"/>
    <s v="DH10716"/>
    <x v="0"/>
    <x v="0"/>
    <x v="3050"/>
    <s v="KH 3051"/>
    <x v="59"/>
    <s v="HT0001"/>
    <x v="2"/>
    <s v="Miếng"/>
    <n v="2"/>
    <n v="200000"/>
    <n v="100"/>
    <n v="400000"/>
    <n v="0"/>
  </r>
  <r>
    <s v="21/02/2019"/>
    <s v="21/02/2019"/>
    <x v="4"/>
    <s v="DH10715"/>
    <x v="9"/>
    <x v="0"/>
    <x v="2232"/>
    <s v="KH 2233"/>
    <x v="58"/>
    <s v="SP0001"/>
    <x v="0"/>
    <s v="Chai"/>
    <n v="1"/>
    <n v="3000000"/>
    <n v="0"/>
    <n v="0"/>
    <n v="3000000"/>
  </r>
  <r>
    <s v="21/02/2019"/>
    <s v="21/02/2019"/>
    <x v="4"/>
    <s v="DH10715"/>
    <x v="9"/>
    <x v="0"/>
    <x v="2232"/>
    <s v="KH 2233"/>
    <x v="58"/>
    <s v="HT0001"/>
    <x v="2"/>
    <s v="Miếng"/>
    <n v="2"/>
    <n v="200000"/>
    <n v="100"/>
    <n v="400000"/>
    <n v="0"/>
  </r>
  <r>
    <s v="21/02/2019"/>
    <s v="21/02/2019"/>
    <x v="4"/>
    <s v="DH10715"/>
    <x v="9"/>
    <x v="0"/>
    <x v="2232"/>
    <s v="KH 2233"/>
    <x v="58"/>
    <s v="SP0001"/>
    <x v="0"/>
    <s v="Chai"/>
    <n v="1"/>
    <n v="3000000"/>
    <n v="20"/>
    <n v="600000"/>
    <n v="2400000"/>
  </r>
  <r>
    <s v="21/02/2019"/>
    <s v="21/02/2019"/>
    <x v="4"/>
    <s v="DH10714"/>
    <x v="2"/>
    <x v="0"/>
    <x v="3051"/>
    <s v="KH 3052"/>
    <x v="26"/>
    <s v="SP0003"/>
    <x v="3"/>
    <s v="Chai"/>
    <n v="1"/>
    <n v="2500000"/>
    <n v="5"/>
    <n v="125000"/>
    <n v="2375000"/>
  </r>
  <r>
    <s v="21/02/2019"/>
    <s v="21/02/2019"/>
    <x v="4"/>
    <s v="DH10714"/>
    <x v="2"/>
    <x v="0"/>
    <x v="3051"/>
    <s v="KH 3052"/>
    <x v="26"/>
    <s v="SP0004"/>
    <x v="4"/>
    <s v="Chai"/>
    <n v="1"/>
    <n v="3500000"/>
    <n v="10"/>
    <n v="350000"/>
    <n v="3150000"/>
  </r>
  <r>
    <s v="21/02/2019"/>
    <s v="21/02/2019"/>
    <x v="4"/>
    <s v="DH10713"/>
    <x v="8"/>
    <x v="0"/>
    <x v="3052"/>
    <s v="KH 3053"/>
    <x v="51"/>
    <s v="SP0001"/>
    <x v="0"/>
    <s v="Chai"/>
    <n v="1"/>
    <n v="3000000"/>
    <n v="0"/>
    <n v="0"/>
    <n v="3000000"/>
  </r>
  <r>
    <s v="21/02/2019"/>
    <s v="21/02/2019"/>
    <x v="4"/>
    <s v="DH10713"/>
    <x v="8"/>
    <x v="0"/>
    <x v="3052"/>
    <s v="KH 3053"/>
    <x v="51"/>
    <s v="HT0001"/>
    <x v="2"/>
    <s v="Miếng"/>
    <n v="2"/>
    <n v="200000"/>
    <n v="100"/>
    <n v="400000"/>
    <n v="0"/>
  </r>
  <r>
    <s v="21/02/2019"/>
    <s v="21/02/2019"/>
    <x v="4"/>
    <s v="DH10712"/>
    <x v="33"/>
    <x v="2"/>
    <x v="444"/>
    <s v="KH 0445"/>
    <x v="8"/>
    <s v="SP0001"/>
    <x v="0"/>
    <s v="Chai"/>
    <n v="1"/>
    <n v="3000000"/>
    <n v="10"/>
    <n v="300000"/>
    <n v="2700000"/>
  </r>
  <r>
    <s v="21/02/2019"/>
    <s v="21/02/2019"/>
    <x v="4"/>
    <s v="DH10711"/>
    <x v="8"/>
    <x v="0"/>
    <x v="3053"/>
    <s v="KH 3054"/>
    <x v="9"/>
    <s v="SP0001"/>
    <x v="0"/>
    <s v="Chai"/>
    <n v="1"/>
    <n v="3000000"/>
    <n v="0"/>
    <n v="0"/>
    <n v="3000000"/>
  </r>
  <r>
    <s v="21/02/2019"/>
    <s v="21/02/2019"/>
    <x v="4"/>
    <s v="DH10711"/>
    <x v="8"/>
    <x v="0"/>
    <x v="3053"/>
    <s v="KH 3054"/>
    <x v="9"/>
    <s v="HT0001"/>
    <x v="2"/>
    <s v="Miếng"/>
    <n v="2"/>
    <n v="200000"/>
    <n v="100"/>
    <n v="400000"/>
    <n v="0"/>
  </r>
  <r>
    <s v="21/02/2019"/>
    <s v="21/02/2019"/>
    <x v="4"/>
    <s v="DH10710"/>
    <x v="2"/>
    <x v="0"/>
    <x v="3054"/>
    <s v="KH 3055"/>
    <x v="8"/>
    <s v="SP0004"/>
    <x v="4"/>
    <s v="Chai"/>
    <n v="1"/>
    <n v="3500000"/>
    <n v="0"/>
    <n v="0"/>
    <n v="3500000"/>
  </r>
  <r>
    <s v="21/02/2019"/>
    <s v="21/02/2019"/>
    <x v="4"/>
    <s v="DH10710"/>
    <x v="2"/>
    <x v="0"/>
    <x v="3054"/>
    <s v="KH 3055"/>
    <x v="8"/>
    <s v="SP0001"/>
    <x v="0"/>
    <s v="Chai"/>
    <n v="1"/>
    <n v="3000000"/>
    <n v="10"/>
    <n v="300000"/>
    <n v="2700000"/>
  </r>
  <r>
    <s v="21/02/2019"/>
    <s v="21/02/2019"/>
    <x v="4"/>
    <s v="DH10709"/>
    <x v="16"/>
    <x v="1"/>
    <x v="3055"/>
    <s v="KH 3056"/>
    <x v="43"/>
    <s v="SP0002"/>
    <x v="1"/>
    <s v="Chai"/>
    <n v="1"/>
    <n v="2000000"/>
    <n v="0"/>
    <n v="0"/>
    <n v="2000000"/>
  </r>
  <r>
    <s v="21/02/2019"/>
    <s v="21/02/2019"/>
    <x v="4"/>
    <s v="DH10709"/>
    <x v="16"/>
    <x v="1"/>
    <x v="3055"/>
    <s v="KH 3056"/>
    <x v="43"/>
    <s v="HT0001"/>
    <x v="2"/>
    <s v="Miếng"/>
    <n v="2"/>
    <n v="200000"/>
    <n v="100"/>
    <n v="400000"/>
    <n v="0"/>
  </r>
  <r>
    <s v="21/02/2019"/>
    <s v="21/02/2019"/>
    <x v="4"/>
    <s v="DH10706"/>
    <x v="16"/>
    <x v="1"/>
    <x v="3056"/>
    <s v="KH 3057"/>
    <x v="59"/>
    <s v="SP0001"/>
    <x v="0"/>
    <s v="Chai"/>
    <n v="1"/>
    <n v="3000000"/>
    <n v="0"/>
    <n v="0"/>
    <n v="3000000"/>
  </r>
  <r>
    <s v="21/02/2019"/>
    <s v="21/02/2019"/>
    <x v="4"/>
    <s v="DH10706"/>
    <x v="16"/>
    <x v="1"/>
    <x v="3056"/>
    <s v="KH 3057"/>
    <x v="59"/>
    <s v="HT0001"/>
    <x v="2"/>
    <s v="Miếng"/>
    <n v="2"/>
    <n v="200000"/>
    <n v="100"/>
    <n v="400000"/>
    <n v="0"/>
  </r>
  <r>
    <s v="21/02/2019"/>
    <s v="21/02/2019"/>
    <x v="4"/>
    <s v="DH10705"/>
    <x v="9"/>
    <x v="0"/>
    <x v="3057"/>
    <s v="KH 3058"/>
    <x v="43"/>
    <s v="SP0001"/>
    <x v="0"/>
    <s v="Chai"/>
    <n v="1"/>
    <n v="3000000"/>
    <n v="0"/>
    <n v="0"/>
    <n v="3000000"/>
  </r>
  <r>
    <s v="21/02/2019"/>
    <s v="21/02/2019"/>
    <x v="4"/>
    <s v="DH10705"/>
    <x v="9"/>
    <x v="0"/>
    <x v="3057"/>
    <s v="KH 3058"/>
    <x v="43"/>
    <s v="HT0001"/>
    <x v="2"/>
    <s v="Miếng"/>
    <n v="2"/>
    <n v="200000"/>
    <n v="100"/>
    <n v="400000"/>
    <n v="0"/>
  </r>
  <r>
    <s v="21/02/2019"/>
    <s v="21/02/2019"/>
    <x v="4"/>
    <s v="DH10704"/>
    <x v="9"/>
    <x v="0"/>
    <x v="3058"/>
    <s v="KH 3059"/>
    <x v="41"/>
    <s v="SP0001"/>
    <x v="0"/>
    <s v="Chai"/>
    <n v="1"/>
    <n v="3000000"/>
    <n v="0"/>
    <n v="0"/>
    <n v="3000000"/>
  </r>
  <r>
    <s v="21/02/2019"/>
    <s v="21/02/2019"/>
    <x v="4"/>
    <s v="DH10704"/>
    <x v="9"/>
    <x v="0"/>
    <x v="3058"/>
    <s v="KH 3059"/>
    <x v="41"/>
    <s v="HT0001"/>
    <x v="2"/>
    <s v="Miếng"/>
    <n v="2"/>
    <n v="200000"/>
    <n v="100"/>
    <n v="400000"/>
    <n v="0"/>
  </r>
  <r>
    <s v="21/02/2019"/>
    <s v="21/02/2019"/>
    <x v="4"/>
    <s v="DH10703"/>
    <x v="0"/>
    <x v="0"/>
    <x v="3059"/>
    <s v="KH 3060"/>
    <x v="30"/>
    <s v="SP0001"/>
    <x v="0"/>
    <s v="Chai"/>
    <n v="1"/>
    <n v="3000000"/>
    <n v="5"/>
    <n v="150000"/>
    <n v="2850000"/>
  </r>
  <r>
    <s v="21/02/2019"/>
    <s v="21/02/2019"/>
    <x v="4"/>
    <s v="DH10702"/>
    <x v="5"/>
    <x v="0"/>
    <x v="3060"/>
    <s v="KH 3061"/>
    <x v="7"/>
    <s v="SP0001"/>
    <x v="0"/>
    <s v="Chai"/>
    <n v="1"/>
    <n v="3000000"/>
    <n v="0"/>
    <n v="0"/>
    <n v="3000000"/>
  </r>
  <r>
    <s v="21/02/2019"/>
    <s v="21/02/2019"/>
    <x v="4"/>
    <s v="DH10702"/>
    <x v="5"/>
    <x v="0"/>
    <x v="3060"/>
    <s v="KH 3061"/>
    <x v="7"/>
    <s v="HT0001"/>
    <x v="2"/>
    <s v="Miếng"/>
    <n v="2"/>
    <n v="200000"/>
    <n v="100"/>
    <n v="400000"/>
    <n v="0"/>
  </r>
  <r>
    <s v="21/02/2019"/>
    <s v="20/02/2019"/>
    <x v="4"/>
    <s v="DH10668"/>
    <x v="2"/>
    <x v="0"/>
    <x v="3061"/>
    <s v="KH 3062"/>
    <x v="28"/>
    <s v="SP0003"/>
    <x v="3"/>
    <s v="Chai"/>
    <n v="1"/>
    <n v="2500000"/>
    <n v="5"/>
    <n v="125000"/>
    <n v="2375000"/>
  </r>
  <r>
    <s v="20/02/2019"/>
    <s v="20/02/2019"/>
    <x v="4"/>
    <s v="DH10700"/>
    <x v="2"/>
    <x v="0"/>
    <x v="3062"/>
    <s v="KH 3063"/>
    <x v="4"/>
    <s v="SP0002"/>
    <x v="1"/>
    <s v="Chai"/>
    <n v="1"/>
    <n v="2000000"/>
    <n v="5"/>
    <n v="100000"/>
    <n v="1900000"/>
  </r>
  <r>
    <s v="20/02/2019"/>
    <s v="20/02/2019"/>
    <x v="4"/>
    <s v="DH10700"/>
    <x v="2"/>
    <x v="0"/>
    <x v="3062"/>
    <s v="KH 3063"/>
    <x v="4"/>
    <s v="SP0002"/>
    <x v="1"/>
    <s v="Chai"/>
    <n v="1"/>
    <n v="2000000"/>
    <n v="0"/>
    <n v="0"/>
    <n v="2000000"/>
  </r>
  <r>
    <s v="20/02/2019"/>
    <s v="20/02/2019"/>
    <x v="4"/>
    <s v="DH10700"/>
    <x v="2"/>
    <x v="0"/>
    <x v="3062"/>
    <s v="KH 3063"/>
    <x v="4"/>
    <s v="HT0001"/>
    <x v="2"/>
    <s v="Miếng"/>
    <n v="2"/>
    <n v="200000"/>
    <n v="100"/>
    <n v="400000"/>
    <n v="0"/>
  </r>
  <r>
    <s v="20/02/2019"/>
    <s v="20/02/2019"/>
    <x v="4"/>
    <s v="DH10699"/>
    <x v="2"/>
    <x v="0"/>
    <x v="976"/>
    <s v="KH 0977"/>
    <x v="6"/>
    <s v="SP0003"/>
    <x v="3"/>
    <s v="Chai"/>
    <n v="1"/>
    <n v="2500000"/>
    <n v="5"/>
    <n v="125000"/>
    <n v="2375000"/>
  </r>
  <r>
    <s v="20/02/2019"/>
    <s v="20/02/2019"/>
    <x v="4"/>
    <s v="DH10698"/>
    <x v="16"/>
    <x v="1"/>
    <x v="3063"/>
    <s v="KH 3064"/>
    <x v="5"/>
    <s v="SP0001"/>
    <x v="0"/>
    <s v="Chai"/>
    <n v="3"/>
    <n v="3000000"/>
    <n v="10"/>
    <n v="900000"/>
    <n v="8100000"/>
  </r>
  <r>
    <s v="20/02/2019"/>
    <s v="20/02/2019"/>
    <x v="4"/>
    <s v="DH10697"/>
    <x v="4"/>
    <x v="0"/>
    <x v="3064"/>
    <s v="KH 3065"/>
    <x v="7"/>
    <s v="SP0003"/>
    <x v="3"/>
    <s v="Chai"/>
    <n v="1"/>
    <n v="2500000"/>
    <n v="100"/>
    <n v="2500000"/>
    <n v="0"/>
  </r>
  <r>
    <s v="20/02/2019"/>
    <s v="20/02/2019"/>
    <x v="4"/>
    <s v="DH10697"/>
    <x v="4"/>
    <x v="0"/>
    <x v="3064"/>
    <s v="KH 3065"/>
    <x v="7"/>
    <s v="SP0002"/>
    <x v="1"/>
    <s v="Chai"/>
    <n v="1"/>
    <n v="2000000"/>
    <n v="100"/>
    <n v="2000000"/>
    <n v="0"/>
  </r>
  <r>
    <s v="20/02/2019"/>
    <s v="20/02/2019"/>
    <x v="4"/>
    <s v="DH10696"/>
    <x v="11"/>
    <x v="0"/>
    <x v="2985"/>
    <s v="KH 2986"/>
    <x v="53"/>
    <s v="SP0004"/>
    <x v="4"/>
    <s v="Chai"/>
    <n v="6"/>
    <n v="3500000"/>
    <n v="25"/>
    <n v="5250000"/>
    <n v="15750000"/>
  </r>
  <r>
    <s v="20/02/2019"/>
    <s v="20/02/2019"/>
    <x v="4"/>
    <s v="DH10696"/>
    <x v="11"/>
    <x v="0"/>
    <x v="2985"/>
    <s v="KH 2986"/>
    <x v="53"/>
    <s v="SP0003"/>
    <x v="3"/>
    <s v="Chai"/>
    <n v="12"/>
    <n v="2500000"/>
    <n v="25"/>
    <n v="7500000"/>
    <n v="22500000"/>
  </r>
  <r>
    <s v="20/02/2019"/>
    <s v="20/02/2019"/>
    <x v="4"/>
    <s v="DH10696"/>
    <x v="11"/>
    <x v="0"/>
    <x v="2985"/>
    <s v="KH 2986"/>
    <x v="53"/>
    <s v="SP0001"/>
    <x v="0"/>
    <s v="Chai"/>
    <n v="6"/>
    <n v="3000000"/>
    <n v="25"/>
    <n v="4500000"/>
    <n v="13500000"/>
  </r>
  <r>
    <s v="20/02/2019"/>
    <s v="20/02/2019"/>
    <x v="4"/>
    <s v="DH10696"/>
    <x v="11"/>
    <x v="0"/>
    <x v="2985"/>
    <s v="KH 2986"/>
    <x v="53"/>
    <s v="SP0002"/>
    <x v="1"/>
    <s v="Chai"/>
    <n v="12"/>
    <n v="2000000"/>
    <n v="25"/>
    <n v="6000000"/>
    <n v="18000000"/>
  </r>
  <r>
    <s v="20/02/2019"/>
    <s v="20/02/2019"/>
    <x v="4"/>
    <s v="DH10696"/>
    <x v="11"/>
    <x v="0"/>
    <x v="2985"/>
    <s v="KH 2986"/>
    <x v="53"/>
    <s v="SP0003"/>
    <x v="3"/>
    <s v="Chai"/>
    <n v="3"/>
    <n v="2500000"/>
    <n v="100"/>
    <n v="7500000"/>
    <n v="0"/>
  </r>
  <r>
    <s v="20/02/2019"/>
    <s v="20/02/2019"/>
    <x v="4"/>
    <s v="DH10696"/>
    <x v="11"/>
    <x v="0"/>
    <x v="2985"/>
    <s v="KH 2986"/>
    <x v="53"/>
    <s v="SP0002"/>
    <x v="1"/>
    <s v="Chai"/>
    <n v="3"/>
    <n v="2000000"/>
    <n v="100"/>
    <n v="6000000"/>
    <n v="0"/>
  </r>
  <r>
    <s v="20/02/2019"/>
    <s v="20/02/2019"/>
    <x v="4"/>
    <s v="DH10695"/>
    <x v="9"/>
    <x v="0"/>
    <x v="3065"/>
    <s v="KH 3066"/>
    <x v="40"/>
    <s v="SP0002"/>
    <x v="1"/>
    <s v="Chai"/>
    <n v="1"/>
    <n v="2000000"/>
    <n v="0"/>
    <n v="0"/>
    <n v="2000000"/>
  </r>
  <r>
    <s v="20/02/2019"/>
    <s v="20/02/2019"/>
    <x v="4"/>
    <s v="DH10695"/>
    <x v="9"/>
    <x v="0"/>
    <x v="3065"/>
    <s v="KH 3066"/>
    <x v="40"/>
    <s v="HT0001"/>
    <x v="2"/>
    <s v="Miếng"/>
    <n v="2"/>
    <n v="200000"/>
    <n v="100"/>
    <n v="400000"/>
    <n v="0"/>
  </r>
  <r>
    <s v="20/02/2019"/>
    <s v="20/02/2019"/>
    <x v="4"/>
    <s v="DH10694"/>
    <x v="9"/>
    <x v="0"/>
    <x v="3066"/>
    <s v="KH 3067"/>
    <x v="54"/>
    <s v="SP0001"/>
    <x v="0"/>
    <s v="Chai"/>
    <n v="1"/>
    <n v="3000000"/>
    <n v="0"/>
    <n v="0"/>
    <n v="3000000"/>
  </r>
  <r>
    <s v="20/02/2019"/>
    <s v="20/02/2019"/>
    <x v="4"/>
    <s v="DH10694"/>
    <x v="9"/>
    <x v="0"/>
    <x v="3066"/>
    <s v="KH 3067"/>
    <x v="54"/>
    <s v="HT0001"/>
    <x v="2"/>
    <s v="Miếng"/>
    <n v="2"/>
    <n v="200000"/>
    <n v="100"/>
    <n v="400000"/>
    <n v="0"/>
  </r>
  <r>
    <s v="20/02/2019"/>
    <s v="20/02/2019"/>
    <x v="4"/>
    <s v="DH10693"/>
    <x v="17"/>
    <x v="1"/>
    <x v="3067"/>
    <s v="KH 3068"/>
    <x v="32"/>
    <s v="SP0001"/>
    <x v="0"/>
    <s v="Chai"/>
    <n v="1"/>
    <n v="3000000"/>
    <n v="0"/>
    <n v="0"/>
    <n v="3000000"/>
  </r>
  <r>
    <s v="20/02/2019"/>
    <s v="20/02/2019"/>
    <x v="4"/>
    <s v="DH10693"/>
    <x v="17"/>
    <x v="1"/>
    <x v="3067"/>
    <s v="KH 3068"/>
    <x v="32"/>
    <s v="HT0001"/>
    <x v="2"/>
    <s v="Miếng"/>
    <n v="2"/>
    <n v="200000"/>
    <n v="100"/>
    <n v="400000"/>
    <n v="0"/>
  </r>
  <r>
    <s v="20/02/2019"/>
    <s v="20/02/2019"/>
    <x v="4"/>
    <s v="DH10692"/>
    <x v="17"/>
    <x v="1"/>
    <x v="3068"/>
    <s v="KH 3069"/>
    <x v="22"/>
    <s v="SP0001"/>
    <x v="0"/>
    <s v="Chai"/>
    <n v="1"/>
    <n v="3000000"/>
    <n v="0"/>
    <n v="0"/>
    <n v="3000000"/>
  </r>
  <r>
    <s v="20/02/2019"/>
    <s v="20/02/2019"/>
    <x v="4"/>
    <s v="DH10692"/>
    <x v="17"/>
    <x v="1"/>
    <x v="3068"/>
    <s v="KH 3069"/>
    <x v="22"/>
    <s v="SP0001"/>
    <x v="0"/>
    <s v="Chai"/>
    <n v="1"/>
    <n v="3000000"/>
    <n v="20"/>
    <n v="600000"/>
    <n v="2400000"/>
  </r>
  <r>
    <s v="20/02/2019"/>
    <s v="20/02/2019"/>
    <x v="4"/>
    <s v="DH10692"/>
    <x v="17"/>
    <x v="1"/>
    <x v="3068"/>
    <s v="KH 3069"/>
    <x v="22"/>
    <s v="HT0001"/>
    <x v="2"/>
    <s v="Miếng"/>
    <n v="2"/>
    <n v="200000"/>
    <n v="100"/>
    <n v="400000"/>
    <n v="0"/>
  </r>
  <r>
    <s v="20/02/2019"/>
    <s v="20/02/2019"/>
    <x v="4"/>
    <s v="DH10691"/>
    <x v="1"/>
    <x v="0"/>
    <x v="2575"/>
    <s v="KH 2576"/>
    <x v="24"/>
    <s v="SP0001"/>
    <x v="0"/>
    <s v="Chai"/>
    <n v="1"/>
    <n v="3000000"/>
    <n v="0"/>
    <n v="0"/>
    <n v="3000000"/>
  </r>
  <r>
    <s v="20/02/2019"/>
    <s v="20/02/2019"/>
    <x v="4"/>
    <s v="DH10691"/>
    <x v="1"/>
    <x v="0"/>
    <x v="2575"/>
    <s v="KH 2576"/>
    <x v="24"/>
    <s v="HT0001"/>
    <x v="2"/>
    <s v="Miếng"/>
    <n v="2"/>
    <n v="200000"/>
    <n v="100"/>
    <n v="400000"/>
    <n v="0"/>
  </r>
  <r>
    <s v="20/02/2019"/>
    <s v="20/02/2019"/>
    <x v="4"/>
    <s v="DH10690"/>
    <x v="4"/>
    <x v="0"/>
    <x v="3064"/>
    <s v="KH 3065"/>
    <x v="7"/>
    <s v="SP0001"/>
    <x v="0"/>
    <s v="Chai"/>
    <n v="1"/>
    <n v="3000000"/>
    <n v="100"/>
    <n v="3000000"/>
    <n v="0"/>
  </r>
  <r>
    <s v="20/02/2019"/>
    <s v="20/02/2019"/>
    <x v="4"/>
    <s v="DH10689"/>
    <x v="15"/>
    <x v="1"/>
    <x v="1660"/>
    <s v="KH 1661"/>
    <x v="56"/>
    <s v="SP0004"/>
    <x v="4"/>
    <s v="Chai"/>
    <n v="1"/>
    <n v="3500000"/>
    <n v="100"/>
    <n v="3500000"/>
    <n v="0"/>
  </r>
  <r>
    <s v="20/02/2019"/>
    <s v="20/02/2019"/>
    <x v="4"/>
    <s v="DH10688"/>
    <x v="2"/>
    <x v="0"/>
    <x v="1719"/>
    <s v="KH 1720"/>
    <x v="21"/>
    <s v="SP0001"/>
    <x v="0"/>
    <s v="Chai"/>
    <n v="1"/>
    <n v="3000000"/>
    <n v="0"/>
    <n v="0"/>
    <n v="3000000"/>
  </r>
  <r>
    <s v="20/02/2019"/>
    <s v="20/02/2019"/>
    <x v="4"/>
    <s v="DH10688"/>
    <x v="2"/>
    <x v="0"/>
    <x v="1719"/>
    <s v="KH 1720"/>
    <x v="21"/>
    <s v="HT0001"/>
    <x v="2"/>
    <s v="Miếng"/>
    <n v="2"/>
    <n v="200000"/>
    <n v="100"/>
    <n v="400000"/>
    <n v="0"/>
  </r>
  <r>
    <s v="20/02/2019"/>
    <s v="20/02/2019"/>
    <x v="4"/>
    <s v="DH10686"/>
    <x v="0"/>
    <x v="0"/>
    <x v="896"/>
    <s v="KH 0897"/>
    <x v="7"/>
    <s v="SP0001"/>
    <x v="0"/>
    <s v="Chai"/>
    <n v="1"/>
    <n v="3000000"/>
    <n v="0"/>
    <n v="0"/>
    <n v="3000000"/>
  </r>
  <r>
    <s v="20/02/2019"/>
    <s v="20/02/2019"/>
    <x v="4"/>
    <s v="DH10685"/>
    <x v="9"/>
    <x v="0"/>
    <x v="3069"/>
    <s v="KH 3070"/>
    <x v="4"/>
    <s v="SP0001"/>
    <x v="0"/>
    <s v="Chai"/>
    <n v="1"/>
    <n v="3000000"/>
    <n v="0"/>
    <n v="0"/>
    <n v="3000000"/>
  </r>
  <r>
    <s v="20/02/2019"/>
    <s v="20/02/2019"/>
    <x v="4"/>
    <s v="DH10685"/>
    <x v="9"/>
    <x v="0"/>
    <x v="3069"/>
    <s v="KH 3070"/>
    <x v="4"/>
    <s v="HT0001"/>
    <x v="2"/>
    <s v="Miếng"/>
    <n v="2"/>
    <n v="200000"/>
    <n v="100"/>
    <n v="400000"/>
    <n v="0"/>
  </r>
  <r>
    <s v="20/02/2019"/>
    <s v="20/02/2019"/>
    <x v="4"/>
    <s v="DH10684"/>
    <x v="0"/>
    <x v="0"/>
    <x v="1537"/>
    <s v="KH 1538"/>
    <x v="46"/>
    <s v="SP0002"/>
    <x v="1"/>
    <s v="Chai"/>
    <n v="1"/>
    <n v="2000000"/>
    <n v="0"/>
    <n v="0"/>
    <n v="2000000"/>
  </r>
  <r>
    <s v="20/02/2019"/>
    <s v="20/02/2019"/>
    <x v="4"/>
    <s v="DH10684"/>
    <x v="0"/>
    <x v="0"/>
    <x v="1537"/>
    <s v="KH 1538"/>
    <x v="46"/>
    <s v="SP0001"/>
    <x v="0"/>
    <s v="Chai"/>
    <n v="1"/>
    <n v="3000000"/>
    <n v="5"/>
    <n v="150000"/>
    <n v="2850000"/>
  </r>
  <r>
    <s v="20/02/2019"/>
    <s v="20/02/2019"/>
    <x v="4"/>
    <s v="DH10684"/>
    <x v="0"/>
    <x v="0"/>
    <x v="1537"/>
    <s v="KH 1538"/>
    <x v="46"/>
    <s v="HT0001"/>
    <x v="2"/>
    <s v="Miếng"/>
    <n v="2"/>
    <n v="200000"/>
    <n v="100"/>
    <n v="400000"/>
    <n v="0"/>
  </r>
  <r>
    <s v="20/02/2019"/>
    <s v="20/02/2019"/>
    <x v="4"/>
    <s v="DH10683"/>
    <x v="5"/>
    <x v="0"/>
    <x v="2156"/>
    <s v="KH 2157"/>
    <x v="38"/>
    <s v="SP0001"/>
    <x v="0"/>
    <s v="Chai"/>
    <n v="1"/>
    <n v="3000000"/>
    <n v="5"/>
    <n v="150000"/>
    <n v="2850000"/>
  </r>
  <r>
    <s v="20/02/2019"/>
    <s v="20/02/2019"/>
    <x v="4"/>
    <s v="DH10682"/>
    <x v="16"/>
    <x v="1"/>
    <x v="3070"/>
    <s v="KH 3071"/>
    <x v="29"/>
    <s v="SP0002"/>
    <x v="1"/>
    <s v="Chai"/>
    <n v="1"/>
    <n v="2000000"/>
    <n v="0"/>
    <n v="0"/>
    <n v="2000000"/>
  </r>
  <r>
    <s v="20/02/2019"/>
    <s v="20/02/2019"/>
    <x v="4"/>
    <s v="DH10682"/>
    <x v="16"/>
    <x v="1"/>
    <x v="3070"/>
    <s v="KH 3071"/>
    <x v="29"/>
    <s v="SP0001"/>
    <x v="0"/>
    <s v="Chai"/>
    <n v="2"/>
    <n v="3000000"/>
    <n v="0"/>
    <n v="0"/>
    <n v="6000000"/>
  </r>
  <r>
    <s v="20/02/2019"/>
    <s v="20/02/2019"/>
    <x v="4"/>
    <s v="DH10682"/>
    <x v="16"/>
    <x v="1"/>
    <x v="3070"/>
    <s v="KH 3071"/>
    <x v="29"/>
    <s v="HT0007"/>
    <x v="15"/>
    <s v="Thỏi"/>
    <n v="1"/>
    <n v="100000"/>
    <n v="0"/>
    <n v="0"/>
    <n v="100000"/>
  </r>
  <r>
    <s v="20/02/2019"/>
    <s v="20/02/2019"/>
    <x v="4"/>
    <s v="DH10682"/>
    <x v="16"/>
    <x v="1"/>
    <x v="3070"/>
    <s v="KH 3071"/>
    <x v="29"/>
    <s v="HT0001"/>
    <x v="2"/>
    <s v="Miếng"/>
    <n v="1"/>
    <n v="200000"/>
    <n v="100"/>
    <n v="200000"/>
    <n v="0"/>
  </r>
  <r>
    <s v="20/02/2019"/>
    <s v="20/02/2019"/>
    <x v="4"/>
    <s v="DH10681"/>
    <x v="5"/>
    <x v="0"/>
    <x v="3071"/>
    <s v="KH 3072"/>
    <x v="23"/>
    <s v="SP0002"/>
    <x v="1"/>
    <s v="Chai"/>
    <n v="1"/>
    <n v="2000000"/>
    <n v="5"/>
    <n v="100000"/>
    <n v="1900000"/>
  </r>
  <r>
    <s v="20/02/2019"/>
    <s v="20/02/2019"/>
    <x v="4"/>
    <s v="DH10681"/>
    <x v="5"/>
    <x v="0"/>
    <x v="3071"/>
    <s v="KH 3072"/>
    <x v="23"/>
    <s v="SP0001"/>
    <x v="0"/>
    <s v="Chai"/>
    <n v="1"/>
    <n v="3000000"/>
    <n v="10"/>
    <n v="300000"/>
    <n v="2700000"/>
  </r>
  <r>
    <s v="20/02/2019"/>
    <s v="20/02/2019"/>
    <x v="4"/>
    <s v="DH10680"/>
    <x v="0"/>
    <x v="0"/>
    <x v="3072"/>
    <s v="KH 3073"/>
    <x v="1"/>
    <s v="SP0001"/>
    <x v="0"/>
    <s v="Chai"/>
    <n v="1"/>
    <n v="3000000"/>
    <n v="0"/>
    <n v="0"/>
    <n v="3000000"/>
  </r>
  <r>
    <s v="20/02/2019"/>
    <s v="20/02/2019"/>
    <x v="4"/>
    <s v="DH10679"/>
    <x v="19"/>
    <x v="1"/>
    <x v="3073"/>
    <s v="KH 3074"/>
    <x v="46"/>
    <s v="SP0001"/>
    <x v="0"/>
    <s v="Chai"/>
    <n v="1"/>
    <n v="3000000"/>
    <n v="0"/>
    <n v="0"/>
    <n v="3000000"/>
  </r>
  <r>
    <s v="20/02/2019"/>
    <s v="20/02/2019"/>
    <x v="4"/>
    <s v="DH10679"/>
    <x v="19"/>
    <x v="1"/>
    <x v="3073"/>
    <s v="KH 3074"/>
    <x v="46"/>
    <s v="HT0001"/>
    <x v="2"/>
    <s v="Miếng"/>
    <n v="2"/>
    <n v="200000"/>
    <n v="100"/>
    <n v="400000"/>
    <n v="0"/>
  </r>
  <r>
    <s v="20/02/2019"/>
    <s v="20/02/2019"/>
    <x v="4"/>
    <s v="DH10678"/>
    <x v="0"/>
    <x v="0"/>
    <x v="3074"/>
    <s v="KH 3075"/>
    <x v="38"/>
    <s v="SP0002"/>
    <x v="1"/>
    <s v="Chai"/>
    <n v="1"/>
    <n v="2000000"/>
    <n v="0"/>
    <n v="0"/>
    <n v="2000000"/>
  </r>
  <r>
    <s v="20/02/2019"/>
    <s v="20/02/2019"/>
    <x v="4"/>
    <s v="DH10678"/>
    <x v="0"/>
    <x v="0"/>
    <x v="3074"/>
    <s v="KH 3075"/>
    <x v="38"/>
    <s v="HT0001"/>
    <x v="2"/>
    <s v="Miếng"/>
    <n v="2"/>
    <n v="200000"/>
    <n v="100"/>
    <n v="400000"/>
    <n v="0"/>
  </r>
  <r>
    <s v="20/02/2019"/>
    <s v="20/02/2019"/>
    <x v="4"/>
    <s v="DH10677"/>
    <x v="35"/>
    <x v="2"/>
    <x v="471"/>
    <s v="KH 0472"/>
    <x v="59"/>
    <s v="SP0004"/>
    <x v="4"/>
    <s v="Chai"/>
    <n v="60"/>
    <n v="3500000"/>
    <n v="40"/>
    <n v="84000000"/>
    <n v="126000000"/>
  </r>
  <r>
    <s v="20/02/2019"/>
    <s v="20/02/2019"/>
    <x v="4"/>
    <s v="DH10677"/>
    <x v="35"/>
    <x v="2"/>
    <x v="471"/>
    <s v="KH 0472"/>
    <x v="59"/>
    <s v="SP0004"/>
    <x v="4"/>
    <s v="Chai"/>
    <n v="10"/>
    <n v="3500000"/>
    <n v="100"/>
    <n v="35000000"/>
    <n v="0"/>
  </r>
  <r>
    <s v="20/02/2019"/>
    <s v="20/02/2019"/>
    <x v="4"/>
    <s v="DH10677"/>
    <x v="35"/>
    <x v="2"/>
    <x v="471"/>
    <s v="KH 0472"/>
    <x v="59"/>
    <s v="SP0003"/>
    <x v="3"/>
    <s v="Chai"/>
    <n v="60"/>
    <n v="2500000"/>
    <n v="40"/>
    <n v="60000000"/>
    <n v="90000000"/>
  </r>
  <r>
    <s v="20/02/2019"/>
    <s v="20/02/2019"/>
    <x v="4"/>
    <s v="DH10677"/>
    <x v="35"/>
    <x v="2"/>
    <x v="471"/>
    <s v="KH 0472"/>
    <x v="59"/>
    <s v="SP0003"/>
    <x v="3"/>
    <s v="Chai"/>
    <n v="10"/>
    <n v="2500000"/>
    <n v="100"/>
    <n v="25000000"/>
    <n v="0"/>
  </r>
  <r>
    <s v="20/02/2019"/>
    <s v="20/02/2019"/>
    <x v="4"/>
    <s v="DH10676"/>
    <x v="9"/>
    <x v="0"/>
    <x v="3075"/>
    <s v="KH 3076"/>
    <x v="8"/>
    <s v="SP0001"/>
    <x v="0"/>
    <s v="Chai"/>
    <n v="1"/>
    <n v="3000000"/>
    <n v="0"/>
    <n v="0"/>
    <n v="3000000"/>
  </r>
  <r>
    <s v="20/02/2019"/>
    <s v="20/02/2019"/>
    <x v="4"/>
    <s v="DH10676"/>
    <x v="9"/>
    <x v="0"/>
    <x v="3075"/>
    <s v="KH 3076"/>
    <x v="8"/>
    <s v="HT0001"/>
    <x v="2"/>
    <s v="Miếng"/>
    <n v="2"/>
    <n v="200000"/>
    <n v="100"/>
    <n v="400000"/>
    <n v="0"/>
  </r>
  <r>
    <s v="20/02/2019"/>
    <s v="20/02/2019"/>
    <x v="4"/>
    <s v="DH10675"/>
    <x v="8"/>
    <x v="0"/>
    <x v="3076"/>
    <s v="KH 3077"/>
    <x v="16"/>
    <s v="SP0001"/>
    <x v="0"/>
    <s v="Chai"/>
    <n v="1"/>
    <n v="3000000"/>
    <n v="0"/>
    <n v="0"/>
    <n v="3000000"/>
  </r>
  <r>
    <s v="20/02/2019"/>
    <s v="20/02/2019"/>
    <x v="4"/>
    <s v="DH10675"/>
    <x v="8"/>
    <x v="0"/>
    <x v="3076"/>
    <s v="KH 3077"/>
    <x v="16"/>
    <s v="SP0001"/>
    <x v="0"/>
    <s v="Chai"/>
    <n v="1"/>
    <n v="3000000"/>
    <n v="5"/>
    <n v="150000"/>
    <n v="2850000"/>
  </r>
  <r>
    <s v="20/02/2019"/>
    <s v="20/02/2019"/>
    <x v="4"/>
    <s v="DH10675"/>
    <x v="8"/>
    <x v="0"/>
    <x v="3076"/>
    <s v="KH 3077"/>
    <x v="16"/>
    <s v="SP0001"/>
    <x v="0"/>
    <s v="Chai"/>
    <n v="1"/>
    <n v="3000000"/>
    <n v="10"/>
    <n v="300000"/>
    <n v="2700000"/>
  </r>
  <r>
    <s v="20/02/2019"/>
    <s v="20/02/2019"/>
    <x v="4"/>
    <s v="DH10675"/>
    <x v="8"/>
    <x v="0"/>
    <x v="3076"/>
    <s v="KH 3077"/>
    <x v="16"/>
    <s v="HT0001"/>
    <x v="2"/>
    <s v="Miếng"/>
    <n v="2"/>
    <n v="200000"/>
    <n v="100"/>
    <n v="400000"/>
    <n v="0"/>
  </r>
  <r>
    <s v="20/02/2019"/>
    <s v="20/02/2019"/>
    <x v="4"/>
    <s v="DH10674"/>
    <x v="27"/>
    <x v="1"/>
    <x v="3077"/>
    <s v="KH 3078"/>
    <x v="22"/>
    <s v="SP0004"/>
    <x v="4"/>
    <s v="Chai"/>
    <n v="4"/>
    <n v="3500000"/>
    <n v="20"/>
    <n v="2800000"/>
    <n v="11200000"/>
  </r>
  <r>
    <s v="20/02/2019"/>
    <s v="20/02/2019"/>
    <x v="4"/>
    <s v="DH10674"/>
    <x v="27"/>
    <x v="1"/>
    <x v="3077"/>
    <s v="KH 3078"/>
    <x v="22"/>
    <s v="SP0003"/>
    <x v="3"/>
    <s v="Chai"/>
    <n v="4"/>
    <n v="2500000"/>
    <n v="20"/>
    <n v="2000000"/>
    <n v="8000000"/>
  </r>
  <r>
    <s v="20/02/2019"/>
    <s v="20/02/2019"/>
    <x v="4"/>
    <s v="DH10674"/>
    <x v="27"/>
    <x v="1"/>
    <x v="3077"/>
    <s v="KH 3078"/>
    <x v="22"/>
    <s v="SP0001"/>
    <x v="0"/>
    <s v="Chai"/>
    <n v="2"/>
    <n v="3000000"/>
    <n v="20"/>
    <n v="1200000"/>
    <n v="4800000"/>
  </r>
  <r>
    <s v="20/02/2019"/>
    <s v="20/02/2019"/>
    <x v="4"/>
    <s v="DH10674"/>
    <x v="27"/>
    <x v="1"/>
    <x v="3077"/>
    <s v="KH 3078"/>
    <x v="22"/>
    <s v="SP0002"/>
    <x v="1"/>
    <s v="Chai"/>
    <n v="2"/>
    <n v="2000000"/>
    <n v="20"/>
    <n v="800000"/>
    <n v="3200000"/>
  </r>
  <r>
    <s v="20/02/2019"/>
    <s v="20/02/2019"/>
    <x v="4"/>
    <s v="DH10674"/>
    <x v="27"/>
    <x v="1"/>
    <x v="3077"/>
    <s v="KH 3078"/>
    <x v="22"/>
    <s v="SP0003"/>
    <x v="3"/>
    <s v="Chai"/>
    <n v="1"/>
    <n v="2500000"/>
    <n v="100"/>
    <n v="2500000"/>
    <n v="0"/>
  </r>
  <r>
    <s v="20/02/2019"/>
    <s v="20/02/2019"/>
    <x v="4"/>
    <s v="DH10674"/>
    <x v="27"/>
    <x v="1"/>
    <x v="3077"/>
    <s v="KH 3078"/>
    <x v="22"/>
    <s v="SP0002"/>
    <x v="1"/>
    <s v="Chai"/>
    <n v="1"/>
    <n v="2000000"/>
    <n v="100"/>
    <n v="2000000"/>
    <n v="0"/>
  </r>
  <r>
    <s v="20/02/2019"/>
    <s v="20/02/2019"/>
    <x v="4"/>
    <s v="DH10673"/>
    <x v="0"/>
    <x v="0"/>
    <x v="3078"/>
    <s v="KH 3079"/>
    <x v="4"/>
    <s v="SP0002"/>
    <x v="1"/>
    <s v="Chai"/>
    <n v="1"/>
    <n v="2000000"/>
    <n v="0"/>
    <n v="0"/>
    <n v="2000000"/>
  </r>
  <r>
    <s v="20/02/2019"/>
    <s v="20/02/2019"/>
    <x v="4"/>
    <s v="DH10673"/>
    <x v="0"/>
    <x v="0"/>
    <x v="3078"/>
    <s v="KH 3079"/>
    <x v="4"/>
    <s v="HT0001"/>
    <x v="2"/>
    <s v="Miếng"/>
    <n v="2"/>
    <n v="200000"/>
    <n v="100"/>
    <n v="400000"/>
    <n v="0"/>
  </r>
  <r>
    <s v="20/02/2019"/>
    <s v="20/02/2019"/>
    <x v="4"/>
    <s v="DH10672"/>
    <x v="25"/>
    <x v="1"/>
    <x v="3079"/>
    <s v="KH 3080"/>
    <x v="41"/>
    <s v="SP0006"/>
    <x v="9"/>
    <s v="Chai"/>
    <n v="1"/>
    <n v="800000"/>
    <n v="0"/>
    <n v="0"/>
    <n v="800000"/>
  </r>
  <r>
    <s v="20/02/2019"/>
    <s v="20/02/2019"/>
    <x v="4"/>
    <s v="DH10672"/>
    <x v="25"/>
    <x v="1"/>
    <x v="3079"/>
    <s v="KH 3080"/>
    <x v="41"/>
    <s v="SP0007"/>
    <x v="10"/>
    <s v="Chai"/>
    <n v="1"/>
    <n v="800000"/>
    <n v="0"/>
    <n v="0"/>
    <n v="800000"/>
  </r>
  <r>
    <s v="20/02/2019"/>
    <s v="20/02/2019"/>
    <x v="4"/>
    <s v="DH10671"/>
    <x v="25"/>
    <x v="1"/>
    <x v="2238"/>
    <s v="KH 2239"/>
    <x v="25"/>
    <s v="SP0001"/>
    <x v="0"/>
    <s v="Chai"/>
    <n v="1"/>
    <n v="3000000"/>
    <n v="0"/>
    <n v="0"/>
    <n v="3000000"/>
  </r>
  <r>
    <s v="20/02/2019"/>
    <s v="20/02/2019"/>
    <x v="4"/>
    <s v="DH10671"/>
    <x v="25"/>
    <x v="1"/>
    <x v="2238"/>
    <s v="KH 2239"/>
    <x v="25"/>
    <s v="HT0001"/>
    <x v="2"/>
    <s v="Miếng"/>
    <n v="2"/>
    <n v="200000"/>
    <n v="100"/>
    <n v="400000"/>
    <n v="0"/>
  </r>
  <r>
    <s v="20/02/2019"/>
    <s v="20/02/2019"/>
    <x v="4"/>
    <s v="DH10670"/>
    <x v="19"/>
    <x v="1"/>
    <x v="3080"/>
    <s v="KH 3081"/>
    <x v="6"/>
    <s v="SP0003"/>
    <x v="3"/>
    <s v="Chai"/>
    <n v="1"/>
    <n v="2500000"/>
    <n v="5"/>
    <n v="125000"/>
    <n v="2375000"/>
  </r>
  <r>
    <s v="20/02/2019"/>
    <s v="20/02/2019"/>
    <x v="4"/>
    <s v="DH10669"/>
    <x v="17"/>
    <x v="1"/>
    <x v="2506"/>
    <s v="KH 2507"/>
    <x v="10"/>
    <s v="SP0001"/>
    <x v="0"/>
    <s v="Chai"/>
    <n v="1"/>
    <n v="3000000"/>
    <n v="10"/>
    <n v="300000"/>
    <n v="2700000"/>
  </r>
  <r>
    <s v="20/02/2019"/>
    <s v="20/02/2019"/>
    <x v="4"/>
    <s v="DH10667"/>
    <x v="39"/>
    <x v="2"/>
    <x v="3081"/>
    <s v="KH 3082"/>
    <x v="57"/>
    <s v="SP0005"/>
    <x v="5"/>
    <s v="Lọ"/>
    <n v="1"/>
    <n v="1000000"/>
    <n v="100"/>
    <n v="1000000"/>
    <n v="0"/>
  </r>
  <r>
    <s v="20/02/2019"/>
    <s v="20/02/2019"/>
    <x v="4"/>
    <s v="DH10667"/>
    <x v="39"/>
    <x v="2"/>
    <x v="3081"/>
    <s v="KH 3082"/>
    <x v="57"/>
    <s v="SP0005"/>
    <x v="5"/>
    <s v="Chiếc"/>
    <n v="1"/>
    <n v="1000000"/>
    <n v="0"/>
    <n v="0"/>
    <n v="1000000"/>
  </r>
  <r>
    <s v="20/02/2019"/>
    <s v="20/02/2019"/>
    <x v="4"/>
    <s v="DH10666"/>
    <x v="33"/>
    <x v="2"/>
    <x v="3082"/>
    <s v="KH 3083"/>
    <x v="6"/>
    <s v="SP0001"/>
    <x v="0"/>
    <s v="Chai"/>
    <n v="1"/>
    <n v="3000000"/>
    <n v="0"/>
    <n v="0"/>
    <n v="3000000"/>
  </r>
  <r>
    <s v="20/02/2019"/>
    <s v="20/02/2019"/>
    <x v="4"/>
    <s v="DH10666"/>
    <x v="33"/>
    <x v="2"/>
    <x v="3082"/>
    <s v="KH 3083"/>
    <x v="6"/>
    <s v="HT0001"/>
    <x v="2"/>
    <s v="Miếng"/>
    <n v="2"/>
    <n v="200000"/>
    <n v="100"/>
    <n v="400000"/>
    <n v="0"/>
  </r>
  <r>
    <s v="20/02/2019"/>
    <s v="20/02/2019"/>
    <x v="4"/>
    <s v="DH10665"/>
    <x v="8"/>
    <x v="0"/>
    <x v="3083"/>
    <s v="KH 3084"/>
    <x v="60"/>
    <s v="SP0001"/>
    <x v="0"/>
    <s v="Chai"/>
    <n v="1"/>
    <n v="3000000"/>
    <n v="0"/>
    <n v="0"/>
    <n v="3000000"/>
  </r>
  <r>
    <s v="20/02/2019"/>
    <s v="20/02/2019"/>
    <x v="4"/>
    <s v="DH10665"/>
    <x v="8"/>
    <x v="0"/>
    <x v="3083"/>
    <s v="KH 3084"/>
    <x v="60"/>
    <s v="HT0001"/>
    <x v="2"/>
    <s v="Miếng"/>
    <n v="2"/>
    <n v="200000"/>
    <n v="100"/>
    <n v="400000"/>
    <n v="0"/>
  </r>
  <r>
    <s v="20/02/2019"/>
    <s v="18/02/2019"/>
    <x v="4"/>
    <s v="DH10575"/>
    <x v="8"/>
    <x v="0"/>
    <x v="2269"/>
    <s v="KH 2270"/>
    <x v="6"/>
    <s v="SP0001"/>
    <x v="0"/>
    <s v="Chai"/>
    <n v="1"/>
    <n v="3000000"/>
    <n v="0"/>
    <n v="0"/>
    <n v="3000000"/>
  </r>
  <r>
    <s v="20/02/2019"/>
    <s v="18/02/2019"/>
    <x v="4"/>
    <s v="DH10575"/>
    <x v="8"/>
    <x v="0"/>
    <x v="2269"/>
    <s v="KH 2270"/>
    <x v="6"/>
    <s v="HT0001"/>
    <x v="2"/>
    <s v="Miếng"/>
    <n v="2"/>
    <n v="200000"/>
    <n v="100"/>
    <n v="400000"/>
    <n v="0"/>
  </r>
  <r>
    <s v="19/02/2019"/>
    <s v="19/02/2019"/>
    <x v="4"/>
    <s v="DH10664"/>
    <x v="25"/>
    <x v="1"/>
    <x v="3084"/>
    <s v="KH 3085"/>
    <x v="42"/>
    <s v="SP0002"/>
    <x v="1"/>
    <s v="Chai"/>
    <n v="1"/>
    <n v="2000000"/>
    <n v="0"/>
    <n v="0"/>
    <n v="2000000"/>
  </r>
  <r>
    <s v="19/02/2019"/>
    <s v="19/02/2019"/>
    <x v="4"/>
    <s v="DH10664"/>
    <x v="25"/>
    <x v="1"/>
    <x v="3084"/>
    <s v="KH 3085"/>
    <x v="42"/>
    <s v="SP0001"/>
    <x v="0"/>
    <s v="Chai"/>
    <n v="1"/>
    <n v="3000000"/>
    <n v="5"/>
    <n v="150000"/>
    <n v="2850000"/>
  </r>
  <r>
    <s v="19/02/2019"/>
    <s v="19/02/2019"/>
    <x v="4"/>
    <s v="DH10664"/>
    <x v="25"/>
    <x v="1"/>
    <x v="3084"/>
    <s v="KH 3085"/>
    <x v="42"/>
    <s v="SP0001"/>
    <x v="0"/>
    <s v="Chai"/>
    <n v="1"/>
    <n v="3000000"/>
    <n v="20"/>
    <n v="600000"/>
    <n v="2400000"/>
  </r>
  <r>
    <s v="19/02/2019"/>
    <s v="19/02/2019"/>
    <x v="4"/>
    <s v="DH10663"/>
    <x v="19"/>
    <x v="1"/>
    <x v="2342"/>
    <s v="KH 2343"/>
    <x v="56"/>
    <s v="SP0001"/>
    <x v="0"/>
    <s v="Chai"/>
    <n v="1"/>
    <n v="3000000"/>
    <n v="5"/>
    <n v="150000"/>
    <n v="2850000"/>
  </r>
  <r>
    <s v="19/02/2019"/>
    <s v="19/02/2019"/>
    <x v="4"/>
    <s v="DH10663"/>
    <x v="19"/>
    <x v="1"/>
    <x v="2342"/>
    <s v="KH 2343"/>
    <x v="56"/>
    <s v="SP0004"/>
    <x v="4"/>
    <s v="Chai"/>
    <n v="1"/>
    <n v="3500000"/>
    <n v="10"/>
    <n v="350000"/>
    <n v="3150000"/>
  </r>
  <r>
    <s v="19/02/2019"/>
    <s v="19/02/2019"/>
    <x v="4"/>
    <s v="DH10662"/>
    <x v="16"/>
    <x v="1"/>
    <x v="2392"/>
    <s v="KH 2393"/>
    <x v="59"/>
    <s v="SP0002"/>
    <x v="1"/>
    <s v="Chai"/>
    <n v="1"/>
    <n v="2000000"/>
    <n v="0"/>
    <n v="0"/>
    <n v="2000000"/>
  </r>
  <r>
    <s v="19/02/2019"/>
    <s v="19/02/2019"/>
    <x v="4"/>
    <s v="DH10662"/>
    <x v="16"/>
    <x v="1"/>
    <x v="2392"/>
    <s v="KH 2393"/>
    <x v="59"/>
    <s v="HT0001"/>
    <x v="2"/>
    <s v="Miếng"/>
    <n v="2"/>
    <n v="200000"/>
    <n v="100"/>
    <n v="400000"/>
    <n v="0"/>
  </r>
  <r>
    <s v="19/02/2019"/>
    <s v="19/02/2019"/>
    <x v="4"/>
    <s v="DH10661"/>
    <x v="19"/>
    <x v="1"/>
    <x v="3085"/>
    <s v="KH 3086"/>
    <x v="5"/>
    <s v="SP0003"/>
    <x v="3"/>
    <s v="Chai"/>
    <n v="1"/>
    <n v="2500000"/>
    <n v="0"/>
    <n v="0"/>
    <n v="2500000"/>
  </r>
  <r>
    <s v="19/02/2019"/>
    <s v="19/02/2019"/>
    <x v="4"/>
    <s v="DH10661"/>
    <x v="19"/>
    <x v="1"/>
    <x v="3085"/>
    <s v="KH 3086"/>
    <x v="5"/>
    <s v="HT0001"/>
    <x v="2"/>
    <s v="Miếng"/>
    <n v="2"/>
    <n v="200000"/>
    <n v="100"/>
    <n v="400000"/>
    <n v="0"/>
  </r>
  <r>
    <s v="19/02/2019"/>
    <s v="19/02/2019"/>
    <x v="4"/>
    <s v="DH10660"/>
    <x v="1"/>
    <x v="0"/>
    <x v="2755"/>
    <s v="KH 2756"/>
    <x v="11"/>
    <s v="SP0001"/>
    <x v="0"/>
    <s v="Chai"/>
    <n v="1"/>
    <n v="3000000"/>
    <n v="0"/>
    <n v="0"/>
    <n v="3000000"/>
  </r>
  <r>
    <s v="19/02/2019"/>
    <s v="19/02/2019"/>
    <x v="4"/>
    <s v="DH10658"/>
    <x v="17"/>
    <x v="1"/>
    <x v="470"/>
    <s v="KH 0471"/>
    <x v="26"/>
    <s v="SP0001"/>
    <x v="0"/>
    <s v="Chai"/>
    <n v="1"/>
    <n v="3000000"/>
    <n v="0"/>
    <n v="0"/>
    <n v="3000000"/>
  </r>
  <r>
    <s v="19/02/2019"/>
    <s v="19/02/2019"/>
    <x v="4"/>
    <s v="DH10658"/>
    <x v="17"/>
    <x v="1"/>
    <x v="470"/>
    <s v="KH 0471"/>
    <x v="26"/>
    <s v="HT0001"/>
    <x v="2"/>
    <s v="Miếng"/>
    <n v="2"/>
    <n v="200000"/>
    <n v="100"/>
    <n v="400000"/>
    <n v="0"/>
  </r>
  <r>
    <s v="19/02/2019"/>
    <s v="19/02/2019"/>
    <x v="4"/>
    <s v="DH10657"/>
    <x v="16"/>
    <x v="1"/>
    <x v="3086"/>
    <s v="KH 3087"/>
    <x v="30"/>
    <s v="SP0001"/>
    <x v="0"/>
    <s v="Chai"/>
    <n v="1"/>
    <n v="3000000"/>
    <n v="0"/>
    <n v="0"/>
    <n v="3000000"/>
  </r>
  <r>
    <s v="19/02/2019"/>
    <s v="19/02/2019"/>
    <x v="4"/>
    <s v="DH10657"/>
    <x v="16"/>
    <x v="1"/>
    <x v="3086"/>
    <s v="KH 3087"/>
    <x v="30"/>
    <s v="HT0001"/>
    <x v="2"/>
    <s v="Miếng"/>
    <n v="2"/>
    <n v="200000"/>
    <n v="100"/>
    <n v="400000"/>
    <n v="0"/>
  </r>
  <r>
    <s v="19/02/2019"/>
    <s v="19/02/2019"/>
    <x v="4"/>
    <s v="DH10656"/>
    <x v="19"/>
    <x v="1"/>
    <x v="3087"/>
    <s v="KH 3088"/>
    <x v="25"/>
    <s v="SP0002"/>
    <x v="1"/>
    <s v="Chai"/>
    <n v="1"/>
    <n v="2000000"/>
    <n v="5"/>
    <n v="100000"/>
    <n v="1900000"/>
  </r>
  <r>
    <s v="19/02/2019"/>
    <s v="19/02/2019"/>
    <x v="4"/>
    <s v="DH10655"/>
    <x v="9"/>
    <x v="0"/>
    <x v="3088"/>
    <s v="KH 3089"/>
    <x v="15"/>
    <s v="SP0001"/>
    <x v="0"/>
    <s v="Chai"/>
    <n v="1"/>
    <n v="3000000"/>
    <n v="5"/>
    <n v="150000"/>
    <n v="2850000"/>
  </r>
  <r>
    <s v="19/02/2019"/>
    <s v="19/02/2019"/>
    <x v="4"/>
    <s v="DH10654"/>
    <x v="19"/>
    <x v="1"/>
    <x v="3089"/>
    <s v="KH 3090"/>
    <x v="1"/>
    <s v="SP0002"/>
    <x v="1"/>
    <s v="Chai"/>
    <n v="1"/>
    <n v="2000000"/>
    <n v="0"/>
    <n v="0"/>
    <n v="2000000"/>
  </r>
  <r>
    <s v="19/02/2019"/>
    <s v="19/02/2019"/>
    <x v="4"/>
    <s v="DH10654"/>
    <x v="19"/>
    <x v="1"/>
    <x v="3089"/>
    <s v="KH 3090"/>
    <x v="1"/>
    <s v="HT0001"/>
    <x v="2"/>
    <s v="Miếng"/>
    <n v="2"/>
    <n v="200000"/>
    <n v="100"/>
    <n v="400000"/>
    <n v="0"/>
  </r>
  <r>
    <s v="19/02/2019"/>
    <s v="19/02/2019"/>
    <x v="4"/>
    <s v="DH10653"/>
    <x v="0"/>
    <x v="0"/>
    <x v="3090"/>
    <s v="KH 3091"/>
    <x v="44"/>
    <s v="SP0002"/>
    <x v="1"/>
    <s v="Chai"/>
    <n v="1"/>
    <n v="2000000"/>
    <n v="0"/>
    <n v="0"/>
    <n v="2000000"/>
  </r>
  <r>
    <s v="19/02/2019"/>
    <s v="19/02/2019"/>
    <x v="4"/>
    <s v="DH10653"/>
    <x v="0"/>
    <x v="0"/>
    <x v="3090"/>
    <s v="KH 3091"/>
    <x v="44"/>
    <s v="HT0001"/>
    <x v="2"/>
    <s v="Miếng"/>
    <n v="2"/>
    <n v="200000"/>
    <n v="100"/>
    <n v="400000"/>
    <n v="0"/>
  </r>
  <r>
    <s v="19/02/2019"/>
    <s v="19/02/2019"/>
    <x v="4"/>
    <s v="DH10652"/>
    <x v="0"/>
    <x v="0"/>
    <x v="2756"/>
    <s v="KH 2757"/>
    <x v="56"/>
    <s v="SP0002"/>
    <x v="1"/>
    <s v="Chai"/>
    <n v="1"/>
    <n v="2000000"/>
    <n v="0"/>
    <n v="0"/>
    <n v="2000000"/>
  </r>
  <r>
    <s v="19/02/2019"/>
    <s v="19/02/2019"/>
    <x v="4"/>
    <s v="DH10652"/>
    <x v="0"/>
    <x v="0"/>
    <x v="2756"/>
    <s v="KH 2757"/>
    <x v="56"/>
    <s v="HT0001"/>
    <x v="2"/>
    <s v="Miếng"/>
    <n v="2"/>
    <n v="200000"/>
    <n v="100"/>
    <n v="400000"/>
    <n v="0"/>
  </r>
  <r>
    <s v="19/02/2019"/>
    <s v="19/02/2019"/>
    <x v="4"/>
    <s v="DH10651"/>
    <x v="16"/>
    <x v="1"/>
    <x v="3091"/>
    <s v="KH 3092"/>
    <x v="50"/>
    <s v="SP0001"/>
    <x v="0"/>
    <s v="Chai"/>
    <n v="1"/>
    <n v="3000000"/>
    <n v="0"/>
    <n v="0"/>
    <n v="3000000"/>
  </r>
  <r>
    <s v="19/02/2019"/>
    <s v="19/02/2019"/>
    <x v="4"/>
    <s v="DH10651"/>
    <x v="16"/>
    <x v="1"/>
    <x v="3091"/>
    <s v="KH 3092"/>
    <x v="50"/>
    <s v="SP0001"/>
    <x v="0"/>
    <s v="Chai"/>
    <n v="1"/>
    <n v="3000000"/>
    <n v="0"/>
    <n v="0"/>
    <n v="3000000"/>
  </r>
  <r>
    <s v="19/02/2019"/>
    <s v="19/02/2019"/>
    <x v="4"/>
    <s v="DH10651"/>
    <x v="16"/>
    <x v="1"/>
    <x v="3091"/>
    <s v="KH 3092"/>
    <x v="50"/>
    <s v="HT0007"/>
    <x v="15"/>
    <s v="Thỏi"/>
    <n v="1"/>
    <n v="100000"/>
    <n v="0"/>
    <n v="0"/>
    <n v="100000"/>
  </r>
  <r>
    <s v="19/02/2019"/>
    <s v="19/02/2019"/>
    <x v="4"/>
    <s v="DH10650"/>
    <x v="17"/>
    <x v="1"/>
    <x v="3092"/>
    <s v="KH 3093"/>
    <x v="57"/>
    <s v="SP0001"/>
    <x v="0"/>
    <s v="Chai"/>
    <n v="3"/>
    <n v="3000000"/>
    <n v="0"/>
    <n v="0"/>
    <n v="9000000"/>
  </r>
  <r>
    <s v="19/02/2019"/>
    <s v="19/02/2019"/>
    <x v="4"/>
    <s v="DH10650"/>
    <x v="17"/>
    <x v="1"/>
    <x v="3092"/>
    <s v="KH 3093"/>
    <x v="57"/>
    <s v="HT0001"/>
    <x v="2"/>
    <s v="Miếng"/>
    <n v="1"/>
    <n v="200000"/>
    <n v="100"/>
    <n v="200000"/>
    <n v="0"/>
  </r>
  <r>
    <s v="19/02/2019"/>
    <s v="19/02/2019"/>
    <x v="4"/>
    <s v="DH10650"/>
    <x v="17"/>
    <x v="1"/>
    <x v="3092"/>
    <s v="KH 3093"/>
    <x v="57"/>
    <s v="HT0007"/>
    <x v="15"/>
    <s v="Thỏi"/>
    <n v="1"/>
    <n v="100000"/>
    <n v="0"/>
    <n v="0"/>
    <n v="100000"/>
  </r>
  <r>
    <s v="19/02/2019"/>
    <s v="19/02/2019"/>
    <x v="4"/>
    <s v="DH10648"/>
    <x v="16"/>
    <x v="1"/>
    <x v="660"/>
    <s v="KH 0661"/>
    <x v="13"/>
    <s v="SP0001"/>
    <x v="0"/>
    <s v="Chai"/>
    <n v="1"/>
    <n v="3000000"/>
    <n v="5"/>
    <n v="150000"/>
    <n v="2850000"/>
  </r>
  <r>
    <s v="19/02/2019"/>
    <s v="19/02/2019"/>
    <x v="4"/>
    <s v="DH10647"/>
    <x v="8"/>
    <x v="0"/>
    <x v="2916"/>
    <s v="KH 2917"/>
    <x v="24"/>
    <s v="SP0002"/>
    <x v="1"/>
    <s v="Chai"/>
    <n v="1"/>
    <n v="2000000"/>
    <n v="0"/>
    <n v="0"/>
    <n v="2000000"/>
  </r>
  <r>
    <s v="19/02/2019"/>
    <s v="19/02/2019"/>
    <x v="4"/>
    <s v="DH10647"/>
    <x v="8"/>
    <x v="0"/>
    <x v="2916"/>
    <s v="KH 2917"/>
    <x v="24"/>
    <s v="SP0001"/>
    <x v="0"/>
    <s v="Chai"/>
    <n v="1"/>
    <n v="3000000"/>
    <n v="5"/>
    <n v="150000"/>
    <n v="2850000"/>
  </r>
  <r>
    <s v="19/02/2019"/>
    <s v="19/02/2019"/>
    <x v="4"/>
    <s v="DH10647"/>
    <x v="8"/>
    <x v="0"/>
    <x v="2916"/>
    <s v="KH 2917"/>
    <x v="24"/>
    <s v="HT0001"/>
    <x v="2"/>
    <s v="Miếng"/>
    <n v="2"/>
    <n v="200000"/>
    <n v="100"/>
    <n v="400000"/>
    <n v="0"/>
  </r>
  <r>
    <s v="19/02/2019"/>
    <s v="19/02/2019"/>
    <x v="4"/>
    <s v="DH10646"/>
    <x v="15"/>
    <x v="1"/>
    <x v="3093"/>
    <s v="KH 3094"/>
    <x v="37"/>
    <s v="SP0002"/>
    <x v="1"/>
    <s v="Chai"/>
    <n v="2"/>
    <n v="2000000"/>
    <n v="100"/>
    <n v="4000000"/>
    <n v="0"/>
  </r>
  <r>
    <s v="19/02/2019"/>
    <s v="19/02/2019"/>
    <x v="4"/>
    <s v="DH10645"/>
    <x v="2"/>
    <x v="0"/>
    <x v="2691"/>
    <s v="KH 2692"/>
    <x v="21"/>
    <s v="SP0001"/>
    <x v="0"/>
    <s v="Chai"/>
    <n v="1"/>
    <n v="3000000"/>
    <n v="10"/>
    <n v="300000"/>
    <n v="2700000"/>
  </r>
  <r>
    <s v="19/02/2019"/>
    <s v="19/02/2019"/>
    <x v="4"/>
    <s v="DH10643"/>
    <x v="16"/>
    <x v="1"/>
    <x v="3094"/>
    <s v="KH 3095"/>
    <x v="9"/>
    <s v="SP0002"/>
    <x v="1"/>
    <s v="Chai"/>
    <n v="1"/>
    <n v="2000000"/>
    <n v="0"/>
    <n v="0"/>
    <n v="2000000"/>
  </r>
  <r>
    <s v="19/02/2019"/>
    <s v="19/02/2019"/>
    <x v="4"/>
    <s v="DH10643"/>
    <x v="16"/>
    <x v="1"/>
    <x v="3094"/>
    <s v="KH 3095"/>
    <x v="9"/>
    <s v="SP0003"/>
    <x v="3"/>
    <s v="Chai"/>
    <n v="1"/>
    <n v="2500000"/>
    <n v="0"/>
    <n v="0"/>
    <n v="2500000"/>
  </r>
  <r>
    <s v="19/02/2019"/>
    <s v="19/02/2019"/>
    <x v="4"/>
    <s v="DH10643"/>
    <x v="16"/>
    <x v="1"/>
    <x v="3094"/>
    <s v="KH 3095"/>
    <x v="9"/>
    <s v="SP0001"/>
    <x v="0"/>
    <s v="Chai"/>
    <n v="1"/>
    <n v="3000000"/>
    <n v="0"/>
    <n v="0"/>
    <n v="3000000"/>
  </r>
  <r>
    <s v="19/02/2019"/>
    <s v="19/02/2019"/>
    <x v="4"/>
    <s v="DH10643"/>
    <x v="16"/>
    <x v="1"/>
    <x v="3094"/>
    <s v="KH 3095"/>
    <x v="9"/>
    <s v="HT0007"/>
    <x v="15"/>
    <s v="Thỏi"/>
    <n v="1"/>
    <n v="100000"/>
    <n v="0"/>
    <n v="0"/>
    <n v="100000"/>
  </r>
  <r>
    <s v="19/02/2019"/>
    <s v="19/02/2019"/>
    <x v="4"/>
    <s v="DH10643"/>
    <x v="16"/>
    <x v="1"/>
    <x v="3094"/>
    <s v="KH 3095"/>
    <x v="9"/>
    <s v="HT0001"/>
    <x v="2"/>
    <s v="Miếng"/>
    <n v="1"/>
    <n v="200000"/>
    <n v="100"/>
    <n v="200000"/>
    <n v="0"/>
  </r>
  <r>
    <s v="19/02/2019"/>
    <s v="19/02/2019"/>
    <x v="4"/>
    <s v="DH10642"/>
    <x v="8"/>
    <x v="0"/>
    <x v="3095"/>
    <s v="KH 3096"/>
    <x v="45"/>
    <s v="SP0004"/>
    <x v="4"/>
    <s v="Chai"/>
    <n v="1"/>
    <n v="3500000"/>
    <n v="0"/>
    <n v="0"/>
    <n v="3500000"/>
  </r>
  <r>
    <s v="19/02/2019"/>
    <s v="19/02/2019"/>
    <x v="4"/>
    <s v="DH10642"/>
    <x v="8"/>
    <x v="0"/>
    <x v="3095"/>
    <s v="KH 3096"/>
    <x v="45"/>
    <s v="HT0001"/>
    <x v="2"/>
    <s v="Miếng"/>
    <n v="2"/>
    <n v="200000"/>
    <n v="100"/>
    <n v="400000"/>
    <n v="0"/>
  </r>
  <r>
    <s v="19/02/2019"/>
    <s v="19/02/2019"/>
    <x v="4"/>
    <s v="DH10641"/>
    <x v="28"/>
    <x v="1"/>
    <x v="1378"/>
    <s v="KH 1379"/>
    <x v="55"/>
    <s v="SP0006"/>
    <x v="9"/>
    <s v="Chai"/>
    <n v="1"/>
    <n v="800000"/>
    <n v="100"/>
    <n v="800000"/>
    <n v="0"/>
  </r>
  <r>
    <s v="19/02/2019"/>
    <s v="19/02/2019"/>
    <x v="4"/>
    <s v="DH10641"/>
    <x v="28"/>
    <x v="1"/>
    <x v="1378"/>
    <s v="KH 1379"/>
    <x v="55"/>
    <s v="SP0007"/>
    <x v="10"/>
    <s v="Chai"/>
    <n v="1"/>
    <n v="800000"/>
    <n v="100"/>
    <n v="800000"/>
    <n v="0"/>
  </r>
  <r>
    <s v="19/02/2019"/>
    <s v="19/02/2019"/>
    <x v="4"/>
    <s v="DH10640"/>
    <x v="8"/>
    <x v="0"/>
    <x v="1801"/>
    <s v="KH 1802"/>
    <x v="38"/>
    <s v="SP0001"/>
    <x v="0"/>
    <s v="Chai"/>
    <n v="1"/>
    <n v="3000000"/>
    <n v="0"/>
    <n v="0"/>
    <n v="3000000"/>
  </r>
  <r>
    <s v="19/02/2019"/>
    <s v="19/02/2019"/>
    <x v="4"/>
    <s v="DH10640"/>
    <x v="8"/>
    <x v="0"/>
    <x v="1801"/>
    <s v="KH 1802"/>
    <x v="38"/>
    <s v="HT0001"/>
    <x v="2"/>
    <s v="Miếng"/>
    <n v="2"/>
    <n v="200000"/>
    <n v="100"/>
    <n v="400000"/>
    <n v="0"/>
  </r>
  <r>
    <s v="19/02/2019"/>
    <s v="19/02/2019"/>
    <x v="4"/>
    <s v="DH10639"/>
    <x v="9"/>
    <x v="0"/>
    <x v="3096"/>
    <s v="KH 3097"/>
    <x v="18"/>
    <s v="SP0002"/>
    <x v="1"/>
    <s v="Chai"/>
    <n v="1"/>
    <n v="2000000"/>
    <n v="0"/>
    <n v="0"/>
    <n v="2000000"/>
  </r>
  <r>
    <s v="19/02/2019"/>
    <s v="19/02/2019"/>
    <x v="4"/>
    <s v="DH10638"/>
    <x v="19"/>
    <x v="1"/>
    <x v="3097"/>
    <s v="KH 3098"/>
    <x v="20"/>
    <s v="SP0001"/>
    <x v="0"/>
    <s v="Chai"/>
    <n v="1"/>
    <n v="3000000"/>
    <n v="0"/>
    <n v="0"/>
    <n v="3000000"/>
  </r>
  <r>
    <s v="19/02/2019"/>
    <s v="19/02/2019"/>
    <x v="4"/>
    <s v="DH10638"/>
    <x v="19"/>
    <x v="1"/>
    <x v="3097"/>
    <s v="KH 3098"/>
    <x v="20"/>
    <s v="HT0001"/>
    <x v="2"/>
    <s v="Miếng"/>
    <n v="2"/>
    <n v="200000"/>
    <n v="100"/>
    <n v="400000"/>
    <n v="0"/>
  </r>
  <r>
    <s v="19/02/2019"/>
    <s v="19/02/2019"/>
    <x v="4"/>
    <s v="DH10637"/>
    <x v="0"/>
    <x v="0"/>
    <x v="3098"/>
    <s v="KH 3099"/>
    <x v="39"/>
    <s v="SP0002"/>
    <x v="1"/>
    <s v="Chai"/>
    <n v="1"/>
    <n v="2000000"/>
    <n v="0"/>
    <n v="0"/>
    <n v="2000000"/>
  </r>
  <r>
    <s v="19/02/2019"/>
    <s v="19/02/2019"/>
    <x v="4"/>
    <s v="DH10637"/>
    <x v="0"/>
    <x v="0"/>
    <x v="3098"/>
    <s v="KH 3099"/>
    <x v="39"/>
    <s v="HT0001"/>
    <x v="2"/>
    <s v="Miếng"/>
    <n v="2"/>
    <n v="200000"/>
    <n v="100"/>
    <n v="400000"/>
    <n v="0"/>
  </r>
  <r>
    <s v="19/02/2019"/>
    <s v="19/02/2019"/>
    <x v="4"/>
    <s v="DH10636"/>
    <x v="25"/>
    <x v="1"/>
    <x v="1619"/>
    <s v="KH 1620"/>
    <x v="51"/>
    <s v="SP0004"/>
    <x v="4"/>
    <s v="Chai"/>
    <n v="1"/>
    <n v="3500000"/>
    <n v="5"/>
    <n v="175000"/>
    <n v="3325000"/>
  </r>
  <r>
    <s v="19/02/2019"/>
    <s v="19/02/2019"/>
    <x v="4"/>
    <s v="DH10635"/>
    <x v="25"/>
    <x v="1"/>
    <x v="3099"/>
    <s v="KH 3100"/>
    <x v="61"/>
    <s v="SP0001"/>
    <x v="0"/>
    <s v="Chai"/>
    <n v="3"/>
    <n v="3000000"/>
    <n v="0"/>
    <n v="0"/>
    <n v="9000000"/>
  </r>
  <r>
    <s v="19/02/2019"/>
    <s v="19/02/2019"/>
    <x v="4"/>
    <s v="DH10635"/>
    <x v="25"/>
    <x v="1"/>
    <x v="3099"/>
    <s v="KH 3100"/>
    <x v="61"/>
    <s v="HT0007"/>
    <x v="15"/>
    <s v="Thỏi"/>
    <n v="1"/>
    <n v="100000"/>
    <n v="0"/>
    <n v="0"/>
    <n v="100000"/>
  </r>
  <r>
    <s v="19/02/2019"/>
    <s v="19/02/2019"/>
    <x v="4"/>
    <s v="DH10635"/>
    <x v="25"/>
    <x v="1"/>
    <x v="3099"/>
    <s v="KH 3100"/>
    <x v="61"/>
    <s v="HT0001"/>
    <x v="2"/>
    <s v="Miếng"/>
    <n v="1"/>
    <n v="200000"/>
    <n v="100"/>
    <n v="200000"/>
    <n v="0"/>
  </r>
  <r>
    <s v="19/02/2019"/>
    <s v="19/02/2019"/>
    <x v="4"/>
    <s v="DH10633"/>
    <x v="22"/>
    <x v="1"/>
    <x v="1660"/>
    <s v="KH 1661"/>
    <x v="56"/>
    <s v="SP0004"/>
    <x v="4"/>
    <s v="Chai"/>
    <n v="22"/>
    <n v="3500000"/>
    <n v="100"/>
    <n v="77000000"/>
    <n v="0"/>
  </r>
  <r>
    <s v="19/02/2019"/>
    <s v="19/02/2019"/>
    <x v="4"/>
    <s v="DH10633"/>
    <x v="22"/>
    <x v="1"/>
    <x v="1660"/>
    <s v="KH 1661"/>
    <x v="56"/>
    <s v="SP0003"/>
    <x v="3"/>
    <s v="Chai"/>
    <n v="14"/>
    <n v="2500000"/>
    <n v="100"/>
    <n v="35000000"/>
    <n v="0"/>
  </r>
  <r>
    <s v="19/02/2019"/>
    <s v="19/02/2019"/>
    <x v="4"/>
    <s v="DH10632"/>
    <x v="22"/>
    <x v="1"/>
    <x v="1660"/>
    <s v="KH 1661"/>
    <x v="56"/>
    <s v="SP0004"/>
    <x v="4"/>
    <s v="Chai"/>
    <n v="138"/>
    <n v="3500000"/>
    <n v="25"/>
    <n v="120750000"/>
    <n v="362250000"/>
  </r>
  <r>
    <s v="19/02/2019"/>
    <s v="19/02/2019"/>
    <x v="4"/>
    <s v="DH10632"/>
    <x v="22"/>
    <x v="1"/>
    <x v="1660"/>
    <s v="KH 1661"/>
    <x v="56"/>
    <s v="SP0003"/>
    <x v="3"/>
    <s v="Chai"/>
    <n v="174"/>
    <n v="2500000"/>
    <n v="25"/>
    <n v="108750000"/>
    <n v="326250000"/>
  </r>
  <r>
    <s v="19/02/2019"/>
    <s v="19/02/2019"/>
    <x v="4"/>
    <s v="DH10632"/>
    <x v="22"/>
    <x v="1"/>
    <x v="1660"/>
    <s v="KH 1661"/>
    <x v="56"/>
    <s v="SP0004"/>
    <x v="4"/>
    <s v="Chai"/>
    <n v="52"/>
    <n v="3500000"/>
    <n v="100"/>
    <n v="182000000"/>
    <n v="0"/>
  </r>
  <r>
    <s v="19/02/2019"/>
    <s v="19/02/2019"/>
    <x v="4"/>
    <s v="DH10631"/>
    <x v="35"/>
    <x v="2"/>
    <x v="471"/>
    <s v="KH 0472"/>
    <x v="59"/>
    <s v="SP0002"/>
    <x v="1"/>
    <s v="Chai"/>
    <n v="60"/>
    <n v="2000000"/>
    <n v="40"/>
    <n v="48000000"/>
    <n v="72000000"/>
  </r>
  <r>
    <s v="19/02/2019"/>
    <s v="19/02/2019"/>
    <x v="4"/>
    <s v="DH10631"/>
    <x v="35"/>
    <x v="2"/>
    <x v="471"/>
    <s v="KH 0472"/>
    <x v="59"/>
    <s v="SP0001"/>
    <x v="0"/>
    <s v="Chai"/>
    <n v="60"/>
    <n v="3000000"/>
    <n v="40"/>
    <n v="72000000"/>
    <n v="108000000"/>
  </r>
  <r>
    <s v="19/02/2019"/>
    <s v="19/02/2019"/>
    <x v="4"/>
    <s v="DH10631"/>
    <x v="35"/>
    <x v="2"/>
    <x v="471"/>
    <s v="KH 0472"/>
    <x v="59"/>
    <s v="SP0004"/>
    <x v="4"/>
    <s v="Chai"/>
    <n v="120"/>
    <n v="3500000"/>
    <n v="40"/>
    <n v="168000000"/>
    <n v="252000000"/>
  </r>
  <r>
    <s v="19/02/2019"/>
    <s v="19/02/2019"/>
    <x v="4"/>
    <s v="DH10631"/>
    <x v="35"/>
    <x v="2"/>
    <x v="471"/>
    <s v="KH 0472"/>
    <x v="59"/>
    <s v="SP0001"/>
    <x v="0"/>
    <s v="Chai"/>
    <n v="10"/>
    <n v="3000000"/>
    <n v="100"/>
    <n v="30000000"/>
    <n v="0"/>
  </r>
  <r>
    <s v="19/02/2019"/>
    <s v="19/02/2019"/>
    <x v="4"/>
    <s v="DH10631"/>
    <x v="35"/>
    <x v="2"/>
    <x v="471"/>
    <s v="KH 0472"/>
    <x v="59"/>
    <s v="SP0002"/>
    <x v="1"/>
    <s v="Chai"/>
    <n v="10"/>
    <n v="2000000"/>
    <n v="100"/>
    <n v="20000000"/>
    <n v="0"/>
  </r>
  <r>
    <s v="19/02/2019"/>
    <s v="19/02/2019"/>
    <x v="4"/>
    <s v="DH10631"/>
    <x v="35"/>
    <x v="2"/>
    <x v="471"/>
    <s v="KH 0472"/>
    <x v="59"/>
    <s v="SP0004"/>
    <x v="4"/>
    <s v="Chai"/>
    <n v="20"/>
    <n v="3500000"/>
    <n v="100"/>
    <n v="70000000"/>
    <n v="0"/>
  </r>
  <r>
    <s v="19/02/2019"/>
    <s v="19/02/2019"/>
    <x v="4"/>
    <s v="DH10629"/>
    <x v="5"/>
    <x v="0"/>
    <x v="3100"/>
    <s v="KH 3101"/>
    <x v="35"/>
    <s v="SP0002"/>
    <x v="1"/>
    <s v="Chai"/>
    <n v="1"/>
    <n v="2000000"/>
    <n v="0"/>
    <n v="0"/>
    <n v="2000000"/>
  </r>
  <r>
    <s v="19/02/2019"/>
    <s v="19/02/2019"/>
    <x v="4"/>
    <s v="DH10629"/>
    <x v="5"/>
    <x v="0"/>
    <x v="3100"/>
    <s v="KH 3101"/>
    <x v="35"/>
    <s v="HT0001"/>
    <x v="2"/>
    <s v="Miếng"/>
    <n v="2"/>
    <n v="200000"/>
    <n v="100"/>
    <n v="400000"/>
    <n v="0"/>
  </r>
  <r>
    <s v="19/02/2019"/>
    <s v="19/02/2019"/>
    <x v="4"/>
    <s v="DH10628"/>
    <x v="9"/>
    <x v="0"/>
    <x v="3101"/>
    <s v="KH 3102"/>
    <x v="36"/>
    <s v="SP0006"/>
    <x v="9"/>
    <s v="Chai"/>
    <n v="1"/>
    <n v="800000"/>
    <n v="0"/>
    <n v="0"/>
    <n v="800000"/>
  </r>
  <r>
    <s v="19/02/2019"/>
    <s v="19/02/2019"/>
    <x v="4"/>
    <s v="DH10628"/>
    <x v="9"/>
    <x v="0"/>
    <x v="3101"/>
    <s v="KH 3102"/>
    <x v="36"/>
    <s v="SP0007"/>
    <x v="10"/>
    <s v="Chai"/>
    <n v="1"/>
    <n v="800000"/>
    <n v="0"/>
    <n v="0"/>
    <n v="800000"/>
  </r>
  <r>
    <s v="19/02/2019"/>
    <s v="19/02/2019"/>
    <x v="4"/>
    <s v="DH10627"/>
    <x v="7"/>
    <x v="0"/>
    <x v="3102"/>
    <s v="KH 3103"/>
    <x v="5"/>
    <s v="SP0001"/>
    <x v="0"/>
    <s v="Chai"/>
    <n v="1"/>
    <n v="3000000"/>
    <n v="0"/>
    <n v="0"/>
    <n v="3000000"/>
  </r>
  <r>
    <s v="19/02/2019"/>
    <s v="19/02/2019"/>
    <x v="4"/>
    <s v="DH10627"/>
    <x v="7"/>
    <x v="0"/>
    <x v="3102"/>
    <s v="KH 3103"/>
    <x v="5"/>
    <s v="HT0001"/>
    <x v="2"/>
    <s v="Miếng"/>
    <n v="2"/>
    <n v="200000"/>
    <n v="100"/>
    <n v="400000"/>
    <n v="0"/>
  </r>
  <r>
    <s v="19/02/2019"/>
    <s v="19/02/2019"/>
    <x v="4"/>
    <s v="DH10625"/>
    <x v="0"/>
    <x v="0"/>
    <x v="3103"/>
    <s v="KH 3104"/>
    <x v="26"/>
    <s v="SP0002"/>
    <x v="1"/>
    <s v="Chai"/>
    <n v="3"/>
    <n v="2000000"/>
    <n v="5"/>
    <n v="300000"/>
    <n v="5700000"/>
  </r>
  <r>
    <s v="19/02/2019"/>
    <s v="19/02/2019"/>
    <x v="4"/>
    <s v="DH10625"/>
    <x v="0"/>
    <x v="0"/>
    <x v="3103"/>
    <s v="KH 3104"/>
    <x v="26"/>
    <s v="HT0001"/>
    <x v="2"/>
    <s v="Miếng"/>
    <n v="2"/>
    <n v="200000"/>
    <n v="100"/>
    <n v="400000"/>
    <n v="0"/>
  </r>
  <r>
    <s v="19/02/2019"/>
    <s v="19/02/2019"/>
    <x v="4"/>
    <s v="DH10624"/>
    <x v="2"/>
    <x v="0"/>
    <x v="3104"/>
    <s v="KH 3105"/>
    <x v="29"/>
    <s v="SP0004"/>
    <x v="4"/>
    <s v="Chai"/>
    <n v="2"/>
    <n v="3500000"/>
    <n v="10"/>
    <n v="700000"/>
    <n v="6300000"/>
  </r>
  <r>
    <s v="19/02/2019"/>
    <s v="19/02/2019"/>
    <x v="4"/>
    <s v="DH10623"/>
    <x v="8"/>
    <x v="0"/>
    <x v="1662"/>
    <s v="KH 1663"/>
    <x v="61"/>
    <s v="SP0001"/>
    <x v="0"/>
    <s v="Chai"/>
    <n v="1"/>
    <n v="3000000"/>
    <n v="0"/>
    <n v="0"/>
    <n v="3000000"/>
  </r>
  <r>
    <s v="19/02/2019"/>
    <s v="19/02/2019"/>
    <x v="4"/>
    <s v="DH10623"/>
    <x v="8"/>
    <x v="0"/>
    <x v="1662"/>
    <s v="KH 1663"/>
    <x v="61"/>
    <s v="HT0001"/>
    <x v="2"/>
    <s v="Miếng"/>
    <n v="2"/>
    <n v="200000"/>
    <n v="100"/>
    <n v="400000"/>
    <n v="0"/>
  </r>
  <r>
    <s v="19/02/2019"/>
    <s v="19/02/2019"/>
    <x v="4"/>
    <s v="DH10622"/>
    <x v="2"/>
    <x v="0"/>
    <x v="2440"/>
    <s v="KH 2441"/>
    <x v="38"/>
    <s v="SP0004"/>
    <x v="4"/>
    <s v="Chai"/>
    <n v="1"/>
    <n v="3500000"/>
    <n v="5"/>
    <n v="175000"/>
    <n v="3325000"/>
  </r>
  <r>
    <s v="19/02/2019"/>
    <s v="19/02/2019"/>
    <x v="4"/>
    <s v="DH10621"/>
    <x v="9"/>
    <x v="0"/>
    <x v="2836"/>
    <s v="KH 2837"/>
    <x v="49"/>
    <s v="SP0001"/>
    <x v="0"/>
    <s v="Chai"/>
    <n v="1"/>
    <n v="3000000"/>
    <n v="0"/>
    <n v="0"/>
    <n v="3000000"/>
  </r>
  <r>
    <s v="19/02/2019"/>
    <s v="19/02/2019"/>
    <x v="4"/>
    <s v="DH10621"/>
    <x v="9"/>
    <x v="0"/>
    <x v="2836"/>
    <s v="KH 2837"/>
    <x v="49"/>
    <s v="HT0001"/>
    <x v="2"/>
    <s v="Miếng"/>
    <n v="2"/>
    <n v="200000"/>
    <n v="100"/>
    <n v="400000"/>
    <n v="0"/>
  </r>
  <r>
    <s v="19/02/2019"/>
    <s v="19/02/2019"/>
    <x v="4"/>
    <s v="DH10620"/>
    <x v="8"/>
    <x v="0"/>
    <x v="3105"/>
    <s v="KH 3106"/>
    <x v="27"/>
    <s v="SP0004"/>
    <x v="4"/>
    <s v="Chai"/>
    <n v="1"/>
    <n v="3500000"/>
    <n v="5"/>
    <n v="175000"/>
    <n v="3325000"/>
  </r>
  <r>
    <s v="19/02/2019"/>
    <s v="19/02/2019"/>
    <x v="4"/>
    <s v="DH10619"/>
    <x v="5"/>
    <x v="0"/>
    <x v="3106"/>
    <s v="KH 3107"/>
    <x v="59"/>
    <s v="SP0001"/>
    <x v="0"/>
    <s v="Chai"/>
    <n v="1"/>
    <n v="3000000"/>
    <n v="5"/>
    <n v="150000"/>
    <n v="2850000"/>
  </r>
  <r>
    <s v="19/02/2019"/>
    <s v="19/02/2019"/>
    <x v="4"/>
    <s v="DH10619"/>
    <x v="5"/>
    <x v="0"/>
    <x v="3106"/>
    <s v="KH 3107"/>
    <x v="59"/>
    <s v="SP0002"/>
    <x v="1"/>
    <s v="Chai"/>
    <n v="2"/>
    <n v="2000000"/>
    <n v="5"/>
    <n v="200000"/>
    <n v="3800000"/>
  </r>
  <r>
    <s v="19/02/2019"/>
    <s v="19/02/2019"/>
    <x v="4"/>
    <s v="DH10619"/>
    <x v="5"/>
    <x v="0"/>
    <x v="3106"/>
    <s v="KH 3107"/>
    <x v="59"/>
    <s v="HT0001"/>
    <x v="2"/>
    <s v="Miếng"/>
    <n v="2"/>
    <n v="200000"/>
    <n v="100"/>
    <n v="400000"/>
    <n v="0"/>
  </r>
  <r>
    <s v="19/02/2019"/>
    <s v="19/02/2019"/>
    <x v="4"/>
    <s v="DH10618"/>
    <x v="5"/>
    <x v="0"/>
    <x v="3107"/>
    <s v="KH 3108"/>
    <x v="49"/>
    <s v="SP0001"/>
    <x v="0"/>
    <s v="Chai"/>
    <n v="1"/>
    <n v="3000000"/>
    <n v="0"/>
    <n v="0"/>
    <n v="3000000"/>
  </r>
  <r>
    <s v="19/02/2019"/>
    <s v="19/02/2019"/>
    <x v="4"/>
    <s v="DH10618"/>
    <x v="5"/>
    <x v="0"/>
    <x v="3107"/>
    <s v="KH 3108"/>
    <x v="49"/>
    <s v="HT0001"/>
    <x v="2"/>
    <s v="Miếng"/>
    <n v="2"/>
    <n v="200000"/>
    <n v="100"/>
    <n v="400000"/>
    <n v="0"/>
  </r>
  <r>
    <s v="18/02/2019"/>
    <s v="18/02/2019"/>
    <x v="4"/>
    <s v="DH10617"/>
    <x v="19"/>
    <x v="1"/>
    <x v="3108"/>
    <s v="KH 3109"/>
    <x v="55"/>
    <s v="SP0001"/>
    <x v="0"/>
    <s v="Chai"/>
    <n v="1"/>
    <n v="3000000"/>
    <n v="10"/>
    <n v="300000"/>
    <n v="2700000"/>
  </r>
  <r>
    <s v="18/02/2019"/>
    <s v="18/02/2019"/>
    <x v="4"/>
    <s v="DH10615"/>
    <x v="0"/>
    <x v="0"/>
    <x v="690"/>
    <s v="KH 0691"/>
    <x v="15"/>
    <s v="SP0003"/>
    <x v="3"/>
    <s v="Chai"/>
    <n v="1"/>
    <n v="2500000"/>
    <n v="5"/>
    <n v="125000"/>
    <n v="2375000"/>
  </r>
  <r>
    <s v="18/02/2019"/>
    <s v="18/02/2019"/>
    <x v="4"/>
    <s v="DH10614"/>
    <x v="11"/>
    <x v="0"/>
    <x v="3109"/>
    <s v="KH 3110"/>
    <x v="20"/>
    <s v="SP0004"/>
    <x v="4"/>
    <s v="Chai"/>
    <n v="12"/>
    <n v="3500000"/>
    <n v="20"/>
    <n v="8400000"/>
    <n v="33600000"/>
  </r>
  <r>
    <s v="18/02/2019"/>
    <s v="18/02/2019"/>
    <x v="4"/>
    <s v="DH10614"/>
    <x v="11"/>
    <x v="0"/>
    <x v="3109"/>
    <s v="KH 3110"/>
    <x v="20"/>
    <s v="SP0003"/>
    <x v="3"/>
    <s v="Chai"/>
    <n v="2"/>
    <n v="2500000"/>
    <n v="100"/>
    <n v="5000000"/>
    <n v="0"/>
  </r>
  <r>
    <s v="18/02/2019"/>
    <s v="18/02/2019"/>
    <x v="4"/>
    <s v="DH10613"/>
    <x v="9"/>
    <x v="0"/>
    <x v="3110"/>
    <s v="KH 3111"/>
    <x v="56"/>
    <s v="SP0001"/>
    <x v="0"/>
    <s v="Chai"/>
    <n v="1"/>
    <n v="3000000"/>
    <n v="0"/>
    <n v="0"/>
    <n v="3000000"/>
  </r>
  <r>
    <s v="18/02/2019"/>
    <s v="18/02/2019"/>
    <x v="4"/>
    <s v="DH10613"/>
    <x v="9"/>
    <x v="0"/>
    <x v="3110"/>
    <s v="KH 3111"/>
    <x v="56"/>
    <s v="HT0001"/>
    <x v="2"/>
    <s v="Miếng"/>
    <n v="2"/>
    <n v="200000"/>
    <n v="100"/>
    <n v="400000"/>
    <n v="0"/>
  </r>
  <r>
    <s v="18/02/2019"/>
    <s v="18/02/2019"/>
    <x v="4"/>
    <s v="DH10612"/>
    <x v="8"/>
    <x v="0"/>
    <x v="1452"/>
    <s v="KH 1453"/>
    <x v="60"/>
    <s v="SP0001"/>
    <x v="0"/>
    <s v="Chai"/>
    <n v="1"/>
    <n v="3000000"/>
    <n v="0"/>
    <n v="0"/>
    <n v="3000000"/>
  </r>
  <r>
    <s v="18/02/2019"/>
    <s v="18/02/2019"/>
    <x v="4"/>
    <s v="DH10612"/>
    <x v="8"/>
    <x v="0"/>
    <x v="1452"/>
    <s v="KH 1453"/>
    <x v="60"/>
    <s v="HT0001"/>
    <x v="2"/>
    <s v="Miếng"/>
    <n v="2"/>
    <n v="200000"/>
    <n v="100"/>
    <n v="400000"/>
    <n v="0"/>
  </r>
  <r>
    <s v="18/02/2019"/>
    <s v="18/02/2019"/>
    <x v="4"/>
    <s v="DH10611"/>
    <x v="9"/>
    <x v="0"/>
    <x v="3111"/>
    <s v="KH 3112"/>
    <x v="35"/>
    <s v="SP0001"/>
    <x v="0"/>
    <s v="Chai"/>
    <n v="1"/>
    <n v="3000000"/>
    <n v="0"/>
    <n v="0"/>
    <n v="3000000"/>
  </r>
  <r>
    <s v="18/02/2019"/>
    <s v="18/02/2019"/>
    <x v="4"/>
    <s v="DH10611"/>
    <x v="9"/>
    <x v="0"/>
    <x v="3111"/>
    <s v="KH 3112"/>
    <x v="35"/>
    <s v="HT0001"/>
    <x v="2"/>
    <s v="Miếng"/>
    <n v="2"/>
    <n v="200000"/>
    <n v="100"/>
    <n v="400000"/>
    <n v="0"/>
  </r>
  <r>
    <s v="18/02/2019"/>
    <s v="18/02/2019"/>
    <x v="4"/>
    <s v="DH10610"/>
    <x v="9"/>
    <x v="0"/>
    <x v="3112"/>
    <s v="KH 3113"/>
    <x v="5"/>
    <s v="SP0002"/>
    <x v="1"/>
    <s v="Chai"/>
    <n v="1"/>
    <n v="2000000"/>
    <n v="0"/>
    <n v="0"/>
    <n v="2000000"/>
  </r>
  <r>
    <s v="18/02/2019"/>
    <s v="18/02/2019"/>
    <x v="4"/>
    <s v="DH10610"/>
    <x v="9"/>
    <x v="0"/>
    <x v="3112"/>
    <s v="KH 3113"/>
    <x v="5"/>
    <s v="SP0001"/>
    <x v="0"/>
    <s v="Chai"/>
    <n v="2"/>
    <n v="3000000"/>
    <n v="0"/>
    <n v="0"/>
    <n v="6000000"/>
  </r>
  <r>
    <s v="18/02/2019"/>
    <s v="18/02/2019"/>
    <x v="4"/>
    <s v="DH10609"/>
    <x v="9"/>
    <x v="0"/>
    <x v="3096"/>
    <s v="KH 3097"/>
    <x v="18"/>
    <s v="SP0001"/>
    <x v="0"/>
    <s v="Chai"/>
    <n v="1"/>
    <n v="3000000"/>
    <n v="0"/>
    <n v="0"/>
    <n v="3000000"/>
  </r>
  <r>
    <s v="18/02/2019"/>
    <s v="18/02/2019"/>
    <x v="4"/>
    <s v="DH10609"/>
    <x v="9"/>
    <x v="0"/>
    <x v="3096"/>
    <s v="KH 3097"/>
    <x v="18"/>
    <s v="HT0001"/>
    <x v="2"/>
    <s v="Miếng"/>
    <n v="2"/>
    <n v="200000"/>
    <n v="100"/>
    <n v="400000"/>
    <n v="0"/>
  </r>
  <r>
    <s v="18/02/2019"/>
    <s v="18/02/2019"/>
    <x v="4"/>
    <s v="DH10608"/>
    <x v="5"/>
    <x v="0"/>
    <x v="3113"/>
    <s v="KH 3114"/>
    <x v="45"/>
    <s v="SP0003"/>
    <x v="3"/>
    <s v="Chai"/>
    <n v="1"/>
    <n v="2500000"/>
    <n v="10"/>
    <n v="250000"/>
    <n v="2250000"/>
  </r>
  <r>
    <s v="18/02/2019"/>
    <s v="18/02/2019"/>
    <x v="4"/>
    <s v="DH10607"/>
    <x v="2"/>
    <x v="0"/>
    <x v="3114"/>
    <s v="KH 3115"/>
    <x v="59"/>
    <s v="SP0003"/>
    <x v="3"/>
    <s v="Chai"/>
    <n v="3"/>
    <n v="2500000"/>
    <n v="5"/>
    <n v="375000"/>
    <n v="7125000"/>
  </r>
  <r>
    <s v="18/02/2019"/>
    <s v="18/02/2019"/>
    <x v="4"/>
    <s v="DH10607"/>
    <x v="2"/>
    <x v="0"/>
    <x v="3114"/>
    <s v="KH 3115"/>
    <x v="59"/>
    <s v="HT0001"/>
    <x v="2"/>
    <s v="Miếng"/>
    <n v="2"/>
    <n v="200000"/>
    <n v="100"/>
    <n v="400000"/>
    <n v="0"/>
  </r>
  <r>
    <s v="18/02/2019"/>
    <s v="18/02/2019"/>
    <x v="4"/>
    <s v="DH10606"/>
    <x v="5"/>
    <x v="0"/>
    <x v="3115"/>
    <s v="KH 3116"/>
    <x v="18"/>
    <s v="SP0001"/>
    <x v="0"/>
    <s v="Chai"/>
    <n v="1"/>
    <n v="3000000"/>
    <n v="0"/>
    <n v="0"/>
    <n v="3000000"/>
  </r>
  <r>
    <s v="18/02/2019"/>
    <s v="18/02/2019"/>
    <x v="4"/>
    <s v="DH10606"/>
    <x v="5"/>
    <x v="0"/>
    <x v="3115"/>
    <s v="KH 3116"/>
    <x v="18"/>
    <s v="HT0001"/>
    <x v="2"/>
    <s v="Miếng"/>
    <n v="2"/>
    <n v="200000"/>
    <n v="100"/>
    <n v="400000"/>
    <n v="0"/>
  </r>
  <r>
    <s v="18/02/2019"/>
    <s v="18/02/2019"/>
    <x v="4"/>
    <s v="DH10605"/>
    <x v="9"/>
    <x v="0"/>
    <x v="3116"/>
    <s v="KH 3117"/>
    <x v="9"/>
    <s v="SP0001"/>
    <x v="0"/>
    <s v="Chai"/>
    <n v="1"/>
    <n v="3000000"/>
    <n v="0"/>
    <n v="0"/>
    <n v="3000000"/>
  </r>
  <r>
    <s v="18/02/2019"/>
    <s v="18/02/2019"/>
    <x v="4"/>
    <s v="DH10605"/>
    <x v="9"/>
    <x v="0"/>
    <x v="3116"/>
    <s v="KH 3117"/>
    <x v="9"/>
    <s v="HT0001"/>
    <x v="2"/>
    <s v="Miếng"/>
    <n v="2"/>
    <n v="200000"/>
    <n v="100"/>
    <n v="400000"/>
    <n v="0"/>
  </r>
  <r>
    <s v="18/02/2019"/>
    <s v="18/02/2019"/>
    <x v="4"/>
    <s v="DH10604"/>
    <x v="9"/>
    <x v="0"/>
    <x v="794"/>
    <s v="KH 0795"/>
    <x v="8"/>
    <s v="SP0001"/>
    <x v="0"/>
    <s v="Chai"/>
    <n v="1"/>
    <n v="3000000"/>
    <n v="0"/>
    <n v="0"/>
    <n v="3000000"/>
  </r>
  <r>
    <s v="18/02/2019"/>
    <s v="18/02/2019"/>
    <x v="4"/>
    <s v="DH10603"/>
    <x v="1"/>
    <x v="0"/>
    <x v="3117"/>
    <s v="KH 3118"/>
    <x v="41"/>
    <s v="SP0004"/>
    <x v="4"/>
    <s v="Chai"/>
    <n v="1"/>
    <n v="3500000"/>
    <n v="5"/>
    <n v="175000"/>
    <n v="3325000"/>
  </r>
  <r>
    <s v="18/02/2019"/>
    <s v="18/02/2019"/>
    <x v="4"/>
    <s v="DH10603"/>
    <x v="1"/>
    <x v="0"/>
    <x v="3117"/>
    <s v="KH 3118"/>
    <x v="41"/>
    <s v="SP0004"/>
    <x v="4"/>
    <s v="Chai"/>
    <n v="1"/>
    <n v="3500000"/>
    <n v="10"/>
    <n v="350000"/>
    <n v="3150000"/>
  </r>
  <r>
    <s v="18/02/2019"/>
    <s v="18/02/2019"/>
    <x v="4"/>
    <s v="DH10602"/>
    <x v="1"/>
    <x v="0"/>
    <x v="3118"/>
    <s v="KH 3119"/>
    <x v="54"/>
    <s v="SP0001"/>
    <x v="0"/>
    <s v="Chai"/>
    <n v="1"/>
    <n v="3000000"/>
    <n v="0"/>
    <n v="0"/>
    <n v="3000000"/>
  </r>
  <r>
    <s v="18/02/2019"/>
    <s v="18/02/2019"/>
    <x v="4"/>
    <s v="DH10602"/>
    <x v="1"/>
    <x v="0"/>
    <x v="3118"/>
    <s v="KH 3119"/>
    <x v="54"/>
    <s v="HT0001"/>
    <x v="2"/>
    <s v="Miếng"/>
    <n v="2"/>
    <n v="200000"/>
    <n v="100"/>
    <n v="400000"/>
    <n v="0"/>
  </r>
  <r>
    <s v="18/02/2019"/>
    <s v="18/02/2019"/>
    <x v="4"/>
    <s v="DH10601"/>
    <x v="16"/>
    <x v="1"/>
    <x v="3119"/>
    <s v="KH 3120"/>
    <x v="6"/>
    <s v="SP0002"/>
    <x v="1"/>
    <s v="Chai"/>
    <n v="1"/>
    <n v="2000000"/>
    <n v="0"/>
    <n v="0"/>
    <n v="2000000"/>
  </r>
  <r>
    <s v="18/02/2019"/>
    <s v="18/02/2019"/>
    <x v="4"/>
    <s v="DH10601"/>
    <x v="16"/>
    <x v="1"/>
    <x v="3119"/>
    <s v="KH 3120"/>
    <x v="6"/>
    <s v="HT0001"/>
    <x v="2"/>
    <s v="Miếng"/>
    <n v="2"/>
    <n v="200000"/>
    <n v="100"/>
    <n v="400000"/>
    <n v="0"/>
  </r>
  <r>
    <s v="18/02/2019"/>
    <s v="18/02/2019"/>
    <x v="4"/>
    <s v="DH10600"/>
    <x v="5"/>
    <x v="0"/>
    <x v="3120"/>
    <s v="KH 3121"/>
    <x v="40"/>
    <s v="SP0001"/>
    <x v="0"/>
    <s v="Chai"/>
    <n v="1"/>
    <n v="3000000"/>
    <n v="0"/>
    <n v="0"/>
    <n v="3000000"/>
  </r>
  <r>
    <s v="18/02/2019"/>
    <s v="18/02/2019"/>
    <x v="4"/>
    <s v="DH10600"/>
    <x v="5"/>
    <x v="0"/>
    <x v="3120"/>
    <s v="KH 3121"/>
    <x v="40"/>
    <s v="HT0001"/>
    <x v="2"/>
    <s v="Miếng"/>
    <n v="2"/>
    <n v="200000"/>
    <n v="100"/>
    <n v="400000"/>
    <n v="0"/>
  </r>
  <r>
    <s v="18/02/2019"/>
    <s v="18/02/2019"/>
    <x v="4"/>
    <s v="DH10597"/>
    <x v="22"/>
    <x v="1"/>
    <x v="1434"/>
    <s v="KH 1435"/>
    <x v="20"/>
    <s v="SP0002"/>
    <x v="1"/>
    <s v="Chai"/>
    <n v="12"/>
    <n v="2000000"/>
    <n v="25"/>
    <n v="6000000"/>
    <n v="18000000"/>
  </r>
  <r>
    <s v="18/02/2019"/>
    <s v="18/02/2019"/>
    <x v="4"/>
    <s v="DH10597"/>
    <x v="22"/>
    <x v="1"/>
    <x v="1434"/>
    <s v="KH 1435"/>
    <x v="20"/>
    <s v="SP0001"/>
    <x v="0"/>
    <s v="Chai"/>
    <n v="12"/>
    <n v="3000000"/>
    <n v="25"/>
    <n v="9000000"/>
    <n v="27000000"/>
  </r>
  <r>
    <s v="18/02/2019"/>
    <s v="18/02/2019"/>
    <x v="4"/>
    <s v="DH10597"/>
    <x v="22"/>
    <x v="1"/>
    <x v="1434"/>
    <s v="KH 1435"/>
    <x v="20"/>
    <s v="SP0003"/>
    <x v="3"/>
    <s v="Chai"/>
    <n v="84"/>
    <n v="2500000"/>
    <n v="25"/>
    <n v="52500000"/>
    <n v="157500000"/>
  </r>
  <r>
    <s v="18/02/2019"/>
    <s v="18/02/2019"/>
    <x v="4"/>
    <s v="DH10597"/>
    <x v="22"/>
    <x v="1"/>
    <x v="1434"/>
    <s v="KH 1435"/>
    <x v="20"/>
    <s v="SP0004"/>
    <x v="4"/>
    <s v="Chai"/>
    <n v="60"/>
    <n v="3500000"/>
    <n v="25"/>
    <n v="52500000"/>
    <n v="157500000"/>
  </r>
  <r>
    <s v="18/02/2019"/>
    <s v="18/02/2019"/>
    <x v="4"/>
    <s v="DH10597"/>
    <x v="22"/>
    <x v="1"/>
    <x v="1434"/>
    <s v="KH 1435"/>
    <x v="20"/>
    <s v="SP0004"/>
    <x v="4"/>
    <s v="Chai"/>
    <n v="24"/>
    <n v="3500000"/>
    <n v="100"/>
    <n v="84000000"/>
    <n v="0"/>
  </r>
  <r>
    <s v="18/02/2019"/>
    <s v="18/02/2019"/>
    <x v="4"/>
    <s v="DH10597"/>
    <x v="22"/>
    <x v="1"/>
    <x v="1434"/>
    <s v="KH 1435"/>
    <x v="20"/>
    <s v="SP0001"/>
    <x v="0"/>
    <s v="Chai"/>
    <n v="4"/>
    <n v="3000000"/>
    <n v="100"/>
    <n v="12000000"/>
    <n v="0"/>
  </r>
  <r>
    <s v="18/02/2019"/>
    <s v="18/02/2019"/>
    <x v="4"/>
    <s v="DH10596"/>
    <x v="7"/>
    <x v="0"/>
    <x v="3121"/>
    <s v="KH 3122"/>
    <x v="54"/>
    <s v="SP0001"/>
    <x v="0"/>
    <s v="Chai"/>
    <n v="1"/>
    <n v="3000000"/>
    <n v="0"/>
    <n v="0"/>
    <n v="3000000"/>
  </r>
  <r>
    <s v="18/02/2019"/>
    <s v="18/02/2019"/>
    <x v="4"/>
    <s v="DH10596"/>
    <x v="7"/>
    <x v="0"/>
    <x v="3121"/>
    <s v="KH 3122"/>
    <x v="54"/>
    <s v="HT0001"/>
    <x v="2"/>
    <s v="Miếng"/>
    <n v="2"/>
    <n v="200000"/>
    <n v="100"/>
    <n v="400000"/>
    <n v="0"/>
  </r>
  <r>
    <s v="18/02/2019"/>
    <s v="18/02/2019"/>
    <x v="4"/>
    <s v="DH10595"/>
    <x v="5"/>
    <x v="0"/>
    <x v="3122"/>
    <s v="KH 3123"/>
    <x v="15"/>
    <s v="SP0002"/>
    <x v="1"/>
    <s v="Chai"/>
    <n v="6"/>
    <n v="2000000"/>
    <n v="20"/>
    <n v="2400000"/>
    <n v="9600000"/>
  </r>
  <r>
    <s v="18/02/2019"/>
    <s v="18/02/2019"/>
    <x v="4"/>
    <s v="DH10595"/>
    <x v="5"/>
    <x v="0"/>
    <x v="3122"/>
    <s v="KH 3123"/>
    <x v="15"/>
    <s v="SP0004"/>
    <x v="4"/>
    <s v="Chai"/>
    <n v="6"/>
    <n v="3500000"/>
    <n v="20"/>
    <n v="4200000"/>
    <n v="16800000"/>
  </r>
  <r>
    <s v="18/02/2019"/>
    <s v="18/02/2019"/>
    <x v="4"/>
    <s v="DH10595"/>
    <x v="5"/>
    <x v="0"/>
    <x v="3122"/>
    <s v="KH 3123"/>
    <x v="15"/>
    <s v="SP0003"/>
    <x v="3"/>
    <s v="Chai"/>
    <n v="1"/>
    <n v="2500000"/>
    <n v="100"/>
    <n v="2500000"/>
    <n v="0"/>
  </r>
  <r>
    <s v="18/02/2019"/>
    <s v="18/02/2019"/>
    <x v="4"/>
    <s v="DH10595"/>
    <x v="5"/>
    <x v="0"/>
    <x v="3122"/>
    <s v="KH 3123"/>
    <x v="15"/>
    <s v="SP0002"/>
    <x v="1"/>
    <s v="Chai"/>
    <n v="1"/>
    <n v="2000000"/>
    <n v="100"/>
    <n v="2000000"/>
    <n v="0"/>
  </r>
  <r>
    <s v="18/02/2019"/>
    <s v="18/02/2019"/>
    <x v="4"/>
    <s v="DH10594"/>
    <x v="7"/>
    <x v="0"/>
    <x v="1543"/>
    <s v="KH 1544"/>
    <x v="42"/>
    <s v="SP0001"/>
    <x v="0"/>
    <s v="Chai"/>
    <n v="1"/>
    <n v="3000000"/>
    <n v="0"/>
    <n v="0"/>
    <n v="3000000"/>
  </r>
  <r>
    <s v="18/02/2019"/>
    <s v="18/02/2019"/>
    <x v="4"/>
    <s v="DH10594"/>
    <x v="7"/>
    <x v="0"/>
    <x v="1543"/>
    <s v="KH 1544"/>
    <x v="42"/>
    <s v="HT0001"/>
    <x v="2"/>
    <s v="Miếng"/>
    <n v="2"/>
    <n v="200000"/>
    <n v="100"/>
    <n v="400000"/>
    <n v="0"/>
  </r>
  <r>
    <s v="18/02/2019"/>
    <s v="18/02/2019"/>
    <x v="4"/>
    <s v="DH10593"/>
    <x v="33"/>
    <x v="2"/>
    <x v="3123"/>
    <s v="KH 3124"/>
    <x v="28"/>
    <s v="SP0001"/>
    <x v="0"/>
    <s v="Chai"/>
    <n v="1"/>
    <n v="3000000"/>
    <n v="0"/>
    <n v="0"/>
    <n v="3000000"/>
  </r>
  <r>
    <s v="18/02/2019"/>
    <s v="18/02/2019"/>
    <x v="4"/>
    <s v="DH10593"/>
    <x v="33"/>
    <x v="2"/>
    <x v="3123"/>
    <s v="KH 3124"/>
    <x v="28"/>
    <s v="HT0001"/>
    <x v="2"/>
    <s v="Miếng"/>
    <n v="2"/>
    <n v="200000"/>
    <n v="100"/>
    <n v="400000"/>
    <n v="0"/>
  </r>
  <r>
    <s v="18/02/2019"/>
    <s v="18/02/2019"/>
    <x v="4"/>
    <s v="DH10592"/>
    <x v="25"/>
    <x v="1"/>
    <x v="3124"/>
    <s v="KH 3125"/>
    <x v="26"/>
    <s v="SP0002"/>
    <x v="1"/>
    <s v="Chai"/>
    <n v="2"/>
    <n v="2000000"/>
    <n v="5"/>
    <n v="200000"/>
    <n v="3800000"/>
  </r>
  <r>
    <s v="18/02/2019"/>
    <s v="18/02/2019"/>
    <x v="4"/>
    <s v="DH10592"/>
    <x v="25"/>
    <x v="1"/>
    <x v="3124"/>
    <s v="KH 3125"/>
    <x v="26"/>
    <s v="SP0001"/>
    <x v="0"/>
    <s v="Chai"/>
    <n v="1"/>
    <n v="3000000"/>
    <n v="5"/>
    <n v="150000"/>
    <n v="2850000"/>
  </r>
  <r>
    <s v="18/02/2019"/>
    <s v="18/02/2019"/>
    <x v="4"/>
    <s v="DH10591"/>
    <x v="16"/>
    <x v="1"/>
    <x v="3125"/>
    <s v="KH 3126"/>
    <x v="53"/>
    <s v="SP0003"/>
    <x v="3"/>
    <s v="Chai"/>
    <n v="1"/>
    <n v="2500000"/>
    <n v="5"/>
    <n v="125000"/>
    <n v="2375000"/>
  </r>
  <r>
    <s v="18/02/2019"/>
    <s v="18/02/2019"/>
    <x v="4"/>
    <s v="DH10590"/>
    <x v="11"/>
    <x v="0"/>
    <x v="2657"/>
    <s v="KH 2658"/>
    <x v="55"/>
    <s v="SP0002"/>
    <x v="1"/>
    <s v="Chai"/>
    <n v="7"/>
    <n v="2000000"/>
    <n v="100"/>
    <n v="14000000"/>
    <n v="0"/>
  </r>
  <r>
    <s v="18/02/2019"/>
    <s v="18/02/2019"/>
    <x v="4"/>
    <s v="DH10589"/>
    <x v="11"/>
    <x v="0"/>
    <x v="2657"/>
    <s v="KH 2658"/>
    <x v="55"/>
    <s v="SP0003"/>
    <x v="3"/>
    <s v="Chai"/>
    <n v="36"/>
    <n v="2500000"/>
    <n v="25"/>
    <n v="22500000"/>
    <n v="67500000"/>
  </r>
  <r>
    <s v="18/02/2019"/>
    <s v="18/02/2019"/>
    <x v="4"/>
    <s v="DH10589"/>
    <x v="11"/>
    <x v="0"/>
    <x v="2657"/>
    <s v="KH 2658"/>
    <x v="55"/>
    <s v="SP0004"/>
    <x v="4"/>
    <s v="Chai"/>
    <n v="36"/>
    <n v="3500000"/>
    <n v="25"/>
    <n v="31500000"/>
    <n v="94500000"/>
  </r>
  <r>
    <s v="18/02/2019"/>
    <s v="18/02/2019"/>
    <x v="4"/>
    <s v="DH10589"/>
    <x v="11"/>
    <x v="0"/>
    <x v="2657"/>
    <s v="KH 2658"/>
    <x v="55"/>
    <s v="SP0003"/>
    <x v="3"/>
    <s v="Chai"/>
    <n v="12"/>
    <n v="2500000"/>
    <n v="100"/>
    <n v="30000000"/>
    <n v="0"/>
  </r>
  <r>
    <s v="18/02/2019"/>
    <s v="18/02/2019"/>
    <x v="4"/>
    <s v="DH10588"/>
    <x v="16"/>
    <x v="1"/>
    <x v="3126"/>
    <s v="KH 3127"/>
    <x v="36"/>
    <s v="SP0002"/>
    <x v="1"/>
    <s v="Chai"/>
    <n v="1"/>
    <n v="2000000"/>
    <n v="0"/>
    <n v="0"/>
    <n v="2000000"/>
  </r>
  <r>
    <s v="18/02/2019"/>
    <s v="18/02/2019"/>
    <x v="4"/>
    <s v="DH10588"/>
    <x v="16"/>
    <x v="1"/>
    <x v="3126"/>
    <s v="KH 3127"/>
    <x v="36"/>
    <s v="HT0001"/>
    <x v="2"/>
    <s v="Miếng"/>
    <n v="2"/>
    <n v="200000"/>
    <n v="100"/>
    <n v="400000"/>
    <n v="0"/>
  </r>
  <r>
    <s v="18/02/2019"/>
    <s v="18/02/2019"/>
    <x v="4"/>
    <s v="DH10587"/>
    <x v="0"/>
    <x v="0"/>
    <x v="3127"/>
    <s v="KH 3128"/>
    <x v="34"/>
    <s v="SP0001"/>
    <x v="0"/>
    <s v="Chai"/>
    <n v="1"/>
    <n v="3000000"/>
    <n v="10"/>
    <n v="300000"/>
    <n v="2700000"/>
  </r>
  <r>
    <s v="18/02/2019"/>
    <s v="18/02/2019"/>
    <x v="4"/>
    <s v="DH10586"/>
    <x v="0"/>
    <x v="0"/>
    <x v="3128"/>
    <s v="KH 3129"/>
    <x v="40"/>
    <s v="SP0004"/>
    <x v="4"/>
    <s v="Chai"/>
    <n v="1"/>
    <n v="3500000"/>
    <n v="5"/>
    <n v="175000"/>
    <n v="3325000"/>
  </r>
  <r>
    <s v="18/02/2019"/>
    <s v="18/02/2019"/>
    <x v="4"/>
    <s v="DH10585"/>
    <x v="2"/>
    <x v="0"/>
    <x v="3129"/>
    <s v="KH 3130"/>
    <x v="40"/>
    <s v="SP0003"/>
    <x v="3"/>
    <s v="Chai"/>
    <n v="3"/>
    <n v="2500000"/>
    <n v="5"/>
    <n v="375000"/>
    <n v="7125000"/>
  </r>
  <r>
    <s v="18/02/2019"/>
    <s v="18/02/2019"/>
    <x v="4"/>
    <s v="DH10584"/>
    <x v="17"/>
    <x v="1"/>
    <x v="3130"/>
    <s v="KH 3131"/>
    <x v="9"/>
    <s v="SP0004"/>
    <x v="4"/>
    <s v="Chai"/>
    <n v="1"/>
    <n v="3500000"/>
    <n v="0"/>
    <n v="0"/>
    <n v="3500000"/>
  </r>
  <r>
    <s v="18/02/2019"/>
    <s v="18/02/2019"/>
    <x v="4"/>
    <s v="DH10584"/>
    <x v="17"/>
    <x v="1"/>
    <x v="3130"/>
    <s v="KH 3131"/>
    <x v="9"/>
    <s v="HT0001"/>
    <x v="2"/>
    <s v="Miếng"/>
    <n v="2"/>
    <n v="200000"/>
    <n v="100"/>
    <n v="400000"/>
    <n v="0"/>
  </r>
  <r>
    <s v="18/02/2019"/>
    <s v="18/02/2019"/>
    <x v="4"/>
    <s v="DH10583"/>
    <x v="5"/>
    <x v="0"/>
    <x v="2938"/>
    <s v="KH 2939"/>
    <x v="30"/>
    <s v="SP0001"/>
    <x v="0"/>
    <s v="Chai"/>
    <n v="1"/>
    <n v="3000000"/>
    <n v="5"/>
    <n v="150000"/>
    <n v="2850000"/>
  </r>
  <r>
    <s v="18/02/2019"/>
    <s v="18/02/2019"/>
    <x v="4"/>
    <s v="DH10582"/>
    <x v="25"/>
    <x v="1"/>
    <x v="3131"/>
    <s v="KH 3132"/>
    <x v="22"/>
    <s v="SP0002"/>
    <x v="1"/>
    <s v="Chai"/>
    <n v="1"/>
    <n v="2000000"/>
    <n v="0"/>
    <n v="0"/>
    <n v="2000000"/>
  </r>
  <r>
    <s v="18/02/2019"/>
    <s v="18/02/2019"/>
    <x v="4"/>
    <s v="DH10582"/>
    <x v="25"/>
    <x v="1"/>
    <x v="3131"/>
    <s v="KH 3132"/>
    <x v="22"/>
    <s v="SP0001"/>
    <x v="0"/>
    <s v="Chai"/>
    <n v="1"/>
    <n v="3000000"/>
    <n v="0"/>
    <n v="0"/>
    <n v="3000000"/>
  </r>
  <r>
    <s v="18/02/2019"/>
    <s v="18/02/2019"/>
    <x v="4"/>
    <s v="DH10582"/>
    <x v="25"/>
    <x v="1"/>
    <x v="3131"/>
    <s v="KH 3132"/>
    <x v="22"/>
    <s v="HT0007"/>
    <x v="15"/>
    <s v="Thỏi"/>
    <n v="1"/>
    <n v="100000"/>
    <n v="0"/>
    <n v="0"/>
    <n v="100000"/>
  </r>
  <r>
    <s v="18/02/2019"/>
    <s v="18/02/2019"/>
    <x v="4"/>
    <s v="DH10582"/>
    <x v="25"/>
    <x v="1"/>
    <x v="3131"/>
    <s v="KH 3132"/>
    <x v="22"/>
    <s v="SP0001"/>
    <x v="0"/>
    <s v="Chai"/>
    <n v="1"/>
    <n v="3000000"/>
    <n v="20"/>
    <n v="600000"/>
    <n v="2400000"/>
  </r>
  <r>
    <s v="18/02/2019"/>
    <s v="18/02/2019"/>
    <x v="4"/>
    <s v="DH10581"/>
    <x v="33"/>
    <x v="2"/>
    <x v="3132"/>
    <s v="KH 3133"/>
    <x v="54"/>
    <s v="SP0001"/>
    <x v="0"/>
    <s v="Chai"/>
    <n v="1"/>
    <n v="3000000"/>
    <n v="0"/>
    <n v="0"/>
    <n v="3000000"/>
  </r>
  <r>
    <s v="18/02/2019"/>
    <s v="18/02/2019"/>
    <x v="4"/>
    <s v="DH10581"/>
    <x v="33"/>
    <x v="2"/>
    <x v="3132"/>
    <s v="KH 3133"/>
    <x v="54"/>
    <s v="HT0001"/>
    <x v="2"/>
    <s v="Miếng"/>
    <n v="2"/>
    <n v="200000"/>
    <n v="100"/>
    <n v="400000"/>
    <n v="0"/>
  </r>
  <r>
    <s v="18/02/2019"/>
    <s v="18/02/2019"/>
    <x v="4"/>
    <s v="DH10580"/>
    <x v="15"/>
    <x v="1"/>
    <x v="3109"/>
    <s v="KH 3110"/>
    <x v="20"/>
    <s v="SP0001"/>
    <x v="0"/>
    <s v="Chai"/>
    <n v="7"/>
    <n v="3000000"/>
    <n v="100"/>
    <n v="21000000"/>
    <n v="0"/>
  </r>
  <r>
    <s v="18/02/2019"/>
    <s v="18/02/2019"/>
    <x v="4"/>
    <s v="DH10579"/>
    <x v="5"/>
    <x v="0"/>
    <x v="3133"/>
    <s v="KH 3134"/>
    <x v="26"/>
    <s v="SP0004"/>
    <x v="4"/>
    <s v="Chai"/>
    <n v="1"/>
    <n v="3500000"/>
    <n v="5"/>
    <n v="175000"/>
    <n v="3325000"/>
  </r>
  <r>
    <s v="18/02/2019"/>
    <s v="18/02/2019"/>
    <x v="4"/>
    <s v="DH10579"/>
    <x v="5"/>
    <x v="0"/>
    <x v="3133"/>
    <s v="KH 3134"/>
    <x v="26"/>
    <s v="SP0003"/>
    <x v="3"/>
    <s v="Chai"/>
    <n v="2"/>
    <n v="2500000"/>
    <n v="5"/>
    <n v="250000"/>
    <n v="4750000"/>
  </r>
  <r>
    <s v="18/02/2019"/>
    <s v="18/02/2019"/>
    <x v="4"/>
    <s v="DH10578"/>
    <x v="19"/>
    <x v="1"/>
    <x v="3134"/>
    <s v="KH 3135"/>
    <x v="47"/>
    <s v="SP0001"/>
    <x v="0"/>
    <s v="Chai"/>
    <n v="1"/>
    <n v="3000000"/>
    <n v="0"/>
    <n v="0"/>
    <n v="3000000"/>
  </r>
  <r>
    <s v="18/02/2019"/>
    <s v="18/02/2019"/>
    <x v="4"/>
    <s v="DH10578"/>
    <x v="19"/>
    <x v="1"/>
    <x v="3134"/>
    <s v="KH 3135"/>
    <x v="47"/>
    <s v="HT0001"/>
    <x v="2"/>
    <s v="Miếng"/>
    <n v="2"/>
    <n v="200000"/>
    <n v="100"/>
    <n v="400000"/>
    <n v="0"/>
  </r>
  <r>
    <s v="18/02/2019"/>
    <s v="18/02/2019"/>
    <x v="4"/>
    <s v="DH10577"/>
    <x v="33"/>
    <x v="2"/>
    <x v="3135"/>
    <s v="KH 3136"/>
    <x v="16"/>
    <s v="SP0001"/>
    <x v="0"/>
    <s v="Chai"/>
    <n v="1"/>
    <n v="3000000"/>
    <n v="0"/>
    <n v="0"/>
    <n v="3000000"/>
  </r>
  <r>
    <s v="18/02/2019"/>
    <s v="18/02/2019"/>
    <x v="4"/>
    <s v="DH10577"/>
    <x v="33"/>
    <x v="2"/>
    <x v="3135"/>
    <s v="KH 3136"/>
    <x v="16"/>
    <s v="HT0001"/>
    <x v="2"/>
    <s v="Miếng"/>
    <n v="2"/>
    <n v="200000"/>
    <n v="100"/>
    <n v="400000"/>
    <n v="0"/>
  </r>
  <r>
    <s v="18/02/2019"/>
    <s v="18/02/2019"/>
    <x v="4"/>
    <s v="DH10576"/>
    <x v="5"/>
    <x v="0"/>
    <x v="3136"/>
    <s v="KH 3137"/>
    <x v="30"/>
    <s v="SP0006"/>
    <x v="9"/>
    <s v="Chai"/>
    <n v="1"/>
    <n v="800000"/>
    <n v="0"/>
    <n v="0"/>
    <n v="800000"/>
  </r>
  <r>
    <s v="18/02/2019"/>
    <s v="18/02/2019"/>
    <x v="4"/>
    <s v="DH10576"/>
    <x v="5"/>
    <x v="0"/>
    <x v="3136"/>
    <s v="KH 3137"/>
    <x v="30"/>
    <s v="SP0007"/>
    <x v="10"/>
    <s v="Chai"/>
    <n v="1"/>
    <n v="800000"/>
    <n v="0"/>
    <n v="0"/>
    <n v="800000"/>
  </r>
  <r>
    <s v="18/02/2019"/>
    <s v="18/02/2019"/>
    <x v="4"/>
    <s v="DH10574"/>
    <x v="8"/>
    <x v="0"/>
    <x v="3137"/>
    <s v="KH 3138"/>
    <x v="19"/>
    <s v="SP0001"/>
    <x v="0"/>
    <s v="Chai"/>
    <n v="1"/>
    <n v="3000000"/>
    <n v="0"/>
    <n v="0"/>
    <n v="3000000"/>
  </r>
  <r>
    <s v="18/02/2019"/>
    <s v="18/02/2019"/>
    <x v="4"/>
    <s v="DH10574"/>
    <x v="8"/>
    <x v="0"/>
    <x v="3137"/>
    <s v="KH 3138"/>
    <x v="19"/>
    <s v="HT0001"/>
    <x v="2"/>
    <s v="Miếng"/>
    <n v="2"/>
    <n v="200000"/>
    <n v="100"/>
    <n v="400000"/>
    <n v="0"/>
  </r>
  <r>
    <s v="18/02/2019"/>
    <s v="18/02/2019"/>
    <x v="4"/>
    <s v="DH10573"/>
    <x v="2"/>
    <x v="0"/>
    <x v="3138"/>
    <s v="KH 3139"/>
    <x v="56"/>
    <s v="SP0002"/>
    <x v="1"/>
    <s v="Chai"/>
    <n v="1"/>
    <n v="2000000"/>
    <n v="5"/>
    <n v="100000"/>
    <n v="1900000"/>
  </r>
  <r>
    <s v="18/02/2019"/>
    <s v="18/02/2019"/>
    <x v="4"/>
    <s v="DH10572"/>
    <x v="10"/>
    <x v="0"/>
    <x v="3139"/>
    <s v="KH 3140"/>
    <x v="60"/>
    <s v="SP0003"/>
    <x v="3"/>
    <s v="Chai"/>
    <n v="4"/>
    <n v="2500000"/>
    <n v="20"/>
    <n v="2000000"/>
    <n v="8000000"/>
  </r>
  <r>
    <s v="18/02/2019"/>
    <s v="18/02/2019"/>
    <x v="4"/>
    <s v="DH10572"/>
    <x v="10"/>
    <x v="0"/>
    <x v="3139"/>
    <s v="KH 3140"/>
    <x v="60"/>
    <s v="SP0004"/>
    <x v="4"/>
    <s v="Chai"/>
    <n v="8"/>
    <n v="3500000"/>
    <n v="20"/>
    <n v="5600000"/>
    <n v="22400000"/>
  </r>
  <r>
    <s v="18/02/2019"/>
    <s v="18/02/2019"/>
    <x v="4"/>
    <s v="DH10572"/>
    <x v="10"/>
    <x v="0"/>
    <x v="3139"/>
    <s v="KH 3140"/>
    <x v="60"/>
    <s v="SP0003"/>
    <x v="3"/>
    <s v="Chai"/>
    <n v="2"/>
    <n v="2500000"/>
    <n v="100"/>
    <n v="5000000"/>
    <n v="0"/>
  </r>
  <r>
    <s v="18/02/2019"/>
    <s v="18/02/2019"/>
    <x v="4"/>
    <s v="DH10571"/>
    <x v="0"/>
    <x v="0"/>
    <x v="2879"/>
    <s v="KH 2880"/>
    <x v="40"/>
    <s v="SP0001"/>
    <x v="0"/>
    <s v="Chai"/>
    <n v="1"/>
    <n v="3000000"/>
    <n v="0"/>
    <n v="0"/>
    <n v="3000000"/>
  </r>
  <r>
    <s v="18/02/2019"/>
    <s v="18/02/2019"/>
    <x v="4"/>
    <s v="DH10571"/>
    <x v="0"/>
    <x v="0"/>
    <x v="2879"/>
    <s v="KH 2880"/>
    <x v="40"/>
    <s v="HT0001"/>
    <x v="2"/>
    <s v="Miếng"/>
    <n v="2"/>
    <n v="200000"/>
    <n v="100"/>
    <n v="400000"/>
    <n v="0"/>
  </r>
  <r>
    <s v="18/02/2019"/>
    <s v="18/02/2019"/>
    <x v="4"/>
    <s v="DH10570"/>
    <x v="5"/>
    <x v="0"/>
    <x v="3140"/>
    <s v="KH 3141"/>
    <x v="43"/>
    <s v="SP0001"/>
    <x v="0"/>
    <s v="Chai"/>
    <n v="1"/>
    <n v="3000000"/>
    <n v="0"/>
    <n v="0"/>
    <n v="3000000"/>
  </r>
  <r>
    <s v="18/02/2019"/>
    <s v="18/02/2019"/>
    <x v="4"/>
    <s v="DH10570"/>
    <x v="5"/>
    <x v="0"/>
    <x v="3140"/>
    <s v="KH 3141"/>
    <x v="43"/>
    <s v="HT0001"/>
    <x v="2"/>
    <s v="Miếng"/>
    <n v="2"/>
    <n v="200000"/>
    <n v="100"/>
    <n v="400000"/>
    <n v="0"/>
  </r>
  <r>
    <s v="18/02/2019"/>
    <s v="18/02/2019"/>
    <x v="4"/>
    <s v="DH10569"/>
    <x v="8"/>
    <x v="0"/>
    <x v="3141"/>
    <s v="KH 3142"/>
    <x v="33"/>
    <s v="SP0004"/>
    <x v="4"/>
    <s v="Chai"/>
    <n v="1"/>
    <n v="3500000"/>
    <n v="10"/>
    <n v="350000"/>
    <n v="3150000"/>
  </r>
  <r>
    <s v="18/02/2019"/>
    <s v="18/02/2019"/>
    <x v="4"/>
    <s v="DH10567"/>
    <x v="7"/>
    <x v="0"/>
    <x v="3142"/>
    <s v="KH 3143"/>
    <x v="50"/>
    <s v="SP0001"/>
    <x v="0"/>
    <s v="Chai"/>
    <n v="1"/>
    <n v="3000000"/>
    <n v="0"/>
    <n v="0"/>
    <n v="3000000"/>
  </r>
  <r>
    <s v="18/02/2019"/>
    <s v="18/02/2019"/>
    <x v="4"/>
    <s v="DH10567"/>
    <x v="7"/>
    <x v="0"/>
    <x v="3142"/>
    <s v="KH 3143"/>
    <x v="50"/>
    <s v="HT0001"/>
    <x v="2"/>
    <s v="Miếng"/>
    <n v="2"/>
    <n v="200000"/>
    <n v="100"/>
    <n v="400000"/>
    <n v="0"/>
  </r>
  <r>
    <s v="18/02/2019"/>
    <s v="15/02/2019"/>
    <x v="4"/>
    <s v="DH10477"/>
    <x v="2"/>
    <x v="0"/>
    <x v="3143"/>
    <s v="KH 3144"/>
    <x v="14"/>
    <s v="SP0003"/>
    <x v="3"/>
    <s v="Chai"/>
    <n v="1"/>
    <n v="2500000"/>
    <n v="5"/>
    <n v="125000"/>
    <n v="2375000"/>
  </r>
  <r>
    <s v="18/02/2019"/>
    <s v="12/02/2019"/>
    <x v="4"/>
    <s v="DH10354"/>
    <x v="8"/>
    <x v="0"/>
    <x v="3144"/>
    <s v="KH 3145"/>
    <x v="52"/>
    <s v="SP0002"/>
    <x v="1"/>
    <s v="Chai"/>
    <n v="1"/>
    <n v="2000000"/>
    <n v="0"/>
    <n v="0"/>
    <n v="2000000"/>
  </r>
  <r>
    <s v="18/02/2019"/>
    <s v="12/02/2019"/>
    <x v="4"/>
    <s v="DH10354"/>
    <x v="8"/>
    <x v="0"/>
    <x v="3144"/>
    <s v="KH 3145"/>
    <x v="52"/>
    <s v="HT0001"/>
    <x v="2"/>
    <s v="Miếng"/>
    <n v="2"/>
    <n v="200000"/>
    <n v="100"/>
    <n v="400000"/>
    <n v="0"/>
  </r>
  <r>
    <s v="17/02/2019"/>
    <s v="17/02/2019"/>
    <x v="4"/>
    <s v="DH10566"/>
    <x v="5"/>
    <x v="0"/>
    <x v="2774"/>
    <s v="KH 2775"/>
    <x v="28"/>
    <s v="SP0006"/>
    <x v="9"/>
    <s v="Chai"/>
    <n v="1"/>
    <n v="800000"/>
    <n v="0"/>
    <n v="0"/>
    <n v="800000"/>
  </r>
  <r>
    <s v="17/02/2019"/>
    <s v="17/02/2019"/>
    <x v="4"/>
    <s v="DH10566"/>
    <x v="5"/>
    <x v="0"/>
    <x v="2774"/>
    <s v="KH 2775"/>
    <x v="28"/>
    <s v="SP0007"/>
    <x v="10"/>
    <s v="Chai"/>
    <n v="1"/>
    <n v="800000"/>
    <n v="0"/>
    <n v="0"/>
    <n v="800000"/>
  </r>
  <r>
    <s v="17/02/2019"/>
    <s v="17/02/2019"/>
    <x v="4"/>
    <s v="DH10565"/>
    <x v="5"/>
    <x v="0"/>
    <x v="3145"/>
    <s v="KH 3146"/>
    <x v="5"/>
    <s v="SP0006"/>
    <x v="9"/>
    <s v="Chai"/>
    <n v="1"/>
    <n v="800000"/>
    <n v="0"/>
    <n v="0"/>
    <n v="800000"/>
  </r>
  <r>
    <s v="17/02/2019"/>
    <s v="17/02/2019"/>
    <x v="4"/>
    <s v="DH10563"/>
    <x v="5"/>
    <x v="0"/>
    <x v="3146"/>
    <s v="KH 3147"/>
    <x v="16"/>
    <s v="SP0002"/>
    <x v="1"/>
    <s v="Chai"/>
    <n v="1"/>
    <n v="2000000"/>
    <n v="5"/>
    <n v="100000"/>
    <n v="1900000"/>
  </r>
  <r>
    <s v="17/02/2019"/>
    <s v="17/02/2019"/>
    <x v="4"/>
    <s v="DH10562"/>
    <x v="8"/>
    <x v="0"/>
    <x v="3147"/>
    <s v="KH 3148"/>
    <x v="55"/>
    <s v="SP0001"/>
    <x v="0"/>
    <s v="Chai"/>
    <n v="1"/>
    <n v="3000000"/>
    <n v="0"/>
    <n v="0"/>
    <n v="3000000"/>
  </r>
  <r>
    <s v="17/02/2019"/>
    <s v="17/02/2019"/>
    <x v="4"/>
    <s v="DH10562"/>
    <x v="8"/>
    <x v="0"/>
    <x v="3147"/>
    <s v="KH 3148"/>
    <x v="55"/>
    <s v="HT0001"/>
    <x v="2"/>
    <s v="Miếng"/>
    <n v="2"/>
    <n v="200000"/>
    <n v="100"/>
    <n v="400000"/>
    <n v="0"/>
  </r>
  <r>
    <s v="17/02/2019"/>
    <s v="17/02/2019"/>
    <x v="4"/>
    <s v="DH10562"/>
    <x v="8"/>
    <x v="0"/>
    <x v="3147"/>
    <s v="KH 3148"/>
    <x v="55"/>
    <s v="SP0001"/>
    <x v="0"/>
    <s v="Chai"/>
    <n v="1"/>
    <n v="3000000"/>
    <n v="20"/>
    <n v="600000"/>
    <n v="2400000"/>
  </r>
  <r>
    <s v="17/02/2019"/>
    <s v="17/02/2019"/>
    <x v="4"/>
    <s v="DH10562"/>
    <x v="8"/>
    <x v="0"/>
    <x v="3147"/>
    <s v="KH 3148"/>
    <x v="55"/>
    <s v="SP0001"/>
    <x v="0"/>
    <s v="Chai"/>
    <n v="1"/>
    <n v="3000000"/>
    <n v="10"/>
    <n v="300000"/>
    <n v="2700000"/>
  </r>
  <r>
    <s v="17/02/2019"/>
    <s v="17/02/2019"/>
    <x v="4"/>
    <s v="DH10561"/>
    <x v="2"/>
    <x v="0"/>
    <x v="3148"/>
    <s v="KH 3149"/>
    <x v="43"/>
    <s v="SP0001"/>
    <x v="0"/>
    <s v="Chai"/>
    <n v="1"/>
    <n v="3000000"/>
    <n v="0"/>
    <n v="0"/>
    <n v="3000000"/>
  </r>
  <r>
    <s v="17/02/2019"/>
    <s v="17/02/2019"/>
    <x v="4"/>
    <s v="DH10561"/>
    <x v="2"/>
    <x v="0"/>
    <x v="3148"/>
    <s v="KH 3149"/>
    <x v="43"/>
    <s v="HT0001"/>
    <x v="2"/>
    <s v="Miếng"/>
    <n v="2"/>
    <n v="200000"/>
    <n v="100"/>
    <n v="400000"/>
    <n v="0"/>
  </r>
  <r>
    <s v="17/02/2019"/>
    <s v="17/02/2019"/>
    <x v="4"/>
    <s v="DH10560"/>
    <x v="0"/>
    <x v="0"/>
    <x v="3149"/>
    <s v="KH 3150"/>
    <x v="32"/>
    <s v="SP0001"/>
    <x v="0"/>
    <s v="Chai"/>
    <n v="1"/>
    <n v="3000000"/>
    <n v="0"/>
    <n v="0"/>
    <n v="3000000"/>
  </r>
  <r>
    <s v="17/02/2019"/>
    <s v="17/02/2019"/>
    <x v="4"/>
    <s v="DH10560"/>
    <x v="0"/>
    <x v="0"/>
    <x v="3149"/>
    <s v="KH 3150"/>
    <x v="32"/>
    <s v="HT0001"/>
    <x v="2"/>
    <s v="Miếng"/>
    <n v="2"/>
    <n v="200000"/>
    <n v="100"/>
    <n v="400000"/>
    <n v="0"/>
  </r>
  <r>
    <s v="17/02/2019"/>
    <s v="17/02/2019"/>
    <x v="4"/>
    <s v="DH10559"/>
    <x v="19"/>
    <x v="1"/>
    <x v="2328"/>
    <s v="KH 2329"/>
    <x v="9"/>
    <s v="SP0001"/>
    <x v="0"/>
    <s v="Chai"/>
    <n v="1"/>
    <n v="3000000"/>
    <n v="0"/>
    <n v="0"/>
    <n v="3000000"/>
  </r>
  <r>
    <s v="17/02/2019"/>
    <s v="17/02/2019"/>
    <x v="4"/>
    <s v="DH10559"/>
    <x v="19"/>
    <x v="1"/>
    <x v="2328"/>
    <s v="KH 2329"/>
    <x v="9"/>
    <s v="HT0001"/>
    <x v="2"/>
    <s v="Miếng"/>
    <n v="2"/>
    <n v="200000"/>
    <n v="100"/>
    <n v="400000"/>
    <n v="0"/>
  </r>
  <r>
    <s v="17/02/2019"/>
    <s v="17/02/2019"/>
    <x v="4"/>
    <s v="DH10558"/>
    <x v="2"/>
    <x v="0"/>
    <x v="2300"/>
    <s v="KH 2301"/>
    <x v="61"/>
    <s v="SP0001"/>
    <x v="0"/>
    <s v="Chai"/>
    <n v="1"/>
    <n v="3000000"/>
    <n v="0"/>
    <n v="0"/>
    <n v="3000000"/>
  </r>
  <r>
    <s v="17/02/2019"/>
    <s v="17/02/2019"/>
    <x v="4"/>
    <s v="DH10558"/>
    <x v="2"/>
    <x v="0"/>
    <x v="2300"/>
    <s v="KH 2301"/>
    <x v="61"/>
    <s v="HT0001"/>
    <x v="2"/>
    <s v="Miếng"/>
    <n v="2"/>
    <n v="200000"/>
    <n v="100"/>
    <n v="400000"/>
    <n v="0"/>
  </r>
  <r>
    <s v="17/02/2019"/>
    <s v="17/02/2019"/>
    <x v="4"/>
    <s v="DH10557"/>
    <x v="19"/>
    <x v="1"/>
    <x v="3150"/>
    <s v="KH 3151"/>
    <x v="8"/>
    <s v="SP0003"/>
    <x v="3"/>
    <s v="Chai"/>
    <n v="1"/>
    <n v="2500000"/>
    <n v="20"/>
    <n v="500000"/>
    <n v="2000000"/>
  </r>
  <r>
    <s v="17/02/2019"/>
    <s v="17/02/2019"/>
    <x v="4"/>
    <s v="DH10555"/>
    <x v="0"/>
    <x v="0"/>
    <x v="3151"/>
    <s v="KH 3152"/>
    <x v="7"/>
    <s v="SP0002"/>
    <x v="1"/>
    <s v="Chai"/>
    <n v="1"/>
    <n v="2000000"/>
    <n v="0"/>
    <n v="0"/>
    <n v="2000000"/>
  </r>
  <r>
    <s v="17/02/2019"/>
    <s v="17/02/2019"/>
    <x v="4"/>
    <s v="DH10555"/>
    <x v="0"/>
    <x v="0"/>
    <x v="3151"/>
    <s v="KH 3152"/>
    <x v="7"/>
    <s v="HT0001"/>
    <x v="2"/>
    <s v="Miếng"/>
    <n v="2"/>
    <n v="200000"/>
    <n v="100"/>
    <n v="400000"/>
    <n v="0"/>
  </r>
  <r>
    <s v="17/02/2019"/>
    <s v="17/02/2019"/>
    <x v="4"/>
    <s v="DH10554"/>
    <x v="0"/>
    <x v="0"/>
    <x v="3152"/>
    <s v="KH 3153"/>
    <x v="62"/>
    <s v="SP0002"/>
    <x v="1"/>
    <s v="Chai"/>
    <n v="1"/>
    <n v="2000000"/>
    <n v="0"/>
    <n v="0"/>
    <n v="2000000"/>
  </r>
  <r>
    <s v="17/02/2019"/>
    <s v="17/02/2019"/>
    <x v="4"/>
    <s v="DH10554"/>
    <x v="0"/>
    <x v="0"/>
    <x v="3152"/>
    <s v="KH 3153"/>
    <x v="62"/>
    <s v="HT0001"/>
    <x v="2"/>
    <s v="Miếng"/>
    <n v="2"/>
    <n v="200000"/>
    <n v="100"/>
    <n v="400000"/>
    <n v="0"/>
  </r>
  <r>
    <s v="17/02/2019"/>
    <s v="17/02/2019"/>
    <x v="4"/>
    <s v="DH10553"/>
    <x v="0"/>
    <x v="0"/>
    <x v="3153"/>
    <s v="KH 3154"/>
    <x v="61"/>
    <s v="SP0003"/>
    <x v="3"/>
    <s v="Chai"/>
    <n v="2"/>
    <n v="2500000"/>
    <n v="5"/>
    <n v="250000"/>
    <n v="4750000"/>
  </r>
  <r>
    <s v="17/02/2019"/>
    <s v="17/02/2019"/>
    <x v="4"/>
    <s v="DH10553"/>
    <x v="0"/>
    <x v="0"/>
    <x v="3153"/>
    <s v="KH 3154"/>
    <x v="61"/>
    <s v="SP0004"/>
    <x v="4"/>
    <s v="Chai"/>
    <n v="1"/>
    <n v="3500000"/>
    <n v="5"/>
    <n v="175000"/>
    <n v="3325000"/>
  </r>
  <r>
    <s v="17/02/2019"/>
    <s v="17/02/2019"/>
    <x v="4"/>
    <s v="DH10553"/>
    <x v="0"/>
    <x v="0"/>
    <x v="3153"/>
    <s v="KH 3154"/>
    <x v="61"/>
    <s v="HT0001"/>
    <x v="2"/>
    <s v="Miếng"/>
    <n v="2"/>
    <n v="200000"/>
    <n v="100"/>
    <n v="400000"/>
    <n v="0"/>
  </r>
  <r>
    <s v="17/02/2019"/>
    <s v="17/02/2019"/>
    <x v="4"/>
    <s v="DH10552"/>
    <x v="8"/>
    <x v="0"/>
    <x v="1867"/>
    <s v="KH 1868"/>
    <x v="45"/>
    <s v="SP0001"/>
    <x v="0"/>
    <s v="Chai"/>
    <n v="1"/>
    <n v="3000000"/>
    <n v="0"/>
    <n v="0"/>
    <n v="3000000"/>
  </r>
  <r>
    <s v="17/02/2019"/>
    <s v="17/02/2019"/>
    <x v="4"/>
    <s v="DH10552"/>
    <x v="8"/>
    <x v="0"/>
    <x v="1867"/>
    <s v="KH 1868"/>
    <x v="45"/>
    <s v="HT0001"/>
    <x v="2"/>
    <s v="Miếng"/>
    <n v="2"/>
    <n v="200000"/>
    <n v="100"/>
    <n v="400000"/>
    <n v="0"/>
  </r>
  <r>
    <s v="17/02/2019"/>
    <s v="17/02/2019"/>
    <x v="4"/>
    <s v="DH10551"/>
    <x v="0"/>
    <x v="0"/>
    <x v="2519"/>
    <s v="KH 2520"/>
    <x v="19"/>
    <s v="SP0002"/>
    <x v="1"/>
    <s v="Chai"/>
    <n v="1"/>
    <n v="2000000"/>
    <n v="5"/>
    <n v="100000"/>
    <n v="1900000"/>
  </r>
  <r>
    <s v="17/02/2019"/>
    <s v="17/02/2019"/>
    <x v="4"/>
    <s v="DH10551"/>
    <x v="0"/>
    <x v="0"/>
    <x v="2519"/>
    <s v="KH 2520"/>
    <x v="19"/>
    <s v="SP0001"/>
    <x v="0"/>
    <s v="Chai"/>
    <n v="1"/>
    <n v="3000000"/>
    <n v="10"/>
    <n v="300000"/>
    <n v="2700000"/>
  </r>
  <r>
    <s v="17/02/2019"/>
    <s v="17/02/2019"/>
    <x v="4"/>
    <s v="DH10550"/>
    <x v="0"/>
    <x v="0"/>
    <x v="2021"/>
    <s v="KH 2022"/>
    <x v="5"/>
    <s v="SP0001"/>
    <x v="0"/>
    <s v="Chai"/>
    <n v="1"/>
    <n v="3000000"/>
    <n v="0"/>
    <n v="0"/>
    <n v="3000000"/>
  </r>
  <r>
    <s v="17/02/2019"/>
    <s v="17/02/2019"/>
    <x v="4"/>
    <s v="DH10550"/>
    <x v="0"/>
    <x v="0"/>
    <x v="2021"/>
    <s v="KH 2022"/>
    <x v="5"/>
    <s v="HT0001"/>
    <x v="2"/>
    <s v="Miếng"/>
    <n v="2"/>
    <n v="200000"/>
    <n v="100"/>
    <n v="400000"/>
    <n v="0"/>
  </r>
  <r>
    <s v="17/02/2019"/>
    <s v="17/02/2019"/>
    <x v="4"/>
    <s v="DH10549"/>
    <x v="33"/>
    <x v="2"/>
    <x v="3154"/>
    <s v="KH 3155"/>
    <x v="42"/>
    <s v="SP0001"/>
    <x v="0"/>
    <s v="Chai"/>
    <n v="1"/>
    <n v="3000000"/>
    <n v="0"/>
    <n v="0"/>
    <n v="3000000"/>
  </r>
  <r>
    <s v="17/02/2019"/>
    <s v="17/02/2019"/>
    <x v="4"/>
    <s v="DH10549"/>
    <x v="33"/>
    <x v="2"/>
    <x v="3154"/>
    <s v="KH 3155"/>
    <x v="42"/>
    <s v="HT0001"/>
    <x v="2"/>
    <s v="Miếng"/>
    <n v="2"/>
    <n v="200000"/>
    <n v="100"/>
    <n v="400000"/>
    <n v="0"/>
  </r>
  <r>
    <s v="17/02/2019"/>
    <s v="17/02/2019"/>
    <x v="4"/>
    <s v="DH10548"/>
    <x v="33"/>
    <x v="2"/>
    <x v="3155"/>
    <s v="KH 3156"/>
    <x v="35"/>
    <s v="SP0004"/>
    <x v="4"/>
    <s v="Chai"/>
    <n v="1"/>
    <n v="3500000"/>
    <n v="5"/>
    <n v="175000"/>
    <n v="3325000"/>
  </r>
  <r>
    <s v="17/02/2019"/>
    <s v="17/02/2019"/>
    <x v="4"/>
    <s v="DH10545"/>
    <x v="9"/>
    <x v="0"/>
    <x v="2510"/>
    <s v="KH 2511"/>
    <x v="13"/>
    <s v="SP0001"/>
    <x v="0"/>
    <s v="Chai"/>
    <n v="1"/>
    <n v="3000000"/>
    <n v="0"/>
    <n v="0"/>
    <n v="3000000"/>
  </r>
  <r>
    <s v="17/02/2019"/>
    <s v="17/02/2019"/>
    <x v="4"/>
    <s v="DH10545"/>
    <x v="9"/>
    <x v="0"/>
    <x v="2510"/>
    <s v="KH 2511"/>
    <x v="13"/>
    <s v="HT0001"/>
    <x v="2"/>
    <s v="Miếng"/>
    <n v="2"/>
    <n v="200000"/>
    <n v="100"/>
    <n v="400000"/>
    <n v="0"/>
  </r>
  <r>
    <s v="17/02/2019"/>
    <s v="17/02/2019"/>
    <x v="4"/>
    <s v="DH10544"/>
    <x v="9"/>
    <x v="0"/>
    <x v="2380"/>
    <s v="KH 2381"/>
    <x v="60"/>
    <s v="SP0001"/>
    <x v="0"/>
    <s v="Chai"/>
    <n v="1"/>
    <n v="3000000"/>
    <n v="0"/>
    <n v="0"/>
    <n v="3000000"/>
  </r>
  <r>
    <s v="17/02/2019"/>
    <s v="17/02/2019"/>
    <x v="4"/>
    <s v="DH10544"/>
    <x v="9"/>
    <x v="0"/>
    <x v="2380"/>
    <s v="KH 2381"/>
    <x v="60"/>
    <s v="HT0001"/>
    <x v="2"/>
    <s v="Miếng"/>
    <n v="2"/>
    <n v="200000"/>
    <n v="100"/>
    <n v="400000"/>
    <n v="0"/>
  </r>
  <r>
    <s v="17/02/2019"/>
    <s v="17/02/2019"/>
    <x v="4"/>
    <s v="DH10542"/>
    <x v="0"/>
    <x v="0"/>
    <x v="1650"/>
    <s v="KH 1651"/>
    <x v="14"/>
    <s v="SP0002"/>
    <x v="1"/>
    <s v="Chai"/>
    <n v="1"/>
    <n v="2000000"/>
    <n v="0"/>
    <n v="0"/>
    <n v="2000000"/>
  </r>
  <r>
    <s v="17/02/2019"/>
    <s v="17/02/2019"/>
    <x v="4"/>
    <s v="DH10542"/>
    <x v="0"/>
    <x v="0"/>
    <x v="1650"/>
    <s v="KH 1651"/>
    <x v="14"/>
    <s v="HT0001"/>
    <x v="2"/>
    <s v="Miếng"/>
    <n v="2"/>
    <n v="200000"/>
    <n v="100"/>
    <n v="400000"/>
    <n v="0"/>
  </r>
  <r>
    <s v="17/02/2019"/>
    <s v="17/02/2019"/>
    <x v="4"/>
    <s v="DH10541"/>
    <x v="0"/>
    <x v="0"/>
    <x v="3156"/>
    <s v="KH 3157"/>
    <x v="2"/>
    <s v="SP0002"/>
    <x v="1"/>
    <s v="Chai"/>
    <n v="1"/>
    <n v="2000000"/>
    <n v="0"/>
    <n v="0"/>
    <n v="2000000"/>
  </r>
  <r>
    <s v="17/02/2019"/>
    <s v="17/02/2019"/>
    <x v="4"/>
    <s v="DH10541"/>
    <x v="0"/>
    <x v="0"/>
    <x v="3156"/>
    <s v="KH 3157"/>
    <x v="2"/>
    <s v="HT0001"/>
    <x v="2"/>
    <s v="Miếng"/>
    <n v="2"/>
    <n v="200000"/>
    <n v="100"/>
    <n v="400000"/>
    <n v="0"/>
  </r>
  <r>
    <s v="17/02/2019"/>
    <s v="17/02/2019"/>
    <x v="4"/>
    <s v="DH10540"/>
    <x v="1"/>
    <x v="0"/>
    <x v="1910"/>
    <s v="KH 1911"/>
    <x v="41"/>
    <s v="SP0001"/>
    <x v="0"/>
    <s v="Chai"/>
    <n v="1"/>
    <n v="3000000"/>
    <n v="0"/>
    <n v="0"/>
    <n v="3000000"/>
  </r>
  <r>
    <s v="17/02/2019"/>
    <s v="17/02/2019"/>
    <x v="4"/>
    <s v="DH10539"/>
    <x v="19"/>
    <x v="1"/>
    <x v="3157"/>
    <s v="KH 3158"/>
    <x v="20"/>
    <s v="SP0002"/>
    <x v="1"/>
    <s v="Chai"/>
    <n v="1"/>
    <n v="2000000"/>
    <n v="10"/>
    <n v="200000"/>
    <n v="1800000"/>
  </r>
  <r>
    <s v="17/02/2019"/>
    <s v="17/02/2019"/>
    <x v="4"/>
    <s v="DH10538"/>
    <x v="16"/>
    <x v="1"/>
    <x v="1758"/>
    <s v="KH 1759"/>
    <x v="1"/>
    <s v="SP0001"/>
    <x v="0"/>
    <s v="Chai"/>
    <n v="1"/>
    <n v="3000000"/>
    <n v="0"/>
    <n v="0"/>
    <n v="3000000"/>
  </r>
  <r>
    <s v="17/02/2019"/>
    <s v="17/02/2019"/>
    <x v="4"/>
    <s v="DH10538"/>
    <x v="16"/>
    <x v="1"/>
    <x v="1758"/>
    <s v="KH 1759"/>
    <x v="1"/>
    <s v="HT0001"/>
    <x v="2"/>
    <s v="Miếng"/>
    <n v="2"/>
    <n v="200000"/>
    <n v="100"/>
    <n v="400000"/>
    <n v="0"/>
  </r>
  <r>
    <s v="17/02/2019"/>
    <s v="17/02/2019"/>
    <x v="4"/>
    <s v="DH10536"/>
    <x v="7"/>
    <x v="0"/>
    <x v="2465"/>
    <s v="KH 2466"/>
    <x v="25"/>
    <s v="SP0001"/>
    <x v="0"/>
    <s v="Chai"/>
    <n v="1"/>
    <n v="3000000"/>
    <n v="0"/>
    <n v="0"/>
    <n v="3000000"/>
  </r>
  <r>
    <s v="17/02/2019"/>
    <s v="17/02/2019"/>
    <x v="4"/>
    <s v="DH10536"/>
    <x v="7"/>
    <x v="0"/>
    <x v="2465"/>
    <s v="KH 2466"/>
    <x v="25"/>
    <s v="HT0001"/>
    <x v="2"/>
    <s v="Miếng"/>
    <n v="2"/>
    <n v="200000"/>
    <n v="100"/>
    <n v="400000"/>
    <n v="0"/>
  </r>
  <r>
    <s v="17/02/2019"/>
    <s v="17/02/2019"/>
    <x v="4"/>
    <s v="DH10534"/>
    <x v="33"/>
    <x v="2"/>
    <x v="3158"/>
    <s v="KH 3159"/>
    <x v="54"/>
    <s v="SP0001"/>
    <x v="0"/>
    <s v="Chai"/>
    <n v="1"/>
    <n v="3000000"/>
    <n v="0"/>
    <n v="0"/>
    <n v="3000000"/>
  </r>
  <r>
    <s v="17/02/2019"/>
    <s v="17/02/2019"/>
    <x v="4"/>
    <s v="DH10534"/>
    <x v="33"/>
    <x v="2"/>
    <x v="3158"/>
    <s v="KH 3159"/>
    <x v="54"/>
    <s v="HT0001"/>
    <x v="2"/>
    <s v="Miếng"/>
    <n v="2"/>
    <n v="200000"/>
    <n v="100"/>
    <n v="400000"/>
    <n v="0"/>
  </r>
  <r>
    <s v="17/02/2019"/>
    <s v="17/02/2019"/>
    <x v="4"/>
    <s v="DH10533"/>
    <x v="11"/>
    <x v="0"/>
    <x v="244"/>
    <s v="KH 0245"/>
    <x v="13"/>
    <s v="SP0007"/>
    <x v="10"/>
    <s v="Chai"/>
    <n v="20"/>
    <n v="800000"/>
    <n v="20"/>
    <n v="3200000"/>
    <n v="12800000"/>
  </r>
  <r>
    <s v="17/02/2019"/>
    <s v="17/02/2019"/>
    <x v="4"/>
    <s v="DH10533"/>
    <x v="11"/>
    <x v="0"/>
    <x v="244"/>
    <s v="KH 0245"/>
    <x v="13"/>
    <s v="SP0006"/>
    <x v="9"/>
    <s v="Chai"/>
    <n v="20"/>
    <n v="800000"/>
    <n v="20"/>
    <n v="3200000"/>
    <n v="12800000"/>
  </r>
  <r>
    <s v="17/02/2019"/>
    <s v="17/02/2019"/>
    <x v="4"/>
    <s v="DH10533"/>
    <x v="11"/>
    <x v="0"/>
    <x v="244"/>
    <s v="KH 0245"/>
    <x v="13"/>
    <s v="SP0007"/>
    <x v="10"/>
    <s v="Chai"/>
    <n v="4"/>
    <n v="800000"/>
    <n v="100"/>
    <n v="3200000"/>
    <n v="0"/>
  </r>
  <r>
    <s v="17/02/2019"/>
    <s v="17/02/2019"/>
    <x v="4"/>
    <s v="DH10533"/>
    <x v="11"/>
    <x v="0"/>
    <x v="244"/>
    <s v="KH 0245"/>
    <x v="13"/>
    <s v="SP0006"/>
    <x v="9"/>
    <s v="Chai"/>
    <n v="4"/>
    <n v="800000"/>
    <n v="100"/>
    <n v="3200000"/>
    <n v="0"/>
  </r>
  <r>
    <s v="17/02/2019"/>
    <s v="17/02/2019"/>
    <x v="4"/>
    <s v="DH10532"/>
    <x v="5"/>
    <x v="0"/>
    <x v="781"/>
    <s v="KH 0782"/>
    <x v="1"/>
    <s v="SP0003"/>
    <x v="3"/>
    <s v="Chai"/>
    <n v="1"/>
    <n v="2500000"/>
    <n v="0"/>
    <n v="0"/>
    <n v="2500000"/>
  </r>
  <r>
    <s v="17/02/2019"/>
    <s v="17/02/2019"/>
    <x v="4"/>
    <s v="DH10532"/>
    <x v="5"/>
    <x v="0"/>
    <x v="781"/>
    <s v="KH 0782"/>
    <x v="1"/>
    <s v="SP0003"/>
    <x v="3"/>
    <s v="Chiếc"/>
    <n v="1"/>
    <n v="2500000"/>
    <n v="0"/>
    <n v="0"/>
    <n v="2500000"/>
  </r>
  <r>
    <s v="16/02/2019"/>
    <s v="17/02/2019"/>
    <x v="4"/>
    <s v="DH10547"/>
    <x v="17"/>
    <x v="1"/>
    <x v="3159"/>
    <s v="KH 3160"/>
    <x v="41"/>
    <s v="SP0001"/>
    <x v="0"/>
    <s v="Chai"/>
    <n v="1"/>
    <n v="3000000"/>
    <n v="20"/>
    <n v="600000"/>
    <n v="2400000"/>
  </r>
  <r>
    <s v="16/02/2019"/>
    <s v="16/02/2019"/>
    <x v="4"/>
    <s v="DH10531"/>
    <x v="9"/>
    <x v="0"/>
    <x v="3160"/>
    <s v="KH 3161"/>
    <x v="5"/>
    <s v="SP0001"/>
    <x v="0"/>
    <s v="Chai"/>
    <n v="1"/>
    <n v="3000000"/>
    <n v="0"/>
    <n v="0"/>
    <n v="3000000"/>
  </r>
  <r>
    <s v="16/02/2019"/>
    <s v="16/02/2019"/>
    <x v="4"/>
    <s v="DH10531"/>
    <x v="9"/>
    <x v="0"/>
    <x v="3160"/>
    <s v="KH 3161"/>
    <x v="5"/>
    <s v="HT0001"/>
    <x v="2"/>
    <s v="Miếng"/>
    <n v="2"/>
    <n v="200000"/>
    <n v="100"/>
    <n v="400000"/>
    <n v="0"/>
  </r>
  <r>
    <s v="16/02/2019"/>
    <s v="16/02/2019"/>
    <x v="4"/>
    <s v="DH10530"/>
    <x v="16"/>
    <x v="1"/>
    <x v="3161"/>
    <s v="KH 3162"/>
    <x v="55"/>
    <s v="SP0006"/>
    <x v="9"/>
    <s v="Chai"/>
    <n v="1"/>
    <n v="800000"/>
    <n v="0"/>
    <n v="0"/>
    <n v="800000"/>
  </r>
  <r>
    <s v="16/02/2019"/>
    <s v="16/02/2019"/>
    <x v="4"/>
    <s v="DH10530"/>
    <x v="16"/>
    <x v="1"/>
    <x v="3161"/>
    <s v="KH 3162"/>
    <x v="55"/>
    <s v="SP0007"/>
    <x v="10"/>
    <s v="Chai"/>
    <n v="1"/>
    <n v="800000"/>
    <n v="0"/>
    <n v="0"/>
    <n v="800000"/>
  </r>
  <r>
    <s v="16/02/2019"/>
    <s v="16/02/2019"/>
    <x v="4"/>
    <s v="DH10529"/>
    <x v="16"/>
    <x v="1"/>
    <x v="1715"/>
    <s v="KH 1716"/>
    <x v="2"/>
    <s v="SP0001"/>
    <x v="0"/>
    <s v="Chai"/>
    <n v="1"/>
    <n v="3000000"/>
    <n v="0"/>
    <n v="0"/>
    <n v="3000000"/>
  </r>
  <r>
    <s v="16/02/2019"/>
    <s v="16/02/2019"/>
    <x v="4"/>
    <s v="DH10529"/>
    <x v="16"/>
    <x v="1"/>
    <x v="1715"/>
    <s v="KH 1716"/>
    <x v="2"/>
    <s v="HT0001"/>
    <x v="2"/>
    <s v="Miếng"/>
    <n v="2"/>
    <n v="200000"/>
    <n v="100"/>
    <n v="400000"/>
    <n v="0"/>
  </r>
  <r>
    <s v="16/02/2019"/>
    <s v="16/02/2019"/>
    <x v="4"/>
    <s v="DH10528"/>
    <x v="0"/>
    <x v="0"/>
    <x v="3162"/>
    <s v="KH 3163"/>
    <x v="37"/>
    <s v="SP0002"/>
    <x v="1"/>
    <s v="Chai"/>
    <n v="1"/>
    <n v="2000000"/>
    <n v="0"/>
    <n v="0"/>
    <n v="2000000"/>
  </r>
  <r>
    <s v="16/02/2019"/>
    <s v="16/02/2019"/>
    <x v="4"/>
    <s v="DH10528"/>
    <x v="0"/>
    <x v="0"/>
    <x v="3162"/>
    <s v="KH 3163"/>
    <x v="37"/>
    <s v="HT0001"/>
    <x v="2"/>
    <s v="Miếng"/>
    <n v="2"/>
    <n v="200000"/>
    <n v="100"/>
    <n v="400000"/>
    <n v="0"/>
  </r>
  <r>
    <s v="16/02/2019"/>
    <s v="16/02/2019"/>
    <x v="4"/>
    <s v="DH10527"/>
    <x v="2"/>
    <x v="0"/>
    <x v="3163"/>
    <s v="KH 3164"/>
    <x v="41"/>
    <s v="SP0001"/>
    <x v="0"/>
    <s v="Chai"/>
    <n v="1"/>
    <n v="3000000"/>
    <n v="0"/>
    <n v="0"/>
    <n v="3000000"/>
  </r>
  <r>
    <s v="16/02/2019"/>
    <s v="16/02/2019"/>
    <x v="4"/>
    <s v="DH10527"/>
    <x v="2"/>
    <x v="0"/>
    <x v="3163"/>
    <s v="KH 3164"/>
    <x v="41"/>
    <s v="HT0001"/>
    <x v="2"/>
    <s v="Miếng"/>
    <n v="2"/>
    <n v="200000"/>
    <n v="100"/>
    <n v="400000"/>
    <n v="0"/>
  </r>
  <r>
    <s v="16/02/2019"/>
    <s v="16/02/2019"/>
    <x v="4"/>
    <s v="DH10525"/>
    <x v="5"/>
    <x v="0"/>
    <x v="2509"/>
    <s v="KH 2510"/>
    <x v="36"/>
    <s v="SP0001"/>
    <x v="0"/>
    <s v="Chai"/>
    <n v="1"/>
    <n v="3000000"/>
    <n v="0"/>
    <n v="0"/>
    <n v="3000000"/>
  </r>
  <r>
    <s v="16/02/2019"/>
    <s v="16/02/2019"/>
    <x v="4"/>
    <s v="DH10525"/>
    <x v="5"/>
    <x v="0"/>
    <x v="2509"/>
    <s v="KH 2510"/>
    <x v="36"/>
    <s v="HT0001"/>
    <x v="2"/>
    <s v="Miếng"/>
    <n v="2"/>
    <n v="200000"/>
    <n v="100"/>
    <n v="400000"/>
    <n v="0"/>
  </r>
  <r>
    <s v="16/02/2019"/>
    <s v="16/02/2019"/>
    <x v="4"/>
    <s v="DH10524"/>
    <x v="16"/>
    <x v="1"/>
    <x v="3164"/>
    <s v="KH 3165"/>
    <x v="48"/>
    <s v="SP0003"/>
    <x v="3"/>
    <s v="Chai"/>
    <n v="1"/>
    <n v="2500000"/>
    <n v="0"/>
    <n v="0"/>
    <n v="2500000"/>
  </r>
  <r>
    <s v="16/02/2019"/>
    <s v="16/02/2019"/>
    <x v="4"/>
    <s v="DH10524"/>
    <x v="16"/>
    <x v="1"/>
    <x v="3164"/>
    <s v="KH 3165"/>
    <x v="48"/>
    <s v="HT0001"/>
    <x v="2"/>
    <s v="Miếng"/>
    <n v="2"/>
    <n v="200000"/>
    <n v="100"/>
    <n v="400000"/>
    <n v="0"/>
  </r>
  <r>
    <s v="16/02/2019"/>
    <s v="16/02/2019"/>
    <x v="4"/>
    <s v="DH10523"/>
    <x v="5"/>
    <x v="0"/>
    <x v="3165"/>
    <s v="KH 3166"/>
    <x v="54"/>
    <s v="SP0004"/>
    <x v="4"/>
    <s v="Chai"/>
    <n v="1"/>
    <n v="3500000"/>
    <n v="0"/>
    <n v="0"/>
    <n v="3500000"/>
  </r>
  <r>
    <s v="16/02/2019"/>
    <s v="16/02/2019"/>
    <x v="4"/>
    <s v="DH10523"/>
    <x v="5"/>
    <x v="0"/>
    <x v="3165"/>
    <s v="KH 3166"/>
    <x v="54"/>
    <s v="HT0001"/>
    <x v="2"/>
    <s v="Miếng"/>
    <n v="2"/>
    <n v="200000"/>
    <n v="100"/>
    <n v="400000"/>
    <n v="0"/>
  </r>
  <r>
    <s v="16/02/2019"/>
    <s v="16/02/2019"/>
    <x v="4"/>
    <s v="DH10521"/>
    <x v="0"/>
    <x v="0"/>
    <x v="3166"/>
    <s v="KH 3167"/>
    <x v="36"/>
    <s v="SP0001"/>
    <x v="0"/>
    <s v="Chai"/>
    <n v="1"/>
    <n v="3000000"/>
    <n v="0"/>
    <n v="0"/>
    <n v="3000000"/>
  </r>
  <r>
    <s v="16/02/2019"/>
    <s v="16/02/2019"/>
    <x v="4"/>
    <s v="DH10521"/>
    <x v="0"/>
    <x v="0"/>
    <x v="3166"/>
    <s v="KH 3167"/>
    <x v="36"/>
    <s v="HT0001"/>
    <x v="2"/>
    <s v="Miếng"/>
    <n v="2"/>
    <n v="200000"/>
    <n v="100"/>
    <n v="400000"/>
    <n v="0"/>
  </r>
  <r>
    <s v="16/02/2019"/>
    <s v="16/02/2019"/>
    <x v="4"/>
    <s v="DH10520"/>
    <x v="16"/>
    <x v="1"/>
    <x v="2192"/>
    <s v="KH 2193"/>
    <x v="32"/>
    <s v="SP0001"/>
    <x v="0"/>
    <s v="Chai"/>
    <n v="1"/>
    <n v="3000000"/>
    <n v="0"/>
    <n v="0"/>
    <n v="3000000"/>
  </r>
  <r>
    <s v="16/02/2019"/>
    <s v="16/02/2019"/>
    <x v="4"/>
    <s v="DH10520"/>
    <x v="16"/>
    <x v="1"/>
    <x v="2192"/>
    <s v="KH 2193"/>
    <x v="32"/>
    <s v="HT0001"/>
    <x v="2"/>
    <s v="Miếng"/>
    <n v="2"/>
    <n v="200000"/>
    <n v="100"/>
    <n v="400000"/>
    <n v="0"/>
  </r>
  <r>
    <s v="16/02/2019"/>
    <s v="16/02/2019"/>
    <x v="4"/>
    <s v="DH10519"/>
    <x v="9"/>
    <x v="0"/>
    <x v="3167"/>
    <s v="KH 3168"/>
    <x v="2"/>
    <s v="SP0001"/>
    <x v="0"/>
    <s v="Chai"/>
    <n v="1"/>
    <n v="3000000"/>
    <n v="20"/>
    <n v="600000"/>
    <n v="2400000"/>
  </r>
  <r>
    <s v="16/02/2019"/>
    <s v="16/02/2019"/>
    <x v="4"/>
    <s v="DH10518"/>
    <x v="0"/>
    <x v="0"/>
    <x v="1878"/>
    <s v="KH 1879"/>
    <x v="15"/>
    <s v="SP0001"/>
    <x v="0"/>
    <s v="Chai"/>
    <n v="1"/>
    <n v="3000000"/>
    <n v="10"/>
    <n v="300000"/>
    <n v="2700000"/>
  </r>
  <r>
    <s v="16/02/2019"/>
    <s v="16/02/2019"/>
    <x v="4"/>
    <s v="DH10517"/>
    <x v="8"/>
    <x v="0"/>
    <x v="2314"/>
    <s v="KH 2315"/>
    <x v="4"/>
    <s v="SP0001"/>
    <x v="0"/>
    <s v="Chai"/>
    <n v="1"/>
    <n v="3000000"/>
    <n v="0"/>
    <n v="0"/>
    <n v="3000000"/>
  </r>
  <r>
    <s v="16/02/2019"/>
    <s v="16/02/2019"/>
    <x v="4"/>
    <s v="DH10517"/>
    <x v="8"/>
    <x v="0"/>
    <x v="2314"/>
    <s v="KH 2315"/>
    <x v="4"/>
    <s v="HT0001"/>
    <x v="2"/>
    <s v="Miếng"/>
    <n v="2"/>
    <n v="200000"/>
    <n v="100"/>
    <n v="400000"/>
    <n v="0"/>
  </r>
  <r>
    <s v="16/02/2019"/>
    <s v="16/02/2019"/>
    <x v="4"/>
    <s v="DH10516"/>
    <x v="0"/>
    <x v="0"/>
    <x v="2150"/>
    <s v="KH 2151"/>
    <x v="35"/>
    <s v="SP0001"/>
    <x v="0"/>
    <s v="Chai"/>
    <n v="1"/>
    <n v="3000000"/>
    <n v="0"/>
    <n v="0"/>
    <n v="3000000"/>
  </r>
  <r>
    <s v="16/02/2019"/>
    <s v="16/02/2019"/>
    <x v="4"/>
    <s v="DH10516"/>
    <x v="0"/>
    <x v="0"/>
    <x v="2150"/>
    <s v="KH 2151"/>
    <x v="35"/>
    <s v="HT0001"/>
    <x v="2"/>
    <s v="Miếng"/>
    <n v="2"/>
    <n v="200000"/>
    <n v="100"/>
    <n v="400000"/>
    <n v="0"/>
  </r>
  <r>
    <s v="16/02/2019"/>
    <s v="16/02/2019"/>
    <x v="4"/>
    <s v="DH10515"/>
    <x v="0"/>
    <x v="0"/>
    <x v="2211"/>
    <s v="KH 2212"/>
    <x v="57"/>
    <s v="SP0002"/>
    <x v="1"/>
    <s v="Chai"/>
    <n v="1"/>
    <n v="2000000"/>
    <n v="0"/>
    <n v="0"/>
    <n v="2000000"/>
  </r>
  <r>
    <s v="16/02/2019"/>
    <s v="16/02/2019"/>
    <x v="4"/>
    <s v="DH10515"/>
    <x v="0"/>
    <x v="0"/>
    <x v="2211"/>
    <s v="KH 2212"/>
    <x v="57"/>
    <s v="HT0001"/>
    <x v="2"/>
    <s v="Miếng"/>
    <n v="2"/>
    <n v="200000"/>
    <n v="100"/>
    <n v="400000"/>
    <n v="0"/>
  </r>
  <r>
    <s v="16/02/2019"/>
    <s v="16/02/2019"/>
    <x v="4"/>
    <s v="DH10514"/>
    <x v="9"/>
    <x v="0"/>
    <x v="1618"/>
    <s v="KH 1619"/>
    <x v="27"/>
    <s v="SP0001"/>
    <x v="0"/>
    <s v="Chai"/>
    <n v="2"/>
    <n v="3000000"/>
    <n v="0"/>
    <n v="0"/>
    <n v="6000000"/>
  </r>
  <r>
    <s v="16/02/2019"/>
    <s v="16/02/2019"/>
    <x v="4"/>
    <s v="DH10514"/>
    <x v="9"/>
    <x v="0"/>
    <x v="1618"/>
    <s v="KH 1619"/>
    <x v="27"/>
    <s v="SP0002"/>
    <x v="1"/>
    <s v="Chai"/>
    <n v="1"/>
    <n v="2000000"/>
    <n v="0"/>
    <n v="0"/>
    <n v="2000000"/>
  </r>
  <r>
    <s v="16/02/2019"/>
    <s v="16/02/2019"/>
    <x v="4"/>
    <s v="DH10513"/>
    <x v="2"/>
    <x v="0"/>
    <x v="3168"/>
    <s v="KH 3169"/>
    <x v="52"/>
    <s v="SP0004"/>
    <x v="4"/>
    <s v="Chai"/>
    <n v="1"/>
    <n v="3500000"/>
    <n v="0"/>
    <n v="0"/>
    <n v="3500000"/>
  </r>
  <r>
    <s v="16/02/2019"/>
    <s v="16/02/2019"/>
    <x v="4"/>
    <s v="DH10513"/>
    <x v="2"/>
    <x v="0"/>
    <x v="3168"/>
    <s v="KH 3169"/>
    <x v="52"/>
    <s v="HT0001"/>
    <x v="2"/>
    <s v="Miếng"/>
    <n v="2"/>
    <n v="200000"/>
    <n v="100"/>
    <n v="400000"/>
    <n v="0"/>
  </r>
  <r>
    <s v="16/02/2019"/>
    <s v="16/02/2019"/>
    <x v="4"/>
    <s v="DH10512"/>
    <x v="9"/>
    <x v="0"/>
    <x v="3169"/>
    <s v="KH 3170"/>
    <x v="22"/>
    <s v="SP0001"/>
    <x v="0"/>
    <s v="Chai"/>
    <n v="1"/>
    <n v="3000000"/>
    <n v="0"/>
    <n v="0"/>
    <n v="3000000"/>
  </r>
  <r>
    <s v="16/02/2019"/>
    <s v="16/02/2019"/>
    <x v="4"/>
    <s v="DH10512"/>
    <x v="9"/>
    <x v="0"/>
    <x v="3169"/>
    <s v="KH 3170"/>
    <x v="22"/>
    <s v="HT0001"/>
    <x v="2"/>
    <s v="Miếng"/>
    <n v="2"/>
    <n v="200000"/>
    <n v="100"/>
    <n v="400000"/>
    <n v="0"/>
  </r>
  <r>
    <s v="16/02/2019"/>
    <s v="16/02/2019"/>
    <x v="4"/>
    <s v="DH10511"/>
    <x v="2"/>
    <x v="0"/>
    <x v="3170"/>
    <s v="KH 3171"/>
    <x v="10"/>
    <s v="SP0001"/>
    <x v="0"/>
    <s v="Chai"/>
    <n v="1"/>
    <n v="3000000"/>
    <n v="0"/>
    <n v="0"/>
    <n v="3000000"/>
  </r>
  <r>
    <s v="16/02/2019"/>
    <s v="16/02/2019"/>
    <x v="4"/>
    <s v="DH10511"/>
    <x v="2"/>
    <x v="0"/>
    <x v="3170"/>
    <s v="KH 3171"/>
    <x v="10"/>
    <s v="HT0001"/>
    <x v="2"/>
    <s v="Miếng"/>
    <n v="2"/>
    <n v="200000"/>
    <n v="100"/>
    <n v="400000"/>
    <n v="0"/>
  </r>
  <r>
    <s v="16/02/2019"/>
    <s v="16/02/2019"/>
    <x v="4"/>
    <s v="DH10510"/>
    <x v="2"/>
    <x v="0"/>
    <x v="3171"/>
    <s v="KH 3172"/>
    <x v="9"/>
    <s v="SP0002"/>
    <x v="1"/>
    <s v="Chai"/>
    <n v="1"/>
    <n v="2000000"/>
    <n v="0"/>
    <n v="0"/>
    <n v="2000000"/>
  </r>
  <r>
    <s v="16/02/2019"/>
    <s v="16/02/2019"/>
    <x v="4"/>
    <s v="DH10510"/>
    <x v="2"/>
    <x v="0"/>
    <x v="3171"/>
    <s v="KH 3172"/>
    <x v="9"/>
    <s v="HT0001"/>
    <x v="2"/>
    <s v="Miếng"/>
    <n v="2"/>
    <n v="200000"/>
    <n v="100"/>
    <n v="400000"/>
    <n v="0"/>
  </r>
  <r>
    <s v="16/02/2019"/>
    <s v="16/02/2019"/>
    <x v="4"/>
    <s v="DH10509"/>
    <x v="2"/>
    <x v="0"/>
    <x v="3172"/>
    <s v="KH 3173"/>
    <x v="12"/>
    <s v="SP0001"/>
    <x v="0"/>
    <s v="Chai"/>
    <n v="1"/>
    <n v="3000000"/>
    <n v="0"/>
    <n v="0"/>
    <n v="3000000"/>
  </r>
  <r>
    <s v="16/02/2019"/>
    <s v="16/02/2019"/>
    <x v="4"/>
    <s v="DH10509"/>
    <x v="2"/>
    <x v="0"/>
    <x v="3172"/>
    <s v="KH 3173"/>
    <x v="12"/>
    <s v="HT0001"/>
    <x v="2"/>
    <s v="Miếng"/>
    <n v="2"/>
    <n v="200000"/>
    <n v="100"/>
    <n v="400000"/>
    <n v="0"/>
  </r>
  <r>
    <s v="16/02/2019"/>
    <s v="16/02/2019"/>
    <x v="4"/>
    <s v="DH10508"/>
    <x v="16"/>
    <x v="1"/>
    <x v="3173"/>
    <s v="KH 3174"/>
    <x v="21"/>
    <s v="SP0001"/>
    <x v="0"/>
    <s v="Chai"/>
    <n v="1"/>
    <n v="3000000"/>
    <n v="0"/>
    <n v="0"/>
    <n v="3000000"/>
  </r>
  <r>
    <s v="16/02/2019"/>
    <s v="16/02/2019"/>
    <x v="4"/>
    <s v="DH10508"/>
    <x v="16"/>
    <x v="1"/>
    <x v="3173"/>
    <s v="KH 3174"/>
    <x v="21"/>
    <s v="HT0001"/>
    <x v="2"/>
    <s v="Miếng"/>
    <n v="2"/>
    <n v="200000"/>
    <n v="100"/>
    <n v="400000"/>
    <n v="0"/>
  </r>
  <r>
    <s v="16/02/2019"/>
    <s v="12/02/2019"/>
    <x v="4"/>
    <s v="DH10349"/>
    <x v="2"/>
    <x v="0"/>
    <x v="2352"/>
    <s v="KH 2353"/>
    <x v="49"/>
    <s v="SP0001"/>
    <x v="0"/>
    <s v="Chai"/>
    <n v="1"/>
    <n v="3000000"/>
    <n v="5"/>
    <n v="150000"/>
    <n v="2850000"/>
  </r>
  <r>
    <s v="15/02/2019"/>
    <s v="15/02/2019"/>
    <x v="4"/>
    <s v="DH10507"/>
    <x v="16"/>
    <x v="1"/>
    <x v="2542"/>
    <s v="KH 2543"/>
    <x v="42"/>
    <s v="SP0004"/>
    <x v="4"/>
    <s v="Chai"/>
    <n v="1"/>
    <n v="3500000"/>
    <n v="5"/>
    <n v="175000"/>
    <n v="3325000"/>
  </r>
  <r>
    <s v="15/02/2019"/>
    <s v="15/02/2019"/>
    <x v="4"/>
    <s v="DH10506"/>
    <x v="19"/>
    <x v="1"/>
    <x v="3174"/>
    <s v="KH 3175"/>
    <x v="23"/>
    <s v="SP0002"/>
    <x v="1"/>
    <s v="Chai"/>
    <n v="1"/>
    <n v="2000000"/>
    <n v="5"/>
    <n v="100000"/>
    <n v="1900000"/>
  </r>
  <r>
    <s v="15/02/2019"/>
    <s v="15/02/2019"/>
    <x v="4"/>
    <s v="DH10505"/>
    <x v="8"/>
    <x v="0"/>
    <x v="2160"/>
    <s v="KH 2161"/>
    <x v="61"/>
    <s v="SP0001"/>
    <x v="0"/>
    <s v="Chai"/>
    <n v="1"/>
    <n v="3000000"/>
    <n v="5"/>
    <n v="150000"/>
    <n v="2850000"/>
  </r>
  <r>
    <s v="15/02/2019"/>
    <s v="15/02/2019"/>
    <x v="4"/>
    <s v="DH10504"/>
    <x v="8"/>
    <x v="0"/>
    <x v="2834"/>
    <s v="KH 2835"/>
    <x v="3"/>
    <s v="SP0003"/>
    <x v="3"/>
    <s v="Chai"/>
    <n v="1"/>
    <n v="2500000"/>
    <n v="0"/>
    <n v="0"/>
    <n v="2500000"/>
  </r>
  <r>
    <s v="15/02/2019"/>
    <s v="15/02/2019"/>
    <x v="4"/>
    <s v="DH10504"/>
    <x v="8"/>
    <x v="0"/>
    <x v="2834"/>
    <s v="KH 2835"/>
    <x v="3"/>
    <s v="HT0001"/>
    <x v="2"/>
    <s v="Miếng"/>
    <n v="2"/>
    <n v="200000"/>
    <n v="100"/>
    <n v="400000"/>
    <n v="0"/>
  </r>
  <r>
    <s v="15/02/2019"/>
    <s v="15/02/2019"/>
    <x v="4"/>
    <s v="DH10503"/>
    <x v="8"/>
    <x v="0"/>
    <x v="3175"/>
    <s v="KH 3176"/>
    <x v="4"/>
    <s v="SP0002"/>
    <x v="1"/>
    <s v="Chai"/>
    <n v="1"/>
    <n v="2000000"/>
    <n v="0"/>
    <n v="0"/>
    <n v="2000000"/>
  </r>
  <r>
    <s v="15/02/2019"/>
    <s v="15/02/2019"/>
    <x v="4"/>
    <s v="DH10503"/>
    <x v="8"/>
    <x v="0"/>
    <x v="3175"/>
    <s v="KH 3176"/>
    <x v="4"/>
    <s v="HT0001"/>
    <x v="2"/>
    <s v="Miếng"/>
    <n v="2"/>
    <n v="200000"/>
    <n v="100"/>
    <n v="400000"/>
    <n v="0"/>
  </r>
  <r>
    <s v="15/02/2019"/>
    <s v="15/02/2019"/>
    <x v="4"/>
    <s v="DH10502"/>
    <x v="2"/>
    <x v="0"/>
    <x v="3176"/>
    <s v="KH 3177"/>
    <x v="39"/>
    <s v="SP0001"/>
    <x v="0"/>
    <s v="Chai"/>
    <n v="1"/>
    <n v="3000000"/>
    <n v="0"/>
    <n v="0"/>
    <n v="3000000"/>
  </r>
  <r>
    <s v="15/02/2019"/>
    <s v="15/02/2019"/>
    <x v="4"/>
    <s v="DH10502"/>
    <x v="2"/>
    <x v="0"/>
    <x v="3176"/>
    <s v="KH 3177"/>
    <x v="39"/>
    <s v="HT0001"/>
    <x v="2"/>
    <s v="Miếng"/>
    <n v="2"/>
    <n v="200000"/>
    <n v="100"/>
    <n v="400000"/>
    <n v="0"/>
  </r>
  <r>
    <s v="15/02/2019"/>
    <s v="15/02/2019"/>
    <x v="4"/>
    <s v="DH10501"/>
    <x v="16"/>
    <x v="1"/>
    <x v="2202"/>
    <s v="KH 2203"/>
    <x v="31"/>
    <s v="SP0002"/>
    <x v="1"/>
    <s v="Chai"/>
    <n v="1"/>
    <n v="2000000"/>
    <n v="0"/>
    <n v="0"/>
    <n v="2000000"/>
  </r>
  <r>
    <s v="15/02/2019"/>
    <s v="15/02/2019"/>
    <x v="4"/>
    <s v="DH10500"/>
    <x v="25"/>
    <x v="1"/>
    <x v="3177"/>
    <s v="KH 3178"/>
    <x v="34"/>
    <s v="SP0003"/>
    <x v="3"/>
    <s v="Chai"/>
    <n v="1"/>
    <n v="2500000"/>
    <n v="5"/>
    <n v="125000"/>
    <n v="2375000"/>
  </r>
  <r>
    <s v="15/02/2019"/>
    <s v="15/02/2019"/>
    <x v="4"/>
    <s v="DH10499"/>
    <x v="9"/>
    <x v="0"/>
    <x v="3178"/>
    <s v="KH 3179"/>
    <x v="18"/>
    <s v="SP0001"/>
    <x v="0"/>
    <s v="Chai"/>
    <n v="1"/>
    <n v="3000000"/>
    <n v="0"/>
    <n v="0"/>
    <n v="3000000"/>
  </r>
  <r>
    <s v="15/02/2019"/>
    <s v="15/02/2019"/>
    <x v="4"/>
    <s v="DH10499"/>
    <x v="9"/>
    <x v="0"/>
    <x v="3178"/>
    <s v="KH 3179"/>
    <x v="18"/>
    <s v="HT0001"/>
    <x v="2"/>
    <s v="Miếng"/>
    <n v="2"/>
    <n v="200000"/>
    <n v="100"/>
    <n v="400000"/>
    <n v="0"/>
  </r>
  <r>
    <s v="15/02/2019"/>
    <s v="15/02/2019"/>
    <x v="4"/>
    <s v="DH10498"/>
    <x v="27"/>
    <x v="1"/>
    <x v="2961"/>
    <s v="KH 2962"/>
    <x v="28"/>
    <s v="SP0001"/>
    <x v="0"/>
    <s v="Chai"/>
    <n v="36"/>
    <n v="3000000"/>
    <n v="25"/>
    <n v="27000000"/>
    <n v="81000000"/>
  </r>
  <r>
    <s v="15/02/2019"/>
    <s v="15/02/2019"/>
    <x v="4"/>
    <s v="DH10498"/>
    <x v="27"/>
    <x v="1"/>
    <x v="2961"/>
    <s v="KH 2962"/>
    <x v="28"/>
    <s v="SP0001"/>
    <x v="0"/>
    <s v="Chai"/>
    <n v="4"/>
    <n v="3000000"/>
    <n v="100"/>
    <n v="12000000"/>
    <n v="0"/>
  </r>
  <r>
    <s v="15/02/2019"/>
    <s v="15/02/2019"/>
    <x v="4"/>
    <s v="DH10497"/>
    <x v="25"/>
    <x v="1"/>
    <x v="3179"/>
    <s v="KH 3180"/>
    <x v="33"/>
    <s v="SP0004"/>
    <x v="4"/>
    <s v="Chai"/>
    <n v="1"/>
    <n v="3500000"/>
    <n v="5"/>
    <n v="175000"/>
    <n v="3325000"/>
  </r>
  <r>
    <s v="15/02/2019"/>
    <s v="15/02/2019"/>
    <x v="4"/>
    <s v="DH10496"/>
    <x v="5"/>
    <x v="0"/>
    <x v="3180"/>
    <s v="KH 3181"/>
    <x v="40"/>
    <s v="SP0004"/>
    <x v="4"/>
    <s v="Chai"/>
    <n v="1"/>
    <n v="3500000"/>
    <n v="0"/>
    <n v="0"/>
    <n v="3500000"/>
  </r>
  <r>
    <s v="15/02/2019"/>
    <s v="15/02/2019"/>
    <x v="4"/>
    <s v="DH10496"/>
    <x v="5"/>
    <x v="0"/>
    <x v="3180"/>
    <s v="KH 3181"/>
    <x v="40"/>
    <s v="SP0004"/>
    <x v="4"/>
    <s v="Chiếc"/>
    <n v="1"/>
    <n v="3500000"/>
    <n v="0"/>
    <n v="0"/>
    <n v="3500000"/>
  </r>
  <r>
    <s v="15/02/2019"/>
    <s v="15/02/2019"/>
    <x v="4"/>
    <s v="DH10495"/>
    <x v="22"/>
    <x v="1"/>
    <x v="1533"/>
    <s v="KH 1534"/>
    <x v="27"/>
    <s v="SP0003"/>
    <x v="3"/>
    <s v="Chai"/>
    <n v="36"/>
    <n v="2500000"/>
    <n v="25"/>
    <n v="22500000"/>
    <n v="67500000"/>
  </r>
  <r>
    <s v="15/02/2019"/>
    <s v="15/02/2019"/>
    <x v="4"/>
    <s v="DH10495"/>
    <x v="22"/>
    <x v="1"/>
    <x v="1533"/>
    <s v="KH 1534"/>
    <x v="27"/>
    <s v="SP0004"/>
    <x v="4"/>
    <s v="Chai"/>
    <n v="24"/>
    <n v="3500000"/>
    <n v="25"/>
    <n v="21000000"/>
    <n v="63000000"/>
  </r>
  <r>
    <s v="15/02/2019"/>
    <s v="15/02/2019"/>
    <x v="4"/>
    <s v="DH10495"/>
    <x v="22"/>
    <x v="1"/>
    <x v="1533"/>
    <s v="KH 1534"/>
    <x v="27"/>
    <s v="SP0003"/>
    <x v="3"/>
    <s v="Chai"/>
    <n v="5"/>
    <n v="2500000"/>
    <n v="100"/>
    <n v="12500000"/>
    <n v="0"/>
  </r>
  <r>
    <s v="15/02/2019"/>
    <s v="15/02/2019"/>
    <x v="4"/>
    <s v="DH10495"/>
    <x v="22"/>
    <x v="1"/>
    <x v="1533"/>
    <s v="KH 1534"/>
    <x v="27"/>
    <s v="SP0004"/>
    <x v="4"/>
    <s v="Chai"/>
    <n v="5"/>
    <n v="3500000"/>
    <n v="100"/>
    <n v="17500000"/>
    <n v="0"/>
  </r>
  <r>
    <s v="15/02/2019"/>
    <s v="15/02/2019"/>
    <x v="4"/>
    <s v="DH10492"/>
    <x v="5"/>
    <x v="0"/>
    <x v="2128"/>
    <s v="KH 2129"/>
    <x v="14"/>
    <s v="SP0004"/>
    <x v="4"/>
    <s v="Chai"/>
    <n v="1"/>
    <n v="3500000"/>
    <n v="5"/>
    <n v="175000"/>
    <n v="3325000"/>
  </r>
  <r>
    <s v="15/02/2019"/>
    <s v="15/02/2019"/>
    <x v="4"/>
    <s v="DH10491"/>
    <x v="38"/>
    <x v="2"/>
    <x v="3181"/>
    <s v="KH 3182"/>
    <x v="15"/>
    <s v="SP0003"/>
    <x v="3"/>
    <s v="Chai"/>
    <n v="1"/>
    <n v="2500000"/>
    <n v="100"/>
    <n v="2500000"/>
    <n v="0"/>
  </r>
  <r>
    <s v="15/02/2019"/>
    <s v="15/02/2019"/>
    <x v="4"/>
    <s v="DH10490"/>
    <x v="8"/>
    <x v="0"/>
    <x v="3182"/>
    <s v="KH 3183"/>
    <x v="50"/>
    <s v="SP0001"/>
    <x v="0"/>
    <s v="Chai"/>
    <n v="1"/>
    <n v="3000000"/>
    <n v="0"/>
    <n v="0"/>
    <n v="3000000"/>
  </r>
  <r>
    <s v="15/02/2019"/>
    <s v="15/02/2019"/>
    <x v="4"/>
    <s v="DH10490"/>
    <x v="8"/>
    <x v="0"/>
    <x v="3182"/>
    <s v="KH 3183"/>
    <x v="50"/>
    <s v="HT0001"/>
    <x v="2"/>
    <s v="Miếng"/>
    <n v="2"/>
    <n v="200000"/>
    <n v="100"/>
    <n v="400000"/>
    <n v="0"/>
  </r>
  <r>
    <s v="15/02/2019"/>
    <s v="15/02/2019"/>
    <x v="4"/>
    <s v="DH10489"/>
    <x v="38"/>
    <x v="2"/>
    <x v="3183"/>
    <s v="KH 3184"/>
    <x v="39"/>
    <s v="SP0001"/>
    <x v="0"/>
    <s v="Chai"/>
    <n v="1"/>
    <n v="3000000"/>
    <n v="100"/>
    <n v="3000000"/>
    <n v="0"/>
  </r>
  <r>
    <s v="15/02/2019"/>
    <s v="15/02/2019"/>
    <x v="4"/>
    <s v="DH10488"/>
    <x v="31"/>
    <x v="2"/>
    <x v="3184"/>
    <s v="KH 3185"/>
    <x v="26"/>
    <s v="SP0001"/>
    <x v="0"/>
    <s v="Chai"/>
    <n v="1"/>
    <n v="3000000"/>
    <n v="100"/>
    <n v="3000000"/>
    <n v="0"/>
  </r>
  <r>
    <s v="15/02/2019"/>
    <s v="15/02/2019"/>
    <x v="4"/>
    <s v="DH10487"/>
    <x v="27"/>
    <x v="1"/>
    <x v="688"/>
    <s v="KH 0689"/>
    <x v="51"/>
    <s v="SP0002"/>
    <x v="1"/>
    <s v="Chai"/>
    <n v="12"/>
    <n v="2000000"/>
    <n v="25"/>
    <n v="6000000"/>
    <n v="18000000"/>
  </r>
  <r>
    <s v="15/02/2019"/>
    <s v="15/02/2019"/>
    <x v="4"/>
    <s v="DH10487"/>
    <x v="27"/>
    <x v="1"/>
    <x v="688"/>
    <s v="KH 0689"/>
    <x v="51"/>
    <s v="SP0002"/>
    <x v="1"/>
    <s v="Chai"/>
    <n v="2"/>
    <n v="2000000"/>
    <n v="100"/>
    <n v="4000000"/>
    <n v="0"/>
  </r>
  <r>
    <s v="15/02/2019"/>
    <s v="15/02/2019"/>
    <x v="4"/>
    <s v="DH10487"/>
    <x v="27"/>
    <x v="1"/>
    <x v="688"/>
    <s v="KH 0689"/>
    <x v="51"/>
    <s v="SP0001"/>
    <x v="0"/>
    <s v="Chai"/>
    <n v="12"/>
    <n v="3000000"/>
    <n v="25"/>
    <n v="9000000"/>
    <n v="27000000"/>
  </r>
  <r>
    <s v="15/02/2019"/>
    <s v="15/02/2019"/>
    <x v="4"/>
    <s v="DH10487"/>
    <x v="27"/>
    <x v="1"/>
    <x v="688"/>
    <s v="KH 0689"/>
    <x v="51"/>
    <s v="SP0002"/>
    <x v="1"/>
    <s v="Chai"/>
    <n v="2"/>
    <n v="2000000"/>
    <n v="100"/>
    <n v="4000000"/>
    <n v="0"/>
  </r>
  <r>
    <s v="15/02/2019"/>
    <s v="15/02/2019"/>
    <x v="4"/>
    <s v="DH10487"/>
    <x v="27"/>
    <x v="1"/>
    <x v="688"/>
    <s v="KH 0689"/>
    <x v="51"/>
    <s v="SP0004"/>
    <x v="4"/>
    <s v="Chai"/>
    <n v="12"/>
    <n v="3500000"/>
    <n v="25"/>
    <n v="10500000"/>
    <n v="31500000"/>
  </r>
  <r>
    <s v="15/02/2019"/>
    <s v="15/02/2019"/>
    <x v="4"/>
    <s v="DH10487"/>
    <x v="27"/>
    <x v="1"/>
    <x v="688"/>
    <s v="KH 0689"/>
    <x v="51"/>
    <s v="SP0003"/>
    <x v="3"/>
    <s v="Chai"/>
    <n v="2"/>
    <n v="2500000"/>
    <n v="100"/>
    <n v="5000000"/>
    <n v="0"/>
  </r>
  <r>
    <s v="15/02/2019"/>
    <s v="15/02/2019"/>
    <x v="4"/>
    <s v="DH10486"/>
    <x v="5"/>
    <x v="0"/>
    <x v="3185"/>
    <s v="KH 3186"/>
    <x v="16"/>
    <s v="SP0003"/>
    <x v="3"/>
    <s v="Chai"/>
    <n v="1"/>
    <n v="2500000"/>
    <n v="20"/>
    <n v="500000"/>
    <n v="2000000"/>
  </r>
  <r>
    <s v="15/02/2019"/>
    <s v="15/02/2019"/>
    <x v="4"/>
    <s v="DH10485"/>
    <x v="22"/>
    <x v="1"/>
    <x v="1533"/>
    <s v="KH 1534"/>
    <x v="27"/>
    <s v="SP0001"/>
    <x v="0"/>
    <s v="Chai"/>
    <n v="6"/>
    <n v="3000000"/>
    <n v="25"/>
    <n v="4500000"/>
    <n v="13500000"/>
  </r>
  <r>
    <s v="15/02/2019"/>
    <s v="15/02/2019"/>
    <x v="4"/>
    <s v="DH10485"/>
    <x v="22"/>
    <x v="1"/>
    <x v="1533"/>
    <s v="KH 1534"/>
    <x v="27"/>
    <s v="SP0004"/>
    <x v="4"/>
    <s v="Chai"/>
    <n v="6"/>
    <n v="3500000"/>
    <n v="25"/>
    <n v="5250000"/>
    <n v="15750000"/>
  </r>
  <r>
    <s v="15/02/2019"/>
    <s v="15/02/2019"/>
    <x v="4"/>
    <s v="DH10485"/>
    <x v="22"/>
    <x v="1"/>
    <x v="1533"/>
    <s v="KH 1534"/>
    <x v="27"/>
    <s v="SP0002"/>
    <x v="1"/>
    <s v="Chai"/>
    <n v="1"/>
    <n v="2000000"/>
    <n v="100"/>
    <n v="2000000"/>
    <n v="0"/>
  </r>
  <r>
    <s v="15/02/2019"/>
    <s v="15/02/2019"/>
    <x v="4"/>
    <s v="DH10485"/>
    <x v="22"/>
    <x v="1"/>
    <x v="1533"/>
    <s v="KH 1534"/>
    <x v="27"/>
    <s v="SP0003"/>
    <x v="3"/>
    <s v="Chai"/>
    <n v="1"/>
    <n v="2500000"/>
    <n v="100"/>
    <n v="2500000"/>
    <n v="0"/>
  </r>
  <r>
    <s v="15/02/2019"/>
    <s v="15/02/2019"/>
    <x v="4"/>
    <s v="DH10484"/>
    <x v="2"/>
    <x v="0"/>
    <x v="918"/>
    <s v="KH 0919"/>
    <x v="18"/>
    <s v="SP0004"/>
    <x v="4"/>
    <s v="Chai"/>
    <n v="1"/>
    <n v="3500000"/>
    <n v="10"/>
    <n v="350000"/>
    <n v="3150000"/>
  </r>
  <r>
    <s v="15/02/2019"/>
    <s v="15/02/2019"/>
    <x v="4"/>
    <s v="DH10483"/>
    <x v="2"/>
    <x v="0"/>
    <x v="1310"/>
    <s v="KH 1311"/>
    <x v="14"/>
    <s v="SP0001"/>
    <x v="0"/>
    <s v="Chai"/>
    <n v="1"/>
    <n v="3000000"/>
    <n v="0"/>
    <n v="0"/>
    <n v="3000000"/>
  </r>
  <r>
    <s v="15/02/2019"/>
    <s v="15/02/2019"/>
    <x v="4"/>
    <s v="DH10483"/>
    <x v="2"/>
    <x v="0"/>
    <x v="1310"/>
    <s v="KH 1311"/>
    <x v="14"/>
    <s v="HT0001"/>
    <x v="2"/>
    <s v="Miếng"/>
    <n v="2"/>
    <n v="200000"/>
    <n v="100"/>
    <n v="400000"/>
    <n v="0"/>
  </r>
  <r>
    <s v="15/02/2019"/>
    <s v="15/02/2019"/>
    <x v="4"/>
    <s v="DH10482"/>
    <x v="16"/>
    <x v="1"/>
    <x v="1569"/>
    <s v="KH 1570"/>
    <x v="35"/>
    <s v="SP0003"/>
    <x v="3"/>
    <s v="Chai"/>
    <n v="1"/>
    <n v="2500000"/>
    <n v="5"/>
    <n v="125000"/>
    <n v="2375000"/>
  </r>
  <r>
    <s v="15/02/2019"/>
    <s v="15/02/2019"/>
    <x v="4"/>
    <s v="DH10481"/>
    <x v="16"/>
    <x v="1"/>
    <x v="3186"/>
    <s v="KH 3187"/>
    <x v="58"/>
    <s v="SP0001"/>
    <x v="0"/>
    <s v="Chai"/>
    <n v="1"/>
    <n v="3000000"/>
    <n v="0"/>
    <n v="0"/>
    <n v="3000000"/>
  </r>
  <r>
    <s v="15/02/2019"/>
    <s v="15/02/2019"/>
    <x v="4"/>
    <s v="DH10481"/>
    <x v="16"/>
    <x v="1"/>
    <x v="3186"/>
    <s v="KH 3187"/>
    <x v="58"/>
    <s v="HT0001"/>
    <x v="2"/>
    <s v="Miếng"/>
    <n v="2"/>
    <n v="200000"/>
    <n v="100"/>
    <n v="400000"/>
    <n v="0"/>
  </r>
  <r>
    <s v="15/02/2019"/>
    <s v="15/02/2019"/>
    <x v="4"/>
    <s v="DH10480"/>
    <x v="19"/>
    <x v="1"/>
    <x v="3187"/>
    <s v="KH 3188"/>
    <x v="31"/>
    <s v="SP0002"/>
    <x v="1"/>
    <s v="Chai"/>
    <n v="1"/>
    <n v="2000000"/>
    <n v="0"/>
    <n v="0"/>
    <n v="2000000"/>
  </r>
  <r>
    <s v="15/02/2019"/>
    <s v="15/02/2019"/>
    <x v="4"/>
    <s v="DH10480"/>
    <x v="19"/>
    <x v="1"/>
    <x v="3187"/>
    <s v="KH 3188"/>
    <x v="31"/>
    <s v="HT0001"/>
    <x v="2"/>
    <s v="Miếng"/>
    <n v="2"/>
    <n v="200000"/>
    <n v="100"/>
    <n v="400000"/>
    <n v="0"/>
  </r>
  <r>
    <s v="15/02/2019"/>
    <s v="15/02/2019"/>
    <x v="4"/>
    <s v="DH10479"/>
    <x v="8"/>
    <x v="0"/>
    <x v="3188"/>
    <s v="KH 3189"/>
    <x v="38"/>
    <s v="SP0001"/>
    <x v="0"/>
    <s v="Chai"/>
    <n v="1"/>
    <n v="3000000"/>
    <n v="0"/>
    <n v="0"/>
    <n v="3000000"/>
  </r>
  <r>
    <s v="15/02/2019"/>
    <s v="15/02/2019"/>
    <x v="4"/>
    <s v="DH10479"/>
    <x v="8"/>
    <x v="0"/>
    <x v="3188"/>
    <s v="KH 3189"/>
    <x v="38"/>
    <s v="HT0001"/>
    <x v="2"/>
    <s v="Miếng"/>
    <n v="2"/>
    <n v="200000"/>
    <n v="100"/>
    <n v="400000"/>
    <n v="0"/>
  </r>
  <r>
    <s v="15/02/2019"/>
    <s v="15/02/2019"/>
    <x v="4"/>
    <s v="DH10478"/>
    <x v="0"/>
    <x v="0"/>
    <x v="3189"/>
    <s v="KH 3190"/>
    <x v="49"/>
    <s v="SP0001"/>
    <x v="0"/>
    <s v="Chai"/>
    <n v="1"/>
    <n v="3000000"/>
    <n v="0"/>
    <n v="0"/>
    <n v="3000000"/>
  </r>
  <r>
    <s v="15/02/2019"/>
    <s v="15/02/2019"/>
    <x v="4"/>
    <s v="DH10478"/>
    <x v="0"/>
    <x v="0"/>
    <x v="3189"/>
    <s v="KH 3190"/>
    <x v="49"/>
    <s v="HT0001"/>
    <x v="2"/>
    <s v="Miếng"/>
    <n v="2"/>
    <n v="200000"/>
    <n v="100"/>
    <n v="400000"/>
    <n v="0"/>
  </r>
  <r>
    <s v="15/02/2019"/>
    <s v="15/02/2019"/>
    <x v="4"/>
    <s v="DH10476"/>
    <x v="7"/>
    <x v="0"/>
    <x v="2101"/>
    <s v="KH 2102"/>
    <x v="8"/>
    <s v="SP0001"/>
    <x v="0"/>
    <s v="Chai"/>
    <n v="1"/>
    <n v="3000000"/>
    <n v="0"/>
    <n v="0"/>
    <n v="3000000"/>
  </r>
  <r>
    <s v="15/02/2019"/>
    <s v="15/02/2019"/>
    <x v="4"/>
    <s v="DH10475"/>
    <x v="8"/>
    <x v="0"/>
    <x v="1505"/>
    <s v="KH 1506"/>
    <x v="20"/>
    <s v="SP0003"/>
    <x v="3"/>
    <s v="Chai"/>
    <n v="1"/>
    <n v="2500000"/>
    <n v="10"/>
    <n v="250000"/>
    <n v="2250000"/>
  </r>
  <r>
    <s v="15/02/2019"/>
    <s v="15/02/2019"/>
    <x v="4"/>
    <s v="DH10474"/>
    <x v="5"/>
    <x v="0"/>
    <x v="2002"/>
    <s v="KH 2003"/>
    <x v="9"/>
    <s v="SP0001"/>
    <x v="0"/>
    <s v="Chai"/>
    <n v="1"/>
    <n v="3000000"/>
    <n v="0"/>
    <n v="0"/>
    <n v="3000000"/>
  </r>
  <r>
    <s v="15/02/2019"/>
    <s v="15/02/2019"/>
    <x v="4"/>
    <s v="DH10474"/>
    <x v="5"/>
    <x v="0"/>
    <x v="2002"/>
    <s v="KH 2003"/>
    <x v="9"/>
    <s v="HT0001"/>
    <x v="2"/>
    <s v="Miếng"/>
    <n v="2"/>
    <n v="200000"/>
    <n v="100"/>
    <n v="400000"/>
    <n v="0"/>
  </r>
  <r>
    <s v="15/02/2019"/>
    <s v="15/02/2019"/>
    <x v="4"/>
    <s v="DH10473"/>
    <x v="5"/>
    <x v="0"/>
    <x v="2494"/>
    <s v="KH 2495"/>
    <x v="62"/>
    <s v="SP0002"/>
    <x v="1"/>
    <s v="Chai"/>
    <n v="1"/>
    <n v="2000000"/>
    <n v="5"/>
    <n v="100000"/>
    <n v="1900000"/>
  </r>
  <r>
    <s v="15/02/2019"/>
    <s v="15/02/2019"/>
    <x v="4"/>
    <s v="DH10472"/>
    <x v="5"/>
    <x v="0"/>
    <x v="3190"/>
    <s v="KH 3191"/>
    <x v="17"/>
    <s v="SP0001"/>
    <x v="0"/>
    <s v="Chai"/>
    <n v="1"/>
    <n v="3000000"/>
    <n v="5"/>
    <n v="150000"/>
    <n v="2850000"/>
  </r>
  <r>
    <s v="15/02/2019"/>
    <s v="15/02/2019"/>
    <x v="4"/>
    <s v="DH10471"/>
    <x v="0"/>
    <x v="0"/>
    <x v="571"/>
    <s v="KH 0572"/>
    <x v="15"/>
    <s v="SP0002"/>
    <x v="1"/>
    <s v="Chai"/>
    <n v="1"/>
    <n v="2000000"/>
    <n v="0"/>
    <n v="0"/>
    <n v="2000000"/>
  </r>
  <r>
    <s v="15/02/2019"/>
    <s v="15/02/2019"/>
    <x v="4"/>
    <s v="DH10471"/>
    <x v="0"/>
    <x v="0"/>
    <x v="571"/>
    <s v="KH 0572"/>
    <x v="15"/>
    <s v="HT0001"/>
    <x v="2"/>
    <s v="Miếng"/>
    <n v="2"/>
    <n v="200000"/>
    <n v="100"/>
    <n v="400000"/>
    <n v="0"/>
  </r>
  <r>
    <s v="15/02/2019"/>
    <s v="15/02/2019"/>
    <x v="4"/>
    <s v="DH10470"/>
    <x v="5"/>
    <x v="0"/>
    <x v="3191"/>
    <s v="KH 3192"/>
    <x v="27"/>
    <s v="SP0001"/>
    <x v="0"/>
    <s v="Chai"/>
    <n v="1"/>
    <n v="3000000"/>
    <n v="5"/>
    <n v="150000"/>
    <n v="2850000"/>
  </r>
  <r>
    <s v="15/02/2019"/>
    <s v="15/02/2019"/>
    <x v="4"/>
    <s v="DH10469"/>
    <x v="16"/>
    <x v="1"/>
    <x v="2027"/>
    <s v="KH 2028"/>
    <x v="6"/>
    <s v="SP0002"/>
    <x v="1"/>
    <s v="Chai"/>
    <n v="1"/>
    <n v="2000000"/>
    <n v="5"/>
    <n v="100000"/>
    <n v="1900000"/>
  </r>
  <r>
    <s v="15/02/2019"/>
    <s v="15/02/2019"/>
    <x v="4"/>
    <s v="DH10468"/>
    <x v="19"/>
    <x v="1"/>
    <x v="2158"/>
    <s v="KH 2159"/>
    <x v="26"/>
    <s v="SP0001"/>
    <x v="0"/>
    <s v="Chai"/>
    <n v="1"/>
    <n v="3000000"/>
    <n v="0"/>
    <n v="0"/>
    <n v="3000000"/>
  </r>
  <r>
    <s v="15/02/2019"/>
    <s v="15/02/2019"/>
    <x v="4"/>
    <s v="DH10468"/>
    <x v="19"/>
    <x v="1"/>
    <x v="2158"/>
    <s v="KH 2159"/>
    <x v="26"/>
    <s v="HT0001"/>
    <x v="2"/>
    <s v="Miếng"/>
    <n v="2"/>
    <n v="200000"/>
    <n v="100"/>
    <n v="400000"/>
    <n v="0"/>
  </r>
  <r>
    <s v="15/02/2019"/>
    <s v="15/02/2019"/>
    <x v="4"/>
    <s v="DH10467"/>
    <x v="25"/>
    <x v="1"/>
    <x v="3192"/>
    <s v="KH 3193"/>
    <x v="7"/>
    <s v="SP0001"/>
    <x v="0"/>
    <s v="Chai"/>
    <n v="1"/>
    <n v="3000000"/>
    <n v="0"/>
    <n v="0"/>
    <n v="3000000"/>
  </r>
  <r>
    <s v="15/02/2019"/>
    <s v="15/02/2019"/>
    <x v="4"/>
    <s v="DH10467"/>
    <x v="25"/>
    <x v="1"/>
    <x v="3192"/>
    <s v="KH 3193"/>
    <x v="7"/>
    <s v="HT0001"/>
    <x v="2"/>
    <s v="Miếng"/>
    <n v="2"/>
    <n v="200000"/>
    <n v="100"/>
    <n v="400000"/>
    <n v="0"/>
  </r>
  <r>
    <s v="15/02/2019"/>
    <s v="15/02/2019"/>
    <x v="4"/>
    <s v="DH10466"/>
    <x v="19"/>
    <x v="1"/>
    <x v="2009"/>
    <s v="KH 2010"/>
    <x v="51"/>
    <s v="SP0004"/>
    <x v="4"/>
    <s v="Chai"/>
    <n v="1"/>
    <n v="3500000"/>
    <n v="0"/>
    <n v="0"/>
    <n v="3500000"/>
  </r>
  <r>
    <s v="15/02/2019"/>
    <s v="15/02/2019"/>
    <x v="4"/>
    <s v="DH10466"/>
    <x v="19"/>
    <x v="1"/>
    <x v="2009"/>
    <s v="KH 2010"/>
    <x v="51"/>
    <s v="HT0001"/>
    <x v="2"/>
    <s v="Miếng"/>
    <n v="2"/>
    <n v="200000"/>
    <n v="100"/>
    <n v="400000"/>
    <n v="0"/>
  </r>
  <r>
    <s v="15/02/2019"/>
    <s v="15/02/2019"/>
    <x v="4"/>
    <s v="DH10464"/>
    <x v="7"/>
    <x v="0"/>
    <x v="3193"/>
    <s v="KH 3194"/>
    <x v="8"/>
    <s v="SP0001"/>
    <x v="0"/>
    <s v="Chai"/>
    <n v="1"/>
    <n v="3000000"/>
    <n v="0"/>
    <n v="0"/>
    <n v="3000000"/>
  </r>
  <r>
    <s v="15/02/2019"/>
    <s v="15/02/2019"/>
    <x v="4"/>
    <s v="DH10464"/>
    <x v="7"/>
    <x v="0"/>
    <x v="3193"/>
    <s v="KH 3194"/>
    <x v="8"/>
    <s v="HT0001"/>
    <x v="2"/>
    <s v="Miếng"/>
    <n v="2"/>
    <n v="200000"/>
    <n v="100"/>
    <n v="400000"/>
    <n v="0"/>
  </r>
  <r>
    <s v="15/02/2019"/>
    <s v="15/02/2019"/>
    <x v="4"/>
    <s v="DH10463"/>
    <x v="2"/>
    <x v="0"/>
    <x v="3194"/>
    <s v="KH 3195"/>
    <x v="22"/>
    <s v="SP0001"/>
    <x v="0"/>
    <s v="Chai"/>
    <n v="1"/>
    <n v="3000000"/>
    <n v="0"/>
    <n v="0"/>
    <n v="3000000"/>
  </r>
  <r>
    <s v="15/02/2019"/>
    <s v="15/02/2019"/>
    <x v="4"/>
    <s v="DH10463"/>
    <x v="2"/>
    <x v="0"/>
    <x v="3194"/>
    <s v="KH 3195"/>
    <x v="22"/>
    <s v="HT0001"/>
    <x v="2"/>
    <s v="Miếng"/>
    <n v="2"/>
    <n v="200000"/>
    <n v="100"/>
    <n v="400000"/>
    <n v="0"/>
  </r>
  <r>
    <s v="15/02/2019"/>
    <s v="15/02/2019"/>
    <x v="4"/>
    <s v="DH10462"/>
    <x v="22"/>
    <x v="1"/>
    <x v="1533"/>
    <s v="KH 1534"/>
    <x v="27"/>
    <s v="SP0003"/>
    <x v="3"/>
    <s v="Chai"/>
    <n v="48"/>
    <n v="2500000"/>
    <n v="25"/>
    <n v="30000000"/>
    <n v="90000000"/>
  </r>
  <r>
    <s v="15/02/2019"/>
    <s v="15/02/2019"/>
    <x v="4"/>
    <s v="DH10462"/>
    <x v="22"/>
    <x v="1"/>
    <x v="1533"/>
    <s v="KH 1534"/>
    <x v="27"/>
    <s v="SP0003"/>
    <x v="3"/>
    <s v="Chai"/>
    <n v="4"/>
    <n v="2500000"/>
    <n v="100"/>
    <n v="10000000"/>
    <n v="0"/>
  </r>
  <r>
    <s v="15/02/2019"/>
    <s v="15/02/2019"/>
    <x v="4"/>
    <s v="DH10462"/>
    <x v="22"/>
    <x v="1"/>
    <x v="1533"/>
    <s v="KH 1534"/>
    <x v="27"/>
    <s v="SP0004"/>
    <x v="4"/>
    <s v="Chai"/>
    <n v="4"/>
    <n v="3500000"/>
    <n v="100"/>
    <n v="14000000"/>
    <n v="0"/>
  </r>
  <r>
    <s v="15/02/2019"/>
    <s v="14/02/2019"/>
    <x v="4"/>
    <s v="DH10424"/>
    <x v="2"/>
    <x v="0"/>
    <x v="3195"/>
    <s v="KH 3196"/>
    <x v="10"/>
    <s v="SP0002"/>
    <x v="1"/>
    <s v="Chai"/>
    <n v="1"/>
    <n v="2000000"/>
    <n v="0"/>
    <n v="0"/>
    <n v="2000000"/>
  </r>
  <r>
    <s v="14/02/2019"/>
    <s v="14/02/2019"/>
    <x v="4"/>
    <s v="DH10461"/>
    <x v="0"/>
    <x v="0"/>
    <x v="3196"/>
    <s v="KH 3197"/>
    <x v="17"/>
    <s v="SP0002"/>
    <x v="1"/>
    <s v="Chai"/>
    <n v="1"/>
    <n v="2000000"/>
    <n v="0"/>
    <n v="0"/>
    <n v="2000000"/>
  </r>
  <r>
    <s v="14/02/2019"/>
    <s v="14/02/2019"/>
    <x v="4"/>
    <s v="DH10461"/>
    <x v="0"/>
    <x v="0"/>
    <x v="3196"/>
    <s v="KH 3197"/>
    <x v="17"/>
    <s v="HT0001"/>
    <x v="2"/>
    <s v="Miếng"/>
    <n v="2"/>
    <n v="200000"/>
    <n v="100"/>
    <n v="400000"/>
    <n v="0"/>
  </r>
  <r>
    <s v="14/02/2019"/>
    <s v="14/02/2019"/>
    <x v="4"/>
    <s v="DH10460"/>
    <x v="0"/>
    <x v="0"/>
    <x v="2481"/>
    <s v="KH 2482"/>
    <x v="25"/>
    <s v="SP0001"/>
    <x v="0"/>
    <s v="Chai"/>
    <n v="2"/>
    <n v="3000000"/>
    <n v="10"/>
    <n v="600000"/>
    <n v="5400000"/>
  </r>
  <r>
    <s v="14/02/2019"/>
    <s v="14/02/2019"/>
    <x v="4"/>
    <s v="DH10459"/>
    <x v="0"/>
    <x v="0"/>
    <x v="3197"/>
    <s v="KH 3198"/>
    <x v="1"/>
    <s v="SP0002"/>
    <x v="1"/>
    <s v="Chai"/>
    <n v="1"/>
    <n v="2000000"/>
    <n v="5"/>
    <n v="100000"/>
    <n v="1900000"/>
  </r>
  <r>
    <s v="14/02/2019"/>
    <s v="14/02/2019"/>
    <x v="4"/>
    <s v="DH10458"/>
    <x v="8"/>
    <x v="0"/>
    <x v="3198"/>
    <s v="KH 3199"/>
    <x v="24"/>
    <s v="SP0001"/>
    <x v="0"/>
    <s v="Chai"/>
    <n v="1"/>
    <n v="3000000"/>
    <n v="0"/>
    <n v="0"/>
    <n v="3000000"/>
  </r>
  <r>
    <s v="14/02/2019"/>
    <s v="14/02/2019"/>
    <x v="4"/>
    <s v="DH10458"/>
    <x v="8"/>
    <x v="0"/>
    <x v="3198"/>
    <s v="KH 3199"/>
    <x v="24"/>
    <s v="HT0001"/>
    <x v="2"/>
    <s v="Miếng"/>
    <n v="2"/>
    <n v="200000"/>
    <n v="100"/>
    <n v="400000"/>
    <n v="0"/>
  </r>
  <r>
    <s v="14/02/2019"/>
    <s v="14/02/2019"/>
    <x v="4"/>
    <s v="DH10457"/>
    <x v="8"/>
    <x v="0"/>
    <x v="3199"/>
    <s v="KH 3200"/>
    <x v="41"/>
    <s v="SP0004"/>
    <x v="4"/>
    <s v="Chai"/>
    <n v="1"/>
    <n v="3500000"/>
    <n v="0"/>
    <n v="0"/>
    <n v="3500000"/>
  </r>
  <r>
    <s v="14/02/2019"/>
    <s v="14/02/2019"/>
    <x v="4"/>
    <s v="DH10457"/>
    <x v="8"/>
    <x v="0"/>
    <x v="3199"/>
    <s v="KH 3200"/>
    <x v="41"/>
    <s v="HT0001"/>
    <x v="2"/>
    <s v="Miếng"/>
    <n v="2"/>
    <n v="200000"/>
    <n v="100"/>
    <n v="400000"/>
    <n v="0"/>
  </r>
  <r>
    <s v="14/02/2019"/>
    <s v="14/02/2019"/>
    <x v="4"/>
    <s v="DH10456"/>
    <x v="8"/>
    <x v="0"/>
    <x v="2424"/>
    <s v="KH 2425"/>
    <x v="3"/>
    <s v="SP0001"/>
    <x v="0"/>
    <s v="Chai"/>
    <n v="1"/>
    <n v="3000000"/>
    <n v="0"/>
    <n v="0"/>
    <n v="3000000"/>
  </r>
  <r>
    <s v="14/02/2019"/>
    <s v="14/02/2019"/>
    <x v="4"/>
    <s v="DH10456"/>
    <x v="8"/>
    <x v="0"/>
    <x v="2424"/>
    <s v="KH 2425"/>
    <x v="3"/>
    <s v="HT0001"/>
    <x v="2"/>
    <s v="Miếng"/>
    <n v="2"/>
    <n v="200000"/>
    <n v="100"/>
    <n v="400000"/>
    <n v="0"/>
  </r>
  <r>
    <s v="14/02/2019"/>
    <s v="14/02/2019"/>
    <x v="4"/>
    <s v="DH10455"/>
    <x v="5"/>
    <x v="0"/>
    <x v="1845"/>
    <s v="KH 1846"/>
    <x v="48"/>
    <s v="SP0003"/>
    <x v="3"/>
    <s v="Chai"/>
    <n v="1"/>
    <n v="2500000"/>
    <n v="5"/>
    <n v="125000"/>
    <n v="2375000"/>
  </r>
  <r>
    <s v="14/02/2019"/>
    <s v="14/02/2019"/>
    <x v="4"/>
    <s v="DH10454"/>
    <x v="19"/>
    <x v="1"/>
    <x v="3200"/>
    <s v="KH 3201"/>
    <x v="42"/>
    <s v="SP0001"/>
    <x v="0"/>
    <s v="Chai"/>
    <n v="1"/>
    <n v="3000000"/>
    <n v="0"/>
    <n v="0"/>
    <n v="3000000"/>
  </r>
  <r>
    <s v="14/02/2019"/>
    <s v="14/02/2019"/>
    <x v="4"/>
    <s v="DH10454"/>
    <x v="19"/>
    <x v="1"/>
    <x v="3200"/>
    <s v="KH 3201"/>
    <x v="42"/>
    <s v="HT0001"/>
    <x v="2"/>
    <s v="Miếng"/>
    <n v="2"/>
    <n v="200000"/>
    <n v="100"/>
    <n v="400000"/>
    <n v="0"/>
  </r>
  <r>
    <s v="14/02/2019"/>
    <s v="14/02/2019"/>
    <x v="4"/>
    <s v="DH10453"/>
    <x v="1"/>
    <x v="0"/>
    <x v="986"/>
    <s v="KH 0987"/>
    <x v="41"/>
    <s v="SP0002"/>
    <x v="1"/>
    <s v="Chai"/>
    <n v="1"/>
    <n v="2000000"/>
    <n v="0"/>
    <n v="0"/>
    <n v="2000000"/>
  </r>
  <r>
    <s v="14/02/2019"/>
    <s v="14/02/2019"/>
    <x v="4"/>
    <s v="DH10452"/>
    <x v="22"/>
    <x v="1"/>
    <x v="3201"/>
    <s v="KH 3202"/>
    <x v="18"/>
    <s v="SP0004"/>
    <x v="4"/>
    <s v="Chai"/>
    <n v="6"/>
    <n v="3500000"/>
    <n v="20"/>
    <n v="4200000"/>
    <n v="16800000"/>
  </r>
  <r>
    <s v="14/02/2019"/>
    <s v="14/02/2019"/>
    <x v="4"/>
    <s v="DH10452"/>
    <x v="22"/>
    <x v="1"/>
    <x v="3201"/>
    <s v="KH 3202"/>
    <x v="18"/>
    <s v="SP0002"/>
    <x v="1"/>
    <s v="Chai"/>
    <n v="6"/>
    <n v="2000000"/>
    <n v="20"/>
    <n v="2400000"/>
    <n v="9600000"/>
  </r>
  <r>
    <s v="14/02/2019"/>
    <s v="14/02/2019"/>
    <x v="4"/>
    <s v="DH10452"/>
    <x v="22"/>
    <x v="1"/>
    <x v="3201"/>
    <s v="KH 3202"/>
    <x v="18"/>
    <s v="SP0003"/>
    <x v="3"/>
    <s v="Chai"/>
    <n v="1"/>
    <n v="2500000"/>
    <n v="100"/>
    <n v="2500000"/>
    <n v="0"/>
  </r>
  <r>
    <s v="14/02/2019"/>
    <s v="14/02/2019"/>
    <x v="4"/>
    <s v="DH10452"/>
    <x v="22"/>
    <x v="1"/>
    <x v="3201"/>
    <s v="KH 3202"/>
    <x v="18"/>
    <s v="SP0002"/>
    <x v="1"/>
    <s v="Chai"/>
    <n v="1"/>
    <n v="2000000"/>
    <n v="100"/>
    <n v="2000000"/>
    <n v="0"/>
  </r>
  <r>
    <s v="14/02/2019"/>
    <s v="14/02/2019"/>
    <x v="4"/>
    <s v="DH10450"/>
    <x v="19"/>
    <x v="1"/>
    <x v="3202"/>
    <s v="KH 3203"/>
    <x v="3"/>
    <s v="SP0001"/>
    <x v="0"/>
    <s v="Chai"/>
    <n v="1"/>
    <n v="3000000"/>
    <n v="0"/>
    <n v="0"/>
    <n v="3000000"/>
  </r>
  <r>
    <s v="14/02/2019"/>
    <s v="14/02/2019"/>
    <x v="4"/>
    <s v="DH10450"/>
    <x v="19"/>
    <x v="1"/>
    <x v="3202"/>
    <s v="KH 3203"/>
    <x v="3"/>
    <s v="HT0001"/>
    <x v="2"/>
    <s v="Miếng"/>
    <n v="2"/>
    <n v="200000"/>
    <n v="100"/>
    <n v="400000"/>
    <n v="0"/>
  </r>
  <r>
    <s v="14/02/2019"/>
    <s v="14/02/2019"/>
    <x v="4"/>
    <s v="DH10449"/>
    <x v="0"/>
    <x v="0"/>
    <x v="3203"/>
    <s v="KH 3204"/>
    <x v="14"/>
    <s v="SP0002"/>
    <x v="1"/>
    <s v="Chai"/>
    <n v="1"/>
    <n v="2000000"/>
    <n v="0"/>
    <n v="0"/>
    <n v="2000000"/>
  </r>
  <r>
    <s v="14/02/2019"/>
    <s v="14/02/2019"/>
    <x v="4"/>
    <s v="DH10449"/>
    <x v="0"/>
    <x v="0"/>
    <x v="3203"/>
    <s v="KH 3204"/>
    <x v="14"/>
    <s v="HT0001"/>
    <x v="2"/>
    <s v="Miếng"/>
    <n v="2"/>
    <n v="200000"/>
    <n v="100"/>
    <n v="400000"/>
    <n v="0"/>
  </r>
  <r>
    <s v="14/02/2019"/>
    <s v="14/02/2019"/>
    <x v="4"/>
    <s v="DH10448"/>
    <x v="0"/>
    <x v="0"/>
    <x v="3204"/>
    <s v="KH 3205"/>
    <x v="4"/>
    <s v="SP0004"/>
    <x v="4"/>
    <s v="Chai"/>
    <n v="1"/>
    <n v="3500000"/>
    <n v="0"/>
    <n v="0"/>
    <n v="3500000"/>
  </r>
  <r>
    <s v="14/02/2019"/>
    <s v="14/02/2019"/>
    <x v="4"/>
    <s v="DH10448"/>
    <x v="0"/>
    <x v="0"/>
    <x v="3204"/>
    <s v="KH 3205"/>
    <x v="4"/>
    <s v="HT0001"/>
    <x v="2"/>
    <s v="Miếng"/>
    <n v="2"/>
    <n v="200000"/>
    <n v="100"/>
    <n v="400000"/>
    <n v="0"/>
  </r>
  <r>
    <s v="14/02/2019"/>
    <s v="14/02/2019"/>
    <x v="4"/>
    <s v="DH10447"/>
    <x v="9"/>
    <x v="0"/>
    <x v="1983"/>
    <s v="KH 1984"/>
    <x v="36"/>
    <s v="SP0003"/>
    <x v="3"/>
    <s v="Chai"/>
    <n v="1"/>
    <n v="2500000"/>
    <n v="20"/>
    <n v="500000"/>
    <n v="2000000"/>
  </r>
  <r>
    <s v="14/02/2019"/>
    <s v="14/02/2019"/>
    <x v="4"/>
    <s v="DH10446"/>
    <x v="33"/>
    <x v="2"/>
    <x v="3205"/>
    <s v="KH 3206"/>
    <x v="31"/>
    <s v="SP0004"/>
    <x v="4"/>
    <s v="Chai"/>
    <n v="1"/>
    <n v="3500000"/>
    <n v="0"/>
    <n v="0"/>
    <n v="3500000"/>
  </r>
  <r>
    <s v="14/02/2019"/>
    <s v="14/02/2019"/>
    <x v="4"/>
    <s v="DH10446"/>
    <x v="33"/>
    <x v="2"/>
    <x v="3205"/>
    <s v="KH 3206"/>
    <x v="31"/>
    <s v="SP0004"/>
    <x v="4"/>
    <s v="Chiếc"/>
    <n v="1"/>
    <n v="3500000"/>
    <n v="0"/>
    <n v="0"/>
    <n v="3500000"/>
  </r>
  <r>
    <s v="14/02/2019"/>
    <s v="14/02/2019"/>
    <x v="4"/>
    <s v="DH10445"/>
    <x v="33"/>
    <x v="2"/>
    <x v="3205"/>
    <s v="KH 3206"/>
    <x v="31"/>
    <s v="SP0004"/>
    <x v="4"/>
    <s v="Chai"/>
    <n v="1"/>
    <n v="3500000"/>
    <n v="20"/>
    <n v="700000"/>
    <n v="2800000"/>
  </r>
  <r>
    <s v="14/02/2019"/>
    <s v="14/02/2019"/>
    <x v="4"/>
    <s v="DH10444"/>
    <x v="5"/>
    <x v="0"/>
    <x v="3206"/>
    <s v="KH 3207"/>
    <x v="22"/>
    <s v="SP0003"/>
    <x v="3"/>
    <s v="Chai"/>
    <n v="1"/>
    <n v="2500000"/>
    <n v="0"/>
    <n v="0"/>
    <n v="2500000"/>
  </r>
  <r>
    <s v="14/02/2019"/>
    <s v="14/02/2019"/>
    <x v="4"/>
    <s v="DH10444"/>
    <x v="5"/>
    <x v="0"/>
    <x v="3206"/>
    <s v="KH 3207"/>
    <x v="22"/>
    <s v="HT0001"/>
    <x v="2"/>
    <s v="Miếng"/>
    <n v="2"/>
    <n v="200000"/>
    <n v="100"/>
    <n v="400000"/>
    <n v="0"/>
  </r>
  <r>
    <s v="14/02/2019"/>
    <s v="14/02/2019"/>
    <x v="4"/>
    <s v="DH10443"/>
    <x v="19"/>
    <x v="1"/>
    <x v="3207"/>
    <s v="KH 3208"/>
    <x v="28"/>
    <s v="SP0002"/>
    <x v="1"/>
    <s v="Chai"/>
    <n v="1"/>
    <n v="2000000"/>
    <n v="0"/>
    <n v="0"/>
    <n v="2000000"/>
  </r>
  <r>
    <s v="14/02/2019"/>
    <s v="14/02/2019"/>
    <x v="4"/>
    <s v="DH10442"/>
    <x v="9"/>
    <x v="0"/>
    <x v="3208"/>
    <s v="KH 3209"/>
    <x v="42"/>
    <s v="SP0004"/>
    <x v="4"/>
    <s v="Chai"/>
    <n v="1"/>
    <n v="3500000"/>
    <n v="0"/>
    <n v="0"/>
    <n v="3500000"/>
  </r>
  <r>
    <s v="14/02/2019"/>
    <s v="14/02/2019"/>
    <x v="4"/>
    <s v="DH10442"/>
    <x v="9"/>
    <x v="0"/>
    <x v="3208"/>
    <s v="KH 3209"/>
    <x v="42"/>
    <s v="SP0003"/>
    <x v="3"/>
    <s v="Chai"/>
    <n v="1"/>
    <n v="2500000"/>
    <n v="5"/>
    <n v="125000"/>
    <n v="2375000"/>
  </r>
  <r>
    <s v="14/02/2019"/>
    <s v="14/02/2019"/>
    <x v="4"/>
    <s v="DH10442"/>
    <x v="9"/>
    <x v="0"/>
    <x v="3208"/>
    <s v="KH 3209"/>
    <x v="42"/>
    <s v="SP0004"/>
    <x v="4"/>
    <s v="Chai"/>
    <n v="1"/>
    <n v="3500000"/>
    <n v="20"/>
    <n v="700000"/>
    <n v="2800000"/>
  </r>
  <r>
    <s v="14/02/2019"/>
    <s v="14/02/2019"/>
    <x v="4"/>
    <s v="DH10441"/>
    <x v="5"/>
    <x v="0"/>
    <x v="3209"/>
    <s v="KH 3210"/>
    <x v="50"/>
    <s v="SP0001"/>
    <x v="0"/>
    <s v="Chai"/>
    <n v="1"/>
    <n v="3000000"/>
    <n v="0"/>
    <n v="0"/>
    <n v="3000000"/>
  </r>
  <r>
    <s v="14/02/2019"/>
    <s v="14/02/2019"/>
    <x v="4"/>
    <s v="DH10441"/>
    <x v="5"/>
    <x v="0"/>
    <x v="3209"/>
    <s v="KH 3210"/>
    <x v="50"/>
    <s v="HT0001"/>
    <x v="2"/>
    <s v="Miếng"/>
    <n v="2"/>
    <n v="200000"/>
    <n v="100"/>
    <n v="400000"/>
    <n v="0"/>
  </r>
  <r>
    <s v="14/02/2019"/>
    <s v="14/02/2019"/>
    <x v="4"/>
    <s v="DH10439"/>
    <x v="11"/>
    <x v="0"/>
    <x v="838"/>
    <s v="KH 0839"/>
    <x v="58"/>
    <s v="SP0003"/>
    <x v="3"/>
    <s v="Chai"/>
    <n v="2"/>
    <n v="2500000"/>
    <n v="100"/>
    <n v="5000000"/>
    <n v="0"/>
  </r>
  <r>
    <s v="14/02/2019"/>
    <s v="14/02/2019"/>
    <x v="4"/>
    <s v="DH10438"/>
    <x v="11"/>
    <x v="0"/>
    <x v="838"/>
    <s v="KH 0839"/>
    <x v="58"/>
    <s v="SP0003"/>
    <x v="3"/>
    <s v="Chai"/>
    <n v="12"/>
    <n v="2500000"/>
    <n v="25"/>
    <n v="7500000"/>
    <n v="22500000"/>
  </r>
  <r>
    <s v="14/02/2019"/>
    <s v="14/02/2019"/>
    <x v="4"/>
    <s v="DH10438"/>
    <x v="11"/>
    <x v="0"/>
    <x v="838"/>
    <s v="KH 0839"/>
    <x v="58"/>
    <s v="SP0004"/>
    <x v="4"/>
    <s v="Chai"/>
    <n v="12"/>
    <n v="3500000"/>
    <n v="25"/>
    <n v="10500000"/>
    <n v="31500000"/>
  </r>
  <r>
    <s v="14/02/2019"/>
    <s v="14/02/2019"/>
    <x v="4"/>
    <s v="DH10438"/>
    <x v="11"/>
    <x v="0"/>
    <x v="838"/>
    <s v="KH 0839"/>
    <x v="58"/>
    <s v="SP0002"/>
    <x v="1"/>
    <s v="Chai"/>
    <n v="12"/>
    <n v="2000000"/>
    <n v="25"/>
    <n v="6000000"/>
    <n v="18000000"/>
  </r>
  <r>
    <s v="14/02/2019"/>
    <s v="14/02/2019"/>
    <x v="4"/>
    <s v="DH10438"/>
    <x v="11"/>
    <x v="0"/>
    <x v="838"/>
    <s v="KH 0839"/>
    <x v="58"/>
    <s v="SP0001"/>
    <x v="0"/>
    <s v="Chai"/>
    <n v="12"/>
    <n v="3000000"/>
    <n v="25"/>
    <n v="9000000"/>
    <n v="27000000"/>
  </r>
  <r>
    <s v="14/02/2019"/>
    <s v="14/02/2019"/>
    <x v="4"/>
    <s v="DH10438"/>
    <x v="11"/>
    <x v="0"/>
    <x v="838"/>
    <s v="KH 0839"/>
    <x v="58"/>
    <s v="SP0003"/>
    <x v="3"/>
    <s v="Chai"/>
    <n v="4"/>
    <n v="2500000"/>
    <n v="100"/>
    <n v="10000000"/>
    <n v="0"/>
  </r>
  <r>
    <s v="14/02/2019"/>
    <s v="14/02/2019"/>
    <x v="4"/>
    <s v="DH10438"/>
    <x v="11"/>
    <x v="0"/>
    <x v="838"/>
    <s v="KH 0839"/>
    <x v="58"/>
    <s v="SP0002"/>
    <x v="1"/>
    <s v="Chai"/>
    <n v="4"/>
    <n v="2000000"/>
    <n v="100"/>
    <n v="8000000"/>
    <n v="0"/>
  </r>
  <r>
    <s v="14/02/2019"/>
    <s v="14/02/2019"/>
    <x v="4"/>
    <s v="DH10437"/>
    <x v="7"/>
    <x v="0"/>
    <x v="3210"/>
    <s v="KH 3211"/>
    <x v="16"/>
    <s v="SP0002"/>
    <x v="1"/>
    <s v="Chai"/>
    <n v="1"/>
    <n v="2000000"/>
    <n v="0"/>
    <n v="0"/>
    <n v="2000000"/>
  </r>
  <r>
    <s v="14/02/2019"/>
    <s v="14/02/2019"/>
    <x v="4"/>
    <s v="DH10437"/>
    <x v="7"/>
    <x v="0"/>
    <x v="3210"/>
    <s v="KH 3211"/>
    <x v="16"/>
    <s v="HT0001"/>
    <x v="2"/>
    <s v="Miếng"/>
    <n v="2"/>
    <n v="200000"/>
    <n v="100"/>
    <n v="400000"/>
    <n v="0"/>
  </r>
  <r>
    <s v="14/02/2019"/>
    <s v="14/02/2019"/>
    <x v="4"/>
    <s v="DH10436"/>
    <x v="0"/>
    <x v="0"/>
    <x v="3211"/>
    <s v="KH 3212"/>
    <x v="54"/>
    <s v="SP0002"/>
    <x v="1"/>
    <s v="Chai"/>
    <n v="1"/>
    <n v="2000000"/>
    <n v="0"/>
    <n v="0"/>
    <n v="2000000"/>
  </r>
  <r>
    <s v="14/02/2019"/>
    <s v="14/02/2019"/>
    <x v="4"/>
    <s v="DH10436"/>
    <x v="0"/>
    <x v="0"/>
    <x v="3211"/>
    <s v="KH 3212"/>
    <x v="54"/>
    <s v="HT0001"/>
    <x v="2"/>
    <s v="Miếng"/>
    <n v="2"/>
    <n v="200000"/>
    <n v="100"/>
    <n v="400000"/>
    <n v="0"/>
  </r>
  <r>
    <s v="14/02/2019"/>
    <s v="14/02/2019"/>
    <x v="4"/>
    <s v="DH10435"/>
    <x v="7"/>
    <x v="0"/>
    <x v="2228"/>
    <s v="KH 2229"/>
    <x v="10"/>
    <s v="SP0004"/>
    <x v="4"/>
    <s v="Chai"/>
    <n v="1"/>
    <n v="3500000"/>
    <n v="0"/>
    <n v="0"/>
    <n v="3500000"/>
  </r>
  <r>
    <s v="14/02/2019"/>
    <s v="14/02/2019"/>
    <x v="4"/>
    <s v="DH10435"/>
    <x v="7"/>
    <x v="0"/>
    <x v="2228"/>
    <s v="KH 2229"/>
    <x v="10"/>
    <s v="HT0001"/>
    <x v="2"/>
    <s v="Miếng"/>
    <n v="2"/>
    <n v="200000"/>
    <n v="100"/>
    <n v="400000"/>
    <n v="0"/>
  </r>
  <r>
    <s v="14/02/2019"/>
    <s v="14/02/2019"/>
    <x v="4"/>
    <s v="DH10434"/>
    <x v="0"/>
    <x v="0"/>
    <x v="3212"/>
    <s v="KH 3213"/>
    <x v="13"/>
    <s v="SP0002"/>
    <x v="1"/>
    <s v="Chai"/>
    <n v="1"/>
    <n v="2000000"/>
    <n v="0"/>
    <n v="0"/>
    <n v="2000000"/>
  </r>
  <r>
    <s v="14/02/2019"/>
    <s v="14/02/2019"/>
    <x v="4"/>
    <s v="DH10434"/>
    <x v="0"/>
    <x v="0"/>
    <x v="3212"/>
    <s v="KH 3213"/>
    <x v="13"/>
    <s v="HT0001"/>
    <x v="2"/>
    <s v="Miếng"/>
    <n v="2"/>
    <n v="200000"/>
    <n v="100"/>
    <n v="400000"/>
    <n v="0"/>
  </r>
  <r>
    <s v="14/02/2019"/>
    <s v="14/02/2019"/>
    <x v="4"/>
    <s v="DH10433"/>
    <x v="2"/>
    <x v="0"/>
    <x v="3213"/>
    <s v="KH 3214"/>
    <x v="17"/>
    <s v="SP0003"/>
    <x v="3"/>
    <s v="Chai"/>
    <n v="1"/>
    <n v="2500000"/>
    <n v="0"/>
    <n v="0"/>
    <n v="2500000"/>
  </r>
  <r>
    <s v="14/02/2019"/>
    <s v="14/02/2019"/>
    <x v="4"/>
    <s v="DH10433"/>
    <x v="2"/>
    <x v="0"/>
    <x v="3213"/>
    <s v="KH 3214"/>
    <x v="17"/>
    <s v="HT0001"/>
    <x v="2"/>
    <s v="Miếng"/>
    <n v="2"/>
    <n v="200000"/>
    <n v="100"/>
    <n v="400000"/>
    <n v="0"/>
  </r>
  <r>
    <s v="14/02/2019"/>
    <s v="14/02/2019"/>
    <x v="4"/>
    <s v="DH10432"/>
    <x v="0"/>
    <x v="0"/>
    <x v="3214"/>
    <s v="KH 3215"/>
    <x v="56"/>
    <s v="SP0001"/>
    <x v="0"/>
    <s v="Chai"/>
    <n v="1"/>
    <n v="3000000"/>
    <n v="10"/>
    <n v="300000"/>
    <n v="2700000"/>
  </r>
  <r>
    <s v="14/02/2019"/>
    <s v="14/02/2019"/>
    <x v="4"/>
    <s v="DH10431"/>
    <x v="20"/>
    <x v="1"/>
    <x v="1434"/>
    <s v="KH 1435"/>
    <x v="20"/>
    <s v="SP0004"/>
    <x v="4"/>
    <s v="Chai"/>
    <n v="24"/>
    <n v="3500000"/>
    <n v="25"/>
    <n v="21000000"/>
    <n v="63000000"/>
  </r>
  <r>
    <s v="14/02/2019"/>
    <s v="14/02/2019"/>
    <x v="4"/>
    <s v="DH10431"/>
    <x v="20"/>
    <x v="1"/>
    <x v="1434"/>
    <s v="KH 1435"/>
    <x v="20"/>
    <s v="SP0003"/>
    <x v="3"/>
    <s v="Chai"/>
    <n v="120"/>
    <n v="2500000"/>
    <n v="25"/>
    <n v="75000000"/>
    <n v="225000000"/>
  </r>
  <r>
    <s v="14/02/2019"/>
    <s v="14/02/2019"/>
    <x v="4"/>
    <s v="DH10431"/>
    <x v="20"/>
    <x v="1"/>
    <x v="1434"/>
    <s v="KH 1435"/>
    <x v="20"/>
    <s v="SP0001"/>
    <x v="0"/>
    <s v="Chai"/>
    <n v="12"/>
    <n v="3000000"/>
    <n v="25"/>
    <n v="9000000"/>
    <n v="27000000"/>
  </r>
  <r>
    <s v="14/02/2019"/>
    <s v="14/02/2019"/>
    <x v="4"/>
    <s v="DH10431"/>
    <x v="20"/>
    <x v="1"/>
    <x v="1434"/>
    <s v="KH 1435"/>
    <x v="20"/>
    <s v="SP0004"/>
    <x v="4"/>
    <s v="Chai"/>
    <n v="24"/>
    <n v="3500000"/>
    <n v="100"/>
    <n v="84000000"/>
    <n v="0"/>
  </r>
  <r>
    <s v="14/02/2019"/>
    <s v="14/02/2019"/>
    <x v="4"/>
    <s v="DH10431"/>
    <x v="20"/>
    <x v="1"/>
    <x v="1434"/>
    <s v="KH 1435"/>
    <x v="20"/>
    <s v="SP0001"/>
    <x v="0"/>
    <s v="Chai"/>
    <n v="2"/>
    <n v="3000000"/>
    <n v="100"/>
    <n v="6000000"/>
    <n v="0"/>
  </r>
  <r>
    <s v="14/02/2019"/>
    <s v="14/02/2019"/>
    <x v="4"/>
    <s v="DH10430"/>
    <x v="7"/>
    <x v="0"/>
    <x v="2498"/>
    <s v="KH 2499"/>
    <x v="2"/>
    <s v="SP0001"/>
    <x v="0"/>
    <s v="Chai"/>
    <n v="1"/>
    <n v="3000000"/>
    <n v="0"/>
    <n v="0"/>
    <n v="3000000"/>
  </r>
  <r>
    <s v="14/02/2019"/>
    <s v="14/02/2019"/>
    <x v="4"/>
    <s v="DH10430"/>
    <x v="7"/>
    <x v="0"/>
    <x v="2498"/>
    <s v="KH 2499"/>
    <x v="2"/>
    <s v="HT0001"/>
    <x v="2"/>
    <s v="Miếng"/>
    <n v="2"/>
    <n v="200000"/>
    <n v="100"/>
    <n v="400000"/>
    <n v="0"/>
  </r>
  <r>
    <s v="14/02/2019"/>
    <s v="14/02/2019"/>
    <x v="4"/>
    <s v="DH10429"/>
    <x v="9"/>
    <x v="0"/>
    <x v="3215"/>
    <s v="KH 3216"/>
    <x v="19"/>
    <s v="SP0001"/>
    <x v="0"/>
    <s v="Chai"/>
    <n v="1"/>
    <n v="3000000"/>
    <n v="0"/>
    <n v="0"/>
    <n v="3000000"/>
  </r>
  <r>
    <s v="14/02/2019"/>
    <s v="14/02/2019"/>
    <x v="4"/>
    <s v="DH10429"/>
    <x v="9"/>
    <x v="0"/>
    <x v="3215"/>
    <s v="KH 3216"/>
    <x v="19"/>
    <s v="HT0001"/>
    <x v="2"/>
    <s v="Miếng"/>
    <n v="2"/>
    <n v="200000"/>
    <n v="100"/>
    <n v="400000"/>
    <n v="0"/>
  </r>
  <r>
    <s v="14/02/2019"/>
    <s v="14/02/2019"/>
    <x v="4"/>
    <s v="DH10428"/>
    <x v="0"/>
    <x v="0"/>
    <x v="3216"/>
    <s v="KH 3217"/>
    <x v="55"/>
    <s v="SP0002"/>
    <x v="1"/>
    <s v="Chai"/>
    <n v="1"/>
    <n v="2000000"/>
    <n v="0"/>
    <n v="0"/>
    <n v="2000000"/>
  </r>
  <r>
    <s v="14/02/2019"/>
    <s v="14/02/2019"/>
    <x v="4"/>
    <s v="DH10428"/>
    <x v="0"/>
    <x v="0"/>
    <x v="3216"/>
    <s v="KH 3217"/>
    <x v="55"/>
    <s v="HT0001"/>
    <x v="2"/>
    <s v="Miếng"/>
    <n v="2"/>
    <n v="200000"/>
    <n v="100"/>
    <n v="400000"/>
    <n v="0"/>
  </r>
  <r>
    <s v="14/02/2019"/>
    <s v="14/02/2019"/>
    <x v="4"/>
    <s v="DH10427"/>
    <x v="19"/>
    <x v="1"/>
    <x v="3217"/>
    <s v="KH 3218"/>
    <x v="29"/>
    <s v="SP0002"/>
    <x v="1"/>
    <s v="Chai"/>
    <n v="1"/>
    <n v="2000000"/>
    <n v="0"/>
    <n v="0"/>
    <n v="2000000"/>
  </r>
  <r>
    <s v="14/02/2019"/>
    <s v="14/02/2019"/>
    <x v="4"/>
    <s v="DH10427"/>
    <x v="19"/>
    <x v="1"/>
    <x v="3217"/>
    <s v="KH 3218"/>
    <x v="29"/>
    <s v="HT0001"/>
    <x v="2"/>
    <s v="Miếng"/>
    <n v="2"/>
    <n v="200000"/>
    <n v="100"/>
    <n v="400000"/>
    <n v="0"/>
  </r>
  <r>
    <s v="14/02/2019"/>
    <s v="14/02/2019"/>
    <x v="4"/>
    <s v="DH10426"/>
    <x v="0"/>
    <x v="0"/>
    <x v="745"/>
    <s v="KH 0746"/>
    <x v="49"/>
    <s v="SP0003"/>
    <x v="3"/>
    <s v="Chai"/>
    <n v="2"/>
    <n v="2500000"/>
    <n v="10"/>
    <n v="500000"/>
    <n v="4500000"/>
  </r>
  <r>
    <s v="14/02/2019"/>
    <s v="14/02/2019"/>
    <x v="4"/>
    <s v="DH10425"/>
    <x v="5"/>
    <x v="0"/>
    <x v="1871"/>
    <s v="KH 1872"/>
    <x v="31"/>
    <s v="SP0002"/>
    <x v="1"/>
    <s v="Chai"/>
    <n v="1"/>
    <n v="2000000"/>
    <n v="0"/>
    <n v="0"/>
    <n v="2000000"/>
  </r>
  <r>
    <s v="14/02/2019"/>
    <s v="14/02/2019"/>
    <x v="4"/>
    <s v="DH10425"/>
    <x v="5"/>
    <x v="0"/>
    <x v="1871"/>
    <s v="KH 1872"/>
    <x v="31"/>
    <s v="HT0001"/>
    <x v="2"/>
    <s v="Miếng"/>
    <n v="2"/>
    <n v="200000"/>
    <n v="100"/>
    <n v="400000"/>
    <n v="0"/>
  </r>
  <r>
    <s v="14/02/2019"/>
    <s v="14/02/2019"/>
    <x v="4"/>
    <s v="DH10423"/>
    <x v="16"/>
    <x v="1"/>
    <x v="1557"/>
    <s v="KH 1558"/>
    <x v="35"/>
    <s v="SP0004"/>
    <x v="4"/>
    <s v="Chai"/>
    <n v="1"/>
    <n v="3500000"/>
    <n v="20"/>
    <n v="700000"/>
    <n v="2800000"/>
  </r>
  <r>
    <s v="14/02/2019"/>
    <s v="14/02/2019"/>
    <x v="4"/>
    <s v="DH10422"/>
    <x v="0"/>
    <x v="0"/>
    <x v="3218"/>
    <s v="KH 3219"/>
    <x v="60"/>
    <s v="SP0002"/>
    <x v="1"/>
    <s v="Chai"/>
    <n v="2"/>
    <n v="2000000"/>
    <n v="5"/>
    <n v="200000"/>
    <n v="3800000"/>
  </r>
  <r>
    <s v="14/02/2019"/>
    <s v="14/02/2019"/>
    <x v="4"/>
    <s v="DH10422"/>
    <x v="0"/>
    <x v="0"/>
    <x v="3218"/>
    <s v="KH 3219"/>
    <x v="60"/>
    <s v="SP0001"/>
    <x v="0"/>
    <s v="Chai"/>
    <n v="1"/>
    <n v="3000000"/>
    <n v="5"/>
    <n v="150000"/>
    <n v="2850000"/>
  </r>
  <r>
    <s v="14/02/2019"/>
    <s v="14/02/2019"/>
    <x v="4"/>
    <s v="DH10422"/>
    <x v="0"/>
    <x v="0"/>
    <x v="3218"/>
    <s v="KH 3219"/>
    <x v="60"/>
    <s v="HT0001"/>
    <x v="2"/>
    <s v="Miếng"/>
    <n v="2"/>
    <n v="200000"/>
    <n v="100"/>
    <n v="400000"/>
    <n v="0"/>
  </r>
  <r>
    <s v="14/02/2019"/>
    <s v="14/02/2019"/>
    <x v="4"/>
    <s v="DH10421"/>
    <x v="19"/>
    <x v="1"/>
    <x v="3219"/>
    <s v="KH 3220"/>
    <x v="17"/>
    <s v="SP0003"/>
    <x v="3"/>
    <s v="Chai"/>
    <n v="1"/>
    <n v="2500000"/>
    <n v="0"/>
    <n v="0"/>
    <n v="2500000"/>
  </r>
  <r>
    <s v="14/02/2019"/>
    <s v="14/02/2019"/>
    <x v="4"/>
    <s v="DH10421"/>
    <x v="19"/>
    <x v="1"/>
    <x v="3219"/>
    <s v="KH 3220"/>
    <x v="17"/>
    <s v="HT0001"/>
    <x v="2"/>
    <s v="Miếng"/>
    <n v="2"/>
    <n v="200000"/>
    <n v="100"/>
    <n v="400000"/>
    <n v="0"/>
  </r>
  <r>
    <s v="14/02/2019"/>
    <s v="14/02/2019"/>
    <x v="4"/>
    <s v="DH10420"/>
    <x v="0"/>
    <x v="0"/>
    <x v="3220"/>
    <s v="KH 3221"/>
    <x v="39"/>
    <s v="SP0002"/>
    <x v="1"/>
    <s v="Chai"/>
    <n v="2"/>
    <n v="2000000"/>
    <n v="5"/>
    <n v="200000"/>
    <n v="3800000"/>
  </r>
  <r>
    <s v="14/02/2019"/>
    <s v="14/02/2019"/>
    <x v="4"/>
    <s v="DH10420"/>
    <x v="0"/>
    <x v="0"/>
    <x v="3220"/>
    <s v="KH 3221"/>
    <x v="39"/>
    <s v="SP0001"/>
    <x v="0"/>
    <s v="Chai"/>
    <n v="1"/>
    <n v="3000000"/>
    <n v="5"/>
    <n v="150000"/>
    <n v="2850000"/>
  </r>
  <r>
    <s v="14/02/2019"/>
    <s v="14/02/2019"/>
    <x v="4"/>
    <s v="DH10420"/>
    <x v="0"/>
    <x v="0"/>
    <x v="3220"/>
    <s v="KH 3221"/>
    <x v="39"/>
    <s v="HT0001"/>
    <x v="2"/>
    <s v="Miếng"/>
    <n v="2"/>
    <n v="200000"/>
    <n v="100"/>
    <n v="400000"/>
    <n v="0"/>
  </r>
  <r>
    <s v="14/02/2019"/>
    <s v="14/02/2019"/>
    <x v="4"/>
    <s v="DH10419"/>
    <x v="33"/>
    <x v="2"/>
    <x v="3221"/>
    <s v="KH 3222"/>
    <x v="61"/>
    <s v="SP0002"/>
    <x v="1"/>
    <s v="Chai"/>
    <n v="1"/>
    <n v="2000000"/>
    <n v="0"/>
    <n v="0"/>
    <n v="2000000"/>
  </r>
  <r>
    <s v="14/02/2019"/>
    <s v="14/02/2019"/>
    <x v="4"/>
    <s v="DH10419"/>
    <x v="33"/>
    <x v="2"/>
    <x v="3221"/>
    <s v="KH 3222"/>
    <x v="61"/>
    <s v="HT0001"/>
    <x v="2"/>
    <s v="Miếng"/>
    <n v="2"/>
    <n v="200000"/>
    <n v="100"/>
    <n v="400000"/>
    <n v="0"/>
  </r>
  <r>
    <s v="14/02/2019"/>
    <s v="14/02/2019"/>
    <x v="4"/>
    <s v="DH10418"/>
    <x v="16"/>
    <x v="1"/>
    <x v="3222"/>
    <s v="KH 3223"/>
    <x v="44"/>
    <s v="SP0005"/>
    <x v="5"/>
    <s v="Lọ"/>
    <n v="1"/>
    <n v="1000000"/>
    <n v="0"/>
    <n v="0"/>
    <n v="1000000"/>
  </r>
  <r>
    <s v="14/02/2019"/>
    <s v="14/02/2019"/>
    <x v="4"/>
    <s v="DH10417"/>
    <x v="5"/>
    <x v="0"/>
    <x v="3223"/>
    <s v="KH 3224"/>
    <x v="59"/>
    <s v="SP0005"/>
    <x v="5"/>
    <s v="Lọ"/>
    <n v="1"/>
    <n v="1000000"/>
    <n v="0"/>
    <n v="0"/>
    <n v="1000000"/>
  </r>
  <r>
    <s v="14/02/2019"/>
    <s v="14/02/2019"/>
    <x v="4"/>
    <s v="DH10416"/>
    <x v="0"/>
    <x v="0"/>
    <x v="3224"/>
    <s v="KH 3225"/>
    <x v="46"/>
    <s v="SP0001"/>
    <x v="0"/>
    <s v="Chai"/>
    <n v="1"/>
    <n v="3000000"/>
    <n v="0"/>
    <n v="0"/>
    <n v="3000000"/>
  </r>
  <r>
    <s v="14/02/2019"/>
    <s v="14/02/2019"/>
    <x v="4"/>
    <s v="DH10416"/>
    <x v="0"/>
    <x v="0"/>
    <x v="3224"/>
    <s v="KH 3225"/>
    <x v="46"/>
    <s v="HT0001"/>
    <x v="2"/>
    <s v="Miếng"/>
    <n v="2"/>
    <n v="200000"/>
    <n v="100"/>
    <n v="400000"/>
    <n v="0"/>
  </r>
  <r>
    <s v="14/02/2019"/>
    <s v="14/02/2019"/>
    <x v="4"/>
    <s v="DH10415"/>
    <x v="9"/>
    <x v="0"/>
    <x v="3225"/>
    <s v="KH 3226"/>
    <x v="22"/>
    <s v="SP0001"/>
    <x v="0"/>
    <s v="Chai"/>
    <n v="1"/>
    <n v="3000000"/>
    <n v="0"/>
    <n v="0"/>
    <n v="3000000"/>
  </r>
  <r>
    <s v="14/02/2019"/>
    <s v="14/02/2019"/>
    <x v="4"/>
    <s v="DH10415"/>
    <x v="9"/>
    <x v="0"/>
    <x v="3225"/>
    <s v="KH 3226"/>
    <x v="22"/>
    <s v="HT0001"/>
    <x v="2"/>
    <s v="Miếng"/>
    <n v="2"/>
    <n v="200000"/>
    <n v="100"/>
    <n v="400000"/>
    <n v="0"/>
  </r>
  <r>
    <s v="14/02/2019"/>
    <s v="14/02/2019"/>
    <x v="4"/>
    <s v="DH10414"/>
    <x v="20"/>
    <x v="1"/>
    <x v="1434"/>
    <s v="KH 1435"/>
    <x v="20"/>
    <s v="SP0004"/>
    <x v="4"/>
    <s v="Chai"/>
    <n v="24"/>
    <n v="3500000"/>
    <n v="25"/>
    <n v="21000000"/>
    <n v="63000000"/>
  </r>
  <r>
    <s v="14/02/2019"/>
    <s v="14/02/2019"/>
    <x v="4"/>
    <s v="DH10414"/>
    <x v="20"/>
    <x v="1"/>
    <x v="1434"/>
    <s v="KH 1435"/>
    <x v="20"/>
    <s v="SP0003"/>
    <x v="3"/>
    <s v="Chai"/>
    <n v="24"/>
    <n v="2500000"/>
    <n v="25"/>
    <n v="15000000"/>
    <n v="45000000"/>
  </r>
  <r>
    <s v="14/02/2019"/>
    <s v="14/02/2019"/>
    <x v="4"/>
    <s v="DH10414"/>
    <x v="20"/>
    <x v="1"/>
    <x v="1434"/>
    <s v="KH 1435"/>
    <x v="20"/>
    <s v="SP0004"/>
    <x v="4"/>
    <s v="Chai"/>
    <n v="8"/>
    <n v="3500000"/>
    <n v="100"/>
    <n v="28000000"/>
    <n v="0"/>
  </r>
  <r>
    <s v="14/02/2019"/>
    <s v="14/02/2019"/>
    <x v="4"/>
    <s v="DH10413"/>
    <x v="19"/>
    <x v="1"/>
    <x v="3226"/>
    <s v="KH 3227"/>
    <x v="47"/>
    <s v="SP0001"/>
    <x v="0"/>
    <s v="Chai"/>
    <n v="1"/>
    <n v="3000000"/>
    <n v="0"/>
    <n v="0"/>
    <n v="3000000"/>
  </r>
  <r>
    <s v="14/02/2019"/>
    <s v="14/02/2019"/>
    <x v="4"/>
    <s v="DH10413"/>
    <x v="19"/>
    <x v="1"/>
    <x v="3226"/>
    <s v="KH 3227"/>
    <x v="47"/>
    <s v="HT0001"/>
    <x v="2"/>
    <s v="Miếng"/>
    <n v="2"/>
    <n v="200000"/>
    <n v="100"/>
    <n v="400000"/>
    <n v="0"/>
  </r>
  <r>
    <s v="14/02/2019"/>
    <s v="14/02/2019"/>
    <x v="4"/>
    <s v="DH10412"/>
    <x v="16"/>
    <x v="1"/>
    <x v="3227"/>
    <s v="KH 3228"/>
    <x v="2"/>
    <s v="SP0006"/>
    <x v="9"/>
    <s v="Chai"/>
    <n v="1"/>
    <n v="800000"/>
    <n v="0"/>
    <n v="0"/>
    <n v="800000"/>
  </r>
  <r>
    <s v="14/02/2019"/>
    <s v="14/02/2019"/>
    <x v="4"/>
    <s v="DH10412"/>
    <x v="16"/>
    <x v="1"/>
    <x v="3227"/>
    <s v="KH 3228"/>
    <x v="2"/>
    <s v="SP0007"/>
    <x v="10"/>
    <s v="Chai"/>
    <n v="1"/>
    <n v="800000"/>
    <n v="0"/>
    <n v="0"/>
    <n v="800000"/>
  </r>
  <r>
    <s v="14/02/2019"/>
    <s v="14/02/2019"/>
    <x v="4"/>
    <s v="DH10411"/>
    <x v="2"/>
    <x v="0"/>
    <x v="2833"/>
    <s v="KH 2834"/>
    <x v="51"/>
    <s v="SP0002"/>
    <x v="1"/>
    <s v="Chai"/>
    <n v="1"/>
    <n v="2000000"/>
    <n v="0"/>
    <n v="0"/>
    <n v="2000000"/>
  </r>
  <r>
    <s v="14/02/2019"/>
    <s v="14/02/2019"/>
    <x v="4"/>
    <s v="DH10411"/>
    <x v="2"/>
    <x v="0"/>
    <x v="2833"/>
    <s v="KH 2834"/>
    <x v="51"/>
    <s v="HT0001"/>
    <x v="2"/>
    <s v="Miếng"/>
    <n v="2"/>
    <n v="200000"/>
    <n v="100"/>
    <n v="400000"/>
    <n v="0"/>
  </r>
  <r>
    <s v="14/02/2019"/>
    <s v="14/02/2019"/>
    <x v="4"/>
    <s v="DH10409"/>
    <x v="9"/>
    <x v="0"/>
    <x v="72"/>
    <s v="KH 0073"/>
    <x v="18"/>
    <s v="SP0004"/>
    <x v="4"/>
    <s v="Chai"/>
    <n v="1"/>
    <n v="3500000"/>
    <n v="20"/>
    <n v="700000"/>
    <n v="2800000"/>
  </r>
  <r>
    <s v="14/02/2019"/>
    <s v="14/02/2019"/>
    <x v="4"/>
    <s v="DH10408"/>
    <x v="5"/>
    <x v="0"/>
    <x v="1184"/>
    <s v="KH 1185"/>
    <x v="11"/>
    <s v="SP0001"/>
    <x v="0"/>
    <s v="Chai"/>
    <n v="1"/>
    <n v="3000000"/>
    <n v="0"/>
    <n v="0"/>
    <n v="3000000"/>
  </r>
  <r>
    <s v="14/02/2019"/>
    <s v="14/02/2019"/>
    <x v="4"/>
    <s v="DH10408"/>
    <x v="5"/>
    <x v="0"/>
    <x v="1184"/>
    <s v="KH 1185"/>
    <x v="11"/>
    <s v="HT0001"/>
    <x v="2"/>
    <s v="Miếng"/>
    <n v="2"/>
    <n v="200000"/>
    <n v="100"/>
    <n v="400000"/>
    <n v="0"/>
  </r>
  <r>
    <s v="14/02/2019"/>
    <s v="14/02/2019"/>
    <x v="4"/>
    <s v="DH10407"/>
    <x v="9"/>
    <x v="0"/>
    <x v="3228"/>
    <s v="KH 3229"/>
    <x v="51"/>
    <s v="SP0002"/>
    <x v="1"/>
    <s v="Chai"/>
    <n v="1"/>
    <n v="2000000"/>
    <n v="0"/>
    <n v="0"/>
    <n v="2000000"/>
  </r>
  <r>
    <s v="14/02/2019"/>
    <s v="14/02/2019"/>
    <x v="4"/>
    <s v="DH10407"/>
    <x v="9"/>
    <x v="0"/>
    <x v="3228"/>
    <s v="KH 3229"/>
    <x v="51"/>
    <s v="SP0001"/>
    <x v="0"/>
    <s v="Chai"/>
    <n v="2"/>
    <n v="3000000"/>
    <n v="0"/>
    <n v="0"/>
    <n v="6000000"/>
  </r>
  <r>
    <s v="14/02/2019"/>
    <s v="14/02/2019"/>
    <x v="4"/>
    <s v="DH10406"/>
    <x v="33"/>
    <x v="2"/>
    <x v="3229"/>
    <s v="KH 3230"/>
    <x v="19"/>
    <s v="SP0001"/>
    <x v="0"/>
    <s v="Chai"/>
    <n v="1"/>
    <n v="3000000"/>
    <n v="0"/>
    <n v="0"/>
    <n v="3000000"/>
  </r>
  <r>
    <s v="14/02/2019"/>
    <s v="14/02/2019"/>
    <x v="4"/>
    <s v="DH10406"/>
    <x v="33"/>
    <x v="2"/>
    <x v="3229"/>
    <s v="KH 3230"/>
    <x v="19"/>
    <s v="HT0001"/>
    <x v="2"/>
    <s v="Miếng"/>
    <n v="2"/>
    <n v="200000"/>
    <n v="100"/>
    <n v="400000"/>
    <n v="0"/>
  </r>
  <r>
    <s v="14/02/2019"/>
    <s v="14/02/2019"/>
    <x v="4"/>
    <s v="DH10405"/>
    <x v="16"/>
    <x v="1"/>
    <x v="3230"/>
    <s v="KH 3231"/>
    <x v="26"/>
    <s v="SP0003"/>
    <x v="3"/>
    <s v="Chai"/>
    <n v="1"/>
    <n v="2500000"/>
    <n v="0"/>
    <n v="0"/>
    <n v="2500000"/>
  </r>
  <r>
    <s v="14/02/2019"/>
    <s v="14/02/2019"/>
    <x v="4"/>
    <s v="DH10405"/>
    <x v="16"/>
    <x v="1"/>
    <x v="3230"/>
    <s v="KH 3231"/>
    <x v="26"/>
    <s v="HT0001"/>
    <x v="2"/>
    <s v="Miếng"/>
    <n v="2"/>
    <n v="200000"/>
    <n v="100"/>
    <n v="400000"/>
    <n v="0"/>
  </r>
  <r>
    <s v="13/02/2019"/>
    <s v="13/02/2019"/>
    <x v="4"/>
    <s v="DH10404"/>
    <x v="8"/>
    <x v="0"/>
    <x v="3231"/>
    <s v="KH 3232"/>
    <x v="0"/>
    <s v="SP0001"/>
    <x v="0"/>
    <s v="Chai"/>
    <n v="1"/>
    <n v="3000000"/>
    <n v="0"/>
    <n v="0"/>
    <n v="3000000"/>
  </r>
  <r>
    <s v="13/02/2019"/>
    <s v="13/02/2019"/>
    <x v="4"/>
    <s v="DH10404"/>
    <x v="8"/>
    <x v="0"/>
    <x v="3231"/>
    <s v="KH 3232"/>
    <x v="0"/>
    <s v="HT0001"/>
    <x v="2"/>
    <s v="Miếng"/>
    <n v="2"/>
    <n v="200000"/>
    <n v="100"/>
    <n v="400000"/>
    <n v="0"/>
  </r>
  <r>
    <s v="13/02/2019"/>
    <s v="13/02/2019"/>
    <x v="4"/>
    <s v="DH10403"/>
    <x v="5"/>
    <x v="0"/>
    <x v="2184"/>
    <s v="KH 2185"/>
    <x v="35"/>
    <s v="SP0001"/>
    <x v="0"/>
    <s v="Chai"/>
    <n v="1"/>
    <n v="3000000"/>
    <n v="0"/>
    <n v="0"/>
    <n v="3000000"/>
  </r>
  <r>
    <s v="13/02/2019"/>
    <s v="13/02/2019"/>
    <x v="4"/>
    <s v="DH10403"/>
    <x v="5"/>
    <x v="0"/>
    <x v="2184"/>
    <s v="KH 2185"/>
    <x v="35"/>
    <s v="HT0001"/>
    <x v="2"/>
    <s v="Miếng"/>
    <n v="2"/>
    <n v="200000"/>
    <n v="100"/>
    <n v="400000"/>
    <n v="0"/>
  </r>
  <r>
    <s v="13/02/2019"/>
    <s v="13/02/2019"/>
    <x v="4"/>
    <s v="DH10402"/>
    <x v="16"/>
    <x v="1"/>
    <x v="3232"/>
    <s v="KH 3233"/>
    <x v="10"/>
    <s v="SP0001"/>
    <x v="0"/>
    <s v="Chai"/>
    <n v="1"/>
    <n v="3000000"/>
    <n v="0"/>
    <n v="0"/>
    <n v="3000000"/>
  </r>
  <r>
    <s v="13/02/2019"/>
    <s v="13/02/2019"/>
    <x v="4"/>
    <s v="DH10402"/>
    <x v="16"/>
    <x v="1"/>
    <x v="3232"/>
    <s v="KH 3233"/>
    <x v="10"/>
    <s v="HT0001"/>
    <x v="2"/>
    <s v="Miếng"/>
    <n v="2"/>
    <n v="200000"/>
    <n v="100"/>
    <n v="400000"/>
    <n v="0"/>
  </r>
  <r>
    <s v="13/02/2019"/>
    <s v="13/02/2019"/>
    <x v="4"/>
    <s v="DH10401"/>
    <x v="0"/>
    <x v="0"/>
    <x v="3233"/>
    <s v="KH 3234"/>
    <x v="48"/>
    <s v="SP0001"/>
    <x v="0"/>
    <s v="Chai"/>
    <n v="1"/>
    <n v="3000000"/>
    <n v="0"/>
    <n v="0"/>
    <n v="3000000"/>
  </r>
  <r>
    <s v="13/02/2019"/>
    <s v="13/02/2019"/>
    <x v="4"/>
    <s v="DH10401"/>
    <x v="0"/>
    <x v="0"/>
    <x v="3233"/>
    <s v="KH 3234"/>
    <x v="48"/>
    <s v="HT0001"/>
    <x v="2"/>
    <s v="Miếng"/>
    <n v="2"/>
    <n v="200000"/>
    <n v="100"/>
    <n v="400000"/>
    <n v="0"/>
  </r>
  <r>
    <s v="13/02/2019"/>
    <s v="13/02/2019"/>
    <x v="4"/>
    <s v="DH10399"/>
    <x v="8"/>
    <x v="0"/>
    <x v="1688"/>
    <s v="KH 1689"/>
    <x v="37"/>
    <s v="SP0001"/>
    <x v="0"/>
    <s v="Chai"/>
    <n v="1"/>
    <n v="3000000"/>
    <n v="0"/>
    <n v="0"/>
    <n v="3000000"/>
  </r>
  <r>
    <s v="13/02/2019"/>
    <s v="13/02/2019"/>
    <x v="4"/>
    <s v="DH10399"/>
    <x v="8"/>
    <x v="0"/>
    <x v="1688"/>
    <s v="KH 1689"/>
    <x v="37"/>
    <s v="HT0001"/>
    <x v="2"/>
    <s v="Miếng"/>
    <n v="2"/>
    <n v="200000"/>
    <n v="100"/>
    <n v="400000"/>
    <n v="0"/>
  </r>
  <r>
    <s v="13/02/2019"/>
    <s v="13/02/2019"/>
    <x v="4"/>
    <s v="DH10398"/>
    <x v="19"/>
    <x v="1"/>
    <x v="2167"/>
    <s v="KH 2168"/>
    <x v="2"/>
    <s v="SP0003"/>
    <x v="3"/>
    <s v="Chai"/>
    <n v="1"/>
    <n v="2500000"/>
    <n v="0"/>
    <n v="0"/>
    <n v="2500000"/>
  </r>
  <r>
    <s v="13/02/2019"/>
    <s v="13/02/2019"/>
    <x v="4"/>
    <s v="DH10398"/>
    <x v="19"/>
    <x v="1"/>
    <x v="2167"/>
    <s v="KH 2168"/>
    <x v="2"/>
    <s v="HT0001"/>
    <x v="2"/>
    <s v="Miếng"/>
    <n v="2"/>
    <n v="200000"/>
    <n v="100"/>
    <n v="400000"/>
    <n v="0"/>
  </r>
  <r>
    <s v="13/02/2019"/>
    <s v="13/02/2019"/>
    <x v="4"/>
    <s v="DH10397"/>
    <x v="0"/>
    <x v="0"/>
    <x v="3234"/>
    <s v="KH 3235"/>
    <x v="14"/>
    <s v="SP0004"/>
    <x v="4"/>
    <s v="Chai"/>
    <n v="1"/>
    <n v="3500000"/>
    <n v="10"/>
    <n v="350000"/>
    <n v="3150000"/>
  </r>
  <r>
    <s v="13/02/2019"/>
    <s v="13/02/2019"/>
    <x v="4"/>
    <s v="DH10396"/>
    <x v="5"/>
    <x v="0"/>
    <x v="1790"/>
    <s v="KH 1791"/>
    <x v="20"/>
    <s v="SP0001"/>
    <x v="0"/>
    <s v="Chai"/>
    <n v="1"/>
    <n v="3000000"/>
    <n v="0"/>
    <n v="0"/>
    <n v="3000000"/>
  </r>
  <r>
    <s v="13/02/2019"/>
    <s v="13/02/2019"/>
    <x v="4"/>
    <s v="DH10396"/>
    <x v="5"/>
    <x v="0"/>
    <x v="1790"/>
    <s v="KH 1791"/>
    <x v="20"/>
    <s v="HT0001"/>
    <x v="2"/>
    <s v="Miếng"/>
    <n v="2"/>
    <n v="200000"/>
    <n v="100"/>
    <n v="400000"/>
    <n v="0"/>
  </r>
  <r>
    <s v="13/02/2019"/>
    <s v="13/02/2019"/>
    <x v="4"/>
    <s v="DH10395"/>
    <x v="0"/>
    <x v="0"/>
    <x v="3235"/>
    <s v="KH 3236"/>
    <x v="58"/>
    <s v="SP0001"/>
    <x v="0"/>
    <s v="Chai"/>
    <n v="1"/>
    <n v="3000000"/>
    <n v="0"/>
    <n v="0"/>
    <n v="3000000"/>
  </r>
  <r>
    <s v="13/02/2019"/>
    <s v="13/02/2019"/>
    <x v="4"/>
    <s v="DH10395"/>
    <x v="0"/>
    <x v="0"/>
    <x v="3235"/>
    <s v="KH 3236"/>
    <x v="58"/>
    <s v="HT0001"/>
    <x v="2"/>
    <s v="Miếng"/>
    <n v="2"/>
    <n v="200000"/>
    <n v="100"/>
    <n v="400000"/>
    <n v="0"/>
  </r>
  <r>
    <s v="13/02/2019"/>
    <s v="13/02/2019"/>
    <x v="4"/>
    <s v="DH10394"/>
    <x v="0"/>
    <x v="0"/>
    <x v="2554"/>
    <s v="KH 2555"/>
    <x v="27"/>
    <s v="SP0001"/>
    <x v="0"/>
    <s v="Chai"/>
    <n v="1"/>
    <n v="3000000"/>
    <n v="0"/>
    <n v="0"/>
    <n v="3000000"/>
  </r>
  <r>
    <s v="13/02/2019"/>
    <s v="13/02/2019"/>
    <x v="4"/>
    <s v="DH10394"/>
    <x v="0"/>
    <x v="0"/>
    <x v="2554"/>
    <s v="KH 2555"/>
    <x v="27"/>
    <s v="HT0001"/>
    <x v="2"/>
    <s v="Miếng"/>
    <n v="2"/>
    <n v="200000"/>
    <n v="100"/>
    <n v="400000"/>
    <n v="0"/>
  </r>
  <r>
    <s v="13/02/2019"/>
    <s v="13/02/2019"/>
    <x v="4"/>
    <s v="DH10393"/>
    <x v="17"/>
    <x v="1"/>
    <x v="3236"/>
    <s v="KH 3237"/>
    <x v="0"/>
    <s v="SP0004"/>
    <x v="4"/>
    <s v="Chai"/>
    <n v="1"/>
    <n v="3500000"/>
    <n v="0"/>
    <n v="0"/>
    <n v="3500000"/>
  </r>
  <r>
    <s v="13/02/2019"/>
    <s v="13/02/2019"/>
    <x v="4"/>
    <s v="DH10393"/>
    <x v="17"/>
    <x v="1"/>
    <x v="3236"/>
    <s v="KH 3237"/>
    <x v="0"/>
    <s v="SP0004"/>
    <x v="4"/>
    <s v="Chai"/>
    <n v="1"/>
    <n v="3500000"/>
    <n v="20"/>
    <n v="700000"/>
    <n v="2800000"/>
  </r>
  <r>
    <s v="13/02/2019"/>
    <s v="13/02/2019"/>
    <x v="4"/>
    <s v="DH10392"/>
    <x v="8"/>
    <x v="0"/>
    <x v="1505"/>
    <s v="KH 1506"/>
    <x v="20"/>
    <s v="SP0001"/>
    <x v="0"/>
    <s v="Chai"/>
    <n v="1"/>
    <n v="3000000"/>
    <n v="10"/>
    <n v="300000"/>
    <n v="2700000"/>
  </r>
  <r>
    <s v="13/02/2019"/>
    <s v="13/02/2019"/>
    <x v="4"/>
    <s v="DH10391"/>
    <x v="19"/>
    <x v="1"/>
    <x v="1517"/>
    <s v="KH 1518"/>
    <x v="10"/>
    <s v="SP0003"/>
    <x v="3"/>
    <s v="Chai"/>
    <n v="1"/>
    <n v="2500000"/>
    <n v="10"/>
    <n v="250000"/>
    <n v="2250000"/>
  </r>
  <r>
    <s v="13/02/2019"/>
    <s v="13/02/2019"/>
    <x v="4"/>
    <s v="DH10390"/>
    <x v="9"/>
    <x v="0"/>
    <x v="3237"/>
    <s v="KH 3238"/>
    <x v="16"/>
    <s v="SP0001"/>
    <x v="0"/>
    <s v="Chai"/>
    <n v="1"/>
    <n v="3000000"/>
    <n v="0"/>
    <n v="0"/>
    <n v="3000000"/>
  </r>
  <r>
    <s v="13/02/2019"/>
    <s v="13/02/2019"/>
    <x v="4"/>
    <s v="DH10390"/>
    <x v="9"/>
    <x v="0"/>
    <x v="3237"/>
    <s v="KH 3238"/>
    <x v="16"/>
    <s v="HT0001"/>
    <x v="2"/>
    <s v="Miếng"/>
    <n v="2"/>
    <n v="200000"/>
    <n v="100"/>
    <n v="400000"/>
    <n v="0"/>
  </r>
  <r>
    <s v="13/02/2019"/>
    <s v="13/02/2019"/>
    <x v="4"/>
    <s v="DH10389"/>
    <x v="9"/>
    <x v="0"/>
    <x v="2282"/>
    <s v="KH 2283"/>
    <x v="54"/>
    <s v="SP0001"/>
    <x v="0"/>
    <s v="Chai"/>
    <n v="1"/>
    <n v="3000000"/>
    <n v="5"/>
    <n v="150000"/>
    <n v="2850000"/>
  </r>
  <r>
    <s v="13/02/2019"/>
    <s v="13/02/2019"/>
    <x v="4"/>
    <s v="DH10388"/>
    <x v="6"/>
    <x v="0"/>
    <x v="2475"/>
    <s v="KH 2476"/>
    <x v="19"/>
    <s v="SP0001"/>
    <x v="0"/>
    <s v="Chai"/>
    <n v="8"/>
    <n v="3000000"/>
    <n v="20"/>
    <n v="4800000"/>
    <n v="19200000"/>
  </r>
  <r>
    <s v="13/02/2019"/>
    <s v="13/02/2019"/>
    <x v="4"/>
    <s v="DH10388"/>
    <x v="6"/>
    <x v="0"/>
    <x v="2475"/>
    <s v="KH 2476"/>
    <x v="19"/>
    <s v="SP0002"/>
    <x v="1"/>
    <s v="Chai"/>
    <n v="4"/>
    <n v="2000000"/>
    <n v="20"/>
    <n v="1600000"/>
    <n v="6400000"/>
  </r>
  <r>
    <s v="13/02/2019"/>
    <s v="13/02/2019"/>
    <x v="4"/>
    <s v="DH10388"/>
    <x v="6"/>
    <x v="0"/>
    <x v="2475"/>
    <s v="KH 2476"/>
    <x v="19"/>
    <s v="SP0003"/>
    <x v="3"/>
    <s v="Chai"/>
    <n v="2"/>
    <n v="2500000"/>
    <n v="100"/>
    <n v="5000000"/>
    <n v="0"/>
  </r>
  <r>
    <s v="13/02/2019"/>
    <s v="13/02/2019"/>
    <x v="4"/>
    <s v="DH10387"/>
    <x v="7"/>
    <x v="0"/>
    <x v="3238"/>
    <s v="KH 3239"/>
    <x v="30"/>
    <s v="SP0001"/>
    <x v="0"/>
    <s v="Chai"/>
    <n v="1"/>
    <n v="3000000"/>
    <n v="0"/>
    <n v="0"/>
    <n v="3000000"/>
  </r>
  <r>
    <s v="13/02/2019"/>
    <s v="13/02/2019"/>
    <x v="4"/>
    <s v="DH10387"/>
    <x v="7"/>
    <x v="0"/>
    <x v="3238"/>
    <s v="KH 3239"/>
    <x v="30"/>
    <s v="HT0001"/>
    <x v="2"/>
    <s v="Miếng"/>
    <n v="2"/>
    <n v="200000"/>
    <n v="100"/>
    <n v="400000"/>
    <n v="0"/>
  </r>
  <r>
    <s v="13/02/2019"/>
    <s v="13/02/2019"/>
    <x v="4"/>
    <s v="DH10386"/>
    <x v="33"/>
    <x v="2"/>
    <x v="3239"/>
    <s v="KH 3240"/>
    <x v="22"/>
    <s v="SP0001"/>
    <x v="0"/>
    <s v="Chai"/>
    <n v="1"/>
    <n v="3000000"/>
    <n v="0"/>
    <n v="0"/>
    <n v="3000000"/>
  </r>
  <r>
    <s v="13/02/2019"/>
    <s v="13/02/2019"/>
    <x v="4"/>
    <s v="DH10386"/>
    <x v="33"/>
    <x v="2"/>
    <x v="3239"/>
    <s v="KH 3240"/>
    <x v="22"/>
    <s v="HT0001"/>
    <x v="2"/>
    <s v="Miếng"/>
    <n v="2"/>
    <n v="200000"/>
    <n v="100"/>
    <n v="400000"/>
    <n v="0"/>
  </r>
  <r>
    <s v="13/02/2019"/>
    <s v="13/02/2019"/>
    <x v="4"/>
    <s v="DH10385"/>
    <x v="31"/>
    <x v="2"/>
    <x v="2648"/>
    <s v="KH 2649"/>
    <x v="0"/>
    <s v="SP0003"/>
    <x v="3"/>
    <s v="Chai"/>
    <n v="2"/>
    <n v="2500000"/>
    <n v="100"/>
    <n v="5000000"/>
    <n v="0"/>
  </r>
  <r>
    <s v="13/02/2019"/>
    <s v="13/02/2019"/>
    <x v="4"/>
    <s v="DH10384"/>
    <x v="5"/>
    <x v="0"/>
    <x v="1416"/>
    <s v="KH 1417"/>
    <x v="39"/>
    <s v="SP0003"/>
    <x v="3"/>
    <s v="Chai"/>
    <n v="1"/>
    <n v="2500000"/>
    <n v="5"/>
    <n v="125000"/>
    <n v="2375000"/>
  </r>
  <r>
    <s v="13/02/2019"/>
    <s v="13/02/2019"/>
    <x v="4"/>
    <s v="DH10383"/>
    <x v="19"/>
    <x v="1"/>
    <x v="3240"/>
    <s v="KH 3241"/>
    <x v="22"/>
    <s v="SP0002"/>
    <x v="1"/>
    <s v="Chai"/>
    <n v="1"/>
    <n v="2000000"/>
    <n v="0"/>
    <n v="0"/>
    <n v="2000000"/>
  </r>
  <r>
    <s v="13/02/2019"/>
    <s v="13/02/2019"/>
    <x v="4"/>
    <s v="DH10383"/>
    <x v="19"/>
    <x v="1"/>
    <x v="3240"/>
    <s v="KH 3241"/>
    <x v="22"/>
    <s v="HT0001"/>
    <x v="2"/>
    <s v="Miếng"/>
    <n v="2"/>
    <n v="200000"/>
    <n v="100"/>
    <n v="400000"/>
    <n v="0"/>
  </r>
  <r>
    <s v="13/02/2019"/>
    <s v="13/02/2019"/>
    <x v="4"/>
    <s v="DH10382"/>
    <x v="1"/>
    <x v="0"/>
    <x v="3241"/>
    <s v="KH 3242"/>
    <x v="26"/>
    <s v="SP0001"/>
    <x v="0"/>
    <s v="Chai"/>
    <n v="1"/>
    <n v="3000000"/>
    <n v="0"/>
    <n v="0"/>
    <n v="3000000"/>
  </r>
  <r>
    <s v="13/02/2019"/>
    <s v="13/02/2019"/>
    <x v="4"/>
    <s v="DH10382"/>
    <x v="1"/>
    <x v="0"/>
    <x v="3241"/>
    <s v="KH 3242"/>
    <x v="26"/>
    <s v="HT0001"/>
    <x v="2"/>
    <s v="Miếng"/>
    <n v="2"/>
    <n v="200000"/>
    <n v="100"/>
    <n v="400000"/>
    <n v="0"/>
  </r>
  <r>
    <s v="13/02/2019"/>
    <s v="13/02/2019"/>
    <x v="4"/>
    <s v="DH10381"/>
    <x v="33"/>
    <x v="2"/>
    <x v="573"/>
    <s v="KH 0574"/>
    <x v="22"/>
    <s v="SP0003"/>
    <x v="3"/>
    <s v="Chai"/>
    <n v="1"/>
    <n v="2500000"/>
    <n v="0"/>
    <n v="0"/>
    <n v="2500000"/>
  </r>
  <r>
    <s v="13/02/2019"/>
    <s v="13/02/2019"/>
    <x v="4"/>
    <s v="DH10381"/>
    <x v="33"/>
    <x v="2"/>
    <x v="573"/>
    <s v="KH 0574"/>
    <x v="22"/>
    <s v="HT0001"/>
    <x v="2"/>
    <s v="Miếng"/>
    <n v="2"/>
    <n v="200000"/>
    <n v="100"/>
    <n v="400000"/>
    <n v="0"/>
  </r>
  <r>
    <s v="13/02/2019"/>
    <s v="13/02/2019"/>
    <x v="4"/>
    <s v="DH10380"/>
    <x v="2"/>
    <x v="0"/>
    <x v="3242"/>
    <s v="KH 3243"/>
    <x v="60"/>
    <s v="SP0002"/>
    <x v="1"/>
    <s v="Chai"/>
    <n v="1"/>
    <n v="2000000"/>
    <n v="0"/>
    <n v="0"/>
    <n v="2000000"/>
  </r>
  <r>
    <s v="13/02/2019"/>
    <s v="13/02/2019"/>
    <x v="4"/>
    <s v="DH10380"/>
    <x v="2"/>
    <x v="0"/>
    <x v="3242"/>
    <s v="KH 3243"/>
    <x v="60"/>
    <s v="HT0001"/>
    <x v="2"/>
    <s v="Miếng"/>
    <n v="2"/>
    <n v="200000"/>
    <n v="100"/>
    <n v="400000"/>
    <n v="0"/>
  </r>
  <r>
    <s v="13/02/2019"/>
    <s v="13/02/2019"/>
    <x v="4"/>
    <s v="DH10379"/>
    <x v="5"/>
    <x v="0"/>
    <x v="335"/>
    <s v="KH 0336"/>
    <x v="10"/>
    <s v="SP0001"/>
    <x v="0"/>
    <s v="Chai"/>
    <n v="1"/>
    <n v="3000000"/>
    <n v="0"/>
    <n v="0"/>
    <n v="3000000"/>
  </r>
  <r>
    <s v="13/02/2019"/>
    <s v="13/02/2019"/>
    <x v="4"/>
    <s v="DH10379"/>
    <x v="5"/>
    <x v="0"/>
    <x v="335"/>
    <s v="KH 0336"/>
    <x v="10"/>
    <s v="HT0001"/>
    <x v="2"/>
    <s v="Miếng"/>
    <n v="2"/>
    <n v="200000"/>
    <n v="100"/>
    <n v="400000"/>
    <n v="0"/>
  </r>
  <r>
    <s v="13/02/2019"/>
    <s v="13/02/2019"/>
    <x v="4"/>
    <s v="DH10377"/>
    <x v="16"/>
    <x v="1"/>
    <x v="3243"/>
    <s v="KH 3244"/>
    <x v="39"/>
    <s v="SP0001"/>
    <x v="0"/>
    <s v="Chai"/>
    <n v="1"/>
    <n v="3000000"/>
    <n v="5"/>
    <n v="150000"/>
    <n v="2850000"/>
  </r>
  <r>
    <s v="13/02/2019"/>
    <s v="13/02/2019"/>
    <x v="4"/>
    <s v="DH10377"/>
    <x v="16"/>
    <x v="1"/>
    <x v="3243"/>
    <s v="KH 3244"/>
    <x v="39"/>
    <s v="SP0001"/>
    <x v="0"/>
    <s v="Chai"/>
    <n v="1"/>
    <n v="3000000"/>
    <n v="10"/>
    <n v="300000"/>
    <n v="2700000"/>
  </r>
  <r>
    <s v="13/02/2019"/>
    <s v="13/02/2019"/>
    <x v="4"/>
    <s v="DH10376"/>
    <x v="16"/>
    <x v="1"/>
    <x v="3243"/>
    <s v="KH 3244"/>
    <x v="39"/>
    <s v="SP0002"/>
    <x v="1"/>
    <s v="Chai"/>
    <n v="1"/>
    <n v="2000000"/>
    <n v="0"/>
    <n v="0"/>
    <n v="2000000"/>
  </r>
  <r>
    <s v="13/02/2019"/>
    <s v="13/02/2019"/>
    <x v="4"/>
    <s v="DH10376"/>
    <x v="16"/>
    <x v="1"/>
    <x v="3243"/>
    <s v="KH 3244"/>
    <x v="39"/>
    <s v="HT0001"/>
    <x v="2"/>
    <s v="Miếng"/>
    <n v="2"/>
    <n v="200000"/>
    <n v="100"/>
    <n v="400000"/>
    <n v="0"/>
  </r>
  <r>
    <s v="13/02/2019"/>
    <s v="13/02/2019"/>
    <x v="4"/>
    <s v="DH10375"/>
    <x v="0"/>
    <x v="0"/>
    <x v="2685"/>
    <s v="KH 2686"/>
    <x v="53"/>
    <s v="SP0002"/>
    <x v="1"/>
    <s v="Chai"/>
    <n v="1"/>
    <n v="2000000"/>
    <n v="0"/>
    <n v="0"/>
    <n v="2000000"/>
  </r>
  <r>
    <s v="13/02/2019"/>
    <s v="13/02/2019"/>
    <x v="4"/>
    <s v="DH10375"/>
    <x v="0"/>
    <x v="0"/>
    <x v="2685"/>
    <s v="KH 2686"/>
    <x v="53"/>
    <s v="HT0001"/>
    <x v="2"/>
    <s v="Miếng"/>
    <n v="2"/>
    <n v="200000"/>
    <n v="100"/>
    <n v="400000"/>
    <n v="0"/>
  </r>
  <r>
    <s v="13/02/2019"/>
    <s v="13/02/2019"/>
    <x v="4"/>
    <s v="DH10374"/>
    <x v="2"/>
    <x v="0"/>
    <x v="3244"/>
    <s v="KH 3245"/>
    <x v="26"/>
    <s v="SP0004"/>
    <x v="4"/>
    <s v="Chai"/>
    <n v="1"/>
    <n v="3500000"/>
    <n v="20"/>
    <n v="700000"/>
    <n v="2800000"/>
  </r>
  <r>
    <s v="13/02/2019"/>
    <s v="13/02/2019"/>
    <x v="4"/>
    <s v="DH10373"/>
    <x v="2"/>
    <x v="0"/>
    <x v="3245"/>
    <s v="KH 3246"/>
    <x v="0"/>
    <s v="SP0003"/>
    <x v="3"/>
    <s v="Chai"/>
    <n v="1"/>
    <n v="2500000"/>
    <n v="10"/>
    <n v="250000"/>
    <n v="2250000"/>
  </r>
  <r>
    <s v="13/02/2019"/>
    <s v="13/02/2019"/>
    <x v="4"/>
    <s v="DH10373"/>
    <x v="2"/>
    <x v="0"/>
    <x v="3245"/>
    <s v="KH 3246"/>
    <x v="0"/>
    <s v="SP0004"/>
    <x v="4"/>
    <s v="Chai"/>
    <n v="1"/>
    <n v="3500000"/>
    <n v="0"/>
    <n v="0"/>
    <n v="3500000"/>
  </r>
  <r>
    <s v="13/02/2019"/>
    <s v="13/02/2019"/>
    <x v="4"/>
    <s v="DH10372"/>
    <x v="7"/>
    <x v="0"/>
    <x v="3246"/>
    <s v="KH 3247"/>
    <x v="10"/>
    <s v="SP0002"/>
    <x v="1"/>
    <s v="Chai"/>
    <n v="1"/>
    <n v="2000000"/>
    <n v="0"/>
    <n v="0"/>
    <n v="2000000"/>
  </r>
  <r>
    <s v="13/02/2019"/>
    <s v="13/02/2019"/>
    <x v="4"/>
    <s v="DH10372"/>
    <x v="7"/>
    <x v="0"/>
    <x v="3246"/>
    <s v="KH 3247"/>
    <x v="10"/>
    <s v="HT0001"/>
    <x v="2"/>
    <s v="Miếng"/>
    <n v="2"/>
    <n v="200000"/>
    <n v="100"/>
    <n v="400000"/>
    <n v="0"/>
  </r>
  <r>
    <s v="13/02/2019"/>
    <s v="13/02/2019"/>
    <x v="4"/>
    <s v="DH10371"/>
    <x v="2"/>
    <x v="0"/>
    <x v="3247"/>
    <s v="KH 3248"/>
    <x v="23"/>
    <s v="SP0002"/>
    <x v="1"/>
    <s v="Chai"/>
    <n v="1"/>
    <n v="2000000"/>
    <n v="0"/>
    <n v="0"/>
    <n v="2000000"/>
  </r>
  <r>
    <s v="13/02/2019"/>
    <s v="13/02/2019"/>
    <x v="4"/>
    <s v="DH10371"/>
    <x v="2"/>
    <x v="0"/>
    <x v="3247"/>
    <s v="KH 3248"/>
    <x v="23"/>
    <s v="HT0001"/>
    <x v="2"/>
    <s v="Miếng"/>
    <n v="2"/>
    <n v="200000"/>
    <n v="100"/>
    <n v="400000"/>
    <n v="0"/>
  </r>
  <r>
    <s v="13/02/2019"/>
    <s v="13/02/2019"/>
    <x v="4"/>
    <s v="DH10370"/>
    <x v="38"/>
    <x v="2"/>
    <x v="2928"/>
    <s v="KH 2929"/>
    <x v="44"/>
    <s v="SP0004"/>
    <x v="4"/>
    <s v="Chai"/>
    <n v="3"/>
    <n v="3500000"/>
    <n v="100"/>
    <n v="10500000"/>
    <n v="0"/>
  </r>
  <r>
    <s v="13/02/2019"/>
    <s v="13/02/2019"/>
    <x v="4"/>
    <s v="DH10370"/>
    <x v="38"/>
    <x v="2"/>
    <x v="2928"/>
    <s v="KH 2929"/>
    <x v="44"/>
    <s v="SP0003"/>
    <x v="3"/>
    <s v="Chai"/>
    <n v="3"/>
    <n v="2500000"/>
    <n v="100"/>
    <n v="7500000"/>
    <n v="0"/>
  </r>
  <r>
    <s v="13/02/2019"/>
    <s v="13/02/2019"/>
    <x v="4"/>
    <s v="DH10369"/>
    <x v="0"/>
    <x v="0"/>
    <x v="3248"/>
    <s v="KH 3249"/>
    <x v="58"/>
    <s v="SP0001"/>
    <x v="0"/>
    <s v="Chai"/>
    <n v="1"/>
    <n v="3000000"/>
    <n v="0"/>
    <n v="0"/>
    <n v="3000000"/>
  </r>
  <r>
    <s v="13/02/2019"/>
    <s v="13/02/2019"/>
    <x v="4"/>
    <s v="DH10369"/>
    <x v="0"/>
    <x v="0"/>
    <x v="3248"/>
    <s v="KH 3249"/>
    <x v="58"/>
    <s v="HT0001"/>
    <x v="2"/>
    <s v="Miếng"/>
    <n v="2"/>
    <n v="200000"/>
    <n v="100"/>
    <n v="400000"/>
    <n v="0"/>
  </r>
  <r>
    <s v="13/02/2019"/>
    <s v="13/02/2019"/>
    <x v="4"/>
    <s v="DH10368"/>
    <x v="22"/>
    <x v="1"/>
    <x v="1533"/>
    <s v="KH 1534"/>
    <x v="27"/>
    <s v="SP0002"/>
    <x v="1"/>
    <s v="Chai"/>
    <n v="12"/>
    <n v="2000000"/>
    <n v="25"/>
    <n v="6000000"/>
    <n v="18000000"/>
  </r>
  <r>
    <s v="13/02/2019"/>
    <s v="13/02/2019"/>
    <x v="4"/>
    <s v="DH10368"/>
    <x v="22"/>
    <x v="1"/>
    <x v="1533"/>
    <s v="KH 1534"/>
    <x v="27"/>
    <s v="SP0001"/>
    <x v="0"/>
    <s v="Chai"/>
    <n v="11"/>
    <n v="3000000"/>
    <n v="25"/>
    <n v="8250000"/>
    <n v="24750000"/>
  </r>
  <r>
    <s v="13/02/2019"/>
    <s v="13/02/2019"/>
    <x v="4"/>
    <s v="DH10368"/>
    <x v="22"/>
    <x v="1"/>
    <x v="1533"/>
    <s v="KH 1534"/>
    <x v="27"/>
    <s v="SP0004"/>
    <x v="4"/>
    <s v="Chai"/>
    <n v="1"/>
    <n v="3500000"/>
    <n v="25"/>
    <n v="875000"/>
    <n v="2625000"/>
  </r>
  <r>
    <s v="13/02/2019"/>
    <s v="13/02/2019"/>
    <x v="4"/>
    <s v="DH10368"/>
    <x v="22"/>
    <x v="1"/>
    <x v="1533"/>
    <s v="KH 1534"/>
    <x v="27"/>
    <s v="SP0003"/>
    <x v="3"/>
    <s v="Chai"/>
    <n v="4"/>
    <n v="2500000"/>
    <n v="100"/>
    <n v="10000000"/>
    <n v="0"/>
  </r>
  <r>
    <s v="13/02/2019"/>
    <s v="13/02/2019"/>
    <x v="4"/>
    <s v="DH10367"/>
    <x v="2"/>
    <x v="0"/>
    <x v="340"/>
    <s v="KH 0341"/>
    <x v="31"/>
    <s v="SP0001"/>
    <x v="0"/>
    <s v="Chai"/>
    <n v="1"/>
    <n v="3000000"/>
    <n v="0"/>
    <n v="0"/>
    <n v="3000000"/>
  </r>
  <r>
    <s v="13/02/2019"/>
    <s v="13/02/2019"/>
    <x v="4"/>
    <s v="DH10367"/>
    <x v="2"/>
    <x v="0"/>
    <x v="340"/>
    <s v="KH 0341"/>
    <x v="31"/>
    <s v="SP0001"/>
    <x v="0"/>
    <s v="Chai"/>
    <n v="1"/>
    <n v="3000000"/>
    <n v="5"/>
    <n v="150000"/>
    <n v="2850000"/>
  </r>
  <r>
    <s v="13/02/2019"/>
    <s v="13/02/2019"/>
    <x v="4"/>
    <s v="DH10366"/>
    <x v="8"/>
    <x v="0"/>
    <x v="2923"/>
    <s v="KH 2924"/>
    <x v="21"/>
    <s v="SP0003"/>
    <x v="3"/>
    <s v="Chai"/>
    <n v="1"/>
    <n v="2500000"/>
    <n v="0"/>
    <n v="0"/>
    <n v="2500000"/>
  </r>
  <r>
    <s v="13/02/2019"/>
    <s v="13/02/2019"/>
    <x v="4"/>
    <s v="DH10366"/>
    <x v="8"/>
    <x v="0"/>
    <x v="2923"/>
    <s v="KH 2924"/>
    <x v="21"/>
    <s v="HT0001"/>
    <x v="2"/>
    <s v="Miếng"/>
    <n v="2"/>
    <n v="200000"/>
    <n v="100"/>
    <n v="400000"/>
    <n v="0"/>
  </r>
  <r>
    <s v="13/02/2019"/>
    <s v="13/02/2019"/>
    <x v="4"/>
    <s v="DH10365"/>
    <x v="19"/>
    <x v="1"/>
    <x v="3249"/>
    <s v="KH 3250"/>
    <x v="12"/>
    <s v="SP0001"/>
    <x v="0"/>
    <s v="Chai"/>
    <n v="1"/>
    <n v="3000000"/>
    <n v="5"/>
    <n v="150000"/>
    <n v="2850000"/>
  </r>
  <r>
    <s v="13/02/2019"/>
    <s v="13/02/2019"/>
    <x v="4"/>
    <s v="DH10364"/>
    <x v="2"/>
    <x v="0"/>
    <x v="3250"/>
    <s v="KH 3251"/>
    <x v="35"/>
    <s v="SP0002"/>
    <x v="1"/>
    <s v="Chai"/>
    <n v="1"/>
    <n v="2000000"/>
    <n v="0"/>
    <n v="0"/>
    <n v="2000000"/>
  </r>
  <r>
    <s v="13/02/2019"/>
    <s v="13/02/2019"/>
    <x v="4"/>
    <s v="DH10364"/>
    <x v="2"/>
    <x v="0"/>
    <x v="3250"/>
    <s v="KH 3251"/>
    <x v="35"/>
    <s v="HT0001"/>
    <x v="2"/>
    <s v="Miếng"/>
    <n v="2"/>
    <n v="200000"/>
    <n v="100"/>
    <n v="400000"/>
    <n v="0"/>
  </r>
  <r>
    <s v="13/02/2019"/>
    <s v="13/02/2019"/>
    <x v="4"/>
    <s v="DH10363"/>
    <x v="5"/>
    <x v="0"/>
    <x v="2273"/>
    <s v="KH 2274"/>
    <x v="45"/>
    <s v="SP0002"/>
    <x v="1"/>
    <s v="Chai"/>
    <n v="1"/>
    <n v="2000000"/>
    <n v="10"/>
    <n v="200000"/>
    <n v="1800000"/>
  </r>
  <r>
    <s v="12/02/2019"/>
    <s v="12/02/2019"/>
    <x v="4"/>
    <s v="DH10361"/>
    <x v="0"/>
    <x v="0"/>
    <x v="3251"/>
    <s v="KH 3252"/>
    <x v="2"/>
    <s v="SP0002"/>
    <x v="1"/>
    <s v="Chai"/>
    <n v="3"/>
    <n v="2000000"/>
    <n v="5"/>
    <n v="300000"/>
    <n v="5700000"/>
  </r>
  <r>
    <s v="12/02/2019"/>
    <s v="12/02/2019"/>
    <x v="4"/>
    <s v="DH10359"/>
    <x v="16"/>
    <x v="1"/>
    <x v="1813"/>
    <s v="KH 1814"/>
    <x v="10"/>
    <s v="SP0006"/>
    <x v="9"/>
    <s v="Chai"/>
    <n v="1"/>
    <n v="800000"/>
    <n v="0"/>
    <n v="0"/>
    <n v="800000"/>
  </r>
  <r>
    <s v="12/02/2019"/>
    <s v="12/02/2019"/>
    <x v="4"/>
    <s v="DH10359"/>
    <x v="16"/>
    <x v="1"/>
    <x v="1813"/>
    <s v="KH 1814"/>
    <x v="10"/>
    <s v="SP0007"/>
    <x v="10"/>
    <s v="Chai"/>
    <n v="1"/>
    <n v="800000"/>
    <n v="0"/>
    <n v="0"/>
    <n v="800000"/>
  </r>
  <r>
    <s v="12/02/2019"/>
    <s v="12/02/2019"/>
    <x v="4"/>
    <s v="DH10358"/>
    <x v="9"/>
    <x v="0"/>
    <x v="3252"/>
    <s v="KH 3253"/>
    <x v="17"/>
    <s v="SP0006"/>
    <x v="9"/>
    <s v="Chai"/>
    <n v="1"/>
    <n v="800000"/>
    <n v="0"/>
    <n v="0"/>
    <n v="800000"/>
  </r>
  <r>
    <s v="12/02/2019"/>
    <s v="12/02/2019"/>
    <x v="4"/>
    <s v="DH10358"/>
    <x v="9"/>
    <x v="0"/>
    <x v="3252"/>
    <s v="KH 3253"/>
    <x v="17"/>
    <s v="SP0007"/>
    <x v="10"/>
    <s v="Chai"/>
    <n v="1"/>
    <n v="800000"/>
    <n v="0"/>
    <n v="0"/>
    <n v="800000"/>
  </r>
  <r>
    <s v="12/02/2019"/>
    <s v="12/02/2019"/>
    <x v="4"/>
    <s v="DH10357"/>
    <x v="9"/>
    <x v="0"/>
    <x v="3253"/>
    <s v="KH 3254"/>
    <x v="24"/>
    <s v="SP0001"/>
    <x v="0"/>
    <s v="Chai"/>
    <n v="1"/>
    <n v="3000000"/>
    <n v="0"/>
    <n v="0"/>
    <n v="3000000"/>
  </r>
  <r>
    <s v="12/02/2019"/>
    <s v="12/02/2019"/>
    <x v="4"/>
    <s v="DH10357"/>
    <x v="9"/>
    <x v="0"/>
    <x v="3253"/>
    <s v="KH 3254"/>
    <x v="24"/>
    <s v="HT0001"/>
    <x v="2"/>
    <s v="Miếng"/>
    <n v="2"/>
    <n v="200000"/>
    <n v="100"/>
    <n v="400000"/>
    <n v="0"/>
  </r>
  <r>
    <s v="12/02/2019"/>
    <s v="12/02/2019"/>
    <x v="4"/>
    <s v="DH10356"/>
    <x v="5"/>
    <x v="0"/>
    <x v="3254"/>
    <s v="KH 3255"/>
    <x v="15"/>
    <s v="SP0002"/>
    <x v="1"/>
    <s v="Chai"/>
    <n v="2"/>
    <n v="2000000"/>
    <n v="5"/>
    <n v="200000"/>
    <n v="3800000"/>
  </r>
  <r>
    <s v="12/02/2019"/>
    <s v="12/02/2019"/>
    <x v="4"/>
    <s v="DH10356"/>
    <x v="5"/>
    <x v="0"/>
    <x v="3254"/>
    <s v="KH 3255"/>
    <x v="15"/>
    <s v="SP0001"/>
    <x v="0"/>
    <s v="Chai"/>
    <n v="1"/>
    <n v="3000000"/>
    <n v="5"/>
    <n v="150000"/>
    <n v="2850000"/>
  </r>
  <r>
    <s v="12/02/2019"/>
    <s v="12/02/2019"/>
    <x v="4"/>
    <s v="DH10356"/>
    <x v="5"/>
    <x v="0"/>
    <x v="3254"/>
    <s v="KH 3255"/>
    <x v="15"/>
    <s v="HT0001"/>
    <x v="2"/>
    <s v="Miếng"/>
    <n v="2"/>
    <n v="200000"/>
    <n v="100"/>
    <n v="400000"/>
    <n v="0"/>
  </r>
  <r>
    <s v="12/02/2019"/>
    <s v="12/02/2019"/>
    <x v="4"/>
    <s v="DH10355"/>
    <x v="19"/>
    <x v="1"/>
    <x v="1500"/>
    <s v="KH 1501"/>
    <x v="19"/>
    <s v="SP0002"/>
    <x v="1"/>
    <s v="Chai"/>
    <n v="1"/>
    <n v="2000000"/>
    <n v="0"/>
    <n v="0"/>
    <n v="2000000"/>
  </r>
  <r>
    <s v="12/02/2019"/>
    <s v="12/02/2019"/>
    <x v="4"/>
    <s v="DH10355"/>
    <x v="19"/>
    <x v="1"/>
    <x v="1500"/>
    <s v="KH 1501"/>
    <x v="19"/>
    <s v="SP0001"/>
    <x v="0"/>
    <s v="Chai"/>
    <n v="1"/>
    <n v="3000000"/>
    <n v="20"/>
    <n v="600000"/>
    <n v="2400000"/>
  </r>
  <r>
    <s v="12/02/2019"/>
    <s v="12/02/2019"/>
    <x v="4"/>
    <s v="DH10355"/>
    <x v="19"/>
    <x v="1"/>
    <x v="1500"/>
    <s v="KH 1501"/>
    <x v="19"/>
    <s v="HT0001"/>
    <x v="2"/>
    <s v="Miếng"/>
    <n v="2"/>
    <n v="200000"/>
    <n v="100"/>
    <n v="400000"/>
    <n v="0"/>
  </r>
  <r>
    <s v="12/02/2019"/>
    <s v="12/02/2019"/>
    <x v="4"/>
    <s v="DH10353"/>
    <x v="2"/>
    <x v="0"/>
    <x v="2330"/>
    <s v="KH 2331"/>
    <x v="5"/>
    <s v="SP0001"/>
    <x v="0"/>
    <s v="Chai"/>
    <n v="1"/>
    <n v="3000000"/>
    <n v="0"/>
    <n v="0"/>
    <n v="3000000"/>
  </r>
  <r>
    <s v="12/02/2019"/>
    <s v="12/02/2019"/>
    <x v="4"/>
    <s v="DH10353"/>
    <x v="2"/>
    <x v="0"/>
    <x v="2330"/>
    <s v="KH 2331"/>
    <x v="5"/>
    <s v="HT0001"/>
    <x v="2"/>
    <s v="Miếng"/>
    <n v="2"/>
    <n v="200000"/>
    <n v="100"/>
    <n v="400000"/>
    <n v="0"/>
  </r>
  <r>
    <s v="12/02/2019"/>
    <s v="12/02/2019"/>
    <x v="4"/>
    <s v="DH10352"/>
    <x v="2"/>
    <x v="0"/>
    <x v="1939"/>
    <s v="KH 1940"/>
    <x v="28"/>
    <s v="SP0001"/>
    <x v="0"/>
    <s v="Chai"/>
    <n v="1"/>
    <n v="3000000"/>
    <n v="0"/>
    <n v="0"/>
    <n v="3000000"/>
  </r>
  <r>
    <s v="12/02/2019"/>
    <s v="12/02/2019"/>
    <x v="4"/>
    <s v="DH10352"/>
    <x v="2"/>
    <x v="0"/>
    <x v="1939"/>
    <s v="KH 1940"/>
    <x v="28"/>
    <s v="HT0001"/>
    <x v="2"/>
    <s v="Miếng"/>
    <n v="2"/>
    <n v="200000"/>
    <n v="100"/>
    <n v="400000"/>
    <n v="0"/>
  </r>
  <r>
    <s v="12/02/2019"/>
    <s v="12/02/2019"/>
    <x v="4"/>
    <s v="DH10351"/>
    <x v="9"/>
    <x v="0"/>
    <x v="3255"/>
    <s v="KH 3256"/>
    <x v="59"/>
    <s v="SP0004"/>
    <x v="4"/>
    <s v="Chai"/>
    <n v="1"/>
    <n v="3500000"/>
    <n v="0"/>
    <n v="0"/>
    <n v="3500000"/>
  </r>
  <r>
    <s v="12/02/2019"/>
    <s v="12/02/2019"/>
    <x v="4"/>
    <s v="DH10351"/>
    <x v="9"/>
    <x v="0"/>
    <x v="3255"/>
    <s v="KH 3256"/>
    <x v="59"/>
    <s v="HT0001"/>
    <x v="2"/>
    <s v="Miếng"/>
    <n v="2"/>
    <n v="200000"/>
    <n v="100"/>
    <n v="400000"/>
    <n v="0"/>
  </r>
  <r>
    <s v="12/02/2019"/>
    <s v="12/02/2019"/>
    <x v="4"/>
    <s v="DH10350"/>
    <x v="2"/>
    <x v="0"/>
    <x v="3256"/>
    <s v="KH 3257"/>
    <x v="38"/>
    <s v="SP0002"/>
    <x v="1"/>
    <s v="Chai"/>
    <n v="1"/>
    <n v="2000000"/>
    <n v="0"/>
    <n v="0"/>
    <n v="2000000"/>
  </r>
  <r>
    <s v="12/02/2019"/>
    <s v="12/02/2019"/>
    <x v="4"/>
    <s v="DH10350"/>
    <x v="2"/>
    <x v="0"/>
    <x v="3256"/>
    <s v="KH 3257"/>
    <x v="38"/>
    <s v="HT0001"/>
    <x v="2"/>
    <s v="Miếng"/>
    <n v="2"/>
    <n v="200000"/>
    <n v="100"/>
    <n v="400000"/>
    <n v="0"/>
  </r>
  <r>
    <s v="12/02/2019"/>
    <s v="12/02/2019"/>
    <x v="4"/>
    <s v="DH10348"/>
    <x v="9"/>
    <x v="0"/>
    <x v="3257"/>
    <s v="KH 3258"/>
    <x v="38"/>
    <s v="SP0001"/>
    <x v="0"/>
    <s v="Chai"/>
    <n v="1"/>
    <n v="3000000"/>
    <n v="0"/>
    <n v="0"/>
    <n v="3000000"/>
  </r>
  <r>
    <s v="12/02/2019"/>
    <s v="12/02/2019"/>
    <x v="4"/>
    <s v="DH10348"/>
    <x v="9"/>
    <x v="0"/>
    <x v="3257"/>
    <s v="KH 3258"/>
    <x v="38"/>
    <s v="SP0001"/>
    <x v="0"/>
    <s v="Chai"/>
    <n v="1"/>
    <n v="3000000"/>
    <n v="20"/>
    <n v="600000"/>
    <n v="2400000"/>
  </r>
  <r>
    <s v="12/02/2019"/>
    <s v="12/02/2019"/>
    <x v="4"/>
    <s v="DH10348"/>
    <x v="9"/>
    <x v="0"/>
    <x v="3257"/>
    <s v="KH 3258"/>
    <x v="38"/>
    <s v="SP0001"/>
    <x v="0"/>
    <s v="Chai"/>
    <n v="3"/>
    <n v="3000000"/>
    <n v="10"/>
    <n v="900000"/>
    <n v="8100000"/>
  </r>
  <r>
    <s v="12/02/2019"/>
    <s v="12/02/2019"/>
    <x v="4"/>
    <s v="DH10347"/>
    <x v="35"/>
    <x v="2"/>
    <x v="471"/>
    <s v="KH 0472"/>
    <x v="59"/>
    <s v="SP0004"/>
    <x v="4"/>
    <s v="Chai"/>
    <n v="204"/>
    <n v="3500000"/>
    <n v="40"/>
    <n v="285600000"/>
    <n v="428400000"/>
  </r>
  <r>
    <s v="12/02/2019"/>
    <s v="12/02/2019"/>
    <x v="4"/>
    <s v="DH10347"/>
    <x v="35"/>
    <x v="2"/>
    <x v="471"/>
    <s v="KH 0472"/>
    <x v="59"/>
    <s v="SP0003"/>
    <x v="3"/>
    <s v="Chai"/>
    <n v="84"/>
    <n v="2500000"/>
    <n v="40"/>
    <n v="84000000"/>
    <n v="126000000"/>
  </r>
  <r>
    <s v="12/02/2019"/>
    <s v="12/02/2019"/>
    <x v="4"/>
    <s v="DH10347"/>
    <x v="35"/>
    <x v="2"/>
    <x v="471"/>
    <s v="KH 0472"/>
    <x v="59"/>
    <s v="SP0004"/>
    <x v="4"/>
    <s v="Chai"/>
    <n v="34"/>
    <n v="3500000"/>
    <n v="100"/>
    <n v="119000000"/>
    <n v="0"/>
  </r>
  <r>
    <s v="12/02/2019"/>
    <s v="12/02/2019"/>
    <x v="4"/>
    <s v="DH10347"/>
    <x v="35"/>
    <x v="2"/>
    <x v="471"/>
    <s v="KH 0472"/>
    <x v="59"/>
    <s v="SP0003"/>
    <x v="3"/>
    <s v="Chai"/>
    <n v="14"/>
    <n v="2500000"/>
    <n v="100"/>
    <n v="35000000"/>
    <n v="0"/>
  </r>
  <r>
    <s v="12/02/2019"/>
    <s v="12/02/2019"/>
    <x v="4"/>
    <s v="DH10347"/>
    <x v="35"/>
    <x v="2"/>
    <x v="471"/>
    <s v="KH 0472"/>
    <x v="59"/>
    <s v="SP0001"/>
    <x v="0"/>
    <s v="Chai"/>
    <n v="12"/>
    <n v="3000000"/>
    <n v="40"/>
    <n v="14400000"/>
    <n v="21600000"/>
  </r>
  <r>
    <s v="12/02/2019"/>
    <s v="12/02/2019"/>
    <x v="4"/>
    <s v="DH10347"/>
    <x v="35"/>
    <x v="2"/>
    <x v="471"/>
    <s v="KH 0472"/>
    <x v="59"/>
    <s v="SP0002"/>
    <x v="1"/>
    <s v="Chai"/>
    <n v="12"/>
    <n v="2000000"/>
    <n v="40"/>
    <n v="9600000"/>
    <n v="14400000"/>
  </r>
  <r>
    <s v="12/02/2019"/>
    <s v="12/02/2019"/>
    <x v="4"/>
    <s v="DH10347"/>
    <x v="35"/>
    <x v="2"/>
    <x v="471"/>
    <s v="KH 0472"/>
    <x v="59"/>
    <s v="SP0001"/>
    <x v="0"/>
    <s v="Chai"/>
    <n v="2"/>
    <n v="3000000"/>
    <n v="100"/>
    <n v="6000000"/>
    <n v="0"/>
  </r>
  <r>
    <s v="12/02/2019"/>
    <s v="12/02/2019"/>
    <x v="4"/>
    <s v="DH10347"/>
    <x v="35"/>
    <x v="2"/>
    <x v="471"/>
    <s v="KH 0472"/>
    <x v="59"/>
    <s v="SP0002"/>
    <x v="1"/>
    <s v="Chai"/>
    <n v="2"/>
    <n v="2000000"/>
    <n v="100"/>
    <n v="4000000"/>
    <n v="0"/>
  </r>
  <r>
    <s v="12/02/2019"/>
    <s v="12/02/2019"/>
    <x v="4"/>
    <s v="DH10345"/>
    <x v="9"/>
    <x v="0"/>
    <x v="363"/>
    <s v="KH 0364"/>
    <x v="55"/>
    <s v="SP0002"/>
    <x v="1"/>
    <s v="Chai"/>
    <n v="1"/>
    <n v="2000000"/>
    <n v="0"/>
    <n v="0"/>
    <n v="2000000"/>
  </r>
  <r>
    <s v="12/02/2019"/>
    <s v="12/02/2019"/>
    <x v="4"/>
    <s v="DH10345"/>
    <x v="9"/>
    <x v="0"/>
    <x v="363"/>
    <s v="KH 0364"/>
    <x v="55"/>
    <s v="SP0001"/>
    <x v="0"/>
    <s v="Chai"/>
    <n v="2"/>
    <n v="3000000"/>
    <n v="0"/>
    <n v="0"/>
    <n v="6000000"/>
  </r>
  <r>
    <s v="12/02/2019"/>
    <s v="12/02/2019"/>
    <x v="4"/>
    <s v="DH10344"/>
    <x v="17"/>
    <x v="1"/>
    <x v="3258"/>
    <s v="KH 3259"/>
    <x v="19"/>
    <s v="SP0004"/>
    <x v="4"/>
    <s v="Chai"/>
    <n v="1"/>
    <n v="3500000"/>
    <n v="0"/>
    <n v="0"/>
    <n v="3500000"/>
  </r>
  <r>
    <s v="12/02/2019"/>
    <s v="12/02/2019"/>
    <x v="4"/>
    <s v="DH10344"/>
    <x v="17"/>
    <x v="1"/>
    <x v="3258"/>
    <s v="KH 3259"/>
    <x v="19"/>
    <s v="HT0001"/>
    <x v="2"/>
    <s v="Miếng"/>
    <n v="2"/>
    <n v="200000"/>
    <n v="100"/>
    <n v="400000"/>
    <n v="0"/>
  </r>
  <r>
    <s v="12/02/2019"/>
    <s v="12/02/2019"/>
    <x v="4"/>
    <s v="DH10343"/>
    <x v="5"/>
    <x v="0"/>
    <x v="3259"/>
    <s v="KH 3260"/>
    <x v="37"/>
    <s v="SP0002"/>
    <x v="1"/>
    <s v="Chai"/>
    <n v="1"/>
    <n v="2000000"/>
    <n v="0"/>
    <n v="0"/>
    <n v="2000000"/>
  </r>
  <r>
    <s v="12/02/2019"/>
    <s v="12/02/2019"/>
    <x v="4"/>
    <s v="DH10343"/>
    <x v="5"/>
    <x v="0"/>
    <x v="3259"/>
    <s v="KH 3260"/>
    <x v="37"/>
    <s v="HT0001"/>
    <x v="2"/>
    <s v="Miếng"/>
    <n v="2"/>
    <n v="200000"/>
    <n v="100"/>
    <n v="400000"/>
    <n v="0"/>
  </r>
  <r>
    <s v="12/02/2019"/>
    <s v="12/02/2019"/>
    <x v="4"/>
    <s v="DH10342"/>
    <x v="5"/>
    <x v="0"/>
    <x v="3260"/>
    <s v="KH 3261"/>
    <x v="36"/>
    <s v="SP0001"/>
    <x v="0"/>
    <s v="Chai"/>
    <n v="1"/>
    <n v="3000000"/>
    <n v="0"/>
    <n v="0"/>
    <n v="3000000"/>
  </r>
  <r>
    <s v="12/02/2019"/>
    <s v="12/02/2019"/>
    <x v="4"/>
    <s v="DH10342"/>
    <x v="5"/>
    <x v="0"/>
    <x v="3260"/>
    <s v="KH 3261"/>
    <x v="36"/>
    <s v="HT0001"/>
    <x v="2"/>
    <s v="Miếng"/>
    <n v="2"/>
    <n v="200000"/>
    <n v="100"/>
    <n v="400000"/>
    <n v="0"/>
  </r>
  <r>
    <s v="12/02/2019"/>
    <s v="12/02/2019"/>
    <x v="4"/>
    <s v="DH10341"/>
    <x v="5"/>
    <x v="0"/>
    <x v="2660"/>
    <s v="KH 2661"/>
    <x v="33"/>
    <s v="SP0001"/>
    <x v="0"/>
    <s v="Chai"/>
    <n v="1"/>
    <n v="3000000"/>
    <n v="0"/>
    <n v="0"/>
    <n v="3000000"/>
  </r>
  <r>
    <s v="12/02/2019"/>
    <s v="12/02/2019"/>
    <x v="4"/>
    <s v="DH10341"/>
    <x v="5"/>
    <x v="0"/>
    <x v="2660"/>
    <s v="KH 2661"/>
    <x v="33"/>
    <s v="HT0001"/>
    <x v="2"/>
    <s v="Miếng"/>
    <n v="2"/>
    <n v="200000"/>
    <n v="100"/>
    <n v="400000"/>
    <n v="0"/>
  </r>
  <r>
    <s v="12/02/2019"/>
    <s v="12/02/2019"/>
    <x v="4"/>
    <s v="DH10340"/>
    <x v="1"/>
    <x v="0"/>
    <x v="3261"/>
    <s v="KH 3262"/>
    <x v="56"/>
    <s v="SP0006"/>
    <x v="9"/>
    <s v="Chai"/>
    <n v="1"/>
    <n v="800000"/>
    <n v="0"/>
    <n v="0"/>
    <n v="800000"/>
  </r>
  <r>
    <s v="12/02/2019"/>
    <s v="12/02/2019"/>
    <x v="4"/>
    <s v="DH10339"/>
    <x v="7"/>
    <x v="0"/>
    <x v="2450"/>
    <s v="KH 2451"/>
    <x v="34"/>
    <s v="SP0002"/>
    <x v="1"/>
    <s v="Chai"/>
    <n v="1"/>
    <n v="2000000"/>
    <n v="0"/>
    <n v="0"/>
    <n v="2000000"/>
  </r>
  <r>
    <s v="12/02/2019"/>
    <s v="12/02/2019"/>
    <x v="4"/>
    <s v="DH10339"/>
    <x v="7"/>
    <x v="0"/>
    <x v="2450"/>
    <s v="KH 2451"/>
    <x v="34"/>
    <s v="HT0001"/>
    <x v="2"/>
    <s v="Miếng"/>
    <n v="2"/>
    <n v="200000"/>
    <n v="100"/>
    <n v="400000"/>
    <n v="0"/>
  </r>
  <r>
    <s v="12/02/2019"/>
    <s v="12/02/2019"/>
    <x v="4"/>
    <s v="DH10338"/>
    <x v="31"/>
    <x v="2"/>
    <x v="2310"/>
    <s v="KH 2311"/>
    <x v="7"/>
    <s v="SP0004"/>
    <x v="4"/>
    <s v="Chai"/>
    <n v="30"/>
    <n v="3500000"/>
    <n v="100"/>
    <n v="105000000"/>
    <n v="0"/>
  </r>
  <r>
    <s v="12/02/2019"/>
    <s v="12/02/2019"/>
    <x v="4"/>
    <s v="DH10338"/>
    <x v="31"/>
    <x v="2"/>
    <x v="2310"/>
    <s v="KH 2311"/>
    <x v="7"/>
    <s v="SP0003"/>
    <x v="3"/>
    <s v="Chai"/>
    <n v="4"/>
    <n v="2500000"/>
    <n v="100"/>
    <n v="10000000"/>
    <n v="0"/>
  </r>
  <r>
    <s v="12/02/2019"/>
    <s v="12/02/2019"/>
    <x v="4"/>
    <s v="DH10337"/>
    <x v="31"/>
    <x v="2"/>
    <x v="2310"/>
    <s v="KH 2311"/>
    <x v="7"/>
    <s v="SP0004"/>
    <x v="4"/>
    <s v="Chai"/>
    <n v="30"/>
    <n v="3500000"/>
    <n v="100"/>
    <n v="105000000"/>
    <n v="0"/>
  </r>
  <r>
    <s v="12/02/2019"/>
    <s v="12/02/2019"/>
    <x v="4"/>
    <s v="DH10337"/>
    <x v="31"/>
    <x v="2"/>
    <x v="2310"/>
    <s v="KH 2311"/>
    <x v="7"/>
    <s v="SP0003"/>
    <x v="3"/>
    <s v="Chai"/>
    <n v="4"/>
    <n v="2500000"/>
    <n v="100"/>
    <n v="10000000"/>
    <n v="0"/>
  </r>
  <r>
    <s v="12/02/2019"/>
    <s v="12/02/2019"/>
    <x v="4"/>
    <s v="DH10336"/>
    <x v="27"/>
    <x v="1"/>
    <x v="2961"/>
    <s v="KH 2962"/>
    <x v="28"/>
    <s v="SP0001"/>
    <x v="0"/>
    <s v="Chai"/>
    <n v="12"/>
    <n v="3000000"/>
    <n v="25"/>
    <n v="9000000"/>
    <n v="27000000"/>
  </r>
  <r>
    <s v="12/02/2019"/>
    <s v="12/02/2019"/>
    <x v="4"/>
    <s v="DH10336"/>
    <x v="27"/>
    <x v="1"/>
    <x v="2961"/>
    <s v="KH 2962"/>
    <x v="28"/>
    <s v="SP0002"/>
    <x v="1"/>
    <s v="Chai"/>
    <n v="1"/>
    <n v="2000000"/>
    <n v="100"/>
    <n v="2000000"/>
    <n v="0"/>
  </r>
  <r>
    <s v="12/02/2019"/>
    <s v="12/02/2019"/>
    <x v="4"/>
    <s v="DH10336"/>
    <x v="27"/>
    <x v="1"/>
    <x v="2961"/>
    <s v="KH 2962"/>
    <x v="28"/>
    <s v="SP0001"/>
    <x v="0"/>
    <s v="Chai"/>
    <n v="1"/>
    <n v="3000000"/>
    <n v="100"/>
    <n v="3000000"/>
    <n v="0"/>
  </r>
  <r>
    <s v="12/02/2019"/>
    <s v="12/02/2019"/>
    <x v="4"/>
    <s v="DH10335"/>
    <x v="31"/>
    <x v="2"/>
    <x v="2648"/>
    <s v="KH 2649"/>
    <x v="0"/>
    <s v="SP0004"/>
    <x v="4"/>
    <s v="Chai"/>
    <n v="49"/>
    <n v="3500000"/>
    <n v="100"/>
    <n v="171500000"/>
    <n v="0"/>
  </r>
  <r>
    <s v="12/02/2019"/>
    <s v="12/02/2019"/>
    <x v="4"/>
    <s v="DH10335"/>
    <x v="31"/>
    <x v="2"/>
    <x v="2648"/>
    <s v="KH 2649"/>
    <x v="0"/>
    <s v="SP0003"/>
    <x v="3"/>
    <s v="Chai"/>
    <n v="1"/>
    <n v="2500000"/>
    <n v="100"/>
    <n v="2500000"/>
    <n v="0"/>
  </r>
  <r>
    <s v="12/02/2019"/>
    <s v="12/02/2019"/>
    <x v="4"/>
    <s v="DH10334"/>
    <x v="31"/>
    <x v="2"/>
    <x v="2648"/>
    <s v="KH 2649"/>
    <x v="0"/>
    <s v="SP0004"/>
    <x v="4"/>
    <s v="Chai"/>
    <n v="16"/>
    <n v="3500000"/>
    <n v="100"/>
    <n v="56000000"/>
    <n v="0"/>
  </r>
  <r>
    <s v="12/02/2019"/>
    <s v="12/02/2019"/>
    <x v="4"/>
    <s v="DH10334"/>
    <x v="31"/>
    <x v="2"/>
    <x v="2648"/>
    <s v="KH 2649"/>
    <x v="0"/>
    <s v="SP0002"/>
    <x v="1"/>
    <s v="Chai"/>
    <n v="1"/>
    <n v="2000000"/>
    <n v="100"/>
    <n v="2000000"/>
    <n v="0"/>
  </r>
  <r>
    <s v="12/02/2019"/>
    <s v="12/02/2019"/>
    <x v="4"/>
    <s v="DH10333"/>
    <x v="5"/>
    <x v="0"/>
    <x v="843"/>
    <s v="KH 0844"/>
    <x v="14"/>
    <s v="SP0002"/>
    <x v="1"/>
    <s v="Chai"/>
    <n v="1"/>
    <n v="2000000"/>
    <n v="5"/>
    <n v="100000"/>
    <n v="1900000"/>
  </r>
  <r>
    <s v="12/02/2019"/>
    <s v="12/02/2019"/>
    <x v="4"/>
    <s v="DH10333"/>
    <x v="5"/>
    <x v="0"/>
    <x v="843"/>
    <s v="KH 0844"/>
    <x v="14"/>
    <s v="SP0001"/>
    <x v="0"/>
    <s v="Chai"/>
    <n v="2"/>
    <n v="3000000"/>
    <n v="5"/>
    <n v="300000"/>
    <n v="5700000"/>
  </r>
  <r>
    <s v="12/02/2019"/>
    <s v="12/02/2019"/>
    <x v="4"/>
    <s v="DH10333"/>
    <x v="5"/>
    <x v="0"/>
    <x v="843"/>
    <s v="KH 0844"/>
    <x v="14"/>
    <s v="HT0001"/>
    <x v="2"/>
    <s v="Miếng"/>
    <n v="2"/>
    <n v="200000"/>
    <n v="100"/>
    <n v="400000"/>
    <n v="0"/>
  </r>
  <r>
    <s v="12/02/2019"/>
    <s v="12/02/2019"/>
    <x v="4"/>
    <s v="DH10332"/>
    <x v="0"/>
    <x v="0"/>
    <x v="3262"/>
    <s v="KH 3263"/>
    <x v="22"/>
    <s v="SP0001"/>
    <x v="0"/>
    <s v="Chai"/>
    <n v="2"/>
    <n v="3000000"/>
    <n v="5"/>
    <n v="300000"/>
    <n v="5700000"/>
  </r>
  <r>
    <s v="12/02/2019"/>
    <s v="12/02/2019"/>
    <x v="4"/>
    <s v="DH10332"/>
    <x v="0"/>
    <x v="0"/>
    <x v="3262"/>
    <s v="KH 3263"/>
    <x v="22"/>
    <s v="SP0002"/>
    <x v="1"/>
    <s v="Chai"/>
    <n v="1"/>
    <n v="2000000"/>
    <n v="5"/>
    <n v="100000"/>
    <n v="1900000"/>
  </r>
  <r>
    <s v="12/02/2019"/>
    <s v="12/02/2019"/>
    <x v="4"/>
    <s v="DH10331"/>
    <x v="1"/>
    <x v="0"/>
    <x v="3263"/>
    <s v="KH 3264"/>
    <x v="22"/>
    <s v="SP0002"/>
    <x v="1"/>
    <s v="Chai"/>
    <n v="4"/>
    <n v="2000000"/>
    <n v="20"/>
    <n v="1600000"/>
    <n v="6400000"/>
  </r>
  <r>
    <s v="12/02/2019"/>
    <s v="12/02/2019"/>
    <x v="4"/>
    <s v="DH10331"/>
    <x v="1"/>
    <x v="0"/>
    <x v="3263"/>
    <s v="KH 3264"/>
    <x v="22"/>
    <s v="SP0001"/>
    <x v="0"/>
    <s v="Chai"/>
    <n v="8"/>
    <n v="3000000"/>
    <n v="20"/>
    <n v="4800000"/>
    <n v="19200000"/>
  </r>
  <r>
    <s v="12/02/2019"/>
    <s v="12/02/2019"/>
    <x v="4"/>
    <s v="DH10331"/>
    <x v="1"/>
    <x v="0"/>
    <x v="3263"/>
    <s v="KH 3264"/>
    <x v="22"/>
    <s v="SP0003"/>
    <x v="3"/>
    <s v="Chai"/>
    <n v="2"/>
    <n v="2500000"/>
    <n v="100"/>
    <n v="5000000"/>
    <n v="0"/>
  </r>
  <r>
    <s v="12/02/2019"/>
    <s v="12/02/2019"/>
    <x v="4"/>
    <s v="DH10330"/>
    <x v="0"/>
    <x v="0"/>
    <x v="29"/>
    <s v="KH 0030"/>
    <x v="24"/>
    <s v="SP0001"/>
    <x v="0"/>
    <s v="Chai"/>
    <n v="1"/>
    <n v="3000000"/>
    <n v="0"/>
    <n v="0"/>
    <n v="3000000"/>
  </r>
  <r>
    <s v="12/02/2019"/>
    <s v="12/02/2019"/>
    <x v="4"/>
    <s v="DH10330"/>
    <x v="0"/>
    <x v="0"/>
    <x v="29"/>
    <s v="KH 0030"/>
    <x v="24"/>
    <s v="HT0001"/>
    <x v="2"/>
    <s v="Miếng"/>
    <n v="2"/>
    <n v="200000"/>
    <n v="100"/>
    <n v="400000"/>
    <n v="0"/>
  </r>
  <r>
    <s v="12/02/2019"/>
    <s v="12/02/2019"/>
    <x v="4"/>
    <s v="DH10329"/>
    <x v="8"/>
    <x v="0"/>
    <x v="3264"/>
    <s v="KH 3265"/>
    <x v="5"/>
    <s v="SP0004"/>
    <x v="4"/>
    <s v="Chai"/>
    <n v="1"/>
    <n v="3500000"/>
    <n v="0"/>
    <n v="0"/>
    <n v="3500000"/>
  </r>
  <r>
    <s v="12/02/2019"/>
    <s v="12/02/2019"/>
    <x v="4"/>
    <s v="DH10329"/>
    <x v="8"/>
    <x v="0"/>
    <x v="3264"/>
    <s v="KH 3265"/>
    <x v="5"/>
    <s v="HT0001"/>
    <x v="2"/>
    <s v="Miếng"/>
    <n v="2"/>
    <n v="200000"/>
    <n v="100"/>
    <n v="400000"/>
    <n v="0"/>
  </r>
  <r>
    <s v="12/02/2019"/>
    <s v="12/02/2019"/>
    <x v="4"/>
    <s v="DH10328"/>
    <x v="7"/>
    <x v="0"/>
    <x v="3265"/>
    <s v="KH 3266"/>
    <x v="49"/>
    <s v="SP0002"/>
    <x v="1"/>
    <s v="Chai"/>
    <n v="1"/>
    <n v="2000000"/>
    <n v="0"/>
    <n v="0"/>
    <n v="2000000"/>
  </r>
  <r>
    <s v="12/02/2019"/>
    <s v="12/02/2019"/>
    <x v="4"/>
    <s v="DH10328"/>
    <x v="7"/>
    <x v="0"/>
    <x v="3265"/>
    <s v="KH 3266"/>
    <x v="49"/>
    <s v="SP0003"/>
    <x v="3"/>
    <s v="Chai"/>
    <n v="1"/>
    <n v="2500000"/>
    <n v="0"/>
    <n v="0"/>
    <n v="2500000"/>
  </r>
  <r>
    <s v="12/02/2019"/>
    <s v="12/02/2019"/>
    <x v="4"/>
    <s v="DH10328"/>
    <x v="7"/>
    <x v="0"/>
    <x v="3265"/>
    <s v="KH 3266"/>
    <x v="49"/>
    <s v="SP0001"/>
    <x v="0"/>
    <s v="Chai"/>
    <n v="1"/>
    <n v="3000000"/>
    <n v="0"/>
    <n v="0"/>
    <n v="3000000"/>
  </r>
  <r>
    <s v="12/02/2019"/>
    <s v="12/02/2019"/>
    <x v="4"/>
    <s v="DH10327"/>
    <x v="2"/>
    <x v="0"/>
    <x v="3266"/>
    <s v="KH 3267"/>
    <x v="48"/>
    <s v="SP0001"/>
    <x v="0"/>
    <s v="Chai"/>
    <n v="1"/>
    <n v="3000000"/>
    <n v="0"/>
    <n v="0"/>
    <n v="3000000"/>
  </r>
  <r>
    <s v="12/02/2019"/>
    <s v="12/02/2019"/>
    <x v="4"/>
    <s v="DH10327"/>
    <x v="2"/>
    <x v="0"/>
    <x v="3266"/>
    <s v="KH 3267"/>
    <x v="48"/>
    <s v="HT0001"/>
    <x v="2"/>
    <s v="Miếng"/>
    <n v="2"/>
    <n v="200000"/>
    <n v="100"/>
    <n v="400000"/>
    <n v="0"/>
  </r>
  <r>
    <s v="12/02/2019"/>
    <s v="12/02/2019"/>
    <x v="4"/>
    <s v="DH10326"/>
    <x v="25"/>
    <x v="1"/>
    <x v="3267"/>
    <s v="KH 3268"/>
    <x v="42"/>
    <s v="SP0001"/>
    <x v="0"/>
    <s v="Chai"/>
    <n v="1"/>
    <n v="3000000"/>
    <n v="5"/>
    <n v="150000"/>
    <n v="2850000"/>
  </r>
  <r>
    <s v="12/02/2019"/>
    <s v="12/02/2019"/>
    <x v="4"/>
    <s v="DH10325"/>
    <x v="1"/>
    <x v="0"/>
    <x v="3268"/>
    <s v="KH 3269"/>
    <x v="33"/>
    <s v="SP0002"/>
    <x v="1"/>
    <s v="Chai"/>
    <n v="1"/>
    <n v="2000000"/>
    <n v="0"/>
    <n v="0"/>
    <n v="2000000"/>
  </r>
  <r>
    <s v="12/02/2019"/>
    <s v="12/02/2019"/>
    <x v="4"/>
    <s v="DH10325"/>
    <x v="1"/>
    <x v="0"/>
    <x v="3268"/>
    <s v="KH 3269"/>
    <x v="33"/>
    <s v="SP0001"/>
    <x v="0"/>
    <s v="Chai"/>
    <n v="1"/>
    <n v="3000000"/>
    <n v="5"/>
    <n v="150000"/>
    <n v="2850000"/>
  </r>
  <r>
    <s v="12/02/2019"/>
    <s v="12/02/2019"/>
    <x v="4"/>
    <s v="DH10324"/>
    <x v="7"/>
    <x v="0"/>
    <x v="1851"/>
    <s v="KH 1852"/>
    <x v="51"/>
    <s v="SP0001"/>
    <x v="0"/>
    <s v="Chai"/>
    <n v="1"/>
    <n v="3000000"/>
    <n v="0"/>
    <n v="0"/>
    <n v="3000000"/>
  </r>
  <r>
    <s v="12/02/2019"/>
    <s v="12/02/2019"/>
    <x v="4"/>
    <s v="DH10324"/>
    <x v="7"/>
    <x v="0"/>
    <x v="1851"/>
    <s v="KH 1852"/>
    <x v="51"/>
    <s v="HT0001"/>
    <x v="2"/>
    <s v="Miếng"/>
    <n v="2"/>
    <n v="200000"/>
    <n v="100"/>
    <n v="400000"/>
    <n v="0"/>
  </r>
  <r>
    <s v="12/02/2019"/>
    <s v="12/02/2019"/>
    <x v="4"/>
    <s v="DH10323"/>
    <x v="7"/>
    <x v="0"/>
    <x v="3269"/>
    <s v="KH 3270"/>
    <x v="9"/>
    <s v="SP0003"/>
    <x v="3"/>
    <s v="Chai"/>
    <n v="1"/>
    <n v="2500000"/>
    <n v="0"/>
    <n v="0"/>
    <n v="2500000"/>
  </r>
  <r>
    <s v="12/02/2019"/>
    <s v="12/02/2019"/>
    <x v="4"/>
    <s v="DH10323"/>
    <x v="7"/>
    <x v="0"/>
    <x v="3269"/>
    <s v="KH 3270"/>
    <x v="9"/>
    <s v="HT0001"/>
    <x v="2"/>
    <s v="Miếng"/>
    <n v="2"/>
    <n v="200000"/>
    <n v="100"/>
    <n v="400000"/>
    <n v="0"/>
  </r>
  <r>
    <s v="12/02/2019"/>
    <s v="12/02/2019"/>
    <x v="4"/>
    <s v="DH10322"/>
    <x v="7"/>
    <x v="0"/>
    <x v="3270"/>
    <s v="KH 3271"/>
    <x v="36"/>
    <s v="SP0001"/>
    <x v="0"/>
    <s v="Chai"/>
    <n v="1"/>
    <n v="3000000"/>
    <n v="0"/>
    <n v="0"/>
    <n v="3000000"/>
  </r>
  <r>
    <s v="12/02/2019"/>
    <s v="12/02/2019"/>
    <x v="4"/>
    <s v="DH10322"/>
    <x v="7"/>
    <x v="0"/>
    <x v="3270"/>
    <s v="KH 3271"/>
    <x v="36"/>
    <s v="HT0001"/>
    <x v="2"/>
    <s v="Miếng"/>
    <n v="2"/>
    <n v="200000"/>
    <n v="100"/>
    <n v="400000"/>
    <n v="0"/>
  </r>
  <r>
    <s v="12/02/2019"/>
    <s v="12/02/2019"/>
    <x v="4"/>
    <s v="DH10321"/>
    <x v="2"/>
    <x v="0"/>
    <x v="2581"/>
    <s v="KH 2582"/>
    <x v="19"/>
    <s v="SP0002"/>
    <x v="1"/>
    <s v="Chai"/>
    <n v="1"/>
    <n v="2000000"/>
    <n v="0"/>
    <n v="0"/>
    <n v="2000000"/>
  </r>
  <r>
    <s v="12/02/2019"/>
    <s v="12/02/2019"/>
    <x v="4"/>
    <s v="DH10321"/>
    <x v="2"/>
    <x v="0"/>
    <x v="2581"/>
    <s v="KH 2582"/>
    <x v="19"/>
    <s v="HT0001"/>
    <x v="2"/>
    <s v="Miếng"/>
    <n v="2"/>
    <n v="200000"/>
    <n v="100"/>
    <n v="400000"/>
    <n v="0"/>
  </r>
  <r>
    <s v="12/02/2019"/>
    <s v="12/02/2019"/>
    <x v="4"/>
    <s v="DH10320"/>
    <x v="20"/>
    <x v="1"/>
    <x v="1434"/>
    <s v="KH 1435"/>
    <x v="20"/>
    <s v="SP0004"/>
    <x v="4"/>
    <s v="Chai"/>
    <n v="96"/>
    <n v="3500000"/>
    <n v="25"/>
    <n v="84000000"/>
    <n v="252000000"/>
  </r>
  <r>
    <s v="12/02/2019"/>
    <s v="12/02/2019"/>
    <x v="4"/>
    <s v="DH10320"/>
    <x v="20"/>
    <x v="1"/>
    <x v="1434"/>
    <s v="KH 1435"/>
    <x v="20"/>
    <s v="SP0003"/>
    <x v="3"/>
    <s v="Chai"/>
    <n v="96"/>
    <n v="2500000"/>
    <n v="25"/>
    <n v="60000000"/>
    <n v="180000000"/>
  </r>
  <r>
    <s v="12/02/2019"/>
    <s v="12/02/2019"/>
    <x v="4"/>
    <s v="DH10320"/>
    <x v="20"/>
    <x v="1"/>
    <x v="1434"/>
    <s v="KH 1435"/>
    <x v="20"/>
    <s v="SP0001"/>
    <x v="0"/>
    <s v="Chai"/>
    <n v="12"/>
    <n v="3000000"/>
    <n v="25"/>
    <n v="9000000"/>
    <n v="27000000"/>
  </r>
  <r>
    <s v="12/02/2019"/>
    <s v="12/02/2019"/>
    <x v="4"/>
    <s v="DH10320"/>
    <x v="20"/>
    <x v="1"/>
    <x v="1434"/>
    <s v="KH 1435"/>
    <x v="20"/>
    <s v="SP0004"/>
    <x v="4"/>
    <s v="Chai"/>
    <n v="32"/>
    <n v="3500000"/>
    <n v="100"/>
    <n v="112000000"/>
    <n v="0"/>
  </r>
  <r>
    <s v="12/02/2019"/>
    <s v="12/02/2019"/>
    <x v="4"/>
    <s v="DH10320"/>
    <x v="20"/>
    <x v="1"/>
    <x v="1434"/>
    <s v="KH 1435"/>
    <x v="20"/>
    <s v="SP0001"/>
    <x v="0"/>
    <s v="Chai"/>
    <n v="2"/>
    <n v="3000000"/>
    <n v="100"/>
    <n v="6000000"/>
    <n v="0"/>
  </r>
  <r>
    <s v="12/02/2019"/>
    <s v="11/02/2019"/>
    <x v="4"/>
    <s v="DH10312"/>
    <x v="2"/>
    <x v="0"/>
    <x v="2457"/>
    <s v="KH 2458"/>
    <x v="46"/>
    <s v="SP0003"/>
    <x v="3"/>
    <s v="Chai"/>
    <n v="1"/>
    <n v="2500000"/>
    <n v="0"/>
    <n v="0"/>
    <n v="2500000"/>
  </r>
  <r>
    <s v="12/02/2019"/>
    <s v="11/02/2019"/>
    <x v="4"/>
    <s v="DH10312"/>
    <x v="2"/>
    <x v="0"/>
    <x v="2457"/>
    <s v="KH 2458"/>
    <x v="46"/>
    <s v="HT0001"/>
    <x v="2"/>
    <s v="Miếng"/>
    <n v="2"/>
    <n v="200000"/>
    <n v="100"/>
    <n v="400000"/>
    <n v="0"/>
  </r>
  <r>
    <s v="11/02/2019"/>
    <s v="11/02/2019"/>
    <x v="4"/>
    <s v="DH10319"/>
    <x v="0"/>
    <x v="0"/>
    <x v="3271"/>
    <s v="KH 3272"/>
    <x v="12"/>
    <s v="SP0001"/>
    <x v="0"/>
    <s v="Chai"/>
    <n v="1"/>
    <n v="3000000"/>
    <n v="0"/>
    <n v="0"/>
    <n v="3000000"/>
  </r>
  <r>
    <s v="11/02/2019"/>
    <s v="11/02/2019"/>
    <x v="4"/>
    <s v="DH10319"/>
    <x v="0"/>
    <x v="0"/>
    <x v="3271"/>
    <s v="KH 3272"/>
    <x v="12"/>
    <s v="HT0001"/>
    <x v="2"/>
    <s v="Miếng"/>
    <n v="2"/>
    <n v="200000"/>
    <n v="100"/>
    <n v="400000"/>
    <n v="0"/>
  </r>
  <r>
    <s v="11/02/2019"/>
    <s v="11/02/2019"/>
    <x v="4"/>
    <s v="DH10318"/>
    <x v="5"/>
    <x v="0"/>
    <x v="3272"/>
    <s v="KH 3273"/>
    <x v="33"/>
    <s v="SP0001"/>
    <x v="0"/>
    <s v="Chai"/>
    <n v="1"/>
    <n v="3000000"/>
    <n v="0"/>
    <n v="0"/>
    <n v="3000000"/>
  </r>
  <r>
    <s v="11/02/2019"/>
    <s v="11/02/2019"/>
    <x v="4"/>
    <s v="DH10318"/>
    <x v="5"/>
    <x v="0"/>
    <x v="3272"/>
    <s v="KH 3273"/>
    <x v="33"/>
    <s v="HT0001"/>
    <x v="2"/>
    <s v="Miếng"/>
    <n v="2"/>
    <n v="200000"/>
    <n v="100"/>
    <n v="400000"/>
    <n v="0"/>
  </r>
  <r>
    <s v="11/02/2019"/>
    <s v="11/02/2019"/>
    <x v="4"/>
    <s v="DH10317"/>
    <x v="5"/>
    <x v="0"/>
    <x v="3273"/>
    <s v="KH 3274"/>
    <x v="43"/>
    <s v="SP0006"/>
    <x v="9"/>
    <s v="Chai"/>
    <n v="1"/>
    <n v="800000"/>
    <n v="0"/>
    <n v="0"/>
    <n v="800000"/>
  </r>
  <r>
    <s v="11/02/2019"/>
    <s v="11/02/2019"/>
    <x v="4"/>
    <s v="DH10317"/>
    <x v="5"/>
    <x v="0"/>
    <x v="3273"/>
    <s v="KH 3274"/>
    <x v="43"/>
    <s v="SP0007"/>
    <x v="10"/>
    <s v="Chai"/>
    <n v="1"/>
    <n v="800000"/>
    <n v="0"/>
    <n v="0"/>
    <n v="800000"/>
  </r>
  <r>
    <s v="11/02/2019"/>
    <s v="11/02/2019"/>
    <x v="4"/>
    <s v="DH10316"/>
    <x v="0"/>
    <x v="0"/>
    <x v="2033"/>
    <s v="KH 2034"/>
    <x v="13"/>
    <s v="SP0001"/>
    <x v="0"/>
    <s v="Chai"/>
    <n v="1"/>
    <n v="3000000"/>
    <n v="0"/>
    <n v="0"/>
    <n v="3000000"/>
  </r>
  <r>
    <s v="11/02/2019"/>
    <s v="11/02/2019"/>
    <x v="4"/>
    <s v="DH10316"/>
    <x v="0"/>
    <x v="0"/>
    <x v="2033"/>
    <s v="KH 2034"/>
    <x v="13"/>
    <s v="HT0001"/>
    <x v="2"/>
    <s v="Miếng"/>
    <n v="2"/>
    <n v="200000"/>
    <n v="100"/>
    <n v="400000"/>
    <n v="0"/>
  </r>
  <r>
    <s v="11/02/2019"/>
    <s v="11/02/2019"/>
    <x v="4"/>
    <s v="DH10315"/>
    <x v="19"/>
    <x v="1"/>
    <x v="2351"/>
    <s v="KH 2352"/>
    <x v="17"/>
    <s v="SP0002"/>
    <x v="1"/>
    <s v="Chai"/>
    <n v="1"/>
    <n v="2000000"/>
    <n v="10"/>
    <n v="200000"/>
    <n v="1800000"/>
  </r>
  <r>
    <s v="11/02/2019"/>
    <s v="11/02/2019"/>
    <x v="4"/>
    <s v="DH10314"/>
    <x v="8"/>
    <x v="0"/>
    <x v="3274"/>
    <s v="KH 3275"/>
    <x v="1"/>
    <s v="SP0001"/>
    <x v="0"/>
    <s v="Chai"/>
    <n v="1"/>
    <n v="3000000"/>
    <n v="0"/>
    <n v="0"/>
    <n v="3000000"/>
  </r>
  <r>
    <s v="11/02/2019"/>
    <s v="11/02/2019"/>
    <x v="4"/>
    <s v="DH10314"/>
    <x v="8"/>
    <x v="0"/>
    <x v="3274"/>
    <s v="KH 3275"/>
    <x v="1"/>
    <s v="HT0001"/>
    <x v="2"/>
    <s v="Miếng"/>
    <n v="2"/>
    <n v="200000"/>
    <n v="100"/>
    <n v="400000"/>
    <n v="0"/>
  </r>
  <r>
    <s v="11/02/2019"/>
    <s v="11/02/2019"/>
    <x v="4"/>
    <s v="DH10313"/>
    <x v="0"/>
    <x v="0"/>
    <x v="3275"/>
    <s v="KH 3276"/>
    <x v="51"/>
    <s v="SP0004"/>
    <x v="4"/>
    <s v="Chai"/>
    <n v="1"/>
    <n v="3500000"/>
    <n v="10"/>
    <n v="350000"/>
    <n v="3150000"/>
  </r>
  <r>
    <s v="11/02/2019"/>
    <s v="11/02/2019"/>
    <x v="4"/>
    <s v="DH10311"/>
    <x v="9"/>
    <x v="0"/>
    <x v="1773"/>
    <s v="KH 1774"/>
    <x v="7"/>
    <s v="SP0001"/>
    <x v="0"/>
    <s v="Chai"/>
    <n v="1"/>
    <n v="3000000"/>
    <n v="0"/>
    <n v="0"/>
    <n v="3000000"/>
  </r>
  <r>
    <s v="11/02/2019"/>
    <s v="11/02/2019"/>
    <x v="4"/>
    <s v="DH10311"/>
    <x v="9"/>
    <x v="0"/>
    <x v="1773"/>
    <s v="KH 1774"/>
    <x v="7"/>
    <s v="HT0001"/>
    <x v="2"/>
    <s v="Miếng"/>
    <n v="2"/>
    <n v="200000"/>
    <n v="100"/>
    <n v="400000"/>
    <n v="0"/>
  </r>
  <r>
    <s v="11/02/2019"/>
    <s v="11/02/2019"/>
    <x v="4"/>
    <s v="DH10310"/>
    <x v="7"/>
    <x v="0"/>
    <x v="3276"/>
    <s v="KH 3277"/>
    <x v="37"/>
    <s v="SP0001"/>
    <x v="0"/>
    <s v="Chai"/>
    <n v="1"/>
    <n v="3000000"/>
    <n v="0"/>
    <n v="0"/>
    <n v="3000000"/>
  </r>
  <r>
    <s v="11/02/2019"/>
    <s v="11/02/2019"/>
    <x v="4"/>
    <s v="DH10310"/>
    <x v="7"/>
    <x v="0"/>
    <x v="3276"/>
    <s v="KH 3277"/>
    <x v="37"/>
    <s v="HT0001"/>
    <x v="2"/>
    <s v="Miếng"/>
    <n v="2"/>
    <n v="200000"/>
    <n v="100"/>
    <n v="400000"/>
    <n v="0"/>
  </r>
  <r>
    <s v="11/02/2019"/>
    <s v="11/02/2019"/>
    <x v="4"/>
    <s v="DH10309"/>
    <x v="7"/>
    <x v="0"/>
    <x v="3277"/>
    <s v="KH 3278"/>
    <x v="9"/>
    <s v="SP0001"/>
    <x v="0"/>
    <s v="Chai"/>
    <n v="1"/>
    <n v="3000000"/>
    <n v="0"/>
    <n v="0"/>
    <n v="3000000"/>
  </r>
  <r>
    <s v="11/02/2019"/>
    <s v="11/02/2019"/>
    <x v="4"/>
    <s v="DH10309"/>
    <x v="7"/>
    <x v="0"/>
    <x v="3277"/>
    <s v="KH 3278"/>
    <x v="9"/>
    <s v="HT0001"/>
    <x v="2"/>
    <s v="Miếng"/>
    <n v="2"/>
    <n v="200000"/>
    <n v="100"/>
    <n v="400000"/>
    <n v="0"/>
  </r>
  <r>
    <s v="11/02/2019"/>
    <s v="11/02/2019"/>
    <x v="4"/>
    <s v="DH10308"/>
    <x v="9"/>
    <x v="0"/>
    <x v="3278"/>
    <s v="KH 3279"/>
    <x v="30"/>
    <s v="SP0001"/>
    <x v="0"/>
    <s v="Chai"/>
    <n v="1"/>
    <n v="3000000"/>
    <n v="0"/>
    <n v="0"/>
    <n v="3000000"/>
  </r>
  <r>
    <s v="11/02/2019"/>
    <s v="11/02/2019"/>
    <x v="4"/>
    <s v="DH10308"/>
    <x v="9"/>
    <x v="0"/>
    <x v="3278"/>
    <s v="KH 3279"/>
    <x v="30"/>
    <s v="HT0001"/>
    <x v="2"/>
    <s v="Miếng"/>
    <n v="2"/>
    <n v="200000"/>
    <n v="100"/>
    <n v="400000"/>
    <n v="0"/>
  </r>
  <r>
    <s v="11/02/2019"/>
    <s v="11/02/2019"/>
    <x v="4"/>
    <s v="DH10307"/>
    <x v="5"/>
    <x v="0"/>
    <x v="1770"/>
    <s v="KH 1771"/>
    <x v="10"/>
    <s v="SP0001"/>
    <x v="0"/>
    <s v="Chai"/>
    <n v="1"/>
    <n v="3000000"/>
    <n v="5"/>
    <n v="150000"/>
    <n v="2850000"/>
  </r>
  <r>
    <s v="11/02/2019"/>
    <s v="11/02/2019"/>
    <x v="4"/>
    <s v="DH10306"/>
    <x v="27"/>
    <x v="1"/>
    <x v="3279"/>
    <s v="KH 3280"/>
    <x v="6"/>
    <s v="SP0002"/>
    <x v="1"/>
    <s v="Chai"/>
    <n v="6"/>
    <n v="2000000"/>
    <n v="20"/>
    <n v="2400000"/>
    <n v="9600000"/>
  </r>
  <r>
    <s v="11/02/2019"/>
    <s v="11/02/2019"/>
    <x v="4"/>
    <s v="DH10306"/>
    <x v="27"/>
    <x v="1"/>
    <x v="3279"/>
    <s v="KH 3280"/>
    <x v="6"/>
    <s v="SP0001"/>
    <x v="0"/>
    <s v="Chai"/>
    <n v="6"/>
    <n v="3000000"/>
    <n v="20"/>
    <n v="3600000"/>
    <n v="14400000"/>
  </r>
  <r>
    <s v="11/02/2019"/>
    <s v="11/02/2019"/>
    <x v="4"/>
    <s v="DH10306"/>
    <x v="27"/>
    <x v="1"/>
    <x v="3279"/>
    <s v="KH 3280"/>
    <x v="6"/>
    <s v="SP0003"/>
    <x v="3"/>
    <s v="Chai"/>
    <n v="2"/>
    <n v="2500000"/>
    <n v="100"/>
    <n v="5000000"/>
    <n v="0"/>
  </r>
  <r>
    <s v="11/02/2019"/>
    <s v="11/02/2019"/>
    <x v="4"/>
    <s v="DH10305"/>
    <x v="19"/>
    <x v="1"/>
    <x v="3280"/>
    <s v="KH 3281"/>
    <x v="46"/>
    <s v="SP0001"/>
    <x v="0"/>
    <s v="Chai"/>
    <n v="1"/>
    <n v="3000000"/>
    <n v="0"/>
    <n v="0"/>
    <n v="3000000"/>
  </r>
  <r>
    <s v="11/02/2019"/>
    <s v="11/02/2019"/>
    <x v="4"/>
    <s v="DH10305"/>
    <x v="19"/>
    <x v="1"/>
    <x v="3280"/>
    <s v="KH 3281"/>
    <x v="46"/>
    <s v="HT0001"/>
    <x v="2"/>
    <s v="Miếng"/>
    <n v="2"/>
    <n v="200000"/>
    <n v="100"/>
    <n v="400000"/>
    <n v="0"/>
  </r>
  <r>
    <s v="11/02/2019"/>
    <s v="11/02/2019"/>
    <x v="4"/>
    <s v="DH10304"/>
    <x v="10"/>
    <x v="0"/>
    <x v="2963"/>
    <s v="KH 2964"/>
    <x v="22"/>
    <s v="SP0003"/>
    <x v="3"/>
    <s v="Chai"/>
    <n v="12"/>
    <n v="2500000"/>
    <n v="25"/>
    <n v="7500000"/>
    <n v="22500000"/>
  </r>
  <r>
    <s v="11/02/2019"/>
    <s v="11/02/2019"/>
    <x v="4"/>
    <s v="DH10304"/>
    <x v="10"/>
    <x v="0"/>
    <x v="2963"/>
    <s v="KH 2964"/>
    <x v="22"/>
    <s v="SP0004"/>
    <x v="4"/>
    <s v="Chai"/>
    <n v="12"/>
    <n v="3500000"/>
    <n v="25"/>
    <n v="10500000"/>
    <n v="31500000"/>
  </r>
  <r>
    <s v="11/02/2019"/>
    <s v="11/02/2019"/>
    <x v="4"/>
    <s v="DH10304"/>
    <x v="10"/>
    <x v="0"/>
    <x v="2963"/>
    <s v="KH 2964"/>
    <x v="22"/>
    <s v="SP0002"/>
    <x v="1"/>
    <s v="Chai"/>
    <n v="6"/>
    <n v="2000000"/>
    <n v="25"/>
    <n v="3000000"/>
    <n v="9000000"/>
  </r>
  <r>
    <s v="11/02/2019"/>
    <s v="11/02/2019"/>
    <x v="4"/>
    <s v="DH10304"/>
    <x v="10"/>
    <x v="0"/>
    <x v="2963"/>
    <s v="KH 2964"/>
    <x v="22"/>
    <s v="SP0001"/>
    <x v="0"/>
    <s v="Chai"/>
    <n v="6"/>
    <n v="3000000"/>
    <n v="25"/>
    <n v="4500000"/>
    <n v="13500000"/>
  </r>
  <r>
    <s v="11/02/2019"/>
    <s v="11/02/2019"/>
    <x v="4"/>
    <s v="DH10304"/>
    <x v="10"/>
    <x v="0"/>
    <x v="2963"/>
    <s v="KH 2964"/>
    <x v="22"/>
    <s v="SP0002"/>
    <x v="1"/>
    <s v="Chai"/>
    <n v="4"/>
    <n v="2000000"/>
    <n v="100"/>
    <n v="8000000"/>
    <n v="0"/>
  </r>
  <r>
    <s v="11/02/2019"/>
    <s v="11/02/2019"/>
    <x v="4"/>
    <s v="DH10304"/>
    <x v="10"/>
    <x v="0"/>
    <x v="2963"/>
    <s v="KH 2964"/>
    <x v="22"/>
    <s v="SP0003"/>
    <x v="3"/>
    <s v="Chai"/>
    <n v="2"/>
    <n v="2500000"/>
    <n v="100"/>
    <n v="5000000"/>
    <n v="0"/>
  </r>
  <r>
    <s v="11/02/2019"/>
    <s v="11/02/2019"/>
    <x v="4"/>
    <s v="DH10303"/>
    <x v="0"/>
    <x v="0"/>
    <x v="3281"/>
    <s v="KH 3282"/>
    <x v="10"/>
    <s v="SP0002"/>
    <x v="1"/>
    <s v="Chai"/>
    <n v="1"/>
    <n v="2000000"/>
    <n v="0"/>
    <n v="0"/>
    <n v="2000000"/>
  </r>
  <r>
    <s v="11/02/2019"/>
    <s v="11/02/2019"/>
    <x v="4"/>
    <s v="DH10303"/>
    <x v="0"/>
    <x v="0"/>
    <x v="3281"/>
    <s v="KH 3282"/>
    <x v="10"/>
    <s v="HT0001"/>
    <x v="2"/>
    <s v="Miếng"/>
    <n v="2"/>
    <n v="200000"/>
    <n v="100"/>
    <n v="400000"/>
    <n v="0"/>
  </r>
  <r>
    <s v="11/02/2019"/>
    <s v="11/02/2019"/>
    <x v="4"/>
    <s v="DH10302"/>
    <x v="5"/>
    <x v="0"/>
    <x v="1153"/>
    <s v="KH 1154"/>
    <x v="27"/>
    <s v="SP0001"/>
    <x v="0"/>
    <s v="Chai"/>
    <n v="1"/>
    <n v="3000000"/>
    <n v="0"/>
    <n v="0"/>
    <n v="3000000"/>
  </r>
  <r>
    <s v="11/02/2019"/>
    <s v="11/02/2019"/>
    <x v="4"/>
    <s v="DH10302"/>
    <x v="5"/>
    <x v="0"/>
    <x v="1153"/>
    <s v="KH 1154"/>
    <x v="27"/>
    <s v="HT0001"/>
    <x v="2"/>
    <s v="Miếng"/>
    <n v="2"/>
    <n v="200000"/>
    <n v="100"/>
    <n v="400000"/>
    <n v="0"/>
  </r>
  <r>
    <s v="11/02/2019"/>
    <s v="11/02/2019"/>
    <x v="4"/>
    <s v="DH10301"/>
    <x v="1"/>
    <x v="0"/>
    <x v="3282"/>
    <s v="KH 3283"/>
    <x v="45"/>
    <s v="SP0003"/>
    <x v="3"/>
    <s v="Chai"/>
    <n v="3"/>
    <n v="2500000"/>
    <n v="20"/>
    <n v="1500000"/>
    <n v="6000000"/>
  </r>
  <r>
    <s v="11/02/2019"/>
    <s v="11/02/2019"/>
    <x v="4"/>
    <s v="DH10301"/>
    <x v="1"/>
    <x v="0"/>
    <x v="3282"/>
    <s v="KH 3283"/>
    <x v="45"/>
    <s v="SP0004"/>
    <x v="4"/>
    <s v="Chai"/>
    <n v="3"/>
    <n v="3500000"/>
    <n v="20"/>
    <n v="2100000"/>
    <n v="8400000"/>
  </r>
  <r>
    <s v="11/02/2019"/>
    <s v="11/02/2019"/>
    <x v="4"/>
    <s v="DH10301"/>
    <x v="1"/>
    <x v="0"/>
    <x v="3282"/>
    <s v="KH 3283"/>
    <x v="45"/>
    <s v="SP0002"/>
    <x v="1"/>
    <s v="Chai"/>
    <n v="3"/>
    <n v="2000000"/>
    <n v="20"/>
    <n v="1200000"/>
    <n v="4800000"/>
  </r>
  <r>
    <s v="11/02/2019"/>
    <s v="11/02/2019"/>
    <x v="4"/>
    <s v="DH10301"/>
    <x v="1"/>
    <x v="0"/>
    <x v="3282"/>
    <s v="KH 3283"/>
    <x v="45"/>
    <s v="SP0001"/>
    <x v="0"/>
    <s v="Chai"/>
    <n v="3"/>
    <n v="3000000"/>
    <n v="20"/>
    <n v="1800000"/>
    <n v="7200000"/>
  </r>
  <r>
    <s v="11/02/2019"/>
    <s v="11/02/2019"/>
    <x v="4"/>
    <s v="DH10301"/>
    <x v="1"/>
    <x v="0"/>
    <x v="3282"/>
    <s v="KH 3283"/>
    <x v="45"/>
    <s v="SP0003"/>
    <x v="3"/>
    <s v="Chai"/>
    <n v="1"/>
    <n v="2500000"/>
    <n v="100"/>
    <n v="2500000"/>
    <n v="0"/>
  </r>
  <r>
    <s v="11/02/2019"/>
    <s v="11/02/2019"/>
    <x v="4"/>
    <s v="DH10301"/>
    <x v="1"/>
    <x v="0"/>
    <x v="3282"/>
    <s v="KH 3283"/>
    <x v="45"/>
    <s v="SP0002"/>
    <x v="1"/>
    <s v="Chai"/>
    <n v="1"/>
    <n v="2000000"/>
    <n v="100"/>
    <n v="2000000"/>
    <n v="0"/>
  </r>
  <r>
    <s v="11/02/2019"/>
    <s v="11/02/2019"/>
    <x v="4"/>
    <s v="DH10300"/>
    <x v="5"/>
    <x v="0"/>
    <x v="2926"/>
    <s v="KH 2927"/>
    <x v="0"/>
    <s v="SP0001"/>
    <x v="0"/>
    <s v="Chai"/>
    <n v="1"/>
    <n v="3000000"/>
    <n v="0"/>
    <n v="0"/>
    <n v="3000000"/>
  </r>
  <r>
    <s v="11/02/2019"/>
    <s v="11/02/2019"/>
    <x v="4"/>
    <s v="DH10298"/>
    <x v="17"/>
    <x v="1"/>
    <x v="2229"/>
    <s v="KH 2230"/>
    <x v="35"/>
    <s v="SP0001"/>
    <x v="0"/>
    <s v="Chai"/>
    <n v="1"/>
    <n v="3000000"/>
    <n v="0"/>
    <n v="0"/>
    <n v="3000000"/>
  </r>
  <r>
    <s v="11/02/2019"/>
    <s v="11/02/2019"/>
    <x v="4"/>
    <s v="DH10298"/>
    <x v="17"/>
    <x v="1"/>
    <x v="2229"/>
    <s v="KH 2230"/>
    <x v="35"/>
    <s v="HT0001"/>
    <x v="2"/>
    <s v="Miếng"/>
    <n v="2"/>
    <n v="200000"/>
    <n v="100"/>
    <n v="400000"/>
    <n v="0"/>
  </r>
  <r>
    <s v="11/02/2019"/>
    <s v="11/02/2019"/>
    <x v="4"/>
    <s v="DH10297"/>
    <x v="1"/>
    <x v="0"/>
    <x v="3283"/>
    <s v="KH 3284"/>
    <x v="33"/>
    <s v="SP0001"/>
    <x v="0"/>
    <s v="Chai"/>
    <n v="2"/>
    <n v="3000000"/>
    <n v="5"/>
    <n v="300000"/>
    <n v="5700000"/>
  </r>
  <r>
    <s v="11/02/2019"/>
    <s v="11/02/2019"/>
    <x v="4"/>
    <s v="DH10297"/>
    <x v="1"/>
    <x v="0"/>
    <x v="3283"/>
    <s v="KH 3284"/>
    <x v="33"/>
    <s v="SP0002"/>
    <x v="1"/>
    <s v="Chai"/>
    <n v="1"/>
    <n v="2000000"/>
    <n v="5"/>
    <n v="100000"/>
    <n v="1900000"/>
  </r>
  <r>
    <s v="11/02/2019"/>
    <s v="11/02/2019"/>
    <x v="4"/>
    <s v="DH10296"/>
    <x v="8"/>
    <x v="0"/>
    <x v="1892"/>
    <s v="KH 1893"/>
    <x v="51"/>
    <s v="SP0001"/>
    <x v="0"/>
    <s v="Chai"/>
    <n v="1"/>
    <n v="3000000"/>
    <n v="0"/>
    <n v="0"/>
    <n v="3000000"/>
  </r>
  <r>
    <s v="11/02/2019"/>
    <s v="11/02/2019"/>
    <x v="4"/>
    <s v="DH10296"/>
    <x v="8"/>
    <x v="0"/>
    <x v="1892"/>
    <s v="KH 1893"/>
    <x v="51"/>
    <s v="HT0001"/>
    <x v="2"/>
    <s v="Miếng"/>
    <n v="2"/>
    <n v="200000"/>
    <n v="100"/>
    <n v="400000"/>
    <n v="0"/>
  </r>
  <r>
    <s v="11/02/2019"/>
    <s v="11/02/2019"/>
    <x v="4"/>
    <s v="DH10294"/>
    <x v="2"/>
    <x v="0"/>
    <x v="3284"/>
    <s v="KH 3285"/>
    <x v="2"/>
    <s v="SP0004"/>
    <x v="4"/>
    <s v="Chai"/>
    <n v="1"/>
    <n v="3500000"/>
    <n v="5"/>
    <n v="175000"/>
    <n v="3325000"/>
  </r>
  <r>
    <s v="11/02/2019"/>
    <s v="11/02/2019"/>
    <x v="4"/>
    <s v="DH10293"/>
    <x v="5"/>
    <x v="0"/>
    <x v="1329"/>
    <s v="KH 1330"/>
    <x v="55"/>
    <s v="SP0001"/>
    <x v="0"/>
    <s v="Chai"/>
    <n v="1"/>
    <n v="3000000"/>
    <n v="10"/>
    <n v="300000"/>
    <n v="2700000"/>
  </r>
  <r>
    <s v="11/02/2019"/>
    <s v="11/02/2019"/>
    <x v="4"/>
    <s v="DH10292"/>
    <x v="0"/>
    <x v="0"/>
    <x v="3285"/>
    <s v="KH 3286"/>
    <x v="50"/>
    <s v="SP0003"/>
    <x v="3"/>
    <s v="Chai"/>
    <n v="1"/>
    <n v="2500000"/>
    <n v="0"/>
    <n v="0"/>
    <n v="2500000"/>
  </r>
  <r>
    <s v="11/02/2019"/>
    <s v="11/02/2019"/>
    <x v="4"/>
    <s v="DH10290"/>
    <x v="2"/>
    <x v="0"/>
    <x v="2691"/>
    <s v="KH 2692"/>
    <x v="21"/>
    <s v="SP0001"/>
    <x v="0"/>
    <s v="Chai"/>
    <n v="1"/>
    <n v="3000000"/>
    <n v="10"/>
    <n v="300000"/>
    <n v="2700000"/>
  </r>
  <r>
    <s v="11/02/2019"/>
    <s v="11/02/2019"/>
    <x v="4"/>
    <s v="DH10289"/>
    <x v="11"/>
    <x v="0"/>
    <x v="244"/>
    <s v="KH 0245"/>
    <x v="13"/>
    <s v="SP0003"/>
    <x v="3"/>
    <s v="Chai"/>
    <n v="1"/>
    <n v="2500000"/>
    <n v="100"/>
    <n v="2500000"/>
    <n v="0"/>
  </r>
  <r>
    <s v="11/02/2019"/>
    <s v="11/02/2019"/>
    <x v="4"/>
    <s v="DH10289"/>
    <x v="11"/>
    <x v="0"/>
    <x v="244"/>
    <s v="KH 0245"/>
    <x v="13"/>
    <s v="SP0006"/>
    <x v="9"/>
    <s v="Chai"/>
    <n v="1"/>
    <n v="800000"/>
    <n v="100"/>
    <n v="800000"/>
    <n v="0"/>
  </r>
  <r>
    <s v="11/02/2019"/>
    <s v="11/02/2019"/>
    <x v="4"/>
    <s v="DH10289"/>
    <x v="11"/>
    <x v="0"/>
    <x v="244"/>
    <s v="KH 0245"/>
    <x v="13"/>
    <s v="SP0007"/>
    <x v="10"/>
    <s v="Chai"/>
    <n v="1"/>
    <n v="800000"/>
    <n v="100"/>
    <n v="800000"/>
    <n v="0"/>
  </r>
  <r>
    <s v="11/02/2019"/>
    <s v="11/02/2019"/>
    <x v="4"/>
    <s v="DH10288"/>
    <x v="16"/>
    <x v="1"/>
    <x v="3286"/>
    <s v="KH 3287"/>
    <x v="19"/>
    <s v="SP0002"/>
    <x v="1"/>
    <s v="Chai"/>
    <n v="1"/>
    <n v="2000000"/>
    <n v="0"/>
    <n v="0"/>
    <n v="2000000"/>
  </r>
  <r>
    <s v="11/02/2019"/>
    <s v="11/02/2019"/>
    <x v="4"/>
    <s v="DH10288"/>
    <x v="16"/>
    <x v="1"/>
    <x v="3286"/>
    <s v="KH 3287"/>
    <x v="19"/>
    <s v="SP0003"/>
    <x v="3"/>
    <s v="Chai"/>
    <n v="1"/>
    <n v="2500000"/>
    <n v="5"/>
    <n v="125000"/>
    <n v="2375000"/>
  </r>
  <r>
    <s v="11/02/2019"/>
    <s v="11/02/2019"/>
    <x v="4"/>
    <s v="DH10288"/>
    <x v="16"/>
    <x v="1"/>
    <x v="3286"/>
    <s v="KH 3287"/>
    <x v="19"/>
    <s v="SP0003"/>
    <x v="3"/>
    <s v="Chai"/>
    <n v="1"/>
    <n v="2500000"/>
    <n v="10"/>
    <n v="250000"/>
    <n v="2250000"/>
  </r>
  <r>
    <s v="11/02/2019"/>
    <s v="11/02/2019"/>
    <x v="4"/>
    <s v="DH10288"/>
    <x v="16"/>
    <x v="1"/>
    <x v="3286"/>
    <s v="KH 3287"/>
    <x v="19"/>
    <s v="HT0001"/>
    <x v="2"/>
    <s v="Miếng"/>
    <n v="2"/>
    <n v="200000"/>
    <n v="100"/>
    <n v="400000"/>
    <n v="0"/>
  </r>
  <r>
    <s v="11/02/2019"/>
    <s v="11/02/2019"/>
    <x v="4"/>
    <s v="DH10287"/>
    <x v="11"/>
    <x v="0"/>
    <x v="1533"/>
    <s v="KH 1534"/>
    <x v="27"/>
    <s v="SP0004"/>
    <x v="4"/>
    <s v="Chai"/>
    <n v="2"/>
    <n v="3500000"/>
    <n v="100"/>
    <n v="7000000"/>
    <n v="0"/>
  </r>
  <r>
    <s v="11/02/2019"/>
    <s v="11/02/2019"/>
    <x v="4"/>
    <s v="DH10287"/>
    <x v="11"/>
    <x v="0"/>
    <x v="1533"/>
    <s v="KH 1534"/>
    <x v="27"/>
    <s v="SP0001"/>
    <x v="0"/>
    <s v="Chai"/>
    <n v="1"/>
    <n v="3000000"/>
    <n v="100"/>
    <n v="3000000"/>
    <n v="0"/>
  </r>
  <r>
    <s v="11/02/2019"/>
    <s v="11/02/2019"/>
    <x v="4"/>
    <s v="DH10286"/>
    <x v="5"/>
    <x v="0"/>
    <x v="3287"/>
    <s v="KH 3288"/>
    <x v="13"/>
    <s v="SP0001"/>
    <x v="0"/>
    <s v="Chai"/>
    <n v="1"/>
    <n v="3000000"/>
    <n v="5"/>
    <n v="150000"/>
    <n v="2850000"/>
  </r>
  <r>
    <s v="11/02/2019"/>
    <s v="11/02/2019"/>
    <x v="4"/>
    <s v="DH10285"/>
    <x v="0"/>
    <x v="0"/>
    <x v="3288"/>
    <s v="KH 3289"/>
    <x v="57"/>
    <s v="SP0003"/>
    <x v="3"/>
    <s v="Chai"/>
    <n v="2"/>
    <n v="2500000"/>
    <n v="5"/>
    <n v="250000"/>
    <n v="4750000"/>
  </r>
  <r>
    <s v="11/02/2019"/>
    <s v="11/02/2019"/>
    <x v="4"/>
    <s v="DH10285"/>
    <x v="0"/>
    <x v="0"/>
    <x v="3288"/>
    <s v="KH 3289"/>
    <x v="57"/>
    <s v="SP0004"/>
    <x v="4"/>
    <s v="Chai"/>
    <n v="2"/>
    <n v="3500000"/>
    <n v="5"/>
    <n v="350000"/>
    <n v="6650000"/>
  </r>
  <r>
    <s v="11/02/2019"/>
    <s v="11/02/2019"/>
    <x v="4"/>
    <s v="DH10285"/>
    <x v="0"/>
    <x v="0"/>
    <x v="3288"/>
    <s v="KH 3289"/>
    <x v="57"/>
    <s v="HT0001"/>
    <x v="2"/>
    <s v="Miếng"/>
    <n v="2"/>
    <n v="200000"/>
    <n v="100"/>
    <n v="400000"/>
    <n v="0"/>
  </r>
  <r>
    <s v="11/02/2019"/>
    <s v="11/02/2019"/>
    <x v="4"/>
    <s v="DH10284"/>
    <x v="8"/>
    <x v="0"/>
    <x v="2513"/>
    <s v="KH 2514"/>
    <x v="6"/>
    <s v="SP0001"/>
    <x v="0"/>
    <s v="Chai"/>
    <n v="1"/>
    <n v="3000000"/>
    <n v="0"/>
    <n v="0"/>
    <n v="3000000"/>
  </r>
  <r>
    <s v="11/02/2019"/>
    <s v="11/02/2019"/>
    <x v="4"/>
    <s v="DH10284"/>
    <x v="8"/>
    <x v="0"/>
    <x v="2513"/>
    <s v="KH 2514"/>
    <x v="6"/>
    <s v="HT0001"/>
    <x v="2"/>
    <s v="Miếng"/>
    <n v="2"/>
    <n v="200000"/>
    <n v="100"/>
    <n v="400000"/>
    <n v="0"/>
  </r>
  <r>
    <s v="11/02/2019"/>
    <s v="11/02/2019"/>
    <x v="4"/>
    <s v="DH10283"/>
    <x v="0"/>
    <x v="0"/>
    <x v="1148"/>
    <s v="KH 1149"/>
    <x v="4"/>
    <s v="SP0001"/>
    <x v="0"/>
    <s v="Chai"/>
    <n v="1"/>
    <n v="3000000"/>
    <n v="0"/>
    <n v="0"/>
    <n v="3000000"/>
  </r>
  <r>
    <s v="11/02/2019"/>
    <s v="11/02/2019"/>
    <x v="4"/>
    <s v="DH10283"/>
    <x v="0"/>
    <x v="0"/>
    <x v="1148"/>
    <s v="KH 1149"/>
    <x v="4"/>
    <s v="HT0001"/>
    <x v="2"/>
    <s v="Miếng"/>
    <n v="2"/>
    <n v="200000"/>
    <n v="100"/>
    <n v="400000"/>
    <n v="0"/>
  </r>
  <r>
    <s v="11/02/2019"/>
    <s v="11/02/2019"/>
    <x v="4"/>
    <s v="DH10282"/>
    <x v="0"/>
    <x v="0"/>
    <x v="1279"/>
    <s v="KH 1280"/>
    <x v="16"/>
    <s v="SP0001"/>
    <x v="0"/>
    <s v="Chai"/>
    <n v="1"/>
    <n v="3000000"/>
    <n v="0"/>
    <n v="0"/>
    <n v="3000000"/>
  </r>
  <r>
    <s v="11/02/2019"/>
    <s v="11/02/2019"/>
    <x v="4"/>
    <s v="DH10281"/>
    <x v="7"/>
    <x v="0"/>
    <x v="3289"/>
    <s v="KH 3290"/>
    <x v="45"/>
    <s v="SP0001"/>
    <x v="0"/>
    <s v="Chai"/>
    <n v="1"/>
    <n v="3000000"/>
    <n v="0"/>
    <n v="0"/>
    <n v="3000000"/>
  </r>
  <r>
    <s v="11/02/2019"/>
    <s v="11/02/2019"/>
    <x v="4"/>
    <s v="DH10281"/>
    <x v="7"/>
    <x v="0"/>
    <x v="3289"/>
    <s v="KH 3290"/>
    <x v="45"/>
    <s v="HT0001"/>
    <x v="2"/>
    <s v="Miếng"/>
    <n v="2"/>
    <n v="200000"/>
    <n v="100"/>
    <n v="400000"/>
    <n v="0"/>
  </r>
  <r>
    <s v="11/02/2019"/>
    <s v="11/02/2019"/>
    <x v="4"/>
    <s v="DH10279"/>
    <x v="9"/>
    <x v="0"/>
    <x v="3290"/>
    <s v="KH 3291"/>
    <x v="35"/>
    <s v="SP0006"/>
    <x v="9"/>
    <s v="Chai"/>
    <n v="1"/>
    <n v="800000"/>
    <n v="0"/>
    <n v="0"/>
    <n v="800000"/>
  </r>
  <r>
    <s v="11/02/2019"/>
    <s v="11/02/2019"/>
    <x v="4"/>
    <s v="DH10278"/>
    <x v="6"/>
    <x v="0"/>
    <x v="3291"/>
    <s v="KH 3292"/>
    <x v="18"/>
    <s v="SP0009"/>
    <x v="13"/>
    <s v="Chai"/>
    <n v="1"/>
    <n v="3000000"/>
    <n v="0"/>
    <n v="0"/>
    <n v="3000000"/>
  </r>
  <r>
    <s v="11/02/2019"/>
    <s v="11/02/2019"/>
    <x v="4"/>
    <s v="DH10277"/>
    <x v="10"/>
    <x v="0"/>
    <x v="3292"/>
    <s v="KH 3293"/>
    <x v="29"/>
    <s v="SP0001"/>
    <x v="0"/>
    <s v="Chai"/>
    <n v="4"/>
    <n v="3000000"/>
    <n v="20"/>
    <n v="2400000"/>
    <n v="9600000"/>
  </r>
  <r>
    <s v="11/02/2019"/>
    <s v="11/02/2019"/>
    <x v="4"/>
    <s v="DH10277"/>
    <x v="10"/>
    <x v="0"/>
    <x v="3292"/>
    <s v="KH 3293"/>
    <x v="29"/>
    <s v="SP0002"/>
    <x v="1"/>
    <s v="Chai"/>
    <n v="8"/>
    <n v="2000000"/>
    <n v="20"/>
    <n v="3200000"/>
    <n v="12800000"/>
  </r>
  <r>
    <s v="11/02/2019"/>
    <s v="11/02/2019"/>
    <x v="4"/>
    <s v="DH10277"/>
    <x v="10"/>
    <x v="0"/>
    <x v="3292"/>
    <s v="KH 3293"/>
    <x v="29"/>
    <s v="SP0003"/>
    <x v="3"/>
    <s v="Chai"/>
    <n v="2"/>
    <n v="2500000"/>
    <n v="100"/>
    <n v="5000000"/>
    <n v="0"/>
  </r>
  <r>
    <s v="11/02/2019"/>
    <s v="11/02/2019"/>
    <x v="4"/>
    <s v="DH10276"/>
    <x v="5"/>
    <x v="0"/>
    <x v="3293"/>
    <s v="KH 3294"/>
    <x v="33"/>
    <s v="SP0002"/>
    <x v="1"/>
    <s v="Chai"/>
    <n v="1"/>
    <n v="2000000"/>
    <n v="0"/>
    <n v="0"/>
    <n v="2000000"/>
  </r>
  <r>
    <s v="11/02/2019"/>
    <s v="11/02/2019"/>
    <x v="4"/>
    <s v="DH10276"/>
    <x v="5"/>
    <x v="0"/>
    <x v="3293"/>
    <s v="KH 3294"/>
    <x v="33"/>
    <s v="SP0001"/>
    <x v="0"/>
    <s v="Chai"/>
    <n v="1"/>
    <n v="3000000"/>
    <n v="5"/>
    <n v="150000"/>
    <n v="2850000"/>
  </r>
  <r>
    <s v="11/02/2019"/>
    <s v="11/02/2019"/>
    <x v="4"/>
    <s v="DH10276"/>
    <x v="5"/>
    <x v="0"/>
    <x v="3293"/>
    <s v="KH 3294"/>
    <x v="33"/>
    <s v="HT0001"/>
    <x v="2"/>
    <s v="Miếng"/>
    <n v="2"/>
    <n v="200000"/>
    <n v="100"/>
    <n v="400000"/>
    <n v="0"/>
  </r>
  <r>
    <s v="11/02/2019"/>
    <s v="11/02/2019"/>
    <x v="4"/>
    <s v="DH10275"/>
    <x v="8"/>
    <x v="0"/>
    <x v="2555"/>
    <s v="KH 2556"/>
    <x v="48"/>
    <s v="SP0001"/>
    <x v="0"/>
    <s v="Chai"/>
    <n v="1"/>
    <n v="3000000"/>
    <n v="0"/>
    <n v="0"/>
    <n v="3000000"/>
  </r>
  <r>
    <s v="11/02/2019"/>
    <s v="11/02/2019"/>
    <x v="4"/>
    <s v="DH10275"/>
    <x v="8"/>
    <x v="0"/>
    <x v="2555"/>
    <s v="KH 2556"/>
    <x v="48"/>
    <s v="HT0001"/>
    <x v="2"/>
    <s v="Miếng"/>
    <n v="2"/>
    <n v="200000"/>
    <n v="100"/>
    <n v="400000"/>
    <n v="0"/>
  </r>
  <r>
    <s v="11/02/2019"/>
    <s v="11/02/2019"/>
    <x v="4"/>
    <s v="DH10274"/>
    <x v="2"/>
    <x v="0"/>
    <x v="3294"/>
    <s v="KH 3295"/>
    <x v="22"/>
    <s v="SP0004"/>
    <x v="4"/>
    <s v="Chai"/>
    <n v="1"/>
    <n v="3500000"/>
    <n v="5"/>
    <n v="175000"/>
    <n v="3325000"/>
  </r>
  <r>
    <s v="11/02/2019"/>
    <s v="11/02/2019"/>
    <x v="4"/>
    <s v="DH10273"/>
    <x v="17"/>
    <x v="1"/>
    <x v="2991"/>
    <s v="KH 2992"/>
    <x v="18"/>
    <s v="SP0001"/>
    <x v="0"/>
    <s v="Chai"/>
    <n v="1"/>
    <n v="3000000"/>
    <n v="0"/>
    <n v="0"/>
    <n v="3000000"/>
  </r>
  <r>
    <s v="11/02/2019"/>
    <s v="11/02/2019"/>
    <x v="4"/>
    <s v="DH10273"/>
    <x v="17"/>
    <x v="1"/>
    <x v="2991"/>
    <s v="KH 2992"/>
    <x v="18"/>
    <s v="HT0001"/>
    <x v="2"/>
    <s v="Miếng"/>
    <n v="2"/>
    <n v="200000"/>
    <n v="100"/>
    <n v="400000"/>
    <n v="0"/>
  </r>
  <r>
    <s v="11/02/2019"/>
    <s v="11/02/2019"/>
    <x v="4"/>
    <s v="DH10272"/>
    <x v="11"/>
    <x v="0"/>
    <x v="244"/>
    <s v="KH 0245"/>
    <x v="13"/>
    <s v="SP0004"/>
    <x v="4"/>
    <s v="Chai"/>
    <n v="24"/>
    <n v="3500000"/>
    <n v="25"/>
    <n v="21000000"/>
    <n v="63000000"/>
  </r>
  <r>
    <s v="11/02/2019"/>
    <s v="11/02/2019"/>
    <x v="4"/>
    <s v="DH10272"/>
    <x v="11"/>
    <x v="0"/>
    <x v="244"/>
    <s v="KH 0245"/>
    <x v="13"/>
    <s v="SP0003"/>
    <x v="3"/>
    <s v="Chai"/>
    <n v="24"/>
    <n v="2500000"/>
    <n v="25"/>
    <n v="15000000"/>
    <n v="45000000"/>
  </r>
  <r>
    <s v="11/02/2019"/>
    <s v="11/02/2019"/>
    <x v="4"/>
    <s v="DH10272"/>
    <x v="11"/>
    <x v="0"/>
    <x v="244"/>
    <s v="KH 0245"/>
    <x v="13"/>
    <s v="SP0002"/>
    <x v="1"/>
    <s v="Chai"/>
    <n v="12"/>
    <n v="2000000"/>
    <n v="25"/>
    <n v="6000000"/>
    <n v="18000000"/>
  </r>
  <r>
    <s v="11/02/2019"/>
    <s v="11/02/2019"/>
    <x v="4"/>
    <s v="DH10271"/>
    <x v="17"/>
    <x v="1"/>
    <x v="3295"/>
    <s v="KH 3296"/>
    <x v="58"/>
    <s v="SP0001"/>
    <x v="0"/>
    <s v="Chai"/>
    <n v="1"/>
    <n v="3000000"/>
    <n v="0"/>
    <n v="0"/>
    <n v="3000000"/>
  </r>
  <r>
    <s v="11/02/2019"/>
    <s v="11/02/2019"/>
    <x v="4"/>
    <s v="DH10271"/>
    <x v="17"/>
    <x v="1"/>
    <x v="3295"/>
    <s v="KH 3296"/>
    <x v="58"/>
    <s v="HT0001"/>
    <x v="2"/>
    <s v="Miếng"/>
    <n v="2"/>
    <n v="200000"/>
    <n v="100"/>
    <n v="400000"/>
    <n v="0"/>
  </r>
  <r>
    <s v="11/02/2019"/>
    <s v="11/02/2019"/>
    <x v="4"/>
    <s v="DH10270"/>
    <x v="8"/>
    <x v="0"/>
    <x v="2951"/>
    <s v="KH 2952"/>
    <x v="20"/>
    <s v="SP0003"/>
    <x v="3"/>
    <s v="Chai"/>
    <n v="1"/>
    <n v="2500000"/>
    <n v="0"/>
    <n v="0"/>
    <n v="2500000"/>
  </r>
  <r>
    <s v="11/02/2019"/>
    <s v="11/02/2019"/>
    <x v="4"/>
    <s v="DH10270"/>
    <x v="8"/>
    <x v="0"/>
    <x v="2951"/>
    <s v="KH 2952"/>
    <x v="20"/>
    <s v="SP0003"/>
    <x v="3"/>
    <s v="Chai"/>
    <n v="1"/>
    <n v="2500000"/>
    <n v="5"/>
    <n v="125000"/>
    <n v="2375000"/>
  </r>
  <r>
    <s v="11/02/2019"/>
    <s v="11/02/2019"/>
    <x v="4"/>
    <s v="DH10270"/>
    <x v="8"/>
    <x v="0"/>
    <x v="2951"/>
    <s v="KH 2952"/>
    <x v="20"/>
    <s v="HT0001"/>
    <x v="2"/>
    <s v="Miếng"/>
    <n v="2"/>
    <n v="200000"/>
    <n v="100"/>
    <n v="400000"/>
    <n v="0"/>
  </r>
  <r>
    <s v="11/02/2019"/>
    <s v="11/02/2019"/>
    <x v="4"/>
    <s v="DH10269"/>
    <x v="8"/>
    <x v="0"/>
    <x v="608"/>
    <s v="KH 0609"/>
    <x v="30"/>
    <s v="SP0001"/>
    <x v="0"/>
    <s v="Chai"/>
    <n v="1"/>
    <n v="3000000"/>
    <n v="0"/>
    <n v="0"/>
    <n v="3000000"/>
  </r>
  <r>
    <s v="11/02/2019"/>
    <s v="11/02/2019"/>
    <x v="4"/>
    <s v="DH10269"/>
    <x v="8"/>
    <x v="0"/>
    <x v="608"/>
    <s v="KH 0609"/>
    <x v="30"/>
    <s v="HT0001"/>
    <x v="2"/>
    <s v="Miếng"/>
    <n v="2"/>
    <n v="200000"/>
    <n v="100"/>
    <n v="400000"/>
    <n v="0"/>
  </r>
  <r>
    <s v="11/02/2019"/>
    <s v="11/02/2019"/>
    <x v="4"/>
    <s v="DH10268"/>
    <x v="9"/>
    <x v="0"/>
    <x v="1523"/>
    <s v="KH 1524"/>
    <x v="58"/>
    <s v="SP0002"/>
    <x v="1"/>
    <s v="Chai"/>
    <n v="1"/>
    <n v="2000000"/>
    <n v="20"/>
    <n v="400000"/>
    <n v="1600000"/>
  </r>
  <r>
    <s v="11/02/2019"/>
    <s v="11/02/2019"/>
    <x v="4"/>
    <s v="DH10266"/>
    <x v="25"/>
    <x v="1"/>
    <x v="2471"/>
    <s v="KH 2472"/>
    <x v="9"/>
    <s v="SP0001"/>
    <x v="0"/>
    <s v="Chai"/>
    <n v="1"/>
    <n v="3000000"/>
    <n v="0"/>
    <n v="0"/>
    <n v="3000000"/>
  </r>
  <r>
    <s v="11/02/2019"/>
    <s v="11/02/2019"/>
    <x v="4"/>
    <s v="DH10266"/>
    <x v="25"/>
    <x v="1"/>
    <x v="2471"/>
    <s v="KH 2472"/>
    <x v="9"/>
    <s v="HT0001"/>
    <x v="2"/>
    <s v="Miếng"/>
    <n v="2"/>
    <n v="200000"/>
    <n v="100"/>
    <n v="400000"/>
    <n v="0"/>
  </r>
  <r>
    <s v="11/02/2019"/>
    <s v="11/02/2019"/>
    <x v="4"/>
    <s v="DH10265"/>
    <x v="7"/>
    <x v="0"/>
    <x v="3296"/>
    <s v="KH 3297"/>
    <x v="20"/>
    <s v="SP0002"/>
    <x v="1"/>
    <s v="Chai"/>
    <n v="1"/>
    <n v="2000000"/>
    <n v="0"/>
    <n v="0"/>
    <n v="2000000"/>
  </r>
  <r>
    <s v="11/02/2019"/>
    <s v="11/02/2019"/>
    <x v="4"/>
    <s v="DH10265"/>
    <x v="7"/>
    <x v="0"/>
    <x v="3296"/>
    <s v="KH 3297"/>
    <x v="20"/>
    <s v="HT0001"/>
    <x v="2"/>
    <s v="Miếng"/>
    <n v="2"/>
    <n v="200000"/>
    <n v="100"/>
    <n v="400000"/>
    <n v="0"/>
  </r>
  <r>
    <s v="11/02/2019"/>
    <s v="11/02/2019"/>
    <x v="4"/>
    <s v="DH10264"/>
    <x v="7"/>
    <x v="0"/>
    <x v="3297"/>
    <s v="KH 3298"/>
    <x v="37"/>
    <s v="SP0001"/>
    <x v="0"/>
    <s v="Chai"/>
    <n v="1"/>
    <n v="3000000"/>
    <n v="0"/>
    <n v="0"/>
    <n v="3000000"/>
  </r>
  <r>
    <s v="11/02/2019"/>
    <s v="11/02/2019"/>
    <x v="4"/>
    <s v="DH10264"/>
    <x v="7"/>
    <x v="0"/>
    <x v="3297"/>
    <s v="KH 3298"/>
    <x v="37"/>
    <s v="HT0001"/>
    <x v="2"/>
    <s v="Miếng"/>
    <n v="2"/>
    <n v="200000"/>
    <n v="100"/>
    <n v="400000"/>
    <n v="0"/>
  </r>
  <r>
    <s v="10/02/2019"/>
    <s v="11/02/2019"/>
    <x v="4"/>
    <s v="DH10295"/>
    <x v="19"/>
    <x v="1"/>
    <x v="3298"/>
    <s v="KH 3299"/>
    <x v="6"/>
    <s v="SP0001"/>
    <x v="0"/>
    <s v="Chai"/>
    <n v="1"/>
    <n v="3000000"/>
    <n v="10"/>
    <n v="300000"/>
    <n v="2700000"/>
  </r>
  <r>
    <s v="10/02/2019"/>
    <s v="11/02/2019"/>
    <x v="4"/>
    <s v="DH10280"/>
    <x v="19"/>
    <x v="1"/>
    <x v="970"/>
    <s v="KH 0971"/>
    <x v="18"/>
    <s v="SP0004"/>
    <x v="4"/>
    <s v="Chai"/>
    <n v="1"/>
    <n v="3500000"/>
    <n v="10"/>
    <n v="350000"/>
    <n v="3150000"/>
  </r>
  <r>
    <s v="10/02/2019"/>
    <s v="10/02/2019"/>
    <x v="4"/>
    <s v="DH10263"/>
    <x v="2"/>
    <x v="0"/>
    <x v="3299"/>
    <s v="KH 3300"/>
    <x v="9"/>
    <s v="SP0003"/>
    <x v="3"/>
    <s v="Chai"/>
    <n v="1"/>
    <n v="2500000"/>
    <n v="20"/>
    <n v="500000"/>
    <n v="2000000"/>
  </r>
  <r>
    <s v="10/02/2019"/>
    <s v="10/02/2019"/>
    <x v="4"/>
    <s v="DH10262"/>
    <x v="25"/>
    <x v="1"/>
    <x v="3300"/>
    <s v="KH 3301"/>
    <x v="47"/>
    <s v="SP0001"/>
    <x v="0"/>
    <s v="Chai"/>
    <n v="1"/>
    <n v="3000000"/>
    <n v="0"/>
    <n v="0"/>
    <n v="3000000"/>
  </r>
  <r>
    <s v="10/02/2019"/>
    <s v="10/02/2019"/>
    <x v="4"/>
    <s v="DH10262"/>
    <x v="25"/>
    <x v="1"/>
    <x v="3300"/>
    <s v="KH 3301"/>
    <x v="47"/>
    <s v="HT0001"/>
    <x v="2"/>
    <s v="Miếng"/>
    <n v="2"/>
    <n v="200000"/>
    <n v="100"/>
    <n v="400000"/>
    <n v="0"/>
  </r>
  <r>
    <s v="10/02/2019"/>
    <s v="10/02/2019"/>
    <x v="4"/>
    <s v="DH10261"/>
    <x v="2"/>
    <x v="0"/>
    <x v="2752"/>
    <s v="KH 2753"/>
    <x v="40"/>
    <s v="SP0003"/>
    <x v="3"/>
    <s v="Chai"/>
    <n v="1"/>
    <n v="2500000"/>
    <n v="0"/>
    <n v="0"/>
    <n v="2500000"/>
  </r>
  <r>
    <s v="10/02/2019"/>
    <s v="10/02/2019"/>
    <x v="4"/>
    <s v="DH10261"/>
    <x v="2"/>
    <x v="0"/>
    <x v="2752"/>
    <s v="KH 2753"/>
    <x v="40"/>
    <s v="HT0001"/>
    <x v="2"/>
    <s v="Miếng"/>
    <n v="2"/>
    <n v="200000"/>
    <n v="100"/>
    <n v="400000"/>
    <n v="0"/>
  </r>
  <r>
    <s v="10/02/2019"/>
    <s v="10/02/2019"/>
    <x v="4"/>
    <s v="DH10260"/>
    <x v="2"/>
    <x v="0"/>
    <x v="2665"/>
    <s v="KH 2666"/>
    <x v="49"/>
    <s v="SP0004"/>
    <x v="4"/>
    <s v="Chai"/>
    <n v="1"/>
    <n v="3500000"/>
    <n v="10"/>
    <n v="350000"/>
    <n v="3150000"/>
  </r>
  <r>
    <s v="10/02/2019"/>
    <s v="10/02/2019"/>
    <x v="4"/>
    <s v="DH10259"/>
    <x v="2"/>
    <x v="0"/>
    <x v="1937"/>
    <s v="KH 1938"/>
    <x v="50"/>
    <s v="SP0002"/>
    <x v="1"/>
    <s v="Chai"/>
    <n v="1"/>
    <n v="2000000"/>
    <n v="0"/>
    <n v="0"/>
    <n v="2000000"/>
  </r>
  <r>
    <s v="10/02/2019"/>
    <s v="10/02/2019"/>
    <x v="4"/>
    <s v="DH10258"/>
    <x v="19"/>
    <x v="1"/>
    <x v="1963"/>
    <s v="KH 1964"/>
    <x v="58"/>
    <s v="SP0001"/>
    <x v="0"/>
    <s v="Chai"/>
    <n v="1"/>
    <n v="3000000"/>
    <n v="0"/>
    <n v="0"/>
    <n v="3000000"/>
  </r>
  <r>
    <s v="10/02/2019"/>
    <s v="10/02/2019"/>
    <x v="4"/>
    <s v="DH10258"/>
    <x v="19"/>
    <x v="1"/>
    <x v="1963"/>
    <s v="KH 1964"/>
    <x v="58"/>
    <s v="HT0001"/>
    <x v="2"/>
    <s v="Miếng"/>
    <n v="2"/>
    <n v="200000"/>
    <n v="100"/>
    <n v="400000"/>
    <n v="0"/>
  </r>
  <r>
    <s v="10/02/2019"/>
    <s v="10/02/2019"/>
    <x v="4"/>
    <s v="DH10257"/>
    <x v="16"/>
    <x v="1"/>
    <x v="3301"/>
    <s v="KH 3302"/>
    <x v="7"/>
    <s v="SP0002"/>
    <x v="1"/>
    <s v="Chai"/>
    <n v="2"/>
    <n v="2000000"/>
    <n v="0"/>
    <n v="0"/>
    <n v="4000000"/>
  </r>
  <r>
    <s v="10/02/2019"/>
    <s v="10/02/2019"/>
    <x v="4"/>
    <s v="DH10257"/>
    <x v="16"/>
    <x v="1"/>
    <x v="3301"/>
    <s v="KH 3302"/>
    <x v="7"/>
    <s v="SP0001"/>
    <x v="0"/>
    <s v="Chai"/>
    <n v="1"/>
    <n v="3000000"/>
    <n v="0"/>
    <n v="0"/>
    <n v="3000000"/>
  </r>
  <r>
    <s v="10/02/2019"/>
    <s v="10/02/2019"/>
    <x v="4"/>
    <s v="DH10257"/>
    <x v="16"/>
    <x v="1"/>
    <x v="3301"/>
    <s v="KH 3302"/>
    <x v="7"/>
    <s v="HT0001"/>
    <x v="2"/>
    <s v="Miếng"/>
    <n v="6"/>
    <n v="200000"/>
    <n v="100"/>
    <n v="1200000"/>
    <n v="0"/>
  </r>
  <r>
    <s v="10/02/2019"/>
    <s v="10/02/2019"/>
    <x v="4"/>
    <s v="DH10256"/>
    <x v="16"/>
    <x v="1"/>
    <x v="2562"/>
    <s v="KH 2563"/>
    <x v="21"/>
    <s v="SP0002"/>
    <x v="1"/>
    <s v="Chai"/>
    <n v="1"/>
    <n v="2000000"/>
    <n v="0"/>
    <n v="0"/>
    <n v="2000000"/>
  </r>
  <r>
    <s v="10/02/2019"/>
    <s v="10/02/2019"/>
    <x v="4"/>
    <s v="DH10256"/>
    <x v="16"/>
    <x v="1"/>
    <x v="2562"/>
    <s v="KH 2563"/>
    <x v="21"/>
    <s v="HT0001"/>
    <x v="2"/>
    <s v="Miếng"/>
    <n v="2"/>
    <n v="200000"/>
    <n v="100"/>
    <n v="400000"/>
    <n v="0"/>
  </r>
  <r>
    <s v="10/02/2019"/>
    <s v="10/02/2019"/>
    <x v="4"/>
    <s v="DH10255"/>
    <x v="0"/>
    <x v="0"/>
    <x v="2769"/>
    <s v="KH 2770"/>
    <x v="44"/>
    <s v="SP0002"/>
    <x v="1"/>
    <s v="Chai"/>
    <n v="1"/>
    <n v="2000000"/>
    <n v="0"/>
    <n v="0"/>
    <n v="2000000"/>
  </r>
  <r>
    <s v="10/02/2019"/>
    <s v="10/02/2019"/>
    <x v="4"/>
    <s v="DH10255"/>
    <x v="0"/>
    <x v="0"/>
    <x v="2769"/>
    <s v="KH 2770"/>
    <x v="44"/>
    <s v="HT0001"/>
    <x v="2"/>
    <s v="Miếng"/>
    <n v="2"/>
    <n v="200000"/>
    <n v="100"/>
    <n v="400000"/>
    <n v="0"/>
  </r>
  <r>
    <s v="10/02/2019"/>
    <s v="10/02/2019"/>
    <x v="4"/>
    <s v="DH10254"/>
    <x v="0"/>
    <x v="0"/>
    <x v="2334"/>
    <s v="KH 2335"/>
    <x v="55"/>
    <s v="SP0002"/>
    <x v="1"/>
    <s v="Chai"/>
    <n v="1"/>
    <n v="2000000"/>
    <n v="0"/>
    <n v="0"/>
    <n v="2000000"/>
  </r>
  <r>
    <s v="10/02/2019"/>
    <s v="10/02/2019"/>
    <x v="4"/>
    <s v="DH10254"/>
    <x v="0"/>
    <x v="0"/>
    <x v="2334"/>
    <s v="KH 2335"/>
    <x v="55"/>
    <s v="HT0001"/>
    <x v="2"/>
    <s v="Miếng"/>
    <n v="2"/>
    <n v="200000"/>
    <n v="100"/>
    <n v="400000"/>
    <n v="0"/>
  </r>
  <r>
    <s v="10/02/2019"/>
    <s v="10/02/2019"/>
    <x v="4"/>
    <s v="DH10253"/>
    <x v="0"/>
    <x v="0"/>
    <x v="3302"/>
    <s v="KH 3303"/>
    <x v="11"/>
    <s v="SP0001"/>
    <x v="0"/>
    <s v="Chai"/>
    <n v="1"/>
    <n v="3000000"/>
    <n v="0"/>
    <n v="0"/>
    <n v="3000000"/>
  </r>
  <r>
    <s v="10/02/2019"/>
    <s v="10/02/2019"/>
    <x v="4"/>
    <s v="DH10253"/>
    <x v="0"/>
    <x v="0"/>
    <x v="3302"/>
    <s v="KH 3303"/>
    <x v="11"/>
    <s v="HT0001"/>
    <x v="2"/>
    <s v="Miếng"/>
    <n v="2"/>
    <n v="200000"/>
    <n v="100"/>
    <n v="400000"/>
    <n v="0"/>
  </r>
  <r>
    <s v="10/02/2019"/>
    <s v="10/02/2019"/>
    <x v="4"/>
    <s v="DH10252"/>
    <x v="19"/>
    <x v="1"/>
    <x v="3303"/>
    <s v="KH 3304"/>
    <x v="49"/>
    <s v="SP0006"/>
    <x v="9"/>
    <s v="Chai"/>
    <n v="1"/>
    <n v="800000"/>
    <n v="0"/>
    <n v="0"/>
    <n v="800000"/>
  </r>
  <r>
    <s v="10/02/2019"/>
    <s v="10/02/2019"/>
    <x v="4"/>
    <s v="DH10252"/>
    <x v="19"/>
    <x v="1"/>
    <x v="3303"/>
    <s v="KH 3304"/>
    <x v="49"/>
    <s v="SP0007"/>
    <x v="10"/>
    <s v="Chai"/>
    <n v="1"/>
    <n v="800000"/>
    <n v="0"/>
    <n v="0"/>
    <n v="800000"/>
  </r>
  <r>
    <s v="10/02/2019"/>
    <s v="10/02/2019"/>
    <x v="4"/>
    <s v="DH10251"/>
    <x v="19"/>
    <x v="1"/>
    <x v="3304"/>
    <s v="KH 3305"/>
    <x v="58"/>
    <s v="SP0006"/>
    <x v="9"/>
    <s v="Chai"/>
    <n v="1"/>
    <n v="800000"/>
    <n v="0"/>
    <n v="0"/>
    <n v="800000"/>
  </r>
  <r>
    <s v="10/02/2019"/>
    <s v="10/02/2019"/>
    <x v="4"/>
    <s v="DH10250"/>
    <x v="5"/>
    <x v="0"/>
    <x v="3305"/>
    <s v="KH 3306"/>
    <x v="55"/>
    <s v="SP0002"/>
    <x v="1"/>
    <s v="Chai"/>
    <n v="1"/>
    <n v="2000000"/>
    <n v="0"/>
    <n v="0"/>
    <n v="2000000"/>
  </r>
  <r>
    <s v="10/02/2019"/>
    <s v="10/02/2019"/>
    <x v="4"/>
    <s v="DH10250"/>
    <x v="5"/>
    <x v="0"/>
    <x v="3305"/>
    <s v="KH 3306"/>
    <x v="55"/>
    <s v="HT0001"/>
    <x v="2"/>
    <s v="Miếng"/>
    <n v="2"/>
    <n v="200000"/>
    <n v="100"/>
    <n v="400000"/>
    <n v="0"/>
  </r>
  <r>
    <s v="10/02/2019"/>
    <s v="10/02/2019"/>
    <x v="4"/>
    <s v="DH10249"/>
    <x v="5"/>
    <x v="0"/>
    <x v="3306"/>
    <s v="KH 3307"/>
    <x v="10"/>
    <s v="SP0001"/>
    <x v="0"/>
    <s v="Chai"/>
    <n v="1"/>
    <n v="3000000"/>
    <n v="0"/>
    <n v="0"/>
    <n v="3000000"/>
  </r>
  <r>
    <s v="10/02/2019"/>
    <s v="10/02/2019"/>
    <x v="4"/>
    <s v="DH10249"/>
    <x v="5"/>
    <x v="0"/>
    <x v="3306"/>
    <s v="KH 3307"/>
    <x v="10"/>
    <s v="HT0001"/>
    <x v="2"/>
    <s v="Miếng"/>
    <n v="2"/>
    <n v="200000"/>
    <n v="100"/>
    <n v="400000"/>
    <n v="0"/>
  </r>
  <r>
    <s v="10/02/2019"/>
    <s v="10/02/2019"/>
    <x v="4"/>
    <s v="DH10248"/>
    <x v="8"/>
    <x v="0"/>
    <x v="1511"/>
    <s v="KH 1512"/>
    <x v="43"/>
    <s v="SP0001"/>
    <x v="0"/>
    <s v="Chai"/>
    <n v="1"/>
    <n v="3000000"/>
    <n v="20"/>
    <n v="600000"/>
    <n v="2400000"/>
  </r>
  <r>
    <s v="10/02/2019"/>
    <s v="10/02/2019"/>
    <x v="4"/>
    <s v="DH10247"/>
    <x v="8"/>
    <x v="0"/>
    <x v="3307"/>
    <s v="KH 3308"/>
    <x v="5"/>
    <s v="SP0001"/>
    <x v="0"/>
    <s v="Chai"/>
    <n v="1"/>
    <n v="3000000"/>
    <n v="0"/>
    <n v="0"/>
    <n v="3000000"/>
  </r>
  <r>
    <s v="10/02/2019"/>
    <s v="10/02/2019"/>
    <x v="4"/>
    <s v="DH10247"/>
    <x v="8"/>
    <x v="0"/>
    <x v="3307"/>
    <s v="KH 3308"/>
    <x v="5"/>
    <s v="HT0001"/>
    <x v="2"/>
    <s v="Miếng"/>
    <n v="2"/>
    <n v="200000"/>
    <n v="100"/>
    <n v="400000"/>
    <n v="0"/>
  </r>
  <r>
    <s v="10/02/2019"/>
    <s v="10/02/2019"/>
    <x v="4"/>
    <s v="DH10246"/>
    <x v="2"/>
    <x v="0"/>
    <x v="1347"/>
    <s v="KH 1348"/>
    <x v="39"/>
    <s v="SP0001"/>
    <x v="0"/>
    <s v="Chai"/>
    <n v="1"/>
    <n v="3000000"/>
    <n v="0"/>
    <n v="0"/>
    <n v="3000000"/>
  </r>
  <r>
    <s v="10/02/2019"/>
    <s v="10/02/2019"/>
    <x v="4"/>
    <s v="DH10246"/>
    <x v="2"/>
    <x v="0"/>
    <x v="1347"/>
    <s v="KH 1348"/>
    <x v="39"/>
    <s v="HT0001"/>
    <x v="2"/>
    <s v="Miếng"/>
    <n v="2"/>
    <n v="200000"/>
    <n v="100"/>
    <n v="400000"/>
    <n v="0"/>
  </r>
  <r>
    <s v="10/02/2019"/>
    <s v="10/02/2019"/>
    <x v="4"/>
    <s v="DH10245"/>
    <x v="8"/>
    <x v="0"/>
    <x v="2916"/>
    <s v="KH 2917"/>
    <x v="24"/>
    <s v="SP0006"/>
    <x v="9"/>
    <s v="Chai"/>
    <n v="1"/>
    <n v="800000"/>
    <n v="0"/>
    <n v="0"/>
    <n v="800000"/>
  </r>
  <r>
    <s v="10/02/2019"/>
    <s v="10/02/2019"/>
    <x v="4"/>
    <s v="DH10245"/>
    <x v="8"/>
    <x v="0"/>
    <x v="2916"/>
    <s v="KH 2917"/>
    <x v="24"/>
    <s v="SP0007"/>
    <x v="10"/>
    <s v="Chai"/>
    <n v="1"/>
    <n v="800000"/>
    <n v="0"/>
    <n v="0"/>
    <n v="800000"/>
  </r>
  <r>
    <s v="10/02/2019"/>
    <s v="10/02/2019"/>
    <x v="4"/>
    <s v="DH10244"/>
    <x v="8"/>
    <x v="0"/>
    <x v="3308"/>
    <s v="KH 3309"/>
    <x v="35"/>
    <s v="SP0001"/>
    <x v="0"/>
    <s v="Chai"/>
    <n v="1"/>
    <n v="3000000"/>
    <n v="0"/>
    <n v="0"/>
    <n v="3000000"/>
  </r>
  <r>
    <s v="10/02/2019"/>
    <s v="10/02/2019"/>
    <x v="4"/>
    <s v="DH10244"/>
    <x v="8"/>
    <x v="0"/>
    <x v="3308"/>
    <s v="KH 3309"/>
    <x v="35"/>
    <s v="HT0001"/>
    <x v="2"/>
    <s v="Miếng"/>
    <n v="2"/>
    <n v="200000"/>
    <n v="100"/>
    <n v="400000"/>
    <n v="0"/>
  </r>
  <r>
    <s v="10/02/2019"/>
    <s v="10/02/2019"/>
    <x v="4"/>
    <s v="DH10243"/>
    <x v="2"/>
    <x v="0"/>
    <x v="3309"/>
    <s v="KH 3310"/>
    <x v="47"/>
    <s v="SP0003"/>
    <x v="3"/>
    <s v="Chai"/>
    <n v="1"/>
    <n v="2500000"/>
    <n v="0"/>
    <n v="0"/>
    <n v="2500000"/>
  </r>
  <r>
    <s v="10/02/2019"/>
    <s v="10/02/2019"/>
    <x v="4"/>
    <s v="DH10242"/>
    <x v="5"/>
    <x v="0"/>
    <x v="1832"/>
    <s v="KH 1833"/>
    <x v="31"/>
    <s v="SP0001"/>
    <x v="0"/>
    <s v="Chai"/>
    <n v="1"/>
    <n v="3000000"/>
    <n v="0"/>
    <n v="0"/>
    <n v="3000000"/>
  </r>
  <r>
    <s v="10/02/2019"/>
    <s v="10/02/2019"/>
    <x v="4"/>
    <s v="DH10242"/>
    <x v="5"/>
    <x v="0"/>
    <x v="1832"/>
    <s v="KH 1833"/>
    <x v="31"/>
    <s v="HT0001"/>
    <x v="2"/>
    <s v="Miếng"/>
    <n v="2"/>
    <n v="200000"/>
    <n v="100"/>
    <n v="400000"/>
    <n v="0"/>
  </r>
  <r>
    <s v="10/02/2019"/>
    <s v="10/02/2019"/>
    <x v="4"/>
    <s v="DH10241"/>
    <x v="5"/>
    <x v="0"/>
    <x v="2164"/>
    <s v="KH 2165"/>
    <x v="44"/>
    <s v="SP0004"/>
    <x v="4"/>
    <s v="Chai"/>
    <n v="1"/>
    <n v="3500000"/>
    <n v="0"/>
    <n v="0"/>
    <n v="3500000"/>
  </r>
  <r>
    <s v="10/02/2019"/>
    <s v="10/02/2019"/>
    <x v="4"/>
    <s v="DH10241"/>
    <x v="5"/>
    <x v="0"/>
    <x v="2164"/>
    <s v="KH 2165"/>
    <x v="44"/>
    <s v="HT0001"/>
    <x v="2"/>
    <s v="Miếng"/>
    <n v="2"/>
    <n v="200000"/>
    <n v="100"/>
    <n v="400000"/>
    <n v="0"/>
  </r>
  <r>
    <s v="10/02/2019"/>
    <s v="10/02/2019"/>
    <x v="4"/>
    <s v="DH10239"/>
    <x v="2"/>
    <x v="0"/>
    <x v="2395"/>
    <s v="KH 2396"/>
    <x v="1"/>
    <s v="SP0001"/>
    <x v="0"/>
    <s v="Chai"/>
    <n v="1"/>
    <n v="3000000"/>
    <n v="0"/>
    <n v="0"/>
    <n v="3000000"/>
  </r>
  <r>
    <s v="10/02/2019"/>
    <s v="10/02/2019"/>
    <x v="4"/>
    <s v="DH10239"/>
    <x v="2"/>
    <x v="0"/>
    <x v="2395"/>
    <s v="KH 2396"/>
    <x v="1"/>
    <s v="HT0001"/>
    <x v="2"/>
    <s v="Miếng"/>
    <n v="2"/>
    <n v="200000"/>
    <n v="100"/>
    <n v="400000"/>
    <n v="0"/>
  </r>
  <r>
    <s v="10/02/2019"/>
    <s v="10/02/2019"/>
    <x v="4"/>
    <s v="DH10238"/>
    <x v="2"/>
    <x v="0"/>
    <x v="3310"/>
    <s v="KH 3311"/>
    <x v="18"/>
    <s v="SP0003"/>
    <x v="3"/>
    <s v="Chai"/>
    <n v="1"/>
    <n v="2500000"/>
    <n v="10"/>
    <n v="250000"/>
    <n v="2250000"/>
  </r>
  <r>
    <s v="10/02/2019"/>
    <s v="10/02/2019"/>
    <x v="4"/>
    <s v="DH10237"/>
    <x v="19"/>
    <x v="1"/>
    <x v="3311"/>
    <s v="KH 3312"/>
    <x v="41"/>
    <s v="SP0006"/>
    <x v="9"/>
    <s v="Chai"/>
    <n v="1"/>
    <n v="800000"/>
    <n v="0"/>
    <n v="0"/>
    <n v="800000"/>
  </r>
  <r>
    <s v="10/02/2019"/>
    <s v="10/02/2019"/>
    <x v="4"/>
    <s v="DH10237"/>
    <x v="19"/>
    <x v="1"/>
    <x v="3311"/>
    <s v="KH 3312"/>
    <x v="41"/>
    <s v="SP0007"/>
    <x v="10"/>
    <s v="Chai"/>
    <n v="1"/>
    <n v="800000"/>
    <n v="0"/>
    <n v="0"/>
    <n v="800000"/>
  </r>
  <r>
    <s v="10/02/2019"/>
    <s v="10/02/2019"/>
    <x v="4"/>
    <s v="DH10236"/>
    <x v="2"/>
    <x v="0"/>
    <x v="3312"/>
    <s v="KH 3313"/>
    <x v="32"/>
    <s v="SP0002"/>
    <x v="1"/>
    <s v="Chai"/>
    <n v="1"/>
    <n v="2000000"/>
    <n v="5"/>
    <n v="100000"/>
    <n v="1900000"/>
  </r>
  <r>
    <s v="10/02/2019"/>
    <s v="10/02/2019"/>
    <x v="4"/>
    <s v="DH10235"/>
    <x v="2"/>
    <x v="0"/>
    <x v="3313"/>
    <s v="KH 3314"/>
    <x v="11"/>
    <s v="SP0002"/>
    <x v="1"/>
    <s v="Chai"/>
    <n v="1"/>
    <n v="2000000"/>
    <n v="0"/>
    <n v="0"/>
    <n v="2000000"/>
  </r>
  <r>
    <s v="10/02/2019"/>
    <s v="10/02/2019"/>
    <x v="4"/>
    <s v="DH10234"/>
    <x v="2"/>
    <x v="0"/>
    <x v="2084"/>
    <s v="KH 2085"/>
    <x v="21"/>
    <s v="SP0001"/>
    <x v="0"/>
    <s v="Chai"/>
    <n v="1"/>
    <n v="3000000"/>
    <n v="0"/>
    <n v="0"/>
    <n v="3000000"/>
  </r>
  <r>
    <s v="10/02/2019"/>
    <s v="10/02/2019"/>
    <x v="4"/>
    <s v="DH10234"/>
    <x v="2"/>
    <x v="0"/>
    <x v="2084"/>
    <s v="KH 2085"/>
    <x v="21"/>
    <s v="HT0001"/>
    <x v="2"/>
    <s v="Miếng"/>
    <n v="2"/>
    <n v="200000"/>
    <n v="100"/>
    <n v="400000"/>
    <n v="0"/>
  </r>
  <r>
    <s v="10/02/2019"/>
    <s v="10/02/2019"/>
    <x v="4"/>
    <s v="DH10233"/>
    <x v="5"/>
    <x v="0"/>
    <x v="3314"/>
    <s v="KH 3315"/>
    <x v="44"/>
    <s v="SP0004"/>
    <x v="4"/>
    <s v="Chai"/>
    <n v="2"/>
    <n v="3500000"/>
    <n v="0"/>
    <n v="0"/>
    <n v="7000000"/>
  </r>
  <r>
    <s v="10/02/2019"/>
    <s v="10/02/2019"/>
    <x v="4"/>
    <s v="DH10233"/>
    <x v="5"/>
    <x v="0"/>
    <x v="3314"/>
    <s v="KH 3315"/>
    <x v="44"/>
    <s v="SP0002"/>
    <x v="1"/>
    <s v="Chai"/>
    <n v="2"/>
    <n v="2000000"/>
    <n v="0"/>
    <n v="0"/>
    <n v="4000000"/>
  </r>
  <r>
    <s v="10/02/2019"/>
    <s v="10/02/2019"/>
    <x v="4"/>
    <s v="DH10233"/>
    <x v="5"/>
    <x v="0"/>
    <x v="3314"/>
    <s v="KH 3315"/>
    <x v="44"/>
    <s v="HT0001"/>
    <x v="2"/>
    <s v="Miếng"/>
    <n v="4"/>
    <n v="200000"/>
    <n v="100"/>
    <n v="800000"/>
    <n v="0"/>
  </r>
  <r>
    <s v="10/02/2019"/>
    <s v="10/02/2019"/>
    <x v="4"/>
    <s v="DH10232"/>
    <x v="25"/>
    <x v="1"/>
    <x v="3315"/>
    <s v="KH 3316"/>
    <x v="24"/>
    <s v="SP0001"/>
    <x v="0"/>
    <s v="Chai"/>
    <n v="1"/>
    <n v="3000000"/>
    <n v="5"/>
    <n v="150000"/>
    <n v="2850000"/>
  </r>
  <r>
    <s v="10/02/2019"/>
    <s v="10/02/2019"/>
    <x v="4"/>
    <s v="DH10231"/>
    <x v="25"/>
    <x v="1"/>
    <x v="3316"/>
    <s v="KH 3317"/>
    <x v="47"/>
    <s v="SP0001"/>
    <x v="0"/>
    <s v="Chai"/>
    <n v="1"/>
    <n v="3000000"/>
    <n v="0"/>
    <n v="0"/>
    <n v="3000000"/>
  </r>
  <r>
    <s v="10/02/2019"/>
    <s v="10/02/2019"/>
    <x v="4"/>
    <s v="DH10231"/>
    <x v="25"/>
    <x v="1"/>
    <x v="3316"/>
    <s v="KH 3317"/>
    <x v="47"/>
    <s v="HT0001"/>
    <x v="2"/>
    <s v="Miếng"/>
    <n v="2"/>
    <n v="200000"/>
    <n v="100"/>
    <n v="400000"/>
    <n v="0"/>
  </r>
  <r>
    <s v="10/02/2019"/>
    <s v="10/02/2019"/>
    <x v="4"/>
    <s v="DH10230"/>
    <x v="5"/>
    <x v="0"/>
    <x v="1966"/>
    <s v="KH 1967"/>
    <x v="25"/>
    <s v="SP0001"/>
    <x v="0"/>
    <s v="Chai"/>
    <n v="1"/>
    <n v="3000000"/>
    <n v="10"/>
    <n v="300000"/>
    <n v="2700000"/>
  </r>
  <r>
    <s v="10/02/2019"/>
    <s v="10/02/2019"/>
    <x v="4"/>
    <s v="DH10229"/>
    <x v="8"/>
    <x v="0"/>
    <x v="3317"/>
    <s v="KH 3318"/>
    <x v="47"/>
    <s v="SP0001"/>
    <x v="0"/>
    <s v="Chai"/>
    <n v="1"/>
    <n v="3000000"/>
    <n v="0"/>
    <n v="0"/>
    <n v="3000000"/>
  </r>
  <r>
    <s v="10/02/2019"/>
    <s v="10/02/2019"/>
    <x v="4"/>
    <s v="DH10229"/>
    <x v="8"/>
    <x v="0"/>
    <x v="3317"/>
    <s v="KH 3318"/>
    <x v="47"/>
    <s v="HT0001"/>
    <x v="2"/>
    <s v="Miếng"/>
    <n v="2"/>
    <n v="200000"/>
    <n v="100"/>
    <n v="400000"/>
    <n v="0"/>
  </r>
  <r>
    <s v="10/02/2019"/>
    <s v="10/02/2019"/>
    <x v="4"/>
    <s v="DH10228"/>
    <x v="5"/>
    <x v="0"/>
    <x v="3318"/>
    <s v="KH 3319"/>
    <x v="49"/>
    <s v="SP0003"/>
    <x v="3"/>
    <s v="Chai"/>
    <n v="1"/>
    <n v="2500000"/>
    <n v="5"/>
    <n v="125000"/>
    <n v="2375000"/>
  </r>
  <r>
    <s v="10/02/2019"/>
    <s v="10/02/2019"/>
    <x v="4"/>
    <s v="DH10227"/>
    <x v="5"/>
    <x v="0"/>
    <x v="2939"/>
    <s v="KH 2940"/>
    <x v="38"/>
    <s v="SP0004"/>
    <x v="4"/>
    <s v="Chai"/>
    <n v="1"/>
    <n v="3500000"/>
    <n v="0"/>
    <n v="0"/>
    <n v="3500000"/>
  </r>
  <r>
    <s v="10/02/2019"/>
    <s v="10/02/2019"/>
    <x v="4"/>
    <s v="DH10227"/>
    <x v="5"/>
    <x v="0"/>
    <x v="2939"/>
    <s v="KH 2940"/>
    <x v="38"/>
    <s v="HT0001"/>
    <x v="2"/>
    <s v="Miếng"/>
    <n v="2"/>
    <n v="200000"/>
    <n v="100"/>
    <n v="400000"/>
    <n v="0"/>
  </r>
  <r>
    <s v="10/02/2019"/>
    <s v="10/02/2019"/>
    <x v="4"/>
    <s v="DH10225"/>
    <x v="19"/>
    <x v="1"/>
    <x v="2722"/>
    <s v="KH 2723"/>
    <x v="19"/>
    <s v="SP0002"/>
    <x v="1"/>
    <s v="Chai"/>
    <n v="2"/>
    <n v="2000000"/>
    <n v="0"/>
    <n v="0"/>
    <n v="4000000"/>
  </r>
  <r>
    <s v="10/02/2019"/>
    <s v="10/02/2019"/>
    <x v="4"/>
    <s v="DH10225"/>
    <x v="19"/>
    <x v="1"/>
    <x v="2722"/>
    <s v="KH 2723"/>
    <x v="19"/>
    <s v="HT0001"/>
    <x v="2"/>
    <s v="Miếng"/>
    <n v="6"/>
    <n v="200000"/>
    <n v="100"/>
    <n v="1200000"/>
    <n v="0"/>
  </r>
  <r>
    <s v="10/02/2019"/>
    <s v="10/02/2019"/>
    <x v="4"/>
    <s v="DH10225"/>
    <x v="19"/>
    <x v="1"/>
    <x v="2722"/>
    <s v="KH 2723"/>
    <x v="19"/>
    <s v="SP0001"/>
    <x v="0"/>
    <s v="Chai"/>
    <n v="1"/>
    <n v="3000000"/>
    <n v="0"/>
    <n v="0"/>
    <n v="3000000"/>
  </r>
  <r>
    <s v="10/02/2019"/>
    <s v="10/02/2019"/>
    <x v="4"/>
    <s v="DH10224"/>
    <x v="19"/>
    <x v="1"/>
    <x v="2605"/>
    <s v="KH 2606"/>
    <x v="47"/>
    <s v="SP0001"/>
    <x v="0"/>
    <s v="Chai"/>
    <n v="1"/>
    <n v="3000000"/>
    <n v="0"/>
    <n v="0"/>
    <n v="3000000"/>
  </r>
  <r>
    <s v="10/02/2019"/>
    <s v="10/02/2019"/>
    <x v="4"/>
    <s v="DH10224"/>
    <x v="19"/>
    <x v="1"/>
    <x v="2605"/>
    <s v="KH 2606"/>
    <x v="47"/>
    <s v="SP0002"/>
    <x v="1"/>
    <s v="Chai"/>
    <n v="1"/>
    <n v="2000000"/>
    <n v="0"/>
    <n v="0"/>
    <n v="2000000"/>
  </r>
  <r>
    <s v="10/02/2019"/>
    <s v="10/02/2019"/>
    <x v="4"/>
    <s v="DH10224"/>
    <x v="19"/>
    <x v="1"/>
    <x v="2605"/>
    <s v="KH 2606"/>
    <x v="47"/>
    <s v="HT0001"/>
    <x v="2"/>
    <s v="Miếng"/>
    <n v="2"/>
    <n v="200000"/>
    <n v="100"/>
    <n v="400000"/>
    <n v="0"/>
  </r>
  <r>
    <s v="10/02/2019"/>
    <s v="10/02/2019"/>
    <x v="4"/>
    <s v="DH10223"/>
    <x v="19"/>
    <x v="1"/>
    <x v="3319"/>
    <s v="KH 3320"/>
    <x v="1"/>
    <s v="SP0001"/>
    <x v="0"/>
    <s v="Chai"/>
    <n v="1"/>
    <n v="3000000"/>
    <n v="0"/>
    <n v="0"/>
    <n v="3000000"/>
  </r>
  <r>
    <s v="10/02/2019"/>
    <s v="10/02/2019"/>
    <x v="4"/>
    <s v="DH10223"/>
    <x v="19"/>
    <x v="1"/>
    <x v="3319"/>
    <s v="KH 3320"/>
    <x v="1"/>
    <s v="HT0001"/>
    <x v="2"/>
    <s v="Miếng"/>
    <n v="2"/>
    <n v="200000"/>
    <n v="100"/>
    <n v="400000"/>
    <n v="0"/>
  </r>
  <r>
    <s v="10/02/2019"/>
    <s v="09/02/2019"/>
    <x v="4"/>
    <s v="DH10221"/>
    <x v="25"/>
    <x v="1"/>
    <x v="3320"/>
    <s v="KH 3321"/>
    <x v="6"/>
    <s v="SP0001"/>
    <x v="0"/>
    <s v="Chai"/>
    <n v="1"/>
    <n v="3000000"/>
    <n v="0"/>
    <n v="0"/>
    <n v="3000000"/>
  </r>
  <r>
    <s v="10/02/2019"/>
    <s v="07/02/2019"/>
    <x v="4"/>
    <s v="DH10141"/>
    <x v="7"/>
    <x v="0"/>
    <x v="3321"/>
    <s v="KH 3322"/>
    <x v="44"/>
    <s v="SP0003"/>
    <x v="3"/>
    <s v="Chai"/>
    <n v="1"/>
    <n v="2500000"/>
    <n v="0"/>
    <n v="0"/>
    <n v="2500000"/>
  </r>
  <r>
    <s v="10/02/2019"/>
    <s v="07/02/2019"/>
    <x v="4"/>
    <s v="DH10141"/>
    <x v="7"/>
    <x v="0"/>
    <x v="3321"/>
    <s v="KH 3322"/>
    <x v="44"/>
    <s v="HT0001"/>
    <x v="2"/>
    <s v="Miếng"/>
    <n v="2"/>
    <n v="200000"/>
    <n v="100"/>
    <n v="400000"/>
    <n v="0"/>
  </r>
  <r>
    <s v="09/02/2019"/>
    <s v="09/02/2019"/>
    <x v="4"/>
    <s v="DH10222"/>
    <x v="8"/>
    <x v="0"/>
    <x v="2946"/>
    <s v="KH 2947"/>
    <x v="54"/>
    <s v="SP0002"/>
    <x v="1"/>
    <s v="Chai"/>
    <n v="1"/>
    <n v="2000000"/>
    <n v="0"/>
    <n v="0"/>
    <n v="2000000"/>
  </r>
  <r>
    <s v="09/02/2019"/>
    <s v="09/02/2019"/>
    <x v="4"/>
    <s v="DH10222"/>
    <x v="8"/>
    <x v="0"/>
    <x v="2946"/>
    <s v="KH 2947"/>
    <x v="54"/>
    <s v="HT0001"/>
    <x v="2"/>
    <s v="Miếng"/>
    <n v="2"/>
    <n v="200000"/>
    <n v="100"/>
    <n v="400000"/>
    <n v="0"/>
  </r>
  <r>
    <s v="09/02/2019"/>
    <s v="09/02/2019"/>
    <x v="4"/>
    <s v="DH10219"/>
    <x v="5"/>
    <x v="0"/>
    <x v="3322"/>
    <s v="KH 3323"/>
    <x v="50"/>
    <s v="SP0001"/>
    <x v="0"/>
    <s v="Chai"/>
    <n v="3"/>
    <n v="3000000"/>
    <n v="5"/>
    <n v="450000"/>
    <n v="8550000"/>
  </r>
  <r>
    <s v="09/02/2019"/>
    <s v="09/02/2019"/>
    <x v="4"/>
    <s v="DH10219"/>
    <x v="5"/>
    <x v="0"/>
    <x v="3322"/>
    <s v="KH 3323"/>
    <x v="50"/>
    <s v="HT0001"/>
    <x v="2"/>
    <s v="Miếng"/>
    <n v="2"/>
    <n v="200000"/>
    <n v="100"/>
    <n v="400000"/>
    <n v="0"/>
  </r>
  <r>
    <s v="09/02/2019"/>
    <s v="09/02/2019"/>
    <x v="4"/>
    <s v="DH10217"/>
    <x v="25"/>
    <x v="1"/>
    <x v="2693"/>
    <s v="KH 2694"/>
    <x v="0"/>
    <s v="SP0007"/>
    <x v="10"/>
    <s v="Chai"/>
    <n v="1"/>
    <n v="800000"/>
    <n v="0"/>
    <n v="0"/>
    <n v="800000"/>
  </r>
  <r>
    <s v="09/02/2019"/>
    <s v="09/02/2019"/>
    <x v="4"/>
    <s v="DH10217"/>
    <x v="25"/>
    <x v="1"/>
    <x v="2693"/>
    <s v="KH 2694"/>
    <x v="0"/>
    <s v="SP0006"/>
    <x v="9"/>
    <s v="Chai"/>
    <n v="1"/>
    <n v="800000"/>
    <n v="0"/>
    <n v="0"/>
    <n v="800000"/>
  </r>
  <r>
    <s v="09/02/2019"/>
    <s v="09/02/2019"/>
    <x v="4"/>
    <s v="DH10216"/>
    <x v="19"/>
    <x v="1"/>
    <x v="3323"/>
    <s v="KH 3324"/>
    <x v="39"/>
    <s v="SP0006"/>
    <x v="9"/>
    <s v="Chai"/>
    <n v="1"/>
    <n v="800000"/>
    <n v="0"/>
    <n v="0"/>
    <n v="800000"/>
  </r>
  <r>
    <s v="09/02/2019"/>
    <s v="09/02/2019"/>
    <x v="4"/>
    <s v="DH10215"/>
    <x v="16"/>
    <x v="1"/>
    <x v="2563"/>
    <s v="KH 2564"/>
    <x v="40"/>
    <s v="SP0001"/>
    <x v="0"/>
    <s v="Chai"/>
    <n v="1"/>
    <n v="3000000"/>
    <n v="0"/>
    <n v="0"/>
    <n v="3000000"/>
  </r>
  <r>
    <s v="09/02/2019"/>
    <s v="09/02/2019"/>
    <x v="4"/>
    <s v="DH10215"/>
    <x v="16"/>
    <x v="1"/>
    <x v="2563"/>
    <s v="KH 2564"/>
    <x v="40"/>
    <s v="HT0001"/>
    <x v="2"/>
    <s v="Miếng"/>
    <n v="2"/>
    <n v="200000"/>
    <n v="100"/>
    <n v="400000"/>
    <n v="0"/>
  </r>
  <r>
    <s v="09/02/2019"/>
    <s v="09/02/2019"/>
    <x v="4"/>
    <s v="DH10213"/>
    <x v="16"/>
    <x v="1"/>
    <x v="1180"/>
    <s v="KH 1181"/>
    <x v="14"/>
    <s v="SP0004"/>
    <x v="4"/>
    <s v="Chai"/>
    <n v="1"/>
    <n v="3500000"/>
    <n v="0"/>
    <n v="0"/>
    <n v="3500000"/>
  </r>
  <r>
    <s v="09/02/2019"/>
    <s v="09/02/2019"/>
    <x v="4"/>
    <s v="DH10213"/>
    <x v="16"/>
    <x v="1"/>
    <x v="1180"/>
    <s v="KH 1181"/>
    <x v="14"/>
    <s v="SP0004"/>
    <x v="4"/>
    <s v="Chiếc"/>
    <n v="1"/>
    <n v="3500000"/>
    <n v="0"/>
    <n v="0"/>
    <n v="3500000"/>
  </r>
  <r>
    <s v="09/02/2019"/>
    <s v="09/02/2019"/>
    <x v="4"/>
    <s v="DH10212"/>
    <x v="5"/>
    <x v="0"/>
    <x v="3324"/>
    <s v="KH 3325"/>
    <x v="36"/>
    <s v="SP0001"/>
    <x v="0"/>
    <s v="Chai"/>
    <n v="1"/>
    <n v="3000000"/>
    <n v="0"/>
    <n v="0"/>
    <n v="3000000"/>
  </r>
  <r>
    <s v="09/02/2019"/>
    <s v="09/02/2019"/>
    <x v="4"/>
    <s v="DH10212"/>
    <x v="5"/>
    <x v="0"/>
    <x v="3324"/>
    <s v="KH 3325"/>
    <x v="36"/>
    <s v="HT0001"/>
    <x v="2"/>
    <s v="Miếng"/>
    <n v="2"/>
    <n v="200000"/>
    <n v="100"/>
    <n v="400000"/>
    <n v="0"/>
  </r>
  <r>
    <s v="09/02/2019"/>
    <s v="09/02/2019"/>
    <x v="4"/>
    <s v="DH10211"/>
    <x v="5"/>
    <x v="0"/>
    <x v="3325"/>
    <s v="KH 3326"/>
    <x v="50"/>
    <s v="SP0003"/>
    <x v="3"/>
    <s v="Chai"/>
    <n v="1"/>
    <n v="2500000"/>
    <n v="0"/>
    <n v="0"/>
    <n v="2500000"/>
  </r>
  <r>
    <s v="09/02/2019"/>
    <s v="09/02/2019"/>
    <x v="4"/>
    <s v="DH10211"/>
    <x v="5"/>
    <x v="0"/>
    <x v="3325"/>
    <s v="KH 3326"/>
    <x v="50"/>
    <s v="HT0001"/>
    <x v="2"/>
    <s v="Miếng"/>
    <n v="2"/>
    <n v="200000"/>
    <n v="100"/>
    <n v="400000"/>
    <n v="0"/>
  </r>
  <r>
    <s v="09/02/2019"/>
    <s v="09/02/2019"/>
    <x v="4"/>
    <s v="DH10209"/>
    <x v="5"/>
    <x v="0"/>
    <x v="3003"/>
    <s v="KH 3004"/>
    <x v="2"/>
    <s v="SP0003"/>
    <x v="3"/>
    <s v="Chai"/>
    <n v="1"/>
    <n v="2500000"/>
    <n v="0"/>
    <n v="0"/>
    <n v="2500000"/>
  </r>
  <r>
    <s v="09/02/2019"/>
    <s v="09/02/2019"/>
    <x v="4"/>
    <s v="DH10209"/>
    <x v="5"/>
    <x v="0"/>
    <x v="3003"/>
    <s v="KH 3004"/>
    <x v="2"/>
    <s v="HT0001"/>
    <x v="2"/>
    <s v="Miếng"/>
    <n v="2"/>
    <n v="200000"/>
    <n v="100"/>
    <n v="400000"/>
    <n v="0"/>
  </r>
  <r>
    <s v="09/02/2019"/>
    <s v="09/02/2019"/>
    <x v="4"/>
    <s v="DH10207"/>
    <x v="8"/>
    <x v="0"/>
    <x v="3326"/>
    <s v="KH 3327"/>
    <x v="24"/>
    <s v="SP0006"/>
    <x v="9"/>
    <s v="Chai"/>
    <n v="1"/>
    <n v="800000"/>
    <n v="0"/>
    <n v="0"/>
    <n v="800000"/>
  </r>
  <r>
    <s v="09/02/2019"/>
    <s v="09/02/2019"/>
    <x v="4"/>
    <s v="DH10207"/>
    <x v="8"/>
    <x v="0"/>
    <x v="3326"/>
    <s v="KH 3327"/>
    <x v="24"/>
    <s v="SP0007"/>
    <x v="10"/>
    <s v="Chai"/>
    <n v="1"/>
    <n v="800000"/>
    <n v="0"/>
    <n v="0"/>
    <n v="800000"/>
  </r>
  <r>
    <s v="09/02/2019"/>
    <s v="09/02/2019"/>
    <x v="4"/>
    <s v="DH10206"/>
    <x v="16"/>
    <x v="1"/>
    <x v="1437"/>
    <s v="KH 1438"/>
    <x v="53"/>
    <s v="SP0003"/>
    <x v="3"/>
    <s v="Chai"/>
    <n v="1"/>
    <n v="2500000"/>
    <n v="0"/>
    <n v="0"/>
    <n v="2500000"/>
  </r>
  <r>
    <s v="09/02/2019"/>
    <s v="09/02/2019"/>
    <x v="4"/>
    <s v="DH10206"/>
    <x v="16"/>
    <x v="1"/>
    <x v="1437"/>
    <s v="KH 1438"/>
    <x v="53"/>
    <s v="SP0005"/>
    <x v="5"/>
    <s v="Lọ"/>
    <n v="1"/>
    <n v="1000000"/>
    <n v="100"/>
    <n v="1000000"/>
    <n v="0"/>
  </r>
  <r>
    <s v="09/02/2019"/>
    <s v="09/02/2019"/>
    <x v="4"/>
    <s v="DH10205"/>
    <x v="8"/>
    <x v="0"/>
    <x v="1385"/>
    <s v="KH 1386"/>
    <x v="9"/>
    <s v="SP0001"/>
    <x v="0"/>
    <s v="Chai"/>
    <n v="1"/>
    <n v="3000000"/>
    <n v="0"/>
    <n v="0"/>
    <n v="3000000"/>
  </r>
  <r>
    <s v="09/02/2019"/>
    <s v="09/02/2019"/>
    <x v="4"/>
    <s v="DH10205"/>
    <x v="8"/>
    <x v="0"/>
    <x v="1385"/>
    <s v="KH 1386"/>
    <x v="9"/>
    <s v="HT0001"/>
    <x v="2"/>
    <s v="Miếng"/>
    <n v="2"/>
    <n v="200000"/>
    <n v="100"/>
    <n v="400000"/>
    <n v="0"/>
  </r>
  <r>
    <s v="09/02/2019"/>
    <s v="09/02/2019"/>
    <x v="4"/>
    <s v="DH10205"/>
    <x v="8"/>
    <x v="0"/>
    <x v="1385"/>
    <s v="KH 1386"/>
    <x v="9"/>
    <s v="SP0002"/>
    <x v="1"/>
    <s v="Chai"/>
    <n v="1"/>
    <n v="2000000"/>
    <n v="5"/>
    <n v="100000"/>
    <n v="1900000"/>
  </r>
  <r>
    <s v="09/02/2019"/>
    <s v="09/02/2019"/>
    <x v="4"/>
    <s v="DH10205"/>
    <x v="8"/>
    <x v="0"/>
    <x v="1385"/>
    <s v="KH 1386"/>
    <x v="9"/>
    <s v="SP0001"/>
    <x v="0"/>
    <s v="Chai"/>
    <n v="1"/>
    <n v="3000000"/>
    <n v="10"/>
    <n v="300000"/>
    <n v="2700000"/>
  </r>
  <r>
    <s v="09/02/2019"/>
    <s v="09/02/2019"/>
    <x v="4"/>
    <s v="DH10204"/>
    <x v="9"/>
    <x v="0"/>
    <x v="1496"/>
    <s v="KH 1497"/>
    <x v="61"/>
    <s v="SP0001"/>
    <x v="0"/>
    <s v="Chai"/>
    <n v="1"/>
    <n v="3000000"/>
    <n v="0"/>
    <n v="0"/>
    <n v="3000000"/>
  </r>
  <r>
    <s v="09/02/2019"/>
    <s v="09/02/2019"/>
    <x v="4"/>
    <s v="DH10204"/>
    <x v="9"/>
    <x v="0"/>
    <x v="1496"/>
    <s v="KH 1497"/>
    <x v="61"/>
    <s v="HT0001"/>
    <x v="2"/>
    <s v="Miếng"/>
    <n v="2"/>
    <n v="200000"/>
    <n v="100"/>
    <n v="400000"/>
    <n v="0"/>
  </r>
  <r>
    <s v="09/02/2019"/>
    <s v="09/02/2019"/>
    <x v="4"/>
    <s v="DH10202"/>
    <x v="0"/>
    <x v="0"/>
    <x v="3327"/>
    <s v="KH 3328"/>
    <x v="14"/>
    <s v="SP0002"/>
    <x v="1"/>
    <s v="Chai"/>
    <n v="2"/>
    <n v="2000000"/>
    <n v="10"/>
    <n v="400000"/>
    <n v="3600000"/>
  </r>
  <r>
    <s v="09/02/2019"/>
    <s v="09/02/2019"/>
    <x v="4"/>
    <s v="DH10201"/>
    <x v="8"/>
    <x v="0"/>
    <x v="3328"/>
    <s v="KH 3329"/>
    <x v="44"/>
    <s v="SP0001"/>
    <x v="0"/>
    <s v="Chai"/>
    <n v="3"/>
    <n v="3000000"/>
    <n v="5"/>
    <n v="450000"/>
    <n v="8550000"/>
  </r>
  <r>
    <s v="09/02/2019"/>
    <s v="09/02/2019"/>
    <x v="4"/>
    <s v="DH10199"/>
    <x v="2"/>
    <x v="0"/>
    <x v="2186"/>
    <s v="KH 2187"/>
    <x v="2"/>
    <s v="SP0001"/>
    <x v="0"/>
    <s v="Chai"/>
    <n v="1"/>
    <n v="3000000"/>
    <n v="0"/>
    <n v="0"/>
    <n v="3000000"/>
  </r>
  <r>
    <s v="09/02/2019"/>
    <s v="09/02/2019"/>
    <x v="4"/>
    <s v="DH10199"/>
    <x v="2"/>
    <x v="0"/>
    <x v="2186"/>
    <s v="KH 2187"/>
    <x v="2"/>
    <s v="HT0001"/>
    <x v="2"/>
    <s v="Miếng"/>
    <n v="2"/>
    <n v="200000"/>
    <n v="100"/>
    <n v="400000"/>
    <n v="0"/>
  </r>
  <r>
    <s v="09/02/2019"/>
    <s v="09/02/2019"/>
    <x v="4"/>
    <s v="DH10198"/>
    <x v="25"/>
    <x v="1"/>
    <x v="2396"/>
    <s v="KH 2397"/>
    <x v="27"/>
    <s v="SP0001"/>
    <x v="0"/>
    <s v="Chai"/>
    <n v="1"/>
    <n v="3000000"/>
    <n v="10"/>
    <n v="300000"/>
    <n v="2700000"/>
  </r>
  <r>
    <s v="09/02/2019"/>
    <s v="09/02/2019"/>
    <x v="4"/>
    <s v="DH10197"/>
    <x v="0"/>
    <x v="0"/>
    <x v="3329"/>
    <s v="KH 3330"/>
    <x v="59"/>
    <s v="SP0001"/>
    <x v="0"/>
    <s v="Chai"/>
    <n v="1"/>
    <n v="3000000"/>
    <n v="0"/>
    <n v="0"/>
    <n v="3000000"/>
  </r>
  <r>
    <s v="09/02/2019"/>
    <s v="09/02/2019"/>
    <x v="4"/>
    <s v="DH10197"/>
    <x v="0"/>
    <x v="0"/>
    <x v="3329"/>
    <s v="KH 3330"/>
    <x v="59"/>
    <s v="HT0001"/>
    <x v="2"/>
    <s v="Miếng"/>
    <n v="2"/>
    <n v="200000"/>
    <n v="100"/>
    <n v="400000"/>
    <n v="0"/>
  </r>
  <r>
    <s v="09/02/2019"/>
    <s v="09/02/2019"/>
    <x v="4"/>
    <s v="DH10196"/>
    <x v="0"/>
    <x v="0"/>
    <x v="2584"/>
    <s v="KH 2585"/>
    <x v="16"/>
    <s v="SP0001"/>
    <x v="0"/>
    <s v="Chai"/>
    <n v="1"/>
    <n v="3000000"/>
    <n v="0"/>
    <n v="0"/>
    <n v="3000000"/>
  </r>
  <r>
    <s v="09/02/2019"/>
    <s v="09/02/2019"/>
    <x v="4"/>
    <s v="DH10196"/>
    <x v="0"/>
    <x v="0"/>
    <x v="2584"/>
    <s v="KH 2585"/>
    <x v="16"/>
    <s v="HT0001"/>
    <x v="2"/>
    <s v="Miếng"/>
    <n v="2"/>
    <n v="200000"/>
    <n v="100"/>
    <n v="400000"/>
    <n v="0"/>
  </r>
  <r>
    <s v="09/02/2019"/>
    <s v="09/02/2019"/>
    <x v="4"/>
    <s v="DH10195"/>
    <x v="0"/>
    <x v="0"/>
    <x v="1717"/>
    <s v="KH 1718"/>
    <x v="50"/>
    <s v="SP0001"/>
    <x v="0"/>
    <s v="Chai"/>
    <n v="1"/>
    <n v="3000000"/>
    <n v="0"/>
    <n v="0"/>
    <n v="3000000"/>
  </r>
  <r>
    <s v="09/02/2019"/>
    <s v="09/02/2019"/>
    <x v="4"/>
    <s v="DH10195"/>
    <x v="0"/>
    <x v="0"/>
    <x v="1717"/>
    <s v="KH 1718"/>
    <x v="50"/>
    <s v="HT0001"/>
    <x v="2"/>
    <s v="Miếng"/>
    <n v="2"/>
    <n v="200000"/>
    <n v="100"/>
    <n v="400000"/>
    <n v="0"/>
  </r>
  <r>
    <s v="09/02/2019"/>
    <s v="09/02/2019"/>
    <x v="4"/>
    <s v="DH10194"/>
    <x v="0"/>
    <x v="0"/>
    <x v="3330"/>
    <s v="KH 3331"/>
    <x v="27"/>
    <s v="SP0002"/>
    <x v="1"/>
    <s v="Chai"/>
    <n v="1"/>
    <n v="2000000"/>
    <n v="5"/>
    <n v="100000"/>
    <n v="1900000"/>
  </r>
  <r>
    <s v="09/02/2019"/>
    <s v="09/02/2019"/>
    <x v="4"/>
    <s v="DH10192"/>
    <x v="0"/>
    <x v="0"/>
    <x v="3331"/>
    <s v="KH 3332"/>
    <x v="34"/>
    <s v="HT0001"/>
    <x v="2"/>
    <s v="Miếng"/>
    <n v="2"/>
    <n v="200000"/>
    <n v="100"/>
    <n v="400000"/>
    <n v="0"/>
  </r>
  <r>
    <s v="09/02/2019"/>
    <s v="09/02/2019"/>
    <x v="4"/>
    <s v="DH10192"/>
    <x v="0"/>
    <x v="0"/>
    <x v="3331"/>
    <s v="KH 3332"/>
    <x v="34"/>
    <s v="SP0002"/>
    <x v="1"/>
    <s v="Chai"/>
    <n v="2"/>
    <n v="2000000"/>
    <n v="5"/>
    <n v="200000"/>
    <n v="3800000"/>
  </r>
  <r>
    <s v="09/02/2019"/>
    <s v="09/02/2019"/>
    <x v="4"/>
    <s v="DH10192"/>
    <x v="0"/>
    <x v="0"/>
    <x v="3331"/>
    <s v="KH 3332"/>
    <x v="34"/>
    <s v="SP0001"/>
    <x v="0"/>
    <s v="Chai"/>
    <n v="1"/>
    <n v="3000000"/>
    <n v="5"/>
    <n v="150000"/>
    <n v="2850000"/>
  </r>
  <r>
    <s v="09/02/2019"/>
    <s v="09/02/2019"/>
    <x v="4"/>
    <s v="DH10191"/>
    <x v="0"/>
    <x v="0"/>
    <x v="1700"/>
    <s v="KH 1701"/>
    <x v="45"/>
    <s v="SP0002"/>
    <x v="1"/>
    <s v="Chai"/>
    <n v="1"/>
    <n v="2000000"/>
    <n v="0"/>
    <n v="0"/>
    <n v="2000000"/>
  </r>
  <r>
    <s v="09/02/2019"/>
    <s v="09/02/2019"/>
    <x v="4"/>
    <s v="DH10191"/>
    <x v="0"/>
    <x v="0"/>
    <x v="1700"/>
    <s v="KH 1701"/>
    <x v="45"/>
    <s v="HT0001"/>
    <x v="2"/>
    <s v="Miếng"/>
    <n v="2"/>
    <n v="200000"/>
    <n v="100"/>
    <n v="400000"/>
    <n v="0"/>
  </r>
  <r>
    <s v="09/02/2019"/>
    <s v="09/02/2019"/>
    <x v="4"/>
    <s v="DH10190"/>
    <x v="8"/>
    <x v="0"/>
    <x v="157"/>
    <s v="KH 0158"/>
    <x v="35"/>
    <s v="SP0001"/>
    <x v="0"/>
    <s v="Chai"/>
    <n v="1"/>
    <n v="3000000"/>
    <n v="0"/>
    <n v="0"/>
    <n v="3000000"/>
  </r>
  <r>
    <s v="09/02/2019"/>
    <s v="09/02/2019"/>
    <x v="4"/>
    <s v="DH10190"/>
    <x v="8"/>
    <x v="0"/>
    <x v="157"/>
    <s v="KH 0158"/>
    <x v="35"/>
    <s v="HT0001"/>
    <x v="2"/>
    <s v="Miếng"/>
    <n v="2"/>
    <n v="200000"/>
    <n v="100"/>
    <n v="400000"/>
    <n v="0"/>
  </r>
  <r>
    <s v="09/02/2019"/>
    <s v="09/02/2019"/>
    <x v="4"/>
    <s v="DH10189"/>
    <x v="2"/>
    <x v="0"/>
    <x v="3332"/>
    <s v="KH 3333"/>
    <x v="20"/>
    <s v="SP0003"/>
    <x v="3"/>
    <s v="Chai"/>
    <n v="1"/>
    <n v="2500000"/>
    <n v="10"/>
    <n v="250000"/>
    <n v="2250000"/>
  </r>
  <r>
    <s v="09/02/2019"/>
    <s v="09/02/2019"/>
    <x v="4"/>
    <s v="DH10188"/>
    <x v="2"/>
    <x v="0"/>
    <x v="3333"/>
    <s v="KH 3334"/>
    <x v="39"/>
    <s v="SP0001"/>
    <x v="0"/>
    <s v="Chai"/>
    <n v="1"/>
    <n v="3000000"/>
    <n v="0"/>
    <n v="0"/>
    <n v="3000000"/>
  </r>
  <r>
    <s v="09/02/2019"/>
    <s v="09/02/2019"/>
    <x v="4"/>
    <s v="DH10188"/>
    <x v="2"/>
    <x v="0"/>
    <x v="3333"/>
    <s v="KH 3334"/>
    <x v="39"/>
    <s v="HT0001"/>
    <x v="2"/>
    <s v="Miếng"/>
    <n v="2"/>
    <n v="200000"/>
    <n v="100"/>
    <n v="400000"/>
    <n v="0"/>
  </r>
  <r>
    <s v="09/02/2019"/>
    <s v="09/02/2019"/>
    <x v="4"/>
    <s v="DH10187"/>
    <x v="0"/>
    <x v="0"/>
    <x v="3334"/>
    <s v="KH 3335"/>
    <x v="55"/>
    <s v="SP0001"/>
    <x v="0"/>
    <s v="Chai"/>
    <n v="1"/>
    <n v="3000000"/>
    <n v="0"/>
    <n v="0"/>
    <n v="3000000"/>
  </r>
  <r>
    <s v="09/02/2019"/>
    <s v="09/02/2019"/>
    <x v="4"/>
    <s v="DH10187"/>
    <x v="0"/>
    <x v="0"/>
    <x v="3334"/>
    <s v="KH 3335"/>
    <x v="55"/>
    <s v="HT0001"/>
    <x v="2"/>
    <s v="Miếng"/>
    <n v="2"/>
    <n v="200000"/>
    <n v="100"/>
    <n v="400000"/>
    <n v="0"/>
  </r>
  <r>
    <s v="09/02/2019"/>
    <s v="09/02/2019"/>
    <x v="4"/>
    <s v="DH10184"/>
    <x v="2"/>
    <x v="0"/>
    <x v="2561"/>
    <s v="KH 2562"/>
    <x v="3"/>
    <s v="SP0001"/>
    <x v="0"/>
    <s v="Chai"/>
    <n v="2"/>
    <n v="3000000"/>
    <n v="0"/>
    <n v="0"/>
    <n v="6000000"/>
  </r>
  <r>
    <s v="09/02/2019"/>
    <s v="09/02/2019"/>
    <x v="4"/>
    <s v="DH10184"/>
    <x v="2"/>
    <x v="0"/>
    <x v="2561"/>
    <s v="KH 2562"/>
    <x v="3"/>
    <s v="HT0001"/>
    <x v="2"/>
    <s v="Miếng"/>
    <n v="4"/>
    <n v="200000"/>
    <n v="100"/>
    <n v="800000"/>
    <n v="0"/>
  </r>
  <r>
    <s v="09/02/2019"/>
    <s v="09/02/2019"/>
    <x v="4"/>
    <s v="DH10183"/>
    <x v="8"/>
    <x v="0"/>
    <x v="1775"/>
    <s v="KH 1776"/>
    <x v="59"/>
    <s v="SP0001"/>
    <x v="0"/>
    <s v="Chai"/>
    <n v="1"/>
    <n v="3000000"/>
    <n v="0"/>
    <n v="0"/>
    <n v="3000000"/>
  </r>
  <r>
    <s v="09/02/2019"/>
    <s v="09/02/2019"/>
    <x v="4"/>
    <s v="DH10183"/>
    <x v="8"/>
    <x v="0"/>
    <x v="1775"/>
    <s v="KH 1776"/>
    <x v="59"/>
    <s v="HT0001"/>
    <x v="2"/>
    <s v="Miếng"/>
    <n v="2"/>
    <n v="200000"/>
    <n v="100"/>
    <n v="400000"/>
    <n v="0"/>
  </r>
  <r>
    <s v="09/02/2019"/>
    <s v="09/02/2019"/>
    <x v="4"/>
    <s v="DH10182"/>
    <x v="5"/>
    <x v="0"/>
    <x v="3335"/>
    <s v="KH 3336"/>
    <x v="27"/>
    <s v="SP0001"/>
    <x v="0"/>
    <s v="Chai"/>
    <n v="1"/>
    <n v="3000000"/>
    <n v="0"/>
    <n v="0"/>
    <n v="3000000"/>
  </r>
  <r>
    <s v="09/02/2019"/>
    <s v="09/02/2019"/>
    <x v="4"/>
    <s v="DH10182"/>
    <x v="5"/>
    <x v="0"/>
    <x v="3335"/>
    <s v="KH 3336"/>
    <x v="27"/>
    <s v="HT0001"/>
    <x v="2"/>
    <s v="Miếng"/>
    <n v="2"/>
    <n v="200000"/>
    <n v="100"/>
    <n v="400000"/>
    <n v="0"/>
  </r>
  <r>
    <s v="09/02/2019"/>
    <s v="09/02/2019"/>
    <x v="4"/>
    <s v="DH10181"/>
    <x v="5"/>
    <x v="0"/>
    <x v="3336"/>
    <s v="KH 3337"/>
    <x v="6"/>
    <s v="SP0004"/>
    <x v="4"/>
    <s v="Chai"/>
    <n v="3"/>
    <n v="3500000"/>
    <n v="5"/>
    <n v="525000"/>
    <n v="9975000"/>
  </r>
  <r>
    <s v="09/02/2019"/>
    <s v="09/02/2019"/>
    <x v="4"/>
    <s v="DH10181"/>
    <x v="5"/>
    <x v="0"/>
    <x v="3336"/>
    <s v="KH 3337"/>
    <x v="6"/>
    <s v="HT0001"/>
    <x v="2"/>
    <s v="Miếng"/>
    <n v="2"/>
    <n v="200000"/>
    <n v="100"/>
    <n v="400000"/>
    <n v="0"/>
  </r>
  <r>
    <s v="09/02/2019"/>
    <s v="09/02/2019"/>
    <x v="4"/>
    <s v="DH10180"/>
    <x v="19"/>
    <x v="1"/>
    <x v="3337"/>
    <s v="KH 3338"/>
    <x v="10"/>
    <s v="SP0002"/>
    <x v="1"/>
    <s v="Chai"/>
    <n v="1"/>
    <n v="2000000"/>
    <n v="0"/>
    <n v="0"/>
    <n v="2000000"/>
  </r>
  <r>
    <s v="09/02/2019"/>
    <s v="09/02/2019"/>
    <x v="4"/>
    <s v="DH10180"/>
    <x v="19"/>
    <x v="1"/>
    <x v="3337"/>
    <s v="KH 3338"/>
    <x v="10"/>
    <s v="HT0001"/>
    <x v="2"/>
    <s v="Miếng"/>
    <n v="2"/>
    <n v="200000"/>
    <n v="100"/>
    <n v="400000"/>
    <n v="0"/>
  </r>
  <r>
    <s v="09/02/2019"/>
    <s v="09/02/2019"/>
    <x v="4"/>
    <s v="DH10179"/>
    <x v="2"/>
    <x v="0"/>
    <x v="1420"/>
    <s v="KH 1421"/>
    <x v="45"/>
    <s v="SP0002"/>
    <x v="1"/>
    <s v="Chai"/>
    <n v="1"/>
    <n v="2000000"/>
    <n v="0"/>
    <n v="0"/>
    <n v="2000000"/>
  </r>
  <r>
    <s v="09/02/2019"/>
    <s v="09/02/2019"/>
    <x v="4"/>
    <s v="DH10178"/>
    <x v="2"/>
    <x v="0"/>
    <x v="1825"/>
    <s v="KH 1826"/>
    <x v="38"/>
    <s v="SP0002"/>
    <x v="1"/>
    <s v="Chai"/>
    <n v="1"/>
    <n v="2000000"/>
    <n v="0"/>
    <n v="0"/>
    <n v="2000000"/>
  </r>
  <r>
    <s v="09/02/2019"/>
    <s v="09/02/2019"/>
    <x v="4"/>
    <s v="DH10178"/>
    <x v="2"/>
    <x v="0"/>
    <x v="1825"/>
    <s v="KH 1826"/>
    <x v="38"/>
    <s v="SP0001"/>
    <x v="0"/>
    <s v="Chai"/>
    <n v="1"/>
    <n v="3000000"/>
    <n v="5"/>
    <n v="150000"/>
    <n v="2850000"/>
  </r>
  <r>
    <s v="09/02/2019"/>
    <s v="09/02/2019"/>
    <x v="4"/>
    <s v="DH10177"/>
    <x v="0"/>
    <x v="0"/>
    <x v="2551"/>
    <s v="KH 2552"/>
    <x v="55"/>
    <s v="SP0002"/>
    <x v="1"/>
    <s v="Chai"/>
    <n v="1"/>
    <n v="2000000"/>
    <n v="0"/>
    <n v="0"/>
    <n v="2000000"/>
  </r>
  <r>
    <s v="09/02/2019"/>
    <s v="09/02/2019"/>
    <x v="4"/>
    <s v="DH10177"/>
    <x v="0"/>
    <x v="0"/>
    <x v="2551"/>
    <s v="KH 2552"/>
    <x v="55"/>
    <s v="SP0001"/>
    <x v="0"/>
    <s v="Chai"/>
    <n v="1"/>
    <n v="3000000"/>
    <n v="10"/>
    <n v="300000"/>
    <n v="2700000"/>
  </r>
  <r>
    <s v="09/02/2019"/>
    <s v="09/02/2019"/>
    <x v="4"/>
    <s v="DH10176"/>
    <x v="0"/>
    <x v="0"/>
    <x v="3338"/>
    <s v="KH 3339"/>
    <x v="2"/>
    <s v="SP0001"/>
    <x v="0"/>
    <s v="Chai"/>
    <n v="1"/>
    <n v="3000000"/>
    <n v="0"/>
    <n v="0"/>
    <n v="3000000"/>
  </r>
  <r>
    <s v="09/02/2019"/>
    <s v="09/02/2019"/>
    <x v="4"/>
    <s v="DH10176"/>
    <x v="0"/>
    <x v="0"/>
    <x v="3338"/>
    <s v="KH 3339"/>
    <x v="2"/>
    <s v="HT0001"/>
    <x v="2"/>
    <s v="Miếng"/>
    <n v="2"/>
    <n v="200000"/>
    <n v="100"/>
    <n v="400000"/>
    <n v="0"/>
  </r>
  <r>
    <s v="09/02/2019"/>
    <s v="09/02/2019"/>
    <x v="4"/>
    <s v="DH10175"/>
    <x v="0"/>
    <x v="0"/>
    <x v="3339"/>
    <s v="KH 3340"/>
    <x v="22"/>
    <s v="SP0002"/>
    <x v="1"/>
    <s v="Chai"/>
    <n v="1"/>
    <n v="2000000"/>
    <n v="5"/>
    <n v="100000"/>
    <n v="1900000"/>
  </r>
  <r>
    <s v="09/02/2019"/>
    <s v="09/02/2019"/>
    <x v="4"/>
    <s v="DH10175"/>
    <x v="0"/>
    <x v="0"/>
    <x v="3339"/>
    <s v="KH 3340"/>
    <x v="22"/>
    <s v="SP0002"/>
    <x v="1"/>
    <s v="Chai"/>
    <n v="1"/>
    <n v="2000000"/>
    <n v="10"/>
    <n v="200000"/>
    <n v="1800000"/>
  </r>
  <r>
    <s v="09/02/2019"/>
    <s v="09/02/2019"/>
    <x v="4"/>
    <s v="DH10174"/>
    <x v="8"/>
    <x v="0"/>
    <x v="3340"/>
    <s v="KH 3341"/>
    <x v="59"/>
    <s v="SP0001"/>
    <x v="0"/>
    <s v="Chai"/>
    <n v="1"/>
    <n v="3000000"/>
    <n v="0"/>
    <n v="0"/>
    <n v="3000000"/>
  </r>
  <r>
    <s v="09/02/2019"/>
    <s v="09/02/2019"/>
    <x v="4"/>
    <s v="DH10174"/>
    <x v="8"/>
    <x v="0"/>
    <x v="3340"/>
    <s v="KH 3341"/>
    <x v="59"/>
    <s v="HT0001"/>
    <x v="2"/>
    <s v="Miếng"/>
    <n v="2"/>
    <n v="200000"/>
    <n v="100"/>
    <n v="400000"/>
    <n v="0"/>
  </r>
  <r>
    <s v="09/02/2019"/>
    <s v="09/02/2019"/>
    <x v="4"/>
    <s v="DH10173"/>
    <x v="8"/>
    <x v="0"/>
    <x v="2043"/>
    <s v="KH 2044"/>
    <x v="13"/>
    <s v="SP0001"/>
    <x v="0"/>
    <s v="Chai"/>
    <n v="1"/>
    <n v="3000000"/>
    <n v="0"/>
    <n v="0"/>
    <n v="3000000"/>
  </r>
  <r>
    <s v="09/02/2019"/>
    <s v="09/02/2019"/>
    <x v="4"/>
    <s v="DH10173"/>
    <x v="8"/>
    <x v="0"/>
    <x v="2043"/>
    <s v="KH 2044"/>
    <x v="13"/>
    <s v="HT0001"/>
    <x v="2"/>
    <s v="Miếng"/>
    <n v="2"/>
    <n v="200000"/>
    <n v="100"/>
    <n v="400000"/>
    <n v="0"/>
  </r>
  <r>
    <s v="09/02/2019"/>
    <s v="09/02/2019"/>
    <x v="4"/>
    <s v="DH10172"/>
    <x v="8"/>
    <x v="0"/>
    <x v="1397"/>
    <s v="KH 1398"/>
    <x v="40"/>
    <s v="SP0002"/>
    <x v="1"/>
    <s v="Chai"/>
    <n v="1"/>
    <n v="2000000"/>
    <n v="0"/>
    <n v="0"/>
    <n v="2000000"/>
  </r>
  <r>
    <s v="09/02/2019"/>
    <s v="09/02/2019"/>
    <x v="4"/>
    <s v="DH10172"/>
    <x v="8"/>
    <x v="0"/>
    <x v="1397"/>
    <s v="KH 1398"/>
    <x v="40"/>
    <s v="SP0001"/>
    <x v="0"/>
    <s v="Chai"/>
    <n v="1"/>
    <n v="3000000"/>
    <n v="5"/>
    <n v="150000"/>
    <n v="2850000"/>
  </r>
  <r>
    <s v="09/02/2019"/>
    <s v="09/02/2019"/>
    <x v="4"/>
    <s v="DH10172"/>
    <x v="8"/>
    <x v="0"/>
    <x v="1397"/>
    <s v="KH 1398"/>
    <x v="40"/>
    <s v="HT0001"/>
    <x v="2"/>
    <s v="Miếng"/>
    <n v="2"/>
    <n v="200000"/>
    <n v="100"/>
    <n v="400000"/>
    <n v="0"/>
  </r>
  <r>
    <s v="09/02/2019"/>
    <s v="09/02/2019"/>
    <x v="4"/>
    <s v="DH10171"/>
    <x v="0"/>
    <x v="0"/>
    <x v="2692"/>
    <s v="KH 2693"/>
    <x v="47"/>
    <s v="SP0002"/>
    <x v="1"/>
    <s v="Chai"/>
    <n v="1"/>
    <n v="2000000"/>
    <n v="0"/>
    <n v="0"/>
    <n v="2000000"/>
  </r>
  <r>
    <s v="09/02/2019"/>
    <s v="09/02/2019"/>
    <x v="4"/>
    <s v="DH10171"/>
    <x v="0"/>
    <x v="0"/>
    <x v="2692"/>
    <s v="KH 2693"/>
    <x v="47"/>
    <s v="HT0001"/>
    <x v="2"/>
    <s v="Miếng"/>
    <n v="2"/>
    <n v="200000"/>
    <n v="100"/>
    <n v="400000"/>
    <n v="0"/>
  </r>
  <r>
    <s v="09/02/2019"/>
    <s v="09/02/2019"/>
    <x v="4"/>
    <s v="DH10170"/>
    <x v="2"/>
    <x v="0"/>
    <x v="2674"/>
    <s v="KH 2675"/>
    <x v="33"/>
    <s v="SP0001"/>
    <x v="0"/>
    <s v="Chai"/>
    <n v="1"/>
    <n v="3000000"/>
    <n v="0"/>
    <n v="0"/>
    <n v="3000000"/>
  </r>
  <r>
    <s v="08/02/2019"/>
    <s v="08/02/2019"/>
    <x v="4"/>
    <s v="DH10168"/>
    <x v="5"/>
    <x v="0"/>
    <x v="2774"/>
    <s v="KH 2775"/>
    <x v="28"/>
    <s v="SP0006"/>
    <x v="9"/>
    <s v="Chai"/>
    <n v="1"/>
    <n v="800000"/>
    <n v="0"/>
    <n v="0"/>
    <n v="800000"/>
  </r>
  <r>
    <s v="08/02/2019"/>
    <s v="08/02/2019"/>
    <x v="4"/>
    <s v="DH10168"/>
    <x v="5"/>
    <x v="0"/>
    <x v="2774"/>
    <s v="KH 2775"/>
    <x v="28"/>
    <s v="SP0007"/>
    <x v="10"/>
    <s v="Chai"/>
    <n v="1"/>
    <n v="800000"/>
    <n v="0"/>
    <n v="0"/>
    <n v="800000"/>
  </r>
  <r>
    <s v="08/02/2019"/>
    <s v="08/02/2019"/>
    <x v="4"/>
    <s v="DH10167"/>
    <x v="5"/>
    <x v="0"/>
    <x v="3341"/>
    <s v="KH 3342"/>
    <x v="20"/>
    <s v="SP0006"/>
    <x v="9"/>
    <s v="Chai"/>
    <n v="1"/>
    <n v="800000"/>
    <n v="0"/>
    <n v="0"/>
    <n v="800000"/>
  </r>
  <r>
    <s v="08/02/2019"/>
    <s v="08/02/2019"/>
    <x v="4"/>
    <s v="DH10167"/>
    <x v="5"/>
    <x v="0"/>
    <x v="3341"/>
    <s v="KH 3342"/>
    <x v="20"/>
    <s v="SP0007"/>
    <x v="10"/>
    <s v="Chai"/>
    <n v="1"/>
    <n v="800000"/>
    <n v="0"/>
    <n v="0"/>
    <n v="800000"/>
  </r>
  <r>
    <s v="08/02/2019"/>
    <s v="08/02/2019"/>
    <x v="4"/>
    <s v="DH10166"/>
    <x v="5"/>
    <x v="0"/>
    <x v="1984"/>
    <s v="KH 1985"/>
    <x v="55"/>
    <s v="SP0001"/>
    <x v="0"/>
    <s v="Chai"/>
    <n v="1"/>
    <n v="3000000"/>
    <n v="0"/>
    <n v="0"/>
    <n v="3000000"/>
  </r>
  <r>
    <s v="08/02/2019"/>
    <s v="08/02/2019"/>
    <x v="4"/>
    <s v="DH10166"/>
    <x v="5"/>
    <x v="0"/>
    <x v="1984"/>
    <s v="KH 1985"/>
    <x v="55"/>
    <s v="HT0001"/>
    <x v="2"/>
    <s v="Miếng"/>
    <n v="2"/>
    <n v="200000"/>
    <n v="100"/>
    <n v="400000"/>
    <n v="0"/>
  </r>
  <r>
    <s v="08/02/2019"/>
    <s v="08/02/2019"/>
    <x v="4"/>
    <s v="DH10165"/>
    <x v="5"/>
    <x v="0"/>
    <x v="3342"/>
    <s v="KH 3343"/>
    <x v="59"/>
    <s v="SP0001"/>
    <x v="0"/>
    <s v="Chai"/>
    <n v="1"/>
    <n v="3000000"/>
    <n v="0"/>
    <n v="0"/>
    <n v="3000000"/>
  </r>
  <r>
    <s v="08/02/2019"/>
    <s v="08/02/2019"/>
    <x v="4"/>
    <s v="DH10165"/>
    <x v="5"/>
    <x v="0"/>
    <x v="3342"/>
    <s v="KH 3343"/>
    <x v="59"/>
    <s v="HT0001"/>
    <x v="2"/>
    <s v="Miếng"/>
    <n v="2"/>
    <n v="200000"/>
    <n v="100"/>
    <n v="400000"/>
    <n v="0"/>
  </r>
  <r>
    <s v="08/02/2019"/>
    <s v="08/02/2019"/>
    <x v="4"/>
    <s v="DH10164"/>
    <x v="19"/>
    <x v="1"/>
    <x v="3343"/>
    <s v="KH 3344"/>
    <x v="44"/>
    <s v="SP0003"/>
    <x v="3"/>
    <s v="Chai"/>
    <n v="1"/>
    <n v="2500000"/>
    <n v="0"/>
    <n v="0"/>
    <n v="2500000"/>
  </r>
  <r>
    <s v="08/02/2019"/>
    <s v="08/02/2019"/>
    <x v="4"/>
    <s v="DH10163"/>
    <x v="19"/>
    <x v="1"/>
    <x v="3344"/>
    <s v="KH 3345"/>
    <x v="6"/>
    <s v="SP0002"/>
    <x v="1"/>
    <s v="Chai"/>
    <n v="1"/>
    <n v="2000000"/>
    <n v="0"/>
    <n v="0"/>
    <n v="2000000"/>
  </r>
  <r>
    <s v="08/02/2019"/>
    <s v="08/02/2019"/>
    <x v="4"/>
    <s v="DH10163"/>
    <x v="19"/>
    <x v="1"/>
    <x v="3344"/>
    <s v="KH 3345"/>
    <x v="6"/>
    <s v="HT0001"/>
    <x v="2"/>
    <s v="Miếng"/>
    <n v="2"/>
    <n v="200000"/>
    <n v="100"/>
    <n v="400000"/>
    <n v="0"/>
  </r>
  <r>
    <s v="08/02/2019"/>
    <s v="08/02/2019"/>
    <x v="4"/>
    <s v="DH10162"/>
    <x v="8"/>
    <x v="0"/>
    <x v="1094"/>
    <s v="KH 1095"/>
    <x v="37"/>
    <s v="SP0006"/>
    <x v="9"/>
    <s v="Chai"/>
    <n v="1"/>
    <n v="800000"/>
    <n v="0"/>
    <n v="0"/>
    <n v="800000"/>
  </r>
  <r>
    <s v="08/02/2019"/>
    <s v="08/02/2019"/>
    <x v="4"/>
    <s v="DH10162"/>
    <x v="8"/>
    <x v="0"/>
    <x v="1094"/>
    <s v="KH 1095"/>
    <x v="37"/>
    <s v="SP0007"/>
    <x v="10"/>
    <s v="Chai"/>
    <n v="1"/>
    <n v="800000"/>
    <n v="0"/>
    <n v="0"/>
    <n v="800000"/>
  </r>
  <r>
    <s v="08/02/2019"/>
    <s v="08/02/2019"/>
    <x v="4"/>
    <s v="DH10161"/>
    <x v="8"/>
    <x v="0"/>
    <x v="3345"/>
    <s v="KH 3346"/>
    <x v="10"/>
    <s v="SP0001"/>
    <x v="0"/>
    <s v="Chai"/>
    <n v="1"/>
    <n v="3000000"/>
    <n v="0"/>
    <n v="0"/>
    <n v="3000000"/>
  </r>
  <r>
    <s v="08/02/2019"/>
    <s v="08/02/2019"/>
    <x v="4"/>
    <s v="DH10161"/>
    <x v="8"/>
    <x v="0"/>
    <x v="3345"/>
    <s v="KH 3346"/>
    <x v="10"/>
    <s v="HT0001"/>
    <x v="2"/>
    <s v="Miếng"/>
    <n v="2"/>
    <n v="200000"/>
    <n v="100"/>
    <n v="400000"/>
    <n v="0"/>
  </r>
  <r>
    <s v="08/02/2019"/>
    <s v="08/02/2019"/>
    <x v="4"/>
    <s v="DH10160"/>
    <x v="0"/>
    <x v="0"/>
    <x v="3346"/>
    <s v="KH 3347"/>
    <x v="59"/>
    <s v="SP0001"/>
    <x v="0"/>
    <s v="Chai"/>
    <n v="1"/>
    <n v="3000000"/>
    <n v="0"/>
    <n v="0"/>
    <n v="3000000"/>
  </r>
  <r>
    <s v="08/02/2019"/>
    <s v="08/02/2019"/>
    <x v="4"/>
    <s v="DH10160"/>
    <x v="0"/>
    <x v="0"/>
    <x v="3346"/>
    <s v="KH 3347"/>
    <x v="59"/>
    <s v="HT0001"/>
    <x v="2"/>
    <s v="Miếng"/>
    <n v="2"/>
    <n v="200000"/>
    <n v="100"/>
    <n v="400000"/>
    <n v="0"/>
  </r>
  <r>
    <s v="08/02/2019"/>
    <s v="08/02/2019"/>
    <x v="4"/>
    <s v="DH10159"/>
    <x v="19"/>
    <x v="1"/>
    <x v="2628"/>
    <s v="KH 2629"/>
    <x v="35"/>
    <s v="SP0001"/>
    <x v="0"/>
    <s v="Chai"/>
    <n v="1"/>
    <n v="3000000"/>
    <n v="0"/>
    <n v="0"/>
    <n v="3000000"/>
  </r>
  <r>
    <s v="08/02/2019"/>
    <s v="08/02/2019"/>
    <x v="4"/>
    <s v="DH10158"/>
    <x v="8"/>
    <x v="0"/>
    <x v="3347"/>
    <s v="KH 3348"/>
    <x v="62"/>
    <s v="SP0002"/>
    <x v="1"/>
    <s v="Chai"/>
    <n v="1"/>
    <n v="2000000"/>
    <n v="0"/>
    <n v="0"/>
    <n v="2000000"/>
  </r>
  <r>
    <s v="08/02/2019"/>
    <s v="08/02/2019"/>
    <x v="4"/>
    <s v="DH10158"/>
    <x v="8"/>
    <x v="0"/>
    <x v="3347"/>
    <s v="KH 3348"/>
    <x v="62"/>
    <s v="SP0001"/>
    <x v="0"/>
    <s v="Chai"/>
    <n v="1"/>
    <n v="3000000"/>
    <n v="5"/>
    <n v="150000"/>
    <n v="2850000"/>
  </r>
  <r>
    <s v="08/02/2019"/>
    <s v="08/02/2019"/>
    <x v="4"/>
    <s v="DH10158"/>
    <x v="8"/>
    <x v="0"/>
    <x v="3347"/>
    <s v="KH 3348"/>
    <x v="62"/>
    <s v="HT0001"/>
    <x v="2"/>
    <s v="Miếng"/>
    <n v="2"/>
    <n v="200000"/>
    <n v="100"/>
    <n v="400000"/>
    <n v="0"/>
  </r>
  <r>
    <s v="08/02/2019"/>
    <s v="08/02/2019"/>
    <x v="4"/>
    <s v="DH10157"/>
    <x v="8"/>
    <x v="0"/>
    <x v="3348"/>
    <s v="KH 3349"/>
    <x v="21"/>
    <s v="SP0006"/>
    <x v="9"/>
    <s v="Chai"/>
    <n v="1"/>
    <n v="800000"/>
    <n v="0"/>
    <n v="0"/>
    <n v="800000"/>
  </r>
  <r>
    <s v="08/02/2019"/>
    <s v="08/02/2019"/>
    <x v="4"/>
    <s v="DH10157"/>
    <x v="8"/>
    <x v="0"/>
    <x v="3348"/>
    <s v="KH 3349"/>
    <x v="21"/>
    <s v="SP0007"/>
    <x v="10"/>
    <s v="Chai"/>
    <n v="1"/>
    <n v="800000"/>
    <n v="0"/>
    <n v="0"/>
    <n v="800000"/>
  </r>
  <r>
    <s v="08/02/2019"/>
    <s v="08/02/2019"/>
    <x v="4"/>
    <s v="DH10156"/>
    <x v="2"/>
    <x v="0"/>
    <x v="3349"/>
    <s v="KH 3350"/>
    <x v="56"/>
    <s v="SP0003"/>
    <x v="3"/>
    <s v="Chai"/>
    <n v="1"/>
    <n v="2500000"/>
    <n v="5"/>
    <n v="125000"/>
    <n v="2375000"/>
  </r>
  <r>
    <s v="08/02/2019"/>
    <s v="08/02/2019"/>
    <x v="4"/>
    <s v="DH10155"/>
    <x v="5"/>
    <x v="0"/>
    <x v="2614"/>
    <s v="KH 2615"/>
    <x v="36"/>
    <s v="SP0003"/>
    <x v="3"/>
    <s v="Chai"/>
    <n v="1"/>
    <n v="2500000"/>
    <n v="0"/>
    <n v="0"/>
    <n v="2500000"/>
  </r>
  <r>
    <s v="08/02/2019"/>
    <s v="08/02/2019"/>
    <x v="4"/>
    <s v="DH10155"/>
    <x v="5"/>
    <x v="0"/>
    <x v="2614"/>
    <s v="KH 2615"/>
    <x v="36"/>
    <s v="SP0004"/>
    <x v="4"/>
    <s v="Chai"/>
    <n v="1"/>
    <n v="3500000"/>
    <n v="5"/>
    <n v="175000"/>
    <n v="3325000"/>
  </r>
  <r>
    <s v="08/02/2019"/>
    <s v="08/02/2019"/>
    <x v="4"/>
    <s v="DH10155"/>
    <x v="5"/>
    <x v="0"/>
    <x v="2614"/>
    <s v="KH 2615"/>
    <x v="36"/>
    <s v="HT0001"/>
    <x v="2"/>
    <s v="Miếng"/>
    <n v="2"/>
    <n v="200000"/>
    <n v="100"/>
    <n v="400000"/>
    <n v="0"/>
  </r>
  <r>
    <s v="08/02/2019"/>
    <s v="08/02/2019"/>
    <x v="4"/>
    <s v="DH10154"/>
    <x v="19"/>
    <x v="1"/>
    <x v="2757"/>
    <s v="KH 2758"/>
    <x v="32"/>
    <s v="SP0002"/>
    <x v="1"/>
    <s v="Chai"/>
    <n v="1"/>
    <n v="2000000"/>
    <n v="0"/>
    <n v="0"/>
    <n v="2000000"/>
  </r>
  <r>
    <s v="08/02/2019"/>
    <s v="08/02/2019"/>
    <x v="4"/>
    <s v="DH10154"/>
    <x v="19"/>
    <x v="1"/>
    <x v="2757"/>
    <s v="KH 2758"/>
    <x v="32"/>
    <s v="HT0001"/>
    <x v="2"/>
    <s v="Miếng"/>
    <n v="2"/>
    <n v="200000"/>
    <n v="100"/>
    <n v="400000"/>
    <n v="0"/>
  </r>
  <r>
    <s v="08/02/2019"/>
    <s v="08/02/2019"/>
    <x v="4"/>
    <s v="DH10152"/>
    <x v="2"/>
    <x v="0"/>
    <x v="3350"/>
    <s v="KH 3351"/>
    <x v="4"/>
    <s v="SP0001"/>
    <x v="0"/>
    <s v="Chai"/>
    <n v="2"/>
    <n v="3000000"/>
    <n v="5"/>
    <n v="300000"/>
    <n v="5700000"/>
  </r>
  <r>
    <s v="08/02/2019"/>
    <s v="08/02/2019"/>
    <x v="4"/>
    <s v="DH10152"/>
    <x v="2"/>
    <x v="0"/>
    <x v="3350"/>
    <s v="KH 3351"/>
    <x v="4"/>
    <s v="SP0002"/>
    <x v="1"/>
    <s v="Chai"/>
    <n v="1"/>
    <n v="2000000"/>
    <n v="5"/>
    <n v="100000"/>
    <n v="1900000"/>
  </r>
  <r>
    <s v="08/02/2019"/>
    <s v="08/02/2019"/>
    <x v="4"/>
    <s v="DH10151"/>
    <x v="19"/>
    <x v="1"/>
    <x v="1517"/>
    <s v="KH 1518"/>
    <x v="10"/>
    <s v="SP0003"/>
    <x v="3"/>
    <s v="Chai"/>
    <n v="1"/>
    <n v="2500000"/>
    <n v="10"/>
    <n v="250000"/>
    <n v="2250000"/>
  </r>
  <r>
    <s v="08/02/2019"/>
    <s v="08/02/2019"/>
    <x v="4"/>
    <s v="DH10150"/>
    <x v="19"/>
    <x v="1"/>
    <x v="3351"/>
    <s v="KH 3352"/>
    <x v="56"/>
    <s v="SP0002"/>
    <x v="1"/>
    <s v="Chai"/>
    <n v="1"/>
    <n v="2000000"/>
    <n v="0"/>
    <n v="0"/>
    <n v="2000000"/>
  </r>
  <r>
    <s v="08/02/2019"/>
    <s v="08/02/2019"/>
    <x v="4"/>
    <s v="DH10150"/>
    <x v="19"/>
    <x v="1"/>
    <x v="3351"/>
    <s v="KH 3352"/>
    <x v="56"/>
    <s v="HT0001"/>
    <x v="2"/>
    <s v="Miếng"/>
    <n v="2"/>
    <n v="200000"/>
    <n v="100"/>
    <n v="400000"/>
    <n v="0"/>
  </r>
  <r>
    <s v="08/02/2019"/>
    <s v="08/02/2019"/>
    <x v="4"/>
    <s v="DH10149"/>
    <x v="5"/>
    <x v="0"/>
    <x v="3352"/>
    <s v="KH 3353"/>
    <x v="50"/>
    <s v="SP0001"/>
    <x v="0"/>
    <s v="Chai"/>
    <n v="1"/>
    <n v="3000000"/>
    <n v="0"/>
    <n v="0"/>
    <n v="3000000"/>
  </r>
  <r>
    <s v="08/02/2019"/>
    <s v="08/02/2019"/>
    <x v="4"/>
    <s v="DH10149"/>
    <x v="5"/>
    <x v="0"/>
    <x v="3352"/>
    <s v="KH 3353"/>
    <x v="50"/>
    <s v="HT0001"/>
    <x v="2"/>
    <s v="Miếng"/>
    <n v="2"/>
    <n v="200000"/>
    <n v="100"/>
    <n v="400000"/>
    <n v="0"/>
  </r>
  <r>
    <s v="08/02/2019"/>
    <s v="08/02/2019"/>
    <x v="4"/>
    <s v="DH10147"/>
    <x v="8"/>
    <x v="0"/>
    <x v="3353"/>
    <s v="KH 3354"/>
    <x v="23"/>
    <s v="SP0001"/>
    <x v="0"/>
    <s v="Chai"/>
    <n v="3"/>
    <n v="3000000"/>
    <n v="5"/>
    <n v="450000"/>
    <n v="8550000"/>
  </r>
  <r>
    <s v="08/02/2019"/>
    <s v="08/02/2019"/>
    <x v="4"/>
    <s v="DH10147"/>
    <x v="8"/>
    <x v="0"/>
    <x v="3353"/>
    <s v="KH 3354"/>
    <x v="23"/>
    <s v="HT0001"/>
    <x v="2"/>
    <s v="Miếng"/>
    <n v="2"/>
    <n v="200000"/>
    <n v="100"/>
    <n v="400000"/>
    <n v="0"/>
  </r>
  <r>
    <s v="08/02/2019"/>
    <s v="08/02/2019"/>
    <x v="4"/>
    <s v="DH10146"/>
    <x v="5"/>
    <x v="0"/>
    <x v="3354"/>
    <s v="KH 3355"/>
    <x v="54"/>
    <s v="SP0004"/>
    <x v="4"/>
    <s v="Chai"/>
    <n v="1"/>
    <n v="3500000"/>
    <n v="0"/>
    <n v="0"/>
    <n v="3500000"/>
  </r>
  <r>
    <s v="08/02/2019"/>
    <s v="08/02/2019"/>
    <x v="4"/>
    <s v="DH10144"/>
    <x v="2"/>
    <x v="0"/>
    <x v="2823"/>
    <s v="KH 2824"/>
    <x v="53"/>
    <s v="SP0002"/>
    <x v="1"/>
    <s v="Chai"/>
    <n v="1"/>
    <n v="2000000"/>
    <n v="0"/>
    <n v="0"/>
    <n v="2000000"/>
  </r>
  <r>
    <s v="08/02/2019"/>
    <s v="08/02/2019"/>
    <x v="4"/>
    <s v="DH10144"/>
    <x v="2"/>
    <x v="0"/>
    <x v="2823"/>
    <s v="KH 2824"/>
    <x v="53"/>
    <s v="HT0001"/>
    <x v="2"/>
    <s v="Miếng"/>
    <n v="2"/>
    <n v="200000"/>
    <n v="100"/>
    <n v="400000"/>
    <n v="0"/>
  </r>
  <r>
    <s v="08/02/2019"/>
    <s v="08/02/2019"/>
    <x v="4"/>
    <s v="DH10143"/>
    <x v="7"/>
    <x v="0"/>
    <x v="3355"/>
    <s v="KH 3356"/>
    <x v="27"/>
    <s v="SP0004"/>
    <x v="4"/>
    <s v="Chai"/>
    <n v="1"/>
    <n v="3500000"/>
    <n v="0"/>
    <n v="0"/>
    <n v="3500000"/>
  </r>
  <r>
    <s v="08/02/2019"/>
    <s v="08/02/2019"/>
    <x v="4"/>
    <s v="DH10143"/>
    <x v="7"/>
    <x v="0"/>
    <x v="3355"/>
    <s v="KH 3356"/>
    <x v="27"/>
    <s v="SP0004"/>
    <x v="4"/>
    <s v="Chiếc"/>
    <n v="1"/>
    <n v="3500000"/>
    <n v="0"/>
    <n v="0"/>
    <n v="3500000"/>
  </r>
  <r>
    <s v="07/02/2019"/>
    <s v="21/03/2019"/>
    <x v="4"/>
    <s v="DH11706"/>
    <x v="1"/>
    <x v="0"/>
    <x v="2137"/>
    <s v="KH 2138"/>
    <x v="9"/>
    <s v="SP0001"/>
    <x v="0"/>
    <s v="Chai"/>
    <n v="1"/>
    <n v="3000000"/>
    <n v="0"/>
    <n v="0"/>
    <n v="3000000"/>
  </r>
  <r>
    <s v="07/02/2019"/>
    <s v="21/03/2019"/>
    <x v="4"/>
    <s v="DH11706"/>
    <x v="1"/>
    <x v="0"/>
    <x v="2137"/>
    <s v="KH 2138"/>
    <x v="9"/>
    <s v="HT0001"/>
    <x v="2"/>
    <s v="Miếng"/>
    <n v="2"/>
    <n v="200000"/>
    <n v="100"/>
    <n v="400000"/>
    <n v="0"/>
  </r>
  <r>
    <s v="07/02/2019"/>
    <s v="07/02/2019"/>
    <x v="4"/>
    <s v="DH10140"/>
    <x v="8"/>
    <x v="0"/>
    <x v="528"/>
    <s v="KH 0529"/>
    <x v="2"/>
    <s v="SP0001"/>
    <x v="0"/>
    <s v="Chai"/>
    <n v="1"/>
    <n v="3000000"/>
    <n v="0"/>
    <n v="0"/>
    <n v="3000000"/>
  </r>
  <r>
    <s v="07/02/2019"/>
    <s v="07/02/2019"/>
    <x v="4"/>
    <s v="DH10140"/>
    <x v="8"/>
    <x v="0"/>
    <x v="528"/>
    <s v="KH 0529"/>
    <x v="2"/>
    <s v="SP0001"/>
    <x v="0"/>
    <s v="Chai"/>
    <n v="1"/>
    <n v="3000000"/>
    <n v="5"/>
    <n v="150000"/>
    <n v="2850000"/>
  </r>
  <r>
    <s v="07/02/2019"/>
    <s v="07/02/2019"/>
    <x v="4"/>
    <s v="DH10140"/>
    <x v="8"/>
    <x v="0"/>
    <x v="528"/>
    <s v="KH 0529"/>
    <x v="2"/>
    <s v="SP0001"/>
    <x v="0"/>
    <s v="Chai"/>
    <n v="1"/>
    <n v="3000000"/>
    <n v="10"/>
    <n v="300000"/>
    <n v="2700000"/>
  </r>
  <r>
    <s v="07/02/2019"/>
    <s v="07/02/2019"/>
    <x v="4"/>
    <s v="DH10140"/>
    <x v="8"/>
    <x v="0"/>
    <x v="528"/>
    <s v="KH 0529"/>
    <x v="2"/>
    <s v="HT0001"/>
    <x v="2"/>
    <s v="Miếng"/>
    <n v="2"/>
    <n v="200000"/>
    <n v="100"/>
    <n v="400000"/>
    <n v="0"/>
  </r>
  <r>
    <s v="07/02/2019"/>
    <s v="07/02/2019"/>
    <x v="4"/>
    <s v="DH10139"/>
    <x v="8"/>
    <x v="0"/>
    <x v="3356"/>
    <s v="KH 3357"/>
    <x v="5"/>
    <s v="SP0001"/>
    <x v="0"/>
    <s v="Chai"/>
    <n v="1"/>
    <n v="3000000"/>
    <n v="5"/>
    <n v="150000"/>
    <n v="2850000"/>
  </r>
  <r>
    <s v="07/02/2019"/>
    <s v="07/02/2019"/>
    <x v="4"/>
    <s v="DH10139"/>
    <x v="8"/>
    <x v="0"/>
    <x v="3356"/>
    <s v="KH 3357"/>
    <x v="5"/>
    <s v="SP0001"/>
    <x v="0"/>
    <s v="Chai"/>
    <n v="1"/>
    <n v="3000000"/>
    <n v="5"/>
    <n v="150000"/>
    <n v="2850000"/>
  </r>
  <r>
    <s v="07/02/2019"/>
    <s v="07/02/2019"/>
    <x v="4"/>
    <s v="DH10139"/>
    <x v="8"/>
    <x v="0"/>
    <x v="3356"/>
    <s v="KH 3357"/>
    <x v="5"/>
    <s v="HT0001"/>
    <x v="2"/>
    <s v="Miếng"/>
    <n v="2"/>
    <n v="200000"/>
    <n v="100"/>
    <n v="400000"/>
    <n v="0"/>
  </r>
  <r>
    <s v="07/02/2019"/>
    <s v="07/02/2019"/>
    <x v="4"/>
    <s v="DH10138"/>
    <x v="5"/>
    <x v="0"/>
    <x v="2298"/>
    <s v="KH 2299"/>
    <x v="24"/>
    <s v="SP0003"/>
    <x v="3"/>
    <s v="Chai"/>
    <n v="1"/>
    <n v="2500000"/>
    <n v="0"/>
    <n v="0"/>
    <n v="2500000"/>
  </r>
  <r>
    <s v="07/02/2019"/>
    <s v="07/02/2019"/>
    <x v="4"/>
    <s v="DH10138"/>
    <x v="5"/>
    <x v="0"/>
    <x v="2298"/>
    <s v="KH 2299"/>
    <x v="24"/>
    <s v="HT0001"/>
    <x v="2"/>
    <s v="Miếng"/>
    <n v="2"/>
    <n v="200000"/>
    <n v="100"/>
    <n v="400000"/>
    <n v="0"/>
  </r>
  <r>
    <s v="07/02/2019"/>
    <s v="07/02/2019"/>
    <x v="4"/>
    <s v="DH10137"/>
    <x v="5"/>
    <x v="0"/>
    <x v="2948"/>
    <s v="KH 2949"/>
    <x v="28"/>
    <s v="SP0001"/>
    <x v="0"/>
    <s v="Chai"/>
    <n v="1"/>
    <n v="3000000"/>
    <n v="0"/>
    <n v="0"/>
    <n v="3000000"/>
  </r>
  <r>
    <s v="07/02/2019"/>
    <s v="07/02/2019"/>
    <x v="4"/>
    <s v="DH10137"/>
    <x v="5"/>
    <x v="0"/>
    <x v="2948"/>
    <s v="KH 2949"/>
    <x v="28"/>
    <s v="HT0001"/>
    <x v="2"/>
    <s v="Miếng"/>
    <n v="2"/>
    <n v="200000"/>
    <n v="100"/>
    <n v="400000"/>
    <n v="0"/>
  </r>
  <r>
    <s v="07/02/2019"/>
    <s v="07/02/2019"/>
    <x v="4"/>
    <s v="DH10136"/>
    <x v="9"/>
    <x v="0"/>
    <x v="3357"/>
    <s v="KH 3358"/>
    <x v="5"/>
    <s v="SP0001"/>
    <x v="0"/>
    <s v="Chai"/>
    <n v="1"/>
    <n v="3000000"/>
    <n v="5"/>
    <n v="150000"/>
    <n v="2850000"/>
  </r>
  <r>
    <s v="07/02/2019"/>
    <s v="07/02/2019"/>
    <x v="4"/>
    <s v="DH10136"/>
    <x v="9"/>
    <x v="0"/>
    <x v="3357"/>
    <s v="KH 3358"/>
    <x v="5"/>
    <s v="SP0001"/>
    <x v="0"/>
    <s v="Chai"/>
    <n v="1"/>
    <n v="3000000"/>
    <n v="5"/>
    <n v="150000"/>
    <n v="2850000"/>
  </r>
  <r>
    <s v="07/02/2019"/>
    <s v="07/02/2019"/>
    <x v="4"/>
    <s v="DH10135"/>
    <x v="8"/>
    <x v="0"/>
    <x v="2578"/>
    <s v="KH 2579"/>
    <x v="35"/>
    <s v="SP0001"/>
    <x v="0"/>
    <s v="Chai"/>
    <n v="1"/>
    <n v="3000000"/>
    <n v="0"/>
    <n v="0"/>
    <n v="3000000"/>
  </r>
  <r>
    <s v="07/02/2019"/>
    <s v="07/02/2019"/>
    <x v="4"/>
    <s v="DH10135"/>
    <x v="8"/>
    <x v="0"/>
    <x v="2578"/>
    <s v="KH 2579"/>
    <x v="35"/>
    <s v="HT0001"/>
    <x v="2"/>
    <s v="Miếng"/>
    <n v="2"/>
    <n v="200000"/>
    <n v="100"/>
    <n v="400000"/>
    <n v="0"/>
  </r>
  <r>
    <s v="07/02/2019"/>
    <s v="07/02/2019"/>
    <x v="4"/>
    <s v="DH10134"/>
    <x v="8"/>
    <x v="0"/>
    <x v="1559"/>
    <s v="KH 1560"/>
    <x v="38"/>
    <s v="SP0002"/>
    <x v="1"/>
    <s v="Chai"/>
    <n v="1"/>
    <n v="2000000"/>
    <n v="5"/>
    <n v="100000"/>
    <n v="1900000"/>
  </r>
  <r>
    <s v="07/02/2019"/>
    <s v="07/02/2019"/>
    <x v="4"/>
    <s v="DH10134"/>
    <x v="8"/>
    <x v="0"/>
    <x v="1559"/>
    <s v="KH 1560"/>
    <x v="38"/>
    <s v="SP0001"/>
    <x v="0"/>
    <s v="Chai"/>
    <n v="1"/>
    <n v="3000000"/>
    <n v="5"/>
    <n v="150000"/>
    <n v="2850000"/>
  </r>
  <r>
    <s v="07/02/2019"/>
    <s v="07/02/2019"/>
    <x v="4"/>
    <s v="DH10133"/>
    <x v="25"/>
    <x v="1"/>
    <x v="2873"/>
    <s v="KH 2874"/>
    <x v="52"/>
    <s v="SP0003"/>
    <x v="3"/>
    <s v="Chai"/>
    <n v="1"/>
    <n v="2500000"/>
    <n v="5"/>
    <n v="125000"/>
    <n v="2375000"/>
  </r>
  <r>
    <s v="07/02/2019"/>
    <s v="07/02/2019"/>
    <x v="4"/>
    <s v="DH10132"/>
    <x v="2"/>
    <x v="0"/>
    <x v="3358"/>
    <s v="KH 3359"/>
    <x v="52"/>
    <s v="SP0001"/>
    <x v="0"/>
    <s v="Chai"/>
    <n v="1"/>
    <n v="3000000"/>
    <n v="0"/>
    <n v="0"/>
    <n v="3000000"/>
  </r>
  <r>
    <s v="07/02/2019"/>
    <s v="07/02/2019"/>
    <x v="4"/>
    <s v="DH10132"/>
    <x v="2"/>
    <x v="0"/>
    <x v="3358"/>
    <s v="KH 3359"/>
    <x v="52"/>
    <s v="HT0001"/>
    <x v="2"/>
    <s v="Miếng"/>
    <n v="2"/>
    <n v="200000"/>
    <n v="100"/>
    <n v="400000"/>
    <n v="0"/>
  </r>
  <r>
    <s v="07/02/2019"/>
    <s v="07/02/2019"/>
    <x v="4"/>
    <s v="DH10128"/>
    <x v="2"/>
    <x v="0"/>
    <x v="1555"/>
    <s v="KH 1556"/>
    <x v="28"/>
    <s v="SP0001"/>
    <x v="0"/>
    <s v="Chai"/>
    <n v="1"/>
    <n v="3000000"/>
    <n v="0"/>
    <n v="0"/>
    <n v="3000000"/>
  </r>
  <r>
    <s v="07/02/2019"/>
    <s v="07/02/2019"/>
    <x v="4"/>
    <s v="DH10128"/>
    <x v="2"/>
    <x v="0"/>
    <x v="1555"/>
    <s v="KH 1556"/>
    <x v="28"/>
    <s v="HT0001"/>
    <x v="2"/>
    <s v="Miếng"/>
    <n v="2"/>
    <n v="200000"/>
    <n v="100"/>
    <n v="400000"/>
    <n v="0"/>
  </r>
  <r>
    <s v="07/02/2019"/>
    <s v="07/02/2019"/>
    <x v="4"/>
    <s v="DH10127"/>
    <x v="1"/>
    <x v="0"/>
    <x v="3359"/>
    <s v="KH 3360"/>
    <x v="31"/>
    <s v="SP0001"/>
    <x v="0"/>
    <s v="Chai"/>
    <n v="1"/>
    <n v="3000000"/>
    <n v="0"/>
    <n v="0"/>
    <n v="3000000"/>
  </r>
  <r>
    <s v="07/02/2019"/>
    <s v="07/02/2019"/>
    <x v="4"/>
    <s v="DH10127"/>
    <x v="1"/>
    <x v="0"/>
    <x v="3359"/>
    <s v="KH 3360"/>
    <x v="31"/>
    <s v="HT0001"/>
    <x v="2"/>
    <s v="Miếng"/>
    <n v="2"/>
    <n v="200000"/>
    <n v="100"/>
    <n v="400000"/>
    <n v="0"/>
  </r>
  <r>
    <s v="07/02/2019"/>
    <s v="07/02/2019"/>
    <x v="4"/>
    <s v="DH10126"/>
    <x v="2"/>
    <x v="0"/>
    <x v="3360"/>
    <s v="KH 3361"/>
    <x v="49"/>
    <s v="SP0001"/>
    <x v="0"/>
    <s v="Chai"/>
    <n v="1"/>
    <n v="3000000"/>
    <n v="0"/>
    <n v="0"/>
    <n v="3000000"/>
  </r>
  <r>
    <s v="07/02/2019"/>
    <s v="07/02/2019"/>
    <x v="4"/>
    <s v="DH10126"/>
    <x v="2"/>
    <x v="0"/>
    <x v="3360"/>
    <s v="KH 3361"/>
    <x v="49"/>
    <s v="HT0001"/>
    <x v="2"/>
    <s v="Miếng"/>
    <n v="2"/>
    <n v="200000"/>
    <n v="100"/>
    <n v="400000"/>
    <n v="0"/>
  </r>
  <r>
    <s v="07/02/2019"/>
    <s v="07/02/2019"/>
    <x v="4"/>
    <s v="DH10124"/>
    <x v="9"/>
    <x v="0"/>
    <x v="3361"/>
    <s v="KH 3362"/>
    <x v="31"/>
    <s v="SP0001"/>
    <x v="0"/>
    <s v="Chai"/>
    <n v="1"/>
    <n v="3000000"/>
    <n v="0"/>
    <n v="0"/>
    <n v="3000000"/>
  </r>
  <r>
    <s v="07/02/2019"/>
    <s v="07/02/2019"/>
    <x v="4"/>
    <s v="DH10124"/>
    <x v="9"/>
    <x v="0"/>
    <x v="3361"/>
    <s v="KH 3362"/>
    <x v="31"/>
    <s v="HT0001"/>
    <x v="2"/>
    <s v="Miếng"/>
    <n v="2"/>
    <n v="200000"/>
    <n v="100"/>
    <n v="400000"/>
    <n v="0"/>
  </r>
  <r>
    <s v="07/02/2019"/>
    <s v="07/02/2019"/>
    <x v="4"/>
    <s v="DH10123"/>
    <x v="2"/>
    <x v="0"/>
    <x v="2426"/>
    <s v="KH 2427"/>
    <x v="1"/>
    <s v="SP0001"/>
    <x v="0"/>
    <s v="Chai"/>
    <n v="1"/>
    <n v="3000000"/>
    <n v="0"/>
    <n v="0"/>
    <n v="3000000"/>
  </r>
  <r>
    <s v="07/02/2019"/>
    <s v="07/02/2019"/>
    <x v="4"/>
    <s v="DH10122"/>
    <x v="2"/>
    <x v="0"/>
    <x v="2586"/>
    <s v="KH 2587"/>
    <x v="26"/>
    <s v="SP0001"/>
    <x v="0"/>
    <s v="Chai"/>
    <n v="1"/>
    <n v="3000000"/>
    <n v="0"/>
    <n v="0"/>
    <n v="3000000"/>
  </r>
  <r>
    <s v="07/02/2019"/>
    <s v="07/02/2019"/>
    <x v="4"/>
    <s v="DH10122"/>
    <x v="2"/>
    <x v="0"/>
    <x v="2586"/>
    <s v="KH 2587"/>
    <x v="26"/>
    <s v="HT0001"/>
    <x v="2"/>
    <s v="Miếng"/>
    <n v="2"/>
    <n v="200000"/>
    <n v="100"/>
    <n v="400000"/>
    <n v="0"/>
  </r>
  <r>
    <s v="07/02/2019"/>
    <s v="07/02/2019"/>
    <x v="4"/>
    <s v="DH10121"/>
    <x v="7"/>
    <x v="0"/>
    <x v="3362"/>
    <s v="KH 3363"/>
    <x v="41"/>
    <s v="SP0001"/>
    <x v="0"/>
    <s v="Chai"/>
    <n v="1"/>
    <n v="3000000"/>
    <n v="0"/>
    <n v="0"/>
    <n v="3000000"/>
  </r>
  <r>
    <s v="07/02/2019"/>
    <s v="07/02/2019"/>
    <x v="4"/>
    <s v="DH10121"/>
    <x v="7"/>
    <x v="0"/>
    <x v="3362"/>
    <s v="KH 3363"/>
    <x v="41"/>
    <s v="HT0001"/>
    <x v="2"/>
    <s v="Miếng"/>
    <n v="2"/>
    <n v="200000"/>
    <n v="100"/>
    <n v="400000"/>
    <n v="0"/>
  </r>
  <r>
    <s v="07/02/2019"/>
    <s v="07/02/2019"/>
    <x v="4"/>
    <s v="DH10120"/>
    <x v="0"/>
    <x v="0"/>
    <x v="1723"/>
    <s v="KH 1724"/>
    <x v="28"/>
    <s v="SP0001"/>
    <x v="0"/>
    <s v="Chai"/>
    <n v="1"/>
    <n v="3000000"/>
    <n v="0"/>
    <n v="0"/>
    <n v="3000000"/>
  </r>
  <r>
    <s v="07/02/2019"/>
    <s v="07/02/2019"/>
    <x v="4"/>
    <s v="DH10120"/>
    <x v="0"/>
    <x v="0"/>
    <x v="1723"/>
    <s v="KH 1724"/>
    <x v="28"/>
    <s v="HT0001"/>
    <x v="2"/>
    <s v="Miếng"/>
    <n v="2"/>
    <n v="200000"/>
    <n v="100"/>
    <n v="400000"/>
    <n v="0"/>
  </r>
  <r>
    <s v="07/02/2019"/>
    <s v="07/02/2019"/>
    <x v="4"/>
    <s v="DH10118"/>
    <x v="8"/>
    <x v="0"/>
    <x v="3363"/>
    <s v="KH 3364"/>
    <x v="18"/>
    <s v="SP0001"/>
    <x v="0"/>
    <s v="Chai"/>
    <n v="1"/>
    <n v="3000000"/>
    <n v="0"/>
    <n v="0"/>
    <n v="3000000"/>
  </r>
  <r>
    <s v="07/02/2019"/>
    <s v="07/02/2019"/>
    <x v="4"/>
    <s v="DH10118"/>
    <x v="8"/>
    <x v="0"/>
    <x v="3363"/>
    <s v="KH 3364"/>
    <x v="18"/>
    <s v="HT0001"/>
    <x v="2"/>
    <s v="Miếng"/>
    <n v="2"/>
    <n v="200000"/>
    <n v="100"/>
    <n v="400000"/>
    <n v="0"/>
  </r>
  <r>
    <s v="07/02/2019"/>
    <s v="07/02/2019"/>
    <x v="4"/>
    <s v="DH10117"/>
    <x v="0"/>
    <x v="0"/>
    <x v="3364"/>
    <s v="KH 3365"/>
    <x v="35"/>
    <s v="SP0001"/>
    <x v="0"/>
    <s v="Chai"/>
    <n v="1"/>
    <n v="3000000"/>
    <n v="0"/>
    <n v="0"/>
    <n v="3000000"/>
  </r>
  <r>
    <s v="07/02/2019"/>
    <s v="07/02/2019"/>
    <x v="4"/>
    <s v="DH10117"/>
    <x v="0"/>
    <x v="0"/>
    <x v="3364"/>
    <s v="KH 3365"/>
    <x v="35"/>
    <s v="HT0001"/>
    <x v="2"/>
    <s v="Miếng"/>
    <n v="2"/>
    <n v="200000"/>
    <n v="100"/>
    <n v="400000"/>
    <n v="0"/>
  </r>
  <r>
    <s v="07/02/2019"/>
    <s v="07/02/2019"/>
    <x v="4"/>
    <s v="DH10116"/>
    <x v="7"/>
    <x v="0"/>
    <x v="3365"/>
    <s v="KH 3366"/>
    <x v="46"/>
    <s v="SP0001"/>
    <x v="0"/>
    <s v="Chai"/>
    <n v="3"/>
    <n v="3000000"/>
    <n v="0"/>
    <n v="0"/>
    <n v="9000000"/>
  </r>
  <r>
    <s v="07/02/2019"/>
    <s v="07/02/2019"/>
    <x v="4"/>
    <s v="DH10116"/>
    <x v="7"/>
    <x v="0"/>
    <x v="3365"/>
    <s v="KH 3366"/>
    <x v="46"/>
    <s v="HT0001"/>
    <x v="2"/>
    <s v="Miếng"/>
    <n v="1"/>
    <n v="200000"/>
    <n v="100"/>
    <n v="200000"/>
    <n v="0"/>
  </r>
  <r>
    <s v="07/02/2019"/>
    <s v="07/02/2019"/>
    <x v="4"/>
    <s v="DH10115"/>
    <x v="2"/>
    <x v="0"/>
    <x v="3366"/>
    <s v="KH 3367"/>
    <x v="41"/>
    <s v="SP0001"/>
    <x v="0"/>
    <s v="Chai"/>
    <n v="1"/>
    <n v="3000000"/>
    <n v="0"/>
    <n v="0"/>
    <n v="3000000"/>
  </r>
  <r>
    <s v="07/02/2019"/>
    <s v="07/02/2019"/>
    <x v="4"/>
    <s v="DH10115"/>
    <x v="2"/>
    <x v="0"/>
    <x v="3366"/>
    <s v="KH 3367"/>
    <x v="41"/>
    <s v="HT0001"/>
    <x v="2"/>
    <s v="Miếng"/>
    <n v="2"/>
    <n v="200000"/>
    <n v="100"/>
    <n v="400000"/>
    <n v="0"/>
  </r>
  <r>
    <s v="07/02/2019"/>
    <s v="07/02/2019"/>
    <x v="4"/>
    <s v="DH10114"/>
    <x v="2"/>
    <x v="0"/>
    <x v="1759"/>
    <s v="KH 1760"/>
    <x v="54"/>
    <s v="SP0001"/>
    <x v="0"/>
    <s v="Chai"/>
    <n v="3"/>
    <n v="3000000"/>
    <n v="5"/>
    <n v="450000"/>
    <n v="8550000"/>
  </r>
  <r>
    <s v="07/02/2019"/>
    <s v="07/02/2019"/>
    <x v="4"/>
    <s v="DH10113"/>
    <x v="7"/>
    <x v="0"/>
    <x v="3266"/>
    <s v="KH 3267"/>
    <x v="48"/>
    <s v="SP0007"/>
    <x v="10"/>
    <s v="Chai"/>
    <n v="1"/>
    <n v="800000"/>
    <n v="0"/>
    <n v="0"/>
    <n v="800000"/>
  </r>
  <r>
    <s v="07/02/2019"/>
    <s v="07/02/2019"/>
    <x v="4"/>
    <s v="DH10113"/>
    <x v="7"/>
    <x v="0"/>
    <x v="3266"/>
    <s v="KH 3267"/>
    <x v="48"/>
    <s v="SP0006"/>
    <x v="9"/>
    <s v="Chai"/>
    <n v="1"/>
    <n v="800000"/>
    <n v="0"/>
    <n v="0"/>
    <n v="800000"/>
  </r>
  <r>
    <s v="07/02/2019"/>
    <s v="07/02/2019"/>
    <x v="4"/>
    <s v="DH10112"/>
    <x v="2"/>
    <x v="0"/>
    <x v="3367"/>
    <s v="KH 3368"/>
    <x v="5"/>
    <s v="SP0001"/>
    <x v="0"/>
    <s v="Chai"/>
    <n v="1"/>
    <n v="3000000"/>
    <n v="0"/>
    <n v="0"/>
    <n v="3000000"/>
  </r>
  <r>
    <s v="07/02/2019"/>
    <s v="07/02/2019"/>
    <x v="4"/>
    <s v="DH10112"/>
    <x v="2"/>
    <x v="0"/>
    <x v="3367"/>
    <s v="KH 3368"/>
    <x v="5"/>
    <s v="HT0001"/>
    <x v="2"/>
    <s v="Miếng"/>
    <n v="2"/>
    <n v="200000"/>
    <n v="100"/>
    <n v="400000"/>
    <n v="0"/>
  </r>
  <r>
    <s v="06/02/2019"/>
    <s v="07/02/2019"/>
    <x v="4"/>
    <s v="DH10131"/>
    <x v="25"/>
    <x v="1"/>
    <x v="3368"/>
    <s v="KH 3369"/>
    <x v="36"/>
    <s v="SP0001"/>
    <x v="0"/>
    <s v="Chai"/>
    <n v="1"/>
    <n v="3000000"/>
    <n v="0"/>
    <n v="0"/>
    <n v="3000000"/>
  </r>
  <r>
    <s v="06/02/2019"/>
    <s v="07/02/2019"/>
    <x v="4"/>
    <s v="DH10131"/>
    <x v="25"/>
    <x v="1"/>
    <x v="3368"/>
    <s v="KH 3369"/>
    <x v="36"/>
    <s v="HT0001"/>
    <x v="2"/>
    <s v="Miếng"/>
    <n v="2"/>
    <n v="200000"/>
    <n v="100"/>
    <n v="400000"/>
    <n v="0"/>
  </r>
  <r>
    <s v="06/02/2019"/>
    <s v="06/02/2019"/>
    <x v="4"/>
    <s v="DH10110"/>
    <x v="8"/>
    <x v="0"/>
    <x v="3369"/>
    <s v="KH 3370"/>
    <x v="28"/>
    <s v="SP0001"/>
    <x v="0"/>
    <s v="Chai"/>
    <n v="1"/>
    <n v="3000000"/>
    <n v="0"/>
    <n v="0"/>
    <n v="3000000"/>
  </r>
  <r>
    <s v="06/02/2019"/>
    <s v="06/02/2019"/>
    <x v="4"/>
    <s v="DH10110"/>
    <x v="8"/>
    <x v="0"/>
    <x v="3369"/>
    <s v="KH 3370"/>
    <x v="28"/>
    <s v="HT0001"/>
    <x v="2"/>
    <s v="Miếng"/>
    <n v="2"/>
    <n v="200000"/>
    <n v="100"/>
    <n v="400000"/>
    <n v="0"/>
  </r>
  <r>
    <s v="06/02/2019"/>
    <s v="06/02/2019"/>
    <x v="4"/>
    <s v="DH10109"/>
    <x v="2"/>
    <x v="0"/>
    <x v="3370"/>
    <s v="KH 3371"/>
    <x v="33"/>
    <s v="SP0001"/>
    <x v="0"/>
    <s v="Chai"/>
    <n v="1"/>
    <n v="3000000"/>
    <n v="5"/>
    <n v="150000"/>
    <n v="2850000"/>
  </r>
  <r>
    <s v="06/02/2019"/>
    <s v="06/02/2019"/>
    <x v="4"/>
    <s v="DH10109"/>
    <x v="2"/>
    <x v="0"/>
    <x v="3370"/>
    <s v="KH 3371"/>
    <x v="33"/>
    <s v="SP0002"/>
    <x v="1"/>
    <s v="Chai"/>
    <n v="2"/>
    <n v="2000000"/>
    <n v="5"/>
    <n v="200000"/>
    <n v="3800000"/>
  </r>
  <r>
    <s v="06/02/2019"/>
    <s v="06/02/2019"/>
    <x v="4"/>
    <s v="DH10108"/>
    <x v="8"/>
    <x v="0"/>
    <x v="3371"/>
    <s v="KH 3372"/>
    <x v="32"/>
    <s v="SP0001"/>
    <x v="0"/>
    <s v="Chai"/>
    <n v="1"/>
    <n v="3000000"/>
    <n v="0"/>
    <n v="0"/>
    <n v="3000000"/>
  </r>
  <r>
    <s v="06/02/2019"/>
    <s v="06/02/2019"/>
    <x v="4"/>
    <s v="DH10108"/>
    <x v="8"/>
    <x v="0"/>
    <x v="3371"/>
    <s v="KH 3372"/>
    <x v="32"/>
    <s v="HT0001"/>
    <x v="2"/>
    <s v="Miếng"/>
    <n v="2"/>
    <n v="200000"/>
    <n v="100"/>
    <n v="400000"/>
    <n v="0"/>
  </r>
  <r>
    <s v="06/02/2019"/>
    <s v="06/02/2019"/>
    <x v="4"/>
    <s v="DH10107"/>
    <x v="0"/>
    <x v="0"/>
    <x v="3203"/>
    <s v="KH 3204"/>
    <x v="14"/>
    <s v="SP0002"/>
    <x v="1"/>
    <s v="Chai"/>
    <n v="1"/>
    <n v="2000000"/>
    <n v="0"/>
    <n v="0"/>
    <n v="2000000"/>
  </r>
  <r>
    <s v="06/02/2019"/>
    <s v="06/02/2019"/>
    <x v="4"/>
    <s v="DH10105"/>
    <x v="0"/>
    <x v="0"/>
    <x v="1806"/>
    <s v="KH 1807"/>
    <x v="19"/>
    <s v="SP0001"/>
    <x v="0"/>
    <s v="Chai"/>
    <n v="1"/>
    <n v="3000000"/>
    <n v="0"/>
    <n v="0"/>
    <n v="3000000"/>
  </r>
  <r>
    <s v="06/02/2019"/>
    <s v="06/02/2019"/>
    <x v="4"/>
    <s v="DH10105"/>
    <x v="0"/>
    <x v="0"/>
    <x v="1806"/>
    <s v="KH 1807"/>
    <x v="19"/>
    <s v="HT0001"/>
    <x v="2"/>
    <s v="Miếng"/>
    <n v="2"/>
    <n v="200000"/>
    <n v="100"/>
    <n v="400000"/>
    <n v="0"/>
  </r>
  <r>
    <s v="06/02/2019"/>
    <s v="06/02/2019"/>
    <x v="4"/>
    <s v="DH10104"/>
    <x v="0"/>
    <x v="0"/>
    <x v="3372"/>
    <s v="KH 3373"/>
    <x v="32"/>
    <s v="SP0002"/>
    <x v="1"/>
    <s v="Chai"/>
    <n v="1"/>
    <n v="2000000"/>
    <n v="0"/>
    <n v="0"/>
    <n v="2000000"/>
  </r>
  <r>
    <s v="06/02/2019"/>
    <s v="06/02/2019"/>
    <x v="4"/>
    <s v="DH10104"/>
    <x v="0"/>
    <x v="0"/>
    <x v="3372"/>
    <s v="KH 3373"/>
    <x v="32"/>
    <s v="HT0001"/>
    <x v="2"/>
    <s v="Miếng"/>
    <n v="2"/>
    <n v="200000"/>
    <n v="100"/>
    <n v="400000"/>
    <n v="0"/>
  </r>
  <r>
    <s v="06/02/2019"/>
    <s v="06/02/2019"/>
    <x v="4"/>
    <s v="DH10101"/>
    <x v="9"/>
    <x v="0"/>
    <x v="3373"/>
    <s v="KH 3374"/>
    <x v="26"/>
    <s v="SP0001"/>
    <x v="0"/>
    <s v="Chai"/>
    <n v="1"/>
    <n v="3000000"/>
    <n v="0"/>
    <n v="0"/>
    <n v="3000000"/>
  </r>
  <r>
    <s v="06/02/2019"/>
    <s v="06/02/2019"/>
    <x v="4"/>
    <s v="DH10101"/>
    <x v="9"/>
    <x v="0"/>
    <x v="3373"/>
    <s v="KH 3374"/>
    <x v="26"/>
    <s v="HT0001"/>
    <x v="2"/>
    <s v="Miếng"/>
    <n v="2"/>
    <n v="200000"/>
    <n v="100"/>
    <n v="400000"/>
    <n v="0"/>
  </r>
  <r>
    <s v="06/02/2019"/>
    <s v="06/02/2019"/>
    <x v="4"/>
    <s v="DH10099"/>
    <x v="2"/>
    <x v="0"/>
    <x v="2483"/>
    <s v="KH 2484"/>
    <x v="47"/>
    <s v="SP0001"/>
    <x v="0"/>
    <s v="Chai"/>
    <n v="1"/>
    <n v="3000000"/>
    <n v="0"/>
    <n v="0"/>
    <n v="3000000"/>
  </r>
  <r>
    <s v="06/02/2019"/>
    <s v="06/02/2019"/>
    <x v="4"/>
    <s v="DH10099"/>
    <x v="2"/>
    <x v="0"/>
    <x v="2483"/>
    <s v="KH 2484"/>
    <x v="47"/>
    <s v="HT0001"/>
    <x v="2"/>
    <s v="Miếng"/>
    <n v="2"/>
    <n v="200000"/>
    <n v="100"/>
    <n v="400000"/>
    <n v="0"/>
  </r>
  <r>
    <s v="06/02/2019"/>
    <s v="06/02/2019"/>
    <x v="4"/>
    <s v="DH10098"/>
    <x v="2"/>
    <x v="0"/>
    <x v="3374"/>
    <s v="KH 3375"/>
    <x v="23"/>
    <s v="SP0001"/>
    <x v="0"/>
    <s v="Chai"/>
    <n v="3"/>
    <n v="3000000"/>
    <n v="5"/>
    <n v="450000"/>
    <n v="8550000"/>
  </r>
  <r>
    <s v="05/02/2019"/>
    <s v="05/02/2019"/>
    <x v="4"/>
    <s v="DH10097"/>
    <x v="8"/>
    <x v="0"/>
    <x v="3375"/>
    <s v="KH 3376"/>
    <x v="45"/>
    <s v="SP0001"/>
    <x v="0"/>
    <s v="Chai"/>
    <n v="1"/>
    <n v="3000000"/>
    <n v="0"/>
    <n v="0"/>
    <n v="3000000"/>
  </r>
  <r>
    <s v="05/02/2019"/>
    <s v="05/02/2019"/>
    <x v="4"/>
    <s v="DH10097"/>
    <x v="8"/>
    <x v="0"/>
    <x v="3375"/>
    <s v="KH 3376"/>
    <x v="45"/>
    <s v="HT0001"/>
    <x v="2"/>
    <s v="Miếng"/>
    <n v="2"/>
    <n v="200000"/>
    <n v="100"/>
    <n v="400000"/>
    <n v="0"/>
  </r>
  <r>
    <s v="05/02/2019"/>
    <s v="05/02/2019"/>
    <x v="4"/>
    <s v="DH10096"/>
    <x v="8"/>
    <x v="0"/>
    <x v="2540"/>
    <s v="KH 2541"/>
    <x v="62"/>
    <s v="SP0001"/>
    <x v="0"/>
    <s v="Chai"/>
    <n v="1"/>
    <n v="3000000"/>
    <n v="0"/>
    <n v="0"/>
    <n v="3000000"/>
  </r>
  <r>
    <s v="05/02/2019"/>
    <s v="05/02/2019"/>
    <x v="4"/>
    <s v="DH10096"/>
    <x v="8"/>
    <x v="0"/>
    <x v="2540"/>
    <s v="KH 2541"/>
    <x v="62"/>
    <s v="HT0001"/>
    <x v="2"/>
    <s v="Miếng"/>
    <n v="2"/>
    <n v="200000"/>
    <n v="100"/>
    <n v="400000"/>
    <n v="0"/>
  </r>
  <r>
    <s v="05/02/2019"/>
    <s v="05/02/2019"/>
    <x v="4"/>
    <s v="DH10093"/>
    <x v="5"/>
    <x v="0"/>
    <x v="3376"/>
    <s v="KH 3377"/>
    <x v="44"/>
    <s v="SP0001"/>
    <x v="0"/>
    <s v="Chai"/>
    <n v="1"/>
    <n v="3000000"/>
    <n v="0"/>
    <n v="0"/>
    <n v="3000000"/>
  </r>
  <r>
    <s v="05/02/2019"/>
    <s v="05/02/2019"/>
    <x v="4"/>
    <s v="DH10093"/>
    <x v="5"/>
    <x v="0"/>
    <x v="3376"/>
    <s v="KH 3377"/>
    <x v="44"/>
    <s v="HT0001"/>
    <x v="2"/>
    <s v="Miếng"/>
    <n v="2"/>
    <n v="200000"/>
    <n v="100"/>
    <n v="400000"/>
    <n v="0"/>
  </r>
  <r>
    <s v="05/02/2019"/>
    <s v="05/02/2019"/>
    <x v="4"/>
    <s v="DH10092"/>
    <x v="5"/>
    <x v="0"/>
    <x v="1337"/>
    <s v="KH 1338"/>
    <x v="27"/>
    <s v="SP0003"/>
    <x v="3"/>
    <s v="Chai"/>
    <n v="1"/>
    <n v="2500000"/>
    <n v="0"/>
    <n v="0"/>
    <n v="2500000"/>
  </r>
  <r>
    <s v="05/02/2019"/>
    <s v="05/02/2019"/>
    <x v="4"/>
    <s v="DH10092"/>
    <x v="5"/>
    <x v="0"/>
    <x v="1337"/>
    <s v="KH 1338"/>
    <x v="27"/>
    <s v="SP0004"/>
    <x v="4"/>
    <s v="Chai"/>
    <n v="1"/>
    <n v="3500000"/>
    <n v="5"/>
    <n v="175000"/>
    <n v="3325000"/>
  </r>
  <r>
    <s v="05/02/2019"/>
    <s v="05/02/2019"/>
    <x v="4"/>
    <s v="DH10092"/>
    <x v="5"/>
    <x v="0"/>
    <x v="1337"/>
    <s v="KH 1338"/>
    <x v="27"/>
    <s v="HT0001"/>
    <x v="2"/>
    <s v="Miếng"/>
    <n v="2"/>
    <n v="200000"/>
    <n v="100"/>
    <n v="400000"/>
    <n v="0"/>
  </r>
  <r>
    <s v="04/02/2019"/>
    <s v="09/02/2019"/>
    <x v="4"/>
    <s v="DH10210"/>
    <x v="16"/>
    <x v="1"/>
    <x v="3377"/>
    <s v="KH 3378"/>
    <x v="11"/>
    <s v="SP0001"/>
    <x v="0"/>
    <s v="Chai"/>
    <n v="2"/>
    <n v="3000000"/>
    <n v="0"/>
    <n v="0"/>
    <n v="6000000"/>
  </r>
  <r>
    <s v="04/02/2019"/>
    <s v="09/02/2019"/>
    <x v="4"/>
    <s v="DH10210"/>
    <x v="16"/>
    <x v="1"/>
    <x v="3377"/>
    <s v="KH 3378"/>
    <x v="11"/>
    <s v="SP0002"/>
    <x v="1"/>
    <s v="Chai"/>
    <n v="1"/>
    <n v="2000000"/>
    <n v="0"/>
    <n v="0"/>
    <n v="2000000"/>
  </r>
  <r>
    <s v="04/02/2019"/>
    <s v="09/02/2019"/>
    <x v="4"/>
    <s v="DH10210"/>
    <x v="16"/>
    <x v="1"/>
    <x v="3377"/>
    <s v="KH 3378"/>
    <x v="11"/>
    <s v="HT0001"/>
    <x v="2"/>
    <s v="Miếng"/>
    <n v="6"/>
    <n v="200000"/>
    <n v="100"/>
    <n v="1200000"/>
    <n v="0"/>
  </r>
  <r>
    <s v="04/02/2019"/>
    <s v="04/02/2019"/>
    <x v="4"/>
    <s v="DH10091"/>
    <x v="5"/>
    <x v="0"/>
    <x v="178"/>
    <s v="KH 0179"/>
    <x v="18"/>
    <s v="SP0003"/>
    <x v="3"/>
    <s v="Chai"/>
    <n v="1"/>
    <n v="2500000"/>
    <n v="0"/>
    <n v="0"/>
    <n v="2500000"/>
  </r>
  <r>
    <s v="04/02/2019"/>
    <s v="04/02/2019"/>
    <x v="4"/>
    <s v="DH10091"/>
    <x v="5"/>
    <x v="0"/>
    <x v="178"/>
    <s v="KH 0179"/>
    <x v="18"/>
    <s v="HT0001"/>
    <x v="2"/>
    <s v="Miếng"/>
    <n v="2"/>
    <n v="200000"/>
    <n v="100"/>
    <n v="400000"/>
    <n v="0"/>
  </r>
  <r>
    <s v="04/02/2019"/>
    <s v="04/02/2019"/>
    <x v="4"/>
    <s v="DH10090"/>
    <x v="5"/>
    <x v="0"/>
    <x v="3378"/>
    <s v="KH 3379"/>
    <x v="53"/>
    <s v="SP0001"/>
    <x v="0"/>
    <s v="Chai"/>
    <n v="1"/>
    <n v="3000000"/>
    <n v="0"/>
    <n v="0"/>
    <n v="3000000"/>
  </r>
  <r>
    <s v="04/02/2019"/>
    <s v="04/02/2019"/>
    <x v="4"/>
    <s v="DH10090"/>
    <x v="5"/>
    <x v="0"/>
    <x v="3378"/>
    <s v="KH 3379"/>
    <x v="53"/>
    <s v="HT0001"/>
    <x v="2"/>
    <s v="Miếng"/>
    <n v="2"/>
    <n v="200000"/>
    <n v="100"/>
    <n v="400000"/>
    <n v="0"/>
  </r>
  <r>
    <s v="04/02/2019"/>
    <s v="04/02/2019"/>
    <x v="4"/>
    <s v="DH10089"/>
    <x v="8"/>
    <x v="0"/>
    <x v="3379"/>
    <s v="KH 3380"/>
    <x v="62"/>
    <s v="SP0001"/>
    <x v="0"/>
    <s v="Chai"/>
    <n v="1"/>
    <n v="3000000"/>
    <n v="0"/>
    <n v="0"/>
    <n v="3000000"/>
  </r>
  <r>
    <s v="04/02/2019"/>
    <s v="04/02/2019"/>
    <x v="4"/>
    <s v="DH10089"/>
    <x v="8"/>
    <x v="0"/>
    <x v="3379"/>
    <s v="KH 3380"/>
    <x v="62"/>
    <s v="HT0001"/>
    <x v="2"/>
    <s v="Miếng"/>
    <n v="2"/>
    <n v="200000"/>
    <n v="100"/>
    <n v="400000"/>
    <n v="0"/>
  </r>
  <r>
    <s v="04/02/2019"/>
    <s v="04/02/2019"/>
    <x v="4"/>
    <s v="DH10087"/>
    <x v="19"/>
    <x v="1"/>
    <x v="3380"/>
    <s v="KH 3381"/>
    <x v="30"/>
    <s v="SP0006"/>
    <x v="9"/>
    <s v="Chai"/>
    <n v="1"/>
    <n v="800000"/>
    <n v="0"/>
    <n v="0"/>
    <n v="800000"/>
  </r>
  <r>
    <s v="04/02/2019"/>
    <s v="04/02/2019"/>
    <x v="4"/>
    <s v="DH10086"/>
    <x v="2"/>
    <x v="0"/>
    <x v="1938"/>
    <s v="KH 1939"/>
    <x v="56"/>
    <s v="SP0001"/>
    <x v="0"/>
    <s v="Chai"/>
    <n v="1"/>
    <n v="3000000"/>
    <n v="0"/>
    <n v="0"/>
    <n v="3000000"/>
  </r>
  <r>
    <s v="04/02/2019"/>
    <s v="04/02/2019"/>
    <x v="4"/>
    <s v="DH10086"/>
    <x v="2"/>
    <x v="0"/>
    <x v="1938"/>
    <s v="KH 1939"/>
    <x v="56"/>
    <s v="SP0001"/>
    <x v="0"/>
    <s v="Chai"/>
    <n v="1"/>
    <n v="3000000"/>
    <n v="5"/>
    <n v="150000"/>
    <n v="2850000"/>
  </r>
  <r>
    <s v="04/02/2019"/>
    <s v="04/02/2019"/>
    <x v="4"/>
    <s v="DH10083"/>
    <x v="2"/>
    <x v="0"/>
    <x v="3381"/>
    <s v="KH 3382"/>
    <x v="37"/>
    <s v="SP0001"/>
    <x v="0"/>
    <s v="Chai"/>
    <n v="1"/>
    <n v="3000000"/>
    <n v="0"/>
    <n v="0"/>
    <n v="3000000"/>
  </r>
  <r>
    <s v="04/02/2019"/>
    <s v="04/02/2019"/>
    <x v="4"/>
    <s v="DH10083"/>
    <x v="2"/>
    <x v="0"/>
    <x v="3381"/>
    <s v="KH 3382"/>
    <x v="37"/>
    <s v="HT0001"/>
    <x v="2"/>
    <s v="Miếng"/>
    <n v="2"/>
    <n v="200000"/>
    <n v="100"/>
    <n v="400000"/>
    <n v="0"/>
  </r>
  <r>
    <s v="04/02/2019"/>
    <s v="04/02/2019"/>
    <x v="4"/>
    <s v="DH10082"/>
    <x v="2"/>
    <x v="0"/>
    <x v="3382"/>
    <s v="KH 3383"/>
    <x v="36"/>
    <s v="SP0001"/>
    <x v="0"/>
    <s v="Chai"/>
    <n v="1"/>
    <n v="3000000"/>
    <n v="0"/>
    <n v="0"/>
    <n v="3000000"/>
  </r>
  <r>
    <s v="04/02/2019"/>
    <s v="04/02/2019"/>
    <x v="4"/>
    <s v="DH10082"/>
    <x v="2"/>
    <x v="0"/>
    <x v="3382"/>
    <s v="KH 3383"/>
    <x v="36"/>
    <s v="HT0001"/>
    <x v="2"/>
    <s v="Miếng"/>
    <n v="2"/>
    <n v="200000"/>
    <n v="100"/>
    <n v="400000"/>
    <n v="0"/>
  </r>
  <r>
    <s v="03/02/2019"/>
    <s v="03/02/2019"/>
    <x v="4"/>
    <s v="DH10081"/>
    <x v="5"/>
    <x v="0"/>
    <x v="1782"/>
    <s v="KH 1783"/>
    <x v="13"/>
    <s v="SP0001"/>
    <x v="0"/>
    <s v="Chai"/>
    <n v="1"/>
    <n v="3000000"/>
    <n v="0"/>
    <n v="0"/>
    <n v="3000000"/>
  </r>
  <r>
    <s v="03/02/2019"/>
    <s v="03/02/2019"/>
    <x v="4"/>
    <s v="DH10080"/>
    <x v="5"/>
    <x v="0"/>
    <x v="3383"/>
    <s v="KH 3384"/>
    <x v="62"/>
    <s v="SP0001"/>
    <x v="0"/>
    <s v="Chai"/>
    <n v="1"/>
    <n v="3000000"/>
    <n v="5"/>
    <n v="150000"/>
    <n v="2850000"/>
  </r>
  <r>
    <s v="03/02/2019"/>
    <s v="03/02/2019"/>
    <x v="4"/>
    <s v="DH10079"/>
    <x v="8"/>
    <x v="0"/>
    <x v="1609"/>
    <s v="KH 1610"/>
    <x v="19"/>
    <s v="SP0001"/>
    <x v="0"/>
    <s v="Chai"/>
    <n v="1"/>
    <n v="3000000"/>
    <n v="0"/>
    <n v="0"/>
    <n v="3000000"/>
  </r>
  <r>
    <s v="03/02/2019"/>
    <s v="03/02/2019"/>
    <x v="4"/>
    <s v="DH10079"/>
    <x v="8"/>
    <x v="0"/>
    <x v="1609"/>
    <s v="KH 1610"/>
    <x v="19"/>
    <s v="HT0001"/>
    <x v="2"/>
    <s v="Miếng"/>
    <n v="2"/>
    <n v="200000"/>
    <n v="100"/>
    <n v="400000"/>
    <n v="0"/>
  </r>
  <r>
    <s v="03/02/2019"/>
    <s v="03/02/2019"/>
    <x v="4"/>
    <s v="DH10077"/>
    <x v="8"/>
    <x v="0"/>
    <x v="3384"/>
    <s v="KH 3385"/>
    <x v="9"/>
    <s v="SP0006"/>
    <x v="9"/>
    <s v="Chai"/>
    <n v="1"/>
    <n v="800000"/>
    <n v="0"/>
    <n v="0"/>
    <n v="800000"/>
  </r>
  <r>
    <s v="03/02/2019"/>
    <s v="03/02/2019"/>
    <x v="4"/>
    <s v="DH10077"/>
    <x v="8"/>
    <x v="0"/>
    <x v="3384"/>
    <s v="KH 3385"/>
    <x v="9"/>
    <s v="SP0007"/>
    <x v="10"/>
    <s v="Chai"/>
    <n v="1"/>
    <n v="800000"/>
    <n v="0"/>
    <n v="0"/>
    <n v="800000"/>
  </r>
  <r>
    <s v="03/02/2019"/>
    <s v="03/02/2019"/>
    <x v="4"/>
    <s v="DH10076"/>
    <x v="2"/>
    <x v="0"/>
    <x v="3385"/>
    <s v="KH 3386"/>
    <x v="60"/>
    <s v="SP0002"/>
    <x v="1"/>
    <s v="Chai"/>
    <n v="1"/>
    <n v="2000000"/>
    <n v="0"/>
    <n v="0"/>
    <n v="2000000"/>
  </r>
  <r>
    <s v="03/02/2019"/>
    <s v="03/02/2019"/>
    <x v="4"/>
    <s v="DH10075"/>
    <x v="2"/>
    <x v="0"/>
    <x v="2040"/>
    <s v="KH 2041"/>
    <x v="16"/>
    <s v="SP0001"/>
    <x v="0"/>
    <s v="Chai"/>
    <n v="1"/>
    <n v="3000000"/>
    <n v="0"/>
    <n v="0"/>
    <n v="3000000"/>
  </r>
  <r>
    <s v="02/02/2019"/>
    <s v="02/02/2019"/>
    <x v="4"/>
    <s v="DH10074"/>
    <x v="2"/>
    <x v="0"/>
    <x v="3386"/>
    <s v="KH 3387"/>
    <x v="38"/>
    <s v="SP0006"/>
    <x v="9"/>
    <s v="Chai"/>
    <n v="1"/>
    <n v="800000"/>
    <n v="0"/>
    <n v="0"/>
    <n v="800000"/>
  </r>
  <r>
    <s v="02/02/2019"/>
    <s v="02/02/2019"/>
    <x v="4"/>
    <s v="DH10074"/>
    <x v="2"/>
    <x v="0"/>
    <x v="3386"/>
    <s v="KH 3387"/>
    <x v="38"/>
    <s v="SP0007"/>
    <x v="10"/>
    <s v="Chai"/>
    <n v="1"/>
    <n v="800000"/>
    <n v="0"/>
    <n v="0"/>
    <n v="800000"/>
  </r>
  <r>
    <s v="02/02/2019"/>
    <s v="02/02/2019"/>
    <x v="4"/>
    <s v="DH10073"/>
    <x v="8"/>
    <x v="0"/>
    <x v="3387"/>
    <s v="KH 3388"/>
    <x v="47"/>
    <s v="SP0001"/>
    <x v="0"/>
    <s v="Chai"/>
    <n v="1"/>
    <n v="3000000"/>
    <n v="20"/>
    <n v="600000"/>
    <n v="2400000"/>
  </r>
  <r>
    <s v="01/02/2019"/>
    <s v="01/02/2019"/>
    <x v="4"/>
    <s v="DH10071"/>
    <x v="7"/>
    <x v="0"/>
    <x v="3388"/>
    <s v="KH 3389"/>
    <x v="23"/>
    <s v="SP0001"/>
    <x v="0"/>
    <s v="Chai"/>
    <n v="1"/>
    <n v="3000000"/>
    <n v="5"/>
    <n v="150000"/>
    <n v="2850000"/>
  </r>
  <r>
    <s v="01/02/2019"/>
    <s v="01/02/2019"/>
    <x v="4"/>
    <s v="DH10070"/>
    <x v="5"/>
    <x v="0"/>
    <x v="2511"/>
    <s v="KH 2512"/>
    <x v="23"/>
    <s v="SP0002"/>
    <x v="1"/>
    <s v="Chai"/>
    <n v="1"/>
    <n v="2000000"/>
    <n v="0"/>
    <n v="0"/>
    <n v="2000000"/>
  </r>
  <r>
    <s v="01/02/2019"/>
    <s v="01/02/2019"/>
    <x v="4"/>
    <s v="DH10068"/>
    <x v="17"/>
    <x v="1"/>
    <x v="3389"/>
    <s v="KH 3390"/>
    <x v="6"/>
    <s v="SP0001"/>
    <x v="0"/>
    <s v="Chai"/>
    <n v="1"/>
    <n v="3000000"/>
    <n v="0"/>
    <n v="0"/>
    <n v="3000000"/>
  </r>
  <r>
    <s v="01/02/2019"/>
    <s v="01/02/2019"/>
    <x v="4"/>
    <s v="DH10068"/>
    <x v="17"/>
    <x v="1"/>
    <x v="3389"/>
    <s v="KH 3390"/>
    <x v="6"/>
    <s v="HT0001"/>
    <x v="2"/>
    <s v="Miếng"/>
    <n v="2"/>
    <n v="200000"/>
    <n v="100"/>
    <n v="400000"/>
    <n v="0"/>
  </r>
  <r>
    <s v="01/02/2019"/>
    <s v="01/02/2019"/>
    <x v="4"/>
    <s v="DH10067"/>
    <x v="33"/>
    <x v="2"/>
    <x v="2608"/>
    <s v="KH 2609"/>
    <x v="61"/>
    <s v="SP0001"/>
    <x v="0"/>
    <s v="Chai"/>
    <n v="1"/>
    <n v="3000000"/>
    <n v="5"/>
    <n v="150000"/>
    <n v="2850000"/>
  </r>
  <r>
    <s v="01/02/2019"/>
    <s v="01/02/2019"/>
    <x v="4"/>
    <s v="DH10066"/>
    <x v="5"/>
    <x v="0"/>
    <x v="3390"/>
    <s v="KH 3391"/>
    <x v="39"/>
    <s v="SP0001"/>
    <x v="0"/>
    <s v="Chai"/>
    <n v="1"/>
    <n v="3000000"/>
    <n v="10"/>
    <n v="300000"/>
    <n v="2700000"/>
  </r>
  <r>
    <s v="01/02/2019"/>
    <s v="01/02/2019"/>
    <x v="4"/>
    <s v="DH10065"/>
    <x v="1"/>
    <x v="0"/>
    <x v="3391"/>
    <s v="KH 3392"/>
    <x v="3"/>
    <s v="SP0001"/>
    <x v="0"/>
    <s v="Chai"/>
    <n v="1"/>
    <n v="3000000"/>
    <n v="5"/>
    <n v="150000"/>
    <n v="2850000"/>
  </r>
  <r>
    <s v="01/02/2019"/>
    <s v="31/01/2019"/>
    <x v="4"/>
    <s v="DH10042"/>
    <x v="2"/>
    <x v="0"/>
    <x v="2224"/>
    <s v="KH 2225"/>
    <x v="40"/>
    <s v="SP0003"/>
    <x v="3"/>
    <s v="Chai"/>
    <n v="1"/>
    <n v="2500000"/>
    <n v="0"/>
    <n v="0"/>
    <n v="2500000"/>
  </r>
  <r>
    <s v="31/01/2019"/>
    <s v="14/02/2019"/>
    <x v="5"/>
    <s v="DH10410"/>
    <x v="0"/>
    <x v="0"/>
    <x v="3392"/>
    <s v="KH 3393"/>
    <x v="8"/>
    <s v="SP0001"/>
    <x v="0"/>
    <s v="Chai"/>
    <n v="1"/>
    <n v="3000000"/>
    <n v="5"/>
    <n v="150000"/>
    <n v="2850000"/>
  </r>
  <r>
    <s v="31/01/2019"/>
    <s v="14/02/2019"/>
    <x v="5"/>
    <s v="DH10410"/>
    <x v="0"/>
    <x v="0"/>
    <x v="3392"/>
    <s v="KH 3393"/>
    <x v="8"/>
    <s v="HT0001"/>
    <x v="2"/>
    <s v="Miếng"/>
    <n v="2"/>
    <n v="200000"/>
    <n v="100"/>
    <n v="400000"/>
    <n v="0"/>
  </r>
  <r>
    <s v="31/01/2019"/>
    <s v="31/01/2019"/>
    <x v="5"/>
    <s v="DH10063"/>
    <x v="0"/>
    <x v="0"/>
    <x v="3393"/>
    <s v="KH 3394"/>
    <x v="62"/>
    <s v="SP0001"/>
    <x v="0"/>
    <s v="Chai"/>
    <n v="3"/>
    <n v="3000000"/>
    <n v="10"/>
    <n v="900000"/>
    <n v="8100000"/>
  </r>
  <r>
    <s v="31/01/2019"/>
    <s v="31/01/2019"/>
    <x v="5"/>
    <s v="DH10062"/>
    <x v="0"/>
    <x v="0"/>
    <x v="3394"/>
    <s v="KH 3395"/>
    <x v="9"/>
    <s v="SP0002"/>
    <x v="1"/>
    <s v="Chai"/>
    <n v="1"/>
    <n v="2000000"/>
    <n v="5"/>
    <n v="100000"/>
    <n v="1900000"/>
  </r>
  <r>
    <s v="31/01/2019"/>
    <s v="31/01/2019"/>
    <x v="5"/>
    <s v="DH10062"/>
    <x v="0"/>
    <x v="0"/>
    <x v="3394"/>
    <s v="KH 3395"/>
    <x v="9"/>
    <s v="HT0001"/>
    <x v="2"/>
    <s v="Miếng"/>
    <n v="2"/>
    <n v="200000"/>
    <n v="100"/>
    <n v="400000"/>
    <n v="0"/>
  </r>
  <r>
    <s v="31/01/2019"/>
    <s v="31/01/2019"/>
    <x v="5"/>
    <s v="DH10061"/>
    <x v="8"/>
    <x v="0"/>
    <x v="2046"/>
    <s v="KH 2047"/>
    <x v="38"/>
    <s v="SP0002"/>
    <x v="1"/>
    <s v="Chai"/>
    <n v="1"/>
    <n v="2000000"/>
    <n v="5"/>
    <n v="100000"/>
    <n v="1900000"/>
  </r>
  <r>
    <s v="31/01/2019"/>
    <s v="31/01/2019"/>
    <x v="5"/>
    <s v="DH10060"/>
    <x v="16"/>
    <x v="1"/>
    <x v="3395"/>
    <s v="KH 3396"/>
    <x v="18"/>
    <s v="SP0002"/>
    <x v="1"/>
    <s v="Chai"/>
    <n v="1"/>
    <n v="2000000"/>
    <n v="5"/>
    <n v="100000"/>
    <n v="1900000"/>
  </r>
  <r>
    <s v="31/01/2019"/>
    <s v="31/01/2019"/>
    <x v="5"/>
    <s v="DH10059"/>
    <x v="19"/>
    <x v="1"/>
    <x v="3396"/>
    <s v="KH 3397"/>
    <x v="20"/>
    <s v="SP0001"/>
    <x v="0"/>
    <s v="Chai"/>
    <n v="1"/>
    <n v="3000000"/>
    <n v="5"/>
    <n v="150000"/>
    <n v="2850000"/>
  </r>
  <r>
    <s v="31/01/2019"/>
    <s v="31/01/2019"/>
    <x v="5"/>
    <s v="DH10058"/>
    <x v="8"/>
    <x v="0"/>
    <x v="625"/>
    <s v="KH 0626"/>
    <x v="6"/>
    <s v="SP0001"/>
    <x v="0"/>
    <s v="Chai"/>
    <n v="1"/>
    <n v="3000000"/>
    <n v="0"/>
    <n v="0"/>
    <n v="3000000"/>
  </r>
  <r>
    <s v="31/01/2019"/>
    <s v="31/01/2019"/>
    <x v="5"/>
    <s v="DH10057"/>
    <x v="8"/>
    <x v="0"/>
    <x v="3397"/>
    <s v="KH 3398"/>
    <x v="32"/>
    <s v="SP0001"/>
    <x v="0"/>
    <s v="Chai"/>
    <n v="3"/>
    <n v="3000000"/>
    <n v="10"/>
    <n v="900000"/>
    <n v="8100000"/>
  </r>
  <r>
    <s v="31/01/2019"/>
    <s v="31/01/2019"/>
    <x v="5"/>
    <s v="DH10056"/>
    <x v="32"/>
    <x v="2"/>
    <x v="2459"/>
    <s v="KH 2460"/>
    <x v="27"/>
    <s v="SP0001"/>
    <x v="0"/>
    <s v="Chai"/>
    <n v="9"/>
    <n v="3000000"/>
    <n v="20"/>
    <n v="5400000"/>
    <n v="21600000"/>
  </r>
  <r>
    <s v="31/01/2019"/>
    <s v="31/01/2019"/>
    <x v="5"/>
    <s v="DH10056"/>
    <x v="32"/>
    <x v="2"/>
    <x v="2459"/>
    <s v="KH 2460"/>
    <x v="27"/>
    <s v="SP0002"/>
    <x v="1"/>
    <s v="Chai"/>
    <n v="3"/>
    <n v="2000000"/>
    <n v="20"/>
    <n v="1200000"/>
    <n v="4800000"/>
  </r>
  <r>
    <s v="31/01/2019"/>
    <s v="31/01/2019"/>
    <x v="5"/>
    <s v="DH10056"/>
    <x v="32"/>
    <x v="2"/>
    <x v="2459"/>
    <s v="KH 2460"/>
    <x v="27"/>
    <s v="SP0002"/>
    <x v="1"/>
    <s v="Chai"/>
    <n v="1"/>
    <n v="2000000"/>
    <n v="100"/>
    <n v="2000000"/>
    <n v="0"/>
  </r>
  <r>
    <s v="31/01/2019"/>
    <s v="31/01/2019"/>
    <x v="5"/>
    <s v="DH10056"/>
    <x v="32"/>
    <x v="2"/>
    <x v="2459"/>
    <s v="KH 2460"/>
    <x v="27"/>
    <s v="SP0003"/>
    <x v="3"/>
    <s v="Chai"/>
    <n v="2"/>
    <n v="2500000"/>
    <n v="100"/>
    <n v="5000000"/>
    <n v="0"/>
  </r>
  <r>
    <s v="31/01/2019"/>
    <s v="31/01/2019"/>
    <x v="5"/>
    <s v="DH10054"/>
    <x v="5"/>
    <x v="0"/>
    <x v="3398"/>
    <s v="KH 3399"/>
    <x v="28"/>
    <s v="SP0002"/>
    <x v="1"/>
    <s v="Chai"/>
    <n v="1"/>
    <n v="2000000"/>
    <n v="5"/>
    <n v="100000"/>
    <n v="1900000"/>
  </r>
  <r>
    <s v="31/01/2019"/>
    <s v="31/01/2019"/>
    <x v="5"/>
    <s v="DH10052"/>
    <x v="2"/>
    <x v="0"/>
    <x v="3399"/>
    <s v="KH 3400"/>
    <x v="24"/>
    <s v="SP0001"/>
    <x v="0"/>
    <s v="Chai"/>
    <n v="1"/>
    <n v="3000000"/>
    <n v="5"/>
    <n v="150000"/>
    <n v="2850000"/>
  </r>
  <r>
    <s v="31/01/2019"/>
    <s v="31/01/2019"/>
    <x v="5"/>
    <s v="DH10051"/>
    <x v="19"/>
    <x v="1"/>
    <x v="1815"/>
    <s v="KH 1816"/>
    <x v="7"/>
    <s v="SP0001"/>
    <x v="0"/>
    <s v="Chai"/>
    <n v="1"/>
    <n v="3000000"/>
    <n v="5"/>
    <n v="150000"/>
    <n v="2850000"/>
  </r>
  <r>
    <s v="31/01/2019"/>
    <s v="31/01/2019"/>
    <x v="5"/>
    <s v="DH10050"/>
    <x v="9"/>
    <x v="0"/>
    <x v="3400"/>
    <s v="KH 3401"/>
    <x v="61"/>
    <s v="SP0006"/>
    <x v="9"/>
    <s v="Chai"/>
    <n v="1"/>
    <n v="800000"/>
    <n v="0"/>
    <n v="0"/>
    <n v="800000"/>
  </r>
  <r>
    <s v="31/01/2019"/>
    <s v="31/01/2019"/>
    <x v="5"/>
    <s v="DH10049"/>
    <x v="8"/>
    <x v="0"/>
    <x v="3401"/>
    <s v="KH 3402"/>
    <x v="27"/>
    <s v="SP0004"/>
    <x v="4"/>
    <s v="Chai"/>
    <n v="1"/>
    <n v="3500000"/>
    <n v="5"/>
    <n v="175000"/>
    <n v="3325000"/>
  </r>
  <r>
    <s v="31/01/2019"/>
    <s v="31/01/2019"/>
    <x v="5"/>
    <s v="DH10048"/>
    <x v="1"/>
    <x v="0"/>
    <x v="3402"/>
    <s v="KH 3403"/>
    <x v="12"/>
    <s v="SP0001"/>
    <x v="0"/>
    <s v="Chai"/>
    <n v="2"/>
    <n v="3000000"/>
    <n v="10"/>
    <n v="600000"/>
    <n v="5400000"/>
  </r>
  <r>
    <s v="31/01/2019"/>
    <s v="31/01/2019"/>
    <x v="5"/>
    <s v="DH10048"/>
    <x v="1"/>
    <x v="0"/>
    <x v="3402"/>
    <s v="KH 3403"/>
    <x v="12"/>
    <s v="SP0002"/>
    <x v="1"/>
    <s v="Chai"/>
    <n v="1"/>
    <n v="2000000"/>
    <n v="10"/>
    <n v="200000"/>
    <n v="1800000"/>
  </r>
  <r>
    <s v="31/01/2019"/>
    <s v="31/01/2019"/>
    <x v="5"/>
    <s v="DH10047"/>
    <x v="19"/>
    <x v="1"/>
    <x v="1279"/>
    <s v="KH 1280"/>
    <x v="16"/>
    <s v="SP0002"/>
    <x v="1"/>
    <s v="Chai"/>
    <n v="1"/>
    <n v="2000000"/>
    <n v="0"/>
    <n v="0"/>
    <n v="2000000"/>
  </r>
  <r>
    <s v="31/01/2019"/>
    <s v="31/01/2019"/>
    <x v="5"/>
    <s v="DH10045"/>
    <x v="40"/>
    <x v="2"/>
    <x v="3403"/>
    <s v="KH 3404"/>
    <x v="61"/>
    <s v="SP0002"/>
    <x v="1"/>
    <s v="Chai"/>
    <n v="1"/>
    <n v="2000000"/>
    <n v="5"/>
    <n v="100000"/>
    <n v="1900000"/>
  </r>
  <r>
    <s v="31/01/2019"/>
    <s v="31/01/2019"/>
    <x v="5"/>
    <s v="DH10044"/>
    <x v="8"/>
    <x v="0"/>
    <x v="3404"/>
    <s v="KH 3405"/>
    <x v="16"/>
    <s v="SP0001"/>
    <x v="0"/>
    <s v="Chai"/>
    <n v="1"/>
    <n v="3000000"/>
    <n v="5"/>
    <n v="150000"/>
    <n v="2850000"/>
  </r>
  <r>
    <s v="31/01/2019"/>
    <s v="31/01/2019"/>
    <x v="5"/>
    <s v="DH10044"/>
    <x v="8"/>
    <x v="0"/>
    <x v="3404"/>
    <s v="KH 3405"/>
    <x v="16"/>
    <s v="SP0002"/>
    <x v="1"/>
    <s v="Chai"/>
    <n v="1"/>
    <n v="2000000"/>
    <n v="5"/>
    <n v="100000"/>
    <n v="1900000"/>
  </r>
  <r>
    <s v="31/01/2019"/>
    <s v="31/01/2019"/>
    <x v="5"/>
    <s v="DH10044"/>
    <x v="8"/>
    <x v="0"/>
    <x v="3404"/>
    <s v="KH 3405"/>
    <x v="16"/>
    <s v="HT0001"/>
    <x v="2"/>
    <s v="Miếng"/>
    <n v="2"/>
    <n v="200000"/>
    <n v="100"/>
    <n v="400000"/>
    <n v="0"/>
  </r>
  <r>
    <s v="31/01/2019"/>
    <s v="31/01/2019"/>
    <x v="5"/>
    <s v="DH10043"/>
    <x v="40"/>
    <x v="2"/>
    <x v="3405"/>
    <s v="KH 3406"/>
    <x v="59"/>
    <s v="SP0001"/>
    <x v="0"/>
    <s v="Chai"/>
    <n v="1"/>
    <n v="3000000"/>
    <n v="5"/>
    <n v="150000"/>
    <n v="2850000"/>
  </r>
  <r>
    <s v="31/01/2019"/>
    <s v="31/01/2019"/>
    <x v="5"/>
    <s v="DH10043"/>
    <x v="40"/>
    <x v="2"/>
    <x v="3405"/>
    <s v="KH 3406"/>
    <x v="59"/>
    <s v="HT0001"/>
    <x v="2"/>
    <s v="Miếng"/>
    <n v="2"/>
    <n v="200000"/>
    <n v="100"/>
    <n v="400000"/>
    <n v="0"/>
  </r>
  <r>
    <s v="31/01/2019"/>
    <s v="31/01/2019"/>
    <x v="5"/>
    <s v="DH10040"/>
    <x v="25"/>
    <x v="1"/>
    <x v="3406"/>
    <s v="KH 3407"/>
    <x v="31"/>
    <s v="SP0001"/>
    <x v="0"/>
    <s v="Chai"/>
    <n v="1"/>
    <n v="3000000"/>
    <n v="5"/>
    <n v="150000"/>
    <n v="2850000"/>
  </r>
  <r>
    <s v="31/01/2019"/>
    <s v="31/01/2019"/>
    <x v="5"/>
    <s v="DH10040"/>
    <x v="25"/>
    <x v="1"/>
    <x v="3406"/>
    <s v="KH 3407"/>
    <x v="31"/>
    <s v="HT0001"/>
    <x v="2"/>
    <s v="Miếng"/>
    <n v="2"/>
    <n v="200000"/>
    <n v="100"/>
    <n v="400000"/>
    <n v="0"/>
  </r>
  <r>
    <s v="31/01/2019"/>
    <s v="31/01/2019"/>
    <x v="5"/>
    <s v="DH10039"/>
    <x v="15"/>
    <x v="1"/>
    <x v="1660"/>
    <s v="KH 1661"/>
    <x v="56"/>
    <s v="SP0002"/>
    <x v="1"/>
    <s v="Chai"/>
    <n v="7"/>
    <n v="2000000"/>
    <n v="100"/>
    <n v="14000000"/>
    <n v="0"/>
  </r>
  <r>
    <s v="31/01/2019"/>
    <s v="31/01/2019"/>
    <x v="5"/>
    <s v="DH10039"/>
    <x v="15"/>
    <x v="1"/>
    <x v="1660"/>
    <s v="KH 1661"/>
    <x v="56"/>
    <s v="SP0001"/>
    <x v="0"/>
    <s v="Chai"/>
    <n v="2"/>
    <n v="3000000"/>
    <n v="100"/>
    <n v="6000000"/>
    <n v="0"/>
  </r>
  <r>
    <s v="31/01/2019"/>
    <s v="31/01/2019"/>
    <x v="5"/>
    <s v="DH10038"/>
    <x v="0"/>
    <x v="0"/>
    <x v="2278"/>
    <s v="KH 2279"/>
    <x v="62"/>
    <s v="SP0002"/>
    <x v="1"/>
    <s v="Chai"/>
    <n v="1"/>
    <n v="2000000"/>
    <n v="0"/>
    <n v="0"/>
    <n v="2000000"/>
  </r>
  <r>
    <s v="31/01/2019"/>
    <s v="31/01/2019"/>
    <x v="5"/>
    <s v="DH10037"/>
    <x v="9"/>
    <x v="0"/>
    <x v="3407"/>
    <s v="KH 3408"/>
    <x v="50"/>
    <s v="SP0001"/>
    <x v="0"/>
    <s v="Chai"/>
    <n v="2"/>
    <n v="3000000"/>
    <n v="0"/>
    <n v="0"/>
    <n v="6000000"/>
  </r>
  <r>
    <s v="31/01/2019"/>
    <s v="31/01/2019"/>
    <x v="5"/>
    <s v="DH10037"/>
    <x v="9"/>
    <x v="0"/>
    <x v="3407"/>
    <s v="KH 3408"/>
    <x v="50"/>
    <s v="SP0002"/>
    <x v="1"/>
    <s v="Chai"/>
    <n v="1"/>
    <n v="2000000"/>
    <n v="0"/>
    <n v="0"/>
    <n v="2000000"/>
  </r>
  <r>
    <s v="31/01/2019"/>
    <s v="31/01/2019"/>
    <x v="5"/>
    <s v="DH10036"/>
    <x v="22"/>
    <x v="1"/>
    <x v="1660"/>
    <s v="KH 1661"/>
    <x v="56"/>
    <s v="SP0003"/>
    <x v="3"/>
    <s v="Chai"/>
    <n v="8"/>
    <n v="2500000"/>
    <n v="100"/>
    <n v="20000000"/>
    <n v="0"/>
  </r>
  <r>
    <s v="31/01/2019"/>
    <s v="31/01/2019"/>
    <x v="5"/>
    <s v="DH10036"/>
    <x v="22"/>
    <x v="1"/>
    <x v="1660"/>
    <s v="KH 1661"/>
    <x v="56"/>
    <s v="SP0004"/>
    <x v="4"/>
    <s v="Chai"/>
    <n v="17"/>
    <n v="3500000"/>
    <n v="100"/>
    <n v="59500000"/>
    <n v="0"/>
  </r>
  <r>
    <s v="31/01/2019"/>
    <s v="31/01/2019"/>
    <x v="5"/>
    <s v="DH10036"/>
    <x v="22"/>
    <x v="1"/>
    <x v="1660"/>
    <s v="KH 1661"/>
    <x v="56"/>
    <s v="SP0002"/>
    <x v="1"/>
    <s v="Chai"/>
    <n v="4"/>
    <n v="2000000"/>
    <n v="100"/>
    <n v="8000000"/>
    <n v="0"/>
  </r>
  <r>
    <s v="31/01/2019"/>
    <s v="31/01/2019"/>
    <x v="5"/>
    <s v="DH10036"/>
    <x v="22"/>
    <x v="1"/>
    <x v="1660"/>
    <s v="KH 1661"/>
    <x v="56"/>
    <s v="SP0001"/>
    <x v="0"/>
    <s v="Chai"/>
    <n v="9"/>
    <n v="3000000"/>
    <n v="100"/>
    <n v="27000000"/>
    <n v="0"/>
  </r>
  <r>
    <s v="31/01/2019"/>
    <s v="31/01/2019"/>
    <x v="5"/>
    <s v="DH10035"/>
    <x v="19"/>
    <x v="1"/>
    <x v="417"/>
    <s v="KH 0418"/>
    <x v="57"/>
    <s v="SP0003"/>
    <x v="3"/>
    <s v="Chai"/>
    <n v="1"/>
    <n v="2500000"/>
    <n v="20"/>
    <n v="500000"/>
    <n v="2000000"/>
  </r>
  <r>
    <s v="31/01/2019"/>
    <s v="31/01/2019"/>
    <x v="5"/>
    <s v="DH10034"/>
    <x v="0"/>
    <x v="0"/>
    <x v="3408"/>
    <s v="KH 3409"/>
    <x v="9"/>
    <s v="SP0001"/>
    <x v="0"/>
    <s v="Chai"/>
    <n v="1"/>
    <n v="3000000"/>
    <n v="5"/>
    <n v="150000"/>
    <n v="2850000"/>
  </r>
  <r>
    <s v="31/01/2019"/>
    <s v="31/01/2019"/>
    <x v="5"/>
    <s v="DH10034"/>
    <x v="0"/>
    <x v="0"/>
    <x v="3408"/>
    <s v="KH 3409"/>
    <x v="9"/>
    <s v="HT0001"/>
    <x v="2"/>
    <s v="Miếng"/>
    <n v="2"/>
    <n v="200000"/>
    <n v="100"/>
    <n v="400000"/>
    <n v="0"/>
  </r>
  <r>
    <s v="31/01/2019"/>
    <s v="31/01/2019"/>
    <x v="5"/>
    <s v="DH10033"/>
    <x v="5"/>
    <x v="0"/>
    <x v="1779"/>
    <s v="KH 1780"/>
    <x v="3"/>
    <s v="SP0003"/>
    <x v="3"/>
    <s v="Chai"/>
    <n v="1"/>
    <n v="2500000"/>
    <n v="0"/>
    <n v="0"/>
    <n v="2500000"/>
  </r>
  <r>
    <s v="31/01/2019"/>
    <s v="31/01/2019"/>
    <x v="5"/>
    <s v="DH10032"/>
    <x v="30"/>
    <x v="2"/>
    <x v="433"/>
    <s v="KH 0434"/>
    <x v="52"/>
    <s v="SP0003"/>
    <x v="3"/>
    <s v="Chai"/>
    <n v="40"/>
    <n v="2500000"/>
    <n v="100"/>
    <n v="100000000"/>
    <n v="0"/>
  </r>
  <r>
    <s v="31/01/2019"/>
    <s v="31/01/2019"/>
    <x v="5"/>
    <s v="DH10032"/>
    <x v="30"/>
    <x v="2"/>
    <x v="433"/>
    <s v="KH 0434"/>
    <x v="52"/>
    <s v="SP0004"/>
    <x v="4"/>
    <s v="Chai"/>
    <n v="1"/>
    <n v="3500000"/>
    <n v="100"/>
    <n v="3500000"/>
    <n v="0"/>
  </r>
  <r>
    <s v="31/01/2019"/>
    <s v="31/01/2019"/>
    <x v="5"/>
    <s v="DH10032"/>
    <x v="30"/>
    <x v="2"/>
    <x v="433"/>
    <s v="KH 0434"/>
    <x v="52"/>
    <s v="SP0006"/>
    <x v="9"/>
    <s v="Chai"/>
    <n v="1"/>
    <n v="800000"/>
    <n v="100"/>
    <n v="800000"/>
    <n v="0"/>
  </r>
  <r>
    <s v="31/01/2019"/>
    <s v="31/01/2019"/>
    <x v="5"/>
    <s v="DH10032"/>
    <x v="30"/>
    <x v="2"/>
    <x v="433"/>
    <s v="KH 0434"/>
    <x v="52"/>
    <s v="SP0007"/>
    <x v="10"/>
    <s v="Chai"/>
    <n v="1"/>
    <n v="800000"/>
    <n v="100"/>
    <n v="800000"/>
    <n v="0"/>
  </r>
  <r>
    <s v="31/01/2019"/>
    <s v="31/01/2019"/>
    <x v="5"/>
    <s v="DH10031"/>
    <x v="1"/>
    <x v="0"/>
    <x v="3409"/>
    <s v="KH 3410"/>
    <x v="50"/>
    <s v="SP0002"/>
    <x v="1"/>
    <s v="Chai"/>
    <n v="1"/>
    <n v="2000000"/>
    <n v="5"/>
    <n v="100000"/>
    <n v="1900000"/>
  </r>
  <r>
    <s v="31/01/2019"/>
    <s v="31/01/2019"/>
    <x v="5"/>
    <s v="DH10031"/>
    <x v="1"/>
    <x v="0"/>
    <x v="3409"/>
    <s v="KH 3410"/>
    <x v="50"/>
    <s v="HT0001"/>
    <x v="2"/>
    <s v="Miếng"/>
    <n v="2"/>
    <n v="200000"/>
    <n v="100"/>
    <n v="400000"/>
    <n v="0"/>
  </r>
  <r>
    <s v="31/01/2019"/>
    <s v="31/01/2019"/>
    <x v="5"/>
    <s v="DH10030"/>
    <x v="2"/>
    <x v="0"/>
    <x v="3410"/>
    <s v="KH 3411"/>
    <x v="49"/>
    <s v="SP0001"/>
    <x v="0"/>
    <s v="Chai"/>
    <n v="2"/>
    <n v="3000000"/>
    <n v="10"/>
    <n v="600000"/>
    <n v="5400000"/>
  </r>
  <r>
    <s v="31/01/2019"/>
    <s v="31/01/2019"/>
    <x v="5"/>
    <s v="DH10030"/>
    <x v="2"/>
    <x v="0"/>
    <x v="3410"/>
    <s v="KH 3411"/>
    <x v="49"/>
    <s v="SP0004"/>
    <x v="4"/>
    <s v="Chai"/>
    <n v="1"/>
    <n v="3500000"/>
    <n v="10"/>
    <n v="350000"/>
    <n v="3150000"/>
  </r>
  <r>
    <s v="30/01/2019"/>
    <s v="30/01/2019"/>
    <x v="5"/>
    <s v="DH10029"/>
    <x v="19"/>
    <x v="1"/>
    <x v="3411"/>
    <s v="KH 3412"/>
    <x v="50"/>
    <s v="SP0001"/>
    <x v="0"/>
    <s v="Chai"/>
    <n v="1"/>
    <n v="3000000"/>
    <n v="5"/>
    <n v="150000"/>
    <n v="2850000"/>
  </r>
  <r>
    <s v="30/01/2019"/>
    <s v="30/01/2019"/>
    <x v="5"/>
    <s v="DH10028"/>
    <x v="9"/>
    <x v="0"/>
    <x v="3412"/>
    <s v="KH 3413"/>
    <x v="57"/>
    <s v="SP0001"/>
    <x v="0"/>
    <s v="Chai"/>
    <n v="1"/>
    <n v="3000000"/>
    <n v="5"/>
    <n v="150000"/>
    <n v="2850000"/>
  </r>
  <r>
    <s v="30/01/2019"/>
    <s v="30/01/2019"/>
    <x v="5"/>
    <s v="DH10027"/>
    <x v="9"/>
    <x v="0"/>
    <x v="3413"/>
    <s v="KH 3414"/>
    <x v="43"/>
    <s v="SP0002"/>
    <x v="1"/>
    <s v="Chai"/>
    <n v="1"/>
    <n v="2000000"/>
    <n v="0"/>
    <n v="0"/>
    <n v="2000000"/>
  </r>
  <r>
    <s v="30/01/2019"/>
    <s v="30/01/2019"/>
    <x v="5"/>
    <s v="DH10027"/>
    <x v="9"/>
    <x v="0"/>
    <x v="3413"/>
    <s v="KH 3414"/>
    <x v="43"/>
    <s v="SP0001"/>
    <x v="0"/>
    <s v="Chai"/>
    <n v="2"/>
    <n v="3000000"/>
    <n v="0"/>
    <n v="0"/>
    <n v="6000000"/>
  </r>
  <r>
    <s v="30/01/2019"/>
    <s v="30/01/2019"/>
    <x v="5"/>
    <s v="DH10026"/>
    <x v="9"/>
    <x v="0"/>
    <x v="3088"/>
    <s v="KH 3089"/>
    <x v="15"/>
    <s v="SP0002"/>
    <x v="1"/>
    <s v="Chai"/>
    <n v="1"/>
    <n v="2000000"/>
    <n v="5"/>
    <n v="100000"/>
    <n v="1900000"/>
  </r>
  <r>
    <s v="30/01/2019"/>
    <s v="30/01/2019"/>
    <x v="5"/>
    <s v="DH10025"/>
    <x v="8"/>
    <x v="0"/>
    <x v="55"/>
    <s v="KH 0056"/>
    <x v="35"/>
    <s v="SP0001"/>
    <x v="0"/>
    <s v="Chai"/>
    <n v="1"/>
    <n v="3000000"/>
    <n v="0"/>
    <n v="0"/>
    <n v="3000000"/>
  </r>
  <r>
    <s v="30/01/2019"/>
    <s v="30/01/2019"/>
    <x v="5"/>
    <s v="DH10024"/>
    <x v="7"/>
    <x v="0"/>
    <x v="3414"/>
    <s v="KH 3415"/>
    <x v="4"/>
    <s v="SP0001"/>
    <x v="0"/>
    <s v="Chai"/>
    <n v="1"/>
    <n v="3000000"/>
    <n v="5"/>
    <n v="150000"/>
    <n v="2850000"/>
  </r>
  <r>
    <s v="30/01/2019"/>
    <s v="30/01/2019"/>
    <x v="5"/>
    <s v="DH10023"/>
    <x v="5"/>
    <x v="0"/>
    <x v="3415"/>
    <s v="KH 3416"/>
    <x v="21"/>
    <s v="SP0001"/>
    <x v="0"/>
    <s v="Chai"/>
    <n v="1"/>
    <n v="3000000"/>
    <n v="5"/>
    <n v="150000"/>
    <n v="2850000"/>
  </r>
  <r>
    <s v="30/01/2019"/>
    <s v="30/01/2019"/>
    <x v="5"/>
    <s v="DH10022"/>
    <x v="8"/>
    <x v="0"/>
    <x v="3416"/>
    <s v="KH 3417"/>
    <x v="43"/>
    <s v="SP0001"/>
    <x v="0"/>
    <s v="Chai"/>
    <n v="3"/>
    <n v="3000000"/>
    <n v="10"/>
    <n v="900000"/>
    <n v="8100000"/>
  </r>
  <r>
    <s v="30/01/2019"/>
    <s v="30/01/2019"/>
    <x v="5"/>
    <s v="DH10022"/>
    <x v="8"/>
    <x v="0"/>
    <x v="3416"/>
    <s v="KH 3417"/>
    <x v="43"/>
    <s v="HT0001"/>
    <x v="2"/>
    <s v="Miếng"/>
    <n v="2"/>
    <n v="200000"/>
    <n v="100"/>
    <n v="400000"/>
    <n v="0"/>
  </r>
  <r>
    <s v="30/01/2019"/>
    <s v="30/01/2019"/>
    <x v="5"/>
    <s v="DH10021"/>
    <x v="9"/>
    <x v="0"/>
    <x v="3167"/>
    <s v="KH 3168"/>
    <x v="2"/>
    <s v="SP0002"/>
    <x v="1"/>
    <s v="Chai"/>
    <n v="1"/>
    <n v="2000000"/>
    <n v="5"/>
    <n v="100000"/>
    <n v="1900000"/>
  </r>
  <r>
    <s v="30/01/2019"/>
    <s v="30/01/2019"/>
    <x v="5"/>
    <s v="DH10020"/>
    <x v="40"/>
    <x v="2"/>
    <x v="3417"/>
    <s v="KH 3418"/>
    <x v="28"/>
    <s v="SP0001"/>
    <x v="0"/>
    <s v="Chai"/>
    <n v="1"/>
    <n v="3000000"/>
    <n v="5"/>
    <n v="150000"/>
    <n v="2850000"/>
  </r>
  <r>
    <s v="30/01/2019"/>
    <s v="30/01/2019"/>
    <x v="5"/>
    <s v="DH10018"/>
    <x v="2"/>
    <x v="0"/>
    <x v="3418"/>
    <s v="KH 3419"/>
    <x v="23"/>
    <s v="SP0003"/>
    <x v="3"/>
    <s v="Chai"/>
    <n v="1"/>
    <n v="2500000"/>
    <n v="5"/>
    <n v="125000"/>
    <n v="2375000"/>
  </r>
  <r>
    <s v="30/01/2019"/>
    <s v="30/01/2019"/>
    <x v="5"/>
    <s v="DH10017"/>
    <x v="19"/>
    <x v="1"/>
    <x v="3419"/>
    <s v="KH 3420"/>
    <x v="37"/>
    <s v="SP0001"/>
    <x v="0"/>
    <s v="Chai"/>
    <n v="1"/>
    <n v="3000000"/>
    <n v="5"/>
    <n v="150000"/>
    <n v="2850000"/>
  </r>
  <r>
    <s v="30/01/2019"/>
    <s v="30/01/2019"/>
    <x v="5"/>
    <s v="DH10017"/>
    <x v="19"/>
    <x v="1"/>
    <x v="3419"/>
    <s v="KH 3420"/>
    <x v="37"/>
    <s v="HT0001"/>
    <x v="2"/>
    <s v="Miếng"/>
    <n v="2"/>
    <n v="200000"/>
    <n v="100"/>
    <n v="400000"/>
    <n v="0"/>
  </r>
  <r>
    <s v="30/01/2019"/>
    <s v="30/01/2019"/>
    <x v="5"/>
    <s v="DH10016"/>
    <x v="40"/>
    <x v="2"/>
    <x v="3420"/>
    <s v="KH 3421"/>
    <x v="37"/>
    <s v="SP0002"/>
    <x v="1"/>
    <s v="Chai"/>
    <n v="1"/>
    <n v="2000000"/>
    <n v="10"/>
    <n v="200000"/>
    <n v="1800000"/>
  </r>
  <r>
    <s v="30/01/2019"/>
    <s v="30/01/2019"/>
    <x v="5"/>
    <s v="DH10016"/>
    <x v="40"/>
    <x v="2"/>
    <x v="3420"/>
    <s v="KH 3421"/>
    <x v="37"/>
    <s v="HT0001"/>
    <x v="2"/>
    <s v="Miếng"/>
    <n v="2"/>
    <n v="200000"/>
    <n v="100"/>
    <n v="400000"/>
    <n v="0"/>
  </r>
  <r>
    <s v="30/01/2019"/>
    <s v="30/01/2019"/>
    <x v="5"/>
    <s v="DH10014"/>
    <x v="5"/>
    <x v="0"/>
    <x v="3146"/>
    <s v="KH 3147"/>
    <x v="16"/>
    <s v="SP0001"/>
    <x v="0"/>
    <s v="Chai"/>
    <n v="1"/>
    <n v="3000000"/>
    <n v="5"/>
    <n v="150000"/>
    <n v="2850000"/>
  </r>
  <r>
    <s v="30/01/2019"/>
    <s v="30/01/2019"/>
    <x v="5"/>
    <s v="DH10012"/>
    <x v="8"/>
    <x v="0"/>
    <x v="3421"/>
    <s v="KH 3422"/>
    <x v="42"/>
    <s v="SP0001"/>
    <x v="0"/>
    <s v="Chai"/>
    <n v="1"/>
    <n v="3000000"/>
    <n v="0"/>
    <n v="0"/>
    <n v="3000000"/>
  </r>
  <r>
    <s v="30/01/2019"/>
    <s v="30/01/2019"/>
    <x v="5"/>
    <s v="DH10012"/>
    <x v="8"/>
    <x v="0"/>
    <x v="3421"/>
    <s v="KH 3422"/>
    <x v="42"/>
    <s v="SP0001"/>
    <x v="0"/>
    <s v="Chiếc"/>
    <n v="1"/>
    <n v="3000000"/>
    <n v="0"/>
    <n v="0"/>
    <n v="3000000"/>
  </r>
  <r>
    <s v="29/01/2019"/>
    <s v="29/01/2019"/>
    <x v="5"/>
    <s v="DH10011"/>
    <x v="8"/>
    <x v="0"/>
    <x v="3422"/>
    <s v="KH 3423"/>
    <x v="19"/>
    <s v="SP0002"/>
    <x v="1"/>
    <s v="Chai"/>
    <n v="1"/>
    <n v="2000000"/>
    <n v="5"/>
    <n v="100000"/>
    <n v="1900000"/>
  </r>
  <r>
    <s v="29/01/2019"/>
    <s v="29/01/2019"/>
    <x v="5"/>
    <s v="DH10010"/>
    <x v="7"/>
    <x v="0"/>
    <x v="1988"/>
    <s v="KH 1989"/>
    <x v="61"/>
    <s v="SP0001"/>
    <x v="0"/>
    <s v="Chai"/>
    <n v="1"/>
    <n v="3000000"/>
    <n v="5"/>
    <n v="150000"/>
    <n v="2850000"/>
  </r>
  <r>
    <s v="29/01/2019"/>
    <s v="29/01/2019"/>
    <x v="5"/>
    <s v="DH10009"/>
    <x v="9"/>
    <x v="0"/>
    <x v="2059"/>
    <s v="KH 2060"/>
    <x v="21"/>
    <s v="SP0001"/>
    <x v="0"/>
    <s v="Chai"/>
    <n v="1"/>
    <n v="3000000"/>
    <n v="0"/>
    <n v="0"/>
    <n v="3000000"/>
  </r>
  <r>
    <s v="29/01/2019"/>
    <s v="29/01/2019"/>
    <x v="5"/>
    <s v="DH10008"/>
    <x v="11"/>
    <x v="0"/>
    <x v="1402"/>
    <s v="KH 1403"/>
    <x v="26"/>
    <s v="SP0003"/>
    <x v="3"/>
    <s v="Chai"/>
    <n v="12"/>
    <n v="2500000"/>
    <n v="25"/>
    <n v="7500000"/>
    <n v="22500000"/>
  </r>
  <r>
    <s v="29/01/2019"/>
    <s v="29/01/2019"/>
    <x v="5"/>
    <s v="DH10008"/>
    <x v="11"/>
    <x v="0"/>
    <x v="1402"/>
    <s v="KH 1403"/>
    <x v="26"/>
    <s v="SP0004"/>
    <x v="4"/>
    <s v="Chai"/>
    <n v="24"/>
    <n v="3500000"/>
    <n v="25"/>
    <n v="21000000"/>
    <n v="63000000"/>
  </r>
  <r>
    <s v="29/01/2019"/>
    <s v="29/01/2019"/>
    <x v="5"/>
    <s v="DH10008"/>
    <x v="11"/>
    <x v="0"/>
    <x v="1402"/>
    <s v="KH 1403"/>
    <x v="26"/>
    <s v="SP0002"/>
    <x v="1"/>
    <s v="Chai"/>
    <n v="2"/>
    <n v="2000000"/>
    <n v="100"/>
    <n v="4000000"/>
    <n v="0"/>
  </r>
  <r>
    <s v="29/01/2019"/>
    <s v="29/01/2019"/>
    <x v="5"/>
    <s v="DH10008"/>
    <x v="11"/>
    <x v="0"/>
    <x v="1402"/>
    <s v="KH 1403"/>
    <x v="26"/>
    <s v="SP0003"/>
    <x v="3"/>
    <s v="Chai"/>
    <n v="4"/>
    <n v="2500000"/>
    <n v="100"/>
    <n v="10000000"/>
    <n v="0"/>
  </r>
  <r>
    <s v="29/01/2019"/>
    <s v="29/01/2019"/>
    <x v="5"/>
    <s v="DH10007"/>
    <x v="9"/>
    <x v="0"/>
    <x v="3423"/>
    <s v="KH 3424"/>
    <x v="54"/>
    <s v="SP0001"/>
    <x v="0"/>
    <s v="Chai"/>
    <n v="1"/>
    <n v="3000000"/>
    <n v="5"/>
    <n v="150000"/>
    <n v="2850000"/>
  </r>
  <r>
    <s v="29/01/2019"/>
    <s v="29/01/2019"/>
    <x v="5"/>
    <s v="DH10006"/>
    <x v="17"/>
    <x v="1"/>
    <x v="1054"/>
    <s v="KH 1055"/>
    <x v="7"/>
    <s v="SP0004"/>
    <x v="4"/>
    <s v="Chai"/>
    <n v="1"/>
    <n v="3500000"/>
    <n v="5"/>
    <n v="175000"/>
    <n v="3325000"/>
  </r>
  <r>
    <s v="29/01/2019"/>
    <s v="29/01/2019"/>
    <x v="5"/>
    <s v="DH10006"/>
    <x v="17"/>
    <x v="1"/>
    <x v="1054"/>
    <s v="KH 1055"/>
    <x v="7"/>
    <s v="HT0001"/>
    <x v="2"/>
    <s v="Miếng"/>
    <n v="2"/>
    <n v="200000"/>
    <n v="100"/>
    <n v="400000"/>
    <n v="0"/>
  </r>
  <r>
    <s v="29/01/2019"/>
    <s v="29/01/2019"/>
    <x v="5"/>
    <s v="DH10005"/>
    <x v="16"/>
    <x v="1"/>
    <x v="660"/>
    <s v="KH 0661"/>
    <x v="13"/>
    <s v="SP0002"/>
    <x v="1"/>
    <s v="Chai"/>
    <n v="1"/>
    <n v="2000000"/>
    <n v="5"/>
    <n v="100000"/>
    <n v="1900000"/>
  </r>
  <r>
    <s v="29/01/2019"/>
    <s v="29/01/2019"/>
    <x v="5"/>
    <s v="DH10003"/>
    <x v="33"/>
    <x v="2"/>
    <x v="3424"/>
    <s v="KH 3425"/>
    <x v="52"/>
    <s v="SP0006"/>
    <x v="9"/>
    <s v="Chai"/>
    <n v="1"/>
    <n v="800000"/>
    <n v="0"/>
    <n v="0"/>
    <n v="800000"/>
  </r>
  <r>
    <s v="29/01/2019"/>
    <s v="29/01/2019"/>
    <x v="5"/>
    <s v="DH10003"/>
    <x v="33"/>
    <x v="2"/>
    <x v="3424"/>
    <s v="KH 3425"/>
    <x v="52"/>
    <s v="SP0007"/>
    <x v="10"/>
    <s v="Chai"/>
    <n v="1"/>
    <n v="800000"/>
    <n v="0"/>
    <n v="0"/>
    <n v="800000"/>
  </r>
  <r>
    <s v="29/01/2019"/>
    <s v="29/01/2019"/>
    <x v="5"/>
    <s v="DH10002"/>
    <x v="1"/>
    <x v="0"/>
    <x v="3425"/>
    <s v="KH 3426"/>
    <x v="18"/>
    <s v="SP0003"/>
    <x v="3"/>
    <s v="Chai"/>
    <n v="1"/>
    <n v="2500000"/>
    <n v="0"/>
    <n v="0"/>
    <n v="2500000"/>
  </r>
  <r>
    <s v="29/01/2019"/>
    <s v="29/01/2019"/>
    <x v="5"/>
    <s v="DH10001"/>
    <x v="5"/>
    <x v="0"/>
    <x v="3426"/>
    <s v="KH 3427"/>
    <x v="53"/>
    <s v="SP0003"/>
    <x v="3"/>
    <s v="Chai"/>
    <n v="1"/>
    <n v="2500000"/>
    <n v="5"/>
    <n v="125000"/>
    <n v="2375000"/>
  </r>
  <r>
    <s v="29/01/2019"/>
    <s v="29/01/2019"/>
    <x v="5"/>
    <s v="DH10000"/>
    <x v="8"/>
    <x v="0"/>
    <x v="2651"/>
    <s v="KH 2652"/>
    <x v="50"/>
    <s v="SP0004"/>
    <x v="4"/>
    <s v="Chai"/>
    <n v="1"/>
    <n v="3500000"/>
    <n v="20"/>
    <n v="700000"/>
    <n v="2800000"/>
  </r>
  <r>
    <s v="29/01/2019"/>
    <s v="29/01/2019"/>
    <x v="5"/>
    <s v="DH9999"/>
    <x v="8"/>
    <x v="0"/>
    <x v="3427"/>
    <s v="KH 3428"/>
    <x v="33"/>
    <s v="SP0001"/>
    <x v="0"/>
    <s v="Chai"/>
    <n v="1"/>
    <n v="3000000"/>
    <n v="10"/>
    <n v="300000"/>
    <n v="2700000"/>
  </r>
  <r>
    <s v="29/01/2019"/>
    <s v="29/01/2019"/>
    <x v="5"/>
    <s v="DH9999"/>
    <x v="8"/>
    <x v="0"/>
    <x v="3427"/>
    <s v="KH 3428"/>
    <x v="33"/>
    <s v="HT0001"/>
    <x v="2"/>
    <s v="Miếng"/>
    <n v="2"/>
    <n v="200000"/>
    <n v="100"/>
    <n v="400000"/>
    <n v="0"/>
  </r>
  <r>
    <s v="29/01/2019"/>
    <s v="29/01/2019"/>
    <x v="5"/>
    <s v="DH9998"/>
    <x v="8"/>
    <x v="0"/>
    <x v="2697"/>
    <s v="KH 2698"/>
    <x v="54"/>
    <s v="SP0001"/>
    <x v="0"/>
    <s v="Chai"/>
    <n v="1"/>
    <n v="3000000"/>
    <n v="0"/>
    <n v="0"/>
    <n v="3000000"/>
  </r>
  <r>
    <s v="29/01/2019"/>
    <s v="29/01/2019"/>
    <x v="5"/>
    <s v="DH9997"/>
    <x v="19"/>
    <x v="1"/>
    <x v="3428"/>
    <s v="KH 3429"/>
    <x v="34"/>
    <s v="SP0002"/>
    <x v="1"/>
    <s v="Chai"/>
    <n v="1"/>
    <n v="2000000"/>
    <n v="10"/>
    <n v="200000"/>
    <n v="1800000"/>
  </r>
  <r>
    <s v="29/01/2019"/>
    <s v="29/01/2019"/>
    <x v="5"/>
    <s v="DH9997"/>
    <x v="19"/>
    <x v="1"/>
    <x v="3428"/>
    <s v="KH 3429"/>
    <x v="34"/>
    <s v="SP0002"/>
    <x v="1"/>
    <s v="Chai"/>
    <n v="1"/>
    <n v="2000000"/>
    <n v="0"/>
    <n v="0"/>
    <n v="2000000"/>
  </r>
  <r>
    <s v="29/01/2019"/>
    <s v="29/01/2019"/>
    <x v="5"/>
    <s v="DH9997"/>
    <x v="19"/>
    <x v="1"/>
    <x v="3428"/>
    <s v="KH 3429"/>
    <x v="34"/>
    <s v="HT0001"/>
    <x v="2"/>
    <s v="Miếng"/>
    <n v="2"/>
    <n v="200000"/>
    <n v="100"/>
    <n v="400000"/>
    <n v="0"/>
  </r>
  <r>
    <s v="29/01/2019"/>
    <s v="29/01/2019"/>
    <x v="5"/>
    <s v="DH9996"/>
    <x v="2"/>
    <x v="0"/>
    <x v="3429"/>
    <s v="KH 3430"/>
    <x v="20"/>
    <s v="SP0001"/>
    <x v="0"/>
    <s v="Chai"/>
    <n v="1"/>
    <n v="3000000"/>
    <n v="5"/>
    <n v="150000"/>
    <n v="2850000"/>
  </r>
  <r>
    <s v="29/01/2019"/>
    <s v="29/01/2019"/>
    <x v="5"/>
    <s v="DH9996"/>
    <x v="2"/>
    <x v="0"/>
    <x v="3429"/>
    <s v="KH 3430"/>
    <x v="20"/>
    <s v="SP0001"/>
    <x v="0"/>
    <s v="Chai"/>
    <n v="1"/>
    <n v="3000000"/>
    <n v="20"/>
    <n v="600000"/>
    <n v="2400000"/>
  </r>
  <r>
    <s v="29/01/2019"/>
    <s v="29/01/2019"/>
    <x v="5"/>
    <s v="DH9996"/>
    <x v="2"/>
    <x v="0"/>
    <x v="3429"/>
    <s v="KH 3430"/>
    <x v="20"/>
    <s v="HT0001"/>
    <x v="2"/>
    <s v="Miếng"/>
    <n v="2"/>
    <n v="200000"/>
    <n v="100"/>
    <n v="400000"/>
    <n v="0"/>
  </r>
  <r>
    <s v="29/01/2019"/>
    <s v="29/01/2019"/>
    <x v="5"/>
    <s v="DH9995"/>
    <x v="35"/>
    <x v="2"/>
    <x v="471"/>
    <s v="KH 0472"/>
    <x v="59"/>
    <s v="SP0004"/>
    <x v="4"/>
    <s v="Chai"/>
    <n v="240"/>
    <n v="3500000"/>
    <n v="40"/>
    <n v="336000000"/>
    <n v="504000000"/>
  </r>
  <r>
    <s v="29/01/2019"/>
    <s v="29/01/2019"/>
    <x v="5"/>
    <s v="DH9995"/>
    <x v="35"/>
    <x v="2"/>
    <x v="471"/>
    <s v="KH 0472"/>
    <x v="59"/>
    <s v="SP0003"/>
    <x v="3"/>
    <s v="Chai"/>
    <n v="240"/>
    <n v="2500000"/>
    <n v="40"/>
    <n v="240000000"/>
    <n v="360000000"/>
  </r>
  <r>
    <s v="29/01/2019"/>
    <s v="29/01/2019"/>
    <x v="5"/>
    <s v="DH9995"/>
    <x v="35"/>
    <x v="2"/>
    <x v="471"/>
    <s v="KH 0472"/>
    <x v="59"/>
    <s v="SP0004"/>
    <x v="4"/>
    <s v="Chai"/>
    <n v="40"/>
    <n v="3500000"/>
    <n v="100"/>
    <n v="140000000"/>
    <n v="0"/>
  </r>
  <r>
    <s v="29/01/2019"/>
    <s v="29/01/2019"/>
    <x v="5"/>
    <s v="DH9995"/>
    <x v="35"/>
    <x v="2"/>
    <x v="471"/>
    <s v="KH 0472"/>
    <x v="59"/>
    <s v="SP0003"/>
    <x v="3"/>
    <s v="Chai"/>
    <n v="40"/>
    <n v="2500000"/>
    <n v="100"/>
    <n v="100000000"/>
    <n v="0"/>
  </r>
  <r>
    <s v="29/01/2019"/>
    <s v="29/01/2019"/>
    <x v="5"/>
    <s v="DH9994"/>
    <x v="5"/>
    <x v="0"/>
    <x v="3430"/>
    <s v="KH 3431"/>
    <x v="43"/>
    <s v="SP0005"/>
    <x v="5"/>
    <s v="Lọ"/>
    <n v="1"/>
    <n v="1000000"/>
    <n v="100"/>
    <n v="1000000"/>
    <n v="0"/>
  </r>
  <r>
    <s v="29/01/2019"/>
    <s v="29/01/2019"/>
    <x v="5"/>
    <s v="DH9994"/>
    <x v="5"/>
    <x v="0"/>
    <x v="3430"/>
    <s v="KH 3431"/>
    <x v="43"/>
    <s v="SP0005"/>
    <x v="5"/>
    <s v="Chiếc"/>
    <n v="1"/>
    <n v="1000000"/>
    <n v="0"/>
    <n v="0"/>
    <n v="1000000"/>
  </r>
  <r>
    <s v="29/01/2019"/>
    <s v="29/01/2019"/>
    <x v="5"/>
    <s v="DH9993"/>
    <x v="5"/>
    <x v="0"/>
    <x v="1779"/>
    <s v="KH 1780"/>
    <x v="3"/>
    <s v="SP0005"/>
    <x v="5"/>
    <s v="Lọ"/>
    <n v="1"/>
    <n v="1000000"/>
    <n v="100"/>
    <n v="1000000"/>
    <n v="0"/>
  </r>
  <r>
    <s v="29/01/2019"/>
    <s v="29/01/2019"/>
    <x v="5"/>
    <s v="DH9993"/>
    <x v="5"/>
    <x v="0"/>
    <x v="1779"/>
    <s v="KH 1780"/>
    <x v="3"/>
    <s v="SP0005"/>
    <x v="5"/>
    <s v="Chiếc"/>
    <n v="1"/>
    <n v="1000000"/>
    <n v="0"/>
    <n v="0"/>
    <n v="1000000"/>
  </r>
  <r>
    <s v="29/01/2019"/>
    <s v="29/01/2019"/>
    <x v="5"/>
    <s v="DH9992"/>
    <x v="5"/>
    <x v="0"/>
    <x v="1474"/>
    <s v="KH 1475"/>
    <x v="51"/>
    <s v="SP0005"/>
    <x v="5"/>
    <s v="Lọ"/>
    <n v="1"/>
    <n v="1000000"/>
    <n v="100"/>
    <n v="1000000"/>
    <n v="0"/>
  </r>
  <r>
    <s v="29/01/2019"/>
    <s v="29/01/2019"/>
    <x v="5"/>
    <s v="DH9992"/>
    <x v="5"/>
    <x v="0"/>
    <x v="1474"/>
    <s v="KH 1475"/>
    <x v="51"/>
    <s v="SP0005"/>
    <x v="5"/>
    <s v="Chiếc"/>
    <n v="1"/>
    <n v="1000000"/>
    <n v="0"/>
    <n v="0"/>
    <n v="1000000"/>
  </r>
  <r>
    <s v="29/01/2019"/>
    <s v="29/01/2019"/>
    <x v="5"/>
    <s v="DH9991"/>
    <x v="5"/>
    <x v="0"/>
    <x v="542"/>
    <s v="KH 0543"/>
    <x v="45"/>
    <s v="SP0005"/>
    <x v="5"/>
    <s v="Lọ"/>
    <n v="1"/>
    <n v="1000000"/>
    <n v="100"/>
    <n v="1000000"/>
    <n v="0"/>
  </r>
  <r>
    <s v="29/01/2019"/>
    <s v="29/01/2019"/>
    <x v="5"/>
    <s v="DH9991"/>
    <x v="5"/>
    <x v="0"/>
    <x v="542"/>
    <s v="KH 0543"/>
    <x v="45"/>
    <s v="SP0005"/>
    <x v="5"/>
    <s v="Chiếc"/>
    <n v="1"/>
    <n v="1000000"/>
    <n v="0"/>
    <n v="0"/>
    <n v="1000000"/>
  </r>
  <r>
    <s v="29/01/2019"/>
    <s v="29/01/2019"/>
    <x v="5"/>
    <s v="DH9990"/>
    <x v="7"/>
    <x v="0"/>
    <x v="3431"/>
    <s v="KH 3432"/>
    <x v="41"/>
    <s v="SP0005"/>
    <x v="5"/>
    <s v="Lọ"/>
    <n v="1"/>
    <n v="1000000"/>
    <n v="100"/>
    <n v="1000000"/>
    <n v="0"/>
  </r>
  <r>
    <s v="29/01/2019"/>
    <s v="29/01/2019"/>
    <x v="5"/>
    <s v="DH9989"/>
    <x v="8"/>
    <x v="0"/>
    <x v="3432"/>
    <s v="KH 3433"/>
    <x v="43"/>
    <s v="SP0005"/>
    <x v="5"/>
    <s v="Lọ"/>
    <n v="1"/>
    <n v="1000000"/>
    <n v="100"/>
    <n v="1000000"/>
    <n v="0"/>
  </r>
  <r>
    <s v="29/01/2019"/>
    <s v="29/01/2019"/>
    <x v="5"/>
    <s v="DH9988"/>
    <x v="19"/>
    <x v="1"/>
    <x v="2822"/>
    <s v="KH 2823"/>
    <x v="33"/>
    <s v="SP0002"/>
    <x v="1"/>
    <s v="Chai"/>
    <n v="1"/>
    <n v="2000000"/>
    <n v="5"/>
    <n v="100000"/>
    <n v="1900000"/>
  </r>
  <r>
    <s v="29/01/2019"/>
    <s v="29/01/2019"/>
    <x v="5"/>
    <s v="DH9987"/>
    <x v="17"/>
    <x v="1"/>
    <x v="3020"/>
    <s v="KH 3021"/>
    <x v="9"/>
    <s v="SP0005"/>
    <x v="5"/>
    <s v="Lọ"/>
    <n v="1"/>
    <n v="1000000"/>
    <n v="100"/>
    <n v="1000000"/>
    <n v="0"/>
  </r>
  <r>
    <s v="29/01/2019"/>
    <s v="29/01/2019"/>
    <x v="5"/>
    <s v="DH9986"/>
    <x v="17"/>
    <x v="1"/>
    <x v="2437"/>
    <s v="KH 2438"/>
    <x v="55"/>
    <s v="SP0005"/>
    <x v="5"/>
    <s v="Lọ"/>
    <n v="1"/>
    <n v="1000000"/>
    <n v="100"/>
    <n v="1000000"/>
    <n v="0"/>
  </r>
  <r>
    <s v="29/01/2019"/>
    <s v="29/01/2019"/>
    <x v="5"/>
    <s v="DH9985"/>
    <x v="5"/>
    <x v="0"/>
    <x v="2156"/>
    <s v="KH 2157"/>
    <x v="38"/>
    <s v="SP0001"/>
    <x v="0"/>
    <s v="Chai"/>
    <n v="1"/>
    <n v="3000000"/>
    <n v="5"/>
    <n v="150000"/>
    <n v="2850000"/>
  </r>
  <r>
    <s v="29/01/2019"/>
    <s v="29/01/2019"/>
    <x v="5"/>
    <s v="DH9984"/>
    <x v="9"/>
    <x v="0"/>
    <x v="3433"/>
    <s v="KH 3434"/>
    <x v="6"/>
    <s v="SP0005"/>
    <x v="5"/>
    <s v="Lọ"/>
    <n v="1"/>
    <n v="1000000"/>
    <n v="100"/>
    <n v="1000000"/>
    <n v="0"/>
  </r>
  <r>
    <s v="29/01/2019"/>
    <s v="29/01/2019"/>
    <x v="5"/>
    <s v="DH9984"/>
    <x v="9"/>
    <x v="0"/>
    <x v="3433"/>
    <s v="KH 3434"/>
    <x v="6"/>
    <s v="SP0001"/>
    <x v="0"/>
    <s v="Chai"/>
    <n v="1"/>
    <n v="3000000"/>
    <n v="0"/>
    <n v="0"/>
    <n v="3000000"/>
  </r>
  <r>
    <s v="29/01/2019"/>
    <s v="29/01/2019"/>
    <x v="5"/>
    <s v="DH9984"/>
    <x v="9"/>
    <x v="0"/>
    <x v="3433"/>
    <s v="KH 3434"/>
    <x v="6"/>
    <s v="SP0001"/>
    <x v="0"/>
    <s v="Chiếc"/>
    <n v="1"/>
    <n v="3000000"/>
    <n v="0"/>
    <n v="0"/>
    <n v="3000000"/>
  </r>
  <r>
    <s v="29/01/2019"/>
    <s v="29/01/2019"/>
    <x v="5"/>
    <s v="DH9983"/>
    <x v="9"/>
    <x v="0"/>
    <x v="890"/>
    <s v="KH 0891"/>
    <x v="32"/>
    <s v="SP0005"/>
    <x v="5"/>
    <s v="Lọ"/>
    <n v="1"/>
    <n v="1000000"/>
    <n v="100"/>
    <n v="1000000"/>
    <n v="0"/>
  </r>
  <r>
    <s v="29/01/2019"/>
    <s v="29/01/2019"/>
    <x v="5"/>
    <s v="DH9982"/>
    <x v="33"/>
    <x v="2"/>
    <x v="3434"/>
    <s v="KH 3435"/>
    <x v="7"/>
    <s v="SP0003"/>
    <x v="3"/>
    <s v="Chai"/>
    <n v="1"/>
    <n v="2500000"/>
    <n v="5"/>
    <n v="125000"/>
    <n v="2375000"/>
  </r>
  <r>
    <s v="29/01/2019"/>
    <s v="29/01/2019"/>
    <x v="5"/>
    <s v="DH9982"/>
    <x v="33"/>
    <x v="2"/>
    <x v="3434"/>
    <s v="KH 3435"/>
    <x v="7"/>
    <s v="HT0001"/>
    <x v="2"/>
    <s v="Miếng"/>
    <n v="2"/>
    <n v="200000"/>
    <n v="100"/>
    <n v="400000"/>
    <n v="0"/>
  </r>
  <r>
    <s v="29/01/2019"/>
    <s v="29/01/2019"/>
    <x v="5"/>
    <s v="DH9981"/>
    <x v="0"/>
    <x v="0"/>
    <x v="1199"/>
    <s v="KH 1200"/>
    <x v="43"/>
    <s v="SP0003"/>
    <x v="3"/>
    <s v="Chai"/>
    <n v="1"/>
    <n v="2500000"/>
    <n v="0"/>
    <n v="0"/>
    <n v="2500000"/>
  </r>
  <r>
    <s v="29/01/2019"/>
    <s v="29/01/2019"/>
    <x v="5"/>
    <s v="DH9980"/>
    <x v="5"/>
    <x v="0"/>
    <x v="3435"/>
    <s v="KH 3436"/>
    <x v="59"/>
    <s v="SP0001"/>
    <x v="0"/>
    <s v="Chai"/>
    <n v="1"/>
    <n v="3000000"/>
    <n v="5"/>
    <n v="150000"/>
    <n v="2850000"/>
  </r>
  <r>
    <s v="29/01/2019"/>
    <s v="29/01/2019"/>
    <x v="5"/>
    <s v="DH9979"/>
    <x v="2"/>
    <x v="0"/>
    <x v="2998"/>
    <s v="KH 2999"/>
    <x v="52"/>
    <s v="SP0002"/>
    <x v="1"/>
    <s v="Chai"/>
    <n v="1"/>
    <n v="2000000"/>
    <n v="5"/>
    <n v="100000"/>
    <n v="1900000"/>
  </r>
  <r>
    <s v="29/01/2019"/>
    <s v="29/01/2019"/>
    <x v="5"/>
    <s v="DH9978"/>
    <x v="2"/>
    <x v="0"/>
    <x v="2423"/>
    <s v="KH 2424"/>
    <x v="2"/>
    <s v="SP0002"/>
    <x v="1"/>
    <s v="Chai"/>
    <n v="1"/>
    <n v="2000000"/>
    <n v="5"/>
    <n v="100000"/>
    <n v="1900000"/>
  </r>
  <r>
    <s v="29/01/2019"/>
    <s v="29/01/2019"/>
    <x v="5"/>
    <s v="DH9978"/>
    <x v="2"/>
    <x v="0"/>
    <x v="2423"/>
    <s v="KH 2424"/>
    <x v="2"/>
    <s v="HT0001"/>
    <x v="2"/>
    <s v="Miếng"/>
    <n v="2"/>
    <n v="200000"/>
    <n v="100"/>
    <n v="400000"/>
    <n v="0"/>
  </r>
  <r>
    <s v="29/01/2019"/>
    <s v="29/01/2019"/>
    <x v="5"/>
    <s v="DH9977"/>
    <x v="5"/>
    <x v="0"/>
    <x v="3071"/>
    <s v="KH 3072"/>
    <x v="23"/>
    <s v="SP0002"/>
    <x v="1"/>
    <s v="Chai"/>
    <n v="1"/>
    <n v="2000000"/>
    <n v="5"/>
    <n v="100000"/>
    <n v="1900000"/>
  </r>
  <r>
    <s v="29/01/2019"/>
    <s v="29/01/2019"/>
    <x v="5"/>
    <s v="DH9976"/>
    <x v="1"/>
    <x v="0"/>
    <x v="3436"/>
    <s v="KH 3437"/>
    <x v="31"/>
    <s v="SP0003"/>
    <x v="3"/>
    <s v="Chai"/>
    <n v="1"/>
    <n v="2500000"/>
    <n v="0"/>
    <n v="0"/>
    <n v="2500000"/>
  </r>
  <r>
    <s v="29/01/2019"/>
    <s v="29/01/2019"/>
    <x v="5"/>
    <s v="DH9975"/>
    <x v="0"/>
    <x v="0"/>
    <x v="3437"/>
    <s v="KH 3438"/>
    <x v="9"/>
    <s v="SP0002"/>
    <x v="1"/>
    <s v="Chai"/>
    <n v="1"/>
    <n v="2000000"/>
    <n v="0"/>
    <n v="0"/>
    <n v="2000000"/>
  </r>
  <r>
    <s v="29/01/2019"/>
    <s v="29/01/2019"/>
    <x v="5"/>
    <s v="DH9975"/>
    <x v="0"/>
    <x v="0"/>
    <x v="3437"/>
    <s v="KH 3438"/>
    <x v="9"/>
    <s v="SP0005"/>
    <x v="5"/>
    <s v="Lọ"/>
    <n v="1"/>
    <n v="1000000"/>
    <n v="100"/>
    <n v="1000000"/>
    <n v="0"/>
  </r>
  <r>
    <s v="29/01/2019"/>
    <s v="28/01/2019"/>
    <x v="5"/>
    <s v="DH9936"/>
    <x v="2"/>
    <x v="0"/>
    <x v="3061"/>
    <s v="KH 3062"/>
    <x v="28"/>
    <s v="SP0002"/>
    <x v="1"/>
    <s v="Chai"/>
    <n v="1"/>
    <n v="2000000"/>
    <n v="5"/>
    <n v="100000"/>
    <n v="1900000"/>
  </r>
  <r>
    <s v="29/01/2019"/>
    <s v="14/01/2019"/>
    <x v="5"/>
    <s v="DH9518"/>
    <x v="5"/>
    <x v="0"/>
    <x v="3014"/>
    <s v="KH 3015"/>
    <x v="30"/>
    <s v="SP0001"/>
    <x v="0"/>
    <s v="Chai"/>
    <n v="1"/>
    <n v="3000000"/>
    <n v="10"/>
    <n v="300000"/>
    <n v="2700000"/>
  </r>
  <r>
    <s v="29/01/2019"/>
    <s v="14/01/2019"/>
    <x v="5"/>
    <s v="DH9518"/>
    <x v="5"/>
    <x v="0"/>
    <x v="3014"/>
    <s v="KH 3015"/>
    <x v="30"/>
    <s v="HT0001"/>
    <x v="2"/>
    <s v="Miếng"/>
    <n v="2"/>
    <n v="200000"/>
    <n v="100"/>
    <n v="400000"/>
    <n v="0"/>
  </r>
  <r>
    <s v="28/01/2019"/>
    <s v="28/01/2019"/>
    <x v="5"/>
    <s v="DH9974"/>
    <x v="40"/>
    <x v="2"/>
    <x v="3438"/>
    <s v="KH 3439"/>
    <x v="17"/>
    <s v="SP0004"/>
    <x v="4"/>
    <s v="Chai"/>
    <n v="1"/>
    <n v="3500000"/>
    <n v="0"/>
    <n v="0"/>
    <n v="3500000"/>
  </r>
  <r>
    <s v="28/01/2019"/>
    <s v="28/01/2019"/>
    <x v="5"/>
    <s v="DH9973"/>
    <x v="9"/>
    <x v="0"/>
    <x v="2847"/>
    <s v="KH 2848"/>
    <x v="35"/>
    <s v="SP0003"/>
    <x v="3"/>
    <s v="Chai"/>
    <n v="1"/>
    <n v="2500000"/>
    <n v="0"/>
    <n v="0"/>
    <n v="2500000"/>
  </r>
  <r>
    <s v="28/01/2019"/>
    <s v="28/01/2019"/>
    <x v="5"/>
    <s v="DH9972"/>
    <x v="8"/>
    <x v="0"/>
    <x v="2571"/>
    <s v="KH 2572"/>
    <x v="1"/>
    <s v="SP0001"/>
    <x v="0"/>
    <s v="Chai"/>
    <n v="1"/>
    <n v="3000000"/>
    <n v="0"/>
    <n v="0"/>
    <n v="3000000"/>
  </r>
  <r>
    <s v="28/01/2019"/>
    <s v="28/01/2019"/>
    <x v="5"/>
    <s v="DH9971"/>
    <x v="1"/>
    <x v="0"/>
    <x v="3439"/>
    <s v="KH 3440"/>
    <x v="28"/>
    <s v="SP0001"/>
    <x v="0"/>
    <s v="Chai"/>
    <n v="1"/>
    <n v="3000000"/>
    <n v="5"/>
    <n v="150000"/>
    <n v="2850000"/>
  </r>
  <r>
    <s v="28/01/2019"/>
    <s v="28/01/2019"/>
    <x v="5"/>
    <s v="DH9970"/>
    <x v="19"/>
    <x v="1"/>
    <x v="3440"/>
    <s v="KH 3441"/>
    <x v="48"/>
    <s v="SP0001"/>
    <x v="0"/>
    <s v="Chai"/>
    <n v="1"/>
    <n v="3000000"/>
    <n v="5"/>
    <n v="150000"/>
    <n v="2850000"/>
  </r>
  <r>
    <s v="28/01/2019"/>
    <s v="28/01/2019"/>
    <x v="5"/>
    <s v="DH9969"/>
    <x v="16"/>
    <x v="1"/>
    <x v="2053"/>
    <s v="KH 2054"/>
    <x v="14"/>
    <s v="SP0002"/>
    <x v="1"/>
    <s v="Chai"/>
    <n v="1"/>
    <n v="2000000"/>
    <n v="0"/>
    <n v="0"/>
    <n v="2000000"/>
  </r>
  <r>
    <s v="28/01/2019"/>
    <s v="28/01/2019"/>
    <x v="5"/>
    <s v="DH9969"/>
    <x v="16"/>
    <x v="1"/>
    <x v="2053"/>
    <s v="KH 2054"/>
    <x v="14"/>
    <s v="SP0005"/>
    <x v="5"/>
    <s v="Lọ"/>
    <n v="1"/>
    <n v="1000000"/>
    <n v="100"/>
    <n v="1000000"/>
    <n v="0"/>
  </r>
  <r>
    <s v="28/01/2019"/>
    <s v="28/01/2019"/>
    <x v="5"/>
    <s v="DH9968"/>
    <x v="22"/>
    <x v="1"/>
    <x v="3441"/>
    <s v="KH 3442"/>
    <x v="21"/>
    <s v="SP0001"/>
    <x v="0"/>
    <s v="Chai"/>
    <n v="12"/>
    <n v="3000000"/>
    <n v="20"/>
    <n v="7200000"/>
    <n v="28800000"/>
  </r>
  <r>
    <s v="28/01/2019"/>
    <s v="28/01/2019"/>
    <x v="5"/>
    <s v="DH9968"/>
    <x v="22"/>
    <x v="1"/>
    <x v="3441"/>
    <s v="KH 3442"/>
    <x v="21"/>
    <s v="SP0002"/>
    <x v="1"/>
    <s v="Chai"/>
    <n v="3"/>
    <n v="2000000"/>
    <n v="100"/>
    <n v="6000000"/>
    <n v="0"/>
  </r>
  <r>
    <s v="28/01/2019"/>
    <s v="28/01/2019"/>
    <x v="5"/>
    <s v="DH9967"/>
    <x v="17"/>
    <x v="1"/>
    <x v="3442"/>
    <s v="KH 3443"/>
    <x v="56"/>
    <s v="SP0006"/>
    <x v="9"/>
    <s v="Chai"/>
    <n v="1"/>
    <n v="800000"/>
    <n v="0"/>
    <n v="0"/>
    <n v="800000"/>
  </r>
  <r>
    <s v="28/01/2019"/>
    <s v="28/01/2019"/>
    <x v="5"/>
    <s v="DH9967"/>
    <x v="17"/>
    <x v="1"/>
    <x v="3442"/>
    <s v="KH 3443"/>
    <x v="56"/>
    <s v="SP0007"/>
    <x v="10"/>
    <s v="Chai"/>
    <n v="1"/>
    <n v="800000"/>
    <n v="0"/>
    <n v="0"/>
    <n v="800000"/>
  </r>
  <r>
    <s v="28/01/2019"/>
    <s v="28/01/2019"/>
    <x v="5"/>
    <s v="DH9966"/>
    <x v="19"/>
    <x v="1"/>
    <x v="2604"/>
    <s v="KH 2605"/>
    <x v="53"/>
    <s v="SP0005"/>
    <x v="5"/>
    <s v="Lọ"/>
    <n v="1"/>
    <n v="1000000"/>
    <n v="100"/>
    <n v="1000000"/>
    <n v="0"/>
  </r>
  <r>
    <s v="28/01/2019"/>
    <s v="28/01/2019"/>
    <x v="5"/>
    <s v="DH9966"/>
    <x v="19"/>
    <x v="1"/>
    <x v="2604"/>
    <s v="KH 2605"/>
    <x v="53"/>
    <s v="SP0005"/>
    <x v="5"/>
    <s v="Chiếc"/>
    <n v="1"/>
    <n v="1000000"/>
    <n v="0"/>
    <n v="0"/>
    <n v="1000000"/>
  </r>
  <r>
    <s v="28/01/2019"/>
    <s v="28/01/2019"/>
    <x v="5"/>
    <s v="DH9965"/>
    <x v="19"/>
    <x v="1"/>
    <x v="3443"/>
    <s v="KH 3444"/>
    <x v="40"/>
    <s v="SP0005"/>
    <x v="5"/>
    <s v="Lọ"/>
    <n v="1"/>
    <n v="1000000"/>
    <n v="100"/>
    <n v="1000000"/>
    <n v="0"/>
  </r>
  <r>
    <s v="28/01/2019"/>
    <s v="28/01/2019"/>
    <x v="5"/>
    <s v="DH9965"/>
    <x v="19"/>
    <x v="1"/>
    <x v="3443"/>
    <s v="KH 3444"/>
    <x v="40"/>
    <s v="SP0005"/>
    <x v="5"/>
    <s v="Chiếc"/>
    <n v="1"/>
    <n v="1000000"/>
    <n v="0"/>
    <n v="0"/>
    <n v="1000000"/>
  </r>
  <r>
    <s v="28/01/2019"/>
    <s v="28/01/2019"/>
    <x v="5"/>
    <s v="DH9964"/>
    <x v="19"/>
    <x v="1"/>
    <x v="3444"/>
    <s v="KH 3445"/>
    <x v="6"/>
    <s v="SP0005"/>
    <x v="5"/>
    <s v="Lọ"/>
    <n v="1"/>
    <n v="1000000"/>
    <n v="100"/>
    <n v="1000000"/>
    <n v="0"/>
  </r>
  <r>
    <s v="28/01/2019"/>
    <s v="28/01/2019"/>
    <x v="5"/>
    <s v="DH9964"/>
    <x v="19"/>
    <x v="1"/>
    <x v="3444"/>
    <s v="KH 3445"/>
    <x v="6"/>
    <s v="SP0005"/>
    <x v="5"/>
    <s v="Chiếc"/>
    <n v="1"/>
    <n v="1000000"/>
    <n v="0"/>
    <n v="0"/>
    <n v="1000000"/>
  </r>
  <r>
    <s v="28/01/2019"/>
    <s v="28/01/2019"/>
    <x v="5"/>
    <s v="DH9963"/>
    <x v="19"/>
    <x v="1"/>
    <x v="1916"/>
    <s v="KH 1917"/>
    <x v="33"/>
    <s v="SP0005"/>
    <x v="5"/>
    <s v="Lọ"/>
    <n v="1"/>
    <n v="1000000"/>
    <n v="100"/>
    <n v="1000000"/>
    <n v="0"/>
  </r>
  <r>
    <s v="28/01/2019"/>
    <s v="28/01/2019"/>
    <x v="5"/>
    <s v="DH9963"/>
    <x v="19"/>
    <x v="1"/>
    <x v="1916"/>
    <s v="KH 1917"/>
    <x v="33"/>
    <s v="SP0005"/>
    <x v="5"/>
    <s v="Chiếc"/>
    <n v="1"/>
    <n v="1000000"/>
    <n v="0"/>
    <n v="0"/>
    <n v="1000000"/>
  </r>
  <r>
    <s v="28/01/2019"/>
    <s v="28/01/2019"/>
    <x v="5"/>
    <s v="DH9962"/>
    <x v="0"/>
    <x v="0"/>
    <x v="3445"/>
    <s v="KH 3446"/>
    <x v="15"/>
    <s v="SP0005"/>
    <x v="5"/>
    <s v="Lọ"/>
    <n v="1"/>
    <n v="1000000"/>
    <n v="100"/>
    <n v="1000000"/>
    <n v="0"/>
  </r>
  <r>
    <s v="28/01/2019"/>
    <s v="28/01/2019"/>
    <x v="5"/>
    <s v="DH9962"/>
    <x v="0"/>
    <x v="0"/>
    <x v="3445"/>
    <s v="KH 3446"/>
    <x v="15"/>
    <s v="SP0005"/>
    <x v="5"/>
    <s v="Chiếc"/>
    <n v="1"/>
    <n v="1000000"/>
    <n v="0"/>
    <n v="0"/>
    <n v="1000000"/>
  </r>
  <r>
    <s v="28/01/2019"/>
    <s v="28/01/2019"/>
    <x v="5"/>
    <s v="DH9961"/>
    <x v="19"/>
    <x v="1"/>
    <x v="3428"/>
    <s v="KH 3429"/>
    <x v="34"/>
    <s v="SP0005"/>
    <x v="5"/>
    <s v="Lọ"/>
    <n v="1"/>
    <n v="1000000"/>
    <n v="100"/>
    <n v="1000000"/>
    <n v="0"/>
  </r>
  <r>
    <s v="28/01/2019"/>
    <s v="28/01/2019"/>
    <x v="5"/>
    <s v="DH9961"/>
    <x v="19"/>
    <x v="1"/>
    <x v="3428"/>
    <s v="KH 3429"/>
    <x v="34"/>
    <s v="SP0005"/>
    <x v="5"/>
    <s v="Chiếc"/>
    <n v="1"/>
    <n v="1000000"/>
    <n v="0"/>
    <n v="0"/>
    <n v="1000000"/>
  </r>
  <r>
    <s v="28/01/2019"/>
    <s v="28/01/2019"/>
    <x v="5"/>
    <s v="DH9960"/>
    <x v="0"/>
    <x v="0"/>
    <x v="3446"/>
    <s v="KH 3447"/>
    <x v="23"/>
    <s v="SP0005"/>
    <x v="5"/>
    <s v="Lọ"/>
    <n v="1"/>
    <n v="1000000"/>
    <n v="100"/>
    <n v="1000000"/>
    <n v="0"/>
  </r>
  <r>
    <s v="28/01/2019"/>
    <s v="28/01/2019"/>
    <x v="5"/>
    <s v="DH9960"/>
    <x v="0"/>
    <x v="0"/>
    <x v="3446"/>
    <s v="KH 3447"/>
    <x v="23"/>
    <s v="SP0005"/>
    <x v="5"/>
    <s v="Chiếc"/>
    <n v="1"/>
    <n v="1000000"/>
    <n v="0"/>
    <n v="0"/>
    <n v="1000000"/>
  </r>
  <r>
    <s v="28/01/2019"/>
    <s v="28/01/2019"/>
    <x v="5"/>
    <s v="DH9959"/>
    <x v="19"/>
    <x v="1"/>
    <x v="3447"/>
    <s v="KH 3448"/>
    <x v="61"/>
    <s v="SP0005"/>
    <x v="5"/>
    <s v="Lọ"/>
    <n v="1"/>
    <n v="1000000"/>
    <n v="100"/>
    <n v="1000000"/>
    <n v="0"/>
  </r>
  <r>
    <s v="28/01/2019"/>
    <s v="28/01/2019"/>
    <x v="5"/>
    <s v="DH9959"/>
    <x v="19"/>
    <x v="1"/>
    <x v="3447"/>
    <s v="KH 3448"/>
    <x v="61"/>
    <s v="SP0005"/>
    <x v="5"/>
    <s v="Chiếc"/>
    <n v="1"/>
    <n v="1000000"/>
    <n v="0"/>
    <n v="0"/>
    <n v="1000000"/>
  </r>
  <r>
    <s v="28/01/2019"/>
    <s v="28/01/2019"/>
    <x v="5"/>
    <s v="DH9958"/>
    <x v="19"/>
    <x v="1"/>
    <x v="1572"/>
    <s v="KH 1573"/>
    <x v="14"/>
    <s v="SP0005"/>
    <x v="5"/>
    <s v="Lọ"/>
    <n v="1"/>
    <n v="1000000"/>
    <n v="100"/>
    <n v="1000000"/>
    <n v="0"/>
  </r>
  <r>
    <s v="28/01/2019"/>
    <s v="28/01/2019"/>
    <x v="5"/>
    <s v="DH9958"/>
    <x v="19"/>
    <x v="1"/>
    <x v="1572"/>
    <s v="KH 1573"/>
    <x v="14"/>
    <s v="SP0005"/>
    <x v="5"/>
    <s v="Chiếc"/>
    <n v="1"/>
    <n v="1000000"/>
    <n v="0"/>
    <n v="0"/>
    <n v="1000000"/>
  </r>
  <r>
    <s v="28/01/2019"/>
    <s v="28/01/2019"/>
    <x v="5"/>
    <s v="DH9957"/>
    <x v="19"/>
    <x v="1"/>
    <x v="417"/>
    <s v="KH 0418"/>
    <x v="57"/>
    <s v="SP0005"/>
    <x v="5"/>
    <s v="Lọ"/>
    <n v="1"/>
    <n v="1000000"/>
    <n v="100"/>
    <n v="1000000"/>
    <n v="0"/>
  </r>
  <r>
    <s v="28/01/2019"/>
    <s v="28/01/2019"/>
    <x v="5"/>
    <s v="DH9957"/>
    <x v="19"/>
    <x v="1"/>
    <x v="417"/>
    <s v="KH 0418"/>
    <x v="57"/>
    <s v="SP0005"/>
    <x v="5"/>
    <s v="Chiếc"/>
    <n v="1"/>
    <n v="1000000"/>
    <n v="0"/>
    <n v="0"/>
    <n v="1000000"/>
  </r>
  <r>
    <s v="28/01/2019"/>
    <s v="28/01/2019"/>
    <x v="5"/>
    <s v="DH9956"/>
    <x v="5"/>
    <x v="0"/>
    <x v="3448"/>
    <s v="KH 3449"/>
    <x v="39"/>
    <s v="SP0005"/>
    <x v="5"/>
    <s v="Lọ"/>
    <n v="1"/>
    <n v="1000000"/>
    <n v="100"/>
    <n v="1000000"/>
    <n v="0"/>
  </r>
  <r>
    <s v="28/01/2019"/>
    <s v="28/01/2019"/>
    <x v="5"/>
    <s v="DH9956"/>
    <x v="5"/>
    <x v="0"/>
    <x v="3448"/>
    <s v="KH 3449"/>
    <x v="39"/>
    <s v="SP0005"/>
    <x v="5"/>
    <s v="Chiếc"/>
    <n v="1"/>
    <n v="1000000"/>
    <n v="0"/>
    <n v="0"/>
    <n v="1000000"/>
  </r>
  <r>
    <s v="28/01/2019"/>
    <s v="28/01/2019"/>
    <x v="5"/>
    <s v="DH9955"/>
    <x v="5"/>
    <x v="0"/>
    <x v="3449"/>
    <s v="KH 3450"/>
    <x v="38"/>
    <s v="SP0005"/>
    <x v="5"/>
    <s v="Lọ"/>
    <n v="1"/>
    <n v="1000000"/>
    <n v="100"/>
    <n v="1000000"/>
    <n v="0"/>
  </r>
  <r>
    <s v="28/01/2019"/>
    <s v="28/01/2019"/>
    <x v="5"/>
    <s v="DH9955"/>
    <x v="5"/>
    <x v="0"/>
    <x v="3449"/>
    <s v="KH 3450"/>
    <x v="38"/>
    <s v="SP0005"/>
    <x v="5"/>
    <s v="Chiếc"/>
    <n v="1"/>
    <n v="1000000"/>
    <n v="0"/>
    <n v="0"/>
    <n v="1000000"/>
  </r>
  <r>
    <s v="28/01/2019"/>
    <s v="28/01/2019"/>
    <x v="5"/>
    <s v="DH9954"/>
    <x v="5"/>
    <x v="0"/>
    <x v="3354"/>
    <s v="KH 3355"/>
    <x v="54"/>
    <s v="SP0005"/>
    <x v="5"/>
    <s v="Lọ"/>
    <n v="1"/>
    <n v="1000000"/>
    <n v="100"/>
    <n v="1000000"/>
    <n v="0"/>
  </r>
  <r>
    <s v="28/01/2019"/>
    <s v="28/01/2019"/>
    <x v="5"/>
    <s v="DH9954"/>
    <x v="5"/>
    <x v="0"/>
    <x v="3354"/>
    <s v="KH 3355"/>
    <x v="54"/>
    <s v="SP0005"/>
    <x v="5"/>
    <s v="Chiếc"/>
    <n v="1"/>
    <n v="1000000"/>
    <n v="0"/>
    <n v="0"/>
    <n v="1000000"/>
  </r>
  <r>
    <s v="28/01/2019"/>
    <s v="28/01/2019"/>
    <x v="5"/>
    <s v="DH9953"/>
    <x v="5"/>
    <x v="0"/>
    <x v="1819"/>
    <s v="KH 1820"/>
    <x v="52"/>
    <s v="SP0005"/>
    <x v="5"/>
    <s v="Lọ"/>
    <n v="1"/>
    <n v="1000000"/>
    <n v="100"/>
    <n v="1000000"/>
    <n v="0"/>
  </r>
  <r>
    <s v="28/01/2019"/>
    <s v="28/01/2019"/>
    <x v="5"/>
    <s v="DH9953"/>
    <x v="5"/>
    <x v="0"/>
    <x v="1819"/>
    <s v="KH 1820"/>
    <x v="52"/>
    <s v="SP0005"/>
    <x v="5"/>
    <s v="Chiếc"/>
    <n v="1"/>
    <n v="1000000"/>
    <n v="0"/>
    <n v="0"/>
    <n v="1000000"/>
  </r>
  <r>
    <s v="28/01/2019"/>
    <s v="28/01/2019"/>
    <x v="5"/>
    <s v="DH9952"/>
    <x v="5"/>
    <x v="0"/>
    <x v="3450"/>
    <s v="KH 3451"/>
    <x v="41"/>
    <s v="SP0005"/>
    <x v="5"/>
    <s v="Lọ"/>
    <n v="1"/>
    <n v="1000000"/>
    <n v="100"/>
    <n v="1000000"/>
    <n v="0"/>
  </r>
  <r>
    <s v="28/01/2019"/>
    <s v="28/01/2019"/>
    <x v="5"/>
    <s v="DH9952"/>
    <x v="5"/>
    <x v="0"/>
    <x v="3450"/>
    <s v="KH 3451"/>
    <x v="41"/>
    <s v="SP0005"/>
    <x v="5"/>
    <s v="Chiếc"/>
    <n v="1"/>
    <n v="1000000"/>
    <n v="0"/>
    <n v="0"/>
    <n v="1000000"/>
  </r>
  <r>
    <s v="28/01/2019"/>
    <s v="28/01/2019"/>
    <x v="5"/>
    <s v="DH9951"/>
    <x v="25"/>
    <x v="1"/>
    <x v="3451"/>
    <s v="KH 3452"/>
    <x v="27"/>
    <s v="SP0005"/>
    <x v="5"/>
    <s v="Lọ"/>
    <n v="1"/>
    <n v="1000000"/>
    <n v="100"/>
    <n v="1000000"/>
    <n v="0"/>
  </r>
  <r>
    <s v="28/01/2019"/>
    <s v="28/01/2019"/>
    <x v="5"/>
    <s v="DH9951"/>
    <x v="25"/>
    <x v="1"/>
    <x v="3451"/>
    <s v="KH 3452"/>
    <x v="27"/>
    <s v="SP0005"/>
    <x v="5"/>
    <s v="Chiếc"/>
    <n v="1"/>
    <n v="1000000"/>
    <n v="0"/>
    <n v="0"/>
    <n v="1000000"/>
  </r>
  <r>
    <s v="28/01/2019"/>
    <s v="28/01/2019"/>
    <x v="5"/>
    <s v="DH9950"/>
    <x v="5"/>
    <x v="0"/>
    <x v="3452"/>
    <s v="KH 3453"/>
    <x v="58"/>
    <s v="SP0005"/>
    <x v="5"/>
    <s v="Lọ"/>
    <n v="1"/>
    <n v="1000000"/>
    <n v="100"/>
    <n v="1000000"/>
    <n v="0"/>
  </r>
  <r>
    <s v="28/01/2019"/>
    <s v="28/01/2019"/>
    <x v="5"/>
    <s v="DH9950"/>
    <x v="5"/>
    <x v="0"/>
    <x v="3452"/>
    <s v="KH 3453"/>
    <x v="58"/>
    <s v="SP0005"/>
    <x v="5"/>
    <s v="Chiếc"/>
    <n v="1"/>
    <n v="1000000"/>
    <n v="0"/>
    <n v="0"/>
    <n v="1000000"/>
  </r>
  <r>
    <s v="28/01/2019"/>
    <s v="28/01/2019"/>
    <x v="5"/>
    <s v="DH9949"/>
    <x v="5"/>
    <x v="0"/>
    <x v="3453"/>
    <s v="KH 3454"/>
    <x v="61"/>
    <s v="SP0005"/>
    <x v="5"/>
    <s v="Lọ"/>
    <n v="1"/>
    <n v="1000000"/>
    <n v="100"/>
    <n v="1000000"/>
    <n v="0"/>
  </r>
  <r>
    <s v="28/01/2019"/>
    <s v="28/01/2019"/>
    <x v="5"/>
    <s v="DH9949"/>
    <x v="5"/>
    <x v="0"/>
    <x v="3453"/>
    <s v="KH 3454"/>
    <x v="61"/>
    <s v="SP0005"/>
    <x v="5"/>
    <s v="Chiếc"/>
    <n v="1"/>
    <n v="1000000"/>
    <n v="0"/>
    <n v="0"/>
    <n v="1000000"/>
  </r>
  <r>
    <s v="28/01/2019"/>
    <s v="28/01/2019"/>
    <x v="5"/>
    <s v="DH9948"/>
    <x v="40"/>
    <x v="2"/>
    <x v="3454"/>
    <s v="KH 3455"/>
    <x v="58"/>
    <s v="SP0003"/>
    <x v="3"/>
    <s v="Chai"/>
    <n v="1"/>
    <n v="2500000"/>
    <n v="10"/>
    <n v="250000"/>
    <n v="2250000"/>
  </r>
  <r>
    <s v="28/01/2019"/>
    <s v="28/01/2019"/>
    <x v="5"/>
    <s v="DH9948"/>
    <x v="40"/>
    <x v="2"/>
    <x v="3454"/>
    <s v="KH 3455"/>
    <x v="58"/>
    <s v="SP0001"/>
    <x v="0"/>
    <s v="Chai"/>
    <n v="1"/>
    <n v="3000000"/>
    <n v="0"/>
    <n v="0"/>
    <n v="3000000"/>
  </r>
  <r>
    <s v="28/01/2019"/>
    <s v="28/01/2019"/>
    <x v="5"/>
    <s v="DH9948"/>
    <x v="40"/>
    <x v="2"/>
    <x v="3454"/>
    <s v="KH 3455"/>
    <x v="58"/>
    <s v="SP0005"/>
    <x v="5"/>
    <s v="Lọ"/>
    <n v="1"/>
    <n v="1000000"/>
    <n v="100"/>
    <n v="1000000"/>
    <n v="0"/>
  </r>
  <r>
    <s v="28/01/2019"/>
    <s v="28/01/2019"/>
    <x v="5"/>
    <s v="DH9947"/>
    <x v="16"/>
    <x v="1"/>
    <x v="2202"/>
    <s v="KH 2203"/>
    <x v="31"/>
    <s v="SP0005"/>
    <x v="5"/>
    <s v="Lọ"/>
    <n v="1"/>
    <n v="1000000"/>
    <n v="100"/>
    <n v="1000000"/>
    <n v="0"/>
  </r>
  <r>
    <s v="28/01/2019"/>
    <s v="28/01/2019"/>
    <x v="5"/>
    <s v="DH9946"/>
    <x v="9"/>
    <x v="0"/>
    <x v="3455"/>
    <s v="KH 3456"/>
    <x v="41"/>
    <s v="SP0005"/>
    <x v="5"/>
    <s v="Lọ"/>
    <n v="1"/>
    <n v="1000000"/>
    <n v="100"/>
    <n v="1000000"/>
    <n v="0"/>
  </r>
  <r>
    <s v="28/01/2019"/>
    <s v="28/01/2019"/>
    <x v="5"/>
    <s v="DH9945"/>
    <x v="9"/>
    <x v="0"/>
    <x v="1983"/>
    <s v="KH 1984"/>
    <x v="36"/>
    <s v="SP0005"/>
    <x v="5"/>
    <s v="Lọ"/>
    <n v="1"/>
    <n v="1000000"/>
    <n v="100"/>
    <n v="1000000"/>
    <n v="0"/>
  </r>
  <r>
    <s v="28/01/2019"/>
    <s v="28/01/2019"/>
    <x v="5"/>
    <s v="DH9944"/>
    <x v="9"/>
    <x v="0"/>
    <x v="3456"/>
    <s v="KH 3457"/>
    <x v="18"/>
    <s v="SP0005"/>
    <x v="5"/>
    <s v="Lọ"/>
    <n v="1"/>
    <n v="1000000"/>
    <n v="100"/>
    <n v="1000000"/>
    <n v="0"/>
  </r>
  <r>
    <s v="28/01/2019"/>
    <s v="28/01/2019"/>
    <x v="5"/>
    <s v="DH9943"/>
    <x v="9"/>
    <x v="0"/>
    <x v="3457"/>
    <s v="KH 3458"/>
    <x v="5"/>
    <s v="SP0005"/>
    <x v="5"/>
    <s v="Lọ"/>
    <n v="1"/>
    <n v="1000000"/>
    <n v="100"/>
    <n v="1000000"/>
    <n v="0"/>
  </r>
  <r>
    <s v="28/01/2019"/>
    <s v="28/01/2019"/>
    <x v="5"/>
    <s v="DH9942"/>
    <x v="8"/>
    <x v="0"/>
    <x v="3458"/>
    <s v="KH 3459"/>
    <x v="27"/>
    <s v="SP0001"/>
    <x v="0"/>
    <s v="Chai"/>
    <n v="1"/>
    <n v="3000000"/>
    <n v="5"/>
    <n v="150000"/>
    <n v="2850000"/>
  </r>
  <r>
    <s v="28/01/2019"/>
    <s v="28/01/2019"/>
    <x v="5"/>
    <s v="DH9942"/>
    <x v="8"/>
    <x v="0"/>
    <x v="3458"/>
    <s v="KH 3459"/>
    <x v="27"/>
    <s v="HT0001"/>
    <x v="2"/>
    <s v="Miếng"/>
    <n v="2"/>
    <n v="200000"/>
    <n v="100"/>
    <n v="400000"/>
    <n v="0"/>
  </r>
  <r>
    <s v="28/01/2019"/>
    <s v="28/01/2019"/>
    <x v="5"/>
    <s v="DH9941"/>
    <x v="1"/>
    <x v="0"/>
    <x v="3459"/>
    <s v="KH 3460"/>
    <x v="15"/>
    <s v="SP0001"/>
    <x v="0"/>
    <s v="Chai"/>
    <n v="2"/>
    <n v="3000000"/>
    <n v="5"/>
    <n v="300000"/>
    <n v="5700000"/>
  </r>
  <r>
    <s v="28/01/2019"/>
    <s v="28/01/2019"/>
    <x v="5"/>
    <s v="DH9941"/>
    <x v="1"/>
    <x v="0"/>
    <x v="3459"/>
    <s v="KH 3460"/>
    <x v="15"/>
    <s v="HT0001"/>
    <x v="2"/>
    <s v="Miếng"/>
    <n v="2"/>
    <n v="200000"/>
    <n v="100"/>
    <n v="400000"/>
    <n v="0"/>
  </r>
  <r>
    <s v="28/01/2019"/>
    <s v="28/01/2019"/>
    <x v="5"/>
    <s v="DH9940"/>
    <x v="2"/>
    <x v="0"/>
    <x v="2177"/>
    <s v="KH 2178"/>
    <x v="45"/>
    <s v="SP0001"/>
    <x v="0"/>
    <s v="Chai"/>
    <n v="1"/>
    <n v="3000000"/>
    <n v="5"/>
    <n v="150000"/>
    <n v="2850000"/>
  </r>
  <r>
    <s v="28/01/2019"/>
    <s v="28/01/2019"/>
    <x v="5"/>
    <s v="DH9939"/>
    <x v="9"/>
    <x v="0"/>
    <x v="3460"/>
    <s v="KH 3461"/>
    <x v="48"/>
    <s v="SP0001"/>
    <x v="0"/>
    <s v="Chai"/>
    <n v="2"/>
    <n v="3000000"/>
    <n v="5"/>
    <n v="300000"/>
    <n v="5700000"/>
  </r>
  <r>
    <s v="28/01/2019"/>
    <s v="28/01/2019"/>
    <x v="5"/>
    <s v="DH9939"/>
    <x v="9"/>
    <x v="0"/>
    <x v="3460"/>
    <s v="KH 3461"/>
    <x v="48"/>
    <s v="HT0001"/>
    <x v="2"/>
    <s v="Miếng"/>
    <n v="2"/>
    <n v="200000"/>
    <n v="100"/>
    <n v="400000"/>
    <n v="0"/>
  </r>
  <r>
    <s v="28/01/2019"/>
    <s v="28/01/2019"/>
    <x v="5"/>
    <s v="DH9937"/>
    <x v="0"/>
    <x v="0"/>
    <x v="3461"/>
    <s v="KH 3462"/>
    <x v="45"/>
    <s v="SP0001"/>
    <x v="0"/>
    <s v="Chai"/>
    <n v="1"/>
    <n v="3000000"/>
    <n v="5"/>
    <n v="150000"/>
    <n v="2850000"/>
  </r>
  <r>
    <s v="28/01/2019"/>
    <s v="28/01/2019"/>
    <x v="5"/>
    <s v="DH9935"/>
    <x v="40"/>
    <x v="2"/>
    <x v="1575"/>
    <s v="KH 1576"/>
    <x v="10"/>
    <s v="SP0006"/>
    <x v="9"/>
    <s v="Chai"/>
    <n v="1"/>
    <n v="800000"/>
    <n v="0"/>
    <n v="0"/>
    <n v="800000"/>
  </r>
  <r>
    <s v="28/01/2019"/>
    <s v="28/01/2019"/>
    <x v="5"/>
    <s v="DH9935"/>
    <x v="40"/>
    <x v="2"/>
    <x v="1575"/>
    <s v="KH 1576"/>
    <x v="10"/>
    <s v="SP0007"/>
    <x v="10"/>
    <s v="Chai"/>
    <n v="1"/>
    <n v="800000"/>
    <n v="0"/>
    <n v="0"/>
    <n v="800000"/>
  </r>
  <r>
    <s v="28/01/2019"/>
    <s v="28/01/2019"/>
    <x v="5"/>
    <s v="DH9934"/>
    <x v="35"/>
    <x v="2"/>
    <x v="471"/>
    <s v="KH 0472"/>
    <x v="59"/>
    <s v="SP0001"/>
    <x v="0"/>
    <s v="Chai"/>
    <n v="60"/>
    <n v="3000000"/>
    <n v="40"/>
    <n v="72000000"/>
    <n v="108000000"/>
  </r>
  <r>
    <s v="28/01/2019"/>
    <s v="28/01/2019"/>
    <x v="5"/>
    <s v="DH9934"/>
    <x v="35"/>
    <x v="2"/>
    <x v="471"/>
    <s v="KH 0472"/>
    <x v="59"/>
    <s v="SP0001"/>
    <x v="0"/>
    <s v="Chai"/>
    <n v="10"/>
    <n v="3000000"/>
    <n v="100"/>
    <n v="30000000"/>
    <n v="0"/>
  </r>
  <r>
    <s v="28/01/2019"/>
    <s v="28/01/2019"/>
    <x v="5"/>
    <s v="DH9933"/>
    <x v="17"/>
    <x v="1"/>
    <x v="2506"/>
    <s v="KH 2507"/>
    <x v="10"/>
    <s v="SP0001"/>
    <x v="0"/>
    <s v="Chai"/>
    <n v="1"/>
    <n v="3000000"/>
    <n v="5"/>
    <n v="150000"/>
    <n v="2850000"/>
  </r>
  <r>
    <s v="28/01/2019"/>
    <s v="28/01/2019"/>
    <x v="5"/>
    <s v="DH9933"/>
    <x v="17"/>
    <x v="1"/>
    <x v="2506"/>
    <s v="KH 2507"/>
    <x v="10"/>
    <s v="HT0001"/>
    <x v="2"/>
    <s v="Miếng"/>
    <n v="2"/>
    <n v="200000"/>
    <n v="100"/>
    <n v="400000"/>
    <n v="0"/>
  </r>
  <r>
    <s v="28/01/2019"/>
    <s v="28/01/2019"/>
    <x v="5"/>
    <s v="DH9932"/>
    <x v="40"/>
    <x v="2"/>
    <x v="3462"/>
    <s v="KH 3463"/>
    <x v="49"/>
    <s v="SP0005"/>
    <x v="5"/>
    <s v="Lọ"/>
    <n v="1"/>
    <n v="1000000"/>
    <n v="100"/>
    <n v="1000000"/>
    <n v="0"/>
  </r>
  <r>
    <s v="28/01/2019"/>
    <s v="28/01/2019"/>
    <x v="5"/>
    <s v="DH9932"/>
    <x v="40"/>
    <x v="2"/>
    <x v="3462"/>
    <s v="KH 3463"/>
    <x v="49"/>
    <s v="SP0005"/>
    <x v="5"/>
    <s v="Chiếc"/>
    <n v="1"/>
    <n v="1000000"/>
    <n v="0"/>
    <n v="0"/>
    <n v="1000000"/>
  </r>
  <r>
    <s v="28/01/2019"/>
    <s v="28/01/2019"/>
    <x v="5"/>
    <s v="DH9930"/>
    <x v="2"/>
    <x v="0"/>
    <x v="3463"/>
    <s v="KH 3464"/>
    <x v="17"/>
    <s v="SP0005"/>
    <x v="5"/>
    <s v="Lọ"/>
    <n v="1"/>
    <n v="1000000"/>
    <n v="100"/>
    <n v="1000000"/>
    <n v="0"/>
  </r>
  <r>
    <s v="28/01/2019"/>
    <s v="28/01/2019"/>
    <x v="5"/>
    <s v="DH9930"/>
    <x v="2"/>
    <x v="0"/>
    <x v="3463"/>
    <s v="KH 3464"/>
    <x v="17"/>
    <s v="SP0005"/>
    <x v="5"/>
    <s v="Chiếc"/>
    <n v="1"/>
    <n v="1000000"/>
    <n v="0"/>
    <n v="0"/>
    <n v="1000000"/>
  </r>
  <r>
    <s v="28/01/2019"/>
    <s v="28/01/2019"/>
    <x v="5"/>
    <s v="DH9929"/>
    <x v="2"/>
    <x v="0"/>
    <x v="3310"/>
    <s v="KH 3311"/>
    <x v="18"/>
    <s v="SP0003"/>
    <x v="3"/>
    <s v="Chai"/>
    <n v="1"/>
    <n v="2500000"/>
    <n v="10"/>
    <n v="250000"/>
    <n v="2250000"/>
  </r>
  <r>
    <s v="28/01/2019"/>
    <s v="28/01/2019"/>
    <x v="5"/>
    <s v="DH9928"/>
    <x v="6"/>
    <x v="0"/>
    <x v="834"/>
    <s v="KH 0835"/>
    <x v="46"/>
    <s v="SP0002"/>
    <x v="1"/>
    <s v="Chai"/>
    <n v="6"/>
    <n v="2000000"/>
    <n v="20"/>
    <n v="2400000"/>
    <n v="9600000"/>
  </r>
  <r>
    <s v="28/01/2019"/>
    <s v="28/01/2019"/>
    <x v="5"/>
    <s v="DH9928"/>
    <x v="6"/>
    <x v="0"/>
    <x v="834"/>
    <s v="KH 0835"/>
    <x v="46"/>
    <s v="SP0001"/>
    <x v="0"/>
    <s v="Chai"/>
    <n v="6"/>
    <n v="3000000"/>
    <n v="20"/>
    <n v="3600000"/>
    <n v="14400000"/>
  </r>
  <r>
    <s v="28/01/2019"/>
    <s v="28/01/2019"/>
    <x v="5"/>
    <s v="DH9928"/>
    <x v="6"/>
    <x v="0"/>
    <x v="834"/>
    <s v="KH 0835"/>
    <x v="46"/>
    <s v="SP0002"/>
    <x v="1"/>
    <s v="Chai"/>
    <n v="2"/>
    <n v="2000000"/>
    <n v="100"/>
    <n v="4000000"/>
    <n v="0"/>
  </r>
  <r>
    <s v="28/01/2019"/>
    <s v="28/01/2019"/>
    <x v="5"/>
    <s v="DH9928"/>
    <x v="6"/>
    <x v="0"/>
    <x v="834"/>
    <s v="KH 0835"/>
    <x v="46"/>
    <s v="SP0002"/>
    <x v="1"/>
    <s v="Chai"/>
    <n v="1"/>
    <n v="2000000"/>
    <n v="100"/>
    <n v="2000000"/>
    <n v="0"/>
  </r>
  <r>
    <s v="28/01/2019"/>
    <s v="28/01/2019"/>
    <x v="5"/>
    <s v="DH9927"/>
    <x v="2"/>
    <x v="0"/>
    <x v="2995"/>
    <s v="KH 2996"/>
    <x v="30"/>
    <s v="SP0003"/>
    <x v="3"/>
    <s v="Chai"/>
    <n v="1"/>
    <n v="2500000"/>
    <n v="0"/>
    <n v="0"/>
    <n v="2500000"/>
  </r>
  <r>
    <s v="28/01/2019"/>
    <s v="28/01/2019"/>
    <x v="5"/>
    <s v="DH9927"/>
    <x v="2"/>
    <x v="0"/>
    <x v="2995"/>
    <s v="KH 2996"/>
    <x v="30"/>
    <s v="SP0005"/>
    <x v="5"/>
    <s v="Lọ"/>
    <n v="1"/>
    <n v="1000000"/>
    <n v="100"/>
    <n v="1000000"/>
    <n v="0"/>
  </r>
  <r>
    <s v="28/01/2019"/>
    <s v="28/01/2019"/>
    <x v="5"/>
    <s v="DH9926"/>
    <x v="40"/>
    <x v="2"/>
    <x v="3464"/>
    <s v="KH 3465"/>
    <x v="50"/>
    <s v="SP0005"/>
    <x v="5"/>
    <s v="Lọ"/>
    <n v="1"/>
    <n v="1000000"/>
    <n v="100"/>
    <n v="1000000"/>
    <n v="0"/>
  </r>
  <r>
    <s v="28/01/2019"/>
    <s v="28/01/2019"/>
    <x v="5"/>
    <s v="DH9926"/>
    <x v="40"/>
    <x v="2"/>
    <x v="3464"/>
    <s v="KH 3465"/>
    <x v="50"/>
    <s v="SP0005"/>
    <x v="5"/>
    <s v="Chiếc"/>
    <n v="1"/>
    <n v="1000000"/>
    <n v="0"/>
    <n v="0"/>
    <n v="1000000"/>
  </r>
  <r>
    <s v="28/01/2019"/>
    <s v="28/01/2019"/>
    <x v="5"/>
    <s v="DH9924"/>
    <x v="2"/>
    <x v="0"/>
    <x v="3465"/>
    <s v="KH 3466"/>
    <x v="12"/>
    <s v="SP0005"/>
    <x v="5"/>
    <s v="Lọ"/>
    <n v="1"/>
    <n v="1000000"/>
    <n v="100"/>
    <n v="1000000"/>
    <n v="0"/>
  </r>
  <r>
    <s v="28/01/2019"/>
    <s v="28/01/2019"/>
    <x v="5"/>
    <s v="DH9924"/>
    <x v="2"/>
    <x v="0"/>
    <x v="3465"/>
    <s v="KH 3466"/>
    <x v="12"/>
    <s v="SP0005"/>
    <x v="5"/>
    <s v="Chiếc"/>
    <n v="1"/>
    <n v="1000000"/>
    <n v="0"/>
    <n v="0"/>
    <n v="1000000"/>
  </r>
  <r>
    <s v="28/01/2019"/>
    <s v="28/01/2019"/>
    <x v="5"/>
    <s v="DH9923"/>
    <x v="40"/>
    <x v="2"/>
    <x v="3466"/>
    <s v="KH 3467"/>
    <x v="50"/>
    <s v="SP0005"/>
    <x v="5"/>
    <s v="Lọ"/>
    <n v="1"/>
    <n v="1000000"/>
    <n v="100"/>
    <n v="1000000"/>
    <n v="0"/>
  </r>
  <r>
    <s v="28/01/2019"/>
    <s v="28/01/2019"/>
    <x v="5"/>
    <s v="DH9923"/>
    <x v="40"/>
    <x v="2"/>
    <x v="3466"/>
    <s v="KH 3467"/>
    <x v="50"/>
    <s v="SP0005"/>
    <x v="5"/>
    <s v="Chiếc"/>
    <n v="1"/>
    <n v="1000000"/>
    <n v="0"/>
    <n v="0"/>
    <n v="1000000"/>
  </r>
  <r>
    <s v="28/01/2019"/>
    <s v="28/01/2019"/>
    <x v="5"/>
    <s v="DH9922"/>
    <x v="40"/>
    <x v="2"/>
    <x v="699"/>
    <s v="KH 0700"/>
    <x v="6"/>
    <s v="SP0005"/>
    <x v="5"/>
    <s v="Lọ"/>
    <n v="1"/>
    <n v="1000000"/>
    <n v="100"/>
    <n v="1000000"/>
    <n v="0"/>
  </r>
  <r>
    <s v="28/01/2019"/>
    <s v="28/01/2019"/>
    <x v="5"/>
    <s v="DH9922"/>
    <x v="40"/>
    <x v="2"/>
    <x v="699"/>
    <s v="KH 0700"/>
    <x v="6"/>
    <s v="SP0005"/>
    <x v="5"/>
    <s v="Chiếc"/>
    <n v="1"/>
    <n v="1000000"/>
    <n v="0"/>
    <n v="0"/>
    <n v="1000000"/>
  </r>
  <r>
    <s v="28/01/2019"/>
    <s v="28/01/2019"/>
    <x v="5"/>
    <s v="DH9921"/>
    <x v="1"/>
    <x v="0"/>
    <x v="1910"/>
    <s v="KH 1911"/>
    <x v="41"/>
    <s v="SP0005"/>
    <x v="5"/>
    <s v="Lọ"/>
    <n v="1"/>
    <n v="1000000"/>
    <n v="100"/>
    <n v="1000000"/>
    <n v="0"/>
  </r>
  <r>
    <s v="28/01/2019"/>
    <s v="28/01/2019"/>
    <x v="5"/>
    <s v="DH9921"/>
    <x v="1"/>
    <x v="0"/>
    <x v="1910"/>
    <s v="KH 1911"/>
    <x v="41"/>
    <s v="SP0005"/>
    <x v="5"/>
    <s v="Chiếc"/>
    <n v="1"/>
    <n v="1000000"/>
    <n v="0"/>
    <n v="0"/>
    <n v="1000000"/>
  </r>
  <r>
    <s v="28/01/2019"/>
    <s v="28/01/2019"/>
    <x v="5"/>
    <s v="DH9920"/>
    <x v="6"/>
    <x v="0"/>
    <x v="3467"/>
    <s v="KH 3468"/>
    <x v="52"/>
    <s v="SP0001"/>
    <x v="0"/>
    <s v="Chai"/>
    <n v="3"/>
    <n v="3000000"/>
    <n v="100"/>
    <n v="9000000"/>
    <n v="0"/>
  </r>
  <r>
    <s v="28/01/2019"/>
    <s v="28/01/2019"/>
    <x v="5"/>
    <s v="DH9920"/>
    <x v="6"/>
    <x v="0"/>
    <x v="3467"/>
    <s v="KH 3468"/>
    <x v="52"/>
    <s v="SP0002"/>
    <x v="1"/>
    <s v="Chai"/>
    <n v="4"/>
    <n v="2000000"/>
    <n v="100"/>
    <n v="8000000"/>
    <n v="0"/>
  </r>
  <r>
    <s v="28/01/2019"/>
    <s v="28/01/2019"/>
    <x v="5"/>
    <s v="DH9919"/>
    <x v="25"/>
    <x v="1"/>
    <x v="3468"/>
    <s v="KH 3469"/>
    <x v="36"/>
    <s v="SP0005"/>
    <x v="5"/>
    <s v="Lọ"/>
    <n v="1"/>
    <n v="1000000"/>
    <n v="100"/>
    <n v="1000000"/>
    <n v="0"/>
  </r>
  <r>
    <s v="28/01/2019"/>
    <s v="28/01/2019"/>
    <x v="5"/>
    <s v="DH9919"/>
    <x v="25"/>
    <x v="1"/>
    <x v="3468"/>
    <s v="KH 3469"/>
    <x v="36"/>
    <s v="SP0005"/>
    <x v="5"/>
    <s v="Chiếc"/>
    <n v="1"/>
    <n v="1000000"/>
    <n v="0"/>
    <n v="0"/>
    <n v="1000000"/>
  </r>
  <r>
    <s v="28/01/2019"/>
    <s v="28/01/2019"/>
    <x v="5"/>
    <s v="DH9918"/>
    <x v="2"/>
    <x v="0"/>
    <x v="3469"/>
    <s v="KH 3470"/>
    <x v="37"/>
    <s v="SP0005"/>
    <x v="5"/>
    <s v="Lọ"/>
    <n v="1"/>
    <n v="1000000"/>
    <n v="100"/>
    <n v="1000000"/>
    <n v="0"/>
  </r>
  <r>
    <s v="28/01/2019"/>
    <s v="28/01/2019"/>
    <x v="5"/>
    <s v="DH9918"/>
    <x v="2"/>
    <x v="0"/>
    <x v="3469"/>
    <s v="KH 3470"/>
    <x v="37"/>
    <s v="SP0005"/>
    <x v="5"/>
    <s v="Chiếc"/>
    <n v="1"/>
    <n v="1000000"/>
    <n v="0"/>
    <n v="0"/>
    <n v="1000000"/>
  </r>
  <r>
    <s v="28/01/2019"/>
    <s v="28/01/2019"/>
    <x v="5"/>
    <s v="DH9917"/>
    <x v="5"/>
    <x v="0"/>
    <x v="1139"/>
    <s v="KH 1140"/>
    <x v="47"/>
    <s v="SP0002"/>
    <x v="1"/>
    <s v="Chai"/>
    <n v="1"/>
    <n v="2000000"/>
    <n v="0"/>
    <n v="0"/>
    <n v="2000000"/>
  </r>
  <r>
    <s v="28/01/2019"/>
    <s v="28/01/2019"/>
    <x v="5"/>
    <s v="DH9917"/>
    <x v="5"/>
    <x v="0"/>
    <x v="1139"/>
    <s v="KH 1140"/>
    <x v="47"/>
    <s v="SP0005"/>
    <x v="5"/>
    <s v="Lọ"/>
    <n v="1"/>
    <n v="1000000"/>
    <n v="100"/>
    <n v="1000000"/>
    <n v="0"/>
  </r>
  <r>
    <s v="28/01/2019"/>
    <s v="28/01/2019"/>
    <x v="5"/>
    <s v="DH9917"/>
    <x v="5"/>
    <x v="0"/>
    <x v="1139"/>
    <s v="KH 1140"/>
    <x v="47"/>
    <s v="SP0005"/>
    <x v="5"/>
    <s v="Chiếc"/>
    <n v="1"/>
    <n v="1000000"/>
    <n v="0"/>
    <n v="0"/>
    <n v="1000000"/>
  </r>
  <r>
    <s v="28/01/2019"/>
    <s v="28/01/2019"/>
    <x v="5"/>
    <s v="DH9916"/>
    <x v="40"/>
    <x v="2"/>
    <x v="3470"/>
    <s v="KH 3471"/>
    <x v="36"/>
    <s v="SP0005"/>
    <x v="5"/>
    <s v="Lọ"/>
    <n v="1"/>
    <n v="1000000"/>
    <n v="100"/>
    <n v="1000000"/>
    <n v="0"/>
  </r>
  <r>
    <s v="28/01/2019"/>
    <s v="28/01/2019"/>
    <x v="5"/>
    <s v="DH9916"/>
    <x v="40"/>
    <x v="2"/>
    <x v="3470"/>
    <s v="KH 3471"/>
    <x v="36"/>
    <s v="SP0005"/>
    <x v="5"/>
    <s v="Chiếc"/>
    <n v="1"/>
    <n v="1000000"/>
    <n v="0"/>
    <n v="0"/>
    <n v="1000000"/>
  </r>
  <r>
    <s v="28/01/2019"/>
    <s v="28/01/2019"/>
    <x v="5"/>
    <s v="DH9915"/>
    <x v="1"/>
    <x v="0"/>
    <x v="3034"/>
    <s v="KH 3035"/>
    <x v="48"/>
    <s v="SP0005"/>
    <x v="5"/>
    <s v="Lọ"/>
    <n v="1"/>
    <n v="1000000"/>
    <n v="100"/>
    <n v="1000000"/>
    <n v="0"/>
  </r>
  <r>
    <s v="28/01/2019"/>
    <s v="28/01/2019"/>
    <x v="5"/>
    <s v="DH9915"/>
    <x v="1"/>
    <x v="0"/>
    <x v="3034"/>
    <s v="KH 3035"/>
    <x v="48"/>
    <s v="SP0005"/>
    <x v="5"/>
    <s v="Chiếc"/>
    <n v="1"/>
    <n v="1000000"/>
    <n v="0"/>
    <n v="0"/>
    <n v="1000000"/>
  </r>
  <r>
    <s v="28/01/2019"/>
    <s v="28/01/2019"/>
    <x v="5"/>
    <s v="DH9914"/>
    <x v="25"/>
    <x v="1"/>
    <x v="3471"/>
    <s v="KH 3472"/>
    <x v="31"/>
    <s v="SP0005"/>
    <x v="5"/>
    <s v="Lọ"/>
    <n v="1"/>
    <n v="1000000"/>
    <n v="100"/>
    <n v="1000000"/>
    <n v="0"/>
  </r>
  <r>
    <s v="28/01/2019"/>
    <s v="28/01/2019"/>
    <x v="5"/>
    <s v="DH9914"/>
    <x v="25"/>
    <x v="1"/>
    <x v="3471"/>
    <s v="KH 3472"/>
    <x v="31"/>
    <s v="SP0005"/>
    <x v="5"/>
    <s v="Chiếc"/>
    <n v="1"/>
    <n v="1000000"/>
    <n v="0"/>
    <n v="0"/>
    <n v="1000000"/>
  </r>
  <r>
    <s v="28/01/2019"/>
    <s v="28/01/2019"/>
    <x v="5"/>
    <s v="DH9913"/>
    <x v="25"/>
    <x v="1"/>
    <x v="3472"/>
    <s v="KH 3473"/>
    <x v="20"/>
    <s v="SP0005"/>
    <x v="5"/>
    <s v="Lọ"/>
    <n v="1"/>
    <n v="1000000"/>
    <n v="100"/>
    <n v="1000000"/>
    <n v="0"/>
  </r>
  <r>
    <s v="28/01/2019"/>
    <s v="28/01/2019"/>
    <x v="5"/>
    <s v="DH9913"/>
    <x v="25"/>
    <x v="1"/>
    <x v="3472"/>
    <s v="KH 3473"/>
    <x v="20"/>
    <s v="SP0005"/>
    <x v="5"/>
    <s v="Chiếc"/>
    <n v="1"/>
    <n v="1000000"/>
    <n v="0"/>
    <n v="0"/>
    <n v="1000000"/>
  </r>
  <r>
    <s v="28/01/2019"/>
    <s v="28/01/2019"/>
    <x v="5"/>
    <s v="DH9912"/>
    <x v="25"/>
    <x v="1"/>
    <x v="3473"/>
    <s v="KH 3474"/>
    <x v="9"/>
    <s v="SP0005"/>
    <x v="5"/>
    <s v="Lọ"/>
    <n v="1"/>
    <n v="1000000"/>
    <n v="100"/>
    <n v="1000000"/>
    <n v="0"/>
  </r>
  <r>
    <s v="28/01/2019"/>
    <s v="28/01/2019"/>
    <x v="5"/>
    <s v="DH9912"/>
    <x v="25"/>
    <x v="1"/>
    <x v="3473"/>
    <s v="KH 3474"/>
    <x v="9"/>
    <s v="SP0005"/>
    <x v="5"/>
    <s v="Chiếc"/>
    <n v="1"/>
    <n v="1000000"/>
    <n v="0"/>
    <n v="0"/>
    <n v="1000000"/>
  </r>
  <r>
    <s v="28/01/2019"/>
    <s v="28/01/2019"/>
    <x v="5"/>
    <s v="DH9911"/>
    <x v="2"/>
    <x v="0"/>
    <x v="3474"/>
    <s v="KH 3475"/>
    <x v="53"/>
    <s v="SP0005"/>
    <x v="5"/>
    <s v="Lọ"/>
    <n v="1"/>
    <n v="1000000"/>
    <n v="100"/>
    <n v="1000000"/>
    <n v="0"/>
  </r>
  <r>
    <s v="28/01/2019"/>
    <s v="28/01/2019"/>
    <x v="5"/>
    <s v="DH9911"/>
    <x v="2"/>
    <x v="0"/>
    <x v="3474"/>
    <s v="KH 3475"/>
    <x v="53"/>
    <s v="SP0005"/>
    <x v="5"/>
    <s v="Chiếc"/>
    <n v="1"/>
    <n v="1000000"/>
    <n v="0"/>
    <n v="0"/>
    <n v="1000000"/>
  </r>
  <r>
    <s v="28/01/2019"/>
    <s v="28/01/2019"/>
    <x v="5"/>
    <s v="DH9910"/>
    <x v="25"/>
    <x v="1"/>
    <x v="3320"/>
    <s v="KH 3321"/>
    <x v="6"/>
    <s v="SP0005"/>
    <x v="5"/>
    <s v="Lọ"/>
    <n v="1"/>
    <n v="1000000"/>
    <n v="100"/>
    <n v="1000000"/>
    <n v="0"/>
  </r>
  <r>
    <s v="28/01/2019"/>
    <s v="28/01/2019"/>
    <x v="5"/>
    <s v="DH9910"/>
    <x v="25"/>
    <x v="1"/>
    <x v="3320"/>
    <s v="KH 3321"/>
    <x v="6"/>
    <s v="SP0005"/>
    <x v="5"/>
    <s v="Chiếc"/>
    <n v="1"/>
    <n v="1000000"/>
    <n v="0"/>
    <n v="0"/>
    <n v="1000000"/>
  </r>
  <r>
    <s v="28/01/2019"/>
    <s v="28/01/2019"/>
    <x v="5"/>
    <s v="DH9909"/>
    <x v="2"/>
    <x v="0"/>
    <x v="3475"/>
    <s v="KH 3476"/>
    <x v="37"/>
    <s v="SP0005"/>
    <x v="5"/>
    <s v="Lọ"/>
    <n v="1"/>
    <n v="1000000"/>
    <n v="100"/>
    <n v="1000000"/>
    <n v="0"/>
  </r>
  <r>
    <s v="28/01/2019"/>
    <s v="28/01/2019"/>
    <x v="5"/>
    <s v="DH9909"/>
    <x v="2"/>
    <x v="0"/>
    <x v="3475"/>
    <s v="KH 3476"/>
    <x v="37"/>
    <s v="SP0005"/>
    <x v="5"/>
    <s v="Chiếc"/>
    <n v="1"/>
    <n v="1000000"/>
    <n v="0"/>
    <n v="0"/>
    <n v="1000000"/>
  </r>
  <r>
    <s v="28/01/2019"/>
    <s v="28/01/2019"/>
    <x v="5"/>
    <s v="DH9908"/>
    <x v="5"/>
    <x v="0"/>
    <x v="3476"/>
    <s v="KH 3477"/>
    <x v="59"/>
    <s v="SP0005"/>
    <x v="5"/>
    <s v="Lọ"/>
    <n v="1"/>
    <n v="1000000"/>
    <n v="100"/>
    <n v="1000000"/>
    <n v="0"/>
  </r>
  <r>
    <s v="28/01/2019"/>
    <s v="28/01/2019"/>
    <x v="5"/>
    <s v="DH9908"/>
    <x v="5"/>
    <x v="0"/>
    <x v="3476"/>
    <s v="KH 3477"/>
    <x v="59"/>
    <s v="SP0005"/>
    <x v="5"/>
    <s v="Chiếc"/>
    <n v="1"/>
    <n v="1000000"/>
    <n v="0"/>
    <n v="0"/>
    <n v="1000000"/>
  </r>
  <r>
    <s v="28/01/2019"/>
    <s v="28/01/2019"/>
    <x v="5"/>
    <s v="DH9907"/>
    <x v="2"/>
    <x v="0"/>
    <x v="3477"/>
    <s v="KH 3478"/>
    <x v="28"/>
    <s v="SP0005"/>
    <x v="5"/>
    <s v="Lọ"/>
    <n v="1"/>
    <n v="1000000"/>
    <n v="100"/>
    <n v="1000000"/>
    <n v="0"/>
  </r>
  <r>
    <s v="28/01/2019"/>
    <s v="28/01/2019"/>
    <x v="5"/>
    <s v="DH9907"/>
    <x v="2"/>
    <x v="0"/>
    <x v="3477"/>
    <s v="KH 3478"/>
    <x v="28"/>
    <s v="SP0005"/>
    <x v="5"/>
    <s v="Chiếc"/>
    <n v="1"/>
    <n v="1000000"/>
    <n v="0"/>
    <n v="0"/>
    <n v="1000000"/>
  </r>
  <r>
    <s v="28/01/2019"/>
    <s v="28/01/2019"/>
    <x v="5"/>
    <s v="DH9906"/>
    <x v="5"/>
    <x v="0"/>
    <x v="3478"/>
    <s v="KH 3479"/>
    <x v="56"/>
    <s v="SP0005"/>
    <x v="5"/>
    <s v="Lọ"/>
    <n v="1"/>
    <n v="1000000"/>
    <n v="100"/>
    <n v="1000000"/>
    <n v="0"/>
  </r>
  <r>
    <s v="28/01/2019"/>
    <s v="28/01/2019"/>
    <x v="5"/>
    <s v="DH9906"/>
    <x v="5"/>
    <x v="0"/>
    <x v="3478"/>
    <s v="KH 3479"/>
    <x v="56"/>
    <s v="SP0005"/>
    <x v="5"/>
    <s v="Chiếc"/>
    <n v="1"/>
    <n v="1000000"/>
    <n v="0"/>
    <n v="0"/>
    <n v="1000000"/>
  </r>
  <r>
    <s v="28/01/2019"/>
    <s v="28/01/2019"/>
    <x v="5"/>
    <s v="DH9905"/>
    <x v="2"/>
    <x v="0"/>
    <x v="3479"/>
    <s v="KH 3480"/>
    <x v="58"/>
    <s v="SP0003"/>
    <x v="3"/>
    <s v="Chai"/>
    <n v="1"/>
    <n v="2500000"/>
    <n v="0"/>
    <n v="0"/>
    <n v="2500000"/>
  </r>
  <r>
    <s v="28/01/2019"/>
    <s v="28/01/2019"/>
    <x v="5"/>
    <s v="DH9905"/>
    <x v="2"/>
    <x v="0"/>
    <x v="3479"/>
    <s v="KH 3480"/>
    <x v="58"/>
    <s v="SP0005"/>
    <x v="5"/>
    <s v="Lọ"/>
    <n v="1"/>
    <n v="1000000"/>
    <n v="100"/>
    <n v="1000000"/>
    <n v="0"/>
  </r>
  <r>
    <s v="28/01/2019"/>
    <s v="28/01/2019"/>
    <x v="5"/>
    <s v="DH9904"/>
    <x v="2"/>
    <x v="0"/>
    <x v="1767"/>
    <s v="KH 1768"/>
    <x v="40"/>
    <s v="SP0001"/>
    <x v="0"/>
    <s v="Chai"/>
    <n v="1"/>
    <n v="3000000"/>
    <n v="0"/>
    <n v="0"/>
    <n v="3000000"/>
  </r>
  <r>
    <s v="28/01/2019"/>
    <s v="28/01/2019"/>
    <x v="5"/>
    <s v="DH9904"/>
    <x v="2"/>
    <x v="0"/>
    <x v="1767"/>
    <s v="KH 1768"/>
    <x v="40"/>
    <s v="SP0005"/>
    <x v="5"/>
    <s v="Lọ"/>
    <n v="1"/>
    <n v="1000000"/>
    <n v="100"/>
    <n v="1000000"/>
    <n v="0"/>
  </r>
  <r>
    <s v="28/01/2019"/>
    <s v="28/01/2019"/>
    <x v="5"/>
    <s v="DH9903"/>
    <x v="5"/>
    <x v="0"/>
    <x v="3480"/>
    <s v="KH 3481"/>
    <x v="21"/>
    <s v="SP0005"/>
    <x v="5"/>
    <s v="Lọ"/>
    <n v="1"/>
    <n v="1000000"/>
    <n v="100"/>
    <n v="1000000"/>
    <n v="0"/>
  </r>
  <r>
    <s v="28/01/2019"/>
    <s v="28/01/2019"/>
    <x v="5"/>
    <s v="DH9903"/>
    <x v="5"/>
    <x v="0"/>
    <x v="3480"/>
    <s v="KH 3481"/>
    <x v="21"/>
    <s v="SP0005"/>
    <x v="5"/>
    <s v="Chiếc"/>
    <n v="1"/>
    <n v="1000000"/>
    <n v="0"/>
    <n v="0"/>
    <n v="1000000"/>
  </r>
  <r>
    <s v="28/01/2019"/>
    <s v="28/01/2019"/>
    <x v="5"/>
    <s v="DH9902"/>
    <x v="2"/>
    <x v="0"/>
    <x v="3481"/>
    <s v="KH 3482"/>
    <x v="28"/>
    <s v="SP0005"/>
    <x v="5"/>
    <s v="Lọ"/>
    <n v="1"/>
    <n v="1000000"/>
    <n v="100"/>
    <n v="1000000"/>
    <n v="0"/>
  </r>
  <r>
    <s v="28/01/2019"/>
    <s v="28/01/2019"/>
    <x v="5"/>
    <s v="DH9902"/>
    <x v="2"/>
    <x v="0"/>
    <x v="3481"/>
    <s v="KH 3482"/>
    <x v="28"/>
    <s v="SP0005"/>
    <x v="5"/>
    <s v="Chiếc"/>
    <n v="1"/>
    <n v="1000000"/>
    <n v="0"/>
    <n v="0"/>
    <n v="1000000"/>
  </r>
  <r>
    <s v="28/01/2019"/>
    <s v="28/01/2019"/>
    <x v="5"/>
    <s v="DH9901"/>
    <x v="0"/>
    <x v="0"/>
    <x v="2057"/>
    <s v="KH 2058"/>
    <x v="52"/>
    <s v="SP0002"/>
    <x v="1"/>
    <s v="Chai"/>
    <n v="1"/>
    <n v="2000000"/>
    <n v="0"/>
    <n v="0"/>
    <n v="2000000"/>
  </r>
  <r>
    <s v="28/01/2019"/>
    <s v="28/01/2019"/>
    <x v="5"/>
    <s v="DH9901"/>
    <x v="0"/>
    <x v="0"/>
    <x v="2057"/>
    <s v="KH 2058"/>
    <x v="52"/>
    <s v="SP0005"/>
    <x v="5"/>
    <s v="Lọ"/>
    <n v="1"/>
    <n v="1000000"/>
    <n v="100"/>
    <n v="1000000"/>
    <n v="0"/>
  </r>
  <r>
    <s v="28/01/2019"/>
    <s v="28/01/2019"/>
    <x v="5"/>
    <s v="DH9900"/>
    <x v="2"/>
    <x v="0"/>
    <x v="3054"/>
    <s v="KH 3055"/>
    <x v="8"/>
    <s v="SP0005"/>
    <x v="5"/>
    <s v="Lọ"/>
    <n v="1"/>
    <n v="1000000"/>
    <n v="100"/>
    <n v="1000000"/>
    <n v="0"/>
  </r>
  <r>
    <s v="28/01/2019"/>
    <s v="28/01/2019"/>
    <x v="5"/>
    <s v="DH9900"/>
    <x v="2"/>
    <x v="0"/>
    <x v="3054"/>
    <s v="KH 3055"/>
    <x v="8"/>
    <s v="SP0005"/>
    <x v="5"/>
    <s v="Chiếc"/>
    <n v="1"/>
    <n v="1000000"/>
    <n v="0"/>
    <n v="0"/>
    <n v="1000000"/>
  </r>
  <r>
    <s v="28/01/2019"/>
    <s v="28/01/2019"/>
    <x v="5"/>
    <s v="DH9899"/>
    <x v="0"/>
    <x v="0"/>
    <x v="1092"/>
    <s v="KH 1093"/>
    <x v="16"/>
    <s v="SP0003"/>
    <x v="3"/>
    <s v="Chai"/>
    <n v="1"/>
    <n v="2500000"/>
    <n v="0"/>
    <n v="0"/>
    <n v="2500000"/>
  </r>
  <r>
    <s v="28/01/2019"/>
    <s v="28/01/2019"/>
    <x v="5"/>
    <s v="DH9899"/>
    <x v="0"/>
    <x v="0"/>
    <x v="1092"/>
    <s v="KH 1093"/>
    <x v="16"/>
    <s v="SP0005"/>
    <x v="5"/>
    <s v="Lọ"/>
    <n v="1"/>
    <n v="1000000"/>
    <n v="100"/>
    <n v="1000000"/>
    <n v="0"/>
  </r>
  <r>
    <s v="28/01/2019"/>
    <s v="28/01/2019"/>
    <x v="5"/>
    <s v="DH9898"/>
    <x v="8"/>
    <x v="0"/>
    <x v="2552"/>
    <s v="KH 2553"/>
    <x v="41"/>
    <s v="SP0001"/>
    <x v="0"/>
    <s v="Chai"/>
    <n v="1"/>
    <n v="3000000"/>
    <n v="0"/>
    <n v="0"/>
    <n v="3000000"/>
  </r>
  <r>
    <s v="28/01/2019"/>
    <s v="28/01/2019"/>
    <x v="5"/>
    <s v="DH9898"/>
    <x v="8"/>
    <x v="0"/>
    <x v="2552"/>
    <s v="KH 2553"/>
    <x v="41"/>
    <s v="SP0001"/>
    <x v="0"/>
    <s v="Chai"/>
    <n v="1"/>
    <n v="3000000"/>
    <n v="20"/>
    <n v="600000"/>
    <n v="2400000"/>
  </r>
  <r>
    <s v="28/01/2019"/>
    <s v="28/01/2019"/>
    <x v="5"/>
    <s v="DH9898"/>
    <x v="8"/>
    <x v="0"/>
    <x v="2552"/>
    <s v="KH 2553"/>
    <x v="41"/>
    <s v="HT0001"/>
    <x v="2"/>
    <s v="Miếng"/>
    <n v="2"/>
    <n v="200000"/>
    <n v="100"/>
    <n v="400000"/>
    <n v="0"/>
  </r>
  <r>
    <s v="28/01/2019"/>
    <s v="28/01/2019"/>
    <x v="5"/>
    <s v="DH9897"/>
    <x v="40"/>
    <x v="2"/>
    <x v="3482"/>
    <s v="KH 3483"/>
    <x v="0"/>
    <s v="SP0003"/>
    <x v="3"/>
    <s v="Chai"/>
    <n v="1"/>
    <n v="2500000"/>
    <n v="5"/>
    <n v="125000"/>
    <n v="2375000"/>
  </r>
  <r>
    <s v="28/01/2019"/>
    <s v="28/01/2019"/>
    <x v="5"/>
    <s v="DH9896"/>
    <x v="40"/>
    <x v="2"/>
    <x v="3483"/>
    <s v="KH 3484"/>
    <x v="9"/>
    <s v="SP0002"/>
    <x v="1"/>
    <s v="Chai"/>
    <n v="1"/>
    <n v="2000000"/>
    <n v="5"/>
    <n v="100000"/>
    <n v="1900000"/>
  </r>
  <r>
    <s v="28/01/2019"/>
    <s v="28/01/2019"/>
    <x v="5"/>
    <s v="DH9894"/>
    <x v="19"/>
    <x v="1"/>
    <x v="3484"/>
    <s v="KH 3485"/>
    <x v="22"/>
    <s v="SP0001"/>
    <x v="0"/>
    <s v="Chai"/>
    <n v="1"/>
    <n v="3000000"/>
    <n v="5"/>
    <n v="150000"/>
    <n v="2850000"/>
  </r>
  <r>
    <s v="28/01/2019"/>
    <s v="28/01/2019"/>
    <x v="5"/>
    <s v="DH9894"/>
    <x v="19"/>
    <x v="1"/>
    <x v="3484"/>
    <s v="KH 3485"/>
    <x v="22"/>
    <s v="SP0002"/>
    <x v="1"/>
    <s v="Chai"/>
    <n v="1"/>
    <n v="2000000"/>
    <n v="5"/>
    <n v="100000"/>
    <n v="1900000"/>
  </r>
  <r>
    <s v="28/01/2019"/>
    <s v="28/01/2019"/>
    <x v="5"/>
    <s v="DH9894"/>
    <x v="19"/>
    <x v="1"/>
    <x v="3484"/>
    <s v="KH 3485"/>
    <x v="22"/>
    <s v="HT0001"/>
    <x v="2"/>
    <s v="Miếng"/>
    <n v="2"/>
    <n v="200000"/>
    <n v="100"/>
    <n v="400000"/>
    <n v="0"/>
  </r>
  <r>
    <s v="28/01/2019"/>
    <s v="28/01/2019"/>
    <x v="5"/>
    <s v="DH9893"/>
    <x v="2"/>
    <x v="0"/>
    <x v="3485"/>
    <s v="KH 3486"/>
    <x v="11"/>
    <s v="SP0002"/>
    <x v="1"/>
    <s v="Chai"/>
    <n v="1"/>
    <n v="2000000"/>
    <n v="10"/>
    <n v="200000"/>
    <n v="1800000"/>
  </r>
  <r>
    <s v="28/01/2019"/>
    <s v="28/01/2019"/>
    <x v="5"/>
    <s v="DH9893"/>
    <x v="2"/>
    <x v="0"/>
    <x v="3485"/>
    <s v="KH 3486"/>
    <x v="11"/>
    <s v="SP0001"/>
    <x v="0"/>
    <s v="Chai"/>
    <n v="1"/>
    <n v="3000000"/>
    <n v="10"/>
    <n v="300000"/>
    <n v="2700000"/>
  </r>
  <r>
    <s v="28/01/2019"/>
    <s v="28/01/2019"/>
    <x v="5"/>
    <s v="DH9893"/>
    <x v="2"/>
    <x v="0"/>
    <x v="3485"/>
    <s v="KH 3486"/>
    <x v="11"/>
    <s v="HT0001"/>
    <x v="2"/>
    <s v="Miếng"/>
    <n v="2"/>
    <n v="200000"/>
    <n v="100"/>
    <n v="400000"/>
    <n v="0"/>
  </r>
  <r>
    <s v="28/01/2019"/>
    <s v="28/01/2019"/>
    <x v="5"/>
    <s v="DH9892"/>
    <x v="2"/>
    <x v="0"/>
    <x v="1634"/>
    <s v="KH 1635"/>
    <x v="15"/>
    <s v="SP0001"/>
    <x v="0"/>
    <s v="Chai"/>
    <n v="1"/>
    <n v="3000000"/>
    <n v="5"/>
    <n v="150000"/>
    <n v="2850000"/>
  </r>
  <r>
    <s v="28/01/2019"/>
    <s v="28/01/2019"/>
    <x v="5"/>
    <s v="DH9892"/>
    <x v="2"/>
    <x v="0"/>
    <x v="1634"/>
    <s v="KH 1635"/>
    <x v="15"/>
    <s v="SP0002"/>
    <x v="1"/>
    <s v="Chai"/>
    <n v="1"/>
    <n v="2000000"/>
    <n v="5"/>
    <n v="100000"/>
    <n v="1900000"/>
  </r>
  <r>
    <s v="28/01/2019"/>
    <s v="28/01/2019"/>
    <x v="5"/>
    <s v="DH9892"/>
    <x v="2"/>
    <x v="0"/>
    <x v="1634"/>
    <s v="KH 1635"/>
    <x v="15"/>
    <s v="HT0001"/>
    <x v="2"/>
    <s v="Miếng"/>
    <n v="2"/>
    <n v="200000"/>
    <n v="100"/>
    <n v="400000"/>
    <n v="0"/>
  </r>
  <r>
    <s v="27/01/2019"/>
    <s v="27/01/2019"/>
    <x v="5"/>
    <s v="DH9890"/>
    <x v="8"/>
    <x v="0"/>
    <x v="2826"/>
    <s v="KH 2827"/>
    <x v="0"/>
    <s v="SP0001"/>
    <x v="0"/>
    <s v="Chai"/>
    <n v="1"/>
    <n v="3000000"/>
    <n v="5"/>
    <n v="150000"/>
    <n v="2850000"/>
  </r>
  <r>
    <s v="27/01/2019"/>
    <s v="27/01/2019"/>
    <x v="5"/>
    <s v="DH9890"/>
    <x v="8"/>
    <x v="0"/>
    <x v="2826"/>
    <s v="KH 2827"/>
    <x v="0"/>
    <s v="HT0001"/>
    <x v="2"/>
    <s v="Miếng"/>
    <n v="2"/>
    <n v="200000"/>
    <n v="100"/>
    <n v="400000"/>
    <n v="0"/>
  </r>
  <r>
    <s v="27/01/2019"/>
    <s v="27/01/2019"/>
    <x v="5"/>
    <s v="DH9889"/>
    <x v="17"/>
    <x v="1"/>
    <x v="2367"/>
    <s v="KH 2368"/>
    <x v="34"/>
    <s v="SP0001"/>
    <x v="0"/>
    <s v="Chai"/>
    <n v="1"/>
    <n v="3000000"/>
    <n v="5"/>
    <n v="150000"/>
    <n v="2850000"/>
  </r>
  <r>
    <s v="27/01/2019"/>
    <s v="27/01/2019"/>
    <x v="5"/>
    <s v="DH9888"/>
    <x v="8"/>
    <x v="0"/>
    <x v="3486"/>
    <s v="KH 3487"/>
    <x v="35"/>
    <s v="SP0006"/>
    <x v="9"/>
    <s v="Chai"/>
    <n v="1"/>
    <n v="800000"/>
    <n v="0"/>
    <n v="0"/>
    <n v="800000"/>
  </r>
  <r>
    <s v="27/01/2019"/>
    <s v="27/01/2019"/>
    <x v="5"/>
    <s v="DH9888"/>
    <x v="8"/>
    <x v="0"/>
    <x v="3486"/>
    <s v="KH 3487"/>
    <x v="35"/>
    <s v="SP0007"/>
    <x v="10"/>
    <s v="Chai"/>
    <n v="1"/>
    <n v="800000"/>
    <n v="0"/>
    <n v="0"/>
    <n v="800000"/>
  </r>
  <r>
    <s v="27/01/2019"/>
    <s v="27/01/2019"/>
    <x v="5"/>
    <s v="DH9887"/>
    <x v="8"/>
    <x v="0"/>
    <x v="3487"/>
    <s v="KH 3488"/>
    <x v="50"/>
    <s v="SP0002"/>
    <x v="1"/>
    <s v="Chai"/>
    <n v="1"/>
    <n v="2000000"/>
    <n v="10"/>
    <n v="200000"/>
    <n v="1800000"/>
  </r>
  <r>
    <s v="27/01/2019"/>
    <s v="27/01/2019"/>
    <x v="5"/>
    <s v="DH9887"/>
    <x v="8"/>
    <x v="0"/>
    <x v="3487"/>
    <s v="KH 3488"/>
    <x v="50"/>
    <s v="SP0001"/>
    <x v="0"/>
    <s v="Chai"/>
    <n v="2"/>
    <n v="3000000"/>
    <n v="10"/>
    <n v="600000"/>
    <n v="5400000"/>
  </r>
  <r>
    <s v="27/01/2019"/>
    <s v="27/01/2019"/>
    <x v="5"/>
    <s v="DH9886"/>
    <x v="2"/>
    <x v="0"/>
    <x v="38"/>
    <s v="KH 0039"/>
    <x v="28"/>
    <s v="SP0001"/>
    <x v="0"/>
    <s v="Chai"/>
    <n v="2"/>
    <n v="3000000"/>
    <n v="10"/>
    <n v="600000"/>
    <n v="5400000"/>
  </r>
  <r>
    <s v="27/01/2019"/>
    <s v="27/01/2019"/>
    <x v="5"/>
    <s v="DH9886"/>
    <x v="2"/>
    <x v="0"/>
    <x v="38"/>
    <s v="KH 0039"/>
    <x v="28"/>
    <s v="SP0003"/>
    <x v="3"/>
    <s v="Chai"/>
    <n v="1"/>
    <n v="2500000"/>
    <n v="10"/>
    <n v="250000"/>
    <n v="2250000"/>
  </r>
  <r>
    <s v="27/01/2019"/>
    <s v="27/01/2019"/>
    <x v="5"/>
    <s v="DH9885"/>
    <x v="19"/>
    <x v="1"/>
    <x v="3488"/>
    <s v="KH 3489"/>
    <x v="56"/>
    <s v="SP0001"/>
    <x v="0"/>
    <s v="Chai"/>
    <n v="2"/>
    <n v="3000000"/>
    <n v="10"/>
    <n v="600000"/>
    <n v="5400000"/>
  </r>
  <r>
    <s v="27/01/2019"/>
    <s v="27/01/2019"/>
    <x v="5"/>
    <s v="DH9885"/>
    <x v="19"/>
    <x v="1"/>
    <x v="3488"/>
    <s v="KH 3489"/>
    <x v="56"/>
    <s v="SP0002"/>
    <x v="1"/>
    <s v="Chai"/>
    <n v="1"/>
    <n v="2000000"/>
    <n v="10"/>
    <n v="200000"/>
    <n v="1800000"/>
  </r>
  <r>
    <s v="27/01/2019"/>
    <s v="27/01/2019"/>
    <x v="5"/>
    <s v="DH9884"/>
    <x v="8"/>
    <x v="0"/>
    <x v="3489"/>
    <s v="KH 3490"/>
    <x v="15"/>
    <s v="SP0001"/>
    <x v="0"/>
    <s v="Chai"/>
    <n v="2"/>
    <n v="3000000"/>
    <n v="10"/>
    <n v="600000"/>
    <n v="5400000"/>
  </r>
  <r>
    <s v="27/01/2019"/>
    <s v="27/01/2019"/>
    <x v="5"/>
    <s v="DH9884"/>
    <x v="8"/>
    <x v="0"/>
    <x v="3489"/>
    <s v="KH 3490"/>
    <x v="15"/>
    <s v="SP0002"/>
    <x v="1"/>
    <s v="Chai"/>
    <n v="1"/>
    <n v="2000000"/>
    <n v="10"/>
    <n v="200000"/>
    <n v="1800000"/>
  </r>
  <r>
    <s v="27/01/2019"/>
    <s v="27/01/2019"/>
    <x v="5"/>
    <s v="DH9883"/>
    <x v="9"/>
    <x v="0"/>
    <x v="3490"/>
    <s v="KH 3491"/>
    <x v="58"/>
    <s v="SP0002"/>
    <x v="1"/>
    <s v="Chai"/>
    <n v="1"/>
    <n v="2000000"/>
    <n v="0"/>
    <n v="0"/>
    <n v="2000000"/>
  </r>
  <r>
    <s v="27/01/2019"/>
    <s v="27/01/2019"/>
    <x v="5"/>
    <s v="DH9883"/>
    <x v="9"/>
    <x v="0"/>
    <x v="3490"/>
    <s v="KH 3491"/>
    <x v="58"/>
    <s v="SP0001"/>
    <x v="0"/>
    <s v="Chai"/>
    <n v="2"/>
    <n v="3000000"/>
    <n v="0"/>
    <n v="0"/>
    <n v="6000000"/>
  </r>
  <r>
    <s v="27/01/2019"/>
    <s v="27/01/2019"/>
    <x v="5"/>
    <s v="DH9883"/>
    <x v="9"/>
    <x v="0"/>
    <x v="3490"/>
    <s v="KH 3491"/>
    <x v="58"/>
    <s v="HT0001"/>
    <x v="2"/>
    <s v="Miếng"/>
    <n v="2"/>
    <n v="200000"/>
    <n v="100"/>
    <n v="400000"/>
    <n v="0"/>
  </r>
  <r>
    <s v="27/01/2019"/>
    <s v="27/01/2019"/>
    <x v="5"/>
    <s v="DH9882"/>
    <x v="8"/>
    <x v="0"/>
    <x v="3491"/>
    <s v="KH 3492"/>
    <x v="58"/>
    <s v="SP0001"/>
    <x v="0"/>
    <s v="Chai"/>
    <n v="1"/>
    <n v="3000000"/>
    <n v="5"/>
    <n v="150000"/>
    <n v="2850000"/>
  </r>
  <r>
    <s v="27/01/2019"/>
    <s v="27/01/2019"/>
    <x v="5"/>
    <s v="DH9880"/>
    <x v="5"/>
    <x v="0"/>
    <x v="3492"/>
    <s v="KH 3493"/>
    <x v="13"/>
    <s v="SP0003"/>
    <x v="3"/>
    <s v="Chai"/>
    <n v="1"/>
    <n v="2500000"/>
    <n v="10"/>
    <n v="250000"/>
    <n v="2250000"/>
  </r>
  <r>
    <s v="27/01/2019"/>
    <s v="27/01/2019"/>
    <x v="5"/>
    <s v="DH9879"/>
    <x v="5"/>
    <x v="0"/>
    <x v="3493"/>
    <s v="KH 3494"/>
    <x v="54"/>
    <s v="SP0002"/>
    <x v="1"/>
    <s v="Chai"/>
    <n v="3"/>
    <n v="2000000"/>
    <n v="10"/>
    <n v="600000"/>
    <n v="5400000"/>
  </r>
  <r>
    <s v="27/01/2019"/>
    <s v="27/01/2019"/>
    <x v="5"/>
    <s v="DH9878"/>
    <x v="5"/>
    <x v="0"/>
    <x v="3494"/>
    <s v="KH 3495"/>
    <x v="61"/>
    <s v="SP0002"/>
    <x v="1"/>
    <s v="Chai"/>
    <n v="1"/>
    <n v="2000000"/>
    <n v="5"/>
    <n v="100000"/>
    <n v="1900000"/>
  </r>
  <r>
    <s v="27/01/2019"/>
    <s v="27/01/2019"/>
    <x v="5"/>
    <s v="DH9877"/>
    <x v="0"/>
    <x v="0"/>
    <x v="3495"/>
    <s v="KH 3496"/>
    <x v="48"/>
    <s v="SP0002"/>
    <x v="1"/>
    <s v="Chai"/>
    <n v="3"/>
    <n v="2000000"/>
    <n v="10"/>
    <n v="600000"/>
    <n v="5400000"/>
  </r>
  <r>
    <s v="27/01/2019"/>
    <s v="27/01/2019"/>
    <x v="5"/>
    <s v="DH9876"/>
    <x v="5"/>
    <x v="0"/>
    <x v="3496"/>
    <s v="KH 3497"/>
    <x v="29"/>
    <s v="SP0001"/>
    <x v="0"/>
    <s v="Chai"/>
    <n v="3"/>
    <n v="3000000"/>
    <n v="10"/>
    <n v="900000"/>
    <n v="8100000"/>
  </r>
  <r>
    <s v="27/01/2019"/>
    <s v="27/01/2019"/>
    <x v="5"/>
    <s v="DH9875"/>
    <x v="5"/>
    <x v="0"/>
    <x v="3497"/>
    <s v="KH 3498"/>
    <x v="11"/>
    <s v="SP0006"/>
    <x v="9"/>
    <s v="Chai"/>
    <n v="1"/>
    <n v="800000"/>
    <n v="0"/>
    <n v="0"/>
    <n v="800000"/>
  </r>
  <r>
    <s v="27/01/2019"/>
    <s v="27/01/2019"/>
    <x v="5"/>
    <s v="DH9874"/>
    <x v="2"/>
    <x v="0"/>
    <x v="2507"/>
    <s v="KH 2508"/>
    <x v="18"/>
    <s v="SP0001"/>
    <x v="0"/>
    <s v="Chai"/>
    <n v="1"/>
    <n v="3000000"/>
    <n v="10"/>
    <n v="300000"/>
    <n v="2700000"/>
  </r>
  <r>
    <s v="27/01/2019"/>
    <s v="27/01/2019"/>
    <x v="5"/>
    <s v="DH9874"/>
    <x v="2"/>
    <x v="0"/>
    <x v="2507"/>
    <s v="KH 2508"/>
    <x v="18"/>
    <s v="HT0001"/>
    <x v="2"/>
    <s v="Miếng"/>
    <n v="2"/>
    <n v="200000"/>
    <n v="100"/>
    <n v="400000"/>
    <n v="0"/>
  </r>
  <r>
    <s v="27/01/2019"/>
    <s v="27/01/2019"/>
    <x v="5"/>
    <s v="DH9873"/>
    <x v="9"/>
    <x v="0"/>
    <x v="3498"/>
    <s v="KH 3499"/>
    <x v="22"/>
    <s v="SP0001"/>
    <x v="0"/>
    <s v="Chai"/>
    <n v="1"/>
    <n v="3000000"/>
    <n v="5"/>
    <n v="150000"/>
    <n v="2850000"/>
  </r>
  <r>
    <s v="27/01/2019"/>
    <s v="27/01/2019"/>
    <x v="5"/>
    <s v="DH9872"/>
    <x v="5"/>
    <x v="0"/>
    <x v="3499"/>
    <s v="KH 3500"/>
    <x v="27"/>
    <s v="SP0003"/>
    <x v="3"/>
    <s v="Chai"/>
    <n v="1"/>
    <n v="2500000"/>
    <n v="0"/>
    <n v="0"/>
    <n v="2500000"/>
  </r>
  <r>
    <s v="27/01/2019"/>
    <s v="27/01/2019"/>
    <x v="5"/>
    <s v="DH9871"/>
    <x v="2"/>
    <x v="0"/>
    <x v="3500"/>
    <s v="KH 3501"/>
    <x v="57"/>
    <s v="SP0001"/>
    <x v="0"/>
    <s v="Chai"/>
    <n v="1"/>
    <n v="3000000"/>
    <n v="5"/>
    <n v="150000"/>
    <n v="2850000"/>
  </r>
  <r>
    <s v="27/01/2019"/>
    <s v="27/01/2019"/>
    <x v="5"/>
    <s v="DH9871"/>
    <x v="2"/>
    <x v="0"/>
    <x v="3500"/>
    <s v="KH 3501"/>
    <x v="57"/>
    <s v="SP0002"/>
    <x v="1"/>
    <s v="Chai"/>
    <n v="1"/>
    <n v="2000000"/>
    <n v="5"/>
    <n v="100000"/>
    <n v="1900000"/>
  </r>
  <r>
    <s v="27/01/2019"/>
    <s v="27/01/2019"/>
    <x v="5"/>
    <s v="DH9871"/>
    <x v="2"/>
    <x v="0"/>
    <x v="3500"/>
    <s v="KH 3501"/>
    <x v="57"/>
    <s v="HT0001"/>
    <x v="2"/>
    <s v="Miếng"/>
    <n v="2"/>
    <n v="200000"/>
    <n v="100"/>
    <n v="400000"/>
    <n v="0"/>
  </r>
  <r>
    <s v="27/01/2019"/>
    <s v="27/01/2019"/>
    <x v="5"/>
    <s v="DH9870"/>
    <x v="16"/>
    <x v="1"/>
    <x v="3501"/>
    <s v="KH 3502"/>
    <x v="62"/>
    <s v="SP0002"/>
    <x v="1"/>
    <s v="Chai"/>
    <n v="1"/>
    <n v="2000000"/>
    <n v="10"/>
    <n v="200000"/>
    <n v="1800000"/>
  </r>
  <r>
    <s v="27/01/2019"/>
    <s v="27/01/2019"/>
    <x v="5"/>
    <s v="DH9870"/>
    <x v="16"/>
    <x v="1"/>
    <x v="3501"/>
    <s v="KH 3502"/>
    <x v="62"/>
    <s v="HT0001"/>
    <x v="2"/>
    <s v="Miếng"/>
    <n v="2"/>
    <n v="200000"/>
    <n v="100"/>
    <n v="400000"/>
    <n v="0"/>
  </r>
  <r>
    <s v="26/01/2019"/>
    <s v="26/01/2019"/>
    <x v="5"/>
    <s v="DH9869"/>
    <x v="17"/>
    <x v="1"/>
    <x v="3016"/>
    <s v="KH 3017"/>
    <x v="24"/>
    <s v="SP0001"/>
    <x v="0"/>
    <s v="Chai"/>
    <n v="1"/>
    <n v="3000000"/>
    <n v="5"/>
    <n v="150000"/>
    <n v="2850000"/>
  </r>
  <r>
    <s v="26/01/2019"/>
    <s v="26/01/2019"/>
    <x v="5"/>
    <s v="DH9868"/>
    <x v="16"/>
    <x v="1"/>
    <x v="3502"/>
    <s v="KH 3503"/>
    <x v="19"/>
    <s v="SP0002"/>
    <x v="1"/>
    <s v="Chai"/>
    <n v="1"/>
    <n v="2000000"/>
    <n v="5"/>
    <n v="100000"/>
    <n v="1900000"/>
  </r>
  <r>
    <s v="26/01/2019"/>
    <s v="26/01/2019"/>
    <x v="5"/>
    <s v="DH9867"/>
    <x v="25"/>
    <x v="1"/>
    <x v="3179"/>
    <s v="KH 3180"/>
    <x v="33"/>
    <s v="SP0002"/>
    <x v="1"/>
    <s v="Chai"/>
    <n v="1"/>
    <n v="2000000"/>
    <n v="0"/>
    <n v="0"/>
    <n v="2000000"/>
  </r>
  <r>
    <s v="26/01/2019"/>
    <s v="26/01/2019"/>
    <x v="5"/>
    <s v="DH9866"/>
    <x v="5"/>
    <x v="0"/>
    <x v="3503"/>
    <s v="KH 3504"/>
    <x v="60"/>
    <s v="SP0003"/>
    <x v="3"/>
    <s v="Chai"/>
    <n v="1"/>
    <n v="2500000"/>
    <n v="0"/>
    <n v="0"/>
    <n v="2500000"/>
  </r>
  <r>
    <s v="26/01/2019"/>
    <s v="26/01/2019"/>
    <x v="5"/>
    <s v="DH9865"/>
    <x v="5"/>
    <x v="0"/>
    <x v="3504"/>
    <s v="KH 3505"/>
    <x v="38"/>
    <s v="SP0006"/>
    <x v="9"/>
    <s v="Chai"/>
    <n v="1"/>
    <n v="800000"/>
    <n v="0"/>
    <n v="0"/>
    <n v="800000"/>
  </r>
  <r>
    <s v="26/01/2019"/>
    <s v="26/01/2019"/>
    <x v="5"/>
    <s v="DH9865"/>
    <x v="5"/>
    <x v="0"/>
    <x v="3504"/>
    <s v="KH 3505"/>
    <x v="38"/>
    <s v="SP0007"/>
    <x v="10"/>
    <s v="Chai"/>
    <n v="1"/>
    <n v="800000"/>
    <n v="0"/>
    <n v="0"/>
    <n v="800000"/>
  </r>
  <r>
    <s v="26/01/2019"/>
    <s v="26/01/2019"/>
    <x v="5"/>
    <s v="DH9864"/>
    <x v="33"/>
    <x v="2"/>
    <x v="2658"/>
    <s v="KH 2659"/>
    <x v="13"/>
    <s v="SP0003"/>
    <x v="3"/>
    <s v="Chai"/>
    <n v="1"/>
    <n v="2500000"/>
    <n v="0"/>
    <n v="0"/>
    <n v="2500000"/>
  </r>
  <r>
    <s v="26/01/2019"/>
    <s v="26/01/2019"/>
    <x v="5"/>
    <s v="DH9864"/>
    <x v="33"/>
    <x v="2"/>
    <x v="2658"/>
    <s v="KH 2659"/>
    <x v="13"/>
    <s v="SP0003"/>
    <x v="3"/>
    <s v="Chiếc"/>
    <n v="1"/>
    <n v="2500000"/>
    <n v="0"/>
    <n v="0"/>
    <n v="2500000"/>
  </r>
  <r>
    <s v="26/01/2019"/>
    <s v="26/01/2019"/>
    <x v="5"/>
    <s v="DH9863"/>
    <x v="2"/>
    <x v="0"/>
    <x v="2062"/>
    <s v="KH 2063"/>
    <x v="18"/>
    <s v="SP0002"/>
    <x v="1"/>
    <s v="Chai"/>
    <n v="2"/>
    <n v="2000000"/>
    <n v="10"/>
    <n v="400000"/>
    <n v="3600000"/>
  </r>
  <r>
    <s v="26/01/2019"/>
    <s v="26/01/2019"/>
    <x v="5"/>
    <s v="DH9863"/>
    <x v="2"/>
    <x v="0"/>
    <x v="2062"/>
    <s v="KH 2063"/>
    <x v="18"/>
    <s v="SP0001"/>
    <x v="0"/>
    <s v="Chai"/>
    <n v="1"/>
    <n v="3000000"/>
    <n v="10"/>
    <n v="300000"/>
    <n v="2700000"/>
  </r>
  <r>
    <s v="26/01/2019"/>
    <s v="26/01/2019"/>
    <x v="5"/>
    <s v="DH9862"/>
    <x v="5"/>
    <x v="0"/>
    <x v="13"/>
    <s v="KH 0014"/>
    <x v="11"/>
    <s v="SP0003"/>
    <x v="3"/>
    <s v="Chai"/>
    <n v="1"/>
    <n v="2500000"/>
    <n v="0"/>
    <n v="0"/>
    <n v="2500000"/>
  </r>
  <r>
    <s v="26/01/2019"/>
    <s v="26/01/2019"/>
    <x v="5"/>
    <s v="DH9861"/>
    <x v="40"/>
    <x v="2"/>
    <x v="3505"/>
    <s v="KH 3506"/>
    <x v="1"/>
    <s v="SP0001"/>
    <x v="0"/>
    <s v="Chai"/>
    <n v="1"/>
    <n v="3000000"/>
    <n v="5"/>
    <n v="150000"/>
    <n v="2850000"/>
  </r>
  <r>
    <s v="26/01/2019"/>
    <s v="26/01/2019"/>
    <x v="5"/>
    <s v="DH9860"/>
    <x v="16"/>
    <x v="1"/>
    <x v="2169"/>
    <s v="KH 2170"/>
    <x v="30"/>
    <s v="SP0002"/>
    <x v="1"/>
    <s v="Chai"/>
    <n v="1"/>
    <n v="2000000"/>
    <n v="5"/>
    <n v="100000"/>
    <n v="1900000"/>
  </r>
  <r>
    <s v="26/01/2019"/>
    <s v="26/01/2019"/>
    <x v="5"/>
    <s v="DH9859"/>
    <x v="0"/>
    <x v="0"/>
    <x v="3506"/>
    <s v="KH 3507"/>
    <x v="59"/>
    <s v="SP0001"/>
    <x v="0"/>
    <s v="Chai"/>
    <n v="1"/>
    <n v="3000000"/>
    <n v="5"/>
    <n v="150000"/>
    <n v="2850000"/>
  </r>
  <r>
    <s v="26/01/2019"/>
    <s v="26/01/2019"/>
    <x v="5"/>
    <s v="DH9858"/>
    <x v="17"/>
    <x v="1"/>
    <x v="3507"/>
    <s v="KH 3508"/>
    <x v="20"/>
    <s v="SP0007"/>
    <x v="10"/>
    <s v="Chai"/>
    <n v="1"/>
    <n v="800000"/>
    <n v="0"/>
    <n v="0"/>
    <n v="800000"/>
  </r>
  <r>
    <s v="26/01/2019"/>
    <s v="26/01/2019"/>
    <x v="5"/>
    <s v="DH9858"/>
    <x v="17"/>
    <x v="1"/>
    <x v="3507"/>
    <s v="KH 3508"/>
    <x v="20"/>
    <s v="SP0006"/>
    <x v="9"/>
    <s v="Chai"/>
    <n v="1"/>
    <n v="800000"/>
    <n v="0"/>
    <n v="0"/>
    <n v="800000"/>
  </r>
  <r>
    <s v="26/01/2019"/>
    <s v="26/01/2019"/>
    <x v="5"/>
    <s v="DH9857"/>
    <x v="9"/>
    <x v="0"/>
    <x v="3508"/>
    <s v="KH 3509"/>
    <x v="22"/>
    <s v="SP0007"/>
    <x v="10"/>
    <s v="Chai"/>
    <n v="1"/>
    <n v="800000"/>
    <n v="0"/>
    <n v="0"/>
    <n v="800000"/>
  </r>
  <r>
    <s v="26/01/2019"/>
    <s v="26/01/2019"/>
    <x v="5"/>
    <s v="DH9857"/>
    <x v="9"/>
    <x v="0"/>
    <x v="3508"/>
    <s v="KH 3509"/>
    <x v="22"/>
    <s v="SP0006"/>
    <x v="9"/>
    <s v="Chai"/>
    <n v="1"/>
    <n v="800000"/>
    <n v="0"/>
    <n v="0"/>
    <n v="800000"/>
  </r>
  <r>
    <s v="26/01/2019"/>
    <s v="26/01/2019"/>
    <x v="5"/>
    <s v="DH9856"/>
    <x v="9"/>
    <x v="0"/>
    <x v="2203"/>
    <s v="KH 2204"/>
    <x v="17"/>
    <s v="SP0001"/>
    <x v="0"/>
    <s v="Chai"/>
    <n v="1"/>
    <n v="3000000"/>
    <n v="10"/>
    <n v="300000"/>
    <n v="2700000"/>
  </r>
  <r>
    <s v="26/01/2019"/>
    <s v="26/01/2019"/>
    <x v="5"/>
    <s v="DH9856"/>
    <x v="9"/>
    <x v="0"/>
    <x v="2203"/>
    <s v="KH 2204"/>
    <x v="17"/>
    <s v="HT0001"/>
    <x v="2"/>
    <s v="Miếng"/>
    <n v="2"/>
    <n v="200000"/>
    <n v="100"/>
    <n v="400000"/>
    <n v="0"/>
  </r>
  <r>
    <s v="26/01/2019"/>
    <s v="26/01/2019"/>
    <x v="5"/>
    <s v="DH9855"/>
    <x v="8"/>
    <x v="0"/>
    <x v="3509"/>
    <s v="KH 3510"/>
    <x v="42"/>
    <s v="SP0001"/>
    <x v="0"/>
    <s v="Chai"/>
    <n v="1"/>
    <n v="3000000"/>
    <n v="0"/>
    <n v="0"/>
    <n v="3000000"/>
  </r>
  <r>
    <s v="25/01/2019"/>
    <s v="25/01/2019"/>
    <x v="5"/>
    <s v="DH9854"/>
    <x v="5"/>
    <x v="0"/>
    <x v="3510"/>
    <s v="KH 3511"/>
    <x v="42"/>
    <s v="SP0002"/>
    <x v="1"/>
    <s v="Chai"/>
    <n v="1"/>
    <n v="2000000"/>
    <n v="5"/>
    <n v="100000"/>
    <n v="1900000"/>
  </r>
  <r>
    <s v="25/01/2019"/>
    <s v="25/01/2019"/>
    <x v="5"/>
    <s v="DH9853"/>
    <x v="8"/>
    <x v="0"/>
    <x v="2096"/>
    <s v="KH 2097"/>
    <x v="4"/>
    <s v="SP0001"/>
    <x v="0"/>
    <s v="Chai"/>
    <n v="1"/>
    <n v="3000000"/>
    <n v="5"/>
    <n v="150000"/>
    <n v="2850000"/>
  </r>
  <r>
    <s v="25/01/2019"/>
    <s v="25/01/2019"/>
    <x v="5"/>
    <s v="DH9852"/>
    <x v="0"/>
    <x v="0"/>
    <x v="3511"/>
    <s v="KH 3512"/>
    <x v="34"/>
    <s v="SP0001"/>
    <x v="0"/>
    <s v="Chai"/>
    <n v="2"/>
    <n v="3000000"/>
    <n v="10"/>
    <n v="600000"/>
    <n v="5400000"/>
  </r>
  <r>
    <s v="25/01/2019"/>
    <s v="25/01/2019"/>
    <x v="5"/>
    <s v="DH9852"/>
    <x v="0"/>
    <x v="0"/>
    <x v="3511"/>
    <s v="KH 3512"/>
    <x v="34"/>
    <s v="SP0002"/>
    <x v="1"/>
    <s v="Chai"/>
    <n v="1"/>
    <n v="2000000"/>
    <n v="10"/>
    <n v="200000"/>
    <n v="1800000"/>
  </r>
  <r>
    <s v="25/01/2019"/>
    <s v="25/01/2019"/>
    <x v="5"/>
    <s v="DH9851"/>
    <x v="0"/>
    <x v="0"/>
    <x v="3512"/>
    <s v="KH 3513"/>
    <x v="25"/>
    <s v="SP0006"/>
    <x v="9"/>
    <s v="Chai"/>
    <n v="1"/>
    <n v="800000"/>
    <n v="0"/>
    <n v="0"/>
    <n v="800000"/>
  </r>
  <r>
    <s v="25/01/2019"/>
    <s v="25/01/2019"/>
    <x v="5"/>
    <s v="DH9849"/>
    <x v="33"/>
    <x v="2"/>
    <x v="2431"/>
    <s v="KH 2432"/>
    <x v="10"/>
    <s v="SP0001"/>
    <x v="0"/>
    <s v="Chai"/>
    <n v="1"/>
    <n v="3000000"/>
    <n v="20"/>
    <n v="600000"/>
    <n v="2400000"/>
  </r>
  <r>
    <s v="25/01/2019"/>
    <s v="25/01/2019"/>
    <x v="5"/>
    <s v="DH9849"/>
    <x v="33"/>
    <x v="2"/>
    <x v="2431"/>
    <s v="KH 2432"/>
    <x v="10"/>
    <s v="HT0001"/>
    <x v="2"/>
    <s v="Miếng"/>
    <n v="2"/>
    <n v="200000"/>
    <n v="100"/>
    <n v="400000"/>
    <n v="0"/>
  </r>
  <r>
    <s v="25/01/2019"/>
    <s v="25/01/2019"/>
    <x v="5"/>
    <s v="DH9848"/>
    <x v="9"/>
    <x v="0"/>
    <x v="3513"/>
    <s v="KH 3514"/>
    <x v="42"/>
    <s v="SP0005"/>
    <x v="5"/>
    <s v="Lọ"/>
    <n v="1"/>
    <n v="1000000"/>
    <n v="100"/>
    <n v="1000000"/>
    <n v="0"/>
  </r>
  <r>
    <s v="25/01/2019"/>
    <s v="25/01/2019"/>
    <x v="5"/>
    <s v="DH9847"/>
    <x v="9"/>
    <x v="0"/>
    <x v="3514"/>
    <s v="KH 3515"/>
    <x v="0"/>
    <s v="SP0005"/>
    <x v="5"/>
    <s v="Lọ"/>
    <n v="1"/>
    <n v="1000000"/>
    <n v="100"/>
    <n v="1000000"/>
    <n v="0"/>
  </r>
  <r>
    <s v="25/01/2019"/>
    <s v="25/01/2019"/>
    <x v="5"/>
    <s v="DH9845"/>
    <x v="2"/>
    <x v="0"/>
    <x v="3515"/>
    <s v="KH 3516"/>
    <x v="14"/>
    <s v="SP0002"/>
    <x v="1"/>
    <s v="Chai"/>
    <n v="1"/>
    <n v="2000000"/>
    <n v="5"/>
    <n v="100000"/>
    <n v="1900000"/>
  </r>
  <r>
    <s v="25/01/2019"/>
    <s v="25/01/2019"/>
    <x v="5"/>
    <s v="DH9844"/>
    <x v="40"/>
    <x v="2"/>
    <x v="3516"/>
    <s v="KH 3517"/>
    <x v="29"/>
    <s v="SP0002"/>
    <x v="1"/>
    <s v="Chai"/>
    <n v="1"/>
    <n v="2000000"/>
    <n v="0"/>
    <n v="0"/>
    <n v="2000000"/>
  </r>
  <r>
    <s v="25/01/2019"/>
    <s v="25/01/2019"/>
    <x v="5"/>
    <s v="DH9844"/>
    <x v="40"/>
    <x v="2"/>
    <x v="3516"/>
    <s v="KH 3517"/>
    <x v="29"/>
    <s v="SP0001"/>
    <x v="0"/>
    <s v="Chai"/>
    <n v="2"/>
    <n v="3000000"/>
    <n v="0"/>
    <n v="0"/>
    <n v="6000000"/>
  </r>
  <r>
    <s v="25/01/2019"/>
    <s v="25/01/2019"/>
    <x v="5"/>
    <s v="DH9843"/>
    <x v="5"/>
    <x v="0"/>
    <x v="3517"/>
    <s v="KH 3518"/>
    <x v="52"/>
    <s v="SP0006"/>
    <x v="9"/>
    <s v="Chai"/>
    <n v="1"/>
    <n v="800000"/>
    <n v="0"/>
    <n v="0"/>
    <n v="800000"/>
  </r>
  <r>
    <s v="25/01/2019"/>
    <s v="25/01/2019"/>
    <x v="5"/>
    <s v="DH9843"/>
    <x v="5"/>
    <x v="0"/>
    <x v="3517"/>
    <s v="KH 3518"/>
    <x v="52"/>
    <s v="SP0007"/>
    <x v="10"/>
    <s v="Chai"/>
    <n v="1"/>
    <n v="800000"/>
    <n v="0"/>
    <n v="0"/>
    <n v="800000"/>
  </r>
  <r>
    <s v="25/01/2019"/>
    <s v="25/01/2019"/>
    <x v="5"/>
    <s v="DH9842"/>
    <x v="40"/>
    <x v="2"/>
    <x v="3518"/>
    <s v="KH 3519"/>
    <x v="37"/>
    <s v="SP0001"/>
    <x v="0"/>
    <s v="Chai"/>
    <n v="1"/>
    <n v="3000000"/>
    <n v="5"/>
    <n v="150000"/>
    <n v="2850000"/>
  </r>
  <r>
    <s v="25/01/2019"/>
    <s v="25/01/2019"/>
    <x v="5"/>
    <s v="DH9842"/>
    <x v="40"/>
    <x v="2"/>
    <x v="3518"/>
    <s v="KH 3519"/>
    <x v="37"/>
    <s v="HT0001"/>
    <x v="2"/>
    <s v="Miếng"/>
    <n v="2"/>
    <n v="200000"/>
    <n v="100"/>
    <n v="400000"/>
    <n v="0"/>
  </r>
  <r>
    <s v="25/01/2019"/>
    <s v="25/01/2019"/>
    <x v="5"/>
    <s v="DH9840"/>
    <x v="19"/>
    <x v="1"/>
    <x v="3519"/>
    <s v="KH 3520"/>
    <x v="25"/>
    <s v="SP0002"/>
    <x v="1"/>
    <s v="Chai"/>
    <n v="1"/>
    <n v="2000000"/>
    <n v="5"/>
    <n v="100000"/>
    <n v="1900000"/>
  </r>
  <r>
    <s v="25/01/2019"/>
    <s v="25/01/2019"/>
    <x v="5"/>
    <s v="DH9838"/>
    <x v="33"/>
    <x v="2"/>
    <x v="3520"/>
    <s v="KH 3521"/>
    <x v="3"/>
    <s v="SP0001"/>
    <x v="0"/>
    <s v="Chai"/>
    <n v="1"/>
    <n v="3000000"/>
    <n v="5"/>
    <n v="150000"/>
    <n v="2850000"/>
  </r>
  <r>
    <s v="25/01/2019"/>
    <s v="25/01/2019"/>
    <x v="5"/>
    <s v="DH9837"/>
    <x v="9"/>
    <x v="0"/>
    <x v="3521"/>
    <s v="KH 3522"/>
    <x v="40"/>
    <s v="SP0002"/>
    <x v="1"/>
    <s v="Chai"/>
    <n v="2"/>
    <n v="2000000"/>
    <n v="0"/>
    <n v="0"/>
    <n v="4000000"/>
  </r>
  <r>
    <s v="25/01/2019"/>
    <s v="25/01/2019"/>
    <x v="5"/>
    <s v="DH9837"/>
    <x v="9"/>
    <x v="0"/>
    <x v="3521"/>
    <s v="KH 3522"/>
    <x v="40"/>
    <s v="SP0001"/>
    <x v="0"/>
    <s v="Chai"/>
    <n v="2"/>
    <n v="3000000"/>
    <n v="0"/>
    <n v="0"/>
    <n v="6000000"/>
  </r>
  <r>
    <s v="25/01/2019"/>
    <s v="25/01/2019"/>
    <x v="5"/>
    <s v="DH9837"/>
    <x v="9"/>
    <x v="0"/>
    <x v="3521"/>
    <s v="KH 3522"/>
    <x v="40"/>
    <s v="HT0001"/>
    <x v="2"/>
    <s v="Miếng"/>
    <n v="2"/>
    <n v="200000"/>
    <n v="100"/>
    <n v="400000"/>
    <n v="0"/>
  </r>
  <r>
    <s v="25/01/2019"/>
    <s v="25/01/2019"/>
    <x v="5"/>
    <s v="DH9836"/>
    <x v="7"/>
    <x v="0"/>
    <x v="3522"/>
    <s v="KH 3523"/>
    <x v="4"/>
    <s v="SP0005"/>
    <x v="5"/>
    <s v="Lọ"/>
    <n v="1"/>
    <n v="1000000"/>
    <n v="100"/>
    <n v="1000000"/>
    <n v="0"/>
  </r>
  <r>
    <s v="25/01/2019"/>
    <s v="25/01/2019"/>
    <x v="5"/>
    <s v="DH9835"/>
    <x v="7"/>
    <x v="0"/>
    <x v="3523"/>
    <s v="KH 3524"/>
    <x v="14"/>
    <s v="SP0005"/>
    <x v="5"/>
    <s v="Lọ"/>
    <n v="1"/>
    <n v="1000000"/>
    <n v="100"/>
    <n v="1000000"/>
    <n v="0"/>
  </r>
  <r>
    <s v="25/01/2019"/>
    <s v="25/01/2019"/>
    <x v="5"/>
    <s v="DH9834"/>
    <x v="8"/>
    <x v="0"/>
    <x v="3524"/>
    <s v="KH 3525"/>
    <x v="23"/>
    <s v="SP0005"/>
    <x v="5"/>
    <s v="Lọ"/>
    <n v="1"/>
    <n v="1000000"/>
    <n v="100"/>
    <n v="1000000"/>
    <n v="0"/>
  </r>
  <r>
    <s v="25/01/2019"/>
    <s v="25/01/2019"/>
    <x v="5"/>
    <s v="DH9833"/>
    <x v="8"/>
    <x v="0"/>
    <x v="3525"/>
    <s v="KH 3526"/>
    <x v="48"/>
    <s v="SP0005"/>
    <x v="5"/>
    <s v="Lọ"/>
    <n v="1"/>
    <n v="1000000"/>
    <n v="100"/>
    <n v="1000000"/>
    <n v="0"/>
  </r>
  <r>
    <s v="25/01/2019"/>
    <s v="25/01/2019"/>
    <x v="5"/>
    <s v="DH9832"/>
    <x v="8"/>
    <x v="0"/>
    <x v="3526"/>
    <s v="KH 3527"/>
    <x v="42"/>
    <s v="SP0005"/>
    <x v="5"/>
    <s v="Lọ"/>
    <n v="1"/>
    <n v="1000000"/>
    <n v="100"/>
    <n v="1000000"/>
    <n v="0"/>
  </r>
  <r>
    <s v="25/01/2019"/>
    <s v="25/01/2019"/>
    <x v="5"/>
    <s v="DH9831"/>
    <x v="8"/>
    <x v="0"/>
    <x v="3527"/>
    <s v="KH 3528"/>
    <x v="10"/>
    <s v="SP0005"/>
    <x v="5"/>
    <s v="Lọ"/>
    <n v="1"/>
    <n v="1000000"/>
    <n v="100"/>
    <n v="1000000"/>
    <n v="0"/>
  </r>
  <r>
    <s v="25/01/2019"/>
    <s v="25/01/2019"/>
    <x v="5"/>
    <s v="DH9830"/>
    <x v="8"/>
    <x v="0"/>
    <x v="3528"/>
    <s v="KH 3529"/>
    <x v="5"/>
    <s v="SP0005"/>
    <x v="5"/>
    <s v="Lọ"/>
    <n v="1"/>
    <n v="1000000"/>
    <n v="100"/>
    <n v="1000000"/>
    <n v="0"/>
  </r>
  <r>
    <s v="25/01/2019"/>
    <s v="25/01/2019"/>
    <x v="5"/>
    <s v="DH9829"/>
    <x v="9"/>
    <x v="0"/>
    <x v="2773"/>
    <s v="KH 2774"/>
    <x v="1"/>
    <s v="SP0005"/>
    <x v="5"/>
    <s v="Lọ"/>
    <n v="1"/>
    <n v="1000000"/>
    <n v="100"/>
    <n v="1000000"/>
    <n v="0"/>
  </r>
  <r>
    <s v="25/01/2019"/>
    <s v="25/01/2019"/>
    <x v="5"/>
    <s v="DH9827"/>
    <x v="8"/>
    <x v="0"/>
    <x v="3529"/>
    <s v="KH 3530"/>
    <x v="8"/>
    <s v="SP0005"/>
    <x v="5"/>
    <s v="Lọ"/>
    <n v="1"/>
    <n v="1000000"/>
    <n v="100"/>
    <n v="1000000"/>
    <n v="0"/>
  </r>
  <r>
    <s v="25/01/2019"/>
    <s v="25/01/2019"/>
    <x v="5"/>
    <s v="DH9826"/>
    <x v="33"/>
    <x v="2"/>
    <x v="3530"/>
    <s v="KH 3531"/>
    <x v="54"/>
    <s v="SP0005"/>
    <x v="5"/>
    <s v="Lọ"/>
    <n v="1"/>
    <n v="1000000"/>
    <n v="100"/>
    <n v="1000000"/>
    <n v="0"/>
  </r>
  <r>
    <s v="25/01/2019"/>
    <s v="25/01/2019"/>
    <x v="5"/>
    <s v="DH9825"/>
    <x v="19"/>
    <x v="1"/>
    <x v="3531"/>
    <s v="KH 3532"/>
    <x v="34"/>
    <s v="SP0001"/>
    <x v="0"/>
    <s v="Chai"/>
    <n v="1"/>
    <n v="3000000"/>
    <n v="5"/>
    <n v="150000"/>
    <n v="2850000"/>
  </r>
  <r>
    <s v="25/01/2019"/>
    <s v="25/01/2019"/>
    <x v="5"/>
    <s v="DH9823"/>
    <x v="17"/>
    <x v="1"/>
    <x v="2593"/>
    <s v="KH 2594"/>
    <x v="20"/>
    <s v="SP0001"/>
    <x v="0"/>
    <s v="Chai"/>
    <n v="1"/>
    <n v="3000000"/>
    <n v="0"/>
    <n v="0"/>
    <n v="3000000"/>
  </r>
  <r>
    <s v="25/01/2019"/>
    <s v="25/01/2019"/>
    <x v="5"/>
    <s v="DH9823"/>
    <x v="17"/>
    <x v="1"/>
    <x v="2593"/>
    <s v="KH 2594"/>
    <x v="20"/>
    <s v="SP0001"/>
    <x v="0"/>
    <s v="Chiếc"/>
    <n v="1"/>
    <n v="3000000"/>
    <n v="0"/>
    <n v="0"/>
    <n v="3000000"/>
  </r>
  <r>
    <s v="25/01/2019"/>
    <s v="25/01/2019"/>
    <x v="5"/>
    <s v="DH9822"/>
    <x v="7"/>
    <x v="0"/>
    <x v="1836"/>
    <s v="KH 1837"/>
    <x v="13"/>
    <s v="SP0001"/>
    <x v="0"/>
    <s v="Chai"/>
    <n v="1"/>
    <n v="3000000"/>
    <n v="5"/>
    <n v="150000"/>
    <n v="2850000"/>
  </r>
  <r>
    <s v="25/01/2019"/>
    <s v="25/01/2019"/>
    <x v="5"/>
    <s v="DH9821"/>
    <x v="9"/>
    <x v="0"/>
    <x v="3532"/>
    <s v="KH 3533"/>
    <x v="2"/>
    <s v="SP0001"/>
    <x v="0"/>
    <s v="Chai"/>
    <n v="1"/>
    <n v="3000000"/>
    <n v="5"/>
    <n v="150000"/>
    <n v="2850000"/>
  </r>
  <r>
    <s v="25/01/2019"/>
    <s v="25/01/2019"/>
    <x v="5"/>
    <s v="DH9821"/>
    <x v="9"/>
    <x v="0"/>
    <x v="3532"/>
    <s v="KH 3533"/>
    <x v="2"/>
    <s v="HT0001"/>
    <x v="2"/>
    <s v="Miếng"/>
    <n v="2"/>
    <n v="200000"/>
    <n v="100"/>
    <n v="400000"/>
    <n v="0"/>
  </r>
  <r>
    <s v="25/01/2019"/>
    <s v="25/01/2019"/>
    <x v="5"/>
    <s v="DH9820"/>
    <x v="5"/>
    <x v="0"/>
    <x v="3533"/>
    <s v="KH 3534"/>
    <x v="9"/>
    <s v="SP0001"/>
    <x v="0"/>
    <s v="Chai"/>
    <n v="1"/>
    <n v="3000000"/>
    <n v="5"/>
    <n v="150000"/>
    <n v="2850000"/>
  </r>
  <r>
    <s v="25/01/2019"/>
    <s v="25/01/2019"/>
    <x v="5"/>
    <s v="DH9820"/>
    <x v="5"/>
    <x v="0"/>
    <x v="3533"/>
    <s v="KH 3534"/>
    <x v="9"/>
    <s v="HT0001"/>
    <x v="2"/>
    <s v="Miếng"/>
    <n v="2"/>
    <n v="200000"/>
    <n v="100"/>
    <n v="400000"/>
    <n v="0"/>
  </r>
  <r>
    <s v="25/01/2019"/>
    <s v="25/01/2019"/>
    <x v="5"/>
    <s v="DH9819"/>
    <x v="40"/>
    <x v="2"/>
    <x v="3534"/>
    <s v="KH 3535"/>
    <x v="27"/>
    <s v="SP0003"/>
    <x v="3"/>
    <s v="Chai"/>
    <n v="1"/>
    <n v="2500000"/>
    <n v="10"/>
    <n v="250000"/>
    <n v="2250000"/>
  </r>
  <r>
    <s v="25/01/2019"/>
    <s v="25/01/2019"/>
    <x v="5"/>
    <s v="DH9819"/>
    <x v="40"/>
    <x v="2"/>
    <x v="3534"/>
    <s v="KH 3535"/>
    <x v="27"/>
    <s v="HT0001"/>
    <x v="2"/>
    <s v="Miếng"/>
    <n v="2"/>
    <n v="200000"/>
    <n v="100"/>
    <n v="400000"/>
    <n v="0"/>
  </r>
  <r>
    <s v="25/01/2019"/>
    <s v="25/01/2019"/>
    <x v="5"/>
    <s v="DH9818"/>
    <x v="17"/>
    <x v="1"/>
    <x v="3535"/>
    <s v="KH 3536"/>
    <x v="42"/>
    <s v="SP0001"/>
    <x v="0"/>
    <s v="Chai"/>
    <n v="1"/>
    <n v="3000000"/>
    <n v="5"/>
    <n v="150000"/>
    <n v="2850000"/>
  </r>
  <r>
    <s v="25/01/2019"/>
    <s v="24/01/2019"/>
    <x v="5"/>
    <s v="DH9809"/>
    <x v="7"/>
    <x v="0"/>
    <x v="1870"/>
    <s v="KH 1871"/>
    <x v="57"/>
    <s v="SP0001"/>
    <x v="0"/>
    <s v="Chai"/>
    <n v="1"/>
    <n v="3000000"/>
    <n v="0"/>
    <n v="0"/>
    <n v="3000000"/>
  </r>
  <r>
    <s v="25/01/2019"/>
    <s v="24/01/2019"/>
    <x v="5"/>
    <s v="DH9809"/>
    <x v="7"/>
    <x v="0"/>
    <x v="1870"/>
    <s v="KH 1871"/>
    <x v="57"/>
    <s v="SP0001"/>
    <x v="0"/>
    <s v="Chiếc"/>
    <n v="1"/>
    <n v="3000000"/>
    <n v="0"/>
    <n v="0"/>
    <n v="3000000"/>
  </r>
  <r>
    <s v="25/01/2019"/>
    <s v="24/01/2019"/>
    <x v="5"/>
    <s v="DH9807"/>
    <x v="7"/>
    <x v="0"/>
    <x v="3536"/>
    <s v="KH 3537"/>
    <x v="15"/>
    <s v="SP0001"/>
    <x v="0"/>
    <s v="Chai"/>
    <n v="1"/>
    <n v="3000000"/>
    <n v="0"/>
    <n v="0"/>
    <n v="3000000"/>
  </r>
  <r>
    <s v="25/01/2019"/>
    <s v="24/01/2019"/>
    <x v="5"/>
    <s v="DH9807"/>
    <x v="7"/>
    <x v="0"/>
    <x v="3536"/>
    <s v="KH 3537"/>
    <x v="15"/>
    <s v="SP0001"/>
    <x v="0"/>
    <s v="Chiếc"/>
    <n v="1"/>
    <n v="3000000"/>
    <n v="0"/>
    <n v="0"/>
    <n v="3000000"/>
  </r>
  <r>
    <s v="25/01/2019"/>
    <s v="24/01/2019"/>
    <x v="5"/>
    <s v="DH9797"/>
    <x v="0"/>
    <x v="0"/>
    <x v="3537"/>
    <s v="KH 3538"/>
    <x v="25"/>
    <s v="SP0006"/>
    <x v="9"/>
    <s v="Chai"/>
    <n v="1"/>
    <n v="800000"/>
    <n v="0"/>
    <n v="0"/>
    <n v="800000"/>
  </r>
  <r>
    <s v="25/01/2019"/>
    <s v="24/01/2019"/>
    <x v="5"/>
    <s v="DH9797"/>
    <x v="0"/>
    <x v="0"/>
    <x v="3537"/>
    <s v="KH 3538"/>
    <x v="25"/>
    <s v="SP0007"/>
    <x v="10"/>
    <s v="Chai"/>
    <n v="1"/>
    <n v="800000"/>
    <n v="0"/>
    <n v="0"/>
    <n v="800000"/>
  </r>
  <r>
    <s v="24/01/2019"/>
    <s v="24/01/2019"/>
    <x v="5"/>
    <s v="DH9817"/>
    <x v="1"/>
    <x v="0"/>
    <x v="3538"/>
    <s v="KH 3539"/>
    <x v="22"/>
    <s v="SP0001"/>
    <x v="0"/>
    <s v="Chai"/>
    <n v="1"/>
    <n v="3000000"/>
    <n v="5"/>
    <n v="150000"/>
    <n v="2850000"/>
  </r>
  <r>
    <s v="24/01/2019"/>
    <s v="24/01/2019"/>
    <x v="5"/>
    <s v="DH9816"/>
    <x v="8"/>
    <x v="0"/>
    <x v="3539"/>
    <s v="KH 3540"/>
    <x v="28"/>
    <s v="SP0006"/>
    <x v="9"/>
    <s v="Chai"/>
    <n v="1"/>
    <n v="800000"/>
    <n v="0"/>
    <n v="0"/>
    <n v="800000"/>
  </r>
  <r>
    <s v="24/01/2019"/>
    <s v="24/01/2019"/>
    <x v="5"/>
    <s v="DH9816"/>
    <x v="8"/>
    <x v="0"/>
    <x v="3539"/>
    <s v="KH 3540"/>
    <x v="28"/>
    <s v="SP0007"/>
    <x v="10"/>
    <s v="Chai"/>
    <n v="1"/>
    <n v="800000"/>
    <n v="0"/>
    <n v="0"/>
    <n v="800000"/>
  </r>
  <r>
    <s v="24/01/2019"/>
    <s v="24/01/2019"/>
    <x v="5"/>
    <s v="DH9814"/>
    <x v="16"/>
    <x v="1"/>
    <x v="3125"/>
    <s v="KH 3126"/>
    <x v="53"/>
    <s v="SP0002"/>
    <x v="1"/>
    <s v="Chai"/>
    <n v="1"/>
    <n v="2000000"/>
    <n v="5"/>
    <n v="100000"/>
    <n v="1900000"/>
  </r>
  <r>
    <s v="24/01/2019"/>
    <s v="24/01/2019"/>
    <x v="5"/>
    <s v="DH9813"/>
    <x v="33"/>
    <x v="2"/>
    <x v="3540"/>
    <s v="KH 3541"/>
    <x v="38"/>
    <s v="SP0005"/>
    <x v="5"/>
    <s v="Lọ"/>
    <n v="1"/>
    <n v="1000000"/>
    <n v="100"/>
    <n v="1000000"/>
    <n v="0"/>
  </r>
  <r>
    <s v="24/01/2019"/>
    <s v="24/01/2019"/>
    <x v="5"/>
    <s v="DH9812"/>
    <x v="37"/>
    <x v="2"/>
    <x v="2903"/>
    <s v="KH 2904"/>
    <x v="60"/>
    <s v="SP0002"/>
    <x v="1"/>
    <s v="Chai"/>
    <n v="76"/>
    <n v="2000000"/>
    <n v="100"/>
    <n v="152000000"/>
    <n v="0"/>
  </r>
  <r>
    <s v="24/01/2019"/>
    <s v="24/01/2019"/>
    <x v="5"/>
    <s v="DH9811"/>
    <x v="1"/>
    <x v="0"/>
    <x v="3541"/>
    <s v="KH 3542"/>
    <x v="10"/>
    <s v="SP0003"/>
    <x v="3"/>
    <s v="Chai"/>
    <n v="1"/>
    <n v="2500000"/>
    <n v="0"/>
    <n v="0"/>
    <n v="2500000"/>
  </r>
  <r>
    <s v="24/01/2019"/>
    <s v="24/01/2019"/>
    <x v="5"/>
    <s v="DH9810"/>
    <x v="19"/>
    <x v="1"/>
    <x v="3542"/>
    <s v="KH 3543"/>
    <x v="22"/>
    <s v="SP0001"/>
    <x v="0"/>
    <s v="Chai"/>
    <n v="1"/>
    <n v="3000000"/>
    <n v="0"/>
    <n v="0"/>
    <n v="3000000"/>
  </r>
  <r>
    <s v="24/01/2019"/>
    <s v="24/01/2019"/>
    <x v="5"/>
    <s v="DH9808"/>
    <x v="33"/>
    <x v="2"/>
    <x v="3543"/>
    <s v="KH 3544"/>
    <x v="19"/>
    <s v="SP0005"/>
    <x v="5"/>
    <s v="Lọ"/>
    <n v="1"/>
    <n v="1000000"/>
    <n v="100"/>
    <n v="1000000"/>
    <n v="0"/>
  </r>
  <r>
    <s v="24/01/2019"/>
    <s v="24/01/2019"/>
    <x v="5"/>
    <s v="DH9806"/>
    <x v="33"/>
    <x v="2"/>
    <x v="3544"/>
    <s v="KH 3545"/>
    <x v="60"/>
    <s v="SP0005"/>
    <x v="5"/>
    <s v="Lọ"/>
    <n v="1"/>
    <n v="1000000"/>
    <n v="100"/>
    <n v="1000000"/>
    <n v="0"/>
  </r>
  <r>
    <s v="24/01/2019"/>
    <s v="24/01/2019"/>
    <x v="5"/>
    <s v="DH9805"/>
    <x v="33"/>
    <x v="2"/>
    <x v="3545"/>
    <s v="KH 3546"/>
    <x v="33"/>
    <s v="SP0005"/>
    <x v="5"/>
    <s v="Lọ"/>
    <n v="1"/>
    <n v="1000000"/>
    <n v="100"/>
    <n v="1000000"/>
    <n v="0"/>
  </r>
  <r>
    <s v="24/01/2019"/>
    <s v="24/01/2019"/>
    <x v="5"/>
    <s v="DH9804"/>
    <x v="8"/>
    <x v="0"/>
    <x v="2497"/>
    <s v="KH 2498"/>
    <x v="43"/>
    <s v="SP0001"/>
    <x v="0"/>
    <s v="Chai"/>
    <n v="1"/>
    <n v="3000000"/>
    <n v="5"/>
    <n v="150000"/>
    <n v="2850000"/>
  </r>
  <r>
    <s v="24/01/2019"/>
    <s v="24/01/2019"/>
    <x v="5"/>
    <s v="DH9804"/>
    <x v="8"/>
    <x v="0"/>
    <x v="2497"/>
    <s v="KH 2498"/>
    <x v="43"/>
    <s v="SP0001"/>
    <x v="0"/>
    <s v="Chai"/>
    <n v="1"/>
    <n v="3000000"/>
    <n v="20"/>
    <n v="600000"/>
    <n v="2400000"/>
  </r>
  <r>
    <s v="24/01/2019"/>
    <s v="24/01/2019"/>
    <x v="5"/>
    <s v="DH9804"/>
    <x v="8"/>
    <x v="0"/>
    <x v="2497"/>
    <s v="KH 2498"/>
    <x v="43"/>
    <s v="HT0001"/>
    <x v="2"/>
    <s v="Miếng"/>
    <n v="2"/>
    <n v="200000"/>
    <n v="100"/>
    <n v="400000"/>
    <n v="0"/>
  </r>
  <r>
    <s v="24/01/2019"/>
    <s v="24/01/2019"/>
    <x v="5"/>
    <s v="DH9803"/>
    <x v="40"/>
    <x v="2"/>
    <x v="3546"/>
    <s v="KH 3547"/>
    <x v="28"/>
    <s v="SP0002"/>
    <x v="1"/>
    <s v="Chai"/>
    <n v="1"/>
    <n v="2000000"/>
    <n v="5"/>
    <n v="100000"/>
    <n v="1900000"/>
  </r>
  <r>
    <s v="24/01/2019"/>
    <s v="24/01/2019"/>
    <x v="5"/>
    <s v="DH9802"/>
    <x v="29"/>
    <x v="1"/>
    <x v="1696"/>
    <s v="KH 1697"/>
    <x v="55"/>
    <s v="SP0006"/>
    <x v="9"/>
    <s v="Chai"/>
    <n v="1"/>
    <n v="800000"/>
    <n v="100"/>
    <n v="800000"/>
    <n v="0"/>
  </r>
  <r>
    <s v="24/01/2019"/>
    <s v="24/01/2019"/>
    <x v="5"/>
    <s v="DH9802"/>
    <x v="29"/>
    <x v="1"/>
    <x v="1696"/>
    <s v="KH 1697"/>
    <x v="55"/>
    <s v="SP0007"/>
    <x v="10"/>
    <s v="Chai"/>
    <n v="1"/>
    <n v="800000"/>
    <n v="100"/>
    <n v="800000"/>
    <n v="0"/>
  </r>
  <r>
    <s v="24/01/2019"/>
    <s v="24/01/2019"/>
    <x v="5"/>
    <s v="DH9801"/>
    <x v="19"/>
    <x v="1"/>
    <x v="3343"/>
    <s v="KH 3344"/>
    <x v="44"/>
    <s v="SP0005"/>
    <x v="5"/>
    <s v="Lọ"/>
    <n v="1"/>
    <n v="1000000"/>
    <n v="100"/>
    <n v="1000000"/>
    <n v="0"/>
  </r>
  <r>
    <s v="24/01/2019"/>
    <s v="24/01/2019"/>
    <x v="5"/>
    <s v="DH9801"/>
    <x v="19"/>
    <x v="1"/>
    <x v="3343"/>
    <s v="KH 3344"/>
    <x v="44"/>
    <s v="SP0005"/>
    <x v="5"/>
    <s v="Chiếc"/>
    <n v="1"/>
    <n v="1000000"/>
    <n v="0"/>
    <n v="0"/>
    <n v="1000000"/>
  </r>
  <r>
    <s v="24/01/2019"/>
    <s v="24/01/2019"/>
    <x v="5"/>
    <s v="DH9800"/>
    <x v="8"/>
    <x v="0"/>
    <x v="3547"/>
    <s v="KH 3548"/>
    <x v="42"/>
    <s v="SP0001"/>
    <x v="0"/>
    <s v="Chai"/>
    <n v="1"/>
    <n v="3000000"/>
    <n v="5"/>
    <n v="150000"/>
    <n v="2850000"/>
  </r>
  <r>
    <s v="24/01/2019"/>
    <s v="24/01/2019"/>
    <x v="5"/>
    <s v="DH9800"/>
    <x v="8"/>
    <x v="0"/>
    <x v="3547"/>
    <s v="KH 3548"/>
    <x v="42"/>
    <s v="HT0001"/>
    <x v="2"/>
    <s v="Miếng"/>
    <n v="2"/>
    <n v="200000"/>
    <n v="100"/>
    <n v="400000"/>
    <n v="0"/>
  </r>
  <r>
    <s v="24/01/2019"/>
    <s v="24/01/2019"/>
    <x v="5"/>
    <s v="DH9799"/>
    <x v="2"/>
    <x v="0"/>
    <x v="3548"/>
    <s v="KH 3549"/>
    <x v="28"/>
    <s v="SP0001"/>
    <x v="0"/>
    <s v="Chai"/>
    <n v="1"/>
    <n v="3000000"/>
    <n v="5"/>
    <n v="150000"/>
    <n v="2850000"/>
  </r>
  <r>
    <s v="24/01/2019"/>
    <s v="24/01/2019"/>
    <x v="5"/>
    <s v="DH9798"/>
    <x v="7"/>
    <x v="0"/>
    <x v="3549"/>
    <s v="KH 3550"/>
    <x v="37"/>
    <s v="SP0002"/>
    <x v="1"/>
    <s v="Chai"/>
    <n v="2"/>
    <n v="2000000"/>
    <n v="0"/>
    <n v="0"/>
    <n v="4000000"/>
  </r>
  <r>
    <s v="24/01/2019"/>
    <s v="24/01/2019"/>
    <x v="5"/>
    <s v="DH9798"/>
    <x v="7"/>
    <x v="0"/>
    <x v="3549"/>
    <s v="KH 3550"/>
    <x v="37"/>
    <s v="HT0001"/>
    <x v="2"/>
    <s v="Miếng"/>
    <n v="2"/>
    <n v="200000"/>
    <n v="100"/>
    <n v="400000"/>
    <n v="0"/>
  </r>
  <r>
    <s v="24/01/2019"/>
    <s v="24/01/2019"/>
    <x v="5"/>
    <s v="DH9796"/>
    <x v="0"/>
    <x v="0"/>
    <x v="3550"/>
    <s v="KH 3551"/>
    <x v="30"/>
    <s v="SP0003"/>
    <x v="3"/>
    <s v="Chai"/>
    <n v="1"/>
    <n v="2500000"/>
    <n v="5"/>
    <n v="125000"/>
    <n v="2375000"/>
  </r>
  <r>
    <s v="24/01/2019"/>
    <s v="24/01/2019"/>
    <x v="5"/>
    <s v="DH9795"/>
    <x v="1"/>
    <x v="0"/>
    <x v="1854"/>
    <s v="KH 1855"/>
    <x v="58"/>
    <s v="SP0002"/>
    <x v="1"/>
    <s v="Chai"/>
    <n v="6"/>
    <n v="2000000"/>
    <n v="20"/>
    <n v="2400000"/>
    <n v="9600000"/>
  </r>
  <r>
    <s v="24/01/2019"/>
    <s v="24/01/2019"/>
    <x v="5"/>
    <s v="DH9795"/>
    <x v="1"/>
    <x v="0"/>
    <x v="1854"/>
    <s v="KH 1855"/>
    <x v="58"/>
    <s v="SP0001"/>
    <x v="0"/>
    <s v="Chai"/>
    <n v="6"/>
    <n v="3000000"/>
    <n v="20"/>
    <n v="3600000"/>
    <n v="14400000"/>
  </r>
  <r>
    <s v="24/01/2019"/>
    <s v="24/01/2019"/>
    <x v="5"/>
    <s v="DH9795"/>
    <x v="1"/>
    <x v="0"/>
    <x v="1854"/>
    <s v="KH 1855"/>
    <x v="58"/>
    <s v="SP0002"/>
    <x v="1"/>
    <s v="Chai"/>
    <n v="2"/>
    <n v="2000000"/>
    <n v="100"/>
    <n v="4000000"/>
    <n v="0"/>
  </r>
  <r>
    <s v="24/01/2019"/>
    <s v="24/01/2019"/>
    <x v="5"/>
    <s v="DH9795"/>
    <x v="1"/>
    <x v="0"/>
    <x v="1854"/>
    <s v="KH 1855"/>
    <x v="58"/>
    <s v="SP0002"/>
    <x v="1"/>
    <s v="Chai"/>
    <n v="1"/>
    <n v="2000000"/>
    <n v="100"/>
    <n v="2000000"/>
    <n v="0"/>
  </r>
  <r>
    <s v="24/01/2019"/>
    <s v="24/01/2019"/>
    <x v="5"/>
    <s v="DH9794"/>
    <x v="17"/>
    <x v="1"/>
    <x v="3551"/>
    <s v="KH 3552"/>
    <x v="52"/>
    <s v="SP0001"/>
    <x v="0"/>
    <s v="Chai"/>
    <n v="1"/>
    <n v="3000000"/>
    <n v="5"/>
    <n v="150000"/>
    <n v="2850000"/>
  </r>
  <r>
    <s v="24/01/2019"/>
    <s v="24/01/2019"/>
    <x v="5"/>
    <s v="DH9793"/>
    <x v="8"/>
    <x v="0"/>
    <x v="3552"/>
    <s v="KH 3553"/>
    <x v="18"/>
    <s v="SP0001"/>
    <x v="0"/>
    <s v="Chai"/>
    <n v="2"/>
    <n v="3000000"/>
    <n v="10"/>
    <n v="600000"/>
    <n v="5400000"/>
  </r>
  <r>
    <s v="24/01/2019"/>
    <s v="24/01/2019"/>
    <x v="5"/>
    <s v="DH9793"/>
    <x v="8"/>
    <x v="0"/>
    <x v="3552"/>
    <s v="KH 3553"/>
    <x v="18"/>
    <s v="SP0002"/>
    <x v="1"/>
    <s v="Chai"/>
    <n v="1"/>
    <n v="2000000"/>
    <n v="10"/>
    <n v="200000"/>
    <n v="1800000"/>
  </r>
  <r>
    <s v="24/01/2019"/>
    <s v="24/01/2019"/>
    <x v="5"/>
    <s v="DH9793"/>
    <x v="8"/>
    <x v="0"/>
    <x v="3552"/>
    <s v="KH 3553"/>
    <x v="18"/>
    <s v="HT0001"/>
    <x v="2"/>
    <s v="Miếng"/>
    <n v="1"/>
    <n v="200000"/>
    <n v="100"/>
    <n v="200000"/>
    <n v="0"/>
  </r>
  <r>
    <s v="24/01/2019"/>
    <s v="24/01/2019"/>
    <x v="5"/>
    <s v="DH9792"/>
    <x v="15"/>
    <x v="1"/>
    <x v="3553"/>
    <s v="KH 3554"/>
    <x v="49"/>
    <s v="SP0001"/>
    <x v="0"/>
    <s v="Chai"/>
    <n v="1"/>
    <n v="3000000"/>
    <n v="100"/>
    <n v="3000000"/>
    <n v="0"/>
  </r>
  <r>
    <s v="24/01/2019"/>
    <s v="24/01/2019"/>
    <x v="5"/>
    <s v="DH9791"/>
    <x v="2"/>
    <x v="0"/>
    <x v="3554"/>
    <s v="KH 3555"/>
    <x v="51"/>
    <s v="SP0001"/>
    <x v="0"/>
    <s v="Chai"/>
    <n v="1"/>
    <n v="3000000"/>
    <n v="5"/>
    <n v="150000"/>
    <n v="2850000"/>
  </r>
  <r>
    <s v="24/01/2019"/>
    <s v="24/01/2019"/>
    <x v="5"/>
    <s v="DH9790"/>
    <x v="2"/>
    <x v="0"/>
    <x v="3555"/>
    <s v="KH 3556"/>
    <x v="35"/>
    <s v="SP0001"/>
    <x v="0"/>
    <s v="Chai"/>
    <n v="1"/>
    <n v="3000000"/>
    <n v="5"/>
    <n v="150000"/>
    <n v="2850000"/>
  </r>
  <r>
    <s v="24/01/2019"/>
    <s v="24/01/2019"/>
    <x v="5"/>
    <s v="DH9789"/>
    <x v="7"/>
    <x v="0"/>
    <x v="3556"/>
    <s v="KH 3557"/>
    <x v="39"/>
    <s v="SP0002"/>
    <x v="1"/>
    <s v="Chai"/>
    <n v="1"/>
    <n v="2000000"/>
    <n v="0"/>
    <n v="0"/>
    <n v="2000000"/>
  </r>
  <r>
    <s v="24/01/2019"/>
    <s v="24/01/2019"/>
    <x v="5"/>
    <s v="DH9788"/>
    <x v="16"/>
    <x v="1"/>
    <x v="3557"/>
    <s v="KH 3558"/>
    <x v="19"/>
    <s v="SP0005"/>
    <x v="5"/>
    <s v="Lọ"/>
    <n v="1"/>
    <n v="1000000"/>
    <n v="100"/>
    <n v="1000000"/>
    <n v="0"/>
  </r>
  <r>
    <s v="24/01/2019"/>
    <s v="24/01/2019"/>
    <x v="5"/>
    <s v="DH9787"/>
    <x v="17"/>
    <x v="1"/>
    <x v="3558"/>
    <s v="KH 3559"/>
    <x v="5"/>
    <s v="SP0002"/>
    <x v="1"/>
    <s v="Chai"/>
    <n v="1"/>
    <n v="2000000"/>
    <n v="5"/>
    <n v="100000"/>
    <n v="1900000"/>
  </r>
  <r>
    <s v="24/01/2019"/>
    <s v="24/01/2019"/>
    <x v="5"/>
    <s v="DH9786"/>
    <x v="16"/>
    <x v="1"/>
    <x v="3559"/>
    <s v="KH 3560"/>
    <x v="62"/>
    <s v="SP0005"/>
    <x v="5"/>
    <s v="Lọ"/>
    <n v="1"/>
    <n v="1000000"/>
    <n v="100"/>
    <n v="1000000"/>
    <n v="0"/>
  </r>
  <r>
    <s v="24/01/2019"/>
    <s v="24/01/2019"/>
    <x v="5"/>
    <s v="DH9785"/>
    <x v="9"/>
    <x v="0"/>
    <x v="890"/>
    <s v="KH 0891"/>
    <x v="32"/>
    <s v="SP0001"/>
    <x v="0"/>
    <s v="Chai"/>
    <n v="1"/>
    <n v="3000000"/>
    <n v="5"/>
    <n v="150000"/>
    <n v="2850000"/>
  </r>
  <r>
    <s v="24/01/2019"/>
    <s v="24/01/2019"/>
    <x v="5"/>
    <s v="DH9785"/>
    <x v="9"/>
    <x v="0"/>
    <x v="890"/>
    <s v="KH 0891"/>
    <x v="32"/>
    <s v="HT0001"/>
    <x v="2"/>
    <s v="Miếng"/>
    <n v="2"/>
    <n v="200000"/>
    <n v="100"/>
    <n v="400000"/>
    <n v="0"/>
  </r>
  <r>
    <s v="24/01/2019"/>
    <s v="24/01/2019"/>
    <x v="5"/>
    <s v="DH9784"/>
    <x v="9"/>
    <x v="0"/>
    <x v="2502"/>
    <s v="KH 2503"/>
    <x v="20"/>
    <s v="SP0003"/>
    <x v="3"/>
    <s v="Chai"/>
    <n v="1"/>
    <n v="2500000"/>
    <n v="0"/>
    <n v="0"/>
    <n v="2500000"/>
  </r>
  <r>
    <s v="24/01/2019"/>
    <s v="24/01/2019"/>
    <x v="5"/>
    <s v="DH9783"/>
    <x v="9"/>
    <x v="0"/>
    <x v="3560"/>
    <s v="KH 3561"/>
    <x v="38"/>
    <s v="SP0001"/>
    <x v="0"/>
    <s v="Chai"/>
    <n v="1"/>
    <n v="3000000"/>
    <n v="5"/>
    <n v="150000"/>
    <n v="2850000"/>
  </r>
  <r>
    <s v="24/01/2019"/>
    <s v="24/01/2019"/>
    <x v="5"/>
    <s v="DH9782"/>
    <x v="40"/>
    <x v="2"/>
    <x v="3561"/>
    <s v="KH 3562"/>
    <x v="21"/>
    <s v="SP0002"/>
    <x v="1"/>
    <s v="Chai"/>
    <n v="1"/>
    <n v="2000000"/>
    <n v="5"/>
    <n v="100000"/>
    <n v="1900000"/>
  </r>
  <r>
    <s v="24/01/2019"/>
    <s v="24/01/2019"/>
    <x v="5"/>
    <s v="DH9782"/>
    <x v="40"/>
    <x v="2"/>
    <x v="3561"/>
    <s v="KH 3562"/>
    <x v="21"/>
    <s v="HT0001"/>
    <x v="2"/>
    <s v="Miếng"/>
    <n v="2"/>
    <n v="200000"/>
    <n v="100"/>
    <n v="400000"/>
    <n v="0"/>
  </r>
  <r>
    <s v="24/01/2019"/>
    <s v="24/01/2019"/>
    <x v="5"/>
    <s v="DH9781"/>
    <x v="2"/>
    <x v="0"/>
    <x v="3562"/>
    <s v="KH 3563"/>
    <x v="11"/>
    <s v="SP0002"/>
    <x v="1"/>
    <s v="Chai"/>
    <n v="1"/>
    <n v="2000000"/>
    <n v="5"/>
    <n v="100000"/>
    <n v="1900000"/>
  </r>
  <r>
    <s v="24/01/2019"/>
    <s v="24/01/2019"/>
    <x v="5"/>
    <s v="DH9780"/>
    <x v="2"/>
    <x v="0"/>
    <x v="3563"/>
    <s v="KH 3564"/>
    <x v="57"/>
    <s v="SP0003"/>
    <x v="3"/>
    <s v="Chai"/>
    <n v="2"/>
    <n v="2500000"/>
    <n v="10"/>
    <n v="500000"/>
    <n v="4500000"/>
  </r>
  <r>
    <s v="24/01/2019"/>
    <s v="14/01/2019"/>
    <x v="5"/>
    <s v="DH9509"/>
    <x v="7"/>
    <x v="0"/>
    <x v="3564"/>
    <s v="KH 3565"/>
    <x v="34"/>
    <s v="SP0001"/>
    <x v="0"/>
    <s v="Chai"/>
    <n v="1"/>
    <n v="3000000"/>
    <n v="5"/>
    <n v="150000"/>
    <n v="2850000"/>
  </r>
  <r>
    <s v="23/01/2019"/>
    <s v="23/01/2019"/>
    <x v="5"/>
    <s v="DH9779"/>
    <x v="8"/>
    <x v="0"/>
    <x v="3565"/>
    <s v="KH 3566"/>
    <x v="2"/>
    <s v="SP0001"/>
    <x v="0"/>
    <s v="Chai"/>
    <n v="1"/>
    <n v="3000000"/>
    <n v="5"/>
    <n v="150000"/>
    <n v="2850000"/>
  </r>
  <r>
    <s v="23/01/2019"/>
    <s v="23/01/2019"/>
    <x v="5"/>
    <s v="DH9778"/>
    <x v="8"/>
    <x v="0"/>
    <x v="2598"/>
    <s v="KH 2599"/>
    <x v="0"/>
    <s v="SP0003"/>
    <x v="3"/>
    <s v="Chai"/>
    <n v="1"/>
    <n v="2500000"/>
    <n v="5"/>
    <n v="125000"/>
    <n v="2375000"/>
  </r>
  <r>
    <s v="23/01/2019"/>
    <s v="23/01/2019"/>
    <x v="5"/>
    <s v="DH9778"/>
    <x v="8"/>
    <x v="0"/>
    <x v="2598"/>
    <s v="KH 2599"/>
    <x v="0"/>
    <s v="SP0001"/>
    <x v="0"/>
    <s v="Chai"/>
    <n v="1"/>
    <n v="3000000"/>
    <n v="10"/>
    <n v="300000"/>
    <n v="2700000"/>
  </r>
  <r>
    <s v="23/01/2019"/>
    <s v="23/01/2019"/>
    <x v="5"/>
    <s v="DH9777"/>
    <x v="8"/>
    <x v="0"/>
    <x v="2407"/>
    <s v="KH 2408"/>
    <x v="24"/>
    <s v="SP0001"/>
    <x v="0"/>
    <s v="Chai"/>
    <n v="1"/>
    <n v="3000000"/>
    <n v="5"/>
    <n v="150000"/>
    <n v="2850000"/>
  </r>
  <r>
    <s v="23/01/2019"/>
    <s v="23/01/2019"/>
    <x v="5"/>
    <s v="DH9775"/>
    <x v="9"/>
    <x v="0"/>
    <x v="3566"/>
    <s v="KH 3567"/>
    <x v="8"/>
    <s v="SP0001"/>
    <x v="0"/>
    <s v="Chai"/>
    <n v="1"/>
    <n v="3000000"/>
    <n v="5"/>
    <n v="150000"/>
    <n v="2850000"/>
  </r>
  <r>
    <s v="23/01/2019"/>
    <s v="23/01/2019"/>
    <x v="5"/>
    <s v="DH9775"/>
    <x v="9"/>
    <x v="0"/>
    <x v="3566"/>
    <s v="KH 3567"/>
    <x v="8"/>
    <s v="HT0001"/>
    <x v="2"/>
    <s v="Miếng"/>
    <n v="2"/>
    <n v="200000"/>
    <n v="100"/>
    <n v="400000"/>
    <n v="0"/>
  </r>
  <r>
    <s v="23/01/2019"/>
    <s v="23/01/2019"/>
    <x v="5"/>
    <s v="DH9775"/>
    <x v="9"/>
    <x v="0"/>
    <x v="3566"/>
    <s v="KH 3567"/>
    <x v="8"/>
    <s v="SP0001"/>
    <x v="0"/>
    <s v="Chai"/>
    <n v="1"/>
    <n v="3000000"/>
    <n v="10"/>
    <n v="300000"/>
    <n v="2700000"/>
  </r>
  <r>
    <s v="23/01/2019"/>
    <s v="23/01/2019"/>
    <x v="5"/>
    <s v="DH9774"/>
    <x v="16"/>
    <x v="1"/>
    <x v="2717"/>
    <s v="KH 2718"/>
    <x v="25"/>
    <s v="SP0002"/>
    <x v="1"/>
    <s v="Chai"/>
    <n v="1"/>
    <n v="2000000"/>
    <n v="5"/>
    <n v="100000"/>
    <n v="1900000"/>
  </r>
  <r>
    <s v="23/01/2019"/>
    <s v="23/01/2019"/>
    <x v="5"/>
    <s v="DH9774"/>
    <x v="16"/>
    <x v="1"/>
    <x v="2717"/>
    <s v="KH 2718"/>
    <x v="25"/>
    <s v="HT0001"/>
    <x v="2"/>
    <s v="Miếng"/>
    <n v="2"/>
    <n v="200000"/>
    <n v="100"/>
    <n v="400000"/>
    <n v="0"/>
  </r>
  <r>
    <s v="23/01/2019"/>
    <s v="23/01/2019"/>
    <x v="5"/>
    <s v="DH9773"/>
    <x v="16"/>
    <x v="1"/>
    <x v="3567"/>
    <s v="KH 3568"/>
    <x v="59"/>
    <s v="SP0002"/>
    <x v="1"/>
    <s v="Chai"/>
    <n v="1"/>
    <n v="2000000"/>
    <n v="5"/>
    <n v="100000"/>
    <n v="1900000"/>
  </r>
  <r>
    <s v="23/01/2019"/>
    <s v="23/01/2019"/>
    <x v="5"/>
    <s v="DH9772"/>
    <x v="9"/>
    <x v="0"/>
    <x v="3568"/>
    <s v="KH 3569"/>
    <x v="52"/>
    <s v="SP0003"/>
    <x v="3"/>
    <s v="Chai"/>
    <n v="1"/>
    <n v="2500000"/>
    <n v="0"/>
    <n v="0"/>
    <n v="2500000"/>
  </r>
  <r>
    <s v="23/01/2019"/>
    <s v="23/01/2019"/>
    <x v="5"/>
    <s v="DH9771"/>
    <x v="11"/>
    <x v="0"/>
    <x v="1533"/>
    <s v="KH 1534"/>
    <x v="27"/>
    <s v="SP0002"/>
    <x v="1"/>
    <s v="Chai"/>
    <n v="6"/>
    <n v="2000000"/>
    <n v="25"/>
    <n v="3000000"/>
    <n v="9000000"/>
  </r>
  <r>
    <s v="23/01/2019"/>
    <s v="23/01/2019"/>
    <x v="5"/>
    <s v="DH9771"/>
    <x v="11"/>
    <x v="0"/>
    <x v="1533"/>
    <s v="KH 1534"/>
    <x v="27"/>
    <s v="SP0001"/>
    <x v="0"/>
    <s v="Chai"/>
    <n v="18"/>
    <n v="3000000"/>
    <n v="25"/>
    <n v="13500000"/>
    <n v="40500000"/>
  </r>
  <r>
    <s v="23/01/2019"/>
    <s v="23/01/2019"/>
    <x v="5"/>
    <s v="DH9771"/>
    <x v="11"/>
    <x v="0"/>
    <x v="1533"/>
    <s v="KH 1534"/>
    <x v="27"/>
    <s v="SP0002"/>
    <x v="1"/>
    <s v="Chai"/>
    <n v="4"/>
    <n v="2000000"/>
    <n v="100"/>
    <n v="8000000"/>
    <n v="0"/>
  </r>
  <r>
    <s v="23/01/2019"/>
    <s v="23/01/2019"/>
    <x v="5"/>
    <s v="DH9770"/>
    <x v="9"/>
    <x v="0"/>
    <x v="3569"/>
    <s v="KH 3570"/>
    <x v="54"/>
    <s v="SP0006"/>
    <x v="9"/>
    <s v="Chai"/>
    <n v="1"/>
    <n v="800000"/>
    <n v="0"/>
    <n v="0"/>
    <n v="800000"/>
  </r>
  <r>
    <s v="23/01/2019"/>
    <s v="23/01/2019"/>
    <x v="5"/>
    <s v="DH9770"/>
    <x v="9"/>
    <x v="0"/>
    <x v="3569"/>
    <s v="KH 3570"/>
    <x v="54"/>
    <s v="SP0007"/>
    <x v="10"/>
    <s v="Chai"/>
    <n v="1"/>
    <n v="800000"/>
    <n v="0"/>
    <n v="0"/>
    <n v="800000"/>
  </r>
  <r>
    <s v="23/01/2019"/>
    <s v="23/01/2019"/>
    <x v="5"/>
    <s v="DH9769"/>
    <x v="9"/>
    <x v="0"/>
    <x v="3570"/>
    <s v="KH 3571"/>
    <x v="36"/>
    <s v="SP0001"/>
    <x v="0"/>
    <s v="Chai"/>
    <n v="1"/>
    <n v="3000000"/>
    <n v="5"/>
    <n v="150000"/>
    <n v="2850000"/>
  </r>
  <r>
    <s v="23/01/2019"/>
    <s v="23/01/2019"/>
    <x v="5"/>
    <s v="DH9768"/>
    <x v="10"/>
    <x v="0"/>
    <x v="3571"/>
    <s v="KH 3572"/>
    <x v="56"/>
    <s v="SP0002"/>
    <x v="1"/>
    <s v="Chai"/>
    <n v="8"/>
    <n v="2000000"/>
    <n v="20"/>
    <n v="3200000"/>
    <n v="12800000"/>
  </r>
  <r>
    <s v="23/01/2019"/>
    <s v="23/01/2019"/>
    <x v="5"/>
    <s v="DH9768"/>
    <x v="10"/>
    <x v="0"/>
    <x v="3571"/>
    <s v="KH 3572"/>
    <x v="56"/>
    <s v="SP0001"/>
    <x v="0"/>
    <s v="Chai"/>
    <n v="4"/>
    <n v="3000000"/>
    <n v="20"/>
    <n v="2400000"/>
    <n v="9600000"/>
  </r>
  <r>
    <s v="23/01/2019"/>
    <s v="23/01/2019"/>
    <x v="5"/>
    <s v="DH9768"/>
    <x v="10"/>
    <x v="0"/>
    <x v="3571"/>
    <s v="KH 3572"/>
    <x v="56"/>
    <s v="SP0001"/>
    <x v="0"/>
    <s v="Chai"/>
    <n v="3"/>
    <n v="3000000"/>
    <n v="100"/>
    <n v="9000000"/>
    <n v="0"/>
  </r>
  <r>
    <s v="23/01/2019"/>
    <s v="23/01/2019"/>
    <x v="5"/>
    <s v="DH9767"/>
    <x v="1"/>
    <x v="0"/>
    <x v="2226"/>
    <s v="KH 2227"/>
    <x v="11"/>
    <s v="SP0002"/>
    <x v="1"/>
    <s v="Chai"/>
    <n v="1"/>
    <n v="2000000"/>
    <n v="0"/>
    <n v="0"/>
    <n v="2000000"/>
  </r>
  <r>
    <s v="23/01/2019"/>
    <s v="23/01/2019"/>
    <x v="5"/>
    <s v="DH9766"/>
    <x v="2"/>
    <x v="0"/>
    <x v="2265"/>
    <s v="KH 2266"/>
    <x v="61"/>
    <s v="SP0001"/>
    <x v="0"/>
    <s v="Chai"/>
    <n v="1"/>
    <n v="3000000"/>
    <n v="20"/>
    <n v="600000"/>
    <n v="2400000"/>
  </r>
  <r>
    <s v="23/01/2019"/>
    <s v="23/01/2019"/>
    <x v="5"/>
    <s v="DH9766"/>
    <x v="2"/>
    <x v="0"/>
    <x v="2265"/>
    <s v="KH 2266"/>
    <x v="61"/>
    <s v="HT0001"/>
    <x v="2"/>
    <s v="Miếng"/>
    <n v="2"/>
    <n v="200000"/>
    <n v="100"/>
    <n v="400000"/>
    <n v="0"/>
  </r>
  <r>
    <s v="23/01/2019"/>
    <s v="23/01/2019"/>
    <x v="5"/>
    <s v="DH9765"/>
    <x v="16"/>
    <x v="1"/>
    <x v="2027"/>
    <s v="KH 2028"/>
    <x v="6"/>
    <s v="SP0002"/>
    <x v="1"/>
    <s v="Chai"/>
    <n v="1"/>
    <n v="2000000"/>
    <n v="5"/>
    <n v="100000"/>
    <n v="1900000"/>
  </r>
  <r>
    <s v="23/01/2019"/>
    <s v="23/01/2019"/>
    <x v="5"/>
    <s v="DH9764"/>
    <x v="4"/>
    <x v="0"/>
    <x v="3572"/>
    <s v="KH 3573"/>
    <x v="41"/>
    <s v="SP0005"/>
    <x v="5"/>
    <s v="Lọ"/>
    <n v="1"/>
    <n v="1000000"/>
    <n v="100"/>
    <n v="1000000"/>
    <n v="0"/>
  </r>
  <r>
    <s v="23/01/2019"/>
    <s v="23/01/2019"/>
    <x v="5"/>
    <s v="DH9764"/>
    <x v="4"/>
    <x v="0"/>
    <x v="3572"/>
    <s v="KH 3573"/>
    <x v="41"/>
    <s v="SP0005"/>
    <x v="5"/>
    <s v="Chiếc"/>
    <n v="1"/>
    <n v="1000000"/>
    <n v="0"/>
    <n v="0"/>
    <n v="1000000"/>
  </r>
  <r>
    <s v="23/01/2019"/>
    <s v="23/01/2019"/>
    <x v="5"/>
    <s v="DH9763"/>
    <x v="5"/>
    <x v="0"/>
    <x v="3573"/>
    <s v="KH 3574"/>
    <x v="2"/>
    <s v="SP0001"/>
    <x v="0"/>
    <s v="Chai"/>
    <n v="1"/>
    <n v="3000000"/>
    <n v="5"/>
    <n v="150000"/>
    <n v="2850000"/>
  </r>
  <r>
    <s v="23/01/2019"/>
    <s v="23/01/2019"/>
    <x v="5"/>
    <s v="DH9762"/>
    <x v="5"/>
    <x v="0"/>
    <x v="3574"/>
    <s v="KH 3575"/>
    <x v="55"/>
    <s v="SP0001"/>
    <x v="0"/>
    <s v="Chai"/>
    <n v="1"/>
    <n v="3000000"/>
    <n v="5"/>
    <n v="150000"/>
    <n v="2850000"/>
  </r>
  <r>
    <s v="23/01/2019"/>
    <s v="23/01/2019"/>
    <x v="5"/>
    <s v="DH9761"/>
    <x v="4"/>
    <x v="0"/>
    <x v="1279"/>
    <s v="KH 1280"/>
    <x v="16"/>
    <s v="SP0005"/>
    <x v="5"/>
    <s v="Lọ"/>
    <n v="1"/>
    <n v="1000000"/>
    <n v="100"/>
    <n v="1000000"/>
    <n v="0"/>
  </r>
  <r>
    <s v="23/01/2019"/>
    <s v="23/01/2019"/>
    <x v="5"/>
    <s v="DH9761"/>
    <x v="4"/>
    <x v="0"/>
    <x v="1279"/>
    <s v="KH 1280"/>
    <x v="16"/>
    <s v="SP0005"/>
    <x v="5"/>
    <s v="Chiếc"/>
    <n v="1"/>
    <n v="1000000"/>
    <n v="0"/>
    <n v="0"/>
    <n v="1000000"/>
  </r>
  <r>
    <s v="23/01/2019"/>
    <s v="23/01/2019"/>
    <x v="5"/>
    <s v="DH9760"/>
    <x v="5"/>
    <x v="0"/>
    <x v="3575"/>
    <s v="KH 3576"/>
    <x v="1"/>
    <s v="SP0005"/>
    <x v="5"/>
    <s v="Lọ"/>
    <n v="1"/>
    <n v="1000000"/>
    <n v="100"/>
    <n v="1000000"/>
    <n v="0"/>
  </r>
  <r>
    <s v="23/01/2019"/>
    <s v="23/01/2019"/>
    <x v="5"/>
    <s v="DH9759"/>
    <x v="0"/>
    <x v="0"/>
    <x v="1868"/>
    <s v="KH 1869"/>
    <x v="58"/>
    <s v="SP0001"/>
    <x v="0"/>
    <s v="Chai"/>
    <n v="1"/>
    <n v="3000000"/>
    <n v="0"/>
    <n v="0"/>
    <n v="3000000"/>
  </r>
  <r>
    <s v="23/01/2019"/>
    <s v="23/01/2019"/>
    <x v="5"/>
    <s v="DH9759"/>
    <x v="0"/>
    <x v="0"/>
    <x v="1868"/>
    <s v="KH 1869"/>
    <x v="58"/>
    <s v="SP0005"/>
    <x v="5"/>
    <s v="Lọ"/>
    <n v="1"/>
    <n v="1000000"/>
    <n v="100"/>
    <n v="1000000"/>
    <n v="0"/>
  </r>
  <r>
    <s v="23/01/2019"/>
    <s v="23/01/2019"/>
    <x v="5"/>
    <s v="DH9759"/>
    <x v="0"/>
    <x v="0"/>
    <x v="1868"/>
    <s v="KH 1869"/>
    <x v="58"/>
    <s v="SP0005"/>
    <x v="5"/>
    <s v="Chiếc"/>
    <n v="1"/>
    <n v="1000000"/>
    <n v="0"/>
    <n v="0"/>
    <n v="1000000"/>
  </r>
  <r>
    <s v="23/01/2019"/>
    <s v="23/01/2019"/>
    <x v="5"/>
    <s v="DH9758"/>
    <x v="25"/>
    <x v="1"/>
    <x v="3576"/>
    <s v="KH 3577"/>
    <x v="6"/>
    <s v="SP0002"/>
    <x v="1"/>
    <s v="Chai"/>
    <n v="1"/>
    <n v="2000000"/>
    <n v="5"/>
    <n v="100000"/>
    <n v="1900000"/>
  </r>
  <r>
    <s v="23/01/2019"/>
    <s v="23/01/2019"/>
    <x v="5"/>
    <s v="DH9758"/>
    <x v="25"/>
    <x v="1"/>
    <x v="3576"/>
    <s v="KH 3577"/>
    <x v="6"/>
    <s v="HT0001"/>
    <x v="2"/>
    <s v="Miếng"/>
    <n v="2"/>
    <n v="200000"/>
    <n v="100"/>
    <n v="400000"/>
    <n v="0"/>
  </r>
  <r>
    <s v="23/01/2019"/>
    <s v="23/01/2019"/>
    <x v="5"/>
    <s v="DH9757"/>
    <x v="0"/>
    <x v="0"/>
    <x v="2742"/>
    <s v="KH 2743"/>
    <x v="1"/>
    <s v="SP0001"/>
    <x v="0"/>
    <s v="Chai"/>
    <n v="1"/>
    <n v="3000000"/>
    <n v="5"/>
    <n v="150000"/>
    <n v="2850000"/>
  </r>
  <r>
    <s v="23/01/2019"/>
    <s v="23/01/2019"/>
    <x v="5"/>
    <s v="DH9757"/>
    <x v="0"/>
    <x v="0"/>
    <x v="2742"/>
    <s v="KH 2743"/>
    <x v="1"/>
    <s v="HT0001"/>
    <x v="2"/>
    <s v="Miếng"/>
    <n v="2"/>
    <n v="200000"/>
    <n v="100"/>
    <n v="400000"/>
    <n v="0"/>
  </r>
  <r>
    <s v="23/01/2019"/>
    <s v="23/01/2019"/>
    <x v="5"/>
    <s v="DH9756"/>
    <x v="8"/>
    <x v="0"/>
    <x v="237"/>
    <s v="KH 0238"/>
    <x v="55"/>
    <s v="SP0001"/>
    <x v="0"/>
    <s v="Chai"/>
    <n v="1"/>
    <n v="3000000"/>
    <n v="5"/>
    <n v="150000"/>
    <n v="2850000"/>
  </r>
  <r>
    <s v="23/01/2019"/>
    <s v="23/01/2019"/>
    <x v="5"/>
    <s v="DH9756"/>
    <x v="8"/>
    <x v="0"/>
    <x v="237"/>
    <s v="KH 0238"/>
    <x v="55"/>
    <s v="HT0001"/>
    <x v="2"/>
    <s v="Miếng"/>
    <n v="2"/>
    <n v="200000"/>
    <n v="100"/>
    <n v="400000"/>
    <n v="0"/>
  </r>
  <r>
    <s v="23/01/2019"/>
    <s v="23/01/2019"/>
    <x v="5"/>
    <s v="DH9754"/>
    <x v="5"/>
    <x v="0"/>
    <x v="3577"/>
    <s v="KH 3578"/>
    <x v="6"/>
    <s v="SP0001"/>
    <x v="0"/>
    <s v="Chai"/>
    <n v="1"/>
    <n v="3000000"/>
    <n v="5"/>
    <n v="150000"/>
    <n v="2850000"/>
  </r>
  <r>
    <s v="23/01/2019"/>
    <s v="23/01/2019"/>
    <x v="5"/>
    <s v="DH9754"/>
    <x v="5"/>
    <x v="0"/>
    <x v="3577"/>
    <s v="KH 3578"/>
    <x v="6"/>
    <s v="HT0001"/>
    <x v="2"/>
    <s v="Miếng"/>
    <n v="2"/>
    <n v="200000"/>
    <n v="100"/>
    <n v="400000"/>
    <n v="0"/>
  </r>
  <r>
    <s v="23/01/2019"/>
    <s v="23/01/2019"/>
    <x v="5"/>
    <s v="DH9753"/>
    <x v="35"/>
    <x v="2"/>
    <x v="471"/>
    <s v="KH 0472"/>
    <x v="59"/>
    <s v="SP0002"/>
    <x v="1"/>
    <s v="Chai"/>
    <n v="60"/>
    <n v="2000000"/>
    <n v="40"/>
    <n v="48000000"/>
    <n v="72000000"/>
  </r>
  <r>
    <s v="23/01/2019"/>
    <s v="23/01/2019"/>
    <x v="5"/>
    <s v="DH9753"/>
    <x v="35"/>
    <x v="2"/>
    <x v="471"/>
    <s v="KH 0472"/>
    <x v="59"/>
    <s v="SP0002"/>
    <x v="1"/>
    <s v="Chai"/>
    <n v="10"/>
    <n v="2000000"/>
    <n v="100"/>
    <n v="20000000"/>
    <n v="0"/>
  </r>
  <r>
    <s v="23/01/2019"/>
    <s v="23/01/2019"/>
    <x v="5"/>
    <s v="DH9752"/>
    <x v="5"/>
    <x v="0"/>
    <x v="2589"/>
    <s v="KH 2590"/>
    <x v="52"/>
    <s v="SP0005"/>
    <x v="5"/>
    <s v="Lọ"/>
    <n v="1"/>
    <n v="1000000"/>
    <n v="100"/>
    <n v="1000000"/>
    <n v="0"/>
  </r>
  <r>
    <s v="23/01/2019"/>
    <s v="23/01/2019"/>
    <x v="5"/>
    <s v="DH9751"/>
    <x v="5"/>
    <x v="0"/>
    <x v="3578"/>
    <s v="KH 3579"/>
    <x v="47"/>
    <s v="SP0005"/>
    <x v="5"/>
    <s v="Lọ"/>
    <n v="1"/>
    <n v="1000000"/>
    <n v="100"/>
    <n v="1000000"/>
    <n v="0"/>
  </r>
  <r>
    <s v="23/01/2019"/>
    <s v="23/01/2019"/>
    <x v="5"/>
    <s v="DH9750"/>
    <x v="7"/>
    <x v="0"/>
    <x v="2222"/>
    <s v="KH 2223"/>
    <x v="40"/>
    <s v="SP0001"/>
    <x v="0"/>
    <s v="Chai"/>
    <n v="1"/>
    <n v="3000000"/>
    <n v="0"/>
    <n v="0"/>
    <n v="3000000"/>
  </r>
  <r>
    <s v="23/01/2019"/>
    <s v="23/01/2019"/>
    <x v="5"/>
    <s v="DH9749"/>
    <x v="1"/>
    <x v="0"/>
    <x v="3579"/>
    <s v="KH 3580"/>
    <x v="25"/>
    <s v="SP0002"/>
    <x v="1"/>
    <s v="Chai"/>
    <n v="1"/>
    <n v="2000000"/>
    <n v="5"/>
    <n v="100000"/>
    <n v="1900000"/>
  </r>
  <r>
    <s v="23/01/2019"/>
    <s v="23/01/2019"/>
    <x v="5"/>
    <s v="DH9748"/>
    <x v="7"/>
    <x v="0"/>
    <x v="3580"/>
    <s v="KH 3581"/>
    <x v="41"/>
    <s v="SP0001"/>
    <x v="0"/>
    <s v="Chai"/>
    <n v="1"/>
    <n v="3000000"/>
    <n v="5"/>
    <n v="150000"/>
    <n v="2850000"/>
  </r>
  <r>
    <s v="23/01/2019"/>
    <s v="23/01/2019"/>
    <x v="5"/>
    <s v="DH9747"/>
    <x v="5"/>
    <x v="0"/>
    <x v="3581"/>
    <s v="KH 3582"/>
    <x v="35"/>
    <s v="SP0002"/>
    <x v="1"/>
    <s v="Chai"/>
    <n v="1"/>
    <n v="2000000"/>
    <n v="0"/>
    <n v="0"/>
    <n v="2000000"/>
  </r>
  <r>
    <s v="23/01/2019"/>
    <s v="23/01/2019"/>
    <x v="5"/>
    <s v="DH9747"/>
    <x v="5"/>
    <x v="0"/>
    <x v="3581"/>
    <s v="KH 3582"/>
    <x v="35"/>
    <s v="SP0002"/>
    <x v="1"/>
    <s v="Chiếc"/>
    <n v="1"/>
    <n v="2000000"/>
    <n v="0"/>
    <n v="0"/>
    <n v="2000000"/>
  </r>
  <r>
    <s v="23/01/2019"/>
    <s v="23/01/2019"/>
    <x v="5"/>
    <s v="DH9746"/>
    <x v="40"/>
    <x v="2"/>
    <x v="3582"/>
    <s v="KH 3583"/>
    <x v="10"/>
    <s v="SP0005"/>
    <x v="5"/>
    <s v="Lọ"/>
    <n v="1"/>
    <n v="1000000"/>
    <n v="100"/>
    <n v="1000000"/>
    <n v="0"/>
  </r>
  <r>
    <s v="23/01/2019"/>
    <s v="23/01/2019"/>
    <x v="5"/>
    <s v="DH9745"/>
    <x v="40"/>
    <x v="2"/>
    <x v="3583"/>
    <s v="KH 3584"/>
    <x v="6"/>
    <s v="SP0002"/>
    <x v="1"/>
    <s v="Chai"/>
    <n v="1"/>
    <n v="2000000"/>
    <n v="5"/>
    <n v="100000"/>
    <n v="1900000"/>
  </r>
  <r>
    <s v="23/01/2019"/>
    <s v="23/01/2019"/>
    <x v="5"/>
    <s v="DH9744"/>
    <x v="9"/>
    <x v="0"/>
    <x v="2138"/>
    <s v="KH 2139"/>
    <x v="35"/>
    <s v="SP0006"/>
    <x v="9"/>
    <s v="Chai"/>
    <n v="1"/>
    <n v="800000"/>
    <n v="0"/>
    <n v="0"/>
    <n v="800000"/>
  </r>
  <r>
    <s v="23/01/2019"/>
    <s v="23/01/2019"/>
    <x v="5"/>
    <s v="DH9744"/>
    <x v="9"/>
    <x v="0"/>
    <x v="2138"/>
    <s v="KH 2139"/>
    <x v="35"/>
    <s v="SP0007"/>
    <x v="10"/>
    <s v="Chai"/>
    <n v="1"/>
    <n v="800000"/>
    <n v="0"/>
    <n v="0"/>
    <n v="800000"/>
  </r>
  <r>
    <s v="23/01/2019"/>
    <s v="23/01/2019"/>
    <x v="5"/>
    <s v="DH9743"/>
    <x v="25"/>
    <x v="1"/>
    <x v="3584"/>
    <s v="KH 3585"/>
    <x v="53"/>
    <s v="SP0002"/>
    <x v="1"/>
    <s v="Chai"/>
    <n v="1"/>
    <n v="2000000"/>
    <n v="10"/>
    <n v="200000"/>
    <n v="1800000"/>
  </r>
  <r>
    <s v="23/01/2019"/>
    <s v="23/01/2019"/>
    <x v="5"/>
    <s v="DH9743"/>
    <x v="25"/>
    <x v="1"/>
    <x v="3584"/>
    <s v="KH 3585"/>
    <x v="53"/>
    <s v="SP0001"/>
    <x v="0"/>
    <s v="Chai"/>
    <n v="1"/>
    <n v="3000000"/>
    <n v="10"/>
    <n v="300000"/>
    <n v="2700000"/>
  </r>
  <r>
    <s v="23/01/2019"/>
    <s v="23/01/2019"/>
    <x v="5"/>
    <s v="DH9743"/>
    <x v="25"/>
    <x v="1"/>
    <x v="3584"/>
    <s v="KH 3585"/>
    <x v="53"/>
    <s v="HT0001"/>
    <x v="2"/>
    <s v="Miếng"/>
    <n v="2"/>
    <n v="200000"/>
    <n v="100"/>
    <n v="400000"/>
    <n v="0"/>
  </r>
  <r>
    <s v="23/01/2019"/>
    <s v="23/01/2019"/>
    <x v="5"/>
    <s v="DH9742"/>
    <x v="1"/>
    <x v="0"/>
    <x v="21"/>
    <s v="KH 0022"/>
    <x v="19"/>
    <s v="SP0005"/>
    <x v="5"/>
    <s v="Lọ"/>
    <n v="2"/>
    <n v="1000000"/>
    <n v="0"/>
    <n v="0"/>
    <n v="2000000"/>
  </r>
  <r>
    <s v="23/01/2019"/>
    <s v="22/01/2019"/>
    <x v="5"/>
    <s v="DH9736"/>
    <x v="2"/>
    <x v="0"/>
    <x v="3585"/>
    <s v="KH 3586"/>
    <x v="53"/>
    <s v="SP0006"/>
    <x v="9"/>
    <s v="Chai"/>
    <n v="1"/>
    <n v="800000"/>
    <n v="0"/>
    <n v="0"/>
    <n v="800000"/>
  </r>
  <r>
    <s v="23/01/2019"/>
    <s v="22/01/2019"/>
    <x v="5"/>
    <s v="DH9736"/>
    <x v="2"/>
    <x v="0"/>
    <x v="3585"/>
    <s v="KH 3586"/>
    <x v="53"/>
    <s v="SP0007"/>
    <x v="10"/>
    <s v="Chai"/>
    <n v="1"/>
    <n v="800000"/>
    <n v="0"/>
    <n v="0"/>
    <n v="800000"/>
  </r>
  <r>
    <s v="23/01/2019"/>
    <s v="21/01/2019"/>
    <x v="5"/>
    <s v="DH9666"/>
    <x v="8"/>
    <x v="0"/>
    <x v="3586"/>
    <s v="KH 3587"/>
    <x v="37"/>
    <s v="SP0003"/>
    <x v="3"/>
    <s v="Chai"/>
    <n v="1"/>
    <n v="2500000"/>
    <n v="5"/>
    <n v="125000"/>
    <n v="2375000"/>
  </r>
  <r>
    <s v="23/01/2019"/>
    <s v="18/01/2019"/>
    <x v="5"/>
    <s v="DH9611"/>
    <x v="17"/>
    <x v="1"/>
    <x v="3587"/>
    <s v="KH 3588"/>
    <x v="62"/>
    <s v="SP0001"/>
    <x v="0"/>
    <s v="Chai"/>
    <n v="1"/>
    <n v="3000000"/>
    <n v="5"/>
    <n v="150000"/>
    <n v="2850000"/>
  </r>
  <r>
    <s v="23/01/2019"/>
    <s v="18/01/2019"/>
    <x v="5"/>
    <s v="DH9611"/>
    <x v="17"/>
    <x v="1"/>
    <x v="3587"/>
    <s v="KH 3588"/>
    <x v="62"/>
    <s v="SP0001"/>
    <x v="0"/>
    <s v="Chai"/>
    <n v="1"/>
    <n v="3000000"/>
    <n v="10"/>
    <n v="300000"/>
    <n v="2700000"/>
  </r>
  <r>
    <s v="23/01/2019"/>
    <s v="18/01/2019"/>
    <x v="5"/>
    <s v="DH9611"/>
    <x v="17"/>
    <x v="1"/>
    <x v="3587"/>
    <s v="KH 3588"/>
    <x v="62"/>
    <s v="HT0001"/>
    <x v="2"/>
    <s v="Miếng"/>
    <n v="2"/>
    <n v="200000"/>
    <n v="100"/>
    <n v="400000"/>
    <n v="0"/>
  </r>
  <r>
    <s v="22/01/2019"/>
    <s v="22/01/2019"/>
    <x v="5"/>
    <s v="DH9741"/>
    <x v="8"/>
    <x v="0"/>
    <x v="3588"/>
    <s v="KH 3589"/>
    <x v="31"/>
    <s v="SP0003"/>
    <x v="3"/>
    <s v="Chai"/>
    <n v="1"/>
    <n v="2500000"/>
    <n v="5"/>
    <n v="125000"/>
    <n v="2375000"/>
  </r>
  <r>
    <s v="22/01/2019"/>
    <s v="22/01/2019"/>
    <x v="5"/>
    <s v="DH9740"/>
    <x v="16"/>
    <x v="1"/>
    <x v="3589"/>
    <s v="KH 3590"/>
    <x v="43"/>
    <s v="SP0002"/>
    <x v="1"/>
    <s v="Chai"/>
    <n v="1"/>
    <n v="2000000"/>
    <n v="5"/>
    <n v="100000"/>
    <n v="1900000"/>
  </r>
  <r>
    <s v="22/01/2019"/>
    <s v="22/01/2019"/>
    <x v="5"/>
    <s v="DH9740"/>
    <x v="16"/>
    <x v="1"/>
    <x v="3589"/>
    <s v="KH 3590"/>
    <x v="43"/>
    <s v="SP0001"/>
    <x v="0"/>
    <s v="Chai"/>
    <n v="1"/>
    <n v="3000000"/>
    <n v="5"/>
    <n v="150000"/>
    <n v="2850000"/>
  </r>
  <r>
    <s v="22/01/2019"/>
    <s v="22/01/2019"/>
    <x v="5"/>
    <s v="DH9740"/>
    <x v="16"/>
    <x v="1"/>
    <x v="3589"/>
    <s v="KH 3590"/>
    <x v="43"/>
    <s v="HT0001"/>
    <x v="2"/>
    <s v="Miếng"/>
    <n v="2"/>
    <n v="200000"/>
    <n v="100"/>
    <n v="400000"/>
    <n v="0"/>
  </r>
  <r>
    <s v="22/01/2019"/>
    <s v="22/01/2019"/>
    <x v="5"/>
    <s v="DH9739"/>
    <x v="17"/>
    <x v="1"/>
    <x v="3590"/>
    <s v="KH 3591"/>
    <x v="48"/>
    <s v="SP0001"/>
    <x v="0"/>
    <s v="Chai"/>
    <n v="1"/>
    <n v="3000000"/>
    <n v="5"/>
    <n v="150000"/>
    <n v="2850000"/>
  </r>
  <r>
    <s v="22/01/2019"/>
    <s v="22/01/2019"/>
    <x v="5"/>
    <s v="DH9738"/>
    <x v="19"/>
    <x v="1"/>
    <x v="2234"/>
    <s v="KH 2235"/>
    <x v="46"/>
    <s v="SP0003"/>
    <x v="3"/>
    <s v="Chai"/>
    <n v="1"/>
    <n v="2500000"/>
    <n v="10"/>
    <n v="250000"/>
    <n v="2250000"/>
  </r>
  <r>
    <s v="22/01/2019"/>
    <s v="22/01/2019"/>
    <x v="5"/>
    <s v="DH9737"/>
    <x v="8"/>
    <x v="0"/>
    <x v="1010"/>
    <s v="KH 1011"/>
    <x v="54"/>
    <s v="SP0002"/>
    <x v="1"/>
    <s v="Chai"/>
    <n v="1"/>
    <n v="2000000"/>
    <n v="5"/>
    <n v="100000"/>
    <n v="1900000"/>
  </r>
  <r>
    <s v="22/01/2019"/>
    <s v="22/01/2019"/>
    <x v="5"/>
    <s v="DH9735"/>
    <x v="16"/>
    <x v="1"/>
    <x v="3591"/>
    <s v="KH 3592"/>
    <x v="59"/>
    <s v="SP0005"/>
    <x v="5"/>
    <s v="Lọ"/>
    <n v="1"/>
    <n v="1000000"/>
    <n v="100"/>
    <n v="1000000"/>
    <n v="0"/>
  </r>
  <r>
    <s v="22/01/2019"/>
    <s v="22/01/2019"/>
    <x v="5"/>
    <s v="DH9734"/>
    <x v="40"/>
    <x v="2"/>
    <x v="3245"/>
    <s v="KH 3246"/>
    <x v="0"/>
    <s v="SP0005"/>
    <x v="5"/>
    <s v="Lọ"/>
    <n v="1"/>
    <n v="1000000"/>
    <n v="100"/>
    <n v="1000000"/>
    <n v="0"/>
  </r>
  <r>
    <s v="22/01/2019"/>
    <s v="22/01/2019"/>
    <x v="5"/>
    <s v="DH9733"/>
    <x v="2"/>
    <x v="0"/>
    <x v="3592"/>
    <s v="KH 3593"/>
    <x v="34"/>
    <s v="SP0005"/>
    <x v="5"/>
    <s v="Lọ"/>
    <n v="1"/>
    <n v="1000000"/>
    <n v="100"/>
    <n v="1000000"/>
    <n v="0"/>
  </r>
  <r>
    <s v="22/01/2019"/>
    <s v="22/01/2019"/>
    <x v="5"/>
    <s v="DH9732"/>
    <x v="16"/>
    <x v="1"/>
    <x v="3593"/>
    <s v="KH 3594"/>
    <x v="57"/>
    <s v="SP0005"/>
    <x v="5"/>
    <s v="Lọ"/>
    <n v="1"/>
    <n v="1000000"/>
    <n v="100"/>
    <n v="1000000"/>
    <n v="0"/>
  </r>
  <r>
    <s v="22/01/2019"/>
    <s v="22/01/2019"/>
    <x v="5"/>
    <s v="DH9731"/>
    <x v="40"/>
    <x v="2"/>
    <x v="3594"/>
    <s v="KH 3595"/>
    <x v="30"/>
    <s v="SP0005"/>
    <x v="5"/>
    <s v="Lọ"/>
    <n v="1"/>
    <n v="1000000"/>
    <n v="100"/>
    <n v="1000000"/>
    <n v="0"/>
  </r>
  <r>
    <s v="22/01/2019"/>
    <s v="22/01/2019"/>
    <x v="5"/>
    <s v="DH9730"/>
    <x v="8"/>
    <x v="0"/>
    <x v="3595"/>
    <s v="KH 3596"/>
    <x v="31"/>
    <s v="SP0001"/>
    <x v="0"/>
    <s v="Chai"/>
    <n v="1"/>
    <n v="3000000"/>
    <n v="5"/>
    <n v="150000"/>
    <n v="2850000"/>
  </r>
  <r>
    <s v="22/01/2019"/>
    <s v="22/01/2019"/>
    <x v="5"/>
    <s v="DH9730"/>
    <x v="8"/>
    <x v="0"/>
    <x v="3595"/>
    <s v="KH 3596"/>
    <x v="31"/>
    <s v="HT0001"/>
    <x v="2"/>
    <s v="Miếng"/>
    <n v="2"/>
    <n v="200000"/>
    <n v="100"/>
    <n v="400000"/>
    <n v="0"/>
  </r>
  <r>
    <s v="22/01/2019"/>
    <s v="22/01/2019"/>
    <x v="5"/>
    <s v="DH9729"/>
    <x v="0"/>
    <x v="0"/>
    <x v="2770"/>
    <s v="KH 2771"/>
    <x v="1"/>
    <s v="SP0003"/>
    <x v="3"/>
    <s v="Chai"/>
    <n v="1"/>
    <n v="2500000"/>
    <n v="0"/>
    <n v="0"/>
    <n v="2500000"/>
  </r>
  <r>
    <s v="22/01/2019"/>
    <s v="22/01/2019"/>
    <x v="5"/>
    <s v="DH9729"/>
    <x v="0"/>
    <x v="0"/>
    <x v="2770"/>
    <s v="KH 2771"/>
    <x v="1"/>
    <s v="SP0005"/>
    <x v="5"/>
    <s v="Lọ"/>
    <n v="1"/>
    <n v="1000000"/>
    <n v="100"/>
    <n v="1000000"/>
    <n v="0"/>
  </r>
  <r>
    <s v="22/01/2019"/>
    <s v="22/01/2019"/>
    <x v="5"/>
    <s v="DH9729"/>
    <x v="0"/>
    <x v="0"/>
    <x v="2770"/>
    <s v="KH 2771"/>
    <x v="1"/>
    <s v="SP0005"/>
    <x v="5"/>
    <s v="Chiếc"/>
    <n v="1"/>
    <n v="1000000"/>
    <n v="0"/>
    <n v="0"/>
    <n v="1000000"/>
  </r>
  <r>
    <s v="22/01/2019"/>
    <s v="22/01/2019"/>
    <x v="5"/>
    <s v="DH9728"/>
    <x v="19"/>
    <x v="1"/>
    <x v="3596"/>
    <s v="KH 3597"/>
    <x v="39"/>
    <s v="SP0005"/>
    <x v="5"/>
    <s v="Lọ"/>
    <n v="1"/>
    <n v="1000000"/>
    <n v="100"/>
    <n v="1000000"/>
    <n v="0"/>
  </r>
  <r>
    <s v="22/01/2019"/>
    <s v="22/01/2019"/>
    <x v="5"/>
    <s v="DH9727"/>
    <x v="9"/>
    <x v="0"/>
    <x v="3597"/>
    <s v="KH 3598"/>
    <x v="18"/>
    <s v="SP0002"/>
    <x v="1"/>
    <s v="Chai"/>
    <n v="1"/>
    <n v="2000000"/>
    <n v="0"/>
    <n v="0"/>
    <n v="2000000"/>
  </r>
  <r>
    <s v="22/01/2019"/>
    <s v="22/01/2019"/>
    <x v="5"/>
    <s v="DH9727"/>
    <x v="9"/>
    <x v="0"/>
    <x v="3597"/>
    <s v="KH 3598"/>
    <x v="18"/>
    <s v="SP0001"/>
    <x v="0"/>
    <s v="Chai"/>
    <n v="2"/>
    <n v="3000000"/>
    <n v="0"/>
    <n v="0"/>
    <n v="6000000"/>
  </r>
  <r>
    <s v="22/01/2019"/>
    <s v="22/01/2019"/>
    <x v="5"/>
    <s v="DH9726"/>
    <x v="19"/>
    <x v="1"/>
    <x v="1425"/>
    <s v="KH 1426"/>
    <x v="37"/>
    <s v="SP0005"/>
    <x v="5"/>
    <s v="Lọ"/>
    <n v="1"/>
    <n v="1000000"/>
    <n v="100"/>
    <n v="1000000"/>
    <n v="0"/>
  </r>
  <r>
    <s v="22/01/2019"/>
    <s v="22/01/2019"/>
    <x v="5"/>
    <s v="DH9725"/>
    <x v="25"/>
    <x v="1"/>
    <x v="1865"/>
    <s v="KH 1866"/>
    <x v="12"/>
    <s v="SP0003"/>
    <x v="3"/>
    <s v="Chai"/>
    <n v="1"/>
    <n v="2500000"/>
    <n v="0"/>
    <n v="0"/>
    <n v="2500000"/>
  </r>
  <r>
    <s v="22/01/2019"/>
    <s v="22/01/2019"/>
    <x v="5"/>
    <s v="DH9725"/>
    <x v="25"/>
    <x v="1"/>
    <x v="1865"/>
    <s v="KH 1866"/>
    <x v="12"/>
    <s v="SP0005"/>
    <x v="5"/>
    <s v="Lọ"/>
    <n v="1"/>
    <n v="1000000"/>
    <n v="100"/>
    <n v="1000000"/>
    <n v="0"/>
  </r>
  <r>
    <s v="22/01/2019"/>
    <s v="22/01/2019"/>
    <x v="5"/>
    <s v="DH9725"/>
    <x v="25"/>
    <x v="1"/>
    <x v="1865"/>
    <s v="KH 1866"/>
    <x v="12"/>
    <s v="SP0005"/>
    <x v="5"/>
    <s v="Chiếc"/>
    <n v="1"/>
    <n v="1000000"/>
    <n v="0"/>
    <n v="0"/>
    <n v="1000000"/>
  </r>
  <r>
    <s v="22/01/2019"/>
    <s v="22/01/2019"/>
    <x v="5"/>
    <s v="DH9724"/>
    <x v="9"/>
    <x v="0"/>
    <x v="3047"/>
    <s v="KH 3048"/>
    <x v="38"/>
    <s v="SP0001"/>
    <x v="0"/>
    <s v="Chai"/>
    <n v="1"/>
    <n v="3000000"/>
    <n v="20"/>
    <n v="600000"/>
    <n v="2400000"/>
  </r>
  <r>
    <s v="22/01/2019"/>
    <s v="22/01/2019"/>
    <x v="5"/>
    <s v="DH9724"/>
    <x v="9"/>
    <x v="0"/>
    <x v="3047"/>
    <s v="KH 3048"/>
    <x v="38"/>
    <s v="HT0001"/>
    <x v="2"/>
    <s v="Miếng"/>
    <n v="2"/>
    <n v="200000"/>
    <n v="100"/>
    <n v="400000"/>
    <n v="0"/>
  </r>
  <r>
    <s v="22/01/2019"/>
    <s v="22/01/2019"/>
    <x v="5"/>
    <s v="DH9723"/>
    <x v="19"/>
    <x v="1"/>
    <x v="2670"/>
    <s v="KH 2671"/>
    <x v="21"/>
    <s v="SP0002"/>
    <x v="1"/>
    <s v="Chai"/>
    <n v="1"/>
    <n v="2000000"/>
    <n v="5"/>
    <n v="100000"/>
    <n v="1900000"/>
  </r>
  <r>
    <s v="22/01/2019"/>
    <s v="22/01/2019"/>
    <x v="5"/>
    <s v="DH9722"/>
    <x v="16"/>
    <x v="1"/>
    <x v="3598"/>
    <s v="KH 3599"/>
    <x v="48"/>
    <s v="SP0005"/>
    <x v="5"/>
    <s v="Lọ"/>
    <n v="1"/>
    <n v="1000000"/>
    <n v="100"/>
    <n v="1000000"/>
    <n v="0"/>
  </r>
  <r>
    <s v="22/01/2019"/>
    <s v="22/01/2019"/>
    <x v="5"/>
    <s v="DH9721"/>
    <x v="5"/>
    <x v="0"/>
    <x v="2493"/>
    <s v="KH 2494"/>
    <x v="0"/>
    <s v="SP0001"/>
    <x v="0"/>
    <s v="Chai"/>
    <n v="1"/>
    <n v="3000000"/>
    <n v="0"/>
    <n v="0"/>
    <n v="3000000"/>
  </r>
  <r>
    <s v="22/01/2019"/>
    <s v="22/01/2019"/>
    <x v="5"/>
    <s v="DH9721"/>
    <x v="5"/>
    <x v="0"/>
    <x v="2493"/>
    <s v="KH 2494"/>
    <x v="0"/>
    <s v="SP0005"/>
    <x v="5"/>
    <s v="Lọ"/>
    <n v="1"/>
    <n v="1000000"/>
    <n v="100"/>
    <n v="1000000"/>
    <n v="0"/>
  </r>
  <r>
    <s v="22/01/2019"/>
    <s v="22/01/2019"/>
    <x v="5"/>
    <s v="DH9721"/>
    <x v="5"/>
    <x v="0"/>
    <x v="2493"/>
    <s v="KH 2494"/>
    <x v="0"/>
    <s v="SP0005"/>
    <x v="5"/>
    <s v="Chiếc"/>
    <n v="1"/>
    <n v="1000000"/>
    <n v="0"/>
    <n v="0"/>
    <n v="1000000"/>
  </r>
  <r>
    <s v="22/01/2019"/>
    <s v="22/01/2019"/>
    <x v="5"/>
    <s v="DH9720"/>
    <x v="16"/>
    <x v="1"/>
    <x v="3599"/>
    <s v="KH 3600"/>
    <x v="24"/>
    <s v="SP0005"/>
    <x v="5"/>
    <s v="Lọ"/>
    <n v="1"/>
    <n v="1000000"/>
    <n v="100"/>
    <n v="1000000"/>
    <n v="0"/>
  </r>
  <r>
    <s v="22/01/2019"/>
    <s v="22/01/2019"/>
    <x v="5"/>
    <s v="DH9719"/>
    <x v="40"/>
    <x v="2"/>
    <x v="3600"/>
    <s v="KH 3601"/>
    <x v="53"/>
    <s v="SP0006"/>
    <x v="9"/>
    <s v="Chai"/>
    <n v="1"/>
    <n v="800000"/>
    <n v="0"/>
    <n v="0"/>
    <n v="800000"/>
  </r>
  <r>
    <s v="22/01/2019"/>
    <s v="22/01/2019"/>
    <x v="5"/>
    <s v="DH9719"/>
    <x v="40"/>
    <x v="2"/>
    <x v="3600"/>
    <s v="KH 3601"/>
    <x v="53"/>
    <s v="SP0007"/>
    <x v="10"/>
    <s v="Chai"/>
    <n v="1"/>
    <n v="800000"/>
    <n v="0"/>
    <n v="0"/>
    <n v="800000"/>
  </r>
  <r>
    <s v="22/01/2019"/>
    <s v="22/01/2019"/>
    <x v="5"/>
    <s v="DH9718"/>
    <x v="5"/>
    <x v="0"/>
    <x v="3601"/>
    <s v="KH 3602"/>
    <x v="42"/>
    <s v="SP0001"/>
    <x v="0"/>
    <s v="Chai"/>
    <n v="1"/>
    <n v="3000000"/>
    <n v="5"/>
    <n v="150000"/>
    <n v="2850000"/>
  </r>
  <r>
    <s v="22/01/2019"/>
    <s v="22/01/2019"/>
    <x v="5"/>
    <s v="DH9717"/>
    <x v="19"/>
    <x v="1"/>
    <x v="3602"/>
    <s v="KH 3603"/>
    <x v="6"/>
    <s v="SP0003"/>
    <x v="3"/>
    <s v="Chai"/>
    <n v="1"/>
    <n v="2500000"/>
    <n v="0"/>
    <n v="0"/>
    <n v="2500000"/>
  </r>
  <r>
    <s v="22/01/2019"/>
    <s v="22/01/2019"/>
    <x v="5"/>
    <s v="DH9716"/>
    <x v="40"/>
    <x v="2"/>
    <x v="1937"/>
    <s v="KH 1938"/>
    <x v="50"/>
    <s v="SP0005"/>
    <x v="5"/>
    <s v="Lọ"/>
    <n v="1"/>
    <n v="1000000"/>
    <n v="100"/>
    <n v="1000000"/>
    <n v="0"/>
  </r>
  <r>
    <s v="22/01/2019"/>
    <s v="22/01/2019"/>
    <x v="5"/>
    <s v="DH9715"/>
    <x v="40"/>
    <x v="2"/>
    <x v="970"/>
    <s v="KH 0971"/>
    <x v="18"/>
    <s v="SP0005"/>
    <x v="5"/>
    <s v="Lọ"/>
    <n v="1"/>
    <n v="1000000"/>
    <n v="100"/>
    <n v="1000000"/>
    <n v="0"/>
  </r>
  <r>
    <s v="22/01/2019"/>
    <s v="22/01/2019"/>
    <x v="5"/>
    <s v="DH9714"/>
    <x v="40"/>
    <x v="2"/>
    <x v="3207"/>
    <s v="KH 3208"/>
    <x v="28"/>
    <s v="SP0005"/>
    <x v="5"/>
    <s v="Lọ"/>
    <n v="1"/>
    <n v="1000000"/>
    <n v="100"/>
    <n v="1000000"/>
    <n v="0"/>
  </r>
  <r>
    <s v="22/01/2019"/>
    <s v="22/01/2019"/>
    <x v="5"/>
    <s v="DH9713"/>
    <x v="16"/>
    <x v="1"/>
    <x v="1180"/>
    <s v="KH 1181"/>
    <x v="14"/>
    <s v="SP0005"/>
    <x v="5"/>
    <s v="Lọ"/>
    <n v="1"/>
    <n v="1000000"/>
    <n v="100"/>
    <n v="1000000"/>
    <n v="0"/>
  </r>
  <r>
    <s v="22/01/2019"/>
    <s v="22/01/2019"/>
    <x v="5"/>
    <s v="DH9712"/>
    <x v="19"/>
    <x v="1"/>
    <x v="3603"/>
    <s v="KH 3604"/>
    <x v="31"/>
    <s v="SP0005"/>
    <x v="5"/>
    <s v="Lọ"/>
    <n v="1"/>
    <n v="1000000"/>
    <n v="100"/>
    <n v="1000000"/>
    <n v="0"/>
  </r>
  <r>
    <s v="22/01/2019"/>
    <s v="22/01/2019"/>
    <x v="5"/>
    <s v="DH9711"/>
    <x v="16"/>
    <x v="1"/>
    <x v="3604"/>
    <s v="KH 3605"/>
    <x v="21"/>
    <s v="SP0005"/>
    <x v="5"/>
    <s v="Lọ"/>
    <n v="1"/>
    <n v="1000000"/>
    <n v="100"/>
    <n v="1000000"/>
    <n v="0"/>
  </r>
  <r>
    <s v="22/01/2019"/>
    <s v="22/01/2019"/>
    <x v="5"/>
    <s v="DH9710"/>
    <x v="0"/>
    <x v="0"/>
    <x v="3605"/>
    <s v="KH 3606"/>
    <x v="19"/>
    <s v="SP0005"/>
    <x v="5"/>
    <s v="Lọ"/>
    <n v="1"/>
    <n v="1000000"/>
    <n v="100"/>
    <n v="1000000"/>
    <n v="0"/>
  </r>
  <r>
    <s v="22/01/2019"/>
    <s v="22/01/2019"/>
    <x v="5"/>
    <s v="DH9709"/>
    <x v="5"/>
    <x v="0"/>
    <x v="3606"/>
    <s v="KH 3607"/>
    <x v="7"/>
    <s v="SP0005"/>
    <x v="5"/>
    <s v="Lọ"/>
    <n v="1"/>
    <n v="1000000"/>
    <n v="100"/>
    <n v="1000000"/>
    <n v="0"/>
  </r>
  <r>
    <s v="22/01/2019"/>
    <s v="22/01/2019"/>
    <x v="5"/>
    <s v="DH9708"/>
    <x v="2"/>
    <x v="0"/>
    <x v="2507"/>
    <s v="KH 2508"/>
    <x v="18"/>
    <s v="SP0005"/>
    <x v="5"/>
    <s v="Lọ"/>
    <n v="1"/>
    <n v="1000000"/>
    <n v="100"/>
    <n v="1000000"/>
    <n v="0"/>
  </r>
  <r>
    <s v="22/01/2019"/>
    <s v="22/01/2019"/>
    <x v="5"/>
    <s v="DH9708"/>
    <x v="2"/>
    <x v="0"/>
    <x v="2507"/>
    <s v="KH 2508"/>
    <x v="18"/>
    <s v="SP0005"/>
    <x v="5"/>
    <s v="Chiếc"/>
    <n v="1"/>
    <n v="1000000"/>
    <n v="0"/>
    <n v="0"/>
    <n v="1000000"/>
  </r>
  <r>
    <s v="22/01/2019"/>
    <s v="22/01/2019"/>
    <x v="5"/>
    <s v="DH9707"/>
    <x v="5"/>
    <x v="0"/>
    <x v="3607"/>
    <s v="KH 3608"/>
    <x v="46"/>
    <s v="SP0005"/>
    <x v="5"/>
    <s v="Lọ"/>
    <n v="1"/>
    <n v="1000000"/>
    <n v="100"/>
    <n v="1000000"/>
    <n v="0"/>
  </r>
  <r>
    <s v="22/01/2019"/>
    <s v="22/01/2019"/>
    <x v="5"/>
    <s v="DH9706"/>
    <x v="5"/>
    <x v="0"/>
    <x v="2818"/>
    <s v="KH 2819"/>
    <x v="48"/>
    <s v="SP0005"/>
    <x v="5"/>
    <s v="Lọ"/>
    <n v="1"/>
    <n v="1000000"/>
    <n v="100"/>
    <n v="1000000"/>
    <n v="0"/>
  </r>
  <r>
    <s v="22/01/2019"/>
    <s v="22/01/2019"/>
    <x v="5"/>
    <s v="DH9705"/>
    <x v="19"/>
    <x v="1"/>
    <x v="1178"/>
    <s v="KH 1179"/>
    <x v="24"/>
    <s v="SP0005"/>
    <x v="5"/>
    <s v="Lọ"/>
    <n v="1"/>
    <n v="1000000"/>
    <n v="100"/>
    <n v="1000000"/>
    <n v="0"/>
  </r>
  <r>
    <s v="22/01/2019"/>
    <s v="22/01/2019"/>
    <x v="5"/>
    <s v="DH9704"/>
    <x v="2"/>
    <x v="0"/>
    <x v="3608"/>
    <s v="KH 3609"/>
    <x v="36"/>
    <s v="SP0003"/>
    <x v="3"/>
    <s v="Chai"/>
    <n v="1"/>
    <n v="2500000"/>
    <n v="10"/>
    <n v="250000"/>
    <n v="2250000"/>
  </r>
  <r>
    <s v="22/01/2019"/>
    <s v="22/01/2019"/>
    <x v="5"/>
    <s v="DH9704"/>
    <x v="2"/>
    <x v="0"/>
    <x v="3608"/>
    <s v="KH 3609"/>
    <x v="36"/>
    <s v="SP0001"/>
    <x v="0"/>
    <s v="Chai"/>
    <n v="1"/>
    <n v="3000000"/>
    <n v="0"/>
    <n v="0"/>
    <n v="3000000"/>
  </r>
  <r>
    <s v="22/01/2019"/>
    <s v="22/01/2019"/>
    <x v="5"/>
    <s v="DH9704"/>
    <x v="2"/>
    <x v="0"/>
    <x v="3608"/>
    <s v="KH 3609"/>
    <x v="36"/>
    <s v="SP0005"/>
    <x v="5"/>
    <s v="Lọ"/>
    <n v="1"/>
    <n v="1000000"/>
    <n v="100"/>
    <n v="1000000"/>
    <n v="0"/>
  </r>
  <r>
    <s v="22/01/2019"/>
    <s v="22/01/2019"/>
    <x v="5"/>
    <s v="DH9704"/>
    <x v="2"/>
    <x v="0"/>
    <x v="3608"/>
    <s v="KH 3609"/>
    <x v="36"/>
    <s v="SP0005"/>
    <x v="5"/>
    <s v="Chiếc"/>
    <n v="1"/>
    <n v="1000000"/>
    <n v="0"/>
    <n v="0"/>
    <n v="1000000"/>
  </r>
  <r>
    <s v="22/01/2019"/>
    <s v="22/01/2019"/>
    <x v="5"/>
    <s v="DH9703"/>
    <x v="19"/>
    <x v="1"/>
    <x v="3609"/>
    <s v="KH 3610"/>
    <x v="32"/>
    <s v="SP0002"/>
    <x v="1"/>
    <s v="Chai"/>
    <n v="1"/>
    <n v="2000000"/>
    <n v="5"/>
    <n v="100000"/>
    <n v="1900000"/>
  </r>
  <r>
    <s v="22/01/2019"/>
    <s v="22/01/2019"/>
    <x v="5"/>
    <s v="DH9702"/>
    <x v="16"/>
    <x v="1"/>
    <x v="3610"/>
    <s v="KH 3611"/>
    <x v="44"/>
    <s v="SP0005"/>
    <x v="5"/>
    <s v="Lọ"/>
    <n v="1"/>
    <n v="1000000"/>
    <n v="100"/>
    <n v="1000000"/>
    <n v="0"/>
  </r>
  <r>
    <s v="22/01/2019"/>
    <s v="22/01/2019"/>
    <x v="5"/>
    <s v="DH9701"/>
    <x v="1"/>
    <x v="0"/>
    <x v="3034"/>
    <s v="KH 3035"/>
    <x v="48"/>
    <s v="SP0002"/>
    <x v="1"/>
    <s v="Chai"/>
    <n v="1"/>
    <n v="2000000"/>
    <n v="10"/>
    <n v="200000"/>
    <n v="1800000"/>
  </r>
  <r>
    <s v="22/01/2019"/>
    <s v="22/01/2019"/>
    <x v="5"/>
    <s v="DH9701"/>
    <x v="1"/>
    <x v="0"/>
    <x v="3034"/>
    <s v="KH 3035"/>
    <x v="48"/>
    <s v="HT0001"/>
    <x v="2"/>
    <s v="Miếng"/>
    <n v="2"/>
    <n v="200000"/>
    <n v="100"/>
    <n v="400000"/>
    <n v="0"/>
  </r>
  <r>
    <s v="22/01/2019"/>
    <s v="22/01/2019"/>
    <x v="5"/>
    <s v="DH9700"/>
    <x v="0"/>
    <x v="0"/>
    <x v="3611"/>
    <s v="KH 3612"/>
    <x v="0"/>
    <s v="SP0002"/>
    <x v="1"/>
    <s v="Chai"/>
    <n v="1"/>
    <n v="2000000"/>
    <n v="5"/>
    <n v="100000"/>
    <n v="1900000"/>
  </r>
  <r>
    <s v="22/01/2019"/>
    <s v="22/01/2019"/>
    <x v="5"/>
    <s v="DH9700"/>
    <x v="0"/>
    <x v="0"/>
    <x v="3611"/>
    <s v="KH 3612"/>
    <x v="0"/>
    <s v="HT0001"/>
    <x v="2"/>
    <s v="Miếng"/>
    <n v="2"/>
    <n v="200000"/>
    <n v="100"/>
    <n v="400000"/>
    <n v="0"/>
  </r>
  <r>
    <s v="22/01/2019"/>
    <s v="22/01/2019"/>
    <x v="5"/>
    <s v="DH9699"/>
    <x v="17"/>
    <x v="1"/>
    <x v="3612"/>
    <s v="KH 3613"/>
    <x v="3"/>
    <s v="SP0001"/>
    <x v="0"/>
    <s v="Chai"/>
    <n v="1"/>
    <n v="3000000"/>
    <n v="20"/>
    <n v="600000"/>
    <n v="2400000"/>
  </r>
  <r>
    <s v="22/01/2019"/>
    <s v="22/01/2019"/>
    <x v="5"/>
    <s v="DH9699"/>
    <x v="17"/>
    <x v="1"/>
    <x v="3612"/>
    <s v="KH 3613"/>
    <x v="3"/>
    <s v="HT0001"/>
    <x v="2"/>
    <s v="Miếng"/>
    <n v="2"/>
    <n v="200000"/>
    <n v="100"/>
    <n v="400000"/>
    <n v="0"/>
  </r>
  <r>
    <s v="22/01/2019"/>
    <s v="22/01/2019"/>
    <x v="5"/>
    <s v="DH9698"/>
    <x v="17"/>
    <x v="1"/>
    <x v="3613"/>
    <s v="KH 3614"/>
    <x v="62"/>
    <s v="SP0002"/>
    <x v="1"/>
    <s v="Chai"/>
    <n v="3"/>
    <n v="2000000"/>
    <n v="10"/>
    <n v="600000"/>
    <n v="5400000"/>
  </r>
  <r>
    <s v="22/01/2019"/>
    <s v="22/01/2019"/>
    <x v="5"/>
    <s v="DH9697"/>
    <x v="9"/>
    <x v="0"/>
    <x v="3614"/>
    <s v="KH 3615"/>
    <x v="47"/>
    <s v="SP0001"/>
    <x v="0"/>
    <s v="Chai"/>
    <n v="1"/>
    <n v="3000000"/>
    <n v="5"/>
    <n v="150000"/>
    <n v="2850000"/>
  </r>
  <r>
    <s v="22/01/2019"/>
    <s v="22/01/2019"/>
    <x v="5"/>
    <s v="DH9696"/>
    <x v="11"/>
    <x v="0"/>
    <x v="1533"/>
    <s v="KH 1534"/>
    <x v="27"/>
    <s v="SP0001"/>
    <x v="0"/>
    <s v="Chai"/>
    <n v="18"/>
    <n v="3000000"/>
    <n v="25"/>
    <n v="13500000"/>
    <n v="40500000"/>
  </r>
  <r>
    <s v="22/01/2019"/>
    <s v="22/01/2019"/>
    <x v="5"/>
    <s v="DH9696"/>
    <x v="11"/>
    <x v="0"/>
    <x v="1533"/>
    <s v="KH 1534"/>
    <x v="27"/>
    <s v="SP0002"/>
    <x v="1"/>
    <s v="Chai"/>
    <n v="18"/>
    <n v="2000000"/>
    <n v="25"/>
    <n v="9000000"/>
    <n v="27000000"/>
  </r>
  <r>
    <s v="22/01/2019"/>
    <s v="22/01/2019"/>
    <x v="5"/>
    <s v="DH9696"/>
    <x v="11"/>
    <x v="0"/>
    <x v="1533"/>
    <s v="KH 1534"/>
    <x v="27"/>
    <s v="SP0002"/>
    <x v="1"/>
    <s v="Chai"/>
    <n v="6"/>
    <n v="2000000"/>
    <n v="100"/>
    <n v="12000000"/>
    <n v="0"/>
  </r>
  <r>
    <s v="22/01/2019"/>
    <s v="22/01/2019"/>
    <x v="5"/>
    <s v="DH9695"/>
    <x v="16"/>
    <x v="1"/>
    <x v="3615"/>
    <s v="KH 3616"/>
    <x v="0"/>
    <s v="SP0002"/>
    <x v="1"/>
    <s v="Chai"/>
    <n v="4"/>
    <n v="2000000"/>
    <n v="10"/>
    <n v="800000"/>
    <n v="7200000"/>
  </r>
  <r>
    <s v="22/01/2019"/>
    <s v="22/01/2019"/>
    <x v="5"/>
    <s v="DH9695"/>
    <x v="16"/>
    <x v="1"/>
    <x v="3615"/>
    <s v="KH 3616"/>
    <x v="0"/>
    <s v="HT0001"/>
    <x v="2"/>
    <s v="Miếng"/>
    <n v="3"/>
    <n v="200000"/>
    <n v="100"/>
    <n v="600000"/>
    <n v="0"/>
  </r>
  <r>
    <s v="22/01/2019"/>
    <s v="22/01/2019"/>
    <x v="5"/>
    <s v="DH9694"/>
    <x v="9"/>
    <x v="0"/>
    <x v="3616"/>
    <s v="KH 3617"/>
    <x v="43"/>
    <s v="SP0001"/>
    <x v="0"/>
    <s v="Chai"/>
    <n v="2"/>
    <n v="3000000"/>
    <n v="5"/>
    <n v="300000"/>
    <n v="5700000"/>
  </r>
  <r>
    <s v="22/01/2019"/>
    <s v="22/01/2019"/>
    <x v="5"/>
    <s v="DH9694"/>
    <x v="9"/>
    <x v="0"/>
    <x v="3616"/>
    <s v="KH 3617"/>
    <x v="43"/>
    <s v="HT0001"/>
    <x v="2"/>
    <s v="Miếng"/>
    <n v="2"/>
    <n v="200000"/>
    <n v="100"/>
    <n v="400000"/>
    <n v="0"/>
  </r>
  <r>
    <s v="22/01/2019"/>
    <s v="22/01/2019"/>
    <x v="5"/>
    <s v="DH9693"/>
    <x v="19"/>
    <x v="1"/>
    <x v="2604"/>
    <s v="KH 2605"/>
    <x v="53"/>
    <s v="SP0001"/>
    <x v="0"/>
    <s v="Chai"/>
    <n v="1"/>
    <n v="3000000"/>
    <n v="20"/>
    <n v="600000"/>
    <n v="2400000"/>
  </r>
  <r>
    <s v="22/01/2019"/>
    <s v="22/01/2019"/>
    <x v="5"/>
    <s v="DH9693"/>
    <x v="19"/>
    <x v="1"/>
    <x v="2604"/>
    <s v="KH 2605"/>
    <x v="53"/>
    <s v="HT0001"/>
    <x v="2"/>
    <s v="Miếng"/>
    <n v="2"/>
    <n v="200000"/>
    <n v="100"/>
    <n v="400000"/>
    <n v="0"/>
  </r>
  <r>
    <s v="22/01/2019"/>
    <s v="22/01/2019"/>
    <x v="5"/>
    <s v="DH9692"/>
    <x v="5"/>
    <x v="0"/>
    <x v="3617"/>
    <s v="KH 3618"/>
    <x v="56"/>
    <s v="SP0002"/>
    <x v="1"/>
    <s v="Chai"/>
    <n v="1"/>
    <n v="2000000"/>
    <n v="0"/>
    <n v="0"/>
    <n v="2000000"/>
  </r>
  <r>
    <s v="22/01/2019"/>
    <s v="22/01/2019"/>
    <x v="5"/>
    <s v="DH9692"/>
    <x v="5"/>
    <x v="0"/>
    <x v="3617"/>
    <s v="KH 3618"/>
    <x v="56"/>
    <s v="SP0001"/>
    <x v="0"/>
    <s v="Chai"/>
    <n v="1"/>
    <n v="3000000"/>
    <n v="20"/>
    <n v="600000"/>
    <n v="2400000"/>
  </r>
  <r>
    <s v="22/01/2019"/>
    <s v="22/01/2019"/>
    <x v="5"/>
    <s v="DH9692"/>
    <x v="5"/>
    <x v="0"/>
    <x v="3617"/>
    <s v="KH 3618"/>
    <x v="56"/>
    <s v="HT0001"/>
    <x v="2"/>
    <s v="Miếng"/>
    <n v="2"/>
    <n v="200000"/>
    <n v="100"/>
    <n v="400000"/>
    <n v="0"/>
  </r>
  <r>
    <s v="22/01/2019"/>
    <s v="22/01/2019"/>
    <x v="5"/>
    <s v="DH9691"/>
    <x v="9"/>
    <x v="0"/>
    <x v="2591"/>
    <s v="KH 2592"/>
    <x v="9"/>
    <s v="SP0002"/>
    <x v="1"/>
    <s v="Chai"/>
    <n v="1"/>
    <n v="2000000"/>
    <n v="0"/>
    <n v="0"/>
    <n v="2000000"/>
  </r>
  <r>
    <s v="22/01/2019"/>
    <s v="22/01/2019"/>
    <x v="5"/>
    <s v="DH9691"/>
    <x v="9"/>
    <x v="0"/>
    <x v="2591"/>
    <s v="KH 2592"/>
    <x v="9"/>
    <s v="SP0001"/>
    <x v="0"/>
    <s v="Chai"/>
    <n v="2"/>
    <n v="3000000"/>
    <n v="0"/>
    <n v="0"/>
    <n v="6000000"/>
  </r>
  <r>
    <s v="22/01/2019"/>
    <s v="22/01/2019"/>
    <x v="5"/>
    <s v="DH9690"/>
    <x v="40"/>
    <x v="2"/>
    <x v="3618"/>
    <s v="KH 3619"/>
    <x v="48"/>
    <s v="SP0001"/>
    <x v="0"/>
    <s v="Chai"/>
    <n v="1"/>
    <n v="3000000"/>
    <n v="20"/>
    <n v="600000"/>
    <n v="2400000"/>
  </r>
  <r>
    <s v="22/01/2019"/>
    <s v="22/01/2019"/>
    <x v="5"/>
    <s v="DH9690"/>
    <x v="40"/>
    <x v="2"/>
    <x v="3618"/>
    <s v="KH 3619"/>
    <x v="48"/>
    <s v="HT0001"/>
    <x v="2"/>
    <s v="Miếng"/>
    <n v="2"/>
    <n v="200000"/>
    <n v="100"/>
    <n v="400000"/>
    <n v="0"/>
  </r>
  <r>
    <s v="22/01/2019"/>
    <s v="22/01/2019"/>
    <x v="5"/>
    <s v="DH9689"/>
    <x v="40"/>
    <x v="2"/>
    <x v="3619"/>
    <s v="KH 3620"/>
    <x v="20"/>
    <s v="SP0002"/>
    <x v="1"/>
    <s v="Chai"/>
    <n v="1"/>
    <n v="2000000"/>
    <n v="5"/>
    <n v="100000"/>
    <n v="1900000"/>
  </r>
  <r>
    <s v="22/01/2019"/>
    <s v="22/01/2019"/>
    <x v="5"/>
    <s v="DH9689"/>
    <x v="40"/>
    <x v="2"/>
    <x v="3619"/>
    <s v="KH 3620"/>
    <x v="20"/>
    <s v="HT0001"/>
    <x v="2"/>
    <s v="Miếng"/>
    <n v="2"/>
    <n v="200000"/>
    <n v="100"/>
    <n v="400000"/>
    <n v="0"/>
  </r>
  <r>
    <s v="22/01/2019"/>
    <s v="22/01/2019"/>
    <x v="5"/>
    <s v="DH9688"/>
    <x v="2"/>
    <x v="0"/>
    <x v="3620"/>
    <s v="KH 3621"/>
    <x v="58"/>
    <s v="SP0002"/>
    <x v="1"/>
    <s v="Chai"/>
    <n v="1"/>
    <n v="2000000"/>
    <n v="5"/>
    <n v="100000"/>
    <n v="1900000"/>
  </r>
  <r>
    <s v="22/01/2019"/>
    <s v="22/01/2019"/>
    <x v="5"/>
    <s v="DH9686"/>
    <x v="2"/>
    <x v="0"/>
    <x v="3621"/>
    <s v="KH 3622"/>
    <x v="60"/>
    <s v="SP0001"/>
    <x v="0"/>
    <s v="Chai"/>
    <n v="1"/>
    <n v="3000000"/>
    <n v="5"/>
    <n v="150000"/>
    <n v="2850000"/>
  </r>
  <r>
    <s v="22/01/2019"/>
    <s v="22/01/2019"/>
    <x v="5"/>
    <s v="DH9685"/>
    <x v="5"/>
    <x v="0"/>
    <x v="3492"/>
    <s v="KH 3493"/>
    <x v="13"/>
    <s v="SP0003"/>
    <x v="3"/>
    <s v="Chai"/>
    <n v="1"/>
    <n v="2500000"/>
    <n v="5"/>
    <n v="125000"/>
    <n v="2375000"/>
  </r>
  <r>
    <s v="22/01/2019"/>
    <s v="22/01/2019"/>
    <x v="5"/>
    <s v="DH9684"/>
    <x v="0"/>
    <x v="0"/>
    <x v="3622"/>
    <s v="KH 3623"/>
    <x v="60"/>
    <s v="SP0006"/>
    <x v="9"/>
    <s v="Chai"/>
    <n v="1"/>
    <n v="800000"/>
    <n v="0"/>
    <n v="0"/>
    <n v="800000"/>
  </r>
  <r>
    <s v="22/01/2019"/>
    <s v="22/01/2019"/>
    <x v="5"/>
    <s v="DH9684"/>
    <x v="0"/>
    <x v="0"/>
    <x v="3622"/>
    <s v="KH 3623"/>
    <x v="60"/>
    <s v="SP0007"/>
    <x v="10"/>
    <s v="Chai"/>
    <n v="1"/>
    <n v="800000"/>
    <n v="0"/>
    <n v="0"/>
    <n v="800000"/>
  </r>
  <r>
    <s v="22/01/2019"/>
    <s v="21/01/2019"/>
    <x v="5"/>
    <s v="DH9678"/>
    <x v="0"/>
    <x v="0"/>
    <x v="3623"/>
    <s v="KH 3624"/>
    <x v="51"/>
    <s v="SP0001"/>
    <x v="0"/>
    <s v="Chai"/>
    <n v="1"/>
    <n v="3000000"/>
    <n v="5"/>
    <n v="150000"/>
    <n v="2850000"/>
  </r>
  <r>
    <s v="22/01/2019"/>
    <s v="21/01/2019"/>
    <x v="5"/>
    <s v="DH9678"/>
    <x v="0"/>
    <x v="0"/>
    <x v="3623"/>
    <s v="KH 3624"/>
    <x v="51"/>
    <s v="SP0001"/>
    <x v="0"/>
    <s v="Chai"/>
    <n v="1"/>
    <n v="3000000"/>
    <n v="10"/>
    <n v="300000"/>
    <n v="2700000"/>
  </r>
  <r>
    <s v="22/01/2019"/>
    <s v="21/01/2019"/>
    <x v="5"/>
    <s v="DH9678"/>
    <x v="0"/>
    <x v="0"/>
    <x v="3623"/>
    <s v="KH 3624"/>
    <x v="51"/>
    <s v="HT0001"/>
    <x v="2"/>
    <s v="Miếng"/>
    <n v="2"/>
    <n v="200000"/>
    <n v="100"/>
    <n v="400000"/>
    <n v="0"/>
  </r>
  <r>
    <s v="22/01/2019"/>
    <s v="21/01/2019"/>
    <x v="5"/>
    <s v="DH9676"/>
    <x v="2"/>
    <x v="0"/>
    <x v="3624"/>
    <s v="KH 3625"/>
    <x v="57"/>
    <s v="SP0002"/>
    <x v="1"/>
    <s v="Chai"/>
    <n v="1"/>
    <n v="2000000"/>
    <n v="5"/>
    <n v="100000"/>
    <n v="1900000"/>
  </r>
  <r>
    <s v="22/01/2019"/>
    <s v="21/01/2019"/>
    <x v="5"/>
    <s v="DH9676"/>
    <x v="2"/>
    <x v="0"/>
    <x v="3624"/>
    <s v="KH 3625"/>
    <x v="57"/>
    <s v="HT0001"/>
    <x v="2"/>
    <s v="Miếng"/>
    <n v="2"/>
    <n v="200000"/>
    <n v="100"/>
    <n v="400000"/>
    <n v="0"/>
  </r>
  <r>
    <s v="22/01/2019"/>
    <s v="19/01/2019"/>
    <x v="5"/>
    <s v="DH9630"/>
    <x v="9"/>
    <x v="0"/>
    <x v="3457"/>
    <s v="KH 3458"/>
    <x v="5"/>
    <s v="SP0001"/>
    <x v="0"/>
    <s v="Chai"/>
    <n v="1"/>
    <n v="3000000"/>
    <n v="10"/>
    <n v="300000"/>
    <n v="2700000"/>
  </r>
  <r>
    <s v="22/01/2019"/>
    <s v="19/01/2019"/>
    <x v="5"/>
    <s v="DH9630"/>
    <x v="9"/>
    <x v="0"/>
    <x v="3457"/>
    <s v="KH 3458"/>
    <x v="5"/>
    <s v="HT0001"/>
    <x v="2"/>
    <s v="Miếng"/>
    <n v="2"/>
    <n v="200000"/>
    <n v="100"/>
    <n v="400000"/>
    <n v="0"/>
  </r>
  <r>
    <s v="21/01/2019"/>
    <s v="13/02/2019"/>
    <x v="5"/>
    <s v="DH10378"/>
    <x v="0"/>
    <x v="0"/>
    <x v="3625"/>
    <s v="KH 3626"/>
    <x v="12"/>
    <s v="SP0001"/>
    <x v="0"/>
    <s v="Chai"/>
    <n v="2"/>
    <n v="3000000"/>
    <n v="10"/>
    <n v="600000"/>
    <n v="5400000"/>
  </r>
  <r>
    <s v="21/01/2019"/>
    <s v="13/02/2019"/>
    <x v="5"/>
    <s v="DH10378"/>
    <x v="0"/>
    <x v="0"/>
    <x v="3625"/>
    <s v="KH 3626"/>
    <x v="12"/>
    <s v="SP0002"/>
    <x v="1"/>
    <s v="Chai"/>
    <n v="1"/>
    <n v="2000000"/>
    <n v="10"/>
    <n v="200000"/>
    <n v="1800000"/>
  </r>
  <r>
    <s v="21/01/2019"/>
    <s v="21/01/2019"/>
    <x v="5"/>
    <s v="DH9683"/>
    <x v="5"/>
    <x v="0"/>
    <x v="3626"/>
    <s v="KH 3627"/>
    <x v="0"/>
    <s v="SP0001"/>
    <x v="0"/>
    <s v="Chai"/>
    <n v="1"/>
    <n v="3000000"/>
    <n v="5"/>
    <n v="150000"/>
    <n v="2850000"/>
  </r>
  <r>
    <s v="21/01/2019"/>
    <s v="21/01/2019"/>
    <x v="5"/>
    <s v="DH9682"/>
    <x v="0"/>
    <x v="0"/>
    <x v="3627"/>
    <s v="KH 3628"/>
    <x v="17"/>
    <s v="SP0003"/>
    <x v="3"/>
    <s v="Chai"/>
    <n v="1"/>
    <n v="2500000"/>
    <n v="10"/>
    <n v="250000"/>
    <n v="2250000"/>
  </r>
  <r>
    <s v="21/01/2019"/>
    <s v="21/01/2019"/>
    <x v="5"/>
    <s v="DH9682"/>
    <x v="0"/>
    <x v="0"/>
    <x v="3627"/>
    <s v="KH 3628"/>
    <x v="17"/>
    <s v="SP0002"/>
    <x v="1"/>
    <s v="Chai"/>
    <n v="1"/>
    <n v="2000000"/>
    <n v="10"/>
    <n v="200000"/>
    <n v="1800000"/>
  </r>
  <r>
    <s v="21/01/2019"/>
    <s v="21/01/2019"/>
    <x v="5"/>
    <s v="DH9682"/>
    <x v="0"/>
    <x v="0"/>
    <x v="3627"/>
    <s v="KH 3628"/>
    <x v="17"/>
    <s v="HT0001"/>
    <x v="2"/>
    <s v="Miếng"/>
    <n v="2"/>
    <n v="200000"/>
    <n v="100"/>
    <n v="400000"/>
    <n v="0"/>
  </r>
  <r>
    <s v="21/01/2019"/>
    <s v="21/01/2019"/>
    <x v="5"/>
    <s v="DH9681"/>
    <x v="2"/>
    <x v="0"/>
    <x v="3628"/>
    <s v="KH 3629"/>
    <x v="13"/>
    <s v="SP0003"/>
    <x v="3"/>
    <s v="Chai"/>
    <n v="1"/>
    <n v="2500000"/>
    <n v="10"/>
    <n v="250000"/>
    <n v="2250000"/>
  </r>
  <r>
    <s v="21/01/2019"/>
    <s v="21/01/2019"/>
    <x v="5"/>
    <s v="DH9681"/>
    <x v="2"/>
    <x v="0"/>
    <x v="3628"/>
    <s v="KH 3629"/>
    <x v="13"/>
    <s v="SP0001"/>
    <x v="0"/>
    <s v="Chai"/>
    <n v="1"/>
    <n v="3000000"/>
    <n v="10"/>
    <n v="300000"/>
    <n v="2700000"/>
  </r>
  <r>
    <s v="21/01/2019"/>
    <s v="21/01/2019"/>
    <x v="5"/>
    <s v="DH9681"/>
    <x v="2"/>
    <x v="0"/>
    <x v="3628"/>
    <s v="KH 3629"/>
    <x v="13"/>
    <s v="HT0001"/>
    <x v="2"/>
    <s v="Miếng"/>
    <n v="2"/>
    <n v="200000"/>
    <n v="100"/>
    <n v="400000"/>
    <n v="0"/>
  </r>
  <r>
    <s v="21/01/2019"/>
    <s v="21/01/2019"/>
    <x v="5"/>
    <s v="DH9680"/>
    <x v="5"/>
    <x v="0"/>
    <x v="3629"/>
    <s v="KH 3630"/>
    <x v="2"/>
    <s v="SP0006"/>
    <x v="9"/>
    <s v="Chai"/>
    <n v="1"/>
    <n v="800000"/>
    <n v="0"/>
    <n v="0"/>
    <n v="800000"/>
  </r>
  <r>
    <s v="21/01/2019"/>
    <s v="21/01/2019"/>
    <x v="5"/>
    <s v="DH9680"/>
    <x v="5"/>
    <x v="0"/>
    <x v="3629"/>
    <s v="KH 3630"/>
    <x v="2"/>
    <s v="SP0007"/>
    <x v="10"/>
    <s v="Chai"/>
    <n v="1"/>
    <n v="800000"/>
    <n v="0"/>
    <n v="0"/>
    <n v="800000"/>
  </r>
  <r>
    <s v="21/01/2019"/>
    <s v="21/01/2019"/>
    <x v="5"/>
    <s v="DH9679"/>
    <x v="0"/>
    <x v="0"/>
    <x v="3630"/>
    <s v="KH 3631"/>
    <x v="12"/>
    <s v="SP0002"/>
    <x v="1"/>
    <s v="Chai"/>
    <n v="1"/>
    <n v="2000000"/>
    <n v="5"/>
    <n v="100000"/>
    <n v="1900000"/>
  </r>
  <r>
    <s v="21/01/2019"/>
    <s v="21/01/2019"/>
    <x v="5"/>
    <s v="DH9677"/>
    <x v="0"/>
    <x v="0"/>
    <x v="3631"/>
    <s v="KH 3632"/>
    <x v="10"/>
    <s v="SP0001"/>
    <x v="0"/>
    <s v="Chai"/>
    <n v="1"/>
    <n v="3000000"/>
    <n v="5"/>
    <n v="150000"/>
    <n v="2850000"/>
  </r>
  <r>
    <s v="21/01/2019"/>
    <s v="21/01/2019"/>
    <x v="5"/>
    <s v="DH9677"/>
    <x v="0"/>
    <x v="0"/>
    <x v="3631"/>
    <s v="KH 3632"/>
    <x v="10"/>
    <s v="HT0001"/>
    <x v="2"/>
    <s v="Miếng"/>
    <n v="2"/>
    <n v="200000"/>
    <n v="100"/>
    <n v="400000"/>
    <n v="0"/>
  </r>
  <r>
    <s v="21/01/2019"/>
    <s v="21/01/2019"/>
    <x v="5"/>
    <s v="DH9675"/>
    <x v="19"/>
    <x v="1"/>
    <x v="3632"/>
    <s v="KH 3633"/>
    <x v="60"/>
    <s v="SP0001"/>
    <x v="0"/>
    <s v="Chai"/>
    <n v="1"/>
    <n v="3000000"/>
    <n v="10"/>
    <n v="300000"/>
    <n v="2700000"/>
  </r>
  <r>
    <s v="21/01/2019"/>
    <s v="21/01/2019"/>
    <x v="5"/>
    <s v="DH9675"/>
    <x v="19"/>
    <x v="1"/>
    <x v="3632"/>
    <s v="KH 3633"/>
    <x v="60"/>
    <s v="SP0001"/>
    <x v="0"/>
    <s v="Chai"/>
    <n v="1"/>
    <n v="3000000"/>
    <n v="20"/>
    <n v="600000"/>
    <n v="2400000"/>
  </r>
  <r>
    <s v="21/01/2019"/>
    <s v="21/01/2019"/>
    <x v="5"/>
    <s v="DH9675"/>
    <x v="19"/>
    <x v="1"/>
    <x v="3632"/>
    <s v="KH 3633"/>
    <x v="60"/>
    <s v="HT0001"/>
    <x v="2"/>
    <s v="Miếng"/>
    <n v="2"/>
    <n v="200000"/>
    <n v="100"/>
    <n v="400000"/>
    <n v="0"/>
  </r>
  <r>
    <s v="21/01/2019"/>
    <s v="21/01/2019"/>
    <x v="5"/>
    <s v="DH9674"/>
    <x v="5"/>
    <x v="0"/>
    <x v="2363"/>
    <s v="KH 2364"/>
    <x v="48"/>
    <s v="SP0002"/>
    <x v="1"/>
    <s v="Chai"/>
    <n v="1"/>
    <n v="2000000"/>
    <n v="10"/>
    <n v="200000"/>
    <n v="1800000"/>
  </r>
  <r>
    <s v="21/01/2019"/>
    <s v="21/01/2019"/>
    <x v="5"/>
    <s v="DH9674"/>
    <x v="5"/>
    <x v="0"/>
    <x v="2363"/>
    <s v="KH 2364"/>
    <x v="48"/>
    <s v="HT0001"/>
    <x v="2"/>
    <s v="Miếng"/>
    <n v="2"/>
    <n v="200000"/>
    <n v="100"/>
    <n v="400000"/>
    <n v="0"/>
  </r>
  <r>
    <s v="21/01/2019"/>
    <s v="21/01/2019"/>
    <x v="5"/>
    <s v="DH9673"/>
    <x v="0"/>
    <x v="0"/>
    <x v="3633"/>
    <s v="KH 3634"/>
    <x v="22"/>
    <s v="SP0001"/>
    <x v="0"/>
    <s v="Chai"/>
    <n v="1"/>
    <n v="3000000"/>
    <n v="10"/>
    <n v="300000"/>
    <n v="2700000"/>
  </r>
  <r>
    <s v="21/01/2019"/>
    <s v="21/01/2019"/>
    <x v="5"/>
    <s v="DH9673"/>
    <x v="0"/>
    <x v="0"/>
    <x v="3633"/>
    <s v="KH 3634"/>
    <x v="22"/>
    <s v="HT0001"/>
    <x v="2"/>
    <s v="Miếng"/>
    <n v="2"/>
    <n v="200000"/>
    <n v="100"/>
    <n v="400000"/>
    <n v="0"/>
  </r>
  <r>
    <s v="21/01/2019"/>
    <s v="21/01/2019"/>
    <x v="5"/>
    <s v="DH9672"/>
    <x v="0"/>
    <x v="0"/>
    <x v="3633"/>
    <s v="KH 3634"/>
    <x v="22"/>
    <s v="SP0001"/>
    <x v="0"/>
    <s v="Chai"/>
    <n v="1"/>
    <n v="3000000"/>
    <n v="5"/>
    <n v="150000"/>
    <n v="2850000"/>
  </r>
  <r>
    <s v="21/01/2019"/>
    <s v="21/01/2019"/>
    <x v="5"/>
    <s v="DH9672"/>
    <x v="0"/>
    <x v="0"/>
    <x v="3633"/>
    <s v="KH 3634"/>
    <x v="22"/>
    <s v="HT0001"/>
    <x v="2"/>
    <s v="Miếng"/>
    <n v="2"/>
    <n v="200000"/>
    <n v="100"/>
    <n v="400000"/>
    <n v="0"/>
  </r>
  <r>
    <s v="21/01/2019"/>
    <s v="21/01/2019"/>
    <x v="5"/>
    <s v="DH9671"/>
    <x v="1"/>
    <x v="0"/>
    <x v="3634"/>
    <s v="KH 3635"/>
    <x v="31"/>
    <s v="SP0002"/>
    <x v="1"/>
    <s v="Chai"/>
    <n v="1"/>
    <n v="2000000"/>
    <n v="0"/>
    <n v="0"/>
    <n v="2000000"/>
  </r>
  <r>
    <s v="21/01/2019"/>
    <s v="21/01/2019"/>
    <x v="5"/>
    <s v="DH9670"/>
    <x v="2"/>
    <x v="0"/>
    <x v="3635"/>
    <s v="KH 3636"/>
    <x v="40"/>
    <s v="SP0003"/>
    <x v="3"/>
    <s v="Chai"/>
    <n v="3"/>
    <n v="2500000"/>
    <n v="10"/>
    <n v="750000"/>
    <n v="6750000"/>
  </r>
  <r>
    <s v="21/01/2019"/>
    <s v="21/01/2019"/>
    <x v="5"/>
    <s v="DH9669"/>
    <x v="0"/>
    <x v="0"/>
    <x v="3636"/>
    <s v="KH 3637"/>
    <x v="39"/>
    <s v="SP0002"/>
    <x v="1"/>
    <s v="Chai"/>
    <n v="1"/>
    <n v="2000000"/>
    <n v="5"/>
    <n v="100000"/>
    <n v="1900000"/>
  </r>
  <r>
    <s v="21/01/2019"/>
    <s v="21/01/2019"/>
    <x v="5"/>
    <s v="DH9669"/>
    <x v="0"/>
    <x v="0"/>
    <x v="3636"/>
    <s v="KH 3637"/>
    <x v="39"/>
    <s v="SP0001"/>
    <x v="0"/>
    <s v="Chai"/>
    <n v="1"/>
    <n v="3000000"/>
    <n v="10"/>
    <n v="300000"/>
    <n v="2700000"/>
  </r>
  <r>
    <s v="21/01/2019"/>
    <s v="21/01/2019"/>
    <x v="5"/>
    <s v="DH9669"/>
    <x v="0"/>
    <x v="0"/>
    <x v="3636"/>
    <s v="KH 3637"/>
    <x v="39"/>
    <s v="HT0001"/>
    <x v="2"/>
    <s v="Miếng"/>
    <n v="2"/>
    <n v="200000"/>
    <n v="100"/>
    <n v="400000"/>
    <n v="0"/>
  </r>
  <r>
    <s v="21/01/2019"/>
    <s v="21/01/2019"/>
    <x v="5"/>
    <s v="DH9668"/>
    <x v="19"/>
    <x v="1"/>
    <x v="2761"/>
    <s v="KH 2762"/>
    <x v="44"/>
    <s v="SP0003"/>
    <x v="3"/>
    <s v="Chai"/>
    <n v="1"/>
    <n v="2500000"/>
    <n v="10"/>
    <n v="250000"/>
    <n v="2250000"/>
  </r>
  <r>
    <s v="21/01/2019"/>
    <s v="21/01/2019"/>
    <x v="5"/>
    <s v="DH9667"/>
    <x v="0"/>
    <x v="0"/>
    <x v="3637"/>
    <s v="KH 3638"/>
    <x v="5"/>
    <s v="SP0001"/>
    <x v="0"/>
    <s v="Chai"/>
    <n v="1"/>
    <n v="3000000"/>
    <n v="10"/>
    <n v="300000"/>
    <n v="2700000"/>
  </r>
  <r>
    <s v="21/01/2019"/>
    <s v="21/01/2019"/>
    <x v="5"/>
    <s v="DH9667"/>
    <x v="0"/>
    <x v="0"/>
    <x v="3637"/>
    <s v="KH 3638"/>
    <x v="5"/>
    <s v="HT0001"/>
    <x v="2"/>
    <s v="Miếng"/>
    <n v="2"/>
    <n v="200000"/>
    <n v="100"/>
    <n v="400000"/>
    <n v="0"/>
  </r>
  <r>
    <s v="21/01/2019"/>
    <s v="21/01/2019"/>
    <x v="5"/>
    <s v="DH9665"/>
    <x v="40"/>
    <x v="2"/>
    <x v="2579"/>
    <s v="KH 2580"/>
    <x v="34"/>
    <s v="SP0001"/>
    <x v="0"/>
    <s v="Chai"/>
    <n v="1"/>
    <n v="3000000"/>
    <n v="5"/>
    <n v="150000"/>
    <n v="2850000"/>
  </r>
  <r>
    <s v="21/01/2019"/>
    <s v="21/01/2019"/>
    <x v="5"/>
    <s v="DH9665"/>
    <x v="40"/>
    <x v="2"/>
    <x v="2579"/>
    <s v="KH 2580"/>
    <x v="34"/>
    <s v="HT0001"/>
    <x v="2"/>
    <s v="Miếng"/>
    <n v="2"/>
    <n v="200000"/>
    <n v="100"/>
    <n v="400000"/>
    <n v="0"/>
  </r>
  <r>
    <s v="21/01/2019"/>
    <s v="21/01/2019"/>
    <x v="5"/>
    <s v="DH9664"/>
    <x v="2"/>
    <x v="0"/>
    <x v="2088"/>
    <s v="KH 2089"/>
    <x v="18"/>
    <s v="SP0001"/>
    <x v="0"/>
    <s v="Chai"/>
    <n v="1"/>
    <n v="3000000"/>
    <n v="10"/>
    <n v="300000"/>
    <n v="2700000"/>
  </r>
  <r>
    <s v="21/01/2019"/>
    <s v="21/01/2019"/>
    <x v="5"/>
    <s v="DH9664"/>
    <x v="2"/>
    <x v="0"/>
    <x v="2088"/>
    <s v="KH 2089"/>
    <x v="18"/>
    <s v="SP0003"/>
    <x v="3"/>
    <s v="Chai"/>
    <n v="1"/>
    <n v="2500000"/>
    <n v="10"/>
    <n v="250000"/>
    <n v="2250000"/>
  </r>
  <r>
    <s v="21/01/2019"/>
    <s v="21/01/2019"/>
    <x v="5"/>
    <s v="DH9664"/>
    <x v="2"/>
    <x v="0"/>
    <x v="2088"/>
    <s v="KH 2089"/>
    <x v="18"/>
    <s v="HT0001"/>
    <x v="2"/>
    <s v="Miếng"/>
    <n v="2"/>
    <n v="200000"/>
    <n v="100"/>
    <n v="400000"/>
    <n v="0"/>
  </r>
  <r>
    <s v="21/01/2019"/>
    <s v="21/01/2019"/>
    <x v="5"/>
    <s v="DH9662"/>
    <x v="9"/>
    <x v="0"/>
    <x v="2206"/>
    <s v="KH 2207"/>
    <x v="18"/>
    <s v="SP0001"/>
    <x v="0"/>
    <s v="Chai"/>
    <n v="1"/>
    <n v="3000000"/>
    <n v="10"/>
    <n v="300000"/>
    <n v="2700000"/>
  </r>
  <r>
    <s v="21/01/2019"/>
    <s v="21/01/2019"/>
    <x v="5"/>
    <s v="DH9662"/>
    <x v="9"/>
    <x v="0"/>
    <x v="2206"/>
    <s v="KH 2207"/>
    <x v="18"/>
    <s v="HT0001"/>
    <x v="2"/>
    <s v="Miếng"/>
    <n v="2"/>
    <n v="200000"/>
    <n v="100"/>
    <n v="400000"/>
    <n v="0"/>
  </r>
  <r>
    <s v="21/01/2019"/>
    <s v="21/01/2019"/>
    <x v="5"/>
    <s v="DH9661"/>
    <x v="5"/>
    <x v="0"/>
    <x v="3638"/>
    <s v="KH 3639"/>
    <x v="26"/>
    <s v="SP0002"/>
    <x v="1"/>
    <s v="Chai"/>
    <n v="1"/>
    <n v="2000000"/>
    <n v="5"/>
    <n v="100000"/>
    <n v="1900000"/>
  </r>
  <r>
    <s v="21/01/2019"/>
    <s v="21/01/2019"/>
    <x v="5"/>
    <s v="DH9661"/>
    <x v="5"/>
    <x v="0"/>
    <x v="3638"/>
    <s v="KH 3639"/>
    <x v="26"/>
    <s v="SP0001"/>
    <x v="0"/>
    <s v="Chai"/>
    <n v="1"/>
    <n v="3000000"/>
    <n v="5"/>
    <n v="150000"/>
    <n v="2850000"/>
  </r>
  <r>
    <s v="21/01/2019"/>
    <s v="21/01/2019"/>
    <x v="5"/>
    <s v="DH9661"/>
    <x v="5"/>
    <x v="0"/>
    <x v="3638"/>
    <s v="KH 3639"/>
    <x v="26"/>
    <s v="HT0001"/>
    <x v="2"/>
    <s v="Miếng"/>
    <n v="2"/>
    <n v="200000"/>
    <n v="100"/>
    <n v="400000"/>
    <n v="0"/>
  </r>
  <r>
    <s v="21/01/2019"/>
    <s v="21/01/2019"/>
    <x v="5"/>
    <s v="DH9659"/>
    <x v="1"/>
    <x v="0"/>
    <x v="2016"/>
    <s v="KH 2017"/>
    <x v="22"/>
    <s v="SP0001"/>
    <x v="0"/>
    <s v="Chai"/>
    <n v="1"/>
    <n v="3000000"/>
    <n v="10"/>
    <n v="300000"/>
    <n v="2700000"/>
  </r>
  <r>
    <s v="21/01/2019"/>
    <s v="21/01/2019"/>
    <x v="5"/>
    <s v="DH9659"/>
    <x v="1"/>
    <x v="0"/>
    <x v="2016"/>
    <s v="KH 2017"/>
    <x v="22"/>
    <s v="HT0001"/>
    <x v="2"/>
    <s v="Miếng"/>
    <n v="2"/>
    <n v="200000"/>
    <n v="100"/>
    <n v="400000"/>
    <n v="0"/>
  </r>
  <r>
    <s v="21/01/2019"/>
    <s v="21/01/2019"/>
    <x v="5"/>
    <s v="DH9658"/>
    <x v="17"/>
    <x v="1"/>
    <x v="3639"/>
    <s v="KH 3640"/>
    <x v="52"/>
    <s v="SP0001"/>
    <x v="0"/>
    <s v="Chai"/>
    <n v="1"/>
    <n v="3000000"/>
    <n v="5"/>
    <n v="150000"/>
    <n v="2850000"/>
  </r>
  <r>
    <s v="21/01/2019"/>
    <s v="21/01/2019"/>
    <x v="5"/>
    <s v="DH9658"/>
    <x v="17"/>
    <x v="1"/>
    <x v="3639"/>
    <s v="KH 3640"/>
    <x v="52"/>
    <s v="SP0001"/>
    <x v="0"/>
    <s v="Chai"/>
    <n v="1"/>
    <n v="3000000"/>
    <n v="10"/>
    <n v="300000"/>
    <n v="2700000"/>
  </r>
  <r>
    <s v="21/01/2019"/>
    <s v="21/01/2019"/>
    <x v="5"/>
    <s v="DH9658"/>
    <x v="17"/>
    <x v="1"/>
    <x v="3639"/>
    <s v="KH 3640"/>
    <x v="52"/>
    <s v="HT0001"/>
    <x v="2"/>
    <s v="Miếng"/>
    <n v="2"/>
    <n v="200000"/>
    <n v="100"/>
    <n v="400000"/>
    <n v="0"/>
  </r>
  <r>
    <s v="21/01/2019"/>
    <s v="21/01/2019"/>
    <x v="5"/>
    <s v="DH9657"/>
    <x v="25"/>
    <x v="1"/>
    <x v="2854"/>
    <s v="KH 2855"/>
    <x v="23"/>
    <s v="SP0001"/>
    <x v="0"/>
    <s v="Chai"/>
    <n v="1"/>
    <n v="3000000"/>
    <n v="5"/>
    <n v="150000"/>
    <n v="2850000"/>
  </r>
  <r>
    <s v="21/01/2019"/>
    <s v="21/01/2019"/>
    <x v="5"/>
    <s v="DH9657"/>
    <x v="25"/>
    <x v="1"/>
    <x v="2854"/>
    <s v="KH 2855"/>
    <x v="23"/>
    <s v="HT0001"/>
    <x v="2"/>
    <s v="Miếng"/>
    <n v="2"/>
    <n v="200000"/>
    <n v="100"/>
    <n v="400000"/>
    <n v="0"/>
  </r>
  <r>
    <s v="21/01/2019"/>
    <s v="21/01/2019"/>
    <x v="5"/>
    <s v="DH9656"/>
    <x v="1"/>
    <x v="0"/>
    <x v="3640"/>
    <s v="KH 3641"/>
    <x v="1"/>
    <s v="SP0005"/>
    <x v="5"/>
    <s v="Lọ"/>
    <n v="1"/>
    <n v="1000000"/>
    <n v="0"/>
    <n v="0"/>
    <n v="1000000"/>
  </r>
  <r>
    <s v="21/01/2019"/>
    <s v="21/01/2019"/>
    <x v="5"/>
    <s v="DH9655"/>
    <x v="0"/>
    <x v="0"/>
    <x v="3641"/>
    <s v="KH 3642"/>
    <x v="38"/>
    <s v="SP0002"/>
    <x v="1"/>
    <s v="Chai"/>
    <n v="1"/>
    <n v="2000000"/>
    <n v="5"/>
    <n v="100000"/>
    <n v="1900000"/>
  </r>
  <r>
    <s v="21/01/2019"/>
    <s v="21/01/2019"/>
    <x v="5"/>
    <s v="DH9655"/>
    <x v="0"/>
    <x v="0"/>
    <x v="3641"/>
    <s v="KH 3642"/>
    <x v="38"/>
    <s v="HT0001"/>
    <x v="2"/>
    <s v="Miếng"/>
    <n v="2"/>
    <n v="200000"/>
    <n v="100"/>
    <n v="400000"/>
    <n v="0"/>
  </r>
  <r>
    <s v="21/01/2019"/>
    <s v="21/01/2019"/>
    <x v="5"/>
    <s v="DH9654"/>
    <x v="0"/>
    <x v="0"/>
    <x v="3002"/>
    <s v="KH 3003"/>
    <x v="24"/>
    <s v="SP0001"/>
    <x v="0"/>
    <s v="Chai"/>
    <n v="1"/>
    <n v="3000000"/>
    <n v="5"/>
    <n v="150000"/>
    <n v="2850000"/>
  </r>
  <r>
    <s v="21/01/2019"/>
    <s v="21/01/2019"/>
    <x v="5"/>
    <s v="DH9653"/>
    <x v="1"/>
    <x v="0"/>
    <x v="3642"/>
    <s v="KH 3643"/>
    <x v="26"/>
    <s v="SP0002"/>
    <x v="1"/>
    <s v="Chai"/>
    <n v="1"/>
    <n v="2000000"/>
    <n v="0"/>
    <n v="0"/>
    <n v="2000000"/>
  </r>
  <r>
    <s v="21/01/2019"/>
    <s v="21/01/2019"/>
    <x v="5"/>
    <s v="DH9652"/>
    <x v="9"/>
    <x v="0"/>
    <x v="1498"/>
    <s v="KH 1499"/>
    <x v="1"/>
    <s v="SP0001"/>
    <x v="0"/>
    <s v="Chai"/>
    <n v="1"/>
    <n v="3000000"/>
    <n v="5"/>
    <n v="150000"/>
    <n v="2850000"/>
  </r>
  <r>
    <s v="21/01/2019"/>
    <s v="21/01/2019"/>
    <x v="5"/>
    <s v="DH9651"/>
    <x v="2"/>
    <x v="0"/>
    <x v="3643"/>
    <s v="KH 3644"/>
    <x v="40"/>
    <s v="SP0001"/>
    <x v="0"/>
    <s v="Chai"/>
    <n v="1"/>
    <n v="3000000"/>
    <n v="5"/>
    <n v="150000"/>
    <n v="2850000"/>
  </r>
  <r>
    <s v="21/01/2019"/>
    <s v="21/01/2019"/>
    <x v="5"/>
    <s v="DH9650"/>
    <x v="2"/>
    <x v="0"/>
    <x v="3644"/>
    <s v="KH 3645"/>
    <x v="37"/>
    <s v="SP0003"/>
    <x v="3"/>
    <s v="Chai"/>
    <n v="1"/>
    <n v="2500000"/>
    <n v="20"/>
    <n v="500000"/>
    <n v="2000000"/>
  </r>
  <r>
    <s v="21/01/2019"/>
    <s v="18/01/2019"/>
    <x v="5"/>
    <s v="DH9613"/>
    <x v="2"/>
    <x v="0"/>
    <x v="3645"/>
    <s v="KH 3646"/>
    <x v="43"/>
    <s v="SP0003"/>
    <x v="3"/>
    <s v="Chai"/>
    <n v="1"/>
    <n v="2500000"/>
    <n v="5"/>
    <n v="125000"/>
    <n v="2375000"/>
  </r>
  <r>
    <s v="21/01/2019"/>
    <s v="18/01/2019"/>
    <x v="5"/>
    <s v="DH9606"/>
    <x v="19"/>
    <x v="1"/>
    <x v="3646"/>
    <s v="KH 3647"/>
    <x v="40"/>
    <s v="SP0002"/>
    <x v="1"/>
    <s v="Chai"/>
    <n v="2"/>
    <n v="2000000"/>
    <n v="0"/>
    <n v="0"/>
    <n v="4000000"/>
  </r>
  <r>
    <s v="21/01/2019"/>
    <s v="18/01/2019"/>
    <x v="5"/>
    <s v="DH9606"/>
    <x v="19"/>
    <x v="1"/>
    <x v="3646"/>
    <s v="KH 3647"/>
    <x v="40"/>
    <s v="SP0001"/>
    <x v="0"/>
    <s v="Chai"/>
    <n v="1"/>
    <n v="3000000"/>
    <n v="0"/>
    <n v="0"/>
    <n v="3000000"/>
  </r>
  <r>
    <s v="20/01/2019"/>
    <s v="20/01/2019"/>
    <x v="5"/>
    <s v="DH9649"/>
    <x v="16"/>
    <x v="1"/>
    <x v="3647"/>
    <s v="KH 3648"/>
    <x v="17"/>
    <s v="SP0006"/>
    <x v="9"/>
    <s v="Chai"/>
    <n v="1"/>
    <n v="800000"/>
    <n v="0"/>
    <n v="0"/>
    <n v="800000"/>
  </r>
  <r>
    <s v="20/01/2019"/>
    <s v="20/01/2019"/>
    <x v="5"/>
    <s v="DH9649"/>
    <x v="16"/>
    <x v="1"/>
    <x v="3647"/>
    <s v="KH 3648"/>
    <x v="17"/>
    <s v="SP0007"/>
    <x v="10"/>
    <s v="Chai"/>
    <n v="1"/>
    <n v="800000"/>
    <n v="0"/>
    <n v="0"/>
    <n v="800000"/>
  </r>
  <r>
    <s v="20/01/2019"/>
    <s v="20/01/2019"/>
    <x v="5"/>
    <s v="DH9647"/>
    <x v="5"/>
    <x v="0"/>
    <x v="2273"/>
    <s v="KH 2274"/>
    <x v="45"/>
    <s v="SP0002"/>
    <x v="1"/>
    <s v="Chai"/>
    <n v="1"/>
    <n v="2000000"/>
    <n v="5"/>
    <n v="100000"/>
    <n v="1900000"/>
  </r>
  <r>
    <s v="20/01/2019"/>
    <s v="20/01/2019"/>
    <x v="5"/>
    <s v="DH9647"/>
    <x v="5"/>
    <x v="0"/>
    <x v="2273"/>
    <s v="KH 2274"/>
    <x v="45"/>
    <s v="HT0001"/>
    <x v="2"/>
    <s v="Miếng"/>
    <n v="2"/>
    <n v="200000"/>
    <n v="100"/>
    <n v="400000"/>
    <n v="0"/>
  </r>
  <r>
    <s v="20/01/2019"/>
    <s v="20/01/2019"/>
    <x v="5"/>
    <s v="DH9645"/>
    <x v="25"/>
    <x v="1"/>
    <x v="2172"/>
    <s v="KH 2173"/>
    <x v="26"/>
    <s v="SP0001"/>
    <x v="0"/>
    <s v="Chai"/>
    <n v="1"/>
    <n v="3000000"/>
    <n v="0"/>
    <n v="0"/>
    <n v="3000000"/>
  </r>
  <r>
    <s v="20/01/2019"/>
    <s v="20/01/2019"/>
    <x v="5"/>
    <s v="DH9644"/>
    <x v="25"/>
    <x v="1"/>
    <x v="1619"/>
    <s v="KH 1620"/>
    <x v="51"/>
    <s v="SP0001"/>
    <x v="0"/>
    <s v="Chai"/>
    <n v="1"/>
    <n v="3000000"/>
    <n v="0"/>
    <n v="0"/>
    <n v="3000000"/>
  </r>
  <r>
    <s v="20/01/2019"/>
    <s v="20/01/2019"/>
    <x v="5"/>
    <s v="DH9643"/>
    <x v="0"/>
    <x v="0"/>
    <x v="3059"/>
    <s v="KH 3060"/>
    <x v="30"/>
    <s v="SP0001"/>
    <x v="0"/>
    <s v="Chai"/>
    <n v="1"/>
    <n v="3000000"/>
    <n v="5"/>
    <n v="150000"/>
    <n v="2850000"/>
  </r>
  <r>
    <s v="20/01/2019"/>
    <s v="20/01/2019"/>
    <x v="5"/>
    <s v="DH9642"/>
    <x v="8"/>
    <x v="0"/>
    <x v="2781"/>
    <s v="KH 2782"/>
    <x v="26"/>
    <s v="SP0006"/>
    <x v="9"/>
    <s v="Chai"/>
    <n v="1"/>
    <n v="800000"/>
    <n v="0"/>
    <n v="0"/>
    <n v="800000"/>
  </r>
  <r>
    <s v="20/01/2019"/>
    <s v="20/01/2019"/>
    <x v="5"/>
    <s v="DH9642"/>
    <x v="8"/>
    <x v="0"/>
    <x v="2781"/>
    <s v="KH 2782"/>
    <x v="26"/>
    <s v="SP0007"/>
    <x v="10"/>
    <s v="Chai"/>
    <n v="1"/>
    <n v="800000"/>
    <n v="0"/>
    <n v="0"/>
    <n v="800000"/>
  </r>
  <r>
    <s v="20/01/2019"/>
    <s v="20/01/2019"/>
    <x v="5"/>
    <s v="DH9641"/>
    <x v="8"/>
    <x v="0"/>
    <x v="1505"/>
    <s v="KH 1506"/>
    <x v="20"/>
    <s v="SP0001"/>
    <x v="0"/>
    <s v="Chai"/>
    <n v="1"/>
    <n v="3000000"/>
    <n v="5"/>
    <n v="150000"/>
    <n v="2850000"/>
  </r>
  <r>
    <s v="20/01/2019"/>
    <s v="20/01/2019"/>
    <x v="5"/>
    <s v="DH9641"/>
    <x v="8"/>
    <x v="0"/>
    <x v="1505"/>
    <s v="KH 1506"/>
    <x v="20"/>
    <s v="HT0001"/>
    <x v="2"/>
    <s v="Miếng"/>
    <n v="2"/>
    <n v="200000"/>
    <n v="100"/>
    <n v="400000"/>
    <n v="0"/>
  </r>
  <r>
    <s v="20/01/2019"/>
    <s v="20/01/2019"/>
    <x v="5"/>
    <s v="DH9640"/>
    <x v="0"/>
    <x v="0"/>
    <x v="3648"/>
    <s v="KH 3649"/>
    <x v="8"/>
    <s v="SP0001"/>
    <x v="0"/>
    <s v="Chai"/>
    <n v="2"/>
    <n v="3000000"/>
    <n v="10"/>
    <n v="600000"/>
    <n v="5400000"/>
  </r>
  <r>
    <s v="20/01/2019"/>
    <s v="20/01/2019"/>
    <x v="5"/>
    <s v="DH9640"/>
    <x v="0"/>
    <x v="0"/>
    <x v="3648"/>
    <s v="KH 3649"/>
    <x v="8"/>
    <s v="SP0002"/>
    <x v="1"/>
    <s v="Chai"/>
    <n v="1"/>
    <n v="2000000"/>
    <n v="10"/>
    <n v="200000"/>
    <n v="1800000"/>
  </r>
  <r>
    <s v="20/01/2019"/>
    <s v="20/01/2019"/>
    <x v="5"/>
    <s v="DH9639"/>
    <x v="2"/>
    <x v="0"/>
    <x v="3649"/>
    <s v="KH 3650"/>
    <x v="4"/>
    <s v="SP0001"/>
    <x v="0"/>
    <s v="Chai"/>
    <n v="1"/>
    <n v="3000000"/>
    <n v="10"/>
    <n v="300000"/>
    <n v="2700000"/>
  </r>
  <r>
    <s v="20/01/2019"/>
    <s v="20/01/2019"/>
    <x v="5"/>
    <s v="DH9639"/>
    <x v="2"/>
    <x v="0"/>
    <x v="3649"/>
    <s v="KH 3650"/>
    <x v="4"/>
    <s v="HT0001"/>
    <x v="2"/>
    <s v="Miếng"/>
    <n v="2"/>
    <n v="200000"/>
    <n v="100"/>
    <n v="400000"/>
    <n v="0"/>
  </r>
  <r>
    <s v="20/01/2019"/>
    <s v="20/01/2019"/>
    <x v="5"/>
    <s v="DH9638"/>
    <x v="2"/>
    <x v="0"/>
    <x v="3649"/>
    <s v="KH 3650"/>
    <x v="4"/>
    <s v="SP0001"/>
    <x v="0"/>
    <s v="Chai"/>
    <n v="2"/>
    <n v="3000000"/>
    <n v="10"/>
    <n v="600000"/>
    <n v="5400000"/>
  </r>
  <r>
    <s v="20/01/2019"/>
    <s v="20/01/2019"/>
    <x v="5"/>
    <s v="DH9638"/>
    <x v="2"/>
    <x v="0"/>
    <x v="3649"/>
    <s v="KH 3650"/>
    <x v="4"/>
    <s v="HT0001"/>
    <x v="2"/>
    <s v="Miếng"/>
    <n v="2"/>
    <n v="200000"/>
    <n v="100"/>
    <n v="400000"/>
    <n v="0"/>
  </r>
  <r>
    <s v="20/01/2019"/>
    <s v="20/01/2019"/>
    <x v="5"/>
    <s v="DH9637"/>
    <x v="2"/>
    <x v="0"/>
    <x v="1235"/>
    <s v="KH 1236"/>
    <x v="52"/>
    <s v="SP0002"/>
    <x v="1"/>
    <s v="Chai"/>
    <n v="3"/>
    <n v="2000000"/>
    <n v="10"/>
    <n v="600000"/>
    <n v="5400000"/>
  </r>
  <r>
    <s v="19/01/2019"/>
    <s v="19/01/2019"/>
    <x v="5"/>
    <s v="DH9636"/>
    <x v="16"/>
    <x v="1"/>
    <x v="1569"/>
    <s v="KH 1570"/>
    <x v="35"/>
    <s v="SP0002"/>
    <x v="1"/>
    <s v="Chai"/>
    <n v="1"/>
    <n v="2000000"/>
    <n v="5"/>
    <n v="100000"/>
    <n v="1900000"/>
  </r>
  <r>
    <s v="19/01/2019"/>
    <s v="19/01/2019"/>
    <x v="5"/>
    <s v="DH9635"/>
    <x v="25"/>
    <x v="1"/>
    <x v="3650"/>
    <s v="KH 3651"/>
    <x v="36"/>
    <s v="SP0002"/>
    <x v="1"/>
    <s v="Chai"/>
    <n v="1"/>
    <n v="2000000"/>
    <n v="5"/>
    <n v="100000"/>
    <n v="1900000"/>
  </r>
  <r>
    <s v="19/01/2019"/>
    <s v="19/01/2019"/>
    <x v="5"/>
    <s v="DH9634"/>
    <x v="25"/>
    <x v="1"/>
    <x v="2873"/>
    <s v="KH 2874"/>
    <x v="52"/>
    <s v="SP0002"/>
    <x v="1"/>
    <s v="Chai"/>
    <n v="1"/>
    <n v="2000000"/>
    <n v="5"/>
    <n v="100000"/>
    <n v="1900000"/>
  </r>
  <r>
    <s v="19/01/2019"/>
    <s v="19/01/2019"/>
    <x v="5"/>
    <s v="DH9633"/>
    <x v="0"/>
    <x v="0"/>
    <x v="3339"/>
    <s v="KH 3340"/>
    <x v="22"/>
    <s v="SP0002"/>
    <x v="1"/>
    <s v="Chai"/>
    <n v="1"/>
    <n v="2000000"/>
    <n v="5"/>
    <n v="100000"/>
    <n v="1900000"/>
  </r>
  <r>
    <s v="19/01/2019"/>
    <s v="19/01/2019"/>
    <x v="5"/>
    <s v="DH9631"/>
    <x v="5"/>
    <x v="0"/>
    <x v="497"/>
    <s v="KH 0498"/>
    <x v="48"/>
    <s v="SP0002"/>
    <x v="1"/>
    <s v="Chai"/>
    <n v="1"/>
    <n v="2000000"/>
    <n v="5"/>
    <n v="100000"/>
    <n v="1900000"/>
  </r>
  <r>
    <s v="19/01/2019"/>
    <s v="19/01/2019"/>
    <x v="5"/>
    <s v="DH9629"/>
    <x v="5"/>
    <x v="0"/>
    <x v="881"/>
    <s v="KH 0882"/>
    <x v="16"/>
    <s v="SP0001"/>
    <x v="0"/>
    <s v="Chai"/>
    <n v="1"/>
    <n v="3000000"/>
    <n v="20"/>
    <n v="600000"/>
    <n v="2400000"/>
  </r>
  <r>
    <s v="19/01/2019"/>
    <s v="19/01/2019"/>
    <x v="5"/>
    <s v="DH9629"/>
    <x v="5"/>
    <x v="0"/>
    <x v="881"/>
    <s v="KH 0882"/>
    <x v="16"/>
    <s v="HT0001"/>
    <x v="2"/>
    <s v="Miếng"/>
    <n v="2"/>
    <n v="200000"/>
    <n v="100"/>
    <n v="400000"/>
    <n v="0"/>
  </r>
  <r>
    <s v="19/01/2019"/>
    <s v="19/01/2019"/>
    <x v="5"/>
    <s v="DH9628"/>
    <x v="0"/>
    <x v="0"/>
    <x v="896"/>
    <s v="KH 0897"/>
    <x v="7"/>
    <s v="SP0001"/>
    <x v="0"/>
    <s v="Chai"/>
    <n v="1"/>
    <n v="3000000"/>
    <n v="5"/>
    <n v="150000"/>
    <n v="2850000"/>
  </r>
  <r>
    <s v="19/01/2019"/>
    <s v="19/01/2019"/>
    <x v="5"/>
    <s v="DH9628"/>
    <x v="0"/>
    <x v="0"/>
    <x v="896"/>
    <s v="KH 0897"/>
    <x v="7"/>
    <s v="HT0001"/>
    <x v="2"/>
    <s v="Miếng"/>
    <n v="2"/>
    <n v="200000"/>
    <n v="100"/>
    <n v="400000"/>
    <n v="0"/>
  </r>
  <r>
    <s v="19/01/2019"/>
    <s v="19/01/2019"/>
    <x v="5"/>
    <s v="DH9627"/>
    <x v="9"/>
    <x v="0"/>
    <x v="3651"/>
    <s v="KH 3652"/>
    <x v="48"/>
    <s v="SP0002"/>
    <x v="1"/>
    <s v="Chai"/>
    <n v="1"/>
    <n v="2000000"/>
    <n v="0"/>
    <n v="0"/>
    <n v="2000000"/>
  </r>
  <r>
    <s v="19/01/2019"/>
    <s v="19/01/2019"/>
    <x v="5"/>
    <s v="DH9627"/>
    <x v="9"/>
    <x v="0"/>
    <x v="3651"/>
    <s v="KH 3652"/>
    <x v="48"/>
    <s v="SP0001"/>
    <x v="0"/>
    <s v="Chai"/>
    <n v="2"/>
    <n v="3000000"/>
    <n v="0"/>
    <n v="0"/>
    <n v="6000000"/>
  </r>
  <r>
    <s v="19/01/2019"/>
    <s v="19/01/2019"/>
    <x v="5"/>
    <s v="DH9626"/>
    <x v="2"/>
    <x v="0"/>
    <x v="3652"/>
    <s v="KH 3653"/>
    <x v="26"/>
    <s v="SP0001"/>
    <x v="0"/>
    <s v="Chai"/>
    <n v="2"/>
    <n v="3000000"/>
    <n v="10"/>
    <n v="600000"/>
    <n v="5400000"/>
  </r>
  <r>
    <s v="19/01/2019"/>
    <s v="19/01/2019"/>
    <x v="5"/>
    <s v="DH9626"/>
    <x v="2"/>
    <x v="0"/>
    <x v="3652"/>
    <s v="KH 3653"/>
    <x v="26"/>
    <s v="SP0002"/>
    <x v="1"/>
    <s v="Chai"/>
    <n v="1"/>
    <n v="2000000"/>
    <n v="10"/>
    <n v="200000"/>
    <n v="1800000"/>
  </r>
  <r>
    <s v="19/01/2019"/>
    <s v="19/01/2019"/>
    <x v="5"/>
    <s v="DH9625"/>
    <x v="33"/>
    <x v="2"/>
    <x v="3530"/>
    <s v="KH 3531"/>
    <x v="54"/>
    <s v="SP0003"/>
    <x v="3"/>
    <s v="Chai"/>
    <n v="1"/>
    <n v="2500000"/>
    <n v="10"/>
    <n v="250000"/>
    <n v="2250000"/>
  </r>
  <r>
    <s v="19/01/2019"/>
    <s v="19/01/2019"/>
    <x v="5"/>
    <s v="DH9623"/>
    <x v="8"/>
    <x v="0"/>
    <x v="1987"/>
    <s v="KH 1988"/>
    <x v="1"/>
    <s v="SP0001"/>
    <x v="0"/>
    <s v="Chai"/>
    <n v="1"/>
    <n v="3000000"/>
    <n v="5"/>
    <n v="150000"/>
    <n v="2850000"/>
  </r>
  <r>
    <s v="19/01/2019"/>
    <s v="19/01/2019"/>
    <x v="5"/>
    <s v="DH9622"/>
    <x v="5"/>
    <x v="0"/>
    <x v="3653"/>
    <s v="KH 3654"/>
    <x v="28"/>
    <s v="SP0001"/>
    <x v="0"/>
    <s v="Chai"/>
    <n v="3"/>
    <n v="3000000"/>
    <n v="10"/>
    <n v="900000"/>
    <n v="8100000"/>
  </r>
  <r>
    <s v="19/01/2019"/>
    <s v="19/01/2019"/>
    <x v="5"/>
    <s v="DH9621"/>
    <x v="22"/>
    <x v="1"/>
    <x v="1660"/>
    <s v="KH 1661"/>
    <x v="56"/>
    <s v="SP0001"/>
    <x v="0"/>
    <s v="Chai"/>
    <n v="48"/>
    <n v="3000000"/>
    <n v="25"/>
    <n v="36000000"/>
    <n v="108000000"/>
  </r>
  <r>
    <s v="19/01/2019"/>
    <s v="19/01/2019"/>
    <x v="5"/>
    <s v="DH9621"/>
    <x v="22"/>
    <x v="1"/>
    <x v="1660"/>
    <s v="KH 1661"/>
    <x v="56"/>
    <s v="SP0002"/>
    <x v="1"/>
    <s v="Chai"/>
    <n v="60"/>
    <n v="2000000"/>
    <n v="25"/>
    <n v="30000000"/>
    <n v="90000000"/>
  </r>
  <r>
    <s v="19/01/2019"/>
    <s v="19/01/2019"/>
    <x v="5"/>
    <s v="DH9621"/>
    <x v="22"/>
    <x v="1"/>
    <x v="1660"/>
    <s v="KH 1661"/>
    <x v="56"/>
    <s v="SP0004"/>
    <x v="4"/>
    <s v="Chai"/>
    <n v="96"/>
    <n v="3500000"/>
    <n v="25"/>
    <n v="84000000"/>
    <n v="252000000"/>
  </r>
  <r>
    <s v="19/01/2019"/>
    <s v="19/01/2019"/>
    <x v="5"/>
    <s v="DH9621"/>
    <x v="22"/>
    <x v="1"/>
    <x v="1660"/>
    <s v="KH 1661"/>
    <x v="56"/>
    <s v="SP0003"/>
    <x v="3"/>
    <s v="Chai"/>
    <n v="132"/>
    <n v="2500000"/>
    <n v="25"/>
    <n v="82500000"/>
    <n v="247500000"/>
  </r>
  <r>
    <s v="19/01/2019"/>
    <s v="19/01/2019"/>
    <x v="5"/>
    <s v="DH9621"/>
    <x v="22"/>
    <x v="1"/>
    <x v="1660"/>
    <s v="KH 1661"/>
    <x v="56"/>
    <s v="SP0001"/>
    <x v="0"/>
    <s v="Chai"/>
    <n v="18"/>
    <n v="3000000"/>
    <n v="100"/>
    <n v="54000000"/>
    <n v="0"/>
  </r>
  <r>
    <s v="19/01/2019"/>
    <s v="19/01/2019"/>
    <x v="5"/>
    <s v="DH9621"/>
    <x v="22"/>
    <x v="1"/>
    <x v="1660"/>
    <s v="KH 1661"/>
    <x v="56"/>
    <s v="SP0004"/>
    <x v="4"/>
    <s v="Chai"/>
    <n v="38"/>
    <n v="3500000"/>
    <n v="100"/>
    <n v="133000000"/>
    <n v="0"/>
  </r>
  <r>
    <s v="19/01/2019"/>
    <s v="19/01/2019"/>
    <x v="5"/>
    <s v="DH9620"/>
    <x v="25"/>
    <x v="1"/>
    <x v="3654"/>
    <s v="KH 3655"/>
    <x v="49"/>
    <s v="SP0002"/>
    <x v="1"/>
    <s v="Chai"/>
    <n v="1"/>
    <n v="2000000"/>
    <n v="5"/>
    <n v="100000"/>
    <n v="1900000"/>
  </r>
  <r>
    <s v="19/01/2019"/>
    <s v="19/01/2019"/>
    <x v="5"/>
    <s v="DH9619"/>
    <x v="17"/>
    <x v="1"/>
    <x v="2937"/>
    <s v="KH 2938"/>
    <x v="18"/>
    <s v="SP0001"/>
    <x v="0"/>
    <s v="Chai"/>
    <n v="1"/>
    <n v="3000000"/>
    <n v="5"/>
    <n v="150000"/>
    <n v="2850000"/>
  </r>
  <r>
    <s v="18/01/2019"/>
    <s v="18/01/2019"/>
    <x v="5"/>
    <s v="DH9618"/>
    <x v="16"/>
    <x v="1"/>
    <x v="3655"/>
    <s v="KH 3656"/>
    <x v="53"/>
    <s v="SP0006"/>
    <x v="9"/>
    <s v="Chai"/>
    <n v="1"/>
    <n v="800000"/>
    <n v="0"/>
    <n v="0"/>
    <n v="800000"/>
  </r>
  <r>
    <s v="18/01/2019"/>
    <s v="18/01/2019"/>
    <x v="5"/>
    <s v="DH9618"/>
    <x v="16"/>
    <x v="1"/>
    <x v="3655"/>
    <s v="KH 3656"/>
    <x v="53"/>
    <s v="SP0007"/>
    <x v="10"/>
    <s v="Chai"/>
    <n v="1"/>
    <n v="800000"/>
    <n v="0"/>
    <n v="0"/>
    <n v="800000"/>
  </r>
  <r>
    <s v="18/01/2019"/>
    <s v="18/01/2019"/>
    <x v="5"/>
    <s v="DH9617"/>
    <x v="8"/>
    <x v="0"/>
    <x v="3656"/>
    <s v="KH 3657"/>
    <x v="47"/>
    <s v="SP0001"/>
    <x v="0"/>
    <s v="Chai"/>
    <n v="1"/>
    <n v="3000000"/>
    <n v="0"/>
    <n v="0"/>
    <n v="3000000"/>
  </r>
  <r>
    <s v="18/01/2019"/>
    <s v="18/01/2019"/>
    <x v="5"/>
    <s v="DH9616"/>
    <x v="8"/>
    <x v="0"/>
    <x v="3657"/>
    <s v="KH 3658"/>
    <x v="31"/>
    <s v="SP0001"/>
    <x v="0"/>
    <s v="Chai"/>
    <n v="1"/>
    <n v="3000000"/>
    <n v="5"/>
    <n v="150000"/>
    <n v="2850000"/>
  </r>
  <r>
    <s v="18/01/2019"/>
    <s v="18/01/2019"/>
    <x v="5"/>
    <s v="DH9615"/>
    <x v="32"/>
    <x v="2"/>
    <x v="3658"/>
    <s v="KH 3659"/>
    <x v="35"/>
    <s v="SP0001"/>
    <x v="0"/>
    <s v="Chai"/>
    <n v="3"/>
    <n v="3000000"/>
    <n v="100"/>
    <n v="9000000"/>
    <n v="0"/>
  </r>
  <r>
    <s v="18/01/2019"/>
    <s v="18/01/2019"/>
    <x v="5"/>
    <s v="DH9614"/>
    <x v="25"/>
    <x v="1"/>
    <x v="3659"/>
    <s v="KH 3660"/>
    <x v="58"/>
    <s v="SP0002"/>
    <x v="1"/>
    <s v="Chai"/>
    <n v="1"/>
    <n v="2000000"/>
    <n v="5"/>
    <n v="100000"/>
    <n v="1900000"/>
  </r>
  <r>
    <s v="18/01/2019"/>
    <s v="18/01/2019"/>
    <x v="5"/>
    <s v="DH9614"/>
    <x v="25"/>
    <x v="1"/>
    <x v="3659"/>
    <s v="KH 3660"/>
    <x v="58"/>
    <s v="HT0001"/>
    <x v="2"/>
    <s v="Miếng"/>
    <n v="2"/>
    <n v="200000"/>
    <n v="100"/>
    <n v="400000"/>
    <n v="0"/>
  </r>
  <r>
    <s v="18/01/2019"/>
    <s v="18/01/2019"/>
    <x v="5"/>
    <s v="DH9612"/>
    <x v="8"/>
    <x v="0"/>
    <x v="3660"/>
    <s v="KH 3661"/>
    <x v="35"/>
    <s v="SP0003"/>
    <x v="3"/>
    <s v="Chai"/>
    <n v="1"/>
    <n v="2500000"/>
    <n v="5"/>
    <n v="125000"/>
    <n v="2375000"/>
  </r>
  <r>
    <s v="18/01/2019"/>
    <s v="18/01/2019"/>
    <x v="5"/>
    <s v="DH9612"/>
    <x v="8"/>
    <x v="0"/>
    <x v="3660"/>
    <s v="KH 3661"/>
    <x v="35"/>
    <s v="HT0001"/>
    <x v="2"/>
    <s v="Miếng"/>
    <n v="2"/>
    <n v="200000"/>
    <n v="100"/>
    <n v="400000"/>
    <n v="0"/>
  </r>
  <r>
    <s v="18/01/2019"/>
    <s v="18/01/2019"/>
    <x v="5"/>
    <s v="DH9610"/>
    <x v="5"/>
    <x v="0"/>
    <x v="3661"/>
    <s v="KH 3662"/>
    <x v="46"/>
    <s v="SP0001"/>
    <x v="0"/>
    <s v="Chai"/>
    <n v="1"/>
    <n v="3000000"/>
    <n v="10"/>
    <n v="300000"/>
    <n v="2700000"/>
  </r>
  <r>
    <s v="18/01/2019"/>
    <s v="18/01/2019"/>
    <x v="5"/>
    <s v="DH9610"/>
    <x v="5"/>
    <x v="0"/>
    <x v="3661"/>
    <s v="KH 3662"/>
    <x v="46"/>
    <s v="HT0001"/>
    <x v="2"/>
    <s v="Miếng"/>
    <n v="2"/>
    <n v="200000"/>
    <n v="100"/>
    <n v="400000"/>
    <n v="0"/>
  </r>
  <r>
    <s v="18/01/2019"/>
    <s v="18/01/2019"/>
    <x v="5"/>
    <s v="DH9609"/>
    <x v="8"/>
    <x v="0"/>
    <x v="3662"/>
    <s v="KH 3663"/>
    <x v="54"/>
    <s v="SP0001"/>
    <x v="0"/>
    <s v="Chai"/>
    <n v="1"/>
    <n v="3000000"/>
    <n v="5"/>
    <n v="150000"/>
    <n v="2850000"/>
  </r>
  <r>
    <s v="18/01/2019"/>
    <s v="18/01/2019"/>
    <x v="5"/>
    <s v="DH9608"/>
    <x v="8"/>
    <x v="0"/>
    <x v="3663"/>
    <s v="KH 3664"/>
    <x v="5"/>
    <s v="SP0003"/>
    <x v="3"/>
    <s v="Chai"/>
    <n v="1"/>
    <n v="2500000"/>
    <n v="5"/>
    <n v="125000"/>
    <n v="2375000"/>
  </r>
  <r>
    <s v="18/01/2019"/>
    <s v="18/01/2019"/>
    <x v="5"/>
    <s v="DH9607"/>
    <x v="17"/>
    <x v="1"/>
    <x v="1622"/>
    <s v="KH 1623"/>
    <x v="2"/>
    <s v="SP0001"/>
    <x v="0"/>
    <s v="Chai"/>
    <n v="2"/>
    <n v="3000000"/>
    <n v="10"/>
    <n v="600000"/>
    <n v="5400000"/>
  </r>
  <r>
    <s v="18/01/2019"/>
    <s v="18/01/2019"/>
    <x v="5"/>
    <s v="DH9607"/>
    <x v="17"/>
    <x v="1"/>
    <x v="1622"/>
    <s v="KH 1623"/>
    <x v="2"/>
    <s v="SP0002"/>
    <x v="1"/>
    <s v="Chai"/>
    <n v="1"/>
    <n v="2000000"/>
    <n v="10"/>
    <n v="200000"/>
    <n v="1800000"/>
  </r>
  <r>
    <s v="18/01/2019"/>
    <s v="18/01/2019"/>
    <x v="5"/>
    <s v="DH9605"/>
    <x v="2"/>
    <x v="0"/>
    <x v="1996"/>
    <s v="KH 1997"/>
    <x v="28"/>
    <s v="SP0002"/>
    <x v="1"/>
    <s v="Chai"/>
    <n v="1"/>
    <n v="2000000"/>
    <n v="5"/>
    <n v="100000"/>
    <n v="1900000"/>
  </r>
  <r>
    <s v="18/01/2019"/>
    <s v="18/01/2019"/>
    <x v="5"/>
    <s v="DH9604"/>
    <x v="0"/>
    <x v="0"/>
    <x v="3664"/>
    <s v="KH 3665"/>
    <x v="43"/>
    <s v="SP0001"/>
    <x v="0"/>
    <s v="Chai"/>
    <n v="2"/>
    <n v="3000000"/>
    <n v="5"/>
    <n v="300000"/>
    <n v="5700000"/>
  </r>
  <r>
    <s v="18/01/2019"/>
    <s v="18/01/2019"/>
    <x v="5"/>
    <s v="DH9604"/>
    <x v="0"/>
    <x v="0"/>
    <x v="3664"/>
    <s v="KH 3665"/>
    <x v="43"/>
    <s v="HT0001"/>
    <x v="2"/>
    <s v="Miếng"/>
    <n v="2"/>
    <n v="200000"/>
    <n v="100"/>
    <n v="400000"/>
    <n v="0"/>
  </r>
  <r>
    <s v="18/01/2019"/>
    <s v="18/01/2019"/>
    <x v="5"/>
    <s v="DH9603"/>
    <x v="2"/>
    <x v="0"/>
    <x v="3665"/>
    <s v="KH 3666"/>
    <x v="15"/>
    <s v="SP0001"/>
    <x v="0"/>
    <s v="Chai"/>
    <n v="1"/>
    <n v="3000000"/>
    <n v="5"/>
    <n v="150000"/>
    <n v="2850000"/>
  </r>
  <r>
    <s v="18/01/2019"/>
    <s v="18/01/2019"/>
    <x v="5"/>
    <s v="DH9603"/>
    <x v="2"/>
    <x v="0"/>
    <x v="3665"/>
    <s v="KH 3666"/>
    <x v="15"/>
    <s v="SP0002"/>
    <x v="1"/>
    <s v="Chai"/>
    <n v="1"/>
    <n v="2000000"/>
    <n v="5"/>
    <n v="100000"/>
    <n v="1900000"/>
  </r>
  <r>
    <s v="18/01/2019"/>
    <s v="18/01/2019"/>
    <x v="5"/>
    <s v="DH9603"/>
    <x v="2"/>
    <x v="0"/>
    <x v="3665"/>
    <s v="KH 3666"/>
    <x v="15"/>
    <s v="HT0001"/>
    <x v="2"/>
    <s v="Miếng"/>
    <n v="2"/>
    <n v="200000"/>
    <n v="100"/>
    <n v="400000"/>
    <n v="0"/>
  </r>
  <r>
    <s v="18/01/2019"/>
    <s v="18/01/2019"/>
    <x v="5"/>
    <s v="DH9602"/>
    <x v="25"/>
    <x v="1"/>
    <x v="3666"/>
    <s v="KH 3667"/>
    <x v="46"/>
    <s v="SP0001"/>
    <x v="0"/>
    <s v="Chai"/>
    <n v="2"/>
    <n v="3000000"/>
    <n v="10"/>
    <n v="600000"/>
    <n v="5400000"/>
  </r>
  <r>
    <s v="18/01/2019"/>
    <s v="18/01/2019"/>
    <x v="5"/>
    <s v="DH9602"/>
    <x v="25"/>
    <x v="1"/>
    <x v="3666"/>
    <s v="KH 3667"/>
    <x v="46"/>
    <s v="SP0002"/>
    <x v="1"/>
    <s v="Chai"/>
    <n v="1"/>
    <n v="2000000"/>
    <n v="10"/>
    <n v="200000"/>
    <n v="1800000"/>
  </r>
  <r>
    <s v="18/01/2019"/>
    <s v="18/01/2019"/>
    <x v="5"/>
    <s v="DH9601"/>
    <x v="27"/>
    <x v="1"/>
    <x v="3667"/>
    <s v="KH 3668"/>
    <x v="1"/>
    <s v="SP0002"/>
    <x v="1"/>
    <s v="Chai"/>
    <n v="10"/>
    <n v="2000000"/>
    <n v="20"/>
    <n v="4000000"/>
    <n v="16000000"/>
  </r>
  <r>
    <s v="18/01/2019"/>
    <s v="18/01/2019"/>
    <x v="5"/>
    <s v="DH9601"/>
    <x v="27"/>
    <x v="1"/>
    <x v="3667"/>
    <s v="KH 3668"/>
    <x v="1"/>
    <s v="SP0001"/>
    <x v="0"/>
    <s v="Chai"/>
    <n v="2"/>
    <n v="3000000"/>
    <n v="20"/>
    <n v="1200000"/>
    <n v="4800000"/>
  </r>
  <r>
    <s v="18/01/2019"/>
    <s v="18/01/2019"/>
    <x v="5"/>
    <s v="DH9601"/>
    <x v="27"/>
    <x v="1"/>
    <x v="3667"/>
    <s v="KH 3668"/>
    <x v="1"/>
    <s v="SP0002"/>
    <x v="1"/>
    <s v="Chai"/>
    <n v="3"/>
    <n v="2000000"/>
    <n v="100"/>
    <n v="6000000"/>
    <n v="0"/>
  </r>
  <r>
    <s v="18/01/2019"/>
    <s v="18/01/2019"/>
    <x v="5"/>
    <s v="DH9600"/>
    <x v="17"/>
    <x v="1"/>
    <x v="3668"/>
    <s v="KH 3669"/>
    <x v="26"/>
    <s v="SP0001"/>
    <x v="0"/>
    <s v="Chai"/>
    <n v="1"/>
    <n v="3000000"/>
    <n v="5"/>
    <n v="150000"/>
    <n v="2850000"/>
  </r>
  <r>
    <s v="18/01/2019"/>
    <s v="18/01/2019"/>
    <x v="5"/>
    <s v="DH9599"/>
    <x v="16"/>
    <x v="1"/>
    <x v="1404"/>
    <s v="KH 1405"/>
    <x v="42"/>
    <s v="SP0001"/>
    <x v="0"/>
    <s v="Chai"/>
    <n v="1"/>
    <n v="3000000"/>
    <n v="5"/>
    <n v="150000"/>
    <n v="2850000"/>
  </r>
  <r>
    <s v="18/01/2019"/>
    <s v="18/01/2019"/>
    <x v="5"/>
    <s v="DH9598"/>
    <x v="2"/>
    <x v="0"/>
    <x v="3669"/>
    <s v="KH 3670"/>
    <x v="42"/>
    <s v="SP0003"/>
    <x v="3"/>
    <s v="Chai"/>
    <n v="1"/>
    <n v="2500000"/>
    <n v="10"/>
    <n v="250000"/>
    <n v="2250000"/>
  </r>
  <r>
    <s v="18/01/2019"/>
    <s v="18/01/2019"/>
    <x v="5"/>
    <s v="DH9597"/>
    <x v="1"/>
    <x v="0"/>
    <x v="3670"/>
    <s v="KH 3671"/>
    <x v="38"/>
    <s v="SP0002"/>
    <x v="1"/>
    <s v="Chai"/>
    <n v="1"/>
    <n v="2000000"/>
    <n v="5"/>
    <n v="100000"/>
    <n v="1900000"/>
  </r>
  <r>
    <s v="18/01/2019"/>
    <s v="18/01/2019"/>
    <x v="5"/>
    <s v="DH9596"/>
    <x v="40"/>
    <x v="2"/>
    <x v="3671"/>
    <s v="KH 3672"/>
    <x v="35"/>
    <s v="SP0001"/>
    <x v="0"/>
    <s v="Chai"/>
    <n v="1"/>
    <n v="3000000"/>
    <n v="5"/>
    <n v="150000"/>
    <n v="2850000"/>
  </r>
  <r>
    <s v="18/01/2019"/>
    <s v="18/01/2019"/>
    <x v="5"/>
    <s v="DH9595"/>
    <x v="5"/>
    <x v="0"/>
    <x v="3287"/>
    <s v="KH 3288"/>
    <x v="13"/>
    <s v="SP0001"/>
    <x v="0"/>
    <s v="Chai"/>
    <n v="1"/>
    <n v="3000000"/>
    <n v="5"/>
    <n v="150000"/>
    <n v="2850000"/>
  </r>
  <r>
    <s v="18/01/2019"/>
    <s v="11/01/2019"/>
    <x v="5"/>
    <s v="DH9446"/>
    <x v="8"/>
    <x v="0"/>
    <x v="3432"/>
    <s v="KH 3433"/>
    <x v="43"/>
    <s v="SP0003"/>
    <x v="3"/>
    <s v="Chai"/>
    <n v="1"/>
    <n v="2500000"/>
    <n v="20"/>
    <n v="500000"/>
    <n v="2000000"/>
  </r>
  <r>
    <s v="17/01/2019"/>
    <s v="17/01/2019"/>
    <x v="5"/>
    <s v="DH9594"/>
    <x v="5"/>
    <x v="0"/>
    <x v="3672"/>
    <s v="KH 3673"/>
    <x v="33"/>
    <s v="SP0006"/>
    <x v="9"/>
    <s v="Chai"/>
    <n v="1"/>
    <n v="800000"/>
    <n v="0"/>
    <n v="0"/>
    <n v="800000"/>
  </r>
  <r>
    <s v="17/01/2019"/>
    <s v="17/01/2019"/>
    <x v="5"/>
    <s v="DH9594"/>
    <x v="5"/>
    <x v="0"/>
    <x v="3672"/>
    <s v="KH 3673"/>
    <x v="33"/>
    <s v="SP0007"/>
    <x v="10"/>
    <s v="Chai"/>
    <n v="1"/>
    <n v="800000"/>
    <n v="0"/>
    <n v="0"/>
    <n v="800000"/>
  </r>
  <r>
    <s v="17/01/2019"/>
    <s v="17/01/2019"/>
    <x v="5"/>
    <s v="DH9593"/>
    <x v="5"/>
    <x v="0"/>
    <x v="1859"/>
    <s v="KH 1860"/>
    <x v="52"/>
    <s v="SP0001"/>
    <x v="0"/>
    <s v="Chai"/>
    <n v="1"/>
    <n v="3000000"/>
    <n v="20"/>
    <n v="600000"/>
    <n v="2400000"/>
  </r>
  <r>
    <s v="17/01/2019"/>
    <s v="17/01/2019"/>
    <x v="5"/>
    <s v="DH9593"/>
    <x v="5"/>
    <x v="0"/>
    <x v="1859"/>
    <s v="KH 1860"/>
    <x v="52"/>
    <s v="HT0001"/>
    <x v="2"/>
    <s v="Miếng"/>
    <n v="2"/>
    <n v="200000"/>
    <n v="100"/>
    <n v="400000"/>
    <n v="0"/>
  </r>
  <r>
    <s v="17/01/2019"/>
    <s v="17/01/2019"/>
    <x v="5"/>
    <s v="DH9592"/>
    <x v="0"/>
    <x v="0"/>
    <x v="3673"/>
    <s v="KH 3674"/>
    <x v="43"/>
    <s v="SP0002"/>
    <x v="1"/>
    <s v="Chai"/>
    <n v="1"/>
    <n v="2000000"/>
    <n v="5"/>
    <n v="100000"/>
    <n v="1900000"/>
  </r>
  <r>
    <s v="17/01/2019"/>
    <s v="17/01/2019"/>
    <x v="5"/>
    <s v="DH9592"/>
    <x v="0"/>
    <x v="0"/>
    <x v="3673"/>
    <s v="KH 3674"/>
    <x v="43"/>
    <s v="HT0001"/>
    <x v="2"/>
    <s v="Miếng"/>
    <n v="2"/>
    <n v="200000"/>
    <n v="100"/>
    <n v="400000"/>
    <n v="0"/>
  </r>
  <r>
    <s v="17/01/2019"/>
    <s v="17/01/2019"/>
    <x v="5"/>
    <s v="DH9591"/>
    <x v="0"/>
    <x v="0"/>
    <x v="3674"/>
    <s v="KH 3675"/>
    <x v="10"/>
    <s v="SP0002"/>
    <x v="1"/>
    <s v="Chai"/>
    <n v="1"/>
    <n v="2000000"/>
    <n v="5"/>
    <n v="100000"/>
    <n v="1900000"/>
  </r>
  <r>
    <s v="17/01/2019"/>
    <s v="17/01/2019"/>
    <x v="5"/>
    <s v="DH9590"/>
    <x v="16"/>
    <x v="1"/>
    <x v="303"/>
    <s v="KH 0304"/>
    <x v="27"/>
    <s v="SP0003"/>
    <x v="3"/>
    <s v="Chai"/>
    <n v="2"/>
    <n v="2500000"/>
    <n v="10"/>
    <n v="500000"/>
    <n v="4500000"/>
  </r>
  <r>
    <s v="17/01/2019"/>
    <s v="17/01/2019"/>
    <x v="5"/>
    <s v="DH9590"/>
    <x v="16"/>
    <x v="1"/>
    <x v="303"/>
    <s v="KH 0304"/>
    <x v="27"/>
    <s v="HT0001"/>
    <x v="2"/>
    <s v="Miếng"/>
    <n v="2"/>
    <n v="200000"/>
    <n v="100"/>
    <n v="400000"/>
    <n v="0"/>
  </r>
  <r>
    <s v="17/01/2019"/>
    <s v="17/01/2019"/>
    <x v="5"/>
    <s v="DH9589"/>
    <x v="2"/>
    <x v="0"/>
    <x v="3675"/>
    <s v="KH 3676"/>
    <x v="35"/>
    <s v="SP0001"/>
    <x v="0"/>
    <s v="Chai"/>
    <n v="1"/>
    <n v="3000000"/>
    <n v="5"/>
    <n v="150000"/>
    <n v="2850000"/>
  </r>
  <r>
    <s v="17/01/2019"/>
    <s v="17/01/2019"/>
    <x v="5"/>
    <s v="DH9588"/>
    <x v="1"/>
    <x v="0"/>
    <x v="2767"/>
    <s v="KH 2768"/>
    <x v="44"/>
    <s v="SP0001"/>
    <x v="0"/>
    <s v="Chai"/>
    <n v="1"/>
    <n v="3000000"/>
    <n v="5"/>
    <n v="150000"/>
    <n v="2850000"/>
  </r>
  <r>
    <s v="17/01/2019"/>
    <s v="17/01/2019"/>
    <x v="5"/>
    <s v="DH9587"/>
    <x v="8"/>
    <x v="0"/>
    <x v="3676"/>
    <s v="KH 3677"/>
    <x v="19"/>
    <s v="SP0001"/>
    <x v="0"/>
    <s v="Chai"/>
    <n v="1"/>
    <n v="3000000"/>
    <n v="20"/>
    <n v="600000"/>
    <n v="2400000"/>
  </r>
  <r>
    <s v="17/01/2019"/>
    <s v="17/01/2019"/>
    <x v="5"/>
    <s v="DH9586"/>
    <x v="16"/>
    <x v="1"/>
    <x v="3591"/>
    <s v="KH 3592"/>
    <x v="59"/>
    <s v="SP0002"/>
    <x v="1"/>
    <s v="Chai"/>
    <n v="1"/>
    <n v="2000000"/>
    <n v="10"/>
    <n v="200000"/>
    <n v="1800000"/>
  </r>
  <r>
    <s v="17/01/2019"/>
    <s v="17/01/2019"/>
    <x v="5"/>
    <s v="DH9586"/>
    <x v="16"/>
    <x v="1"/>
    <x v="3591"/>
    <s v="KH 3592"/>
    <x v="59"/>
    <s v="SP0001"/>
    <x v="0"/>
    <s v="Chai"/>
    <n v="1"/>
    <n v="3000000"/>
    <n v="10"/>
    <n v="300000"/>
    <n v="2700000"/>
  </r>
  <r>
    <s v="17/01/2019"/>
    <s v="17/01/2019"/>
    <x v="5"/>
    <s v="DH9586"/>
    <x v="16"/>
    <x v="1"/>
    <x v="3591"/>
    <s v="KH 3592"/>
    <x v="59"/>
    <s v="HT0001"/>
    <x v="2"/>
    <s v="Miếng"/>
    <n v="2"/>
    <n v="200000"/>
    <n v="100"/>
    <n v="400000"/>
    <n v="0"/>
  </r>
  <r>
    <s v="17/01/2019"/>
    <s v="17/01/2019"/>
    <x v="5"/>
    <s v="DH9585"/>
    <x v="9"/>
    <x v="0"/>
    <x v="2282"/>
    <s v="KH 2283"/>
    <x v="54"/>
    <s v="SP0002"/>
    <x v="1"/>
    <s v="Chai"/>
    <n v="1"/>
    <n v="2000000"/>
    <n v="5"/>
    <n v="100000"/>
    <n v="1900000"/>
  </r>
  <r>
    <s v="17/01/2019"/>
    <s v="17/01/2019"/>
    <x v="5"/>
    <s v="DH9584"/>
    <x v="8"/>
    <x v="0"/>
    <x v="1255"/>
    <s v="KH 1256"/>
    <x v="51"/>
    <s v="SP0003"/>
    <x v="3"/>
    <s v="Chai"/>
    <n v="1"/>
    <n v="2500000"/>
    <n v="5"/>
    <n v="125000"/>
    <n v="2375000"/>
  </r>
  <r>
    <s v="17/01/2019"/>
    <s v="17/01/2019"/>
    <x v="5"/>
    <s v="DH9584"/>
    <x v="8"/>
    <x v="0"/>
    <x v="1255"/>
    <s v="KH 1256"/>
    <x v="51"/>
    <s v="HT0001"/>
    <x v="2"/>
    <s v="Miếng"/>
    <n v="2"/>
    <n v="200000"/>
    <n v="100"/>
    <n v="400000"/>
    <n v="0"/>
  </r>
  <r>
    <s v="17/01/2019"/>
    <s v="17/01/2019"/>
    <x v="5"/>
    <s v="DH9583"/>
    <x v="2"/>
    <x v="0"/>
    <x v="3677"/>
    <s v="KH 3678"/>
    <x v="43"/>
    <s v="SP0003"/>
    <x v="3"/>
    <s v="Chai"/>
    <n v="1"/>
    <n v="2500000"/>
    <n v="5"/>
    <n v="125000"/>
    <n v="2375000"/>
  </r>
  <r>
    <s v="17/01/2019"/>
    <s v="17/01/2019"/>
    <x v="5"/>
    <s v="DH9582"/>
    <x v="2"/>
    <x v="0"/>
    <x v="3678"/>
    <s v="KH 3679"/>
    <x v="50"/>
    <s v="SP0002"/>
    <x v="1"/>
    <s v="Chai"/>
    <n v="1"/>
    <n v="2000000"/>
    <n v="10"/>
    <n v="200000"/>
    <n v="1800000"/>
  </r>
  <r>
    <s v="17/01/2019"/>
    <s v="17/01/2019"/>
    <x v="5"/>
    <s v="DH9582"/>
    <x v="2"/>
    <x v="0"/>
    <x v="3678"/>
    <s v="KH 3679"/>
    <x v="50"/>
    <s v="SP0003"/>
    <x v="3"/>
    <s v="Chai"/>
    <n v="2"/>
    <n v="2500000"/>
    <n v="10"/>
    <n v="500000"/>
    <n v="4500000"/>
  </r>
  <r>
    <s v="17/01/2019"/>
    <s v="17/01/2019"/>
    <x v="5"/>
    <s v="DH9581"/>
    <x v="8"/>
    <x v="0"/>
    <x v="2288"/>
    <s v="KH 2289"/>
    <x v="61"/>
    <s v="SP0001"/>
    <x v="0"/>
    <s v="Chai"/>
    <n v="3"/>
    <n v="3000000"/>
    <n v="10"/>
    <n v="900000"/>
    <n v="8100000"/>
  </r>
  <r>
    <s v="17/01/2019"/>
    <s v="17/01/2019"/>
    <x v="5"/>
    <s v="DH9581"/>
    <x v="8"/>
    <x v="0"/>
    <x v="2288"/>
    <s v="KH 2289"/>
    <x v="61"/>
    <s v="HT0001"/>
    <x v="2"/>
    <s v="Miếng"/>
    <n v="1"/>
    <n v="200000"/>
    <n v="100"/>
    <n v="200000"/>
    <n v="0"/>
  </r>
  <r>
    <s v="17/01/2019"/>
    <s v="17/01/2019"/>
    <x v="5"/>
    <s v="DH9580"/>
    <x v="6"/>
    <x v="0"/>
    <x v="3679"/>
    <s v="KH 3680"/>
    <x v="3"/>
    <s v="SP0001"/>
    <x v="0"/>
    <s v="Chai"/>
    <n v="1"/>
    <n v="3000000"/>
    <n v="100"/>
    <n v="3000000"/>
    <n v="0"/>
  </r>
  <r>
    <s v="17/01/2019"/>
    <s v="17/01/2019"/>
    <x v="5"/>
    <s v="DH9579"/>
    <x v="8"/>
    <x v="0"/>
    <x v="3680"/>
    <s v="KH 3681"/>
    <x v="8"/>
    <s v="SP0001"/>
    <x v="0"/>
    <s v="Chai"/>
    <n v="1"/>
    <n v="3000000"/>
    <n v="5"/>
    <n v="150000"/>
    <n v="2850000"/>
  </r>
  <r>
    <s v="17/01/2019"/>
    <s v="17/01/2019"/>
    <x v="5"/>
    <s v="DH9578"/>
    <x v="37"/>
    <x v="2"/>
    <x v="2903"/>
    <s v="KH 2904"/>
    <x v="60"/>
    <s v="SP0002"/>
    <x v="1"/>
    <s v="Chai"/>
    <n v="76"/>
    <n v="2000000"/>
    <n v="100"/>
    <n v="152000000"/>
    <n v="0"/>
  </r>
  <r>
    <s v="17/01/2019"/>
    <s v="17/01/2019"/>
    <x v="5"/>
    <s v="DH9577"/>
    <x v="40"/>
    <x v="2"/>
    <x v="970"/>
    <s v="KH 0971"/>
    <x v="18"/>
    <s v="SP0003"/>
    <x v="3"/>
    <s v="Chai"/>
    <n v="1"/>
    <n v="2500000"/>
    <n v="10"/>
    <n v="250000"/>
    <n v="2250000"/>
  </r>
  <r>
    <s v="17/01/2019"/>
    <s v="17/01/2019"/>
    <x v="5"/>
    <s v="DH9576"/>
    <x v="40"/>
    <x v="2"/>
    <x v="3681"/>
    <s v="KH 3682"/>
    <x v="34"/>
    <s v="SP0002"/>
    <x v="1"/>
    <s v="Chai"/>
    <n v="1"/>
    <n v="2000000"/>
    <n v="5"/>
    <n v="100000"/>
    <n v="1900000"/>
  </r>
  <r>
    <s v="17/01/2019"/>
    <s v="17/01/2019"/>
    <x v="5"/>
    <s v="DH9575"/>
    <x v="16"/>
    <x v="1"/>
    <x v="3682"/>
    <s v="KH 3683"/>
    <x v="30"/>
    <s v="SP0002"/>
    <x v="1"/>
    <s v="Chai"/>
    <n v="1"/>
    <n v="2000000"/>
    <n v="5"/>
    <n v="100000"/>
    <n v="1900000"/>
  </r>
  <r>
    <s v="17/01/2019"/>
    <s v="17/01/2019"/>
    <x v="5"/>
    <s v="DH9574"/>
    <x v="8"/>
    <x v="0"/>
    <x v="3683"/>
    <s v="KH 3684"/>
    <x v="51"/>
    <s v="SP0001"/>
    <x v="0"/>
    <s v="Chai"/>
    <n v="1"/>
    <n v="3000000"/>
    <n v="5"/>
    <n v="150000"/>
    <n v="2850000"/>
  </r>
  <r>
    <s v="17/01/2019"/>
    <s v="16/01/2019"/>
    <x v="5"/>
    <s v="DH9558"/>
    <x v="2"/>
    <x v="0"/>
    <x v="918"/>
    <s v="KH 0919"/>
    <x v="18"/>
    <s v="SP0002"/>
    <x v="1"/>
    <s v="Chai"/>
    <n v="1"/>
    <n v="2000000"/>
    <n v="10"/>
    <n v="200000"/>
    <n v="1800000"/>
  </r>
  <r>
    <s v="17/01/2019"/>
    <s v="16/01/2019"/>
    <x v="5"/>
    <s v="DH9558"/>
    <x v="2"/>
    <x v="0"/>
    <x v="918"/>
    <s v="KH 0919"/>
    <x v="18"/>
    <s v="SP0001"/>
    <x v="0"/>
    <s v="Chai"/>
    <n v="1"/>
    <n v="3000000"/>
    <n v="10"/>
    <n v="300000"/>
    <n v="2700000"/>
  </r>
  <r>
    <s v="17/01/2019"/>
    <s v="16/01/2019"/>
    <x v="5"/>
    <s v="DH9558"/>
    <x v="2"/>
    <x v="0"/>
    <x v="918"/>
    <s v="KH 0919"/>
    <x v="18"/>
    <s v="HT0001"/>
    <x v="2"/>
    <s v="Miếng"/>
    <n v="2"/>
    <n v="200000"/>
    <n v="100"/>
    <n v="400000"/>
    <n v="0"/>
  </r>
  <r>
    <s v="16/01/2019"/>
    <s v="16/01/2019"/>
    <x v="5"/>
    <s v="DH9573"/>
    <x v="19"/>
    <x v="1"/>
    <x v="3684"/>
    <s v="KH 3685"/>
    <x v="28"/>
    <s v="SP0002"/>
    <x v="1"/>
    <s v="Chai"/>
    <n v="1"/>
    <n v="2000000"/>
    <n v="5"/>
    <n v="100000"/>
    <n v="1900000"/>
  </r>
  <r>
    <s v="16/01/2019"/>
    <s v="16/01/2019"/>
    <x v="5"/>
    <s v="DH9572"/>
    <x v="19"/>
    <x v="1"/>
    <x v="3685"/>
    <s v="KH 3686"/>
    <x v="52"/>
    <s v="SP0002"/>
    <x v="1"/>
    <s v="Chai"/>
    <n v="1"/>
    <n v="2000000"/>
    <n v="5"/>
    <n v="100000"/>
    <n v="1900000"/>
  </r>
  <r>
    <s v="16/01/2019"/>
    <s v="16/01/2019"/>
    <x v="5"/>
    <s v="DH9571"/>
    <x v="9"/>
    <x v="0"/>
    <x v="2910"/>
    <s v="KH 2911"/>
    <x v="56"/>
    <s v="SP0001"/>
    <x v="0"/>
    <s v="Chai"/>
    <n v="1"/>
    <n v="3000000"/>
    <n v="5"/>
    <n v="150000"/>
    <n v="2850000"/>
  </r>
  <r>
    <s v="16/01/2019"/>
    <s v="16/01/2019"/>
    <x v="5"/>
    <s v="DH9570"/>
    <x v="25"/>
    <x v="1"/>
    <x v="3686"/>
    <s v="KH 3687"/>
    <x v="57"/>
    <s v="SP0001"/>
    <x v="0"/>
    <s v="Chai"/>
    <n v="1"/>
    <n v="3000000"/>
    <n v="5"/>
    <n v="150000"/>
    <n v="2850000"/>
  </r>
  <r>
    <s v="16/01/2019"/>
    <s v="16/01/2019"/>
    <x v="5"/>
    <s v="DH9569"/>
    <x v="11"/>
    <x v="0"/>
    <x v="3687"/>
    <s v="KH 3688"/>
    <x v="60"/>
    <s v="SP0005"/>
    <x v="5"/>
    <s v="Lọ"/>
    <n v="6"/>
    <n v="1000000"/>
    <n v="20"/>
    <n v="1200000"/>
    <n v="4800000"/>
  </r>
  <r>
    <s v="16/01/2019"/>
    <s v="16/01/2019"/>
    <x v="5"/>
    <s v="DH9569"/>
    <x v="11"/>
    <x v="0"/>
    <x v="3687"/>
    <s v="KH 3688"/>
    <x v="60"/>
    <s v="SP0005"/>
    <x v="5"/>
    <s v="Lọ"/>
    <n v="1"/>
    <n v="1000000"/>
    <n v="100"/>
    <n v="1000000"/>
    <n v="0"/>
  </r>
  <r>
    <s v="16/01/2019"/>
    <s v="16/01/2019"/>
    <x v="5"/>
    <s v="DH9568"/>
    <x v="8"/>
    <x v="0"/>
    <x v="1645"/>
    <s v="KH 1646"/>
    <x v="60"/>
    <s v="SP0003"/>
    <x v="3"/>
    <s v="Chai"/>
    <n v="1"/>
    <n v="2500000"/>
    <n v="0"/>
    <n v="0"/>
    <n v="2500000"/>
  </r>
  <r>
    <s v="16/01/2019"/>
    <s v="16/01/2019"/>
    <x v="5"/>
    <s v="DH9568"/>
    <x v="8"/>
    <x v="0"/>
    <x v="1645"/>
    <s v="KH 1646"/>
    <x v="60"/>
    <s v="SP0003"/>
    <x v="3"/>
    <s v="Chai"/>
    <n v="1"/>
    <n v="2500000"/>
    <n v="5"/>
    <n v="125000"/>
    <n v="2375000"/>
  </r>
  <r>
    <s v="16/01/2019"/>
    <s v="16/01/2019"/>
    <x v="5"/>
    <s v="DH9567"/>
    <x v="9"/>
    <x v="0"/>
    <x v="3688"/>
    <s v="KH 3689"/>
    <x v="24"/>
    <s v="SP0003"/>
    <x v="3"/>
    <s v="Chai"/>
    <n v="1"/>
    <n v="2500000"/>
    <n v="0"/>
    <n v="0"/>
    <n v="2500000"/>
  </r>
  <r>
    <s v="16/01/2019"/>
    <s v="16/01/2019"/>
    <x v="5"/>
    <s v="DH9566"/>
    <x v="9"/>
    <x v="0"/>
    <x v="2517"/>
    <s v="KH 2518"/>
    <x v="39"/>
    <s v="SP0002"/>
    <x v="1"/>
    <s v="Chai"/>
    <n v="1"/>
    <n v="2000000"/>
    <n v="0"/>
    <n v="0"/>
    <n v="2000000"/>
  </r>
  <r>
    <s v="16/01/2019"/>
    <s v="16/01/2019"/>
    <x v="5"/>
    <s v="DH9566"/>
    <x v="9"/>
    <x v="0"/>
    <x v="2517"/>
    <s v="KH 2518"/>
    <x v="39"/>
    <s v="SP0001"/>
    <x v="0"/>
    <s v="Chai"/>
    <n v="2"/>
    <n v="3000000"/>
    <n v="0"/>
    <n v="0"/>
    <n v="6000000"/>
  </r>
  <r>
    <s v="16/01/2019"/>
    <s v="16/01/2019"/>
    <x v="5"/>
    <s v="DH9566"/>
    <x v="9"/>
    <x v="0"/>
    <x v="2517"/>
    <s v="KH 2518"/>
    <x v="39"/>
    <s v="HT0001"/>
    <x v="2"/>
    <s v="Miếng"/>
    <n v="1"/>
    <n v="200000"/>
    <n v="100"/>
    <n v="200000"/>
    <n v="0"/>
  </r>
  <r>
    <s v="16/01/2019"/>
    <s v="16/01/2019"/>
    <x v="5"/>
    <s v="DH9565"/>
    <x v="40"/>
    <x v="2"/>
    <x v="3039"/>
    <s v="KH 3040"/>
    <x v="10"/>
    <s v="SP0001"/>
    <x v="0"/>
    <s v="Chai"/>
    <n v="1"/>
    <n v="3000000"/>
    <n v="5"/>
    <n v="150000"/>
    <n v="2850000"/>
  </r>
  <r>
    <s v="16/01/2019"/>
    <s v="16/01/2019"/>
    <x v="5"/>
    <s v="DH9564"/>
    <x v="5"/>
    <x v="0"/>
    <x v="3390"/>
    <s v="KH 3391"/>
    <x v="39"/>
    <s v="SP0002"/>
    <x v="1"/>
    <s v="Chai"/>
    <n v="1"/>
    <n v="2000000"/>
    <n v="5"/>
    <n v="100000"/>
    <n v="1900000"/>
  </r>
  <r>
    <s v="16/01/2019"/>
    <s v="16/01/2019"/>
    <x v="5"/>
    <s v="DH9564"/>
    <x v="5"/>
    <x v="0"/>
    <x v="3390"/>
    <s v="KH 3391"/>
    <x v="39"/>
    <s v="SP0001"/>
    <x v="0"/>
    <s v="Chai"/>
    <n v="1"/>
    <n v="3000000"/>
    <n v="5"/>
    <n v="150000"/>
    <n v="2850000"/>
  </r>
  <r>
    <s v="16/01/2019"/>
    <s v="16/01/2019"/>
    <x v="5"/>
    <s v="DH9564"/>
    <x v="5"/>
    <x v="0"/>
    <x v="3390"/>
    <s v="KH 3391"/>
    <x v="39"/>
    <s v="HT0001"/>
    <x v="2"/>
    <s v="Miếng"/>
    <n v="2"/>
    <n v="200000"/>
    <n v="100"/>
    <n v="400000"/>
    <n v="0"/>
  </r>
  <r>
    <s v="16/01/2019"/>
    <s v="16/01/2019"/>
    <x v="5"/>
    <s v="DH9563"/>
    <x v="0"/>
    <x v="0"/>
    <x v="389"/>
    <s v="KH 0390"/>
    <x v="15"/>
    <s v="SP0002"/>
    <x v="1"/>
    <s v="Chai"/>
    <n v="3"/>
    <n v="2000000"/>
    <n v="10"/>
    <n v="600000"/>
    <n v="5400000"/>
  </r>
  <r>
    <s v="16/01/2019"/>
    <s v="16/01/2019"/>
    <x v="5"/>
    <s v="DH9562"/>
    <x v="0"/>
    <x v="0"/>
    <x v="3689"/>
    <s v="KH 3690"/>
    <x v="41"/>
    <s v="SP0002"/>
    <x v="1"/>
    <s v="Chai"/>
    <n v="1"/>
    <n v="2000000"/>
    <n v="5"/>
    <n v="100000"/>
    <n v="1900000"/>
  </r>
  <r>
    <s v="16/01/2019"/>
    <s v="16/01/2019"/>
    <x v="5"/>
    <s v="DH9561"/>
    <x v="2"/>
    <x v="0"/>
    <x v="3690"/>
    <s v="KH 3691"/>
    <x v="23"/>
    <s v="SP0003"/>
    <x v="3"/>
    <s v="Chai"/>
    <n v="1"/>
    <n v="2500000"/>
    <n v="0"/>
    <n v="0"/>
    <n v="2500000"/>
  </r>
  <r>
    <s v="16/01/2019"/>
    <s v="16/01/2019"/>
    <x v="5"/>
    <s v="DH9560"/>
    <x v="5"/>
    <x v="0"/>
    <x v="3691"/>
    <s v="KH 3692"/>
    <x v="20"/>
    <s v="SP0002"/>
    <x v="1"/>
    <s v="Chai"/>
    <n v="1"/>
    <n v="2000000"/>
    <n v="5"/>
    <n v="100000"/>
    <n v="1900000"/>
  </r>
  <r>
    <s v="16/01/2019"/>
    <s v="16/01/2019"/>
    <x v="5"/>
    <s v="DH9559"/>
    <x v="33"/>
    <x v="2"/>
    <x v="3692"/>
    <s v="KH 3693"/>
    <x v="8"/>
    <s v="SP0001"/>
    <x v="0"/>
    <s v="Chai"/>
    <n v="1"/>
    <n v="3000000"/>
    <n v="5"/>
    <n v="150000"/>
    <n v="2850000"/>
  </r>
  <r>
    <s v="16/01/2019"/>
    <s v="16/01/2019"/>
    <x v="5"/>
    <s v="DH9557"/>
    <x v="2"/>
    <x v="0"/>
    <x v="2617"/>
    <s v="KH 2618"/>
    <x v="3"/>
    <s v="SP0003"/>
    <x v="3"/>
    <s v="Chai"/>
    <n v="1"/>
    <n v="2500000"/>
    <n v="5"/>
    <n v="125000"/>
    <n v="2375000"/>
  </r>
  <r>
    <s v="16/01/2019"/>
    <s v="16/01/2019"/>
    <x v="5"/>
    <s v="DH9556"/>
    <x v="0"/>
    <x v="0"/>
    <x v="3693"/>
    <s v="KH 3694"/>
    <x v="14"/>
    <s v="SP0002"/>
    <x v="1"/>
    <s v="Chai"/>
    <n v="1"/>
    <n v="2000000"/>
    <n v="5"/>
    <n v="100000"/>
    <n v="1900000"/>
  </r>
  <r>
    <s v="16/01/2019"/>
    <s v="16/01/2019"/>
    <x v="5"/>
    <s v="DH9556"/>
    <x v="0"/>
    <x v="0"/>
    <x v="3693"/>
    <s v="KH 3694"/>
    <x v="14"/>
    <s v="SP0001"/>
    <x v="0"/>
    <s v="Chai"/>
    <n v="1"/>
    <n v="3000000"/>
    <n v="5"/>
    <n v="150000"/>
    <n v="2850000"/>
  </r>
  <r>
    <s v="16/01/2019"/>
    <s v="16/01/2019"/>
    <x v="5"/>
    <s v="DH9556"/>
    <x v="0"/>
    <x v="0"/>
    <x v="3693"/>
    <s v="KH 3694"/>
    <x v="14"/>
    <s v="HT0001"/>
    <x v="2"/>
    <s v="Miếng"/>
    <n v="2"/>
    <n v="200000"/>
    <n v="100"/>
    <n v="400000"/>
    <n v="0"/>
  </r>
  <r>
    <s v="16/01/2019"/>
    <s v="16/01/2019"/>
    <x v="5"/>
    <s v="DH9555"/>
    <x v="2"/>
    <x v="0"/>
    <x v="3349"/>
    <s v="KH 3350"/>
    <x v="56"/>
    <s v="SP0002"/>
    <x v="1"/>
    <s v="Chai"/>
    <n v="1"/>
    <n v="2000000"/>
    <n v="5"/>
    <n v="100000"/>
    <n v="1900000"/>
  </r>
  <r>
    <s v="16/01/2019"/>
    <s v="16/01/2019"/>
    <x v="5"/>
    <s v="DH9554"/>
    <x v="5"/>
    <x v="0"/>
    <x v="542"/>
    <s v="KH 0543"/>
    <x v="45"/>
    <s v="SP0002"/>
    <x v="1"/>
    <s v="Chai"/>
    <n v="1"/>
    <n v="2000000"/>
    <n v="10"/>
    <n v="200000"/>
    <n v="1800000"/>
  </r>
  <r>
    <s v="16/01/2019"/>
    <s v="16/01/2019"/>
    <x v="5"/>
    <s v="DH9554"/>
    <x v="5"/>
    <x v="0"/>
    <x v="542"/>
    <s v="KH 0543"/>
    <x v="45"/>
    <s v="HT0001"/>
    <x v="2"/>
    <s v="Miếng"/>
    <n v="2"/>
    <n v="200000"/>
    <n v="100"/>
    <n v="400000"/>
    <n v="0"/>
  </r>
  <r>
    <s v="16/01/2019"/>
    <s v="16/01/2019"/>
    <x v="5"/>
    <s v="DH9553"/>
    <x v="5"/>
    <x v="0"/>
    <x v="3694"/>
    <s v="KH 3695"/>
    <x v="33"/>
    <s v="SP0001"/>
    <x v="0"/>
    <s v="Chai"/>
    <n v="2"/>
    <n v="3000000"/>
    <n v="5"/>
    <n v="300000"/>
    <n v="5700000"/>
  </r>
  <r>
    <s v="16/01/2019"/>
    <s v="16/01/2019"/>
    <x v="5"/>
    <s v="DH9553"/>
    <x v="5"/>
    <x v="0"/>
    <x v="3694"/>
    <s v="KH 3695"/>
    <x v="33"/>
    <s v="HT0001"/>
    <x v="2"/>
    <s v="Miếng"/>
    <n v="2"/>
    <n v="200000"/>
    <n v="100"/>
    <n v="400000"/>
    <n v="0"/>
  </r>
  <r>
    <s v="16/01/2019"/>
    <s v="14/01/2019"/>
    <x v="5"/>
    <s v="DH9515"/>
    <x v="0"/>
    <x v="0"/>
    <x v="3695"/>
    <s v="KH 3696"/>
    <x v="58"/>
    <s v="SP0002"/>
    <x v="1"/>
    <s v="Chai"/>
    <n v="3"/>
    <n v="2000000"/>
    <n v="10"/>
    <n v="600000"/>
    <n v="5400000"/>
  </r>
  <r>
    <s v="16/01/2019"/>
    <s v="11/01/2019"/>
    <x v="5"/>
    <s v="DH9441"/>
    <x v="16"/>
    <x v="1"/>
    <x v="2202"/>
    <s v="KH 2203"/>
    <x v="31"/>
    <s v="SP0002"/>
    <x v="1"/>
    <s v="Chai"/>
    <n v="1"/>
    <n v="2000000"/>
    <n v="10"/>
    <n v="200000"/>
    <n v="1800000"/>
  </r>
  <r>
    <s v="16/01/2019"/>
    <s v="11/01/2019"/>
    <x v="5"/>
    <s v="DH9441"/>
    <x v="16"/>
    <x v="1"/>
    <x v="2202"/>
    <s v="KH 2203"/>
    <x v="31"/>
    <s v="HT0001"/>
    <x v="2"/>
    <s v="Miếng"/>
    <n v="2"/>
    <n v="200000"/>
    <n v="100"/>
    <n v="400000"/>
    <n v="0"/>
  </r>
  <r>
    <s v="16/01/2019"/>
    <s v="05/01/2019"/>
    <x v="5"/>
    <s v="DH9267"/>
    <x v="7"/>
    <x v="0"/>
    <x v="3696"/>
    <s v="KH 3697"/>
    <x v="17"/>
    <s v="SP0001"/>
    <x v="0"/>
    <s v="Chai"/>
    <n v="1"/>
    <n v="3000000"/>
    <n v="5"/>
    <n v="150000"/>
    <n v="2850000"/>
  </r>
  <r>
    <s v="16/01/2019"/>
    <s v="05/01/2019"/>
    <x v="5"/>
    <s v="DH9255"/>
    <x v="9"/>
    <x v="0"/>
    <x v="1620"/>
    <s v="KH 1621"/>
    <x v="13"/>
    <s v="SP0001"/>
    <x v="0"/>
    <s v="Chai"/>
    <n v="1"/>
    <n v="3000000"/>
    <n v="5"/>
    <n v="150000"/>
    <n v="2850000"/>
  </r>
  <r>
    <s v="15/01/2019"/>
    <s v="15/01/2019"/>
    <x v="5"/>
    <s v="DH9552"/>
    <x v="19"/>
    <x v="1"/>
    <x v="3697"/>
    <s v="KH 3698"/>
    <x v="28"/>
    <s v="SP0001"/>
    <x v="0"/>
    <s v="Chai"/>
    <n v="2"/>
    <n v="3000000"/>
    <n v="5"/>
    <n v="300000"/>
    <n v="5700000"/>
  </r>
  <r>
    <s v="15/01/2019"/>
    <s v="15/01/2019"/>
    <x v="5"/>
    <s v="DH9552"/>
    <x v="19"/>
    <x v="1"/>
    <x v="3697"/>
    <s v="KH 3698"/>
    <x v="28"/>
    <s v="HT0001"/>
    <x v="2"/>
    <s v="Miếng"/>
    <n v="2"/>
    <n v="200000"/>
    <n v="100"/>
    <n v="400000"/>
    <n v="0"/>
  </r>
  <r>
    <s v="15/01/2019"/>
    <s v="15/01/2019"/>
    <x v="5"/>
    <s v="DH9551"/>
    <x v="9"/>
    <x v="0"/>
    <x v="3698"/>
    <s v="KH 3699"/>
    <x v="40"/>
    <s v="SP0002"/>
    <x v="1"/>
    <s v="Chai"/>
    <n v="1"/>
    <n v="2000000"/>
    <n v="5"/>
    <n v="100000"/>
    <n v="1900000"/>
  </r>
  <r>
    <s v="15/01/2019"/>
    <s v="15/01/2019"/>
    <x v="5"/>
    <s v="DH9550"/>
    <x v="17"/>
    <x v="1"/>
    <x v="2437"/>
    <s v="KH 2438"/>
    <x v="55"/>
    <s v="SP0001"/>
    <x v="0"/>
    <s v="Chai"/>
    <n v="1"/>
    <n v="3000000"/>
    <n v="10"/>
    <n v="300000"/>
    <n v="2700000"/>
  </r>
  <r>
    <s v="15/01/2019"/>
    <s v="15/01/2019"/>
    <x v="5"/>
    <s v="DH9550"/>
    <x v="17"/>
    <x v="1"/>
    <x v="2437"/>
    <s v="KH 2438"/>
    <x v="55"/>
    <s v="HT0001"/>
    <x v="2"/>
    <s v="Miếng"/>
    <n v="2"/>
    <n v="200000"/>
    <n v="100"/>
    <n v="400000"/>
    <n v="0"/>
  </r>
  <r>
    <s v="15/01/2019"/>
    <s v="15/01/2019"/>
    <x v="5"/>
    <s v="DH9549"/>
    <x v="40"/>
    <x v="2"/>
    <x v="3699"/>
    <s v="KH 3700"/>
    <x v="25"/>
    <s v="SP0002"/>
    <x v="1"/>
    <s v="Chai"/>
    <n v="1"/>
    <n v="2000000"/>
    <n v="0"/>
    <n v="0"/>
    <n v="2000000"/>
  </r>
  <r>
    <s v="15/01/2019"/>
    <s v="15/01/2019"/>
    <x v="5"/>
    <s v="DH9549"/>
    <x v="40"/>
    <x v="2"/>
    <x v="3699"/>
    <s v="KH 3700"/>
    <x v="25"/>
    <s v="SP0001"/>
    <x v="0"/>
    <s v="Chai"/>
    <n v="2"/>
    <n v="3000000"/>
    <n v="0"/>
    <n v="0"/>
    <n v="6000000"/>
  </r>
  <r>
    <s v="15/01/2019"/>
    <s v="15/01/2019"/>
    <x v="5"/>
    <s v="DH9547"/>
    <x v="19"/>
    <x v="1"/>
    <x v="3700"/>
    <s v="KH 3701"/>
    <x v="14"/>
    <s v="SP0001"/>
    <x v="0"/>
    <s v="Chai"/>
    <n v="1"/>
    <n v="3000000"/>
    <n v="5"/>
    <n v="150000"/>
    <n v="2850000"/>
  </r>
  <r>
    <s v="15/01/2019"/>
    <s v="15/01/2019"/>
    <x v="5"/>
    <s v="DH9546"/>
    <x v="5"/>
    <x v="0"/>
    <x v="2319"/>
    <s v="KH 2320"/>
    <x v="51"/>
    <s v="SP0001"/>
    <x v="0"/>
    <s v="Chai"/>
    <n v="1"/>
    <n v="3000000"/>
    <n v="5"/>
    <n v="150000"/>
    <n v="2850000"/>
  </r>
  <r>
    <s v="15/01/2019"/>
    <s v="15/01/2019"/>
    <x v="5"/>
    <s v="DH9545"/>
    <x v="40"/>
    <x v="2"/>
    <x v="3701"/>
    <s v="KH 3702"/>
    <x v="61"/>
    <s v="SP0002"/>
    <x v="1"/>
    <s v="Chai"/>
    <n v="1"/>
    <n v="2000000"/>
    <n v="5"/>
    <n v="100000"/>
    <n v="1900000"/>
  </r>
  <r>
    <s v="15/01/2019"/>
    <s v="15/01/2019"/>
    <x v="5"/>
    <s v="DH9545"/>
    <x v="40"/>
    <x v="2"/>
    <x v="3701"/>
    <s v="KH 3702"/>
    <x v="61"/>
    <s v="SP0001"/>
    <x v="0"/>
    <s v="Chai"/>
    <n v="1"/>
    <n v="3000000"/>
    <n v="5"/>
    <n v="150000"/>
    <n v="2850000"/>
  </r>
  <r>
    <s v="15/01/2019"/>
    <s v="15/01/2019"/>
    <x v="5"/>
    <s v="DH9545"/>
    <x v="40"/>
    <x v="2"/>
    <x v="3701"/>
    <s v="KH 3702"/>
    <x v="61"/>
    <s v="HT0001"/>
    <x v="2"/>
    <s v="Miếng"/>
    <n v="2"/>
    <n v="200000"/>
    <n v="100"/>
    <n v="400000"/>
    <n v="0"/>
  </r>
  <r>
    <s v="15/01/2019"/>
    <s v="15/01/2019"/>
    <x v="5"/>
    <s v="DH9544"/>
    <x v="0"/>
    <x v="0"/>
    <x v="3408"/>
    <s v="KH 3409"/>
    <x v="9"/>
    <s v="SP0002"/>
    <x v="1"/>
    <s v="Chai"/>
    <n v="1"/>
    <n v="2000000"/>
    <n v="5"/>
    <n v="100000"/>
    <n v="1900000"/>
  </r>
  <r>
    <s v="15/01/2019"/>
    <s v="15/01/2019"/>
    <x v="5"/>
    <s v="DH9543"/>
    <x v="9"/>
    <x v="0"/>
    <x v="3702"/>
    <s v="KH 3703"/>
    <x v="54"/>
    <s v="SP0002"/>
    <x v="1"/>
    <s v="Chai"/>
    <n v="3"/>
    <n v="2000000"/>
    <n v="0"/>
    <n v="0"/>
    <n v="6000000"/>
  </r>
  <r>
    <s v="15/01/2019"/>
    <s v="15/01/2019"/>
    <x v="5"/>
    <s v="DH9543"/>
    <x v="9"/>
    <x v="0"/>
    <x v="3702"/>
    <s v="KH 3703"/>
    <x v="54"/>
    <s v="SP0001"/>
    <x v="0"/>
    <s v="Chai"/>
    <n v="3"/>
    <n v="3000000"/>
    <n v="0"/>
    <n v="0"/>
    <n v="9000000"/>
  </r>
  <r>
    <s v="15/01/2019"/>
    <s v="15/01/2019"/>
    <x v="5"/>
    <s v="DH9542"/>
    <x v="9"/>
    <x v="0"/>
    <x v="3025"/>
    <s v="KH 3026"/>
    <x v="18"/>
    <s v="SP0001"/>
    <x v="0"/>
    <s v="Chai"/>
    <n v="1"/>
    <n v="3000000"/>
    <n v="5"/>
    <n v="150000"/>
    <n v="2850000"/>
  </r>
  <r>
    <s v="15/01/2019"/>
    <s v="15/01/2019"/>
    <x v="5"/>
    <s v="DH9541"/>
    <x v="40"/>
    <x v="2"/>
    <x v="3703"/>
    <s v="KH 3704"/>
    <x v="26"/>
    <s v="SP0002"/>
    <x v="1"/>
    <s v="Chai"/>
    <n v="1"/>
    <n v="2000000"/>
    <n v="5"/>
    <n v="100000"/>
    <n v="1900000"/>
  </r>
  <r>
    <s v="15/01/2019"/>
    <s v="15/01/2019"/>
    <x v="5"/>
    <s v="DH9541"/>
    <x v="40"/>
    <x v="2"/>
    <x v="3703"/>
    <s v="KH 3704"/>
    <x v="26"/>
    <s v="SP0001"/>
    <x v="0"/>
    <s v="Chai"/>
    <n v="1"/>
    <n v="3000000"/>
    <n v="5"/>
    <n v="150000"/>
    <n v="2850000"/>
  </r>
  <r>
    <s v="15/01/2019"/>
    <s v="15/01/2019"/>
    <x v="5"/>
    <s v="DH9541"/>
    <x v="40"/>
    <x v="2"/>
    <x v="3703"/>
    <s v="KH 3704"/>
    <x v="26"/>
    <s v="HT0001"/>
    <x v="2"/>
    <s v="Miếng"/>
    <n v="2"/>
    <n v="200000"/>
    <n v="100"/>
    <n v="400000"/>
    <n v="0"/>
  </r>
  <r>
    <s v="15/01/2019"/>
    <s v="15/01/2019"/>
    <x v="5"/>
    <s v="DH9540"/>
    <x v="9"/>
    <x v="0"/>
    <x v="3704"/>
    <s v="KH 3705"/>
    <x v="6"/>
    <s v="SP0001"/>
    <x v="0"/>
    <s v="Chai"/>
    <n v="1"/>
    <n v="3000000"/>
    <n v="5"/>
    <n v="150000"/>
    <n v="2850000"/>
  </r>
  <r>
    <s v="15/01/2019"/>
    <s v="15/01/2019"/>
    <x v="5"/>
    <s v="DH9539"/>
    <x v="0"/>
    <x v="0"/>
    <x v="3705"/>
    <s v="KH 3706"/>
    <x v="31"/>
    <s v="SP0002"/>
    <x v="1"/>
    <s v="Chai"/>
    <n v="1"/>
    <n v="2000000"/>
    <n v="5"/>
    <n v="100000"/>
    <n v="1900000"/>
  </r>
  <r>
    <s v="15/01/2019"/>
    <s v="15/01/2019"/>
    <x v="5"/>
    <s v="DH9538"/>
    <x v="0"/>
    <x v="0"/>
    <x v="3706"/>
    <s v="KH 3707"/>
    <x v="1"/>
    <s v="SP0002"/>
    <x v="1"/>
    <s v="Chai"/>
    <n v="3"/>
    <n v="2000000"/>
    <n v="10"/>
    <n v="600000"/>
    <n v="5400000"/>
  </r>
  <r>
    <s v="15/01/2019"/>
    <s v="15/01/2019"/>
    <x v="5"/>
    <s v="DH9537"/>
    <x v="40"/>
    <x v="2"/>
    <x v="3420"/>
    <s v="KH 3421"/>
    <x v="37"/>
    <s v="SP0002"/>
    <x v="1"/>
    <s v="Chai"/>
    <n v="1"/>
    <n v="2000000"/>
    <n v="5"/>
    <n v="100000"/>
    <n v="1900000"/>
  </r>
  <r>
    <s v="15/01/2019"/>
    <s v="15/01/2019"/>
    <x v="5"/>
    <s v="DH9537"/>
    <x v="40"/>
    <x v="2"/>
    <x v="3420"/>
    <s v="KH 3421"/>
    <x v="37"/>
    <s v="HT0001"/>
    <x v="2"/>
    <s v="Miếng"/>
    <n v="2"/>
    <n v="200000"/>
    <n v="100"/>
    <n v="400000"/>
    <n v="0"/>
  </r>
  <r>
    <s v="15/01/2019"/>
    <s v="15/01/2019"/>
    <x v="5"/>
    <s v="DH9536"/>
    <x v="30"/>
    <x v="2"/>
    <x v="3707"/>
    <s v="KH 3708"/>
    <x v="16"/>
    <s v="SP0001"/>
    <x v="0"/>
    <s v="Chai"/>
    <n v="1"/>
    <n v="3000000"/>
    <n v="100"/>
    <n v="3000000"/>
    <n v="0"/>
  </r>
  <r>
    <s v="15/01/2019"/>
    <s v="15/01/2019"/>
    <x v="5"/>
    <s v="DH9536"/>
    <x v="30"/>
    <x v="2"/>
    <x v="3707"/>
    <s v="KH 3708"/>
    <x v="16"/>
    <s v="SP0006"/>
    <x v="9"/>
    <s v="Chai"/>
    <n v="1"/>
    <n v="800000"/>
    <n v="100"/>
    <n v="800000"/>
    <n v="0"/>
  </r>
  <r>
    <s v="15/01/2019"/>
    <s v="15/01/2019"/>
    <x v="5"/>
    <s v="DH9536"/>
    <x v="30"/>
    <x v="2"/>
    <x v="3707"/>
    <s v="KH 3708"/>
    <x v="16"/>
    <s v="SP0007"/>
    <x v="10"/>
    <s v="Chai"/>
    <n v="1"/>
    <n v="800000"/>
    <n v="100"/>
    <n v="800000"/>
    <n v="0"/>
  </r>
  <r>
    <s v="15/01/2019"/>
    <s v="15/01/2019"/>
    <x v="5"/>
    <s v="DH9535"/>
    <x v="0"/>
    <x v="0"/>
    <x v="3708"/>
    <s v="KH 3709"/>
    <x v="3"/>
    <s v="SP0002"/>
    <x v="1"/>
    <s v="Chai"/>
    <n v="2"/>
    <n v="2000000"/>
    <n v="5"/>
    <n v="200000"/>
    <n v="3800000"/>
  </r>
  <r>
    <s v="15/01/2019"/>
    <s v="15/01/2019"/>
    <x v="5"/>
    <s v="DH9535"/>
    <x v="0"/>
    <x v="0"/>
    <x v="3708"/>
    <s v="KH 3709"/>
    <x v="3"/>
    <s v="HT0001"/>
    <x v="2"/>
    <s v="Miếng"/>
    <n v="2"/>
    <n v="200000"/>
    <n v="100"/>
    <n v="400000"/>
    <n v="0"/>
  </r>
  <r>
    <s v="15/01/2019"/>
    <s v="15/01/2019"/>
    <x v="5"/>
    <s v="DH9534"/>
    <x v="40"/>
    <x v="2"/>
    <x v="3108"/>
    <s v="KH 3109"/>
    <x v="55"/>
    <s v="SP0001"/>
    <x v="0"/>
    <s v="Chai"/>
    <n v="1"/>
    <n v="3000000"/>
    <n v="20"/>
    <n v="600000"/>
    <n v="2400000"/>
  </r>
  <r>
    <s v="15/01/2019"/>
    <s v="15/01/2019"/>
    <x v="5"/>
    <s v="DH9534"/>
    <x v="40"/>
    <x v="2"/>
    <x v="3108"/>
    <s v="KH 3109"/>
    <x v="55"/>
    <s v="HT0001"/>
    <x v="2"/>
    <s v="Miếng"/>
    <n v="2"/>
    <n v="200000"/>
    <n v="100"/>
    <n v="400000"/>
    <n v="0"/>
  </r>
  <r>
    <s v="15/01/2019"/>
    <s v="15/01/2019"/>
    <x v="5"/>
    <s v="DH9533"/>
    <x v="1"/>
    <x v="0"/>
    <x v="3709"/>
    <s v="KH 3710"/>
    <x v="53"/>
    <s v="SP0002"/>
    <x v="1"/>
    <s v="Chai"/>
    <n v="1"/>
    <n v="2000000"/>
    <n v="5"/>
    <n v="100000"/>
    <n v="1900000"/>
  </r>
  <r>
    <s v="15/01/2019"/>
    <s v="15/01/2019"/>
    <x v="5"/>
    <s v="DH9532"/>
    <x v="2"/>
    <x v="0"/>
    <x v="1422"/>
    <s v="KH 1423"/>
    <x v="8"/>
    <s v="SP0001"/>
    <x v="0"/>
    <s v="Chai"/>
    <n v="1"/>
    <n v="3000000"/>
    <n v="10"/>
    <n v="300000"/>
    <n v="2700000"/>
  </r>
  <r>
    <s v="15/01/2019"/>
    <s v="15/01/2019"/>
    <x v="5"/>
    <s v="DH9532"/>
    <x v="2"/>
    <x v="0"/>
    <x v="1422"/>
    <s v="KH 1423"/>
    <x v="8"/>
    <s v="HT0001"/>
    <x v="2"/>
    <s v="Miếng"/>
    <n v="2"/>
    <n v="200000"/>
    <n v="100"/>
    <n v="400000"/>
    <n v="0"/>
  </r>
  <r>
    <s v="15/01/2019"/>
    <s v="15/01/2019"/>
    <x v="5"/>
    <s v="DH9531"/>
    <x v="2"/>
    <x v="0"/>
    <x v="2058"/>
    <s v="KH 2059"/>
    <x v="20"/>
    <s v="SP0001"/>
    <x v="0"/>
    <s v="Chai"/>
    <n v="3"/>
    <n v="3000000"/>
    <n v="10"/>
    <n v="900000"/>
    <n v="8100000"/>
  </r>
  <r>
    <s v="15/01/2019"/>
    <s v="15/01/2019"/>
    <x v="5"/>
    <s v="DH9529"/>
    <x v="30"/>
    <x v="2"/>
    <x v="3710"/>
    <s v="KH 3711"/>
    <x v="59"/>
    <s v="SP0002"/>
    <x v="1"/>
    <s v="Chai"/>
    <n v="1"/>
    <n v="2000000"/>
    <n v="100"/>
    <n v="2000000"/>
    <n v="0"/>
  </r>
  <r>
    <s v="15/01/2019"/>
    <s v="15/01/2019"/>
    <x v="5"/>
    <s v="DH9528"/>
    <x v="11"/>
    <x v="0"/>
    <x v="3711"/>
    <s v="KH 3712"/>
    <x v="36"/>
    <s v="SP0002"/>
    <x v="1"/>
    <s v="Chai"/>
    <n v="6"/>
    <n v="2000000"/>
    <n v="20"/>
    <n v="2400000"/>
    <n v="9600000"/>
  </r>
  <r>
    <s v="15/01/2019"/>
    <s v="15/01/2019"/>
    <x v="5"/>
    <s v="DH9528"/>
    <x v="11"/>
    <x v="0"/>
    <x v="3711"/>
    <s v="KH 3712"/>
    <x v="36"/>
    <s v="SP0001"/>
    <x v="0"/>
    <s v="Chai"/>
    <n v="6"/>
    <n v="3000000"/>
    <n v="20"/>
    <n v="3600000"/>
    <n v="14400000"/>
  </r>
  <r>
    <s v="15/01/2019"/>
    <s v="15/01/2019"/>
    <x v="5"/>
    <s v="DH9528"/>
    <x v="11"/>
    <x v="0"/>
    <x v="3711"/>
    <s v="KH 3712"/>
    <x v="36"/>
    <s v="SP0002"/>
    <x v="1"/>
    <s v="Chai"/>
    <n v="3"/>
    <n v="2000000"/>
    <n v="100"/>
    <n v="6000000"/>
    <n v="0"/>
  </r>
  <r>
    <s v="15/01/2019"/>
    <s v="15/01/2019"/>
    <x v="5"/>
    <s v="DH9527"/>
    <x v="22"/>
    <x v="1"/>
    <x v="3712"/>
    <s v="KH 3713"/>
    <x v="0"/>
    <s v="SP0001"/>
    <x v="0"/>
    <s v="Chai"/>
    <n v="6"/>
    <n v="3000000"/>
    <n v="20"/>
    <n v="3600000"/>
    <n v="14400000"/>
  </r>
  <r>
    <s v="15/01/2019"/>
    <s v="15/01/2019"/>
    <x v="5"/>
    <s v="DH9527"/>
    <x v="22"/>
    <x v="1"/>
    <x v="3712"/>
    <s v="KH 3713"/>
    <x v="0"/>
    <s v="SP0002"/>
    <x v="1"/>
    <s v="Chai"/>
    <n v="6"/>
    <n v="2000000"/>
    <n v="20"/>
    <n v="2400000"/>
    <n v="9600000"/>
  </r>
  <r>
    <s v="15/01/2019"/>
    <s v="15/01/2019"/>
    <x v="5"/>
    <s v="DH9527"/>
    <x v="22"/>
    <x v="1"/>
    <x v="3712"/>
    <s v="KH 3713"/>
    <x v="0"/>
    <s v="SP0002"/>
    <x v="1"/>
    <s v="Chai"/>
    <n v="3"/>
    <n v="2000000"/>
    <n v="100"/>
    <n v="6000000"/>
    <n v="0"/>
  </r>
  <r>
    <s v="15/01/2019"/>
    <s v="15/01/2019"/>
    <x v="5"/>
    <s v="DH9526"/>
    <x v="11"/>
    <x v="0"/>
    <x v="244"/>
    <s v="KH 0245"/>
    <x v="13"/>
    <s v="SP0001"/>
    <x v="0"/>
    <s v="Chai"/>
    <n v="24"/>
    <n v="3000000"/>
    <n v="25"/>
    <n v="18000000"/>
    <n v="54000000"/>
  </r>
  <r>
    <s v="15/01/2019"/>
    <s v="15/01/2019"/>
    <x v="5"/>
    <s v="DH9526"/>
    <x v="11"/>
    <x v="0"/>
    <x v="244"/>
    <s v="KH 0245"/>
    <x v="13"/>
    <s v="SP0002"/>
    <x v="1"/>
    <s v="Chai"/>
    <n v="12"/>
    <n v="2000000"/>
    <n v="25"/>
    <n v="6000000"/>
    <n v="18000000"/>
  </r>
  <r>
    <s v="15/01/2019"/>
    <s v="15/01/2019"/>
    <x v="5"/>
    <s v="DH9525"/>
    <x v="5"/>
    <x v="0"/>
    <x v="3190"/>
    <s v="KH 3191"/>
    <x v="17"/>
    <s v="SP0003"/>
    <x v="3"/>
    <s v="Chai"/>
    <n v="1"/>
    <n v="2500000"/>
    <n v="0"/>
    <n v="0"/>
    <n v="2500000"/>
  </r>
  <r>
    <s v="14/01/2019"/>
    <s v="14/01/2019"/>
    <x v="5"/>
    <s v="DH9524"/>
    <x v="0"/>
    <x v="0"/>
    <x v="3234"/>
    <s v="KH 3235"/>
    <x v="14"/>
    <s v="SP0002"/>
    <x v="1"/>
    <s v="Chai"/>
    <n v="1"/>
    <n v="2000000"/>
    <n v="5"/>
    <n v="100000"/>
    <n v="1900000"/>
  </r>
  <r>
    <s v="14/01/2019"/>
    <s v="14/01/2019"/>
    <x v="5"/>
    <s v="DH9524"/>
    <x v="0"/>
    <x v="0"/>
    <x v="3234"/>
    <s v="KH 3235"/>
    <x v="14"/>
    <s v="HT0001"/>
    <x v="2"/>
    <s v="Miếng"/>
    <n v="2"/>
    <n v="200000"/>
    <n v="100"/>
    <n v="400000"/>
    <n v="0"/>
  </r>
  <r>
    <s v="14/01/2019"/>
    <s v="14/01/2019"/>
    <x v="5"/>
    <s v="DH9523"/>
    <x v="9"/>
    <x v="0"/>
    <x v="2530"/>
    <s v="KH 2531"/>
    <x v="35"/>
    <s v="SP0001"/>
    <x v="0"/>
    <s v="Chai"/>
    <n v="1"/>
    <n v="3000000"/>
    <n v="0"/>
    <n v="0"/>
    <n v="3000000"/>
  </r>
  <r>
    <s v="14/01/2019"/>
    <s v="14/01/2019"/>
    <x v="5"/>
    <s v="DH9522"/>
    <x v="9"/>
    <x v="0"/>
    <x v="3713"/>
    <s v="KH 3714"/>
    <x v="33"/>
    <s v="SP0001"/>
    <x v="0"/>
    <s v="Chai"/>
    <n v="1"/>
    <n v="3000000"/>
    <n v="5"/>
    <n v="150000"/>
    <n v="2850000"/>
  </r>
  <r>
    <s v="14/01/2019"/>
    <s v="14/01/2019"/>
    <x v="5"/>
    <s v="DH9522"/>
    <x v="9"/>
    <x v="0"/>
    <x v="3713"/>
    <s v="KH 3714"/>
    <x v="33"/>
    <s v="SP0003"/>
    <x v="3"/>
    <s v="Chai"/>
    <n v="1"/>
    <n v="2500000"/>
    <n v="5"/>
    <n v="125000"/>
    <n v="2375000"/>
  </r>
  <r>
    <s v="14/01/2019"/>
    <s v="14/01/2019"/>
    <x v="5"/>
    <s v="DH9522"/>
    <x v="9"/>
    <x v="0"/>
    <x v="3713"/>
    <s v="KH 3714"/>
    <x v="33"/>
    <s v="HT0001"/>
    <x v="2"/>
    <s v="Miếng"/>
    <n v="2"/>
    <n v="200000"/>
    <n v="100"/>
    <n v="400000"/>
    <n v="0"/>
  </r>
  <r>
    <s v="14/01/2019"/>
    <s v="14/01/2019"/>
    <x v="5"/>
    <s v="DH9521"/>
    <x v="9"/>
    <x v="0"/>
    <x v="3714"/>
    <s v="KH 3715"/>
    <x v="56"/>
    <s v="SP0001"/>
    <x v="0"/>
    <s v="Chai"/>
    <n v="1"/>
    <n v="3000000"/>
    <n v="0"/>
    <n v="0"/>
    <n v="3000000"/>
  </r>
  <r>
    <s v="14/01/2019"/>
    <s v="14/01/2019"/>
    <x v="5"/>
    <s v="DH9520"/>
    <x v="5"/>
    <x v="0"/>
    <x v="1474"/>
    <s v="KH 1475"/>
    <x v="51"/>
    <s v="SP0003"/>
    <x v="3"/>
    <s v="Chai"/>
    <n v="1"/>
    <n v="2500000"/>
    <n v="10"/>
    <n v="250000"/>
    <n v="2250000"/>
  </r>
  <r>
    <s v="14/01/2019"/>
    <s v="14/01/2019"/>
    <x v="5"/>
    <s v="DH9519"/>
    <x v="8"/>
    <x v="0"/>
    <x v="3715"/>
    <s v="KH 3716"/>
    <x v="3"/>
    <s v="SP0001"/>
    <x v="0"/>
    <s v="Chai"/>
    <n v="2"/>
    <n v="3000000"/>
    <n v="10"/>
    <n v="600000"/>
    <n v="5400000"/>
  </r>
  <r>
    <s v="14/01/2019"/>
    <s v="14/01/2019"/>
    <x v="5"/>
    <s v="DH9519"/>
    <x v="8"/>
    <x v="0"/>
    <x v="3715"/>
    <s v="KH 3716"/>
    <x v="3"/>
    <s v="SP0002"/>
    <x v="1"/>
    <s v="Chai"/>
    <n v="1"/>
    <n v="2000000"/>
    <n v="10"/>
    <n v="200000"/>
    <n v="1800000"/>
  </r>
  <r>
    <s v="14/01/2019"/>
    <s v="14/01/2019"/>
    <x v="5"/>
    <s v="DH9517"/>
    <x v="2"/>
    <x v="0"/>
    <x v="976"/>
    <s v="KH 0977"/>
    <x v="6"/>
    <s v="SP0002"/>
    <x v="1"/>
    <s v="Chai"/>
    <n v="1"/>
    <n v="2000000"/>
    <n v="5"/>
    <n v="100000"/>
    <n v="1900000"/>
  </r>
  <r>
    <s v="14/01/2019"/>
    <s v="14/01/2019"/>
    <x v="5"/>
    <s v="DH9516"/>
    <x v="0"/>
    <x v="0"/>
    <x v="3392"/>
    <s v="KH 3393"/>
    <x v="8"/>
    <s v="SP0001"/>
    <x v="0"/>
    <s v="Chai"/>
    <n v="1"/>
    <n v="3000000"/>
    <n v="5"/>
    <n v="150000"/>
    <n v="2850000"/>
  </r>
  <r>
    <s v="14/01/2019"/>
    <s v="14/01/2019"/>
    <x v="5"/>
    <s v="DH9514"/>
    <x v="0"/>
    <x v="0"/>
    <x v="3716"/>
    <s v="KH 3717"/>
    <x v="14"/>
    <s v="SP0006"/>
    <x v="9"/>
    <s v="Chai"/>
    <n v="1"/>
    <n v="800000"/>
    <n v="0"/>
    <n v="0"/>
    <n v="800000"/>
  </r>
  <r>
    <s v="14/01/2019"/>
    <s v="14/01/2019"/>
    <x v="5"/>
    <s v="DH9514"/>
    <x v="0"/>
    <x v="0"/>
    <x v="3716"/>
    <s v="KH 3717"/>
    <x v="14"/>
    <s v="SP0007"/>
    <x v="10"/>
    <s v="Chai"/>
    <n v="1"/>
    <n v="800000"/>
    <n v="0"/>
    <n v="0"/>
    <n v="800000"/>
  </r>
  <r>
    <s v="14/01/2019"/>
    <s v="14/01/2019"/>
    <x v="5"/>
    <s v="DH9513"/>
    <x v="8"/>
    <x v="0"/>
    <x v="3717"/>
    <s v="KH 3718"/>
    <x v="13"/>
    <s v="SP0001"/>
    <x v="0"/>
    <s v="Chai"/>
    <n v="1"/>
    <n v="3000000"/>
    <n v="5"/>
    <n v="150000"/>
    <n v="2850000"/>
  </r>
  <r>
    <s v="14/01/2019"/>
    <s v="14/01/2019"/>
    <x v="5"/>
    <s v="DH9512"/>
    <x v="0"/>
    <x v="0"/>
    <x v="2199"/>
    <s v="KH 2200"/>
    <x v="35"/>
    <s v="SP0001"/>
    <x v="0"/>
    <s v="Chai"/>
    <n v="1"/>
    <n v="3000000"/>
    <n v="10"/>
    <n v="300000"/>
    <n v="2700000"/>
  </r>
  <r>
    <s v="14/01/2019"/>
    <s v="14/01/2019"/>
    <x v="5"/>
    <s v="DH9512"/>
    <x v="0"/>
    <x v="0"/>
    <x v="2199"/>
    <s v="KH 2200"/>
    <x v="35"/>
    <s v="HT0001"/>
    <x v="2"/>
    <s v="Miếng"/>
    <n v="2"/>
    <n v="200000"/>
    <n v="100"/>
    <n v="400000"/>
    <n v="0"/>
  </r>
  <r>
    <s v="14/01/2019"/>
    <s v="14/01/2019"/>
    <x v="5"/>
    <s v="DH9511"/>
    <x v="17"/>
    <x v="1"/>
    <x v="2900"/>
    <s v="KH 2901"/>
    <x v="17"/>
    <s v="SP0001"/>
    <x v="0"/>
    <s v="Chai"/>
    <n v="1"/>
    <n v="3000000"/>
    <n v="5"/>
    <n v="150000"/>
    <n v="2850000"/>
  </r>
  <r>
    <s v="14/01/2019"/>
    <s v="14/01/2019"/>
    <x v="5"/>
    <s v="DH9510"/>
    <x v="0"/>
    <x v="0"/>
    <x v="2067"/>
    <s v="KH 2068"/>
    <x v="36"/>
    <s v="SP0002"/>
    <x v="1"/>
    <s v="Chai"/>
    <n v="1"/>
    <n v="2000000"/>
    <n v="5"/>
    <n v="100000"/>
    <n v="1900000"/>
  </r>
  <r>
    <s v="14/01/2019"/>
    <s v="14/01/2019"/>
    <x v="5"/>
    <s v="DH9510"/>
    <x v="0"/>
    <x v="0"/>
    <x v="2067"/>
    <s v="KH 2068"/>
    <x v="36"/>
    <s v="HT0001"/>
    <x v="2"/>
    <s v="Miếng"/>
    <n v="2"/>
    <n v="200000"/>
    <n v="100"/>
    <n v="400000"/>
    <n v="0"/>
  </r>
  <r>
    <s v="14/01/2019"/>
    <s v="14/01/2019"/>
    <x v="5"/>
    <s v="DH9508"/>
    <x v="40"/>
    <x v="2"/>
    <x v="1571"/>
    <s v="KH 1572"/>
    <x v="54"/>
    <s v="SP0001"/>
    <x v="0"/>
    <s v="Chai"/>
    <n v="1"/>
    <n v="3000000"/>
    <n v="5"/>
    <n v="150000"/>
    <n v="2850000"/>
  </r>
  <r>
    <s v="14/01/2019"/>
    <s v="14/01/2019"/>
    <x v="5"/>
    <s v="DH9507"/>
    <x v="2"/>
    <x v="0"/>
    <x v="2001"/>
    <s v="KH 2002"/>
    <x v="46"/>
    <s v="SP0001"/>
    <x v="0"/>
    <s v="Chai"/>
    <n v="1"/>
    <n v="3000000"/>
    <n v="5"/>
    <n v="150000"/>
    <n v="2850000"/>
  </r>
  <r>
    <s v="14/01/2019"/>
    <s v="14/01/2019"/>
    <x v="5"/>
    <s v="DH9506"/>
    <x v="0"/>
    <x v="0"/>
    <x v="3718"/>
    <s v="KH 3719"/>
    <x v="50"/>
    <s v="SP0001"/>
    <x v="0"/>
    <s v="Chai"/>
    <n v="1"/>
    <n v="3000000"/>
    <n v="5"/>
    <n v="150000"/>
    <n v="2850000"/>
  </r>
  <r>
    <s v="14/01/2019"/>
    <s v="14/01/2019"/>
    <x v="5"/>
    <s v="DH9505"/>
    <x v="16"/>
    <x v="1"/>
    <x v="3557"/>
    <s v="KH 3558"/>
    <x v="19"/>
    <s v="SP0002"/>
    <x v="1"/>
    <s v="Chai"/>
    <n v="1"/>
    <n v="2000000"/>
    <n v="10"/>
    <n v="200000"/>
    <n v="1800000"/>
  </r>
  <r>
    <s v="14/01/2019"/>
    <s v="14/01/2019"/>
    <x v="5"/>
    <s v="DH9504"/>
    <x v="8"/>
    <x v="0"/>
    <x v="3719"/>
    <s v="KH 3720"/>
    <x v="16"/>
    <s v="SP0006"/>
    <x v="9"/>
    <s v="Chai"/>
    <n v="2"/>
    <n v="800000"/>
    <n v="0"/>
    <n v="0"/>
    <n v="1600000"/>
  </r>
  <r>
    <s v="14/01/2019"/>
    <s v="14/01/2019"/>
    <x v="5"/>
    <s v="DH9504"/>
    <x v="8"/>
    <x v="0"/>
    <x v="3719"/>
    <s v="KH 3720"/>
    <x v="16"/>
    <s v="SP0007"/>
    <x v="10"/>
    <s v="Chai"/>
    <n v="2"/>
    <n v="800000"/>
    <n v="0"/>
    <n v="0"/>
    <n v="1600000"/>
  </r>
  <r>
    <s v="14/01/2019"/>
    <s v="14/01/2019"/>
    <x v="5"/>
    <s v="DH9503"/>
    <x v="2"/>
    <x v="0"/>
    <x v="1025"/>
    <s v="KH 1026"/>
    <x v="35"/>
    <s v="SP0001"/>
    <x v="0"/>
    <s v="Chai"/>
    <n v="1"/>
    <n v="3000000"/>
    <n v="5"/>
    <n v="150000"/>
    <n v="2850000"/>
  </r>
  <r>
    <s v="14/01/2019"/>
    <s v="14/01/2019"/>
    <x v="5"/>
    <s v="DH9503"/>
    <x v="2"/>
    <x v="0"/>
    <x v="1025"/>
    <s v="KH 1026"/>
    <x v="35"/>
    <s v="SP0003"/>
    <x v="3"/>
    <s v="Chai"/>
    <n v="1"/>
    <n v="2500000"/>
    <n v="5"/>
    <n v="125000"/>
    <n v="2375000"/>
  </r>
  <r>
    <s v="14/01/2019"/>
    <s v="14/01/2019"/>
    <x v="5"/>
    <s v="DH9503"/>
    <x v="2"/>
    <x v="0"/>
    <x v="1025"/>
    <s v="KH 1026"/>
    <x v="35"/>
    <s v="HT0001"/>
    <x v="2"/>
    <s v="Miếng"/>
    <n v="2"/>
    <n v="200000"/>
    <n v="100"/>
    <n v="400000"/>
    <n v="0"/>
  </r>
  <r>
    <s v="14/01/2019"/>
    <s v="14/01/2019"/>
    <x v="5"/>
    <s v="DH9502"/>
    <x v="19"/>
    <x v="1"/>
    <x v="3720"/>
    <s v="KH 3721"/>
    <x v="55"/>
    <s v="SP0001"/>
    <x v="0"/>
    <s v="Chai"/>
    <n v="1"/>
    <n v="3000000"/>
    <n v="5"/>
    <n v="150000"/>
    <n v="2850000"/>
  </r>
  <r>
    <s v="14/01/2019"/>
    <s v="14/01/2019"/>
    <x v="5"/>
    <s v="DH9501"/>
    <x v="8"/>
    <x v="0"/>
    <x v="3721"/>
    <s v="KH 3722"/>
    <x v="5"/>
    <s v="SP0001"/>
    <x v="0"/>
    <s v="Chai"/>
    <n v="1"/>
    <n v="3000000"/>
    <n v="0"/>
    <n v="0"/>
    <n v="3000000"/>
  </r>
  <r>
    <s v="14/01/2019"/>
    <s v="14/01/2019"/>
    <x v="5"/>
    <s v="DH9500"/>
    <x v="19"/>
    <x v="1"/>
    <x v="3722"/>
    <s v="KH 3723"/>
    <x v="22"/>
    <s v="SP0005"/>
    <x v="5"/>
    <s v="Lọ"/>
    <n v="2"/>
    <n v="1000000"/>
    <n v="0"/>
    <n v="0"/>
    <n v="2000000"/>
  </r>
  <r>
    <s v="14/01/2019"/>
    <s v="14/01/2019"/>
    <x v="5"/>
    <s v="DH9499"/>
    <x v="40"/>
    <x v="2"/>
    <x v="3723"/>
    <s v="KH 3724"/>
    <x v="23"/>
    <s v="SP0006"/>
    <x v="9"/>
    <s v="Chai"/>
    <n v="1"/>
    <n v="800000"/>
    <n v="0"/>
    <n v="0"/>
    <n v="800000"/>
  </r>
  <r>
    <s v="14/01/2019"/>
    <s v="14/01/2019"/>
    <x v="5"/>
    <s v="DH9499"/>
    <x v="40"/>
    <x v="2"/>
    <x v="3723"/>
    <s v="KH 3724"/>
    <x v="23"/>
    <s v="SP0007"/>
    <x v="10"/>
    <s v="Chai"/>
    <n v="1"/>
    <n v="800000"/>
    <n v="0"/>
    <n v="0"/>
    <n v="800000"/>
  </r>
  <r>
    <s v="14/01/2019"/>
    <s v="14/01/2019"/>
    <x v="5"/>
    <s v="DH9498"/>
    <x v="0"/>
    <x v="0"/>
    <x v="2962"/>
    <s v="KH 2963"/>
    <x v="56"/>
    <s v="SP0001"/>
    <x v="0"/>
    <s v="Chai"/>
    <n v="1"/>
    <n v="3000000"/>
    <n v="10"/>
    <n v="300000"/>
    <n v="2700000"/>
  </r>
  <r>
    <s v="14/01/2019"/>
    <s v="14/01/2019"/>
    <x v="5"/>
    <s v="DH9498"/>
    <x v="0"/>
    <x v="0"/>
    <x v="2962"/>
    <s v="KH 2963"/>
    <x v="56"/>
    <s v="HT0001"/>
    <x v="2"/>
    <s v="Miếng"/>
    <n v="2"/>
    <n v="200000"/>
    <n v="100"/>
    <n v="400000"/>
    <n v="0"/>
  </r>
  <r>
    <s v="14/01/2019"/>
    <s v="14/01/2019"/>
    <x v="5"/>
    <s v="DH9497"/>
    <x v="8"/>
    <x v="0"/>
    <x v="3724"/>
    <s v="KH 3725"/>
    <x v="1"/>
    <s v="SP0001"/>
    <x v="0"/>
    <s v="Chai"/>
    <n v="1"/>
    <n v="3000000"/>
    <n v="5"/>
    <n v="150000"/>
    <n v="2850000"/>
  </r>
  <r>
    <s v="14/01/2019"/>
    <s v="14/01/2019"/>
    <x v="5"/>
    <s v="DH9496"/>
    <x v="0"/>
    <x v="0"/>
    <x v="2612"/>
    <s v="KH 2613"/>
    <x v="13"/>
    <s v="SP0003"/>
    <x v="3"/>
    <s v="Chai"/>
    <n v="3"/>
    <n v="2500000"/>
    <n v="10"/>
    <n v="750000"/>
    <n v="6750000"/>
  </r>
  <r>
    <s v="14/01/2019"/>
    <s v="14/01/2019"/>
    <x v="5"/>
    <s v="DH9496"/>
    <x v="0"/>
    <x v="0"/>
    <x v="2612"/>
    <s v="KH 2613"/>
    <x v="13"/>
    <s v="HT0001"/>
    <x v="2"/>
    <s v="Miếng"/>
    <n v="2"/>
    <n v="200000"/>
    <n v="100"/>
    <n v="400000"/>
    <n v="0"/>
  </r>
  <r>
    <s v="14/01/2019"/>
    <s v="14/01/2019"/>
    <x v="5"/>
    <s v="DH9495"/>
    <x v="25"/>
    <x v="1"/>
    <x v="3725"/>
    <s v="KH 3726"/>
    <x v="10"/>
    <s v="SP0001"/>
    <x v="0"/>
    <s v="Chai"/>
    <n v="1"/>
    <n v="3000000"/>
    <n v="5"/>
    <n v="150000"/>
    <n v="2850000"/>
  </r>
  <r>
    <s v="14/01/2019"/>
    <s v="14/01/2019"/>
    <x v="5"/>
    <s v="DH9494"/>
    <x v="1"/>
    <x v="0"/>
    <x v="3391"/>
    <s v="KH 3392"/>
    <x v="3"/>
    <s v="SP0001"/>
    <x v="0"/>
    <s v="Chai"/>
    <n v="1"/>
    <n v="3000000"/>
    <n v="0"/>
    <n v="0"/>
    <n v="3000000"/>
  </r>
  <r>
    <s v="14/01/2019"/>
    <s v="14/01/2019"/>
    <x v="5"/>
    <s v="DH9493"/>
    <x v="9"/>
    <x v="0"/>
    <x v="3726"/>
    <s v="KH 3727"/>
    <x v="49"/>
    <s v="SP0006"/>
    <x v="9"/>
    <s v="Chai"/>
    <n v="1"/>
    <n v="800000"/>
    <n v="0"/>
    <n v="0"/>
    <n v="800000"/>
  </r>
  <r>
    <s v="14/01/2019"/>
    <s v="14/01/2019"/>
    <x v="5"/>
    <s v="DH9493"/>
    <x v="9"/>
    <x v="0"/>
    <x v="3726"/>
    <s v="KH 3727"/>
    <x v="49"/>
    <s v="SP0007"/>
    <x v="10"/>
    <s v="Chai"/>
    <n v="1"/>
    <n v="800000"/>
    <n v="0"/>
    <n v="0"/>
    <n v="800000"/>
  </r>
  <r>
    <s v="14/01/2019"/>
    <s v="14/01/2019"/>
    <x v="5"/>
    <s v="DH9492"/>
    <x v="1"/>
    <x v="0"/>
    <x v="3727"/>
    <s v="KH 3728"/>
    <x v="1"/>
    <s v="SP0002"/>
    <x v="1"/>
    <s v="Chai"/>
    <n v="1"/>
    <n v="2000000"/>
    <n v="10"/>
    <n v="200000"/>
    <n v="1800000"/>
  </r>
  <r>
    <s v="14/01/2019"/>
    <s v="14/01/2019"/>
    <x v="5"/>
    <s v="DH9492"/>
    <x v="1"/>
    <x v="0"/>
    <x v="3727"/>
    <s v="KH 3728"/>
    <x v="1"/>
    <s v="SP0001"/>
    <x v="0"/>
    <s v="Chai"/>
    <n v="2"/>
    <n v="3000000"/>
    <n v="10"/>
    <n v="600000"/>
    <n v="5400000"/>
  </r>
  <r>
    <s v="14/01/2019"/>
    <s v="14/01/2019"/>
    <x v="5"/>
    <s v="DH9492"/>
    <x v="1"/>
    <x v="0"/>
    <x v="3727"/>
    <s v="KH 3728"/>
    <x v="1"/>
    <s v="HT0001"/>
    <x v="2"/>
    <s v="Miếng"/>
    <n v="2"/>
    <n v="200000"/>
    <n v="100"/>
    <n v="400000"/>
    <n v="0"/>
  </r>
  <r>
    <s v="14/01/2019"/>
    <s v="14/01/2019"/>
    <x v="5"/>
    <s v="DH9491"/>
    <x v="40"/>
    <x v="2"/>
    <x v="3728"/>
    <s v="KH 3729"/>
    <x v="20"/>
    <s v="SP0006"/>
    <x v="9"/>
    <s v="Chai"/>
    <n v="1"/>
    <n v="800000"/>
    <n v="0"/>
    <n v="0"/>
    <n v="800000"/>
  </r>
  <r>
    <s v="14/01/2019"/>
    <s v="14/01/2019"/>
    <x v="5"/>
    <s v="DH9491"/>
    <x v="40"/>
    <x v="2"/>
    <x v="3728"/>
    <s v="KH 3729"/>
    <x v="20"/>
    <s v="SP0007"/>
    <x v="10"/>
    <s v="Chai"/>
    <n v="1"/>
    <n v="800000"/>
    <n v="0"/>
    <n v="0"/>
    <n v="800000"/>
  </r>
  <r>
    <s v="14/01/2019"/>
    <s v="14/01/2019"/>
    <x v="5"/>
    <s v="DH9490"/>
    <x v="40"/>
    <x v="2"/>
    <x v="3729"/>
    <s v="KH 3730"/>
    <x v="37"/>
    <s v="SP0002"/>
    <x v="1"/>
    <s v="Chai"/>
    <n v="1"/>
    <n v="2000000"/>
    <n v="5"/>
    <n v="100000"/>
    <n v="1900000"/>
  </r>
  <r>
    <s v="13/01/2019"/>
    <s v="13/01/2019"/>
    <x v="5"/>
    <s v="DH9489"/>
    <x v="8"/>
    <x v="0"/>
    <x v="3730"/>
    <s v="KH 3731"/>
    <x v="43"/>
    <s v="SP0006"/>
    <x v="9"/>
    <s v="Chai"/>
    <n v="1"/>
    <n v="800000"/>
    <n v="0"/>
    <n v="0"/>
    <n v="800000"/>
  </r>
  <r>
    <s v="13/01/2019"/>
    <s v="13/01/2019"/>
    <x v="5"/>
    <s v="DH9489"/>
    <x v="8"/>
    <x v="0"/>
    <x v="3730"/>
    <s v="KH 3731"/>
    <x v="43"/>
    <s v="SP0007"/>
    <x v="10"/>
    <s v="Chai"/>
    <n v="1"/>
    <n v="800000"/>
    <n v="0"/>
    <n v="0"/>
    <n v="800000"/>
  </r>
  <r>
    <s v="13/01/2019"/>
    <s v="13/01/2019"/>
    <x v="5"/>
    <s v="DH9487"/>
    <x v="8"/>
    <x v="0"/>
    <x v="3731"/>
    <s v="KH 3732"/>
    <x v="54"/>
    <s v="SP0001"/>
    <x v="0"/>
    <s v="Chai"/>
    <n v="1"/>
    <n v="3000000"/>
    <n v="0"/>
    <n v="0"/>
    <n v="3000000"/>
  </r>
  <r>
    <s v="13/01/2019"/>
    <s v="13/01/2019"/>
    <x v="5"/>
    <s v="DH9486"/>
    <x v="8"/>
    <x v="0"/>
    <x v="3387"/>
    <s v="KH 3388"/>
    <x v="47"/>
    <s v="SP0001"/>
    <x v="0"/>
    <s v="Chai"/>
    <n v="1"/>
    <n v="3000000"/>
    <n v="5"/>
    <n v="150000"/>
    <n v="2850000"/>
  </r>
  <r>
    <s v="13/01/2019"/>
    <s v="13/01/2019"/>
    <x v="5"/>
    <s v="DH9485"/>
    <x v="8"/>
    <x v="0"/>
    <x v="3732"/>
    <s v="KH 3733"/>
    <x v="2"/>
    <s v="SP0001"/>
    <x v="0"/>
    <s v="Chai"/>
    <n v="1"/>
    <n v="3000000"/>
    <n v="0"/>
    <n v="0"/>
    <n v="3000000"/>
  </r>
  <r>
    <s v="13/01/2019"/>
    <s v="13/01/2019"/>
    <x v="5"/>
    <s v="DH9484"/>
    <x v="2"/>
    <x v="0"/>
    <x v="3733"/>
    <s v="KH 3734"/>
    <x v="10"/>
    <s v="SP0001"/>
    <x v="0"/>
    <s v="Chai"/>
    <n v="1"/>
    <n v="3000000"/>
    <n v="0"/>
    <n v="0"/>
    <n v="3000000"/>
  </r>
  <r>
    <s v="13/01/2019"/>
    <s v="13/01/2019"/>
    <x v="5"/>
    <s v="DH9483"/>
    <x v="19"/>
    <x v="1"/>
    <x v="2342"/>
    <s v="KH 2343"/>
    <x v="56"/>
    <s v="SP0002"/>
    <x v="1"/>
    <s v="Chai"/>
    <n v="1"/>
    <n v="2000000"/>
    <n v="5"/>
    <n v="100000"/>
    <n v="1900000"/>
  </r>
  <r>
    <s v="13/01/2019"/>
    <s v="13/01/2019"/>
    <x v="5"/>
    <s v="DH9483"/>
    <x v="19"/>
    <x v="1"/>
    <x v="2342"/>
    <s v="KH 2343"/>
    <x v="56"/>
    <s v="SP0001"/>
    <x v="0"/>
    <s v="Chai"/>
    <n v="1"/>
    <n v="3000000"/>
    <n v="20"/>
    <n v="600000"/>
    <n v="2400000"/>
  </r>
  <r>
    <s v="13/01/2019"/>
    <s v="13/01/2019"/>
    <x v="5"/>
    <s v="DH9483"/>
    <x v="19"/>
    <x v="1"/>
    <x v="2342"/>
    <s v="KH 2343"/>
    <x v="56"/>
    <s v="HT0001"/>
    <x v="2"/>
    <s v="Miếng"/>
    <n v="2"/>
    <n v="200000"/>
    <n v="100"/>
    <n v="400000"/>
    <n v="0"/>
  </r>
  <r>
    <s v="13/01/2019"/>
    <s v="13/01/2019"/>
    <x v="5"/>
    <s v="DH9481"/>
    <x v="2"/>
    <x v="0"/>
    <x v="3734"/>
    <s v="KH 3735"/>
    <x v="22"/>
    <s v="SP0002"/>
    <x v="1"/>
    <s v="Chai"/>
    <n v="3"/>
    <n v="2000000"/>
    <n v="10"/>
    <n v="600000"/>
    <n v="5400000"/>
  </r>
  <r>
    <s v="13/01/2019"/>
    <s v="13/01/2019"/>
    <x v="5"/>
    <s v="DH9480"/>
    <x v="5"/>
    <x v="0"/>
    <x v="2802"/>
    <s v="KH 2803"/>
    <x v="62"/>
    <s v="SP0002"/>
    <x v="1"/>
    <s v="Chai"/>
    <n v="1"/>
    <n v="2000000"/>
    <n v="5"/>
    <n v="100000"/>
    <n v="1900000"/>
  </r>
  <r>
    <s v="13/01/2019"/>
    <s v="13/01/2019"/>
    <x v="5"/>
    <s v="DH9479"/>
    <x v="5"/>
    <x v="0"/>
    <x v="1279"/>
    <s v="KH 1280"/>
    <x v="16"/>
    <s v="SP0002"/>
    <x v="1"/>
    <s v="Chai"/>
    <n v="1"/>
    <n v="2000000"/>
    <n v="0"/>
    <n v="0"/>
    <n v="2000000"/>
  </r>
  <r>
    <s v="13/01/2019"/>
    <s v="13/01/2019"/>
    <x v="5"/>
    <s v="DH9477"/>
    <x v="5"/>
    <x v="0"/>
    <x v="3735"/>
    <s v="KH 3736"/>
    <x v="57"/>
    <s v="SP0003"/>
    <x v="3"/>
    <s v="Chai"/>
    <n v="1"/>
    <n v="2500000"/>
    <n v="5"/>
    <n v="125000"/>
    <n v="2375000"/>
  </r>
  <r>
    <s v="13/01/2019"/>
    <s v="13/01/2019"/>
    <x v="5"/>
    <s v="DH9476"/>
    <x v="33"/>
    <x v="2"/>
    <x v="3736"/>
    <s v="KH 3737"/>
    <x v="27"/>
    <s v="SP0001"/>
    <x v="0"/>
    <s v="Chai"/>
    <n v="1"/>
    <n v="3000000"/>
    <n v="0"/>
    <n v="0"/>
    <n v="3000000"/>
  </r>
  <r>
    <s v="13/01/2019"/>
    <s v="13/01/2019"/>
    <x v="5"/>
    <s v="DH9475"/>
    <x v="0"/>
    <x v="0"/>
    <x v="3737"/>
    <s v="KH 3738"/>
    <x v="35"/>
    <s v="SP0002"/>
    <x v="1"/>
    <s v="Chai"/>
    <n v="1"/>
    <n v="2000000"/>
    <n v="5"/>
    <n v="100000"/>
    <n v="1900000"/>
  </r>
  <r>
    <s v="12/01/2019"/>
    <s v="12/01/2019"/>
    <x v="5"/>
    <s v="DH9474"/>
    <x v="5"/>
    <x v="0"/>
    <x v="3738"/>
    <s v="KH 3739"/>
    <x v="9"/>
    <s v="SP0001"/>
    <x v="0"/>
    <s v="Chai"/>
    <n v="1"/>
    <n v="3000000"/>
    <n v="5"/>
    <n v="150000"/>
    <n v="2850000"/>
  </r>
  <r>
    <s v="12/01/2019"/>
    <s v="12/01/2019"/>
    <x v="5"/>
    <s v="DH9474"/>
    <x v="5"/>
    <x v="0"/>
    <x v="3738"/>
    <s v="KH 3739"/>
    <x v="9"/>
    <s v="SP0001"/>
    <x v="0"/>
    <s v="Chai"/>
    <n v="1"/>
    <n v="3000000"/>
    <n v="20"/>
    <n v="600000"/>
    <n v="2400000"/>
  </r>
  <r>
    <s v="12/01/2019"/>
    <s v="12/01/2019"/>
    <x v="5"/>
    <s v="DH9474"/>
    <x v="5"/>
    <x v="0"/>
    <x v="3738"/>
    <s v="KH 3739"/>
    <x v="9"/>
    <s v="HT0001"/>
    <x v="2"/>
    <s v="Miếng"/>
    <n v="2"/>
    <n v="200000"/>
    <n v="100"/>
    <n v="400000"/>
    <n v="0"/>
  </r>
  <r>
    <s v="12/01/2019"/>
    <s v="12/01/2019"/>
    <x v="5"/>
    <s v="DH9473"/>
    <x v="0"/>
    <x v="0"/>
    <x v="2551"/>
    <s v="KH 2552"/>
    <x v="55"/>
    <s v="SP0001"/>
    <x v="0"/>
    <s v="Chai"/>
    <n v="1"/>
    <n v="3000000"/>
    <n v="20"/>
    <n v="600000"/>
    <n v="2400000"/>
  </r>
  <r>
    <s v="12/01/2019"/>
    <s v="12/01/2019"/>
    <x v="5"/>
    <s v="DH9472"/>
    <x v="16"/>
    <x v="1"/>
    <x v="3739"/>
    <s v="KH 3740"/>
    <x v="18"/>
    <s v="SP0002"/>
    <x v="1"/>
    <s v="Chai"/>
    <n v="1"/>
    <n v="2000000"/>
    <n v="5"/>
    <n v="100000"/>
    <n v="1900000"/>
  </r>
  <r>
    <s v="12/01/2019"/>
    <s v="12/01/2019"/>
    <x v="5"/>
    <s v="DH9471"/>
    <x v="25"/>
    <x v="1"/>
    <x v="3740"/>
    <s v="KH 3741"/>
    <x v="1"/>
    <s v="SP0002"/>
    <x v="1"/>
    <s v="Chai"/>
    <n v="1"/>
    <n v="2000000"/>
    <n v="5"/>
    <n v="100000"/>
    <n v="1900000"/>
  </r>
  <r>
    <s v="12/01/2019"/>
    <s v="12/01/2019"/>
    <x v="5"/>
    <s v="DH9471"/>
    <x v="25"/>
    <x v="1"/>
    <x v="3740"/>
    <s v="KH 3741"/>
    <x v="1"/>
    <s v="SP0001"/>
    <x v="0"/>
    <s v="Chai"/>
    <n v="1"/>
    <n v="3000000"/>
    <n v="10"/>
    <n v="300000"/>
    <n v="2700000"/>
  </r>
  <r>
    <s v="12/01/2019"/>
    <s v="12/01/2019"/>
    <x v="5"/>
    <s v="DH9471"/>
    <x v="25"/>
    <x v="1"/>
    <x v="3740"/>
    <s v="KH 3741"/>
    <x v="1"/>
    <s v="HT0001"/>
    <x v="2"/>
    <s v="Miếng"/>
    <n v="2"/>
    <n v="200000"/>
    <n v="100"/>
    <n v="400000"/>
    <n v="0"/>
  </r>
  <r>
    <s v="12/01/2019"/>
    <s v="12/01/2019"/>
    <x v="5"/>
    <s v="DH9470"/>
    <x v="8"/>
    <x v="0"/>
    <x v="3741"/>
    <s v="KH 3742"/>
    <x v="9"/>
    <s v="SP0001"/>
    <x v="0"/>
    <s v="Chai"/>
    <n v="1"/>
    <n v="3000000"/>
    <n v="10"/>
    <n v="300000"/>
    <n v="2700000"/>
  </r>
  <r>
    <s v="12/01/2019"/>
    <s v="12/01/2019"/>
    <x v="5"/>
    <s v="DH9470"/>
    <x v="8"/>
    <x v="0"/>
    <x v="3741"/>
    <s v="KH 3742"/>
    <x v="9"/>
    <s v="SP0002"/>
    <x v="1"/>
    <s v="Chai"/>
    <n v="1"/>
    <n v="2000000"/>
    <n v="10"/>
    <n v="200000"/>
    <n v="1800000"/>
  </r>
  <r>
    <s v="12/01/2019"/>
    <s v="12/01/2019"/>
    <x v="5"/>
    <s v="DH9470"/>
    <x v="8"/>
    <x v="0"/>
    <x v="3741"/>
    <s v="KH 3742"/>
    <x v="9"/>
    <s v="SP0001"/>
    <x v="0"/>
    <s v="Chai"/>
    <n v="1"/>
    <n v="3000000"/>
    <n v="10"/>
    <n v="300000"/>
    <n v="2700000"/>
  </r>
  <r>
    <s v="12/01/2019"/>
    <s v="12/01/2019"/>
    <x v="5"/>
    <s v="DH9470"/>
    <x v="8"/>
    <x v="0"/>
    <x v="3741"/>
    <s v="KH 3742"/>
    <x v="9"/>
    <s v="HT0001"/>
    <x v="2"/>
    <s v="Miếng"/>
    <n v="2"/>
    <n v="200000"/>
    <n v="100"/>
    <n v="400000"/>
    <n v="0"/>
  </r>
  <r>
    <s v="12/01/2019"/>
    <s v="12/01/2019"/>
    <x v="5"/>
    <s v="DH9469"/>
    <x v="5"/>
    <x v="0"/>
    <x v="3742"/>
    <s v="KH 3743"/>
    <x v="16"/>
    <s v="SP0001"/>
    <x v="0"/>
    <s v="Chai"/>
    <n v="1"/>
    <n v="3000000"/>
    <n v="5"/>
    <n v="150000"/>
    <n v="2850000"/>
  </r>
  <r>
    <s v="12/01/2019"/>
    <s v="12/01/2019"/>
    <x v="5"/>
    <s v="DH9469"/>
    <x v="5"/>
    <x v="0"/>
    <x v="3742"/>
    <s v="KH 3743"/>
    <x v="16"/>
    <s v="HT0001"/>
    <x v="2"/>
    <s v="Miếng"/>
    <n v="2"/>
    <n v="200000"/>
    <n v="100"/>
    <n v="400000"/>
    <n v="0"/>
  </r>
  <r>
    <s v="12/01/2019"/>
    <s v="12/01/2019"/>
    <x v="5"/>
    <s v="DH9468"/>
    <x v="2"/>
    <x v="0"/>
    <x v="3743"/>
    <s v="KH 3744"/>
    <x v="26"/>
    <s v="SP0003"/>
    <x v="3"/>
    <s v="Chai"/>
    <n v="1"/>
    <n v="2500000"/>
    <n v="5"/>
    <n v="125000"/>
    <n v="2375000"/>
  </r>
  <r>
    <s v="12/01/2019"/>
    <s v="12/01/2019"/>
    <x v="5"/>
    <s v="DH9467"/>
    <x v="9"/>
    <x v="0"/>
    <x v="651"/>
    <s v="KH 0652"/>
    <x v="12"/>
    <s v="SP0001"/>
    <x v="0"/>
    <s v="Chai"/>
    <n v="1"/>
    <n v="3000000"/>
    <n v="5"/>
    <n v="150000"/>
    <n v="2850000"/>
  </r>
  <r>
    <s v="12/01/2019"/>
    <s v="12/01/2019"/>
    <x v="5"/>
    <s v="DH9467"/>
    <x v="9"/>
    <x v="0"/>
    <x v="651"/>
    <s v="KH 0652"/>
    <x v="12"/>
    <s v="SP0001"/>
    <x v="0"/>
    <s v="Chai"/>
    <n v="1"/>
    <n v="3000000"/>
    <n v="10"/>
    <n v="300000"/>
    <n v="2700000"/>
  </r>
  <r>
    <s v="12/01/2019"/>
    <s v="12/01/2019"/>
    <x v="5"/>
    <s v="DH9467"/>
    <x v="9"/>
    <x v="0"/>
    <x v="651"/>
    <s v="KH 0652"/>
    <x v="12"/>
    <s v="HT0001"/>
    <x v="2"/>
    <s v="Miếng"/>
    <n v="2"/>
    <n v="200000"/>
    <n v="100"/>
    <n v="400000"/>
    <n v="0"/>
  </r>
  <r>
    <s v="12/01/2019"/>
    <s v="12/01/2019"/>
    <x v="5"/>
    <s v="DH9466"/>
    <x v="25"/>
    <x v="1"/>
    <x v="3744"/>
    <s v="KH 3745"/>
    <x v="46"/>
    <s v="SP0006"/>
    <x v="9"/>
    <s v="Chai"/>
    <n v="1"/>
    <n v="800000"/>
    <n v="0"/>
    <n v="0"/>
    <n v="800000"/>
  </r>
  <r>
    <s v="12/01/2019"/>
    <s v="12/01/2019"/>
    <x v="5"/>
    <s v="DH9466"/>
    <x v="25"/>
    <x v="1"/>
    <x v="3744"/>
    <s v="KH 3745"/>
    <x v="46"/>
    <s v="SP0007"/>
    <x v="10"/>
    <s v="Chai"/>
    <n v="1"/>
    <n v="800000"/>
    <n v="0"/>
    <n v="0"/>
    <n v="800000"/>
  </r>
  <r>
    <s v="12/01/2019"/>
    <s v="12/01/2019"/>
    <x v="5"/>
    <s v="DH9465"/>
    <x v="0"/>
    <x v="0"/>
    <x v="2784"/>
    <s v="KH 2785"/>
    <x v="22"/>
    <s v="SP0002"/>
    <x v="1"/>
    <s v="Chai"/>
    <n v="1"/>
    <n v="2000000"/>
    <n v="5"/>
    <n v="100000"/>
    <n v="1900000"/>
  </r>
  <r>
    <s v="12/01/2019"/>
    <s v="12/01/2019"/>
    <x v="5"/>
    <s v="DH9465"/>
    <x v="0"/>
    <x v="0"/>
    <x v="2784"/>
    <s v="KH 2785"/>
    <x v="22"/>
    <s v="HT0001"/>
    <x v="2"/>
    <s v="Miếng"/>
    <n v="2"/>
    <n v="200000"/>
    <n v="100"/>
    <n v="400000"/>
    <n v="0"/>
  </r>
  <r>
    <s v="12/01/2019"/>
    <s v="12/01/2019"/>
    <x v="5"/>
    <s v="DH9464"/>
    <x v="2"/>
    <x v="0"/>
    <x v="2752"/>
    <s v="KH 2753"/>
    <x v="40"/>
    <s v="SP0003"/>
    <x v="3"/>
    <s v="Chai"/>
    <n v="1"/>
    <n v="2500000"/>
    <n v="0"/>
    <n v="0"/>
    <n v="2500000"/>
  </r>
  <r>
    <s v="12/01/2019"/>
    <s v="12/01/2019"/>
    <x v="5"/>
    <s v="DH9463"/>
    <x v="19"/>
    <x v="1"/>
    <x v="3745"/>
    <s v="KH 3746"/>
    <x v="8"/>
    <s v="SP0002"/>
    <x v="1"/>
    <s v="Chai"/>
    <n v="3"/>
    <n v="2000000"/>
    <n v="10"/>
    <n v="600000"/>
    <n v="5400000"/>
  </r>
  <r>
    <s v="12/01/2019"/>
    <s v="12/01/2019"/>
    <x v="5"/>
    <s v="DH9462"/>
    <x v="19"/>
    <x v="1"/>
    <x v="3746"/>
    <s v="KH 3747"/>
    <x v="19"/>
    <s v="SP0002"/>
    <x v="1"/>
    <s v="Chai"/>
    <n v="1"/>
    <n v="2000000"/>
    <n v="5"/>
    <n v="100000"/>
    <n v="1900000"/>
  </r>
  <r>
    <s v="12/01/2019"/>
    <s v="12/01/2019"/>
    <x v="5"/>
    <s v="DH9461"/>
    <x v="1"/>
    <x v="0"/>
    <x v="1910"/>
    <s v="KH 1911"/>
    <x v="41"/>
    <s v="SP0001"/>
    <x v="0"/>
    <s v="Chai"/>
    <n v="1"/>
    <n v="3000000"/>
    <n v="10"/>
    <n v="300000"/>
    <n v="2700000"/>
  </r>
  <r>
    <s v="12/01/2019"/>
    <s v="12/01/2019"/>
    <x v="5"/>
    <s v="DH9460"/>
    <x v="40"/>
    <x v="2"/>
    <x v="2820"/>
    <s v="KH 2821"/>
    <x v="28"/>
    <s v="SP0002"/>
    <x v="1"/>
    <s v="Chai"/>
    <n v="2"/>
    <n v="2000000"/>
    <n v="10"/>
    <n v="400000"/>
    <n v="3600000"/>
  </r>
  <r>
    <s v="12/01/2019"/>
    <s v="12/01/2019"/>
    <x v="5"/>
    <s v="DH9459"/>
    <x v="5"/>
    <x v="0"/>
    <x v="3747"/>
    <s v="KH 3748"/>
    <x v="7"/>
    <s v="SP0002"/>
    <x v="1"/>
    <s v="Chai"/>
    <n v="1"/>
    <n v="2000000"/>
    <n v="5"/>
    <n v="100000"/>
    <n v="1900000"/>
  </r>
  <r>
    <s v="12/01/2019"/>
    <s v="12/01/2019"/>
    <x v="5"/>
    <s v="DH9458"/>
    <x v="0"/>
    <x v="0"/>
    <x v="989"/>
    <s v="KH 0990"/>
    <x v="49"/>
    <s v="SP0001"/>
    <x v="0"/>
    <s v="Chai"/>
    <n v="1"/>
    <n v="3000000"/>
    <n v="5"/>
    <n v="150000"/>
    <n v="2850000"/>
  </r>
  <r>
    <s v="12/01/2019"/>
    <s v="12/01/2019"/>
    <x v="5"/>
    <s v="DH9458"/>
    <x v="0"/>
    <x v="0"/>
    <x v="989"/>
    <s v="KH 0990"/>
    <x v="49"/>
    <s v="HT0001"/>
    <x v="2"/>
    <s v="Miếng"/>
    <n v="2"/>
    <n v="200000"/>
    <n v="100"/>
    <n v="400000"/>
    <n v="0"/>
  </r>
  <r>
    <s v="12/01/2019"/>
    <s v="12/01/2019"/>
    <x v="5"/>
    <s v="DH9457"/>
    <x v="2"/>
    <x v="0"/>
    <x v="3748"/>
    <s v="KH 3749"/>
    <x v="50"/>
    <s v="SP0001"/>
    <x v="0"/>
    <s v="Chai"/>
    <n v="1"/>
    <n v="3000000"/>
    <n v="5"/>
    <n v="150000"/>
    <n v="2850000"/>
  </r>
  <r>
    <s v="11/01/2019"/>
    <s v="11/01/2019"/>
    <x v="5"/>
    <s v="DH9456"/>
    <x v="40"/>
    <x v="2"/>
    <x v="2958"/>
    <s v="KH 2959"/>
    <x v="52"/>
    <s v="SP0001"/>
    <x v="0"/>
    <s v="Chai"/>
    <n v="1"/>
    <n v="3000000"/>
    <n v="5"/>
    <n v="150000"/>
    <n v="2850000"/>
  </r>
  <r>
    <s v="11/01/2019"/>
    <s v="11/01/2019"/>
    <x v="5"/>
    <s v="DH9456"/>
    <x v="40"/>
    <x v="2"/>
    <x v="2958"/>
    <s v="KH 2959"/>
    <x v="52"/>
    <s v="HT0001"/>
    <x v="2"/>
    <s v="Miếng"/>
    <n v="2"/>
    <n v="200000"/>
    <n v="100"/>
    <n v="400000"/>
    <n v="0"/>
  </r>
  <r>
    <s v="11/01/2019"/>
    <s v="11/01/2019"/>
    <x v="5"/>
    <s v="DH9455"/>
    <x v="16"/>
    <x v="1"/>
    <x v="2542"/>
    <s v="KH 2543"/>
    <x v="42"/>
    <s v="SP0001"/>
    <x v="0"/>
    <s v="Chai"/>
    <n v="1"/>
    <n v="3000000"/>
    <n v="0"/>
    <n v="0"/>
    <n v="3000000"/>
  </r>
  <r>
    <s v="11/01/2019"/>
    <s v="11/01/2019"/>
    <x v="5"/>
    <s v="DH9454"/>
    <x v="8"/>
    <x v="0"/>
    <x v="3749"/>
    <s v="KH 3750"/>
    <x v="35"/>
    <s v="SP0001"/>
    <x v="0"/>
    <s v="Chai"/>
    <n v="2"/>
    <n v="3000000"/>
    <n v="10"/>
    <n v="600000"/>
    <n v="5400000"/>
  </r>
  <r>
    <s v="11/01/2019"/>
    <s v="11/01/2019"/>
    <x v="5"/>
    <s v="DH9454"/>
    <x v="8"/>
    <x v="0"/>
    <x v="3749"/>
    <s v="KH 3750"/>
    <x v="35"/>
    <s v="SP0002"/>
    <x v="1"/>
    <s v="Chai"/>
    <n v="1"/>
    <n v="2000000"/>
    <n v="10"/>
    <n v="200000"/>
    <n v="1800000"/>
  </r>
  <r>
    <s v="11/01/2019"/>
    <s v="11/01/2019"/>
    <x v="5"/>
    <s v="DH9453"/>
    <x v="2"/>
    <x v="0"/>
    <x v="3750"/>
    <s v="KH 3751"/>
    <x v="49"/>
    <s v="SP0002"/>
    <x v="1"/>
    <s v="Chai"/>
    <n v="1"/>
    <n v="2000000"/>
    <n v="0"/>
    <n v="0"/>
    <n v="2000000"/>
  </r>
  <r>
    <s v="11/01/2019"/>
    <s v="11/01/2019"/>
    <x v="5"/>
    <s v="DH9452"/>
    <x v="2"/>
    <x v="0"/>
    <x v="3751"/>
    <s v="KH 3752"/>
    <x v="4"/>
    <s v="SP0002"/>
    <x v="1"/>
    <s v="Chai"/>
    <n v="1"/>
    <n v="2000000"/>
    <n v="5"/>
    <n v="100000"/>
    <n v="1900000"/>
  </r>
  <r>
    <s v="11/01/2019"/>
    <s v="11/01/2019"/>
    <x v="5"/>
    <s v="DH9451"/>
    <x v="16"/>
    <x v="1"/>
    <x v="3752"/>
    <s v="KH 3753"/>
    <x v="18"/>
    <s v="SP0002"/>
    <x v="1"/>
    <s v="Chai"/>
    <n v="1"/>
    <n v="2000000"/>
    <n v="5"/>
    <n v="100000"/>
    <n v="1900000"/>
  </r>
  <r>
    <s v="11/01/2019"/>
    <s v="11/01/2019"/>
    <x v="5"/>
    <s v="DH9450"/>
    <x v="9"/>
    <x v="0"/>
    <x v="3753"/>
    <s v="KH 3754"/>
    <x v="57"/>
    <s v="SP0001"/>
    <x v="0"/>
    <s v="Chai"/>
    <n v="3"/>
    <n v="3000000"/>
    <n v="10"/>
    <n v="900000"/>
    <n v="8100000"/>
  </r>
  <r>
    <s v="11/01/2019"/>
    <s v="11/01/2019"/>
    <x v="5"/>
    <s v="DH9449"/>
    <x v="16"/>
    <x v="1"/>
    <x v="2653"/>
    <s v="KH 2654"/>
    <x v="40"/>
    <s v="SP0001"/>
    <x v="0"/>
    <s v="Chai"/>
    <n v="1"/>
    <n v="3000000"/>
    <n v="5"/>
    <n v="150000"/>
    <n v="2850000"/>
  </r>
  <r>
    <s v="11/01/2019"/>
    <s v="11/01/2019"/>
    <x v="5"/>
    <s v="DH9448"/>
    <x v="5"/>
    <x v="0"/>
    <x v="2938"/>
    <s v="KH 2939"/>
    <x v="30"/>
    <s v="SP0002"/>
    <x v="1"/>
    <s v="Chai"/>
    <n v="1"/>
    <n v="2000000"/>
    <n v="5"/>
    <n v="100000"/>
    <n v="1900000"/>
  </r>
  <r>
    <s v="11/01/2019"/>
    <s v="11/01/2019"/>
    <x v="5"/>
    <s v="DH9447"/>
    <x v="2"/>
    <x v="0"/>
    <x v="1884"/>
    <s v="KH 1885"/>
    <x v="25"/>
    <s v="SP0001"/>
    <x v="0"/>
    <s v="Chai"/>
    <n v="1"/>
    <n v="3000000"/>
    <n v="5"/>
    <n v="150000"/>
    <n v="2850000"/>
  </r>
  <r>
    <s v="11/01/2019"/>
    <s v="11/01/2019"/>
    <x v="5"/>
    <s v="DH9445"/>
    <x v="5"/>
    <x v="0"/>
    <x v="3754"/>
    <s v="KH 3755"/>
    <x v="8"/>
    <s v="SP0006"/>
    <x v="9"/>
    <s v="Chai"/>
    <n v="1"/>
    <n v="800000"/>
    <n v="0"/>
    <n v="0"/>
    <n v="800000"/>
  </r>
  <r>
    <s v="11/01/2019"/>
    <s v="11/01/2019"/>
    <x v="5"/>
    <s v="DH9445"/>
    <x v="5"/>
    <x v="0"/>
    <x v="3754"/>
    <s v="KH 3755"/>
    <x v="8"/>
    <s v="SP0007"/>
    <x v="10"/>
    <s v="Chai"/>
    <n v="1"/>
    <n v="800000"/>
    <n v="0"/>
    <n v="0"/>
    <n v="800000"/>
  </r>
  <r>
    <s v="11/01/2019"/>
    <s v="11/01/2019"/>
    <x v="5"/>
    <s v="DH9444"/>
    <x v="2"/>
    <x v="0"/>
    <x v="3755"/>
    <s v="KH 3756"/>
    <x v="8"/>
    <s v="SP0002"/>
    <x v="1"/>
    <s v="Chai"/>
    <n v="1"/>
    <n v="2000000"/>
    <n v="5"/>
    <n v="100000"/>
    <n v="1900000"/>
  </r>
  <r>
    <s v="11/01/2019"/>
    <s v="11/01/2019"/>
    <x v="5"/>
    <s v="DH9444"/>
    <x v="2"/>
    <x v="0"/>
    <x v="3755"/>
    <s v="KH 3756"/>
    <x v="8"/>
    <s v="SP0001"/>
    <x v="0"/>
    <s v="Chai"/>
    <n v="1"/>
    <n v="3000000"/>
    <n v="20"/>
    <n v="600000"/>
    <n v="2400000"/>
  </r>
  <r>
    <s v="11/01/2019"/>
    <s v="11/01/2019"/>
    <x v="5"/>
    <s v="DH9444"/>
    <x v="2"/>
    <x v="0"/>
    <x v="3755"/>
    <s v="KH 3756"/>
    <x v="8"/>
    <s v="HT0001"/>
    <x v="2"/>
    <s v="Miếng"/>
    <n v="2"/>
    <n v="200000"/>
    <n v="100"/>
    <n v="400000"/>
    <n v="0"/>
  </r>
  <r>
    <s v="11/01/2019"/>
    <s v="11/01/2019"/>
    <x v="5"/>
    <s v="DH9443"/>
    <x v="33"/>
    <x v="2"/>
    <x v="2959"/>
    <s v="KH 2960"/>
    <x v="44"/>
    <s v="SP0001"/>
    <x v="0"/>
    <s v="Chai"/>
    <n v="1"/>
    <n v="3000000"/>
    <n v="5"/>
    <n v="150000"/>
    <n v="2850000"/>
  </r>
  <r>
    <s v="11/01/2019"/>
    <s v="11/01/2019"/>
    <x v="5"/>
    <s v="DH9442"/>
    <x v="9"/>
    <x v="0"/>
    <x v="3514"/>
    <s v="KH 3515"/>
    <x v="0"/>
    <s v="SP0001"/>
    <x v="0"/>
    <s v="Chai"/>
    <n v="2"/>
    <n v="3000000"/>
    <n v="10"/>
    <n v="600000"/>
    <n v="5400000"/>
  </r>
  <r>
    <s v="11/01/2019"/>
    <s v="11/01/2019"/>
    <x v="5"/>
    <s v="DH9442"/>
    <x v="9"/>
    <x v="0"/>
    <x v="3514"/>
    <s v="KH 3515"/>
    <x v="0"/>
    <s v="HT0001"/>
    <x v="2"/>
    <s v="Miếng"/>
    <n v="2"/>
    <n v="200000"/>
    <n v="100"/>
    <n v="400000"/>
    <n v="0"/>
  </r>
  <r>
    <s v="11/01/2019"/>
    <s v="11/01/2019"/>
    <x v="5"/>
    <s v="DH9440"/>
    <x v="41"/>
    <x v="2"/>
    <x v="3756"/>
    <s v="KH 3757"/>
    <x v="29"/>
    <s v="SP0001"/>
    <x v="0"/>
    <s v="Chai"/>
    <n v="3"/>
    <n v="3000000"/>
    <n v="100"/>
    <n v="9000000"/>
    <n v="0"/>
  </r>
  <r>
    <s v="11/01/2019"/>
    <s v="11/01/2019"/>
    <x v="5"/>
    <s v="DH9439"/>
    <x v="16"/>
    <x v="1"/>
    <x v="2717"/>
    <s v="KH 2718"/>
    <x v="25"/>
    <s v="SP0002"/>
    <x v="1"/>
    <s v="Chai"/>
    <n v="1"/>
    <n v="2000000"/>
    <n v="5"/>
    <n v="100000"/>
    <n v="1900000"/>
  </r>
  <r>
    <s v="11/01/2019"/>
    <s v="11/01/2019"/>
    <x v="5"/>
    <s v="DH9438"/>
    <x v="5"/>
    <x v="0"/>
    <x v="403"/>
    <s v="KH 0404"/>
    <x v="61"/>
    <s v="SP0001"/>
    <x v="0"/>
    <s v="Chai"/>
    <n v="1"/>
    <n v="3000000"/>
    <n v="20"/>
    <n v="600000"/>
    <n v="2400000"/>
  </r>
  <r>
    <s v="11/01/2019"/>
    <s v="11/01/2019"/>
    <x v="5"/>
    <s v="DH9437"/>
    <x v="9"/>
    <x v="0"/>
    <x v="1299"/>
    <s v="KH 1300"/>
    <x v="20"/>
    <s v="SP0001"/>
    <x v="0"/>
    <s v="Chai"/>
    <n v="2"/>
    <n v="3000000"/>
    <n v="5"/>
    <n v="300000"/>
    <n v="5700000"/>
  </r>
  <r>
    <s v="11/01/2019"/>
    <s v="11/01/2019"/>
    <x v="5"/>
    <s v="DH9437"/>
    <x v="9"/>
    <x v="0"/>
    <x v="1299"/>
    <s v="KH 1300"/>
    <x v="20"/>
    <s v="HT0001"/>
    <x v="2"/>
    <s v="Miếng"/>
    <n v="2"/>
    <n v="200000"/>
    <n v="100"/>
    <n v="400000"/>
    <n v="0"/>
  </r>
  <r>
    <s v="11/01/2019"/>
    <s v="11/01/2019"/>
    <x v="5"/>
    <s v="DH9436"/>
    <x v="8"/>
    <x v="0"/>
    <x v="3525"/>
    <s v="KH 3526"/>
    <x v="48"/>
    <s v="SP0001"/>
    <x v="0"/>
    <s v="Chai"/>
    <n v="1"/>
    <n v="3000000"/>
    <n v="20"/>
    <n v="600000"/>
    <n v="2400000"/>
  </r>
  <r>
    <s v="11/01/2019"/>
    <s v="11/01/2019"/>
    <x v="5"/>
    <s v="DH9434"/>
    <x v="33"/>
    <x v="2"/>
    <x v="3757"/>
    <s v="KH 3758"/>
    <x v="37"/>
    <s v="SP0001"/>
    <x v="0"/>
    <s v="Chai"/>
    <n v="1"/>
    <n v="3000000"/>
    <n v="5"/>
    <n v="150000"/>
    <n v="2850000"/>
  </r>
  <r>
    <s v="11/01/2019"/>
    <s v="11/01/2019"/>
    <x v="5"/>
    <s v="DH9433"/>
    <x v="40"/>
    <x v="2"/>
    <x v="3582"/>
    <s v="KH 3583"/>
    <x v="10"/>
    <s v="SP0003"/>
    <x v="3"/>
    <s v="Chai"/>
    <n v="1"/>
    <n v="2500000"/>
    <n v="10"/>
    <n v="250000"/>
    <n v="2250000"/>
  </r>
  <r>
    <s v="11/01/2019"/>
    <s v="11/01/2019"/>
    <x v="5"/>
    <s v="DH9432"/>
    <x v="19"/>
    <x v="1"/>
    <x v="3758"/>
    <s v="KH 3759"/>
    <x v="6"/>
    <s v="SP0001"/>
    <x v="0"/>
    <s v="Chai"/>
    <n v="1"/>
    <n v="3000000"/>
    <n v="5"/>
    <n v="150000"/>
    <n v="2850000"/>
  </r>
  <r>
    <s v="11/01/2019"/>
    <s v="11/01/2019"/>
    <x v="5"/>
    <s v="DH9432"/>
    <x v="19"/>
    <x v="1"/>
    <x v="3758"/>
    <s v="KH 3759"/>
    <x v="6"/>
    <s v="SP0002"/>
    <x v="1"/>
    <s v="Chai"/>
    <n v="1"/>
    <n v="2000000"/>
    <n v="5"/>
    <n v="100000"/>
    <n v="1900000"/>
  </r>
  <r>
    <s v="11/01/2019"/>
    <s v="11/01/2019"/>
    <x v="5"/>
    <s v="DH9432"/>
    <x v="19"/>
    <x v="1"/>
    <x v="3758"/>
    <s v="KH 3759"/>
    <x v="6"/>
    <s v="SP0003"/>
    <x v="3"/>
    <s v="Chai"/>
    <n v="1"/>
    <n v="2500000"/>
    <n v="10"/>
    <n v="250000"/>
    <n v="2250000"/>
  </r>
  <r>
    <s v="11/01/2019"/>
    <s v="11/01/2019"/>
    <x v="5"/>
    <s v="DH9432"/>
    <x v="19"/>
    <x v="1"/>
    <x v="3758"/>
    <s v="KH 3759"/>
    <x v="6"/>
    <s v="SP0003"/>
    <x v="3"/>
    <s v="Chai"/>
    <n v="1"/>
    <n v="2500000"/>
    <n v="10"/>
    <n v="250000"/>
    <n v="2250000"/>
  </r>
  <r>
    <s v="11/01/2019"/>
    <s v="11/01/2019"/>
    <x v="5"/>
    <s v="DH9432"/>
    <x v="19"/>
    <x v="1"/>
    <x v="3758"/>
    <s v="KH 3759"/>
    <x v="6"/>
    <s v="HT0008"/>
    <x v="16"/>
    <s v="Miếng"/>
    <n v="1"/>
    <n v="200000"/>
    <n v="100"/>
    <n v="200000"/>
    <n v="0"/>
  </r>
  <r>
    <s v="11/01/2019"/>
    <s v="11/01/2019"/>
    <x v="5"/>
    <s v="DH9431"/>
    <x v="8"/>
    <x v="0"/>
    <x v="3759"/>
    <s v="KH 3760"/>
    <x v="3"/>
    <s v="SP0001"/>
    <x v="0"/>
    <s v="Chai"/>
    <n v="1"/>
    <n v="3000000"/>
    <n v="5"/>
    <n v="150000"/>
    <n v="2850000"/>
  </r>
  <r>
    <s v="11/01/2019"/>
    <s v="11/01/2019"/>
    <x v="5"/>
    <s v="DH9431"/>
    <x v="8"/>
    <x v="0"/>
    <x v="3759"/>
    <s v="KH 3760"/>
    <x v="3"/>
    <s v="SP0001"/>
    <x v="0"/>
    <s v="Chai"/>
    <n v="1"/>
    <n v="3000000"/>
    <n v="20"/>
    <n v="600000"/>
    <n v="2400000"/>
  </r>
  <r>
    <s v="11/01/2019"/>
    <s v="11/01/2019"/>
    <x v="5"/>
    <s v="DH9431"/>
    <x v="8"/>
    <x v="0"/>
    <x v="3759"/>
    <s v="KH 3760"/>
    <x v="3"/>
    <s v="SP0001"/>
    <x v="0"/>
    <s v="Chai"/>
    <n v="1"/>
    <n v="3000000"/>
    <n v="10"/>
    <n v="300000"/>
    <n v="2700000"/>
  </r>
  <r>
    <s v="11/01/2019"/>
    <s v="11/01/2019"/>
    <x v="5"/>
    <s v="DH9431"/>
    <x v="8"/>
    <x v="0"/>
    <x v="3759"/>
    <s v="KH 3760"/>
    <x v="3"/>
    <s v="HT0008"/>
    <x v="16"/>
    <s v="Miếng"/>
    <n v="1"/>
    <n v="200000"/>
    <n v="100"/>
    <n v="200000"/>
    <n v="0"/>
  </r>
  <r>
    <s v="11/01/2019"/>
    <s v="11/01/2019"/>
    <x v="5"/>
    <s v="DH9430"/>
    <x v="0"/>
    <x v="0"/>
    <x v="3760"/>
    <s v="KH 3761"/>
    <x v="11"/>
    <s v="SP0001"/>
    <x v="0"/>
    <s v="Chai"/>
    <n v="1"/>
    <n v="3000000"/>
    <n v="5"/>
    <n v="150000"/>
    <n v="2850000"/>
  </r>
  <r>
    <s v="11/01/2019"/>
    <s v="11/01/2019"/>
    <x v="5"/>
    <s v="DH9429"/>
    <x v="29"/>
    <x v="1"/>
    <x v="1696"/>
    <s v="KH 1697"/>
    <x v="55"/>
    <s v="SP0001"/>
    <x v="0"/>
    <s v="Chai"/>
    <n v="1"/>
    <n v="3000000"/>
    <n v="100"/>
    <n v="3000000"/>
    <n v="0"/>
  </r>
  <r>
    <s v="11/01/2019"/>
    <s v="11/01/2019"/>
    <x v="5"/>
    <s v="DH9427"/>
    <x v="33"/>
    <x v="2"/>
    <x v="3761"/>
    <s v="KH 3762"/>
    <x v="14"/>
    <s v="SP0001"/>
    <x v="0"/>
    <s v="Chai"/>
    <n v="1"/>
    <n v="3000000"/>
    <n v="0"/>
    <n v="0"/>
    <n v="3000000"/>
  </r>
  <r>
    <s v="10/01/2019"/>
    <s v="10/01/2019"/>
    <x v="5"/>
    <s v="DH9426"/>
    <x v="31"/>
    <x v="2"/>
    <x v="3184"/>
    <s v="KH 3185"/>
    <x v="26"/>
    <s v="SP0002"/>
    <x v="1"/>
    <s v="Chai"/>
    <n v="1"/>
    <n v="2000000"/>
    <n v="100"/>
    <n v="2000000"/>
    <n v="0"/>
  </r>
  <r>
    <s v="10/01/2019"/>
    <s v="10/01/2019"/>
    <x v="5"/>
    <s v="DH9426"/>
    <x v="31"/>
    <x v="2"/>
    <x v="3184"/>
    <s v="KH 3185"/>
    <x v="26"/>
    <s v="SP0001"/>
    <x v="0"/>
    <s v="Chai"/>
    <n v="1"/>
    <n v="3000000"/>
    <n v="100"/>
    <n v="3000000"/>
    <n v="0"/>
  </r>
  <r>
    <s v="10/01/2019"/>
    <s v="10/01/2019"/>
    <x v="5"/>
    <s v="DH9425"/>
    <x v="5"/>
    <x v="0"/>
    <x v="1783"/>
    <s v="KH 1784"/>
    <x v="14"/>
    <s v="SP0002"/>
    <x v="1"/>
    <s v="Chai"/>
    <n v="2"/>
    <n v="2000000"/>
    <n v="10"/>
    <n v="400000"/>
    <n v="3600000"/>
  </r>
  <r>
    <s v="10/01/2019"/>
    <s v="10/01/2019"/>
    <x v="5"/>
    <s v="DH9425"/>
    <x v="5"/>
    <x v="0"/>
    <x v="1783"/>
    <s v="KH 1784"/>
    <x v="14"/>
    <s v="HT0008"/>
    <x v="16"/>
    <s v="Miếng"/>
    <n v="1"/>
    <n v="200000"/>
    <n v="100"/>
    <n v="200000"/>
    <n v="0"/>
  </r>
  <r>
    <s v="10/01/2019"/>
    <s v="10/01/2019"/>
    <x v="5"/>
    <s v="DH9423"/>
    <x v="17"/>
    <x v="1"/>
    <x v="3020"/>
    <s v="KH 3021"/>
    <x v="9"/>
    <s v="SP0001"/>
    <x v="0"/>
    <s v="Chai"/>
    <n v="1"/>
    <n v="3000000"/>
    <n v="5"/>
    <n v="150000"/>
    <n v="2850000"/>
  </r>
  <r>
    <s v="10/01/2019"/>
    <s v="10/01/2019"/>
    <x v="5"/>
    <s v="DH9421"/>
    <x v="5"/>
    <x v="0"/>
    <x v="3762"/>
    <s v="KH 3763"/>
    <x v="45"/>
    <s v="SP0004"/>
    <x v="4"/>
    <s v="Chai"/>
    <n v="1"/>
    <n v="3500000"/>
    <n v="20"/>
    <n v="700000"/>
    <n v="2800000"/>
  </r>
  <r>
    <s v="10/01/2019"/>
    <s v="10/01/2019"/>
    <x v="5"/>
    <s v="DH9421"/>
    <x v="5"/>
    <x v="0"/>
    <x v="3762"/>
    <s v="KH 3763"/>
    <x v="45"/>
    <s v="SP0003"/>
    <x v="3"/>
    <s v="Chai"/>
    <n v="1"/>
    <n v="2500000"/>
    <n v="10"/>
    <n v="250000"/>
    <n v="2250000"/>
  </r>
  <r>
    <s v="10/01/2019"/>
    <s v="10/01/2019"/>
    <x v="5"/>
    <s v="DH9421"/>
    <x v="5"/>
    <x v="0"/>
    <x v="3762"/>
    <s v="KH 3763"/>
    <x v="45"/>
    <s v="HT0008"/>
    <x v="16"/>
    <s v="Miếng"/>
    <n v="1"/>
    <n v="200000"/>
    <n v="100"/>
    <n v="200000"/>
    <n v="0"/>
  </r>
  <r>
    <s v="10/01/2019"/>
    <s v="10/01/2019"/>
    <x v="5"/>
    <s v="DH9420"/>
    <x v="5"/>
    <x v="0"/>
    <x v="2494"/>
    <s v="KH 2495"/>
    <x v="62"/>
    <s v="SP0001"/>
    <x v="0"/>
    <s v="Chai"/>
    <n v="1"/>
    <n v="3000000"/>
    <n v="5"/>
    <n v="150000"/>
    <n v="2850000"/>
  </r>
  <r>
    <s v="10/01/2019"/>
    <s v="10/01/2019"/>
    <x v="5"/>
    <s v="DH9419"/>
    <x v="8"/>
    <x v="0"/>
    <x v="3763"/>
    <s v="KH 3764"/>
    <x v="28"/>
    <s v="SP0001"/>
    <x v="0"/>
    <s v="Chai"/>
    <n v="3"/>
    <n v="3000000"/>
    <n v="10"/>
    <n v="900000"/>
    <n v="8100000"/>
  </r>
  <r>
    <s v="10/01/2019"/>
    <s v="10/01/2019"/>
    <x v="5"/>
    <s v="DH9418"/>
    <x v="5"/>
    <x v="0"/>
    <x v="3764"/>
    <s v="KH 3765"/>
    <x v="56"/>
    <s v="SP0001"/>
    <x v="0"/>
    <s v="Chai"/>
    <n v="1"/>
    <n v="3000000"/>
    <n v="5"/>
    <n v="150000"/>
    <n v="2850000"/>
  </r>
  <r>
    <s v="10/01/2019"/>
    <s v="10/01/2019"/>
    <x v="5"/>
    <s v="DH9417"/>
    <x v="0"/>
    <x v="0"/>
    <x v="3765"/>
    <s v="KH 3766"/>
    <x v="1"/>
    <s v="SP0001"/>
    <x v="0"/>
    <s v="Chai"/>
    <n v="1"/>
    <n v="3000000"/>
    <n v="5"/>
    <n v="150000"/>
    <n v="2850000"/>
  </r>
  <r>
    <s v="10/01/2019"/>
    <s v="10/01/2019"/>
    <x v="5"/>
    <s v="DH9417"/>
    <x v="0"/>
    <x v="0"/>
    <x v="3765"/>
    <s v="KH 3766"/>
    <x v="1"/>
    <s v="SP0002"/>
    <x v="1"/>
    <s v="Chai"/>
    <n v="1"/>
    <n v="2000000"/>
    <n v="5"/>
    <n v="100000"/>
    <n v="1900000"/>
  </r>
  <r>
    <s v="10/01/2019"/>
    <s v="10/01/2019"/>
    <x v="5"/>
    <s v="DH9417"/>
    <x v="0"/>
    <x v="0"/>
    <x v="3765"/>
    <s v="KH 3766"/>
    <x v="1"/>
    <s v="HT0008"/>
    <x v="16"/>
    <s v="Miếng"/>
    <n v="1"/>
    <n v="200000"/>
    <n v="100"/>
    <n v="200000"/>
    <n v="0"/>
  </r>
  <r>
    <s v="10/01/2019"/>
    <s v="10/01/2019"/>
    <x v="5"/>
    <s v="DH9416"/>
    <x v="0"/>
    <x v="0"/>
    <x v="2783"/>
    <s v="KH 2784"/>
    <x v="34"/>
    <s v="SP0002"/>
    <x v="1"/>
    <s v="Chai"/>
    <n v="3"/>
    <n v="2000000"/>
    <n v="10"/>
    <n v="600000"/>
    <n v="5400000"/>
  </r>
  <r>
    <s v="10/01/2019"/>
    <s v="10/01/2019"/>
    <x v="5"/>
    <s v="DH9415"/>
    <x v="2"/>
    <x v="0"/>
    <x v="3766"/>
    <s v="KH 3767"/>
    <x v="1"/>
    <s v="SP0003"/>
    <x v="3"/>
    <s v="Chai"/>
    <n v="1"/>
    <n v="2500000"/>
    <n v="10"/>
    <n v="250000"/>
    <n v="2250000"/>
  </r>
  <r>
    <s v="10/01/2019"/>
    <s v="10/01/2019"/>
    <x v="5"/>
    <s v="DH9414"/>
    <x v="2"/>
    <x v="0"/>
    <x v="3767"/>
    <s v="KH 3768"/>
    <x v="35"/>
    <s v="SP0002"/>
    <x v="1"/>
    <s v="Chai"/>
    <n v="1"/>
    <n v="2000000"/>
    <n v="5"/>
    <n v="100000"/>
    <n v="1900000"/>
  </r>
  <r>
    <s v="10/01/2019"/>
    <s v="10/01/2019"/>
    <x v="5"/>
    <s v="DH9413"/>
    <x v="40"/>
    <x v="2"/>
    <x v="3768"/>
    <s v="KH 3769"/>
    <x v="19"/>
    <s v="SP0001"/>
    <x v="0"/>
    <s v="Chai"/>
    <n v="1"/>
    <n v="3000000"/>
    <n v="5"/>
    <n v="150000"/>
    <n v="2850000"/>
  </r>
  <r>
    <s v="10/01/2019"/>
    <s v="10/01/2019"/>
    <x v="5"/>
    <s v="DH9412"/>
    <x v="16"/>
    <x v="1"/>
    <x v="3769"/>
    <s v="KH 3770"/>
    <x v="51"/>
    <s v="SP0001"/>
    <x v="0"/>
    <s v="Chai"/>
    <n v="1"/>
    <n v="3000000"/>
    <n v="5"/>
    <n v="150000"/>
    <n v="2850000"/>
  </r>
  <r>
    <s v="10/01/2019"/>
    <s v="10/01/2019"/>
    <x v="5"/>
    <s v="DH9412"/>
    <x v="16"/>
    <x v="1"/>
    <x v="3769"/>
    <s v="KH 3770"/>
    <x v="51"/>
    <s v="SP0001"/>
    <x v="0"/>
    <s v="Chai"/>
    <n v="1"/>
    <n v="3000000"/>
    <n v="20"/>
    <n v="600000"/>
    <n v="2400000"/>
  </r>
  <r>
    <s v="10/01/2019"/>
    <s v="10/01/2019"/>
    <x v="5"/>
    <s v="DH9411"/>
    <x v="19"/>
    <x v="1"/>
    <x v="3770"/>
    <s v="KH 3771"/>
    <x v="54"/>
    <s v="SP0002"/>
    <x v="1"/>
    <s v="Chai"/>
    <n v="1"/>
    <n v="2000000"/>
    <n v="5"/>
    <n v="100000"/>
    <n v="1900000"/>
  </r>
  <r>
    <s v="10/01/2019"/>
    <s v="10/01/2019"/>
    <x v="5"/>
    <s v="DH9410"/>
    <x v="33"/>
    <x v="2"/>
    <x v="3771"/>
    <s v="KH 3772"/>
    <x v="39"/>
    <s v="SP0001"/>
    <x v="0"/>
    <s v="Chai"/>
    <n v="1"/>
    <n v="3000000"/>
    <n v="5"/>
    <n v="150000"/>
    <n v="2850000"/>
  </r>
  <r>
    <s v="10/01/2019"/>
    <s v="10/01/2019"/>
    <x v="5"/>
    <s v="DH9409"/>
    <x v="7"/>
    <x v="0"/>
    <x v="3536"/>
    <s v="KH 3537"/>
    <x v="15"/>
    <s v="SP0001"/>
    <x v="0"/>
    <s v="Chai"/>
    <n v="1"/>
    <n v="3000000"/>
    <n v="5"/>
    <n v="150000"/>
    <n v="2850000"/>
  </r>
  <r>
    <s v="10/01/2019"/>
    <s v="10/01/2019"/>
    <x v="5"/>
    <s v="DH9408"/>
    <x v="17"/>
    <x v="1"/>
    <x v="3772"/>
    <s v="KH 3773"/>
    <x v="54"/>
    <s v="SP0001"/>
    <x v="0"/>
    <s v="Chai"/>
    <n v="1"/>
    <n v="3000000"/>
    <n v="5"/>
    <n v="150000"/>
    <n v="2850000"/>
  </r>
  <r>
    <s v="10/01/2019"/>
    <s v="10/01/2019"/>
    <x v="5"/>
    <s v="DH9408"/>
    <x v="17"/>
    <x v="1"/>
    <x v="3772"/>
    <s v="KH 3773"/>
    <x v="54"/>
    <s v="SP0001"/>
    <x v="0"/>
    <s v="Chai"/>
    <n v="1"/>
    <n v="3000000"/>
    <n v="20"/>
    <n v="600000"/>
    <n v="2400000"/>
  </r>
  <r>
    <s v="10/01/2019"/>
    <s v="10/01/2019"/>
    <x v="5"/>
    <s v="DH9408"/>
    <x v="17"/>
    <x v="1"/>
    <x v="3772"/>
    <s v="KH 3773"/>
    <x v="54"/>
    <s v="SP0002"/>
    <x v="1"/>
    <s v="Chai"/>
    <n v="1"/>
    <n v="2000000"/>
    <n v="10"/>
    <n v="200000"/>
    <n v="1800000"/>
  </r>
  <r>
    <s v="10/01/2019"/>
    <s v="10/01/2019"/>
    <x v="5"/>
    <s v="DH9408"/>
    <x v="17"/>
    <x v="1"/>
    <x v="3772"/>
    <s v="KH 3773"/>
    <x v="54"/>
    <s v="SP0003"/>
    <x v="3"/>
    <s v="Chai"/>
    <n v="3"/>
    <n v="2500000"/>
    <n v="10"/>
    <n v="750000"/>
    <n v="6750000"/>
  </r>
  <r>
    <s v="10/01/2019"/>
    <s v="10/01/2019"/>
    <x v="5"/>
    <s v="DH9408"/>
    <x v="17"/>
    <x v="1"/>
    <x v="3772"/>
    <s v="KH 3773"/>
    <x v="54"/>
    <s v="HT0009"/>
    <x v="17"/>
    <s v="Hộp"/>
    <n v="1"/>
    <n v="800000"/>
    <n v="100"/>
    <n v="800000"/>
    <n v="0"/>
  </r>
  <r>
    <s v="10/01/2019"/>
    <s v="10/01/2019"/>
    <x v="5"/>
    <s v="DH9407"/>
    <x v="36"/>
    <x v="2"/>
    <x v="3773"/>
    <s v="KH 3774"/>
    <x v="55"/>
    <s v="SP0002"/>
    <x v="1"/>
    <s v="Chai"/>
    <n v="2"/>
    <n v="2000000"/>
    <n v="30"/>
    <n v="1200000"/>
    <n v="2800000"/>
  </r>
  <r>
    <s v="10/01/2019"/>
    <s v="10/01/2019"/>
    <x v="5"/>
    <s v="DH9406"/>
    <x v="2"/>
    <x v="0"/>
    <x v="3774"/>
    <s v="KH 3775"/>
    <x v="39"/>
    <s v="SP0003"/>
    <x v="3"/>
    <s v="Chai"/>
    <n v="1"/>
    <n v="2500000"/>
    <n v="5"/>
    <n v="125000"/>
    <n v="2375000"/>
  </r>
  <r>
    <s v="10/01/2019"/>
    <s v="10/01/2019"/>
    <x v="5"/>
    <s v="DH9405"/>
    <x v="1"/>
    <x v="0"/>
    <x v="3775"/>
    <s v="KH 3776"/>
    <x v="2"/>
    <s v="SP0001"/>
    <x v="0"/>
    <s v="Chai"/>
    <n v="1"/>
    <n v="3000000"/>
    <n v="5"/>
    <n v="150000"/>
    <n v="2850000"/>
  </r>
  <r>
    <s v="10/01/2019"/>
    <s v="10/01/2019"/>
    <x v="5"/>
    <s v="DH9404"/>
    <x v="1"/>
    <x v="0"/>
    <x v="3776"/>
    <s v="KH 3777"/>
    <x v="44"/>
    <s v="SP0005"/>
    <x v="5"/>
    <s v="Lọ"/>
    <n v="1"/>
    <n v="1000000"/>
    <n v="0"/>
    <n v="0"/>
    <n v="1000000"/>
  </r>
  <r>
    <s v="10/01/2019"/>
    <s v="10/01/2019"/>
    <x v="5"/>
    <s v="DH9403"/>
    <x v="5"/>
    <x v="0"/>
    <x v="3777"/>
    <s v="KH 3778"/>
    <x v="4"/>
    <s v="SP0003"/>
    <x v="3"/>
    <s v="Chai"/>
    <n v="1"/>
    <n v="2500000"/>
    <n v="5"/>
    <n v="125000"/>
    <n v="2375000"/>
  </r>
  <r>
    <s v="10/01/2019"/>
    <s v="10/01/2019"/>
    <x v="5"/>
    <s v="DH9403"/>
    <x v="5"/>
    <x v="0"/>
    <x v="3777"/>
    <s v="KH 3778"/>
    <x v="4"/>
    <s v="SP0001"/>
    <x v="0"/>
    <s v="Chai"/>
    <n v="1"/>
    <n v="3000000"/>
    <n v="10"/>
    <n v="300000"/>
    <n v="2700000"/>
  </r>
  <r>
    <s v="10/01/2019"/>
    <s v="10/01/2019"/>
    <x v="5"/>
    <s v="DH9403"/>
    <x v="5"/>
    <x v="0"/>
    <x v="3777"/>
    <s v="KH 3778"/>
    <x v="4"/>
    <s v="HT0008"/>
    <x v="16"/>
    <s v="Miếng"/>
    <n v="1"/>
    <n v="200000"/>
    <n v="100"/>
    <n v="200000"/>
    <n v="0"/>
  </r>
  <r>
    <s v="10/01/2019"/>
    <s v="10/01/2019"/>
    <x v="5"/>
    <s v="DH9402"/>
    <x v="9"/>
    <x v="0"/>
    <x v="3778"/>
    <s v="KH 3779"/>
    <x v="48"/>
    <s v="SP0003"/>
    <x v="3"/>
    <s v="Chai"/>
    <n v="1"/>
    <n v="2500000"/>
    <n v="0"/>
    <n v="0"/>
    <n v="2500000"/>
  </r>
  <r>
    <s v="10/01/2019"/>
    <s v="10/01/2019"/>
    <x v="5"/>
    <s v="DH9401"/>
    <x v="8"/>
    <x v="0"/>
    <x v="3779"/>
    <s v="KH 3780"/>
    <x v="28"/>
    <s v="SP0001"/>
    <x v="0"/>
    <s v="Chai"/>
    <n v="1"/>
    <n v="3000000"/>
    <n v="0"/>
    <n v="0"/>
    <n v="3000000"/>
  </r>
  <r>
    <s v="10/01/2019"/>
    <s v="10/01/2019"/>
    <x v="5"/>
    <s v="DH9399"/>
    <x v="5"/>
    <x v="0"/>
    <x v="3780"/>
    <s v="KH 3781"/>
    <x v="2"/>
    <s v="SP0002"/>
    <x v="1"/>
    <s v="Chai"/>
    <n v="2"/>
    <n v="2000000"/>
    <n v="10"/>
    <n v="400000"/>
    <n v="3600000"/>
  </r>
  <r>
    <s v="10/01/2019"/>
    <s v="10/01/2019"/>
    <x v="5"/>
    <s v="DH9399"/>
    <x v="5"/>
    <x v="0"/>
    <x v="3780"/>
    <s v="KH 3781"/>
    <x v="2"/>
    <s v="SP0001"/>
    <x v="0"/>
    <s v="Chai"/>
    <n v="1"/>
    <n v="3000000"/>
    <n v="10"/>
    <n v="300000"/>
    <n v="2700000"/>
  </r>
  <r>
    <s v="10/01/2019"/>
    <s v="10/01/2019"/>
    <x v="5"/>
    <s v="DH9398"/>
    <x v="2"/>
    <x v="0"/>
    <x v="3418"/>
    <s v="KH 3419"/>
    <x v="23"/>
    <s v="SP0002"/>
    <x v="1"/>
    <s v="Chai"/>
    <n v="1"/>
    <n v="2000000"/>
    <n v="5"/>
    <n v="100000"/>
    <n v="1900000"/>
  </r>
  <r>
    <s v="10/01/2019"/>
    <s v="10/01/2019"/>
    <x v="5"/>
    <s v="DH9397"/>
    <x v="1"/>
    <x v="0"/>
    <x v="1584"/>
    <s v="KH 1585"/>
    <x v="61"/>
    <s v="SP0002"/>
    <x v="1"/>
    <s v="Chai"/>
    <n v="1"/>
    <n v="2000000"/>
    <n v="5"/>
    <n v="100000"/>
    <n v="1900000"/>
  </r>
  <r>
    <s v="10/01/2019"/>
    <s v="10/01/2019"/>
    <x v="5"/>
    <s v="DH9396"/>
    <x v="33"/>
    <x v="2"/>
    <x v="3781"/>
    <s v="KH 3782"/>
    <x v="62"/>
    <s v="SP0001"/>
    <x v="0"/>
    <s v="Chai"/>
    <n v="1"/>
    <n v="3000000"/>
    <n v="0"/>
    <n v="0"/>
    <n v="3000000"/>
  </r>
  <r>
    <s v="10/01/2019"/>
    <s v="10/01/2019"/>
    <x v="5"/>
    <s v="DH9395"/>
    <x v="17"/>
    <x v="1"/>
    <x v="3782"/>
    <s v="KH 3783"/>
    <x v="9"/>
    <s v="SP0001"/>
    <x v="0"/>
    <s v="Chai"/>
    <n v="1"/>
    <n v="3000000"/>
    <n v="5"/>
    <n v="150000"/>
    <n v="2850000"/>
  </r>
  <r>
    <s v="10/01/2019"/>
    <s v="09/01/2019"/>
    <x v="5"/>
    <s v="DH9392"/>
    <x v="2"/>
    <x v="0"/>
    <x v="3783"/>
    <s v="KH 3784"/>
    <x v="50"/>
    <s v="SP0002"/>
    <x v="1"/>
    <s v="Chai"/>
    <n v="1"/>
    <n v="2000000"/>
    <n v="5"/>
    <n v="100000"/>
    <n v="1900000"/>
  </r>
  <r>
    <s v="10/01/2019"/>
    <s v="09/01/2019"/>
    <x v="5"/>
    <s v="DH9370"/>
    <x v="40"/>
    <x v="2"/>
    <x v="3127"/>
    <s v="KH 3128"/>
    <x v="34"/>
    <s v="SP0001"/>
    <x v="0"/>
    <s v="Chai"/>
    <n v="1"/>
    <n v="3000000"/>
    <n v="10"/>
    <n v="300000"/>
    <n v="2700000"/>
  </r>
  <r>
    <s v="09/01/2019"/>
    <s v="09/01/2019"/>
    <x v="5"/>
    <s v="DH9394"/>
    <x v="9"/>
    <x v="0"/>
    <x v="2806"/>
    <s v="KH 2807"/>
    <x v="33"/>
    <s v="SP0001"/>
    <x v="0"/>
    <s v="Chai"/>
    <n v="1"/>
    <n v="3000000"/>
    <n v="5"/>
    <n v="150000"/>
    <n v="2850000"/>
  </r>
  <r>
    <s v="09/01/2019"/>
    <s v="09/01/2019"/>
    <x v="5"/>
    <s v="DH9393"/>
    <x v="17"/>
    <x v="1"/>
    <x v="3784"/>
    <s v="KH 3785"/>
    <x v="50"/>
    <s v="SP0001"/>
    <x v="0"/>
    <s v="Chai"/>
    <n v="1"/>
    <n v="3000000"/>
    <n v="5"/>
    <n v="150000"/>
    <n v="2850000"/>
  </r>
  <r>
    <s v="09/01/2019"/>
    <s v="09/01/2019"/>
    <x v="5"/>
    <s v="DH9393"/>
    <x v="17"/>
    <x v="1"/>
    <x v="3784"/>
    <s v="KH 3785"/>
    <x v="50"/>
    <s v="SP0003"/>
    <x v="3"/>
    <s v="Chai"/>
    <n v="1"/>
    <n v="2500000"/>
    <n v="5"/>
    <n v="125000"/>
    <n v="2375000"/>
  </r>
  <r>
    <s v="09/01/2019"/>
    <s v="09/01/2019"/>
    <x v="5"/>
    <s v="DH9393"/>
    <x v="17"/>
    <x v="1"/>
    <x v="3784"/>
    <s v="KH 3785"/>
    <x v="50"/>
    <s v="HT0001"/>
    <x v="2"/>
    <s v="Miếng"/>
    <n v="2"/>
    <n v="200000"/>
    <n v="100"/>
    <n v="400000"/>
    <n v="0"/>
  </r>
  <r>
    <s v="09/01/2019"/>
    <s v="09/01/2019"/>
    <x v="5"/>
    <s v="DH9390"/>
    <x v="17"/>
    <x v="1"/>
    <x v="3785"/>
    <s v="KH 3786"/>
    <x v="49"/>
    <s v="SP0003"/>
    <x v="3"/>
    <s v="Chai"/>
    <n v="1"/>
    <n v="2500000"/>
    <n v="0"/>
    <n v="0"/>
    <n v="2500000"/>
  </r>
  <r>
    <s v="09/01/2019"/>
    <s v="09/01/2019"/>
    <x v="5"/>
    <s v="DH9389"/>
    <x v="9"/>
    <x v="0"/>
    <x v="3456"/>
    <s v="KH 3457"/>
    <x v="18"/>
    <s v="SP0001"/>
    <x v="0"/>
    <s v="Chai"/>
    <n v="1"/>
    <n v="3000000"/>
    <n v="5"/>
    <n v="150000"/>
    <n v="2850000"/>
  </r>
  <r>
    <s v="09/01/2019"/>
    <s v="09/01/2019"/>
    <x v="5"/>
    <s v="DH9388"/>
    <x v="9"/>
    <x v="0"/>
    <x v="3786"/>
    <s v="KH 3787"/>
    <x v="24"/>
    <s v="SP0002"/>
    <x v="1"/>
    <s v="Chai"/>
    <n v="1"/>
    <n v="2000000"/>
    <n v="0"/>
    <n v="0"/>
    <n v="2000000"/>
  </r>
  <r>
    <s v="09/01/2019"/>
    <s v="09/01/2019"/>
    <x v="5"/>
    <s v="DH9388"/>
    <x v="9"/>
    <x v="0"/>
    <x v="3786"/>
    <s v="KH 3787"/>
    <x v="24"/>
    <s v="SP0001"/>
    <x v="0"/>
    <s v="Chai"/>
    <n v="2"/>
    <n v="3000000"/>
    <n v="0"/>
    <n v="0"/>
    <n v="6000000"/>
  </r>
  <r>
    <s v="09/01/2019"/>
    <s v="09/01/2019"/>
    <x v="5"/>
    <s v="DH9387"/>
    <x v="9"/>
    <x v="0"/>
    <x v="3787"/>
    <s v="KH 3788"/>
    <x v="58"/>
    <s v="SP0001"/>
    <x v="0"/>
    <s v="Chai"/>
    <n v="2"/>
    <n v="3000000"/>
    <n v="0"/>
    <n v="0"/>
    <n v="6000000"/>
  </r>
  <r>
    <s v="09/01/2019"/>
    <s v="09/01/2019"/>
    <x v="5"/>
    <s v="DH9387"/>
    <x v="9"/>
    <x v="0"/>
    <x v="3787"/>
    <s v="KH 3788"/>
    <x v="58"/>
    <s v="SP0002"/>
    <x v="1"/>
    <s v="Chai"/>
    <n v="1"/>
    <n v="2000000"/>
    <n v="0"/>
    <n v="0"/>
    <n v="2000000"/>
  </r>
  <r>
    <s v="09/01/2019"/>
    <s v="09/01/2019"/>
    <x v="5"/>
    <s v="DH9385"/>
    <x v="2"/>
    <x v="0"/>
    <x v="3788"/>
    <s v="KH 3789"/>
    <x v="52"/>
    <s v="SP0001"/>
    <x v="0"/>
    <s v="Chai"/>
    <n v="2"/>
    <n v="3000000"/>
    <n v="5"/>
    <n v="300000"/>
    <n v="5700000"/>
  </r>
  <r>
    <s v="09/01/2019"/>
    <s v="09/01/2019"/>
    <x v="5"/>
    <s v="DH9385"/>
    <x v="2"/>
    <x v="0"/>
    <x v="3788"/>
    <s v="KH 3789"/>
    <x v="52"/>
    <s v="SP0002"/>
    <x v="1"/>
    <s v="Chai"/>
    <n v="1"/>
    <n v="2000000"/>
    <n v="5"/>
    <n v="100000"/>
    <n v="1900000"/>
  </r>
  <r>
    <s v="09/01/2019"/>
    <s v="09/01/2019"/>
    <x v="5"/>
    <s v="DH9385"/>
    <x v="2"/>
    <x v="0"/>
    <x v="3788"/>
    <s v="KH 3789"/>
    <x v="52"/>
    <s v="HT0008"/>
    <x v="16"/>
    <s v="Miếng"/>
    <n v="1"/>
    <n v="200000"/>
    <n v="100"/>
    <n v="200000"/>
    <n v="0"/>
  </r>
  <r>
    <s v="09/01/2019"/>
    <s v="09/01/2019"/>
    <x v="5"/>
    <s v="DH9384"/>
    <x v="2"/>
    <x v="0"/>
    <x v="3051"/>
    <s v="KH 3052"/>
    <x v="26"/>
    <s v="SP0001"/>
    <x v="0"/>
    <s v="Chai"/>
    <n v="1"/>
    <n v="3000000"/>
    <n v="5"/>
    <n v="150000"/>
    <n v="2850000"/>
  </r>
  <r>
    <s v="09/01/2019"/>
    <s v="09/01/2019"/>
    <x v="5"/>
    <s v="DH9383"/>
    <x v="0"/>
    <x v="0"/>
    <x v="3789"/>
    <s v="KH 3790"/>
    <x v="50"/>
    <s v="SP0001"/>
    <x v="0"/>
    <s v="Chai"/>
    <n v="1"/>
    <n v="3000000"/>
    <n v="5"/>
    <n v="150000"/>
    <n v="2850000"/>
  </r>
  <r>
    <s v="09/01/2019"/>
    <s v="09/01/2019"/>
    <x v="5"/>
    <s v="DH9382"/>
    <x v="6"/>
    <x v="0"/>
    <x v="3790"/>
    <s v="KH 3791"/>
    <x v="53"/>
    <s v="SP0006"/>
    <x v="9"/>
    <s v="Chai"/>
    <n v="4"/>
    <n v="800000"/>
    <n v="0"/>
    <n v="0"/>
    <n v="3200000"/>
  </r>
  <r>
    <s v="09/01/2019"/>
    <s v="09/01/2019"/>
    <x v="5"/>
    <s v="DH9382"/>
    <x v="6"/>
    <x v="0"/>
    <x v="3790"/>
    <s v="KH 3791"/>
    <x v="53"/>
    <s v="SP0002"/>
    <x v="1"/>
    <s v="Chai"/>
    <n v="1"/>
    <n v="2000000"/>
    <n v="100"/>
    <n v="2000000"/>
    <n v="0"/>
  </r>
  <r>
    <s v="09/01/2019"/>
    <s v="09/01/2019"/>
    <x v="5"/>
    <s v="DH9381"/>
    <x v="25"/>
    <x v="1"/>
    <x v="3791"/>
    <s v="KH 3792"/>
    <x v="22"/>
    <s v="SP0006"/>
    <x v="9"/>
    <s v="Chai"/>
    <n v="2"/>
    <n v="800000"/>
    <n v="0"/>
    <n v="0"/>
    <n v="1600000"/>
  </r>
  <r>
    <s v="09/01/2019"/>
    <s v="09/01/2019"/>
    <x v="5"/>
    <s v="DH9380"/>
    <x v="1"/>
    <x v="0"/>
    <x v="3792"/>
    <s v="KH 3793"/>
    <x v="40"/>
    <s v="SP0002"/>
    <x v="1"/>
    <s v="Chai"/>
    <n v="1"/>
    <n v="2000000"/>
    <n v="5"/>
    <n v="100000"/>
    <n v="1900000"/>
  </r>
  <r>
    <s v="09/01/2019"/>
    <s v="09/01/2019"/>
    <x v="5"/>
    <s v="DH9379"/>
    <x v="2"/>
    <x v="0"/>
    <x v="3793"/>
    <s v="KH 3794"/>
    <x v="28"/>
    <s v="SP0003"/>
    <x v="3"/>
    <s v="Chai"/>
    <n v="1"/>
    <n v="2500000"/>
    <n v="0"/>
    <n v="0"/>
    <n v="2500000"/>
  </r>
  <r>
    <s v="09/01/2019"/>
    <s v="09/01/2019"/>
    <x v="5"/>
    <s v="DH9378"/>
    <x v="0"/>
    <x v="0"/>
    <x v="3794"/>
    <s v="KH 3795"/>
    <x v="10"/>
    <s v="SP0002"/>
    <x v="1"/>
    <s v="Chai"/>
    <n v="1"/>
    <n v="2000000"/>
    <n v="5"/>
    <n v="100000"/>
    <n v="1900000"/>
  </r>
  <r>
    <s v="09/01/2019"/>
    <s v="09/01/2019"/>
    <x v="5"/>
    <s v="DH9377"/>
    <x v="0"/>
    <x v="0"/>
    <x v="3795"/>
    <s v="KH 3796"/>
    <x v="12"/>
    <s v="SP0006"/>
    <x v="9"/>
    <s v="Chai"/>
    <n v="1"/>
    <n v="800000"/>
    <n v="0"/>
    <n v="0"/>
    <n v="800000"/>
  </r>
  <r>
    <s v="09/01/2019"/>
    <s v="09/01/2019"/>
    <x v="5"/>
    <s v="DH9377"/>
    <x v="0"/>
    <x v="0"/>
    <x v="3795"/>
    <s v="KH 3796"/>
    <x v="12"/>
    <s v="SP0007"/>
    <x v="10"/>
    <s v="Chai"/>
    <n v="1"/>
    <n v="800000"/>
    <n v="0"/>
    <n v="0"/>
    <n v="800000"/>
  </r>
  <r>
    <s v="09/01/2019"/>
    <s v="09/01/2019"/>
    <x v="5"/>
    <s v="DH9375"/>
    <x v="9"/>
    <x v="0"/>
    <x v="3796"/>
    <s v="KH 3797"/>
    <x v="60"/>
    <s v="SP0001"/>
    <x v="0"/>
    <s v="Chai"/>
    <n v="1"/>
    <n v="3000000"/>
    <n v="5"/>
    <n v="150000"/>
    <n v="2850000"/>
  </r>
  <r>
    <s v="09/01/2019"/>
    <s v="09/01/2019"/>
    <x v="5"/>
    <s v="DH9374"/>
    <x v="5"/>
    <x v="0"/>
    <x v="1506"/>
    <s v="KH 1507"/>
    <x v="24"/>
    <s v="SP0001"/>
    <x v="0"/>
    <s v="Chai"/>
    <n v="1"/>
    <n v="3000000"/>
    <n v="10"/>
    <n v="300000"/>
    <n v="2700000"/>
  </r>
  <r>
    <s v="09/01/2019"/>
    <s v="09/01/2019"/>
    <x v="5"/>
    <s v="DH9373"/>
    <x v="8"/>
    <x v="0"/>
    <x v="3529"/>
    <s v="KH 3530"/>
    <x v="8"/>
    <s v="SP0003"/>
    <x v="3"/>
    <s v="Chai"/>
    <n v="1"/>
    <n v="2500000"/>
    <n v="5"/>
    <n v="125000"/>
    <n v="2375000"/>
  </r>
  <r>
    <s v="09/01/2019"/>
    <s v="09/01/2019"/>
    <x v="5"/>
    <s v="DH9372"/>
    <x v="0"/>
    <x v="0"/>
    <x v="2793"/>
    <s v="KH 2794"/>
    <x v="13"/>
    <s v="SP0003"/>
    <x v="3"/>
    <s v="Chai"/>
    <n v="1"/>
    <n v="2500000"/>
    <n v="10"/>
    <n v="250000"/>
    <n v="2250000"/>
  </r>
  <r>
    <s v="09/01/2019"/>
    <s v="09/01/2019"/>
    <x v="5"/>
    <s v="DH9372"/>
    <x v="0"/>
    <x v="0"/>
    <x v="2793"/>
    <s v="KH 2794"/>
    <x v="13"/>
    <s v="SP0001"/>
    <x v="0"/>
    <s v="Chai"/>
    <n v="1"/>
    <n v="3000000"/>
    <n v="10"/>
    <n v="300000"/>
    <n v="2700000"/>
  </r>
  <r>
    <s v="09/01/2019"/>
    <s v="09/01/2019"/>
    <x v="5"/>
    <s v="DH9372"/>
    <x v="0"/>
    <x v="0"/>
    <x v="2793"/>
    <s v="KH 2794"/>
    <x v="13"/>
    <s v="HT0008"/>
    <x v="16"/>
    <s v="Miếng"/>
    <n v="1"/>
    <n v="200000"/>
    <n v="100"/>
    <n v="200000"/>
    <n v="0"/>
  </r>
  <r>
    <s v="09/01/2019"/>
    <s v="09/01/2019"/>
    <x v="5"/>
    <s v="DH9371"/>
    <x v="9"/>
    <x v="0"/>
    <x v="3797"/>
    <s v="KH 3798"/>
    <x v="17"/>
    <s v="SP0001"/>
    <x v="0"/>
    <s v="Chai"/>
    <n v="3"/>
    <n v="3000000"/>
    <n v="10"/>
    <n v="900000"/>
    <n v="8100000"/>
  </r>
  <r>
    <s v="09/01/2019"/>
    <s v="09/01/2019"/>
    <x v="5"/>
    <s v="DH9369"/>
    <x v="0"/>
    <x v="0"/>
    <x v="7"/>
    <s v="KH 0008"/>
    <x v="7"/>
    <s v="SP0002"/>
    <x v="1"/>
    <s v="Chai"/>
    <n v="3"/>
    <n v="2000000"/>
    <n v="10"/>
    <n v="600000"/>
    <n v="5400000"/>
  </r>
  <r>
    <s v="09/01/2019"/>
    <s v="09/01/2019"/>
    <x v="5"/>
    <s v="DH9368"/>
    <x v="0"/>
    <x v="0"/>
    <x v="3798"/>
    <s v="KH 3799"/>
    <x v="23"/>
    <s v="SP0002"/>
    <x v="1"/>
    <s v="Chai"/>
    <n v="1"/>
    <n v="2000000"/>
    <n v="5"/>
    <n v="100000"/>
    <n v="1900000"/>
  </r>
  <r>
    <s v="09/01/2019"/>
    <s v="09/01/2019"/>
    <x v="5"/>
    <s v="DH9367"/>
    <x v="1"/>
    <x v="0"/>
    <x v="199"/>
    <s v="KH 0200"/>
    <x v="30"/>
    <s v="SP0001"/>
    <x v="0"/>
    <s v="Chai"/>
    <n v="2"/>
    <n v="3000000"/>
    <n v="10"/>
    <n v="600000"/>
    <n v="5400000"/>
  </r>
  <r>
    <s v="09/01/2019"/>
    <s v="09/01/2019"/>
    <x v="5"/>
    <s v="DH9367"/>
    <x v="1"/>
    <x v="0"/>
    <x v="199"/>
    <s v="KH 0200"/>
    <x v="30"/>
    <s v="SP0002"/>
    <x v="1"/>
    <s v="Chai"/>
    <n v="1"/>
    <n v="2000000"/>
    <n v="10"/>
    <n v="200000"/>
    <n v="1800000"/>
  </r>
  <r>
    <s v="09/01/2019"/>
    <s v="09/01/2019"/>
    <x v="5"/>
    <s v="DH9366"/>
    <x v="5"/>
    <x v="0"/>
    <x v="3799"/>
    <s v="KH 3800"/>
    <x v="6"/>
    <s v="SP0001"/>
    <x v="0"/>
    <s v="Chai"/>
    <n v="1"/>
    <n v="3000000"/>
    <n v="5"/>
    <n v="150000"/>
    <n v="2850000"/>
  </r>
  <r>
    <s v="09/01/2019"/>
    <s v="09/01/2019"/>
    <x v="5"/>
    <s v="DH9365"/>
    <x v="9"/>
    <x v="0"/>
    <x v="3800"/>
    <s v="KH 3801"/>
    <x v="58"/>
    <s v="SP0005"/>
    <x v="5"/>
    <s v="Lọ"/>
    <n v="1"/>
    <n v="1000000"/>
    <n v="100"/>
    <n v="1000000"/>
    <n v="0"/>
  </r>
  <r>
    <s v="09/01/2019"/>
    <s v="09/01/2019"/>
    <x v="5"/>
    <s v="DH9364"/>
    <x v="2"/>
    <x v="0"/>
    <x v="3801"/>
    <s v="KH 3802"/>
    <x v="18"/>
    <s v="SP0001"/>
    <x v="0"/>
    <s v="Chai"/>
    <n v="1"/>
    <n v="3000000"/>
    <n v="5"/>
    <n v="150000"/>
    <n v="2850000"/>
  </r>
  <r>
    <s v="09/01/2019"/>
    <s v="09/01/2019"/>
    <x v="5"/>
    <s v="DH9363"/>
    <x v="33"/>
    <x v="2"/>
    <x v="2942"/>
    <s v="KH 2943"/>
    <x v="23"/>
    <s v="SP0001"/>
    <x v="0"/>
    <s v="Chai"/>
    <n v="1"/>
    <n v="3000000"/>
    <n v="5"/>
    <n v="150000"/>
    <n v="2850000"/>
  </r>
  <r>
    <s v="08/01/2019"/>
    <s v="08/01/2019"/>
    <x v="5"/>
    <s v="DH9362"/>
    <x v="16"/>
    <x v="1"/>
    <x v="3802"/>
    <s v="KH 3803"/>
    <x v="60"/>
    <s v="SP0001"/>
    <x v="0"/>
    <s v="Chai"/>
    <n v="1"/>
    <n v="3000000"/>
    <n v="5"/>
    <n v="150000"/>
    <n v="2850000"/>
  </r>
  <r>
    <s v="08/01/2019"/>
    <s v="08/01/2019"/>
    <x v="5"/>
    <s v="DH9361"/>
    <x v="5"/>
    <x v="0"/>
    <x v="3803"/>
    <s v="KH 3804"/>
    <x v="62"/>
    <s v="SP0001"/>
    <x v="0"/>
    <s v="Chai"/>
    <n v="1"/>
    <n v="3000000"/>
    <n v="5"/>
    <n v="150000"/>
    <n v="2850000"/>
  </r>
  <r>
    <s v="08/01/2019"/>
    <s v="08/01/2019"/>
    <x v="5"/>
    <s v="DH9360"/>
    <x v="16"/>
    <x v="1"/>
    <x v="3804"/>
    <s v="KH 3805"/>
    <x v="60"/>
    <s v="SP0001"/>
    <x v="0"/>
    <s v="Chai"/>
    <n v="4"/>
    <n v="3000000"/>
    <n v="10"/>
    <n v="1200000"/>
    <n v="10800000"/>
  </r>
  <r>
    <s v="08/01/2019"/>
    <s v="08/01/2019"/>
    <x v="5"/>
    <s v="DH9359"/>
    <x v="8"/>
    <x v="0"/>
    <x v="3105"/>
    <s v="KH 3106"/>
    <x v="27"/>
    <s v="SP0001"/>
    <x v="0"/>
    <s v="Chai"/>
    <n v="1"/>
    <n v="3000000"/>
    <n v="0"/>
    <n v="0"/>
    <n v="3000000"/>
  </r>
  <r>
    <s v="08/01/2019"/>
    <s v="08/01/2019"/>
    <x v="5"/>
    <s v="DH9358"/>
    <x v="0"/>
    <x v="0"/>
    <x v="3805"/>
    <s v="KH 3806"/>
    <x v="17"/>
    <s v="SP0003"/>
    <x v="3"/>
    <s v="Chai"/>
    <n v="1"/>
    <n v="2500000"/>
    <n v="0"/>
    <n v="0"/>
    <n v="2500000"/>
  </r>
  <r>
    <s v="08/01/2019"/>
    <s v="08/01/2019"/>
    <x v="5"/>
    <s v="DH9357"/>
    <x v="8"/>
    <x v="0"/>
    <x v="3806"/>
    <s v="KH 3807"/>
    <x v="38"/>
    <s v="SP0002"/>
    <x v="1"/>
    <s v="Chai"/>
    <n v="1"/>
    <n v="2000000"/>
    <n v="0"/>
    <n v="0"/>
    <n v="2000000"/>
  </r>
  <r>
    <s v="08/01/2019"/>
    <s v="08/01/2019"/>
    <x v="5"/>
    <s v="DH9355"/>
    <x v="0"/>
    <x v="0"/>
    <x v="1092"/>
    <s v="KH 1093"/>
    <x v="16"/>
    <s v="SP0003"/>
    <x v="3"/>
    <s v="Chai"/>
    <n v="1"/>
    <n v="2500000"/>
    <n v="10"/>
    <n v="250000"/>
    <n v="2250000"/>
  </r>
  <r>
    <s v="08/01/2019"/>
    <s v="08/01/2019"/>
    <x v="5"/>
    <s v="DH9354"/>
    <x v="9"/>
    <x v="0"/>
    <x v="3807"/>
    <s v="KH 3808"/>
    <x v="55"/>
    <s v="SP0001"/>
    <x v="0"/>
    <s v="Chai"/>
    <n v="1"/>
    <n v="3000000"/>
    <n v="5"/>
    <n v="150000"/>
    <n v="2850000"/>
  </r>
  <r>
    <s v="08/01/2019"/>
    <s v="08/01/2019"/>
    <x v="5"/>
    <s v="DH9353"/>
    <x v="30"/>
    <x v="2"/>
    <x v="3808"/>
    <s v="KH 3809"/>
    <x v="0"/>
    <s v="SP0002"/>
    <x v="1"/>
    <s v="Chai"/>
    <n v="1"/>
    <n v="2000000"/>
    <n v="100"/>
    <n v="2000000"/>
    <n v="0"/>
  </r>
  <r>
    <s v="08/01/2019"/>
    <s v="08/01/2019"/>
    <x v="5"/>
    <s v="DH9352"/>
    <x v="1"/>
    <x v="0"/>
    <x v="1418"/>
    <s v="KH 1419"/>
    <x v="26"/>
    <s v="SP0005"/>
    <x v="5"/>
    <s v="Lọ"/>
    <n v="3"/>
    <n v="1000000"/>
    <n v="10"/>
    <n v="300000"/>
    <n v="2700000"/>
  </r>
  <r>
    <s v="08/01/2019"/>
    <s v="08/01/2019"/>
    <x v="5"/>
    <s v="DH9351"/>
    <x v="0"/>
    <x v="0"/>
    <x v="3809"/>
    <s v="KH 3810"/>
    <x v="15"/>
    <s v="SP0006"/>
    <x v="9"/>
    <s v="Chai"/>
    <n v="1"/>
    <n v="800000"/>
    <n v="0"/>
    <n v="0"/>
    <n v="800000"/>
  </r>
  <r>
    <s v="08/01/2019"/>
    <s v="08/01/2019"/>
    <x v="5"/>
    <s v="DH9351"/>
    <x v="0"/>
    <x v="0"/>
    <x v="3809"/>
    <s v="KH 3810"/>
    <x v="15"/>
    <s v="SP0007"/>
    <x v="10"/>
    <s v="Chai"/>
    <n v="1"/>
    <n v="800000"/>
    <n v="0"/>
    <n v="0"/>
    <n v="800000"/>
  </r>
  <r>
    <s v="08/01/2019"/>
    <s v="08/01/2019"/>
    <x v="5"/>
    <s v="DH9350"/>
    <x v="5"/>
    <x v="0"/>
    <x v="2663"/>
    <s v="KH 2664"/>
    <x v="13"/>
    <s v="SP0001"/>
    <x v="0"/>
    <s v="Chai"/>
    <n v="1"/>
    <n v="3000000"/>
    <n v="5"/>
    <n v="150000"/>
    <n v="2850000"/>
  </r>
  <r>
    <s v="08/01/2019"/>
    <s v="08/01/2019"/>
    <x v="5"/>
    <s v="DH9349"/>
    <x v="9"/>
    <x v="0"/>
    <x v="3810"/>
    <s v="KH 3811"/>
    <x v="0"/>
    <s v="SP0001"/>
    <x v="0"/>
    <s v="Chai"/>
    <n v="1"/>
    <n v="3000000"/>
    <n v="20"/>
    <n v="600000"/>
    <n v="2400000"/>
  </r>
  <r>
    <s v="08/01/2019"/>
    <s v="08/01/2019"/>
    <x v="5"/>
    <s v="DH9349"/>
    <x v="9"/>
    <x v="0"/>
    <x v="3810"/>
    <s v="KH 3811"/>
    <x v="0"/>
    <s v="SP0001"/>
    <x v="0"/>
    <s v="Chai"/>
    <n v="1"/>
    <n v="3000000"/>
    <n v="10"/>
    <n v="300000"/>
    <n v="2700000"/>
  </r>
  <r>
    <s v="08/01/2019"/>
    <s v="08/01/2019"/>
    <x v="5"/>
    <s v="DH9349"/>
    <x v="9"/>
    <x v="0"/>
    <x v="3810"/>
    <s v="KH 3811"/>
    <x v="0"/>
    <s v="HT0008"/>
    <x v="16"/>
    <s v="Miếng"/>
    <n v="1"/>
    <n v="200000"/>
    <n v="100"/>
    <n v="200000"/>
    <n v="0"/>
  </r>
  <r>
    <s v="08/01/2019"/>
    <s v="08/01/2019"/>
    <x v="5"/>
    <s v="DH9348"/>
    <x v="33"/>
    <x v="2"/>
    <x v="3545"/>
    <s v="KH 3546"/>
    <x v="33"/>
    <s v="SP0002"/>
    <x v="1"/>
    <s v="Chai"/>
    <n v="1"/>
    <n v="2000000"/>
    <n v="5"/>
    <n v="100000"/>
    <n v="1900000"/>
  </r>
  <r>
    <s v="08/01/2019"/>
    <s v="08/01/2019"/>
    <x v="5"/>
    <s v="DH9347"/>
    <x v="17"/>
    <x v="1"/>
    <x v="3811"/>
    <s v="KH 3812"/>
    <x v="34"/>
    <s v="SP0001"/>
    <x v="0"/>
    <s v="Chai"/>
    <n v="1"/>
    <n v="3000000"/>
    <n v="5"/>
    <n v="150000"/>
    <n v="2850000"/>
  </r>
  <r>
    <s v="08/01/2019"/>
    <s v="08/01/2019"/>
    <x v="5"/>
    <s v="DH9347"/>
    <x v="17"/>
    <x v="1"/>
    <x v="3811"/>
    <s v="KH 3812"/>
    <x v="34"/>
    <s v="SP0003"/>
    <x v="3"/>
    <s v="Chai"/>
    <n v="1"/>
    <n v="2500000"/>
    <n v="5"/>
    <n v="125000"/>
    <n v="2375000"/>
  </r>
  <r>
    <s v="08/01/2019"/>
    <s v="08/01/2019"/>
    <x v="5"/>
    <s v="DH9347"/>
    <x v="17"/>
    <x v="1"/>
    <x v="3811"/>
    <s v="KH 3812"/>
    <x v="34"/>
    <s v="SP0001"/>
    <x v="0"/>
    <s v="Chai"/>
    <n v="1"/>
    <n v="3000000"/>
    <n v="10"/>
    <n v="300000"/>
    <n v="2700000"/>
  </r>
  <r>
    <s v="08/01/2019"/>
    <s v="08/01/2019"/>
    <x v="5"/>
    <s v="DH9346"/>
    <x v="17"/>
    <x v="1"/>
    <x v="3812"/>
    <s v="KH 3813"/>
    <x v="7"/>
    <s v="SP0002"/>
    <x v="1"/>
    <s v="Chai"/>
    <n v="1"/>
    <n v="2000000"/>
    <n v="20"/>
    <n v="400000"/>
    <n v="1600000"/>
  </r>
  <r>
    <s v="08/01/2019"/>
    <s v="08/01/2019"/>
    <x v="5"/>
    <s v="DH9345"/>
    <x v="8"/>
    <x v="0"/>
    <x v="3813"/>
    <s v="KH 3814"/>
    <x v="36"/>
    <s v="SP0003"/>
    <x v="3"/>
    <s v="Chai"/>
    <n v="1"/>
    <n v="2500000"/>
    <n v="0"/>
    <n v="0"/>
    <n v="2500000"/>
  </r>
  <r>
    <s v="08/01/2019"/>
    <s v="08/01/2019"/>
    <x v="5"/>
    <s v="DH9344"/>
    <x v="0"/>
    <x v="0"/>
    <x v="3814"/>
    <s v="KH 3815"/>
    <x v="25"/>
    <s v="SP0001"/>
    <x v="0"/>
    <s v="Chai"/>
    <n v="1"/>
    <n v="3000000"/>
    <n v="5"/>
    <n v="150000"/>
    <n v="2850000"/>
  </r>
  <r>
    <s v="08/01/2019"/>
    <s v="08/01/2019"/>
    <x v="5"/>
    <s v="DH9343"/>
    <x v="33"/>
    <x v="2"/>
    <x v="3545"/>
    <s v="KH 3546"/>
    <x v="33"/>
    <s v="SP0002"/>
    <x v="1"/>
    <s v="Chai"/>
    <n v="1"/>
    <n v="2000000"/>
    <n v="20"/>
    <n v="400000"/>
    <n v="1600000"/>
  </r>
  <r>
    <s v="08/01/2019"/>
    <s v="08/01/2019"/>
    <x v="5"/>
    <s v="DH9342"/>
    <x v="8"/>
    <x v="0"/>
    <x v="3815"/>
    <s v="KH 3816"/>
    <x v="29"/>
    <s v="SP0001"/>
    <x v="0"/>
    <s v="Chai"/>
    <n v="1"/>
    <n v="3000000"/>
    <n v="20"/>
    <n v="600000"/>
    <n v="2400000"/>
  </r>
  <r>
    <s v="08/01/2019"/>
    <s v="08/01/2019"/>
    <x v="5"/>
    <s v="DH9340"/>
    <x v="40"/>
    <x v="2"/>
    <x v="3816"/>
    <s v="KH 3817"/>
    <x v="0"/>
    <s v="SP0003"/>
    <x v="3"/>
    <s v="Chai"/>
    <n v="1"/>
    <n v="2500000"/>
    <n v="10"/>
    <n v="250000"/>
    <n v="2250000"/>
  </r>
  <r>
    <s v="08/01/2019"/>
    <s v="08/01/2019"/>
    <x v="5"/>
    <s v="DH9340"/>
    <x v="40"/>
    <x v="2"/>
    <x v="3816"/>
    <s v="KH 3817"/>
    <x v="0"/>
    <s v="SP0002"/>
    <x v="1"/>
    <s v="Chai"/>
    <n v="2"/>
    <n v="2000000"/>
    <n v="10"/>
    <n v="400000"/>
    <n v="3600000"/>
  </r>
  <r>
    <s v="08/01/2019"/>
    <s v="08/01/2019"/>
    <x v="5"/>
    <s v="DH9340"/>
    <x v="40"/>
    <x v="2"/>
    <x v="3816"/>
    <s v="KH 3817"/>
    <x v="0"/>
    <s v="SP0001"/>
    <x v="0"/>
    <s v="Chai"/>
    <n v="1"/>
    <n v="3000000"/>
    <n v="10"/>
    <n v="300000"/>
    <n v="2700000"/>
  </r>
  <r>
    <s v="08/01/2019"/>
    <s v="08/01/2019"/>
    <x v="5"/>
    <s v="DH9340"/>
    <x v="40"/>
    <x v="2"/>
    <x v="3816"/>
    <s v="KH 3817"/>
    <x v="0"/>
    <s v="SP0001"/>
    <x v="0"/>
    <s v="Chai"/>
    <n v="1"/>
    <n v="3000000"/>
    <n v="20"/>
    <n v="600000"/>
    <n v="2400000"/>
  </r>
  <r>
    <s v="08/01/2019"/>
    <s v="08/01/2019"/>
    <x v="5"/>
    <s v="DH9340"/>
    <x v="40"/>
    <x v="2"/>
    <x v="3816"/>
    <s v="KH 3817"/>
    <x v="0"/>
    <s v="HT0008"/>
    <x v="16"/>
    <s v="Miếng"/>
    <n v="2"/>
    <n v="200000"/>
    <n v="100"/>
    <n v="400000"/>
    <n v="0"/>
  </r>
  <r>
    <s v="08/01/2019"/>
    <s v="08/01/2019"/>
    <x v="5"/>
    <s v="DH9339"/>
    <x v="17"/>
    <x v="1"/>
    <x v="3817"/>
    <s v="KH 3818"/>
    <x v="32"/>
    <s v="SP0003"/>
    <x v="3"/>
    <s v="Chai"/>
    <n v="1"/>
    <n v="2500000"/>
    <n v="0"/>
    <n v="0"/>
    <n v="2500000"/>
  </r>
  <r>
    <s v="08/01/2019"/>
    <s v="08/01/2019"/>
    <x v="5"/>
    <s v="DH9337"/>
    <x v="5"/>
    <x v="0"/>
    <x v="3818"/>
    <s v="KH 3819"/>
    <x v="57"/>
    <s v="SP0001"/>
    <x v="0"/>
    <s v="Chai"/>
    <n v="1"/>
    <n v="3000000"/>
    <n v="5"/>
    <n v="150000"/>
    <n v="2850000"/>
  </r>
  <r>
    <s v="08/01/2019"/>
    <s v="08/01/2019"/>
    <x v="5"/>
    <s v="DH9336"/>
    <x v="0"/>
    <x v="0"/>
    <x v="521"/>
    <s v="KH 0522"/>
    <x v="30"/>
    <s v="SP0002"/>
    <x v="1"/>
    <s v="Chai"/>
    <n v="1"/>
    <n v="2000000"/>
    <n v="5"/>
    <n v="100000"/>
    <n v="1900000"/>
  </r>
  <r>
    <s v="08/01/2019"/>
    <s v="08/01/2019"/>
    <x v="5"/>
    <s v="DH9335"/>
    <x v="33"/>
    <x v="2"/>
    <x v="3205"/>
    <s v="KH 3206"/>
    <x v="31"/>
    <s v="SP0001"/>
    <x v="0"/>
    <s v="Chai"/>
    <n v="1"/>
    <n v="3000000"/>
    <n v="5"/>
    <n v="150000"/>
    <n v="2850000"/>
  </r>
  <r>
    <s v="08/01/2019"/>
    <s v="03/01/2019"/>
    <x v="5"/>
    <s v="DH9205"/>
    <x v="8"/>
    <x v="0"/>
    <x v="3421"/>
    <s v="KH 3422"/>
    <x v="42"/>
    <s v="SP0001"/>
    <x v="0"/>
    <s v="Chai"/>
    <n v="1"/>
    <n v="3000000"/>
    <n v="5"/>
    <n v="150000"/>
    <n v="2850000"/>
  </r>
  <r>
    <s v="07/01/2019"/>
    <s v="07/01/2019"/>
    <x v="5"/>
    <s v="DH9334"/>
    <x v="0"/>
    <x v="0"/>
    <x v="3611"/>
    <s v="KH 3612"/>
    <x v="0"/>
    <s v="SP0002"/>
    <x v="1"/>
    <s v="Chai"/>
    <n v="1"/>
    <n v="2000000"/>
    <n v="5"/>
    <n v="100000"/>
    <n v="1900000"/>
  </r>
  <r>
    <s v="07/01/2019"/>
    <s v="07/01/2019"/>
    <x v="5"/>
    <s v="DH9333"/>
    <x v="8"/>
    <x v="0"/>
    <x v="3819"/>
    <s v="KH 3820"/>
    <x v="33"/>
    <s v="SP0001"/>
    <x v="0"/>
    <s v="Chai"/>
    <n v="1"/>
    <n v="3000000"/>
    <n v="0"/>
    <n v="0"/>
    <n v="3000000"/>
  </r>
  <r>
    <s v="07/01/2019"/>
    <s v="07/01/2019"/>
    <x v="5"/>
    <s v="DH9332"/>
    <x v="8"/>
    <x v="0"/>
    <x v="3547"/>
    <s v="KH 3548"/>
    <x v="42"/>
    <s v="SP0001"/>
    <x v="0"/>
    <s v="Chai"/>
    <n v="1"/>
    <n v="3000000"/>
    <n v="5"/>
    <n v="150000"/>
    <n v="2850000"/>
  </r>
  <r>
    <s v="07/01/2019"/>
    <s v="07/01/2019"/>
    <x v="5"/>
    <s v="DH9331"/>
    <x v="7"/>
    <x v="0"/>
    <x v="3820"/>
    <s v="KH 3821"/>
    <x v="62"/>
    <s v="SP0001"/>
    <x v="0"/>
    <s v="Chai"/>
    <n v="1"/>
    <n v="3000000"/>
    <n v="5"/>
    <n v="150000"/>
    <n v="2850000"/>
  </r>
  <r>
    <s v="07/01/2019"/>
    <s v="07/01/2019"/>
    <x v="5"/>
    <s v="DH9329"/>
    <x v="9"/>
    <x v="0"/>
    <x v="3821"/>
    <s v="KH 3822"/>
    <x v="32"/>
    <s v="SP0002"/>
    <x v="1"/>
    <s v="Chai"/>
    <n v="1"/>
    <n v="2000000"/>
    <n v="5"/>
    <n v="100000"/>
    <n v="1900000"/>
  </r>
  <r>
    <s v="07/01/2019"/>
    <s v="07/01/2019"/>
    <x v="5"/>
    <s v="DH9328"/>
    <x v="16"/>
    <x v="1"/>
    <x v="3822"/>
    <s v="KH 3823"/>
    <x v="32"/>
    <s v="SP0003"/>
    <x v="3"/>
    <s v="Chai"/>
    <n v="1"/>
    <n v="2500000"/>
    <n v="0"/>
    <n v="0"/>
    <n v="2500000"/>
  </r>
  <r>
    <s v="07/01/2019"/>
    <s v="07/01/2019"/>
    <x v="5"/>
    <s v="DH9327"/>
    <x v="25"/>
    <x v="1"/>
    <x v="3823"/>
    <s v="KH 3824"/>
    <x v="2"/>
    <s v="SP0001"/>
    <x v="0"/>
    <s v="Chai"/>
    <n v="1"/>
    <n v="3000000"/>
    <n v="5"/>
    <n v="150000"/>
    <n v="2850000"/>
  </r>
  <r>
    <s v="07/01/2019"/>
    <s v="07/01/2019"/>
    <x v="5"/>
    <s v="DH9327"/>
    <x v="25"/>
    <x v="1"/>
    <x v="3823"/>
    <s v="KH 3824"/>
    <x v="2"/>
    <s v="SP0002"/>
    <x v="1"/>
    <s v="Chai"/>
    <n v="1"/>
    <n v="2000000"/>
    <n v="5"/>
    <n v="100000"/>
    <n v="1900000"/>
  </r>
  <r>
    <s v="07/01/2019"/>
    <s v="07/01/2019"/>
    <x v="5"/>
    <s v="DH9327"/>
    <x v="25"/>
    <x v="1"/>
    <x v="3823"/>
    <s v="KH 3824"/>
    <x v="2"/>
    <s v="SP0003"/>
    <x v="3"/>
    <s v="Chai"/>
    <n v="1"/>
    <n v="2500000"/>
    <n v="20"/>
    <n v="500000"/>
    <n v="2000000"/>
  </r>
  <r>
    <s v="07/01/2019"/>
    <s v="07/01/2019"/>
    <x v="5"/>
    <s v="DH9326"/>
    <x v="7"/>
    <x v="0"/>
    <x v="3824"/>
    <s v="KH 3825"/>
    <x v="41"/>
    <s v="SP0001"/>
    <x v="0"/>
    <s v="Chai"/>
    <n v="1"/>
    <n v="3000000"/>
    <n v="0"/>
    <n v="0"/>
    <n v="3000000"/>
  </r>
  <r>
    <s v="07/01/2019"/>
    <s v="07/01/2019"/>
    <x v="5"/>
    <s v="DH9325"/>
    <x v="17"/>
    <x v="1"/>
    <x v="3825"/>
    <s v="KH 3826"/>
    <x v="61"/>
    <s v="SP0001"/>
    <x v="0"/>
    <s v="Chai"/>
    <n v="1"/>
    <n v="3000000"/>
    <n v="5"/>
    <n v="150000"/>
    <n v="2850000"/>
  </r>
  <r>
    <s v="07/01/2019"/>
    <s v="07/01/2019"/>
    <x v="5"/>
    <s v="DH9324"/>
    <x v="25"/>
    <x v="1"/>
    <x v="3826"/>
    <s v="KH 3827"/>
    <x v="21"/>
    <s v="SP0002"/>
    <x v="1"/>
    <s v="Chai"/>
    <n v="1"/>
    <n v="2000000"/>
    <n v="5"/>
    <n v="100000"/>
    <n v="1900000"/>
  </r>
  <r>
    <s v="07/01/2019"/>
    <s v="07/01/2019"/>
    <x v="5"/>
    <s v="DH9323"/>
    <x v="11"/>
    <x v="0"/>
    <x v="3827"/>
    <s v="KH 3828"/>
    <x v="7"/>
    <s v="SP0002"/>
    <x v="1"/>
    <s v="Chai"/>
    <n v="12"/>
    <n v="2000000"/>
    <n v="20"/>
    <n v="4800000"/>
    <n v="19200000"/>
  </r>
  <r>
    <s v="07/01/2019"/>
    <s v="07/01/2019"/>
    <x v="5"/>
    <s v="DH9323"/>
    <x v="11"/>
    <x v="0"/>
    <x v="3827"/>
    <s v="KH 3828"/>
    <x v="7"/>
    <s v="SP0002"/>
    <x v="1"/>
    <s v="Chai"/>
    <n v="3"/>
    <n v="2000000"/>
    <n v="100"/>
    <n v="6000000"/>
    <n v="0"/>
  </r>
  <r>
    <s v="07/01/2019"/>
    <s v="07/01/2019"/>
    <x v="5"/>
    <s v="DH9322"/>
    <x v="42"/>
    <x v="2"/>
    <x v="3828"/>
    <s v="KH 3829"/>
    <x v="57"/>
    <s v="SP0002"/>
    <x v="1"/>
    <s v="Chai"/>
    <n v="3"/>
    <n v="2000000"/>
    <n v="100"/>
    <n v="6000000"/>
    <n v="0"/>
  </r>
  <r>
    <s v="07/01/2019"/>
    <s v="07/01/2019"/>
    <x v="5"/>
    <s v="DH9322"/>
    <x v="42"/>
    <x v="2"/>
    <x v="3828"/>
    <s v="KH 3829"/>
    <x v="57"/>
    <s v="SP0001"/>
    <x v="0"/>
    <s v="Chai"/>
    <n v="2"/>
    <n v="3000000"/>
    <n v="100"/>
    <n v="6000000"/>
    <n v="0"/>
  </r>
  <r>
    <s v="07/01/2019"/>
    <s v="07/01/2019"/>
    <x v="5"/>
    <s v="DH9321"/>
    <x v="40"/>
    <x v="2"/>
    <x v="3420"/>
    <s v="KH 3421"/>
    <x v="37"/>
    <s v="SP0002"/>
    <x v="1"/>
    <s v="Chai"/>
    <n v="1"/>
    <n v="2000000"/>
    <n v="5"/>
    <n v="100000"/>
    <n v="1900000"/>
  </r>
  <r>
    <s v="07/01/2019"/>
    <s v="07/01/2019"/>
    <x v="5"/>
    <s v="DH9320"/>
    <x v="9"/>
    <x v="0"/>
    <x v="3829"/>
    <s v="KH 3830"/>
    <x v="32"/>
    <s v="SP0001"/>
    <x v="0"/>
    <s v="Chai"/>
    <n v="3"/>
    <n v="3000000"/>
    <n v="10"/>
    <n v="900000"/>
    <n v="8100000"/>
  </r>
  <r>
    <s v="07/01/2019"/>
    <s v="07/01/2019"/>
    <x v="5"/>
    <s v="DH9319"/>
    <x v="33"/>
    <x v="2"/>
    <x v="3155"/>
    <s v="KH 3156"/>
    <x v="35"/>
    <s v="SP0001"/>
    <x v="0"/>
    <s v="Chai"/>
    <n v="1"/>
    <n v="3000000"/>
    <n v="5"/>
    <n v="150000"/>
    <n v="2850000"/>
  </r>
  <r>
    <s v="07/01/2019"/>
    <s v="07/01/2019"/>
    <x v="5"/>
    <s v="DH9318"/>
    <x v="2"/>
    <x v="0"/>
    <x v="3830"/>
    <s v="KH 3831"/>
    <x v="13"/>
    <s v="SP0003"/>
    <x v="3"/>
    <s v="Chai"/>
    <n v="1"/>
    <n v="2500000"/>
    <n v="10"/>
    <n v="250000"/>
    <n v="2250000"/>
  </r>
  <r>
    <s v="07/01/2019"/>
    <s v="07/01/2019"/>
    <x v="5"/>
    <s v="DH9317"/>
    <x v="5"/>
    <x v="0"/>
    <x v="3831"/>
    <s v="KH 3832"/>
    <x v="14"/>
    <s v="SP0005"/>
    <x v="5"/>
    <s v="Lọ"/>
    <n v="3"/>
    <n v="1000000"/>
    <n v="5"/>
    <n v="150000"/>
    <n v="2850000"/>
  </r>
  <r>
    <s v="07/01/2019"/>
    <s v="07/01/2019"/>
    <x v="5"/>
    <s v="DH9316"/>
    <x v="19"/>
    <x v="1"/>
    <x v="1425"/>
    <s v="KH 1426"/>
    <x v="37"/>
    <s v="SP0003"/>
    <x v="3"/>
    <s v="Chai"/>
    <n v="1"/>
    <n v="2500000"/>
    <n v="10"/>
    <n v="250000"/>
    <n v="2250000"/>
  </r>
  <r>
    <s v="07/01/2019"/>
    <s v="07/01/2019"/>
    <x v="5"/>
    <s v="DH9315"/>
    <x v="16"/>
    <x v="1"/>
    <x v="3832"/>
    <s v="KH 3833"/>
    <x v="50"/>
    <s v="SP0006"/>
    <x v="9"/>
    <s v="Chai"/>
    <n v="1"/>
    <n v="800000"/>
    <n v="0"/>
    <n v="0"/>
    <n v="800000"/>
  </r>
  <r>
    <s v="07/01/2019"/>
    <s v="07/01/2019"/>
    <x v="5"/>
    <s v="DH9315"/>
    <x v="16"/>
    <x v="1"/>
    <x v="3832"/>
    <s v="KH 3833"/>
    <x v="50"/>
    <s v="SP0007"/>
    <x v="10"/>
    <s v="Chai"/>
    <n v="1"/>
    <n v="800000"/>
    <n v="0"/>
    <n v="0"/>
    <n v="800000"/>
  </r>
  <r>
    <s v="07/01/2019"/>
    <s v="07/01/2019"/>
    <x v="5"/>
    <s v="DH9314"/>
    <x v="8"/>
    <x v="0"/>
    <x v="2160"/>
    <s v="KH 2161"/>
    <x v="61"/>
    <s v="SP0001"/>
    <x v="0"/>
    <s v="Chai"/>
    <n v="1"/>
    <n v="3000000"/>
    <n v="5"/>
    <n v="150000"/>
    <n v="2850000"/>
  </r>
  <r>
    <s v="07/01/2019"/>
    <s v="07/01/2019"/>
    <x v="5"/>
    <s v="DH9313"/>
    <x v="9"/>
    <x v="0"/>
    <x v="3833"/>
    <s v="KH 3834"/>
    <x v="27"/>
    <s v="SP0006"/>
    <x v="9"/>
    <s v="Chai"/>
    <n v="1"/>
    <n v="800000"/>
    <n v="0"/>
    <n v="0"/>
    <n v="800000"/>
  </r>
  <r>
    <s v="07/01/2019"/>
    <s v="07/01/2019"/>
    <x v="5"/>
    <s v="DH9313"/>
    <x v="9"/>
    <x v="0"/>
    <x v="3833"/>
    <s v="KH 3834"/>
    <x v="27"/>
    <s v="SP0007"/>
    <x v="10"/>
    <s v="Chai"/>
    <n v="1"/>
    <n v="800000"/>
    <n v="0"/>
    <n v="0"/>
    <n v="800000"/>
  </r>
  <r>
    <s v="07/01/2019"/>
    <s v="07/01/2019"/>
    <x v="5"/>
    <s v="DH9312"/>
    <x v="8"/>
    <x v="0"/>
    <x v="1505"/>
    <s v="KH 1506"/>
    <x v="20"/>
    <s v="SP0001"/>
    <x v="0"/>
    <s v="Chai"/>
    <n v="1"/>
    <n v="3000000"/>
    <n v="5"/>
    <n v="150000"/>
    <n v="2850000"/>
  </r>
  <r>
    <s v="07/01/2019"/>
    <s v="07/01/2019"/>
    <x v="5"/>
    <s v="DH9311"/>
    <x v="16"/>
    <x v="1"/>
    <x v="3834"/>
    <s v="KH 3835"/>
    <x v="22"/>
    <s v="SP0001"/>
    <x v="0"/>
    <s v="Chai"/>
    <n v="1"/>
    <n v="3000000"/>
    <n v="5"/>
    <n v="150000"/>
    <n v="2850000"/>
  </r>
  <r>
    <s v="07/01/2019"/>
    <s v="07/01/2019"/>
    <x v="5"/>
    <s v="DH9310"/>
    <x v="17"/>
    <x v="1"/>
    <x v="3835"/>
    <s v="KH 3836"/>
    <x v="61"/>
    <s v="SP0001"/>
    <x v="0"/>
    <s v="Chai"/>
    <n v="1"/>
    <n v="3000000"/>
    <n v="5"/>
    <n v="150000"/>
    <n v="2850000"/>
  </r>
  <r>
    <s v="07/01/2019"/>
    <s v="07/01/2019"/>
    <x v="5"/>
    <s v="DH9309"/>
    <x v="9"/>
    <x v="0"/>
    <x v="3836"/>
    <s v="KH 3837"/>
    <x v="39"/>
    <s v="SP0001"/>
    <x v="0"/>
    <s v="Chai"/>
    <n v="1"/>
    <n v="3000000"/>
    <n v="20"/>
    <n v="600000"/>
    <n v="2400000"/>
  </r>
  <r>
    <s v="07/01/2019"/>
    <s v="07/01/2019"/>
    <x v="5"/>
    <s v="DH9309"/>
    <x v="9"/>
    <x v="0"/>
    <x v="3836"/>
    <s v="KH 3837"/>
    <x v="39"/>
    <s v="SP0001"/>
    <x v="0"/>
    <s v="Chai"/>
    <n v="1"/>
    <n v="3000000"/>
    <n v="10"/>
    <n v="300000"/>
    <n v="2700000"/>
  </r>
  <r>
    <s v="07/01/2019"/>
    <s v="07/01/2019"/>
    <x v="5"/>
    <s v="DH9308"/>
    <x v="1"/>
    <x v="0"/>
    <x v="3837"/>
    <s v="KH 3838"/>
    <x v="26"/>
    <s v="SP0006"/>
    <x v="9"/>
    <s v="Chai"/>
    <n v="1"/>
    <n v="800000"/>
    <n v="0"/>
    <n v="0"/>
    <n v="800000"/>
  </r>
  <r>
    <s v="07/01/2019"/>
    <s v="07/01/2019"/>
    <x v="5"/>
    <s v="DH9308"/>
    <x v="1"/>
    <x v="0"/>
    <x v="3837"/>
    <s v="KH 3838"/>
    <x v="26"/>
    <s v="SP0007"/>
    <x v="10"/>
    <s v="Chai"/>
    <n v="1"/>
    <n v="800000"/>
    <n v="0"/>
    <n v="0"/>
    <n v="800000"/>
  </r>
  <r>
    <s v="07/01/2019"/>
    <s v="07/01/2019"/>
    <x v="5"/>
    <s v="DH9306"/>
    <x v="40"/>
    <x v="2"/>
    <x v="3838"/>
    <s v="KH 3839"/>
    <x v="5"/>
    <s v="SP0001"/>
    <x v="0"/>
    <s v="Chai"/>
    <n v="2"/>
    <n v="3000000"/>
    <n v="5"/>
    <n v="300000"/>
    <n v="5700000"/>
  </r>
  <r>
    <s v="07/01/2019"/>
    <s v="07/01/2019"/>
    <x v="5"/>
    <s v="DH9305"/>
    <x v="0"/>
    <x v="0"/>
    <x v="3394"/>
    <s v="KH 3395"/>
    <x v="9"/>
    <s v="SP0002"/>
    <x v="1"/>
    <s v="Chai"/>
    <n v="1"/>
    <n v="2000000"/>
    <n v="5"/>
    <n v="100000"/>
    <n v="1900000"/>
  </r>
  <r>
    <s v="07/01/2019"/>
    <s v="07/01/2019"/>
    <x v="5"/>
    <s v="DH9304"/>
    <x v="40"/>
    <x v="2"/>
    <x v="3839"/>
    <s v="KH 3840"/>
    <x v="28"/>
    <s v="SP0001"/>
    <x v="0"/>
    <s v="Chai"/>
    <n v="1"/>
    <n v="3000000"/>
    <n v="5"/>
    <n v="150000"/>
    <n v="2850000"/>
  </r>
  <r>
    <s v="07/01/2019"/>
    <s v="03/01/2019"/>
    <x v="5"/>
    <s v="DH9184"/>
    <x v="33"/>
    <x v="2"/>
    <x v="2431"/>
    <s v="KH 2432"/>
    <x v="10"/>
    <s v="SP0001"/>
    <x v="0"/>
    <s v="Chai"/>
    <n v="1"/>
    <n v="3000000"/>
    <n v="5"/>
    <n v="150000"/>
    <n v="2850000"/>
  </r>
  <r>
    <s v="06/01/2019"/>
    <s v="07/01/2019"/>
    <x v="5"/>
    <s v="DH9307"/>
    <x v="25"/>
    <x v="1"/>
    <x v="3840"/>
    <s v="KH 3841"/>
    <x v="14"/>
    <s v="SP0001"/>
    <x v="0"/>
    <s v="Chai"/>
    <n v="1"/>
    <n v="3000000"/>
    <n v="5"/>
    <n v="150000"/>
    <n v="2850000"/>
  </r>
  <r>
    <s v="06/01/2019"/>
    <s v="07/01/2019"/>
    <x v="5"/>
    <s v="DH9307"/>
    <x v="25"/>
    <x v="1"/>
    <x v="3840"/>
    <s v="KH 3841"/>
    <x v="14"/>
    <s v="SP0001"/>
    <x v="0"/>
    <s v="Chai"/>
    <n v="1"/>
    <n v="3000000"/>
    <n v="20"/>
    <n v="600000"/>
    <n v="2400000"/>
  </r>
  <r>
    <s v="06/01/2019"/>
    <s v="06/01/2019"/>
    <x v="5"/>
    <s v="DH9303"/>
    <x v="17"/>
    <x v="1"/>
    <x v="3841"/>
    <s v="KH 3842"/>
    <x v="53"/>
    <s v="SP0001"/>
    <x v="0"/>
    <s v="Chai"/>
    <n v="1"/>
    <n v="3000000"/>
    <n v="5"/>
    <n v="150000"/>
    <n v="2850000"/>
  </r>
  <r>
    <s v="06/01/2019"/>
    <s v="06/01/2019"/>
    <x v="5"/>
    <s v="DH9302"/>
    <x v="5"/>
    <x v="0"/>
    <x v="1770"/>
    <s v="KH 1771"/>
    <x v="10"/>
    <s v="SP0001"/>
    <x v="0"/>
    <s v="Chai"/>
    <n v="1"/>
    <n v="3000000"/>
    <n v="5"/>
    <n v="150000"/>
    <n v="2850000"/>
  </r>
  <r>
    <s v="06/01/2019"/>
    <s v="06/01/2019"/>
    <x v="5"/>
    <s v="DH9300"/>
    <x v="5"/>
    <x v="0"/>
    <x v="1859"/>
    <s v="KH 1860"/>
    <x v="52"/>
    <s v="SP0001"/>
    <x v="0"/>
    <s v="Chai"/>
    <n v="1"/>
    <n v="3000000"/>
    <n v="5"/>
    <n v="150000"/>
    <n v="2850000"/>
  </r>
  <r>
    <s v="06/01/2019"/>
    <s v="06/01/2019"/>
    <x v="5"/>
    <s v="DH9299"/>
    <x v="40"/>
    <x v="2"/>
    <x v="3842"/>
    <s v="KH 3843"/>
    <x v="46"/>
    <s v="SP0002"/>
    <x v="1"/>
    <s v="Chai"/>
    <n v="1"/>
    <n v="2000000"/>
    <n v="5"/>
    <n v="100000"/>
    <n v="1900000"/>
  </r>
  <r>
    <s v="06/01/2019"/>
    <s v="06/01/2019"/>
    <x v="5"/>
    <s v="DH9298"/>
    <x v="5"/>
    <x v="0"/>
    <x v="3843"/>
    <s v="KH 3844"/>
    <x v="40"/>
    <s v="SP0001"/>
    <x v="0"/>
    <s v="Chai"/>
    <n v="1"/>
    <n v="3000000"/>
    <n v="5"/>
    <n v="150000"/>
    <n v="2850000"/>
  </r>
  <r>
    <s v="06/01/2019"/>
    <s v="06/01/2019"/>
    <x v="5"/>
    <s v="DH9297"/>
    <x v="2"/>
    <x v="0"/>
    <x v="2423"/>
    <s v="KH 2424"/>
    <x v="2"/>
    <s v="SP0001"/>
    <x v="0"/>
    <s v="Chai"/>
    <n v="1"/>
    <n v="3000000"/>
    <n v="5"/>
    <n v="150000"/>
    <n v="2850000"/>
  </r>
  <r>
    <s v="06/01/2019"/>
    <s v="06/01/2019"/>
    <x v="5"/>
    <s v="DH9296"/>
    <x v="1"/>
    <x v="0"/>
    <x v="3117"/>
    <s v="KH 3118"/>
    <x v="41"/>
    <s v="SP0001"/>
    <x v="0"/>
    <s v="Chai"/>
    <n v="1"/>
    <n v="3000000"/>
    <n v="5"/>
    <n v="150000"/>
    <n v="2850000"/>
  </r>
  <r>
    <s v="06/01/2019"/>
    <s v="06/01/2019"/>
    <x v="5"/>
    <s v="DH9295"/>
    <x v="2"/>
    <x v="0"/>
    <x v="3844"/>
    <s v="KH 3845"/>
    <x v="33"/>
    <s v="SP0002"/>
    <x v="1"/>
    <s v="Chai"/>
    <n v="1"/>
    <n v="2000000"/>
    <n v="5"/>
    <n v="100000"/>
    <n v="1900000"/>
  </r>
  <r>
    <s v="06/01/2019"/>
    <s v="06/01/2019"/>
    <x v="5"/>
    <s v="DH9295"/>
    <x v="2"/>
    <x v="0"/>
    <x v="3844"/>
    <s v="KH 3845"/>
    <x v="33"/>
    <s v="SP0001"/>
    <x v="0"/>
    <s v="Chai"/>
    <n v="1"/>
    <n v="3000000"/>
    <n v="5"/>
    <n v="150000"/>
    <n v="2850000"/>
  </r>
  <r>
    <s v="06/01/2019"/>
    <s v="06/01/2019"/>
    <x v="5"/>
    <s v="DH9294"/>
    <x v="19"/>
    <x v="1"/>
    <x v="3845"/>
    <s v="KH 3846"/>
    <x v="26"/>
    <s v="SP0002"/>
    <x v="1"/>
    <s v="Chai"/>
    <n v="1"/>
    <n v="2000000"/>
    <n v="5"/>
    <n v="100000"/>
    <n v="1900000"/>
  </r>
  <r>
    <s v="06/01/2019"/>
    <s v="06/01/2019"/>
    <x v="5"/>
    <s v="DH9293"/>
    <x v="9"/>
    <x v="0"/>
    <x v="3846"/>
    <s v="KH 3847"/>
    <x v="4"/>
    <s v="SP0001"/>
    <x v="0"/>
    <s v="Chai"/>
    <n v="1"/>
    <n v="3000000"/>
    <n v="5"/>
    <n v="150000"/>
    <n v="2850000"/>
  </r>
  <r>
    <s v="06/01/2019"/>
    <s v="06/01/2019"/>
    <x v="5"/>
    <s v="DH9292"/>
    <x v="5"/>
    <x v="0"/>
    <x v="3847"/>
    <s v="KH 3848"/>
    <x v="60"/>
    <s v="SP0002"/>
    <x v="1"/>
    <s v="Chai"/>
    <n v="1"/>
    <n v="2000000"/>
    <n v="20"/>
    <n v="400000"/>
    <n v="1600000"/>
  </r>
  <r>
    <s v="06/01/2019"/>
    <s v="06/01/2019"/>
    <x v="5"/>
    <s v="DH9291"/>
    <x v="5"/>
    <x v="0"/>
    <x v="1139"/>
    <s v="KH 1140"/>
    <x v="47"/>
    <s v="SP0003"/>
    <x v="3"/>
    <s v="Chai"/>
    <n v="1"/>
    <n v="2500000"/>
    <n v="20"/>
    <n v="500000"/>
    <n v="2000000"/>
  </r>
  <r>
    <s v="06/01/2019"/>
    <s v="06/01/2019"/>
    <x v="5"/>
    <s v="DH9290"/>
    <x v="1"/>
    <x v="0"/>
    <x v="3848"/>
    <s v="KH 3849"/>
    <x v="29"/>
    <s v="SP0002"/>
    <x v="1"/>
    <s v="Chai"/>
    <n v="1"/>
    <n v="2000000"/>
    <n v="5"/>
    <n v="100000"/>
    <n v="1900000"/>
  </r>
  <r>
    <s v="06/01/2019"/>
    <s v="06/01/2019"/>
    <x v="5"/>
    <s v="DH9289"/>
    <x v="33"/>
    <x v="2"/>
    <x v="2658"/>
    <s v="KH 2659"/>
    <x v="13"/>
    <s v="SP0003"/>
    <x v="3"/>
    <s v="Chai"/>
    <n v="1"/>
    <n v="2500000"/>
    <n v="5"/>
    <n v="125000"/>
    <n v="2375000"/>
  </r>
  <r>
    <s v="06/01/2019"/>
    <s v="06/01/2019"/>
    <x v="5"/>
    <s v="DH9288"/>
    <x v="17"/>
    <x v="1"/>
    <x v="2837"/>
    <s v="KH 2838"/>
    <x v="43"/>
    <s v="SP0001"/>
    <x v="0"/>
    <s v="Chai"/>
    <n v="1"/>
    <n v="3000000"/>
    <n v="5"/>
    <n v="150000"/>
    <n v="2850000"/>
  </r>
  <r>
    <s v="06/01/2019"/>
    <s v="06/01/2019"/>
    <x v="5"/>
    <s v="DH9287"/>
    <x v="17"/>
    <x v="1"/>
    <x v="3849"/>
    <s v="KH 3850"/>
    <x v="56"/>
    <s v="SP0001"/>
    <x v="0"/>
    <s v="Chai"/>
    <n v="1"/>
    <n v="3000000"/>
    <n v="5"/>
    <n v="150000"/>
    <n v="2850000"/>
  </r>
  <r>
    <s v="06/01/2019"/>
    <s v="06/01/2019"/>
    <x v="5"/>
    <s v="DH9286"/>
    <x v="2"/>
    <x v="0"/>
    <x v="3850"/>
    <s v="KH 3851"/>
    <x v="2"/>
    <s v="SP0002"/>
    <x v="1"/>
    <s v="Chai"/>
    <n v="1"/>
    <n v="2000000"/>
    <n v="5"/>
    <n v="100000"/>
    <n v="1900000"/>
  </r>
  <r>
    <s v="06/01/2019"/>
    <s v="06/01/2019"/>
    <x v="5"/>
    <s v="DH9285"/>
    <x v="25"/>
    <x v="1"/>
    <x v="3851"/>
    <s v="KH 3852"/>
    <x v="15"/>
    <s v="SP0001"/>
    <x v="0"/>
    <s v="Chai"/>
    <n v="1"/>
    <n v="3000000"/>
    <n v="5"/>
    <n v="150000"/>
    <n v="2850000"/>
  </r>
  <r>
    <s v="06/01/2019"/>
    <s v="06/01/2019"/>
    <x v="5"/>
    <s v="DH9284"/>
    <x v="2"/>
    <x v="0"/>
    <x v="2507"/>
    <s v="KH 2508"/>
    <x v="18"/>
    <s v="SP0001"/>
    <x v="0"/>
    <s v="Chai"/>
    <n v="1"/>
    <n v="3000000"/>
    <n v="10"/>
    <n v="300000"/>
    <n v="2700000"/>
  </r>
  <r>
    <s v="06/01/2019"/>
    <s v="06/01/2019"/>
    <x v="5"/>
    <s v="DH9283"/>
    <x v="2"/>
    <x v="0"/>
    <x v="3852"/>
    <s v="KH 3853"/>
    <x v="17"/>
    <s v="SP0001"/>
    <x v="0"/>
    <s v="Chai"/>
    <n v="3"/>
    <n v="3000000"/>
    <n v="10"/>
    <n v="900000"/>
    <n v="8100000"/>
  </r>
  <r>
    <s v="06/01/2019"/>
    <s v="06/01/2019"/>
    <x v="5"/>
    <s v="DH9282"/>
    <x v="19"/>
    <x v="1"/>
    <x v="1517"/>
    <s v="KH 1518"/>
    <x v="10"/>
    <s v="SP0003"/>
    <x v="3"/>
    <s v="Chai"/>
    <n v="1"/>
    <n v="2500000"/>
    <n v="10"/>
    <n v="250000"/>
    <n v="2250000"/>
  </r>
  <r>
    <s v="06/01/2019"/>
    <s v="06/01/2019"/>
    <x v="5"/>
    <s v="DH9281"/>
    <x v="9"/>
    <x v="0"/>
    <x v="3853"/>
    <s v="KH 3854"/>
    <x v="50"/>
    <s v="SP0001"/>
    <x v="0"/>
    <s v="Chai"/>
    <n v="1"/>
    <n v="3000000"/>
    <n v="5"/>
    <n v="150000"/>
    <n v="2850000"/>
  </r>
  <r>
    <s v="06/01/2019"/>
    <s v="06/01/2019"/>
    <x v="5"/>
    <s v="DH9280"/>
    <x v="8"/>
    <x v="0"/>
    <x v="3854"/>
    <s v="KH 3855"/>
    <x v="21"/>
    <s v="SP0001"/>
    <x v="0"/>
    <s v="Chai"/>
    <n v="2"/>
    <n v="3000000"/>
    <n v="5"/>
    <n v="300000"/>
    <n v="5700000"/>
  </r>
  <r>
    <s v="06/01/2019"/>
    <s v="06/01/2019"/>
    <x v="5"/>
    <s v="DH9279"/>
    <x v="5"/>
    <x v="0"/>
    <x v="3855"/>
    <s v="KH 3856"/>
    <x v="46"/>
    <s v="SP0002"/>
    <x v="1"/>
    <s v="Chai"/>
    <n v="1"/>
    <n v="2000000"/>
    <n v="5"/>
    <n v="100000"/>
    <n v="1900000"/>
  </r>
  <r>
    <s v="05/01/2019"/>
    <s v="05/01/2019"/>
    <x v="5"/>
    <s v="DH9278"/>
    <x v="17"/>
    <x v="1"/>
    <x v="3856"/>
    <s v="KH 3857"/>
    <x v="42"/>
    <s v="SP0001"/>
    <x v="0"/>
    <s v="Chai"/>
    <n v="1"/>
    <n v="3000000"/>
    <n v="5"/>
    <n v="150000"/>
    <n v="2850000"/>
  </r>
  <r>
    <s v="05/01/2019"/>
    <s v="05/01/2019"/>
    <x v="5"/>
    <s v="DH9277"/>
    <x v="9"/>
    <x v="0"/>
    <x v="3857"/>
    <s v="KH 3858"/>
    <x v="53"/>
    <s v="SP0001"/>
    <x v="0"/>
    <s v="Chai"/>
    <n v="1"/>
    <n v="3000000"/>
    <n v="5"/>
    <n v="150000"/>
    <n v="2850000"/>
  </r>
  <r>
    <s v="05/01/2019"/>
    <s v="05/01/2019"/>
    <x v="5"/>
    <s v="DH9276"/>
    <x v="9"/>
    <x v="0"/>
    <x v="3858"/>
    <s v="KH 3859"/>
    <x v="28"/>
    <s v="SP0001"/>
    <x v="0"/>
    <s v="Chai"/>
    <n v="1"/>
    <n v="3000000"/>
    <n v="0"/>
    <n v="0"/>
    <n v="3000000"/>
  </r>
  <r>
    <s v="05/01/2019"/>
    <s v="05/01/2019"/>
    <x v="5"/>
    <s v="DH9275"/>
    <x v="8"/>
    <x v="0"/>
    <x v="2598"/>
    <s v="KH 2599"/>
    <x v="0"/>
    <s v="SP0003"/>
    <x v="3"/>
    <s v="Chai"/>
    <n v="1"/>
    <n v="2500000"/>
    <n v="0"/>
    <n v="0"/>
    <n v="2500000"/>
  </r>
  <r>
    <s v="05/01/2019"/>
    <s v="05/01/2019"/>
    <x v="5"/>
    <s v="DH9274"/>
    <x v="2"/>
    <x v="0"/>
    <x v="1826"/>
    <s v="KH 1827"/>
    <x v="58"/>
    <s v="SP0001"/>
    <x v="0"/>
    <s v="Chai"/>
    <n v="1"/>
    <n v="3000000"/>
    <n v="5"/>
    <n v="150000"/>
    <n v="2850000"/>
  </r>
  <r>
    <s v="05/01/2019"/>
    <s v="05/01/2019"/>
    <x v="5"/>
    <s v="DH9273"/>
    <x v="9"/>
    <x v="0"/>
    <x v="3859"/>
    <s v="KH 3860"/>
    <x v="27"/>
    <s v="SP0001"/>
    <x v="0"/>
    <s v="Chai"/>
    <n v="1"/>
    <n v="3000000"/>
    <n v="5"/>
    <n v="150000"/>
    <n v="2850000"/>
  </r>
  <r>
    <s v="05/01/2019"/>
    <s v="05/01/2019"/>
    <x v="5"/>
    <s v="DH9271"/>
    <x v="0"/>
    <x v="0"/>
    <x v="3860"/>
    <s v="KH 3861"/>
    <x v="6"/>
    <s v="SP0001"/>
    <x v="0"/>
    <s v="Chai"/>
    <n v="1"/>
    <n v="3000000"/>
    <n v="5"/>
    <n v="150000"/>
    <n v="2850000"/>
  </r>
  <r>
    <s v="05/01/2019"/>
    <s v="05/01/2019"/>
    <x v="5"/>
    <s v="DH9270"/>
    <x v="1"/>
    <x v="0"/>
    <x v="3861"/>
    <s v="KH 3862"/>
    <x v="37"/>
    <s v="SP0002"/>
    <x v="1"/>
    <s v="Chai"/>
    <n v="1"/>
    <n v="2000000"/>
    <n v="5"/>
    <n v="100000"/>
    <n v="1900000"/>
  </r>
  <r>
    <s v="05/01/2019"/>
    <s v="05/01/2019"/>
    <x v="5"/>
    <s v="DH9268"/>
    <x v="8"/>
    <x v="0"/>
    <x v="2826"/>
    <s v="KH 2827"/>
    <x v="0"/>
    <s v="SP0001"/>
    <x v="0"/>
    <s v="Chai"/>
    <n v="1"/>
    <n v="3000000"/>
    <n v="0"/>
    <n v="0"/>
    <n v="3000000"/>
  </r>
  <r>
    <s v="05/01/2019"/>
    <s v="05/01/2019"/>
    <x v="5"/>
    <s v="DH9266"/>
    <x v="40"/>
    <x v="2"/>
    <x v="3862"/>
    <s v="KH 3863"/>
    <x v="57"/>
    <s v="SP0002"/>
    <x v="1"/>
    <s v="Chai"/>
    <n v="1"/>
    <n v="2000000"/>
    <n v="5"/>
    <n v="100000"/>
    <n v="1900000"/>
  </r>
  <r>
    <s v="05/01/2019"/>
    <s v="05/01/2019"/>
    <x v="5"/>
    <s v="DH9265"/>
    <x v="40"/>
    <x v="2"/>
    <x v="3863"/>
    <s v="KH 3864"/>
    <x v="41"/>
    <s v="SP0001"/>
    <x v="0"/>
    <s v="Chai"/>
    <n v="1"/>
    <n v="3000000"/>
    <n v="5"/>
    <n v="150000"/>
    <n v="2850000"/>
  </r>
  <r>
    <s v="05/01/2019"/>
    <s v="05/01/2019"/>
    <x v="5"/>
    <s v="DH9264"/>
    <x v="35"/>
    <x v="2"/>
    <x v="471"/>
    <s v="KH 0472"/>
    <x v="59"/>
    <s v="SP0004"/>
    <x v="4"/>
    <s v="Chai"/>
    <n v="126"/>
    <n v="3500000"/>
    <n v="40"/>
    <n v="176400000"/>
    <n v="264600000"/>
  </r>
  <r>
    <s v="05/01/2019"/>
    <s v="05/01/2019"/>
    <x v="5"/>
    <s v="DH9264"/>
    <x v="35"/>
    <x v="2"/>
    <x v="471"/>
    <s v="KH 0472"/>
    <x v="59"/>
    <s v="SP0003"/>
    <x v="3"/>
    <s v="Chai"/>
    <n v="102"/>
    <n v="2500000"/>
    <n v="40"/>
    <n v="102000000"/>
    <n v="153000000"/>
  </r>
  <r>
    <s v="05/01/2019"/>
    <s v="05/01/2019"/>
    <x v="5"/>
    <s v="DH9264"/>
    <x v="35"/>
    <x v="2"/>
    <x v="471"/>
    <s v="KH 0472"/>
    <x v="59"/>
    <s v="SP0004"/>
    <x v="4"/>
    <s v="Chai"/>
    <n v="21"/>
    <n v="3500000"/>
    <n v="100"/>
    <n v="73500000"/>
    <n v="0"/>
  </r>
  <r>
    <s v="05/01/2019"/>
    <s v="05/01/2019"/>
    <x v="5"/>
    <s v="DH9264"/>
    <x v="35"/>
    <x v="2"/>
    <x v="471"/>
    <s v="KH 0472"/>
    <x v="59"/>
    <s v="SP0003"/>
    <x v="3"/>
    <s v="Chai"/>
    <n v="17"/>
    <n v="2500000"/>
    <n v="100"/>
    <n v="42500000"/>
    <n v="0"/>
  </r>
  <r>
    <s v="05/01/2019"/>
    <s v="05/01/2019"/>
    <x v="5"/>
    <s v="DH9263"/>
    <x v="1"/>
    <x v="0"/>
    <x v="3864"/>
    <s v="KH 3865"/>
    <x v="39"/>
    <s v="SP0001"/>
    <x v="0"/>
    <s v="Chai"/>
    <n v="1"/>
    <n v="3000000"/>
    <n v="5"/>
    <n v="150000"/>
    <n v="2850000"/>
  </r>
  <r>
    <s v="05/01/2019"/>
    <s v="05/01/2019"/>
    <x v="5"/>
    <s v="DH9262"/>
    <x v="17"/>
    <x v="1"/>
    <x v="3865"/>
    <s v="KH 3866"/>
    <x v="30"/>
    <s v="SP0001"/>
    <x v="0"/>
    <s v="Chai"/>
    <n v="1"/>
    <n v="3000000"/>
    <n v="5"/>
    <n v="150000"/>
    <n v="2850000"/>
  </r>
  <r>
    <s v="05/01/2019"/>
    <s v="05/01/2019"/>
    <x v="5"/>
    <s v="DH9262"/>
    <x v="17"/>
    <x v="1"/>
    <x v="3865"/>
    <s v="KH 3866"/>
    <x v="30"/>
    <s v="SP0001"/>
    <x v="0"/>
    <s v="Chai"/>
    <n v="1"/>
    <n v="3000000"/>
    <n v="20"/>
    <n v="600000"/>
    <n v="2400000"/>
  </r>
  <r>
    <s v="05/01/2019"/>
    <s v="05/01/2019"/>
    <x v="5"/>
    <s v="DH9261"/>
    <x v="0"/>
    <x v="0"/>
    <x v="3866"/>
    <s v="KH 3867"/>
    <x v="41"/>
    <s v="SP0001"/>
    <x v="0"/>
    <s v="Chai"/>
    <n v="2"/>
    <n v="3000000"/>
    <n v="5"/>
    <n v="300000"/>
    <n v="5700000"/>
  </r>
  <r>
    <s v="05/01/2019"/>
    <s v="05/01/2019"/>
    <x v="5"/>
    <s v="DH9260"/>
    <x v="0"/>
    <x v="0"/>
    <x v="3867"/>
    <s v="KH 3868"/>
    <x v="14"/>
    <s v="SP0001"/>
    <x v="0"/>
    <s v="Chai"/>
    <n v="2"/>
    <n v="3000000"/>
    <n v="10"/>
    <n v="600000"/>
    <n v="5400000"/>
  </r>
  <r>
    <s v="05/01/2019"/>
    <s v="05/01/2019"/>
    <x v="5"/>
    <s v="DH9260"/>
    <x v="0"/>
    <x v="0"/>
    <x v="3867"/>
    <s v="KH 3868"/>
    <x v="14"/>
    <s v="SP0002"/>
    <x v="1"/>
    <s v="Chai"/>
    <n v="1"/>
    <n v="2000000"/>
    <n v="10"/>
    <n v="200000"/>
    <n v="1800000"/>
  </r>
  <r>
    <s v="05/01/2019"/>
    <s v="05/01/2019"/>
    <x v="5"/>
    <s v="DH9259"/>
    <x v="2"/>
    <x v="0"/>
    <x v="3868"/>
    <s v="KH 3869"/>
    <x v="62"/>
    <s v="SP0001"/>
    <x v="0"/>
    <s v="Chai"/>
    <n v="1"/>
    <n v="3000000"/>
    <n v="5"/>
    <n v="150000"/>
    <n v="2850000"/>
  </r>
  <r>
    <s v="05/01/2019"/>
    <s v="05/01/2019"/>
    <x v="5"/>
    <s v="DH9258"/>
    <x v="0"/>
    <x v="0"/>
    <x v="690"/>
    <s v="KH 0691"/>
    <x v="15"/>
    <s v="SP0003"/>
    <x v="3"/>
    <s v="Chai"/>
    <n v="1"/>
    <n v="2500000"/>
    <n v="0"/>
    <n v="0"/>
    <n v="2500000"/>
  </r>
  <r>
    <s v="05/01/2019"/>
    <s v="05/01/2019"/>
    <x v="5"/>
    <s v="DH9257"/>
    <x v="8"/>
    <x v="0"/>
    <x v="3869"/>
    <s v="KH 3870"/>
    <x v="49"/>
    <s v="SP0001"/>
    <x v="0"/>
    <s v="Chai"/>
    <n v="1"/>
    <n v="3000000"/>
    <n v="5"/>
    <n v="150000"/>
    <n v="2850000"/>
  </r>
  <r>
    <s v="05/01/2019"/>
    <s v="05/01/2019"/>
    <x v="5"/>
    <s v="DH9257"/>
    <x v="8"/>
    <x v="0"/>
    <x v="3869"/>
    <s v="KH 3870"/>
    <x v="49"/>
    <s v="SP0001"/>
    <x v="0"/>
    <s v="Chai"/>
    <n v="1"/>
    <n v="3000000"/>
    <n v="5"/>
    <n v="150000"/>
    <n v="2850000"/>
  </r>
  <r>
    <s v="05/01/2019"/>
    <s v="05/01/2019"/>
    <x v="5"/>
    <s v="DH9257"/>
    <x v="8"/>
    <x v="0"/>
    <x v="3869"/>
    <s v="KH 3870"/>
    <x v="49"/>
    <s v="SP0003"/>
    <x v="3"/>
    <s v="Chai"/>
    <n v="1"/>
    <n v="2500000"/>
    <n v="10"/>
    <n v="250000"/>
    <n v="2250000"/>
  </r>
  <r>
    <s v="05/01/2019"/>
    <s v="05/01/2019"/>
    <x v="5"/>
    <s v="DH9256"/>
    <x v="9"/>
    <x v="0"/>
    <x v="3870"/>
    <s v="KH 3871"/>
    <x v="50"/>
    <s v="SP0002"/>
    <x v="1"/>
    <s v="Chai"/>
    <n v="1"/>
    <n v="2000000"/>
    <n v="0"/>
    <n v="0"/>
    <n v="2000000"/>
  </r>
  <r>
    <s v="05/01/2019"/>
    <s v="05/01/2019"/>
    <x v="5"/>
    <s v="DH9256"/>
    <x v="9"/>
    <x v="0"/>
    <x v="3870"/>
    <s v="KH 3871"/>
    <x v="50"/>
    <s v="SP0001"/>
    <x v="0"/>
    <s v="Chai"/>
    <n v="2"/>
    <n v="3000000"/>
    <n v="0"/>
    <n v="0"/>
    <n v="6000000"/>
  </r>
  <r>
    <s v="05/01/2019"/>
    <s v="05/01/2019"/>
    <x v="5"/>
    <s v="DH9254"/>
    <x v="9"/>
    <x v="0"/>
    <x v="3871"/>
    <s v="KH 3872"/>
    <x v="21"/>
    <s v="SP0001"/>
    <x v="0"/>
    <s v="Chai"/>
    <n v="1"/>
    <n v="3000000"/>
    <n v="0"/>
    <n v="0"/>
    <n v="3000000"/>
  </r>
  <r>
    <s v="05/01/2019"/>
    <s v="05/01/2019"/>
    <x v="5"/>
    <s v="DH9253"/>
    <x v="2"/>
    <x v="0"/>
    <x v="2352"/>
    <s v="KH 2353"/>
    <x v="49"/>
    <s v="SP0001"/>
    <x v="0"/>
    <s v="Chai"/>
    <n v="1"/>
    <n v="3000000"/>
    <n v="5"/>
    <n v="150000"/>
    <n v="2850000"/>
  </r>
  <r>
    <s v="05/01/2019"/>
    <s v="05/01/2019"/>
    <x v="5"/>
    <s v="DH9252"/>
    <x v="19"/>
    <x v="1"/>
    <x v="3872"/>
    <s v="KH 3873"/>
    <x v="33"/>
    <s v="SP0002"/>
    <x v="1"/>
    <s v="Chai"/>
    <n v="1"/>
    <n v="2000000"/>
    <n v="20"/>
    <n v="400000"/>
    <n v="1600000"/>
  </r>
  <r>
    <s v="05/01/2019"/>
    <s v="05/01/2019"/>
    <x v="5"/>
    <s v="DH9251"/>
    <x v="5"/>
    <x v="0"/>
    <x v="3873"/>
    <s v="KH 3874"/>
    <x v="5"/>
    <s v="SP0002"/>
    <x v="1"/>
    <s v="Chai"/>
    <n v="1"/>
    <n v="2000000"/>
    <n v="5"/>
    <n v="100000"/>
    <n v="1900000"/>
  </r>
  <r>
    <s v="05/01/2019"/>
    <s v="05/01/2019"/>
    <x v="5"/>
    <s v="DH9250"/>
    <x v="7"/>
    <x v="0"/>
    <x v="2786"/>
    <s v="KH 2787"/>
    <x v="18"/>
    <s v="SP0001"/>
    <x v="0"/>
    <s v="Chai"/>
    <n v="1"/>
    <n v="3000000"/>
    <n v="5"/>
    <n v="150000"/>
    <n v="2850000"/>
  </r>
  <r>
    <s v="05/01/2019"/>
    <s v="05/01/2019"/>
    <x v="5"/>
    <s v="DH9249"/>
    <x v="5"/>
    <x v="0"/>
    <x v="3874"/>
    <s v="KH 3875"/>
    <x v="21"/>
    <s v="SP0002"/>
    <x v="1"/>
    <s v="Chai"/>
    <n v="3"/>
    <n v="2000000"/>
    <n v="10"/>
    <n v="600000"/>
    <n v="5400000"/>
  </r>
  <r>
    <s v="05/01/2019"/>
    <s v="05/01/2019"/>
    <x v="5"/>
    <s v="DH9248"/>
    <x v="0"/>
    <x v="0"/>
    <x v="3275"/>
    <s v="KH 3276"/>
    <x v="51"/>
    <s v="SP0001"/>
    <x v="0"/>
    <s v="Chai"/>
    <n v="1"/>
    <n v="3000000"/>
    <n v="10"/>
    <n v="300000"/>
    <n v="2700000"/>
  </r>
  <r>
    <s v="05/01/2019"/>
    <s v="05/01/2019"/>
    <x v="5"/>
    <s v="DH9247"/>
    <x v="2"/>
    <x v="0"/>
    <x v="3875"/>
    <s v="KH 3876"/>
    <x v="17"/>
    <s v="SP0001"/>
    <x v="0"/>
    <s v="Chai"/>
    <n v="1"/>
    <n v="3000000"/>
    <n v="5"/>
    <n v="150000"/>
    <n v="2850000"/>
  </r>
  <r>
    <s v="04/01/2019"/>
    <s v="04/01/2019"/>
    <x v="5"/>
    <s v="DH9246"/>
    <x v="17"/>
    <x v="1"/>
    <x v="3876"/>
    <s v="KH 3877"/>
    <x v="0"/>
    <s v="SP0001"/>
    <x v="0"/>
    <s v="Chai"/>
    <n v="1"/>
    <n v="3000000"/>
    <n v="5"/>
    <n v="150000"/>
    <n v="2850000"/>
  </r>
  <r>
    <s v="04/01/2019"/>
    <s v="04/01/2019"/>
    <x v="5"/>
    <s v="DH9245"/>
    <x v="2"/>
    <x v="0"/>
    <x v="2665"/>
    <s v="KH 2666"/>
    <x v="49"/>
    <s v="SP0001"/>
    <x v="0"/>
    <s v="Chai"/>
    <n v="1"/>
    <n v="3000000"/>
    <n v="5"/>
    <n v="150000"/>
    <n v="2850000"/>
  </r>
  <r>
    <s v="04/01/2019"/>
    <s v="04/01/2019"/>
    <x v="5"/>
    <s v="DH9244"/>
    <x v="17"/>
    <x v="1"/>
    <x v="3159"/>
    <s v="KH 3160"/>
    <x v="41"/>
    <s v="SP0001"/>
    <x v="0"/>
    <s v="Chai"/>
    <n v="1"/>
    <n v="3000000"/>
    <n v="5"/>
    <n v="150000"/>
    <n v="2850000"/>
  </r>
  <r>
    <s v="04/01/2019"/>
    <s v="04/01/2019"/>
    <x v="5"/>
    <s v="DH9243"/>
    <x v="2"/>
    <x v="0"/>
    <x v="3244"/>
    <s v="KH 3245"/>
    <x v="26"/>
    <s v="SP0001"/>
    <x v="0"/>
    <s v="Chai"/>
    <n v="1"/>
    <n v="3000000"/>
    <n v="5"/>
    <n v="150000"/>
    <n v="2850000"/>
  </r>
  <r>
    <s v="04/01/2019"/>
    <s v="04/01/2019"/>
    <x v="5"/>
    <s v="DH9242"/>
    <x v="2"/>
    <x v="0"/>
    <x v="2265"/>
    <s v="KH 2266"/>
    <x v="61"/>
    <s v="SP0001"/>
    <x v="0"/>
    <s v="Chai"/>
    <n v="1"/>
    <n v="3000000"/>
    <n v="5"/>
    <n v="150000"/>
    <n v="2850000"/>
  </r>
  <r>
    <s v="04/01/2019"/>
    <s v="04/01/2019"/>
    <x v="5"/>
    <s v="DH9241"/>
    <x v="2"/>
    <x v="0"/>
    <x v="1146"/>
    <s v="KH 1147"/>
    <x v="49"/>
    <s v="SP0001"/>
    <x v="0"/>
    <s v="Chai"/>
    <n v="1"/>
    <n v="3000000"/>
    <n v="5"/>
    <n v="150000"/>
    <n v="2850000"/>
  </r>
  <r>
    <s v="04/01/2019"/>
    <s v="04/01/2019"/>
    <x v="5"/>
    <s v="DH9240"/>
    <x v="8"/>
    <x v="0"/>
    <x v="3877"/>
    <s v="KH 3878"/>
    <x v="50"/>
    <s v="SP0001"/>
    <x v="0"/>
    <s v="Chai"/>
    <n v="1"/>
    <n v="3000000"/>
    <n v="5"/>
    <n v="150000"/>
    <n v="2850000"/>
  </r>
  <r>
    <s v="04/01/2019"/>
    <s v="04/01/2019"/>
    <x v="5"/>
    <s v="DH9239"/>
    <x v="2"/>
    <x v="0"/>
    <x v="3878"/>
    <s v="KH 3879"/>
    <x v="20"/>
    <s v="SP0001"/>
    <x v="0"/>
    <s v="Chai"/>
    <n v="1"/>
    <n v="3000000"/>
    <n v="5"/>
    <n v="150000"/>
    <n v="2850000"/>
  </r>
  <r>
    <s v="04/01/2019"/>
    <s v="04/01/2019"/>
    <x v="5"/>
    <s v="DH9239"/>
    <x v="2"/>
    <x v="0"/>
    <x v="3878"/>
    <s v="KH 3879"/>
    <x v="20"/>
    <s v="SP0001"/>
    <x v="0"/>
    <s v="Chai"/>
    <n v="1"/>
    <n v="3000000"/>
    <n v="20"/>
    <n v="600000"/>
    <n v="2400000"/>
  </r>
  <r>
    <s v="04/01/2019"/>
    <s v="04/01/2019"/>
    <x v="5"/>
    <s v="DH9238"/>
    <x v="8"/>
    <x v="0"/>
    <x v="3879"/>
    <s v="KH 3880"/>
    <x v="58"/>
    <s v="SP0001"/>
    <x v="0"/>
    <s v="Chai"/>
    <n v="1"/>
    <n v="3000000"/>
    <n v="5"/>
    <n v="150000"/>
    <n v="2850000"/>
  </r>
  <r>
    <s v="04/01/2019"/>
    <s v="04/01/2019"/>
    <x v="5"/>
    <s v="DH9237"/>
    <x v="8"/>
    <x v="0"/>
    <x v="3880"/>
    <s v="KH 3881"/>
    <x v="55"/>
    <s v="SP0002"/>
    <x v="1"/>
    <s v="Chai"/>
    <n v="2"/>
    <n v="2000000"/>
    <n v="5"/>
    <n v="200000"/>
    <n v="3800000"/>
  </r>
  <r>
    <s v="04/01/2019"/>
    <s v="04/01/2019"/>
    <x v="5"/>
    <s v="DH9237"/>
    <x v="8"/>
    <x v="0"/>
    <x v="3880"/>
    <s v="KH 3881"/>
    <x v="55"/>
    <s v="HT0001"/>
    <x v="2"/>
    <s v="Miếng"/>
    <n v="2"/>
    <n v="200000"/>
    <n v="100"/>
    <n v="400000"/>
    <n v="0"/>
  </r>
  <r>
    <s v="04/01/2019"/>
    <s v="04/01/2019"/>
    <x v="5"/>
    <s v="DH9236"/>
    <x v="33"/>
    <x v="2"/>
    <x v="3881"/>
    <s v="KH 3882"/>
    <x v="44"/>
    <s v="SP0001"/>
    <x v="0"/>
    <s v="Chai"/>
    <n v="1"/>
    <n v="3000000"/>
    <n v="5"/>
    <n v="150000"/>
    <n v="2850000"/>
  </r>
  <r>
    <s v="04/01/2019"/>
    <s v="04/01/2019"/>
    <x v="5"/>
    <s v="DH9235"/>
    <x v="16"/>
    <x v="1"/>
    <x v="1342"/>
    <s v="KH 1343"/>
    <x v="11"/>
    <s v="SP0002"/>
    <x v="1"/>
    <s v="Chai"/>
    <n v="1"/>
    <n v="2000000"/>
    <n v="5"/>
    <n v="100000"/>
    <n v="1900000"/>
  </r>
  <r>
    <s v="04/01/2019"/>
    <s v="04/01/2019"/>
    <x v="5"/>
    <s v="DH9235"/>
    <x v="16"/>
    <x v="1"/>
    <x v="1342"/>
    <s v="KH 1343"/>
    <x v="11"/>
    <s v="SP0001"/>
    <x v="0"/>
    <s v="Chai"/>
    <n v="1"/>
    <n v="3000000"/>
    <n v="10"/>
    <n v="300000"/>
    <n v="2700000"/>
  </r>
  <r>
    <s v="04/01/2019"/>
    <s v="04/01/2019"/>
    <x v="5"/>
    <s v="DH9234"/>
    <x v="40"/>
    <x v="2"/>
    <x v="3882"/>
    <s v="KH 3883"/>
    <x v="13"/>
    <s v="SP0002"/>
    <x v="1"/>
    <s v="Chai"/>
    <n v="1"/>
    <n v="2000000"/>
    <n v="5"/>
    <n v="100000"/>
    <n v="1900000"/>
  </r>
  <r>
    <s v="04/01/2019"/>
    <s v="04/01/2019"/>
    <x v="5"/>
    <s v="DH9233"/>
    <x v="17"/>
    <x v="1"/>
    <x v="3883"/>
    <s v="KH 3884"/>
    <x v="41"/>
    <s v="SP0003"/>
    <x v="3"/>
    <s v="Chai"/>
    <n v="1"/>
    <n v="2500000"/>
    <n v="0"/>
    <n v="0"/>
    <n v="2500000"/>
  </r>
  <r>
    <s v="04/01/2019"/>
    <s v="04/01/2019"/>
    <x v="5"/>
    <s v="DH9231"/>
    <x v="0"/>
    <x v="0"/>
    <x v="1199"/>
    <s v="KH 1200"/>
    <x v="43"/>
    <s v="SP0003"/>
    <x v="3"/>
    <s v="Chai"/>
    <n v="1"/>
    <n v="2500000"/>
    <n v="10"/>
    <n v="250000"/>
    <n v="2250000"/>
  </r>
  <r>
    <s v="04/01/2019"/>
    <s v="04/01/2019"/>
    <x v="5"/>
    <s v="DH9230"/>
    <x v="5"/>
    <x v="0"/>
    <x v="3884"/>
    <s v="KH 3885"/>
    <x v="11"/>
    <s v="SP0006"/>
    <x v="9"/>
    <s v="Chai"/>
    <n v="1"/>
    <n v="800000"/>
    <n v="0"/>
    <n v="0"/>
    <n v="800000"/>
  </r>
  <r>
    <s v="04/01/2019"/>
    <s v="04/01/2019"/>
    <x v="5"/>
    <s v="DH9230"/>
    <x v="5"/>
    <x v="0"/>
    <x v="3884"/>
    <s v="KH 3885"/>
    <x v="11"/>
    <s v="SP0007"/>
    <x v="10"/>
    <s v="Chai"/>
    <n v="1"/>
    <n v="800000"/>
    <n v="0"/>
    <n v="0"/>
    <n v="800000"/>
  </r>
  <r>
    <s v="04/01/2019"/>
    <s v="04/01/2019"/>
    <x v="5"/>
    <s v="DH9227"/>
    <x v="1"/>
    <x v="0"/>
    <x v="3885"/>
    <s v="KH 3886"/>
    <x v="22"/>
    <s v="SP0002"/>
    <x v="1"/>
    <s v="Chai"/>
    <n v="6"/>
    <n v="2000000"/>
    <n v="20"/>
    <n v="2400000"/>
    <n v="9600000"/>
  </r>
  <r>
    <s v="04/01/2019"/>
    <s v="04/01/2019"/>
    <x v="5"/>
    <s v="DH9227"/>
    <x v="1"/>
    <x v="0"/>
    <x v="3885"/>
    <s v="KH 3886"/>
    <x v="22"/>
    <s v="SP0001"/>
    <x v="0"/>
    <s v="Chai"/>
    <n v="6"/>
    <n v="3000000"/>
    <n v="20"/>
    <n v="3600000"/>
    <n v="14400000"/>
  </r>
  <r>
    <s v="04/01/2019"/>
    <s v="04/01/2019"/>
    <x v="5"/>
    <s v="DH9227"/>
    <x v="1"/>
    <x v="0"/>
    <x v="3885"/>
    <s v="KH 3886"/>
    <x v="22"/>
    <s v="SP0002"/>
    <x v="1"/>
    <s v="Chai"/>
    <n v="2"/>
    <n v="2000000"/>
    <n v="100"/>
    <n v="4000000"/>
    <n v="0"/>
  </r>
  <r>
    <s v="04/01/2019"/>
    <s v="04/01/2019"/>
    <x v="5"/>
    <s v="DH9226"/>
    <x v="17"/>
    <x v="1"/>
    <x v="3886"/>
    <s v="KH 3887"/>
    <x v="14"/>
    <s v="SP0006"/>
    <x v="9"/>
    <s v="Chai"/>
    <n v="1"/>
    <n v="800000"/>
    <n v="0"/>
    <n v="0"/>
    <n v="800000"/>
  </r>
  <r>
    <s v="04/01/2019"/>
    <s v="04/01/2019"/>
    <x v="5"/>
    <s v="DH9226"/>
    <x v="17"/>
    <x v="1"/>
    <x v="3886"/>
    <s v="KH 3887"/>
    <x v="14"/>
    <s v="SP0007"/>
    <x v="10"/>
    <s v="Chai"/>
    <n v="1"/>
    <n v="800000"/>
    <n v="0"/>
    <n v="0"/>
    <n v="800000"/>
  </r>
  <r>
    <s v="04/01/2019"/>
    <s v="04/01/2019"/>
    <x v="5"/>
    <s v="DH9225"/>
    <x v="19"/>
    <x v="1"/>
    <x v="3603"/>
    <s v="KH 3604"/>
    <x v="31"/>
    <s v="SP0001"/>
    <x v="0"/>
    <s v="Chai"/>
    <n v="1"/>
    <n v="3000000"/>
    <n v="10"/>
    <n v="300000"/>
    <n v="2700000"/>
  </r>
  <r>
    <s v="04/01/2019"/>
    <s v="04/01/2019"/>
    <x v="5"/>
    <s v="DH9225"/>
    <x v="19"/>
    <x v="1"/>
    <x v="3603"/>
    <s v="KH 3604"/>
    <x v="31"/>
    <s v="SP0002"/>
    <x v="1"/>
    <s v="Chai"/>
    <n v="1"/>
    <n v="2000000"/>
    <n v="10"/>
    <n v="200000"/>
    <n v="1800000"/>
  </r>
  <r>
    <s v="04/01/2019"/>
    <s v="04/01/2019"/>
    <x v="5"/>
    <s v="DH9224"/>
    <x v="33"/>
    <x v="2"/>
    <x v="3887"/>
    <s v="KH 3888"/>
    <x v="61"/>
    <s v="SP0001"/>
    <x v="0"/>
    <s v="Chai"/>
    <n v="1"/>
    <n v="3000000"/>
    <n v="5"/>
    <n v="150000"/>
    <n v="2850000"/>
  </r>
  <r>
    <s v="04/01/2019"/>
    <s v="04/01/2019"/>
    <x v="5"/>
    <s v="DH9223"/>
    <x v="11"/>
    <x v="0"/>
    <x v="3888"/>
    <s v="KH 3889"/>
    <x v="53"/>
    <s v="SP0002"/>
    <x v="1"/>
    <s v="Chai"/>
    <n v="6"/>
    <n v="2000000"/>
    <n v="20"/>
    <n v="2400000"/>
    <n v="9600000"/>
  </r>
  <r>
    <s v="04/01/2019"/>
    <s v="04/01/2019"/>
    <x v="5"/>
    <s v="DH9223"/>
    <x v="11"/>
    <x v="0"/>
    <x v="3888"/>
    <s v="KH 3889"/>
    <x v="53"/>
    <s v="SP0001"/>
    <x v="0"/>
    <s v="Chai"/>
    <n v="6"/>
    <n v="3000000"/>
    <n v="20"/>
    <n v="3600000"/>
    <n v="14400000"/>
  </r>
  <r>
    <s v="04/01/2019"/>
    <s v="04/01/2019"/>
    <x v="5"/>
    <s v="DH9223"/>
    <x v="11"/>
    <x v="0"/>
    <x v="3888"/>
    <s v="KH 3889"/>
    <x v="53"/>
    <s v="SP0002"/>
    <x v="1"/>
    <s v="Chai"/>
    <n v="3"/>
    <n v="2000000"/>
    <n v="100"/>
    <n v="6000000"/>
    <n v="0"/>
  </r>
  <r>
    <s v="04/01/2019"/>
    <s v="04/01/2019"/>
    <x v="5"/>
    <s v="DH9222"/>
    <x v="40"/>
    <x v="2"/>
    <x v="3889"/>
    <s v="KH 3890"/>
    <x v="47"/>
    <s v="SP0003"/>
    <x v="3"/>
    <s v="Chai"/>
    <n v="3"/>
    <n v="2500000"/>
    <n v="10"/>
    <n v="750000"/>
    <n v="6750000"/>
  </r>
  <r>
    <s v="04/01/2019"/>
    <s v="04/01/2019"/>
    <x v="5"/>
    <s v="DH9221"/>
    <x v="8"/>
    <x v="0"/>
    <x v="2766"/>
    <s v="KH 2767"/>
    <x v="57"/>
    <s v="SP0001"/>
    <x v="0"/>
    <s v="Chai"/>
    <n v="3"/>
    <n v="3000000"/>
    <n v="10"/>
    <n v="900000"/>
    <n v="8100000"/>
  </r>
  <r>
    <s v="04/01/2019"/>
    <s v="04/01/2019"/>
    <x v="5"/>
    <s v="DH9220"/>
    <x v="40"/>
    <x v="2"/>
    <x v="3890"/>
    <s v="KH 3891"/>
    <x v="4"/>
    <s v="SP0001"/>
    <x v="0"/>
    <s v="Chai"/>
    <n v="1"/>
    <n v="3000000"/>
    <n v="0"/>
    <n v="0"/>
    <n v="3000000"/>
  </r>
  <r>
    <s v="04/01/2019"/>
    <s v="04/01/2019"/>
    <x v="5"/>
    <s v="DH9219"/>
    <x v="16"/>
    <x v="1"/>
    <x v="3891"/>
    <s v="KH 3892"/>
    <x v="14"/>
    <s v="SP0002"/>
    <x v="1"/>
    <s v="Chai"/>
    <n v="1"/>
    <n v="2000000"/>
    <n v="5"/>
    <n v="100000"/>
    <n v="1900000"/>
  </r>
  <r>
    <s v="04/01/2019"/>
    <s v="04/01/2019"/>
    <x v="5"/>
    <s v="DH9218"/>
    <x v="33"/>
    <x v="2"/>
    <x v="2983"/>
    <s v="KH 2984"/>
    <x v="60"/>
    <s v="SP0001"/>
    <x v="0"/>
    <s v="Chai"/>
    <n v="1"/>
    <n v="3000000"/>
    <n v="5"/>
    <n v="150000"/>
    <n v="2850000"/>
  </r>
  <r>
    <s v="04/01/2019"/>
    <s v="04/01/2019"/>
    <x v="5"/>
    <s v="DH9217"/>
    <x v="2"/>
    <x v="0"/>
    <x v="3608"/>
    <s v="KH 3609"/>
    <x v="36"/>
    <s v="SP0001"/>
    <x v="0"/>
    <s v="Chai"/>
    <n v="1"/>
    <n v="3000000"/>
    <n v="10"/>
    <n v="300000"/>
    <n v="2700000"/>
  </r>
  <r>
    <s v="04/01/2019"/>
    <s v="29/12/2018"/>
    <x v="5"/>
    <s v="DH9098"/>
    <x v="25"/>
    <x v="1"/>
    <x v="3892"/>
    <s v="KH 3893"/>
    <x v="43"/>
    <s v="SP0001"/>
    <x v="0"/>
    <s v="Chai"/>
    <n v="1"/>
    <n v="3000000"/>
    <n v="5"/>
    <n v="150000"/>
    <n v="2850000"/>
  </r>
  <r>
    <s v="04/01/2019"/>
    <s v="25/12/2018"/>
    <x v="5"/>
    <s v="DH8950"/>
    <x v="25"/>
    <x v="1"/>
    <x v="3893"/>
    <s v="KH 3894"/>
    <x v="1"/>
    <s v="SP0006"/>
    <x v="9"/>
    <s v="Chai"/>
    <n v="1"/>
    <n v="800000"/>
    <n v="0"/>
    <n v="0"/>
    <n v="800000"/>
  </r>
  <r>
    <s v="04/01/2019"/>
    <s v="25/12/2018"/>
    <x v="5"/>
    <s v="DH8950"/>
    <x v="25"/>
    <x v="1"/>
    <x v="3893"/>
    <s v="KH 3894"/>
    <x v="1"/>
    <s v="SP0007"/>
    <x v="10"/>
    <s v="Chai"/>
    <n v="1"/>
    <n v="800000"/>
    <n v="0"/>
    <n v="0"/>
    <n v="800000"/>
  </r>
  <r>
    <s v="03/01/2019"/>
    <s v="03/01/2019"/>
    <x v="5"/>
    <s v="DH9216"/>
    <x v="5"/>
    <x v="0"/>
    <x v="3894"/>
    <s v="KH 3895"/>
    <x v="2"/>
    <s v="SP0002"/>
    <x v="1"/>
    <s v="Chai"/>
    <n v="2"/>
    <n v="2000000"/>
    <n v="10"/>
    <n v="400000"/>
    <n v="3600000"/>
  </r>
  <r>
    <s v="03/01/2019"/>
    <s v="03/01/2019"/>
    <x v="5"/>
    <s v="DH9216"/>
    <x v="5"/>
    <x v="0"/>
    <x v="3894"/>
    <s v="KH 3895"/>
    <x v="2"/>
    <s v="SP0002"/>
    <x v="1"/>
    <s v="Chai"/>
    <n v="1"/>
    <n v="2000000"/>
    <n v="20"/>
    <n v="400000"/>
    <n v="1600000"/>
  </r>
  <r>
    <s v="03/01/2019"/>
    <s v="03/01/2019"/>
    <x v="5"/>
    <s v="DH9215"/>
    <x v="8"/>
    <x v="0"/>
    <x v="3895"/>
    <s v="KH 3896"/>
    <x v="20"/>
    <s v="SP0001"/>
    <x v="0"/>
    <s v="Chai"/>
    <n v="1"/>
    <n v="3000000"/>
    <n v="0"/>
    <n v="0"/>
    <n v="3000000"/>
  </r>
  <r>
    <s v="03/01/2019"/>
    <s v="03/01/2019"/>
    <x v="5"/>
    <s v="DH9213"/>
    <x v="2"/>
    <x v="0"/>
    <x v="3896"/>
    <s v="KH 3897"/>
    <x v="15"/>
    <s v="SP0001"/>
    <x v="0"/>
    <s v="Chai"/>
    <n v="1"/>
    <n v="3000000"/>
    <n v="5"/>
    <n v="150000"/>
    <n v="2850000"/>
  </r>
  <r>
    <s v="03/01/2019"/>
    <s v="03/01/2019"/>
    <x v="5"/>
    <s v="DH9212"/>
    <x v="2"/>
    <x v="0"/>
    <x v="3897"/>
    <s v="KH 3898"/>
    <x v="25"/>
    <s v="SP0002"/>
    <x v="1"/>
    <s v="Chai"/>
    <n v="1"/>
    <n v="2000000"/>
    <n v="5"/>
    <n v="100000"/>
    <n v="1900000"/>
  </r>
  <r>
    <s v="03/01/2019"/>
    <s v="03/01/2019"/>
    <x v="5"/>
    <s v="DH9211"/>
    <x v="2"/>
    <x v="0"/>
    <x v="3898"/>
    <s v="KH 3899"/>
    <x v="12"/>
    <s v="SP0001"/>
    <x v="0"/>
    <s v="Chai"/>
    <n v="1"/>
    <n v="3000000"/>
    <n v="5"/>
    <n v="150000"/>
    <n v="2850000"/>
  </r>
  <r>
    <s v="03/01/2019"/>
    <s v="03/01/2019"/>
    <x v="5"/>
    <s v="DH9210"/>
    <x v="25"/>
    <x v="1"/>
    <x v="2460"/>
    <s v="KH 2461"/>
    <x v="50"/>
    <s v="SP0001"/>
    <x v="0"/>
    <s v="Chai"/>
    <n v="1"/>
    <n v="3000000"/>
    <n v="5"/>
    <n v="150000"/>
    <n v="2850000"/>
  </r>
  <r>
    <s v="03/01/2019"/>
    <s v="03/01/2019"/>
    <x v="5"/>
    <s v="DH9209"/>
    <x v="9"/>
    <x v="0"/>
    <x v="3899"/>
    <s v="KH 3900"/>
    <x v="32"/>
    <s v="SP0001"/>
    <x v="0"/>
    <s v="Chai"/>
    <n v="1"/>
    <n v="3000000"/>
    <n v="0"/>
    <n v="0"/>
    <n v="3000000"/>
  </r>
  <r>
    <s v="03/01/2019"/>
    <s v="03/01/2019"/>
    <x v="5"/>
    <s v="DH9208"/>
    <x v="0"/>
    <x v="0"/>
    <x v="2481"/>
    <s v="KH 2482"/>
    <x v="25"/>
    <s v="SP0001"/>
    <x v="0"/>
    <s v="Chai"/>
    <n v="1"/>
    <n v="3000000"/>
    <n v="5"/>
    <n v="150000"/>
    <n v="2850000"/>
  </r>
  <r>
    <s v="03/01/2019"/>
    <s v="03/01/2019"/>
    <x v="5"/>
    <s v="DH9208"/>
    <x v="0"/>
    <x v="0"/>
    <x v="2481"/>
    <s v="KH 2482"/>
    <x v="25"/>
    <s v="SP0001"/>
    <x v="0"/>
    <s v="Chai"/>
    <n v="1"/>
    <n v="3000000"/>
    <n v="10"/>
    <n v="300000"/>
    <n v="2700000"/>
  </r>
  <r>
    <s v="03/01/2019"/>
    <s v="03/01/2019"/>
    <x v="5"/>
    <s v="DH9207"/>
    <x v="5"/>
    <x v="0"/>
    <x v="509"/>
    <s v="KH 0510"/>
    <x v="6"/>
    <s v="SP0006"/>
    <x v="9"/>
    <s v="Chai"/>
    <n v="1"/>
    <n v="800000"/>
    <n v="0"/>
    <n v="0"/>
    <n v="800000"/>
  </r>
  <r>
    <s v="03/01/2019"/>
    <s v="03/01/2019"/>
    <x v="5"/>
    <s v="DH9207"/>
    <x v="5"/>
    <x v="0"/>
    <x v="509"/>
    <s v="KH 0510"/>
    <x v="6"/>
    <s v="SP0007"/>
    <x v="10"/>
    <s v="Chai"/>
    <n v="1"/>
    <n v="800000"/>
    <n v="0"/>
    <n v="0"/>
    <n v="800000"/>
  </r>
  <r>
    <s v="03/01/2019"/>
    <s v="03/01/2019"/>
    <x v="5"/>
    <s v="DH9206"/>
    <x v="25"/>
    <x v="1"/>
    <x v="3177"/>
    <s v="KH 3178"/>
    <x v="34"/>
    <s v="SP0001"/>
    <x v="0"/>
    <s v="Chai"/>
    <n v="1"/>
    <n v="3000000"/>
    <n v="0"/>
    <n v="0"/>
    <n v="3000000"/>
  </r>
  <r>
    <s v="03/01/2019"/>
    <s v="03/01/2019"/>
    <x v="5"/>
    <s v="DH9204"/>
    <x v="5"/>
    <x v="0"/>
    <x v="1416"/>
    <s v="KH 1417"/>
    <x v="39"/>
    <s v="SP0004"/>
    <x v="4"/>
    <s v="Chai"/>
    <n v="1"/>
    <n v="3500000"/>
    <n v="0"/>
    <n v="0"/>
    <n v="3500000"/>
  </r>
  <r>
    <s v="03/01/2019"/>
    <s v="03/01/2019"/>
    <x v="5"/>
    <s v="DH9203"/>
    <x v="2"/>
    <x v="0"/>
    <x v="3900"/>
    <s v="KH 3901"/>
    <x v="46"/>
    <s v="SP0002"/>
    <x v="1"/>
    <s v="Chai"/>
    <n v="1"/>
    <n v="2000000"/>
    <n v="5"/>
    <n v="100000"/>
    <n v="1900000"/>
  </r>
  <r>
    <s v="03/01/2019"/>
    <s v="03/01/2019"/>
    <x v="5"/>
    <s v="DH9201"/>
    <x v="8"/>
    <x v="0"/>
    <x v="3588"/>
    <s v="KH 3589"/>
    <x v="31"/>
    <s v="SP0003"/>
    <x v="3"/>
    <s v="Chai"/>
    <n v="1"/>
    <n v="2500000"/>
    <n v="0"/>
    <n v="0"/>
    <n v="2500000"/>
  </r>
  <r>
    <s v="03/01/2019"/>
    <s v="03/01/2019"/>
    <x v="5"/>
    <s v="DH9200"/>
    <x v="19"/>
    <x v="1"/>
    <x v="2000"/>
    <s v="KH 2001"/>
    <x v="40"/>
    <s v="SP0001"/>
    <x v="0"/>
    <s v="Chai"/>
    <n v="1"/>
    <n v="3000000"/>
    <n v="5"/>
    <n v="150000"/>
    <n v="2850000"/>
  </r>
  <r>
    <s v="03/01/2019"/>
    <s v="03/01/2019"/>
    <x v="5"/>
    <s v="DH9199"/>
    <x v="40"/>
    <x v="2"/>
    <x v="2440"/>
    <s v="KH 2441"/>
    <x v="38"/>
    <s v="SP0001"/>
    <x v="0"/>
    <s v="Chai"/>
    <n v="1"/>
    <n v="3000000"/>
    <n v="5"/>
    <n v="150000"/>
    <n v="2850000"/>
  </r>
  <r>
    <s v="03/01/2019"/>
    <s v="03/01/2019"/>
    <x v="5"/>
    <s v="DH9198"/>
    <x v="2"/>
    <x v="0"/>
    <x v="3901"/>
    <s v="KH 3902"/>
    <x v="48"/>
    <s v="SP0006"/>
    <x v="9"/>
    <s v="Chai"/>
    <n v="1"/>
    <n v="800000"/>
    <n v="0"/>
    <n v="0"/>
    <n v="800000"/>
  </r>
  <r>
    <s v="03/01/2019"/>
    <s v="03/01/2019"/>
    <x v="5"/>
    <s v="DH9197"/>
    <x v="40"/>
    <x v="2"/>
    <x v="3902"/>
    <s v="KH 3903"/>
    <x v="21"/>
    <s v="SP0001"/>
    <x v="0"/>
    <s v="Chai"/>
    <n v="1"/>
    <n v="3000000"/>
    <n v="5"/>
    <n v="150000"/>
    <n v="2850000"/>
  </r>
  <r>
    <s v="03/01/2019"/>
    <s v="03/01/2019"/>
    <x v="5"/>
    <s v="DH9196"/>
    <x v="40"/>
    <x v="2"/>
    <x v="3157"/>
    <s v="KH 3158"/>
    <x v="20"/>
    <s v="SP0002"/>
    <x v="1"/>
    <s v="Chai"/>
    <n v="1"/>
    <n v="2000000"/>
    <n v="20"/>
    <n v="400000"/>
    <n v="1600000"/>
  </r>
  <r>
    <s v="03/01/2019"/>
    <s v="03/01/2019"/>
    <x v="5"/>
    <s v="DH9194"/>
    <x v="9"/>
    <x v="0"/>
    <x v="3903"/>
    <s v="KH 3904"/>
    <x v="34"/>
    <s v="SP0003"/>
    <x v="3"/>
    <s v="Chai"/>
    <n v="1"/>
    <n v="2500000"/>
    <n v="5"/>
    <n v="125000"/>
    <n v="2375000"/>
  </r>
  <r>
    <s v="03/01/2019"/>
    <s v="03/01/2019"/>
    <x v="5"/>
    <s v="DH9193"/>
    <x v="2"/>
    <x v="0"/>
    <x v="2691"/>
    <s v="KH 2692"/>
    <x v="21"/>
    <s v="SP0001"/>
    <x v="0"/>
    <s v="Chai"/>
    <n v="1"/>
    <n v="3000000"/>
    <n v="10"/>
    <n v="300000"/>
    <n v="2700000"/>
  </r>
  <r>
    <s v="03/01/2019"/>
    <s v="03/01/2019"/>
    <x v="5"/>
    <s v="DH9193"/>
    <x v="2"/>
    <x v="0"/>
    <x v="2691"/>
    <s v="KH 2692"/>
    <x v="21"/>
    <s v="SP0001"/>
    <x v="0"/>
    <s v="Chai"/>
    <n v="1"/>
    <n v="3000000"/>
    <n v="20"/>
    <n v="600000"/>
    <n v="2400000"/>
  </r>
  <r>
    <s v="03/01/2019"/>
    <s v="03/01/2019"/>
    <x v="5"/>
    <s v="DH9192"/>
    <x v="5"/>
    <x v="0"/>
    <x v="3577"/>
    <s v="KH 3578"/>
    <x v="6"/>
    <s v="SP0001"/>
    <x v="0"/>
    <s v="Chai"/>
    <n v="1"/>
    <n v="3000000"/>
    <n v="5"/>
    <n v="150000"/>
    <n v="2850000"/>
  </r>
  <r>
    <s v="03/01/2019"/>
    <s v="03/01/2019"/>
    <x v="5"/>
    <s v="DH9190"/>
    <x v="25"/>
    <x v="1"/>
    <x v="3904"/>
    <s v="KH 3905"/>
    <x v="23"/>
    <s v="SP0001"/>
    <x v="0"/>
    <s v="Chai"/>
    <n v="1"/>
    <n v="3000000"/>
    <n v="5"/>
    <n v="150000"/>
    <n v="2850000"/>
  </r>
  <r>
    <s v="03/01/2019"/>
    <s v="03/01/2019"/>
    <x v="5"/>
    <s v="DH9189"/>
    <x v="16"/>
    <x v="1"/>
    <x v="3905"/>
    <s v="KH 3906"/>
    <x v="40"/>
    <s v="SP0002"/>
    <x v="1"/>
    <s v="Chai"/>
    <n v="3"/>
    <n v="2000000"/>
    <n v="10"/>
    <n v="600000"/>
    <n v="5400000"/>
  </r>
  <r>
    <s v="03/01/2019"/>
    <s v="03/01/2019"/>
    <x v="5"/>
    <s v="DH9188"/>
    <x v="8"/>
    <x v="0"/>
    <x v="3906"/>
    <s v="KH 3907"/>
    <x v="33"/>
    <s v="SP0004"/>
    <x v="4"/>
    <s v="Chai"/>
    <n v="1"/>
    <n v="3500000"/>
    <n v="5"/>
    <n v="175000"/>
    <n v="3325000"/>
  </r>
  <r>
    <s v="03/01/2019"/>
    <s v="03/01/2019"/>
    <x v="5"/>
    <s v="DH9187"/>
    <x v="2"/>
    <x v="0"/>
    <x v="918"/>
    <s v="KH 0919"/>
    <x v="18"/>
    <s v="SP0004"/>
    <x v="4"/>
    <s v="Chai"/>
    <n v="1"/>
    <n v="3500000"/>
    <n v="10"/>
    <n v="350000"/>
    <n v="3150000"/>
  </r>
  <r>
    <s v="03/01/2019"/>
    <s v="03/01/2019"/>
    <x v="5"/>
    <s v="DH9187"/>
    <x v="2"/>
    <x v="0"/>
    <x v="918"/>
    <s v="KH 0919"/>
    <x v="18"/>
    <s v="SP0003"/>
    <x v="3"/>
    <s v="Chai"/>
    <n v="1"/>
    <n v="2500000"/>
    <n v="10"/>
    <n v="250000"/>
    <n v="2250000"/>
  </r>
  <r>
    <s v="03/01/2019"/>
    <s v="03/01/2019"/>
    <x v="5"/>
    <s v="DH9186"/>
    <x v="8"/>
    <x v="0"/>
    <x v="1511"/>
    <s v="KH 1512"/>
    <x v="43"/>
    <s v="SP0001"/>
    <x v="0"/>
    <s v="Chai"/>
    <n v="1"/>
    <n v="3000000"/>
    <n v="5"/>
    <n v="150000"/>
    <n v="2850000"/>
  </r>
  <r>
    <s v="03/01/2019"/>
    <s v="03/01/2019"/>
    <x v="5"/>
    <s v="DH9185"/>
    <x v="0"/>
    <x v="0"/>
    <x v="1585"/>
    <s v="KH 1586"/>
    <x v="62"/>
    <s v="SP0001"/>
    <x v="0"/>
    <s v="Chai"/>
    <n v="1"/>
    <n v="3000000"/>
    <n v="5"/>
    <n v="150000"/>
    <n v="2850000"/>
  </r>
  <r>
    <s v="03/01/2019"/>
    <s v="03/01/2019"/>
    <x v="5"/>
    <s v="DH9182"/>
    <x v="33"/>
    <x v="2"/>
    <x v="3907"/>
    <s v="KH 3908"/>
    <x v="39"/>
    <s v="SP0001"/>
    <x v="0"/>
    <s v="Chai"/>
    <n v="3"/>
    <n v="3000000"/>
    <n v="5"/>
    <n v="450000"/>
    <n v="8550000"/>
  </r>
  <r>
    <s v="03/01/2019"/>
    <s v="03/01/2019"/>
    <x v="5"/>
    <s v="DH9181"/>
    <x v="0"/>
    <x v="0"/>
    <x v="2278"/>
    <s v="KH 2279"/>
    <x v="62"/>
    <s v="SP0002"/>
    <x v="1"/>
    <s v="Chai"/>
    <n v="1"/>
    <n v="2000000"/>
    <n v="10"/>
    <n v="200000"/>
    <n v="1800000"/>
  </r>
  <r>
    <s v="03/01/2019"/>
    <s v="03/01/2019"/>
    <x v="5"/>
    <s v="DH9180"/>
    <x v="17"/>
    <x v="1"/>
    <x v="3908"/>
    <s v="KH 3909"/>
    <x v="36"/>
    <s v="SP0001"/>
    <x v="0"/>
    <s v="Chai"/>
    <n v="1"/>
    <n v="3000000"/>
    <n v="0"/>
    <n v="0"/>
    <n v="3000000"/>
  </r>
  <r>
    <s v="03/01/2019"/>
    <s v="02/01/2019"/>
    <x v="5"/>
    <s v="DH9161"/>
    <x v="7"/>
    <x v="0"/>
    <x v="3909"/>
    <s v="KH 3910"/>
    <x v="59"/>
    <s v="SP0001"/>
    <x v="0"/>
    <s v="Chai"/>
    <n v="1"/>
    <n v="3000000"/>
    <n v="0"/>
    <n v="0"/>
    <n v="3000000"/>
  </r>
  <r>
    <s v="03/01/2019"/>
    <s v="31/12/2018"/>
    <x v="5"/>
    <s v="DH9128"/>
    <x v="25"/>
    <x v="1"/>
    <x v="3910"/>
    <s v="KH 3911"/>
    <x v="4"/>
    <s v="SP0001"/>
    <x v="0"/>
    <s v="Chai"/>
    <n v="1"/>
    <n v="3000000"/>
    <n v="5"/>
    <n v="150000"/>
    <n v="2850000"/>
  </r>
  <r>
    <s v="02/01/2019"/>
    <s v="02/01/2019"/>
    <x v="5"/>
    <s v="DH9178"/>
    <x v="8"/>
    <x v="0"/>
    <x v="3911"/>
    <s v="KH 3912"/>
    <x v="14"/>
    <s v="SP0001"/>
    <x v="0"/>
    <s v="Chai"/>
    <n v="1"/>
    <n v="3000000"/>
    <n v="20"/>
    <n v="600000"/>
    <n v="2400000"/>
  </r>
  <r>
    <s v="02/01/2019"/>
    <s v="02/01/2019"/>
    <x v="5"/>
    <s v="DH9177"/>
    <x v="8"/>
    <x v="0"/>
    <x v="3912"/>
    <s v="KH 3913"/>
    <x v="16"/>
    <s v="SP0007"/>
    <x v="10"/>
    <s v="Chai"/>
    <n v="1"/>
    <n v="800000"/>
    <n v="0"/>
    <n v="0"/>
    <n v="800000"/>
  </r>
  <r>
    <s v="02/01/2019"/>
    <s v="02/01/2019"/>
    <x v="5"/>
    <s v="DH9177"/>
    <x v="8"/>
    <x v="0"/>
    <x v="3912"/>
    <s v="KH 3913"/>
    <x v="16"/>
    <s v="SP0006"/>
    <x v="9"/>
    <s v="Chai"/>
    <n v="1"/>
    <n v="800000"/>
    <n v="0"/>
    <n v="0"/>
    <n v="800000"/>
  </r>
  <r>
    <s v="02/01/2019"/>
    <s v="02/01/2019"/>
    <x v="5"/>
    <s v="DH9176"/>
    <x v="2"/>
    <x v="0"/>
    <x v="3913"/>
    <s v="KH 3914"/>
    <x v="33"/>
    <s v="SP0006"/>
    <x v="9"/>
    <s v="Chai"/>
    <n v="1"/>
    <n v="800000"/>
    <n v="0"/>
    <n v="0"/>
    <n v="800000"/>
  </r>
  <r>
    <s v="02/01/2019"/>
    <s v="02/01/2019"/>
    <x v="5"/>
    <s v="DH9176"/>
    <x v="2"/>
    <x v="0"/>
    <x v="3913"/>
    <s v="KH 3914"/>
    <x v="33"/>
    <s v="SP0007"/>
    <x v="10"/>
    <s v="Chai"/>
    <n v="1"/>
    <n v="800000"/>
    <n v="0"/>
    <n v="0"/>
    <n v="800000"/>
  </r>
  <r>
    <s v="02/01/2019"/>
    <s v="02/01/2019"/>
    <x v="5"/>
    <s v="DH9175"/>
    <x v="9"/>
    <x v="0"/>
    <x v="3490"/>
    <s v="KH 3491"/>
    <x v="58"/>
    <s v="SP0001"/>
    <x v="0"/>
    <s v="Chai"/>
    <n v="1"/>
    <n v="3000000"/>
    <n v="0"/>
    <n v="0"/>
    <n v="3000000"/>
  </r>
  <r>
    <s v="02/01/2019"/>
    <s v="02/01/2019"/>
    <x v="5"/>
    <s v="DH9175"/>
    <x v="9"/>
    <x v="0"/>
    <x v="3490"/>
    <s v="KH 3491"/>
    <x v="58"/>
    <s v="SP0002"/>
    <x v="1"/>
    <s v="Chai"/>
    <n v="1"/>
    <n v="2000000"/>
    <n v="20"/>
    <n v="400000"/>
    <n v="1600000"/>
  </r>
  <r>
    <s v="02/01/2019"/>
    <s v="02/01/2019"/>
    <x v="5"/>
    <s v="DH9175"/>
    <x v="9"/>
    <x v="0"/>
    <x v="3490"/>
    <s v="KH 3491"/>
    <x v="58"/>
    <s v="SP0001"/>
    <x v="0"/>
    <s v="Chai"/>
    <n v="1"/>
    <n v="3000000"/>
    <n v="10"/>
    <n v="300000"/>
    <n v="2700000"/>
  </r>
  <r>
    <s v="02/01/2019"/>
    <s v="02/01/2019"/>
    <x v="5"/>
    <s v="DH9174"/>
    <x v="9"/>
    <x v="0"/>
    <x v="3914"/>
    <s v="KH 3915"/>
    <x v="23"/>
    <s v="SP0001"/>
    <x v="0"/>
    <s v="Chai"/>
    <n v="1"/>
    <n v="3000000"/>
    <n v="5"/>
    <n v="150000"/>
    <n v="2850000"/>
  </r>
  <r>
    <s v="02/01/2019"/>
    <s v="02/01/2019"/>
    <x v="5"/>
    <s v="DH9173"/>
    <x v="2"/>
    <x v="0"/>
    <x v="232"/>
    <s v="KH 0233"/>
    <x v="8"/>
    <s v="SP0001"/>
    <x v="0"/>
    <s v="Chai"/>
    <n v="1"/>
    <n v="3000000"/>
    <n v="5"/>
    <n v="150000"/>
    <n v="2850000"/>
  </r>
  <r>
    <s v="02/01/2019"/>
    <s v="02/01/2019"/>
    <x v="5"/>
    <s v="DH9172"/>
    <x v="33"/>
    <x v="2"/>
    <x v="3434"/>
    <s v="KH 3435"/>
    <x v="7"/>
    <s v="SP0001"/>
    <x v="0"/>
    <s v="Chai"/>
    <n v="1"/>
    <n v="3000000"/>
    <n v="0"/>
    <n v="0"/>
    <n v="3000000"/>
  </r>
  <r>
    <s v="02/01/2019"/>
    <s v="02/01/2019"/>
    <x v="5"/>
    <s v="DH9171"/>
    <x v="40"/>
    <x v="2"/>
    <x v="3915"/>
    <s v="KH 3916"/>
    <x v="1"/>
    <s v="SP0002"/>
    <x v="1"/>
    <s v="Chai"/>
    <n v="1"/>
    <n v="2000000"/>
    <n v="5"/>
    <n v="100000"/>
    <n v="1900000"/>
  </r>
  <r>
    <s v="02/01/2019"/>
    <s v="02/01/2019"/>
    <x v="5"/>
    <s v="DH9170"/>
    <x v="2"/>
    <x v="0"/>
    <x v="3916"/>
    <s v="KH 3917"/>
    <x v="1"/>
    <s v="SP0002"/>
    <x v="1"/>
    <s v="Chai"/>
    <n v="1"/>
    <n v="2000000"/>
    <n v="0"/>
    <n v="0"/>
    <n v="2000000"/>
  </r>
  <r>
    <s v="02/01/2019"/>
    <s v="02/01/2019"/>
    <x v="5"/>
    <s v="DH9169"/>
    <x v="2"/>
    <x v="0"/>
    <x v="3917"/>
    <s v="KH 3918"/>
    <x v="51"/>
    <s v="SP0002"/>
    <x v="1"/>
    <s v="Chai"/>
    <n v="1"/>
    <n v="2000000"/>
    <n v="0"/>
    <n v="0"/>
    <n v="2000000"/>
  </r>
  <r>
    <s v="02/01/2019"/>
    <s v="02/01/2019"/>
    <x v="5"/>
    <s v="DH9169"/>
    <x v="2"/>
    <x v="0"/>
    <x v="3917"/>
    <s v="KH 3918"/>
    <x v="51"/>
    <s v="SP0001"/>
    <x v="0"/>
    <s v="Chai"/>
    <n v="1"/>
    <n v="3000000"/>
    <n v="20"/>
    <n v="600000"/>
    <n v="2400000"/>
  </r>
  <r>
    <s v="02/01/2019"/>
    <s v="02/01/2019"/>
    <x v="5"/>
    <s v="DH9167"/>
    <x v="19"/>
    <x v="1"/>
    <x v="2351"/>
    <s v="KH 2352"/>
    <x v="17"/>
    <s v="SP0001"/>
    <x v="0"/>
    <s v="Chai"/>
    <n v="1"/>
    <n v="3000000"/>
    <n v="10"/>
    <n v="300000"/>
    <n v="2700000"/>
  </r>
  <r>
    <s v="02/01/2019"/>
    <s v="02/01/2019"/>
    <x v="5"/>
    <s v="DH9166"/>
    <x v="33"/>
    <x v="2"/>
    <x v="3918"/>
    <s v="KH 3919"/>
    <x v="47"/>
    <s v="SP0001"/>
    <x v="0"/>
    <s v="Chai"/>
    <n v="1"/>
    <n v="3000000"/>
    <n v="0"/>
    <n v="0"/>
    <n v="3000000"/>
  </r>
  <r>
    <s v="02/01/2019"/>
    <s v="02/01/2019"/>
    <x v="5"/>
    <s v="DH9165"/>
    <x v="33"/>
    <x v="2"/>
    <x v="3919"/>
    <s v="KH 3920"/>
    <x v="11"/>
    <s v="SP0002"/>
    <x v="1"/>
    <s v="Chai"/>
    <n v="1"/>
    <n v="2000000"/>
    <n v="20"/>
    <n v="400000"/>
    <n v="1600000"/>
  </r>
  <r>
    <s v="02/01/2019"/>
    <s v="02/01/2019"/>
    <x v="5"/>
    <s v="DH9164"/>
    <x v="33"/>
    <x v="2"/>
    <x v="3920"/>
    <s v="KH 3921"/>
    <x v="2"/>
    <s v="SP0001"/>
    <x v="0"/>
    <s v="Chai"/>
    <n v="1"/>
    <n v="3000000"/>
    <n v="20"/>
    <n v="600000"/>
    <n v="2400000"/>
  </r>
  <r>
    <s v="02/01/2019"/>
    <s v="02/01/2019"/>
    <x v="5"/>
    <s v="DH9163"/>
    <x v="33"/>
    <x v="2"/>
    <x v="573"/>
    <s v="KH 0574"/>
    <x v="22"/>
    <s v="SP0001"/>
    <x v="0"/>
    <s v="Chai"/>
    <n v="1"/>
    <n v="3000000"/>
    <n v="0"/>
    <n v="0"/>
    <n v="3000000"/>
  </r>
  <r>
    <s v="02/01/2019"/>
    <s v="02/01/2019"/>
    <x v="5"/>
    <s v="DH9162"/>
    <x v="2"/>
    <x v="0"/>
    <x v="3608"/>
    <s v="KH 3609"/>
    <x v="36"/>
    <s v="SP0003"/>
    <x v="3"/>
    <s v="Chai"/>
    <n v="1"/>
    <n v="2500000"/>
    <n v="10"/>
    <n v="250000"/>
    <n v="2250000"/>
  </r>
  <r>
    <s v="02/01/2019"/>
    <s v="02/01/2019"/>
    <x v="5"/>
    <s v="DH9160"/>
    <x v="8"/>
    <x v="0"/>
    <x v="3921"/>
    <s v="KH 3922"/>
    <x v="6"/>
    <s v="SP0004"/>
    <x v="4"/>
    <s v="Chai"/>
    <n v="1"/>
    <n v="3500000"/>
    <n v="20"/>
    <n v="700000"/>
    <n v="2800000"/>
  </r>
  <r>
    <s v="02/01/2019"/>
    <s v="02/01/2019"/>
    <x v="5"/>
    <s v="DH9158"/>
    <x v="19"/>
    <x v="1"/>
    <x v="3249"/>
    <s v="KH 3250"/>
    <x v="12"/>
    <s v="SP0001"/>
    <x v="0"/>
    <s v="Chai"/>
    <n v="1"/>
    <n v="3000000"/>
    <n v="0"/>
    <n v="0"/>
    <n v="3000000"/>
  </r>
  <r>
    <s v="02/01/2019"/>
    <s v="02/01/2019"/>
    <x v="5"/>
    <s v="DH9157"/>
    <x v="0"/>
    <x v="0"/>
    <x v="3760"/>
    <s v="KH 3761"/>
    <x v="11"/>
    <s v="SP0002"/>
    <x v="1"/>
    <s v="Chai"/>
    <n v="1"/>
    <n v="2000000"/>
    <n v="0"/>
    <n v="0"/>
    <n v="2000000"/>
  </r>
  <r>
    <s v="02/01/2019"/>
    <s v="02/01/2019"/>
    <x v="5"/>
    <s v="DH9156"/>
    <x v="25"/>
    <x v="1"/>
    <x v="3468"/>
    <s v="KH 3469"/>
    <x v="36"/>
    <s v="SP0003"/>
    <x v="3"/>
    <s v="Chai"/>
    <n v="1"/>
    <n v="2500000"/>
    <n v="10"/>
    <n v="250000"/>
    <n v="2250000"/>
  </r>
  <r>
    <s v="02/01/2019"/>
    <s v="02/01/2019"/>
    <x v="5"/>
    <s v="DH9155"/>
    <x v="8"/>
    <x v="0"/>
    <x v="3595"/>
    <s v="KH 3596"/>
    <x v="31"/>
    <s v="SP0001"/>
    <x v="0"/>
    <s v="Chai"/>
    <n v="1"/>
    <n v="3000000"/>
    <n v="0"/>
    <n v="0"/>
    <n v="3000000"/>
  </r>
  <r>
    <s v="02/01/2019"/>
    <s v="02/01/2019"/>
    <x v="5"/>
    <s v="DH9154"/>
    <x v="25"/>
    <x v="1"/>
    <x v="3267"/>
    <s v="KH 3268"/>
    <x v="42"/>
    <s v="SP0001"/>
    <x v="0"/>
    <s v="Chai"/>
    <n v="1"/>
    <n v="3000000"/>
    <n v="0"/>
    <n v="0"/>
    <n v="3000000"/>
  </r>
  <r>
    <s v="02/01/2019"/>
    <s v="02/01/2019"/>
    <x v="5"/>
    <s v="DH9153"/>
    <x v="2"/>
    <x v="0"/>
    <x v="378"/>
    <s v="KH 0379"/>
    <x v="11"/>
    <s v="SP0002"/>
    <x v="1"/>
    <s v="Chai"/>
    <n v="1"/>
    <n v="2000000"/>
    <n v="10"/>
    <n v="200000"/>
    <n v="1800000"/>
  </r>
  <r>
    <s v="01/01/2019"/>
    <s v="01/01/2019"/>
    <x v="5"/>
    <s v="DH9152"/>
    <x v="9"/>
    <x v="0"/>
    <x v="890"/>
    <s v="KH 0891"/>
    <x v="32"/>
    <s v="SP0001"/>
    <x v="0"/>
    <s v="Chai"/>
    <n v="1"/>
    <n v="3000000"/>
    <n v="5"/>
    <n v="150000"/>
    <n v="2850000"/>
  </r>
  <r>
    <s v="01/01/2019"/>
    <s v="01/01/2019"/>
    <x v="5"/>
    <s v="DH9150"/>
    <x v="33"/>
    <x v="2"/>
    <x v="3530"/>
    <s v="KH 3531"/>
    <x v="54"/>
    <s v="SP0003"/>
    <x v="3"/>
    <s v="Chai"/>
    <n v="1"/>
    <n v="2500000"/>
    <n v="5"/>
    <n v="125000"/>
    <n v="2375000"/>
  </r>
  <r>
    <s v="01/01/2019"/>
    <s v="01/01/2019"/>
    <x v="5"/>
    <s v="DH9148"/>
    <x v="5"/>
    <x v="0"/>
    <x v="2818"/>
    <s v="KH 2819"/>
    <x v="48"/>
    <s v="SP0003"/>
    <x v="3"/>
    <s v="Chai"/>
    <n v="1"/>
    <n v="2500000"/>
    <n v="10"/>
    <n v="250000"/>
    <n v="2250000"/>
  </r>
  <r>
    <s v="01/01/2019"/>
    <s v="01/01/2019"/>
    <x v="5"/>
    <s v="DH9147"/>
    <x v="5"/>
    <x v="0"/>
    <x v="3922"/>
    <s v="KH 3923"/>
    <x v="56"/>
    <s v="SP0006"/>
    <x v="9"/>
    <s v="Chai"/>
    <n v="1"/>
    <n v="800000"/>
    <n v="0"/>
    <n v="0"/>
    <n v="800000"/>
  </r>
  <r>
    <s v="01/01/2019"/>
    <s v="01/01/2019"/>
    <x v="5"/>
    <s v="DH9147"/>
    <x v="5"/>
    <x v="0"/>
    <x v="3922"/>
    <s v="KH 3923"/>
    <x v="56"/>
    <s v="SP0007"/>
    <x v="10"/>
    <s v="Chai"/>
    <n v="1"/>
    <n v="800000"/>
    <n v="0"/>
    <n v="0"/>
    <n v="800000"/>
  </r>
  <r>
    <s v="01/01/2019"/>
    <s v="01/01/2019"/>
    <x v="5"/>
    <s v="DH9146"/>
    <x v="5"/>
    <x v="0"/>
    <x v="2955"/>
    <s v="KH 2956"/>
    <x v="10"/>
    <s v="SP0002"/>
    <x v="1"/>
    <s v="Chai"/>
    <n v="1"/>
    <n v="2000000"/>
    <n v="0"/>
    <n v="0"/>
    <n v="2000000"/>
  </r>
  <r>
    <s v="01/01/2019"/>
    <s v="01/01/2019"/>
    <x v="5"/>
    <s v="DH9145"/>
    <x v="5"/>
    <x v="0"/>
    <x v="3492"/>
    <s v="KH 3493"/>
    <x v="13"/>
    <s v="SP0003"/>
    <x v="3"/>
    <s v="Chai"/>
    <n v="1"/>
    <n v="2500000"/>
    <n v="0"/>
    <n v="0"/>
    <n v="2500000"/>
  </r>
  <r>
    <s v="01/01/2019"/>
    <s v="01/01/2019"/>
    <x v="5"/>
    <s v="DH9144"/>
    <x v="8"/>
    <x v="0"/>
    <x v="3586"/>
    <s v="KH 3587"/>
    <x v="37"/>
    <s v="SP0003"/>
    <x v="3"/>
    <s v="Chai"/>
    <n v="1"/>
    <n v="2500000"/>
    <n v="0"/>
    <n v="0"/>
    <n v="2500000"/>
  </r>
  <r>
    <s v="01/01/2019"/>
    <s v="01/01/2019"/>
    <x v="5"/>
    <s v="DH9143"/>
    <x v="17"/>
    <x v="1"/>
    <x v="3923"/>
    <s v="KH 3924"/>
    <x v="26"/>
    <s v="SP0001"/>
    <x v="0"/>
    <s v="Chai"/>
    <n v="1"/>
    <n v="3000000"/>
    <n v="0"/>
    <n v="0"/>
    <n v="3000000"/>
  </r>
  <r>
    <s v="01/01/2019"/>
    <s v="01/01/2019"/>
    <x v="5"/>
    <s v="DH9142"/>
    <x v="8"/>
    <x v="0"/>
    <x v="1237"/>
    <s v="KH 1238"/>
    <x v="29"/>
    <s v="SP0003"/>
    <x v="3"/>
    <s v="Chai"/>
    <n v="1"/>
    <n v="2500000"/>
    <n v="5"/>
    <n v="125000"/>
    <n v="2375000"/>
  </r>
  <r>
    <s v="01/01/2019"/>
    <s v="01/01/2019"/>
    <x v="5"/>
    <s v="DH9141"/>
    <x v="19"/>
    <x v="1"/>
    <x v="3924"/>
    <s v="KH 3925"/>
    <x v="3"/>
    <s v="SP0006"/>
    <x v="9"/>
    <s v="Chai"/>
    <n v="1"/>
    <n v="800000"/>
    <n v="0"/>
    <n v="0"/>
    <n v="800000"/>
  </r>
  <r>
    <s v="01/01/2019"/>
    <s v="01/01/2019"/>
    <x v="5"/>
    <s v="DH9141"/>
    <x v="19"/>
    <x v="1"/>
    <x v="3924"/>
    <s v="KH 3925"/>
    <x v="3"/>
    <s v="SP0007"/>
    <x v="10"/>
    <s v="Chai"/>
    <n v="1"/>
    <n v="800000"/>
    <n v="0"/>
    <n v="0"/>
    <n v="800000"/>
  </r>
  <r>
    <s v="01/01/2019"/>
    <s v="01/01/2019"/>
    <x v="5"/>
    <s v="DH9140"/>
    <x v="19"/>
    <x v="1"/>
    <x v="1805"/>
    <s v="KH 1806"/>
    <x v="48"/>
    <s v="SP0007"/>
    <x v="10"/>
    <s v="Chai"/>
    <n v="1"/>
    <n v="800000"/>
    <n v="0"/>
    <n v="0"/>
    <n v="800000"/>
  </r>
  <r>
    <s v="01/01/2019"/>
    <s v="01/01/2019"/>
    <x v="5"/>
    <s v="DH9140"/>
    <x v="19"/>
    <x v="1"/>
    <x v="1805"/>
    <s v="KH 1806"/>
    <x v="48"/>
    <s v="SP0006"/>
    <x v="9"/>
    <s v="Chai"/>
    <n v="1"/>
    <n v="800000"/>
    <n v="0"/>
    <n v="0"/>
    <n v="800000"/>
  </r>
  <r>
    <s v="01/01/2019"/>
    <s v="01/01/2019"/>
    <x v="5"/>
    <s v="DH9139"/>
    <x v="8"/>
    <x v="0"/>
    <x v="2719"/>
    <s v="KH 2720"/>
    <x v="55"/>
    <s v="SP0001"/>
    <x v="0"/>
    <s v="Chai"/>
    <n v="1"/>
    <n v="3000000"/>
    <n v="0"/>
    <n v="0"/>
    <n v="3000000"/>
  </r>
  <r>
    <s v="01/01/2019"/>
    <s v="01/01/2019"/>
    <x v="5"/>
    <s v="DH9137"/>
    <x v="8"/>
    <x v="0"/>
    <x v="3925"/>
    <s v="KH 3926"/>
    <x v="32"/>
    <s v="SP0001"/>
    <x v="0"/>
    <s v="Chai"/>
    <n v="1"/>
    <n v="3000000"/>
    <n v="0"/>
    <n v="0"/>
    <n v="3000000"/>
  </r>
  <r>
    <s v="01/01/2019"/>
    <s v="01/01/2019"/>
    <x v="5"/>
    <s v="DH9135"/>
    <x v="7"/>
    <x v="0"/>
    <x v="3926"/>
    <s v="KH 3927"/>
    <x v="47"/>
    <s v="SP0006"/>
    <x v="9"/>
    <s v="Chai"/>
    <n v="1"/>
    <n v="800000"/>
    <n v="0"/>
    <n v="0"/>
    <n v="800000"/>
  </r>
  <r>
    <s v="01/01/2019"/>
    <s v="01/01/2019"/>
    <x v="5"/>
    <s v="DH9135"/>
    <x v="7"/>
    <x v="0"/>
    <x v="3926"/>
    <s v="KH 3927"/>
    <x v="47"/>
    <s v="SP0007"/>
    <x v="10"/>
    <s v="Chai"/>
    <n v="1"/>
    <n v="800000"/>
    <n v="0"/>
    <n v="0"/>
    <n v="800000"/>
  </r>
  <r>
    <s v="01/01/2019"/>
    <s v="01/01/2019"/>
    <x v="5"/>
    <s v="DH9134"/>
    <x v="2"/>
    <x v="0"/>
    <x v="2997"/>
    <s v="KH 2998"/>
    <x v="10"/>
    <s v="SP0001"/>
    <x v="0"/>
    <s v="Chai"/>
    <n v="1"/>
    <n v="3000000"/>
    <n v="0"/>
    <n v="0"/>
    <n v="3000000"/>
  </r>
  <r>
    <s v="01/01/2019"/>
    <s v="31/12/2018"/>
    <x v="5"/>
    <s v="DH9129"/>
    <x v="25"/>
    <x v="1"/>
    <x v="3927"/>
    <s v="KH 3928"/>
    <x v="53"/>
    <s v="SP0002"/>
    <x v="1"/>
    <s v="Chai"/>
    <n v="1"/>
    <n v="2000000"/>
    <n v="5"/>
    <n v="100000"/>
    <n v="1900000"/>
  </r>
  <r>
    <s v="01/01/2019"/>
    <s v="31/12/2018"/>
    <x v="5"/>
    <s v="DH9127"/>
    <x v="19"/>
    <x v="1"/>
    <x v="3928"/>
    <s v="KH 3929"/>
    <x v="39"/>
    <s v="SP0003"/>
    <x v="3"/>
    <s v="Chai"/>
    <n v="1"/>
    <n v="2500000"/>
    <n v="0"/>
    <n v="0"/>
    <n v="2500000"/>
  </r>
  <r>
    <s v="01/01/2019"/>
    <s v="31/12/2018"/>
    <x v="5"/>
    <s v="DH9127"/>
    <x v="19"/>
    <x v="1"/>
    <x v="3928"/>
    <s v="KH 3929"/>
    <x v="39"/>
    <s v="SP0001"/>
    <x v="0"/>
    <s v="Chai"/>
    <n v="1"/>
    <n v="3000000"/>
    <n v="20"/>
    <n v="600000"/>
    <n v="2400000"/>
  </r>
  <r>
    <s v="01/01/2019"/>
    <s v="29/12/2018"/>
    <x v="5"/>
    <s v="DH9097"/>
    <x v="25"/>
    <x v="1"/>
    <x v="3929"/>
    <s v="KH 3930"/>
    <x v="3"/>
    <s v="SP0001"/>
    <x v="0"/>
    <s v="Chai"/>
    <n v="1"/>
    <n v="3000000"/>
    <n v="5"/>
    <n v="150000"/>
    <n v="2850000"/>
  </r>
  <r>
    <s v="01/01/2019"/>
    <s v="27/12/2018"/>
    <x v="5"/>
    <s v="DH9015"/>
    <x v="2"/>
    <x v="0"/>
    <x v="3930"/>
    <s v="KH 3931"/>
    <x v="49"/>
    <s v="SP0001"/>
    <x v="0"/>
    <s v="Chai"/>
    <n v="1"/>
    <n v="3000000"/>
    <n v="0"/>
    <n v="0"/>
    <n v="3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A41075-1704-4A60-9A16-FE44EDD5F81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B24" firstHeaderRow="1" firstDataRow="1" firstDataCol="1"/>
  <pivotFields count="17">
    <pivotField showAll="0"/>
    <pivotField showAll="0"/>
    <pivotField showAll="0">
      <items count="7">
        <item x="5"/>
        <item x="4"/>
        <item x="3"/>
        <item x="2"/>
        <item x="1"/>
        <item x="0"/>
        <item t="default"/>
      </items>
    </pivotField>
    <pivotField showAll="0"/>
    <pivotField axis="axisRow" showAll="0" measureFilter="1" sortType="ascending">
      <items count="87">
        <item m="1" x="51"/>
        <item m="1" x="62"/>
        <item m="1" x="78"/>
        <item m="1" x="67"/>
        <item m="1" x="61"/>
        <item m="1" x="66"/>
        <item m="1" x="52"/>
        <item m="1" x="46"/>
        <item m="1" x="80"/>
        <item m="1" x="54"/>
        <item m="1" x="59"/>
        <item m="1" x="43"/>
        <item m="1" x="68"/>
        <item m="1" x="83"/>
        <item m="1" x="53"/>
        <item m="1" x="63"/>
        <item m="1" x="72"/>
        <item m="1" x="81"/>
        <item m="1" x="60"/>
        <item m="1" x="58"/>
        <item m="1" x="76"/>
        <item m="1" x="85"/>
        <item m="1" x="48"/>
        <item m="1" x="71"/>
        <item m="1" x="79"/>
        <item m="1" x="74"/>
        <item m="1" x="84"/>
        <item m="1" x="45"/>
        <item m="1" x="65"/>
        <item m="1" x="69"/>
        <item m="1" x="82"/>
        <item m="1" x="64"/>
        <item m="1" x="44"/>
        <item m="1" x="57"/>
        <item m="1" x="77"/>
        <item m="1" x="56"/>
        <item m="1" x="49"/>
        <item m="1" x="55"/>
        <item m="1" x="75"/>
        <item m="1" x="50"/>
        <item m="1" x="47"/>
        <item m="1" x="73"/>
        <item m="1" x="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pivotField showAll="0"/>
    <pivotField showAll="0"/>
    <pivotField numFmtId="3" showAll="0"/>
    <pivotField showAll="0"/>
    <pivotField numFmtId="3" showAll="0"/>
    <pivotField dataField="1" numFmtId="3" showAll="0"/>
  </pivotFields>
  <rowFields count="1">
    <field x="4"/>
  </rowFields>
  <rowItems count="4">
    <i>
      <x v="70"/>
    </i>
    <i>
      <x v="63"/>
    </i>
    <i>
      <x v="64"/>
    </i>
    <i t="grand">
      <x/>
    </i>
  </rowItems>
  <colItems count="1">
    <i/>
  </colItems>
  <dataFields count="1">
    <dataField name="Sum of THÀNH TIỀN" fld="16" baseField="0" baseItem="0"/>
  </dataFields>
  <chartFormats count="2">
    <chartFormat chart="7"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4"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A3CD9A-9A6D-42DA-8EBC-D2B5F1E43C4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3:B17" firstHeaderRow="1" firstDataRow="1" firstDataCol="1"/>
  <pivotFields count="17">
    <pivotField showAll="0"/>
    <pivotField showAll="0"/>
    <pivotField showAll="0">
      <items count="7">
        <item x="5"/>
        <item x="4"/>
        <item x="3"/>
        <item x="2"/>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numFmtId="3" showAll="0"/>
    <pivotField showAll="0"/>
    <pivotField numFmtId="3" showAll="0"/>
    <pivotField dataField="1" numFmtId="3" showAll="0"/>
  </pivotFields>
  <rowFields count="1">
    <field x="5"/>
  </rowFields>
  <rowItems count="4">
    <i>
      <x/>
    </i>
    <i>
      <x v="1"/>
    </i>
    <i>
      <x v="2"/>
    </i>
    <i t="grand">
      <x/>
    </i>
  </rowItems>
  <colItems count="1">
    <i/>
  </colItems>
  <dataFields count="1">
    <dataField name="Sum of THÀNH TIỀN" fld="16" baseField="0" baseItem="0" numFmtId="3"/>
  </dataFields>
  <formats count="2">
    <format dxfId="15">
      <pivotArea outline="0" collapsedLevelsAreSubtotals="1" fieldPosition="0"/>
    </format>
    <format dxfId="14">
      <pivotArea dataOnly="0" labelOnly="1" outline="0" axis="axisValues" fieldPosition="0"/>
    </format>
  </formats>
  <chartFormats count="5">
    <chartFormat chart="7" format="0" series="1">
      <pivotArea type="data" outline="0" fieldPosition="0">
        <references count="1">
          <reference field="4294967294" count="1" selected="0">
            <x v="0"/>
          </reference>
        </references>
      </pivotArea>
    </chartFormat>
    <chartFormat chart="10" format="11"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5" count="1" selected="0">
            <x v="0"/>
          </reference>
        </references>
      </pivotArea>
    </chartFormat>
    <chartFormat chart="10" format="13">
      <pivotArea type="data" outline="0" fieldPosition="0">
        <references count="2">
          <reference field="4294967294" count="1" selected="0">
            <x v="0"/>
          </reference>
          <reference field="5" count="1" selected="0">
            <x v="1"/>
          </reference>
        </references>
      </pivotArea>
    </chartFormat>
    <chartFormat chart="10" format="14">
      <pivotArea type="data" outline="0" fieldPosition="0">
        <references count="2">
          <reference field="4294967294" count="1" selected="0">
            <x v="0"/>
          </reference>
          <reference field="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7591F3-48BA-40FA-B898-C4CC503017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0" firstHeaderRow="1" firstDataRow="1" firstDataCol="1"/>
  <pivotFields count="17">
    <pivotField showAll="0"/>
    <pivotField showAll="0"/>
    <pivotField axis="axisRow" showAll="0">
      <items count="7">
        <item x="5"/>
        <item x="4"/>
        <item x="3"/>
        <item x="2"/>
        <item x="1"/>
        <item x="0"/>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numFmtId="3" showAll="0"/>
    <pivotField showAll="0"/>
    <pivotField numFmtId="3" showAll="0"/>
    <pivotField dataField="1" numFmtId="3" showAll="0"/>
  </pivotFields>
  <rowFields count="1">
    <field x="2"/>
  </rowFields>
  <rowItems count="7">
    <i>
      <x/>
    </i>
    <i>
      <x v="1"/>
    </i>
    <i>
      <x v="2"/>
    </i>
    <i>
      <x v="3"/>
    </i>
    <i>
      <x v="4"/>
    </i>
    <i>
      <x v="5"/>
    </i>
    <i t="grand">
      <x/>
    </i>
  </rowItems>
  <colItems count="1">
    <i/>
  </colItems>
  <dataFields count="1">
    <dataField name="Sum of THÀNH TIỀN" fld="16" baseField="0" baseItem="0" numFmtId="3"/>
  </dataFields>
  <formats count="10">
    <format dxfId="25">
      <pivotArea outline="0" collapsedLevelsAreSubtotals="1" fieldPosition="0"/>
    </format>
    <format dxfId="24">
      <pivotArea dataOnly="0" labelOnly="1" outline="0" axis="axisValues" fieldPosition="0"/>
    </format>
    <format dxfId="23">
      <pivotArea type="all" dataOnly="0" outline="0" fieldPosition="0"/>
    </format>
    <format dxfId="22">
      <pivotArea outline="0" collapsedLevelsAreSubtotals="1" fieldPosition="0"/>
    </format>
    <format dxfId="21">
      <pivotArea field="2" type="button" dataOnly="0" labelOnly="1" outline="0" axis="axisRow" fieldPosition="0"/>
    </format>
    <format dxfId="20">
      <pivotArea dataOnly="0" labelOnly="1" fieldPosition="0">
        <references count="1">
          <reference field="2" count="0"/>
        </references>
      </pivotArea>
    </format>
    <format dxfId="19">
      <pivotArea dataOnly="0" labelOnly="1" grandRow="1" outline="0" fieldPosition="0"/>
    </format>
    <format dxfId="18">
      <pivotArea dataOnly="0" labelOnly="1" outline="0" axis="axisValues" fieldPosition="0"/>
    </format>
    <format dxfId="17">
      <pivotArea outline="0" collapsedLevelsAreSubtotals="1" fieldPosition="0"/>
    </format>
    <format dxfId="16">
      <pivotArea dataOnly="0" labelOnly="1" outline="0" axis="axisValues"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B5D6A1-620D-490C-A8EB-8CE53FAA5C4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3:B49" firstHeaderRow="1" firstDataRow="1" firstDataCol="1"/>
  <pivotFields count="17">
    <pivotField showAll="0"/>
    <pivotField showAll="0"/>
    <pivotField showAll="0">
      <items count="7">
        <item x="5"/>
        <item x="4"/>
        <item x="3"/>
        <item x="2"/>
        <item x="1"/>
        <item x="0"/>
        <item t="default"/>
      </items>
    </pivotField>
    <pivotField showAll="0"/>
    <pivotField showAll="0"/>
    <pivotField showAll="0">
      <items count="4">
        <item x="0"/>
        <item x="1"/>
        <item x="2"/>
        <item t="default"/>
      </items>
    </pivotField>
    <pivotField axis="axisRow" dataField="1" showAll="0" measureFilter="1" sortType="ascending">
      <items count="39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3" showAll="0"/>
    <pivotField showAll="0"/>
    <pivotField numFmtId="3" showAll="0"/>
    <pivotField numFmtId="3" showAll="0"/>
  </pivotFields>
  <rowFields count="1">
    <field x="6"/>
  </rowFields>
  <rowItems count="6">
    <i>
      <x v="1434"/>
    </i>
    <i>
      <x v="244"/>
    </i>
    <i>
      <x v="1533"/>
    </i>
    <i>
      <x v="1660"/>
    </i>
    <i>
      <x v="471"/>
    </i>
    <i t="grand">
      <x/>
    </i>
  </rowItems>
  <colItems count="1">
    <i/>
  </colItems>
  <dataFields count="1">
    <dataField name="Count of MÃ KH" fld="6" subtotal="count" baseField="0" baseItem="0"/>
  </dataFields>
  <formats count="2">
    <format dxfId="27">
      <pivotArea outline="0" collapsedLevelsAreSubtotals="1" fieldPosition="0"/>
    </format>
    <format dxfId="26">
      <pivotArea dataOnly="0" labelOnly="1" outline="0" axis="axisValues" fieldPosition="0"/>
    </format>
  </formats>
  <chartFormats count="1">
    <chartFormat chart="13"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6"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9359F0-525F-44B9-9D56-F91817F04DA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4:B40" firstHeaderRow="1" firstDataRow="1" firstDataCol="1"/>
  <pivotFields count="17">
    <pivotField showAll="0"/>
    <pivotField showAll="0"/>
    <pivotField showAll="0">
      <items count="7">
        <item x="5"/>
        <item x="4"/>
        <item x="3"/>
        <item x="2"/>
        <item x="1"/>
        <item x="0"/>
        <item t="default"/>
      </items>
    </pivotField>
    <pivotField showAll="0"/>
    <pivotField showAll="0" measureFilter="1" sortType="a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measureFilter="1"/>
    <pivotField axis="axisRow" showAll="0" measureFilter="1" sortType="ascending">
      <items count="64">
        <item x="29"/>
        <item x="16"/>
        <item x="50"/>
        <item x="22"/>
        <item x="57"/>
        <item x="54"/>
        <item x="62"/>
        <item x="28"/>
        <item x="48"/>
        <item x="10"/>
        <item x="20"/>
        <item x="6"/>
        <item x="56"/>
        <item x="43"/>
        <item x="32"/>
        <item x="3"/>
        <item x="5"/>
        <item x="40"/>
        <item x="14"/>
        <item x="52"/>
        <item x="55"/>
        <item x="24"/>
        <item x="8"/>
        <item x="60"/>
        <item x="44"/>
        <item x="13"/>
        <item x="46"/>
        <item x="11"/>
        <item x="17"/>
        <item x="19"/>
        <item x="45"/>
        <item x="12"/>
        <item x="53"/>
        <item x="61"/>
        <item x="34"/>
        <item x="49"/>
        <item x="39"/>
        <item x="47"/>
        <item x="15"/>
        <item x="0"/>
        <item x="36"/>
        <item x="7"/>
        <item x="41"/>
        <item x="1"/>
        <item x="21"/>
        <item x="37"/>
        <item x="51"/>
        <item x="58"/>
        <item x="9"/>
        <item x="42"/>
        <item x="2"/>
        <item x="18"/>
        <item x="31"/>
        <item x="26"/>
        <item x="25"/>
        <item x="35"/>
        <item x="38"/>
        <item x="33"/>
        <item x="4"/>
        <item x="27"/>
        <item x="30"/>
        <item x="59"/>
        <item x="23"/>
        <item t="default"/>
      </items>
      <autoSortScope>
        <pivotArea dataOnly="0" outline="0" fieldPosition="0">
          <references count="1">
            <reference field="4294967294" count="1" selected="0">
              <x v="0"/>
            </reference>
          </references>
        </pivotArea>
      </autoSortScope>
    </pivotField>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numFmtId="3" showAll="0"/>
    <pivotField showAll="0"/>
    <pivotField numFmtId="3" showAll="0"/>
    <pivotField dataField="1" numFmtId="3" showAll="0"/>
  </pivotFields>
  <rowFields count="1">
    <field x="8"/>
  </rowFields>
  <rowItems count="6">
    <i>
      <x v="32"/>
    </i>
    <i>
      <x v="28"/>
    </i>
    <i>
      <x v="12"/>
    </i>
    <i>
      <x v="10"/>
    </i>
    <i>
      <x v="61"/>
    </i>
    <i t="grand">
      <x/>
    </i>
  </rowItems>
  <colItems count="1">
    <i/>
  </colItems>
  <dataFields count="1">
    <dataField name="Sum of THÀNH TIỀN" fld="16" baseField="0" baseItem="0" numFmtId="3"/>
  </dataFields>
  <formats count="2">
    <format dxfId="29">
      <pivotArea outline="0" collapsedLevelsAreSubtotals="1" fieldPosition="0"/>
    </format>
    <format dxfId="28">
      <pivotArea dataOnly="0" labelOnly="1" outline="0" axis="axisValues" fieldPosition="0"/>
    </format>
  </formats>
  <chartFormats count="4">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3">
    <filter fld="4" type="count" evalOrder="-1" id="1" iMeasureFld="0">
      <autoFilter ref="A1">
        <filterColumn colId="0">
          <top10 val="5" filterVal="5"/>
        </filterColumn>
      </autoFilter>
    </filter>
    <filter fld="7" type="count" evalOrder="-1" id="4" iMeasureFld="0">
      <autoFilter ref="A1">
        <filterColumn colId="0">
          <top10 val="10" filterVal="10"/>
        </filterColumn>
      </autoFilter>
    </filter>
    <filter fld="8"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B0AF8E-A085-48D3-B41E-2A08BFB6F76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7:B31" firstHeaderRow="1" firstDataRow="1" firstDataCol="1"/>
  <pivotFields count="17">
    <pivotField showAll="0"/>
    <pivotField showAll="0"/>
    <pivotField showAll="0">
      <items count="7">
        <item x="5"/>
        <item x="4"/>
        <item x="3"/>
        <item x="2"/>
        <item x="1"/>
        <item x="0"/>
        <item t="default"/>
      </items>
    </pivotField>
    <pivotField showAll="0"/>
    <pivotField showAll="0" measureFilter="1" sortType="a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axis="axisRow" showAll="0" measureFilter="1" sortType="ascending">
      <items count="19">
        <item x="2"/>
        <item x="6"/>
        <item x="7"/>
        <item x="8"/>
        <item x="11"/>
        <item x="14"/>
        <item x="15"/>
        <item x="16"/>
        <item x="17"/>
        <item x="0"/>
        <item x="1"/>
        <item x="3"/>
        <item x="4"/>
        <item x="5"/>
        <item x="9"/>
        <item x="10"/>
        <item x="12"/>
        <item x="13"/>
        <item t="default"/>
      </items>
      <autoSortScope>
        <pivotArea dataOnly="0" outline="0" fieldPosition="0">
          <references count="1">
            <reference field="4294967294" count="1" selected="0">
              <x v="0"/>
            </reference>
          </references>
        </pivotArea>
      </autoSortScope>
    </pivotField>
    <pivotField showAll="0"/>
    <pivotField showAll="0"/>
    <pivotField numFmtId="3" showAll="0"/>
    <pivotField showAll="0"/>
    <pivotField numFmtId="3" showAll="0"/>
    <pivotField dataField="1" numFmtId="3" showAll="0"/>
  </pivotFields>
  <rowFields count="1">
    <field x="10"/>
  </rowFields>
  <rowItems count="4">
    <i>
      <x v="9"/>
    </i>
    <i>
      <x v="11"/>
    </i>
    <i>
      <x v="12"/>
    </i>
    <i t="grand">
      <x/>
    </i>
  </rowItems>
  <colItems count="1">
    <i/>
  </colItems>
  <dataFields count="1">
    <dataField name="Sum of THÀNH TIỀN" fld="16" baseField="0" baseItem="0"/>
  </dataFields>
  <chartFormats count="3">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2">
    <filter fld="10" type="count" evalOrder="-1" id="3" iMeasureFld="0">
      <autoFilter ref="A1">
        <filterColumn colId="0">
          <top10 val="3" filterVal="3"/>
        </filterColumn>
      </autoFilter>
    </filter>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háng" xr10:uid="{4F27D398-30C8-4B25-A272-A21215AD49FF}" sourceName="Tháng">
  <pivotTables>
    <pivotTable tabId="5" name="PivotTable1"/>
    <pivotTable tabId="5" name="PivotTable2"/>
    <pivotTable tabId="5" name="PivotTable3"/>
    <pivotTable tabId="5" name="PivotTable4"/>
    <pivotTable tabId="5" name="PivotTable5"/>
    <pivotTable tabId="5" name="PivotTable6"/>
  </pivotTables>
  <data>
    <tabular pivotCacheId="553472033">
      <items count="6">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hóm_nhân_viên" xr10:uid="{F676BCC8-58AD-4BA4-B661-3CC30933879A}" sourceName="Nhóm nhân viên">
  <pivotTables>
    <pivotTable tabId="5" name="PivotTable1"/>
    <pivotTable tabId="5" name="PivotTable2"/>
    <pivotTable tabId="5" name="PivotTable3"/>
    <pivotTable tabId="5" name="PivotTable4"/>
    <pivotTable tabId="5" name="PivotTable5"/>
    <pivotTable tabId="5" name="PivotTable6"/>
  </pivotTables>
  <data>
    <tabular pivotCacheId="55347203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háng" xr10:uid="{C7DD7692-8C5E-4B13-9468-4115A3D86D14}" cache="Slicer_Tháng" caption="Tháng" columnCount="2" rowHeight="234950"/>
  <slicer name="Nhóm nhân viên" xr10:uid="{D19015FD-8D80-45F2-9663-3DA719EB116C}" cache="Slicer_Nhóm_nhân_viên" caption="Nhóm nhân viê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DF9A97-74AA-4A82-9BFF-30462228A6FD}" name="CSDL" displayName="CSDL" ref="A1:Q10411" totalsRowShown="0" headerRowDxfId="13">
  <autoFilter ref="A1:Q10411" xr:uid="{00000000-0001-0000-0100-000000000000}"/>
  <tableColumns count="17">
    <tableColumn id="1" xr3:uid="{BF652538-7280-4B6E-A7A5-E95ECAF5A3C9}" name="NGÀY ĐẶT HÀNG" dataDxfId="12"/>
    <tableColumn id="2" xr3:uid="{6771D7D1-E580-4249-8C47-864AAA5F1CC9}" name="NGÀY TẠO" dataDxfId="11"/>
    <tableColumn id="17" xr3:uid="{F1C21CF8-1BFF-4DAB-A921-A2EF1F88AC47}" name="Tháng" dataDxfId="10"/>
    <tableColumn id="3" xr3:uid="{33792858-5DC6-4665-967C-EDF5EAEA6E56}" name="MÃ ĐH" dataDxfId="9"/>
    <tableColumn id="4" xr3:uid="{4101866D-3013-42AD-830E-9722CE2D879A}" name="NGƯỜI THỰC HIỆN" dataDxfId="8"/>
    <tableColumn id="5" xr3:uid="{9FA9AF03-A7E1-4CE3-895C-62A39EC33BB8}" name="Nhóm nhân viên" dataDxfId="7">
      <calculatedColumnFormula>VLOOKUP(E2,'DANH MỤC'!$F:$G,2,0)</calculatedColumnFormula>
    </tableColumn>
    <tableColumn id="6" xr3:uid="{89A9D2A7-C064-4ADA-B789-5A3971D2AC17}" name="MÃ KH" dataDxfId="6"/>
    <tableColumn id="7" xr3:uid="{EE0E5393-4FFB-47DC-88E1-97CCE80C60EE}" name="TÊN KH">
      <calculatedColumnFormula>VLOOKUP(G2,'DANH MỤC'!$I:$K,2,0)</calculatedColumnFormula>
    </tableColumn>
    <tableColumn id="8" xr3:uid="{7914953C-1A69-45CD-BFBD-60DAEB3D7E16}" name="Tỉnh/TP">
      <calculatedColumnFormula>VLOOKUP(G2,'DANH MỤC'!$I:$K,3,0)</calculatedColumnFormula>
    </tableColumn>
    <tableColumn id="9" xr3:uid="{DE007B51-6EA9-4BD0-82A6-BEF52A28011F}" name="MÃ SẢN PHẨM" dataDxfId="5"/>
    <tableColumn id="10" xr3:uid="{1EDBB9D2-11D5-4027-B1D8-9196CFCC802F}" name="TÊN SẢN PHẨM">
      <calculatedColumnFormula>VLOOKUP(J2,'DANH MỤC'!$A$1:$B$19,2,0)</calculatedColumnFormula>
    </tableColumn>
    <tableColumn id="11" xr3:uid="{EF0EC9A9-FAF7-4255-949F-F6CFDA339422}" name="ĐƠN VỊ"/>
    <tableColumn id="12" xr3:uid="{C7DE3353-487D-4D8A-B3B9-DA290D3B78E5}" name="SỐ LƯỢNG"/>
    <tableColumn id="13" xr3:uid="{AE1A578D-4D13-44D5-A8CF-08F584B6F7FE}" name="GIÁ BÁN" dataDxfId="4">
      <calculatedColumnFormula>IF(LEFT(K2,1)="S",VLOOKUP(K2,'DANH MỤC'!$B:$D,2,0),VLOOKUP(K2,'DANH MỤC'!$B:$D,3,0))</calculatedColumnFormula>
    </tableColumn>
    <tableColumn id="14" xr3:uid="{489FDF17-E9B2-4FA2-AD29-40F731844ED9}" name="% CHIẾT KHẤU"/>
    <tableColumn id="15" xr3:uid="{5103BDB1-D14E-4BF6-9D48-2FA5C32F89C8}" name="TIỀN CHIẾT KHẤU" dataDxfId="3">
      <calculatedColumnFormula>N2*O2%*CSDL[[#This Row],[SỐ LƯỢNG]]</calculatedColumnFormula>
    </tableColumn>
    <tableColumn id="16" xr3:uid="{99BF8221-702B-41FC-83F6-A73193C704A8}" name="THÀNH TIỀN" dataDxfId="2">
      <calculatedColumnFormula>N2*M2-P2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F1:G44" totalsRowShown="0" headerRowDxfId="1">
  <autoFilter ref="F1:G44" xr:uid="{00000000-0009-0000-0100-000002000000}"/>
  <tableColumns count="2">
    <tableColumn id="1" xr3:uid="{00000000-0010-0000-0000-000001000000}" name="Mã nhân viên"/>
    <tableColumn id="2" xr3:uid="{00000000-0010-0000-0000-000002000000}" name="Nhóm nhân viên"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8FF31-3933-433A-BEC7-5F05F399B550}">
  <sheetPr>
    <tabColor rgb="FF00B050"/>
  </sheetPr>
  <dimension ref="V3"/>
  <sheetViews>
    <sheetView showGridLines="0" tabSelected="1" workbookViewId="0">
      <selection activeCell="I32" sqref="I32"/>
    </sheetView>
  </sheetViews>
  <sheetFormatPr defaultRowHeight="14.4" x14ac:dyDescent="0.3"/>
  <cols>
    <col min="1" max="1" width="2.6640625" customWidth="1"/>
    <col min="7" max="8" width="8.88671875" customWidth="1"/>
    <col min="22" max="22" width="15.6640625" bestFit="1" customWidth="1"/>
  </cols>
  <sheetData>
    <row r="3" spans="22:22" x14ac:dyDescent="0.3">
      <c r="V3"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EFEE1-B872-4258-9C79-222C0916379A}">
  <dimension ref="A3:B3975"/>
  <sheetViews>
    <sheetView showGridLines="0" workbookViewId="0">
      <selection activeCell="J19" sqref="J19"/>
    </sheetView>
  </sheetViews>
  <sheetFormatPr defaultRowHeight="14.4" x14ac:dyDescent="0.3"/>
  <cols>
    <col min="1" max="1" width="17" customWidth="1"/>
    <col min="2" max="2" width="17.33203125" style="3" customWidth="1"/>
    <col min="3" max="3" width="12" bestFit="1" customWidth="1"/>
  </cols>
  <sheetData>
    <row r="3" spans="1:2" x14ac:dyDescent="0.3">
      <c r="A3" s="26" t="s">
        <v>9881</v>
      </c>
      <c r="B3" s="25" t="s">
        <v>9880</v>
      </c>
    </row>
    <row r="4" spans="1:2" x14ac:dyDescent="0.3">
      <c r="A4" s="27">
        <v>1</v>
      </c>
      <c r="B4" s="3">
        <v>5151000000</v>
      </c>
    </row>
    <row r="5" spans="1:2" x14ac:dyDescent="0.3">
      <c r="A5" s="27">
        <v>2</v>
      </c>
      <c r="B5" s="3">
        <v>9558325000</v>
      </c>
    </row>
    <row r="6" spans="1:2" x14ac:dyDescent="0.3">
      <c r="A6" s="27">
        <v>3</v>
      </c>
      <c r="B6" s="3">
        <v>11279275000</v>
      </c>
    </row>
    <row r="7" spans="1:2" x14ac:dyDescent="0.3">
      <c r="A7" s="27">
        <v>4</v>
      </c>
      <c r="B7" s="3">
        <v>15225740000</v>
      </c>
    </row>
    <row r="8" spans="1:2" x14ac:dyDescent="0.3">
      <c r="A8" s="27">
        <v>5</v>
      </c>
      <c r="B8" s="3">
        <v>11455700000</v>
      </c>
    </row>
    <row r="9" spans="1:2" x14ac:dyDescent="0.3">
      <c r="A9" s="24">
        <v>6</v>
      </c>
      <c r="B9" s="3">
        <v>12341245000</v>
      </c>
    </row>
    <row r="10" spans="1:2" x14ac:dyDescent="0.3">
      <c r="A10" s="24" t="s">
        <v>9882</v>
      </c>
      <c r="B10" s="25">
        <v>65011285000</v>
      </c>
    </row>
    <row r="13" spans="1:2" x14ac:dyDescent="0.3">
      <c r="A13" s="14" t="s">
        <v>9881</v>
      </c>
      <c r="B13" s="19" t="s">
        <v>9880</v>
      </c>
    </row>
    <row r="14" spans="1:2" x14ac:dyDescent="0.3">
      <c r="A14" s="15" t="s">
        <v>5972</v>
      </c>
      <c r="B14" s="19">
        <v>24294435000</v>
      </c>
    </row>
    <row r="15" spans="1:2" x14ac:dyDescent="0.3">
      <c r="A15" s="16" t="s">
        <v>5973</v>
      </c>
      <c r="B15" s="20">
        <v>33823575000</v>
      </c>
    </row>
    <row r="16" spans="1:2" x14ac:dyDescent="0.3">
      <c r="A16" s="16" t="s">
        <v>5974</v>
      </c>
      <c r="B16" s="20">
        <v>6893275000</v>
      </c>
    </row>
    <row r="17" spans="1:2" x14ac:dyDescent="0.3">
      <c r="A17" s="17" t="s">
        <v>9882</v>
      </c>
      <c r="B17" s="21">
        <v>65011285000</v>
      </c>
    </row>
    <row r="20" spans="1:2" x14ac:dyDescent="0.3">
      <c r="A20" s="14" t="s">
        <v>9881</v>
      </c>
      <c r="B20" s="13" t="s">
        <v>9880</v>
      </c>
    </row>
    <row r="21" spans="1:2" x14ac:dyDescent="0.3">
      <c r="A21" s="15" t="s">
        <v>13841</v>
      </c>
      <c r="B21" s="13">
        <v>5501300000</v>
      </c>
    </row>
    <row r="22" spans="1:2" x14ac:dyDescent="0.3">
      <c r="A22" s="16" t="s">
        <v>13834</v>
      </c>
      <c r="B22" s="28">
        <v>9018325000</v>
      </c>
    </row>
    <row r="23" spans="1:2" x14ac:dyDescent="0.3">
      <c r="A23" s="16" t="s">
        <v>13835</v>
      </c>
      <c r="B23" s="28">
        <v>9886400000</v>
      </c>
    </row>
    <row r="24" spans="1:2" x14ac:dyDescent="0.3">
      <c r="A24" s="17" t="s">
        <v>9882</v>
      </c>
      <c r="B24" s="29">
        <v>24406025000</v>
      </c>
    </row>
    <row r="27" spans="1:2" x14ac:dyDescent="0.3">
      <c r="A27" s="14" t="s">
        <v>9881</v>
      </c>
      <c r="B27" s="13" t="s">
        <v>9880</v>
      </c>
    </row>
    <row r="28" spans="1:2" x14ac:dyDescent="0.3">
      <c r="A28" s="15" t="s">
        <v>5953</v>
      </c>
      <c r="B28" s="13">
        <v>13740300000</v>
      </c>
    </row>
    <row r="29" spans="1:2" x14ac:dyDescent="0.3">
      <c r="A29" s="16" t="s">
        <v>5956</v>
      </c>
      <c r="B29" s="28">
        <v>16697600000</v>
      </c>
    </row>
    <row r="30" spans="1:2" x14ac:dyDescent="0.3">
      <c r="A30" s="16" t="s">
        <v>5957</v>
      </c>
      <c r="B30" s="28">
        <v>27979595000</v>
      </c>
    </row>
    <row r="31" spans="1:2" x14ac:dyDescent="0.3">
      <c r="A31" s="17" t="s">
        <v>9882</v>
      </c>
      <c r="B31" s="29">
        <v>58417495000</v>
      </c>
    </row>
    <row r="34" spans="1:2" x14ac:dyDescent="0.3">
      <c r="A34" s="14" t="s">
        <v>9881</v>
      </c>
      <c r="B34" s="19" t="s">
        <v>9880</v>
      </c>
    </row>
    <row r="35" spans="1:2" x14ac:dyDescent="0.3">
      <c r="A35" s="15" t="s">
        <v>6003</v>
      </c>
      <c r="B35" s="19">
        <v>2542725000</v>
      </c>
    </row>
    <row r="36" spans="1:2" x14ac:dyDescent="0.3">
      <c r="A36" s="16" t="s">
        <v>6001</v>
      </c>
      <c r="B36" s="20">
        <v>3450850000</v>
      </c>
    </row>
    <row r="37" spans="1:2" x14ac:dyDescent="0.3">
      <c r="A37" s="16" t="s">
        <v>5987</v>
      </c>
      <c r="B37" s="20">
        <v>4136415000</v>
      </c>
    </row>
    <row r="38" spans="1:2" x14ac:dyDescent="0.3">
      <c r="A38" s="16" t="s">
        <v>5984</v>
      </c>
      <c r="B38" s="20">
        <v>5618340000</v>
      </c>
    </row>
    <row r="39" spans="1:2" x14ac:dyDescent="0.3">
      <c r="A39" s="16" t="s">
        <v>6032</v>
      </c>
      <c r="B39" s="20">
        <v>18958325000</v>
      </c>
    </row>
    <row r="40" spans="1:2" x14ac:dyDescent="0.3">
      <c r="A40" s="17" t="s">
        <v>9882</v>
      </c>
      <c r="B40" s="21">
        <v>34706655000</v>
      </c>
    </row>
    <row r="43" spans="1:2" x14ac:dyDescent="0.3">
      <c r="A43" s="14" t="s">
        <v>9881</v>
      </c>
      <c r="B43" s="19" t="s">
        <v>13857</v>
      </c>
    </row>
    <row r="44" spans="1:2" x14ac:dyDescent="0.3">
      <c r="A44" s="15" t="s">
        <v>7450</v>
      </c>
      <c r="B44" s="19">
        <v>47</v>
      </c>
    </row>
    <row r="45" spans="1:2" x14ac:dyDescent="0.3">
      <c r="A45" s="16" t="s">
        <v>6278</v>
      </c>
      <c r="B45" s="20">
        <v>54</v>
      </c>
    </row>
    <row r="46" spans="1:2" x14ac:dyDescent="0.3">
      <c r="A46" s="16" t="s">
        <v>7545</v>
      </c>
      <c r="B46" s="20">
        <v>61</v>
      </c>
    </row>
    <row r="47" spans="1:2" x14ac:dyDescent="0.3">
      <c r="A47" s="16" t="s">
        <v>7669</v>
      </c>
      <c r="B47" s="20">
        <v>84</v>
      </c>
    </row>
    <row r="48" spans="1:2" x14ac:dyDescent="0.3">
      <c r="A48" s="16" t="s">
        <v>6505</v>
      </c>
      <c r="B48" s="20">
        <v>200</v>
      </c>
    </row>
    <row r="49" spans="1:2" x14ac:dyDescent="0.3">
      <c r="A49" s="17" t="s">
        <v>9882</v>
      </c>
      <c r="B49" s="21">
        <v>446</v>
      </c>
    </row>
    <row r="50" spans="1:2" x14ac:dyDescent="0.3">
      <c r="B50"/>
    </row>
    <row r="51" spans="1:2" x14ac:dyDescent="0.3">
      <c r="B51"/>
    </row>
    <row r="52" spans="1:2" x14ac:dyDescent="0.3">
      <c r="B52"/>
    </row>
    <row r="53" spans="1:2" x14ac:dyDescent="0.3">
      <c r="B53"/>
    </row>
    <row r="54" spans="1:2" x14ac:dyDescent="0.3">
      <c r="B54"/>
    </row>
    <row r="55" spans="1:2" x14ac:dyDescent="0.3">
      <c r="B55"/>
    </row>
    <row r="56" spans="1:2" x14ac:dyDescent="0.3">
      <c r="B56"/>
    </row>
    <row r="57" spans="1:2" x14ac:dyDescent="0.3">
      <c r="B57"/>
    </row>
    <row r="58" spans="1:2" x14ac:dyDescent="0.3">
      <c r="B58"/>
    </row>
    <row r="59" spans="1:2" x14ac:dyDescent="0.3">
      <c r="B59"/>
    </row>
    <row r="60" spans="1:2" x14ac:dyDescent="0.3">
      <c r="B60"/>
    </row>
    <row r="61" spans="1:2" x14ac:dyDescent="0.3">
      <c r="B61"/>
    </row>
    <row r="62" spans="1:2" x14ac:dyDescent="0.3">
      <c r="B62"/>
    </row>
    <row r="63" spans="1:2" x14ac:dyDescent="0.3">
      <c r="B63"/>
    </row>
    <row r="64" spans="1: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row r="2740" spans="2:2" x14ac:dyDescent="0.3">
      <c r="B2740"/>
    </row>
    <row r="2741" spans="2:2" x14ac:dyDescent="0.3">
      <c r="B2741"/>
    </row>
    <row r="2742" spans="2:2" x14ac:dyDescent="0.3">
      <c r="B2742"/>
    </row>
    <row r="2743" spans="2:2" x14ac:dyDescent="0.3">
      <c r="B2743"/>
    </row>
    <row r="2744" spans="2:2" x14ac:dyDescent="0.3">
      <c r="B2744"/>
    </row>
    <row r="2745" spans="2:2" x14ac:dyDescent="0.3">
      <c r="B2745"/>
    </row>
    <row r="2746" spans="2:2" x14ac:dyDescent="0.3">
      <c r="B2746"/>
    </row>
    <row r="2747" spans="2:2" x14ac:dyDescent="0.3">
      <c r="B2747"/>
    </row>
    <row r="2748" spans="2:2" x14ac:dyDescent="0.3">
      <c r="B2748"/>
    </row>
    <row r="2749" spans="2:2" x14ac:dyDescent="0.3">
      <c r="B2749"/>
    </row>
    <row r="2750" spans="2:2" x14ac:dyDescent="0.3">
      <c r="B2750"/>
    </row>
    <row r="2751" spans="2:2" x14ac:dyDescent="0.3">
      <c r="B2751"/>
    </row>
    <row r="2752" spans="2:2" x14ac:dyDescent="0.3">
      <c r="B2752"/>
    </row>
    <row r="2753" spans="2:2" x14ac:dyDescent="0.3">
      <c r="B2753"/>
    </row>
    <row r="2754" spans="2:2" x14ac:dyDescent="0.3">
      <c r="B2754"/>
    </row>
    <row r="2755" spans="2:2" x14ac:dyDescent="0.3">
      <c r="B2755"/>
    </row>
    <row r="2756" spans="2:2" x14ac:dyDescent="0.3">
      <c r="B2756"/>
    </row>
    <row r="2757" spans="2:2" x14ac:dyDescent="0.3">
      <c r="B2757"/>
    </row>
    <row r="2758" spans="2:2" x14ac:dyDescent="0.3">
      <c r="B2758"/>
    </row>
    <row r="2759" spans="2:2" x14ac:dyDescent="0.3">
      <c r="B2759"/>
    </row>
    <row r="2760" spans="2:2" x14ac:dyDescent="0.3">
      <c r="B2760"/>
    </row>
    <row r="2761" spans="2:2" x14ac:dyDescent="0.3">
      <c r="B2761"/>
    </row>
    <row r="2762" spans="2:2" x14ac:dyDescent="0.3">
      <c r="B2762"/>
    </row>
    <row r="2763" spans="2:2" x14ac:dyDescent="0.3">
      <c r="B2763"/>
    </row>
    <row r="2764" spans="2:2" x14ac:dyDescent="0.3">
      <c r="B2764"/>
    </row>
    <row r="2765" spans="2:2" x14ac:dyDescent="0.3">
      <c r="B2765"/>
    </row>
    <row r="2766" spans="2:2" x14ac:dyDescent="0.3">
      <c r="B2766"/>
    </row>
    <row r="2767" spans="2:2" x14ac:dyDescent="0.3">
      <c r="B2767"/>
    </row>
    <row r="2768" spans="2:2" x14ac:dyDescent="0.3">
      <c r="B2768"/>
    </row>
    <row r="2769" spans="2:2" x14ac:dyDescent="0.3">
      <c r="B2769"/>
    </row>
    <row r="2770" spans="2:2" x14ac:dyDescent="0.3">
      <c r="B2770"/>
    </row>
    <row r="2771" spans="2:2" x14ac:dyDescent="0.3">
      <c r="B2771"/>
    </row>
    <row r="2772" spans="2:2" x14ac:dyDescent="0.3">
      <c r="B2772"/>
    </row>
    <row r="2773" spans="2:2" x14ac:dyDescent="0.3">
      <c r="B2773"/>
    </row>
    <row r="2774" spans="2:2" x14ac:dyDescent="0.3">
      <c r="B2774"/>
    </row>
    <row r="2775" spans="2:2" x14ac:dyDescent="0.3">
      <c r="B2775"/>
    </row>
    <row r="2776" spans="2:2" x14ac:dyDescent="0.3">
      <c r="B2776"/>
    </row>
    <row r="2777" spans="2:2" x14ac:dyDescent="0.3">
      <c r="B2777"/>
    </row>
    <row r="2778" spans="2:2" x14ac:dyDescent="0.3">
      <c r="B2778"/>
    </row>
    <row r="2779" spans="2:2" x14ac:dyDescent="0.3">
      <c r="B2779"/>
    </row>
    <row r="2780" spans="2:2" x14ac:dyDescent="0.3">
      <c r="B2780"/>
    </row>
    <row r="2781" spans="2:2" x14ac:dyDescent="0.3">
      <c r="B2781"/>
    </row>
    <row r="2782" spans="2:2" x14ac:dyDescent="0.3">
      <c r="B2782"/>
    </row>
    <row r="2783" spans="2:2" x14ac:dyDescent="0.3">
      <c r="B2783"/>
    </row>
    <row r="2784" spans="2:2" x14ac:dyDescent="0.3">
      <c r="B2784"/>
    </row>
    <row r="2785" spans="2:2" x14ac:dyDescent="0.3">
      <c r="B2785"/>
    </row>
    <row r="2786" spans="2:2" x14ac:dyDescent="0.3">
      <c r="B2786"/>
    </row>
    <row r="2787" spans="2:2" x14ac:dyDescent="0.3">
      <c r="B2787"/>
    </row>
    <row r="2788" spans="2:2" x14ac:dyDescent="0.3">
      <c r="B2788"/>
    </row>
    <row r="2789" spans="2:2" x14ac:dyDescent="0.3">
      <c r="B2789"/>
    </row>
    <row r="2790" spans="2:2" x14ac:dyDescent="0.3">
      <c r="B2790"/>
    </row>
    <row r="2791" spans="2:2" x14ac:dyDescent="0.3">
      <c r="B2791"/>
    </row>
    <row r="2792" spans="2:2" x14ac:dyDescent="0.3">
      <c r="B2792"/>
    </row>
    <row r="2793" spans="2:2" x14ac:dyDescent="0.3">
      <c r="B2793"/>
    </row>
    <row r="2794" spans="2:2" x14ac:dyDescent="0.3">
      <c r="B2794"/>
    </row>
    <row r="2795" spans="2:2" x14ac:dyDescent="0.3">
      <c r="B2795"/>
    </row>
    <row r="2796" spans="2:2" x14ac:dyDescent="0.3">
      <c r="B2796"/>
    </row>
    <row r="2797" spans="2:2" x14ac:dyDescent="0.3">
      <c r="B2797"/>
    </row>
    <row r="2798" spans="2:2" x14ac:dyDescent="0.3">
      <c r="B2798"/>
    </row>
    <row r="2799" spans="2:2" x14ac:dyDescent="0.3">
      <c r="B2799"/>
    </row>
    <row r="2800" spans="2:2" x14ac:dyDescent="0.3">
      <c r="B2800"/>
    </row>
    <row r="2801" spans="2:2" x14ac:dyDescent="0.3">
      <c r="B2801"/>
    </row>
    <row r="2802" spans="2:2" x14ac:dyDescent="0.3">
      <c r="B2802"/>
    </row>
    <row r="2803" spans="2:2" x14ac:dyDescent="0.3">
      <c r="B2803"/>
    </row>
    <row r="2804" spans="2:2" x14ac:dyDescent="0.3">
      <c r="B2804"/>
    </row>
    <row r="2805" spans="2:2" x14ac:dyDescent="0.3">
      <c r="B2805"/>
    </row>
    <row r="2806" spans="2:2" x14ac:dyDescent="0.3">
      <c r="B2806"/>
    </row>
    <row r="2807" spans="2:2" x14ac:dyDescent="0.3">
      <c r="B2807"/>
    </row>
    <row r="2808" spans="2:2" x14ac:dyDescent="0.3">
      <c r="B2808"/>
    </row>
    <row r="2809" spans="2:2" x14ac:dyDescent="0.3">
      <c r="B2809"/>
    </row>
    <row r="2810" spans="2:2" x14ac:dyDescent="0.3">
      <c r="B2810"/>
    </row>
    <row r="2811" spans="2:2" x14ac:dyDescent="0.3">
      <c r="B2811"/>
    </row>
    <row r="2812" spans="2:2" x14ac:dyDescent="0.3">
      <c r="B2812"/>
    </row>
    <row r="2813" spans="2:2" x14ac:dyDescent="0.3">
      <c r="B2813"/>
    </row>
    <row r="2814" spans="2:2" x14ac:dyDescent="0.3">
      <c r="B2814"/>
    </row>
    <row r="2815" spans="2:2" x14ac:dyDescent="0.3">
      <c r="B2815"/>
    </row>
    <row r="2816" spans="2:2" x14ac:dyDescent="0.3">
      <c r="B2816"/>
    </row>
    <row r="2817" spans="2:2" x14ac:dyDescent="0.3">
      <c r="B2817"/>
    </row>
    <row r="2818" spans="2:2" x14ac:dyDescent="0.3">
      <c r="B2818"/>
    </row>
    <row r="2819" spans="2:2" x14ac:dyDescent="0.3">
      <c r="B2819"/>
    </row>
    <row r="2820" spans="2:2" x14ac:dyDescent="0.3">
      <c r="B2820"/>
    </row>
    <row r="2821" spans="2:2" x14ac:dyDescent="0.3">
      <c r="B2821"/>
    </row>
    <row r="2822" spans="2:2" x14ac:dyDescent="0.3">
      <c r="B2822"/>
    </row>
    <row r="2823" spans="2:2" x14ac:dyDescent="0.3">
      <c r="B2823"/>
    </row>
    <row r="2824" spans="2:2" x14ac:dyDescent="0.3">
      <c r="B2824"/>
    </row>
    <row r="2825" spans="2:2" x14ac:dyDescent="0.3">
      <c r="B2825"/>
    </row>
    <row r="2826" spans="2:2" x14ac:dyDescent="0.3">
      <c r="B2826"/>
    </row>
    <row r="2827" spans="2:2" x14ac:dyDescent="0.3">
      <c r="B2827"/>
    </row>
    <row r="2828" spans="2:2" x14ac:dyDescent="0.3">
      <c r="B2828"/>
    </row>
    <row r="2829" spans="2:2" x14ac:dyDescent="0.3">
      <c r="B2829"/>
    </row>
    <row r="2830" spans="2:2" x14ac:dyDescent="0.3">
      <c r="B2830"/>
    </row>
    <row r="2831" spans="2:2" x14ac:dyDescent="0.3">
      <c r="B2831"/>
    </row>
    <row r="2832" spans="2:2" x14ac:dyDescent="0.3">
      <c r="B2832"/>
    </row>
    <row r="2833" spans="2:2" x14ac:dyDescent="0.3">
      <c r="B2833"/>
    </row>
    <row r="2834" spans="2:2" x14ac:dyDescent="0.3">
      <c r="B2834"/>
    </row>
    <row r="2835" spans="2:2" x14ac:dyDescent="0.3">
      <c r="B2835"/>
    </row>
    <row r="2836" spans="2:2" x14ac:dyDescent="0.3">
      <c r="B2836"/>
    </row>
    <row r="2837" spans="2:2" x14ac:dyDescent="0.3">
      <c r="B2837"/>
    </row>
    <row r="2838" spans="2:2" x14ac:dyDescent="0.3">
      <c r="B2838"/>
    </row>
    <row r="2839" spans="2:2" x14ac:dyDescent="0.3">
      <c r="B2839"/>
    </row>
    <row r="2840" spans="2:2" x14ac:dyDescent="0.3">
      <c r="B2840"/>
    </row>
    <row r="2841" spans="2:2" x14ac:dyDescent="0.3">
      <c r="B2841"/>
    </row>
    <row r="2842" spans="2:2" x14ac:dyDescent="0.3">
      <c r="B2842"/>
    </row>
    <row r="2843" spans="2:2" x14ac:dyDescent="0.3">
      <c r="B2843"/>
    </row>
    <row r="2844" spans="2:2" x14ac:dyDescent="0.3">
      <c r="B2844"/>
    </row>
    <row r="2845" spans="2:2" x14ac:dyDescent="0.3">
      <c r="B2845"/>
    </row>
    <row r="2846" spans="2:2" x14ac:dyDescent="0.3">
      <c r="B2846"/>
    </row>
    <row r="2847" spans="2:2" x14ac:dyDescent="0.3">
      <c r="B2847"/>
    </row>
    <row r="2848" spans="2:2" x14ac:dyDescent="0.3">
      <c r="B2848"/>
    </row>
    <row r="2849" spans="2:2" x14ac:dyDescent="0.3">
      <c r="B2849"/>
    </row>
    <row r="2850" spans="2:2" x14ac:dyDescent="0.3">
      <c r="B2850"/>
    </row>
    <row r="2851" spans="2:2" x14ac:dyDescent="0.3">
      <c r="B2851"/>
    </row>
    <row r="2852" spans="2:2" x14ac:dyDescent="0.3">
      <c r="B2852"/>
    </row>
    <row r="2853" spans="2:2" x14ac:dyDescent="0.3">
      <c r="B2853"/>
    </row>
    <row r="2854" spans="2:2" x14ac:dyDescent="0.3">
      <c r="B2854"/>
    </row>
    <row r="2855" spans="2:2" x14ac:dyDescent="0.3">
      <c r="B2855"/>
    </row>
    <row r="2856" spans="2:2" x14ac:dyDescent="0.3">
      <c r="B2856"/>
    </row>
    <row r="2857" spans="2:2" x14ac:dyDescent="0.3">
      <c r="B2857"/>
    </row>
    <row r="2858" spans="2:2" x14ac:dyDescent="0.3">
      <c r="B2858"/>
    </row>
    <row r="2859" spans="2:2" x14ac:dyDescent="0.3">
      <c r="B2859"/>
    </row>
    <row r="2860" spans="2:2" x14ac:dyDescent="0.3">
      <c r="B2860"/>
    </row>
    <row r="2861" spans="2:2" x14ac:dyDescent="0.3">
      <c r="B2861"/>
    </row>
    <row r="2862" spans="2:2" x14ac:dyDescent="0.3">
      <c r="B2862"/>
    </row>
    <row r="2863" spans="2:2" x14ac:dyDescent="0.3">
      <c r="B2863"/>
    </row>
    <row r="2864" spans="2:2" x14ac:dyDescent="0.3">
      <c r="B2864"/>
    </row>
    <row r="2865" spans="2:2" x14ac:dyDescent="0.3">
      <c r="B2865"/>
    </row>
    <row r="2866" spans="2:2" x14ac:dyDescent="0.3">
      <c r="B2866"/>
    </row>
    <row r="2867" spans="2:2" x14ac:dyDescent="0.3">
      <c r="B2867"/>
    </row>
    <row r="2868" spans="2:2" x14ac:dyDescent="0.3">
      <c r="B2868"/>
    </row>
    <row r="2869" spans="2:2" x14ac:dyDescent="0.3">
      <c r="B2869"/>
    </row>
    <row r="2870" spans="2:2" x14ac:dyDescent="0.3">
      <c r="B2870"/>
    </row>
    <row r="2871" spans="2:2" x14ac:dyDescent="0.3">
      <c r="B2871"/>
    </row>
    <row r="2872" spans="2:2" x14ac:dyDescent="0.3">
      <c r="B2872"/>
    </row>
    <row r="2873" spans="2:2" x14ac:dyDescent="0.3">
      <c r="B2873"/>
    </row>
    <row r="2874" spans="2:2" x14ac:dyDescent="0.3">
      <c r="B2874"/>
    </row>
    <row r="2875" spans="2:2" x14ac:dyDescent="0.3">
      <c r="B2875"/>
    </row>
    <row r="2876" spans="2:2" x14ac:dyDescent="0.3">
      <c r="B2876"/>
    </row>
    <row r="2877" spans="2:2" x14ac:dyDescent="0.3">
      <c r="B2877"/>
    </row>
    <row r="2878" spans="2:2" x14ac:dyDescent="0.3">
      <c r="B2878"/>
    </row>
    <row r="2879" spans="2:2" x14ac:dyDescent="0.3">
      <c r="B2879"/>
    </row>
    <row r="2880" spans="2:2" x14ac:dyDescent="0.3">
      <c r="B2880"/>
    </row>
    <row r="2881" spans="2:2" x14ac:dyDescent="0.3">
      <c r="B2881"/>
    </row>
    <row r="2882" spans="2:2" x14ac:dyDescent="0.3">
      <c r="B2882"/>
    </row>
    <row r="2883" spans="2:2" x14ac:dyDescent="0.3">
      <c r="B2883"/>
    </row>
    <row r="2884" spans="2:2" x14ac:dyDescent="0.3">
      <c r="B2884"/>
    </row>
    <row r="2885" spans="2:2" x14ac:dyDescent="0.3">
      <c r="B2885"/>
    </row>
    <row r="2886" spans="2:2" x14ac:dyDescent="0.3">
      <c r="B2886"/>
    </row>
    <row r="2887" spans="2:2" x14ac:dyDescent="0.3">
      <c r="B2887"/>
    </row>
    <row r="2888" spans="2:2" x14ac:dyDescent="0.3">
      <c r="B2888"/>
    </row>
    <row r="2889" spans="2:2" x14ac:dyDescent="0.3">
      <c r="B2889"/>
    </row>
    <row r="2890" spans="2:2" x14ac:dyDescent="0.3">
      <c r="B2890"/>
    </row>
    <row r="2891" spans="2:2" x14ac:dyDescent="0.3">
      <c r="B2891"/>
    </row>
    <row r="2892" spans="2:2" x14ac:dyDescent="0.3">
      <c r="B2892"/>
    </row>
    <row r="2893" spans="2:2" x14ac:dyDescent="0.3">
      <c r="B2893"/>
    </row>
    <row r="2894" spans="2:2" x14ac:dyDescent="0.3">
      <c r="B2894"/>
    </row>
    <row r="2895" spans="2:2" x14ac:dyDescent="0.3">
      <c r="B2895"/>
    </row>
    <row r="2896" spans="2:2" x14ac:dyDescent="0.3">
      <c r="B2896"/>
    </row>
    <row r="2897" spans="2:2" x14ac:dyDescent="0.3">
      <c r="B2897"/>
    </row>
    <row r="2898" spans="2:2" x14ac:dyDescent="0.3">
      <c r="B2898"/>
    </row>
    <row r="2899" spans="2:2" x14ac:dyDescent="0.3">
      <c r="B2899"/>
    </row>
    <row r="2900" spans="2:2" x14ac:dyDescent="0.3">
      <c r="B2900"/>
    </row>
    <row r="2901" spans="2:2" x14ac:dyDescent="0.3">
      <c r="B2901"/>
    </row>
    <row r="2902" spans="2:2" x14ac:dyDescent="0.3">
      <c r="B2902"/>
    </row>
    <row r="2903" spans="2:2" x14ac:dyDescent="0.3">
      <c r="B2903"/>
    </row>
    <row r="2904" spans="2:2" x14ac:dyDescent="0.3">
      <c r="B2904"/>
    </row>
    <row r="2905" spans="2:2" x14ac:dyDescent="0.3">
      <c r="B2905"/>
    </row>
    <row r="2906" spans="2:2" x14ac:dyDescent="0.3">
      <c r="B2906"/>
    </row>
    <row r="2907" spans="2:2" x14ac:dyDescent="0.3">
      <c r="B2907"/>
    </row>
    <row r="2908" spans="2:2" x14ac:dyDescent="0.3">
      <c r="B2908"/>
    </row>
    <row r="2909" spans="2:2" x14ac:dyDescent="0.3">
      <c r="B2909"/>
    </row>
    <row r="2910" spans="2:2" x14ac:dyDescent="0.3">
      <c r="B2910"/>
    </row>
    <row r="2911" spans="2:2" x14ac:dyDescent="0.3">
      <c r="B2911"/>
    </row>
    <row r="2912" spans="2:2" x14ac:dyDescent="0.3">
      <c r="B2912"/>
    </row>
    <row r="2913" spans="2:2" x14ac:dyDescent="0.3">
      <c r="B2913"/>
    </row>
    <row r="2914" spans="2:2" x14ac:dyDescent="0.3">
      <c r="B2914"/>
    </row>
    <row r="2915" spans="2:2" x14ac:dyDescent="0.3">
      <c r="B2915"/>
    </row>
    <row r="2916" spans="2:2" x14ac:dyDescent="0.3">
      <c r="B2916"/>
    </row>
    <row r="2917" spans="2:2" x14ac:dyDescent="0.3">
      <c r="B2917"/>
    </row>
    <row r="2918" spans="2:2" x14ac:dyDescent="0.3">
      <c r="B2918"/>
    </row>
    <row r="2919" spans="2:2" x14ac:dyDescent="0.3">
      <c r="B2919"/>
    </row>
    <row r="2920" spans="2:2" x14ac:dyDescent="0.3">
      <c r="B2920"/>
    </row>
    <row r="2921" spans="2:2" x14ac:dyDescent="0.3">
      <c r="B2921"/>
    </row>
    <row r="2922" spans="2:2" x14ac:dyDescent="0.3">
      <c r="B2922"/>
    </row>
    <row r="2923" spans="2:2" x14ac:dyDescent="0.3">
      <c r="B2923"/>
    </row>
    <row r="2924" spans="2:2" x14ac:dyDescent="0.3">
      <c r="B2924"/>
    </row>
    <row r="2925" spans="2:2" x14ac:dyDescent="0.3">
      <c r="B2925"/>
    </row>
    <row r="2926" spans="2:2" x14ac:dyDescent="0.3">
      <c r="B2926"/>
    </row>
    <row r="2927" spans="2:2" x14ac:dyDescent="0.3">
      <c r="B2927"/>
    </row>
    <row r="2928" spans="2:2" x14ac:dyDescent="0.3">
      <c r="B2928"/>
    </row>
    <row r="2929" spans="2:2" x14ac:dyDescent="0.3">
      <c r="B2929"/>
    </row>
    <row r="2930" spans="2:2" x14ac:dyDescent="0.3">
      <c r="B2930"/>
    </row>
    <row r="2931" spans="2:2" x14ac:dyDescent="0.3">
      <c r="B2931"/>
    </row>
    <row r="2932" spans="2:2" x14ac:dyDescent="0.3">
      <c r="B2932"/>
    </row>
    <row r="2933" spans="2:2" x14ac:dyDescent="0.3">
      <c r="B2933"/>
    </row>
    <row r="2934" spans="2:2" x14ac:dyDescent="0.3">
      <c r="B2934"/>
    </row>
    <row r="2935" spans="2:2" x14ac:dyDescent="0.3">
      <c r="B2935"/>
    </row>
    <row r="2936" spans="2:2" x14ac:dyDescent="0.3">
      <c r="B2936"/>
    </row>
    <row r="2937" spans="2:2" x14ac:dyDescent="0.3">
      <c r="B2937"/>
    </row>
    <row r="2938" spans="2:2" x14ac:dyDescent="0.3">
      <c r="B2938"/>
    </row>
    <row r="2939" spans="2:2" x14ac:dyDescent="0.3">
      <c r="B2939"/>
    </row>
    <row r="2940" spans="2:2" x14ac:dyDescent="0.3">
      <c r="B2940"/>
    </row>
    <row r="2941" spans="2:2" x14ac:dyDescent="0.3">
      <c r="B2941"/>
    </row>
    <row r="2942" spans="2:2" x14ac:dyDescent="0.3">
      <c r="B2942"/>
    </row>
    <row r="2943" spans="2:2" x14ac:dyDescent="0.3">
      <c r="B2943"/>
    </row>
    <row r="2944" spans="2:2" x14ac:dyDescent="0.3">
      <c r="B2944"/>
    </row>
    <row r="2945" spans="2:2" x14ac:dyDescent="0.3">
      <c r="B2945"/>
    </row>
    <row r="2946" spans="2:2" x14ac:dyDescent="0.3">
      <c r="B2946"/>
    </row>
    <row r="2947" spans="2:2" x14ac:dyDescent="0.3">
      <c r="B2947"/>
    </row>
    <row r="2948" spans="2:2" x14ac:dyDescent="0.3">
      <c r="B2948"/>
    </row>
    <row r="2949" spans="2:2" x14ac:dyDescent="0.3">
      <c r="B2949"/>
    </row>
    <row r="2950" spans="2:2" x14ac:dyDescent="0.3">
      <c r="B2950"/>
    </row>
    <row r="2951" spans="2:2" x14ac:dyDescent="0.3">
      <c r="B2951"/>
    </row>
    <row r="2952" spans="2:2" x14ac:dyDescent="0.3">
      <c r="B2952"/>
    </row>
    <row r="2953" spans="2:2" x14ac:dyDescent="0.3">
      <c r="B2953"/>
    </row>
    <row r="2954" spans="2:2" x14ac:dyDescent="0.3">
      <c r="B2954"/>
    </row>
    <row r="2955" spans="2:2" x14ac:dyDescent="0.3">
      <c r="B2955"/>
    </row>
    <row r="2956" spans="2:2" x14ac:dyDescent="0.3">
      <c r="B2956"/>
    </row>
    <row r="2957" spans="2:2" x14ac:dyDescent="0.3">
      <c r="B2957"/>
    </row>
    <row r="2958" spans="2:2" x14ac:dyDescent="0.3">
      <c r="B2958"/>
    </row>
    <row r="2959" spans="2:2" x14ac:dyDescent="0.3">
      <c r="B2959"/>
    </row>
    <row r="2960" spans="2:2" x14ac:dyDescent="0.3">
      <c r="B2960"/>
    </row>
    <row r="2961" spans="2:2" x14ac:dyDescent="0.3">
      <c r="B2961"/>
    </row>
    <row r="2962" spans="2:2" x14ac:dyDescent="0.3">
      <c r="B2962"/>
    </row>
    <row r="2963" spans="2:2" x14ac:dyDescent="0.3">
      <c r="B2963"/>
    </row>
    <row r="2964" spans="2:2" x14ac:dyDescent="0.3">
      <c r="B2964"/>
    </row>
    <row r="2965" spans="2:2" x14ac:dyDescent="0.3">
      <c r="B2965"/>
    </row>
    <row r="2966" spans="2:2" x14ac:dyDescent="0.3">
      <c r="B2966"/>
    </row>
    <row r="2967" spans="2:2" x14ac:dyDescent="0.3">
      <c r="B2967"/>
    </row>
    <row r="2968" spans="2:2" x14ac:dyDescent="0.3">
      <c r="B2968"/>
    </row>
    <row r="2969" spans="2:2" x14ac:dyDescent="0.3">
      <c r="B2969"/>
    </row>
    <row r="2970" spans="2:2" x14ac:dyDescent="0.3">
      <c r="B2970"/>
    </row>
    <row r="2971" spans="2:2" x14ac:dyDescent="0.3">
      <c r="B2971"/>
    </row>
    <row r="2972" spans="2:2" x14ac:dyDescent="0.3">
      <c r="B2972"/>
    </row>
    <row r="2973" spans="2:2" x14ac:dyDescent="0.3">
      <c r="B2973"/>
    </row>
    <row r="2974" spans="2:2" x14ac:dyDescent="0.3">
      <c r="B2974"/>
    </row>
    <row r="2975" spans="2:2" x14ac:dyDescent="0.3">
      <c r="B2975"/>
    </row>
    <row r="2976" spans="2:2" x14ac:dyDescent="0.3">
      <c r="B2976"/>
    </row>
    <row r="2977" spans="2:2" x14ac:dyDescent="0.3">
      <c r="B2977"/>
    </row>
    <row r="2978" spans="2:2" x14ac:dyDescent="0.3">
      <c r="B2978"/>
    </row>
    <row r="2979" spans="2:2" x14ac:dyDescent="0.3">
      <c r="B2979"/>
    </row>
    <row r="2980" spans="2:2" x14ac:dyDescent="0.3">
      <c r="B2980"/>
    </row>
    <row r="2981" spans="2:2" x14ac:dyDescent="0.3">
      <c r="B2981"/>
    </row>
    <row r="2982" spans="2:2" x14ac:dyDescent="0.3">
      <c r="B2982"/>
    </row>
    <row r="2983" spans="2:2" x14ac:dyDescent="0.3">
      <c r="B2983"/>
    </row>
    <row r="2984" spans="2:2" x14ac:dyDescent="0.3">
      <c r="B2984"/>
    </row>
    <row r="2985" spans="2:2" x14ac:dyDescent="0.3">
      <c r="B2985"/>
    </row>
    <row r="2986" spans="2:2" x14ac:dyDescent="0.3">
      <c r="B2986"/>
    </row>
    <row r="2987" spans="2:2" x14ac:dyDescent="0.3">
      <c r="B2987"/>
    </row>
    <row r="2988" spans="2:2" x14ac:dyDescent="0.3">
      <c r="B2988"/>
    </row>
    <row r="2989" spans="2:2" x14ac:dyDescent="0.3">
      <c r="B2989"/>
    </row>
    <row r="2990" spans="2:2" x14ac:dyDescent="0.3">
      <c r="B2990"/>
    </row>
    <row r="2991" spans="2:2" x14ac:dyDescent="0.3">
      <c r="B2991"/>
    </row>
    <row r="2992" spans="2:2" x14ac:dyDescent="0.3">
      <c r="B2992"/>
    </row>
    <row r="2993" spans="2:2" x14ac:dyDescent="0.3">
      <c r="B2993"/>
    </row>
    <row r="2994" spans="2:2" x14ac:dyDescent="0.3">
      <c r="B2994"/>
    </row>
    <row r="2995" spans="2:2" x14ac:dyDescent="0.3">
      <c r="B2995"/>
    </row>
    <row r="2996" spans="2:2" x14ac:dyDescent="0.3">
      <c r="B2996"/>
    </row>
    <row r="2997" spans="2:2" x14ac:dyDescent="0.3">
      <c r="B2997"/>
    </row>
    <row r="2998" spans="2:2" x14ac:dyDescent="0.3">
      <c r="B2998"/>
    </row>
    <row r="2999" spans="2:2" x14ac:dyDescent="0.3">
      <c r="B2999"/>
    </row>
    <row r="3000" spans="2:2" x14ac:dyDescent="0.3">
      <c r="B3000"/>
    </row>
    <row r="3001" spans="2:2" x14ac:dyDescent="0.3">
      <c r="B3001"/>
    </row>
    <row r="3002" spans="2:2" x14ac:dyDescent="0.3">
      <c r="B3002"/>
    </row>
    <row r="3003" spans="2:2" x14ac:dyDescent="0.3">
      <c r="B3003"/>
    </row>
    <row r="3004" spans="2:2" x14ac:dyDescent="0.3">
      <c r="B3004"/>
    </row>
    <row r="3005" spans="2:2" x14ac:dyDescent="0.3">
      <c r="B3005"/>
    </row>
    <row r="3006" spans="2:2" x14ac:dyDescent="0.3">
      <c r="B3006"/>
    </row>
    <row r="3007" spans="2:2" x14ac:dyDescent="0.3">
      <c r="B3007"/>
    </row>
    <row r="3008" spans="2:2" x14ac:dyDescent="0.3">
      <c r="B3008"/>
    </row>
    <row r="3009" spans="2:2" x14ac:dyDescent="0.3">
      <c r="B3009"/>
    </row>
    <row r="3010" spans="2:2" x14ac:dyDescent="0.3">
      <c r="B3010"/>
    </row>
    <row r="3011" spans="2:2" x14ac:dyDescent="0.3">
      <c r="B3011"/>
    </row>
    <row r="3012" spans="2:2" x14ac:dyDescent="0.3">
      <c r="B3012"/>
    </row>
    <row r="3013" spans="2:2" x14ac:dyDescent="0.3">
      <c r="B3013"/>
    </row>
    <row r="3014" spans="2:2" x14ac:dyDescent="0.3">
      <c r="B3014"/>
    </row>
    <row r="3015" spans="2:2" x14ac:dyDescent="0.3">
      <c r="B3015"/>
    </row>
    <row r="3016" spans="2:2" x14ac:dyDescent="0.3">
      <c r="B3016"/>
    </row>
    <row r="3017" spans="2:2" x14ac:dyDescent="0.3">
      <c r="B3017"/>
    </row>
    <row r="3018" spans="2:2" x14ac:dyDescent="0.3">
      <c r="B3018"/>
    </row>
    <row r="3019" spans="2:2" x14ac:dyDescent="0.3">
      <c r="B3019"/>
    </row>
    <row r="3020" spans="2:2" x14ac:dyDescent="0.3">
      <c r="B3020"/>
    </row>
    <row r="3021" spans="2:2" x14ac:dyDescent="0.3">
      <c r="B3021"/>
    </row>
    <row r="3022" spans="2:2" x14ac:dyDescent="0.3">
      <c r="B3022"/>
    </row>
    <row r="3023" spans="2:2" x14ac:dyDescent="0.3">
      <c r="B3023"/>
    </row>
    <row r="3024" spans="2:2" x14ac:dyDescent="0.3">
      <c r="B3024"/>
    </row>
    <row r="3025" spans="2:2" x14ac:dyDescent="0.3">
      <c r="B3025"/>
    </row>
    <row r="3026" spans="2:2" x14ac:dyDescent="0.3">
      <c r="B3026"/>
    </row>
    <row r="3027" spans="2:2" x14ac:dyDescent="0.3">
      <c r="B3027"/>
    </row>
    <row r="3028" spans="2:2" x14ac:dyDescent="0.3">
      <c r="B3028"/>
    </row>
    <row r="3029" spans="2:2" x14ac:dyDescent="0.3">
      <c r="B3029"/>
    </row>
    <row r="3030" spans="2:2" x14ac:dyDescent="0.3">
      <c r="B3030"/>
    </row>
    <row r="3031" spans="2:2" x14ac:dyDescent="0.3">
      <c r="B3031"/>
    </row>
    <row r="3032" spans="2:2" x14ac:dyDescent="0.3">
      <c r="B3032"/>
    </row>
    <row r="3033" spans="2:2" x14ac:dyDescent="0.3">
      <c r="B3033"/>
    </row>
    <row r="3034" spans="2:2" x14ac:dyDescent="0.3">
      <c r="B3034"/>
    </row>
    <row r="3035" spans="2:2" x14ac:dyDescent="0.3">
      <c r="B3035"/>
    </row>
    <row r="3036" spans="2:2" x14ac:dyDescent="0.3">
      <c r="B3036"/>
    </row>
    <row r="3037" spans="2:2" x14ac:dyDescent="0.3">
      <c r="B3037"/>
    </row>
    <row r="3038" spans="2:2" x14ac:dyDescent="0.3">
      <c r="B3038"/>
    </row>
    <row r="3039" spans="2:2" x14ac:dyDescent="0.3">
      <c r="B3039"/>
    </row>
    <row r="3040" spans="2:2" x14ac:dyDescent="0.3">
      <c r="B3040"/>
    </row>
    <row r="3041" spans="2:2" x14ac:dyDescent="0.3">
      <c r="B3041"/>
    </row>
    <row r="3042" spans="2:2" x14ac:dyDescent="0.3">
      <c r="B3042"/>
    </row>
    <row r="3043" spans="2:2" x14ac:dyDescent="0.3">
      <c r="B3043"/>
    </row>
    <row r="3044" spans="2:2" x14ac:dyDescent="0.3">
      <c r="B3044"/>
    </row>
    <row r="3045" spans="2:2" x14ac:dyDescent="0.3">
      <c r="B3045"/>
    </row>
    <row r="3046" spans="2:2" x14ac:dyDescent="0.3">
      <c r="B3046"/>
    </row>
    <row r="3047" spans="2:2" x14ac:dyDescent="0.3">
      <c r="B3047"/>
    </row>
    <row r="3048" spans="2:2" x14ac:dyDescent="0.3">
      <c r="B3048"/>
    </row>
    <row r="3049" spans="2:2" x14ac:dyDescent="0.3">
      <c r="B3049"/>
    </row>
    <row r="3050" spans="2:2" x14ac:dyDescent="0.3">
      <c r="B3050"/>
    </row>
    <row r="3051" spans="2:2" x14ac:dyDescent="0.3">
      <c r="B3051"/>
    </row>
    <row r="3052" spans="2:2" x14ac:dyDescent="0.3">
      <c r="B3052"/>
    </row>
    <row r="3053" spans="2:2" x14ac:dyDescent="0.3">
      <c r="B3053"/>
    </row>
    <row r="3054" spans="2:2" x14ac:dyDescent="0.3">
      <c r="B3054"/>
    </row>
    <row r="3055" spans="2:2" x14ac:dyDescent="0.3">
      <c r="B3055"/>
    </row>
    <row r="3056" spans="2:2" x14ac:dyDescent="0.3">
      <c r="B3056"/>
    </row>
    <row r="3057" spans="2:2" x14ac:dyDescent="0.3">
      <c r="B3057"/>
    </row>
    <row r="3058" spans="2:2" x14ac:dyDescent="0.3">
      <c r="B3058"/>
    </row>
    <row r="3059" spans="2:2" x14ac:dyDescent="0.3">
      <c r="B3059"/>
    </row>
    <row r="3060" spans="2:2" x14ac:dyDescent="0.3">
      <c r="B3060"/>
    </row>
    <row r="3061" spans="2:2" x14ac:dyDescent="0.3">
      <c r="B3061"/>
    </row>
    <row r="3062" spans="2:2" x14ac:dyDescent="0.3">
      <c r="B3062"/>
    </row>
    <row r="3063" spans="2:2" x14ac:dyDescent="0.3">
      <c r="B3063"/>
    </row>
    <row r="3064" spans="2:2" x14ac:dyDescent="0.3">
      <c r="B3064"/>
    </row>
    <row r="3065" spans="2:2" x14ac:dyDescent="0.3">
      <c r="B3065"/>
    </row>
    <row r="3066" spans="2:2" x14ac:dyDescent="0.3">
      <c r="B3066"/>
    </row>
    <row r="3067" spans="2:2" x14ac:dyDescent="0.3">
      <c r="B3067"/>
    </row>
    <row r="3068" spans="2:2" x14ac:dyDescent="0.3">
      <c r="B3068"/>
    </row>
    <row r="3069" spans="2:2" x14ac:dyDescent="0.3">
      <c r="B3069"/>
    </row>
    <row r="3070" spans="2:2" x14ac:dyDescent="0.3">
      <c r="B3070"/>
    </row>
    <row r="3071" spans="2:2" x14ac:dyDescent="0.3">
      <c r="B3071"/>
    </row>
    <row r="3072" spans="2:2" x14ac:dyDescent="0.3">
      <c r="B3072"/>
    </row>
    <row r="3073" spans="2:2" x14ac:dyDescent="0.3">
      <c r="B3073"/>
    </row>
    <row r="3074" spans="2:2" x14ac:dyDescent="0.3">
      <c r="B3074"/>
    </row>
    <row r="3075" spans="2:2" x14ac:dyDescent="0.3">
      <c r="B3075"/>
    </row>
    <row r="3076" spans="2:2" x14ac:dyDescent="0.3">
      <c r="B3076"/>
    </row>
    <row r="3077" spans="2:2" x14ac:dyDescent="0.3">
      <c r="B3077"/>
    </row>
    <row r="3078" spans="2:2" x14ac:dyDescent="0.3">
      <c r="B3078"/>
    </row>
    <row r="3079" spans="2:2" x14ac:dyDescent="0.3">
      <c r="B3079"/>
    </row>
    <row r="3080" spans="2:2" x14ac:dyDescent="0.3">
      <c r="B3080"/>
    </row>
    <row r="3081" spans="2:2" x14ac:dyDescent="0.3">
      <c r="B3081"/>
    </row>
    <row r="3082" spans="2:2" x14ac:dyDescent="0.3">
      <c r="B3082"/>
    </row>
    <row r="3083" spans="2:2" x14ac:dyDescent="0.3">
      <c r="B3083"/>
    </row>
    <row r="3084" spans="2:2" x14ac:dyDescent="0.3">
      <c r="B3084"/>
    </row>
    <row r="3085" spans="2:2" x14ac:dyDescent="0.3">
      <c r="B3085"/>
    </row>
    <row r="3086" spans="2:2" x14ac:dyDescent="0.3">
      <c r="B3086"/>
    </row>
    <row r="3087" spans="2:2" x14ac:dyDescent="0.3">
      <c r="B3087"/>
    </row>
    <row r="3088" spans="2:2" x14ac:dyDescent="0.3">
      <c r="B3088"/>
    </row>
    <row r="3089" spans="2:2" x14ac:dyDescent="0.3">
      <c r="B3089"/>
    </row>
    <row r="3090" spans="2:2" x14ac:dyDescent="0.3">
      <c r="B3090"/>
    </row>
    <row r="3091" spans="2:2" x14ac:dyDescent="0.3">
      <c r="B3091"/>
    </row>
    <row r="3092" spans="2:2" x14ac:dyDescent="0.3">
      <c r="B3092"/>
    </row>
    <row r="3093" spans="2:2" x14ac:dyDescent="0.3">
      <c r="B3093"/>
    </row>
    <row r="3094" spans="2:2" x14ac:dyDescent="0.3">
      <c r="B3094"/>
    </row>
    <row r="3095" spans="2:2" x14ac:dyDescent="0.3">
      <c r="B3095"/>
    </row>
    <row r="3096" spans="2:2" x14ac:dyDescent="0.3">
      <c r="B3096"/>
    </row>
    <row r="3097" spans="2:2" x14ac:dyDescent="0.3">
      <c r="B3097"/>
    </row>
    <row r="3098" spans="2:2" x14ac:dyDescent="0.3">
      <c r="B3098"/>
    </row>
    <row r="3099" spans="2:2" x14ac:dyDescent="0.3">
      <c r="B3099"/>
    </row>
    <row r="3100" spans="2:2" x14ac:dyDescent="0.3">
      <c r="B3100"/>
    </row>
    <row r="3101" spans="2:2" x14ac:dyDescent="0.3">
      <c r="B3101"/>
    </row>
    <row r="3102" spans="2:2" x14ac:dyDescent="0.3">
      <c r="B3102"/>
    </row>
    <row r="3103" spans="2:2" x14ac:dyDescent="0.3">
      <c r="B3103"/>
    </row>
    <row r="3104" spans="2:2" x14ac:dyDescent="0.3">
      <c r="B3104"/>
    </row>
    <row r="3105" spans="2:2" x14ac:dyDescent="0.3">
      <c r="B3105"/>
    </row>
    <row r="3106" spans="2:2" x14ac:dyDescent="0.3">
      <c r="B3106"/>
    </row>
    <row r="3107" spans="2:2" x14ac:dyDescent="0.3">
      <c r="B3107"/>
    </row>
    <row r="3108" spans="2:2" x14ac:dyDescent="0.3">
      <c r="B3108"/>
    </row>
    <row r="3109" spans="2:2" x14ac:dyDescent="0.3">
      <c r="B3109"/>
    </row>
    <row r="3110" spans="2:2" x14ac:dyDescent="0.3">
      <c r="B3110"/>
    </row>
    <row r="3111" spans="2:2" x14ac:dyDescent="0.3">
      <c r="B3111"/>
    </row>
    <row r="3112" spans="2:2" x14ac:dyDescent="0.3">
      <c r="B3112"/>
    </row>
    <row r="3113" spans="2:2" x14ac:dyDescent="0.3">
      <c r="B3113"/>
    </row>
    <row r="3114" spans="2:2" x14ac:dyDescent="0.3">
      <c r="B3114"/>
    </row>
    <row r="3115" spans="2:2" x14ac:dyDescent="0.3">
      <c r="B3115"/>
    </row>
    <row r="3116" spans="2:2" x14ac:dyDescent="0.3">
      <c r="B3116"/>
    </row>
    <row r="3117" spans="2:2" x14ac:dyDescent="0.3">
      <c r="B3117"/>
    </row>
    <row r="3118" spans="2:2" x14ac:dyDescent="0.3">
      <c r="B3118"/>
    </row>
    <row r="3119" spans="2:2" x14ac:dyDescent="0.3">
      <c r="B3119"/>
    </row>
    <row r="3120" spans="2:2" x14ac:dyDescent="0.3">
      <c r="B3120"/>
    </row>
    <row r="3121" spans="2:2" x14ac:dyDescent="0.3">
      <c r="B3121"/>
    </row>
    <row r="3122" spans="2:2" x14ac:dyDescent="0.3">
      <c r="B3122"/>
    </row>
    <row r="3123" spans="2:2" x14ac:dyDescent="0.3">
      <c r="B3123"/>
    </row>
    <row r="3124" spans="2:2" x14ac:dyDescent="0.3">
      <c r="B3124"/>
    </row>
    <row r="3125" spans="2:2" x14ac:dyDescent="0.3">
      <c r="B3125"/>
    </row>
    <row r="3126" spans="2:2" x14ac:dyDescent="0.3">
      <c r="B3126"/>
    </row>
    <row r="3127" spans="2:2" x14ac:dyDescent="0.3">
      <c r="B3127"/>
    </row>
    <row r="3128" spans="2:2" x14ac:dyDescent="0.3">
      <c r="B3128"/>
    </row>
    <row r="3129" spans="2:2" x14ac:dyDescent="0.3">
      <c r="B3129"/>
    </row>
    <row r="3130" spans="2:2" x14ac:dyDescent="0.3">
      <c r="B3130"/>
    </row>
    <row r="3131" spans="2:2" x14ac:dyDescent="0.3">
      <c r="B3131"/>
    </row>
    <row r="3132" spans="2:2" x14ac:dyDescent="0.3">
      <c r="B3132"/>
    </row>
    <row r="3133" spans="2:2" x14ac:dyDescent="0.3">
      <c r="B3133"/>
    </row>
    <row r="3134" spans="2:2" x14ac:dyDescent="0.3">
      <c r="B3134"/>
    </row>
    <row r="3135" spans="2:2" x14ac:dyDescent="0.3">
      <c r="B3135"/>
    </row>
    <row r="3136" spans="2:2" x14ac:dyDescent="0.3">
      <c r="B3136"/>
    </row>
    <row r="3137" spans="2:2" x14ac:dyDescent="0.3">
      <c r="B3137"/>
    </row>
    <row r="3138" spans="2:2" x14ac:dyDescent="0.3">
      <c r="B3138"/>
    </row>
    <row r="3139" spans="2:2" x14ac:dyDescent="0.3">
      <c r="B3139"/>
    </row>
    <row r="3140" spans="2:2" x14ac:dyDescent="0.3">
      <c r="B3140"/>
    </row>
    <row r="3141" spans="2:2" x14ac:dyDescent="0.3">
      <c r="B3141"/>
    </row>
    <row r="3142" spans="2:2" x14ac:dyDescent="0.3">
      <c r="B3142"/>
    </row>
    <row r="3143" spans="2:2" x14ac:dyDescent="0.3">
      <c r="B3143"/>
    </row>
    <row r="3144" spans="2:2" x14ac:dyDescent="0.3">
      <c r="B3144"/>
    </row>
    <row r="3145" spans="2:2" x14ac:dyDescent="0.3">
      <c r="B3145"/>
    </row>
    <row r="3146" spans="2:2" x14ac:dyDescent="0.3">
      <c r="B3146"/>
    </row>
    <row r="3147" spans="2:2" x14ac:dyDescent="0.3">
      <c r="B3147"/>
    </row>
    <row r="3148" spans="2:2" x14ac:dyDescent="0.3">
      <c r="B3148"/>
    </row>
    <row r="3149" spans="2:2" x14ac:dyDescent="0.3">
      <c r="B3149"/>
    </row>
    <row r="3150" spans="2:2" x14ac:dyDescent="0.3">
      <c r="B3150"/>
    </row>
    <row r="3151" spans="2:2" x14ac:dyDescent="0.3">
      <c r="B3151"/>
    </row>
    <row r="3152" spans="2:2" x14ac:dyDescent="0.3">
      <c r="B3152"/>
    </row>
    <row r="3153" spans="2:2" x14ac:dyDescent="0.3">
      <c r="B3153"/>
    </row>
    <row r="3154" spans="2:2" x14ac:dyDescent="0.3">
      <c r="B3154"/>
    </row>
    <row r="3155" spans="2:2" x14ac:dyDescent="0.3">
      <c r="B3155"/>
    </row>
    <row r="3156" spans="2:2" x14ac:dyDescent="0.3">
      <c r="B3156"/>
    </row>
    <row r="3157" spans="2:2" x14ac:dyDescent="0.3">
      <c r="B3157"/>
    </row>
    <row r="3158" spans="2:2" x14ac:dyDescent="0.3">
      <c r="B3158"/>
    </row>
    <row r="3159" spans="2:2" x14ac:dyDescent="0.3">
      <c r="B3159"/>
    </row>
    <row r="3160" spans="2:2" x14ac:dyDescent="0.3">
      <c r="B3160"/>
    </row>
    <row r="3161" spans="2:2" x14ac:dyDescent="0.3">
      <c r="B3161"/>
    </row>
    <row r="3162" spans="2:2" x14ac:dyDescent="0.3">
      <c r="B3162"/>
    </row>
    <row r="3163" spans="2:2" x14ac:dyDescent="0.3">
      <c r="B3163"/>
    </row>
    <row r="3164" spans="2:2" x14ac:dyDescent="0.3">
      <c r="B3164"/>
    </row>
    <row r="3165" spans="2:2" x14ac:dyDescent="0.3">
      <c r="B3165"/>
    </row>
    <row r="3166" spans="2:2" x14ac:dyDescent="0.3">
      <c r="B3166"/>
    </row>
    <row r="3167" spans="2:2" x14ac:dyDescent="0.3">
      <c r="B3167"/>
    </row>
    <row r="3168" spans="2:2" x14ac:dyDescent="0.3">
      <c r="B3168"/>
    </row>
    <row r="3169" spans="2:2" x14ac:dyDescent="0.3">
      <c r="B3169"/>
    </row>
    <row r="3170" spans="2:2" x14ac:dyDescent="0.3">
      <c r="B3170"/>
    </row>
    <row r="3171" spans="2:2" x14ac:dyDescent="0.3">
      <c r="B3171"/>
    </row>
    <row r="3172" spans="2:2" x14ac:dyDescent="0.3">
      <c r="B3172"/>
    </row>
    <row r="3173" spans="2:2" x14ac:dyDescent="0.3">
      <c r="B3173"/>
    </row>
    <row r="3174" spans="2:2" x14ac:dyDescent="0.3">
      <c r="B3174"/>
    </row>
    <row r="3175" spans="2:2" x14ac:dyDescent="0.3">
      <c r="B3175"/>
    </row>
    <row r="3176" spans="2:2" x14ac:dyDescent="0.3">
      <c r="B3176"/>
    </row>
    <row r="3177" spans="2:2" x14ac:dyDescent="0.3">
      <c r="B3177"/>
    </row>
    <row r="3178" spans="2:2" x14ac:dyDescent="0.3">
      <c r="B3178"/>
    </row>
    <row r="3179" spans="2:2" x14ac:dyDescent="0.3">
      <c r="B3179"/>
    </row>
    <row r="3180" spans="2:2" x14ac:dyDescent="0.3">
      <c r="B3180"/>
    </row>
    <row r="3181" spans="2:2" x14ac:dyDescent="0.3">
      <c r="B3181"/>
    </row>
    <row r="3182" spans="2:2" x14ac:dyDescent="0.3">
      <c r="B3182"/>
    </row>
    <row r="3183" spans="2:2" x14ac:dyDescent="0.3">
      <c r="B3183"/>
    </row>
    <row r="3184" spans="2:2" x14ac:dyDescent="0.3">
      <c r="B3184"/>
    </row>
    <row r="3185" spans="2:2" x14ac:dyDescent="0.3">
      <c r="B3185"/>
    </row>
    <row r="3186" spans="2:2" x14ac:dyDescent="0.3">
      <c r="B3186"/>
    </row>
    <row r="3187" spans="2:2" x14ac:dyDescent="0.3">
      <c r="B3187"/>
    </row>
    <row r="3188" spans="2:2" x14ac:dyDescent="0.3">
      <c r="B3188"/>
    </row>
    <row r="3189" spans="2:2" x14ac:dyDescent="0.3">
      <c r="B3189"/>
    </row>
    <row r="3190" spans="2:2" x14ac:dyDescent="0.3">
      <c r="B3190"/>
    </row>
    <row r="3191" spans="2:2" x14ac:dyDescent="0.3">
      <c r="B3191"/>
    </row>
    <row r="3192" spans="2:2" x14ac:dyDescent="0.3">
      <c r="B3192"/>
    </row>
    <row r="3193" spans="2:2" x14ac:dyDescent="0.3">
      <c r="B3193"/>
    </row>
    <row r="3194" spans="2:2" x14ac:dyDescent="0.3">
      <c r="B3194"/>
    </row>
    <row r="3195" spans="2:2" x14ac:dyDescent="0.3">
      <c r="B3195"/>
    </row>
    <row r="3196" spans="2:2" x14ac:dyDescent="0.3">
      <c r="B3196"/>
    </row>
    <row r="3197" spans="2:2" x14ac:dyDescent="0.3">
      <c r="B3197"/>
    </row>
    <row r="3198" spans="2:2" x14ac:dyDescent="0.3">
      <c r="B3198"/>
    </row>
    <row r="3199" spans="2:2" x14ac:dyDescent="0.3">
      <c r="B3199"/>
    </row>
    <row r="3200" spans="2:2" x14ac:dyDescent="0.3">
      <c r="B3200"/>
    </row>
    <row r="3201" spans="2:2" x14ac:dyDescent="0.3">
      <c r="B3201"/>
    </row>
    <row r="3202" spans="2:2" x14ac:dyDescent="0.3">
      <c r="B3202"/>
    </row>
    <row r="3203" spans="2:2" x14ac:dyDescent="0.3">
      <c r="B3203"/>
    </row>
    <row r="3204" spans="2:2" x14ac:dyDescent="0.3">
      <c r="B3204"/>
    </row>
    <row r="3205" spans="2:2" x14ac:dyDescent="0.3">
      <c r="B3205"/>
    </row>
    <row r="3206" spans="2:2" x14ac:dyDescent="0.3">
      <c r="B3206"/>
    </row>
    <row r="3207" spans="2:2" x14ac:dyDescent="0.3">
      <c r="B3207"/>
    </row>
    <row r="3208" spans="2:2" x14ac:dyDescent="0.3">
      <c r="B3208"/>
    </row>
    <row r="3209" spans="2:2" x14ac:dyDescent="0.3">
      <c r="B3209"/>
    </row>
    <row r="3210" spans="2:2" x14ac:dyDescent="0.3">
      <c r="B3210"/>
    </row>
    <row r="3211" spans="2:2" x14ac:dyDescent="0.3">
      <c r="B3211"/>
    </row>
    <row r="3212" spans="2:2" x14ac:dyDescent="0.3">
      <c r="B3212"/>
    </row>
    <row r="3213" spans="2:2" x14ac:dyDescent="0.3">
      <c r="B3213"/>
    </row>
    <row r="3214" spans="2:2" x14ac:dyDescent="0.3">
      <c r="B3214"/>
    </row>
    <row r="3215" spans="2:2" x14ac:dyDescent="0.3">
      <c r="B3215"/>
    </row>
    <row r="3216" spans="2:2" x14ac:dyDescent="0.3">
      <c r="B3216"/>
    </row>
    <row r="3217" spans="2:2" x14ac:dyDescent="0.3">
      <c r="B3217"/>
    </row>
    <row r="3218" spans="2:2" x14ac:dyDescent="0.3">
      <c r="B3218"/>
    </row>
    <row r="3219" spans="2:2" x14ac:dyDescent="0.3">
      <c r="B3219"/>
    </row>
    <row r="3220" spans="2:2" x14ac:dyDescent="0.3">
      <c r="B3220"/>
    </row>
    <row r="3221" spans="2:2" x14ac:dyDescent="0.3">
      <c r="B3221"/>
    </row>
    <row r="3222" spans="2:2" x14ac:dyDescent="0.3">
      <c r="B3222"/>
    </row>
    <row r="3223" spans="2:2" x14ac:dyDescent="0.3">
      <c r="B3223"/>
    </row>
    <row r="3224" spans="2:2" x14ac:dyDescent="0.3">
      <c r="B3224"/>
    </row>
    <row r="3225" spans="2:2" x14ac:dyDescent="0.3">
      <c r="B3225"/>
    </row>
    <row r="3226" spans="2:2" x14ac:dyDescent="0.3">
      <c r="B3226"/>
    </row>
    <row r="3227" spans="2:2" x14ac:dyDescent="0.3">
      <c r="B3227"/>
    </row>
    <row r="3228" spans="2:2" x14ac:dyDescent="0.3">
      <c r="B3228"/>
    </row>
    <row r="3229" spans="2:2" x14ac:dyDescent="0.3">
      <c r="B3229"/>
    </row>
    <row r="3230" spans="2:2" x14ac:dyDescent="0.3">
      <c r="B3230"/>
    </row>
    <row r="3231" spans="2:2" x14ac:dyDescent="0.3">
      <c r="B3231"/>
    </row>
    <row r="3232" spans="2:2" x14ac:dyDescent="0.3">
      <c r="B3232"/>
    </row>
    <row r="3233" spans="2:2" x14ac:dyDescent="0.3">
      <c r="B3233"/>
    </row>
    <row r="3234" spans="2:2" x14ac:dyDescent="0.3">
      <c r="B3234"/>
    </row>
    <row r="3235" spans="2:2" x14ac:dyDescent="0.3">
      <c r="B3235"/>
    </row>
    <row r="3236" spans="2:2" x14ac:dyDescent="0.3">
      <c r="B3236"/>
    </row>
    <row r="3237" spans="2:2" x14ac:dyDescent="0.3">
      <c r="B3237"/>
    </row>
    <row r="3238" spans="2:2" x14ac:dyDescent="0.3">
      <c r="B3238"/>
    </row>
    <row r="3239" spans="2:2" x14ac:dyDescent="0.3">
      <c r="B3239"/>
    </row>
    <row r="3240" spans="2:2" x14ac:dyDescent="0.3">
      <c r="B3240"/>
    </row>
    <row r="3241" spans="2:2" x14ac:dyDescent="0.3">
      <c r="B3241"/>
    </row>
    <row r="3242" spans="2:2" x14ac:dyDescent="0.3">
      <c r="B3242"/>
    </row>
    <row r="3243" spans="2:2" x14ac:dyDescent="0.3">
      <c r="B3243"/>
    </row>
    <row r="3244" spans="2:2" x14ac:dyDescent="0.3">
      <c r="B3244"/>
    </row>
    <row r="3245" spans="2:2" x14ac:dyDescent="0.3">
      <c r="B3245"/>
    </row>
    <row r="3246" spans="2:2" x14ac:dyDescent="0.3">
      <c r="B3246"/>
    </row>
    <row r="3247" spans="2:2" x14ac:dyDescent="0.3">
      <c r="B3247"/>
    </row>
    <row r="3248" spans="2:2" x14ac:dyDescent="0.3">
      <c r="B3248"/>
    </row>
    <row r="3249" spans="2:2" x14ac:dyDescent="0.3">
      <c r="B3249"/>
    </row>
    <row r="3250" spans="2:2" x14ac:dyDescent="0.3">
      <c r="B3250"/>
    </row>
    <row r="3251" spans="2:2" x14ac:dyDescent="0.3">
      <c r="B3251"/>
    </row>
    <row r="3252" spans="2:2" x14ac:dyDescent="0.3">
      <c r="B3252"/>
    </row>
    <row r="3253" spans="2:2" x14ac:dyDescent="0.3">
      <c r="B3253"/>
    </row>
    <row r="3254" spans="2:2" x14ac:dyDescent="0.3">
      <c r="B3254"/>
    </row>
    <row r="3255" spans="2:2" x14ac:dyDescent="0.3">
      <c r="B3255"/>
    </row>
    <row r="3256" spans="2:2" x14ac:dyDescent="0.3">
      <c r="B3256"/>
    </row>
    <row r="3257" spans="2:2" x14ac:dyDescent="0.3">
      <c r="B3257"/>
    </row>
    <row r="3258" spans="2:2" x14ac:dyDescent="0.3">
      <c r="B3258"/>
    </row>
    <row r="3259" spans="2:2" x14ac:dyDescent="0.3">
      <c r="B3259"/>
    </row>
    <row r="3260" spans="2:2" x14ac:dyDescent="0.3">
      <c r="B3260"/>
    </row>
    <row r="3261" spans="2:2" x14ac:dyDescent="0.3">
      <c r="B3261"/>
    </row>
    <row r="3262" spans="2:2" x14ac:dyDescent="0.3">
      <c r="B3262"/>
    </row>
    <row r="3263" spans="2:2" x14ac:dyDescent="0.3">
      <c r="B3263"/>
    </row>
    <row r="3264" spans="2:2" x14ac:dyDescent="0.3">
      <c r="B3264"/>
    </row>
    <row r="3265" spans="2:2" x14ac:dyDescent="0.3">
      <c r="B3265"/>
    </row>
    <row r="3266" spans="2:2" x14ac:dyDescent="0.3">
      <c r="B3266"/>
    </row>
    <row r="3267" spans="2:2" x14ac:dyDescent="0.3">
      <c r="B3267"/>
    </row>
    <row r="3268" spans="2:2" x14ac:dyDescent="0.3">
      <c r="B3268"/>
    </row>
    <row r="3269" spans="2:2" x14ac:dyDescent="0.3">
      <c r="B3269"/>
    </row>
    <row r="3270" spans="2:2" x14ac:dyDescent="0.3">
      <c r="B3270"/>
    </row>
    <row r="3271" spans="2:2" x14ac:dyDescent="0.3">
      <c r="B3271"/>
    </row>
    <row r="3272" spans="2:2" x14ac:dyDescent="0.3">
      <c r="B3272"/>
    </row>
    <row r="3273" spans="2:2" x14ac:dyDescent="0.3">
      <c r="B3273"/>
    </row>
    <row r="3274" spans="2:2" x14ac:dyDescent="0.3">
      <c r="B3274"/>
    </row>
    <row r="3275" spans="2:2" x14ac:dyDescent="0.3">
      <c r="B3275"/>
    </row>
    <row r="3276" spans="2:2" x14ac:dyDescent="0.3">
      <c r="B3276"/>
    </row>
    <row r="3277" spans="2:2" x14ac:dyDescent="0.3">
      <c r="B3277"/>
    </row>
    <row r="3278" spans="2:2" x14ac:dyDescent="0.3">
      <c r="B3278"/>
    </row>
    <row r="3279" spans="2:2" x14ac:dyDescent="0.3">
      <c r="B3279"/>
    </row>
    <row r="3280" spans="2:2" x14ac:dyDescent="0.3">
      <c r="B3280"/>
    </row>
    <row r="3281" spans="2:2" x14ac:dyDescent="0.3">
      <c r="B3281"/>
    </row>
    <row r="3282" spans="2:2" x14ac:dyDescent="0.3">
      <c r="B3282"/>
    </row>
    <row r="3283" spans="2:2" x14ac:dyDescent="0.3">
      <c r="B3283"/>
    </row>
    <row r="3284" spans="2:2" x14ac:dyDescent="0.3">
      <c r="B3284"/>
    </row>
    <row r="3285" spans="2:2" x14ac:dyDescent="0.3">
      <c r="B3285"/>
    </row>
    <row r="3286" spans="2:2" x14ac:dyDescent="0.3">
      <c r="B3286"/>
    </row>
    <row r="3287" spans="2:2" x14ac:dyDescent="0.3">
      <c r="B3287"/>
    </row>
    <row r="3288" spans="2:2" x14ac:dyDescent="0.3">
      <c r="B3288"/>
    </row>
    <row r="3289" spans="2:2" x14ac:dyDescent="0.3">
      <c r="B3289"/>
    </row>
    <row r="3290" spans="2:2" x14ac:dyDescent="0.3">
      <c r="B3290"/>
    </row>
    <row r="3291" spans="2:2" x14ac:dyDescent="0.3">
      <c r="B3291"/>
    </row>
    <row r="3292" spans="2:2" x14ac:dyDescent="0.3">
      <c r="B3292"/>
    </row>
    <row r="3293" spans="2:2" x14ac:dyDescent="0.3">
      <c r="B3293"/>
    </row>
    <row r="3294" spans="2:2" x14ac:dyDescent="0.3">
      <c r="B3294"/>
    </row>
    <row r="3295" spans="2:2" x14ac:dyDescent="0.3">
      <c r="B3295"/>
    </row>
    <row r="3296" spans="2:2" x14ac:dyDescent="0.3">
      <c r="B3296"/>
    </row>
    <row r="3297" spans="2:2" x14ac:dyDescent="0.3">
      <c r="B3297"/>
    </row>
    <row r="3298" spans="2:2" x14ac:dyDescent="0.3">
      <c r="B3298"/>
    </row>
    <row r="3299" spans="2:2" x14ac:dyDescent="0.3">
      <c r="B3299"/>
    </row>
    <row r="3300" spans="2:2" x14ac:dyDescent="0.3">
      <c r="B3300"/>
    </row>
    <row r="3301" spans="2:2" x14ac:dyDescent="0.3">
      <c r="B3301"/>
    </row>
    <row r="3302" spans="2:2" x14ac:dyDescent="0.3">
      <c r="B3302"/>
    </row>
    <row r="3303" spans="2:2" x14ac:dyDescent="0.3">
      <c r="B3303"/>
    </row>
    <row r="3304" spans="2:2" x14ac:dyDescent="0.3">
      <c r="B3304"/>
    </row>
    <row r="3305" spans="2:2" x14ac:dyDescent="0.3">
      <c r="B3305"/>
    </row>
    <row r="3306" spans="2:2" x14ac:dyDescent="0.3">
      <c r="B3306"/>
    </row>
    <row r="3307" spans="2:2" x14ac:dyDescent="0.3">
      <c r="B3307"/>
    </row>
    <row r="3308" spans="2:2" x14ac:dyDescent="0.3">
      <c r="B3308"/>
    </row>
    <row r="3309" spans="2:2" x14ac:dyDescent="0.3">
      <c r="B3309"/>
    </row>
    <row r="3310" spans="2:2" x14ac:dyDescent="0.3">
      <c r="B3310"/>
    </row>
    <row r="3311" spans="2:2" x14ac:dyDescent="0.3">
      <c r="B3311"/>
    </row>
    <row r="3312" spans="2:2" x14ac:dyDescent="0.3">
      <c r="B3312"/>
    </row>
    <row r="3313" spans="2:2" x14ac:dyDescent="0.3">
      <c r="B3313"/>
    </row>
    <row r="3314" spans="2:2" x14ac:dyDescent="0.3">
      <c r="B3314"/>
    </row>
    <row r="3315" spans="2:2" x14ac:dyDescent="0.3">
      <c r="B3315"/>
    </row>
    <row r="3316" spans="2:2" x14ac:dyDescent="0.3">
      <c r="B3316"/>
    </row>
    <row r="3317" spans="2:2" x14ac:dyDescent="0.3">
      <c r="B3317"/>
    </row>
    <row r="3318" spans="2:2" x14ac:dyDescent="0.3">
      <c r="B3318"/>
    </row>
    <row r="3319" spans="2:2" x14ac:dyDescent="0.3">
      <c r="B3319"/>
    </row>
    <row r="3320" spans="2:2" x14ac:dyDescent="0.3">
      <c r="B3320"/>
    </row>
    <row r="3321" spans="2:2" x14ac:dyDescent="0.3">
      <c r="B3321"/>
    </row>
    <row r="3322" spans="2:2" x14ac:dyDescent="0.3">
      <c r="B3322"/>
    </row>
    <row r="3323" spans="2:2" x14ac:dyDescent="0.3">
      <c r="B3323"/>
    </row>
    <row r="3324" spans="2:2" x14ac:dyDescent="0.3">
      <c r="B3324"/>
    </row>
    <row r="3325" spans="2:2" x14ac:dyDescent="0.3">
      <c r="B3325"/>
    </row>
    <row r="3326" spans="2:2" x14ac:dyDescent="0.3">
      <c r="B3326"/>
    </row>
    <row r="3327" spans="2:2" x14ac:dyDescent="0.3">
      <c r="B3327"/>
    </row>
    <row r="3328" spans="2:2" x14ac:dyDescent="0.3">
      <c r="B3328"/>
    </row>
    <row r="3329" spans="2:2" x14ac:dyDescent="0.3">
      <c r="B3329"/>
    </row>
    <row r="3330" spans="2:2" x14ac:dyDescent="0.3">
      <c r="B3330"/>
    </row>
    <row r="3331" spans="2:2" x14ac:dyDescent="0.3">
      <c r="B3331"/>
    </row>
    <row r="3332" spans="2:2" x14ac:dyDescent="0.3">
      <c r="B3332"/>
    </row>
    <row r="3333" spans="2:2" x14ac:dyDescent="0.3">
      <c r="B3333"/>
    </row>
    <row r="3334" spans="2:2" x14ac:dyDescent="0.3">
      <c r="B3334"/>
    </row>
    <row r="3335" spans="2:2" x14ac:dyDescent="0.3">
      <c r="B3335"/>
    </row>
    <row r="3336" spans="2:2" x14ac:dyDescent="0.3">
      <c r="B3336"/>
    </row>
    <row r="3337" spans="2:2" x14ac:dyDescent="0.3">
      <c r="B3337"/>
    </row>
    <row r="3338" spans="2:2" x14ac:dyDescent="0.3">
      <c r="B3338"/>
    </row>
    <row r="3339" spans="2:2" x14ac:dyDescent="0.3">
      <c r="B3339"/>
    </row>
    <row r="3340" spans="2:2" x14ac:dyDescent="0.3">
      <c r="B3340"/>
    </row>
    <row r="3341" spans="2:2" x14ac:dyDescent="0.3">
      <c r="B3341"/>
    </row>
    <row r="3342" spans="2:2" x14ac:dyDescent="0.3">
      <c r="B3342"/>
    </row>
    <row r="3343" spans="2:2" x14ac:dyDescent="0.3">
      <c r="B3343"/>
    </row>
    <row r="3344" spans="2:2" x14ac:dyDescent="0.3">
      <c r="B3344"/>
    </row>
    <row r="3345" spans="2:2" x14ac:dyDescent="0.3">
      <c r="B3345"/>
    </row>
    <row r="3346" spans="2:2" x14ac:dyDescent="0.3">
      <c r="B3346"/>
    </row>
    <row r="3347" spans="2:2" x14ac:dyDescent="0.3">
      <c r="B3347"/>
    </row>
    <row r="3348" spans="2:2" x14ac:dyDescent="0.3">
      <c r="B3348"/>
    </row>
    <row r="3349" spans="2:2" x14ac:dyDescent="0.3">
      <c r="B3349"/>
    </row>
    <row r="3350" spans="2:2" x14ac:dyDescent="0.3">
      <c r="B3350"/>
    </row>
    <row r="3351" spans="2:2" x14ac:dyDescent="0.3">
      <c r="B3351"/>
    </row>
    <row r="3352" spans="2:2" x14ac:dyDescent="0.3">
      <c r="B3352"/>
    </row>
    <row r="3353" spans="2:2" x14ac:dyDescent="0.3">
      <c r="B3353"/>
    </row>
    <row r="3354" spans="2:2" x14ac:dyDescent="0.3">
      <c r="B3354"/>
    </row>
    <row r="3355" spans="2:2" x14ac:dyDescent="0.3">
      <c r="B3355"/>
    </row>
    <row r="3356" spans="2:2" x14ac:dyDescent="0.3">
      <c r="B3356"/>
    </row>
    <row r="3357" spans="2:2" x14ac:dyDescent="0.3">
      <c r="B3357"/>
    </row>
    <row r="3358" spans="2:2" x14ac:dyDescent="0.3">
      <c r="B3358"/>
    </row>
    <row r="3359" spans="2:2" x14ac:dyDescent="0.3">
      <c r="B3359"/>
    </row>
    <row r="3360" spans="2:2" x14ac:dyDescent="0.3">
      <c r="B3360"/>
    </row>
    <row r="3361" spans="2:2" x14ac:dyDescent="0.3">
      <c r="B3361"/>
    </row>
    <row r="3362" spans="2:2" x14ac:dyDescent="0.3">
      <c r="B3362"/>
    </row>
    <row r="3363" spans="2:2" x14ac:dyDescent="0.3">
      <c r="B3363"/>
    </row>
    <row r="3364" spans="2:2" x14ac:dyDescent="0.3">
      <c r="B3364"/>
    </row>
    <row r="3365" spans="2:2" x14ac:dyDescent="0.3">
      <c r="B3365"/>
    </row>
    <row r="3366" spans="2:2" x14ac:dyDescent="0.3">
      <c r="B3366"/>
    </row>
    <row r="3367" spans="2:2" x14ac:dyDescent="0.3">
      <c r="B3367"/>
    </row>
    <row r="3368" spans="2:2" x14ac:dyDescent="0.3">
      <c r="B3368"/>
    </row>
    <row r="3369" spans="2:2" x14ac:dyDescent="0.3">
      <c r="B3369"/>
    </row>
    <row r="3370" spans="2:2" x14ac:dyDescent="0.3">
      <c r="B3370"/>
    </row>
    <row r="3371" spans="2:2" x14ac:dyDescent="0.3">
      <c r="B3371"/>
    </row>
    <row r="3372" spans="2:2" x14ac:dyDescent="0.3">
      <c r="B3372"/>
    </row>
    <row r="3373" spans="2:2" x14ac:dyDescent="0.3">
      <c r="B3373"/>
    </row>
    <row r="3374" spans="2:2" x14ac:dyDescent="0.3">
      <c r="B3374"/>
    </row>
    <row r="3375" spans="2:2" x14ac:dyDescent="0.3">
      <c r="B3375"/>
    </row>
    <row r="3376" spans="2:2" x14ac:dyDescent="0.3">
      <c r="B3376"/>
    </row>
    <row r="3377" spans="2:2" x14ac:dyDescent="0.3">
      <c r="B3377"/>
    </row>
    <row r="3378" spans="2:2" x14ac:dyDescent="0.3">
      <c r="B3378"/>
    </row>
    <row r="3379" spans="2:2" x14ac:dyDescent="0.3">
      <c r="B3379"/>
    </row>
    <row r="3380" spans="2:2" x14ac:dyDescent="0.3">
      <c r="B3380"/>
    </row>
    <row r="3381" spans="2:2" x14ac:dyDescent="0.3">
      <c r="B3381"/>
    </row>
    <row r="3382" spans="2:2" x14ac:dyDescent="0.3">
      <c r="B3382"/>
    </row>
    <row r="3383" spans="2:2" x14ac:dyDescent="0.3">
      <c r="B3383"/>
    </row>
    <row r="3384" spans="2:2" x14ac:dyDescent="0.3">
      <c r="B3384"/>
    </row>
    <row r="3385" spans="2:2" x14ac:dyDescent="0.3">
      <c r="B3385"/>
    </row>
    <row r="3386" spans="2:2" x14ac:dyDescent="0.3">
      <c r="B3386"/>
    </row>
    <row r="3387" spans="2:2" x14ac:dyDescent="0.3">
      <c r="B3387"/>
    </row>
    <row r="3388" spans="2:2" x14ac:dyDescent="0.3">
      <c r="B3388"/>
    </row>
    <row r="3389" spans="2:2" x14ac:dyDescent="0.3">
      <c r="B3389"/>
    </row>
    <row r="3390" spans="2:2" x14ac:dyDescent="0.3">
      <c r="B3390"/>
    </row>
    <row r="3391" spans="2:2" x14ac:dyDescent="0.3">
      <c r="B3391"/>
    </row>
    <row r="3392" spans="2:2" x14ac:dyDescent="0.3">
      <c r="B3392"/>
    </row>
    <row r="3393" spans="2:2" x14ac:dyDescent="0.3">
      <c r="B3393"/>
    </row>
    <row r="3394" spans="2:2" x14ac:dyDescent="0.3">
      <c r="B3394"/>
    </row>
    <row r="3395" spans="2:2" x14ac:dyDescent="0.3">
      <c r="B3395"/>
    </row>
    <row r="3396" spans="2:2" x14ac:dyDescent="0.3">
      <c r="B3396"/>
    </row>
    <row r="3397" spans="2:2" x14ac:dyDescent="0.3">
      <c r="B3397"/>
    </row>
    <row r="3398" spans="2:2" x14ac:dyDescent="0.3">
      <c r="B3398"/>
    </row>
    <row r="3399" spans="2:2" x14ac:dyDescent="0.3">
      <c r="B3399"/>
    </row>
    <row r="3400" spans="2:2" x14ac:dyDescent="0.3">
      <c r="B3400"/>
    </row>
    <row r="3401" spans="2:2" x14ac:dyDescent="0.3">
      <c r="B3401"/>
    </row>
    <row r="3402" spans="2:2" x14ac:dyDescent="0.3">
      <c r="B3402"/>
    </row>
    <row r="3403" spans="2:2" x14ac:dyDescent="0.3">
      <c r="B3403"/>
    </row>
    <row r="3404" spans="2:2" x14ac:dyDescent="0.3">
      <c r="B3404"/>
    </row>
    <row r="3405" spans="2:2" x14ac:dyDescent="0.3">
      <c r="B3405"/>
    </row>
    <row r="3406" spans="2:2" x14ac:dyDescent="0.3">
      <c r="B3406"/>
    </row>
    <row r="3407" spans="2:2" x14ac:dyDescent="0.3">
      <c r="B3407"/>
    </row>
    <row r="3408" spans="2:2" x14ac:dyDescent="0.3">
      <c r="B3408"/>
    </row>
    <row r="3409" spans="2:2" x14ac:dyDescent="0.3">
      <c r="B3409"/>
    </row>
    <row r="3410" spans="2:2" x14ac:dyDescent="0.3">
      <c r="B3410"/>
    </row>
    <row r="3411" spans="2:2" x14ac:dyDescent="0.3">
      <c r="B3411"/>
    </row>
    <row r="3412" spans="2:2" x14ac:dyDescent="0.3">
      <c r="B3412"/>
    </row>
    <row r="3413" spans="2:2" x14ac:dyDescent="0.3">
      <c r="B3413"/>
    </row>
    <row r="3414" spans="2:2" x14ac:dyDescent="0.3">
      <c r="B3414"/>
    </row>
    <row r="3415" spans="2:2" x14ac:dyDescent="0.3">
      <c r="B3415"/>
    </row>
    <row r="3416" spans="2:2" x14ac:dyDescent="0.3">
      <c r="B3416"/>
    </row>
    <row r="3417" spans="2:2" x14ac:dyDescent="0.3">
      <c r="B3417"/>
    </row>
    <row r="3418" spans="2:2" x14ac:dyDescent="0.3">
      <c r="B3418"/>
    </row>
    <row r="3419" spans="2:2" x14ac:dyDescent="0.3">
      <c r="B3419"/>
    </row>
    <row r="3420" spans="2:2" x14ac:dyDescent="0.3">
      <c r="B3420"/>
    </row>
    <row r="3421" spans="2:2" x14ac:dyDescent="0.3">
      <c r="B3421"/>
    </row>
    <row r="3422" spans="2:2" x14ac:dyDescent="0.3">
      <c r="B3422"/>
    </row>
    <row r="3423" spans="2:2" x14ac:dyDescent="0.3">
      <c r="B3423"/>
    </row>
    <row r="3424" spans="2:2" x14ac:dyDescent="0.3">
      <c r="B3424"/>
    </row>
    <row r="3425" spans="2:2" x14ac:dyDescent="0.3">
      <c r="B3425"/>
    </row>
    <row r="3426" spans="2:2" x14ac:dyDescent="0.3">
      <c r="B3426"/>
    </row>
    <row r="3427" spans="2:2" x14ac:dyDescent="0.3">
      <c r="B3427"/>
    </row>
    <row r="3428" spans="2:2" x14ac:dyDescent="0.3">
      <c r="B3428"/>
    </row>
    <row r="3429" spans="2:2" x14ac:dyDescent="0.3">
      <c r="B3429"/>
    </row>
    <row r="3430" spans="2:2" x14ac:dyDescent="0.3">
      <c r="B3430"/>
    </row>
    <row r="3431" spans="2:2" x14ac:dyDescent="0.3">
      <c r="B3431"/>
    </row>
    <row r="3432" spans="2:2" x14ac:dyDescent="0.3">
      <c r="B3432"/>
    </row>
    <row r="3433" spans="2:2" x14ac:dyDescent="0.3">
      <c r="B3433"/>
    </row>
    <row r="3434" spans="2:2" x14ac:dyDescent="0.3">
      <c r="B3434"/>
    </row>
    <row r="3435" spans="2:2" x14ac:dyDescent="0.3">
      <c r="B3435"/>
    </row>
    <row r="3436" spans="2:2" x14ac:dyDescent="0.3">
      <c r="B3436"/>
    </row>
    <row r="3437" spans="2:2" x14ac:dyDescent="0.3">
      <c r="B3437"/>
    </row>
    <row r="3438" spans="2:2" x14ac:dyDescent="0.3">
      <c r="B3438"/>
    </row>
    <row r="3439" spans="2:2" x14ac:dyDescent="0.3">
      <c r="B3439"/>
    </row>
    <row r="3440" spans="2:2" x14ac:dyDescent="0.3">
      <c r="B3440"/>
    </row>
    <row r="3441" spans="2:2" x14ac:dyDescent="0.3">
      <c r="B3441"/>
    </row>
    <row r="3442" spans="2:2" x14ac:dyDescent="0.3">
      <c r="B3442"/>
    </row>
    <row r="3443" spans="2:2" x14ac:dyDescent="0.3">
      <c r="B3443"/>
    </row>
    <row r="3444" spans="2:2" x14ac:dyDescent="0.3">
      <c r="B3444"/>
    </row>
    <row r="3445" spans="2:2" x14ac:dyDescent="0.3">
      <c r="B3445"/>
    </row>
    <row r="3446" spans="2:2" x14ac:dyDescent="0.3">
      <c r="B3446"/>
    </row>
    <row r="3447" spans="2:2" x14ac:dyDescent="0.3">
      <c r="B3447"/>
    </row>
    <row r="3448" spans="2:2" x14ac:dyDescent="0.3">
      <c r="B3448"/>
    </row>
    <row r="3449" spans="2:2" x14ac:dyDescent="0.3">
      <c r="B3449"/>
    </row>
    <row r="3450" spans="2:2" x14ac:dyDescent="0.3">
      <c r="B3450"/>
    </row>
    <row r="3451" spans="2:2" x14ac:dyDescent="0.3">
      <c r="B3451"/>
    </row>
    <row r="3452" spans="2:2" x14ac:dyDescent="0.3">
      <c r="B3452"/>
    </row>
    <row r="3453" spans="2:2" x14ac:dyDescent="0.3">
      <c r="B3453"/>
    </row>
    <row r="3454" spans="2:2" x14ac:dyDescent="0.3">
      <c r="B3454"/>
    </row>
    <row r="3455" spans="2:2" x14ac:dyDescent="0.3">
      <c r="B3455"/>
    </row>
    <row r="3456" spans="2:2" x14ac:dyDescent="0.3">
      <c r="B3456"/>
    </row>
    <row r="3457" spans="2:2" x14ac:dyDescent="0.3">
      <c r="B3457"/>
    </row>
    <row r="3458" spans="2:2" x14ac:dyDescent="0.3">
      <c r="B3458"/>
    </row>
    <row r="3459" spans="2:2" x14ac:dyDescent="0.3">
      <c r="B3459"/>
    </row>
    <row r="3460" spans="2:2" x14ac:dyDescent="0.3">
      <c r="B3460"/>
    </row>
    <row r="3461" spans="2:2" x14ac:dyDescent="0.3">
      <c r="B3461"/>
    </row>
    <row r="3462" spans="2:2" x14ac:dyDescent="0.3">
      <c r="B3462"/>
    </row>
    <row r="3463" spans="2:2" x14ac:dyDescent="0.3">
      <c r="B3463"/>
    </row>
    <row r="3464" spans="2:2" x14ac:dyDescent="0.3">
      <c r="B3464"/>
    </row>
    <row r="3465" spans="2:2" x14ac:dyDescent="0.3">
      <c r="B3465"/>
    </row>
    <row r="3466" spans="2:2" x14ac:dyDescent="0.3">
      <c r="B3466"/>
    </row>
    <row r="3467" spans="2:2" x14ac:dyDescent="0.3">
      <c r="B3467"/>
    </row>
    <row r="3468" spans="2:2" x14ac:dyDescent="0.3">
      <c r="B3468"/>
    </row>
    <row r="3469" spans="2:2" x14ac:dyDescent="0.3">
      <c r="B3469"/>
    </row>
    <row r="3470" spans="2:2" x14ac:dyDescent="0.3">
      <c r="B3470"/>
    </row>
    <row r="3471" spans="2:2" x14ac:dyDescent="0.3">
      <c r="B3471"/>
    </row>
    <row r="3472" spans="2:2" x14ac:dyDescent="0.3">
      <c r="B3472"/>
    </row>
    <row r="3473" spans="2:2" x14ac:dyDescent="0.3">
      <c r="B3473"/>
    </row>
    <row r="3474" spans="2:2" x14ac:dyDescent="0.3">
      <c r="B3474"/>
    </row>
    <row r="3475" spans="2:2" x14ac:dyDescent="0.3">
      <c r="B3475"/>
    </row>
    <row r="3476" spans="2:2" x14ac:dyDescent="0.3">
      <c r="B3476"/>
    </row>
    <row r="3477" spans="2:2" x14ac:dyDescent="0.3">
      <c r="B3477"/>
    </row>
    <row r="3478" spans="2:2" x14ac:dyDescent="0.3">
      <c r="B3478"/>
    </row>
    <row r="3479" spans="2:2" x14ac:dyDescent="0.3">
      <c r="B3479"/>
    </row>
    <row r="3480" spans="2:2" x14ac:dyDescent="0.3">
      <c r="B3480"/>
    </row>
    <row r="3481" spans="2:2" x14ac:dyDescent="0.3">
      <c r="B3481"/>
    </row>
    <row r="3482" spans="2:2" x14ac:dyDescent="0.3">
      <c r="B3482"/>
    </row>
    <row r="3483" spans="2:2" x14ac:dyDescent="0.3">
      <c r="B3483"/>
    </row>
    <row r="3484" spans="2:2" x14ac:dyDescent="0.3">
      <c r="B3484"/>
    </row>
    <row r="3485" spans="2:2" x14ac:dyDescent="0.3">
      <c r="B3485"/>
    </row>
    <row r="3486" spans="2:2" x14ac:dyDescent="0.3">
      <c r="B3486"/>
    </row>
    <row r="3487" spans="2:2" x14ac:dyDescent="0.3">
      <c r="B3487"/>
    </row>
    <row r="3488" spans="2:2" x14ac:dyDescent="0.3">
      <c r="B3488"/>
    </row>
    <row r="3489" spans="2:2" x14ac:dyDescent="0.3">
      <c r="B3489"/>
    </row>
    <row r="3490" spans="2:2" x14ac:dyDescent="0.3">
      <c r="B3490"/>
    </row>
    <row r="3491" spans="2:2" x14ac:dyDescent="0.3">
      <c r="B3491"/>
    </row>
    <row r="3492" spans="2:2" x14ac:dyDescent="0.3">
      <c r="B3492"/>
    </row>
    <row r="3493" spans="2:2" x14ac:dyDescent="0.3">
      <c r="B3493"/>
    </row>
    <row r="3494" spans="2:2" x14ac:dyDescent="0.3">
      <c r="B3494"/>
    </row>
    <row r="3495" spans="2:2" x14ac:dyDescent="0.3">
      <c r="B3495"/>
    </row>
    <row r="3496" spans="2:2" x14ac:dyDescent="0.3">
      <c r="B3496"/>
    </row>
    <row r="3497" spans="2:2" x14ac:dyDescent="0.3">
      <c r="B3497"/>
    </row>
    <row r="3498" spans="2:2" x14ac:dyDescent="0.3">
      <c r="B3498"/>
    </row>
    <row r="3499" spans="2:2" x14ac:dyDescent="0.3">
      <c r="B3499"/>
    </row>
    <row r="3500" spans="2:2" x14ac:dyDescent="0.3">
      <c r="B3500"/>
    </row>
    <row r="3501" spans="2:2" x14ac:dyDescent="0.3">
      <c r="B3501"/>
    </row>
    <row r="3502" spans="2:2" x14ac:dyDescent="0.3">
      <c r="B3502"/>
    </row>
    <row r="3503" spans="2:2" x14ac:dyDescent="0.3">
      <c r="B3503"/>
    </row>
    <row r="3504" spans="2:2" x14ac:dyDescent="0.3">
      <c r="B3504"/>
    </row>
    <row r="3505" spans="2:2" x14ac:dyDescent="0.3">
      <c r="B3505"/>
    </row>
    <row r="3506" spans="2:2" x14ac:dyDescent="0.3">
      <c r="B3506"/>
    </row>
    <row r="3507" spans="2:2" x14ac:dyDescent="0.3">
      <c r="B3507"/>
    </row>
    <row r="3508" spans="2:2" x14ac:dyDescent="0.3">
      <c r="B3508"/>
    </row>
    <row r="3509" spans="2:2" x14ac:dyDescent="0.3">
      <c r="B3509"/>
    </row>
    <row r="3510" spans="2:2" x14ac:dyDescent="0.3">
      <c r="B3510"/>
    </row>
    <row r="3511" spans="2:2" x14ac:dyDescent="0.3">
      <c r="B3511"/>
    </row>
    <row r="3512" spans="2:2" x14ac:dyDescent="0.3">
      <c r="B3512"/>
    </row>
    <row r="3513" spans="2:2" x14ac:dyDescent="0.3">
      <c r="B3513"/>
    </row>
    <row r="3514" spans="2:2" x14ac:dyDescent="0.3">
      <c r="B3514"/>
    </row>
    <row r="3515" spans="2:2" x14ac:dyDescent="0.3">
      <c r="B3515"/>
    </row>
    <row r="3516" spans="2:2" x14ac:dyDescent="0.3">
      <c r="B3516"/>
    </row>
    <row r="3517" spans="2:2" x14ac:dyDescent="0.3">
      <c r="B3517"/>
    </row>
    <row r="3518" spans="2:2" x14ac:dyDescent="0.3">
      <c r="B3518"/>
    </row>
    <row r="3519" spans="2:2" x14ac:dyDescent="0.3">
      <c r="B3519"/>
    </row>
    <row r="3520" spans="2:2" x14ac:dyDescent="0.3">
      <c r="B3520"/>
    </row>
    <row r="3521" spans="2:2" x14ac:dyDescent="0.3">
      <c r="B3521"/>
    </row>
    <row r="3522" spans="2:2" x14ac:dyDescent="0.3">
      <c r="B3522"/>
    </row>
    <row r="3523" spans="2:2" x14ac:dyDescent="0.3">
      <c r="B3523"/>
    </row>
    <row r="3524" spans="2:2" x14ac:dyDescent="0.3">
      <c r="B3524"/>
    </row>
    <row r="3525" spans="2:2" x14ac:dyDescent="0.3">
      <c r="B3525"/>
    </row>
    <row r="3526" spans="2:2" x14ac:dyDescent="0.3">
      <c r="B3526"/>
    </row>
    <row r="3527" spans="2:2" x14ac:dyDescent="0.3">
      <c r="B3527"/>
    </row>
    <row r="3528" spans="2:2" x14ac:dyDescent="0.3">
      <c r="B3528"/>
    </row>
    <row r="3529" spans="2:2" x14ac:dyDescent="0.3">
      <c r="B3529"/>
    </row>
    <row r="3530" spans="2:2" x14ac:dyDescent="0.3">
      <c r="B3530"/>
    </row>
    <row r="3531" spans="2:2" x14ac:dyDescent="0.3">
      <c r="B3531"/>
    </row>
    <row r="3532" spans="2:2" x14ac:dyDescent="0.3">
      <c r="B3532"/>
    </row>
    <row r="3533" spans="2:2" x14ac:dyDescent="0.3">
      <c r="B3533"/>
    </row>
    <row r="3534" spans="2:2" x14ac:dyDescent="0.3">
      <c r="B3534"/>
    </row>
    <row r="3535" spans="2:2" x14ac:dyDescent="0.3">
      <c r="B3535"/>
    </row>
    <row r="3536" spans="2:2" x14ac:dyDescent="0.3">
      <c r="B3536"/>
    </row>
    <row r="3537" spans="2:2" x14ac:dyDescent="0.3">
      <c r="B3537"/>
    </row>
    <row r="3538" spans="2:2" x14ac:dyDescent="0.3">
      <c r="B3538"/>
    </row>
    <row r="3539" spans="2:2" x14ac:dyDescent="0.3">
      <c r="B3539"/>
    </row>
    <row r="3540" spans="2:2" x14ac:dyDescent="0.3">
      <c r="B3540"/>
    </row>
    <row r="3541" spans="2:2" x14ac:dyDescent="0.3">
      <c r="B3541"/>
    </row>
    <row r="3542" spans="2:2" x14ac:dyDescent="0.3">
      <c r="B3542"/>
    </row>
    <row r="3543" spans="2:2" x14ac:dyDescent="0.3">
      <c r="B3543"/>
    </row>
    <row r="3544" spans="2:2" x14ac:dyDescent="0.3">
      <c r="B3544"/>
    </row>
    <row r="3545" spans="2:2" x14ac:dyDescent="0.3">
      <c r="B3545"/>
    </row>
    <row r="3546" spans="2:2" x14ac:dyDescent="0.3">
      <c r="B3546"/>
    </row>
    <row r="3547" spans="2:2" x14ac:dyDescent="0.3">
      <c r="B3547"/>
    </row>
    <row r="3548" spans="2:2" x14ac:dyDescent="0.3">
      <c r="B3548"/>
    </row>
    <row r="3549" spans="2:2" x14ac:dyDescent="0.3">
      <c r="B3549"/>
    </row>
    <row r="3550" spans="2:2" x14ac:dyDescent="0.3">
      <c r="B3550"/>
    </row>
    <row r="3551" spans="2:2" x14ac:dyDescent="0.3">
      <c r="B3551"/>
    </row>
    <row r="3552" spans="2:2" x14ac:dyDescent="0.3">
      <c r="B3552"/>
    </row>
    <row r="3553" spans="2:2" x14ac:dyDescent="0.3">
      <c r="B3553"/>
    </row>
    <row r="3554" spans="2:2" x14ac:dyDescent="0.3">
      <c r="B3554"/>
    </row>
    <row r="3555" spans="2:2" x14ac:dyDescent="0.3">
      <c r="B3555"/>
    </row>
    <row r="3556" spans="2:2" x14ac:dyDescent="0.3">
      <c r="B3556"/>
    </row>
    <row r="3557" spans="2:2" x14ac:dyDescent="0.3">
      <c r="B3557"/>
    </row>
    <row r="3558" spans="2:2" x14ac:dyDescent="0.3">
      <c r="B3558"/>
    </row>
    <row r="3559" spans="2:2" x14ac:dyDescent="0.3">
      <c r="B3559"/>
    </row>
    <row r="3560" spans="2:2" x14ac:dyDescent="0.3">
      <c r="B3560"/>
    </row>
    <row r="3561" spans="2:2" x14ac:dyDescent="0.3">
      <c r="B3561"/>
    </row>
    <row r="3562" spans="2:2" x14ac:dyDescent="0.3">
      <c r="B3562"/>
    </row>
    <row r="3563" spans="2:2" x14ac:dyDescent="0.3">
      <c r="B3563"/>
    </row>
    <row r="3564" spans="2:2" x14ac:dyDescent="0.3">
      <c r="B3564"/>
    </row>
    <row r="3565" spans="2:2" x14ac:dyDescent="0.3">
      <c r="B3565"/>
    </row>
    <row r="3566" spans="2:2" x14ac:dyDescent="0.3">
      <c r="B3566"/>
    </row>
    <row r="3567" spans="2:2" x14ac:dyDescent="0.3">
      <c r="B3567"/>
    </row>
    <row r="3568" spans="2:2" x14ac:dyDescent="0.3">
      <c r="B3568"/>
    </row>
    <row r="3569" spans="2:2" x14ac:dyDescent="0.3">
      <c r="B3569"/>
    </row>
    <row r="3570" spans="2:2" x14ac:dyDescent="0.3">
      <c r="B3570"/>
    </row>
    <row r="3571" spans="2:2" x14ac:dyDescent="0.3">
      <c r="B3571"/>
    </row>
    <row r="3572" spans="2:2" x14ac:dyDescent="0.3">
      <c r="B3572"/>
    </row>
    <row r="3573" spans="2:2" x14ac:dyDescent="0.3">
      <c r="B3573"/>
    </row>
    <row r="3574" spans="2:2" x14ac:dyDescent="0.3">
      <c r="B3574"/>
    </row>
    <row r="3575" spans="2:2" x14ac:dyDescent="0.3">
      <c r="B3575"/>
    </row>
    <row r="3576" spans="2:2" x14ac:dyDescent="0.3">
      <c r="B3576"/>
    </row>
    <row r="3577" spans="2:2" x14ac:dyDescent="0.3">
      <c r="B3577"/>
    </row>
    <row r="3578" spans="2:2" x14ac:dyDescent="0.3">
      <c r="B3578"/>
    </row>
    <row r="3579" spans="2:2" x14ac:dyDescent="0.3">
      <c r="B3579"/>
    </row>
    <row r="3580" spans="2:2" x14ac:dyDescent="0.3">
      <c r="B3580"/>
    </row>
    <row r="3581" spans="2:2" x14ac:dyDescent="0.3">
      <c r="B3581"/>
    </row>
    <row r="3582" spans="2:2" x14ac:dyDescent="0.3">
      <c r="B3582"/>
    </row>
    <row r="3583" spans="2:2" x14ac:dyDescent="0.3">
      <c r="B3583"/>
    </row>
    <row r="3584" spans="2:2" x14ac:dyDescent="0.3">
      <c r="B3584"/>
    </row>
    <row r="3585" spans="2:2" x14ac:dyDescent="0.3">
      <c r="B3585"/>
    </row>
    <row r="3586" spans="2:2" x14ac:dyDescent="0.3">
      <c r="B3586"/>
    </row>
    <row r="3587" spans="2:2" x14ac:dyDescent="0.3">
      <c r="B3587"/>
    </row>
    <row r="3588" spans="2:2" x14ac:dyDescent="0.3">
      <c r="B3588"/>
    </row>
    <row r="3589" spans="2:2" x14ac:dyDescent="0.3">
      <c r="B3589"/>
    </row>
    <row r="3590" spans="2:2" x14ac:dyDescent="0.3">
      <c r="B3590"/>
    </row>
    <row r="3591" spans="2:2" x14ac:dyDescent="0.3">
      <c r="B3591"/>
    </row>
    <row r="3592" spans="2:2" x14ac:dyDescent="0.3">
      <c r="B3592"/>
    </row>
    <row r="3593" spans="2:2" x14ac:dyDescent="0.3">
      <c r="B3593"/>
    </row>
    <row r="3594" spans="2:2" x14ac:dyDescent="0.3">
      <c r="B3594"/>
    </row>
    <row r="3595" spans="2:2" x14ac:dyDescent="0.3">
      <c r="B3595"/>
    </row>
    <row r="3596" spans="2:2" x14ac:dyDescent="0.3">
      <c r="B3596"/>
    </row>
    <row r="3597" spans="2:2" x14ac:dyDescent="0.3">
      <c r="B3597"/>
    </row>
    <row r="3598" spans="2:2" x14ac:dyDescent="0.3">
      <c r="B3598"/>
    </row>
    <row r="3599" spans="2:2" x14ac:dyDescent="0.3">
      <c r="B3599"/>
    </row>
    <row r="3600" spans="2:2" x14ac:dyDescent="0.3">
      <c r="B3600"/>
    </row>
    <row r="3601" spans="2:2" x14ac:dyDescent="0.3">
      <c r="B3601"/>
    </row>
    <row r="3602" spans="2:2" x14ac:dyDescent="0.3">
      <c r="B3602"/>
    </row>
    <row r="3603" spans="2:2" x14ac:dyDescent="0.3">
      <c r="B3603"/>
    </row>
    <row r="3604" spans="2:2" x14ac:dyDescent="0.3">
      <c r="B3604"/>
    </row>
    <row r="3605" spans="2:2" x14ac:dyDescent="0.3">
      <c r="B3605"/>
    </row>
    <row r="3606" spans="2:2" x14ac:dyDescent="0.3">
      <c r="B3606"/>
    </row>
    <row r="3607" spans="2:2" x14ac:dyDescent="0.3">
      <c r="B3607"/>
    </row>
    <row r="3608" spans="2:2" x14ac:dyDescent="0.3">
      <c r="B3608"/>
    </row>
    <row r="3609" spans="2:2" x14ac:dyDescent="0.3">
      <c r="B3609"/>
    </row>
    <row r="3610" spans="2:2" x14ac:dyDescent="0.3">
      <c r="B3610"/>
    </row>
    <row r="3611" spans="2:2" x14ac:dyDescent="0.3">
      <c r="B3611"/>
    </row>
    <row r="3612" spans="2:2" x14ac:dyDescent="0.3">
      <c r="B3612"/>
    </row>
    <row r="3613" spans="2:2" x14ac:dyDescent="0.3">
      <c r="B3613"/>
    </row>
    <row r="3614" spans="2:2" x14ac:dyDescent="0.3">
      <c r="B3614"/>
    </row>
    <row r="3615" spans="2:2" x14ac:dyDescent="0.3">
      <c r="B3615"/>
    </row>
    <row r="3616" spans="2:2" x14ac:dyDescent="0.3">
      <c r="B3616"/>
    </row>
    <row r="3617" spans="2:2" x14ac:dyDescent="0.3">
      <c r="B3617"/>
    </row>
    <row r="3618" spans="2:2" x14ac:dyDescent="0.3">
      <c r="B3618"/>
    </row>
    <row r="3619" spans="2:2" x14ac:dyDescent="0.3">
      <c r="B3619"/>
    </row>
    <row r="3620" spans="2:2" x14ac:dyDescent="0.3">
      <c r="B3620"/>
    </row>
    <row r="3621" spans="2:2" x14ac:dyDescent="0.3">
      <c r="B3621"/>
    </row>
    <row r="3622" spans="2:2" x14ac:dyDescent="0.3">
      <c r="B3622"/>
    </row>
    <row r="3623" spans="2:2" x14ac:dyDescent="0.3">
      <c r="B3623"/>
    </row>
    <row r="3624" spans="2:2" x14ac:dyDescent="0.3">
      <c r="B3624"/>
    </row>
    <row r="3625" spans="2:2" x14ac:dyDescent="0.3">
      <c r="B3625"/>
    </row>
    <row r="3626" spans="2:2" x14ac:dyDescent="0.3">
      <c r="B3626"/>
    </row>
    <row r="3627" spans="2:2" x14ac:dyDescent="0.3">
      <c r="B3627"/>
    </row>
    <row r="3628" spans="2:2" x14ac:dyDescent="0.3">
      <c r="B3628"/>
    </row>
    <row r="3629" spans="2:2" x14ac:dyDescent="0.3">
      <c r="B3629"/>
    </row>
    <row r="3630" spans="2:2" x14ac:dyDescent="0.3">
      <c r="B3630"/>
    </row>
    <row r="3631" spans="2:2" x14ac:dyDescent="0.3">
      <c r="B3631"/>
    </row>
    <row r="3632" spans="2:2" x14ac:dyDescent="0.3">
      <c r="B3632"/>
    </row>
    <row r="3633" spans="2:2" x14ac:dyDescent="0.3">
      <c r="B3633"/>
    </row>
    <row r="3634" spans="2:2" x14ac:dyDescent="0.3">
      <c r="B3634"/>
    </row>
    <row r="3635" spans="2:2" x14ac:dyDescent="0.3">
      <c r="B3635"/>
    </row>
    <row r="3636" spans="2:2" x14ac:dyDescent="0.3">
      <c r="B3636"/>
    </row>
    <row r="3637" spans="2:2" x14ac:dyDescent="0.3">
      <c r="B3637"/>
    </row>
    <row r="3638" spans="2:2" x14ac:dyDescent="0.3">
      <c r="B3638"/>
    </row>
    <row r="3639" spans="2:2" x14ac:dyDescent="0.3">
      <c r="B3639"/>
    </row>
    <row r="3640" spans="2:2" x14ac:dyDescent="0.3">
      <c r="B3640"/>
    </row>
    <row r="3641" spans="2:2" x14ac:dyDescent="0.3">
      <c r="B3641"/>
    </row>
    <row r="3642" spans="2:2" x14ac:dyDescent="0.3">
      <c r="B3642"/>
    </row>
    <row r="3643" spans="2:2" x14ac:dyDescent="0.3">
      <c r="B3643"/>
    </row>
    <row r="3644" spans="2:2" x14ac:dyDescent="0.3">
      <c r="B3644"/>
    </row>
    <row r="3645" spans="2:2" x14ac:dyDescent="0.3">
      <c r="B3645"/>
    </row>
    <row r="3646" spans="2:2" x14ac:dyDescent="0.3">
      <c r="B3646"/>
    </row>
    <row r="3647" spans="2:2" x14ac:dyDescent="0.3">
      <c r="B3647"/>
    </row>
    <row r="3648" spans="2:2" x14ac:dyDescent="0.3">
      <c r="B3648"/>
    </row>
    <row r="3649" spans="2:2" x14ac:dyDescent="0.3">
      <c r="B3649"/>
    </row>
    <row r="3650" spans="2:2" x14ac:dyDescent="0.3">
      <c r="B3650"/>
    </row>
    <row r="3651" spans="2:2" x14ac:dyDescent="0.3">
      <c r="B3651"/>
    </row>
    <row r="3652" spans="2:2" x14ac:dyDescent="0.3">
      <c r="B3652"/>
    </row>
    <row r="3653" spans="2:2" x14ac:dyDescent="0.3">
      <c r="B3653"/>
    </row>
    <row r="3654" spans="2:2" x14ac:dyDescent="0.3">
      <c r="B3654"/>
    </row>
    <row r="3655" spans="2:2" x14ac:dyDescent="0.3">
      <c r="B3655"/>
    </row>
    <row r="3656" spans="2:2" x14ac:dyDescent="0.3">
      <c r="B3656"/>
    </row>
    <row r="3657" spans="2:2" x14ac:dyDescent="0.3">
      <c r="B3657"/>
    </row>
    <row r="3658" spans="2:2" x14ac:dyDescent="0.3">
      <c r="B3658"/>
    </row>
    <row r="3659" spans="2:2" x14ac:dyDescent="0.3">
      <c r="B3659"/>
    </row>
    <row r="3660" spans="2:2" x14ac:dyDescent="0.3">
      <c r="B3660"/>
    </row>
    <row r="3661" spans="2:2" x14ac:dyDescent="0.3">
      <c r="B3661"/>
    </row>
    <row r="3662" spans="2:2" x14ac:dyDescent="0.3">
      <c r="B3662"/>
    </row>
    <row r="3663" spans="2:2" x14ac:dyDescent="0.3">
      <c r="B3663"/>
    </row>
    <row r="3664" spans="2:2" x14ac:dyDescent="0.3">
      <c r="B3664"/>
    </row>
    <row r="3665" spans="2:2" x14ac:dyDescent="0.3">
      <c r="B3665"/>
    </row>
    <row r="3666" spans="2:2" x14ac:dyDescent="0.3">
      <c r="B3666"/>
    </row>
    <row r="3667" spans="2:2" x14ac:dyDescent="0.3">
      <c r="B3667"/>
    </row>
    <row r="3668" spans="2:2" x14ac:dyDescent="0.3">
      <c r="B3668"/>
    </row>
    <row r="3669" spans="2:2" x14ac:dyDescent="0.3">
      <c r="B3669"/>
    </row>
    <row r="3670" spans="2:2" x14ac:dyDescent="0.3">
      <c r="B3670"/>
    </row>
    <row r="3671" spans="2:2" x14ac:dyDescent="0.3">
      <c r="B3671"/>
    </row>
    <row r="3672" spans="2:2" x14ac:dyDescent="0.3">
      <c r="B3672"/>
    </row>
    <row r="3673" spans="2:2" x14ac:dyDescent="0.3">
      <c r="B3673"/>
    </row>
    <row r="3674" spans="2:2" x14ac:dyDescent="0.3">
      <c r="B3674"/>
    </row>
    <row r="3675" spans="2:2" x14ac:dyDescent="0.3">
      <c r="B3675"/>
    </row>
    <row r="3676" spans="2:2" x14ac:dyDescent="0.3">
      <c r="B3676"/>
    </row>
    <row r="3677" spans="2:2" x14ac:dyDescent="0.3">
      <c r="B3677"/>
    </row>
    <row r="3678" spans="2:2" x14ac:dyDescent="0.3">
      <c r="B3678"/>
    </row>
    <row r="3679" spans="2:2" x14ac:dyDescent="0.3">
      <c r="B3679"/>
    </row>
    <row r="3680" spans="2:2" x14ac:dyDescent="0.3">
      <c r="B3680"/>
    </row>
    <row r="3681" spans="2:2" x14ac:dyDescent="0.3">
      <c r="B3681"/>
    </row>
    <row r="3682" spans="2:2" x14ac:dyDescent="0.3">
      <c r="B3682"/>
    </row>
    <row r="3683" spans="2:2" x14ac:dyDescent="0.3">
      <c r="B3683"/>
    </row>
    <row r="3684" spans="2:2" x14ac:dyDescent="0.3">
      <c r="B3684"/>
    </row>
    <row r="3685" spans="2:2" x14ac:dyDescent="0.3">
      <c r="B3685"/>
    </row>
    <row r="3686" spans="2:2" x14ac:dyDescent="0.3">
      <c r="B3686"/>
    </row>
    <row r="3687" spans="2:2" x14ac:dyDescent="0.3">
      <c r="B3687"/>
    </row>
    <row r="3688" spans="2:2" x14ac:dyDescent="0.3">
      <c r="B3688"/>
    </row>
    <row r="3689" spans="2:2" x14ac:dyDescent="0.3">
      <c r="B3689"/>
    </row>
    <row r="3690" spans="2:2" x14ac:dyDescent="0.3">
      <c r="B3690"/>
    </row>
    <row r="3691" spans="2:2" x14ac:dyDescent="0.3">
      <c r="B3691"/>
    </row>
    <row r="3692" spans="2:2" x14ac:dyDescent="0.3">
      <c r="B3692"/>
    </row>
    <row r="3693" spans="2:2" x14ac:dyDescent="0.3">
      <c r="B3693"/>
    </row>
    <row r="3694" spans="2:2" x14ac:dyDescent="0.3">
      <c r="B3694"/>
    </row>
    <row r="3695" spans="2:2" x14ac:dyDescent="0.3">
      <c r="B3695"/>
    </row>
    <row r="3696" spans="2:2" x14ac:dyDescent="0.3">
      <c r="B3696"/>
    </row>
    <row r="3697" spans="2:2" x14ac:dyDescent="0.3">
      <c r="B3697"/>
    </row>
    <row r="3698" spans="2:2" x14ac:dyDescent="0.3">
      <c r="B3698"/>
    </row>
    <row r="3699" spans="2:2" x14ac:dyDescent="0.3">
      <c r="B3699"/>
    </row>
    <row r="3700" spans="2:2" x14ac:dyDescent="0.3">
      <c r="B3700"/>
    </row>
    <row r="3701" spans="2:2" x14ac:dyDescent="0.3">
      <c r="B3701"/>
    </row>
    <row r="3702" spans="2:2" x14ac:dyDescent="0.3">
      <c r="B3702"/>
    </row>
    <row r="3703" spans="2:2" x14ac:dyDescent="0.3">
      <c r="B3703"/>
    </row>
    <row r="3704" spans="2:2" x14ac:dyDescent="0.3">
      <c r="B3704"/>
    </row>
    <row r="3705" spans="2:2" x14ac:dyDescent="0.3">
      <c r="B3705"/>
    </row>
    <row r="3706" spans="2:2" x14ac:dyDescent="0.3">
      <c r="B3706"/>
    </row>
    <row r="3707" spans="2:2" x14ac:dyDescent="0.3">
      <c r="B3707"/>
    </row>
    <row r="3708" spans="2:2" x14ac:dyDescent="0.3">
      <c r="B3708"/>
    </row>
    <row r="3709" spans="2:2" x14ac:dyDescent="0.3">
      <c r="B3709"/>
    </row>
    <row r="3710" spans="2:2" x14ac:dyDescent="0.3">
      <c r="B3710"/>
    </row>
    <row r="3711" spans="2:2" x14ac:dyDescent="0.3">
      <c r="B3711"/>
    </row>
    <row r="3712" spans="2:2" x14ac:dyDescent="0.3">
      <c r="B3712"/>
    </row>
    <row r="3713" spans="2:2" x14ac:dyDescent="0.3">
      <c r="B3713"/>
    </row>
    <row r="3714" spans="2:2" x14ac:dyDescent="0.3">
      <c r="B3714"/>
    </row>
    <row r="3715" spans="2:2" x14ac:dyDescent="0.3">
      <c r="B3715"/>
    </row>
    <row r="3716" spans="2:2" x14ac:dyDescent="0.3">
      <c r="B3716"/>
    </row>
    <row r="3717" spans="2:2" x14ac:dyDescent="0.3">
      <c r="B3717"/>
    </row>
    <row r="3718" spans="2:2" x14ac:dyDescent="0.3">
      <c r="B3718"/>
    </row>
    <row r="3719" spans="2:2" x14ac:dyDescent="0.3">
      <c r="B3719"/>
    </row>
    <row r="3720" spans="2:2" x14ac:dyDescent="0.3">
      <c r="B3720"/>
    </row>
    <row r="3721" spans="2:2" x14ac:dyDescent="0.3">
      <c r="B3721"/>
    </row>
    <row r="3722" spans="2:2" x14ac:dyDescent="0.3">
      <c r="B3722"/>
    </row>
    <row r="3723" spans="2:2" x14ac:dyDescent="0.3">
      <c r="B3723"/>
    </row>
    <row r="3724" spans="2:2" x14ac:dyDescent="0.3">
      <c r="B3724"/>
    </row>
    <row r="3725" spans="2:2" x14ac:dyDescent="0.3">
      <c r="B3725"/>
    </row>
    <row r="3726" spans="2:2" x14ac:dyDescent="0.3">
      <c r="B3726"/>
    </row>
    <row r="3727" spans="2:2" x14ac:dyDescent="0.3">
      <c r="B3727"/>
    </row>
    <row r="3728" spans="2:2" x14ac:dyDescent="0.3">
      <c r="B3728"/>
    </row>
    <row r="3729" spans="2:2" x14ac:dyDescent="0.3">
      <c r="B3729"/>
    </row>
    <row r="3730" spans="2:2" x14ac:dyDescent="0.3">
      <c r="B3730"/>
    </row>
    <row r="3731" spans="2:2" x14ac:dyDescent="0.3">
      <c r="B3731"/>
    </row>
    <row r="3732" spans="2:2" x14ac:dyDescent="0.3">
      <c r="B3732"/>
    </row>
    <row r="3733" spans="2:2" x14ac:dyDescent="0.3">
      <c r="B3733"/>
    </row>
    <row r="3734" spans="2:2" x14ac:dyDescent="0.3">
      <c r="B3734"/>
    </row>
    <row r="3735" spans="2:2" x14ac:dyDescent="0.3">
      <c r="B3735"/>
    </row>
    <row r="3736" spans="2:2" x14ac:dyDescent="0.3">
      <c r="B3736"/>
    </row>
    <row r="3737" spans="2:2" x14ac:dyDescent="0.3">
      <c r="B3737"/>
    </row>
    <row r="3738" spans="2:2" x14ac:dyDescent="0.3">
      <c r="B3738"/>
    </row>
    <row r="3739" spans="2:2" x14ac:dyDescent="0.3">
      <c r="B3739"/>
    </row>
    <row r="3740" spans="2:2" x14ac:dyDescent="0.3">
      <c r="B3740"/>
    </row>
    <row r="3741" spans="2:2" x14ac:dyDescent="0.3">
      <c r="B3741"/>
    </row>
    <row r="3742" spans="2:2" x14ac:dyDescent="0.3">
      <c r="B3742"/>
    </row>
    <row r="3743" spans="2:2" x14ac:dyDescent="0.3">
      <c r="B3743"/>
    </row>
    <row r="3744" spans="2:2" x14ac:dyDescent="0.3">
      <c r="B3744"/>
    </row>
    <row r="3745" spans="2:2" x14ac:dyDescent="0.3">
      <c r="B3745"/>
    </row>
    <row r="3746" spans="2:2" x14ac:dyDescent="0.3">
      <c r="B3746"/>
    </row>
    <row r="3747" spans="2:2" x14ac:dyDescent="0.3">
      <c r="B3747"/>
    </row>
    <row r="3748" spans="2:2" x14ac:dyDescent="0.3">
      <c r="B3748"/>
    </row>
    <row r="3749" spans="2:2" x14ac:dyDescent="0.3">
      <c r="B3749"/>
    </row>
    <row r="3750" spans="2:2" x14ac:dyDescent="0.3">
      <c r="B3750"/>
    </row>
    <row r="3751" spans="2:2" x14ac:dyDescent="0.3">
      <c r="B3751"/>
    </row>
    <row r="3752" spans="2:2" x14ac:dyDescent="0.3">
      <c r="B3752"/>
    </row>
    <row r="3753" spans="2:2" x14ac:dyDescent="0.3">
      <c r="B3753"/>
    </row>
    <row r="3754" spans="2:2" x14ac:dyDescent="0.3">
      <c r="B3754"/>
    </row>
    <row r="3755" spans="2:2" x14ac:dyDescent="0.3">
      <c r="B3755"/>
    </row>
    <row r="3756" spans="2:2" x14ac:dyDescent="0.3">
      <c r="B3756"/>
    </row>
    <row r="3757" spans="2:2" x14ac:dyDescent="0.3">
      <c r="B3757"/>
    </row>
    <row r="3758" spans="2:2" x14ac:dyDescent="0.3">
      <c r="B3758"/>
    </row>
    <row r="3759" spans="2:2" x14ac:dyDescent="0.3">
      <c r="B3759"/>
    </row>
    <row r="3760" spans="2:2" x14ac:dyDescent="0.3">
      <c r="B3760"/>
    </row>
    <row r="3761" spans="2:2" x14ac:dyDescent="0.3">
      <c r="B3761"/>
    </row>
    <row r="3762" spans="2:2" x14ac:dyDescent="0.3">
      <c r="B3762"/>
    </row>
    <row r="3763" spans="2:2" x14ac:dyDescent="0.3">
      <c r="B3763"/>
    </row>
    <row r="3764" spans="2:2" x14ac:dyDescent="0.3">
      <c r="B3764"/>
    </row>
    <row r="3765" spans="2:2" x14ac:dyDescent="0.3">
      <c r="B3765"/>
    </row>
    <row r="3766" spans="2:2" x14ac:dyDescent="0.3">
      <c r="B3766"/>
    </row>
    <row r="3767" spans="2:2" x14ac:dyDescent="0.3">
      <c r="B3767"/>
    </row>
    <row r="3768" spans="2:2" x14ac:dyDescent="0.3">
      <c r="B3768"/>
    </row>
    <row r="3769" spans="2:2" x14ac:dyDescent="0.3">
      <c r="B3769"/>
    </row>
    <row r="3770" spans="2:2" x14ac:dyDescent="0.3">
      <c r="B3770"/>
    </row>
    <row r="3771" spans="2:2" x14ac:dyDescent="0.3">
      <c r="B3771"/>
    </row>
    <row r="3772" spans="2:2" x14ac:dyDescent="0.3">
      <c r="B3772"/>
    </row>
    <row r="3773" spans="2:2" x14ac:dyDescent="0.3">
      <c r="B3773"/>
    </row>
    <row r="3774" spans="2:2" x14ac:dyDescent="0.3">
      <c r="B3774"/>
    </row>
    <row r="3775" spans="2:2" x14ac:dyDescent="0.3">
      <c r="B3775"/>
    </row>
    <row r="3776" spans="2:2" x14ac:dyDescent="0.3">
      <c r="B3776"/>
    </row>
    <row r="3777" spans="2:2" x14ac:dyDescent="0.3">
      <c r="B3777"/>
    </row>
    <row r="3778" spans="2:2" x14ac:dyDescent="0.3">
      <c r="B3778"/>
    </row>
    <row r="3779" spans="2:2" x14ac:dyDescent="0.3">
      <c r="B3779"/>
    </row>
    <row r="3780" spans="2:2" x14ac:dyDescent="0.3">
      <c r="B3780"/>
    </row>
    <row r="3781" spans="2:2" x14ac:dyDescent="0.3">
      <c r="B3781"/>
    </row>
    <row r="3782" spans="2:2" x14ac:dyDescent="0.3">
      <c r="B3782"/>
    </row>
    <row r="3783" spans="2:2" x14ac:dyDescent="0.3">
      <c r="B3783"/>
    </row>
    <row r="3784" spans="2:2" x14ac:dyDescent="0.3">
      <c r="B3784"/>
    </row>
    <row r="3785" spans="2:2" x14ac:dyDescent="0.3">
      <c r="B3785"/>
    </row>
    <row r="3786" spans="2:2" x14ac:dyDescent="0.3">
      <c r="B3786"/>
    </row>
    <row r="3787" spans="2:2" x14ac:dyDescent="0.3">
      <c r="B3787"/>
    </row>
    <row r="3788" spans="2:2" x14ac:dyDescent="0.3">
      <c r="B3788"/>
    </row>
    <row r="3789" spans="2:2" x14ac:dyDescent="0.3">
      <c r="B3789"/>
    </row>
    <row r="3790" spans="2:2" x14ac:dyDescent="0.3">
      <c r="B3790"/>
    </row>
    <row r="3791" spans="2:2" x14ac:dyDescent="0.3">
      <c r="B3791"/>
    </row>
    <row r="3792" spans="2:2" x14ac:dyDescent="0.3">
      <c r="B3792"/>
    </row>
    <row r="3793" spans="2:2" x14ac:dyDescent="0.3">
      <c r="B3793"/>
    </row>
    <row r="3794" spans="2:2" x14ac:dyDescent="0.3">
      <c r="B3794"/>
    </row>
    <row r="3795" spans="2:2" x14ac:dyDescent="0.3">
      <c r="B3795"/>
    </row>
    <row r="3796" spans="2:2" x14ac:dyDescent="0.3">
      <c r="B3796"/>
    </row>
    <row r="3797" spans="2:2" x14ac:dyDescent="0.3">
      <c r="B3797"/>
    </row>
    <row r="3798" spans="2:2" x14ac:dyDescent="0.3">
      <c r="B3798"/>
    </row>
    <row r="3799" spans="2:2" x14ac:dyDescent="0.3">
      <c r="B3799"/>
    </row>
    <row r="3800" spans="2:2" x14ac:dyDescent="0.3">
      <c r="B3800"/>
    </row>
    <row r="3801" spans="2:2" x14ac:dyDescent="0.3">
      <c r="B3801"/>
    </row>
    <row r="3802" spans="2:2" x14ac:dyDescent="0.3">
      <c r="B3802"/>
    </row>
    <row r="3803" spans="2:2" x14ac:dyDescent="0.3">
      <c r="B3803"/>
    </row>
    <row r="3804" spans="2:2" x14ac:dyDescent="0.3">
      <c r="B3804"/>
    </row>
    <row r="3805" spans="2:2" x14ac:dyDescent="0.3">
      <c r="B3805"/>
    </row>
    <row r="3806" spans="2:2" x14ac:dyDescent="0.3">
      <c r="B3806"/>
    </row>
    <row r="3807" spans="2:2" x14ac:dyDescent="0.3">
      <c r="B3807"/>
    </row>
    <row r="3808" spans="2:2" x14ac:dyDescent="0.3">
      <c r="B3808"/>
    </row>
    <row r="3809" spans="2:2" x14ac:dyDescent="0.3">
      <c r="B3809"/>
    </row>
    <row r="3810" spans="2:2" x14ac:dyDescent="0.3">
      <c r="B3810"/>
    </row>
    <row r="3811" spans="2:2" x14ac:dyDescent="0.3">
      <c r="B3811"/>
    </row>
    <row r="3812" spans="2:2" x14ac:dyDescent="0.3">
      <c r="B3812"/>
    </row>
    <row r="3813" spans="2:2" x14ac:dyDescent="0.3">
      <c r="B3813"/>
    </row>
    <row r="3814" spans="2:2" x14ac:dyDescent="0.3">
      <c r="B3814"/>
    </row>
    <row r="3815" spans="2:2" x14ac:dyDescent="0.3">
      <c r="B3815"/>
    </row>
    <row r="3816" spans="2:2" x14ac:dyDescent="0.3">
      <c r="B3816"/>
    </row>
    <row r="3817" spans="2:2" x14ac:dyDescent="0.3">
      <c r="B3817"/>
    </row>
    <row r="3818" spans="2:2" x14ac:dyDescent="0.3">
      <c r="B3818"/>
    </row>
    <row r="3819" spans="2:2" x14ac:dyDescent="0.3">
      <c r="B3819"/>
    </row>
    <row r="3820" spans="2:2" x14ac:dyDescent="0.3">
      <c r="B3820"/>
    </row>
    <row r="3821" spans="2:2" x14ac:dyDescent="0.3">
      <c r="B3821"/>
    </row>
    <row r="3822" spans="2:2" x14ac:dyDescent="0.3">
      <c r="B3822"/>
    </row>
    <row r="3823" spans="2:2" x14ac:dyDescent="0.3">
      <c r="B3823"/>
    </row>
    <row r="3824" spans="2:2" x14ac:dyDescent="0.3">
      <c r="B3824"/>
    </row>
    <row r="3825" spans="2:2" x14ac:dyDescent="0.3">
      <c r="B3825"/>
    </row>
    <row r="3826" spans="2:2" x14ac:dyDescent="0.3">
      <c r="B3826"/>
    </row>
    <row r="3827" spans="2:2" x14ac:dyDescent="0.3">
      <c r="B3827"/>
    </row>
    <row r="3828" spans="2:2" x14ac:dyDescent="0.3">
      <c r="B3828"/>
    </row>
    <row r="3829" spans="2:2" x14ac:dyDescent="0.3">
      <c r="B3829"/>
    </row>
    <row r="3830" spans="2:2" x14ac:dyDescent="0.3">
      <c r="B3830"/>
    </row>
    <row r="3831" spans="2:2" x14ac:dyDescent="0.3">
      <c r="B3831"/>
    </row>
    <row r="3832" spans="2:2" x14ac:dyDescent="0.3">
      <c r="B3832"/>
    </row>
    <row r="3833" spans="2:2" x14ac:dyDescent="0.3">
      <c r="B3833"/>
    </row>
    <row r="3834" spans="2:2" x14ac:dyDescent="0.3">
      <c r="B3834"/>
    </row>
    <row r="3835" spans="2:2" x14ac:dyDescent="0.3">
      <c r="B3835"/>
    </row>
    <row r="3836" spans="2:2" x14ac:dyDescent="0.3">
      <c r="B3836"/>
    </row>
    <row r="3837" spans="2:2" x14ac:dyDescent="0.3">
      <c r="B3837"/>
    </row>
    <row r="3838" spans="2:2" x14ac:dyDescent="0.3">
      <c r="B3838"/>
    </row>
    <row r="3839" spans="2:2" x14ac:dyDescent="0.3">
      <c r="B3839"/>
    </row>
    <row r="3840" spans="2:2" x14ac:dyDescent="0.3">
      <c r="B3840"/>
    </row>
    <row r="3841" spans="2:2" x14ac:dyDescent="0.3">
      <c r="B3841"/>
    </row>
    <row r="3842" spans="2:2" x14ac:dyDescent="0.3">
      <c r="B3842"/>
    </row>
    <row r="3843" spans="2:2" x14ac:dyDescent="0.3">
      <c r="B3843"/>
    </row>
    <row r="3844" spans="2:2" x14ac:dyDescent="0.3">
      <c r="B3844"/>
    </row>
    <row r="3845" spans="2:2" x14ac:dyDescent="0.3">
      <c r="B3845"/>
    </row>
    <row r="3846" spans="2:2" x14ac:dyDescent="0.3">
      <c r="B3846"/>
    </row>
    <row r="3847" spans="2:2" x14ac:dyDescent="0.3">
      <c r="B3847"/>
    </row>
    <row r="3848" spans="2:2" x14ac:dyDescent="0.3">
      <c r="B3848"/>
    </row>
    <row r="3849" spans="2:2" x14ac:dyDescent="0.3">
      <c r="B3849"/>
    </row>
    <row r="3850" spans="2:2" x14ac:dyDescent="0.3">
      <c r="B3850"/>
    </row>
    <row r="3851" spans="2:2" x14ac:dyDescent="0.3">
      <c r="B3851"/>
    </row>
    <row r="3852" spans="2:2" x14ac:dyDescent="0.3">
      <c r="B3852"/>
    </row>
    <row r="3853" spans="2:2" x14ac:dyDescent="0.3">
      <c r="B3853"/>
    </row>
    <row r="3854" spans="2:2" x14ac:dyDescent="0.3">
      <c r="B3854"/>
    </row>
    <row r="3855" spans="2:2" x14ac:dyDescent="0.3">
      <c r="B3855"/>
    </row>
    <row r="3856" spans="2:2" x14ac:dyDescent="0.3">
      <c r="B3856"/>
    </row>
    <row r="3857" spans="2:2" x14ac:dyDescent="0.3">
      <c r="B3857"/>
    </row>
    <row r="3858" spans="2:2" x14ac:dyDescent="0.3">
      <c r="B3858"/>
    </row>
    <row r="3859" spans="2:2" x14ac:dyDescent="0.3">
      <c r="B3859"/>
    </row>
    <row r="3860" spans="2:2" x14ac:dyDescent="0.3">
      <c r="B3860"/>
    </row>
    <row r="3861" spans="2:2" x14ac:dyDescent="0.3">
      <c r="B3861"/>
    </row>
    <row r="3862" spans="2:2" x14ac:dyDescent="0.3">
      <c r="B3862"/>
    </row>
    <row r="3863" spans="2:2" x14ac:dyDescent="0.3">
      <c r="B3863"/>
    </row>
    <row r="3864" spans="2:2" x14ac:dyDescent="0.3">
      <c r="B3864"/>
    </row>
    <row r="3865" spans="2:2" x14ac:dyDescent="0.3">
      <c r="B3865"/>
    </row>
    <row r="3866" spans="2:2" x14ac:dyDescent="0.3">
      <c r="B3866"/>
    </row>
    <row r="3867" spans="2:2" x14ac:dyDescent="0.3">
      <c r="B3867"/>
    </row>
    <row r="3868" spans="2:2" x14ac:dyDescent="0.3">
      <c r="B3868"/>
    </row>
    <row r="3869" spans="2:2" x14ac:dyDescent="0.3">
      <c r="B3869"/>
    </row>
    <row r="3870" spans="2:2" x14ac:dyDescent="0.3">
      <c r="B3870"/>
    </row>
    <row r="3871" spans="2:2" x14ac:dyDescent="0.3">
      <c r="B3871"/>
    </row>
    <row r="3872" spans="2:2" x14ac:dyDescent="0.3">
      <c r="B3872"/>
    </row>
    <row r="3873" spans="2:2" x14ac:dyDescent="0.3">
      <c r="B3873"/>
    </row>
    <row r="3874" spans="2:2" x14ac:dyDescent="0.3">
      <c r="B3874"/>
    </row>
    <row r="3875" spans="2:2" x14ac:dyDescent="0.3">
      <c r="B3875"/>
    </row>
    <row r="3876" spans="2:2" x14ac:dyDescent="0.3">
      <c r="B3876"/>
    </row>
    <row r="3877" spans="2:2" x14ac:dyDescent="0.3">
      <c r="B3877"/>
    </row>
    <row r="3878" spans="2:2" x14ac:dyDescent="0.3">
      <c r="B3878"/>
    </row>
    <row r="3879" spans="2:2" x14ac:dyDescent="0.3">
      <c r="B3879"/>
    </row>
    <row r="3880" spans="2:2" x14ac:dyDescent="0.3">
      <c r="B3880"/>
    </row>
    <row r="3881" spans="2:2" x14ac:dyDescent="0.3">
      <c r="B3881"/>
    </row>
    <row r="3882" spans="2:2" x14ac:dyDescent="0.3">
      <c r="B3882"/>
    </row>
    <row r="3883" spans="2:2" x14ac:dyDescent="0.3">
      <c r="B3883"/>
    </row>
    <row r="3884" spans="2:2" x14ac:dyDescent="0.3">
      <c r="B3884"/>
    </row>
    <row r="3885" spans="2:2" x14ac:dyDescent="0.3">
      <c r="B3885"/>
    </row>
    <row r="3886" spans="2:2" x14ac:dyDescent="0.3">
      <c r="B3886"/>
    </row>
    <row r="3887" spans="2:2" x14ac:dyDescent="0.3">
      <c r="B3887"/>
    </row>
    <row r="3888" spans="2:2" x14ac:dyDescent="0.3">
      <c r="B3888"/>
    </row>
    <row r="3889" spans="2:2" x14ac:dyDescent="0.3">
      <c r="B3889"/>
    </row>
    <row r="3890" spans="2:2" x14ac:dyDescent="0.3">
      <c r="B3890"/>
    </row>
    <row r="3891" spans="2:2" x14ac:dyDescent="0.3">
      <c r="B3891"/>
    </row>
    <row r="3892" spans="2:2" x14ac:dyDescent="0.3">
      <c r="B3892"/>
    </row>
    <row r="3893" spans="2:2" x14ac:dyDescent="0.3">
      <c r="B3893"/>
    </row>
    <row r="3894" spans="2:2" x14ac:dyDescent="0.3">
      <c r="B3894"/>
    </row>
    <row r="3895" spans="2:2" x14ac:dyDescent="0.3">
      <c r="B3895"/>
    </row>
    <row r="3896" spans="2:2" x14ac:dyDescent="0.3">
      <c r="B3896"/>
    </row>
    <row r="3897" spans="2:2" x14ac:dyDescent="0.3">
      <c r="B3897"/>
    </row>
    <row r="3898" spans="2:2" x14ac:dyDescent="0.3">
      <c r="B3898"/>
    </row>
    <row r="3899" spans="2:2" x14ac:dyDescent="0.3">
      <c r="B3899"/>
    </row>
    <row r="3900" spans="2:2" x14ac:dyDescent="0.3">
      <c r="B3900"/>
    </row>
    <row r="3901" spans="2:2" x14ac:dyDescent="0.3">
      <c r="B3901"/>
    </row>
    <row r="3902" spans="2:2" x14ac:dyDescent="0.3">
      <c r="B3902"/>
    </row>
    <row r="3903" spans="2:2" x14ac:dyDescent="0.3">
      <c r="B3903"/>
    </row>
    <row r="3904" spans="2:2" x14ac:dyDescent="0.3">
      <c r="B3904"/>
    </row>
    <row r="3905" spans="2:2" x14ac:dyDescent="0.3">
      <c r="B3905"/>
    </row>
    <row r="3906" spans="2:2" x14ac:dyDescent="0.3">
      <c r="B3906"/>
    </row>
    <row r="3907" spans="2:2" x14ac:dyDescent="0.3">
      <c r="B3907"/>
    </row>
    <row r="3908" spans="2:2" x14ac:dyDescent="0.3">
      <c r="B3908"/>
    </row>
    <row r="3909" spans="2:2" x14ac:dyDescent="0.3">
      <c r="B3909"/>
    </row>
    <row r="3910" spans="2:2" x14ac:dyDescent="0.3">
      <c r="B3910"/>
    </row>
    <row r="3911" spans="2:2" x14ac:dyDescent="0.3">
      <c r="B3911"/>
    </row>
    <row r="3912" spans="2:2" x14ac:dyDescent="0.3">
      <c r="B3912"/>
    </row>
    <row r="3913" spans="2:2" x14ac:dyDescent="0.3">
      <c r="B3913"/>
    </row>
    <row r="3914" spans="2:2" x14ac:dyDescent="0.3">
      <c r="B3914"/>
    </row>
    <row r="3915" spans="2:2" x14ac:dyDescent="0.3">
      <c r="B3915"/>
    </row>
    <row r="3916" spans="2:2" x14ac:dyDescent="0.3">
      <c r="B3916"/>
    </row>
    <row r="3917" spans="2:2" x14ac:dyDescent="0.3">
      <c r="B3917"/>
    </row>
    <row r="3918" spans="2:2" x14ac:dyDescent="0.3">
      <c r="B3918"/>
    </row>
    <row r="3919" spans="2:2" x14ac:dyDescent="0.3">
      <c r="B3919"/>
    </row>
    <row r="3920" spans="2:2" x14ac:dyDescent="0.3">
      <c r="B3920"/>
    </row>
    <row r="3921" spans="2:2" x14ac:dyDescent="0.3">
      <c r="B3921"/>
    </row>
    <row r="3922" spans="2:2" x14ac:dyDescent="0.3">
      <c r="B3922"/>
    </row>
    <row r="3923" spans="2:2" x14ac:dyDescent="0.3">
      <c r="B3923"/>
    </row>
    <row r="3924" spans="2:2" x14ac:dyDescent="0.3">
      <c r="B3924"/>
    </row>
    <row r="3925" spans="2:2" x14ac:dyDescent="0.3">
      <c r="B3925"/>
    </row>
    <row r="3926" spans="2:2" x14ac:dyDescent="0.3">
      <c r="B3926"/>
    </row>
    <row r="3927" spans="2:2" x14ac:dyDescent="0.3">
      <c r="B3927"/>
    </row>
    <row r="3928" spans="2:2" x14ac:dyDescent="0.3">
      <c r="B3928"/>
    </row>
    <row r="3929" spans="2:2" x14ac:dyDescent="0.3">
      <c r="B3929"/>
    </row>
    <row r="3930" spans="2:2" x14ac:dyDescent="0.3">
      <c r="B3930"/>
    </row>
    <row r="3931" spans="2:2" x14ac:dyDescent="0.3">
      <c r="B3931"/>
    </row>
    <row r="3932" spans="2:2" x14ac:dyDescent="0.3">
      <c r="B3932"/>
    </row>
    <row r="3933" spans="2:2" x14ac:dyDescent="0.3">
      <c r="B3933"/>
    </row>
    <row r="3934" spans="2:2" x14ac:dyDescent="0.3">
      <c r="B3934"/>
    </row>
    <row r="3935" spans="2:2" x14ac:dyDescent="0.3">
      <c r="B3935"/>
    </row>
    <row r="3936" spans="2:2" x14ac:dyDescent="0.3">
      <c r="B3936"/>
    </row>
    <row r="3937" spans="2:2" x14ac:dyDescent="0.3">
      <c r="B3937"/>
    </row>
    <row r="3938" spans="2:2" x14ac:dyDescent="0.3">
      <c r="B3938"/>
    </row>
    <row r="3939" spans="2:2" x14ac:dyDescent="0.3">
      <c r="B3939"/>
    </row>
    <row r="3940" spans="2:2" x14ac:dyDescent="0.3">
      <c r="B3940"/>
    </row>
    <row r="3941" spans="2:2" x14ac:dyDescent="0.3">
      <c r="B3941"/>
    </row>
    <row r="3942" spans="2:2" x14ac:dyDescent="0.3">
      <c r="B3942"/>
    </row>
    <row r="3943" spans="2:2" x14ac:dyDescent="0.3">
      <c r="B3943"/>
    </row>
    <row r="3944" spans="2:2" x14ac:dyDescent="0.3">
      <c r="B3944"/>
    </row>
    <row r="3945" spans="2:2" x14ac:dyDescent="0.3">
      <c r="B3945"/>
    </row>
    <row r="3946" spans="2:2" x14ac:dyDescent="0.3">
      <c r="B3946"/>
    </row>
    <row r="3947" spans="2:2" x14ac:dyDescent="0.3">
      <c r="B3947"/>
    </row>
    <row r="3948" spans="2:2" x14ac:dyDescent="0.3">
      <c r="B3948"/>
    </row>
    <row r="3949" spans="2:2" x14ac:dyDescent="0.3">
      <c r="B3949"/>
    </row>
    <row r="3950" spans="2:2" x14ac:dyDescent="0.3">
      <c r="B3950"/>
    </row>
    <row r="3951" spans="2:2" x14ac:dyDescent="0.3">
      <c r="B3951"/>
    </row>
    <row r="3952" spans="2:2" x14ac:dyDescent="0.3">
      <c r="B3952"/>
    </row>
    <row r="3953" spans="2:2" x14ac:dyDescent="0.3">
      <c r="B3953"/>
    </row>
    <row r="3954" spans="2:2" x14ac:dyDescent="0.3">
      <c r="B3954"/>
    </row>
    <row r="3955" spans="2:2" x14ac:dyDescent="0.3">
      <c r="B3955"/>
    </row>
    <row r="3956" spans="2:2" x14ac:dyDescent="0.3">
      <c r="B3956"/>
    </row>
    <row r="3957" spans="2:2" x14ac:dyDescent="0.3">
      <c r="B3957"/>
    </row>
    <row r="3958" spans="2:2" x14ac:dyDescent="0.3">
      <c r="B3958"/>
    </row>
    <row r="3959" spans="2:2" x14ac:dyDescent="0.3">
      <c r="B3959"/>
    </row>
    <row r="3960" spans="2:2" x14ac:dyDescent="0.3">
      <c r="B3960"/>
    </row>
    <row r="3961" spans="2:2" x14ac:dyDescent="0.3">
      <c r="B3961"/>
    </row>
    <row r="3962" spans="2:2" x14ac:dyDescent="0.3">
      <c r="B3962"/>
    </row>
    <row r="3963" spans="2:2" x14ac:dyDescent="0.3">
      <c r="B3963"/>
    </row>
    <row r="3964" spans="2:2" x14ac:dyDescent="0.3">
      <c r="B3964"/>
    </row>
    <row r="3965" spans="2:2" x14ac:dyDescent="0.3">
      <c r="B3965"/>
    </row>
    <row r="3966" spans="2:2" x14ac:dyDescent="0.3">
      <c r="B3966"/>
    </row>
    <row r="3967" spans="2:2" x14ac:dyDescent="0.3">
      <c r="B3967"/>
    </row>
    <row r="3968" spans="2:2" x14ac:dyDescent="0.3">
      <c r="B3968"/>
    </row>
    <row r="3969" spans="2:2" x14ac:dyDescent="0.3">
      <c r="B3969"/>
    </row>
    <row r="3970" spans="2:2" x14ac:dyDescent="0.3">
      <c r="B3970"/>
    </row>
    <row r="3971" spans="2:2" x14ac:dyDescent="0.3">
      <c r="B3971"/>
    </row>
    <row r="3972" spans="2:2" x14ac:dyDescent="0.3">
      <c r="B3972"/>
    </row>
    <row r="3973" spans="2:2" x14ac:dyDescent="0.3">
      <c r="B3973"/>
    </row>
    <row r="3974" spans="2:2" x14ac:dyDescent="0.3">
      <c r="B3974"/>
    </row>
    <row r="3975" spans="2:2" x14ac:dyDescent="0.3">
      <c r="B397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0411"/>
  <sheetViews>
    <sheetView showGridLines="0" workbookViewId="0">
      <pane ySplit="1" topLeftCell="A2" activePane="bottomLeft" state="frozen"/>
      <selection activeCell="J19" sqref="J19"/>
      <selection pane="bottomLeft" activeCell="J19" sqref="J19"/>
    </sheetView>
  </sheetViews>
  <sheetFormatPr defaultRowHeight="14.4" x14ac:dyDescent="0.3"/>
  <cols>
    <col min="1" max="1" width="17.109375" style="12" customWidth="1"/>
    <col min="2" max="2" width="15" customWidth="1"/>
    <col min="3" max="3" width="11.21875" customWidth="1"/>
    <col min="4" max="4" width="15" customWidth="1"/>
    <col min="5" max="5" width="26" bestFit="1" customWidth="1"/>
    <col min="6" max="6" width="19.77734375" customWidth="1"/>
    <col min="7" max="7" width="15" customWidth="1"/>
    <col min="8" max="8" width="25" customWidth="1"/>
    <col min="9" max="9" width="21.77734375" customWidth="1"/>
    <col min="10" max="10" width="15.6640625" customWidth="1"/>
    <col min="11" max="11" width="22.21875" bestFit="1" customWidth="1"/>
    <col min="12" max="12" width="18.109375" customWidth="1"/>
    <col min="13" max="15" width="15" customWidth="1"/>
    <col min="16" max="16" width="17.44140625" customWidth="1"/>
    <col min="17" max="17" width="15" style="3" customWidth="1"/>
  </cols>
  <sheetData>
    <row r="1" spans="1:20" s="4" customFormat="1" ht="24.6" customHeight="1" x14ac:dyDescent="0.3">
      <c r="A1" s="11" t="s">
        <v>0</v>
      </c>
      <c r="B1" s="5" t="s">
        <v>1</v>
      </c>
      <c r="C1" s="10" t="s">
        <v>9879</v>
      </c>
      <c r="D1" s="5" t="s">
        <v>2</v>
      </c>
      <c r="E1" s="5" t="s">
        <v>3</v>
      </c>
      <c r="F1" s="10" t="s">
        <v>9873</v>
      </c>
      <c r="G1" s="5" t="s">
        <v>4</v>
      </c>
      <c r="H1" s="5" t="s">
        <v>5</v>
      </c>
      <c r="I1" s="10" t="s">
        <v>9878</v>
      </c>
      <c r="J1" s="6" t="s">
        <v>9871</v>
      </c>
      <c r="K1" s="5" t="s">
        <v>6</v>
      </c>
      <c r="L1" s="5" t="s">
        <v>7</v>
      </c>
      <c r="M1" s="5" t="s">
        <v>8</v>
      </c>
      <c r="N1" s="6" t="s">
        <v>9</v>
      </c>
      <c r="O1" s="6" t="s">
        <v>9869</v>
      </c>
      <c r="P1" s="6" t="s">
        <v>9870</v>
      </c>
      <c r="Q1" s="18" t="s">
        <v>10</v>
      </c>
    </row>
    <row r="2" spans="1:20" x14ac:dyDescent="0.3">
      <c r="A2" s="23" t="s">
        <v>11</v>
      </c>
      <c r="B2" s="8" t="s">
        <v>12</v>
      </c>
      <c r="C2" s="8">
        <v>6</v>
      </c>
      <c r="D2" s="8" t="s">
        <v>13</v>
      </c>
      <c r="E2" s="8" t="s">
        <v>13814</v>
      </c>
      <c r="F2" s="8" t="str">
        <f>VLOOKUP(E2,'DANH MỤC'!$F:$G,2,0)</f>
        <v>Nhóm 1</v>
      </c>
      <c r="G2" s="8" t="s">
        <v>6037</v>
      </c>
      <c r="H2" t="str">
        <f>VLOOKUP(G2,'DANH MỤC'!$I:$K,2,0)</f>
        <v>KH 0001</v>
      </c>
      <c r="I2" t="str">
        <f>VLOOKUP(G2,'DANH MỤC'!$I:$K,3,0)</f>
        <v>Nam Định</v>
      </c>
      <c r="J2" s="8" t="s">
        <v>5939</v>
      </c>
      <c r="K2" t="str">
        <f>VLOOKUP(J2,'DANH MỤC'!$A$1:$B$19,2,0)</f>
        <v>Sản phẩm 0001</v>
      </c>
      <c r="L2" s="9" t="s">
        <v>15</v>
      </c>
      <c r="M2">
        <v>1</v>
      </c>
      <c r="N2" s="3">
        <f>IF(LEFT(K2,1)="S",VLOOKUP(K2,'DANH MỤC'!$B:$D,2,0),VLOOKUP(K2,'DANH MỤC'!$B:$D,3,0))</f>
        <v>3000000</v>
      </c>
      <c r="O2">
        <v>5</v>
      </c>
      <c r="P2" s="3">
        <f>N2*O2%*CSDL[[#This Row],[SỐ LƯỢNG]]</f>
        <v>150000</v>
      </c>
      <c r="Q2" s="3">
        <f>N2*M2-P2</f>
        <v>2850000</v>
      </c>
    </row>
    <row r="3" spans="1:20" x14ac:dyDescent="0.3">
      <c r="A3" s="23" t="s">
        <v>16</v>
      </c>
      <c r="B3" s="8" t="s">
        <v>17</v>
      </c>
      <c r="C3" s="8">
        <v>6</v>
      </c>
      <c r="D3" s="8" t="s">
        <v>18</v>
      </c>
      <c r="E3" s="8" t="s">
        <v>13815</v>
      </c>
      <c r="F3" s="8" t="str">
        <f>VLOOKUP(E3,'DANH MỤC'!$F:$G,2,0)</f>
        <v>Nhóm 1</v>
      </c>
      <c r="G3" s="8" t="s">
        <v>6038</v>
      </c>
      <c r="H3" t="str">
        <f>VLOOKUP(G3,'DANH MỤC'!$I:$K,2,0)</f>
        <v>KH 0002</v>
      </c>
      <c r="I3" t="str">
        <f>VLOOKUP(G3,'DANH MỤC'!$I:$K,3,0)</f>
        <v>Phú Thọ</v>
      </c>
      <c r="J3" s="8" t="s">
        <v>5939</v>
      </c>
      <c r="K3" t="str">
        <f>VLOOKUP(J3,'DANH MỤC'!$A$1:$B$19,2,0)</f>
        <v>Sản phẩm 0001</v>
      </c>
      <c r="L3" s="9" t="s">
        <v>15</v>
      </c>
      <c r="M3">
        <v>3</v>
      </c>
      <c r="N3" s="3">
        <f>IF(LEFT(K3,1)="S",VLOOKUP(K3,'DANH MỤC'!$B:$D,2,0),VLOOKUP(K3,'DANH MỤC'!$B:$D,3,0))</f>
        <v>3000000</v>
      </c>
      <c r="O3">
        <v>0</v>
      </c>
      <c r="P3" s="3">
        <f>N3*O3%*CSDL[[#This Row],[SỐ LƯỢNG]]</f>
        <v>0</v>
      </c>
      <c r="Q3" s="3">
        <f>N3*M3-P3</f>
        <v>9000000</v>
      </c>
      <c r="T3" s="1"/>
    </row>
    <row r="4" spans="1:20" x14ac:dyDescent="0.3">
      <c r="A4" s="23" t="str">
        <f>A3</f>
        <v>27/06/2019</v>
      </c>
      <c r="B4" s="8" t="str">
        <f>B3</f>
        <v>25/06/2019</v>
      </c>
      <c r="C4" s="8">
        <v>6</v>
      </c>
      <c r="D4" s="8" t="str">
        <f>D3</f>
        <v>DH15109</v>
      </c>
      <c r="E4" s="8" t="str">
        <f>E3</f>
        <v>nhi.vu</v>
      </c>
      <c r="F4" s="8" t="str">
        <f>VLOOKUP(E4,'DANH MỤC'!$F:$G,2,0)</f>
        <v>Nhóm 1</v>
      </c>
      <c r="G4" s="8" t="str">
        <f>G3</f>
        <v>KH0002</v>
      </c>
      <c r="H4" t="str">
        <f>VLOOKUP(G4,'DANH MỤC'!$I:$K,2,0)</f>
        <v>KH 0002</v>
      </c>
      <c r="I4" t="str">
        <f>VLOOKUP(G4,'DANH MỤC'!$I:$K,3,0)</f>
        <v>Phú Thọ</v>
      </c>
      <c r="J4" s="8" t="s">
        <v>5940</v>
      </c>
      <c r="K4" t="str">
        <f>VLOOKUP(J4,'DANH MỤC'!$A$1:$B$19,2,0)</f>
        <v>Sản phẩm 0002</v>
      </c>
      <c r="L4" s="9" t="s">
        <v>15</v>
      </c>
      <c r="M4">
        <v>2</v>
      </c>
      <c r="N4" s="3">
        <f>IF(LEFT(K4,1)="S",VLOOKUP(K4,'DANH MỤC'!$B:$D,2,0),VLOOKUP(K4,'DANH MỤC'!$B:$D,3,0))</f>
        <v>2000000</v>
      </c>
      <c r="O4">
        <v>0</v>
      </c>
      <c r="P4" s="3">
        <f>N4*O4%*CSDL[[#This Row],[SỐ LƯỢNG]]</f>
        <v>0</v>
      </c>
      <c r="Q4" s="3">
        <f t="shared" ref="Q4:Q66" si="0">N4*M4-P4</f>
        <v>4000000</v>
      </c>
      <c r="T4" s="1"/>
    </row>
    <row r="5" spans="1:20" x14ac:dyDescent="0.3">
      <c r="A5" s="23" t="str">
        <f>A4</f>
        <v>27/06/2019</v>
      </c>
      <c r="B5" s="8" t="str">
        <f>B4</f>
        <v>25/06/2019</v>
      </c>
      <c r="C5" s="8">
        <v>6</v>
      </c>
      <c r="D5" s="8" t="str">
        <f>D4</f>
        <v>DH15109</v>
      </c>
      <c r="E5" s="8" t="str">
        <f>E4</f>
        <v>nhi.vu</v>
      </c>
      <c r="F5" s="8" t="str">
        <f>VLOOKUP(E5,'DANH MỤC'!$F:$G,2,0)</f>
        <v>Nhóm 1</v>
      </c>
      <c r="G5" s="8" t="str">
        <f>G4</f>
        <v>KH0002</v>
      </c>
      <c r="H5" t="str">
        <f>VLOOKUP(G5,'DANH MỤC'!$I:$K,2,0)</f>
        <v>KH 0002</v>
      </c>
      <c r="I5" t="str">
        <f>VLOOKUP(G5,'DANH MỤC'!$I:$K,3,0)</f>
        <v>Phú Thọ</v>
      </c>
      <c r="J5" s="8" t="s">
        <v>5939</v>
      </c>
      <c r="K5" t="str">
        <f>VLOOKUP(J5,'DANH MỤC'!$A$1:$B$19,2,0)</f>
        <v>Sản phẩm 0001</v>
      </c>
      <c r="L5" s="9" t="s">
        <v>15</v>
      </c>
      <c r="M5">
        <v>1</v>
      </c>
      <c r="N5" s="3">
        <f>IF(LEFT(K5,1)="S",VLOOKUP(K5,'DANH MỤC'!$B:$D,2,0),VLOOKUP(K5,'DANH MỤC'!$B:$D,3,0))</f>
        <v>3000000</v>
      </c>
      <c r="O5">
        <v>100</v>
      </c>
      <c r="P5" s="3">
        <f>N5*O5%*CSDL[[#This Row],[SỐ LƯỢNG]]</f>
        <v>3000000</v>
      </c>
      <c r="Q5" s="3">
        <f t="shared" si="0"/>
        <v>0</v>
      </c>
    </row>
    <row r="6" spans="1:20" x14ac:dyDescent="0.3">
      <c r="A6" s="23" t="s">
        <v>16</v>
      </c>
      <c r="B6" s="8" t="s">
        <v>20</v>
      </c>
      <c r="C6" s="8">
        <v>6</v>
      </c>
      <c r="D6" s="8" t="s">
        <v>21</v>
      </c>
      <c r="E6" s="8" t="s">
        <v>13816</v>
      </c>
      <c r="F6" s="8" t="str">
        <f>VLOOKUP(E6,'DANH MỤC'!$F:$G,2,0)</f>
        <v>Nhóm 1</v>
      </c>
      <c r="G6" s="8" t="s">
        <v>6039</v>
      </c>
      <c r="H6" t="str">
        <f>VLOOKUP(G6,'DANH MỤC'!$I:$K,2,0)</f>
        <v>KH 0003</v>
      </c>
      <c r="I6" t="str">
        <f>VLOOKUP(G6,'DANH MỤC'!$I:$K,3,0)</f>
        <v>Sóc Trăng</v>
      </c>
      <c r="J6" s="8" t="s">
        <v>5939</v>
      </c>
      <c r="K6" t="str">
        <f>VLOOKUP(J6,'DANH MỤC'!$A$1:$B$19,2,0)</f>
        <v>Sản phẩm 0001</v>
      </c>
      <c r="L6" s="9" t="s">
        <v>15</v>
      </c>
      <c r="M6">
        <v>1</v>
      </c>
      <c r="N6" s="3">
        <f>IF(LEFT(K6,1)="S",VLOOKUP(K6,'DANH MỤC'!$B:$D,2,0),VLOOKUP(K6,'DANH MỤC'!$B:$D,3,0))</f>
        <v>3000000</v>
      </c>
      <c r="O6">
        <v>5</v>
      </c>
      <c r="P6" s="3">
        <f>N6*O6%*CSDL[[#This Row],[SỐ LƯỢNG]]</f>
        <v>150000</v>
      </c>
      <c r="Q6" s="3">
        <f t="shared" si="0"/>
        <v>2850000</v>
      </c>
    </row>
    <row r="7" spans="1:20" x14ac:dyDescent="0.3">
      <c r="A7" s="23" t="s">
        <v>22</v>
      </c>
      <c r="B7" s="8" t="s">
        <v>22</v>
      </c>
      <c r="C7" s="8">
        <v>6</v>
      </c>
      <c r="D7" s="8" t="s">
        <v>23</v>
      </c>
      <c r="E7" s="8" t="s">
        <v>13815</v>
      </c>
      <c r="F7" s="8" t="str">
        <f>VLOOKUP(E7,'DANH MỤC'!$F:$G,2,0)</f>
        <v>Nhóm 1</v>
      </c>
      <c r="G7" s="8" t="s">
        <v>6040</v>
      </c>
      <c r="H7" t="str">
        <f>VLOOKUP(G7,'DANH MỤC'!$I:$K,2,0)</f>
        <v>KH 0004</v>
      </c>
      <c r="I7" t="str">
        <f>VLOOKUP(G7,'DANH MỤC'!$I:$K,3,0)</f>
        <v>Đắk Lắk</v>
      </c>
      <c r="J7" s="8" t="s">
        <v>5939</v>
      </c>
      <c r="K7" t="str">
        <f>VLOOKUP(J7,'DANH MỤC'!$A$1:$B$19,2,0)</f>
        <v>Sản phẩm 0001</v>
      </c>
      <c r="L7" s="9" t="s">
        <v>15</v>
      </c>
      <c r="M7">
        <v>1</v>
      </c>
      <c r="N7" s="3">
        <f>IF(LEFT(K7,1)="S",VLOOKUP(K7,'DANH MỤC'!$B:$D,2,0),VLOOKUP(K7,'DANH MỤC'!$B:$D,3,0))</f>
        <v>3000000</v>
      </c>
      <c r="O7">
        <v>5</v>
      </c>
      <c r="P7" s="3">
        <f>N7*O7%*CSDL[[#This Row],[SỐ LƯỢNG]]</f>
        <v>150000</v>
      </c>
      <c r="Q7" s="3">
        <f t="shared" si="0"/>
        <v>2850000</v>
      </c>
    </row>
    <row r="8" spans="1:20" x14ac:dyDescent="0.3">
      <c r="A8" s="23" t="str">
        <f>A7</f>
        <v>26/06/2019</v>
      </c>
      <c r="B8" s="8" t="str">
        <f>B7</f>
        <v>26/06/2019</v>
      </c>
      <c r="C8" s="8">
        <v>6</v>
      </c>
      <c r="D8" s="8" t="str">
        <f>D7</f>
        <v>DH15146</v>
      </c>
      <c r="E8" s="8" t="str">
        <f>E7</f>
        <v>nhi.vu</v>
      </c>
      <c r="F8" s="8" t="str">
        <f>VLOOKUP(E8,'DANH MỤC'!$F:$G,2,0)</f>
        <v>Nhóm 1</v>
      </c>
      <c r="G8" s="8" t="str">
        <f>G7</f>
        <v>KH0004</v>
      </c>
      <c r="H8" t="str">
        <f>VLOOKUP(G8,'DANH MỤC'!$I:$K,2,0)</f>
        <v>KH 0004</v>
      </c>
      <c r="I8" t="str">
        <f>VLOOKUP(G8,'DANH MỤC'!$I:$K,3,0)</f>
        <v>Đắk Lắk</v>
      </c>
      <c r="J8" s="8" t="s">
        <v>5944</v>
      </c>
      <c r="K8" t="str">
        <f>VLOOKUP(J8,'DANH MỤC'!$A$1:$B$19,2,0)</f>
        <v>Hàng tặng 0001</v>
      </c>
      <c r="L8" s="9" t="s">
        <v>24</v>
      </c>
      <c r="M8">
        <v>1</v>
      </c>
      <c r="N8" s="3">
        <f>IF(LEFT(K8,1)="S",VLOOKUP(K8,'DANH MỤC'!$B:$D,2,0),VLOOKUP(K8,'DANH MỤC'!$B:$D,3,0))</f>
        <v>200000</v>
      </c>
      <c r="O8">
        <v>100</v>
      </c>
      <c r="P8" s="3">
        <f>N8*O8%*CSDL[[#This Row],[SỐ LƯỢNG]]</f>
        <v>200000</v>
      </c>
      <c r="Q8" s="3">
        <f t="shared" si="0"/>
        <v>0</v>
      </c>
    </row>
    <row r="9" spans="1:20" x14ac:dyDescent="0.3">
      <c r="A9" s="23" t="s">
        <v>22</v>
      </c>
      <c r="B9" s="8" t="s">
        <v>22</v>
      </c>
      <c r="C9" s="8">
        <v>6</v>
      </c>
      <c r="D9" s="8" t="s">
        <v>26</v>
      </c>
      <c r="E9" s="8" t="s">
        <v>13817</v>
      </c>
      <c r="F9" s="8" t="str">
        <f>VLOOKUP(E9,'DANH MỤC'!$F:$G,2,0)</f>
        <v>Nhóm 1</v>
      </c>
      <c r="G9" s="8" t="s">
        <v>6041</v>
      </c>
      <c r="H9" t="str">
        <f>VLOOKUP(G9,'DANH MỤC'!$I:$K,2,0)</f>
        <v>KH 0005</v>
      </c>
      <c r="I9" t="str">
        <f>VLOOKUP(G9,'DANH MỤC'!$I:$K,3,0)</f>
        <v>Trà Vinh</v>
      </c>
      <c r="J9" s="8" t="s">
        <v>5939</v>
      </c>
      <c r="K9" t="str">
        <f>VLOOKUP(J9,'DANH MỤC'!$A$1:$B$19,2,0)</f>
        <v>Sản phẩm 0001</v>
      </c>
      <c r="L9" s="9" t="s">
        <v>15</v>
      </c>
      <c r="M9">
        <v>2</v>
      </c>
      <c r="N9" s="3">
        <f>IF(LEFT(K9,1)="S",VLOOKUP(K9,'DANH MỤC'!$B:$D,2,0),VLOOKUP(K9,'DANH MỤC'!$B:$D,3,0))</f>
        <v>3000000</v>
      </c>
      <c r="O9">
        <v>10</v>
      </c>
      <c r="P9" s="3">
        <f>N9*O9%*CSDL[[#This Row],[SỐ LƯỢNG]]</f>
        <v>600000</v>
      </c>
      <c r="Q9" s="3">
        <f t="shared" si="0"/>
        <v>5400000</v>
      </c>
    </row>
    <row r="10" spans="1:20" x14ac:dyDescent="0.3">
      <c r="A10" s="23" t="str">
        <f>A9</f>
        <v>26/06/2019</v>
      </c>
      <c r="B10" s="8" t="str">
        <f>B9</f>
        <v>26/06/2019</v>
      </c>
      <c r="C10" s="8">
        <v>6</v>
      </c>
      <c r="D10" s="8" t="str">
        <f>D9</f>
        <v>DH15144</v>
      </c>
      <c r="E10" s="8" t="str">
        <f>E9</f>
        <v>ha.hoang</v>
      </c>
      <c r="F10" s="8" t="str">
        <f>VLOOKUP(E10,'DANH MỤC'!$F:$G,2,0)</f>
        <v>Nhóm 1</v>
      </c>
      <c r="G10" s="8" t="str">
        <f>G9</f>
        <v>KH0005</v>
      </c>
      <c r="H10" t="str">
        <f>VLOOKUP(G10,'DANH MỤC'!$I:$K,2,0)</f>
        <v>KH 0005</v>
      </c>
      <c r="I10" t="str">
        <f>VLOOKUP(G10,'DANH MỤC'!$I:$K,3,0)</f>
        <v>Trà Vinh</v>
      </c>
      <c r="J10" s="8" t="s">
        <v>5940</v>
      </c>
      <c r="K10" t="str">
        <f>VLOOKUP(J10,'DANH MỤC'!$A$1:$B$19,2,0)</f>
        <v>Sản phẩm 0002</v>
      </c>
      <c r="L10" s="9" t="s">
        <v>15</v>
      </c>
      <c r="M10">
        <v>1</v>
      </c>
      <c r="N10" s="3">
        <f>IF(LEFT(K10,1)="S",VLOOKUP(K10,'DANH MỤC'!$B:$D,2,0),VLOOKUP(K10,'DANH MỤC'!$B:$D,3,0))</f>
        <v>2000000</v>
      </c>
      <c r="O10">
        <v>10</v>
      </c>
      <c r="P10" s="3">
        <f>N10*O10%*CSDL[[#This Row],[SỐ LƯỢNG]]</f>
        <v>200000</v>
      </c>
      <c r="Q10" s="3">
        <f t="shared" si="0"/>
        <v>1800000</v>
      </c>
    </row>
    <row r="11" spans="1:20" x14ac:dyDescent="0.3">
      <c r="A11" s="23" t="s">
        <v>22</v>
      </c>
      <c r="B11" s="8" t="s">
        <v>22</v>
      </c>
      <c r="C11" s="8">
        <v>6</v>
      </c>
      <c r="D11" s="8" t="s">
        <v>27</v>
      </c>
      <c r="E11" s="8" t="s">
        <v>13818</v>
      </c>
      <c r="F11" s="8" t="str">
        <f>VLOOKUP(E11,'DANH MỤC'!$F:$G,2,0)</f>
        <v>Nhóm 1</v>
      </c>
      <c r="G11" s="8" t="s">
        <v>6042</v>
      </c>
      <c r="H11" t="str">
        <f>VLOOKUP(G11,'DANH MỤC'!$I:$K,2,0)</f>
        <v>KH 0006</v>
      </c>
      <c r="I11" t="str">
        <f>VLOOKUP(G11,'DANH MỤC'!$I:$K,3,0)</f>
        <v>Đắk Nông</v>
      </c>
      <c r="J11" s="8" t="s">
        <v>5940</v>
      </c>
      <c r="K11" t="str">
        <f>VLOOKUP(J11,'DANH MỤC'!$A$1:$B$19,2,0)</f>
        <v>Sản phẩm 0002</v>
      </c>
      <c r="L11" s="9" t="s">
        <v>15</v>
      </c>
      <c r="M11">
        <v>1</v>
      </c>
      <c r="N11" s="3">
        <f>IF(LEFT(K11,1)="S",VLOOKUP(K11,'DANH MỤC'!$B:$D,2,0),VLOOKUP(K11,'DANH MỤC'!$B:$D,3,0))</f>
        <v>2000000</v>
      </c>
      <c r="O11">
        <v>5</v>
      </c>
      <c r="P11" s="3">
        <f>N11*O11%*CSDL[[#This Row],[SỐ LƯỢNG]]</f>
        <v>100000</v>
      </c>
      <c r="Q11" s="3">
        <f t="shared" si="0"/>
        <v>1900000</v>
      </c>
    </row>
    <row r="12" spans="1:20" x14ac:dyDescent="0.3">
      <c r="A12" s="23" t="str">
        <f>A11</f>
        <v>26/06/2019</v>
      </c>
      <c r="B12" s="8" t="str">
        <f>B11</f>
        <v>26/06/2019</v>
      </c>
      <c r="C12" s="8">
        <v>6</v>
      </c>
      <c r="D12" s="8" t="str">
        <f>D11</f>
        <v>DH15143</v>
      </c>
      <c r="E12" s="8" t="str">
        <f>E11</f>
        <v>thuy.doan</v>
      </c>
      <c r="F12" s="8" t="str">
        <f>VLOOKUP(E12,'DANH MỤC'!$F:$G,2,0)</f>
        <v>Nhóm 1</v>
      </c>
      <c r="G12" s="8" t="str">
        <f>G11</f>
        <v>KH0006</v>
      </c>
      <c r="H12" t="str">
        <f>VLOOKUP(G12,'DANH MỤC'!$I:$K,2,0)</f>
        <v>KH 0006</v>
      </c>
      <c r="I12" t="str">
        <f>VLOOKUP(G12,'DANH MỤC'!$I:$K,3,0)</f>
        <v>Đắk Nông</v>
      </c>
      <c r="J12" s="8" t="s">
        <v>5944</v>
      </c>
      <c r="K12" t="str">
        <f>VLOOKUP(J12,'DANH MỤC'!$A$1:$B$19,2,0)</f>
        <v>Hàng tặng 0001</v>
      </c>
      <c r="L12" s="9" t="s">
        <v>24</v>
      </c>
      <c r="M12">
        <v>1</v>
      </c>
      <c r="N12" s="3">
        <f>IF(LEFT(K12,1)="S",VLOOKUP(K12,'DANH MỤC'!$B:$D,2,0),VLOOKUP(K12,'DANH MỤC'!$B:$D,3,0))</f>
        <v>200000</v>
      </c>
      <c r="O12">
        <v>100</v>
      </c>
      <c r="P12" s="3">
        <f>N12*O12%*CSDL[[#This Row],[SỐ LƯỢNG]]</f>
        <v>200000</v>
      </c>
      <c r="Q12" s="3">
        <f t="shared" si="0"/>
        <v>0</v>
      </c>
    </row>
    <row r="13" spans="1:20" x14ac:dyDescent="0.3">
      <c r="A13" s="23" t="s">
        <v>22</v>
      </c>
      <c r="B13" s="8" t="s">
        <v>22</v>
      </c>
      <c r="C13" s="8">
        <v>6</v>
      </c>
      <c r="D13" s="8" t="s">
        <v>28</v>
      </c>
      <c r="E13" s="8" t="s">
        <v>13819</v>
      </c>
      <c r="F13" s="8" t="str">
        <f>VLOOKUP(E13,'DANH MỤC'!$F:$G,2,0)</f>
        <v>Nhóm 1</v>
      </c>
      <c r="G13" s="8" t="s">
        <v>6043</v>
      </c>
      <c r="H13" t="str">
        <f>VLOOKUP(G13,'DANH MỤC'!$I:$K,2,0)</f>
        <v>KH 0007</v>
      </c>
      <c r="I13" t="str">
        <f>VLOOKUP(G13,'DANH MỤC'!$I:$K,3,0)</f>
        <v>Cà Mau</v>
      </c>
      <c r="J13" s="8" t="s">
        <v>19</v>
      </c>
      <c r="K13" t="str">
        <f>VLOOKUP(J13,'DANH MỤC'!$A$1:$B$19,2,0)</f>
        <v>Sản phẩm 0003</v>
      </c>
      <c r="L13" s="9" t="s">
        <v>15</v>
      </c>
      <c r="M13">
        <v>1</v>
      </c>
      <c r="N13" s="3">
        <f>IF(LEFT(K13,1)="S",VLOOKUP(K13,'DANH MỤC'!$B:$D,2,0),VLOOKUP(K13,'DANH MỤC'!$B:$D,3,0))</f>
        <v>2500000</v>
      </c>
      <c r="O13">
        <v>0</v>
      </c>
      <c r="P13" s="3">
        <f>N13*O13%*CSDL[[#This Row],[SỐ LƯỢNG]]</f>
        <v>0</v>
      </c>
      <c r="Q13" s="3">
        <f t="shared" si="0"/>
        <v>2500000</v>
      </c>
    </row>
    <row r="14" spans="1:20" x14ac:dyDescent="0.3">
      <c r="A14" s="23" t="s">
        <v>22</v>
      </c>
      <c r="B14" s="8" t="s">
        <v>22</v>
      </c>
      <c r="C14" s="8">
        <v>6</v>
      </c>
      <c r="D14" s="8" t="s">
        <v>29</v>
      </c>
      <c r="E14" s="8" t="s">
        <v>13815</v>
      </c>
      <c r="F14" s="8" t="str">
        <f>VLOOKUP(E14,'DANH MỤC'!$F:$G,2,0)</f>
        <v>Nhóm 1</v>
      </c>
      <c r="G14" s="8" t="s">
        <v>6044</v>
      </c>
      <c r="H14" t="str">
        <f>VLOOKUP(G14,'DANH MỤC'!$I:$K,2,0)</f>
        <v>KH 0008</v>
      </c>
      <c r="I14" t="str">
        <f>VLOOKUP(G14,'DANH MỤC'!$I:$K,3,0)</f>
        <v>Ninh Bình</v>
      </c>
      <c r="J14" s="8" t="s">
        <v>5939</v>
      </c>
      <c r="K14" t="str">
        <f>VLOOKUP(J14,'DANH MỤC'!$A$1:$B$19,2,0)</f>
        <v>Sản phẩm 0001</v>
      </c>
      <c r="L14" s="9" t="s">
        <v>15</v>
      </c>
      <c r="M14">
        <v>3</v>
      </c>
      <c r="N14" s="3">
        <f>IF(LEFT(K14,1)="S",VLOOKUP(K14,'DANH MỤC'!$B:$D,2,0),VLOOKUP(K14,'DANH MỤC'!$B:$D,3,0))</f>
        <v>3000000</v>
      </c>
      <c r="O14">
        <v>0</v>
      </c>
      <c r="P14" s="3">
        <f>N14*O14%*CSDL[[#This Row],[SỐ LƯỢNG]]</f>
        <v>0</v>
      </c>
      <c r="Q14" s="3">
        <f t="shared" si="0"/>
        <v>9000000</v>
      </c>
    </row>
    <row r="15" spans="1:20" x14ac:dyDescent="0.3">
      <c r="A15" s="23" t="str">
        <f t="shared" ref="A15:A16" si="1">A14</f>
        <v>26/06/2019</v>
      </c>
      <c r="B15" s="8" t="str">
        <f t="shared" ref="B15:B16" si="2">B14</f>
        <v>26/06/2019</v>
      </c>
      <c r="C15" s="8">
        <v>6</v>
      </c>
      <c r="D15" s="8" t="str">
        <f t="shared" ref="D15:D16" si="3">D14</f>
        <v>DH15141</v>
      </c>
      <c r="E15" s="8" t="str">
        <f t="shared" ref="E15:E16" si="4">E14</f>
        <v>nhi.vu</v>
      </c>
      <c r="F15" s="8" t="str">
        <f>VLOOKUP(E15,'DANH MỤC'!$F:$G,2,0)</f>
        <v>Nhóm 1</v>
      </c>
      <c r="G15" s="8" t="str">
        <f t="shared" ref="G15:G16" si="5">G14</f>
        <v>KH0008</v>
      </c>
      <c r="H15" t="str">
        <f>VLOOKUP(G15,'DANH MỤC'!$I:$K,2,0)</f>
        <v>KH 0008</v>
      </c>
      <c r="I15" t="str">
        <f>VLOOKUP(G15,'DANH MỤC'!$I:$K,3,0)</f>
        <v>Ninh Bình</v>
      </c>
      <c r="J15" s="8" t="s">
        <v>5940</v>
      </c>
      <c r="K15" t="str">
        <f>VLOOKUP(J15,'DANH MỤC'!$A$1:$B$19,2,0)</f>
        <v>Sản phẩm 0002</v>
      </c>
      <c r="L15" s="9" t="s">
        <v>15</v>
      </c>
      <c r="M15">
        <v>2</v>
      </c>
      <c r="N15" s="3">
        <f>IF(LEFT(K15,1)="S",VLOOKUP(K15,'DANH MỤC'!$B:$D,2,0),VLOOKUP(K15,'DANH MỤC'!$B:$D,3,0))</f>
        <v>2000000</v>
      </c>
      <c r="O15">
        <v>0</v>
      </c>
      <c r="P15" s="3">
        <f>N15*O15%*CSDL[[#This Row],[SỐ LƯỢNG]]</f>
        <v>0</v>
      </c>
      <c r="Q15" s="3">
        <f t="shared" si="0"/>
        <v>4000000</v>
      </c>
    </row>
    <row r="16" spans="1:20" x14ac:dyDescent="0.3">
      <c r="A16" s="23" t="str">
        <f t="shared" si="1"/>
        <v>26/06/2019</v>
      </c>
      <c r="B16" s="8" t="str">
        <f t="shared" si="2"/>
        <v>26/06/2019</v>
      </c>
      <c r="C16" s="8">
        <v>6</v>
      </c>
      <c r="D16" s="8" t="str">
        <f t="shared" si="3"/>
        <v>DH15141</v>
      </c>
      <c r="E16" s="8" t="str">
        <f t="shared" si="4"/>
        <v>nhi.vu</v>
      </c>
      <c r="F16" s="8" t="str">
        <f>VLOOKUP(E16,'DANH MỤC'!$F:$G,2,0)</f>
        <v>Nhóm 1</v>
      </c>
      <c r="G16" s="8" t="str">
        <f t="shared" si="5"/>
        <v>KH0008</v>
      </c>
      <c r="H16" t="str">
        <f>VLOOKUP(G16,'DANH MỤC'!$I:$K,2,0)</f>
        <v>KH 0008</v>
      </c>
      <c r="I16" t="str">
        <f>VLOOKUP(G16,'DANH MỤC'!$I:$K,3,0)</f>
        <v>Ninh Bình</v>
      </c>
      <c r="J16" s="8" t="s">
        <v>5939</v>
      </c>
      <c r="K16" t="str">
        <f>VLOOKUP(J16,'DANH MỤC'!$A$1:$B$19,2,0)</f>
        <v>Sản phẩm 0001</v>
      </c>
      <c r="L16" s="9" t="s">
        <v>15</v>
      </c>
      <c r="M16">
        <v>1</v>
      </c>
      <c r="N16" s="3">
        <f>IF(LEFT(K16,1)="S",VLOOKUP(K16,'DANH MỤC'!$B:$D,2,0),VLOOKUP(K16,'DANH MỤC'!$B:$D,3,0))</f>
        <v>3000000</v>
      </c>
      <c r="O16">
        <v>100</v>
      </c>
      <c r="P16" s="3">
        <f>N16*O16%*CSDL[[#This Row],[SỐ LƯỢNG]]</f>
        <v>3000000</v>
      </c>
      <c r="Q16" s="3">
        <f t="shared" si="0"/>
        <v>0</v>
      </c>
    </row>
    <row r="17" spans="1:17" x14ac:dyDescent="0.3">
      <c r="A17" s="23" t="s">
        <v>22</v>
      </c>
      <c r="B17" s="8" t="s">
        <v>22</v>
      </c>
      <c r="C17" s="8">
        <v>6</v>
      </c>
      <c r="D17" s="8" t="s">
        <v>30</v>
      </c>
      <c r="E17" s="8" t="s">
        <v>13815</v>
      </c>
      <c r="F17" s="8" t="str">
        <f>VLOOKUP(E17,'DANH MỤC'!$F:$G,2,0)</f>
        <v>Nhóm 1</v>
      </c>
      <c r="G17" s="8" t="s">
        <v>6045</v>
      </c>
      <c r="H17" t="str">
        <f>VLOOKUP(G17,'DANH MỤC'!$I:$K,2,0)</f>
        <v>KH 0009</v>
      </c>
      <c r="I17" t="str">
        <f>VLOOKUP(G17,'DANH MỤC'!$I:$K,3,0)</f>
        <v>Hà Nam</v>
      </c>
      <c r="J17" s="8" t="s">
        <v>5939</v>
      </c>
      <c r="K17" t="str">
        <f>VLOOKUP(J17,'DANH MỤC'!$A$1:$B$19,2,0)</f>
        <v>Sản phẩm 0001</v>
      </c>
      <c r="L17" s="9" t="s">
        <v>15</v>
      </c>
      <c r="M17">
        <v>1</v>
      </c>
      <c r="N17" s="3">
        <f>IF(LEFT(K17,1)="S",VLOOKUP(K17,'DANH MỤC'!$B:$D,2,0),VLOOKUP(K17,'DANH MỤC'!$B:$D,3,0))</f>
        <v>3000000</v>
      </c>
      <c r="O17">
        <v>5</v>
      </c>
      <c r="P17" s="3">
        <f>N17*O17%*CSDL[[#This Row],[SỐ LƯỢNG]]</f>
        <v>150000</v>
      </c>
      <c r="Q17" s="3">
        <f t="shared" si="0"/>
        <v>2850000</v>
      </c>
    </row>
    <row r="18" spans="1:17" x14ac:dyDescent="0.3">
      <c r="A18" s="23" t="str">
        <f>A17</f>
        <v>26/06/2019</v>
      </c>
      <c r="B18" s="8" t="str">
        <f>B17</f>
        <v>26/06/2019</v>
      </c>
      <c r="C18" s="8">
        <v>6</v>
      </c>
      <c r="D18" s="8" t="str">
        <f>D17</f>
        <v>DH15140</v>
      </c>
      <c r="E18" s="8" t="str">
        <f>E17</f>
        <v>nhi.vu</v>
      </c>
      <c r="F18" s="8" t="str">
        <f>VLOOKUP(E18,'DANH MỤC'!$F:$G,2,0)</f>
        <v>Nhóm 1</v>
      </c>
      <c r="G18" s="8" t="str">
        <f>G17</f>
        <v>KH0009</v>
      </c>
      <c r="H18" t="str">
        <f>VLOOKUP(G18,'DANH MỤC'!$I:$K,2,0)</f>
        <v>KH 0009</v>
      </c>
      <c r="I18" t="str">
        <f>VLOOKUP(G18,'DANH MỤC'!$I:$K,3,0)</f>
        <v>Hà Nam</v>
      </c>
      <c r="J18" s="8" t="s">
        <v>5944</v>
      </c>
      <c r="K18" t="str">
        <f>VLOOKUP(J18,'DANH MỤC'!$A$1:$B$19,2,0)</f>
        <v>Hàng tặng 0001</v>
      </c>
      <c r="L18" s="9" t="s">
        <v>24</v>
      </c>
      <c r="M18">
        <v>1</v>
      </c>
      <c r="N18" s="3">
        <f>IF(LEFT(K18,1)="S",VLOOKUP(K18,'DANH MỤC'!$B:$D,2,0),VLOOKUP(K18,'DANH MỤC'!$B:$D,3,0))</f>
        <v>200000</v>
      </c>
      <c r="O18">
        <v>100</v>
      </c>
      <c r="P18" s="3">
        <f>N18*O18%*CSDL[[#This Row],[SỐ LƯỢNG]]</f>
        <v>200000</v>
      </c>
      <c r="Q18" s="3">
        <f t="shared" si="0"/>
        <v>0</v>
      </c>
    </row>
    <row r="19" spans="1:17" x14ac:dyDescent="0.3">
      <c r="A19" s="23" t="s">
        <v>22</v>
      </c>
      <c r="B19" s="8" t="s">
        <v>22</v>
      </c>
      <c r="C19" s="8">
        <v>6</v>
      </c>
      <c r="D19" s="8" t="s">
        <v>31</v>
      </c>
      <c r="E19" s="8" t="s">
        <v>13820</v>
      </c>
      <c r="F19" s="8" t="str">
        <f>VLOOKUP(E19,'DANH MỤC'!$F:$G,2,0)</f>
        <v>Nhóm 1</v>
      </c>
      <c r="G19" s="8" t="s">
        <v>6046</v>
      </c>
      <c r="H19" t="str">
        <f>VLOOKUP(G19,'DANH MỤC'!$I:$K,2,0)</f>
        <v>KH 0010</v>
      </c>
      <c r="I19" t="str">
        <f>VLOOKUP(G19,'DANH MỤC'!$I:$K,3,0)</f>
        <v>Hà Nam</v>
      </c>
      <c r="J19" s="8" t="s">
        <v>19</v>
      </c>
      <c r="K19" t="str">
        <f>VLOOKUP(J19,'DANH MỤC'!$A$1:$B$19,2,0)</f>
        <v>Sản phẩm 0003</v>
      </c>
      <c r="L19" s="9" t="s">
        <v>15</v>
      </c>
      <c r="M19">
        <v>20</v>
      </c>
      <c r="N19" s="3">
        <f>IF(LEFT(K19,1)="S",VLOOKUP(K19,'DANH MỤC'!$B:$D,2,0),VLOOKUP(K19,'DANH MỤC'!$B:$D,3,0))</f>
        <v>2500000</v>
      </c>
      <c r="O19">
        <v>25</v>
      </c>
      <c r="P19" s="3">
        <f>N19*O19%*CSDL[[#This Row],[SỐ LƯỢNG]]</f>
        <v>12500000</v>
      </c>
      <c r="Q19" s="3">
        <f t="shared" si="0"/>
        <v>37500000</v>
      </c>
    </row>
    <row r="20" spans="1:17" x14ac:dyDescent="0.3">
      <c r="A20" s="23" t="str">
        <f t="shared" ref="A20:A23" si="6">A19</f>
        <v>26/06/2019</v>
      </c>
      <c r="B20" s="8" t="str">
        <f t="shared" ref="B20:B23" si="7">B19</f>
        <v>26/06/2019</v>
      </c>
      <c r="C20" s="8">
        <v>6</v>
      </c>
      <c r="D20" s="8" t="str">
        <f t="shared" ref="D20:D23" si="8">D19</f>
        <v>DH15138</v>
      </c>
      <c r="E20" s="8" t="str">
        <f t="shared" ref="E20:E23" si="9">E19</f>
        <v>son.quach</v>
      </c>
      <c r="F20" s="8" t="str">
        <f>VLOOKUP(E20,'DANH MỤC'!$F:$G,2,0)</f>
        <v>Nhóm 1</v>
      </c>
      <c r="G20" s="8" t="str">
        <f t="shared" ref="G20:G23" si="10">G19</f>
        <v>KH0010</v>
      </c>
      <c r="H20" t="str">
        <f>VLOOKUP(G20,'DANH MỤC'!$I:$K,2,0)</f>
        <v>KH 0010</v>
      </c>
      <c r="I20" t="str">
        <f>VLOOKUP(G20,'DANH MỤC'!$I:$K,3,0)</f>
        <v>Hà Nam</v>
      </c>
      <c r="J20" s="8" t="s">
        <v>14</v>
      </c>
      <c r="K20" t="str">
        <f>VLOOKUP(J20,'DANH MỤC'!$A$1:$B$19,2,0)</f>
        <v>Sản phẩm 0004</v>
      </c>
      <c r="L20" s="9" t="s">
        <v>15</v>
      </c>
      <c r="M20">
        <v>40</v>
      </c>
      <c r="N20" s="3">
        <f>IF(LEFT(K20,1)="S",VLOOKUP(K20,'DANH MỤC'!$B:$D,2,0),VLOOKUP(K20,'DANH MỤC'!$B:$D,3,0))</f>
        <v>3500000</v>
      </c>
      <c r="O20">
        <v>25</v>
      </c>
      <c r="P20" s="3">
        <f>N20*O20%*CSDL[[#This Row],[SỐ LƯỢNG]]</f>
        <v>35000000</v>
      </c>
      <c r="Q20" s="3">
        <f t="shared" si="0"/>
        <v>105000000</v>
      </c>
    </row>
    <row r="21" spans="1:17" x14ac:dyDescent="0.3">
      <c r="A21" s="23" t="str">
        <f t="shared" si="6"/>
        <v>26/06/2019</v>
      </c>
      <c r="B21" s="8" t="str">
        <f t="shared" si="7"/>
        <v>26/06/2019</v>
      </c>
      <c r="C21" s="8">
        <v>6</v>
      </c>
      <c r="D21" s="8" t="str">
        <f t="shared" si="8"/>
        <v>DH15138</v>
      </c>
      <c r="E21" s="8" t="str">
        <f t="shared" si="9"/>
        <v>son.quach</v>
      </c>
      <c r="F21" s="8" t="str">
        <f>VLOOKUP(E21,'DANH MỤC'!$F:$G,2,0)</f>
        <v>Nhóm 1</v>
      </c>
      <c r="G21" s="8" t="str">
        <f t="shared" si="10"/>
        <v>KH0010</v>
      </c>
      <c r="H21" t="str">
        <f>VLOOKUP(G21,'DANH MỤC'!$I:$K,2,0)</f>
        <v>KH 0010</v>
      </c>
      <c r="I21" t="str">
        <f>VLOOKUP(G21,'DANH MỤC'!$I:$K,3,0)</f>
        <v>Hà Nam</v>
      </c>
      <c r="J21" s="8" t="s">
        <v>19</v>
      </c>
      <c r="K21" t="str">
        <f>VLOOKUP(J21,'DANH MỤC'!$A$1:$B$19,2,0)</f>
        <v>Sản phẩm 0003</v>
      </c>
      <c r="L21" s="9" t="s">
        <v>15</v>
      </c>
      <c r="M21">
        <v>10</v>
      </c>
      <c r="N21" s="3">
        <f>IF(LEFT(K21,1)="S",VLOOKUP(K21,'DANH MỤC'!$B:$D,2,0),VLOOKUP(K21,'DANH MỤC'!$B:$D,3,0))</f>
        <v>2500000</v>
      </c>
      <c r="O21">
        <v>100</v>
      </c>
      <c r="P21" s="3">
        <f>N21*O21%*CSDL[[#This Row],[SỐ LƯỢNG]]</f>
        <v>25000000</v>
      </c>
      <c r="Q21" s="3">
        <f t="shared" si="0"/>
        <v>0</v>
      </c>
    </row>
    <row r="22" spans="1:17" x14ac:dyDescent="0.3">
      <c r="A22" s="23" t="str">
        <f t="shared" si="6"/>
        <v>26/06/2019</v>
      </c>
      <c r="B22" s="8" t="str">
        <f t="shared" si="7"/>
        <v>26/06/2019</v>
      </c>
      <c r="C22" s="8">
        <v>6</v>
      </c>
      <c r="D22" s="8" t="str">
        <f t="shared" si="8"/>
        <v>DH15138</v>
      </c>
      <c r="E22" s="8" t="str">
        <f t="shared" si="9"/>
        <v>son.quach</v>
      </c>
      <c r="F22" s="8" t="str">
        <f>VLOOKUP(E22,'DANH MỤC'!$F:$G,2,0)</f>
        <v>Nhóm 1</v>
      </c>
      <c r="G22" s="8" t="str">
        <f t="shared" si="10"/>
        <v>KH0010</v>
      </c>
      <c r="H22" t="str">
        <f>VLOOKUP(G22,'DANH MỤC'!$I:$K,2,0)</f>
        <v>KH 0010</v>
      </c>
      <c r="I22" t="str">
        <f>VLOOKUP(G22,'DANH MỤC'!$I:$K,3,0)</f>
        <v>Hà Nam</v>
      </c>
      <c r="J22" s="8" t="s">
        <v>14</v>
      </c>
      <c r="K22" t="str">
        <f>VLOOKUP(J22,'DANH MỤC'!$A$1:$B$19,2,0)</f>
        <v>Sản phẩm 0004</v>
      </c>
      <c r="L22" s="9" t="s">
        <v>15</v>
      </c>
      <c r="M22">
        <v>1</v>
      </c>
      <c r="N22" s="3">
        <f>IF(LEFT(K22,1)="S",VLOOKUP(K22,'DANH MỤC'!$B:$D,2,0),VLOOKUP(K22,'DANH MỤC'!$B:$D,3,0))</f>
        <v>3500000</v>
      </c>
      <c r="O22">
        <v>100</v>
      </c>
      <c r="P22" s="3">
        <f>N22*O22%*CSDL[[#This Row],[SỐ LƯỢNG]]</f>
        <v>3500000</v>
      </c>
      <c r="Q22" s="3">
        <f t="shared" si="0"/>
        <v>0</v>
      </c>
    </row>
    <row r="23" spans="1:17" x14ac:dyDescent="0.3">
      <c r="A23" s="23" t="str">
        <f t="shared" si="6"/>
        <v>26/06/2019</v>
      </c>
      <c r="B23" s="8" t="str">
        <f t="shared" si="7"/>
        <v>26/06/2019</v>
      </c>
      <c r="C23" s="8">
        <v>6</v>
      </c>
      <c r="D23" s="8" t="str">
        <f t="shared" si="8"/>
        <v>DH15138</v>
      </c>
      <c r="E23" s="8" t="str">
        <f t="shared" si="9"/>
        <v>son.quach</v>
      </c>
      <c r="F23" s="8" t="str">
        <f>VLOOKUP(E23,'DANH MỤC'!$F:$G,2,0)</f>
        <v>Nhóm 1</v>
      </c>
      <c r="G23" s="8" t="str">
        <f t="shared" si="10"/>
        <v>KH0010</v>
      </c>
      <c r="H23" t="str">
        <f>VLOOKUP(G23,'DANH MỤC'!$I:$K,2,0)</f>
        <v>KH 0010</v>
      </c>
      <c r="I23" t="str">
        <f>VLOOKUP(G23,'DANH MỤC'!$I:$K,3,0)</f>
        <v>Hà Nam</v>
      </c>
      <c r="J23" s="8" t="s">
        <v>19</v>
      </c>
      <c r="K23" t="str">
        <f>VLOOKUP(J23,'DANH MỤC'!$A$1:$B$19,2,0)</f>
        <v>Sản phẩm 0003</v>
      </c>
      <c r="L23" s="9" t="s">
        <v>15</v>
      </c>
      <c r="M23">
        <v>3</v>
      </c>
      <c r="N23" s="3">
        <f>IF(LEFT(K23,1)="S",VLOOKUP(K23,'DANH MỤC'!$B:$D,2,0),VLOOKUP(K23,'DANH MỤC'!$B:$D,3,0))</f>
        <v>2500000</v>
      </c>
      <c r="O23">
        <v>100</v>
      </c>
      <c r="P23" s="3">
        <f>N23*O23%*CSDL[[#This Row],[SỐ LƯỢNG]]</f>
        <v>7500000</v>
      </c>
      <c r="Q23" s="3">
        <f t="shared" si="0"/>
        <v>0</v>
      </c>
    </row>
    <row r="24" spans="1:17" x14ac:dyDescent="0.3">
      <c r="A24" s="23" t="s">
        <v>22</v>
      </c>
      <c r="B24" s="8" t="s">
        <v>22</v>
      </c>
      <c r="C24" s="8">
        <v>6</v>
      </c>
      <c r="D24" s="8" t="s">
        <v>32</v>
      </c>
      <c r="E24" s="8" t="s">
        <v>13821</v>
      </c>
      <c r="F24" s="8" t="str">
        <f>VLOOKUP(E24,'DANH MỤC'!$F:$G,2,0)</f>
        <v>Nhóm 1</v>
      </c>
      <c r="G24" s="8" t="s">
        <v>6047</v>
      </c>
      <c r="H24" t="str">
        <f>VLOOKUP(G24,'DANH MỤC'!$I:$K,2,0)</f>
        <v>KH 0011</v>
      </c>
      <c r="I24" t="str">
        <f>VLOOKUP(G24,'DANH MỤC'!$I:$K,3,0)</f>
        <v>Quảng Ninh</v>
      </c>
      <c r="J24" s="8" t="s">
        <v>5939</v>
      </c>
      <c r="K24" t="str">
        <f>VLOOKUP(J24,'DANH MỤC'!$A$1:$B$19,2,0)</f>
        <v>Sản phẩm 0001</v>
      </c>
      <c r="L24" s="9" t="s">
        <v>15</v>
      </c>
      <c r="M24">
        <v>1</v>
      </c>
      <c r="N24" s="3">
        <f>IF(LEFT(K24,1)="S",VLOOKUP(K24,'DANH MỤC'!$B:$D,2,0),VLOOKUP(K24,'DANH MỤC'!$B:$D,3,0))</f>
        <v>3000000</v>
      </c>
      <c r="O24">
        <v>10</v>
      </c>
      <c r="P24" s="3">
        <f>N24*O24%*CSDL[[#This Row],[SỐ LƯỢNG]]</f>
        <v>300000</v>
      </c>
      <c r="Q24" s="3">
        <f t="shared" si="0"/>
        <v>2700000</v>
      </c>
    </row>
    <row r="25" spans="1:17" x14ac:dyDescent="0.3">
      <c r="A25" s="23" t="str">
        <f>A24</f>
        <v>26/06/2019</v>
      </c>
      <c r="B25" s="8" t="str">
        <f>B24</f>
        <v>26/06/2019</v>
      </c>
      <c r="C25" s="8">
        <v>6</v>
      </c>
      <c r="D25" s="8" t="str">
        <f>D24</f>
        <v>DH15137</v>
      </c>
      <c r="E25" s="8" t="str">
        <f>E24</f>
        <v>thu.le</v>
      </c>
      <c r="F25" s="8" t="str">
        <f>VLOOKUP(E25,'DANH MỤC'!$F:$G,2,0)</f>
        <v>Nhóm 1</v>
      </c>
      <c r="G25" s="8" t="str">
        <f>G24</f>
        <v>KH0011</v>
      </c>
      <c r="H25" t="str">
        <f>VLOOKUP(G25,'DANH MỤC'!$I:$K,2,0)</f>
        <v>KH 0011</v>
      </c>
      <c r="I25" t="str">
        <f>VLOOKUP(G25,'DANH MỤC'!$I:$K,3,0)</f>
        <v>Quảng Ninh</v>
      </c>
      <c r="J25" s="8" t="s">
        <v>5944</v>
      </c>
      <c r="K25" t="str">
        <f>VLOOKUP(J25,'DANH MỤC'!$A$1:$B$19,2,0)</f>
        <v>Hàng tặng 0001</v>
      </c>
      <c r="L25" s="9" t="s">
        <v>24</v>
      </c>
      <c r="M25">
        <v>1</v>
      </c>
      <c r="N25" s="3">
        <f>IF(LEFT(K25,1)="S",VLOOKUP(K25,'DANH MỤC'!$B:$D,2,0),VLOOKUP(K25,'DANH MỤC'!$B:$D,3,0))</f>
        <v>200000</v>
      </c>
      <c r="O25">
        <v>100</v>
      </c>
      <c r="P25" s="3">
        <f>N25*O25%*CSDL[[#This Row],[SỐ LƯỢNG]]</f>
        <v>200000</v>
      </c>
      <c r="Q25" s="3">
        <f t="shared" si="0"/>
        <v>0</v>
      </c>
    </row>
    <row r="26" spans="1:17" x14ac:dyDescent="0.3">
      <c r="A26" s="23" t="s">
        <v>22</v>
      </c>
      <c r="B26" s="8" t="s">
        <v>22</v>
      </c>
      <c r="C26" s="8">
        <v>6</v>
      </c>
      <c r="D26" s="8" t="s">
        <v>33</v>
      </c>
      <c r="E26" s="8" t="s">
        <v>13821</v>
      </c>
      <c r="F26" s="8" t="str">
        <f>VLOOKUP(E26,'DANH MỤC'!$F:$G,2,0)</f>
        <v>Nhóm 1</v>
      </c>
      <c r="G26" s="8" t="s">
        <v>6048</v>
      </c>
      <c r="H26" t="str">
        <f>VLOOKUP(G26,'DANH MỤC'!$I:$K,2,0)</f>
        <v>KH 0012</v>
      </c>
      <c r="I26" t="str">
        <f>VLOOKUP(G26,'DANH MỤC'!$I:$K,3,0)</f>
        <v>Bình Phước</v>
      </c>
      <c r="J26" s="8" t="s">
        <v>19</v>
      </c>
      <c r="K26" t="str">
        <f>VLOOKUP(J26,'DANH MỤC'!$A$1:$B$19,2,0)</f>
        <v>Sản phẩm 0003</v>
      </c>
      <c r="L26" s="9" t="s">
        <v>15</v>
      </c>
      <c r="M26">
        <v>2</v>
      </c>
      <c r="N26" s="3">
        <f>IF(LEFT(K26,1)="S",VLOOKUP(K26,'DANH MỤC'!$B:$D,2,0),VLOOKUP(K26,'DANH MỤC'!$B:$D,3,0))</f>
        <v>2500000</v>
      </c>
      <c r="O26">
        <v>10</v>
      </c>
      <c r="P26" s="3">
        <f>N26*O26%*CSDL[[#This Row],[SỐ LƯỢNG]]</f>
        <v>500000</v>
      </c>
      <c r="Q26" s="3">
        <f t="shared" si="0"/>
        <v>4500000</v>
      </c>
    </row>
    <row r="27" spans="1:17" x14ac:dyDescent="0.3">
      <c r="A27" s="23" t="str">
        <f>A26</f>
        <v>26/06/2019</v>
      </c>
      <c r="B27" s="8" t="str">
        <f>B26</f>
        <v>26/06/2019</v>
      </c>
      <c r="C27" s="8">
        <v>6</v>
      </c>
      <c r="D27" s="8" t="str">
        <f>D26</f>
        <v>DH15136</v>
      </c>
      <c r="E27" s="8" t="str">
        <f>E26</f>
        <v>thu.le</v>
      </c>
      <c r="F27" s="8" t="str">
        <f>VLOOKUP(E27,'DANH MỤC'!$F:$G,2,0)</f>
        <v>Nhóm 1</v>
      </c>
      <c r="G27" s="8" t="str">
        <f>G26</f>
        <v>KH0012</v>
      </c>
      <c r="H27" t="str">
        <f>VLOOKUP(G27,'DANH MỤC'!$I:$K,2,0)</f>
        <v>KH 0012</v>
      </c>
      <c r="I27" t="str">
        <f>VLOOKUP(G27,'DANH MỤC'!$I:$K,3,0)</f>
        <v>Bình Phước</v>
      </c>
      <c r="J27" s="8" t="s">
        <v>14</v>
      </c>
      <c r="K27" t="str">
        <f>VLOOKUP(J27,'DANH MỤC'!$A$1:$B$19,2,0)</f>
        <v>Sản phẩm 0004</v>
      </c>
      <c r="L27" s="9" t="s">
        <v>15</v>
      </c>
      <c r="M27">
        <v>1</v>
      </c>
      <c r="N27" s="3">
        <f>IF(LEFT(K27,1)="S",VLOOKUP(K27,'DANH MỤC'!$B:$D,2,0),VLOOKUP(K27,'DANH MỤC'!$B:$D,3,0))</f>
        <v>3500000</v>
      </c>
      <c r="O27">
        <v>20</v>
      </c>
      <c r="P27" s="3">
        <f>N27*O27%*CSDL[[#This Row],[SỐ LƯỢNG]]</f>
        <v>700000</v>
      </c>
      <c r="Q27" s="3">
        <f t="shared" si="0"/>
        <v>2800000</v>
      </c>
    </row>
    <row r="28" spans="1:17" x14ac:dyDescent="0.3">
      <c r="A28" s="23" t="s">
        <v>22</v>
      </c>
      <c r="B28" s="8" t="s">
        <v>22</v>
      </c>
      <c r="C28" s="8">
        <v>6</v>
      </c>
      <c r="D28" s="8" t="s">
        <v>34</v>
      </c>
      <c r="E28" s="8" t="s">
        <v>13822</v>
      </c>
      <c r="F28" s="8" t="str">
        <f>VLOOKUP(E28,'DANH MỤC'!$F:$G,2,0)</f>
        <v>Nhóm 1</v>
      </c>
      <c r="G28" s="8" t="s">
        <v>6049</v>
      </c>
      <c r="H28" t="str">
        <f>VLOOKUP(G28,'DANH MỤC'!$I:$K,2,0)</f>
        <v>KH 0013</v>
      </c>
      <c r="I28" t="str">
        <f>VLOOKUP(G28,'DANH MỤC'!$I:$K,3,0)</f>
        <v>Hậu Giang</v>
      </c>
      <c r="J28" s="8" t="s">
        <v>19</v>
      </c>
      <c r="K28" t="str">
        <f>VLOOKUP(J28,'DANH MỤC'!$A$1:$B$19,2,0)</f>
        <v>Sản phẩm 0003</v>
      </c>
      <c r="L28" s="9" t="s">
        <v>15</v>
      </c>
      <c r="M28">
        <v>1</v>
      </c>
      <c r="N28" s="3">
        <f>IF(LEFT(K28,1)="S",VLOOKUP(K28,'DANH MỤC'!$B:$D,2,0),VLOOKUP(K28,'DANH MỤC'!$B:$D,3,0))</f>
        <v>2500000</v>
      </c>
      <c r="O28">
        <v>0</v>
      </c>
      <c r="P28" s="3">
        <f>N28*O28%*CSDL[[#This Row],[SỐ LƯỢNG]]</f>
        <v>0</v>
      </c>
      <c r="Q28" s="3">
        <f t="shared" si="0"/>
        <v>2500000</v>
      </c>
    </row>
    <row r="29" spans="1:17" x14ac:dyDescent="0.3">
      <c r="A29" s="23" t="str">
        <f t="shared" ref="A29:A30" si="11">A28</f>
        <v>26/06/2019</v>
      </c>
      <c r="B29" s="8" t="str">
        <f t="shared" ref="B29:B30" si="12">B28</f>
        <v>26/06/2019</v>
      </c>
      <c r="C29" s="8">
        <v>6</v>
      </c>
      <c r="D29" s="8" t="str">
        <f t="shared" ref="D29:D30" si="13">D28</f>
        <v>DH15135</v>
      </c>
      <c r="E29" s="8" t="str">
        <f t="shared" ref="E29:E30" si="14">E28</f>
        <v>anh.hong</v>
      </c>
      <c r="F29" s="8" t="str">
        <f>VLOOKUP(E29,'DANH MỤC'!$F:$G,2,0)</f>
        <v>Nhóm 1</v>
      </c>
      <c r="G29" s="8" t="str">
        <f t="shared" ref="G29:G30" si="15">G28</f>
        <v>KH0013</v>
      </c>
      <c r="H29" t="str">
        <f>VLOOKUP(G29,'DANH MỤC'!$I:$K,2,0)</f>
        <v>KH 0013</v>
      </c>
      <c r="I29" t="str">
        <f>VLOOKUP(G29,'DANH MỤC'!$I:$K,3,0)</f>
        <v>Hậu Giang</v>
      </c>
      <c r="J29" s="8" t="s">
        <v>14</v>
      </c>
      <c r="K29" t="str">
        <f>VLOOKUP(J29,'DANH MỤC'!$A$1:$B$19,2,0)</f>
        <v>Sản phẩm 0004</v>
      </c>
      <c r="L29" s="9" t="s">
        <v>15</v>
      </c>
      <c r="M29">
        <v>1</v>
      </c>
      <c r="N29" s="3">
        <f>IF(LEFT(K29,1)="S",VLOOKUP(K29,'DANH MỤC'!$B:$D,2,0),VLOOKUP(K29,'DANH MỤC'!$B:$D,3,0))</f>
        <v>3500000</v>
      </c>
      <c r="O29">
        <v>5</v>
      </c>
      <c r="P29" s="3">
        <f>N29*O29%*CSDL[[#This Row],[SỐ LƯỢNG]]</f>
        <v>175000</v>
      </c>
      <c r="Q29" s="3">
        <f t="shared" si="0"/>
        <v>3325000</v>
      </c>
    </row>
    <row r="30" spans="1:17" x14ac:dyDescent="0.3">
      <c r="A30" s="23" t="str">
        <f t="shared" si="11"/>
        <v>26/06/2019</v>
      </c>
      <c r="B30" s="8" t="str">
        <f t="shared" si="12"/>
        <v>26/06/2019</v>
      </c>
      <c r="C30" s="8">
        <v>6</v>
      </c>
      <c r="D30" s="8" t="str">
        <f t="shared" si="13"/>
        <v>DH15135</v>
      </c>
      <c r="E30" s="8" t="str">
        <f t="shared" si="14"/>
        <v>anh.hong</v>
      </c>
      <c r="F30" s="8" t="str">
        <f>VLOOKUP(E30,'DANH MỤC'!$F:$G,2,0)</f>
        <v>Nhóm 1</v>
      </c>
      <c r="G30" s="8" t="str">
        <f t="shared" si="15"/>
        <v>KH0013</v>
      </c>
      <c r="H30" t="str">
        <f>VLOOKUP(G30,'DANH MỤC'!$I:$K,2,0)</f>
        <v>KH 0013</v>
      </c>
      <c r="I30" t="str">
        <f>VLOOKUP(G30,'DANH MỤC'!$I:$K,3,0)</f>
        <v>Hậu Giang</v>
      </c>
      <c r="J30" s="8" t="s">
        <v>5944</v>
      </c>
      <c r="K30" t="str">
        <f>VLOOKUP(J30,'DANH MỤC'!$A$1:$B$19,2,0)</f>
        <v>Hàng tặng 0001</v>
      </c>
      <c r="L30" s="9" t="s">
        <v>24</v>
      </c>
      <c r="M30">
        <v>2</v>
      </c>
      <c r="N30" s="3">
        <f>IF(LEFT(K30,1)="S",VLOOKUP(K30,'DANH MỤC'!$B:$D,2,0),VLOOKUP(K30,'DANH MỤC'!$B:$D,3,0))</f>
        <v>200000</v>
      </c>
      <c r="O30">
        <v>100</v>
      </c>
      <c r="P30" s="3">
        <f>N30*O30%*CSDL[[#This Row],[SỐ LƯỢNG]]</f>
        <v>400000</v>
      </c>
      <c r="Q30" s="3">
        <f t="shared" si="0"/>
        <v>0</v>
      </c>
    </row>
    <row r="31" spans="1:17" x14ac:dyDescent="0.3">
      <c r="A31" s="23" t="s">
        <v>22</v>
      </c>
      <c r="B31" s="8" t="s">
        <v>22</v>
      </c>
      <c r="C31" s="8">
        <v>6</v>
      </c>
      <c r="D31" s="8" t="s">
        <v>35</v>
      </c>
      <c r="E31" s="8" t="s">
        <v>13815</v>
      </c>
      <c r="F31" s="8" t="str">
        <f>VLOOKUP(E31,'DANH MỤC'!$F:$G,2,0)</f>
        <v>Nhóm 1</v>
      </c>
      <c r="G31" s="8" t="s">
        <v>6050</v>
      </c>
      <c r="H31" t="str">
        <f>VLOOKUP(G31,'DANH MỤC'!$I:$K,2,0)</f>
        <v>KH 0014</v>
      </c>
      <c r="I31" t="str">
        <f>VLOOKUP(G31,'DANH MỤC'!$I:$K,3,0)</f>
        <v>Hậu Giang</v>
      </c>
      <c r="J31" s="8" t="s">
        <v>14</v>
      </c>
      <c r="K31" t="str">
        <f>VLOOKUP(J31,'DANH MỤC'!$A$1:$B$19,2,0)</f>
        <v>Sản phẩm 0004</v>
      </c>
      <c r="L31" s="9" t="s">
        <v>15</v>
      </c>
      <c r="M31">
        <v>3</v>
      </c>
      <c r="N31" s="3">
        <f>IF(LEFT(K31,1)="S",VLOOKUP(K31,'DANH MỤC'!$B:$D,2,0),VLOOKUP(K31,'DANH MỤC'!$B:$D,3,0))</f>
        <v>3500000</v>
      </c>
      <c r="O31">
        <v>10</v>
      </c>
      <c r="P31" s="3">
        <f>N31*O31%*CSDL[[#This Row],[SỐ LƯỢNG]]</f>
        <v>1050000</v>
      </c>
      <c r="Q31" s="3">
        <f t="shared" si="0"/>
        <v>9450000</v>
      </c>
    </row>
    <row r="32" spans="1:17" x14ac:dyDescent="0.3">
      <c r="A32" s="23" t="str">
        <f>A31</f>
        <v>26/06/2019</v>
      </c>
      <c r="B32" s="8" t="str">
        <f>B31</f>
        <v>26/06/2019</v>
      </c>
      <c r="C32" s="8">
        <v>6</v>
      </c>
      <c r="D32" s="8" t="str">
        <f>D31</f>
        <v>DH15134</v>
      </c>
      <c r="E32" s="8" t="str">
        <f>E31</f>
        <v>nhi.vu</v>
      </c>
      <c r="F32" s="8" t="str">
        <f>VLOOKUP(E32,'DANH MỤC'!$F:$G,2,0)</f>
        <v>Nhóm 1</v>
      </c>
      <c r="G32" s="8" t="str">
        <f>G31</f>
        <v>KH0014</v>
      </c>
      <c r="H32" t="str">
        <f>VLOOKUP(G32,'DANH MỤC'!$I:$K,2,0)</f>
        <v>KH 0014</v>
      </c>
      <c r="I32" t="str">
        <f>VLOOKUP(G32,'DANH MỤC'!$I:$K,3,0)</f>
        <v>Hậu Giang</v>
      </c>
      <c r="J32" s="8" t="s">
        <v>5944</v>
      </c>
      <c r="K32" t="str">
        <f>VLOOKUP(J32,'DANH MỤC'!$A$1:$B$19,2,0)</f>
        <v>Hàng tặng 0001</v>
      </c>
      <c r="L32" s="9" t="s">
        <v>24</v>
      </c>
      <c r="M32">
        <v>1</v>
      </c>
      <c r="N32" s="3">
        <f>IF(LEFT(K32,1)="S",VLOOKUP(K32,'DANH MỤC'!$B:$D,2,0),VLOOKUP(K32,'DANH MỤC'!$B:$D,3,0))</f>
        <v>200000</v>
      </c>
      <c r="O32">
        <v>100</v>
      </c>
      <c r="P32" s="3">
        <f>N32*O32%*CSDL[[#This Row],[SỐ LƯỢNG]]</f>
        <v>200000</v>
      </c>
      <c r="Q32" s="3">
        <f t="shared" si="0"/>
        <v>0</v>
      </c>
    </row>
    <row r="33" spans="1:17" x14ac:dyDescent="0.3">
      <c r="A33" s="23" t="s">
        <v>22</v>
      </c>
      <c r="B33" s="8" t="s">
        <v>22</v>
      </c>
      <c r="C33" s="8">
        <v>6</v>
      </c>
      <c r="D33" s="8" t="s">
        <v>36</v>
      </c>
      <c r="E33" s="8" t="s">
        <v>13822</v>
      </c>
      <c r="F33" s="8" t="str">
        <f>VLOOKUP(E33,'DANH MỤC'!$F:$G,2,0)</f>
        <v>Nhóm 1</v>
      </c>
      <c r="G33" s="8" t="s">
        <v>6051</v>
      </c>
      <c r="H33" t="str">
        <f>VLOOKUP(G33,'DANH MỤC'!$I:$K,2,0)</f>
        <v>KH 0015</v>
      </c>
      <c r="I33" t="str">
        <f>VLOOKUP(G33,'DANH MỤC'!$I:$K,3,0)</f>
        <v>Khánh Hòa</v>
      </c>
      <c r="J33" s="8" t="s">
        <v>5940</v>
      </c>
      <c r="K33" t="str">
        <f>VLOOKUP(J33,'DANH MỤC'!$A$1:$B$19,2,0)</f>
        <v>Sản phẩm 0002</v>
      </c>
      <c r="L33" s="9" t="s">
        <v>15</v>
      </c>
      <c r="M33">
        <v>1</v>
      </c>
      <c r="N33" s="3">
        <f>IF(LEFT(K33,1)="S",VLOOKUP(K33,'DANH MỤC'!$B:$D,2,0),VLOOKUP(K33,'DANH MỤC'!$B:$D,3,0))</f>
        <v>2000000</v>
      </c>
      <c r="O33">
        <v>0</v>
      </c>
      <c r="P33" s="3">
        <f>N33*O33%*CSDL[[#This Row],[SỐ LƯỢNG]]</f>
        <v>0</v>
      </c>
      <c r="Q33" s="3">
        <f t="shared" si="0"/>
        <v>2000000</v>
      </c>
    </row>
    <row r="34" spans="1:17" x14ac:dyDescent="0.3">
      <c r="A34" s="23" t="str">
        <f>A33</f>
        <v>26/06/2019</v>
      </c>
      <c r="B34" s="8" t="str">
        <f>B33</f>
        <v>26/06/2019</v>
      </c>
      <c r="C34" s="8">
        <v>6</v>
      </c>
      <c r="D34" s="8" t="str">
        <f>D33</f>
        <v>DH15133</v>
      </c>
      <c r="E34" s="8" t="str">
        <f>E33</f>
        <v>anh.hong</v>
      </c>
      <c r="F34" s="8" t="str">
        <f>VLOOKUP(E34,'DANH MỤC'!$F:$G,2,0)</f>
        <v>Nhóm 1</v>
      </c>
      <c r="G34" s="8" t="str">
        <f>G33</f>
        <v>KH0015</v>
      </c>
      <c r="H34" t="str">
        <f>VLOOKUP(G34,'DANH MỤC'!$I:$K,2,0)</f>
        <v>KH 0015</v>
      </c>
      <c r="I34" t="str">
        <f>VLOOKUP(G34,'DANH MỤC'!$I:$K,3,0)</f>
        <v>Khánh Hòa</v>
      </c>
      <c r="J34" s="8" t="s">
        <v>5944</v>
      </c>
      <c r="K34" t="str">
        <f>VLOOKUP(J34,'DANH MỤC'!$A$1:$B$19,2,0)</f>
        <v>Hàng tặng 0001</v>
      </c>
      <c r="L34" s="9" t="s">
        <v>24</v>
      </c>
      <c r="M34">
        <v>2</v>
      </c>
      <c r="N34" s="3">
        <f>IF(LEFT(K34,1)="S",VLOOKUP(K34,'DANH MỤC'!$B:$D,2,0),VLOOKUP(K34,'DANH MỤC'!$B:$D,3,0))</f>
        <v>200000</v>
      </c>
      <c r="O34">
        <v>100</v>
      </c>
      <c r="P34" s="3">
        <f>N34*O34%*CSDL[[#This Row],[SỐ LƯỢNG]]</f>
        <v>400000</v>
      </c>
      <c r="Q34" s="3">
        <f t="shared" si="0"/>
        <v>0</v>
      </c>
    </row>
    <row r="35" spans="1:17" x14ac:dyDescent="0.3">
      <c r="A35" s="23" t="s">
        <v>22</v>
      </c>
      <c r="B35" s="8" t="s">
        <v>22</v>
      </c>
      <c r="C35" s="8">
        <v>6</v>
      </c>
      <c r="D35" s="8" t="s">
        <v>37</v>
      </c>
      <c r="E35" s="8" t="s">
        <v>13814</v>
      </c>
      <c r="F35" s="8" t="str">
        <f>VLOOKUP(E35,'DANH MỤC'!$F:$G,2,0)</f>
        <v>Nhóm 1</v>
      </c>
      <c r="G35" s="8" t="s">
        <v>6052</v>
      </c>
      <c r="H35" t="str">
        <f>VLOOKUP(G35,'DANH MỤC'!$I:$K,2,0)</f>
        <v>KH 0016</v>
      </c>
      <c r="I35" t="str">
        <f>VLOOKUP(G35,'DANH MỤC'!$I:$K,3,0)</f>
        <v>Hải Dương</v>
      </c>
      <c r="J35" s="8" t="s">
        <v>5940</v>
      </c>
      <c r="K35" t="str">
        <f>VLOOKUP(J35,'DANH MỤC'!$A$1:$B$19,2,0)</f>
        <v>Sản phẩm 0002</v>
      </c>
      <c r="L35" s="9" t="s">
        <v>15</v>
      </c>
      <c r="M35">
        <v>1</v>
      </c>
      <c r="N35" s="3">
        <f>IF(LEFT(K35,1)="S",VLOOKUP(K35,'DANH MỤC'!$B:$D,2,0),VLOOKUP(K35,'DANH MỤC'!$B:$D,3,0))</f>
        <v>2000000</v>
      </c>
      <c r="O35">
        <v>5</v>
      </c>
      <c r="P35" s="3">
        <f>N35*O35%*CSDL[[#This Row],[SỐ LƯỢNG]]</f>
        <v>100000</v>
      </c>
      <c r="Q35" s="3">
        <f t="shared" si="0"/>
        <v>1900000</v>
      </c>
    </row>
    <row r="36" spans="1:17" x14ac:dyDescent="0.3">
      <c r="A36" s="23" t="s">
        <v>22</v>
      </c>
      <c r="B36" s="8" t="s">
        <v>22</v>
      </c>
      <c r="C36" s="8">
        <v>6</v>
      </c>
      <c r="D36" s="8" t="s">
        <v>38</v>
      </c>
      <c r="E36" s="8" t="s">
        <v>13819</v>
      </c>
      <c r="F36" s="8" t="str">
        <f>VLOOKUP(E36,'DANH MỤC'!$F:$G,2,0)</f>
        <v>Nhóm 1</v>
      </c>
      <c r="G36" s="8" t="s">
        <v>6053</v>
      </c>
      <c r="H36" t="str">
        <f>VLOOKUP(G36,'DANH MỤC'!$I:$K,2,0)</f>
        <v>KH 0017</v>
      </c>
      <c r="I36" t="str">
        <f>VLOOKUP(G36,'DANH MỤC'!$I:$K,3,0)</f>
        <v>Đồng Nai</v>
      </c>
      <c r="J36" s="8" t="s">
        <v>5939</v>
      </c>
      <c r="K36" t="str">
        <f>VLOOKUP(J36,'DANH MỤC'!$A$1:$B$19,2,0)</f>
        <v>Sản phẩm 0001</v>
      </c>
      <c r="L36" s="9" t="s">
        <v>15</v>
      </c>
      <c r="M36">
        <v>3</v>
      </c>
      <c r="N36" s="3">
        <f>IF(LEFT(K36,1)="S",VLOOKUP(K36,'DANH MỤC'!$B:$D,2,0),VLOOKUP(K36,'DANH MỤC'!$B:$D,3,0))</f>
        <v>3000000</v>
      </c>
      <c r="O36">
        <v>10</v>
      </c>
      <c r="P36" s="3">
        <f>N36*O36%*CSDL[[#This Row],[SỐ LƯỢNG]]</f>
        <v>900000</v>
      </c>
      <c r="Q36" s="3">
        <f t="shared" si="0"/>
        <v>8100000</v>
      </c>
    </row>
    <row r="37" spans="1:17" x14ac:dyDescent="0.3">
      <c r="A37" s="23" t="s">
        <v>22</v>
      </c>
      <c r="B37" s="8" t="s">
        <v>22</v>
      </c>
      <c r="C37" s="8">
        <v>6</v>
      </c>
      <c r="D37" s="8" t="s">
        <v>39</v>
      </c>
      <c r="E37" s="8" t="s">
        <v>13821</v>
      </c>
      <c r="F37" s="8" t="str">
        <f>VLOOKUP(E37,'DANH MỤC'!$F:$G,2,0)</f>
        <v>Nhóm 1</v>
      </c>
      <c r="G37" s="8" t="s">
        <v>6054</v>
      </c>
      <c r="H37" t="str">
        <f>VLOOKUP(G37,'DANH MỤC'!$I:$K,2,0)</f>
        <v>KH 0018</v>
      </c>
      <c r="I37" t="str">
        <f>VLOOKUP(G37,'DANH MỤC'!$I:$K,3,0)</f>
        <v>Long An</v>
      </c>
      <c r="J37" s="8" t="s">
        <v>19</v>
      </c>
      <c r="K37" t="str">
        <f>VLOOKUP(J37,'DANH MỤC'!$A$1:$B$19,2,0)</f>
        <v>Sản phẩm 0003</v>
      </c>
      <c r="L37" s="9" t="s">
        <v>15</v>
      </c>
      <c r="M37">
        <v>1</v>
      </c>
      <c r="N37" s="3">
        <f>IF(LEFT(K37,1)="S",VLOOKUP(K37,'DANH MỤC'!$B:$D,2,0),VLOOKUP(K37,'DANH MỤC'!$B:$D,3,0))</f>
        <v>2500000</v>
      </c>
      <c r="O37">
        <v>10</v>
      </c>
      <c r="P37" s="3">
        <f>N37*O37%*CSDL[[#This Row],[SỐ LƯỢNG]]</f>
        <v>250000</v>
      </c>
      <c r="Q37" s="3">
        <f t="shared" si="0"/>
        <v>2250000</v>
      </c>
    </row>
    <row r="38" spans="1:17" x14ac:dyDescent="0.3">
      <c r="A38" s="23" t="str">
        <f>A37</f>
        <v>26/06/2019</v>
      </c>
      <c r="B38" s="8" t="str">
        <f>B37</f>
        <v>26/06/2019</v>
      </c>
      <c r="C38" s="8">
        <v>6</v>
      </c>
      <c r="D38" s="8" t="str">
        <f>D37</f>
        <v>DH15130</v>
      </c>
      <c r="E38" s="8" t="str">
        <f>E37</f>
        <v>thu.le</v>
      </c>
      <c r="F38" s="8" t="str">
        <f>VLOOKUP(E38,'DANH MỤC'!$F:$G,2,0)</f>
        <v>Nhóm 1</v>
      </c>
      <c r="G38" s="8" t="str">
        <f>G37</f>
        <v>KH0018</v>
      </c>
      <c r="H38" t="str">
        <f>VLOOKUP(G38,'DANH MỤC'!$I:$K,2,0)</f>
        <v>KH 0018</v>
      </c>
      <c r="I38" t="str">
        <f>VLOOKUP(G38,'DANH MỤC'!$I:$K,3,0)</f>
        <v>Long An</v>
      </c>
      <c r="J38" s="8" t="s">
        <v>5944</v>
      </c>
      <c r="K38" t="str">
        <f>VLOOKUP(J38,'DANH MỤC'!$A$1:$B$19,2,0)</f>
        <v>Hàng tặng 0001</v>
      </c>
      <c r="L38" s="9" t="s">
        <v>24</v>
      </c>
      <c r="M38">
        <v>1</v>
      </c>
      <c r="N38" s="3">
        <f>IF(LEFT(K38,1)="S",VLOOKUP(K38,'DANH MỤC'!$B:$D,2,0),VLOOKUP(K38,'DANH MỤC'!$B:$D,3,0))</f>
        <v>200000</v>
      </c>
      <c r="O38">
        <v>100</v>
      </c>
      <c r="P38" s="3">
        <f>N38*O38%*CSDL[[#This Row],[SỐ LƯỢNG]]</f>
        <v>200000</v>
      </c>
      <c r="Q38" s="3">
        <f t="shared" si="0"/>
        <v>0</v>
      </c>
    </row>
    <row r="39" spans="1:17" x14ac:dyDescent="0.3">
      <c r="A39" s="23" t="s">
        <v>22</v>
      </c>
      <c r="B39" s="8" t="s">
        <v>22</v>
      </c>
      <c r="C39" s="8">
        <v>6</v>
      </c>
      <c r="D39" s="8" t="s">
        <v>40</v>
      </c>
      <c r="E39" s="8" t="s">
        <v>13815</v>
      </c>
      <c r="F39" s="8" t="str">
        <f>VLOOKUP(E39,'DANH MỤC'!$F:$G,2,0)</f>
        <v>Nhóm 1</v>
      </c>
      <c r="G39" s="8" t="s">
        <v>6055</v>
      </c>
      <c r="H39" t="str">
        <f>VLOOKUP(G39,'DANH MỤC'!$I:$K,2,0)</f>
        <v>KH 0019</v>
      </c>
      <c r="I39" t="str">
        <f>VLOOKUP(G39,'DANH MỤC'!$I:$K,3,0)</f>
        <v>Bà Rịa Vũng Tàu</v>
      </c>
      <c r="J39" s="8" t="s">
        <v>19</v>
      </c>
      <c r="K39" t="str">
        <f>VLOOKUP(J39,'DANH MỤC'!$A$1:$B$19,2,0)</f>
        <v>Sản phẩm 0003</v>
      </c>
      <c r="L39" s="9" t="s">
        <v>15</v>
      </c>
      <c r="M39">
        <v>1</v>
      </c>
      <c r="N39" s="3">
        <f>IF(LEFT(K39,1)="S",VLOOKUP(K39,'DANH MỤC'!$B:$D,2,0),VLOOKUP(K39,'DANH MỤC'!$B:$D,3,0))</f>
        <v>2500000</v>
      </c>
      <c r="O39">
        <v>10</v>
      </c>
      <c r="P39" s="3">
        <f>N39*O39%*CSDL[[#This Row],[SỐ LƯỢNG]]</f>
        <v>250000</v>
      </c>
      <c r="Q39" s="3">
        <f t="shared" si="0"/>
        <v>2250000</v>
      </c>
    </row>
    <row r="40" spans="1:17" x14ac:dyDescent="0.3">
      <c r="A40" s="23" t="str">
        <f>A39</f>
        <v>26/06/2019</v>
      </c>
      <c r="B40" s="8" t="str">
        <f>B39</f>
        <v>26/06/2019</v>
      </c>
      <c r="C40" s="8">
        <v>6</v>
      </c>
      <c r="D40" s="8" t="str">
        <f>D39</f>
        <v>DH15129</v>
      </c>
      <c r="E40" s="8" t="str">
        <f>E39</f>
        <v>nhi.vu</v>
      </c>
      <c r="F40" s="8" t="str">
        <f>VLOOKUP(E40,'DANH MỤC'!$F:$G,2,0)</f>
        <v>Nhóm 1</v>
      </c>
      <c r="G40" s="8" t="str">
        <f>G39</f>
        <v>KH0019</v>
      </c>
      <c r="H40" t="str">
        <f>VLOOKUP(G40,'DANH MỤC'!$I:$K,2,0)</f>
        <v>KH 0019</v>
      </c>
      <c r="I40" t="str">
        <f>VLOOKUP(G40,'DANH MỤC'!$I:$K,3,0)</f>
        <v>Bà Rịa Vũng Tàu</v>
      </c>
      <c r="J40" s="8" t="s">
        <v>5944</v>
      </c>
      <c r="K40" t="str">
        <f>VLOOKUP(J40,'DANH MỤC'!$A$1:$B$19,2,0)</f>
        <v>Hàng tặng 0001</v>
      </c>
      <c r="L40" s="9" t="s">
        <v>24</v>
      </c>
      <c r="M40">
        <v>1</v>
      </c>
      <c r="N40" s="3">
        <f>IF(LEFT(K40,1)="S",VLOOKUP(K40,'DANH MỤC'!$B:$D,2,0),VLOOKUP(K40,'DANH MỤC'!$B:$D,3,0))</f>
        <v>200000</v>
      </c>
      <c r="O40">
        <v>100</v>
      </c>
      <c r="P40" s="3">
        <f>N40*O40%*CSDL[[#This Row],[SỐ LƯỢNG]]</f>
        <v>200000</v>
      </c>
      <c r="Q40" s="3">
        <f t="shared" si="0"/>
        <v>0</v>
      </c>
    </row>
    <row r="41" spans="1:17" x14ac:dyDescent="0.3">
      <c r="A41" s="23" t="s">
        <v>22</v>
      </c>
      <c r="B41" s="8" t="s">
        <v>22</v>
      </c>
      <c r="C41" s="8">
        <v>6</v>
      </c>
      <c r="D41" s="8" t="s">
        <v>41</v>
      </c>
      <c r="E41" s="8" t="s">
        <v>13821</v>
      </c>
      <c r="F41" s="8" t="str">
        <f>VLOOKUP(E41,'DANH MỤC'!$F:$G,2,0)</f>
        <v>Nhóm 1</v>
      </c>
      <c r="G41" s="8" t="s">
        <v>6056</v>
      </c>
      <c r="H41" t="str">
        <f>VLOOKUP(G41,'DANH MỤC'!$I:$K,2,0)</f>
        <v>KH 0020</v>
      </c>
      <c r="I41" t="str">
        <f>VLOOKUP(G41,'DANH MỤC'!$I:$K,3,0)</f>
        <v>Hồ Chí Minh</v>
      </c>
      <c r="J41" s="8" t="s">
        <v>5939</v>
      </c>
      <c r="K41" t="str">
        <f>VLOOKUP(J41,'DANH MỤC'!$A$1:$B$19,2,0)</f>
        <v>Sản phẩm 0001</v>
      </c>
      <c r="L41" s="9" t="s">
        <v>15</v>
      </c>
      <c r="M41">
        <v>1</v>
      </c>
      <c r="N41" s="3">
        <f>IF(LEFT(K41,1)="S",VLOOKUP(K41,'DANH MỤC'!$B:$D,2,0),VLOOKUP(K41,'DANH MỤC'!$B:$D,3,0))</f>
        <v>3000000</v>
      </c>
      <c r="O41">
        <v>5</v>
      </c>
      <c r="P41" s="3">
        <f>N41*O41%*CSDL[[#This Row],[SỐ LƯỢNG]]</f>
        <v>150000</v>
      </c>
      <c r="Q41" s="3">
        <f t="shared" si="0"/>
        <v>2850000</v>
      </c>
    </row>
    <row r="42" spans="1:17" x14ac:dyDescent="0.3">
      <c r="A42" s="23" t="str">
        <f>A41</f>
        <v>26/06/2019</v>
      </c>
      <c r="B42" s="8" t="str">
        <f>B41</f>
        <v>26/06/2019</v>
      </c>
      <c r="C42" s="8">
        <v>6</v>
      </c>
      <c r="D42" s="8" t="str">
        <f>D41</f>
        <v>DH15128</v>
      </c>
      <c r="E42" s="8" t="str">
        <f>E41</f>
        <v>thu.le</v>
      </c>
      <c r="F42" s="8" t="str">
        <f>VLOOKUP(E42,'DANH MỤC'!$F:$G,2,0)</f>
        <v>Nhóm 1</v>
      </c>
      <c r="G42" s="8" t="str">
        <f>G41</f>
        <v>KH0020</v>
      </c>
      <c r="H42" t="str">
        <f>VLOOKUP(G42,'DANH MỤC'!$I:$K,2,0)</f>
        <v>KH 0020</v>
      </c>
      <c r="I42" t="str">
        <f>VLOOKUP(G42,'DANH MỤC'!$I:$K,3,0)</f>
        <v>Hồ Chí Minh</v>
      </c>
      <c r="J42" s="8" t="s">
        <v>5944</v>
      </c>
      <c r="K42" t="str">
        <f>VLOOKUP(J42,'DANH MỤC'!$A$1:$B$19,2,0)</f>
        <v>Hàng tặng 0001</v>
      </c>
      <c r="L42" s="9" t="s">
        <v>24</v>
      </c>
      <c r="M42">
        <v>1</v>
      </c>
      <c r="N42" s="3">
        <f>IF(LEFT(K42,1)="S",VLOOKUP(K42,'DANH MỤC'!$B:$D,2,0),VLOOKUP(K42,'DANH MỤC'!$B:$D,3,0))</f>
        <v>200000</v>
      </c>
      <c r="O42">
        <v>100</v>
      </c>
      <c r="P42" s="3">
        <f>N42*O42%*CSDL[[#This Row],[SỐ LƯỢNG]]</f>
        <v>200000</v>
      </c>
      <c r="Q42" s="3">
        <f t="shared" si="0"/>
        <v>0</v>
      </c>
    </row>
    <row r="43" spans="1:17" x14ac:dyDescent="0.3">
      <c r="A43" s="23" t="s">
        <v>22</v>
      </c>
      <c r="B43" s="8" t="s">
        <v>22</v>
      </c>
      <c r="C43" s="8">
        <v>6</v>
      </c>
      <c r="D43" s="8" t="s">
        <v>42</v>
      </c>
      <c r="E43" s="8" t="s">
        <v>13821</v>
      </c>
      <c r="F43" s="8" t="str">
        <f>VLOOKUP(E43,'DANH MỤC'!$F:$G,2,0)</f>
        <v>Nhóm 1</v>
      </c>
      <c r="G43" s="8" t="s">
        <v>6057</v>
      </c>
      <c r="H43" t="str">
        <f>VLOOKUP(G43,'DANH MỤC'!$I:$K,2,0)</f>
        <v>KH 0021</v>
      </c>
      <c r="I43" t="str">
        <f>VLOOKUP(G43,'DANH MỤC'!$I:$K,3,0)</f>
        <v>Sơn La</v>
      </c>
      <c r="J43" s="8" t="s">
        <v>19</v>
      </c>
      <c r="K43" t="str">
        <f>VLOOKUP(J43,'DANH MỤC'!$A$1:$B$19,2,0)</f>
        <v>Sản phẩm 0003</v>
      </c>
      <c r="L43" s="9" t="s">
        <v>15</v>
      </c>
      <c r="M43">
        <v>1</v>
      </c>
      <c r="N43" s="3">
        <f>IF(LEFT(K43,1)="S",VLOOKUP(K43,'DANH MỤC'!$B:$D,2,0),VLOOKUP(K43,'DANH MỤC'!$B:$D,3,0))</f>
        <v>2500000</v>
      </c>
      <c r="O43">
        <v>0</v>
      </c>
      <c r="P43" s="3">
        <f>N43*O43%*CSDL[[#This Row],[SỐ LƯỢNG]]</f>
        <v>0</v>
      </c>
      <c r="Q43" s="3">
        <f t="shared" si="0"/>
        <v>2500000</v>
      </c>
    </row>
    <row r="44" spans="1:17" x14ac:dyDescent="0.3">
      <c r="A44" s="23" t="str">
        <f t="shared" ref="A44:A45" si="16">A43</f>
        <v>26/06/2019</v>
      </c>
      <c r="B44" s="8" t="str">
        <f t="shared" ref="B44:B45" si="17">B43</f>
        <v>26/06/2019</v>
      </c>
      <c r="C44" s="8">
        <v>6</v>
      </c>
      <c r="D44" s="8" t="str">
        <f t="shared" ref="D44:D45" si="18">D43</f>
        <v>DH15127</v>
      </c>
      <c r="E44" s="8" t="str">
        <f t="shared" ref="E44:E45" si="19">E43</f>
        <v>thu.le</v>
      </c>
      <c r="F44" s="8" t="str">
        <f>VLOOKUP(E44,'DANH MỤC'!$F:$G,2,0)</f>
        <v>Nhóm 1</v>
      </c>
      <c r="G44" s="8" t="str">
        <f t="shared" ref="G44:G45" si="20">G43</f>
        <v>KH0021</v>
      </c>
      <c r="H44" t="str">
        <f>VLOOKUP(G44,'DANH MỤC'!$I:$K,2,0)</f>
        <v>KH 0021</v>
      </c>
      <c r="I44" t="str">
        <f>VLOOKUP(G44,'DANH MỤC'!$I:$K,3,0)</f>
        <v>Sơn La</v>
      </c>
      <c r="J44" s="8" t="s">
        <v>5944</v>
      </c>
      <c r="K44" t="str">
        <f>VLOOKUP(J44,'DANH MỤC'!$A$1:$B$19,2,0)</f>
        <v>Hàng tặng 0001</v>
      </c>
      <c r="L44" s="9" t="s">
        <v>24</v>
      </c>
      <c r="M44">
        <v>3</v>
      </c>
      <c r="N44" s="3">
        <f>IF(LEFT(K44,1)="S",VLOOKUP(K44,'DANH MỤC'!$B:$D,2,0),VLOOKUP(K44,'DANH MỤC'!$B:$D,3,0))</f>
        <v>200000</v>
      </c>
      <c r="O44">
        <v>100</v>
      </c>
      <c r="P44" s="3">
        <f>N44*O44%*CSDL[[#This Row],[SỐ LƯỢNG]]</f>
        <v>600000</v>
      </c>
      <c r="Q44" s="3">
        <f t="shared" si="0"/>
        <v>0</v>
      </c>
    </row>
    <row r="45" spans="1:17" x14ac:dyDescent="0.3">
      <c r="A45" s="23" t="str">
        <f t="shared" si="16"/>
        <v>26/06/2019</v>
      </c>
      <c r="B45" s="8" t="str">
        <f t="shared" si="17"/>
        <v>26/06/2019</v>
      </c>
      <c r="C45" s="8">
        <v>6</v>
      </c>
      <c r="D45" s="8" t="str">
        <f t="shared" si="18"/>
        <v>DH15127</v>
      </c>
      <c r="E45" s="8" t="str">
        <f t="shared" si="19"/>
        <v>thu.le</v>
      </c>
      <c r="F45" s="8" t="str">
        <f>VLOOKUP(E45,'DANH MỤC'!$F:$G,2,0)</f>
        <v>Nhóm 1</v>
      </c>
      <c r="G45" s="8" t="str">
        <f t="shared" si="20"/>
        <v>KH0021</v>
      </c>
      <c r="H45" t="str">
        <f>VLOOKUP(G45,'DANH MỤC'!$I:$K,2,0)</f>
        <v>KH 0021</v>
      </c>
      <c r="I45" t="str">
        <f>VLOOKUP(G45,'DANH MỤC'!$I:$K,3,0)</f>
        <v>Sơn La</v>
      </c>
      <c r="J45" s="8" t="s">
        <v>19</v>
      </c>
      <c r="K45" t="str">
        <f>VLOOKUP(J45,'DANH MỤC'!$A$1:$B$19,2,0)</f>
        <v>Sản phẩm 0003</v>
      </c>
      <c r="L45" s="9" t="s">
        <v>15</v>
      </c>
      <c r="M45">
        <v>1</v>
      </c>
      <c r="N45" s="3">
        <f>IF(LEFT(K45,1)="S",VLOOKUP(K45,'DANH MỤC'!$B:$D,2,0),VLOOKUP(K45,'DANH MỤC'!$B:$D,3,0))</f>
        <v>2500000</v>
      </c>
      <c r="O45">
        <v>10</v>
      </c>
      <c r="P45" s="3">
        <f>N45*O45%*CSDL[[#This Row],[SỐ LƯỢNG]]</f>
        <v>250000</v>
      </c>
      <c r="Q45" s="3">
        <f t="shared" si="0"/>
        <v>2250000</v>
      </c>
    </row>
    <row r="46" spans="1:17" x14ac:dyDescent="0.3">
      <c r="A46" s="23" t="s">
        <v>22</v>
      </c>
      <c r="B46" s="8" t="s">
        <v>22</v>
      </c>
      <c r="C46" s="8">
        <v>6</v>
      </c>
      <c r="D46" s="8" t="s">
        <v>43</v>
      </c>
      <c r="E46" s="8" t="s">
        <v>13815</v>
      </c>
      <c r="F46" s="8" t="str">
        <f>VLOOKUP(E46,'DANH MỤC'!$F:$G,2,0)</f>
        <v>Nhóm 1</v>
      </c>
      <c r="G46" s="8" t="s">
        <v>6058</v>
      </c>
      <c r="H46" t="str">
        <f>VLOOKUP(G46,'DANH MỤC'!$I:$K,2,0)</f>
        <v>KH 0022</v>
      </c>
      <c r="I46" t="str">
        <f>VLOOKUP(G46,'DANH MỤC'!$I:$K,3,0)</f>
        <v>Hòa Bình</v>
      </c>
      <c r="J46" s="8" t="s">
        <v>45</v>
      </c>
      <c r="K46" t="str">
        <f>VLOOKUP(J46,'DANH MỤC'!$A$1:$B$19,2,0)</f>
        <v>Sản phẩm 0005</v>
      </c>
      <c r="L46" s="9" t="s">
        <v>46</v>
      </c>
      <c r="M46">
        <v>1</v>
      </c>
      <c r="N46" s="3">
        <f>IF(LEFT(K46,1)="S",VLOOKUP(K46,'DANH MỤC'!$B:$D,2,0),VLOOKUP(K46,'DANH MỤC'!$B:$D,3,0))</f>
        <v>1000000</v>
      </c>
      <c r="O46">
        <v>0</v>
      </c>
      <c r="P46" s="3">
        <f>N46*O46%*CSDL[[#This Row],[SỐ LƯỢNG]]</f>
        <v>0</v>
      </c>
      <c r="Q46" s="3">
        <f t="shared" si="0"/>
        <v>1000000</v>
      </c>
    </row>
    <row r="47" spans="1:17" x14ac:dyDescent="0.3">
      <c r="A47" s="23" t="s">
        <v>22</v>
      </c>
      <c r="B47" s="8" t="s">
        <v>22</v>
      </c>
      <c r="C47" s="8">
        <v>6</v>
      </c>
      <c r="D47" s="8" t="s">
        <v>47</v>
      </c>
      <c r="E47" s="8" t="s">
        <v>13817</v>
      </c>
      <c r="F47" s="8" t="str">
        <f>VLOOKUP(E47,'DANH MỤC'!$F:$G,2,0)</f>
        <v>Nhóm 1</v>
      </c>
      <c r="G47" s="8" t="s">
        <v>6059</v>
      </c>
      <c r="H47" t="str">
        <f>VLOOKUP(G47,'DANH MỤC'!$I:$K,2,0)</f>
        <v>KH 0023</v>
      </c>
      <c r="I47" t="str">
        <f>VLOOKUP(G47,'DANH MỤC'!$I:$K,3,0)</f>
        <v>Long An</v>
      </c>
      <c r="J47" s="8" t="s">
        <v>14</v>
      </c>
      <c r="K47" t="str">
        <f>VLOOKUP(J47,'DANH MỤC'!$A$1:$B$19,2,0)</f>
        <v>Sản phẩm 0004</v>
      </c>
      <c r="L47" s="9" t="s">
        <v>15</v>
      </c>
      <c r="M47">
        <v>1</v>
      </c>
      <c r="N47" s="3">
        <f>IF(LEFT(K47,1)="S",VLOOKUP(K47,'DANH MỤC'!$B:$D,2,0),VLOOKUP(K47,'DANH MỤC'!$B:$D,3,0))</f>
        <v>3500000</v>
      </c>
      <c r="O47">
        <v>0</v>
      </c>
      <c r="P47" s="3">
        <f>N47*O47%*CSDL[[#This Row],[SỐ LƯỢNG]]</f>
        <v>0</v>
      </c>
      <c r="Q47" s="3">
        <f t="shared" si="0"/>
        <v>3500000</v>
      </c>
    </row>
    <row r="48" spans="1:17" x14ac:dyDescent="0.3">
      <c r="A48" s="23" t="str">
        <f>A47</f>
        <v>26/06/2019</v>
      </c>
      <c r="B48" s="8" t="str">
        <f>B47</f>
        <v>26/06/2019</v>
      </c>
      <c r="C48" s="8">
        <v>6</v>
      </c>
      <c r="D48" s="8" t="str">
        <f>D47</f>
        <v>DH15125</v>
      </c>
      <c r="E48" s="8" t="str">
        <f>E47</f>
        <v>ha.hoang</v>
      </c>
      <c r="F48" s="8" t="str">
        <f>VLOOKUP(E48,'DANH MỤC'!$F:$G,2,0)</f>
        <v>Nhóm 1</v>
      </c>
      <c r="G48" s="8" t="str">
        <f>G47</f>
        <v>KH0023</v>
      </c>
      <c r="H48" t="str">
        <f>VLOOKUP(G48,'DANH MỤC'!$I:$K,2,0)</f>
        <v>KH 0023</v>
      </c>
      <c r="I48" t="str">
        <f>VLOOKUP(G48,'DANH MỤC'!$I:$K,3,0)</f>
        <v>Long An</v>
      </c>
      <c r="J48" s="8" t="s">
        <v>5944</v>
      </c>
      <c r="K48" t="str">
        <f>VLOOKUP(J48,'DANH MỤC'!$A$1:$B$19,2,0)</f>
        <v>Hàng tặng 0001</v>
      </c>
      <c r="L48" s="9" t="s">
        <v>24</v>
      </c>
      <c r="M48">
        <v>2</v>
      </c>
      <c r="N48" s="3">
        <f>IF(LEFT(K48,1)="S",VLOOKUP(K48,'DANH MỤC'!$B:$D,2,0),VLOOKUP(K48,'DANH MỤC'!$B:$D,3,0))</f>
        <v>200000</v>
      </c>
      <c r="O48">
        <v>100</v>
      </c>
      <c r="P48" s="3">
        <f>N48*O48%*CSDL[[#This Row],[SỐ LƯỢNG]]</f>
        <v>400000</v>
      </c>
      <c r="Q48" s="3">
        <f t="shared" si="0"/>
        <v>0</v>
      </c>
    </row>
    <row r="49" spans="1:17" x14ac:dyDescent="0.3">
      <c r="A49" s="23" t="s">
        <v>22</v>
      </c>
      <c r="B49" s="8" t="s">
        <v>22</v>
      </c>
      <c r="C49" s="8">
        <v>6</v>
      </c>
      <c r="D49" s="8" t="s">
        <v>48</v>
      </c>
      <c r="E49" s="8" t="s">
        <v>13815</v>
      </c>
      <c r="F49" s="8" t="str">
        <f>VLOOKUP(E49,'DANH MỤC'!$F:$G,2,0)</f>
        <v>Nhóm 1</v>
      </c>
      <c r="G49" s="8" t="s">
        <v>6060</v>
      </c>
      <c r="H49" t="str">
        <f>VLOOKUP(G49,'DANH MỤC'!$I:$K,2,0)</f>
        <v>KH 0024</v>
      </c>
      <c r="I49" t="str">
        <f>VLOOKUP(G49,'DANH MỤC'!$I:$K,3,0)</f>
        <v>Bình Thuận</v>
      </c>
      <c r="J49" s="8" t="s">
        <v>5939</v>
      </c>
      <c r="K49" t="str">
        <f>VLOOKUP(J49,'DANH MỤC'!$A$1:$B$19,2,0)</f>
        <v>Sản phẩm 0001</v>
      </c>
      <c r="L49" s="9" t="s">
        <v>15</v>
      </c>
      <c r="M49">
        <v>1</v>
      </c>
      <c r="N49" s="3">
        <f>IF(LEFT(K49,1)="S",VLOOKUP(K49,'DANH MỤC'!$B:$D,2,0),VLOOKUP(K49,'DANH MỤC'!$B:$D,3,0))</f>
        <v>3000000</v>
      </c>
      <c r="O49">
        <v>20</v>
      </c>
      <c r="P49" s="3">
        <f>N49*O49%*CSDL[[#This Row],[SỐ LƯỢNG]]</f>
        <v>600000</v>
      </c>
      <c r="Q49" s="3">
        <f t="shared" si="0"/>
        <v>2400000</v>
      </c>
    </row>
    <row r="50" spans="1:17" x14ac:dyDescent="0.3">
      <c r="A50" s="23" t="str">
        <f t="shared" ref="A50:A52" si="21">A49</f>
        <v>26/06/2019</v>
      </c>
      <c r="B50" s="8" t="str">
        <f t="shared" ref="B50:B52" si="22">B49</f>
        <v>26/06/2019</v>
      </c>
      <c r="C50" s="8">
        <v>6</v>
      </c>
      <c r="D50" s="8" t="str">
        <f t="shared" ref="D50:D52" si="23">D49</f>
        <v>DH15124</v>
      </c>
      <c r="E50" s="8" t="str">
        <f t="shared" ref="E50:E52" si="24">E49</f>
        <v>nhi.vu</v>
      </c>
      <c r="F50" s="8" t="str">
        <f>VLOOKUP(E50,'DANH MỤC'!$F:$G,2,0)</f>
        <v>Nhóm 1</v>
      </c>
      <c r="G50" s="8" t="str">
        <f t="shared" ref="G50:G52" si="25">G49</f>
        <v>KH0024</v>
      </c>
      <c r="H50" t="str">
        <f>VLOOKUP(G50,'DANH MỤC'!$I:$K,2,0)</f>
        <v>KH 0024</v>
      </c>
      <c r="I50" t="str">
        <f>VLOOKUP(G50,'DANH MỤC'!$I:$K,3,0)</f>
        <v>Bình Thuận</v>
      </c>
      <c r="J50" s="8" t="s">
        <v>5939</v>
      </c>
      <c r="K50" t="str">
        <f>VLOOKUP(J50,'DANH MỤC'!$A$1:$B$19,2,0)</f>
        <v>Sản phẩm 0001</v>
      </c>
      <c r="L50" s="9" t="s">
        <v>15</v>
      </c>
      <c r="M50">
        <v>1</v>
      </c>
      <c r="N50" s="3">
        <f>IF(LEFT(K50,1)="S",VLOOKUP(K50,'DANH MỤC'!$B:$D,2,0),VLOOKUP(K50,'DANH MỤC'!$B:$D,3,0))</f>
        <v>3000000</v>
      </c>
      <c r="O50">
        <v>10</v>
      </c>
      <c r="P50" s="3">
        <f>N50*O50%*CSDL[[#This Row],[SỐ LƯỢNG]]</f>
        <v>300000</v>
      </c>
      <c r="Q50" s="3">
        <f t="shared" si="0"/>
        <v>2700000</v>
      </c>
    </row>
    <row r="51" spans="1:17" x14ac:dyDescent="0.3">
      <c r="A51" s="23" t="str">
        <f t="shared" si="21"/>
        <v>26/06/2019</v>
      </c>
      <c r="B51" s="8" t="str">
        <f t="shared" si="22"/>
        <v>26/06/2019</v>
      </c>
      <c r="C51" s="8">
        <v>6</v>
      </c>
      <c r="D51" s="8" t="str">
        <f t="shared" si="23"/>
        <v>DH15124</v>
      </c>
      <c r="E51" s="8" t="str">
        <f t="shared" si="24"/>
        <v>nhi.vu</v>
      </c>
      <c r="F51" s="8" t="str">
        <f>VLOOKUP(E51,'DANH MỤC'!$F:$G,2,0)</f>
        <v>Nhóm 1</v>
      </c>
      <c r="G51" s="8" t="str">
        <f t="shared" si="25"/>
        <v>KH0024</v>
      </c>
      <c r="H51" t="str">
        <f>VLOOKUP(G51,'DANH MỤC'!$I:$K,2,0)</f>
        <v>KH 0024</v>
      </c>
      <c r="I51" t="str">
        <f>VLOOKUP(G51,'DANH MỤC'!$I:$K,3,0)</f>
        <v>Bình Thuận</v>
      </c>
      <c r="J51" s="8" t="s">
        <v>5940</v>
      </c>
      <c r="K51" t="str">
        <f>VLOOKUP(J51,'DANH MỤC'!$A$1:$B$19,2,0)</f>
        <v>Sản phẩm 0002</v>
      </c>
      <c r="L51" s="9" t="s">
        <v>15</v>
      </c>
      <c r="M51">
        <v>1</v>
      </c>
      <c r="N51" s="3">
        <f>IF(LEFT(K51,1)="S",VLOOKUP(K51,'DANH MỤC'!$B:$D,2,0),VLOOKUP(K51,'DANH MỤC'!$B:$D,3,0))</f>
        <v>2000000</v>
      </c>
      <c r="O51">
        <v>10</v>
      </c>
      <c r="P51" s="3">
        <f>N51*O51%*CSDL[[#This Row],[SỐ LƯỢNG]]</f>
        <v>200000</v>
      </c>
      <c r="Q51" s="3">
        <f t="shared" si="0"/>
        <v>1800000</v>
      </c>
    </row>
    <row r="52" spans="1:17" x14ac:dyDescent="0.3">
      <c r="A52" s="23" t="str">
        <f t="shared" si="21"/>
        <v>26/06/2019</v>
      </c>
      <c r="B52" s="8" t="str">
        <f t="shared" si="22"/>
        <v>26/06/2019</v>
      </c>
      <c r="C52" s="8">
        <v>6</v>
      </c>
      <c r="D52" s="8" t="str">
        <f t="shared" si="23"/>
        <v>DH15124</v>
      </c>
      <c r="E52" s="8" t="str">
        <f t="shared" si="24"/>
        <v>nhi.vu</v>
      </c>
      <c r="F52" s="8" t="str">
        <f>VLOOKUP(E52,'DANH MỤC'!$F:$G,2,0)</f>
        <v>Nhóm 1</v>
      </c>
      <c r="G52" s="8" t="str">
        <f t="shared" si="25"/>
        <v>KH0024</v>
      </c>
      <c r="H52" t="str">
        <f>VLOOKUP(G52,'DANH MỤC'!$I:$K,2,0)</f>
        <v>KH 0024</v>
      </c>
      <c r="I52" t="str">
        <f>VLOOKUP(G52,'DANH MỤC'!$I:$K,3,0)</f>
        <v>Bình Thuận</v>
      </c>
      <c r="J52" s="8" t="s">
        <v>5944</v>
      </c>
      <c r="K52" t="str">
        <f>VLOOKUP(J52,'DANH MỤC'!$A$1:$B$19,2,0)</f>
        <v>Hàng tặng 0001</v>
      </c>
      <c r="L52" s="9" t="s">
        <v>24</v>
      </c>
      <c r="M52">
        <v>1</v>
      </c>
      <c r="N52" s="3">
        <f>IF(LEFT(K52,1)="S",VLOOKUP(K52,'DANH MỤC'!$B:$D,2,0),VLOOKUP(K52,'DANH MỤC'!$B:$D,3,0))</f>
        <v>200000</v>
      </c>
      <c r="O52">
        <v>100</v>
      </c>
      <c r="P52" s="3">
        <f>N52*O52%*CSDL[[#This Row],[SỐ LƯỢNG]]</f>
        <v>200000</v>
      </c>
      <c r="Q52" s="3">
        <f t="shared" si="0"/>
        <v>0</v>
      </c>
    </row>
    <row r="53" spans="1:17" x14ac:dyDescent="0.3">
      <c r="A53" s="23" t="s">
        <v>22</v>
      </c>
      <c r="B53" s="8" t="s">
        <v>22</v>
      </c>
      <c r="C53" s="8">
        <v>6</v>
      </c>
      <c r="D53" s="8" t="s">
        <v>49</v>
      </c>
      <c r="E53" s="8" t="s">
        <v>13821</v>
      </c>
      <c r="F53" s="8" t="str">
        <f>VLOOKUP(E53,'DANH MỤC'!$F:$G,2,0)</f>
        <v>Nhóm 1</v>
      </c>
      <c r="G53" s="8" t="s">
        <v>6061</v>
      </c>
      <c r="H53" t="str">
        <f>VLOOKUP(G53,'DANH MỤC'!$I:$K,2,0)</f>
        <v>KH 0025</v>
      </c>
      <c r="I53" t="str">
        <f>VLOOKUP(G53,'DANH MỤC'!$I:$K,3,0)</f>
        <v>Hà Nam</v>
      </c>
      <c r="J53" s="8" t="s">
        <v>5940</v>
      </c>
      <c r="K53" t="str">
        <f>VLOOKUP(J53,'DANH MỤC'!$A$1:$B$19,2,0)</f>
        <v>Sản phẩm 0002</v>
      </c>
      <c r="L53" s="9" t="s">
        <v>15</v>
      </c>
      <c r="M53">
        <v>1</v>
      </c>
      <c r="N53" s="3">
        <f>IF(LEFT(K53,1)="S",VLOOKUP(K53,'DANH MỤC'!$B:$D,2,0),VLOOKUP(K53,'DANH MỤC'!$B:$D,3,0))</f>
        <v>2000000</v>
      </c>
      <c r="O53">
        <v>5</v>
      </c>
      <c r="P53" s="3">
        <f>N53*O53%*CSDL[[#This Row],[SỐ LƯỢNG]]</f>
        <v>100000</v>
      </c>
      <c r="Q53" s="3">
        <f t="shared" si="0"/>
        <v>1900000</v>
      </c>
    </row>
    <row r="54" spans="1:17" x14ac:dyDescent="0.3">
      <c r="A54" s="23" t="str">
        <f>A53</f>
        <v>26/06/2019</v>
      </c>
      <c r="B54" s="8" t="str">
        <f>B53</f>
        <v>26/06/2019</v>
      </c>
      <c r="C54" s="8">
        <v>6</v>
      </c>
      <c r="D54" s="8" t="str">
        <f>D53</f>
        <v>DH15123</v>
      </c>
      <c r="E54" s="8" t="str">
        <f>E53</f>
        <v>thu.le</v>
      </c>
      <c r="F54" s="8" t="str">
        <f>VLOOKUP(E54,'DANH MỤC'!$F:$G,2,0)</f>
        <v>Nhóm 1</v>
      </c>
      <c r="G54" s="8" t="str">
        <f>G53</f>
        <v>KH0025</v>
      </c>
      <c r="H54" t="str">
        <f>VLOOKUP(G54,'DANH MỤC'!$I:$K,2,0)</f>
        <v>KH 0025</v>
      </c>
      <c r="I54" t="str">
        <f>VLOOKUP(G54,'DANH MỤC'!$I:$K,3,0)</f>
        <v>Hà Nam</v>
      </c>
      <c r="J54" s="8" t="s">
        <v>5944</v>
      </c>
      <c r="K54" t="str">
        <f>VLOOKUP(J54,'DANH MỤC'!$A$1:$B$19,2,0)</f>
        <v>Hàng tặng 0001</v>
      </c>
      <c r="L54" s="9" t="s">
        <v>24</v>
      </c>
      <c r="M54">
        <v>1</v>
      </c>
      <c r="N54" s="3">
        <f>IF(LEFT(K54,1)="S",VLOOKUP(K54,'DANH MỤC'!$B:$D,2,0),VLOOKUP(K54,'DANH MỤC'!$B:$D,3,0))</f>
        <v>200000</v>
      </c>
      <c r="O54">
        <v>100</v>
      </c>
      <c r="P54" s="3">
        <f>N54*O54%*CSDL[[#This Row],[SỐ LƯỢNG]]</f>
        <v>200000</v>
      </c>
      <c r="Q54" s="3">
        <f t="shared" si="0"/>
        <v>0</v>
      </c>
    </row>
    <row r="55" spans="1:17" x14ac:dyDescent="0.3">
      <c r="A55" s="23" t="s">
        <v>22</v>
      </c>
      <c r="B55" s="8" t="s">
        <v>22</v>
      </c>
      <c r="C55" s="8">
        <v>6</v>
      </c>
      <c r="D55" s="8" t="s">
        <v>50</v>
      </c>
      <c r="E55" s="8" t="s">
        <v>13821</v>
      </c>
      <c r="F55" s="8" t="str">
        <f>VLOOKUP(E55,'DANH MỤC'!$F:$G,2,0)</f>
        <v>Nhóm 1</v>
      </c>
      <c r="G55" s="8" t="s">
        <v>6062</v>
      </c>
      <c r="H55" t="str">
        <f>VLOOKUP(G55,'DANH MỤC'!$I:$K,2,0)</f>
        <v>KH 0026</v>
      </c>
      <c r="I55" t="str">
        <f>VLOOKUP(G55,'DANH MỤC'!$I:$K,3,0)</f>
        <v>Trà Vinh</v>
      </c>
      <c r="J55" s="8" t="s">
        <v>5940</v>
      </c>
      <c r="K55" t="str">
        <f>VLOOKUP(J55,'DANH MỤC'!$A$1:$B$19,2,0)</f>
        <v>Sản phẩm 0002</v>
      </c>
      <c r="L55" s="9" t="s">
        <v>15</v>
      </c>
      <c r="M55">
        <v>2</v>
      </c>
      <c r="N55" s="3">
        <f>IF(LEFT(K55,1)="S",VLOOKUP(K55,'DANH MỤC'!$B:$D,2,0),VLOOKUP(K55,'DANH MỤC'!$B:$D,3,0))</f>
        <v>2000000</v>
      </c>
      <c r="O55">
        <v>0</v>
      </c>
      <c r="P55" s="3">
        <f>N55*O55%*CSDL[[#This Row],[SỐ LƯỢNG]]</f>
        <v>0</v>
      </c>
      <c r="Q55" s="3">
        <f t="shared" si="0"/>
        <v>4000000</v>
      </c>
    </row>
    <row r="56" spans="1:17" x14ac:dyDescent="0.3">
      <c r="A56" s="23" t="str">
        <f t="shared" ref="A56:A58" si="26">A55</f>
        <v>26/06/2019</v>
      </c>
      <c r="B56" s="8" t="str">
        <f t="shared" ref="B56:B58" si="27">B55</f>
        <v>26/06/2019</v>
      </c>
      <c r="C56" s="8">
        <v>6</v>
      </c>
      <c r="D56" s="8" t="str">
        <f t="shared" ref="D56:D58" si="28">D55</f>
        <v>DH15122</v>
      </c>
      <c r="E56" s="8" t="str">
        <f t="shared" ref="E56:E58" si="29">E55</f>
        <v>thu.le</v>
      </c>
      <c r="F56" s="8" t="str">
        <f>VLOOKUP(E56,'DANH MỤC'!$F:$G,2,0)</f>
        <v>Nhóm 1</v>
      </c>
      <c r="G56" s="8" t="str">
        <f t="shared" ref="G56:G58" si="30">G55</f>
        <v>KH0026</v>
      </c>
      <c r="H56" t="str">
        <f>VLOOKUP(G56,'DANH MỤC'!$I:$K,2,0)</f>
        <v>KH 0026</v>
      </c>
      <c r="I56" t="str">
        <f>VLOOKUP(G56,'DANH MỤC'!$I:$K,3,0)</f>
        <v>Trà Vinh</v>
      </c>
      <c r="J56" s="8" t="s">
        <v>5939</v>
      </c>
      <c r="K56" t="str">
        <f>VLOOKUP(J56,'DANH MỤC'!$A$1:$B$19,2,0)</f>
        <v>Sản phẩm 0001</v>
      </c>
      <c r="L56" s="9" t="s">
        <v>15</v>
      </c>
      <c r="M56">
        <v>2</v>
      </c>
      <c r="N56" s="3">
        <f>IF(LEFT(K56,1)="S",VLOOKUP(K56,'DANH MỤC'!$B:$D,2,0),VLOOKUP(K56,'DANH MỤC'!$B:$D,3,0))</f>
        <v>3000000</v>
      </c>
      <c r="O56">
        <v>0</v>
      </c>
      <c r="P56" s="3">
        <f>N56*O56%*CSDL[[#This Row],[SỐ LƯỢNG]]</f>
        <v>0</v>
      </c>
      <c r="Q56" s="3">
        <f t="shared" si="0"/>
        <v>6000000</v>
      </c>
    </row>
    <row r="57" spans="1:17" x14ac:dyDescent="0.3">
      <c r="A57" s="23" t="str">
        <f t="shared" si="26"/>
        <v>26/06/2019</v>
      </c>
      <c r="B57" s="8" t="str">
        <f t="shared" si="27"/>
        <v>26/06/2019</v>
      </c>
      <c r="C57" s="8">
        <v>6</v>
      </c>
      <c r="D57" s="8" t="str">
        <f t="shared" si="28"/>
        <v>DH15122</v>
      </c>
      <c r="E57" s="8" t="str">
        <f t="shared" si="29"/>
        <v>thu.le</v>
      </c>
      <c r="F57" s="8" t="str">
        <f>VLOOKUP(E57,'DANH MỤC'!$F:$G,2,0)</f>
        <v>Nhóm 1</v>
      </c>
      <c r="G57" s="8" t="str">
        <f t="shared" si="30"/>
        <v>KH0026</v>
      </c>
      <c r="H57" t="str">
        <f>VLOOKUP(G57,'DANH MỤC'!$I:$K,2,0)</f>
        <v>KH 0026</v>
      </c>
      <c r="I57" t="str">
        <f>VLOOKUP(G57,'DANH MỤC'!$I:$K,3,0)</f>
        <v>Trà Vinh</v>
      </c>
      <c r="J57" s="8" t="s">
        <v>5945</v>
      </c>
      <c r="K57" t="str">
        <f>VLOOKUP(J57,'DANH MỤC'!$A$1:$B$19,2,0)</f>
        <v>Hàng tặng 0002</v>
      </c>
      <c r="L57" s="9" t="s">
        <v>51</v>
      </c>
      <c r="M57">
        <v>1</v>
      </c>
      <c r="N57" s="3">
        <f>IF(LEFT(K57,1)="S",VLOOKUP(K57,'DANH MỤC'!$B:$D,2,0),VLOOKUP(K57,'DANH MỤC'!$B:$D,3,0))</f>
        <v>500000</v>
      </c>
      <c r="O57">
        <v>0</v>
      </c>
      <c r="P57" s="3">
        <f>N57*O57%*CSDL[[#This Row],[SỐ LƯỢNG]]</f>
        <v>0</v>
      </c>
      <c r="Q57" s="3">
        <f t="shared" si="0"/>
        <v>500000</v>
      </c>
    </row>
    <row r="58" spans="1:17" x14ac:dyDescent="0.3">
      <c r="A58" s="23" t="str">
        <f t="shared" si="26"/>
        <v>26/06/2019</v>
      </c>
      <c r="B58" s="8" t="str">
        <f t="shared" si="27"/>
        <v>26/06/2019</v>
      </c>
      <c r="C58" s="8">
        <v>6</v>
      </c>
      <c r="D58" s="8" t="str">
        <f t="shared" si="28"/>
        <v>DH15122</v>
      </c>
      <c r="E58" s="8" t="str">
        <f t="shared" si="29"/>
        <v>thu.le</v>
      </c>
      <c r="F58" s="8" t="str">
        <f>VLOOKUP(E58,'DANH MỤC'!$F:$G,2,0)</f>
        <v>Nhóm 1</v>
      </c>
      <c r="G58" s="8" t="str">
        <f t="shared" si="30"/>
        <v>KH0026</v>
      </c>
      <c r="H58" t="str">
        <f>VLOOKUP(G58,'DANH MỤC'!$I:$K,2,0)</f>
        <v>KH 0026</v>
      </c>
      <c r="I58" t="str">
        <f>VLOOKUP(G58,'DANH MỤC'!$I:$K,3,0)</f>
        <v>Trà Vinh</v>
      </c>
      <c r="J58" s="8" t="s">
        <v>5944</v>
      </c>
      <c r="K58" t="str">
        <f>VLOOKUP(J58,'DANH MỤC'!$A$1:$B$19,2,0)</f>
        <v>Hàng tặng 0001</v>
      </c>
      <c r="L58" s="9" t="s">
        <v>24</v>
      </c>
      <c r="M58">
        <v>1</v>
      </c>
      <c r="N58" s="3">
        <f>IF(LEFT(K58,1)="S",VLOOKUP(K58,'DANH MỤC'!$B:$D,2,0),VLOOKUP(K58,'DANH MỤC'!$B:$D,3,0))</f>
        <v>200000</v>
      </c>
      <c r="O58">
        <v>100</v>
      </c>
      <c r="P58" s="3">
        <f>N58*O58%*CSDL[[#This Row],[SỐ LƯỢNG]]</f>
        <v>200000</v>
      </c>
      <c r="Q58" s="3">
        <f t="shared" si="0"/>
        <v>0</v>
      </c>
    </row>
    <row r="59" spans="1:17" x14ac:dyDescent="0.3">
      <c r="A59" s="23" t="s">
        <v>22</v>
      </c>
      <c r="B59" s="8" t="s">
        <v>22</v>
      </c>
      <c r="C59" s="8">
        <v>6</v>
      </c>
      <c r="D59" s="8" t="s">
        <v>52</v>
      </c>
      <c r="E59" s="8" t="s">
        <v>13816</v>
      </c>
      <c r="F59" s="8" t="str">
        <f>VLOOKUP(E59,'DANH MỤC'!$F:$G,2,0)</f>
        <v>Nhóm 1</v>
      </c>
      <c r="G59" s="8" t="s">
        <v>6063</v>
      </c>
      <c r="H59" t="str">
        <f>VLOOKUP(G59,'DANH MỤC'!$I:$K,2,0)</f>
        <v>KH 0027</v>
      </c>
      <c r="I59" t="str">
        <f>VLOOKUP(G59,'DANH MỤC'!$I:$K,3,0)</f>
        <v>Phú Yên</v>
      </c>
      <c r="J59" s="8" t="s">
        <v>5939</v>
      </c>
      <c r="K59" t="str">
        <f>VLOOKUP(J59,'DANH MỤC'!$A$1:$B$19,2,0)</f>
        <v>Sản phẩm 0001</v>
      </c>
      <c r="L59" s="9" t="s">
        <v>15</v>
      </c>
      <c r="M59">
        <v>1</v>
      </c>
      <c r="N59" s="3">
        <f>IF(LEFT(K59,1)="S",VLOOKUP(K59,'DANH MỤC'!$B:$D,2,0),VLOOKUP(K59,'DANH MỤC'!$B:$D,3,0))</f>
        <v>3000000</v>
      </c>
      <c r="O59">
        <v>0</v>
      </c>
      <c r="P59" s="3">
        <f>N59*O59%*CSDL[[#This Row],[SỐ LƯỢNG]]</f>
        <v>0</v>
      </c>
      <c r="Q59" s="3">
        <f t="shared" si="0"/>
        <v>3000000</v>
      </c>
    </row>
    <row r="60" spans="1:17" x14ac:dyDescent="0.3">
      <c r="A60" s="23" t="str">
        <f>A59</f>
        <v>26/06/2019</v>
      </c>
      <c r="B60" s="8" t="str">
        <f>B59</f>
        <v>26/06/2019</v>
      </c>
      <c r="C60" s="8">
        <v>6</v>
      </c>
      <c r="D60" s="8" t="str">
        <f>D59</f>
        <v>DH15121</v>
      </c>
      <c r="E60" s="8" t="str">
        <f>E59</f>
        <v>luyen.dam</v>
      </c>
      <c r="F60" s="8" t="str">
        <f>VLOOKUP(E60,'DANH MỤC'!$F:$G,2,0)</f>
        <v>Nhóm 1</v>
      </c>
      <c r="G60" s="8" t="str">
        <f>G59</f>
        <v>KH0027</v>
      </c>
      <c r="H60" t="str">
        <f>VLOOKUP(G60,'DANH MỤC'!$I:$K,2,0)</f>
        <v>KH 0027</v>
      </c>
      <c r="I60" t="str">
        <f>VLOOKUP(G60,'DANH MỤC'!$I:$K,3,0)</f>
        <v>Phú Yên</v>
      </c>
      <c r="J60" s="8" t="s">
        <v>5944</v>
      </c>
      <c r="K60" t="str">
        <f>VLOOKUP(J60,'DANH MỤC'!$A$1:$B$19,2,0)</f>
        <v>Hàng tặng 0001</v>
      </c>
      <c r="L60" s="9" t="s">
        <v>24</v>
      </c>
      <c r="M60">
        <v>2</v>
      </c>
      <c r="N60" s="3">
        <f>IF(LEFT(K60,1)="S",VLOOKUP(K60,'DANH MỤC'!$B:$D,2,0),VLOOKUP(K60,'DANH MỤC'!$B:$D,3,0))</f>
        <v>200000</v>
      </c>
      <c r="O60">
        <v>100</v>
      </c>
      <c r="P60" s="3">
        <f>N60*O60%*CSDL[[#This Row],[SỐ LƯỢNG]]</f>
        <v>400000</v>
      </c>
      <c r="Q60" s="3">
        <f t="shared" si="0"/>
        <v>0</v>
      </c>
    </row>
    <row r="61" spans="1:17" x14ac:dyDescent="0.3">
      <c r="A61" s="23" t="s">
        <v>22</v>
      </c>
      <c r="B61" s="8" t="s">
        <v>22</v>
      </c>
      <c r="C61" s="8">
        <v>6</v>
      </c>
      <c r="D61" s="8" t="s">
        <v>53</v>
      </c>
      <c r="E61" s="8" t="s">
        <v>13815</v>
      </c>
      <c r="F61" s="8" t="str">
        <f>VLOOKUP(E61,'DANH MỤC'!$F:$G,2,0)</f>
        <v>Nhóm 1</v>
      </c>
      <c r="G61" s="8" t="s">
        <v>6064</v>
      </c>
      <c r="H61" t="str">
        <f>VLOOKUP(G61,'DANH MỤC'!$I:$K,2,0)</f>
        <v>KH 0028</v>
      </c>
      <c r="I61" t="str">
        <f>VLOOKUP(G61,'DANH MỤC'!$I:$K,3,0)</f>
        <v>Bắc Kạn</v>
      </c>
      <c r="J61" s="8" t="s">
        <v>14</v>
      </c>
      <c r="K61" t="str">
        <f>VLOOKUP(J61,'DANH MỤC'!$A$1:$B$19,2,0)</f>
        <v>Sản phẩm 0004</v>
      </c>
      <c r="L61" s="9" t="s">
        <v>15</v>
      </c>
      <c r="M61">
        <v>1</v>
      </c>
      <c r="N61" s="3">
        <f>IF(LEFT(K61,1)="S",VLOOKUP(K61,'DANH MỤC'!$B:$D,2,0),VLOOKUP(K61,'DANH MỤC'!$B:$D,3,0))</f>
        <v>3500000</v>
      </c>
      <c r="O61">
        <v>10</v>
      </c>
      <c r="P61" s="3">
        <f>N61*O61%*CSDL[[#This Row],[SỐ LƯỢNG]]</f>
        <v>350000</v>
      </c>
      <c r="Q61" s="3">
        <f t="shared" si="0"/>
        <v>3150000</v>
      </c>
    </row>
    <row r="62" spans="1:17" x14ac:dyDescent="0.3">
      <c r="A62" s="23" t="str">
        <f>A61</f>
        <v>26/06/2019</v>
      </c>
      <c r="B62" s="8" t="str">
        <f>B61</f>
        <v>26/06/2019</v>
      </c>
      <c r="C62" s="8">
        <v>6</v>
      </c>
      <c r="D62" s="8" t="str">
        <f>D61</f>
        <v>DH15120</v>
      </c>
      <c r="E62" s="8" t="str">
        <f>E61</f>
        <v>nhi.vu</v>
      </c>
      <c r="F62" s="8" t="str">
        <f>VLOOKUP(E62,'DANH MỤC'!$F:$G,2,0)</f>
        <v>Nhóm 1</v>
      </c>
      <c r="G62" s="8" t="str">
        <f>G61</f>
        <v>KH0028</v>
      </c>
      <c r="H62" t="str">
        <f>VLOOKUP(G62,'DANH MỤC'!$I:$K,2,0)</f>
        <v>KH 0028</v>
      </c>
      <c r="I62" t="str">
        <f>VLOOKUP(G62,'DANH MỤC'!$I:$K,3,0)</f>
        <v>Bắc Kạn</v>
      </c>
      <c r="J62" s="8" t="s">
        <v>5944</v>
      </c>
      <c r="K62" t="str">
        <f>VLOOKUP(J62,'DANH MỤC'!$A$1:$B$19,2,0)</f>
        <v>Hàng tặng 0001</v>
      </c>
      <c r="L62" s="9" t="s">
        <v>24</v>
      </c>
      <c r="M62">
        <v>1</v>
      </c>
      <c r="N62" s="3">
        <f>IF(LEFT(K62,1)="S",VLOOKUP(K62,'DANH MỤC'!$B:$D,2,0),VLOOKUP(K62,'DANH MỤC'!$B:$D,3,0))</f>
        <v>200000</v>
      </c>
      <c r="O62">
        <v>100</v>
      </c>
      <c r="P62" s="3">
        <f>N62*O62%*CSDL[[#This Row],[SỐ LƯỢNG]]</f>
        <v>200000</v>
      </c>
      <c r="Q62" s="3">
        <f t="shared" si="0"/>
        <v>0</v>
      </c>
    </row>
    <row r="63" spans="1:17" x14ac:dyDescent="0.3">
      <c r="A63" s="23" t="s">
        <v>22</v>
      </c>
      <c r="B63" s="8" t="s">
        <v>22</v>
      </c>
      <c r="C63" s="8">
        <v>6</v>
      </c>
      <c r="D63" s="8" t="s">
        <v>54</v>
      </c>
      <c r="E63" s="8" t="s">
        <v>13815</v>
      </c>
      <c r="F63" s="8" t="str">
        <f>VLOOKUP(E63,'DANH MỤC'!$F:$G,2,0)</f>
        <v>Nhóm 1</v>
      </c>
      <c r="G63" s="8" t="s">
        <v>6065</v>
      </c>
      <c r="H63" t="str">
        <f>VLOOKUP(G63,'DANH MỤC'!$I:$K,2,0)</f>
        <v>KH 0029</v>
      </c>
      <c r="I63" t="str">
        <f>VLOOKUP(G63,'DANH MỤC'!$I:$K,3,0)</f>
        <v>Yên Bái</v>
      </c>
      <c r="J63" s="8" t="s">
        <v>19</v>
      </c>
      <c r="K63" t="str">
        <f>VLOOKUP(J63,'DANH MỤC'!$A$1:$B$19,2,0)</f>
        <v>Sản phẩm 0003</v>
      </c>
      <c r="L63" s="9" t="s">
        <v>15</v>
      </c>
      <c r="M63">
        <v>1</v>
      </c>
      <c r="N63" s="3">
        <f>IF(LEFT(K63,1)="S",VLOOKUP(K63,'DANH MỤC'!$B:$D,2,0),VLOOKUP(K63,'DANH MỤC'!$B:$D,3,0))</f>
        <v>2500000</v>
      </c>
      <c r="O63">
        <v>10</v>
      </c>
      <c r="P63" s="3">
        <f>N63*O63%*CSDL[[#This Row],[SỐ LƯỢNG]]</f>
        <v>250000</v>
      </c>
      <c r="Q63" s="3">
        <f t="shared" si="0"/>
        <v>2250000</v>
      </c>
    </row>
    <row r="64" spans="1:17" x14ac:dyDescent="0.3">
      <c r="A64" s="23" t="str">
        <f>A63</f>
        <v>26/06/2019</v>
      </c>
      <c r="B64" s="8" t="str">
        <f>B63</f>
        <v>26/06/2019</v>
      </c>
      <c r="C64" s="8">
        <v>6</v>
      </c>
      <c r="D64" s="8" t="str">
        <f>D63</f>
        <v>DH15119</v>
      </c>
      <c r="E64" s="8" t="str">
        <f>E63</f>
        <v>nhi.vu</v>
      </c>
      <c r="F64" s="8" t="str">
        <f>VLOOKUP(E64,'DANH MỤC'!$F:$G,2,0)</f>
        <v>Nhóm 1</v>
      </c>
      <c r="G64" s="8" t="str">
        <f>G63</f>
        <v>KH0029</v>
      </c>
      <c r="H64" t="str">
        <f>VLOOKUP(G64,'DANH MỤC'!$I:$K,2,0)</f>
        <v>KH 0029</v>
      </c>
      <c r="I64" t="str">
        <f>VLOOKUP(G64,'DANH MỤC'!$I:$K,3,0)</f>
        <v>Yên Bái</v>
      </c>
      <c r="J64" s="8" t="s">
        <v>5944</v>
      </c>
      <c r="K64" t="str">
        <f>VLOOKUP(J64,'DANH MỤC'!$A$1:$B$19,2,0)</f>
        <v>Hàng tặng 0001</v>
      </c>
      <c r="L64" s="9" t="s">
        <v>24</v>
      </c>
      <c r="M64">
        <v>1</v>
      </c>
      <c r="N64" s="3">
        <f>IF(LEFT(K64,1)="S",VLOOKUP(K64,'DANH MỤC'!$B:$D,2,0),VLOOKUP(K64,'DANH MỤC'!$B:$D,3,0))</f>
        <v>200000</v>
      </c>
      <c r="O64">
        <v>100</v>
      </c>
      <c r="P64" s="3">
        <f>N64*O64%*CSDL[[#This Row],[SỐ LƯỢNG]]</f>
        <v>200000</v>
      </c>
      <c r="Q64" s="3">
        <f t="shared" si="0"/>
        <v>0</v>
      </c>
    </row>
    <row r="65" spans="1:17" x14ac:dyDescent="0.3">
      <c r="A65" s="23" t="s">
        <v>22</v>
      </c>
      <c r="B65" s="8" t="s">
        <v>20</v>
      </c>
      <c r="C65" s="8">
        <v>6</v>
      </c>
      <c r="D65" s="8" t="s">
        <v>55</v>
      </c>
      <c r="E65" s="8" t="s">
        <v>13815</v>
      </c>
      <c r="F65" s="8" t="str">
        <f>VLOOKUP(E65,'DANH MỤC'!$F:$G,2,0)</f>
        <v>Nhóm 1</v>
      </c>
      <c r="G65" s="8" t="s">
        <v>6066</v>
      </c>
      <c r="H65" t="str">
        <f>VLOOKUP(G65,'DANH MỤC'!$I:$K,2,0)</f>
        <v>KH 0030</v>
      </c>
      <c r="I65" t="str">
        <f>VLOOKUP(G65,'DANH MỤC'!$I:$K,3,0)</f>
        <v>Hà Giang</v>
      </c>
      <c r="J65" s="8" t="s">
        <v>5939</v>
      </c>
      <c r="K65" t="str">
        <f>VLOOKUP(J65,'DANH MỤC'!$A$1:$B$19,2,0)</f>
        <v>Sản phẩm 0001</v>
      </c>
      <c r="L65" s="9" t="s">
        <v>15</v>
      </c>
      <c r="M65">
        <v>1</v>
      </c>
      <c r="N65" s="3">
        <f>IF(LEFT(K65,1)="S",VLOOKUP(K65,'DANH MỤC'!$B:$D,2,0),VLOOKUP(K65,'DANH MỤC'!$B:$D,3,0))</f>
        <v>3000000</v>
      </c>
      <c r="O65">
        <v>10</v>
      </c>
      <c r="P65" s="3">
        <f>N65*O65%*CSDL[[#This Row],[SỐ LƯỢNG]]</f>
        <v>300000</v>
      </c>
      <c r="Q65" s="3">
        <f t="shared" si="0"/>
        <v>2700000</v>
      </c>
    </row>
    <row r="66" spans="1:17" x14ac:dyDescent="0.3">
      <c r="A66" s="23" t="str">
        <f>A65</f>
        <v>26/06/2019</v>
      </c>
      <c r="B66" s="8" t="str">
        <f>B65</f>
        <v>22/06/2019</v>
      </c>
      <c r="C66" s="8">
        <v>6</v>
      </c>
      <c r="D66" s="8" t="str">
        <f>D65</f>
        <v>DH15006</v>
      </c>
      <c r="E66" s="8" t="str">
        <f>E65</f>
        <v>nhi.vu</v>
      </c>
      <c r="F66" s="8" t="str">
        <f>VLOOKUP(E66,'DANH MỤC'!$F:$G,2,0)</f>
        <v>Nhóm 1</v>
      </c>
      <c r="G66" s="8" t="str">
        <f>G65</f>
        <v>KH0030</v>
      </c>
      <c r="H66" t="str">
        <f>VLOOKUP(G66,'DANH MỤC'!$I:$K,2,0)</f>
        <v>KH 0030</v>
      </c>
      <c r="I66" t="str">
        <f>VLOOKUP(G66,'DANH MỤC'!$I:$K,3,0)</f>
        <v>Hà Giang</v>
      </c>
      <c r="J66" s="8" t="s">
        <v>5944</v>
      </c>
      <c r="K66" t="str">
        <f>VLOOKUP(J66,'DANH MỤC'!$A$1:$B$19,2,0)</f>
        <v>Hàng tặng 0001</v>
      </c>
      <c r="L66" s="9" t="s">
        <v>24</v>
      </c>
      <c r="M66">
        <v>1</v>
      </c>
      <c r="N66" s="3">
        <f>IF(LEFT(K66,1)="S",VLOOKUP(K66,'DANH MỤC'!$B:$D,2,0),VLOOKUP(K66,'DANH MỤC'!$B:$D,3,0))</f>
        <v>200000</v>
      </c>
      <c r="O66">
        <v>100</v>
      </c>
      <c r="P66" s="3">
        <f>N66*O66%*CSDL[[#This Row],[SỐ LƯỢNG]]</f>
        <v>200000</v>
      </c>
      <c r="Q66" s="3">
        <f t="shared" si="0"/>
        <v>0</v>
      </c>
    </row>
    <row r="67" spans="1:17" x14ac:dyDescent="0.3">
      <c r="A67" s="23" t="s">
        <v>17</v>
      </c>
      <c r="B67" s="8" t="s">
        <v>17</v>
      </c>
      <c r="C67" s="8">
        <v>6</v>
      </c>
      <c r="D67" s="8" t="s">
        <v>56</v>
      </c>
      <c r="E67" s="8" t="s">
        <v>13815</v>
      </c>
      <c r="F67" s="8" t="str">
        <f>VLOOKUP(E67,'DANH MỤC'!$F:$G,2,0)</f>
        <v>Nhóm 1</v>
      </c>
      <c r="G67" s="8" t="s">
        <v>6067</v>
      </c>
      <c r="H67" t="str">
        <f>VLOOKUP(G67,'DANH MỤC'!$I:$K,2,0)</f>
        <v>KH 0031</v>
      </c>
      <c r="I67" t="str">
        <f>VLOOKUP(G67,'DANH MỤC'!$I:$K,3,0)</f>
        <v>Ninh Bình</v>
      </c>
      <c r="J67" s="8" t="s">
        <v>5939</v>
      </c>
      <c r="K67" t="str">
        <f>VLOOKUP(J67,'DANH MỤC'!$A$1:$B$19,2,0)</f>
        <v>Sản phẩm 0001</v>
      </c>
      <c r="L67" s="9" t="s">
        <v>15</v>
      </c>
      <c r="M67">
        <v>1</v>
      </c>
      <c r="N67" s="3">
        <f>IF(LEFT(K67,1)="S",VLOOKUP(K67,'DANH MỤC'!$B:$D,2,0),VLOOKUP(K67,'DANH MỤC'!$B:$D,3,0))</f>
        <v>3000000</v>
      </c>
      <c r="O67">
        <v>5</v>
      </c>
      <c r="P67" s="3">
        <f>N67*O67%*CSDL[[#This Row],[SỐ LƯỢNG]]</f>
        <v>150000</v>
      </c>
      <c r="Q67" s="3">
        <f t="shared" ref="Q67:Q130" si="31">N67*M67-P67</f>
        <v>2850000</v>
      </c>
    </row>
    <row r="68" spans="1:17" x14ac:dyDescent="0.3">
      <c r="A68" s="23" t="str">
        <f>A67</f>
        <v>25/06/2019</v>
      </c>
      <c r="B68" s="8" t="str">
        <f>B67</f>
        <v>25/06/2019</v>
      </c>
      <c r="C68" s="8">
        <v>6</v>
      </c>
      <c r="D68" s="8" t="str">
        <f>D67</f>
        <v>DH15118</v>
      </c>
      <c r="E68" s="8" t="str">
        <f>E67</f>
        <v>nhi.vu</v>
      </c>
      <c r="F68" s="8" t="str">
        <f>VLOOKUP(E68,'DANH MỤC'!$F:$G,2,0)</f>
        <v>Nhóm 1</v>
      </c>
      <c r="G68" s="8" t="str">
        <f>G67</f>
        <v>KH0031</v>
      </c>
      <c r="H68" t="str">
        <f>VLOOKUP(G68,'DANH MỤC'!$I:$K,2,0)</f>
        <v>KH 0031</v>
      </c>
      <c r="I68" t="str">
        <f>VLOOKUP(G68,'DANH MỤC'!$I:$K,3,0)</f>
        <v>Ninh Bình</v>
      </c>
      <c r="J68" s="8" t="s">
        <v>5944</v>
      </c>
      <c r="K68" t="str">
        <f>VLOOKUP(J68,'DANH MỤC'!$A$1:$B$19,2,0)</f>
        <v>Hàng tặng 0001</v>
      </c>
      <c r="L68" s="9" t="s">
        <v>24</v>
      </c>
      <c r="M68">
        <v>1</v>
      </c>
      <c r="N68" s="3">
        <f>IF(LEFT(K68,1)="S",VLOOKUP(K68,'DANH MỤC'!$B:$D,2,0),VLOOKUP(K68,'DANH MỤC'!$B:$D,3,0))</f>
        <v>200000</v>
      </c>
      <c r="O68">
        <v>100</v>
      </c>
      <c r="P68" s="3">
        <f>N68*O68%*CSDL[[#This Row],[SỐ LƯỢNG]]</f>
        <v>200000</v>
      </c>
      <c r="Q68" s="3">
        <f t="shared" si="31"/>
        <v>0</v>
      </c>
    </row>
    <row r="69" spans="1:17" x14ac:dyDescent="0.3">
      <c r="A69" s="23" t="s">
        <v>17</v>
      </c>
      <c r="B69" s="8" t="s">
        <v>17</v>
      </c>
      <c r="C69" s="8">
        <v>6</v>
      </c>
      <c r="D69" s="8" t="s">
        <v>57</v>
      </c>
      <c r="E69" s="8" t="s">
        <v>13814</v>
      </c>
      <c r="F69" s="8" t="str">
        <f>VLOOKUP(E69,'DANH MỤC'!$F:$G,2,0)</f>
        <v>Nhóm 1</v>
      </c>
      <c r="G69" s="8" t="s">
        <v>6068</v>
      </c>
      <c r="H69" t="str">
        <f>VLOOKUP(G69,'DANH MỤC'!$I:$K,2,0)</f>
        <v>KH 0032</v>
      </c>
      <c r="I69" t="str">
        <f>VLOOKUP(G69,'DANH MỤC'!$I:$K,3,0)</f>
        <v>Thái Nguyên</v>
      </c>
      <c r="J69" s="8" t="s">
        <v>5940</v>
      </c>
      <c r="K69" t="str">
        <f>VLOOKUP(J69,'DANH MỤC'!$A$1:$B$19,2,0)</f>
        <v>Sản phẩm 0002</v>
      </c>
      <c r="L69" s="9" t="s">
        <v>15</v>
      </c>
      <c r="M69">
        <v>1</v>
      </c>
      <c r="N69" s="3">
        <f>IF(LEFT(K69,1)="S",VLOOKUP(K69,'DANH MỤC'!$B:$D,2,0),VLOOKUP(K69,'DANH MỤC'!$B:$D,3,0))</f>
        <v>2000000</v>
      </c>
      <c r="O69">
        <v>0</v>
      </c>
      <c r="P69" s="3">
        <f>N69*O69%*CSDL[[#This Row],[SỐ LƯỢNG]]</f>
        <v>0</v>
      </c>
      <c r="Q69" s="3">
        <f t="shared" si="31"/>
        <v>2000000</v>
      </c>
    </row>
    <row r="70" spans="1:17" x14ac:dyDescent="0.3">
      <c r="A70" s="23" t="str">
        <f>A69</f>
        <v>25/06/2019</v>
      </c>
      <c r="B70" s="8" t="str">
        <f>B69</f>
        <v>25/06/2019</v>
      </c>
      <c r="C70" s="8">
        <v>6</v>
      </c>
      <c r="D70" s="8" t="str">
        <f>D69</f>
        <v>DH15117</v>
      </c>
      <c r="E70" s="8" t="str">
        <f>E69</f>
        <v>hai.vi</v>
      </c>
      <c r="F70" s="8" t="str">
        <f>VLOOKUP(E70,'DANH MỤC'!$F:$G,2,0)</f>
        <v>Nhóm 1</v>
      </c>
      <c r="G70" s="8" t="str">
        <f>G69</f>
        <v>KH0032</v>
      </c>
      <c r="H70" t="str">
        <f>VLOOKUP(G70,'DANH MỤC'!$I:$K,2,0)</f>
        <v>KH 0032</v>
      </c>
      <c r="I70" t="str">
        <f>VLOOKUP(G70,'DANH MỤC'!$I:$K,3,0)</f>
        <v>Thái Nguyên</v>
      </c>
      <c r="J70" s="8" t="s">
        <v>5944</v>
      </c>
      <c r="K70" t="str">
        <f>VLOOKUP(J70,'DANH MỤC'!$A$1:$B$19,2,0)</f>
        <v>Hàng tặng 0001</v>
      </c>
      <c r="L70" s="9" t="s">
        <v>24</v>
      </c>
      <c r="M70">
        <v>2</v>
      </c>
      <c r="N70" s="3">
        <f>IF(LEFT(K70,1)="S",VLOOKUP(K70,'DANH MỤC'!$B:$D,2,0),VLOOKUP(K70,'DANH MỤC'!$B:$D,3,0))</f>
        <v>200000</v>
      </c>
      <c r="O70">
        <v>100</v>
      </c>
      <c r="P70" s="3">
        <f>N70*O70%*CSDL[[#This Row],[SỐ LƯỢNG]]</f>
        <v>400000</v>
      </c>
      <c r="Q70" s="3">
        <f t="shared" si="31"/>
        <v>0</v>
      </c>
    </row>
    <row r="71" spans="1:17" x14ac:dyDescent="0.3">
      <c r="A71" s="23" t="s">
        <v>17</v>
      </c>
      <c r="B71" s="8" t="s">
        <v>17</v>
      </c>
      <c r="C71" s="8">
        <v>6</v>
      </c>
      <c r="D71" s="8" t="s">
        <v>58</v>
      </c>
      <c r="E71" s="8" t="s">
        <v>13822</v>
      </c>
      <c r="F71" s="8" t="str">
        <f>VLOOKUP(E71,'DANH MỤC'!$F:$G,2,0)</f>
        <v>Nhóm 1</v>
      </c>
      <c r="G71" s="8" t="s">
        <v>6069</v>
      </c>
      <c r="H71" t="str">
        <f>VLOOKUP(G71,'DANH MỤC'!$I:$K,2,0)</f>
        <v>KH 0033</v>
      </c>
      <c r="I71" t="str">
        <f>VLOOKUP(G71,'DANH MỤC'!$I:$K,3,0)</f>
        <v>Thái Bình</v>
      </c>
      <c r="J71" s="8" t="s">
        <v>5939</v>
      </c>
      <c r="K71" t="str">
        <f>VLOOKUP(J71,'DANH MỤC'!$A$1:$B$19,2,0)</f>
        <v>Sản phẩm 0001</v>
      </c>
      <c r="L71" s="9" t="s">
        <v>15</v>
      </c>
      <c r="M71">
        <v>1</v>
      </c>
      <c r="N71" s="3">
        <f>IF(LEFT(K71,1)="S",VLOOKUP(K71,'DANH MỤC'!$B:$D,2,0),VLOOKUP(K71,'DANH MỤC'!$B:$D,3,0))</f>
        <v>3000000</v>
      </c>
      <c r="O71">
        <v>0</v>
      </c>
      <c r="P71" s="3">
        <f>N71*O71%*CSDL[[#This Row],[SỐ LƯỢNG]]</f>
        <v>0</v>
      </c>
      <c r="Q71" s="3">
        <f t="shared" si="31"/>
        <v>3000000</v>
      </c>
    </row>
    <row r="72" spans="1:17" x14ac:dyDescent="0.3">
      <c r="A72" s="23" t="str">
        <f>A71</f>
        <v>25/06/2019</v>
      </c>
      <c r="B72" s="8" t="str">
        <f>B71</f>
        <v>25/06/2019</v>
      </c>
      <c r="C72" s="8">
        <v>6</v>
      </c>
      <c r="D72" s="8" t="str">
        <f>D71</f>
        <v>DH15116</v>
      </c>
      <c r="E72" s="8" t="str">
        <f>E71</f>
        <v>anh.hong</v>
      </c>
      <c r="F72" s="8" t="str">
        <f>VLOOKUP(E72,'DANH MỤC'!$F:$G,2,0)</f>
        <v>Nhóm 1</v>
      </c>
      <c r="G72" s="8" t="str">
        <f>G71</f>
        <v>KH0033</v>
      </c>
      <c r="H72" t="str">
        <f>VLOOKUP(G72,'DANH MỤC'!$I:$K,2,0)</f>
        <v>KH 0033</v>
      </c>
      <c r="I72" t="str">
        <f>VLOOKUP(G72,'DANH MỤC'!$I:$K,3,0)</f>
        <v>Thái Bình</v>
      </c>
      <c r="J72" s="8" t="s">
        <v>5944</v>
      </c>
      <c r="K72" t="str">
        <f>VLOOKUP(J72,'DANH MỤC'!$A$1:$B$19,2,0)</f>
        <v>Hàng tặng 0001</v>
      </c>
      <c r="L72" s="9" t="s">
        <v>24</v>
      </c>
      <c r="M72">
        <v>2</v>
      </c>
      <c r="N72" s="3">
        <f>IF(LEFT(K72,1)="S",VLOOKUP(K72,'DANH MỤC'!$B:$D,2,0),VLOOKUP(K72,'DANH MỤC'!$B:$D,3,0))</f>
        <v>200000</v>
      </c>
      <c r="O72">
        <v>100</v>
      </c>
      <c r="P72" s="3">
        <f>N72*O72%*CSDL[[#This Row],[SỐ LƯỢNG]]</f>
        <v>400000</v>
      </c>
      <c r="Q72" s="3">
        <f t="shared" si="31"/>
        <v>0</v>
      </c>
    </row>
    <row r="73" spans="1:17" x14ac:dyDescent="0.3">
      <c r="A73" s="23" t="s">
        <v>17</v>
      </c>
      <c r="B73" s="8" t="s">
        <v>17</v>
      </c>
      <c r="C73" s="8">
        <v>6</v>
      </c>
      <c r="D73" s="8" t="s">
        <v>59</v>
      </c>
      <c r="E73" s="8" t="s">
        <v>13817</v>
      </c>
      <c r="F73" s="8" t="str">
        <f>VLOOKUP(E73,'DANH MỤC'!$F:$G,2,0)</f>
        <v>Nhóm 1</v>
      </c>
      <c r="G73" s="8" t="s">
        <v>6070</v>
      </c>
      <c r="H73" t="str">
        <f>VLOOKUP(G73,'DANH MỤC'!$I:$K,2,0)</f>
        <v>KH 0034</v>
      </c>
      <c r="I73" t="str">
        <f>VLOOKUP(G73,'DANH MỤC'!$I:$K,3,0)</f>
        <v>Ninh Bình</v>
      </c>
      <c r="J73" s="8" t="s">
        <v>5940</v>
      </c>
      <c r="K73" t="str">
        <f>VLOOKUP(J73,'DANH MỤC'!$A$1:$B$19,2,0)</f>
        <v>Sản phẩm 0002</v>
      </c>
      <c r="L73" s="9" t="s">
        <v>15</v>
      </c>
      <c r="M73">
        <v>1</v>
      </c>
      <c r="N73" s="3">
        <f>IF(LEFT(K73,1)="S",VLOOKUP(K73,'DANH MỤC'!$B:$D,2,0),VLOOKUP(K73,'DANH MỤC'!$B:$D,3,0))</f>
        <v>2000000</v>
      </c>
      <c r="O73">
        <v>5</v>
      </c>
      <c r="P73" s="3">
        <f>N73*O73%*CSDL[[#This Row],[SỐ LƯỢNG]]</f>
        <v>100000</v>
      </c>
      <c r="Q73" s="3">
        <f t="shared" si="31"/>
        <v>1900000</v>
      </c>
    </row>
    <row r="74" spans="1:17" x14ac:dyDescent="0.3">
      <c r="A74" s="23" t="str">
        <f t="shared" ref="A74:A75" si="32">A73</f>
        <v>25/06/2019</v>
      </c>
      <c r="B74" s="8" t="str">
        <f t="shared" ref="B74:B75" si="33">B73</f>
        <v>25/06/2019</v>
      </c>
      <c r="C74" s="8">
        <v>6</v>
      </c>
      <c r="D74" s="8" t="str">
        <f t="shared" ref="D74:D75" si="34">D73</f>
        <v>DH15115</v>
      </c>
      <c r="E74" s="8" t="str">
        <f t="shared" ref="E74:E75" si="35">E73</f>
        <v>ha.hoang</v>
      </c>
      <c r="F74" s="8" t="str">
        <f>VLOOKUP(E74,'DANH MỤC'!$F:$G,2,0)</f>
        <v>Nhóm 1</v>
      </c>
      <c r="G74" s="8" t="str">
        <f t="shared" ref="G74:G75" si="36">G73</f>
        <v>KH0034</v>
      </c>
      <c r="H74" t="str">
        <f>VLOOKUP(G74,'DANH MỤC'!$I:$K,2,0)</f>
        <v>KH 0034</v>
      </c>
      <c r="I74" t="str">
        <f>VLOOKUP(G74,'DANH MỤC'!$I:$K,3,0)</f>
        <v>Ninh Bình</v>
      </c>
      <c r="J74" s="8" t="s">
        <v>5939</v>
      </c>
      <c r="K74" t="str">
        <f>VLOOKUP(J74,'DANH MỤC'!$A$1:$B$19,2,0)</f>
        <v>Sản phẩm 0001</v>
      </c>
      <c r="L74" s="9" t="s">
        <v>15</v>
      </c>
      <c r="M74">
        <v>1</v>
      </c>
      <c r="N74" s="3">
        <f>IF(LEFT(K74,1)="S",VLOOKUP(K74,'DANH MỤC'!$B:$D,2,0),VLOOKUP(K74,'DANH MỤC'!$B:$D,3,0))</f>
        <v>3000000</v>
      </c>
      <c r="O74">
        <v>5</v>
      </c>
      <c r="P74" s="3">
        <f>N74*O74%*CSDL[[#This Row],[SỐ LƯỢNG]]</f>
        <v>150000</v>
      </c>
      <c r="Q74" s="3">
        <f t="shared" si="31"/>
        <v>2850000</v>
      </c>
    </row>
    <row r="75" spans="1:17" x14ac:dyDescent="0.3">
      <c r="A75" s="23" t="str">
        <f t="shared" si="32"/>
        <v>25/06/2019</v>
      </c>
      <c r="B75" s="8" t="str">
        <f t="shared" si="33"/>
        <v>25/06/2019</v>
      </c>
      <c r="C75" s="8">
        <v>6</v>
      </c>
      <c r="D75" s="8" t="str">
        <f t="shared" si="34"/>
        <v>DH15115</v>
      </c>
      <c r="E75" s="8" t="str">
        <f t="shared" si="35"/>
        <v>ha.hoang</v>
      </c>
      <c r="F75" s="8" t="str">
        <f>VLOOKUP(E75,'DANH MỤC'!$F:$G,2,0)</f>
        <v>Nhóm 1</v>
      </c>
      <c r="G75" s="8" t="str">
        <f t="shared" si="36"/>
        <v>KH0034</v>
      </c>
      <c r="H75" t="str">
        <f>VLOOKUP(G75,'DANH MỤC'!$I:$K,2,0)</f>
        <v>KH 0034</v>
      </c>
      <c r="I75" t="str">
        <f>VLOOKUP(G75,'DANH MỤC'!$I:$K,3,0)</f>
        <v>Ninh Bình</v>
      </c>
      <c r="J75" s="8" t="s">
        <v>5946</v>
      </c>
      <c r="K75" t="str">
        <f>VLOOKUP(J75,'DANH MỤC'!$A$1:$B$19,2,0)</f>
        <v>Hàng tặng 0003</v>
      </c>
      <c r="L75" s="9" t="s">
        <v>46</v>
      </c>
      <c r="M75">
        <v>1</v>
      </c>
      <c r="N75" s="3">
        <f>IF(LEFT(K75,1)="S",VLOOKUP(K75,'DANH MỤC'!$B:$D,2,0),VLOOKUP(K75,'DANH MỤC'!$B:$D,3,0))</f>
        <v>300000</v>
      </c>
      <c r="O75">
        <v>0</v>
      </c>
      <c r="P75" s="3">
        <f>N75*O75%*CSDL[[#This Row],[SỐ LƯỢNG]]</f>
        <v>0</v>
      </c>
      <c r="Q75" s="3">
        <f t="shared" si="31"/>
        <v>300000</v>
      </c>
    </row>
    <row r="76" spans="1:17" x14ac:dyDescent="0.3">
      <c r="A76" s="23" t="s">
        <v>17</v>
      </c>
      <c r="B76" s="8" t="s">
        <v>17</v>
      </c>
      <c r="C76" s="8">
        <v>6</v>
      </c>
      <c r="D76" s="8" t="s">
        <v>60</v>
      </c>
      <c r="E76" s="8" t="s">
        <v>13823</v>
      </c>
      <c r="F76" s="8" t="str">
        <f>VLOOKUP(E76,'DANH MỤC'!$F:$G,2,0)</f>
        <v>Nhóm 1</v>
      </c>
      <c r="G76" s="8" t="s">
        <v>6071</v>
      </c>
      <c r="H76" t="str">
        <f>VLOOKUP(G76,'DANH MỤC'!$I:$K,2,0)</f>
        <v>KH 0035</v>
      </c>
      <c r="I76" t="str">
        <f>VLOOKUP(G76,'DANH MỤC'!$I:$K,3,0)</f>
        <v>Khánh Hòa</v>
      </c>
      <c r="J76" s="8" t="s">
        <v>19</v>
      </c>
      <c r="K76" t="str">
        <f>VLOOKUP(J76,'DANH MỤC'!$A$1:$B$19,2,0)</f>
        <v>Sản phẩm 0003</v>
      </c>
      <c r="L76" s="9" t="s">
        <v>15</v>
      </c>
      <c r="M76">
        <v>1</v>
      </c>
      <c r="N76" s="3">
        <f>IF(LEFT(K76,1)="S",VLOOKUP(K76,'DANH MỤC'!$B:$D,2,0),VLOOKUP(K76,'DANH MỤC'!$B:$D,3,0))</f>
        <v>2500000</v>
      </c>
      <c r="O76">
        <v>0</v>
      </c>
      <c r="P76" s="3">
        <f>N76*O76%*CSDL[[#This Row],[SỐ LƯỢNG]]</f>
        <v>0</v>
      </c>
      <c r="Q76" s="3">
        <f t="shared" si="31"/>
        <v>2500000</v>
      </c>
    </row>
    <row r="77" spans="1:17" x14ac:dyDescent="0.3">
      <c r="A77" s="23" t="str">
        <f>A76</f>
        <v>25/06/2019</v>
      </c>
      <c r="B77" s="8" t="str">
        <f>B76</f>
        <v>25/06/2019</v>
      </c>
      <c r="C77" s="8">
        <v>6</v>
      </c>
      <c r="D77" s="8" t="str">
        <f>D76</f>
        <v>DH15114</v>
      </c>
      <c r="E77" s="8" t="str">
        <f>E76</f>
        <v>giang.nguyen</v>
      </c>
      <c r="F77" s="8" t="str">
        <f>VLOOKUP(E77,'DANH MỤC'!$F:$G,2,0)</f>
        <v>Nhóm 1</v>
      </c>
      <c r="G77" s="8" t="str">
        <f>G76</f>
        <v>KH0035</v>
      </c>
      <c r="H77" t="str">
        <f>VLOOKUP(G77,'DANH MỤC'!$I:$K,2,0)</f>
        <v>KH 0035</v>
      </c>
      <c r="I77" t="str">
        <f>VLOOKUP(G77,'DANH MỤC'!$I:$K,3,0)</f>
        <v>Khánh Hòa</v>
      </c>
      <c r="J77" s="8" t="s">
        <v>5944</v>
      </c>
      <c r="K77" t="str">
        <f>VLOOKUP(J77,'DANH MỤC'!$A$1:$B$19,2,0)</f>
        <v>Hàng tặng 0001</v>
      </c>
      <c r="L77" s="9" t="s">
        <v>24</v>
      </c>
      <c r="M77">
        <v>2</v>
      </c>
      <c r="N77" s="3">
        <f>IF(LEFT(K77,1)="S",VLOOKUP(K77,'DANH MỤC'!$B:$D,2,0),VLOOKUP(K77,'DANH MỤC'!$B:$D,3,0))</f>
        <v>200000</v>
      </c>
      <c r="O77">
        <v>100</v>
      </c>
      <c r="P77" s="3">
        <f>N77*O77%*CSDL[[#This Row],[SỐ LƯỢNG]]</f>
        <v>400000</v>
      </c>
      <c r="Q77" s="3">
        <f t="shared" si="31"/>
        <v>0</v>
      </c>
    </row>
    <row r="78" spans="1:17" x14ac:dyDescent="0.3">
      <c r="A78" s="23" t="s">
        <v>17</v>
      </c>
      <c r="B78" s="8" t="s">
        <v>17</v>
      </c>
      <c r="C78" s="8">
        <v>6</v>
      </c>
      <c r="D78" s="8" t="s">
        <v>61</v>
      </c>
      <c r="E78" s="8" t="s">
        <v>13824</v>
      </c>
      <c r="F78" s="8" t="str">
        <f>VLOOKUP(E78,'DANH MỤC'!$F:$G,2,0)</f>
        <v>Nhóm 1</v>
      </c>
      <c r="G78" s="8" t="s">
        <v>6072</v>
      </c>
      <c r="H78" t="str">
        <f>VLOOKUP(G78,'DANH MỤC'!$I:$K,2,0)</f>
        <v>KH 0036</v>
      </c>
      <c r="I78" t="str">
        <f>VLOOKUP(G78,'DANH MỤC'!$I:$K,3,0)</f>
        <v>Thái Nguyên</v>
      </c>
      <c r="J78" s="8" t="s">
        <v>14</v>
      </c>
      <c r="K78" t="str">
        <f>VLOOKUP(J78,'DANH MỤC'!$A$1:$B$19,2,0)</f>
        <v>Sản phẩm 0004</v>
      </c>
      <c r="L78" s="9" t="s">
        <v>15</v>
      </c>
      <c r="M78">
        <v>24</v>
      </c>
      <c r="N78" s="3">
        <f>IF(LEFT(K78,1)="S",VLOOKUP(K78,'DANH MỤC'!$B:$D,2,0),VLOOKUP(K78,'DANH MỤC'!$B:$D,3,0))</f>
        <v>3500000</v>
      </c>
      <c r="O78">
        <v>23</v>
      </c>
      <c r="P78" s="3">
        <f>N78*O78%*CSDL[[#This Row],[SỐ LƯỢNG]]</f>
        <v>19320000</v>
      </c>
      <c r="Q78" s="3">
        <f t="shared" si="31"/>
        <v>64680000</v>
      </c>
    </row>
    <row r="79" spans="1:17" x14ac:dyDescent="0.3">
      <c r="A79" s="23" t="str">
        <f t="shared" ref="A79:A88" si="37">A78</f>
        <v>25/06/2019</v>
      </c>
      <c r="B79" s="8" t="str">
        <f t="shared" ref="B79:B88" si="38">B78</f>
        <v>25/06/2019</v>
      </c>
      <c r="C79" s="8">
        <v>6</v>
      </c>
      <c r="D79" s="8" t="str">
        <f t="shared" ref="D79:D88" si="39">D78</f>
        <v>DH15113</v>
      </c>
      <c r="E79" s="8" t="str">
        <f t="shared" ref="E79:E88" si="40">E78</f>
        <v>hoai.nguyen</v>
      </c>
      <c r="F79" s="8" t="str">
        <f>VLOOKUP(E79,'DANH MỤC'!$F:$G,2,0)</f>
        <v>Nhóm 1</v>
      </c>
      <c r="G79" s="8" t="str">
        <f t="shared" ref="G79:G88" si="41">G78</f>
        <v>KH0036</v>
      </c>
      <c r="H79" t="str">
        <f>VLOOKUP(G79,'DANH MỤC'!$I:$K,2,0)</f>
        <v>KH 0036</v>
      </c>
      <c r="I79" t="str">
        <f>VLOOKUP(G79,'DANH MỤC'!$I:$K,3,0)</f>
        <v>Thái Nguyên</v>
      </c>
      <c r="J79" s="8" t="s">
        <v>19</v>
      </c>
      <c r="K79" t="str">
        <f>VLOOKUP(J79,'DANH MỤC'!$A$1:$B$19,2,0)</f>
        <v>Sản phẩm 0003</v>
      </c>
      <c r="L79" s="9" t="s">
        <v>15</v>
      </c>
      <c r="M79">
        <v>12</v>
      </c>
      <c r="N79" s="3">
        <f>IF(LEFT(K79,1)="S",VLOOKUP(K79,'DANH MỤC'!$B:$D,2,0),VLOOKUP(K79,'DANH MỤC'!$B:$D,3,0))</f>
        <v>2500000</v>
      </c>
      <c r="O79">
        <v>23</v>
      </c>
      <c r="P79" s="3">
        <f>N79*O79%*CSDL[[#This Row],[SỐ LƯỢNG]]</f>
        <v>6900000</v>
      </c>
      <c r="Q79" s="3">
        <f t="shared" si="31"/>
        <v>23100000</v>
      </c>
    </row>
    <row r="80" spans="1:17" x14ac:dyDescent="0.3">
      <c r="A80" s="23" t="str">
        <f t="shared" si="37"/>
        <v>25/06/2019</v>
      </c>
      <c r="B80" s="8" t="str">
        <f t="shared" si="38"/>
        <v>25/06/2019</v>
      </c>
      <c r="C80" s="8">
        <v>6</v>
      </c>
      <c r="D80" s="8" t="str">
        <f t="shared" si="39"/>
        <v>DH15113</v>
      </c>
      <c r="E80" s="8" t="str">
        <f t="shared" si="40"/>
        <v>hoai.nguyen</v>
      </c>
      <c r="F80" s="8" t="str">
        <f>VLOOKUP(E80,'DANH MỤC'!$F:$G,2,0)</f>
        <v>Nhóm 1</v>
      </c>
      <c r="G80" s="8" t="str">
        <f t="shared" si="41"/>
        <v>KH0036</v>
      </c>
      <c r="H80" t="str">
        <f>VLOOKUP(G80,'DANH MỤC'!$I:$K,2,0)</f>
        <v>KH 0036</v>
      </c>
      <c r="I80" t="str">
        <f>VLOOKUP(G80,'DANH MỤC'!$I:$K,3,0)</f>
        <v>Thái Nguyên</v>
      </c>
      <c r="J80" s="8" t="s">
        <v>5940</v>
      </c>
      <c r="K80" t="str">
        <f>VLOOKUP(J80,'DANH MỤC'!$A$1:$B$19,2,0)</f>
        <v>Sản phẩm 0002</v>
      </c>
      <c r="L80" s="9" t="s">
        <v>15</v>
      </c>
      <c r="M80">
        <v>5</v>
      </c>
      <c r="N80" s="3">
        <f>IF(LEFT(K80,1)="S",VLOOKUP(K80,'DANH MỤC'!$B:$D,2,0),VLOOKUP(K80,'DANH MỤC'!$B:$D,3,0))</f>
        <v>2000000</v>
      </c>
      <c r="O80">
        <v>23</v>
      </c>
      <c r="P80" s="3">
        <f>N80*O80%*CSDL[[#This Row],[SỐ LƯỢNG]]</f>
        <v>2300000</v>
      </c>
      <c r="Q80" s="3">
        <f t="shared" si="31"/>
        <v>7700000</v>
      </c>
    </row>
    <row r="81" spans="1:17" x14ac:dyDescent="0.3">
      <c r="A81" s="23" t="str">
        <f t="shared" si="37"/>
        <v>25/06/2019</v>
      </c>
      <c r="B81" s="8" t="str">
        <f t="shared" si="38"/>
        <v>25/06/2019</v>
      </c>
      <c r="C81" s="8">
        <v>6</v>
      </c>
      <c r="D81" s="8" t="str">
        <f t="shared" si="39"/>
        <v>DH15113</v>
      </c>
      <c r="E81" s="8" t="str">
        <f t="shared" si="40"/>
        <v>hoai.nguyen</v>
      </c>
      <c r="F81" s="8" t="str">
        <f>VLOOKUP(E81,'DANH MỤC'!$F:$G,2,0)</f>
        <v>Nhóm 1</v>
      </c>
      <c r="G81" s="8" t="str">
        <f t="shared" si="41"/>
        <v>KH0036</v>
      </c>
      <c r="H81" t="str">
        <f>VLOOKUP(G81,'DANH MỤC'!$I:$K,2,0)</f>
        <v>KH 0036</v>
      </c>
      <c r="I81" t="str">
        <f>VLOOKUP(G81,'DANH MỤC'!$I:$K,3,0)</f>
        <v>Thái Nguyên</v>
      </c>
      <c r="J81" s="8" t="s">
        <v>5939</v>
      </c>
      <c r="K81" t="str">
        <f>VLOOKUP(J81,'DANH MỤC'!$A$1:$B$19,2,0)</f>
        <v>Sản phẩm 0001</v>
      </c>
      <c r="L81" s="9" t="s">
        <v>15</v>
      </c>
      <c r="M81">
        <v>10</v>
      </c>
      <c r="N81" s="3">
        <f>IF(LEFT(K81,1)="S",VLOOKUP(K81,'DANH MỤC'!$B:$D,2,0),VLOOKUP(K81,'DANH MỤC'!$B:$D,3,0))</f>
        <v>3000000</v>
      </c>
      <c r="O81">
        <v>23</v>
      </c>
      <c r="P81" s="3">
        <f>N81*O81%*CSDL[[#This Row],[SỐ LƯỢNG]]</f>
        <v>6900000</v>
      </c>
      <c r="Q81" s="3">
        <f t="shared" si="31"/>
        <v>23100000</v>
      </c>
    </row>
    <row r="82" spans="1:17" x14ac:dyDescent="0.3">
      <c r="A82" s="23" t="str">
        <f t="shared" si="37"/>
        <v>25/06/2019</v>
      </c>
      <c r="B82" s="8" t="str">
        <f t="shared" si="38"/>
        <v>25/06/2019</v>
      </c>
      <c r="C82" s="8">
        <v>6</v>
      </c>
      <c r="D82" s="8" t="str">
        <f t="shared" si="39"/>
        <v>DH15113</v>
      </c>
      <c r="E82" s="8" t="str">
        <f t="shared" si="40"/>
        <v>hoai.nguyen</v>
      </c>
      <c r="F82" s="8" t="str">
        <f>VLOOKUP(E82,'DANH MỤC'!$F:$G,2,0)</f>
        <v>Nhóm 1</v>
      </c>
      <c r="G82" s="8" t="str">
        <f t="shared" si="41"/>
        <v>KH0036</v>
      </c>
      <c r="H82" t="str">
        <f>VLOOKUP(G82,'DANH MỤC'!$I:$K,2,0)</f>
        <v>KH 0036</v>
      </c>
      <c r="I82" t="str">
        <f>VLOOKUP(G82,'DANH MỤC'!$I:$K,3,0)</f>
        <v>Thái Nguyên</v>
      </c>
      <c r="J82" s="8" t="s">
        <v>14</v>
      </c>
      <c r="K82" t="str">
        <f>VLOOKUP(J82,'DANH MỤC'!$A$1:$B$19,2,0)</f>
        <v>Sản phẩm 0004</v>
      </c>
      <c r="L82" s="9" t="s">
        <v>15</v>
      </c>
      <c r="M82">
        <v>4</v>
      </c>
      <c r="N82" s="3">
        <f>IF(LEFT(K82,1)="S",VLOOKUP(K82,'DANH MỤC'!$B:$D,2,0),VLOOKUP(K82,'DANH MỤC'!$B:$D,3,0))</f>
        <v>3500000</v>
      </c>
      <c r="O82">
        <v>100</v>
      </c>
      <c r="P82" s="3">
        <f>N82*O82%*CSDL[[#This Row],[SỐ LƯỢNG]]</f>
        <v>14000000</v>
      </c>
      <c r="Q82" s="3">
        <f t="shared" si="31"/>
        <v>0</v>
      </c>
    </row>
    <row r="83" spans="1:17" x14ac:dyDescent="0.3">
      <c r="A83" s="23" t="str">
        <f t="shared" si="37"/>
        <v>25/06/2019</v>
      </c>
      <c r="B83" s="8" t="str">
        <f t="shared" si="38"/>
        <v>25/06/2019</v>
      </c>
      <c r="C83" s="8">
        <v>6</v>
      </c>
      <c r="D83" s="8" t="str">
        <f t="shared" si="39"/>
        <v>DH15113</v>
      </c>
      <c r="E83" s="8" t="str">
        <f t="shared" si="40"/>
        <v>hoai.nguyen</v>
      </c>
      <c r="F83" s="8" t="str">
        <f>VLOOKUP(E83,'DANH MỤC'!$F:$G,2,0)</f>
        <v>Nhóm 1</v>
      </c>
      <c r="G83" s="8" t="str">
        <f t="shared" si="41"/>
        <v>KH0036</v>
      </c>
      <c r="H83" t="str">
        <f>VLOOKUP(G83,'DANH MỤC'!$I:$K,2,0)</f>
        <v>KH 0036</v>
      </c>
      <c r="I83" t="str">
        <f>VLOOKUP(G83,'DANH MỤC'!$I:$K,3,0)</f>
        <v>Thái Nguyên</v>
      </c>
      <c r="J83" s="8" t="s">
        <v>19</v>
      </c>
      <c r="K83" t="str">
        <f>VLOOKUP(J83,'DANH MỤC'!$A$1:$B$19,2,0)</f>
        <v>Sản phẩm 0003</v>
      </c>
      <c r="L83" s="9" t="s">
        <v>15</v>
      </c>
      <c r="M83">
        <v>2</v>
      </c>
      <c r="N83" s="3">
        <f>IF(LEFT(K83,1)="S",VLOOKUP(K83,'DANH MỤC'!$B:$D,2,0),VLOOKUP(K83,'DANH MỤC'!$B:$D,3,0))</f>
        <v>2500000</v>
      </c>
      <c r="O83">
        <v>100</v>
      </c>
      <c r="P83" s="3">
        <f>N83*O83%*CSDL[[#This Row],[SỐ LƯỢNG]]</f>
        <v>5000000</v>
      </c>
      <c r="Q83" s="3">
        <f t="shared" si="31"/>
        <v>0</v>
      </c>
    </row>
    <row r="84" spans="1:17" x14ac:dyDescent="0.3">
      <c r="A84" s="23" t="str">
        <f t="shared" si="37"/>
        <v>25/06/2019</v>
      </c>
      <c r="B84" s="8" t="str">
        <f t="shared" si="38"/>
        <v>25/06/2019</v>
      </c>
      <c r="C84" s="8">
        <v>6</v>
      </c>
      <c r="D84" s="8" t="str">
        <f t="shared" si="39"/>
        <v>DH15113</v>
      </c>
      <c r="E84" s="8" t="str">
        <f t="shared" si="40"/>
        <v>hoai.nguyen</v>
      </c>
      <c r="F84" s="8" t="str">
        <f>VLOOKUP(E84,'DANH MỤC'!$F:$G,2,0)</f>
        <v>Nhóm 1</v>
      </c>
      <c r="G84" s="8" t="str">
        <f t="shared" si="41"/>
        <v>KH0036</v>
      </c>
      <c r="H84" t="str">
        <f>VLOOKUP(G84,'DANH MỤC'!$I:$K,2,0)</f>
        <v>KH 0036</v>
      </c>
      <c r="I84" t="str">
        <f>VLOOKUP(G84,'DANH MỤC'!$I:$K,3,0)</f>
        <v>Thái Nguyên</v>
      </c>
      <c r="J84" s="8" t="s">
        <v>5940</v>
      </c>
      <c r="K84" t="str">
        <f>VLOOKUP(J84,'DANH MỤC'!$A$1:$B$19,2,0)</f>
        <v>Sản phẩm 0002</v>
      </c>
      <c r="L84" s="9" t="s">
        <v>15</v>
      </c>
      <c r="M84">
        <v>1</v>
      </c>
      <c r="N84" s="3">
        <f>IF(LEFT(K84,1)="S",VLOOKUP(K84,'DANH MỤC'!$B:$D,2,0),VLOOKUP(K84,'DANH MỤC'!$B:$D,3,0))</f>
        <v>2000000</v>
      </c>
      <c r="O84">
        <v>100</v>
      </c>
      <c r="P84" s="3">
        <f>N84*O84%*CSDL[[#This Row],[SỐ LƯỢNG]]</f>
        <v>2000000</v>
      </c>
      <c r="Q84" s="3">
        <f t="shared" si="31"/>
        <v>0</v>
      </c>
    </row>
    <row r="85" spans="1:17" x14ac:dyDescent="0.3">
      <c r="A85" s="23" t="str">
        <f t="shared" si="37"/>
        <v>25/06/2019</v>
      </c>
      <c r="B85" s="8" t="str">
        <f t="shared" si="38"/>
        <v>25/06/2019</v>
      </c>
      <c r="C85" s="8">
        <v>6</v>
      </c>
      <c r="D85" s="8" t="str">
        <f t="shared" si="39"/>
        <v>DH15113</v>
      </c>
      <c r="E85" s="8" t="str">
        <f t="shared" si="40"/>
        <v>hoai.nguyen</v>
      </c>
      <c r="F85" s="8" t="str">
        <f>VLOOKUP(E85,'DANH MỤC'!$F:$G,2,0)</f>
        <v>Nhóm 1</v>
      </c>
      <c r="G85" s="8" t="str">
        <f t="shared" si="41"/>
        <v>KH0036</v>
      </c>
      <c r="H85" t="str">
        <f>VLOOKUP(G85,'DANH MỤC'!$I:$K,2,0)</f>
        <v>KH 0036</v>
      </c>
      <c r="I85" t="str">
        <f>VLOOKUP(G85,'DANH MỤC'!$I:$K,3,0)</f>
        <v>Thái Nguyên</v>
      </c>
      <c r="J85" s="8" t="s">
        <v>5939</v>
      </c>
      <c r="K85" t="str">
        <f>VLOOKUP(J85,'DANH MỤC'!$A$1:$B$19,2,0)</f>
        <v>Sản phẩm 0001</v>
      </c>
      <c r="L85" s="9" t="s">
        <v>15</v>
      </c>
      <c r="M85">
        <v>2</v>
      </c>
      <c r="N85" s="3">
        <f>IF(LEFT(K85,1)="S",VLOOKUP(K85,'DANH MỤC'!$B:$D,2,0),VLOOKUP(K85,'DANH MỤC'!$B:$D,3,0))</f>
        <v>3000000</v>
      </c>
      <c r="O85">
        <v>100</v>
      </c>
      <c r="P85" s="3">
        <f>N85*O85%*CSDL[[#This Row],[SỐ LƯỢNG]]</f>
        <v>6000000</v>
      </c>
      <c r="Q85" s="3">
        <f t="shared" si="31"/>
        <v>0</v>
      </c>
    </row>
    <row r="86" spans="1:17" x14ac:dyDescent="0.3">
      <c r="A86" s="23" t="str">
        <f t="shared" si="37"/>
        <v>25/06/2019</v>
      </c>
      <c r="B86" s="8" t="str">
        <f t="shared" si="38"/>
        <v>25/06/2019</v>
      </c>
      <c r="C86" s="8">
        <v>6</v>
      </c>
      <c r="D86" s="8" t="str">
        <f t="shared" si="39"/>
        <v>DH15113</v>
      </c>
      <c r="E86" s="8" t="str">
        <f t="shared" si="40"/>
        <v>hoai.nguyen</v>
      </c>
      <c r="F86" s="8" t="str">
        <f>VLOOKUP(E86,'DANH MỤC'!$F:$G,2,0)</f>
        <v>Nhóm 1</v>
      </c>
      <c r="G86" s="8" t="str">
        <f t="shared" si="41"/>
        <v>KH0036</v>
      </c>
      <c r="H86" t="str">
        <f>VLOOKUP(G86,'DANH MỤC'!$I:$K,2,0)</f>
        <v>KH 0036</v>
      </c>
      <c r="I86" t="str">
        <f>VLOOKUP(G86,'DANH MỤC'!$I:$K,3,0)</f>
        <v>Thái Nguyên</v>
      </c>
      <c r="J86" s="8" t="s">
        <v>5947</v>
      </c>
      <c r="K86" t="str">
        <f>VLOOKUP(J86,'DANH MỤC'!$A$1:$B$19,2,0)</f>
        <v>Hàng tặng 0004</v>
      </c>
      <c r="L86" s="9" t="s">
        <v>62</v>
      </c>
      <c r="M86">
        <v>3</v>
      </c>
      <c r="N86" s="3">
        <f>IF(LEFT(K86,1)="S",VLOOKUP(K86,'DANH MỤC'!$B:$D,2,0),VLOOKUP(K86,'DANH MỤC'!$B:$D,3,0))</f>
        <v>1000000</v>
      </c>
      <c r="O86">
        <v>100</v>
      </c>
      <c r="P86" s="3">
        <f>N86*O86%*CSDL[[#This Row],[SỐ LƯỢNG]]</f>
        <v>3000000</v>
      </c>
      <c r="Q86" s="3">
        <f t="shared" si="31"/>
        <v>0</v>
      </c>
    </row>
    <row r="87" spans="1:17" x14ac:dyDescent="0.3">
      <c r="A87" s="23" t="str">
        <f t="shared" si="37"/>
        <v>25/06/2019</v>
      </c>
      <c r="B87" s="8" t="str">
        <f t="shared" si="38"/>
        <v>25/06/2019</v>
      </c>
      <c r="C87" s="8">
        <v>6</v>
      </c>
      <c r="D87" s="8" t="str">
        <f t="shared" si="39"/>
        <v>DH15113</v>
      </c>
      <c r="E87" s="8" t="str">
        <f t="shared" si="40"/>
        <v>hoai.nguyen</v>
      </c>
      <c r="F87" s="8" t="str">
        <f>VLOOKUP(E87,'DANH MỤC'!$F:$G,2,0)</f>
        <v>Nhóm 1</v>
      </c>
      <c r="G87" s="8" t="str">
        <f t="shared" si="41"/>
        <v>KH0036</v>
      </c>
      <c r="H87" t="str">
        <f>VLOOKUP(G87,'DANH MỤC'!$I:$K,2,0)</f>
        <v>KH 0036</v>
      </c>
      <c r="I87" t="str">
        <f>VLOOKUP(G87,'DANH MỤC'!$I:$K,3,0)</f>
        <v>Thái Nguyên</v>
      </c>
      <c r="J87" s="8" t="s">
        <v>5941</v>
      </c>
      <c r="K87" t="str">
        <f>VLOOKUP(J87,'DANH MỤC'!$A$1:$B$19,2,0)</f>
        <v>Sản phẩm 0006</v>
      </c>
      <c r="L87" s="9" t="s">
        <v>15</v>
      </c>
      <c r="M87">
        <v>1</v>
      </c>
      <c r="N87" s="3">
        <f>IF(LEFT(K87,1)="S",VLOOKUP(K87,'DANH MỤC'!$B:$D,2,0),VLOOKUP(K87,'DANH MỤC'!$B:$D,3,0))</f>
        <v>800000</v>
      </c>
      <c r="O87">
        <v>100</v>
      </c>
      <c r="P87" s="3">
        <f>N87*O87%*CSDL[[#This Row],[SỐ LƯỢNG]]</f>
        <v>800000</v>
      </c>
      <c r="Q87" s="3">
        <f t="shared" si="31"/>
        <v>0</v>
      </c>
    </row>
    <row r="88" spans="1:17" x14ac:dyDescent="0.3">
      <c r="A88" s="23" t="str">
        <f t="shared" si="37"/>
        <v>25/06/2019</v>
      </c>
      <c r="B88" s="8" t="str">
        <f t="shared" si="38"/>
        <v>25/06/2019</v>
      </c>
      <c r="C88" s="8">
        <v>6</v>
      </c>
      <c r="D88" s="8" t="str">
        <f t="shared" si="39"/>
        <v>DH15113</v>
      </c>
      <c r="E88" s="8" t="str">
        <f t="shared" si="40"/>
        <v>hoai.nguyen</v>
      </c>
      <c r="F88" s="8" t="str">
        <f>VLOOKUP(E88,'DANH MỤC'!$F:$G,2,0)</f>
        <v>Nhóm 1</v>
      </c>
      <c r="G88" s="8" t="str">
        <f t="shared" si="41"/>
        <v>KH0036</v>
      </c>
      <c r="H88" t="str">
        <f>VLOOKUP(G88,'DANH MỤC'!$I:$K,2,0)</f>
        <v>KH 0036</v>
      </c>
      <c r="I88" t="str">
        <f>VLOOKUP(G88,'DANH MỤC'!$I:$K,3,0)</f>
        <v>Thái Nguyên</v>
      </c>
      <c r="J88" s="8" t="s">
        <v>5942</v>
      </c>
      <c r="K88" t="str">
        <f>VLOOKUP(J88,'DANH MỤC'!$A$1:$B$19,2,0)</f>
        <v>Sản phẩm 0007</v>
      </c>
      <c r="L88" s="9" t="s">
        <v>15</v>
      </c>
      <c r="M88">
        <v>1</v>
      </c>
      <c r="N88" s="3">
        <f>IF(LEFT(K88,1)="S",VLOOKUP(K88,'DANH MỤC'!$B:$D,2,0),VLOOKUP(K88,'DANH MỤC'!$B:$D,3,0))</f>
        <v>800000</v>
      </c>
      <c r="O88">
        <v>100</v>
      </c>
      <c r="P88" s="3">
        <f>N88*O88%*CSDL[[#This Row],[SỐ LƯỢNG]]</f>
        <v>800000</v>
      </c>
      <c r="Q88" s="3">
        <f t="shared" si="31"/>
        <v>0</v>
      </c>
    </row>
    <row r="89" spans="1:17" x14ac:dyDescent="0.3">
      <c r="A89" s="23" t="s">
        <v>17</v>
      </c>
      <c r="B89" s="8" t="s">
        <v>17</v>
      </c>
      <c r="C89" s="8">
        <v>6</v>
      </c>
      <c r="D89" s="8" t="s">
        <v>63</v>
      </c>
      <c r="E89" s="8" t="s">
        <v>13815</v>
      </c>
      <c r="F89" s="8" t="str">
        <f>VLOOKUP(E89,'DANH MỤC'!$F:$G,2,0)</f>
        <v>Nhóm 1</v>
      </c>
      <c r="G89" s="8" t="s">
        <v>6073</v>
      </c>
      <c r="H89" t="str">
        <f>VLOOKUP(G89,'DANH MỤC'!$I:$K,2,0)</f>
        <v>KH 0037</v>
      </c>
      <c r="I89" t="str">
        <f>VLOOKUP(G89,'DANH MỤC'!$I:$K,3,0)</f>
        <v>Tuyên Quang</v>
      </c>
      <c r="J89" s="8" t="s">
        <v>5939</v>
      </c>
      <c r="K89" t="str">
        <f>VLOOKUP(J89,'DANH MỤC'!$A$1:$B$19,2,0)</f>
        <v>Sản phẩm 0001</v>
      </c>
      <c r="L89" s="9" t="s">
        <v>15</v>
      </c>
      <c r="M89">
        <v>1</v>
      </c>
      <c r="N89" s="3">
        <f>IF(LEFT(K89,1)="S",VLOOKUP(K89,'DANH MỤC'!$B:$D,2,0),VLOOKUP(K89,'DANH MỤC'!$B:$D,3,0))</f>
        <v>3000000</v>
      </c>
      <c r="O89">
        <v>10</v>
      </c>
      <c r="P89" s="3">
        <f>N89*O89%*CSDL[[#This Row],[SỐ LƯỢNG]]</f>
        <v>300000</v>
      </c>
      <c r="Q89" s="3">
        <f t="shared" si="31"/>
        <v>2700000</v>
      </c>
    </row>
    <row r="90" spans="1:17" x14ac:dyDescent="0.3">
      <c r="A90" s="23" t="str">
        <f>A89</f>
        <v>25/06/2019</v>
      </c>
      <c r="B90" s="8" t="str">
        <f>B89</f>
        <v>25/06/2019</v>
      </c>
      <c r="C90" s="8">
        <v>6</v>
      </c>
      <c r="D90" s="8" t="str">
        <f>D89</f>
        <v>DH15112</v>
      </c>
      <c r="E90" s="8" t="str">
        <f>E89</f>
        <v>nhi.vu</v>
      </c>
      <c r="F90" s="8" t="str">
        <f>VLOOKUP(E90,'DANH MỤC'!$F:$G,2,0)</f>
        <v>Nhóm 1</v>
      </c>
      <c r="G90" s="8" t="str">
        <f>G89</f>
        <v>KH0037</v>
      </c>
      <c r="H90" t="str">
        <f>VLOOKUP(G90,'DANH MỤC'!$I:$K,2,0)</f>
        <v>KH 0037</v>
      </c>
      <c r="I90" t="str">
        <f>VLOOKUP(G90,'DANH MỤC'!$I:$K,3,0)</f>
        <v>Tuyên Quang</v>
      </c>
      <c r="J90" s="8" t="s">
        <v>5944</v>
      </c>
      <c r="K90" t="str">
        <f>VLOOKUP(J90,'DANH MỤC'!$A$1:$B$19,2,0)</f>
        <v>Hàng tặng 0001</v>
      </c>
      <c r="L90" s="9" t="s">
        <v>24</v>
      </c>
      <c r="M90">
        <v>1</v>
      </c>
      <c r="N90" s="3">
        <f>IF(LEFT(K90,1)="S",VLOOKUP(K90,'DANH MỤC'!$B:$D,2,0),VLOOKUP(K90,'DANH MỤC'!$B:$D,3,0))</f>
        <v>200000</v>
      </c>
      <c r="O90">
        <v>100</v>
      </c>
      <c r="P90" s="3">
        <f>N90*O90%*CSDL[[#This Row],[SỐ LƯỢNG]]</f>
        <v>200000</v>
      </c>
      <c r="Q90" s="3">
        <f t="shared" si="31"/>
        <v>0</v>
      </c>
    </row>
    <row r="91" spans="1:17" x14ac:dyDescent="0.3">
      <c r="A91" s="23" t="s">
        <v>17</v>
      </c>
      <c r="B91" s="8" t="s">
        <v>17</v>
      </c>
      <c r="C91" s="8">
        <v>6</v>
      </c>
      <c r="D91" s="8" t="s">
        <v>64</v>
      </c>
      <c r="E91" s="8" t="s">
        <v>13815</v>
      </c>
      <c r="F91" s="8" t="str">
        <f>VLOOKUP(E91,'DANH MỤC'!$F:$G,2,0)</f>
        <v>Nhóm 1</v>
      </c>
      <c r="G91" s="8" t="s">
        <v>6074</v>
      </c>
      <c r="H91" t="str">
        <f>VLOOKUP(G91,'DANH MỤC'!$I:$K,2,0)</f>
        <v>KH 0038</v>
      </c>
      <c r="I91" t="str">
        <f>VLOOKUP(G91,'DANH MỤC'!$I:$K,3,0)</f>
        <v>Thái Bình</v>
      </c>
      <c r="J91" s="8" t="s">
        <v>5940</v>
      </c>
      <c r="K91" t="str">
        <f>VLOOKUP(J91,'DANH MỤC'!$A$1:$B$19,2,0)</f>
        <v>Sản phẩm 0002</v>
      </c>
      <c r="L91" s="9" t="s">
        <v>15</v>
      </c>
      <c r="M91">
        <v>1</v>
      </c>
      <c r="N91" s="3">
        <f>IF(LEFT(K91,1)="S",VLOOKUP(K91,'DANH MỤC'!$B:$D,2,0),VLOOKUP(K91,'DANH MỤC'!$B:$D,3,0))</f>
        <v>2000000</v>
      </c>
      <c r="O91">
        <v>0</v>
      </c>
      <c r="P91" s="3">
        <f>N91*O91%*CSDL[[#This Row],[SỐ LƯỢNG]]</f>
        <v>0</v>
      </c>
      <c r="Q91" s="3">
        <f t="shared" si="31"/>
        <v>2000000</v>
      </c>
    </row>
    <row r="92" spans="1:17" x14ac:dyDescent="0.3">
      <c r="A92" s="23" t="str">
        <f t="shared" ref="A92:A95" si="42">A91</f>
        <v>25/06/2019</v>
      </c>
      <c r="B92" s="8" t="str">
        <f t="shared" ref="B92:B95" si="43">B91</f>
        <v>25/06/2019</v>
      </c>
      <c r="C92" s="8">
        <v>6</v>
      </c>
      <c r="D92" s="8" t="str">
        <f t="shared" ref="D92:D95" si="44">D91</f>
        <v>DH15111</v>
      </c>
      <c r="E92" s="8" t="str">
        <f t="shared" ref="E92:E95" si="45">E91</f>
        <v>nhi.vu</v>
      </c>
      <c r="F92" s="8" t="str">
        <f>VLOOKUP(E92,'DANH MỤC'!$F:$G,2,0)</f>
        <v>Nhóm 1</v>
      </c>
      <c r="G92" s="8" t="str">
        <f t="shared" ref="G92:G95" si="46">G91</f>
        <v>KH0038</v>
      </c>
      <c r="H92" t="str">
        <f>VLOOKUP(G92,'DANH MỤC'!$I:$K,2,0)</f>
        <v>KH 0038</v>
      </c>
      <c r="I92" t="str">
        <f>VLOOKUP(G92,'DANH MỤC'!$I:$K,3,0)</f>
        <v>Thái Bình</v>
      </c>
      <c r="J92" s="8" t="s">
        <v>5939</v>
      </c>
      <c r="K92" t="str">
        <f>VLOOKUP(J92,'DANH MỤC'!$A$1:$B$19,2,0)</f>
        <v>Sản phẩm 0001</v>
      </c>
      <c r="L92" s="9" t="s">
        <v>15</v>
      </c>
      <c r="M92">
        <v>1</v>
      </c>
      <c r="N92" s="3">
        <f>IF(LEFT(K92,1)="S",VLOOKUP(K92,'DANH MỤC'!$B:$D,2,0),VLOOKUP(K92,'DANH MỤC'!$B:$D,3,0))</f>
        <v>3000000</v>
      </c>
      <c r="O92">
        <v>0</v>
      </c>
      <c r="P92" s="3">
        <f>N92*O92%*CSDL[[#This Row],[SỐ LƯỢNG]]</f>
        <v>0</v>
      </c>
      <c r="Q92" s="3">
        <f t="shared" si="31"/>
        <v>3000000</v>
      </c>
    </row>
    <row r="93" spans="1:17" x14ac:dyDescent="0.3">
      <c r="A93" s="23" t="str">
        <f t="shared" si="42"/>
        <v>25/06/2019</v>
      </c>
      <c r="B93" s="8" t="str">
        <f t="shared" si="43"/>
        <v>25/06/2019</v>
      </c>
      <c r="C93" s="8">
        <v>6</v>
      </c>
      <c r="D93" s="8" t="str">
        <f t="shared" si="44"/>
        <v>DH15111</v>
      </c>
      <c r="E93" s="8" t="str">
        <f t="shared" si="45"/>
        <v>nhi.vu</v>
      </c>
      <c r="F93" s="8" t="str">
        <f>VLOOKUP(E93,'DANH MỤC'!$F:$G,2,0)</f>
        <v>Nhóm 1</v>
      </c>
      <c r="G93" s="8" t="str">
        <f t="shared" si="46"/>
        <v>KH0038</v>
      </c>
      <c r="H93" t="str">
        <f>VLOOKUP(G93,'DANH MỤC'!$I:$K,2,0)</f>
        <v>KH 0038</v>
      </c>
      <c r="I93" t="str">
        <f>VLOOKUP(G93,'DANH MỤC'!$I:$K,3,0)</f>
        <v>Thái Bình</v>
      </c>
      <c r="J93" s="8" t="s">
        <v>19</v>
      </c>
      <c r="K93" t="str">
        <f>VLOOKUP(J93,'DANH MỤC'!$A$1:$B$19,2,0)</f>
        <v>Sản phẩm 0003</v>
      </c>
      <c r="L93" s="9" t="s">
        <v>15</v>
      </c>
      <c r="M93">
        <v>1</v>
      </c>
      <c r="N93" s="3">
        <f>IF(LEFT(K93,1)="S",VLOOKUP(K93,'DANH MỤC'!$B:$D,2,0),VLOOKUP(K93,'DANH MỤC'!$B:$D,3,0))</f>
        <v>2500000</v>
      </c>
      <c r="O93">
        <v>0</v>
      </c>
      <c r="P93" s="3">
        <f>N93*O93%*CSDL[[#This Row],[SỐ LƯỢNG]]</f>
        <v>0</v>
      </c>
      <c r="Q93" s="3">
        <f t="shared" si="31"/>
        <v>2500000</v>
      </c>
    </row>
    <row r="94" spans="1:17" x14ac:dyDescent="0.3">
      <c r="A94" s="23" t="str">
        <f t="shared" si="42"/>
        <v>25/06/2019</v>
      </c>
      <c r="B94" s="8" t="str">
        <f t="shared" si="43"/>
        <v>25/06/2019</v>
      </c>
      <c r="C94" s="8">
        <v>6</v>
      </c>
      <c r="D94" s="8" t="str">
        <f t="shared" si="44"/>
        <v>DH15111</v>
      </c>
      <c r="E94" s="8" t="str">
        <f t="shared" si="45"/>
        <v>nhi.vu</v>
      </c>
      <c r="F94" s="8" t="str">
        <f>VLOOKUP(E94,'DANH MỤC'!$F:$G,2,0)</f>
        <v>Nhóm 1</v>
      </c>
      <c r="G94" s="8" t="str">
        <f t="shared" si="46"/>
        <v>KH0038</v>
      </c>
      <c r="H94" t="str">
        <f>VLOOKUP(G94,'DANH MỤC'!$I:$K,2,0)</f>
        <v>KH 0038</v>
      </c>
      <c r="I94" t="str">
        <f>VLOOKUP(G94,'DANH MỤC'!$I:$K,3,0)</f>
        <v>Thái Bình</v>
      </c>
      <c r="J94" s="8" t="s">
        <v>5944</v>
      </c>
      <c r="K94" t="str">
        <f>VLOOKUP(J94,'DANH MỤC'!$A$1:$B$19,2,0)</f>
        <v>Hàng tặng 0001</v>
      </c>
      <c r="L94" s="9" t="s">
        <v>24</v>
      </c>
      <c r="M94">
        <v>1</v>
      </c>
      <c r="N94" s="3">
        <f>IF(LEFT(K94,1)="S",VLOOKUP(K94,'DANH MỤC'!$B:$D,2,0),VLOOKUP(K94,'DANH MỤC'!$B:$D,3,0))</f>
        <v>200000</v>
      </c>
      <c r="O94">
        <v>100</v>
      </c>
      <c r="P94" s="3">
        <f>N94*O94%*CSDL[[#This Row],[SỐ LƯỢNG]]</f>
        <v>200000</v>
      </c>
      <c r="Q94" s="3">
        <f t="shared" si="31"/>
        <v>0</v>
      </c>
    </row>
    <row r="95" spans="1:17" x14ac:dyDescent="0.3">
      <c r="A95" s="23" t="str">
        <f t="shared" si="42"/>
        <v>25/06/2019</v>
      </c>
      <c r="B95" s="8" t="str">
        <f t="shared" si="43"/>
        <v>25/06/2019</v>
      </c>
      <c r="C95" s="8">
        <v>6</v>
      </c>
      <c r="D95" s="8" t="str">
        <f t="shared" si="44"/>
        <v>DH15111</v>
      </c>
      <c r="E95" s="8" t="str">
        <f t="shared" si="45"/>
        <v>nhi.vu</v>
      </c>
      <c r="F95" s="8" t="str">
        <f>VLOOKUP(E95,'DANH MỤC'!$F:$G,2,0)</f>
        <v>Nhóm 1</v>
      </c>
      <c r="G95" s="8" t="str">
        <f t="shared" si="46"/>
        <v>KH0038</v>
      </c>
      <c r="H95" t="str">
        <f>VLOOKUP(G95,'DANH MỤC'!$I:$K,2,0)</f>
        <v>KH 0038</v>
      </c>
      <c r="I95" t="str">
        <f>VLOOKUP(G95,'DANH MỤC'!$I:$K,3,0)</f>
        <v>Thái Bình</v>
      </c>
      <c r="J95" s="8" t="s">
        <v>5945</v>
      </c>
      <c r="K95" t="str">
        <f>VLOOKUP(J95,'DANH MỤC'!$A$1:$B$19,2,0)</f>
        <v>Hàng tặng 0002</v>
      </c>
      <c r="L95" s="9" t="s">
        <v>51</v>
      </c>
      <c r="M95">
        <v>1</v>
      </c>
      <c r="N95" s="3">
        <f>IF(LEFT(K95,1)="S",VLOOKUP(K95,'DANH MỤC'!$B:$D,2,0),VLOOKUP(K95,'DANH MỤC'!$B:$D,3,0))</f>
        <v>500000</v>
      </c>
      <c r="O95">
        <v>0</v>
      </c>
      <c r="P95" s="3">
        <f>N95*O95%*CSDL[[#This Row],[SỐ LƯỢNG]]</f>
        <v>0</v>
      </c>
      <c r="Q95" s="3">
        <f t="shared" si="31"/>
        <v>500000</v>
      </c>
    </row>
    <row r="96" spans="1:17" x14ac:dyDescent="0.3">
      <c r="A96" s="23" t="s">
        <v>17</v>
      </c>
      <c r="B96" s="8" t="s">
        <v>17</v>
      </c>
      <c r="C96" s="8">
        <v>6</v>
      </c>
      <c r="D96" s="8" t="s">
        <v>65</v>
      </c>
      <c r="E96" s="8" t="s">
        <v>13825</v>
      </c>
      <c r="F96" s="8" t="str">
        <f>VLOOKUP(E96,'DANH MỤC'!$F:$G,2,0)</f>
        <v>Nhóm 1</v>
      </c>
      <c r="G96" s="8" t="s">
        <v>6075</v>
      </c>
      <c r="H96" t="str">
        <f>VLOOKUP(G96,'DANH MỤC'!$I:$K,2,0)</f>
        <v>KH 0039</v>
      </c>
      <c r="I96" t="str">
        <f>VLOOKUP(G96,'DANH MỤC'!$I:$K,3,0)</f>
        <v>Bình Định</v>
      </c>
      <c r="J96" s="8" t="s">
        <v>14</v>
      </c>
      <c r="K96" t="str">
        <f>VLOOKUP(J96,'DANH MỤC'!$A$1:$B$19,2,0)</f>
        <v>Sản phẩm 0004</v>
      </c>
      <c r="L96" s="9" t="s">
        <v>15</v>
      </c>
      <c r="M96">
        <v>12</v>
      </c>
      <c r="N96" s="3">
        <f>IF(LEFT(K96,1)="S",VLOOKUP(K96,'DANH MỤC'!$B:$D,2,0),VLOOKUP(K96,'DANH MỤC'!$B:$D,3,0))</f>
        <v>3500000</v>
      </c>
      <c r="O96">
        <v>23</v>
      </c>
      <c r="P96" s="3">
        <f>N96*O96%*CSDL[[#This Row],[SỐ LƯỢNG]]</f>
        <v>9660000</v>
      </c>
      <c r="Q96" s="3">
        <f t="shared" si="31"/>
        <v>32340000</v>
      </c>
    </row>
    <row r="97" spans="1:17" x14ac:dyDescent="0.3">
      <c r="A97" s="23" t="str">
        <f t="shared" ref="A97:A100" si="47">A96</f>
        <v>25/06/2019</v>
      </c>
      <c r="B97" s="8" t="str">
        <f t="shared" ref="B97:B100" si="48">B96</f>
        <v>25/06/2019</v>
      </c>
      <c r="C97" s="8">
        <v>6</v>
      </c>
      <c r="D97" s="8" t="str">
        <f t="shared" ref="D97:D100" si="49">D96</f>
        <v>DH15110</v>
      </c>
      <c r="E97" s="8" t="str">
        <f t="shared" ref="E97:E100" si="50">E96</f>
        <v>ha.pham</v>
      </c>
      <c r="F97" s="8" t="str">
        <f>VLOOKUP(E97,'DANH MỤC'!$F:$G,2,0)</f>
        <v>Nhóm 1</v>
      </c>
      <c r="G97" s="8" t="str">
        <f t="shared" ref="G97:G100" si="51">G96</f>
        <v>KH0039</v>
      </c>
      <c r="H97" t="str">
        <f>VLOOKUP(G97,'DANH MỤC'!$I:$K,2,0)</f>
        <v>KH 0039</v>
      </c>
      <c r="I97" t="str">
        <f>VLOOKUP(G97,'DANH MỤC'!$I:$K,3,0)</f>
        <v>Bình Định</v>
      </c>
      <c r="J97" s="8" t="s">
        <v>5939</v>
      </c>
      <c r="K97" t="str">
        <f>VLOOKUP(J97,'DANH MỤC'!$A$1:$B$19,2,0)</f>
        <v>Sản phẩm 0001</v>
      </c>
      <c r="L97" s="9" t="s">
        <v>15</v>
      </c>
      <c r="M97">
        <v>45</v>
      </c>
      <c r="N97" s="3">
        <f>IF(LEFT(K97,1)="S",VLOOKUP(K97,'DANH MỤC'!$B:$D,2,0),VLOOKUP(K97,'DANH MỤC'!$B:$D,3,0))</f>
        <v>3000000</v>
      </c>
      <c r="O97">
        <v>23</v>
      </c>
      <c r="P97" s="3">
        <f>N97*O97%*CSDL[[#This Row],[SỐ LƯỢNG]]</f>
        <v>31050000</v>
      </c>
      <c r="Q97" s="3">
        <f t="shared" si="31"/>
        <v>103950000</v>
      </c>
    </row>
    <row r="98" spans="1:17" x14ac:dyDescent="0.3">
      <c r="A98" s="23" t="str">
        <f t="shared" si="47"/>
        <v>25/06/2019</v>
      </c>
      <c r="B98" s="8" t="str">
        <f t="shared" si="48"/>
        <v>25/06/2019</v>
      </c>
      <c r="C98" s="8">
        <v>6</v>
      </c>
      <c r="D98" s="8" t="str">
        <f t="shared" si="49"/>
        <v>DH15110</v>
      </c>
      <c r="E98" s="8" t="str">
        <f t="shared" si="50"/>
        <v>ha.pham</v>
      </c>
      <c r="F98" s="8" t="str">
        <f>VLOOKUP(E98,'DANH MỤC'!$F:$G,2,0)</f>
        <v>Nhóm 1</v>
      </c>
      <c r="G98" s="8" t="str">
        <f t="shared" si="51"/>
        <v>KH0039</v>
      </c>
      <c r="H98" t="str">
        <f>VLOOKUP(G98,'DANH MỤC'!$I:$K,2,0)</f>
        <v>KH 0039</v>
      </c>
      <c r="I98" t="str">
        <f>VLOOKUP(G98,'DANH MỤC'!$I:$K,3,0)</f>
        <v>Bình Định</v>
      </c>
      <c r="J98" s="8" t="s">
        <v>14</v>
      </c>
      <c r="K98" t="str">
        <f>VLOOKUP(J98,'DANH MỤC'!$A$1:$B$19,2,0)</f>
        <v>Sản phẩm 0004</v>
      </c>
      <c r="L98" s="9" t="s">
        <v>15</v>
      </c>
      <c r="M98">
        <v>2</v>
      </c>
      <c r="N98" s="3">
        <f>IF(LEFT(K98,1)="S",VLOOKUP(K98,'DANH MỤC'!$B:$D,2,0),VLOOKUP(K98,'DANH MỤC'!$B:$D,3,0))</f>
        <v>3500000</v>
      </c>
      <c r="O98">
        <v>100</v>
      </c>
      <c r="P98" s="3">
        <f>N98*O98%*CSDL[[#This Row],[SỐ LƯỢNG]]</f>
        <v>7000000</v>
      </c>
      <c r="Q98" s="3">
        <f t="shared" si="31"/>
        <v>0</v>
      </c>
    </row>
    <row r="99" spans="1:17" x14ac:dyDescent="0.3">
      <c r="A99" s="23" t="str">
        <f t="shared" si="47"/>
        <v>25/06/2019</v>
      </c>
      <c r="B99" s="8" t="str">
        <f t="shared" si="48"/>
        <v>25/06/2019</v>
      </c>
      <c r="C99" s="8">
        <v>6</v>
      </c>
      <c r="D99" s="8" t="str">
        <f t="shared" si="49"/>
        <v>DH15110</v>
      </c>
      <c r="E99" s="8" t="str">
        <f t="shared" si="50"/>
        <v>ha.pham</v>
      </c>
      <c r="F99" s="8" t="str">
        <f>VLOOKUP(E99,'DANH MỤC'!$F:$G,2,0)</f>
        <v>Nhóm 1</v>
      </c>
      <c r="G99" s="8" t="str">
        <f t="shared" si="51"/>
        <v>KH0039</v>
      </c>
      <c r="H99" t="str">
        <f>VLOOKUP(G99,'DANH MỤC'!$I:$K,2,0)</f>
        <v>KH 0039</v>
      </c>
      <c r="I99" t="str">
        <f>VLOOKUP(G99,'DANH MỤC'!$I:$K,3,0)</f>
        <v>Bình Định</v>
      </c>
      <c r="J99" s="8" t="s">
        <v>5939</v>
      </c>
      <c r="K99" t="str">
        <f>VLOOKUP(J99,'DANH MỤC'!$A$1:$B$19,2,0)</f>
        <v>Sản phẩm 0001</v>
      </c>
      <c r="L99" s="9" t="s">
        <v>15</v>
      </c>
      <c r="M99">
        <v>9</v>
      </c>
      <c r="N99" s="3">
        <f>IF(LEFT(K99,1)="S",VLOOKUP(K99,'DANH MỤC'!$B:$D,2,0),VLOOKUP(K99,'DANH MỤC'!$B:$D,3,0))</f>
        <v>3000000</v>
      </c>
      <c r="O99">
        <v>100</v>
      </c>
      <c r="P99" s="3">
        <f>N99*O99%*CSDL[[#This Row],[SỐ LƯỢNG]]</f>
        <v>27000000</v>
      </c>
      <c r="Q99" s="3">
        <f t="shared" si="31"/>
        <v>0</v>
      </c>
    </row>
    <row r="100" spans="1:17" x14ac:dyDescent="0.3">
      <c r="A100" s="23" t="str">
        <f t="shared" si="47"/>
        <v>25/06/2019</v>
      </c>
      <c r="B100" s="8" t="str">
        <f t="shared" si="48"/>
        <v>25/06/2019</v>
      </c>
      <c r="C100" s="8">
        <v>6</v>
      </c>
      <c r="D100" s="8" t="str">
        <f t="shared" si="49"/>
        <v>DH15110</v>
      </c>
      <c r="E100" s="8" t="str">
        <f t="shared" si="50"/>
        <v>ha.pham</v>
      </c>
      <c r="F100" s="8" t="str">
        <f>VLOOKUP(E100,'DANH MỤC'!$F:$G,2,0)</f>
        <v>Nhóm 1</v>
      </c>
      <c r="G100" s="8" t="str">
        <f t="shared" si="51"/>
        <v>KH0039</v>
      </c>
      <c r="H100" t="str">
        <f>VLOOKUP(G100,'DANH MỤC'!$I:$K,2,0)</f>
        <v>KH 0039</v>
      </c>
      <c r="I100" t="str">
        <f>VLOOKUP(G100,'DANH MỤC'!$I:$K,3,0)</f>
        <v>Bình Định</v>
      </c>
      <c r="J100" s="8" t="s">
        <v>5945</v>
      </c>
      <c r="K100" t="str">
        <f>VLOOKUP(J100,'DANH MỤC'!$A$1:$B$19,2,0)</f>
        <v>Hàng tặng 0002</v>
      </c>
      <c r="L100" s="9" t="s">
        <v>51</v>
      </c>
      <c r="M100">
        <v>2</v>
      </c>
      <c r="N100" s="3">
        <f>IF(LEFT(K100,1)="S",VLOOKUP(K100,'DANH MỤC'!$B:$D,2,0),VLOOKUP(K100,'DANH MỤC'!$B:$D,3,0))</f>
        <v>500000</v>
      </c>
      <c r="O100">
        <v>0</v>
      </c>
      <c r="P100" s="3">
        <f>N100*O100%*CSDL[[#This Row],[SỐ LƯỢNG]]</f>
        <v>0</v>
      </c>
      <c r="Q100" s="3">
        <f t="shared" si="31"/>
        <v>1000000</v>
      </c>
    </row>
    <row r="101" spans="1:17" x14ac:dyDescent="0.3">
      <c r="A101" s="23" t="s">
        <v>17</v>
      </c>
      <c r="B101" s="8" t="s">
        <v>17</v>
      </c>
      <c r="C101" s="8">
        <v>6</v>
      </c>
      <c r="D101" s="8" t="s">
        <v>66</v>
      </c>
      <c r="E101" s="8" t="s">
        <v>13822</v>
      </c>
      <c r="F101" s="8" t="str">
        <f>VLOOKUP(E101,'DANH MỤC'!$F:$G,2,0)</f>
        <v>Nhóm 1</v>
      </c>
      <c r="G101" s="8" t="s">
        <v>6076</v>
      </c>
      <c r="H101" t="str">
        <f>VLOOKUP(G101,'DANH MỤC'!$I:$K,2,0)</f>
        <v>KH 0040</v>
      </c>
      <c r="I101" t="str">
        <f>VLOOKUP(G101,'DANH MỤC'!$I:$K,3,0)</f>
        <v>Tuyên Quang</v>
      </c>
      <c r="J101" s="8" t="s">
        <v>14</v>
      </c>
      <c r="K101" t="str">
        <f>VLOOKUP(J101,'DANH MỤC'!$A$1:$B$19,2,0)</f>
        <v>Sản phẩm 0004</v>
      </c>
      <c r="L101" s="9" t="s">
        <v>15</v>
      </c>
      <c r="M101">
        <v>1</v>
      </c>
      <c r="N101" s="3">
        <f>IF(LEFT(K101,1)="S",VLOOKUP(K101,'DANH MỤC'!$B:$D,2,0),VLOOKUP(K101,'DANH MỤC'!$B:$D,3,0))</f>
        <v>3500000</v>
      </c>
      <c r="O101">
        <v>0</v>
      </c>
      <c r="P101" s="3">
        <f>N101*O101%*CSDL[[#This Row],[SỐ LƯỢNG]]</f>
        <v>0</v>
      </c>
      <c r="Q101" s="3">
        <f t="shared" si="31"/>
        <v>3500000</v>
      </c>
    </row>
    <row r="102" spans="1:17" x14ac:dyDescent="0.3">
      <c r="A102" s="23" t="str">
        <f t="shared" ref="A102:A104" si="52">A101</f>
        <v>25/06/2019</v>
      </c>
      <c r="B102" s="8" t="str">
        <f t="shared" ref="B102:B104" si="53">B101</f>
        <v>25/06/2019</v>
      </c>
      <c r="C102" s="8">
        <v>6</v>
      </c>
      <c r="D102" s="8" t="str">
        <f t="shared" ref="D102:D104" si="54">D101</f>
        <v>DH15108</v>
      </c>
      <c r="E102" s="8" t="str">
        <f t="shared" ref="E102:E104" si="55">E101</f>
        <v>anh.hong</v>
      </c>
      <c r="F102" s="8" t="str">
        <f>VLOOKUP(E102,'DANH MỤC'!$F:$G,2,0)</f>
        <v>Nhóm 1</v>
      </c>
      <c r="G102" s="8" t="str">
        <f t="shared" ref="G102:G104" si="56">G101</f>
        <v>KH0040</v>
      </c>
      <c r="H102" t="str">
        <f>VLOOKUP(G102,'DANH MỤC'!$I:$K,2,0)</f>
        <v>KH 0040</v>
      </c>
      <c r="I102" t="str">
        <f>VLOOKUP(G102,'DANH MỤC'!$I:$K,3,0)</f>
        <v>Tuyên Quang</v>
      </c>
      <c r="J102" s="8" t="s">
        <v>19</v>
      </c>
      <c r="K102" t="str">
        <f>VLOOKUP(J102,'DANH MỤC'!$A$1:$B$19,2,0)</f>
        <v>Sản phẩm 0003</v>
      </c>
      <c r="L102" s="9" t="s">
        <v>15</v>
      </c>
      <c r="M102">
        <v>1</v>
      </c>
      <c r="N102" s="3">
        <f>IF(LEFT(K102,1)="S",VLOOKUP(K102,'DANH MỤC'!$B:$D,2,0),VLOOKUP(K102,'DANH MỤC'!$B:$D,3,0))</f>
        <v>2500000</v>
      </c>
      <c r="O102">
        <v>0</v>
      </c>
      <c r="P102" s="3">
        <f>N102*O102%*CSDL[[#This Row],[SỐ LƯỢNG]]</f>
        <v>0</v>
      </c>
      <c r="Q102" s="3">
        <f t="shared" si="31"/>
        <v>2500000</v>
      </c>
    </row>
    <row r="103" spans="1:17" x14ac:dyDescent="0.3">
      <c r="A103" s="23" t="str">
        <f t="shared" si="52"/>
        <v>25/06/2019</v>
      </c>
      <c r="B103" s="8" t="str">
        <f t="shared" si="53"/>
        <v>25/06/2019</v>
      </c>
      <c r="C103" s="8">
        <v>6</v>
      </c>
      <c r="D103" s="8" t="str">
        <f t="shared" si="54"/>
        <v>DH15108</v>
      </c>
      <c r="E103" s="8" t="str">
        <f t="shared" si="55"/>
        <v>anh.hong</v>
      </c>
      <c r="F103" s="8" t="str">
        <f>VLOOKUP(E103,'DANH MỤC'!$F:$G,2,0)</f>
        <v>Nhóm 1</v>
      </c>
      <c r="G103" s="8" t="str">
        <f t="shared" si="56"/>
        <v>KH0040</v>
      </c>
      <c r="H103" t="str">
        <f>VLOOKUP(G103,'DANH MỤC'!$I:$K,2,0)</f>
        <v>KH 0040</v>
      </c>
      <c r="I103" t="str">
        <f>VLOOKUP(G103,'DANH MỤC'!$I:$K,3,0)</f>
        <v>Tuyên Quang</v>
      </c>
      <c r="J103" s="8" t="s">
        <v>5946</v>
      </c>
      <c r="K103" t="str">
        <f>VLOOKUP(J103,'DANH MỤC'!$A$1:$B$19,2,0)</f>
        <v>Hàng tặng 0003</v>
      </c>
      <c r="L103" s="9" t="s">
        <v>46</v>
      </c>
      <c r="M103">
        <v>1</v>
      </c>
      <c r="N103" s="3">
        <f>IF(LEFT(K103,1)="S",VLOOKUP(K103,'DANH MỤC'!$B:$D,2,0),VLOOKUP(K103,'DANH MỤC'!$B:$D,3,0))</f>
        <v>300000</v>
      </c>
      <c r="O103">
        <v>0</v>
      </c>
      <c r="P103" s="3">
        <f>N103*O103%*CSDL[[#This Row],[SỐ LƯỢNG]]</f>
        <v>0</v>
      </c>
      <c r="Q103" s="3">
        <f t="shared" si="31"/>
        <v>300000</v>
      </c>
    </row>
    <row r="104" spans="1:17" x14ac:dyDescent="0.3">
      <c r="A104" s="23" t="str">
        <f t="shared" si="52"/>
        <v>25/06/2019</v>
      </c>
      <c r="B104" s="8" t="str">
        <f t="shared" si="53"/>
        <v>25/06/2019</v>
      </c>
      <c r="C104" s="8">
        <v>6</v>
      </c>
      <c r="D104" s="8" t="str">
        <f t="shared" si="54"/>
        <v>DH15108</v>
      </c>
      <c r="E104" s="8" t="str">
        <f t="shared" si="55"/>
        <v>anh.hong</v>
      </c>
      <c r="F104" s="8" t="str">
        <f>VLOOKUP(E104,'DANH MỤC'!$F:$G,2,0)</f>
        <v>Nhóm 1</v>
      </c>
      <c r="G104" s="8" t="str">
        <f t="shared" si="56"/>
        <v>KH0040</v>
      </c>
      <c r="H104" t="str">
        <f>VLOOKUP(G104,'DANH MỤC'!$I:$K,2,0)</f>
        <v>KH 0040</v>
      </c>
      <c r="I104" t="str">
        <f>VLOOKUP(G104,'DANH MỤC'!$I:$K,3,0)</f>
        <v>Tuyên Quang</v>
      </c>
      <c r="J104" s="8" t="s">
        <v>5944</v>
      </c>
      <c r="K104" t="str">
        <f>VLOOKUP(J104,'DANH MỤC'!$A$1:$B$19,2,0)</f>
        <v>Hàng tặng 0001</v>
      </c>
      <c r="L104" s="9" t="s">
        <v>24</v>
      </c>
      <c r="M104">
        <v>2</v>
      </c>
      <c r="N104" s="3">
        <f>IF(LEFT(K104,1)="S",VLOOKUP(K104,'DANH MỤC'!$B:$D,2,0),VLOOKUP(K104,'DANH MỤC'!$B:$D,3,0))</f>
        <v>200000</v>
      </c>
      <c r="O104">
        <v>100</v>
      </c>
      <c r="P104" s="3">
        <f>N104*O104%*CSDL[[#This Row],[SỐ LƯỢNG]]</f>
        <v>400000</v>
      </c>
      <c r="Q104" s="3">
        <f t="shared" si="31"/>
        <v>0</v>
      </c>
    </row>
    <row r="105" spans="1:17" x14ac:dyDescent="0.3">
      <c r="A105" s="23" t="s">
        <v>17</v>
      </c>
      <c r="B105" s="8" t="s">
        <v>17</v>
      </c>
      <c r="C105" s="8">
        <v>6</v>
      </c>
      <c r="D105" s="8" t="s">
        <v>67</v>
      </c>
      <c r="E105" s="8" t="s">
        <v>13815</v>
      </c>
      <c r="F105" s="8" t="str">
        <f>VLOOKUP(E105,'DANH MỤC'!$F:$G,2,0)</f>
        <v>Nhóm 1</v>
      </c>
      <c r="G105" s="8" t="s">
        <v>6077</v>
      </c>
      <c r="H105" t="str">
        <f>VLOOKUP(G105,'DANH MỤC'!$I:$K,2,0)</f>
        <v>KH 0041</v>
      </c>
      <c r="I105" t="str">
        <f>VLOOKUP(G105,'DANH MỤC'!$I:$K,3,0)</f>
        <v>Yên Bái</v>
      </c>
      <c r="J105" s="8" t="s">
        <v>14</v>
      </c>
      <c r="K105" t="str">
        <f>VLOOKUP(J105,'DANH MỤC'!$A$1:$B$19,2,0)</f>
        <v>Sản phẩm 0004</v>
      </c>
      <c r="L105" s="9" t="s">
        <v>15</v>
      </c>
      <c r="M105">
        <v>1</v>
      </c>
      <c r="N105" s="3">
        <f>IF(LEFT(K105,1)="S",VLOOKUP(K105,'DANH MỤC'!$B:$D,2,0),VLOOKUP(K105,'DANH MỤC'!$B:$D,3,0))</f>
        <v>3500000</v>
      </c>
      <c r="O105">
        <v>20</v>
      </c>
      <c r="P105" s="3">
        <f>N105*O105%*CSDL[[#This Row],[SỐ LƯỢNG]]</f>
        <v>700000</v>
      </c>
      <c r="Q105" s="3">
        <f t="shared" si="31"/>
        <v>2800000</v>
      </c>
    </row>
    <row r="106" spans="1:17" x14ac:dyDescent="0.3">
      <c r="A106" s="23" t="str">
        <f t="shared" ref="A106:A107" si="57">A105</f>
        <v>25/06/2019</v>
      </c>
      <c r="B106" s="8" t="str">
        <f t="shared" ref="B106:B107" si="58">B105</f>
        <v>25/06/2019</v>
      </c>
      <c r="C106" s="8">
        <v>6</v>
      </c>
      <c r="D106" s="8" t="str">
        <f t="shared" ref="D106:D107" si="59">D105</f>
        <v>DH15107</v>
      </c>
      <c r="E106" s="8" t="str">
        <f t="shared" ref="E106:E107" si="60">E105</f>
        <v>nhi.vu</v>
      </c>
      <c r="F106" s="8" t="str">
        <f>VLOOKUP(E106,'DANH MỤC'!$F:$G,2,0)</f>
        <v>Nhóm 1</v>
      </c>
      <c r="G106" s="8" t="str">
        <f t="shared" ref="G106:G107" si="61">G105</f>
        <v>KH0041</v>
      </c>
      <c r="H106" t="str">
        <f>VLOOKUP(G106,'DANH MỤC'!$I:$K,2,0)</f>
        <v>KH 0041</v>
      </c>
      <c r="I106" t="str">
        <f>VLOOKUP(G106,'DANH MỤC'!$I:$K,3,0)</f>
        <v>Yên Bái</v>
      </c>
      <c r="J106" s="8" t="s">
        <v>14</v>
      </c>
      <c r="K106" t="str">
        <f>VLOOKUP(J106,'DANH MỤC'!$A$1:$B$19,2,0)</f>
        <v>Sản phẩm 0004</v>
      </c>
      <c r="L106" s="9" t="s">
        <v>15</v>
      </c>
      <c r="M106">
        <v>1</v>
      </c>
      <c r="N106" s="3">
        <f>IF(LEFT(K106,1)="S",VLOOKUP(K106,'DANH MỤC'!$B:$D,2,0),VLOOKUP(K106,'DANH MỤC'!$B:$D,3,0))</f>
        <v>3500000</v>
      </c>
      <c r="O106">
        <v>10</v>
      </c>
      <c r="P106" s="3">
        <f>N106*O106%*CSDL[[#This Row],[SỐ LƯỢNG]]</f>
        <v>350000</v>
      </c>
      <c r="Q106" s="3">
        <f t="shared" si="31"/>
        <v>3150000</v>
      </c>
    </row>
    <row r="107" spans="1:17" x14ac:dyDescent="0.3">
      <c r="A107" s="23" t="str">
        <f t="shared" si="57"/>
        <v>25/06/2019</v>
      </c>
      <c r="B107" s="8" t="str">
        <f t="shared" si="58"/>
        <v>25/06/2019</v>
      </c>
      <c r="C107" s="8">
        <v>6</v>
      </c>
      <c r="D107" s="8" t="str">
        <f t="shared" si="59"/>
        <v>DH15107</v>
      </c>
      <c r="E107" s="8" t="str">
        <f t="shared" si="60"/>
        <v>nhi.vu</v>
      </c>
      <c r="F107" s="8" t="str">
        <f>VLOOKUP(E107,'DANH MỤC'!$F:$G,2,0)</f>
        <v>Nhóm 1</v>
      </c>
      <c r="G107" s="8" t="str">
        <f t="shared" si="61"/>
        <v>KH0041</v>
      </c>
      <c r="H107" t="str">
        <f>VLOOKUP(G107,'DANH MỤC'!$I:$K,2,0)</f>
        <v>KH 0041</v>
      </c>
      <c r="I107" t="str">
        <f>VLOOKUP(G107,'DANH MỤC'!$I:$K,3,0)</f>
        <v>Yên Bái</v>
      </c>
      <c r="J107" s="8" t="s">
        <v>5944</v>
      </c>
      <c r="K107" t="str">
        <f>VLOOKUP(J107,'DANH MỤC'!$A$1:$B$19,2,0)</f>
        <v>Hàng tặng 0001</v>
      </c>
      <c r="L107" s="9" t="s">
        <v>24</v>
      </c>
      <c r="M107">
        <v>1</v>
      </c>
      <c r="N107" s="3">
        <f>IF(LEFT(K107,1)="S",VLOOKUP(K107,'DANH MỤC'!$B:$D,2,0),VLOOKUP(K107,'DANH MỤC'!$B:$D,3,0))</f>
        <v>200000</v>
      </c>
      <c r="O107">
        <v>100</v>
      </c>
      <c r="P107" s="3">
        <f>N107*O107%*CSDL[[#This Row],[SỐ LƯỢNG]]</f>
        <v>200000</v>
      </c>
      <c r="Q107" s="3">
        <f t="shared" si="31"/>
        <v>0</v>
      </c>
    </row>
    <row r="108" spans="1:17" x14ac:dyDescent="0.3">
      <c r="A108" s="23" t="s">
        <v>17</v>
      </c>
      <c r="B108" s="8" t="s">
        <v>17</v>
      </c>
      <c r="C108" s="8">
        <v>6</v>
      </c>
      <c r="D108" s="8" t="s">
        <v>69</v>
      </c>
      <c r="E108" s="8" t="s">
        <v>13819</v>
      </c>
      <c r="F108" s="8" t="str">
        <f>VLOOKUP(E108,'DANH MỤC'!$F:$G,2,0)</f>
        <v>Nhóm 1</v>
      </c>
      <c r="G108" s="8" t="s">
        <v>6078</v>
      </c>
      <c r="H108" t="str">
        <f>VLOOKUP(G108,'DANH MỤC'!$I:$K,2,0)</f>
        <v>KH 0042</v>
      </c>
      <c r="I108" t="str">
        <f>VLOOKUP(G108,'DANH MỤC'!$I:$K,3,0)</f>
        <v>Nam Định</v>
      </c>
      <c r="J108" s="8" t="s">
        <v>5939</v>
      </c>
      <c r="K108" t="str">
        <f>VLOOKUP(J108,'DANH MỤC'!$A$1:$B$19,2,0)</f>
        <v>Sản phẩm 0001</v>
      </c>
      <c r="L108" s="9" t="s">
        <v>15</v>
      </c>
      <c r="M108">
        <v>1</v>
      </c>
      <c r="N108" s="3">
        <f>IF(LEFT(K108,1)="S",VLOOKUP(K108,'DANH MỤC'!$B:$D,2,0),VLOOKUP(K108,'DANH MỤC'!$B:$D,3,0))</f>
        <v>3000000</v>
      </c>
      <c r="O108">
        <v>5</v>
      </c>
      <c r="P108" s="3">
        <f>N108*O108%*CSDL[[#This Row],[SỐ LƯỢNG]]</f>
        <v>150000</v>
      </c>
      <c r="Q108" s="3">
        <f t="shared" si="31"/>
        <v>2850000</v>
      </c>
    </row>
    <row r="109" spans="1:17" x14ac:dyDescent="0.3">
      <c r="A109" s="23" t="s">
        <v>17</v>
      </c>
      <c r="B109" s="8" t="s">
        <v>17</v>
      </c>
      <c r="C109" s="8">
        <v>6</v>
      </c>
      <c r="D109" s="8" t="s">
        <v>70</v>
      </c>
      <c r="E109" s="8" t="s">
        <v>13820</v>
      </c>
      <c r="F109" s="8" t="str">
        <f>VLOOKUP(E109,'DANH MỤC'!$F:$G,2,0)</f>
        <v>Nhóm 1</v>
      </c>
      <c r="G109" s="8" t="s">
        <v>6079</v>
      </c>
      <c r="H109" t="str">
        <f>VLOOKUP(G109,'DANH MỤC'!$I:$K,2,0)</f>
        <v>KH 0043</v>
      </c>
      <c r="I109" t="str">
        <f>VLOOKUP(G109,'DANH MỤC'!$I:$K,3,0)</f>
        <v>An Giang</v>
      </c>
      <c r="J109" s="8" t="s">
        <v>19</v>
      </c>
      <c r="K109" t="str">
        <f>VLOOKUP(J109,'DANH MỤC'!$A$1:$B$19,2,0)</f>
        <v>Sản phẩm 0003</v>
      </c>
      <c r="L109" s="9" t="s">
        <v>15</v>
      </c>
      <c r="M109">
        <v>15</v>
      </c>
      <c r="N109" s="3">
        <f>IF(LEFT(K109,1)="S",VLOOKUP(K109,'DANH MỤC'!$B:$D,2,0),VLOOKUP(K109,'DANH MỤC'!$B:$D,3,0))</f>
        <v>2500000</v>
      </c>
      <c r="O109">
        <v>25</v>
      </c>
      <c r="P109" s="3">
        <f>N109*O109%*CSDL[[#This Row],[SỐ LƯỢNG]]</f>
        <v>9375000</v>
      </c>
      <c r="Q109" s="3">
        <f t="shared" si="31"/>
        <v>28125000</v>
      </c>
    </row>
    <row r="110" spans="1:17" x14ac:dyDescent="0.3">
      <c r="A110" s="23" t="str">
        <f t="shared" ref="A110:A117" si="62">A109</f>
        <v>25/06/2019</v>
      </c>
      <c r="B110" s="8" t="str">
        <f t="shared" ref="B110:B117" si="63">B109</f>
        <v>25/06/2019</v>
      </c>
      <c r="C110" s="8">
        <v>6</v>
      </c>
      <c r="D110" s="8" t="str">
        <f t="shared" ref="D110:D117" si="64">D109</f>
        <v>DH15105</v>
      </c>
      <c r="E110" s="8" t="str">
        <f t="shared" ref="E110:E117" si="65">E109</f>
        <v>son.quach</v>
      </c>
      <c r="F110" s="8" t="str">
        <f>VLOOKUP(E110,'DANH MỤC'!$F:$G,2,0)</f>
        <v>Nhóm 1</v>
      </c>
      <c r="G110" s="8" t="str">
        <f t="shared" ref="G110:G117" si="66">G109</f>
        <v>KH0043</v>
      </c>
      <c r="H110" t="str">
        <f>VLOOKUP(G110,'DANH MỤC'!$I:$K,2,0)</f>
        <v>KH 0043</v>
      </c>
      <c r="I110" t="str">
        <f>VLOOKUP(G110,'DANH MỤC'!$I:$K,3,0)</f>
        <v>An Giang</v>
      </c>
      <c r="J110" s="8" t="s">
        <v>14</v>
      </c>
      <c r="K110" t="str">
        <f>VLOOKUP(J110,'DANH MỤC'!$A$1:$B$19,2,0)</f>
        <v>Sản phẩm 0004</v>
      </c>
      <c r="L110" s="9" t="s">
        <v>15</v>
      </c>
      <c r="M110">
        <v>15</v>
      </c>
      <c r="N110" s="3">
        <f>IF(LEFT(K110,1)="S",VLOOKUP(K110,'DANH MỤC'!$B:$D,2,0),VLOOKUP(K110,'DANH MỤC'!$B:$D,3,0))</f>
        <v>3500000</v>
      </c>
      <c r="O110">
        <v>25</v>
      </c>
      <c r="P110" s="3">
        <f>N110*O110%*CSDL[[#This Row],[SỐ LƯỢNG]]</f>
        <v>13125000</v>
      </c>
      <c r="Q110" s="3">
        <f t="shared" si="31"/>
        <v>39375000</v>
      </c>
    </row>
    <row r="111" spans="1:17" x14ac:dyDescent="0.3">
      <c r="A111" s="23" t="str">
        <f t="shared" si="62"/>
        <v>25/06/2019</v>
      </c>
      <c r="B111" s="8" t="str">
        <f t="shared" si="63"/>
        <v>25/06/2019</v>
      </c>
      <c r="C111" s="8">
        <v>6</v>
      </c>
      <c r="D111" s="8" t="str">
        <f t="shared" si="64"/>
        <v>DH15105</v>
      </c>
      <c r="E111" s="8" t="str">
        <f t="shared" si="65"/>
        <v>son.quach</v>
      </c>
      <c r="F111" s="8" t="str">
        <f>VLOOKUP(E111,'DANH MỤC'!$F:$G,2,0)</f>
        <v>Nhóm 1</v>
      </c>
      <c r="G111" s="8" t="str">
        <f t="shared" si="66"/>
        <v>KH0043</v>
      </c>
      <c r="H111" t="str">
        <f>VLOOKUP(G111,'DANH MỤC'!$I:$K,2,0)</f>
        <v>KH 0043</v>
      </c>
      <c r="I111" t="str">
        <f>VLOOKUP(G111,'DANH MỤC'!$I:$K,3,0)</f>
        <v>An Giang</v>
      </c>
      <c r="J111" s="8" t="s">
        <v>5940</v>
      </c>
      <c r="K111" t="str">
        <f>VLOOKUP(J111,'DANH MỤC'!$A$1:$B$19,2,0)</f>
        <v>Sản phẩm 0002</v>
      </c>
      <c r="L111" s="9" t="s">
        <v>15</v>
      </c>
      <c r="M111">
        <v>3</v>
      </c>
      <c r="N111" s="3">
        <f>IF(LEFT(K111,1)="S",VLOOKUP(K111,'DANH MỤC'!$B:$D,2,0),VLOOKUP(K111,'DANH MỤC'!$B:$D,3,0))</f>
        <v>2000000</v>
      </c>
      <c r="O111">
        <v>25</v>
      </c>
      <c r="P111" s="3">
        <f>N111*O111%*CSDL[[#This Row],[SỐ LƯỢNG]]</f>
        <v>1500000</v>
      </c>
      <c r="Q111" s="3">
        <f t="shared" si="31"/>
        <v>4500000</v>
      </c>
    </row>
    <row r="112" spans="1:17" x14ac:dyDescent="0.3">
      <c r="A112" s="23" t="str">
        <f t="shared" si="62"/>
        <v>25/06/2019</v>
      </c>
      <c r="B112" s="8" t="str">
        <f t="shared" si="63"/>
        <v>25/06/2019</v>
      </c>
      <c r="C112" s="8">
        <v>6</v>
      </c>
      <c r="D112" s="8" t="str">
        <f t="shared" si="64"/>
        <v>DH15105</v>
      </c>
      <c r="E112" s="8" t="str">
        <f t="shared" si="65"/>
        <v>son.quach</v>
      </c>
      <c r="F112" s="8" t="str">
        <f>VLOOKUP(E112,'DANH MỤC'!$F:$G,2,0)</f>
        <v>Nhóm 1</v>
      </c>
      <c r="G112" s="8" t="str">
        <f t="shared" si="66"/>
        <v>KH0043</v>
      </c>
      <c r="H112" t="str">
        <f>VLOOKUP(G112,'DANH MỤC'!$I:$K,2,0)</f>
        <v>KH 0043</v>
      </c>
      <c r="I112" t="str">
        <f>VLOOKUP(G112,'DANH MỤC'!$I:$K,3,0)</f>
        <v>An Giang</v>
      </c>
      <c r="J112" s="8" t="s">
        <v>5939</v>
      </c>
      <c r="K112" t="str">
        <f>VLOOKUP(J112,'DANH MỤC'!$A$1:$B$19,2,0)</f>
        <v>Sản phẩm 0001</v>
      </c>
      <c r="L112" s="9" t="s">
        <v>15</v>
      </c>
      <c r="M112">
        <v>3</v>
      </c>
      <c r="N112" s="3">
        <f>IF(LEFT(K112,1)="S",VLOOKUP(K112,'DANH MỤC'!$B:$D,2,0),VLOOKUP(K112,'DANH MỤC'!$B:$D,3,0))</f>
        <v>3000000</v>
      </c>
      <c r="O112">
        <v>25</v>
      </c>
      <c r="P112" s="3">
        <f>N112*O112%*CSDL[[#This Row],[SỐ LƯỢNG]]</f>
        <v>2250000</v>
      </c>
      <c r="Q112" s="3">
        <f t="shared" si="31"/>
        <v>6750000</v>
      </c>
    </row>
    <row r="113" spans="1:17" x14ac:dyDescent="0.3">
      <c r="A113" s="23" t="str">
        <f t="shared" si="62"/>
        <v>25/06/2019</v>
      </c>
      <c r="B113" s="8" t="str">
        <f t="shared" si="63"/>
        <v>25/06/2019</v>
      </c>
      <c r="C113" s="8">
        <v>6</v>
      </c>
      <c r="D113" s="8" t="str">
        <f t="shared" si="64"/>
        <v>DH15105</v>
      </c>
      <c r="E113" s="8" t="str">
        <f t="shared" si="65"/>
        <v>son.quach</v>
      </c>
      <c r="F113" s="8" t="str">
        <f>VLOOKUP(E113,'DANH MỤC'!$F:$G,2,0)</f>
        <v>Nhóm 1</v>
      </c>
      <c r="G113" s="8" t="str">
        <f t="shared" si="66"/>
        <v>KH0043</v>
      </c>
      <c r="H113" t="str">
        <f>VLOOKUP(G113,'DANH MỤC'!$I:$K,2,0)</f>
        <v>KH 0043</v>
      </c>
      <c r="I113" t="str">
        <f>VLOOKUP(G113,'DANH MỤC'!$I:$K,3,0)</f>
        <v>An Giang</v>
      </c>
      <c r="J113" s="8" t="s">
        <v>19</v>
      </c>
      <c r="K113" t="str">
        <f>VLOOKUP(J113,'DANH MỤC'!$A$1:$B$19,2,0)</f>
        <v>Sản phẩm 0003</v>
      </c>
      <c r="L113" s="9" t="s">
        <v>15</v>
      </c>
      <c r="M113">
        <v>4</v>
      </c>
      <c r="N113" s="3">
        <f>IF(LEFT(K113,1)="S",VLOOKUP(K113,'DANH MỤC'!$B:$D,2,0),VLOOKUP(K113,'DANH MỤC'!$B:$D,3,0))</f>
        <v>2500000</v>
      </c>
      <c r="O113">
        <v>100</v>
      </c>
      <c r="P113" s="3">
        <f>N113*O113%*CSDL[[#This Row],[SỐ LƯỢNG]]</f>
        <v>10000000</v>
      </c>
      <c r="Q113" s="3">
        <f t="shared" si="31"/>
        <v>0</v>
      </c>
    </row>
    <row r="114" spans="1:17" x14ac:dyDescent="0.3">
      <c r="A114" s="23" t="str">
        <f t="shared" si="62"/>
        <v>25/06/2019</v>
      </c>
      <c r="B114" s="8" t="str">
        <f t="shared" si="63"/>
        <v>25/06/2019</v>
      </c>
      <c r="C114" s="8">
        <v>6</v>
      </c>
      <c r="D114" s="8" t="str">
        <f t="shared" si="64"/>
        <v>DH15105</v>
      </c>
      <c r="E114" s="8" t="str">
        <f t="shared" si="65"/>
        <v>son.quach</v>
      </c>
      <c r="F114" s="8" t="str">
        <f>VLOOKUP(E114,'DANH MỤC'!$F:$G,2,0)</f>
        <v>Nhóm 1</v>
      </c>
      <c r="G114" s="8" t="str">
        <f t="shared" si="66"/>
        <v>KH0043</v>
      </c>
      <c r="H114" t="str">
        <f>VLOOKUP(G114,'DANH MỤC'!$I:$K,2,0)</f>
        <v>KH 0043</v>
      </c>
      <c r="I114" t="str">
        <f>VLOOKUP(G114,'DANH MỤC'!$I:$K,3,0)</f>
        <v>An Giang</v>
      </c>
      <c r="J114" s="8" t="s">
        <v>5940</v>
      </c>
      <c r="K114" t="str">
        <f>VLOOKUP(J114,'DANH MỤC'!$A$1:$B$19,2,0)</f>
        <v>Sản phẩm 0002</v>
      </c>
      <c r="L114" s="9" t="s">
        <v>15</v>
      </c>
      <c r="M114">
        <v>2</v>
      </c>
      <c r="N114" s="3">
        <f>IF(LEFT(K114,1)="S",VLOOKUP(K114,'DANH MỤC'!$B:$D,2,0),VLOOKUP(K114,'DANH MỤC'!$B:$D,3,0))</f>
        <v>2000000</v>
      </c>
      <c r="O114">
        <v>100</v>
      </c>
      <c r="P114" s="3">
        <f>N114*O114%*CSDL[[#This Row],[SỐ LƯỢNG]]</f>
        <v>4000000</v>
      </c>
      <c r="Q114" s="3">
        <f t="shared" si="31"/>
        <v>0</v>
      </c>
    </row>
    <row r="115" spans="1:17" x14ac:dyDescent="0.3">
      <c r="A115" s="23" t="str">
        <f t="shared" si="62"/>
        <v>25/06/2019</v>
      </c>
      <c r="B115" s="8" t="str">
        <f t="shared" si="63"/>
        <v>25/06/2019</v>
      </c>
      <c r="C115" s="8">
        <v>6</v>
      </c>
      <c r="D115" s="8" t="str">
        <f t="shared" si="64"/>
        <v>DH15105</v>
      </c>
      <c r="E115" s="8" t="str">
        <f t="shared" si="65"/>
        <v>son.quach</v>
      </c>
      <c r="F115" s="8" t="str">
        <f>VLOOKUP(E115,'DANH MỤC'!$F:$G,2,0)</f>
        <v>Nhóm 1</v>
      </c>
      <c r="G115" s="8" t="str">
        <f t="shared" si="66"/>
        <v>KH0043</v>
      </c>
      <c r="H115" t="str">
        <f>VLOOKUP(G115,'DANH MỤC'!$I:$K,2,0)</f>
        <v>KH 0043</v>
      </c>
      <c r="I115" t="str">
        <f>VLOOKUP(G115,'DANH MỤC'!$I:$K,3,0)</f>
        <v>An Giang</v>
      </c>
      <c r="J115" s="8" t="s">
        <v>5941</v>
      </c>
      <c r="K115" t="str">
        <f>VLOOKUP(J115,'DANH MỤC'!$A$1:$B$19,2,0)</f>
        <v>Sản phẩm 0006</v>
      </c>
      <c r="L115" s="9" t="s">
        <v>15</v>
      </c>
      <c r="M115">
        <v>1</v>
      </c>
      <c r="N115" s="3">
        <f>IF(LEFT(K115,1)="S",VLOOKUP(K115,'DANH MỤC'!$B:$D,2,0),VLOOKUP(K115,'DANH MỤC'!$B:$D,3,0))</f>
        <v>800000</v>
      </c>
      <c r="O115">
        <v>100</v>
      </c>
      <c r="P115" s="3">
        <f>N115*O115%*CSDL[[#This Row],[SỐ LƯỢNG]]</f>
        <v>800000</v>
      </c>
      <c r="Q115" s="3">
        <f t="shared" si="31"/>
        <v>0</v>
      </c>
    </row>
    <row r="116" spans="1:17" x14ac:dyDescent="0.3">
      <c r="A116" s="23" t="str">
        <f t="shared" si="62"/>
        <v>25/06/2019</v>
      </c>
      <c r="B116" s="8" t="str">
        <f t="shared" si="63"/>
        <v>25/06/2019</v>
      </c>
      <c r="C116" s="8">
        <v>6</v>
      </c>
      <c r="D116" s="8" t="str">
        <f t="shared" si="64"/>
        <v>DH15105</v>
      </c>
      <c r="E116" s="8" t="str">
        <f t="shared" si="65"/>
        <v>son.quach</v>
      </c>
      <c r="F116" s="8" t="str">
        <f>VLOOKUP(E116,'DANH MỤC'!$F:$G,2,0)</f>
        <v>Nhóm 1</v>
      </c>
      <c r="G116" s="8" t="str">
        <f t="shared" si="66"/>
        <v>KH0043</v>
      </c>
      <c r="H116" t="str">
        <f>VLOOKUP(G116,'DANH MỤC'!$I:$K,2,0)</f>
        <v>KH 0043</v>
      </c>
      <c r="I116" t="str">
        <f>VLOOKUP(G116,'DANH MỤC'!$I:$K,3,0)</f>
        <v>An Giang</v>
      </c>
      <c r="J116" s="8" t="s">
        <v>5942</v>
      </c>
      <c r="K116" t="str">
        <f>VLOOKUP(J116,'DANH MỤC'!$A$1:$B$19,2,0)</f>
        <v>Sản phẩm 0007</v>
      </c>
      <c r="L116" s="9" t="s">
        <v>15</v>
      </c>
      <c r="M116">
        <v>1</v>
      </c>
      <c r="N116" s="3">
        <f>IF(LEFT(K116,1)="S",VLOOKUP(K116,'DANH MỤC'!$B:$D,2,0),VLOOKUP(K116,'DANH MỤC'!$B:$D,3,0))</f>
        <v>800000</v>
      </c>
      <c r="O116">
        <v>100</v>
      </c>
      <c r="P116" s="3">
        <f>N116*O116%*CSDL[[#This Row],[SỐ LƯỢNG]]</f>
        <v>800000</v>
      </c>
      <c r="Q116" s="3">
        <f t="shared" si="31"/>
        <v>0</v>
      </c>
    </row>
    <row r="117" spans="1:17" x14ac:dyDescent="0.3">
      <c r="A117" s="23" t="str">
        <f t="shared" si="62"/>
        <v>25/06/2019</v>
      </c>
      <c r="B117" s="8" t="str">
        <f t="shared" si="63"/>
        <v>25/06/2019</v>
      </c>
      <c r="C117" s="8">
        <v>6</v>
      </c>
      <c r="D117" s="8" t="str">
        <f t="shared" si="64"/>
        <v>DH15105</v>
      </c>
      <c r="E117" s="8" t="str">
        <f t="shared" si="65"/>
        <v>son.quach</v>
      </c>
      <c r="F117" s="8" t="str">
        <f>VLOOKUP(E117,'DANH MỤC'!$F:$G,2,0)</f>
        <v>Nhóm 1</v>
      </c>
      <c r="G117" s="8" t="str">
        <f t="shared" si="66"/>
        <v>KH0043</v>
      </c>
      <c r="H117" t="str">
        <f>VLOOKUP(G117,'DANH MỤC'!$I:$K,2,0)</f>
        <v>KH 0043</v>
      </c>
      <c r="I117" t="str">
        <f>VLOOKUP(G117,'DANH MỤC'!$I:$K,3,0)</f>
        <v>An Giang</v>
      </c>
      <c r="J117" s="8" t="s">
        <v>19</v>
      </c>
      <c r="K117" t="str">
        <f>VLOOKUP(J117,'DANH MỤC'!$A$1:$B$19,2,0)</f>
        <v>Sản phẩm 0003</v>
      </c>
      <c r="L117" s="9" t="s">
        <v>15</v>
      </c>
      <c r="M117">
        <v>1</v>
      </c>
      <c r="N117" s="3">
        <f>IF(LEFT(K117,1)="S",VLOOKUP(K117,'DANH MỤC'!$B:$D,2,0),VLOOKUP(K117,'DANH MỤC'!$B:$D,3,0))</f>
        <v>2500000</v>
      </c>
      <c r="O117">
        <v>100</v>
      </c>
      <c r="P117" s="3">
        <f>N117*O117%*CSDL[[#This Row],[SỐ LƯỢNG]]</f>
        <v>2500000</v>
      </c>
      <c r="Q117" s="3">
        <f t="shared" si="31"/>
        <v>0</v>
      </c>
    </row>
    <row r="118" spans="1:17" x14ac:dyDescent="0.3">
      <c r="A118" s="23" t="s">
        <v>17</v>
      </c>
      <c r="B118" s="8" t="s">
        <v>17</v>
      </c>
      <c r="C118" s="8">
        <v>6</v>
      </c>
      <c r="D118" s="8" t="s">
        <v>71</v>
      </c>
      <c r="E118" s="8" t="s">
        <v>13816</v>
      </c>
      <c r="F118" s="8" t="str">
        <f>VLOOKUP(E118,'DANH MỤC'!$F:$G,2,0)</f>
        <v>Nhóm 1</v>
      </c>
      <c r="G118" s="8" t="s">
        <v>6080</v>
      </c>
      <c r="H118" t="str">
        <f>VLOOKUP(G118,'DANH MỤC'!$I:$K,2,0)</f>
        <v>KH 0044</v>
      </c>
      <c r="I118" t="str">
        <f>VLOOKUP(G118,'DANH MỤC'!$I:$K,3,0)</f>
        <v>Vĩnh Long</v>
      </c>
      <c r="J118" s="8" t="s">
        <v>5939</v>
      </c>
      <c r="K118" t="str">
        <f>VLOOKUP(J118,'DANH MỤC'!$A$1:$B$19,2,0)</f>
        <v>Sản phẩm 0001</v>
      </c>
      <c r="L118" s="9" t="s">
        <v>15</v>
      </c>
      <c r="M118">
        <v>1</v>
      </c>
      <c r="N118" s="3">
        <f>IF(LEFT(K118,1)="S",VLOOKUP(K118,'DANH MỤC'!$B:$D,2,0),VLOOKUP(K118,'DANH MỤC'!$B:$D,3,0))</f>
        <v>3000000</v>
      </c>
      <c r="O118">
        <v>0</v>
      </c>
      <c r="P118" s="3">
        <f>N118*O118%*CSDL[[#This Row],[SỐ LƯỢNG]]</f>
        <v>0</v>
      </c>
      <c r="Q118" s="3">
        <f t="shared" si="31"/>
        <v>3000000</v>
      </c>
    </row>
    <row r="119" spans="1:17" x14ac:dyDescent="0.3">
      <c r="A119" s="23" t="str">
        <f>A118</f>
        <v>25/06/2019</v>
      </c>
      <c r="B119" s="8" t="str">
        <f>B118</f>
        <v>25/06/2019</v>
      </c>
      <c r="C119" s="8">
        <v>6</v>
      </c>
      <c r="D119" s="8" t="str">
        <f>D118</f>
        <v>DH15104</v>
      </c>
      <c r="E119" s="8" t="str">
        <f>E118</f>
        <v>luyen.dam</v>
      </c>
      <c r="F119" s="8" t="str">
        <f>VLOOKUP(E119,'DANH MỤC'!$F:$G,2,0)</f>
        <v>Nhóm 1</v>
      </c>
      <c r="G119" s="8" t="str">
        <f>G118</f>
        <v>KH0044</v>
      </c>
      <c r="H119" t="str">
        <f>VLOOKUP(G119,'DANH MỤC'!$I:$K,2,0)</f>
        <v>KH 0044</v>
      </c>
      <c r="I119" t="str">
        <f>VLOOKUP(G119,'DANH MỤC'!$I:$K,3,0)</f>
        <v>Vĩnh Long</v>
      </c>
      <c r="J119" s="8" t="s">
        <v>5944</v>
      </c>
      <c r="K119" t="str">
        <f>VLOOKUP(J119,'DANH MỤC'!$A$1:$B$19,2,0)</f>
        <v>Hàng tặng 0001</v>
      </c>
      <c r="L119" s="9" t="s">
        <v>24</v>
      </c>
      <c r="M119">
        <v>2</v>
      </c>
      <c r="N119" s="3">
        <f>IF(LEFT(K119,1)="S",VLOOKUP(K119,'DANH MỤC'!$B:$D,2,0),VLOOKUP(K119,'DANH MỤC'!$B:$D,3,0))</f>
        <v>200000</v>
      </c>
      <c r="O119">
        <v>100</v>
      </c>
      <c r="P119" s="3">
        <f>N119*O119%*CSDL[[#This Row],[SỐ LƯỢNG]]</f>
        <v>400000</v>
      </c>
      <c r="Q119" s="3">
        <f t="shared" si="31"/>
        <v>0</v>
      </c>
    </row>
    <row r="120" spans="1:17" x14ac:dyDescent="0.3">
      <c r="A120" s="23" t="s">
        <v>17</v>
      </c>
      <c r="B120" s="8" t="s">
        <v>17</v>
      </c>
      <c r="C120" s="8">
        <v>6</v>
      </c>
      <c r="D120" s="8" t="s">
        <v>72</v>
      </c>
      <c r="E120" s="8" t="s">
        <v>13819</v>
      </c>
      <c r="F120" s="8" t="str">
        <f>VLOOKUP(E120,'DANH MỤC'!$F:$G,2,0)</f>
        <v>Nhóm 1</v>
      </c>
      <c r="G120" s="8" t="s">
        <v>6081</v>
      </c>
      <c r="H120" t="str">
        <f>VLOOKUP(G120,'DANH MỤC'!$I:$K,2,0)</f>
        <v>KH 0045</v>
      </c>
      <c r="I120" t="str">
        <f>VLOOKUP(G120,'DANH MỤC'!$I:$K,3,0)</f>
        <v>Hồ Chí Minh</v>
      </c>
      <c r="J120" s="8" t="s">
        <v>5939</v>
      </c>
      <c r="K120" t="str">
        <f>VLOOKUP(J120,'DANH MỤC'!$A$1:$B$19,2,0)</f>
        <v>Sản phẩm 0001</v>
      </c>
      <c r="L120" s="9" t="s">
        <v>15</v>
      </c>
      <c r="M120">
        <v>1</v>
      </c>
      <c r="N120" s="3">
        <f>IF(LEFT(K120,1)="S",VLOOKUP(K120,'DANH MỤC'!$B:$D,2,0),VLOOKUP(K120,'DANH MỤC'!$B:$D,3,0))</f>
        <v>3000000</v>
      </c>
      <c r="O120">
        <v>5</v>
      </c>
      <c r="P120" s="3">
        <f>N120*O120%*CSDL[[#This Row],[SỐ LƯỢNG]]</f>
        <v>150000</v>
      </c>
      <c r="Q120" s="3">
        <f t="shared" si="31"/>
        <v>2850000</v>
      </c>
    </row>
    <row r="121" spans="1:17" x14ac:dyDescent="0.3">
      <c r="A121" s="23" t="s">
        <v>17</v>
      </c>
      <c r="B121" s="8" t="s">
        <v>17</v>
      </c>
      <c r="C121" s="8">
        <v>6</v>
      </c>
      <c r="D121" s="8" t="s">
        <v>73</v>
      </c>
      <c r="E121" s="8" t="s">
        <v>13815</v>
      </c>
      <c r="F121" s="8" t="str">
        <f>VLOOKUP(E121,'DANH MỤC'!$F:$G,2,0)</f>
        <v>Nhóm 1</v>
      </c>
      <c r="G121" s="8" t="s">
        <v>6082</v>
      </c>
      <c r="H121" t="str">
        <f>VLOOKUP(G121,'DANH MỤC'!$I:$K,2,0)</f>
        <v>KH 0046</v>
      </c>
      <c r="I121" t="str">
        <f>VLOOKUP(G121,'DANH MỤC'!$I:$K,3,0)</f>
        <v>Tây Ninh</v>
      </c>
      <c r="J121" s="8" t="s">
        <v>14</v>
      </c>
      <c r="K121" t="str">
        <f>VLOOKUP(J121,'DANH MỤC'!$A$1:$B$19,2,0)</f>
        <v>Sản phẩm 0004</v>
      </c>
      <c r="L121" s="9" t="s">
        <v>15</v>
      </c>
      <c r="M121">
        <v>1</v>
      </c>
      <c r="N121" s="3">
        <f>IF(LEFT(K121,1)="S",VLOOKUP(K121,'DANH MỤC'!$B:$D,2,0),VLOOKUP(K121,'DANH MỤC'!$B:$D,3,0))</f>
        <v>3500000</v>
      </c>
      <c r="O121">
        <v>20</v>
      </c>
      <c r="P121" s="3">
        <f>N121*O121%*CSDL[[#This Row],[SỐ LƯỢNG]]</f>
        <v>700000</v>
      </c>
      <c r="Q121" s="3">
        <f t="shared" si="31"/>
        <v>2800000</v>
      </c>
    </row>
    <row r="122" spans="1:17" x14ac:dyDescent="0.3">
      <c r="A122" s="23" t="str">
        <f>A121</f>
        <v>25/06/2019</v>
      </c>
      <c r="B122" s="8" t="str">
        <f>B121</f>
        <v>25/06/2019</v>
      </c>
      <c r="C122" s="8">
        <v>6</v>
      </c>
      <c r="D122" s="8" t="str">
        <f>D121</f>
        <v>DH15102</v>
      </c>
      <c r="E122" s="8" t="str">
        <f>E121</f>
        <v>nhi.vu</v>
      </c>
      <c r="F122" s="8" t="str">
        <f>VLOOKUP(E122,'DANH MỤC'!$F:$G,2,0)</f>
        <v>Nhóm 1</v>
      </c>
      <c r="G122" s="8" t="str">
        <f>G121</f>
        <v>KH0046</v>
      </c>
      <c r="H122" t="str">
        <f>VLOOKUP(G122,'DANH MỤC'!$I:$K,2,0)</f>
        <v>KH 0046</v>
      </c>
      <c r="I122" t="str">
        <f>VLOOKUP(G122,'DANH MỤC'!$I:$K,3,0)</f>
        <v>Tây Ninh</v>
      </c>
      <c r="J122" s="8" t="s">
        <v>5944</v>
      </c>
      <c r="K122" t="str">
        <f>VLOOKUP(J122,'DANH MỤC'!$A$1:$B$19,2,0)</f>
        <v>Hàng tặng 0001</v>
      </c>
      <c r="L122" s="9" t="s">
        <v>24</v>
      </c>
      <c r="M122">
        <v>1</v>
      </c>
      <c r="N122" s="3">
        <f>IF(LEFT(K122,1)="S",VLOOKUP(K122,'DANH MỤC'!$B:$D,2,0),VLOOKUP(K122,'DANH MỤC'!$B:$D,3,0))</f>
        <v>200000</v>
      </c>
      <c r="O122">
        <v>100</v>
      </c>
      <c r="P122" s="3">
        <f>N122*O122%*CSDL[[#This Row],[SỐ LƯỢNG]]</f>
        <v>200000</v>
      </c>
      <c r="Q122" s="3">
        <f t="shared" si="31"/>
        <v>0</v>
      </c>
    </row>
    <row r="123" spans="1:17" x14ac:dyDescent="0.3">
      <c r="A123" s="23" t="s">
        <v>17</v>
      </c>
      <c r="B123" s="8" t="s">
        <v>17</v>
      </c>
      <c r="C123" s="8">
        <v>6</v>
      </c>
      <c r="D123" s="8" t="s">
        <v>74</v>
      </c>
      <c r="E123" s="8" t="s">
        <v>13823</v>
      </c>
      <c r="F123" s="8" t="str">
        <f>VLOOKUP(E123,'DANH MỤC'!$F:$G,2,0)</f>
        <v>Nhóm 1</v>
      </c>
      <c r="G123" s="8" t="s">
        <v>6083</v>
      </c>
      <c r="H123" t="str">
        <f>VLOOKUP(G123,'DANH MỤC'!$I:$K,2,0)</f>
        <v>KH 0047</v>
      </c>
      <c r="I123" t="str">
        <f>VLOOKUP(G123,'DANH MỤC'!$I:$K,3,0)</f>
        <v>Đà Nẵng</v>
      </c>
      <c r="J123" s="8" t="s">
        <v>5940</v>
      </c>
      <c r="K123" t="str">
        <f>VLOOKUP(J123,'DANH MỤC'!$A$1:$B$19,2,0)</f>
        <v>Sản phẩm 0002</v>
      </c>
      <c r="L123" s="9" t="s">
        <v>15</v>
      </c>
      <c r="M123">
        <v>1</v>
      </c>
      <c r="N123" s="3">
        <f>IF(LEFT(K123,1)="S",VLOOKUP(K123,'DANH MỤC'!$B:$D,2,0),VLOOKUP(K123,'DANH MỤC'!$B:$D,3,0))</f>
        <v>2000000</v>
      </c>
      <c r="O123">
        <v>0</v>
      </c>
      <c r="P123" s="3">
        <f>N123*O123%*CSDL[[#This Row],[SỐ LƯỢNG]]</f>
        <v>0</v>
      </c>
      <c r="Q123" s="3">
        <f t="shared" si="31"/>
        <v>2000000</v>
      </c>
    </row>
    <row r="124" spans="1:17" x14ac:dyDescent="0.3">
      <c r="A124" s="23" t="str">
        <f t="shared" ref="A124:A126" si="67">A123</f>
        <v>25/06/2019</v>
      </c>
      <c r="B124" s="8" t="str">
        <f t="shared" ref="B124:B126" si="68">B123</f>
        <v>25/06/2019</v>
      </c>
      <c r="C124" s="8">
        <v>6</v>
      </c>
      <c r="D124" s="8" t="str">
        <f t="shared" ref="D124:D126" si="69">D123</f>
        <v>DH15101</v>
      </c>
      <c r="E124" s="8" t="str">
        <f t="shared" ref="E124:E126" si="70">E123</f>
        <v>giang.nguyen</v>
      </c>
      <c r="F124" s="8" t="str">
        <f>VLOOKUP(E124,'DANH MỤC'!$F:$G,2,0)</f>
        <v>Nhóm 1</v>
      </c>
      <c r="G124" s="8" t="str">
        <f t="shared" ref="G124:G126" si="71">G123</f>
        <v>KH0047</v>
      </c>
      <c r="H124" t="str">
        <f>VLOOKUP(G124,'DANH MỤC'!$I:$K,2,0)</f>
        <v>KH 0047</v>
      </c>
      <c r="I124" t="str">
        <f>VLOOKUP(G124,'DANH MỤC'!$I:$K,3,0)</f>
        <v>Đà Nẵng</v>
      </c>
      <c r="J124" s="8" t="s">
        <v>5940</v>
      </c>
      <c r="K124" t="str">
        <f>VLOOKUP(J124,'DANH MỤC'!$A$1:$B$19,2,0)</f>
        <v>Sản phẩm 0002</v>
      </c>
      <c r="L124" s="9" t="s">
        <v>15</v>
      </c>
      <c r="M124">
        <v>1</v>
      </c>
      <c r="N124" s="3">
        <f>IF(LEFT(K124,1)="S",VLOOKUP(K124,'DANH MỤC'!$B:$D,2,0),VLOOKUP(K124,'DANH MỤC'!$B:$D,3,0))</f>
        <v>2000000</v>
      </c>
      <c r="O124">
        <v>0</v>
      </c>
      <c r="P124" s="3">
        <f>N124*O124%*CSDL[[#This Row],[SỐ LƯỢNG]]</f>
        <v>0</v>
      </c>
      <c r="Q124" s="3">
        <f t="shared" si="31"/>
        <v>2000000</v>
      </c>
    </row>
    <row r="125" spans="1:17" x14ac:dyDescent="0.3">
      <c r="A125" s="23" t="str">
        <f t="shared" si="67"/>
        <v>25/06/2019</v>
      </c>
      <c r="B125" s="8" t="str">
        <f t="shared" si="68"/>
        <v>25/06/2019</v>
      </c>
      <c r="C125" s="8">
        <v>6</v>
      </c>
      <c r="D125" s="8" t="str">
        <f t="shared" si="69"/>
        <v>DH15101</v>
      </c>
      <c r="E125" s="8" t="str">
        <f t="shared" si="70"/>
        <v>giang.nguyen</v>
      </c>
      <c r="F125" s="8" t="str">
        <f>VLOOKUP(E125,'DANH MỤC'!$F:$G,2,0)</f>
        <v>Nhóm 1</v>
      </c>
      <c r="G125" s="8" t="str">
        <f t="shared" si="71"/>
        <v>KH0047</v>
      </c>
      <c r="H125" t="str">
        <f>VLOOKUP(G125,'DANH MỤC'!$I:$K,2,0)</f>
        <v>KH 0047</v>
      </c>
      <c r="I125" t="str">
        <f>VLOOKUP(G125,'DANH MỤC'!$I:$K,3,0)</f>
        <v>Đà Nẵng</v>
      </c>
      <c r="J125" s="8" t="s">
        <v>5946</v>
      </c>
      <c r="K125" t="str">
        <f>VLOOKUP(J125,'DANH MỤC'!$A$1:$B$19,2,0)</f>
        <v>Hàng tặng 0003</v>
      </c>
      <c r="L125" s="9" t="s">
        <v>46</v>
      </c>
      <c r="M125">
        <v>1</v>
      </c>
      <c r="N125" s="3">
        <f>IF(LEFT(K125,1)="S",VLOOKUP(K125,'DANH MỤC'!$B:$D,2,0),VLOOKUP(K125,'DANH MỤC'!$B:$D,3,0))</f>
        <v>300000</v>
      </c>
      <c r="O125">
        <v>0</v>
      </c>
      <c r="P125" s="3">
        <f>N125*O125%*CSDL[[#This Row],[SỐ LƯỢNG]]</f>
        <v>0</v>
      </c>
      <c r="Q125" s="3">
        <f t="shared" si="31"/>
        <v>300000</v>
      </c>
    </row>
    <row r="126" spans="1:17" x14ac:dyDescent="0.3">
      <c r="A126" s="23" t="str">
        <f t="shared" si="67"/>
        <v>25/06/2019</v>
      </c>
      <c r="B126" s="8" t="str">
        <f t="shared" si="68"/>
        <v>25/06/2019</v>
      </c>
      <c r="C126" s="8">
        <v>6</v>
      </c>
      <c r="D126" s="8" t="str">
        <f t="shared" si="69"/>
        <v>DH15101</v>
      </c>
      <c r="E126" s="8" t="str">
        <f t="shared" si="70"/>
        <v>giang.nguyen</v>
      </c>
      <c r="F126" s="8" t="str">
        <f>VLOOKUP(E126,'DANH MỤC'!$F:$G,2,0)</f>
        <v>Nhóm 1</v>
      </c>
      <c r="G126" s="8" t="str">
        <f t="shared" si="71"/>
        <v>KH0047</v>
      </c>
      <c r="H126" t="str">
        <f>VLOOKUP(G126,'DANH MỤC'!$I:$K,2,0)</f>
        <v>KH 0047</v>
      </c>
      <c r="I126" t="str">
        <f>VLOOKUP(G126,'DANH MỤC'!$I:$K,3,0)</f>
        <v>Đà Nẵng</v>
      </c>
      <c r="J126" s="8" t="s">
        <v>5944</v>
      </c>
      <c r="K126" t="str">
        <f>VLOOKUP(J126,'DANH MỤC'!$A$1:$B$19,2,0)</f>
        <v>Hàng tặng 0001</v>
      </c>
      <c r="L126" s="9" t="s">
        <v>24</v>
      </c>
      <c r="M126">
        <v>1</v>
      </c>
      <c r="N126" s="3">
        <f>IF(LEFT(K126,1)="S",VLOOKUP(K126,'DANH MỤC'!$B:$D,2,0),VLOOKUP(K126,'DANH MỤC'!$B:$D,3,0))</f>
        <v>200000</v>
      </c>
      <c r="O126">
        <v>100</v>
      </c>
      <c r="P126" s="3">
        <f>N126*O126%*CSDL[[#This Row],[SỐ LƯỢNG]]</f>
        <v>200000</v>
      </c>
      <c r="Q126" s="3">
        <f t="shared" si="31"/>
        <v>0</v>
      </c>
    </row>
    <row r="127" spans="1:17" x14ac:dyDescent="0.3">
      <c r="A127" s="23" t="s">
        <v>17</v>
      </c>
      <c r="B127" s="8" t="s">
        <v>17</v>
      </c>
      <c r="C127" s="8">
        <v>6</v>
      </c>
      <c r="D127" s="8" t="s">
        <v>75</v>
      </c>
      <c r="E127" s="8" t="s">
        <v>13819</v>
      </c>
      <c r="F127" s="8" t="str">
        <f>VLOOKUP(E127,'DANH MỤC'!$F:$G,2,0)</f>
        <v>Nhóm 1</v>
      </c>
      <c r="G127" s="8" t="s">
        <v>6084</v>
      </c>
      <c r="H127" t="str">
        <f>VLOOKUP(G127,'DANH MỤC'!$I:$K,2,0)</f>
        <v>KH 0048</v>
      </c>
      <c r="I127" t="str">
        <f>VLOOKUP(G127,'DANH MỤC'!$I:$K,3,0)</f>
        <v>Hòa Bình</v>
      </c>
      <c r="J127" s="8" t="s">
        <v>5939</v>
      </c>
      <c r="K127" t="str">
        <f>VLOOKUP(J127,'DANH MỤC'!$A$1:$B$19,2,0)</f>
        <v>Sản phẩm 0001</v>
      </c>
      <c r="L127" s="9" t="s">
        <v>15</v>
      </c>
      <c r="M127">
        <v>1</v>
      </c>
      <c r="N127" s="3">
        <f>IF(LEFT(K127,1)="S",VLOOKUP(K127,'DANH MỤC'!$B:$D,2,0),VLOOKUP(K127,'DANH MỤC'!$B:$D,3,0))</f>
        <v>3000000</v>
      </c>
      <c r="O127">
        <v>5</v>
      </c>
      <c r="P127" s="3">
        <f>N127*O127%*CSDL[[#This Row],[SỐ LƯỢNG]]</f>
        <v>150000</v>
      </c>
      <c r="Q127" s="3">
        <f t="shared" si="31"/>
        <v>2850000</v>
      </c>
    </row>
    <row r="128" spans="1:17" x14ac:dyDescent="0.3">
      <c r="A128" s="23" t="s">
        <v>17</v>
      </c>
      <c r="B128" s="8" t="s">
        <v>17</v>
      </c>
      <c r="C128" s="8">
        <v>6</v>
      </c>
      <c r="D128" s="8" t="s">
        <v>76</v>
      </c>
      <c r="E128" s="8" t="s">
        <v>13819</v>
      </c>
      <c r="F128" s="8" t="str">
        <f>VLOOKUP(E128,'DANH MỤC'!$F:$G,2,0)</f>
        <v>Nhóm 1</v>
      </c>
      <c r="G128" s="8" t="s">
        <v>6085</v>
      </c>
      <c r="H128" t="str">
        <f>VLOOKUP(G128,'DANH MỤC'!$I:$K,2,0)</f>
        <v>KH 0049</v>
      </c>
      <c r="I128" t="str">
        <f>VLOOKUP(G128,'DANH MỤC'!$I:$K,3,0)</f>
        <v>Vĩnh Long</v>
      </c>
      <c r="J128" s="8" t="s">
        <v>5939</v>
      </c>
      <c r="K128" t="str">
        <f>VLOOKUP(J128,'DANH MỤC'!$A$1:$B$19,2,0)</f>
        <v>Sản phẩm 0001</v>
      </c>
      <c r="L128" s="9" t="s">
        <v>15</v>
      </c>
      <c r="M128">
        <v>1</v>
      </c>
      <c r="N128" s="3">
        <f>IF(LEFT(K128,1)="S",VLOOKUP(K128,'DANH MỤC'!$B:$D,2,0),VLOOKUP(K128,'DANH MỤC'!$B:$D,3,0))</f>
        <v>3000000</v>
      </c>
      <c r="O128">
        <v>5</v>
      </c>
      <c r="P128" s="3">
        <f>N128*O128%*CSDL[[#This Row],[SỐ LƯỢNG]]</f>
        <v>150000</v>
      </c>
      <c r="Q128" s="3">
        <f t="shared" si="31"/>
        <v>2850000</v>
      </c>
    </row>
    <row r="129" spans="1:17" x14ac:dyDescent="0.3">
      <c r="A129" s="23" t="s">
        <v>17</v>
      </c>
      <c r="B129" s="8" t="s">
        <v>17</v>
      </c>
      <c r="C129" s="8">
        <v>6</v>
      </c>
      <c r="D129" s="8" t="s">
        <v>77</v>
      </c>
      <c r="E129" s="8" t="s">
        <v>13819</v>
      </c>
      <c r="F129" s="8" t="str">
        <f>VLOOKUP(E129,'DANH MỤC'!$F:$G,2,0)</f>
        <v>Nhóm 1</v>
      </c>
      <c r="G129" s="8" t="s">
        <v>6086</v>
      </c>
      <c r="H129" t="str">
        <f>VLOOKUP(G129,'DANH MỤC'!$I:$K,2,0)</f>
        <v>KH 0050</v>
      </c>
      <c r="I129" t="str">
        <f>VLOOKUP(G129,'DANH MỤC'!$I:$K,3,0)</f>
        <v>Phú Thọ</v>
      </c>
      <c r="J129" s="8" t="s">
        <v>5939</v>
      </c>
      <c r="K129" t="str">
        <f>VLOOKUP(J129,'DANH MỤC'!$A$1:$B$19,2,0)</f>
        <v>Sản phẩm 0001</v>
      </c>
      <c r="L129" s="9" t="s">
        <v>15</v>
      </c>
      <c r="M129">
        <v>2</v>
      </c>
      <c r="N129" s="3">
        <f>IF(LEFT(K129,1)="S",VLOOKUP(K129,'DANH MỤC'!$B:$D,2,0),VLOOKUP(K129,'DANH MỤC'!$B:$D,3,0))</f>
        <v>3000000</v>
      </c>
      <c r="O129">
        <v>0</v>
      </c>
      <c r="P129" s="3">
        <f>N129*O129%*CSDL[[#This Row],[SỐ LƯỢNG]]</f>
        <v>0</v>
      </c>
      <c r="Q129" s="3">
        <f t="shared" si="31"/>
        <v>6000000</v>
      </c>
    </row>
    <row r="130" spans="1:17" x14ac:dyDescent="0.3">
      <c r="A130" s="23" t="str">
        <f t="shared" ref="A130:A132" si="72">A129</f>
        <v>25/06/2019</v>
      </c>
      <c r="B130" s="8" t="str">
        <f t="shared" ref="B130:B132" si="73">B129</f>
        <v>25/06/2019</v>
      </c>
      <c r="C130" s="8">
        <v>6</v>
      </c>
      <c r="D130" s="8" t="str">
        <f t="shared" ref="D130:D132" si="74">D129</f>
        <v>DH15098</v>
      </c>
      <c r="E130" s="8" t="str">
        <f t="shared" ref="E130:E132" si="75">E129</f>
        <v>linh.truong</v>
      </c>
      <c r="F130" s="8" t="str">
        <f>VLOOKUP(E130,'DANH MỤC'!$F:$G,2,0)</f>
        <v>Nhóm 1</v>
      </c>
      <c r="G130" s="8" t="str">
        <f t="shared" ref="G130:G132" si="76">G129</f>
        <v>KH0050</v>
      </c>
      <c r="H130" t="str">
        <f>VLOOKUP(G130,'DANH MỤC'!$I:$K,2,0)</f>
        <v>KH 0050</v>
      </c>
      <c r="I130" t="str">
        <f>VLOOKUP(G130,'DANH MỤC'!$I:$K,3,0)</f>
        <v>Phú Thọ</v>
      </c>
      <c r="J130" s="8" t="s">
        <v>5940</v>
      </c>
      <c r="K130" t="str">
        <f>VLOOKUP(J130,'DANH MỤC'!$A$1:$B$19,2,0)</f>
        <v>Sản phẩm 0002</v>
      </c>
      <c r="L130" s="9" t="s">
        <v>15</v>
      </c>
      <c r="M130">
        <v>1</v>
      </c>
      <c r="N130" s="3">
        <f>IF(LEFT(K130,1)="S",VLOOKUP(K130,'DANH MỤC'!$B:$D,2,0),VLOOKUP(K130,'DANH MỤC'!$B:$D,3,0))</f>
        <v>2000000</v>
      </c>
      <c r="O130">
        <v>0</v>
      </c>
      <c r="P130" s="3">
        <f>N130*O130%*CSDL[[#This Row],[SỐ LƯỢNG]]</f>
        <v>0</v>
      </c>
      <c r="Q130" s="3">
        <f t="shared" si="31"/>
        <v>2000000</v>
      </c>
    </row>
    <row r="131" spans="1:17" x14ac:dyDescent="0.3">
      <c r="A131" s="23" t="str">
        <f t="shared" si="72"/>
        <v>25/06/2019</v>
      </c>
      <c r="B131" s="8" t="str">
        <f t="shared" si="73"/>
        <v>25/06/2019</v>
      </c>
      <c r="C131" s="8">
        <v>6</v>
      </c>
      <c r="D131" s="8" t="str">
        <f t="shared" si="74"/>
        <v>DH15098</v>
      </c>
      <c r="E131" s="8" t="str">
        <f t="shared" si="75"/>
        <v>linh.truong</v>
      </c>
      <c r="F131" s="8" t="str">
        <f>VLOOKUP(E131,'DANH MỤC'!$F:$G,2,0)</f>
        <v>Nhóm 1</v>
      </c>
      <c r="G131" s="8" t="str">
        <f t="shared" si="76"/>
        <v>KH0050</v>
      </c>
      <c r="H131" t="str">
        <f>VLOOKUP(G131,'DANH MỤC'!$I:$K,2,0)</f>
        <v>KH 0050</v>
      </c>
      <c r="I131" t="str">
        <f>VLOOKUP(G131,'DANH MỤC'!$I:$K,3,0)</f>
        <v>Phú Thọ</v>
      </c>
      <c r="J131" s="8" t="s">
        <v>5945</v>
      </c>
      <c r="K131" t="str">
        <f>VLOOKUP(J131,'DANH MỤC'!$A$1:$B$19,2,0)</f>
        <v>Hàng tặng 0002</v>
      </c>
      <c r="L131" s="9" t="s">
        <v>51</v>
      </c>
      <c r="M131">
        <v>1</v>
      </c>
      <c r="N131" s="3">
        <f>IF(LEFT(K131,1)="S",VLOOKUP(K131,'DANH MỤC'!$B:$D,2,0),VLOOKUP(K131,'DANH MỤC'!$B:$D,3,0))</f>
        <v>500000</v>
      </c>
      <c r="O131">
        <v>0</v>
      </c>
      <c r="P131" s="3">
        <f>N131*O131%*CSDL[[#This Row],[SỐ LƯỢNG]]</f>
        <v>0</v>
      </c>
      <c r="Q131" s="3">
        <f t="shared" ref="Q131:Q194" si="77">N131*M131-P131</f>
        <v>500000</v>
      </c>
    </row>
    <row r="132" spans="1:17" x14ac:dyDescent="0.3">
      <c r="A132" s="23" t="str">
        <f t="shared" si="72"/>
        <v>25/06/2019</v>
      </c>
      <c r="B132" s="8" t="str">
        <f t="shared" si="73"/>
        <v>25/06/2019</v>
      </c>
      <c r="C132" s="8">
        <v>6</v>
      </c>
      <c r="D132" s="8" t="str">
        <f t="shared" si="74"/>
        <v>DH15098</v>
      </c>
      <c r="E132" s="8" t="str">
        <f t="shared" si="75"/>
        <v>linh.truong</v>
      </c>
      <c r="F132" s="8" t="str">
        <f>VLOOKUP(E132,'DANH MỤC'!$F:$G,2,0)</f>
        <v>Nhóm 1</v>
      </c>
      <c r="G132" s="8" t="str">
        <f t="shared" si="76"/>
        <v>KH0050</v>
      </c>
      <c r="H132" t="str">
        <f>VLOOKUP(G132,'DANH MỤC'!$I:$K,2,0)</f>
        <v>KH 0050</v>
      </c>
      <c r="I132" t="str">
        <f>VLOOKUP(G132,'DANH MỤC'!$I:$K,3,0)</f>
        <v>Phú Thọ</v>
      </c>
      <c r="J132" s="8" t="s">
        <v>5944</v>
      </c>
      <c r="K132" t="str">
        <f>VLOOKUP(J132,'DANH MỤC'!$A$1:$B$19,2,0)</f>
        <v>Hàng tặng 0001</v>
      </c>
      <c r="L132" s="9" t="s">
        <v>24</v>
      </c>
      <c r="M132">
        <v>1</v>
      </c>
      <c r="N132" s="3">
        <f>IF(LEFT(K132,1)="S",VLOOKUP(K132,'DANH MỤC'!$B:$D,2,0),VLOOKUP(K132,'DANH MỤC'!$B:$D,3,0))</f>
        <v>200000</v>
      </c>
      <c r="O132">
        <v>100</v>
      </c>
      <c r="P132" s="3">
        <f>N132*O132%*CSDL[[#This Row],[SỐ LƯỢNG]]</f>
        <v>200000</v>
      </c>
      <c r="Q132" s="3">
        <f t="shared" si="77"/>
        <v>0</v>
      </c>
    </row>
    <row r="133" spans="1:17" x14ac:dyDescent="0.3">
      <c r="A133" s="23" t="s">
        <v>17</v>
      </c>
      <c r="B133" s="8" t="s">
        <v>17</v>
      </c>
      <c r="C133" s="8">
        <v>6</v>
      </c>
      <c r="D133" s="8" t="s">
        <v>78</v>
      </c>
      <c r="E133" s="8" t="s">
        <v>13815</v>
      </c>
      <c r="F133" s="8" t="str">
        <f>VLOOKUP(E133,'DANH MỤC'!$F:$G,2,0)</f>
        <v>Nhóm 1</v>
      </c>
      <c r="G133" s="8" t="s">
        <v>6087</v>
      </c>
      <c r="H133" t="str">
        <f>VLOOKUP(G133,'DANH MỤC'!$I:$K,2,0)</f>
        <v>KH 0051</v>
      </c>
      <c r="I133" t="str">
        <f>VLOOKUP(G133,'DANH MỤC'!$I:$K,3,0)</f>
        <v>Tiền Giang</v>
      </c>
      <c r="J133" s="8" t="s">
        <v>5940</v>
      </c>
      <c r="K133" t="str">
        <f>VLOOKUP(J133,'DANH MỤC'!$A$1:$B$19,2,0)</f>
        <v>Sản phẩm 0002</v>
      </c>
      <c r="L133" s="9" t="s">
        <v>15</v>
      </c>
      <c r="M133">
        <v>1</v>
      </c>
      <c r="N133" s="3">
        <f>IF(LEFT(K133,1)="S",VLOOKUP(K133,'DANH MỤC'!$B:$D,2,0),VLOOKUP(K133,'DANH MỤC'!$B:$D,3,0))</f>
        <v>2000000</v>
      </c>
      <c r="O133">
        <v>10</v>
      </c>
      <c r="P133" s="3">
        <f>N133*O133%*CSDL[[#This Row],[SỐ LƯỢNG]]</f>
        <v>200000</v>
      </c>
      <c r="Q133" s="3">
        <f t="shared" si="77"/>
        <v>1800000</v>
      </c>
    </row>
    <row r="134" spans="1:17" x14ac:dyDescent="0.3">
      <c r="A134" s="23" t="str">
        <f>A133</f>
        <v>25/06/2019</v>
      </c>
      <c r="B134" s="8" t="str">
        <f>B133</f>
        <v>25/06/2019</v>
      </c>
      <c r="C134" s="8">
        <v>6</v>
      </c>
      <c r="D134" s="8" t="str">
        <f>D133</f>
        <v>DH15097</v>
      </c>
      <c r="E134" s="8" t="str">
        <f>E133</f>
        <v>nhi.vu</v>
      </c>
      <c r="F134" s="8" t="str">
        <f>VLOOKUP(E134,'DANH MỤC'!$F:$G,2,0)</f>
        <v>Nhóm 1</v>
      </c>
      <c r="G134" s="8" t="str">
        <f>G133</f>
        <v>KH0051</v>
      </c>
      <c r="H134" t="str">
        <f>VLOOKUP(G134,'DANH MỤC'!$I:$K,2,0)</f>
        <v>KH 0051</v>
      </c>
      <c r="I134" t="str">
        <f>VLOOKUP(G134,'DANH MỤC'!$I:$K,3,0)</f>
        <v>Tiền Giang</v>
      </c>
      <c r="J134" s="8" t="s">
        <v>5944</v>
      </c>
      <c r="K134" t="str">
        <f>VLOOKUP(J134,'DANH MỤC'!$A$1:$B$19,2,0)</f>
        <v>Hàng tặng 0001</v>
      </c>
      <c r="L134" s="9" t="s">
        <v>24</v>
      </c>
      <c r="M134">
        <v>1</v>
      </c>
      <c r="N134" s="3">
        <f>IF(LEFT(K134,1)="S",VLOOKUP(K134,'DANH MỤC'!$B:$D,2,0),VLOOKUP(K134,'DANH MỤC'!$B:$D,3,0))</f>
        <v>200000</v>
      </c>
      <c r="O134">
        <v>100</v>
      </c>
      <c r="P134" s="3">
        <f>N134*O134%*CSDL[[#This Row],[SỐ LƯỢNG]]</f>
        <v>200000</v>
      </c>
      <c r="Q134" s="3">
        <f t="shared" si="77"/>
        <v>0</v>
      </c>
    </row>
    <row r="135" spans="1:17" x14ac:dyDescent="0.3">
      <c r="A135" s="23" t="s">
        <v>17</v>
      </c>
      <c r="B135" s="8" t="s">
        <v>17</v>
      </c>
      <c r="C135" s="8">
        <v>6</v>
      </c>
      <c r="D135" s="8" t="s">
        <v>79</v>
      </c>
      <c r="E135" s="8" t="s">
        <v>13815</v>
      </c>
      <c r="F135" s="8" t="str">
        <f>VLOOKUP(E135,'DANH MỤC'!$F:$G,2,0)</f>
        <v>Nhóm 1</v>
      </c>
      <c r="G135" s="8" t="s">
        <v>6088</v>
      </c>
      <c r="H135" t="str">
        <f>VLOOKUP(G135,'DANH MỤC'!$I:$K,2,0)</f>
        <v>KH 0052</v>
      </c>
      <c r="I135" t="str">
        <f>VLOOKUP(G135,'DANH MỤC'!$I:$K,3,0)</f>
        <v>Thái Bình</v>
      </c>
      <c r="J135" s="8" t="s">
        <v>5940</v>
      </c>
      <c r="K135" t="str">
        <f>VLOOKUP(J135,'DANH MỤC'!$A$1:$B$19,2,0)</f>
        <v>Sản phẩm 0002</v>
      </c>
      <c r="L135" s="9" t="s">
        <v>15</v>
      </c>
      <c r="M135">
        <v>1</v>
      </c>
      <c r="N135" s="3">
        <f>IF(LEFT(K135,1)="S",VLOOKUP(K135,'DANH MỤC'!$B:$D,2,0),VLOOKUP(K135,'DANH MỤC'!$B:$D,3,0))</f>
        <v>2000000</v>
      </c>
      <c r="O135">
        <v>5</v>
      </c>
      <c r="P135" s="3">
        <f>N135*O135%*CSDL[[#This Row],[SỐ LƯỢNG]]</f>
        <v>100000</v>
      </c>
      <c r="Q135" s="3">
        <f t="shared" si="77"/>
        <v>1900000</v>
      </c>
    </row>
    <row r="136" spans="1:17" x14ac:dyDescent="0.3">
      <c r="A136" s="23" t="str">
        <f t="shared" ref="A136:A137" si="78">A135</f>
        <v>25/06/2019</v>
      </c>
      <c r="B136" s="8" t="str">
        <f t="shared" ref="B136:B137" si="79">B135</f>
        <v>25/06/2019</v>
      </c>
      <c r="C136" s="8">
        <v>6</v>
      </c>
      <c r="D136" s="8" t="str">
        <f t="shared" ref="D136:D137" si="80">D135</f>
        <v>DH15096</v>
      </c>
      <c r="E136" s="8" t="str">
        <f t="shared" ref="E136:E137" si="81">E135</f>
        <v>nhi.vu</v>
      </c>
      <c r="F136" s="8" t="str">
        <f>VLOOKUP(E136,'DANH MỤC'!$F:$G,2,0)</f>
        <v>Nhóm 1</v>
      </c>
      <c r="G136" s="8" t="str">
        <f t="shared" ref="G136:G137" si="82">G135</f>
        <v>KH0052</v>
      </c>
      <c r="H136" t="str">
        <f>VLOOKUP(G136,'DANH MỤC'!$I:$K,2,0)</f>
        <v>KH 0052</v>
      </c>
      <c r="I136" t="str">
        <f>VLOOKUP(G136,'DANH MỤC'!$I:$K,3,0)</f>
        <v>Thái Bình</v>
      </c>
      <c r="J136" s="8" t="s">
        <v>5940</v>
      </c>
      <c r="K136" t="str">
        <f>VLOOKUP(J136,'DANH MỤC'!$A$1:$B$19,2,0)</f>
        <v>Sản phẩm 0002</v>
      </c>
      <c r="L136" s="9" t="s">
        <v>15</v>
      </c>
      <c r="M136">
        <v>1</v>
      </c>
      <c r="N136" s="3">
        <f>IF(LEFT(K136,1)="S",VLOOKUP(K136,'DANH MỤC'!$B:$D,2,0),VLOOKUP(K136,'DANH MỤC'!$B:$D,3,0))</f>
        <v>2000000</v>
      </c>
      <c r="O136">
        <v>10</v>
      </c>
      <c r="P136" s="3">
        <f>N136*O136%*CSDL[[#This Row],[SỐ LƯỢNG]]</f>
        <v>200000</v>
      </c>
      <c r="Q136" s="3">
        <f t="shared" si="77"/>
        <v>1800000</v>
      </c>
    </row>
    <row r="137" spans="1:17" x14ac:dyDescent="0.3">
      <c r="A137" s="23" t="str">
        <f t="shared" si="78"/>
        <v>25/06/2019</v>
      </c>
      <c r="B137" s="8" t="str">
        <f t="shared" si="79"/>
        <v>25/06/2019</v>
      </c>
      <c r="C137" s="8">
        <v>6</v>
      </c>
      <c r="D137" s="8" t="str">
        <f t="shared" si="80"/>
        <v>DH15096</v>
      </c>
      <c r="E137" s="8" t="str">
        <f t="shared" si="81"/>
        <v>nhi.vu</v>
      </c>
      <c r="F137" s="8" t="str">
        <f>VLOOKUP(E137,'DANH MỤC'!$F:$G,2,0)</f>
        <v>Nhóm 1</v>
      </c>
      <c r="G137" s="8" t="str">
        <f t="shared" si="82"/>
        <v>KH0052</v>
      </c>
      <c r="H137" t="str">
        <f>VLOOKUP(G137,'DANH MỤC'!$I:$K,2,0)</f>
        <v>KH 0052</v>
      </c>
      <c r="I137" t="str">
        <f>VLOOKUP(G137,'DANH MỤC'!$I:$K,3,0)</f>
        <v>Thái Bình</v>
      </c>
      <c r="J137" s="8" t="s">
        <v>5944</v>
      </c>
      <c r="K137" t="str">
        <f>VLOOKUP(J137,'DANH MỤC'!$A$1:$B$19,2,0)</f>
        <v>Hàng tặng 0001</v>
      </c>
      <c r="L137" s="9" t="s">
        <v>24</v>
      </c>
      <c r="M137">
        <v>1</v>
      </c>
      <c r="N137" s="3">
        <f>IF(LEFT(K137,1)="S",VLOOKUP(K137,'DANH MỤC'!$B:$D,2,0),VLOOKUP(K137,'DANH MỤC'!$B:$D,3,0))</f>
        <v>200000</v>
      </c>
      <c r="O137">
        <v>100</v>
      </c>
      <c r="P137" s="3">
        <f>N137*O137%*CSDL[[#This Row],[SỐ LƯỢNG]]</f>
        <v>200000</v>
      </c>
      <c r="Q137" s="3">
        <f t="shared" si="77"/>
        <v>0</v>
      </c>
    </row>
    <row r="138" spans="1:17" x14ac:dyDescent="0.3">
      <c r="A138" s="23" t="s">
        <v>17</v>
      </c>
      <c r="B138" s="8" t="s">
        <v>17</v>
      </c>
      <c r="C138" s="8">
        <v>6</v>
      </c>
      <c r="D138" s="8" t="s">
        <v>80</v>
      </c>
      <c r="E138" s="8" t="s">
        <v>13814</v>
      </c>
      <c r="F138" s="8" t="str">
        <f>VLOOKUP(E138,'DANH MỤC'!$F:$G,2,0)</f>
        <v>Nhóm 1</v>
      </c>
      <c r="G138" s="8" t="s">
        <v>6089</v>
      </c>
      <c r="H138" t="str">
        <f>VLOOKUP(G138,'DANH MỤC'!$I:$K,2,0)</f>
        <v>KH 0053</v>
      </c>
      <c r="I138" t="str">
        <f>VLOOKUP(G138,'DANH MỤC'!$I:$K,3,0)</f>
        <v>Hậu Giang</v>
      </c>
      <c r="J138" s="8" t="s">
        <v>5939</v>
      </c>
      <c r="K138" t="str">
        <f>VLOOKUP(J138,'DANH MỤC'!$A$1:$B$19,2,0)</f>
        <v>Sản phẩm 0001</v>
      </c>
      <c r="L138" s="9" t="s">
        <v>15</v>
      </c>
      <c r="M138">
        <v>4</v>
      </c>
      <c r="N138" s="3">
        <f>IF(LEFT(K138,1)="S",VLOOKUP(K138,'DANH MỤC'!$B:$D,2,0),VLOOKUP(K138,'DANH MỤC'!$B:$D,3,0))</f>
        <v>3000000</v>
      </c>
      <c r="O138">
        <v>10</v>
      </c>
      <c r="P138" s="3">
        <f>N138*O138%*CSDL[[#This Row],[SỐ LƯỢNG]]</f>
        <v>1200000</v>
      </c>
      <c r="Q138" s="3">
        <f t="shared" si="77"/>
        <v>10800000</v>
      </c>
    </row>
    <row r="139" spans="1:17" x14ac:dyDescent="0.3">
      <c r="A139" s="23" t="str">
        <f>A138</f>
        <v>25/06/2019</v>
      </c>
      <c r="B139" s="8" t="str">
        <f>B138</f>
        <v>25/06/2019</v>
      </c>
      <c r="C139" s="8">
        <v>6</v>
      </c>
      <c r="D139" s="8" t="str">
        <f>D138</f>
        <v>DH15095</v>
      </c>
      <c r="E139" s="8" t="str">
        <f>E138</f>
        <v>hai.vi</v>
      </c>
      <c r="F139" s="8" t="str">
        <f>VLOOKUP(E139,'DANH MỤC'!$F:$G,2,0)</f>
        <v>Nhóm 1</v>
      </c>
      <c r="G139" s="8" t="str">
        <f>G138</f>
        <v>KH0053</v>
      </c>
      <c r="H139" t="str">
        <f>VLOOKUP(G139,'DANH MỤC'!$I:$K,2,0)</f>
        <v>KH 0053</v>
      </c>
      <c r="I139" t="str">
        <f>VLOOKUP(G139,'DANH MỤC'!$I:$K,3,0)</f>
        <v>Hậu Giang</v>
      </c>
      <c r="J139" s="8" t="s">
        <v>5945</v>
      </c>
      <c r="K139" t="str">
        <f>VLOOKUP(J139,'DANH MỤC'!$A$1:$B$19,2,0)</f>
        <v>Hàng tặng 0002</v>
      </c>
      <c r="L139" s="9" t="s">
        <v>51</v>
      </c>
      <c r="M139">
        <v>1</v>
      </c>
      <c r="N139" s="3">
        <f>IF(LEFT(K139,1)="S",VLOOKUP(K139,'DANH MỤC'!$B:$D,2,0),VLOOKUP(K139,'DANH MỤC'!$B:$D,3,0))</f>
        <v>500000</v>
      </c>
      <c r="O139">
        <v>0</v>
      </c>
      <c r="P139" s="3">
        <f>N139*O139%*CSDL[[#This Row],[SỐ LƯỢNG]]</f>
        <v>0</v>
      </c>
      <c r="Q139" s="3">
        <f t="shared" si="77"/>
        <v>500000</v>
      </c>
    </row>
    <row r="140" spans="1:17" x14ac:dyDescent="0.3">
      <c r="A140" s="23" t="s">
        <v>17</v>
      </c>
      <c r="B140" s="8" t="s">
        <v>17</v>
      </c>
      <c r="C140" s="8">
        <v>6</v>
      </c>
      <c r="D140" s="8" t="s">
        <v>81</v>
      </c>
      <c r="E140" s="8" t="s">
        <v>13821</v>
      </c>
      <c r="F140" s="8" t="str">
        <f>VLOOKUP(E140,'DANH MỤC'!$F:$G,2,0)</f>
        <v>Nhóm 1</v>
      </c>
      <c r="G140" s="8" t="s">
        <v>6090</v>
      </c>
      <c r="H140" t="str">
        <f>VLOOKUP(G140,'DANH MỤC'!$I:$K,2,0)</f>
        <v>KH 0054</v>
      </c>
      <c r="I140" t="str">
        <f>VLOOKUP(G140,'DANH MỤC'!$I:$K,3,0)</f>
        <v>Lai Châu</v>
      </c>
      <c r="J140" s="8" t="s">
        <v>5940</v>
      </c>
      <c r="K140" t="str">
        <f>VLOOKUP(J140,'DANH MỤC'!$A$1:$B$19,2,0)</f>
        <v>Sản phẩm 0002</v>
      </c>
      <c r="L140" s="9" t="s">
        <v>15</v>
      </c>
      <c r="M140">
        <v>1</v>
      </c>
      <c r="N140" s="3">
        <f>IF(LEFT(K140,1)="S",VLOOKUP(K140,'DANH MỤC'!$B:$D,2,0),VLOOKUP(K140,'DANH MỤC'!$B:$D,3,0))</f>
        <v>2000000</v>
      </c>
      <c r="O140">
        <v>5</v>
      </c>
      <c r="P140" s="3">
        <f>N140*O140%*CSDL[[#This Row],[SỐ LƯỢNG]]</f>
        <v>100000</v>
      </c>
      <c r="Q140" s="3">
        <f t="shared" si="77"/>
        <v>1900000</v>
      </c>
    </row>
    <row r="141" spans="1:17" x14ac:dyDescent="0.3">
      <c r="A141" s="23" t="str">
        <f>A140</f>
        <v>25/06/2019</v>
      </c>
      <c r="B141" s="8" t="str">
        <f>B140</f>
        <v>25/06/2019</v>
      </c>
      <c r="C141" s="8">
        <v>6</v>
      </c>
      <c r="D141" s="8" t="str">
        <f>D140</f>
        <v>DH15094</v>
      </c>
      <c r="E141" s="8" t="str">
        <f>E140</f>
        <v>thu.le</v>
      </c>
      <c r="F141" s="8" t="str">
        <f>VLOOKUP(E141,'DANH MỤC'!$F:$G,2,0)</f>
        <v>Nhóm 1</v>
      </c>
      <c r="G141" s="8" t="str">
        <f>G140</f>
        <v>KH0054</v>
      </c>
      <c r="H141" t="str">
        <f>VLOOKUP(G141,'DANH MỤC'!$I:$K,2,0)</f>
        <v>KH 0054</v>
      </c>
      <c r="I141" t="str">
        <f>VLOOKUP(G141,'DANH MỤC'!$I:$K,3,0)</f>
        <v>Lai Châu</v>
      </c>
      <c r="J141" s="8" t="s">
        <v>5944</v>
      </c>
      <c r="K141" t="str">
        <f>VLOOKUP(J141,'DANH MỤC'!$A$1:$B$19,2,0)</f>
        <v>Hàng tặng 0001</v>
      </c>
      <c r="L141" s="9" t="s">
        <v>24</v>
      </c>
      <c r="M141">
        <v>1</v>
      </c>
      <c r="N141" s="3">
        <f>IF(LEFT(K141,1)="S",VLOOKUP(K141,'DANH MỤC'!$B:$D,2,0),VLOOKUP(K141,'DANH MỤC'!$B:$D,3,0))</f>
        <v>200000</v>
      </c>
      <c r="O141">
        <v>100</v>
      </c>
      <c r="P141" s="3">
        <f>N141*O141%*CSDL[[#This Row],[SỐ LƯỢNG]]</f>
        <v>200000</v>
      </c>
      <c r="Q141" s="3">
        <f t="shared" si="77"/>
        <v>0</v>
      </c>
    </row>
    <row r="142" spans="1:17" x14ac:dyDescent="0.3">
      <c r="A142" s="23" t="s">
        <v>17</v>
      </c>
      <c r="B142" s="8" t="s">
        <v>17</v>
      </c>
      <c r="C142" s="8">
        <v>6</v>
      </c>
      <c r="D142" s="8" t="s">
        <v>82</v>
      </c>
      <c r="E142" s="8" t="s">
        <v>13826</v>
      </c>
      <c r="F142" s="8" t="str">
        <f>VLOOKUP(E142,'DANH MỤC'!$F:$G,2,0)</f>
        <v>Nhóm 1</v>
      </c>
      <c r="G142" s="8" t="s">
        <v>6091</v>
      </c>
      <c r="H142" t="str">
        <f>VLOOKUP(G142,'DANH MỤC'!$I:$K,2,0)</f>
        <v>KH 0055</v>
      </c>
      <c r="I142" t="str">
        <f>VLOOKUP(G142,'DANH MỤC'!$I:$K,3,0)</f>
        <v>Ninh Bình</v>
      </c>
      <c r="J142" s="8" t="s">
        <v>5941</v>
      </c>
      <c r="K142" t="str">
        <f>VLOOKUP(J142,'DANH MỤC'!$A$1:$B$19,2,0)</f>
        <v>Sản phẩm 0006</v>
      </c>
      <c r="L142" s="9" t="s">
        <v>15</v>
      </c>
      <c r="M142">
        <v>50</v>
      </c>
      <c r="N142" s="3">
        <f>IF(LEFT(K142,1)="S",VLOOKUP(K142,'DANH MỤC'!$B:$D,2,0),VLOOKUP(K142,'DANH MỤC'!$B:$D,3,0))</f>
        <v>800000</v>
      </c>
      <c r="O142">
        <v>25</v>
      </c>
      <c r="P142" s="3">
        <f>N142*O142%*CSDL[[#This Row],[SỐ LƯỢNG]]</f>
        <v>10000000</v>
      </c>
      <c r="Q142" s="3">
        <f t="shared" si="77"/>
        <v>30000000</v>
      </c>
    </row>
    <row r="143" spans="1:17" x14ac:dyDescent="0.3">
      <c r="A143" s="23" t="str">
        <f t="shared" ref="A143:A145" si="83">A142</f>
        <v>25/06/2019</v>
      </c>
      <c r="B143" s="8" t="str">
        <f t="shared" ref="B143:B145" si="84">B142</f>
        <v>25/06/2019</v>
      </c>
      <c r="C143" s="8">
        <v>6</v>
      </c>
      <c r="D143" s="8" t="str">
        <f t="shared" ref="D143:D145" si="85">D142</f>
        <v>DH15093</v>
      </c>
      <c r="E143" s="8" t="str">
        <f t="shared" ref="E143:E145" si="86">E142</f>
        <v>tho.nguyen</v>
      </c>
      <c r="F143" s="8" t="str">
        <f>VLOOKUP(E143,'DANH MỤC'!$F:$G,2,0)</f>
        <v>Nhóm 1</v>
      </c>
      <c r="G143" s="8" t="str">
        <f t="shared" ref="G143:G145" si="87">G142</f>
        <v>KH0055</v>
      </c>
      <c r="H143" t="str">
        <f>VLOOKUP(G143,'DANH MỤC'!$I:$K,2,0)</f>
        <v>KH 0055</v>
      </c>
      <c r="I143" t="str">
        <f>VLOOKUP(G143,'DANH MỤC'!$I:$K,3,0)</f>
        <v>Ninh Bình</v>
      </c>
      <c r="J143" s="8" t="s">
        <v>5942</v>
      </c>
      <c r="K143" t="str">
        <f>VLOOKUP(J143,'DANH MỤC'!$A$1:$B$19,2,0)</f>
        <v>Sản phẩm 0007</v>
      </c>
      <c r="L143" s="9" t="s">
        <v>15</v>
      </c>
      <c r="M143">
        <v>50</v>
      </c>
      <c r="N143" s="3">
        <f>IF(LEFT(K143,1)="S",VLOOKUP(K143,'DANH MỤC'!$B:$D,2,0),VLOOKUP(K143,'DANH MỤC'!$B:$D,3,0))</f>
        <v>800000</v>
      </c>
      <c r="O143">
        <v>25</v>
      </c>
      <c r="P143" s="3">
        <f>N143*O143%*CSDL[[#This Row],[SỐ LƯỢNG]]</f>
        <v>10000000</v>
      </c>
      <c r="Q143" s="3">
        <f t="shared" si="77"/>
        <v>30000000</v>
      </c>
    </row>
    <row r="144" spans="1:17" x14ac:dyDescent="0.3">
      <c r="A144" s="23" t="str">
        <f t="shared" si="83"/>
        <v>25/06/2019</v>
      </c>
      <c r="B144" s="8" t="str">
        <f t="shared" si="84"/>
        <v>25/06/2019</v>
      </c>
      <c r="C144" s="8">
        <v>6</v>
      </c>
      <c r="D144" s="8" t="str">
        <f t="shared" si="85"/>
        <v>DH15093</v>
      </c>
      <c r="E144" s="8" t="str">
        <f t="shared" si="86"/>
        <v>tho.nguyen</v>
      </c>
      <c r="F144" s="8" t="str">
        <f>VLOOKUP(E144,'DANH MỤC'!$F:$G,2,0)</f>
        <v>Nhóm 1</v>
      </c>
      <c r="G144" s="8" t="str">
        <f t="shared" si="87"/>
        <v>KH0055</v>
      </c>
      <c r="H144" t="str">
        <f>VLOOKUP(G144,'DANH MỤC'!$I:$K,2,0)</f>
        <v>KH 0055</v>
      </c>
      <c r="I144" t="str">
        <f>VLOOKUP(G144,'DANH MỤC'!$I:$K,3,0)</f>
        <v>Ninh Bình</v>
      </c>
      <c r="J144" s="8" t="s">
        <v>5941</v>
      </c>
      <c r="K144" t="str">
        <f>VLOOKUP(J144,'DANH MỤC'!$A$1:$B$19,2,0)</f>
        <v>Sản phẩm 0006</v>
      </c>
      <c r="L144" s="9" t="s">
        <v>15</v>
      </c>
      <c r="M144">
        <v>10</v>
      </c>
      <c r="N144" s="3">
        <f>IF(LEFT(K144,1)="S",VLOOKUP(K144,'DANH MỤC'!$B:$D,2,0),VLOOKUP(K144,'DANH MỤC'!$B:$D,3,0))</f>
        <v>800000</v>
      </c>
      <c r="O144">
        <v>100</v>
      </c>
      <c r="P144" s="3">
        <f>N144*O144%*CSDL[[#This Row],[SỐ LƯỢNG]]</f>
        <v>8000000</v>
      </c>
      <c r="Q144" s="3">
        <f t="shared" si="77"/>
        <v>0</v>
      </c>
    </row>
    <row r="145" spans="1:17" x14ac:dyDescent="0.3">
      <c r="A145" s="23" t="str">
        <f t="shared" si="83"/>
        <v>25/06/2019</v>
      </c>
      <c r="B145" s="8" t="str">
        <f t="shared" si="84"/>
        <v>25/06/2019</v>
      </c>
      <c r="C145" s="8">
        <v>6</v>
      </c>
      <c r="D145" s="8" t="str">
        <f t="shared" si="85"/>
        <v>DH15093</v>
      </c>
      <c r="E145" s="8" t="str">
        <f t="shared" si="86"/>
        <v>tho.nguyen</v>
      </c>
      <c r="F145" s="8" t="str">
        <f>VLOOKUP(E145,'DANH MỤC'!$F:$G,2,0)</f>
        <v>Nhóm 1</v>
      </c>
      <c r="G145" s="8" t="str">
        <f t="shared" si="87"/>
        <v>KH0055</v>
      </c>
      <c r="H145" t="str">
        <f>VLOOKUP(G145,'DANH MỤC'!$I:$K,2,0)</f>
        <v>KH 0055</v>
      </c>
      <c r="I145" t="str">
        <f>VLOOKUP(G145,'DANH MỤC'!$I:$K,3,0)</f>
        <v>Ninh Bình</v>
      </c>
      <c r="J145" s="8" t="s">
        <v>5942</v>
      </c>
      <c r="K145" t="str">
        <f>VLOOKUP(J145,'DANH MỤC'!$A$1:$B$19,2,0)</f>
        <v>Sản phẩm 0007</v>
      </c>
      <c r="L145" s="9" t="s">
        <v>15</v>
      </c>
      <c r="M145">
        <v>10</v>
      </c>
      <c r="N145" s="3">
        <f>IF(LEFT(K145,1)="S",VLOOKUP(K145,'DANH MỤC'!$B:$D,2,0),VLOOKUP(K145,'DANH MỤC'!$B:$D,3,0))</f>
        <v>800000</v>
      </c>
      <c r="O145">
        <v>100</v>
      </c>
      <c r="P145" s="3">
        <f>N145*O145%*CSDL[[#This Row],[SỐ LƯỢNG]]</f>
        <v>8000000</v>
      </c>
      <c r="Q145" s="3">
        <f t="shared" si="77"/>
        <v>0</v>
      </c>
    </row>
    <row r="146" spans="1:17" x14ac:dyDescent="0.3">
      <c r="A146" s="23" t="s">
        <v>17</v>
      </c>
      <c r="B146" s="8" t="s">
        <v>17</v>
      </c>
      <c r="C146" s="8">
        <v>6</v>
      </c>
      <c r="D146" s="8" t="s">
        <v>83</v>
      </c>
      <c r="E146" s="8" t="s">
        <v>13821</v>
      </c>
      <c r="F146" s="8" t="str">
        <f>VLOOKUP(E146,'DANH MỤC'!$F:$G,2,0)</f>
        <v>Nhóm 1</v>
      </c>
      <c r="G146" s="8" t="s">
        <v>6092</v>
      </c>
      <c r="H146" t="str">
        <f>VLOOKUP(G146,'DANH MỤC'!$I:$K,2,0)</f>
        <v>KH 0056</v>
      </c>
      <c r="I146" t="str">
        <f>VLOOKUP(G146,'DANH MỤC'!$I:$K,3,0)</f>
        <v>Thanh Hóa</v>
      </c>
      <c r="J146" s="8" t="s">
        <v>5939</v>
      </c>
      <c r="K146" t="str">
        <f>VLOOKUP(J146,'DANH MỤC'!$A$1:$B$19,2,0)</f>
        <v>Sản phẩm 0001</v>
      </c>
      <c r="L146" s="9" t="s">
        <v>15</v>
      </c>
      <c r="M146">
        <v>1</v>
      </c>
      <c r="N146" s="3">
        <f>IF(LEFT(K146,1)="S",VLOOKUP(K146,'DANH MỤC'!$B:$D,2,0),VLOOKUP(K146,'DANH MỤC'!$B:$D,3,0))</f>
        <v>3000000</v>
      </c>
      <c r="O146">
        <v>20</v>
      </c>
      <c r="P146" s="3">
        <f>N146*O146%*CSDL[[#This Row],[SỐ LƯỢNG]]</f>
        <v>600000</v>
      </c>
      <c r="Q146" s="3">
        <f t="shared" si="77"/>
        <v>2400000</v>
      </c>
    </row>
    <row r="147" spans="1:17" x14ac:dyDescent="0.3">
      <c r="A147" s="23" t="str">
        <f t="shared" ref="A147:A148" si="88">A146</f>
        <v>25/06/2019</v>
      </c>
      <c r="B147" s="8" t="str">
        <f t="shared" ref="B147:B148" si="89">B146</f>
        <v>25/06/2019</v>
      </c>
      <c r="C147" s="8">
        <v>6</v>
      </c>
      <c r="D147" s="8" t="str">
        <f t="shared" ref="D147:D148" si="90">D146</f>
        <v>DH15092</v>
      </c>
      <c r="E147" s="8" t="str">
        <f t="shared" ref="E147:E148" si="91">E146</f>
        <v>thu.le</v>
      </c>
      <c r="F147" s="8" t="str">
        <f>VLOOKUP(E147,'DANH MỤC'!$F:$G,2,0)</f>
        <v>Nhóm 1</v>
      </c>
      <c r="G147" s="8" t="str">
        <f t="shared" ref="G147:G148" si="92">G146</f>
        <v>KH0056</v>
      </c>
      <c r="H147" t="str">
        <f>VLOOKUP(G147,'DANH MỤC'!$I:$K,2,0)</f>
        <v>KH 0056</v>
      </c>
      <c r="I147" t="str">
        <f>VLOOKUP(G147,'DANH MỤC'!$I:$K,3,0)</f>
        <v>Thanh Hóa</v>
      </c>
      <c r="J147" s="8" t="s">
        <v>5939</v>
      </c>
      <c r="K147" t="str">
        <f>VLOOKUP(J147,'DANH MỤC'!$A$1:$B$19,2,0)</f>
        <v>Sản phẩm 0001</v>
      </c>
      <c r="L147" s="9" t="s">
        <v>15</v>
      </c>
      <c r="M147">
        <v>2</v>
      </c>
      <c r="N147" s="3">
        <f>IF(LEFT(K147,1)="S",VLOOKUP(K147,'DANH MỤC'!$B:$D,2,0),VLOOKUP(K147,'DANH MỤC'!$B:$D,3,0))</f>
        <v>3000000</v>
      </c>
      <c r="O147">
        <v>10</v>
      </c>
      <c r="P147" s="3">
        <f>N147*O147%*CSDL[[#This Row],[SỐ LƯỢNG]]</f>
        <v>600000</v>
      </c>
      <c r="Q147" s="3">
        <f t="shared" si="77"/>
        <v>5400000</v>
      </c>
    </row>
    <row r="148" spans="1:17" x14ac:dyDescent="0.3">
      <c r="A148" s="23" t="str">
        <f t="shared" si="88"/>
        <v>25/06/2019</v>
      </c>
      <c r="B148" s="8" t="str">
        <f t="shared" si="89"/>
        <v>25/06/2019</v>
      </c>
      <c r="C148" s="8">
        <v>6</v>
      </c>
      <c r="D148" s="8" t="str">
        <f t="shared" si="90"/>
        <v>DH15092</v>
      </c>
      <c r="E148" s="8" t="str">
        <f t="shared" si="91"/>
        <v>thu.le</v>
      </c>
      <c r="F148" s="8" t="str">
        <f>VLOOKUP(E148,'DANH MỤC'!$F:$G,2,0)</f>
        <v>Nhóm 1</v>
      </c>
      <c r="G148" s="8" t="str">
        <f t="shared" si="92"/>
        <v>KH0056</v>
      </c>
      <c r="H148" t="str">
        <f>VLOOKUP(G148,'DANH MỤC'!$I:$K,2,0)</f>
        <v>KH 0056</v>
      </c>
      <c r="I148" t="str">
        <f>VLOOKUP(G148,'DANH MỤC'!$I:$K,3,0)</f>
        <v>Thanh Hóa</v>
      </c>
      <c r="J148" s="8" t="s">
        <v>5944</v>
      </c>
      <c r="K148" t="str">
        <f>VLOOKUP(J148,'DANH MỤC'!$A$1:$B$19,2,0)</f>
        <v>Hàng tặng 0001</v>
      </c>
      <c r="L148" s="9" t="s">
        <v>24</v>
      </c>
      <c r="M148">
        <v>1</v>
      </c>
      <c r="N148" s="3">
        <f>IF(LEFT(K148,1)="S",VLOOKUP(K148,'DANH MỤC'!$B:$D,2,0),VLOOKUP(K148,'DANH MỤC'!$B:$D,3,0))</f>
        <v>200000</v>
      </c>
      <c r="O148">
        <v>100</v>
      </c>
      <c r="P148" s="3">
        <f>N148*O148%*CSDL[[#This Row],[SỐ LƯỢNG]]</f>
        <v>200000</v>
      </c>
      <c r="Q148" s="3">
        <f t="shared" si="77"/>
        <v>0</v>
      </c>
    </row>
    <row r="149" spans="1:17" x14ac:dyDescent="0.3">
      <c r="A149" s="23" t="s">
        <v>17</v>
      </c>
      <c r="B149" s="8" t="s">
        <v>17</v>
      </c>
      <c r="C149" s="8">
        <v>6</v>
      </c>
      <c r="D149" s="8" t="s">
        <v>84</v>
      </c>
      <c r="E149" s="8" t="s">
        <v>13814</v>
      </c>
      <c r="F149" s="8" t="str">
        <f>VLOOKUP(E149,'DANH MỤC'!$F:$G,2,0)</f>
        <v>Nhóm 1</v>
      </c>
      <c r="G149" s="8" t="s">
        <v>6093</v>
      </c>
      <c r="H149" t="str">
        <f>VLOOKUP(G149,'DANH MỤC'!$I:$K,2,0)</f>
        <v>KH 0057</v>
      </c>
      <c r="I149" t="str">
        <f>VLOOKUP(G149,'DANH MỤC'!$I:$K,3,0)</f>
        <v>Đồng Nai</v>
      </c>
      <c r="J149" s="8" t="s">
        <v>5940</v>
      </c>
      <c r="K149" t="str">
        <f>VLOOKUP(J149,'DANH MỤC'!$A$1:$B$19,2,0)</f>
        <v>Sản phẩm 0002</v>
      </c>
      <c r="L149" s="9" t="s">
        <v>15</v>
      </c>
      <c r="M149">
        <v>1</v>
      </c>
      <c r="N149" s="3">
        <f>IF(LEFT(K149,1)="S",VLOOKUP(K149,'DANH MỤC'!$B:$D,2,0),VLOOKUP(K149,'DANH MỤC'!$B:$D,3,0))</f>
        <v>2000000</v>
      </c>
      <c r="O149">
        <v>0</v>
      </c>
      <c r="P149" s="3">
        <f>N149*O149%*CSDL[[#This Row],[SỐ LƯỢNG]]</f>
        <v>0</v>
      </c>
      <c r="Q149" s="3">
        <f t="shared" si="77"/>
        <v>2000000</v>
      </c>
    </row>
    <row r="150" spans="1:17" x14ac:dyDescent="0.3">
      <c r="A150" s="23" t="str">
        <f t="shared" ref="A150:A152" si="93">A149</f>
        <v>25/06/2019</v>
      </c>
      <c r="B150" s="8" t="str">
        <f t="shared" ref="B150:B152" si="94">B149</f>
        <v>25/06/2019</v>
      </c>
      <c r="C150" s="8">
        <v>6</v>
      </c>
      <c r="D150" s="8" t="str">
        <f t="shared" ref="D150:D152" si="95">D149</f>
        <v>DH15091</v>
      </c>
      <c r="E150" s="8" t="str">
        <f t="shared" ref="E150:E152" si="96">E149</f>
        <v>hai.vi</v>
      </c>
      <c r="F150" s="8" t="str">
        <f>VLOOKUP(E150,'DANH MỤC'!$F:$G,2,0)</f>
        <v>Nhóm 1</v>
      </c>
      <c r="G150" s="8" t="str">
        <f t="shared" ref="G150:G152" si="97">G149</f>
        <v>KH0057</v>
      </c>
      <c r="H150" t="str">
        <f>VLOOKUP(G150,'DANH MỤC'!$I:$K,2,0)</f>
        <v>KH 0057</v>
      </c>
      <c r="I150" t="str">
        <f>VLOOKUP(G150,'DANH MỤC'!$I:$K,3,0)</f>
        <v>Đồng Nai</v>
      </c>
      <c r="J150" s="8" t="s">
        <v>14</v>
      </c>
      <c r="K150" t="str">
        <f>VLOOKUP(J150,'DANH MỤC'!$A$1:$B$19,2,0)</f>
        <v>Sản phẩm 0004</v>
      </c>
      <c r="L150" s="9" t="s">
        <v>15</v>
      </c>
      <c r="M150">
        <v>1</v>
      </c>
      <c r="N150" s="3">
        <f>IF(LEFT(K150,1)="S",VLOOKUP(K150,'DANH MỤC'!$B:$D,2,0),VLOOKUP(K150,'DANH MỤC'!$B:$D,3,0))</f>
        <v>3500000</v>
      </c>
      <c r="O150">
        <v>20</v>
      </c>
      <c r="P150" s="3">
        <f>N150*O150%*CSDL[[#This Row],[SỐ LƯỢNG]]</f>
        <v>700000</v>
      </c>
      <c r="Q150" s="3">
        <f t="shared" si="77"/>
        <v>2800000</v>
      </c>
    </row>
    <row r="151" spans="1:17" x14ac:dyDescent="0.3">
      <c r="A151" s="23" t="str">
        <f t="shared" si="93"/>
        <v>25/06/2019</v>
      </c>
      <c r="B151" s="8" t="str">
        <f t="shared" si="94"/>
        <v>25/06/2019</v>
      </c>
      <c r="C151" s="8">
        <v>6</v>
      </c>
      <c r="D151" s="8" t="str">
        <f t="shared" si="95"/>
        <v>DH15091</v>
      </c>
      <c r="E151" s="8" t="str">
        <f t="shared" si="96"/>
        <v>hai.vi</v>
      </c>
      <c r="F151" s="8" t="str">
        <f>VLOOKUP(E151,'DANH MỤC'!$F:$G,2,0)</f>
        <v>Nhóm 1</v>
      </c>
      <c r="G151" s="8" t="str">
        <f t="shared" si="97"/>
        <v>KH0057</v>
      </c>
      <c r="H151" t="str">
        <f>VLOOKUP(G151,'DANH MỤC'!$I:$K,2,0)</f>
        <v>KH 0057</v>
      </c>
      <c r="I151" t="str">
        <f>VLOOKUP(G151,'DANH MỤC'!$I:$K,3,0)</f>
        <v>Đồng Nai</v>
      </c>
      <c r="J151" s="8" t="s">
        <v>5939</v>
      </c>
      <c r="K151" t="str">
        <f>VLOOKUP(J151,'DANH MỤC'!$A$1:$B$19,2,0)</f>
        <v>Sản phẩm 0001</v>
      </c>
      <c r="L151" s="9" t="s">
        <v>15</v>
      </c>
      <c r="M151">
        <v>1</v>
      </c>
      <c r="N151" s="3">
        <f>IF(LEFT(K151,1)="S",VLOOKUP(K151,'DANH MỤC'!$B:$D,2,0),VLOOKUP(K151,'DANH MỤC'!$B:$D,3,0))</f>
        <v>3000000</v>
      </c>
      <c r="O151">
        <v>10</v>
      </c>
      <c r="P151" s="3">
        <f>N151*O151%*CSDL[[#This Row],[SỐ LƯỢNG]]</f>
        <v>300000</v>
      </c>
      <c r="Q151" s="3">
        <f t="shared" si="77"/>
        <v>2700000</v>
      </c>
    </row>
    <row r="152" spans="1:17" x14ac:dyDescent="0.3">
      <c r="A152" s="23" t="str">
        <f t="shared" si="93"/>
        <v>25/06/2019</v>
      </c>
      <c r="B152" s="8" t="str">
        <f t="shared" si="94"/>
        <v>25/06/2019</v>
      </c>
      <c r="C152" s="8">
        <v>6</v>
      </c>
      <c r="D152" s="8" t="str">
        <f t="shared" si="95"/>
        <v>DH15091</v>
      </c>
      <c r="E152" s="8" t="str">
        <f t="shared" si="96"/>
        <v>hai.vi</v>
      </c>
      <c r="F152" s="8" t="str">
        <f>VLOOKUP(E152,'DANH MỤC'!$F:$G,2,0)</f>
        <v>Nhóm 1</v>
      </c>
      <c r="G152" s="8" t="str">
        <f t="shared" si="97"/>
        <v>KH0057</v>
      </c>
      <c r="H152" t="str">
        <f>VLOOKUP(G152,'DANH MỤC'!$I:$K,2,0)</f>
        <v>KH 0057</v>
      </c>
      <c r="I152" t="str">
        <f>VLOOKUP(G152,'DANH MỤC'!$I:$K,3,0)</f>
        <v>Đồng Nai</v>
      </c>
      <c r="J152" s="8" t="s">
        <v>5944</v>
      </c>
      <c r="K152" t="str">
        <f>VLOOKUP(J152,'DANH MỤC'!$A$1:$B$19,2,0)</f>
        <v>Hàng tặng 0001</v>
      </c>
      <c r="L152" s="9" t="s">
        <v>24</v>
      </c>
      <c r="M152">
        <v>2</v>
      </c>
      <c r="N152" s="3">
        <f>IF(LEFT(K152,1)="S",VLOOKUP(K152,'DANH MỤC'!$B:$D,2,0),VLOOKUP(K152,'DANH MỤC'!$B:$D,3,0))</f>
        <v>200000</v>
      </c>
      <c r="O152">
        <v>100</v>
      </c>
      <c r="P152" s="3">
        <f>N152*O152%*CSDL[[#This Row],[SỐ LƯỢNG]]</f>
        <v>400000</v>
      </c>
      <c r="Q152" s="3">
        <f t="shared" si="77"/>
        <v>0</v>
      </c>
    </row>
    <row r="153" spans="1:17" x14ac:dyDescent="0.3">
      <c r="A153" s="23" t="s">
        <v>17</v>
      </c>
      <c r="B153" s="8" t="s">
        <v>17</v>
      </c>
      <c r="C153" s="8">
        <v>6</v>
      </c>
      <c r="D153" s="8" t="s">
        <v>85</v>
      </c>
      <c r="E153" s="8" t="s">
        <v>13815</v>
      </c>
      <c r="F153" s="8" t="str">
        <f>VLOOKUP(E153,'DANH MỤC'!$F:$G,2,0)</f>
        <v>Nhóm 1</v>
      </c>
      <c r="G153" s="8" t="s">
        <v>6094</v>
      </c>
      <c r="H153" t="str">
        <f>VLOOKUP(G153,'DANH MỤC'!$I:$K,2,0)</f>
        <v>KH 0058</v>
      </c>
      <c r="I153" t="str">
        <f>VLOOKUP(G153,'DANH MỤC'!$I:$K,3,0)</f>
        <v>Ninh Bình</v>
      </c>
      <c r="J153" s="8" t="s">
        <v>14</v>
      </c>
      <c r="K153" t="str">
        <f>VLOOKUP(J153,'DANH MỤC'!$A$1:$B$19,2,0)</f>
        <v>Sản phẩm 0004</v>
      </c>
      <c r="L153" s="9" t="s">
        <v>15</v>
      </c>
      <c r="M153">
        <v>1</v>
      </c>
      <c r="N153" s="3">
        <f>IF(LEFT(K153,1)="S",VLOOKUP(K153,'DANH MỤC'!$B:$D,2,0),VLOOKUP(K153,'DANH MỤC'!$B:$D,3,0))</f>
        <v>3500000</v>
      </c>
      <c r="O153">
        <v>10</v>
      </c>
      <c r="P153" s="3">
        <f>N153*O153%*CSDL[[#This Row],[SỐ LƯỢNG]]</f>
        <v>350000</v>
      </c>
      <c r="Q153" s="3">
        <f t="shared" si="77"/>
        <v>3150000</v>
      </c>
    </row>
    <row r="154" spans="1:17" x14ac:dyDescent="0.3">
      <c r="A154" s="23" t="str">
        <f>A153</f>
        <v>25/06/2019</v>
      </c>
      <c r="B154" s="8" t="str">
        <f>B153</f>
        <v>25/06/2019</v>
      </c>
      <c r="C154" s="8">
        <v>6</v>
      </c>
      <c r="D154" s="8" t="str">
        <f>D153</f>
        <v>DH15090</v>
      </c>
      <c r="E154" s="8" t="str">
        <f>E153</f>
        <v>nhi.vu</v>
      </c>
      <c r="F154" s="8" t="str">
        <f>VLOOKUP(E154,'DANH MỤC'!$F:$G,2,0)</f>
        <v>Nhóm 1</v>
      </c>
      <c r="G154" s="8" t="str">
        <f>G153</f>
        <v>KH0058</v>
      </c>
      <c r="H154" t="str">
        <f>VLOOKUP(G154,'DANH MỤC'!$I:$K,2,0)</f>
        <v>KH 0058</v>
      </c>
      <c r="I154" t="str">
        <f>VLOOKUP(G154,'DANH MỤC'!$I:$K,3,0)</f>
        <v>Ninh Bình</v>
      </c>
      <c r="J154" s="8" t="s">
        <v>5944</v>
      </c>
      <c r="K154" t="str">
        <f>VLOOKUP(J154,'DANH MỤC'!$A$1:$B$19,2,0)</f>
        <v>Hàng tặng 0001</v>
      </c>
      <c r="L154" s="9" t="s">
        <v>24</v>
      </c>
      <c r="M154">
        <v>1</v>
      </c>
      <c r="N154" s="3">
        <f>IF(LEFT(K154,1)="S",VLOOKUP(K154,'DANH MỤC'!$B:$D,2,0),VLOOKUP(K154,'DANH MỤC'!$B:$D,3,0))</f>
        <v>200000</v>
      </c>
      <c r="O154">
        <v>100</v>
      </c>
      <c r="P154" s="3">
        <f>N154*O154%*CSDL[[#This Row],[SỐ LƯỢNG]]</f>
        <v>200000</v>
      </c>
      <c r="Q154" s="3">
        <f t="shared" si="77"/>
        <v>0</v>
      </c>
    </row>
    <row r="155" spans="1:17" x14ac:dyDescent="0.3">
      <c r="A155" s="23" t="s">
        <v>17</v>
      </c>
      <c r="B155" s="8" t="s">
        <v>17</v>
      </c>
      <c r="C155" s="8">
        <v>6</v>
      </c>
      <c r="D155" s="8" t="s">
        <v>86</v>
      </c>
      <c r="E155" s="8" t="s">
        <v>13815</v>
      </c>
      <c r="F155" s="8" t="str">
        <f>VLOOKUP(E155,'DANH MỤC'!$F:$G,2,0)</f>
        <v>Nhóm 1</v>
      </c>
      <c r="G155" s="8" t="s">
        <v>6095</v>
      </c>
      <c r="H155" t="str">
        <f>VLOOKUP(G155,'DANH MỤC'!$I:$K,2,0)</f>
        <v>KH 0059</v>
      </c>
      <c r="I155" t="str">
        <f>VLOOKUP(G155,'DANH MỤC'!$I:$K,3,0)</f>
        <v>Nghệ An</v>
      </c>
      <c r="J155" s="8" t="s">
        <v>14</v>
      </c>
      <c r="K155" t="str">
        <f>VLOOKUP(J155,'DANH MỤC'!$A$1:$B$19,2,0)</f>
        <v>Sản phẩm 0004</v>
      </c>
      <c r="L155" s="9" t="s">
        <v>15</v>
      </c>
      <c r="M155">
        <v>12</v>
      </c>
      <c r="N155" s="3">
        <f>IF(LEFT(K155,1)="S",VLOOKUP(K155,'DANH MỤC'!$B:$D,2,0),VLOOKUP(K155,'DANH MỤC'!$B:$D,3,0))</f>
        <v>3500000</v>
      </c>
      <c r="O155">
        <v>20</v>
      </c>
      <c r="P155" s="3">
        <f>N155*O155%*CSDL[[#This Row],[SỐ LƯỢNG]]</f>
        <v>8400000</v>
      </c>
      <c r="Q155" s="3">
        <f t="shared" si="77"/>
        <v>33600000</v>
      </c>
    </row>
    <row r="156" spans="1:17" x14ac:dyDescent="0.3">
      <c r="A156" s="23" t="str">
        <f>A155</f>
        <v>25/06/2019</v>
      </c>
      <c r="B156" s="8" t="str">
        <f>B155</f>
        <v>25/06/2019</v>
      </c>
      <c r="C156" s="8">
        <v>6</v>
      </c>
      <c r="D156" s="8" t="str">
        <f>D155</f>
        <v>DH15089</v>
      </c>
      <c r="E156" s="8" t="str">
        <f>E155</f>
        <v>nhi.vu</v>
      </c>
      <c r="F156" s="8" t="str">
        <f>VLOOKUP(E156,'DANH MỤC'!$F:$G,2,0)</f>
        <v>Nhóm 1</v>
      </c>
      <c r="G156" s="8" t="str">
        <f>G155</f>
        <v>KH0059</v>
      </c>
      <c r="H156" t="str">
        <f>VLOOKUP(G156,'DANH MỤC'!$I:$K,2,0)</f>
        <v>KH 0059</v>
      </c>
      <c r="I156" t="str">
        <f>VLOOKUP(G156,'DANH MỤC'!$I:$K,3,0)</f>
        <v>Nghệ An</v>
      </c>
      <c r="J156" s="8" t="s">
        <v>14</v>
      </c>
      <c r="K156" t="str">
        <f>VLOOKUP(J156,'DANH MỤC'!$A$1:$B$19,2,0)</f>
        <v>Sản phẩm 0004</v>
      </c>
      <c r="L156" s="9" t="s">
        <v>15</v>
      </c>
      <c r="M156">
        <v>2</v>
      </c>
      <c r="N156" s="3">
        <f>IF(LEFT(K156,1)="S",VLOOKUP(K156,'DANH MỤC'!$B:$D,2,0),VLOOKUP(K156,'DANH MỤC'!$B:$D,3,0))</f>
        <v>3500000</v>
      </c>
      <c r="O156">
        <v>100</v>
      </c>
      <c r="P156" s="3">
        <f>N156*O156%*CSDL[[#This Row],[SỐ LƯỢNG]]</f>
        <v>7000000</v>
      </c>
      <c r="Q156" s="3">
        <f t="shared" si="77"/>
        <v>0</v>
      </c>
    </row>
    <row r="157" spans="1:17" x14ac:dyDescent="0.3">
      <c r="A157" s="23" t="s">
        <v>17</v>
      </c>
      <c r="B157" s="8" t="s">
        <v>17</v>
      </c>
      <c r="C157" s="8">
        <v>6</v>
      </c>
      <c r="D157" s="8" t="s">
        <v>87</v>
      </c>
      <c r="E157" s="8" t="s">
        <v>13819</v>
      </c>
      <c r="F157" s="8" t="str">
        <f>VLOOKUP(E157,'DANH MỤC'!$F:$G,2,0)</f>
        <v>Nhóm 1</v>
      </c>
      <c r="G157" s="8" t="s">
        <v>6096</v>
      </c>
      <c r="H157" t="str">
        <f>VLOOKUP(G157,'DANH MỤC'!$I:$K,2,0)</f>
        <v>KH 0060</v>
      </c>
      <c r="I157" t="str">
        <f>VLOOKUP(G157,'DANH MỤC'!$I:$K,3,0)</f>
        <v>Quảng Bình</v>
      </c>
      <c r="J157" s="8" t="s">
        <v>5939</v>
      </c>
      <c r="K157" t="str">
        <f>VLOOKUP(J157,'DANH MỤC'!$A$1:$B$19,2,0)</f>
        <v>Sản phẩm 0001</v>
      </c>
      <c r="L157" s="9" t="s">
        <v>15</v>
      </c>
      <c r="M157">
        <v>2</v>
      </c>
      <c r="N157" s="3">
        <f>IF(LEFT(K157,1)="S",VLOOKUP(K157,'DANH MỤC'!$B:$D,2,0),VLOOKUP(K157,'DANH MỤC'!$B:$D,3,0))</f>
        <v>3000000</v>
      </c>
      <c r="O157">
        <v>5</v>
      </c>
      <c r="P157" s="3">
        <f>N157*O157%*CSDL[[#This Row],[SỐ LƯỢNG]]</f>
        <v>300000</v>
      </c>
      <c r="Q157" s="3">
        <f t="shared" si="77"/>
        <v>5700000</v>
      </c>
    </row>
    <row r="158" spans="1:17" x14ac:dyDescent="0.3">
      <c r="A158" s="23" t="str">
        <f t="shared" ref="A158:A159" si="98">A157</f>
        <v>25/06/2019</v>
      </c>
      <c r="B158" s="8" t="str">
        <f t="shared" ref="B158:B159" si="99">B157</f>
        <v>25/06/2019</v>
      </c>
      <c r="C158" s="8">
        <v>6</v>
      </c>
      <c r="D158" s="8" t="str">
        <f t="shared" ref="D158:D159" si="100">D157</f>
        <v>DH15088</v>
      </c>
      <c r="E158" s="8" t="str">
        <f t="shared" ref="E158:E159" si="101">E157</f>
        <v>linh.truong</v>
      </c>
      <c r="F158" s="8" t="str">
        <f>VLOOKUP(E158,'DANH MỤC'!$F:$G,2,0)</f>
        <v>Nhóm 1</v>
      </c>
      <c r="G158" s="8" t="str">
        <f t="shared" ref="G158:G159" si="102">G157</f>
        <v>KH0060</v>
      </c>
      <c r="H158" t="str">
        <f>VLOOKUP(G158,'DANH MỤC'!$I:$K,2,0)</f>
        <v>KH 0060</v>
      </c>
      <c r="I158" t="str">
        <f>VLOOKUP(G158,'DANH MỤC'!$I:$K,3,0)</f>
        <v>Quảng Bình</v>
      </c>
      <c r="J158" s="8" t="s">
        <v>5944</v>
      </c>
      <c r="K158" t="str">
        <f>VLOOKUP(J158,'DANH MỤC'!$A$1:$B$19,2,0)</f>
        <v>Hàng tặng 0001</v>
      </c>
      <c r="L158" s="9" t="s">
        <v>24</v>
      </c>
      <c r="M158">
        <v>1</v>
      </c>
      <c r="N158" s="3">
        <f>IF(LEFT(K158,1)="S",VLOOKUP(K158,'DANH MỤC'!$B:$D,2,0),VLOOKUP(K158,'DANH MỤC'!$B:$D,3,0))</f>
        <v>200000</v>
      </c>
      <c r="O158">
        <v>100</v>
      </c>
      <c r="P158" s="3">
        <f>N158*O158%*CSDL[[#This Row],[SỐ LƯỢNG]]</f>
        <v>200000</v>
      </c>
      <c r="Q158" s="3">
        <f t="shared" si="77"/>
        <v>0</v>
      </c>
    </row>
    <row r="159" spans="1:17" x14ac:dyDescent="0.3">
      <c r="A159" s="23" t="str">
        <f t="shared" si="98"/>
        <v>25/06/2019</v>
      </c>
      <c r="B159" s="8" t="str">
        <f t="shared" si="99"/>
        <v>25/06/2019</v>
      </c>
      <c r="C159" s="8">
        <v>6</v>
      </c>
      <c r="D159" s="8" t="str">
        <f t="shared" si="100"/>
        <v>DH15088</v>
      </c>
      <c r="E159" s="8" t="str">
        <f t="shared" si="101"/>
        <v>linh.truong</v>
      </c>
      <c r="F159" s="8" t="str">
        <f>VLOOKUP(E159,'DANH MỤC'!$F:$G,2,0)</f>
        <v>Nhóm 1</v>
      </c>
      <c r="G159" s="8" t="str">
        <f t="shared" si="102"/>
        <v>KH0060</v>
      </c>
      <c r="H159" t="str">
        <f>VLOOKUP(G159,'DANH MỤC'!$I:$K,2,0)</f>
        <v>KH 0060</v>
      </c>
      <c r="I159" t="str">
        <f>VLOOKUP(G159,'DANH MỤC'!$I:$K,3,0)</f>
        <v>Quảng Bình</v>
      </c>
      <c r="J159" s="8" t="s">
        <v>5946</v>
      </c>
      <c r="K159" t="str">
        <f>VLOOKUP(J159,'DANH MỤC'!$A$1:$B$19,2,0)</f>
        <v>Hàng tặng 0003</v>
      </c>
      <c r="L159" s="9" t="s">
        <v>46</v>
      </c>
      <c r="M159">
        <v>1</v>
      </c>
      <c r="N159" s="3">
        <f>IF(LEFT(K159,1)="S",VLOOKUP(K159,'DANH MỤC'!$B:$D,2,0),VLOOKUP(K159,'DANH MỤC'!$B:$D,3,0))</f>
        <v>300000</v>
      </c>
      <c r="O159">
        <v>0</v>
      </c>
      <c r="P159" s="3">
        <f>N159*O159%*CSDL[[#This Row],[SỐ LƯỢNG]]</f>
        <v>0</v>
      </c>
      <c r="Q159" s="3">
        <f t="shared" si="77"/>
        <v>300000</v>
      </c>
    </row>
    <row r="160" spans="1:17" x14ac:dyDescent="0.3">
      <c r="A160" s="23" t="s">
        <v>17</v>
      </c>
      <c r="B160" s="8" t="s">
        <v>17</v>
      </c>
      <c r="C160" s="8">
        <v>6</v>
      </c>
      <c r="D160" s="8" t="s">
        <v>88</v>
      </c>
      <c r="E160" s="8" t="s">
        <v>13821</v>
      </c>
      <c r="F160" s="8" t="str">
        <f>VLOOKUP(E160,'DANH MỤC'!$F:$G,2,0)</f>
        <v>Nhóm 1</v>
      </c>
      <c r="G160" s="8" t="s">
        <v>6097</v>
      </c>
      <c r="H160" t="str">
        <f>VLOOKUP(G160,'DANH MỤC'!$I:$K,2,0)</f>
        <v>KH 0061</v>
      </c>
      <c r="I160" t="str">
        <f>VLOOKUP(G160,'DANH MỤC'!$I:$K,3,0)</f>
        <v>Yên Bái</v>
      </c>
      <c r="J160" s="8" t="s">
        <v>5940</v>
      </c>
      <c r="K160" t="str">
        <f>VLOOKUP(J160,'DANH MỤC'!$A$1:$B$19,2,0)</f>
        <v>Sản phẩm 0002</v>
      </c>
      <c r="L160" s="9" t="s">
        <v>15</v>
      </c>
      <c r="M160">
        <v>1</v>
      </c>
      <c r="N160" s="3">
        <f>IF(LEFT(K160,1)="S",VLOOKUP(K160,'DANH MỤC'!$B:$D,2,0),VLOOKUP(K160,'DANH MỤC'!$B:$D,3,0))</f>
        <v>2000000</v>
      </c>
      <c r="O160">
        <v>10</v>
      </c>
      <c r="P160" s="3">
        <f>N160*O160%*CSDL[[#This Row],[SỐ LƯỢNG]]</f>
        <v>200000</v>
      </c>
      <c r="Q160" s="3">
        <f t="shared" si="77"/>
        <v>1800000</v>
      </c>
    </row>
    <row r="161" spans="1:17" x14ac:dyDescent="0.3">
      <c r="A161" s="23" t="str">
        <f t="shared" ref="A161:A162" si="103">A160</f>
        <v>25/06/2019</v>
      </c>
      <c r="B161" s="8" t="str">
        <f t="shared" ref="B161:B162" si="104">B160</f>
        <v>25/06/2019</v>
      </c>
      <c r="C161" s="8">
        <v>6</v>
      </c>
      <c r="D161" s="8" t="str">
        <f t="shared" ref="D161:D162" si="105">D160</f>
        <v>DH15087</v>
      </c>
      <c r="E161" s="8" t="str">
        <f t="shared" ref="E161:E162" si="106">E160</f>
        <v>thu.le</v>
      </c>
      <c r="F161" s="8" t="str">
        <f>VLOOKUP(E161,'DANH MỤC'!$F:$G,2,0)</f>
        <v>Nhóm 1</v>
      </c>
      <c r="G161" s="8" t="str">
        <f t="shared" ref="G161:G162" si="107">G160</f>
        <v>KH0061</v>
      </c>
      <c r="H161" t="str">
        <f>VLOOKUP(G161,'DANH MỤC'!$I:$K,2,0)</f>
        <v>KH 0061</v>
      </c>
      <c r="I161" t="str">
        <f>VLOOKUP(G161,'DANH MỤC'!$I:$K,3,0)</f>
        <v>Yên Bái</v>
      </c>
      <c r="J161" s="8" t="s">
        <v>5939</v>
      </c>
      <c r="K161" t="str">
        <f>VLOOKUP(J161,'DANH MỤC'!$A$1:$B$19,2,0)</f>
        <v>Sản phẩm 0001</v>
      </c>
      <c r="L161" s="9" t="s">
        <v>15</v>
      </c>
      <c r="M161">
        <v>1</v>
      </c>
      <c r="N161" s="3">
        <f>IF(LEFT(K161,1)="S",VLOOKUP(K161,'DANH MỤC'!$B:$D,2,0),VLOOKUP(K161,'DANH MỤC'!$B:$D,3,0))</f>
        <v>3000000</v>
      </c>
      <c r="O161">
        <v>20</v>
      </c>
      <c r="P161" s="3">
        <f>N161*O161%*CSDL[[#This Row],[SỐ LƯỢNG]]</f>
        <v>600000</v>
      </c>
      <c r="Q161" s="3">
        <f t="shared" si="77"/>
        <v>2400000</v>
      </c>
    </row>
    <row r="162" spans="1:17" x14ac:dyDescent="0.3">
      <c r="A162" s="23" t="str">
        <f t="shared" si="103"/>
        <v>25/06/2019</v>
      </c>
      <c r="B162" s="8" t="str">
        <f t="shared" si="104"/>
        <v>25/06/2019</v>
      </c>
      <c r="C162" s="8">
        <v>6</v>
      </c>
      <c r="D162" s="8" t="str">
        <f t="shared" si="105"/>
        <v>DH15087</v>
      </c>
      <c r="E162" s="8" t="str">
        <f t="shared" si="106"/>
        <v>thu.le</v>
      </c>
      <c r="F162" s="8" t="str">
        <f>VLOOKUP(E162,'DANH MỤC'!$F:$G,2,0)</f>
        <v>Nhóm 1</v>
      </c>
      <c r="G162" s="8" t="str">
        <f t="shared" si="107"/>
        <v>KH0061</v>
      </c>
      <c r="H162" t="str">
        <f>VLOOKUP(G162,'DANH MỤC'!$I:$K,2,0)</f>
        <v>KH 0061</v>
      </c>
      <c r="I162" t="str">
        <f>VLOOKUP(G162,'DANH MỤC'!$I:$K,3,0)</f>
        <v>Yên Bái</v>
      </c>
      <c r="J162" s="8" t="s">
        <v>5944</v>
      </c>
      <c r="K162" t="str">
        <f>VLOOKUP(J162,'DANH MỤC'!$A$1:$B$19,2,0)</f>
        <v>Hàng tặng 0001</v>
      </c>
      <c r="L162" s="9" t="s">
        <v>24</v>
      </c>
      <c r="M162">
        <v>2</v>
      </c>
      <c r="N162" s="3">
        <f>IF(LEFT(K162,1)="S",VLOOKUP(K162,'DANH MỤC'!$B:$D,2,0),VLOOKUP(K162,'DANH MỤC'!$B:$D,3,0))</f>
        <v>200000</v>
      </c>
      <c r="O162">
        <v>100</v>
      </c>
      <c r="P162" s="3">
        <f>N162*O162%*CSDL[[#This Row],[SỐ LƯỢNG]]</f>
        <v>400000</v>
      </c>
      <c r="Q162" s="3">
        <f t="shared" si="77"/>
        <v>0</v>
      </c>
    </row>
    <row r="163" spans="1:17" x14ac:dyDescent="0.3">
      <c r="A163" s="23" t="s">
        <v>17</v>
      </c>
      <c r="B163" s="8" t="s">
        <v>17</v>
      </c>
      <c r="C163" s="8">
        <v>6</v>
      </c>
      <c r="D163" s="8" t="s">
        <v>89</v>
      </c>
      <c r="E163" s="8" t="s">
        <v>13815</v>
      </c>
      <c r="F163" s="8" t="str">
        <f>VLOOKUP(E163,'DANH MỤC'!$F:$G,2,0)</f>
        <v>Nhóm 1</v>
      </c>
      <c r="G163" s="8" t="s">
        <v>6098</v>
      </c>
      <c r="H163" t="str">
        <f>VLOOKUP(G163,'DANH MỤC'!$I:$K,2,0)</f>
        <v>KH 0062</v>
      </c>
      <c r="I163" t="str">
        <f>VLOOKUP(G163,'DANH MỤC'!$I:$K,3,0)</f>
        <v>Nghệ An</v>
      </c>
      <c r="J163" s="8" t="s">
        <v>5939</v>
      </c>
      <c r="K163" t="str">
        <f>VLOOKUP(J163,'DANH MỤC'!$A$1:$B$19,2,0)</f>
        <v>Sản phẩm 0001</v>
      </c>
      <c r="L163" s="9" t="s">
        <v>15</v>
      </c>
      <c r="M163">
        <v>1</v>
      </c>
      <c r="N163" s="3">
        <f>IF(LEFT(K163,1)="S",VLOOKUP(K163,'DANH MỤC'!$B:$D,2,0),VLOOKUP(K163,'DANH MỤC'!$B:$D,3,0))</f>
        <v>3000000</v>
      </c>
      <c r="O163">
        <v>10</v>
      </c>
      <c r="P163" s="3">
        <f>N163*O163%*CSDL[[#This Row],[SỐ LƯỢNG]]</f>
        <v>300000</v>
      </c>
      <c r="Q163" s="3">
        <f t="shared" si="77"/>
        <v>2700000</v>
      </c>
    </row>
    <row r="164" spans="1:17" x14ac:dyDescent="0.3">
      <c r="A164" s="23" t="str">
        <f t="shared" ref="A164:A165" si="108">A163</f>
        <v>25/06/2019</v>
      </c>
      <c r="B164" s="8" t="str">
        <f t="shared" ref="B164:B165" si="109">B163</f>
        <v>25/06/2019</v>
      </c>
      <c r="C164" s="8">
        <v>6</v>
      </c>
      <c r="D164" s="8" t="str">
        <f t="shared" ref="D164:D165" si="110">D163</f>
        <v>DH15086</v>
      </c>
      <c r="E164" s="8" t="str">
        <f t="shared" ref="E164:E165" si="111">E163</f>
        <v>nhi.vu</v>
      </c>
      <c r="F164" s="8" t="str">
        <f>VLOOKUP(E164,'DANH MỤC'!$F:$G,2,0)</f>
        <v>Nhóm 1</v>
      </c>
      <c r="G164" s="8" t="str">
        <f t="shared" ref="G164:G165" si="112">G163</f>
        <v>KH0062</v>
      </c>
      <c r="H164" t="str">
        <f>VLOOKUP(G164,'DANH MỤC'!$I:$K,2,0)</f>
        <v>KH 0062</v>
      </c>
      <c r="I164" t="str">
        <f>VLOOKUP(G164,'DANH MỤC'!$I:$K,3,0)</f>
        <v>Nghệ An</v>
      </c>
      <c r="J164" s="8" t="s">
        <v>14</v>
      </c>
      <c r="K164" t="str">
        <f>VLOOKUP(J164,'DANH MỤC'!$A$1:$B$19,2,0)</f>
        <v>Sản phẩm 0004</v>
      </c>
      <c r="L164" s="9" t="s">
        <v>15</v>
      </c>
      <c r="M164">
        <v>1</v>
      </c>
      <c r="N164" s="3">
        <f>IF(LEFT(K164,1)="S",VLOOKUP(K164,'DANH MỤC'!$B:$D,2,0),VLOOKUP(K164,'DANH MỤC'!$B:$D,3,0))</f>
        <v>3500000</v>
      </c>
      <c r="O164">
        <v>10</v>
      </c>
      <c r="P164" s="3">
        <f>N164*O164%*CSDL[[#This Row],[SỐ LƯỢNG]]</f>
        <v>350000</v>
      </c>
      <c r="Q164" s="3">
        <f t="shared" si="77"/>
        <v>3150000</v>
      </c>
    </row>
    <row r="165" spans="1:17" x14ac:dyDescent="0.3">
      <c r="A165" s="23" t="str">
        <f t="shared" si="108"/>
        <v>25/06/2019</v>
      </c>
      <c r="B165" s="8" t="str">
        <f t="shared" si="109"/>
        <v>25/06/2019</v>
      </c>
      <c r="C165" s="8">
        <v>6</v>
      </c>
      <c r="D165" s="8" t="str">
        <f t="shared" si="110"/>
        <v>DH15086</v>
      </c>
      <c r="E165" s="8" t="str">
        <f t="shared" si="111"/>
        <v>nhi.vu</v>
      </c>
      <c r="F165" s="8" t="str">
        <f>VLOOKUP(E165,'DANH MỤC'!$F:$G,2,0)</f>
        <v>Nhóm 1</v>
      </c>
      <c r="G165" s="8" t="str">
        <f t="shared" si="112"/>
        <v>KH0062</v>
      </c>
      <c r="H165" t="str">
        <f>VLOOKUP(G165,'DANH MỤC'!$I:$K,2,0)</f>
        <v>KH 0062</v>
      </c>
      <c r="I165" t="str">
        <f>VLOOKUP(G165,'DANH MỤC'!$I:$K,3,0)</f>
        <v>Nghệ An</v>
      </c>
      <c r="J165" s="8" t="s">
        <v>5944</v>
      </c>
      <c r="K165" t="str">
        <f>VLOOKUP(J165,'DANH MỤC'!$A$1:$B$19,2,0)</f>
        <v>Hàng tặng 0001</v>
      </c>
      <c r="L165" s="9" t="s">
        <v>24</v>
      </c>
      <c r="M165">
        <v>1</v>
      </c>
      <c r="N165" s="3">
        <f>IF(LEFT(K165,1)="S",VLOOKUP(K165,'DANH MỤC'!$B:$D,2,0),VLOOKUP(K165,'DANH MỤC'!$B:$D,3,0))</f>
        <v>200000</v>
      </c>
      <c r="O165">
        <v>100</v>
      </c>
      <c r="P165" s="3">
        <f>N165*O165%*CSDL[[#This Row],[SỐ LƯỢNG]]</f>
        <v>200000</v>
      </c>
      <c r="Q165" s="3">
        <f t="shared" si="77"/>
        <v>0</v>
      </c>
    </row>
    <row r="166" spans="1:17" x14ac:dyDescent="0.3">
      <c r="A166" s="23" t="s">
        <v>17</v>
      </c>
      <c r="B166" s="8" t="s">
        <v>17</v>
      </c>
      <c r="C166" s="8">
        <v>6</v>
      </c>
      <c r="D166" s="8" t="s">
        <v>90</v>
      </c>
      <c r="E166" s="8" t="s">
        <v>13821</v>
      </c>
      <c r="F166" s="8" t="str">
        <f>VLOOKUP(E166,'DANH MỤC'!$F:$G,2,0)</f>
        <v>Nhóm 1</v>
      </c>
      <c r="G166" s="8" t="s">
        <v>6099</v>
      </c>
      <c r="H166" t="str">
        <f>VLOOKUP(G166,'DANH MỤC'!$I:$K,2,0)</f>
        <v>KH 0063</v>
      </c>
      <c r="I166" t="str">
        <f>VLOOKUP(G166,'DANH MỤC'!$I:$K,3,0)</f>
        <v>Phú Yên</v>
      </c>
      <c r="J166" s="8" t="s">
        <v>19</v>
      </c>
      <c r="K166" t="str">
        <f>VLOOKUP(J166,'DANH MỤC'!$A$1:$B$19,2,0)</f>
        <v>Sản phẩm 0003</v>
      </c>
      <c r="L166" s="9" t="s">
        <v>15</v>
      </c>
      <c r="M166">
        <v>1</v>
      </c>
      <c r="N166" s="3">
        <f>IF(LEFT(K166,1)="S",VLOOKUP(K166,'DANH MỤC'!$B:$D,2,0),VLOOKUP(K166,'DANH MỤC'!$B:$D,3,0))</f>
        <v>2500000</v>
      </c>
      <c r="O166">
        <v>5</v>
      </c>
      <c r="P166" s="3">
        <f>N166*O166%*CSDL[[#This Row],[SỐ LƯỢNG]]</f>
        <v>125000</v>
      </c>
      <c r="Q166" s="3">
        <f t="shared" si="77"/>
        <v>2375000</v>
      </c>
    </row>
    <row r="167" spans="1:17" x14ac:dyDescent="0.3">
      <c r="A167" s="23" t="s">
        <v>17</v>
      </c>
      <c r="B167" s="8" t="s">
        <v>17</v>
      </c>
      <c r="C167" s="8">
        <v>6</v>
      </c>
      <c r="D167" s="8" t="s">
        <v>91</v>
      </c>
      <c r="E167" s="8" t="s">
        <v>13815</v>
      </c>
      <c r="F167" s="8" t="str">
        <f>VLOOKUP(E167,'DANH MỤC'!$F:$G,2,0)</f>
        <v>Nhóm 1</v>
      </c>
      <c r="G167" s="8" t="s">
        <v>6100</v>
      </c>
      <c r="H167" t="str">
        <f>VLOOKUP(G167,'DANH MỤC'!$I:$K,2,0)</f>
        <v>KH 0064</v>
      </c>
      <c r="I167" t="str">
        <f>VLOOKUP(G167,'DANH MỤC'!$I:$K,3,0)</f>
        <v>Thừa Thiên Huế</v>
      </c>
      <c r="J167" s="8" t="s">
        <v>5940</v>
      </c>
      <c r="K167" t="str">
        <f>VLOOKUP(J167,'DANH MỤC'!$A$1:$B$19,2,0)</f>
        <v>Sản phẩm 0002</v>
      </c>
      <c r="L167" s="9" t="s">
        <v>15</v>
      </c>
      <c r="M167">
        <v>1</v>
      </c>
      <c r="N167" s="3">
        <f>IF(LEFT(K167,1)="S",VLOOKUP(K167,'DANH MỤC'!$B:$D,2,0),VLOOKUP(K167,'DANH MỤC'!$B:$D,3,0))</f>
        <v>2000000</v>
      </c>
      <c r="O167">
        <v>0</v>
      </c>
      <c r="P167" s="3">
        <f>N167*O167%*CSDL[[#This Row],[SỐ LƯỢNG]]</f>
        <v>0</v>
      </c>
      <c r="Q167" s="3">
        <f t="shared" si="77"/>
        <v>2000000</v>
      </c>
    </row>
    <row r="168" spans="1:17" x14ac:dyDescent="0.3">
      <c r="A168" s="23" t="s">
        <v>17</v>
      </c>
      <c r="B168" s="8" t="s">
        <v>17</v>
      </c>
      <c r="C168" s="8">
        <v>6</v>
      </c>
      <c r="D168" s="8" t="s">
        <v>92</v>
      </c>
      <c r="E168" s="8" t="s">
        <v>13817</v>
      </c>
      <c r="F168" s="8" t="str">
        <f>VLOOKUP(E168,'DANH MỤC'!$F:$G,2,0)</f>
        <v>Nhóm 1</v>
      </c>
      <c r="G168" s="8" t="s">
        <v>6101</v>
      </c>
      <c r="H168" t="str">
        <f>VLOOKUP(G168,'DANH MỤC'!$I:$K,2,0)</f>
        <v>KH 0065</v>
      </c>
      <c r="I168" t="str">
        <f>VLOOKUP(G168,'DANH MỤC'!$I:$K,3,0)</f>
        <v>Lạng Sơn</v>
      </c>
      <c r="J168" s="8" t="s">
        <v>5940</v>
      </c>
      <c r="K168" t="str">
        <f>VLOOKUP(J168,'DANH MỤC'!$A$1:$B$19,2,0)</f>
        <v>Sản phẩm 0002</v>
      </c>
      <c r="L168" s="9" t="s">
        <v>15</v>
      </c>
      <c r="M168">
        <v>1</v>
      </c>
      <c r="N168" s="3">
        <f>IF(LEFT(K168,1)="S",VLOOKUP(K168,'DANH MỤC'!$B:$D,2,0),VLOOKUP(K168,'DANH MỤC'!$B:$D,3,0))</f>
        <v>2000000</v>
      </c>
      <c r="O168">
        <v>5</v>
      </c>
      <c r="P168" s="3">
        <f>N168*O168%*CSDL[[#This Row],[SỐ LƯỢNG]]</f>
        <v>100000</v>
      </c>
      <c r="Q168" s="3">
        <f t="shared" si="77"/>
        <v>1900000</v>
      </c>
    </row>
    <row r="169" spans="1:17" x14ac:dyDescent="0.3">
      <c r="A169" s="23" t="s">
        <v>93</v>
      </c>
      <c r="B169" s="8" t="s">
        <v>93</v>
      </c>
      <c r="C169" s="8">
        <v>6</v>
      </c>
      <c r="D169" s="8" t="s">
        <v>94</v>
      </c>
      <c r="E169" s="8" t="s">
        <v>13815</v>
      </c>
      <c r="F169" s="8" t="str">
        <f>VLOOKUP(E169,'DANH MỤC'!$F:$G,2,0)</f>
        <v>Nhóm 1</v>
      </c>
      <c r="G169" s="8" t="s">
        <v>6102</v>
      </c>
      <c r="H169" t="str">
        <f>VLOOKUP(G169,'DANH MỤC'!$I:$K,2,0)</f>
        <v>KH 0066</v>
      </c>
      <c r="I169" t="str">
        <f>VLOOKUP(G169,'DANH MỤC'!$I:$K,3,0)</f>
        <v>Hải Dương</v>
      </c>
      <c r="J169" s="8" t="s">
        <v>5940</v>
      </c>
      <c r="K169" t="str">
        <f>VLOOKUP(J169,'DANH MỤC'!$A$1:$B$19,2,0)</f>
        <v>Sản phẩm 0002</v>
      </c>
      <c r="L169" s="9" t="s">
        <v>15</v>
      </c>
      <c r="M169">
        <v>10</v>
      </c>
      <c r="N169" s="3">
        <f>IF(LEFT(K169,1)="S",VLOOKUP(K169,'DANH MỤC'!$B:$D,2,0),VLOOKUP(K169,'DANH MỤC'!$B:$D,3,0))</f>
        <v>2000000</v>
      </c>
      <c r="O169">
        <v>20</v>
      </c>
      <c r="P169" s="3">
        <f>N169*O169%*CSDL[[#This Row],[SỐ LƯỢNG]]</f>
        <v>4000000</v>
      </c>
      <c r="Q169" s="3">
        <f t="shared" si="77"/>
        <v>16000000</v>
      </c>
    </row>
    <row r="170" spans="1:17" x14ac:dyDescent="0.3">
      <c r="A170" s="23" t="str">
        <f t="shared" ref="A170:A172" si="113">A169</f>
        <v>24/06/2019</v>
      </c>
      <c r="B170" s="8" t="str">
        <f t="shared" ref="B170:B172" si="114">B169</f>
        <v>24/06/2019</v>
      </c>
      <c r="C170" s="8">
        <v>6</v>
      </c>
      <c r="D170" s="8" t="str">
        <f t="shared" ref="D170:D172" si="115">D169</f>
        <v>DH15082</v>
      </c>
      <c r="E170" s="8" t="str">
        <f t="shared" ref="E170:E172" si="116">E169</f>
        <v>nhi.vu</v>
      </c>
      <c r="F170" s="8" t="str">
        <f>VLOOKUP(E170,'DANH MỤC'!$F:$G,2,0)</f>
        <v>Nhóm 1</v>
      </c>
      <c r="G170" s="8" t="str">
        <f t="shared" ref="G170:G172" si="117">G169</f>
        <v>KH0066</v>
      </c>
      <c r="H170" t="str">
        <f>VLOOKUP(G170,'DANH MỤC'!$I:$K,2,0)</f>
        <v>KH 0066</v>
      </c>
      <c r="I170" t="str">
        <f>VLOOKUP(G170,'DANH MỤC'!$I:$K,3,0)</f>
        <v>Hải Dương</v>
      </c>
      <c r="J170" s="8" t="s">
        <v>5939</v>
      </c>
      <c r="K170" t="str">
        <f>VLOOKUP(J170,'DANH MỤC'!$A$1:$B$19,2,0)</f>
        <v>Sản phẩm 0001</v>
      </c>
      <c r="L170" s="9" t="s">
        <v>15</v>
      </c>
      <c r="M170">
        <v>5</v>
      </c>
      <c r="N170" s="3">
        <f>IF(LEFT(K170,1)="S",VLOOKUP(K170,'DANH MỤC'!$B:$D,2,0),VLOOKUP(K170,'DANH MỤC'!$B:$D,3,0))</f>
        <v>3000000</v>
      </c>
      <c r="O170">
        <v>20</v>
      </c>
      <c r="P170" s="3">
        <f>N170*O170%*CSDL[[#This Row],[SỐ LƯỢNG]]</f>
        <v>3000000</v>
      </c>
      <c r="Q170" s="3">
        <f t="shared" si="77"/>
        <v>12000000</v>
      </c>
    </row>
    <row r="171" spans="1:17" x14ac:dyDescent="0.3">
      <c r="A171" s="23" t="str">
        <f t="shared" si="113"/>
        <v>24/06/2019</v>
      </c>
      <c r="B171" s="8" t="str">
        <f t="shared" si="114"/>
        <v>24/06/2019</v>
      </c>
      <c r="C171" s="8">
        <v>6</v>
      </c>
      <c r="D171" s="8" t="str">
        <f t="shared" si="115"/>
        <v>DH15082</v>
      </c>
      <c r="E171" s="8" t="str">
        <f t="shared" si="116"/>
        <v>nhi.vu</v>
      </c>
      <c r="F171" s="8" t="str">
        <f>VLOOKUP(E171,'DANH MỤC'!$F:$G,2,0)</f>
        <v>Nhóm 1</v>
      </c>
      <c r="G171" s="8" t="str">
        <f t="shared" si="117"/>
        <v>KH0066</v>
      </c>
      <c r="H171" t="str">
        <f>VLOOKUP(G171,'DANH MỤC'!$I:$K,2,0)</f>
        <v>KH 0066</v>
      </c>
      <c r="I171" t="str">
        <f>VLOOKUP(G171,'DANH MỤC'!$I:$K,3,0)</f>
        <v>Hải Dương</v>
      </c>
      <c r="J171" s="8" t="s">
        <v>5940</v>
      </c>
      <c r="K171" t="str">
        <f>VLOOKUP(J171,'DANH MỤC'!$A$1:$B$19,2,0)</f>
        <v>Sản phẩm 0002</v>
      </c>
      <c r="L171" s="9" t="s">
        <v>15</v>
      </c>
      <c r="M171">
        <v>2</v>
      </c>
      <c r="N171" s="3">
        <f>IF(LEFT(K171,1)="S",VLOOKUP(K171,'DANH MỤC'!$B:$D,2,0),VLOOKUP(K171,'DANH MỤC'!$B:$D,3,0))</f>
        <v>2000000</v>
      </c>
      <c r="O171">
        <v>100</v>
      </c>
      <c r="P171" s="3">
        <f>N171*O171%*CSDL[[#This Row],[SỐ LƯỢNG]]</f>
        <v>4000000</v>
      </c>
      <c r="Q171" s="3">
        <f t="shared" si="77"/>
        <v>0</v>
      </c>
    </row>
    <row r="172" spans="1:17" x14ac:dyDescent="0.3">
      <c r="A172" s="23" t="str">
        <f t="shared" si="113"/>
        <v>24/06/2019</v>
      </c>
      <c r="B172" s="8" t="str">
        <f t="shared" si="114"/>
        <v>24/06/2019</v>
      </c>
      <c r="C172" s="8">
        <v>6</v>
      </c>
      <c r="D172" s="8" t="str">
        <f t="shared" si="115"/>
        <v>DH15082</v>
      </c>
      <c r="E172" s="8" t="str">
        <f t="shared" si="116"/>
        <v>nhi.vu</v>
      </c>
      <c r="F172" s="8" t="str">
        <f>VLOOKUP(E172,'DANH MỤC'!$F:$G,2,0)</f>
        <v>Nhóm 1</v>
      </c>
      <c r="G172" s="8" t="str">
        <f t="shared" si="117"/>
        <v>KH0066</v>
      </c>
      <c r="H172" t="str">
        <f>VLOOKUP(G172,'DANH MỤC'!$I:$K,2,0)</f>
        <v>KH 0066</v>
      </c>
      <c r="I172" t="str">
        <f>VLOOKUP(G172,'DANH MỤC'!$I:$K,3,0)</f>
        <v>Hải Dương</v>
      </c>
      <c r="J172" s="8" t="s">
        <v>5939</v>
      </c>
      <c r="K172" t="str">
        <f>VLOOKUP(J172,'DANH MỤC'!$A$1:$B$19,2,0)</f>
        <v>Sản phẩm 0001</v>
      </c>
      <c r="L172" s="9" t="s">
        <v>15</v>
      </c>
      <c r="M172">
        <v>1</v>
      </c>
      <c r="N172" s="3">
        <f>IF(LEFT(K172,1)="S",VLOOKUP(K172,'DANH MỤC'!$B:$D,2,0),VLOOKUP(K172,'DANH MỤC'!$B:$D,3,0))</f>
        <v>3000000</v>
      </c>
      <c r="O172">
        <v>100</v>
      </c>
      <c r="P172" s="3">
        <f>N172*O172%*CSDL[[#This Row],[SỐ LƯỢNG]]</f>
        <v>3000000</v>
      </c>
      <c r="Q172" s="3">
        <f t="shared" si="77"/>
        <v>0</v>
      </c>
    </row>
    <row r="173" spans="1:17" x14ac:dyDescent="0.3">
      <c r="A173" s="23" t="s">
        <v>93</v>
      </c>
      <c r="B173" s="8" t="s">
        <v>93</v>
      </c>
      <c r="C173" s="8">
        <v>6</v>
      </c>
      <c r="D173" s="8" t="s">
        <v>95</v>
      </c>
      <c r="E173" s="8" t="s">
        <v>13822</v>
      </c>
      <c r="F173" s="8" t="str">
        <f>VLOOKUP(E173,'DANH MỤC'!$F:$G,2,0)</f>
        <v>Nhóm 1</v>
      </c>
      <c r="G173" s="8" t="s">
        <v>6103</v>
      </c>
      <c r="H173" t="str">
        <f>VLOOKUP(G173,'DANH MỤC'!$I:$K,2,0)</f>
        <v>KH 0067</v>
      </c>
      <c r="I173" t="str">
        <f>VLOOKUP(G173,'DANH MỤC'!$I:$K,3,0)</f>
        <v>Khánh Hòa</v>
      </c>
      <c r="J173" s="8" t="s">
        <v>5939</v>
      </c>
      <c r="K173" t="str">
        <f>VLOOKUP(J173,'DANH MỤC'!$A$1:$B$19,2,0)</f>
        <v>Sản phẩm 0001</v>
      </c>
      <c r="L173" s="9" t="s">
        <v>15</v>
      </c>
      <c r="M173">
        <v>1</v>
      </c>
      <c r="N173" s="3">
        <f>IF(LEFT(K173,1)="S",VLOOKUP(K173,'DANH MỤC'!$B:$D,2,0),VLOOKUP(K173,'DANH MỤC'!$B:$D,3,0))</f>
        <v>3000000</v>
      </c>
      <c r="O173">
        <v>0</v>
      </c>
      <c r="P173" s="3">
        <f>N173*O173%*CSDL[[#This Row],[SỐ LƯỢNG]]</f>
        <v>0</v>
      </c>
      <c r="Q173" s="3">
        <f t="shared" si="77"/>
        <v>3000000</v>
      </c>
    </row>
    <row r="174" spans="1:17" x14ac:dyDescent="0.3">
      <c r="A174" s="23" t="str">
        <f>A173</f>
        <v>24/06/2019</v>
      </c>
      <c r="B174" s="8" t="str">
        <f>B173</f>
        <v>24/06/2019</v>
      </c>
      <c r="C174" s="8">
        <v>6</v>
      </c>
      <c r="D174" s="8" t="str">
        <f>D173</f>
        <v>DH15081</v>
      </c>
      <c r="E174" s="8" t="str">
        <f>E173</f>
        <v>anh.hong</v>
      </c>
      <c r="F174" s="8" t="str">
        <f>VLOOKUP(E174,'DANH MỤC'!$F:$G,2,0)</f>
        <v>Nhóm 1</v>
      </c>
      <c r="G174" s="8" t="str">
        <f>G173</f>
        <v>KH0067</v>
      </c>
      <c r="H174" t="str">
        <f>VLOOKUP(G174,'DANH MỤC'!$I:$K,2,0)</f>
        <v>KH 0067</v>
      </c>
      <c r="I174" t="str">
        <f>VLOOKUP(G174,'DANH MỤC'!$I:$K,3,0)</f>
        <v>Khánh Hòa</v>
      </c>
      <c r="J174" s="8" t="s">
        <v>5944</v>
      </c>
      <c r="K174" t="str">
        <f>VLOOKUP(J174,'DANH MỤC'!$A$1:$B$19,2,0)</f>
        <v>Hàng tặng 0001</v>
      </c>
      <c r="L174" s="9" t="s">
        <v>24</v>
      </c>
      <c r="M174">
        <v>2</v>
      </c>
      <c r="N174" s="3">
        <f>IF(LEFT(K174,1)="S",VLOOKUP(K174,'DANH MỤC'!$B:$D,2,0),VLOOKUP(K174,'DANH MỤC'!$B:$D,3,0))</f>
        <v>200000</v>
      </c>
      <c r="O174">
        <v>100</v>
      </c>
      <c r="P174" s="3">
        <f>N174*O174%*CSDL[[#This Row],[SỐ LƯỢNG]]</f>
        <v>400000</v>
      </c>
      <c r="Q174" s="3">
        <f t="shared" si="77"/>
        <v>0</v>
      </c>
    </row>
    <row r="175" spans="1:17" x14ac:dyDescent="0.3">
      <c r="A175" s="23" t="s">
        <v>93</v>
      </c>
      <c r="B175" s="8" t="s">
        <v>93</v>
      </c>
      <c r="C175" s="8">
        <v>6</v>
      </c>
      <c r="D175" s="8" t="s">
        <v>96</v>
      </c>
      <c r="E175" s="8" t="s">
        <v>13814</v>
      </c>
      <c r="F175" s="8" t="str">
        <f>VLOOKUP(E175,'DANH MỤC'!$F:$G,2,0)</f>
        <v>Nhóm 1</v>
      </c>
      <c r="G175" s="8" t="s">
        <v>6104</v>
      </c>
      <c r="H175" t="str">
        <f>VLOOKUP(G175,'DANH MỤC'!$I:$K,2,0)</f>
        <v>KH 0068</v>
      </c>
      <c r="I175" t="str">
        <f>VLOOKUP(G175,'DANH MỤC'!$I:$K,3,0)</f>
        <v>Điện Biên</v>
      </c>
      <c r="J175" s="8" t="s">
        <v>19</v>
      </c>
      <c r="K175" t="str">
        <f>VLOOKUP(J175,'DANH MỤC'!$A$1:$B$19,2,0)</f>
        <v>Sản phẩm 0003</v>
      </c>
      <c r="L175" s="9" t="s">
        <v>15</v>
      </c>
      <c r="M175">
        <v>2</v>
      </c>
      <c r="N175" s="3">
        <f>IF(LEFT(K175,1)="S",VLOOKUP(K175,'DANH MỤC'!$B:$D,2,0),VLOOKUP(K175,'DANH MỤC'!$B:$D,3,0))</f>
        <v>2500000</v>
      </c>
      <c r="O175">
        <v>0</v>
      </c>
      <c r="P175" s="3">
        <f>N175*O175%*CSDL[[#This Row],[SỐ LƯỢNG]]</f>
        <v>0</v>
      </c>
      <c r="Q175" s="3">
        <f t="shared" si="77"/>
        <v>5000000</v>
      </c>
    </row>
    <row r="176" spans="1:17" x14ac:dyDescent="0.3">
      <c r="A176" s="23" t="str">
        <f t="shared" ref="A176:A177" si="118">A175</f>
        <v>24/06/2019</v>
      </c>
      <c r="B176" s="8" t="str">
        <f t="shared" ref="B176:B177" si="119">B175</f>
        <v>24/06/2019</v>
      </c>
      <c r="C176" s="8">
        <v>6</v>
      </c>
      <c r="D176" s="8" t="str">
        <f t="shared" ref="D176:D177" si="120">D175</f>
        <v>DH15080</v>
      </c>
      <c r="E176" s="8" t="str">
        <f t="shared" ref="E176:E177" si="121">E175</f>
        <v>hai.vi</v>
      </c>
      <c r="F176" s="8" t="str">
        <f>VLOOKUP(E176,'DANH MỤC'!$F:$G,2,0)</f>
        <v>Nhóm 1</v>
      </c>
      <c r="G176" s="8" t="str">
        <f t="shared" ref="G176:G177" si="122">G175</f>
        <v>KH0068</v>
      </c>
      <c r="H176" t="str">
        <f>VLOOKUP(G176,'DANH MỤC'!$I:$K,2,0)</f>
        <v>KH 0068</v>
      </c>
      <c r="I176" t="str">
        <f>VLOOKUP(G176,'DANH MỤC'!$I:$K,3,0)</f>
        <v>Điện Biên</v>
      </c>
      <c r="J176" s="8" t="s">
        <v>14</v>
      </c>
      <c r="K176" t="str">
        <f>VLOOKUP(J176,'DANH MỤC'!$A$1:$B$19,2,0)</f>
        <v>Sản phẩm 0004</v>
      </c>
      <c r="L176" s="9" t="s">
        <v>15</v>
      </c>
      <c r="M176">
        <v>1</v>
      </c>
      <c r="N176" s="3">
        <f>IF(LEFT(K176,1)="S",VLOOKUP(K176,'DANH MỤC'!$B:$D,2,0),VLOOKUP(K176,'DANH MỤC'!$B:$D,3,0))</f>
        <v>3500000</v>
      </c>
      <c r="O176">
        <v>0</v>
      </c>
      <c r="P176" s="3">
        <f>N176*O176%*CSDL[[#This Row],[SỐ LƯỢNG]]</f>
        <v>0</v>
      </c>
      <c r="Q176" s="3">
        <f t="shared" si="77"/>
        <v>3500000</v>
      </c>
    </row>
    <row r="177" spans="1:17" x14ac:dyDescent="0.3">
      <c r="A177" s="23" t="str">
        <f t="shared" si="118"/>
        <v>24/06/2019</v>
      </c>
      <c r="B177" s="8" t="str">
        <f t="shared" si="119"/>
        <v>24/06/2019</v>
      </c>
      <c r="C177" s="8">
        <v>6</v>
      </c>
      <c r="D177" s="8" t="str">
        <f t="shared" si="120"/>
        <v>DH15080</v>
      </c>
      <c r="E177" s="8" t="str">
        <f t="shared" si="121"/>
        <v>hai.vi</v>
      </c>
      <c r="F177" s="8" t="str">
        <f>VLOOKUP(E177,'DANH MỤC'!$F:$G,2,0)</f>
        <v>Nhóm 1</v>
      </c>
      <c r="G177" s="8" t="str">
        <f t="shared" si="122"/>
        <v>KH0068</v>
      </c>
      <c r="H177" t="str">
        <f>VLOOKUP(G177,'DANH MỤC'!$I:$K,2,0)</f>
        <v>KH 0068</v>
      </c>
      <c r="I177" t="str">
        <f>VLOOKUP(G177,'DANH MỤC'!$I:$K,3,0)</f>
        <v>Điện Biên</v>
      </c>
      <c r="J177" s="8" t="s">
        <v>5945</v>
      </c>
      <c r="K177" t="str">
        <f>VLOOKUP(J177,'DANH MỤC'!$A$1:$B$19,2,0)</f>
        <v>Hàng tặng 0002</v>
      </c>
      <c r="L177" s="9" t="s">
        <v>51</v>
      </c>
      <c r="M177">
        <v>1</v>
      </c>
      <c r="N177" s="3">
        <f>IF(LEFT(K177,1)="S",VLOOKUP(K177,'DANH MỤC'!$B:$D,2,0),VLOOKUP(K177,'DANH MỤC'!$B:$D,3,0))</f>
        <v>500000</v>
      </c>
      <c r="O177">
        <v>0</v>
      </c>
      <c r="P177" s="3">
        <f>N177*O177%*CSDL[[#This Row],[SỐ LƯỢNG]]</f>
        <v>0</v>
      </c>
      <c r="Q177" s="3">
        <f t="shared" si="77"/>
        <v>500000</v>
      </c>
    </row>
    <row r="178" spans="1:17" x14ac:dyDescent="0.3">
      <c r="A178" s="23" t="s">
        <v>93</v>
      </c>
      <c r="B178" s="8" t="s">
        <v>93</v>
      </c>
      <c r="C178" s="8">
        <v>6</v>
      </c>
      <c r="D178" s="8" t="s">
        <v>97</v>
      </c>
      <c r="E178" s="8" t="s">
        <v>13814</v>
      </c>
      <c r="F178" s="8" t="str">
        <f>VLOOKUP(E178,'DANH MỤC'!$F:$G,2,0)</f>
        <v>Nhóm 1</v>
      </c>
      <c r="G178" s="8" t="s">
        <v>6105</v>
      </c>
      <c r="H178" t="str">
        <f>VLOOKUP(G178,'DANH MỤC'!$I:$K,2,0)</f>
        <v>KH 0069</v>
      </c>
      <c r="I178" t="str">
        <f>VLOOKUP(G178,'DANH MỤC'!$I:$K,3,0)</f>
        <v>Ninh Thuận</v>
      </c>
      <c r="J178" s="8" t="s">
        <v>5939</v>
      </c>
      <c r="K178" t="str">
        <f>VLOOKUP(J178,'DANH MỤC'!$A$1:$B$19,2,0)</f>
        <v>Sản phẩm 0001</v>
      </c>
      <c r="L178" s="9" t="s">
        <v>15</v>
      </c>
      <c r="M178">
        <v>1</v>
      </c>
      <c r="N178" s="3">
        <f>IF(LEFT(K178,1)="S",VLOOKUP(K178,'DANH MỤC'!$B:$D,2,0),VLOOKUP(K178,'DANH MỤC'!$B:$D,3,0))</f>
        <v>3000000</v>
      </c>
      <c r="O178">
        <v>5</v>
      </c>
      <c r="P178" s="3">
        <f>N178*O178%*CSDL[[#This Row],[SỐ LƯỢNG]]</f>
        <v>150000</v>
      </c>
      <c r="Q178" s="3">
        <f t="shared" si="77"/>
        <v>2850000</v>
      </c>
    </row>
    <row r="179" spans="1:17" x14ac:dyDescent="0.3">
      <c r="A179" s="23" t="s">
        <v>93</v>
      </c>
      <c r="B179" s="8" t="s">
        <v>93</v>
      </c>
      <c r="C179" s="8">
        <v>6</v>
      </c>
      <c r="D179" s="8" t="s">
        <v>98</v>
      </c>
      <c r="E179" s="8" t="s">
        <v>13822</v>
      </c>
      <c r="F179" s="8" t="str">
        <f>VLOOKUP(E179,'DANH MỤC'!$F:$G,2,0)</f>
        <v>Nhóm 1</v>
      </c>
      <c r="G179" s="8" t="s">
        <v>6106</v>
      </c>
      <c r="H179" t="str">
        <f>VLOOKUP(G179,'DANH MỤC'!$I:$K,2,0)</f>
        <v>KH 0070</v>
      </c>
      <c r="I179" t="str">
        <f>VLOOKUP(G179,'DANH MỤC'!$I:$K,3,0)</f>
        <v>Đà Nẵng</v>
      </c>
      <c r="J179" s="8" t="s">
        <v>5939</v>
      </c>
      <c r="K179" t="str">
        <f>VLOOKUP(J179,'DANH MỤC'!$A$1:$B$19,2,0)</f>
        <v>Sản phẩm 0001</v>
      </c>
      <c r="L179" s="9" t="s">
        <v>15</v>
      </c>
      <c r="M179">
        <v>1</v>
      </c>
      <c r="N179" s="3">
        <f>IF(LEFT(K179,1)="S",VLOOKUP(K179,'DANH MỤC'!$B:$D,2,0),VLOOKUP(K179,'DANH MỤC'!$B:$D,3,0))</f>
        <v>3000000</v>
      </c>
      <c r="O179">
        <v>0</v>
      </c>
      <c r="P179" s="3">
        <f>N179*O179%*CSDL[[#This Row],[SỐ LƯỢNG]]</f>
        <v>0</v>
      </c>
      <c r="Q179" s="3">
        <f t="shared" si="77"/>
        <v>3000000</v>
      </c>
    </row>
    <row r="180" spans="1:17" x14ac:dyDescent="0.3">
      <c r="A180" s="23" t="str">
        <f>A179</f>
        <v>24/06/2019</v>
      </c>
      <c r="B180" s="8" t="str">
        <f>B179</f>
        <v>24/06/2019</v>
      </c>
      <c r="C180" s="8">
        <v>6</v>
      </c>
      <c r="D180" s="8" t="str">
        <f>D179</f>
        <v>DH15078</v>
      </c>
      <c r="E180" s="8" t="str">
        <f>E179</f>
        <v>anh.hong</v>
      </c>
      <c r="F180" s="8" t="str">
        <f>VLOOKUP(E180,'DANH MỤC'!$F:$G,2,0)</f>
        <v>Nhóm 1</v>
      </c>
      <c r="G180" s="8" t="str">
        <f>G179</f>
        <v>KH0070</v>
      </c>
      <c r="H180" t="str">
        <f>VLOOKUP(G180,'DANH MỤC'!$I:$K,2,0)</f>
        <v>KH 0070</v>
      </c>
      <c r="I180" t="str">
        <f>VLOOKUP(G180,'DANH MỤC'!$I:$K,3,0)</f>
        <v>Đà Nẵng</v>
      </c>
      <c r="J180" s="8" t="s">
        <v>5944</v>
      </c>
      <c r="K180" t="str">
        <f>VLOOKUP(J180,'DANH MỤC'!$A$1:$B$19,2,0)</f>
        <v>Hàng tặng 0001</v>
      </c>
      <c r="L180" s="9" t="s">
        <v>24</v>
      </c>
      <c r="M180">
        <v>2</v>
      </c>
      <c r="N180" s="3">
        <f>IF(LEFT(K180,1)="S",VLOOKUP(K180,'DANH MỤC'!$B:$D,2,0),VLOOKUP(K180,'DANH MỤC'!$B:$D,3,0))</f>
        <v>200000</v>
      </c>
      <c r="O180">
        <v>100</v>
      </c>
      <c r="P180" s="3">
        <f>N180*O180%*CSDL[[#This Row],[SỐ LƯỢNG]]</f>
        <v>400000</v>
      </c>
      <c r="Q180" s="3">
        <f t="shared" si="77"/>
        <v>0</v>
      </c>
    </row>
    <row r="181" spans="1:17" x14ac:dyDescent="0.3">
      <c r="A181" s="23" t="s">
        <v>93</v>
      </c>
      <c r="B181" s="8" t="s">
        <v>93</v>
      </c>
      <c r="C181" s="8">
        <v>6</v>
      </c>
      <c r="D181" s="8" t="s">
        <v>99</v>
      </c>
      <c r="E181" s="8" t="s">
        <v>13814</v>
      </c>
      <c r="F181" s="8" t="str">
        <f>VLOOKUP(E181,'DANH MỤC'!$F:$G,2,0)</f>
        <v>Nhóm 1</v>
      </c>
      <c r="G181" s="8" t="s">
        <v>6107</v>
      </c>
      <c r="H181" t="str">
        <f>VLOOKUP(G181,'DANH MỤC'!$I:$K,2,0)</f>
        <v>KH 0071</v>
      </c>
      <c r="I181" t="str">
        <f>VLOOKUP(G181,'DANH MỤC'!$I:$K,3,0)</f>
        <v>Quảng Trị</v>
      </c>
      <c r="J181" s="8" t="s">
        <v>5939</v>
      </c>
      <c r="K181" t="str">
        <f>VLOOKUP(J181,'DANH MỤC'!$A$1:$B$19,2,0)</f>
        <v>Sản phẩm 0001</v>
      </c>
      <c r="L181" s="9" t="s">
        <v>15</v>
      </c>
      <c r="M181">
        <v>1</v>
      </c>
      <c r="N181" s="3">
        <f>IF(LEFT(K181,1)="S",VLOOKUP(K181,'DANH MỤC'!$B:$D,2,0),VLOOKUP(K181,'DANH MỤC'!$B:$D,3,0))</f>
        <v>3000000</v>
      </c>
      <c r="O181">
        <v>0</v>
      </c>
      <c r="P181" s="3">
        <f>N181*O181%*CSDL[[#This Row],[SỐ LƯỢNG]]</f>
        <v>0</v>
      </c>
      <c r="Q181" s="3">
        <f t="shared" si="77"/>
        <v>3000000</v>
      </c>
    </row>
    <row r="182" spans="1:17" x14ac:dyDescent="0.3">
      <c r="A182" s="23" t="str">
        <f>A181</f>
        <v>24/06/2019</v>
      </c>
      <c r="B182" s="8" t="str">
        <f>B181</f>
        <v>24/06/2019</v>
      </c>
      <c r="C182" s="8">
        <v>6</v>
      </c>
      <c r="D182" s="8" t="str">
        <f>D181</f>
        <v>DH15077</v>
      </c>
      <c r="E182" s="8" t="str">
        <f>E181</f>
        <v>hai.vi</v>
      </c>
      <c r="F182" s="8" t="str">
        <f>VLOOKUP(E182,'DANH MỤC'!$F:$G,2,0)</f>
        <v>Nhóm 1</v>
      </c>
      <c r="G182" s="8" t="str">
        <f>G181</f>
        <v>KH0071</v>
      </c>
      <c r="H182" t="str">
        <f>VLOOKUP(G182,'DANH MỤC'!$I:$K,2,0)</f>
        <v>KH 0071</v>
      </c>
      <c r="I182" t="str">
        <f>VLOOKUP(G182,'DANH MỤC'!$I:$K,3,0)</f>
        <v>Quảng Trị</v>
      </c>
      <c r="J182" s="8" t="s">
        <v>5944</v>
      </c>
      <c r="K182" t="str">
        <f>VLOOKUP(J182,'DANH MỤC'!$A$1:$B$19,2,0)</f>
        <v>Hàng tặng 0001</v>
      </c>
      <c r="L182" s="9" t="s">
        <v>24</v>
      </c>
      <c r="M182">
        <v>2</v>
      </c>
      <c r="N182" s="3">
        <f>IF(LEFT(K182,1)="S",VLOOKUP(K182,'DANH MỤC'!$B:$D,2,0),VLOOKUP(K182,'DANH MỤC'!$B:$D,3,0))</f>
        <v>200000</v>
      </c>
      <c r="O182">
        <v>100</v>
      </c>
      <c r="P182" s="3">
        <f>N182*O182%*CSDL[[#This Row],[SỐ LƯỢNG]]</f>
        <v>400000</v>
      </c>
      <c r="Q182" s="3">
        <f t="shared" si="77"/>
        <v>0</v>
      </c>
    </row>
    <row r="183" spans="1:17" x14ac:dyDescent="0.3">
      <c r="A183" s="23" t="s">
        <v>93</v>
      </c>
      <c r="B183" s="8" t="s">
        <v>93</v>
      </c>
      <c r="C183" s="8">
        <v>6</v>
      </c>
      <c r="D183" s="8" t="s">
        <v>100</v>
      </c>
      <c r="E183" s="8" t="s">
        <v>13815</v>
      </c>
      <c r="F183" s="8" t="str">
        <f>VLOOKUP(E183,'DANH MỤC'!$F:$G,2,0)</f>
        <v>Nhóm 1</v>
      </c>
      <c r="G183" s="8" t="s">
        <v>6108</v>
      </c>
      <c r="H183" t="str">
        <f>VLOOKUP(G183,'DANH MỤC'!$I:$K,2,0)</f>
        <v>KH 0072</v>
      </c>
      <c r="I183" t="str">
        <f>VLOOKUP(G183,'DANH MỤC'!$I:$K,3,0)</f>
        <v>Cao Bằng</v>
      </c>
      <c r="J183" s="8" t="s">
        <v>5940</v>
      </c>
      <c r="K183" t="str">
        <f>VLOOKUP(J183,'DANH MỤC'!$A$1:$B$19,2,0)</f>
        <v>Sản phẩm 0002</v>
      </c>
      <c r="L183" s="9" t="s">
        <v>15</v>
      </c>
      <c r="M183">
        <v>1</v>
      </c>
      <c r="N183" s="3">
        <f>IF(LEFT(K183,1)="S",VLOOKUP(K183,'DANH MỤC'!$B:$D,2,0),VLOOKUP(K183,'DANH MỤC'!$B:$D,3,0))</f>
        <v>2000000</v>
      </c>
      <c r="O183">
        <v>5</v>
      </c>
      <c r="P183" s="3">
        <f>N183*O183%*CSDL[[#This Row],[SỐ LƯỢNG]]</f>
        <v>100000</v>
      </c>
      <c r="Q183" s="3">
        <f t="shared" si="77"/>
        <v>1900000</v>
      </c>
    </row>
    <row r="184" spans="1:17" x14ac:dyDescent="0.3">
      <c r="A184" s="23" t="str">
        <f t="shared" ref="A184:A185" si="123">A183</f>
        <v>24/06/2019</v>
      </c>
      <c r="B184" s="8" t="str">
        <f t="shared" ref="B184:B185" si="124">B183</f>
        <v>24/06/2019</v>
      </c>
      <c r="C184" s="8">
        <v>6</v>
      </c>
      <c r="D184" s="8" t="str">
        <f t="shared" ref="D184:D185" si="125">D183</f>
        <v>DH15076</v>
      </c>
      <c r="E184" s="8" t="str">
        <f t="shared" ref="E184:E185" si="126">E183</f>
        <v>nhi.vu</v>
      </c>
      <c r="F184" s="8" t="str">
        <f>VLOOKUP(E184,'DANH MỤC'!$F:$G,2,0)</f>
        <v>Nhóm 1</v>
      </c>
      <c r="G184" s="8" t="str">
        <f t="shared" ref="G184:G185" si="127">G183</f>
        <v>KH0072</v>
      </c>
      <c r="H184" t="str">
        <f>VLOOKUP(G184,'DANH MỤC'!$I:$K,2,0)</f>
        <v>KH 0072</v>
      </c>
      <c r="I184" t="str">
        <f>VLOOKUP(G184,'DANH MỤC'!$I:$K,3,0)</f>
        <v>Cao Bằng</v>
      </c>
      <c r="J184" s="8" t="s">
        <v>5939</v>
      </c>
      <c r="K184" t="str">
        <f>VLOOKUP(J184,'DANH MỤC'!$A$1:$B$19,2,0)</f>
        <v>Sản phẩm 0001</v>
      </c>
      <c r="L184" s="9" t="s">
        <v>15</v>
      </c>
      <c r="M184">
        <v>1</v>
      </c>
      <c r="N184" s="3">
        <f>IF(LEFT(K184,1)="S",VLOOKUP(K184,'DANH MỤC'!$B:$D,2,0),VLOOKUP(K184,'DANH MỤC'!$B:$D,3,0))</f>
        <v>3000000</v>
      </c>
      <c r="O184">
        <v>10</v>
      </c>
      <c r="P184" s="3">
        <f>N184*O184%*CSDL[[#This Row],[SỐ LƯỢNG]]</f>
        <v>300000</v>
      </c>
      <c r="Q184" s="3">
        <f t="shared" si="77"/>
        <v>2700000</v>
      </c>
    </row>
    <row r="185" spans="1:17" x14ac:dyDescent="0.3">
      <c r="A185" s="23" t="str">
        <f t="shared" si="123"/>
        <v>24/06/2019</v>
      </c>
      <c r="B185" s="8" t="str">
        <f t="shared" si="124"/>
        <v>24/06/2019</v>
      </c>
      <c r="C185" s="8">
        <v>6</v>
      </c>
      <c r="D185" s="8" t="str">
        <f t="shared" si="125"/>
        <v>DH15076</v>
      </c>
      <c r="E185" s="8" t="str">
        <f t="shared" si="126"/>
        <v>nhi.vu</v>
      </c>
      <c r="F185" s="8" t="str">
        <f>VLOOKUP(E185,'DANH MỤC'!$F:$G,2,0)</f>
        <v>Nhóm 1</v>
      </c>
      <c r="G185" s="8" t="str">
        <f t="shared" si="127"/>
        <v>KH0072</v>
      </c>
      <c r="H185" t="str">
        <f>VLOOKUP(G185,'DANH MỤC'!$I:$K,2,0)</f>
        <v>KH 0072</v>
      </c>
      <c r="I185" t="str">
        <f>VLOOKUP(G185,'DANH MỤC'!$I:$K,3,0)</f>
        <v>Cao Bằng</v>
      </c>
      <c r="J185" s="8" t="s">
        <v>5944</v>
      </c>
      <c r="K185" t="str">
        <f>VLOOKUP(J185,'DANH MỤC'!$A$1:$B$19,2,0)</f>
        <v>Hàng tặng 0001</v>
      </c>
      <c r="L185" s="9" t="s">
        <v>24</v>
      </c>
      <c r="M185">
        <v>1</v>
      </c>
      <c r="N185" s="3">
        <f>IF(LEFT(K185,1)="S",VLOOKUP(K185,'DANH MỤC'!$B:$D,2,0),VLOOKUP(K185,'DANH MỤC'!$B:$D,3,0))</f>
        <v>200000</v>
      </c>
      <c r="O185">
        <v>100</v>
      </c>
      <c r="P185" s="3">
        <f>N185*O185%*CSDL[[#This Row],[SỐ LƯỢNG]]</f>
        <v>200000</v>
      </c>
      <c r="Q185" s="3">
        <f t="shared" si="77"/>
        <v>0</v>
      </c>
    </row>
    <row r="186" spans="1:17" x14ac:dyDescent="0.3">
      <c r="A186" s="23" t="s">
        <v>93</v>
      </c>
      <c r="B186" s="8" t="s">
        <v>93</v>
      </c>
      <c r="C186" s="8">
        <v>6</v>
      </c>
      <c r="D186" s="8" t="s">
        <v>101</v>
      </c>
      <c r="E186" s="8" t="s">
        <v>13821</v>
      </c>
      <c r="F186" s="8" t="str">
        <f>VLOOKUP(E186,'DANH MỤC'!$F:$G,2,0)</f>
        <v>Nhóm 1</v>
      </c>
      <c r="G186" s="8" t="s">
        <v>6109</v>
      </c>
      <c r="H186" t="str">
        <f>VLOOKUP(G186,'DANH MỤC'!$I:$K,2,0)</f>
        <v>KH 0073</v>
      </c>
      <c r="I186" t="str">
        <f>VLOOKUP(G186,'DANH MỤC'!$I:$K,3,0)</f>
        <v>Sơn La</v>
      </c>
      <c r="J186" s="8" t="s">
        <v>14</v>
      </c>
      <c r="K186" t="str">
        <f>VLOOKUP(J186,'DANH MỤC'!$A$1:$B$19,2,0)</f>
        <v>Sản phẩm 0004</v>
      </c>
      <c r="L186" s="9" t="s">
        <v>15</v>
      </c>
      <c r="M186">
        <v>1</v>
      </c>
      <c r="N186" s="3">
        <f>IF(LEFT(K186,1)="S",VLOOKUP(K186,'DANH MỤC'!$B:$D,2,0),VLOOKUP(K186,'DANH MỤC'!$B:$D,3,0))</f>
        <v>3500000</v>
      </c>
      <c r="O186">
        <v>10</v>
      </c>
      <c r="P186" s="3">
        <f>N186*O186%*CSDL[[#This Row],[SỐ LƯỢNG]]</f>
        <v>350000</v>
      </c>
      <c r="Q186" s="3">
        <f t="shared" si="77"/>
        <v>3150000</v>
      </c>
    </row>
    <row r="187" spans="1:17" x14ac:dyDescent="0.3">
      <c r="A187" s="23" t="str">
        <f>A186</f>
        <v>24/06/2019</v>
      </c>
      <c r="B187" s="8" t="str">
        <f>B186</f>
        <v>24/06/2019</v>
      </c>
      <c r="C187" s="8">
        <v>6</v>
      </c>
      <c r="D187" s="8" t="str">
        <f>D186</f>
        <v>DH15075</v>
      </c>
      <c r="E187" s="8" t="str">
        <f>E186</f>
        <v>thu.le</v>
      </c>
      <c r="F187" s="8" t="str">
        <f>VLOOKUP(E187,'DANH MỤC'!$F:$G,2,0)</f>
        <v>Nhóm 1</v>
      </c>
      <c r="G187" s="8" t="str">
        <f>G186</f>
        <v>KH0073</v>
      </c>
      <c r="H187" t="str">
        <f>VLOOKUP(G187,'DANH MỤC'!$I:$K,2,0)</f>
        <v>KH 0073</v>
      </c>
      <c r="I187" t="str">
        <f>VLOOKUP(G187,'DANH MỤC'!$I:$K,3,0)</f>
        <v>Sơn La</v>
      </c>
      <c r="J187" s="8" t="s">
        <v>5944</v>
      </c>
      <c r="K187" t="str">
        <f>VLOOKUP(J187,'DANH MỤC'!$A$1:$B$19,2,0)</f>
        <v>Hàng tặng 0001</v>
      </c>
      <c r="L187" s="9" t="s">
        <v>24</v>
      </c>
      <c r="M187">
        <v>1</v>
      </c>
      <c r="N187" s="3">
        <f>IF(LEFT(K187,1)="S",VLOOKUP(K187,'DANH MỤC'!$B:$D,2,0),VLOOKUP(K187,'DANH MỤC'!$B:$D,3,0))</f>
        <v>200000</v>
      </c>
      <c r="O187">
        <v>100</v>
      </c>
      <c r="P187" s="3">
        <f>N187*O187%*CSDL[[#This Row],[SỐ LƯỢNG]]</f>
        <v>200000</v>
      </c>
      <c r="Q187" s="3">
        <f t="shared" si="77"/>
        <v>0</v>
      </c>
    </row>
    <row r="188" spans="1:17" x14ac:dyDescent="0.3">
      <c r="A188" s="23" t="s">
        <v>93</v>
      </c>
      <c r="B188" s="8" t="s">
        <v>93</v>
      </c>
      <c r="C188" s="8">
        <v>6</v>
      </c>
      <c r="D188" s="8" t="s">
        <v>102</v>
      </c>
      <c r="E188" s="8" t="s">
        <v>13822</v>
      </c>
      <c r="F188" s="8" t="str">
        <f>VLOOKUP(E188,'DANH MỤC'!$F:$G,2,0)</f>
        <v>Nhóm 1</v>
      </c>
      <c r="G188" s="8" t="s">
        <v>6110</v>
      </c>
      <c r="H188" t="str">
        <f>VLOOKUP(G188,'DANH MỤC'!$I:$K,2,0)</f>
        <v>KH 0074</v>
      </c>
      <c r="I188" t="str">
        <f>VLOOKUP(G188,'DANH MỤC'!$I:$K,3,0)</f>
        <v>Hà Tĩnh</v>
      </c>
      <c r="J188" s="8" t="s">
        <v>5939</v>
      </c>
      <c r="K188" t="str">
        <f>VLOOKUP(J188,'DANH MỤC'!$A$1:$B$19,2,0)</f>
        <v>Sản phẩm 0001</v>
      </c>
      <c r="L188" s="9" t="s">
        <v>15</v>
      </c>
      <c r="M188">
        <v>1</v>
      </c>
      <c r="N188" s="3">
        <f>IF(LEFT(K188,1)="S",VLOOKUP(K188,'DANH MỤC'!$B:$D,2,0),VLOOKUP(K188,'DANH MỤC'!$B:$D,3,0))</f>
        <v>3000000</v>
      </c>
      <c r="O188">
        <v>0</v>
      </c>
      <c r="P188" s="3">
        <f>N188*O188%*CSDL[[#This Row],[SỐ LƯỢNG]]</f>
        <v>0</v>
      </c>
      <c r="Q188" s="3">
        <f t="shared" si="77"/>
        <v>3000000</v>
      </c>
    </row>
    <row r="189" spans="1:17" x14ac:dyDescent="0.3">
      <c r="A189" s="23" t="str">
        <f t="shared" ref="A189:A191" si="128">A188</f>
        <v>24/06/2019</v>
      </c>
      <c r="B189" s="8" t="str">
        <f t="shared" ref="B189:B191" si="129">B188</f>
        <v>24/06/2019</v>
      </c>
      <c r="C189" s="8">
        <v>6</v>
      </c>
      <c r="D189" s="8" t="str">
        <f t="shared" ref="D189:D191" si="130">D188</f>
        <v>DH15074</v>
      </c>
      <c r="E189" s="8" t="str">
        <f t="shared" ref="E189:E191" si="131">E188</f>
        <v>anh.hong</v>
      </c>
      <c r="F189" s="8" t="str">
        <f>VLOOKUP(E189,'DANH MỤC'!$F:$G,2,0)</f>
        <v>Nhóm 1</v>
      </c>
      <c r="G189" s="8" t="str">
        <f t="shared" ref="G189:G191" si="132">G188</f>
        <v>KH0074</v>
      </c>
      <c r="H189" t="str">
        <f>VLOOKUP(G189,'DANH MỤC'!$I:$K,2,0)</f>
        <v>KH 0074</v>
      </c>
      <c r="I189" t="str">
        <f>VLOOKUP(G189,'DANH MỤC'!$I:$K,3,0)</f>
        <v>Hà Tĩnh</v>
      </c>
      <c r="J189" s="8" t="s">
        <v>5939</v>
      </c>
      <c r="K189" t="str">
        <f>VLOOKUP(J189,'DANH MỤC'!$A$1:$B$19,2,0)</f>
        <v>Sản phẩm 0001</v>
      </c>
      <c r="L189" s="9" t="s">
        <v>15</v>
      </c>
      <c r="M189">
        <v>1</v>
      </c>
      <c r="N189" s="3">
        <f>IF(LEFT(K189,1)="S",VLOOKUP(K189,'DANH MỤC'!$B:$D,2,0),VLOOKUP(K189,'DANH MỤC'!$B:$D,3,0))</f>
        <v>3000000</v>
      </c>
      <c r="O189">
        <v>20</v>
      </c>
      <c r="P189" s="3">
        <f>N189*O189%*CSDL[[#This Row],[SỐ LƯỢNG]]</f>
        <v>600000</v>
      </c>
      <c r="Q189" s="3">
        <f t="shared" si="77"/>
        <v>2400000</v>
      </c>
    </row>
    <row r="190" spans="1:17" x14ac:dyDescent="0.3">
      <c r="A190" s="23" t="str">
        <f t="shared" si="128"/>
        <v>24/06/2019</v>
      </c>
      <c r="B190" s="8" t="str">
        <f t="shared" si="129"/>
        <v>24/06/2019</v>
      </c>
      <c r="C190" s="8">
        <v>6</v>
      </c>
      <c r="D190" s="8" t="str">
        <f t="shared" si="130"/>
        <v>DH15074</v>
      </c>
      <c r="E190" s="8" t="str">
        <f t="shared" si="131"/>
        <v>anh.hong</v>
      </c>
      <c r="F190" s="8" t="str">
        <f>VLOOKUP(E190,'DANH MỤC'!$F:$G,2,0)</f>
        <v>Nhóm 1</v>
      </c>
      <c r="G190" s="8" t="str">
        <f t="shared" si="132"/>
        <v>KH0074</v>
      </c>
      <c r="H190" t="str">
        <f>VLOOKUP(G190,'DANH MỤC'!$I:$K,2,0)</f>
        <v>KH 0074</v>
      </c>
      <c r="I190" t="str">
        <f>VLOOKUP(G190,'DANH MỤC'!$I:$K,3,0)</f>
        <v>Hà Tĩnh</v>
      </c>
      <c r="J190" s="8" t="s">
        <v>5939</v>
      </c>
      <c r="K190" t="str">
        <f>VLOOKUP(J190,'DANH MỤC'!$A$1:$B$19,2,0)</f>
        <v>Sản phẩm 0001</v>
      </c>
      <c r="L190" s="9" t="s">
        <v>15</v>
      </c>
      <c r="M190">
        <v>1</v>
      </c>
      <c r="N190" s="3">
        <f>IF(LEFT(K190,1)="S",VLOOKUP(K190,'DANH MỤC'!$B:$D,2,0),VLOOKUP(K190,'DANH MỤC'!$B:$D,3,0))</f>
        <v>3000000</v>
      </c>
      <c r="O190">
        <v>10</v>
      </c>
      <c r="P190" s="3">
        <f>N190*O190%*CSDL[[#This Row],[SỐ LƯỢNG]]</f>
        <v>300000</v>
      </c>
      <c r="Q190" s="3">
        <f t="shared" si="77"/>
        <v>2700000</v>
      </c>
    </row>
    <row r="191" spans="1:17" x14ac:dyDescent="0.3">
      <c r="A191" s="23" t="str">
        <f t="shared" si="128"/>
        <v>24/06/2019</v>
      </c>
      <c r="B191" s="8" t="str">
        <f t="shared" si="129"/>
        <v>24/06/2019</v>
      </c>
      <c r="C191" s="8">
        <v>6</v>
      </c>
      <c r="D191" s="8" t="str">
        <f t="shared" si="130"/>
        <v>DH15074</v>
      </c>
      <c r="E191" s="8" t="str">
        <f t="shared" si="131"/>
        <v>anh.hong</v>
      </c>
      <c r="F191" s="8" t="str">
        <f>VLOOKUP(E191,'DANH MỤC'!$F:$G,2,0)</f>
        <v>Nhóm 1</v>
      </c>
      <c r="G191" s="8" t="str">
        <f t="shared" si="132"/>
        <v>KH0074</v>
      </c>
      <c r="H191" t="str">
        <f>VLOOKUP(G191,'DANH MỤC'!$I:$K,2,0)</f>
        <v>KH 0074</v>
      </c>
      <c r="I191" t="str">
        <f>VLOOKUP(G191,'DANH MỤC'!$I:$K,3,0)</f>
        <v>Hà Tĩnh</v>
      </c>
      <c r="J191" s="8" t="s">
        <v>5944</v>
      </c>
      <c r="K191" t="str">
        <f>VLOOKUP(J191,'DANH MỤC'!$A$1:$B$19,2,0)</f>
        <v>Hàng tặng 0001</v>
      </c>
      <c r="L191" s="9" t="s">
        <v>24</v>
      </c>
      <c r="M191">
        <v>2</v>
      </c>
      <c r="N191" s="3">
        <f>IF(LEFT(K191,1)="S",VLOOKUP(K191,'DANH MỤC'!$B:$D,2,0),VLOOKUP(K191,'DANH MỤC'!$B:$D,3,0))</f>
        <v>200000</v>
      </c>
      <c r="O191">
        <v>100</v>
      </c>
      <c r="P191" s="3">
        <f>N191*O191%*CSDL[[#This Row],[SỐ LƯỢNG]]</f>
        <v>400000</v>
      </c>
      <c r="Q191" s="3">
        <f t="shared" si="77"/>
        <v>0</v>
      </c>
    </row>
    <row r="192" spans="1:17" x14ac:dyDescent="0.3">
      <c r="A192" s="23" t="s">
        <v>93</v>
      </c>
      <c r="B192" s="8" t="s">
        <v>93</v>
      </c>
      <c r="C192" s="8">
        <v>6</v>
      </c>
      <c r="D192" s="8" t="s">
        <v>103</v>
      </c>
      <c r="E192" s="8" t="s">
        <v>13821</v>
      </c>
      <c r="F192" s="8" t="str">
        <f>VLOOKUP(E192,'DANH MỤC'!$F:$G,2,0)</f>
        <v>Nhóm 1</v>
      </c>
      <c r="G192" s="8" t="s">
        <v>6111</v>
      </c>
      <c r="H192" t="str">
        <f>VLOOKUP(G192,'DANH MỤC'!$I:$K,2,0)</f>
        <v>KH 0075</v>
      </c>
      <c r="I192" t="str">
        <f>VLOOKUP(G192,'DANH MỤC'!$I:$K,3,0)</f>
        <v>Bình Phước</v>
      </c>
      <c r="J192" s="8" t="s">
        <v>19</v>
      </c>
      <c r="K192" t="str">
        <f>VLOOKUP(J192,'DANH MỤC'!$A$1:$B$19,2,0)</f>
        <v>Sản phẩm 0003</v>
      </c>
      <c r="L192" s="9" t="s">
        <v>15</v>
      </c>
      <c r="M192">
        <v>1</v>
      </c>
      <c r="N192" s="3">
        <f>IF(LEFT(K192,1)="S",VLOOKUP(K192,'DANH MỤC'!$B:$D,2,0),VLOOKUP(K192,'DANH MỤC'!$B:$D,3,0))</f>
        <v>2500000</v>
      </c>
      <c r="O192">
        <v>5</v>
      </c>
      <c r="P192" s="3">
        <f>N192*O192%*CSDL[[#This Row],[SỐ LƯỢNG]]</f>
        <v>125000</v>
      </c>
      <c r="Q192" s="3">
        <f t="shared" si="77"/>
        <v>2375000</v>
      </c>
    </row>
    <row r="193" spans="1:17" x14ac:dyDescent="0.3">
      <c r="A193" s="23" t="str">
        <f>A192</f>
        <v>24/06/2019</v>
      </c>
      <c r="B193" s="8" t="str">
        <f>B192</f>
        <v>24/06/2019</v>
      </c>
      <c r="C193" s="8">
        <v>6</v>
      </c>
      <c r="D193" s="8" t="str">
        <f>D192</f>
        <v>DH15073</v>
      </c>
      <c r="E193" s="8" t="str">
        <f>E192</f>
        <v>thu.le</v>
      </c>
      <c r="F193" s="8" t="str">
        <f>VLOOKUP(E193,'DANH MỤC'!$F:$G,2,0)</f>
        <v>Nhóm 1</v>
      </c>
      <c r="G193" s="8" t="str">
        <f>G192</f>
        <v>KH0075</v>
      </c>
      <c r="H193" t="str">
        <f>VLOOKUP(G193,'DANH MỤC'!$I:$K,2,0)</f>
        <v>KH 0075</v>
      </c>
      <c r="I193" t="str">
        <f>VLOOKUP(G193,'DANH MỤC'!$I:$K,3,0)</f>
        <v>Bình Phước</v>
      </c>
      <c r="J193" s="8" t="s">
        <v>5944</v>
      </c>
      <c r="K193" t="str">
        <f>VLOOKUP(J193,'DANH MỤC'!$A$1:$B$19,2,0)</f>
        <v>Hàng tặng 0001</v>
      </c>
      <c r="L193" s="9" t="s">
        <v>24</v>
      </c>
      <c r="M193">
        <v>1</v>
      </c>
      <c r="N193" s="3">
        <f>IF(LEFT(K193,1)="S",VLOOKUP(K193,'DANH MỤC'!$B:$D,2,0),VLOOKUP(K193,'DANH MỤC'!$B:$D,3,0))</f>
        <v>200000</v>
      </c>
      <c r="O193">
        <v>100</v>
      </c>
      <c r="P193" s="3">
        <f>N193*O193%*CSDL[[#This Row],[SỐ LƯỢNG]]</f>
        <v>200000</v>
      </c>
      <c r="Q193" s="3">
        <f t="shared" si="77"/>
        <v>0</v>
      </c>
    </row>
    <row r="194" spans="1:17" x14ac:dyDescent="0.3">
      <c r="A194" s="23" t="s">
        <v>93</v>
      </c>
      <c r="B194" s="8" t="s">
        <v>93</v>
      </c>
      <c r="C194" s="8">
        <v>6</v>
      </c>
      <c r="D194" s="8" t="s">
        <v>104</v>
      </c>
      <c r="E194" s="8" t="s">
        <v>13821</v>
      </c>
      <c r="F194" s="8" t="str">
        <f>VLOOKUP(E194,'DANH MỤC'!$F:$G,2,0)</f>
        <v>Nhóm 1</v>
      </c>
      <c r="G194" s="8" t="s">
        <v>6112</v>
      </c>
      <c r="H194" t="str">
        <f>VLOOKUP(G194,'DANH MỤC'!$I:$K,2,0)</f>
        <v>KH 0076</v>
      </c>
      <c r="I194" t="str">
        <f>VLOOKUP(G194,'DANH MỤC'!$I:$K,3,0)</f>
        <v>Thừa Thiên Huế</v>
      </c>
      <c r="J194" s="8" t="s">
        <v>14</v>
      </c>
      <c r="K194" t="str">
        <f>VLOOKUP(J194,'DANH MỤC'!$A$1:$B$19,2,0)</f>
        <v>Sản phẩm 0004</v>
      </c>
      <c r="L194" s="9" t="s">
        <v>15</v>
      </c>
      <c r="M194">
        <v>1</v>
      </c>
      <c r="N194" s="3">
        <f>IF(LEFT(K194,1)="S",VLOOKUP(K194,'DANH MỤC'!$B:$D,2,0),VLOOKUP(K194,'DANH MỤC'!$B:$D,3,0))</f>
        <v>3500000</v>
      </c>
      <c r="O194">
        <v>5</v>
      </c>
      <c r="P194" s="3">
        <f>N194*O194%*CSDL[[#This Row],[SỐ LƯỢNG]]</f>
        <v>175000</v>
      </c>
      <c r="Q194" s="3">
        <f t="shared" si="77"/>
        <v>3325000</v>
      </c>
    </row>
    <row r="195" spans="1:17" x14ac:dyDescent="0.3">
      <c r="A195" s="23" t="str">
        <f>A194</f>
        <v>24/06/2019</v>
      </c>
      <c r="B195" s="8" t="str">
        <f>B194</f>
        <v>24/06/2019</v>
      </c>
      <c r="C195" s="8">
        <v>6</v>
      </c>
      <c r="D195" s="8" t="str">
        <f>D194</f>
        <v>DH15072</v>
      </c>
      <c r="E195" s="8" t="str">
        <f>E194</f>
        <v>thu.le</v>
      </c>
      <c r="F195" s="8" t="str">
        <f>VLOOKUP(E195,'DANH MỤC'!$F:$G,2,0)</f>
        <v>Nhóm 1</v>
      </c>
      <c r="G195" s="8" t="str">
        <f>G194</f>
        <v>KH0076</v>
      </c>
      <c r="H195" t="str">
        <f>VLOOKUP(G195,'DANH MỤC'!$I:$K,2,0)</f>
        <v>KH 0076</v>
      </c>
      <c r="I195" t="str">
        <f>VLOOKUP(G195,'DANH MỤC'!$I:$K,3,0)</f>
        <v>Thừa Thiên Huế</v>
      </c>
      <c r="J195" s="8" t="s">
        <v>5944</v>
      </c>
      <c r="K195" t="str">
        <f>VLOOKUP(J195,'DANH MỤC'!$A$1:$B$19,2,0)</f>
        <v>Hàng tặng 0001</v>
      </c>
      <c r="L195" s="9" t="s">
        <v>24</v>
      </c>
      <c r="M195">
        <v>1</v>
      </c>
      <c r="N195" s="3">
        <f>IF(LEFT(K195,1)="S",VLOOKUP(K195,'DANH MỤC'!$B:$D,2,0),VLOOKUP(K195,'DANH MỤC'!$B:$D,3,0))</f>
        <v>200000</v>
      </c>
      <c r="O195">
        <v>100</v>
      </c>
      <c r="P195" s="3">
        <f>N195*O195%*CSDL[[#This Row],[SỐ LƯỢNG]]</f>
        <v>200000</v>
      </c>
      <c r="Q195" s="3">
        <f t="shared" ref="Q195:Q258" si="133">N195*M195-P195</f>
        <v>0</v>
      </c>
    </row>
    <row r="196" spans="1:17" x14ac:dyDescent="0.3">
      <c r="A196" s="23" t="s">
        <v>93</v>
      </c>
      <c r="B196" s="8" t="s">
        <v>93</v>
      </c>
      <c r="C196" s="8">
        <v>6</v>
      </c>
      <c r="D196" s="8" t="s">
        <v>105</v>
      </c>
      <c r="E196" s="8" t="s">
        <v>13823</v>
      </c>
      <c r="F196" s="8" t="str">
        <f>VLOOKUP(E196,'DANH MỤC'!$F:$G,2,0)</f>
        <v>Nhóm 1</v>
      </c>
      <c r="G196" s="8" t="s">
        <v>6113</v>
      </c>
      <c r="H196" t="str">
        <f>VLOOKUP(G196,'DANH MỤC'!$I:$K,2,0)</f>
        <v>KH 0077</v>
      </c>
      <c r="I196" t="str">
        <f>VLOOKUP(G196,'DANH MỤC'!$I:$K,3,0)</f>
        <v>Bắc Kạn</v>
      </c>
      <c r="J196" s="8" t="s">
        <v>5940</v>
      </c>
      <c r="K196" t="str">
        <f>VLOOKUP(J196,'DANH MỤC'!$A$1:$B$19,2,0)</f>
        <v>Sản phẩm 0002</v>
      </c>
      <c r="L196" s="9" t="s">
        <v>15</v>
      </c>
      <c r="M196">
        <v>1</v>
      </c>
      <c r="N196" s="3">
        <f>IF(LEFT(K196,1)="S",VLOOKUP(K196,'DANH MỤC'!$B:$D,2,0),VLOOKUP(K196,'DANH MỤC'!$B:$D,3,0))</f>
        <v>2000000</v>
      </c>
      <c r="O196">
        <v>0</v>
      </c>
      <c r="P196" s="3">
        <f>N196*O196%*CSDL[[#This Row],[SỐ LƯỢNG]]</f>
        <v>0</v>
      </c>
      <c r="Q196" s="3">
        <f t="shared" si="133"/>
        <v>2000000</v>
      </c>
    </row>
    <row r="197" spans="1:17" x14ac:dyDescent="0.3">
      <c r="A197" s="23" t="str">
        <f>A196</f>
        <v>24/06/2019</v>
      </c>
      <c r="B197" s="8" t="str">
        <f>B196</f>
        <v>24/06/2019</v>
      </c>
      <c r="C197" s="8">
        <v>6</v>
      </c>
      <c r="D197" s="8" t="str">
        <f>D196</f>
        <v>DH15071</v>
      </c>
      <c r="E197" s="8" t="str">
        <f>E196</f>
        <v>giang.nguyen</v>
      </c>
      <c r="F197" s="8" t="str">
        <f>VLOOKUP(E197,'DANH MỤC'!$F:$G,2,0)</f>
        <v>Nhóm 1</v>
      </c>
      <c r="G197" s="8" t="str">
        <f>G196</f>
        <v>KH0077</v>
      </c>
      <c r="H197" t="str">
        <f>VLOOKUP(G197,'DANH MỤC'!$I:$K,2,0)</f>
        <v>KH 0077</v>
      </c>
      <c r="I197" t="str">
        <f>VLOOKUP(G197,'DANH MỤC'!$I:$K,3,0)</f>
        <v>Bắc Kạn</v>
      </c>
      <c r="J197" s="8" t="s">
        <v>5939</v>
      </c>
      <c r="K197" t="str">
        <f>VLOOKUP(J197,'DANH MỤC'!$A$1:$B$19,2,0)</f>
        <v>Sản phẩm 0001</v>
      </c>
      <c r="L197" s="9" t="s">
        <v>15</v>
      </c>
      <c r="M197">
        <v>2</v>
      </c>
      <c r="N197" s="3">
        <f>IF(LEFT(K197,1)="S",VLOOKUP(K197,'DANH MỤC'!$B:$D,2,0),VLOOKUP(K197,'DANH MỤC'!$B:$D,3,0))</f>
        <v>3000000</v>
      </c>
      <c r="O197">
        <v>0</v>
      </c>
      <c r="P197" s="3">
        <f>N197*O197%*CSDL[[#This Row],[SỐ LƯỢNG]]</f>
        <v>0</v>
      </c>
      <c r="Q197" s="3">
        <f t="shared" si="133"/>
        <v>6000000</v>
      </c>
    </row>
    <row r="198" spans="1:17" x14ac:dyDescent="0.3">
      <c r="A198" s="23" t="s">
        <v>93</v>
      </c>
      <c r="B198" s="8" t="s">
        <v>93</v>
      </c>
      <c r="C198" s="8">
        <v>6</v>
      </c>
      <c r="D198" s="8" t="s">
        <v>106</v>
      </c>
      <c r="E198" s="8" t="s">
        <v>13815</v>
      </c>
      <c r="F198" s="8" t="str">
        <f>VLOOKUP(E198,'DANH MỤC'!$F:$G,2,0)</f>
        <v>Nhóm 1</v>
      </c>
      <c r="G198" s="8" t="s">
        <v>6114</v>
      </c>
      <c r="H198" t="str">
        <f>VLOOKUP(G198,'DANH MỤC'!$I:$K,2,0)</f>
        <v>KH 0078</v>
      </c>
      <c r="I198" t="str">
        <f>VLOOKUP(G198,'DANH MỤC'!$I:$K,3,0)</f>
        <v>Hồ Chí Minh</v>
      </c>
      <c r="J198" s="8" t="s">
        <v>5939</v>
      </c>
      <c r="K198" t="str">
        <f>VLOOKUP(J198,'DANH MỤC'!$A$1:$B$19,2,0)</f>
        <v>Sản phẩm 0001</v>
      </c>
      <c r="L198" s="9" t="s">
        <v>15</v>
      </c>
      <c r="M198">
        <v>4</v>
      </c>
      <c r="N198" s="3">
        <f>IF(LEFT(K198,1)="S",VLOOKUP(K198,'DANH MỤC'!$B:$D,2,0),VLOOKUP(K198,'DANH MỤC'!$B:$D,3,0))</f>
        <v>3000000</v>
      </c>
      <c r="O198">
        <v>10</v>
      </c>
      <c r="P198" s="3">
        <f>N198*O198%*CSDL[[#This Row],[SỐ LƯỢNG]]</f>
        <v>1200000</v>
      </c>
      <c r="Q198" s="3">
        <f t="shared" si="133"/>
        <v>10800000</v>
      </c>
    </row>
    <row r="199" spans="1:17" x14ac:dyDescent="0.3">
      <c r="A199" s="23" t="str">
        <f>A198</f>
        <v>24/06/2019</v>
      </c>
      <c r="B199" s="8" t="str">
        <f>B198</f>
        <v>24/06/2019</v>
      </c>
      <c r="C199" s="8">
        <v>6</v>
      </c>
      <c r="D199" s="8" t="str">
        <f>D198</f>
        <v>DH15070</v>
      </c>
      <c r="E199" s="8" t="str">
        <f>E198</f>
        <v>nhi.vu</v>
      </c>
      <c r="F199" s="8" t="str">
        <f>VLOOKUP(E199,'DANH MỤC'!$F:$G,2,0)</f>
        <v>Nhóm 1</v>
      </c>
      <c r="G199" s="8" t="str">
        <f>G198</f>
        <v>KH0078</v>
      </c>
      <c r="H199" t="str">
        <f>VLOOKUP(G199,'DANH MỤC'!$I:$K,2,0)</f>
        <v>KH 0078</v>
      </c>
      <c r="I199" t="str">
        <f>VLOOKUP(G199,'DANH MỤC'!$I:$K,3,0)</f>
        <v>Hồ Chí Minh</v>
      </c>
      <c r="J199" s="8" t="s">
        <v>5945</v>
      </c>
      <c r="K199" t="str">
        <f>VLOOKUP(J199,'DANH MỤC'!$A$1:$B$19,2,0)</f>
        <v>Hàng tặng 0002</v>
      </c>
      <c r="L199" s="9" t="s">
        <v>51</v>
      </c>
      <c r="M199">
        <v>1</v>
      </c>
      <c r="N199" s="3">
        <f>IF(LEFT(K199,1)="S",VLOOKUP(K199,'DANH MỤC'!$B:$D,2,0),VLOOKUP(K199,'DANH MỤC'!$B:$D,3,0))</f>
        <v>500000</v>
      </c>
      <c r="O199">
        <v>100</v>
      </c>
      <c r="P199" s="3">
        <f>N199*O199%*CSDL[[#This Row],[SỐ LƯỢNG]]</f>
        <v>500000</v>
      </c>
      <c r="Q199" s="3">
        <f t="shared" si="133"/>
        <v>0</v>
      </c>
    </row>
    <row r="200" spans="1:17" x14ac:dyDescent="0.3">
      <c r="A200" s="23" t="s">
        <v>93</v>
      </c>
      <c r="B200" s="8" t="s">
        <v>93</v>
      </c>
      <c r="C200" s="8">
        <v>6</v>
      </c>
      <c r="D200" s="8" t="s">
        <v>107</v>
      </c>
      <c r="E200" s="8" t="s">
        <v>13823</v>
      </c>
      <c r="F200" s="8" t="str">
        <f>VLOOKUP(E200,'DANH MỤC'!$F:$G,2,0)</f>
        <v>Nhóm 1</v>
      </c>
      <c r="G200" s="8" t="s">
        <v>525</v>
      </c>
      <c r="H200" t="str">
        <f>VLOOKUP(G200,'DANH MỤC'!$I:$K,2,0)</f>
        <v>KH 0079</v>
      </c>
      <c r="I200" t="str">
        <f>VLOOKUP(G200,'DANH MỤC'!$I:$K,3,0)</f>
        <v>Tiền Giang</v>
      </c>
      <c r="J200" s="8" t="s">
        <v>14</v>
      </c>
      <c r="K200" t="str">
        <f>VLOOKUP(J200,'DANH MỤC'!$A$1:$B$19,2,0)</f>
        <v>Sản phẩm 0004</v>
      </c>
      <c r="L200" s="9" t="s">
        <v>15</v>
      </c>
      <c r="M200">
        <v>1</v>
      </c>
      <c r="N200" s="3">
        <f>IF(LEFT(K200,1)="S",VLOOKUP(K200,'DANH MỤC'!$B:$D,2,0),VLOOKUP(K200,'DANH MỤC'!$B:$D,3,0))</f>
        <v>3500000</v>
      </c>
      <c r="O200">
        <v>0</v>
      </c>
      <c r="P200" s="3">
        <f>N200*O200%*CSDL[[#This Row],[SỐ LƯỢNG]]</f>
        <v>0</v>
      </c>
      <c r="Q200" s="3">
        <f t="shared" si="133"/>
        <v>3500000</v>
      </c>
    </row>
    <row r="201" spans="1:17" x14ac:dyDescent="0.3">
      <c r="A201" s="23" t="str">
        <f>A200</f>
        <v>24/06/2019</v>
      </c>
      <c r="B201" s="8" t="str">
        <f>B200</f>
        <v>24/06/2019</v>
      </c>
      <c r="C201" s="8">
        <v>6</v>
      </c>
      <c r="D201" s="8" t="str">
        <f>D200</f>
        <v>DH15069</v>
      </c>
      <c r="E201" s="8" t="str">
        <f>E200</f>
        <v>giang.nguyen</v>
      </c>
      <c r="F201" s="8" t="str">
        <f>VLOOKUP(E201,'DANH MỤC'!$F:$G,2,0)</f>
        <v>Nhóm 1</v>
      </c>
      <c r="G201" s="8" t="str">
        <f>G200</f>
        <v>KH0079</v>
      </c>
      <c r="H201" t="str">
        <f>VLOOKUP(G201,'DANH MỤC'!$I:$K,2,0)</f>
        <v>KH 0079</v>
      </c>
      <c r="I201" t="str">
        <f>VLOOKUP(G201,'DANH MỤC'!$I:$K,3,0)</f>
        <v>Tiền Giang</v>
      </c>
      <c r="J201" s="8" t="s">
        <v>5944</v>
      </c>
      <c r="K201" t="str">
        <f>VLOOKUP(J201,'DANH MỤC'!$A$1:$B$19,2,0)</f>
        <v>Hàng tặng 0001</v>
      </c>
      <c r="L201" s="9" t="s">
        <v>24</v>
      </c>
      <c r="M201">
        <v>2</v>
      </c>
      <c r="N201" s="3">
        <f>IF(LEFT(K201,1)="S",VLOOKUP(K201,'DANH MỤC'!$B:$D,2,0),VLOOKUP(K201,'DANH MỤC'!$B:$D,3,0))</f>
        <v>200000</v>
      </c>
      <c r="O201">
        <v>100</v>
      </c>
      <c r="P201" s="3">
        <f>N201*O201%*CSDL[[#This Row],[SỐ LƯỢNG]]</f>
        <v>400000</v>
      </c>
      <c r="Q201" s="3">
        <f t="shared" si="133"/>
        <v>0</v>
      </c>
    </row>
    <row r="202" spans="1:17" x14ac:dyDescent="0.3">
      <c r="A202" s="23" t="s">
        <v>93</v>
      </c>
      <c r="B202" s="8" t="s">
        <v>93</v>
      </c>
      <c r="C202" s="8">
        <v>6</v>
      </c>
      <c r="D202" s="8" t="s">
        <v>108</v>
      </c>
      <c r="E202" s="8" t="s">
        <v>13823</v>
      </c>
      <c r="F202" s="8" t="str">
        <f>VLOOKUP(E202,'DANH MỤC'!$F:$G,2,0)</f>
        <v>Nhóm 1</v>
      </c>
      <c r="G202" s="8" t="s">
        <v>6115</v>
      </c>
      <c r="H202" t="str">
        <f>VLOOKUP(G202,'DANH MỤC'!$I:$K,2,0)</f>
        <v>KH 0080</v>
      </c>
      <c r="I202" t="str">
        <f>VLOOKUP(G202,'DANH MỤC'!$I:$K,3,0)</f>
        <v>Đắk Nông</v>
      </c>
      <c r="J202" s="8" t="s">
        <v>5939</v>
      </c>
      <c r="K202" t="str">
        <f>VLOOKUP(J202,'DANH MỤC'!$A$1:$B$19,2,0)</f>
        <v>Sản phẩm 0001</v>
      </c>
      <c r="L202" s="9" t="s">
        <v>15</v>
      </c>
      <c r="M202">
        <v>1</v>
      </c>
      <c r="N202" s="3">
        <f>IF(LEFT(K202,1)="S",VLOOKUP(K202,'DANH MỤC'!$B:$D,2,0),VLOOKUP(K202,'DANH MỤC'!$B:$D,3,0))</f>
        <v>3000000</v>
      </c>
      <c r="O202">
        <v>0</v>
      </c>
      <c r="P202" s="3">
        <f>N202*O202%*CSDL[[#This Row],[SỐ LƯỢNG]]</f>
        <v>0</v>
      </c>
      <c r="Q202" s="3">
        <f t="shared" si="133"/>
        <v>3000000</v>
      </c>
    </row>
    <row r="203" spans="1:17" x14ac:dyDescent="0.3">
      <c r="A203" s="23" t="str">
        <f>A202</f>
        <v>24/06/2019</v>
      </c>
      <c r="B203" s="8" t="str">
        <f>B202</f>
        <v>24/06/2019</v>
      </c>
      <c r="C203" s="8">
        <v>6</v>
      </c>
      <c r="D203" s="8" t="str">
        <f>D202</f>
        <v>DH15067</v>
      </c>
      <c r="E203" s="8" t="str">
        <f>E202</f>
        <v>giang.nguyen</v>
      </c>
      <c r="F203" s="8" t="str">
        <f>VLOOKUP(E203,'DANH MỤC'!$F:$G,2,0)</f>
        <v>Nhóm 1</v>
      </c>
      <c r="G203" s="8" t="str">
        <f>G202</f>
        <v>KH0080</v>
      </c>
      <c r="H203" t="str">
        <f>VLOOKUP(G203,'DANH MỤC'!$I:$K,2,0)</f>
        <v>KH 0080</v>
      </c>
      <c r="I203" t="str">
        <f>VLOOKUP(G203,'DANH MỤC'!$I:$K,3,0)</f>
        <v>Đắk Nông</v>
      </c>
      <c r="J203" s="8" t="s">
        <v>5944</v>
      </c>
      <c r="K203" t="str">
        <f>VLOOKUP(J203,'DANH MỤC'!$A$1:$B$19,2,0)</f>
        <v>Hàng tặng 0001</v>
      </c>
      <c r="L203" s="9" t="s">
        <v>24</v>
      </c>
      <c r="M203">
        <v>2</v>
      </c>
      <c r="N203" s="3">
        <f>IF(LEFT(K203,1)="S",VLOOKUP(K203,'DANH MỤC'!$B:$D,2,0),VLOOKUP(K203,'DANH MỤC'!$B:$D,3,0))</f>
        <v>200000</v>
      </c>
      <c r="O203">
        <v>100</v>
      </c>
      <c r="P203" s="3">
        <f>N203*O203%*CSDL[[#This Row],[SỐ LƯỢNG]]</f>
        <v>400000</v>
      </c>
      <c r="Q203" s="3">
        <f t="shared" si="133"/>
        <v>0</v>
      </c>
    </row>
    <row r="204" spans="1:17" x14ac:dyDescent="0.3">
      <c r="A204" s="23" t="s">
        <v>93</v>
      </c>
      <c r="B204" s="8" t="s">
        <v>93</v>
      </c>
      <c r="C204" s="8">
        <v>6</v>
      </c>
      <c r="D204" s="8" t="s">
        <v>109</v>
      </c>
      <c r="E204" s="8" t="s">
        <v>13823</v>
      </c>
      <c r="F204" s="8" t="str">
        <f>VLOOKUP(E204,'DANH MỤC'!$F:$G,2,0)</f>
        <v>Nhóm 1</v>
      </c>
      <c r="G204" s="8" t="s">
        <v>6116</v>
      </c>
      <c r="H204" t="str">
        <f>VLOOKUP(G204,'DANH MỤC'!$I:$K,2,0)</f>
        <v>KH 0081</v>
      </c>
      <c r="I204" t="str">
        <f>VLOOKUP(G204,'DANH MỤC'!$I:$K,3,0)</f>
        <v>Hải Dương</v>
      </c>
      <c r="J204" s="8" t="s">
        <v>5939</v>
      </c>
      <c r="K204" t="str">
        <f>VLOOKUP(J204,'DANH MỤC'!$A$1:$B$19,2,0)</f>
        <v>Sản phẩm 0001</v>
      </c>
      <c r="L204" s="9" t="s">
        <v>15</v>
      </c>
      <c r="M204">
        <v>1</v>
      </c>
      <c r="N204" s="3">
        <f>IF(LEFT(K204,1)="S",VLOOKUP(K204,'DANH MỤC'!$B:$D,2,0),VLOOKUP(K204,'DANH MỤC'!$B:$D,3,0))</f>
        <v>3000000</v>
      </c>
      <c r="O204">
        <v>5</v>
      </c>
      <c r="P204" s="3">
        <f>N204*O204%*CSDL[[#This Row],[SỐ LƯỢNG]]</f>
        <v>150000</v>
      </c>
      <c r="Q204" s="3">
        <f t="shared" si="133"/>
        <v>2850000</v>
      </c>
    </row>
    <row r="205" spans="1:17" x14ac:dyDescent="0.3">
      <c r="A205" s="23" t="s">
        <v>93</v>
      </c>
      <c r="B205" s="8" t="s">
        <v>93</v>
      </c>
      <c r="C205" s="8">
        <v>6</v>
      </c>
      <c r="D205" s="8" t="s">
        <v>110</v>
      </c>
      <c r="E205" s="8" t="s">
        <v>13819</v>
      </c>
      <c r="F205" s="8" t="str">
        <f>VLOOKUP(E205,'DANH MỤC'!$F:$G,2,0)</f>
        <v>Nhóm 1</v>
      </c>
      <c r="G205" s="8" t="s">
        <v>6117</v>
      </c>
      <c r="H205" t="str">
        <f>VLOOKUP(G205,'DANH MỤC'!$I:$K,2,0)</f>
        <v>KH 0082</v>
      </c>
      <c r="I205" t="str">
        <f>VLOOKUP(G205,'DANH MỤC'!$I:$K,3,0)</f>
        <v>Hải Dương</v>
      </c>
      <c r="J205" s="8" t="s">
        <v>5939</v>
      </c>
      <c r="K205" t="str">
        <f>VLOOKUP(J205,'DANH MỤC'!$A$1:$B$19,2,0)</f>
        <v>Sản phẩm 0001</v>
      </c>
      <c r="L205" s="9" t="s">
        <v>15</v>
      </c>
      <c r="M205">
        <v>1</v>
      </c>
      <c r="N205" s="3">
        <f>IF(LEFT(K205,1)="S",VLOOKUP(K205,'DANH MỤC'!$B:$D,2,0),VLOOKUP(K205,'DANH MỤC'!$B:$D,3,0))</f>
        <v>3000000</v>
      </c>
      <c r="O205">
        <v>5</v>
      </c>
      <c r="P205" s="3">
        <f>N205*O205%*CSDL[[#This Row],[SỐ LƯỢNG]]</f>
        <v>150000</v>
      </c>
      <c r="Q205" s="3">
        <f t="shared" si="133"/>
        <v>2850000</v>
      </c>
    </row>
    <row r="206" spans="1:17" x14ac:dyDescent="0.3">
      <c r="A206" s="23" t="s">
        <v>93</v>
      </c>
      <c r="B206" s="8" t="s">
        <v>93</v>
      </c>
      <c r="C206" s="8">
        <v>6</v>
      </c>
      <c r="D206" s="8" t="s">
        <v>111</v>
      </c>
      <c r="E206" s="8" t="s">
        <v>13816</v>
      </c>
      <c r="F206" s="8" t="str">
        <f>VLOOKUP(E206,'DANH MỤC'!$F:$G,2,0)</f>
        <v>Nhóm 1</v>
      </c>
      <c r="G206" s="8" t="s">
        <v>6118</v>
      </c>
      <c r="H206" t="str">
        <f>VLOOKUP(G206,'DANH MỤC'!$I:$K,2,0)</f>
        <v>KH 0083</v>
      </c>
      <c r="I206" t="str">
        <f>VLOOKUP(G206,'DANH MỤC'!$I:$K,3,0)</f>
        <v>Thừa Thiên Huế</v>
      </c>
      <c r="J206" s="8" t="s">
        <v>5939</v>
      </c>
      <c r="K206" t="str">
        <f>VLOOKUP(J206,'DANH MỤC'!$A$1:$B$19,2,0)</f>
        <v>Sản phẩm 0001</v>
      </c>
      <c r="L206" s="9" t="s">
        <v>15</v>
      </c>
      <c r="M206">
        <v>1</v>
      </c>
      <c r="N206" s="3">
        <f>IF(LEFT(K206,1)="S",VLOOKUP(K206,'DANH MỤC'!$B:$D,2,0),VLOOKUP(K206,'DANH MỤC'!$B:$D,3,0))</f>
        <v>3000000</v>
      </c>
      <c r="O206">
        <v>5</v>
      </c>
      <c r="P206" s="3">
        <f>N206*O206%*CSDL[[#This Row],[SỐ LƯỢNG]]</f>
        <v>150000</v>
      </c>
      <c r="Q206" s="3">
        <f t="shared" si="133"/>
        <v>2850000</v>
      </c>
    </row>
    <row r="207" spans="1:17" x14ac:dyDescent="0.3">
      <c r="A207" s="23" t="s">
        <v>93</v>
      </c>
      <c r="B207" s="8" t="s">
        <v>93</v>
      </c>
      <c r="C207" s="8">
        <v>6</v>
      </c>
      <c r="D207" s="8" t="s">
        <v>112</v>
      </c>
      <c r="E207" s="8" t="s">
        <v>13816</v>
      </c>
      <c r="F207" s="8" t="str">
        <f>VLOOKUP(E207,'DANH MỤC'!$F:$G,2,0)</f>
        <v>Nhóm 1</v>
      </c>
      <c r="G207" s="8" t="s">
        <v>6119</v>
      </c>
      <c r="H207" t="str">
        <f>VLOOKUP(G207,'DANH MỤC'!$I:$K,2,0)</f>
        <v>KH 0084</v>
      </c>
      <c r="I207" t="str">
        <f>VLOOKUP(G207,'DANH MỤC'!$I:$K,3,0)</f>
        <v>Quảng Trị</v>
      </c>
      <c r="J207" s="8" t="s">
        <v>5940</v>
      </c>
      <c r="K207" t="str">
        <f>VLOOKUP(J207,'DANH MỤC'!$A$1:$B$19,2,0)</f>
        <v>Sản phẩm 0002</v>
      </c>
      <c r="L207" s="9" t="s">
        <v>15</v>
      </c>
      <c r="M207">
        <v>1</v>
      </c>
      <c r="N207" s="3">
        <f>IF(LEFT(K207,1)="S",VLOOKUP(K207,'DANH MỤC'!$B:$D,2,0),VLOOKUP(K207,'DANH MỤC'!$B:$D,3,0))</f>
        <v>2000000</v>
      </c>
      <c r="O207">
        <v>0</v>
      </c>
      <c r="P207" s="3">
        <f>N207*O207%*CSDL[[#This Row],[SỐ LƯỢNG]]</f>
        <v>0</v>
      </c>
      <c r="Q207" s="3">
        <f t="shared" si="133"/>
        <v>2000000</v>
      </c>
    </row>
    <row r="208" spans="1:17" x14ac:dyDescent="0.3">
      <c r="A208" s="23" t="str">
        <f>A207</f>
        <v>24/06/2019</v>
      </c>
      <c r="B208" s="8" t="str">
        <f>B207</f>
        <v>24/06/2019</v>
      </c>
      <c r="C208" s="8">
        <v>6</v>
      </c>
      <c r="D208" s="8" t="str">
        <f>D207</f>
        <v>DH15063</v>
      </c>
      <c r="E208" s="8" t="str">
        <f>E207</f>
        <v>luyen.dam</v>
      </c>
      <c r="F208" s="8" t="str">
        <f>VLOOKUP(E208,'DANH MỤC'!$F:$G,2,0)</f>
        <v>Nhóm 1</v>
      </c>
      <c r="G208" s="8" t="str">
        <f>G207</f>
        <v>KH0084</v>
      </c>
      <c r="H208" t="str">
        <f>VLOOKUP(G208,'DANH MỤC'!$I:$K,2,0)</f>
        <v>KH 0084</v>
      </c>
      <c r="I208" t="str">
        <f>VLOOKUP(G208,'DANH MỤC'!$I:$K,3,0)</f>
        <v>Quảng Trị</v>
      </c>
      <c r="J208" s="8" t="s">
        <v>5944</v>
      </c>
      <c r="K208" t="str">
        <f>VLOOKUP(J208,'DANH MỤC'!$A$1:$B$19,2,0)</f>
        <v>Hàng tặng 0001</v>
      </c>
      <c r="L208" s="9" t="s">
        <v>24</v>
      </c>
      <c r="M208">
        <v>2</v>
      </c>
      <c r="N208" s="3">
        <f>IF(LEFT(K208,1)="S",VLOOKUP(K208,'DANH MỤC'!$B:$D,2,0),VLOOKUP(K208,'DANH MỤC'!$B:$D,3,0))</f>
        <v>200000</v>
      </c>
      <c r="O208">
        <v>100</v>
      </c>
      <c r="P208" s="3">
        <f>N208*O208%*CSDL[[#This Row],[SỐ LƯỢNG]]</f>
        <v>400000</v>
      </c>
      <c r="Q208" s="3">
        <f t="shared" si="133"/>
        <v>0</v>
      </c>
    </row>
    <row r="209" spans="1:17" x14ac:dyDescent="0.3">
      <c r="A209" s="23" t="s">
        <v>93</v>
      </c>
      <c r="B209" s="8" t="s">
        <v>93</v>
      </c>
      <c r="C209" s="8">
        <v>6</v>
      </c>
      <c r="D209" s="8" t="s">
        <v>113</v>
      </c>
      <c r="E209" s="8" t="s">
        <v>13823</v>
      </c>
      <c r="F209" s="8" t="str">
        <f>VLOOKUP(E209,'DANH MỤC'!$F:$G,2,0)</f>
        <v>Nhóm 1</v>
      </c>
      <c r="G209" s="8" t="s">
        <v>6120</v>
      </c>
      <c r="H209" t="str">
        <f>VLOOKUP(G209,'DANH MỤC'!$I:$K,2,0)</f>
        <v>KH 0085</v>
      </c>
      <c r="I209" t="str">
        <f>VLOOKUP(G209,'DANH MỤC'!$I:$K,3,0)</f>
        <v>Hòa Bình</v>
      </c>
      <c r="J209" s="8" t="s">
        <v>5939</v>
      </c>
      <c r="K209" t="str">
        <f>VLOOKUP(J209,'DANH MỤC'!$A$1:$B$19,2,0)</f>
        <v>Sản phẩm 0001</v>
      </c>
      <c r="L209" s="9" t="s">
        <v>15</v>
      </c>
      <c r="M209">
        <v>1</v>
      </c>
      <c r="N209" s="3">
        <f>IF(LEFT(K209,1)="S",VLOOKUP(K209,'DANH MỤC'!$B:$D,2,0),VLOOKUP(K209,'DANH MỤC'!$B:$D,3,0))</f>
        <v>3000000</v>
      </c>
      <c r="O209">
        <v>0</v>
      </c>
      <c r="P209" s="3">
        <f>N209*O209%*CSDL[[#This Row],[SỐ LƯỢNG]]</f>
        <v>0</v>
      </c>
      <c r="Q209" s="3">
        <f t="shared" si="133"/>
        <v>3000000</v>
      </c>
    </row>
    <row r="210" spans="1:17" x14ac:dyDescent="0.3">
      <c r="A210" s="23" t="str">
        <f>A209</f>
        <v>24/06/2019</v>
      </c>
      <c r="B210" s="8" t="str">
        <f>B209</f>
        <v>24/06/2019</v>
      </c>
      <c r="C210" s="8">
        <v>6</v>
      </c>
      <c r="D210" s="8" t="str">
        <f>D209</f>
        <v>DH15062</v>
      </c>
      <c r="E210" s="8" t="str">
        <f>E209</f>
        <v>giang.nguyen</v>
      </c>
      <c r="F210" s="8" t="str">
        <f>VLOOKUP(E210,'DANH MỤC'!$F:$G,2,0)</f>
        <v>Nhóm 1</v>
      </c>
      <c r="G210" s="8" t="str">
        <f>G209</f>
        <v>KH0085</v>
      </c>
      <c r="H210" t="str">
        <f>VLOOKUP(G210,'DANH MỤC'!$I:$K,2,0)</f>
        <v>KH 0085</v>
      </c>
      <c r="I210" t="str">
        <f>VLOOKUP(G210,'DANH MỤC'!$I:$K,3,0)</f>
        <v>Hòa Bình</v>
      </c>
      <c r="J210" s="8" t="s">
        <v>5944</v>
      </c>
      <c r="K210" t="str">
        <f>VLOOKUP(J210,'DANH MỤC'!$A$1:$B$19,2,0)</f>
        <v>Hàng tặng 0001</v>
      </c>
      <c r="L210" s="9" t="s">
        <v>24</v>
      </c>
      <c r="M210">
        <v>2</v>
      </c>
      <c r="N210" s="3">
        <f>IF(LEFT(K210,1)="S",VLOOKUP(K210,'DANH MỤC'!$B:$D,2,0),VLOOKUP(K210,'DANH MỤC'!$B:$D,3,0))</f>
        <v>200000</v>
      </c>
      <c r="O210">
        <v>100</v>
      </c>
      <c r="P210" s="3">
        <f>N210*O210%*CSDL[[#This Row],[SỐ LƯỢNG]]</f>
        <v>400000</v>
      </c>
      <c r="Q210" s="3">
        <f t="shared" si="133"/>
        <v>0</v>
      </c>
    </row>
    <row r="211" spans="1:17" x14ac:dyDescent="0.3">
      <c r="A211" s="23" t="s">
        <v>93</v>
      </c>
      <c r="B211" s="8" t="s">
        <v>93</v>
      </c>
      <c r="C211" s="8">
        <v>6</v>
      </c>
      <c r="D211" s="8" t="s">
        <v>114</v>
      </c>
      <c r="E211" s="8" t="s">
        <v>13817</v>
      </c>
      <c r="F211" s="8" t="str">
        <f>VLOOKUP(E211,'DANH MỤC'!$F:$G,2,0)</f>
        <v>Nhóm 1</v>
      </c>
      <c r="G211" s="8" t="s">
        <v>6121</v>
      </c>
      <c r="H211" t="str">
        <f>VLOOKUP(G211,'DANH MỤC'!$I:$K,2,0)</f>
        <v>KH 0086</v>
      </c>
      <c r="I211" t="str">
        <f>VLOOKUP(G211,'DANH MỤC'!$I:$K,3,0)</f>
        <v>Hưng Yên</v>
      </c>
      <c r="J211" s="8" t="s">
        <v>5939</v>
      </c>
      <c r="K211" t="str">
        <f>VLOOKUP(J211,'DANH MỤC'!$A$1:$B$19,2,0)</f>
        <v>Sản phẩm 0001</v>
      </c>
      <c r="L211" s="9" t="s">
        <v>15</v>
      </c>
      <c r="M211">
        <v>2</v>
      </c>
      <c r="N211" s="3">
        <f>IF(LEFT(K211,1)="S",VLOOKUP(K211,'DANH MỤC'!$B:$D,2,0),VLOOKUP(K211,'DANH MỤC'!$B:$D,3,0))</f>
        <v>3000000</v>
      </c>
      <c r="O211">
        <v>10</v>
      </c>
      <c r="P211" s="3">
        <f>N211*O211%*CSDL[[#This Row],[SỐ LƯỢNG]]</f>
        <v>600000</v>
      </c>
      <c r="Q211" s="3">
        <f t="shared" si="133"/>
        <v>5400000</v>
      </c>
    </row>
    <row r="212" spans="1:17" x14ac:dyDescent="0.3">
      <c r="A212" s="23" t="str">
        <f>A211</f>
        <v>24/06/2019</v>
      </c>
      <c r="B212" s="8" t="str">
        <f>B211</f>
        <v>24/06/2019</v>
      </c>
      <c r="C212" s="8">
        <v>6</v>
      </c>
      <c r="D212" s="8" t="str">
        <f>D211</f>
        <v>DH15061</v>
      </c>
      <c r="E212" s="8" t="str">
        <f>E211</f>
        <v>ha.hoang</v>
      </c>
      <c r="F212" s="8" t="str">
        <f>VLOOKUP(E212,'DANH MỤC'!$F:$G,2,0)</f>
        <v>Nhóm 1</v>
      </c>
      <c r="G212" s="8" t="str">
        <f>G211</f>
        <v>KH0086</v>
      </c>
      <c r="H212" t="str">
        <f>VLOOKUP(G212,'DANH MỤC'!$I:$K,2,0)</f>
        <v>KH 0086</v>
      </c>
      <c r="I212" t="str">
        <f>VLOOKUP(G212,'DANH MỤC'!$I:$K,3,0)</f>
        <v>Hưng Yên</v>
      </c>
      <c r="J212" s="8" t="s">
        <v>5940</v>
      </c>
      <c r="K212" t="str">
        <f>VLOOKUP(J212,'DANH MỤC'!$A$1:$B$19,2,0)</f>
        <v>Sản phẩm 0002</v>
      </c>
      <c r="L212" s="9" t="s">
        <v>15</v>
      </c>
      <c r="M212">
        <v>1</v>
      </c>
      <c r="N212" s="3">
        <f>IF(LEFT(K212,1)="S",VLOOKUP(K212,'DANH MỤC'!$B:$D,2,0),VLOOKUP(K212,'DANH MỤC'!$B:$D,3,0))</f>
        <v>2000000</v>
      </c>
      <c r="O212">
        <v>10</v>
      </c>
      <c r="P212" s="3">
        <f>N212*O212%*CSDL[[#This Row],[SỐ LƯỢNG]]</f>
        <v>200000</v>
      </c>
      <c r="Q212" s="3">
        <f t="shared" si="133"/>
        <v>1800000</v>
      </c>
    </row>
    <row r="213" spans="1:17" x14ac:dyDescent="0.3">
      <c r="A213" s="23" t="s">
        <v>93</v>
      </c>
      <c r="B213" s="8" t="s">
        <v>93</v>
      </c>
      <c r="C213" s="8">
        <v>6</v>
      </c>
      <c r="D213" s="8" t="s">
        <v>115</v>
      </c>
      <c r="E213" s="8" t="s">
        <v>13816</v>
      </c>
      <c r="F213" s="8" t="str">
        <f>VLOOKUP(E213,'DANH MỤC'!$F:$G,2,0)</f>
        <v>Nhóm 1</v>
      </c>
      <c r="G213" s="8" t="s">
        <v>6122</v>
      </c>
      <c r="H213" t="str">
        <f>VLOOKUP(G213,'DANH MỤC'!$I:$K,2,0)</f>
        <v>KH 0087</v>
      </c>
      <c r="I213" t="str">
        <f>VLOOKUP(G213,'DANH MỤC'!$I:$K,3,0)</f>
        <v>Hưng Yên</v>
      </c>
      <c r="J213" s="8" t="s">
        <v>5940</v>
      </c>
      <c r="K213" t="str">
        <f>VLOOKUP(J213,'DANH MỤC'!$A$1:$B$19,2,0)</f>
        <v>Sản phẩm 0002</v>
      </c>
      <c r="L213" s="9" t="s">
        <v>15</v>
      </c>
      <c r="M213">
        <v>1</v>
      </c>
      <c r="N213" s="3">
        <f>IF(LEFT(K213,1)="S",VLOOKUP(K213,'DANH MỤC'!$B:$D,2,0),VLOOKUP(K213,'DANH MỤC'!$B:$D,3,0))</f>
        <v>2000000</v>
      </c>
      <c r="O213">
        <v>5</v>
      </c>
      <c r="P213" s="3">
        <f>N213*O213%*CSDL[[#This Row],[SỐ LƯỢNG]]</f>
        <v>100000</v>
      </c>
      <c r="Q213" s="3">
        <f t="shared" si="133"/>
        <v>1900000</v>
      </c>
    </row>
    <row r="214" spans="1:17" x14ac:dyDescent="0.3">
      <c r="A214" s="23" t="s">
        <v>93</v>
      </c>
      <c r="B214" s="8" t="s">
        <v>93</v>
      </c>
      <c r="C214" s="8">
        <v>6</v>
      </c>
      <c r="D214" s="8" t="s">
        <v>116</v>
      </c>
      <c r="E214" s="8" t="s">
        <v>13814</v>
      </c>
      <c r="F214" s="8" t="str">
        <f>VLOOKUP(E214,'DANH MỤC'!$F:$G,2,0)</f>
        <v>Nhóm 1</v>
      </c>
      <c r="G214" s="8" t="s">
        <v>6123</v>
      </c>
      <c r="H214" t="str">
        <f>VLOOKUP(G214,'DANH MỤC'!$I:$K,2,0)</f>
        <v>KH 0088</v>
      </c>
      <c r="I214" t="str">
        <f>VLOOKUP(G214,'DANH MỤC'!$I:$K,3,0)</f>
        <v>Hậu Giang</v>
      </c>
      <c r="J214" s="8" t="s">
        <v>5940</v>
      </c>
      <c r="K214" t="str">
        <f>VLOOKUP(J214,'DANH MỤC'!$A$1:$B$19,2,0)</f>
        <v>Sản phẩm 0002</v>
      </c>
      <c r="L214" s="9" t="s">
        <v>15</v>
      </c>
      <c r="M214">
        <v>1</v>
      </c>
      <c r="N214" s="3">
        <f>IF(LEFT(K214,1)="S",VLOOKUP(K214,'DANH MỤC'!$B:$D,2,0),VLOOKUP(K214,'DANH MỤC'!$B:$D,3,0))</f>
        <v>2000000</v>
      </c>
      <c r="O214">
        <v>0</v>
      </c>
      <c r="P214" s="3">
        <f>N214*O214%*CSDL[[#This Row],[SỐ LƯỢNG]]</f>
        <v>0</v>
      </c>
      <c r="Q214" s="3">
        <f t="shared" si="133"/>
        <v>2000000</v>
      </c>
    </row>
    <row r="215" spans="1:17" x14ac:dyDescent="0.3">
      <c r="A215" s="23" t="str">
        <f t="shared" ref="A215:A217" si="134">A214</f>
        <v>24/06/2019</v>
      </c>
      <c r="B215" s="8" t="str">
        <f t="shared" ref="B215:B217" si="135">B214</f>
        <v>24/06/2019</v>
      </c>
      <c r="C215" s="8">
        <v>6</v>
      </c>
      <c r="D215" s="8" t="str">
        <f t="shared" ref="D215:D217" si="136">D214</f>
        <v>DH15059</v>
      </c>
      <c r="E215" s="8" t="str">
        <f t="shared" ref="E215:E217" si="137">E214</f>
        <v>hai.vi</v>
      </c>
      <c r="F215" s="8" t="str">
        <f>VLOOKUP(E215,'DANH MỤC'!$F:$G,2,0)</f>
        <v>Nhóm 1</v>
      </c>
      <c r="G215" s="8" t="str">
        <f t="shared" ref="G215:G217" si="138">G214</f>
        <v>KH0088</v>
      </c>
      <c r="H215" t="str">
        <f>VLOOKUP(G215,'DANH MỤC'!$I:$K,2,0)</f>
        <v>KH 0088</v>
      </c>
      <c r="I215" t="str">
        <f>VLOOKUP(G215,'DANH MỤC'!$I:$K,3,0)</f>
        <v>Hậu Giang</v>
      </c>
      <c r="J215" s="8" t="s">
        <v>14</v>
      </c>
      <c r="K215" t="str">
        <f>VLOOKUP(J215,'DANH MỤC'!$A$1:$B$19,2,0)</f>
        <v>Sản phẩm 0004</v>
      </c>
      <c r="L215" s="9" t="s">
        <v>15</v>
      </c>
      <c r="M215">
        <v>1</v>
      </c>
      <c r="N215" s="3">
        <f>IF(LEFT(K215,1)="S",VLOOKUP(K215,'DANH MỤC'!$B:$D,2,0),VLOOKUP(K215,'DANH MỤC'!$B:$D,3,0))</f>
        <v>3500000</v>
      </c>
      <c r="O215">
        <v>20</v>
      </c>
      <c r="P215" s="3">
        <f>N215*O215%*CSDL[[#This Row],[SỐ LƯỢNG]]</f>
        <v>700000</v>
      </c>
      <c r="Q215" s="3">
        <f t="shared" si="133"/>
        <v>2800000</v>
      </c>
    </row>
    <row r="216" spans="1:17" x14ac:dyDescent="0.3">
      <c r="A216" s="23" t="str">
        <f t="shared" si="134"/>
        <v>24/06/2019</v>
      </c>
      <c r="B216" s="8" t="str">
        <f t="shared" si="135"/>
        <v>24/06/2019</v>
      </c>
      <c r="C216" s="8">
        <v>6</v>
      </c>
      <c r="D216" s="8" t="str">
        <f t="shared" si="136"/>
        <v>DH15059</v>
      </c>
      <c r="E216" s="8" t="str">
        <f t="shared" si="137"/>
        <v>hai.vi</v>
      </c>
      <c r="F216" s="8" t="str">
        <f>VLOOKUP(E216,'DANH MỤC'!$F:$G,2,0)</f>
        <v>Nhóm 1</v>
      </c>
      <c r="G216" s="8" t="str">
        <f t="shared" si="138"/>
        <v>KH0088</v>
      </c>
      <c r="H216" t="str">
        <f>VLOOKUP(G216,'DANH MỤC'!$I:$K,2,0)</f>
        <v>KH 0088</v>
      </c>
      <c r="I216" t="str">
        <f>VLOOKUP(G216,'DANH MỤC'!$I:$K,3,0)</f>
        <v>Hậu Giang</v>
      </c>
      <c r="J216" s="8" t="s">
        <v>5939</v>
      </c>
      <c r="K216" t="str">
        <f>VLOOKUP(J216,'DANH MỤC'!$A$1:$B$19,2,0)</f>
        <v>Sản phẩm 0001</v>
      </c>
      <c r="L216" s="9" t="s">
        <v>15</v>
      </c>
      <c r="M216">
        <v>1</v>
      </c>
      <c r="N216" s="3">
        <f>IF(LEFT(K216,1)="S",VLOOKUP(K216,'DANH MỤC'!$B:$D,2,0),VLOOKUP(K216,'DANH MỤC'!$B:$D,3,0))</f>
        <v>3000000</v>
      </c>
      <c r="O216">
        <v>10</v>
      </c>
      <c r="P216" s="3">
        <f>N216*O216%*CSDL[[#This Row],[SỐ LƯỢNG]]</f>
        <v>300000</v>
      </c>
      <c r="Q216" s="3">
        <f t="shared" si="133"/>
        <v>2700000</v>
      </c>
    </row>
    <row r="217" spans="1:17" x14ac:dyDescent="0.3">
      <c r="A217" s="23" t="str">
        <f t="shared" si="134"/>
        <v>24/06/2019</v>
      </c>
      <c r="B217" s="8" t="str">
        <f t="shared" si="135"/>
        <v>24/06/2019</v>
      </c>
      <c r="C217" s="8">
        <v>6</v>
      </c>
      <c r="D217" s="8" t="str">
        <f t="shared" si="136"/>
        <v>DH15059</v>
      </c>
      <c r="E217" s="8" t="str">
        <f t="shared" si="137"/>
        <v>hai.vi</v>
      </c>
      <c r="F217" s="8" t="str">
        <f>VLOOKUP(E217,'DANH MỤC'!$F:$G,2,0)</f>
        <v>Nhóm 1</v>
      </c>
      <c r="G217" s="8" t="str">
        <f t="shared" si="138"/>
        <v>KH0088</v>
      </c>
      <c r="H217" t="str">
        <f>VLOOKUP(G217,'DANH MỤC'!$I:$K,2,0)</f>
        <v>KH 0088</v>
      </c>
      <c r="I217" t="str">
        <f>VLOOKUP(G217,'DANH MỤC'!$I:$K,3,0)</f>
        <v>Hậu Giang</v>
      </c>
      <c r="J217" s="8" t="s">
        <v>5944</v>
      </c>
      <c r="K217" t="str">
        <f>VLOOKUP(J217,'DANH MỤC'!$A$1:$B$19,2,0)</f>
        <v>Hàng tặng 0001</v>
      </c>
      <c r="L217" s="9" t="s">
        <v>24</v>
      </c>
      <c r="M217">
        <v>2</v>
      </c>
      <c r="N217" s="3">
        <f>IF(LEFT(K217,1)="S",VLOOKUP(K217,'DANH MỤC'!$B:$D,2,0),VLOOKUP(K217,'DANH MỤC'!$B:$D,3,0))</f>
        <v>200000</v>
      </c>
      <c r="O217">
        <v>100</v>
      </c>
      <c r="P217" s="3">
        <f>N217*O217%*CSDL[[#This Row],[SỐ LƯỢNG]]</f>
        <v>400000</v>
      </c>
      <c r="Q217" s="3">
        <f t="shared" si="133"/>
        <v>0</v>
      </c>
    </row>
    <row r="218" spans="1:17" x14ac:dyDescent="0.3">
      <c r="A218" s="23" t="s">
        <v>93</v>
      </c>
      <c r="B218" s="8" t="s">
        <v>93</v>
      </c>
      <c r="C218" s="8">
        <v>6</v>
      </c>
      <c r="D218" s="8" t="s">
        <v>117</v>
      </c>
      <c r="E218" s="8" t="s">
        <v>13815</v>
      </c>
      <c r="F218" s="8" t="str">
        <f>VLOOKUP(E218,'DANH MỤC'!$F:$G,2,0)</f>
        <v>Nhóm 1</v>
      </c>
      <c r="G218" s="8" t="s">
        <v>6124</v>
      </c>
      <c r="H218" t="str">
        <f>VLOOKUP(G218,'DANH MỤC'!$I:$K,2,0)</f>
        <v>KH 0089</v>
      </c>
      <c r="I218" t="str">
        <f>VLOOKUP(G218,'DANH MỤC'!$I:$K,3,0)</f>
        <v>Hưng Yên</v>
      </c>
      <c r="J218" s="8" t="s">
        <v>19</v>
      </c>
      <c r="K218" t="str">
        <f>VLOOKUP(J218,'DANH MỤC'!$A$1:$B$19,2,0)</f>
        <v>Sản phẩm 0003</v>
      </c>
      <c r="L218" s="9" t="s">
        <v>15</v>
      </c>
      <c r="M218">
        <v>1</v>
      </c>
      <c r="N218" s="3">
        <f>IF(LEFT(K218,1)="S",VLOOKUP(K218,'DANH MỤC'!$B:$D,2,0),VLOOKUP(K218,'DANH MỤC'!$B:$D,3,0))</f>
        <v>2500000</v>
      </c>
      <c r="O218">
        <v>10</v>
      </c>
      <c r="P218" s="3">
        <f>N218*O218%*CSDL[[#This Row],[SỐ LƯỢNG]]</f>
        <v>250000</v>
      </c>
      <c r="Q218" s="3">
        <f t="shared" si="133"/>
        <v>2250000</v>
      </c>
    </row>
    <row r="219" spans="1:17" x14ac:dyDescent="0.3">
      <c r="A219" s="23" t="str">
        <f>A218</f>
        <v>24/06/2019</v>
      </c>
      <c r="B219" s="8" t="str">
        <f>B218</f>
        <v>24/06/2019</v>
      </c>
      <c r="C219" s="8">
        <v>6</v>
      </c>
      <c r="D219" s="8" t="str">
        <f>D218</f>
        <v>DH15058</v>
      </c>
      <c r="E219" s="8" t="str">
        <f>E218</f>
        <v>nhi.vu</v>
      </c>
      <c r="F219" s="8" t="str">
        <f>VLOOKUP(E219,'DANH MỤC'!$F:$G,2,0)</f>
        <v>Nhóm 1</v>
      </c>
      <c r="G219" s="8" t="str">
        <f>G218</f>
        <v>KH0089</v>
      </c>
      <c r="H219" t="str">
        <f>VLOOKUP(G219,'DANH MỤC'!$I:$K,2,0)</f>
        <v>KH 0089</v>
      </c>
      <c r="I219" t="str">
        <f>VLOOKUP(G219,'DANH MỤC'!$I:$K,3,0)</f>
        <v>Hưng Yên</v>
      </c>
      <c r="J219" s="8" t="s">
        <v>5944</v>
      </c>
      <c r="K219" t="str">
        <f>VLOOKUP(J219,'DANH MỤC'!$A$1:$B$19,2,0)</f>
        <v>Hàng tặng 0001</v>
      </c>
      <c r="L219" s="9" t="s">
        <v>24</v>
      </c>
      <c r="M219">
        <v>1</v>
      </c>
      <c r="N219" s="3">
        <f>IF(LEFT(K219,1)="S",VLOOKUP(K219,'DANH MỤC'!$B:$D,2,0),VLOOKUP(K219,'DANH MỤC'!$B:$D,3,0))</f>
        <v>200000</v>
      </c>
      <c r="O219">
        <v>100</v>
      </c>
      <c r="P219" s="3">
        <f>N219*O219%*CSDL[[#This Row],[SỐ LƯỢNG]]</f>
        <v>200000</v>
      </c>
      <c r="Q219" s="3">
        <f t="shared" si="133"/>
        <v>0</v>
      </c>
    </row>
    <row r="220" spans="1:17" x14ac:dyDescent="0.3">
      <c r="A220" s="23" t="s">
        <v>93</v>
      </c>
      <c r="B220" s="8" t="s">
        <v>93</v>
      </c>
      <c r="C220" s="8">
        <v>6</v>
      </c>
      <c r="D220" s="8" t="s">
        <v>118</v>
      </c>
      <c r="E220" s="8" t="s">
        <v>13817</v>
      </c>
      <c r="F220" s="8" t="str">
        <f>VLOOKUP(E220,'DANH MỤC'!$F:$G,2,0)</f>
        <v>Nhóm 1</v>
      </c>
      <c r="G220" s="8" t="s">
        <v>6125</v>
      </c>
      <c r="H220" t="str">
        <f>VLOOKUP(G220,'DANH MỤC'!$I:$K,2,0)</f>
        <v>KH 0090</v>
      </c>
      <c r="I220" t="str">
        <f>VLOOKUP(G220,'DANH MỤC'!$I:$K,3,0)</f>
        <v>Hậu Giang</v>
      </c>
      <c r="J220" s="8" t="s">
        <v>5940</v>
      </c>
      <c r="K220" t="str">
        <f>VLOOKUP(J220,'DANH MỤC'!$A$1:$B$19,2,0)</f>
        <v>Sản phẩm 0002</v>
      </c>
      <c r="L220" s="9" t="s">
        <v>15</v>
      </c>
      <c r="M220">
        <v>1</v>
      </c>
      <c r="N220" s="3">
        <f>IF(LEFT(K220,1)="S",VLOOKUP(K220,'DANH MỤC'!$B:$D,2,0),VLOOKUP(K220,'DANH MỤC'!$B:$D,3,0))</f>
        <v>2000000</v>
      </c>
      <c r="O220">
        <v>5</v>
      </c>
      <c r="P220" s="3">
        <f>N220*O220%*CSDL[[#This Row],[SỐ LƯỢNG]]</f>
        <v>100000</v>
      </c>
      <c r="Q220" s="3">
        <f t="shared" si="133"/>
        <v>1900000</v>
      </c>
    </row>
    <row r="221" spans="1:17" x14ac:dyDescent="0.3">
      <c r="A221" s="23" t="str">
        <f t="shared" ref="A221:A224" si="139">A220</f>
        <v>24/06/2019</v>
      </c>
      <c r="B221" s="8" t="str">
        <f t="shared" ref="B221:B224" si="140">B220</f>
        <v>24/06/2019</v>
      </c>
      <c r="C221" s="8">
        <v>6</v>
      </c>
      <c r="D221" s="8" t="str">
        <f t="shared" ref="D221:D224" si="141">D220</f>
        <v>DH15057</v>
      </c>
      <c r="E221" s="8" t="str">
        <f t="shared" ref="E221:E224" si="142">E220</f>
        <v>ha.hoang</v>
      </c>
      <c r="F221" s="8" t="str">
        <f>VLOOKUP(E221,'DANH MỤC'!$F:$G,2,0)</f>
        <v>Nhóm 1</v>
      </c>
      <c r="G221" s="8" t="str">
        <f t="shared" ref="G221:G224" si="143">G220</f>
        <v>KH0090</v>
      </c>
      <c r="H221" t="str">
        <f>VLOOKUP(G221,'DANH MỤC'!$I:$K,2,0)</f>
        <v>KH 0090</v>
      </c>
      <c r="I221" t="str">
        <f>VLOOKUP(G221,'DANH MỤC'!$I:$K,3,0)</f>
        <v>Hậu Giang</v>
      </c>
      <c r="J221" s="8" t="s">
        <v>5939</v>
      </c>
      <c r="K221" t="str">
        <f>VLOOKUP(J221,'DANH MỤC'!$A$1:$B$19,2,0)</f>
        <v>Sản phẩm 0001</v>
      </c>
      <c r="L221" s="9" t="s">
        <v>15</v>
      </c>
      <c r="M221">
        <v>1</v>
      </c>
      <c r="N221" s="3">
        <f>IF(LEFT(K221,1)="S",VLOOKUP(K221,'DANH MỤC'!$B:$D,2,0),VLOOKUP(K221,'DANH MỤC'!$B:$D,3,0))</f>
        <v>3000000</v>
      </c>
      <c r="O221">
        <v>5</v>
      </c>
      <c r="P221" s="3">
        <f>N221*O221%*CSDL[[#This Row],[SỐ LƯỢNG]]</f>
        <v>150000</v>
      </c>
      <c r="Q221" s="3">
        <f t="shared" si="133"/>
        <v>2850000</v>
      </c>
    </row>
    <row r="222" spans="1:17" x14ac:dyDescent="0.3">
      <c r="A222" s="23" t="str">
        <f t="shared" si="139"/>
        <v>24/06/2019</v>
      </c>
      <c r="B222" s="8" t="str">
        <f t="shared" si="140"/>
        <v>24/06/2019</v>
      </c>
      <c r="C222" s="8">
        <v>6</v>
      </c>
      <c r="D222" s="8" t="str">
        <f t="shared" si="141"/>
        <v>DH15057</v>
      </c>
      <c r="E222" s="8" t="str">
        <f t="shared" si="142"/>
        <v>ha.hoang</v>
      </c>
      <c r="F222" s="8" t="str">
        <f>VLOOKUP(E222,'DANH MỤC'!$F:$G,2,0)</f>
        <v>Nhóm 1</v>
      </c>
      <c r="G222" s="8" t="str">
        <f t="shared" si="143"/>
        <v>KH0090</v>
      </c>
      <c r="H222" t="str">
        <f>VLOOKUP(G222,'DANH MỤC'!$I:$K,2,0)</f>
        <v>KH 0090</v>
      </c>
      <c r="I222" t="str">
        <f>VLOOKUP(G222,'DANH MỤC'!$I:$K,3,0)</f>
        <v>Hậu Giang</v>
      </c>
      <c r="J222" s="8" t="s">
        <v>5946</v>
      </c>
      <c r="K222" t="str">
        <f>VLOOKUP(J222,'DANH MỤC'!$A$1:$B$19,2,0)</f>
        <v>Hàng tặng 0003</v>
      </c>
      <c r="L222" s="9" t="s">
        <v>46</v>
      </c>
      <c r="M222">
        <v>1</v>
      </c>
      <c r="N222" s="3">
        <f>IF(LEFT(K222,1)="S",VLOOKUP(K222,'DANH MỤC'!$B:$D,2,0),VLOOKUP(K222,'DANH MỤC'!$B:$D,3,0))</f>
        <v>300000</v>
      </c>
      <c r="O222">
        <v>0</v>
      </c>
      <c r="P222" s="3">
        <f>N222*O222%*CSDL[[#This Row],[SỐ LƯỢNG]]</f>
        <v>0</v>
      </c>
      <c r="Q222" s="3">
        <f t="shared" si="133"/>
        <v>300000</v>
      </c>
    </row>
    <row r="223" spans="1:17" x14ac:dyDescent="0.3">
      <c r="A223" s="23" t="str">
        <f t="shared" si="139"/>
        <v>24/06/2019</v>
      </c>
      <c r="B223" s="8" t="str">
        <f t="shared" si="140"/>
        <v>24/06/2019</v>
      </c>
      <c r="C223" s="8">
        <v>6</v>
      </c>
      <c r="D223" s="8" t="str">
        <f t="shared" si="141"/>
        <v>DH15057</v>
      </c>
      <c r="E223" s="8" t="str">
        <f t="shared" si="142"/>
        <v>ha.hoang</v>
      </c>
      <c r="F223" s="8" t="str">
        <f>VLOOKUP(E223,'DANH MỤC'!$F:$G,2,0)</f>
        <v>Nhóm 1</v>
      </c>
      <c r="G223" s="8" t="str">
        <f t="shared" si="143"/>
        <v>KH0090</v>
      </c>
      <c r="H223" t="str">
        <f>VLOOKUP(G223,'DANH MỤC'!$I:$K,2,0)</f>
        <v>KH 0090</v>
      </c>
      <c r="I223" t="str">
        <f>VLOOKUP(G223,'DANH MỤC'!$I:$K,3,0)</f>
        <v>Hậu Giang</v>
      </c>
      <c r="J223" s="8" t="s">
        <v>14</v>
      </c>
      <c r="K223" t="str">
        <f>VLOOKUP(J223,'DANH MỤC'!$A$1:$B$19,2,0)</f>
        <v>Sản phẩm 0004</v>
      </c>
      <c r="L223" s="9" t="s">
        <v>15</v>
      </c>
      <c r="M223">
        <v>1</v>
      </c>
      <c r="N223" s="3">
        <f>IF(LEFT(K223,1)="S",VLOOKUP(K223,'DANH MỤC'!$B:$D,2,0),VLOOKUP(K223,'DANH MỤC'!$B:$D,3,0))</f>
        <v>3500000</v>
      </c>
      <c r="O223">
        <v>0</v>
      </c>
      <c r="P223" s="3">
        <f>N223*O223%*CSDL[[#This Row],[SỐ LƯỢNG]]</f>
        <v>0</v>
      </c>
      <c r="Q223" s="3">
        <f t="shared" si="133"/>
        <v>3500000</v>
      </c>
    </row>
    <row r="224" spans="1:17" x14ac:dyDescent="0.3">
      <c r="A224" s="23" t="str">
        <f t="shared" si="139"/>
        <v>24/06/2019</v>
      </c>
      <c r="B224" s="8" t="str">
        <f t="shared" si="140"/>
        <v>24/06/2019</v>
      </c>
      <c r="C224" s="8">
        <v>6</v>
      </c>
      <c r="D224" s="8" t="str">
        <f t="shared" si="141"/>
        <v>DH15057</v>
      </c>
      <c r="E224" s="8" t="str">
        <f t="shared" si="142"/>
        <v>ha.hoang</v>
      </c>
      <c r="F224" s="8" t="str">
        <f>VLOOKUP(E224,'DANH MỤC'!$F:$G,2,0)</f>
        <v>Nhóm 1</v>
      </c>
      <c r="G224" s="8" t="str">
        <f t="shared" si="143"/>
        <v>KH0090</v>
      </c>
      <c r="H224" t="str">
        <f>VLOOKUP(G224,'DANH MỤC'!$I:$K,2,0)</f>
        <v>KH 0090</v>
      </c>
      <c r="I224" t="str">
        <f>VLOOKUP(G224,'DANH MỤC'!$I:$K,3,0)</f>
        <v>Hậu Giang</v>
      </c>
      <c r="J224" s="8" t="s">
        <v>5944</v>
      </c>
      <c r="K224" t="str">
        <f>VLOOKUP(J224,'DANH MỤC'!$A$1:$B$19,2,0)</f>
        <v>Hàng tặng 0001</v>
      </c>
      <c r="L224" s="9" t="s">
        <v>24</v>
      </c>
      <c r="M224">
        <v>2</v>
      </c>
      <c r="N224" s="3">
        <f>IF(LEFT(K224,1)="S",VLOOKUP(K224,'DANH MỤC'!$B:$D,2,0),VLOOKUP(K224,'DANH MỤC'!$B:$D,3,0))</f>
        <v>200000</v>
      </c>
      <c r="O224">
        <v>100</v>
      </c>
      <c r="P224" s="3">
        <f>N224*O224%*CSDL[[#This Row],[SỐ LƯỢNG]]</f>
        <v>400000</v>
      </c>
      <c r="Q224" s="3">
        <f t="shared" si="133"/>
        <v>0</v>
      </c>
    </row>
    <row r="225" spans="1:17" x14ac:dyDescent="0.3">
      <c r="A225" s="23" t="s">
        <v>93</v>
      </c>
      <c r="B225" s="8" t="s">
        <v>93</v>
      </c>
      <c r="C225" s="8">
        <v>6</v>
      </c>
      <c r="D225" s="8" t="s">
        <v>119</v>
      </c>
      <c r="E225" s="8" t="s">
        <v>13821</v>
      </c>
      <c r="F225" s="8" t="str">
        <f>VLOOKUP(E225,'DANH MỤC'!$F:$G,2,0)</f>
        <v>Nhóm 1</v>
      </c>
      <c r="G225" s="8" t="s">
        <v>6126</v>
      </c>
      <c r="H225" t="str">
        <f>VLOOKUP(G225,'DANH MỤC'!$I:$K,2,0)</f>
        <v>KH 0091</v>
      </c>
      <c r="I225" t="str">
        <f>VLOOKUP(G225,'DANH MỤC'!$I:$K,3,0)</f>
        <v>Tuyên Quang</v>
      </c>
      <c r="J225" s="8" t="s">
        <v>14</v>
      </c>
      <c r="K225" t="str">
        <f>VLOOKUP(J225,'DANH MỤC'!$A$1:$B$19,2,0)</f>
        <v>Sản phẩm 0004</v>
      </c>
      <c r="L225" s="9" t="s">
        <v>15</v>
      </c>
      <c r="M225">
        <v>1</v>
      </c>
      <c r="N225" s="3">
        <f>IF(LEFT(K225,1)="S",VLOOKUP(K225,'DANH MỤC'!$B:$D,2,0),VLOOKUP(K225,'DANH MỤC'!$B:$D,3,0))</f>
        <v>3500000</v>
      </c>
      <c r="O225">
        <v>10</v>
      </c>
      <c r="P225" s="3">
        <f>N225*O225%*CSDL[[#This Row],[SỐ LƯỢNG]]</f>
        <v>350000</v>
      </c>
      <c r="Q225" s="3">
        <f t="shared" si="133"/>
        <v>3150000</v>
      </c>
    </row>
    <row r="226" spans="1:17" x14ac:dyDescent="0.3">
      <c r="A226" s="23" t="str">
        <f>A225</f>
        <v>24/06/2019</v>
      </c>
      <c r="B226" s="8" t="str">
        <f>B225</f>
        <v>24/06/2019</v>
      </c>
      <c r="C226" s="8">
        <v>6</v>
      </c>
      <c r="D226" s="8" t="str">
        <f>D225</f>
        <v>DH15056</v>
      </c>
      <c r="E226" s="8" t="str">
        <f>E225</f>
        <v>thu.le</v>
      </c>
      <c r="F226" s="8" t="str">
        <f>VLOOKUP(E226,'DANH MỤC'!$F:$G,2,0)</f>
        <v>Nhóm 1</v>
      </c>
      <c r="G226" s="8" t="str">
        <f>G225</f>
        <v>KH0091</v>
      </c>
      <c r="H226" t="str">
        <f>VLOOKUP(G226,'DANH MỤC'!$I:$K,2,0)</f>
        <v>KH 0091</v>
      </c>
      <c r="I226" t="str">
        <f>VLOOKUP(G226,'DANH MỤC'!$I:$K,3,0)</f>
        <v>Tuyên Quang</v>
      </c>
      <c r="J226" s="8" t="s">
        <v>5944</v>
      </c>
      <c r="K226" t="str">
        <f>VLOOKUP(J226,'DANH MỤC'!$A$1:$B$19,2,0)</f>
        <v>Hàng tặng 0001</v>
      </c>
      <c r="L226" s="9" t="s">
        <v>24</v>
      </c>
      <c r="M226">
        <v>1</v>
      </c>
      <c r="N226" s="3">
        <f>IF(LEFT(K226,1)="S",VLOOKUP(K226,'DANH MỤC'!$B:$D,2,0),VLOOKUP(K226,'DANH MỤC'!$B:$D,3,0))</f>
        <v>200000</v>
      </c>
      <c r="O226">
        <v>100</v>
      </c>
      <c r="P226" s="3">
        <f>N226*O226%*CSDL[[#This Row],[SỐ LƯỢNG]]</f>
        <v>200000</v>
      </c>
      <c r="Q226" s="3">
        <f t="shared" si="133"/>
        <v>0</v>
      </c>
    </row>
    <row r="227" spans="1:17" x14ac:dyDescent="0.3">
      <c r="A227" s="23" t="s">
        <v>93</v>
      </c>
      <c r="B227" s="8" t="s">
        <v>93</v>
      </c>
      <c r="C227" s="8">
        <v>6</v>
      </c>
      <c r="D227" s="8" t="s">
        <v>120</v>
      </c>
      <c r="E227" s="8" t="s">
        <v>13821</v>
      </c>
      <c r="F227" s="8" t="str">
        <f>VLOOKUP(E227,'DANH MỤC'!$F:$G,2,0)</f>
        <v>Nhóm 1</v>
      </c>
      <c r="G227" s="8" t="s">
        <v>6127</v>
      </c>
      <c r="H227" t="str">
        <f>VLOOKUP(G227,'DANH MỤC'!$I:$K,2,0)</f>
        <v>KH 0092</v>
      </c>
      <c r="I227" t="str">
        <f>VLOOKUP(G227,'DANH MỤC'!$I:$K,3,0)</f>
        <v>Tây Ninh</v>
      </c>
      <c r="J227" s="8" t="s">
        <v>19</v>
      </c>
      <c r="K227" t="str">
        <f>VLOOKUP(J227,'DANH MỤC'!$A$1:$B$19,2,0)</f>
        <v>Sản phẩm 0003</v>
      </c>
      <c r="L227" s="9" t="s">
        <v>15</v>
      </c>
      <c r="M227">
        <v>1</v>
      </c>
      <c r="N227" s="3">
        <f>IF(LEFT(K227,1)="S",VLOOKUP(K227,'DANH MỤC'!$B:$D,2,0),VLOOKUP(K227,'DANH MỤC'!$B:$D,3,0))</f>
        <v>2500000</v>
      </c>
      <c r="O227">
        <v>10</v>
      </c>
      <c r="P227" s="3">
        <f>N227*O227%*CSDL[[#This Row],[SỐ LƯỢNG]]</f>
        <v>250000</v>
      </c>
      <c r="Q227" s="3">
        <f t="shared" si="133"/>
        <v>2250000</v>
      </c>
    </row>
    <row r="228" spans="1:17" x14ac:dyDescent="0.3">
      <c r="A228" s="23" t="str">
        <f>A227</f>
        <v>24/06/2019</v>
      </c>
      <c r="B228" s="8" t="str">
        <f>B227</f>
        <v>24/06/2019</v>
      </c>
      <c r="C228" s="8">
        <v>6</v>
      </c>
      <c r="D228" s="8" t="str">
        <f>D227</f>
        <v>DH15055</v>
      </c>
      <c r="E228" s="8" t="str">
        <f>E227</f>
        <v>thu.le</v>
      </c>
      <c r="F228" s="8" t="str">
        <f>VLOOKUP(E228,'DANH MỤC'!$F:$G,2,0)</f>
        <v>Nhóm 1</v>
      </c>
      <c r="G228" s="8" t="str">
        <f>G227</f>
        <v>KH0092</v>
      </c>
      <c r="H228" t="str">
        <f>VLOOKUP(G228,'DANH MỤC'!$I:$K,2,0)</f>
        <v>KH 0092</v>
      </c>
      <c r="I228" t="str">
        <f>VLOOKUP(G228,'DANH MỤC'!$I:$K,3,0)</f>
        <v>Tây Ninh</v>
      </c>
      <c r="J228" s="8" t="s">
        <v>5944</v>
      </c>
      <c r="K228" t="str">
        <f>VLOOKUP(J228,'DANH MỤC'!$A$1:$B$19,2,0)</f>
        <v>Hàng tặng 0001</v>
      </c>
      <c r="L228" s="9" t="s">
        <v>24</v>
      </c>
      <c r="M228">
        <v>1</v>
      </c>
      <c r="N228" s="3">
        <f>IF(LEFT(K228,1)="S",VLOOKUP(K228,'DANH MỤC'!$B:$D,2,0),VLOOKUP(K228,'DANH MỤC'!$B:$D,3,0))</f>
        <v>200000</v>
      </c>
      <c r="O228">
        <v>100</v>
      </c>
      <c r="P228" s="3">
        <f>N228*O228%*CSDL[[#This Row],[SỐ LƯỢNG]]</f>
        <v>200000</v>
      </c>
      <c r="Q228" s="3">
        <f t="shared" si="133"/>
        <v>0</v>
      </c>
    </row>
    <row r="229" spans="1:17" x14ac:dyDescent="0.3">
      <c r="A229" s="23" t="s">
        <v>93</v>
      </c>
      <c r="B229" s="8" t="s">
        <v>93</v>
      </c>
      <c r="C229" s="8">
        <v>6</v>
      </c>
      <c r="D229" s="8" t="s">
        <v>121</v>
      </c>
      <c r="E229" s="8" t="s">
        <v>13821</v>
      </c>
      <c r="F229" s="8" t="str">
        <f>VLOOKUP(E229,'DANH MỤC'!$F:$G,2,0)</f>
        <v>Nhóm 1</v>
      </c>
      <c r="G229" s="8" t="s">
        <v>6128</v>
      </c>
      <c r="H229" t="str">
        <f>VLOOKUP(G229,'DANH MỤC'!$I:$K,2,0)</f>
        <v>KH 0093</v>
      </c>
      <c r="I229" t="str">
        <f>VLOOKUP(G229,'DANH MỤC'!$I:$K,3,0)</f>
        <v>Hải Phòng</v>
      </c>
      <c r="J229" s="8" t="s">
        <v>19</v>
      </c>
      <c r="K229" t="str">
        <f>VLOOKUP(J229,'DANH MỤC'!$A$1:$B$19,2,0)</f>
        <v>Sản phẩm 0003</v>
      </c>
      <c r="L229" s="9" t="s">
        <v>15</v>
      </c>
      <c r="M229">
        <v>1</v>
      </c>
      <c r="N229" s="3">
        <f>IF(LEFT(K229,1)="S",VLOOKUP(K229,'DANH MỤC'!$B:$D,2,0),VLOOKUP(K229,'DANH MỤC'!$B:$D,3,0))</f>
        <v>2500000</v>
      </c>
      <c r="O229">
        <v>10</v>
      </c>
      <c r="P229" s="3">
        <f>N229*O229%*CSDL[[#This Row],[SỐ LƯỢNG]]</f>
        <v>250000</v>
      </c>
      <c r="Q229" s="3">
        <f t="shared" si="133"/>
        <v>2250000</v>
      </c>
    </row>
    <row r="230" spans="1:17" x14ac:dyDescent="0.3">
      <c r="A230" s="23" t="s">
        <v>93</v>
      </c>
      <c r="B230" s="8" t="s">
        <v>93</v>
      </c>
      <c r="C230" s="8">
        <v>6</v>
      </c>
      <c r="D230" s="8" t="s">
        <v>122</v>
      </c>
      <c r="E230" s="8" t="s">
        <v>13821</v>
      </c>
      <c r="F230" s="8" t="str">
        <f>VLOOKUP(E230,'DANH MỤC'!$F:$G,2,0)</f>
        <v>Nhóm 1</v>
      </c>
      <c r="G230" s="8" t="s">
        <v>6129</v>
      </c>
      <c r="H230" t="str">
        <f>VLOOKUP(G230,'DANH MỤC'!$I:$K,2,0)</f>
        <v>KH 0094</v>
      </c>
      <c r="I230" t="str">
        <f>VLOOKUP(G230,'DANH MỤC'!$I:$K,3,0)</f>
        <v>Hưng Yên</v>
      </c>
      <c r="J230" s="8" t="s">
        <v>19</v>
      </c>
      <c r="K230" t="str">
        <f>VLOOKUP(J230,'DANH MỤC'!$A$1:$B$19,2,0)</f>
        <v>Sản phẩm 0003</v>
      </c>
      <c r="L230" s="9" t="s">
        <v>15</v>
      </c>
      <c r="M230">
        <v>1</v>
      </c>
      <c r="N230" s="3">
        <f>IF(LEFT(K230,1)="S",VLOOKUP(K230,'DANH MỤC'!$B:$D,2,0),VLOOKUP(K230,'DANH MỤC'!$B:$D,3,0))</f>
        <v>2500000</v>
      </c>
      <c r="O230">
        <v>5</v>
      </c>
      <c r="P230" s="3">
        <f>N230*O230%*CSDL[[#This Row],[SỐ LƯỢNG]]</f>
        <v>125000</v>
      </c>
      <c r="Q230" s="3">
        <f t="shared" si="133"/>
        <v>2375000</v>
      </c>
    </row>
    <row r="231" spans="1:17" x14ac:dyDescent="0.3">
      <c r="A231" s="23" t="s">
        <v>93</v>
      </c>
      <c r="B231" s="8" t="s">
        <v>93</v>
      </c>
      <c r="C231" s="8">
        <v>6</v>
      </c>
      <c r="D231" s="8" t="s">
        <v>123</v>
      </c>
      <c r="E231" s="8" t="s">
        <v>13821</v>
      </c>
      <c r="F231" s="8" t="str">
        <f>VLOOKUP(E231,'DANH MỤC'!$F:$G,2,0)</f>
        <v>Nhóm 1</v>
      </c>
      <c r="G231" s="8" t="s">
        <v>6130</v>
      </c>
      <c r="H231" t="str">
        <f>VLOOKUP(G231,'DANH MỤC'!$I:$K,2,0)</f>
        <v>KH 0095</v>
      </c>
      <c r="I231" t="str">
        <f>VLOOKUP(G231,'DANH MỤC'!$I:$K,3,0)</f>
        <v>Khánh Hòa</v>
      </c>
      <c r="J231" s="8" t="s">
        <v>5939</v>
      </c>
      <c r="K231" t="str">
        <f>VLOOKUP(J231,'DANH MỤC'!$A$1:$B$19,2,0)</f>
        <v>Sản phẩm 0001</v>
      </c>
      <c r="L231" s="9" t="s">
        <v>15</v>
      </c>
      <c r="M231">
        <v>1</v>
      </c>
      <c r="N231" s="3">
        <f>IF(LEFT(K231,1)="S",VLOOKUP(K231,'DANH MỤC'!$B:$D,2,0),VLOOKUP(K231,'DANH MỤC'!$B:$D,3,0))</f>
        <v>3000000</v>
      </c>
      <c r="O231">
        <v>5</v>
      </c>
      <c r="P231" s="3">
        <f>N231*O231%*CSDL[[#This Row],[SỐ LƯỢNG]]</f>
        <v>150000</v>
      </c>
      <c r="Q231" s="3">
        <f t="shared" si="133"/>
        <v>2850000</v>
      </c>
    </row>
    <row r="232" spans="1:17" x14ac:dyDescent="0.3">
      <c r="A232" s="23" t="str">
        <f>A231</f>
        <v>24/06/2019</v>
      </c>
      <c r="B232" s="8" t="str">
        <f>B231</f>
        <v>24/06/2019</v>
      </c>
      <c r="C232" s="8">
        <v>6</v>
      </c>
      <c r="D232" s="8" t="str">
        <f>D231</f>
        <v>DH15052</v>
      </c>
      <c r="E232" s="8" t="str">
        <f>E231</f>
        <v>thu.le</v>
      </c>
      <c r="F232" s="8" t="str">
        <f>VLOOKUP(E232,'DANH MỤC'!$F:$G,2,0)</f>
        <v>Nhóm 1</v>
      </c>
      <c r="G232" s="8" t="str">
        <f>G231</f>
        <v>KH0095</v>
      </c>
      <c r="H232" t="str">
        <f>VLOOKUP(G232,'DANH MỤC'!$I:$K,2,0)</f>
        <v>KH 0095</v>
      </c>
      <c r="I232" t="str">
        <f>VLOOKUP(G232,'DANH MỤC'!$I:$K,3,0)</f>
        <v>Khánh Hòa</v>
      </c>
      <c r="J232" s="8" t="s">
        <v>5944</v>
      </c>
      <c r="K232" t="str">
        <f>VLOOKUP(J232,'DANH MỤC'!$A$1:$B$19,2,0)</f>
        <v>Hàng tặng 0001</v>
      </c>
      <c r="L232" s="9" t="s">
        <v>24</v>
      </c>
      <c r="M232">
        <v>1</v>
      </c>
      <c r="N232" s="3">
        <f>IF(LEFT(K232,1)="S",VLOOKUP(K232,'DANH MỤC'!$B:$D,2,0),VLOOKUP(K232,'DANH MỤC'!$B:$D,3,0))</f>
        <v>200000</v>
      </c>
      <c r="O232">
        <v>100</v>
      </c>
      <c r="P232" s="3">
        <f>N232*O232%*CSDL[[#This Row],[SỐ LƯỢNG]]</f>
        <v>200000</v>
      </c>
      <c r="Q232" s="3">
        <f t="shared" si="133"/>
        <v>0</v>
      </c>
    </row>
    <row r="233" spans="1:17" x14ac:dyDescent="0.3">
      <c r="A233" s="23" t="s">
        <v>93</v>
      </c>
      <c r="B233" s="8" t="s">
        <v>93</v>
      </c>
      <c r="C233" s="8">
        <v>6</v>
      </c>
      <c r="D233" s="8" t="s">
        <v>124</v>
      </c>
      <c r="E233" s="8" t="s">
        <v>13816</v>
      </c>
      <c r="F233" s="8" t="str">
        <f>VLOOKUP(E233,'DANH MỤC'!$F:$G,2,0)</f>
        <v>Nhóm 1</v>
      </c>
      <c r="G233" s="8" t="s">
        <v>6131</v>
      </c>
      <c r="H233" t="str">
        <f>VLOOKUP(G233,'DANH MỤC'!$I:$K,2,0)</f>
        <v>KH 0096</v>
      </c>
      <c r="I233" t="str">
        <f>VLOOKUP(G233,'DANH MỤC'!$I:$K,3,0)</f>
        <v>Vĩnh Long</v>
      </c>
      <c r="J233" s="8" t="s">
        <v>19</v>
      </c>
      <c r="K233" t="str">
        <f>VLOOKUP(J233,'DANH MỤC'!$A$1:$B$19,2,0)</f>
        <v>Sản phẩm 0003</v>
      </c>
      <c r="L233" s="9" t="s">
        <v>15</v>
      </c>
      <c r="M233">
        <v>1</v>
      </c>
      <c r="N233" s="3">
        <f>IF(LEFT(K233,1)="S",VLOOKUP(K233,'DANH MỤC'!$B:$D,2,0),VLOOKUP(K233,'DANH MỤC'!$B:$D,3,0))</f>
        <v>2500000</v>
      </c>
      <c r="O233">
        <v>0</v>
      </c>
      <c r="P233" s="3">
        <f>N233*O233%*CSDL[[#This Row],[SỐ LƯỢNG]]</f>
        <v>0</v>
      </c>
      <c r="Q233" s="3">
        <f t="shared" si="133"/>
        <v>2500000</v>
      </c>
    </row>
    <row r="234" spans="1:17" x14ac:dyDescent="0.3">
      <c r="A234" s="23" t="str">
        <f>A233</f>
        <v>24/06/2019</v>
      </c>
      <c r="B234" s="8" t="str">
        <f>B233</f>
        <v>24/06/2019</v>
      </c>
      <c r="C234" s="8">
        <v>6</v>
      </c>
      <c r="D234" s="8" t="str">
        <f>D233</f>
        <v>DH15051</v>
      </c>
      <c r="E234" s="8" t="str">
        <f>E233</f>
        <v>luyen.dam</v>
      </c>
      <c r="F234" s="8" t="str">
        <f>VLOOKUP(E234,'DANH MỤC'!$F:$G,2,0)</f>
        <v>Nhóm 1</v>
      </c>
      <c r="G234" s="8" t="str">
        <f>G233</f>
        <v>KH0096</v>
      </c>
      <c r="H234" t="str">
        <f>VLOOKUP(G234,'DANH MỤC'!$I:$K,2,0)</f>
        <v>KH 0096</v>
      </c>
      <c r="I234" t="str">
        <f>VLOOKUP(G234,'DANH MỤC'!$I:$K,3,0)</f>
        <v>Vĩnh Long</v>
      </c>
      <c r="J234" s="8" t="s">
        <v>5944</v>
      </c>
      <c r="K234" t="str">
        <f>VLOOKUP(J234,'DANH MỤC'!$A$1:$B$19,2,0)</f>
        <v>Hàng tặng 0001</v>
      </c>
      <c r="L234" s="9" t="s">
        <v>24</v>
      </c>
      <c r="M234">
        <v>2</v>
      </c>
      <c r="N234" s="3">
        <f>IF(LEFT(K234,1)="S",VLOOKUP(K234,'DANH MỤC'!$B:$D,2,0),VLOOKUP(K234,'DANH MỤC'!$B:$D,3,0))</f>
        <v>200000</v>
      </c>
      <c r="O234">
        <v>100</v>
      </c>
      <c r="P234" s="3">
        <f>N234*O234%*CSDL[[#This Row],[SỐ LƯỢNG]]</f>
        <v>400000</v>
      </c>
      <c r="Q234" s="3">
        <f t="shared" si="133"/>
        <v>0</v>
      </c>
    </row>
    <row r="235" spans="1:17" x14ac:dyDescent="0.3">
      <c r="A235" s="23" t="s">
        <v>93</v>
      </c>
      <c r="B235" s="8" t="s">
        <v>93</v>
      </c>
      <c r="C235" s="8">
        <v>6</v>
      </c>
      <c r="D235" s="8" t="s">
        <v>125</v>
      </c>
      <c r="E235" s="8" t="s">
        <v>13816</v>
      </c>
      <c r="F235" s="8" t="str">
        <f>VLOOKUP(E235,'DANH MỤC'!$F:$G,2,0)</f>
        <v>Nhóm 1</v>
      </c>
      <c r="G235" s="8" t="s">
        <v>6132</v>
      </c>
      <c r="H235" t="str">
        <f>VLOOKUP(G235,'DANH MỤC'!$I:$K,2,0)</f>
        <v>KH 0097</v>
      </c>
      <c r="I235" t="str">
        <f>VLOOKUP(G235,'DANH MỤC'!$I:$K,3,0)</f>
        <v>Ninh Thuận</v>
      </c>
      <c r="J235" s="8" t="s">
        <v>5939</v>
      </c>
      <c r="K235" t="str">
        <f>VLOOKUP(J235,'DANH MỤC'!$A$1:$B$19,2,0)</f>
        <v>Sản phẩm 0001</v>
      </c>
      <c r="L235" s="9" t="s">
        <v>15</v>
      </c>
      <c r="M235">
        <v>4</v>
      </c>
      <c r="N235" s="3">
        <f>IF(LEFT(K235,1)="S",VLOOKUP(K235,'DANH MỤC'!$B:$D,2,0),VLOOKUP(K235,'DANH MỤC'!$B:$D,3,0))</f>
        <v>3000000</v>
      </c>
      <c r="O235">
        <v>10</v>
      </c>
      <c r="P235" s="3">
        <f>N235*O235%*CSDL[[#This Row],[SỐ LƯỢNG]]</f>
        <v>1200000</v>
      </c>
      <c r="Q235" s="3">
        <f t="shared" si="133"/>
        <v>10800000</v>
      </c>
    </row>
    <row r="236" spans="1:17" x14ac:dyDescent="0.3">
      <c r="A236" s="23" t="str">
        <f>A235</f>
        <v>24/06/2019</v>
      </c>
      <c r="B236" s="8" t="str">
        <f>B235</f>
        <v>24/06/2019</v>
      </c>
      <c r="C236" s="8">
        <v>6</v>
      </c>
      <c r="D236" s="8" t="str">
        <f>D235</f>
        <v>DH15050</v>
      </c>
      <c r="E236" s="8" t="str">
        <f>E235</f>
        <v>luyen.dam</v>
      </c>
      <c r="F236" s="8" t="str">
        <f>VLOOKUP(E236,'DANH MỤC'!$F:$G,2,0)</f>
        <v>Nhóm 1</v>
      </c>
      <c r="G236" s="8" t="str">
        <f>G235</f>
        <v>KH0097</v>
      </c>
      <c r="H236" t="str">
        <f>VLOOKUP(G236,'DANH MỤC'!$I:$K,2,0)</f>
        <v>KH 0097</v>
      </c>
      <c r="I236" t="str">
        <f>VLOOKUP(G236,'DANH MỤC'!$I:$K,3,0)</f>
        <v>Ninh Thuận</v>
      </c>
      <c r="J236" s="8" t="s">
        <v>5945</v>
      </c>
      <c r="K236" t="str">
        <f>VLOOKUP(J236,'DANH MỤC'!$A$1:$B$19,2,0)</f>
        <v>Hàng tặng 0002</v>
      </c>
      <c r="L236" s="9" t="s">
        <v>51</v>
      </c>
      <c r="M236">
        <v>1</v>
      </c>
      <c r="N236" s="3">
        <f>IF(LEFT(K236,1)="S",VLOOKUP(K236,'DANH MỤC'!$B:$D,2,0),VLOOKUP(K236,'DANH MỤC'!$B:$D,3,0))</f>
        <v>500000</v>
      </c>
      <c r="O236">
        <v>0</v>
      </c>
      <c r="P236" s="3">
        <f>N236*O236%*CSDL[[#This Row],[SỐ LƯỢNG]]</f>
        <v>0</v>
      </c>
      <c r="Q236" s="3">
        <f t="shared" si="133"/>
        <v>500000</v>
      </c>
    </row>
    <row r="237" spans="1:17" x14ac:dyDescent="0.3">
      <c r="A237" s="23" t="s">
        <v>93</v>
      </c>
      <c r="B237" s="8" t="s">
        <v>126</v>
      </c>
      <c r="C237" s="8">
        <v>6</v>
      </c>
      <c r="D237" s="8" t="s">
        <v>127</v>
      </c>
      <c r="E237" s="8" t="s">
        <v>13819</v>
      </c>
      <c r="F237" s="8" t="str">
        <f>VLOOKUP(E237,'DANH MỤC'!$F:$G,2,0)</f>
        <v>Nhóm 1</v>
      </c>
      <c r="G237" s="8" t="s">
        <v>6133</v>
      </c>
      <c r="H237" t="str">
        <f>VLOOKUP(G237,'DANH MỤC'!$I:$K,2,0)</f>
        <v>KH 0098</v>
      </c>
      <c r="I237" t="str">
        <f>VLOOKUP(G237,'DANH MỤC'!$I:$K,3,0)</f>
        <v>Thái Bình</v>
      </c>
      <c r="J237" s="8" t="s">
        <v>5939</v>
      </c>
      <c r="K237" t="str">
        <f>VLOOKUP(J237,'DANH MỤC'!$A$1:$B$19,2,0)</f>
        <v>Sản phẩm 0001</v>
      </c>
      <c r="L237" s="9" t="s">
        <v>15</v>
      </c>
      <c r="M237">
        <v>1</v>
      </c>
      <c r="N237" s="3">
        <f>IF(LEFT(K237,1)="S",VLOOKUP(K237,'DANH MỤC'!$B:$D,2,0),VLOOKUP(K237,'DANH MỤC'!$B:$D,3,0))</f>
        <v>3000000</v>
      </c>
      <c r="O237">
        <v>0</v>
      </c>
      <c r="P237" s="3">
        <f>N237*O237%*CSDL[[#This Row],[SỐ LƯỢNG]]</f>
        <v>0</v>
      </c>
      <c r="Q237" s="3">
        <f t="shared" si="133"/>
        <v>3000000</v>
      </c>
    </row>
    <row r="238" spans="1:17" x14ac:dyDescent="0.3">
      <c r="A238" s="23" t="str">
        <f>A237</f>
        <v>24/06/2019</v>
      </c>
      <c r="B238" s="8" t="str">
        <f>B237</f>
        <v>16/06/2019</v>
      </c>
      <c r="C238" s="8">
        <v>6</v>
      </c>
      <c r="D238" s="8" t="str">
        <f>D237</f>
        <v>DH14766</v>
      </c>
      <c r="E238" s="8" t="str">
        <f>E237</f>
        <v>linh.truong</v>
      </c>
      <c r="F238" s="8" t="str">
        <f>VLOOKUP(E238,'DANH MỤC'!$F:$G,2,0)</f>
        <v>Nhóm 1</v>
      </c>
      <c r="G238" s="8" t="str">
        <f>G237</f>
        <v>KH0098</v>
      </c>
      <c r="H238" t="str">
        <f>VLOOKUP(G238,'DANH MỤC'!$I:$K,2,0)</f>
        <v>KH 0098</v>
      </c>
      <c r="I238" t="str">
        <f>VLOOKUP(G238,'DANH MỤC'!$I:$K,3,0)</f>
        <v>Thái Bình</v>
      </c>
      <c r="J238" s="8" t="s">
        <v>5944</v>
      </c>
      <c r="K238" t="str">
        <f>VLOOKUP(J238,'DANH MỤC'!$A$1:$B$19,2,0)</f>
        <v>Hàng tặng 0001</v>
      </c>
      <c r="L238" s="9" t="s">
        <v>24</v>
      </c>
      <c r="M238">
        <v>2</v>
      </c>
      <c r="N238" s="3">
        <f>IF(LEFT(K238,1)="S",VLOOKUP(K238,'DANH MỤC'!$B:$D,2,0),VLOOKUP(K238,'DANH MỤC'!$B:$D,3,0))</f>
        <v>200000</v>
      </c>
      <c r="O238">
        <v>100</v>
      </c>
      <c r="P238" s="3">
        <f>N238*O238%*CSDL[[#This Row],[SỐ LƯỢNG]]</f>
        <v>400000</v>
      </c>
      <c r="Q238" s="3">
        <f t="shared" si="133"/>
        <v>0</v>
      </c>
    </row>
    <row r="239" spans="1:17" x14ac:dyDescent="0.3">
      <c r="A239" s="23" t="s">
        <v>128</v>
      </c>
      <c r="B239" s="8" t="s">
        <v>128</v>
      </c>
      <c r="C239" s="8">
        <v>6</v>
      </c>
      <c r="D239" s="8" t="s">
        <v>129</v>
      </c>
      <c r="E239" s="8" t="s">
        <v>13814</v>
      </c>
      <c r="F239" s="8" t="str">
        <f>VLOOKUP(E239,'DANH MỤC'!$F:$G,2,0)</f>
        <v>Nhóm 1</v>
      </c>
      <c r="G239" s="8" t="s">
        <v>6134</v>
      </c>
      <c r="H239" t="str">
        <f>VLOOKUP(G239,'DANH MỤC'!$I:$K,2,0)</f>
        <v>KH 0099</v>
      </c>
      <c r="I239" t="str">
        <f>VLOOKUP(G239,'DANH MỤC'!$I:$K,3,0)</f>
        <v>Lào Cai</v>
      </c>
      <c r="J239" s="8" t="s">
        <v>5940</v>
      </c>
      <c r="K239" t="str">
        <f>VLOOKUP(J239,'DANH MỤC'!$A$1:$B$19,2,0)</f>
        <v>Sản phẩm 0002</v>
      </c>
      <c r="L239" s="9" t="s">
        <v>15</v>
      </c>
      <c r="M239">
        <v>1</v>
      </c>
      <c r="N239" s="3">
        <f>IF(LEFT(K239,1)="S",VLOOKUP(K239,'DANH MỤC'!$B:$D,2,0),VLOOKUP(K239,'DANH MỤC'!$B:$D,3,0))</f>
        <v>2000000</v>
      </c>
      <c r="O239">
        <v>0</v>
      </c>
      <c r="P239" s="3">
        <f>N239*O239%*CSDL[[#This Row],[SỐ LƯỢNG]]</f>
        <v>0</v>
      </c>
      <c r="Q239" s="3">
        <f t="shared" si="133"/>
        <v>2000000</v>
      </c>
    </row>
    <row r="240" spans="1:17" x14ac:dyDescent="0.3">
      <c r="A240" s="23" t="str">
        <f>A239</f>
        <v>23/06/2019</v>
      </c>
      <c r="B240" s="8" t="str">
        <f>B239</f>
        <v>23/06/2019</v>
      </c>
      <c r="C240" s="8">
        <v>6</v>
      </c>
      <c r="D240" s="8" t="str">
        <f>D239</f>
        <v>DH15049</v>
      </c>
      <c r="E240" s="8" t="str">
        <f>E239</f>
        <v>hai.vi</v>
      </c>
      <c r="F240" s="8" t="str">
        <f>VLOOKUP(E240,'DANH MỤC'!$F:$G,2,0)</f>
        <v>Nhóm 1</v>
      </c>
      <c r="G240" s="8" t="str">
        <f>G239</f>
        <v>KH0099</v>
      </c>
      <c r="H240" t="str">
        <f>VLOOKUP(G240,'DANH MỤC'!$I:$K,2,0)</f>
        <v>KH 0099</v>
      </c>
      <c r="I240" t="str">
        <f>VLOOKUP(G240,'DANH MỤC'!$I:$K,3,0)</f>
        <v>Lào Cai</v>
      </c>
      <c r="J240" s="8" t="s">
        <v>5944</v>
      </c>
      <c r="K240" t="str">
        <f>VLOOKUP(J240,'DANH MỤC'!$A$1:$B$19,2,0)</f>
        <v>Hàng tặng 0001</v>
      </c>
      <c r="L240" s="9" t="s">
        <v>24</v>
      </c>
      <c r="M240">
        <v>2</v>
      </c>
      <c r="N240" s="3">
        <f>IF(LEFT(K240,1)="S",VLOOKUP(K240,'DANH MỤC'!$B:$D,2,0),VLOOKUP(K240,'DANH MỤC'!$B:$D,3,0))</f>
        <v>200000</v>
      </c>
      <c r="O240">
        <v>100</v>
      </c>
      <c r="P240" s="3">
        <f>N240*O240%*CSDL[[#This Row],[SỐ LƯỢNG]]</f>
        <v>400000</v>
      </c>
      <c r="Q240" s="3">
        <f t="shared" si="133"/>
        <v>0</v>
      </c>
    </row>
    <row r="241" spans="1:17" x14ac:dyDescent="0.3">
      <c r="A241" s="23" t="s">
        <v>128</v>
      </c>
      <c r="B241" s="8" t="s">
        <v>128</v>
      </c>
      <c r="C241" s="8">
        <v>6</v>
      </c>
      <c r="D241" s="8" t="s">
        <v>130</v>
      </c>
      <c r="E241" s="8" t="s">
        <v>13815</v>
      </c>
      <c r="F241" s="8" t="str">
        <f>VLOOKUP(E241,'DANH MỤC'!$F:$G,2,0)</f>
        <v>Nhóm 1</v>
      </c>
      <c r="G241" s="8" t="s">
        <v>6135</v>
      </c>
      <c r="H241" t="str">
        <f>VLOOKUP(G241,'DANH MỤC'!$I:$K,2,0)</f>
        <v>KH 0100</v>
      </c>
      <c r="I241" t="str">
        <f>VLOOKUP(G241,'DANH MỤC'!$I:$K,3,0)</f>
        <v>Bình Dương</v>
      </c>
      <c r="J241" s="8" t="s">
        <v>5940</v>
      </c>
      <c r="K241" t="str">
        <f>VLOOKUP(J241,'DANH MỤC'!$A$1:$B$19,2,0)</f>
        <v>Sản phẩm 0002</v>
      </c>
      <c r="L241" s="9" t="s">
        <v>15</v>
      </c>
      <c r="M241">
        <v>5</v>
      </c>
      <c r="N241" s="3">
        <f>IF(LEFT(K241,1)="S",VLOOKUP(K241,'DANH MỤC'!$B:$D,2,0),VLOOKUP(K241,'DANH MỤC'!$B:$D,3,0))</f>
        <v>2000000</v>
      </c>
      <c r="O241">
        <v>0</v>
      </c>
      <c r="P241" s="3">
        <f>N241*O241%*CSDL[[#This Row],[SỐ LƯỢNG]]</f>
        <v>0</v>
      </c>
      <c r="Q241" s="3">
        <f t="shared" si="133"/>
        <v>10000000</v>
      </c>
    </row>
    <row r="242" spans="1:17" x14ac:dyDescent="0.3">
      <c r="A242" s="23" t="str">
        <f>A241</f>
        <v>23/06/2019</v>
      </c>
      <c r="B242" s="8" t="str">
        <f>B241</f>
        <v>23/06/2019</v>
      </c>
      <c r="C242" s="8">
        <v>6</v>
      </c>
      <c r="D242" s="8" t="str">
        <f>D241</f>
        <v>DH15048</v>
      </c>
      <c r="E242" s="8" t="str">
        <f>E241</f>
        <v>nhi.vu</v>
      </c>
      <c r="F242" s="8" t="str">
        <f>VLOOKUP(E242,'DANH MỤC'!$F:$G,2,0)</f>
        <v>Nhóm 1</v>
      </c>
      <c r="G242" s="8" t="str">
        <f>G241</f>
        <v>KH0100</v>
      </c>
      <c r="H242" t="str">
        <f>VLOOKUP(G242,'DANH MỤC'!$I:$K,2,0)</f>
        <v>KH 0100</v>
      </c>
      <c r="I242" t="str">
        <f>VLOOKUP(G242,'DANH MỤC'!$I:$K,3,0)</f>
        <v>Bình Dương</v>
      </c>
      <c r="J242" s="8" t="s">
        <v>5940</v>
      </c>
      <c r="K242" t="str">
        <f>VLOOKUP(J242,'DANH MỤC'!$A$1:$B$19,2,0)</f>
        <v>Sản phẩm 0002</v>
      </c>
      <c r="L242" s="9" t="s">
        <v>15</v>
      </c>
      <c r="M242">
        <v>1</v>
      </c>
      <c r="N242" s="3">
        <f>IF(LEFT(K242,1)="S",VLOOKUP(K242,'DANH MỤC'!$B:$D,2,0),VLOOKUP(K242,'DANH MỤC'!$B:$D,3,0))</f>
        <v>2000000</v>
      </c>
      <c r="O242">
        <v>100</v>
      </c>
      <c r="P242" s="3">
        <f>N242*O242%*CSDL[[#This Row],[SỐ LƯỢNG]]</f>
        <v>2000000</v>
      </c>
      <c r="Q242" s="3">
        <f t="shared" si="133"/>
        <v>0</v>
      </c>
    </row>
    <row r="243" spans="1:17" x14ac:dyDescent="0.3">
      <c r="A243" s="23" t="s">
        <v>128</v>
      </c>
      <c r="B243" s="8" t="s">
        <v>128</v>
      </c>
      <c r="C243" s="8">
        <v>6</v>
      </c>
      <c r="D243" s="8" t="s">
        <v>131</v>
      </c>
      <c r="E243" s="8" t="s">
        <v>13816</v>
      </c>
      <c r="F243" s="8" t="str">
        <f>VLOOKUP(E243,'DANH MỤC'!$F:$G,2,0)</f>
        <v>Nhóm 1</v>
      </c>
      <c r="G243" s="8" t="s">
        <v>6136</v>
      </c>
      <c r="H243" t="str">
        <f>VLOOKUP(G243,'DANH MỤC'!$I:$K,2,0)</f>
        <v>KH 0101</v>
      </c>
      <c r="I243" t="str">
        <f>VLOOKUP(G243,'DANH MỤC'!$I:$K,3,0)</f>
        <v>Lâm Đồng</v>
      </c>
      <c r="J243" s="8" t="s">
        <v>5939</v>
      </c>
      <c r="K243" t="str">
        <f>VLOOKUP(J243,'DANH MỤC'!$A$1:$B$19,2,0)</f>
        <v>Sản phẩm 0001</v>
      </c>
      <c r="L243" s="9" t="s">
        <v>15</v>
      </c>
      <c r="M243">
        <v>1</v>
      </c>
      <c r="N243" s="3">
        <f>IF(LEFT(K243,1)="S",VLOOKUP(K243,'DANH MỤC'!$B:$D,2,0),VLOOKUP(K243,'DANH MỤC'!$B:$D,3,0))</f>
        <v>3000000</v>
      </c>
      <c r="O243">
        <v>5</v>
      </c>
      <c r="P243" s="3">
        <f>N243*O243%*CSDL[[#This Row],[SỐ LƯỢNG]]</f>
        <v>150000</v>
      </c>
      <c r="Q243" s="3">
        <f t="shared" si="133"/>
        <v>2850000</v>
      </c>
    </row>
    <row r="244" spans="1:17" x14ac:dyDescent="0.3">
      <c r="A244" s="23" t="s">
        <v>128</v>
      </c>
      <c r="B244" s="8" t="s">
        <v>128</v>
      </c>
      <c r="C244" s="8">
        <v>6</v>
      </c>
      <c r="D244" s="8" t="s">
        <v>132</v>
      </c>
      <c r="E244" s="8" t="s">
        <v>13814</v>
      </c>
      <c r="F244" s="8" t="str">
        <f>VLOOKUP(E244,'DANH MỤC'!$F:$G,2,0)</f>
        <v>Nhóm 1</v>
      </c>
      <c r="G244" s="8" t="s">
        <v>6137</v>
      </c>
      <c r="H244" t="str">
        <f>VLOOKUP(G244,'DANH MỤC'!$I:$K,2,0)</f>
        <v>KH 0102</v>
      </c>
      <c r="I244" t="str">
        <f>VLOOKUP(G244,'DANH MỤC'!$I:$K,3,0)</f>
        <v>Lai Châu</v>
      </c>
      <c r="J244" s="8" t="s">
        <v>5940</v>
      </c>
      <c r="K244" t="str">
        <f>VLOOKUP(J244,'DANH MỤC'!$A$1:$B$19,2,0)</f>
        <v>Sản phẩm 0002</v>
      </c>
      <c r="L244" s="9" t="s">
        <v>15</v>
      </c>
      <c r="M244">
        <v>1</v>
      </c>
      <c r="N244" s="3">
        <f>IF(LEFT(K244,1)="S",VLOOKUP(K244,'DANH MỤC'!$B:$D,2,0),VLOOKUP(K244,'DANH MỤC'!$B:$D,3,0))</f>
        <v>2000000</v>
      </c>
      <c r="O244">
        <v>5</v>
      </c>
      <c r="P244" s="3">
        <f>N244*O244%*CSDL[[#This Row],[SỐ LƯỢNG]]</f>
        <v>100000</v>
      </c>
      <c r="Q244" s="3">
        <f t="shared" si="133"/>
        <v>1900000</v>
      </c>
    </row>
    <row r="245" spans="1:17" x14ac:dyDescent="0.3">
      <c r="A245" s="23" t="s">
        <v>128</v>
      </c>
      <c r="B245" s="8" t="s">
        <v>128</v>
      </c>
      <c r="C245" s="8">
        <v>6</v>
      </c>
      <c r="D245" s="8" t="s">
        <v>133</v>
      </c>
      <c r="E245" s="8" t="s">
        <v>13814</v>
      </c>
      <c r="F245" s="8" t="str">
        <f>VLOOKUP(E245,'DANH MỤC'!$F:$G,2,0)</f>
        <v>Nhóm 1</v>
      </c>
      <c r="G245" s="8" t="s">
        <v>1418</v>
      </c>
      <c r="H245" t="str">
        <f>VLOOKUP(G245,'DANH MỤC'!$I:$K,2,0)</f>
        <v>KH 0103</v>
      </c>
      <c r="I245" t="str">
        <f>VLOOKUP(G245,'DANH MỤC'!$I:$K,3,0)</f>
        <v>Hồ Chí Minh</v>
      </c>
      <c r="J245" s="8" t="s">
        <v>5940</v>
      </c>
      <c r="K245" t="str">
        <f>VLOOKUP(J245,'DANH MỤC'!$A$1:$B$19,2,0)</f>
        <v>Sản phẩm 0002</v>
      </c>
      <c r="L245" s="9" t="s">
        <v>15</v>
      </c>
      <c r="M245">
        <v>1</v>
      </c>
      <c r="N245" s="3">
        <f>IF(LEFT(K245,1)="S",VLOOKUP(K245,'DANH MỤC'!$B:$D,2,0),VLOOKUP(K245,'DANH MỤC'!$B:$D,3,0))</f>
        <v>2000000</v>
      </c>
      <c r="O245">
        <v>0</v>
      </c>
      <c r="P245" s="3">
        <f>N245*O245%*CSDL[[#This Row],[SỐ LƯỢNG]]</f>
        <v>0</v>
      </c>
      <c r="Q245" s="3">
        <f t="shared" si="133"/>
        <v>2000000</v>
      </c>
    </row>
    <row r="246" spans="1:17" x14ac:dyDescent="0.3">
      <c r="A246" s="23" t="str">
        <f>A245</f>
        <v>23/06/2019</v>
      </c>
      <c r="B246" s="8" t="str">
        <f>B245</f>
        <v>23/06/2019</v>
      </c>
      <c r="C246" s="8">
        <v>6</v>
      </c>
      <c r="D246" s="8" t="str">
        <f>D245</f>
        <v>DH15045</v>
      </c>
      <c r="E246" s="8" t="str">
        <f>E245</f>
        <v>hai.vi</v>
      </c>
      <c r="F246" s="8" t="str">
        <f>VLOOKUP(E246,'DANH MỤC'!$F:$G,2,0)</f>
        <v>Nhóm 1</v>
      </c>
      <c r="G246" s="8" t="str">
        <f>G245</f>
        <v>KH0103</v>
      </c>
      <c r="H246" t="str">
        <f>VLOOKUP(G246,'DANH MỤC'!$I:$K,2,0)</f>
        <v>KH 0103</v>
      </c>
      <c r="I246" t="str">
        <f>VLOOKUP(G246,'DANH MỤC'!$I:$K,3,0)</f>
        <v>Hồ Chí Minh</v>
      </c>
      <c r="J246" s="8" t="s">
        <v>5944</v>
      </c>
      <c r="K246" t="str">
        <f>VLOOKUP(J246,'DANH MỤC'!$A$1:$B$19,2,0)</f>
        <v>Hàng tặng 0001</v>
      </c>
      <c r="L246" s="9" t="s">
        <v>24</v>
      </c>
      <c r="M246">
        <v>2</v>
      </c>
      <c r="N246" s="3">
        <f>IF(LEFT(K246,1)="S",VLOOKUP(K246,'DANH MỤC'!$B:$D,2,0),VLOOKUP(K246,'DANH MỤC'!$B:$D,3,0))</f>
        <v>200000</v>
      </c>
      <c r="O246">
        <v>100</v>
      </c>
      <c r="P246" s="3">
        <f>N246*O246%*CSDL[[#This Row],[SỐ LƯỢNG]]</f>
        <v>400000</v>
      </c>
      <c r="Q246" s="3">
        <f t="shared" si="133"/>
        <v>0</v>
      </c>
    </row>
    <row r="247" spans="1:17" x14ac:dyDescent="0.3">
      <c r="A247" s="23" t="s">
        <v>128</v>
      </c>
      <c r="B247" s="8" t="s">
        <v>128</v>
      </c>
      <c r="C247" s="8">
        <v>6</v>
      </c>
      <c r="D247" s="8" t="s">
        <v>134</v>
      </c>
      <c r="E247" s="8" t="s">
        <v>13814</v>
      </c>
      <c r="F247" s="8" t="str">
        <f>VLOOKUP(E247,'DANH MỤC'!$F:$G,2,0)</f>
        <v>Nhóm 1</v>
      </c>
      <c r="G247" s="8" t="s">
        <v>6138</v>
      </c>
      <c r="H247" t="str">
        <f>VLOOKUP(G247,'DANH MỤC'!$I:$K,2,0)</f>
        <v>KH 0104</v>
      </c>
      <c r="I247" t="str">
        <f>VLOOKUP(G247,'DANH MỤC'!$I:$K,3,0)</f>
        <v>Bắc Kạn</v>
      </c>
      <c r="J247" s="8" t="s">
        <v>5940</v>
      </c>
      <c r="K247" t="str">
        <f>VLOOKUP(J247,'DANH MỤC'!$A$1:$B$19,2,0)</f>
        <v>Sản phẩm 0002</v>
      </c>
      <c r="L247" s="9" t="s">
        <v>15</v>
      </c>
      <c r="M247">
        <v>2</v>
      </c>
      <c r="N247" s="3">
        <f>IF(LEFT(K247,1)="S",VLOOKUP(K247,'DANH MỤC'!$B:$D,2,0),VLOOKUP(K247,'DANH MỤC'!$B:$D,3,0))</f>
        <v>2000000</v>
      </c>
      <c r="O247">
        <v>15</v>
      </c>
      <c r="P247" s="3">
        <f>N247*O247%*CSDL[[#This Row],[SỐ LƯỢNG]]</f>
        <v>600000</v>
      </c>
      <c r="Q247" s="3">
        <f t="shared" si="133"/>
        <v>3400000</v>
      </c>
    </row>
    <row r="248" spans="1:17" x14ac:dyDescent="0.3">
      <c r="A248" s="23" t="str">
        <f t="shared" ref="A248:A249" si="144">A247</f>
        <v>23/06/2019</v>
      </c>
      <c r="B248" s="8" t="str">
        <f t="shared" ref="B248:B249" si="145">B247</f>
        <v>23/06/2019</v>
      </c>
      <c r="C248" s="8">
        <v>6</v>
      </c>
      <c r="D248" s="8" t="str">
        <f t="shared" ref="D248:D249" si="146">D247</f>
        <v>DH15044</v>
      </c>
      <c r="E248" s="8" t="str">
        <f t="shared" ref="E248:E249" si="147">E247</f>
        <v>hai.vi</v>
      </c>
      <c r="F248" s="8" t="str">
        <f>VLOOKUP(E248,'DANH MỤC'!$F:$G,2,0)</f>
        <v>Nhóm 1</v>
      </c>
      <c r="G248" s="8" t="str">
        <f t="shared" ref="G248:G249" si="148">G247</f>
        <v>KH0104</v>
      </c>
      <c r="H248" t="str">
        <f>VLOOKUP(G248,'DANH MỤC'!$I:$K,2,0)</f>
        <v>KH 0104</v>
      </c>
      <c r="I248" t="str">
        <f>VLOOKUP(G248,'DANH MỤC'!$I:$K,3,0)</f>
        <v>Bắc Kạn</v>
      </c>
      <c r="J248" s="8" t="s">
        <v>14</v>
      </c>
      <c r="K248" t="str">
        <f>VLOOKUP(J248,'DANH MỤC'!$A$1:$B$19,2,0)</f>
        <v>Sản phẩm 0004</v>
      </c>
      <c r="L248" s="9" t="s">
        <v>15</v>
      </c>
      <c r="M248">
        <v>2</v>
      </c>
      <c r="N248" s="3">
        <f>IF(LEFT(K248,1)="S",VLOOKUP(K248,'DANH MỤC'!$B:$D,2,0),VLOOKUP(K248,'DANH MỤC'!$B:$D,3,0))</f>
        <v>3500000</v>
      </c>
      <c r="O248">
        <v>15</v>
      </c>
      <c r="P248" s="3">
        <f>N248*O248%*CSDL[[#This Row],[SỐ LƯỢNG]]</f>
        <v>1050000</v>
      </c>
      <c r="Q248" s="3">
        <f t="shared" si="133"/>
        <v>5950000</v>
      </c>
    </row>
    <row r="249" spans="1:17" x14ac:dyDescent="0.3">
      <c r="A249" s="23" t="str">
        <f t="shared" si="144"/>
        <v>23/06/2019</v>
      </c>
      <c r="B249" s="8" t="str">
        <f t="shared" si="145"/>
        <v>23/06/2019</v>
      </c>
      <c r="C249" s="8">
        <v>6</v>
      </c>
      <c r="D249" s="8" t="str">
        <f t="shared" si="146"/>
        <v>DH15044</v>
      </c>
      <c r="E249" s="8" t="str">
        <f t="shared" si="147"/>
        <v>hai.vi</v>
      </c>
      <c r="F249" s="8" t="str">
        <f>VLOOKUP(E249,'DANH MỤC'!$F:$G,2,0)</f>
        <v>Nhóm 1</v>
      </c>
      <c r="G249" s="8" t="str">
        <f t="shared" si="148"/>
        <v>KH0104</v>
      </c>
      <c r="H249" t="str">
        <f>VLOOKUP(G249,'DANH MỤC'!$I:$K,2,0)</f>
        <v>KH 0104</v>
      </c>
      <c r="I249" t="str">
        <f>VLOOKUP(G249,'DANH MỤC'!$I:$K,3,0)</f>
        <v>Bắc Kạn</v>
      </c>
      <c r="J249" s="8" t="s">
        <v>5939</v>
      </c>
      <c r="K249" t="str">
        <f>VLOOKUP(J249,'DANH MỤC'!$A$1:$B$19,2,0)</f>
        <v>Sản phẩm 0001</v>
      </c>
      <c r="L249" s="9" t="s">
        <v>15</v>
      </c>
      <c r="M249">
        <v>2</v>
      </c>
      <c r="N249" s="3">
        <f>IF(LEFT(K249,1)="S",VLOOKUP(K249,'DANH MỤC'!$B:$D,2,0),VLOOKUP(K249,'DANH MỤC'!$B:$D,3,0))</f>
        <v>3000000</v>
      </c>
      <c r="O249">
        <v>15</v>
      </c>
      <c r="P249" s="3">
        <f>N249*O249%*CSDL[[#This Row],[SỐ LƯỢNG]]</f>
        <v>900000</v>
      </c>
      <c r="Q249" s="3">
        <f t="shared" si="133"/>
        <v>5100000</v>
      </c>
    </row>
    <row r="250" spans="1:17" x14ac:dyDescent="0.3">
      <c r="A250" s="23" t="s">
        <v>128</v>
      </c>
      <c r="B250" s="8" t="s">
        <v>128</v>
      </c>
      <c r="C250" s="8">
        <v>6</v>
      </c>
      <c r="D250" s="8" t="s">
        <v>135</v>
      </c>
      <c r="E250" s="8" t="s">
        <v>13814</v>
      </c>
      <c r="F250" s="8" t="str">
        <f>VLOOKUP(E250,'DANH MỤC'!$F:$G,2,0)</f>
        <v>Nhóm 1</v>
      </c>
      <c r="G250" s="8" t="s">
        <v>6139</v>
      </c>
      <c r="H250" t="str">
        <f>VLOOKUP(G250,'DANH MỤC'!$I:$K,2,0)</f>
        <v>KH 0105</v>
      </c>
      <c r="I250" t="str">
        <f>VLOOKUP(G250,'DANH MỤC'!$I:$K,3,0)</f>
        <v>Ninh Thuận</v>
      </c>
      <c r="J250" s="8" t="s">
        <v>5940</v>
      </c>
      <c r="K250" t="str">
        <f>VLOOKUP(J250,'DANH MỤC'!$A$1:$B$19,2,0)</f>
        <v>Sản phẩm 0002</v>
      </c>
      <c r="L250" s="9" t="s">
        <v>15</v>
      </c>
      <c r="M250">
        <v>1</v>
      </c>
      <c r="N250" s="3">
        <f>IF(LEFT(K250,1)="S",VLOOKUP(K250,'DANH MỤC'!$B:$D,2,0),VLOOKUP(K250,'DANH MỤC'!$B:$D,3,0))</f>
        <v>2000000</v>
      </c>
      <c r="O250">
        <v>0</v>
      </c>
      <c r="P250" s="3">
        <f>N250*O250%*CSDL[[#This Row],[SỐ LƯỢNG]]</f>
        <v>0</v>
      </c>
      <c r="Q250" s="3">
        <f t="shared" si="133"/>
        <v>2000000</v>
      </c>
    </row>
    <row r="251" spans="1:17" x14ac:dyDescent="0.3">
      <c r="A251" s="23" t="str">
        <f>A250</f>
        <v>23/06/2019</v>
      </c>
      <c r="B251" s="8" t="str">
        <f>B250</f>
        <v>23/06/2019</v>
      </c>
      <c r="C251" s="8">
        <v>6</v>
      </c>
      <c r="D251" s="8" t="str">
        <f>D250</f>
        <v>DH15043</v>
      </c>
      <c r="E251" s="8" t="str">
        <f>E250</f>
        <v>hai.vi</v>
      </c>
      <c r="F251" s="8" t="str">
        <f>VLOOKUP(E251,'DANH MỤC'!$F:$G,2,0)</f>
        <v>Nhóm 1</v>
      </c>
      <c r="G251" s="8" t="str">
        <f>G250</f>
        <v>KH0105</v>
      </c>
      <c r="H251" t="str">
        <f>VLOOKUP(G251,'DANH MỤC'!$I:$K,2,0)</f>
        <v>KH 0105</v>
      </c>
      <c r="I251" t="str">
        <f>VLOOKUP(G251,'DANH MỤC'!$I:$K,3,0)</f>
        <v>Ninh Thuận</v>
      </c>
      <c r="J251" s="8" t="s">
        <v>5944</v>
      </c>
      <c r="K251" t="str">
        <f>VLOOKUP(J251,'DANH MỤC'!$A$1:$B$19,2,0)</f>
        <v>Hàng tặng 0001</v>
      </c>
      <c r="L251" s="9" t="s">
        <v>24</v>
      </c>
      <c r="M251">
        <v>2</v>
      </c>
      <c r="N251" s="3">
        <f>IF(LEFT(K251,1)="S",VLOOKUP(K251,'DANH MỤC'!$B:$D,2,0),VLOOKUP(K251,'DANH MỤC'!$B:$D,3,0))</f>
        <v>200000</v>
      </c>
      <c r="O251">
        <v>100</v>
      </c>
      <c r="P251" s="3">
        <f>N251*O251%*CSDL[[#This Row],[SỐ LƯỢNG]]</f>
        <v>400000</v>
      </c>
      <c r="Q251" s="3">
        <f t="shared" si="133"/>
        <v>0</v>
      </c>
    </row>
    <row r="252" spans="1:17" x14ac:dyDescent="0.3">
      <c r="A252" s="23" t="s">
        <v>128</v>
      </c>
      <c r="B252" s="8" t="s">
        <v>128</v>
      </c>
      <c r="C252" s="8">
        <v>6</v>
      </c>
      <c r="D252" s="8" t="s">
        <v>136</v>
      </c>
      <c r="E252" s="8" t="s">
        <v>13814</v>
      </c>
      <c r="F252" s="8" t="str">
        <f>VLOOKUP(E252,'DANH MỤC'!$F:$G,2,0)</f>
        <v>Nhóm 1</v>
      </c>
      <c r="G252" s="8" t="s">
        <v>6140</v>
      </c>
      <c r="H252" t="str">
        <f>VLOOKUP(G252,'DANH MỤC'!$I:$K,2,0)</f>
        <v>KH 0106</v>
      </c>
      <c r="I252" t="str">
        <f>VLOOKUP(G252,'DANH MỤC'!$I:$K,3,0)</f>
        <v>Bắc Giang</v>
      </c>
      <c r="J252" s="8" t="s">
        <v>5940</v>
      </c>
      <c r="K252" t="str">
        <f>VLOOKUP(J252,'DANH MỤC'!$A$1:$B$19,2,0)</f>
        <v>Sản phẩm 0002</v>
      </c>
      <c r="L252" s="9" t="s">
        <v>15</v>
      </c>
      <c r="M252">
        <v>1</v>
      </c>
      <c r="N252" s="3">
        <f>IF(LEFT(K252,1)="S",VLOOKUP(K252,'DANH MỤC'!$B:$D,2,0),VLOOKUP(K252,'DANH MỤC'!$B:$D,3,0))</f>
        <v>2000000</v>
      </c>
      <c r="O252">
        <v>5</v>
      </c>
      <c r="P252" s="3">
        <f>N252*O252%*CSDL[[#This Row],[SỐ LƯỢNG]]</f>
        <v>100000</v>
      </c>
      <c r="Q252" s="3">
        <f t="shared" si="133"/>
        <v>1900000</v>
      </c>
    </row>
    <row r="253" spans="1:17" x14ac:dyDescent="0.3">
      <c r="A253" s="23" t="s">
        <v>128</v>
      </c>
      <c r="B253" s="8" t="s">
        <v>128</v>
      </c>
      <c r="C253" s="8">
        <v>6</v>
      </c>
      <c r="D253" s="8" t="s">
        <v>137</v>
      </c>
      <c r="E253" s="8" t="s">
        <v>13814</v>
      </c>
      <c r="F253" s="8" t="str">
        <f>VLOOKUP(E253,'DANH MỤC'!$F:$G,2,0)</f>
        <v>Nhóm 1</v>
      </c>
      <c r="G253" s="8" t="s">
        <v>6141</v>
      </c>
      <c r="H253" t="str">
        <f>VLOOKUP(G253,'DANH MỤC'!$I:$K,2,0)</f>
        <v>KH 0107</v>
      </c>
      <c r="I253" t="str">
        <f>VLOOKUP(G253,'DANH MỤC'!$I:$K,3,0)</f>
        <v>Nghệ An</v>
      </c>
      <c r="J253" s="8" t="s">
        <v>5939</v>
      </c>
      <c r="K253" t="str">
        <f>VLOOKUP(J253,'DANH MỤC'!$A$1:$B$19,2,0)</f>
        <v>Sản phẩm 0001</v>
      </c>
      <c r="L253" s="9" t="s">
        <v>15</v>
      </c>
      <c r="M253">
        <v>1</v>
      </c>
      <c r="N253" s="3">
        <f>IF(LEFT(K253,1)="S",VLOOKUP(K253,'DANH MỤC'!$B:$D,2,0),VLOOKUP(K253,'DANH MỤC'!$B:$D,3,0))</f>
        <v>3000000</v>
      </c>
      <c r="O253">
        <v>5</v>
      </c>
      <c r="P253" s="3">
        <f>N253*O253%*CSDL[[#This Row],[SỐ LƯỢNG]]</f>
        <v>150000</v>
      </c>
      <c r="Q253" s="3">
        <f t="shared" si="133"/>
        <v>2850000</v>
      </c>
    </row>
    <row r="254" spans="1:17" x14ac:dyDescent="0.3">
      <c r="A254" s="23" t="s">
        <v>128</v>
      </c>
      <c r="B254" s="8" t="s">
        <v>128</v>
      </c>
      <c r="C254" s="8">
        <v>6</v>
      </c>
      <c r="D254" s="8" t="s">
        <v>138</v>
      </c>
      <c r="E254" s="8" t="s">
        <v>13814</v>
      </c>
      <c r="F254" s="8" t="str">
        <f>VLOOKUP(E254,'DANH MỤC'!$F:$G,2,0)</f>
        <v>Nhóm 1</v>
      </c>
      <c r="G254" s="8" t="s">
        <v>6142</v>
      </c>
      <c r="H254" t="str">
        <f>VLOOKUP(G254,'DANH MỤC'!$I:$K,2,0)</f>
        <v>KH 0108</v>
      </c>
      <c r="I254" t="str">
        <f>VLOOKUP(G254,'DANH MỤC'!$I:$K,3,0)</f>
        <v>Bắc Kạn</v>
      </c>
      <c r="J254" s="8" t="s">
        <v>5940</v>
      </c>
      <c r="K254" t="str">
        <f>VLOOKUP(J254,'DANH MỤC'!$A$1:$B$19,2,0)</f>
        <v>Sản phẩm 0002</v>
      </c>
      <c r="L254" s="9" t="s">
        <v>15</v>
      </c>
      <c r="M254">
        <v>5</v>
      </c>
      <c r="N254" s="3">
        <f>IF(LEFT(K254,1)="S",VLOOKUP(K254,'DANH MỤC'!$B:$D,2,0),VLOOKUP(K254,'DANH MỤC'!$B:$D,3,0))</f>
        <v>2000000</v>
      </c>
      <c r="O254">
        <v>0</v>
      </c>
      <c r="P254" s="3">
        <f>N254*O254%*CSDL[[#This Row],[SỐ LƯỢNG]]</f>
        <v>0</v>
      </c>
      <c r="Q254" s="3">
        <f t="shared" si="133"/>
        <v>10000000</v>
      </c>
    </row>
    <row r="255" spans="1:17" x14ac:dyDescent="0.3">
      <c r="A255" s="23" t="str">
        <f>A254</f>
        <v>23/06/2019</v>
      </c>
      <c r="B255" s="8" t="str">
        <f>B254</f>
        <v>23/06/2019</v>
      </c>
      <c r="C255" s="8">
        <v>6</v>
      </c>
      <c r="D255" s="8" t="str">
        <f>D254</f>
        <v>DH15040</v>
      </c>
      <c r="E255" s="8" t="str">
        <f>E254</f>
        <v>hai.vi</v>
      </c>
      <c r="F255" s="8" t="str">
        <f>VLOOKUP(E255,'DANH MỤC'!$F:$G,2,0)</f>
        <v>Nhóm 1</v>
      </c>
      <c r="G255" s="8" t="str">
        <f>G254</f>
        <v>KH0108</v>
      </c>
      <c r="H255" t="str">
        <f>VLOOKUP(G255,'DANH MỤC'!$I:$K,2,0)</f>
        <v>KH 0108</v>
      </c>
      <c r="I255" t="str">
        <f>VLOOKUP(G255,'DANH MỤC'!$I:$K,3,0)</f>
        <v>Bắc Kạn</v>
      </c>
      <c r="J255" s="8" t="s">
        <v>5940</v>
      </c>
      <c r="K255" t="str">
        <f>VLOOKUP(J255,'DANH MỤC'!$A$1:$B$19,2,0)</f>
        <v>Sản phẩm 0002</v>
      </c>
      <c r="L255" s="9" t="s">
        <v>15</v>
      </c>
      <c r="M255">
        <v>1</v>
      </c>
      <c r="N255" s="3">
        <f>IF(LEFT(K255,1)="S",VLOOKUP(K255,'DANH MỤC'!$B:$D,2,0),VLOOKUP(K255,'DANH MỤC'!$B:$D,3,0))</f>
        <v>2000000</v>
      </c>
      <c r="O255">
        <v>100</v>
      </c>
      <c r="P255" s="3">
        <f>N255*O255%*CSDL[[#This Row],[SỐ LƯỢNG]]</f>
        <v>2000000</v>
      </c>
      <c r="Q255" s="3">
        <f t="shared" si="133"/>
        <v>0</v>
      </c>
    </row>
    <row r="256" spans="1:17" x14ac:dyDescent="0.3">
      <c r="A256" s="23" t="s">
        <v>128</v>
      </c>
      <c r="B256" s="8" t="s">
        <v>128</v>
      </c>
      <c r="C256" s="8">
        <v>6</v>
      </c>
      <c r="D256" s="8" t="s">
        <v>139</v>
      </c>
      <c r="E256" s="8" t="s">
        <v>13814</v>
      </c>
      <c r="F256" s="8" t="str">
        <f>VLOOKUP(E256,'DANH MỤC'!$F:$G,2,0)</f>
        <v>Nhóm 1</v>
      </c>
      <c r="G256" s="8" t="s">
        <v>6143</v>
      </c>
      <c r="H256" t="str">
        <f>VLOOKUP(G256,'DANH MỤC'!$I:$K,2,0)</f>
        <v>KH 0109</v>
      </c>
      <c r="I256" t="str">
        <f>VLOOKUP(G256,'DANH MỤC'!$I:$K,3,0)</f>
        <v>Yên Bái</v>
      </c>
      <c r="J256" s="8" t="s">
        <v>5940</v>
      </c>
      <c r="K256" t="str">
        <f>VLOOKUP(J256,'DANH MỤC'!$A$1:$B$19,2,0)</f>
        <v>Sản phẩm 0002</v>
      </c>
      <c r="L256" s="9" t="s">
        <v>15</v>
      </c>
      <c r="M256">
        <v>1</v>
      </c>
      <c r="N256" s="3">
        <f>IF(LEFT(K256,1)="S",VLOOKUP(K256,'DANH MỤC'!$B:$D,2,0),VLOOKUP(K256,'DANH MỤC'!$B:$D,3,0))</f>
        <v>2000000</v>
      </c>
      <c r="O256">
        <v>5</v>
      </c>
      <c r="P256" s="3">
        <f>N256*O256%*CSDL[[#This Row],[SỐ LƯỢNG]]</f>
        <v>100000</v>
      </c>
      <c r="Q256" s="3">
        <f t="shared" si="133"/>
        <v>1900000</v>
      </c>
    </row>
    <row r="257" spans="1:17" x14ac:dyDescent="0.3">
      <c r="A257" s="23" t="s">
        <v>128</v>
      </c>
      <c r="B257" s="8" t="s">
        <v>128</v>
      </c>
      <c r="C257" s="8">
        <v>6</v>
      </c>
      <c r="D257" s="8" t="s">
        <v>140</v>
      </c>
      <c r="E257" s="8" t="s">
        <v>13823</v>
      </c>
      <c r="F257" s="8" t="str">
        <f>VLOOKUP(E257,'DANH MỤC'!$F:$G,2,0)</f>
        <v>Nhóm 1</v>
      </c>
      <c r="G257" s="8" t="s">
        <v>6144</v>
      </c>
      <c r="H257" t="str">
        <f>VLOOKUP(G257,'DANH MỤC'!$I:$K,2,0)</f>
        <v>KH 0110</v>
      </c>
      <c r="I257" t="str">
        <f>VLOOKUP(G257,'DANH MỤC'!$I:$K,3,0)</f>
        <v>Quảng Nam</v>
      </c>
      <c r="J257" s="8" t="s">
        <v>5939</v>
      </c>
      <c r="K257" t="str">
        <f>VLOOKUP(J257,'DANH MỤC'!$A$1:$B$19,2,0)</f>
        <v>Sản phẩm 0001</v>
      </c>
      <c r="L257" s="9" t="s">
        <v>15</v>
      </c>
      <c r="M257">
        <v>3</v>
      </c>
      <c r="N257" s="3">
        <f>IF(LEFT(K257,1)="S",VLOOKUP(K257,'DANH MỤC'!$B:$D,2,0),VLOOKUP(K257,'DANH MỤC'!$B:$D,3,0))</f>
        <v>3000000</v>
      </c>
      <c r="O257">
        <v>10</v>
      </c>
      <c r="P257" s="3">
        <f>N257*O257%*CSDL[[#This Row],[SỐ LƯỢNG]]</f>
        <v>900000</v>
      </c>
      <c r="Q257" s="3">
        <f t="shared" si="133"/>
        <v>8100000</v>
      </c>
    </row>
    <row r="258" spans="1:17" x14ac:dyDescent="0.3">
      <c r="A258" s="23" t="str">
        <f>A257</f>
        <v>23/06/2019</v>
      </c>
      <c r="B258" s="8" t="str">
        <f>B257</f>
        <v>23/06/2019</v>
      </c>
      <c r="C258" s="8">
        <v>6</v>
      </c>
      <c r="D258" s="8" t="str">
        <f>D257</f>
        <v>DH15038</v>
      </c>
      <c r="E258" s="8" t="str">
        <f>E257</f>
        <v>giang.nguyen</v>
      </c>
      <c r="F258" s="8" t="str">
        <f>VLOOKUP(E258,'DANH MỤC'!$F:$G,2,0)</f>
        <v>Nhóm 1</v>
      </c>
      <c r="G258" s="8" t="str">
        <f>G257</f>
        <v>KH0110</v>
      </c>
      <c r="H258" t="str">
        <f>VLOOKUP(G258,'DANH MỤC'!$I:$K,2,0)</f>
        <v>KH 0110</v>
      </c>
      <c r="I258" t="str">
        <f>VLOOKUP(G258,'DANH MỤC'!$I:$K,3,0)</f>
        <v>Quảng Nam</v>
      </c>
      <c r="J258" s="8" t="s">
        <v>5944</v>
      </c>
      <c r="K258" t="str">
        <f>VLOOKUP(J258,'DANH MỤC'!$A$1:$B$19,2,0)</f>
        <v>Hàng tặng 0001</v>
      </c>
      <c r="L258" s="9" t="s">
        <v>24</v>
      </c>
      <c r="M258">
        <v>1</v>
      </c>
      <c r="N258" s="3">
        <f>IF(LEFT(K258,1)="S",VLOOKUP(K258,'DANH MỤC'!$B:$D,2,0),VLOOKUP(K258,'DANH MỤC'!$B:$D,3,0))</f>
        <v>200000</v>
      </c>
      <c r="O258">
        <v>100</v>
      </c>
      <c r="P258" s="3">
        <f>N258*O258%*CSDL[[#This Row],[SỐ LƯỢNG]]</f>
        <v>200000</v>
      </c>
      <c r="Q258" s="3">
        <f t="shared" si="133"/>
        <v>0</v>
      </c>
    </row>
    <row r="259" spans="1:17" x14ac:dyDescent="0.3">
      <c r="A259" s="23" t="s">
        <v>128</v>
      </c>
      <c r="B259" s="8" t="s">
        <v>128</v>
      </c>
      <c r="C259" s="8">
        <v>6</v>
      </c>
      <c r="D259" s="8" t="s">
        <v>141</v>
      </c>
      <c r="E259" s="8" t="s">
        <v>13822</v>
      </c>
      <c r="F259" s="8" t="str">
        <f>VLOOKUP(E259,'DANH MỤC'!$F:$G,2,0)</f>
        <v>Nhóm 1</v>
      </c>
      <c r="G259" s="8" t="s">
        <v>6145</v>
      </c>
      <c r="H259" t="str">
        <f>VLOOKUP(G259,'DANH MỤC'!$I:$K,2,0)</f>
        <v>KH 0111</v>
      </c>
      <c r="I259" t="str">
        <f>VLOOKUP(G259,'DANH MỤC'!$I:$K,3,0)</f>
        <v>Sóc Trăng</v>
      </c>
      <c r="J259" s="8" t="s">
        <v>5939</v>
      </c>
      <c r="K259" t="str">
        <f>VLOOKUP(J259,'DANH MỤC'!$A$1:$B$19,2,0)</f>
        <v>Sản phẩm 0001</v>
      </c>
      <c r="L259" s="9" t="s">
        <v>15</v>
      </c>
      <c r="M259">
        <v>1</v>
      </c>
      <c r="N259" s="3">
        <f>IF(LEFT(K259,1)="S",VLOOKUP(K259,'DANH MỤC'!$B:$D,2,0),VLOOKUP(K259,'DANH MỤC'!$B:$D,3,0))</f>
        <v>3000000</v>
      </c>
      <c r="O259">
        <v>0</v>
      </c>
      <c r="P259" s="3">
        <f>N259*O259%*CSDL[[#This Row],[SỐ LƯỢNG]]</f>
        <v>0</v>
      </c>
      <c r="Q259" s="3">
        <f t="shared" ref="Q259:Q322" si="149">N259*M259-P259</f>
        <v>3000000</v>
      </c>
    </row>
    <row r="260" spans="1:17" x14ac:dyDescent="0.3">
      <c r="A260" s="23" t="str">
        <f>A259</f>
        <v>23/06/2019</v>
      </c>
      <c r="B260" s="8" t="str">
        <f>B259</f>
        <v>23/06/2019</v>
      </c>
      <c r="C260" s="8">
        <v>6</v>
      </c>
      <c r="D260" s="8" t="str">
        <f>D259</f>
        <v>DH15037</v>
      </c>
      <c r="E260" s="8" t="str">
        <f>E259</f>
        <v>anh.hong</v>
      </c>
      <c r="F260" s="8" t="str">
        <f>VLOOKUP(E260,'DANH MỤC'!$F:$G,2,0)</f>
        <v>Nhóm 1</v>
      </c>
      <c r="G260" s="8" t="str">
        <f>G259</f>
        <v>KH0111</v>
      </c>
      <c r="H260" t="str">
        <f>VLOOKUP(G260,'DANH MỤC'!$I:$K,2,0)</f>
        <v>KH 0111</v>
      </c>
      <c r="I260" t="str">
        <f>VLOOKUP(G260,'DANH MỤC'!$I:$K,3,0)</f>
        <v>Sóc Trăng</v>
      </c>
      <c r="J260" s="8" t="s">
        <v>5944</v>
      </c>
      <c r="K260" t="str">
        <f>VLOOKUP(J260,'DANH MỤC'!$A$1:$B$19,2,0)</f>
        <v>Hàng tặng 0001</v>
      </c>
      <c r="L260" s="9" t="s">
        <v>24</v>
      </c>
      <c r="M260">
        <v>2</v>
      </c>
      <c r="N260" s="3">
        <f>IF(LEFT(K260,1)="S",VLOOKUP(K260,'DANH MỤC'!$B:$D,2,0),VLOOKUP(K260,'DANH MỤC'!$B:$D,3,0))</f>
        <v>200000</v>
      </c>
      <c r="O260">
        <v>100</v>
      </c>
      <c r="P260" s="3">
        <f>N260*O260%*CSDL[[#This Row],[SỐ LƯỢNG]]</f>
        <v>400000</v>
      </c>
      <c r="Q260" s="3">
        <f t="shared" si="149"/>
        <v>0</v>
      </c>
    </row>
    <row r="261" spans="1:17" x14ac:dyDescent="0.3">
      <c r="A261" s="23" t="s">
        <v>128</v>
      </c>
      <c r="B261" s="8" t="s">
        <v>128</v>
      </c>
      <c r="C261" s="8">
        <v>6</v>
      </c>
      <c r="D261" s="8" t="s">
        <v>142</v>
      </c>
      <c r="E261" s="8" t="s">
        <v>13817</v>
      </c>
      <c r="F261" s="8" t="str">
        <f>VLOOKUP(E261,'DANH MỤC'!$F:$G,2,0)</f>
        <v>Nhóm 1</v>
      </c>
      <c r="G261" s="8" t="s">
        <v>6146</v>
      </c>
      <c r="H261" t="str">
        <f>VLOOKUP(G261,'DANH MỤC'!$I:$K,2,0)</f>
        <v>KH 0112</v>
      </c>
      <c r="I261" t="str">
        <f>VLOOKUP(G261,'DANH MỤC'!$I:$K,3,0)</f>
        <v>Bình Định</v>
      </c>
      <c r="J261" s="8" t="s">
        <v>14</v>
      </c>
      <c r="K261" t="str">
        <f>VLOOKUP(J261,'DANH MỤC'!$A$1:$B$19,2,0)</f>
        <v>Sản phẩm 0004</v>
      </c>
      <c r="L261" s="9" t="s">
        <v>15</v>
      </c>
      <c r="M261">
        <v>1</v>
      </c>
      <c r="N261" s="3">
        <f>IF(LEFT(K261,1)="S",VLOOKUP(K261,'DANH MỤC'!$B:$D,2,0),VLOOKUP(K261,'DANH MỤC'!$B:$D,3,0))</f>
        <v>3500000</v>
      </c>
      <c r="O261">
        <v>0</v>
      </c>
      <c r="P261" s="3">
        <f>N261*O261%*CSDL[[#This Row],[SỐ LƯỢNG]]</f>
        <v>0</v>
      </c>
      <c r="Q261" s="3">
        <f t="shared" si="149"/>
        <v>3500000</v>
      </c>
    </row>
    <row r="262" spans="1:17" x14ac:dyDescent="0.3">
      <c r="A262" s="23" t="str">
        <f t="shared" ref="A262:A265" si="150">A261</f>
        <v>23/06/2019</v>
      </c>
      <c r="B262" s="8" t="str">
        <f t="shared" ref="B262:B265" si="151">B261</f>
        <v>23/06/2019</v>
      </c>
      <c r="C262" s="8">
        <v>6</v>
      </c>
      <c r="D262" s="8" t="str">
        <f t="shared" ref="D262:D265" si="152">D261</f>
        <v>DH15036</v>
      </c>
      <c r="E262" s="8" t="str">
        <f t="shared" ref="E262:E265" si="153">E261</f>
        <v>ha.hoang</v>
      </c>
      <c r="F262" s="8" t="str">
        <f>VLOOKUP(E262,'DANH MỤC'!$F:$G,2,0)</f>
        <v>Nhóm 1</v>
      </c>
      <c r="G262" s="8" t="str">
        <f t="shared" ref="G262:G265" si="154">G261</f>
        <v>KH0112</v>
      </c>
      <c r="H262" t="str">
        <f>VLOOKUP(G262,'DANH MỤC'!$I:$K,2,0)</f>
        <v>KH 0112</v>
      </c>
      <c r="I262" t="str">
        <f>VLOOKUP(G262,'DANH MỤC'!$I:$K,3,0)</f>
        <v>Bình Định</v>
      </c>
      <c r="J262" s="8" t="s">
        <v>5944</v>
      </c>
      <c r="K262" t="str">
        <f>VLOOKUP(J262,'DANH MỤC'!$A$1:$B$19,2,0)</f>
        <v>Hàng tặng 0001</v>
      </c>
      <c r="L262" s="9" t="s">
        <v>24</v>
      </c>
      <c r="M262">
        <v>2</v>
      </c>
      <c r="N262" s="3">
        <f>IF(LEFT(K262,1)="S",VLOOKUP(K262,'DANH MỤC'!$B:$D,2,0),VLOOKUP(K262,'DANH MỤC'!$B:$D,3,0))</f>
        <v>200000</v>
      </c>
      <c r="O262">
        <v>100</v>
      </c>
      <c r="P262" s="3">
        <f>N262*O262%*CSDL[[#This Row],[SỐ LƯỢNG]]</f>
        <v>400000</v>
      </c>
      <c r="Q262" s="3">
        <f t="shared" si="149"/>
        <v>0</v>
      </c>
    </row>
    <row r="263" spans="1:17" x14ac:dyDescent="0.3">
      <c r="A263" s="23" t="str">
        <f t="shared" si="150"/>
        <v>23/06/2019</v>
      </c>
      <c r="B263" s="8" t="str">
        <f t="shared" si="151"/>
        <v>23/06/2019</v>
      </c>
      <c r="C263" s="8">
        <v>6</v>
      </c>
      <c r="D263" s="8" t="str">
        <f t="shared" si="152"/>
        <v>DH15036</v>
      </c>
      <c r="E263" s="8" t="str">
        <f t="shared" si="153"/>
        <v>ha.hoang</v>
      </c>
      <c r="F263" s="8" t="str">
        <f>VLOOKUP(E263,'DANH MỤC'!$F:$G,2,0)</f>
        <v>Nhóm 1</v>
      </c>
      <c r="G263" s="8" t="str">
        <f t="shared" si="154"/>
        <v>KH0112</v>
      </c>
      <c r="H263" t="str">
        <f>VLOOKUP(G263,'DANH MỤC'!$I:$K,2,0)</f>
        <v>KH 0112</v>
      </c>
      <c r="I263" t="str">
        <f>VLOOKUP(G263,'DANH MỤC'!$I:$K,3,0)</f>
        <v>Bình Định</v>
      </c>
      <c r="J263" s="8" t="s">
        <v>19</v>
      </c>
      <c r="K263" t="str">
        <f>VLOOKUP(J263,'DANH MỤC'!$A$1:$B$19,2,0)</f>
        <v>Sản phẩm 0003</v>
      </c>
      <c r="L263" s="9" t="s">
        <v>15</v>
      </c>
      <c r="M263">
        <v>1</v>
      </c>
      <c r="N263" s="3">
        <f>IF(LEFT(K263,1)="S",VLOOKUP(K263,'DANH MỤC'!$B:$D,2,0),VLOOKUP(K263,'DANH MỤC'!$B:$D,3,0))</f>
        <v>2500000</v>
      </c>
      <c r="O263">
        <v>5</v>
      </c>
      <c r="P263" s="3">
        <f>N263*O263%*CSDL[[#This Row],[SỐ LƯỢNG]]</f>
        <v>125000</v>
      </c>
      <c r="Q263" s="3">
        <f t="shared" si="149"/>
        <v>2375000</v>
      </c>
    </row>
    <row r="264" spans="1:17" x14ac:dyDescent="0.3">
      <c r="A264" s="23" t="str">
        <f t="shared" si="150"/>
        <v>23/06/2019</v>
      </c>
      <c r="B264" s="8" t="str">
        <f t="shared" si="151"/>
        <v>23/06/2019</v>
      </c>
      <c r="C264" s="8">
        <v>6</v>
      </c>
      <c r="D264" s="8" t="str">
        <f t="shared" si="152"/>
        <v>DH15036</v>
      </c>
      <c r="E264" s="8" t="str">
        <f t="shared" si="153"/>
        <v>ha.hoang</v>
      </c>
      <c r="F264" s="8" t="str">
        <f>VLOOKUP(E264,'DANH MỤC'!$F:$G,2,0)</f>
        <v>Nhóm 1</v>
      </c>
      <c r="G264" s="8" t="str">
        <f t="shared" si="154"/>
        <v>KH0112</v>
      </c>
      <c r="H264" t="str">
        <f>VLOOKUP(G264,'DANH MỤC'!$I:$K,2,0)</f>
        <v>KH 0112</v>
      </c>
      <c r="I264" t="str">
        <f>VLOOKUP(G264,'DANH MỤC'!$I:$K,3,0)</f>
        <v>Bình Định</v>
      </c>
      <c r="J264" s="8" t="s">
        <v>14</v>
      </c>
      <c r="K264" t="str">
        <f>VLOOKUP(J264,'DANH MỤC'!$A$1:$B$19,2,0)</f>
        <v>Sản phẩm 0004</v>
      </c>
      <c r="L264" s="9" t="s">
        <v>15</v>
      </c>
      <c r="M264">
        <v>1</v>
      </c>
      <c r="N264" s="3">
        <f>IF(LEFT(K264,1)="S",VLOOKUP(K264,'DANH MỤC'!$B:$D,2,0),VLOOKUP(K264,'DANH MỤC'!$B:$D,3,0))</f>
        <v>3500000</v>
      </c>
      <c r="O264">
        <v>10</v>
      </c>
      <c r="P264" s="3">
        <f>N264*O264%*CSDL[[#This Row],[SỐ LƯỢNG]]</f>
        <v>350000</v>
      </c>
      <c r="Q264" s="3">
        <f t="shared" si="149"/>
        <v>3150000</v>
      </c>
    </row>
    <row r="265" spans="1:17" x14ac:dyDescent="0.3">
      <c r="A265" s="23" t="str">
        <f t="shared" si="150"/>
        <v>23/06/2019</v>
      </c>
      <c r="B265" s="8" t="str">
        <f t="shared" si="151"/>
        <v>23/06/2019</v>
      </c>
      <c r="C265" s="8">
        <v>6</v>
      </c>
      <c r="D265" s="8" t="str">
        <f t="shared" si="152"/>
        <v>DH15036</v>
      </c>
      <c r="E265" s="8" t="str">
        <f t="shared" si="153"/>
        <v>ha.hoang</v>
      </c>
      <c r="F265" s="8" t="str">
        <f>VLOOKUP(E265,'DANH MỤC'!$F:$G,2,0)</f>
        <v>Nhóm 1</v>
      </c>
      <c r="G265" s="8" t="str">
        <f t="shared" si="154"/>
        <v>KH0112</v>
      </c>
      <c r="H265" t="str">
        <f>VLOOKUP(G265,'DANH MỤC'!$I:$K,2,0)</f>
        <v>KH 0112</v>
      </c>
      <c r="I265" t="str">
        <f>VLOOKUP(G265,'DANH MỤC'!$I:$K,3,0)</f>
        <v>Bình Định</v>
      </c>
      <c r="J265" s="8" t="s">
        <v>5944</v>
      </c>
      <c r="K265" t="str">
        <f>VLOOKUP(J265,'DANH MỤC'!$A$1:$B$19,2,0)</f>
        <v>Hàng tặng 0001</v>
      </c>
      <c r="L265" s="9" t="s">
        <v>24</v>
      </c>
      <c r="M265">
        <v>1</v>
      </c>
      <c r="N265" s="3">
        <f>IF(LEFT(K265,1)="S",VLOOKUP(K265,'DANH MỤC'!$B:$D,2,0),VLOOKUP(K265,'DANH MỤC'!$B:$D,3,0))</f>
        <v>200000</v>
      </c>
      <c r="O265">
        <v>100</v>
      </c>
      <c r="P265" s="3">
        <f>N265*O265%*CSDL[[#This Row],[SỐ LƯỢNG]]</f>
        <v>200000</v>
      </c>
      <c r="Q265" s="3">
        <f t="shared" si="149"/>
        <v>0</v>
      </c>
    </row>
    <row r="266" spans="1:17" x14ac:dyDescent="0.3">
      <c r="A266" s="23" t="s">
        <v>128</v>
      </c>
      <c r="B266" s="8" t="s">
        <v>128</v>
      </c>
      <c r="C266" s="8">
        <v>6</v>
      </c>
      <c r="D266" s="8" t="s">
        <v>143</v>
      </c>
      <c r="E266" s="8" t="s">
        <v>13817</v>
      </c>
      <c r="F266" s="8" t="str">
        <f>VLOOKUP(E266,'DANH MỤC'!$F:$G,2,0)</f>
        <v>Nhóm 1</v>
      </c>
      <c r="G266" s="8" t="s">
        <v>6147</v>
      </c>
      <c r="H266" t="str">
        <f>VLOOKUP(G266,'DANH MỤC'!$I:$K,2,0)</f>
        <v>KH 0113</v>
      </c>
      <c r="I266" t="str">
        <f>VLOOKUP(G266,'DANH MỤC'!$I:$K,3,0)</f>
        <v>Tây Ninh</v>
      </c>
      <c r="J266" s="8" t="s">
        <v>5940</v>
      </c>
      <c r="K266" t="str">
        <f>VLOOKUP(J266,'DANH MỤC'!$A$1:$B$19,2,0)</f>
        <v>Sản phẩm 0002</v>
      </c>
      <c r="L266" s="9" t="s">
        <v>15</v>
      </c>
      <c r="M266">
        <v>3</v>
      </c>
      <c r="N266" s="3">
        <f>IF(LEFT(K266,1)="S",VLOOKUP(K266,'DANH MỤC'!$B:$D,2,0),VLOOKUP(K266,'DANH MỤC'!$B:$D,3,0))</f>
        <v>2000000</v>
      </c>
      <c r="O266">
        <v>10</v>
      </c>
      <c r="P266" s="3">
        <f>N266*O266%*CSDL[[#This Row],[SỐ LƯỢNG]]</f>
        <v>600000</v>
      </c>
      <c r="Q266" s="3">
        <f t="shared" si="149"/>
        <v>5400000</v>
      </c>
    </row>
    <row r="267" spans="1:17" x14ac:dyDescent="0.3">
      <c r="A267" s="23" t="str">
        <f t="shared" ref="A267:A269" si="155">A266</f>
        <v>23/06/2019</v>
      </c>
      <c r="B267" s="8" t="str">
        <f t="shared" ref="B267:B269" si="156">B266</f>
        <v>23/06/2019</v>
      </c>
      <c r="C267" s="8">
        <v>6</v>
      </c>
      <c r="D267" s="8" t="str">
        <f t="shared" ref="D267:D269" si="157">D266</f>
        <v>DH15035</v>
      </c>
      <c r="E267" s="8" t="str">
        <f t="shared" ref="E267:E269" si="158">E266</f>
        <v>ha.hoang</v>
      </c>
      <c r="F267" s="8" t="str">
        <f>VLOOKUP(E267,'DANH MỤC'!$F:$G,2,0)</f>
        <v>Nhóm 1</v>
      </c>
      <c r="G267" s="8" t="str">
        <f t="shared" ref="G267:G269" si="159">G266</f>
        <v>KH0113</v>
      </c>
      <c r="H267" t="str">
        <f>VLOOKUP(G267,'DANH MỤC'!$I:$K,2,0)</f>
        <v>KH 0113</v>
      </c>
      <c r="I267" t="str">
        <f>VLOOKUP(G267,'DANH MỤC'!$I:$K,3,0)</f>
        <v>Tây Ninh</v>
      </c>
      <c r="J267" s="8" t="s">
        <v>5939</v>
      </c>
      <c r="K267" t="str">
        <f>VLOOKUP(J267,'DANH MỤC'!$A$1:$B$19,2,0)</f>
        <v>Sản phẩm 0001</v>
      </c>
      <c r="L267" s="9" t="s">
        <v>15</v>
      </c>
      <c r="M267">
        <v>1</v>
      </c>
      <c r="N267" s="3">
        <f>IF(LEFT(K267,1)="S",VLOOKUP(K267,'DANH MỤC'!$B:$D,2,0),VLOOKUP(K267,'DANH MỤC'!$B:$D,3,0))</f>
        <v>3000000</v>
      </c>
      <c r="O267">
        <v>10</v>
      </c>
      <c r="P267" s="3">
        <f>N267*O267%*CSDL[[#This Row],[SỐ LƯỢNG]]</f>
        <v>300000</v>
      </c>
      <c r="Q267" s="3">
        <f t="shared" si="149"/>
        <v>2700000</v>
      </c>
    </row>
    <row r="268" spans="1:17" x14ac:dyDescent="0.3">
      <c r="A268" s="23" t="str">
        <f t="shared" si="155"/>
        <v>23/06/2019</v>
      </c>
      <c r="B268" s="8" t="str">
        <f t="shared" si="156"/>
        <v>23/06/2019</v>
      </c>
      <c r="C268" s="8">
        <v>6</v>
      </c>
      <c r="D268" s="8" t="str">
        <f t="shared" si="157"/>
        <v>DH15035</v>
      </c>
      <c r="E268" s="8" t="str">
        <f t="shared" si="158"/>
        <v>ha.hoang</v>
      </c>
      <c r="F268" s="8" t="str">
        <f>VLOOKUP(E268,'DANH MỤC'!$F:$G,2,0)</f>
        <v>Nhóm 1</v>
      </c>
      <c r="G268" s="8" t="str">
        <f t="shared" si="159"/>
        <v>KH0113</v>
      </c>
      <c r="H268" t="str">
        <f>VLOOKUP(G268,'DANH MỤC'!$I:$K,2,0)</f>
        <v>KH 0113</v>
      </c>
      <c r="I268" t="str">
        <f>VLOOKUP(G268,'DANH MỤC'!$I:$K,3,0)</f>
        <v>Tây Ninh</v>
      </c>
      <c r="J268" s="8" t="s">
        <v>5945</v>
      </c>
      <c r="K268" t="str">
        <f>VLOOKUP(J268,'DANH MỤC'!$A$1:$B$19,2,0)</f>
        <v>Hàng tặng 0002</v>
      </c>
      <c r="L268" s="9" t="s">
        <v>51</v>
      </c>
      <c r="M268">
        <v>1</v>
      </c>
      <c r="N268" s="3">
        <f>IF(LEFT(K268,1)="S",VLOOKUP(K268,'DANH MỤC'!$B:$D,2,0),VLOOKUP(K268,'DANH MỤC'!$B:$D,3,0))</f>
        <v>500000</v>
      </c>
      <c r="O268">
        <v>0</v>
      </c>
      <c r="P268" s="3">
        <f>N268*O268%*CSDL[[#This Row],[SỐ LƯỢNG]]</f>
        <v>0</v>
      </c>
      <c r="Q268" s="3">
        <f t="shared" si="149"/>
        <v>500000</v>
      </c>
    </row>
    <row r="269" spans="1:17" x14ac:dyDescent="0.3">
      <c r="A269" s="23" t="str">
        <f t="shared" si="155"/>
        <v>23/06/2019</v>
      </c>
      <c r="B269" s="8" t="str">
        <f t="shared" si="156"/>
        <v>23/06/2019</v>
      </c>
      <c r="C269" s="8">
        <v>6</v>
      </c>
      <c r="D269" s="8" t="str">
        <f t="shared" si="157"/>
        <v>DH15035</v>
      </c>
      <c r="E269" s="8" t="str">
        <f t="shared" si="158"/>
        <v>ha.hoang</v>
      </c>
      <c r="F269" s="8" t="str">
        <f>VLOOKUP(E269,'DANH MỤC'!$F:$G,2,0)</f>
        <v>Nhóm 1</v>
      </c>
      <c r="G269" s="8" t="str">
        <f t="shared" si="159"/>
        <v>KH0113</v>
      </c>
      <c r="H269" t="str">
        <f>VLOOKUP(G269,'DANH MỤC'!$I:$K,2,0)</f>
        <v>KH 0113</v>
      </c>
      <c r="I269" t="str">
        <f>VLOOKUP(G269,'DANH MỤC'!$I:$K,3,0)</f>
        <v>Tây Ninh</v>
      </c>
      <c r="J269" s="8" t="s">
        <v>5944</v>
      </c>
      <c r="K269" t="str">
        <f>VLOOKUP(J269,'DANH MỤC'!$A$1:$B$19,2,0)</f>
        <v>Hàng tặng 0001</v>
      </c>
      <c r="L269" s="9" t="s">
        <v>24</v>
      </c>
      <c r="M269">
        <v>1</v>
      </c>
      <c r="N269" s="3">
        <f>IF(LEFT(K269,1)="S",VLOOKUP(K269,'DANH MỤC'!$B:$D,2,0),VLOOKUP(K269,'DANH MỤC'!$B:$D,3,0))</f>
        <v>200000</v>
      </c>
      <c r="O269">
        <v>100</v>
      </c>
      <c r="P269" s="3">
        <f>N269*O269%*CSDL[[#This Row],[SỐ LƯỢNG]]</f>
        <v>200000</v>
      </c>
      <c r="Q269" s="3">
        <f t="shared" si="149"/>
        <v>0</v>
      </c>
    </row>
    <row r="270" spans="1:17" x14ac:dyDescent="0.3">
      <c r="A270" s="23" t="s">
        <v>128</v>
      </c>
      <c r="B270" s="8" t="s">
        <v>128</v>
      </c>
      <c r="C270" s="8">
        <v>6</v>
      </c>
      <c r="D270" s="8" t="s">
        <v>144</v>
      </c>
      <c r="E270" s="8" t="s">
        <v>13816</v>
      </c>
      <c r="F270" s="8" t="str">
        <f>VLOOKUP(E270,'DANH MỤC'!$F:$G,2,0)</f>
        <v>Nhóm 1</v>
      </c>
      <c r="G270" s="8" t="s">
        <v>6148</v>
      </c>
      <c r="H270" t="str">
        <f>VLOOKUP(G270,'DANH MỤC'!$I:$K,2,0)</f>
        <v>KH 0114</v>
      </c>
      <c r="I270" t="str">
        <f>VLOOKUP(G270,'DANH MỤC'!$I:$K,3,0)</f>
        <v>Cà Mau</v>
      </c>
      <c r="J270" s="8" t="s">
        <v>5939</v>
      </c>
      <c r="K270" t="str">
        <f>VLOOKUP(J270,'DANH MỤC'!$A$1:$B$19,2,0)</f>
        <v>Sản phẩm 0001</v>
      </c>
      <c r="L270" s="9" t="s">
        <v>15</v>
      </c>
      <c r="M270">
        <v>1</v>
      </c>
      <c r="N270" s="3">
        <f>IF(LEFT(K270,1)="S",VLOOKUP(K270,'DANH MỤC'!$B:$D,2,0),VLOOKUP(K270,'DANH MỤC'!$B:$D,3,0))</f>
        <v>3000000</v>
      </c>
      <c r="O270">
        <v>0</v>
      </c>
      <c r="P270" s="3">
        <f>N270*O270%*CSDL[[#This Row],[SỐ LƯỢNG]]</f>
        <v>0</v>
      </c>
      <c r="Q270" s="3">
        <f t="shared" si="149"/>
        <v>3000000</v>
      </c>
    </row>
    <row r="271" spans="1:17" x14ac:dyDescent="0.3">
      <c r="A271" s="23" t="str">
        <f>A270</f>
        <v>23/06/2019</v>
      </c>
      <c r="B271" s="8" t="str">
        <f>B270</f>
        <v>23/06/2019</v>
      </c>
      <c r="C271" s="8">
        <v>6</v>
      </c>
      <c r="D271" s="8" t="str">
        <f>D270</f>
        <v>DH15034</v>
      </c>
      <c r="E271" s="8" t="str">
        <f>E270</f>
        <v>luyen.dam</v>
      </c>
      <c r="F271" s="8" t="str">
        <f>VLOOKUP(E271,'DANH MỤC'!$F:$G,2,0)</f>
        <v>Nhóm 1</v>
      </c>
      <c r="G271" s="8" t="str">
        <f>G270</f>
        <v>KH0114</v>
      </c>
      <c r="H271" t="str">
        <f>VLOOKUP(G271,'DANH MỤC'!$I:$K,2,0)</f>
        <v>KH 0114</v>
      </c>
      <c r="I271" t="str">
        <f>VLOOKUP(G271,'DANH MỤC'!$I:$K,3,0)</f>
        <v>Cà Mau</v>
      </c>
      <c r="J271" s="8" t="s">
        <v>5944</v>
      </c>
      <c r="K271" t="str">
        <f>VLOOKUP(J271,'DANH MỤC'!$A$1:$B$19,2,0)</f>
        <v>Hàng tặng 0001</v>
      </c>
      <c r="L271" s="9" t="s">
        <v>24</v>
      </c>
      <c r="M271">
        <v>2</v>
      </c>
      <c r="N271" s="3">
        <f>IF(LEFT(K271,1)="S",VLOOKUP(K271,'DANH MỤC'!$B:$D,2,0),VLOOKUP(K271,'DANH MỤC'!$B:$D,3,0))</f>
        <v>200000</v>
      </c>
      <c r="O271">
        <v>100</v>
      </c>
      <c r="P271" s="3">
        <f>N271*O271%*CSDL[[#This Row],[SỐ LƯỢNG]]</f>
        <v>400000</v>
      </c>
      <c r="Q271" s="3">
        <f t="shared" si="149"/>
        <v>0</v>
      </c>
    </row>
    <row r="272" spans="1:17" x14ac:dyDescent="0.3">
      <c r="A272" s="23" t="s">
        <v>128</v>
      </c>
      <c r="B272" s="8" t="s">
        <v>128</v>
      </c>
      <c r="C272" s="8">
        <v>6</v>
      </c>
      <c r="D272" s="8" t="s">
        <v>145</v>
      </c>
      <c r="E272" s="8" t="s">
        <v>13827</v>
      </c>
      <c r="F272" s="8" t="str">
        <f>VLOOKUP(E272,'DANH MỤC'!$F:$G,2,0)</f>
        <v>Nhóm 2</v>
      </c>
      <c r="G272" s="8" t="s">
        <v>6149</v>
      </c>
      <c r="H272" t="str">
        <f>VLOOKUP(G272,'DANH MỤC'!$I:$K,2,0)</f>
        <v>KH 0115</v>
      </c>
      <c r="I272" t="str">
        <f>VLOOKUP(G272,'DANH MỤC'!$I:$K,3,0)</f>
        <v>Bình Phước</v>
      </c>
      <c r="J272" s="8" t="s">
        <v>5940</v>
      </c>
      <c r="K272" t="str">
        <f>VLOOKUP(J272,'DANH MỤC'!$A$1:$B$19,2,0)</f>
        <v>Sản phẩm 0002</v>
      </c>
      <c r="L272" s="9" t="s">
        <v>15</v>
      </c>
      <c r="M272">
        <v>10</v>
      </c>
      <c r="N272" s="3">
        <f>IF(LEFT(K272,1)="S",VLOOKUP(K272,'DANH MỤC'!$B:$D,2,0),VLOOKUP(K272,'DANH MỤC'!$B:$D,3,0))</f>
        <v>2000000</v>
      </c>
      <c r="O272">
        <v>20</v>
      </c>
      <c r="P272" s="3">
        <f>N272*O272%*CSDL[[#This Row],[SỐ LƯỢNG]]</f>
        <v>4000000</v>
      </c>
      <c r="Q272" s="3">
        <f t="shared" si="149"/>
        <v>16000000</v>
      </c>
    </row>
    <row r="273" spans="1:17" x14ac:dyDescent="0.3">
      <c r="A273" s="23" t="str">
        <f t="shared" ref="A273:A281" si="160">A272</f>
        <v>23/06/2019</v>
      </c>
      <c r="B273" s="8" t="str">
        <f t="shared" ref="B273:B281" si="161">B272</f>
        <v>23/06/2019</v>
      </c>
      <c r="C273" s="8">
        <v>6</v>
      </c>
      <c r="D273" s="8" t="str">
        <f t="shared" ref="D273:D281" si="162">D272</f>
        <v>DH15033</v>
      </c>
      <c r="E273" s="8" t="str">
        <f t="shared" ref="E273:E281" si="163">E272</f>
        <v>quyen.hoang</v>
      </c>
      <c r="F273" s="8" t="str">
        <f>VLOOKUP(E273,'DANH MỤC'!$F:$G,2,0)</f>
        <v>Nhóm 2</v>
      </c>
      <c r="G273" s="8" t="str">
        <f t="shared" ref="G273:G281" si="164">G272</f>
        <v>KH0115</v>
      </c>
      <c r="H273" t="str">
        <f>VLOOKUP(G273,'DANH MỤC'!$I:$K,2,0)</f>
        <v>KH 0115</v>
      </c>
      <c r="I273" t="str">
        <f>VLOOKUP(G273,'DANH MỤC'!$I:$K,3,0)</f>
        <v>Bình Phước</v>
      </c>
      <c r="J273" s="8" t="s">
        <v>5939</v>
      </c>
      <c r="K273" t="str">
        <f>VLOOKUP(J273,'DANH MỤC'!$A$1:$B$19,2,0)</f>
        <v>Sản phẩm 0001</v>
      </c>
      <c r="L273" s="9" t="s">
        <v>15</v>
      </c>
      <c r="M273">
        <v>5</v>
      </c>
      <c r="N273" s="3">
        <f>IF(LEFT(K273,1)="S",VLOOKUP(K273,'DANH MỤC'!$B:$D,2,0),VLOOKUP(K273,'DANH MỤC'!$B:$D,3,0))</f>
        <v>3000000</v>
      </c>
      <c r="O273">
        <v>20</v>
      </c>
      <c r="P273" s="3">
        <f>N273*O273%*CSDL[[#This Row],[SỐ LƯỢNG]]</f>
        <v>3000000</v>
      </c>
      <c r="Q273" s="3">
        <f t="shared" si="149"/>
        <v>12000000</v>
      </c>
    </row>
    <row r="274" spans="1:17" x14ac:dyDescent="0.3">
      <c r="A274" s="23" t="str">
        <f t="shared" si="160"/>
        <v>23/06/2019</v>
      </c>
      <c r="B274" s="8" t="str">
        <f t="shared" si="161"/>
        <v>23/06/2019</v>
      </c>
      <c r="C274" s="8">
        <v>6</v>
      </c>
      <c r="D274" s="8" t="str">
        <f t="shared" si="162"/>
        <v>DH15033</v>
      </c>
      <c r="E274" s="8" t="str">
        <f t="shared" si="163"/>
        <v>quyen.hoang</v>
      </c>
      <c r="F274" s="8" t="str">
        <f>VLOOKUP(E274,'DANH MỤC'!$F:$G,2,0)</f>
        <v>Nhóm 2</v>
      </c>
      <c r="G274" s="8" t="str">
        <f t="shared" si="164"/>
        <v>KH0115</v>
      </c>
      <c r="H274" t="str">
        <f>VLOOKUP(G274,'DANH MỤC'!$I:$K,2,0)</f>
        <v>KH 0115</v>
      </c>
      <c r="I274" t="str">
        <f>VLOOKUP(G274,'DANH MỤC'!$I:$K,3,0)</f>
        <v>Bình Phước</v>
      </c>
      <c r="J274" s="8" t="s">
        <v>19</v>
      </c>
      <c r="K274" t="str">
        <f>VLOOKUP(J274,'DANH MỤC'!$A$1:$B$19,2,0)</f>
        <v>Sản phẩm 0003</v>
      </c>
      <c r="L274" s="9" t="s">
        <v>15</v>
      </c>
      <c r="M274">
        <v>6</v>
      </c>
      <c r="N274" s="3">
        <f>IF(LEFT(K274,1)="S",VLOOKUP(K274,'DANH MỤC'!$B:$D,2,0),VLOOKUP(K274,'DANH MỤC'!$B:$D,3,0))</f>
        <v>2500000</v>
      </c>
      <c r="O274">
        <v>20</v>
      </c>
      <c r="P274" s="3">
        <f>N274*O274%*CSDL[[#This Row],[SỐ LƯỢNG]]</f>
        <v>3000000</v>
      </c>
      <c r="Q274" s="3">
        <f t="shared" si="149"/>
        <v>12000000</v>
      </c>
    </row>
    <row r="275" spans="1:17" x14ac:dyDescent="0.3">
      <c r="A275" s="23" t="str">
        <f t="shared" si="160"/>
        <v>23/06/2019</v>
      </c>
      <c r="B275" s="8" t="str">
        <f t="shared" si="161"/>
        <v>23/06/2019</v>
      </c>
      <c r="C275" s="8">
        <v>6</v>
      </c>
      <c r="D275" s="8" t="str">
        <f t="shared" si="162"/>
        <v>DH15033</v>
      </c>
      <c r="E275" s="8" t="str">
        <f t="shared" si="163"/>
        <v>quyen.hoang</v>
      </c>
      <c r="F275" s="8" t="str">
        <f>VLOOKUP(E275,'DANH MỤC'!$F:$G,2,0)</f>
        <v>Nhóm 2</v>
      </c>
      <c r="G275" s="8" t="str">
        <f t="shared" si="164"/>
        <v>KH0115</v>
      </c>
      <c r="H275" t="str">
        <f>VLOOKUP(G275,'DANH MỤC'!$I:$K,2,0)</f>
        <v>KH 0115</v>
      </c>
      <c r="I275" t="str">
        <f>VLOOKUP(G275,'DANH MỤC'!$I:$K,3,0)</f>
        <v>Bình Phước</v>
      </c>
      <c r="J275" s="8" t="s">
        <v>14</v>
      </c>
      <c r="K275" t="str">
        <f>VLOOKUP(J275,'DANH MỤC'!$A$1:$B$19,2,0)</f>
        <v>Sản phẩm 0004</v>
      </c>
      <c r="L275" s="9" t="s">
        <v>15</v>
      </c>
      <c r="M275">
        <v>6</v>
      </c>
      <c r="N275" s="3">
        <f>IF(LEFT(K275,1)="S",VLOOKUP(K275,'DANH MỤC'!$B:$D,2,0),VLOOKUP(K275,'DANH MỤC'!$B:$D,3,0))</f>
        <v>3500000</v>
      </c>
      <c r="O275">
        <v>20</v>
      </c>
      <c r="P275" s="3">
        <f>N275*O275%*CSDL[[#This Row],[SỐ LƯỢNG]]</f>
        <v>4200000</v>
      </c>
      <c r="Q275" s="3">
        <f t="shared" si="149"/>
        <v>16800000</v>
      </c>
    </row>
    <row r="276" spans="1:17" x14ac:dyDescent="0.3">
      <c r="A276" s="23" t="str">
        <f t="shared" si="160"/>
        <v>23/06/2019</v>
      </c>
      <c r="B276" s="8" t="str">
        <f t="shared" si="161"/>
        <v>23/06/2019</v>
      </c>
      <c r="C276" s="8">
        <v>6</v>
      </c>
      <c r="D276" s="8" t="str">
        <f t="shared" si="162"/>
        <v>DH15033</v>
      </c>
      <c r="E276" s="8" t="str">
        <f t="shared" si="163"/>
        <v>quyen.hoang</v>
      </c>
      <c r="F276" s="8" t="str">
        <f>VLOOKUP(E276,'DANH MỤC'!$F:$G,2,0)</f>
        <v>Nhóm 2</v>
      </c>
      <c r="G276" s="8" t="str">
        <f t="shared" si="164"/>
        <v>KH0115</v>
      </c>
      <c r="H276" t="str">
        <f>VLOOKUP(G276,'DANH MỤC'!$I:$K,2,0)</f>
        <v>KH 0115</v>
      </c>
      <c r="I276" t="str">
        <f>VLOOKUP(G276,'DANH MỤC'!$I:$K,3,0)</f>
        <v>Bình Phước</v>
      </c>
      <c r="J276" s="8" t="s">
        <v>5940</v>
      </c>
      <c r="K276" t="str">
        <f>VLOOKUP(J276,'DANH MỤC'!$A$1:$B$19,2,0)</f>
        <v>Sản phẩm 0002</v>
      </c>
      <c r="L276" s="9" t="s">
        <v>15</v>
      </c>
      <c r="M276">
        <v>2</v>
      </c>
      <c r="N276" s="3">
        <f>IF(LEFT(K276,1)="S",VLOOKUP(K276,'DANH MỤC'!$B:$D,2,0),VLOOKUP(K276,'DANH MỤC'!$B:$D,3,0))</f>
        <v>2000000</v>
      </c>
      <c r="O276">
        <v>100</v>
      </c>
      <c r="P276" s="3">
        <f>N276*O276%*CSDL[[#This Row],[SỐ LƯỢNG]]</f>
        <v>4000000</v>
      </c>
      <c r="Q276" s="3">
        <f t="shared" si="149"/>
        <v>0</v>
      </c>
    </row>
    <row r="277" spans="1:17" x14ac:dyDescent="0.3">
      <c r="A277" s="23" t="str">
        <f t="shared" si="160"/>
        <v>23/06/2019</v>
      </c>
      <c r="B277" s="8" t="str">
        <f t="shared" si="161"/>
        <v>23/06/2019</v>
      </c>
      <c r="C277" s="8">
        <v>6</v>
      </c>
      <c r="D277" s="8" t="str">
        <f t="shared" si="162"/>
        <v>DH15033</v>
      </c>
      <c r="E277" s="8" t="str">
        <f t="shared" si="163"/>
        <v>quyen.hoang</v>
      </c>
      <c r="F277" s="8" t="str">
        <f>VLOOKUP(E277,'DANH MỤC'!$F:$G,2,0)</f>
        <v>Nhóm 2</v>
      </c>
      <c r="G277" s="8" t="str">
        <f t="shared" si="164"/>
        <v>KH0115</v>
      </c>
      <c r="H277" t="str">
        <f>VLOOKUP(G277,'DANH MỤC'!$I:$K,2,0)</f>
        <v>KH 0115</v>
      </c>
      <c r="I277" t="str">
        <f>VLOOKUP(G277,'DANH MỤC'!$I:$K,3,0)</f>
        <v>Bình Phước</v>
      </c>
      <c r="J277" s="8" t="s">
        <v>5939</v>
      </c>
      <c r="K277" t="str">
        <f>VLOOKUP(J277,'DANH MỤC'!$A$1:$B$19,2,0)</f>
        <v>Sản phẩm 0001</v>
      </c>
      <c r="L277" s="9" t="s">
        <v>15</v>
      </c>
      <c r="M277">
        <v>1</v>
      </c>
      <c r="N277" s="3">
        <f>IF(LEFT(K277,1)="S",VLOOKUP(K277,'DANH MỤC'!$B:$D,2,0),VLOOKUP(K277,'DANH MỤC'!$B:$D,3,0))</f>
        <v>3000000</v>
      </c>
      <c r="O277">
        <v>100</v>
      </c>
      <c r="P277" s="3">
        <f>N277*O277%*CSDL[[#This Row],[SỐ LƯỢNG]]</f>
        <v>3000000</v>
      </c>
      <c r="Q277" s="3">
        <f t="shared" si="149"/>
        <v>0</v>
      </c>
    </row>
    <row r="278" spans="1:17" x14ac:dyDescent="0.3">
      <c r="A278" s="23" t="str">
        <f t="shared" si="160"/>
        <v>23/06/2019</v>
      </c>
      <c r="B278" s="8" t="str">
        <f t="shared" si="161"/>
        <v>23/06/2019</v>
      </c>
      <c r="C278" s="8">
        <v>6</v>
      </c>
      <c r="D278" s="8" t="str">
        <f t="shared" si="162"/>
        <v>DH15033</v>
      </c>
      <c r="E278" s="8" t="str">
        <f t="shared" si="163"/>
        <v>quyen.hoang</v>
      </c>
      <c r="F278" s="8" t="str">
        <f>VLOOKUP(E278,'DANH MỤC'!$F:$G,2,0)</f>
        <v>Nhóm 2</v>
      </c>
      <c r="G278" s="8" t="str">
        <f t="shared" si="164"/>
        <v>KH0115</v>
      </c>
      <c r="H278" t="str">
        <f>VLOOKUP(G278,'DANH MỤC'!$I:$K,2,0)</f>
        <v>KH 0115</v>
      </c>
      <c r="I278" t="str">
        <f>VLOOKUP(G278,'DANH MỤC'!$I:$K,3,0)</f>
        <v>Bình Phước</v>
      </c>
      <c r="J278" s="8" t="s">
        <v>19</v>
      </c>
      <c r="K278" t="str">
        <f>VLOOKUP(J278,'DANH MỤC'!$A$1:$B$19,2,0)</f>
        <v>Sản phẩm 0003</v>
      </c>
      <c r="L278" s="9" t="s">
        <v>15</v>
      </c>
      <c r="M278">
        <v>1</v>
      </c>
      <c r="N278" s="3">
        <f>IF(LEFT(K278,1)="S",VLOOKUP(K278,'DANH MỤC'!$B:$D,2,0),VLOOKUP(K278,'DANH MỤC'!$B:$D,3,0))</f>
        <v>2500000</v>
      </c>
      <c r="O278">
        <v>100</v>
      </c>
      <c r="P278" s="3">
        <f>N278*O278%*CSDL[[#This Row],[SỐ LƯỢNG]]</f>
        <v>2500000</v>
      </c>
      <c r="Q278" s="3">
        <f t="shared" si="149"/>
        <v>0</v>
      </c>
    </row>
    <row r="279" spans="1:17" x14ac:dyDescent="0.3">
      <c r="A279" s="23" t="str">
        <f t="shared" si="160"/>
        <v>23/06/2019</v>
      </c>
      <c r="B279" s="8" t="str">
        <f t="shared" si="161"/>
        <v>23/06/2019</v>
      </c>
      <c r="C279" s="8">
        <v>6</v>
      </c>
      <c r="D279" s="8" t="str">
        <f t="shared" si="162"/>
        <v>DH15033</v>
      </c>
      <c r="E279" s="8" t="str">
        <f t="shared" si="163"/>
        <v>quyen.hoang</v>
      </c>
      <c r="F279" s="8" t="str">
        <f>VLOOKUP(E279,'DANH MỤC'!$F:$G,2,0)</f>
        <v>Nhóm 2</v>
      </c>
      <c r="G279" s="8" t="str">
        <f t="shared" si="164"/>
        <v>KH0115</v>
      </c>
      <c r="H279" t="str">
        <f>VLOOKUP(G279,'DANH MỤC'!$I:$K,2,0)</f>
        <v>KH 0115</v>
      </c>
      <c r="I279" t="str">
        <f>VLOOKUP(G279,'DANH MỤC'!$I:$K,3,0)</f>
        <v>Bình Phước</v>
      </c>
      <c r="J279" s="8" t="s">
        <v>14</v>
      </c>
      <c r="K279" t="str">
        <f>VLOOKUP(J279,'DANH MỤC'!$A$1:$B$19,2,0)</f>
        <v>Sản phẩm 0004</v>
      </c>
      <c r="L279" s="9" t="s">
        <v>15</v>
      </c>
      <c r="M279">
        <v>1</v>
      </c>
      <c r="N279" s="3">
        <f>IF(LEFT(K279,1)="S",VLOOKUP(K279,'DANH MỤC'!$B:$D,2,0),VLOOKUP(K279,'DANH MỤC'!$B:$D,3,0))</f>
        <v>3500000</v>
      </c>
      <c r="O279">
        <v>100</v>
      </c>
      <c r="P279" s="3">
        <f>N279*O279%*CSDL[[#This Row],[SỐ LƯỢNG]]</f>
        <v>3500000</v>
      </c>
      <c r="Q279" s="3">
        <f t="shared" si="149"/>
        <v>0</v>
      </c>
    </row>
    <row r="280" spans="1:17" x14ac:dyDescent="0.3">
      <c r="A280" s="23" t="str">
        <f t="shared" si="160"/>
        <v>23/06/2019</v>
      </c>
      <c r="B280" s="8" t="str">
        <f t="shared" si="161"/>
        <v>23/06/2019</v>
      </c>
      <c r="C280" s="8">
        <v>6</v>
      </c>
      <c r="D280" s="8" t="str">
        <f t="shared" si="162"/>
        <v>DH15033</v>
      </c>
      <c r="E280" s="8" t="str">
        <f t="shared" si="163"/>
        <v>quyen.hoang</v>
      </c>
      <c r="F280" s="8" t="str">
        <f>VLOOKUP(E280,'DANH MỤC'!$F:$G,2,0)</f>
        <v>Nhóm 2</v>
      </c>
      <c r="G280" s="8" t="str">
        <f t="shared" si="164"/>
        <v>KH0115</v>
      </c>
      <c r="H280" t="str">
        <f>VLOOKUP(G280,'DANH MỤC'!$I:$K,2,0)</f>
        <v>KH 0115</v>
      </c>
      <c r="I280" t="str">
        <f>VLOOKUP(G280,'DANH MỤC'!$I:$K,3,0)</f>
        <v>Bình Phước</v>
      </c>
      <c r="J280" s="8" t="s">
        <v>5941</v>
      </c>
      <c r="K280" t="str">
        <f>VLOOKUP(J280,'DANH MỤC'!$A$1:$B$19,2,0)</f>
        <v>Sản phẩm 0006</v>
      </c>
      <c r="L280" s="9" t="s">
        <v>15</v>
      </c>
      <c r="M280">
        <v>1</v>
      </c>
      <c r="N280" s="3">
        <f>IF(LEFT(K280,1)="S",VLOOKUP(K280,'DANH MỤC'!$B:$D,2,0),VLOOKUP(K280,'DANH MỤC'!$B:$D,3,0))</f>
        <v>800000</v>
      </c>
      <c r="O280">
        <v>100</v>
      </c>
      <c r="P280" s="3">
        <f>N280*O280%*CSDL[[#This Row],[SỐ LƯỢNG]]</f>
        <v>800000</v>
      </c>
      <c r="Q280" s="3">
        <f t="shared" si="149"/>
        <v>0</v>
      </c>
    </row>
    <row r="281" spans="1:17" x14ac:dyDescent="0.3">
      <c r="A281" s="23" t="str">
        <f t="shared" si="160"/>
        <v>23/06/2019</v>
      </c>
      <c r="B281" s="8" t="str">
        <f t="shared" si="161"/>
        <v>23/06/2019</v>
      </c>
      <c r="C281" s="8">
        <v>6</v>
      </c>
      <c r="D281" s="8" t="str">
        <f t="shared" si="162"/>
        <v>DH15033</v>
      </c>
      <c r="E281" s="8" t="str">
        <f t="shared" si="163"/>
        <v>quyen.hoang</v>
      </c>
      <c r="F281" s="8" t="str">
        <f>VLOOKUP(E281,'DANH MỤC'!$F:$G,2,0)</f>
        <v>Nhóm 2</v>
      </c>
      <c r="G281" s="8" t="str">
        <f t="shared" si="164"/>
        <v>KH0115</v>
      </c>
      <c r="H281" t="str">
        <f>VLOOKUP(G281,'DANH MỤC'!$I:$K,2,0)</f>
        <v>KH 0115</v>
      </c>
      <c r="I281" t="str">
        <f>VLOOKUP(G281,'DANH MỤC'!$I:$K,3,0)</f>
        <v>Bình Phước</v>
      </c>
      <c r="J281" s="8" t="s">
        <v>5942</v>
      </c>
      <c r="K281" t="str">
        <f>VLOOKUP(J281,'DANH MỤC'!$A$1:$B$19,2,0)</f>
        <v>Sản phẩm 0007</v>
      </c>
      <c r="L281" s="9" t="s">
        <v>15</v>
      </c>
      <c r="M281">
        <v>1</v>
      </c>
      <c r="N281" s="3">
        <f>IF(LEFT(K281,1)="S",VLOOKUP(K281,'DANH MỤC'!$B:$D,2,0),VLOOKUP(K281,'DANH MỤC'!$B:$D,3,0))</f>
        <v>800000</v>
      </c>
      <c r="O281">
        <v>100</v>
      </c>
      <c r="P281" s="3">
        <f>N281*O281%*CSDL[[#This Row],[SỐ LƯỢNG]]</f>
        <v>800000</v>
      </c>
      <c r="Q281" s="3">
        <f t="shared" si="149"/>
        <v>0</v>
      </c>
    </row>
    <row r="282" spans="1:17" x14ac:dyDescent="0.3">
      <c r="A282" s="23" t="s">
        <v>128</v>
      </c>
      <c r="B282" s="8" t="s">
        <v>128</v>
      </c>
      <c r="C282" s="8">
        <v>6</v>
      </c>
      <c r="D282" s="8" t="s">
        <v>146</v>
      </c>
      <c r="E282" s="8" t="s">
        <v>13816</v>
      </c>
      <c r="F282" s="8" t="str">
        <f>VLOOKUP(E282,'DANH MỤC'!$F:$G,2,0)</f>
        <v>Nhóm 1</v>
      </c>
      <c r="G282" s="8" t="s">
        <v>6150</v>
      </c>
      <c r="H282" t="str">
        <f>VLOOKUP(G282,'DANH MỤC'!$I:$K,2,0)</f>
        <v>KH 0116</v>
      </c>
      <c r="I282" t="str">
        <f>VLOOKUP(G282,'DANH MỤC'!$I:$K,3,0)</f>
        <v>Khánh Hòa</v>
      </c>
      <c r="J282" s="8" t="s">
        <v>14</v>
      </c>
      <c r="K282" t="str">
        <f>VLOOKUP(J282,'DANH MỤC'!$A$1:$B$19,2,0)</f>
        <v>Sản phẩm 0004</v>
      </c>
      <c r="L282" s="9" t="s">
        <v>15</v>
      </c>
      <c r="M282">
        <v>1</v>
      </c>
      <c r="N282" s="3">
        <f>IF(LEFT(K282,1)="S",VLOOKUP(K282,'DANH MỤC'!$B:$D,2,0),VLOOKUP(K282,'DANH MỤC'!$B:$D,3,0))</f>
        <v>3500000</v>
      </c>
      <c r="O282">
        <v>0</v>
      </c>
      <c r="P282" s="3">
        <f>N282*O282%*CSDL[[#This Row],[SỐ LƯỢNG]]</f>
        <v>0</v>
      </c>
      <c r="Q282" s="3">
        <f t="shared" si="149"/>
        <v>3500000</v>
      </c>
    </row>
    <row r="283" spans="1:17" x14ac:dyDescent="0.3">
      <c r="A283" s="23" t="str">
        <f t="shared" ref="A283:A285" si="165">A282</f>
        <v>23/06/2019</v>
      </c>
      <c r="B283" s="8" t="str">
        <f t="shared" ref="B283:B285" si="166">B282</f>
        <v>23/06/2019</v>
      </c>
      <c r="C283" s="8">
        <v>6</v>
      </c>
      <c r="D283" s="8" t="str">
        <f t="shared" ref="D283:D285" si="167">D282</f>
        <v>DH15032</v>
      </c>
      <c r="E283" s="8" t="str">
        <f t="shared" ref="E283:E285" si="168">E282</f>
        <v>luyen.dam</v>
      </c>
      <c r="F283" s="8" t="str">
        <f>VLOOKUP(E283,'DANH MỤC'!$F:$G,2,0)</f>
        <v>Nhóm 1</v>
      </c>
      <c r="G283" s="8" t="str">
        <f t="shared" ref="G283:G285" si="169">G282</f>
        <v>KH0116</v>
      </c>
      <c r="H283" t="str">
        <f>VLOOKUP(G283,'DANH MỤC'!$I:$K,2,0)</f>
        <v>KH 0116</v>
      </c>
      <c r="I283" t="str">
        <f>VLOOKUP(G283,'DANH MỤC'!$I:$K,3,0)</f>
        <v>Khánh Hòa</v>
      </c>
      <c r="J283" s="8" t="s">
        <v>5940</v>
      </c>
      <c r="K283" t="str">
        <f>VLOOKUP(J283,'DANH MỤC'!$A$1:$B$19,2,0)</f>
        <v>Sản phẩm 0002</v>
      </c>
      <c r="L283" s="9" t="s">
        <v>15</v>
      </c>
      <c r="M283">
        <v>1</v>
      </c>
      <c r="N283" s="3">
        <f>IF(LEFT(K283,1)="S",VLOOKUP(K283,'DANH MỤC'!$B:$D,2,0),VLOOKUP(K283,'DANH MỤC'!$B:$D,3,0))</f>
        <v>2000000</v>
      </c>
      <c r="O283">
        <v>0</v>
      </c>
      <c r="P283" s="3">
        <f>N283*O283%*CSDL[[#This Row],[SỐ LƯỢNG]]</f>
        <v>0</v>
      </c>
      <c r="Q283" s="3">
        <f t="shared" si="149"/>
        <v>2000000</v>
      </c>
    </row>
    <row r="284" spans="1:17" x14ac:dyDescent="0.3">
      <c r="A284" s="23" t="str">
        <f t="shared" si="165"/>
        <v>23/06/2019</v>
      </c>
      <c r="B284" s="8" t="str">
        <f t="shared" si="166"/>
        <v>23/06/2019</v>
      </c>
      <c r="C284" s="8">
        <v>6</v>
      </c>
      <c r="D284" s="8" t="str">
        <f t="shared" si="167"/>
        <v>DH15032</v>
      </c>
      <c r="E284" s="8" t="str">
        <f t="shared" si="168"/>
        <v>luyen.dam</v>
      </c>
      <c r="F284" s="8" t="str">
        <f>VLOOKUP(E284,'DANH MỤC'!$F:$G,2,0)</f>
        <v>Nhóm 1</v>
      </c>
      <c r="G284" s="8" t="str">
        <f t="shared" si="169"/>
        <v>KH0116</v>
      </c>
      <c r="H284" t="str">
        <f>VLOOKUP(G284,'DANH MỤC'!$I:$K,2,0)</f>
        <v>KH 0116</v>
      </c>
      <c r="I284" t="str">
        <f>VLOOKUP(G284,'DANH MỤC'!$I:$K,3,0)</f>
        <v>Khánh Hòa</v>
      </c>
      <c r="J284" s="8" t="s">
        <v>5939</v>
      </c>
      <c r="K284" t="str">
        <f>VLOOKUP(J284,'DANH MỤC'!$A$1:$B$19,2,0)</f>
        <v>Sản phẩm 0001</v>
      </c>
      <c r="L284" s="9" t="s">
        <v>15</v>
      </c>
      <c r="M284">
        <v>1</v>
      </c>
      <c r="N284" s="3">
        <f>IF(LEFT(K284,1)="S",VLOOKUP(K284,'DANH MỤC'!$B:$D,2,0),VLOOKUP(K284,'DANH MỤC'!$B:$D,3,0))</f>
        <v>3000000</v>
      </c>
      <c r="O284">
        <v>0</v>
      </c>
      <c r="P284" s="3">
        <f>N284*O284%*CSDL[[#This Row],[SỐ LƯỢNG]]</f>
        <v>0</v>
      </c>
      <c r="Q284" s="3">
        <f t="shared" si="149"/>
        <v>3000000</v>
      </c>
    </row>
    <row r="285" spans="1:17" x14ac:dyDescent="0.3">
      <c r="A285" s="23" t="str">
        <f t="shared" si="165"/>
        <v>23/06/2019</v>
      </c>
      <c r="B285" s="8" t="str">
        <f t="shared" si="166"/>
        <v>23/06/2019</v>
      </c>
      <c r="C285" s="8">
        <v>6</v>
      </c>
      <c r="D285" s="8" t="str">
        <f t="shared" si="167"/>
        <v>DH15032</v>
      </c>
      <c r="E285" s="8" t="str">
        <f t="shared" si="168"/>
        <v>luyen.dam</v>
      </c>
      <c r="F285" s="8" t="str">
        <f>VLOOKUP(E285,'DANH MỤC'!$F:$G,2,0)</f>
        <v>Nhóm 1</v>
      </c>
      <c r="G285" s="8" t="str">
        <f t="shared" si="169"/>
        <v>KH0116</v>
      </c>
      <c r="H285" t="str">
        <f>VLOOKUP(G285,'DANH MỤC'!$I:$K,2,0)</f>
        <v>KH 0116</v>
      </c>
      <c r="I285" t="str">
        <f>VLOOKUP(G285,'DANH MỤC'!$I:$K,3,0)</f>
        <v>Khánh Hòa</v>
      </c>
      <c r="J285" s="8" t="s">
        <v>5945</v>
      </c>
      <c r="K285" t="str">
        <f>VLOOKUP(J285,'DANH MỤC'!$A$1:$B$19,2,0)</f>
        <v>Hàng tặng 0002</v>
      </c>
      <c r="L285" s="9" t="s">
        <v>51</v>
      </c>
      <c r="M285">
        <v>1</v>
      </c>
      <c r="N285" s="3">
        <f>IF(LEFT(K285,1)="S",VLOOKUP(K285,'DANH MỤC'!$B:$D,2,0),VLOOKUP(K285,'DANH MỤC'!$B:$D,3,0))</f>
        <v>500000</v>
      </c>
      <c r="O285">
        <v>100</v>
      </c>
      <c r="P285" s="3">
        <f>N285*O285%*CSDL[[#This Row],[SỐ LƯỢNG]]</f>
        <v>500000</v>
      </c>
      <c r="Q285" s="3">
        <f t="shared" si="149"/>
        <v>0</v>
      </c>
    </row>
    <row r="286" spans="1:17" x14ac:dyDescent="0.3">
      <c r="A286" s="23" t="s">
        <v>128</v>
      </c>
      <c r="B286" s="8" t="s">
        <v>128</v>
      </c>
      <c r="C286" s="8">
        <v>6</v>
      </c>
      <c r="D286" s="8" t="s">
        <v>147</v>
      </c>
      <c r="E286" s="8" t="s">
        <v>13815</v>
      </c>
      <c r="F286" s="8" t="str">
        <f>VLOOKUP(E286,'DANH MỤC'!$F:$G,2,0)</f>
        <v>Nhóm 1</v>
      </c>
      <c r="G286" s="8" t="s">
        <v>6151</v>
      </c>
      <c r="H286" t="str">
        <f>VLOOKUP(G286,'DANH MỤC'!$I:$K,2,0)</f>
        <v>KH 0117</v>
      </c>
      <c r="I286" t="str">
        <f>VLOOKUP(G286,'DANH MỤC'!$I:$K,3,0)</f>
        <v>Bắc Giang</v>
      </c>
      <c r="J286" s="8" t="s">
        <v>5939</v>
      </c>
      <c r="K286" t="str">
        <f>VLOOKUP(J286,'DANH MỤC'!$A$1:$B$19,2,0)</f>
        <v>Sản phẩm 0001</v>
      </c>
      <c r="L286" s="9" t="s">
        <v>15</v>
      </c>
      <c r="M286">
        <v>1</v>
      </c>
      <c r="N286" s="3">
        <f>IF(LEFT(K286,1)="S",VLOOKUP(K286,'DANH MỤC'!$B:$D,2,0),VLOOKUP(K286,'DANH MỤC'!$B:$D,3,0))</f>
        <v>3000000</v>
      </c>
      <c r="O286">
        <v>10</v>
      </c>
      <c r="P286" s="3">
        <f>N286*O286%*CSDL[[#This Row],[SỐ LƯỢNG]]</f>
        <v>300000</v>
      </c>
      <c r="Q286" s="3">
        <f t="shared" si="149"/>
        <v>2700000</v>
      </c>
    </row>
    <row r="287" spans="1:17" x14ac:dyDescent="0.3">
      <c r="A287" s="23" t="str">
        <f>A286</f>
        <v>23/06/2019</v>
      </c>
      <c r="B287" s="8" t="str">
        <f>B286</f>
        <v>23/06/2019</v>
      </c>
      <c r="C287" s="8">
        <v>6</v>
      </c>
      <c r="D287" s="8" t="str">
        <f>D286</f>
        <v>DH15031</v>
      </c>
      <c r="E287" s="8" t="str">
        <f>E286</f>
        <v>nhi.vu</v>
      </c>
      <c r="F287" s="8" t="str">
        <f>VLOOKUP(E287,'DANH MỤC'!$F:$G,2,0)</f>
        <v>Nhóm 1</v>
      </c>
      <c r="G287" s="8" t="str">
        <f>G286</f>
        <v>KH0117</v>
      </c>
      <c r="H287" t="str">
        <f>VLOOKUP(G287,'DANH MỤC'!$I:$K,2,0)</f>
        <v>KH 0117</v>
      </c>
      <c r="I287" t="str">
        <f>VLOOKUP(G287,'DANH MỤC'!$I:$K,3,0)</f>
        <v>Bắc Giang</v>
      </c>
      <c r="J287" s="8" t="s">
        <v>5944</v>
      </c>
      <c r="K287" t="str">
        <f>VLOOKUP(J287,'DANH MỤC'!$A$1:$B$19,2,0)</f>
        <v>Hàng tặng 0001</v>
      </c>
      <c r="L287" s="9" t="s">
        <v>24</v>
      </c>
      <c r="M287">
        <v>1</v>
      </c>
      <c r="N287" s="3">
        <f>IF(LEFT(K287,1)="S",VLOOKUP(K287,'DANH MỤC'!$B:$D,2,0),VLOOKUP(K287,'DANH MỤC'!$B:$D,3,0))</f>
        <v>200000</v>
      </c>
      <c r="O287">
        <v>100</v>
      </c>
      <c r="P287" s="3">
        <f>N287*O287%*CSDL[[#This Row],[SỐ LƯỢNG]]</f>
        <v>200000</v>
      </c>
      <c r="Q287" s="3">
        <f t="shared" si="149"/>
        <v>0</v>
      </c>
    </row>
    <row r="288" spans="1:17" x14ac:dyDescent="0.3">
      <c r="A288" s="23" t="s">
        <v>128</v>
      </c>
      <c r="B288" s="8" t="s">
        <v>128</v>
      </c>
      <c r="C288" s="8">
        <v>6</v>
      </c>
      <c r="D288" s="8" t="s">
        <v>148</v>
      </c>
      <c r="E288" s="8" t="s">
        <v>13815</v>
      </c>
      <c r="F288" s="8" t="str">
        <f>VLOOKUP(E288,'DANH MỤC'!$F:$G,2,0)</f>
        <v>Nhóm 1</v>
      </c>
      <c r="G288" s="8" t="s">
        <v>6152</v>
      </c>
      <c r="H288" t="str">
        <f>VLOOKUP(G288,'DANH MỤC'!$I:$K,2,0)</f>
        <v>KH 0118</v>
      </c>
      <c r="I288" t="str">
        <f>VLOOKUP(G288,'DANH MỤC'!$I:$K,3,0)</f>
        <v>Vĩnh Long</v>
      </c>
      <c r="J288" s="8" t="s">
        <v>5939</v>
      </c>
      <c r="K288" t="str">
        <f>VLOOKUP(J288,'DANH MỤC'!$A$1:$B$19,2,0)</f>
        <v>Sản phẩm 0001</v>
      </c>
      <c r="L288" s="9" t="s">
        <v>15</v>
      </c>
      <c r="M288">
        <v>1</v>
      </c>
      <c r="N288" s="3">
        <f>IF(LEFT(K288,1)="S",VLOOKUP(K288,'DANH MỤC'!$B:$D,2,0),VLOOKUP(K288,'DANH MỤC'!$B:$D,3,0))</f>
        <v>3000000</v>
      </c>
      <c r="O288">
        <v>10</v>
      </c>
      <c r="P288" s="3">
        <f>N288*O288%*CSDL[[#This Row],[SỐ LƯỢNG]]</f>
        <v>300000</v>
      </c>
      <c r="Q288" s="3">
        <f t="shared" si="149"/>
        <v>2700000</v>
      </c>
    </row>
    <row r="289" spans="1:17" x14ac:dyDescent="0.3">
      <c r="A289" s="23" t="str">
        <f t="shared" ref="A289:A290" si="170">A288</f>
        <v>23/06/2019</v>
      </c>
      <c r="B289" s="8" t="str">
        <f t="shared" ref="B289:B290" si="171">B288</f>
        <v>23/06/2019</v>
      </c>
      <c r="C289" s="8">
        <v>6</v>
      </c>
      <c r="D289" s="8" t="str">
        <f t="shared" ref="D289:D290" si="172">D288</f>
        <v>DH15030</v>
      </c>
      <c r="E289" s="8" t="str">
        <f t="shared" ref="E289:E290" si="173">E288</f>
        <v>nhi.vu</v>
      </c>
      <c r="F289" s="8" t="str">
        <f>VLOOKUP(E289,'DANH MỤC'!$F:$G,2,0)</f>
        <v>Nhóm 1</v>
      </c>
      <c r="G289" s="8" t="str">
        <f t="shared" ref="G289:G290" si="174">G288</f>
        <v>KH0118</v>
      </c>
      <c r="H289" t="str">
        <f>VLOOKUP(G289,'DANH MỤC'!$I:$K,2,0)</f>
        <v>KH 0118</v>
      </c>
      <c r="I289" t="str">
        <f>VLOOKUP(G289,'DANH MỤC'!$I:$K,3,0)</f>
        <v>Vĩnh Long</v>
      </c>
      <c r="J289" s="8" t="s">
        <v>5940</v>
      </c>
      <c r="K289" t="str">
        <f>VLOOKUP(J289,'DANH MỤC'!$A$1:$B$19,2,0)</f>
        <v>Sản phẩm 0002</v>
      </c>
      <c r="L289" s="9" t="s">
        <v>15</v>
      </c>
      <c r="M289">
        <v>1</v>
      </c>
      <c r="N289" s="3">
        <f>IF(LEFT(K289,1)="S",VLOOKUP(K289,'DANH MỤC'!$B:$D,2,0),VLOOKUP(K289,'DANH MỤC'!$B:$D,3,0))</f>
        <v>2000000</v>
      </c>
      <c r="O289">
        <v>5</v>
      </c>
      <c r="P289" s="3">
        <f>N289*O289%*CSDL[[#This Row],[SỐ LƯỢNG]]</f>
        <v>100000</v>
      </c>
      <c r="Q289" s="3">
        <f t="shared" si="149"/>
        <v>1900000</v>
      </c>
    </row>
    <row r="290" spans="1:17" x14ac:dyDescent="0.3">
      <c r="A290" s="23" t="str">
        <f t="shared" si="170"/>
        <v>23/06/2019</v>
      </c>
      <c r="B290" s="8" t="str">
        <f t="shared" si="171"/>
        <v>23/06/2019</v>
      </c>
      <c r="C290" s="8">
        <v>6</v>
      </c>
      <c r="D290" s="8" t="str">
        <f t="shared" si="172"/>
        <v>DH15030</v>
      </c>
      <c r="E290" s="8" t="str">
        <f t="shared" si="173"/>
        <v>nhi.vu</v>
      </c>
      <c r="F290" s="8" t="str">
        <f>VLOOKUP(E290,'DANH MỤC'!$F:$G,2,0)</f>
        <v>Nhóm 1</v>
      </c>
      <c r="G290" s="8" t="str">
        <f t="shared" si="174"/>
        <v>KH0118</v>
      </c>
      <c r="H290" t="str">
        <f>VLOOKUP(G290,'DANH MỤC'!$I:$K,2,0)</f>
        <v>KH 0118</v>
      </c>
      <c r="I290" t="str">
        <f>VLOOKUP(G290,'DANH MỤC'!$I:$K,3,0)</f>
        <v>Vĩnh Long</v>
      </c>
      <c r="J290" s="8" t="s">
        <v>5944</v>
      </c>
      <c r="K290" t="str">
        <f>VLOOKUP(J290,'DANH MỤC'!$A$1:$B$19,2,0)</f>
        <v>Hàng tặng 0001</v>
      </c>
      <c r="L290" s="9" t="s">
        <v>24</v>
      </c>
      <c r="M290">
        <v>1</v>
      </c>
      <c r="N290" s="3">
        <f>IF(LEFT(K290,1)="S",VLOOKUP(K290,'DANH MỤC'!$B:$D,2,0),VLOOKUP(K290,'DANH MỤC'!$B:$D,3,0))</f>
        <v>200000</v>
      </c>
      <c r="O290">
        <v>100</v>
      </c>
      <c r="P290" s="3">
        <f>N290*O290%*CSDL[[#This Row],[SỐ LƯỢNG]]</f>
        <v>200000</v>
      </c>
      <c r="Q290" s="3">
        <f t="shared" si="149"/>
        <v>0</v>
      </c>
    </row>
    <row r="291" spans="1:17" x14ac:dyDescent="0.3">
      <c r="A291" s="23" t="s">
        <v>128</v>
      </c>
      <c r="B291" s="8" t="s">
        <v>128</v>
      </c>
      <c r="C291" s="8">
        <v>6</v>
      </c>
      <c r="D291" s="8" t="s">
        <v>149</v>
      </c>
      <c r="E291" s="8" t="s">
        <v>13822</v>
      </c>
      <c r="F291" s="8" t="str">
        <f>VLOOKUP(E291,'DANH MỤC'!$F:$G,2,0)</f>
        <v>Nhóm 1</v>
      </c>
      <c r="G291" s="8" t="s">
        <v>6153</v>
      </c>
      <c r="H291" t="str">
        <f>VLOOKUP(G291,'DANH MỤC'!$I:$K,2,0)</f>
        <v>KH 0119</v>
      </c>
      <c r="I291" t="str">
        <f>VLOOKUP(G291,'DANH MỤC'!$I:$K,3,0)</f>
        <v>Đồng Tháp</v>
      </c>
      <c r="J291" s="8" t="s">
        <v>5939</v>
      </c>
      <c r="K291" t="str">
        <f>VLOOKUP(J291,'DANH MỤC'!$A$1:$B$19,2,0)</f>
        <v>Sản phẩm 0001</v>
      </c>
      <c r="L291" s="9" t="s">
        <v>15</v>
      </c>
      <c r="M291">
        <v>1</v>
      </c>
      <c r="N291" s="3">
        <f>IF(LEFT(K291,1)="S",VLOOKUP(K291,'DANH MỤC'!$B:$D,2,0),VLOOKUP(K291,'DANH MỤC'!$B:$D,3,0))</f>
        <v>3000000</v>
      </c>
      <c r="O291">
        <v>5</v>
      </c>
      <c r="P291" s="3">
        <f>N291*O291%*CSDL[[#This Row],[SỐ LƯỢNG]]</f>
        <v>150000</v>
      </c>
      <c r="Q291" s="3">
        <f t="shared" si="149"/>
        <v>2850000</v>
      </c>
    </row>
    <row r="292" spans="1:17" x14ac:dyDescent="0.3">
      <c r="A292" s="23" t="str">
        <f t="shared" ref="A292:A294" si="175">A291</f>
        <v>23/06/2019</v>
      </c>
      <c r="B292" s="8" t="str">
        <f t="shared" ref="B292:B294" si="176">B291</f>
        <v>23/06/2019</v>
      </c>
      <c r="C292" s="8">
        <v>6</v>
      </c>
      <c r="D292" s="8" t="str">
        <f t="shared" ref="D292:D294" si="177">D291</f>
        <v>DH15029</v>
      </c>
      <c r="E292" s="8" t="str">
        <f t="shared" ref="E292:E294" si="178">E291</f>
        <v>anh.hong</v>
      </c>
      <c r="F292" s="8" t="str">
        <f>VLOOKUP(E292,'DANH MỤC'!$F:$G,2,0)</f>
        <v>Nhóm 1</v>
      </c>
      <c r="G292" s="8" t="str">
        <f t="shared" ref="G292:G294" si="179">G291</f>
        <v>KH0119</v>
      </c>
      <c r="H292" t="str">
        <f>VLOOKUP(G292,'DANH MỤC'!$I:$K,2,0)</f>
        <v>KH 0119</v>
      </c>
      <c r="I292" t="str">
        <f>VLOOKUP(G292,'DANH MỤC'!$I:$K,3,0)</f>
        <v>Đồng Tháp</v>
      </c>
      <c r="J292" s="8" t="s">
        <v>5940</v>
      </c>
      <c r="K292" t="str">
        <f>VLOOKUP(J292,'DANH MỤC'!$A$1:$B$19,2,0)</f>
        <v>Sản phẩm 0002</v>
      </c>
      <c r="L292" s="9" t="s">
        <v>15</v>
      </c>
      <c r="M292">
        <v>1</v>
      </c>
      <c r="N292" s="3">
        <f>IF(LEFT(K292,1)="S",VLOOKUP(K292,'DANH MỤC'!$B:$D,2,0),VLOOKUP(K292,'DANH MỤC'!$B:$D,3,0))</f>
        <v>2000000</v>
      </c>
      <c r="O292">
        <v>5</v>
      </c>
      <c r="P292" s="3">
        <f>N292*O292%*CSDL[[#This Row],[SỐ LƯỢNG]]</f>
        <v>100000</v>
      </c>
      <c r="Q292" s="3">
        <f t="shared" si="149"/>
        <v>1900000</v>
      </c>
    </row>
    <row r="293" spans="1:17" x14ac:dyDescent="0.3">
      <c r="A293" s="23" t="str">
        <f t="shared" si="175"/>
        <v>23/06/2019</v>
      </c>
      <c r="B293" s="8" t="str">
        <f t="shared" si="176"/>
        <v>23/06/2019</v>
      </c>
      <c r="C293" s="8">
        <v>6</v>
      </c>
      <c r="D293" s="8" t="str">
        <f t="shared" si="177"/>
        <v>DH15029</v>
      </c>
      <c r="E293" s="8" t="str">
        <f t="shared" si="178"/>
        <v>anh.hong</v>
      </c>
      <c r="F293" s="8" t="str">
        <f>VLOOKUP(E293,'DANH MỤC'!$F:$G,2,0)</f>
        <v>Nhóm 1</v>
      </c>
      <c r="G293" s="8" t="str">
        <f t="shared" si="179"/>
        <v>KH0119</v>
      </c>
      <c r="H293" t="str">
        <f>VLOOKUP(G293,'DANH MỤC'!$I:$K,2,0)</f>
        <v>KH 0119</v>
      </c>
      <c r="I293" t="str">
        <f>VLOOKUP(G293,'DANH MỤC'!$I:$K,3,0)</f>
        <v>Đồng Tháp</v>
      </c>
      <c r="J293" s="8" t="s">
        <v>14</v>
      </c>
      <c r="K293" t="str">
        <f>VLOOKUP(J293,'DANH MỤC'!$A$1:$B$19,2,0)</f>
        <v>Sản phẩm 0004</v>
      </c>
      <c r="L293" s="9" t="s">
        <v>15</v>
      </c>
      <c r="M293">
        <v>1</v>
      </c>
      <c r="N293" s="3">
        <f>IF(LEFT(K293,1)="S",VLOOKUP(K293,'DANH MỤC'!$B:$D,2,0),VLOOKUP(K293,'DANH MỤC'!$B:$D,3,0))</f>
        <v>3500000</v>
      </c>
      <c r="O293">
        <v>10</v>
      </c>
      <c r="P293" s="3">
        <f>N293*O293%*CSDL[[#This Row],[SỐ LƯỢNG]]</f>
        <v>350000</v>
      </c>
      <c r="Q293" s="3">
        <f t="shared" si="149"/>
        <v>3150000</v>
      </c>
    </row>
    <row r="294" spans="1:17" x14ac:dyDescent="0.3">
      <c r="A294" s="23" t="str">
        <f t="shared" si="175"/>
        <v>23/06/2019</v>
      </c>
      <c r="B294" s="8" t="str">
        <f t="shared" si="176"/>
        <v>23/06/2019</v>
      </c>
      <c r="C294" s="8">
        <v>6</v>
      </c>
      <c r="D294" s="8" t="str">
        <f t="shared" si="177"/>
        <v>DH15029</v>
      </c>
      <c r="E294" s="8" t="str">
        <f t="shared" si="178"/>
        <v>anh.hong</v>
      </c>
      <c r="F294" s="8" t="str">
        <f>VLOOKUP(E294,'DANH MỤC'!$F:$G,2,0)</f>
        <v>Nhóm 1</v>
      </c>
      <c r="G294" s="8" t="str">
        <f t="shared" si="179"/>
        <v>KH0119</v>
      </c>
      <c r="H294" t="str">
        <f>VLOOKUP(G294,'DANH MỤC'!$I:$K,2,0)</f>
        <v>KH 0119</v>
      </c>
      <c r="I294" t="str">
        <f>VLOOKUP(G294,'DANH MỤC'!$I:$K,3,0)</f>
        <v>Đồng Tháp</v>
      </c>
      <c r="J294" s="8" t="s">
        <v>5946</v>
      </c>
      <c r="K294" t="str">
        <f>VLOOKUP(J294,'DANH MỤC'!$A$1:$B$19,2,0)</f>
        <v>Hàng tặng 0003</v>
      </c>
      <c r="L294" s="9" t="s">
        <v>46</v>
      </c>
      <c r="M294">
        <v>1</v>
      </c>
      <c r="N294" s="3">
        <f>IF(LEFT(K294,1)="S",VLOOKUP(K294,'DANH MỤC'!$B:$D,2,0),VLOOKUP(K294,'DANH MỤC'!$B:$D,3,0))</f>
        <v>300000</v>
      </c>
      <c r="O294">
        <v>0</v>
      </c>
      <c r="P294" s="3">
        <f>N294*O294%*CSDL[[#This Row],[SỐ LƯỢNG]]</f>
        <v>0</v>
      </c>
      <c r="Q294" s="3">
        <f t="shared" si="149"/>
        <v>300000</v>
      </c>
    </row>
    <row r="295" spans="1:17" x14ac:dyDescent="0.3">
      <c r="A295" s="23" t="s">
        <v>128</v>
      </c>
      <c r="B295" s="8" t="s">
        <v>128</v>
      </c>
      <c r="C295" s="8">
        <v>6</v>
      </c>
      <c r="D295" s="8" t="s">
        <v>150</v>
      </c>
      <c r="E295" s="8" t="s">
        <v>13817</v>
      </c>
      <c r="F295" s="8" t="str">
        <f>VLOOKUP(E295,'DANH MỤC'!$F:$G,2,0)</f>
        <v>Nhóm 1</v>
      </c>
      <c r="G295" s="8" t="s">
        <v>6154</v>
      </c>
      <c r="H295" t="str">
        <f>VLOOKUP(G295,'DANH MỤC'!$I:$K,2,0)</f>
        <v>KH 0120</v>
      </c>
      <c r="I295" t="str">
        <f>VLOOKUP(G295,'DANH MỤC'!$I:$K,3,0)</f>
        <v>Thừa Thiên Huế</v>
      </c>
      <c r="J295" s="8" t="s">
        <v>14</v>
      </c>
      <c r="K295" t="str">
        <f>VLOOKUP(J295,'DANH MỤC'!$A$1:$B$19,2,0)</f>
        <v>Sản phẩm 0004</v>
      </c>
      <c r="L295" s="9" t="s">
        <v>15</v>
      </c>
      <c r="M295">
        <v>1</v>
      </c>
      <c r="N295" s="3">
        <f>IF(LEFT(K295,1)="S",VLOOKUP(K295,'DANH MỤC'!$B:$D,2,0),VLOOKUP(K295,'DANH MỤC'!$B:$D,3,0))</f>
        <v>3500000</v>
      </c>
      <c r="O295">
        <v>0</v>
      </c>
      <c r="P295" s="3">
        <f>N295*O295%*CSDL[[#This Row],[SỐ LƯỢNG]]</f>
        <v>0</v>
      </c>
      <c r="Q295" s="3">
        <f t="shared" si="149"/>
        <v>3500000</v>
      </c>
    </row>
    <row r="296" spans="1:17" x14ac:dyDescent="0.3">
      <c r="A296" s="23" t="str">
        <f>A295</f>
        <v>23/06/2019</v>
      </c>
      <c r="B296" s="8" t="str">
        <f>B295</f>
        <v>23/06/2019</v>
      </c>
      <c r="C296" s="8">
        <v>6</v>
      </c>
      <c r="D296" s="8" t="str">
        <f>D295</f>
        <v>DH15028</v>
      </c>
      <c r="E296" s="8" t="str">
        <f>E295</f>
        <v>ha.hoang</v>
      </c>
      <c r="F296" s="8" t="str">
        <f>VLOOKUP(E296,'DANH MỤC'!$F:$G,2,0)</f>
        <v>Nhóm 1</v>
      </c>
      <c r="G296" s="8" t="str">
        <f>G295</f>
        <v>KH0120</v>
      </c>
      <c r="H296" t="str">
        <f>VLOOKUP(G296,'DANH MỤC'!$I:$K,2,0)</f>
        <v>KH 0120</v>
      </c>
      <c r="I296" t="str">
        <f>VLOOKUP(G296,'DANH MỤC'!$I:$K,3,0)</f>
        <v>Thừa Thiên Huế</v>
      </c>
      <c r="J296" s="8" t="s">
        <v>5944</v>
      </c>
      <c r="K296" t="str">
        <f>VLOOKUP(J296,'DANH MỤC'!$A$1:$B$19,2,0)</f>
        <v>Hàng tặng 0001</v>
      </c>
      <c r="L296" s="9" t="s">
        <v>24</v>
      </c>
      <c r="M296">
        <v>2</v>
      </c>
      <c r="N296" s="3">
        <f>IF(LEFT(K296,1)="S",VLOOKUP(K296,'DANH MỤC'!$B:$D,2,0),VLOOKUP(K296,'DANH MỤC'!$B:$D,3,0))</f>
        <v>200000</v>
      </c>
      <c r="O296">
        <v>100</v>
      </c>
      <c r="P296" s="3">
        <f>N296*O296%*CSDL[[#This Row],[SỐ LƯỢNG]]</f>
        <v>400000</v>
      </c>
      <c r="Q296" s="3">
        <f t="shared" si="149"/>
        <v>0</v>
      </c>
    </row>
    <row r="297" spans="1:17" x14ac:dyDescent="0.3">
      <c r="A297" s="23" t="s">
        <v>128</v>
      </c>
      <c r="B297" s="8" t="s">
        <v>128</v>
      </c>
      <c r="C297" s="8">
        <v>6</v>
      </c>
      <c r="D297" s="8" t="s">
        <v>151</v>
      </c>
      <c r="E297" s="8" t="s">
        <v>13828</v>
      </c>
      <c r="F297" s="8" t="str">
        <f>VLOOKUP(E297,'DANH MỤC'!$F:$G,2,0)</f>
        <v>Nhóm 2</v>
      </c>
      <c r="G297" s="8" t="s">
        <v>6155</v>
      </c>
      <c r="H297" t="str">
        <f>VLOOKUP(G297,'DANH MỤC'!$I:$K,2,0)</f>
        <v>KH 0121</v>
      </c>
      <c r="I297" t="str">
        <f>VLOOKUP(G297,'DANH MỤC'!$I:$K,3,0)</f>
        <v>Bắc Kạn</v>
      </c>
      <c r="J297" s="8" t="s">
        <v>5939</v>
      </c>
      <c r="K297" t="str">
        <f>VLOOKUP(J297,'DANH MỤC'!$A$1:$B$19,2,0)</f>
        <v>Sản phẩm 0001</v>
      </c>
      <c r="L297" s="9" t="s">
        <v>15</v>
      </c>
      <c r="M297">
        <v>1</v>
      </c>
      <c r="N297" s="3">
        <f>IF(LEFT(K297,1)="S",VLOOKUP(K297,'DANH MỤC'!$B:$D,2,0),VLOOKUP(K297,'DANH MỤC'!$B:$D,3,0))</f>
        <v>3000000</v>
      </c>
      <c r="O297">
        <v>5</v>
      </c>
      <c r="P297" s="3">
        <f>N297*O297%*CSDL[[#This Row],[SỐ LƯỢNG]]</f>
        <v>150000</v>
      </c>
      <c r="Q297" s="3">
        <f t="shared" si="149"/>
        <v>2850000</v>
      </c>
    </row>
    <row r="298" spans="1:17" x14ac:dyDescent="0.3">
      <c r="A298" s="23" t="s">
        <v>128</v>
      </c>
      <c r="B298" s="8" t="s">
        <v>128</v>
      </c>
      <c r="C298" s="8">
        <v>6</v>
      </c>
      <c r="D298" s="8" t="s">
        <v>152</v>
      </c>
      <c r="E298" s="8" t="s">
        <v>13819</v>
      </c>
      <c r="F298" s="8" t="str">
        <f>VLOOKUP(E298,'DANH MỤC'!$F:$G,2,0)</f>
        <v>Nhóm 1</v>
      </c>
      <c r="G298" s="8" t="s">
        <v>6156</v>
      </c>
      <c r="H298" t="str">
        <f>VLOOKUP(G298,'DANH MỤC'!$I:$K,2,0)</f>
        <v>KH 0122</v>
      </c>
      <c r="I298" t="str">
        <f>VLOOKUP(G298,'DANH MỤC'!$I:$K,3,0)</f>
        <v>Thanh Hóa</v>
      </c>
      <c r="J298" s="8" t="s">
        <v>5939</v>
      </c>
      <c r="K298" t="str">
        <f>VLOOKUP(J298,'DANH MỤC'!$A$1:$B$19,2,0)</f>
        <v>Sản phẩm 0001</v>
      </c>
      <c r="L298" s="9" t="s">
        <v>15</v>
      </c>
      <c r="M298">
        <v>1</v>
      </c>
      <c r="N298" s="3">
        <f>IF(LEFT(K298,1)="S",VLOOKUP(K298,'DANH MỤC'!$B:$D,2,0),VLOOKUP(K298,'DANH MỤC'!$B:$D,3,0))</f>
        <v>3000000</v>
      </c>
      <c r="O298">
        <v>0</v>
      </c>
      <c r="P298" s="3">
        <f>N298*O298%*CSDL[[#This Row],[SỐ LƯỢNG]]</f>
        <v>0</v>
      </c>
      <c r="Q298" s="3">
        <f t="shared" si="149"/>
        <v>3000000</v>
      </c>
    </row>
    <row r="299" spans="1:17" x14ac:dyDescent="0.3">
      <c r="A299" s="23" t="str">
        <f t="shared" ref="A299:A300" si="180">A298</f>
        <v>23/06/2019</v>
      </c>
      <c r="B299" s="8" t="str">
        <f t="shared" ref="B299:B300" si="181">B298</f>
        <v>23/06/2019</v>
      </c>
      <c r="C299" s="8">
        <v>6</v>
      </c>
      <c r="D299" s="8" t="str">
        <f t="shared" ref="D299:D300" si="182">D298</f>
        <v>DH15026</v>
      </c>
      <c r="E299" s="8" t="str">
        <f t="shared" ref="E299:E300" si="183">E298</f>
        <v>linh.truong</v>
      </c>
      <c r="F299" s="8" t="str">
        <f>VLOOKUP(E299,'DANH MỤC'!$F:$G,2,0)</f>
        <v>Nhóm 1</v>
      </c>
      <c r="G299" s="8" t="str">
        <f t="shared" ref="G299:G300" si="184">G298</f>
        <v>KH0122</v>
      </c>
      <c r="H299" t="str">
        <f>VLOOKUP(G299,'DANH MỤC'!$I:$K,2,0)</f>
        <v>KH 0122</v>
      </c>
      <c r="I299" t="str">
        <f>VLOOKUP(G299,'DANH MỤC'!$I:$K,3,0)</f>
        <v>Thanh Hóa</v>
      </c>
      <c r="J299" s="8" t="s">
        <v>5939</v>
      </c>
      <c r="K299" t="str">
        <f>VLOOKUP(J299,'DANH MỤC'!$A$1:$B$19,2,0)</f>
        <v>Sản phẩm 0001</v>
      </c>
      <c r="L299" s="9" t="s">
        <v>15</v>
      </c>
      <c r="M299">
        <v>1</v>
      </c>
      <c r="N299" s="3">
        <f>IF(LEFT(K299,1)="S",VLOOKUP(K299,'DANH MỤC'!$B:$D,2,0),VLOOKUP(K299,'DANH MỤC'!$B:$D,3,0))</f>
        <v>3000000</v>
      </c>
      <c r="O299">
        <v>20</v>
      </c>
      <c r="P299" s="3">
        <f>N299*O299%*CSDL[[#This Row],[SỐ LƯỢNG]]</f>
        <v>600000</v>
      </c>
      <c r="Q299" s="3">
        <f t="shared" si="149"/>
        <v>2400000</v>
      </c>
    </row>
    <row r="300" spans="1:17" x14ac:dyDescent="0.3">
      <c r="A300" s="23" t="str">
        <f t="shared" si="180"/>
        <v>23/06/2019</v>
      </c>
      <c r="B300" s="8" t="str">
        <f t="shared" si="181"/>
        <v>23/06/2019</v>
      </c>
      <c r="C300" s="8">
        <v>6</v>
      </c>
      <c r="D300" s="8" t="str">
        <f t="shared" si="182"/>
        <v>DH15026</v>
      </c>
      <c r="E300" s="8" t="str">
        <f t="shared" si="183"/>
        <v>linh.truong</v>
      </c>
      <c r="F300" s="8" t="str">
        <f>VLOOKUP(E300,'DANH MỤC'!$F:$G,2,0)</f>
        <v>Nhóm 1</v>
      </c>
      <c r="G300" s="8" t="str">
        <f t="shared" si="184"/>
        <v>KH0122</v>
      </c>
      <c r="H300" t="str">
        <f>VLOOKUP(G300,'DANH MỤC'!$I:$K,2,0)</f>
        <v>KH 0122</v>
      </c>
      <c r="I300" t="str">
        <f>VLOOKUP(G300,'DANH MỤC'!$I:$K,3,0)</f>
        <v>Thanh Hóa</v>
      </c>
      <c r="J300" s="8" t="s">
        <v>5944</v>
      </c>
      <c r="K300" t="str">
        <f>VLOOKUP(J300,'DANH MỤC'!$A$1:$B$19,2,0)</f>
        <v>Hàng tặng 0001</v>
      </c>
      <c r="L300" s="9" t="s">
        <v>24</v>
      </c>
      <c r="M300">
        <v>2</v>
      </c>
      <c r="N300" s="3">
        <f>IF(LEFT(K300,1)="S",VLOOKUP(K300,'DANH MỤC'!$B:$D,2,0),VLOOKUP(K300,'DANH MỤC'!$B:$D,3,0))</f>
        <v>200000</v>
      </c>
      <c r="O300">
        <v>100</v>
      </c>
      <c r="P300" s="3">
        <f>N300*O300%*CSDL[[#This Row],[SỐ LƯỢNG]]</f>
        <v>400000</v>
      </c>
      <c r="Q300" s="3">
        <f t="shared" si="149"/>
        <v>0</v>
      </c>
    </row>
    <row r="301" spans="1:17" x14ac:dyDescent="0.3">
      <c r="A301" s="23" t="s">
        <v>128</v>
      </c>
      <c r="B301" s="8" t="s">
        <v>128</v>
      </c>
      <c r="C301" s="8">
        <v>6</v>
      </c>
      <c r="D301" s="8" t="s">
        <v>153</v>
      </c>
      <c r="E301" s="8" t="s">
        <v>13819</v>
      </c>
      <c r="F301" s="8" t="str">
        <f>VLOOKUP(E301,'DANH MỤC'!$F:$G,2,0)</f>
        <v>Nhóm 1</v>
      </c>
      <c r="G301" s="8" t="s">
        <v>6157</v>
      </c>
      <c r="H301" t="str">
        <f>VLOOKUP(G301,'DANH MỤC'!$I:$K,2,0)</f>
        <v>KH 0123</v>
      </c>
      <c r="I301" t="str">
        <f>VLOOKUP(G301,'DANH MỤC'!$I:$K,3,0)</f>
        <v>Lạng Sơn</v>
      </c>
      <c r="J301" s="8" t="s">
        <v>19</v>
      </c>
      <c r="K301" t="str">
        <f>VLOOKUP(J301,'DANH MỤC'!$A$1:$B$19,2,0)</f>
        <v>Sản phẩm 0003</v>
      </c>
      <c r="L301" s="9" t="s">
        <v>15</v>
      </c>
      <c r="M301">
        <v>1</v>
      </c>
      <c r="N301" s="3">
        <f>IF(LEFT(K301,1)="S",VLOOKUP(K301,'DANH MỤC'!$B:$D,2,0),VLOOKUP(K301,'DANH MỤC'!$B:$D,3,0))</f>
        <v>2500000</v>
      </c>
      <c r="O301">
        <v>0</v>
      </c>
      <c r="P301" s="3">
        <f>N301*O301%*CSDL[[#This Row],[SỐ LƯỢNG]]</f>
        <v>0</v>
      </c>
      <c r="Q301" s="3">
        <f t="shared" si="149"/>
        <v>2500000</v>
      </c>
    </row>
    <row r="302" spans="1:17" x14ac:dyDescent="0.3">
      <c r="A302" s="23" t="str">
        <f t="shared" ref="A302:A304" si="185">A301</f>
        <v>23/06/2019</v>
      </c>
      <c r="B302" s="8" t="str">
        <f t="shared" ref="B302:B304" si="186">B301</f>
        <v>23/06/2019</v>
      </c>
      <c r="C302" s="8">
        <v>6</v>
      </c>
      <c r="D302" s="8" t="str">
        <f t="shared" ref="D302:D304" si="187">D301</f>
        <v>DH15025</v>
      </c>
      <c r="E302" s="8" t="str">
        <f t="shared" ref="E302:E304" si="188">E301</f>
        <v>linh.truong</v>
      </c>
      <c r="F302" s="8" t="str">
        <f>VLOOKUP(E302,'DANH MỤC'!$F:$G,2,0)</f>
        <v>Nhóm 1</v>
      </c>
      <c r="G302" s="8" t="str">
        <f t="shared" ref="G302:G304" si="189">G301</f>
        <v>KH0123</v>
      </c>
      <c r="H302" t="str">
        <f>VLOOKUP(G302,'DANH MỤC'!$I:$K,2,0)</f>
        <v>KH 0123</v>
      </c>
      <c r="I302" t="str">
        <f>VLOOKUP(G302,'DANH MỤC'!$I:$K,3,0)</f>
        <v>Lạng Sơn</v>
      </c>
      <c r="J302" s="8" t="s">
        <v>14</v>
      </c>
      <c r="K302" t="str">
        <f>VLOOKUP(J302,'DANH MỤC'!$A$1:$B$19,2,0)</f>
        <v>Sản phẩm 0004</v>
      </c>
      <c r="L302" s="9" t="s">
        <v>15</v>
      </c>
      <c r="M302">
        <v>1</v>
      </c>
      <c r="N302" s="3">
        <f>IF(LEFT(K302,1)="S",VLOOKUP(K302,'DANH MỤC'!$B:$D,2,0),VLOOKUP(K302,'DANH MỤC'!$B:$D,3,0))</f>
        <v>3500000</v>
      </c>
      <c r="O302">
        <v>20</v>
      </c>
      <c r="P302" s="3">
        <f>N302*O302%*CSDL[[#This Row],[SỐ LƯỢNG]]</f>
        <v>700000</v>
      </c>
      <c r="Q302" s="3">
        <f t="shared" si="149"/>
        <v>2800000</v>
      </c>
    </row>
    <row r="303" spans="1:17" x14ac:dyDescent="0.3">
      <c r="A303" s="23" t="str">
        <f t="shared" si="185"/>
        <v>23/06/2019</v>
      </c>
      <c r="B303" s="8" t="str">
        <f t="shared" si="186"/>
        <v>23/06/2019</v>
      </c>
      <c r="C303" s="8">
        <v>6</v>
      </c>
      <c r="D303" s="8" t="str">
        <f t="shared" si="187"/>
        <v>DH15025</v>
      </c>
      <c r="E303" s="8" t="str">
        <f t="shared" si="188"/>
        <v>linh.truong</v>
      </c>
      <c r="F303" s="8" t="str">
        <f>VLOOKUP(E303,'DANH MỤC'!$F:$G,2,0)</f>
        <v>Nhóm 1</v>
      </c>
      <c r="G303" s="8" t="str">
        <f t="shared" si="189"/>
        <v>KH0123</v>
      </c>
      <c r="H303" t="str">
        <f>VLOOKUP(G303,'DANH MỤC'!$I:$K,2,0)</f>
        <v>KH 0123</v>
      </c>
      <c r="I303" t="str">
        <f>VLOOKUP(G303,'DANH MỤC'!$I:$K,3,0)</f>
        <v>Lạng Sơn</v>
      </c>
      <c r="J303" s="8" t="s">
        <v>14</v>
      </c>
      <c r="K303" t="str">
        <f>VLOOKUP(J303,'DANH MỤC'!$A$1:$B$19,2,0)</f>
        <v>Sản phẩm 0004</v>
      </c>
      <c r="L303" s="9" t="s">
        <v>15</v>
      </c>
      <c r="M303">
        <v>1</v>
      </c>
      <c r="N303" s="3">
        <f>IF(LEFT(K303,1)="S",VLOOKUP(K303,'DANH MỤC'!$B:$D,2,0),VLOOKUP(K303,'DANH MỤC'!$B:$D,3,0))</f>
        <v>3500000</v>
      </c>
      <c r="O303">
        <v>10</v>
      </c>
      <c r="P303" s="3">
        <f>N303*O303%*CSDL[[#This Row],[SỐ LƯỢNG]]</f>
        <v>350000</v>
      </c>
      <c r="Q303" s="3">
        <f t="shared" si="149"/>
        <v>3150000</v>
      </c>
    </row>
    <row r="304" spans="1:17" x14ac:dyDescent="0.3">
      <c r="A304" s="23" t="str">
        <f t="shared" si="185"/>
        <v>23/06/2019</v>
      </c>
      <c r="B304" s="8" t="str">
        <f t="shared" si="186"/>
        <v>23/06/2019</v>
      </c>
      <c r="C304" s="8">
        <v>6</v>
      </c>
      <c r="D304" s="8" t="str">
        <f t="shared" si="187"/>
        <v>DH15025</v>
      </c>
      <c r="E304" s="8" t="str">
        <f t="shared" si="188"/>
        <v>linh.truong</v>
      </c>
      <c r="F304" s="8" t="str">
        <f>VLOOKUP(E304,'DANH MỤC'!$F:$G,2,0)</f>
        <v>Nhóm 1</v>
      </c>
      <c r="G304" s="8" t="str">
        <f t="shared" si="189"/>
        <v>KH0123</v>
      </c>
      <c r="H304" t="str">
        <f>VLOOKUP(G304,'DANH MỤC'!$I:$K,2,0)</f>
        <v>KH 0123</v>
      </c>
      <c r="I304" t="str">
        <f>VLOOKUP(G304,'DANH MỤC'!$I:$K,3,0)</f>
        <v>Lạng Sơn</v>
      </c>
      <c r="J304" s="8" t="s">
        <v>5944</v>
      </c>
      <c r="K304" t="str">
        <f>VLOOKUP(J304,'DANH MỤC'!$A$1:$B$19,2,0)</f>
        <v>Hàng tặng 0001</v>
      </c>
      <c r="L304" s="9" t="s">
        <v>24</v>
      </c>
      <c r="M304">
        <v>2</v>
      </c>
      <c r="N304" s="3">
        <f>IF(LEFT(K304,1)="S",VLOOKUP(K304,'DANH MỤC'!$B:$D,2,0),VLOOKUP(K304,'DANH MỤC'!$B:$D,3,0))</f>
        <v>200000</v>
      </c>
      <c r="O304">
        <v>100</v>
      </c>
      <c r="P304" s="3">
        <f>N304*O304%*CSDL[[#This Row],[SỐ LƯỢNG]]</f>
        <v>400000</v>
      </c>
      <c r="Q304" s="3">
        <f t="shared" si="149"/>
        <v>0</v>
      </c>
    </row>
    <row r="305" spans="1:17" x14ac:dyDescent="0.3">
      <c r="A305" s="23" t="s">
        <v>128</v>
      </c>
      <c r="B305" s="8" t="s">
        <v>128</v>
      </c>
      <c r="C305" s="8">
        <v>6</v>
      </c>
      <c r="D305" s="8" t="s">
        <v>154</v>
      </c>
      <c r="E305" s="8" t="s">
        <v>13814</v>
      </c>
      <c r="F305" s="8" t="str">
        <f>VLOOKUP(E305,'DANH MỤC'!$F:$G,2,0)</f>
        <v>Nhóm 1</v>
      </c>
      <c r="G305" s="8" t="s">
        <v>6158</v>
      </c>
      <c r="H305" t="str">
        <f>VLOOKUP(G305,'DANH MỤC'!$I:$K,2,0)</f>
        <v>KH 0124</v>
      </c>
      <c r="I305" t="str">
        <f>VLOOKUP(G305,'DANH MỤC'!$I:$K,3,0)</f>
        <v>Quảng Bình</v>
      </c>
      <c r="J305" s="8" t="s">
        <v>5939</v>
      </c>
      <c r="K305" t="str">
        <f>VLOOKUP(J305,'DANH MỤC'!$A$1:$B$19,2,0)</f>
        <v>Sản phẩm 0001</v>
      </c>
      <c r="L305" s="9" t="s">
        <v>15</v>
      </c>
      <c r="M305">
        <v>1</v>
      </c>
      <c r="N305" s="3">
        <f>IF(LEFT(K305,1)="S",VLOOKUP(K305,'DANH MỤC'!$B:$D,2,0),VLOOKUP(K305,'DANH MỤC'!$B:$D,3,0))</f>
        <v>3000000</v>
      </c>
      <c r="O305">
        <v>5</v>
      </c>
      <c r="P305" s="3">
        <f>N305*O305%*CSDL[[#This Row],[SỐ LƯỢNG]]</f>
        <v>150000</v>
      </c>
      <c r="Q305" s="3">
        <f t="shared" si="149"/>
        <v>2850000</v>
      </c>
    </row>
    <row r="306" spans="1:17" x14ac:dyDescent="0.3">
      <c r="A306" s="23" t="s">
        <v>128</v>
      </c>
      <c r="B306" s="8" t="s">
        <v>128</v>
      </c>
      <c r="C306" s="8">
        <v>6</v>
      </c>
      <c r="D306" s="8" t="s">
        <v>155</v>
      </c>
      <c r="E306" s="8" t="s">
        <v>13819</v>
      </c>
      <c r="F306" s="8" t="str">
        <f>VLOOKUP(E306,'DANH MỤC'!$F:$G,2,0)</f>
        <v>Nhóm 1</v>
      </c>
      <c r="G306" s="8" t="s">
        <v>6159</v>
      </c>
      <c r="H306" t="str">
        <f>VLOOKUP(G306,'DANH MỤC'!$I:$K,2,0)</f>
        <v>KH 0125</v>
      </c>
      <c r="I306" t="str">
        <f>VLOOKUP(G306,'DANH MỤC'!$I:$K,3,0)</f>
        <v>Khánh Hòa</v>
      </c>
      <c r="J306" s="8" t="s">
        <v>5939</v>
      </c>
      <c r="K306" t="str">
        <f>VLOOKUP(J306,'DANH MỤC'!$A$1:$B$19,2,0)</f>
        <v>Sản phẩm 0001</v>
      </c>
      <c r="L306" s="9" t="s">
        <v>15</v>
      </c>
      <c r="M306">
        <v>1</v>
      </c>
      <c r="N306" s="3">
        <f>IF(LEFT(K306,1)="S",VLOOKUP(K306,'DANH MỤC'!$B:$D,2,0),VLOOKUP(K306,'DANH MỤC'!$B:$D,3,0))</f>
        <v>3000000</v>
      </c>
      <c r="O306">
        <v>5</v>
      </c>
      <c r="P306" s="3">
        <f>N306*O306%*CSDL[[#This Row],[SỐ LƯỢNG]]</f>
        <v>150000</v>
      </c>
      <c r="Q306" s="3">
        <f t="shared" si="149"/>
        <v>2850000</v>
      </c>
    </row>
    <row r="307" spans="1:17" x14ac:dyDescent="0.3">
      <c r="A307" s="23" t="s">
        <v>128</v>
      </c>
      <c r="B307" s="8" t="s">
        <v>128</v>
      </c>
      <c r="C307" s="8">
        <v>6</v>
      </c>
      <c r="D307" s="8" t="s">
        <v>156</v>
      </c>
      <c r="E307" s="8" t="s">
        <v>13816</v>
      </c>
      <c r="F307" s="8" t="str">
        <f>VLOOKUP(E307,'DANH MỤC'!$F:$G,2,0)</f>
        <v>Nhóm 1</v>
      </c>
      <c r="G307" s="8" t="s">
        <v>6160</v>
      </c>
      <c r="H307" t="str">
        <f>VLOOKUP(G307,'DANH MỤC'!$I:$K,2,0)</f>
        <v>KH 0126</v>
      </c>
      <c r="I307" t="str">
        <f>VLOOKUP(G307,'DANH MỤC'!$I:$K,3,0)</f>
        <v>Ninh Bình</v>
      </c>
      <c r="J307" s="8" t="s">
        <v>5940</v>
      </c>
      <c r="K307" t="str">
        <f>VLOOKUP(J307,'DANH MỤC'!$A$1:$B$19,2,0)</f>
        <v>Sản phẩm 0002</v>
      </c>
      <c r="L307" s="9" t="s">
        <v>15</v>
      </c>
      <c r="M307">
        <v>1</v>
      </c>
      <c r="N307" s="3">
        <f>IF(LEFT(K307,1)="S",VLOOKUP(K307,'DANH MỤC'!$B:$D,2,0),VLOOKUP(K307,'DANH MỤC'!$B:$D,3,0))</f>
        <v>2000000</v>
      </c>
      <c r="O307">
        <v>0</v>
      </c>
      <c r="P307" s="3">
        <f>N307*O307%*CSDL[[#This Row],[SỐ LƯỢNG]]</f>
        <v>0</v>
      </c>
      <c r="Q307" s="3">
        <f t="shared" si="149"/>
        <v>2000000</v>
      </c>
    </row>
    <row r="308" spans="1:17" x14ac:dyDescent="0.3">
      <c r="A308" s="23" t="str">
        <f>A307</f>
        <v>23/06/2019</v>
      </c>
      <c r="B308" s="8" t="str">
        <f>B307</f>
        <v>23/06/2019</v>
      </c>
      <c r="C308" s="8">
        <v>6</v>
      </c>
      <c r="D308" s="8" t="str">
        <f>D307</f>
        <v>DH15021</v>
      </c>
      <c r="E308" s="8" t="str">
        <f>E307</f>
        <v>luyen.dam</v>
      </c>
      <c r="F308" s="8" t="str">
        <f>VLOOKUP(E308,'DANH MỤC'!$F:$G,2,0)</f>
        <v>Nhóm 1</v>
      </c>
      <c r="G308" s="8" t="str">
        <f>G307</f>
        <v>KH0126</v>
      </c>
      <c r="H308" t="str">
        <f>VLOOKUP(G308,'DANH MỤC'!$I:$K,2,0)</f>
        <v>KH 0126</v>
      </c>
      <c r="I308" t="str">
        <f>VLOOKUP(G308,'DANH MỤC'!$I:$K,3,0)</f>
        <v>Ninh Bình</v>
      </c>
      <c r="J308" s="8" t="s">
        <v>5944</v>
      </c>
      <c r="K308" t="str">
        <f>VLOOKUP(J308,'DANH MỤC'!$A$1:$B$19,2,0)</f>
        <v>Hàng tặng 0001</v>
      </c>
      <c r="L308" s="9" t="s">
        <v>24</v>
      </c>
      <c r="M308">
        <v>2</v>
      </c>
      <c r="N308" s="3">
        <f>IF(LEFT(K308,1)="S",VLOOKUP(K308,'DANH MỤC'!$B:$D,2,0),VLOOKUP(K308,'DANH MỤC'!$B:$D,3,0))</f>
        <v>200000</v>
      </c>
      <c r="O308">
        <v>100</v>
      </c>
      <c r="P308" s="3">
        <f>N308*O308%*CSDL[[#This Row],[SỐ LƯỢNG]]</f>
        <v>400000</v>
      </c>
      <c r="Q308" s="3">
        <f t="shared" si="149"/>
        <v>0</v>
      </c>
    </row>
    <row r="309" spans="1:17" x14ac:dyDescent="0.3">
      <c r="A309" s="23" t="s">
        <v>128</v>
      </c>
      <c r="B309" s="8" t="s">
        <v>128</v>
      </c>
      <c r="C309" s="8">
        <v>6</v>
      </c>
      <c r="D309" s="8" t="s">
        <v>157</v>
      </c>
      <c r="E309" s="8" t="s">
        <v>13817</v>
      </c>
      <c r="F309" s="8" t="str">
        <f>VLOOKUP(E309,'DANH MỤC'!$F:$G,2,0)</f>
        <v>Nhóm 1</v>
      </c>
      <c r="G309" s="8" t="s">
        <v>6161</v>
      </c>
      <c r="H309" t="str">
        <f>VLOOKUP(G309,'DANH MỤC'!$I:$K,2,0)</f>
        <v>KH 0127</v>
      </c>
      <c r="I309" t="str">
        <f>VLOOKUP(G309,'DANH MỤC'!$I:$K,3,0)</f>
        <v>Lai Châu</v>
      </c>
      <c r="J309" s="8" t="s">
        <v>5939</v>
      </c>
      <c r="K309" t="str">
        <f>VLOOKUP(J309,'DANH MỤC'!$A$1:$B$19,2,0)</f>
        <v>Sản phẩm 0001</v>
      </c>
      <c r="L309" s="9" t="s">
        <v>15</v>
      </c>
      <c r="M309">
        <v>1</v>
      </c>
      <c r="N309" s="3">
        <f>IF(LEFT(K309,1)="S",VLOOKUP(K309,'DANH MỤC'!$B:$D,2,0),VLOOKUP(K309,'DANH MỤC'!$B:$D,3,0))</f>
        <v>3000000</v>
      </c>
      <c r="O309">
        <v>5</v>
      </c>
      <c r="P309" s="3">
        <f>N309*O309%*CSDL[[#This Row],[SỐ LƯỢNG]]</f>
        <v>150000</v>
      </c>
      <c r="Q309" s="3">
        <f t="shared" si="149"/>
        <v>2850000</v>
      </c>
    </row>
    <row r="310" spans="1:17" x14ac:dyDescent="0.3">
      <c r="A310" s="23" t="s">
        <v>20</v>
      </c>
      <c r="B310" s="8" t="s">
        <v>20</v>
      </c>
      <c r="C310" s="8">
        <v>6</v>
      </c>
      <c r="D310" s="8" t="s">
        <v>158</v>
      </c>
      <c r="E310" s="8" t="s">
        <v>13823</v>
      </c>
      <c r="F310" s="8" t="str">
        <f>VLOOKUP(E310,'DANH MỤC'!$F:$G,2,0)</f>
        <v>Nhóm 1</v>
      </c>
      <c r="G310" s="8" t="s">
        <v>6162</v>
      </c>
      <c r="H310" t="str">
        <f>VLOOKUP(G310,'DANH MỤC'!$I:$K,2,0)</f>
        <v>KH 0128</v>
      </c>
      <c r="I310" t="str">
        <f>VLOOKUP(G310,'DANH MỤC'!$I:$K,3,0)</f>
        <v>Ninh Thuận</v>
      </c>
      <c r="J310" s="8" t="s">
        <v>5940</v>
      </c>
      <c r="K310" t="str">
        <f>VLOOKUP(J310,'DANH MỤC'!$A$1:$B$19,2,0)</f>
        <v>Sản phẩm 0002</v>
      </c>
      <c r="L310" s="9" t="s">
        <v>15</v>
      </c>
      <c r="M310">
        <v>1</v>
      </c>
      <c r="N310" s="3">
        <f>IF(LEFT(K310,1)="S",VLOOKUP(K310,'DANH MỤC'!$B:$D,2,0),VLOOKUP(K310,'DANH MỤC'!$B:$D,3,0))</f>
        <v>2000000</v>
      </c>
      <c r="O310">
        <v>0</v>
      </c>
      <c r="P310" s="3">
        <f>N310*O310%*CSDL[[#This Row],[SỐ LƯỢNG]]</f>
        <v>0</v>
      </c>
      <c r="Q310" s="3">
        <f t="shared" si="149"/>
        <v>2000000</v>
      </c>
    </row>
    <row r="311" spans="1:17" x14ac:dyDescent="0.3">
      <c r="A311" s="23" t="str">
        <f>A310</f>
        <v>22/06/2019</v>
      </c>
      <c r="B311" s="8" t="str">
        <f>B310</f>
        <v>22/06/2019</v>
      </c>
      <c r="C311" s="8">
        <v>6</v>
      </c>
      <c r="D311" s="8" t="str">
        <f>D310</f>
        <v>DH15019</v>
      </c>
      <c r="E311" s="8" t="str">
        <f>E310</f>
        <v>giang.nguyen</v>
      </c>
      <c r="F311" s="8" t="str">
        <f>VLOOKUP(E311,'DANH MỤC'!$F:$G,2,0)</f>
        <v>Nhóm 1</v>
      </c>
      <c r="G311" s="8" t="str">
        <f>G310</f>
        <v>KH0128</v>
      </c>
      <c r="H311" t="str">
        <f>VLOOKUP(G311,'DANH MỤC'!$I:$K,2,0)</f>
        <v>KH 0128</v>
      </c>
      <c r="I311" t="str">
        <f>VLOOKUP(G311,'DANH MỤC'!$I:$K,3,0)</f>
        <v>Ninh Thuận</v>
      </c>
      <c r="J311" s="8" t="s">
        <v>5944</v>
      </c>
      <c r="K311" t="str">
        <f>VLOOKUP(J311,'DANH MỤC'!$A$1:$B$19,2,0)</f>
        <v>Hàng tặng 0001</v>
      </c>
      <c r="L311" s="9" t="s">
        <v>24</v>
      </c>
      <c r="M311">
        <v>2</v>
      </c>
      <c r="N311" s="3">
        <f>IF(LEFT(K311,1)="S",VLOOKUP(K311,'DANH MỤC'!$B:$D,2,0),VLOOKUP(K311,'DANH MỤC'!$B:$D,3,0))</f>
        <v>200000</v>
      </c>
      <c r="O311">
        <v>100</v>
      </c>
      <c r="P311" s="3">
        <f>N311*O311%*CSDL[[#This Row],[SỐ LƯỢNG]]</f>
        <v>400000</v>
      </c>
      <c r="Q311" s="3">
        <f t="shared" si="149"/>
        <v>0</v>
      </c>
    </row>
    <row r="312" spans="1:17" x14ac:dyDescent="0.3">
      <c r="A312" s="23" t="s">
        <v>20</v>
      </c>
      <c r="B312" s="8" t="s">
        <v>20</v>
      </c>
      <c r="C312" s="8">
        <v>6</v>
      </c>
      <c r="D312" s="8" t="s">
        <v>159</v>
      </c>
      <c r="E312" s="8" t="s">
        <v>13822</v>
      </c>
      <c r="F312" s="8" t="str">
        <f>VLOOKUP(E312,'DANH MỤC'!$F:$G,2,0)</f>
        <v>Nhóm 1</v>
      </c>
      <c r="G312" s="8" t="s">
        <v>6163</v>
      </c>
      <c r="H312" t="str">
        <f>VLOOKUP(G312,'DANH MỤC'!$I:$K,2,0)</f>
        <v>KH 0129</v>
      </c>
      <c r="I312" t="str">
        <f>VLOOKUP(G312,'DANH MỤC'!$I:$K,3,0)</f>
        <v>Quảng Ninh</v>
      </c>
      <c r="J312" s="8" t="s">
        <v>14</v>
      </c>
      <c r="K312" t="str">
        <f>VLOOKUP(J312,'DANH MỤC'!$A$1:$B$19,2,0)</f>
        <v>Sản phẩm 0004</v>
      </c>
      <c r="L312" s="9" t="s">
        <v>15</v>
      </c>
      <c r="M312">
        <v>1</v>
      </c>
      <c r="N312" s="3">
        <f>IF(LEFT(K312,1)="S",VLOOKUP(K312,'DANH MỤC'!$B:$D,2,0),VLOOKUP(K312,'DANH MỤC'!$B:$D,3,0))</f>
        <v>3500000</v>
      </c>
      <c r="O312">
        <v>0</v>
      </c>
      <c r="P312" s="3">
        <f>N312*O312%*CSDL[[#This Row],[SỐ LƯỢNG]]</f>
        <v>0</v>
      </c>
      <c r="Q312" s="3">
        <f t="shared" si="149"/>
        <v>3500000</v>
      </c>
    </row>
    <row r="313" spans="1:17" x14ac:dyDescent="0.3">
      <c r="A313" s="23" t="str">
        <f>A312</f>
        <v>22/06/2019</v>
      </c>
      <c r="B313" s="8" t="str">
        <f>B312</f>
        <v>22/06/2019</v>
      </c>
      <c r="C313" s="8">
        <v>6</v>
      </c>
      <c r="D313" s="8" t="str">
        <f>D312</f>
        <v>DH15018</v>
      </c>
      <c r="E313" s="8" t="str">
        <f>E312</f>
        <v>anh.hong</v>
      </c>
      <c r="F313" s="8" t="str">
        <f>VLOOKUP(E313,'DANH MỤC'!$F:$G,2,0)</f>
        <v>Nhóm 1</v>
      </c>
      <c r="G313" s="8" t="str">
        <f>G312</f>
        <v>KH0129</v>
      </c>
      <c r="H313" t="str">
        <f>VLOOKUP(G313,'DANH MỤC'!$I:$K,2,0)</f>
        <v>KH 0129</v>
      </c>
      <c r="I313" t="str">
        <f>VLOOKUP(G313,'DANH MỤC'!$I:$K,3,0)</f>
        <v>Quảng Ninh</v>
      </c>
      <c r="J313" s="8" t="s">
        <v>5944</v>
      </c>
      <c r="K313" t="str">
        <f>VLOOKUP(J313,'DANH MỤC'!$A$1:$B$19,2,0)</f>
        <v>Hàng tặng 0001</v>
      </c>
      <c r="L313" s="9" t="s">
        <v>24</v>
      </c>
      <c r="M313">
        <v>2</v>
      </c>
      <c r="N313" s="3">
        <f>IF(LEFT(K313,1)="S",VLOOKUP(K313,'DANH MỤC'!$B:$D,2,0),VLOOKUP(K313,'DANH MỤC'!$B:$D,3,0))</f>
        <v>200000</v>
      </c>
      <c r="O313">
        <v>100</v>
      </c>
      <c r="P313" s="3">
        <f>N313*O313%*CSDL[[#This Row],[SỐ LƯỢNG]]</f>
        <v>400000</v>
      </c>
      <c r="Q313" s="3">
        <f t="shared" si="149"/>
        <v>0</v>
      </c>
    </row>
    <row r="314" spans="1:17" x14ac:dyDescent="0.3">
      <c r="A314" s="23" t="s">
        <v>20</v>
      </c>
      <c r="B314" s="8" t="s">
        <v>20</v>
      </c>
      <c r="C314" s="8">
        <v>6</v>
      </c>
      <c r="D314" s="8" t="s">
        <v>160</v>
      </c>
      <c r="E314" s="8" t="s">
        <v>13817</v>
      </c>
      <c r="F314" s="8" t="str">
        <f>VLOOKUP(E314,'DANH MỤC'!$F:$G,2,0)</f>
        <v>Nhóm 1</v>
      </c>
      <c r="G314" s="8" t="s">
        <v>6164</v>
      </c>
      <c r="H314" t="str">
        <f>VLOOKUP(G314,'DANH MỤC'!$I:$K,2,0)</f>
        <v>KH 0130</v>
      </c>
      <c r="I314" t="str">
        <f>VLOOKUP(G314,'DANH MỤC'!$I:$K,3,0)</f>
        <v>Quảng Trị</v>
      </c>
      <c r="J314" s="8" t="s">
        <v>5939</v>
      </c>
      <c r="K314" t="str">
        <f>VLOOKUP(J314,'DANH MỤC'!$A$1:$B$19,2,0)</f>
        <v>Sản phẩm 0001</v>
      </c>
      <c r="L314" s="9" t="s">
        <v>15</v>
      </c>
      <c r="M314">
        <v>1</v>
      </c>
      <c r="N314" s="3">
        <f>IF(LEFT(K314,1)="S",VLOOKUP(K314,'DANH MỤC'!$B:$D,2,0),VLOOKUP(K314,'DANH MỤC'!$B:$D,3,0))</f>
        <v>3000000</v>
      </c>
      <c r="O314">
        <v>5</v>
      </c>
      <c r="P314" s="3">
        <f>N314*O314%*CSDL[[#This Row],[SỐ LƯỢNG]]</f>
        <v>150000</v>
      </c>
      <c r="Q314" s="3">
        <f t="shared" si="149"/>
        <v>2850000</v>
      </c>
    </row>
    <row r="315" spans="1:17" x14ac:dyDescent="0.3">
      <c r="A315" s="23" t="s">
        <v>20</v>
      </c>
      <c r="B315" s="8" t="s">
        <v>20</v>
      </c>
      <c r="C315" s="8">
        <v>6</v>
      </c>
      <c r="D315" s="8" t="s">
        <v>161</v>
      </c>
      <c r="E315" s="8" t="s">
        <v>13817</v>
      </c>
      <c r="F315" s="8" t="str">
        <f>VLOOKUP(E315,'DANH MỤC'!$F:$G,2,0)</f>
        <v>Nhóm 1</v>
      </c>
      <c r="G315" s="8" t="s">
        <v>6165</v>
      </c>
      <c r="H315" t="str">
        <f>VLOOKUP(G315,'DANH MỤC'!$I:$K,2,0)</f>
        <v>KH 0131</v>
      </c>
      <c r="I315" t="str">
        <f>VLOOKUP(G315,'DANH MỤC'!$I:$K,3,0)</f>
        <v>Cao Bằng</v>
      </c>
      <c r="J315" s="8" t="s">
        <v>5939</v>
      </c>
      <c r="K315" t="str">
        <f>VLOOKUP(J315,'DANH MỤC'!$A$1:$B$19,2,0)</f>
        <v>Sản phẩm 0001</v>
      </c>
      <c r="L315" s="9" t="s">
        <v>15</v>
      </c>
      <c r="M315">
        <v>1</v>
      </c>
      <c r="N315" s="3">
        <f>IF(LEFT(K315,1)="S",VLOOKUP(K315,'DANH MỤC'!$B:$D,2,0),VLOOKUP(K315,'DANH MỤC'!$B:$D,3,0))</f>
        <v>3000000</v>
      </c>
      <c r="O315">
        <v>5</v>
      </c>
      <c r="P315" s="3">
        <f>N315*O315%*CSDL[[#This Row],[SỐ LƯỢNG]]</f>
        <v>150000</v>
      </c>
      <c r="Q315" s="3">
        <f t="shared" si="149"/>
        <v>2850000</v>
      </c>
    </row>
    <row r="316" spans="1:17" x14ac:dyDescent="0.3">
      <c r="A316" s="23" t="s">
        <v>20</v>
      </c>
      <c r="B316" s="8" t="s">
        <v>20</v>
      </c>
      <c r="C316" s="8">
        <v>6</v>
      </c>
      <c r="D316" s="8" t="s">
        <v>162</v>
      </c>
      <c r="E316" s="8" t="s">
        <v>13815</v>
      </c>
      <c r="F316" s="8" t="str">
        <f>VLOOKUP(E316,'DANH MỤC'!$F:$G,2,0)</f>
        <v>Nhóm 1</v>
      </c>
      <c r="G316" s="8" t="s">
        <v>6166</v>
      </c>
      <c r="H316" t="str">
        <f>VLOOKUP(G316,'DANH MỤC'!$I:$K,2,0)</f>
        <v>KH 0132</v>
      </c>
      <c r="I316" t="str">
        <f>VLOOKUP(G316,'DANH MỤC'!$I:$K,3,0)</f>
        <v>Kiên Giang</v>
      </c>
      <c r="J316" s="8" t="s">
        <v>14</v>
      </c>
      <c r="K316" t="str">
        <f>VLOOKUP(J316,'DANH MỤC'!$A$1:$B$19,2,0)</f>
        <v>Sản phẩm 0004</v>
      </c>
      <c r="L316" s="9" t="s">
        <v>15</v>
      </c>
      <c r="M316">
        <v>1</v>
      </c>
      <c r="N316" s="3">
        <f>IF(LEFT(K316,1)="S",VLOOKUP(K316,'DANH MỤC'!$B:$D,2,0),VLOOKUP(K316,'DANH MỤC'!$B:$D,3,0))</f>
        <v>3500000</v>
      </c>
      <c r="O316">
        <v>5</v>
      </c>
      <c r="P316" s="3">
        <f>N316*O316%*CSDL[[#This Row],[SỐ LƯỢNG]]</f>
        <v>175000</v>
      </c>
      <c r="Q316" s="3">
        <f t="shared" si="149"/>
        <v>3325000</v>
      </c>
    </row>
    <row r="317" spans="1:17" x14ac:dyDescent="0.3">
      <c r="A317" s="23" t="str">
        <f>A316</f>
        <v>22/06/2019</v>
      </c>
      <c r="B317" s="8" t="str">
        <f>B316</f>
        <v>22/06/2019</v>
      </c>
      <c r="C317" s="8">
        <v>6</v>
      </c>
      <c r="D317" s="8" t="str">
        <f>D316</f>
        <v>DH15012</v>
      </c>
      <c r="E317" s="8" t="str">
        <f>E316</f>
        <v>nhi.vu</v>
      </c>
      <c r="F317" s="8" t="str">
        <f>VLOOKUP(E317,'DANH MỤC'!$F:$G,2,0)</f>
        <v>Nhóm 1</v>
      </c>
      <c r="G317" s="8" t="str">
        <f>G316</f>
        <v>KH0132</v>
      </c>
      <c r="H317" t="str">
        <f>VLOOKUP(G317,'DANH MỤC'!$I:$K,2,0)</f>
        <v>KH 0132</v>
      </c>
      <c r="I317" t="str">
        <f>VLOOKUP(G317,'DANH MỤC'!$I:$K,3,0)</f>
        <v>Kiên Giang</v>
      </c>
      <c r="J317" s="8" t="s">
        <v>5944</v>
      </c>
      <c r="K317" t="str">
        <f>VLOOKUP(J317,'DANH MỤC'!$A$1:$B$19,2,0)</f>
        <v>Hàng tặng 0001</v>
      </c>
      <c r="L317" s="9" t="s">
        <v>24</v>
      </c>
      <c r="M317">
        <v>1</v>
      </c>
      <c r="N317" s="3">
        <f>IF(LEFT(K317,1)="S",VLOOKUP(K317,'DANH MỤC'!$B:$D,2,0),VLOOKUP(K317,'DANH MỤC'!$B:$D,3,0))</f>
        <v>200000</v>
      </c>
      <c r="O317">
        <v>100</v>
      </c>
      <c r="P317" s="3">
        <f>N317*O317%*CSDL[[#This Row],[SỐ LƯỢNG]]</f>
        <v>200000</v>
      </c>
      <c r="Q317" s="3">
        <f t="shared" si="149"/>
        <v>0</v>
      </c>
    </row>
    <row r="318" spans="1:17" x14ac:dyDescent="0.3">
      <c r="A318" s="23" t="s">
        <v>20</v>
      </c>
      <c r="B318" s="8" t="s">
        <v>20</v>
      </c>
      <c r="C318" s="8">
        <v>6</v>
      </c>
      <c r="D318" s="8" t="s">
        <v>163</v>
      </c>
      <c r="E318" s="8" t="s">
        <v>13815</v>
      </c>
      <c r="F318" s="8" t="str">
        <f>VLOOKUP(E318,'DANH MỤC'!$F:$G,2,0)</f>
        <v>Nhóm 1</v>
      </c>
      <c r="G318" s="8" t="s">
        <v>1402</v>
      </c>
      <c r="H318" t="str">
        <f>VLOOKUP(G318,'DANH MỤC'!$I:$K,2,0)</f>
        <v>KH 0133</v>
      </c>
      <c r="I318" t="str">
        <f>VLOOKUP(G318,'DANH MỤC'!$I:$K,3,0)</f>
        <v>Hải Phòng</v>
      </c>
      <c r="J318" s="8" t="s">
        <v>5939</v>
      </c>
      <c r="K318" t="str">
        <f>VLOOKUP(J318,'DANH MỤC'!$A$1:$B$19,2,0)</f>
        <v>Sản phẩm 0001</v>
      </c>
      <c r="L318" s="9" t="s">
        <v>15</v>
      </c>
      <c r="M318">
        <v>1</v>
      </c>
      <c r="N318" s="3">
        <f>IF(LEFT(K318,1)="S",VLOOKUP(K318,'DANH MỤC'!$B:$D,2,0),VLOOKUP(K318,'DANH MỤC'!$B:$D,3,0))</f>
        <v>3000000</v>
      </c>
      <c r="O318">
        <v>5</v>
      </c>
      <c r="P318" s="3">
        <f>N318*O318%*CSDL[[#This Row],[SỐ LƯỢNG]]</f>
        <v>150000</v>
      </c>
      <c r="Q318" s="3">
        <f t="shared" si="149"/>
        <v>2850000</v>
      </c>
    </row>
    <row r="319" spans="1:17" x14ac:dyDescent="0.3">
      <c r="A319" s="23" t="str">
        <f>A318</f>
        <v>22/06/2019</v>
      </c>
      <c r="B319" s="8" t="str">
        <f>B318</f>
        <v>22/06/2019</v>
      </c>
      <c r="C319" s="8">
        <v>6</v>
      </c>
      <c r="D319" s="8" t="str">
        <f>D318</f>
        <v>DH15011</v>
      </c>
      <c r="E319" s="8" t="str">
        <f>E318</f>
        <v>nhi.vu</v>
      </c>
      <c r="F319" s="8" t="str">
        <f>VLOOKUP(E319,'DANH MỤC'!$F:$G,2,0)</f>
        <v>Nhóm 1</v>
      </c>
      <c r="G319" s="8" t="str">
        <f>G318</f>
        <v>KH0133</v>
      </c>
      <c r="H319" t="str">
        <f>VLOOKUP(G319,'DANH MỤC'!$I:$K,2,0)</f>
        <v>KH 0133</v>
      </c>
      <c r="I319" t="str">
        <f>VLOOKUP(G319,'DANH MỤC'!$I:$K,3,0)</f>
        <v>Hải Phòng</v>
      </c>
      <c r="J319" s="8" t="s">
        <v>5944</v>
      </c>
      <c r="K319" t="str">
        <f>VLOOKUP(J319,'DANH MỤC'!$A$1:$B$19,2,0)</f>
        <v>Hàng tặng 0001</v>
      </c>
      <c r="L319" s="9" t="s">
        <v>24</v>
      </c>
      <c r="M319">
        <v>1</v>
      </c>
      <c r="N319" s="3">
        <f>IF(LEFT(K319,1)="S",VLOOKUP(K319,'DANH MỤC'!$B:$D,2,0),VLOOKUP(K319,'DANH MỤC'!$B:$D,3,0))</f>
        <v>200000</v>
      </c>
      <c r="O319">
        <v>100</v>
      </c>
      <c r="P319" s="3">
        <f>N319*O319%*CSDL[[#This Row],[SỐ LƯỢNG]]</f>
        <v>200000</v>
      </c>
      <c r="Q319" s="3">
        <f t="shared" si="149"/>
        <v>0</v>
      </c>
    </row>
    <row r="320" spans="1:17" x14ac:dyDescent="0.3">
      <c r="A320" s="23" t="s">
        <v>20</v>
      </c>
      <c r="B320" s="8" t="s">
        <v>20</v>
      </c>
      <c r="C320" s="8">
        <v>6</v>
      </c>
      <c r="D320" s="8" t="s">
        <v>164</v>
      </c>
      <c r="E320" s="8" t="s">
        <v>13815</v>
      </c>
      <c r="F320" s="8" t="str">
        <f>VLOOKUP(E320,'DANH MỤC'!$F:$G,2,0)</f>
        <v>Nhóm 1</v>
      </c>
      <c r="G320" s="8" t="s">
        <v>6167</v>
      </c>
      <c r="H320" t="str">
        <f>VLOOKUP(G320,'DANH MỤC'!$I:$K,2,0)</f>
        <v>KH 0134</v>
      </c>
      <c r="I320" t="str">
        <f>VLOOKUP(G320,'DANH MỤC'!$I:$K,3,0)</f>
        <v>Trà Vinh</v>
      </c>
      <c r="J320" s="8" t="s">
        <v>19</v>
      </c>
      <c r="K320" t="str">
        <f>VLOOKUP(J320,'DANH MỤC'!$A$1:$B$19,2,0)</f>
        <v>Sản phẩm 0003</v>
      </c>
      <c r="L320" s="9" t="s">
        <v>15</v>
      </c>
      <c r="M320">
        <v>1</v>
      </c>
      <c r="N320" s="3">
        <f>IF(LEFT(K320,1)="S",VLOOKUP(K320,'DANH MỤC'!$B:$D,2,0),VLOOKUP(K320,'DANH MỤC'!$B:$D,3,0))</f>
        <v>2500000</v>
      </c>
      <c r="O320">
        <v>5</v>
      </c>
      <c r="P320" s="3">
        <f>N320*O320%*CSDL[[#This Row],[SỐ LƯỢNG]]</f>
        <v>125000</v>
      </c>
      <c r="Q320" s="3">
        <f t="shared" si="149"/>
        <v>2375000</v>
      </c>
    </row>
    <row r="321" spans="1:17" x14ac:dyDescent="0.3">
      <c r="A321" s="23" t="str">
        <f>A320</f>
        <v>22/06/2019</v>
      </c>
      <c r="B321" s="8" t="str">
        <f>B320</f>
        <v>22/06/2019</v>
      </c>
      <c r="C321" s="8">
        <v>6</v>
      </c>
      <c r="D321" s="8" t="str">
        <f>D320</f>
        <v>DH15010</v>
      </c>
      <c r="E321" s="8" t="str">
        <f>E320</f>
        <v>nhi.vu</v>
      </c>
      <c r="F321" s="8" t="str">
        <f>VLOOKUP(E321,'DANH MỤC'!$F:$G,2,0)</f>
        <v>Nhóm 1</v>
      </c>
      <c r="G321" s="8" t="str">
        <f>G320</f>
        <v>KH0134</v>
      </c>
      <c r="H321" t="str">
        <f>VLOOKUP(G321,'DANH MỤC'!$I:$K,2,0)</f>
        <v>KH 0134</v>
      </c>
      <c r="I321" t="str">
        <f>VLOOKUP(G321,'DANH MỤC'!$I:$K,3,0)</f>
        <v>Trà Vinh</v>
      </c>
      <c r="J321" s="8" t="s">
        <v>5944</v>
      </c>
      <c r="K321" t="str">
        <f>VLOOKUP(J321,'DANH MỤC'!$A$1:$B$19,2,0)</f>
        <v>Hàng tặng 0001</v>
      </c>
      <c r="L321" s="9" t="s">
        <v>24</v>
      </c>
      <c r="M321">
        <v>1</v>
      </c>
      <c r="N321" s="3">
        <f>IF(LEFT(K321,1)="S",VLOOKUP(K321,'DANH MỤC'!$B:$D,2,0),VLOOKUP(K321,'DANH MỤC'!$B:$D,3,0))</f>
        <v>200000</v>
      </c>
      <c r="O321">
        <v>100</v>
      </c>
      <c r="P321" s="3">
        <f>N321*O321%*CSDL[[#This Row],[SỐ LƯỢNG]]</f>
        <v>200000</v>
      </c>
      <c r="Q321" s="3">
        <f t="shared" si="149"/>
        <v>0</v>
      </c>
    </row>
    <row r="322" spans="1:17" x14ac:dyDescent="0.3">
      <c r="A322" s="23" t="s">
        <v>20</v>
      </c>
      <c r="B322" s="8" t="s">
        <v>20</v>
      </c>
      <c r="C322" s="8">
        <v>6</v>
      </c>
      <c r="D322" s="8" t="s">
        <v>165</v>
      </c>
      <c r="E322" s="8" t="s">
        <v>13815</v>
      </c>
      <c r="F322" s="8" t="str">
        <f>VLOOKUP(E322,'DANH MỤC'!$F:$G,2,0)</f>
        <v>Nhóm 1</v>
      </c>
      <c r="G322" s="8" t="s">
        <v>6168</v>
      </c>
      <c r="H322" t="str">
        <f>VLOOKUP(G322,'DANH MỤC'!$I:$K,2,0)</f>
        <v>KH 0135</v>
      </c>
      <c r="I322" t="str">
        <f>VLOOKUP(G322,'DANH MỤC'!$I:$K,3,0)</f>
        <v>Điện Biên</v>
      </c>
      <c r="J322" s="8" t="s">
        <v>19</v>
      </c>
      <c r="K322" t="str">
        <f>VLOOKUP(J322,'DANH MỤC'!$A$1:$B$19,2,0)</f>
        <v>Sản phẩm 0003</v>
      </c>
      <c r="L322" s="9" t="s">
        <v>15</v>
      </c>
      <c r="M322">
        <v>1</v>
      </c>
      <c r="N322" s="3">
        <f>IF(LEFT(K322,1)="S",VLOOKUP(K322,'DANH MỤC'!$B:$D,2,0),VLOOKUP(K322,'DANH MỤC'!$B:$D,3,0))</f>
        <v>2500000</v>
      </c>
      <c r="O322">
        <v>5</v>
      </c>
      <c r="P322" s="3">
        <f>N322*O322%*CSDL[[#This Row],[SỐ LƯỢNG]]</f>
        <v>125000</v>
      </c>
      <c r="Q322" s="3">
        <f t="shared" si="149"/>
        <v>2375000</v>
      </c>
    </row>
    <row r="323" spans="1:17" x14ac:dyDescent="0.3">
      <c r="A323" s="23" t="str">
        <f>A322</f>
        <v>22/06/2019</v>
      </c>
      <c r="B323" s="8" t="str">
        <f>B322</f>
        <v>22/06/2019</v>
      </c>
      <c r="C323" s="8">
        <v>6</v>
      </c>
      <c r="D323" s="8" t="str">
        <f>D322</f>
        <v>DH15009</v>
      </c>
      <c r="E323" s="8" t="str">
        <f>E322</f>
        <v>nhi.vu</v>
      </c>
      <c r="F323" s="8" t="str">
        <f>VLOOKUP(E323,'DANH MỤC'!$F:$G,2,0)</f>
        <v>Nhóm 1</v>
      </c>
      <c r="G323" s="8" t="str">
        <f>G322</f>
        <v>KH0135</v>
      </c>
      <c r="H323" t="str">
        <f>VLOOKUP(G323,'DANH MỤC'!$I:$K,2,0)</f>
        <v>KH 0135</v>
      </c>
      <c r="I323" t="str">
        <f>VLOOKUP(G323,'DANH MỤC'!$I:$K,3,0)</f>
        <v>Điện Biên</v>
      </c>
      <c r="J323" s="8" t="s">
        <v>5944</v>
      </c>
      <c r="K323" t="str">
        <f>VLOOKUP(J323,'DANH MỤC'!$A$1:$B$19,2,0)</f>
        <v>Hàng tặng 0001</v>
      </c>
      <c r="L323" s="9" t="s">
        <v>24</v>
      </c>
      <c r="M323">
        <v>1</v>
      </c>
      <c r="N323" s="3">
        <f>IF(LEFT(K323,1)="S",VLOOKUP(K323,'DANH MỤC'!$B:$D,2,0),VLOOKUP(K323,'DANH MỤC'!$B:$D,3,0))</f>
        <v>200000</v>
      </c>
      <c r="O323">
        <v>100</v>
      </c>
      <c r="P323" s="3">
        <f>N323*O323%*CSDL[[#This Row],[SỐ LƯỢNG]]</f>
        <v>200000</v>
      </c>
      <c r="Q323" s="3">
        <f t="shared" ref="Q323:Q386" si="190">N323*M323-P323</f>
        <v>0</v>
      </c>
    </row>
    <row r="324" spans="1:17" x14ac:dyDescent="0.3">
      <c r="A324" s="23" t="s">
        <v>20</v>
      </c>
      <c r="B324" s="8" t="s">
        <v>20</v>
      </c>
      <c r="C324" s="8">
        <v>6</v>
      </c>
      <c r="D324" s="8" t="s">
        <v>166</v>
      </c>
      <c r="E324" s="8" t="s">
        <v>13814</v>
      </c>
      <c r="F324" s="8" t="str">
        <f>VLOOKUP(E324,'DANH MỤC'!$F:$G,2,0)</f>
        <v>Nhóm 1</v>
      </c>
      <c r="G324" s="8" t="s">
        <v>6169</v>
      </c>
      <c r="H324" t="str">
        <f>VLOOKUP(G324,'DANH MỤC'!$I:$K,2,0)</f>
        <v>KH 0136</v>
      </c>
      <c r="I324" t="str">
        <f>VLOOKUP(G324,'DANH MỤC'!$I:$K,3,0)</f>
        <v>Điện Biên</v>
      </c>
      <c r="J324" s="8" t="s">
        <v>5939</v>
      </c>
      <c r="K324" t="str">
        <f>VLOOKUP(J324,'DANH MỤC'!$A$1:$B$19,2,0)</f>
        <v>Sản phẩm 0001</v>
      </c>
      <c r="L324" s="9" t="s">
        <v>15</v>
      </c>
      <c r="M324">
        <v>1</v>
      </c>
      <c r="N324" s="3">
        <f>IF(LEFT(K324,1)="S",VLOOKUP(K324,'DANH MỤC'!$B:$D,2,0),VLOOKUP(K324,'DANH MỤC'!$B:$D,3,0))</f>
        <v>3000000</v>
      </c>
      <c r="O324">
        <v>0</v>
      </c>
      <c r="P324" s="3">
        <f>N324*O324%*CSDL[[#This Row],[SỐ LƯỢNG]]</f>
        <v>0</v>
      </c>
      <c r="Q324" s="3">
        <f t="shared" si="190"/>
        <v>3000000</v>
      </c>
    </row>
    <row r="325" spans="1:17" x14ac:dyDescent="0.3">
      <c r="A325" s="23" t="str">
        <f>A324</f>
        <v>22/06/2019</v>
      </c>
      <c r="B325" s="8" t="str">
        <f>B324</f>
        <v>22/06/2019</v>
      </c>
      <c r="C325" s="8">
        <v>6</v>
      </c>
      <c r="D325" s="8" t="str">
        <f>D324</f>
        <v>DH15008</v>
      </c>
      <c r="E325" s="8" t="str">
        <f>E324</f>
        <v>hai.vi</v>
      </c>
      <c r="F325" s="8" t="str">
        <f>VLOOKUP(E325,'DANH MỤC'!$F:$G,2,0)</f>
        <v>Nhóm 1</v>
      </c>
      <c r="G325" s="8" t="str">
        <f>G324</f>
        <v>KH0136</v>
      </c>
      <c r="H325" t="str">
        <f>VLOOKUP(G325,'DANH MỤC'!$I:$K,2,0)</f>
        <v>KH 0136</v>
      </c>
      <c r="I325" t="str">
        <f>VLOOKUP(G325,'DANH MỤC'!$I:$K,3,0)</f>
        <v>Điện Biên</v>
      </c>
      <c r="J325" s="8" t="s">
        <v>5944</v>
      </c>
      <c r="K325" t="str">
        <f>VLOOKUP(J325,'DANH MỤC'!$A$1:$B$19,2,0)</f>
        <v>Hàng tặng 0001</v>
      </c>
      <c r="L325" s="9" t="s">
        <v>24</v>
      </c>
      <c r="M325">
        <v>2</v>
      </c>
      <c r="N325" s="3">
        <f>IF(LEFT(K325,1)="S",VLOOKUP(K325,'DANH MỤC'!$B:$D,2,0),VLOOKUP(K325,'DANH MỤC'!$B:$D,3,0))</f>
        <v>200000</v>
      </c>
      <c r="O325">
        <v>100</v>
      </c>
      <c r="P325" s="3">
        <f>N325*O325%*CSDL[[#This Row],[SỐ LƯỢNG]]</f>
        <v>400000</v>
      </c>
      <c r="Q325" s="3">
        <f t="shared" si="190"/>
        <v>0</v>
      </c>
    </row>
    <row r="326" spans="1:17" x14ac:dyDescent="0.3">
      <c r="A326" s="23" t="s">
        <v>20</v>
      </c>
      <c r="B326" s="8" t="s">
        <v>20</v>
      </c>
      <c r="C326" s="8">
        <v>6</v>
      </c>
      <c r="D326" s="8" t="s">
        <v>167</v>
      </c>
      <c r="E326" s="8" t="s">
        <v>13815</v>
      </c>
      <c r="F326" s="8" t="str">
        <f>VLOOKUP(E326,'DANH MỤC'!$F:$G,2,0)</f>
        <v>Nhóm 1</v>
      </c>
      <c r="G326" s="8" t="s">
        <v>6170</v>
      </c>
      <c r="H326" t="str">
        <f>VLOOKUP(G326,'DANH MỤC'!$I:$K,2,0)</f>
        <v>KH 0137</v>
      </c>
      <c r="I326" t="str">
        <f>VLOOKUP(G326,'DANH MỤC'!$I:$K,3,0)</f>
        <v>Hà Giang</v>
      </c>
      <c r="J326" s="8" t="s">
        <v>5940</v>
      </c>
      <c r="K326" t="str">
        <f>VLOOKUP(J326,'DANH MỤC'!$A$1:$B$19,2,0)</f>
        <v>Sản phẩm 0002</v>
      </c>
      <c r="L326" s="9" t="s">
        <v>15</v>
      </c>
      <c r="M326">
        <v>1</v>
      </c>
      <c r="N326" s="3">
        <f>IF(LEFT(K326,1)="S",VLOOKUP(K326,'DANH MỤC'!$B:$D,2,0),VLOOKUP(K326,'DANH MỤC'!$B:$D,3,0))</f>
        <v>2000000</v>
      </c>
      <c r="O326">
        <v>5</v>
      </c>
      <c r="P326" s="3">
        <f>N326*O326%*CSDL[[#This Row],[SỐ LƯỢNG]]</f>
        <v>100000</v>
      </c>
      <c r="Q326" s="3">
        <f t="shared" si="190"/>
        <v>1900000</v>
      </c>
    </row>
    <row r="327" spans="1:17" x14ac:dyDescent="0.3">
      <c r="A327" s="23" t="str">
        <f>A326</f>
        <v>22/06/2019</v>
      </c>
      <c r="B327" s="8" t="str">
        <f>B326</f>
        <v>22/06/2019</v>
      </c>
      <c r="C327" s="8">
        <v>6</v>
      </c>
      <c r="D327" s="8" t="str">
        <f>D326</f>
        <v>DH15005</v>
      </c>
      <c r="E327" s="8" t="str">
        <f>E326</f>
        <v>nhi.vu</v>
      </c>
      <c r="F327" s="8" t="str">
        <f>VLOOKUP(E327,'DANH MỤC'!$F:$G,2,0)</f>
        <v>Nhóm 1</v>
      </c>
      <c r="G327" s="8" t="str">
        <f>G326</f>
        <v>KH0137</v>
      </c>
      <c r="H327" t="str">
        <f>VLOOKUP(G327,'DANH MỤC'!$I:$K,2,0)</f>
        <v>KH 0137</v>
      </c>
      <c r="I327" t="str">
        <f>VLOOKUP(G327,'DANH MỤC'!$I:$K,3,0)</f>
        <v>Hà Giang</v>
      </c>
      <c r="J327" s="8" t="s">
        <v>5944</v>
      </c>
      <c r="K327" t="str">
        <f>VLOOKUP(J327,'DANH MỤC'!$A$1:$B$19,2,0)</f>
        <v>Hàng tặng 0001</v>
      </c>
      <c r="L327" s="9" t="s">
        <v>24</v>
      </c>
      <c r="M327">
        <v>1</v>
      </c>
      <c r="N327" s="3">
        <f>IF(LEFT(K327,1)="S",VLOOKUP(K327,'DANH MỤC'!$B:$D,2,0),VLOOKUP(K327,'DANH MỤC'!$B:$D,3,0))</f>
        <v>200000</v>
      </c>
      <c r="O327">
        <v>100</v>
      </c>
      <c r="P327" s="3">
        <f>N327*O327%*CSDL[[#This Row],[SỐ LƯỢNG]]</f>
        <v>200000</v>
      </c>
      <c r="Q327" s="3">
        <f t="shared" si="190"/>
        <v>0</v>
      </c>
    </row>
    <row r="328" spans="1:17" x14ac:dyDescent="0.3">
      <c r="A328" s="23" t="s">
        <v>20</v>
      </c>
      <c r="B328" s="8" t="s">
        <v>20</v>
      </c>
      <c r="C328" s="8">
        <v>6</v>
      </c>
      <c r="D328" s="8" t="s">
        <v>168</v>
      </c>
      <c r="E328" s="8" t="s">
        <v>13816</v>
      </c>
      <c r="F328" s="8" t="str">
        <f>VLOOKUP(E328,'DANH MỤC'!$F:$G,2,0)</f>
        <v>Nhóm 1</v>
      </c>
      <c r="G328" s="8" t="s">
        <v>6171</v>
      </c>
      <c r="H328" t="str">
        <f>VLOOKUP(G328,'DANH MỤC'!$I:$K,2,0)</f>
        <v>KH 0138</v>
      </c>
      <c r="I328" t="str">
        <f>VLOOKUP(G328,'DANH MỤC'!$I:$K,3,0)</f>
        <v>Quảng Ninh</v>
      </c>
      <c r="J328" s="8" t="s">
        <v>14</v>
      </c>
      <c r="K328" t="str">
        <f>VLOOKUP(J328,'DANH MỤC'!$A$1:$B$19,2,0)</f>
        <v>Sản phẩm 0004</v>
      </c>
      <c r="L328" s="9" t="s">
        <v>15</v>
      </c>
      <c r="M328">
        <v>3</v>
      </c>
      <c r="N328" s="3">
        <f>IF(LEFT(K328,1)="S",VLOOKUP(K328,'DANH MỤC'!$B:$D,2,0),VLOOKUP(K328,'DANH MỤC'!$B:$D,3,0))</f>
        <v>3500000</v>
      </c>
      <c r="O328">
        <v>15</v>
      </c>
      <c r="P328" s="3">
        <f>N328*O328%*CSDL[[#This Row],[SỐ LƯỢNG]]</f>
        <v>1575000</v>
      </c>
      <c r="Q328" s="3">
        <f t="shared" si="190"/>
        <v>8925000</v>
      </c>
    </row>
    <row r="329" spans="1:17" x14ac:dyDescent="0.3">
      <c r="A329" s="23" t="str">
        <f>A328</f>
        <v>22/06/2019</v>
      </c>
      <c r="B329" s="8" t="str">
        <f>B328</f>
        <v>22/06/2019</v>
      </c>
      <c r="C329" s="8">
        <v>6</v>
      </c>
      <c r="D329" s="8" t="str">
        <f>D328</f>
        <v>DH15004</v>
      </c>
      <c r="E329" s="8" t="str">
        <f>E328</f>
        <v>luyen.dam</v>
      </c>
      <c r="F329" s="8" t="str">
        <f>VLOOKUP(E329,'DANH MỤC'!$F:$G,2,0)</f>
        <v>Nhóm 1</v>
      </c>
      <c r="G329" s="8" t="str">
        <f>G328</f>
        <v>KH0138</v>
      </c>
      <c r="H329" t="str">
        <f>VLOOKUP(G329,'DANH MỤC'!$I:$K,2,0)</f>
        <v>KH 0138</v>
      </c>
      <c r="I329" t="str">
        <f>VLOOKUP(G329,'DANH MỤC'!$I:$K,3,0)</f>
        <v>Quảng Ninh</v>
      </c>
      <c r="J329" s="8" t="s">
        <v>5939</v>
      </c>
      <c r="K329" t="str">
        <f>VLOOKUP(J329,'DANH MỤC'!$A$1:$B$19,2,0)</f>
        <v>Sản phẩm 0001</v>
      </c>
      <c r="L329" s="9" t="s">
        <v>15</v>
      </c>
      <c r="M329">
        <v>3</v>
      </c>
      <c r="N329" s="3">
        <f>IF(LEFT(K329,1)="S",VLOOKUP(K329,'DANH MỤC'!$B:$D,2,0),VLOOKUP(K329,'DANH MỤC'!$B:$D,3,0))</f>
        <v>3000000</v>
      </c>
      <c r="O329">
        <v>15</v>
      </c>
      <c r="P329" s="3">
        <f>N329*O329%*CSDL[[#This Row],[SỐ LƯỢNG]]</f>
        <v>1350000</v>
      </c>
      <c r="Q329" s="3">
        <f t="shared" si="190"/>
        <v>7650000</v>
      </c>
    </row>
    <row r="330" spans="1:17" x14ac:dyDescent="0.3">
      <c r="A330" s="23" t="s">
        <v>20</v>
      </c>
      <c r="B330" s="8" t="s">
        <v>20</v>
      </c>
      <c r="C330" s="8">
        <v>6</v>
      </c>
      <c r="D330" s="8" t="s">
        <v>169</v>
      </c>
      <c r="E330" s="8" t="s">
        <v>13817</v>
      </c>
      <c r="F330" s="8" t="str">
        <f>VLOOKUP(E330,'DANH MỤC'!$F:$G,2,0)</f>
        <v>Nhóm 1</v>
      </c>
      <c r="G330" s="8" t="s">
        <v>6172</v>
      </c>
      <c r="H330" t="str">
        <f>VLOOKUP(G330,'DANH MỤC'!$I:$K,2,0)</f>
        <v>KH 0139</v>
      </c>
      <c r="I330" t="str">
        <f>VLOOKUP(G330,'DANH MỤC'!$I:$K,3,0)</f>
        <v>Tiền Giang</v>
      </c>
      <c r="J330" s="8" t="s">
        <v>5939</v>
      </c>
      <c r="K330" t="str">
        <f>VLOOKUP(J330,'DANH MỤC'!$A$1:$B$19,2,0)</f>
        <v>Sản phẩm 0001</v>
      </c>
      <c r="L330" s="9" t="s">
        <v>15</v>
      </c>
      <c r="M330">
        <v>2</v>
      </c>
      <c r="N330" s="3">
        <f>IF(LEFT(K330,1)="S",VLOOKUP(K330,'DANH MỤC'!$B:$D,2,0),VLOOKUP(K330,'DANH MỤC'!$B:$D,3,0))</f>
        <v>3000000</v>
      </c>
      <c r="O330">
        <v>10</v>
      </c>
      <c r="P330" s="3">
        <f>N330*O330%*CSDL[[#This Row],[SỐ LƯỢNG]]</f>
        <v>600000</v>
      </c>
      <c r="Q330" s="3">
        <f t="shared" si="190"/>
        <v>5400000</v>
      </c>
    </row>
    <row r="331" spans="1:17" x14ac:dyDescent="0.3">
      <c r="A331" s="23" t="str">
        <f>A330</f>
        <v>22/06/2019</v>
      </c>
      <c r="B331" s="8" t="str">
        <f>B330</f>
        <v>22/06/2019</v>
      </c>
      <c r="C331" s="8">
        <v>6</v>
      </c>
      <c r="D331" s="8" t="str">
        <f>D330</f>
        <v>DH15003</v>
      </c>
      <c r="E331" s="8" t="str">
        <f>E330</f>
        <v>ha.hoang</v>
      </c>
      <c r="F331" s="8" t="str">
        <f>VLOOKUP(E331,'DANH MỤC'!$F:$G,2,0)</f>
        <v>Nhóm 1</v>
      </c>
      <c r="G331" s="8" t="str">
        <f>G330</f>
        <v>KH0139</v>
      </c>
      <c r="H331" t="str">
        <f>VLOOKUP(G331,'DANH MỤC'!$I:$K,2,0)</f>
        <v>KH 0139</v>
      </c>
      <c r="I331" t="str">
        <f>VLOOKUP(G331,'DANH MỤC'!$I:$K,3,0)</f>
        <v>Tiền Giang</v>
      </c>
      <c r="J331" s="8" t="s">
        <v>5940</v>
      </c>
      <c r="K331" t="str">
        <f>VLOOKUP(J331,'DANH MỤC'!$A$1:$B$19,2,0)</f>
        <v>Sản phẩm 0002</v>
      </c>
      <c r="L331" s="9" t="s">
        <v>15</v>
      </c>
      <c r="M331">
        <v>1</v>
      </c>
      <c r="N331" s="3">
        <f>IF(LEFT(K331,1)="S",VLOOKUP(K331,'DANH MỤC'!$B:$D,2,0),VLOOKUP(K331,'DANH MỤC'!$B:$D,3,0))</f>
        <v>2000000</v>
      </c>
      <c r="O331">
        <v>10</v>
      </c>
      <c r="P331" s="3">
        <f>N331*O331%*CSDL[[#This Row],[SỐ LƯỢNG]]</f>
        <v>200000</v>
      </c>
      <c r="Q331" s="3">
        <f t="shared" si="190"/>
        <v>1800000</v>
      </c>
    </row>
    <row r="332" spans="1:17" x14ac:dyDescent="0.3">
      <c r="A332" s="23" t="s">
        <v>20</v>
      </c>
      <c r="B332" s="8" t="s">
        <v>20</v>
      </c>
      <c r="C332" s="8">
        <v>6</v>
      </c>
      <c r="D332" s="8" t="s">
        <v>170</v>
      </c>
      <c r="E332" s="8" t="s">
        <v>13817</v>
      </c>
      <c r="F332" s="8" t="str">
        <f>VLOOKUP(E332,'DANH MỤC'!$F:$G,2,0)</f>
        <v>Nhóm 1</v>
      </c>
      <c r="G332" s="8" t="s">
        <v>6173</v>
      </c>
      <c r="H332" t="str">
        <f>VLOOKUP(G332,'DANH MỤC'!$I:$K,2,0)</f>
        <v>KH 0140</v>
      </c>
      <c r="I332" t="str">
        <f>VLOOKUP(G332,'DANH MỤC'!$I:$K,3,0)</f>
        <v>Bà Rịa Vũng Tàu</v>
      </c>
      <c r="J332" s="8" t="s">
        <v>5939</v>
      </c>
      <c r="K332" t="str">
        <f>VLOOKUP(J332,'DANH MỤC'!$A$1:$B$19,2,0)</f>
        <v>Sản phẩm 0001</v>
      </c>
      <c r="L332" s="9" t="s">
        <v>15</v>
      </c>
      <c r="M332">
        <v>1</v>
      </c>
      <c r="N332" s="3">
        <f>IF(LEFT(K332,1)="S",VLOOKUP(K332,'DANH MỤC'!$B:$D,2,0),VLOOKUP(K332,'DANH MỤC'!$B:$D,3,0))</f>
        <v>3000000</v>
      </c>
      <c r="O332">
        <v>5</v>
      </c>
      <c r="P332" s="3">
        <f>N332*O332%*CSDL[[#This Row],[SỐ LƯỢNG]]</f>
        <v>150000</v>
      </c>
      <c r="Q332" s="3">
        <f t="shared" si="190"/>
        <v>2850000</v>
      </c>
    </row>
    <row r="333" spans="1:17" x14ac:dyDescent="0.3">
      <c r="A333" s="23" t="s">
        <v>20</v>
      </c>
      <c r="B333" s="8" t="s">
        <v>20</v>
      </c>
      <c r="C333" s="8">
        <v>6</v>
      </c>
      <c r="D333" s="8" t="s">
        <v>171</v>
      </c>
      <c r="E333" s="8" t="s">
        <v>13819</v>
      </c>
      <c r="F333" s="8" t="str">
        <f>VLOOKUP(E333,'DANH MỤC'!$F:$G,2,0)</f>
        <v>Nhóm 1</v>
      </c>
      <c r="G333" s="8" t="s">
        <v>6174</v>
      </c>
      <c r="H333" t="str">
        <f>VLOOKUP(G333,'DANH MỤC'!$I:$K,2,0)</f>
        <v>KH 0141</v>
      </c>
      <c r="I333" t="str">
        <f>VLOOKUP(G333,'DANH MỤC'!$I:$K,3,0)</f>
        <v>Tiền Giang</v>
      </c>
      <c r="J333" s="8" t="s">
        <v>5939</v>
      </c>
      <c r="K333" t="str">
        <f>VLOOKUP(J333,'DANH MỤC'!$A$1:$B$19,2,0)</f>
        <v>Sản phẩm 0001</v>
      </c>
      <c r="L333" s="9" t="s">
        <v>15</v>
      </c>
      <c r="M333">
        <v>1</v>
      </c>
      <c r="N333" s="3">
        <f>IF(LEFT(K333,1)="S",VLOOKUP(K333,'DANH MỤC'!$B:$D,2,0),VLOOKUP(K333,'DANH MỤC'!$B:$D,3,0))</f>
        <v>3000000</v>
      </c>
      <c r="O333">
        <v>5</v>
      </c>
      <c r="P333" s="3">
        <f>N333*O333%*CSDL[[#This Row],[SỐ LƯỢNG]]</f>
        <v>150000</v>
      </c>
      <c r="Q333" s="3">
        <f t="shared" si="190"/>
        <v>2850000</v>
      </c>
    </row>
    <row r="334" spans="1:17" x14ac:dyDescent="0.3">
      <c r="A334" s="23" t="s">
        <v>20</v>
      </c>
      <c r="B334" s="8" t="s">
        <v>20</v>
      </c>
      <c r="C334" s="8">
        <v>6</v>
      </c>
      <c r="D334" s="8" t="s">
        <v>172</v>
      </c>
      <c r="E334" s="8" t="s">
        <v>13817</v>
      </c>
      <c r="F334" s="8" t="str">
        <f>VLOOKUP(E334,'DANH MỤC'!$F:$G,2,0)</f>
        <v>Nhóm 1</v>
      </c>
      <c r="G334" s="8" t="s">
        <v>6175</v>
      </c>
      <c r="H334" t="str">
        <f>VLOOKUP(G334,'DANH MỤC'!$I:$K,2,0)</f>
        <v>KH 0142</v>
      </c>
      <c r="I334" t="str">
        <f>VLOOKUP(G334,'DANH MỤC'!$I:$K,3,0)</f>
        <v>Bắc Kạn</v>
      </c>
      <c r="J334" s="8" t="s">
        <v>5939</v>
      </c>
      <c r="K334" t="str">
        <f>VLOOKUP(J334,'DANH MỤC'!$A$1:$B$19,2,0)</f>
        <v>Sản phẩm 0001</v>
      </c>
      <c r="L334" s="9" t="s">
        <v>15</v>
      </c>
      <c r="M334">
        <v>1</v>
      </c>
      <c r="N334" s="3">
        <f>IF(LEFT(K334,1)="S",VLOOKUP(K334,'DANH MỤC'!$B:$D,2,0),VLOOKUP(K334,'DANH MỤC'!$B:$D,3,0))</f>
        <v>3000000</v>
      </c>
      <c r="O334">
        <v>5</v>
      </c>
      <c r="P334" s="3">
        <f>N334*O334%*CSDL[[#This Row],[SỐ LƯỢNG]]</f>
        <v>150000</v>
      </c>
      <c r="Q334" s="3">
        <f t="shared" si="190"/>
        <v>2850000</v>
      </c>
    </row>
    <row r="335" spans="1:17" x14ac:dyDescent="0.3">
      <c r="A335" s="23" t="s">
        <v>20</v>
      </c>
      <c r="B335" s="8" t="s">
        <v>20</v>
      </c>
      <c r="C335" s="8">
        <v>6</v>
      </c>
      <c r="D335" s="8" t="s">
        <v>173</v>
      </c>
      <c r="E335" s="8" t="s">
        <v>13823</v>
      </c>
      <c r="F335" s="8" t="str">
        <f>VLOOKUP(E335,'DANH MỤC'!$F:$G,2,0)</f>
        <v>Nhóm 1</v>
      </c>
      <c r="G335" s="8" t="s">
        <v>6176</v>
      </c>
      <c r="H335" t="str">
        <f>VLOOKUP(G335,'DANH MỤC'!$I:$K,2,0)</f>
        <v>KH 0143</v>
      </c>
      <c r="I335" t="str">
        <f>VLOOKUP(G335,'DANH MỤC'!$I:$K,3,0)</f>
        <v>Sơn La</v>
      </c>
      <c r="J335" s="8" t="s">
        <v>5940</v>
      </c>
      <c r="K335" t="str">
        <f>VLOOKUP(J335,'DANH MỤC'!$A$1:$B$19,2,0)</f>
        <v>Sản phẩm 0002</v>
      </c>
      <c r="L335" s="9" t="s">
        <v>15</v>
      </c>
      <c r="M335">
        <v>1</v>
      </c>
      <c r="N335" s="3">
        <f>IF(LEFT(K335,1)="S",VLOOKUP(K335,'DANH MỤC'!$B:$D,2,0),VLOOKUP(K335,'DANH MỤC'!$B:$D,3,0))</f>
        <v>2000000</v>
      </c>
      <c r="O335">
        <v>0</v>
      </c>
      <c r="P335" s="3">
        <f>N335*O335%*CSDL[[#This Row],[SỐ LƯỢNG]]</f>
        <v>0</v>
      </c>
      <c r="Q335" s="3">
        <f t="shared" si="190"/>
        <v>2000000</v>
      </c>
    </row>
    <row r="336" spans="1:17" x14ac:dyDescent="0.3">
      <c r="A336" s="23" t="str">
        <f>A335</f>
        <v>22/06/2019</v>
      </c>
      <c r="B336" s="8" t="str">
        <f>B335</f>
        <v>22/06/2019</v>
      </c>
      <c r="C336" s="8">
        <v>6</v>
      </c>
      <c r="D336" s="8" t="str">
        <f>D335</f>
        <v>DH14999</v>
      </c>
      <c r="E336" s="8" t="str">
        <f>E335</f>
        <v>giang.nguyen</v>
      </c>
      <c r="F336" s="8" t="str">
        <f>VLOOKUP(E336,'DANH MỤC'!$F:$G,2,0)</f>
        <v>Nhóm 1</v>
      </c>
      <c r="G336" s="8" t="str">
        <f>G335</f>
        <v>KH0143</v>
      </c>
      <c r="H336" t="str">
        <f>VLOOKUP(G336,'DANH MỤC'!$I:$K,2,0)</f>
        <v>KH 0143</v>
      </c>
      <c r="I336" t="str">
        <f>VLOOKUP(G336,'DANH MỤC'!$I:$K,3,0)</f>
        <v>Sơn La</v>
      </c>
      <c r="J336" s="8" t="s">
        <v>5944</v>
      </c>
      <c r="K336" t="str">
        <f>VLOOKUP(J336,'DANH MỤC'!$A$1:$B$19,2,0)</f>
        <v>Hàng tặng 0001</v>
      </c>
      <c r="L336" s="9" t="s">
        <v>24</v>
      </c>
      <c r="M336">
        <v>2</v>
      </c>
      <c r="N336" s="3">
        <f>IF(LEFT(K336,1)="S",VLOOKUP(K336,'DANH MỤC'!$B:$D,2,0),VLOOKUP(K336,'DANH MỤC'!$B:$D,3,0))</f>
        <v>200000</v>
      </c>
      <c r="O336">
        <v>100</v>
      </c>
      <c r="P336" s="3">
        <f>N336*O336%*CSDL[[#This Row],[SỐ LƯỢNG]]</f>
        <v>400000</v>
      </c>
      <c r="Q336" s="3">
        <f t="shared" si="190"/>
        <v>0</v>
      </c>
    </row>
    <row r="337" spans="1:17" x14ac:dyDescent="0.3">
      <c r="A337" s="23" t="s">
        <v>20</v>
      </c>
      <c r="B337" s="8" t="s">
        <v>20</v>
      </c>
      <c r="C337" s="8">
        <v>6</v>
      </c>
      <c r="D337" s="8" t="s">
        <v>174</v>
      </c>
      <c r="E337" s="8" t="s">
        <v>13819</v>
      </c>
      <c r="F337" s="8" t="str">
        <f>VLOOKUP(E337,'DANH MỤC'!$F:$G,2,0)</f>
        <v>Nhóm 1</v>
      </c>
      <c r="G337" s="8" t="s">
        <v>6177</v>
      </c>
      <c r="H337" t="str">
        <f>VLOOKUP(G337,'DANH MỤC'!$I:$K,2,0)</f>
        <v>KH 0144</v>
      </c>
      <c r="I337" t="str">
        <f>VLOOKUP(G337,'DANH MỤC'!$I:$K,3,0)</f>
        <v>Bắc Ninh</v>
      </c>
      <c r="J337" s="8" t="s">
        <v>14</v>
      </c>
      <c r="K337" t="str">
        <f>VLOOKUP(J337,'DANH MỤC'!$A$1:$B$19,2,0)</f>
        <v>Sản phẩm 0004</v>
      </c>
      <c r="L337" s="9" t="s">
        <v>15</v>
      </c>
      <c r="M337">
        <v>1</v>
      </c>
      <c r="N337" s="3">
        <f>IF(LEFT(K337,1)="S",VLOOKUP(K337,'DANH MỤC'!$B:$D,2,0),VLOOKUP(K337,'DANH MỤC'!$B:$D,3,0))</f>
        <v>3500000</v>
      </c>
      <c r="O337">
        <v>0</v>
      </c>
      <c r="P337" s="3">
        <f>N337*O337%*CSDL[[#This Row],[SỐ LƯỢNG]]</f>
        <v>0</v>
      </c>
      <c r="Q337" s="3">
        <f t="shared" si="190"/>
        <v>3500000</v>
      </c>
    </row>
    <row r="338" spans="1:17" x14ac:dyDescent="0.3">
      <c r="A338" s="23" t="str">
        <f>A337</f>
        <v>22/06/2019</v>
      </c>
      <c r="B338" s="8" t="str">
        <f>B337</f>
        <v>22/06/2019</v>
      </c>
      <c r="C338" s="8">
        <v>6</v>
      </c>
      <c r="D338" s="8" t="str">
        <f>D337</f>
        <v>DH14998</v>
      </c>
      <c r="E338" s="8" t="str">
        <f>E337</f>
        <v>linh.truong</v>
      </c>
      <c r="F338" s="8" t="str">
        <f>VLOOKUP(E338,'DANH MỤC'!$F:$G,2,0)</f>
        <v>Nhóm 1</v>
      </c>
      <c r="G338" s="8" t="str">
        <f>G337</f>
        <v>KH0144</v>
      </c>
      <c r="H338" t="str">
        <f>VLOOKUP(G338,'DANH MỤC'!$I:$K,2,0)</f>
        <v>KH 0144</v>
      </c>
      <c r="I338" t="str">
        <f>VLOOKUP(G338,'DANH MỤC'!$I:$K,3,0)</f>
        <v>Bắc Ninh</v>
      </c>
      <c r="J338" s="8" t="s">
        <v>5944</v>
      </c>
      <c r="K338" t="str">
        <f>VLOOKUP(J338,'DANH MỤC'!$A$1:$B$19,2,0)</f>
        <v>Hàng tặng 0001</v>
      </c>
      <c r="L338" s="9" t="s">
        <v>24</v>
      </c>
      <c r="M338">
        <v>2</v>
      </c>
      <c r="N338" s="3">
        <f>IF(LEFT(K338,1)="S",VLOOKUP(K338,'DANH MỤC'!$B:$D,2,0),VLOOKUP(K338,'DANH MỤC'!$B:$D,3,0))</f>
        <v>200000</v>
      </c>
      <c r="O338">
        <v>100</v>
      </c>
      <c r="P338" s="3">
        <f>N338*O338%*CSDL[[#This Row],[SỐ LƯỢNG]]</f>
        <v>400000</v>
      </c>
      <c r="Q338" s="3">
        <f t="shared" si="190"/>
        <v>0</v>
      </c>
    </row>
    <row r="339" spans="1:17" x14ac:dyDescent="0.3">
      <c r="A339" s="23" t="s">
        <v>20</v>
      </c>
      <c r="B339" s="8" t="s">
        <v>20</v>
      </c>
      <c r="C339" s="8">
        <v>6</v>
      </c>
      <c r="D339" s="8" t="s">
        <v>175</v>
      </c>
      <c r="E339" s="8" t="s">
        <v>13823</v>
      </c>
      <c r="F339" s="8" t="str">
        <f>VLOOKUP(E339,'DANH MỤC'!$F:$G,2,0)</f>
        <v>Nhóm 1</v>
      </c>
      <c r="G339" s="8" t="s">
        <v>6178</v>
      </c>
      <c r="H339" t="str">
        <f>VLOOKUP(G339,'DANH MỤC'!$I:$K,2,0)</f>
        <v>KH 0145</v>
      </c>
      <c r="I339" t="str">
        <f>VLOOKUP(G339,'DANH MỤC'!$I:$K,3,0)</f>
        <v>Bình Thuận</v>
      </c>
      <c r="J339" s="8" t="s">
        <v>5939</v>
      </c>
      <c r="K339" t="str">
        <f>VLOOKUP(J339,'DANH MỤC'!$A$1:$B$19,2,0)</f>
        <v>Sản phẩm 0001</v>
      </c>
      <c r="L339" s="9" t="s">
        <v>15</v>
      </c>
      <c r="M339">
        <v>1</v>
      </c>
      <c r="N339" s="3">
        <f>IF(LEFT(K339,1)="S",VLOOKUP(K339,'DANH MỤC'!$B:$D,2,0),VLOOKUP(K339,'DANH MỤC'!$B:$D,3,0))</f>
        <v>3000000</v>
      </c>
      <c r="O339">
        <v>5</v>
      </c>
      <c r="P339" s="3">
        <f>N339*O339%*CSDL[[#This Row],[SỐ LƯỢNG]]</f>
        <v>150000</v>
      </c>
      <c r="Q339" s="3">
        <f t="shared" si="190"/>
        <v>2850000</v>
      </c>
    </row>
    <row r="340" spans="1:17" x14ac:dyDescent="0.3">
      <c r="A340" s="23" t="s">
        <v>20</v>
      </c>
      <c r="B340" s="8" t="s">
        <v>20</v>
      </c>
      <c r="C340" s="8">
        <v>6</v>
      </c>
      <c r="D340" s="8" t="s">
        <v>176</v>
      </c>
      <c r="E340" s="8" t="s">
        <v>13816</v>
      </c>
      <c r="F340" s="8" t="str">
        <f>VLOOKUP(E340,'DANH MỤC'!$F:$G,2,0)</f>
        <v>Nhóm 1</v>
      </c>
      <c r="G340" s="8" t="s">
        <v>6179</v>
      </c>
      <c r="H340" t="str">
        <f>VLOOKUP(G340,'DANH MỤC'!$I:$K,2,0)</f>
        <v>KH 0146</v>
      </c>
      <c r="I340" t="str">
        <f>VLOOKUP(G340,'DANH MỤC'!$I:$K,3,0)</f>
        <v>Hải Phòng</v>
      </c>
      <c r="J340" s="8" t="s">
        <v>5939</v>
      </c>
      <c r="K340" t="str">
        <f>VLOOKUP(J340,'DANH MỤC'!$A$1:$B$19,2,0)</f>
        <v>Sản phẩm 0001</v>
      </c>
      <c r="L340" s="9" t="s">
        <v>15</v>
      </c>
      <c r="M340">
        <v>1</v>
      </c>
      <c r="N340" s="3">
        <f>IF(LEFT(K340,1)="S",VLOOKUP(K340,'DANH MỤC'!$B:$D,2,0),VLOOKUP(K340,'DANH MỤC'!$B:$D,3,0))</f>
        <v>3000000</v>
      </c>
      <c r="O340">
        <v>5</v>
      </c>
      <c r="P340" s="3">
        <f>N340*O340%*CSDL[[#This Row],[SỐ LƯỢNG]]</f>
        <v>150000</v>
      </c>
      <c r="Q340" s="3">
        <f t="shared" si="190"/>
        <v>2850000</v>
      </c>
    </row>
    <row r="341" spans="1:17" x14ac:dyDescent="0.3">
      <c r="A341" s="23" t="s">
        <v>20</v>
      </c>
      <c r="B341" s="8" t="s">
        <v>20</v>
      </c>
      <c r="C341" s="8">
        <v>6</v>
      </c>
      <c r="D341" s="8" t="s">
        <v>177</v>
      </c>
      <c r="E341" s="8" t="s">
        <v>13817</v>
      </c>
      <c r="F341" s="8" t="str">
        <f>VLOOKUP(E341,'DANH MỤC'!$F:$G,2,0)</f>
        <v>Nhóm 1</v>
      </c>
      <c r="G341" s="8" t="s">
        <v>6180</v>
      </c>
      <c r="H341" t="str">
        <f>VLOOKUP(G341,'DANH MỤC'!$I:$K,2,0)</f>
        <v>KH 0147</v>
      </c>
      <c r="I341" t="str">
        <f>VLOOKUP(G341,'DANH MỤC'!$I:$K,3,0)</f>
        <v>Đồng Tháp</v>
      </c>
      <c r="J341" s="8" t="s">
        <v>5939</v>
      </c>
      <c r="K341" t="str">
        <f>VLOOKUP(J341,'DANH MỤC'!$A$1:$B$19,2,0)</f>
        <v>Sản phẩm 0001</v>
      </c>
      <c r="L341" s="9" t="s">
        <v>15</v>
      </c>
      <c r="M341">
        <v>1</v>
      </c>
      <c r="N341" s="3">
        <f>IF(LEFT(K341,1)="S",VLOOKUP(K341,'DANH MỤC'!$B:$D,2,0),VLOOKUP(K341,'DANH MỤC'!$B:$D,3,0))</f>
        <v>3000000</v>
      </c>
      <c r="O341">
        <v>5</v>
      </c>
      <c r="P341" s="3">
        <f>N341*O341%*CSDL[[#This Row],[SỐ LƯỢNG]]</f>
        <v>150000</v>
      </c>
      <c r="Q341" s="3">
        <f t="shared" si="190"/>
        <v>2850000</v>
      </c>
    </row>
    <row r="342" spans="1:17" x14ac:dyDescent="0.3">
      <c r="A342" s="23" t="str">
        <f>A341</f>
        <v>22/06/2019</v>
      </c>
      <c r="B342" s="8" t="str">
        <f>B341</f>
        <v>22/06/2019</v>
      </c>
      <c r="C342" s="8">
        <v>6</v>
      </c>
      <c r="D342" s="8" t="str">
        <f>D341</f>
        <v>DH14995</v>
      </c>
      <c r="E342" s="8" t="str">
        <f>E341</f>
        <v>ha.hoang</v>
      </c>
      <c r="F342" s="8" t="str">
        <f>VLOOKUP(E342,'DANH MỤC'!$F:$G,2,0)</f>
        <v>Nhóm 1</v>
      </c>
      <c r="G342" s="8" t="str">
        <f>G341</f>
        <v>KH0147</v>
      </c>
      <c r="H342" t="str">
        <f>VLOOKUP(G342,'DANH MỤC'!$I:$K,2,0)</f>
        <v>KH 0147</v>
      </c>
      <c r="I342" t="str">
        <f>VLOOKUP(G342,'DANH MỤC'!$I:$K,3,0)</f>
        <v>Đồng Tháp</v>
      </c>
      <c r="J342" s="8" t="s">
        <v>5944</v>
      </c>
      <c r="K342" t="str">
        <f>VLOOKUP(J342,'DANH MỤC'!$A$1:$B$19,2,0)</f>
        <v>Hàng tặng 0001</v>
      </c>
      <c r="L342" s="9" t="s">
        <v>24</v>
      </c>
      <c r="M342">
        <v>1</v>
      </c>
      <c r="N342" s="3">
        <f>IF(LEFT(K342,1)="S",VLOOKUP(K342,'DANH MỤC'!$B:$D,2,0),VLOOKUP(K342,'DANH MỤC'!$B:$D,3,0))</f>
        <v>200000</v>
      </c>
      <c r="O342">
        <v>100</v>
      </c>
      <c r="P342" s="3">
        <f>N342*O342%*CSDL[[#This Row],[SỐ LƯỢNG]]</f>
        <v>200000</v>
      </c>
      <c r="Q342" s="3">
        <f t="shared" si="190"/>
        <v>0</v>
      </c>
    </row>
    <row r="343" spans="1:17" x14ac:dyDescent="0.3">
      <c r="A343" s="23" t="s">
        <v>20</v>
      </c>
      <c r="B343" s="8" t="s">
        <v>178</v>
      </c>
      <c r="C343" s="8">
        <v>6</v>
      </c>
      <c r="D343" s="8" t="s">
        <v>179</v>
      </c>
      <c r="E343" s="8" t="s">
        <v>13821</v>
      </c>
      <c r="F343" s="8" t="str">
        <f>VLOOKUP(E343,'DANH MỤC'!$F:$G,2,0)</f>
        <v>Nhóm 1</v>
      </c>
      <c r="G343" s="8" t="s">
        <v>6181</v>
      </c>
      <c r="H343" t="str">
        <f>VLOOKUP(G343,'DANH MỤC'!$I:$K,2,0)</f>
        <v>KH 0148</v>
      </c>
      <c r="I343" t="str">
        <f>VLOOKUP(G343,'DANH MỤC'!$I:$K,3,0)</f>
        <v>Lạng Sơn</v>
      </c>
      <c r="J343" s="8" t="s">
        <v>5939</v>
      </c>
      <c r="K343" t="str">
        <f>VLOOKUP(J343,'DANH MỤC'!$A$1:$B$19,2,0)</f>
        <v>Sản phẩm 0001</v>
      </c>
      <c r="L343" s="9" t="s">
        <v>15</v>
      </c>
      <c r="M343">
        <v>1</v>
      </c>
      <c r="N343" s="3">
        <f>IF(LEFT(K343,1)="S",VLOOKUP(K343,'DANH MỤC'!$B:$D,2,0),VLOOKUP(K343,'DANH MỤC'!$B:$D,3,0))</f>
        <v>3000000</v>
      </c>
      <c r="O343">
        <v>5</v>
      </c>
      <c r="P343" s="3">
        <f>N343*O343%*CSDL[[#This Row],[SỐ LƯỢNG]]</f>
        <v>150000</v>
      </c>
      <c r="Q343" s="3">
        <f t="shared" si="190"/>
        <v>2850000</v>
      </c>
    </row>
    <row r="344" spans="1:17" x14ac:dyDescent="0.3">
      <c r="A344" s="23" t="str">
        <f>A343</f>
        <v>22/06/2019</v>
      </c>
      <c r="B344" s="8" t="str">
        <f>B343</f>
        <v>21/06/2019</v>
      </c>
      <c r="C344" s="8">
        <v>6</v>
      </c>
      <c r="D344" s="8" t="str">
        <f>D343</f>
        <v>DH14985</v>
      </c>
      <c r="E344" s="8" t="str">
        <f>E343</f>
        <v>thu.le</v>
      </c>
      <c r="F344" s="8" t="str">
        <f>VLOOKUP(E344,'DANH MỤC'!$F:$G,2,0)</f>
        <v>Nhóm 1</v>
      </c>
      <c r="G344" s="8" t="str">
        <f>G343</f>
        <v>KH0148</v>
      </c>
      <c r="H344" t="str">
        <f>VLOOKUP(G344,'DANH MỤC'!$I:$K,2,0)</f>
        <v>KH 0148</v>
      </c>
      <c r="I344" t="str">
        <f>VLOOKUP(G344,'DANH MỤC'!$I:$K,3,0)</f>
        <v>Lạng Sơn</v>
      </c>
      <c r="J344" s="8" t="s">
        <v>5944</v>
      </c>
      <c r="K344" t="str">
        <f>VLOOKUP(J344,'DANH MỤC'!$A$1:$B$19,2,0)</f>
        <v>Hàng tặng 0001</v>
      </c>
      <c r="L344" s="9" t="s">
        <v>24</v>
      </c>
      <c r="M344">
        <v>1</v>
      </c>
      <c r="N344" s="3">
        <f>IF(LEFT(K344,1)="S",VLOOKUP(K344,'DANH MỤC'!$B:$D,2,0),VLOOKUP(K344,'DANH MỤC'!$B:$D,3,0))</f>
        <v>200000</v>
      </c>
      <c r="O344">
        <v>100</v>
      </c>
      <c r="P344" s="3">
        <f>N344*O344%*CSDL[[#This Row],[SỐ LƯỢNG]]</f>
        <v>200000</v>
      </c>
      <c r="Q344" s="3">
        <f t="shared" si="190"/>
        <v>0</v>
      </c>
    </row>
    <row r="345" spans="1:17" x14ac:dyDescent="0.3">
      <c r="A345" s="23" t="s">
        <v>178</v>
      </c>
      <c r="B345" s="8" t="s">
        <v>178</v>
      </c>
      <c r="C345" s="8">
        <v>6</v>
      </c>
      <c r="D345" s="8" t="s">
        <v>180</v>
      </c>
      <c r="E345" s="8" t="s">
        <v>13815</v>
      </c>
      <c r="F345" s="8" t="str">
        <f>VLOOKUP(E345,'DANH MỤC'!$F:$G,2,0)</f>
        <v>Nhóm 1</v>
      </c>
      <c r="G345" s="8" t="s">
        <v>6182</v>
      </c>
      <c r="H345" t="str">
        <f>VLOOKUP(G345,'DANH MỤC'!$I:$K,2,0)</f>
        <v>KH 0149</v>
      </c>
      <c r="I345" t="str">
        <f>VLOOKUP(G345,'DANH MỤC'!$I:$K,3,0)</f>
        <v>Sơn La</v>
      </c>
      <c r="J345" s="8" t="s">
        <v>5940</v>
      </c>
      <c r="K345" t="str">
        <f>VLOOKUP(J345,'DANH MỤC'!$A$1:$B$19,2,0)</f>
        <v>Sản phẩm 0002</v>
      </c>
      <c r="L345" s="9" t="s">
        <v>15</v>
      </c>
      <c r="M345">
        <v>1</v>
      </c>
      <c r="N345" s="3">
        <f>IF(LEFT(K345,1)="S",VLOOKUP(K345,'DANH MỤC'!$B:$D,2,0),VLOOKUP(K345,'DANH MỤC'!$B:$D,3,0))</f>
        <v>2000000</v>
      </c>
      <c r="O345">
        <v>10</v>
      </c>
      <c r="P345" s="3">
        <f>N345*O345%*CSDL[[#This Row],[SỐ LƯỢNG]]</f>
        <v>200000</v>
      </c>
      <c r="Q345" s="3">
        <f t="shared" si="190"/>
        <v>1800000</v>
      </c>
    </row>
    <row r="346" spans="1:17" x14ac:dyDescent="0.3">
      <c r="A346" s="23" t="str">
        <f>A345</f>
        <v>21/06/2019</v>
      </c>
      <c r="B346" s="8" t="str">
        <f>B345</f>
        <v>21/06/2019</v>
      </c>
      <c r="C346" s="8">
        <v>6</v>
      </c>
      <c r="D346" s="8" t="str">
        <f>D345</f>
        <v>DH14994</v>
      </c>
      <c r="E346" s="8" t="str">
        <f>E345</f>
        <v>nhi.vu</v>
      </c>
      <c r="F346" s="8" t="str">
        <f>VLOOKUP(E346,'DANH MỤC'!$F:$G,2,0)</f>
        <v>Nhóm 1</v>
      </c>
      <c r="G346" s="8" t="str">
        <f>G345</f>
        <v>KH0149</v>
      </c>
      <c r="H346" t="str">
        <f>VLOOKUP(G346,'DANH MỤC'!$I:$K,2,0)</f>
        <v>KH 0149</v>
      </c>
      <c r="I346" t="str">
        <f>VLOOKUP(G346,'DANH MỤC'!$I:$K,3,0)</f>
        <v>Sơn La</v>
      </c>
      <c r="J346" s="8" t="s">
        <v>5944</v>
      </c>
      <c r="K346" t="str">
        <f>VLOOKUP(J346,'DANH MỤC'!$A$1:$B$19,2,0)</f>
        <v>Hàng tặng 0001</v>
      </c>
      <c r="L346" s="9" t="s">
        <v>24</v>
      </c>
      <c r="M346">
        <v>1</v>
      </c>
      <c r="N346" s="3">
        <f>IF(LEFT(K346,1)="S",VLOOKUP(K346,'DANH MỤC'!$B:$D,2,0),VLOOKUP(K346,'DANH MỤC'!$B:$D,3,0))</f>
        <v>200000</v>
      </c>
      <c r="O346">
        <v>100</v>
      </c>
      <c r="P346" s="3">
        <f>N346*O346%*CSDL[[#This Row],[SỐ LƯỢNG]]</f>
        <v>200000</v>
      </c>
      <c r="Q346" s="3">
        <f t="shared" si="190"/>
        <v>0</v>
      </c>
    </row>
    <row r="347" spans="1:17" x14ac:dyDescent="0.3">
      <c r="A347" s="23" t="s">
        <v>178</v>
      </c>
      <c r="B347" s="8" t="s">
        <v>178</v>
      </c>
      <c r="C347" s="8">
        <v>6</v>
      </c>
      <c r="D347" s="8" t="s">
        <v>181</v>
      </c>
      <c r="E347" s="8" t="s">
        <v>13817</v>
      </c>
      <c r="F347" s="8" t="str">
        <f>VLOOKUP(E347,'DANH MỤC'!$F:$G,2,0)</f>
        <v>Nhóm 1</v>
      </c>
      <c r="G347" s="8" t="s">
        <v>6183</v>
      </c>
      <c r="H347" t="str">
        <f>VLOOKUP(G347,'DANH MỤC'!$I:$K,2,0)</f>
        <v>KH 0150</v>
      </c>
      <c r="I347" t="str">
        <f>VLOOKUP(G347,'DANH MỤC'!$I:$K,3,0)</f>
        <v>Bình Thuận</v>
      </c>
      <c r="J347" s="8" t="s">
        <v>5940</v>
      </c>
      <c r="K347" t="str">
        <f>VLOOKUP(J347,'DANH MỤC'!$A$1:$B$19,2,0)</f>
        <v>Sản phẩm 0002</v>
      </c>
      <c r="L347" s="9" t="s">
        <v>15</v>
      </c>
      <c r="M347">
        <v>1</v>
      </c>
      <c r="N347" s="3">
        <f>IF(LEFT(K347,1)="S",VLOOKUP(K347,'DANH MỤC'!$B:$D,2,0),VLOOKUP(K347,'DANH MỤC'!$B:$D,3,0))</f>
        <v>2000000</v>
      </c>
      <c r="O347">
        <v>5</v>
      </c>
      <c r="P347" s="3">
        <f>N347*O347%*CSDL[[#This Row],[SỐ LƯỢNG]]</f>
        <v>100000</v>
      </c>
      <c r="Q347" s="3">
        <f t="shared" si="190"/>
        <v>1900000</v>
      </c>
    </row>
    <row r="348" spans="1:17" x14ac:dyDescent="0.3">
      <c r="A348" s="23" t="s">
        <v>178</v>
      </c>
      <c r="B348" s="8" t="s">
        <v>178</v>
      </c>
      <c r="C348" s="8">
        <v>6</v>
      </c>
      <c r="D348" s="8" t="s">
        <v>182</v>
      </c>
      <c r="E348" s="8" t="s">
        <v>13817</v>
      </c>
      <c r="F348" s="8" t="str">
        <f>VLOOKUP(E348,'DANH MỤC'!$F:$G,2,0)</f>
        <v>Nhóm 1</v>
      </c>
      <c r="G348" s="8" t="s">
        <v>6184</v>
      </c>
      <c r="H348" t="str">
        <f>VLOOKUP(G348,'DANH MỤC'!$I:$K,2,0)</f>
        <v>KH 0151</v>
      </c>
      <c r="I348" t="str">
        <f>VLOOKUP(G348,'DANH MỤC'!$I:$K,3,0)</f>
        <v>Tây Ninh</v>
      </c>
      <c r="J348" s="8" t="s">
        <v>5940</v>
      </c>
      <c r="K348" t="str">
        <f>VLOOKUP(J348,'DANH MỤC'!$A$1:$B$19,2,0)</f>
        <v>Sản phẩm 0002</v>
      </c>
      <c r="L348" s="9" t="s">
        <v>15</v>
      </c>
      <c r="M348">
        <v>1</v>
      </c>
      <c r="N348" s="3">
        <f>IF(LEFT(K348,1)="S",VLOOKUP(K348,'DANH MỤC'!$B:$D,2,0),VLOOKUP(K348,'DANH MỤC'!$B:$D,3,0))</f>
        <v>2000000</v>
      </c>
      <c r="O348">
        <v>5</v>
      </c>
      <c r="P348" s="3">
        <f>N348*O348%*CSDL[[#This Row],[SỐ LƯỢNG]]</f>
        <v>100000</v>
      </c>
      <c r="Q348" s="3">
        <f t="shared" si="190"/>
        <v>1900000</v>
      </c>
    </row>
    <row r="349" spans="1:17" x14ac:dyDescent="0.3">
      <c r="A349" s="23" t="s">
        <v>178</v>
      </c>
      <c r="B349" s="8" t="s">
        <v>178</v>
      </c>
      <c r="C349" s="8">
        <v>6</v>
      </c>
      <c r="D349" s="8" t="s">
        <v>183</v>
      </c>
      <c r="E349" s="8" t="s">
        <v>13817</v>
      </c>
      <c r="F349" s="8" t="str">
        <f>VLOOKUP(E349,'DANH MỤC'!$F:$G,2,0)</f>
        <v>Nhóm 1</v>
      </c>
      <c r="G349" s="8" t="s">
        <v>6185</v>
      </c>
      <c r="H349" t="str">
        <f>VLOOKUP(G349,'DANH MỤC'!$I:$K,2,0)</f>
        <v>KH 0152</v>
      </c>
      <c r="I349" t="str">
        <f>VLOOKUP(G349,'DANH MỤC'!$I:$K,3,0)</f>
        <v>Bắc Ninh</v>
      </c>
      <c r="J349" s="8" t="s">
        <v>5940</v>
      </c>
      <c r="K349" t="str">
        <f>VLOOKUP(J349,'DANH MỤC'!$A$1:$B$19,2,0)</f>
        <v>Sản phẩm 0002</v>
      </c>
      <c r="L349" s="9" t="s">
        <v>15</v>
      </c>
      <c r="M349">
        <v>1</v>
      </c>
      <c r="N349" s="3">
        <f>IF(LEFT(K349,1)="S",VLOOKUP(K349,'DANH MỤC'!$B:$D,2,0),VLOOKUP(K349,'DANH MỤC'!$B:$D,3,0))</f>
        <v>2000000</v>
      </c>
      <c r="O349">
        <v>5</v>
      </c>
      <c r="P349" s="3">
        <f>N349*O349%*CSDL[[#This Row],[SỐ LƯỢNG]]</f>
        <v>100000</v>
      </c>
      <c r="Q349" s="3">
        <f t="shared" si="190"/>
        <v>1900000</v>
      </c>
    </row>
    <row r="350" spans="1:17" x14ac:dyDescent="0.3">
      <c r="A350" s="23" t="s">
        <v>178</v>
      </c>
      <c r="B350" s="8" t="s">
        <v>178</v>
      </c>
      <c r="C350" s="8">
        <v>6</v>
      </c>
      <c r="D350" s="8" t="s">
        <v>184</v>
      </c>
      <c r="E350" s="8" t="s">
        <v>13816</v>
      </c>
      <c r="F350" s="8" t="str">
        <f>VLOOKUP(E350,'DANH MỤC'!$F:$G,2,0)</f>
        <v>Nhóm 1</v>
      </c>
      <c r="G350" s="8" t="s">
        <v>6186</v>
      </c>
      <c r="H350" t="str">
        <f>VLOOKUP(G350,'DANH MỤC'!$I:$K,2,0)</f>
        <v>KH 0153</v>
      </c>
      <c r="I350" t="str">
        <f>VLOOKUP(G350,'DANH MỤC'!$I:$K,3,0)</f>
        <v>Quảng Nam</v>
      </c>
      <c r="J350" s="8" t="s">
        <v>5939</v>
      </c>
      <c r="K350" t="str">
        <f>VLOOKUP(J350,'DANH MỤC'!$A$1:$B$19,2,0)</f>
        <v>Sản phẩm 0001</v>
      </c>
      <c r="L350" s="9" t="s">
        <v>15</v>
      </c>
      <c r="M350">
        <v>1</v>
      </c>
      <c r="N350" s="3">
        <f>IF(LEFT(K350,1)="S",VLOOKUP(K350,'DANH MỤC'!$B:$D,2,0),VLOOKUP(K350,'DANH MỤC'!$B:$D,3,0))</f>
        <v>3000000</v>
      </c>
      <c r="O350">
        <v>5</v>
      </c>
      <c r="P350" s="3">
        <f>N350*O350%*CSDL[[#This Row],[SỐ LƯỢNG]]</f>
        <v>150000</v>
      </c>
      <c r="Q350" s="3">
        <f t="shared" si="190"/>
        <v>2850000</v>
      </c>
    </row>
    <row r="351" spans="1:17" x14ac:dyDescent="0.3">
      <c r="A351" s="23" t="s">
        <v>178</v>
      </c>
      <c r="B351" s="8" t="s">
        <v>178</v>
      </c>
      <c r="C351" s="8">
        <v>6</v>
      </c>
      <c r="D351" s="8" t="s">
        <v>185</v>
      </c>
      <c r="E351" s="8" t="s">
        <v>13819</v>
      </c>
      <c r="F351" s="8" t="str">
        <f>VLOOKUP(E351,'DANH MỤC'!$F:$G,2,0)</f>
        <v>Nhóm 1</v>
      </c>
      <c r="G351" s="8" t="s">
        <v>6187</v>
      </c>
      <c r="H351" t="str">
        <f>VLOOKUP(G351,'DANH MỤC'!$I:$K,2,0)</f>
        <v>KH 0154</v>
      </c>
      <c r="I351" t="str">
        <f>VLOOKUP(G351,'DANH MỤC'!$I:$K,3,0)</f>
        <v>Gia Lai</v>
      </c>
      <c r="J351" s="8" t="s">
        <v>19</v>
      </c>
      <c r="K351" t="str">
        <f>VLOOKUP(J351,'DANH MỤC'!$A$1:$B$19,2,0)</f>
        <v>Sản phẩm 0003</v>
      </c>
      <c r="L351" s="9" t="s">
        <v>15</v>
      </c>
      <c r="M351">
        <v>1</v>
      </c>
      <c r="N351" s="3">
        <f>IF(LEFT(K351,1)="S",VLOOKUP(K351,'DANH MỤC'!$B:$D,2,0),VLOOKUP(K351,'DANH MỤC'!$B:$D,3,0))</f>
        <v>2500000</v>
      </c>
      <c r="O351">
        <v>0</v>
      </c>
      <c r="P351" s="3">
        <f>N351*O351%*CSDL[[#This Row],[SỐ LƯỢNG]]</f>
        <v>0</v>
      </c>
      <c r="Q351" s="3">
        <f t="shared" si="190"/>
        <v>2500000</v>
      </c>
    </row>
    <row r="352" spans="1:17" x14ac:dyDescent="0.3">
      <c r="A352" s="23" t="str">
        <f>A351</f>
        <v>21/06/2019</v>
      </c>
      <c r="B352" s="8" t="str">
        <f>B351</f>
        <v>21/06/2019</v>
      </c>
      <c r="C352" s="8">
        <v>6</v>
      </c>
      <c r="D352" s="8" t="str">
        <f>D351</f>
        <v>DH14989</v>
      </c>
      <c r="E352" s="8" t="str">
        <f>E351</f>
        <v>linh.truong</v>
      </c>
      <c r="F352" s="8" t="str">
        <f>VLOOKUP(E352,'DANH MỤC'!$F:$G,2,0)</f>
        <v>Nhóm 1</v>
      </c>
      <c r="G352" s="8" t="str">
        <f>G351</f>
        <v>KH0154</v>
      </c>
      <c r="H352" t="str">
        <f>VLOOKUP(G352,'DANH MỤC'!$I:$K,2,0)</f>
        <v>KH 0154</v>
      </c>
      <c r="I352" t="str">
        <f>VLOOKUP(G352,'DANH MỤC'!$I:$K,3,0)</f>
        <v>Gia Lai</v>
      </c>
      <c r="J352" s="8" t="s">
        <v>5944</v>
      </c>
      <c r="K352" t="str">
        <f>VLOOKUP(J352,'DANH MỤC'!$A$1:$B$19,2,0)</f>
        <v>Hàng tặng 0001</v>
      </c>
      <c r="L352" s="9" t="s">
        <v>24</v>
      </c>
      <c r="M352">
        <v>2</v>
      </c>
      <c r="N352" s="3">
        <f>IF(LEFT(K352,1)="S",VLOOKUP(K352,'DANH MỤC'!$B:$D,2,0),VLOOKUP(K352,'DANH MỤC'!$B:$D,3,0))</f>
        <v>200000</v>
      </c>
      <c r="O352">
        <v>100</v>
      </c>
      <c r="P352" s="3">
        <f>N352*O352%*CSDL[[#This Row],[SỐ LƯỢNG]]</f>
        <v>400000</v>
      </c>
      <c r="Q352" s="3">
        <f t="shared" si="190"/>
        <v>0</v>
      </c>
    </row>
    <row r="353" spans="1:17" x14ac:dyDescent="0.3">
      <c r="A353" s="23" t="s">
        <v>178</v>
      </c>
      <c r="B353" s="8" t="s">
        <v>178</v>
      </c>
      <c r="C353" s="8">
        <v>6</v>
      </c>
      <c r="D353" s="8" t="s">
        <v>186</v>
      </c>
      <c r="E353" s="8" t="s">
        <v>13819</v>
      </c>
      <c r="F353" s="8" t="str">
        <f>VLOOKUP(E353,'DANH MỤC'!$F:$G,2,0)</f>
        <v>Nhóm 1</v>
      </c>
      <c r="G353" s="8" t="s">
        <v>6188</v>
      </c>
      <c r="H353" t="str">
        <f>VLOOKUP(G353,'DANH MỤC'!$I:$K,2,0)</f>
        <v>KH 0155</v>
      </c>
      <c r="I353" t="str">
        <f>VLOOKUP(G353,'DANH MỤC'!$I:$K,3,0)</f>
        <v>Vĩnh Long</v>
      </c>
      <c r="J353" s="8" t="s">
        <v>5939</v>
      </c>
      <c r="K353" t="str">
        <f>VLOOKUP(J353,'DANH MỤC'!$A$1:$B$19,2,0)</f>
        <v>Sản phẩm 0001</v>
      </c>
      <c r="L353" s="9" t="s">
        <v>15</v>
      </c>
      <c r="M353">
        <v>1</v>
      </c>
      <c r="N353" s="3">
        <f>IF(LEFT(K353,1)="S",VLOOKUP(K353,'DANH MỤC'!$B:$D,2,0),VLOOKUP(K353,'DANH MỤC'!$B:$D,3,0))</f>
        <v>3000000</v>
      </c>
      <c r="O353">
        <v>5</v>
      </c>
      <c r="P353" s="3">
        <f>N353*O353%*CSDL[[#This Row],[SỐ LƯỢNG]]</f>
        <v>150000</v>
      </c>
      <c r="Q353" s="3">
        <f t="shared" si="190"/>
        <v>2850000</v>
      </c>
    </row>
    <row r="354" spans="1:17" x14ac:dyDescent="0.3">
      <c r="A354" s="23" t="s">
        <v>178</v>
      </c>
      <c r="B354" s="8" t="s">
        <v>178</v>
      </c>
      <c r="C354" s="8">
        <v>6</v>
      </c>
      <c r="D354" s="8" t="s">
        <v>187</v>
      </c>
      <c r="E354" s="8" t="s">
        <v>13816</v>
      </c>
      <c r="F354" s="8" t="str">
        <f>VLOOKUP(E354,'DANH MỤC'!$F:$G,2,0)</f>
        <v>Nhóm 1</v>
      </c>
      <c r="G354" s="8" t="s">
        <v>6189</v>
      </c>
      <c r="H354" t="str">
        <f>VLOOKUP(G354,'DANH MỤC'!$I:$K,2,0)</f>
        <v>KH 0156</v>
      </c>
      <c r="I354" t="str">
        <f>VLOOKUP(G354,'DANH MỤC'!$I:$K,3,0)</f>
        <v>Nghệ An</v>
      </c>
      <c r="J354" s="8" t="s">
        <v>5939</v>
      </c>
      <c r="K354" t="str">
        <f>VLOOKUP(J354,'DANH MỤC'!$A$1:$B$19,2,0)</f>
        <v>Sản phẩm 0001</v>
      </c>
      <c r="L354" s="9" t="s">
        <v>15</v>
      </c>
      <c r="M354">
        <v>1</v>
      </c>
      <c r="N354" s="3">
        <f>IF(LEFT(K354,1)="S",VLOOKUP(K354,'DANH MỤC'!$B:$D,2,0),VLOOKUP(K354,'DANH MỤC'!$B:$D,3,0))</f>
        <v>3000000</v>
      </c>
      <c r="O354">
        <v>5</v>
      </c>
      <c r="P354" s="3">
        <f>N354*O354%*CSDL[[#This Row],[SỐ LƯỢNG]]</f>
        <v>150000</v>
      </c>
      <c r="Q354" s="3">
        <f t="shared" si="190"/>
        <v>2850000</v>
      </c>
    </row>
    <row r="355" spans="1:17" x14ac:dyDescent="0.3">
      <c r="A355" s="23" t="s">
        <v>178</v>
      </c>
      <c r="B355" s="8" t="s">
        <v>178</v>
      </c>
      <c r="C355" s="8">
        <v>6</v>
      </c>
      <c r="D355" s="8" t="s">
        <v>188</v>
      </c>
      <c r="E355" s="8" t="s">
        <v>13828</v>
      </c>
      <c r="F355" s="8" t="str">
        <f>VLOOKUP(E355,'DANH MỤC'!$F:$G,2,0)</f>
        <v>Nhóm 2</v>
      </c>
      <c r="G355" s="8" t="s">
        <v>6190</v>
      </c>
      <c r="H355" t="str">
        <f>VLOOKUP(G355,'DANH MỤC'!$I:$K,2,0)</f>
        <v>KH 0157</v>
      </c>
      <c r="I355" t="str">
        <f>VLOOKUP(G355,'DANH MỤC'!$I:$K,3,0)</f>
        <v>Tuyên Quang</v>
      </c>
      <c r="J355" s="8" t="s">
        <v>5939</v>
      </c>
      <c r="K355" t="str">
        <f>VLOOKUP(J355,'DANH MỤC'!$A$1:$B$19,2,0)</f>
        <v>Sản phẩm 0001</v>
      </c>
      <c r="L355" s="9" t="s">
        <v>15</v>
      </c>
      <c r="M355">
        <v>1</v>
      </c>
      <c r="N355" s="3">
        <f>IF(LEFT(K355,1)="S",VLOOKUP(K355,'DANH MỤC'!$B:$D,2,0),VLOOKUP(K355,'DANH MỤC'!$B:$D,3,0))</f>
        <v>3000000</v>
      </c>
      <c r="O355">
        <v>5</v>
      </c>
      <c r="P355" s="3">
        <f>N355*O355%*CSDL[[#This Row],[SỐ LƯỢNG]]</f>
        <v>150000</v>
      </c>
      <c r="Q355" s="3">
        <f t="shared" si="190"/>
        <v>2850000</v>
      </c>
    </row>
    <row r="356" spans="1:17" x14ac:dyDescent="0.3">
      <c r="A356" s="23" t="s">
        <v>178</v>
      </c>
      <c r="B356" s="8" t="s">
        <v>178</v>
      </c>
      <c r="C356" s="8">
        <v>6</v>
      </c>
      <c r="D356" s="8" t="s">
        <v>189</v>
      </c>
      <c r="E356" s="8" t="s">
        <v>13821</v>
      </c>
      <c r="F356" s="8" t="str">
        <f>VLOOKUP(E356,'DANH MỤC'!$F:$G,2,0)</f>
        <v>Nhóm 1</v>
      </c>
      <c r="G356" s="8" t="s">
        <v>6191</v>
      </c>
      <c r="H356" t="str">
        <f>VLOOKUP(G356,'DANH MỤC'!$I:$K,2,0)</f>
        <v>KH 0158</v>
      </c>
      <c r="I356" t="str">
        <f>VLOOKUP(G356,'DANH MỤC'!$I:$K,3,0)</f>
        <v>Thanh Hóa</v>
      </c>
      <c r="J356" s="8" t="s">
        <v>5939</v>
      </c>
      <c r="K356" t="str">
        <f>VLOOKUP(J356,'DANH MỤC'!$A$1:$B$19,2,0)</f>
        <v>Sản phẩm 0001</v>
      </c>
      <c r="L356" s="9" t="s">
        <v>15</v>
      </c>
      <c r="M356">
        <v>1</v>
      </c>
      <c r="N356" s="3">
        <f>IF(LEFT(K356,1)="S",VLOOKUP(K356,'DANH MỤC'!$B:$D,2,0),VLOOKUP(K356,'DANH MỤC'!$B:$D,3,0))</f>
        <v>3000000</v>
      </c>
      <c r="O356">
        <v>20</v>
      </c>
      <c r="P356" s="3">
        <f>N356*O356%*CSDL[[#This Row],[SỐ LƯỢNG]]</f>
        <v>600000</v>
      </c>
      <c r="Q356" s="3">
        <f t="shared" si="190"/>
        <v>2400000</v>
      </c>
    </row>
    <row r="357" spans="1:17" x14ac:dyDescent="0.3">
      <c r="A357" s="23" t="s">
        <v>178</v>
      </c>
      <c r="B357" s="8" t="s">
        <v>178</v>
      </c>
      <c r="C357" s="8">
        <v>6</v>
      </c>
      <c r="D357" s="8" t="s">
        <v>190</v>
      </c>
      <c r="E357" s="8" t="s">
        <v>13823</v>
      </c>
      <c r="F357" s="8" t="str">
        <f>VLOOKUP(E357,'DANH MỤC'!$F:$G,2,0)</f>
        <v>Nhóm 1</v>
      </c>
      <c r="G357" s="8" t="s">
        <v>6192</v>
      </c>
      <c r="H357" t="str">
        <f>VLOOKUP(G357,'DANH MỤC'!$I:$K,2,0)</f>
        <v>KH 0159</v>
      </c>
      <c r="I357" t="str">
        <f>VLOOKUP(G357,'DANH MỤC'!$I:$K,3,0)</f>
        <v>Bình Dương</v>
      </c>
      <c r="J357" s="8" t="s">
        <v>19</v>
      </c>
      <c r="K357" t="str">
        <f>VLOOKUP(J357,'DANH MỤC'!$A$1:$B$19,2,0)</f>
        <v>Sản phẩm 0003</v>
      </c>
      <c r="L357" s="9" t="s">
        <v>15</v>
      </c>
      <c r="M357">
        <v>1</v>
      </c>
      <c r="N357" s="3">
        <f>IF(LEFT(K357,1)="S",VLOOKUP(K357,'DANH MỤC'!$B:$D,2,0),VLOOKUP(K357,'DANH MỤC'!$B:$D,3,0))</f>
        <v>2500000</v>
      </c>
      <c r="O357">
        <v>0</v>
      </c>
      <c r="P357" s="3">
        <f>N357*O357%*CSDL[[#This Row],[SỐ LƯỢNG]]</f>
        <v>0</v>
      </c>
      <c r="Q357" s="3">
        <f t="shared" si="190"/>
        <v>2500000</v>
      </c>
    </row>
    <row r="358" spans="1:17" x14ac:dyDescent="0.3">
      <c r="A358" s="23" t="str">
        <f t="shared" ref="A358:A360" si="191">A357</f>
        <v>21/06/2019</v>
      </c>
      <c r="B358" s="8" t="str">
        <f t="shared" ref="B358:B360" si="192">B357</f>
        <v>21/06/2019</v>
      </c>
      <c r="C358" s="8">
        <v>6</v>
      </c>
      <c r="D358" s="8" t="str">
        <f t="shared" ref="D358:D360" si="193">D357</f>
        <v>DH14983</v>
      </c>
      <c r="E358" s="8" t="str">
        <f t="shared" ref="E358:E360" si="194">E357</f>
        <v>giang.nguyen</v>
      </c>
      <c r="F358" s="8" t="str">
        <f>VLOOKUP(E358,'DANH MỤC'!$F:$G,2,0)</f>
        <v>Nhóm 1</v>
      </c>
      <c r="G358" s="8" t="str">
        <f t="shared" ref="G358:G360" si="195">G357</f>
        <v>KH0159</v>
      </c>
      <c r="H358" t="str">
        <f>VLOOKUP(G358,'DANH MỤC'!$I:$K,2,0)</f>
        <v>KH 0159</v>
      </c>
      <c r="I358" t="str">
        <f>VLOOKUP(G358,'DANH MỤC'!$I:$K,3,0)</f>
        <v>Bình Dương</v>
      </c>
      <c r="J358" s="8" t="s">
        <v>5944</v>
      </c>
      <c r="K358" t="str">
        <f>VLOOKUP(J358,'DANH MỤC'!$A$1:$B$19,2,0)</f>
        <v>Hàng tặng 0001</v>
      </c>
      <c r="L358" s="9" t="s">
        <v>24</v>
      </c>
      <c r="M358">
        <v>3</v>
      </c>
      <c r="N358" s="3">
        <f>IF(LEFT(K358,1)="S",VLOOKUP(K358,'DANH MỤC'!$B:$D,2,0),VLOOKUP(K358,'DANH MỤC'!$B:$D,3,0))</f>
        <v>200000</v>
      </c>
      <c r="O358">
        <v>100</v>
      </c>
      <c r="P358" s="3">
        <f>N358*O358%*CSDL[[#This Row],[SỐ LƯỢNG]]</f>
        <v>600000</v>
      </c>
      <c r="Q358" s="3">
        <f t="shared" si="190"/>
        <v>0</v>
      </c>
    </row>
    <row r="359" spans="1:17" x14ac:dyDescent="0.3">
      <c r="A359" s="23" t="str">
        <f t="shared" si="191"/>
        <v>21/06/2019</v>
      </c>
      <c r="B359" s="8" t="str">
        <f t="shared" si="192"/>
        <v>21/06/2019</v>
      </c>
      <c r="C359" s="8">
        <v>6</v>
      </c>
      <c r="D359" s="8" t="str">
        <f t="shared" si="193"/>
        <v>DH14983</v>
      </c>
      <c r="E359" s="8" t="str">
        <f t="shared" si="194"/>
        <v>giang.nguyen</v>
      </c>
      <c r="F359" s="8" t="str">
        <f>VLOOKUP(E359,'DANH MỤC'!$F:$G,2,0)</f>
        <v>Nhóm 1</v>
      </c>
      <c r="G359" s="8" t="str">
        <f t="shared" si="195"/>
        <v>KH0159</v>
      </c>
      <c r="H359" t="str">
        <f>VLOOKUP(G359,'DANH MỤC'!$I:$K,2,0)</f>
        <v>KH 0159</v>
      </c>
      <c r="I359" t="str">
        <f>VLOOKUP(G359,'DANH MỤC'!$I:$K,3,0)</f>
        <v>Bình Dương</v>
      </c>
      <c r="J359" s="8" t="s">
        <v>14</v>
      </c>
      <c r="K359" t="str">
        <f>VLOOKUP(J359,'DANH MỤC'!$A$1:$B$19,2,0)</f>
        <v>Sản phẩm 0004</v>
      </c>
      <c r="L359" s="9" t="s">
        <v>15</v>
      </c>
      <c r="M359">
        <v>1</v>
      </c>
      <c r="N359" s="3">
        <f>IF(LEFT(K359,1)="S",VLOOKUP(K359,'DANH MỤC'!$B:$D,2,0),VLOOKUP(K359,'DANH MỤC'!$B:$D,3,0))</f>
        <v>3500000</v>
      </c>
      <c r="O359">
        <v>20</v>
      </c>
      <c r="P359" s="3">
        <f>N359*O359%*CSDL[[#This Row],[SỐ LƯỢNG]]</f>
        <v>700000</v>
      </c>
      <c r="Q359" s="3">
        <f t="shared" si="190"/>
        <v>2800000</v>
      </c>
    </row>
    <row r="360" spans="1:17" x14ac:dyDescent="0.3">
      <c r="A360" s="23" t="str">
        <f t="shared" si="191"/>
        <v>21/06/2019</v>
      </c>
      <c r="B360" s="8" t="str">
        <f t="shared" si="192"/>
        <v>21/06/2019</v>
      </c>
      <c r="C360" s="8">
        <v>6</v>
      </c>
      <c r="D360" s="8" t="str">
        <f t="shared" si="193"/>
        <v>DH14983</v>
      </c>
      <c r="E360" s="8" t="str">
        <f t="shared" si="194"/>
        <v>giang.nguyen</v>
      </c>
      <c r="F360" s="8" t="str">
        <f>VLOOKUP(E360,'DANH MỤC'!$F:$G,2,0)</f>
        <v>Nhóm 1</v>
      </c>
      <c r="G360" s="8" t="str">
        <f t="shared" si="195"/>
        <v>KH0159</v>
      </c>
      <c r="H360" t="str">
        <f>VLOOKUP(G360,'DANH MỤC'!$I:$K,2,0)</f>
        <v>KH 0159</v>
      </c>
      <c r="I360" t="str">
        <f>VLOOKUP(G360,'DANH MỤC'!$I:$K,3,0)</f>
        <v>Bình Dương</v>
      </c>
      <c r="J360" s="8" t="s">
        <v>14</v>
      </c>
      <c r="K360" t="str">
        <f>VLOOKUP(J360,'DANH MỤC'!$A$1:$B$19,2,0)</f>
        <v>Sản phẩm 0004</v>
      </c>
      <c r="L360" s="9" t="s">
        <v>15</v>
      </c>
      <c r="M360">
        <v>1</v>
      </c>
      <c r="N360" s="3">
        <f>IF(LEFT(K360,1)="S",VLOOKUP(K360,'DANH MỤC'!$B:$D,2,0),VLOOKUP(K360,'DANH MỤC'!$B:$D,3,0))</f>
        <v>3500000</v>
      </c>
      <c r="O360">
        <v>10</v>
      </c>
      <c r="P360" s="3">
        <f>N360*O360%*CSDL[[#This Row],[SỐ LƯỢNG]]</f>
        <v>350000</v>
      </c>
      <c r="Q360" s="3">
        <f t="shared" si="190"/>
        <v>3150000</v>
      </c>
    </row>
    <row r="361" spans="1:17" x14ac:dyDescent="0.3">
      <c r="A361" s="23" t="s">
        <v>178</v>
      </c>
      <c r="B361" s="8" t="s">
        <v>178</v>
      </c>
      <c r="C361" s="8">
        <v>6</v>
      </c>
      <c r="D361" s="8" t="s">
        <v>191</v>
      </c>
      <c r="E361" s="8" t="s">
        <v>13829</v>
      </c>
      <c r="F361" s="8" t="str">
        <f>VLOOKUP(E361,'DANH MỤC'!$F:$G,2,0)</f>
        <v>Nhóm 2</v>
      </c>
      <c r="G361" s="8" t="s">
        <v>6193</v>
      </c>
      <c r="H361" t="str">
        <f>VLOOKUP(G361,'DANH MỤC'!$I:$K,2,0)</f>
        <v>KH 0160</v>
      </c>
      <c r="I361" t="str">
        <f>VLOOKUP(G361,'DANH MỤC'!$I:$K,3,0)</f>
        <v>Sơn La</v>
      </c>
      <c r="J361" s="8" t="s">
        <v>14</v>
      </c>
      <c r="K361" t="str">
        <f>VLOOKUP(J361,'DANH MỤC'!$A$1:$B$19,2,0)</f>
        <v>Sản phẩm 0004</v>
      </c>
      <c r="L361" s="9" t="s">
        <v>15</v>
      </c>
      <c r="M361">
        <v>10</v>
      </c>
      <c r="N361" s="3">
        <f>IF(LEFT(K361,1)="S",VLOOKUP(K361,'DANH MỤC'!$B:$D,2,0),VLOOKUP(K361,'DANH MỤC'!$B:$D,3,0))</f>
        <v>3500000</v>
      </c>
      <c r="O361">
        <v>20</v>
      </c>
      <c r="P361" s="3">
        <f>N361*O361%*CSDL[[#This Row],[SỐ LƯỢNG]]</f>
        <v>7000000</v>
      </c>
      <c r="Q361" s="3">
        <f t="shared" si="190"/>
        <v>28000000</v>
      </c>
    </row>
    <row r="362" spans="1:17" x14ac:dyDescent="0.3">
      <c r="A362" s="23" t="str">
        <f t="shared" ref="A362:A364" si="196">A361</f>
        <v>21/06/2019</v>
      </c>
      <c r="B362" s="8" t="str">
        <f t="shared" ref="B362:B364" si="197">B361</f>
        <v>21/06/2019</v>
      </c>
      <c r="C362" s="8">
        <v>6</v>
      </c>
      <c r="D362" s="8" t="str">
        <f t="shared" ref="D362:D364" si="198">D361</f>
        <v>DH14982</v>
      </c>
      <c r="E362" s="8" t="str">
        <f t="shared" ref="E362:E364" si="199">E361</f>
        <v>lien.nguyen</v>
      </c>
      <c r="F362" s="8" t="str">
        <f>VLOOKUP(E362,'DANH MỤC'!$F:$G,2,0)</f>
        <v>Nhóm 2</v>
      </c>
      <c r="G362" s="8" t="str">
        <f t="shared" ref="G362:G364" si="200">G361</f>
        <v>KH0160</v>
      </c>
      <c r="H362" t="str">
        <f>VLOOKUP(G362,'DANH MỤC'!$I:$K,2,0)</f>
        <v>KH 0160</v>
      </c>
      <c r="I362" t="str">
        <f>VLOOKUP(G362,'DANH MỤC'!$I:$K,3,0)</f>
        <v>Sơn La</v>
      </c>
      <c r="J362" s="8" t="s">
        <v>19</v>
      </c>
      <c r="K362" t="str">
        <f>VLOOKUP(J362,'DANH MỤC'!$A$1:$B$19,2,0)</f>
        <v>Sản phẩm 0003</v>
      </c>
      <c r="L362" s="9" t="s">
        <v>15</v>
      </c>
      <c r="M362">
        <v>5</v>
      </c>
      <c r="N362" s="3">
        <f>IF(LEFT(K362,1)="S",VLOOKUP(K362,'DANH MỤC'!$B:$D,2,0),VLOOKUP(K362,'DANH MỤC'!$B:$D,3,0))</f>
        <v>2500000</v>
      </c>
      <c r="O362">
        <v>20</v>
      </c>
      <c r="P362" s="3">
        <f>N362*O362%*CSDL[[#This Row],[SỐ LƯỢNG]]</f>
        <v>2500000</v>
      </c>
      <c r="Q362" s="3">
        <f t="shared" si="190"/>
        <v>10000000</v>
      </c>
    </row>
    <row r="363" spans="1:17" x14ac:dyDescent="0.3">
      <c r="A363" s="23" t="str">
        <f t="shared" si="196"/>
        <v>21/06/2019</v>
      </c>
      <c r="B363" s="8" t="str">
        <f t="shared" si="197"/>
        <v>21/06/2019</v>
      </c>
      <c r="C363" s="8">
        <v>6</v>
      </c>
      <c r="D363" s="8" t="str">
        <f t="shared" si="198"/>
        <v>DH14982</v>
      </c>
      <c r="E363" s="8" t="str">
        <f t="shared" si="199"/>
        <v>lien.nguyen</v>
      </c>
      <c r="F363" s="8" t="str">
        <f>VLOOKUP(E363,'DANH MỤC'!$F:$G,2,0)</f>
        <v>Nhóm 2</v>
      </c>
      <c r="G363" s="8" t="str">
        <f t="shared" si="200"/>
        <v>KH0160</v>
      </c>
      <c r="H363" t="str">
        <f>VLOOKUP(G363,'DANH MỤC'!$I:$K,2,0)</f>
        <v>KH 0160</v>
      </c>
      <c r="I363" t="str">
        <f>VLOOKUP(G363,'DANH MỤC'!$I:$K,3,0)</f>
        <v>Sơn La</v>
      </c>
      <c r="J363" s="8" t="s">
        <v>14</v>
      </c>
      <c r="K363" t="str">
        <f>VLOOKUP(J363,'DANH MỤC'!$A$1:$B$19,2,0)</f>
        <v>Sản phẩm 0004</v>
      </c>
      <c r="L363" s="9" t="s">
        <v>15</v>
      </c>
      <c r="M363">
        <v>2</v>
      </c>
      <c r="N363" s="3">
        <f>IF(LEFT(K363,1)="S",VLOOKUP(K363,'DANH MỤC'!$B:$D,2,0),VLOOKUP(K363,'DANH MỤC'!$B:$D,3,0))</f>
        <v>3500000</v>
      </c>
      <c r="O363">
        <v>100</v>
      </c>
      <c r="P363" s="3">
        <f>N363*O363%*CSDL[[#This Row],[SỐ LƯỢNG]]</f>
        <v>7000000</v>
      </c>
      <c r="Q363" s="3">
        <f t="shared" si="190"/>
        <v>0</v>
      </c>
    </row>
    <row r="364" spans="1:17" x14ac:dyDescent="0.3">
      <c r="A364" s="23" t="str">
        <f t="shared" si="196"/>
        <v>21/06/2019</v>
      </c>
      <c r="B364" s="8" t="str">
        <f t="shared" si="197"/>
        <v>21/06/2019</v>
      </c>
      <c r="C364" s="8">
        <v>6</v>
      </c>
      <c r="D364" s="8" t="str">
        <f t="shared" si="198"/>
        <v>DH14982</v>
      </c>
      <c r="E364" s="8" t="str">
        <f t="shared" si="199"/>
        <v>lien.nguyen</v>
      </c>
      <c r="F364" s="8" t="str">
        <f>VLOOKUP(E364,'DANH MỤC'!$F:$G,2,0)</f>
        <v>Nhóm 2</v>
      </c>
      <c r="G364" s="8" t="str">
        <f t="shared" si="200"/>
        <v>KH0160</v>
      </c>
      <c r="H364" t="str">
        <f>VLOOKUP(G364,'DANH MỤC'!$I:$K,2,0)</f>
        <v>KH 0160</v>
      </c>
      <c r="I364" t="str">
        <f>VLOOKUP(G364,'DANH MỤC'!$I:$K,3,0)</f>
        <v>Sơn La</v>
      </c>
      <c r="J364" s="8" t="s">
        <v>19</v>
      </c>
      <c r="K364" t="str">
        <f>VLOOKUP(J364,'DANH MỤC'!$A$1:$B$19,2,0)</f>
        <v>Sản phẩm 0003</v>
      </c>
      <c r="L364" s="9" t="s">
        <v>15</v>
      </c>
      <c r="M364">
        <v>1</v>
      </c>
      <c r="N364" s="3">
        <f>IF(LEFT(K364,1)="S",VLOOKUP(K364,'DANH MỤC'!$B:$D,2,0),VLOOKUP(K364,'DANH MỤC'!$B:$D,3,0))</f>
        <v>2500000</v>
      </c>
      <c r="O364">
        <v>100</v>
      </c>
      <c r="P364" s="3">
        <f>N364*O364%*CSDL[[#This Row],[SỐ LƯỢNG]]</f>
        <v>2500000</v>
      </c>
      <c r="Q364" s="3">
        <f t="shared" si="190"/>
        <v>0</v>
      </c>
    </row>
    <row r="365" spans="1:17" x14ac:dyDescent="0.3">
      <c r="A365" s="23" t="s">
        <v>178</v>
      </c>
      <c r="B365" s="8" t="s">
        <v>178</v>
      </c>
      <c r="C365" s="8">
        <v>6</v>
      </c>
      <c r="D365" s="8" t="s">
        <v>192</v>
      </c>
      <c r="E365" s="8" t="s">
        <v>13822</v>
      </c>
      <c r="F365" s="8" t="str">
        <f>VLOOKUP(E365,'DANH MỤC'!$F:$G,2,0)</f>
        <v>Nhóm 1</v>
      </c>
      <c r="G365" s="8" t="s">
        <v>6194</v>
      </c>
      <c r="H365" t="str">
        <f>VLOOKUP(G365,'DANH MỤC'!$I:$K,2,0)</f>
        <v>KH 0161</v>
      </c>
      <c r="I365" t="str">
        <f>VLOOKUP(G365,'DANH MỤC'!$I:$K,3,0)</f>
        <v>Nam Định</v>
      </c>
      <c r="J365" s="8" t="s">
        <v>19</v>
      </c>
      <c r="K365" t="str">
        <f>VLOOKUP(J365,'DANH MỤC'!$A$1:$B$19,2,0)</f>
        <v>Sản phẩm 0003</v>
      </c>
      <c r="L365" s="9" t="s">
        <v>15</v>
      </c>
      <c r="M365">
        <v>1</v>
      </c>
      <c r="N365" s="3">
        <f>IF(LEFT(K365,1)="S",VLOOKUP(K365,'DANH MỤC'!$B:$D,2,0),VLOOKUP(K365,'DANH MỤC'!$B:$D,3,0))</f>
        <v>2500000</v>
      </c>
      <c r="O365">
        <v>0</v>
      </c>
      <c r="P365" s="3">
        <f>N365*O365%*CSDL[[#This Row],[SỐ LƯỢNG]]</f>
        <v>0</v>
      </c>
      <c r="Q365" s="3">
        <f t="shared" si="190"/>
        <v>2500000</v>
      </c>
    </row>
    <row r="366" spans="1:17" x14ac:dyDescent="0.3">
      <c r="A366" s="23" t="str">
        <f>A365</f>
        <v>21/06/2019</v>
      </c>
      <c r="B366" s="8" t="str">
        <f>B365</f>
        <v>21/06/2019</v>
      </c>
      <c r="C366" s="8">
        <v>6</v>
      </c>
      <c r="D366" s="8" t="str">
        <f>D365</f>
        <v>DH14981</v>
      </c>
      <c r="E366" s="8" t="str">
        <f>E365</f>
        <v>anh.hong</v>
      </c>
      <c r="F366" s="8" t="str">
        <f>VLOOKUP(E366,'DANH MỤC'!$F:$G,2,0)</f>
        <v>Nhóm 1</v>
      </c>
      <c r="G366" s="8" t="str">
        <f>G365</f>
        <v>KH0161</v>
      </c>
      <c r="H366" t="str">
        <f>VLOOKUP(G366,'DANH MỤC'!$I:$K,2,0)</f>
        <v>KH 0161</v>
      </c>
      <c r="I366" t="str">
        <f>VLOOKUP(G366,'DANH MỤC'!$I:$K,3,0)</f>
        <v>Nam Định</v>
      </c>
      <c r="J366" s="8" t="s">
        <v>5944</v>
      </c>
      <c r="K366" t="str">
        <f>VLOOKUP(J366,'DANH MỤC'!$A$1:$B$19,2,0)</f>
        <v>Hàng tặng 0001</v>
      </c>
      <c r="L366" s="9" t="s">
        <v>24</v>
      </c>
      <c r="M366">
        <v>2</v>
      </c>
      <c r="N366" s="3">
        <f>IF(LEFT(K366,1)="S",VLOOKUP(K366,'DANH MỤC'!$B:$D,2,0),VLOOKUP(K366,'DANH MỤC'!$B:$D,3,0))</f>
        <v>200000</v>
      </c>
      <c r="O366">
        <v>100</v>
      </c>
      <c r="P366" s="3">
        <f>N366*O366%*CSDL[[#This Row],[SỐ LƯỢNG]]</f>
        <v>400000</v>
      </c>
      <c r="Q366" s="3">
        <f t="shared" si="190"/>
        <v>0</v>
      </c>
    </row>
    <row r="367" spans="1:17" x14ac:dyDescent="0.3">
      <c r="A367" s="23" t="s">
        <v>178</v>
      </c>
      <c r="B367" s="8" t="s">
        <v>178</v>
      </c>
      <c r="C367" s="8">
        <v>6</v>
      </c>
      <c r="D367" s="8" t="s">
        <v>193</v>
      </c>
      <c r="E367" s="8" t="s">
        <v>13814</v>
      </c>
      <c r="F367" s="8" t="str">
        <f>VLOOKUP(E367,'DANH MỤC'!$F:$G,2,0)</f>
        <v>Nhóm 1</v>
      </c>
      <c r="G367" s="8" t="s">
        <v>6195</v>
      </c>
      <c r="H367" t="str">
        <f>VLOOKUP(G367,'DANH MỤC'!$I:$K,2,0)</f>
        <v>KH 0162</v>
      </c>
      <c r="I367" t="str">
        <f>VLOOKUP(G367,'DANH MỤC'!$I:$K,3,0)</f>
        <v>Hà Tĩnh</v>
      </c>
      <c r="J367" s="8" t="s">
        <v>5940</v>
      </c>
      <c r="K367" t="str">
        <f>VLOOKUP(J367,'DANH MỤC'!$A$1:$B$19,2,0)</f>
        <v>Sản phẩm 0002</v>
      </c>
      <c r="L367" s="9" t="s">
        <v>15</v>
      </c>
      <c r="M367">
        <v>1</v>
      </c>
      <c r="N367" s="3">
        <f>IF(LEFT(K367,1)="S",VLOOKUP(K367,'DANH MỤC'!$B:$D,2,0),VLOOKUP(K367,'DANH MỤC'!$B:$D,3,0))</f>
        <v>2000000</v>
      </c>
      <c r="O367">
        <v>5</v>
      </c>
      <c r="P367" s="3">
        <f>N367*O367%*CSDL[[#This Row],[SỐ LƯỢNG]]</f>
        <v>100000</v>
      </c>
      <c r="Q367" s="3">
        <f t="shared" si="190"/>
        <v>1900000</v>
      </c>
    </row>
    <row r="368" spans="1:17" x14ac:dyDescent="0.3">
      <c r="A368" s="23" t="str">
        <f t="shared" ref="A368:A369" si="201">A367</f>
        <v>21/06/2019</v>
      </c>
      <c r="B368" s="8" t="str">
        <f t="shared" ref="B368:B369" si="202">B367</f>
        <v>21/06/2019</v>
      </c>
      <c r="C368" s="8">
        <v>6</v>
      </c>
      <c r="D368" s="8" t="str">
        <f t="shared" ref="D368:D369" si="203">D367</f>
        <v>DH14980</v>
      </c>
      <c r="E368" s="8" t="str">
        <f t="shared" ref="E368:E369" si="204">E367</f>
        <v>hai.vi</v>
      </c>
      <c r="F368" s="8" t="str">
        <f>VLOOKUP(E368,'DANH MỤC'!$F:$G,2,0)</f>
        <v>Nhóm 1</v>
      </c>
      <c r="G368" s="8" t="str">
        <f t="shared" ref="G368:G369" si="205">G367</f>
        <v>KH0162</v>
      </c>
      <c r="H368" t="str">
        <f>VLOOKUP(G368,'DANH MỤC'!$I:$K,2,0)</f>
        <v>KH 0162</v>
      </c>
      <c r="I368" t="str">
        <f>VLOOKUP(G368,'DANH MỤC'!$I:$K,3,0)</f>
        <v>Hà Tĩnh</v>
      </c>
      <c r="J368" s="8" t="s">
        <v>5939</v>
      </c>
      <c r="K368" t="str">
        <f>VLOOKUP(J368,'DANH MỤC'!$A$1:$B$19,2,0)</f>
        <v>Sản phẩm 0001</v>
      </c>
      <c r="L368" s="9" t="s">
        <v>15</v>
      </c>
      <c r="M368">
        <v>1</v>
      </c>
      <c r="N368" s="3">
        <f>IF(LEFT(K368,1)="S",VLOOKUP(K368,'DANH MỤC'!$B:$D,2,0),VLOOKUP(K368,'DANH MỤC'!$B:$D,3,0))</f>
        <v>3000000</v>
      </c>
      <c r="O368">
        <v>5</v>
      </c>
      <c r="P368" s="3">
        <f>N368*O368%*CSDL[[#This Row],[SỐ LƯỢNG]]</f>
        <v>150000</v>
      </c>
      <c r="Q368" s="3">
        <f t="shared" si="190"/>
        <v>2850000</v>
      </c>
    </row>
    <row r="369" spans="1:17" x14ac:dyDescent="0.3">
      <c r="A369" s="23" t="str">
        <f t="shared" si="201"/>
        <v>21/06/2019</v>
      </c>
      <c r="B369" s="8" t="str">
        <f t="shared" si="202"/>
        <v>21/06/2019</v>
      </c>
      <c r="C369" s="8">
        <v>6</v>
      </c>
      <c r="D369" s="8" t="str">
        <f t="shared" si="203"/>
        <v>DH14980</v>
      </c>
      <c r="E369" s="8" t="str">
        <f t="shared" si="204"/>
        <v>hai.vi</v>
      </c>
      <c r="F369" s="8" t="str">
        <f>VLOOKUP(E369,'DANH MỤC'!$F:$G,2,0)</f>
        <v>Nhóm 1</v>
      </c>
      <c r="G369" s="8" t="str">
        <f t="shared" si="205"/>
        <v>KH0162</v>
      </c>
      <c r="H369" t="str">
        <f>VLOOKUP(G369,'DANH MỤC'!$I:$K,2,0)</f>
        <v>KH 0162</v>
      </c>
      <c r="I369" t="str">
        <f>VLOOKUP(G369,'DANH MỤC'!$I:$K,3,0)</f>
        <v>Hà Tĩnh</v>
      </c>
      <c r="J369" s="8" t="s">
        <v>5946</v>
      </c>
      <c r="K369" t="str">
        <f>VLOOKUP(J369,'DANH MỤC'!$A$1:$B$19,2,0)</f>
        <v>Hàng tặng 0003</v>
      </c>
      <c r="L369" s="9" t="s">
        <v>46</v>
      </c>
      <c r="M369">
        <v>1</v>
      </c>
      <c r="N369" s="3">
        <f>IF(LEFT(K369,1)="S",VLOOKUP(K369,'DANH MỤC'!$B:$D,2,0),VLOOKUP(K369,'DANH MỤC'!$B:$D,3,0))</f>
        <v>300000</v>
      </c>
      <c r="O369">
        <v>0</v>
      </c>
      <c r="P369" s="3">
        <f>N369*O369%*CSDL[[#This Row],[SỐ LƯỢNG]]</f>
        <v>0</v>
      </c>
      <c r="Q369" s="3">
        <f t="shared" si="190"/>
        <v>300000</v>
      </c>
    </row>
    <row r="370" spans="1:17" x14ac:dyDescent="0.3">
      <c r="A370" s="23" t="s">
        <v>178</v>
      </c>
      <c r="B370" s="8" t="s">
        <v>178</v>
      </c>
      <c r="C370" s="8">
        <v>6</v>
      </c>
      <c r="D370" s="8" t="s">
        <v>194</v>
      </c>
      <c r="E370" s="8" t="s">
        <v>13823</v>
      </c>
      <c r="F370" s="8" t="str">
        <f>VLOOKUP(E370,'DANH MỤC'!$F:$G,2,0)</f>
        <v>Nhóm 1</v>
      </c>
      <c r="G370" s="8" t="s">
        <v>6196</v>
      </c>
      <c r="H370" t="str">
        <f>VLOOKUP(G370,'DANH MỤC'!$I:$K,2,0)</f>
        <v>KH 0163</v>
      </c>
      <c r="I370" t="str">
        <f>VLOOKUP(G370,'DANH MỤC'!$I:$K,3,0)</f>
        <v>Phú Yên</v>
      </c>
      <c r="J370" s="8" t="s">
        <v>5939</v>
      </c>
      <c r="K370" t="str">
        <f>VLOOKUP(J370,'DANH MỤC'!$A$1:$B$19,2,0)</f>
        <v>Sản phẩm 0001</v>
      </c>
      <c r="L370" s="9" t="s">
        <v>15</v>
      </c>
      <c r="M370">
        <v>1</v>
      </c>
      <c r="N370" s="3">
        <f>IF(LEFT(K370,1)="S",VLOOKUP(K370,'DANH MỤC'!$B:$D,2,0),VLOOKUP(K370,'DANH MỤC'!$B:$D,3,0))</f>
        <v>3000000</v>
      </c>
      <c r="O370">
        <v>0</v>
      </c>
      <c r="P370" s="3">
        <f>N370*O370%*CSDL[[#This Row],[SỐ LƯỢNG]]</f>
        <v>0</v>
      </c>
      <c r="Q370" s="3">
        <f t="shared" si="190"/>
        <v>3000000</v>
      </c>
    </row>
    <row r="371" spans="1:17" x14ac:dyDescent="0.3">
      <c r="A371" s="23" t="str">
        <f>A370</f>
        <v>21/06/2019</v>
      </c>
      <c r="B371" s="8" t="str">
        <f>B370</f>
        <v>21/06/2019</v>
      </c>
      <c r="C371" s="8">
        <v>6</v>
      </c>
      <c r="D371" s="8" t="str">
        <f>D370</f>
        <v>DH14979</v>
      </c>
      <c r="E371" s="8" t="str">
        <f>E370</f>
        <v>giang.nguyen</v>
      </c>
      <c r="F371" s="8" t="str">
        <f>VLOOKUP(E371,'DANH MỤC'!$F:$G,2,0)</f>
        <v>Nhóm 1</v>
      </c>
      <c r="G371" s="8" t="str">
        <f>G370</f>
        <v>KH0163</v>
      </c>
      <c r="H371" t="str">
        <f>VLOOKUP(G371,'DANH MỤC'!$I:$K,2,0)</f>
        <v>KH 0163</v>
      </c>
      <c r="I371" t="str">
        <f>VLOOKUP(G371,'DANH MỤC'!$I:$K,3,0)</f>
        <v>Phú Yên</v>
      </c>
      <c r="J371" s="8" t="s">
        <v>5944</v>
      </c>
      <c r="K371" t="str">
        <f>VLOOKUP(J371,'DANH MỤC'!$A$1:$B$19,2,0)</f>
        <v>Hàng tặng 0001</v>
      </c>
      <c r="L371" s="9" t="s">
        <v>24</v>
      </c>
      <c r="M371">
        <v>2</v>
      </c>
      <c r="N371" s="3">
        <f>IF(LEFT(K371,1)="S",VLOOKUP(K371,'DANH MỤC'!$B:$D,2,0),VLOOKUP(K371,'DANH MỤC'!$B:$D,3,0))</f>
        <v>200000</v>
      </c>
      <c r="O371">
        <v>100</v>
      </c>
      <c r="P371" s="3">
        <f>N371*O371%*CSDL[[#This Row],[SỐ LƯỢNG]]</f>
        <v>400000</v>
      </c>
      <c r="Q371" s="3">
        <f t="shared" si="190"/>
        <v>0</v>
      </c>
    </row>
    <row r="372" spans="1:17" x14ac:dyDescent="0.3">
      <c r="A372" s="23" t="s">
        <v>178</v>
      </c>
      <c r="B372" s="8" t="s">
        <v>178</v>
      </c>
      <c r="C372" s="8">
        <v>6</v>
      </c>
      <c r="D372" s="8" t="s">
        <v>195</v>
      </c>
      <c r="E372" s="8" t="s">
        <v>13822</v>
      </c>
      <c r="F372" s="8" t="str">
        <f>VLOOKUP(E372,'DANH MỤC'!$F:$G,2,0)</f>
        <v>Nhóm 1</v>
      </c>
      <c r="G372" s="8" t="s">
        <v>6197</v>
      </c>
      <c r="H372" t="str">
        <f>VLOOKUP(G372,'DANH MỤC'!$I:$K,2,0)</f>
        <v>KH 0164</v>
      </c>
      <c r="I372" t="str">
        <f>VLOOKUP(G372,'DANH MỤC'!$I:$K,3,0)</f>
        <v>Đồng Nai</v>
      </c>
      <c r="J372" s="8" t="s">
        <v>14</v>
      </c>
      <c r="K372" t="str">
        <f>VLOOKUP(J372,'DANH MỤC'!$A$1:$B$19,2,0)</f>
        <v>Sản phẩm 0004</v>
      </c>
      <c r="L372" s="9" t="s">
        <v>15</v>
      </c>
      <c r="M372">
        <v>1</v>
      </c>
      <c r="N372" s="3">
        <f>IF(LEFT(K372,1)="S",VLOOKUP(K372,'DANH MỤC'!$B:$D,2,0),VLOOKUP(K372,'DANH MỤC'!$B:$D,3,0))</f>
        <v>3500000</v>
      </c>
      <c r="O372">
        <v>0</v>
      </c>
      <c r="P372" s="3">
        <f>N372*O372%*CSDL[[#This Row],[SỐ LƯỢNG]]</f>
        <v>0</v>
      </c>
      <c r="Q372" s="3">
        <f t="shared" si="190"/>
        <v>3500000</v>
      </c>
    </row>
    <row r="373" spans="1:17" x14ac:dyDescent="0.3">
      <c r="A373" s="23" t="str">
        <f t="shared" ref="A373:A375" si="206">A372</f>
        <v>21/06/2019</v>
      </c>
      <c r="B373" s="8" t="str">
        <f t="shared" ref="B373:B375" si="207">B372</f>
        <v>21/06/2019</v>
      </c>
      <c r="C373" s="8">
        <v>6</v>
      </c>
      <c r="D373" s="8" t="str">
        <f t="shared" ref="D373:D375" si="208">D372</f>
        <v>DH14978</v>
      </c>
      <c r="E373" s="8" t="str">
        <f t="shared" ref="E373:E375" si="209">E372</f>
        <v>anh.hong</v>
      </c>
      <c r="F373" s="8" t="str">
        <f>VLOOKUP(E373,'DANH MỤC'!$F:$G,2,0)</f>
        <v>Nhóm 1</v>
      </c>
      <c r="G373" s="8" t="str">
        <f t="shared" ref="G373:G375" si="210">G372</f>
        <v>KH0164</v>
      </c>
      <c r="H373" t="str">
        <f>VLOOKUP(G373,'DANH MỤC'!$I:$K,2,0)</f>
        <v>KH 0164</v>
      </c>
      <c r="I373" t="str">
        <f>VLOOKUP(G373,'DANH MỤC'!$I:$K,3,0)</f>
        <v>Đồng Nai</v>
      </c>
      <c r="J373" s="8" t="s">
        <v>19</v>
      </c>
      <c r="K373" t="str">
        <f>VLOOKUP(J373,'DANH MỤC'!$A$1:$B$19,2,0)</f>
        <v>Sản phẩm 0003</v>
      </c>
      <c r="L373" s="9" t="s">
        <v>15</v>
      </c>
      <c r="M373">
        <v>1</v>
      </c>
      <c r="N373" s="3">
        <f>IF(LEFT(K373,1)="S",VLOOKUP(K373,'DANH MỤC'!$B:$D,2,0),VLOOKUP(K373,'DANH MỤC'!$B:$D,3,0))</f>
        <v>2500000</v>
      </c>
      <c r="O373">
        <v>5</v>
      </c>
      <c r="P373" s="3">
        <f>N373*O373%*CSDL[[#This Row],[SỐ LƯỢNG]]</f>
        <v>125000</v>
      </c>
      <c r="Q373" s="3">
        <f t="shared" si="190"/>
        <v>2375000</v>
      </c>
    </row>
    <row r="374" spans="1:17" x14ac:dyDescent="0.3">
      <c r="A374" s="23" t="str">
        <f t="shared" si="206"/>
        <v>21/06/2019</v>
      </c>
      <c r="B374" s="8" t="str">
        <f t="shared" si="207"/>
        <v>21/06/2019</v>
      </c>
      <c r="C374" s="8">
        <v>6</v>
      </c>
      <c r="D374" s="8" t="str">
        <f t="shared" si="208"/>
        <v>DH14978</v>
      </c>
      <c r="E374" s="8" t="str">
        <f t="shared" si="209"/>
        <v>anh.hong</v>
      </c>
      <c r="F374" s="8" t="str">
        <f>VLOOKUP(E374,'DANH MỤC'!$F:$G,2,0)</f>
        <v>Nhóm 1</v>
      </c>
      <c r="G374" s="8" t="str">
        <f t="shared" si="210"/>
        <v>KH0164</v>
      </c>
      <c r="H374" t="str">
        <f>VLOOKUP(G374,'DANH MỤC'!$I:$K,2,0)</f>
        <v>KH 0164</v>
      </c>
      <c r="I374" t="str">
        <f>VLOOKUP(G374,'DANH MỤC'!$I:$K,3,0)</f>
        <v>Đồng Nai</v>
      </c>
      <c r="J374" s="8" t="s">
        <v>14</v>
      </c>
      <c r="K374" t="str">
        <f>VLOOKUP(J374,'DANH MỤC'!$A$1:$B$19,2,0)</f>
        <v>Sản phẩm 0004</v>
      </c>
      <c r="L374" s="9" t="s">
        <v>15</v>
      </c>
      <c r="M374">
        <v>1</v>
      </c>
      <c r="N374" s="3">
        <f>IF(LEFT(K374,1)="S",VLOOKUP(K374,'DANH MỤC'!$B:$D,2,0),VLOOKUP(K374,'DANH MỤC'!$B:$D,3,0))</f>
        <v>3500000</v>
      </c>
      <c r="O374">
        <v>10</v>
      </c>
      <c r="P374" s="3">
        <f>N374*O374%*CSDL[[#This Row],[SỐ LƯỢNG]]</f>
        <v>350000</v>
      </c>
      <c r="Q374" s="3">
        <f t="shared" si="190"/>
        <v>3150000</v>
      </c>
    </row>
    <row r="375" spans="1:17" x14ac:dyDescent="0.3">
      <c r="A375" s="23" t="str">
        <f t="shared" si="206"/>
        <v>21/06/2019</v>
      </c>
      <c r="B375" s="8" t="str">
        <f t="shared" si="207"/>
        <v>21/06/2019</v>
      </c>
      <c r="C375" s="8">
        <v>6</v>
      </c>
      <c r="D375" s="8" t="str">
        <f t="shared" si="208"/>
        <v>DH14978</v>
      </c>
      <c r="E375" s="8" t="str">
        <f t="shared" si="209"/>
        <v>anh.hong</v>
      </c>
      <c r="F375" s="8" t="str">
        <f>VLOOKUP(E375,'DANH MỤC'!$F:$G,2,0)</f>
        <v>Nhóm 1</v>
      </c>
      <c r="G375" s="8" t="str">
        <f t="shared" si="210"/>
        <v>KH0164</v>
      </c>
      <c r="H375" t="str">
        <f>VLOOKUP(G375,'DANH MỤC'!$I:$K,2,0)</f>
        <v>KH 0164</v>
      </c>
      <c r="I375" t="str">
        <f>VLOOKUP(G375,'DANH MỤC'!$I:$K,3,0)</f>
        <v>Đồng Nai</v>
      </c>
      <c r="J375" s="8" t="s">
        <v>5944</v>
      </c>
      <c r="K375" t="str">
        <f>VLOOKUP(J375,'DANH MỤC'!$A$1:$B$19,2,0)</f>
        <v>Hàng tặng 0001</v>
      </c>
      <c r="L375" s="9" t="s">
        <v>24</v>
      </c>
      <c r="M375">
        <v>2</v>
      </c>
      <c r="N375" s="3">
        <f>IF(LEFT(K375,1)="S",VLOOKUP(K375,'DANH MỤC'!$B:$D,2,0),VLOOKUP(K375,'DANH MỤC'!$B:$D,3,0))</f>
        <v>200000</v>
      </c>
      <c r="O375">
        <v>100</v>
      </c>
      <c r="P375" s="3">
        <f>N375*O375%*CSDL[[#This Row],[SỐ LƯỢNG]]</f>
        <v>400000</v>
      </c>
      <c r="Q375" s="3">
        <f t="shared" si="190"/>
        <v>0</v>
      </c>
    </row>
    <row r="376" spans="1:17" x14ac:dyDescent="0.3">
      <c r="A376" s="23" t="s">
        <v>178</v>
      </c>
      <c r="B376" s="8" t="s">
        <v>178</v>
      </c>
      <c r="C376" s="8">
        <v>6</v>
      </c>
      <c r="D376" s="8" t="s">
        <v>196</v>
      </c>
      <c r="E376" s="8" t="s">
        <v>13821</v>
      </c>
      <c r="F376" s="8" t="str">
        <f>VLOOKUP(E376,'DANH MỤC'!$F:$G,2,0)</f>
        <v>Nhóm 1</v>
      </c>
      <c r="G376" s="8" t="s">
        <v>6198</v>
      </c>
      <c r="H376" t="str">
        <f>VLOOKUP(G376,'DANH MỤC'!$I:$K,2,0)</f>
        <v>KH 0165</v>
      </c>
      <c r="I376" t="str">
        <f>VLOOKUP(G376,'DANH MỤC'!$I:$K,3,0)</f>
        <v>Thừa Thiên Huế</v>
      </c>
      <c r="J376" s="8" t="s">
        <v>5939</v>
      </c>
      <c r="K376" t="str">
        <f>VLOOKUP(J376,'DANH MỤC'!$A$1:$B$19,2,0)</f>
        <v>Sản phẩm 0001</v>
      </c>
      <c r="L376" s="9" t="s">
        <v>15</v>
      </c>
      <c r="M376">
        <v>1</v>
      </c>
      <c r="N376" s="3">
        <f>IF(LEFT(K376,1)="S",VLOOKUP(K376,'DANH MỤC'!$B:$D,2,0),VLOOKUP(K376,'DANH MỤC'!$B:$D,3,0))</f>
        <v>3000000</v>
      </c>
      <c r="O376">
        <v>5</v>
      </c>
      <c r="P376" s="3">
        <f>N376*O376%*CSDL[[#This Row],[SỐ LƯỢNG]]</f>
        <v>150000</v>
      </c>
      <c r="Q376" s="3">
        <f t="shared" si="190"/>
        <v>2850000</v>
      </c>
    </row>
    <row r="377" spans="1:17" x14ac:dyDescent="0.3">
      <c r="A377" s="23" t="s">
        <v>178</v>
      </c>
      <c r="B377" s="8" t="s">
        <v>178</v>
      </c>
      <c r="C377" s="8">
        <v>6</v>
      </c>
      <c r="D377" s="8" t="s">
        <v>197</v>
      </c>
      <c r="E377" s="8" t="s">
        <v>13814</v>
      </c>
      <c r="F377" s="8" t="str">
        <f>VLOOKUP(E377,'DANH MỤC'!$F:$G,2,0)</f>
        <v>Nhóm 1</v>
      </c>
      <c r="G377" s="8" t="s">
        <v>6199</v>
      </c>
      <c r="H377" t="str">
        <f>VLOOKUP(G377,'DANH MỤC'!$I:$K,2,0)</f>
        <v>KH 0166</v>
      </c>
      <c r="I377" t="str">
        <f>VLOOKUP(G377,'DANH MỤC'!$I:$K,3,0)</f>
        <v>Phú Thọ</v>
      </c>
      <c r="J377" s="8" t="s">
        <v>5939</v>
      </c>
      <c r="K377" t="str">
        <f>VLOOKUP(J377,'DANH MỤC'!$A$1:$B$19,2,0)</f>
        <v>Sản phẩm 0001</v>
      </c>
      <c r="L377" s="9" t="s">
        <v>15</v>
      </c>
      <c r="M377">
        <v>1</v>
      </c>
      <c r="N377" s="3">
        <f>IF(LEFT(K377,1)="S",VLOOKUP(K377,'DANH MỤC'!$B:$D,2,0),VLOOKUP(K377,'DANH MỤC'!$B:$D,3,0))</f>
        <v>3000000</v>
      </c>
      <c r="O377">
        <v>5</v>
      </c>
      <c r="P377" s="3">
        <f>N377*O377%*CSDL[[#This Row],[SỐ LƯỢNG]]</f>
        <v>150000</v>
      </c>
      <c r="Q377" s="3">
        <f t="shared" si="190"/>
        <v>2850000</v>
      </c>
    </row>
    <row r="378" spans="1:17" x14ac:dyDescent="0.3">
      <c r="A378" s="23" t="s">
        <v>178</v>
      </c>
      <c r="B378" s="8" t="s">
        <v>178</v>
      </c>
      <c r="C378" s="8">
        <v>6</v>
      </c>
      <c r="D378" s="8" t="s">
        <v>198</v>
      </c>
      <c r="E378" s="8" t="s">
        <v>13828</v>
      </c>
      <c r="F378" s="8" t="str">
        <f>VLOOKUP(E378,'DANH MỤC'!$F:$G,2,0)</f>
        <v>Nhóm 2</v>
      </c>
      <c r="G378" s="8" t="s">
        <v>6200</v>
      </c>
      <c r="H378" t="str">
        <f>VLOOKUP(G378,'DANH MỤC'!$I:$K,2,0)</f>
        <v>KH 0167</v>
      </c>
      <c r="I378" t="str">
        <f>VLOOKUP(G378,'DANH MỤC'!$I:$K,3,0)</f>
        <v>Cần Thơ</v>
      </c>
      <c r="J378" s="8" t="s">
        <v>5940</v>
      </c>
      <c r="K378" t="str">
        <f>VLOOKUP(J378,'DANH MỤC'!$A$1:$B$19,2,0)</f>
        <v>Sản phẩm 0002</v>
      </c>
      <c r="L378" s="9" t="s">
        <v>15</v>
      </c>
      <c r="M378">
        <v>1</v>
      </c>
      <c r="N378" s="3">
        <f>IF(LEFT(K378,1)="S",VLOOKUP(K378,'DANH MỤC'!$B:$D,2,0),VLOOKUP(K378,'DANH MỤC'!$B:$D,3,0))</f>
        <v>2000000</v>
      </c>
      <c r="O378">
        <v>0</v>
      </c>
      <c r="P378" s="3">
        <f>N378*O378%*CSDL[[#This Row],[SỐ LƯỢNG]]</f>
        <v>0</v>
      </c>
      <c r="Q378" s="3">
        <f t="shared" si="190"/>
        <v>2000000</v>
      </c>
    </row>
    <row r="379" spans="1:17" x14ac:dyDescent="0.3">
      <c r="A379" s="23" t="str">
        <f>A378</f>
        <v>21/06/2019</v>
      </c>
      <c r="B379" s="8" t="str">
        <f>B378</f>
        <v>21/06/2019</v>
      </c>
      <c r="C379" s="8">
        <v>6</v>
      </c>
      <c r="D379" s="8" t="str">
        <f>D378</f>
        <v>DH14975</v>
      </c>
      <c r="E379" s="8" t="str">
        <f>E378</f>
        <v>oanh.ngo</v>
      </c>
      <c r="F379" s="8" t="str">
        <f>VLOOKUP(E379,'DANH MỤC'!$F:$G,2,0)</f>
        <v>Nhóm 2</v>
      </c>
      <c r="G379" s="8" t="str">
        <f>G378</f>
        <v>KH0167</v>
      </c>
      <c r="H379" t="str">
        <f>VLOOKUP(G379,'DANH MỤC'!$I:$K,2,0)</f>
        <v>KH 0167</v>
      </c>
      <c r="I379" t="str">
        <f>VLOOKUP(G379,'DANH MỤC'!$I:$K,3,0)</f>
        <v>Cần Thơ</v>
      </c>
      <c r="J379" s="8" t="s">
        <v>5944</v>
      </c>
      <c r="K379" t="str">
        <f>VLOOKUP(J379,'DANH MỤC'!$A$1:$B$19,2,0)</f>
        <v>Hàng tặng 0001</v>
      </c>
      <c r="L379" s="9" t="s">
        <v>24</v>
      </c>
      <c r="M379">
        <v>2</v>
      </c>
      <c r="N379" s="3">
        <f>IF(LEFT(K379,1)="S",VLOOKUP(K379,'DANH MỤC'!$B:$D,2,0),VLOOKUP(K379,'DANH MỤC'!$B:$D,3,0))</f>
        <v>200000</v>
      </c>
      <c r="O379">
        <v>100</v>
      </c>
      <c r="P379" s="3">
        <f>N379*O379%*CSDL[[#This Row],[SỐ LƯỢNG]]</f>
        <v>400000</v>
      </c>
      <c r="Q379" s="3">
        <f t="shared" si="190"/>
        <v>0</v>
      </c>
    </row>
    <row r="380" spans="1:17" x14ac:dyDescent="0.3">
      <c r="A380" s="23" t="s">
        <v>178</v>
      </c>
      <c r="B380" s="8" t="s">
        <v>178</v>
      </c>
      <c r="C380" s="8">
        <v>6</v>
      </c>
      <c r="D380" s="8" t="s">
        <v>199</v>
      </c>
      <c r="E380" s="8" t="s">
        <v>13820</v>
      </c>
      <c r="F380" s="8" t="str">
        <f>VLOOKUP(E380,'DANH MỤC'!$F:$G,2,0)</f>
        <v>Nhóm 1</v>
      </c>
      <c r="G380" s="8" t="s">
        <v>6201</v>
      </c>
      <c r="H380" t="str">
        <f>VLOOKUP(G380,'DANH MỤC'!$I:$K,2,0)</f>
        <v>KH 0168</v>
      </c>
      <c r="I380" t="str">
        <f>VLOOKUP(G380,'DANH MỤC'!$I:$K,3,0)</f>
        <v>Bắc Giang</v>
      </c>
      <c r="J380" s="8" t="s">
        <v>19</v>
      </c>
      <c r="K380" t="str">
        <f>VLOOKUP(J380,'DANH MỤC'!$A$1:$B$19,2,0)</f>
        <v>Sản phẩm 0003</v>
      </c>
      <c r="L380" s="9" t="s">
        <v>15</v>
      </c>
      <c r="M380">
        <v>6</v>
      </c>
      <c r="N380" s="3">
        <f>IF(LEFT(K380,1)="S",VLOOKUP(K380,'DANH MỤC'!$B:$D,2,0),VLOOKUP(K380,'DANH MỤC'!$B:$D,3,0))</f>
        <v>2500000</v>
      </c>
      <c r="O380">
        <v>20</v>
      </c>
      <c r="P380" s="3">
        <f>N380*O380%*CSDL[[#This Row],[SỐ LƯỢNG]]</f>
        <v>3000000</v>
      </c>
      <c r="Q380" s="3">
        <f t="shared" si="190"/>
        <v>12000000</v>
      </c>
    </row>
    <row r="381" spans="1:17" x14ac:dyDescent="0.3">
      <c r="A381" s="23" t="str">
        <f t="shared" ref="A381:A382" si="211">A380</f>
        <v>21/06/2019</v>
      </c>
      <c r="B381" s="8" t="str">
        <f t="shared" ref="B381:B382" si="212">B380</f>
        <v>21/06/2019</v>
      </c>
      <c r="C381" s="8">
        <v>6</v>
      </c>
      <c r="D381" s="8" t="str">
        <f t="shared" ref="D381:D382" si="213">D380</f>
        <v>DH14974</v>
      </c>
      <c r="E381" s="8" t="str">
        <f t="shared" ref="E381:E382" si="214">E380</f>
        <v>son.quach</v>
      </c>
      <c r="F381" s="8" t="str">
        <f>VLOOKUP(E381,'DANH MỤC'!$F:$G,2,0)</f>
        <v>Nhóm 1</v>
      </c>
      <c r="G381" s="8" t="str">
        <f t="shared" ref="G381:G382" si="215">G380</f>
        <v>KH0168</v>
      </c>
      <c r="H381" t="str">
        <f>VLOOKUP(G381,'DANH MỤC'!$I:$K,2,0)</f>
        <v>KH 0168</v>
      </c>
      <c r="I381" t="str">
        <f>VLOOKUP(G381,'DANH MỤC'!$I:$K,3,0)</f>
        <v>Bắc Giang</v>
      </c>
      <c r="J381" s="8" t="s">
        <v>14</v>
      </c>
      <c r="K381" t="str">
        <f>VLOOKUP(J381,'DANH MỤC'!$A$1:$B$19,2,0)</f>
        <v>Sản phẩm 0004</v>
      </c>
      <c r="L381" s="9" t="s">
        <v>15</v>
      </c>
      <c r="M381">
        <v>6</v>
      </c>
      <c r="N381" s="3">
        <f>IF(LEFT(K381,1)="S",VLOOKUP(K381,'DANH MỤC'!$B:$D,2,0),VLOOKUP(K381,'DANH MỤC'!$B:$D,3,0))</f>
        <v>3500000</v>
      </c>
      <c r="O381">
        <v>20</v>
      </c>
      <c r="P381" s="3">
        <f>N381*O381%*CSDL[[#This Row],[SỐ LƯỢNG]]</f>
        <v>4200000</v>
      </c>
      <c r="Q381" s="3">
        <f t="shared" si="190"/>
        <v>16800000</v>
      </c>
    </row>
    <row r="382" spans="1:17" x14ac:dyDescent="0.3">
      <c r="A382" s="23" t="str">
        <f t="shared" si="211"/>
        <v>21/06/2019</v>
      </c>
      <c r="B382" s="8" t="str">
        <f t="shared" si="212"/>
        <v>21/06/2019</v>
      </c>
      <c r="C382" s="8">
        <v>6</v>
      </c>
      <c r="D382" s="8" t="str">
        <f t="shared" si="213"/>
        <v>DH14974</v>
      </c>
      <c r="E382" s="8" t="str">
        <f t="shared" si="214"/>
        <v>son.quach</v>
      </c>
      <c r="F382" s="8" t="str">
        <f>VLOOKUP(E382,'DANH MỤC'!$F:$G,2,0)</f>
        <v>Nhóm 1</v>
      </c>
      <c r="G382" s="8" t="str">
        <f t="shared" si="215"/>
        <v>KH0168</v>
      </c>
      <c r="H382" t="str">
        <f>VLOOKUP(G382,'DANH MỤC'!$I:$K,2,0)</f>
        <v>KH 0168</v>
      </c>
      <c r="I382" t="str">
        <f>VLOOKUP(G382,'DANH MỤC'!$I:$K,3,0)</f>
        <v>Bắc Giang</v>
      </c>
      <c r="J382" s="8" t="s">
        <v>19</v>
      </c>
      <c r="K382" t="str">
        <f>VLOOKUP(J382,'DANH MỤC'!$A$1:$B$19,2,0)</f>
        <v>Sản phẩm 0003</v>
      </c>
      <c r="L382" s="9" t="s">
        <v>15</v>
      </c>
      <c r="M382">
        <v>2</v>
      </c>
      <c r="N382" s="3">
        <f>IF(LEFT(K382,1)="S",VLOOKUP(K382,'DANH MỤC'!$B:$D,2,0),VLOOKUP(K382,'DANH MỤC'!$B:$D,3,0))</f>
        <v>2500000</v>
      </c>
      <c r="O382">
        <v>100</v>
      </c>
      <c r="P382" s="3">
        <f>N382*O382%*CSDL[[#This Row],[SỐ LƯỢNG]]</f>
        <v>5000000</v>
      </c>
      <c r="Q382" s="3">
        <f t="shared" si="190"/>
        <v>0</v>
      </c>
    </row>
    <row r="383" spans="1:17" x14ac:dyDescent="0.3">
      <c r="A383" s="23" t="s">
        <v>178</v>
      </c>
      <c r="B383" s="8" t="s">
        <v>178</v>
      </c>
      <c r="C383" s="8">
        <v>6</v>
      </c>
      <c r="D383" s="8" t="s">
        <v>200</v>
      </c>
      <c r="E383" s="8" t="s">
        <v>13821</v>
      </c>
      <c r="F383" s="8" t="str">
        <f>VLOOKUP(E383,'DANH MỤC'!$F:$G,2,0)</f>
        <v>Nhóm 1</v>
      </c>
      <c r="G383" s="8" t="s">
        <v>6202</v>
      </c>
      <c r="H383" t="str">
        <f>VLOOKUP(G383,'DANH MỤC'!$I:$K,2,0)</f>
        <v>KH 0169</v>
      </c>
      <c r="I383" t="str">
        <f>VLOOKUP(G383,'DANH MỤC'!$I:$K,3,0)</f>
        <v>Tiền Giang</v>
      </c>
      <c r="J383" s="8" t="s">
        <v>5940</v>
      </c>
      <c r="K383" t="str">
        <f>VLOOKUP(J383,'DANH MỤC'!$A$1:$B$19,2,0)</f>
        <v>Sản phẩm 0002</v>
      </c>
      <c r="L383" s="9" t="s">
        <v>15</v>
      </c>
      <c r="M383">
        <v>1</v>
      </c>
      <c r="N383" s="3">
        <f>IF(LEFT(K383,1)="S",VLOOKUP(K383,'DANH MỤC'!$B:$D,2,0),VLOOKUP(K383,'DANH MỤC'!$B:$D,3,0))</f>
        <v>2000000</v>
      </c>
      <c r="O383">
        <v>10</v>
      </c>
      <c r="P383" s="3">
        <f>N383*O383%*CSDL[[#This Row],[SỐ LƯỢNG]]</f>
        <v>200000</v>
      </c>
      <c r="Q383" s="3">
        <f t="shared" si="190"/>
        <v>1800000</v>
      </c>
    </row>
    <row r="384" spans="1:17" x14ac:dyDescent="0.3">
      <c r="A384" s="23" t="s">
        <v>178</v>
      </c>
      <c r="B384" s="8" t="s">
        <v>178</v>
      </c>
      <c r="C384" s="8">
        <v>6</v>
      </c>
      <c r="D384" s="8" t="s">
        <v>201</v>
      </c>
      <c r="E384" s="8" t="s">
        <v>13816</v>
      </c>
      <c r="F384" s="8" t="str">
        <f>VLOOKUP(E384,'DANH MỤC'!$F:$G,2,0)</f>
        <v>Nhóm 1</v>
      </c>
      <c r="G384" s="8" t="s">
        <v>6203</v>
      </c>
      <c r="H384" t="str">
        <f>VLOOKUP(G384,'DANH MỤC'!$I:$K,2,0)</f>
        <v>KH 0170</v>
      </c>
      <c r="I384" t="str">
        <f>VLOOKUP(G384,'DANH MỤC'!$I:$K,3,0)</f>
        <v>Bạc Liêu</v>
      </c>
      <c r="J384" s="8" t="s">
        <v>5939</v>
      </c>
      <c r="K384" t="str">
        <f>VLOOKUP(J384,'DANH MỤC'!$A$1:$B$19,2,0)</f>
        <v>Sản phẩm 0001</v>
      </c>
      <c r="L384" s="9" t="s">
        <v>15</v>
      </c>
      <c r="M384">
        <v>2</v>
      </c>
      <c r="N384" s="3">
        <f>IF(LEFT(K384,1)="S",VLOOKUP(K384,'DANH MỤC'!$B:$D,2,0),VLOOKUP(K384,'DANH MỤC'!$B:$D,3,0))</f>
        <v>3000000</v>
      </c>
      <c r="O384">
        <v>5</v>
      </c>
      <c r="P384" s="3">
        <f>N384*O384%*CSDL[[#This Row],[SỐ LƯỢNG]]</f>
        <v>300000</v>
      </c>
      <c r="Q384" s="3">
        <f t="shared" si="190"/>
        <v>5700000</v>
      </c>
    </row>
    <row r="385" spans="1:17" x14ac:dyDescent="0.3">
      <c r="A385" s="23" t="str">
        <f t="shared" ref="A385:A386" si="216">A384</f>
        <v>21/06/2019</v>
      </c>
      <c r="B385" s="8" t="str">
        <f t="shared" ref="B385:B386" si="217">B384</f>
        <v>21/06/2019</v>
      </c>
      <c r="C385" s="8">
        <v>6</v>
      </c>
      <c r="D385" s="8" t="str">
        <f t="shared" ref="D385:D386" si="218">D384</f>
        <v>DH14972</v>
      </c>
      <c r="E385" s="8" t="str">
        <f t="shared" ref="E385:E386" si="219">E384</f>
        <v>luyen.dam</v>
      </c>
      <c r="F385" s="8" t="str">
        <f>VLOOKUP(E385,'DANH MỤC'!$F:$G,2,0)</f>
        <v>Nhóm 1</v>
      </c>
      <c r="G385" s="8" t="str">
        <f t="shared" ref="G385:G386" si="220">G384</f>
        <v>KH0170</v>
      </c>
      <c r="H385" t="str">
        <f>VLOOKUP(G385,'DANH MỤC'!$I:$K,2,0)</f>
        <v>KH 0170</v>
      </c>
      <c r="I385" t="str">
        <f>VLOOKUP(G385,'DANH MỤC'!$I:$K,3,0)</f>
        <v>Bạc Liêu</v>
      </c>
      <c r="J385" s="8" t="s">
        <v>5946</v>
      </c>
      <c r="K385" t="str">
        <f>VLOOKUP(J385,'DANH MỤC'!$A$1:$B$19,2,0)</f>
        <v>Hàng tặng 0003</v>
      </c>
      <c r="L385" s="9" t="s">
        <v>46</v>
      </c>
      <c r="M385">
        <v>1</v>
      </c>
      <c r="N385" s="3">
        <f>IF(LEFT(K385,1)="S",VLOOKUP(K385,'DANH MỤC'!$B:$D,2,0),VLOOKUP(K385,'DANH MỤC'!$B:$D,3,0))</f>
        <v>300000</v>
      </c>
      <c r="O385">
        <v>0</v>
      </c>
      <c r="P385" s="3">
        <f>N385*O385%*CSDL[[#This Row],[SỐ LƯỢNG]]</f>
        <v>0</v>
      </c>
      <c r="Q385" s="3">
        <f t="shared" si="190"/>
        <v>300000</v>
      </c>
    </row>
    <row r="386" spans="1:17" x14ac:dyDescent="0.3">
      <c r="A386" s="23" t="str">
        <f t="shared" si="216"/>
        <v>21/06/2019</v>
      </c>
      <c r="B386" s="8" t="str">
        <f t="shared" si="217"/>
        <v>21/06/2019</v>
      </c>
      <c r="C386" s="8">
        <v>6</v>
      </c>
      <c r="D386" s="8" t="str">
        <f t="shared" si="218"/>
        <v>DH14972</v>
      </c>
      <c r="E386" s="8" t="str">
        <f t="shared" si="219"/>
        <v>luyen.dam</v>
      </c>
      <c r="F386" s="8" t="str">
        <f>VLOOKUP(E386,'DANH MỤC'!$F:$G,2,0)</f>
        <v>Nhóm 1</v>
      </c>
      <c r="G386" s="8" t="str">
        <f t="shared" si="220"/>
        <v>KH0170</v>
      </c>
      <c r="H386" t="str">
        <f>VLOOKUP(G386,'DANH MỤC'!$I:$K,2,0)</f>
        <v>KH 0170</v>
      </c>
      <c r="I386" t="str">
        <f>VLOOKUP(G386,'DANH MỤC'!$I:$K,3,0)</f>
        <v>Bạc Liêu</v>
      </c>
      <c r="J386" s="8" t="s">
        <v>5939</v>
      </c>
      <c r="K386" t="str">
        <f>VLOOKUP(J386,'DANH MỤC'!$A$1:$B$19,2,0)</f>
        <v>Sản phẩm 0001</v>
      </c>
      <c r="L386" s="9" t="s">
        <v>15</v>
      </c>
      <c r="M386">
        <v>1</v>
      </c>
      <c r="N386" s="3">
        <f>IF(LEFT(K386,1)="S",VLOOKUP(K386,'DANH MỤC'!$B:$D,2,0),VLOOKUP(K386,'DANH MỤC'!$B:$D,3,0))</f>
        <v>3000000</v>
      </c>
      <c r="O386">
        <v>20</v>
      </c>
      <c r="P386" s="3">
        <f>N386*O386%*CSDL[[#This Row],[SỐ LƯỢNG]]</f>
        <v>600000</v>
      </c>
      <c r="Q386" s="3">
        <f t="shared" si="190"/>
        <v>2400000</v>
      </c>
    </row>
    <row r="387" spans="1:17" x14ac:dyDescent="0.3">
      <c r="A387" s="23" t="s">
        <v>178</v>
      </c>
      <c r="B387" s="8" t="s">
        <v>178</v>
      </c>
      <c r="C387" s="8">
        <v>6</v>
      </c>
      <c r="D387" s="8" t="s">
        <v>202</v>
      </c>
      <c r="E387" s="8" t="s">
        <v>13821</v>
      </c>
      <c r="F387" s="8" t="str">
        <f>VLOOKUP(E387,'DANH MỤC'!$F:$G,2,0)</f>
        <v>Nhóm 1</v>
      </c>
      <c r="G387" s="8" t="s">
        <v>6204</v>
      </c>
      <c r="H387" t="str">
        <f>VLOOKUP(G387,'DANH MỤC'!$I:$K,2,0)</f>
        <v>KH 0171</v>
      </c>
      <c r="I387" t="str">
        <f>VLOOKUP(G387,'DANH MỤC'!$I:$K,3,0)</f>
        <v>Bà Rịa Vũng Tàu</v>
      </c>
      <c r="J387" s="8" t="s">
        <v>19</v>
      </c>
      <c r="K387" t="str">
        <f>VLOOKUP(J387,'DANH MỤC'!$A$1:$B$19,2,0)</f>
        <v>Sản phẩm 0003</v>
      </c>
      <c r="L387" s="9" t="s">
        <v>15</v>
      </c>
      <c r="M387">
        <v>1</v>
      </c>
      <c r="N387" s="3">
        <f>IF(LEFT(K387,1)="S",VLOOKUP(K387,'DANH MỤC'!$B:$D,2,0),VLOOKUP(K387,'DANH MỤC'!$B:$D,3,0))</f>
        <v>2500000</v>
      </c>
      <c r="O387">
        <v>0</v>
      </c>
      <c r="P387" s="3">
        <f>N387*O387%*CSDL[[#This Row],[SỐ LƯỢNG]]</f>
        <v>0</v>
      </c>
      <c r="Q387" s="3">
        <f t="shared" ref="Q387:Q450" si="221">N387*M387-P387</f>
        <v>2500000</v>
      </c>
    </row>
    <row r="388" spans="1:17" x14ac:dyDescent="0.3">
      <c r="A388" s="23" t="str">
        <f>A387</f>
        <v>21/06/2019</v>
      </c>
      <c r="B388" s="8" t="str">
        <f>B387</f>
        <v>21/06/2019</v>
      </c>
      <c r="C388" s="8">
        <v>6</v>
      </c>
      <c r="D388" s="8" t="str">
        <f>D387</f>
        <v>DH14971</v>
      </c>
      <c r="E388" s="8" t="str">
        <f>E387</f>
        <v>thu.le</v>
      </c>
      <c r="F388" s="8" t="str">
        <f>VLOOKUP(E388,'DANH MỤC'!$F:$G,2,0)</f>
        <v>Nhóm 1</v>
      </c>
      <c r="G388" s="8" t="str">
        <f>G387</f>
        <v>KH0171</v>
      </c>
      <c r="H388" t="str">
        <f>VLOOKUP(G388,'DANH MỤC'!$I:$K,2,0)</f>
        <v>KH 0171</v>
      </c>
      <c r="I388" t="str">
        <f>VLOOKUP(G388,'DANH MỤC'!$I:$K,3,0)</f>
        <v>Bà Rịa Vũng Tàu</v>
      </c>
      <c r="J388" s="8" t="s">
        <v>5944</v>
      </c>
      <c r="K388" t="str">
        <f>VLOOKUP(J388,'DANH MỤC'!$A$1:$B$19,2,0)</f>
        <v>Hàng tặng 0001</v>
      </c>
      <c r="L388" s="9" t="s">
        <v>24</v>
      </c>
      <c r="M388">
        <v>2</v>
      </c>
      <c r="N388" s="3">
        <f>IF(LEFT(K388,1)="S",VLOOKUP(K388,'DANH MỤC'!$B:$D,2,0),VLOOKUP(K388,'DANH MỤC'!$B:$D,3,0))</f>
        <v>200000</v>
      </c>
      <c r="O388">
        <v>100</v>
      </c>
      <c r="P388" s="3">
        <f>N388*O388%*CSDL[[#This Row],[SỐ LƯỢNG]]</f>
        <v>400000</v>
      </c>
      <c r="Q388" s="3">
        <f t="shared" si="221"/>
        <v>0</v>
      </c>
    </row>
    <row r="389" spans="1:17" x14ac:dyDescent="0.3">
      <c r="A389" s="23" t="s">
        <v>178</v>
      </c>
      <c r="B389" s="8" t="s">
        <v>178</v>
      </c>
      <c r="C389" s="8">
        <v>6</v>
      </c>
      <c r="D389" s="8" t="s">
        <v>203</v>
      </c>
      <c r="E389" s="8" t="s">
        <v>13823</v>
      </c>
      <c r="F389" s="8" t="str">
        <f>VLOOKUP(E389,'DANH MỤC'!$F:$G,2,0)</f>
        <v>Nhóm 1</v>
      </c>
      <c r="G389" s="8" t="s">
        <v>6205</v>
      </c>
      <c r="H389" t="str">
        <f>VLOOKUP(G389,'DANH MỤC'!$I:$K,2,0)</f>
        <v>KH 0172</v>
      </c>
      <c r="I389" t="str">
        <f>VLOOKUP(G389,'DANH MỤC'!$I:$K,3,0)</f>
        <v>Bắc Kạn</v>
      </c>
      <c r="J389" s="8" t="s">
        <v>14</v>
      </c>
      <c r="K389" t="str">
        <f>VLOOKUP(J389,'DANH MỤC'!$A$1:$B$19,2,0)</f>
        <v>Sản phẩm 0004</v>
      </c>
      <c r="L389" s="9" t="s">
        <v>15</v>
      </c>
      <c r="M389">
        <v>1</v>
      </c>
      <c r="N389" s="3">
        <f>IF(LEFT(K389,1)="S",VLOOKUP(K389,'DANH MỤC'!$B:$D,2,0),VLOOKUP(K389,'DANH MỤC'!$B:$D,3,0))</f>
        <v>3500000</v>
      </c>
      <c r="O389">
        <v>0</v>
      </c>
      <c r="P389" s="3">
        <f>N389*O389%*CSDL[[#This Row],[SỐ LƯỢNG]]</f>
        <v>0</v>
      </c>
      <c r="Q389" s="3">
        <f t="shared" si="221"/>
        <v>3500000</v>
      </c>
    </row>
    <row r="390" spans="1:17" x14ac:dyDescent="0.3">
      <c r="A390" s="23" t="str">
        <f>A389</f>
        <v>21/06/2019</v>
      </c>
      <c r="B390" s="8" t="str">
        <f>B389</f>
        <v>21/06/2019</v>
      </c>
      <c r="C390" s="8">
        <v>6</v>
      </c>
      <c r="D390" s="8" t="str">
        <f>D389</f>
        <v>DH14970</v>
      </c>
      <c r="E390" s="8" t="str">
        <f>E389</f>
        <v>giang.nguyen</v>
      </c>
      <c r="F390" s="8" t="str">
        <f>VLOOKUP(E390,'DANH MỤC'!$F:$G,2,0)</f>
        <v>Nhóm 1</v>
      </c>
      <c r="G390" s="8" t="str">
        <f>G389</f>
        <v>KH0172</v>
      </c>
      <c r="H390" t="str">
        <f>VLOOKUP(G390,'DANH MỤC'!$I:$K,2,0)</f>
        <v>KH 0172</v>
      </c>
      <c r="I390" t="str">
        <f>VLOOKUP(G390,'DANH MỤC'!$I:$K,3,0)</f>
        <v>Bắc Kạn</v>
      </c>
      <c r="J390" s="8" t="s">
        <v>5944</v>
      </c>
      <c r="K390" t="str">
        <f>VLOOKUP(J390,'DANH MỤC'!$A$1:$B$19,2,0)</f>
        <v>Hàng tặng 0001</v>
      </c>
      <c r="L390" s="9" t="s">
        <v>24</v>
      </c>
      <c r="M390">
        <v>2</v>
      </c>
      <c r="N390" s="3">
        <f>IF(LEFT(K390,1)="S",VLOOKUP(K390,'DANH MỤC'!$B:$D,2,0),VLOOKUP(K390,'DANH MỤC'!$B:$D,3,0))</f>
        <v>200000</v>
      </c>
      <c r="O390">
        <v>100</v>
      </c>
      <c r="P390" s="3">
        <f>N390*O390%*CSDL[[#This Row],[SỐ LƯỢNG]]</f>
        <v>400000</v>
      </c>
      <c r="Q390" s="3">
        <f t="shared" si="221"/>
        <v>0</v>
      </c>
    </row>
    <row r="391" spans="1:17" x14ac:dyDescent="0.3">
      <c r="A391" s="23" t="s">
        <v>178</v>
      </c>
      <c r="B391" s="8" t="s">
        <v>178</v>
      </c>
      <c r="C391" s="8">
        <v>6</v>
      </c>
      <c r="D391" s="8" t="s">
        <v>204</v>
      </c>
      <c r="E391" s="8" t="s">
        <v>13814</v>
      </c>
      <c r="F391" s="8" t="str">
        <f>VLOOKUP(E391,'DANH MỤC'!$F:$G,2,0)</f>
        <v>Nhóm 1</v>
      </c>
      <c r="G391" s="8" t="s">
        <v>6206</v>
      </c>
      <c r="H391" t="str">
        <f>VLOOKUP(G391,'DANH MỤC'!$I:$K,2,0)</f>
        <v>KH 0173</v>
      </c>
      <c r="I391" t="str">
        <f>VLOOKUP(G391,'DANH MỤC'!$I:$K,3,0)</f>
        <v>Thái Bình</v>
      </c>
      <c r="J391" s="8" t="s">
        <v>5940</v>
      </c>
      <c r="K391" t="str">
        <f>VLOOKUP(J391,'DANH MỤC'!$A$1:$B$19,2,0)</f>
        <v>Sản phẩm 0002</v>
      </c>
      <c r="L391" s="9" t="s">
        <v>15</v>
      </c>
      <c r="M391">
        <v>1</v>
      </c>
      <c r="N391" s="3">
        <f>IF(LEFT(K391,1)="S",VLOOKUP(K391,'DANH MỤC'!$B:$D,2,0),VLOOKUP(K391,'DANH MỤC'!$B:$D,3,0))</f>
        <v>2000000</v>
      </c>
      <c r="O391">
        <v>5</v>
      </c>
      <c r="P391" s="3">
        <f>N391*O391%*CSDL[[#This Row],[SỐ LƯỢNG]]</f>
        <v>100000</v>
      </c>
      <c r="Q391" s="3">
        <f t="shared" si="221"/>
        <v>1900000</v>
      </c>
    </row>
    <row r="392" spans="1:17" x14ac:dyDescent="0.3">
      <c r="A392" s="23" t="s">
        <v>178</v>
      </c>
      <c r="B392" s="8" t="s">
        <v>178</v>
      </c>
      <c r="C392" s="8">
        <v>6</v>
      </c>
      <c r="D392" s="8" t="s">
        <v>205</v>
      </c>
      <c r="E392" s="8" t="s">
        <v>13814</v>
      </c>
      <c r="F392" s="8" t="str">
        <f>VLOOKUP(E392,'DANH MỤC'!$F:$G,2,0)</f>
        <v>Nhóm 1</v>
      </c>
      <c r="G392" s="8" t="s">
        <v>6207</v>
      </c>
      <c r="H392" t="str">
        <f>VLOOKUP(G392,'DANH MỤC'!$I:$K,2,0)</f>
        <v>KH 0174</v>
      </c>
      <c r="I392" t="str">
        <f>VLOOKUP(G392,'DANH MỤC'!$I:$K,3,0)</f>
        <v>Quảng Ngãi</v>
      </c>
      <c r="J392" s="8" t="s">
        <v>5939</v>
      </c>
      <c r="K392" t="str">
        <f>VLOOKUP(J392,'DANH MỤC'!$A$1:$B$19,2,0)</f>
        <v>Sản phẩm 0001</v>
      </c>
      <c r="L392" s="9" t="s">
        <v>15</v>
      </c>
      <c r="M392">
        <v>1</v>
      </c>
      <c r="N392" s="3">
        <f>IF(LEFT(K392,1)="S",VLOOKUP(K392,'DANH MỤC'!$B:$D,2,0),VLOOKUP(K392,'DANH MỤC'!$B:$D,3,0))</f>
        <v>3000000</v>
      </c>
      <c r="O392">
        <v>0</v>
      </c>
      <c r="P392" s="3">
        <f>N392*O392%*CSDL[[#This Row],[SỐ LƯỢNG]]</f>
        <v>0</v>
      </c>
      <c r="Q392" s="3">
        <f t="shared" si="221"/>
        <v>3000000</v>
      </c>
    </row>
    <row r="393" spans="1:17" x14ac:dyDescent="0.3">
      <c r="A393" s="23" t="str">
        <f>A392</f>
        <v>21/06/2019</v>
      </c>
      <c r="B393" s="8" t="str">
        <f>B392</f>
        <v>21/06/2019</v>
      </c>
      <c r="C393" s="8">
        <v>6</v>
      </c>
      <c r="D393" s="8" t="str">
        <f>D392</f>
        <v>DH14968</v>
      </c>
      <c r="E393" s="8" t="str">
        <f>E392</f>
        <v>hai.vi</v>
      </c>
      <c r="F393" s="8" t="str">
        <f>VLOOKUP(E393,'DANH MỤC'!$F:$G,2,0)</f>
        <v>Nhóm 1</v>
      </c>
      <c r="G393" s="8" t="str">
        <f>G392</f>
        <v>KH0174</v>
      </c>
      <c r="H393" t="str">
        <f>VLOOKUP(G393,'DANH MỤC'!$I:$K,2,0)</f>
        <v>KH 0174</v>
      </c>
      <c r="I393" t="str">
        <f>VLOOKUP(G393,'DANH MỤC'!$I:$K,3,0)</f>
        <v>Quảng Ngãi</v>
      </c>
      <c r="J393" s="8" t="s">
        <v>5944</v>
      </c>
      <c r="K393" t="str">
        <f>VLOOKUP(J393,'DANH MỤC'!$A$1:$B$19,2,0)</f>
        <v>Hàng tặng 0001</v>
      </c>
      <c r="L393" s="9" t="s">
        <v>24</v>
      </c>
      <c r="M393">
        <v>2</v>
      </c>
      <c r="N393" s="3">
        <f>IF(LEFT(K393,1)="S",VLOOKUP(K393,'DANH MỤC'!$B:$D,2,0),VLOOKUP(K393,'DANH MỤC'!$B:$D,3,0))</f>
        <v>200000</v>
      </c>
      <c r="O393">
        <v>100</v>
      </c>
      <c r="P393" s="3">
        <f>N393*O393%*CSDL[[#This Row],[SỐ LƯỢNG]]</f>
        <v>400000</v>
      </c>
      <c r="Q393" s="3">
        <f t="shared" si="221"/>
        <v>0</v>
      </c>
    </row>
    <row r="394" spans="1:17" x14ac:dyDescent="0.3">
      <c r="A394" s="23" t="s">
        <v>178</v>
      </c>
      <c r="B394" s="8" t="s">
        <v>178</v>
      </c>
      <c r="C394" s="8">
        <v>6</v>
      </c>
      <c r="D394" s="8" t="s">
        <v>206</v>
      </c>
      <c r="E394" s="8" t="s">
        <v>13828</v>
      </c>
      <c r="F394" s="8" t="str">
        <f>VLOOKUP(E394,'DANH MỤC'!$F:$G,2,0)</f>
        <v>Nhóm 2</v>
      </c>
      <c r="G394" s="8" t="s">
        <v>6208</v>
      </c>
      <c r="H394" t="str">
        <f>VLOOKUP(G394,'DANH MỤC'!$I:$K,2,0)</f>
        <v>KH 0175</v>
      </c>
      <c r="I394" t="str">
        <f>VLOOKUP(G394,'DANH MỤC'!$I:$K,3,0)</f>
        <v>Đắk Lắk</v>
      </c>
      <c r="J394" s="8" t="s">
        <v>5939</v>
      </c>
      <c r="K394" t="str">
        <f>VLOOKUP(J394,'DANH MỤC'!$A$1:$B$19,2,0)</f>
        <v>Sản phẩm 0001</v>
      </c>
      <c r="L394" s="9" t="s">
        <v>15</v>
      </c>
      <c r="M394">
        <v>1</v>
      </c>
      <c r="N394" s="3">
        <f>IF(LEFT(K394,1)="S",VLOOKUP(K394,'DANH MỤC'!$B:$D,2,0),VLOOKUP(K394,'DANH MỤC'!$B:$D,3,0))</f>
        <v>3000000</v>
      </c>
      <c r="O394">
        <v>10</v>
      </c>
      <c r="P394" s="3">
        <f>N394*O394%*CSDL[[#This Row],[SỐ LƯỢNG]]</f>
        <v>300000</v>
      </c>
      <c r="Q394" s="3">
        <f t="shared" si="221"/>
        <v>2700000</v>
      </c>
    </row>
    <row r="395" spans="1:17" x14ac:dyDescent="0.3">
      <c r="A395" s="23" t="str">
        <f t="shared" ref="A395:A398" si="222">A394</f>
        <v>21/06/2019</v>
      </c>
      <c r="B395" s="8" t="str">
        <f t="shared" ref="B395:B398" si="223">B394</f>
        <v>21/06/2019</v>
      </c>
      <c r="C395" s="8">
        <v>6</v>
      </c>
      <c r="D395" s="8" t="str">
        <f t="shared" ref="D395:D398" si="224">D394</f>
        <v>DH14967</v>
      </c>
      <c r="E395" s="8" t="str">
        <f t="shared" ref="E395:E398" si="225">E394</f>
        <v>oanh.ngo</v>
      </c>
      <c r="F395" s="8" t="str">
        <f>VLOOKUP(E395,'DANH MỤC'!$F:$G,2,0)</f>
        <v>Nhóm 2</v>
      </c>
      <c r="G395" s="8" t="str">
        <f t="shared" ref="G395:G398" si="226">G394</f>
        <v>KH0175</v>
      </c>
      <c r="H395" t="str">
        <f>VLOOKUP(G395,'DANH MỤC'!$I:$K,2,0)</f>
        <v>KH 0175</v>
      </c>
      <c r="I395" t="str">
        <f>VLOOKUP(G395,'DANH MỤC'!$I:$K,3,0)</f>
        <v>Đắk Lắk</v>
      </c>
      <c r="J395" s="8" t="s">
        <v>5939</v>
      </c>
      <c r="K395" t="str">
        <f>VLOOKUP(J395,'DANH MỤC'!$A$1:$B$19,2,0)</f>
        <v>Sản phẩm 0001</v>
      </c>
      <c r="L395" s="9" t="s">
        <v>15</v>
      </c>
      <c r="M395">
        <v>1</v>
      </c>
      <c r="N395" s="3">
        <f>IF(LEFT(K395,1)="S",VLOOKUP(K395,'DANH MỤC'!$B:$D,2,0),VLOOKUP(K395,'DANH MỤC'!$B:$D,3,0))</f>
        <v>3000000</v>
      </c>
      <c r="O395">
        <v>10</v>
      </c>
      <c r="P395" s="3">
        <f>N395*O395%*CSDL[[#This Row],[SỐ LƯỢNG]]</f>
        <v>300000</v>
      </c>
      <c r="Q395" s="3">
        <f t="shared" si="221"/>
        <v>2700000</v>
      </c>
    </row>
    <row r="396" spans="1:17" x14ac:dyDescent="0.3">
      <c r="A396" s="23" t="str">
        <f t="shared" si="222"/>
        <v>21/06/2019</v>
      </c>
      <c r="B396" s="8" t="str">
        <f t="shared" si="223"/>
        <v>21/06/2019</v>
      </c>
      <c r="C396" s="8">
        <v>6</v>
      </c>
      <c r="D396" s="8" t="str">
        <f t="shared" si="224"/>
        <v>DH14967</v>
      </c>
      <c r="E396" s="8" t="str">
        <f t="shared" si="225"/>
        <v>oanh.ngo</v>
      </c>
      <c r="F396" s="8" t="str">
        <f>VLOOKUP(E396,'DANH MỤC'!$F:$G,2,0)</f>
        <v>Nhóm 2</v>
      </c>
      <c r="G396" s="8" t="str">
        <f t="shared" si="226"/>
        <v>KH0175</v>
      </c>
      <c r="H396" t="str">
        <f>VLOOKUP(G396,'DANH MỤC'!$I:$K,2,0)</f>
        <v>KH 0175</v>
      </c>
      <c r="I396" t="str">
        <f>VLOOKUP(G396,'DANH MỤC'!$I:$K,3,0)</f>
        <v>Đắk Lắk</v>
      </c>
      <c r="J396" s="8" t="s">
        <v>5939</v>
      </c>
      <c r="K396" t="str">
        <f>VLOOKUP(J396,'DANH MỤC'!$A$1:$B$19,2,0)</f>
        <v>Sản phẩm 0001</v>
      </c>
      <c r="L396" s="9" t="s">
        <v>15</v>
      </c>
      <c r="M396">
        <v>1</v>
      </c>
      <c r="N396" s="3">
        <f>IF(LEFT(K396,1)="S",VLOOKUP(K396,'DANH MỤC'!$B:$D,2,0),VLOOKUP(K396,'DANH MỤC'!$B:$D,3,0))</f>
        <v>3000000</v>
      </c>
      <c r="O396">
        <v>10</v>
      </c>
      <c r="P396" s="3">
        <f>N396*O396%*CSDL[[#This Row],[SỐ LƯỢNG]]</f>
        <v>300000</v>
      </c>
      <c r="Q396" s="3">
        <f t="shared" si="221"/>
        <v>2700000</v>
      </c>
    </row>
    <row r="397" spans="1:17" x14ac:dyDescent="0.3">
      <c r="A397" s="23" t="str">
        <f t="shared" si="222"/>
        <v>21/06/2019</v>
      </c>
      <c r="B397" s="8" t="str">
        <f t="shared" si="223"/>
        <v>21/06/2019</v>
      </c>
      <c r="C397" s="8">
        <v>6</v>
      </c>
      <c r="D397" s="8" t="str">
        <f t="shared" si="224"/>
        <v>DH14967</v>
      </c>
      <c r="E397" s="8" t="str">
        <f t="shared" si="225"/>
        <v>oanh.ngo</v>
      </c>
      <c r="F397" s="8" t="str">
        <f>VLOOKUP(E397,'DANH MỤC'!$F:$G,2,0)</f>
        <v>Nhóm 2</v>
      </c>
      <c r="G397" s="8" t="str">
        <f t="shared" si="226"/>
        <v>KH0175</v>
      </c>
      <c r="H397" t="str">
        <f>VLOOKUP(G397,'DANH MỤC'!$I:$K,2,0)</f>
        <v>KH 0175</v>
      </c>
      <c r="I397" t="str">
        <f>VLOOKUP(G397,'DANH MỤC'!$I:$K,3,0)</f>
        <v>Đắk Lắk</v>
      </c>
      <c r="J397" s="8" t="s">
        <v>5940</v>
      </c>
      <c r="K397" t="str">
        <f>VLOOKUP(J397,'DANH MỤC'!$A$1:$B$19,2,0)</f>
        <v>Sản phẩm 0002</v>
      </c>
      <c r="L397" s="9" t="s">
        <v>15</v>
      </c>
      <c r="M397">
        <v>1</v>
      </c>
      <c r="N397" s="3">
        <f>IF(LEFT(K397,1)="S",VLOOKUP(K397,'DANH MỤC'!$B:$D,2,0),VLOOKUP(K397,'DANH MỤC'!$B:$D,3,0))</f>
        <v>2000000</v>
      </c>
      <c r="O397">
        <v>10</v>
      </c>
      <c r="P397" s="3">
        <f>N397*O397%*CSDL[[#This Row],[SỐ LƯỢNG]]</f>
        <v>200000</v>
      </c>
      <c r="Q397" s="3">
        <f t="shared" si="221"/>
        <v>1800000</v>
      </c>
    </row>
    <row r="398" spans="1:17" x14ac:dyDescent="0.3">
      <c r="A398" s="23" t="str">
        <f t="shared" si="222"/>
        <v>21/06/2019</v>
      </c>
      <c r="B398" s="8" t="str">
        <f t="shared" si="223"/>
        <v>21/06/2019</v>
      </c>
      <c r="C398" s="8">
        <v>6</v>
      </c>
      <c r="D398" s="8" t="str">
        <f t="shared" si="224"/>
        <v>DH14967</v>
      </c>
      <c r="E398" s="8" t="str">
        <f t="shared" si="225"/>
        <v>oanh.ngo</v>
      </c>
      <c r="F398" s="8" t="str">
        <f>VLOOKUP(E398,'DANH MỤC'!$F:$G,2,0)</f>
        <v>Nhóm 2</v>
      </c>
      <c r="G398" s="8" t="str">
        <f t="shared" si="226"/>
        <v>KH0175</v>
      </c>
      <c r="H398" t="str">
        <f>VLOOKUP(G398,'DANH MỤC'!$I:$K,2,0)</f>
        <v>KH 0175</v>
      </c>
      <c r="I398" t="str">
        <f>VLOOKUP(G398,'DANH MỤC'!$I:$K,3,0)</f>
        <v>Đắk Lắk</v>
      </c>
      <c r="J398" s="8" t="s">
        <v>5945</v>
      </c>
      <c r="K398" t="str">
        <f>VLOOKUP(J398,'DANH MỤC'!$A$1:$B$19,2,0)</f>
        <v>Hàng tặng 0002</v>
      </c>
      <c r="L398" s="9" t="s">
        <v>51</v>
      </c>
      <c r="M398">
        <v>1</v>
      </c>
      <c r="N398" s="3">
        <f>IF(LEFT(K398,1)="S",VLOOKUP(K398,'DANH MỤC'!$B:$D,2,0),VLOOKUP(K398,'DANH MỤC'!$B:$D,3,0))</f>
        <v>500000</v>
      </c>
      <c r="O398">
        <v>0</v>
      </c>
      <c r="P398" s="3">
        <f>N398*O398%*CSDL[[#This Row],[SỐ LƯỢNG]]</f>
        <v>0</v>
      </c>
      <c r="Q398" s="3">
        <f t="shared" si="221"/>
        <v>500000</v>
      </c>
    </row>
    <row r="399" spans="1:17" x14ac:dyDescent="0.3">
      <c r="A399" s="23" t="s">
        <v>178</v>
      </c>
      <c r="B399" s="8" t="s">
        <v>178</v>
      </c>
      <c r="C399" s="8">
        <v>6</v>
      </c>
      <c r="D399" s="8" t="s">
        <v>207</v>
      </c>
      <c r="E399" s="8" t="s">
        <v>13816</v>
      </c>
      <c r="F399" s="8" t="str">
        <f>VLOOKUP(E399,'DANH MỤC'!$F:$G,2,0)</f>
        <v>Nhóm 1</v>
      </c>
      <c r="G399" s="8" t="s">
        <v>6209</v>
      </c>
      <c r="H399" t="str">
        <f>VLOOKUP(G399,'DANH MỤC'!$I:$K,2,0)</f>
        <v>KH 0176</v>
      </c>
      <c r="I399" t="str">
        <f>VLOOKUP(G399,'DANH MỤC'!$I:$K,3,0)</f>
        <v>Nghệ An</v>
      </c>
      <c r="J399" s="8" t="s">
        <v>5939</v>
      </c>
      <c r="K399" t="str">
        <f>VLOOKUP(J399,'DANH MỤC'!$A$1:$B$19,2,0)</f>
        <v>Sản phẩm 0001</v>
      </c>
      <c r="L399" s="9" t="s">
        <v>15</v>
      </c>
      <c r="M399">
        <v>1</v>
      </c>
      <c r="N399" s="3">
        <f>IF(LEFT(K399,1)="S",VLOOKUP(K399,'DANH MỤC'!$B:$D,2,0),VLOOKUP(K399,'DANH MỤC'!$B:$D,3,0))</f>
        <v>3000000</v>
      </c>
      <c r="O399">
        <v>0</v>
      </c>
      <c r="P399" s="3">
        <f>N399*O399%*CSDL[[#This Row],[SỐ LƯỢNG]]</f>
        <v>0</v>
      </c>
      <c r="Q399" s="3">
        <f t="shared" si="221"/>
        <v>3000000</v>
      </c>
    </row>
    <row r="400" spans="1:17" x14ac:dyDescent="0.3">
      <c r="A400" s="23" t="str">
        <f>A399</f>
        <v>21/06/2019</v>
      </c>
      <c r="B400" s="8" t="str">
        <f>B399</f>
        <v>21/06/2019</v>
      </c>
      <c r="C400" s="8">
        <v>6</v>
      </c>
      <c r="D400" s="8" t="str">
        <f>D399</f>
        <v>DH14966</v>
      </c>
      <c r="E400" s="8" t="str">
        <f>E399</f>
        <v>luyen.dam</v>
      </c>
      <c r="F400" s="8" t="str">
        <f>VLOOKUP(E400,'DANH MỤC'!$F:$G,2,0)</f>
        <v>Nhóm 1</v>
      </c>
      <c r="G400" s="8" t="str">
        <f>G399</f>
        <v>KH0176</v>
      </c>
      <c r="H400" t="str">
        <f>VLOOKUP(G400,'DANH MỤC'!$I:$K,2,0)</f>
        <v>KH 0176</v>
      </c>
      <c r="I400" t="str">
        <f>VLOOKUP(G400,'DANH MỤC'!$I:$K,3,0)</f>
        <v>Nghệ An</v>
      </c>
      <c r="J400" s="8" t="s">
        <v>5944</v>
      </c>
      <c r="K400" t="str">
        <f>VLOOKUP(J400,'DANH MỤC'!$A$1:$B$19,2,0)</f>
        <v>Hàng tặng 0001</v>
      </c>
      <c r="L400" s="9" t="s">
        <v>24</v>
      </c>
      <c r="M400">
        <v>2</v>
      </c>
      <c r="N400" s="3">
        <f>IF(LEFT(K400,1)="S",VLOOKUP(K400,'DANH MỤC'!$B:$D,2,0),VLOOKUP(K400,'DANH MỤC'!$B:$D,3,0))</f>
        <v>200000</v>
      </c>
      <c r="O400">
        <v>100</v>
      </c>
      <c r="P400" s="3">
        <f>N400*O400%*CSDL[[#This Row],[SỐ LƯỢNG]]</f>
        <v>400000</v>
      </c>
      <c r="Q400" s="3">
        <f t="shared" si="221"/>
        <v>0</v>
      </c>
    </row>
    <row r="401" spans="1:17" x14ac:dyDescent="0.3">
      <c r="A401" s="23" t="s">
        <v>178</v>
      </c>
      <c r="B401" s="8" t="s">
        <v>208</v>
      </c>
      <c r="C401" s="8">
        <v>6</v>
      </c>
      <c r="D401" s="8" t="s">
        <v>209</v>
      </c>
      <c r="E401" s="8" t="s">
        <v>13814</v>
      </c>
      <c r="F401" s="8" t="str">
        <f>VLOOKUP(E401,'DANH MỤC'!$F:$G,2,0)</f>
        <v>Nhóm 1</v>
      </c>
      <c r="G401" s="8" t="s">
        <v>6210</v>
      </c>
      <c r="H401" t="str">
        <f>VLOOKUP(G401,'DANH MỤC'!$I:$K,2,0)</f>
        <v>KH 0177</v>
      </c>
      <c r="I401" t="str">
        <f>VLOOKUP(G401,'DANH MỤC'!$I:$K,3,0)</f>
        <v>Sóc Trăng</v>
      </c>
      <c r="J401" s="8" t="s">
        <v>5940</v>
      </c>
      <c r="K401" t="str">
        <f>VLOOKUP(J401,'DANH MỤC'!$A$1:$B$19,2,0)</f>
        <v>Sản phẩm 0002</v>
      </c>
      <c r="L401" s="9" t="s">
        <v>15</v>
      </c>
      <c r="M401">
        <v>1</v>
      </c>
      <c r="N401" s="3">
        <f>IF(LEFT(K401,1)="S",VLOOKUP(K401,'DANH MỤC'!$B:$D,2,0),VLOOKUP(K401,'DANH MỤC'!$B:$D,3,0))</f>
        <v>2000000</v>
      </c>
      <c r="O401">
        <v>0</v>
      </c>
      <c r="P401" s="3">
        <f>N401*O401%*CSDL[[#This Row],[SỐ LƯỢNG]]</f>
        <v>0</v>
      </c>
      <c r="Q401" s="3">
        <f t="shared" si="221"/>
        <v>2000000</v>
      </c>
    </row>
    <row r="402" spans="1:17" x14ac:dyDescent="0.3">
      <c r="A402" s="23" t="str">
        <f>A401</f>
        <v>21/06/2019</v>
      </c>
      <c r="B402" s="8" t="str">
        <f>B401</f>
        <v>19/06/2019</v>
      </c>
      <c r="C402" s="8">
        <v>6</v>
      </c>
      <c r="D402" s="8" t="str">
        <f>D401</f>
        <v>DH14923</v>
      </c>
      <c r="E402" s="8" t="str">
        <f>E401</f>
        <v>hai.vi</v>
      </c>
      <c r="F402" s="8" t="str">
        <f>VLOOKUP(E402,'DANH MỤC'!$F:$G,2,0)</f>
        <v>Nhóm 1</v>
      </c>
      <c r="G402" s="8" t="str">
        <f>G401</f>
        <v>KH0177</v>
      </c>
      <c r="H402" t="str">
        <f>VLOOKUP(G402,'DANH MỤC'!$I:$K,2,0)</f>
        <v>KH 0177</v>
      </c>
      <c r="I402" t="str">
        <f>VLOOKUP(G402,'DANH MỤC'!$I:$K,3,0)</f>
        <v>Sóc Trăng</v>
      </c>
      <c r="J402" s="8" t="s">
        <v>5944</v>
      </c>
      <c r="K402" t="str">
        <f>VLOOKUP(J402,'DANH MỤC'!$A$1:$B$19,2,0)</f>
        <v>Hàng tặng 0001</v>
      </c>
      <c r="L402" s="9" t="s">
        <v>24</v>
      </c>
      <c r="M402">
        <v>2</v>
      </c>
      <c r="N402" s="3">
        <f>IF(LEFT(K402,1)="S",VLOOKUP(K402,'DANH MỤC'!$B:$D,2,0),VLOOKUP(K402,'DANH MỤC'!$B:$D,3,0))</f>
        <v>200000</v>
      </c>
      <c r="O402">
        <v>100</v>
      </c>
      <c r="P402" s="3">
        <f>N402*O402%*CSDL[[#This Row],[SỐ LƯỢNG]]</f>
        <v>400000</v>
      </c>
      <c r="Q402" s="3">
        <f t="shared" si="221"/>
        <v>0</v>
      </c>
    </row>
    <row r="403" spans="1:17" x14ac:dyDescent="0.3">
      <c r="A403" s="23" t="s">
        <v>178</v>
      </c>
      <c r="B403" s="8" t="s">
        <v>210</v>
      </c>
      <c r="C403" s="8">
        <v>6</v>
      </c>
      <c r="D403" s="8" t="s">
        <v>211</v>
      </c>
      <c r="E403" s="8" t="s">
        <v>13814</v>
      </c>
      <c r="F403" s="8" t="str">
        <f>VLOOKUP(E403,'DANH MỤC'!$F:$G,2,0)</f>
        <v>Nhóm 1</v>
      </c>
      <c r="G403" s="8" t="s">
        <v>6211</v>
      </c>
      <c r="H403" t="str">
        <f>VLOOKUP(G403,'DANH MỤC'!$I:$K,2,0)</f>
        <v>KH 0178</v>
      </c>
      <c r="I403" t="str">
        <f>VLOOKUP(G403,'DANH MỤC'!$I:$K,3,0)</f>
        <v>Thái Nguyên</v>
      </c>
      <c r="J403" s="8" t="s">
        <v>5940</v>
      </c>
      <c r="K403" t="str">
        <f>VLOOKUP(J403,'DANH MỤC'!$A$1:$B$19,2,0)</f>
        <v>Sản phẩm 0002</v>
      </c>
      <c r="L403" s="9" t="s">
        <v>15</v>
      </c>
      <c r="M403">
        <v>1</v>
      </c>
      <c r="N403" s="3">
        <f>IF(LEFT(K403,1)="S",VLOOKUP(K403,'DANH MỤC'!$B:$D,2,0),VLOOKUP(K403,'DANH MỤC'!$B:$D,3,0))</f>
        <v>2000000</v>
      </c>
      <c r="O403">
        <v>0</v>
      </c>
      <c r="P403" s="3">
        <f>N403*O403%*CSDL[[#This Row],[SỐ LƯỢNG]]</f>
        <v>0</v>
      </c>
      <c r="Q403" s="3">
        <f t="shared" si="221"/>
        <v>2000000</v>
      </c>
    </row>
    <row r="404" spans="1:17" x14ac:dyDescent="0.3">
      <c r="A404" s="23" t="str">
        <f>A403</f>
        <v>21/06/2019</v>
      </c>
      <c r="B404" s="8" t="str">
        <f>B403</f>
        <v>17/06/2019</v>
      </c>
      <c r="C404" s="8">
        <v>6</v>
      </c>
      <c r="D404" s="8" t="str">
        <f>D403</f>
        <v>DH14822</v>
      </c>
      <c r="E404" s="8" t="str">
        <f>E403</f>
        <v>hai.vi</v>
      </c>
      <c r="F404" s="8" t="str">
        <f>VLOOKUP(E404,'DANH MỤC'!$F:$G,2,0)</f>
        <v>Nhóm 1</v>
      </c>
      <c r="G404" s="8" t="str">
        <f>G403</f>
        <v>KH0178</v>
      </c>
      <c r="H404" t="str">
        <f>VLOOKUP(G404,'DANH MỤC'!$I:$K,2,0)</f>
        <v>KH 0178</v>
      </c>
      <c r="I404" t="str">
        <f>VLOOKUP(G404,'DANH MỤC'!$I:$K,3,0)</f>
        <v>Thái Nguyên</v>
      </c>
      <c r="J404" s="8" t="s">
        <v>5944</v>
      </c>
      <c r="K404" t="str">
        <f>VLOOKUP(J404,'DANH MỤC'!$A$1:$B$19,2,0)</f>
        <v>Hàng tặng 0001</v>
      </c>
      <c r="L404" s="9" t="s">
        <v>24</v>
      </c>
      <c r="M404">
        <v>2</v>
      </c>
      <c r="N404" s="3">
        <f>IF(LEFT(K404,1)="S",VLOOKUP(K404,'DANH MỤC'!$B:$D,2,0),VLOOKUP(K404,'DANH MỤC'!$B:$D,3,0))</f>
        <v>200000</v>
      </c>
      <c r="O404">
        <v>100</v>
      </c>
      <c r="P404" s="3">
        <f>N404*O404%*CSDL[[#This Row],[SỐ LƯỢNG]]</f>
        <v>400000</v>
      </c>
      <c r="Q404" s="3">
        <f t="shared" si="221"/>
        <v>0</v>
      </c>
    </row>
    <row r="405" spans="1:17" x14ac:dyDescent="0.3">
      <c r="A405" s="23" t="s">
        <v>178</v>
      </c>
      <c r="B405" s="8" t="s">
        <v>212</v>
      </c>
      <c r="C405" s="8">
        <v>6</v>
      </c>
      <c r="D405" s="8" t="s">
        <v>213</v>
      </c>
      <c r="E405" s="8" t="s">
        <v>13830</v>
      </c>
      <c r="F405" s="8" t="str">
        <f>VLOOKUP(E405,'DANH MỤC'!$F:$G,2,0)</f>
        <v>Nhóm 2</v>
      </c>
      <c r="G405" s="8" t="s">
        <v>6212</v>
      </c>
      <c r="H405" t="str">
        <f>VLOOKUP(G405,'DANH MỤC'!$I:$K,2,0)</f>
        <v>KH 0179</v>
      </c>
      <c r="I405" t="str">
        <f>VLOOKUP(G405,'DANH MỤC'!$I:$K,3,0)</f>
        <v>Sơn La</v>
      </c>
      <c r="J405" s="8" t="s">
        <v>14</v>
      </c>
      <c r="K405" t="str">
        <f>VLOOKUP(J405,'DANH MỤC'!$A$1:$B$19,2,0)</f>
        <v>Sản phẩm 0004</v>
      </c>
      <c r="L405" s="9" t="s">
        <v>15</v>
      </c>
      <c r="M405">
        <v>1</v>
      </c>
      <c r="N405" s="3">
        <f>IF(LEFT(K405,1)="S",VLOOKUP(K405,'DANH MỤC'!$B:$D,2,0),VLOOKUP(K405,'DANH MỤC'!$B:$D,3,0))</f>
        <v>3500000</v>
      </c>
      <c r="O405">
        <v>10</v>
      </c>
      <c r="P405" s="3">
        <f>N405*O405%*CSDL[[#This Row],[SỐ LƯỢNG]]</f>
        <v>350000</v>
      </c>
      <c r="Q405" s="3">
        <f t="shared" si="221"/>
        <v>3150000</v>
      </c>
    </row>
    <row r="406" spans="1:17" x14ac:dyDescent="0.3">
      <c r="A406" s="23" t="str">
        <f>A405</f>
        <v>21/06/2019</v>
      </c>
      <c r="B406" s="8" t="str">
        <f>B405</f>
        <v>15/06/2019</v>
      </c>
      <c r="C406" s="8">
        <v>6</v>
      </c>
      <c r="D406" s="8" t="str">
        <f>D405</f>
        <v>DH14753</v>
      </c>
      <c r="E406" s="8" t="str">
        <f>E405</f>
        <v>ha.vo</v>
      </c>
      <c r="F406" s="8" t="str">
        <f>VLOOKUP(E406,'DANH MỤC'!$F:$G,2,0)</f>
        <v>Nhóm 2</v>
      </c>
      <c r="G406" s="8" t="str">
        <f>G405</f>
        <v>KH0179</v>
      </c>
      <c r="H406" t="str">
        <f>VLOOKUP(G406,'DANH MỤC'!$I:$K,2,0)</f>
        <v>KH 0179</v>
      </c>
      <c r="I406" t="str">
        <f>VLOOKUP(G406,'DANH MỤC'!$I:$K,3,0)</f>
        <v>Sơn La</v>
      </c>
      <c r="J406" s="8" t="s">
        <v>5944</v>
      </c>
      <c r="K406" t="str">
        <f>VLOOKUP(J406,'DANH MỤC'!$A$1:$B$19,2,0)</f>
        <v>Hàng tặng 0001</v>
      </c>
      <c r="L406" s="9" t="s">
        <v>24</v>
      </c>
      <c r="M406">
        <v>1</v>
      </c>
      <c r="N406" s="3">
        <f>IF(LEFT(K406,1)="S",VLOOKUP(K406,'DANH MỤC'!$B:$D,2,0),VLOOKUP(K406,'DANH MỤC'!$B:$D,3,0))</f>
        <v>200000</v>
      </c>
      <c r="O406">
        <v>100</v>
      </c>
      <c r="P406" s="3">
        <f>N406*O406%*CSDL[[#This Row],[SỐ LƯỢNG]]</f>
        <v>200000</v>
      </c>
      <c r="Q406" s="3">
        <f t="shared" si="221"/>
        <v>0</v>
      </c>
    </row>
    <row r="407" spans="1:17" x14ac:dyDescent="0.3">
      <c r="A407" s="23" t="s">
        <v>12</v>
      </c>
      <c r="B407" s="8" t="s">
        <v>12</v>
      </c>
      <c r="C407" s="8">
        <v>6</v>
      </c>
      <c r="D407" s="8" t="s">
        <v>214</v>
      </c>
      <c r="E407" s="8" t="s">
        <v>13817</v>
      </c>
      <c r="F407" s="8" t="str">
        <f>VLOOKUP(E407,'DANH MỤC'!$F:$G,2,0)</f>
        <v>Nhóm 1</v>
      </c>
      <c r="G407" s="8" t="s">
        <v>6213</v>
      </c>
      <c r="H407" t="str">
        <f>VLOOKUP(G407,'DANH MỤC'!$I:$K,2,0)</f>
        <v>KH 0180</v>
      </c>
      <c r="I407" t="str">
        <f>VLOOKUP(G407,'DANH MỤC'!$I:$K,3,0)</f>
        <v>Lai Châu</v>
      </c>
      <c r="J407" s="8" t="s">
        <v>5939</v>
      </c>
      <c r="K407" t="str">
        <f>VLOOKUP(J407,'DANH MỤC'!$A$1:$B$19,2,0)</f>
        <v>Sản phẩm 0001</v>
      </c>
      <c r="L407" s="9" t="s">
        <v>15</v>
      </c>
      <c r="M407">
        <v>1</v>
      </c>
      <c r="N407" s="3">
        <f>IF(LEFT(K407,1)="S",VLOOKUP(K407,'DANH MỤC'!$B:$D,2,0),VLOOKUP(K407,'DANH MỤC'!$B:$D,3,0))</f>
        <v>3000000</v>
      </c>
      <c r="O407">
        <v>5</v>
      </c>
      <c r="P407" s="3">
        <f>N407*O407%*CSDL[[#This Row],[SỐ LƯỢNG]]</f>
        <v>150000</v>
      </c>
      <c r="Q407" s="3">
        <f t="shared" si="221"/>
        <v>2850000</v>
      </c>
    </row>
    <row r="408" spans="1:17" x14ac:dyDescent="0.3">
      <c r="A408" s="23" t="s">
        <v>12</v>
      </c>
      <c r="B408" s="8" t="s">
        <v>12</v>
      </c>
      <c r="C408" s="8">
        <v>6</v>
      </c>
      <c r="D408" s="8" t="s">
        <v>215</v>
      </c>
      <c r="E408" s="8" t="s">
        <v>13814</v>
      </c>
      <c r="F408" s="8" t="str">
        <f>VLOOKUP(E408,'DANH MỤC'!$F:$G,2,0)</f>
        <v>Nhóm 1</v>
      </c>
      <c r="G408" s="8" t="s">
        <v>6214</v>
      </c>
      <c r="H408" t="str">
        <f>VLOOKUP(G408,'DANH MỤC'!$I:$K,2,0)</f>
        <v>KH 0181</v>
      </c>
      <c r="I408" t="str">
        <f>VLOOKUP(G408,'DANH MỤC'!$I:$K,3,0)</f>
        <v>Sóc Trăng</v>
      </c>
      <c r="J408" s="8" t="s">
        <v>5940</v>
      </c>
      <c r="K408" t="str">
        <f>VLOOKUP(J408,'DANH MỤC'!$A$1:$B$19,2,0)</f>
        <v>Sản phẩm 0002</v>
      </c>
      <c r="L408" s="9" t="s">
        <v>15</v>
      </c>
      <c r="M408">
        <v>1</v>
      </c>
      <c r="N408" s="3">
        <f>IF(LEFT(K408,1)="S",VLOOKUP(K408,'DANH MỤC'!$B:$D,2,0),VLOOKUP(K408,'DANH MỤC'!$B:$D,3,0))</f>
        <v>2000000</v>
      </c>
      <c r="O408">
        <v>5</v>
      </c>
      <c r="P408" s="3">
        <f>N408*O408%*CSDL[[#This Row],[SỐ LƯỢNG]]</f>
        <v>100000</v>
      </c>
      <c r="Q408" s="3">
        <f t="shared" si="221"/>
        <v>1900000</v>
      </c>
    </row>
    <row r="409" spans="1:17" x14ac:dyDescent="0.3">
      <c r="A409" s="23" t="s">
        <v>12</v>
      </c>
      <c r="B409" s="8" t="s">
        <v>12</v>
      </c>
      <c r="C409" s="8">
        <v>6</v>
      </c>
      <c r="D409" s="8" t="s">
        <v>216</v>
      </c>
      <c r="E409" s="8" t="s">
        <v>13815</v>
      </c>
      <c r="F409" s="8" t="str">
        <f>VLOOKUP(E409,'DANH MỤC'!$F:$G,2,0)</f>
        <v>Nhóm 1</v>
      </c>
      <c r="G409" s="8" t="s">
        <v>6215</v>
      </c>
      <c r="H409" t="str">
        <f>VLOOKUP(G409,'DANH MỤC'!$I:$K,2,0)</f>
        <v>KH 0182</v>
      </c>
      <c r="I409" t="str">
        <f>VLOOKUP(G409,'DANH MỤC'!$I:$K,3,0)</f>
        <v>Vĩnh Phúc</v>
      </c>
      <c r="J409" s="8" t="s">
        <v>5939</v>
      </c>
      <c r="K409" t="str">
        <f>VLOOKUP(J409,'DANH MỤC'!$A$1:$B$19,2,0)</f>
        <v>Sản phẩm 0001</v>
      </c>
      <c r="L409" s="9" t="s">
        <v>15</v>
      </c>
      <c r="M409">
        <v>1</v>
      </c>
      <c r="N409" s="3">
        <f>IF(LEFT(K409,1)="S",VLOOKUP(K409,'DANH MỤC'!$B:$D,2,0),VLOOKUP(K409,'DANH MỤC'!$B:$D,3,0))</f>
        <v>3000000</v>
      </c>
      <c r="O409">
        <v>5</v>
      </c>
      <c r="P409" s="3">
        <f>N409*O409%*CSDL[[#This Row],[SỐ LƯỢNG]]</f>
        <v>150000</v>
      </c>
      <c r="Q409" s="3">
        <f t="shared" si="221"/>
        <v>2850000</v>
      </c>
    </row>
    <row r="410" spans="1:17" x14ac:dyDescent="0.3">
      <c r="A410" s="23" t="s">
        <v>12</v>
      </c>
      <c r="B410" s="8" t="s">
        <v>12</v>
      </c>
      <c r="C410" s="8">
        <v>6</v>
      </c>
      <c r="D410" s="8" t="s">
        <v>217</v>
      </c>
      <c r="E410" s="8" t="s">
        <v>13819</v>
      </c>
      <c r="F410" s="8" t="str">
        <f>VLOOKUP(E410,'DANH MỤC'!$F:$G,2,0)</f>
        <v>Nhóm 1</v>
      </c>
      <c r="G410" s="8" t="s">
        <v>6216</v>
      </c>
      <c r="H410" t="str">
        <f>VLOOKUP(G410,'DANH MỤC'!$I:$K,2,0)</f>
        <v>KH 0183</v>
      </c>
      <c r="I410" t="str">
        <f>VLOOKUP(G410,'DANH MỤC'!$I:$K,3,0)</f>
        <v>Ninh Bình</v>
      </c>
      <c r="J410" s="8" t="s">
        <v>5940</v>
      </c>
      <c r="K410" t="str">
        <f>VLOOKUP(J410,'DANH MỤC'!$A$1:$B$19,2,0)</f>
        <v>Sản phẩm 0002</v>
      </c>
      <c r="L410" s="9" t="s">
        <v>15</v>
      </c>
      <c r="M410">
        <v>4</v>
      </c>
      <c r="N410" s="3">
        <f>IF(LEFT(K410,1)="S",VLOOKUP(K410,'DANH MỤC'!$B:$D,2,0),VLOOKUP(K410,'DANH MỤC'!$B:$D,3,0))</f>
        <v>2000000</v>
      </c>
      <c r="O410">
        <v>10</v>
      </c>
      <c r="P410" s="3">
        <f>N410*O410%*CSDL[[#This Row],[SỐ LƯỢNG]]</f>
        <v>800000</v>
      </c>
      <c r="Q410" s="3">
        <f t="shared" si="221"/>
        <v>7200000</v>
      </c>
    </row>
    <row r="411" spans="1:17" x14ac:dyDescent="0.3">
      <c r="A411" s="23" t="str">
        <f>A410</f>
        <v>20/06/2019</v>
      </c>
      <c r="B411" s="8" t="str">
        <f>B410</f>
        <v>20/06/2019</v>
      </c>
      <c r="C411" s="8">
        <v>6</v>
      </c>
      <c r="D411" s="8" t="str">
        <f>D410</f>
        <v>DH14962</v>
      </c>
      <c r="E411" s="8" t="str">
        <f>E410</f>
        <v>linh.truong</v>
      </c>
      <c r="F411" s="8" t="str">
        <f>VLOOKUP(E411,'DANH MỤC'!$F:$G,2,0)</f>
        <v>Nhóm 1</v>
      </c>
      <c r="G411" s="8" t="str">
        <f>G410</f>
        <v>KH0183</v>
      </c>
      <c r="H411" t="str">
        <f>VLOOKUP(G411,'DANH MỤC'!$I:$K,2,0)</f>
        <v>KH 0183</v>
      </c>
      <c r="I411" t="str">
        <f>VLOOKUP(G411,'DANH MỤC'!$I:$K,3,0)</f>
        <v>Ninh Bình</v>
      </c>
      <c r="J411" s="8" t="s">
        <v>5945</v>
      </c>
      <c r="K411" t="str">
        <f>VLOOKUP(J411,'DANH MỤC'!$A$1:$B$19,2,0)</f>
        <v>Hàng tặng 0002</v>
      </c>
      <c r="L411" s="9" t="s">
        <v>51</v>
      </c>
      <c r="M411">
        <v>1</v>
      </c>
      <c r="N411" s="3">
        <f>IF(LEFT(K411,1)="S",VLOOKUP(K411,'DANH MỤC'!$B:$D,2,0),VLOOKUP(K411,'DANH MỤC'!$B:$D,3,0))</f>
        <v>500000</v>
      </c>
      <c r="O411">
        <v>0</v>
      </c>
      <c r="P411" s="3">
        <f>N411*O411%*CSDL[[#This Row],[SỐ LƯỢNG]]</f>
        <v>0</v>
      </c>
      <c r="Q411" s="3">
        <f t="shared" si="221"/>
        <v>500000</v>
      </c>
    </row>
    <row r="412" spans="1:17" x14ac:dyDescent="0.3">
      <c r="A412" s="23" t="s">
        <v>12</v>
      </c>
      <c r="B412" s="8" t="s">
        <v>12</v>
      </c>
      <c r="C412" s="8">
        <v>6</v>
      </c>
      <c r="D412" s="8" t="s">
        <v>218</v>
      </c>
      <c r="E412" s="8" t="s">
        <v>13815</v>
      </c>
      <c r="F412" s="8" t="str">
        <f>VLOOKUP(E412,'DANH MỤC'!$F:$G,2,0)</f>
        <v>Nhóm 1</v>
      </c>
      <c r="G412" s="8" t="s">
        <v>6217</v>
      </c>
      <c r="H412" t="str">
        <f>VLOOKUP(G412,'DANH MỤC'!$I:$K,2,0)</f>
        <v>KH 0184</v>
      </c>
      <c r="I412" t="str">
        <f>VLOOKUP(G412,'DANH MỤC'!$I:$K,3,0)</f>
        <v>Hải Dương</v>
      </c>
      <c r="J412" s="8" t="s">
        <v>5939</v>
      </c>
      <c r="K412" t="str">
        <f>VLOOKUP(J412,'DANH MỤC'!$A$1:$B$19,2,0)</f>
        <v>Sản phẩm 0001</v>
      </c>
      <c r="L412" s="9" t="s">
        <v>15</v>
      </c>
      <c r="M412">
        <v>1</v>
      </c>
      <c r="N412" s="3">
        <f>IF(LEFT(K412,1)="S",VLOOKUP(K412,'DANH MỤC'!$B:$D,2,0),VLOOKUP(K412,'DANH MỤC'!$B:$D,3,0))</f>
        <v>3000000</v>
      </c>
      <c r="O412">
        <v>5</v>
      </c>
      <c r="P412" s="3">
        <f>N412*O412%*CSDL[[#This Row],[SỐ LƯỢNG]]</f>
        <v>150000</v>
      </c>
      <c r="Q412" s="3">
        <f t="shared" si="221"/>
        <v>2850000</v>
      </c>
    </row>
    <row r="413" spans="1:17" x14ac:dyDescent="0.3">
      <c r="A413" s="23" t="str">
        <f>A412</f>
        <v>20/06/2019</v>
      </c>
      <c r="B413" s="8" t="str">
        <f>B412</f>
        <v>20/06/2019</v>
      </c>
      <c r="C413" s="8">
        <v>6</v>
      </c>
      <c r="D413" s="8" t="str">
        <f>D412</f>
        <v>DH14961</v>
      </c>
      <c r="E413" s="8" t="str">
        <f>E412</f>
        <v>nhi.vu</v>
      </c>
      <c r="F413" s="8" t="str">
        <f>VLOOKUP(E413,'DANH MỤC'!$F:$G,2,0)</f>
        <v>Nhóm 1</v>
      </c>
      <c r="G413" s="8" t="str">
        <f>G412</f>
        <v>KH0184</v>
      </c>
      <c r="H413" t="str">
        <f>VLOOKUP(G413,'DANH MỤC'!$I:$K,2,0)</f>
        <v>KH 0184</v>
      </c>
      <c r="I413" t="str">
        <f>VLOOKUP(G413,'DANH MỤC'!$I:$K,3,0)</f>
        <v>Hải Dương</v>
      </c>
      <c r="J413" s="8" t="s">
        <v>5944</v>
      </c>
      <c r="K413" t="str">
        <f>VLOOKUP(J413,'DANH MỤC'!$A$1:$B$19,2,0)</f>
        <v>Hàng tặng 0001</v>
      </c>
      <c r="L413" s="9" t="s">
        <v>24</v>
      </c>
      <c r="M413">
        <v>1</v>
      </c>
      <c r="N413" s="3">
        <f>IF(LEFT(K413,1)="S",VLOOKUP(K413,'DANH MỤC'!$B:$D,2,0),VLOOKUP(K413,'DANH MỤC'!$B:$D,3,0))</f>
        <v>200000</v>
      </c>
      <c r="O413">
        <v>100</v>
      </c>
      <c r="P413" s="3">
        <f>N413*O413%*CSDL[[#This Row],[SỐ LƯỢNG]]</f>
        <v>200000</v>
      </c>
      <c r="Q413" s="3">
        <f t="shared" si="221"/>
        <v>0</v>
      </c>
    </row>
    <row r="414" spans="1:17" x14ac:dyDescent="0.3">
      <c r="A414" s="23" t="s">
        <v>12</v>
      </c>
      <c r="B414" s="8" t="s">
        <v>12</v>
      </c>
      <c r="C414" s="8">
        <v>6</v>
      </c>
      <c r="D414" s="8" t="s">
        <v>219</v>
      </c>
      <c r="E414" s="8" t="s">
        <v>13828</v>
      </c>
      <c r="F414" s="8" t="str">
        <f>VLOOKUP(E414,'DANH MỤC'!$F:$G,2,0)</f>
        <v>Nhóm 2</v>
      </c>
      <c r="G414" s="8" t="s">
        <v>6218</v>
      </c>
      <c r="H414" t="str">
        <f>VLOOKUP(G414,'DANH MỤC'!$I:$K,2,0)</f>
        <v>KH 0185</v>
      </c>
      <c r="I414" t="str">
        <f>VLOOKUP(G414,'DANH MỤC'!$I:$K,3,0)</f>
        <v>Bắc Kạn</v>
      </c>
      <c r="J414" s="8" t="s">
        <v>14</v>
      </c>
      <c r="K414" t="str">
        <f>VLOOKUP(J414,'DANH MỤC'!$A$1:$B$19,2,0)</f>
        <v>Sản phẩm 0004</v>
      </c>
      <c r="L414" s="9" t="s">
        <v>15</v>
      </c>
      <c r="M414">
        <v>1</v>
      </c>
      <c r="N414" s="3">
        <f>IF(LEFT(K414,1)="S",VLOOKUP(K414,'DANH MỤC'!$B:$D,2,0),VLOOKUP(K414,'DANH MỤC'!$B:$D,3,0))</f>
        <v>3500000</v>
      </c>
      <c r="O414">
        <v>0</v>
      </c>
      <c r="P414" s="3">
        <f>N414*O414%*CSDL[[#This Row],[SỐ LƯỢNG]]</f>
        <v>0</v>
      </c>
      <c r="Q414" s="3">
        <f t="shared" si="221"/>
        <v>3500000</v>
      </c>
    </row>
    <row r="415" spans="1:17" x14ac:dyDescent="0.3">
      <c r="A415" s="23" t="str">
        <f>A414</f>
        <v>20/06/2019</v>
      </c>
      <c r="B415" s="8" t="str">
        <f>B414</f>
        <v>20/06/2019</v>
      </c>
      <c r="C415" s="8">
        <v>6</v>
      </c>
      <c r="D415" s="8" t="str">
        <f>D414</f>
        <v>DH14960</v>
      </c>
      <c r="E415" s="8" t="str">
        <f>E414</f>
        <v>oanh.ngo</v>
      </c>
      <c r="F415" s="8" t="str">
        <f>VLOOKUP(E415,'DANH MỤC'!$F:$G,2,0)</f>
        <v>Nhóm 2</v>
      </c>
      <c r="G415" s="8" t="str">
        <f>G414</f>
        <v>KH0185</v>
      </c>
      <c r="H415" t="str">
        <f>VLOOKUP(G415,'DANH MỤC'!$I:$K,2,0)</f>
        <v>KH 0185</v>
      </c>
      <c r="I415" t="str">
        <f>VLOOKUP(G415,'DANH MỤC'!$I:$K,3,0)</f>
        <v>Bắc Kạn</v>
      </c>
      <c r="J415" s="8" t="s">
        <v>5944</v>
      </c>
      <c r="K415" t="str">
        <f>VLOOKUP(J415,'DANH MỤC'!$A$1:$B$19,2,0)</f>
        <v>Hàng tặng 0001</v>
      </c>
      <c r="L415" s="9" t="s">
        <v>24</v>
      </c>
      <c r="M415">
        <v>2</v>
      </c>
      <c r="N415" s="3">
        <f>IF(LEFT(K415,1)="S",VLOOKUP(K415,'DANH MỤC'!$B:$D,2,0),VLOOKUP(K415,'DANH MỤC'!$B:$D,3,0))</f>
        <v>200000</v>
      </c>
      <c r="O415">
        <v>100</v>
      </c>
      <c r="P415" s="3">
        <f>N415*O415%*CSDL[[#This Row],[SỐ LƯỢNG]]</f>
        <v>400000</v>
      </c>
      <c r="Q415" s="3">
        <f t="shared" si="221"/>
        <v>0</v>
      </c>
    </row>
    <row r="416" spans="1:17" x14ac:dyDescent="0.3">
      <c r="A416" s="23" t="s">
        <v>12</v>
      </c>
      <c r="B416" s="8" t="s">
        <v>12</v>
      </c>
      <c r="C416" s="8">
        <v>6</v>
      </c>
      <c r="D416" s="8" t="s">
        <v>220</v>
      </c>
      <c r="E416" s="8" t="s">
        <v>13815</v>
      </c>
      <c r="F416" s="8" t="str">
        <f>VLOOKUP(E416,'DANH MỤC'!$F:$G,2,0)</f>
        <v>Nhóm 1</v>
      </c>
      <c r="G416" s="8" t="s">
        <v>6219</v>
      </c>
      <c r="H416" t="str">
        <f>VLOOKUP(G416,'DANH MỤC'!$I:$K,2,0)</f>
        <v>KH 0186</v>
      </c>
      <c r="I416" t="str">
        <f>VLOOKUP(G416,'DANH MỤC'!$I:$K,3,0)</f>
        <v>Tuyên Quang</v>
      </c>
      <c r="J416" s="8" t="s">
        <v>14</v>
      </c>
      <c r="K416" t="str">
        <f>VLOOKUP(J416,'DANH MỤC'!$A$1:$B$19,2,0)</f>
        <v>Sản phẩm 0004</v>
      </c>
      <c r="L416" s="9" t="s">
        <v>15</v>
      </c>
      <c r="M416">
        <v>1</v>
      </c>
      <c r="N416" s="3">
        <f>IF(LEFT(K416,1)="S",VLOOKUP(K416,'DANH MỤC'!$B:$D,2,0),VLOOKUP(K416,'DANH MỤC'!$B:$D,3,0))</f>
        <v>3500000</v>
      </c>
      <c r="O416">
        <v>10</v>
      </c>
      <c r="P416" s="3">
        <f>N416*O416%*CSDL[[#This Row],[SỐ LƯỢNG]]</f>
        <v>350000</v>
      </c>
      <c r="Q416" s="3">
        <f t="shared" si="221"/>
        <v>3150000</v>
      </c>
    </row>
    <row r="417" spans="1:17" x14ac:dyDescent="0.3">
      <c r="A417" s="23" t="str">
        <f>A416</f>
        <v>20/06/2019</v>
      </c>
      <c r="B417" s="8" t="str">
        <f>B416</f>
        <v>20/06/2019</v>
      </c>
      <c r="C417" s="8">
        <v>6</v>
      </c>
      <c r="D417" s="8" t="str">
        <f>D416</f>
        <v>DH14959</v>
      </c>
      <c r="E417" s="8" t="str">
        <f>E416</f>
        <v>nhi.vu</v>
      </c>
      <c r="F417" s="8" t="str">
        <f>VLOOKUP(E417,'DANH MỤC'!$F:$G,2,0)</f>
        <v>Nhóm 1</v>
      </c>
      <c r="G417" s="8" t="str">
        <f>G416</f>
        <v>KH0186</v>
      </c>
      <c r="H417" t="str">
        <f>VLOOKUP(G417,'DANH MỤC'!$I:$K,2,0)</f>
        <v>KH 0186</v>
      </c>
      <c r="I417" t="str">
        <f>VLOOKUP(G417,'DANH MỤC'!$I:$K,3,0)</f>
        <v>Tuyên Quang</v>
      </c>
      <c r="J417" s="8" t="s">
        <v>5944</v>
      </c>
      <c r="K417" t="str">
        <f>VLOOKUP(J417,'DANH MỤC'!$A$1:$B$19,2,0)</f>
        <v>Hàng tặng 0001</v>
      </c>
      <c r="L417" s="9" t="s">
        <v>24</v>
      </c>
      <c r="M417">
        <v>1</v>
      </c>
      <c r="N417" s="3">
        <f>IF(LEFT(K417,1)="S",VLOOKUP(K417,'DANH MỤC'!$B:$D,2,0),VLOOKUP(K417,'DANH MỤC'!$B:$D,3,0))</f>
        <v>200000</v>
      </c>
      <c r="O417">
        <v>100</v>
      </c>
      <c r="P417" s="3">
        <f>N417*O417%*CSDL[[#This Row],[SỐ LƯỢNG]]</f>
        <v>200000</v>
      </c>
      <c r="Q417" s="3">
        <f t="shared" si="221"/>
        <v>0</v>
      </c>
    </row>
    <row r="418" spans="1:17" x14ac:dyDescent="0.3">
      <c r="A418" s="23" t="s">
        <v>12</v>
      </c>
      <c r="B418" s="8" t="s">
        <v>12</v>
      </c>
      <c r="C418" s="8">
        <v>6</v>
      </c>
      <c r="D418" s="8" t="s">
        <v>221</v>
      </c>
      <c r="E418" s="8" t="s">
        <v>13828</v>
      </c>
      <c r="F418" s="8" t="str">
        <f>VLOOKUP(E418,'DANH MỤC'!$F:$G,2,0)</f>
        <v>Nhóm 2</v>
      </c>
      <c r="G418" s="8" t="s">
        <v>6220</v>
      </c>
      <c r="H418" t="str">
        <f>VLOOKUP(G418,'DANH MỤC'!$I:$K,2,0)</f>
        <v>KH 0187</v>
      </c>
      <c r="I418" t="str">
        <f>VLOOKUP(G418,'DANH MỤC'!$I:$K,3,0)</f>
        <v>Vĩnh Long</v>
      </c>
      <c r="J418" s="8" t="s">
        <v>5939</v>
      </c>
      <c r="K418" t="str">
        <f>VLOOKUP(J418,'DANH MỤC'!$A$1:$B$19,2,0)</f>
        <v>Sản phẩm 0001</v>
      </c>
      <c r="L418" s="9" t="s">
        <v>15</v>
      </c>
      <c r="M418">
        <v>1</v>
      </c>
      <c r="N418" s="3">
        <f>IF(LEFT(K418,1)="S",VLOOKUP(K418,'DANH MỤC'!$B:$D,2,0),VLOOKUP(K418,'DANH MỤC'!$B:$D,3,0))</f>
        <v>3000000</v>
      </c>
      <c r="O418">
        <v>10</v>
      </c>
      <c r="P418" s="3">
        <f>N418*O418%*CSDL[[#This Row],[SỐ LƯỢNG]]</f>
        <v>300000</v>
      </c>
      <c r="Q418" s="3">
        <f t="shared" si="221"/>
        <v>2700000</v>
      </c>
    </row>
    <row r="419" spans="1:17" x14ac:dyDescent="0.3">
      <c r="A419" s="23" t="str">
        <f t="shared" ref="A419:A420" si="227">A418</f>
        <v>20/06/2019</v>
      </c>
      <c r="B419" s="8" t="str">
        <f t="shared" ref="B419:B420" si="228">B418</f>
        <v>20/06/2019</v>
      </c>
      <c r="C419" s="8">
        <v>6</v>
      </c>
      <c r="D419" s="8" t="str">
        <f t="shared" ref="D419:D420" si="229">D418</f>
        <v>DH14958</v>
      </c>
      <c r="E419" s="8" t="str">
        <f t="shared" ref="E419:E420" si="230">E418</f>
        <v>oanh.ngo</v>
      </c>
      <c r="F419" s="8" t="str">
        <f>VLOOKUP(E419,'DANH MỤC'!$F:$G,2,0)</f>
        <v>Nhóm 2</v>
      </c>
      <c r="G419" s="8" t="str">
        <f t="shared" ref="G419:G420" si="231">G418</f>
        <v>KH0187</v>
      </c>
      <c r="H419" t="str">
        <f>VLOOKUP(G419,'DANH MỤC'!$I:$K,2,0)</f>
        <v>KH 0187</v>
      </c>
      <c r="I419" t="str">
        <f>VLOOKUP(G419,'DANH MỤC'!$I:$K,3,0)</f>
        <v>Vĩnh Long</v>
      </c>
      <c r="J419" s="8" t="s">
        <v>5940</v>
      </c>
      <c r="K419" t="str">
        <f>VLOOKUP(J419,'DANH MỤC'!$A$1:$B$19,2,0)</f>
        <v>Sản phẩm 0002</v>
      </c>
      <c r="L419" s="9" t="s">
        <v>15</v>
      </c>
      <c r="M419">
        <v>1</v>
      </c>
      <c r="N419" s="3">
        <f>IF(LEFT(K419,1)="S",VLOOKUP(K419,'DANH MỤC'!$B:$D,2,0),VLOOKUP(K419,'DANH MỤC'!$B:$D,3,0))</f>
        <v>2000000</v>
      </c>
      <c r="O419">
        <v>10</v>
      </c>
      <c r="P419" s="3">
        <f>N419*O419%*CSDL[[#This Row],[SỐ LƯỢNG]]</f>
        <v>200000</v>
      </c>
      <c r="Q419" s="3">
        <f t="shared" si="221"/>
        <v>1800000</v>
      </c>
    </row>
    <row r="420" spans="1:17" x14ac:dyDescent="0.3">
      <c r="A420" s="23" t="str">
        <f t="shared" si="227"/>
        <v>20/06/2019</v>
      </c>
      <c r="B420" s="8" t="str">
        <f t="shared" si="228"/>
        <v>20/06/2019</v>
      </c>
      <c r="C420" s="8">
        <v>6</v>
      </c>
      <c r="D420" s="8" t="str">
        <f t="shared" si="229"/>
        <v>DH14958</v>
      </c>
      <c r="E420" s="8" t="str">
        <f t="shared" si="230"/>
        <v>oanh.ngo</v>
      </c>
      <c r="F420" s="8" t="str">
        <f>VLOOKUP(E420,'DANH MỤC'!$F:$G,2,0)</f>
        <v>Nhóm 2</v>
      </c>
      <c r="G420" s="8" t="str">
        <f t="shared" si="231"/>
        <v>KH0187</v>
      </c>
      <c r="H420" t="str">
        <f>VLOOKUP(G420,'DANH MỤC'!$I:$K,2,0)</f>
        <v>KH 0187</v>
      </c>
      <c r="I420" t="str">
        <f>VLOOKUP(G420,'DANH MỤC'!$I:$K,3,0)</f>
        <v>Vĩnh Long</v>
      </c>
      <c r="J420" s="8" t="s">
        <v>5939</v>
      </c>
      <c r="K420" t="str">
        <f>VLOOKUP(J420,'DANH MỤC'!$A$1:$B$19,2,0)</f>
        <v>Sản phẩm 0001</v>
      </c>
      <c r="L420" s="9" t="s">
        <v>15</v>
      </c>
      <c r="M420">
        <v>1</v>
      </c>
      <c r="N420" s="3">
        <f>IF(LEFT(K420,1)="S",VLOOKUP(K420,'DANH MỤC'!$B:$D,2,0),VLOOKUP(K420,'DANH MỤC'!$B:$D,3,0))</f>
        <v>3000000</v>
      </c>
      <c r="O420">
        <v>10</v>
      </c>
      <c r="P420" s="3">
        <f>N420*O420%*CSDL[[#This Row],[SỐ LƯỢNG]]</f>
        <v>300000</v>
      </c>
      <c r="Q420" s="3">
        <f t="shared" si="221"/>
        <v>2700000</v>
      </c>
    </row>
    <row r="421" spans="1:17" x14ac:dyDescent="0.3">
      <c r="A421" s="23" t="s">
        <v>12</v>
      </c>
      <c r="B421" s="8" t="s">
        <v>12</v>
      </c>
      <c r="C421" s="8">
        <v>6</v>
      </c>
      <c r="D421" s="8" t="s">
        <v>222</v>
      </c>
      <c r="E421" s="8" t="s">
        <v>13819</v>
      </c>
      <c r="F421" s="8" t="str">
        <f>VLOOKUP(E421,'DANH MỤC'!$F:$G,2,0)</f>
        <v>Nhóm 1</v>
      </c>
      <c r="G421" s="8" t="s">
        <v>6221</v>
      </c>
      <c r="H421" t="str">
        <f>VLOOKUP(G421,'DANH MỤC'!$I:$K,2,0)</f>
        <v>KH 0188</v>
      </c>
      <c r="I421" t="str">
        <f>VLOOKUP(G421,'DANH MỤC'!$I:$K,3,0)</f>
        <v>Khánh Hòa</v>
      </c>
      <c r="J421" s="8" t="s">
        <v>5939</v>
      </c>
      <c r="K421" t="str">
        <f>VLOOKUP(J421,'DANH MỤC'!$A$1:$B$19,2,0)</f>
        <v>Sản phẩm 0001</v>
      </c>
      <c r="L421" s="9" t="s">
        <v>15</v>
      </c>
      <c r="M421">
        <v>5</v>
      </c>
      <c r="N421" s="3">
        <f>IF(LEFT(K421,1)="S",VLOOKUP(K421,'DANH MỤC'!$B:$D,2,0),VLOOKUP(K421,'DANH MỤC'!$B:$D,3,0))</f>
        <v>3000000</v>
      </c>
      <c r="O421">
        <v>0</v>
      </c>
      <c r="P421" s="3">
        <f>N421*O421%*CSDL[[#This Row],[SỐ LƯỢNG]]</f>
        <v>0</v>
      </c>
      <c r="Q421" s="3">
        <f t="shared" si="221"/>
        <v>15000000</v>
      </c>
    </row>
    <row r="422" spans="1:17" x14ac:dyDescent="0.3">
      <c r="A422" s="23" t="str">
        <f t="shared" ref="A422:A423" si="232">A421</f>
        <v>20/06/2019</v>
      </c>
      <c r="B422" s="8" t="str">
        <f t="shared" ref="B422:B423" si="233">B421</f>
        <v>20/06/2019</v>
      </c>
      <c r="C422" s="8">
        <v>6</v>
      </c>
      <c r="D422" s="8" t="str">
        <f t="shared" ref="D422:D423" si="234">D421</f>
        <v>DH14957</v>
      </c>
      <c r="E422" s="8" t="str">
        <f t="shared" ref="E422:E423" si="235">E421</f>
        <v>linh.truong</v>
      </c>
      <c r="F422" s="8" t="str">
        <f>VLOOKUP(E422,'DANH MỤC'!$F:$G,2,0)</f>
        <v>Nhóm 1</v>
      </c>
      <c r="G422" s="8" t="str">
        <f t="shared" ref="G422:G423" si="236">G421</f>
        <v>KH0188</v>
      </c>
      <c r="H422" t="str">
        <f>VLOOKUP(G422,'DANH MỤC'!$I:$K,2,0)</f>
        <v>KH 0188</v>
      </c>
      <c r="I422" t="str">
        <f>VLOOKUP(G422,'DANH MỤC'!$I:$K,3,0)</f>
        <v>Khánh Hòa</v>
      </c>
      <c r="J422" s="8" t="s">
        <v>5939</v>
      </c>
      <c r="K422" t="str">
        <f>VLOOKUP(J422,'DANH MỤC'!$A$1:$B$19,2,0)</f>
        <v>Sản phẩm 0001</v>
      </c>
      <c r="L422" s="9" t="s">
        <v>15</v>
      </c>
      <c r="M422">
        <v>1</v>
      </c>
      <c r="N422" s="3">
        <f>IF(LEFT(K422,1)="S",VLOOKUP(K422,'DANH MỤC'!$B:$D,2,0),VLOOKUP(K422,'DANH MỤC'!$B:$D,3,0))</f>
        <v>3000000</v>
      </c>
      <c r="O422">
        <v>100</v>
      </c>
      <c r="P422" s="3">
        <f>N422*O422%*CSDL[[#This Row],[SỐ LƯỢNG]]</f>
        <v>3000000</v>
      </c>
      <c r="Q422" s="3">
        <f t="shared" si="221"/>
        <v>0</v>
      </c>
    </row>
    <row r="423" spans="1:17" x14ac:dyDescent="0.3">
      <c r="A423" s="23" t="str">
        <f t="shared" si="232"/>
        <v>20/06/2019</v>
      </c>
      <c r="B423" s="8" t="str">
        <f t="shared" si="233"/>
        <v>20/06/2019</v>
      </c>
      <c r="C423" s="8">
        <v>6</v>
      </c>
      <c r="D423" s="8" t="str">
        <f t="shared" si="234"/>
        <v>DH14957</v>
      </c>
      <c r="E423" s="8" t="str">
        <f t="shared" si="235"/>
        <v>linh.truong</v>
      </c>
      <c r="F423" s="8" t="str">
        <f>VLOOKUP(E423,'DANH MỤC'!$F:$G,2,0)</f>
        <v>Nhóm 1</v>
      </c>
      <c r="G423" s="8" t="str">
        <f t="shared" si="236"/>
        <v>KH0188</v>
      </c>
      <c r="H423" t="str">
        <f>VLOOKUP(G423,'DANH MỤC'!$I:$K,2,0)</f>
        <v>KH 0188</v>
      </c>
      <c r="I423" t="str">
        <f>VLOOKUP(G423,'DANH MỤC'!$I:$K,3,0)</f>
        <v>Khánh Hòa</v>
      </c>
      <c r="J423" s="8" t="s">
        <v>5944</v>
      </c>
      <c r="K423" t="str">
        <f>VLOOKUP(J423,'DANH MỤC'!$A$1:$B$19,2,0)</f>
        <v>Hàng tặng 0001</v>
      </c>
      <c r="L423" s="9" t="s">
        <v>24</v>
      </c>
      <c r="M423">
        <v>1</v>
      </c>
      <c r="N423" s="3">
        <f>IF(LEFT(K423,1)="S",VLOOKUP(K423,'DANH MỤC'!$B:$D,2,0),VLOOKUP(K423,'DANH MỤC'!$B:$D,3,0))</f>
        <v>200000</v>
      </c>
      <c r="O423">
        <v>100</v>
      </c>
      <c r="P423" s="3">
        <f>N423*O423%*CSDL[[#This Row],[SỐ LƯỢNG]]</f>
        <v>200000</v>
      </c>
      <c r="Q423" s="3">
        <f t="shared" si="221"/>
        <v>0</v>
      </c>
    </row>
    <row r="424" spans="1:17" x14ac:dyDescent="0.3">
      <c r="A424" s="23" t="s">
        <v>12</v>
      </c>
      <c r="B424" s="8" t="s">
        <v>12</v>
      </c>
      <c r="C424" s="8">
        <v>6</v>
      </c>
      <c r="D424" s="8" t="s">
        <v>223</v>
      </c>
      <c r="E424" s="8" t="s">
        <v>13822</v>
      </c>
      <c r="F424" s="8" t="str">
        <f>VLOOKUP(E424,'DANH MỤC'!$F:$G,2,0)</f>
        <v>Nhóm 1</v>
      </c>
      <c r="G424" s="8" t="s">
        <v>6222</v>
      </c>
      <c r="H424" t="str">
        <f>VLOOKUP(G424,'DANH MỤC'!$I:$K,2,0)</f>
        <v>KH 0189</v>
      </c>
      <c r="I424" t="str">
        <f>VLOOKUP(G424,'DANH MỤC'!$I:$K,3,0)</f>
        <v>Trà Vinh</v>
      </c>
      <c r="J424" s="8" t="s">
        <v>19</v>
      </c>
      <c r="K424" t="str">
        <f>VLOOKUP(J424,'DANH MỤC'!$A$1:$B$19,2,0)</f>
        <v>Sản phẩm 0003</v>
      </c>
      <c r="L424" s="9" t="s">
        <v>15</v>
      </c>
      <c r="M424">
        <v>3</v>
      </c>
      <c r="N424" s="3">
        <f>IF(LEFT(K424,1)="S",VLOOKUP(K424,'DANH MỤC'!$B:$D,2,0),VLOOKUP(K424,'DANH MỤC'!$B:$D,3,0))</f>
        <v>2500000</v>
      </c>
      <c r="O424">
        <v>0</v>
      </c>
      <c r="P424" s="3">
        <f>N424*O424%*CSDL[[#This Row],[SỐ LƯỢNG]]</f>
        <v>0</v>
      </c>
      <c r="Q424" s="3">
        <f t="shared" si="221"/>
        <v>7500000</v>
      </c>
    </row>
    <row r="425" spans="1:17" x14ac:dyDescent="0.3">
      <c r="A425" s="23" t="str">
        <f t="shared" ref="A425:A426" si="237">A424</f>
        <v>20/06/2019</v>
      </c>
      <c r="B425" s="8" t="str">
        <f t="shared" ref="B425:B426" si="238">B424</f>
        <v>20/06/2019</v>
      </c>
      <c r="C425" s="8">
        <v>6</v>
      </c>
      <c r="D425" s="8" t="str">
        <f t="shared" ref="D425:D426" si="239">D424</f>
        <v>DH14956</v>
      </c>
      <c r="E425" s="8" t="str">
        <f t="shared" ref="E425:E426" si="240">E424</f>
        <v>anh.hong</v>
      </c>
      <c r="F425" s="8" t="str">
        <f>VLOOKUP(E425,'DANH MỤC'!$F:$G,2,0)</f>
        <v>Nhóm 1</v>
      </c>
      <c r="G425" s="8" t="str">
        <f t="shared" ref="G425:G426" si="241">G424</f>
        <v>KH0189</v>
      </c>
      <c r="H425" t="str">
        <f>VLOOKUP(G425,'DANH MỤC'!$I:$K,2,0)</f>
        <v>KH 0189</v>
      </c>
      <c r="I425" t="str">
        <f>VLOOKUP(G425,'DANH MỤC'!$I:$K,3,0)</f>
        <v>Trà Vinh</v>
      </c>
      <c r="J425" s="8" t="s">
        <v>5945</v>
      </c>
      <c r="K425" t="str">
        <f>VLOOKUP(J425,'DANH MỤC'!$A$1:$B$19,2,0)</f>
        <v>Hàng tặng 0002</v>
      </c>
      <c r="L425" s="9" t="s">
        <v>51</v>
      </c>
      <c r="M425">
        <v>1</v>
      </c>
      <c r="N425" s="3">
        <f>IF(LEFT(K425,1)="S",VLOOKUP(K425,'DANH MỤC'!$B:$D,2,0),VLOOKUP(K425,'DANH MỤC'!$B:$D,3,0))</f>
        <v>500000</v>
      </c>
      <c r="O425">
        <v>0</v>
      </c>
      <c r="P425" s="3">
        <f>N425*O425%*CSDL[[#This Row],[SỐ LƯỢNG]]</f>
        <v>0</v>
      </c>
      <c r="Q425" s="3">
        <f t="shared" si="221"/>
        <v>500000</v>
      </c>
    </row>
    <row r="426" spans="1:17" x14ac:dyDescent="0.3">
      <c r="A426" s="23" t="str">
        <f t="shared" si="237"/>
        <v>20/06/2019</v>
      </c>
      <c r="B426" s="8" t="str">
        <f t="shared" si="238"/>
        <v>20/06/2019</v>
      </c>
      <c r="C426" s="8">
        <v>6</v>
      </c>
      <c r="D426" s="8" t="str">
        <f t="shared" si="239"/>
        <v>DH14956</v>
      </c>
      <c r="E426" s="8" t="str">
        <f t="shared" si="240"/>
        <v>anh.hong</v>
      </c>
      <c r="F426" s="8" t="str">
        <f>VLOOKUP(E426,'DANH MỤC'!$F:$G,2,0)</f>
        <v>Nhóm 1</v>
      </c>
      <c r="G426" s="8" t="str">
        <f t="shared" si="241"/>
        <v>KH0189</v>
      </c>
      <c r="H426" t="str">
        <f>VLOOKUP(G426,'DANH MỤC'!$I:$K,2,0)</f>
        <v>KH 0189</v>
      </c>
      <c r="I426" t="str">
        <f>VLOOKUP(G426,'DANH MỤC'!$I:$K,3,0)</f>
        <v>Trà Vinh</v>
      </c>
      <c r="J426" s="8" t="s">
        <v>5944</v>
      </c>
      <c r="K426" t="str">
        <f>VLOOKUP(J426,'DANH MỤC'!$A$1:$B$19,2,0)</f>
        <v>Hàng tặng 0001</v>
      </c>
      <c r="L426" s="9" t="s">
        <v>24</v>
      </c>
      <c r="M426">
        <v>1</v>
      </c>
      <c r="N426" s="3">
        <f>IF(LEFT(K426,1)="S",VLOOKUP(K426,'DANH MỤC'!$B:$D,2,0),VLOOKUP(K426,'DANH MỤC'!$B:$D,3,0))</f>
        <v>200000</v>
      </c>
      <c r="O426">
        <v>100</v>
      </c>
      <c r="P426" s="3">
        <f>N426*O426%*CSDL[[#This Row],[SỐ LƯỢNG]]</f>
        <v>200000</v>
      </c>
      <c r="Q426" s="3">
        <f t="shared" si="221"/>
        <v>0</v>
      </c>
    </row>
    <row r="427" spans="1:17" x14ac:dyDescent="0.3">
      <c r="A427" s="23" t="s">
        <v>12</v>
      </c>
      <c r="B427" s="8" t="s">
        <v>12</v>
      </c>
      <c r="C427" s="8">
        <v>6</v>
      </c>
      <c r="D427" s="8" t="s">
        <v>224</v>
      </c>
      <c r="E427" s="8" t="s">
        <v>13817</v>
      </c>
      <c r="F427" s="8" t="str">
        <f>VLOOKUP(E427,'DANH MỤC'!$F:$G,2,0)</f>
        <v>Nhóm 1</v>
      </c>
      <c r="G427" s="8" t="s">
        <v>6223</v>
      </c>
      <c r="H427" t="str">
        <f>VLOOKUP(G427,'DANH MỤC'!$I:$K,2,0)</f>
        <v>KH 0190</v>
      </c>
      <c r="I427" t="str">
        <f>VLOOKUP(G427,'DANH MỤC'!$I:$K,3,0)</f>
        <v>Quảng Trị</v>
      </c>
      <c r="J427" s="8" t="s">
        <v>5940</v>
      </c>
      <c r="K427" t="str">
        <f>VLOOKUP(J427,'DANH MỤC'!$A$1:$B$19,2,0)</f>
        <v>Sản phẩm 0002</v>
      </c>
      <c r="L427" s="9" t="s">
        <v>15</v>
      </c>
      <c r="M427">
        <v>3</v>
      </c>
      <c r="N427" s="3">
        <f>IF(LEFT(K427,1)="S",VLOOKUP(K427,'DANH MỤC'!$B:$D,2,0),VLOOKUP(K427,'DANH MỤC'!$B:$D,3,0))</f>
        <v>2000000</v>
      </c>
      <c r="O427">
        <v>10</v>
      </c>
      <c r="P427" s="3">
        <f>N427*O427%*CSDL[[#This Row],[SỐ LƯỢNG]]</f>
        <v>600000</v>
      </c>
      <c r="Q427" s="3">
        <f t="shared" si="221"/>
        <v>5400000</v>
      </c>
    </row>
    <row r="428" spans="1:17" x14ac:dyDescent="0.3">
      <c r="A428" s="23" t="s">
        <v>12</v>
      </c>
      <c r="B428" s="8" t="s">
        <v>12</v>
      </c>
      <c r="C428" s="8">
        <v>6</v>
      </c>
      <c r="D428" s="8" t="s">
        <v>225</v>
      </c>
      <c r="E428" s="8" t="s">
        <v>13821</v>
      </c>
      <c r="F428" s="8" t="str">
        <f>VLOOKUP(E428,'DANH MỤC'!$F:$G,2,0)</f>
        <v>Nhóm 1</v>
      </c>
      <c r="G428" s="8" t="s">
        <v>6224</v>
      </c>
      <c r="H428" t="str">
        <f>VLOOKUP(G428,'DANH MỤC'!$I:$K,2,0)</f>
        <v>KH 0191</v>
      </c>
      <c r="I428" t="str">
        <f>VLOOKUP(G428,'DANH MỤC'!$I:$K,3,0)</f>
        <v>Khánh Hòa</v>
      </c>
      <c r="J428" s="8" t="s">
        <v>5939</v>
      </c>
      <c r="K428" t="str">
        <f>VLOOKUP(J428,'DANH MỤC'!$A$1:$B$19,2,0)</f>
        <v>Sản phẩm 0001</v>
      </c>
      <c r="L428" s="9" t="s">
        <v>15</v>
      </c>
      <c r="M428">
        <v>1</v>
      </c>
      <c r="N428" s="3">
        <f>IF(LEFT(K428,1)="S",VLOOKUP(K428,'DANH MỤC'!$B:$D,2,0),VLOOKUP(K428,'DANH MỤC'!$B:$D,3,0))</f>
        <v>3000000</v>
      </c>
      <c r="O428">
        <v>10</v>
      </c>
      <c r="P428" s="3">
        <f>N428*O428%*CSDL[[#This Row],[SỐ LƯỢNG]]</f>
        <v>300000</v>
      </c>
      <c r="Q428" s="3">
        <f t="shared" si="221"/>
        <v>2700000</v>
      </c>
    </row>
    <row r="429" spans="1:17" x14ac:dyDescent="0.3">
      <c r="A429" s="23" t="s">
        <v>12</v>
      </c>
      <c r="B429" s="8" t="s">
        <v>12</v>
      </c>
      <c r="C429" s="8">
        <v>6</v>
      </c>
      <c r="D429" s="8" t="s">
        <v>226</v>
      </c>
      <c r="E429" s="8" t="s">
        <v>13817</v>
      </c>
      <c r="F429" s="8" t="str">
        <f>VLOOKUP(E429,'DANH MỤC'!$F:$G,2,0)</f>
        <v>Nhóm 1</v>
      </c>
      <c r="G429" s="8" t="s">
        <v>6225</v>
      </c>
      <c r="H429" t="str">
        <f>VLOOKUP(G429,'DANH MỤC'!$I:$K,2,0)</f>
        <v>KH 0192</v>
      </c>
      <c r="I429" t="str">
        <f>VLOOKUP(G429,'DANH MỤC'!$I:$K,3,0)</f>
        <v>Ninh Thuận</v>
      </c>
      <c r="J429" s="8" t="s">
        <v>5939</v>
      </c>
      <c r="K429" t="str">
        <f>VLOOKUP(J429,'DANH MỤC'!$A$1:$B$19,2,0)</f>
        <v>Sản phẩm 0001</v>
      </c>
      <c r="L429" s="9" t="s">
        <v>15</v>
      </c>
      <c r="M429">
        <v>1</v>
      </c>
      <c r="N429" s="3">
        <f>IF(LEFT(K429,1)="S",VLOOKUP(K429,'DANH MỤC'!$B:$D,2,0),VLOOKUP(K429,'DANH MỤC'!$B:$D,3,0))</f>
        <v>3000000</v>
      </c>
      <c r="O429">
        <v>5</v>
      </c>
      <c r="P429" s="3">
        <f>N429*O429%*CSDL[[#This Row],[SỐ LƯỢNG]]</f>
        <v>150000</v>
      </c>
      <c r="Q429" s="3">
        <f t="shared" si="221"/>
        <v>2850000</v>
      </c>
    </row>
    <row r="430" spans="1:17" x14ac:dyDescent="0.3">
      <c r="A430" s="23" t="s">
        <v>12</v>
      </c>
      <c r="B430" s="8" t="s">
        <v>12</v>
      </c>
      <c r="C430" s="8">
        <v>6</v>
      </c>
      <c r="D430" s="8" t="s">
        <v>227</v>
      </c>
      <c r="E430" s="8" t="s">
        <v>13814</v>
      </c>
      <c r="F430" s="8" t="str">
        <f>VLOOKUP(E430,'DANH MỤC'!$F:$G,2,0)</f>
        <v>Nhóm 1</v>
      </c>
      <c r="G430" s="8" t="s">
        <v>6226</v>
      </c>
      <c r="H430" t="str">
        <f>VLOOKUP(G430,'DANH MỤC'!$I:$K,2,0)</f>
        <v>KH 0193</v>
      </c>
      <c r="I430" t="str">
        <f>VLOOKUP(G430,'DANH MỤC'!$I:$K,3,0)</f>
        <v>Bắc Kạn</v>
      </c>
      <c r="J430" s="8" t="s">
        <v>5940</v>
      </c>
      <c r="K430" t="str">
        <f>VLOOKUP(J430,'DANH MỤC'!$A$1:$B$19,2,0)</f>
        <v>Sản phẩm 0002</v>
      </c>
      <c r="L430" s="9" t="s">
        <v>15</v>
      </c>
      <c r="M430">
        <v>1</v>
      </c>
      <c r="N430" s="3">
        <f>IF(LEFT(K430,1)="S",VLOOKUP(K430,'DANH MỤC'!$B:$D,2,0),VLOOKUP(K430,'DANH MỤC'!$B:$D,3,0))</f>
        <v>2000000</v>
      </c>
      <c r="O430">
        <v>5</v>
      </c>
      <c r="P430" s="3">
        <f>N430*O430%*CSDL[[#This Row],[SỐ LƯỢNG]]</f>
        <v>100000</v>
      </c>
      <c r="Q430" s="3">
        <f t="shared" si="221"/>
        <v>1900000</v>
      </c>
    </row>
    <row r="431" spans="1:17" x14ac:dyDescent="0.3">
      <c r="A431" s="23" t="s">
        <v>12</v>
      </c>
      <c r="B431" s="8" t="s">
        <v>12</v>
      </c>
      <c r="C431" s="8">
        <v>6</v>
      </c>
      <c r="D431" s="8" t="s">
        <v>228</v>
      </c>
      <c r="E431" s="8" t="s">
        <v>13814</v>
      </c>
      <c r="F431" s="8" t="str">
        <f>VLOOKUP(E431,'DANH MỤC'!$F:$G,2,0)</f>
        <v>Nhóm 1</v>
      </c>
      <c r="G431" s="8" t="s">
        <v>6227</v>
      </c>
      <c r="H431" t="str">
        <f>VLOOKUP(G431,'DANH MỤC'!$I:$K,2,0)</f>
        <v>KH 0194</v>
      </c>
      <c r="I431" t="str">
        <f>VLOOKUP(G431,'DANH MỤC'!$I:$K,3,0)</f>
        <v>Bình Định</v>
      </c>
      <c r="J431" s="8" t="s">
        <v>14</v>
      </c>
      <c r="K431" t="str">
        <f>VLOOKUP(J431,'DANH MỤC'!$A$1:$B$19,2,0)</f>
        <v>Sản phẩm 0004</v>
      </c>
      <c r="L431" s="9" t="s">
        <v>15</v>
      </c>
      <c r="M431">
        <v>1</v>
      </c>
      <c r="N431" s="3">
        <f>IF(LEFT(K431,1)="S",VLOOKUP(K431,'DANH MỤC'!$B:$D,2,0),VLOOKUP(K431,'DANH MỤC'!$B:$D,3,0))</f>
        <v>3500000</v>
      </c>
      <c r="O431">
        <v>0</v>
      </c>
      <c r="P431" s="3">
        <f>N431*O431%*CSDL[[#This Row],[SỐ LƯỢNG]]</f>
        <v>0</v>
      </c>
      <c r="Q431" s="3">
        <f t="shared" si="221"/>
        <v>3500000</v>
      </c>
    </row>
    <row r="432" spans="1:17" x14ac:dyDescent="0.3">
      <c r="A432" s="23" t="str">
        <f>A431</f>
        <v>20/06/2019</v>
      </c>
      <c r="B432" s="8" t="str">
        <f>B431</f>
        <v>20/06/2019</v>
      </c>
      <c r="C432" s="8">
        <v>6</v>
      </c>
      <c r="D432" s="8" t="str">
        <f>D431</f>
        <v>DH14951</v>
      </c>
      <c r="E432" s="8" t="str">
        <f>E431</f>
        <v>hai.vi</v>
      </c>
      <c r="F432" s="8" t="str">
        <f>VLOOKUP(E432,'DANH MỤC'!$F:$G,2,0)</f>
        <v>Nhóm 1</v>
      </c>
      <c r="G432" s="8" t="str">
        <f>G431</f>
        <v>KH0194</v>
      </c>
      <c r="H432" t="str">
        <f>VLOOKUP(G432,'DANH MỤC'!$I:$K,2,0)</f>
        <v>KH 0194</v>
      </c>
      <c r="I432" t="str">
        <f>VLOOKUP(G432,'DANH MỤC'!$I:$K,3,0)</f>
        <v>Bình Định</v>
      </c>
      <c r="J432" s="8" t="s">
        <v>5944</v>
      </c>
      <c r="K432" t="str">
        <f>VLOOKUP(J432,'DANH MỤC'!$A$1:$B$19,2,0)</f>
        <v>Hàng tặng 0001</v>
      </c>
      <c r="L432" s="9" t="s">
        <v>24</v>
      </c>
      <c r="M432">
        <v>1</v>
      </c>
      <c r="N432" s="3">
        <f>IF(LEFT(K432,1)="S",VLOOKUP(K432,'DANH MỤC'!$B:$D,2,0),VLOOKUP(K432,'DANH MỤC'!$B:$D,3,0))</f>
        <v>200000</v>
      </c>
      <c r="O432">
        <v>100</v>
      </c>
      <c r="P432" s="3">
        <f>N432*O432%*CSDL[[#This Row],[SỐ LƯỢNG]]</f>
        <v>200000</v>
      </c>
      <c r="Q432" s="3">
        <f t="shared" si="221"/>
        <v>0</v>
      </c>
    </row>
    <row r="433" spans="1:17" x14ac:dyDescent="0.3">
      <c r="A433" s="23" t="s">
        <v>12</v>
      </c>
      <c r="B433" s="8" t="s">
        <v>12</v>
      </c>
      <c r="C433" s="8">
        <v>6</v>
      </c>
      <c r="D433" s="8" t="s">
        <v>229</v>
      </c>
      <c r="E433" s="8" t="s">
        <v>13814</v>
      </c>
      <c r="F433" s="8" t="str">
        <f>VLOOKUP(E433,'DANH MỤC'!$F:$G,2,0)</f>
        <v>Nhóm 1</v>
      </c>
      <c r="G433" s="8" t="s">
        <v>6228</v>
      </c>
      <c r="H433" t="str">
        <f>VLOOKUP(G433,'DANH MỤC'!$I:$K,2,0)</f>
        <v>KH 0195</v>
      </c>
      <c r="I433" t="str">
        <f>VLOOKUP(G433,'DANH MỤC'!$I:$K,3,0)</f>
        <v>Quảng Ninh</v>
      </c>
      <c r="J433" s="8" t="s">
        <v>5940</v>
      </c>
      <c r="K433" t="str">
        <f>VLOOKUP(J433,'DANH MỤC'!$A$1:$B$19,2,0)</f>
        <v>Sản phẩm 0002</v>
      </c>
      <c r="L433" s="9" t="s">
        <v>15</v>
      </c>
      <c r="M433">
        <v>1</v>
      </c>
      <c r="N433" s="3">
        <f>IF(LEFT(K433,1)="S",VLOOKUP(K433,'DANH MỤC'!$B:$D,2,0),VLOOKUP(K433,'DANH MỤC'!$B:$D,3,0))</f>
        <v>2000000</v>
      </c>
      <c r="O433">
        <v>0</v>
      </c>
      <c r="P433" s="3">
        <f>N433*O433%*CSDL[[#This Row],[SỐ LƯỢNG]]</f>
        <v>0</v>
      </c>
      <c r="Q433" s="3">
        <f t="shared" si="221"/>
        <v>2000000</v>
      </c>
    </row>
    <row r="434" spans="1:17" x14ac:dyDescent="0.3">
      <c r="A434" s="23" t="str">
        <f>A433</f>
        <v>20/06/2019</v>
      </c>
      <c r="B434" s="8" t="str">
        <f>B433</f>
        <v>20/06/2019</v>
      </c>
      <c r="C434" s="8">
        <v>6</v>
      </c>
      <c r="D434" s="8" t="str">
        <f>D433</f>
        <v>DH14950</v>
      </c>
      <c r="E434" s="8" t="str">
        <f>E433</f>
        <v>hai.vi</v>
      </c>
      <c r="F434" s="8" t="str">
        <f>VLOOKUP(E434,'DANH MỤC'!$F:$G,2,0)</f>
        <v>Nhóm 1</v>
      </c>
      <c r="G434" s="8" t="str">
        <f>G433</f>
        <v>KH0195</v>
      </c>
      <c r="H434" t="str">
        <f>VLOOKUP(G434,'DANH MỤC'!$I:$K,2,0)</f>
        <v>KH 0195</v>
      </c>
      <c r="I434" t="str">
        <f>VLOOKUP(G434,'DANH MỤC'!$I:$K,3,0)</f>
        <v>Quảng Ninh</v>
      </c>
      <c r="J434" s="8" t="s">
        <v>5944</v>
      </c>
      <c r="K434" t="str">
        <f>VLOOKUP(J434,'DANH MỤC'!$A$1:$B$19,2,0)</f>
        <v>Hàng tặng 0001</v>
      </c>
      <c r="L434" s="9" t="s">
        <v>24</v>
      </c>
      <c r="M434">
        <v>2</v>
      </c>
      <c r="N434" s="3">
        <f>IF(LEFT(K434,1)="S",VLOOKUP(K434,'DANH MỤC'!$B:$D,2,0),VLOOKUP(K434,'DANH MỤC'!$B:$D,3,0))</f>
        <v>200000</v>
      </c>
      <c r="O434">
        <v>100</v>
      </c>
      <c r="P434" s="3">
        <f>N434*O434%*CSDL[[#This Row],[SỐ LƯỢNG]]</f>
        <v>400000</v>
      </c>
      <c r="Q434" s="3">
        <f t="shared" si="221"/>
        <v>0</v>
      </c>
    </row>
    <row r="435" spans="1:17" x14ac:dyDescent="0.3">
      <c r="A435" s="23" t="s">
        <v>12</v>
      </c>
      <c r="B435" s="8" t="s">
        <v>12</v>
      </c>
      <c r="C435" s="8">
        <v>6</v>
      </c>
      <c r="D435" s="8" t="s">
        <v>230</v>
      </c>
      <c r="E435" s="8" t="s">
        <v>13815</v>
      </c>
      <c r="F435" s="8" t="str">
        <f>VLOOKUP(E435,'DANH MỤC'!$F:$G,2,0)</f>
        <v>Nhóm 1</v>
      </c>
      <c r="G435" s="8" t="s">
        <v>6229</v>
      </c>
      <c r="H435" t="str">
        <f>VLOOKUP(G435,'DANH MỤC'!$I:$K,2,0)</f>
        <v>KH 0196</v>
      </c>
      <c r="I435" t="str">
        <f>VLOOKUP(G435,'DANH MỤC'!$I:$K,3,0)</f>
        <v>Hải Phòng</v>
      </c>
      <c r="J435" s="8" t="s">
        <v>5939</v>
      </c>
      <c r="K435" t="str">
        <f>VLOOKUP(J435,'DANH MỤC'!$A$1:$B$19,2,0)</f>
        <v>Sản phẩm 0001</v>
      </c>
      <c r="L435" s="9" t="s">
        <v>15</v>
      </c>
      <c r="M435">
        <v>1</v>
      </c>
      <c r="N435" s="3">
        <f>IF(LEFT(K435,1)="S",VLOOKUP(K435,'DANH MỤC'!$B:$D,2,0),VLOOKUP(K435,'DANH MỤC'!$B:$D,3,0))</f>
        <v>3000000</v>
      </c>
      <c r="O435">
        <v>5</v>
      </c>
      <c r="P435" s="3">
        <f>N435*O435%*CSDL[[#This Row],[SỐ LƯỢNG]]</f>
        <v>150000</v>
      </c>
      <c r="Q435" s="3">
        <f t="shared" si="221"/>
        <v>2850000</v>
      </c>
    </row>
    <row r="436" spans="1:17" x14ac:dyDescent="0.3">
      <c r="A436" s="23" t="str">
        <f>A435</f>
        <v>20/06/2019</v>
      </c>
      <c r="B436" s="8" t="str">
        <f>B435</f>
        <v>20/06/2019</v>
      </c>
      <c r="C436" s="8">
        <v>6</v>
      </c>
      <c r="D436" s="8" t="str">
        <f>D435</f>
        <v>DH14949</v>
      </c>
      <c r="E436" s="8" t="str">
        <f>E435</f>
        <v>nhi.vu</v>
      </c>
      <c r="F436" s="8" t="str">
        <f>VLOOKUP(E436,'DANH MỤC'!$F:$G,2,0)</f>
        <v>Nhóm 1</v>
      </c>
      <c r="G436" s="8" t="str">
        <f>G435</f>
        <v>KH0196</v>
      </c>
      <c r="H436" t="str">
        <f>VLOOKUP(G436,'DANH MỤC'!$I:$K,2,0)</f>
        <v>KH 0196</v>
      </c>
      <c r="I436" t="str">
        <f>VLOOKUP(G436,'DANH MỤC'!$I:$K,3,0)</f>
        <v>Hải Phòng</v>
      </c>
      <c r="J436" s="8" t="s">
        <v>5944</v>
      </c>
      <c r="K436" t="str">
        <f>VLOOKUP(J436,'DANH MỤC'!$A$1:$B$19,2,0)</f>
        <v>Hàng tặng 0001</v>
      </c>
      <c r="L436" s="9" t="s">
        <v>24</v>
      </c>
      <c r="M436">
        <v>1</v>
      </c>
      <c r="N436" s="3">
        <f>IF(LEFT(K436,1)="S",VLOOKUP(K436,'DANH MỤC'!$B:$D,2,0),VLOOKUP(K436,'DANH MỤC'!$B:$D,3,0))</f>
        <v>200000</v>
      </c>
      <c r="O436">
        <v>100</v>
      </c>
      <c r="P436" s="3">
        <f>N436*O436%*CSDL[[#This Row],[SỐ LƯỢNG]]</f>
        <v>200000</v>
      </c>
      <c r="Q436" s="3">
        <f t="shared" si="221"/>
        <v>0</v>
      </c>
    </row>
    <row r="437" spans="1:17" x14ac:dyDescent="0.3">
      <c r="A437" s="23" t="s">
        <v>12</v>
      </c>
      <c r="B437" s="8" t="s">
        <v>12</v>
      </c>
      <c r="C437" s="8">
        <v>6</v>
      </c>
      <c r="D437" s="8" t="s">
        <v>231</v>
      </c>
      <c r="E437" s="8" t="s">
        <v>13817</v>
      </c>
      <c r="F437" s="8" t="str">
        <f>VLOOKUP(E437,'DANH MỤC'!$F:$G,2,0)</f>
        <v>Nhóm 1</v>
      </c>
      <c r="G437" s="8" t="s">
        <v>6230</v>
      </c>
      <c r="H437" t="str">
        <f>VLOOKUP(G437,'DANH MỤC'!$I:$K,2,0)</f>
        <v>KH 0197</v>
      </c>
      <c r="I437" t="str">
        <f>VLOOKUP(G437,'DANH MỤC'!$I:$K,3,0)</f>
        <v>Sơn La</v>
      </c>
      <c r="J437" s="8" t="s">
        <v>5939</v>
      </c>
      <c r="K437" t="str">
        <f>VLOOKUP(J437,'DANH MỤC'!$A$1:$B$19,2,0)</f>
        <v>Sản phẩm 0001</v>
      </c>
      <c r="L437" s="9" t="s">
        <v>15</v>
      </c>
      <c r="M437">
        <v>1</v>
      </c>
      <c r="N437" s="3">
        <f>IF(LEFT(K437,1)="S",VLOOKUP(K437,'DANH MỤC'!$B:$D,2,0),VLOOKUP(K437,'DANH MỤC'!$B:$D,3,0))</f>
        <v>3000000</v>
      </c>
      <c r="O437">
        <v>10</v>
      </c>
      <c r="P437" s="3">
        <f>N437*O437%*CSDL[[#This Row],[SỐ LƯỢNG]]</f>
        <v>300000</v>
      </c>
      <c r="Q437" s="3">
        <f t="shared" si="221"/>
        <v>2700000</v>
      </c>
    </row>
    <row r="438" spans="1:17" x14ac:dyDescent="0.3">
      <c r="A438" s="23" t="str">
        <f t="shared" ref="A438:A440" si="242">A437</f>
        <v>20/06/2019</v>
      </c>
      <c r="B438" s="8" t="str">
        <f t="shared" ref="B438:B440" si="243">B437</f>
        <v>20/06/2019</v>
      </c>
      <c r="C438" s="8">
        <v>6</v>
      </c>
      <c r="D438" s="8" t="str">
        <f t="shared" ref="D438:D440" si="244">D437</f>
        <v>DH14948</v>
      </c>
      <c r="E438" s="8" t="str">
        <f t="shared" ref="E438:E440" si="245">E437</f>
        <v>ha.hoang</v>
      </c>
      <c r="F438" s="8" t="str">
        <f>VLOOKUP(E438,'DANH MỤC'!$F:$G,2,0)</f>
        <v>Nhóm 1</v>
      </c>
      <c r="G438" s="8" t="str">
        <f t="shared" ref="G438:G440" si="246">G437</f>
        <v>KH0197</v>
      </c>
      <c r="H438" t="str">
        <f>VLOOKUP(G438,'DANH MỤC'!$I:$K,2,0)</f>
        <v>KH 0197</v>
      </c>
      <c r="I438" t="str">
        <f>VLOOKUP(G438,'DANH MỤC'!$I:$K,3,0)</f>
        <v>Sơn La</v>
      </c>
      <c r="J438" s="8" t="s">
        <v>5940</v>
      </c>
      <c r="K438" t="str">
        <f>VLOOKUP(J438,'DANH MỤC'!$A$1:$B$19,2,0)</f>
        <v>Sản phẩm 0002</v>
      </c>
      <c r="L438" s="9" t="s">
        <v>15</v>
      </c>
      <c r="M438">
        <v>1</v>
      </c>
      <c r="N438" s="3">
        <f>IF(LEFT(K438,1)="S",VLOOKUP(K438,'DANH MỤC'!$B:$D,2,0),VLOOKUP(K438,'DANH MỤC'!$B:$D,3,0))</f>
        <v>2000000</v>
      </c>
      <c r="O438">
        <v>10</v>
      </c>
      <c r="P438" s="3">
        <f>N438*O438%*CSDL[[#This Row],[SỐ LƯỢNG]]</f>
        <v>200000</v>
      </c>
      <c r="Q438" s="3">
        <f t="shared" si="221"/>
        <v>1800000</v>
      </c>
    </row>
    <row r="439" spans="1:17" x14ac:dyDescent="0.3">
      <c r="A439" s="23" t="str">
        <f t="shared" si="242"/>
        <v>20/06/2019</v>
      </c>
      <c r="B439" s="8" t="str">
        <f t="shared" si="243"/>
        <v>20/06/2019</v>
      </c>
      <c r="C439" s="8">
        <v>6</v>
      </c>
      <c r="D439" s="8" t="str">
        <f t="shared" si="244"/>
        <v>DH14948</v>
      </c>
      <c r="E439" s="8" t="str">
        <f t="shared" si="245"/>
        <v>ha.hoang</v>
      </c>
      <c r="F439" s="8" t="str">
        <f>VLOOKUP(E439,'DANH MỤC'!$F:$G,2,0)</f>
        <v>Nhóm 1</v>
      </c>
      <c r="G439" s="8" t="str">
        <f t="shared" si="246"/>
        <v>KH0197</v>
      </c>
      <c r="H439" t="str">
        <f>VLOOKUP(G439,'DANH MỤC'!$I:$K,2,0)</f>
        <v>KH 0197</v>
      </c>
      <c r="I439" t="str">
        <f>VLOOKUP(G439,'DANH MỤC'!$I:$K,3,0)</f>
        <v>Sơn La</v>
      </c>
      <c r="J439" s="8" t="s">
        <v>5939</v>
      </c>
      <c r="K439" t="str">
        <f>VLOOKUP(J439,'DANH MỤC'!$A$1:$B$19,2,0)</f>
        <v>Sản phẩm 0001</v>
      </c>
      <c r="L439" s="9" t="s">
        <v>15</v>
      </c>
      <c r="M439">
        <v>1</v>
      </c>
      <c r="N439" s="3">
        <f>IF(LEFT(K439,1)="S",VLOOKUP(K439,'DANH MỤC'!$B:$D,2,0),VLOOKUP(K439,'DANH MỤC'!$B:$D,3,0))</f>
        <v>3000000</v>
      </c>
      <c r="O439">
        <v>10</v>
      </c>
      <c r="P439" s="3">
        <f>N439*O439%*CSDL[[#This Row],[SỐ LƯỢNG]]</f>
        <v>300000</v>
      </c>
      <c r="Q439" s="3">
        <f t="shared" si="221"/>
        <v>2700000</v>
      </c>
    </row>
    <row r="440" spans="1:17" x14ac:dyDescent="0.3">
      <c r="A440" s="23" t="str">
        <f t="shared" si="242"/>
        <v>20/06/2019</v>
      </c>
      <c r="B440" s="8" t="str">
        <f t="shared" si="243"/>
        <v>20/06/2019</v>
      </c>
      <c r="C440" s="8">
        <v>6</v>
      </c>
      <c r="D440" s="8" t="str">
        <f t="shared" si="244"/>
        <v>DH14948</v>
      </c>
      <c r="E440" s="8" t="str">
        <f t="shared" si="245"/>
        <v>ha.hoang</v>
      </c>
      <c r="F440" s="8" t="str">
        <f>VLOOKUP(E440,'DANH MỤC'!$F:$G,2,0)</f>
        <v>Nhóm 1</v>
      </c>
      <c r="G440" s="8" t="str">
        <f t="shared" si="246"/>
        <v>KH0197</v>
      </c>
      <c r="H440" t="str">
        <f>VLOOKUP(G440,'DANH MỤC'!$I:$K,2,0)</f>
        <v>KH 0197</v>
      </c>
      <c r="I440" t="str">
        <f>VLOOKUP(G440,'DANH MỤC'!$I:$K,3,0)</f>
        <v>Sơn La</v>
      </c>
      <c r="J440" s="8" t="s">
        <v>5944</v>
      </c>
      <c r="K440" t="str">
        <f>VLOOKUP(J440,'DANH MỤC'!$A$1:$B$19,2,0)</f>
        <v>Hàng tặng 0001</v>
      </c>
      <c r="L440" s="9" t="s">
        <v>24</v>
      </c>
      <c r="M440">
        <v>1</v>
      </c>
      <c r="N440" s="3">
        <f>IF(LEFT(K440,1)="S",VLOOKUP(K440,'DANH MỤC'!$B:$D,2,0),VLOOKUP(K440,'DANH MỤC'!$B:$D,3,0))</f>
        <v>200000</v>
      </c>
      <c r="O440">
        <v>100</v>
      </c>
      <c r="P440" s="3">
        <f>N440*O440%*CSDL[[#This Row],[SỐ LƯỢNG]]</f>
        <v>200000</v>
      </c>
      <c r="Q440" s="3">
        <f t="shared" si="221"/>
        <v>0</v>
      </c>
    </row>
    <row r="441" spans="1:17" x14ac:dyDescent="0.3">
      <c r="A441" s="23" t="s">
        <v>12</v>
      </c>
      <c r="B441" s="8" t="s">
        <v>12</v>
      </c>
      <c r="C441" s="8">
        <v>6</v>
      </c>
      <c r="D441" s="8" t="s">
        <v>232</v>
      </c>
      <c r="E441" s="8" t="s">
        <v>13822</v>
      </c>
      <c r="F441" s="8" t="str">
        <f>VLOOKUP(E441,'DANH MỤC'!$F:$G,2,0)</f>
        <v>Nhóm 1</v>
      </c>
      <c r="G441" s="8" t="s">
        <v>6231</v>
      </c>
      <c r="H441" t="str">
        <f>VLOOKUP(G441,'DANH MỤC'!$I:$K,2,0)</f>
        <v>KH 0198</v>
      </c>
      <c r="I441" t="str">
        <f>VLOOKUP(G441,'DANH MỤC'!$I:$K,3,0)</f>
        <v>Khánh Hòa</v>
      </c>
      <c r="J441" s="8" t="s">
        <v>5940</v>
      </c>
      <c r="K441" t="str">
        <f>VLOOKUP(J441,'DANH MỤC'!$A$1:$B$19,2,0)</f>
        <v>Sản phẩm 0002</v>
      </c>
      <c r="L441" s="9" t="s">
        <v>15</v>
      </c>
      <c r="M441">
        <v>1</v>
      </c>
      <c r="N441" s="3">
        <f>IF(LEFT(K441,1)="S",VLOOKUP(K441,'DANH MỤC'!$B:$D,2,0),VLOOKUP(K441,'DANH MỤC'!$B:$D,3,0))</f>
        <v>2000000</v>
      </c>
      <c r="O441">
        <v>0</v>
      </c>
      <c r="P441" s="3">
        <f>N441*O441%*CSDL[[#This Row],[SỐ LƯỢNG]]</f>
        <v>0</v>
      </c>
      <c r="Q441" s="3">
        <f t="shared" si="221"/>
        <v>2000000</v>
      </c>
    </row>
    <row r="442" spans="1:17" x14ac:dyDescent="0.3">
      <c r="A442" s="23" t="str">
        <f t="shared" ref="A442:A444" si="247">A441</f>
        <v>20/06/2019</v>
      </c>
      <c r="B442" s="8" t="str">
        <f t="shared" ref="B442:B444" si="248">B441</f>
        <v>20/06/2019</v>
      </c>
      <c r="C442" s="8">
        <v>6</v>
      </c>
      <c r="D442" s="8" t="str">
        <f t="shared" ref="D442:D444" si="249">D441</f>
        <v>DH14947</v>
      </c>
      <c r="E442" s="8" t="str">
        <f t="shared" ref="E442:E444" si="250">E441</f>
        <v>anh.hong</v>
      </c>
      <c r="F442" s="8" t="str">
        <f>VLOOKUP(E442,'DANH MỤC'!$F:$G,2,0)</f>
        <v>Nhóm 1</v>
      </c>
      <c r="G442" s="8" t="str">
        <f t="shared" ref="G442:G444" si="251">G441</f>
        <v>KH0198</v>
      </c>
      <c r="H442" t="str">
        <f>VLOOKUP(G442,'DANH MỤC'!$I:$K,2,0)</f>
        <v>KH 0198</v>
      </c>
      <c r="I442" t="str">
        <f>VLOOKUP(G442,'DANH MỤC'!$I:$K,3,0)</f>
        <v>Khánh Hòa</v>
      </c>
      <c r="J442" s="8" t="s">
        <v>5939</v>
      </c>
      <c r="K442" t="str">
        <f>VLOOKUP(J442,'DANH MỤC'!$A$1:$B$19,2,0)</f>
        <v>Sản phẩm 0001</v>
      </c>
      <c r="L442" s="9" t="s">
        <v>15</v>
      </c>
      <c r="M442">
        <v>1</v>
      </c>
      <c r="N442" s="3">
        <f>IF(LEFT(K442,1)="S",VLOOKUP(K442,'DANH MỤC'!$B:$D,2,0),VLOOKUP(K442,'DANH MỤC'!$B:$D,3,0))</f>
        <v>3000000</v>
      </c>
      <c r="O442">
        <v>0</v>
      </c>
      <c r="P442" s="3">
        <f>N442*O442%*CSDL[[#This Row],[SỐ LƯỢNG]]</f>
        <v>0</v>
      </c>
      <c r="Q442" s="3">
        <f t="shared" si="221"/>
        <v>3000000</v>
      </c>
    </row>
    <row r="443" spans="1:17" x14ac:dyDescent="0.3">
      <c r="A443" s="23" t="str">
        <f t="shared" si="247"/>
        <v>20/06/2019</v>
      </c>
      <c r="B443" s="8" t="str">
        <f t="shared" si="248"/>
        <v>20/06/2019</v>
      </c>
      <c r="C443" s="8">
        <v>6</v>
      </c>
      <c r="D443" s="8" t="str">
        <f t="shared" si="249"/>
        <v>DH14947</v>
      </c>
      <c r="E443" s="8" t="str">
        <f t="shared" si="250"/>
        <v>anh.hong</v>
      </c>
      <c r="F443" s="8" t="str">
        <f>VLOOKUP(E443,'DANH MỤC'!$F:$G,2,0)</f>
        <v>Nhóm 1</v>
      </c>
      <c r="G443" s="8" t="str">
        <f t="shared" si="251"/>
        <v>KH0198</v>
      </c>
      <c r="H443" t="str">
        <f>VLOOKUP(G443,'DANH MỤC'!$I:$K,2,0)</f>
        <v>KH 0198</v>
      </c>
      <c r="I443" t="str">
        <f>VLOOKUP(G443,'DANH MỤC'!$I:$K,3,0)</f>
        <v>Khánh Hòa</v>
      </c>
      <c r="J443" s="8" t="s">
        <v>5946</v>
      </c>
      <c r="K443" t="str">
        <f>VLOOKUP(J443,'DANH MỤC'!$A$1:$B$19,2,0)</f>
        <v>Hàng tặng 0003</v>
      </c>
      <c r="L443" s="9" t="s">
        <v>46</v>
      </c>
      <c r="M443">
        <v>1</v>
      </c>
      <c r="N443" s="3">
        <f>IF(LEFT(K443,1)="S",VLOOKUP(K443,'DANH MỤC'!$B:$D,2,0),VLOOKUP(K443,'DANH MỤC'!$B:$D,3,0))</f>
        <v>300000</v>
      </c>
      <c r="O443">
        <v>0</v>
      </c>
      <c r="P443" s="3">
        <f>N443*O443%*CSDL[[#This Row],[SỐ LƯỢNG]]</f>
        <v>0</v>
      </c>
      <c r="Q443" s="3">
        <f t="shared" si="221"/>
        <v>300000</v>
      </c>
    </row>
    <row r="444" spans="1:17" x14ac:dyDescent="0.3">
      <c r="A444" s="23" t="str">
        <f t="shared" si="247"/>
        <v>20/06/2019</v>
      </c>
      <c r="B444" s="8" t="str">
        <f t="shared" si="248"/>
        <v>20/06/2019</v>
      </c>
      <c r="C444" s="8">
        <v>6</v>
      </c>
      <c r="D444" s="8" t="str">
        <f t="shared" si="249"/>
        <v>DH14947</v>
      </c>
      <c r="E444" s="8" t="str">
        <f t="shared" si="250"/>
        <v>anh.hong</v>
      </c>
      <c r="F444" s="8" t="str">
        <f>VLOOKUP(E444,'DANH MỤC'!$F:$G,2,0)</f>
        <v>Nhóm 1</v>
      </c>
      <c r="G444" s="8" t="str">
        <f t="shared" si="251"/>
        <v>KH0198</v>
      </c>
      <c r="H444" t="str">
        <f>VLOOKUP(G444,'DANH MỤC'!$I:$K,2,0)</f>
        <v>KH 0198</v>
      </c>
      <c r="I444" t="str">
        <f>VLOOKUP(G444,'DANH MỤC'!$I:$K,3,0)</f>
        <v>Khánh Hòa</v>
      </c>
      <c r="J444" s="8" t="s">
        <v>5944</v>
      </c>
      <c r="K444" t="str">
        <f>VLOOKUP(J444,'DANH MỤC'!$A$1:$B$19,2,0)</f>
        <v>Hàng tặng 0001</v>
      </c>
      <c r="L444" s="9" t="s">
        <v>24</v>
      </c>
      <c r="M444">
        <v>2</v>
      </c>
      <c r="N444" s="3">
        <f>IF(LEFT(K444,1)="S",VLOOKUP(K444,'DANH MỤC'!$B:$D,2,0),VLOOKUP(K444,'DANH MỤC'!$B:$D,3,0))</f>
        <v>200000</v>
      </c>
      <c r="O444">
        <v>100</v>
      </c>
      <c r="P444" s="3">
        <f>N444*O444%*CSDL[[#This Row],[SỐ LƯỢNG]]</f>
        <v>400000</v>
      </c>
      <c r="Q444" s="3">
        <f t="shared" si="221"/>
        <v>0</v>
      </c>
    </row>
    <row r="445" spans="1:17" x14ac:dyDescent="0.3">
      <c r="A445" s="23" t="s">
        <v>12</v>
      </c>
      <c r="B445" s="8" t="s">
        <v>12</v>
      </c>
      <c r="C445" s="8">
        <v>6</v>
      </c>
      <c r="D445" s="8" t="s">
        <v>233</v>
      </c>
      <c r="E445" s="8" t="s">
        <v>13816</v>
      </c>
      <c r="F445" s="8" t="str">
        <f>VLOOKUP(E445,'DANH MỤC'!$F:$G,2,0)</f>
        <v>Nhóm 1</v>
      </c>
      <c r="G445" s="8" t="s">
        <v>6232</v>
      </c>
      <c r="H445" t="str">
        <f>VLOOKUP(G445,'DANH MỤC'!$I:$K,2,0)</f>
        <v>KH 0199</v>
      </c>
      <c r="I445" t="str">
        <f>VLOOKUP(G445,'DANH MỤC'!$I:$K,3,0)</f>
        <v>Bình Dương</v>
      </c>
      <c r="J445" s="8" t="s">
        <v>19</v>
      </c>
      <c r="K445" t="str">
        <f>VLOOKUP(J445,'DANH MỤC'!$A$1:$B$19,2,0)</f>
        <v>Sản phẩm 0003</v>
      </c>
      <c r="L445" s="9" t="s">
        <v>15</v>
      </c>
      <c r="M445">
        <v>3</v>
      </c>
      <c r="N445" s="3">
        <f>IF(LEFT(K445,1)="S",VLOOKUP(K445,'DANH MỤC'!$B:$D,2,0),VLOOKUP(K445,'DANH MỤC'!$B:$D,3,0))</f>
        <v>2500000</v>
      </c>
      <c r="O445">
        <v>0</v>
      </c>
      <c r="P445" s="3">
        <f>N445*O445%*CSDL[[#This Row],[SỐ LƯỢNG]]</f>
        <v>0</v>
      </c>
      <c r="Q445" s="3">
        <f t="shared" si="221"/>
        <v>7500000</v>
      </c>
    </row>
    <row r="446" spans="1:17" x14ac:dyDescent="0.3">
      <c r="A446" s="23" t="str">
        <f>A445</f>
        <v>20/06/2019</v>
      </c>
      <c r="B446" s="8" t="str">
        <f>B445</f>
        <v>20/06/2019</v>
      </c>
      <c r="C446" s="8">
        <v>6</v>
      </c>
      <c r="D446" s="8" t="str">
        <f>D445</f>
        <v>DH14946</v>
      </c>
      <c r="E446" s="8" t="str">
        <f>E445</f>
        <v>luyen.dam</v>
      </c>
      <c r="F446" s="8" t="str">
        <f>VLOOKUP(E446,'DANH MỤC'!$F:$G,2,0)</f>
        <v>Nhóm 1</v>
      </c>
      <c r="G446" s="8" t="str">
        <f>G445</f>
        <v>KH0199</v>
      </c>
      <c r="H446" t="str">
        <f>VLOOKUP(G446,'DANH MỤC'!$I:$K,2,0)</f>
        <v>KH 0199</v>
      </c>
      <c r="I446" t="str">
        <f>VLOOKUP(G446,'DANH MỤC'!$I:$K,3,0)</f>
        <v>Bình Dương</v>
      </c>
      <c r="J446" s="8" t="s">
        <v>5945</v>
      </c>
      <c r="K446" t="str">
        <f>VLOOKUP(J446,'DANH MỤC'!$A$1:$B$19,2,0)</f>
        <v>Hàng tặng 0002</v>
      </c>
      <c r="L446" s="9" t="s">
        <v>51</v>
      </c>
      <c r="M446">
        <v>1</v>
      </c>
      <c r="N446" s="3">
        <f>IF(LEFT(K446,1)="S",VLOOKUP(K446,'DANH MỤC'!$B:$D,2,0),VLOOKUP(K446,'DANH MỤC'!$B:$D,3,0))</f>
        <v>500000</v>
      </c>
      <c r="O446">
        <v>0</v>
      </c>
      <c r="P446" s="3">
        <f>N446*O446%*CSDL[[#This Row],[SỐ LƯỢNG]]</f>
        <v>0</v>
      </c>
      <c r="Q446" s="3">
        <f t="shared" si="221"/>
        <v>500000</v>
      </c>
    </row>
    <row r="447" spans="1:17" x14ac:dyDescent="0.3">
      <c r="A447" s="23" t="s">
        <v>12</v>
      </c>
      <c r="B447" s="8" t="s">
        <v>12</v>
      </c>
      <c r="C447" s="8">
        <v>6</v>
      </c>
      <c r="D447" s="8" t="s">
        <v>234</v>
      </c>
      <c r="E447" s="8" t="s">
        <v>13815</v>
      </c>
      <c r="F447" s="8" t="str">
        <f>VLOOKUP(E447,'DANH MỤC'!$F:$G,2,0)</f>
        <v>Nhóm 1</v>
      </c>
      <c r="G447" s="8" t="s">
        <v>6233</v>
      </c>
      <c r="H447" t="str">
        <f>VLOOKUP(G447,'DANH MỤC'!$I:$K,2,0)</f>
        <v>KH 0200</v>
      </c>
      <c r="I447" t="str">
        <f>VLOOKUP(G447,'DANH MỤC'!$I:$K,3,0)</f>
        <v>Vĩnh Long</v>
      </c>
      <c r="J447" s="8" t="s">
        <v>5944</v>
      </c>
      <c r="K447" t="str">
        <f>VLOOKUP(J447,'DANH MỤC'!$A$1:$B$19,2,0)</f>
        <v>Hàng tặng 0001</v>
      </c>
      <c r="L447" s="9" t="s">
        <v>24</v>
      </c>
      <c r="M447">
        <v>1</v>
      </c>
      <c r="N447" s="3">
        <f>IF(LEFT(K447,1)="S",VLOOKUP(K447,'DANH MỤC'!$B:$D,2,0),VLOOKUP(K447,'DANH MỤC'!$B:$D,3,0))</f>
        <v>200000</v>
      </c>
      <c r="O447">
        <v>100</v>
      </c>
      <c r="P447" s="3">
        <f>N447*O447%*CSDL[[#This Row],[SỐ LƯỢNG]]</f>
        <v>200000</v>
      </c>
      <c r="Q447" s="3">
        <f t="shared" si="221"/>
        <v>0</v>
      </c>
    </row>
    <row r="448" spans="1:17" x14ac:dyDescent="0.3">
      <c r="A448" s="23" t="str">
        <f t="shared" ref="A448:A449" si="252">A447</f>
        <v>20/06/2019</v>
      </c>
      <c r="B448" s="8" t="str">
        <f t="shared" ref="B448:B449" si="253">B447</f>
        <v>20/06/2019</v>
      </c>
      <c r="C448" s="8">
        <v>6</v>
      </c>
      <c r="D448" s="8" t="str">
        <f t="shared" ref="D448:D449" si="254">D447</f>
        <v>DH14945</v>
      </c>
      <c r="E448" s="8" t="str">
        <f t="shared" ref="E448:E449" si="255">E447</f>
        <v>nhi.vu</v>
      </c>
      <c r="F448" s="8" t="str">
        <f>VLOOKUP(E448,'DANH MỤC'!$F:$G,2,0)</f>
        <v>Nhóm 1</v>
      </c>
      <c r="G448" s="8" t="str">
        <f t="shared" ref="G448:G449" si="256">G447</f>
        <v>KH0200</v>
      </c>
      <c r="H448" t="str">
        <f>VLOOKUP(G448,'DANH MỤC'!$I:$K,2,0)</f>
        <v>KH 0200</v>
      </c>
      <c r="I448" t="str">
        <f>VLOOKUP(G448,'DANH MỤC'!$I:$K,3,0)</f>
        <v>Vĩnh Long</v>
      </c>
      <c r="J448" s="8" t="s">
        <v>19</v>
      </c>
      <c r="K448" t="str">
        <f>VLOOKUP(J448,'DANH MỤC'!$A$1:$B$19,2,0)</f>
        <v>Sản phẩm 0003</v>
      </c>
      <c r="L448" s="9" t="s">
        <v>15</v>
      </c>
      <c r="M448">
        <v>1</v>
      </c>
      <c r="N448" s="3">
        <f>IF(LEFT(K448,1)="S",VLOOKUP(K448,'DANH MỤC'!$B:$D,2,0),VLOOKUP(K448,'DANH MỤC'!$B:$D,3,0))</f>
        <v>2500000</v>
      </c>
      <c r="O448">
        <v>10</v>
      </c>
      <c r="P448" s="3">
        <f>N448*O448%*CSDL[[#This Row],[SỐ LƯỢNG]]</f>
        <v>250000</v>
      </c>
      <c r="Q448" s="3">
        <f t="shared" si="221"/>
        <v>2250000</v>
      </c>
    </row>
    <row r="449" spans="1:17" x14ac:dyDescent="0.3">
      <c r="A449" s="23" t="str">
        <f t="shared" si="252"/>
        <v>20/06/2019</v>
      </c>
      <c r="B449" s="8" t="str">
        <f t="shared" si="253"/>
        <v>20/06/2019</v>
      </c>
      <c r="C449" s="8">
        <v>6</v>
      </c>
      <c r="D449" s="8" t="str">
        <f t="shared" si="254"/>
        <v>DH14945</v>
      </c>
      <c r="E449" s="8" t="str">
        <f t="shared" si="255"/>
        <v>nhi.vu</v>
      </c>
      <c r="F449" s="8" t="str">
        <f>VLOOKUP(E449,'DANH MỤC'!$F:$G,2,0)</f>
        <v>Nhóm 1</v>
      </c>
      <c r="G449" s="8" t="str">
        <f t="shared" si="256"/>
        <v>KH0200</v>
      </c>
      <c r="H449" t="str">
        <f>VLOOKUP(G449,'DANH MỤC'!$I:$K,2,0)</f>
        <v>KH 0200</v>
      </c>
      <c r="I449" t="str">
        <f>VLOOKUP(G449,'DANH MỤC'!$I:$K,3,0)</f>
        <v>Vĩnh Long</v>
      </c>
      <c r="J449" s="8" t="s">
        <v>14</v>
      </c>
      <c r="K449" t="str">
        <f>VLOOKUP(J449,'DANH MỤC'!$A$1:$B$19,2,0)</f>
        <v>Sản phẩm 0004</v>
      </c>
      <c r="L449" s="9" t="s">
        <v>15</v>
      </c>
      <c r="M449">
        <v>2</v>
      </c>
      <c r="N449" s="3">
        <f>IF(LEFT(K449,1)="S",VLOOKUP(K449,'DANH MỤC'!$B:$D,2,0),VLOOKUP(K449,'DANH MỤC'!$B:$D,3,0))</f>
        <v>3500000</v>
      </c>
      <c r="O449">
        <v>10</v>
      </c>
      <c r="P449" s="3">
        <f>N449*O449%*CSDL[[#This Row],[SỐ LƯỢNG]]</f>
        <v>700000</v>
      </c>
      <c r="Q449" s="3">
        <f t="shared" si="221"/>
        <v>6300000</v>
      </c>
    </row>
    <row r="450" spans="1:17" x14ac:dyDescent="0.3">
      <c r="A450" s="23" t="s">
        <v>12</v>
      </c>
      <c r="B450" s="8" t="s">
        <v>12</v>
      </c>
      <c r="C450" s="8">
        <v>6</v>
      </c>
      <c r="D450" s="8" t="s">
        <v>235</v>
      </c>
      <c r="E450" s="8" t="s">
        <v>13814</v>
      </c>
      <c r="F450" s="8" t="str">
        <f>VLOOKUP(E450,'DANH MỤC'!$F:$G,2,0)</f>
        <v>Nhóm 1</v>
      </c>
      <c r="G450" s="8" t="s">
        <v>6234</v>
      </c>
      <c r="H450" t="str">
        <f>VLOOKUP(G450,'DANH MỤC'!$I:$K,2,0)</f>
        <v>KH 0201</v>
      </c>
      <c r="I450" t="str">
        <f>VLOOKUP(G450,'DANH MỤC'!$I:$K,3,0)</f>
        <v>Hưng Yên</v>
      </c>
      <c r="J450" s="8" t="s">
        <v>5940</v>
      </c>
      <c r="K450" t="str">
        <f>VLOOKUP(J450,'DANH MỤC'!$A$1:$B$19,2,0)</f>
        <v>Sản phẩm 0002</v>
      </c>
      <c r="L450" s="9" t="s">
        <v>15</v>
      </c>
      <c r="M450">
        <v>1</v>
      </c>
      <c r="N450" s="3">
        <f>IF(LEFT(K450,1)="S",VLOOKUP(K450,'DANH MỤC'!$B:$D,2,0),VLOOKUP(K450,'DANH MỤC'!$B:$D,3,0))</f>
        <v>2000000</v>
      </c>
      <c r="O450">
        <v>5</v>
      </c>
      <c r="P450" s="3">
        <f>N450*O450%*CSDL[[#This Row],[SỐ LƯỢNG]]</f>
        <v>100000</v>
      </c>
      <c r="Q450" s="3">
        <f t="shared" si="221"/>
        <v>1900000</v>
      </c>
    </row>
    <row r="451" spans="1:17" x14ac:dyDescent="0.3">
      <c r="A451" s="23" t="s">
        <v>12</v>
      </c>
      <c r="B451" s="8" t="s">
        <v>12</v>
      </c>
      <c r="C451" s="8">
        <v>6</v>
      </c>
      <c r="D451" s="8" t="s">
        <v>236</v>
      </c>
      <c r="E451" s="8" t="s">
        <v>13828</v>
      </c>
      <c r="F451" s="8" t="str">
        <f>VLOOKUP(E451,'DANH MỤC'!$F:$G,2,0)</f>
        <v>Nhóm 2</v>
      </c>
      <c r="G451" s="8" t="s">
        <v>6235</v>
      </c>
      <c r="H451" t="str">
        <f>VLOOKUP(G451,'DANH MỤC'!$I:$K,2,0)</f>
        <v>KH 0202</v>
      </c>
      <c r="I451" t="str">
        <f>VLOOKUP(G451,'DANH MỤC'!$I:$K,3,0)</f>
        <v>Ninh Bình</v>
      </c>
      <c r="J451" s="8" t="s">
        <v>14</v>
      </c>
      <c r="K451" t="str">
        <f>VLOOKUP(J451,'DANH MỤC'!$A$1:$B$19,2,0)</f>
        <v>Sản phẩm 0004</v>
      </c>
      <c r="L451" s="9" t="s">
        <v>15</v>
      </c>
      <c r="M451">
        <v>1</v>
      </c>
      <c r="N451" s="3">
        <f>IF(LEFT(K451,1)="S",VLOOKUP(K451,'DANH MỤC'!$B:$D,2,0),VLOOKUP(K451,'DANH MỤC'!$B:$D,3,0))</f>
        <v>3500000</v>
      </c>
      <c r="O451">
        <v>0</v>
      </c>
      <c r="P451" s="3">
        <f>N451*O451%*CSDL[[#This Row],[SỐ LƯỢNG]]</f>
        <v>0</v>
      </c>
      <c r="Q451" s="3">
        <f t="shared" ref="Q451:Q514" si="257">N451*M451-P451</f>
        <v>3500000</v>
      </c>
    </row>
    <row r="452" spans="1:17" x14ac:dyDescent="0.3">
      <c r="A452" s="23" t="str">
        <f>A451</f>
        <v>20/06/2019</v>
      </c>
      <c r="B452" s="8" t="str">
        <f>B451</f>
        <v>20/06/2019</v>
      </c>
      <c r="C452" s="8">
        <v>6</v>
      </c>
      <c r="D452" s="8" t="str">
        <f>D451</f>
        <v>DH14943</v>
      </c>
      <c r="E452" s="8" t="str">
        <f>E451</f>
        <v>oanh.ngo</v>
      </c>
      <c r="F452" s="8" t="str">
        <f>VLOOKUP(E452,'DANH MỤC'!$F:$G,2,0)</f>
        <v>Nhóm 2</v>
      </c>
      <c r="G452" s="8" t="str">
        <f>G451</f>
        <v>KH0202</v>
      </c>
      <c r="H452" t="str">
        <f>VLOOKUP(G452,'DANH MỤC'!$I:$K,2,0)</f>
        <v>KH 0202</v>
      </c>
      <c r="I452" t="str">
        <f>VLOOKUP(G452,'DANH MỤC'!$I:$K,3,0)</f>
        <v>Ninh Bình</v>
      </c>
      <c r="J452" s="8" t="s">
        <v>5944</v>
      </c>
      <c r="K452" t="str">
        <f>VLOOKUP(J452,'DANH MỤC'!$A$1:$B$19,2,0)</f>
        <v>Hàng tặng 0001</v>
      </c>
      <c r="L452" s="9" t="s">
        <v>24</v>
      </c>
      <c r="M452">
        <v>2</v>
      </c>
      <c r="N452" s="3">
        <f>IF(LEFT(K452,1)="S",VLOOKUP(K452,'DANH MỤC'!$B:$D,2,0),VLOOKUP(K452,'DANH MỤC'!$B:$D,3,0))</f>
        <v>200000</v>
      </c>
      <c r="O452">
        <v>100</v>
      </c>
      <c r="P452" s="3">
        <f>N452*O452%*CSDL[[#This Row],[SỐ LƯỢNG]]</f>
        <v>400000</v>
      </c>
      <c r="Q452" s="3">
        <f t="shared" si="257"/>
        <v>0</v>
      </c>
    </row>
    <row r="453" spans="1:17" x14ac:dyDescent="0.3">
      <c r="A453" s="23" t="s">
        <v>12</v>
      </c>
      <c r="B453" s="8" t="s">
        <v>12</v>
      </c>
      <c r="C453" s="8">
        <v>6</v>
      </c>
      <c r="D453" s="8" t="s">
        <v>237</v>
      </c>
      <c r="E453" s="8" t="s">
        <v>13822</v>
      </c>
      <c r="F453" s="8" t="str">
        <f>VLOOKUP(E453,'DANH MỤC'!$F:$G,2,0)</f>
        <v>Nhóm 1</v>
      </c>
      <c r="G453" s="8" t="s">
        <v>6236</v>
      </c>
      <c r="H453" t="str">
        <f>VLOOKUP(G453,'DANH MỤC'!$I:$K,2,0)</f>
        <v>KH 0203</v>
      </c>
      <c r="I453" t="str">
        <f>VLOOKUP(G453,'DANH MỤC'!$I:$K,3,0)</f>
        <v>Hà Nội</v>
      </c>
      <c r="J453" s="8" t="s">
        <v>19</v>
      </c>
      <c r="K453" t="str">
        <f>VLOOKUP(J453,'DANH MỤC'!$A$1:$B$19,2,0)</f>
        <v>Sản phẩm 0003</v>
      </c>
      <c r="L453" s="9" t="s">
        <v>15</v>
      </c>
      <c r="M453">
        <v>1</v>
      </c>
      <c r="N453" s="3">
        <f>IF(LEFT(K453,1)="S",VLOOKUP(K453,'DANH MỤC'!$B:$D,2,0),VLOOKUP(K453,'DANH MỤC'!$B:$D,3,0))</f>
        <v>2500000</v>
      </c>
      <c r="O453">
        <v>0</v>
      </c>
      <c r="P453" s="3">
        <f>N453*O453%*CSDL[[#This Row],[SỐ LƯỢNG]]</f>
        <v>0</v>
      </c>
      <c r="Q453" s="3">
        <f t="shared" si="257"/>
        <v>2500000</v>
      </c>
    </row>
    <row r="454" spans="1:17" x14ac:dyDescent="0.3">
      <c r="A454" s="23" t="str">
        <f t="shared" ref="A454:A455" si="258">A453</f>
        <v>20/06/2019</v>
      </c>
      <c r="B454" s="8" t="str">
        <f t="shared" ref="B454:B455" si="259">B453</f>
        <v>20/06/2019</v>
      </c>
      <c r="C454" s="8">
        <v>6</v>
      </c>
      <c r="D454" s="8" t="str">
        <f t="shared" ref="D454:D455" si="260">D453</f>
        <v>DH14942</v>
      </c>
      <c r="E454" s="8" t="str">
        <f t="shared" ref="E454:E455" si="261">E453</f>
        <v>anh.hong</v>
      </c>
      <c r="F454" s="8" t="str">
        <f>VLOOKUP(E454,'DANH MỤC'!$F:$G,2,0)</f>
        <v>Nhóm 1</v>
      </c>
      <c r="G454" s="8" t="str">
        <f t="shared" ref="G454:G455" si="262">G453</f>
        <v>KH0203</v>
      </c>
      <c r="H454" t="str">
        <f>VLOOKUP(G454,'DANH MỤC'!$I:$K,2,0)</f>
        <v>KH 0203</v>
      </c>
      <c r="I454" t="str">
        <f>VLOOKUP(G454,'DANH MỤC'!$I:$K,3,0)</f>
        <v>Hà Nội</v>
      </c>
      <c r="J454" s="8" t="s">
        <v>14</v>
      </c>
      <c r="K454" t="str">
        <f>VLOOKUP(J454,'DANH MỤC'!$A$1:$B$19,2,0)</f>
        <v>Sản phẩm 0004</v>
      </c>
      <c r="L454" s="9" t="s">
        <v>15</v>
      </c>
      <c r="M454">
        <v>1</v>
      </c>
      <c r="N454" s="3">
        <f>IF(LEFT(K454,1)="S",VLOOKUP(K454,'DANH MỤC'!$B:$D,2,0),VLOOKUP(K454,'DANH MỤC'!$B:$D,3,0))</f>
        <v>3500000</v>
      </c>
      <c r="O454">
        <v>20</v>
      </c>
      <c r="P454" s="3">
        <f>N454*O454%*CSDL[[#This Row],[SỐ LƯỢNG]]</f>
        <v>700000</v>
      </c>
      <c r="Q454" s="3">
        <f t="shared" si="257"/>
        <v>2800000</v>
      </c>
    </row>
    <row r="455" spans="1:17" x14ac:dyDescent="0.3">
      <c r="A455" s="23" t="str">
        <f t="shared" si="258"/>
        <v>20/06/2019</v>
      </c>
      <c r="B455" s="8" t="str">
        <f t="shared" si="259"/>
        <v>20/06/2019</v>
      </c>
      <c r="C455" s="8">
        <v>6</v>
      </c>
      <c r="D455" s="8" t="str">
        <f t="shared" si="260"/>
        <v>DH14942</v>
      </c>
      <c r="E455" s="8" t="str">
        <f t="shared" si="261"/>
        <v>anh.hong</v>
      </c>
      <c r="F455" s="8" t="str">
        <f>VLOOKUP(E455,'DANH MỤC'!$F:$G,2,0)</f>
        <v>Nhóm 1</v>
      </c>
      <c r="G455" s="8" t="str">
        <f t="shared" si="262"/>
        <v>KH0203</v>
      </c>
      <c r="H455" t="str">
        <f>VLOOKUP(G455,'DANH MỤC'!$I:$K,2,0)</f>
        <v>KH 0203</v>
      </c>
      <c r="I455" t="str">
        <f>VLOOKUP(G455,'DANH MỤC'!$I:$K,3,0)</f>
        <v>Hà Nội</v>
      </c>
      <c r="J455" s="8" t="s">
        <v>5944</v>
      </c>
      <c r="K455" t="str">
        <f>VLOOKUP(J455,'DANH MỤC'!$A$1:$B$19,2,0)</f>
        <v>Hàng tặng 0001</v>
      </c>
      <c r="L455" s="9" t="s">
        <v>24</v>
      </c>
      <c r="M455">
        <v>2</v>
      </c>
      <c r="N455" s="3">
        <f>IF(LEFT(K455,1)="S",VLOOKUP(K455,'DANH MỤC'!$B:$D,2,0),VLOOKUP(K455,'DANH MỤC'!$B:$D,3,0))</f>
        <v>200000</v>
      </c>
      <c r="O455">
        <v>100</v>
      </c>
      <c r="P455" s="3">
        <f>N455*O455%*CSDL[[#This Row],[SỐ LƯỢNG]]</f>
        <v>400000</v>
      </c>
      <c r="Q455" s="3">
        <f t="shared" si="257"/>
        <v>0</v>
      </c>
    </row>
    <row r="456" spans="1:17" x14ac:dyDescent="0.3">
      <c r="A456" s="23" t="s">
        <v>12</v>
      </c>
      <c r="B456" s="8" t="s">
        <v>12</v>
      </c>
      <c r="C456" s="8">
        <v>6</v>
      </c>
      <c r="D456" s="8" t="s">
        <v>238</v>
      </c>
      <c r="E456" s="8" t="s">
        <v>13814</v>
      </c>
      <c r="F456" s="8" t="str">
        <f>VLOOKUP(E456,'DANH MỤC'!$F:$G,2,0)</f>
        <v>Nhóm 1</v>
      </c>
      <c r="G456" s="8" t="s">
        <v>6237</v>
      </c>
      <c r="H456" t="str">
        <f>VLOOKUP(G456,'DANH MỤC'!$I:$K,2,0)</f>
        <v>KH 0204</v>
      </c>
      <c r="I456" t="str">
        <f>VLOOKUP(G456,'DANH MỤC'!$I:$K,3,0)</f>
        <v>Hải Dương</v>
      </c>
      <c r="J456" s="8" t="s">
        <v>5940</v>
      </c>
      <c r="K456" t="str">
        <f>VLOOKUP(J456,'DANH MỤC'!$A$1:$B$19,2,0)</f>
        <v>Sản phẩm 0002</v>
      </c>
      <c r="L456" s="9" t="s">
        <v>15</v>
      </c>
      <c r="M456">
        <v>1</v>
      </c>
      <c r="N456" s="3">
        <f>IF(LEFT(K456,1)="S",VLOOKUP(K456,'DANH MỤC'!$B:$D,2,0),VLOOKUP(K456,'DANH MỤC'!$B:$D,3,0))</f>
        <v>2000000</v>
      </c>
      <c r="O456">
        <v>0</v>
      </c>
      <c r="P456" s="3">
        <f>N456*O456%*CSDL[[#This Row],[SỐ LƯỢNG]]</f>
        <v>0</v>
      </c>
      <c r="Q456" s="3">
        <f t="shared" si="257"/>
        <v>2000000</v>
      </c>
    </row>
    <row r="457" spans="1:17" x14ac:dyDescent="0.3">
      <c r="A457" s="23" t="str">
        <f>A456</f>
        <v>20/06/2019</v>
      </c>
      <c r="B457" s="8" t="str">
        <f>B456</f>
        <v>20/06/2019</v>
      </c>
      <c r="C457" s="8">
        <v>6</v>
      </c>
      <c r="D457" s="8" t="str">
        <f>D456</f>
        <v>DH14941</v>
      </c>
      <c r="E457" s="8" t="str">
        <f>E456</f>
        <v>hai.vi</v>
      </c>
      <c r="F457" s="8" t="str">
        <f>VLOOKUP(E457,'DANH MỤC'!$F:$G,2,0)</f>
        <v>Nhóm 1</v>
      </c>
      <c r="G457" s="8" t="str">
        <f>G456</f>
        <v>KH0204</v>
      </c>
      <c r="H457" t="str">
        <f>VLOOKUP(G457,'DANH MỤC'!$I:$K,2,0)</f>
        <v>KH 0204</v>
      </c>
      <c r="I457" t="str">
        <f>VLOOKUP(G457,'DANH MỤC'!$I:$K,3,0)</f>
        <v>Hải Dương</v>
      </c>
      <c r="J457" s="8" t="s">
        <v>5944</v>
      </c>
      <c r="K457" t="str">
        <f>VLOOKUP(J457,'DANH MỤC'!$A$1:$B$19,2,0)</f>
        <v>Hàng tặng 0001</v>
      </c>
      <c r="L457" s="9" t="s">
        <v>24</v>
      </c>
      <c r="M457">
        <v>2</v>
      </c>
      <c r="N457" s="3">
        <f>IF(LEFT(K457,1)="S",VLOOKUP(K457,'DANH MỤC'!$B:$D,2,0),VLOOKUP(K457,'DANH MỤC'!$B:$D,3,0))</f>
        <v>200000</v>
      </c>
      <c r="O457">
        <v>100</v>
      </c>
      <c r="P457" s="3">
        <f>N457*O457%*CSDL[[#This Row],[SỐ LƯỢNG]]</f>
        <v>400000</v>
      </c>
      <c r="Q457" s="3">
        <f t="shared" si="257"/>
        <v>0</v>
      </c>
    </row>
    <row r="458" spans="1:17" x14ac:dyDescent="0.3">
      <c r="A458" s="23" t="s">
        <v>12</v>
      </c>
      <c r="B458" s="8" t="s">
        <v>12</v>
      </c>
      <c r="C458" s="8">
        <v>6</v>
      </c>
      <c r="D458" s="8" t="s">
        <v>239</v>
      </c>
      <c r="E458" s="8" t="s">
        <v>13815</v>
      </c>
      <c r="F458" s="8" t="str">
        <f>VLOOKUP(E458,'DANH MỤC'!$F:$G,2,0)</f>
        <v>Nhóm 1</v>
      </c>
      <c r="G458" s="8" t="s">
        <v>6238</v>
      </c>
      <c r="H458" t="str">
        <f>VLOOKUP(G458,'DANH MỤC'!$I:$K,2,0)</f>
        <v>KH 0205</v>
      </c>
      <c r="I458" t="str">
        <f>VLOOKUP(G458,'DANH MỤC'!$I:$K,3,0)</f>
        <v>Quảng Bình</v>
      </c>
      <c r="J458" s="8" t="s">
        <v>5939</v>
      </c>
      <c r="K458" t="str">
        <f>VLOOKUP(J458,'DANH MỤC'!$A$1:$B$19,2,0)</f>
        <v>Sản phẩm 0001</v>
      </c>
      <c r="L458" s="9" t="s">
        <v>15</v>
      </c>
      <c r="M458">
        <v>3</v>
      </c>
      <c r="N458" s="3">
        <f>IF(LEFT(K458,1)="S",VLOOKUP(K458,'DANH MỤC'!$B:$D,2,0),VLOOKUP(K458,'DANH MỤC'!$B:$D,3,0))</f>
        <v>3000000</v>
      </c>
      <c r="O458">
        <v>0</v>
      </c>
      <c r="P458" s="3">
        <f>N458*O458%*CSDL[[#This Row],[SỐ LƯỢNG]]</f>
        <v>0</v>
      </c>
      <c r="Q458" s="3">
        <f t="shared" si="257"/>
        <v>9000000</v>
      </c>
    </row>
    <row r="459" spans="1:17" x14ac:dyDescent="0.3">
      <c r="A459" s="23" t="str">
        <f t="shared" ref="A459:A460" si="263">A458</f>
        <v>20/06/2019</v>
      </c>
      <c r="B459" s="8" t="str">
        <f t="shared" ref="B459:B460" si="264">B458</f>
        <v>20/06/2019</v>
      </c>
      <c r="C459" s="8">
        <v>6</v>
      </c>
      <c r="D459" s="8" t="str">
        <f t="shared" ref="D459:D460" si="265">D458</f>
        <v>DH14940</v>
      </c>
      <c r="E459" s="8" t="str">
        <f t="shared" ref="E459:E460" si="266">E458</f>
        <v>nhi.vu</v>
      </c>
      <c r="F459" s="8" t="str">
        <f>VLOOKUP(E459,'DANH MỤC'!$F:$G,2,0)</f>
        <v>Nhóm 1</v>
      </c>
      <c r="G459" s="8" t="str">
        <f t="shared" ref="G459:G460" si="267">G458</f>
        <v>KH0205</v>
      </c>
      <c r="H459" t="str">
        <f>VLOOKUP(G459,'DANH MỤC'!$I:$K,2,0)</f>
        <v>KH 0205</v>
      </c>
      <c r="I459" t="str">
        <f>VLOOKUP(G459,'DANH MỤC'!$I:$K,3,0)</f>
        <v>Quảng Bình</v>
      </c>
      <c r="J459" s="8" t="s">
        <v>5940</v>
      </c>
      <c r="K459" t="str">
        <f>VLOOKUP(J459,'DANH MỤC'!$A$1:$B$19,2,0)</f>
        <v>Sản phẩm 0002</v>
      </c>
      <c r="L459" s="9" t="s">
        <v>15</v>
      </c>
      <c r="M459">
        <v>2</v>
      </c>
      <c r="N459" s="3">
        <f>IF(LEFT(K459,1)="S",VLOOKUP(K459,'DANH MỤC'!$B:$D,2,0),VLOOKUP(K459,'DANH MỤC'!$B:$D,3,0))</f>
        <v>2000000</v>
      </c>
      <c r="O459">
        <v>0</v>
      </c>
      <c r="P459" s="3">
        <f>N459*O459%*CSDL[[#This Row],[SỐ LƯỢNG]]</f>
        <v>0</v>
      </c>
      <c r="Q459" s="3">
        <f t="shared" si="257"/>
        <v>4000000</v>
      </c>
    </row>
    <row r="460" spans="1:17" x14ac:dyDescent="0.3">
      <c r="A460" s="23" t="str">
        <f t="shared" si="263"/>
        <v>20/06/2019</v>
      </c>
      <c r="B460" s="8" t="str">
        <f t="shared" si="264"/>
        <v>20/06/2019</v>
      </c>
      <c r="C460" s="8">
        <v>6</v>
      </c>
      <c r="D460" s="8" t="str">
        <f t="shared" si="265"/>
        <v>DH14940</v>
      </c>
      <c r="E460" s="8" t="str">
        <f t="shared" si="266"/>
        <v>nhi.vu</v>
      </c>
      <c r="F460" s="8" t="str">
        <f>VLOOKUP(E460,'DANH MỤC'!$F:$G,2,0)</f>
        <v>Nhóm 1</v>
      </c>
      <c r="G460" s="8" t="str">
        <f t="shared" si="267"/>
        <v>KH0205</v>
      </c>
      <c r="H460" t="str">
        <f>VLOOKUP(G460,'DANH MỤC'!$I:$K,2,0)</f>
        <v>KH 0205</v>
      </c>
      <c r="I460" t="str">
        <f>VLOOKUP(G460,'DANH MỤC'!$I:$K,3,0)</f>
        <v>Quảng Bình</v>
      </c>
      <c r="J460" s="8" t="s">
        <v>5939</v>
      </c>
      <c r="K460" t="str">
        <f>VLOOKUP(J460,'DANH MỤC'!$A$1:$B$19,2,0)</f>
        <v>Sản phẩm 0001</v>
      </c>
      <c r="L460" s="9" t="s">
        <v>15</v>
      </c>
      <c r="M460">
        <v>1</v>
      </c>
      <c r="N460" s="3">
        <f>IF(LEFT(K460,1)="S",VLOOKUP(K460,'DANH MỤC'!$B:$D,2,0),VLOOKUP(K460,'DANH MỤC'!$B:$D,3,0))</f>
        <v>3000000</v>
      </c>
      <c r="O460">
        <v>100</v>
      </c>
      <c r="P460" s="3">
        <f>N460*O460%*CSDL[[#This Row],[SỐ LƯỢNG]]</f>
        <v>3000000</v>
      </c>
      <c r="Q460" s="3">
        <f t="shared" si="257"/>
        <v>0</v>
      </c>
    </row>
    <row r="461" spans="1:17" x14ac:dyDescent="0.3">
      <c r="A461" s="23" t="s">
        <v>12</v>
      </c>
      <c r="B461" s="8" t="s">
        <v>12</v>
      </c>
      <c r="C461" s="8">
        <v>6</v>
      </c>
      <c r="D461" s="8" t="s">
        <v>240</v>
      </c>
      <c r="E461" s="8" t="s">
        <v>13828</v>
      </c>
      <c r="F461" s="8" t="str">
        <f>VLOOKUP(E461,'DANH MỤC'!$F:$G,2,0)</f>
        <v>Nhóm 2</v>
      </c>
      <c r="G461" s="8" t="s">
        <v>6239</v>
      </c>
      <c r="H461" t="str">
        <f>VLOOKUP(G461,'DANH MỤC'!$I:$K,2,0)</f>
        <v>KH 0206</v>
      </c>
      <c r="I461" t="str">
        <f>VLOOKUP(G461,'DANH MỤC'!$I:$K,3,0)</f>
        <v>Yên Bái</v>
      </c>
      <c r="J461" s="8" t="s">
        <v>19</v>
      </c>
      <c r="K461" t="str">
        <f>VLOOKUP(J461,'DANH MỤC'!$A$1:$B$19,2,0)</f>
        <v>Sản phẩm 0003</v>
      </c>
      <c r="L461" s="9" t="s">
        <v>15</v>
      </c>
      <c r="M461">
        <v>1</v>
      </c>
      <c r="N461" s="3">
        <f>IF(LEFT(K461,1)="S",VLOOKUP(K461,'DANH MỤC'!$B:$D,2,0),VLOOKUP(K461,'DANH MỤC'!$B:$D,3,0))</f>
        <v>2500000</v>
      </c>
      <c r="O461">
        <v>0</v>
      </c>
      <c r="P461" s="3">
        <f>N461*O461%*CSDL[[#This Row],[SỐ LƯỢNG]]</f>
        <v>0</v>
      </c>
      <c r="Q461" s="3">
        <f t="shared" si="257"/>
        <v>2500000</v>
      </c>
    </row>
    <row r="462" spans="1:17" x14ac:dyDescent="0.3">
      <c r="A462" s="23" t="str">
        <f>A461</f>
        <v>20/06/2019</v>
      </c>
      <c r="B462" s="8" t="str">
        <f>B461</f>
        <v>20/06/2019</v>
      </c>
      <c r="C462" s="8">
        <v>6</v>
      </c>
      <c r="D462" s="8" t="str">
        <f>D461</f>
        <v>DH14939</v>
      </c>
      <c r="E462" s="8" t="str">
        <f>E461</f>
        <v>oanh.ngo</v>
      </c>
      <c r="F462" s="8" t="str">
        <f>VLOOKUP(E462,'DANH MỤC'!$F:$G,2,0)</f>
        <v>Nhóm 2</v>
      </c>
      <c r="G462" s="8" t="str">
        <f>G461</f>
        <v>KH0206</v>
      </c>
      <c r="H462" t="str">
        <f>VLOOKUP(G462,'DANH MỤC'!$I:$K,2,0)</f>
        <v>KH 0206</v>
      </c>
      <c r="I462" t="str">
        <f>VLOOKUP(G462,'DANH MỤC'!$I:$K,3,0)</f>
        <v>Yên Bái</v>
      </c>
      <c r="J462" s="8" t="s">
        <v>5944</v>
      </c>
      <c r="K462" t="str">
        <f>VLOOKUP(J462,'DANH MỤC'!$A$1:$B$19,2,0)</f>
        <v>Hàng tặng 0001</v>
      </c>
      <c r="L462" s="9" t="s">
        <v>24</v>
      </c>
      <c r="M462">
        <v>2</v>
      </c>
      <c r="N462" s="3">
        <f>IF(LEFT(K462,1)="S",VLOOKUP(K462,'DANH MỤC'!$B:$D,2,0),VLOOKUP(K462,'DANH MỤC'!$B:$D,3,0))</f>
        <v>200000</v>
      </c>
      <c r="O462">
        <v>100</v>
      </c>
      <c r="P462" s="3">
        <f>N462*O462%*CSDL[[#This Row],[SỐ LƯỢNG]]</f>
        <v>400000</v>
      </c>
      <c r="Q462" s="3">
        <f t="shared" si="257"/>
        <v>0</v>
      </c>
    </row>
    <row r="463" spans="1:17" x14ac:dyDescent="0.3">
      <c r="A463" s="23" t="s">
        <v>12</v>
      </c>
      <c r="B463" s="8" t="s">
        <v>12</v>
      </c>
      <c r="C463" s="8">
        <v>6</v>
      </c>
      <c r="D463" s="8" t="s">
        <v>241</v>
      </c>
      <c r="E463" s="8" t="s">
        <v>13819</v>
      </c>
      <c r="F463" s="8" t="str">
        <f>VLOOKUP(E463,'DANH MỤC'!$F:$G,2,0)</f>
        <v>Nhóm 1</v>
      </c>
      <c r="G463" s="8" t="s">
        <v>6240</v>
      </c>
      <c r="H463" t="str">
        <f>VLOOKUP(G463,'DANH MỤC'!$I:$K,2,0)</f>
        <v>KH 0207</v>
      </c>
      <c r="I463" t="str">
        <f>VLOOKUP(G463,'DANH MỤC'!$I:$K,3,0)</f>
        <v>Bắc Ninh</v>
      </c>
      <c r="J463" s="8" t="s">
        <v>5939</v>
      </c>
      <c r="K463" t="str">
        <f>VLOOKUP(J463,'DANH MỤC'!$A$1:$B$19,2,0)</f>
        <v>Sản phẩm 0001</v>
      </c>
      <c r="L463" s="9" t="s">
        <v>15</v>
      </c>
      <c r="M463">
        <v>1</v>
      </c>
      <c r="N463" s="3">
        <f>IF(LEFT(K463,1)="S",VLOOKUP(K463,'DANH MỤC'!$B:$D,2,0),VLOOKUP(K463,'DANH MỤC'!$B:$D,3,0))</f>
        <v>3000000</v>
      </c>
      <c r="O463">
        <v>0</v>
      </c>
      <c r="P463" s="3">
        <f>N463*O463%*CSDL[[#This Row],[SỐ LƯỢNG]]</f>
        <v>0</v>
      </c>
      <c r="Q463" s="3">
        <f t="shared" si="257"/>
        <v>3000000</v>
      </c>
    </row>
    <row r="464" spans="1:17" x14ac:dyDescent="0.3">
      <c r="A464" s="23" t="str">
        <f>A463</f>
        <v>20/06/2019</v>
      </c>
      <c r="B464" s="8" t="str">
        <f>B463</f>
        <v>20/06/2019</v>
      </c>
      <c r="C464" s="8">
        <v>6</v>
      </c>
      <c r="D464" s="8" t="str">
        <f>D463</f>
        <v>DH14938</v>
      </c>
      <c r="E464" s="8" t="str">
        <f>E463</f>
        <v>linh.truong</v>
      </c>
      <c r="F464" s="8" t="str">
        <f>VLOOKUP(E464,'DANH MỤC'!$F:$G,2,0)</f>
        <v>Nhóm 1</v>
      </c>
      <c r="G464" s="8" t="str">
        <f>G463</f>
        <v>KH0207</v>
      </c>
      <c r="H464" t="str">
        <f>VLOOKUP(G464,'DANH MỤC'!$I:$K,2,0)</f>
        <v>KH 0207</v>
      </c>
      <c r="I464" t="str">
        <f>VLOOKUP(G464,'DANH MỤC'!$I:$K,3,0)</f>
        <v>Bắc Ninh</v>
      </c>
      <c r="J464" s="8" t="s">
        <v>5944</v>
      </c>
      <c r="K464" t="str">
        <f>VLOOKUP(J464,'DANH MỤC'!$A$1:$B$19,2,0)</f>
        <v>Hàng tặng 0001</v>
      </c>
      <c r="L464" s="9" t="s">
        <v>24</v>
      </c>
      <c r="M464">
        <v>2</v>
      </c>
      <c r="N464" s="3">
        <f>IF(LEFT(K464,1)="S",VLOOKUP(K464,'DANH MỤC'!$B:$D,2,0),VLOOKUP(K464,'DANH MỤC'!$B:$D,3,0))</f>
        <v>200000</v>
      </c>
      <c r="O464">
        <v>100</v>
      </c>
      <c r="P464" s="3">
        <f>N464*O464%*CSDL[[#This Row],[SỐ LƯỢNG]]</f>
        <v>400000</v>
      </c>
      <c r="Q464" s="3">
        <f t="shared" si="257"/>
        <v>0</v>
      </c>
    </row>
    <row r="465" spans="1:17" x14ac:dyDescent="0.3">
      <c r="A465" s="23" t="s">
        <v>12</v>
      </c>
      <c r="B465" s="8" t="s">
        <v>12</v>
      </c>
      <c r="C465" s="8">
        <v>6</v>
      </c>
      <c r="D465" s="8" t="s">
        <v>242</v>
      </c>
      <c r="E465" s="8" t="s">
        <v>13814</v>
      </c>
      <c r="F465" s="8" t="str">
        <f>VLOOKUP(E465,'DANH MỤC'!$F:$G,2,0)</f>
        <v>Nhóm 1</v>
      </c>
      <c r="G465" s="8" t="s">
        <v>6241</v>
      </c>
      <c r="H465" t="str">
        <f>VLOOKUP(G465,'DANH MỤC'!$I:$K,2,0)</f>
        <v>KH 0208</v>
      </c>
      <c r="I465" t="str">
        <f>VLOOKUP(G465,'DANH MỤC'!$I:$K,3,0)</f>
        <v>Hòa Bình</v>
      </c>
      <c r="J465" s="8" t="s">
        <v>5940</v>
      </c>
      <c r="K465" t="str">
        <f>VLOOKUP(J465,'DANH MỤC'!$A$1:$B$19,2,0)</f>
        <v>Sản phẩm 0002</v>
      </c>
      <c r="L465" s="9" t="s">
        <v>15</v>
      </c>
      <c r="M465">
        <v>1</v>
      </c>
      <c r="N465" s="3">
        <f>IF(LEFT(K465,1)="S",VLOOKUP(K465,'DANH MỤC'!$B:$D,2,0),VLOOKUP(K465,'DANH MỤC'!$B:$D,3,0))</f>
        <v>2000000</v>
      </c>
      <c r="O465">
        <v>0</v>
      </c>
      <c r="P465" s="3">
        <f>N465*O465%*CSDL[[#This Row],[SỐ LƯỢNG]]</f>
        <v>0</v>
      </c>
      <c r="Q465" s="3">
        <f t="shared" si="257"/>
        <v>2000000</v>
      </c>
    </row>
    <row r="466" spans="1:17" x14ac:dyDescent="0.3">
      <c r="A466" s="23" t="str">
        <f>A465</f>
        <v>20/06/2019</v>
      </c>
      <c r="B466" s="8" t="str">
        <f>B465</f>
        <v>20/06/2019</v>
      </c>
      <c r="C466" s="8">
        <v>6</v>
      </c>
      <c r="D466" s="8" t="str">
        <f>D465</f>
        <v>DH14937</v>
      </c>
      <c r="E466" s="8" t="str">
        <f>E465</f>
        <v>hai.vi</v>
      </c>
      <c r="F466" s="8" t="str">
        <f>VLOOKUP(E466,'DANH MỤC'!$F:$G,2,0)</f>
        <v>Nhóm 1</v>
      </c>
      <c r="G466" s="8" t="str">
        <f>G465</f>
        <v>KH0208</v>
      </c>
      <c r="H466" t="str">
        <f>VLOOKUP(G466,'DANH MỤC'!$I:$K,2,0)</f>
        <v>KH 0208</v>
      </c>
      <c r="I466" t="str">
        <f>VLOOKUP(G466,'DANH MỤC'!$I:$K,3,0)</f>
        <v>Hòa Bình</v>
      </c>
      <c r="J466" s="8" t="s">
        <v>5944</v>
      </c>
      <c r="K466" t="str">
        <f>VLOOKUP(J466,'DANH MỤC'!$A$1:$B$19,2,0)</f>
        <v>Hàng tặng 0001</v>
      </c>
      <c r="L466" s="9" t="s">
        <v>24</v>
      </c>
      <c r="M466">
        <v>2</v>
      </c>
      <c r="N466" s="3">
        <f>IF(LEFT(K466,1)="S",VLOOKUP(K466,'DANH MỤC'!$B:$D,2,0),VLOOKUP(K466,'DANH MỤC'!$B:$D,3,0))</f>
        <v>200000</v>
      </c>
      <c r="O466">
        <v>100</v>
      </c>
      <c r="P466" s="3">
        <f>N466*O466%*CSDL[[#This Row],[SỐ LƯỢNG]]</f>
        <v>400000</v>
      </c>
      <c r="Q466" s="3">
        <f t="shared" si="257"/>
        <v>0</v>
      </c>
    </row>
    <row r="467" spans="1:17" x14ac:dyDescent="0.3">
      <c r="A467" s="23" t="s">
        <v>12</v>
      </c>
      <c r="B467" s="8" t="s">
        <v>12</v>
      </c>
      <c r="C467" s="8">
        <v>6</v>
      </c>
      <c r="D467" s="8" t="s">
        <v>243</v>
      </c>
      <c r="E467" s="8" t="s">
        <v>13821</v>
      </c>
      <c r="F467" s="8" t="str">
        <f>VLOOKUP(E467,'DANH MỤC'!$F:$G,2,0)</f>
        <v>Nhóm 1</v>
      </c>
      <c r="G467" s="8" t="s">
        <v>6242</v>
      </c>
      <c r="H467" t="str">
        <f>VLOOKUP(G467,'DANH MỤC'!$I:$K,2,0)</f>
        <v>KH 0209</v>
      </c>
      <c r="I467" t="str">
        <f>VLOOKUP(G467,'DANH MỤC'!$I:$K,3,0)</f>
        <v>Đồng Nai</v>
      </c>
      <c r="J467" s="8" t="s">
        <v>19</v>
      </c>
      <c r="K467" t="str">
        <f>VLOOKUP(J467,'DANH MỤC'!$A$1:$B$19,2,0)</f>
        <v>Sản phẩm 0003</v>
      </c>
      <c r="L467" s="9" t="s">
        <v>15</v>
      </c>
      <c r="M467">
        <v>1</v>
      </c>
      <c r="N467" s="3">
        <f>IF(LEFT(K467,1)="S",VLOOKUP(K467,'DANH MỤC'!$B:$D,2,0),VLOOKUP(K467,'DANH MỤC'!$B:$D,3,0))</f>
        <v>2500000</v>
      </c>
      <c r="O467">
        <v>5</v>
      </c>
      <c r="P467" s="3">
        <f>N467*O467%*CSDL[[#This Row],[SỐ LƯỢNG]]</f>
        <v>125000</v>
      </c>
      <c r="Q467" s="3">
        <f t="shared" si="257"/>
        <v>2375000</v>
      </c>
    </row>
    <row r="468" spans="1:17" x14ac:dyDescent="0.3">
      <c r="A468" s="23" t="s">
        <v>12</v>
      </c>
      <c r="B468" s="8" t="s">
        <v>12</v>
      </c>
      <c r="C468" s="8">
        <v>6</v>
      </c>
      <c r="D468" s="8" t="s">
        <v>244</v>
      </c>
      <c r="E468" s="8" t="s">
        <v>13815</v>
      </c>
      <c r="F468" s="8" t="str">
        <f>VLOOKUP(E468,'DANH MỤC'!$F:$G,2,0)</f>
        <v>Nhóm 1</v>
      </c>
      <c r="G468" s="8" t="s">
        <v>6243</v>
      </c>
      <c r="H468" t="str">
        <f>VLOOKUP(G468,'DANH MỤC'!$I:$K,2,0)</f>
        <v>KH 0210</v>
      </c>
      <c r="I468" t="str">
        <f>VLOOKUP(G468,'DANH MỤC'!$I:$K,3,0)</f>
        <v>Hậu Giang</v>
      </c>
      <c r="J468" s="8" t="s">
        <v>19</v>
      </c>
      <c r="K468" t="str">
        <f>VLOOKUP(J468,'DANH MỤC'!$A$1:$B$19,2,0)</f>
        <v>Sản phẩm 0003</v>
      </c>
      <c r="L468" s="9" t="s">
        <v>15</v>
      </c>
      <c r="M468">
        <v>1</v>
      </c>
      <c r="N468" s="3">
        <f>IF(LEFT(K468,1)="S",VLOOKUP(K468,'DANH MỤC'!$B:$D,2,0),VLOOKUP(K468,'DANH MỤC'!$B:$D,3,0))</f>
        <v>2500000</v>
      </c>
      <c r="O468">
        <v>10</v>
      </c>
      <c r="P468" s="3">
        <f>N468*O468%*CSDL[[#This Row],[SỐ LƯỢNG]]</f>
        <v>250000</v>
      </c>
      <c r="Q468" s="3">
        <f t="shared" si="257"/>
        <v>2250000</v>
      </c>
    </row>
    <row r="469" spans="1:17" x14ac:dyDescent="0.3">
      <c r="A469" s="23" t="str">
        <f t="shared" ref="A469:A470" si="268">A468</f>
        <v>20/06/2019</v>
      </c>
      <c r="B469" s="8" t="str">
        <f t="shared" ref="B469:B470" si="269">B468</f>
        <v>20/06/2019</v>
      </c>
      <c r="C469" s="8">
        <v>6</v>
      </c>
      <c r="D469" s="8" t="str">
        <f t="shared" ref="D469:D470" si="270">D468</f>
        <v>DH14935</v>
      </c>
      <c r="E469" s="8" t="str">
        <f t="shared" ref="E469:E470" si="271">E468</f>
        <v>nhi.vu</v>
      </c>
      <c r="F469" s="8" t="str">
        <f>VLOOKUP(E469,'DANH MỤC'!$F:$G,2,0)</f>
        <v>Nhóm 1</v>
      </c>
      <c r="G469" s="8" t="str">
        <f t="shared" ref="G469:G470" si="272">G468</f>
        <v>KH0210</v>
      </c>
      <c r="H469" t="str">
        <f>VLOOKUP(G469,'DANH MỤC'!$I:$K,2,0)</f>
        <v>KH 0210</v>
      </c>
      <c r="I469" t="str">
        <f>VLOOKUP(G469,'DANH MỤC'!$I:$K,3,0)</f>
        <v>Hậu Giang</v>
      </c>
      <c r="J469" s="8" t="s">
        <v>14</v>
      </c>
      <c r="K469" t="str">
        <f>VLOOKUP(J469,'DANH MỤC'!$A$1:$B$19,2,0)</f>
        <v>Sản phẩm 0004</v>
      </c>
      <c r="L469" s="9" t="s">
        <v>15</v>
      </c>
      <c r="M469">
        <v>1</v>
      </c>
      <c r="N469" s="3">
        <f>IF(LEFT(K469,1)="S",VLOOKUP(K469,'DANH MỤC'!$B:$D,2,0),VLOOKUP(K469,'DANH MỤC'!$B:$D,3,0))</f>
        <v>3500000</v>
      </c>
      <c r="O469">
        <v>10</v>
      </c>
      <c r="P469" s="3">
        <f>N469*O469%*CSDL[[#This Row],[SỐ LƯỢNG]]</f>
        <v>350000</v>
      </c>
      <c r="Q469" s="3">
        <f t="shared" si="257"/>
        <v>3150000</v>
      </c>
    </row>
    <row r="470" spans="1:17" x14ac:dyDescent="0.3">
      <c r="A470" s="23" t="str">
        <f t="shared" si="268"/>
        <v>20/06/2019</v>
      </c>
      <c r="B470" s="8" t="str">
        <f t="shared" si="269"/>
        <v>20/06/2019</v>
      </c>
      <c r="C470" s="8">
        <v>6</v>
      </c>
      <c r="D470" s="8" t="str">
        <f t="shared" si="270"/>
        <v>DH14935</v>
      </c>
      <c r="E470" s="8" t="str">
        <f t="shared" si="271"/>
        <v>nhi.vu</v>
      </c>
      <c r="F470" s="8" t="str">
        <f>VLOOKUP(E470,'DANH MỤC'!$F:$G,2,0)</f>
        <v>Nhóm 1</v>
      </c>
      <c r="G470" s="8" t="str">
        <f t="shared" si="272"/>
        <v>KH0210</v>
      </c>
      <c r="H470" t="str">
        <f>VLOOKUP(G470,'DANH MỤC'!$I:$K,2,0)</f>
        <v>KH 0210</v>
      </c>
      <c r="I470" t="str">
        <f>VLOOKUP(G470,'DANH MỤC'!$I:$K,3,0)</f>
        <v>Hậu Giang</v>
      </c>
      <c r="J470" s="8" t="s">
        <v>5944</v>
      </c>
      <c r="K470" t="str">
        <f>VLOOKUP(J470,'DANH MỤC'!$A$1:$B$19,2,0)</f>
        <v>Hàng tặng 0001</v>
      </c>
      <c r="L470" s="9" t="s">
        <v>24</v>
      </c>
      <c r="M470">
        <v>1</v>
      </c>
      <c r="N470" s="3">
        <f>IF(LEFT(K470,1)="S",VLOOKUP(K470,'DANH MỤC'!$B:$D,2,0),VLOOKUP(K470,'DANH MỤC'!$B:$D,3,0))</f>
        <v>200000</v>
      </c>
      <c r="O470">
        <v>100</v>
      </c>
      <c r="P470" s="3">
        <f>N470*O470%*CSDL[[#This Row],[SỐ LƯỢNG]]</f>
        <v>200000</v>
      </c>
      <c r="Q470" s="3">
        <f t="shared" si="257"/>
        <v>0</v>
      </c>
    </row>
    <row r="471" spans="1:17" x14ac:dyDescent="0.3">
      <c r="A471" s="23" t="s">
        <v>12</v>
      </c>
      <c r="B471" s="8" t="s">
        <v>12</v>
      </c>
      <c r="C471" s="8">
        <v>6</v>
      </c>
      <c r="D471" s="8" t="s">
        <v>245</v>
      </c>
      <c r="E471" s="8" t="s">
        <v>13815</v>
      </c>
      <c r="F471" s="8" t="str">
        <f>VLOOKUP(E471,'DANH MỤC'!$F:$G,2,0)</f>
        <v>Nhóm 1</v>
      </c>
      <c r="G471" s="8" t="s">
        <v>6244</v>
      </c>
      <c r="H471" t="str">
        <f>VLOOKUP(G471,'DANH MỤC'!$I:$K,2,0)</f>
        <v>KH 0211</v>
      </c>
      <c r="I471" t="str">
        <f>VLOOKUP(G471,'DANH MỤC'!$I:$K,3,0)</f>
        <v>Lâm Đồng</v>
      </c>
      <c r="J471" s="8" t="s">
        <v>5939</v>
      </c>
      <c r="K471" t="str">
        <f>VLOOKUP(J471,'DANH MỤC'!$A$1:$B$19,2,0)</f>
        <v>Sản phẩm 0001</v>
      </c>
      <c r="L471" s="9" t="s">
        <v>15</v>
      </c>
      <c r="M471">
        <v>1</v>
      </c>
      <c r="N471" s="3">
        <f>IF(LEFT(K471,1)="S",VLOOKUP(K471,'DANH MỤC'!$B:$D,2,0),VLOOKUP(K471,'DANH MỤC'!$B:$D,3,0))</f>
        <v>3000000</v>
      </c>
      <c r="O471">
        <v>10</v>
      </c>
      <c r="P471" s="3">
        <f>N471*O471%*CSDL[[#This Row],[SỐ LƯỢNG]]</f>
        <v>300000</v>
      </c>
      <c r="Q471" s="3">
        <f t="shared" si="257"/>
        <v>2700000</v>
      </c>
    </row>
    <row r="472" spans="1:17" x14ac:dyDescent="0.3">
      <c r="A472" s="23" t="s">
        <v>12</v>
      </c>
      <c r="B472" s="8" t="s">
        <v>12</v>
      </c>
      <c r="C472" s="8">
        <v>6</v>
      </c>
      <c r="D472" s="8" t="s">
        <v>246</v>
      </c>
      <c r="E472" s="8" t="s">
        <v>13815</v>
      </c>
      <c r="F472" s="8" t="str">
        <f>VLOOKUP(E472,'DANH MỤC'!$F:$G,2,0)</f>
        <v>Nhóm 1</v>
      </c>
      <c r="G472" s="8" t="s">
        <v>6245</v>
      </c>
      <c r="H472" t="str">
        <f>VLOOKUP(G472,'DANH MỤC'!$I:$K,2,0)</f>
        <v>KH 0212</v>
      </c>
      <c r="I472" t="str">
        <f>VLOOKUP(G472,'DANH MỤC'!$I:$K,3,0)</f>
        <v>Vĩnh Phúc</v>
      </c>
      <c r="J472" s="8" t="s">
        <v>5939</v>
      </c>
      <c r="K472" t="str">
        <f>VLOOKUP(J472,'DANH MỤC'!$A$1:$B$19,2,0)</f>
        <v>Sản phẩm 0001</v>
      </c>
      <c r="L472" s="9" t="s">
        <v>15</v>
      </c>
      <c r="M472">
        <v>1</v>
      </c>
      <c r="N472" s="3">
        <f>IF(LEFT(K472,1)="S",VLOOKUP(K472,'DANH MỤC'!$B:$D,2,0),VLOOKUP(K472,'DANH MỤC'!$B:$D,3,0))</f>
        <v>3000000</v>
      </c>
      <c r="O472">
        <v>10</v>
      </c>
      <c r="P472" s="3">
        <f>N472*O472%*CSDL[[#This Row],[SỐ LƯỢNG]]</f>
        <v>300000</v>
      </c>
      <c r="Q472" s="3">
        <f t="shared" si="257"/>
        <v>2700000</v>
      </c>
    </row>
    <row r="473" spans="1:17" x14ac:dyDescent="0.3">
      <c r="A473" s="23" t="str">
        <f>A472</f>
        <v>20/06/2019</v>
      </c>
      <c r="B473" s="8" t="str">
        <f>B472</f>
        <v>20/06/2019</v>
      </c>
      <c r="C473" s="8">
        <v>6</v>
      </c>
      <c r="D473" s="8" t="str">
        <f>D472</f>
        <v>DH14933</v>
      </c>
      <c r="E473" s="8" t="str">
        <f>E472</f>
        <v>nhi.vu</v>
      </c>
      <c r="F473" s="8" t="str">
        <f>VLOOKUP(E473,'DANH MỤC'!$F:$G,2,0)</f>
        <v>Nhóm 1</v>
      </c>
      <c r="G473" s="8" t="str">
        <f>G472</f>
        <v>KH0212</v>
      </c>
      <c r="H473" t="str">
        <f>VLOOKUP(G473,'DANH MỤC'!$I:$K,2,0)</f>
        <v>KH 0212</v>
      </c>
      <c r="I473" t="str">
        <f>VLOOKUP(G473,'DANH MỤC'!$I:$K,3,0)</f>
        <v>Vĩnh Phúc</v>
      </c>
      <c r="J473" s="8" t="s">
        <v>5944</v>
      </c>
      <c r="K473" t="str">
        <f>VLOOKUP(J473,'DANH MỤC'!$A$1:$B$19,2,0)</f>
        <v>Hàng tặng 0001</v>
      </c>
      <c r="L473" s="9" t="s">
        <v>24</v>
      </c>
      <c r="M473">
        <v>1</v>
      </c>
      <c r="N473" s="3">
        <f>IF(LEFT(K473,1)="S",VLOOKUP(K473,'DANH MỤC'!$B:$D,2,0),VLOOKUP(K473,'DANH MỤC'!$B:$D,3,0))</f>
        <v>200000</v>
      </c>
      <c r="O473">
        <v>100</v>
      </c>
      <c r="P473" s="3">
        <f>N473*O473%*CSDL[[#This Row],[SỐ LƯỢNG]]</f>
        <v>200000</v>
      </c>
      <c r="Q473" s="3">
        <f t="shared" si="257"/>
        <v>0</v>
      </c>
    </row>
    <row r="474" spans="1:17" x14ac:dyDescent="0.3">
      <c r="A474" s="23" t="s">
        <v>12</v>
      </c>
      <c r="B474" s="8" t="s">
        <v>12</v>
      </c>
      <c r="C474" s="8">
        <v>6</v>
      </c>
      <c r="D474" s="8" t="s">
        <v>247</v>
      </c>
      <c r="E474" s="8" t="s">
        <v>13817</v>
      </c>
      <c r="F474" s="8" t="str">
        <f>VLOOKUP(E474,'DANH MỤC'!$F:$G,2,0)</f>
        <v>Nhóm 1</v>
      </c>
      <c r="G474" s="8" t="s">
        <v>6246</v>
      </c>
      <c r="H474" t="str">
        <f>VLOOKUP(G474,'DANH MỤC'!$I:$K,2,0)</f>
        <v>KH 0213</v>
      </c>
      <c r="I474" t="str">
        <f>VLOOKUP(G474,'DANH MỤC'!$I:$K,3,0)</f>
        <v>Long An</v>
      </c>
      <c r="J474" s="8" t="s">
        <v>5939</v>
      </c>
      <c r="K474" t="str">
        <f>VLOOKUP(J474,'DANH MỤC'!$A$1:$B$19,2,0)</f>
        <v>Sản phẩm 0001</v>
      </c>
      <c r="L474" s="9" t="s">
        <v>15</v>
      </c>
      <c r="M474">
        <v>1</v>
      </c>
      <c r="N474" s="3">
        <f>IF(LEFT(K474,1)="S",VLOOKUP(K474,'DANH MỤC'!$B:$D,2,0),VLOOKUP(K474,'DANH MỤC'!$B:$D,3,0))</f>
        <v>3000000</v>
      </c>
      <c r="O474">
        <v>5</v>
      </c>
      <c r="P474" s="3">
        <f>N474*O474%*CSDL[[#This Row],[SỐ LƯỢNG]]</f>
        <v>150000</v>
      </c>
      <c r="Q474" s="3">
        <f t="shared" si="257"/>
        <v>2850000</v>
      </c>
    </row>
    <row r="475" spans="1:17" x14ac:dyDescent="0.3">
      <c r="A475" s="23" t="s">
        <v>12</v>
      </c>
      <c r="B475" s="8" t="s">
        <v>12</v>
      </c>
      <c r="C475" s="8">
        <v>6</v>
      </c>
      <c r="D475" s="8" t="s">
        <v>248</v>
      </c>
      <c r="E475" s="8" t="s">
        <v>13821</v>
      </c>
      <c r="F475" s="8" t="str">
        <f>VLOOKUP(E475,'DANH MỤC'!$F:$G,2,0)</f>
        <v>Nhóm 1</v>
      </c>
      <c r="G475" s="8" t="s">
        <v>6247</v>
      </c>
      <c r="H475" t="str">
        <f>VLOOKUP(G475,'DANH MỤC'!$I:$K,2,0)</f>
        <v>KH 0214</v>
      </c>
      <c r="I475" t="str">
        <f>VLOOKUP(G475,'DANH MỤC'!$I:$K,3,0)</f>
        <v>Thái Nguyên</v>
      </c>
      <c r="J475" s="8" t="s">
        <v>14</v>
      </c>
      <c r="K475" t="str">
        <f>VLOOKUP(J475,'DANH MỤC'!$A$1:$B$19,2,0)</f>
        <v>Sản phẩm 0004</v>
      </c>
      <c r="L475" s="9" t="s">
        <v>15</v>
      </c>
      <c r="M475">
        <v>1</v>
      </c>
      <c r="N475" s="3">
        <f>IF(LEFT(K475,1)="S",VLOOKUP(K475,'DANH MỤC'!$B:$D,2,0),VLOOKUP(K475,'DANH MỤC'!$B:$D,3,0))</f>
        <v>3500000</v>
      </c>
      <c r="O475">
        <v>5</v>
      </c>
      <c r="P475" s="3">
        <f>N475*O475%*CSDL[[#This Row],[SỐ LƯỢNG]]</f>
        <v>175000</v>
      </c>
      <c r="Q475" s="3">
        <f t="shared" si="257"/>
        <v>3325000</v>
      </c>
    </row>
    <row r="476" spans="1:17" x14ac:dyDescent="0.3">
      <c r="A476" s="23" t="s">
        <v>12</v>
      </c>
      <c r="B476" s="8" t="s">
        <v>12</v>
      </c>
      <c r="C476" s="8">
        <v>6</v>
      </c>
      <c r="D476" s="8" t="s">
        <v>249</v>
      </c>
      <c r="E476" s="8" t="s">
        <v>13821</v>
      </c>
      <c r="F476" s="8" t="str">
        <f>VLOOKUP(E476,'DANH MỤC'!$F:$G,2,0)</f>
        <v>Nhóm 1</v>
      </c>
      <c r="G476" s="8" t="s">
        <v>6248</v>
      </c>
      <c r="H476" t="str">
        <f>VLOOKUP(G476,'DANH MỤC'!$I:$K,2,0)</f>
        <v>KH 0215</v>
      </c>
      <c r="I476" t="str">
        <f>VLOOKUP(G476,'DANH MỤC'!$I:$K,3,0)</f>
        <v>Cà Mau</v>
      </c>
      <c r="J476" s="8" t="s">
        <v>14</v>
      </c>
      <c r="K476" t="str">
        <f>VLOOKUP(J476,'DANH MỤC'!$A$1:$B$19,2,0)</f>
        <v>Sản phẩm 0004</v>
      </c>
      <c r="L476" s="9" t="s">
        <v>15</v>
      </c>
      <c r="M476">
        <v>1</v>
      </c>
      <c r="N476" s="3">
        <f>IF(LEFT(K476,1)="S",VLOOKUP(K476,'DANH MỤC'!$B:$D,2,0),VLOOKUP(K476,'DANH MỤC'!$B:$D,3,0))</f>
        <v>3500000</v>
      </c>
      <c r="O476">
        <v>10</v>
      </c>
      <c r="P476" s="3">
        <f>N476*O476%*CSDL[[#This Row],[SỐ LƯỢNG]]</f>
        <v>350000</v>
      </c>
      <c r="Q476" s="3">
        <f t="shared" si="257"/>
        <v>3150000</v>
      </c>
    </row>
    <row r="477" spans="1:17" x14ac:dyDescent="0.3">
      <c r="A477" s="23" t="str">
        <f>A476</f>
        <v>20/06/2019</v>
      </c>
      <c r="B477" s="8" t="str">
        <f>B476</f>
        <v>20/06/2019</v>
      </c>
      <c r="C477" s="8">
        <v>6</v>
      </c>
      <c r="D477" s="8" t="str">
        <f>D476</f>
        <v>DH14930</v>
      </c>
      <c r="E477" s="8" t="str">
        <f>E476</f>
        <v>thu.le</v>
      </c>
      <c r="F477" s="8" t="str">
        <f>VLOOKUP(E477,'DANH MỤC'!$F:$G,2,0)</f>
        <v>Nhóm 1</v>
      </c>
      <c r="G477" s="8" t="str">
        <f>G476</f>
        <v>KH0215</v>
      </c>
      <c r="H477" t="str">
        <f>VLOOKUP(G477,'DANH MỤC'!$I:$K,2,0)</f>
        <v>KH 0215</v>
      </c>
      <c r="I477" t="str">
        <f>VLOOKUP(G477,'DANH MỤC'!$I:$K,3,0)</f>
        <v>Cà Mau</v>
      </c>
      <c r="J477" s="8" t="s">
        <v>5944</v>
      </c>
      <c r="K477" t="str">
        <f>VLOOKUP(J477,'DANH MỤC'!$A$1:$B$19,2,0)</f>
        <v>Hàng tặng 0001</v>
      </c>
      <c r="L477" s="9" t="s">
        <v>24</v>
      </c>
      <c r="M477">
        <v>1</v>
      </c>
      <c r="N477" s="3">
        <f>IF(LEFT(K477,1)="S",VLOOKUP(K477,'DANH MỤC'!$B:$D,2,0),VLOOKUP(K477,'DANH MỤC'!$B:$D,3,0))</f>
        <v>200000</v>
      </c>
      <c r="O477">
        <v>100</v>
      </c>
      <c r="P477" s="3">
        <f>N477*O477%*CSDL[[#This Row],[SỐ LƯỢNG]]</f>
        <v>200000</v>
      </c>
      <c r="Q477" s="3">
        <f t="shared" si="257"/>
        <v>0</v>
      </c>
    </row>
    <row r="478" spans="1:17" x14ac:dyDescent="0.3">
      <c r="A478" s="23" t="s">
        <v>12</v>
      </c>
      <c r="B478" s="8" t="s">
        <v>12</v>
      </c>
      <c r="C478" s="8">
        <v>6</v>
      </c>
      <c r="D478" s="8" t="s">
        <v>250</v>
      </c>
      <c r="E478" s="8" t="s">
        <v>13821</v>
      </c>
      <c r="F478" s="8" t="str">
        <f>VLOOKUP(E478,'DANH MỤC'!$F:$G,2,0)</f>
        <v>Nhóm 1</v>
      </c>
      <c r="G478" s="8" t="s">
        <v>6249</v>
      </c>
      <c r="H478" t="str">
        <f>VLOOKUP(G478,'DANH MỤC'!$I:$K,2,0)</f>
        <v>KH 0216</v>
      </c>
      <c r="I478" t="str">
        <f>VLOOKUP(G478,'DANH MỤC'!$I:$K,3,0)</f>
        <v>Long An</v>
      </c>
      <c r="J478" s="8" t="s">
        <v>19</v>
      </c>
      <c r="K478" t="str">
        <f>VLOOKUP(J478,'DANH MỤC'!$A$1:$B$19,2,0)</f>
        <v>Sản phẩm 0003</v>
      </c>
      <c r="L478" s="9" t="s">
        <v>15</v>
      </c>
      <c r="M478">
        <v>1</v>
      </c>
      <c r="N478" s="3">
        <f>IF(LEFT(K478,1)="S",VLOOKUP(K478,'DANH MỤC'!$B:$D,2,0),VLOOKUP(K478,'DANH MỤC'!$B:$D,3,0))</f>
        <v>2500000</v>
      </c>
      <c r="O478">
        <v>0</v>
      </c>
      <c r="P478" s="3">
        <f>N478*O478%*CSDL[[#This Row],[SỐ LƯỢNG]]</f>
        <v>0</v>
      </c>
      <c r="Q478" s="3">
        <f t="shared" si="257"/>
        <v>2500000</v>
      </c>
    </row>
    <row r="479" spans="1:17" x14ac:dyDescent="0.3">
      <c r="A479" s="23" t="str">
        <f t="shared" ref="A479:A482" si="273">A478</f>
        <v>20/06/2019</v>
      </c>
      <c r="B479" s="8" t="str">
        <f t="shared" ref="B479:B482" si="274">B478</f>
        <v>20/06/2019</v>
      </c>
      <c r="C479" s="8">
        <v>6</v>
      </c>
      <c r="D479" s="8" t="str">
        <f t="shared" ref="D479:D482" si="275">D478</f>
        <v>DH14929</v>
      </c>
      <c r="E479" s="8" t="str">
        <f t="shared" ref="E479:E482" si="276">E478</f>
        <v>thu.le</v>
      </c>
      <c r="F479" s="8" t="str">
        <f>VLOOKUP(E479,'DANH MỤC'!$F:$G,2,0)</f>
        <v>Nhóm 1</v>
      </c>
      <c r="G479" s="8" t="str">
        <f t="shared" ref="G479:G482" si="277">G478</f>
        <v>KH0216</v>
      </c>
      <c r="H479" t="str">
        <f>VLOOKUP(G479,'DANH MỤC'!$I:$K,2,0)</f>
        <v>KH 0216</v>
      </c>
      <c r="I479" t="str">
        <f>VLOOKUP(G479,'DANH MỤC'!$I:$K,3,0)</f>
        <v>Long An</v>
      </c>
      <c r="J479" s="8" t="s">
        <v>14</v>
      </c>
      <c r="K479" t="str">
        <f>VLOOKUP(J479,'DANH MỤC'!$A$1:$B$19,2,0)</f>
        <v>Sản phẩm 0004</v>
      </c>
      <c r="L479" s="9" t="s">
        <v>15</v>
      </c>
      <c r="M479">
        <v>1</v>
      </c>
      <c r="N479" s="3">
        <f>IF(LEFT(K479,1)="S",VLOOKUP(K479,'DANH MỤC'!$B:$D,2,0),VLOOKUP(K479,'DANH MỤC'!$B:$D,3,0))</f>
        <v>3500000</v>
      </c>
      <c r="O479">
        <v>0</v>
      </c>
      <c r="P479" s="3">
        <f>N479*O479%*CSDL[[#This Row],[SỐ LƯỢNG]]</f>
        <v>0</v>
      </c>
      <c r="Q479" s="3">
        <f t="shared" si="257"/>
        <v>3500000</v>
      </c>
    </row>
    <row r="480" spans="1:17" x14ac:dyDescent="0.3">
      <c r="A480" s="23" t="str">
        <f t="shared" si="273"/>
        <v>20/06/2019</v>
      </c>
      <c r="B480" s="8" t="str">
        <f t="shared" si="274"/>
        <v>20/06/2019</v>
      </c>
      <c r="C480" s="8">
        <v>6</v>
      </c>
      <c r="D480" s="8" t="str">
        <f t="shared" si="275"/>
        <v>DH14929</v>
      </c>
      <c r="E480" s="8" t="str">
        <f t="shared" si="276"/>
        <v>thu.le</v>
      </c>
      <c r="F480" s="8" t="str">
        <f>VLOOKUP(E480,'DANH MỤC'!$F:$G,2,0)</f>
        <v>Nhóm 1</v>
      </c>
      <c r="G480" s="8" t="str">
        <f t="shared" si="277"/>
        <v>KH0216</v>
      </c>
      <c r="H480" t="str">
        <f>VLOOKUP(G480,'DANH MỤC'!$I:$K,2,0)</f>
        <v>KH 0216</v>
      </c>
      <c r="I480" t="str">
        <f>VLOOKUP(G480,'DANH MỤC'!$I:$K,3,0)</f>
        <v>Long An</v>
      </c>
      <c r="J480" s="8" t="s">
        <v>5948</v>
      </c>
      <c r="K480" t="str">
        <f>VLOOKUP(J480,'DANH MỤC'!$A$1:$B$19,2,0)</f>
        <v>Hàng tặng 0005</v>
      </c>
      <c r="L480" s="9" t="s">
        <v>51</v>
      </c>
      <c r="M480">
        <v>1</v>
      </c>
      <c r="N480" s="3">
        <f>IF(LEFT(K480,1)="S",VLOOKUP(K480,'DANH MỤC'!$B:$D,2,0),VLOOKUP(K480,'DANH MỤC'!$B:$D,3,0))</f>
        <v>300000</v>
      </c>
      <c r="O480">
        <v>0</v>
      </c>
      <c r="P480" s="3">
        <f>N480*O480%*CSDL[[#This Row],[SỐ LƯỢNG]]</f>
        <v>0</v>
      </c>
      <c r="Q480" s="3">
        <f t="shared" si="257"/>
        <v>300000</v>
      </c>
    </row>
    <row r="481" spans="1:17" x14ac:dyDescent="0.3">
      <c r="A481" s="23" t="str">
        <f t="shared" si="273"/>
        <v>20/06/2019</v>
      </c>
      <c r="B481" s="8" t="str">
        <f t="shared" si="274"/>
        <v>20/06/2019</v>
      </c>
      <c r="C481" s="8">
        <v>6</v>
      </c>
      <c r="D481" s="8" t="str">
        <f t="shared" si="275"/>
        <v>DH14929</v>
      </c>
      <c r="E481" s="8" t="str">
        <f t="shared" si="276"/>
        <v>thu.le</v>
      </c>
      <c r="F481" s="8" t="str">
        <f>VLOOKUP(E481,'DANH MỤC'!$F:$G,2,0)</f>
        <v>Nhóm 1</v>
      </c>
      <c r="G481" s="8" t="str">
        <f t="shared" si="277"/>
        <v>KH0216</v>
      </c>
      <c r="H481" t="str">
        <f>VLOOKUP(G481,'DANH MỤC'!$I:$K,2,0)</f>
        <v>KH 0216</v>
      </c>
      <c r="I481" t="str">
        <f>VLOOKUP(G481,'DANH MỤC'!$I:$K,3,0)</f>
        <v>Long An</v>
      </c>
      <c r="J481" s="8" t="s">
        <v>5944</v>
      </c>
      <c r="K481" t="str">
        <f>VLOOKUP(J481,'DANH MỤC'!$A$1:$B$19,2,0)</f>
        <v>Hàng tặng 0001</v>
      </c>
      <c r="L481" s="9" t="s">
        <v>24</v>
      </c>
      <c r="M481">
        <v>2</v>
      </c>
      <c r="N481" s="3">
        <f>IF(LEFT(K481,1)="S",VLOOKUP(K481,'DANH MỤC'!$B:$D,2,0),VLOOKUP(K481,'DANH MỤC'!$B:$D,3,0))</f>
        <v>200000</v>
      </c>
      <c r="O481">
        <v>100</v>
      </c>
      <c r="P481" s="3">
        <f>N481*O481%*CSDL[[#This Row],[SỐ LƯỢNG]]</f>
        <v>400000</v>
      </c>
      <c r="Q481" s="3">
        <f t="shared" si="257"/>
        <v>0</v>
      </c>
    </row>
    <row r="482" spans="1:17" x14ac:dyDescent="0.3">
      <c r="A482" s="23" t="str">
        <f t="shared" si="273"/>
        <v>20/06/2019</v>
      </c>
      <c r="B482" s="8" t="str">
        <f t="shared" si="274"/>
        <v>20/06/2019</v>
      </c>
      <c r="C482" s="8">
        <v>6</v>
      </c>
      <c r="D482" s="8" t="str">
        <f t="shared" si="275"/>
        <v>DH14929</v>
      </c>
      <c r="E482" s="8" t="str">
        <f t="shared" si="276"/>
        <v>thu.le</v>
      </c>
      <c r="F482" s="8" t="str">
        <f>VLOOKUP(E482,'DANH MỤC'!$F:$G,2,0)</f>
        <v>Nhóm 1</v>
      </c>
      <c r="G482" s="8" t="str">
        <f t="shared" si="277"/>
        <v>KH0216</v>
      </c>
      <c r="H482" t="str">
        <f>VLOOKUP(G482,'DANH MỤC'!$I:$K,2,0)</f>
        <v>KH 0216</v>
      </c>
      <c r="I482" t="str">
        <f>VLOOKUP(G482,'DANH MỤC'!$I:$K,3,0)</f>
        <v>Long An</v>
      </c>
      <c r="J482" s="8" t="s">
        <v>14</v>
      </c>
      <c r="K482" t="str">
        <f>VLOOKUP(J482,'DANH MỤC'!$A$1:$B$19,2,0)</f>
        <v>Sản phẩm 0004</v>
      </c>
      <c r="L482" s="9" t="s">
        <v>15</v>
      </c>
      <c r="M482">
        <v>1</v>
      </c>
      <c r="N482" s="3">
        <f>IF(LEFT(K482,1)="S",VLOOKUP(K482,'DANH MỤC'!$B:$D,2,0),VLOOKUP(K482,'DANH MỤC'!$B:$D,3,0))</f>
        <v>3500000</v>
      </c>
      <c r="O482">
        <v>20</v>
      </c>
      <c r="P482" s="3">
        <f>N482*O482%*CSDL[[#This Row],[SỐ LƯỢNG]]</f>
        <v>700000</v>
      </c>
      <c r="Q482" s="3">
        <f t="shared" si="257"/>
        <v>2800000</v>
      </c>
    </row>
    <row r="483" spans="1:17" x14ac:dyDescent="0.3">
      <c r="A483" s="23" t="s">
        <v>12</v>
      </c>
      <c r="B483" s="8" t="s">
        <v>12</v>
      </c>
      <c r="C483" s="8">
        <v>6</v>
      </c>
      <c r="D483" s="8" t="s">
        <v>251</v>
      </c>
      <c r="E483" s="8" t="s">
        <v>13814</v>
      </c>
      <c r="F483" s="8" t="str">
        <f>VLOOKUP(E483,'DANH MỤC'!$F:$G,2,0)</f>
        <v>Nhóm 1</v>
      </c>
      <c r="G483" s="8" t="s">
        <v>6250</v>
      </c>
      <c r="H483" t="str">
        <f>VLOOKUP(G483,'DANH MỤC'!$I:$K,2,0)</f>
        <v>KH 0217</v>
      </c>
      <c r="I483" t="str">
        <f>VLOOKUP(G483,'DANH MỤC'!$I:$K,3,0)</f>
        <v>Đắk Lắk</v>
      </c>
      <c r="J483" s="8" t="s">
        <v>5940</v>
      </c>
      <c r="K483" t="str">
        <f>VLOOKUP(J483,'DANH MỤC'!$A$1:$B$19,2,0)</f>
        <v>Sản phẩm 0002</v>
      </c>
      <c r="L483" s="9" t="s">
        <v>15</v>
      </c>
      <c r="M483">
        <v>1</v>
      </c>
      <c r="N483" s="3">
        <f>IF(LEFT(K483,1)="S",VLOOKUP(K483,'DANH MỤC'!$B:$D,2,0),VLOOKUP(K483,'DANH MỤC'!$B:$D,3,0))</f>
        <v>2000000</v>
      </c>
      <c r="O483">
        <v>5</v>
      </c>
      <c r="P483" s="3">
        <f>N483*O483%*CSDL[[#This Row],[SỐ LƯỢNG]]</f>
        <v>100000</v>
      </c>
      <c r="Q483" s="3">
        <f t="shared" si="257"/>
        <v>1900000</v>
      </c>
    </row>
    <row r="484" spans="1:17" x14ac:dyDescent="0.3">
      <c r="A484" s="23" t="str">
        <f t="shared" ref="A484:A485" si="278">A483</f>
        <v>20/06/2019</v>
      </c>
      <c r="B484" s="8" t="str">
        <f t="shared" ref="B484:B485" si="279">B483</f>
        <v>20/06/2019</v>
      </c>
      <c r="C484" s="8">
        <v>6</v>
      </c>
      <c r="D484" s="8" t="str">
        <f t="shared" ref="D484:D485" si="280">D483</f>
        <v>DH14928</v>
      </c>
      <c r="E484" s="8" t="str">
        <f t="shared" ref="E484:E485" si="281">E483</f>
        <v>hai.vi</v>
      </c>
      <c r="F484" s="8" t="str">
        <f>VLOOKUP(E484,'DANH MỤC'!$F:$G,2,0)</f>
        <v>Nhóm 1</v>
      </c>
      <c r="G484" s="8" t="str">
        <f t="shared" ref="G484:G485" si="282">G483</f>
        <v>KH0217</v>
      </c>
      <c r="H484" t="str">
        <f>VLOOKUP(G484,'DANH MỤC'!$I:$K,2,0)</f>
        <v>KH 0217</v>
      </c>
      <c r="I484" t="str">
        <f>VLOOKUP(G484,'DANH MỤC'!$I:$K,3,0)</f>
        <v>Đắk Lắk</v>
      </c>
      <c r="J484" s="8" t="s">
        <v>5939</v>
      </c>
      <c r="K484" t="str">
        <f>VLOOKUP(J484,'DANH MỤC'!$A$1:$B$19,2,0)</f>
        <v>Sản phẩm 0001</v>
      </c>
      <c r="L484" s="9" t="s">
        <v>15</v>
      </c>
      <c r="M484">
        <v>1</v>
      </c>
      <c r="N484" s="3">
        <f>IF(LEFT(K484,1)="S",VLOOKUP(K484,'DANH MỤC'!$B:$D,2,0),VLOOKUP(K484,'DANH MỤC'!$B:$D,3,0))</f>
        <v>3000000</v>
      </c>
      <c r="O484">
        <v>5</v>
      </c>
      <c r="P484" s="3">
        <f>N484*O484%*CSDL[[#This Row],[SỐ LƯỢNG]]</f>
        <v>150000</v>
      </c>
      <c r="Q484" s="3">
        <f t="shared" si="257"/>
        <v>2850000</v>
      </c>
    </row>
    <row r="485" spans="1:17" x14ac:dyDescent="0.3">
      <c r="A485" s="23" t="str">
        <f t="shared" si="278"/>
        <v>20/06/2019</v>
      </c>
      <c r="B485" s="8" t="str">
        <f t="shared" si="279"/>
        <v>20/06/2019</v>
      </c>
      <c r="C485" s="8">
        <v>6</v>
      </c>
      <c r="D485" s="8" t="str">
        <f t="shared" si="280"/>
        <v>DH14928</v>
      </c>
      <c r="E485" s="8" t="str">
        <f t="shared" si="281"/>
        <v>hai.vi</v>
      </c>
      <c r="F485" s="8" t="str">
        <f>VLOOKUP(E485,'DANH MỤC'!$F:$G,2,0)</f>
        <v>Nhóm 1</v>
      </c>
      <c r="G485" s="8" t="str">
        <f t="shared" si="282"/>
        <v>KH0217</v>
      </c>
      <c r="H485" t="str">
        <f>VLOOKUP(G485,'DANH MỤC'!$I:$K,2,0)</f>
        <v>KH 0217</v>
      </c>
      <c r="I485" t="str">
        <f>VLOOKUP(G485,'DANH MỤC'!$I:$K,3,0)</f>
        <v>Đắk Lắk</v>
      </c>
      <c r="J485" s="8" t="s">
        <v>5946</v>
      </c>
      <c r="K485" t="str">
        <f>VLOOKUP(J485,'DANH MỤC'!$A$1:$B$19,2,0)</f>
        <v>Hàng tặng 0003</v>
      </c>
      <c r="L485" s="9" t="s">
        <v>46</v>
      </c>
      <c r="M485">
        <v>1</v>
      </c>
      <c r="N485" s="3">
        <f>IF(LEFT(K485,1)="S",VLOOKUP(K485,'DANH MỤC'!$B:$D,2,0),VLOOKUP(K485,'DANH MỤC'!$B:$D,3,0))</f>
        <v>300000</v>
      </c>
      <c r="O485">
        <v>0</v>
      </c>
      <c r="P485" s="3">
        <f>N485*O485%*CSDL[[#This Row],[SỐ LƯỢNG]]</f>
        <v>0</v>
      </c>
      <c r="Q485" s="3">
        <f t="shared" si="257"/>
        <v>300000</v>
      </c>
    </row>
    <row r="486" spans="1:17" x14ac:dyDescent="0.3">
      <c r="A486" s="23" t="s">
        <v>12</v>
      </c>
      <c r="B486" s="8" t="s">
        <v>12</v>
      </c>
      <c r="C486" s="8">
        <v>6</v>
      </c>
      <c r="D486" s="8" t="s">
        <v>252</v>
      </c>
      <c r="E486" s="8" t="s">
        <v>13820</v>
      </c>
      <c r="F486" s="8" t="str">
        <f>VLOOKUP(E486,'DANH MỤC'!$F:$G,2,0)</f>
        <v>Nhóm 1</v>
      </c>
      <c r="G486" s="8" t="s">
        <v>6251</v>
      </c>
      <c r="H486" t="str">
        <f>VLOOKUP(G486,'DANH MỤC'!$I:$K,2,0)</f>
        <v>KH 0218</v>
      </c>
      <c r="I486" t="str">
        <f>VLOOKUP(G486,'DANH MỤC'!$I:$K,3,0)</f>
        <v>Tiền Giang</v>
      </c>
      <c r="J486" s="8" t="s">
        <v>19</v>
      </c>
      <c r="K486" t="str">
        <f>VLOOKUP(J486,'DANH MỤC'!$A$1:$B$19,2,0)</f>
        <v>Sản phẩm 0003</v>
      </c>
      <c r="L486" s="9" t="s">
        <v>15</v>
      </c>
      <c r="M486">
        <v>1</v>
      </c>
      <c r="N486" s="3">
        <f>IF(LEFT(K486,1)="S",VLOOKUP(K486,'DANH MỤC'!$B:$D,2,0),VLOOKUP(K486,'DANH MỤC'!$B:$D,3,0))</f>
        <v>2500000</v>
      </c>
      <c r="O486">
        <v>0</v>
      </c>
      <c r="P486" s="3">
        <f>N486*O486%*CSDL[[#This Row],[SỐ LƯỢNG]]</f>
        <v>0</v>
      </c>
      <c r="Q486" s="3">
        <f t="shared" si="257"/>
        <v>2500000</v>
      </c>
    </row>
    <row r="487" spans="1:17" x14ac:dyDescent="0.3">
      <c r="A487" s="23" t="str">
        <f>A486</f>
        <v>20/06/2019</v>
      </c>
      <c r="B487" s="8" t="str">
        <f>B486</f>
        <v>20/06/2019</v>
      </c>
      <c r="C487" s="8">
        <v>6</v>
      </c>
      <c r="D487" s="8" t="str">
        <f>D486</f>
        <v>DH14927</v>
      </c>
      <c r="E487" s="8" t="str">
        <f>E486</f>
        <v>son.quach</v>
      </c>
      <c r="F487" s="8" t="str">
        <f>VLOOKUP(E487,'DANH MỤC'!$F:$G,2,0)</f>
        <v>Nhóm 1</v>
      </c>
      <c r="G487" s="8" t="str">
        <f>G486</f>
        <v>KH0218</v>
      </c>
      <c r="H487" t="str">
        <f>VLOOKUP(G487,'DANH MỤC'!$I:$K,2,0)</f>
        <v>KH 0218</v>
      </c>
      <c r="I487" t="str">
        <f>VLOOKUP(G487,'DANH MỤC'!$I:$K,3,0)</f>
        <v>Tiền Giang</v>
      </c>
      <c r="J487" s="8" t="s">
        <v>14</v>
      </c>
      <c r="K487" t="str">
        <f>VLOOKUP(J487,'DANH MỤC'!$A$1:$B$19,2,0)</f>
        <v>Sản phẩm 0004</v>
      </c>
      <c r="L487" s="9" t="s">
        <v>15</v>
      </c>
      <c r="M487">
        <v>1</v>
      </c>
      <c r="N487" s="3">
        <f>IF(LEFT(K487,1)="S",VLOOKUP(K487,'DANH MỤC'!$B:$D,2,0),VLOOKUP(K487,'DANH MỤC'!$B:$D,3,0))</f>
        <v>3500000</v>
      </c>
      <c r="O487">
        <v>0</v>
      </c>
      <c r="P487" s="3">
        <f>N487*O487%*CSDL[[#This Row],[SỐ LƯỢNG]]</f>
        <v>0</v>
      </c>
      <c r="Q487" s="3">
        <f t="shared" si="257"/>
        <v>3500000</v>
      </c>
    </row>
    <row r="488" spans="1:17" x14ac:dyDescent="0.3">
      <c r="A488" s="23" t="s">
        <v>12</v>
      </c>
      <c r="B488" s="8" t="s">
        <v>12</v>
      </c>
      <c r="C488" s="8">
        <v>6</v>
      </c>
      <c r="D488" s="8" t="s">
        <v>253</v>
      </c>
      <c r="E488" s="8" t="s">
        <v>13815</v>
      </c>
      <c r="F488" s="8" t="str">
        <f>VLOOKUP(E488,'DANH MỤC'!$F:$G,2,0)</f>
        <v>Nhóm 1</v>
      </c>
      <c r="G488" s="8" t="s">
        <v>6252</v>
      </c>
      <c r="H488" t="str">
        <f>VLOOKUP(G488,'DANH MỤC'!$I:$K,2,0)</f>
        <v>KH 0219</v>
      </c>
      <c r="I488" t="str">
        <f>VLOOKUP(G488,'DANH MỤC'!$I:$K,3,0)</f>
        <v>Bắc Kạn</v>
      </c>
      <c r="J488" s="8" t="s">
        <v>5939</v>
      </c>
      <c r="K488" t="str">
        <f>VLOOKUP(J488,'DANH MỤC'!$A$1:$B$19,2,0)</f>
        <v>Sản phẩm 0001</v>
      </c>
      <c r="L488" s="9" t="s">
        <v>15</v>
      </c>
      <c r="M488">
        <v>1</v>
      </c>
      <c r="N488" s="3">
        <f>IF(LEFT(K488,1)="S",VLOOKUP(K488,'DANH MỤC'!$B:$D,2,0),VLOOKUP(K488,'DANH MỤC'!$B:$D,3,0))</f>
        <v>3000000</v>
      </c>
      <c r="O488">
        <v>5</v>
      </c>
      <c r="P488" s="3">
        <f>N488*O488%*CSDL[[#This Row],[SỐ LƯỢNG]]</f>
        <v>150000</v>
      </c>
      <c r="Q488" s="3">
        <f t="shared" si="257"/>
        <v>2850000</v>
      </c>
    </row>
    <row r="489" spans="1:17" x14ac:dyDescent="0.3">
      <c r="A489" s="23" t="s">
        <v>208</v>
      </c>
      <c r="B489" s="8" t="s">
        <v>208</v>
      </c>
      <c r="C489" s="8">
        <v>6</v>
      </c>
      <c r="D489" s="8" t="s">
        <v>254</v>
      </c>
      <c r="E489" s="8" t="s">
        <v>13819</v>
      </c>
      <c r="F489" s="8" t="str">
        <f>VLOOKUP(E489,'DANH MỤC'!$F:$G,2,0)</f>
        <v>Nhóm 1</v>
      </c>
      <c r="G489" s="8" t="s">
        <v>6253</v>
      </c>
      <c r="H489" t="str">
        <f>VLOOKUP(G489,'DANH MỤC'!$I:$K,2,0)</f>
        <v>KH 0220</v>
      </c>
      <c r="I489" t="str">
        <f>VLOOKUP(G489,'DANH MỤC'!$I:$K,3,0)</f>
        <v>Vĩnh Long</v>
      </c>
      <c r="J489" s="8" t="s">
        <v>5940</v>
      </c>
      <c r="K489" t="str">
        <f>VLOOKUP(J489,'DANH MỤC'!$A$1:$B$19,2,0)</f>
        <v>Sản phẩm 0002</v>
      </c>
      <c r="L489" s="9" t="s">
        <v>15</v>
      </c>
      <c r="M489">
        <v>1</v>
      </c>
      <c r="N489" s="3">
        <f>IF(LEFT(K489,1)="S",VLOOKUP(K489,'DANH MỤC'!$B:$D,2,0),VLOOKUP(K489,'DANH MỤC'!$B:$D,3,0))</f>
        <v>2000000</v>
      </c>
      <c r="O489">
        <v>0</v>
      </c>
      <c r="P489" s="3">
        <f>N489*O489%*CSDL[[#This Row],[SỐ LƯỢNG]]</f>
        <v>0</v>
      </c>
      <c r="Q489" s="3">
        <f t="shared" si="257"/>
        <v>2000000</v>
      </c>
    </row>
    <row r="490" spans="1:17" x14ac:dyDescent="0.3">
      <c r="A490" s="23" t="str">
        <f t="shared" ref="A490:A491" si="283">A489</f>
        <v>19/06/2019</v>
      </c>
      <c r="B490" s="8" t="str">
        <f t="shared" ref="B490:B491" si="284">B489</f>
        <v>19/06/2019</v>
      </c>
      <c r="C490" s="8">
        <v>6</v>
      </c>
      <c r="D490" s="8" t="str">
        <f t="shared" ref="D490:D491" si="285">D489</f>
        <v>DH14924</v>
      </c>
      <c r="E490" s="8" t="str">
        <f t="shared" ref="E490:E491" si="286">E489</f>
        <v>linh.truong</v>
      </c>
      <c r="F490" s="8" t="str">
        <f>VLOOKUP(E490,'DANH MỤC'!$F:$G,2,0)</f>
        <v>Nhóm 1</v>
      </c>
      <c r="G490" s="8" t="str">
        <f t="shared" ref="G490:G491" si="287">G489</f>
        <v>KH0220</v>
      </c>
      <c r="H490" t="str">
        <f>VLOOKUP(G490,'DANH MỤC'!$I:$K,2,0)</f>
        <v>KH 0220</v>
      </c>
      <c r="I490" t="str">
        <f>VLOOKUP(G490,'DANH MỤC'!$I:$K,3,0)</f>
        <v>Vĩnh Long</v>
      </c>
      <c r="J490" s="8" t="s">
        <v>5940</v>
      </c>
      <c r="K490" t="str">
        <f>VLOOKUP(J490,'DANH MỤC'!$A$1:$B$19,2,0)</f>
        <v>Sản phẩm 0002</v>
      </c>
      <c r="L490" s="9" t="s">
        <v>15</v>
      </c>
      <c r="M490">
        <v>1</v>
      </c>
      <c r="N490" s="3">
        <f>IF(LEFT(K490,1)="S",VLOOKUP(K490,'DANH MỤC'!$B:$D,2,0),VLOOKUP(K490,'DANH MỤC'!$B:$D,3,0))</f>
        <v>2000000</v>
      </c>
      <c r="O490">
        <v>20</v>
      </c>
      <c r="P490" s="3">
        <f>N490*O490%*CSDL[[#This Row],[SỐ LƯỢNG]]</f>
        <v>400000</v>
      </c>
      <c r="Q490" s="3">
        <f t="shared" si="257"/>
        <v>1600000</v>
      </c>
    </row>
    <row r="491" spans="1:17" x14ac:dyDescent="0.3">
      <c r="A491" s="23" t="str">
        <f t="shared" si="283"/>
        <v>19/06/2019</v>
      </c>
      <c r="B491" s="8" t="str">
        <f t="shared" si="284"/>
        <v>19/06/2019</v>
      </c>
      <c r="C491" s="8">
        <v>6</v>
      </c>
      <c r="D491" s="8" t="str">
        <f t="shared" si="285"/>
        <v>DH14924</v>
      </c>
      <c r="E491" s="8" t="str">
        <f t="shared" si="286"/>
        <v>linh.truong</v>
      </c>
      <c r="F491" s="8" t="str">
        <f>VLOOKUP(E491,'DANH MỤC'!$F:$G,2,0)</f>
        <v>Nhóm 1</v>
      </c>
      <c r="G491" s="8" t="str">
        <f t="shared" si="287"/>
        <v>KH0220</v>
      </c>
      <c r="H491" t="str">
        <f>VLOOKUP(G491,'DANH MỤC'!$I:$K,2,0)</f>
        <v>KH 0220</v>
      </c>
      <c r="I491" t="str">
        <f>VLOOKUP(G491,'DANH MỤC'!$I:$K,3,0)</f>
        <v>Vĩnh Long</v>
      </c>
      <c r="J491" s="8" t="s">
        <v>5944</v>
      </c>
      <c r="K491" t="str">
        <f>VLOOKUP(J491,'DANH MỤC'!$A$1:$B$19,2,0)</f>
        <v>Hàng tặng 0001</v>
      </c>
      <c r="L491" s="9" t="s">
        <v>24</v>
      </c>
      <c r="M491">
        <v>2</v>
      </c>
      <c r="N491" s="3">
        <f>IF(LEFT(K491,1)="S",VLOOKUP(K491,'DANH MỤC'!$B:$D,2,0),VLOOKUP(K491,'DANH MỤC'!$B:$D,3,0))</f>
        <v>200000</v>
      </c>
      <c r="O491">
        <v>100</v>
      </c>
      <c r="P491" s="3">
        <f>N491*O491%*CSDL[[#This Row],[SỐ LƯỢNG]]</f>
        <v>400000</v>
      </c>
      <c r="Q491" s="3">
        <f t="shared" si="257"/>
        <v>0</v>
      </c>
    </row>
    <row r="492" spans="1:17" x14ac:dyDescent="0.3">
      <c r="A492" s="23" t="s">
        <v>208</v>
      </c>
      <c r="B492" s="8" t="s">
        <v>208</v>
      </c>
      <c r="C492" s="8">
        <v>6</v>
      </c>
      <c r="D492" s="8" t="s">
        <v>255</v>
      </c>
      <c r="E492" s="8" t="s">
        <v>13823</v>
      </c>
      <c r="F492" s="8" t="str">
        <f>VLOOKUP(E492,'DANH MỤC'!$F:$G,2,0)</f>
        <v>Nhóm 1</v>
      </c>
      <c r="G492" s="8" t="s">
        <v>6254</v>
      </c>
      <c r="H492" t="str">
        <f>VLOOKUP(G492,'DANH MỤC'!$I:$K,2,0)</f>
        <v>KH 0221</v>
      </c>
      <c r="I492" t="str">
        <f>VLOOKUP(G492,'DANH MỤC'!$I:$K,3,0)</f>
        <v>Ninh Bình</v>
      </c>
      <c r="J492" s="8" t="s">
        <v>5940</v>
      </c>
      <c r="K492" t="str">
        <f>VLOOKUP(J492,'DANH MỤC'!$A$1:$B$19,2,0)</f>
        <v>Sản phẩm 0002</v>
      </c>
      <c r="L492" s="9" t="s">
        <v>15</v>
      </c>
      <c r="M492">
        <v>1</v>
      </c>
      <c r="N492" s="3">
        <f>IF(LEFT(K492,1)="S",VLOOKUP(K492,'DANH MỤC'!$B:$D,2,0),VLOOKUP(K492,'DANH MỤC'!$B:$D,3,0))</f>
        <v>2000000</v>
      </c>
      <c r="O492">
        <v>0</v>
      </c>
      <c r="P492" s="3">
        <f>N492*O492%*CSDL[[#This Row],[SỐ LƯỢNG]]</f>
        <v>0</v>
      </c>
      <c r="Q492" s="3">
        <f t="shared" si="257"/>
        <v>2000000</v>
      </c>
    </row>
    <row r="493" spans="1:17" x14ac:dyDescent="0.3">
      <c r="A493" s="23" t="str">
        <f>A492</f>
        <v>19/06/2019</v>
      </c>
      <c r="B493" s="8" t="str">
        <f>B492</f>
        <v>19/06/2019</v>
      </c>
      <c r="C493" s="8">
        <v>6</v>
      </c>
      <c r="D493" s="8" t="str">
        <f>D492</f>
        <v>DH14922</v>
      </c>
      <c r="E493" s="8" t="str">
        <f>E492</f>
        <v>giang.nguyen</v>
      </c>
      <c r="F493" s="8" t="str">
        <f>VLOOKUP(E493,'DANH MỤC'!$F:$G,2,0)</f>
        <v>Nhóm 1</v>
      </c>
      <c r="G493" s="8" t="str">
        <f>G492</f>
        <v>KH0221</v>
      </c>
      <c r="H493" t="str">
        <f>VLOOKUP(G493,'DANH MỤC'!$I:$K,2,0)</f>
        <v>KH 0221</v>
      </c>
      <c r="I493" t="str">
        <f>VLOOKUP(G493,'DANH MỤC'!$I:$K,3,0)</f>
        <v>Ninh Bình</v>
      </c>
      <c r="J493" s="8" t="s">
        <v>5944</v>
      </c>
      <c r="K493" t="str">
        <f>VLOOKUP(J493,'DANH MỤC'!$A$1:$B$19,2,0)</f>
        <v>Hàng tặng 0001</v>
      </c>
      <c r="L493" s="9" t="s">
        <v>24</v>
      </c>
      <c r="M493">
        <v>2</v>
      </c>
      <c r="N493" s="3">
        <f>IF(LEFT(K493,1)="S",VLOOKUP(K493,'DANH MỤC'!$B:$D,2,0),VLOOKUP(K493,'DANH MỤC'!$B:$D,3,0))</f>
        <v>200000</v>
      </c>
      <c r="O493">
        <v>100</v>
      </c>
      <c r="P493" s="3">
        <f>N493*O493%*CSDL[[#This Row],[SỐ LƯỢNG]]</f>
        <v>400000</v>
      </c>
      <c r="Q493" s="3">
        <f t="shared" si="257"/>
        <v>0</v>
      </c>
    </row>
    <row r="494" spans="1:17" x14ac:dyDescent="0.3">
      <c r="A494" s="23" t="s">
        <v>208</v>
      </c>
      <c r="B494" s="8" t="s">
        <v>208</v>
      </c>
      <c r="C494" s="8">
        <v>6</v>
      </c>
      <c r="D494" s="8" t="s">
        <v>256</v>
      </c>
      <c r="E494" s="8" t="s">
        <v>13822</v>
      </c>
      <c r="F494" s="8" t="str">
        <f>VLOOKUP(E494,'DANH MỤC'!$F:$G,2,0)</f>
        <v>Nhóm 1</v>
      </c>
      <c r="G494" s="8" t="s">
        <v>6255</v>
      </c>
      <c r="H494" t="str">
        <f>VLOOKUP(G494,'DANH MỤC'!$I:$K,2,0)</f>
        <v>KH 0222</v>
      </c>
      <c r="I494" t="str">
        <f>VLOOKUP(G494,'DANH MỤC'!$I:$K,3,0)</f>
        <v>Vĩnh Long</v>
      </c>
      <c r="J494" s="8" t="s">
        <v>5939</v>
      </c>
      <c r="K494" t="str">
        <f>VLOOKUP(J494,'DANH MỤC'!$A$1:$B$19,2,0)</f>
        <v>Sản phẩm 0001</v>
      </c>
      <c r="L494" s="9" t="s">
        <v>15</v>
      </c>
      <c r="M494">
        <v>1</v>
      </c>
      <c r="N494" s="3">
        <f>IF(LEFT(K494,1)="S",VLOOKUP(K494,'DANH MỤC'!$B:$D,2,0),VLOOKUP(K494,'DANH MỤC'!$B:$D,3,0))</f>
        <v>3000000</v>
      </c>
      <c r="O494">
        <v>0</v>
      </c>
      <c r="P494" s="3">
        <f>N494*O494%*CSDL[[#This Row],[SỐ LƯỢNG]]</f>
        <v>0</v>
      </c>
      <c r="Q494" s="3">
        <f t="shared" si="257"/>
        <v>3000000</v>
      </c>
    </row>
    <row r="495" spans="1:17" x14ac:dyDescent="0.3">
      <c r="A495" s="23" t="str">
        <f>A494</f>
        <v>19/06/2019</v>
      </c>
      <c r="B495" s="8" t="str">
        <f>B494</f>
        <v>19/06/2019</v>
      </c>
      <c r="C495" s="8">
        <v>6</v>
      </c>
      <c r="D495" s="8" t="str">
        <f>D494</f>
        <v>DH14921</v>
      </c>
      <c r="E495" s="8" t="str">
        <f>E494</f>
        <v>anh.hong</v>
      </c>
      <c r="F495" s="8" t="str">
        <f>VLOOKUP(E495,'DANH MỤC'!$F:$G,2,0)</f>
        <v>Nhóm 1</v>
      </c>
      <c r="G495" s="8" t="str">
        <f>G494</f>
        <v>KH0222</v>
      </c>
      <c r="H495" t="str">
        <f>VLOOKUP(G495,'DANH MỤC'!$I:$K,2,0)</f>
        <v>KH 0222</v>
      </c>
      <c r="I495" t="str">
        <f>VLOOKUP(G495,'DANH MỤC'!$I:$K,3,0)</f>
        <v>Vĩnh Long</v>
      </c>
      <c r="J495" s="8" t="s">
        <v>5944</v>
      </c>
      <c r="K495" t="str">
        <f>VLOOKUP(J495,'DANH MỤC'!$A$1:$B$19,2,0)</f>
        <v>Hàng tặng 0001</v>
      </c>
      <c r="L495" s="9" t="s">
        <v>24</v>
      </c>
      <c r="M495">
        <v>2</v>
      </c>
      <c r="N495" s="3">
        <f>IF(LEFT(K495,1)="S",VLOOKUP(K495,'DANH MỤC'!$B:$D,2,0),VLOOKUP(K495,'DANH MỤC'!$B:$D,3,0))</f>
        <v>200000</v>
      </c>
      <c r="O495">
        <v>100</v>
      </c>
      <c r="P495" s="3">
        <f>N495*O495%*CSDL[[#This Row],[SỐ LƯỢNG]]</f>
        <v>400000</v>
      </c>
      <c r="Q495" s="3">
        <f t="shared" si="257"/>
        <v>0</v>
      </c>
    </row>
    <row r="496" spans="1:17" x14ac:dyDescent="0.3">
      <c r="A496" s="23" t="s">
        <v>208</v>
      </c>
      <c r="B496" s="8" t="s">
        <v>208</v>
      </c>
      <c r="C496" s="8">
        <v>6</v>
      </c>
      <c r="D496" s="8" t="s">
        <v>257</v>
      </c>
      <c r="E496" s="8" t="s">
        <v>13815</v>
      </c>
      <c r="F496" s="8" t="str">
        <f>VLOOKUP(E496,'DANH MỤC'!$F:$G,2,0)</f>
        <v>Nhóm 1</v>
      </c>
      <c r="G496" s="8" t="s">
        <v>6256</v>
      </c>
      <c r="H496" t="str">
        <f>VLOOKUP(G496,'DANH MỤC'!$I:$K,2,0)</f>
        <v>KH 0223</v>
      </c>
      <c r="I496" t="str">
        <f>VLOOKUP(G496,'DANH MỤC'!$I:$K,3,0)</f>
        <v>Tuyên Quang</v>
      </c>
      <c r="J496" s="8" t="s">
        <v>19</v>
      </c>
      <c r="K496" t="str">
        <f>VLOOKUP(J496,'DANH MỤC'!$A$1:$B$19,2,0)</f>
        <v>Sản phẩm 0003</v>
      </c>
      <c r="L496" s="9" t="s">
        <v>15</v>
      </c>
      <c r="M496">
        <v>1</v>
      </c>
      <c r="N496" s="3">
        <f>IF(LEFT(K496,1)="S",VLOOKUP(K496,'DANH MỤC'!$B:$D,2,0),VLOOKUP(K496,'DANH MỤC'!$B:$D,3,0))</f>
        <v>2500000</v>
      </c>
      <c r="O496">
        <v>10</v>
      </c>
      <c r="P496" s="3">
        <f>N496*O496%*CSDL[[#This Row],[SỐ LƯỢNG]]</f>
        <v>250000</v>
      </c>
      <c r="Q496" s="3">
        <f t="shared" si="257"/>
        <v>2250000</v>
      </c>
    </row>
    <row r="497" spans="1:17" x14ac:dyDescent="0.3">
      <c r="A497" s="23" t="str">
        <f>A496</f>
        <v>19/06/2019</v>
      </c>
      <c r="B497" s="8" t="str">
        <f>B496</f>
        <v>19/06/2019</v>
      </c>
      <c r="C497" s="8">
        <v>6</v>
      </c>
      <c r="D497" s="8" t="str">
        <f>D496</f>
        <v>DH14920</v>
      </c>
      <c r="E497" s="8" t="str">
        <f>E496</f>
        <v>nhi.vu</v>
      </c>
      <c r="F497" s="8" t="str">
        <f>VLOOKUP(E497,'DANH MỤC'!$F:$G,2,0)</f>
        <v>Nhóm 1</v>
      </c>
      <c r="G497" s="8" t="str">
        <f>G496</f>
        <v>KH0223</v>
      </c>
      <c r="H497" t="str">
        <f>VLOOKUP(G497,'DANH MỤC'!$I:$K,2,0)</f>
        <v>KH 0223</v>
      </c>
      <c r="I497" t="str">
        <f>VLOOKUP(G497,'DANH MỤC'!$I:$K,3,0)</f>
        <v>Tuyên Quang</v>
      </c>
      <c r="J497" s="8" t="s">
        <v>5944</v>
      </c>
      <c r="K497" t="str">
        <f>VLOOKUP(J497,'DANH MỤC'!$A$1:$B$19,2,0)</f>
        <v>Hàng tặng 0001</v>
      </c>
      <c r="L497" s="9" t="s">
        <v>24</v>
      </c>
      <c r="M497">
        <v>1</v>
      </c>
      <c r="N497" s="3">
        <f>IF(LEFT(K497,1)="S",VLOOKUP(K497,'DANH MỤC'!$B:$D,2,0),VLOOKUP(K497,'DANH MỤC'!$B:$D,3,0))</f>
        <v>200000</v>
      </c>
      <c r="O497">
        <v>100</v>
      </c>
      <c r="P497" s="3">
        <f>N497*O497%*CSDL[[#This Row],[SỐ LƯỢNG]]</f>
        <v>200000</v>
      </c>
      <c r="Q497" s="3">
        <f t="shared" si="257"/>
        <v>0</v>
      </c>
    </row>
    <row r="498" spans="1:17" x14ac:dyDescent="0.3">
      <c r="A498" s="23" t="s">
        <v>208</v>
      </c>
      <c r="B498" s="8" t="s">
        <v>208</v>
      </c>
      <c r="C498" s="8">
        <v>6</v>
      </c>
      <c r="D498" s="8" t="s">
        <v>258</v>
      </c>
      <c r="E498" s="8" t="s">
        <v>13815</v>
      </c>
      <c r="F498" s="8" t="str">
        <f>VLOOKUP(E498,'DANH MỤC'!$F:$G,2,0)</f>
        <v>Nhóm 1</v>
      </c>
      <c r="G498" s="8" t="s">
        <v>6257</v>
      </c>
      <c r="H498" t="str">
        <f>VLOOKUP(G498,'DANH MỤC'!$I:$K,2,0)</f>
        <v>KH 0224</v>
      </c>
      <c r="I498" t="str">
        <f>VLOOKUP(G498,'DANH MỤC'!$I:$K,3,0)</f>
        <v>Trà Vinh</v>
      </c>
      <c r="J498" s="8" t="s">
        <v>5940</v>
      </c>
      <c r="K498" t="str">
        <f>VLOOKUP(J498,'DANH MỤC'!$A$1:$B$19,2,0)</f>
        <v>Sản phẩm 0002</v>
      </c>
      <c r="L498" s="9" t="s">
        <v>15</v>
      </c>
      <c r="M498">
        <v>1</v>
      </c>
      <c r="N498" s="3">
        <f>IF(LEFT(K498,1)="S",VLOOKUP(K498,'DANH MỤC'!$B:$D,2,0),VLOOKUP(K498,'DANH MỤC'!$B:$D,3,0))</f>
        <v>2000000</v>
      </c>
      <c r="O498">
        <v>10</v>
      </c>
      <c r="P498" s="3">
        <f>N498*O498%*CSDL[[#This Row],[SỐ LƯỢNG]]</f>
        <v>200000</v>
      </c>
      <c r="Q498" s="3">
        <f t="shared" si="257"/>
        <v>1800000</v>
      </c>
    </row>
    <row r="499" spans="1:17" x14ac:dyDescent="0.3">
      <c r="A499" s="23" t="str">
        <f>A498</f>
        <v>19/06/2019</v>
      </c>
      <c r="B499" s="8" t="str">
        <f>B498</f>
        <v>19/06/2019</v>
      </c>
      <c r="C499" s="8">
        <v>6</v>
      </c>
      <c r="D499" s="8" t="str">
        <f>D498</f>
        <v>DH14919</v>
      </c>
      <c r="E499" s="8" t="str">
        <f>E498</f>
        <v>nhi.vu</v>
      </c>
      <c r="F499" s="8" t="str">
        <f>VLOOKUP(E499,'DANH MỤC'!$F:$G,2,0)</f>
        <v>Nhóm 1</v>
      </c>
      <c r="G499" s="8" t="str">
        <f>G498</f>
        <v>KH0224</v>
      </c>
      <c r="H499" t="str">
        <f>VLOOKUP(G499,'DANH MỤC'!$I:$K,2,0)</f>
        <v>KH 0224</v>
      </c>
      <c r="I499" t="str">
        <f>VLOOKUP(G499,'DANH MỤC'!$I:$K,3,0)</f>
        <v>Trà Vinh</v>
      </c>
      <c r="J499" s="8" t="s">
        <v>5944</v>
      </c>
      <c r="K499" t="str">
        <f>VLOOKUP(J499,'DANH MỤC'!$A$1:$B$19,2,0)</f>
        <v>Hàng tặng 0001</v>
      </c>
      <c r="L499" s="9" t="s">
        <v>24</v>
      </c>
      <c r="M499">
        <v>1</v>
      </c>
      <c r="N499" s="3">
        <f>IF(LEFT(K499,1)="S",VLOOKUP(K499,'DANH MỤC'!$B:$D,2,0),VLOOKUP(K499,'DANH MỤC'!$B:$D,3,0))</f>
        <v>200000</v>
      </c>
      <c r="O499">
        <v>100</v>
      </c>
      <c r="P499" s="3">
        <f>N499*O499%*CSDL[[#This Row],[SỐ LƯỢNG]]</f>
        <v>200000</v>
      </c>
      <c r="Q499" s="3">
        <f t="shared" si="257"/>
        <v>0</v>
      </c>
    </row>
    <row r="500" spans="1:17" x14ac:dyDescent="0.3">
      <c r="A500" s="23" t="s">
        <v>208</v>
      </c>
      <c r="B500" s="8" t="s">
        <v>208</v>
      </c>
      <c r="C500" s="8">
        <v>6</v>
      </c>
      <c r="D500" s="8" t="s">
        <v>259</v>
      </c>
      <c r="E500" s="8" t="s">
        <v>13816</v>
      </c>
      <c r="F500" s="8" t="str">
        <f>VLOOKUP(E500,'DANH MỤC'!$F:$G,2,0)</f>
        <v>Nhóm 1</v>
      </c>
      <c r="G500" s="8" t="s">
        <v>6258</v>
      </c>
      <c r="H500" t="str">
        <f>VLOOKUP(G500,'DANH MỤC'!$I:$K,2,0)</f>
        <v>KH 0225</v>
      </c>
      <c r="I500" t="str">
        <f>VLOOKUP(G500,'DANH MỤC'!$I:$K,3,0)</f>
        <v>Thái Nguyên</v>
      </c>
      <c r="J500" s="8" t="s">
        <v>14</v>
      </c>
      <c r="K500" t="str">
        <f>VLOOKUP(J500,'DANH MỤC'!$A$1:$B$19,2,0)</f>
        <v>Sản phẩm 0004</v>
      </c>
      <c r="L500" s="9" t="s">
        <v>15</v>
      </c>
      <c r="M500">
        <v>1</v>
      </c>
      <c r="N500" s="3">
        <f>IF(LEFT(K500,1)="S",VLOOKUP(K500,'DANH MỤC'!$B:$D,2,0),VLOOKUP(K500,'DANH MỤC'!$B:$D,3,0))</f>
        <v>3500000</v>
      </c>
      <c r="O500">
        <v>0</v>
      </c>
      <c r="P500" s="3">
        <f>N500*O500%*CSDL[[#This Row],[SỐ LƯỢNG]]</f>
        <v>0</v>
      </c>
      <c r="Q500" s="3">
        <f t="shared" si="257"/>
        <v>3500000</v>
      </c>
    </row>
    <row r="501" spans="1:17" x14ac:dyDescent="0.3">
      <c r="A501" s="23" t="str">
        <f t="shared" ref="A501:A502" si="288">A500</f>
        <v>19/06/2019</v>
      </c>
      <c r="B501" s="8" t="str">
        <f t="shared" ref="B501:B502" si="289">B500</f>
        <v>19/06/2019</v>
      </c>
      <c r="C501" s="8">
        <v>6</v>
      </c>
      <c r="D501" s="8" t="str">
        <f t="shared" ref="D501:D502" si="290">D500</f>
        <v>DH14918</v>
      </c>
      <c r="E501" s="8" t="str">
        <f t="shared" ref="E501:E502" si="291">E500</f>
        <v>luyen.dam</v>
      </c>
      <c r="F501" s="8" t="str">
        <f>VLOOKUP(E501,'DANH MỤC'!$F:$G,2,0)</f>
        <v>Nhóm 1</v>
      </c>
      <c r="G501" s="8" t="str">
        <f t="shared" ref="G501:G502" si="292">G500</f>
        <v>KH0225</v>
      </c>
      <c r="H501" t="str">
        <f>VLOOKUP(G501,'DANH MỤC'!$I:$K,2,0)</f>
        <v>KH 0225</v>
      </c>
      <c r="I501" t="str">
        <f>VLOOKUP(G501,'DANH MỤC'!$I:$K,3,0)</f>
        <v>Thái Nguyên</v>
      </c>
      <c r="J501" s="8" t="s">
        <v>5944</v>
      </c>
      <c r="K501" t="str">
        <f>VLOOKUP(J501,'DANH MỤC'!$A$1:$B$19,2,0)</f>
        <v>Hàng tặng 0001</v>
      </c>
      <c r="L501" s="9" t="s">
        <v>24</v>
      </c>
      <c r="M501">
        <v>2</v>
      </c>
      <c r="N501" s="3">
        <f>IF(LEFT(K501,1)="S",VLOOKUP(K501,'DANH MỤC'!$B:$D,2,0),VLOOKUP(K501,'DANH MỤC'!$B:$D,3,0))</f>
        <v>200000</v>
      </c>
      <c r="O501">
        <v>100</v>
      </c>
      <c r="P501" s="3">
        <f>N501*O501%*CSDL[[#This Row],[SỐ LƯỢNG]]</f>
        <v>400000</v>
      </c>
      <c r="Q501" s="3">
        <f t="shared" si="257"/>
        <v>0</v>
      </c>
    </row>
    <row r="502" spans="1:17" x14ac:dyDescent="0.3">
      <c r="A502" s="23" t="str">
        <f t="shared" si="288"/>
        <v>19/06/2019</v>
      </c>
      <c r="B502" s="8" t="str">
        <f t="shared" si="289"/>
        <v>19/06/2019</v>
      </c>
      <c r="C502" s="8">
        <v>6</v>
      </c>
      <c r="D502" s="8" t="str">
        <f t="shared" si="290"/>
        <v>DH14918</v>
      </c>
      <c r="E502" s="8" t="str">
        <f t="shared" si="291"/>
        <v>luyen.dam</v>
      </c>
      <c r="F502" s="8" t="str">
        <f>VLOOKUP(E502,'DANH MỤC'!$F:$G,2,0)</f>
        <v>Nhóm 1</v>
      </c>
      <c r="G502" s="8" t="str">
        <f t="shared" si="292"/>
        <v>KH0225</v>
      </c>
      <c r="H502" t="str">
        <f>VLOOKUP(G502,'DANH MỤC'!$I:$K,2,0)</f>
        <v>KH 0225</v>
      </c>
      <c r="I502" t="str">
        <f>VLOOKUP(G502,'DANH MỤC'!$I:$K,3,0)</f>
        <v>Thái Nguyên</v>
      </c>
      <c r="J502" s="8" t="s">
        <v>14</v>
      </c>
      <c r="K502" t="str">
        <f>VLOOKUP(J502,'DANH MỤC'!$A$1:$B$19,2,0)</f>
        <v>Sản phẩm 0004</v>
      </c>
      <c r="L502" s="9" t="s">
        <v>15</v>
      </c>
      <c r="M502">
        <v>1</v>
      </c>
      <c r="N502" s="3">
        <f>IF(LEFT(K502,1)="S",VLOOKUP(K502,'DANH MỤC'!$B:$D,2,0),VLOOKUP(K502,'DANH MỤC'!$B:$D,3,0))</f>
        <v>3500000</v>
      </c>
      <c r="O502">
        <v>20</v>
      </c>
      <c r="P502" s="3">
        <f>N502*O502%*CSDL[[#This Row],[SỐ LƯỢNG]]</f>
        <v>700000</v>
      </c>
      <c r="Q502" s="3">
        <f t="shared" si="257"/>
        <v>2800000</v>
      </c>
    </row>
    <row r="503" spans="1:17" x14ac:dyDescent="0.3">
      <c r="A503" s="23" t="s">
        <v>208</v>
      </c>
      <c r="B503" s="8" t="s">
        <v>208</v>
      </c>
      <c r="C503" s="8">
        <v>6</v>
      </c>
      <c r="D503" s="8" t="s">
        <v>260</v>
      </c>
      <c r="E503" s="8" t="s">
        <v>13814</v>
      </c>
      <c r="F503" s="8" t="str">
        <f>VLOOKUP(E503,'DANH MỤC'!$F:$G,2,0)</f>
        <v>Nhóm 1</v>
      </c>
      <c r="G503" s="8" t="s">
        <v>6259</v>
      </c>
      <c r="H503" t="str">
        <f>VLOOKUP(G503,'DANH MỤC'!$I:$K,2,0)</f>
        <v>KH 0226</v>
      </c>
      <c r="I503" t="str">
        <f>VLOOKUP(G503,'DANH MỤC'!$I:$K,3,0)</f>
        <v>Hòa Bình</v>
      </c>
      <c r="J503" s="8" t="s">
        <v>5939</v>
      </c>
      <c r="K503" t="str">
        <f>VLOOKUP(J503,'DANH MỤC'!$A$1:$B$19,2,0)</f>
        <v>Sản phẩm 0001</v>
      </c>
      <c r="L503" s="9" t="s">
        <v>15</v>
      </c>
      <c r="M503">
        <v>1</v>
      </c>
      <c r="N503" s="3">
        <f>IF(LEFT(K503,1)="S",VLOOKUP(K503,'DANH MỤC'!$B:$D,2,0),VLOOKUP(K503,'DANH MỤC'!$B:$D,3,0))</f>
        <v>3000000</v>
      </c>
      <c r="O503">
        <v>5</v>
      </c>
      <c r="P503" s="3">
        <f>N503*O503%*CSDL[[#This Row],[SỐ LƯỢNG]]</f>
        <v>150000</v>
      </c>
      <c r="Q503" s="3">
        <f t="shared" si="257"/>
        <v>2850000</v>
      </c>
    </row>
    <row r="504" spans="1:17" x14ac:dyDescent="0.3">
      <c r="A504" s="23" t="s">
        <v>208</v>
      </c>
      <c r="B504" s="8" t="s">
        <v>208</v>
      </c>
      <c r="C504" s="8">
        <v>6</v>
      </c>
      <c r="D504" s="8" t="s">
        <v>261</v>
      </c>
      <c r="E504" s="8" t="s">
        <v>13817</v>
      </c>
      <c r="F504" s="8" t="str">
        <f>VLOOKUP(E504,'DANH MỤC'!$F:$G,2,0)</f>
        <v>Nhóm 1</v>
      </c>
      <c r="G504" s="8" t="s">
        <v>6260</v>
      </c>
      <c r="H504" t="str">
        <f>VLOOKUP(G504,'DANH MỤC'!$I:$K,2,0)</f>
        <v>KH 0227</v>
      </c>
      <c r="I504" t="str">
        <f>VLOOKUP(G504,'DANH MỤC'!$I:$K,3,0)</f>
        <v>Hòa Bình</v>
      </c>
      <c r="J504" s="8" t="s">
        <v>5939</v>
      </c>
      <c r="K504" t="str">
        <f>VLOOKUP(J504,'DANH MỤC'!$A$1:$B$19,2,0)</f>
        <v>Sản phẩm 0001</v>
      </c>
      <c r="L504" s="9" t="s">
        <v>15</v>
      </c>
      <c r="M504">
        <v>1</v>
      </c>
      <c r="N504" s="3">
        <f>IF(LEFT(K504,1)="S",VLOOKUP(K504,'DANH MỤC'!$B:$D,2,0),VLOOKUP(K504,'DANH MỤC'!$B:$D,3,0))</f>
        <v>3000000</v>
      </c>
      <c r="O504">
        <v>5</v>
      </c>
      <c r="P504" s="3">
        <f>N504*O504%*CSDL[[#This Row],[SỐ LƯỢNG]]</f>
        <v>150000</v>
      </c>
      <c r="Q504" s="3">
        <f t="shared" si="257"/>
        <v>2850000</v>
      </c>
    </row>
    <row r="505" spans="1:17" x14ac:dyDescent="0.3">
      <c r="A505" s="23" t="s">
        <v>208</v>
      </c>
      <c r="B505" s="8" t="s">
        <v>208</v>
      </c>
      <c r="C505" s="8">
        <v>6</v>
      </c>
      <c r="D505" s="8" t="s">
        <v>262</v>
      </c>
      <c r="E505" s="8" t="s">
        <v>13815</v>
      </c>
      <c r="F505" s="8" t="str">
        <f>VLOOKUP(E505,'DANH MỤC'!$F:$G,2,0)</f>
        <v>Nhóm 1</v>
      </c>
      <c r="G505" s="8" t="s">
        <v>6261</v>
      </c>
      <c r="H505" t="str">
        <f>VLOOKUP(G505,'DANH MỤC'!$I:$K,2,0)</f>
        <v>KH 0228</v>
      </c>
      <c r="I505" t="str">
        <f>VLOOKUP(G505,'DANH MỤC'!$I:$K,3,0)</f>
        <v>Đắk Lắk</v>
      </c>
      <c r="J505" s="8" t="s">
        <v>19</v>
      </c>
      <c r="K505" t="str">
        <f>VLOOKUP(J505,'DANH MỤC'!$A$1:$B$19,2,0)</f>
        <v>Sản phẩm 0003</v>
      </c>
      <c r="L505" s="9" t="s">
        <v>15</v>
      </c>
      <c r="M505">
        <v>1</v>
      </c>
      <c r="N505" s="3">
        <f>IF(LEFT(K505,1)="S",VLOOKUP(K505,'DANH MỤC'!$B:$D,2,0),VLOOKUP(K505,'DANH MỤC'!$B:$D,3,0))</f>
        <v>2500000</v>
      </c>
      <c r="O505">
        <v>5</v>
      </c>
      <c r="P505" s="3">
        <f>N505*O505%*CSDL[[#This Row],[SỐ LƯỢNG]]</f>
        <v>125000</v>
      </c>
      <c r="Q505" s="3">
        <f t="shared" si="257"/>
        <v>2375000</v>
      </c>
    </row>
    <row r="506" spans="1:17" x14ac:dyDescent="0.3">
      <c r="A506" s="23" t="str">
        <f>A505</f>
        <v>19/06/2019</v>
      </c>
      <c r="B506" s="8" t="str">
        <f>B505</f>
        <v>19/06/2019</v>
      </c>
      <c r="C506" s="8">
        <v>6</v>
      </c>
      <c r="D506" s="8" t="str">
        <f>D505</f>
        <v>DH14915</v>
      </c>
      <c r="E506" s="8" t="str">
        <f>E505</f>
        <v>nhi.vu</v>
      </c>
      <c r="F506" s="8" t="str">
        <f>VLOOKUP(E506,'DANH MỤC'!$F:$G,2,0)</f>
        <v>Nhóm 1</v>
      </c>
      <c r="G506" s="8" t="str">
        <f>G505</f>
        <v>KH0228</v>
      </c>
      <c r="H506" t="str">
        <f>VLOOKUP(G506,'DANH MỤC'!$I:$K,2,0)</f>
        <v>KH 0228</v>
      </c>
      <c r="I506" t="str">
        <f>VLOOKUP(G506,'DANH MỤC'!$I:$K,3,0)</f>
        <v>Đắk Lắk</v>
      </c>
      <c r="J506" s="8" t="s">
        <v>5944</v>
      </c>
      <c r="K506" t="str">
        <f>VLOOKUP(J506,'DANH MỤC'!$A$1:$B$19,2,0)</f>
        <v>Hàng tặng 0001</v>
      </c>
      <c r="L506" s="9" t="s">
        <v>24</v>
      </c>
      <c r="M506">
        <v>1</v>
      </c>
      <c r="N506" s="3">
        <f>IF(LEFT(K506,1)="S",VLOOKUP(K506,'DANH MỤC'!$B:$D,2,0),VLOOKUP(K506,'DANH MỤC'!$B:$D,3,0))</f>
        <v>200000</v>
      </c>
      <c r="O506">
        <v>100</v>
      </c>
      <c r="P506" s="3">
        <f>N506*O506%*CSDL[[#This Row],[SỐ LƯỢNG]]</f>
        <v>200000</v>
      </c>
      <c r="Q506" s="3">
        <f t="shared" si="257"/>
        <v>0</v>
      </c>
    </row>
    <row r="507" spans="1:17" x14ac:dyDescent="0.3">
      <c r="A507" s="23" t="s">
        <v>208</v>
      </c>
      <c r="B507" s="8" t="s">
        <v>208</v>
      </c>
      <c r="C507" s="8">
        <v>6</v>
      </c>
      <c r="D507" s="8" t="s">
        <v>263</v>
      </c>
      <c r="E507" s="8" t="s">
        <v>13821</v>
      </c>
      <c r="F507" s="8" t="str">
        <f>VLOOKUP(E507,'DANH MỤC'!$F:$G,2,0)</f>
        <v>Nhóm 1</v>
      </c>
      <c r="G507" s="8" t="s">
        <v>6262</v>
      </c>
      <c r="H507" t="str">
        <f>VLOOKUP(G507,'DANH MỤC'!$I:$K,2,0)</f>
        <v>KH 0229</v>
      </c>
      <c r="I507" t="str">
        <f>VLOOKUP(G507,'DANH MỤC'!$I:$K,3,0)</f>
        <v>Bạc Liêu</v>
      </c>
      <c r="J507" s="8" t="s">
        <v>5940</v>
      </c>
      <c r="K507" t="str">
        <f>VLOOKUP(J507,'DANH MỤC'!$A$1:$B$19,2,0)</f>
        <v>Sản phẩm 0002</v>
      </c>
      <c r="L507" s="9" t="s">
        <v>15</v>
      </c>
      <c r="M507">
        <v>2</v>
      </c>
      <c r="N507" s="3">
        <f>IF(LEFT(K507,1)="S",VLOOKUP(K507,'DANH MỤC'!$B:$D,2,0),VLOOKUP(K507,'DANH MỤC'!$B:$D,3,0))</f>
        <v>2000000</v>
      </c>
      <c r="O507">
        <v>10</v>
      </c>
      <c r="P507" s="3">
        <f>N507*O507%*CSDL[[#This Row],[SỐ LƯỢNG]]</f>
        <v>400000</v>
      </c>
      <c r="Q507" s="3">
        <f t="shared" si="257"/>
        <v>3600000</v>
      </c>
    </row>
    <row r="508" spans="1:17" x14ac:dyDescent="0.3">
      <c r="A508" s="23" t="str">
        <f>A507</f>
        <v>19/06/2019</v>
      </c>
      <c r="B508" s="8" t="str">
        <f>B507</f>
        <v>19/06/2019</v>
      </c>
      <c r="C508" s="8">
        <v>6</v>
      </c>
      <c r="D508" s="8" t="str">
        <f>D507</f>
        <v>DH14914</v>
      </c>
      <c r="E508" s="8" t="str">
        <f>E507</f>
        <v>thu.le</v>
      </c>
      <c r="F508" s="8" t="str">
        <f>VLOOKUP(E508,'DANH MỤC'!$F:$G,2,0)</f>
        <v>Nhóm 1</v>
      </c>
      <c r="G508" s="8" t="str">
        <f>G507</f>
        <v>KH0229</v>
      </c>
      <c r="H508" t="str">
        <f>VLOOKUP(G508,'DANH MỤC'!$I:$K,2,0)</f>
        <v>KH 0229</v>
      </c>
      <c r="I508" t="str">
        <f>VLOOKUP(G508,'DANH MỤC'!$I:$K,3,0)</f>
        <v>Bạc Liêu</v>
      </c>
      <c r="J508" s="8" t="s">
        <v>5944</v>
      </c>
      <c r="K508" t="str">
        <f>VLOOKUP(J508,'DANH MỤC'!$A$1:$B$19,2,0)</f>
        <v>Hàng tặng 0001</v>
      </c>
      <c r="L508" s="9" t="s">
        <v>24</v>
      </c>
      <c r="M508">
        <v>1</v>
      </c>
      <c r="N508" s="3">
        <f>IF(LEFT(K508,1)="S",VLOOKUP(K508,'DANH MỤC'!$B:$D,2,0),VLOOKUP(K508,'DANH MỤC'!$B:$D,3,0))</f>
        <v>200000</v>
      </c>
      <c r="O508">
        <v>100</v>
      </c>
      <c r="P508" s="3">
        <f>N508*O508%*CSDL[[#This Row],[SỐ LƯỢNG]]</f>
        <v>200000</v>
      </c>
      <c r="Q508" s="3">
        <f t="shared" si="257"/>
        <v>0</v>
      </c>
    </row>
    <row r="509" spans="1:17" x14ac:dyDescent="0.3">
      <c r="A509" s="23" t="s">
        <v>208</v>
      </c>
      <c r="B509" s="8" t="s">
        <v>208</v>
      </c>
      <c r="C509" s="8">
        <v>6</v>
      </c>
      <c r="D509" s="8" t="s">
        <v>264</v>
      </c>
      <c r="E509" s="8" t="s">
        <v>13815</v>
      </c>
      <c r="F509" s="8" t="str">
        <f>VLOOKUP(E509,'DANH MỤC'!$F:$G,2,0)</f>
        <v>Nhóm 1</v>
      </c>
      <c r="G509" s="8" t="s">
        <v>6263</v>
      </c>
      <c r="H509" t="str">
        <f>VLOOKUP(G509,'DANH MỤC'!$I:$K,2,0)</f>
        <v>KH 0230</v>
      </c>
      <c r="I509" t="str">
        <f>VLOOKUP(G509,'DANH MỤC'!$I:$K,3,0)</f>
        <v>Bắc Kạn</v>
      </c>
      <c r="J509" s="8" t="s">
        <v>5939</v>
      </c>
      <c r="K509" t="str">
        <f>VLOOKUP(J509,'DANH MỤC'!$A$1:$B$19,2,0)</f>
        <v>Sản phẩm 0001</v>
      </c>
      <c r="L509" s="9" t="s">
        <v>15</v>
      </c>
      <c r="M509">
        <v>1</v>
      </c>
      <c r="N509" s="3">
        <f>IF(LEFT(K509,1)="S",VLOOKUP(K509,'DANH MỤC'!$B:$D,2,0),VLOOKUP(K509,'DANH MỤC'!$B:$D,3,0))</f>
        <v>3000000</v>
      </c>
      <c r="O509">
        <v>5</v>
      </c>
      <c r="P509" s="3">
        <f>N509*O509%*CSDL[[#This Row],[SỐ LƯỢNG]]</f>
        <v>150000</v>
      </c>
      <c r="Q509" s="3">
        <f t="shared" si="257"/>
        <v>2850000</v>
      </c>
    </row>
    <row r="510" spans="1:17" x14ac:dyDescent="0.3">
      <c r="A510" s="23" t="str">
        <f>A509</f>
        <v>19/06/2019</v>
      </c>
      <c r="B510" s="8" t="str">
        <f>B509</f>
        <v>19/06/2019</v>
      </c>
      <c r="C510" s="8">
        <v>6</v>
      </c>
      <c r="D510" s="8" t="str">
        <f>D509</f>
        <v>DH14913</v>
      </c>
      <c r="E510" s="8" t="str">
        <f>E509</f>
        <v>nhi.vu</v>
      </c>
      <c r="F510" s="8" t="str">
        <f>VLOOKUP(E510,'DANH MỤC'!$F:$G,2,0)</f>
        <v>Nhóm 1</v>
      </c>
      <c r="G510" s="8" t="str">
        <f>G509</f>
        <v>KH0230</v>
      </c>
      <c r="H510" t="str">
        <f>VLOOKUP(G510,'DANH MỤC'!$I:$K,2,0)</f>
        <v>KH 0230</v>
      </c>
      <c r="I510" t="str">
        <f>VLOOKUP(G510,'DANH MỤC'!$I:$K,3,0)</f>
        <v>Bắc Kạn</v>
      </c>
      <c r="J510" s="8" t="s">
        <v>5944</v>
      </c>
      <c r="K510" t="str">
        <f>VLOOKUP(J510,'DANH MỤC'!$A$1:$B$19,2,0)</f>
        <v>Hàng tặng 0001</v>
      </c>
      <c r="L510" s="9" t="s">
        <v>24</v>
      </c>
      <c r="M510">
        <v>1</v>
      </c>
      <c r="N510" s="3">
        <f>IF(LEFT(K510,1)="S",VLOOKUP(K510,'DANH MỤC'!$B:$D,2,0),VLOOKUP(K510,'DANH MỤC'!$B:$D,3,0))</f>
        <v>200000</v>
      </c>
      <c r="O510">
        <v>100</v>
      </c>
      <c r="P510" s="3">
        <f>N510*O510%*CSDL[[#This Row],[SỐ LƯỢNG]]</f>
        <v>200000</v>
      </c>
      <c r="Q510" s="3">
        <f t="shared" si="257"/>
        <v>0</v>
      </c>
    </row>
    <row r="511" spans="1:17" x14ac:dyDescent="0.3">
      <c r="A511" s="23" t="s">
        <v>208</v>
      </c>
      <c r="B511" s="8" t="s">
        <v>208</v>
      </c>
      <c r="C511" s="8">
        <v>6</v>
      </c>
      <c r="D511" s="8" t="s">
        <v>265</v>
      </c>
      <c r="E511" s="8" t="s">
        <v>13821</v>
      </c>
      <c r="F511" s="8" t="str">
        <f>VLOOKUP(E511,'DANH MỤC'!$F:$G,2,0)</f>
        <v>Nhóm 1</v>
      </c>
      <c r="G511" s="8" t="s">
        <v>6264</v>
      </c>
      <c r="H511" t="str">
        <f>VLOOKUP(G511,'DANH MỤC'!$I:$K,2,0)</f>
        <v>KH 0231</v>
      </c>
      <c r="I511" t="str">
        <f>VLOOKUP(G511,'DANH MỤC'!$I:$K,3,0)</f>
        <v>Sóc Trăng</v>
      </c>
      <c r="J511" s="8" t="s">
        <v>14</v>
      </c>
      <c r="K511" t="str">
        <f>VLOOKUP(J511,'DANH MỤC'!$A$1:$B$19,2,0)</f>
        <v>Sản phẩm 0004</v>
      </c>
      <c r="L511" s="9" t="s">
        <v>15</v>
      </c>
      <c r="M511">
        <v>1</v>
      </c>
      <c r="N511" s="3">
        <f>IF(LEFT(K511,1)="S",VLOOKUP(K511,'DANH MỤC'!$B:$D,2,0),VLOOKUP(K511,'DANH MỤC'!$B:$D,3,0))</f>
        <v>3500000</v>
      </c>
      <c r="O511">
        <v>10</v>
      </c>
      <c r="P511" s="3">
        <f>N511*O511%*CSDL[[#This Row],[SỐ LƯỢNG]]</f>
        <v>350000</v>
      </c>
      <c r="Q511" s="3">
        <f t="shared" si="257"/>
        <v>3150000</v>
      </c>
    </row>
    <row r="512" spans="1:17" x14ac:dyDescent="0.3">
      <c r="A512" s="23" t="s">
        <v>208</v>
      </c>
      <c r="B512" s="8" t="s">
        <v>208</v>
      </c>
      <c r="C512" s="8">
        <v>6</v>
      </c>
      <c r="D512" s="8" t="s">
        <v>266</v>
      </c>
      <c r="E512" s="8" t="s">
        <v>13815</v>
      </c>
      <c r="F512" s="8" t="str">
        <f>VLOOKUP(E512,'DANH MỤC'!$F:$G,2,0)</f>
        <v>Nhóm 1</v>
      </c>
      <c r="G512" s="8" t="s">
        <v>6265</v>
      </c>
      <c r="H512" t="str">
        <f>VLOOKUP(G512,'DANH MỤC'!$I:$K,2,0)</f>
        <v>KH 0232</v>
      </c>
      <c r="I512" t="str">
        <f>VLOOKUP(G512,'DANH MỤC'!$I:$K,3,0)</f>
        <v>Bắc Kạn</v>
      </c>
      <c r="J512" s="8" t="s">
        <v>14</v>
      </c>
      <c r="K512" t="str">
        <f>VLOOKUP(J512,'DANH MỤC'!$A$1:$B$19,2,0)</f>
        <v>Sản phẩm 0004</v>
      </c>
      <c r="L512" s="9" t="s">
        <v>15</v>
      </c>
      <c r="M512">
        <v>1</v>
      </c>
      <c r="N512" s="3">
        <f>IF(LEFT(K512,1)="S",VLOOKUP(K512,'DANH MỤC'!$B:$D,2,0),VLOOKUP(K512,'DANH MỤC'!$B:$D,3,0))</f>
        <v>3500000</v>
      </c>
      <c r="O512">
        <v>10</v>
      </c>
      <c r="P512" s="3">
        <f>N512*O512%*CSDL[[#This Row],[SỐ LƯỢNG]]</f>
        <v>350000</v>
      </c>
      <c r="Q512" s="3">
        <f t="shared" si="257"/>
        <v>3150000</v>
      </c>
    </row>
    <row r="513" spans="1:17" x14ac:dyDescent="0.3">
      <c r="A513" s="23" t="str">
        <f>A512</f>
        <v>19/06/2019</v>
      </c>
      <c r="B513" s="8" t="str">
        <f>B512</f>
        <v>19/06/2019</v>
      </c>
      <c r="C513" s="8">
        <v>6</v>
      </c>
      <c r="D513" s="8" t="str">
        <f>D512</f>
        <v>DH14911</v>
      </c>
      <c r="E513" s="8" t="str">
        <f>E512</f>
        <v>nhi.vu</v>
      </c>
      <c r="F513" s="8" t="str">
        <f>VLOOKUP(E513,'DANH MỤC'!$F:$G,2,0)</f>
        <v>Nhóm 1</v>
      </c>
      <c r="G513" s="8" t="str">
        <f>G512</f>
        <v>KH0232</v>
      </c>
      <c r="H513" t="str">
        <f>VLOOKUP(G513,'DANH MỤC'!$I:$K,2,0)</f>
        <v>KH 0232</v>
      </c>
      <c r="I513" t="str">
        <f>VLOOKUP(G513,'DANH MỤC'!$I:$K,3,0)</f>
        <v>Bắc Kạn</v>
      </c>
      <c r="J513" s="8" t="s">
        <v>5944</v>
      </c>
      <c r="K513" t="str">
        <f>VLOOKUP(J513,'DANH MỤC'!$A$1:$B$19,2,0)</f>
        <v>Hàng tặng 0001</v>
      </c>
      <c r="L513" s="9" t="s">
        <v>24</v>
      </c>
      <c r="M513">
        <v>1</v>
      </c>
      <c r="N513" s="3">
        <f>IF(LEFT(K513,1)="S",VLOOKUP(K513,'DANH MỤC'!$B:$D,2,0),VLOOKUP(K513,'DANH MỤC'!$B:$D,3,0))</f>
        <v>200000</v>
      </c>
      <c r="O513">
        <v>100</v>
      </c>
      <c r="P513" s="3">
        <f>N513*O513%*CSDL[[#This Row],[SỐ LƯỢNG]]</f>
        <v>200000</v>
      </c>
      <c r="Q513" s="3">
        <f t="shared" si="257"/>
        <v>0</v>
      </c>
    </row>
    <row r="514" spans="1:17" x14ac:dyDescent="0.3">
      <c r="A514" s="23" t="s">
        <v>208</v>
      </c>
      <c r="B514" s="8" t="s">
        <v>208</v>
      </c>
      <c r="C514" s="8">
        <v>6</v>
      </c>
      <c r="D514" s="8" t="s">
        <v>267</v>
      </c>
      <c r="E514" s="8" t="s">
        <v>13815</v>
      </c>
      <c r="F514" s="8" t="str">
        <f>VLOOKUP(E514,'DANH MỤC'!$F:$G,2,0)</f>
        <v>Nhóm 1</v>
      </c>
      <c r="G514" s="8" t="s">
        <v>6266</v>
      </c>
      <c r="H514" t="str">
        <f>VLOOKUP(G514,'DANH MỤC'!$I:$K,2,0)</f>
        <v>KH 0233</v>
      </c>
      <c r="I514" t="str">
        <f>VLOOKUP(G514,'DANH MỤC'!$I:$K,3,0)</f>
        <v>Hà Nam</v>
      </c>
      <c r="J514" s="8" t="s">
        <v>19</v>
      </c>
      <c r="K514" t="str">
        <f>VLOOKUP(J514,'DANH MỤC'!$A$1:$B$19,2,0)</f>
        <v>Sản phẩm 0003</v>
      </c>
      <c r="L514" s="9" t="s">
        <v>15</v>
      </c>
      <c r="M514">
        <v>1</v>
      </c>
      <c r="N514" s="3">
        <f>IF(LEFT(K514,1)="S",VLOOKUP(K514,'DANH MỤC'!$B:$D,2,0),VLOOKUP(K514,'DANH MỤC'!$B:$D,3,0))</f>
        <v>2500000</v>
      </c>
      <c r="O514">
        <v>10</v>
      </c>
      <c r="P514" s="3">
        <f>N514*O514%*CSDL[[#This Row],[SỐ LƯỢNG]]</f>
        <v>250000</v>
      </c>
      <c r="Q514" s="3">
        <f t="shared" si="257"/>
        <v>2250000</v>
      </c>
    </row>
    <row r="515" spans="1:17" x14ac:dyDescent="0.3">
      <c r="A515" s="23" t="str">
        <f>A514</f>
        <v>19/06/2019</v>
      </c>
      <c r="B515" s="8" t="str">
        <f>B514</f>
        <v>19/06/2019</v>
      </c>
      <c r="C515" s="8">
        <v>6</v>
      </c>
      <c r="D515" s="8" t="str">
        <f>D514</f>
        <v>DH14910</v>
      </c>
      <c r="E515" s="8" t="str">
        <f>E514</f>
        <v>nhi.vu</v>
      </c>
      <c r="F515" s="8" t="str">
        <f>VLOOKUP(E515,'DANH MỤC'!$F:$G,2,0)</f>
        <v>Nhóm 1</v>
      </c>
      <c r="G515" s="8" t="str">
        <f>G514</f>
        <v>KH0233</v>
      </c>
      <c r="H515" t="str">
        <f>VLOOKUP(G515,'DANH MỤC'!$I:$K,2,0)</f>
        <v>KH 0233</v>
      </c>
      <c r="I515" t="str">
        <f>VLOOKUP(G515,'DANH MỤC'!$I:$K,3,0)</f>
        <v>Hà Nam</v>
      </c>
      <c r="J515" s="8" t="s">
        <v>14</v>
      </c>
      <c r="K515" t="str">
        <f>VLOOKUP(J515,'DANH MỤC'!$A$1:$B$19,2,0)</f>
        <v>Sản phẩm 0004</v>
      </c>
      <c r="L515" s="9" t="s">
        <v>15</v>
      </c>
      <c r="M515">
        <v>1</v>
      </c>
      <c r="N515" s="3">
        <f>IF(LEFT(K515,1)="S",VLOOKUP(K515,'DANH MỤC'!$B:$D,2,0),VLOOKUP(K515,'DANH MỤC'!$B:$D,3,0))</f>
        <v>3500000</v>
      </c>
      <c r="O515">
        <v>20</v>
      </c>
      <c r="P515" s="3">
        <f>N515*O515%*CSDL[[#This Row],[SỐ LƯỢNG]]</f>
        <v>700000</v>
      </c>
      <c r="Q515" s="3">
        <f t="shared" ref="Q515:Q578" si="293">N515*M515-P515</f>
        <v>2800000</v>
      </c>
    </row>
    <row r="516" spans="1:17" x14ac:dyDescent="0.3">
      <c r="A516" s="23" t="s">
        <v>208</v>
      </c>
      <c r="B516" s="8" t="s">
        <v>208</v>
      </c>
      <c r="C516" s="8">
        <v>6</v>
      </c>
      <c r="D516" s="8" t="s">
        <v>268</v>
      </c>
      <c r="E516" s="8" t="s">
        <v>13823</v>
      </c>
      <c r="F516" s="8" t="str">
        <f>VLOOKUP(E516,'DANH MỤC'!$F:$G,2,0)</f>
        <v>Nhóm 1</v>
      </c>
      <c r="G516" s="8" t="s">
        <v>6267</v>
      </c>
      <c r="H516" t="str">
        <f>VLOOKUP(G516,'DANH MỤC'!$I:$K,2,0)</f>
        <v>KH 0234</v>
      </c>
      <c r="I516" t="str">
        <f>VLOOKUP(G516,'DANH MỤC'!$I:$K,3,0)</f>
        <v>Thái Nguyên</v>
      </c>
      <c r="J516" s="8" t="s">
        <v>5940</v>
      </c>
      <c r="K516" t="str">
        <f>VLOOKUP(J516,'DANH MỤC'!$A$1:$B$19,2,0)</f>
        <v>Sản phẩm 0002</v>
      </c>
      <c r="L516" s="9" t="s">
        <v>15</v>
      </c>
      <c r="M516">
        <v>1</v>
      </c>
      <c r="N516" s="3">
        <f>IF(LEFT(K516,1)="S",VLOOKUP(K516,'DANH MỤC'!$B:$D,2,0),VLOOKUP(K516,'DANH MỤC'!$B:$D,3,0))</f>
        <v>2000000</v>
      </c>
      <c r="O516">
        <v>5</v>
      </c>
      <c r="P516" s="3">
        <f>N516*O516%*CSDL[[#This Row],[SỐ LƯỢNG]]</f>
        <v>100000</v>
      </c>
      <c r="Q516" s="3">
        <f t="shared" si="293"/>
        <v>1900000</v>
      </c>
    </row>
    <row r="517" spans="1:17" x14ac:dyDescent="0.3">
      <c r="A517" s="23" t="s">
        <v>208</v>
      </c>
      <c r="B517" s="8" t="s">
        <v>208</v>
      </c>
      <c r="C517" s="8">
        <v>6</v>
      </c>
      <c r="D517" s="8" t="s">
        <v>269</v>
      </c>
      <c r="E517" s="8" t="s">
        <v>13821</v>
      </c>
      <c r="F517" s="8" t="str">
        <f>VLOOKUP(E517,'DANH MỤC'!$F:$G,2,0)</f>
        <v>Nhóm 1</v>
      </c>
      <c r="G517" s="8" t="s">
        <v>6268</v>
      </c>
      <c r="H517" t="str">
        <f>VLOOKUP(G517,'DANH MỤC'!$I:$K,2,0)</f>
        <v>KH 0235</v>
      </c>
      <c r="I517" t="str">
        <f>VLOOKUP(G517,'DANH MỤC'!$I:$K,3,0)</f>
        <v>Hà Giang</v>
      </c>
      <c r="J517" s="8" t="s">
        <v>5940</v>
      </c>
      <c r="K517" t="str">
        <f>VLOOKUP(J517,'DANH MỤC'!$A$1:$B$19,2,0)</f>
        <v>Sản phẩm 0002</v>
      </c>
      <c r="L517" s="9" t="s">
        <v>15</v>
      </c>
      <c r="M517">
        <v>1</v>
      </c>
      <c r="N517" s="3">
        <f>IF(LEFT(K517,1)="S",VLOOKUP(K517,'DANH MỤC'!$B:$D,2,0),VLOOKUP(K517,'DANH MỤC'!$B:$D,3,0))</f>
        <v>2000000</v>
      </c>
      <c r="O517">
        <v>0</v>
      </c>
      <c r="P517" s="3">
        <f>N517*O517%*CSDL[[#This Row],[SỐ LƯỢNG]]</f>
        <v>0</v>
      </c>
      <c r="Q517" s="3">
        <f t="shared" si="293"/>
        <v>2000000</v>
      </c>
    </row>
    <row r="518" spans="1:17" x14ac:dyDescent="0.3">
      <c r="A518" s="23" t="str">
        <f>A517</f>
        <v>19/06/2019</v>
      </c>
      <c r="B518" s="8" t="str">
        <f>B517</f>
        <v>19/06/2019</v>
      </c>
      <c r="C518" s="8">
        <v>6</v>
      </c>
      <c r="D518" s="8" t="str">
        <f>D517</f>
        <v>DH14908</v>
      </c>
      <c r="E518" s="8" t="str">
        <f>E517</f>
        <v>thu.le</v>
      </c>
      <c r="F518" s="8" t="str">
        <f>VLOOKUP(E518,'DANH MỤC'!$F:$G,2,0)</f>
        <v>Nhóm 1</v>
      </c>
      <c r="G518" s="8" t="str">
        <f>G517</f>
        <v>KH0235</v>
      </c>
      <c r="H518" t="str">
        <f>VLOOKUP(G518,'DANH MỤC'!$I:$K,2,0)</f>
        <v>KH 0235</v>
      </c>
      <c r="I518" t="str">
        <f>VLOOKUP(G518,'DANH MỤC'!$I:$K,3,0)</f>
        <v>Hà Giang</v>
      </c>
      <c r="J518" s="8" t="s">
        <v>5939</v>
      </c>
      <c r="K518" t="str">
        <f>VLOOKUP(J518,'DANH MỤC'!$A$1:$B$19,2,0)</f>
        <v>Sản phẩm 0001</v>
      </c>
      <c r="L518" s="9" t="s">
        <v>15</v>
      </c>
      <c r="M518">
        <v>1</v>
      </c>
      <c r="N518" s="3">
        <f>IF(LEFT(K518,1)="S",VLOOKUP(K518,'DANH MỤC'!$B:$D,2,0),VLOOKUP(K518,'DANH MỤC'!$B:$D,3,0))</f>
        <v>3000000</v>
      </c>
      <c r="O518">
        <v>0</v>
      </c>
      <c r="P518" s="3">
        <f>N518*O518%*CSDL[[#This Row],[SỐ LƯỢNG]]</f>
        <v>0</v>
      </c>
      <c r="Q518" s="3">
        <f t="shared" si="293"/>
        <v>3000000</v>
      </c>
    </row>
    <row r="519" spans="1:17" x14ac:dyDescent="0.3">
      <c r="A519" s="23" t="s">
        <v>208</v>
      </c>
      <c r="B519" s="8" t="s">
        <v>208</v>
      </c>
      <c r="C519" s="8">
        <v>6</v>
      </c>
      <c r="D519" s="8" t="s">
        <v>270</v>
      </c>
      <c r="E519" s="8" t="s">
        <v>13819</v>
      </c>
      <c r="F519" s="8" t="str">
        <f>VLOOKUP(E519,'DANH MỤC'!$F:$G,2,0)</f>
        <v>Nhóm 1</v>
      </c>
      <c r="G519" s="8" t="s">
        <v>6269</v>
      </c>
      <c r="H519" t="str">
        <f>VLOOKUP(G519,'DANH MỤC'!$I:$K,2,0)</f>
        <v>KH 0236</v>
      </c>
      <c r="I519" t="str">
        <f>VLOOKUP(G519,'DANH MỤC'!$I:$K,3,0)</f>
        <v>Cao Bằng</v>
      </c>
      <c r="J519" s="8" t="s">
        <v>5939</v>
      </c>
      <c r="K519" t="str">
        <f>VLOOKUP(J519,'DANH MỤC'!$A$1:$B$19,2,0)</f>
        <v>Sản phẩm 0001</v>
      </c>
      <c r="L519" s="9" t="s">
        <v>15</v>
      </c>
      <c r="M519">
        <v>4</v>
      </c>
      <c r="N519" s="3">
        <f>IF(LEFT(K519,1)="S",VLOOKUP(K519,'DANH MỤC'!$B:$D,2,0),VLOOKUP(K519,'DANH MỤC'!$B:$D,3,0))</f>
        <v>3000000</v>
      </c>
      <c r="O519">
        <v>10</v>
      </c>
      <c r="P519" s="3">
        <f>N519*O519%*CSDL[[#This Row],[SỐ LƯỢNG]]</f>
        <v>1200000</v>
      </c>
      <c r="Q519" s="3">
        <f t="shared" si="293"/>
        <v>10800000</v>
      </c>
    </row>
    <row r="520" spans="1:17" x14ac:dyDescent="0.3">
      <c r="A520" s="23" t="str">
        <f>A519</f>
        <v>19/06/2019</v>
      </c>
      <c r="B520" s="8" t="str">
        <f>B519</f>
        <v>19/06/2019</v>
      </c>
      <c r="C520" s="8">
        <v>6</v>
      </c>
      <c r="D520" s="8" t="str">
        <f>D519</f>
        <v>DH14907</v>
      </c>
      <c r="E520" s="8" t="str">
        <f>E519</f>
        <v>linh.truong</v>
      </c>
      <c r="F520" s="8" t="str">
        <f>VLOOKUP(E520,'DANH MỤC'!$F:$G,2,0)</f>
        <v>Nhóm 1</v>
      </c>
      <c r="G520" s="8" t="str">
        <f>G519</f>
        <v>KH0236</v>
      </c>
      <c r="H520" t="str">
        <f>VLOOKUP(G520,'DANH MỤC'!$I:$K,2,0)</f>
        <v>KH 0236</v>
      </c>
      <c r="I520" t="str">
        <f>VLOOKUP(G520,'DANH MỤC'!$I:$K,3,0)</f>
        <v>Cao Bằng</v>
      </c>
      <c r="J520" s="8" t="s">
        <v>5945</v>
      </c>
      <c r="K520" t="str">
        <f>VLOOKUP(J520,'DANH MỤC'!$A$1:$B$19,2,0)</f>
        <v>Hàng tặng 0002</v>
      </c>
      <c r="L520" s="9" t="s">
        <v>51</v>
      </c>
      <c r="M520">
        <v>1</v>
      </c>
      <c r="N520" s="3">
        <f>IF(LEFT(K520,1)="S",VLOOKUP(K520,'DANH MỤC'!$B:$D,2,0),VLOOKUP(K520,'DANH MỤC'!$B:$D,3,0))</f>
        <v>500000</v>
      </c>
      <c r="O520">
        <v>0</v>
      </c>
      <c r="P520" s="3">
        <f>N520*O520%*CSDL[[#This Row],[SỐ LƯỢNG]]</f>
        <v>0</v>
      </c>
      <c r="Q520" s="3">
        <f t="shared" si="293"/>
        <v>500000</v>
      </c>
    </row>
    <row r="521" spans="1:17" x14ac:dyDescent="0.3">
      <c r="A521" s="23" t="s">
        <v>208</v>
      </c>
      <c r="B521" s="8" t="s">
        <v>208</v>
      </c>
      <c r="C521" s="8">
        <v>6</v>
      </c>
      <c r="D521" s="8" t="s">
        <v>271</v>
      </c>
      <c r="E521" s="8" t="s">
        <v>13823</v>
      </c>
      <c r="F521" s="8" t="str">
        <f>VLOOKUP(E521,'DANH MỤC'!$F:$G,2,0)</f>
        <v>Nhóm 1</v>
      </c>
      <c r="G521" s="8" t="s">
        <v>6270</v>
      </c>
      <c r="H521" t="str">
        <f>VLOOKUP(G521,'DANH MỤC'!$I:$K,2,0)</f>
        <v>KH 0237</v>
      </c>
      <c r="I521" t="str">
        <f>VLOOKUP(G521,'DANH MỤC'!$I:$K,3,0)</f>
        <v>Đắk Nông</v>
      </c>
      <c r="J521" s="8" t="s">
        <v>5939</v>
      </c>
      <c r="K521" t="str">
        <f>VLOOKUP(J521,'DANH MỤC'!$A$1:$B$19,2,0)</f>
        <v>Sản phẩm 0001</v>
      </c>
      <c r="L521" s="9" t="s">
        <v>15</v>
      </c>
      <c r="M521">
        <v>1</v>
      </c>
      <c r="N521" s="3">
        <f>IF(LEFT(K521,1)="S",VLOOKUP(K521,'DANH MỤC'!$B:$D,2,0),VLOOKUP(K521,'DANH MỤC'!$B:$D,3,0))</f>
        <v>3000000</v>
      </c>
      <c r="O521">
        <v>5</v>
      </c>
      <c r="P521" s="3">
        <f>N521*O521%*CSDL[[#This Row],[SỐ LƯỢNG]]</f>
        <v>150000</v>
      </c>
      <c r="Q521" s="3">
        <f t="shared" si="293"/>
        <v>2850000</v>
      </c>
    </row>
    <row r="522" spans="1:17" x14ac:dyDescent="0.3">
      <c r="A522" s="23" t="s">
        <v>208</v>
      </c>
      <c r="B522" s="8" t="s">
        <v>208</v>
      </c>
      <c r="C522" s="8">
        <v>6</v>
      </c>
      <c r="D522" s="8" t="s">
        <v>272</v>
      </c>
      <c r="E522" s="8" t="s">
        <v>13821</v>
      </c>
      <c r="F522" s="8" t="str">
        <f>VLOOKUP(E522,'DANH MỤC'!$F:$G,2,0)</f>
        <v>Nhóm 1</v>
      </c>
      <c r="G522" s="8" t="s">
        <v>6271</v>
      </c>
      <c r="H522" t="str">
        <f>VLOOKUP(G522,'DANH MỤC'!$I:$K,2,0)</f>
        <v>KH 0238</v>
      </c>
      <c r="I522" t="str">
        <f>VLOOKUP(G522,'DANH MỤC'!$I:$K,3,0)</f>
        <v>Gia Lai</v>
      </c>
      <c r="J522" s="8" t="s">
        <v>14</v>
      </c>
      <c r="K522" t="str">
        <f>VLOOKUP(J522,'DANH MỤC'!$A$1:$B$19,2,0)</f>
        <v>Sản phẩm 0004</v>
      </c>
      <c r="L522" s="9" t="s">
        <v>15</v>
      </c>
      <c r="M522">
        <v>1</v>
      </c>
      <c r="N522" s="3">
        <f>IF(LEFT(K522,1)="S",VLOOKUP(K522,'DANH MỤC'!$B:$D,2,0),VLOOKUP(K522,'DANH MỤC'!$B:$D,3,0))</f>
        <v>3500000</v>
      </c>
      <c r="O522">
        <v>20</v>
      </c>
      <c r="P522" s="3">
        <f>N522*O522%*CSDL[[#This Row],[SỐ LƯỢNG]]</f>
        <v>700000</v>
      </c>
      <c r="Q522" s="3">
        <f t="shared" si="293"/>
        <v>2800000</v>
      </c>
    </row>
    <row r="523" spans="1:17" x14ac:dyDescent="0.3">
      <c r="A523" s="23" t="s">
        <v>208</v>
      </c>
      <c r="B523" s="8" t="s">
        <v>208</v>
      </c>
      <c r="C523" s="8">
        <v>6</v>
      </c>
      <c r="D523" s="8" t="s">
        <v>273</v>
      </c>
      <c r="E523" s="8" t="s">
        <v>13822</v>
      </c>
      <c r="F523" s="8" t="str">
        <f>VLOOKUP(E523,'DANH MỤC'!$F:$G,2,0)</f>
        <v>Nhóm 1</v>
      </c>
      <c r="G523" s="8" t="s">
        <v>6272</v>
      </c>
      <c r="H523" t="str">
        <f>VLOOKUP(G523,'DANH MỤC'!$I:$K,2,0)</f>
        <v>KH 0239</v>
      </c>
      <c r="I523" t="str">
        <f>VLOOKUP(G523,'DANH MỤC'!$I:$K,3,0)</f>
        <v>Long An</v>
      </c>
      <c r="J523" s="8" t="s">
        <v>19</v>
      </c>
      <c r="K523" t="str">
        <f>VLOOKUP(J523,'DANH MỤC'!$A$1:$B$19,2,0)</f>
        <v>Sản phẩm 0003</v>
      </c>
      <c r="L523" s="9" t="s">
        <v>15</v>
      </c>
      <c r="M523">
        <v>1</v>
      </c>
      <c r="N523" s="3">
        <f>IF(LEFT(K523,1)="S",VLOOKUP(K523,'DANH MỤC'!$B:$D,2,0),VLOOKUP(K523,'DANH MỤC'!$B:$D,3,0))</f>
        <v>2500000</v>
      </c>
      <c r="O523">
        <v>0</v>
      </c>
      <c r="P523" s="3">
        <f>N523*O523%*CSDL[[#This Row],[SỐ LƯỢNG]]</f>
        <v>0</v>
      </c>
      <c r="Q523" s="3">
        <f t="shared" si="293"/>
        <v>2500000</v>
      </c>
    </row>
    <row r="524" spans="1:17" x14ac:dyDescent="0.3">
      <c r="A524" s="23" t="str">
        <f t="shared" ref="A524:A525" si="294">A523</f>
        <v>19/06/2019</v>
      </c>
      <c r="B524" s="8" t="str">
        <f t="shared" ref="B524:B525" si="295">B523</f>
        <v>19/06/2019</v>
      </c>
      <c r="C524" s="8">
        <v>6</v>
      </c>
      <c r="D524" s="8" t="str">
        <f t="shared" ref="D524:D525" si="296">D523</f>
        <v>DH14904</v>
      </c>
      <c r="E524" s="8" t="str">
        <f t="shared" ref="E524:E525" si="297">E523</f>
        <v>anh.hong</v>
      </c>
      <c r="F524" s="8" t="str">
        <f>VLOOKUP(E524,'DANH MỤC'!$F:$G,2,0)</f>
        <v>Nhóm 1</v>
      </c>
      <c r="G524" s="8" t="str">
        <f t="shared" ref="G524:G525" si="298">G523</f>
        <v>KH0239</v>
      </c>
      <c r="H524" t="str">
        <f>VLOOKUP(G524,'DANH MỤC'!$I:$K,2,0)</f>
        <v>KH 0239</v>
      </c>
      <c r="I524" t="str">
        <f>VLOOKUP(G524,'DANH MỤC'!$I:$K,3,0)</f>
        <v>Long An</v>
      </c>
      <c r="J524" s="8" t="s">
        <v>5944</v>
      </c>
      <c r="K524" t="str">
        <f>VLOOKUP(J524,'DANH MỤC'!$A$1:$B$19,2,0)</f>
        <v>Hàng tặng 0001</v>
      </c>
      <c r="L524" s="9" t="s">
        <v>24</v>
      </c>
      <c r="M524">
        <v>2</v>
      </c>
      <c r="N524" s="3">
        <f>IF(LEFT(K524,1)="S",VLOOKUP(K524,'DANH MỤC'!$B:$D,2,0),VLOOKUP(K524,'DANH MỤC'!$B:$D,3,0))</f>
        <v>200000</v>
      </c>
      <c r="O524">
        <v>100</v>
      </c>
      <c r="P524" s="3">
        <f>N524*O524%*CSDL[[#This Row],[SỐ LƯỢNG]]</f>
        <v>400000</v>
      </c>
      <c r="Q524" s="3">
        <f t="shared" si="293"/>
        <v>0</v>
      </c>
    </row>
    <row r="525" spans="1:17" x14ac:dyDescent="0.3">
      <c r="A525" s="23" t="str">
        <f t="shared" si="294"/>
        <v>19/06/2019</v>
      </c>
      <c r="B525" s="8" t="str">
        <f t="shared" si="295"/>
        <v>19/06/2019</v>
      </c>
      <c r="C525" s="8">
        <v>6</v>
      </c>
      <c r="D525" s="8" t="str">
        <f t="shared" si="296"/>
        <v>DH14904</v>
      </c>
      <c r="E525" s="8" t="str">
        <f t="shared" si="297"/>
        <v>anh.hong</v>
      </c>
      <c r="F525" s="8" t="str">
        <f>VLOOKUP(E525,'DANH MỤC'!$F:$G,2,0)</f>
        <v>Nhóm 1</v>
      </c>
      <c r="G525" s="8" t="str">
        <f t="shared" si="298"/>
        <v>KH0239</v>
      </c>
      <c r="H525" t="str">
        <f>VLOOKUP(G525,'DANH MỤC'!$I:$K,2,0)</f>
        <v>KH 0239</v>
      </c>
      <c r="I525" t="str">
        <f>VLOOKUP(G525,'DANH MỤC'!$I:$K,3,0)</f>
        <v>Long An</v>
      </c>
      <c r="J525" s="8" t="s">
        <v>19</v>
      </c>
      <c r="K525" t="str">
        <f>VLOOKUP(J525,'DANH MỤC'!$A$1:$B$19,2,0)</f>
        <v>Sản phẩm 0003</v>
      </c>
      <c r="L525" s="9" t="s">
        <v>15</v>
      </c>
      <c r="M525">
        <v>1</v>
      </c>
      <c r="N525" s="3">
        <f>IF(LEFT(K525,1)="S",VLOOKUP(K525,'DANH MỤC'!$B:$D,2,0),VLOOKUP(K525,'DANH MỤC'!$B:$D,3,0))</f>
        <v>2500000</v>
      </c>
      <c r="O525">
        <v>20</v>
      </c>
      <c r="P525" s="3">
        <f>N525*O525%*CSDL[[#This Row],[SỐ LƯỢNG]]</f>
        <v>500000</v>
      </c>
      <c r="Q525" s="3">
        <f t="shared" si="293"/>
        <v>2000000</v>
      </c>
    </row>
    <row r="526" spans="1:17" x14ac:dyDescent="0.3">
      <c r="A526" s="23" t="s">
        <v>208</v>
      </c>
      <c r="B526" s="8" t="s">
        <v>208</v>
      </c>
      <c r="C526" s="8">
        <v>6</v>
      </c>
      <c r="D526" s="8" t="s">
        <v>274</v>
      </c>
      <c r="E526" s="8" t="s">
        <v>13821</v>
      </c>
      <c r="F526" s="8" t="str">
        <f>VLOOKUP(E526,'DANH MỤC'!$F:$G,2,0)</f>
        <v>Nhóm 1</v>
      </c>
      <c r="G526" s="8" t="s">
        <v>6273</v>
      </c>
      <c r="H526" t="str">
        <f>VLOOKUP(G526,'DANH MỤC'!$I:$K,2,0)</f>
        <v>KH 0240</v>
      </c>
      <c r="I526" t="str">
        <f>VLOOKUP(G526,'DANH MỤC'!$I:$K,3,0)</f>
        <v>Long An</v>
      </c>
      <c r="J526" s="8" t="s">
        <v>5940</v>
      </c>
      <c r="K526" t="str">
        <f>VLOOKUP(J526,'DANH MỤC'!$A$1:$B$19,2,0)</f>
        <v>Sản phẩm 0002</v>
      </c>
      <c r="L526" s="9" t="s">
        <v>15</v>
      </c>
      <c r="M526">
        <v>3</v>
      </c>
      <c r="N526" s="3">
        <f>IF(LEFT(K526,1)="S",VLOOKUP(K526,'DANH MỤC'!$B:$D,2,0),VLOOKUP(K526,'DANH MỤC'!$B:$D,3,0))</f>
        <v>2000000</v>
      </c>
      <c r="O526">
        <v>0</v>
      </c>
      <c r="P526" s="3">
        <f>N526*O526%*CSDL[[#This Row],[SỐ LƯỢNG]]</f>
        <v>0</v>
      </c>
      <c r="Q526" s="3">
        <f t="shared" si="293"/>
        <v>6000000</v>
      </c>
    </row>
    <row r="527" spans="1:17" x14ac:dyDescent="0.3">
      <c r="A527" s="23" t="str">
        <f t="shared" ref="A527:A528" si="299">A526</f>
        <v>19/06/2019</v>
      </c>
      <c r="B527" s="8" t="str">
        <f t="shared" ref="B527:B528" si="300">B526</f>
        <v>19/06/2019</v>
      </c>
      <c r="C527" s="8">
        <v>6</v>
      </c>
      <c r="D527" s="8" t="str">
        <f t="shared" ref="D527:D528" si="301">D526</f>
        <v>DH14903</v>
      </c>
      <c r="E527" s="8" t="str">
        <f t="shared" ref="E527:E528" si="302">E526</f>
        <v>thu.le</v>
      </c>
      <c r="F527" s="8" t="str">
        <f>VLOOKUP(E527,'DANH MỤC'!$F:$G,2,0)</f>
        <v>Nhóm 1</v>
      </c>
      <c r="G527" s="8" t="str">
        <f t="shared" ref="G527:G528" si="303">G526</f>
        <v>KH0240</v>
      </c>
      <c r="H527" t="str">
        <f>VLOOKUP(G527,'DANH MỤC'!$I:$K,2,0)</f>
        <v>KH 0240</v>
      </c>
      <c r="I527" t="str">
        <f>VLOOKUP(G527,'DANH MỤC'!$I:$K,3,0)</f>
        <v>Long An</v>
      </c>
      <c r="J527" s="8" t="s">
        <v>5939</v>
      </c>
      <c r="K527" t="str">
        <f>VLOOKUP(J527,'DANH MỤC'!$A$1:$B$19,2,0)</f>
        <v>Sản phẩm 0001</v>
      </c>
      <c r="L527" s="9" t="s">
        <v>15</v>
      </c>
      <c r="M527">
        <v>1</v>
      </c>
      <c r="N527" s="3">
        <f>IF(LEFT(K527,1)="S",VLOOKUP(K527,'DANH MỤC'!$B:$D,2,0),VLOOKUP(K527,'DANH MỤC'!$B:$D,3,0))</f>
        <v>3000000</v>
      </c>
      <c r="O527">
        <v>0</v>
      </c>
      <c r="P527" s="3">
        <f>N527*O527%*CSDL[[#This Row],[SỐ LƯỢNG]]</f>
        <v>0</v>
      </c>
      <c r="Q527" s="3">
        <f t="shared" si="293"/>
        <v>3000000</v>
      </c>
    </row>
    <row r="528" spans="1:17" x14ac:dyDescent="0.3">
      <c r="A528" s="23" t="str">
        <f t="shared" si="299"/>
        <v>19/06/2019</v>
      </c>
      <c r="B528" s="8" t="str">
        <f t="shared" si="300"/>
        <v>19/06/2019</v>
      </c>
      <c r="C528" s="8">
        <v>6</v>
      </c>
      <c r="D528" s="8" t="str">
        <f t="shared" si="301"/>
        <v>DH14903</v>
      </c>
      <c r="E528" s="8" t="str">
        <f t="shared" si="302"/>
        <v>thu.le</v>
      </c>
      <c r="F528" s="8" t="str">
        <f>VLOOKUP(E528,'DANH MỤC'!$F:$G,2,0)</f>
        <v>Nhóm 1</v>
      </c>
      <c r="G528" s="8" t="str">
        <f t="shared" si="303"/>
        <v>KH0240</v>
      </c>
      <c r="H528" t="str">
        <f>VLOOKUP(G528,'DANH MỤC'!$I:$K,2,0)</f>
        <v>KH 0240</v>
      </c>
      <c r="I528" t="str">
        <f>VLOOKUP(G528,'DANH MỤC'!$I:$K,3,0)</f>
        <v>Long An</v>
      </c>
      <c r="J528" s="8" t="s">
        <v>5945</v>
      </c>
      <c r="K528" t="str">
        <f>VLOOKUP(J528,'DANH MỤC'!$A$1:$B$19,2,0)</f>
        <v>Hàng tặng 0002</v>
      </c>
      <c r="L528" s="9" t="s">
        <v>51</v>
      </c>
      <c r="M528">
        <v>1</v>
      </c>
      <c r="N528" s="3">
        <f>IF(LEFT(K528,1)="S",VLOOKUP(K528,'DANH MỤC'!$B:$D,2,0),VLOOKUP(K528,'DANH MỤC'!$B:$D,3,0))</f>
        <v>500000</v>
      </c>
      <c r="O528">
        <v>0</v>
      </c>
      <c r="P528" s="3">
        <f>N528*O528%*CSDL[[#This Row],[SỐ LƯỢNG]]</f>
        <v>0</v>
      </c>
      <c r="Q528" s="3">
        <f t="shared" si="293"/>
        <v>500000</v>
      </c>
    </row>
    <row r="529" spans="1:17" x14ac:dyDescent="0.3">
      <c r="A529" s="23" t="s">
        <v>208</v>
      </c>
      <c r="B529" s="8" t="s">
        <v>208</v>
      </c>
      <c r="C529" s="8">
        <v>6</v>
      </c>
      <c r="D529" s="8" t="s">
        <v>275</v>
      </c>
      <c r="E529" s="8" t="s">
        <v>13815</v>
      </c>
      <c r="F529" s="8" t="str">
        <f>VLOOKUP(E529,'DANH MỤC'!$F:$G,2,0)</f>
        <v>Nhóm 1</v>
      </c>
      <c r="G529" s="8" t="s">
        <v>6274</v>
      </c>
      <c r="H529" t="str">
        <f>VLOOKUP(G529,'DANH MỤC'!$I:$K,2,0)</f>
        <v>KH 0241</v>
      </c>
      <c r="I529" t="str">
        <f>VLOOKUP(G529,'DANH MỤC'!$I:$K,3,0)</f>
        <v>Vĩnh Long</v>
      </c>
      <c r="J529" s="8" t="s">
        <v>19</v>
      </c>
      <c r="K529" t="str">
        <f>VLOOKUP(J529,'DANH MỤC'!$A$1:$B$19,2,0)</f>
        <v>Sản phẩm 0003</v>
      </c>
      <c r="L529" s="9" t="s">
        <v>15</v>
      </c>
      <c r="M529">
        <v>1</v>
      </c>
      <c r="N529" s="3">
        <f>IF(LEFT(K529,1)="S",VLOOKUP(K529,'DANH MỤC'!$B:$D,2,0),VLOOKUP(K529,'DANH MỤC'!$B:$D,3,0))</f>
        <v>2500000</v>
      </c>
      <c r="O529">
        <v>10</v>
      </c>
      <c r="P529" s="3">
        <f>N529*O529%*CSDL[[#This Row],[SỐ LƯỢNG]]</f>
        <v>250000</v>
      </c>
      <c r="Q529" s="3">
        <f t="shared" si="293"/>
        <v>2250000</v>
      </c>
    </row>
    <row r="530" spans="1:17" x14ac:dyDescent="0.3">
      <c r="A530" s="23" t="str">
        <f>A529</f>
        <v>19/06/2019</v>
      </c>
      <c r="B530" s="8" t="str">
        <f>B529</f>
        <v>19/06/2019</v>
      </c>
      <c r="C530" s="8">
        <v>6</v>
      </c>
      <c r="D530" s="8" t="str">
        <f>D529</f>
        <v>DH14902</v>
      </c>
      <c r="E530" s="8" t="str">
        <f>E529</f>
        <v>nhi.vu</v>
      </c>
      <c r="F530" s="8" t="str">
        <f>VLOOKUP(E530,'DANH MỤC'!$F:$G,2,0)</f>
        <v>Nhóm 1</v>
      </c>
      <c r="G530" s="8" t="str">
        <f>G529</f>
        <v>KH0241</v>
      </c>
      <c r="H530" t="str">
        <f>VLOOKUP(G530,'DANH MỤC'!$I:$K,2,0)</f>
        <v>KH 0241</v>
      </c>
      <c r="I530" t="str">
        <f>VLOOKUP(G530,'DANH MỤC'!$I:$K,3,0)</f>
        <v>Vĩnh Long</v>
      </c>
      <c r="J530" s="8" t="s">
        <v>5944</v>
      </c>
      <c r="K530" t="str">
        <f>VLOOKUP(J530,'DANH MỤC'!$A$1:$B$19,2,0)</f>
        <v>Hàng tặng 0001</v>
      </c>
      <c r="L530" s="9" t="s">
        <v>24</v>
      </c>
      <c r="M530">
        <v>1</v>
      </c>
      <c r="N530" s="3">
        <f>IF(LEFT(K530,1)="S",VLOOKUP(K530,'DANH MỤC'!$B:$D,2,0),VLOOKUP(K530,'DANH MỤC'!$B:$D,3,0))</f>
        <v>200000</v>
      </c>
      <c r="O530">
        <v>100</v>
      </c>
      <c r="P530" s="3">
        <f>N530*O530%*CSDL[[#This Row],[SỐ LƯỢNG]]</f>
        <v>200000</v>
      </c>
      <c r="Q530" s="3">
        <f t="shared" si="293"/>
        <v>0</v>
      </c>
    </row>
    <row r="531" spans="1:17" x14ac:dyDescent="0.3">
      <c r="A531" s="23" t="s">
        <v>208</v>
      </c>
      <c r="B531" s="8" t="s">
        <v>208</v>
      </c>
      <c r="C531" s="8">
        <v>6</v>
      </c>
      <c r="D531" s="8" t="s">
        <v>276</v>
      </c>
      <c r="E531" s="8" t="s">
        <v>13819</v>
      </c>
      <c r="F531" s="8" t="str">
        <f>VLOOKUP(E531,'DANH MỤC'!$F:$G,2,0)</f>
        <v>Nhóm 1</v>
      </c>
      <c r="G531" s="8" t="s">
        <v>6275</v>
      </c>
      <c r="H531" t="str">
        <f>VLOOKUP(G531,'DANH MỤC'!$I:$K,2,0)</f>
        <v>KH 0242</v>
      </c>
      <c r="I531" t="str">
        <f>VLOOKUP(G531,'DANH MỤC'!$I:$K,3,0)</f>
        <v>Hà Tĩnh</v>
      </c>
      <c r="J531" s="8" t="s">
        <v>5939</v>
      </c>
      <c r="K531" t="str">
        <f>VLOOKUP(J531,'DANH MỤC'!$A$1:$B$19,2,0)</f>
        <v>Sản phẩm 0001</v>
      </c>
      <c r="L531" s="9" t="s">
        <v>15</v>
      </c>
      <c r="M531">
        <v>1</v>
      </c>
      <c r="N531" s="3">
        <f>IF(LEFT(K531,1)="S",VLOOKUP(K531,'DANH MỤC'!$B:$D,2,0),VLOOKUP(K531,'DANH MỤC'!$B:$D,3,0))</f>
        <v>3000000</v>
      </c>
      <c r="O531">
        <v>5</v>
      </c>
      <c r="P531" s="3">
        <f>N531*O531%*CSDL[[#This Row],[SỐ LƯỢNG]]</f>
        <v>150000</v>
      </c>
      <c r="Q531" s="3">
        <f t="shared" si="293"/>
        <v>2850000</v>
      </c>
    </row>
    <row r="532" spans="1:17" x14ac:dyDescent="0.3">
      <c r="A532" s="23" t="s">
        <v>208</v>
      </c>
      <c r="B532" s="8" t="s">
        <v>208</v>
      </c>
      <c r="C532" s="8">
        <v>6</v>
      </c>
      <c r="D532" s="8" t="s">
        <v>277</v>
      </c>
      <c r="E532" s="8" t="s">
        <v>13815</v>
      </c>
      <c r="F532" s="8" t="str">
        <f>VLOOKUP(E532,'DANH MỤC'!$F:$G,2,0)</f>
        <v>Nhóm 1</v>
      </c>
      <c r="G532" s="8" t="s">
        <v>6276</v>
      </c>
      <c r="H532" t="str">
        <f>VLOOKUP(G532,'DANH MỤC'!$I:$K,2,0)</f>
        <v>KH 0243</v>
      </c>
      <c r="I532" t="str">
        <f>VLOOKUP(G532,'DANH MỤC'!$I:$K,3,0)</f>
        <v>Bình Định</v>
      </c>
      <c r="J532" s="8" t="s">
        <v>14</v>
      </c>
      <c r="K532" t="str">
        <f>VLOOKUP(J532,'DANH MỤC'!$A$1:$B$19,2,0)</f>
        <v>Sản phẩm 0004</v>
      </c>
      <c r="L532" s="9" t="s">
        <v>15</v>
      </c>
      <c r="M532">
        <v>1</v>
      </c>
      <c r="N532" s="3">
        <f>IF(LEFT(K532,1)="S",VLOOKUP(K532,'DANH MỤC'!$B:$D,2,0),VLOOKUP(K532,'DANH MỤC'!$B:$D,3,0))</f>
        <v>3500000</v>
      </c>
      <c r="O532">
        <v>5</v>
      </c>
      <c r="P532" s="3">
        <f>N532*O532%*CSDL[[#This Row],[SỐ LƯỢNG]]</f>
        <v>175000</v>
      </c>
      <c r="Q532" s="3">
        <f t="shared" si="293"/>
        <v>3325000</v>
      </c>
    </row>
    <row r="533" spans="1:17" x14ac:dyDescent="0.3">
      <c r="A533" s="23" t="str">
        <f>A532</f>
        <v>19/06/2019</v>
      </c>
      <c r="B533" s="8" t="str">
        <f>B532</f>
        <v>19/06/2019</v>
      </c>
      <c r="C533" s="8">
        <v>6</v>
      </c>
      <c r="D533" s="8" t="str">
        <f>D532</f>
        <v>DH14900</v>
      </c>
      <c r="E533" s="8" t="str">
        <f>E532</f>
        <v>nhi.vu</v>
      </c>
      <c r="F533" s="8" t="str">
        <f>VLOOKUP(E533,'DANH MỤC'!$F:$G,2,0)</f>
        <v>Nhóm 1</v>
      </c>
      <c r="G533" s="8" t="str">
        <f>G532</f>
        <v>KH0243</v>
      </c>
      <c r="H533" t="str">
        <f>VLOOKUP(G533,'DANH MỤC'!$I:$K,2,0)</f>
        <v>KH 0243</v>
      </c>
      <c r="I533" t="str">
        <f>VLOOKUP(G533,'DANH MỤC'!$I:$K,3,0)</f>
        <v>Bình Định</v>
      </c>
      <c r="J533" s="8" t="s">
        <v>5944</v>
      </c>
      <c r="K533" t="str">
        <f>VLOOKUP(J533,'DANH MỤC'!$A$1:$B$19,2,0)</f>
        <v>Hàng tặng 0001</v>
      </c>
      <c r="L533" s="9" t="s">
        <v>24</v>
      </c>
      <c r="M533">
        <v>1</v>
      </c>
      <c r="N533" s="3">
        <f>IF(LEFT(K533,1)="S",VLOOKUP(K533,'DANH MỤC'!$B:$D,2,0),VLOOKUP(K533,'DANH MỤC'!$B:$D,3,0))</f>
        <v>200000</v>
      </c>
      <c r="O533">
        <v>100</v>
      </c>
      <c r="P533" s="3">
        <f>N533*O533%*CSDL[[#This Row],[SỐ LƯỢNG]]</f>
        <v>200000</v>
      </c>
      <c r="Q533" s="3">
        <f t="shared" si="293"/>
        <v>0</v>
      </c>
    </row>
    <row r="534" spans="1:17" x14ac:dyDescent="0.3">
      <c r="A534" s="23" t="s">
        <v>208</v>
      </c>
      <c r="B534" s="8" t="s">
        <v>208</v>
      </c>
      <c r="C534" s="8">
        <v>6</v>
      </c>
      <c r="D534" s="8" t="s">
        <v>278</v>
      </c>
      <c r="E534" s="8" t="s">
        <v>13815</v>
      </c>
      <c r="F534" s="8" t="str">
        <f>VLOOKUP(E534,'DANH MỤC'!$F:$G,2,0)</f>
        <v>Nhóm 1</v>
      </c>
      <c r="G534" s="8" t="s">
        <v>6277</v>
      </c>
      <c r="H534" t="str">
        <f>VLOOKUP(G534,'DANH MỤC'!$I:$K,2,0)</f>
        <v>KH 0244</v>
      </c>
      <c r="I534" t="str">
        <f>VLOOKUP(G534,'DANH MỤC'!$I:$K,3,0)</f>
        <v>Kon Tum</v>
      </c>
      <c r="J534" s="8" t="s">
        <v>5940</v>
      </c>
      <c r="K534" t="str">
        <f>VLOOKUP(J534,'DANH MỤC'!$A$1:$B$19,2,0)</f>
        <v>Sản phẩm 0002</v>
      </c>
      <c r="L534" s="9" t="s">
        <v>15</v>
      </c>
      <c r="M534">
        <v>1</v>
      </c>
      <c r="N534" s="3">
        <f>IF(LEFT(K534,1)="S",VLOOKUP(K534,'DANH MỤC'!$B:$D,2,0),VLOOKUP(K534,'DANH MỤC'!$B:$D,3,0))</f>
        <v>2000000</v>
      </c>
      <c r="O534">
        <v>5</v>
      </c>
      <c r="P534" s="3">
        <f>N534*O534%*CSDL[[#This Row],[SỐ LƯỢNG]]</f>
        <v>100000</v>
      </c>
      <c r="Q534" s="3">
        <f t="shared" si="293"/>
        <v>1900000</v>
      </c>
    </row>
    <row r="535" spans="1:17" x14ac:dyDescent="0.3">
      <c r="A535" s="23" t="str">
        <f>A534</f>
        <v>19/06/2019</v>
      </c>
      <c r="B535" s="8" t="str">
        <f>B534</f>
        <v>19/06/2019</v>
      </c>
      <c r="C535" s="8">
        <v>6</v>
      </c>
      <c r="D535" s="8" t="str">
        <f>D534</f>
        <v>DH14899</v>
      </c>
      <c r="E535" s="8" t="str">
        <f>E534</f>
        <v>nhi.vu</v>
      </c>
      <c r="F535" s="8" t="str">
        <f>VLOOKUP(E535,'DANH MỤC'!$F:$G,2,0)</f>
        <v>Nhóm 1</v>
      </c>
      <c r="G535" s="8" t="str">
        <f>G534</f>
        <v>KH0244</v>
      </c>
      <c r="H535" t="str">
        <f>VLOOKUP(G535,'DANH MỤC'!$I:$K,2,0)</f>
        <v>KH 0244</v>
      </c>
      <c r="I535" t="str">
        <f>VLOOKUP(G535,'DANH MỤC'!$I:$K,3,0)</f>
        <v>Kon Tum</v>
      </c>
      <c r="J535" s="8" t="s">
        <v>5944</v>
      </c>
      <c r="K535" t="str">
        <f>VLOOKUP(J535,'DANH MỤC'!$A$1:$B$19,2,0)</f>
        <v>Hàng tặng 0001</v>
      </c>
      <c r="L535" s="9" t="s">
        <v>24</v>
      </c>
      <c r="M535">
        <v>1</v>
      </c>
      <c r="N535" s="3">
        <f>IF(LEFT(K535,1)="S",VLOOKUP(K535,'DANH MỤC'!$B:$D,2,0),VLOOKUP(K535,'DANH MỤC'!$B:$D,3,0))</f>
        <v>200000</v>
      </c>
      <c r="O535">
        <v>100</v>
      </c>
      <c r="P535" s="3">
        <f>N535*O535%*CSDL[[#This Row],[SỐ LƯỢNG]]</f>
        <v>200000</v>
      </c>
      <c r="Q535" s="3">
        <f t="shared" si="293"/>
        <v>0</v>
      </c>
    </row>
    <row r="536" spans="1:17" x14ac:dyDescent="0.3">
      <c r="A536" s="23" t="s">
        <v>208</v>
      </c>
      <c r="B536" s="8" t="s">
        <v>208</v>
      </c>
      <c r="C536" s="8">
        <v>6</v>
      </c>
      <c r="D536" s="8" t="s">
        <v>279</v>
      </c>
      <c r="E536" s="8" t="s">
        <v>13826</v>
      </c>
      <c r="F536" s="8" t="str">
        <f>VLOOKUP(E536,'DANH MỤC'!$F:$G,2,0)</f>
        <v>Nhóm 1</v>
      </c>
      <c r="G536" s="8" t="s">
        <v>6278</v>
      </c>
      <c r="H536" t="str">
        <f>VLOOKUP(G536,'DANH MỤC'!$I:$K,2,0)</f>
        <v>KH 0245</v>
      </c>
      <c r="I536" t="str">
        <f>VLOOKUP(G536,'DANH MỤC'!$I:$K,3,0)</f>
        <v>Hải Dương</v>
      </c>
      <c r="J536" s="8" t="s">
        <v>5941</v>
      </c>
      <c r="K536" t="str">
        <f>VLOOKUP(J536,'DANH MỤC'!$A$1:$B$19,2,0)</f>
        <v>Sản phẩm 0006</v>
      </c>
      <c r="L536" s="9" t="s">
        <v>15</v>
      </c>
      <c r="M536">
        <v>15</v>
      </c>
      <c r="N536" s="3">
        <f>IF(LEFT(K536,1)="S",VLOOKUP(K536,'DANH MỤC'!$B:$D,2,0),VLOOKUP(K536,'DANH MỤC'!$B:$D,3,0))</f>
        <v>800000</v>
      </c>
      <c r="O536">
        <v>20</v>
      </c>
      <c r="P536" s="3">
        <f>N536*O536%*CSDL[[#This Row],[SỐ LƯỢNG]]</f>
        <v>2400000</v>
      </c>
      <c r="Q536" s="3">
        <f t="shared" si="293"/>
        <v>9600000</v>
      </c>
    </row>
    <row r="537" spans="1:17" x14ac:dyDescent="0.3">
      <c r="A537" s="23" t="str">
        <f t="shared" ref="A537:A539" si="304">A536</f>
        <v>19/06/2019</v>
      </c>
      <c r="B537" s="8" t="str">
        <f t="shared" ref="B537:B539" si="305">B536</f>
        <v>19/06/2019</v>
      </c>
      <c r="C537" s="8">
        <v>6</v>
      </c>
      <c r="D537" s="8" t="str">
        <f t="shared" ref="D537:D539" si="306">D536</f>
        <v>DH14898</v>
      </c>
      <c r="E537" s="8" t="str">
        <f t="shared" ref="E537:E539" si="307">E536</f>
        <v>tho.nguyen</v>
      </c>
      <c r="F537" s="8" t="str">
        <f>VLOOKUP(E537,'DANH MỤC'!$F:$G,2,0)</f>
        <v>Nhóm 1</v>
      </c>
      <c r="G537" s="8" t="str">
        <f t="shared" ref="G537:G539" si="308">G536</f>
        <v>KH0245</v>
      </c>
      <c r="H537" t="str">
        <f>VLOOKUP(G537,'DANH MỤC'!$I:$K,2,0)</f>
        <v>KH 0245</v>
      </c>
      <c r="I537" t="str">
        <f>VLOOKUP(G537,'DANH MỤC'!$I:$K,3,0)</f>
        <v>Hải Dương</v>
      </c>
      <c r="J537" s="8" t="s">
        <v>5942</v>
      </c>
      <c r="K537" t="str">
        <f>VLOOKUP(J537,'DANH MỤC'!$A$1:$B$19,2,0)</f>
        <v>Sản phẩm 0007</v>
      </c>
      <c r="L537" s="9" t="s">
        <v>15</v>
      </c>
      <c r="M537">
        <v>15</v>
      </c>
      <c r="N537" s="3">
        <f>IF(LEFT(K537,1)="S",VLOOKUP(K537,'DANH MỤC'!$B:$D,2,0),VLOOKUP(K537,'DANH MỤC'!$B:$D,3,0))</f>
        <v>800000</v>
      </c>
      <c r="O537">
        <v>20</v>
      </c>
      <c r="P537" s="3">
        <f>N537*O537%*CSDL[[#This Row],[SỐ LƯỢNG]]</f>
        <v>2400000</v>
      </c>
      <c r="Q537" s="3">
        <f t="shared" si="293"/>
        <v>9600000</v>
      </c>
    </row>
    <row r="538" spans="1:17" x14ac:dyDescent="0.3">
      <c r="A538" s="23" t="str">
        <f t="shared" si="304"/>
        <v>19/06/2019</v>
      </c>
      <c r="B538" s="8" t="str">
        <f t="shared" si="305"/>
        <v>19/06/2019</v>
      </c>
      <c r="C538" s="8">
        <v>6</v>
      </c>
      <c r="D538" s="8" t="str">
        <f t="shared" si="306"/>
        <v>DH14898</v>
      </c>
      <c r="E538" s="8" t="str">
        <f t="shared" si="307"/>
        <v>tho.nguyen</v>
      </c>
      <c r="F538" s="8" t="str">
        <f>VLOOKUP(E538,'DANH MỤC'!$F:$G,2,0)</f>
        <v>Nhóm 1</v>
      </c>
      <c r="G538" s="8" t="str">
        <f t="shared" si="308"/>
        <v>KH0245</v>
      </c>
      <c r="H538" t="str">
        <f>VLOOKUP(G538,'DANH MỤC'!$I:$K,2,0)</f>
        <v>KH 0245</v>
      </c>
      <c r="I538" t="str">
        <f>VLOOKUP(G538,'DANH MỤC'!$I:$K,3,0)</f>
        <v>Hải Dương</v>
      </c>
      <c r="J538" s="8" t="s">
        <v>5941</v>
      </c>
      <c r="K538" t="str">
        <f>VLOOKUP(J538,'DANH MỤC'!$A$1:$B$19,2,0)</f>
        <v>Sản phẩm 0006</v>
      </c>
      <c r="L538" s="9" t="s">
        <v>15</v>
      </c>
      <c r="M538">
        <v>3</v>
      </c>
      <c r="N538" s="3">
        <f>IF(LEFT(K538,1)="S",VLOOKUP(K538,'DANH MỤC'!$B:$D,2,0),VLOOKUP(K538,'DANH MỤC'!$B:$D,3,0))</f>
        <v>800000</v>
      </c>
      <c r="O538">
        <v>100</v>
      </c>
      <c r="P538" s="3">
        <f>N538*O538%*CSDL[[#This Row],[SỐ LƯỢNG]]</f>
        <v>2400000</v>
      </c>
      <c r="Q538" s="3">
        <f t="shared" si="293"/>
        <v>0</v>
      </c>
    </row>
    <row r="539" spans="1:17" x14ac:dyDescent="0.3">
      <c r="A539" s="23" t="str">
        <f t="shared" si="304"/>
        <v>19/06/2019</v>
      </c>
      <c r="B539" s="8" t="str">
        <f t="shared" si="305"/>
        <v>19/06/2019</v>
      </c>
      <c r="C539" s="8">
        <v>6</v>
      </c>
      <c r="D539" s="8" t="str">
        <f t="shared" si="306"/>
        <v>DH14898</v>
      </c>
      <c r="E539" s="8" t="str">
        <f t="shared" si="307"/>
        <v>tho.nguyen</v>
      </c>
      <c r="F539" s="8" t="str">
        <f>VLOOKUP(E539,'DANH MỤC'!$F:$G,2,0)</f>
        <v>Nhóm 1</v>
      </c>
      <c r="G539" s="8" t="str">
        <f t="shared" si="308"/>
        <v>KH0245</v>
      </c>
      <c r="H539" t="str">
        <f>VLOOKUP(G539,'DANH MỤC'!$I:$K,2,0)</f>
        <v>KH 0245</v>
      </c>
      <c r="I539" t="str">
        <f>VLOOKUP(G539,'DANH MỤC'!$I:$K,3,0)</f>
        <v>Hải Dương</v>
      </c>
      <c r="J539" s="8" t="s">
        <v>5942</v>
      </c>
      <c r="K539" t="str">
        <f>VLOOKUP(J539,'DANH MỤC'!$A$1:$B$19,2,0)</f>
        <v>Sản phẩm 0007</v>
      </c>
      <c r="L539" s="9" t="s">
        <v>15</v>
      </c>
      <c r="M539">
        <v>3</v>
      </c>
      <c r="N539" s="3">
        <f>IF(LEFT(K539,1)="S",VLOOKUP(K539,'DANH MỤC'!$B:$D,2,0),VLOOKUP(K539,'DANH MỤC'!$B:$D,3,0))</f>
        <v>800000</v>
      </c>
      <c r="O539">
        <v>100</v>
      </c>
      <c r="P539" s="3">
        <f>N539*O539%*CSDL[[#This Row],[SỐ LƯỢNG]]</f>
        <v>2400000</v>
      </c>
      <c r="Q539" s="3">
        <f t="shared" si="293"/>
        <v>0</v>
      </c>
    </row>
    <row r="540" spans="1:17" x14ac:dyDescent="0.3">
      <c r="A540" s="23" t="s">
        <v>208</v>
      </c>
      <c r="B540" s="8" t="s">
        <v>208</v>
      </c>
      <c r="C540" s="8">
        <v>6</v>
      </c>
      <c r="D540" s="8" t="s">
        <v>281</v>
      </c>
      <c r="E540" s="8" t="s">
        <v>13821</v>
      </c>
      <c r="F540" s="8" t="str">
        <f>VLOOKUP(E540,'DANH MỤC'!$F:$G,2,0)</f>
        <v>Nhóm 1</v>
      </c>
      <c r="G540" s="8" t="s">
        <v>6279</v>
      </c>
      <c r="H540" t="str">
        <f>VLOOKUP(G540,'DANH MỤC'!$I:$K,2,0)</f>
        <v>KH 0246</v>
      </c>
      <c r="I540" t="str">
        <f>VLOOKUP(G540,'DANH MỤC'!$I:$K,3,0)</f>
        <v>Yên Bái</v>
      </c>
      <c r="J540" s="8" t="s">
        <v>14</v>
      </c>
      <c r="K540" t="str">
        <f>VLOOKUP(J540,'DANH MỤC'!$A$1:$B$19,2,0)</f>
        <v>Sản phẩm 0004</v>
      </c>
      <c r="L540" s="9" t="s">
        <v>15</v>
      </c>
      <c r="M540">
        <v>1</v>
      </c>
      <c r="N540" s="3">
        <f>IF(LEFT(K540,1)="S",VLOOKUP(K540,'DANH MỤC'!$B:$D,2,0),VLOOKUP(K540,'DANH MỤC'!$B:$D,3,0))</f>
        <v>3500000</v>
      </c>
      <c r="O540">
        <v>5</v>
      </c>
      <c r="P540" s="3">
        <f>N540*O540%*CSDL[[#This Row],[SỐ LƯỢNG]]</f>
        <v>175000</v>
      </c>
      <c r="Q540" s="3">
        <f t="shared" si="293"/>
        <v>3325000</v>
      </c>
    </row>
    <row r="541" spans="1:17" x14ac:dyDescent="0.3">
      <c r="A541" s="23" t="str">
        <f t="shared" ref="A541:A542" si="309">A540</f>
        <v>19/06/2019</v>
      </c>
      <c r="B541" s="8" t="str">
        <f t="shared" ref="B541:B542" si="310">B540</f>
        <v>19/06/2019</v>
      </c>
      <c r="C541" s="8">
        <v>6</v>
      </c>
      <c r="D541" s="8" t="str">
        <f t="shared" ref="D541:D542" si="311">D540</f>
        <v>DH14897</v>
      </c>
      <c r="E541" s="8" t="str">
        <f t="shared" ref="E541:E542" si="312">E540</f>
        <v>thu.le</v>
      </c>
      <c r="F541" s="8" t="str">
        <f>VLOOKUP(E541,'DANH MỤC'!$F:$G,2,0)</f>
        <v>Nhóm 1</v>
      </c>
      <c r="G541" s="8" t="str">
        <f t="shared" ref="G541:G542" si="313">G540</f>
        <v>KH0246</v>
      </c>
      <c r="H541" t="str">
        <f>VLOOKUP(G541,'DANH MỤC'!$I:$K,2,0)</f>
        <v>KH 0246</v>
      </c>
      <c r="I541" t="str">
        <f>VLOOKUP(G541,'DANH MỤC'!$I:$K,3,0)</f>
        <v>Yên Bái</v>
      </c>
      <c r="J541" s="8" t="s">
        <v>14</v>
      </c>
      <c r="K541" t="str">
        <f>VLOOKUP(J541,'DANH MỤC'!$A$1:$B$19,2,0)</f>
        <v>Sản phẩm 0004</v>
      </c>
      <c r="L541" s="9" t="s">
        <v>15</v>
      </c>
      <c r="M541">
        <v>1</v>
      </c>
      <c r="N541" s="3">
        <f>IF(LEFT(K541,1)="S",VLOOKUP(K541,'DANH MỤC'!$B:$D,2,0),VLOOKUP(K541,'DANH MỤC'!$B:$D,3,0))</f>
        <v>3500000</v>
      </c>
      <c r="O541">
        <v>10</v>
      </c>
      <c r="P541" s="3">
        <f>N541*O541%*CSDL[[#This Row],[SỐ LƯỢNG]]</f>
        <v>350000</v>
      </c>
      <c r="Q541" s="3">
        <f t="shared" si="293"/>
        <v>3150000</v>
      </c>
    </row>
    <row r="542" spans="1:17" x14ac:dyDescent="0.3">
      <c r="A542" s="23" t="str">
        <f t="shared" si="309"/>
        <v>19/06/2019</v>
      </c>
      <c r="B542" s="8" t="str">
        <f t="shared" si="310"/>
        <v>19/06/2019</v>
      </c>
      <c r="C542" s="8">
        <v>6</v>
      </c>
      <c r="D542" s="8" t="str">
        <f t="shared" si="311"/>
        <v>DH14897</v>
      </c>
      <c r="E542" s="8" t="str">
        <f t="shared" si="312"/>
        <v>thu.le</v>
      </c>
      <c r="F542" s="8" t="str">
        <f>VLOOKUP(E542,'DANH MỤC'!$F:$G,2,0)</f>
        <v>Nhóm 1</v>
      </c>
      <c r="G542" s="8" t="str">
        <f t="shared" si="313"/>
        <v>KH0246</v>
      </c>
      <c r="H542" t="str">
        <f>VLOOKUP(G542,'DANH MỤC'!$I:$K,2,0)</f>
        <v>KH 0246</v>
      </c>
      <c r="I542" t="str">
        <f>VLOOKUP(G542,'DANH MỤC'!$I:$K,3,0)</f>
        <v>Yên Bái</v>
      </c>
      <c r="J542" s="8" t="s">
        <v>5944</v>
      </c>
      <c r="K542" t="str">
        <f>VLOOKUP(J542,'DANH MỤC'!$A$1:$B$19,2,0)</f>
        <v>Hàng tặng 0001</v>
      </c>
      <c r="L542" s="9" t="s">
        <v>24</v>
      </c>
      <c r="M542">
        <v>1</v>
      </c>
      <c r="N542" s="3">
        <f>IF(LEFT(K542,1)="S",VLOOKUP(K542,'DANH MỤC'!$B:$D,2,0),VLOOKUP(K542,'DANH MỤC'!$B:$D,3,0))</f>
        <v>200000</v>
      </c>
      <c r="O542">
        <v>100</v>
      </c>
      <c r="P542" s="3">
        <f>N542*O542%*CSDL[[#This Row],[SỐ LƯỢNG]]</f>
        <v>200000</v>
      </c>
      <c r="Q542" s="3">
        <f t="shared" si="293"/>
        <v>0</v>
      </c>
    </row>
    <row r="543" spans="1:17" x14ac:dyDescent="0.3">
      <c r="A543" s="23" t="s">
        <v>208</v>
      </c>
      <c r="B543" s="8" t="s">
        <v>208</v>
      </c>
      <c r="C543" s="8">
        <v>6</v>
      </c>
      <c r="D543" s="8" t="s">
        <v>282</v>
      </c>
      <c r="E543" s="8" t="s">
        <v>13831</v>
      </c>
      <c r="F543" s="8" t="str">
        <f>VLOOKUP(E543,'DANH MỤC'!$F:$G,2,0)</f>
        <v>Nhóm 2</v>
      </c>
      <c r="G543" s="8" t="s">
        <v>6280</v>
      </c>
      <c r="H543" t="str">
        <f>VLOOKUP(G543,'DANH MỤC'!$I:$K,2,0)</f>
        <v>KH 0247</v>
      </c>
      <c r="I543" t="str">
        <f>VLOOKUP(G543,'DANH MỤC'!$I:$K,3,0)</f>
        <v>Tây Ninh</v>
      </c>
      <c r="J543" s="8" t="s">
        <v>5939</v>
      </c>
      <c r="K543" t="str">
        <f>VLOOKUP(J543,'DANH MỤC'!$A$1:$B$19,2,0)</f>
        <v>Sản phẩm 0001</v>
      </c>
      <c r="L543" s="9" t="s">
        <v>15</v>
      </c>
      <c r="M543">
        <v>1</v>
      </c>
      <c r="N543" s="3">
        <f>IF(LEFT(K543,1)="S",VLOOKUP(K543,'DANH MỤC'!$B:$D,2,0),VLOOKUP(K543,'DANH MỤC'!$B:$D,3,0))</f>
        <v>3000000</v>
      </c>
      <c r="O543">
        <v>5</v>
      </c>
      <c r="P543" s="3">
        <f>N543*O543%*CSDL[[#This Row],[SỐ LƯỢNG]]</f>
        <v>150000</v>
      </c>
      <c r="Q543" s="3">
        <f t="shared" si="293"/>
        <v>2850000</v>
      </c>
    </row>
    <row r="544" spans="1:17" x14ac:dyDescent="0.3">
      <c r="A544" s="23" t="s">
        <v>208</v>
      </c>
      <c r="B544" s="8" t="s">
        <v>208</v>
      </c>
      <c r="C544" s="8">
        <v>6</v>
      </c>
      <c r="D544" s="8" t="s">
        <v>283</v>
      </c>
      <c r="E544" s="8" t="s">
        <v>13821</v>
      </c>
      <c r="F544" s="8" t="str">
        <f>VLOOKUP(E544,'DANH MỤC'!$F:$G,2,0)</f>
        <v>Nhóm 1</v>
      </c>
      <c r="G544" s="8" t="s">
        <v>6281</v>
      </c>
      <c r="H544" t="str">
        <f>VLOOKUP(G544,'DANH MỤC'!$I:$K,2,0)</f>
        <v>KH 0248</v>
      </c>
      <c r="I544" t="str">
        <f>VLOOKUP(G544,'DANH MỤC'!$I:$K,3,0)</f>
        <v>Yên Bái</v>
      </c>
      <c r="J544" s="8" t="s">
        <v>19</v>
      </c>
      <c r="K544" t="str">
        <f>VLOOKUP(J544,'DANH MỤC'!$A$1:$B$19,2,0)</f>
        <v>Sản phẩm 0003</v>
      </c>
      <c r="L544" s="9" t="s">
        <v>15</v>
      </c>
      <c r="M544">
        <v>1</v>
      </c>
      <c r="N544" s="3">
        <f>IF(LEFT(K544,1)="S",VLOOKUP(K544,'DANH MỤC'!$B:$D,2,0),VLOOKUP(K544,'DANH MỤC'!$B:$D,3,0))</f>
        <v>2500000</v>
      </c>
      <c r="O544">
        <v>0</v>
      </c>
      <c r="P544" s="3">
        <f>N544*O544%*CSDL[[#This Row],[SỐ LƯỢNG]]</f>
        <v>0</v>
      </c>
      <c r="Q544" s="3">
        <f t="shared" si="293"/>
        <v>2500000</v>
      </c>
    </row>
    <row r="545" spans="1:17" x14ac:dyDescent="0.3">
      <c r="A545" s="23" t="str">
        <f t="shared" ref="A545:A547" si="314">A544</f>
        <v>19/06/2019</v>
      </c>
      <c r="B545" s="8" t="str">
        <f t="shared" ref="B545:B547" si="315">B544</f>
        <v>19/06/2019</v>
      </c>
      <c r="C545" s="8">
        <v>6</v>
      </c>
      <c r="D545" s="8" t="str">
        <f t="shared" ref="D545:D547" si="316">D544</f>
        <v>DH14895</v>
      </c>
      <c r="E545" s="8" t="str">
        <f t="shared" ref="E545:E547" si="317">E544</f>
        <v>thu.le</v>
      </c>
      <c r="F545" s="8" t="str">
        <f>VLOOKUP(E545,'DANH MỤC'!$F:$G,2,0)</f>
        <v>Nhóm 1</v>
      </c>
      <c r="G545" s="8" t="str">
        <f t="shared" ref="G545:G547" si="318">G544</f>
        <v>KH0248</v>
      </c>
      <c r="H545" t="str">
        <f>VLOOKUP(G545,'DANH MỤC'!$I:$K,2,0)</f>
        <v>KH 0248</v>
      </c>
      <c r="I545" t="str">
        <f>VLOOKUP(G545,'DANH MỤC'!$I:$K,3,0)</f>
        <v>Yên Bái</v>
      </c>
      <c r="J545" s="8" t="s">
        <v>14</v>
      </c>
      <c r="K545" t="str">
        <f>VLOOKUP(J545,'DANH MỤC'!$A$1:$B$19,2,0)</f>
        <v>Sản phẩm 0004</v>
      </c>
      <c r="L545" s="9" t="s">
        <v>15</v>
      </c>
      <c r="M545">
        <v>1</v>
      </c>
      <c r="N545" s="3">
        <f>IF(LEFT(K545,1)="S",VLOOKUP(K545,'DANH MỤC'!$B:$D,2,0),VLOOKUP(K545,'DANH MỤC'!$B:$D,3,0))</f>
        <v>3500000</v>
      </c>
      <c r="O545">
        <v>0</v>
      </c>
      <c r="P545" s="3">
        <f>N545*O545%*CSDL[[#This Row],[SỐ LƯỢNG]]</f>
        <v>0</v>
      </c>
      <c r="Q545" s="3">
        <f t="shared" si="293"/>
        <v>3500000</v>
      </c>
    </row>
    <row r="546" spans="1:17" x14ac:dyDescent="0.3">
      <c r="A546" s="23" t="str">
        <f t="shared" si="314"/>
        <v>19/06/2019</v>
      </c>
      <c r="B546" s="8" t="str">
        <f t="shared" si="315"/>
        <v>19/06/2019</v>
      </c>
      <c r="C546" s="8">
        <v>6</v>
      </c>
      <c r="D546" s="8" t="str">
        <f t="shared" si="316"/>
        <v>DH14895</v>
      </c>
      <c r="E546" s="8" t="str">
        <f t="shared" si="317"/>
        <v>thu.le</v>
      </c>
      <c r="F546" s="8" t="str">
        <f>VLOOKUP(E546,'DANH MỤC'!$F:$G,2,0)</f>
        <v>Nhóm 1</v>
      </c>
      <c r="G546" s="8" t="str">
        <f t="shared" si="318"/>
        <v>KH0248</v>
      </c>
      <c r="H546" t="str">
        <f>VLOOKUP(G546,'DANH MỤC'!$I:$K,2,0)</f>
        <v>KH 0248</v>
      </c>
      <c r="I546" t="str">
        <f>VLOOKUP(G546,'DANH MỤC'!$I:$K,3,0)</f>
        <v>Yên Bái</v>
      </c>
      <c r="J546" s="8" t="s">
        <v>14</v>
      </c>
      <c r="K546" t="str">
        <f>VLOOKUP(J546,'DANH MỤC'!$A$1:$B$19,2,0)</f>
        <v>Sản phẩm 0004</v>
      </c>
      <c r="L546" s="9" t="s">
        <v>15</v>
      </c>
      <c r="M546">
        <v>1</v>
      </c>
      <c r="N546" s="3">
        <f>IF(LEFT(K546,1)="S",VLOOKUP(K546,'DANH MỤC'!$B:$D,2,0),VLOOKUP(K546,'DANH MỤC'!$B:$D,3,0))</f>
        <v>3500000</v>
      </c>
      <c r="O546">
        <v>0</v>
      </c>
      <c r="P546" s="3">
        <f>N546*O546%*CSDL[[#This Row],[SỐ LƯỢNG]]</f>
        <v>0</v>
      </c>
      <c r="Q546" s="3">
        <f t="shared" si="293"/>
        <v>3500000</v>
      </c>
    </row>
    <row r="547" spans="1:17" x14ac:dyDescent="0.3">
      <c r="A547" s="23" t="str">
        <f t="shared" si="314"/>
        <v>19/06/2019</v>
      </c>
      <c r="B547" s="8" t="str">
        <f t="shared" si="315"/>
        <v>19/06/2019</v>
      </c>
      <c r="C547" s="8">
        <v>6</v>
      </c>
      <c r="D547" s="8" t="str">
        <f t="shared" si="316"/>
        <v>DH14895</v>
      </c>
      <c r="E547" s="8" t="str">
        <f t="shared" si="317"/>
        <v>thu.le</v>
      </c>
      <c r="F547" s="8" t="str">
        <f>VLOOKUP(E547,'DANH MỤC'!$F:$G,2,0)</f>
        <v>Nhóm 1</v>
      </c>
      <c r="G547" s="8" t="str">
        <f t="shared" si="318"/>
        <v>KH0248</v>
      </c>
      <c r="H547" t="str">
        <f>VLOOKUP(G547,'DANH MỤC'!$I:$K,2,0)</f>
        <v>KH 0248</v>
      </c>
      <c r="I547" t="str">
        <f>VLOOKUP(G547,'DANH MỤC'!$I:$K,3,0)</f>
        <v>Yên Bái</v>
      </c>
      <c r="J547" s="8" t="s">
        <v>5945</v>
      </c>
      <c r="K547" t="str">
        <f>VLOOKUP(J547,'DANH MỤC'!$A$1:$B$19,2,0)</f>
        <v>Hàng tặng 0002</v>
      </c>
      <c r="L547" s="9" t="s">
        <v>51</v>
      </c>
      <c r="M547">
        <v>1</v>
      </c>
      <c r="N547" s="3">
        <f>IF(LEFT(K547,1)="S",VLOOKUP(K547,'DANH MỤC'!$B:$D,2,0),VLOOKUP(K547,'DANH MỤC'!$B:$D,3,0))</f>
        <v>500000</v>
      </c>
      <c r="O547">
        <v>0</v>
      </c>
      <c r="P547" s="3">
        <f>N547*O547%*CSDL[[#This Row],[SỐ LƯỢNG]]</f>
        <v>0</v>
      </c>
      <c r="Q547" s="3">
        <f t="shared" si="293"/>
        <v>500000</v>
      </c>
    </row>
    <row r="548" spans="1:17" x14ac:dyDescent="0.3">
      <c r="A548" s="23" t="s">
        <v>208</v>
      </c>
      <c r="B548" s="8" t="s">
        <v>208</v>
      </c>
      <c r="C548" s="8">
        <v>6</v>
      </c>
      <c r="D548" s="8" t="s">
        <v>284</v>
      </c>
      <c r="E548" s="8" t="s">
        <v>13819</v>
      </c>
      <c r="F548" s="8" t="str">
        <f>VLOOKUP(E548,'DANH MỤC'!$F:$G,2,0)</f>
        <v>Nhóm 1</v>
      </c>
      <c r="G548" s="8" t="s">
        <v>6282</v>
      </c>
      <c r="H548" t="str">
        <f>VLOOKUP(G548,'DANH MỤC'!$I:$K,2,0)</f>
        <v>KH 0249</v>
      </c>
      <c r="I548" t="str">
        <f>VLOOKUP(G548,'DANH MỤC'!$I:$K,3,0)</f>
        <v>Bến Tre</v>
      </c>
      <c r="J548" s="8" t="s">
        <v>5939</v>
      </c>
      <c r="K548" t="str">
        <f>VLOOKUP(J548,'DANH MỤC'!$A$1:$B$19,2,0)</f>
        <v>Sản phẩm 0001</v>
      </c>
      <c r="L548" s="9" t="s">
        <v>15</v>
      </c>
      <c r="M548">
        <v>3</v>
      </c>
      <c r="N548" s="3">
        <f>IF(LEFT(K548,1)="S",VLOOKUP(K548,'DANH MỤC'!$B:$D,2,0),VLOOKUP(K548,'DANH MỤC'!$B:$D,3,0))</f>
        <v>3000000</v>
      </c>
      <c r="O548">
        <v>0</v>
      </c>
      <c r="P548" s="3">
        <f>N548*O548%*CSDL[[#This Row],[SỐ LƯỢNG]]</f>
        <v>0</v>
      </c>
      <c r="Q548" s="3">
        <f t="shared" si="293"/>
        <v>9000000</v>
      </c>
    </row>
    <row r="549" spans="1:17" x14ac:dyDescent="0.3">
      <c r="A549" s="23" t="str">
        <f t="shared" ref="A549:A550" si="319">A548</f>
        <v>19/06/2019</v>
      </c>
      <c r="B549" s="8" t="str">
        <f t="shared" ref="B549:B550" si="320">B548</f>
        <v>19/06/2019</v>
      </c>
      <c r="C549" s="8">
        <v>6</v>
      </c>
      <c r="D549" s="8" t="str">
        <f t="shared" ref="D549:D550" si="321">D548</f>
        <v>DH14894</v>
      </c>
      <c r="E549" s="8" t="str">
        <f t="shared" ref="E549:E550" si="322">E548</f>
        <v>linh.truong</v>
      </c>
      <c r="F549" s="8" t="str">
        <f>VLOOKUP(E549,'DANH MỤC'!$F:$G,2,0)</f>
        <v>Nhóm 1</v>
      </c>
      <c r="G549" s="8" t="str">
        <f t="shared" ref="G549:G550" si="323">G548</f>
        <v>KH0249</v>
      </c>
      <c r="H549" t="str">
        <f>VLOOKUP(G549,'DANH MỤC'!$I:$K,2,0)</f>
        <v>KH 0249</v>
      </c>
      <c r="I549" t="str">
        <f>VLOOKUP(G549,'DANH MỤC'!$I:$K,3,0)</f>
        <v>Bến Tre</v>
      </c>
      <c r="J549" s="8" t="s">
        <v>5940</v>
      </c>
      <c r="K549" t="str">
        <f>VLOOKUP(J549,'DANH MỤC'!$A$1:$B$19,2,0)</f>
        <v>Sản phẩm 0002</v>
      </c>
      <c r="L549" s="9" t="s">
        <v>15</v>
      </c>
      <c r="M549">
        <v>2</v>
      </c>
      <c r="N549" s="3">
        <f>IF(LEFT(K549,1)="S",VLOOKUP(K549,'DANH MỤC'!$B:$D,2,0),VLOOKUP(K549,'DANH MỤC'!$B:$D,3,0))</f>
        <v>2000000</v>
      </c>
      <c r="O549">
        <v>0</v>
      </c>
      <c r="P549" s="3">
        <f>N549*O549%*CSDL[[#This Row],[SỐ LƯỢNG]]</f>
        <v>0</v>
      </c>
      <c r="Q549" s="3">
        <f t="shared" si="293"/>
        <v>4000000</v>
      </c>
    </row>
    <row r="550" spans="1:17" x14ac:dyDescent="0.3">
      <c r="A550" s="23" t="str">
        <f t="shared" si="319"/>
        <v>19/06/2019</v>
      </c>
      <c r="B550" s="8" t="str">
        <f t="shared" si="320"/>
        <v>19/06/2019</v>
      </c>
      <c r="C550" s="8">
        <v>6</v>
      </c>
      <c r="D550" s="8" t="str">
        <f t="shared" si="321"/>
        <v>DH14894</v>
      </c>
      <c r="E550" s="8" t="str">
        <f t="shared" si="322"/>
        <v>linh.truong</v>
      </c>
      <c r="F550" s="8" t="str">
        <f>VLOOKUP(E550,'DANH MỤC'!$F:$G,2,0)</f>
        <v>Nhóm 1</v>
      </c>
      <c r="G550" s="8" t="str">
        <f t="shared" si="323"/>
        <v>KH0249</v>
      </c>
      <c r="H550" t="str">
        <f>VLOOKUP(G550,'DANH MỤC'!$I:$K,2,0)</f>
        <v>KH 0249</v>
      </c>
      <c r="I550" t="str">
        <f>VLOOKUP(G550,'DANH MỤC'!$I:$K,3,0)</f>
        <v>Bến Tre</v>
      </c>
      <c r="J550" s="8" t="s">
        <v>5939</v>
      </c>
      <c r="K550" t="str">
        <f>VLOOKUP(J550,'DANH MỤC'!$A$1:$B$19,2,0)</f>
        <v>Sản phẩm 0001</v>
      </c>
      <c r="L550" s="9" t="s">
        <v>15</v>
      </c>
      <c r="M550">
        <v>1</v>
      </c>
      <c r="N550" s="3">
        <f>IF(LEFT(K550,1)="S",VLOOKUP(K550,'DANH MỤC'!$B:$D,2,0),VLOOKUP(K550,'DANH MỤC'!$B:$D,3,0))</f>
        <v>3000000</v>
      </c>
      <c r="O550">
        <v>100</v>
      </c>
      <c r="P550" s="3">
        <f>N550*O550%*CSDL[[#This Row],[SỐ LƯỢNG]]</f>
        <v>3000000</v>
      </c>
      <c r="Q550" s="3">
        <f t="shared" si="293"/>
        <v>0</v>
      </c>
    </row>
    <row r="551" spans="1:17" x14ac:dyDescent="0.3">
      <c r="A551" s="23" t="s">
        <v>208</v>
      </c>
      <c r="B551" s="8" t="s">
        <v>208</v>
      </c>
      <c r="C551" s="8">
        <v>6</v>
      </c>
      <c r="D551" s="8" t="s">
        <v>285</v>
      </c>
      <c r="E551" s="8" t="s">
        <v>13819</v>
      </c>
      <c r="F551" s="8" t="str">
        <f>VLOOKUP(E551,'DANH MỤC'!$F:$G,2,0)</f>
        <v>Nhóm 1</v>
      </c>
      <c r="G551" s="8" t="s">
        <v>6283</v>
      </c>
      <c r="H551" t="str">
        <f>VLOOKUP(G551,'DANH MỤC'!$I:$K,2,0)</f>
        <v>KH 0250</v>
      </c>
      <c r="I551" t="str">
        <f>VLOOKUP(G551,'DANH MỤC'!$I:$K,3,0)</f>
        <v>Bình Thuận</v>
      </c>
      <c r="J551" s="8" t="s">
        <v>5940</v>
      </c>
      <c r="K551" t="str">
        <f>VLOOKUP(J551,'DANH MỤC'!$A$1:$B$19,2,0)</f>
        <v>Sản phẩm 0002</v>
      </c>
      <c r="L551" s="9" t="s">
        <v>15</v>
      </c>
      <c r="M551">
        <v>1</v>
      </c>
      <c r="N551" s="3">
        <f>IF(LEFT(K551,1)="S",VLOOKUP(K551,'DANH MỤC'!$B:$D,2,0),VLOOKUP(K551,'DANH MỤC'!$B:$D,3,0))</f>
        <v>2000000</v>
      </c>
      <c r="O551">
        <v>5</v>
      </c>
      <c r="P551" s="3">
        <f>N551*O551%*CSDL[[#This Row],[SỐ LƯỢNG]]</f>
        <v>100000</v>
      </c>
      <c r="Q551" s="3">
        <f t="shared" si="293"/>
        <v>1900000</v>
      </c>
    </row>
    <row r="552" spans="1:17" x14ac:dyDescent="0.3">
      <c r="A552" s="23" t="s">
        <v>208</v>
      </c>
      <c r="B552" s="8" t="s">
        <v>208</v>
      </c>
      <c r="C552" s="8">
        <v>6</v>
      </c>
      <c r="D552" s="8" t="s">
        <v>286</v>
      </c>
      <c r="E552" s="8" t="s">
        <v>13826</v>
      </c>
      <c r="F552" s="8" t="str">
        <f>VLOOKUP(E552,'DANH MỤC'!$F:$G,2,0)</f>
        <v>Nhóm 1</v>
      </c>
      <c r="G552" s="8" t="s">
        <v>6091</v>
      </c>
      <c r="H552" t="str">
        <f>VLOOKUP(G552,'DANH MỤC'!$I:$K,2,0)</f>
        <v>KH 0055</v>
      </c>
      <c r="I552" t="str">
        <f>VLOOKUP(G552,'DANH MỤC'!$I:$K,3,0)</f>
        <v>Ninh Bình</v>
      </c>
      <c r="J552" s="8" t="s">
        <v>19</v>
      </c>
      <c r="K552" t="str">
        <f>VLOOKUP(J552,'DANH MỤC'!$A$1:$B$19,2,0)</f>
        <v>Sản phẩm 0003</v>
      </c>
      <c r="L552" s="9" t="s">
        <v>15</v>
      </c>
      <c r="M552">
        <v>12</v>
      </c>
      <c r="N552" s="3">
        <f>IF(LEFT(K552,1)="S",VLOOKUP(K552,'DANH MỤC'!$B:$D,2,0),VLOOKUP(K552,'DANH MỤC'!$B:$D,3,0))</f>
        <v>2500000</v>
      </c>
      <c r="O552">
        <v>20</v>
      </c>
      <c r="P552" s="3">
        <f>N552*O552%*CSDL[[#This Row],[SỐ LƯỢNG]]</f>
        <v>6000000</v>
      </c>
      <c r="Q552" s="3">
        <f t="shared" si="293"/>
        <v>24000000</v>
      </c>
    </row>
    <row r="553" spans="1:17" x14ac:dyDescent="0.3">
      <c r="A553" s="23" t="str">
        <f>A552</f>
        <v>19/06/2019</v>
      </c>
      <c r="B553" s="8" t="str">
        <f>B552</f>
        <v>19/06/2019</v>
      </c>
      <c r="C553" s="8">
        <v>6</v>
      </c>
      <c r="D553" s="8" t="str">
        <f>D552</f>
        <v>DH14892</v>
      </c>
      <c r="E553" s="8" t="str">
        <f>E552</f>
        <v>tho.nguyen</v>
      </c>
      <c r="F553" s="8" t="str">
        <f>VLOOKUP(E553,'DANH MỤC'!$F:$G,2,0)</f>
        <v>Nhóm 1</v>
      </c>
      <c r="G553" s="8" t="str">
        <f>G552</f>
        <v>KH0055</v>
      </c>
      <c r="H553" t="str">
        <f>VLOOKUP(G553,'DANH MỤC'!$I:$K,2,0)</f>
        <v>KH 0055</v>
      </c>
      <c r="I553" t="str">
        <f>VLOOKUP(G553,'DANH MỤC'!$I:$K,3,0)</f>
        <v>Ninh Bình</v>
      </c>
      <c r="J553" s="8" t="s">
        <v>19</v>
      </c>
      <c r="K553" t="str">
        <f>VLOOKUP(J553,'DANH MỤC'!$A$1:$B$19,2,0)</f>
        <v>Sản phẩm 0003</v>
      </c>
      <c r="L553" s="9" t="s">
        <v>15</v>
      </c>
      <c r="M553">
        <v>2</v>
      </c>
      <c r="N553" s="3">
        <f>IF(LEFT(K553,1)="S",VLOOKUP(K553,'DANH MỤC'!$B:$D,2,0),VLOOKUP(K553,'DANH MỤC'!$B:$D,3,0))</f>
        <v>2500000</v>
      </c>
      <c r="O553">
        <v>100</v>
      </c>
      <c r="P553" s="3">
        <f>N553*O553%*CSDL[[#This Row],[SỐ LƯỢNG]]</f>
        <v>5000000</v>
      </c>
      <c r="Q553" s="3">
        <f t="shared" si="293"/>
        <v>0</v>
      </c>
    </row>
    <row r="554" spans="1:17" x14ac:dyDescent="0.3">
      <c r="A554" s="23" t="s">
        <v>208</v>
      </c>
      <c r="B554" s="8" t="s">
        <v>208</v>
      </c>
      <c r="C554" s="8">
        <v>6</v>
      </c>
      <c r="D554" s="8" t="s">
        <v>287</v>
      </c>
      <c r="E554" s="8" t="s">
        <v>13814</v>
      </c>
      <c r="F554" s="8" t="str">
        <f>VLOOKUP(E554,'DANH MỤC'!$F:$G,2,0)</f>
        <v>Nhóm 1</v>
      </c>
      <c r="G554" s="8" t="s">
        <v>6284</v>
      </c>
      <c r="H554" t="str">
        <f>VLOOKUP(G554,'DANH MỤC'!$I:$K,2,0)</f>
        <v>KH 0251</v>
      </c>
      <c r="I554" t="str">
        <f>VLOOKUP(G554,'DANH MỤC'!$I:$K,3,0)</f>
        <v>Cà Mau</v>
      </c>
      <c r="J554" s="8" t="s">
        <v>5939</v>
      </c>
      <c r="K554" t="str">
        <f>VLOOKUP(J554,'DANH MỤC'!$A$1:$B$19,2,0)</f>
        <v>Sản phẩm 0001</v>
      </c>
      <c r="L554" s="9" t="s">
        <v>15</v>
      </c>
      <c r="M554">
        <v>1</v>
      </c>
      <c r="N554" s="3">
        <f>IF(LEFT(K554,1)="S",VLOOKUP(K554,'DANH MỤC'!$B:$D,2,0),VLOOKUP(K554,'DANH MỤC'!$B:$D,3,0))</f>
        <v>3000000</v>
      </c>
      <c r="O554">
        <v>0</v>
      </c>
      <c r="P554" s="3">
        <f>N554*O554%*CSDL[[#This Row],[SỐ LƯỢNG]]</f>
        <v>0</v>
      </c>
      <c r="Q554" s="3">
        <f t="shared" si="293"/>
        <v>3000000</v>
      </c>
    </row>
    <row r="555" spans="1:17" x14ac:dyDescent="0.3">
      <c r="A555" s="23" t="str">
        <f>A554</f>
        <v>19/06/2019</v>
      </c>
      <c r="B555" s="8" t="str">
        <f>B554</f>
        <v>19/06/2019</v>
      </c>
      <c r="C555" s="8">
        <v>6</v>
      </c>
      <c r="D555" s="8" t="str">
        <f>D554</f>
        <v>DH14891</v>
      </c>
      <c r="E555" s="8" t="str">
        <f>E554</f>
        <v>hai.vi</v>
      </c>
      <c r="F555" s="8" t="str">
        <f>VLOOKUP(E555,'DANH MỤC'!$F:$G,2,0)</f>
        <v>Nhóm 1</v>
      </c>
      <c r="G555" s="8" t="str">
        <f>G554</f>
        <v>KH0251</v>
      </c>
      <c r="H555" t="str">
        <f>VLOOKUP(G555,'DANH MỤC'!$I:$K,2,0)</f>
        <v>KH 0251</v>
      </c>
      <c r="I555" t="str">
        <f>VLOOKUP(G555,'DANH MỤC'!$I:$K,3,0)</f>
        <v>Cà Mau</v>
      </c>
      <c r="J555" s="8" t="s">
        <v>5944</v>
      </c>
      <c r="K555" t="str">
        <f>VLOOKUP(J555,'DANH MỤC'!$A$1:$B$19,2,0)</f>
        <v>Hàng tặng 0001</v>
      </c>
      <c r="L555" s="9" t="s">
        <v>24</v>
      </c>
      <c r="M555">
        <v>2</v>
      </c>
      <c r="N555" s="3">
        <f>IF(LEFT(K555,1)="S",VLOOKUP(K555,'DANH MỤC'!$B:$D,2,0),VLOOKUP(K555,'DANH MỤC'!$B:$D,3,0))</f>
        <v>200000</v>
      </c>
      <c r="O555">
        <v>100</v>
      </c>
      <c r="P555" s="3">
        <f>N555*O555%*CSDL[[#This Row],[SỐ LƯỢNG]]</f>
        <v>400000</v>
      </c>
      <c r="Q555" s="3">
        <f t="shared" si="293"/>
        <v>0</v>
      </c>
    </row>
    <row r="556" spans="1:17" x14ac:dyDescent="0.3">
      <c r="A556" s="23" t="s">
        <v>208</v>
      </c>
      <c r="B556" s="8" t="s">
        <v>208</v>
      </c>
      <c r="C556" s="8">
        <v>6</v>
      </c>
      <c r="D556" s="8" t="s">
        <v>288</v>
      </c>
      <c r="E556" s="8" t="s">
        <v>13821</v>
      </c>
      <c r="F556" s="8" t="str">
        <f>VLOOKUP(E556,'DANH MỤC'!$F:$G,2,0)</f>
        <v>Nhóm 1</v>
      </c>
      <c r="G556" s="8" t="s">
        <v>6285</v>
      </c>
      <c r="H556" t="str">
        <f>VLOOKUP(G556,'DANH MỤC'!$I:$K,2,0)</f>
        <v>KH 0252</v>
      </c>
      <c r="I556" t="str">
        <f>VLOOKUP(G556,'DANH MỤC'!$I:$K,3,0)</f>
        <v>Bến Tre</v>
      </c>
      <c r="J556" s="8" t="s">
        <v>14</v>
      </c>
      <c r="K556" t="str">
        <f>VLOOKUP(J556,'DANH MỤC'!$A$1:$B$19,2,0)</f>
        <v>Sản phẩm 0004</v>
      </c>
      <c r="L556" s="9" t="s">
        <v>15</v>
      </c>
      <c r="M556">
        <v>1</v>
      </c>
      <c r="N556" s="3">
        <f>IF(LEFT(K556,1)="S",VLOOKUP(K556,'DANH MỤC'!$B:$D,2,0),VLOOKUP(K556,'DANH MỤC'!$B:$D,3,0))</f>
        <v>3500000</v>
      </c>
      <c r="O556">
        <v>5</v>
      </c>
      <c r="P556" s="3">
        <f>N556*O556%*CSDL[[#This Row],[SỐ LƯỢNG]]</f>
        <v>175000</v>
      </c>
      <c r="Q556" s="3">
        <f t="shared" si="293"/>
        <v>3325000</v>
      </c>
    </row>
    <row r="557" spans="1:17" x14ac:dyDescent="0.3">
      <c r="A557" s="23" t="s">
        <v>208</v>
      </c>
      <c r="B557" s="8" t="s">
        <v>208</v>
      </c>
      <c r="C557" s="8">
        <v>6</v>
      </c>
      <c r="D557" s="8" t="s">
        <v>289</v>
      </c>
      <c r="E557" s="8" t="s">
        <v>13821</v>
      </c>
      <c r="F557" s="8" t="str">
        <f>VLOOKUP(E557,'DANH MỤC'!$F:$G,2,0)</f>
        <v>Nhóm 1</v>
      </c>
      <c r="G557" s="8" t="s">
        <v>6286</v>
      </c>
      <c r="H557" t="str">
        <f>VLOOKUP(G557,'DANH MỤC'!$I:$K,2,0)</f>
        <v>KH 0253</v>
      </c>
      <c r="I557" t="str">
        <f>VLOOKUP(G557,'DANH MỤC'!$I:$K,3,0)</f>
        <v>Bình Thuận</v>
      </c>
      <c r="J557" s="8" t="s">
        <v>5939</v>
      </c>
      <c r="K557" t="str">
        <f>VLOOKUP(J557,'DANH MỤC'!$A$1:$B$19,2,0)</f>
        <v>Sản phẩm 0001</v>
      </c>
      <c r="L557" s="9" t="s">
        <v>15</v>
      </c>
      <c r="M557">
        <v>1</v>
      </c>
      <c r="N557" s="3">
        <f>IF(LEFT(K557,1)="S",VLOOKUP(K557,'DANH MỤC'!$B:$D,2,0),VLOOKUP(K557,'DANH MỤC'!$B:$D,3,0))</f>
        <v>3000000</v>
      </c>
      <c r="O557">
        <v>5</v>
      </c>
      <c r="P557" s="3">
        <f>N557*O557%*CSDL[[#This Row],[SỐ LƯỢNG]]</f>
        <v>150000</v>
      </c>
      <c r="Q557" s="3">
        <f t="shared" si="293"/>
        <v>2850000</v>
      </c>
    </row>
    <row r="558" spans="1:17" x14ac:dyDescent="0.3">
      <c r="A558" s="23" t="s">
        <v>208</v>
      </c>
      <c r="B558" s="8" t="s">
        <v>208</v>
      </c>
      <c r="C558" s="8">
        <v>6</v>
      </c>
      <c r="D558" s="8" t="s">
        <v>290</v>
      </c>
      <c r="E558" s="8" t="s">
        <v>13821</v>
      </c>
      <c r="F558" s="8" t="str">
        <f>VLOOKUP(E558,'DANH MỤC'!$F:$G,2,0)</f>
        <v>Nhóm 1</v>
      </c>
      <c r="G558" s="8" t="s">
        <v>6287</v>
      </c>
      <c r="H558" t="str">
        <f>VLOOKUP(G558,'DANH MỤC'!$I:$K,2,0)</f>
        <v>KH 0254</v>
      </c>
      <c r="I558" t="str">
        <f>VLOOKUP(G558,'DANH MỤC'!$I:$K,3,0)</f>
        <v>Thừa Thiên Huế</v>
      </c>
      <c r="J558" s="8" t="s">
        <v>5939</v>
      </c>
      <c r="K558" t="str">
        <f>VLOOKUP(J558,'DANH MỤC'!$A$1:$B$19,2,0)</f>
        <v>Sản phẩm 0001</v>
      </c>
      <c r="L558" s="9" t="s">
        <v>15</v>
      </c>
      <c r="M558">
        <v>1</v>
      </c>
      <c r="N558" s="3">
        <f>IF(LEFT(K558,1)="S",VLOOKUP(K558,'DANH MỤC'!$B:$D,2,0),VLOOKUP(K558,'DANH MỤC'!$B:$D,3,0))</f>
        <v>3000000</v>
      </c>
      <c r="O558">
        <v>5</v>
      </c>
      <c r="P558" s="3">
        <f>N558*O558%*CSDL[[#This Row],[SỐ LƯỢNG]]</f>
        <v>150000</v>
      </c>
      <c r="Q558" s="3">
        <f t="shared" si="293"/>
        <v>2850000</v>
      </c>
    </row>
    <row r="559" spans="1:17" x14ac:dyDescent="0.3">
      <c r="A559" s="23" t="s">
        <v>208</v>
      </c>
      <c r="B559" s="8" t="s">
        <v>208</v>
      </c>
      <c r="C559" s="8">
        <v>6</v>
      </c>
      <c r="D559" s="8" t="s">
        <v>291</v>
      </c>
      <c r="E559" s="8" t="s">
        <v>13821</v>
      </c>
      <c r="F559" s="8" t="str">
        <f>VLOOKUP(E559,'DANH MỤC'!$F:$G,2,0)</f>
        <v>Nhóm 1</v>
      </c>
      <c r="G559" s="8" t="s">
        <v>6288</v>
      </c>
      <c r="H559" t="str">
        <f>VLOOKUP(G559,'DANH MỤC'!$I:$K,2,0)</f>
        <v>KH 0255</v>
      </c>
      <c r="I559" t="str">
        <f>VLOOKUP(G559,'DANH MỤC'!$I:$K,3,0)</f>
        <v>Ninh Thuận</v>
      </c>
      <c r="J559" s="8" t="s">
        <v>19</v>
      </c>
      <c r="K559" t="str">
        <f>VLOOKUP(J559,'DANH MỤC'!$A$1:$B$19,2,0)</f>
        <v>Sản phẩm 0003</v>
      </c>
      <c r="L559" s="9" t="s">
        <v>15</v>
      </c>
      <c r="M559">
        <v>1</v>
      </c>
      <c r="N559" s="3">
        <f>IF(LEFT(K559,1)="S",VLOOKUP(K559,'DANH MỤC'!$B:$D,2,0),VLOOKUP(K559,'DANH MỤC'!$B:$D,3,0))</f>
        <v>2500000</v>
      </c>
      <c r="O559">
        <v>10</v>
      </c>
      <c r="P559" s="3">
        <f>N559*O559%*CSDL[[#This Row],[SỐ LƯỢNG]]</f>
        <v>250000</v>
      </c>
      <c r="Q559" s="3">
        <f t="shared" si="293"/>
        <v>2250000</v>
      </c>
    </row>
    <row r="560" spans="1:17" x14ac:dyDescent="0.3">
      <c r="A560" s="23" t="s">
        <v>208</v>
      </c>
      <c r="B560" s="8" t="s">
        <v>208</v>
      </c>
      <c r="C560" s="8">
        <v>6</v>
      </c>
      <c r="D560" s="8" t="s">
        <v>292</v>
      </c>
      <c r="E560" s="8" t="s">
        <v>13822</v>
      </c>
      <c r="F560" s="8" t="str">
        <f>VLOOKUP(E560,'DANH MỤC'!$F:$G,2,0)</f>
        <v>Nhóm 1</v>
      </c>
      <c r="G560" s="8" t="s">
        <v>6289</v>
      </c>
      <c r="H560" t="str">
        <f>VLOOKUP(G560,'DANH MỤC'!$I:$K,2,0)</f>
        <v>KH 0256</v>
      </c>
      <c r="I560" t="str">
        <f>VLOOKUP(G560,'DANH MỤC'!$I:$K,3,0)</f>
        <v>Kiên Giang</v>
      </c>
      <c r="J560" s="8" t="s">
        <v>5939</v>
      </c>
      <c r="K560" t="str">
        <f>VLOOKUP(J560,'DANH MỤC'!$A$1:$B$19,2,0)</f>
        <v>Sản phẩm 0001</v>
      </c>
      <c r="L560" s="9" t="s">
        <v>15</v>
      </c>
      <c r="M560">
        <v>1</v>
      </c>
      <c r="N560" s="3">
        <f>IF(LEFT(K560,1)="S",VLOOKUP(K560,'DANH MỤC'!$B:$D,2,0),VLOOKUP(K560,'DANH MỤC'!$B:$D,3,0))</f>
        <v>3000000</v>
      </c>
      <c r="O560">
        <v>0</v>
      </c>
      <c r="P560" s="3">
        <f>N560*O560%*CSDL[[#This Row],[SỐ LƯỢNG]]</f>
        <v>0</v>
      </c>
      <c r="Q560" s="3">
        <f t="shared" si="293"/>
        <v>3000000</v>
      </c>
    </row>
    <row r="561" spans="1:17" x14ac:dyDescent="0.3">
      <c r="A561" s="23" t="str">
        <f>A560</f>
        <v>19/06/2019</v>
      </c>
      <c r="B561" s="8" t="str">
        <f>B560</f>
        <v>19/06/2019</v>
      </c>
      <c r="C561" s="8">
        <v>6</v>
      </c>
      <c r="D561" s="8" t="str">
        <f>D560</f>
        <v>DH14885</v>
      </c>
      <c r="E561" s="8" t="str">
        <f>E560</f>
        <v>anh.hong</v>
      </c>
      <c r="F561" s="8" t="str">
        <f>VLOOKUP(E561,'DANH MỤC'!$F:$G,2,0)</f>
        <v>Nhóm 1</v>
      </c>
      <c r="G561" s="8" t="str">
        <f>G560</f>
        <v>KH0256</v>
      </c>
      <c r="H561" t="str">
        <f>VLOOKUP(G561,'DANH MỤC'!$I:$K,2,0)</f>
        <v>KH 0256</v>
      </c>
      <c r="I561" t="str">
        <f>VLOOKUP(G561,'DANH MỤC'!$I:$K,3,0)</f>
        <v>Kiên Giang</v>
      </c>
      <c r="J561" s="8" t="s">
        <v>5944</v>
      </c>
      <c r="K561" t="str">
        <f>VLOOKUP(J561,'DANH MỤC'!$A$1:$B$19,2,0)</f>
        <v>Hàng tặng 0001</v>
      </c>
      <c r="L561" s="9" t="s">
        <v>24</v>
      </c>
      <c r="M561">
        <v>2</v>
      </c>
      <c r="N561" s="3">
        <f>IF(LEFT(K561,1)="S",VLOOKUP(K561,'DANH MỤC'!$B:$D,2,0),VLOOKUP(K561,'DANH MỤC'!$B:$D,3,0))</f>
        <v>200000</v>
      </c>
      <c r="O561">
        <v>100</v>
      </c>
      <c r="P561" s="3">
        <f>N561*O561%*CSDL[[#This Row],[SỐ LƯỢNG]]</f>
        <v>400000</v>
      </c>
      <c r="Q561" s="3">
        <f t="shared" si="293"/>
        <v>0</v>
      </c>
    </row>
    <row r="562" spans="1:17" x14ac:dyDescent="0.3">
      <c r="A562" s="23" t="s">
        <v>208</v>
      </c>
      <c r="B562" s="8" t="s">
        <v>210</v>
      </c>
      <c r="C562" s="8">
        <v>6</v>
      </c>
      <c r="D562" s="8" t="s">
        <v>293</v>
      </c>
      <c r="E562" s="8" t="s">
        <v>13816</v>
      </c>
      <c r="F562" s="8" t="str">
        <f>VLOOKUP(E562,'DANH MỤC'!$F:$G,2,0)</f>
        <v>Nhóm 1</v>
      </c>
      <c r="G562" s="8" t="s">
        <v>6290</v>
      </c>
      <c r="H562" t="str">
        <f>VLOOKUP(G562,'DANH MỤC'!$I:$K,2,0)</f>
        <v>KH 0257</v>
      </c>
      <c r="I562" t="str">
        <f>VLOOKUP(G562,'DANH MỤC'!$I:$K,3,0)</f>
        <v>Khánh Hòa</v>
      </c>
      <c r="J562" s="8" t="s">
        <v>5939</v>
      </c>
      <c r="K562" t="str">
        <f>VLOOKUP(J562,'DANH MỤC'!$A$1:$B$19,2,0)</f>
        <v>Sản phẩm 0001</v>
      </c>
      <c r="L562" s="9" t="s">
        <v>15</v>
      </c>
      <c r="M562">
        <v>1</v>
      </c>
      <c r="N562" s="3">
        <f>IF(LEFT(K562,1)="S",VLOOKUP(K562,'DANH MỤC'!$B:$D,2,0),VLOOKUP(K562,'DANH MỤC'!$B:$D,3,0))</f>
        <v>3000000</v>
      </c>
      <c r="O562">
        <v>5</v>
      </c>
      <c r="P562" s="3">
        <f>N562*O562%*CSDL[[#This Row],[SỐ LƯỢNG]]</f>
        <v>150000</v>
      </c>
      <c r="Q562" s="3">
        <f t="shared" si="293"/>
        <v>2850000</v>
      </c>
    </row>
    <row r="563" spans="1:17" x14ac:dyDescent="0.3">
      <c r="A563" s="23" t="s">
        <v>294</v>
      </c>
      <c r="B563" s="8" t="s">
        <v>208</v>
      </c>
      <c r="C563" s="8">
        <v>6</v>
      </c>
      <c r="D563" s="8" t="s">
        <v>295</v>
      </c>
      <c r="E563" s="8" t="s">
        <v>13828</v>
      </c>
      <c r="F563" s="8" t="str">
        <f>VLOOKUP(E563,'DANH MỤC'!$F:$G,2,0)</f>
        <v>Nhóm 2</v>
      </c>
      <c r="G563" s="8" t="s">
        <v>6291</v>
      </c>
      <c r="H563" t="str">
        <f>VLOOKUP(G563,'DANH MỤC'!$I:$K,2,0)</f>
        <v>KH 0258</v>
      </c>
      <c r="I563" t="str">
        <f>VLOOKUP(G563,'DANH MỤC'!$I:$K,3,0)</f>
        <v>Khánh Hòa</v>
      </c>
      <c r="J563" s="8" t="s">
        <v>5939</v>
      </c>
      <c r="K563" t="str">
        <f>VLOOKUP(J563,'DANH MỤC'!$A$1:$B$19,2,0)</f>
        <v>Sản phẩm 0001</v>
      </c>
      <c r="L563" s="9" t="s">
        <v>15</v>
      </c>
      <c r="M563">
        <v>1</v>
      </c>
      <c r="N563" s="3">
        <f>IF(LEFT(K563,1)="S",VLOOKUP(K563,'DANH MỤC'!$B:$D,2,0),VLOOKUP(K563,'DANH MỤC'!$B:$D,3,0))</f>
        <v>3000000</v>
      </c>
      <c r="O563">
        <v>0</v>
      </c>
      <c r="P563" s="3">
        <f>N563*O563%*CSDL[[#This Row],[SỐ LƯỢNG]]</f>
        <v>0</v>
      </c>
      <c r="Q563" s="3">
        <f t="shared" si="293"/>
        <v>3000000</v>
      </c>
    </row>
    <row r="564" spans="1:17" x14ac:dyDescent="0.3">
      <c r="A564" s="23" t="str">
        <f>A563</f>
        <v>18/06/2019</v>
      </c>
      <c r="B564" s="8" t="str">
        <f>B563</f>
        <v>19/06/2019</v>
      </c>
      <c r="C564" s="8">
        <v>6</v>
      </c>
      <c r="D564" s="8" t="str">
        <f>D563</f>
        <v>DH14887</v>
      </c>
      <c r="E564" s="8" t="str">
        <f>E563</f>
        <v>oanh.ngo</v>
      </c>
      <c r="F564" s="8" t="str">
        <f>VLOOKUP(E564,'DANH MỤC'!$F:$G,2,0)</f>
        <v>Nhóm 2</v>
      </c>
      <c r="G564" s="8" t="str">
        <f>G563</f>
        <v>KH0258</v>
      </c>
      <c r="H564" t="str">
        <f>VLOOKUP(G564,'DANH MỤC'!$I:$K,2,0)</f>
        <v>KH 0258</v>
      </c>
      <c r="I564" t="str">
        <f>VLOOKUP(G564,'DANH MỤC'!$I:$K,3,0)</f>
        <v>Khánh Hòa</v>
      </c>
      <c r="J564" s="8" t="s">
        <v>5944</v>
      </c>
      <c r="K564" t="str">
        <f>VLOOKUP(J564,'DANH MỤC'!$A$1:$B$19,2,0)</f>
        <v>Hàng tặng 0001</v>
      </c>
      <c r="L564" s="9" t="s">
        <v>24</v>
      </c>
      <c r="M564">
        <v>2</v>
      </c>
      <c r="N564" s="3">
        <f>IF(LEFT(K564,1)="S",VLOOKUP(K564,'DANH MỤC'!$B:$D,2,0),VLOOKUP(K564,'DANH MỤC'!$B:$D,3,0))</f>
        <v>200000</v>
      </c>
      <c r="O564">
        <v>100</v>
      </c>
      <c r="P564" s="3">
        <f>N564*O564%*CSDL[[#This Row],[SỐ LƯỢNG]]</f>
        <v>400000</v>
      </c>
      <c r="Q564" s="3">
        <f t="shared" si="293"/>
        <v>0</v>
      </c>
    </row>
    <row r="565" spans="1:17" x14ac:dyDescent="0.3">
      <c r="A565" s="23" t="s">
        <v>294</v>
      </c>
      <c r="B565" s="8" t="s">
        <v>294</v>
      </c>
      <c r="C565" s="8">
        <v>6</v>
      </c>
      <c r="D565" s="8" t="s">
        <v>296</v>
      </c>
      <c r="E565" s="8" t="s">
        <v>13820</v>
      </c>
      <c r="F565" s="8" t="str">
        <f>VLOOKUP(E565,'DANH MỤC'!$F:$G,2,0)</f>
        <v>Nhóm 1</v>
      </c>
      <c r="G565" s="8" t="s">
        <v>6292</v>
      </c>
      <c r="H565" t="str">
        <f>VLOOKUP(G565,'DANH MỤC'!$I:$K,2,0)</f>
        <v>KH 0259</v>
      </c>
      <c r="I565" t="str">
        <f>VLOOKUP(G565,'DANH MỤC'!$I:$K,3,0)</f>
        <v>Quảng Ngãi</v>
      </c>
      <c r="J565" s="8" t="s">
        <v>19</v>
      </c>
      <c r="K565" t="str">
        <f>VLOOKUP(J565,'DANH MỤC'!$A$1:$B$19,2,0)</f>
        <v>Sản phẩm 0003</v>
      </c>
      <c r="L565" s="9" t="s">
        <v>15</v>
      </c>
      <c r="M565">
        <v>1</v>
      </c>
      <c r="N565" s="3">
        <f>IF(LEFT(K565,1)="S",VLOOKUP(K565,'DANH MỤC'!$B:$D,2,0),VLOOKUP(K565,'DANH MỤC'!$B:$D,3,0))</f>
        <v>2500000</v>
      </c>
      <c r="O565">
        <v>0</v>
      </c>
      <c r="P565" s="3">
        <f>N565*O565%*CSDL[[#This Row],[SỐ LƯỢNG]]</f>
        <v>0</v>
      </c>
      <c r="Q565" s="3">
        <f t="shared" si="293"/>
        <v>2500000</v>
      </c>
    </row>
    <row r="566" spans="1:17" x14ac:dyDescent="0.3">
      <c r="A566" s="23" t="str">
        <f>A565</f>
        <v>18/06/2019</v>
      </c>
      <c r="B566" s="8" t="str">
        <f>B565</f>
        <v>18/06/2019</v>
      </c>
      <c r="C566" s="8">
        <v>6</v>
      </c>
      <c r="D566" s="8" t="str">
        <f>D565</f>
        <v>DH14884</v>
      </c>
      <c r="E566" s="8" t="str">
        <f>E565</f>
        <v>son.quach</v>
      </c>
      <c r="F566" s="8" t="str">
        <f>VLOOKUP(E566,'DANH MỤC'!$F:$G,2,0)</f>
        <v>Nhóm 1</v>
      </c>
      <c r="G566" s="8" t="str">
        <f>G565</f>
        <v>KH0259</v>
      </c>
      <c r="H566" t="str">
        <f>VLOOKUP(G566,'DANH MỤC'!$I:$K,2,0)</f>
        <v>KH 0259</v>
      </c>
      <c r="I566" t="str">
        <f>VLOOKUP(G566,'DANH MỤC'!$I:$K,3,0)</f>
        <v>Quảng Ngãi</v>
      </c>
      <c r="J566" s="8" t="s">
        <v>14</v>
      </c>
      <c r="K566" t="str">
        <f>VLOOKUP(J566,'DANH MỤC'!$A$1:$B$19,2,0)</f>
        <v>Sản phẩm 0004</v>
      </c>
      <c r="L566" s="9" t="s">
        <v>15</v>
      </c>
      <c r="M566">
        <v>1</v>
      </c>
      <c r="N566" s="3">
        <f>IF(LEFT(K566,1)="S",VLOOKUP(K566,'DANH MỤC'!$B:$D,2,0),VLOOKUP(K566,'DANH MỤC'!$B:$D,3,0))</f>
        <v>3500000</v>
      </c>
      <c r="O566">
        <v>0</v>
      </c>
      <c r="P566" s="3">
        <f>N566*O566%*CSDL[[#This Row],[SỐ LƯỢNG]]</f>
        <v>0</v>
      </c>
      <c r="Q566" s="3">
        <f t="shared" si="293"/>
        <v>3500000</v>
      </c>
    </row>
    <row r="567" spans="1:17" x14ac:dyDescent="0.3">
      <c r="A567" s="23" t="s">
        <v>294</v>
      </c>
      <c r="B567" s="8" t="s">
        <v>294</v>
      </c>
      <c r="C567" s="8">
        <v>6</v>
      </c>
      <c r="D567" s="8" t="s">
        <v>297</v>
      </c>
      <c r="E567" s="8" t="s">
        <v>13815</v>
      </c>
      <c r="F567" s="8" t="str">
        <f>VLOOKUP(E567,'DANH MỤC'!$F:$G,2,0)</f>
        <v>Nhóm 1</v>
      </c>
      <c r="G567" s="8" t="s">
        <v>6293</v>
      </c>
      <c r="H567" t="str">
        <f>VLOOKUP(G567,'DANH MỤC'!$I:$K,2,0)</f>
        <v>KH 0260</v>
      </c>
      <c r="I567" t="str">
        <f>VLOOKUP(G567,'DANH MỤC'!$I:$K,3,0)</f>
        <v>Hà Giang</v>
      </c>
      <c r="J567" s="8" t="s">
        <v>5944</v>
      </c>
      <c r="K567" t="str">
        <f>VLOOKUP(J567,'DANH MỤC'!$A$1:$B$19,2,0)</f>
        <v>Hàng tặng 0001</v>
      </c>
      <c r="L567" s="9" t="s">
        <v>24</v>
      </c>
      <c r="M567">
        <v>1</v>
      </c>
      <c r="N567" s="3">
        <f>IF(LEFT(K567,1)="S",VLOOKUP(K567,'DANH MỤC'!$B:$D,2,0),VLOOKUP(K567,'DANH MỤC'!$B:$D,3,0))</f>
        <v>200000</v>
      </c>
      <c r="O567">
        <v>100</v>
      </c>
      <c r="P567" s="3">
        <f>N567*O567%*CSDL[[#This Row],[SỐ LƯỢNG]]</f>
        <v>200000</v>
      </c>
      <c r="Q567" s="3">
        <f t="shared" si="293"/>
        <v>0</v>
      </c>
    </row>
    <row r="568" spans="1:17" x14ac:dyDescent="0.3">
      <c r="A568" s="23" t="str">
        <f>A567</f>
        <v>18/06/2019</v>
      </c>
      <c r="B568" s="8" t="str">
        <f>B567</f>
        <v>18/06/2019</v>
      </c>
      <c r="C568" s="8">
        <v>6</v>
      </c>
      <c r="D568" s="8" t="str">
        <f>D567</f>
        <v>DH14883</v>
      </c>
      <c r="E568" s="8" t="str">
        <f>E567</f>
        <v>nhi.vu</v>
      </c>
      <c r="F568" s="8" t="str">
        <f>VLOOKUP(E568,'DANH MỤC'!$F:$G,2,0)</f>
        <v>Nhóm 1</v>
      </c>
      <c r="G568" s="8" t="str">
        <f>G567</f>
        <v>KH0260</v>
      </c>
      <c r="H568" t="str">
        <f>VLOOKUP(G568,'DANH MỤC'!$I:$K,2,0)</f>
        <v>KH 0260</v>
      </c>
      <c r="I568" t="str">
        <f>VLOOKUP(G568,'DANH MỤC'!$I:$K,3,0)</f>
        <v>Hà Giang</v>
      </c>
      <c r="J568" s="8" t="s">
        <v>14</v>
      </c>
      <c r="K568" t="str">
        <f>VLOOKUP(J568,'DANH MỤC'!$A$1:$B$19,2,0)</f>
        <v>Sản phẩm 0004</v>
      </c>
      <c r="L568" s="9" t="s">
        <v>15</v>
      </c>
      <c r="M568">
        <v>1</v>
      </c>
      <c r="N568" s="3">
        <f>IF(LEFT(K568,1)="S",VLOOKUP(K568,'DANH MỤC'!$B:$D,2,0),VLOOKUP(K568,'DANH MỤC'!$B:$D,3,0))</f>
        <v>3500000</v>
      </c>
      <c r="O568">
        <v>5</v>
      </c>
      <c r="P568" s="3">
        <f>N568*O568%*CSDL[[#This Row],[SỐ LƯỢNG]]</f>
        <v>175000</v>
      </c>
      <c r="Q568" s="3">
        <f t="shared" si="293"/>
        <v>3325000</v>
      </c>
    </row>
    <row r="569" spans="1:17" x14ac:dyDescent="0.3">
      <c r="A569" s="23" t="s">
        <v>294</v>
      </c>
      <c r="B569" s="8" t="s">
        <v>294</v>
      </c>
      <c r="C569" s="8">
        <v>6</v>
      </c>
      <c r="D569" s="8" t="s">
        <v>298</v>
      </c>
      <c r="E569" s="8" t="s">
        <v>13819</v>
      </c>
      <c r="F569" s="8" t="str">
        <f>VLOOKUP(E569,'DANH MỤC'!$F:$G,2,0)</f>
        <v>Nhóm 1</v>
      </c>
      <c r="G569" s="8" t="s">
        <v>6294</v>
      </c>
      <c r="H569" t="str">
        <f>VLOOKUP(G569,'DANH MỤC'!$I:$K,2,0)</f>
        <v>KH 0261</v>
      </c>
      <c r="I569" t="str">
        <f>VLOOKUP(G569,'DANH MỤC'!$I:$K,3,0)</f>
        <v>Sơn La</v>
      </c>
      <c r="J569" s="8" t="s">
        <v>5940</v>
      </c>
      <c r="K569" t="str">
        <f>VLOOKUP(J569,'DANH MỤC'!$A$1:$B$19,2,0)</f>
        <v>Sản phẩm 0002</v>
      </c>
      <c r="L569" s="9" t="s">
        <v>15</v>
      </c>
      <c r="M569">
        <v>1</v>
      </c>
      <c r="N569" s="3">
        <f>IF(LEFT(K569,1)="S",VLOOKUP(K569,'DANH MỤC'!$B:$D,2,0),VLOOKUP(K569,'DANH MỤC'!$B:$D,3,0))</f>
        <v>2000000</v>
      </c>
      <c r="O569">
        <v>0</v>
      </c>
      <c r="P569" s="3">
        <f>N569*O569%*CSDL[[#This Row],[SỐ LƯỢNG]]</f>
        <v>0</v>
      </c>
      <c r="Q569" s="3">
        <f t="shared" si="293"/>
        <v>2000000</v>
      </c>
    </row>
    <row r="570" spans="1:17" x14ac:dyDescent="0.3">
      <c r="A570" s="23" t="str">
        <f t="shared" ref="A570:A571" si="324">A569</f>
        <v>18/06/2019</v>
      </c>
      <c r="B570" s="8" t="str">
        <f t="shared" ref="B570:B571" si="325">B569</f>
        <v>18/06/2019</v>
      </c>
      <c r="C570" s="8">
        <v>6</v>
      </c>
      <c r="D570" s="8" t="str">
        <f t="shared" ref="D570:D571" si="326">D569</f>
        <v>DH14882</v>
      </c>
      <c r="E570" s="8" t="str">
        <f t="shared" ref="E570:E571" si="327">E569</f>
        <v>linh.truong</v>
      </c>
      <c r="F570" s="8" t="str">
        <f>VLOOKUP(E570,'DANH MỤC'!$F:$G,2,0)</f>
        <v>Nhóm 1</v>
      </c>
      <c r="G570" s="8" t="str">
        <f t="shared" ref="G570:G571" si="328">G569</f>
        <v>KH0261</v>
      </c>
      <c r="H570" t="str">
        <f>VLOOKUP(G570,'DANH MỤC'!$I:$K,2,0)</f>
        <v>KH 0261</v>
      </c>
      <c r="I570" t="str">
        <f>VLOOKUP(G570,'DANH MỤC'!$I:$K,3,0)</f>
        <v>Sơn La</v>
      </c>
      <c r="J570" s="8" t="s">
        <v>14</v>
      </c>
      <c r="K570" t="str">
        <f>VLOOKUP(J570,'DANH MỤC'!$A$1:$B$19,2,0)</f>
        <v>Sản phẩm 0004</v>
      </c>
      <c r="L570" s="9" t="s">
        <v>15</v>
      </c>
      <c r="M570">
        <v>1</v>
      </c>
      <c r="N570" s="3">
        <f>IF(LEFT(K570,1)="S",VLOOKUP(K570,'DANH MỤC'!$B:$D,2,0),VLOOKUP(K570,'DANH MỤC'!$B:$D,3,0))</f>
        <v>3500000</v>
      </c>
      <c r="O570">
        <v>20</v>
      </c>
      <c r="P570" s="3">
        <f>N570*O570%*CSDL[[#This Row],[SỐ LƯỢNG]]</f>
        <v>700000</v>
      </c>
      <c r="Q570" s="3">
        <f t="shared" si="293"/>
        <v>2800000</v>
      </c>
    </row>
    <row r="571" spans="1:17" x14ac:dyDescent="0.3">
      <c r="A571" s="23" t="str">
        <f t="shared" si="324"/>
        <v>18/06/2019</v>
      </c>
      <c r="B571" s="8" t="str">
        <f t="shared" si="325"/>
        <v>18/06/2019</v>
      </c>
      <c r="C571" s="8">
        <v>6</v>
      </c>
      <c r="D571" s="8" t="str">
        <f t="shared" si="326"/>
        <v>DH14882</v>
      </c>
      <c r="E571" s="8" t="str">
        <f t="shared" si="327"/>
        <v>linh.truong</v>
      </c>
      <c r="F571" s="8" t="str">
        <f>VLOOKUP(E571,'DANH MỤC'!$F:$G,2,0)</f>
        <v>Nhóm 1</v>
      </c>
      <c r="G571" s="8" t="str">
        <f t="shared" si="328"/>
        <v>KH0261</v>
      </c>
      <c r="H571" t="str">
        <f>VLOOKUP(G571,'DANH MỤC'!$I:$K,2,0)</f>
        <v>KH 0261</v>
      </c>
      <c r="I571" t="str">
        <f>VLOOKUP(G571,'DANH MỤC'!$I:$K,3,0)</f>
        <v>Sơn La</v>
      </c>
      <c r="J571" s="8" t="s">
        <v>19</v>
      </c>
      <c r="K571" t="str">
        <f>VLOOKUP(J571,'DANH MỤC'!$A$1:$B$19,2,0)</f>
        <v>Sản phẩm 0003</v>
      </c>
      <c r="L571" s="9" t="s">
        <v>15</v>
      </c>
      <c r="M571">
        <v>1</v>
      </c>
      <c r="N571" s="3">
        <f>IF(LEFT(K571,1)="S",VLOOKUP(K571,'DANH MỤC'!$B:$D,2,0),VLOOKUP(K571,'DANH MỤC'!$B:$D,3,0))</f>
        <v>2500000</v>
      </c>
      <c r="O571">
        <v>10</v>
      </c>
      <c r="P571" s="3">
        <f>N571*O571%*CSDL[[#This Row],[SỐ LƯỢNG]]</f>
        <v>250000</v>
      </c>
      <c r="Q571" s="3">
        <f t="shared" si="293"/>
        <v>2250000</v>
      </c>
    </row>
    <row r="572" spans="1:17" x14ac:dyDescent="0.3">
      <c r="A572" s="23" t="s">
        <v>294</v>
      </c>
      <c r="B572" s="8" t="s">
        <v>294</v>
      </c>
      <c r="C572" s="8">
        <v>6</v>
      </c>
      <c r="D572" s="8" t="s">
        <v>299</v>
      </c>
      <c r="E572" s="8" t="s">
        <v>13815</v>
      </c>
      <c r="F572" s="8" t="str">
        <f>VLOOKUP(E572,'DANH MỤC'!$F:$G,2,0)</f>
        <v>Nhóm 1</v>
      </c>
      <c r="G572" s="8" t="s">
        <v>6295</v>
      </c>
      <c r="H572" t="str">
        <f>VLOOKUP(G572,'DANH MỤC'!$I:$K,2,0)</f>
        <v>KH 0262</v>
      </c>
      <c r="I572" t="str">
        <f>VLOOKUP(G572,'DANH MỤC'!$I:$K,3,0)</f>
        <v>Hồ Chí Minh</v>
      </c>
      <c r="J572" s="8" t="s">
        <v>19</v>
      </c>
      <c r="K572" t="str">
        <f>VLOOKUP(J572,'DANH MỤC'!$A$1:$B$19,2,0)</f>
        <v>Sản phẩm 0003</v>
      </c>
      <c r="L572" s="9" t="s">
        <v>15</v>
      </c>
      <c r="M572">
        <v>1</v>
      </c>
      <c r="N572" s="3">
        <f>IF(LEFT(K572,1)="S",VLOOKUP(K572,'DANH MỤC'!$B:$D,2,0),VLOOKUP(K572,'DANH MỤC'!$B:$D,3,0))</f>
        <v>2500000</v>
      </c>
      <c r="O572">
        <v>5</v>
      </c>
      <c r="P572" s="3">
        <f>N572*O572%*CSDL[[#This Row],[SỐ LƯỢNG]]</f>
        <v>125000</v>
      </c>
      <c r="Q572" s="3">
        <f t="shared" si="293"/>
        <v>2375000</v>
      </c>
    </row>
    <row r="573" spans="1:17" x14ac:dyDescent="0.3">
      <c r="A573" s="23" t="str">
        <f t="shared" ref="A573:A574" si="329">A572</f>
        <v>18/06/2019</v>
      </c>
      <c r="B573" s="8" t="str">
        <f t="shared" ref="B573:B574" si="330">B572</f>
        <v>18/06/2019</v>
      </c>
      <c r="C573" s="8">
        <v>6</v>
      </c>
      <c r="D573" s="8" t="str">
        <f t="shared" ref="D573:D574" si="331">D572</f>
        <v>DH14881</v>
      </c>
      <c r="E573" s="8" t="str">
        <f t="shared" ref="E573:E574" si="332">E572</f>
        <v>nhi.vu</v>
      </c>
      <c r="F573" s="8" t="str">
        <f>VLOOKUP(E573,'DANH MỤC'!$F:$G,2,0)</f>
        <v>Nhóm 1</v>
      </c>
      <c r="G573" s="8" t="str">
        <f t="shared" ref="G573:G574" si="333">G572</f>
        <v>KH0262</v>
      </c>
      <c r="H573" t="str">
        <f>VLOOKUP(G573,'DANH MỤC'!$I:$K,2,0)</f>
        <v>KH 0262</v>
      </c>
      <c r="I573" t="str">
        <f>VLOOKUP(G573,'DANH MỤC'!$I:$K,3,0)</f>
        <v>Hồ Chí Minh</v>
      </c>
      <c r="J573" s="8" t="s">
        <v>14</v>
      </c>
      <c r="K573" t="str">
        <f>VLOOKUP(J573,'DANH MỤC'!$A$1:$B$19,2,0)</f>
        <v>Sản phẩm 0004</v>
      </c>
      <c r="L573" s="9" t="s">
        <v>15</v>
      </c>
      <c r="M573">
        <v>1</v>
      </c>
      <c r="N573" s="3">
        <f>IF(LEFT(K573,1)="S",VLOOKUP(K573,'DANH MỤC'!$B:$D,2,0),VLOOKUP(K573,'DANH MỤC'!$B:$D,3,0))</f>
        <v>3500000</v>
      </c>
      <c r="O573">
        <v>10</v>
      </c>
      <c r="P573" s="3">
        <f>N573*O573%*CSDL[[#This Row],[SỐ LƯỢNG]]</f>
        <v>350000</v>
      </c>
      <c r="Q573" s="3">
        <f t="shared" si="293"/>
        <v>3150000</v>
      </c>
    </row>
    <row r="574" spans="1:17" x14ac:dyDescent="0.3">
      <c r="A574" s="23" t="str">
        <f t="shared" si="329"/>
        <v>18/06/2019</v>
      </c>
      <c r="B574" s="8" t="str">
        <f t="shared" si="330"/>
        <v>18/06/2019</v>
      </c>
      <c r="C574" s="8">
        <v>6</v>
      </c>
      <c r="D574" s="8" t="str">
        <f t="shared" si="331"/>
        <v>DH14881</v>
      </c>
      <c r="E574" s="8" t="str">
        <f t="shared" si="332"/>
        <v>nhi.vu</v>
      </c>
      <c r="F574" s="8" t="str">
        <f>VLOOKUP(E574,'DANH MỤC'!$F:$G,2,0)</f>
        <v>Nhóm 1</v>
      </c>
      <c r="G574" s="8" t="str">
        <f t="shared" si="333"/>
        <v>KH0262</v>
      </c>
      <c r="H574" t="str">
        <f>VLOOKUP(G574,'DANH MỤC'!$I:$K,2,0)</f>
        <v>KH 0262</v>
      </c>
      <c r="I574" t="str">
        <f>VLOOKUP(G574,'DANH MỤC'!$I:$K,3,0)</f>
        <v>Hồ Chí Minh</v>
      </c>
      <c r="J574" s="8" t="s">
        <v>5944</v>
      </c>
      <c r="K574" t="str">
        <f>VLOOKUP(J574,'DANH MỤC'!$A$1:$B$19,2,0)</f>
        <v>Hàng tặng 0001</v>
      </c>
      <c r="L574" s="9" t="s">
        <v>24</v>
      </c>
      <c r="M574">
        <v>1</v>
      </c>
      <c r="N574" s="3">
        <f>IF(LEFT(K574,1)="S",VLOOKUP(K574,'DANH MỤC'!$B:$D,2,0),VLOOKUP(K574,'DANH MỤC'!$B:$D,3,0))</f>
        <v>200000</v>
      </c>
      <c r="O574">
        <v>100</v>
      </c>
      <c r="P574" s="3">
        <f>N574*O574%*CSDL[[#This Row],[SỐ LƯỢNG]]</f>
        <v>200000</v>
      </c>
      <c r="Q574" s="3">
        <f t="shared" si="293"/>
        <v>0</v>
      </c>
    </row>
    <row r="575" spans="1:17" x14ac:dyDescent="0.3">
      <c r="A575" s="23" t="s">
        <v>294</v>
      </c>
      <c r="B575" s="8" t="s">
        <v>294</v>
      </c>
      <c r="C575" s="8">
        <v>6</v>
      </c>
      <c r="D575" s="8" t="s">
        <v>300</v>
      </c>
      <c r="E575" s="8" t="s">
        <v>13814</v>
      </c>
      <c r="F575" s="8" t="str">
        <f>VLOOKUP(E575,'DANH MỤC'!$F:$G,2,0)</f>
        <v>Nhóm 1</v>
      </c>
      <c r="G575" s="8" t="s">
        <v>6296</v>
      </c>
      <c r="H575" t="str">
        <f>VLOOKUP(G575,'DANH MỤC'!$I:$K,2,0)</f>
        <v>KH 0263</v>
      </c>
      <c r="I575" t="str">
        <f>VLOOKUP(G575,'DANH MỤC'!$I:$K,3,0)</f>
        <v>Quảng Trị</v>
      </c>
      <c r="J575" s="8" t="s">
        <v>5940</v>
      </c>
      <c r="K575" t="str">
        <f>VLOOKUP(J575,'DANH MỤC'!$A$1:$B$19,2,0)</f>
        <v>Sản phẩm 0002</v>
      </c>
      <c r="L575" s="9" t="s">
        <v>15</v>
      </c>
      <c r="M575">
        <v>1</v>
      </c>
      <c r="N575" s="3">
        <f>IF(LEFT(K575,1)="S",VLOOKUP(K575,'DANH MỤC'!$B:$D,2,0),VLOOKUP(K575,'DANH MỤC'!$B:$D,3,0))</f>
        <v>2000000</v>
      </c>
      <c r="O575">
        <v>5</v>
      </c>
      <c r="P575" s="3">
        <f>N575*O575%*CSDL[[#This Row],[SỐ LƯỢNG]]</f>
        <v>100000</v>
      </c>
      <c r="Q575" s="3">
        <f t="shared" si="293"/>
        <v>1900000</v>
      </c>
    </row>
    <row r="576" spans="1:17" x14ac:dyDescent="0.3">
      <c r="A576" s="23" t="s">
        <v>294</v>
      </c>
      <c r="B576" s="8" t="s">
        <v>294</v>
      </c>
      <c r="C576" s="8">
        <v>6</v>
      </c>
      <c r="D576" s="8" t="s">
        <v>301</v>
      </c>
      <c r="E576" s="8" t="s">
        <v>13822</v>
      </c>
      <c r="F576" s="8" t="str">
        <f>VLOOKUP(E576,'DANH MỤC'!$F:$G,2,0)</f>
        <v>Nhóm 1</v>
      </c>
      <c r="G576" s="8" t="s">
        <v>6297</v>
      </c>
      <c r="H576" t="str">
        <f>VLOOKUP(G576,'DANH MỤC'!$I:$K,2,0)</f>
        <v>KH 0264</v>
      </c>
      <c r="I576" t="str">
        <f>VLOOKUP(G576,'DANH MỤC'!$I:$K,3,0)</f>
        <v>Bạc Liêu</v>
      </c>
      <c r="J576" s="8" t="s">
        <v>5939</v>
      </c>
      <c r="K576" t="str">
        <f>VLOOKUP(J576,'DANH MỤC'!$A$1:$B$19,2,0)</f>
        <v>Sản phẩm 0001</v>
      </c>
      <c r="L576" s="9" t="s">
        <v>15</v>
      </c>
      <c r="M576">
        <v>1</v>
      </c>
      <c r="N576" s="3">
        <f>IF(LEFT(K576,1)="S",VLOOKUP(K576,'DANH MỤC'!$B:$D,2,0),VLOOKUP(K576,'DANH MỤC'!$B:$D,3,0))</f>
        <v>3000000</v>
      </c>
      <c r="O576">
        <v>0</v>
      </c>
      <c r="P576" s="3">
        <f>N576*O576%*CSDL[[#This Row],[SỐ LƯỢNG]]</f>
        <v>0</v>
      </c>
      <c r="Q576" s="3">
        <f t="shared" si="293"/>
        <v>3000000</v>
      </c>
    </row>
    <row r="577" spans="1:17" x14ac:dyDescent="0.3">
      <c r="A577" s="23" t="str">
        <f>A576</f>
        <v>18/06/2019</v>
      </c>
      <c r="B577" s="8" t="str">
        <f>B576</f>
        <v>18/06/2019</v>
      </c>
      <c r="C577" s="8">
        <v>6</v>
      </c>
      <c r="D577" s="8" t="str">
        <f>D576</f>
        <v>DH14879</v>
      </c>
      <c r="E577" s="8" t="str">
        <f>E576</f>
        <v>anh.hong</v>
      </c>
      <c r="F577" s="8" t="str">
        <f>VLOOKUP(E577,'DANH MỤC'!$F:$G,2,0)</f>
        <v>Nhóm 1</v>
      </c>
      <c r="G577" s="8" t="str">
        <f>G576</f>
        <v>KH0264</v>
      </c>
      <c r="H577" t="str">
        <f>VLOOKUP(G577,'DANH MỤC'!$I:$K,2,0)</f>
        <v>KH 0264</v>
      </c>
      <c r="I577" t="str">
        <f>VLOOKUP(G577,'DANH MỤC'!$I:$K,3,0)</f>
        <v>Bạc Liêu</v>
      </c>
      <c r="J577" s="8" t="s">
        <v>5944</v>
      </c>
      <c r="K577" t="str">
        <f>VLOOKUP(J577,'DANH MỤC'!$A$1:$B$19,2,0)</f>
        <v>Hàng tặng 0001</v>
      </c>
      <c r="L577" s="9" t="s">
        <v>24</v>
      </c>
      <c r="M577">
        <v>2</v>
      </c>
      <c r="N577" s="3">
        <f>IF(LEFT(K577,1)="S",VLOOKUP(K577,'DANH MỤC'!$B:$D,2,0),VLOOKUP(K577,'DANH MỤC'!$B:$D,3,0))</f>
        <v>200000</v>
      </c>
      <c r="O577">
        <v>100</v>
      </c>
      <c r="P577" s="3">
        <f>N577*O577%*CSDL[[#This Row],[SỐ LƯỢNG]]</f>
        <v>400000</v>
      </c>
      <c r="Q577" s="3">
        <f t="shared" si="293"/>
        <v>0</v>
      </c>
    </row>
    <row r="578" spans="1:17" x14ac:dyDescent="0.3">
      <c r="A578" s="23" t="s">
        <v>294</v>
      </c>
      <c r="B578" s="8" t="s">
        <v>294</v>
      </c>
      <c r="C578" s="8">
        <v>6</v>
      </c>
      <c r="D578" s="8" t="s">
        <v>302</v>
      </c>
      <c r="E578" s="8" t="s">
        <v>13816</v>
      </c>
      <c r="F578" s="8" t="str">
        <f>VLOOKUP(E578,'DANH MỤC'!$F:$G,2,0)</f>
        <v>Nhóm 1</v>
      </c>
      <c r="G578" s="8" t="s">
        <v>6298</v>
      </c>
      <c r="H578" t="str">
        <f>VLOOKUP(G578,'DANH MỤC'!$I:$K,2,0)</f>
        <v>KH 0265</v>
      </c>
      <c r="I578" t="str">
        <f>VLOOKUP(G578,'DANH MỤC'!$I:$K,3,0)</f>
        <v>Hậu Giang</v>
      </c>
      <c r="J578" s="8" t="s">
        <v>19</v>
      </c>
      <c r="K578" t="str">
        <f>VLOOKUP(J578,'DANH MỤC'!$A$1:$B$19,2,0)</f>
        <v>Sản phẩm 0003</v>
      </c>
      <c r="L578" s="9" t="s">
        <v>15</v>
      </c>
      <c r="M578">
        <v>1</v>
      </c>
      <c r="N578" s="3">
        <f>IF(LEFT(K578,1)="S",VLOOKUP(K578,'DANH MỤC'!$B:$D,2,0),VLOOKUP(K578,'DANH MỤC'!$B:$D,3,0))</f>
        <v>2500000</v>
      </c>
      <c r="O578">
        <v>0</v>
      </c>
      <c r="P578" s="3">
        <f>N578*O578%*CSDL[[#This Row],[SỐ LƯỢNG]]</f>
        <v>0</v>
      </c>
      <c r="Q578" s="3">
        <f t="shared" si="293"/>
        <v>2500000</v>
      </c>
    </row>
    <row r="579" spans="1:17" x14ac:dyDescent="0.3">
      <c r="A579" s="23" t="str">
        <f>A578</f>
        <v>18/06/2019</v>
      </c>
      <c r="B579" s="8" t="str">
        <f>B578</f>
        <v>18/06/2019</v>
      </c>
      <c r="C579" s="8">
        <v>6</v>
      </c>
      <c r="D579" s="8" t="str">
        <f>D578</f>
        <v>DH14878</v>
      </c>
      <c r="E579" s="8" t="str">
        <f>E578</f>
        <v>luyen.dam</v>
      </c>
      <c r="F579" s="8" t="str">
        <f>VLOOKUP(E579,'DANH MỤC'!$F:$G,2,0)</f>
        <v>Nhóm 1</v>
      </c>
      <c r="G579" s="8" t="str">
        <f>G578</f>
        <v>KH0265</v>
      </c>
      <c r="H579" t="str">
        <f>VLOOKUP(G579,'DANH MỤC'!$I:$K,2,0)</f>
        <v>KH 0265</v>
      </c>
      <c r="I579" t="str">
        <f>VLOOKUP(G579,'DANH MỤC'!$I:$K,3,0)</f>
        <v>Hậu Giang</v>
      </c>
      <c r="J579" s="8" t="s">
        <v>5944</v>
      </c>
      <c r="K579" t="str">
        <f>VLOOKUP(J579,'DANH MỤC'!$A$1:$B$19,2,0)</f>
        <v>Hàng tặng 0001</v>
      </c>
      <c r="L579" s="9" t="s">
        <v>24</v>
      </c>
      <c r="M579">
        <v>2</v>
      </c>
      <c r="N579" s="3">
        <f>IF(LEFT(K579,1)="S",VLOOKUP(K579,'DANH MỤC'!$B:$D,2,0),VLOOKUP(K579,'DANH MỤC'!$B:$D,3,0))</f>
        <v>200000</v>
      </c>
      <c r="O579">
        <v>100</v>
      </c>
      <c r="P579" s="3">
        <f>N579*O579%*CSDL[[#This Row],[SỐ LƯỢNG]]</f>
        <v>400000</v>
      </c>
      <c r="Q579" s="3">
        <f t="shared" ref="Q579:Q642" si="334">N579*M579-P579</f>
        <v>0</v>
      </c>
    </row>
    <row r="580" spans="1:17" x14ac:dyDescent="0.3">
      <c r="A580" s="23" t="s">
        <v>294</v>
      </c>
      <c r="B580" s="8" t="s">
        <v>294</v>
      </c>
      <c r="C580" s="8">
        <v>6</v>
      </c>
      <c r="D580" s="8" t="s">
        <v>303</v>
      </c>
      <c r="E580" s="8" t="s">
        <v>13814</v>
      </c>
      <c r="F580" s="8" t="str">
        <f>VLOOKUP(E580,'DANH MỤC'!$F:$G,2,0)</f>
        <v>Nhóm 1</v>
      </c>
      <c r="G580" s="8" t="s">
        <v>6299</v>
      </c>
      <c r="H580" t="str">
        <f>VLOOKUP(G580,'DANH MỤC'!$I:$K,2,0)</f>
        <v>KH 0266</v>
      </c>
      <c r="I580" t="str">
        <f>VLOOKUP(G580,'DANH MỤC'!$I:$K,3,0)</f>
        <v>Bạc Liêu</v>
      </c>
      <c r="J580" s="8" t="s">
        <v>5940</v>
      </c>
      <c r="K580" t="str">
        <f>VLOOKUP(J580,'DANH MỤC'!$A$1:$B$19,2,0)</f>
        <v>Sản phẩm 0002</v>
      </c>
      <c r="L580" s="9" t="s">
        <v>15</v>
      </c>
      <c r="M580">
        <v>1</v>
      </c>
      <c r="N580" s="3">
        <f>IF(LEFT(K580,1)="S",VLOOKUP(K580,'DANH MỤC'!$B:$D,2,0),VLOOKUP(K580,'DANH MỤC'!$B:$D,3,0))</f>
        <v>2000000</v>
      </c>
      <c r="O580">
        <v>5</v>
      </c>
      <c r="P580" s="3">
        <f>N580*O580%*CSDL[[#This Row],[SỐ LƯỢNG]]</f>
        <v>100000</v>
      </c>
      <c r="Q580" s="3">
        <f t="shared" si="334"/>
        <v>1900000</v>
      </c>
    </row>
    <row r="581" spans="1:17" x14ac:dyDescent="0.3">
      <c r="A581" s="23" t="s">
        <v>294</v>
      </c>
      <c r="B581" s="8" t="s">
        <v>294</v>
      </c>
      <c r="C581" s="8">
        <v>6</v>
      </c>
      <c r="D581" s="8" t="s">
        <v>304</v>
      </c>
      <c r="E581" s="8" t="s">
        <v>13821</v>
      </c>
      <c r="F581" s="8" t="str">
        <f>VLOOKUP(E581,'DANH MỤC'!$F:$G,2,0)</f>
        <v>Nhóm 1</v>
      </c>
      <c r="G581" s="8" t="s">
        <v>6300</v>
      </c>
      <c r="H581" t="str">
        <f>VLOOKUP(G581,'DANH MỤC'!$I:$K,2,0)</f>
        <v>KH 0267</v>
      </c>
      <c r="I581" t="str">
        <f>VLOOKUP(G581,'DANH MỤC'!$I:$K,3,0)</f>
        <v>Hà Giang</v>
      </c>
      <c r="J581" s="8" t="s">
        <v>19</v>
      </c>
      <c r="K581" t="str">
        <f>VLOOKUP(J581,'DANH MỤC'!$A$1:$B$19,2,0)</f>
        <v>Sản phẩm 0003</v>
      </c>
      <c r="L581" s="9" t="s">
        <v>15</v>
      </c>
      <c r="M581">
        <v>1</v>
      </c>
      <c r="N581" s="3">
        <f>IF(LEFT(K581,1)="S",VLOOKUP(K581,'DANH MỤC'!$B:$D,2,0),VLOOKUP(K581,'DANH MỤC'!$B:$D,3,0))</f>
        <v>2500000</v>
      </c>
      <c r="O581">
        <v>0</v>
      </c>
      <c r="P581" s="3">
        <f>N581*O581%*CSDL[[#This Row],[SỐ LƯỢNG]]</f>
        <v>0</v>
      </c>
      <c r="Q581" s="3">
        <f t="shared" si="334"/>
        <v>2500000</v>
      </c>
    </row>
    <row r="582" spans="1:17" x14ac:dyDescent="0.3">
      <c r="A582" s="23" t="str">
        <f>A581</f>
        <v>18/06/2019</v>
      </c>
      <c r="B582" s="8" t="str">
        <f>B581</f>
        <v>18/06/2019</v>
      </c>
      <c r="C582" s="8">
        <v>6</v>
      </c>
      <c r="D582" s="8" t="str">
        <f>D581</f>
        <v>DH14876</v>
      </c>
      <c r="E582" s="8" t="str">
        <f>E581</f>
        <v>thu.le</v>
      </c>
      <c r="F582" s="8" t="str">
        <f>VLOOKUP(E582,'DANH MỤC'!$F:$G,2,0)</f>
        <v>Nhóm 1</v>
      </c>
      <c r="G582" s="8" t="str">
        <f>G581</f>
        <v>KH0267</v>
      </c>
      <c r="H582" t="str">
        <f>VLOOKUP(G582,'DANH MỤC'!$I:$K,2,0)</f>
        <v>KH 0267</v>
      </c>
      <c r="I582" t="str">
        <f>VLOOKUP(G582,'DANH MỤC'!$I:$K,3,0)</f>
        <v>Hà Giang</v>
      </c>
      <c r="J582" s="8" t="s">
        <v>5944</v>
      </c>
      <c r="K582" t="str">
        <f>VLOOKUP(J582,'DANH MỤC'!$A$1:$B$19,2,0)</f>
        <v>Hàng tặng 0001</v>
      </c>
      <c r="L582" s="9" t="s">
        <v>24</v>
      </c>
      <c r="M582">
        <v>2</v>
      </c>
      <c r="N582" s="3">
        <f>IF(LEFT(K582,1)="S",VLOOKUP(K582,'DANH MỤC'!$B:$D,2,0),VLOOKUP(K582,'DANH MỤC'!$B:$D,3,0))</f>
        <v>200000</v>
      </c>
      <c r="O582">
        <v>100</v>
      </c>
      <c r="P582" s="3">
        <f>N582*O582%*CSDL[[#This Row],[SỐ LƯỢNG]]</f>
        <v>400000</v>
      </c>
      <c r="Q582" s="3">
        <f t="shared" si="334"/>
        <v>0</v>
      </c>
    </row>
    <row r="583" spans="1:17" x14ac:dyDescent="0.3">
      <c r="A583" s="23" t="s">
        <v>294</v>
      </c>
      <c r="B583" s="8" t="s">
        <v>294</v>
      </c>
      <c r="C583" s="8">
        <v>6</v>
      </c>
      <c r="D583" s="8" t="s">
        <v>305</v>
      </c>
      <c r="E583" s="8" t="s">
        <v>13822</v>
      </c>
      <c r="F583" s="8" t="str">
        <f>VLOOKUP(E583,'DANH MỤC'!$F:$G,2,0)</f>
        <v>Nhóm 1</v>
      </c>
      <c r="G583" s="8" t="s">
        <v>6301</v>
      </c>
      <c r="H583" t="str">
        <f>VLOOKUP(G583,'DANH MỤC'!$I:$K,2,0)</f>
        <v>KH 0268</v>
      </c>
      <c r="I583" t="str">
        <f>VLOOKUP(G583,'DANH MỤC'!$I:$K,3,0)</f>
        <v>Hải Dương</v>
      </c>
      <c r="J583" s="8" t="s">
        <v>5942</v>
      </c>
      <c r="K583" t="str">
        <f>VLOOKUP(J583,'DANH MỤC'!$A$1:$B$19,2,0)</f>
        <v>Sản phẩm 0007</v>
      </c>
      <c r="L583" s="9" t="s">
        <v>15</v>
      </c>
      <c r="M583">
        <v>1</v>
      </c>
      <c r="N583" s="3">
        <f>IF(LEFT(K583,1)="S",VLOOKUP(K583,'DANH MỤC'!$B:$D,2,0),VLOOKUP(K583,'DANH MỤC'!$B:$D,3,0))</f>
        <v>800000</v>
      </c>
      <c r="O583">
        <v>0</v>
      </c>
      <c r="P583" s="3">
        <f>N583*O583%*CSDL[[#This Row],[SỐ LƯỢNG]]</f>
        <v>0</v>
      </c>
      <c r="Q583" s="3">
        <f t="shared" si="334"/>
        <v>800000</v>
      </c>
    </row>
    <row r="584" spans="1:17" x14ac:dyDescent="0.3">
      <c r="A584" s="23" t="str">
        <f>A583</f>
        <v>18/06/2019</v>
      </c>
      <c r="B584" s="8" t="str">
        <f>B583</f>
        <v>18/06/2019</v>
      </c>
      <c r="C584" s="8">
        <v>6</v>
      </c>
      <c r="D584" s="8" t="str">
        <f>D583</f>
        <v>DH14875</v>
      </c>
      <c r="E584" s="8" t="str">
        <f>E583</f>
        <v>anh.hong</v>
      </c>
      <c r="F584" s="8" t="str">
        <f>VLOOKUP(E584,'DANH MỤC'!$F:$G,2,0)</f>
        <v>Nhóm 1</v>
      </c>
      <c r="G584" s="8" t="str">
        <f>G583</f>
        <v>KH0268</v>
      </c>
      <c r="H584" t="str">
        <f>VLOOKUP(G584,'DANH MỤC'!$I:$K,2,0)</f>
        <v>KH 0268</v>
      </c>
      <c r="I584" t="str">
        <f>VLOOKUP(G584,'DANH MỤC'!$I:$K,3,0)</f>
        <v>Hải Dương</v>
      </c>
      <c r="J584" s="8" t="s">
        <v>5941</v>
      </c>
      <c r="K584" t="str">
        <f>VLOOKUP(J584,'DANH MỤC'!$A$1:$B$19,2,0)</f>
        <v>Sản phẩm 0006</v>
      </c>
      <c r="L584" s="9" t="s">
        <v>15</v>
      </c>
      <c r="M584">
        <v>1</v>
      </c>
      <c r="N584" s="3">
        <f>IF(LEFT(K584,1)="S",VLOOKUP(K584,'DANH MỤC'!$B:$D,2,0),VLOOKUP(K584,'DANH MỤC'!$B:$D,3,0))</f>
        <v>800000</v>
      </c>
      <c r="O584">
        <v>0</v>
      </c>
      <c r="P584" s="3">
        <f>N584*O584%*CSDL[[#This Row],[SỐ LƯỢNG]]</f>
        <v>0</v>
      </c>
      <c r="Q584" s="3">
        <f t="shared" si="334"/>
        <v>800000</v>
      </c>
    </row>
    <row r="585" spans="1:17" x14ac:dyDescent="0.3">
      <c r="A585" s="23" t="s">
        <v>294</v>
      </c>
      <c r="B585" s="8" t="s">
        <v>294</v>
      </c>
      <c r="C585" s="8">
        <v>6</v>
      </c>
      <c r="D585" s="8" t="s">
        <v>306</v>
      </c>
      <c r="E585" s="8" t="s">
        <v>13821</v>
      </c>
      <c r="F585" s="8" t="str">
        <f>VLOOKUP(E585,'DANH MỤC'!$F:$G,2,0)</f>
        <v>Nhóm 1</v>
      </c>
      <c r="G585" s="8" t="s">
        <v>6302</v>
      </c>
      <c r="H585" t="str">
        <f>VLOOKUP(G585,'DANH MỤC'!$I:$K,2,0)</f>
        <v>KH 0269</v>
      </c>
      <c r="I585" t="str">
        <f>VLOOKUP(G585,'DANH MỤC'!$I:$K,3,0)</f>
        <v>Bạc Liêu</v>
      </c>
      <c r="J585" s="8" t="s">
        <v>14</v>
      </c>
      <c r="K585" t="str">
        <f>VLOOKUP(J585,'DANH MỤC'!$A$1:$B$19,2,0)</f>
        <v>Sản phẩm 0004</v>
      </c>
      <c r="L585" s="9" t="s">
        <v>15</v>
      </c>
      <c r="M585">
        <v>1</v>
      </c>
      <c r="N585" s="3">
        <f>IF(LEFT(K585,1)="S",VLOOKUP(K585,'DANH MỤC'!$B:$D,2,0),VLOOKUP(K585,'DANH MỤC'!$B:$D,3,0))</f>
        <v>3500000</v>
      </c>
      <c r="O585">
        <v>10</v>
      </c>
      <c r="P585" s="3">
        <f>N585*O585%*CSDL[[#This Row],[SỐ LƯỢNG]]</f>
        <v>350000</v>
      </c>
      <c r="Q585" s="3">
        <f t="shared" si="334"/>
        <v>3150000</v>
      </c>
    </row>
    <row r="586" spans="1:17" x14ac:dyDescent="0.3">
      <c r="A586" s="23" t="s">
        <v>294</v>
      </c>
      <c r="B586" s="8" t="s">
        <v>294</v>
      </c>
      <c r="C586" s="8">
        <v>6</v>
      </c>
      <c r="D586" s="8" t="s">
        <v>307</v>
      </c>
      <c r="E586" s="8" t="s">
        <v>13815</v>
      </c>
      <c r="F586" s="8" t="str">
        <f>VLOOKUP(E586,'DANH MỤC'!$F:$G,2,0)</f>
        <v>Nhóm 1</v>
      </c>
      <c r="G586" s="8" t="s">
        <v>6303</v>
      </c>
      <c r="H586" t="str">
        <f>VLOOKUP(G586,'DANH MỤC'!$I:$K,2,0)</f>
        <v>KH 0270</v>
      </c>
      <c r="I586" t="str">
        <f>VLOOKUP(G586,'DANH MỤC'!$I:$K,3,0)</f>
        <v>Kiên Giang</v>
      </c>
      <c r="J586" s="8" t="s">
        <v>14</v>
      </c>
      <c r="K586" t="str">
        <f>VLOOKUP(J586,'DANH MỤC'!$A$1:$B$19,2,0)</f>
        <v>Sản phẩm 0004</v>
      </c>
      <c r="L586" s="9" t="s">
        <v>15</v>
      </c>
      <c r="M586">
        <v>1</v>
      </c>
      <c r="N586" s="3">
        <f>IF(LEFT(K586,1)="S",VLOOKUP(K586,'DANH MỤC'!$B:$D,2,0),VLOOKUP(K586,'DANH MỤC'!$B:$D,3,0))</f>
        <v>3500000</v>
      </c>
      <c r="O586">
        <v>0</v>
      </c>
      <c r="P586" s="3">
        <f>N586*O586%*CSDL[[#This Row],[SỐ LƯỢNG]]</f>
        <v>0</v>
      </c>
      <c r="Q586" s="3">
        <f t="shared" si="334"/>
        <v>3500000</v>
      </c>
    </row>
    <row r="587" spans="1:17" x14ac:dyDescent="0.3">
      <c r="A587" s="23" t="str">
        <f>A586</f>
        <v>18/06/2019</v>
      </c>
      <c r="B587" s="8" t="str">
        <f>B586</f>
        <v>18/06/2019</v>
      </c>
      <c r="C587" s="8">
        <v>6</v>
      </c>
      <c r="D587" s="8" t="str">
        <f>D586</f>
        <v>DH14873</v>
      </c>
      <c r="E587" s="8" t="str">
        <f>E586</f>
        <v>nhi.vu</v>
      </c>
      <c r="F587" s="8" t="str">
        <f>VLOOKUP(E587,'DANH MỤC'!$F:$G,2,0)</f>
        <v>Nhóm 1</v>
      </c>
      <c r="G587" s="8" t="str">
        <f>G586</f>
        <v>KH0270</v>
      </c>
      <c r="H587" t="str">
        <f>VLOOKUP(G587,'DANH MỤC'!$I:$K,2,0)</f>
        <v>KH 0270</v>
      </c>
      <c r="I587" t="str">
        <f>VLOOKUP(G587,'DANH MỤC'!$I:$K,3,0)</f>
        <v>Kiên Giang</v>
      </c>
      <c r="J587" s="8" t="s">
        <v>5944</v>
      </c>
      <c r="K587" t="str">
        <f>VLOOKUP(J587,'DANH MỤC'!$A$1:$B$19,2,0)</f>
        <v>Hàng tặng 0001</v>
      </c>
      <c r="L587" s="9" t="s">
        <v>24</v>
      </c>
      <c r="M587">
        <v>2</v>
      </c>
      <c r="N587" s="3">
        <f>IF(LEFT(K587,1)="S",VLOOKUP(K587,'DANH MỤC'!$B:$D,2,0),VLOOKUP(K587,'DANH MỤC'!$B:$D,3,0))</f>
        <v>200000</v>
      </c>
      <c r="O587">
        <v>100</v>
      </c>
      <c r="P587" s="3">
        <f>N587*O587%*CSDL[[#This Row],[SỐ LƯỢNG]]</f>
        <v>400000</v>
      </c>
      <c r="Q587" s="3">
        <f t="shared" si="334"/>
        <v>0</v>
      </c>
    </row>
    <row r="588" spans="1:17" x14ac:dyDescent="0.3">
      <c r="A588" s="23" t="s">
        <v>294</v>
      </c>
      <c r="B588" s="8" t="s">
        <v>294</v>
      </c>
      <c r="C588" s="8">
        <v>6</v>
      </c>
      <c r="D588" s="8" t="s">
        <v>308</v>
      </c>
      <c r="E588" s="8" t="s">
        <v>13823</v>
      </c>
      <c r="F588" s="8" t="str">
        <f>VLOOKUP(E588,'DANH MỤC'!$F:$G,2,0)</f>
        <v>Nhóm 1</v>
      </c>
      <c r="G588" s="8" t="s">
        <v>6304</v>
      </c>
      <c r="H588" t="str">
        <f>VLOOKUP(G588,'DANH MỤC'!$I:$K,2,0)</f>
        <v>KH 0271</v>
      </c>
      <c r="I588" t="str">
        <f>VLOOKUP(G588,'DANH MỤC'!$I:$K,3,0)</f>
        <v>Bình Phước</v>
      </c>
      <c r="J588" s="8" t="s">
        <v>5939</v>
      </c>
      <c r="K588" t="str">
        <f>VLOOKUP(J588,'DANH MỤC'!$A$1:$B$19,2,0)</f>
        <v>Sản phẩm 0001</v>
      </c>
      <c r="L588" s="9" t="s">
        <v>15</v>
      </c>
      <c r="M588">
        <v>1</v>
      </c>
      <c r="N588" s="3">
        <f>IF(LEFT(K588,1)="S",VLOOKUP(K588,'DANH MỤC'!$B:$D,2,0),VLOOKUP(K588,'DANH MỤC'!$B:$D,3,0))</f>
        <v>3000000</v>
      </c>
      <c r="O588">
        <v>0</v>
      </c>
      <c r="P588" s="3">
        <f>N588*O588%*CSDL[[#This Row],[SỐ LƯỢNG]]</f>
        <v>0</v>
      </c>
      <c r="Q588" s="3">
        <f t="shared" si="334"/>
        <v>3000000</v>
      </c>
    </row>
    <row r="589" spans="1:17" x14ac:dyDescent="0.3">
      <c r="A589" s="23" t="str">
        <f>A588</f>
        <v>18/06/2019</v>
      </c>
      <c r="B589" s="8" t="str">
        <f>B588</f>
        <v>18/06/2019</v>
      </c>
      <c r="C589" s="8">
        <v>6</v>
      </c>
      <c r="D589" s="8" t="str">
        <f>D588</f>
        <v>DH14872</v>
      </c>
      <c r="E589" s="8" t="str">
        <f>E588</f>
        <v>giang.nguyen</v>
      </c>
      <c r="F589" s="8" t="str">
        <f>VLOOKUP(E589,'DANH MỤC'!$F:$G,2,0)</f>
        <v>Nhóm 1</v>
      </c>
      <c r="G589" s="8" t="str">
        <f>G588</f>
        <v>KH0271</v>
      </c>
      <c r="H589" t="str">
        <f>VLOOKUP(G589,'DANH MỤC'!$I:$K,2,0)</f>
        <v>KH 0271</v>
      </c>
      <c r="I589" t="str">
        <f>VLOOKUP(G589,'DANH MỤC'!$I:$K,3,0)</f>
        <v>Bình Phước</v>
      </c>
      <c r="J589" s="8" t="s">
        <v>5944</v>
      </c>
      <c r="K589" t="str">
        <f>VLOOKUP(J589,'DANH MỤC'!$A$1:$B$19,2,0)</f>
        <v>Hàng tặng 0001</v>
      </c>
      <c r="L589" s="9" t="s">
        <v>24</v>
      </c>
      <c r="M589">
        <v>2</v>
      </c>
      <c r="N589" s="3">
        <f>IF(LEFT(K589,1)="S",VLOOKUP(K589,'DANH MỤC'!$B:$D,2,0),VLOOKUP(K589,'DANH MỤC'!$B:$D,3,0))</f>
        <v>200000</v>
      </c>
      <c r="O589">
        <v>100</v>
      </c>
      <c r="P589" s="3">
        <f>N589*O589%*CSDL[[#This Row],[SỐ LƯỢNG]]</f>
        <v>400000</v>
      </c>
      <c r="Q589" s="3">
        <f t="shared" si="334"/>
        <v>0</v>
      </c>
    </row>
    <row r="590" spans="1:17" x14ac:dyDescent="0.3">
      <c r="A590" s="23" t="s">
        <v>294</v>
      </c>
      <c r="B590" s="8" t="s">
        <v>294</v>
      </c>
      <c r="C590" s="8">
        <v>6</v>
      </c>
      <c r="D590" s="8" t="s">
        <v>309</v>
      </c>
      <c r="E590" s="8" t="s">
        <v>13815</v>
      </c>
      <c r="F590" s="8" t="str">
        <f>VLOOKUP(E590,'DANH MỤC'!$F:$G,2,0)</f>
        <v>Nhóm 1</v>
      </c>
      <c r="G590" s="8" t="s">
        <v>6305</v>
      </c>
      <c r="H590" t="str">
        <f>VLOOKUP(G590,'DANH MỤC'!$I:$K,2,0)</f>
        <v>KH 0272</v>
      </c>
      <c r="I590" t="str">
        <f>VLOOKUP(G590,'DANH MỤC'!$I:$K,3,0)</f>
        <v>Đà Nẵng</v>
      </c>
      <c r="J590" s="8" t="s">
        <v>19</v>
      </c>
      <c r="K590" t="str">
        <f>VLOOKUP(J590,'DANH MỤC'!$A$1:$B$19,2,0)</f>
        <v>Sản phẩm 0003</v>
      </c>
      <c r="L590" s="9" t="s">
        <v>15</v>
      </c>
      <c r="M590">
        <v>7</v>
      </c>
      <c r="N590" s="3">
        <f>IF(LEFT(K590,1)="S",VLOOKUP(K590,'DANH MỤC'!$B:$D,2,0),VLOOKUP(K590,'DANH MỤC'!$B:$D,3,0))</f>
        <v>2500000</v>
      </c>
      <c r="O590">
        <v>20</v>
      </c>
      <c r="P590" s="3">
        <f>N590*O590%*CSDL[[#This Row],[SỐ LƯỢNG]]</f>
        <v>3500000</v>
      </c>
      <c r="Q590" s="3">
        <f t="shared" si="334"/>
        <v>14000000</v>
      </c>
    </row>
    <row r="591" spans="1:17" x14ac:dyDescent="0.3">
      <c r="A591" s="23" t="str">
        <f t="shared" ref="A591:A594" si="335">A590</f>
        <v>18/06/2019</v>
      </c>
      <c r="B591" s="8" t="str">
        <f t="shared" ref="B591:B594" si="336">B590</f>
        <v>18/06/2019</v>
      </c>
      <c r="C591" s="8">
        <v>6</v>
      </c>
      <c r="D591" s="8" t="str">
        <f t="shared" ref="D591:D594" si="337">D590</f>
        <v>DH14871</v>
      </c>
      <c r="E591" s="8" t="str">
        <f t="shared" ref="E591:E594" si="338">E590</f>
        <v>nhi.vu</v>
      </c>
      <c r="F591" s="8" t="str">
        <f>VLOOKUP(E591,'DANH MỤC'!$F:$G,2,0)</f>
        <v>Nhóm 1</v>
      </c>
      <c r="G591" s="8" t="str">
        <f t="shared" ref="G591:G594" si="339">G590</f>
        <v>KH0272</v>
      </c>
      <c r="H591" t="str">
        <f>VLOOKUP(G591,'DANH MỤC'!$I:$K,2,0)</f>
        <v>KH 0272</v>
      </c>
      <c r="I591" t="str">
        <f>VLOOKUP(G591,'DANH MỤC'!$I:$K,3,0)</f>
        <v>Đà Nẵng</v>
      </c>
      <c r="J591" s="8" t="s">
        <v>5940</v>
      </c>
      <c r="K591" t="str">
        <f>VLOOKUP(J591,'DANH MỤC'!$A$1:$B$19,2,0)</f>
        <v>Sản phẩm 0002</v>
      </c>
      <c r="L591" s="9" t="s">
        <v>15</v>
      </c>
      <c r="M591">
        <v>3</v>
      </c>
      <c r="N591" s="3">
        <f>IF(LEFT(K591,1)="S",VLOOKUP(K591,'DANH MỤC'!$B:$D,2,0),VLOOKUP(K591,'DANH MỤC'!$B:$D,3,0))</f>
        <v>2000000</v>
      </c>
      <c r="O591">
        <v>20</v>
      </c>
      <c r="P591" s="3">
        <f>N591*O591%*CSDL[[#This Row],[SỐ LƯỢNG]]</f>
        <v>1200000</v>
      </c>
      <c r="Q591" s="3">
        <f t="shared" si="334"/>
        <v>4800000</v>
      </c>
    </row>
    <row r="592" spans="1:17" x14ac:dyDescent="0.3">
      <c r="A592" s="23" t="str">
        <f t="shared" si="335"/>
        <v>18/06/2019</v>
      </c>
      <c r="B592" s="8" t="str">
        <f t="shared" si="336"/>
        <v>18/06/2019</v>
      </c>
      <c r="C592" s="8">
        <v>6</v>
      </c>
      <c r="D592" s="8" t="str">
        <f t="shared" si="337"/>
        <v>DH14871</v>
      </c>
      <c r="E592" s="8" t="str">
        <f t="shared" si="338"/>
        <v>nhi.vu</v>
      </c>
      <c r="F592" s="8" t="str">
        <f>VLOOKUP(E592,'DANH MỤC'!$F:$G,2,0)</f>
        <v>Nhóm 1</v>
      </c>
      <c r="G592" s="8" t="str">
        <f t="shared" si="339"/>
        <v>KH0272</v>
      </c>
      <c r="H592" t="str">
        <f>VLOOKUP(G592,'DANH MỤC'!$I:$K,2,0)</f>
        <v>KH 0272</v>
      </c>
      <c r="I592" t="str">
        <f>VLOOKUP(G592,'DANH MỤC'!$I:$K,3,0)</f>
        <v>Đà Nẵng</v>
      </c>
      <c r="J592" s="8" t="s">
        <v>5939</v>
      </c>
      <c r="K592" t="str">
        <f>VLOOKUP(J592,'DANH MỤC'!$A$1:$B$19,2,0)</f>
        <v>Sản phẩm 0001</v>
      </c>
      <c r="L592" s="9" t="s">
        <v>15</v>
      </c>
      <c r="M592">
        <v>2</v>
      </c>
      <c r="N592" s="3">
        <f>IF(LEFT(K592,1)="S",VLOOKUP(K592,'DANH MỤC'!$B:$D,2,0),VLOOKUP(K592,'DANH MỤC'!$B:$D,3,0))</f>
        <v>3000000</v>
      </c>
      <c r="O592">
        <v>20</v>
      </c>
      <c r="P592" s="3">
        <f>N592*O592%*CSDL[[#This Row],[SỐ LƯỢNG]]</f>
        <v>1200000</v>
      </c>
      <c r="Q592" s="3">
        <f t="shared" si="334"/>
        <v>4800000</v>
      </c>
    </row>
    <row r="593" spans="1:17" x14ac:dyDescent="0.3">
      <c r="A593" s="23" t="str">
        <f t="shared" si="335"/>
        <v>18/06/2019</v>
      </c>
      <c r="B593" s="8" t="str">
        <f t="shared" si="336"/>
        <v>18/06/2019</v>
      </c>
      <c r="C593" s="8">
        <v>6</v>
      </c>
      <c r="D593" s="8" t="str">
        <f t="shared" si="337"/>
        <v>DH14871</v>
      </c>
      <c r="E593" s="8" t="str">
        <f t="shared" si="338"/>
        <v>nhi.vu</v>
      </c>
      <c r="F593" s="8" t="str">
        <f>VLOOKUP(E593,'DANH MỤC'!$F:$G,2,0)</f>
        <v>Nhóm 1</v>
      </c>
      <c r="G593" s="8" t="str">
        <f t="shared" si="339"/>
        <v>KH0272</v>
      </c>
      <c r="H593" t="str">
        <f>VLOOKUP(G593,'DANH MỤC'!$I:$K,2,0)</f>
        <v>KH 0272</v>
      </c>
      <c r="I593" t="str">
        <f>VLOOKUP(G593,'DANH MỤC'!$I:$K,3,0)</f>
        <v>Đà Nẵng</v>
      </c>
      <c r="J593" s="8" t="s">
        <v>19</v>
      </c>
      <c r="K593" t="str">
        <f>VLOOKUP(J593,'DANH MỤC'!$A$1:$B$19,2,0)</f>
        <v>Sản phẩm 0003</v>
      </c>
      <c r="L593" s="9" t="s">
        <v>15</v>
      </c>
      <c r="M593">
        <v>1</v>
      </c>
      <c r="N593" s="3">
        <f>IF(LEFT(K593,1)="S",VLOOKUP(K593,'DANH MỤC'!$B:$D,2,0),VLOOKUP(K593,'DANH MỤC'!$B:$D,3,0))</f>
        <v>2500000</v>
      </c>
      <c r="O593">
        <v>100</v>
      </c>
      <c r="P593" s="3">
        <f>N593*O593%*CSDL[[#This Row],[SỐ LƯỢNG]]</f>
        <v>2500000</v>
      </c>
      <c r="Q593" s="3">
        <f t="shared" si="334"/>
        <v>0</v>
      </c>
    </row>
    <row r="594" spans="1:17" x14ac:dyDescent="0.3">
      <c r="A594" s="23" t="str">
        <f t="shared" si="335"/>
        <v>18/06/2019</v>
      </c>
      <c r="B594" s="8" t="str">
        <f t="shared" si="336"/>
        <v>18/06/2019</v>
      </c>
      <c r="C594" s="8">
        <v>6</v>
      </c>
      <c r="D594" s="8" t="str">
        <f t="shared" si="337"/>
        <v>DH14871</v>
      </c>
      <c r="E594" s="8" t="str">
        <f t="shared" si="338"/>
        <v>nhi.vu</v>
      </c>
      <c r="F594" s="8" t="str">
        <f>VLOOKUP(E594,'DANH MỤC'!$F:$G,2,0)</f>
        <v>Nhóm 1</v>
      </c>
      <c r="G594" s="8" t="str">
        <f t="shared" si="339"/>
        <v>KH0272</v>
      </c>
      <c r="H594" t="str">
        <f>VLOOKUP(G594,'DANH MỤC'!$I:$K,2,0)</f>
        <v>KH 0272</v>
      </c>
      <c r="I594" t="str">
        <f>VLOOKUP(G594,'DANH MỤC'!$I:$K,3,0)</f>
        <v>Đà Nẵng</v>
      </c>
      <c r="J594" s="8" t="s">
        <v>5940</v>
      </c>
      <c r="K594" t="str">
        <f>VLOOKUP(J594,'DANH MỤC'!$A$1:$B$19,2,0)</f>
        <v>Sản phẩm 0002</v>
      </c>
      <c r="L594" s="9" t="s">
        <v>15</v>
      </c>
      <c r="M594">
        <v>1</v>
      </c>
      <c r="N594" s="3">
        <f>IF(LEFT(K594,1)="S",VLOOKUP(K594,'DANH MỤC'!$B:$D,2,0),VLOOKUP(K594,'DANH MỤC'!$B:$D,3,0))</f>
        <v>2000000</v>
      </c>
      <c r="O594">
        <v>100</v>
      </c>
      <c r="P594" s="3">
        <f>N594*O594%*CSDL[[#This Row],[SỐ LƯỢNG]]</f>
        <v>2000000</v>
      </c>
      <c r="Q594" s="3">
        <f t="shared" si="334"/>
        <v>0</v>
      </c>
    </row>
    <row r="595" spans="1:17" x14ac:dyDescent="0.3">
      <c r="A595" s="23" t="s">
        <v>294</v>
      </c>
      <c r="B595" s="8" t="s">
        <v>294</v>
      </c>
      <c r="C595" s="8">
        <v>6</v>
      </c>
      <c r="D595" s="8" t="s">
        <v>310</v>
      </c>
      <c r="E595" s="8" t="s">
        <v>13815</v>
      </c>
      <c r="F595" s="8" t="str">
        <f>VLOOKUP(E595,'DANH MỤC'!$F:$G,2,0)</f>
        <v>Nhóm 1</v>
      </c>
      <c r="G595" s="8" t="s">
        <v>6306</v>
      </c>
      <c r="H595" t="str">
        <f>VLOOKUP(G595,'DANH MỤC'!$I:$K,2,0)</f>
        <v>KH 0273</v>
      </c>
      <c r="I595" t="str">
        <f>VLOOKUP(G595,'DANH MỤC'!$I:$K,3,0)</f>
        <v>Kiên Giang</v>
      </c>
      <c r="J595" s="8" t="s">
        <v>19</v>
      </c>
      <c r="K595" t="str">
        <f>VLOOKUP(J595,'DANH MỤC'!$A$1:$B$19,2,0)</f>
        <v>Sản phẩm 0003</v>
      </c>
      <c r="L595" s="9" t="s">
        <v>15</v>
      </c>
      <c r="M595">
        <v>6</v>
      </c>
      <c r="N595" s="3">
        <f>IF(LEFT(K595,1)="S",VLOOKUP(K595,'DANH MỤC'!$B:$D,2,0),VLOOKUP(K595,'DANH MỤC'!$B:$D,3,0))</f>
        <v>2500000</v>
      </c>
      <c r="O595">
        <v>20</v>
      </c>
      <c r="P595" s="3">
        <f>N595*O595%*CSDL[[#This Row],[SỐ LƯỢNG]]</f>
        <v>3000000</v>
      </c>
      <c r="Q595" s="3">
        <f t="shared" si="334"/>
        <v>12000000</v>
      </c>
    </row>
    <row r="596" spans="1:17" x14ac:dyDescent="0.3">
      <c r="A596" s="23" t="str">
        <f t="shared" ref="A596:A598" si="340">A595</f>
        <v>18/06/2019</v>
      </c>
      <c r="B596" s="8" t="str">
        <f t="shared" ref="B596:B598" si="341">B595</f>
        <v>18/06/2019</v>
      </c>
      <c r="C596" s="8">
        <v>6</v>
      </c>
      <c r="D596" s="8" t="str">
        <f t="shared" ref="D596:D598" si="342">D595</f>
        <v>DH14870</v>
      </c>
      <c r="E596" s="8" t="str">
        <f t="shared" ref="E596:E598" si="343">E595</f>
        <v>nhi.vu</v>
      </c>
      <c r="F596" s="8" t="str">
        <f>VLOOKUP(E596,'DANH MỤC'!$F:$G,2,0)</f>
        <v>Nhóm 1</v>
      </c>
      <c r="G596" s="8" t="str">
        <f t="shared" ref="G596:G598" si="344">G595</f>
        <v>KH0273</v>
      </c>
      <c r="H596" t="str">
        <f>VLOOKUP(G596,'DANH MỤC'!$I:$K,2,0)</f>
        <v>KH 0273</v>
      </c>
      <c r="I596" t="str">
        <f>VLOOKUP(G596,'DANH MỤC'!$I:$K,3,0)</f>
        <v>Kiên Giang</v>
      </c>
      <c r="J596" s="8" t="s">
        <v>14</v>
      </c>
      <c r="K596" t="str">
        <f>VLOOKUP(J596,'DANH MỤC'!$A$1:$B$19,2,0)</f>
        <v>Sản phẩm 0004</v>
      </c>
      <c r="L596" s="9" t="s">
        <v>15</v>
      </c>
      <c r="M596">
        <v>6</v>
      </c>
      <c r="N596" s="3">
        <f>IF(LEFT(K596,1)="S",VLOOKUP(K596,'DANH MỤC'!$B:$D,2,0),VLOOKUP(K596,'DANH MỤC'!$B:$D,3,0))</f>
        <v>3500000</v>
      </c>
      <c r="O596">
        <v>20</v>
      </c>
      <c r="P596" s="3">
        <f>N596*O596%*CSDL[[#This Row],[SỐ LƯỢNG]]</f>
        <v>4200000</v>
      </c>
      <c r="Q596" s="3">
        <f t="shared" si="334"/>
        <v>16800000</v>
      </c>
    </row>
    <row r="597" spans="1:17" x14ac:dyDescent="0.3">
      <c r="A597" s="23" t="str">
        <f t="shared" si="340"/>
        <v>18/06/2019</v>
      </c>
      <c r="B597" s="8" t="str">
        <f t="shared" si="341"/>
        <v>18/06/2019</v>
      </c>
      <c r="C597" s="8">
        <v>6</v>
      </c>
      <c r="D597" s="8" t="str">
        <f t="shared" si="342"/>
        <v>DH14870</v>
      </c>
      <c r="E597" s="8" t="str">
        <f t="shared" si="343"/>
        <v>nhi.vu</v>
      </c>
      <c r="F597" s="8" t="str">
        <f>VLOOKUP(E597,'DANH MỤC'!$F:$G,2,0)</f>
        <v>Nhóm 1</v>
      </c>
      <c r="G597" s="8" t="str">
        <f t="shared" si="344"/>
        <v>KH0273</v>
      </c>
      <c r="H597" t="str">
        <f>VLOOKUP(G597,'DANH MỤC'!$I:$K,2,0)</f>
        <v>KH 0273</v>
      </c>
      <c r="I597" t="str">
        <f>VLOOKUP(G597,'DANH MỤC'!$I:$K,3,0)</f>
        <v>Kiên Giang</v>
      </c>
      <c r="J597" s="8" t="s">
        <v>19</v>
      </c>
      <c r="K597" t="str">
        <f>VLOOKUP(J597,'DANH MỤC'!$A$1:$B$19,2,0)</f>
        <v>Sản phẩm 0003</v>
      </c>
      <c r="L597" s="9" t="s">
        <v>15</v>
      </c>
      <c r="M597">
        <v>1</v>
      </c>
      <c r="N597" s="3">
        <f>IF(LEFT(K597,1)="S",VLOOKUP(K597,'DANH MỤC'!$B:$D,2,0),VLOOKUP(K597,'DANH MỤC'!$B:$D,3,0))</f>
        <v>2500000</v>
      </c>
      <c r="O597">
        <v>100</v>
      </c>
      <c r="P597" s="3">
        <f>N597*O597%*CSDL[[#This Row],[SỐ LƯỢNG]]</f>
        <v>2500000</v>
      </c>
      <c r="Q597" s="3">
        <f t="shared" si="334"/>
        <v>0</v>
      </c>
    </row>
    <row r="598" spans="1:17" x14ac:dyDescent="0.3">
      <c r="A598" s="23" t="str">
        <f t="shared" si="340"/>
        <v>18/06/2019</v>
      </c>
      <c r="B598" s="8" t="str">
        <f t="shared" si="341"/>
        <v>18/06/2019</v>
      </c>
      <c r="C598" s="8">
        <v>6</v>
      </c>
      <c r="D598" s="8" t="str">
        <f t="shared" si="342"/>
        <v>DH14870</v>
      </c>
      <c r="E598" s="8" t="str">
        <f t="shared" si="343"/>
        <v>nhi.vu</v>
      </c>
      <c r="F598" s="8" t="str">
        <f>VLOOKUP(E598,'DANH MỤC'!$F:$G,2,0)</f>
        <v>Nhóm 1</v>
      </c>
      <c r="G598" s="8" t="str">
        <f t="shared" si="344"/>
        <v>KH0273</v>
      </c>
      <c r="H598" t="str">
        <f>VLOOKUP(G598,'DANH MỤC'!$I:$K,2,0)</f>
        <v>KH 0273</v>
      </c>
      <c r="I598" t="str">
        <f>VLOOKUP(G598,'DANH MỤC'!$I:$K,3,0)</f>
        <v>Kiên Giang</v>
      </c>
      <c r="J598" s="8" t="s">
        <v>14</v>
      </c>
      <c r="K598" t="str">
        <f>VLOOKUP(J598,'DANH MỤC'!$A$1:$B$19,2,0)</f>
        <v>Sản phẩm 0004</v>
      </c>
      <c r="L598" s="9" t="s">
        <v>15</v>
      </c>
      <c r="M598">
        <v>1</v>
      </c>
      <c r="N598" s="3">
        <f>IF(LEFT(K598,1)="S",VLOOKUP(K598,'DANH MỤC'!$B:$D,2,0),VLOOKUP(K598,'DANH MỤC'!$B:$D,3,0))</f>
        <v>3500000</v>
      </c>
      <c r="O598">
        <v>100</v>
      </c>
      <c r="P598" s="3">
        <f>N598*O598%*CSDL[[#This Row],[SỐ LƯỢNG]]</f>
        <v>3500000</v>
      </c>
      <c r="Q598" s="3">
        <f t="shared" si="334"/>
        <v>0</v>
      </c>
    </row>
    <row r="599" spans="1:17" x14ac:dyDescent="0.3">
      <c r="A599" s="23" t="s">
        <v>294</v>
      </c>
      <c r="B599" s="8" t="s">
        <v>294</v>
      </c>
      <c r="C599" s="8">
        <v>6</v>
      </c>
      <c r="D599" s="8" t="s">
        <v>312</v>
      </c>
      <c r="E599" s="8" t="s">
        <v>13815</v>
      </c>
      <c r="F599" s="8" t="str">
        <f>VLOOKUP(E599,'DANH MỤC'!$F:$G,2,0)</f>
        <v>Nhóm 1</v>
      </c>
      <c r="G599" s="8" t="s">
        <v>6307</v>
      </c>
      <c r="H599" t="str">
        <f>VLOOKUP(G599,'DANH MỤC'!$I:$K,2,0)</f>
        <v>KH 0274</v>
      </c>
      <c r="I599" t="str">
        <f>VLOOKUP(G599,'DANH MỤC'!$I:$K,3,0)</f>
        <v>Trà Vinh</v>
      </c>
      <c r="J599" s="8" t="s">
        <v>19</v>
      </c>
      <c r="K599" t="str">
        <f>VLOOKUP(J599,'DANH MỤC'!$A$1:$B$19,2,0)</f>
        <v>Sản phẩm 0003</v>
      </c>
      <c r="L599" s="9" t="s">
        <v>15</v>
      </c>
      <c r="M599">
        <v>1</v>
      </c>
      <c r="N599" s="3">
        <f>IF(LEFT(K599,1)="S",VLOOKUP(K599,'DANH MỤC'!$B:$D,2,0),VLOOKUP(K599,'DANH MỤC'!$B:$D,3,0))</f>
        <v>2500000</v>
      </c>
      <c r="O599">
        <v>5</v>
      </c>
      <c r="P599" s="3">
        <f>N599*O599%*CSDL[[#This Row],[SỐ LƯỢNG]]</f>
        <v>125000</v>
      </c>
      <c r="Q599" s="3">
        <f t="shared" si="334"/>
        <v>2375000</v>
      </c>
    </row>
    <row r="600" spans="1:17" x14ac:dyDescent="0.3">
      <c r="A600" s="23" t="str">
        <f t="shared" ref="A600:A601" si="345">A599</f>
        <v>18/06/2019</v>
      </c>
      <c r="B600" s="8" t="str">
        <f t="shared" ref="B600:B601" si="346">B599</f>
        <v>18/06/2019</v>
      </c>
      <c r="C600" s="8">
        <v>6</v>
      </c>
      <c r="D600" s="8" t="str">
        <f t="shared" ref="D600:D601" si="347">D599</f>
        <v>DH14869</v>
      </c>
      <c r="E600" s="8" t="str">
        <f t="shared" ref="E600:E601" si="348">E599</f>
        <v>nhi.vu</v>
      </c>
      <c r="F600" s="8" t="str">
        <f>VLOOKUP(E600,'DANH MỤC'!$F:$G,2,0)</f>
        <v>Nhóm 1</v>
      </c>
      <c r="G600" s="8" t="str">
        <f t="shared" ref="G600:G601" si="349">G599</f>
        <v>KH0274</v>
      </c>
      <c r="H600" t="str">
        <f>VLOOKUP(G600,'DANH MỤC'!$I:$K,2,0)</f>
        <v>KH 0274</v>
      </c>
      <c r="I600" t="str">
        <f>VLOOKUP(G600,'DANH MỤC'!$I:$K,3,0)</f>
        <v>Trà Vinh</v>
      </c>
      <c r="J600" s="8" t="s">
        <v>14</v>
      </c>
      <c r="K600" t="str">
        <f>VLOOKUP(J600,'DANH MỤC'!$A$1:$B$19,2,0)</f>
        <v>Sản phẩm 0004</v>
      </c>
      <c r="L600" s="9" t="s">
        <v>15</v>
      </c>
      <c r="M600">
        <v>2</v>
      </c>
      <c r="N600" s="3">
        <f>IF(LEFT(K600,1)="S",VLOOKUP(K600,'DANH MỤC'!$B:$D,2,0),VLOOKUP(K600,'DANH MỤC'!$B:$D,3,0))</f>
        <v>3500000</v>
      </c>
      <c r="O600">
        <v>10</v>
      </c>
      <c r="P600" s="3">
        <f>N600*O600%*CSDL[[#This Row],[SỐ LƯỢNG]]</f>
        <v>700000</v>
      </c>
      <c r="Q600" s="3">
        <f t="shared" si="334"/>
        <v>6300000</v>
      </c>
    </row>
    <row r="601" spans="1:17" x14ac:dyDescent="0.3">
      <c r="A601" s="23" t="str">
        <f t="shared" si="345"/>
        <v>18/06/2019</v>
      </c>
      <c r="B601" s="8" t="str">
        <f t="shared" si="346"/>
        <v>18/06/2019</v>
      </c>
      <c r="C601" s="8">
        <v>6</v>
      </c>
      <c r="D601" s="8" t="str">
        <f t="shared" si="347"/>
        <v>DH14869</v>
      </c>
      <c r="E601" s="8" t="str">
        <f t="shared" si="348"/>
        <v>nhi.vu</v>
      </c>
      <c r="F601" s="8" t="str">
        <f>VLOOKUP(E601,'DANH MỤC'!$F:$G,2,0)</f>
        <v>Nhóm 1</v>
      </c>
      <c r="G601" s="8" t="str">
        <f t="shared" si="349"/>
        <v>KH0274</v>
      </c>
      <c r="H601" t="str">
        <f>VLOOKUP(G601,'DANH MỤC'!$I:$K,2,0)</f>
        <v>KH 0274</v>
      </c>
      <c r="I601" t="str">
        <f>VLOOKUP(G601,'DANH MỤC'!$I:$K,3,0)</f>
        <v>Trà Vinh</v>
      </c>
      <c r="J601" s="8" t="s">
        <v>5944</v>
      </c>
      <c r="K601" t="str">
        <f>VLOOKUP(J601,'DANH MỤC'!$A$1:$B$19,2,0)</f>
        <v>Hàng tặng 0001</v>
      </c>
      <c r="L601" s="9" t="s">
        <v>24</v>
      </c>
      <c r="M601">
        <v>1</v>
      </c>
      <c r="N601" s="3">
        <f>IF(LEFT(K601,1)="S",VLOOKUP(K601,'DANH MỤC'!$B:$D,2,0),VLOOKUP(K601,'DANH MỤC'!$B:$D,3,0))</f>
        <v>200000</v>
      </c>
      <c r="O601">
        <v>100</v>
      </c>
      <c r="P601" s="3">
        <f>N601*O601%*CSDL[[#This Row],[SỐ LƯỢNG]]</f>
        <v>200000</v>
      </c>
      <c r="Q601" s="3">
        <f t="shared" si="334"/>
        <v>0</v>
      </c>
    </row>
    <row r="602" spans="1:17" x14ac:dyDescent="0.3">
      <c r="A602" s="23" t="s">
        <v>294</v>
      </c>
      <c r="B602" s="8" t="s">
        <v>294</v>
      </c>
      <c r="C602" s="8">
        <v>6</v>
      </c>
      <c r="D602" s="8" t="s">
        <v>313</v>
      </c>
      <c r="E602" s="8" t="s">
        <v>13816</v>
      </c>
      <c r="F602" s="8" t="str">
        <f>VLOOKUP(E602,'DANH MỤC'!$F:$G,2,0)</f>
        <v>Nhóm 1</v>
      </c>
      <c r="G602" s="8" t="s">
        <v>6308</v>
      </c>
      <c r="H602" t="str">
        <f>VLOOKUP(G602,'DANH MỤC'!$I:$K,2,0)</f>
        <v>KH 0275</v>
      </c>
      <c r="I602" t="str">
        <f>VLOOKUP(G602,'DANH MỤC'!$I:$K,3,0)</f>
        <v>Quảng Bình</v>
      </c>
      <c r="J602" s="8" t="s">
        <v>14</v>
      </c>
      <c r="K602" t="str">
        <f>VLOOKUP(J602,'DANH MỤC'!$A$1:$B$19,2,0)</f>
        <v>Sản phẩm 0004</v>
      </c>
      <c r="L602" s="9" t="s">
        <v>15</v>
      </c>
      <c r="M602">
        <v>2</v>
      </c>
      <c r="N602" s="3">
        <f>IF(LEFT(K602,1)="S",VLOOKUP(K602,'DANH MỤC'!$B:$D,2,0),VLOOKUP(K602,'DANH MỤC'!$B:$D,3,0))</f>
        <v>3500000</v>
      </c>
      <c r="O602">
        <v>0</v>
      </c>
      <c r="P602" s="3">
        <f>N602*O602%*CSDL[[#This Row],[SỐ LƯỢNG]]</f>
        <v>0</v>
      </c>
      <c r="Q602" s="3">
        <f t="shared" si="334"/>
        <v>7000000</v>
      </c>
    </row>
    <row r="603" spans="1:17" x14ac:dyDescent="0.3">
      <c r="A603" s="23" t="str">
        <f t="shared" ref="A603:A604" si="350">A602</f>
        <v>18/06/2019</v>
      </c>
      <c r="B603" s="8" t="str">
        <f t="shared" ref="B603:B604" si="351">B602</f>
        <v>18/06/2019</v>
      </c>
      <c r="C603" s="8">
        <v>6</v>
      </c>
      <c r="D603" s="8" t="str">
        <f t="shared" ref="D603:D604" si="352">D602</f>
        <v>DH14868</v>
      </c>
      <c r="E603" s="8" t="str">
        <f t="shared" ref="E603:E604" si="353">E602</f>
        <v>luyen.dam</v>
      </c>
      <c r="F603" s="8" t="str">
        <f>VLOOKUP(E603,'DANH MỤC'!$F:$G,2,0)</f>
        <v>Nhóm 1</v>
      </c>
      <c r="G603" s="8" t="str">
        <f t="shared" ref="G603:G604" si="354">G602</f>
        <v>KH0275</v>
      </c>
      <c r="H603" t="str">
        <f>VLOOKUP(G603,'DANH MỤC'!$I:$K,2,0)</f>
        <v>KH 0275</v>
      </c>
      <c r="I603" t="str">
        <f>VLOOKUP(G603,'DANH MỤC'!$I:$K,3,0)</f>
        <v>Quảng Bình</v>
      </c>
      <c r="J603" s="8" t="s">
        <v>5944</v>
      </c>
      <c r="K603" t="str">
        <f>VLOOKUP(J603,'DANH MỤC'!$A$1:$B$19,2,0)</f>
        <v>Hàng tặng 0001</v>
      </c>
      <c r="L603" s="9" t="s">
        <v>24</v>
      </c>
      <c r="M603">
        <v>2</v>
      </c>
      <c r="N603" s="3">
        <f>IF(LEFT(K603,1)="S",VLOOKUP(K603,'DANH MỤC'!$B:$D,2,0),VLOOKUP(K603,'DANH MỤC'!$B:$D,3,0))</f>
        <v>200000</v>
      </c>
      <c r="O603">
        <v>100</v>
      </c>
      <c r="P603" s="3">
        <f>N603*O603%*CSDL[[#This Row],[SỐ LƯỢNG]]</f>
        <v>400000</v>
      </c>
      <c r="Q603" s="3">
        <f t="shared" si="334"/>
        <v>0</v>
      </c>
    </row>
    <row r="604" spans="1:17" x14ac:dyDescent="0.3">
      <c r="A604" s="23" t="str">
        <f t="shared" si="350"/>
        <v>18/06/2019</v>
      </c>
      <c r="B604" s="8" t="str">
        <f t="shared" si="351"/>
        <v>18/06/2019</v>
      </c>
      <c r="C604" s="8">
        <v>6</v>
      </c>
      <c r="D604" s="8" t="str">
        <f t="shared" si="352"/>
        <v>DH14868</v>
      </c>
      <c r="E604" s="8" t="str">
        <f t="shared" si="353"/>
        <v>luyen.dam</v>
      </c>
      <c r="F604" s="8" t="str">
        <f>VLOOKUP(E604,'DANH MỤC'!$F:$G,2,0)</f>
        <v>Nhóm 1</v>
      </c>
      <c r="G604" s="8" t="str">
        <f t="shared" si="354"/>
        <v>KH0275</v>
      </c>
      <c r="H604" t="str">
        <f>VLOOKUP(G604,'DANH MỤC'!$I:$K,2,0)</f>
        <v>KH 0275</v>
      </c>
      <c r="I604" t="str">
        <f>VLOOKUP(G604,'DANH MỤC'!$I:$K,3,0)</f>
        <v>Quảng Bình</v>
      </c>
      <c r="J604" s="8" t="s">
        <v>5946</v>
      </c>
      <c r="K604" t="str">
        <f>VLOOKUP(J604,'DANH MỤC'!$A$1:$B$19,2,0)</f>
        <v>Hàng tặng 0003</v>
      </c>
      <c r="L604" s="9" t="s">
        <v>46</v>
      </c>
      <c r="M604">
        <v>1</v>
      </c>
      <c r="N604" s="3">
        <f>IF(LEFT(K604,1)="S",VLOOKUP(K604,'DANH MỤC'!$B:$D,2,0),VLOOKUP(K604,'DANH MỤC'!$B:$D,3,0))</f>
        <v>300000</v>
      </c>
      <c r="O604">
        <v>0</v>
      </c>
      <c r="P604" s="3">
        <f>N604*O604%*CSDL[[#This Row],[SỐ LƯỢNG]]</f>
        <v>0</v>
      </c>
      <c r="Q604" s="3">
        <f t="shared" si="334"/>
        <v>300000</v>
      </c>
    </row>
    <row r="605" spans="1:17" x14ac:dyDescent="0.3">
      <c r="A605" s="23" t="s">
        <v>294</v>
      </c>
      <c r="B605" s="8" t="s">
        <v>294</v>
      </c>
      <c r="C605" s="8">
        <v>6</v>
      </c>
      <c r="D605" s="8" t="s">
        <v>314</v>
      </c>
      <c r="E605" s="8" t="s">
        <v>13820</v>
      </c>
      <c r="F605" s="8" t="str">
        <f>VLOOKUP(E605,'DANH MỤC'!$F:$G,2,0)</f>
        <v>Nhóm 1</v>
      </c>
      <c r="G605" s="8" t="s">
        <v>6309</v>
      </c>
      <c r="H605" t="str">
        <f>VLOOKUP(G605,'DANH MỤC'!$I:$K,2,0)</f>
        <v>KH 0276</v>
      </c>
      <c r="I605" t="str">
        <f>VLOOKUP(G605,'DANH MỤC'!$I:$K,3,0)</f>
        <v>Tuyên Quang</v>
      </c>
      <c r="J605" s="8" t="s">
        <v>19</v>
      </c>
      <c r="K605" t="str">
        <f>VLOOKUP(J605,'DANH MỤC'!$A$1:$B$19,2,0)</f>
        <v>Sản phẩm 0003</v>
      </c>
      <c r="L605" s="9" t="s">
        <v>15</v>
      </c>
      <c r="M605">
        <v>5</v>
      </c>
      <c r="N605" s="3">
        <f>IF(LEFT(K605,1)="S",VLOOKUP(K605,'DANH MỤC'!$B:$D,2,0),VLOOKUP(K605,'DANH MỤC'!$B:$D,3,0))</f>
        <v>2500000</v>
      </c>
      <c r="O605">
        <v>25</v>
      </c>
      <c r="P605" s="3">
        <f>N605*O605%*CSDL[[#This Row],[SỐ LƯỢNG]]</f>
        <v>3125000</v>
      </c>
      <c r="Q605" s="3">
        <f t="shared" si="334"/>
        <v>9375000</v>
      </c>
    </row>
    <row r="606" spans="1:17" x14ac:dyDescent="0.3">
      <c r="A606" s="23" t="str">
        <f t="shared" ref="A606:A612" si="355">A605</f>
        <v>18/06/2019</v>
      </c>
      <c r="B606" s="8" t="str">
        <f t="shared" ref="B606:B612" si="356">B605</f>
        <v>18/06/2019</v>
      </c>
      <c r="C606" s="8">
        <v>6</v>
      </c>
      <c r="D606" s="8" t="str">
        <f t="shared" ref="D606:D612" si="357">D605</f>
        <v>DH14866</v>
      </c>
      <c r="E606" s="8" t="str">
        <f t="shared" ref="E606:E612" si="358">E605</f>
        <v>son.quach</v>
      </c>
      <c r="F606" s="8" t="str">
        <f>VLOOKUP(E606,'DANH MỤC'!$F:$G,2,0)</f>
        <v>Nhóm 1</v>
      </c>
      <c r="G606" s="8" t="str">
        <f t="shared" ref="G606:G612" si="359">G605</f>
        <v>KH0276</v>
      </c>
      <c r="H606" t="str">
        <f>VLOOKUP(G606,'DANH MỤC'!$I:$K,2,0)</f>
        <v>KH 0276</v>
      </c>
      <c r="I606" t="str">
        <f>VLOOKUP(G606,'DANH MỤC'!$I:$K,3,0)</f>
        <v>Tuyên Quang</v>
      </c>
      <c r="J606" s="8" t="s">
        <v>14</v>
      </c>
      <c r="K606" t="str">
        <f>VLOOKUP(J606,'DANH MỤC'!$A$1:$B$19,2,0)</f>
        <v>Sản phẩm 0004</v>
      </c>
      <c r="L606" s="9" t="s">
        <v>15</v>
      </c>
      <c r="M606">
        <v>5</v>
      </c>
      <c r="N606" s="3">
        <f>IF(LEFT(K606,1)="S",VLOOKUP(K606,'DANH MỤC'!$B:$D,2,0),VLOOKUP(K606,'DANH MỤC'!$B:$D,3,0))</f>
        <v>3500000</v>
      </c>
      <c r="O606">
        <v>25</v>
      </c>
      <c r="P606" s="3">
        <f>N606*O606%*CSDL[[#This Row],[SỐ LƯỢNG]]</f>
        <v>4375000</v>
      </c>
      <c r="Q606" s="3">
        <f t="shared" si="334"/>
        <v>13125000</v>
      </c>
    </row>
    <row r="607" spans="1:17" x14ac:dyDescent="0.3">
      <c r="A607" s="23" t="str">
        <f t="shared" si="355"/>
        <v>18/06/2019</v>
      </c>
      <c r="B607" s="8" t="str">
        <f t="shared" si="356"/>
        <v>18/06/2019</v>
      </c>
      <c r="C607" s="8">
        <v>6</v>
      </c>
      <c r="D607" s="8" t="str">
        <f t="shared" si="357"/>
        <v>DH14866</v>
      </c>
      <c r="E607" s="8" t="str">
        <f t="shared" si="358"/>
        <v>son.quach</v>
      </c>
      <c r="F607" s="8" t="str">
        <f>VLOOKUP(E607,'DANH MỤC'!$F:$G,2,0)</f>
        <v>Nhóm 1</v>
      </c>
      <c r="G607" s="8" t="str">
        <f t="shared" si="359"/>
        <v>KH0276</v>
      </c>
      <c r="H607" t="str">
        <f>VLOOKUP(G607,'DANH MỤC'!$I:$K,2,0)</f>
        <v>KH 0276</v>
      </c>
      <c r="I607" t="str">
        <f>VLOOKUP(G607,'DANH MỤC'!$I:$K,3,0)</f>
        <v>Tuyên Quang</v>
      </c>
      <c r="J607" s="8" t="s">
        <v>5940</v>
      </c>
      <c r="K607" t="str">
        <f>VLOOKUP(J607,'DANH MỤC'!$A$1:$B$19,2,0)</f>
        <v>Sản phẩm 0002</v>
      </c>
      <c r="L607" s="9" t="s">
        <v>15</v>
      </c>
      <c r="M607">
        <v>4</v>
      </c>
      <c r="N607" s="3">
        <f>IF(LEFT(K607,1)="S",VLOOKUP(K607,'DANH MỤC'!$B:$D,2,0),VLOOKUP(K607,'DANH MỤC'!$B:$D,3,0))</f>
        <v>2000000</v>
      </c>
      <c r="O607">
        <v>25</v>
      </c>
      <c r="P607" s="3">
        <f>N607*O607%*CSDL[[#This Row],[SỐ LƯỢNG]]</f>
        <v>2000000</v>
      </c>
      <c r="Q607" s="3">
        <f t="shared" si="334"/>
        <v>6000000</v>
      </c>
    </row>
    <row r="608" spans="1:17" x14ac:dyDescent="0.3">
      <c r="A608" s="23" t="str">
        <f t="shared" si="355"/>
        <v>18/06/2019</v>
      </c>
      <c r="B608" s="8" t="str">
        <f t="shared" si="356"/>
        <v>18/06/2019</v>
      </c>
      <c r="C608" s="8">
        <v>6</v>
      </c>
      <c r="D608" s="8" t="str">
        <f t="shared" si="357"/>
        <v>DH14866</v>
      </c>
      <c r="E608" s="8" t="str">
        <f t="shared" si="358"/>
        <v>son.quach</v>
      </c>
      <c r="F608" s="8" t="str">
        <f>VLOOKUP(E608,'DANH MỤC'!$F:$G,2,0)</f>
        <v>Nhóm 1</v>
      </c>
      <c r="G608" s="8" t="str">
        <f t="shared" si="359"/>
        <v>KH0276</v>
      </c>
      <c r="H608" t="str">
        <f>VLOOKUP(G608,'DANH MỤC'!$I:$K,2,0)</f>
        <v>KH 0276</v>
      </c>
      <c r="I608" t="str">
        <f>VLOOKUP(G608,'DANH MỤC'!$I:$K,3,0)</f>
        <v>Tuyên Quang</v>
      </c>
      <c r="J608" s="8" t="s">
        <v>5939</v>
      </c>
      <c r="K608" t="str">
        <f>VLOOKUP(J608,'DANH MỤC'!$A$1:$B$19,2,0)</f>
        <v>Sản phẩm 0001</v>
      </c>
      <c r="L608" s="9" t="s">
        <v>15</v>
      </c>
      <c r="M608">
        <v>22</v>
      </c>
      <c r="N608" s="3">
        <f>IF(LEFT(K608,1)="S",VLOOKUP(K608,'DANH MỤC'!$B:$D,2,0),VLOOKUP(K608,'DANH MỤC'!$B:$D,3,0))</f>
        <v>3000000</v>
      </c>
      <c r="O608">
        <v>25</v>
      </c>
      <c r="P608" s="3">
        <f>N608*O608%*CSDL[[#This Row],[SỐ LƯỢNG]]</f>
        <v>16500000</v>
      </c>
      <c r="Q608" s="3">
        <f t="shared" si="334"/>
        <v>49500000</v>
      </c>
    </row>
    <row r="609" spans="1:17" x14ac:dyDescent="0.3">
      <c r="A609" s="23" t="str">
        <f t="shared" si="355"/>
        <v>18/06/2019</v>
      </c>
      <c r="B609" s="8" t="str">
        <f t="shared" si="356"/>
        <v>18/06/2019</v>
      </c>
      <c r="C609" s="8">
        <v>6</v>
      </c>
      <c r="D609" s="8" t="str">
        <f t="shared" si="357"/>
        <v>DH14866</v>
      </c>
      <c r="E609" s="8" t="str">
        <f t="shared" si="358"/>
        <v>son.quach</v>
      </c>
      <c r="F609" s="8" t="str">
        <f>VLOOKUP(E609,'DANH MỤC'!$F:$G,2,0)</f>
        <v>Nhóm 1</v>
      </c>
      <c r="G609" s="8" t="str">
        <f t="shared" si="359"/>
        <v>KH0276</v>
      </c>
      <c r="H609" t="str">
        <f>VLOOKUP(G609,'DANH MỤC'!$I:$K,2,0)</f>
        <v>KH 0276</v>
      </c>
      <c r="I609" t="str">
        <f>VLOOKUP(G609,'DANH MỤC'!$I:$K,3,0)</f>
        <v>Tuyên Quang</v>
      </c>
      <c r="J609" s="8" t="s">
        <v>5940</v>
      </c>
      <c r="K609" t="str">
        <f>VLOOKUP(J609,'DANH MỤC'!$A$1:$B$19,2,0)</f>
        <v>Sản phẩm 0002</v>
      </c>
      <c r="L609" s="9" t="s">
        <v>15</v>
      </c>
      <c r="M609">
        <v>4</v>
      </c>
      <c r="N609" s="3">
        <f>IF(LEFT(K609,1)="S",VLOOKUP(K609,'DANH MỤC'!$B:$D,2,0),VLOOKUP(K609,'DANH MỤC'!$B:$D,3,0))</f>
        <v>2000000</v>
      </c>
      <c r="O609">
        <v>100</v>
      </c>
      <c r="P609" s="3">
        <f>N609*O609%*CSDL[[#This Row],[SỐ LƯỢNG]]</f>
        <v>8000000</v>
      </c>
      <c r="Q609" s="3">
        <f t="shared" si="334"/>
        <v>0</v>
      </c>
    </row>
    <row r="610" spans="1:17" x14ac:dyDescent="0.3">
      <c r="A610" s="23" t="str">
        <f t="shared" si="355"/>
        <v>18/06/2019</v>
      </c>
      <c r="B610" s="8" t="str">
        <f t="shared" si="356"/>
        <v>18/06/2019</v>
      </c>
      <c r="C610" s="8">
        <v>6</v>
      </c>
      <c r="D610" s="8" t="str">
        <f t="shared" si="357"/>
        <v>DH14866</v>
      </c>
      <c r="E610" s="8" t="str">
        <f t="shared" si="358"/>
        <v>son.quach</v>
      </c>
      <c r="F610" s="8" t="str">
        <f>VLOOKUP(E610,'DANH MỤC'!$F:$G,2,0)</f>
        <v>Nhóm 1</v>
      </c>
      <c r="G610" s="8" t="str">
        <f t="shared" si="359"/>
        <v>KH0276</v>
      </c>
      <c r="H610" t="str">
        <f>VLOOKUP(G610,'DANH MỤC'!$I:$K,2,0)</f>
        <v>KH 0276</v>
      </c>
      <c r="I610" t="str">
        <f>VLOOKUP(G610,'DANH MỤC'!$I:$K,3,0)</f>
        <v>Tuyên Quang</v>
      </c>
      <c r="J610" s="8" t="s">
        <v>19</v>
      </c>
      <c r="K610" t="str">
        <f>VLOOKUP(J610,'DANH MỤC'!$A$1:$B$19,2,0)</f>
        <v>Sản phẩm 0003</v>
      </c>
      <c r="L610" s="9" t="s">
        <v>15</v>
      </c>
      <c r="M610">
        <v>2</v>
      </c>
      <c r="N610" s="3">
        <f>IF(LEFT(K610,1)="S",VLOOKUP(K610,'DANH MỤC'!$B:$D,2,0),VLOOKUP(K610,'DANH MỤC'!$B:$D,3,0))</f>
        <v>2500000</v>
      </c>
      <c r="O610">
        <v>100</v>
      </c>
      <c r="P610" s="3">
        <f>N610*O610%*CSDL[[#This Row],[SỐ LƯỢNG]]</f>
        <v>5000000</v>
      </c>
      <c r="Q610" s="3">
        <f t="shared" si="334"/>
        <v>0</v>
      </c>
    </row>
    <row r="611" spans="1:17" x14ac:dyDescent="0.3">
      <c r="A611" s="23" t="str">
        <f t="shared" si="355"/>
        <v>18/06/2019</v>
      </c>
      <c r="B611" s="8" t="str">
        <f t="shared" si="356"/>
        <v>18/06/2019</v>
      </c>
      <c r="C611" s="8">
        <v>6</v>
      </c>
      <c r="D611" s="8" t="str">
        <f t="shared" si="357"/>
        <v>DH14866</v>
      </c>
      <c r="E611" s="8" t="str">
        <f t="shared" si="358"/>
        <v>son.quach</v>
      </c>
      <c r="F611" s="8" t="str">
        <f>VLOOKUP(E611,'DANH MỤC'!$F:$G,2,0)</f>
        <v>Nhóm 1</v>
      </c>
      <c r="G611" s="8" t="str">
        <f t="shared" si="359"/>
        <v>KH0276</v>
      </c>
      <c r="H611" t="str">
        <f>VLOOKUP(G611,'DANH MỤC'!$I:$K,2,0)</f>
        <v>KH 0276</v>
      </c>
      <c r="I611" t="str">
        <f>VLOOKUP(G611,'DANH MỤC'!$I:$K,3,0)</f>
        <v>Tuyên Quang</v>
      </c>
      <c r="J611" s="8" t="s">
        <v>14</v>
      </c>
      <c r="K611" t="str">
        <f>VLOOKUP(J611,'DANH MỤC'!$A$1:$B$19,2,0)</f>
        <v>Sản phẩm 0004</v>
      </c>
      <c r="L611" s="9" t="s">
        <v>15</v>
      </c>
      <c r="M611">
        <v>1</v>
      </c>
      <c r="N611" s="3">
        <f>IF(LEFT(K611,1)="S",VLOOKUP(K611,'DANH MỤC'!$B:$D,2,0),VLOOKUP(K611,'DANH MỤC'!$B:$D,3,0))</f>
        <v>3500000</v>
      </c>
      <c r="O611">
        <v>100</v>
      </c>
      <c r="P611" s="3">
        <f>N611*O611%*CSDL[[#This Row],[SỐ LƯỢNG]]</f>
        <v>3500000</v>
      </c>
      <c r="Q611" s="3">
        <f t="shared" si="334"/>
        <v>0</v>
      </c>
    </row>
    <row r="612" spans="1:17" x14ac:dyDescent="0.3">
      <c r="A612" s="23" t="str">
        <f t="shared" si="355"/>
        <v>18/06/2019</v>
      </c>
      <c r="B612" s="8" t="str">
        <f t="shared" si="356"/>
        <v>18/06/2019</v>
      </c>
      <c r="C612" s="8">
        <v>6</v>
      </c>
      <c r="D612" s="8" t="str">
        <f t="shared" si="357"/>
        <v>DH14866</v>
      </c>
      <c r="E612" s="8" t="str">
        <f t="shared" si="358"/>
        <v>son.quach</v>
      </c>
      <c r="F612" s="8" t="str">
        <f>VLOOKUP(E612,'DANH MỤC'!$F:$G,2,0)</f>
        <v>Nhóm 1</v>
      </c>
      <c r="G612" s="8" t="str">
        <f t="shared" si="359"/>
        <v>KH0276</v>
      </c>
      <c r="H612" t="str">
        <f>VLOOKUP(G612,'DANH MỤC'!$I:$K,2,0)</f>
        <v>KH 0276</v>
      </c>
      <c r="I612" t="str">
        <f>VLOOKUP(G612,'DANH MỤC'!$I:$K,3,0)</f>
        <v>Tuyên Quang</v>
      </c>
      <c r="J612" s="8" t="s">
        <v>5941</v>
      </c>
      <c r="K612" t="str">
        <f>VLOOKUP(J612,'DANH MỤC'!$A$1:$B$19,2,0)</f>
        <v>Sản phẩm 0006</v>
      </c>
      <c r="L612" s="9" t="s">
        <v>15</v>
      </c>
      <c r="M612">
        <v>1</v>
      </c>
      <c r="N612" s="3">
        <f>IF(LEFT(K612,1)="S",VLOOKUP(K612,'DANH MỤC'!$B:$D,2,0),VLOOKUP(K612,'DANH MỤC'!$B:$D,3,0))</f>
        <v>800000</v>
      </c>
      <c r="O612">
        <v>100</v>
      </c>
      <c r="P612" s="3">
        <f>N612*O612%*CSDL[[#This Row],[SỐ LƯỢNG]]</f>
        <v>800000</v>
      </c>
      <c r="Q612" s="3">
        <f t="shared" si="334"/>
        <v>0</v>
      </c>
    </row>
    <row r="613" spans="1:17" x14ac:dyDescent="0.3">
      <c r="A613" s="23" t="s">
        <v>294</v>
      </c>
      <c r="B613" s="8" t="s">
        <v>294</v>
      </c>
      <c r="C613" s="8">
        <v>6</v>
      </c>
      <c r="D613" s="8" t="s">
        <v>315</v>
      </c>
      <c r="E613" s="8" t="s">
        <v>13823</v>
      </c>
      <c r="F613" s="8" t="str">
        <f>VLOOKUP(E613,'DANH MỤC'!$F:$G,2,0)</f>
        <v>Nhóm 1</v>
      </c>
      <c r="G613" s="8" t="s">
        <v>6310</v>
      </c>
      <c r="H613" t="str">
        <f>VLOOKUP(G613,'DANH MỤC'!$I:$K,2,0)</f>
        <v>KH 0277</v>
      </c>
      <c r="I613" t="str">
        <f>VLOOKUP(G613,'DANH MỤC'!$I:$K,3,0)</f>
        <v>Hưng Yên</v>
      </c>
      <c r="J613" s="8" t="s">
        <v>5939</v>
      </c>
      <c r="K613" t="str">
        <f>VLOOKUP(J613,'DANH MỤC'!$A$1:$B$19,2,0)</f>
        <v>Sản phẩm 0001</v>
      </c>
      <c r="L613" s="9" t="s">
        <v>15</v>
      </c>
      <c r="M613">
        <v>1</v>
      </c>
      <c r="N613" s="3">
        <f>IF(LEFT(K613,1)="S",VLOOKUP(K613,'DANH MỤC'!$B:$D,2,0),VLOOKUP(K613,'DANH MỤC'!$B:$D,3,0))</f>
        <v>3000000</v>
      </c>
      <c r="O613">
        <v>0</v>
      </c>
      <c r="P613" s="3">
        <f>N613*O613%*CSDL[[#This Row],[SỐ LƯỢNG]]</f>
        <v>0</v>
      </c>
      <c r="Q613" s="3">
        <f t="shared" si="334"/>
        <v>3000000</v>
      </c>
    </row>
    <row r="614" spans="1:17" x14ac:dyDescent="0.3">
      <c r="A614" s="23" t="str">
        <f>A613</f>
        <v>18/06/2019</v>
      </c>
      <c r="B614" s="8" t="str">
        <f>B613</f>
        <v>18/06/2019</v>
      </c>
      <c r="C614" s="8">
        <v>6</v>
      </c>
      <c r="D614" s="8" t="str">
        <f>D613</f>
        <v>DH14865</v>
      </c>
      <c r="E614" s="8" t="str">
        <f>E613</f>
        <v>giang.nguyen</v>
      </c>
      <c r="F614" s="8" t="str">
        <f>VLOOKUP(E614,'DANH MỤC'!$F:$G,2,0)</f>
        <v>Nhóm 1</v>
      </c>
      <c r="G614" s="8" t="str">
        <f>G613</f>
        <v>KH0277</v>
      </c>
      <c r="H614" t="str">
        <f>VLOOKUP(G614,'DANH MỤC'!$I:$K,2,0)</f>
        <v>KH 0277</v>
      </c>
      <c r="I614" t="str">
        <f>VLOOKUP(G614,'DANH MỤC'!$I:$K,3,0)</f>
        <v>Hưng Yên</v>
      </c>
      <c r="J614" s="8" t="s">
        <v>5944</v>
      </c>
      <c r="K614" t="str">
        <f>VLOOKUP(J614,'DANH MỤC'!$A$1:$B$19,2,0)</f>
        <v>Hàng tặng 0001</v>
      </c>
      <c r="L614" s="9" t="s">
        <v>24</v>
      </c>
      <c r="M614">
        <v>2</v>
      </c>
      <c r="N614" s="3">
        <f>IF(LEFT(K614,1)="S",VLOOKUP(K614,'DANH MỤC'!$B:$D,2,0),VLOOKUP(K614,'DANH MỤC'!$B:$D,3,0))</f>
        <v>200000</v>
      </c>
      <c r="O614">
        <v>100</v>
      </c>
      <c r="P614" s="3">
        <f>N614*O614%*CSDL[[#This Row],[SỐ LƯỢNG]]</f>
        <v>400000</v>
      </c>
      <c r="Q614" s="3">
        <f t="shared" si="334"/>
        <v>0</v>
      </c>
    </row>
    <row r="615" spans="1:17" x14ac:dyDescent="0.3">
      <c r="A615" s="23" t="s">
        <v>294</v>
      </c>
      <c r="B615" s="8" t="s">
        <v>294</v>
      </c>
      <c r="C615" s="8">
        <v>6</v>
      </c>
      <c r="D615" s="8" t="s">
        <v>316</v>
      </c>
      <c r="E615" s="8" t="s">
        <v>13820</v>
      </c>
      <c r="F615" s="8" t="str">
        <f>VLOOKUP(E615,'DANH MỤC'!$F:$G,2,0)</f>
        <v>Nhóm 1</v>
      </c>
      <c r="G615" s="8" t="s">
        <v>6311</v>
      </c>
      <c r="H615" t="str">
        <f>VLOOKUP(G615,'DANH MỤC'!$I:$K,2,0)</f>
        <v>KH 0278</v>
      </c>
      <c r="I615" t="str">
        <f>VLOOKUP(G615,'DANH MỤC'!$I:$K,3,0)</f>
        <v>Thanh Hóa</v>
      </c>
      <c r="J615" s="8" t="s">
        <v>14</v>
      </c>
      <c r="K615" t="str">
        <f>VLOOKUP(J615,'DANH MỤC'!$A$1:$B$19,2,0)</f>
        <v>Sản phẩm 0004</v>
      </c>
      <c r="L615" s="9" t="s">
        <v>15</v>
      </c>
      <c r="M615">
        <v>12</v>
      </c>
      <c r="N615" s="3">
        <f>IF(LEFT(K615,1)="S",VLOOKUP(K615,'DANH MỤC'!$B:$D,2,0),VLOOKUP(K615,'DANH MỤC'!$B:$D,3,0))</f>
        <v>3500000</v>
      </c>
      <c r="O615">
        <v>20</v>
      </c>
      <c r="P615" s="3">
        <f>N615*O615%*CSDL[[#This Row],[SỐ LƯỢNG]]</f>
        <v>8400000</v>
      </c>
      <c r="Q615" s="3">
        <f t="shared" si="334"/>
        <v>33600000</v>
      </c>
    </row>
    <row r="616" spans="1:17" x14ac:dyDescent="0.3">
      <c r="A616" s="23" t="str">
        <f>A615</f>
        <v>18/06/2019</v>
      </c>
      <c r="B616" s="8" t="str">
        <f>B615</f>
        <v>18/06/2019</v>
      </c>
      <c r="C616" s="8">
        <v>6</v>
      </c>
      <c r="D616" s="8" t="str">
        <f>D615</f>
        <v>DH14864</v>
      </c>
      <c r="E616" s="8" t="str">
        <f>E615</f>
        <v>son.quach</v>
      </c>
      <c r="F616" s="8" t="str">
        <f>VLOOKUP(E616,'DANH MỤC'!$F:$G,2,0)</f>
        <v>Nhóm 1</v>
      </c>
      <c r="G616" s="8" t="str">
        <f>G615</f>
        <v>KH0278</v>
      </c>
      <c r="H616" t="str">
        <f>VLOOKUP(G616,'DANH MỤC'!$I:$K,2,0)</f>
        <v>KH 0278</v>
      </c>
      <c r="I616" t="str">
        <f>VLOOKUP(G616,'DANH MỤC'!$I:$K,3,0)</f>
        <v>Thanh Hóa</v>
      </c>
      <c r="J616" s="8" t="s">
        <v>19</v>
      </c>
      <c r="K616" t="str">
        <f>VLOOKUP(J616,'DANH MỤC'!$A$1:$B$19,2,0)</f>
        <v>Sản phẩm 0003</v>
      </c>
      <c r="L616" s="9" t="s">
        <v>15</v>
      </c>
      <c r="M616">
        <v>2</v>
      </c>
      <c r="N616" s="3">
        <f>IF(LEFT(K616,1)="S",VLOOKUP(K616,'DANH MỤC'!$B:$D,2,0),VLOOKUP(K616,'DANH MỤC'!$B:$D,3,0))</f>
        <v>2500000</v>
      </c>
      <c r="O616">
        <v>100</v>
      </c>
      <c r="P616" s="3">
        <f>N616*O616%*CSDL[[#This Row],[SỐ LƯỢNG]]</f>
        <v>5000000</v>
      </c>
      <c r="Q616" s="3">
        <f t="shared" si="334"/>
        <v>0</v>
      </c>
    </row>
    <row r="617" spans="1:17" x14ac:dyDescent="0.3">
      <c r="A617" s="23" t="s">
        <v>294</v>
      </c>
      <c r="B617" s="8" t="s">
        <v>294</v>
      </c>
      <c r="C617" s="8">
        <v>6</v>
      </c>
      <c r="D617" s="8" t="s">
        <v>317</v>
      </c>
      <c r="E617" s="8" t="s">
        <v>13820</v>
      </c>
      <c r="F617" s="8" t="str">
        <f>VLOOKUP(E617,'DANH MỤC'!$F:$G,2,0)</f>
        <v>Nhóm 1</v>
      </c>
      <c r="G617" s="8" t="s">
        <v>6312</v>
      </c>
      <c r="H617" t="str">
        <f>VLOOKUP(G617,'DANH MỤC'!$I:$K,2,0)</f>
        <v>KH 0279</v>
      </c>
      <c r="I617" t="str">
        <f>VLOOKUP(G617,'DANH MỤC'!$I:$K,3,0)</f>
        <v>Ninh Thuận</v>
      </c>
      <c r="J617" s="8" t="s">
        <v>5940</v>
      </c>
      <c r="K617" t="str">
        <f>VLOOKUP(J617,'DANH MỤC'!$A$1:$B$19,2,0)</f>
        <v>Sản phẩm 0002</v>
      </c>
      <c r="L617" s="9" t="s">
        <v>15</v>
      </c>
      <c r="M617">
        <v>10</v>
      </c>
      <c r="N617" s="3">
        <f>IF(LEFT(K617,1)="S",VLOOKUP(K617,'DANH MỤC'!$B:$D,2,0),VLOOKUP(K617,'DANH MỤC'!$B:$D,3,0))</f>
        <v>2000000</v>
      </c>
      <c r="O617">
        <v>20</v>
      </c>
      <c r="P617" s="3">
        <f>N617*O617%*CSDL[[#This Row],[SỐ LƯỢNG]]</f>
        <v>4000000</v>
      </c>
      <c r="Q617" s="3">
        <f t="shared" si="334"/>
        <v>16000000</v>
      </c>
    </row>
    <row r="618" spans="1:17" x14ac:dyDescent="0.3">
      <c r="A618" s="23" t="str">
        <f t="shared" ref="A618:A619" si="360">A617</f>
        <v>18/06/2019</v>
      </c>
      <c r="B618" s="8" t="str">
        <f t="shared" ref="B618:B619" si="361">B617</f>
        <v>18/06/2019</v>
      </c>
      <c r="C618" s="8">
        <v>6</v>
      </c>
      <c r="D618" s="8" t="str">
        <f t="shared" ref="D618:D619" si="362">D617</f>
        <v>DH14863</v>
      </c>
      <c r="E618" s="8" t="str">
        <f t="shared" ref="E618:E619" si="363">E617</f>
        <v>son.quach</v>
      </c>
      <c r="F618" s="8" t="str">
        <f>VLOOKUP(E618,'DANH MỤC'!$F:$G,2,0)</f>
        <v>Nhóm 1</v>
      </c>
      <c r="G618" s="8" t="str">
        <f t="shared" ref="G618:G619" si="364">G617</f>
        <v>KH0279</v>
      </c>
      <c r="H618" t="str">
        <f>VLOOKUP(G618,'DANH MỤC'!$I:$K,2,0)</f>
        <v>KH 0279</v>
      </c>
      <c r="I618" t="str">
        <f>VLOOKUP(G618,'DANH MỤC'!$I:$K,3,0)</f>
        <v>Ninh Thuận</v>
      </c>
      <c r="J618" s="8" t="s">
        <v>5939</v>
      </c>
      <c r="K618" t="str">
        <f>VLOOKUP(J618,'DANH MỤC'!$A$1:$B$19,2,0)</f>
        <v>Sản phẩm 0001</v>
      </c>
      <c r="L618" s="9" t="s">
        <v>15</v>
      </c>
      <c r="M618">
        <v>2</v>
      </c>
      <c r="N618" s="3">
        <f>IF(LEFT(K618,1)="S",VLOOKUP(K618,'DANH MỤC'!$B:$D,2,0),VLOOKUP(K618,'DANH MỤC'!$B:$D,3,0))</f>
        <v>3000000</v>
      </c>
      <c r="O618">
        <v>20</v>
      </c>
      <c r="P618" s="3">
        <f>N618*O618%*CSDL[[#This Row],[SỐ LƯỢNG]]</f>
        <v>1200000</v>
      </c>
      <c r="Q618" s="3">
        <f t="shared" si="334"/>
        <v>4800000</v>
      </c>
    </row>
    <row r="619" spans="1:17" x14ac:dyDescent="0.3">
      <c r="A619" s="23" t="str">
        <f t="shared" si="360"/>
        <v>18/06/2019</v>
      </c>
      <c r="B619" s="8" t="str">
        <f t="shared" si="361"/>
        <v>18/06/2019</v>
      </c>
      <c r="C619" s="8">
        <v>6</v>
      </c>
      <c r="D619" s="8" t="str">
        <f t="shared" si="362"/>
        <v>DH14863</v>
      </c>
      <c r="E619" s="8" t="str">
        <f t="shared" si="363"/>
        <v>son.quach</v>
      </c>
      <c r="F619" s="8" t="str">
        <f>VLOOKUP(E619,'DANH MỤC'!$F:$G,2,0)</f>
        <v>Nhóm 1</v>
      </c>
      <c r="G619" s="8" t="str">
        <f t="shared" si="364"/>
        <v>KH0279</v>
      </c>
      <c r="H619" t="str">
        <f>VLOOKUP(G619,'DANH MỤC'!$I:$K,2,0)</f>
        <v>KH 0279</v>
      </c>
      <c r="I619" t="str">
        <f>VLOOKUP(G619,'DANH MỤC'!$I:$K,3,0)</f>
        <v>Ninh Thuận</v>
      </c>
      <c r="J619" s="8" t="s">
        <v>5940</v>
      </c>
      <c r="K619" t="str">
        <f>VLOOKUP(J619,'DANH MỤC'!$A$1:$B$19,2,0)</f>
        <v>Sản phẩm 0002</v>
      </c>
      <c r="L619" s="9" t="s">
        <v>15</v>
      </c>
      <c r="M619">
        <v>2</v>
      </c>
      <c r="N619" s="3">
        <f>IF(LEFT(K619,1)="S",VLOOKUP(K619,'DANH MỤC'!$B:$D,2,0),VLOOKUP(K619,'DANH MỤC'!$B:$D,3,0))</f>
        <v>2000000</v>
      </c>
      <c r="O619">
        <v>100</v>
      </c>
      <c r="P619" s="3">
        <f>N619*O619%*CSDL[[#This Row],[SỐ LƯỢNG]]</f>
        <v>4000000</v>
      </c>
      <c r="Q619" s="3">
        <f t="shared" si="334"/>
        <v>0</v>
      </c>
    </row>
    <row r="620" spans="1:17" x14ac:dyDescent="0.3">
      <c r="A620" s="23" t="s">
        <v>294</v>
      </c>
      <c r="B620" s="8" t="s">
        <v>294</v>
      </c>
      <c r="C620" s="8">
        <v>6</v>
      </c>
      <c r="D620" s="8" t="s">
        <v>318</v>
      </c>
      <c r="E620" s="8" t="s">
        <v>13823</v>
      </c>
      <c r="F620" s="8" t="str">
        <f>VLOOKUP(E620,'DANH MỤC'!$F:$G,2,0)</f>
        <v>Nhóm 1</v>
      </c>
      <c r="G620" s="8" t="s">
        <v>6313</v>
      </c>
      <c r="H620" t="str">
        <f>VLOOKUP(G620,'DANH MỤC'!$I:$K,2,0)</f>
        <v>KH 0280</v>
      </c>
      <c r="I620" t="str">
        <f>VLOOKUP(G620,'DANH MỤC'!$I:$K,3,0)</f>
        <v>Quảng Bình</v>
      </c>
      <c r="J620" s="8" t="s">
        <v>14</v>
      </c>
      <c r="K620" t="str">
        <f>VLOOKUP(J620,'DANH MỤC'!$A$1:$B$19,2,0)</f>
        <v>Sản phẩm 0004</v>
      </c>
      <c r="L620" s="9" t="s">
        <v>15</v>
      </c>
      <c r="M620">
        <v>1</v>
      </c>
      <c r="N620" s="3">
        <f>IF(LEFT(K620,1)="S",VLOOKUP(K620,'DANH MỤC'!$B:$D,2,0),VLOOKUP(K620,'DANH MỤC'!$B:$D,3,0))</f>
        <v>3500000</v>
      </c>
      <c r="O620">
        <v>0</v>
      </c>
      <c r="P620" s="3">
        <f>N620*O620%*CSDL[[#This Row],[SỐ LƯỢNG]]</f>
        <v>0</v>
      </c>
      <c r="Q620" s="3">
        <f t="shared" si="334"/>
        <v>3500000</v>
      </c>
    </row>
    <row r="621" spans="1:17" x14ac:dyDescent="0.3">
      <c r="A621" s="23" t="str">
        <f>A620</f>
        <v>18/06/2019</v>
      </c>
      <c r="B621" s="8" t="str">
        <f>B620</f>
        <v>18/06/2019</v>
      </c>
      <c r="C621" s="8">
        <v>6</v>
      </c>
      <c r="D621" s="8" t="str">
        <f>D620</f>
        <v>DH14862</v>
      </c>
      <c r="E621" s="8" t="str">
        <f>E620</f>
        <v>giang.nguyen</v>
      </c>
      <c r="F621" s="8" t="str">
        <f>VLOOKUP(E621,'DANH MỤC'!$F:$G,2,0)</f>
        <v>Nhóm 1</v>
      </c>
      <c r="G621" s="8" t="str">
        <f>G620</f>
        <v>KH0280</v>
      </c>
      <c r="H621" t="str">
        <f>VLOOKUP(G621,'DANH MỤC'!$I:$K,2,0)</f>
        <v>KH 0280</v>
      </c>
      <c r="I621" t="str">
        <f>VLOOKUP(G621,'DANH MỤC'!$I:$K,3,0)</f>
        <v>Quảng Bình</v>
      </c>
      <c r="J621" s="8" t="s">
        <v>5944</v>
      </c>
      <c r="K621" t="str">
        <f>VLOOKUP(J621,'DANH MỤC'!$A$1:$B$19,2,0)</f>
        <v>Hàng tặng 0001</v>
      </c>
      <c r="L621" s="9" t="s">
        <v>24</v>
      </c>
      <c r="M621">
        <v>2</v>
      </c>
      <c r="N621" s="3">
        <f>IF(LEFT(K621,1)="S",VLOOKUP(K621,'DANH MỤC'!$B:$D,2,0),VLOOKUP(K621,'DANH MỤC'!$B:$D,3,0))</f>
        <v>200000</v>
      </c>
      <c r="O621">
        <v>100</v>
      </c>
      <c r="P621" s="3">
        <f>N621*O621%*CSDL[[#This Row],[SỐ LƯỢNG]]</f>
        <v>400000</v>
      </c>
      <c r="Q621" s="3">
        <f t="shared" si="334"/>
        <v>0</v>
      </c>
    </row>
    <row r="622" spans="1:17" x14ac:dyDescent="0.3">
      <c r="A622" s="23" t="s">
        <v>294</v>
      </c>
      <c r="B622" s="8" t="s">
        <v>294</v>
      </c>
      <c r="C622" s="8">
        <v>6</v>
      </c>
      <c r="D622" s="8" t="s">
        <v>319</v>
      </c>
      <c r="E622" s="8" t="s">
        <v>13815</v>
      </c>
      <c r="F622" s="8" t="str">
        <f>VLOOKUP(E622,'DANH MỤC'!$F:$G,2,0)</f>
        <v>Nhóm 1</v>
      </c>
      <c r="G622" s="8" t="s">
        <v>6314</v>
      </c>
      <c r="H622" t="str">
        <f>VLOOKUP(G622,'DANH MỤC'!$I:$K,2,0)</f>
        <v>KH 0281</v>
      </c>
      <c r="I622" t="str">
        <f>VLOOKUP(G622,'DANH MỤC'!$I:$K,3,0)</f>
        <v>Sơn La</v>
      </c>
      <c r="J622" s="8" t="s">
        <v>14</v>
      </c>
      <c r="K622" t="str">
        <f>VLOOKUP(J622,'DANH MỤC'!$A$1:$B$19,2,0)</f>
        <v>Sản phẩm 0004</v>
      </c>
      <c r="L622" s="9" t="s">
        <v>15</v>
      </c>
      <c r="M622">
        <v>1</v>
      </c>
      <c r="N622" s="3">
        <f>IF(LEFT(K622,1)="S",VLOOKUP(K622,'DANH MỤC'!$B:$D,2,0),VLOOKUP(K622,'DANH MỤC'!$B:$D,3,0))</f>
        <v>3500000</v>
      </c>
      <c r="O622">
        <v>10</v>
      </c>
      <c r="P622" s="3">
        <f>N622*O622%*CSDL[[#This Row],[SỐ LƯỢNG]]</f>
        <v>350000</v>
      </c>
      <c r="Q622" s="3">
        <f t="shared" si="334"/>
        <v>3150000</v>
      </c>
    </row>
    <row r="623" spans="1:17" x14ac:dyDescent="0.3">
      <c r="A623" s="23" t="str">
        <f>A622</f>
        <v>18/06/2019</v>
      </c>
      <c r="B623" s="8" t="str">
        <f>B622</f>
        <v>18/06/2019</v>
      </c>
      <c r="C623" s="8">
        <v>6</v>
      </c>
      <c r="D623" s="8" t="str">
        <f>D622</f>
        <v>DH14860</v>
      </c>
      <c r="E623" s="8" t="str">
        <f>E622</f>
        <v>nhi.vu</v>
      </c>
      <c r="F623" s="8" t="str">
        <f>VLOOKUP(E623,'DANH MỤC'!$F:$G,2,0)</f>
        <v>Nhóm 1</v>
      </c>
      <c r="G623" s="8" t="str">
        <f>G622</f>
        <v>KH0281</v>
      </c>
      <c r="H623" t="str">
        <f>VLOOKUP(G623,'DANH MỤC'!$I:$K,2,0)</f>
        <v>KH 0281</v>
      </c>
      <c r="I623" t="str">
        <f>VLOOKUP(G623,'DANH MỤC'!$I:$K,3,0)</f>
        <v>Sơn La</v>
      </c>
      <c r="J623" s="8" t="s">
        <v>5944</v>
      </c>
      <c r="K623" t="str">
        <f>VLOOKUP(J623,'DANH MỤC'!$A$1:$B$19,2,0)</f>
        <v>Hàng tặng 0001</v>
      </c>
      <c r="L623" s="9" t="s">
        <v>24</v>
      </c>
      <c r="M623">
        <v>1</v>
      </c>
      <c r="N623" s="3">
        <f>IF(LEFT(K623,1)="S",VLOOKUP(K623,'DANH MỤC'!$B:$D,2,0),VLOOKUP(K623,'DANH MỤC'!$B:$D,3,0))</f>
        <v>200000</v>
      </c>
      <c r="O623">
        <v>100</v>
      </c>
      <c r="P623" s="3">
        <f>N623*O623%*CSDL[[#This Row],[SỐ LƯỢNG]]</f>
        <v>200000</v>
      </c>
      <c r="Q623" s="3">
        <f t="shared" si="334"/>
        <v>0</v>
      </c>
    </row>
    <row r="624" spans="1:17" x14ac:dyDescent="0.3">
      <c r="A624" s="23" t="s">
        <v>294</v>
      </c>
      <c r="B624" s="8" t="s">
        <v>294</v>
      </c>
      <c r="C624" s="8">
        <v>6</v>
      </c>
      <c r="D624" s="8" t="s">
        <v>320</v>
      </c>
      <c r="E624" s="8" t="s">
        <v>13815</v>
      </c>
      <c r="F624" s="8" t="str">
        <f>VLOOKUP(E624,'DANH MỤC'!$F:$G,2,0)</f>
        <v>Nhóm 1</v>
      </c>
      <c r="G624" s="8" t="s">
        <v>6315</v>
      </c>
      <c r="H624" t="str">
        <f>VLOOKUP(G624,'DANH MỤC'!$I:$K,2,0)</f>
        <v>KH 0282</v>
      </c>
      <c r="I624" t="str">
        <f>VLOOKUP(G624,'DANH MỤC'!$I:$K,3,0)</f>
        <v>Hải Phòng</v>
      </c>
      <c r="J624" s="8" t="s">
        <v>14</v>
      </c>
      <c r="K624" t="str">
        <f>VLOOKUP(J624,'DANH MỤC'!$A$1:$B$19,2,0)</f>
        <v>Sản phẩm 0004</v>
      </c>
      <c r="L624" s="9" t="s">
        <v>15</v>
      </c>
      <c r="M624">
        <v>1</v>
      </c>
      <c r="N624" s="3">
        <f>IF(LEFT(K624,1)="S",VLOOKUP(K624,'DANH MỤC'!$B:$D,2,0),VLOOKUP(K624,'DANH MỤC'!$B:$D,3,0))</f>
        <v>3500000</v>
      </c>
      <c r="O624">
        <v>10</v>
      </c>
      <c r="P624" s="3">
        <f>N624*O624%*CSDL[[#This Row],[SỐ LƯỢNG]]</f>
        <v>350000</v>
      </c>
      <c r="Q624" s="3">
        <f t="shared" si="334"/>
        <v>3150000</v>
      </c>
    </row>
    <row r="625" spans="1:17" x14ac:dyDescent="0.3">
      <c r="A625" s="23" t="str">
        <f>A624</f>
        <v>18/06/2019</v>
      </c>
      <c r="B625" s="8" t="str">
        <f>B624</f>
        <v>18/06/2019</v>
      </c>
      <c r="C625" s="8">
        <v>6</v>
      </c>
      <c r="D625" s="8" t="str">
        <f>D624</f>
        <v>DH14859</v>
      </c>
      <c r="E625" s="8" t="str">
        <f>E624</f>
        <v>nhi.vu</v>
      </c>
      <c r="F625" s="8" t="str">
        <f>VLOOKUP(E625,'DANH MỤC'!$F:$G,2,0)</f>
        <v>Nhóm 1</v>
      </c>
      <c r="G625" s="8" t="str">
        <f>G624</f>
        <v>KH0282</v>
      </c>
      <c r="H625" t="str">
        <f>VLOOKUP(G625,'DANH MỤC'!$I:$K,2,0)</f>
        <v>KH 0282</v>
      </c>
      <c r="I625" t="str">
        <f>VLOOKUP(G625,'DANH MỤC'!$I:$K,3,0)</f>
        <v>Hải Phòng</v>
      </c>
      <c r="J625" s="8" t="s">
        <v>5944</v>
      </c>
      <c r="K625" t="str">
        <f>VLOOKUP(J625,'DANH MỤC'!$A$1:$B$19,2,0)</f>
        <v>Hàng tặng 0001</v>
      </c>
      <c r="L625" s="9" t="s">
        <v>24</v>
      </c>
      <c r="M625">
        <v>1</v>
      </c>
      <c r="N625" s="3">
        <f>IF(LEFT(K625,1)="S",VLOOKUP(K625,'DANH MỤC'!$B:$D,2,0),VLOOKUP(K625,'DANH MỤC'!$B:$D,3,0))</f>
        <v>200000</v>
      </c>
      <c r="O625">
        <v>100</v>
      </c>
      <c r="P625" s="3">
        <f>N625*O625%*CSDL[[#This Row],[SỐ LƯỢNG]]</f>
        <v>200000</v>
      </c>
      <c r="Q625" s="3">
        <f t="shared" si="334"/>
        <v>0</v>
      </c>
    </row>
    <row r="626" spans="1:17" x14ac:dyDescent="0.3">
      <c r="A626" s="23" t="s">
        <v>294</v>
      </c>
      <c r="B626" s="8" t="s">
        <v>294</v>
      </c>
      <c r="C626" s="8">
        <v>6</v>
      </c>
      <c r="D626" s="8" t="s">
        <v>321</v>
      </c>
      <c r="E626" s="8" t="s">
        <v>13814</v>
      </c>
      <c r="F626" s="8" t="str">
        <f>VLOOKUP(E626,'DANH MỤC'!$F:$G,2,0)</f>
        <v>Nhóm 1</v>
      </c>
      <c r="G626" s="8" t="s">
        <v>6316</v>
      </c>
      <c r="H626" t="str">
        <f>VLOOKUP(G626,'DANH MỤC'!$I:$K,2,0)</f>
        <v>KH 0283</v>
      </c>
      <c r="I626" t="str">
        <f>VLOOKUP(G626,'DANH MỤC'!$I:$K,3,0)</f>
        <v>Hà Nam</v>
      </c>
      <c r="J626" s="8" t="s">
        <v>5940</v>
      </c>
      <c r="K626" t="str">
        <f>VLOOKUP(J626,'DANH MỤC'!$A$1:$B$19,2,0)</f>
        <v>Sản phẩm 0002</v>
      </c>
      <c r="L626" s="9" t="s">
        <v>15</v>
      </c>
      <c r="M626">
        <v>2</v>
      </c>
      <c r="N626" s="3">
        <f>IF(LEFT(K626,1)="S",VLOOKUP(K626,'DANH MỤC'!$B:$D,2,0),VLOOKUP(K626,'DANH MỤC'!$B:$D,3,0))</f>
        <v>2000000</v>
      </c>
      <c r="O626">
        <v>10</v>
      </c>
      <c r="P626" s="3">
        <f>N626*O626%*CSDL[[#This Row],[SỐ LƯỢNG]]</f>
        <v>400000</v>
      </c>
      <c r="Q626" s="3">
        <f t="shared" si="334"/>
        <v>3600000</v>
      </c>
    </row>
    <row r="627" spans="1:17" x14ac:dyDescent="0.3">
      <c r="A627" s="23" t="str">
        <f>A626</f>
        <v>18/06/2019</v>
      </c>
      <c r="B627" s="8" t="str">
        <f>B626</f>
        <v>18/06/2019</v>
      </c>
      <c r="C627" s="8">
        <v>6</v>
      </c>
      <c r="D627" s="8" t="str">
        <f>D626</f>
        <v>DH14858</v>
      </c>
      <c r="E627" s="8" t="str">
        <f>E626</f>
        <v>hai.vi</v>
      </c>
      <c r="F627" s="8" t="str">
        <f>VLOOKUP(E627,'DANH MỤC'!$F:$G,2,0)</f>
        <v>Nhóm 1</v>
      </c>
      <c r="G627" s="8" t="str">
        <f>G626</f>
        <v>KH0283</v>
      </c>
      <c r="H627" t="str">
        <f>VLOOKUP(G627,'DANH MỤC'!$I:$K,2,0)</f>
        <v>KH 0283</v>
      </c>
      <c r="I627" t="str">
        <f>VLOOKUP(G627,'DANH MỤC'!$I:$K,3,0)</f>
        <v>Hà Nam</v>
      </c>
      <c r="J627" s="8" t="s">
        <v>5939</v>
      </c>
      <c r="K627" t="str">
        <f>VLOOKUP(J627,'DANH MỤC'!$A$1:$B$19,2,0)</f>
        <v>Sản phẩm 0001</v>
      </c>
      <c r="L627" s="9" t="s">
        <v>15</v>
      </c>
      <c r="M627">
        <v>1</v>
      </c>
      <c r="N627" s="3">
        <f>IF(LEFT(K627,1)="S",VLOOKUP(K627,'DANH MỤC'!$B:$D,2,0),VLOOKUP(K627,'DANH MỤC'!$B:$D,3,0))</f>
        <v>3000000</v>
      </c>
      <c r="O627">
        <v>10</v>
      </c>
      <c r="P627" s="3">
        <f>N627*O627%*CSDL[[#This Row],[SỐ LƯỢNG]]</f>
        <v>300000</v>
      </c>
      <c r="Q627" s="3">
        <f t="shared" si="334"/>
        <v>2700000</v>
      </c>
    </row>
    <row r="628" spans="1:17" x14ac:dyDescent="0.3">
      <c r="A628" s="23" t="s">
        <v>294</v>
      </c>
      <c r="B628" s="8" t="s">
        <v>294</v>
      </c>
      <c r="C628" s="8">
        <v>6</v>
      </c>
      <c r="D628" s="8" t="s">
        <v>322</v>
      </c>
      <c r="E628" s="8" t="s">
        <v>13814</v>
      </c>
      <c r="F628" s="8" t="str">
        <f>VLOOKUP(E628,'DANH MỤC'!$F:$G,2,0)</f>
        <v>Nhóm 1</v>
      </c>
      <c r="G628" s="8" t="s">
        <v>6317</v>
      </c>
      <c r="H628" t="str">
        <f>VLOOKUP(G628,'DANH MỤC'!$I:$K,2,0)</f>
        <v>KH 0284</v>
      </c>
      <c r="I628" t="str">
        <f>VLOOKUP(G628,'DANH MỤC'!$I:$K,3,0)</f>
        <v>Bạc Liêu</v>
      </c>
      <c r="J628" s="8" t="s">
        <v>5940</v>
      </c>
      <c r="K628" t="str">
        <f>VLOOKUP(J628,'DANH MỤC'!$A$1:$B$19,2,0)</f>
        <v>Sản phẩm 0002</v>
      </c>
      <c r="L628" s="9" t="s">
        <v>15</v>
      </c>
      <c r="M628">
        <v>1</v>
      </c>
      <c r="N628" s="3">
        <f>IF(LEFT(K628,1)="S",VLOOKUP(K628,'DANH MỤC'!$B:$D,2,0),VLOOKUP(K628,'DANH MỤC'!$B:$D,3,0))</f>
        <v>2000000</v>
      </c>
      <c r="O628">
        <v>0</v>
      </c>
      <c r="P628" s="3">
        <f>N628*O628%*CSDL[[#This Row],[SỐ LƯỢNG]]</f>
        <v>0</v>
      </c>
      <c r="Q628" s="3">
        <f t="shared" si="334"/>
        <v>2000000</v>
      </c>
    </row>
    <row r="629" spans="1:17" x14ac:dyDescent="0.3">
      <c r="A629" s="23" t="str">
        <f>A628</f>
        <v>18/06/2019</v>
      </c>
      <c r="B629" s="8" t="str">
        <f>B628</f>
        <v>18/06/2019</v>
      </c>
      <c r="C629" s="8">
        <v>6</v>
      </c>
      <c r="D629" s="8" t="str">
        <f>D628</f>
        <v>DH14857</v>
      </c>
      <c r="E629" s="8" t="str">
        <f>E628</f>
        <v>hai.vi</v>
      </c>
      <c r="F629" s="8" t="str">
        <f>VLOOKUP(E629,'DANH MỤC'!$F:$G,2,0)</f>
        <v>Nhóm 1</v>
      </c>
      <c r="G629" s="8" t="str">
        <f>G628</f>
        <v>KH0284</v>
      </c>
      <c r="H629" t="str">
        <f>VLOOKUP(G629,'DANH MỤC'!$I:$K,2,0)</f>
        <v>KH 0284</v>
      </c>
      <c r="I629" t="str">
        <f>VLOOKUP(G629,'DANH MỤC'!$I:$K,3,0)</f>
        <v>Bạc Liêu</v>
      </c>
      <c r="J629" s="8" t="s">
        <v>5944</v>
      </c>
      <c r="K629" t="str">
        <f>VLOOKUP(J629,'DANH MỤC'!$A$1:$B$19,2,0)</f>
        <v>Hàng tặng 0001</v>
      </c>
      <c r="L629" s="9" t="s">
        <v>24</v>
      </c>
      <c r="M629">
        <v>2</v>
      </c>
      <c r="N629" s="3">
        <f>IF(LEFT(K629,1)="S",VLOOKUP(K629,'DANH MỤC'!$B:$D,2,0),VLOOKUP(K629,'DANH MỤC'!$B:$D,3,0))</f>
        <v>200000</v>
      </c>
      <c r="O629">
        <v>100</v>
      </c>
      <c r="P629" s="3">
        <f>N629*O629%*CSDL[[#This Row],[SỐ LƯỢNG]]</f>
        <v>400000</v>
      </c>
      <c r="Q629" s="3">
        <f t="shared" si="334"/>
        <v>0</v>
      </c>
    </row>
    <row r="630" spans="1:17" x14ac:dyDescent="0.3">
      <c r="A630" s="23" t="s">
        <v>294</v>
      </c>
      <c r="B630" s="8" t="s">
        <v>294</v>
      </c>
      <c r="C630" s="8">
        <v>6</v>
      </c>
      <c r="D630" s="8" t="s">
        <v>323</v>
      </c>
      <c r="E630" s="8" t="s">
        <v>13823</v>
      </c>
      <c r="F630" s="8" t="str">
        <f>VLOOKUP(E630,'DANH MỤC'!$F:$G,2,0)</f>
        <v>Nhóm 1</v>
      </c>
      <c r="G630" s="8" t="s">
        <v>6318</v>
      </c>
      <c r="H630" t="str">
        <f>VLOOKUP(G630,'DANH MỤC'!$I:$K,2,0)</f>
        <v>KH 0285</v>
      </c>
      <c r="I630" t="str">
        <f>VLOOKUP(G630,'DANH MỤC'!$I:$K,3,0)</f>
        <v>Hà Giang</v>
      </c>
      <c r="J630" s="8" t="s">
        <v>19</v>
      </c>
      <c r="K630" t="str">
        <f>VLOOKUP(J630,'DANH MỤC'!$A$1:$B$19,2,0)</f>
        <v>Sản phẩm 0003</v>
      </c>
      <c r="L630" s="9" t="s">
        <v>15</v>
      </c>
      <c r="M630">
        <v>1</v>
      </c>
      <c r="N630" s="3">
        <f>IF(LEFT(K630,1)="S",VLOOKUP(K630,'DANH MỤC'!$B:$D,2,0),VLOOKUP(K630,'DANH MỤC'!$B:$D,3,0))</f>
        <v>2500000</v>
      </c>
      <c r="O630">
        <v>0</v>
      </c>
      <c r="P630" s="3">
        <f>N630*O630%*CSDL[[#This Row],[SỐ LƯỢNG]]</f>
        <v>0</v>
      </c>
      <c r="Q630" s="3">
        <f t="shared" si="334"/>
        <v>2500000</v>
      </c>
    </row>
    <row r="631" spans="1:17" x14ac:dyDescent="0.3">
      <c r="A631" s="23" t="str">
        <f t="shared" ref="A631:A632" si="365">A630</f>
        <v>18/06/2019</v>
      </c>
      <c r="B631" s="8" t="str">
        <f t="shared" ref="B631:B632" si="366">B630</f>
        <v>18/06/2019</v>
      </c>
      <c r="C631" s="8">
        <v>6</v>
      </c>
      <c r="D631" s="8" t="str">
        <f t="shared" ref="D631:D632" si="367">D630</f>
        <v>DH14856</v>
      </c>
      <c r="E631" s="8" t="str">
        <f t="shared" ref="E631:E632" si="368">E630</f>
        <v>giang.nguyen</v>
      </c>
      <c r="F631" s="8" t="str">
        <f>VLOOKUP(E631,'DANH MỤC'!$F:$G,2,0)</f>
        <v>Nhóm 1</v>
      </c>
      <c r="G631" s="8" t="str">
        <f t="shared" ref="G631:G632" si="369">G630</f>
        <v>KH0285</v>
      </c>
      <c r="H631" t="str">
        <f>VLOOKUP(G631,'DANH MỤC'!$I:$K,2,0)</f>
        <v>KH 0285</v>
      </c>
      <c r="I631" t="str">
        <f>VLOOKUP(G631,'DANH MỤC'!$I:$K,3,0)</f>
        <v>Hà Giang</v>
      </c>
      <c r="J631" s="8" t="s">
        <v>5944</v>
      </c>
      <c r="K631" t="str">
        <f>VLOOKUP(J631,'DANH MỤC'!$A$1:$B$19,2,0)</f>
        <v>Hàng tặng 0001</v>
      </c>
      <c r="L631" s="9" t="s">
        <v>24</v>
      </c>
      <c r="M631">
        <v>2</v>
      </c>
      <c r="N631" s="3">
        <f>IF(LEFT(K631,1)="S",VLOOKUP(K631,'DANH MỤC'!$B:$D,2,0),VLOOKUP(K631,'DANH MỤC'!$B:$D,3,0))</f>
        <v>200000</v>
      </c>
      <c r="O631">
        <v>100</v>
      </c>
      <c r="P631" s="3">
        <f>N631*O631%*CSDL[[#This Row],[SỐ LƯỢNG]]</f>
        <v>400000</v>
      </c>
      <c r="Q631" s="3">
        <f t="shared" si="334"/>
        <v>0</v>
      </c>
    </row>
    <row r="632" spans="1:17" x14ac:dyDescent="0.3">
      <c r="A632" s="23" t="str">
        <f t="shared" si="365"/>
        <v>18/06/2019</v>
      </c>
      <c r="B632" s="8" t="str">
        <f t="shared" si="366"/>
        <v>18/06/2019</v>
      </c>
      <c r="C632" s="8">
        <v>6</v>
      </c>
      <c r="D632" s="8" t="str">
        <f t="shared" si="367"/>
        <v>DH14856</v>
      </c>
      <c r="E632" s="8" t="str">
        <f t="shared" si="368"/>
        <v>giang.nguyen</v>
      </c>
      <c r="F632" s="8" t="str">
        <f>VLOOKUP(E632,'DANH MỤC'!$F:$G,2,0)</f>
        <v>Nhóm 1</v>
      </c>
      <c r="G632" s="8" t="str">
        <f t="shared" si="369"/>
        <v>KH0285</v>
      </c>
      <c r="H632" t="str">
        <f>VLOOKUP(G632,'DANH MỤC'!$I:$K,2,0)</f>
        <v>KH 0285</v>
      </c>
      <c r="I632" t="str">
        <f>VLOOKUP(G632,'DANH MỤC'!$I:$K,3,0)</f>
        <v>Hà Giang</v>
      </c>
      <c r="J632" s="8" t="s">
        <v>14</v>
      </c>
      <c r="K632" t="str">
        <f>VLOOKUP(J632,'DANH MỤC'!$A$1:$B$19,2,0)</f>
        <v>Sản phẩm 0004</v>
      </c>
      <c r="L632" s="9" t="s">
        <v>15</v>
      </c>
      <c r="M632">
        <v>1</v>
      </c>
      <c r="N632" s="3">
        <f>IF(LEFT(K632,1)="S",VLOOKUP(K632,'DANH MỤC'!$B:$D,2,0),VLOOKUP(K632,'DANH MỤC'!$B:$D,3,0))</f>
        <v>3500000</v>
      </c>
      <c r="O632">
        <v>5</v>
      </c>
      <c r="P632" s="3">
        <f>N632*O632%*CSDL[[#This Row],[SỐ LƯỢNG]]</f>
        <v>175000</v>
      </c>
      <c r="Q632" s="3">
        <f t="shared" si="334"/>
        <v>3325000</v>
      </c>
    </row>
    <row r="633" spans="1:17" x14ac:dyDescent="0.3">
      <c r="A633" s="23" t="s">
        <v>294</v>
      </c>
      <c r="B633" s="8" t="s">
        <v>294</v>
      </c>
      <c r="C633" s="8">
        <v>6</v>
      </c>
      <c r="D633" s="8" t="s">
        <v>324</v>
      </c>
      <c r="E633" s="8" t="s">
        <v>13819</v>
      </c>
      <c r="F633" s="8" t="str">
        <f>VLOOKUP(E633,'DANH MỤC'!$F:$G,2,0)</f>
        <v>Nhóm 1</v>
      </c>
      <c r="G633" s="8" t="s">
        <v>6319</v>
      </c>
      <c r="H633" t="str">
        <f>VLOOKUP(G633,'DANH MỤC'!$I:$K,2,0)</f>
        <v>KH 0286</v>
      </c>
      <c r="I633" t="str">
        <f>VLOOKUP(G633,'DANH MỤC'!$I:$K,3,0)</f>
        <v>Quảng Bình</v>
      </c>
      <c r="J633" s="8" t="s">
        <v>5939</v>
      </c>
      <c r="K633" t="str">
        <f>VLOOKUP(J633,'DANH MỤC'!$A$1:$B$19,2,0)</f>
        <v>Sản phẩm 0001</v>
      </c>
      <c r="L633" s="9" t="s">
        <v>15</v>
      </c>
      <c r="M633">
        <v>2</v>
      </c>
      <c r="N633" s="3">
        <f>IF(LEFT(K633,1)="S",VLOOKUP(K633,'DANH MỤC'!$B:$D,2,0),VLOOKUP(K633,'DANH MỤC'!$B:$D,3,0))</f>
        <v>3000000</v>
      </c>
      <c r="O633">
        <v>5</v>
      </c>
      <c r="P633" s="3">
        <f>N633*O633%*CSDL[[#This Row],[SỐ LƯỢNG]]</f>
        <v>300000</v>
      </c>
      <c r="Q633" s="3">
        <f t="shared" si="334"/>
        <v>5700000</v>
      </c>
    </row>
    <row r="634" spans="1:17" x14ac:dyDescent="0.3">
      <c r="A634" s="23" t="str">
        <f>A633</f>
        <v>18/06/2019</v>
      </c>
      <c r="B634" s="8" t="str">
        <f>B633</f>
        <v>18/06/2019</v>
      </c>
      <c r="C634" s="8">
        <v>6</v>
      </c>
      <c r="D634" s="8" t="str">
        <f>D633</f>
        <v>DH14855</v>
      </c>
      <c r="E634" s="8" t="str">
        <f>E633</f>
        <v>linh.truong</v>
      </c>
      <c r="F634" s="8" t="str">
        <f>VLOOKUP(E634,'DANH MỤC'!$F:$G,2,0)</f>
        <v>Nhóm 1</v>
      </c>
      <c r="G634" s="8" t="str">
        <f>G633</f>
        <v>KH0286</v>
      </c>
      <c r="H634" t="str">
        <f>VLOOKUP(G634,'DANH MỤC'!$I:$K,2,0)</f>
        <v>KH 0286</v>
      </c>
      <c r="I634" t="str">
        <f>VLOOKUP(G634,'DANH MỤC'!$I:$K,3,0)</f>
        <v>Quảng Bình</v>
      </c>
      <c r="J634" s="8" t="s">
        <v>5946</v>
      </c>
      <c r="K634" t="str">
        <f>VLOOKUP(J634,'DANH MỤC'!$A$1:$B$19,2,0)</f>
        <v>Hàng tặng 0003</v>
      </c>
      <c r="L634" s="9" t="s">
        <v>46</v>
      </c>
      <c r="M634">
        <v>1</v>
      </c>
      <c r="N634" s="3">
        <f>IF(LEFT(K634,1)="S",VLOOKUP(K634,'DANH MỤC'!$B:$D,2,0),VLOOKUP(K634,'DANH MỤC'!$B:$D,3,0))</f>
        <v>300000</v>
      </c>
      <c r="O634">
        <v>0</v>
      </c>
      <c r="P634" s="3">
        <f>N634*O634%*CSDL[[#This Row],[SỐ LƯỢNG]]</f>
        <v>0</v>
      </c>
      <c r="Q634" s="3">
        <f t="shared" si="334"/>
        <v>300000</v>
      </c>
    </row>
    <row r="635" spans="1:17" x14ac:dyDescent="0.3">
      <c r="A635" s="23" t="s">
        <v>294</v>
      </c>
      <c r="B635" s="8" t="s">
        <v>294</v>
      </c>
      <c r="C635" s="8">
        <v>6</v>
      </c>
      <c r="D635" s="8" t="s">
        <v>325</v>
      </c>
      <c r="E635" s="8" t="s">
        <v>13815</v>
      </c>
      <c r="F635" s="8" t="str">
        <f>VLOOKUP(E635,'DANH MỤC'!$F:$G,2,0)</f>
        <v>Nhóm 1</v>
      </c>
      <c r="G635" s="8" t="s">
        <v>6320</v>
      </c>
      <c r="H635" t="str">
        <f>VLOOKUP(G635,'DANH MỤC'!$I:$K,2,0)</f>
        <v>KH 0287</v>
      </c>
      <c r="I635" t="str">
        <f>VLOOKUP(G635,'DANH MỤC'!$I:$K,3,0)</f>
        <v>Cao Bằng</v>
      </c>
      <c r="J635" s="8" t="s">
        <v>19</v>
      </c>
      <c r="K635" t="str">
        <f>VLOOKUP(J635,'DANH MỤC'!$A$1:$B$19,2,0)</f>
        <v>Sản phẩm 0003</v>
      </c>
      <c r="L635" s="9" t="s">
        <v>15</v>
      </c>
      <c r="M635">
        <v>1</v>
      </c>
      <c r="N635" s="3">
        <f>IF(LEFT(K635,1)="S",VLOOKUP(K635,'DANH MỤC'!$B:$D,2,0),VLOOKUP(K635,'DANH MỤC'!$B:$D,3,0))</f>
        <v>2500000</v>
      </c>
      <c r="O635">
        <v>10</v>
      </c>
      <c r="P635" s="3">
        <f>N635*O635%*CSDL[[#This Row],[SỐ LƯỢNG]]</f>
        <v>250000</v>
      </c>
      <c r="Q635" s="3">
        <f t="shared" si="334"/>
        <v>2250000</v>
      </c>
    </row>
    <row r="636" spans="1:17" x14ac:dyDescent="0.3">
      <c r="A636" s="23" t="str">
        <f>A635</f>
        <v>18/06/2019</v>
      </c>
      <c r="B636" s="8" t="str">
        <f>B635</f>
        <v>18/06/2019</v>
      </c>
      <c r="C636" s="8">
        <v>6</v>
      </c>
      <c r="D636" s="8" t="str">
        <f>D635</f>
        <v>DH14854</v>
      </c>
      <c r="E636" s="8" t="str">
        <f>E635</f>
        <v>nhi.vu</v>
      </c>
      <c r="F636" s="8" t="str">
        <f>VLOOKUP(E636,'DANH MỤC'!$F:$G,2,0)</f>
        <v>Nhóm 1</v>
      </c>
      <c r="G636" s="8" t="str">
        <f>G635</f>
        <v>KH0287</v>
      </c>
      <c r="H636" t="str">
        <f>VLOOKUP(G636,'DANH MỤC'!$I:$K,2,0)</f>
        <v>KH 0287</v>
      </c>
      <c r="I636" t="str">
        <f>VLOOKUP(G636,'DANH MỤC'!$I:$K,3,0)</f>
        <v>Cao Bằng</v>
      </c>
      <c r="J636" s="8" t="s">
        <v>5944</v>
      </c>
      <c r="K636" t="str">
        <f>VLOOKUP(J636,'DANH MỤC'!$A$1:$B$19,2,0)</f>
        <v>Hàng tặng 0001</v>
      </c>
      <c r="L636" s="9" t="s">
        <v>24</v>
      </c>
      <c r="M636">
        <v>1</v>
      </c>
      <c r="N636" s="3">
        <f>IF(LEFT(K636,1)="S",VLOOKUP(K636,'DANH MỤC'!$B:$D,2,0),VLOOKUP(K636,'DANH MỤC'!$B:$D,3,0))</f>
        <v>200000</v>
      </c>
      <c r="O636">
        <v>100</v>
      </c>
      <c r="P636" s="3">
        <f>N636*O636%*CSDL[[#This Row],[SỐ LƯỢNG]]</f>
        <v>200000</v>
      </c>
      <c r="Q636" s="3">
        <f t="shared" si="334"/>
        <v>0</v>
      </c>
    </row>
    <row r="637" spans="1:17" x14ac:dyDescent="0.3">
      <c r="A637" s="23" t="s">
        <v>294</v>
      </c>
      <c r="B637" s="8" t="s">
        <v>294</v>
      </c>
      <c r="C637" s="8">
        <v>6</v>
      </c>
      <c r="D637" s="8" t="s">
        <v>326</v>
      </c>
      <c r="E637" s="8" t="s">
        <v>13821</v>
      </c>
      <c r="F637" s="8" t="str">
        <f>VLOOKUP(E637,'DANH MỤC'!$F:$G,2,0)</f>
        <v>Nhóm 1</v>
      </c>
      <c r="G637" s="8" t="s">
        <v>6321</v>
      </c>
      <c r="H637" t="str">
        <f>VLOOKUP(G637,'DANH MỤC'!$I:$K,2,0)</f>
        <v>KH 0288</v>
      </c>
      <c r="I637" t="str">
        <f>VLOOKUP(G637,'DANH MỤC'!$I:$K,3,0)</f>
        <v>Yên Bái</v>
      </c>
      <c r="J637" s="8" t="s">
        <v>14</v>
      </c>
      <c r="K637" t="str">
        <f>VLOOKUP(J637,'DANH MỤC'!$A$1:$B$19,2,0)</f>
        <v>Sản phẩm 0004</v>
      </c>
      <c r="L637" s="9" t="s">
        <v>15</v>
      </c>
      <c r="M637">
        <v>1</v>
      </c>
      <c r="N637" s="3">
        <f>IF(LEFT(K637,1)="S",VLOOKUP(K637,'DANH MỤC'!$B:$D,2,0),VLOOKUP(K637,'DANH MỤC'!$B:$D,3,0))</f>
        <v>3500000</v>
      </c>
      <c r="O637">
        <v>10</v>
      </c>
      <c r="P637" s="3">
        <f>N637*O637%*CSDL[[#This Row],[SỐ LƯỢNG]]</f>
        <v>350000</v>
      </c>
      <c r="Q637" s="3">
        <f t="shared" si="334"/>
        <v>3150000</v>
      </c>
    </row>
    <row r="638" spans="1:17" x14ac:dyDescent="0.3">
      <c r="A638" s="23" t="str">
        <f>A637</f>
        <v>18/06/2019</v>
      </c>
      <c r="B638" s="8" t="str">
        <f>B637</f>
        <v>18/06/2019</v>
      </c>
      <c r="C638" s="8">
        <v>6</v>
      </c>
      <c r="D638" s="8" t="str">
        <f>D637</f>
        <v>DH14853</v>
      </c>
      <c r="E638" s="8" t="str">
        <f>E637</f>
        <v>thu.le</v>
      </c>
      <c r="F638" s="8" t="str">
        <f>VLOOKUP(E638,'DANH MỤC'!$F:$G,2,0)</f>
        <v>Nhóm 1</v>
      </c>
      <c r="G638" s="8" t="str">
        <f>G637</f>
        <v>KH0288</v>
      </c>
      <c r="H638" t="str">
        <f>VLOOKUP(G638,'DANH MỤC'!$I:$K,2,0)</f>
        <v>KH 0288</v>
      </c>
      <c r="I638" t="str">
        <f>VLOOKUP(G638,'DANH MỤC'!$I:$K,3,0)</f>
        <v>Yên Bái</v>
      </c>
      <c r="J638" s="8" t="s">
        <v>5944</v>
      </c>
      <c r="K638" t="str">
        <f>VLOOKUP(J638,'DANH MỤC'!$A$1:$B$19,2,0)</f>
        <v>Hàng tặng 0001</v>
      </c>
      <c r="L638" s="9" t="s">
        <v>24</v>
      </c>
      <c r="M638">
        <v>1</v>
      </c>
      <c r="N638" s="3">
        <f>IF(LEFT(K638,1)="S",VLOOKUP(K638,'DANH MỤC'!$B:$D,2,0),VLOOKUP(K638,'DANH MỤC'!$B:$D,3,0))</f>
        <v>200000</v>
      </c>
      <c r="O638">
        <v>100</v>
      </c>
      <c r="P638" s="3">
        <f>N638*O638%*CSDL[[#This Row],[SỐ LƯỢNG]]</f>
        <v>200000</v>
      </c>
      <c r="Q638" s="3">
        <f t="shared" si="334"/>
        <v>0</v>
      </c>
    </row>
    <row r="639" spans="1:17" x14ac:dyDescent="0.3">
      <c r="A639" s="23" t="s">
        <v>294</v>
      </c>
      <c r="B639" s="8" t="s">
        <v>294</v>
      </c>
      <c r="C639" s="8">
        <v>6</v>
      </c>
      <c r="D639" s="8" t="s">
        <v>327</v>
      </c>
      <c r="E639" s="8" t="s">
        <v>13821</v>
      </c>
      <c r="F639" s="8" t="str">
        <f>VLOOKUP(E639,'DANH MỤC'!$F:$G,2,0)</f>
        <v>Nhóm 1</v>
      </c>
      <c r="G639" s="8" t="s">
        <v>6048</v>
      </c>
      <c r="H639" t="str">
        <f>VLOOKUP(G639,'DANH MỤC'!$I:$K,2,0)</f>
        <v>KH 0012</v>
      </c>
      <c r="I639" t="str">
        <f>VLOOKUP(G639,'DANH MỤC'!$I:$K,3,0)</f>
        <v>Bình Phước</v>
      </c>
      <c r="J639" s="8" t="s">
        <v>19</v>
      </c>
      <c r="K639" t="str">
        <f>VLOOKUP(J639,'DANH MỤC'!$A$1:$B$19,2,0)</f>
        <v>Sản phẩm 0003</v>
      </c>
      <c r="L639" s="9" t="s">
        <v>15</v>
      </c>
      <c r="M639">
        <v>1</v>
      </c>
      <c r="N639" s="3">
        <f>IF(LEFT(K639,1)="S",VLOOKUP(K639,'DANH MỤC'!$B:$D,2,0),VLOOKUP(K639,'DANH MỤC'!$B:$D,3,0))</f>
        <v>2500000</v>
      </c>
      <c r="O639">
        <v>10</v>
      </c>
      <c r="P639" s="3">
        <f>N639*O639%*CSDL[[#This Row],[SỐ LƯỢNG]]</f>
        <v>250000</v>
      </c>
      <c r="Q639" s="3">
        <f t="shared" si="334"/>
        <v>2250000</v>
      </c>
    </row>
    <row r="640" spans="1:17" x14ac:dyDescent="0.3">
      <c r="A640" s="23" t="s">
        <v>294</v>
      </c>
      <c r="B640" s="8" t="s">
        <v>294</v>
      </c>
      <c r="C640" s="8">
        <v>6</v>
      </c>
      <c r="D640" s="8" t="s">
        <v>328</v>
      </c>
      <c r="E640" s="8" t="s">
        <v>13821</v>
      </c>
      <c r="F640" s="8" t="str">
        <f>VLOOKUP(E640,'DANH MỤC'!$F:$G,2,0)</f>
        <v>Nhóm 1</v>
      </c>
      <c r="G640" s="8" t="s">
        <v>6322</v>
      </c>
      <c r="H640" t="str">
        <f>VLOOKUP(G640,'DANH MỤC'!$I:$K,2,0)</f>
        <v>KH 0289</v>
      </c>
      <c r="I640" t="str">
        <f>VLOOKUP(G640,'DANH MỤC'!$I:$K,3,0)</f>
        <v>Lạng Sơn</v>
      </c>
      <c r="J640" s="8" t="s">
        <v>5940</v>
      </c>
      <c r="K640" t="str">
        <f>VLOOKUP(J640,'DANH MỤC'!$A$1:$B$19,2,0)</f>
        <v>Sản phẩm 0002</v>
      </c>
      <c r="L640" s="9" t="s">
        <v>15</v>
      </c>
      <c r="M640">
        <v>1</v>
      </c>
      <c r="N640" s="3">
        <f>IF(LEFT(K640,1)="S",VLOOKUP(K640,'DANH MỤC'!$B:$D,2,0),VLOOKUP(K640,'DANH MỤC'!$B:$D,3,0))</f>
        <v>2000000</v>
      </c>
      <c r="O640">
        <v>0</v>
      </c>
      <c r="P640" s="3">
        <f>N640*O640%*CSDL[[#This Row],[SỐ LƯỢNG]]</f>
        <v>0</v>
      </c>
      <c r="Q640" s="3">
        <f t="shared" si="334"/>
        <v>2000000</v>
      </c>
    </row>
    <row r="641" spans="1:17" x14ac:dyDescent="0.3">
      <c r="A641" s="23" t="str">
        <f>A640</f>
        <v>18/06/2019</v>
      </c>
      <c r="B641" s="8" t="str">
        <f>B640</f>
        <v>18/06/2019</v>
      </c>
      <c r="C641" s="8">
        <v>6</v>
      </c>
      <c r="D641" s="8" t="str">
        <f>D640</f>
        <v>DH14851</v>
      </c>
      <c r="E641" s="8" t="str">
        <f>E640</f>
        <v>thu.le</v>
      </c>
      <c r="F641" s="8" t="str">
        <f>VLOOKUP(E641,'DANH MỤC'!$F:$G,2,0)</f>
        <v>Nhóm 1</v>
      </c>
      <c r="G641" s="8" t="str">
        <f>G640</f>
        <v>KH0289</v>
      </c>
      <c r="H641" t="str">
        <f>VLOOKUP(G641,'DANH MỤC'!$I:$K,2,0)</f>
        <v>KH 0289</v>
      </c>
      <c r="I641" t="str">
        <f>VLOOKUP(G641,'DANH MỤC'!$I:$K,3,0)</f>
        <v>Lạng Sơn</v>
      </c>
      <c r="J641" s="8" t="s">
        <v>5944</v>
      </c>
      <c r="K641" t="str">
        <f>VLOOKUP(J641,'DANH MỤC'!$A$1:$B$19,2,0)</f>
        <v>Hàng tặng 0001</v>
      </c>
      <c r="L641" s="9" t="s">
        <v>24</v>
      </c>
      <c r="M641">
        <v>2</v>
      </c>
      <c r="N641" s="3">
        <f>IF(LEFT(K641,1)="S",VLOOKUP(K641,'DANH MỤC'!$B:$D,2,0),VLOOKUP(K641,'DANH MỤC'!$B:$D,3,0))</f>
        <v>200000</v>
      </c>
      <c r="O641">
        <v>100</v>
      </c>
      <c r="P641" s="3">
        <f>N641*O641%*CSDL[[#This Row],[SỐ LƯỢNG]]</f>
        <v>400000</v>
      </c>
      <c r="Q641" s="3">
        <f t="shared" si="334"/>
        <v>0</v>
      </c>
    </row>
    <row r="642" spans="1:17" x14ac:dyDescent="0.3">
      <c r="A642" s="23" t="s">
        <v>294</v>
      </c>
      <c r="B642" s="8" t="s">
        <v>294</v>
      </c>
      <c r="C642" s="8">
        <v>6</v>
      </c>
      <c r="D642" s="8" t="s">
        <v>329</v>
      </c>
      <c r="E642" s="8" t="s">
        <v>13819</v>
      </c>
      <c r="F642" s="8" t="str">
        <f>VLOOKUP(E642,'DANH MỤC'!$F:$G,2,0)</f>
        <v>Nhóm 1</v>
      </c>
      <c r="G642" s="8" t="s">
        <v>6323</v>
      </c>
      <c r="H642" t="str">
        <f>VLOOKUP(G642,'DANH MỤC'!$I:$K,2,0)</f>
        <v>KH 0290</v>
      </c>
      <c r="I642" t="str">
        <f>VLOOKUP(G642,'DANH MỤC'!$I:$K,3,0)</f>
        <v>Bắc Ninh</v>
      </c>
      <c r="J642" s="8" t="s">
        <v>5939</v>
      </c>
      <c r="K642" t="str">
        <f>VLOOKUP(J642,'DANH MỤC'!$A$1:$B$19,2,0)</f>
        <v>Sản phẩm 0001</v>
      </c>
      <c r="L642" s="9" t="s">
        <v>15</v>
      </c>
      <c r="M642">
        <v>1</v>
      </c>
      <c r="N642" s="3">
        <f>IF(LEFT(K642,1)="S",VLOOKUP(K642,'DANH MỤC'!$B:$D,2,0),VLOOKUP(K642,'DANH MỤC'!$B:$D,3,0))</f>
        <v>3000000</v>
      </c>
      <c r="O642">
        <v>0</v>
      </c>
      <c r="P642" s="3">
        <f>N642*O642%*CSDL[[#This Row],[SỐ LƯỢNG]]</f>
        <v>0</v>
      </c>
      <c r="Q642" s="3">
        <f t="shared" si="334"/>
        <v>3000000</v>
      </c>
    </row>
    <row r="643" spans="1:17" x14ac:dyDescent="0.3">
      <c r="A643" s="23" t="str">
        <f>A642</f>
        <v>18/06/2019</v>
      </c>
      <c r="B643" s="8" t="str">
        <f>B642</f>
        <v>18/06/2019</v>
      </c>
      <c r="C643" s="8">
        <v>6</v>
      </c>
      <c r="D643" s="8" t="str">
        <f>D642</f>
        <v>DH14850</v>
      </c>
      <c r="E643" s="8" t="str">
        <f>E642</f>
        <v>linh.truong</v>
      </c>
      <c r="F643" s="8" t="str">
        <f>VLOOKUP(E643,'DANH MỤC'!$F:$G,2,0)</f>
        <v>Nhóm 1</v>
      </c>
      <c r="G643" s="8" t="str">
        <f>G642</f>
        <v>KH0290</v>
      </c>
      <c r="H643" t="str">
        <f>VLOOKUP(G643,'DANH MỤC'!$I:$K,2,0)</f>
        <v>KH 0290</v>
      </c>
      <c r="I643" t="str">
        <f>VLOOKUP(G643,'DANH MỤC'!$I:$K,3,0)</f>
        <v>Bắc Ninh</v>
      </c>
      <c r="J643" s="8" t="s">
        <v>5944</v>
      </c>
      <c r="K643" t="str">
        <f>VLOOKUP(J643,'DANH MỤC'!$A$1:$B$19,2,0)</f>
        <v>Hàng tặng 0001</v>
      </c>
      <c r="L643" s="9" t="s">
        <v>24</v>
      </c>
      <c r="M643">
        <v>2</v>
      </c>
      <c r="N643" s="3">
        <f>IF(LEFT(K643,1)="S",VLOOKUP(K643,'DANH MỤC'!$B:$D,2,0),VLOOKUP(K643,'DANH MỤC'!$B:$D,3,0))</f>
        <v>200000</v>
      </c>
      <c r="O643">
        <v>100</v>
      </c>
      <c r="P643" s="3">
        <f>N643*O643%*CSDL[[#This Row],[SỐ LƯỢNG]]</f>
        <v>400000</v>
      </c>
      <c r="Q643" s="3">
        <f t="shared" ref="Q643:Q706" si="370">N643*M643-P643</f>
        <v>0</v>
      </c>
    </row>
    <row r="644" spans="1:17" x14ac:dyDescent="0.3">
      <c r="A644" s="23" t="s">
        <v>294</v>
      </c>
      <c r="B644" s="8" t="s">
        <v>294</v>
      </c>
      <c r="C644" s="8">
        <v>6</v>
      </c>
      <c r="D644" s="8" t="s">
        <v>330</v>
      </c>
      <c r="E644" s="8" t="s">
        <v>13821</v>
      </c>
      <c r="F644" s="8" t="str">
        <f>VLOOKUP(E644,'DANH MỤC'!$F:$G,2,0)</f>
        <v>Nhóm 1</v>
      </c>
      <c r="G644" s="8" t="s">
        <v>6324</v>
      </c>
      <c r="H644" t="str">
        <f>VLOOKUP(G644,'DANH MỤC'!$I:$K,2,0)</f>
        <v>KH 0291</v>
      </c>
      <c r="I644" t="str">
        <f>VLOOKUP(G644,'DANH MỤC'!$I:$K,3,0)</f>
        <v>Trà Vinh</v>
      </c>
      <c r="J644" s="8" t="s">
        <v>19</v>
      </c>
      <c r="K644" t="str">
        <f>VLOOKUP(J644,'DANH MỤC'!$A$1:$B$19,2,0)</f>
        <v>Sản phẩm 0003</v>
      </c>
      <c r="L644" s="9" t="s">
        <v>15</v>
      </c>
      <c r="M644">
        <v>1</v>
      </c>
      <c r="N644" s="3">
        <f>IF(LEFT(K644,1)="S",VLOOKUP(K644,'DANH MỤC'!$B:$D,2,0),VLOOKUP(K644,'DANH MỤC'!$B:$D,3,0))</f>
        <v>2500000</v>
      </c>
      <c r="O644">
        <v>0</v>
      </c>
      <c r="P644" s="3">
        <f>N644*O644%*CSDL[[#This Row],[SỐ LƯỢNG]]</f>
        <v>0</v>
      </c>
      <c r="Q644" s="3">
        <f t="shared" si="370"/>
        <v>2500000</v>
      </c>
    </row>
    <row r="645" spans="1:17" x14ac:dyDescent="0.3">
      <c r="A645" s="23" t="str">
        <f>A644</f>
        <v>18/06/2019</v>
      </c>
      <c r="B645" s="8" t="str">
        <f>B644</f>
        <v>18/06/2019</v>
      </c>
      <c r="C645" s="8">
        <v>6</v>
      </c>
      <c r="D645" s="8" t="str">
        <f>D644</f>
        <v>DH14849</v>
      </c>
      <c r="E645" s="8" t="str">
        <f>E644</f>
        <v>thu.le</v>
      </c>
      <c r="F645" s="8" t="str">
        <f>VLOOKUP(E645,'DANH MỤC'!$F:$G,2,0)</f>
        <v>Nhóm 1</v>
      </c>
      <c r="G645" s="8" t="str">
        <f>G644</f>
        <v>KH0291</v>
      </c>
      <c r="H645" t="str">
        <f>VLOOKUP(G645,'DANH MỤC'!$I:$K,2,0)</f>
        <v>KH 0291</v>
      </c>
      <c r="I645" t="str">
        <f>VLOOKUP(G645,'DANH MỤC'!$I:$K,3,0)</f>
        <v>Trà Vinh</v>
      </c>
      <c r="J645" s="8" t="s">
        <v>5944</v>
      </c>
      <c r="K645" t="str">
        <f>VLOOKUP(J645,'DANH MỤC'!$A$1:$B$19,2,0)</f>
        <v>Hàng tặng 0001</v>
      </c>
      <c r="L645" s="9" t="s">
        <v>24</v>
      </c>
      <c r="M645">
        <v>2</v>
      </c>
      <c r="N645" s="3">
        <f>IF(LEFT(K645,1)="S",VLOOKUP(K645,'DANH MỤC'!$B:$D,2,0),VLOOKUP(K645,'DANH MỤC'!$B:$D,3,0))</f>
        <v>200000</v>
      </c>
      <c r="O645">
        <v>100</v>
      </c>
      <c r="P645" s="3">
        <f>N645*O645%*CSDL[[#This Row],[SỐ LƯỢNG]]</f>
        <v>400000</v>
      </c>
      <c r="Q645" s="3">
        <f t="shared" si="370"/>
        <v>0</v>
      </c>
    </row>
    <row r="646" spans="1:17" x14ac:dyDescent="0.3">
      <c r="A646" s="23" t="s">
        <v>294</v>
      </c>
      <c r="B646" s="8" t="s">
        <v>294</v>
      </c>
      <c r="C646" s="8">
        <v>6</v>
      </c>
      <c r="D646" s="8" t="s">
        <v>331</v>
      </c>
      <c r="E646" s="8" t="s">
        <v>13814</v>
      </c>
      <c r="F646" s="8" t="str">
        <f>VLOOKUP(E646,'DANH MỤC'!$F:$G,2,0)</f>
        <v>Nhóm 1</v>
      </c>
      <c r="G646" s="8" t="s">
        <v>6325</v>
      </c>
      <c r="H646" t="str">
        <f>VLOOKUP(G646,'DANH MỤC'!$I:$K,2,0)</f>
        <v>KH 0292</v>
      </c>
      <c r="I646" t="str">
        <f>VLOOKUP(G646,'DANH MỤC'!$I:$K,3,0)</f>
        <v>Lai Châu</v>
      </c>
      <c r="J646" s="8" t="s">
        <v>5941</v>
      </c>
      <c r="K646" t="str">
        <f>VLOOKUP(J646,'DANH MỤC'!$A$1:$B$19,2,0)</f>
        <v>Sản phẩm 0006</v>
      </c>
      <c r="L646" s="9" t="s">
        <v>15</v>
      </c>
      <c r="M646">
        <v>1</v>
      </c>
      <c r="N646" s="3">
        <f>IF(LEFT(K646,1)="S",VLOOKUP(K646,'DANH MỤC'!$B:$D,2,0),VLOOKUP(K646,'DANH MỤC'!$B:$D,3,0))</f>
        <v>800000</v>
      </c>
      <c r="O646">
        <v>0</v>
      </c>
      <c r="P646" s="3">
        <f>N646*O646%*CSDL[[#This Row],[SỐ LƯỢNG]]</f>
        <v>0</v>
      </c>
      <c r="Q646" s="3">
        <f t="shared" si="370"/>
        <v>800000</v>
      </c>
    </row>
    <row r="647" spans="1:17" x14ac:dyDescent="0.3">
      <c r="A647" s="23" t="str">
        <f>A646</f>
        <v>18/06/2019</v>
      </c>
      <c r="B647" s="8" t="str">
        <f>B646</f>
        <v>18/06/2019</v>
      </c>
      <c r="C647" s="8">
        <v>6</v>
      </c>
      <c r="D647" s="8" t="str">
        <f>D646</f>
        <v>DH14848</v>
      </c>
      <c r="E647" s="8" t="str">
        <f>E646</f>
        <v>hai.vi</v>
      </c>
      <c r="F647" s="8" t="str">
        <f>VLOOKUP(E647,'DANH MỤC'!$F:$G,2,0)</f>
        <v>Nhóm 1</v>
      </c>
      <c r="G647" s="8" t="str">
        <f>G646</f>
        <v>KH0292</v>
      </c>
      <c r="H647" t="str">
        <f>VLOOKUP(G647,'DANH MỤC'!$I:$K,2,0)</f>
        <v>KH 0292</v>
      </c>
      <c r="I647" t="str">
        <f>VLOOKUP(G647,'DANH MỤC'!$I:$K,3,0)</f>
        <v>Lai Châu</v>
      </c>
      <c r="J647" s="8" t="s">
        <v>5942</v>
      </c>
      <c r="K647" t="str">
        <f>VLOOKUP(J647,'DANH MỤC'!$A$1:$B$19,2,0)</f>
        <v>Sản phẩm 0007</v>
      </c>
      <c r="L647" s="9" t="s">
        <v>15</v>
      </c>
      <c r="M647">
        <v>1</v>
      </c>
      <c r="N647" s="3">
        <f>IF(LEFT(K647,1)="S",VLOOKUP(K647,'DANH MỤC'!$B:$D,2,0),VLOOKUP(K647,'DANH MỤC'!$B:$D,3,0))</f>
        <v>800000</v>
      </c>
      <c r="O647">
        <v>0</v>
      </c>
      <c r="P647" s="3">
        <f>N647*O647%*CSDL[[#This Row],[SỐ LƯỢNG]]</f>
        <v>0</v>
      </c>
      <c r="Q647" s="3">
        <f t="shared" si="370"/>
        <v>800000</v>
      </c>
    </row>
    <row r="648" spans="1:17" x14ac:dyDescent="0.3">
      <c r="A648" s="23" t="s">
        <v>294</v>
      </c>
      <c r="B648" s="8" t="s">
        <v>294</v>
      </c>
      <c r="C648" s="8">
        <v>6</v>
      </c>
      <c r="D648" s="8" t="s">
        <v>332</v>
      </c>
      <c r="E648" s="8" t="s">
        <v>13815</v>
      </c>
      <c r="F648" s="8" t="str">
        <f>VLOOKUP(E648,'DANH MỤC'!$F:$G,2,0)</f>
        <v>Nhóm 1</v>
      </c>
      <c r="G648" s="8" t="s">
        <v>6326</v>
      </c>
      <c r="H648" t="str">
        <f>VLOOKUP(G648,'DANH MỤC'!$I:$K,2,0)</f>
        <v>KH 0293</v>
      </c>
      <c r="I648" t="str">
        <f>VLOOKUP(G648,'DANH MỤC'!$I:$K,3,0)</f>
        <v>Bạc Liêu</v>
      </c>
      <c r="J648" s="8" t="s">
        <v>5940</v>
      </c>
      <c r="K648" t="str">
        <f>VLOOKUP(J648,'DANH MỤC'!$A$1:$B$19,2,0)</f>
        <v>Sản phẩm 0002</v>
      </c>
      <c r="L648" s="9" t="s">
        <v>15</v>
      </c>
      <c r="M648">
        <v>1</v>
      </c>
      <c r="N648" s="3">
        <f>IF(LEFT(K648,1)="S",VLOOKUP(K648,'DANH MỤC'!$B:$D,2,0),VLOOKUP(K648,'DANH MỤC'!$B:$D,3,0))</f>
        <v>2000000</v>
      </c>
      <c r="O648">
        <v>5</v>
      </c>
      <c r="P648" s="3">
        <f>N648*O648%*CSDL[[#This Row],[SỐ LƯỢNG]]</f>
        <v>100000</v>
      </c>
      <c r="Q648" s="3">
        <f t="shared" si="370"/>
        <v>1900000</v>
      </c>
    </row>
    <row r="649" spans="1:17" x14ac:dyDescent="0.3">
      <c r="A649" s="23" t="str">
        <f>A648</f>
        <v>18/06/2019</v>
      </c>
      <c r="B649" s="8" t="str">
        <f>B648</f>
        <v>18/06/2019</v>
      </c>
      <c r="C649" s="8">
        <v>6</v>
      </c>
      <c r="D649" s="8" t="str">
        <f>D648</f>
        <v>DH14847</v>
      </c>
      <c r="E649" s="8" t="str">
        <f>E648</f>
        <v>nhi.vu</v>
      </c>
      <c r="F649" s="8" t="str">
        <f>VLOOKUP(E649,'DANH MỤC'!$F:$G,2,0)</f>
        <v>Nhóm 1</v>
      </c>
      <c r="G649" s="8" t="str">
        <f>G648</f>
        <v>KH0293</v>
      </c>
      <c r="H649" t="str">
        <f>VLOOKUP(G649,'DANH MỤC'!$I:$K,2,0)</f>
        <v>KH 0293</v>
      </c>
      <c r="I649" t="str">
        <f>VLOOKUP(G649,'DANH MỤC'!$I:$K,3,0)</f>
        <v>Bạc Liêu</v>
      </c>
      <c r="J649" s="8" t="s">
        <v>5944</v>
      </c>
      <c r="K649" t="str">
        <f>VLOOKUP(J649,'DANH MỤC'!$A$1:$B$19,2,0)</f>
        <v>Hàng tặng 0001</v>
      </c>
      <c r="L649" s="9" t="s">
        <v>24</v>
      </c>
      <c r="M649">
        <v>1</v>
      </c>
      <c r="N649" s="3">
        <f>IF(LEFT(K649,1)="S",VLOOKUP(K649,'DANH MỤC'!$B:$D,2,0),VLOOKUP(K649,'DANH MỤC'!$B:$D,3,0))</f>
        <v>200000</v>
      </c>
      <c r="O649">
        <v>100</v>
      </c>
      <c r="P649" s="3">
        <f>N649*O649%*CSDL[[#This Row],[SỐ LƯỢNG]]</f>
        <v>200000</v>
      </c>
      <c r="Q649" s="3">
        <f t="shared" si="370"/>
        <v>0</v>
      </c>
    </row>
    <row r="650" spans="1:17" x14ac:dyDescent="0.3">
      <c r="A650" s="23" t="s">
        <v>294</v>
      </c>
      <c r="B650" s="8" t="s">
        <v>294</v>
      </c>
      <c r="C650" s="8">
        <v>6</v>
      </c>
      <c r="D650" s="8" t="s">
        <v>333</v>
      </c>
      <c r="E650" s="8" t="s">
        <v>13817</v>
      </c>
      <c r="F650" s="8" t="str">
        <f>VLOOKUP(E650,'DANH MỤC'!$F:$G,2,0)</f>
        <v>Nhóm 1</v>
      </c>
      <c r="G650" s="8" t="s">
        <v>6327</v>
      </c>
      <c r="H650" t="str">
        <f>VLOOKUP(G650,'DANH MỤC'!$I:$K,2,0)</f>
        <v>KH 0294</v>
      </c>
      <c r="I650" t="str">
        <f>VLOOKUP(G650,'DANH MỤC'!$I:$K,3,0)</f>
        <v>Yên Bái</v>
      </c>
      <c r="J650" s="8" t="s">
        <v>14</v>
      </c>
      <c r="K650" t="str">
        <f>VLOOKUP(J650,'DANH MỤC'!$A$1:$B$19,2,0)</f>
        <v>Sản phẩm 0004</v>
      </c>
      <c r="L650" s="9" t="s">
        <v>15</v>
      </c>
      <c r="M650">
        <v>1</v>
      </c>
      <c r="N650" s="3">
        <f>IF(LEFT(K650,1)="S",VLOOKUP(K650,'DANH MỤC'!$B:$D,2,0),VLOOKUP(K650,'DANH MỤC'!$B:$D,3,0))</f>
        <v>3500000</v>
      </c>
      <c r="O650">
        <v>0</v>
      </c>
      <c r="P650" s="3">
        <f>N650*O650%*CSDL[[#This Row],[SỐ LƯỢNG]]</f>
        <v>0</v>
      </c>
      <c r="Q650" s="3">
        <f t="shared" si="370"/>
        <v>3500000</v>
      </c>
    </row>
    <row r="651" spans="1:17" x14ac:dyDescent="0.3">
      <c r="A651" s="23" t="str">
        <f>A650</f>
        <v>18/06/2019</v>
      </c>
      <c r="B651" s="8" t="str">
        <f>B650</f>
        <v>18/06/2019</v>
      </c>
      <c r="C651" s="8">
        <v>6</v>
      </c>
      <c r="D651" s="8" t="str">
        <f>D650</f>
        <v>DH14846</v>
      </c>
      <c r="E651" s="8" t="str">
        <f>E650</f>
        <v>ha.hoang</v>
      </c>
      <c r="F651" s="8" t="str">
        <f>VLOOKUP(E651,'DANH MỤC'!$F:$G,2,0)</f>
        <v>Nhóm 1</v>
      </c>
      <c r="G651" s="8" t="str">
        <f>G650</f>
        <v>KH0294</v>
      </c>
      <c r="H651" t="str">
        <f>VLOOKUP(G651,'DANH MỤC'!$I:$K,2,0)</f>
        <v>KH 0294</v>
      </c>
      <c r="I651" t="str">
        <f>VLOOKUP(G651,'DANH MỤC'!$I:$K,3,0)</f>
        <v>Yên Bái</v>
      </c>
      <c r="J651" s="8" t="s">
        <v>5947</v>
      </c>
      <c r="K651" t="str">
        <f>VLOOKUP(J651,'DANH MỤC'!$A$1:$B$19,2,0)</f>
        <v>Hàng tặng 0004</v>
      </c>
      <c r="L651" s="9" t="s">
        <v>62</v>
      </c>
      <c r="M651">
        <v>2</v>
      </c>
      <c r="N651" s="3">
        <f>IF(LEFT(K651,1)="S",VLOOKUP(K651,'DANH MỤC'!$B:$D,2,0),VLOOKUP(K651,'DANH MỤC'!$B:$D,3,0))</f>
        <v>1000000</v>
      </c>
      <c r="O651">
        <v>100</v>
      </c>
      <c r="P651" s="3">
        <f>N651*O651%*CSDL[[#This Row],[SỐ LƯỢNG]]</f>
        <v>2000000</v>
      </c>
      <c r="Q651" s="3">
        <f t="shared" si="370"/>
        <v>0</v>
      </c>
    </row>
    <row r="652" spans="1:17" x14ac:dyDescent="0.3">
      <c r="A652" s="23" t="s">
        <v>294</v>
      </c>
      <c r="B652" s="8" t="s">
        <v>334</v>
      </c>
      <c r="C652" s="8">
        <v>6</v>
      </c>
      <c r="D652" s="8" t="s">
        <v>335</v>
      </c>
      <c r="E652" s="8" t="s">
        <v>13831</v>
      </c>
      <c r="F652" s="8" t="str">
        <f>VLOOKUP(E652,'DANH MỤC'!$F:$G,2,0)</f>
        <v>Nhóm 2</v>
      </c>
      <c r="G652" s="8" t="s">
        <v>6328</v>
      </c>
      <c r="H652" t="str">
        <f>VLOOKUP(G652,'DANH MỤC'!$I:$K,2,0)</f>
        <v>KH 0295</v>
      </c>
      <c r="I652" t="str">
        <f>VLOOKUP(G652,'DANH MỤC'!$I:$K,3,0)</f>
        <v>Đồng Tháp</v>
      </c>
      <c r="J652" s="8" t="s">
        <v>5940</v>
      </c>
      <c r="K652" t="str">
        <f>VLOOKUP(J652,'DANH MỤC'!$A$1:$B$19,2,0)</f>
        <v>Sản phẩm 0002</v>
      </c>
      <c r="L652" s="9" t="s">
        <v>15</v>
      </c>
      <c r="M652">
        <v>1</v>
      </c>
      <c r="N652" s="3">
        <f>IF(LEFT(K652,1)="S",VLOOKUP(K652,'DANH MỤC'!$B:$D,2,0),VLOOKUP(K652,'DANH MỤC'!$B:$D,3,0))</f>
        <v>2000000</v>
      </c>
      <c r="O652">
        <v>5</v>
      </c>
      <c r="P652" s="3">
        <f>N652*O652%*CSDL[[#This Row],[SỐ LƯỢNG]]</f>
        <v>100000</v>
      </c>
      <c r="Q652" s="3">
        <f t="shared" si="370"/>
        <v>1900000</v>
      </c>
    </row>
    <row r="653" spans="1:17" x14ac:dyDescent="0.3">
      <c r="A653" s="23" t="s">
        <v>294</v>
      </c>
      <c r="B653" s="8" t="s">
        <v>334</v>
      </c>
      <c r="C653" s="8">
        <v>6</v>
      </c>
      <c r="D653" s="8" t="s">
        <v>336</v>
      </c>
      <c r="E653" s="8" t="s">
        <v>13816</v>
      </c>
      <c r="F653" s="8" t="str">
        <f>VLOOKUP(E653,'DANH MỤC'!$F:$G,2,0)</f>
        <v>Nhóm 1</v>
      </c>
      <c r="G653" s="8" t="s">
        <v>6329</v>
      </c>
      <c r="H653" t="str">
        <f>VLOOKUP(G653,'DANH MỤC'!$I:$K,2,0)</f>
        <v>KH 0296</v>
      </c>
      <c r="I653" t="str">
        <f>VLOOKUP(G653,'DANH MỤC'!$I:$K,3,0)</f>
        <v>Quảng Ninh</v>
      </c>
      <c r="J653" s="8" t="s">
        <v>5939</v>
      </c>
      <c r="K653" t="str">
        <f>VLOOKUP(J653,'DANH MỤC'!$A$1:$B$19,2,0)</f>
        <v>Sản phẩm 0001</v>
      </c>
      <c r="L653" s="9" t="s">
        <v>15</v>
      </c>
      <c r="M653">
        <v>1</v>
      </c>
      <c r="N653" s="3">
        <f>IF(LEFT(K653,1)="S",VLOOKUP(K653,'DANH MỤC'!$B:$D,2,0),VLOOKUP(K653,'DANH MỤC'!$B:$D,3,0))</f>
        <v>3000000</v>
      </c>
      <c r="O653">
        <v>5</v>
      </c>
      <c r="P653" s="3">
        <f>N653*O653%*CSDL[[#This Row],[SỐ LƯỢNG]]</f>
        <v>150000</v>
      </c>
      <c r="Q653" s="3">
        <f t="shared" si="370"/>
        <v>2850000</v>
      </c>
    </row>
    <row r="654" spans="1:17" x14ac:dyDescent="0.3">
      <c r="A654" s="23" t="s">
        <v>210</v>
      </c>
      <c r="B654" s="8" t="s">
        <v>210</v>
      </c>
      <c r="C654" s="8">
        <v>6</v>
      </c>
      <c r="D654" s="8" t="s">
        <v>337</v>
      </c>
      <c r="E654" s="8" t="s">
        <v>13815</v>
      </c>
      <c r="F654" s="8" t="str">
        <f>VLOOKUP(E654,'DANH MỤC'!$F:$G,2,0)</f>
        <v>Nhóm 1</v>
      </c>
      <c r="G654" s="8" t="s">
        <v>6330</v>
      </c>
      <c r="H654" t="str">
        <f>VLOOKUP(G654,'DANH MỤC'!$I:$K,2,0)</f>
        <v>KH 0297</v>
      </c>
      <c r="I654" t="str">
        <f>VLOOKUP(G654,'DANH MỤC'!$I:$K,3,0)</f>
        <v>Tây Ninh</v>
      </c>
      <c r="J654" s="8" t="s">
        <v>5939</v>
      </c>
      <c r="K654" t="str">
        <f>VLOOKUP(J654,'DANH MỤC'!$A$1:$B$19,2,0)</f>
        <v>Sản phẩm 0001</v>
      </c>
      <c r="L654" s="9" t="s">
        <v>15</v>
      </c>
      <c r="M654">
        <v>1</v>
      </c>
      <c r="N654" s="3">
        <f>IF(LEFT(K654,1)="S",VLOOKUP(K654,'DANH MỤC'!$B:$D,2,0),VLOOKUP(K654,'DANH MỤC'!$B:$D,3,0))</f>
        <v>3000000</v>
      </c>
      <c r="O654">
        <v>0</v>
      </c>
      <c r="P654" s="3">
        <f>N654*O654%*CSDL[[#This Row],[SỐ LƯỢNG]]</f>
        <v>0</v>
      </c>
      <c r="Q654" s="3">
        <f t="shared" si="370"/>
        <v>3000000</v>
      </c>
    </row>
    <row r="655" spans="1:17" x14ac:dyDescent="0.3">
      <c r="A655" s="23" t="str">
        <f>A654</f>
        <v>17/06/2019</v>
      </c>
      <c r="B655" s="8" t="str">
        <f>B654</f>
        <v>17/06/2019</v>
      </c>
      <c r="C655" s="8">
        <v>6</v>
      </c>
      <c r="D655" s="8" t="str">
        <f>D654</f>
        <v>DH14845</v>
      </c>
      <c r="E655" s="8" t="str">
        <f>E654</f>
        <v>nhi.vu</v>
      </c>
      <c r="F655" s="8" t="str">
        <f>VLOOKUP(E655,'DANH MỤC'!$F:$G,2,0)</f>
        <v>Nhóm 1</v>
      </c>
      <c r="G655" s="8" t="str">
        <f>G654</f>
        <v>KH0297</v>
      </c>
      <c r="H655" t="str">
        <f>VLOOKUP(G655,'DANH MỤC'!$I:$K,2,0)</f>
        <v>KH 0297</v>
      </c>
      <c r="I655" t="str">
        <f>VLOOKUP(G655,'DANH MỤC'!$I:$K,3,0)</f>
        <v>Tây Ninh</v>
      </c>
      <c r="J655" s="8" t="s">
        <v>5944</v>
      </c>
      <c r="K655" t="str">
        <f>VLOOKUP(J655,'DANH MỤC'!$A$1:$B$19,2,0)</f>
        <v>Hàng tặng 0001</v>
      </c>
      <c r="L655" s="9" t="s">
        <v>24</v>
      </c>
      <c r="M655">
        <v>2</v>
      </c>
      <c r="N655" s="3">
        <f>IF(LEFT(K655,1)="S",VLOOKUP(K655,'DANH MỤC'!$B:$D,2,0),VLOOKUP(K655,'DANH MỤC'!$B:$D,3,0))</f>
        <v>200000</v>
      </c>
      <c r="O655">
        <v>100</v>
      </c>
      <c r="P655" s="3">
        <f>N655*O655%*CSDL[[#This Row],[SỐ LƯỢNG]]</f>
        <v>400000</v>
      </c>
      <c r="Q655" s="3">
        <f t="shared" si="370"/>
        <v>0</v>
      </c>
    </row>
    <row r="656" spans="1:17" x14ac:dyDescent="0.3">
      <c r="A656" s="23" t="s">
        <v>210</v>
      </c>
      <c r="B656" s="8" t="s">
        <v>210</v>
      </c>
      <c r="C656" s="8">
        <v>6</v>
      </c>
      <c r="D656" s="8" t="s">
        <v>338</v>
      </c>
      <c r="E656" s="8" t="s">
        <v>13814</v>
      </c>
      <c r="F656" s="8" t="str">
        <f>VLOOKUP(E656,'DANH MỤC'!$F:$G,2,0)</f>
        <v>Nhóm 1</v>
      </c>
      <c r="G656" s="8" t="s">
        <v>6331</v>
      </c>
      <c r="H656" t="str">
        <f>VLOOKUP(G656,'DANH MỤC'!$I:$K,2,0)</f>
        <v>KH 0298</v>
      </c>
      <c r="I656" t="str">
        <f>VLOOKUP(G656,'DANH MỤC'!$I:$K,3,0)</f>
        <v>Bắc Ninh</v>
      </c>
      <c r="J656" s="8" t="s">
        <v>5939</v>
      </c>
      <c r="K656" t="str">
        <f>VLOOKUP(J656,'DANH MỤC'!$A$1:$B$19,2,0)</f>
        <v>Sản phẩm 0001</v>
      </c>
      <c r="L656" s="9" t="s">
        <v>15</v>
      </c>
      <c r="M656">
        <v>1</v>
      </c>
      <c r="N656" s="3">
        <f>IF(LEFT(K656,1)="S",VLOOKUP(K656,'DANH MỤC'!$B:$D,2,0),VLOOKUP(K656,'DANH MỤC'!$B:$D,3,0))</f>
        <v>3000000</v>
      </c>
      <c r="O656">
        <v>0</v>
      </c>
      <c r="P656" s="3">
        <f>N656*O656%*CSDL[[#This Row],[SỐ LƯỢNG]]</f>
        <v>0</v>
      </c>
      <c r="Q656" s="3">
        <f t="shared" si="370"/>
        <v>3000000</v>
      </c>
    </row>
    <row r="657" spans="1:17" x14ac:dyDescent="0.3">
      <c r="A657" s="23" t="str">
        <f>A656</f>
        <v>17/06/2019</v>
      </c>
      <c r="B657" s="8" t="str">
        <f>B656</f>
        <v>17/06/2019</v>
      </c>
      <c r="C657" s="8">
        <v>6</v>
      </c>
      <c r="D657" s="8" t="str">
        <f>D656</f>
        <v>DH14844</v>
      </c>
      <c r="E657" s="8" t="str">
        <f>E656</f>
        <v>hai.vi</v>
      </c>
      <c r="F657" s="8" t="str">
        <f>VLOOKUP(E657,'DANH MỤC'!$F:$G,2,0)</f>
        <v>Nhóm 1</v>
      </c>
      <c r="G657" s="8" t="str">
        <f>G656</f>
        <v>KH0298</v>
      </c>
      <c r="H657" t="str">
        <f>VLOOKUP(G657,'DANH MỤC'!$I:$K,2,0)</f>
        <v>KH 0298</v>
      </c>
      <c r="I657" t="str">
        <f>VLOOKUP(G657,'DANH MỤC'!$I:$K,3,0)</f>
        <v>Bắc Ninh</v>
      </c>
      <c r="J657" s="8" t="s">
        <v>5944</v>
      </c>
      <c r="K657" t="str">
        <f>VLOOKUP(J657,'DANH MỤC'!$A$1:$B$19,2,0)</f>
        <v>Hàng tặng 0001</v>
      </c>
      <c r="L657" s="9" t="s">
        <v>24</v>
      </c>
      <c r="M657">
        <v>2</v>
      </c>
      <c r="N657" s="3">
        <f>IF(LEFT(K657,1)="S",VLOOKUP(K657,'DANH MỤC'!$B:$D,2,0),VLOOKUP(K657,'DANH MỤC'!$B:$D,3,0))</f>
        <v>200000</v>
      </c>
      <c r="O657">
        <v>100</v>
      </c>
      <c r="P657" s="3">
        <f>N657*O657%*CSDL[[#This Row],[SỐ LƯỢNG]]</f>
        <v>400000</v>
      </c>
      <c r="Q657" s="3">
        <f t="shared" si="370"/>
        <v>0</v>
      </c>
    </row>
    <row r="658" spans="1:17" x14ac:dyDescent="0.3">
      <c r="A658" s="23" t="s">
        <v>210</v>
      </c>
      <c r="B658" s="8" t="s">
        <v>210</v>
      </c>
      <c r="C658" s="8">
        <v>6</v>
      </c>
      <c r="D658" s="8" t="s">
        <v>339</v>
      </c>
      <c r="E658" s="8" t="s">
        <v>13830</v>
      </c>
      <c r="F658" s="8" t="str">
        <f>VLOOKUP(E658,'DANH MỤC'!$F:$G,2,0)</f>
        <v>Nhóm 2</v>
      </c>
      <c r="G658" s="8" t="s">
        <v>6332</v>
      </c>
      <c r="H658" t="str">
        <f>VLOOKUP(G658,'DANH MỤC'!$I:$K,2,0)</f>
        <v>KH 0299</v>
      </c>
      <c r="I658" t="str">
        <f>VLOOKUP(G658,'DANH MỤC'!$I:$K,3,0)</f>
        <v>Lai Châu</v>
      </c>
      <c r="J658" s="8" t="s">
        <v>5939</v>
      </c>
      <c r="K658" t="str">
        <f>VLOOKUP(J658,'DANH MỤC'!$A$1:$B$19,2,0)</f>
        <v>Sản phẩm 0001</v>
      </c>
      <c r="L658" s="9" t="s">
        <v>15</v>
      </c>
      <c r="M658">
        <v>1</v>
      </c>
      <c r="N658" s="3">
        <f>IF(LEFT(K658,1)="S",VLOOKUP(K658,'DANH MỤC'!$B:$D,2,0),VLOOKUP(K658,'DANH MỤC'!$B:$D,3,0))</f>
        <v>3000000</v>
      </c>
      <c r="O658">
        <v>10</v>
      </c>
      <c r="P658" s="3">
        <f>N658*O658%*CSDL[[#This Row],[SỐ LƯỢNG]]</f>
        <v>300000</v>
      </c>
      <c r="Q658" s="3">
        <f t="shared" si="370"/>
        <v>2700000</v>
      </c>
    </row>
    <row r="659" spans="1:17" x14ac:dyDescent="0.3">
      <c r="A659" s="23" t="str">
        <f>A658</f>
        <v>17/06/2019</v>
      </c>
      <c r="B659" s="8" t="str">
        <f>B658</f>
        <v>17/06/2019</v>
      </c>
      <c r="C659" s="8">
        <v>6</v>
      </c>
      <c r="D659" s="8" t="str">
        <f>D658</f>
        <v>DH14843</v>
      </c>
      <c r="E659" s="8" t="str">
        <f>E658</f>
        <v>ha.vo</v>
      </c>
      <c r="F659" s="8" t="str">
        <f>VLOOKUP(E659,'DANH MỤC'!$F:$G,2,0)</f>
        <v>Nhóm 2</v>
      </c>
      <c r="G659" s="8" t="str">
        <f>G658</f>
        <v>KH0299</v>
      </c>
      <c r="H659" t="str">
        <f>VLOOKUP(G659,'DANH MỤC'!$I:$K,2,0)</f>
        <v>KH 0299</v>
      </c>
      <c r="I659" t="str">
        <f>VLOOKUP(G659,'DANH MỤC'!$I:$K,3,0)</f>
        <v>Lai Châu</v>
      </c>
      <c r="J659" s="8" t="s">
        <v>5944</v>
      </c>
      <c r="K659" t="str">
        <f>VLOOKUP(J659,'DANH MỤC'!$A$1:$B$19,2,0)</f>
        <v>Hàng tặng 0001</v>
      </c>
      <c r="L659" s="9" t="s">
        <v>24</v>
      </c>
      <c r="M659">
        <v>1</v>
      </c>
      <c r="N659" s="3">
        <f>IF(LEFT(K659,1)="S",VLOOKUP(K659,'DANH MỤC'!$B:$D,2,0),VLOOKUP(K659,'DANH MỤC'!$B:$D,3,0))</f>
        <v>200000</v>
      </c>
      <c r="O659">
        <v>100</v>
      </c>
      <c r="P659" s="3">
        <f>N659*O659%*CSDL[[#This Row],[SỐ LƯỢNG]]</f>
        <v>200000</v>
      </c>
      <c r="Q659" s="3">
        <f t="shared" si="370"/>
        <v>0</v>
      </c>
    </row>
    <row r="660" spans="1:17" x14ac:dyDescent="0.3">
      <c r="A660" s="23" t="s">
        <v>210</v>
      </c>
      <c r="B660" s="8" t="s">
        <v>210</v>
      </c>
      <c r="C660" s="8">
        <v>6</v>
      </c>
      <c r="D660" s="8" t="s">
        <v>340</v>
      </c>
      <c r="E660" s="8" t="s">
        <v>13830</v>
      </c>
      <c r="F660" s="8" t="str">
        <f>VLOOKUP(E660,'DANH MỤC'!$F:$G,2,0)</f>
        <v>Nhóm 2</v>
      </c>
      <c r="G660" s="8" t="s">
        <v>6332</v>
      </c>
      <c r="H660" t="str">
        <f>VLOOKUP(G660,'DANH MỤC'!$I:$K,2,0)</f>
        <v>KH 0299</v>
      </c>
      <c r="I660" t="str">
        <f>VLOOKUP(G660,'DANH MỤC'!$I:$K,3,0)</f>
        <v>Lai Châu</v>
      </c>
      <c r="J660" s="8" t="s">
        <v>5940</v>
      </c>
      <c r="K660" t="str">
        <f>VLOOKUP(J660,'DANH MỤC'!$A$1:$B$19,2,0)</f>
        <v>Sản phẩm 0002</v>
      </c>
      <c r="L660" s="9" t="s">
        <v>15</v>
      </c>
      <c r="M660">
        <v>1</v>
      </c>
      <c r="N660" s="3">
        <f>IF(LEFT(K660,1)="S",VLOOKUP(K660,'DANH MỤC'!$B:$D,2,0),VLOOKUP(K660,'DANH MỤC'!$B:$D,3,0))</f>
        <v>2000000</v>
      </c>
      <c r="O660">
        <v>5</v>
      </c>
      <c r="P660" s="3">
        <f>N660*O660%*CSDL[[#This Row],[SỐ LƯỢNG]]</f>
        <v>100000</v>
      </c>
      <c r="Q660" s="3">
        <f t="shared" si="370"/>
        <v>1900000</v>
      </c>
    </row>
    <row r="661" spans="1:17" x14ac:dyDescent="0.3">
      <c r="A661" s="23" t="str">
        <f>A660</f>
        <v>17/06/2019</v>
      </c>
      <c r="B661" s="8" t="str">
        <f>B660</f>
        <v>17/06/2019</v>
      </c>
      <c r="C661" s="8">
        <v>6</v>
      </c>
      <c r="D661" s="8" t="str">
        <f>D660</f>
        <v>DH14842</v>
      </c>
      <c r="E661" s="8" t="str">
        <f>E660</f>
        <v>ha.vo</v>
      </c>
      <c r="F661" s="8" t="str">
        <f>VLOOKUP(E661,'DANH MỤC'!$F:$G,2,0)</f>
        <v>Nhóm 2</v>
      </c>
      <c r="G661" s="8" t="str">
        <f>G660</f>
        <v>KH0299</v>
      </c>
      <c r="H661" t="str">
        <f>VLOOKUP(G661,'DANH MỤC'!$I:$K,2,0)</f>
        <v>KH 0299</v>
      </c>
      <c r="I661" t="str">
        <f>VLOOKUP(G661,'DANH MỤC'!$I:$K,3,0)</f>
        <v>Lai Châu</v>
      </c>
      <c r="J661" s="8" t="s">
        <v>5944</v>
      </c>
      <c r="K661" t="str">
        <f>VLOOKUP(J661,'DANH MỤC'!$A$1:$B$19,2,0)</f>
        <v>Hàng tặng 0001</v>
      </c>
      <c r="L661" s="9" t="s">
        <v>24</v>
      </c>
      <c r="M661">
        <v>1</v>
      </c>
      <c r="N661" s="3">
        <f>IF(LEFT(K661,1)="S",VLOOKUP(K661,'DANH MỤC'!$B:$D,2,0),VLOOKUP(K661,'DANH MỤC'!$B:$D,3,0))</f>
        <v>200000</v>
      </c>
      <c r="O661">
        <v>100</v>
      </c>
      <c r="P661" s="3">
        <f>N661*O661%*CSDL[[#This Row],[SỐ LƯỢNG]]</f>
        <v>200000</v>
      </c>
      <c r="Q661" s="3">
        <f t="shared" si="370"/>
        <v>0</v>
      </c>
    </row>
    <row r="662" spans="1:17" x14ac:dyDescent="0.3">
      <c r="A662" s="23" t="s">
        <v>210</v>
      </c>
      <c r="B662" s="8" t="s">
        <v>210</v>
      </c>
      <c r="C662" s="8">
        <v>6</v>
      </c>
      <c r="D662" s="8" t="s">
        <v>341</v>
      </c>
      <c r="E662" s="8" t="s">
        <v>13823</v>
      </c>
      <c r="F662" s="8" t="str">
        <f>VLOOKUP(E662,'DANH MỤC'!$F:$G,2,0)</f>
        <v>Nhóm 1</v>
      </c>
      <c r="G662" s="8" t="s">
        <v>6333</v>
      </c>
      <c r="H662" t="str">
        <f>VLOOKUP(G662,'DANH MỤC'!$I:$K,2,0)</f>
        <v>KH 0300</v>
      </c>
      <c r="I662" t="str">
        <f>VLOOKUP(G662,'DANH MỤC'!$I:$K,3,0)</f>
        <v>Ninh Bình</v>
      </c>
      <c r="J662" s="8" t="s">
        <v>5939</v>
      </c>
      <c r="K662" t="str">
        <f>VLOOKUP(J662,'DANH MỤC'!$A$1:$B$19,2,0)</f>
        <v>Sản phẩm 0001</v>
      </c>
      <c r="L662" s="9" t="s">
        <v>15</v>
      </c>
      <c r="M662">
        <v>1</v>
      </c>
      <c r="N662" s="3">
        <f>IF(LEFT(K662,1)="S",VLOOKUP(K662,'DANH MỤC'!$B:$D,2,0),VLOOKUP(K662,'DANH MỤC'!$B:$D,3,0))</f>
        <v>3000000</v>
      </c>
      <c r="O662">
        <v>0</v>
      </c>
      <c r="P662" s="3">
        <f>N662*O662%*CSDL[[#This Row],[SỐ LƯỢNG]]</f>
        <v>0</v>
      </c>
      <c r="Q662" s="3">
        <f t="shared" si="370"/>
        <v>3000000</v>
      </c>
    </row>
    <row r="663" spans="1:17" x14ac:dyDescent="0.3">
      <c r="A663" s="23" t="str">
        <f>A662</f>
        <v>17/06/2019</v>
      </c>
      <c r="B663" s="8" t="str">
        <f>B662</f>
        <v>17/06/2019</v>
      </c>
      <c r="C663" s="8">
        <v>6</v>
      </c>
      <c r="D663" s="8" t="str">
        <f>D662</f>
        <v>DH14841</v>
      </c>
      <c r="E663" s="8" t="str">
        <f>E662</f>
        <v>giang.nguyen</v>
      </c>
      <c r="F663" s="8" t="str">
        <f>VLOOKUP(E663,'DANH MỤC'!$F:$G,2,0)</f>
        <v>Nhóm 1</v>
      </c>
      <c r="G663" s="8" t="str">
        <f>G662</f>
        <v>KH0300</v>
      </c>
      <c r="H663" t="str">
        <f>VLOOKUP(G663,'DANH MỤC'!$I:$K,2,0)</f>
        <v>KH 0300</v>
      </c>
      <c r="I663" t="str">
        <f>VLOOKUP(G663,'DANH MỤC'!$I:$K,3,0)</f>
        <v>Ninh Bình</v>
      </c>
      <c r="J663" s="8" t="s">
        <v>5944</v>
      </c>
      <c r="K663" t="str">
        <f>VLOOKUP(J663,'DANH MỤC'!$A$1:$B$19,2,0)</f>
        <v>Hàng tặng 0001</v>
      </c>
      <c r="L663" s="9" t="s">
        <v>24</v>
      </c>
      <c r="M663">
        <v>2</v>
      </c>
      <c r="N663" s="3">
        <f>IF(LEFT(K663,1)="S",VLOOKUP(K663,'DANH MỤC'!$B:$D,2,0),VLOOKUP(K663,'DANH MỤC'!$B:$D,3,0))</f>
        <v>200000</v>
      </c>
      <c r="O663">
        <v>100</v>
      </c>
      <c r="P663" s="3">
        <f>N663*O663%*CSDL[[#This Row],[SỐ LƯỢNG]]</f>
        <v>400000</v>
      </c>
      <c r="Q663" s="3">
        <f t="shared" si="370"/>
        <v>0</v>
      </c>
    </row>
    <row r="664" spans="1:17" x14ac:dyDescent="0.3">
      <c r="A664" s="23" t="s">
        <v>210</v>
      </c>
      <c r="B664" s="8" t="s">
        <v>210</v>
      </c>
      <c r="C664" s="8">
        <v>6</v>
      </c>
      <c r="D664" s="8" t="s">
        <v>342</v>
      </c>
      <c r="E664" s="8" t="s">
        <v>13816</v>
      </c>
      <c r="F664" s="8" t="str">
        <f>VLOOKUP(E664,'DANH MỤC'!$F:$G,2,0)</f>
        <v>Nhóm 1</v>
      </c>
      <c r="G664" s="8" t="s">
        <v>6334</v>
      </c>
      <c r="H664" t="str">
        <f>VLOOKUP(G664,'DANH MỤC'!$I:$K,2,0)</f>
        <v>KH 0301</v>
      </c>
      <c r="I664" t="str">
        <f>VLOOKUP(G664,'DANH MỤC'!$I:$K,3,0)</f>
        <v>Bắc Ninh</v>
      </c>
      <c r="J664" s="8" t="s">
        <v>5940</v>
      </c>
      <c r="K664" t="str">
        <f>VLOOKUP(J664,'DANH MỤC'!$A$1:$B$19,2,0)</f>
        <v>Sản phẩm 0002</v>
      </c>
      <c r="L664" s="9" t="s">
        <v>15</v>
      </c>
      <c r="M664">
        <v>3</v>
      </c>
      <c r="N664" s="3">
        <f>IF(LEFT(K664,1)="S",VLOOKUP(K664,'DANH MỤC'!$B:$D,2,0),VLOOKUP(K664,'DANH MỤC'!$B:$D,3,0))</f>
        <v>2000000</v>
      </c>
      <c r="O664">
        <v>10</v>
      </c>
      <c r="P664" s="3">
        <f>N664*O664%*CSDL[[#This Row],[SỐ LƯỢNG]]</f>
        <v>600000</v>
      </c>
      <c r="Q664" s="3">
        <f t="shared" si="370"/>
        <v>5400000</v>
      </c>
    </row>
    <row r="665" spans="1:17" x14ac:dyDescent="0.3">
      <c r="A665" s="23" t="s">
        <v>210</v>
      </c>
      <c r="B665" s="8" t="s">
        <v>210</v>
      </c>
      <c r="C665" s="8">
        <v>6</v>
      </c>
      <c r="D665" s="8" t="s">
        <v>343</v>
      </c>
      <c r="E665" s="8" t="s">
        <v>13823</v>
      </c>
      <c r="F665" s="8" t="str">
        <f>VLOOKUP(E665,'DANH MỤC'!$F:$G,2,0)</f>
        <v>Nhóm 1</v>
      </c>
      <c r="G665" s="8" t="s">
        <v>6335</v>
      </c>
      <c r="H665" t="str">
        <f>VLOOKUP(G665,'DANH MỤC'!$I:$K,2,0)</f>
        <v>KH 0302</v>
      </c>
      <c r="I665" t="str">
        <f>VLOOKUP(G665,'DANH MỤC'!$I:$K,3,0)</f>
        <v>Thái Bình</v>
      </c>
      <c r="J665" s="8" t="s">
        <v>5939</v>
      </c>
      <c r="K665" t="str">
        <f>VLOOKUP(J665,'DANH MỤC'!$A$1:$B$19,2,0)</f>
        <v>Sản phẩm 0001</v>
      </c>
      <c r="L665" s="9" t="s">
        <v>15</v>
      </c>
      <c r="M665">
        <v>1</v>
      </c>
      <c r="N665" s="3">
        <f>IF(LEFT(K665,1)="S",VLOOKUP(K665,'DANH MỤC'!$B:$D,2,0),VLOOKUP(K665,'DANH MỤC'!$B:$D,3,0))</f>
        <v>3000000</v>
      </c>
      <c r="O665">
        <v>0</v>
      </c>
      <c r="P665" s="3">
        <f>N665*O665%*CSDL[[#This Row],[SỐ LƯỢNG]]</f>
        <v>0</v>
      </c>
      <c r="Q665" s="3">
        <f t="shared" si="370"/>
        <v>3000000</v>
      </c>
    </row>
    <row r="666" spans="1:17" x14ac:dyDescent="0.3">
      <c r="A666" s="23" t="str">
        <f>A665</f>
        <v>17/06/2019</v>
      </c>
      <c r="B666" s="8" t="str">
        <f>B665</f>
        <v>17/06/2019</v>
      </c>
      <c r="C666" s="8">
        <v>6</v>
      </c>
      <c r="D666" s="8" t="str">
        <f>D665</f>
        <v>DH14839</v>
      </c>
      <c r="E666" s="8" t="str">
        <f>E665</f>
        <v>giang.nguyen</v>
      </c>
      <c r="F666" s="8" t="str">
        <f>VLOOKUP(E666,'DANH MỤC'!$F:$G,2,0)</f>
        <v>Nhóm 1</v>
      </c>
      <c r="G666" s="8" t="str">
        <f>G665</f>
        <v>KH0302</v>
      </c>
      <c r="H666" t="str">
        <f>VLOOKUP(G666,'DANH MỤC'!$I:$K,2,0)</f>
        <v>KH 0302</v>
      </c>
      <c r="I666" t="str">
        <f>VLOOKUP(G666,'DANH MỤC'!$I:$K,3,0)</f>
        <v>Thái Bình</v>
      </c>
      <c r="J666" s="8" t="s">
        <v>5944</v>
      </c>
      <c r="K666" t="str">
        <f>VLOOKUP(J666,'DANH MỤC'!$A$1:$B$19,2,0)</f>
        <v>Hàng tặng 0001</v>
      </c>
      <c r="L666" s="9" t="s">
        <v>24</v>
      </c>
      <c r="M666">
        <v>2</v>
      </c>
      <c r="N666" s="3">
        <f>IF(LEFT(K666,1)="S",VLOOKUP(K666,'DANH MỤC'!$B:$D,2,0),VLOOKUP(K666,'DANH MỤC'!$B:$D,3,0))</f>
        <v>200000</v>
      </c>
      <c r="O666">
        <v>100</v>
      </c>
      <c r="P666" s="3">
        <f>N666*O666%*CSDL[[#This Row],[SỐ LƯỢNG]]</f>
        <v>400000</v>
      </c>
      <c r="Q666" s="3">
        <f t="shared" si="370"/>
        <v>0</v>
      </c>
    </row>
    <row r="667" spans="1:17" x14ac:dyDescent="0.3">
      <c r="A667" s="23" t="s">
        <v>210</v>
      </c>
      <c r="B667" s="8" t="s">
        <v>210</v>
      </c>
      <c r="C667" s="8">
        <v>6</v>
      </c>
      <c r="D667" s="8" t="s">
        <v>344</v>
      </c>
      <c r="E667" s="8" t="s">
        <v>13822</v>
      </c>
      <c r="F667" s="8" t="str">
        <f>VLOOKUP(E667,'DANH MỤC'!$F:$G,2,0)</f>
        <v>Nhóm 1</v>
      </c>
      <c r="G667" s="8" t="s">
        <v>6336</v>
      </c>
      <c r="H667" t="str">
        <f>VLOOKUP(G667,'DANH MỤC'!$I:$K,2,0)</f>
        <v>KH 0303</v>
      </c>
      <c r="I667" t="str">
        <f>VLOOKUP(G667,'DANH MỤC'!$I:$K,3,0)</f>
        <v>Hà Nam</v>
      </c>
      <c r="J667" s="8" t="s">
        <v>5939</v>
      </c>
      <c r="K667" t="str">
        <f>VLOOKUP(J667,'DANH MỤC'!$A$1:$B$19,2,0)</f>
        <v>Sản phẩm 0001</v>
      </c>
      <c r="L667" s="9" t="s">
        <v>15</v>
      </c>
      <c r="M667">
        <v>1</v>
      </c>
      <c r="N667" s="3">
        <f>IF(LEFT(K667,1)="S",VLOOKUP(K667,'DANH MỤC'!$B:$D,2,0),VLOOKUP(K667,'DANH MỤC'!$B:$D,3,0))</f>
        <v>3000000</v>
      </c>
      <c r="O667">
        <v>0</v>
      </c>
      <c r="P667" s="3">
        <f>N667*O667%*CSDL[[#This Row],[SỐ LƯỢNG]]</f>
        <v>0</v>
      </c>
      <c r="Q667" s="3">
        <f t="shared" si="370"/>
        <v>3000000</v>
      </c>
    </row>
    <row r="668" spans="1:17" x14ac:dyDescent="0.3">
      <c r="A668" s="23" t="str">
        <f t="shared" ref="A668:A670" si="371">A667</f>
        <v>17/06/2019</v>
      </c>
      <c r="B668" s="8" t="str">
        <f t="shared" ref="B668:B670" si="372">B667</f>
        <v>17/06/2019</v>
      </c>
      <c r="C668" s="8">
        <v>6</v>
      </c>
      <c r="D668" s="8" t="str">
        <f t="shared" ref="D668:D670" si="373">D667</f>
        <v>DH14838</v>
      </c>
      <c r="E668" s="8" t="str">
        <f t="shared" ref="E668:E670" si="374">E667</f>
        <v>anh.hong</v>
      </c>
      <c r="F668" s="8" t="str">
        <f>VLOOKUP(E668,'DANH MỤC'!$F:$G,2,0)</f>
        <v>Nhóm 1</v>
      </c>
      <c r="G668" s="8" t="str">
        <f t="shared" ref="G668:G670" si="375">G667</f>
        <v>KH0303</v>
      </c>
      <c r="H668" t="str">
        <f>VLOOKUP(G668,'DANH MỤC'!$I:$K,2,0)</f>
        <v>KH 0303</v>
      </c>
      <c r="I668" t="str">
        <f>VLOOKUP(G668,'DANH MỤC'!$I:$K,3,0)</f>
        <v>Hà Nam</v>
      </c>
      <c r="J668" s="8" t="s">
        <v>5939</v>
      </c>
      <c r="K668" t="str">
        <f>VLOOKUP(J668,'DANH MỤC'!$A$1:$B$19,2,0)</f>
        <v>Sản phẩm 0001</v>
      </c>
      <c r="L668" s="9" t="s">
        <v>15</v>
      </c>
      <c r="M668">
        <v>1</v>
      </c>
      <c r="N668" s="3">
        <f>IF(LEFT(K668,1)="S",VLOOKUP(K668,'DANH MỤC'!$B:$D,2,0),VLOOKUP(K668,'DANH MỤC'!$B:$D,3,0))</f>
        <v>3000000</v>
      </c>
      <c r="O668">
        <v>20</v>
      </c>
      <c r="P668" s="3">
        <f>N668*O668%*CSDL[[#This Row],[SỐ LƯỢNG]]</f>
        <v>600000</v>
      </c>
      <c r="Q668" s="3">
        <f t="shared" si="370"/>
        <v>2400000</v>
      </c>
    </row>
    <row r="669" spans="1:17" x14ac:dyDescent="0.3">
      <c r="A669" s="23" t="str">
        <f t="shared" si="371"/>
        <v>17/06/2019</v>
      </c>
      <c r="B669" s="8" t="str">
        <f t="shared" si="372"/>
        <v>17/06/2019</v>
      </c>
      <c r="C669" s="8">
        <v>6</v>
      </c>
      <c r="D669" s="8" t="str">
        <f t="shared" si="373"/>
        <v>DH14838</v>
      </c>
      <c r="E669" s="8" t="str">
        <f t="shared" si="374"/>
        <v>anh.hong</v>
      </c>
      <c r="F669" s="8" t="str">
        <f>VLOOKUP(E669,'DANH MỤC'!$F:$G,2,0)</f>
        <v>Nhóm 1</v>
      </c>
      <c r="G669" s="8" t="str">
        <f t="shared" si="375"/>
        <v>KH0303</v>
      </c>
      <c r="H669" t="str">
        <f>VLOOKUP(G669,'DANH MỤC'!$I:$K,2,0)</f>
        <v>KH 0303</v>
      </c>
      <c r="I669" t="str">
        <f>VLOOKUP(G669,'DANH MỤC'!$I:$K,3,0)</f>
        <v>Hà Nam</v>
      </c>
      <c r="J669" s="8" t="s">
        <v>5939</v>
      </c>
      <c r="K669" t="str">
        <f>VLOOKUP(J669,'DANH MỤC'!$A$1:$B$19,2,0)</f>
        <v>Sản phẩm 0001</v>
      </c>
      <c r="L669" s="9" t="s">
        <v>15</v>
      </c>
      <c r="M669">
        <v>1</v>
      </c>
      <c r="N669" s="3">
        <f>IF(LEFT(K669,1)="S",VLOOKUP(K669,'DANH MỤC'!$B:$D,2,0),VLOOKUP(K669,'DANH MỤC'!$B:$D,3,0))</f>
        <v>3000000</v>
      </c>
      <c r="O669">
        <v>10</v>
      </c>
      <c r="P669" s="3">
        <f>N669*O669%*CSDL[[#This Row],[SỐ LƯỢNG]]</f>
        <v>300000</v>
      </c>
      <c r="Q669" s="3">
        <f t="shared" si="370"/>
        <v>2700000</v>
      </c>
    </row>
    <row r="670" spans="1:17" x14ac:dyDescent="0.3">
      <c r="A670" s="23" t="str">
        <f t="shared" si="371"/>
        <v>17/06/2019</v>
      </c>
      <c r="B670" s="8" t="str">
        <f t="shared" si="372"/>
        <v>17/06/2019</v>
      </c>
      <c r="C670" s="8">
        <v>6</v>
      </c>
      <c r="D670" s="8" t="str">
        <f t="shared" si="373"/>
        <v>DH14838</v>
      </c>
      <c r="E670" s="8" t="str">
        <f t="shared" si="374"/>
        <v>anh.hong</v>
      </c>
      <c r="F670" s="8" t="str">
        <f>VLOOKUP(E670,'DANH MỤC'!$F:$G,2,0)</f>
        <v>Nhóm 1</v>
      </c>
      <c r="G670" s="8" t="str">
        <f t="shared" si="375"/>
        <v>KH0303</v>
      </c>
      <c r="H670" t="str">
        <f>VLOOKUP(G670,'DANH MỤC'!$I:$K,2,0)</f>
        <v>KH 0303</v>
      </c>
      <c r="I670" t="str">
        <f>VLOOKUP(G670,'DANH MỤC'!$I:$K,3,0)</f>
        <v>Hà Nam</v>
      </c>
      <c r="J670" s="8" t="s">
        <v>5944</v>
      </c>
      <c r="K670" t="str">
        <f>VLOOKUP(J670,'DANH MỤC'!$A$1:$B$19,2,0)</f>
        <v>Hàng tặng 0001</v>
      </c>
      <c r="L670" s="9" t="s">
        <v>24</v>
      </c>
      <c r="M670">
        <v>2</v>
      </c>
      <c r="N670" s="3">
        <f>IF(LEFT(K670,1)="S",VLOOKUP(K670,'DANH MỤC'!$B:$D,2,0),VLOOKUP(K670,'DANH MỤC'!$B:$D,3,0))</f>
        <v>200000</v>
      </c>
      <c r="O670">
        <v>100</v>
      </c>
      <c r="P670" s="3">
        <f>N670*O670%*CSDL[[#This Row],[SỐ LƯỢNG]]</f>
        <v>400000</v>
      </c>
      <c r="Q670" s="3">
        <f t="shared" si="370"/>
        <v>0</v>
      </c>
    </row>
    <row r="671" spans="1:17" x14ac:dyDescent="0.3">
      <c r="A671" s="23" t="s">
        <v>210</v>
      </c>
      <c r="B671" s="8" t="s">
        <v>210</v>
      </c>
      <c r="C671" s="8">
        <v>6</v>
      </c>
      <c r="D671" s="8" t="s">
        <v>345</v>
      </c>
      <c r="E671" s="8" t="s">
        <v>13830</v>
      </c>
      <c r="F671" s="8" t="str">
        <f>VLOOKUP(E671,'DANH MỤC'!$F:$G,2,0)</f>
        <v>Nhóm 2</v>
      </c>
      <c r="G671" s="8" t="s">
        <v>6337</v>
      </c>
      <c r="H671" t="str">
        <f>VLOOKUP(G671,'DANH MỤC'!$I:$K,2,0)</f>
        <v>KH 0304</v>
      </c>
      <c r="I671" t="str">
        <f>VLOOKUP(G671,'DANH MỤC'!$I:$K,3,0)</f>
        <v>Tuyên Quang</v>
      </c>
      <c r="J671" s="8" t="s">
        <v>19</v>
      </c>
      <c r="K671" t="str">
        <f>VLOOKUP(J671,'DANH MỤC'!$A$1:$B$19,2,0)</f>
        <v>Sản phẩm 0003</v>
      </c>
      <c r="L671" s="9" t="s">
        <v>15</v>
      </c>
      <c r="M671">
        <v>3</v>
      </c>
      <c r="N671" s="3">
        <f>IF(LEFT(K671,1)="S",VLOOKUP(K671,'DANH MỤC'!$B:$D,2,0),VLOOKUP(K671,'DANH MỤC'!$B:$D,3,0))</f>
        <v>2500000</v>
      </c>
      <c r="O671">
        <v>10</v>
      </c>
      <c r="P671" s="3">
        <f>N671*O671%*CSDL[[#This Row],[SỐ LƯỢNG]]</f>
        <v>750000</v>
      </c>
      <c r="Q671" s="3">
        <f t="shared" si="370"/>
        <v>6750000</v>
      </c>
    </row>
    <row r="672" spans="1:17" x14ac:dyDescent="0.3">
      <c r="A672" s="23" t="str">
        <f>A671</f>
        <v>17/06/2019</v>
      </c>
      <c r="B672" s="8" t="str">
        <f>B671</f>
        <v>17/06/2019</v>
      </c>
      <c r="C672" s="8">
        <v>6</v>
      </c>
      <c r="D672" s="8" t="str">
        <f>D671</f>
        <v>DH14836</v>
      </c>
      <c r="E672" s="8" t="str">
        <f>E671</f>
        <v>ha.vo</v>
      </c>
      <c r="F672" s="8" t="str">
        <f>VLOOKUP(E672,'DANH MỤC'!$F:$G,2,0)</f>
        <v>Nhóm 2</v>
      </c>
      <c r="G672" s="8" t="str">
        <f>G671</f>
        <v>KH0304</v>
      </c>
      <c r="H672" t="str">
        <f>VLOOKUP(G672,'DANH MỤC'!$I:$K,2,0)</f>
        <v>KH 0304</v>
      </c>
      <c r="I672" t="str">
        <f>VLOOKUP(G672,'DANH MỤC'!$I:$K,3,0)</f>
        <v>Tuyên Quang</v>
      </c>
      <c r="J672" s="8" t="s">
        <v>5944</v>
      </c>
      <c r="K672" t="str">
        <f>VLOOKUP(J672,'DANH MỤC'!$A$1:$B$19,2,0)</f>
        <v>Hàng tặng 0001</v>
      </c>
      <c r="L672" s="9" t="s">
        <v>24</v>
      </c>
      <c r="M672">
        <v>2</v>
      </c>
      <c r="N672" s="3">
        <f>IF(LEFT(K672,1)="S",VLOOKUP(K672,'DANH MỤC'!$B:$D,2,0),VLOOKUP(K672,'DANH MỤC'!$B:$D,3,0))</f>
        <v>200000</v>
      </c>
      <c r="O672">
        <v>100</v>
      </c>
      <c r="P672" s="3">
        <f>N672*O672%*CSDL[[#This Row],[SỐ LƯỢNG]]</f>
        <v>400000</v>
      </c>
      <c r="Q672" s="3">
        <f t="shared" si="370"/>
        <v>0</v>
      </c>
    </row>
    <row r="673" spans="1:17" x14ac:dyDescent="0.3">
      <c r="A673" s="23" t="s">
        <v>210</v>
      </c>
      <c r="B673" s="8" t="s">
        <v>210</v>
      </c>
      <c r="C673" s="8">
        <v>6</v>
      </c>
      <c r="D673" s="8" t="s">
        <v>346</v>
      </c>
      <c r="E673" s="8" t="s">
        <v>13823</v>
      </c>
      <c r="F673" s="8" t="str">
        <f>VLOOKUP(E673,'DANH MỤC'!$F:$G,2,0)</f>
        <v>Nhóm 1</v>
      </c>
      <c r="G673" s="8" t="s">
        <v>6338</v>
      </c>
      <c r="H673" t="str">
        <f>VLOOKUP(G673,'DANH MỤC'!$I:$K,2,0)</f>
        <v>KH 0305</v>
      </c>
      <c r="I673" t="str">
        <f>VLOOKUP(G673,'DANH MỤC'!$I:$K,3,0)</f>
        <v>Cần Thơ</v>
      </c>
      <c r="J673" s="8" t="s">
        <v>5939</v>
      </c>
      <c r="K673" t="str">
        <f>VLOOKUP(J673,'DANH MỤC'!$A$1:$B$19,2,0)</f>
        <v>Sản phẩm 0001</v>
      </c>
      <c r="L673" s="9" t="s">
        <v>15</v>
      </c>
      <c r="M673">
        <v>1</v>
      </c>
      <c r="N673" s="3">
        <f>IF(LEFT(K673,1)="S",VLOOKUP(K673,'DANH MỤC'!$B:$D,2,0),VLOOKUP(K673,'DANH MỤC'!$B:$D,3,0))</f>
        <v>3000000</v>
      </c>
      <c r="O673">
        <v>0</v>
      </c>
      <c r="P673" s="3">
        <f>N673*O673%*CSDL[[#This Row],[SỐ LƯỢNG]]</f>
        <v>0</v>
      </c>
      <c r="Q673" s="3">
        <f t="shared" si="370"/>
        <v>3000000</v>
      </c>
    </row>
    <row r="674" spans="1:17" x14ac:dyDescent="0.3">
      <c r="A674" s="23" t="str">
        <f>A673</f>
        <v>17/06/2019</v>
      </c>
      <c r="B674" s="8" t="str">
        <f>B673</f>
        <v>17/06/2019</v>
      </c>
      <c r="C674" s="8">
        <v>6</v>
      </c>
      <c r="D674" s="8" t="str">
        <f>D673</f>
        <v>DH14835</v>
      </c>
      <c r="E674" s="8" t="str">
        <f>E673</f>
        <v>giang.nguyen</v>
      </c>
      <c r="F674" s="8" t="str">
        <f>VLOOKUP(E674,'DANH MỤC'!$F:$G,2,0)</f>
        <v>Nhóm 1</v>
      </c>
      <c r="G674" s="8" t="str">
        <f>G673</f>
        <v>KH0305</v>
      </c>
      <c r="H674" t="str">
        <f>VLOOKUP(G674,'DANH MỤC'!$I:$K,2,0)</f>
        <v>KH 0305</v>
      </c>
      <c r="I674" t="str">
        <f>VLOOKUP(G674,'DANH MỤC'!$I:$K,3,0)</f>
        <v>Cần Thơ</v>
      </c>
      <c r="J674" s="8" t="s">
        <v>5944</v>
      </c>
      <c r="K674" t="str">
        <f>VLOOKUP(J674,'DANH MỤC'!$A$1:$B$19,2,0)</f>
        <v>Hàng tặng 0001</v>
      </c>
      <c r="L674" s="9" t="s">
        <v>24</v>
      </c>
      <c r="M674">
        <v>2</v>
      </c>
      <c r="N674" s="3">
        <f>IF(LEFT(K674,1)="S",VLOOKUP(K674,'DANH MỤC'!$B:$D,2,0),VLOOKUP(K674,'DANH MỤC'!$B:$D,3,0))</f>
        <v>200000</v>
      </c>
      <c r="O674">
        <v>100</v>
      </c>
      <c r="P674" s="3">
        <f>N674*O674%*CSDL[[#This Row],[SỐ LƯỢNG]]</f>
        <v>400000</v>
      </c>
      <c r="Q674" s="3">
        <f t="shared" si="370"/>
        <v>0</v>
      </c>
    </row>
    <row r="675" spans="1:17" x14ac:dyDescent="0.3">
      <c r="A675" s="23" t="s">
        <v>210</v>
      </c>
      <c r="B675" s="8" t="s">
        <v>210</v>
      </c>
      <c r="C675" s="8">
        <v>6</v>
      </c>
      <c r="D675" s="8" t="s">
        <v>347</v>
      </c>
      <c r="E675" s="8" t="s">
        <v>13817</v>
      </c>
      <c r="F675" s="8" t="str">
        <f>VLOOKUP(E675,'DANH MỤC'!$F:$G,2,0)</f>
        <v>Nhóm 1</v>
      </c>
      <c r="G675" s="8" t="s">
        <v>6339</v>
      </c>
      <c r="H675" t="str">
        <f>VLOOKUP(G675,'DANH MỤC'!$I:$K,2,0)</f>
        <v>KH 0306</v>
      </c>
      <c r="I675" t="str">
        <f>VLOOKUP(G675,'DANH MỤC'!$I:$K,3,0)</f>
        <v>Hà Tĩnh</v>
      </c>
      <c r="J675" s="8" t="s">
        <v>5939</v>
      </c>
      <c r="K675" t="str">
        <f>VLOOKUP(J675,'DANH MỤC'!$A$1:$B$19,2,0)</f>
        <v>Sản phẩm 0001</v>
      </c>
      <c r="L675" s="9" t="s">
        <v>15</v>
      </c>
      <c r="M675">
        <v>1</v>
      </c>
      <c r="N675" s="3">
        <f>IF(LEFT(K675,1)="S",VLOOKUP(K675,'DANH MỤC'!$B:$D,2,0),VLOOKUP(K675,'DANH MỤC'!$B:$D,3,0))</f>
        <v>3000000</v>
      </c>
      <c r="O675">
        <v>5</v>
      </c>
      <c r="P675" s="3">
        <f>N675*O675%*CSDL[[#This Row],[SỐ LƯỢNG]]</f>
        <v>150000</v>
      </c>
      <c r="Q675" s="3">
        <f t="shared" si="370"/>
        <v>2850000</v>
      </c>
    </row>
    <row r="676" spans="1:17" x14ac:dyDescent="0.3">
      <c r="A676" s="23" t="s">
        <v>210</v>
      </c>
      <c r="B676" s="8" t="s">
        <v>210</v>
      </c>
      <c r="C676" s="8">
        <v>6</v>
      </c>
      <c r="D676" s="8" t="s">
        <v>348</v>
      </c>
      <c r="E676" s="8" t="s">
        <v>13819</v>
      </c>
      <c r="F676" s="8" t="str">
        <f>VLOOKUP(E676,'DANH MỤC'!$F:$G,2,0)</f>
        <v>Nhóm 1</v>
      </c>
      <c r="G676" s="8" t="s">
        <v>6340</v>
      </c>
      <c r="H676" t="str">
        <f>VLOOKUP(G676,'DANH MỤC'!$I:$K,2,0)</f>
        <v>KH 0307</v>
      </c>
      <c r="I676" t="str">
        <f>VLOOKUP(G676,'DANH MỤC'!$I:$K,3,0)</f>
        <v>Bắc Kạn</v>
      </c>
      <c r="J676" s="8" t="s">
        <v>19</v>
      </c>
      <c r="K676" t="str">
        <f>VLOOKUP(J676,'DANH MỤC'!$A$1:$B$19,2,0)</f>
        <v>Sản phẩm 0003</v>
      </c>
      <c r="L676" s="9" t="s">
        <v>15</v>
      </c>
      <c r="M676">
        <v>1</v>
      </c>
      <c r="N676" s="3">
        <f>IF(LEFT(K676,1)="S",VLOOKUP(K676,'DANH MỤC'!$B:$D,2,0),VLOOKUP(K676,'DANH MỤC'!$B:$D,3,0))</f>
        <v>2500000</v>
      </c>
      <c r="O676">
        <v>0</v>
      </c>
      <c r="P676" s="3">
        <f>N676*O676%*CSDL[[#This Row],[SỐ LƯỢNG]]</f>
        <v>0</v>
      </c>
      <c r="Q676" s="3">
        <f t="shared" si="370"/>
        <v>2500000</v>
      </c>
    </row>
    <row r="677" spans="1:17" x14ac:dyDescent="0.3">
      <c r="A677" s="23" t="str">
        <f t="shared" ref="A677:A679" si="376">A676</f>
        <v>17/06/2019</v>
      </c>
      <c r="B677" s="8" t="str">
        <f t="shared" ref="B677:B679" si="377">B676</f>
        <v>17/06/2019</v>
      </c>
      <c r="C677" s="8">
        <v>6</v>
      </c>
      <c r="D677" s="8" t="str">
        <f t="shared" ref="D677:D679" si="378">D676</f>
        <v>DH14833</v>
      </c>
      <c r="E677" s="8" t="str">
        <f t="shared" ref="E677:E679" si="379">E676</f>
        <v>linh.truong</v>
      </c>
      <c r="F677" s="8" t="str">
        <f>VLOOKUP(E677,'DANH MỤC'!$F:$G,2,0)</f>
        <v>Nhóm 1</v>
      </c>
      <c r="G677" s="8" t="str">
        <f t="shared" ref="G677:G679" si="380">G676</f>
        <v>KH0307</v>
      </c>
      <c r="H677" t="str">
        <f>VLOOKUP(G677,'DANH MỤC'!$I:$K,2,0)</f>
        <v>KH 0307</v>
      </c>
      <c r="I677" t="str">
        <f>VLOOKUP(G677,'DANH MỤC'!$I:$K,3,0)</f>
        <v>Bắc Kạn</v>
      </c>
      <c r="J677" s="8" t="s">
        <v>14</v>
      </c>
      <c r="K677" t="str">
        <f>VLOOKUP(J677,'DANH MỤC'!$A$1:$B$19,2,0)</f>
        <v>Sản phẩm 0004</v>
      </c>
      <c r="L677" s="9" t="s">
        <v>15</v>
      </c>
      <c r="M677">
        <v>1</v>
      </c>
      <c r="N677" s="3">
        <f>IF(LEFT(K677,1)="S",VLOOKUP(K677,'DANH MỤC'!$B:$D,2,0),VLOOKUP(K677,'DANH MỤC'!$B:$D,3,0))</f>
        <v>3500000</v>
      </c>
      <c r="O677">
        <v>20</v>
      </c>
      <c r="P677" s="3">
        <f>N677*O677%*CSDL[[#This Row],[SỐ LƯỢNG]]</f>
        <v>700000</v>
      </c>
      <c r="Q677" s="3">
        <f t="shared" si="370"/>
        <v>2800000</v>
      </c>
    </row>
    <row r="678" spans="1:17" x14ac:dyDescent="0.3">
      <c r="A678" s="23" t="str">
        <f t="shared" si="376"/>
        <v>17/06/2019</v>
      </c>
      <c r="B678" s="8" t="str">
        <f t="shared" si="377"/>
        <v>17/06/2019</v>
      </c>
      <c r="C678" s="8">
        <v>6</v>
      </c>
      <c r="D678" s="8" t="str">
        <f t="shared" si="378"/>
        <v>DH14833</v>
      </c>
      <c r="E678" s="8" t="str">
        <f t="shared" si="379"/>
        <v>linh.truong</v>
      </c>
      <c r="F678" s="8" t="str">
        <f>VLOOKUP(E678,'DANH MỤC'!$F:$G,2,0)</f>
        <v>Nhóm 1</v>
      </c>
      <c r="G678" s="8" t="str">
        <f t="shared" si="380"/>
        <v>KH0307</v>
      </c>
      <c r="H678" t="str">
        <f>VLOOKUP(G678,'DANH MỤC'!$I:$K,2,0)</f>
        <v>KH 0307</v>
      </c>
      <c r="I678" t="str">
        <f>VLOOKUP(G678,'DANH MỤC'!$I:$K,3,0)</f>
        <v>Bắc Kạn</v>
      </c>
      <c r="J678" s="8" t="s">
        <v>19</v>
      </c>
      <c r="K678" t="str">
        <f>VLOOKUP(J678,'DANH MỤC'!$A$1:$B$19,2,0)</f>
        <v>Sản phẩm 0003</v>
      </c>
      <c r="L678" s="9" t="s">
        <v>15</v>
      </c>
      <c r="M678">
        <v>1</v>
      </c>
      <c r="N678" s="3">
        <f>IF(LEFT(K678,1)="S",VLOOKUP(K678,'DANH MỤC'!$B:$D,2,0),VLOOKUP(K678,'DANH MỤC'!$B:$D,3,0))</f>
        <v>2500000</v>
      </c>
      <c r="O678">
        <v>10</v>
      </c>
      <c r="P678" s="3">
        <f>N678*O678%*CSDL[[#This Row],[SỐ LƯỢNG]]</f>
        <v>250000</v>
      </c>
      <c r="Q678" s="3">
        <f t="shared" si="370"/>
        <v>2250000</v>
      </c>
    </row>
    <row r="679" spans="1:17" x14ac:dyDescent="0.3">
      <c r="A679" s="23" t="str">
        <f t="shared" si="376"/>
        <v>17/06/2019</v>
      </c>
      <c r="B679" s="8" t="str">
        <f t="shared" si="377"/>
        <v>17/06/2019</v>
      </c>
      <c r="C679" s="8">
        <v>6</v>
      </c>
      <c r="D679" s="8" t="str">
        <f t="shared" si="378"/>
        <v>DH14833</v>
      </c>
      <c r="E679" s="8" t="str">
        <f t="shared" si="379"/>
        <v>linh.truong</v>
      </c>
      <c r="F679" s="8" t="str">
        <f>VLOOKUP(E679,'DANH MỤC'!$F:$G,2,0)</f>
        <v>Nhóm 1</v>
      </c>
      <c r="G679" s="8" t="str">
        <f t="shared" si="380"/>
        <v>KH0307</v>
      </c>
      <c r="H679" t="str">
        <f>VLOOKUP(G679,'DANH MỤC'!$I:$K,2,0)</f>
        <v>KH 0307</v>
      </c>
      <c r="I679" t="str">
        <f>VLOOKUP(G679,'DANH MỤC'!$I:$K,3,0)</f>
        <v>Bắc Kạn</v>
      </c>
      <c r="J679" s="8" t="s">
        <v>5944</v>
      </c>
      <c r="K679" t="str">
        <f>VLOOKUP(J679,'DANH MỤC'!$A$1:$B$19,2,0)</f>
        <v>Hàng tặng 0001</v>
      </c>
      <c r="L679" s="9" t="s">
        <v>24</v>
      </c>
      <c r="M679">
        <v>2</v>
      </c>
      <c r="N679" s="3">
        <f>IF(LEFT(K679,1)="S",VLOOKUP(K679,'DANH MỤC'!$B:$D,2,0),VLOOKUP(K679,'DANH MỤC'!$B:$D,3,0))</f>
        <v>200000</v>
      </c>
      <c r="O679">
        <v>100</v>
      </c>
      <c r="P679" s="3">
        <f>N679*O679%*CSDL[[#This Row],[SỐ LƯỢNG]]</f>
        <v>400000</v>
      </c>
      <c r="Q679" s="3">
        <f t="shared" si="370"/>
        <v>0</v>
      </c>
    </row>
    <row r="680" spans="1:17" x14ac:dyDescent="0.3">
      <c r="A680" s="23" t="s">
        <v>210</v>
      </c>
      <c r="B680" s="8" t="s">
        <v>210</v>
      </c>
      <c r="C680" s="8">
        <v>6</v>
      </c>
      <c r="D680" s="8" t="s">
        <v>349</v>
      </c>
      <c r="E680" s="8" t="s">
        <v>13814</v>
      </c>
      <c r="F680" s="8" t="str">
        <f>VLOOKUP(E680,'DANH MỤC'!$F:$G,2,0)</f>
        <v>Nhóm 1</v>
      </c>
      <c r="G680" s="8" t="s">
        <v>6341</v>
      </c>
      <c r="H680" t="str">
        <f>VLOOKUP(G680,'DANH MỤC'!$I:$K,2,0)</f>
        <v>KH 0308</v>
      </c>
      <c r="I680" t="str">
        <f>VLOOKUP(G680,'DANH MỤC'!$I:$K,3,0)</f>
        <v>Tuyên Quang</v>
      </c>
      <c r="J680" s="8" t="s">
        <v>5939</v>
      </c>
      <c r="K680" t="str">
        <f>VLOOKUP(J680,'DANH MỤC'!$A$1:$B$19,2,0)</f>
        <v>Sản phẩm 0001</v>
      </c>
      <c r="L680" s="9" t="s">
        <v>15</v>
      </c>
      <c r="M680">
        <v>1</v>
      </c>
      <c r="N680" s="3">
        <f>IF(LEFT(K680,1)="S",VLOOKUP(K680,'DANH MỤC'!$B:$D,2,0),VLOOKUP(K680,'DANH MỤC'!$B:$D,3,0))</f>
        <v>3000000</v>
      </c>
      <c r="O680">
        <v>5</v>
      </c>
      <c r="P680" s="3">
        <f>N680*O680%*CSDL[[#This Row],[SỐ LƯỢNG]]</f>
        <v>150000</v>
      </c>
      <c r="Q680" s="3">
        <f t="shared" si="370"/>
        <v>2850000</v>
      </c>
    </row>
    <row r="681" spans="1:17" x14ac:dyDescent="0.3">
      <c r="A681" s="23" t="s">
        <v>210</v>
      </c>
      <c r="B681" s="8" t="s">
        <v>210</v>
      </c>
      <c r="C681" s="8">
        <v>6</v>
      </c>
      <c r="D681" s="8" t="s">
        <v>350</v>
      </c>
      <c r="E681" s="8" t="s">
        <v>13816</v>
      </c>
      <c r="F681" s="8" t="str">
        <f>VLOOKUP(E681,'DANH MỤC'!$F:$G,2,0)</f>
        <v>Nhóm 1</v>
      </c>
      <c r="G681" s="8" t="s">
        <v>6342</v>
      </c>
      <c r="H681" t="str">
        <f>VLOOKUP(G681,'DANH MỤC'!$I:$K,2,0)</f>
        <v>KH 0309</v>
      </c>
      <c r="I681" t="str">
        <f>VLOOKUP(G681,'DANH MỤC'!$I:$K,3,0)</f>
        <v>Kiên Giang</v>
      </c>
      <c r="J681" s="8" t="s">
        <v>5939</v>
      </c>
      <c r="K681" t="str">
        <f>VLOOKUP(J681,'DANH MỤC'!$A$1:$B$19,2,0)</f>
        <v>Sản phẩm 0001</v>
      </c>
      <c r="L681" s="9" t="s">
        <v>15</v>
      </c>
      <c r="M681">
        <v>1</v>
      </c>
      <c r="N681" s="3">
        <f>IF(LEFT(K681,1)="S",VLOOKUP(K681,'DANH MỤC'!$B:$D,2,0),VLOOKUP(K681,'DANH MỤC'!$B:$D,3,0))</f>
        <v>3000000</v>
      </c>
      <c r="O681">
        <v>5</v>
      </c>
      <c r="P681" s="3">
        <f>N681*O681%*CSDL[[#This Row],[SỐ LƯỢNG]]</f>
        <v>150000</v>
      </c>
      <c r="Q681" s="3">
        <f t="shared" si="370"/>
        <v>2850000</v>
      </c>
    </row>
    <row r="682" spans="1:17" x14ac:dyDescent="0.3">
      <c r="A682" s="23" t="s">
        <v>210</v>
      </c>
      <c r="B682" s="8" t="s">
        <v>210</v>
      </c>
      <c r="C682" s="8">
        <v>6</v>
      </c>
      <c r="D682" s="8" t="s">
        <v>351</v>
      </c>
      <c r="E682" s="8" t="s">
        <v>13819</v>
      </c>
      <c r="F682" s="8" t="str">
        <f>VLOOKUP(E682,'DANH MỤC'!$F:$G,2,0)</f>
        <v>Nhóm 1</v>
      </c>
      <c r="G682" s="8" t="s">
        <v>6343</v>
      </c>
      <c r="H682" t="str">
        <f>VLOOKUP(G682,'DANH MỤC'!$I:$K,2,0)</f>
        <v>KH 0310</v>
      </c>
      <c r="I682" t="str">
        <f>VLOOKUP(G682,'DANH MỤC'!$I:$K,3,0)</f>
        <v>Hậu Giang</v>
      </c>
      <c r="J682" s="8" t="s">
        <v>5939</v>
      </c>
      <c r="K682" t="str">
        <f>VLOOKUP(J682,'DANH MỤC'!$A$1:$B$19,2,0)</f>
        <v>Sản phẩm 0001</v>
      </c>
      <c r="L682" s="9" t="s">
        <v>15</v>
      </c>
      <c r="M682">
        <v>1</v>
      </c>
      <c r="N682" s="3">
        <f>IF(LEFT(K682,1)="S",VLOOKUP(K682,'DANH MỤC'!$B:$D,2,0),VLOOKUP(K682,'DANH MỤC'!$B:$D,3,0))</f>
        <v>3000000</v>
      </c>
      <c r="O682">
        <v>0</v>
      </c>
      <c r="P682" s="3">
        <f>N682*O682%*CSDL[[#This Row],[SỐ LƯỢNG]]</f>
        <v>0</v>
      </c>
      <c r="Q682" s="3">
        <f t="shared" si="370"/>
        <v>3000000</v>
      </c>
    </row>
    <row r="683" spans="1:17" x14ac:dyDescent="0.3">
      <c r="A683" s="23" t="str">
        <f>A682</f>
        <v>17/06/2019</v>
      </c>
      <c r="B683" s="8" t="str">
        <f>B682</f>
        <v>17/06/2019</v>
      </c>
      <c r="C683" s="8">
        <v>6</v>
      </c>
      <c r="D683" s="8" t="str">
        <f>D682</f>
        <v>DH14830</v>
      </c>
      <c r="E683" s="8" t="str">
        <f>E682</f>
        <v>linh.truong</v>
      </c>
      <c r="F683" s="8" t="str">
        <f>VLOOKUP(E683,'DANH MỤC'!$F:$G,2,0)</f>
        <v>Nhóm 1</v>
      </c>
      <c r="G683" s="8" t="str">
        <f>G682</f>
        <v>KH0310</v>
      </c>
      <c r="H683" t="str">
        <f>VLOOKUP(G683,'DANH MỤC'!$I:$K,2,0)</f>
        <v>KH 0310</v>
      </c>
      <c r="I683" t="str">
        <f>VLOOKUP(G683,'DANH MỤC'!$I:$K,3,0)</f>
        <v>Hậu Giang</v>
      </c>
      <c r="J683" s="8" t="s">
        <v>5944</v>
      </c>
      <c r="K683" t="str">
        <f>VLOOKUP(J683,'DANH MỤC'!$A$1:$B$19,2,0)</f>
        <v>Hàng tặng 0001</v>
      </c>
      <c r="L683" s="9" t="s">
        <v>24</v>
      </c>
      <c r="M683">
        <v>2</v>
      </c>
      <c r="N683" s="3">
        <f>IF(LEFT(K683,1)="S",VLOOKUP(K683,'DANH MỤC'!$B:$D,2,0),VLOOKUP(K683,'DANH MỤC'!$B:$D,3,0))</f>
        <v>200000</v>
      </c>
      <c r="O683">
        <v>100</v>
      </c>
      <c r="P683" s="3">
        <f>N683*O683%*CSDL[[#This Row],[SỐ LƯỢNG]]</f>
        <v>400000</v>
      </c>
      <c r="Q683" s="3">
        <f t="shared" si="370"/>
        <v>0</v>
      </c>
    </row>
    <row r="684" spans="1:17" x14ac:dyDescent="0.3">
      <c r="A684" s="23" t="s">
        <v>210</v>
      </c>
      <c r="B684" s="8" t="s">
        <v>210</v>
      </c>
      <c r="C684" s="8">
        <v>6</v>
      </c>
      <c r="D684" s="8" t="s">
        <v>352</v>
      </c>
      <c r="E684" s="8" t="s">
        <v>13817</v>
      </c>
      <c r="F684" s="8" t="str">
        <f>VLOOKUP(E684,'DANH MỤC'!$F:$G,2,0)</f>
        <v>Nhóm 1</v>
      </c>
      <c r="G684" s="8" t="s">
        <v>6344</v>
      </c>
      <c r="H684" t="str">
        <f>VLOOKUP(G684,'DANH MỤC'!$I:$K,2,0)</f>
        <v>KH 0311</v>
      </c>
      <c r="I684" t="str">
        <f>VLOOKUP(G684,'DANH MỤC'!$I:$K,3,0)</f>
        <v>Thái Nguyên</v>
      </c>
      <c r="J684" s="8" t="s">
        <v>14</v>
      </c>
      <c r="K684" t="str">
        <f>VLOOKUP(J684,'DANH MỤC'!$A$1:$B$19,2,0)</f>
        <v>Sản phẩm 0004</v>
      </c>
      <c r="L684" s="9" t="s">
        <v>15</v>
      </c>
      <c r="M684">
        <v>1</v>
      </c>
      <c r="N684" s="3">
        <f>IF(LEFT(K684,1)="S",VLOOKUP(K684,'DANH MỤC'!$B:$D,2,0),VLOOKUP(K684,'DANH MỤC'!$B:$D,3,0))</f>
        <v>3500000</v>
      </c>
      <c r="O684">
        <v>0</v>
      </c>
      <c r="P684" s="3">
        <f>N684*O684%*CSDL[[#This Row],[SỐ LƯỢNG]]</f>
        <v>0</v>
      </c>
      <c r="Q684" s="3">
        <f t="shared" si="370"/>
        <v>3500000</v>
      </c>
    </row>
    <row r="685" spans="1:17" x14ac:dyDescent="0.3">
      <c r="A685" s="23" t="str">
        <f t="shared" ref="A685:A687" si="381">A684</f>
        <v>17/06/2019</v>
      </c>
      <c r="B685" s="8" t="str">
        <f t="shared" ref="B685:B687" si="382">B684</f>
        <v>17/06/2019</v>
      </c>
      <c r="C685" s="8">
        <v>6</v>
      </c>
      <c r="D685" s="8" t="str">
        <f t="shared" ref="D685:D687" si="383">D684</f>
        <v>DH14829</v>
      </c>
      <c r="E685" s="8" t="str">
        <f t="shared" ref="E685:E687" si="384">E684</f>
        <v>ha.hoang</v>
      </c>
      <c r="F685" s="8" t="str">
        <f>VLOOKUP(E685,'DANH MỤC'!$F:$G,2,0)</f>
        <v>Nhóm 1</v>
      </c>
      <c r="G685" s="8" t="str">
        <f t="shared" ref="G685:G687" si="385">G684</f>
        <v>KH0311</v>
      </c>
      <c r="H685" t="str">
        <f>VLOOKUP(G685,'DANH MỤC'!$I:$K,2,0)</f>
        <v>KH 0311</v>
      </c>
      <c r="I685" t="str">
        <f>VLOOKUP(G685,'DANH MỤC'!$I:$K,3,0)</f>
        <v>Thái Nguyên</v>
      </c>
      <c r="J685" s="8" t="s">
        <v>5944</v>
      </c>
      <c r="K685" t="str">
        <f>VLOOKUP(J685,'DANH MỤC'!$A$1:$B$19,2,0)</f>
        <v>Hàng tặng 0001</v>
      </c>
      <c r="L685" s="9" t="s">
        <v>24</v>
      </c>
      <c r="M685">
        <v>2</v>
      </c>
      <c r="N685" s="3">
        <f>IF(LEFT(K685,1)="S",VLOOKUP(K685,'DANH MỤC'!$B:$D,2,0),VLOOKUP(K685,'DANH MỤC'!$B:$D,3,0))</f>
        <v>200000</v>
      </c>
      <c r="O685">
        <v>100</v>
      </c>
      <c r="P685" s="3">
        <f>N685*O685%*CSDL[[#This Row],[SỐ LƯỢNG]]</f>
        <v>400000</v>
      </c>
      <c r="Q685" s="3">
        <f t="shared" si="370"/>
        <v>0</v>
      </c>
    </row>
    <row r="686" spans="1:17" x14ac:dyDescent="0.3">
      <c r="A686" s="23" t="str">
        <f t="shared" si="381"/>
        <v>17/06/2019</v>
      </c>
      <c r="B686" s="8" t="str">
        <f t="shared" si="382"/>
        <v>17/06/2019</v>
      </c>
      <c r="C686" s="8">
        <v>6</v>
      </c>
      <c r="D686" s="8" t="str">
        <f t="shared" si="383"/>
        <v>DH14829</v>
      </c>
      <c r="E686" s="8" t="str">
        <f t="shared" si="384"/>
        <v>ha.hoang</v>
      </c>
      <c r="F686" s="8" t="str">
        <f>VLOOKUP(E686,'DANH MỤC'!$F:$G,2,0)</f>
        <v>Nhóm 1</v>
      </c>
      <c r="G686" s="8" t="str">
        <f t="shared" si="385"/>
        <v>KH0311</v>
      </c>
      <c r="H686" t="str">
        <f>VLOOKUP(G686,'DANH MỤC'!$I:$K,2,0)</f>
        <v>KH 0311</v>
      </c>
      <c r="I686" t="str">
        <f>VLOOKUP(G686,'DANH MỤC'!$I:$K,3,0)</f>
        <v>Thái Nguyên</v>
      </c>
      <c r="J686" s="8" t="s">
        <v>14</v>
      </c>
      <c r="K686" t="str">
        <f>VLOOKUP(J686,'DANH MỤC'!$A$1:$B$19,2,0)</f>
        <v>Sản phẩm 0004</v>
      </c>
      <c r="L686" s="9" t="s">
        <v>15</v>
      </c>
      <c r="M686">
        <v>1</v>
      </c>
      <c r="N686" s="3">
        <f>IF(LEFT(K686,1)="S",VLOOKUP(K686,'DANH MỤC'!$B:$D,2,0),VLOOKUP(K686,'DANH MỤC'!$B:$D,3,0))</f>
        <v>3500000</v>
      </c>
      <c r="O686">
        <v>20</v>
      </c>
      <c r="P686" s="3">
        <f>N686*O686%*CSDL[[#This Row],[SỐ LƯỢNG]]</f>
        <v>700000</v>
      </c>
      <c r="Q686" s="3">
        <f t="shared" si="370"/>
        <v>2800000</v>
      </c>
    </row>
    <row r="687" spans="1:17" x14ac:dyDescent="0.3">
      <c r="A687" s="23" t="str">
        <f t="shared" si="381"/>
        <v>17/06/2019</v>
      </c>
      <c r="B687" s="8" t="str">
        <f t="shared" si="382"/>
        <v>17/06/2019</v>
      </c>
      <c r="C687" s="8">
        <v>6</v>
      </c>
      <c r="D687" s="8" t="str">
        <f t="shared" si="383"/>
        <v>DH14829</v>
      </c>
      <c r="E687" s="8" t="str">
        <f t="shared" si="384"/>
        <v>ha.hoang</v>
      </c>
      <c r="F687" s="8" t="str">
        <f>VLOOKUP(E687,'DANH MỤC'!$F:$G,2,0)</f>
        <v>Nhóm 1</v>
      </c>
      <c r="G687" s="8" t="str">
        <f t="shared" si="385"/>
        <v>KH0311</v>
      </c>
      <c r="H687" t="str">
        <f>VLOOKUP(G687,'DANH MỤC'!$I:$K,2,0)</f>
        <v>KH 0311</v>
      </c>
      <c r="I687" t="str">
        <f>VLOOKUP(G687,'DANH MỤC'!$I:$K,3,0)</f>
        <v>Thái Nguyên</v>
      </c>
      <c r="J687" s="8" t="s">
        <v>14</v>
      </c>
      <c r="K687" t="str">
        <f>VLOOKUP(J687,'DANH MỤC'!$A$1:$B$19,2,0)</f>
        <v>Sản phẩm 0004</v>
      </c>
      <c r="L687" s="9" t="s">
        <v>15</v>
      </c>
      <c r="M687">
        <v>1</v>
      </c>
      <c r="N687" s="3">
        <f>IF(LEFT(K687,1)="S",VLOOKUP(K687,'DANH MỤC'!$B:$D,2,0),VLOOKUP(K687,'DANH MỤC'!$B:$D,3,0))</f>
        <v>3500000</v>
      </c>
      <c r="O687">
        <v>10</v>
      </c>
      <c r="P687" s="3">
        <f>N687*O687%*CSDL[[#This Row],[SỐ LƯỢNG]]</f>
        <v>350000</v>
      </c>
      <c r="Q687" s="3">
        <f t="shared" si="370"/>
        <v>3150000</v>
      </c>
    </row>
    <row r="688" spans="1:17" x14ac:dyDescent="0.3">
      <c r="A688" s="23" t="s">
        <v>210</v>
      </c>
      <c r="B688" s="8" t="s">
        <v>210</v>
      </c>
      <c r="C688" s="8">
        <v>6</v>
      </c>
      <c r="D688" s="8" t="s">
        <v>353</v>
      </c>
      <c r="E688" s="8" t="s">
        <v>13819</v>
      </c>
      <c r="F688" s="8" t="str">
        <f>VLOOKUP(E688,'DANH MỤC'!$F:$G,2,0)</f>
        <v>Nhóm 1</v>
      </c>
      <c r="G688" s="8" t="s">
        <v>6345</v>
      </c>
      <c r="H688" t="str">
        <f>VLOOKUP(G688,'DANH MỤC'!$I:$K,2,0)</f>
        <v>KH 0312</v>
      </c>
      <c r="I688" t="str">
        <f>VLOOKUP(G688,'DANH MỤC'!$I:$K,3,0)</f>
        <v>Bình Thuận</v>
      </c>
      <c r="J688" s="8" t="s">
        <v>19</v>
      </c>
      <c r="K688" t="str">
        <f>VLOOKUP(J688,'DANH MỤC'!$A$1:$B$19,2,0)</f>
        <v>Sản phẩm 0003</v>
      </c>
      <c r="L688" s="9" t="s">
        <v>15</v>
      </c>
      <c r="M688">
        <v>1</v>
      </c>
      <c r="N688" s="3">
        <f>IF(LEFT(K688,1)="S",VLOOKUP(K688,'DANH MỤC'!$B:$D,2,0),VLOOKUP(K688,'DANH MỤC'!$B:$D,3,0))</f>
        <v>2500000</v>
      </c>
      <c r="O688">
        <v>0</v>
      </c>
      <c r="P688" s="3">
        <f>N688*O688%*CSDL[[#This Row],[SỐ LƯỢNG]]</f>
        <v>0</v>
      </c>
      <c r="Q688" s="3">
        <f t="shared" si="370"/>
        <v>2500000</v>
      </c>
    </row>
    <row r="689" spans="1:17" x14ac:dyDescent="0.3">
      <c r="A689" s="23" t="str">
        <f t="shared" ref="A689:A691" si="386">A688</f>
        <v>17/06/2019</v>
      </c>
      <c r="B689" s="8" t="str">
        <f t="shared" ref="B689:B691" si="387">B688</f>
        <v>17/06/2019</v>
      </c>
      <c r="C689" s="8">
        <v>6</v>
      </c>
      <c r="D689" s="8" t="str">
        <f t="shared" ref="D689:D691" si="388">D688</f>
        <v>DH14828</v>
      </c>
      <c r="E689" s="8" t="str">
        <f t="shared" ref="E689:E691" si="389">E688</f>
        <v>linh.truong</v>
      </c>
      <c r="F689" s="8" t="str">
        <f>VLOOKUP(E689,'DANH MỤC'!$F:$G,2,0)</f>
        <v>Nhóm 1</v>
      </c>
      <c r="G689" s="8" t="str">
        <f t="shared" ref="G689:G691" si="390">G688</f>
        <v>KH0312</v>
      </c>
      <c r="H689" t="str">
        <f>VLOOKUP(G689,'DANH MỤC'!$I:$K,2,0)</f>
        <v>KH 0312</v>
      </c>
      <c r="I689" t="str">
        <f>VLOOKUP(G689,'DANH MỤC'!$I:$K,3,0)</f>
        <v>Bình Thuận</v>
      </c>
      <c r="J689" s="8" t="s">
        <v>14</v>
      </c>
      <c r="K689" t="str">
        <f>VLOOKUP(J689,'DANH MỤC'!$A$1:$B$19,2,0)</f>
        <v>Sản phẩm 0004</v>
      </c>
      <c r="L689" s="9" t="s">
        <v>15</v>
      </c>
      <c r="M689">
        <v>1</v>
      </c>
      <c r="N689" s="3">
        <f>IF(LEFT(K689,1)="S",VLOOKUP(K689,'DANH MỤC'!$B:$D,2,0),VLOOKUP(K689,'DANH MỤC'!$B:$D,3,0))</f>
        <v>3500000</v>
      </c>
      <c r="O689">
        <v>20</v>
      </c>
      <c r="P689" s="3">
        <f>N689*O689%*CSDL[[#This Row],[SỐ LƯỢNG]]</f>
        <v>700000</v>
      </c>
      <c r="Q689" s="3">
        <f t="shared" si="370"/>
        <v>2800000</v>
      </c>
    </row>
    <row r="690" spans="1:17" x14ac:dyDescent="0.3">
      <c r="A690" s="23" t="str">
        <f t="shared" si="386"/>
        <v>17/06/2019</v>
      </c>
      <c r="B690" s="8" t="str">
        <f t="shared" si="387"/>
        <v>17/06/2019</v>
      </c>
      <c r="C690" s="8">
        <v>6</v>
      </c>
      <c r="D690" s="8" t="str">
        <f t="shared" si="388"/>
        <v>DH14828</v>
      </c>
      <c r="E690" s="8" t="str">
        <f t="shared" si="389"/>
        <v>linh.truong</v>
      </c>
      <c r="F690" s="8" t="str">
        <f>VLOOKUP(E690,'DANH MỤC'!$F:$G,2,0)</f>
        <v>Nhóm 1</v>
      </c>
      <c r="G690" s="8" t="str">
        <f t="shared" si="390"/>
        <v>KH0312</v>
      </c>
      <c r="H690" t="str">
        <f>VLOOKUP(G690,'DANH MỤC'!$I:$K,2,0)</f>
        <v>KH 0312</v>
      </c>
      <c r="I690" t="str">
        <f>VLOOKUP(G690,'DANH MỤC'!$I:$K,3,0)</f>
        <v>Bình Thuận</v>
      </c>
      <c r="J690" s="8" t="s">
        <v>19</v>
      </c>
      <c r="K690" t="str">
        <f>VLOOKUP(J690,'DANH MỤC'!$A$1:$B$19,2,0)</f>
        <v>Sản phẩm 0003</v>
      </c>
      <c r="L690" s="9" t="s">
        <v>15</v>
      </c>
      <c r="M690">
        <v>1</v>
      </c>
      <c r="N690" s="3">
        <f>IF(LEFT(K690,1)="S",VLOOKUP(K690,'DANH MỤC'!$B:$D,2,0),VLOOKUP(K690,'DANH MỤC'!$B:$D,3,0))</f>
        <v>2500000</v>
      </c>
      <c r="O690">
        <v>10</v>
      </c>
      <c r="P690" s="3">
        <f>N690*O690%*CSDL[[#This Row],[SỐ LƯỢNG]]</f>
        <v>250000</v>
      </c>
      <c r="Q690" s="3">
        <f t="shared" si="370"/>
        <v>2250000</v>
      </c>
    </row>
    <row r="691" spans="1:17" x14ac:dyDescent="0.3">
      <c r="A691" s="23" t="str">
        <f t="shared" si="386"/>
        <v>17/06/2019</v>
      </c>
      <c r="B691" s="8" t="str">
        <f t="shared" si="387"/>
        <v>17/06/2019</v>
      </c>
      <c r="C691" s="8">
        <v>6</v>
      </c>
      <c r="D691" s="8" t="str">
        <f t="shared" si="388"/>
        <v>DH14828</v>
      </c>
      <c r="E691" s="8" t="str">
        <f t="shared" si="389"/>
        <v>linh.truong</v>
      </c>
      <c r="F691" s="8" t="str">
        <f>VLOOKUP(E691,'DANH MỤC'!$F:$G,2,0)</f>
        <v>Nhóm 1</v>
      </c>
      <c r="G691" s="8" t="str">
        <f t="shared" si="390"/>
        <v>KH0312</v>
      </c>
      <c r="H691" t="str">
        <f>VLOOKUP(G691,'DANH MỤC'!$I:$K,2,0)</f>
        <v>KH 0312</v>
      </c>
      <c r="I691" t="str">
        <f>VLOOKUP(G691,'DANH MỤC'!$I:$K,3,0)</f>
        <v>Bình Thuận</v>
      </c>
      <c r="J691" s="8" t="s">
        <v>5944</v>
      </c>
      <c r="K691" t="str">
        <f>VLOOKUP(J691,'DANH MỤC'!$A$1:$B$19,2,0)</f>
        <v>Hàng tặng 0001</v>
      </c>
      <c r="L691" s="9" t="s">
        <v>24</v>
      </c>
      <c r="M691">
        <v>2</v>
      </c>
      <c r="N691" s="3">
        <f>IF(LEFT(K691,1)="S",VLOOKUP(K691,'DANH MỤC'!$B:$D,2,0),VLOOKUP(K691,'DANH MỤC'!$B:$D,3,0))</f>
        <v>200000</v>
      </c>
      <c r="O691">
        <v>100</v>
      </c>
      <c r="P691" s="3">
        <f>N691*O691%*CSDL[[#This Row],[SỐ LƯỢNG]]</f>
        <v>400000</v>
      </c>
      <c r="Q691" s="3">
        <f t="shared" si="370"/>
        <v>0</v>
      </c>
    </row>
    <row r="692" spans="1:17" x14ac:dyDescent="0.3">
      <c r="A692" s="23" t="s">
        <v>210</v>
      </c>
      <c r="B692" s="8" t="s">
        <v>210</v>
      </c>
      <c r="C692" s="8">
        <v>6</v>
      </c>
      <c r="D692" s="8" t="s">
        <v>354</v>
      </c>
      <c r="E692" s="8" t="s">
        <v>13819</v>
      </c>
      <c r="F692" s="8" t="str">
        <f>VLOOKUP(E692,'DANH MỤC'!$F:$G,2,0)</f>
        <v>Nhóm 1</v>
      </c>
      <c r="G692" s="8" t="s">
        <v>6346</v>
      </c>
      <c r="H692" t="str">
        <f>VLOOKUP(G692,'DANH MỤC'!$I:$K,2,0)</f>
        <v>KH 0313</v>
      </c>
      <c r="I692" t="str">
        <f>VLOOKUP(G692,'DANH MỤC'!$I:$K,3,0)</f>
        <v>Phú Yên</v>
      </c>
      <c r="J692" s="8" t="s">
        <v>5940</v>
      </c>
      <c r="K692" t="str">
        <f>VLOOKUP(J692,'DANH MỤC'!$A$1:$B$19,2,0)</f>
        <v>Sản phẩm 0002</v>
      </c>
      <c r="L692" s="9" t="s">
        <v>15</v>
      </c>
      <c r="M692">
        <v>3</v>
      </c>
      <c r="N692" s="3">
        <f>IF(LEFT(K692,1)="S",VLOOKUP(K692,'DANH MỤC'!$B:$D,2,0),VLOOKUP(K692,'DANH MỤC'!$B:$D,3,0))</f>
        <v>2000000</v>
      </c>
      <c r="O692">
        <v>10</v>
      </c>
      <c r="P692" s="3">
        <f>N692*O692%*CSDL[[#This Row],[SỐ LƯỢNG]]</f>
        <v>600000</v>
      </c>
      <c r="Q692" s="3">
        <f t="shared" si="370"/>
        <v>5400000</v>
      </c>
    </row>
    <row r="693" spans="1:17" x14ac:dyDescent="0.3">
      <c r="A693" s="23" t="s">
        <v>210</v>
      </c>
      <c r="B693" s="8" t="s">
        <v>210</v>
      </c>
      <c r="C693" s="8">
        <v>6</v>
      </c>
      <c r="D693" s="8" t="s">
        <v>355</v>
      </c>
      <c r="E693" s="8" t="s">
        <v>13816</v>
      </c>
      <c r="F693" s="8" t="str">
        <f>VLOOKUP(E693,'DANH MỤC'!$F:$G,2,0)</f>
        <v>Nhóm 1</v>
      </c>
      <c r="G693" s="8" t="s">
        <v>6347</v>
      </c>
      <c r="H693" t="str">
        <f>VLOOKUP(G693,'DANH MỤC'!$I:$K,2,0)</f>
        <v>KH 0314</v>
      </c>
      <c r="I693" t="str">
        <f>VLOOKUP(G693,'DANH MỤC'!$I:$K,3,0)</f>
        <v>Kon Tum</v>
      </c>
      <c r="J693" s="8" t="s">
        <v>5940</v>
      </c>
      <c r="K693" t="str">
        <f>VLOOKUP(J693,'DANH MỤC'!$A$1:$B$19,2,0)</f>
        <v>Sản phẩm 0002</v>
      </c>
      <c r="L693" s="9" t="s">
        <v>15</v>
      </c>
      <c r="M693">
        <v>1</v>
      </c>
      <c r="N693" s="3">
        <f>IF(LEFT(K693,1)="S",VLOOKUP(K693,'DANH MỤC'!$B:$D,2,0),VLOOKUP(K693,'DANH MỤC'!$B:$D,3,0))</f>
        <v>2000000</v>
      </c>
      <c r="O693">
        <v>0</v>
      </c>
      <c r="P693" s="3">
        <f>N693*O693%*CSDL[[#This Row],[SỐ LƯỢNG]]</f>
        <v>0</v>
      </c>
      <c r="Q693" s="3">
        <f t="shared" si="370"/>
        <v>2000000</v>
      </c>
    </row>
    <row r="694" spans="1:17" x14ac:dyDescent="0.3">
      <c r="A694" s="23" t="str">
        <f>A693</f>
        <v>17/06/2019</v>
      </c>
      <c r="B694" s="8" t="str">
        <f>B693</f>
        <v>17/06/2019</v>
      </c>
      <c r="C694" s="8">
        <v>6</v>
      </c>
      <c r="D694" s="8" t="str">
        <f>D693</f>
        <v>DH14826</v>
      </c>
      <c r="E694" s="8" t="str">
        <f>E693</f>
        <v>luyen.dam</v>
      </c>
      <c r="F694" s="8" t="str">
        <f>VLOOKUP(E694,'DANH MỤC'!$F:$G,2,0)</f>
        <v>Nhóm 1</v>
      </c>
      <c r="G694" s="8" t="str">
        <f>G693</f>
        <v>KH0314</v>
      </c>
      <c r="H694" t="str">
        <f>VLOOKUP(G694,'DANH MỤC'!$I:$K,2,0)</f>
        <v>KH 0314</v>
      </c>
      <c r="I694" t="str">
        <f>VLOOKUP(G694,'DANH MỤC'!$I:$K,3,0)</f>
        <v>Kon Tum</v>
      </c>
      <c r="J694" s="8" t="s">
        <v>5944</v>
      </c>
      <c r="K694" t="str">
        <f>VLOOKUP(J694,'DANH MỤC'!$A$1:$B$19,2,0)</f>
        <v>Hàng tặng 0001</v>
      </c>
      <c r="L694" s="9" t="s">
        <v>24</v>
      </c>
      <c r="M694">
        <v>2</v>
      </c>
      <c r="N694" s="3">
        <f>IF(LEFT(K694,1)="S",VLOOKUP(K694,'DANH MỤC'!$B:$D,2,0),VLOOKUP(K694,'DANH MỤC'!$B:$D,3,0))</f>
        <v>200000</v>
      </c>
      <c r="O694">
        <v>100</v>
      </c>
      <c r="P694" s="3">
        <f>N694*O694%*CSDL[[#This Row],[SỐ LƯỢNG]]</f>
        <v>400000</v>
      </c>
      <c r="Q694" s="3">
        <f t="shared" si="370"/>
        <v>0</v>
      </c>
    </row>
    <row r="695" spans="1:17" x14ac:dyDescent="0.3">
      <c r="A695" s="23" t="s">
        <v>210</v>
      </c>
      <c r="B695" s="8" t="s">
        <v>210</v>
      </c>
      <c r="C695" s="8">
        <v>6</v>
      </c>
      <c r="D695" s="8" t="s">
        <v>356</v>
      </c>
      <c r="E695" s="8" t="s">
        <v>13819</v>
      </c>
      <c r="F695" s="8" t="str">
        <f>VLOOKUP(E695,'DANH MỤC'!$F:$G,2,0)</f>
        <v>Nhóm 1</v>
      </c>
      <c r="G695" s="8" t="s">
        <v>6348</v>
      </c>
      <c r="H695" t="str">
        <f>VLOOKUP(G695,'DANH MỤC'!$I:$K,2,0)</f>
        <v>KH 0315</v>
      </c>
      <c r="I695" t="str">
        <f>VLOOKUP(G695,'DANH MỤC'!$I:$K,3,0)</f>
        <v>Khánh Hòa</v>
      </c>
      <c r="J695" s="8" t="s">
        <v>5939</v>
      </c>
      <c r="K695" t="str">
        <f>VLOOKUP(J695,'DANH MỤC'!$A$1:$B$19,2,0)</f>
        <v>Sản phẩm 0001</v>
      </c>
      <c r="L695" s="9" t="s">
        <v>15</v>
      </c>
      <c r="M695">
        <v>1</v>
      </c>
      <c r="N695" s="3">
        <f>IF(LEFT(K695,1)="S",VLOOKUP(K695,'DANH MỤC'!$B:$D,2,0),VLOOKUP(K695,'DANH MỤC'!$B:$D,3,0))</f>
        <v>3000000</v>
      </c>
      <c r="O695">
        <v>5</v>
      </c>
      <c r="P695" s="3">
        <f>N695*O695%*CSDL[[#This Row],[SỐ LƯỢNG]]</f>
        <v>150000</v>
      </c>
      <c r="Q695" s="3">
        <f t="shared" si="370"/>
        <v>2850000</v>
      </c>
    </row>
    <row r="696" spans="1:17" x14ac:dyDescent="0.3">
      <c r="A696" s="23" t="s">
        <v>210</v>
      </c>
      <c r="B696" s="8" t="s">
        <v>210</v>
      </c>
      <c r="C696" s="8">
        <v>6</v>
      </c>
      <c r="D696" s="8" t="s">
        <v>357</v>
      </c>
      <c r="E696" s="8" t="s">
        <v>13819</v>
      </c>
      <c r="F696" s="8" t="str">
        <f>VLOOKUP(E696,'DANH MỤC'!$F:$G,2,0)</f>
        <v>Nhóm 1</v>
      </c>
      <c r="G696" s="8" t="s">
        <v>6349</v>
      </c>
      <c r="H696" t="str">
        <f>VLOOKUP(G696,'DANH MỤC'!$I:$K,2,0)</f>
        <v>KH 0316</v>
      </c>
      <c r="I696" t="str">
        <f>VLOOKUP(G696,'DANH MỤC'!$I:$K,3,0)</f>
        <v>Lai Châu</v>
      </c>
      <c r="J696" s="8" t="s">
        <v>5939</v>
      </c>
      <c r="K696" t="str">
        <f>VLOOKUP(J696,'DANH MỤC'!$A$1:$B$19,2,0)</f>
        <v>Sản phẩm 0001</v>
      </c>
      <c r="L696" s="9" t="s">
        <v>15</v>
      </c>
      <c r="M696">
        <v>1</v>
      </c>
      <c r="N696" s="3">
        <f>IF(LEFT(K696,1)="S",VLOOKUP(K696,'DANH MỤC'!$B:$D,2,0),VLOOKUP(K696,'DANH MỤC'!$B:$D,3,0))</f>
        <v>3000000</v>
      </c>
      <c r="O696">
        <v>0</v>
      </c>
      <c r="P696" s="3">
        <f>N696*O696%*CSDL[[#This Row],[SỐ LƯỢNG]]</f>
        <v>0</v>
      </c>
      <c r="Q696" s="3">
        <f t="shared" si="370"/>
        <v>3000000</v>
      </c>
    </row>
    <row r="697" spans="1:17" x14ac:dyDescent="0.3">
      <c r="A697" s="23" t="str">
        <f>A696</f>
        <v>17/06/2019</v>
      </c>
      <c r="B697" s="8" t="str">
        <f>B696</f>
        <v>17/06/2019</v>
      </c>
      <c r="C697" s="8">
        <v>6</v>
      </c>
      <c r="D697" s="8" t="str">
        <f>D696</f>
        <v>DH14824</v>
      </c>
      <c r="E697" s="8" t="str">
        <f>E696</f>
        <v>linh.truong</v>
      </c>
      <c r="F697" s="8" t="str">
        <f>VLOOKUP(E697,'DANH MỤC'!$F:$G,2,0)</f>
        <v>Nhóm 1</v>
      </c>
      <c r="G697" s="8" t="str">
        <f>G696</f>
        <v>KH0316</v>
      </c>
      <c r="H697" t="str">
        <f>VLOOKUP(G697,'DANH MỤC'!$I:$K,2,0)</f>
        <v>KH 0316</v>
      </c>
      <c r="I697" t="str">
        <f>VLOOKUP(G697,'DANH MỤC'!$I:$K,3,0)</f>
        <v>Lai Châu</v>
      </c>
      <c r="J697" s="8" t="s">
        <v>5944</v>
      </c>
      <c r="K697" t="str">
        <f>VLOOKUP(J697,'DANH MỤC'!$A$1:$B$19,2,0)</f>
        <v>Hàng tặng 0001</v>
      </c>
      <c r="L697" s="9" t="s">
        <v>24</v>
      </c>
      <c r="M697">
        <v>2</v>
      </c>
      <c r="N697" s="3">
        <f>IF(LEFT(K697,1)="S",VLOOKUP(K697,'DANH MỤC'!$B:$D,2,0),VLOOKUP(K697,'DANH MỤC'!$B:$D,3,0))</f>
        <v>200000</v>
      </c>
      <c r="O697">
        <v>100</v>
      </c>
      <c r="P697" s="3">
        <f>N697*O697%*CSDL[[#This Row],[SỐ LƯỢNG]]</f>
        <v>400000</v>
      </c>
      <c r="Q697" s="3">
        <f t="shared" si="370"/>
        <v>0</v>
      </c>
    </row>
    <row r="698" spans="1:17" x14ac:dyDescent="0.3">
      <c r="A698" s="23" t="s">
        <v>210</v>
      </c>
      <c r="B698" s="8" t="s">
        <v>210</v>
      </c>
      <c r="C698" s="8">
        <v>6</v>
      </c>
      <c r="D698" s="8" t="s">
        <v>358</v>
      </c>
      <c r="E698" s="8" t="s">
        <v>13819</v>
      </c>
      <c r="F698" s="8" t="str">
        <f>VLOOKUP(E698,'DANH MỤC'!$F:$G,2,0)</f>
        <v>Nhóm 1</v>
      </c>
      <c r="G698" s="8" t="s">
        <v>6350</v>
      </c>
      <c r="H698" t="str">
        <f>VLOOKUP(G698,'DANH MỤC'!$I:$K,2,0)</f>
        <v>KH 0317</v>
      </c>
      <c r="I698" t="str">
        <f>VLOOKUP(G698,'DANH MỤC'!$I:$K,3,0)</f>
        <v>Vĩnh Phúc</v>
      </c>
      <c r="J698" s="8" t="s">
        <v>5939</v>
      </c>
      <c r="K698" t="str">
        <f>VLOOKUP(J698,'DANH MỤC'!$A$1:$B$19,2,0)</f>
        <v>Sản phẩm 0001</v>
      </c>
      <c r="L698" s="9" t="s">
        <v>15</v>
      </c>
      <c r="M698">
        <v>1</v>
      </c>
      <c r="N698" s="3">
        <f>IF(LEFT(K698,1)="S",VLOOKUP(K698,'DANH MỤC'!$B:$D,2,0),VLOOKUP(K698,'DANH MỤC'!$B:$D,3,0))</f>
        <v>3000000</v>
      </c>
      <c r="O698">
        <v>0</v>
      </c>
      <c r="P698" s="3">
        <f>N698*O698%*CSDL[[#This Row],[SỐ LƯỢNG]]</f>
        <v>0</v>
      </c>
      <c r="Q698" s="3">
        <f t="shared" si="370"/>
        <v>3000000</v>
      </c>
    </row>
    <row r="699" spans="1:17" x14ac:dyDescent="0.3">
      <c r="A699" s="23" t="str">
        <f>A698</f>
        <v>17/06/2019</v>
      </c>
      <c r="B699" s="8" t="str">
        <f>B698</f>
        <v>17/06/2019</v>
      </c>
      <c r="C699" s="8">
        <v>6</v>
      </c>
      <c r="D699" s="8" t="str">
        <f>D698</f>
        <v>DH14823</v>
      </c>
      <c r="E699" s="8" t="str">
        <f>E698</f>
        <v>linh.truong</v>
      </c>
      <c r="F699" s="8" t="str">
        <f>VLOOKUP(E699,'DANH MỤC'!$F:$G,2,0)</f>
        <v>Nhóm 1</v>
      </c>
      <c r="G699" s="8" t="str">
        <f>G698</f>
        <v>KH0317</v>
      </c>
      <c r="H699" t="str">
        <f>VLOOKUP(G699,'DANH MỤC'!$I:$K,2,0)</f>
        <v>KH 0317</v>
      </c>
      <c r="I699" t="str">
        <f>VLOOKUP(G699,'DANH MỤC'!$I:$K,3,0)</f>
        <v>Vĩnh Phúc</v>
      </c>
      <c r="J699" s="8" t="s">
        <v>5944</v>
      </c>
      <c r="K699" t="str">
        <f>VLOOKUP(J699,'DANH MỤC'!$A$1:$B$19,2,0)</f>
        <v>Hàng tặng 0001</v>
      </c>
      <c r="L699" s="9" t="s">
        <v>24</v>
      </c>
      <c r="M699">
        <v>2</v>
      </c>
      <c r="N699" s="3">
        <f>IF(LEFT(K699,1)="S",VLOOKUP(K699,'DANH MỤC'!$B:$D,2,0),VLOOKUP(K699,'DANH MỤC'!$B:$D,3,0))</f>
        <v>200000</v>
      </c>
      <c r="O699">
        <v>100</v>
      </c>
      <c r="P699" s="3">
        <f>N699*O699%*CSDL[[#This Row],[SỐ LƯỢNG]]</f>
        <v>400000</v>
      </c>
      <c r="Q699" s="3">
        <f t="shared" si="370"/>
        <v>0</v>
      </c>
    </row>
    <row r="700" spans="1:17" x14ac:dyDescent="0.3">
      <c r="A700" s="23" t="s">
        <v>210</v>
      </c>
      <c r="B700" s="8" t="s">
        <v>210</v>
      </c>
      <c r="C700" s="8">
        <v>6</v>
      </c>
      <c r="D700" s="8" t="s">
        <v>359</v>
      </c>
      <c r="E700" s="8" t="s">
        <v>13830</v>
      </c>
      <c r="F700" s="8" t="str">
        <f>VLOOKUP(E700,'DANH MỤC'!$F:$G,2,0)</f>
        <v>Nhóm 2</v>
      </c>
      <c r="G700" s="8" t="s">
        <v>6351</v>
      </c>
      <c r="H700" t="str">
        <f>VLOOKUP(G700,'DANH MỤC'!$I:$K,2,0)</f>
        <v>KH 0318</v>
      </c>
      <c r="I700" t="str">
        <f>VLOOKUP(G700,'DANH MỤC'!$I:$K,3,0)</f>
        <v>Lào Cai</v>
      </c>
      <c r="J700" s="8" t="s">
        <v>5940</v>
      </c>
      <c r="K700" t="str">
        <f>VLOOKUP(J700,'DANH MỤC'!$A$1:$B$19,2,0)</f>
        <v>Sản phẩm 0002</v>
      </c>
      <c r="L700" s="9" t="s">
        <v>15</v>
      </c>
      <c r="M700">
        <v>1</v>
      </c>
      <c r="N700" s="3">
        <f>IF(LEFT(K700,1)="S",VLOOKUP(K700,'DANH MỤC'!$B:$D,2,0),VLOOKUP(K700,'DANH MỤC'!$B:$D,3,0))</f>
        <v>2000000</v>
      </c>
      <c r="O700">
        <v>10</v>
      </c>
      <c r="P700" s="3">
        <f>N700*O700%*CSDL[[#This Row],[SỐ LƯỢNG]]</f>
        <v>200000</v>
      </c>
      <c r="Q700" s="3">
        <f t="shared" si="370"/>
        <v>1800000</v>
      </c>
    </row>
    <row r="701" spans="1:17" x14ac:dyDescent="0.3">
      <c r="A701" s="23" t="str">
        <f>A700</f>
        <v>17/06/2019</v>
      </c>
      <c r="B701" s="8" t="str">
        <f>B700</f>
        <v>17/06/2019</v>
      </c>
      <c r="C701" s="8">
        <v>6</v>
      </c>
      <c r="D701" s="8" t="str">
        <f>D700</f>
        <v>DH14821</v>
      </c>
      <c r="E701" s="8" t="str">
        <f>E700</f>
        <v>ha.vo</v>
      </c>
      <c r="F701" s="8" t="str">
        <f>VLOOKUP(E701,'DANH MỤC'!$F:$G,2,0)</f>
        <v>Nhóm 2</v>
      </c>
      <c r="G701" s="8" t="str">
        <f>G700</f>
        <v>KH0318</v>
      </c>
      <c r="H701" t="str">
        <f>VLOOKUP(G701,'DANH MỤC'!$I:$K,2,0)</f>
        <v>KH 0318</v>
      </c>
      <c r="I701" t="str">
        <f>VLOOKUP(G701,'DANH MỤC'!$I:$K,3,0)</f>
        <v>Lào Cai</v>
      </c>
      <c r="J701" s="8" t="s">
        <v>5944</v>
      </c>
      <c r="K701" t="str">
        <f>VLOOKUP(J701,'DANH MỤC'!$A$1:$B$19,2,0)</f>
        <v>Hàng tặng 0001</v>
      </c>
      <c r="L701" s="9" t="s">
        <v>24</v>
      </c>
      <c r="M701">
        <v>1</v>
      </c>
      <c r="N701" s="3">
        <f>IF(LEFT(K701,1)="S",VLOOKUP(K701,'DANH MỤC'!$B:$D,2,0),VLOOKUP(K701,'DANH MỤC'!$B:$D,3,0))</f>
        <v>200000</v>
      </c>
      <c r="O701">
        <v>100</v>
      </c>
      <c r="P701" s="3">
        <f>N701*O701%*CSDL[[#This Row],[SỐ LƯỢNG]]</f>
        <v>200000</v>
      </c>
      <c r="Q701" s="3">
        <f t="shared" si="370"/>
        <v>0</v>
      </c>
    </row>
    <row r="702" spans="1:17" x14ac:dyDescent="0.3">
      <c r="A702" s="23" t="s">
        <v>210</v>
      </c>
      <c r="B702" s="8" t="s">
        <v>210</v>
      </c>
      <c r="C702" s="8">
        <v>6</v>
      </c>
      <c r="D702" s="8" t="s">
        <v>360</v>
      </c>
      <c r="E702" s="8" t="s">
        <v>13819</v>
      </c>
      <c r="F702" s="8" t="str">
        <f>VLOOKUP(E702,'DANH MỤC'!$F:$G,2,0)</f>
        <v>Nhóm 1</v>
      </c>
      <c r="G702" s="8" t="s">
        <v>6352</v>
      </c>
      <c r="H702" t="str">
        <f>VLOOKUP(G702,'DANH MỤC'!$I:$K,2,0)</f>
        <v>KH 0319</v>
      </c>
      <c r="I702" t="str">
        <f>VLOOKUP(G702,'DANH MỤC'!$I:$K,3,0)</f>
        <v>Nghệ An</v>
      </c>
      <c r="J702" s="8" t="s">
        <v>5939</v>
      </c>
      <c r="K702" t="str">
        <f>VLOOKUP(J702,'DANH MỤC'!$A$1:$B$19,2,0)</f>
        <v>Sản phẩm 0001</v>
      </c>
      <c r="L702" s="9" t="s">
        <v>15</v>
      </c>
      <c r="M702">
        <v>1</v>
      </c>
      <c r="N702" s="3">
        <f>IF(LEFT(K702,1)="S",VLOOKUP(K702,'DANH MỤC'!$B:$D,2,0),VLOOKUP(K702,'DANH MỤC'!$B:$D,3,0))</f>
        <v>3000000</v>
      </c>
      <c r="O702">
        <v>5</v>
      </c>
      <c r="P702" s="3">
        <f>N702*O702%*CSDL[[#This Row],[SỐ LƯỢNG]]</f>
        <v>150000</v>
      </c>
      <c r="Q702" s="3">
        <f t="shared" si="370"/>
        <v>2850000</v>
      </c>
    </row>
    <row r="703" spans="1:17" x14ac:dyDescent="0.3">
      <c r="A703" s="23" t="s">
        <v>210</v>
      </c>
      <c r="B703" s="8" t="s">
        <v>210</v>
      </c>
      <c r="C703" s="8">
        <v>6</v>
      </c>
      <c r="D703" s="8" t="s">
        <v>361</v>
      </c>
      <c r="E703" s="8" t="s">
        <v>13830</v>
      </c>
      <c r="F703" s="8" t="str">
        <f>VLOOKUP(E703,'DANH MỤC'!$F:$G,2,0)</f>
        <v>Nhóm 2</v>
      </c>
      <c r="G703" s="8" t="s">
        <v>6353</v>
      </c>
      <c r="H703" t="str">
        <f>VLOOKUP(G703,'DANH MỤC'!$I:$K,2,0)</f>
        <v>KH 0320</v>
      </c>
      <c r="I703" t="str">
        <f>VLOOKUP(G703,'DANH MỤC'!$I:$K,3,0)</f>
        <v>Điện Biên</v>
      </c>
      <c r="J703" s="8" t="s">
        <v>14</v>
      </c>
      <c r="K703" t="str">
        <f>VLOOKUP(J703,'DANH MỤC'!$A$1:$B$19,2,0)</f>
        <v>Sản phẩm 0004</v>
      </c>
      <c r="L703" s="9" t="s">
        <v>15</v>
      </c>
      <c r="M703">
        <v>1</v>
      </c>
      <c r="N703" s="3">
        <f>IF(LEFT(K703,1)="S",VLOOKUP(K703,'DANH MỤC'!$B:$D,2,0),VLOOKUP(K703,'DANH MỤC'!$B:$D,3,0))</f>
        <v>3500000</v>
      </c>
      <c r="O703">
        <v>5</v>
      </c>
      <c r="P703" s="3">
        <f>N703*O703%*CSDL[[#This Row],[SỐ LƯỢNG]]</f>
        <v>175000</v>
      </c>
      <c r="Q703" s="3">
        <f t="shared" si="370"/>
        <v>3325000</v>
      </c>
    </row>
    <row r="704" spans="1:17" x14ac:dyDescent="0.3">
      <c r="A704" s="23" t="str">
        <f>A703</f>
        <v>17/06/2019</v>
      </c>
      <c r="B704" s="8" t="str">
        <f>B703</f>
        <v>17/06/2019</v>
      </c>
      <c r="C704" s="8">
        <v>6</v>
      </c>
      <c r="D704" s="8" t="str">
        <f>D703</f>
        <v>DH14819</v>
      </c>
      <c r="E704" s="8" t="str">
        <f>E703</f>
        <v>ha.vo</v>
      </c>
      <c r="F704" s="8" t="str">
        <f>VLOOKUP(E704,'DANH MỤC'!$F:$G,2,0)</f>
        <v>Nhóm 2</v>
      </c>
      <c r="G704" s="8" t="str">
        <f>G703</f>
        <v>KH0320</v>
      </c>
      <c r="H704" t="str">
        <f>VLOOKUP(G704,'DANH MỤC'!$I:$K,2,0)</f>
        <v>KH 0320</v>
      </c>
      <c r="I704" t="str">
        <f>VLOOKUP(G704,'DANH MỤC'!$I:$K,3,0)</f>
        <v>Điện Biên</v>
      </c>
      <c r="J704" s="8" t="s">
        <v>5944</v>
      </c>
      <c r="K704" t="str">
        <f>VLOOKUP(J704,'DANH MỤC'!$A$1:$B$19,2,0)</f>
        <v>Hàng tặng 0001</v>
      </c>
      <c r="L704" s="9" t="s">
        <v>24</v>
      </c>
      <c r="M704">
        <v>1</v>
      </c>
      <c r="N704" s="3">
        <f>IF(LEFT(K704,1)="S",VLOOKUP(K704,'DANH MỤC'!$B:$D,2,0),VLOOKUP(K704,'DANH MỤC'!$B:$D,3,0))</f>
        <v>200000</v>
      </c>
      <c r="O704">
        <v>100</v>
      </c>
      <c r="P704" s="3">
        <f>N704*O704%*CSDL[[#This Row],[SỐ LƯỢNG]]</f>
        <v>200000</v>
      </c>
      <c r="Q704" s="3">
        <f t="shared" si="370"/>
        <v>0</v>
      </c>
    </row>
    <row r="705" spans="1:17" x14ac:dyDescent="0.3">
      <c r="A705" s="23" t="s">
        <v>210</v>
      </c>
      <c r="B705" s="8" t="s">
        <v>210</v>
      </c>
      <c r="C705" s="8">
        <v>6</v>
      </c>
      <c r="D705" s="8" t="s">
        <v>362</v>
      </c>
      <c r="E705" s="8" t="s">
        <v>13815</v>
      </c>
      <c r="F705" s="8" t="str">
        <f>VLOOKUP(E705,'DANH MỤC'!$F:$G,2,0)</f>
        <v>Nhóm 1</v>
      </c>
      <c r="G705" s="8" t="s">
        <v>6354</v>
      </c>
      <c r="H705" t="str">
        <f>VLOOKUP(G705,'DANH MỤC'!$I:$K,2,0)</f>
        <v>KH 0321</v>
      </c>
      <c r="I705" t="str">
        <f>VLOOKUP(G705,'DANH MỤC'!$I:$K,3,0)</f>
        <v>Quảng Trị</v>
      </c>
      <c r="J705" s="8" t="s">
        <v>5940</v>
      </c>
      <c r="K705" t="str">
        <f>VLOOKUP(J705,'DANH MỤC'!$A$1:$B$19,2,0)</f>
        <v>Sản phẩm 0002</v>
      </c>
      <c r="L705" s="9" t="s">
        <v>15</v>
      </c>
      <c r="M705">
        <v>15</v>
      </c>
      <c r="N705" s="3">
        <f>IF(LEFT(K705,1)="S",VLOOKUP(K705,'DANH MỤC'!$B:$D,2,0),VLOOKUP(K705,'DANH MỤC'!$B:$D,3,0))</f>
        <v>2000000</v>
      </c>
      <c r="O705">
        <v>20</v>
      </c>
      <c r="P705" s="3">
        <f>N705*O705%*CSDL[[#This Row],[SỐ LƯỢNG]]</f>
        <v>6000000</v>
      </c>
      <c r="Q705" s="3">
        <f t="shared" si="370"/>
        <v>24000000</v>
      </c>
    </row>
    <row r="706" spans="1:17" x14ac:dyDescent="0.3">
      <c r="A706" s="23" t="str">
        <f>A705</f>
        <v>17/06/2019</v>
      </c>
      <c r="B706" s="8" t="str">
        <f>B705</f>
        <v>17/06/2019</v>
      </c>
      <c r="C706" s="8">
        <v>6</v>
      </c>
      <c r="D706" s="8" t="str">
        <f>D705</f>
        <v>DH14818</v>
      </c>
      <c r="E706" s="8" t="str">
        <f>E705</f>
        <v>nhi.vu</v>
      </c>
      <c r="F706" s="8" t="str">
        <f>VLOOKUP(E706,'DANH MỤC'!$F:$G,2,0)</f>
        <v>Nhóm 1</v>
      </c>
      <c r="G706" s="8" t="str">
        <f>G705</f>
        <v>KH0321</v>
      </c>
      <c r="H706" t="str">
        <f>VLOOKUP(G706,'DANH MỤC'!$I:$K,2,0)</f>
        <v>KH 0321</v>
      </c>
      <c r="I706" t="str">
        <f>VLOOKUP(G706,'DANH MỤC'!$I:$K,3,0)</f>
        <v>Quảng Trị</v>
      </c>
      <c r="J706" s="8" t="s">
        <v>5940</v>
      </c>
      <c r="K706" t="str">
        <f>VLOOKUP(J706,'DANH MỤC'!$A$1:$B$19,2,0)</f>
        <v>Sản phẩm 0002</v>
      </c>
      <c r="L706" s="9" t="s">
        <v>15</v>
      </c>
      <c r="M706">
        <v>3</v>
      </c>
      <c r="N706" s="3">
        <f>IF(LEFT(K706,1)="S",VLOOKUP(K706,'DANH MỤC'!$B:$D,2,0),VLOOKUP(K706,'DANH MỤC'!$B:$D,3,0))</f>
        <v>2000000</v>
      </c>
      <c r="O706">
        <v>100</v>
      </c>
      <c r="P706" s="3">
        <f>N706*O706%*CSDL[[#This Row],[SỐ LƯỢNG]]</f>
        <v>6000000</v>
      </c>
      <c r="Q706" s="3">
        <f t="shared" si="370"/>
        <v>0</v>
      </c>
    </row>
    <row r="707" spans="1:17" x14ac:dyDescent="0.3">
      <c r="A707" s="23" t="s">
        <v>210</v>
      </c>
      <c r="B707" s="8" t="s">
        <v>210</v>
      </c>
      <c r="C707" s="8">
        <v>6</v>
      </c>
      <c r="D707" s="8" t="s">
        <v>363</v>
      </c>
      <c r="E707" s="8" t="s">
        <v>13819</v>
      </c>
      <c r="F707" s="8" t="str">
        <f>VLOOKUP(E707,'DANH MỤC'!$F:$G,2,0)</f>
        <v>Nhóm 1</v>
      </c>
      <c r="G707" s="8" t="s">
        <v>6355</v>
      </c>
      <c r="H707" t="str">
        <f>VLOOKUP(G707,'DANH MỤC'!$I:$K,2,0)</f>
        <v>KH 0322</v>
      </c>
      <c r="I707" t="str">
        <f>VLOOKUP(G707,'DANH MỤC'!$I:$K,3,0)</f>
        <v>Thái Bình</v>
      </c>
      <c r="J707" s="8" t="s">
        <v>5939</v>
      </c>
      <c r="K707" t="str">
        <f>VLOOKUP(J707,'DANH MỤC'!$A$1:$B$19,2,0)</f>
        <v>Sản phẩm 0001</v>
      </c>
      <c r="L707" s="9" t="s">
        <v>15</v>
      </c>
      <c r="M707">
        <v>1</v>
      </c>
      <c r="N707" s="3">
        <f>IF(LEFT(K707,1)="S",VLOOKUP(K707,'DANH MỤC'!$B:$D,2,0),VLOOKUP(K707,'DANH MỤC'!$B:$D,3,0))</f>
        <v>3000000</v>
      </c>
      <c r="O707">
        <v>5</v>
      </c>
      <c r="P707" s="3">
        <f>N707*O707%*CSDL[[#This Row],[SỐ LƯỢNG]]</f>
        <v>150000</v>
      </c>
      <c r="Q707" s="3">
        <f t="shared" ref="Q707:Q770" si="391">N707*M707-P707</f>
        <v>2850000</v>
      </c>
    </row>
    <row r="708" spans="1:17" x14ac:dyDescent="0.3">
      <c r="A708" s="23" t="s">
        <v>210</v>
      </c>
      <c r="B708" s="8" t="s">
        <v>210</v>
      </c>
      <c r="C708" s="8">
        <v>6</v>
      </c>
      <c r="D708" s="8" t="s">
        <v>364</v>
      </c>
      <c r="E708" s="8" t="s">
        <v>13831</v>
      </c>
      <c r="F708" s="8" t="str">
        <f>VLOOKUP(E708,'DANH MỤC'!$F:$G,2,0)</f>
        <v>Nhóm 2</v>
      </c>
      <c r="G708" s="8" t="s">
        <v>6356</v>
      </c>
      <c r="H708" t="str">
        <f>VLOOKUP(G708,'DANH MỤC'!$I:$K,2,0)</f>
        <v>KH 0323</v>
      </c>
      <c r="I708" t="str">
        <f>VLOOKUP(G708,'DANH MỤC'!$I:$K,3,0)</f>
        <v>Quảng Ninh</v>
      </c>
      <c r="J708" s="8" t="s">
        <v>5939</v>
      </c>
      <c r="K708" t="str">
        <f>VLOOKUP(J708,'DANH MỤC'!$A$1:$B$19,2,0)</f>
        <v>Sản phẩm 0001</v>
      </c>
      <c r="L708" s="9" t="s">
        <v>15</v>
      </c>
      <c r="M708">
        <v>1</v>
      </c>
      <c r="N708" s="3">
        <f>IF(LEFT(K708,1)="S",VLOOKUP(K708,'DANH MỤC'!$B:$D,2,0),VLOOKUP(K708,'DANH MỤC'!$B:$D,3,0))</f>
        <v>3000000</v>
      </c>
      <c r="O708">
        <v>5</v>
      </c>
      <c r="P708" s="3">
        <f>N708*O708%*CSDL[[#This Row],[SỐ LƯỢNG]]</f>
        <v>150000</v>
      </c>
      <c r="Q708" s="3">
        <f t="shared" si="391"/>
        <v>2850000</v>
      </c>
    </row>
    <row r="709" spans="1:17" x14ac:dyDescent="0.3">
      <c r="A709" s="23" t="s">
        <v>210</v>
      </c>
      <c r="B709" s="8" t="s">
        <v>210</v>
      </c>
      <c r="C709" s="8">
        <v>6</v>
      </c>
      <c r="D709" s="8" t="s">
        <v>365</v>
      </c>
      <c r="E709" s="8" t="s">
        <v>13821</v>
      </c>
      <c r="F709" s="8" t="str">
        <f>VLOOKUP(E709,'DANH MỤC'!$F:$G,2,0)</f>
        <v>Nhóm 1</v>
      </c>
      <c r="G709" s="8" t="s">
        <v>6357</v>
      </c>
      <c r="H709" t="str">
        <f>VLOOKUP(G709,'DANH MỤC'!$I:$K,2,0)</f>
        <v>KH 0324</v>
      </c>
      <c r="I709" t="str">
        <f>VLOOKUP(G709,'DANH MỤC'!$I:$K,3,0)</f>
        <v>Quảng Ninh</v>
      </c>
      <c r="J709" s="8" t="s">
        <v>14</v>
      </c>
      <c r="K709" t="str">
        <f>VLOOKUP(J709,'DANH MỤC'!$A$1:$B$19,2,0)</f>
        <v>Sản phẩm 0004</v>
      </c>
      <c r="L709" s="9" t="s">
        <v>15</v>
      </c>
      <c r="M709">
        <v>1</v>
      </c>
      <c r="N709" s="3">
        <f>IF(LEFT(K709,1)="S",VLOOKUP(K709,'DANH MỤC'!$B:$D,2,0),VLOOKUP(K709,'DANH MỤC'!$B:$D,3,0))</f>
        <v>3500000</v>
      </c>
      <c r="O709">
        <v>10</v>
      </c>
      <c r="P709" s="3">
        <f>N709*O709%*CSDL[[#This Row],[SỐ LƯỢNG]]</f>
        <v>350000</v>
      </c>
      <c r="Q709" s="3">
        <f t="shared" si="391"/>
        <v>3150000</v>
      </c>
    </row>
    <row r="710" spans="1:17" x14ac:dyDescent="0.3">
      <c r="A710" s="23" t="s">
        <v>210</v>
      </c>
      <c r="B710" s="8" t="s">
        <v>210</v>
      </c>
      <c r="C710" s="8">
        <v>6</v>
      </c>
      <c r="D710" s="8" t="s">
        <v>366</v>
      </c>
      <c r="E710" s="8" t="s">
        <v>13828</v>
      </c>
      <c r="F710" s="8" t="str">
        <f>VLOOKUP(E710,'DANH MỤC'!$F:$G,2,0)</f>
        <v>Nhóm 2</v>
      </c>
      <c r="G710" s="8" t="s">
        <v>6358</v>
      </c>
      <c r="H710" t="str">
        <f>VLOOKUP(G710,'DANH MỤC'!$I:$K,2,0)</f>
        <v>KH 0325</v>
      </c>
      <c r="I710" t="str">
        <f>VLOOKUP(G710,'DANH MỤC'!$I:$K,3,0)</f>
        <v>Bạc Liêu</v>
      </c>
      <c r="J710" s="8" t="s">
        <v>5939</v>
      </c>
      <c r="K710" t="str">
        <f>VLOOKUP(J710,'DANH MỤC'!$A$1:$B$19,2,0)</f>
        <v>Sản phẩm 0001</v>
      </c>
      <c r="L710" s="9" t="s">
        <v>15</v>
      </c>
      <c r="M710">
        <v>1</v>
      </c>
      <c r="N710" s="3">
        <f>IF(LEFT(K710,1)="S",VLOOKUP(K710,'DANH MỤC'!$B:$D,2,0),VLOOKUP(K710,'DANH MỤC'!$B:$D,3,0))</f>
        <v>3000000</v>
      </c>
      <c r="O710">
        <v>5</v>
      </c>
      <c r="P710" s="3">
        <f>N710*O710%*CSDL[[#This Row],[SỐ LƯỢNG]]</f>
        <v>150000</v>
      </c>
      <c r="Q710" s="3">
        <f t="shared" si="391"/>
        <v>2850000</v>
      </c>
    </row>
    <row r="711" spans="1:17" x14ac:dyDescent="0.3">
      <c r="A711" s="23" t="s">
        <v>210</v>
      </c>
      <c r="B711" s="8" t="s">
        <v>210</v>
      </c>
      <c r="C711" s="8">
        <v>6</v>
      </c>
      <c r="D711" s="8" t="s">
        <v>367</v>
      </c>
      <c r="E711" s="8" t="s">
        <v>13814</v>
      </c>
      <c r="F711" s="8" t="str">
        <f>VLOOKUP(E711,'DANH MỤC'!$F:$G,2,0)</f>
        <v>Nhóm 1</v>
      </c>
      <c r="G711" s="8" t="s">
        <v>6359</v>
      </c>
      <c r="H711" t="str">
        <f>VLOOKUP(G711,'DANH MỤC'!$I:$K,2,0)</f>
        <v>KH 0326</v>
      </c>
      <c r="I711" t="str">
        <f>VLOOKUP(G711,'DANH MỤC'!$I:$K,3,0)</f>
        <v>Bà Rịa Vũng Tàu</v>
      </c>
      <c r="J711" s="8" t="s">
        <v>5940</v>
      </c>
      <c r="K711" t="str">
        <f>VLOOKUP(J711,'DANH MỤC'!$A$1:$B$19,2,0)</f>
        <v>Sản phẩm 0002</v>
      </c>
      <c r="L711" s="9" t="s">
        <v>15</v>
      </c>
      <c r="M711">
        <v>1</v>
      </c>
      <c r="N711" s="3">
        <f>IF(LEFT(K711,1)="S",VLOOKUP(K711,'DANH MỤC'!$B:$D,2,0),VLOOKUP(K711,'DANH MỤC'!$B:$D,3,0))</f>
        <v>2000000</v>
      </c>
      <c r="O711">
        <v>0</v>
      </c>
      <c r="P711" s="3">
        <f>N711*O711%*CSDL[[#This Row],[SỐ LƯỢNG]]</f>
        <v>0</v>
      </c>
      <c r="Q711" s="3">
        <f t="shared" si="391"/>
        <v>2000000</v>
      </c>
    </row>
    <row r="712" spans="1:17" x14ac:dyDescent="0.3">
      <c r="A712" s="23" t="str">
        <f>A711</f>
        <v>17/06/2019</v>
      </c>
      <c r="B712" s="8" t="str">
        <f>B711</f>
        <v>17/06/2019</v>
      </c>
      <c r="C712" s="8">
        <v>6</v>
      </c>
      <c r="D712" s="8" t="str">
        <f>D711</f>
        <v>DH14813</v>
      </c>
      <c r="E712" s="8" t="str">
        <f>E711</f>
        <v>hai.vi</v>
      </c>
      <c r="F712" s="8" t="str">
        <f>VLOOKUP(E712,'DANH MỤC'!$F:$G,2,0)</f>
        <v>Nhóm 1</v>
      </c>
      <c r="G712" s="8" t="str">
        <f>G711</f>
        <v>KH0326</v>
      </c>
      <c r="H712" t="str">
        <f>VLOOKUP(G712,'DANH MỤC'!$I:$K,2,0)</f>
        <v>KH 0326</v>
      </c>
      <c r="I712" t="str">
        <f>VLOOKUP(G712,'DANH MỤC'!$I:$K,3,0)</f>
        <v>Bà Rịa Vũng Tàu</v>
      </c>
      <c r="J712" s="8" t="s">
        <v>5944</v>
      </c>
      <c r="K712" t="str">
        <f>VLOOKUP(J712,'DANH MỤC'!$A$1:$B$19,2,0)</f>
        <v>Hàng tặng 0001</v>
      </c>
      <c r="L712" s="9" t="s">
        <v>24</v>
      </c>
      <c r="M712">
        <v>2</v>
      </c>
      <c r="N712" s="3">
        <f>IF(LEFT(K712,1)="S",VLOOKUP(K712,'DANH MỤC'!$B:$D,2,0),VLOOKUP(K712,'DANH MỤC'!$B:$D,3,0))</f>
        <v>200000</v>
      </c>
      <c r="O712">
        <v>100</v>
      </c>
      <c r="P712" s="3">
        <f>N712*O712%*CSDL[[#This Row],[SỐ LƯỢNG]]</f>
        <v>400000</v>
      </c>
      <c r="Q712" s="3">
        <f t="shared" si="391"/>
        <v>0</v>
      </c>
    </row>
    <row r="713" spans="1:17" x14ac:dyDescent="0.3">
      <c r="A713" s="23" t="s">
        <v>210</v>
      </c>
      <c r="B713" s="8" t="s">
        <v>210</v>
      </c>
      <c r="C713" s="8">
        <v>6</v>
      </c>
      <c r="D713" s="8" t="s">
        <v>368</v>
      </c>
      <c r="E713" s="8" t="s">
        <v>13823</v>
      </c>
      <c r="F713" s="8" t="str">
        <f>VLOOKUP(E713,'DANH MỤC'!$F:$G,2,0)</f>
        <v>Nhóm 1</v>
      </c>
      <c r="G713" s="8" t="s">
        <v>6360</v>
      </c>
      <c r="H713" t="str">
        <f>VLOOKUP(G713,'DANH MỤC'!$I:$K,2,0)</f>
        <v>KH 0327</v>
      </c>
      <c r="I713" t="str">
        <f>VLOOKUP(G713,'DANH MỤC'!$I:$K,3,0)</f>
        <v>Lạng Sơn</v>
      </c>
      <c r="J713" s="8" t="s">
        <v>5939</v>
      </c>
      <c r="K713" t="str">
        <f>VLOOKUP(J713,'DANH MỤC'!$A$1:$B$19,2,0)</f>
        <v>Sản phẩm 0001</v>
      </c>
      <c r="L713" s="9" t="s">
        <v>15</v>
      </c>
      <c r="M713">
        <v>3</v>
      </c>
      <c r="N713" s="3">
        <f>IF(LEFT(K713,1)="S",VLOOKUP(K713,'DANH MỤC'!$B:$D,2,0),VLOOKUP(K713,'DANH MỤC'!$B:$D,3,0))</f>
        <v>3000000</v>
      </c>
      <c r="O713">
        <v>10</v>
      </c>
      <c r="P713" s="3">
        <f>N713*O713%*CSDL[[#This Row],[SỐ LƯỢNG]]</f>
        <v>900000</v>
      </c>
      <c r="Q713" s="3">
        <f t="shared" si="391"/>
        <v>8100000</v>
      </c>
    </row>
    <row r="714" spans="1:17" x14ac:dyDescent="0.3">
      <c r="A714" s="23" t="s">
        <v>210</v>
      </c>
      <c r="B714" s="8" t="s">
        <v>210</v>
      </c>
      <c r="C714" s="8">
        <v>6</v>
      </c>
      <c r="D714" s="8" t="s">
        <v>369</v>
      </c>
      <c r="E714" s="8" t="s">
        <v>13822</v>
      </c>
      <c r="F714" s="8" t="str">
        <f>VLOOKUP(E714,'DANH MỤC'!$F:$G,2,0)</f>
        <v>Nhóm 1</v>
      </c>
      <c r="G714" s="8" t="s">
        <v>6361</v>
      </c>
      <c r="H714" t="str">
        <f>VLOOKUP(G714,'DANH MỤC'!$I:$K,2,0)</f>
        <v>KH 0328</v>
      </c>
      <c r="I714" t="str">
        <f>VLOOKUP(G714,'DANH MỤC'!$I:$K,3,0)</f>
        <v>Bình Định</v>
      </c>
      <c r="J714" s="8" t="s">
        <v>5939</v>
      </c>
      <c r="K714" t="str">
        <f>VLOOKUP(J714,'DANH MỤC'!$A$1:$B$19,2,0)</f>
        <v>Sản phẩm 0001</v>
      </c>
      <c r="L714" s="9" t="s">
        <v>15</v>
      </c>
      <c r="M714">
        <v>1</v>
      </c>
      <c r="N714" s="3">
        <f>IF(LEFT(K714,1)="S",VLOOKUP(K714,'DANH MỤC'!$B:$D,2,0),VLOOKUP(K714,'DANH MỤC'!$B:$D,3,0))</f>
        <v>3000000</v>
      </c>
      <c r="O714">
        <v>0</v>
      </c>
      <c r="P714" s="3">
        <f>N714*O714%*CSDL[[#This Row],[SỐ LƯỢNG]]</f>
        <v>0</v>
      </c>
      <c r="Q714" s="3">
        <f t="shared" si="391"/>
        <v>3000000</v>
      </c>
    </row>
    <row r="715" spans="1:17" x14ac:dyDescent="0.3">
      <c r="A715" s="23" t="str">
        <f>A714</f>
        <v>17/06/2019</v>
      </c>
      <c r="B715" s="8" t="str">
        <f>B714</f>
        <v>17/06/2019</v>
      </c>
      <c r="C715" s="8">
        <v>6</v>
      </c>
      <c r="D715" s="8" t="str">
        <f>D714</f>
        <v>DH14810</v>
      </c>
      <c r="E715" s="8" t="str">
        <f>E714</f>
        <v>anh.hong</v>
      </c>
      <c r="F715" s="8" t="str">
        <f>VLOOKUP(E715,'DANH MỤC'!$F:$G,2,0)</f>
        <v>Nhóm 1</v>
      </c>
      <c r="G715" s="8" t="str">
        <f>G714</f>
        <v>KH0328</v>
      </c>
      <c r="H715" t="str">
        <f>VLOOKUP(G715,'DANH MỤC'!$I:$K,2,0)</f>
        <v>KH 0328</v>
      </c>
      <c r="I715" t="str">
        <f>VLOOKUP(G715,'DANH MỤC'!$I:$K,3,0)</f>
        <v>Bình Định</v>
      </c>
      <c r="J715" s="8" t="s">
        <v>5944</v>
      </c>
      <c r="K715" t="str">
        <f>VLOOKUP(J715,'DANH MỤC'!$A$1:$B$19,2,0)</f>
        <v>Hàng tặng 0001</v>
      </c>
      <c r="L715" s="9" t="s">
        <v>24</v>
      </c>
      <c r="M715">
        <v>2</v>
      </c>
      <c r="N715" s="3">
        <f>IF(LEFT(K715,1)="S",VLOOKUP(K715,'DANH MỤC'!$B:$D,2,0),VLOOKUP(K715,'DANH MỤC'!$B:$D,3,0))</f>
        <v>200000</v>
      </c>
      <c r="O715">
        <v>100</v>
      </c>
      <c r="P715" s="3">
        <f>N715*O715%*CSDL[[#This Row],[SỐ LƯỢNG]]</f>
        <v>400000</v>
      </c>
      <c r="Q715" s="3">
        <f t="shared" si="391"/>
        <v>0</v>
      </c>
    </row>
    <row r="716" spans="1:17" x14ac:dyDescent="0.3">
      <c r="A716" s="23" t="s">
        <v>210</v>
      </c>
      <c r="B716" s="8" t="s">
        <v>210</v>
      </c>
      <c r="C716" s="8">
        <v>6</v>
      </c>
      <c r="D716" s="8" t="s">
        <v>370</v>
      </c>
      <c r="E716" s="8" t="s">
        <v>13821</v>
      </c>
      <c r="F716" s="8" t="str">
        <f>VLOOKUP(E716,'DANH MỤC'!$F:$G,2,0)</f>
        <v>Nhóm 1</v>
      </c>
      <c r="G716" s="8" t="s">
        <v>6362</v>
      </c>
      <c r="H716" t="str">
        <f>VLOOKUP(G716,'DANH MỤC'!$I:$K,2,0)</f>
        <v>KH 0329</v>
      </c>
      <c r="I716" t="str">
        <f>VLOOKUP(G716,'DANH MỤC'!$I:$K,3,0)</f>
        <v>Bình Dương</v>
      </c>
      <c r="J716" s="8" t="s">
        <v>5939</v>
      </c>
      <c r="K716" t="str">
        <f>VLOOKUP(J716,'DANH MỤC'!$A$1:$B$19,2,0)</f>
        <v>Sản phẩm 0001</v>
      </c>
      <c r="L716" s="9" t="s">
        <v>15</v>
      </c>
      <c r="M716">
        <v>1</v>
      </c>
      <c r="N716" s="3">
        <f>IF(LEFT(K716,1)="S",VLOOKUP(K716,'DANH MỤC'!$B:$D,2,0),VLOOKUP(K716,'DANH MỤC'!$B:$D,3,0))</f>
        <v>3000000</v>
      </c>
      <c r="O716">
        <v>0</v>
      </c>
      <c r="P716" s="3">
        <f>N716*O716%*CSDL[[#This Row],[SỐ LƯỢNG]]</f>
        <v>0</v>
      </c>
      <c r="Q716" s="3">
        <f t="shared" si="391"/>
        <v>3000000</v>
      </c>
    </row>
    <row r="717" spans="1:17" x14ac:dyDescent="0.3">
      <c r="A717" s="23" t="str">
        <f t="shared" ref="A717:A718" si="392">A716</f>
        <v>17/06/2019</v>
      </c>
      <c r="B717" s="8" t="str">
        <f t="shared" ref="B717:B718" si="393">B716</f>
        <v>17/06/2019</v>
      </c>
      <c r="C717" s="8">
        <v>6</v>
      </c>
      <c r="D717" s="8" t="str">
        <f t="shared" ref="D717:D718" si="394">D716</f>
        <v>DH14809</v>
      </c>
      <c r="E717" s="8" t="str">
        <f t="shared" ref="E717:E718" si="395">E716</f>
        <v>thu.le</v>
      </c>
      <c r="F717" s="8" t="str">
        <f>VLOOKUP(E717,'DANH MỤC'!$F:$G,2,0)</f>
        <v>Nhóm 1</v>
      </c>
      <c r="G717" s="8" t="str">
        <f t="shared" ref="G717:G718" si="396">G716</f>
        <v>KH0329</v>
      </c>
      <c r="H717" t="str">
        <f>VLOOKUP(G717,'DANH MỤC'!$I:$K,2,0)</f>
        <v>KH 0329</v>
      </c>
      <c r="I717" t="str">
        <f>VLOOKUP(G717,'DANH MỤC'!$I:$K,3,0)</f>
        <v>Bình Dương</v>
      </c>
      <c r="J717" s="8" t="s">
        <v>5940</v>
      </c>
      <c r="K717" t="str">
        <f>VLOOKUP(J717,'DANH MỤC'!$A$1:$B$19,2,0)</f>
        <v>Sản phẩm 0002</v>
      </c>
      <c r="L717" s="9" t="s">
        <v>15</v>
      </c>
      <c r="M717">
        <v>1</v>
      </c>
      <c r="N717" s="3">
        <f>IF(LEFT(K717,1)="S",VLOOKUP(K717,'DANH MỤC'!$B:$D,2,0),VLOOKUP(K717,'DANH MỤC'!$B:$D,3,0))</f>
        <v>2000000</v>
      </c>
      <c r="O717">
        <v>0</v>
      </c>
      <c r="P717" s="3">
        <f>N717*O717%*CSDL[[#This Row],[SỐ LƯỢNG]]</f>
        <v>0</v>
      </c>
      <c r="Q717" s="3">
        <f t="shared" si="391"/>
        <v>2000000</v>
      </c>
    </row>
    <row r="718" spans="1:17" x14ac:dyDescent="0.3">
      <c r="A718" s="23" t="str">
        <f t="shared" si="392"/>
        <v>17/06/2019</v>
      </c>
      <c r="B718" s="8" t="str">
        <f t="shared" si="393"/>
        <v>17/06/2019</v>
      </c>
      <c r="C718" s="8">
        <v>6</v>
      </c>
      <c r="D718" s="8" t="str">
        <f t="shared" si="394"/>
        <v>DH14809</v>
      </c>
      <c r="E718" s="8" t="str">
        <f t="shared" si="395"/>
        <v>thu.le</v>
      </c>
      <c r="F718" s="8" t="str">
        <f>VLOOKUP(E718,'DANH MỤC'!$F:$G,2,0)</f>
        <v>Nhóm 1</v>
      </c>
      <c r="G718" s="8" t="str">
        <f t="shared" si="396"/>
        <v>KH0329</v>
      </c>
      <c r="H718" t="str">
        <f>VLOOKUP(G718,'DANH MỤC'!$I:$K,2,0)</f>
        <v>KH 0329</v>
      </c>
      <c r="I718" t="str">
        <f>VLOOKUP(G718,'DANH MỤC'!$I:$K,3,0)</f>
        <v>Bình Dương</v>
      </c>
      <c r="J718" s="8" t="s">
        <v>5944</v>
      </c>
      <c r="K718" t="str">
        <f>VLOOKUP(J718,'DANH MỤC'!$A$1:$B$19,2,0)</f>
        <v>Hàng tặng 0001</v>
      </c>
      <c r="L718" s="9" t="s">
        <v>24</v>
      </c>
      <c r="M718">
        <v>2</v>
      </c>
      <c r="N718" s="3">
        <f>IF(LEFT(K718,1)="S",VLOOKUP(K718,'DANH MỤC'!$B:$D,2,0),VLOOKUP(K718,'DANH MỤC'!$B:$D,3,0))</f>
        <v>200000</v>
      </c>
      <c r="O718">
        <v>100</v>
      </c>
      <c r="P718" s="3">
        <f>N718*O718%*CSDL[[#This Row],[SỐ LƯỢNG]]</f>
        <v>400000</v>
      </c>
      <c r="Q718" s="3">
        <f t="shared" si="391"/>
        <v>0</v>
      </c>
    </row>
    <row r="719" spans="1:17" x14ac:dyDescent="0.3">
      <c r="A719" s="23" t="s">
        <v>210</v>
      </c>
      <c r="B719" s="8" t="s">
        <v>210</v>
      </c>
      <c r="C719" s="8">
        <v>6</v>
      </c>
      <c r="D719" s="8" t="s">
        <v>371</v>
      </c>
      <c r="E719" s="8" t="s">
        <v>13817</v>
      </c>
      <c r="F719" s="8" t="str">
        <f>VLOOKUP(E719,'DANH MỤC'!$F:$G,2,0)</f>
        <v>Nhóm 1</v>
      </c>
      <c r="G719" s="8" t="s">
        <v>6363</v>
      </c>
      <c r="H719" t="str">
        <f>VLOOKUP(G719,'DANH MỤC'!$I:$K,2,0)</f>
        <v>KH 0330</v>
      </c>
      <c r="I719" t="str">
        <f>VLOOKUP(G719,'DANH MỤC'!$I:$K,3,0)</f>
        <v>Phú Thọ</v>
      </c>
      <c r="J719" s="8" t="s">
        <v>5939</v>
      </c>
      <c r="K719" t="str">
        <f>VLOOKUP(J719,'DANH MỤC'!$A$1:$B$19,2,0)</f>
        <v>Sản phẩm 0001</v>
      </c>
      <c r="L719" s="9" t="s">
        <v>15</v>
      </c>
      <c r="M719">
        <v>1</v>
      </c>
      <c r="N719" s="3">
        <f>IF(LEFT(K719,1)="S",VLOOKUP(K719,'DANH MỤC'!$B:$D,2,0),VLOOKUP(K719,'DANH MỤC'!$B:$D,3,0))</f>
        <v>3000000</v>
      </c>
      <c r="O719">
        <v>5</v>
      </c>
      <c r="P719" s="3">
        <f>N719*O719%*CSDL[[#This Row],[SỐ LƯỢNG]]</f>
        <v>150000</v>
      </c>
      <c r="Q719" s="3">
        <f t="shared" si="391"/>
        <v>2850000</v>
      </c>
    </row>
    <row r="720" spans="1:17" x14ac:dyDescent="0.3">
      <c r="A720" s="23" t="str">
        <f>A719</f>
        <v>17/06/2019</v>
      </c>
      <c r="B720" s="8" t="str">
        <f>B719</f>
        <v>17/06/2019</v>
      </c>
      <c r="C720" s="8">
        <v>6</v>
      </c>
      <c r="D720" s="8" t="str">
        <f>D719</f>
        <v>DH14808</v>
      </c>
      <c r="E720" s="8" t="str">
        <f>E719</f>
        <v>ha.hoang</v>
      </c>
      <c r="F720" s="8" t="str">
        <f>VLOOKUP(E720,'DANH MỤC'!$F:$G,2,0)</f>
        <v>Nhóm 1</v>
      </c>
      <c r="G720" s="8" t="str">
        <f>G719</f>
        <v>KH0330</v>
      </c>
      <c r="H720" t="str">
        <f>VLOOKUP(G720,'DANH MỤC'!$I:$K,2,0)</f>
        <v>KH 0330</v>
      </c>
      <c r="I720" t="str">
        <f>VLOOKUP(G720,'DANH MỤC'!$I:$K,3,0)</f>
        <v>Phú Thọ</v>
      </c>
      <c r="J720" s="8" t="s">
        <v>5939</v>
      </c>
      <c r="K720" t="str">
        <f>VLOOKUP(J720,'DANH MỤC'!$A$1:$B$19,2,0)</f>
        <v>Sản phẩm 0001</v>
      </c>
      <c r="L720" s="9" t="s">
        <v>15</v>
      </c>
      <c r="M720">
        <v>1</v>
      </c>
      <c r="N720" s="3">
        <f>IF(LEFT(K720,1)="S",VLOOKUP(K720,'DANH MỤC'!$B:$D,2,0),VLOOKUP(K720,'DANH MỤC'!$B:$D,3,0))</f>
        <v>3000000</v>
      </c>
      <c r="O720">
        <v>20</v>
      </c>
      <c r="P720" s="3">
        <f>N720*O720%*CSDL[[#This Row],[SỐ LƯỢNG]]</f>
        <v>600000</v>
      </c>
      <c r="Q720" s="3">
        <f t="shared" si="391"/>
        <v>2400000</v>
      </c>
    </row>
    <row r="721" spans="1:17" x14ac:dyDescent="0.3">
      <c r="A721" s="23" t="s">
        <v>210</v>
      </c>
      <c r="B721" s="8" t="s">
        <v>210</v>
      </c>
      <c r="C721" s="8">
        <v>6</v>
      </c>
      <c r="D721" s="8" t="s">
        <v>372</v>
      </c>
      <c r="E721" s="8" t="s">
        <v>13820</v>
      </c>
      <c r="F721" s="8" t="str">
        <f>VLOOKUP(E721,'DANH MỤC'!$F:$G,2,0)</f>
        <v>Nhóm 1</v>
      </c>
      <c r="G721" s="8" t="s">
        <v>6364</v>
      </c>
      <c r="H721" t="str">
        <f>VLOOKUP(G721,'DANH MỤC'!$I:$K,2,0)</f>
        <v>KH 0331</v>
      </c>
      <c r="I721" t="str">
        <f>VLOOKUP(G721,'DANH MỤC'!$I:$K,3,0)</f>
        <v>Đắk Lắk</v>
      </c>
      <c r="J721" s="8" t="s">
        <v>5943</v>
      </c>
      <c r="K721" t="str">
        <f>VLOOKUP(J721,'DANH MỤC'!$A$1:$B$19,2,0)</f>
        <v>Sản phẩm 0008</v>
      </c>
      <c r="L721" s="9" t="s">
        <v>15</v>
      </c>
      <c r="M721">
        <v>1</v>
      </c>
      <c r="N721" s="3">
        <f>IF(LEFT(K721,1)="S",VLOOKUP(K721,'DANH MỤC'!$B:$D,2,0),VLOOKUP(K721,'DANH MỤC'!$B:$D,3,0))</f>
        <v>2000000</v>
      </c>
      <c r="O721">
        <v>0</v>
      </c>
      <c r="P721" s="3">
        <f>N721*O721%*CSDL[[#This Row],[SỐ LƯỢNG]]</f>
        <v>0</v>
      </c>
      <c r="Q721" s="3">
        <f t="shared" si="391"/>
        <v>2000000</v>
      </c>
    </row>
    <row r="722" spans="1:17" x14ac:dyDescent="0.3">
      <c r="A722" s="23" t="s">
        <v>210</v>
      </c>
      <c r="B722" s="8" t="s">
        <v>210</v>
      </c>
      <c r="C722" s="8">
        <v>6</v>
      </c>
      <c r="D722" s="8" t="s">
        <v>373</v>
      </c>
      <c r="E722" s="8" t="s">
        <v>13821</v>
      </c>
      <c r="F722" s="8" t="str">
        <f>VLOOKUP(E722,'DANH MỤC'!$F:$G,2,0)</f>
        <v>Nhóm 1</v>
      </c>
      <c r="G722" s="8" t="s">
        <v>6365</v>
      </c>
      <c r="H722" t="str">
        <f>VLOOKUP(G722,'DANH MỤC'!$I:$K,2,0)</f>
        <v>KH 0332</v>
      </c>
      <c r="I722" t="str">
        <f>VLOOKUP(G722,'DANH MỤC'!$I:$K,3,0)</f>
        <v>Yên Bái</v>
      </c>
      <c r="J722" s="8" t="s">
        <v>14</v>
      </c>
      <c r="K722" t="str">
        <f>VLOOKUP(J722,'DANH MỤC'!$A$1:$B$19,2,0)</f>
        <v>Sản phẩm 0004</v>
      </c>
      <c r="L722" s="9" t="s">
        <v>15</v>
      </c>
      <c r="M722">
        <v>1</v>
      </c>
      <c r="N722" s="3">
        <f>IF(LEFT(K722,1)="S",VLOOKUP(K722,'DANH MỤC'!$B:$D,2,0),VLOOKUP(K722,'DANH MỤC'!$B:$D,3,0))</f>
        <v>3500000</v>
      </c>
      <c r="O722">
        <v>20</v>
      </c>
      <c r="P722" s="3">
        <f>N722*O722%*CSDL[[#This Row],[SỐ LƯỢNG]]</f>
        <v>700000</v>
      </c>
      <c r="Q722" s="3">
        <f t="shared" si="391"/>
        <v>2800000</v>
      </c>
    </row>
    <row r="723" spans="1:17" x14ac:dyDescent="0.3">
      <c r="A723" s="23" t="s">
        <v>210</v>
      </c>
      <c r="B723" s="8" t="s">
        <v>210</v>
      </c>
      <c r="C723" s="8">
        <v>6</v>
      </c>
      <c r="D723" s="8" t="s">
        <v>374</v>
      </c>
      <c r="E723" s="8" t="s">
        <v>13821</v>
      </c>
      <c r="F723" s="8" t="str">
        <f>VLOOKUP(E723,'DANH MỤC'!$F:$G,2,0)</f>
        <v>Nhóm 1</v>
      </c>
      <c r="G723" s="8" t="s">
        <v>6366</v>
      </c>
      <c r="H723" t="str">
        <f>VLOOKUP(G723,'DANH MỤC'!$I:$K,2,0)</f>
        <v>KH 0333</v>
      </c>
      <c r="I723" t="str">
        <f>VLOOKUP(G723,'DANH MỤC'!$I:$K,3,0)</f>
        <v>Hậu Giang</v>
      </c>
      <c r="J723" s="8" t="s">
        <v>14</v>
      </c>
      <c r="K723" t="str">
        <f>VLOOKUP(J723,'DANH MỤC'!$A$1:$B$19,2,0)</f>
        <v>Sản phẩm 0004</v>
      </c>
      <c r="L723" s="9" t="s">
        <v>15</v>
      </c>
      <c r="M723">
        <v>1</v>
      </c>
      <c r="N723" s="3">
        <f>IF(LEFT(K723,1)="S",VLOOKUP(K723,'DANH MỤC'!$B:$D,2,0),VLOOKUP(K723,'DANH MỤC'!$B:$D,3,0))</f>
        <v>3500000</v>
      </c>
      <c r="O723">
        <v>5</v>
      </c>
      <c r="P723" s="3">
        <f>N723*O723%*CSDL[[#This Row],[SỐ LƯỢNG]]</f>
        <v>175000</v>
      </c>
      <c r="Q723" s="3">
        <f t="shared" si="391"/>
        <v>3325000</v>
      </c>
    </row>
    <row r="724" spans="1:17" x14ac:dyDescent="0.3">
      <c r="A724" s="23" t="s">
        <v>210</v>
      </c>
      <c r="B724" s="8" t="s">
        <v>210</v>
      </c>
      <c r="C724" s="8">
        <v>6</v>
      </c>
      <c r="D724" s="8" t="s">
        <v>375</v>
      </c>
      <c r="E724" s="8" t="s">
        <v>13821</v>
      </c>
      <c r="F724" s="8" t="str">
        <f>VLOOKUP(E724,'DANH MỤC'!$F:$G,2,0)</f>
        <v>Nhóm 1</v>
      </c>
      <c r="G724" s="8" t="s">
        <v>6367</v>
      </c>
      <c r="H724" t="str">
        <f>VLOOKUP(G724,'DANH MỤC'!$I:$K,2,0)</f>
        <v>KH 0334</v>
      </c>
      <c r="I724" t="str">
        <f>VLOOKUP(G724,'DANH MỤC'!$I:$K,3,0)</f>
        <v>Gia Lai</v>
      </c>
      <c r="J724" s="8" t="s">
        <v>19</v>
      </c>
      <c r="K724" t="str">
        <f>VLOOKUP(J724,'DANH MỤC'!$A$1:$B$19,2,0)</f>
        <v>Sản phẩm 0003</v>
      </c>
      <c r="L724" s="9" t="s">
        <v>15</v>
      </c>
      <c r="M724">
        <v>1</v>
      </c>
      <c r="N724" s="3">
        <f>IF(LEFT(K724,1)="S",VLOOKUP(K724,'DANH MỤC'!$B:$D,2,0),VLOOKUP(K724,'DANH MỤC'!$B:$D,3,0))</f>
        <v>2500000</v>
      </c>
      <c r="O724">
        <v>0</v>
      </c>
      <c r="P724" s="3">
        <f>N724*O724%*CSDL[[#This Row],[SỐ LƯỢNG]]</f>
        <v>0</v>
      </c>
      <c r="Q724" s="3">
        <f t="shared" si="391"/>
        <v>2500000</v>
      </c>
    </row>
    <row r="725" spans="1:17" x14ac:dyDescent="0.3">
      <c r="A725" s="23" t="str">
        <f>A724</f>
        <v>17/06/2019</v>
      </c>
      <c r="B725" s="8" t="str">
        <f>B724</f>
        <v>17/06/2019</v>
      </c>
      <c r="C725" s="8">
        <v>6</v>
      </c>
      <c r="D725" s="8" t="str">
        <f>D724</f>
        <v>DH14803</v>
      </c>
      <c r="E725" s="8" t="str">
        <f>E724</f>
        <v>thu.le</v>
      </c>
      <c r="F725" s="8" t="str">
        <f>VLOOKUP(E725,'DANH MỤC'!$F:$G,2,0)</f>
        <v>Nhóm 1</v>
      </c>
      <c r="G725" s="8" t="str">
        <f>G724</f>
        <v>KH0334</v>
      </c>
      <c r="H725" t="str">
        <f>VLOOKUP(G725,'DANH MỤC'!$I:$K,2,0)</f>
        <v>KH 0334</v>
      </c>
      <c r="I725" t="str">
        <f>VLOOKUP(G725,'DANH MỤC'!$I:$K,3,0)</f>
        <v>Gia Lai</v>
      </c>
      <c r="J725" s="8" t="s">
        <v>5944</v>
      </c>
      <c r="K725" t="str">
        <f>VLOOKUP(J725,'DANH MỤC'!$A$1:$B$19,2,0)</f>
        <v>Hàng tặng 0001</v>
      </c>
      <c r="L725" s="9" t="s">
        <v>24</v>
      </c>
      <c r="M725">
        <v>2</v>
      </c>
      <c r="N725" s="3">
        <f>IF(LEFT(K725,1)="S",VLOOKUP(K725,'DANH MỤC'!$B:$D,2,0),VLOOKUP(K725,'DANH MỤC'!$B:$D,3,0))</f>
        <v>200000</v>
      </c>
      <c r="O725">
        <v>100</v>
      </c>
      <c r="P725" s="3">
        <f>N725*O725%*CSDL[[#This Row],[SỐ LƯỢNG]]</f>
        <v>400000</v>
      </c>
      <c r="Q725" s="3">
        <f t="shared" si="391"/>
        <v>0</v>
      </c>
    </row>
    <row r="726" spans="1:17" x14ac:dyDescent="0.3">
      <c r="A726" s="23" t="s">
        <v>210</v>
      </c>
      <c r="B726" s="8" t="s">
        <v>334</v>
      </c>
      <c r="C726" s="8">
        <v>6</v>
      </c>
      <c r="D726" s="8" t="s">
        <v>376</v>
      </c>
      <c r="E726" s="8" t="s">
        <v>13814</v>
      </c>
      <c r="F726" s="8" t="str">
        <f>VLOOKUP(E726,'DANH MỤC'!$F:$G,2,0)</f>
        <v>Nhóm 1</v>
      </c>
      <c r="G726" s="8" t="s">
        <v>6368</v>
      </c>
      <c r="H726" t="str">
        <f>VLOOKUP(G726,'DANH MỤC'!$I:$K,2,0)</f>
        <v>KH 0335</v>
      </c>
      <c r="I726" t="str">
        <f>VLOOKUP(G726,'DANH MỤC'!$I:$K,3,0)</f>
        <v>Bà Rịa Vũng Tàu</v>
      </c>
      <c r="J726" s="8" t="s">
        <v>5939</v>
      </c>
      <c r="K726" t="str">
        <f>VLOOKUP(J726,'DANH MỤC'!$A$1:$B$19,2,0)</f>
        <v>Sản phẩm 0001</v>
      </c>
      <c r="L726" s="9" t="s">
        <v>15</v>
      </c>
      <c r="M726">
        <v>1</v>
      </c>
      <c r="N726" s="3">
        <f>IF(LEFT(K726,1)="S",VLOOKUP(K726,'DANH MỤC'!$B:$D,2,0),VLOOKUP(K726,'DANH MỤC'!$B:$D,3,0))</f>
        <v>3000000</v>
      </c>
      <c r="O726">
        <v>0</v>
      </c>
      <c r="P726" s="3">
        <f>N726*O726%*CSDL[[#This Row],[SỐ LƯỢNG]]</f>
        <v>0</v>
      </c>
      <c r="Q726" s="3">
        <f t="shared" si="391"/>
        <v>3000000</v>
      </c>
    </row>
    <row r="727" spans="1:17" x14ac:dyDescent="0.3">
      <c r="A727" s="23" t="str">
        <f>A726</f>
        <v>17/06/2019</v>
      </c>
      <c r="B727" s="8" t="str">
        <f>B726</f>
        <v>13/06/2019</v>
      </c>
      <c r="C727" s="8">
        <v>6</v>
      </c>
      <c r="D727" s="8" t="str">
        <f>D726</f>
        <v>DH14677</v>
      </c>
      <c r="E727" s="8" t="str">
        <f>E726</f>
        <v>hai.vi</v>
      </c>
      <c r="F727" s="8" t="str">
        <f>VLOOKUP(E727,'DANH MỤC'!$F:$G,2,0)</f>
        <v>Nhóm 1</v>
      </c>
      <c r="G727" s="8" t="str">
        <f>G726</f>
        <v>KH0335</v>
      </c>
      <c r="H727" t="str">
        <f>VLOOKUP(G727,'DANH MỤC'!$I:$K,2,0)</f>
        <v>KH 0335</v>
      </c>
      <c r="I727" t="str">
        <f>VLOOKUP(G727,'DANH MỤC'!$I:$K,3,0)</f>
        <v>Bà Rịa Vũng Tàu</v>
      </c>
      <c r="J727" s="8" t="s">
        <v>5944</v>
      </c>
      <c r="K727" t="str">
        <f>VLOOKUP(J727,'DANH MỤC'!$A$1:$B$19,2,0)</f>
        <v>Hàng tặng 0001</v>
      </c>
      <c r="L727" s="9" t="s">
        <v>24</v>
      </c>
      <c r="M727">
        <v>2</v>
      </c>
      <c r="N727" s="3">
        <f>IF(LEFT(K727,1)="S",VLOOKUP(K727,'DANH MỤC'!$B:$D,2,0),VLOOKUP(K727,'DANH MỤC'!$B:$D,3,0))</f>
        <v>200000</v>
      </c>
      <c r="O727">
        <v>100</v>
      </c>
      <c r="P727" s="3">
        <f>N727*O727%*CSDL[[#This Row],[SỐ LƯỢNG]]</f>
        <v>400000</v>
      </c>
      <c r="Q727" s="3">
        <f t="shared" si="391"/>
        <v>0</v>
      </c>
    </row>
    <row r="728" spans="1:17" x14ac:dyDescent="0.3">
      <c r="A728" s="23" t="s">
        <v>210</v>
      </c>
      <c r="B728" s="8" t="s">
        <v>334</v>
      </c>
      <c r="C728" s="8">
        <v>6</v>
      </c>
      <c r="D728" s="8" t="s">
        <v>377</v>
      </c>
      <c r="E728" s="8" t="s">
        <v>13830</v>
      </c>
      <c r="F728" s="8" t="str">
        <f>VLOOKUP(E728,'DANH MỤC'!$F:$G,2,0)</f>
        <v>Nhóm 2</v>
      </c>
      <c r="G728" s="8" t="s">
        <v>6369</v>
      </c>
      <c r="H728" t="str">
        <f>VLOOKUP(G728,'DANH MỤC'!$I:$K,2,0)</f>
        <v>KH 0336</v>
      </c>
      <c r="I728" t="str">
        <f>VLOOKUP(G728,'DANH MỤC'!$I:$K,3,0)</f>
        <v>Bình Phước</v>
      </c>
      <c r="J728" s="8" t="s">
        <v>19</v>
      </c>
      <c r="K728" t="str">
        <f>VLOOKUP(J728,'DANH MỤC'!$A$1:$B$19,2,0)</f>
        <v>Sản phẩm 0003</v>
      </c>
      <c r="L728" s="9" t="s">
        <v>15</v>
      </c>
      <c r="M728">
        <v>1</v>
      </c>
      <c r="N728" s="3">
        <f>IF(LEFT(K728,1)="S",VLOOKUP(K728,'DANH MỤC'!$B:$D,2,0),VLOOKUP(K728,'DANH MỤC'!$B:$D,3,0))</f>
        <v>2500000</v>
      </c>
      <c r="O728">
        <v>10</v>
      </c>
      <c r="P728" s="3">
        <f>N728*O728%*CSDL[[#This Row],[SỐ LƯỢNG]]</f>
        <v>250000</v>
      </c>
      <c r="Q728" s="3">
        <f t="shared" si="391"/>
        <v>2250000</v>
      </c>
    </row>
    <row r="729" spans="1:17" x14ac:dyDescent="0.3">
      <c r="A729" s="23" t="s">
        <v>126</v>
      </c>
      <c r="B729" s="8" t="s">
        <v>126</v>
      </c>
      <c r="C729" s="8">
        <v>6</v>
      </c>
      <c r="D729" s="8" t="s">
        <v>378</v>
      </c>
      <c r="E729" s="8" t="s">
        <v>13817</v>
      </c>
      <c r="F729" s="8" t="str">
        <f>VLOOKUP(E729,'DANH MỤC'!$F:$G,2,0)</f>
        <v>Nhóm 1</v>
      </c>
      <c r="G729" s="8" t="s">
        <v>6370</v>
      </c>
      <c r="H729" t="str">
        <f>VLOOKUP(G729,'DANH MỤC'!$I:$K,2,0)</f>
        <v>KH 0337</v>
      </c>
      <c r="I729" t="str">
        <f>VLOOKUP(G729,'DANH MỤC'!$I:$K,3,0)</f>
        <v>Bình Phước</v>
      </c>
      <c r="J729" s="8" t="s">
        <v>5939</v>
      </c>
      <c r="K729" t="str">
        <f>VLOOKUP(J729,'DANH MỤC'!$A$1:$B$19,2,0)</f>
        <v>Sản phẩm 0001</v>
      </c>
      <c r="L729" s="9" t="s">
        <v>15</v>
      </c>
      <c r="M729">
        <v>1</v>
      </c>
      <c r="N729" s="3">
        <f>IF(LEFT(K729,1)="S",VLOOKUP(K729,'DANH MỤC'!$B:$D,2,0),VLOOKUP(K729,'DANH MỤC'!$B:$D,3,0))</f>
        <v>3000000</v>
      </c>
      <c r="O729">
        <v>5</v>
      </c>
      <c r="P729" s="3">
        <f>N729*O729%*CSDL[[#This Row],[SỐ LƯỢNG]]</f>
        <v>150000</v>
      </c>
      <c r="Q729" s="3">
        <f t="shared" si="391"/>
        <v>2850000</v>
      </c>
    </row>
    <row r="730" spans="1:17" x14ac:dyDescent="0.3">
      <c r="A730" s="23" t="s">
        <v>126</v>
      </c>
      <c r="B730" s="8" t="s">
        <v>126</v>
      </c>
      <c r="C730" s="8">
        <v>6</v>
      </c>
      <c r="D730" s="8" t="s">
        <v>379</v>
      </c>
      <c r="E730" s="8" t="s">
        <v>13814</v>
      </c>
      <c r="F730" s="8" t="str">
        <f>VLOOKUP(E730,'DANH MỤC'!$F:$G,2,0)</f>
        <v>Nhóm 1</v>
      </c>
      <c r="G730" s="8" t="s">
        <v>6371</v>
      </c>
      <c r="H730" t="str">
        <f>VLOOKUP(G730,'DANH MỤC'!$I:$K,2,0)</f>
        <v>KH 0338</v>
      </c>
      <c r="I730" t="str">
        <f>VLOOKUP(G730,'DANH MỤC'!$I:$K,3,0)</f>
        <v>Phú Thọ</v>
      </c>
      <c r="J730" s="8" t="s">
        <v>5940</v>
      </c>
      <c r="K730" t="str">
        <f>VLOOKUP(J730,'DANH MỤC'!$A$1:$B$19,2,0)</f>
        <v>Sản phẩm 0002</v>
      </c>
      <c r="L730" s="9" t="s">
        <v>15</v>
      </c>
      <c r="M730">
        <v>1</v>
      </c>
      <c r="N730" s="3">
        <f>IF(LEFT(K730,1)="S",VLOOKUP(K730,'DANH MỤC'!$B:$D,2,0),VLOOKUP(K730,'DANH MỤC'!$B:$D,3,0))</f>
        <v>2000000</v>
      </c>
      <c r="O730">
        <v>5</v>
      </c>
      <c r="P730" s="3">
        <f>N730*O730%*CSDL[[#This Row],[SỐ LƯỢNG]]</f>
        <v>100000</v>
      </c>
      <c r="Q730" s="3">
        <f t="shared" si="391"/>
        <v>1900000</v>
      </c>
    </row>
    <row r="731" spans="1:17" x14ac:dyDescent="0.3">
      <c r="A731" s="23" t="s">
        <v>126</v>
      </c>
      <c r="B731" s="8" t="s">
        <v>126</v>
      </c>
      <c r="C731" s="8">
        <v>6</v>
      </c>
      <c r="D731" s="8" t="s">
        <v>380</v>
      </c>
      <c r="E731" s="8" t="s">
        <v>13830</v>
      </c>
      <c r="F731" s="8" t="str">
        <f>VLOOKUP(E731,'DANH MỤC'!$F:$G,2,0)</f>
        <v>Nhóm 2</v>
      </c>
      <c r="G731" s="8" t="s">
        <v>6372</v>
      </c>
      <c r="H731" t="str">
        <f>VLOOKUP(G731,'DANH MỤC'!$I:$K,2,0)</f>
        <v>KH 0339</v>
      </c>
      <c r="I731" t="str">
        <f>VLOOKUP(G731,'DANH MỤC'!$I:$K,3,0)</f>
        <v>Tây Ninh</v>
      </c>
      <c r="J731" s="8" t="s">
        <v>5939</v>
      </c>
      <c r="K731" t="str">
        <f>VLOOKUP(J731,'DANH MỤC'!$A$1:$B$19,2,0)</f>
        <v>Sản phẩm 0001</v>
      </c>
      <c r="L731" s="9" t="s">
        <v>15</v>
      </c>
      <c r="M731">
        <v>1</v>
      </c>
      <c r="N731" s="3">
        <f>IF(LEFT(K731,1)="S",VLOOKUP(K731,'DANH MỤC'!$B:$D,2,0),VLOOKUP(K731,'DANH MỤC'!$B:$D,3,0))</f>
        <v>3000000</v>
      </c>
      <c r="O731">
        <v>0</v>
      </c>
      <c r="P731" s="3">
        <f>N731*O731%*CSDL[[#This Row],[SỐ LƯỢNG]]</f>
        <v>0</v>
      </c>
      <c r="Q731" s="3">
        <f t="shared" si="391"/>
        <v>3000000</v>
      </c>
    </row>
    <row r="732" spans="1:17" x14ac:dyDescent="0.3">
      <c r="A732" s="23" t="str">
        <f t="shared" ref="A732:A734" si="397">A731</f>
        <v>16/06/2019</v>
      </c>
      <c r="B732" s="8" t="str">
        <f t="shared" ref="B732:B734" si="398">B731</f>
        <v>16/06/2019</v>
      </c>
      <c r="C732" s="8">
        <v>6</v>
      </c>
      <c r="D732" s="8" t="str">
        <f t="shared" ref="D732:D734" si="399">D731</f>
        <v>DH14799</v>
      </c>
      <c r="E732" s="8" t="str">
        <f t="shared" ref="E732:E734" si="400">E731</f>
        <v>ha.vo</v>
      </c>
      <c r="F732" s="8" t="str">
        <f>VLOOKUP(E732,'DANH MỤC'!$F:$G,2,0)</f>
        <v>Nhóm 2</v>
      </c>
      <c r="G732" s="8" t="str">
        <f t="shared" ref="G732:G734" si="401">G731</f>
        <v>KH0339</v>
      </c>
      <c r="H732" t="str">
        <f>VLOOKUP(G732,'DANH MỤC'!$I:$K,2,0)</f>
        <v>KH 0339</v>
      </c>
      <c r="I732" t="str">
        <f>VLOOKUP(G732,'DANH MỤC'!$I:$K,3,0)</f>
        <v>Tây Ninh</v>
      </c>
      <c r="J732" s="8" t="s">
        <v>5940</v>
      </c>
      <c r="K732" t="str">
        <f>VLOOKUP(J732,'DANH MỤC'!$A$1:$B$19,2,0)</f>
        <v>Sản phẩm 0002</v>
      </c>
      <c r="L732" s="9" t="s">
        <v>15</v>
      </c>
      <c r="M732">
        <v>1</v>
      </c>
      <c r="N732" s="3">
        <f>IF(LEFT(K732,1)="S",VLOOKUP(K732,'DANH MỤC'!$B:$D,2,0),VLOOKUP(K732,'DANH MỤC'!$B:$D,3,0))</f>
        <v>2000000</v>
      </c>
      <c r="O732">
        <v>0</v>
      </c>
      <c r="P732" s="3">
        <f>N732*O732%*CSDL[[#This Row],[SỐ LƯỢNG]]</f>
        <v>0</v>
      </c>
      <c r="Q732" s="3">
        <f t="shared" si="391"/>
        <v>2000000</v>
      </c>
    </row>
    <row r="733" spans="1:17" x14ac:dyDescent="0.3">
      <c r="A733" s="23" t="str">
        <f t="shared" si="397"/>
        <v>16/06/2019</v>
      </c>
      <c r="B733" s="8" t="str">
        <f t="shared" si="398"/>
        <v>16/06/2019</v>
      </c>
      <c r="C733" s="8">
        <v>6</v>
      </c>
      <c r="D733" s="8" t="str">
        <f t="shared" si="399"/>
        <v>DH14799</v>
      </c>
      <c r="E733" s="8" t="str">
        <f t="shared" si="400"/>
        <v>ha.vo</v>
      </c>
      <c r="F733" s="8" t="str">
        <f>VLOOKUP(E733,'DANH MỤC'!$F:$G,2,0)</f>
        <v>Nhóm 2</v>
      </c>
      <c r="G733" s="8" t="str">
        <f t="shared" si="401"/>
        <v>KH0339</v>
      </c>
      <c r="H733" t="str">
        <f>VLOOKUP(G733,'DANH MỤC'!$I:$K,2,0)</f>
        <v>KH 0339</v>
      </c>
      <c r="I733" t="str">
        <f>VLOOKUP(G733,'DANH MỤC'!$I:$K,3,0)</f>
        <v>Tây Ninh</v>
      </c>
      <c r="J733" s="8" t="s">
        <v>5944</v>
      </c>
      <c r="K733" t="str">
        <f>VLOOKUP(J733,'DANH MỤC'!$A$1:$B$19,2,0)</f>
        <v>Hàng tặng 0001</v>
      </c>
      <c r="L733" s="9" t="s">
        <v>24</v>
      </c>
      <c r="M733">
        <v>2</v>
      </c>
      <c r="N733" s="3">
        <f>IF(LEFT(K733,1)="S",VLOOKUP(K733,'DANH MỤC'!$B:$D,2,0),VLOOKUP(K733,'DANH MỤC'!$B:$D,3,0))</f>
        <v>200000</v>
      </c>
      <c r="O733">
        <v>100</v>
      </c>
      <c r="P733" s="3">
        <f>N733*O733%*CSDL[[#This Row],[SỐ LƯỢNG]]</f>
        <v>400000</v>
      </c>
      <c r="Q733" s="3">
        <f t="shared" si="391"/>
        <v>0</v>
      </c>
    </row>
    <row r="734" spans="1:17" x14ac:dyDescent="0.3">
      <c r="A734" s="23" t="str">
        <f t="shared" si="397"/>
        <v>16/06/2019</v>
      </c>
      <c r="B734" s="8" t="str">
        <f t="shared" si="398"/>
        <v>16/06/2019</v>
      </c>
      <c r="C734" s="8">
        <v>6</v>
      </c>
      <c r="D734" s="8" t="str">
        <f t="shared" si="399"/>
        <v>DH14799</v>
      </c>
      <c r="E734" s="8" t="str">
        <f t="shared" si="400"/>
        <v>ha.vo</v>
      </c>
      <c r="F734" s="8" t="str">
        <f>VLOOKUP(E734,'DANH MỤC'!$F:$G,2,0)</f>
        <v>Nhóm 2</v>
      </c>
      <c r="G734" s="8" t="str">
        <f t="shared" si="401"/>
        <v>KH0339</v>
      </c>
      <c r="H734" t="str">
        <f>VLOOKUP(G734,'DANH MỤC'!$I:$K,2,0)</f>
        <v>KH 0339</v>
      </c>
      <c r="I734" t="str">
        <f>VLOOKUP(G734,'DANH MỤC'!$I:$K,3,0)</f>
        <v>Tây Ninh</v>
      </c>
      <c r="J734" s="8" t="s">
        <v>5946</v>
      </c>
      <c r="K734" t="str">
        <f>VLOOKUP(J734,'DANH MỤC'!$A$1:$B$19,2,0)</f>
        <v>Hàng tặng 0003</v>
      </c>
      <c r="L734" s="9" t="s">
        <v>46</v>
      </c>
      <c r="M734">
        <v>1</v>
      </c>
      <c r="N734" s="3">
        <f>IF(LEFT(K734,1)="S",VLOOKUP(K734,'DANH MỤC'!$B:$D,2,0),VLOOKUP(K734,'DANH MỤC'!$B:$D,3,0))</f>
        <v>300000</v>
      </c>
      <c r="O734">
        <v>0</v>
      </c>
      <c r="P734" s="3">
        <f>N734*O734%*CSDL[[#This Row],[SỐ LƯỢNG]]</f>
        <v>0</v>
      </c>
      <c r="Q734" s="3">
        <f t="shared" si="391"/>
        <v>300000</v>
      </c>
    </row>
    <row r="735" spans="1:17" x14ac:dyDescent="0.3">
      <c r="A735" s="23" t="s">
        <v>126</v>
      </c>
      <c r="B735" s="8" t="s">
        <v>126</v>
      </c>
      <c r="C735" s="8">
        <v>6</v>
      </c>
      <c r="D735" s="8" t="s">
        <v>381</v>
      </c>
      <c r="E735" s="8" t="s">
        <v>13814</v>
      </c>
      <c r="F735" s="8" t="str">
        <f>VLOOKUP(E735,'DANH MỤC'!$F:$G,2,0)</f>
        <v>Nhóm 1</v>
      </c>
      <c r="G735" s="8" t="s">
        <v>6373</v>
      </c>
      <c r="H735" t="str">
        <f>VLOOKUP(G735,'DANH MỤC'!$I:$K,2,0)</f>
        <v>KH 0340</v>
      </c>
      <c r="I735" t="str">
        <f>VLOOKUP(G735,'DANH MỤC'!$I:$K,3,0)</f>
        <v>Bình Phước</v>
      </c>
      <c r="J735" s="8" t="s">
        <v>5940</v>
      </c>
      <c r="K735" t="str">
        <f>VLOOKUP(J735,'DANH MỤC'!$A$1:$B$19,2,0)</f>
        <v>Sản phẩm 0002</v>
      </c>
      <c r="L735" s="9" t="s">
        <v>15</v>
      </c>
      <c r="M735">
        <v>1</v>
      </c>
      <c r="N735" s="3">
        <f>IF(LEFT(K735,1)="S",VLOOKUP(K735,'DANH MỤC'!$B:$D,2,0),VLOOKUP(K735,'DANH MỤC'!$B:$D,3,0))</f>
        <v>2000000</v>
      </c>
      <c r="O735">
        <v>5</v>
      </c>
      <c r="P735" s="3">
        <f>N735*O735%*CSDL[[#This Row],[SỐ LƯỢNG]]</f>
        <v>100000</v>
      </c>
      <c r="Q735" s="3">
        <f t="shared" si="391"/>
        <v>1900000</v>
      </c>
    </row>
    <row r="736" spans="1:17" x14ac:dyDescent="0.3">
      <c r="A736" s="23" t="s">
        <v>126</v>
      </c>
      <c r="B736" s="8" t="s">
        <v>126</v>
      </c>
      <c r="C736" s="8">
        <v>6</v>
      </c>
      <c r="D736" s="8" t="s">
        <v>382</v>
      </c>
      <c r="E736" s="8" t="s">
        <v>13830</v>
      </c>
      <c r="F736" s="8" t="str">
        <f>VLOOKUP(E736,'DANH MỤC'!$F:$G,2,0)</f>
        <v>Nhóm 2</v>
      </c>
      <c r="G736" s="8" t="s">
        <v>6374</v>
      </c>
      <c r="H736" t="str">
        <f>VLOOKUP(G736,'DANH MỤC'!$I:$K,2,0)</f>
        <v>KH 0341</v>
      </c>
      <c r="I736" t="str">
        <f>VLOOKUP(G736,'DANH MỤC'!$I:$K,3,0)</f>
        <v>Tây Ninh</v>
      </c>
      <c r="J736" s="8" t="s">
        <v>14</v>
      </c>
      <c r="K736" t="str">
        <f>VLOOKUP(J736,'DANH MỤC'!$A$1:$B$19,2,0)</f>
        <v>Sản phẩm 0004</v>
      </c>
      <c r="L736" s="9" t="s">
        <v>15</v>
      </c>
      <c r="M736">
        <v>1</v>
      </c>
      <c r="N736" s="3">
        <f>IF(LEFT(K736,1)="S",VLOOKUP(K736,'DANH MỤC'!$B:$D,2,0),VLOOKUP(K736,'DANH MỤC'!$B:$D,3,0))</f>
        <v>3500000</v>
      </c>
      <c r="O736">
        <v>10</v>
      </c>
      <c r="P736" s="3">
        <f>N736*O736%*CSDL[[#This Row],[SỐ LƯỢNG]]</f>
        <v>350000</v>
      </c>
      <c r="Q736" s="3">
        <f t="shared" si="391"/>
        <v>3150000</v>
      </c>
    </row>
    <row r="737" spans="1:17" x14ac:dyDescent="0.3">
      <c r="A737" s="23" t="str">
        <f>A736</f>
        <v>16/06/2019</v>
      </c>
      <c r="B737" s="8" t="str">
        <f>B736</f>
        <v>16/06/2019</v>
      </c>
      <c r="C737" s="8">
        <v>6</v>
      </c>
      <c r="D737" s="8" t="str">
        <f>D736</f>
        <v>DH14797</v>
      </c>
      <c r="E737" s="8" t="str">
        <f>E736</f>
        <v>ha.vo</v>
      </c>
      <c r="F737" s="8" t="str">
        <f>VLOOKUP(E737,'DANH MỤC'!$F:$G,2,0)</f>
        <v>Nhóm 2</v>
      </c>
      <c r="G737" s="8" t="str">
        <f>G736</f>
        <v>KH0341</v>
      </c>
      <c r="H737" t="str">
        <f>VLOOKUP(G737,'DANH MỤC'!$I:$K,2,0)</f>
        <v>KH 0341</v>
      </c>
      <c r="I737" t="str">
        <f>VLOOKUP(G737,'DANH MỤC'!$I:$K,3,0)</f>
        <v>Tây Ninh</v>
      </c>
      <c r="J737" s="8" t="s">
        <v>5944</v>
      </c>
      <c r="K737" t="str">
        <f>VLOOKUP(J737,'DANH MỤC'!$A$1:$B$19,2,0)</f>
        <v>Hàng tặng 0001</v>
      </c>
      <c r="L737" s="9" t="s">
        <v>24</v>
      </c>
      <c r="M737">
        <v>1</v>
      </c>
      <c r="N737" s="3">
        <f>IF(LEFT(K737,1)="S",VLOOKUP(K737,'DANH MỤC'!$B:$D,2,0),VLOOKUP(K737,'DANH MỤC'!$B:$D,3,0))</f>
        <v>200000</v>
      </c>
      <c r="O737">
        <v>100</v>
      </c>
      <c r="P737" s="3">
        <f>N737*O737%*CSDL[[#This Row],[SỐ LƯỢNG]]</f>
        <v>200000</v>
      </c>
      <c r="Q737" s="3">
        <f t="shared" si="391"/>
        <v>0</v>
      </c>
    </row>
    <row r="738" spans="1:17" x14ac:dyDescent="0.3">
      <c r="A738" s="23" t="s">
        <v>126</v>
      </c>
      <c r="B738" s="8" t="s">
        <v>126</v>
      </c>
      <c r="C738" s="8">
        <v>6</v>
      </c>
      <c r="D738" s="8" t="s">
        <v>383</v>
      </c>
      <c r="E738" s="8" t="s">
        <v>13823</v>
      </c>
      <c r="F738" s="8" t="str">
        <f>VLOOKUP(E738,'DANH MỤC'!$F:$G,2,0)</f>
        <v>Nhóm 1</v>
      </c>
      <c r="G738" s="8" t="s">
        <v>6375</v>
      </c>
      <c r="H738" t="str">
        <f>VLOOKUP(G738,'DANH MỤC'!$I:$K,2,0)</f>
        <v>KH 0342</v>
      </c>
      <c r="I738" t="str">
        <f>VLOOKUP(G738,'DANH MỤC'!$I:$K,3,0)</f>
        <v>Đắk Nông</v>
      </c>
      <c r="J738" s="8" t="s">
        <v>5940</v>
      </c>
      <c r="K738" t="str">
        <f>VLOOKUP(J738,'DANH MỤC'!$A$1:$B$19,2,0)</f>
        <v>Sản phẩm 0002</v>
      </c>
      <c r="L738" s="9" t="s">
        <v>15</v>
      </c>
      <c r="M738">
        <v>1</v>
      </c>
      <c r="N738" s="3">
        <f>IF(LEFT(K738,1)="S",VLOOKUP(K738,'DANH MỤC'!$B:$D,2,0),VLOOKUP(K738,'DANH MỤC'!$B:$D,3,0))</f>
        <v>2000000</v>
      </c>
      <c r="O738">
        <v>5</v>
      </c>
      <c r="P738" s="3">
        <f>N738*O738%*CSDL[[#This Row],[SỐ LƯỢNG]]</f>
        <v>100000</v>
      </c>
      <c r="Q738" s="3">
        <f t="shared" si="391"/>
        <v>1900000</v>
      </c>
    </row>
    <row r="739" spans="1:17" x14ac:dyDescent="0.3">
      <c r="A739" s="23" t="s">
        <v>126</v>
      </c>
      <c r="B739" s="8" t="s">
        <v>126</v>
      </c>
      <c r="C739" s="8">
        <v>6</v>
      </c>
      <c r="D739" s="8" t="s">
        <v>384</v>
      </c>
      <c r="E739" s="8" t="s">
        <v>13817</v>
      </c>
      <c r="F739" s="8" t="str">
        <f>VLOOKUP(E739,'DANH MỤC'!$F:$G,2,0)</f>
        <v>Nhóm 1</v>
      </c>
      <c r="G739" s="8" t="s">
        <v>6376</v>
      </c>
      <c r="H739" t="str">
        <f>VLOOKUP(G739,'DANH MỤC'!$I:$K,2,0)</f>
        <v>KH 0343</v>
      </c>
      <c r="I739" t="str">
        <f>VLOOKUP(G739,'DANH MỤC'!$I:$K,3,0)</f>
        <v>Điện Biên</v>
      </c>
      <c r="J739" s="8" t="s">
        <v>5940</v>
      </c>
      <c r="K739" t="str">
        <f>VLOOKUP(J739,'DANH MỤC'!$A$1:$B$19,2,0)</f>
        <v>Sản phẩm 0002</v>
      </c>
      <c r="L739" s="9" t="s">
        <v>15</v>
      </c>
      <c r="M739">
        <v>1</v>
      </c>
      <c r="N739" s="3">
        <f>IF(LEFT(K739,1)="S",VLOOKUP(K739,'DANH MỤC'!$B:$D,2,0),VLOOKUP(K739,'DANH MỤC'!$B:$D,3,0))</f>
        <v>2000000</v>
      </c>
      <c r="O739">
        <v>5</v>
      </c>
      <c r="P739" s="3">
        <f>N739*O739%*CSDL[[#This Row],[SỐ LƯỢNG]]</f>
        <v>100000</v>
      </c>
      <c r="Q739" s="3">
        <f t="shared" si="391"/>
        <v>1900000</v>
      </c>
    </row>
    <row r="740" spans="1:17" x14ac:dyDescent="0.3">
      <c r="A740" s="23" t="str">
        <f t="shared" ref="A740:A741" si="402">A739</f>
        <v>16/06/2019</v>
      </c>
      <c r="B740" s="8" t="str">
        <f t="shared" ref="B740:B741" si="403">B739</f>
        <v>16/06/2019</v>
      </c>
      <c r="C740" s="8">
        <v>6</v>
      </c>
      <c r="D740" s="8" t="str">
        <f t="shared" ref="D740:D741" si="404">D739</f>
        <v>DH14795</v>
      </c>
      <c r="E740" s="8" t="str">
        <f t="shared" ref="E740:E741" si="405">E739</f>
        <v>ha.hoang</v>
      </c>
      <c r="F740" s="8" t="str">
        <f>VLOOKUP(E740,'DANH MỤC'!$F:$G,2,0)</f>
        <v>Nhóm 1</v>
      </c>
      <c r="G740" s="8" t="str">
        <f t="shared" ref="G740:G741" si="406">G739</f>
        <v>KH0343</v>
      </c>
      <c r="H740" t="str">
        <f>VLOOKUP(G740,'DANH MỤC'!$I:$K,2,0)</f>
        <v>KH 0343</v>
      </c>
      <c r="I740" t="str">
        <f>VLOOKUP(G740,'DANH MỤC'!$I:$K,3,0)</f>
        <v>Điện Biên</v>
      </c>
      <c r="J740" s="8" t="s">
        <v>5939</v>
      </c>
      <c r="K740" t="str">
        <f>VLOOKUP(J740,'DANH MỤC'!$A$1:$B$19,2,0)</f>
        <v>Sản phẩm 0001</v>
      </c>
      <c r="L740" s="9" t="s">
        <v>15</v>
      </c>
      <c r="M740">
        <v>1</v>
      </c>
      <c r="N740" s="3">
        <f>IF(LEFT(K740,1)="S",VLOOKUP(K740,'DANH MỤC'!$B:$D,2,0),VLOOKUP(K740,'DANH MỤC'!$B:$D,3,0))</f>
        <v>3000000</v>
      </c>
      <c r="O740">
        <v>5</v>
      </c>
      <c r="P740" s="3">
        <f>N740*O740%*CSDL[[#This Row],[SỐ LƯỢNG]]</f>
        <v>150000</v>
      </c>
      <c r="Q740" s="3">
        <f t="shared" si="391"/>
        <v>2850000</v>
      </c>
    </row>
    <row r="741" spans="1:17" x14ac:dyDescent="0.3">
      <c r="A741" s="23" t="str">
        <f t="shared" si="402"/>
        <v>16/06/2019</v>
      </c>
      <c r="B741" s="8" t="str">
        <f t="shared" si="403"/>
        <v>16/06/2019</v>
      </c>
      <c r="C741" s="8">
        <v>6</v>
      </c>
      <c r="D741" s="8" t="str">
        <f t="shared" si="404"/>
        <v>DH14795</v>
      </c>
      <c r="E741" s="8" t="str">
        <f t="shared" si="405"/>
        <v>ha.hoang</v>
      </c>
      <c r="F741" s="8" t="str">
        <f>VLOOKUP(E741,'DANH MỤC'!$F:$G,2,0)</f>
        <v>Nhóm 1</v>
      </c>
      <c r="G741" s="8" t="str">
        <f t="shared" si="406"/>
        <v>KH0343</v>
      </c>
      <c r="H741" t="str">
        <f>VLOOKUP(G741,'DANH MỤC'!$I:$K,2,0)</f>
        <v>KH 0343</v>
      </c>
      <c r="I741" t="str">
        <f>VLOOKUP(G741,'DANH MỤC'!$I:$K,3,0)</f>
        <v>Điện Biên</v>
      </c>
      <c r="J741" s="8" t="s">
        <v>5946</v>
      </c>
      <c r="K741" t="str">
        <f>VLOOKUP(J741,'DANH MỤC'!$A$1:$B$19,2,0)</f>
        <v>Hàng tặng 0003</v>
      </c>
      <c r="L741" s="9" t="s">
        <v>46</v>
      </c>
      <c r="M741">
        <v>1</v>
      </c>
      <c r="N741" s="3">
        <f>IF(LEFT(K741,1)="S",VLOOKUP(K741,'DANH MỤC'!$B:$D,2,0),VLOOKUP(K741,'DANH MỤC'!$B:$D,3,0))</f>
        <v>300000</v>
      </c>
      <c r="O741">
        <v>0</v>
      </c>
      <c r="P741" s="3">
        <f>N741*O741%*CSDL[[#This Row],[SỐ LƯỢNG]]</f>
        <v>0</v>
      </c>
      <c r="Q741" s="3">
        <f t="shared" si="391"/>
        <v>300000</v>
      </c>
    </row>
    <row r="742" spans="1:17" x14ac:dyDescent="0.3">
      <c r="A742" s="23" t="s">
        <v>126</v>
      </c>
      <c r="B742" s="8" t="s">
        <v>126</v>
      </c>
      <c r="C742" s="8">
        <v>6</v>
      </c>
      <c r="D742" s="8" t="s">
        <v>385</v>
      </c>
      <c r="E742" s="8" t="s">
        <v>13823</v>
      </c>
      <c r="F742" s="8" t="str">
        <f>VLOOKUP(E742,'DANH MỤC'!$F:$G,2,0)</f>
        <v>Nhóm 1</v>
      </c>
      <c r="G742" s="8" t="s">
        <v>6377</v>
      </c>
      <c r="H742" t="str">
        <f>VLOOKUP(G742,'DANH MỤC'!$I:$K,2,0)</f>
        <v>KH 0344</v>
      </c>
      <c r="I742" t="str">
        <f>VLOOKUP(G742,'DANH MỤC'!$I:$K,3,0)</f>
        <v>Hưng Yên</v>
      </c>
      <c r="J742" s="8" t="s">
        <v>14</v>
      </c>
      <c r="K742" t="str">
        <f>VLOOKUP(J742,'DANH MỤC'!$A$1:$B$19,2,0)</f>
        <v>Sản phẩm 0004</v>
      </c>
      <c r="L742" s="9" t="s">
        <v>15</v>
      </c>
      <c r="M742">
        <v>1</v>
      </c>
      <c r="N742" s="3">
        <f>IF(LEFT(K742,1)="S",VLOOKUP(K742,'DANH MỤC'!$B:$D,2,0),VLOOKUP(K742,'DANH MỤC'!$B:$D,3,0))</f>
        <v>3500000</v>
      </c>
      <c r="O742">
        <v>0</v>
      </c>
      <c r="P742" s="3">
        <f>N742*O742%*CSDL[[#This Row],[SỐ LƯỢNG]]</f>
        <v>0</v>
      </c>
      <c r="Q742" s="3">
        <f t="shared" si="391"/>
        <v>3500000</v>
      </c>
    </row>
    <row r="743" spans="1:17" x14ac:dyDescent="0.3">
      <c r="A743" s="23" t="str">
        <f>A742</f>
        <v>16/06/2019</v>
      </c>
      <c r="B743" s="8" t="str">
        <f>B742</f>
        <v>16/06/2019</v>
      </c>
      <c r="C743" s="8">
        <v>6</v>
      </c>
      <c r="D743" s="8" t="str">
        <f>D742</f>
        <v>DH14794</v>
      </c>
      <c r="E743" s="8" t="str">
        <f>E742</f>
        <v>giang.nguyen</v>
      </c>
      <c r="F743" s="8" t="str">
        <f>VLOOKUP(E743,'DANH MỤC'!$F:$G,2,0)</f>
        <v>Nhóm 1</v>
      </c>
      <c r="G743" s="8" t="str">
        <f>G742</f>
        <v>KH0344</v>
      </c>
      <c r="H743" t="str">
        <f>VLOOKUP(G743,'DANH MỤC'!$I:$K,2,0)</f>
        <v>KH 0344</v>
      </c>
      <c r="I743" t="str">
        <f>VLOOKUP(G743,'DANH MỤC'!$I:$K,3,0)</f>
        <v>Hưng Yên</v>
      </c>
      <c r="J743" s="8" t="s">
        <v>5944</v>
      </c>
      <c r="K743" t="str">
        <f>VLOOKUP(J743,'DANH MỤC'!$A$1:$B$19,2,0)</f>
        <v>Hàng tặng 0001</v>
      </c>
      <c r="L743" s="9" t="s">
        <v>24</v>
      </c>
      <c r="M743">
        <v>2</v>
      </c>
      <c r="N743" s="3">
        <f>IF(LEFT(K743,1)="S",VLOOKUP(K743,'DANH MỤC'!$B:$D,2,0),VLOOKUP(K743,'DANH MỤC'!$B:$D,3,0))</f>
        <v>200000</v>
      </c>
      <c r="O743">
        <v>100</v>
      </c>
      <c r="P743" s="3">
        <f>N743*O743%*CSDL[[#This Row],[SỐ LƯỢNG]]</f>
        <v>400000</v>
      </c>
      <c r="Q743" s="3">
        <f t="shared" si="391"/>
        <v>0</v>
      </c>
    </row>
    <row r="744" spans="1:17" x14ac:dyDescent="0.3">
      <c r="A744" s="23" t="s">
        <v>126</v>
      </c>
      <c r="B744" s="8" t="s">
        <v>126</v>
      </c>
      <c r="C744" s="8">
        <v>6</v>
      </c>
      <c r="D744" s="8" t="s">
        <v>386</v>
      </c>
      <c r="E744" s="8" t="s">
        <v>13814</v>
      </c>
      <c r="F744" s="8" t="str">
        <f>VLOOKUP(E744,'DANH MỤC'!$F:$G,2,0)</f>
        <v>Nhóm 1</v>
      </c>
      <c r="G744" s="8" t="s">
        <v>6378</v>
      </c>
      <c r="H744" t="str">
        <f>VLOOKUP(G744,'DANH MỤC'!$I:$K,2,0)</f>
        <v>KH 0345</v>
      </c>
      <c r="I744" t="str">
        <f>VLOOKUP(G744,'DANH MỤC'!$I:$K,3,0)</f>
        <v>Lào Cai</v>
      </c>
      <c r="J744" s="8" t="s">
        <v>5939</v>
      </c>
      <c r="K744" t="str">
        <f>VLOOKUP(J744,'DANH MỤC'!$A$1:$B$19,2,0)</f>
        <v>Sản phẩm 0001</v>
      </c>
      <c r="L744" s="9" t="s">
        <v>15</v>
      </c>
      <c r="M744">
        <v>1</v>
      </c>
      <c r="N744" s="3">
        <f>IF(LEFT(K744,1)="S",VLOOKUP(K744,'DANH MỤC'!$B:$D,2,0),VLOOKUP(K744,'DANH MỤC'!$B:$D,3,0))</f>
        <v>3000000</v>
      </c>
      <c r="O744">
        <v>0</v>
      </c>
      <c r="P744" s="3">
        <f>N744*O744%*CSDL[[#This Row],[SỐ LƯỢNG]]</f>
        <v>0</v>
      </c>
      <c r="Q744" s="3">
        <f t="shared" si="391"/>
        <v>3000000</v>
      </c>
    </row>
    <row r="745" spans="1:17" x14ac:dyDescent="0.3">
      <c r="A745" s="23" t="str">
        <f>A744</f>
        <v>16/06/2019</v>
      </c>
      <c r="B745" s="8" t="str">
        <f>B744</f>
        <v>16/06/2019</v>
      </c>
      <c r="C745" s="8">
        <v>6</v>
      </c>
      <c r="D745" s="8" t="str">
        <f>D744</f>
        <v>DH14793</v>
      </c>
      <c r="E745" s="8" t="str">
        <f>E744</f>
        <v>hai.vi</v>
      </c>
      <c r="F745" s="8" t="str">
        <f>VLOOKUP(E745,'DANH MỤC'!$F:$G,2,0)</f>
        <v>Nhóm 1</v>
      </c>
      <c r="G745" s="8" t="str">
        <f>G744</f>
        <v>KH0345</v>
      </c>
      <c r="H745" t="str">
        <f>VLOOKUP(G745,'DANH MỤC'!$I:$K,2,0)</f>
        <v>KH 0345</v>
      </c>
      <c r="I745" t="str">
        <f>VLOOKUP(G745,'DANH MỤC'!$I:$K,3,0)</f>
        <v>Lào Cai</v>
      </c>
      <c r="J745" s="8" t="s">
        <v>5944</v>
      </c>
      <c r="K745" t="str">
        <f>VLOOKUP(J745,'DANH MỤC'!$A$1:$B$19,2,0)</f>
        <v>Hàng tặng 0001</v>
      </c>
      <c r="L745" s="9" t="s">
        <v>24</v>
      </c>
      <c r="M745">
        <v>2</v>
      </c>
      <c r="N745" s="3">
        <f>IF(LEFT(K745,1)="S",VLOOKUP(K745,'DANH MỤC'!$B:$D,2,0),VLOOKUP(K745,'DANH MỤC'!$B:$D,3,0))</f>
        <v>200000</v>
      </c>
      <c r="O745">
        <v>100</v>
      </c>
      <c r="P745" s="3">
        <f>N745*O745%*CSDL[[#This Row],[SỐ LƯỢNG]]</f>
        <v>400000</v>
      </c>
      <c r="Q745" s="3">
        <f t="shared" si="391"/>
        <v>0</v>
      </c>
    </row>
    <row r="746" spans="1:17" x14ac:dyDescent="0.3">
      <c r="A746" s="23" t="s">
        <v>126</v>
      </c>
      <c r="B746" s="8" t="s">
        <v>126</v>
      </c>
      <c r="C746" s="8">
        <v>6</v>
      </c>
      <c r="D746" s="8" t="s">
        <v>387</v>
      </c>
      <c r="E746" s="8" t="s">
        <v>13819</v>
      </c>
      <c r="F746" s="8" t="str">
        <f>VLOOKUP(E746,'DANH MỤC'!$F:$G,2,0)</f>
        <v>Nhóm 1</v>
      </c>
      <c r="G746" s="8" t="s">
        <v>6379</v>
      </c>
      <c r="H746" t="str">
        <f>VLOOKUP(G746,'DANH MỤC'!$I:$K,2,0)</f>
        <v>KH 0346</v>
      </c>
      <c r="I746" t="str">
        <f>VLOOKUP(G746,'DANH MỤC'!$I:$K,3,0)</f>
        <v>Quảng Ngãi</v>
      </c>
      <c r="J746" s="8" t="s">
        <v>5939</v>
      </c>
      <c r="K746" t="str">
        <f>VLOOKUP(J746,'DANH MỤC'!$A$1:$B$19,2,0)</f>
        <v>Sản phẩm 0001</v>
      </c>
      <c r="L746" s="9" t="s">
        <v>15</v>
      </c>
      <c r="M746">
        <v>1</v>
      </c>
      <c r="N746" s="3">
        <f>IF(LEFT(K746,1)="S",VLOOKUP(K746,'DANH MỤC'!$B:$D,2,0),VLOOKUP(K746,'DANH MỤC'!$B:$D,3,0))</f>
        <v>3000000</v>
      </c>
      <c r="O746">
        <v>0</v>
      </c>
      <c r="P746" s="3">
        <f>N746*O746%*CSDL[[#This Row],[SỐ LƯỢNG]]</f>
        <v>0</v>
      </c>
      <c r="Q746" s="3">
        <f t="shared" si="391"/>
        <v>3000000</v>
      </c>
    </row>
    <row r="747" spans="1:17" x14ac:dyDescent="0.3">
      <c r="A747" s="23" t="str">
        <f>A746</f>
        <v>16/06/2019</v>
      </c>
      <c r="B747" s="8" t="str">
        <f>B746</f>
        <v>16/06/2019</v>
      </c>
      <c r="C747" s="8">
        <v>6</v>
      </c>
      <c r="D747" s="8" t="str">
        <f>D746</f>
        <v>DH14792</v>
      </c>
      <c r="E747" s="8" t="str">
        <f>E746</f>
        <v>linh.truong</v>
      </c>
      <c r="F747" s="8" t="str">
        <f>VLOOKUP(E747,'DANH MỤC'!$F:$G,2,0)</f>
        <v>Nhóm 1</v>
      </c>
      <c r="G747" s="8" t="str">
        <f>G746</f>
        <v>KH0346</v>
      </c>
      <c r="H747" t="str">
        <f>VLOOKUP(G747,'DANH MỤC'!$I:$K,2,0)</f>
        <v>KH 0346</v>
      </c>
      <c r="I747" t="str">
        <f>VLOOKUP(G747,'DANH MỤC'!$I:$K,3,0)</f>
        <v>Quảng Ngãi</v>
      </c>
      <c r="J747" s="8" t="s">
        <v>5944</v>
      </c>
      <c r="K747" t="str">
        <f>VLOOKUP(J747,'DANH MỤC'!$A$1:$B$19,2,0)</f>
        <v>Hàng tặng 0001</v>
      </c>
      <c r="L747" s="9" t="s">
        <v>24</v>
      </c>
      <c r="M747">
        <v>2</v>
      </c>
      <c r="N747" s="3">
        <f>IF(LEFT(K747,1)="S",VLOOKUP(K747,'DANH MỤC'!$B:$D,2,0),VLOOKUP(K747,'DANH MỤC'!$B:$D,3,0))</f>
        <v>200000</v>
      </c>
      <c r="O747">
        <v>100</v>
      </c>
      <c r="P747" s="3">
        <f>N747*O747%*CSDL[[#This Row],[SỐ LƯỢNG]]</f>
        <v>400000</v>
      </c>
      <c r="Q747" s="3">
        <f t="shared" si="391"/>
        <v>0</v>
      </c>
    </row>
    <row r="748" spans="1:17" x14ac:dyDescent="0.3">
      <c r="A748" s="23" t="s">
        <v>126</v>
      </c>
      <c r="B748" s="8" t="s">
        <v>126</v>
      </c>
      <c r="C748" s="8">
        <v>6</v>
      </c>
      <c r="D748" s="8" t="s">
        <v>388</v>
      </c>
      <c r="E748" s="8" t="s">
        <v>13814</v>
      </c>
      <c r="F748" s="8" t="str">
        <f>VLOOKUP(E748,'DANH MỤC'!$F:$G,2,0)</f>
        <v>Nhóm 1</v>
      </c>
      <c r="G748" s="8" t="s">
        <v>6380</v>
      </c>
      <c r="H748" t="str">
        <f>VLOOKUP(G748,'DANH MỤC'!$I:$K,2,0)</f>
        <v>KH 0347</v>
      </c>
      <c r="I748" t="str">
        <f>VLOOKUP(G748,'DANH MỤC'!$I:$K,3,0)</f>
        <v>Vĩnh Long</v>
      </c>
      <c r="J748" s="8" t="s">
        <v>5940</v>
      </c>
      <c r="K748" t="str">
        <f>VLOOKUP(J748,'DANH MỤC'!$A$1:$B$19,2,0)</f>
        <v>Sản phẩm 0002</v>
      </c>
      <c r="L748" s="9" t="s">
        <v>15</v>
      </c>
      <c r="M748">
        <v>1</v>
      </c>
      <c r="N748" s="3">
        <f>IF(LEFT(K748,1)="S",VLOOKUP(K748,'DANH MỤC'!$B:$D,2,0),VLOOKUP(K748,'DANH MỤC'!$B:$D,3,0))</f>
        <v>2000000</v>
      </c>
      <c r="O748">
        <v>0</v>
      </c>
      <c r="P748" s="3">
        <f>N748*O748%*CSDL[[#This Row],[SỐ LƯỢNG]]</f>
        <v>0</v>
      </c>
      <c r="Q748" s="3">
        <f t="shared" si="391"/>
        <v>2000000</v>
      </c>
    </row>
    <row r="749" spans="1:17" x14ac:dyDescent="0.3">
      <c r="A749" s="23" t="str">
        <f t="shared" ref="A749:A751" si="407">A748</f>
        <v>16/06/2019</v>
      </c>
      <c r="B749" s="8" t="str">
        <f t="shared" ref="B749:B751" si="408">B748</f>
        <v>16/06/2019</v>
      </c>
      <c r="C749" s="8">
        <v>6</v>
      </c>
      <c r="D749" s="8" t="str">
        <f t="shared" ref="D749:D751" si="409">D748</f>
        <v>DH14791</v>
      </c>
      <c r="E749" s="8" t="str">
        <f t="shared" ref="E749:E751" si="410">E748</f>
        <v>hai.vi</v>
      </c>
      <c r="F749" s="8" t="str">
        <f>VLOOKUP(E749,'DANH MỤC'!$F:$G,2,0)</f>
        <v>Nhóm 1</v>
      </c>
      <c r="G749" s="8" t="str">
        <f t="shared" ref="G749:G751" si="411">G748</f>
        <v>KH0347</v>
      </c>
      <c r="H749" t="str">
        <f>VLOOKUP(G749,'DANH MỤC'!$I:$K,2,0)</f>
        <v>KH 0347</v>
      </c>
      <c r="I749" t="str">
        <f>VLOOKUP(G749,'DANH MỤC'!$I:$K,3,0)</f>
        <v>Vĩnh Long</v>
      </c>
      <c r="J749" s="8" t="s">
        <v>14</v>
      </c>
      <c r="K749" t="str">
        <f>VLOOKUP(J749,'DANH MỤC'!$A$1:$B$19,2,0)</f>
        <v>Sản phẩm 0004</v>
      </c>
      <c r="L749" s="9" t="s">
        <v>15</v>
      </c>
      <c r="M749">
        <v>1</v>
      </c>
      <c r="N749" s="3">
        <f>IF(LEFT(K749,1)="S",VLOOKUP(K749,'DANH MỤC'!$B:$D,2,0),VLOOKUP(K749,'DANH MỤC'!$B:$D,3,0))</f>
        <v>3500000</v>
      </c>
      <c r="O749">
        <v>0</v>
      </c>
      <c r="P749" s="3">
        <f>N749*O749%*CSDL[[#This Row],[SỐ LƯỢNG]]</f>
        <v>0</v>
      </c>
      <c r="Q749" s="3">
        <f t="shared" si="391"/>
        <v>3500000</v>
      </c>
    </row>
    <row r="750" spans="1:17" x14ac:dyDescent="0.3">
      <c r="A750" s="23" t="str">
        <f t="shared" si="407"/>
        <v>16/06/2019</v>
      </c>
      <c r="B750" s="8" t="str">
        <f t="shared" si="408"/>
        <v>16/06/2019</v>
      </c>
      <c r="C750" s="8">
        <v>6</v>
      </c>
      <c r="D750" s="8" t="str">
        <f t="shared" si="409"/>
        <v>DH14791</v>
      </c>
      <c r="E750" s="8" t="str">
        <f t="shared" si="410"/>
        <v>hai.vi</v>
      </c>
      <c r="F750" s="8" t="str">
        <f>VLOOKUP(E750,'DANH MỤC'!$F:$G,2,0)</f>
        <v>Nhóm 1</v>
      </c>
      <c r="G750" s="8" t="str">
        <f t="shared" si="411"/>
        <v>KH0347</v>
      </c>
      <c r="H750" t="str">
        <f>VLOOKUP(G750,'DANH MỤC'!$I:$K,2,0)</f>
        <v>KH 0347</v>
      </c>
      <c r="I750" t="str">
        <f>VLOOKUP(G750,'DANH MỤC'!$I:$K,3,0)</f>
        <v>Vĩnh Long</v>
      </c>
      <c r="J750" s="8" t="s">
        <v>5946</v>
      </c>
      <c r="K750" t="str">
        <f>VLOOKUP(J750,'DANH MỤC'!$A$1:$B$19,2,0)</f>
        <v>Hàng tặng 0003</v>
      </c>
      <c r="L750" s="9" t="s">
        <v>46</v>
      </c>
      <c r="M750">
        <v>1</v>
      </c>
      <c r="N750" s="3">
        <f>IF(LEFT(K750,1)="S",VLOOKUP(K750,'DANH MỤC'!$B:$D,2,0),VLOOKUP(K750,'DANH MỤC'!$B:$D,3,0))</f>
        <v>300000</v>
      </c>
      <c r="O750">
        <v>0</v>
      </c>
      <c r="P750" s="3">
        <f>N750*O750%*CSDL[[#This Row],[SỐ LƯỢNG]]</f>
        <v>0</v>
      </c>
      <c r="Q750" s="3">
        <f t="shared" si="391"/>
        <v>300000</v>
      </c>
    </row>
    <row r="751" spans="1:17" x14ac:dyDescent="0.3">
      <c r="A751" s="23" t="str">
        <f t="shared" si="407"/>
        <v>16/06/2019</v>
      </c>
      <c r="B751" s="8" t="str">
        <f t="shared" si="408"/>
        <v>16/06/2019</v>
      </c>
      <c r="C751" s="8">
        <v>6</v>
      </c>
      <c r="D751" s="8" t="str">
        <f t="shared" si="409"/>
        <v>DH14791</v>
      </c>
      <c r="E751" s="8" t="str">
        <f t="shared" si="410"/>
        <v>hai.vi</v>
      </c>
      <c r="F751" s="8" t="str">
        <f>VLOOKUP(E751,'DANH MỤC'!$F:$G,2,0)</f>
        <v>Nhóm 1</v>
      </c>
      <c r="G751" s="8" t="str">
        <f t="shared" si="411"/>
        <v>KH0347</v>
      </c>
      <c r="H751" t="str">
        <f>VLOOKUP(G751,'DANH MỤC'!$I:$K,2,0)</f>
        <v>KH 0347</v>
      </c>
      <c r="I751" t="str">
        <f>VLOOKUP(G751,'DANH MỤC'!$I:$K,3,0)</f>
        <v>Vĩnh Long</v>
      </c>
      <c r="J751" s="8" t="s">
        <v>5944</v>
      </c>
      <c r="K751" t="str">
        <f>VLOOKUP(J751,'DANH MỤC'!$A$1:$B$19,2,0)</f>
        <v>Hàng tặng 0001</v>
      </c>
      <c r="L751" s="9" t="s">
        <v>24</v>
      </c>
      <c r="M751">
        <v>2</v>
      </c>
      <c r="N751" s="3">
        <f>IF(LEFT(K751,1)="S",VLOOKUP(K751,'DANH MỤC'!$B:$D,2,0),VLOOKUP(K751,'DANH MỤC'!$B:$D,3,0))</f>
        <v>200000</v>
      </c>
      <c r="O751">
        <v>100</v>
      </c>
      <c r="P751" s="3">
        <f>N751*O751%*CSDL[[#This Row],[SỐ LƯỢNG]]</f>
        <v>400000</v>
      </c>
      <c r="Q751" s="3">
        <f t="shared" si="391"/>
        <v>0</v>
      </c>
    </row>
    <row r="752" spans="1:17" x14ac:dyDescent="0.3">
      <c r="A752" s="23" t="s">
        <v>126</v>
      </c>
      <c r="B752" s="8" t="s">
        <v>126</v>
      </c>
      <c r="C752" s="8">
        <v>6</v>
      </c>
      <c r="D752" s="8" t="s">
        <v>389</v>
      </c>
      <c r="E752" s="8" t="s">
        <v>13817</v>
      </c>
      <c r="F752" s="8" t="str">
        <f>VLOOKUP(E752,'DANH MỤC'!$F:$G,2,0)</f>
        <v>Nhóm 1</v>
      </c>
      <c r="G752" s="8" t="s">
        <v>6381</v>
      </c>
      <c r="H752" t="str">
        <f>VLOOKUP(G752,'DANH MỤC'!$I:$K,2,0)</f>
        <v>KH 0348</v>
      </c>
      <c r="I752" t="str">
        <f>VLOOKUP(G752,'DANH MỤC'!$I:$K,3,0)</f>
        <v>Sơn La</v>
      </c>
      <c r="J752" s="8" t="s">
        <v>14</v>
      </c>
      <c r="K752" t="str">
        <f>VLOOKUP(J752,'DANH MỤC'!$A$1:$B$19,2,0)</f>
        <v>Sản phẩm 0004</v>
      </c>
      <c r="L752" s="9" t="s">
        <v>15</v>
      </c>
      <c r="M752">
        <v>1</v>
      </c>
      <c r="N752" s="3">
        <f>IF(LEFT(K752,1)="S",VLOOKUP(K752,'DANH MỤC'!$B:$D,2,0),VLOOKUP(K752,'DANH MỤC'!$B:$D,3,0))</f>
        <v>3500000</v>
      </c>
      <c r="O752">
        <v>0</v>
      </c>
      <c r="P752" s="3">
        <f>N752*O752%*CSDL[[#This Row],[SỐ LƯỢNG]]</f>
        <v>0</v>
      </c>
      <c r="Q752" s="3">
        <f t="shared" si="391"/>
        <v>3500000</v>
      </c>
    </row>
    <row r="753" spans="1:17" x14ac:dyDescent="0.3">
      <c r="A753" s="23" t="str">
        <f t="shared" ref="A753:A755" si="412">A752</f>
        <v>16/06/2019</v>
      </c>
      <c r="B753" s="8" t="str">
        <f t="shared" ref="B753:B755" si="413">B752</f>
        <v>16/06/2019</v>
      </c>
      <c r="C753" s="8">
        <v>6</v>
      </c>
      <c r="D753" s="8" t="str">
        <f t="shared" ref="D753:D755" si="414">D752</f>
        <v>DH14790</v>
      </c>
      <c r="E753" s="8" t="str">
        <f t="shared" ref="E753:E755" si="415">E752</f>
        <v>ha.hoang</v>
      </c>
      <c r="F753" s="8" t="str">
        <f>VLOOKUP(E753,'DANH MỤC'!$F:$G,2,0)</f>
        <v>Nhóm 1</v>
      </c>
      <c r="G753" s="8" t="str">
        <f t="shared" ref="G753:G755" si="416">G752</f>
        <v>KH0348</v>
      </c>
      <c r="H753" t="str">
        <f>VLOOKUP(G753,'DANH MỤC'!$I:$K,2,0)</f>
        <v>KH 0348</v>
      </c>
      <c r="I753" t="str">
        <f>VLOOKUP(G753,'DANH MỤC'!$I:$K,3,0)</f>
        <v>Sơn La</v>
      </c>
      <c r="J753" s="8" t="s">
        <v>5944</v>
      </c>
      <c r="K753" t="str">
        <f>VLOOKUP(J753,'DANH MỤC'!$A$1:$B$19,2,0)</f>
        <v>Hàng tặng 0001</v>
      </c>
      <c r="L753" s="9" t="s">
        <v>24</v>
      </c>
      <c r="M753">
        <v>2</v>
      </c>
      <c r="N753" s="3">
        <f>IF(LEFT(K753,1)="S",VLOOKUP(K753,'DANH MỤC'!$B:$D,2,0),VLOOKUP(K753,'DANH MỤC'!$B:$D,3,0))</f>
        <v>200000</v>
      </c>
      <c r="O753">
        <v>100</v>
      </c>
      <c r="P753" s="3">
        <f>N753*O753%*CSDL[[#This Row],[SỐ LƯỢNG]]</f>
        <v>400000</v>
      </c>
      <c r="Q753" s="3">
        <f t="shared" si="391"/>
        <v>0</v>
      </c>
    </row>
    <row r="754" spans="1:17" x14ac:dyDescent="0.3">
      <c r="A754" s="23" t="str">
        <f t="shared" si="412"/>
        <v>16/06/2019</v>
      </c>
      <c r="B754" s="8" t="str">
        <f t="shared" si="413"/>
        <v>16/06/2019</v>
      </c>
      <c r="C754" s="8">
        <v>6</v>
      </c>
      <c r="D754" s="8" t="str">
        <f t="shared" si="414"/>
        <v>DH14790</v>
      </c>
      <c r="E754" s="8" t="str">
        <f t="shared" si="415"/>
        <v>ha.hoang</v>
      </c>
      <c r="F754" s="8" t="str">
        <f>VLOOKUP(E754,'DANH MỤC'!$F:$G,2,0)</f>
        <v>Nhóm 1</v>
      </c>
      <c r="G754" s="8" t="str">
        <f t="shared" si="416"/>
        <v>KH0348</v>
      </c>
      <c r="H754" t="str">
        <f>VLOOKUP(G754,'DANH MỤC'!$I:$K,2,0)</f>
        <v>KH 0348</v>
      </c>
      <c r="I754" t="str">
        <f>VLOOKUP(G754,'DANH MỤC'!$I:$K,3,0)</f>
        <v>Sơn La</v>
      </c>
      <c r="J754" s="8" t="s">
        <v>14</v>
      </c>
      <c r="K754" t="str">
        <f>VLOOKUP(J754,'DANH MỤC'!$A$1:$B$19,2,0)</f>
        <v>Sản phẩm 0004</v>
      </c>
      <c r="L754" s="9" t="s">
        <v>15</v>
      </c>
      <c r="M754">
        <v>1</v>
      </c>
      <c r="N754" s="3">
        <f>IF(LEFT(K754,1)="S",VLOOKUP(K754,'DANH MỤC'!$B:$D,2,0),VLOOKUP(K754,'DANH MỤC'!$B:$D,3,0))</f>
        <v>3500000</v>
      </c>
      <c r="O754">
        <v>5</v>
      </c>
      <c r="P754" s="3">
        <f>N754*O754%*CSDL[[#This Row],[SỐ LƯỢNG]]</f>
        <v>175000</v>
      </c>
      <c r="Q754" s="3">
        <f t="shared" si="391"/>
        <v>3325000</v>
      </c>
    </row>
    <row r="755" spans="1:17" x14ac:dyDescent="0.3">
      <c r="A755" s="23" t="str">
        <f t="shared" si="412"/>
        <v>16/06/2019</v>
      </c>
      <c r="B755" s="8" t="str">
        <f t="shared" si="413"/>
        <v>16/06/2019</v>
      </c>
      <c r="C755" s="8">
        <v>6</v>
      </c>
      <c r="D755" s="8" t="str">
        <f t="shared" si="414"/>
        <v>DH14790</v>
      </c>
      <c r="E755" s="8" t="str">
        <f t="shared" si="415"/>
        <v>ha.hoang</v>
      </c>
      <c r="F755" s="8" t="str">
        <f>VLOOKUP(E755,'DANH MỤC'!$F:$G,2,0)</f>
        <v>Nhóm 1</v>
      </c>
      <c r="G755" s="8" t="str">
        <f t="shared" si="416"/>
        <v>KH0348</v>
      </c>
      <c r="H755" t="str">
        <f>VLOOKUP(G755,'DANH MỤC'!$I:$K,2,0)</f>
        <v>KH 0348</v>
      </c>
      <c r="I755" t="str">
        <f>VLOOKUP(G755,'DANH MỤC'!$I:$K,3,0)</f>
        <v>Sơn La</v>
      </c>
      <c r="J755" s="8" t="s">
        <v>14</v>
      </c>
      <c r="K755" t="str">
        <f>VLOOKUP(J755,'DANH MỤC'!$A$1:$B$19,2,0)</f>
        <v>Sản phẩm 0004</v>
      </c>
      <c r="L755" s="9" t="s">
        <v>15</v>
      </c>
      <c r="M755">
        <v>1</v>
      </c>
      <c r="N755" s="3">
        <f>IF(LEFT(K755,1)="S",VLOOKUP(K755,'DANH MỤC'!$B:$D,2,0),VLOOKUP(K755,'DANH MỤC'!$B:$D,3,0))</f>
        <v>3500000</v>
      </c>
      <c r="O755">
        <v>10</v>
      </c>
      <c r="P755" s="3">
        <f>N755*O755%*CSDL[[#This Row],[SỐ LƯỢNG]]</f>
        <v>350000</v>
      </c>
      <c r="Q755" s="3">
        <f t="shared" si="391"/>
        <v>3150000</v>
      </c>
    </row>
    <row r="756" spans="1:17" x14ac:dyDescent="0.3">
      <c r="A756" s="23" t="s">
        <v>126</v>
      </c>
      <c r="B756" s="8" t="s">
        <v>126</v>
      </c>
      <c r="C756" s="8">
        <v>6</v>
      </c>
      <c r="D756" s="8" t="s">
        <v>390</v>
      </c>
      <c r="E756" s="8" t="s">
        <v>13822</v>
      </c>
      <c r="F756" s="8" t="str">
        <f>VLOOKUP(E756,'DANH MỤC'!$F:$G,2,0)</f>
        <v>Nhóm 1</v>
      </c>
      <c r="G756" s="8" t="s">
        <v>6382</v>
      </c>
      <c r="H756" t="str">
        <f>VLOOKUP(G756,'DANH MỤC'!$I:$K,2,0)</f>
        <v>KH 0349</v>
      </c>
      <c r="I756" t="str">
        <f>VLOOKUP(G756,'DANH MỤC'!$I:$K,3,0)</f>
        <v>Quảng Ngãi</v>
      </c>
      <c r="J756" s="8" t="s">
        <v>5939</v>
      </c>
      <c r="K756" t="str">
        <f>VLOOKUP(J756,'DANH MỤC'!$A$1:$B$19,2,0)</f>
        <v>Sản phẩm 0001</v>
      </c>
      <c r="L756" s="9" t="s">
        <v>15</v>
      </c>
      <c r="M756">
        <v>1</v>
      </c>
      <c r="N756" s="3">
        <f>IF(LEFT(K756,1)="S",VLOOKUP(K756,'DANH MỤC'!$B:$D,2,0),VLOOKUP(K756,'DANH MỤC'!$B:$D,3,0))</f>
        <v>3000000</v>
      </c>
      <c r="O756">
        <v>5</v>
      </c>
      <c r="P756" s="3">
        <f>N756*O756%*CSDL[[#This Row],[SỐ LƯỢNG]]</f>
        <v>150000</v>
      </c>
      <c r="Q756" s="3">
        <f t="shared" si="391"/>
        <v>2850000</v>
      </c>
    </row>
    <row r="757" spans="1:17" x14ac:dyDescent="0.3">
      <c r="A757" s="23" t="s">
        <v>126</v>
      </c>
      <c r="B757" s="8" t="s">
        <v>126</v>
      </c>
      <c r="C757" s="8">
        <v>6</v>
      </c>
      <c r="D757" s="8" t="s">
        <v>391</v>
      </c>
      <c r="E757" s="8" t="s">
        <v>13822</v>
      </c>
      <c r="F757" s="8" t="str">
        <f>VLOOKUP(E757,'DANH MỤC'!$F:$G,2,0)</f>
        <v>Nhóm 1</v>
      </c>
      <c r="G757" s="8" t="s">
        <v>6383</v>
      </c>
      <c r="H757" t="str">
        <f>VLOOKUP(G757,'DANH MỤC'!$I:$K,2,0)</f>
        <v>KH 0350</v>
      </c>
      <c r="I757" t="str">
        <f>VLOOKUP(G757,'DANH MỤC'!$I:$K,3,0)</f>
        <v>Hòa Bình</v>
      </c>
      <c r="J757" s="8" t="s">
        <v>5939</v>
      </c>
      <c r="K757" t="str">
        <f>VLOOKUP(J757,'DANH MỤC'!$A$1:$B$19,2,0)</f>
        <v>Sản phẩm 0001</v>
      </c>
      <c r="L757" s="9" t="s">
        <v>15</v>
      </c>
      <c r="M757">
        <v>1</v>
      </c>
      <c r="N757" s="3">
        <f>IF(LEFT(K757,1)="S",VLOOKUP(K757,'DANH MỤC'!$B:$D,2,0),VLOOKUP(K757,'DANH MỤC'!$B:$D,3,0))</f>
        <v>3000000</v>
      </c>
      <c r="O757">
        <v>5</v>
      </c>
      <c r="P757" s="3">
        <f>N757*O757%*CSDL[[#This Row],[SỐ LƯỢNG]]</f>
        <v>150000</v>
      </c>
      <c r="Q757" s="3">
        <f t="shared" si="391"/>
        <v>2850000</v>
      </c>
    </row>
    <row r="758" spans="1:17" x14ac:dyDescent="0.3">
      <c r="A758" s="23" t="s">
        <v>126</v>
      </c>
      <c r="B758" s="8" t="s">
        <v>126</v>
      </c>
      <c r="C758" s="8">
        <v>6</v>
      </c>
      <c r="D758" s="8" t="s">
        <v>392</v>
      </c>
      <c r="E758" s="8" t="s">
        <v>13814</v>
      </c>
      <c r="F758" s="8" t="str">
        <f>VLOOKUP(E758,'DANH MỤC'!$F:$G,2,0)</f>
        <v>Nhóm 1</v>
      </c>
      <c r="G758" s="8" t="s">
        <v>6384</v>
      </c>
      <c r="H758" t="str">
        <f>VLOOKUP(G758,'DANH MỤC'!$I:$K,2,0)</f>
        <v>KH 0351</v>
      </c>
      <c r="I758" t="str">
        <f>VLOOKUP(G758,'DANH MỤC'!$I:$K,3,0)</f>
        <v>Bắc Ninh</v>
      </c>
      <c r="J758" s="8" t="s">
        <v>5939</v>
      </c>
      <c r="K758" t="str">
        <f>VLOOKUP(J758,'DANH MỤC'!$A$1:$B$19,2,0)</f>
        <v>Sản phẩm 0001</v>
      </c>
      <c r="L758" s="9" t="s">
        <v>15</v>
      </c>
      <c r="M758">
        <v>1</v>
      </c>
      <c r="N758" s="3">
        <f>IF(LEFT(K758,1)="S",VLOOKUP(K758,'DANH MỤC'!$B:$D,2,0),VLOOKUP(K758,'DANH MỤC'!$B:$D,3,0))</f>
        <v>3000000</v>
      </c>
      <c r="O758">
        <v>0</v>
      </c>
      <c r="P758" s="3">
        <f>N758*O758%*CSDL[[#This Row],[SỐ LƯỢNG]]</f>
        <v>0</v>
      </c>
      <c r="Q758" s="3">
        <f t="shared" si="391"/>
        <v>3000000</v>
      </c>
    </row>
    <row r="759" spans="1:17" x14ac:dyDescent="0.3">
      <c r="A759" s="23" t="str">
        <f>A758</f>
        <v>16/06/2019</v>
      </c>
      <c r="B759" s="8" t="str">
        <f>B758</f>
        <v>16/06/2019</v>
      </c>
      <c r="C759" s="8">
        <v>6</v>
      </c>
      <c r="D759" s="8" t="str">
        <f>D758</f>
        <v>DH14787</v>
      </c>
      <c r="E759" s="8" t="str">
        <f>E758</f>
        <v>hai.vi</v>
      </c>
      <c r="F759" s="8" t="str">
        <f>VLOOKUP(E759,'DANH MỤC'!$F:$G,2,0)</f>
        <v>Nhóm 1</v>
      </c>
      <c r="G759" s="8" t="str">
        <f>G758</f>
        <v>KH0351</v>
      </c>
      <c r="H759" t="str">
        <f>VLOOKUP(G759,'DANH MỤC'!$I:$K,2,0)</f>
        <v>KH 0351</v>
      </c>
      <c r="I759" t="str">
        <f>VLOOKUP(G759,'DANH MỤC'!$I:$K,3,0)</f>
        <v>Bắc Ninh</v>
      </c>
      <c r="J759" s="8" t="s">
        <v>5944</v>
      </c>
      <c r="K759" t="str">
        <f>VLOOKUP(J759,'DANH MỤC'!$A$1:$B$19,2,0)</f>
        <v>Hàng tặng 0001</v>
      </c>
      <c r="L759" s="9" t="s">
        <v>24</v>
      </c>
      <c r="M759">
        <v>2</v>
      </c>
      <c r="N759" s="3">
        <f>IF(LEFT(K759,1)="S",VLOOKUP(K759,'DANH MỤC'!$B:$D,2,0),VLOOKUP(K759,'DANH MỤC'!$B:$D,3,0))</f>
        <v>200000</v>
      </c>
      <c r="O759">
        <v>100</v>
      </c>
      <c r="P759" s="3">
        <f>N759*O759%*CSDL[[#This Row],[SỐ LƯỢNG]]</f>
        <v>400000</v>
      </c>
      <c r="Q759" s="3">
        <f t="shared" si="391"/>
        <v>0</v>
      </c>
    </row>
    <row r="760" spans="1:17" x14ac:dyDescent="0.3">
      <c r="A760" s="23" t="s">
        <v>126</v>
      </c>
      <c r="B760" s="8" t="s">
        <v>126</v>
      </c>
      <c r="C760" s="8">
        <v>6</v>
      </c>
      <c r="D760" s="8" t="s">
        <v>393</v>
      </c>
      <c r="E760" s="8" t="s">
        <v>13814</v>
      </c>
      <c r="F760" s="8" t="str">
        <f>VLOOKUP(E760,'DANH MỤC'!$F:$G,2,0)</f>
        <v>Nhóm 1</v>
      </c>
      <c r="G760" s="8" t="s">
        <v>6385</v>
      </c>
      <c r="H760" t="str">
        <f>VLOOKUP(G760,'DANH MỤC'!$I:$K,2,0)</f>
        <v>KH 0352</v>
      </c>
      <c r="I760" t="str">
        <f>VLOOKUP(G760,'DANH MỤC'!$I:$K,3,0)</f>
        <v>Ninh Bình</v>
      </c>
      <c r="J760" s="8" t="s">
        <v>5939</v>
      </c>
      <c r="K760" t="str">
        <f>VLOOKUP(J760,'DANH MỤC'!$A$1:$B$19,2,0)</f>
        <v>Sản phẩm 0001</v>
      </c>
      <c r="L760" s="9" t="s">
        <v>15</v>
      </c>
      <c r="M760">
        <v>1</v>
      </c>
      <c r="N760" s="3">
        <f>IF(LEFT(K760,1)="S",VLOOKUP(K760,'DANH MỤC'!$B:$D,2,0),VLOOKUP(K760,'DANH MỤC'!$B:$D,3,0))</f>
        <v>3000000</v>
      </c>
      <c r="O760">
        <v>5</v>
      </c>
      <c r="P760" s="3">
        <f>N760*O760%*CSDL[[#This Row],[SỐ LƯỢNG]]</f>
        <v>150000</v>
      </c>
      <c r="Q760" s="3">
        <f t="shared" si="391"/>
        <v>2850000</v>
      </c>
    </row>
    <row r="761" spans="1:17" x14ac:dyDescent="0.3">
      <c r="A761" s="23" t="s">
        <v>126</v>
      </c>
      <c r="B761" s="8" t="s">
        <v>126</v>
      </c>
      <c r="C761" s="8">
        <v>6</v>
      </c>
      <c r="D761" s="8" t="s">
        <v>394</v>
      </c>
      <c r="E761" s="8" t="s">
        <v>13817</v>
      </c>
      <c r="F761" s="8" t="str">
        <f>VLOOKUP(E761,'DANH MỤC'!$F:$G,2,0)</f>
        <v>Nhóm 1</v>
      </c>
      <c r="G761" s="8" t="s">
        <v>6386</v>
      </c>
      <c r="H761" t="str">
        <f>VLOOKUP(G761,'DANH MỤC'!$I:$K,2,0)</f>
        <v>KH 0353</v>
      </c>
      <c r="I761" t="str">
        <f>VLOOKUP(G761,'DANH MỤC'!$I:$K,3,0)</f>
        <v>Thái Nguyên</v>
      </c>
      <c r="J761" s="8" t="s">
        <v>5939</v>
      </c>
      <c r="K761" t="str">
        <f>VLOOKUP(J761,'DANH MỤC'!$A$1:$B$19,2,0)</f>
        <v>Sản phẩm 0001</v>
      </c>
      <c r="L761" s="9" t="s">
        <v>15</v>
      </c>
      <c r="M761">
        <v>1</v>
      </c>
      <c r="N761" s="3">
        <f>IF(LEFT(K761,1)="S",VLOOKUP(K761,'DANH MỤC'!$B:$D,2,0),VLOOKUP(K761,'DANH MỤC'!$B:$D,3,0))</f>
        <v>3000000</v>
      </c>
      <c r="O761">
        <v>5</v>
      </c>
      <c r="P761" s="3">
        <f>N761*O761%*CSDL[[#This Row],[SỐ LƯỢNG]]</f>
        <v>150000</v>
      </c>
      <c r="Q761" s="3">
        <f t="shared" si="391"/>
        <v>2850000</v>
      </c>
    </row>
    <row r="762" spans="1:17" x14ac:dyDescent="0.3">
      <c r="A762" s="23" t="s">
        <v>126</v>
      </c>
      <c r="B762" s="8" t="s">
        <v>126</v>
      </c>
      <c r="C762" s="8">
        <v>6</v>
      </c>
      <c r="D762" s="8" t="s">
        <v>395</v>
      </c>
      <c r="E762" s="8" t="s">
        <v>13823</v>
      </c>
      <c r="F762" s="8" t="str">
        <f>VLOOKUP(E762,'DANH MỤC'!$F:$G,2,0)</f>
        <v>Nhóm 1</v>
      </c>
      <c r="G762" s="8" t="s">
        <v>6387</v>
      </c>
      <c r="H762" t="str">
        <f>VLOOKUP(G762,'DANH MỤC'!$I:$K,2,0)</f>
        <v>KH 0354</v>
      </c>
      <c r="I762" t="str">
        <f>VLOOKUP(G762,'DANH MỤC'!$I:$K,3,0)</f>
        <v>Quảng Ninh</v>
      </c>
      <c r="J762" s="8" t="s">
        <v>5939</v>
      </c>
      <c r="K762" t="str">
        <f>VLOOKUP(J762,'DANH MỤC'!$A$1:$B$19,2,0)</f>
        <v>Sản phẩm 0001</v>
      </c>
      <c r="L762" s="9" t="s">
        <v>15</v>
      </c>
      <c r="M762">
        <v>1</v>
      </c>
      <c r="N762" s="3">
        <f>IF(LEFT(K762,1)="S",VLOOKUP(K762,'DANH MỤC'!$B:$D,2,0),VLOOKUP(K762,'DANH MỤC'!$B:$D,3,0))</f>
        <v>3000000</v>
      </c>
      <c r="O762">
        <v>0</v>
      </c>
      <c r="P762" s="3">
        <f>N762*O762%*CSDL[[#This Row],[SỐ LƯỢNG]]</f>
        <v>0</v>
      </c>
      <c r="Q762" s="3">
        <f t="shared" si="391"/>
        <v>3000000</v>
      </c>
    </row>
    <row r="763" spans="1:17" x14ac:dyDescent="0.3">
      <c r="A763" s="23" t="str">
        <f>A762</f>
        <v>16/06/2019</v>
      </c>
      <c r="B763" s="8" t="str">
        <f>B762</f>
        <v>16/06/2019</v>
      </c>
      <c r="C763" s="8">
        <v>6</v>
      </c>
      <c r="D763" s="8" t="str">
        <f>D762</f>
        <v>DH14784</v>
      </c>
      <c r="E763" s="8" t="str">
        <f>E762</f>
        <v>giang.nguyen</v>
      </c>
      <c r="F763" s="8" t="str">
        <f>VLOOKUP(E763,'DANH MỤC'!$F:$G,2,0)</f>
        <v>Nhóm 1</v>
      </c>
      <c r="G763" s="8" t="str">
        <f>G762</f>
        <v>KH0354</v>
      </c>
      <c r="H763" t="str">
        <f>VLOOKUP(G763,'DANH MỤC'!$I:$K,2,0)</f>
        <v>KH 0354</v>
      </c>
      <c r="I763" t="str">
        <f>VLOOKUP(G763,'DANH MỤC'!$I:$K,3,0)</f>
        <v>Quảng Ninh</v>
      </c>
      <c r="J763" s="8" t="s">
        <v>5944</v>
      </c>
      <c r="K763" t="str">
        <f>VLOOKUP(J763,'DANH MỤC'!$A$1:$B$19,2,0)</f>
        <v>Hàng tặng 0001</v>
      </c>
      <c r="L763" s="9" t="s">
        <v>24</v>
      </c>
      <c r="M763">
        <v>2</v>
      </c>
      <c r="N763" s="3">
        <f>IF(LEFT(K763,1)="S",VLOOKUP(K763,'DANH MỤC'!$B:$D,2,0),VLOOKUP(K763,'DANH MỤC'!$B:$D,3,0))</f>
        <v>200000</v>
      </c>
      <c r="O763">
        <v>100</v>
      </c>
      <c r="P763" s="3">
        <f>N763*O763%*CSDL[[#This Row],[SỐ LƯỢNG]]</f>
        <v>400000</v>
      </c>
      <c r="Q763" s="3">
        <f t="shared" si="391"/>
        <v>0</v>
      </c>
    </row>
    <row r="764" spans="1:17" x14ac:dyDescent="0.3">
      <c r="A764" s="23" t="s">
        <v>126</v>
      </c>
      <c r="B764" s="8" t="s">
        <v>126</v>
      </c>
      <c r="C764" s="8">
        <v>6</v>
      </c>
      <c r="D764" s="8" t="s">
        <v>396</v>
      </c>
      <c r="E764" s="8" t="s">
        <v>13821</v>
      </c>
      <c r="F764" s="8" t="str">
        <f>VLOOKUP(E764,'DANH MỤC'!$F:$G,2,0)</f>
        <v>Nhóm 1</v>
      </c>
      <c r="G764" s="8" t="s">
        <v>6388</v>
      </c>
      <c r="H764" t="str">
        <f>VLOOKUP(G764,'DANH MỤC'!$I:$K,2,0)</f>
        <v>KH 0355</v>
      </c>
      <c r="I764" t="str">
        <f>VLOOKUP(G764,'DANH MỤC'!$I:$K,3,0)</f>
        <v>Gia Lai</v>
      </c>
      <c r="J764" s="8" t="s">
        <v>5939</v>
      </c>
      <c r="K764" t="str">
        <f>VLOOKUP(J764,'DANH MỤC'!$A$1:$B$19,2,0)</f>
        <v>Sản phẩm 0001</v>
      </c>
      <c r="L764" s="9" t="s">
        <v>15</v>
      </c>
      <c r="M764">
        <v>1</v>
      </c>
      <c r="N764" s="3">
        <f>IF(LEFT(K764,1)="S",VLOOKUP(K764,'DANH MỤC'!$B:$D,2,0),VLOOKUP(K764,'DANH MỤC'!$B:$D,3,0))</f>
        <v>3000000</v>
      </c>
      <c r="O764">
        <v>10</v>
      </c>
      <c r="P764" s="3">
        <f>N764*O764%*CSDL[[#This Row],[SỐ LƯỢNG]]</f>
        <v>300000</v>
      </c>
      <c r="Q764" s="3">
        <f t="shared" si="391"/>
        <v>2700000</v>
      </c>
    </row>
    <row r="765" spans="1:17" x14ac:dyDescent="0.3">
      <c r="A765" s="23" t="s">
        <v>126</v>
      </c>
      <c r="B765" s="8" t="s">
        <v>126</v>
      </c>
      <c r="C765" s="8">
        <v>6</v>
      </c>
      <c r="D765" s="8" t="s">
        <v>397</v>
      </c>
      <c r="E765" s="8" t="s">
        <v>13821</v>
      </c>
      <c r="F765" s="8" t="str">
        <f>VLOOKUP(E765,'DANH MỤC'!$F:$G,2,0)</f>
        <v>Nhóm 1</v>
      </c>
      <c r="G765" s="8" t="s">
        <v>6389</v>
      </c>
      <c r="H765" t="str">
        <f>VLOOKUP(G765,'DANH MỤC'!$I:$K,2,0)</f>
        <v>KH 0356</v>
      </c>
      <c r="I765" t="str">
        <f>VLOOKUP(G765,'DANH MỤC'!$I:$K,3,0)</f>
        <v>Phú Yên</v>
      </c>
      <c r="J765" s="8" t="s">
        <v>14</v>
      </c>
      <c r="K765" t="str">
        <f>VLOOKUP(J765,'DANH MỤC'!$A$1:$B$19,2,0)</f>
        <v>Sản phẩm 0004</v>
      </c>
      <c r="L765" s="9" t="s">
        <v>15</v>
      </c>
      <c r="M765">
        <v>1</v>
      </c>
      <c r="N765" s="3">
        <f>IF(LEFT(K765,1)="S",VLOOKUP(K765,'DANH MỤC'!$B:$D,2,0),VLOOKUP(K765,'DANH MỤC'!$B:$D,3,0))</f>
        <v>3500000</v>
      </c>
      <c r="O765">
        <v>5</v>
      </c>
      <c r="P765" s="3">
        <f>N765*O765%*CSDL[[#This Row],[SỐ LƯỢNG]]</f>
        <v>175000</v>
      </c>
      <c r="Q765" s="3">
        <f t="shared" si="391"/>
        <v>3325000</v>
      </c>
    </row>
    <row r="766" spans="1:17" x14ac:dyDescent="0.3">
      <c r="A766" s="23" t="str">
        <f>A765</f>
        <v>16/06/2019</v>
      </c>
      <c r="B766" s="8" t="str">
        <f>B765</f>
        <v>16/06/2019</v>
      </c>
      <c r="C766" s="8">
        <v>6</v>
      </c>
      <c r="D766" s="8" t="str">
        <f>D765</f>
        <v>DH14782</v>
      </c>
      <c r="E766" s="8" t="str">
        <f>E765</f>
        <v>thu.le</v>
      </c>
      <c r="F766" s="8" t="str">
        <f>VLOOKUP(E766,'DANH MỤC'!$F:$G,2,0)</f>
        <v>Nhóm 1</v>
      </c>
      <c r="G766" s="8" t="str">
        <f>G765</f>
        <v>KH0356</v>
      </c>
      <c r="H766" t="str">
        <f>VLOOKUP(G766,'DANH MỤC'!$I:$K,2,0)</f>
        <v>KH 0356</v>
      </c>
      <c r="I766" t="str">
        <f>VLOOKUP(G766,'DANH MỤC'!$I:$K,3,0)</f>
        <v>Phú Yên</v>
      </c>
      <c r="J766" s="8" t="s">
        <v>5944</v>
      </c>
      <c r="K766" t="str">
        <f>VLOOKUP(J766,'DANH MỤC'!$A$1:$B$19,2,0)</f>
        <v>Hàng tặng 0001</v>
      </c>
      <c r="L766" s="9" t="s">
        <v>24</v>
      </c>
      <c r="M766">
        <v>1</v>
      </c>
      <c r="N766" s="3">
        <f>IF(LEFT(K766,1)="S",VLOOKUP(K766,'DANH MỤC'!$B:$D,2,0),VLOOKUP(K766,'DANH MỤC'!$B:$D,3,0))</f>
        <v>200000</v>
      </c>
      <c r="O766">
        <v>100</v>
      </c>
      <c r="P766" s="3">
        <f>N766*O766%*CSDL[[#This Row],[SỐ LƯỢNG]]</f>
        <v>200000</v>
      </c>
      <c r="Q766" s="3">
        <f t="shared" si="391"/>
        <v>0</v>
      </c>
    </row>
    <row r="767" spans="1:17" x14ac:dyDescent="0.3">
      <c r="A767" s="23" t="s">
        <v>126</v>
      </c>
      <c r="B767" s="8" t="s">
        <v>126</v>
      </c>
      <c r="C767" s="8">
        <v>6</v>
      </c>
      <c r="D767" s="8" t="s">
        <v>398</v>
      </c>
      <c r="E767" s="8" t="s">
        <v>13821</v>
      </c>
      <c r="F767" s="8" t="str">
        <f>VLOOKUP(E767,'DANH MỤC'!$F:$G,2,0)</f>
        <v>Nhóm 1</v>
      </c>
      <c r="G767" s="8" t="s">
        <v>6390</v>
      </c>
      <c r="H767" t="str">
        <f>VLOOKUP(G767,'DANH MỤC'!$I:$K,2,0)</f>
        <v>KH 0357</v>
      </c>
      <c r="I767" t="str">
        <f>VLOOKUP(G767,'DANH MỤC'!$I:$K,3,0)</f>
        <v>Hà Giang</v>
      </c>
      <c r="J767" s="8" t="s">
        <v>14</v>
      </c>
      <c r="K767" t="str">
        <f>VLOOKUP(J767,'DANH MỤC'!$A$1:$B$19,2,0)</f>
        <v>Sản phẩm 0004</v>
      </c>
      <c r="L767" s="9" t="s">
        <v>15</v>
      </c>
      <c r="M767">
        <v>1</v>
      </c>
      <c r="N767" s="3">
        <f>IF(LEFT(K767,1)="S",VLOOKUP(K767,'DANH MỤC'!$B:$D,2,0),VLOOKUP(K767,'DANH MỤC'!$B:$D,3,0))</f>
        <v>3500000</v>
      </c>
      <c r="O767">
        <v>10</v>
      </c>
      <c r="P767" s="3">
        <f>N767*O767%*CSDL[[#This Row],[SỐ LƯỢNG]]</f>
        <v>350000</v>
      </c>
      <c r="Q767" s="3">
        <f t="shared" si="391"/>
        <v>3150000</v>
      </c>
    </row>
    <row r="768" spans="1:17" x14ac:dyDescent="0.3">
      <c r="A768" s="23" t="s">
        <v>126</v>
      </c>
      <c r="B768" s="8" t="s">
        <v>126</v>
      </c>
      <c r="C768" s="8">
        <v>6</v>
      </c>
      <c r="D768" s="8" t="s">
        <v>399</v>
      </c>
      <c r="E768" s="8" t="s">
        <v>13821</v>
      </c>
      <c r="F768" s="8" t="str">
        <f>VLOOKUP(E768,'DANH MỤC'!$F:$G,2,0)</f>
        <v>Nhóm 1</v>
      </c>
      <c r="G768" s="8" t="s">
        <v>6391</v>
      </c>
      <c r="H768" t="str">
        <f>VLOOKUP(G768,'DANH MỤC'!$I:$K,2,0)</f>
        <v>KH 0358</v>
      </c>
      <c r="I768" t="str">
        <f>VLOOKUP(G768,'DANH MỤC'!$I:$K,3,0)</f>
        <v>Quảng Ngãi</v>
      </c>
      <c r="J768" s="8" t="s">
        <v>14</v>
      </c>
      <c r="K768" t="str">
        <f>VLOOKUP(J768,'DANH MỤC'!$A$1:$B$19,2,0)</f>
        <v>Sản phẩm 0004</v>
      </c>
      <c r="L768" s="9" t="s">
        <v>15</v>
      </c>
      <c r="M768">
        <v>1</v>
      </c>
      <c r="N768" s="3">
        <f>IF(LEFT(K768,1)="S",VLOOKUP(K768,'DANH MỤC'!$B:$D,2,0),VLOOKUP(K768,'DANH MỤC'!$B:$D,3,0))</f>
        <v>3500000</v>
      </c>
      <c r="O768">
        <v>10</v>
      </c>
      <c r="P768" s="3">
        <f>N768*O768%*CSDL[[#This Row],[SỐ LƯỢNG]]</f>
        <v>350000</v>
      </c>
      <c r="Q768" s="3">
        <f t="shared" si="391"/>
        <v>3150000</v>
      </c>
    </row>
    <row r="769" spans="1:17" x14ac:dyDescent="0.3">
      <c r="A769" s="23" t="str">
        <f t="shared" ref="A769:A770" si="417">A768</f>
        <v>16/06/2019</v>
      </c>
      <c r="B769" s="8" t="str">
        <f t="shared" ref="B769:B770" si="418">B768</f>
        <v>16/06/2019</v>
      </c>
      <c r="C769" s="8">
        <v>6</v>
      </c>
      <c r="D769" s="8" t="str">
        <f t="shared" ref="D769:D770" si="419">D768</f>
        <v>DH14780</v>
      </c>
      <c r="E769" s="8" t="str">
        <f t="shared" ref="E769:E770" si="420">E768</f>
        <v>thu.le</v>
      </c>
      <c r="F769" s="8" t="str">
        <f>VLOOKUP(E769,'DANH MỤC'!$F:$G,2,0)</f>
        <v>Nhóm 1</v>
      </c>
      <c r="G769" s="8" t="str">
        <f t="shared" ref="G769:G770" si="421">G768</f>
        <v>KH0358</v>
      </c>
      <c r="H769" t="str">
        <f>VLOOKUP(G769,'DANH MỤC'!$I:$K,2,0)</f>
        <v>KH 0358</v>
      </c>
      <c r="I769" t="str">
        <f>VLOOKUP(G769,'DANH MỤC'!$I:$K,3,0)</f>
        <v>Quảng Ngãi</v>
      </c>
      <c r="J769" s="8" t="s">
        <v>5939</v>
      </c>
      <c r="K769" t="str">
        <f>VLOOKUP(J769,'DANH MỤC'!$A$1:$B$19,2,0)</f>
        <v>Sản phẩm 0001</v>
      </c>
      <c r="L769" s="9" t="s">
        <v>15</v>
      </c>
      <c r="M769">
        <v>1</v>
      </c>
      <c r="N769" s="3">
        <f>IF(LEFT(K769,1)="S",VLOOKUP(K769,'DANH MỤC'!$B:$D,2,0),VLOOKUP(K769,'DANH MỤC'!$B:$D,3,0))</f>
        <v>3000000</v>
      </c>
      <c r="O769">
        <v>5</v>
      </c>
      <c r="P769" s="3">
        <f>N769*O769%*CSDL[[#This Row],[SỐ LƯỢNG]]</f>
        <v>150000</v>
      </c>
      <c r="Q769" s="3">
        <f t="shared" si="391"/>
        <v>2850000</v>
      </c>
    </row>
    <row r="770" spans="1:17" x14ac:dyDescent="0.3">
      <c r="A770" s="23" t="str">
        <f t="shared" si="417"/>
        <v>16/06/2019</v>
      </c>
      <c r="B770" s="8" t="str">
        <f t="shared" si="418"/>
        <v>16/06/2019</v>
      </c>
      <c r="C770" s="8">
        <v>6</v>
      </c>
      <c r="D770" s="8" t="str">
        <f t="shared" si="419"/>
        <v>DH14780</v>
      </c>
      <c r="E770" s="8" t="str">
        <f t="shared" si="420"/>
        <v>thu.le</v>
      </c>
      <c r="F770" s="8" t="str">
        <f>VLOOKUP(E770,'DANH MỤC'!$F:$G,2,0)</f>
        <v>Nhóm 1</v>
      </c>
      <c r="G770" s="8" t="str">
        <f t="shared" si="421"/>
        <v>KH0358</v>
      </c>
      <c r="H770" t="str">
        <f>VLOOKUP(G770,'DANH MỤC'!$I:$K,2,0)</f>
        <v>KH 0358</v>
      </c>
      <c r="I770" t="str">
        <f>VLOOKUP(G770,'DANH MỤC'!$I:$K,3,0)</f>
        <v>Quảng Ngãi</v>
      </c>
      <c r="J770" s="8" t="s">
        <v>5944</v>
      </c>
      <c r="K770" t="str">
        <f>VLOOKUP(J770,'DANH MỤC'!$A$1:$B$19,2,0)</f>
        <v>Hàng tặng 0001</v>
      </c>
      <c r="L770" s="9" t="s">
        <v>24</v>
      </c>
      <c r="M770">
        <v>1</v>
      </c>
      <c r="N770" s="3">
        <f>IF(LEFT(K770,1)="S",VLOOKUP(K770,'DANH MỤC'!$B:$D,2,0),VLOOKUP(K770,'DANH MỤC'!$B:$D,3,0))</f>
        <v>200000</v>
      </c>
      <c r="O770">
        <v>100</v>
      </c>
      <c r="P770" s="3">
        <f>N770*O770%*CSDL[[#This Row],[SỐ LƯỢNG]]</f>
        <v>200000</v>
      </c>
      <c r="Q770" s="3">
        <f t="shared" si="391"/>
        <v>0</v>
      </c>
    </row>
    <row r="771" spans="1:17" x14ac:dyDescent="0.3">
      <c r="A771" s="23" t="s">
        <v>126</v>
      </c>
      <c r="B771" s="8" t="s">
        <v>126</v>
      </c>
      <c r="C771" s="8">
        <v>6</v>
      </c>
      <c r="D771" s="8" t="s">
        <v>400</v>
      </c>
      <c r="E771" s="8" t="s">
        <v>13821</v>
      </c>
      <c r="F771" s="8" t="str">
        <f>VLOOKUP(E771,'DANH MỤC'!$F:$G,2,0)</f>
        <v>Nhóm 1</v>
      </c>
      <c r="G771" s="8" t="s">
        <v>6392</v>
      </c>
      <c r="H771" t="str">
        <f>VLOOKUP(G771,'DANH MỤC'!$I:$K,2,0)</f>
        <v>KH 0359</v>
      </c>
      <c r="I771" t="str">
        <f>VLOOKUP(G771,'DANH MỤC'!$I:$K,3,0)</f>
        <v>Bắc Ninh</v>
      </c>
      <c r="J771" s="8" t="s">
        <v>19</v>
      </c>
      <c r="K771" t="str">
        <f>VLOOKUP(J771,'DANH MỤC'!$A$1:$B$19,2,0)</f>
        <v>Sản phẩm 0003</v>
      </c>
      <c r="L771" s="9" t="s">
        <v>15</v>
      </c>
      <c r="M771">
        <v>1</v>
      </c>
      <c r="N771" s="3">
        <f>IF(LEFT(K771,1)="S",VLOOKUP(K771,'DANH MỤC'!$B:$D,2,0),VLOOKUP(K771,'DANH MỤC'!$B:$D,3,0))</f>
        <v>2500000</v>
      </c>
      <c r="O771">
        <v>5</v>
      </c>
      <c r="P771" s="3">
        <f>N771*O771%*CSDL[[#This Row],[SỐ LƯỢNG]]</f>
        <v>125000</v>
      </c>
      <c r="Q771" s="3">
        <f t="shared" ref="Q771:Q834" si="422">N771*M771-P771</f>
        <v>2375000</v>
      </c>
    </row>
    <row r="772" spans="1:17" x14ac:dyDescent="0.3">
      <c r="A772" s="23" t="s">
        <v>126</v>
      </c>
      <c r="B772" s="8" t="s">
        <v>126</v>
      </c>
      <c r="C772" s="8">
        <v>6</v>
      </c>
      <c r="D772" s="8" t="s">
        <v>401</v>
      </c>
      <c r="E772" s="8" t="s">
        <v>13816</v>
      </c>
      <c r="F772" s="8" t="str">
        <f>VLOOKUP(E772,'DANH MỤC'!$F:$G,2,0)</f>
        <v>Nhóm 1</v>
      </c>
      <c r="G772" s="8" t="s">
        <v>6393</v>
      </c>
      <c r="H772" t="str">
        <f>VLOOKUP(G772,'DANH MỤC'!$I:$K,2,0)</f>
        <v>KH 0360</v>
      </c>
      <c r="I772" t="str">
        <f>VLOOKUP(G772,'DANH MỤC'!$I:$K,3,0)</f>
        <v>Quảng Bình</v>
      </c>
      <c r="J772" s="8" t="s">
        <v>19</v>
      </c>
      <c r="K772" t="str">
        <f>VLOOKUP(J772,'DANH MỤC'!$A$1:$B$19,2,0)</f>
        <v>Sản phẩm 0003</v>
      </c>
      <c r="L772" s="9" t="s">
        <v>15</v>
      </c>
      <c r="M772">
        <v>3</v>
      </c>
      <c r="N772" s="3">
        <f>IF(LEFT(K772,1)="S",VLOOKUP(K772,'DANH MỤC'!$B:$D,2,0),VLOOKUP(K772,'DANH MỤC'!$B:$D,3,0))</f>
        <v>2500000</v>
      </c>
      <c r="O772">
        <v>0</v>
      </c>
      <c r="P772" s="3">
        <f>N772*O772%*CSDL[[#This Row],[SỐ LƯỢNG]]</f>
        <v>0</v>
      </c>
      <c r="Q772" s="3">
        <f t="shared" si="422"/>
        <v>7500000</v>
      </c>
    </row>
    <row r="773" spans="1:17" x14ac:dyDescent="0.3">
      <c r="A773" s="23" t="str">
        <f>A772</f>
        <v>16/06/2019</v>
      </c>
      <c r="B773" s="8" t="str">
        <f>B772</f>
        <v>16/06/2019</v>
      </c>
      <c r="C773" s="8">
        <v>6</v>
      </c>
      <c r="D773" s="8" t="str">
        <f>D772</f>
        <v>DH14777</v>
      </c>
      <c r="E773" s="8" t="str">
        <f>E772</f>
        <v>luyen.dam</v>
      </c>
      <c r="F773" s="8" t="str">
        <f>VLOOKUP(E773,'DANH MỤC'!$F:$G,2,0)</f>
        <v>Nhóm 1</v>
      </c>
      <c r="G773" s="8" t="str">
        <f>G772</f>
        <v>KH0360</v>
      </c>
      <c r="H773" t="str">
        <f>VLOOKUP(G773,'DANH MỤC'!$I:$K,2,0)</f>
        <v>KH 0360</v>
      </c>
      <c r="I773" t="str">
        <f>VLOOKUP(G773,'DANH MỤC'!$I:$K,3,0)</f>
        <v>Quảng Bình</v>
      </c>
      <c r="J773" s="8" t="s">
        <v>5945</v>
      </c>
      <c r="K773" t="str">
        <f>VLOOKUP(J773,'DANH MỤC'!$A$1:$B$19,2,0)</f>
        <v>Hàng tặng 0002</v>
      </c>
      <c r="L773" s="9" t="s">
        <v>51</v>
      </c>
      <c r="M773">
        <v>1</v>
      </c>
      <c r="N773" s="3">
        <f>IF(LEFT(K773,1)="S",VLOOKUP(K773,'DANH MỤC'!$B:$D,2,0),VLOOKUP(K773,'DANH MỤC'!$B:$D,3,0))</f>
        <v>500000</v>
      </c>
      <c r="O773">
        <v>0</v>
      </c>
      <c r="P773" s="3">
        <f>N773*O773%*CSDL[[#This Row],[SỐ LƯỢNG]]</f>
        <v>0</v>
      </c>
      <c r="Q773" s="3">
        <f t="shared" si="422"/>
        <v>500000</v>
      </c>
    </row>
    <row r="774" spans="1:17" x14ac:dyDescent="0.3">
      <c r="A774" s="23" t="s">
        <v>126</v>
      </c>
      <c r="B774" s="8" t="s">
        <v>126</v>
      </c>
      <c r="C774" s="8">
        <v>6</v>
      </c>
      <c r="D774" s="8" t="s">
        <v>402</v>
      </c>
      <c r="E774" s="8" t="s">
        <v>13821</v>
      </c>
      <c r="F774" s="8" t="str">
        <f>VLOOKUP(E774,'DANH MỤC'!$F:$G,2,0)</f>
        <v>Nhóm 1</v>
      </c>
      <c r="G774" s="8" t="s">
        <v>6394</v>
      </c>
      <c r="H774" t="str">
        <f>VLOOKUP(G774,'DANH MỤC'!$I:$K,2,0)</f>
        <v>KH 0361</v>
      </c>
      <c r="I774" t="str">
        <f>VLOOKUP(G774,'DANH MỤC'!$I:$K,3,0)</f>
        <v>Bình Phước</v>
      </c>
      <c r="J774" s="8" t="s">
        <v>14</v>
      </c>
      <c r="K774" t="str">
        <f>VLOOKUP(J774,'DANH MỤC'!$A$1:$B$19,2,0)</f>
        <v>Sản phẩm 0004</v>
      </c>
      <c r="L774" s="9" t="s">
        <v>15</v>
      </c>
      <c r="M774">
        <v>1</v>
      </c>
      <c r="N774" s="3">
        <f>IF(LEFT(K774,1)="S",VLOOKUP(K774,'DANH MỤC'!$B:$D,2,0),VLOOKUP(K774,'DANH MỤC'!$B:$D,3,0))</f>
        <v>3500000</v>
      </c>
      <c r="O774">
        <v>10</v>
      </c>
      <c r="P774" s="3">
        <f>N774*O774%*CSDL[[#This Row],[SỐ LƯỢNG]]</f>
        <v>350000</v>
      </c>
      <c r="Q774" s="3">
        <f t="shared" si="422"/>
        <v>3150000</v>
      </c>
    </row>
    <row r="775" spans="1:17" x14ac:dyDescent="0.3">
      <c r="A775" s="23" t="s">
        <v>126</v>
      </c>
      <c r="B775" s="8" t="s">
        <v>126</v>
      </c>
      <c r="C775" s="8">
        <v>6</v>
      </c>
      <c r="D775" s="8" t="s">
        <v>403</v>
      </c>
      <c r="E775" s="8" t="s">
        <v>13821</v>
      </c>
      <c r="F775" s="8" t="str">
        <f>VLOOKUP(E775,'DANH MỤC'!$F:$G,2,0)</f>
        <v>Nhóm 1</v>
      </c>
      <c r="G775" s="8" t="s">
        <v>6395</v>
      </c>
      <c r="H775" t="str">
        <f>VLOOKUP(G775,'DANH MỤC'!$I:$K,2,0)</f>
        <v>KH 0362</v>
      </c>
      <c r="I775" t="str">
        <f>VLOOKUP(G775,'DANH MỤC'!$I:$K,3,0)</f>
        <v>Đắk Nông</v>
      </c>
      <c r="J775" s="8" t="s">
        <v>14</v>
      </c>
      <c r="K775" t="str">
        <f>VLOOKUP(J775,'DANH MỤC'!$A$1:$B$19,2,0)</f>
        <v>Sản phẩm 0004</v>
      </c>
      <c r="L775" s="9" t="s">
        <v>15</v>
      </c>
      <c r="M775">
        <v>1</v>
      </c>
      <c r="N775" s="3">
        <f>IF(LEFT(K775,1)="S",VLOOKUP(K775,'DANH MỤC'!$B:$D,2,0),VLOOKUP(K775,'DANH MỤC'!$B:$D,3,0))</f>
        <v>3500000</v>
      </c>
      <c r="O775">
        <v>10</v>
      </c>
      <c r="P775" s="3">
        <f>N775*O775%*CSDL[[#This Row],[SỐ LƯỢNG]]</f>
        <v>350000</v>
      </c>
      <c r="Q775" s="3">
        <f t="shared" si="422"/>
        <v>3150000</v>
      </c>
    </row>
    <row r="776" spans="1:17" x14ac:dyDescent="0.3">
      <c r="A776" s="23" t="s">
        <v>126</v>
      </c>
      <c r="B776" s="8" t="s">
        <v>126</v>
      </c>
      <c r="C776" s="8">
        <v>6</v>
      </c>
      <c r="D776" s="8" t="s">
        <v>404</v>
      </c>
      <c r="E776" s="8" t="s">
        <v>13821</v>
      </c>
      <c r="F776" s="8" t="str">
        <f>VLOOKUP(E776,'DANH MỤC'!$F:$G,2,0)</f>
        <v>Nhóm 1</v>
      </c>
      <c r="G776" s="8" t="s">
        <v>6396</v>
      </c>
      <c r="H776" t="str">
        <f>VLOOKUP(G776,'DANH MỤC'!$I:$K,2,0)</f>
        <v>KH 0363</v>
      </c>
      <c r="I776" t="str">
        <f>VLOOKUP(G776,'DANH MỤC'!$I:$K,3,0)</f>
        <v>Long An</v>
      </c>
      <c r="J776" s="8" t="s">
        <v>5939</v>
      </c>
      <c r="K776" t="str">
        <f>VLOOKUP(J776,'DANH MỤC'!$A$1:$B$19,2,0)</f>
        <v>Sản phẩm 0001</v>
      </c>
      <c r="L776" s="9" t="s">
        <v>15</v>
      </c>
      <c r="M776">
        <v>1</v>
      </c>
      <c r="N776" s="3">
        <f>IF(LEFT(K776,1)="S",VLOOKUP(K776,'DANH MỤC'!$B:$D,2,0),VLOOKUP(K776,'DANH MỤC'!$B:$D,3,0))</f>
        <v>3000000</v>
      </c>
      <c r="O776">
        <v>5</v>
      </c>
      <c r="P776" s="3">
        <f>N776*O776%*CSDL[[#This Row],[SỐ LƯỢNG]]</f>
        <v>150000</v>
      </c>
      <c r="Q776" s="3">
        <f t="shared" si="422"/>
        <v>2850000</v>
      </c>
    </row>
    <row r="777" spans="1:17" x14ac:dyDescent="0.3">
      <c r="A777" s="23" t="s">
        <v>126</v>
      </c>
      <c r="B777" s="8" t="s">
        <v>126</v>
      </c>
      <c r="C777" s="8">
        <v>6</v>
      </c>
      <c r="D777" s="8" t="s">
        <v>405</v>
      </c>
      <c r="E777" s="8" t="s">
        <v>13821</v>
      </c>
      <c r="F777" s="8" t="str">
        <f>VLOOKUP(E777,'DANH MỤC'!$F:$G,2,0)</f>
        <v>Nhóm 1</v>
      </c>
      <c r="G777" s="8" t="s">
        <v>6397</v>
      </c>
      <c r="H777" t="str">
        <f>VLOOKUP(G777,'DANH MỤC'!$I:$K,2,0)</f>
        <v>KH 0364</v>
      </c>
      <c r="I777" t="str">
        <f>VLOOKUP(G777,'DANH MỤC'!$I:$K,3,0)</f>
        <v>Gia Lai</v>
      </c>
      <c r="J777" s="8" t="s">
        <v>14</v>
      </c>
      <c r="K777" t="str">
        <f>VLOOKUP(J777,'DANH MỤC'!$A$1:$B$19,2,0)</f>
        <v>Sản phẩm 0004</v>
      </c>
      <c r="L777" s="9" t="s">
        <v>15</v>
      </c>
      <c r="M777">
        <v>1</v>
      </c>
      <c r="N777" s="3">
        <f>IF(LEFT(K777,1)="S",VLOOKUP(K777,'DANH MỤC'!$B:$D,2,0),VLOOKUP(K777,'DANH MỤC'!$B:$D,3,0))</f>
        <v>3500000</v>
      </c>
      <c r="O777">
        <v>20</v>
      </c>
      <c r="P777" s="3">
        <f>N777*O777%*CSDL[[#This Row],[SỐ LƯỢNG]]</f>
        <v>700000</v>
      </c>
      <c r="Q777" s="3">
        <f t="shared" si="422"/>
        <v>2800000</v>
      </c>
    </row>
    <row r="778" spans="1:17" x14ac:dyDescent="0.3">
      <c r="A778" s="23" t="str">
        <f t="shared" ref="A778:A779" si="423">A777</f>
        <v>16/06/2019</v>
      </c>
      <c r="B778" s="8" t="str">
        <f t="shared" ref="B778:B779" si="424">B777</f>
        <v>16/06/2019</v>
      </c>
      <c r="C778" s="8">
        <v>6</v>
      </c>
      <c r="D778" s="8" t="str">
        <f t="shared" ref="D778:D779" si="425">D777</f>
        <v>DH14773</v>
      </c>
      <c r="E778" s="8" t="str">
        <f t="shared" ref="E778:E779" si="426">E777</f>
        <v>thu.le</v>
      </c>
      <c r="F778" s="8" t="str">
        <f>VLOOKUP(E778,'DANH MỤC'!$F:$G,2,0)</f>
        <v>Nhóm 1</v>
      </c>
      <c r="G778" s="8" t="str">
        <f t="shared" ref="G778:G779" si="427">G777</f>
        <v>KH0364</v>
      </c>
      <c r="H778" t="str">
        <f>VLOOKUP(G778,'DANH MỤC'!$I:$K,2,0)</f>
        <v>KH 0364</v>
      </c>
      <c r="I778" t="str">
        <f>VLOOKUP(G778,'DANH MỤC'!$I:$K,3,0)</f>
        <v>Gia Lai</v>
      </c>
      <c r="J778" s="8" t="s">
        <v>19</v>
      </c>
      <c r="K778" t="str">
        <f>VLOOKUP(J778,'DANH MỤC'!$A$1:$B$19,2,0)</f>
        <v>Sản phẩm 0003</v>
      </c>
      <c r="L778" s="9" t="s">
        <v>15</v>
      </c>
      <c r="M778">
        <v>1</v>
      </c>
      <c r="N778" s="3">
        <f>IF(LEFT(K778,1)="S",VLOOKUP(K778,'DANH MỤC'!$B:$D,2,0),VLOOKUP(K778,'DANH MỤC'!$B:$D,3,0))</f>
        <v>2500000</v>
      </c>
      <c r="O778">
        <v>10</v>
      </c>
      <c r="P778" s="3">
        <f>N778*O778%*CSDL[[#This Row],[SỐ LƯỢNG]]</f>
        <v>250000</v>
      </c>
      <c r="Q778" s="3">
        <f t="shared" si="422"/>
        <v>2250000</v>
      </c>
    </row>
    <row r="779" spans="1:17" x14ac:dyDescent="0.3">
      <c r="A779" s="23" t="str">
        <f t="shared" si="423"/>
        <v>16/06/2019</v>
      </c>
      <c r="B779" s="8" t="str">
        <f t="shared" si="424"/>
        <v>16/06/2019</v>
      </c>
      <c r="C779" s="8">
        <v>6</v>
      </c>
      <c r="D779" s="8" t="str">
        <f t="shared" si="425"/>
        <v>DH14773</v>
      </c>
      <c r="E779" s="8" t="str">
        <f t="shared" si="426"/>
        <v>thu.le</v>
      </c>
      <c r="F779" s="8" t="str">
        <f>VLOOKUP(E779,'DANH MỤC'!$F:$G,2,0)</f>
        <v>Nhóm 1</v>
      </c>
      <c r="G779" s="8" t="str">
        <f t="shared" si="427"/>
        <v>KH0364</v>
      </c>
      <c r="H779" t="str">
        <f>VLOOKUP(G779,'DANH MỤC'!$I:$K,2,0)</f>
        <v>KH 0364</v>
      </c>
      <c r="I779" t="str">
        <f>VLOOKUP(G779,'DANH MỤC'!$I:$K,3,0)</f>
        <v>Gia Lai</v>
      </c>
      <c r="J779" s="8" t="s">
        <v>14</v>
      </c>
      <c r="K779" t="str">
        <f>VLOOKUP(J779,'DANH MỤC'!$A$1:$B$19,2,0)</f>
        <v>Sản phẩm 0004</v>
      </c>
      <c r="L779" s="9" t="s">
        <v>15</v>
      </c>
      <c r="M779">
        <v>1</v>
      </c>
      <c r="N779" s="3">
        <f>IF(LEFT(K779,1)="S",VLOOKUP(K779,'DANH MỤC'!$B:$D,2,0),VLOOKUP(K779,'DANH MỤC'!$B:$D,3,0))</f>
        <v>3500000</v>
      </c>
      <c r="O779">
        <v>10</v>
      </c>
      <c r="P779" s="3">
        <f>N779*O779%*CSDL[[#This Row],[SỐ LƯỢNG]]</f>
        <v>350000</v>
      </c>
      <c r="Q779" s="3">
        <f t="shared" si="422"/>
        <v>3150000</v>
      </c>
    </row>
    <row r="780" spans="1:17" x14ac:dyDescent="0.3">
      <c r="A780" s="23" t="s">
        <v>126</v>
      </c>
      <c r="B780" s="8" t="s">
        <v>126</v>
      </c>
      <c r="C780" s="8">
        <v>6</v>
      </c>
      <c r="D780" s="8" t="s">
        <v>406</v>
      </c>
      <c r="E780" s="8" t="s">
        <v>13821</v>
      </c>
      <c r="F780" s="8" t="str">
        <f>VLOOKUP(E780,'DANH MỤC'!$F:$G,2,0)</f>
        <v>Nhóm 1</v>
      </c>
      <c r="G780" s="8" t="s">
        <v>6398</v>
      </c>
      <c r="H780" t="str">
        <f>VLOOKUP(G780,'DANH MỤC'!$I:$K,2,0)</f>
        <v>KH 0365</v>
      </c>
      <c r="I780" t="str">
        <f>VLOOKUP(G780,'DANH MỤC'!$I:$K,3,0)</f>
        <v>Hồ Chí Minh</v>
      </c>
      <c r="J780" s="8" t="s">
        <v>5939</v>
      </c>
      <c r="K780" t="str">
        <f>VLOOKUP(J780,'DANH MỤC'!$A$1:$B$19,2,0)</f>
        <v>Sản phẩm 0001</v>
      </c>
      <c r="L780" s="9" t="s">
        <v>15</v>
      </c>
      <c r="M780">
        <v>1</v>
      </c>
      <c r="N780" s="3">
        <f>IF(LEFT(K780,1)="S",VLOOKUP(K780,'DANH MỤC'!$B:$D,2,0),VLOOKUP(K780,'DANH MỤC'!$B:$D,3,0))</f>
        <v>3000000</v>
      </c>
      <c r="O780">
        <v>20</v>
      </c>
      <c r="P780" s="3">
        <f>N780*O780%*CSDL[[#This Row],[SỐ LƯỢNG]]</f>
        <v>600000</v>
      </c>
      <c r="Q780" s="3">
        <f t="shared" si="422"/>
        <v>2400000</v>
      </c>
    </row>
    <row r="781" spans="1:17" x14ac:dyDescent="0.3">
      <c r="A781" s="23" t="s">
        <v>126</v>
      </c>
      <c r="B781" s="8" t="s">
        <v>126</v>
      </c>
      <c r="C781" s="8">
        <v>6</v>
      </c>
      <c r="D781" s="8" t="s">
        <v>407</v>
      </c>
      <c r="E781" s="8" t="s">
        <v>13821</v>
      </c>
      <c r="F781" s="8" t="str">
        <f>VLOOKUP(E781,'DANH MỤC'!$F:$G,2,0)</f>
        <v>Nhóm 1</v>
      </c>
      <c r="G781" s="8" t="s">
        <v>6399</v>
      </c>
      <c r="H781" t="str">
        <f>VLOOKUP(G781,'DANH MỤC'!$I:$K,2,0)</f>
        <v>KH 0366</v>
      </c>
      <c r="I781" t="str">
        <f>VLOOKUP(G781,'DANH MỤC'!$I:$K,3,0)</f>
        <v>Quảng Nam</v>
      </c>
      <c r="J781" s="8" t="s">
        <v>14</v>
      </c>
      <c r="K781" t="str">
        <f>VLOOKUP(J781,'DANH MỤC'!$A$1:$B$19,2,0)</f>
        <v>Sản phẩm 0004</v>
      </c>
      <c r="L781" s="9" t="s">
        <v>15</v>
      </c>
      <c r="M781">
        <v>1</v>
      </c>
      <c r="N781" s="3">
        <f>IF(LEFT(K781,1)="S",VLOOKUP(K781,'DANH MỤC'!$B:$D,2,0),VLOOKUP(K781,'DANH MỤC'!$B:$D,3,0))</f>
        <v>3500000</v>
      </c>
      <c r="O781">
        <v>10</v>
      </c>
      <c r="P781" s="3">
        <f>N781*O781%*CSDL[[#This Row],[SỐ LƯỢNG]]</f>
        <v>350000</v>
      </c>
      <c r="Q781" s="3">
        <f t="shared" si="422"/>
        <v>3150000</v>
      </c>
    </row>
    <row r="782" spans="1:17" x14ac:dyDescent="0.3">
      <c r="A782" s="23" t="str">
        <f>A781</f>
        <v>16/06/2019</v>
      </c>
      <c r="B782" s="8" t="str">
        <f>B781</f>
        <v>16/06/2019</v>
      </c>
      <c r="C782" s="8">
        <v>6</v>
      </c>
      <c r="D782" s="8" t="str">
        <f>D781</f>
        <v>DH14771</v>
      </c>
      <c r="E782" s="8" t="str">
        <f>E781</f>
        <v>thu.le</v>
      </c>
      <c r="F782" s="8" t="str">
        <f>VLOOKUP(E782,'DANH MỤC'!$F:$G,2,0)</f>
        <v>Nhóm 1</v>
      </c>
      <c r="G782" s="8" t="str">
        <f>G781</f>
        <v>KH0366</v>
      </c>
      <c r="H782" t="str">
        <f>VLOOKUP(G782,'DANH MỤC'!$I:$K,2,0)</f>
        <v>KH 0366</v>
      </c>
      <c r="I782" t="str">
        <f>VLOOKUP(G782,'DANH MỤC'!$I:$K,3,0)</f>
        <v>Quảng Nam</v>
      </c>
      <c r="J782" s="8" t="s">
        <v>5944</v>
      </c>
      <c r="K782" t="str">
        <f>VLOOKUP(J782,'DANH MỤC'!$A$1:$B$19,2,0)</f>
        <v>Hàng tặng 0001</v>
      </c>
      <c r="L782" s="9" t="s">
        <v>24</v>
      </c>
      <c r="M782">
        <v>1</v>
      </c>
      <c r="N782" s="3">
        <f>IF(LEFT(K782,1)="S",VLOOKUP(K782,'DANH MỤC'!$B:$D,2,0),VLOOKUP(K782,'DANH MỤC'!$B:$D,3,0))</f>
        <v>200000</v>
      </c>
      <c r="O782">
        <v>100</v>
      </c>
      <c r="P782" s="3">
        <f>N782*O782%*CSDL[[#This Row],[SỐ LƯỢNG]]</f>
        <v>200000</v>
      </c>
      <c r="Q782" s="3">
        <f t="shared" si="422"/>
        <v>0</v>
      </c>
    </row>
    <row r="783" spans="1:17" x14ac:dyDescent="0.3">
      <c r="A783" s="23" t="s">
        <v>126</v>
      </c>
      <c r="B783" s="8" t="s">
        <v>126</v>
      </c>
      <c r="C783" s="8">
        <v>6</v>
      </c>
      <c r="D783" s="8" t="s">
        <v>408</v>
      </c>
      <c r="E783" s="8" t="s">
        <v>13819</v>
      </c>
      <c r="F783" s="8" t="str">
        <f>VLOOKUP(E783,'DANH MỤC'!$F:$G,2,0)</f>
        <v>Nhóm 1</v>
      </c>
      <c r="G783" s="8" t="s">
        <v>6400</v>
      </c>
      <c r="H783" t="str">
        <f>VLOOKUP(G783,'DANH MỤC'!$I:$K,2,0)</f>
        <v>KH 0367</v>
      </c>
      <c r="I783" t="str">
        <f>VLOOKUP(G783,'DANH MỤC'!$I:$K,3,0)</f>
        <v>Quảng Bình</v>
      </c>
      <c r="J783" s="8" t="s">
        <v>5939</v>
      </c>
      <c r="K783" t="str">
        <f>VLOOKUP(J783,'DANH MỤC'!$A$1:$B$19,2,0)</f>
        <v>Sản phẩm 0001</v>
      </c>
      <c r="L783" s="9" t="s">
        <v>15</v>
      </c>
      <c r="M783">
        <v>2</v>
      </c>
      <c r="N783" s="3">
        <f>IF(LEFT(K783,1)="S",VLOOKUP(K783,'DANH MỤC'!$B:$D,2,0),VLOOKUP(K783,'DANH MỤC'!$B:$D,3,0))</f>
        <v>3000000</v>
      </c>
      <c r="O783">
        <v>5</v>
      </c>
      <c r="P783" s="3">
        <f>N783*O783%*CSDL[[#This Row],[SỐ LƯỢNG]]</f>
        <v>300000</v>
      </c>
      <c r="Q783" s="3">
        <f t="shared" si="422"/>
        <v>5700000</v>
      </c>
    </row>
    <row r="784" spans="1:17" x14ac:dyDescent="0.3">
      <c r="A784" s="23" t="str">
        <f>A783</f>
        <v>16/06/2019</v>
      </c>
      <c r="B784" s="8" t="str">
        <f>B783</f>
        <v>16/06/2019</v>
      </c>
      <c r="C784" s="8">
        <v>6</v>
      </c>
      <c r="D784" s="8" t="str">
        <f>D783</f>
        <v>DH14770</v>
      </c>
      <c r="E784" s="8" t="str">
        <f>E783</f>
        <v>linh.truong</v>
      </c>
      <c r="F784" s="8" t="str">
        <f>VLOOKUP(E784,'DANH MỤC'!$F:$G,2,0)</f>
        <v>Nhóm 1</v>
      </c>
      <c r="G784" s="8" t="str">
        <f>G783</f>
        <v>KH0367</v>
      </c>
      <c r="H784" t="str">
        <f>VLOOKUP(G784,'DANH MỤC'!$I:$K,2,0)</f>
        <v>KH 0367</v>
      </c>
      <c r="I784" t="str">
        <f>VLOOKUP(G784,'DANH MỤC'!$I:$K,3,0)</f>
        <v>Quảng Bình</v>
      </c>
      <c r="J784" s="8" t="s">
        <v>5946</v>
      </c>
      <c r="K784" t="str">
        <f>VLOOKUP(J784,'DANH MỤC'!$A$1:$B$19,2,0)</f>
        <v>Hàng tặng 0003</v>
      </c>
      <c r="L784" s="9" t="s">
        <v>46</v>
      </c>
      <c r="M784">
        <v>1</v>
      </c>
      <c r="N784" s="3">
        <f>IF(LEFT(K784,1)="S",VLOOKUP(K784,'DANH MỤC'!$B:$D,2,0),VLOOKUP(K784,'DANH MỤC'!$B:$D,3,0))</f>
        <v>300000</v>
      </c>
      <c r="O784">
        <v>0</v>
      </c>
      <c r="P784" s="3">
        <f>N784*O784%*CSDL[[#This Row],[SỐ LƯỢNG]]</f>
        <v>0</v>
      </c>
      <c r="Q784" s="3">
        <f t="shared" si="422"/>
        <v>300000</v>
      </c>
    </row>
    <row r="785" spans="1:17" x14ac:dyDescent="0.3">
      <c r="A785" s="23" t="s">
        <v>126</v>
      </c>
      <c r="B785" s="8" t="s">
        <v>126</v>
      </c>
      <c r="C785" s="8">
        <v>6</v>
      </c>
      <c r="D785" s="8" t="s">
        <v>409</v>
      </c>
      <c r="E785" s="8" t="s">
        <v>13816</v>
      </c>
      <c r="F785" s="8" t="str">
        <f>VLOOKUP(E785,'DANH MỤC'!$F:$G,2,0)</f>
        <v>Nhóm 1</v>
      </c>
      <c r="G785" s="8" t="s">
        <v>6401</v>
      </c>
      <c r="H785" t="str">
        <f>VLOOKUP(G785,'DANH MỤC'!$I:$K,2,0)</f>
        <v>KH 0368</v>
      </c>
      <c r="I785" t="str">
        <f>VLOOKUP(G785,'DANH MỤC'!$I:$K,3,0)</f>
        <v>Thừa Thiên Huế</v>
      </c>
      <c r="J785" s="8" t="s">
        <v>5940</v>
      </c>
      <c r="K785" t="str">
        <f>VLOOKUP(J785,'DANH MỤC'!$A$1:$B$19,2,0)</f>
        <v>Sản phẩm 0002</v>
      </c>
      <c r="L785" s="9" t="s">
        <v>15</v>
      </c>
      <c r="M785">
        <v>5</v>
      </c>
      <c r="N785" s="3">
        <f>IF(LEFT(K785,1)="S",VLOOKUP(K785,'DANH MỤC'!$B:$D,2,0),VLOOKUP(K785,'DANH MỤC'!$B:$D,3,0))</f>
        <v>2000000</v>
      </c>
      <c r="O785">
        <v>0</v>
      </c>
      <c r="P785" s="3">
        <f>N785*O785%*CSDL[[#This Row],[SỐ LƯỢNG]]</f>
        <v>0</v>
      </c>
      <c r="Q785" s="3">
        <f t="shared" si="422"/>
        <v>10000000</v>
      </c>
    </row>
    <row r="786" spans="1:17" x14ac:dyDescent="0.3">
      <c r="A786" s="23" t="str">
        <f>A785</f>
        <v>16/06/2019</v>
      </c>
      <c r="B786" s="8" t="str">
        <f>B785</f>
        <v>16/06/2019</v>
      </c>
      <c r="C786" s="8">
        <v>6</v>
      </c>
      <c r="D786" s="8" t="str">
        <f>D785</f>
        <v>DH14769</v>
      </c>
      <c r="E786" s="8" t="str">
        <f>E785</f>
        <v>luyen.dam</v>
      </c>
      <c r="F786" s="8" t="str">
        <f>VLOOKUP(E786,'DANH MỤC'!$F:$G,2,0)</f>
        <v>Nhóm 1</v>
      </c>
      <c r="G786" s="8" t="str">
        <f>G785</f>
        <v>KH0368</v>
      </c>
      <c r="H786" t="str">
        <f>VLOOKUP(G786,'DANH MỤC'!$I:$K,2,0)</f>
        <v>KH 0368</v>
      </c>
      <c r="I786" t="str">
        <f>VLOOKUP(G786,'DANH MỤC'!$I:$K,3,0)</f>
        <v>Thừa Thiên Huế</v>
      </c>
      <c r="J786" s="8" t="s">
        <v>5940</v>
      </c>
      <c r="K786" t="str">
        <f>VLOOKUP(J786,'DANH MỤC'!$A$1:$B$19,2,0)</f>
        <v>Sản phẩm 0002</v>
      </c>
      <c r="L786" s="9" t="s">
        <v>15</v>
      </c>
      <c r="M786">
        <v>1</v>
      </c>
      <c r="N786" s="3">
        <f>IF(LEFT(K786,1)="S",VLOOKUP(K786,'DANH MỤC'!$B:$D,2,0),VLOOKUP(K786,'DANH MỤC'!$B:$D,3,0))</f>
        <v>2000000</v>
      </c>
      <c r="O786">
        <v>100</v>
      </c>
      <c r="P786" s="3">
        <f>N786*O786%*CSDL[[#This Row],[SỐ LƯỢNG]]</f>
        <v>2000000</v>
      </c>
      <c r="Q786" s="3">
        <f t="shared" si="422"/>
        <v>0</v>
      </c>
    </row>
    <row r="787" spans="1:17" x14ac:dyDescent="0.3">
      <c r="A787" s="23" t="s">
        <v>126</v>
      </c>
      <c r="B787" s="8" t="s">
        <v>126</v>
      </c>
      <c r="C787" s="8">
        <v>6</v>
      </c>
      <c r="D787" s="8" t="s">
        <v>410</v>
      </c>
      <c r="E787" s="8" t="s">
        <v>13823</v>
      </c>
      <c r="F787" s="8" t="str">
        <f>VLOOKUP(E787,'DANH MỤC'!$F:$G,2,0)</f>
        <v>Nhóm 1</v>
      </c>
      <c r="G787" s="8" t="s">
        <v>6402</v>
      </c>
      <c r="H787" t="str">
        <f>VLOOKUP(G787,'DANH MỤC'!$I:$K,2,0)</f>
        <v>KH 0369</v>
      </c>
      <c r="I787" t="str">
        <f>VLOOKUP(G787,'DANH MỤC'!$I:$K,3,0)</f>
        <v>Lạng Sơn</v>
      </c>
      <c r="J787" s="8" t="s">
        <v>5939</v>
      </c>
      <c r="K787" t="str">
        <f>VLOOKUP(J787,'DANH MỤC'!$A$1:$B$19,2,0)</f>
        <v>Sản phẩm 0001</v>
      </c>
      <c r="L787" s="9" t="s">
        <v>15</v>
      </c>
      <c r="M787">
        <v>1</v>
      </c>
      <c r="N787" s="3">
        <f>IF(LEFT(K787,1)="S",VLOOKUP(K787,'DANH MỤC'!$B:$D,2,0),VLOOKUP(K787,'DANH MỤC'!$B:$D,3,0))</f>
        <v>3000000</v>
      </c>
      <c r="O787">
        <v>0</v>
      </c>
      <c r="P787" s="3">
        <f>N787*O787%*CSDL[[#This Row],[SỐ LƯỢNG]]</f>
        <v>0</v>
      </c>
      <c r="Q787" s="3">
        <f t="shared" si="422"/>
        <v>3000000</v>
      </c>
    </row>
    <row r="788" spans="1:17" x14ac:dyDescent="0.3">
      <c r="A788" s="23" t="str">
        <f>A787</f>
        <v>16/06/2019</v>
      </c>
      <c r="B788" s="8" t="str">
        <f>B787</f>
        <v>16/06/2019</v>
      </c>
      <c r="C788" s="8">
        <v>6</v>
      </c>
      <c r="D788" s="8" t="str">
        <f>D787</f>
        <v>DH14768</v>
      </c>
      <c r="E788" s="8" t="str">
        <f>E787</f>
        <v>giang.nguyen</v>
      </c>
      <c r="F788" s="8" t="str">
        <f>VLOOKUP(E788,'DANH MỤC'!$F:$G,2,0)</f>
        <v>Nhóm 1</v>
      </c>
      <c r="G788" s="8" t="str">
        <f>G787</f>
        <v>KH0369</v>
      </c>
      <c r="H788" t="str">
        <f>VLOOKUP(G788,'DANH MỤC'!$I:$K,2,0)</f>
        <v>KH 0369</v>
      </c>
      <c r="I788" t="str">
        <f>VLOOKUP(G788,'DANH MỤC'!$I:$K,3,0)</f>
        <v>Lạng Sơn</v>
      </c>
      <c r="J788" s="8" t="s">
        <v>5944</v>
      </c>
      <c r="K788" t="str">
        <f>VLOOKUP(J788,'DANH MỤC'!$A$1:$B$19,2,0)</f>
        <v>Hàng tặng 0001</v>
      </c>
      <c r="L788" s="9" t="s">
        <v>24</v>
      </c>
      <c r="M788">
        <v>2</v>
      </c>
      <c r="N788" s="3">
        <f>IF(LEFT(K788,1)="S",VLOOKUP(K788,'DANH MỤC'!$B:$D,2,0),VLOOKUP(K788,'DANH MỤC'!$B:$D,3,0))</f>
        <v>200000</v>
      </c>
      <c r="O788">
        <v>100</v>
      </c>
      <c r="P788" s="3">
        <f>N788*O788%*CSDL[[#This Row],[SỐ LƯỢNG]]</f>
        <v>400000</v>
      </c>
      <c r="Q788" s="3">
        <f t="shared" si="422"/>
        <v>0</v>
      </c>
    </row>
    <row r="789" spans="1:17" x14ac:dyDescent="0.3">
      <c r="A789" s="23" t="s">
        <v>126</v>
      </c>
      <c r="B789" s="8" t="s">
        <v>126</v>
      </c>
      <c r="C789" s="8">
        <v>6</v>
      </c>
      <c r="D789" s="8" t="s">
        <v>411</v>
      </c>
      <c r="E789" s="8" t="s">
        <v>13822</v>
      </c>
      <c r="F789" s="8" t="str">
        <f>VLOOKUP(E789,'DANH MỤC'!$F:$G,2,0)</f>
        <v>Nhóm 1</v>
      </c>
      <c r="G789" s="8" t="s">
        <v>6403</v>
      </c>
      <c r="H789" t="str">
        <f>VLOOKUP(G789,'DANH MỤC'!$I:$K,2,0)</f>
        <v>KH 0370</v>
      </c>
      <c r="I789" t="str">
        <f>VLOOKUP(G789,'DANH MỤC'!$I:$K,3,0)</f>
        <v>Phú Yên</v>
      </c>
      <c r="J789" s="8" t="s">
        <v>5939</v>
      </c>
      <c r="K789" t="str">
        <f>VLOOKUP(J789,'DANH MỤC'!$A$1:$B$19,2,0)</f>
        <v>Sản phẩm 0001</v>
      </c>
      <c r="L789" s="9" t="s">
        <v>15</v>
      </c>
      <c r="M789">
        <v>1</v>
      </c>
      <c r="N789" s="3">
        <f>IF(LEFT(K789,1)="S",VLOOKUP(K789,'DANH MỤC'!$B:$D,2,0),VLOOKUP(K789,'DANH MỤC'!$B:$D,3,0))</f>
        <v>3000000</v>
      </c>
      <c r="O789">
        <v>0</v>
      </c>
      <c r="P789" s="3">
        <f>N789*O789%*CSDL[[#This Row],[SỐ LƯỢNG]]</f>
        <v>0</v>
      </c>
      <c r="Q789" s="3">
        <f t="shared" si="422"/>
        <v>3000000</v>
      </c>
    </row>
    <row r="790" spans="1:17" x14ac:dyDescent="0.3">
      <c r="A790" s="23" t="str">
        <f>A789</f>
        <v>16/06/2019</v>
      </c>
      <c r="B790" s="8" t="str">
        <f>B789</f>
        <v>16/06/2019</v>
      </c>
      <c r="C790" s="8">
        <v>6</v>
      </c>
      <c r="D790" s="8" t="str">
        <f>D789</f>
        <v>DH14767</v>
      </c>
      <c r="E790" s="8" t="str">
        <f>E789</f>
        <v>anh.hong</v>
      </c>
      <c r="F790" s="8" t="str">
        <f>VLOOKUP(E790,'DANH MỤC'!$F:$G,2,0)</f>
        <v>Nhóm 1</v>
      </c>
      <c r="G790" s="8" t="str">
        <f>G789</f>
        <v>KH0370</v>
      </c>
      <c r="H790" t="str">
        <f>VLOOKUP(G790,'DANH MỤC'!$I:$K,2,0)</f>
        <v>KH 0370</v>
      </c>
      <c r="I790" t="str">
        <f>VLOOKUP(G790,'DANH MỤC'!$I:$K,3,0)</f>
        <v>Phú Yên</v>
      </c>
      <c r="J790" s="8" t="s">
        <v>5944</v>
      </c>
      <c r="K790" t="str">
        <f>VLOOKUP(J790,'DANH MỤC'!$A$1:$B$19,2,0)</f>
        <v>Hàng tặng 0001</v>
      </c>
      <c r="L790" s="9" t="s">
        <v>24</v>
      </c>
      <c r="M790">
        <v>2</v>
      </c>
      <c r="N790" s="3">
        <f>IF(LEFT(K790,1)="S",VLOOKUP(K790,'DANH MỤC'!$B:$D,2,0),VLOOKUP(K790,'DANH MỤC'!$B:$D,3,0))</f>
        <v>200000</v>
      </c>
      <c r="O790">
        <v>100</v>
      </c>
      <c r="P790" s="3">
        <f>N790*O790%*CSDL[[#This Row],[SỐ LƯỢNG]]</f>
        <v>400000</v>
      </c>
      <c r="Q790" s="3">
        <f t="shared" si="422"/>
        <v>0</v>
      </c>
    </row>
    <row r="791" spans="1:17" x14ac:dyDescent="0.3">
      <c r="A791" s="23" t="s">
        <v>126</v>
      </c>
      <c r="B791" s="8" t="s">
        <v>126</v>
      </c>
      <c r="C791" s="8">
        <v>6</v>
      </c>
      <c r="D791" s="8" t="s">
        <v>412</v>
      </c>
      <c r="E791" s="8" t="s">
        <v>13819</v>
      </c>
      <c r="F791" s="8" t="str">
        <f>VLOOKUP(E791,'DANH MỤC'!$F:$G,2,0)</f>
        <v>Nhóm 1</v>
      </c>
      <c r="G791" s="8" t="s">
        <v>6404</v>
      </c>
      <c r="H791" t="str">
        <f>VLOOKUP(G791,'DANH MỤC'!$I:$K,2,0)</f>
        <v>KH 0371</v>
      </c>
      <c r="I791" t="str">
        <f>VLOOKUP(G791,'DANH MỤC'!$I:$K,3,0)</f>
        <v>Điện Biên</v>
      </c>
      <c r="J791" s="8" t="s">
        <v>5940</v>
      </c>
      <c r="K791" t="str">
        <f>VLOOKUP(J791,'DANH MỤC'!$A$1:$B$19,2,0)</f>
        <v>Sản phẩm 0002</v>
      </c>
      <c r="L791" s="9" t="s">
        <v>15</v>
      </c>
      <c r="M791">
        <v>1</v>
      </c>
      <c r="N791" s="3">
        <f>IF(LEFT(K791,1)="S",VLOOKUP(K791,'DANH MỤC'!$B:$D,2,0),VLOOKUP(K791,'DANH MỤC'!$B:$D,3,0))</f>
        <v>2000000</v>
      </c>
      <c r="O791">
        <v>5</v>
      </c>
      <c r="P791" s="3">
        <f>N791*O791%*CSDL[[#This Row],[SỐ LƯỢNG]]</f>
        <v>100000</v>
      </c>
      <c r="Q791" s="3">
        <f t="shared" si="422"/>
        <v>1900000</v>
      </c>
    </row>
    <row r="792" spans="1:17" x14ac:dyDescent="0.3">
      <c r="A792" s="23" t="s">
        <v>126</v>
      </c>
      <c r="B792" s="8" t="s">
        <v>126</v>
      </c>
      <c r="C792" s="8">
        <v>6</v>
      </c>
      <c r="D792" s="8" t="s">
        <v>413</v>
      </c>
      <c r="E792" s="8" t="s">
        <v>13822</v>
      </c>
      <c r="F792" s="8" t="str">
        <f>VLOOKUP(E792,'DANH MỤC'!$F:$G,2,0)</f>
        <v>Nhóm 1</v>
      </c>
      <c r="G792" s="8" t="s">
        <v>6405</v>
      </c>
      <c r="H792" t="str">
        <f>VLOOKUP(G792,'DANH MỤC'!$I:$K,2,0)</f>
        <v>KH 0372</v>
      </c>
      <c r="I792" t="str">
        <f>VLOOKUP(G792,'DANH MỤC'!$I:$K,3,0)</f>
        <v>Bình Thuận</v>
      </c>
      <c r="J792" s="8" t="s">
        <v>5939</v>
      </c>
      <c r="K792" t="str">
        <f>VLOOKUP(J792,'DANH MỤC'!$A$1:$B$19,2,0)</f>
        <v>Sản phẩm 0001</v>
      </c>
      <c r="L792" s="9" t="s">
        <v>15</v>
      </c>
      <c r="M792">
        <v>1</v>
      </c>
      <c r="N792" s="3">
        <f>IF(LEFT(K792,1)="S",VLOOKUP(K792,'DANH MỤC'!$B:$D,2,0),VLOOKUP(K792,'DANH MỤC'!$B:$D,3,0))</f>
        <v>3000000</v>
      </c>
      <c r="O792">
        <v>0</v>
      </c>
      <c r="P792" s="3">
        <f>N792*O792%*CSDL[[#This Row],[SỐ LƯỢNG]]</f>
        <v>0</v>
      </c>
      <c r="Q792" s="3">
        <f t="shared" si="422"/>
        <v>3000000</v>
      </c>
    </row>
    <row r="793" spans="1:17" x14ac:dyDescent="0.3">
      <c r="A793" s="23" t="str">
        <f>A792</f>
        <v>16/06/2019</v>
      </c>
      <c r="B793" s="8" t="str">
        <f>B792</f>
        <v>16/06/2019</v>
      </c>
      <c r="C793" s="8">
        <v>6</v>
      </c>
      <c r="D793" s="8" t="str">
        <f>D792</f>
        <v>DH14764</v>
      </c>
      <c r="E793" s="8" t="str">
        <f>E792</f>
        <v>anh.hong</v>
      </c>
      <c r="F793" s="8" t="str">
        <f>VLOOKUP(E793,'DANH MỤC'!$F:$G,2,0)</f>
        <v>Nhóm 1</v>
      </c>
      <c r="G793" s="8" t="str">
        <f>G792</f>
        <v>KH0372</v>
      </c>
      <c r="H793" t="str">
        <f>VLOOKUP(G793,'DANH MỤC'!$I:$K,2,0)</f>
        <v>KH 0372</v>
      </c>
      <c r="I793" t="str">
        <f>VLOOKUP(G793,'DANH MỤC'!$I:$K,3,0)</f>
        <v>Bình Thuận</v>
      </c>
      <c r="J793" s="8" t="s">
        <v>5944</v>
      </c>
      <c r="K793" t="str">
        <f>VLOOKUP(J793,'DANH MỤC'!$A$1:$B$19,2,0)</f>
        <v>Hàng tặng 0001</v>
      </c>
      <c r="L793" s="9" t="s">
        <v>24</v>
      </c>
      <c r="M793">
        <v>2</v>
      </c>
      <c r="N793" s="3">
        <f>IF(LEFT(K793,1)="S",VLOOKUP(K793,'DANH MỤC'!$B:$D,2,0),VLOOKUP(K793,'DANH MỤC'!$B:$D,3,0))</f>
        <v>200000</v>
      </c>
      <c r="O793">
        <v>100</v>
      </c>
      <c r="P793" s="3">
        <f>N793*O793%*CSDL[[#This Row],[SỐ LƯỢNG]]</f>
        <v>400000</v>
      </c>
      <c r="Q793" s="3">
        <f t="shared" si="422"/>
        <v>0</v>
      </c>
    </row>
    <row r="794" spans="1:17" x14ac:dyDescent="0.3">
      <c r="A794" s="23" t="s">
        <v>126</v>
      </c>
      <c r="B794" s="8" t="s">
        <v>126</v>
      </c>
      <c r="C794" s="8">
        <v>6</v>
      </c>
      <c r="D794" s="8" t="s">
        <v>414</v>
      </c>
      <c r="E794" s="8" t="s">
        <v>13815</v>
      </c>
      <c r="F794" s="8" t="str">
        <f>VLOOKUP(E794,'DANH MỤC'!$F:$G,2,0)</f>
        <v>Nhóm 1</v>
      </c>
      <c r="G794" s="8" t="s">
        <v>6406</v>
      </c>
      <c r="H794" t="str">
        <f>VLOOKUP(G794,'DANH MỤC'!$I:$K,2,0)</f>
        <v>KH 0373</v>
      </c>
      <c r="I794" t="str">
        <f>VLOOKUP(G794,'DANH MỤC'!$I:$K,3,0)</f>
        <v>Nam Định</v>
      </c>
      <c r="J794" s="8" t="s">
        <v>5939</v>
      </c>
      <c r="K794" t="str">
        <f>VLOOKUP(J794,'DANH MỤC'!$A$1:$B$19,2,0)</f>
        <v>Sản phẩm 0001</v>
      </c>
      <c r="L794" s="9" t="s">
        <v>15</v>
      </c>
      <c r="M794">
        <v>1</v>
      </c>
      <c r="N794" s="3">
        <f>IF(LEFT(K794,1)="S",VLOOKUP(K794,'DANH MỤC'!$B:$D,2,0),VLOOKUP(K794,'DANH MỤC'!$B:$D,3,0))</f>
        <v>3000000</v>
      </c>
      <c r="O794">
        <v>5</v>
      </c>
      <c r="P794" s="3">
        <f>N794*O794%*CSDL[[#This Row],[SỐ LƯỢNG]]</f>
        <v>150000</v>
      </c>
      <c r="Q794" s="3">
        <f t="shared" si="422"/>
        <v>2850000</v>
      </c>
    </row>
    <row r="795" spans="1:17" x14ac:dyDescent="0.3">
      <c r="A795" s="23" t="s">
        <v>126</v>
      </c>
      <c r="B795" s="8" t="s">
        <v>126</v>
      </c>
      <c r="C795" s="8">
        <v>6</v>
      </c>
      <c r="D795" s="8" t="s">
        <v>415</v>
      </c>
      <c r="E795" s="8" t="s">
        <v>13815</v>
      </c>
      <c r="F795" s="8" t="str">
        <f>VLOOKUP(E795,'DANH MỤC'!$F:$G,2,0)</f>
        <v>Nhóm 1</v>
      </c>
      <c r="G795" s="8" t="s">
        <v>6407</v>
      </c>
      <c r="H795" t="str">
        <f>VLOOKUP(G795,'DANH MỤC'!$I:$K,2,0)</f>
        <v>KH 0374</v>
      </c>
      <c r="I795" t="str">
        <f>VLOOKUP(G795,'DANH MỤC'!$I:$K,3,0)</f>
        <v>Quảng Ninh</v>
      </c>
      <c r="J795" s="8" t="s">
        <v>5940</v>
      </c>
      <c r="K795" t="str">
        <f>VLOOKUP(J795,'DANH MỤC'!$A$1:$B$19,2,0)</f>
        <v>Sản phẩm 0002</v>
      </c>
      <c r="L795" s="9" t="s">
        <v>15</v>
      </c>
      <c r="M795">
        <v>1</v>
      </c>
      <c r="N795" s="3">
        <f>IF(LEFT(K795,1)="S",VLOOKUP(K795,'DANH MỤC'!$B:$D,2,0),VLOOKUP(K795,'DANH MỤC'!$B:$D,3,0))</f>
        <v>2000000</v>
      </c>
      <c r="O795">
        <v>5</v>
      </c>
      <c r="P795" s="3">
        <f>N795*O795%*CSDL[[#This Row],[SỐ LƯỢNG]]</f>
        <v>100000</v>
      </c>
      <c r="Q795" s="3">
        <f t="shared" si="422"/>
        <v>1900000</v>
      </c>
    </row>
    <row r="796" spans="1:17" x14ac:dyDescent="0.3">
      <c r="A796" s="23" t="s">
        <v>126</v>
      </c>
      <c r="B796" s="8" t="s">
        <v>126</v>
      </c>
      <c r="C796" s="8">
        <v>6</v>
      </c>
      <c r="D796" s="8" t="s">
        <v>416</v>
      </c>
      <c r="E796" s="8" t="s">
        <v>13816</v>
      </c>
      <c r="F796" s="8" t="str">
        <f>VLOOKUP(E796,'DANH MỤC'!$F:$G,2,0)</f>
        <v>Nhóm 1</v>
      </c>
      <c r="G796" s="8" t="s">
        <v>6408</v>
      </c>
      <c r="H796" t="str">
        <f>VLOOKUP(G796,'DANH MỤC'!$I:$K,2,0)</f>
        <v>KH 0375</v>
      </c>
      <c r="I796" t="str">
        <f>VLOOKUP(G796,'DANH MỤC'!$I:$K,3,0)</f>
        <v>Đồng Nai</v>
      </c>
      <c r="J796" s="8" t="s">
        <v>5939</v>
      </c>
      <c r="K796" t="str">
        <f>VLOOKUP(J796,'DANH MỤC'!$A$1:$B$19,2,0)</f>
        <v>Sản phẩm 0001</v>
      </c>
      <c r="L796" s="9" t="s">
        <v>15</v>
      </c>
      <c r="M796">
        <v>1</v>
      </c>
      <c r="N796" s="3">
        <f>IF(LEFT(K796,1)="S",VLOOKUP(K796,'DANH MỤC'!$B:$D,2,0),VLOOKUP(K796,'DANH MỤC'!$B:$D,3,0))</f>
        <v>3000000</v>
      </c>
      <c r="O796">
        <v>0</v>
      </c>
      <c r="P796" s="3">
        <f>N796*O796%*CSDL[[#This Row],[SỐ LƯỢNG]]</f>
        <v>0</v>
      </c>
      <c r="Q796" s="3">
        <f t="shared" si="422"/>
        <v>3000000</v>
      </c>
    </row>
    <row r="797" spans="1:17" x14ac:dyDescent="0.3">
      <c r="A797" s="23" t="str">
        <f>A796</f>
        <v>16/06/2019</v>
      </c>
      <c r="B797" s="8" t="str">
        <f>B796</f>
        <v>16/06/2019</v>
      </c>
      <c r="C797" s="8">
        <v>6</v>
      </c>
      <c r="D797" s="8" t="str">
        <f>D796</f>
        <v>DH14760</v>
      </c>
      <c r="E797" s="8" t="str">
        <f>E796</f>
        <v>luyen.dam</v>
      </c>
      <c r="F797" s="8" t="str">
        <f>VLOOKUP(E797,'DANH MỤC'!$F:$G,2,0)</f>
        <v>Nhóm 1</v>
      </c>
      <c r="G797" s="8" t="str">
        <f>G796</f>
        <v>KH0375</v>
      </c>
      <c r="H797" t="str">
        <f>VLOOKUP(G797,'DANH MỤC'!$I:$K,2,0)</f>
        <v>KH 0375</v>
      </c>
      <c r="I797" t="str">
        <f>VLOOKUP(G797,'DANH MỤC'!$I:$K,3,0)</f>
        <v>Đồng Nai</v>
      </c>
      <c r="J797" s="8" t="s">
        <v>5944</v>
      </c>
      <c r="K797" t="str">
        <f>VLOOKUP(J797,'DANH MỤC'!$A$1:$B$19,2,0)</f>
        <v>Hàng tặng 0001</v>
      </c>
      <c r="L797" s="9" t="s">
        <v>24</v>
      </c>
      <c r="M797">
        <v>2</v>
      </c>
      <c r="N797" s="3">
        <f>IF(LEFT(K797,1)="S",VLOOKUP(K797,'DANH MỤC'!$B:$D,2,0),VLOOKUP(K797,'DANH MỤC'!$B:$D,3,0))</f>
        <v>200000</v>
      </c>
      <c r="O797">
        <v>100</v>
      </c>
      <c r="P797" s="3">
        <f>N797*O797%*CSDL[[#This Row],[SỐ LƯỢNG]]</f>
        <v>400000</v>
      </c>
      <c r="Q797" s="3">
        <f t="shared" si="422"/>
        <v>0</v>
      </c>
    </row>
    <row r="798" spans="1:17" x14ac:dyDescent="0.3">
      <c r="A798" s="23" t="s">
        <v>126</v>
      </c>
      <c r="B798" s="8" t="s">
        <v>126</v>
      </c>
      <c r="C798" s="8">
        <v>6</v>
      </c>
      <c r="D798" s="8" t="s">
        <v>417</v>
      </c>
      <c r="E798" s="8" t="s">
        <v>13816</v>
      </c>
      <c r="F798" s="8" t="str">
        <f>VLOOKUP(E798,'DANH MỤC'!$F:$G,2,0)</f>
        <v>Nhóm 1</v>
      </c>
      <c r="G798" s="8" t="s">
        <v>6409</v>
      </c>
      <c r="H798" t="str">
        <f>VLOOKUP(G798,'DANH MỤC'!$I:$K,2,0)</f>
        <v>KH 0376</v>
      </c>
      <c r="I798" t="str">
        <f>VLOOKUP(G798,'DANH MỤC'!$I:$K,3,0)</f>
        <v>Quảng Trị</v>
      </c>
      <c r="J798" s="8" t="s">
        <v>5940</v>
      </c>
      <c r="K798" t="str">
        <f>VLOOKUP(J798,'DANH MỤC'!$A$1:$B$19,2,0)</f>
        <v>Sản phẩm 0002</v>
      </c>
      <c r="L798" s="9" t="s">
        <v>15</v>
      </c>
      <c r="M798">
        <v>1</v>
      </c>
      <c r="N798" s="3">
        <f>IF(LEFT(K798,1)="S",VLOOKUP(K798,'DANH MỤC'!$B:$D,2,0),VLOOKUP(K798,'DANH MỤC'!$B:$D,3,0))</f>
        <v>2000000</v>
      </c>
      <c r="O798">
        <v>5</v>
      </c>
      <c r="P798" s="3">
        <f>N798*O798%*CSDL[[#This Row],[SỐ LƯỢNG]]</f>
        <v>100000</v>
      </c>
      <c r="Q798" s="3">
        <f t="shared" si="422"/>
        <v>1900000</v>
      </c>
    </row>
    <row r="799" spans="1:17" x14ac:dyDescent="0.3">
      <c r="A799" s="23" t="s">
        <v>126</v>
      </c>
      <c r="B799" s="8" t="s">
        <v>126</v>
      </c>
      <c r="C799" s="8">
        <v>6</v>
      </c>
      <c r="D799" s="8" t="s">
        <v>418</v>
      </c>
      <c r="E799" s="8" t="s">
        <v>13817</v>
      </c>
      <c r="F799" s="8" t="str">
        <f>VLOOKUP(E799,'DANH MỤC'!$F:$G,2,0)</f>
        <v>Nhóm 1</v>
      </c>
      <c r="G799" s="8" t="s">
        <v>6410</v>
      </c>
      <c r="H799" t="str">
        <f>VLOOKUP(G799,'DANH MỤC'!$I:$K,2,0)</f>
        <v>KH 0377</v>
      </c>
      <c r="I799" t="str">
        <f>VLOOKUP(G799,'DANH MỤC'!$I:$K,3,0)</f>
        <v>Đồng Nai</v>
      </c>
      <c r="J799" s="8" t="s">
        <v>19</v>
      </c>
      <c r="K799" t="str">
        <f>VLOOKUP(J799,'DANH MỤC'!$A$1:$B$19,2,0)</f>
        <v>Sản phẩm 0003</v>
      </c>
      <c r="L799" s="9" t="s">
        <v>15</v>
      </c>
      <c r="M799">
        <v>1</v>
      </c>
      <c r="N799" s="3">
        <f>IF(LEFT(K799,1)="S",VLOOKUP(K799,'DANH MỤC'!$B:$D,2,0),VLOOKUP(K799,'DANH MỤC'!$B:$D,3,0))</f>
        <v>2500000</v>
      </c>
      <c r="O799">
        <v>0</v>
      </c>
      <c r="P799" s="3">
        <f>N799*O799%*CSDL[[#This Row],[SỐ LƯỢNG]]</f>
        <v>0</v>
      </c>
      <c r="Q799" s="3">
        <f t="shared" si="422"/>
        <v>2500000</v>
      </c>
    </row>
    <row r="800" spans="1:17" x14ac:dyDescent="0.3">
      <c r="A800" s="23" t="str">
        <f>A799</f>
        <v>16/06/2019</v>
      </c>
      <c r="B800" s="8" t="str">
        <f>B799</f>
        <v>16/06/2019</v>
      </c>
      <c r="C800" s="8">
        <v>6</v>
      </c>
      <c r="D800" s="8" t="str">
        <f>D799</f>
        <v>DH14758</v>
      </c>
      <c r="E800" s="8" t="str">
        <f>E799</f>
        <v>ha.hoang</v>
      </c>
      <c r="F800" s="8" t="str">
        <f>VLOOKUP(E800,'DANH MỤC'!$F:$G,2,0)</f>
        <v>Nhóm 1</v>
      </c>
      <c r="G800" s="8" t="str">
        <f>G799</f>
        <v>KH0377</v>
      </c>
      <c r="H800" t="str">
        <f>VLOOKUP(G800,'DANH MỤC'!$I:$K,2,0)</f>
        <v>KH 0377</v>
      </c>
      <c r="I800" t="str">
        <f>VLOOKUP(G800,'DANH MỤC'!$I:$K,3,0)</f>
        <v>Đồng Nai</v>
      </c>
      <c r="J800" s="8" t="s">
        <v>5944</v>
      </c>
      <c r="K800" t="str">
        <f>VLOOKUP(J800,'DANH MỤC'!$A$1:$B$19,2,0)</f>
        <v>Hàng tặng 0001</v>
      </c>
      <c r="L800" s="9" t="s">
        <v>24</v>
      </c>
      <c r="M800">
        <v>2</v>
      </c>
      <c r="N800" s="3">
        <f>IF(LEFT(K800,1)="S",VLOOKUP(K800,'DANH MỤC'!$B:$D,2,0),VLOOKUP(K800,'DANH MỤC'!$B:$D,3,0))</f>
        <v>200000</v>
      </c>
      <c r="O800">
        <v>100</v>
      </c>
      <c r="P800" s="3">
        <f>N800*O800%*CSDL[[#This Row],[SỐ LƯỢNG]]</f>
        <v>400000</v>
      </c>
      <c r="Q800" s="3">
        <f t="shared" si="422"/>
        <v>0</v>
      </c>
    </row>
    <row r="801" spans="1:17" x14ac:dyDescent="0.3">
      <c r="A801" s="23" t="s">
        <v>212</v>
      </c>
      <c r="B801" s="8" t="s">
        <v>212</v>
      </c>
      <c r="C801" s="8">
        <v>6</v>
      </c>
      <c r="D801" s="8" t="s">
        <v>419</v>
      </c>
      <c r="E801" s="8" t="s">
        <v>13814</v>
      </c>
      <c r="F801" s="8" t="str">
        <f>VLOOKUP(E801,'DANH MỤC'!$F:$G,2,0)</f>
        <v>Nhóm 1</v>
      </c>
      <c r="G801" s="8" t="s">
        <v>6411</v>
      </c>
      <c r="H801" t="str">
        <f>VLOOKUP(G801,'DANH MỤC'!$I:$K,2,0)</f>
        <v>KH 0378</v>
      </c>
      <c r="I801" t="str">
        <f>VLOOKUP(G801,'DANH MỤC'!$I:$K,3,0)</f>
        <v>Lào Cai</v>
      </c>
      <c r="J801" s="8" t="s">
        <v>5940</v>
      </c>
      <c r="K801" t="str">
        <f>VLOOKUP(J801,'DANH MỤC'!$A$1:$B$19,2,0)</f>
        <v>Sản phẩm 0002</v>
      </c>
      <c r="L801" s="9" t="s">
        <v>15</v>
      </c>
      <c r="M801">
        <v>1</v>
      </c>
      <c r="N801" s="3">
        <f>IF(LEFT(K801,1)="S",VLOOKUP(K801,'DANH MỤC'!$B:$D,2,0),VLOOKUP(K801,'DANH MỤC'!$B:$D,3,0))</f>
        <v>2000000</v>
      </c>
      <c r="O801">
        <v>0</v>
      </c>
      <c r="P801" s="3">
        <f>N801*O801%*CSDL[[#This Row],[SỐ LƯỢNG]]</f>
        <v>0</v>
      </c>
      <c r="Q801" s="3">
        <f t="shared" si="422"/>
        <v>2000000</v>
      </c>
    </row>
    <row r="802" spans="1:17" x14ac:dyDescent="0.3">
      <c r="A802" s="23" t="str">
        <f>A801</f>
        <v>15/06/2019</v>
      </c>
      <c r="B802" s="8" t="str">
        <f>B801</f>
        <v>15/06/2019</v>
      </c>
      <c r="C802" s="8">
        <v>6</v>
      </c>
      <c r="D802" s="8" t="str">
        <f>D801</f>
        <v>DH14757</v>
      </c>
      <c r="E802" s="8" t="str">
        <f>E801</f>
        <v>hai.vi</v>
      </c>
      <c r="F802" s="8" t="str">
        <f>VLOOKUP(E802,'DANH MỤC'!$F:$G,2,0)</f>
        <v>Nhóm 1</v>
      </c>
      <c r="G802" s="8" t="str">
        <f>G801</f>
        <v>KH0378</v>
      </c>
      <c r="H802" t="str">
        <f>VLOOKUP(G802,'DANH MỤC'!$I:$K,2,0)</f>
        <v>KH 0378</v>
      </c>
      <c r="I802" t="str">
        <f>VLOOKUP(G802,'DANH MỤC'!$I:$K,3,0)</f>
        <v>Lào Cai</v>
      </c>
      <c r="J802" s="8" t="s">
        <v>5944</v>
      </c>
      <c r="K802" t="str">
        <f>VLOOKUP(J802,'DANH MỤC'!$A$1:$B$19,2,0)</f>
        <v>Hàng tặng 0001</v>
      </c>
      <c r="L802" s="9" t="s">
        <v>24</v>
      </c>
      <c r="M802">
        <v>2</v>
      </c>
      <c r="N802" s="3">
        <f>IF(LEFT(K802,1)="S",VLOOKUP(K802,'DANH MỤC'!$B:$D,2,0),VLOOKUP(K802,'DANH MỤC'!$B:$D,3,0))</f>
        <v>200000</v>
      </c>
      <c r="O802">
        <v>100</v>
      </c>
      <c r="P802" s="3">
        <f>N802*O802%*CSDL[[#This Row],[SỐ LƯỢNG]]</f>
        <v>400000</v>
      </c>
      <c r="Q802" s="3">
        <f t="shared" si="422"/>
        <v>0</v>
      </c>
    </row>
    <row r="803" spans="1:17" x14ac:dyDescent="0.3">
      <c r="A803" s="23" t="s">
        <v>212</v>
      </c>
      <c r="B803" s="8" t="s">
        <v>212</v>
      </c>
      <c r="C803" s="8">
        <v>6</v>
      </c>
      <c r="D803" s="8" t="s">
        <v>420</v>
      </c>
      <c r="E803" s="8" t="s">
        <v>13830</v>
      </c>
      <c r="F803" s="8" t="str">
        <f>VLOOKUP(E803,'DANH MỤC'!$F:$G,2,0)</f>
        <v>Nhóm 2</v>
      </c>
      <c r="G803" s="8" t="s">
        <v>6412</v>
      </c>
      <c r="H803" t="str">
        <f>VLOOKUP(G803,'DANH MỤC'!$I:$K,2,0)</f>
        <v>KH 0379</v>
      </c>
      <c r="I803" t="str">
        <f>VLOOKUP(G803,'DANH MỤC'!$I:$K,3,0)</f>
        <v>Hậu Giang</v>
      </c>
      <c r="J803" s="8" t="s">
        <v>5939</v>
      </c>
      <c r="K803" t="str">
        <f>VLOOKUP(J803,'DANH MỤC'!$A$1:$B$19,2,0)</f>
        <v>Sản phẩm 0001</v>
      </c>
      <c r="L803" s="9" t="s">
        <v>15</v>
      </c>
      <c r="M803">
        <v>1</v>
      </c>
      <c r="N803" s="3">
        <f>IF(LEFT(K803,1)="S",VLOOKUP(K803,'DANH MỤC'!$B:$D,2,0),VLOOKUP(K803,'DANH MỤC'!$B:$D,3,0))</f>
        <v>3000000</v>
      </c>
      <c r="O803">
        <v>10</v>
      </c>
      <c r="P803" s="3">
        <f>N803*O803%*CSDL[[#This Row],[SỐ LƯỢNG]]</f>
        <v>300000</v>
      </c>
      <c r="Q803" s="3">
        <f t="shared" si="422"/>
        <v>2700000</v>
      </c>
    </row>
    <row r="804" spans="1:17" x14ac:dyDescent="0.3">
      <c r="A804" s="23" t="str">
        <f>A803</f>
        <v>15/06/2019</v>
      </c>
      <c r="B804" s="8" t="str">
        <f>B803</f>
        <v>15/06/2019</v>
      </c>
      <c r="C804" s="8">
        <v>6</v>
      </c>
      <c r="D804" s="8" t="str">
        <f>D803</f>
        <v>DH14755</v>
      </c>
      <c r="E804" s="8" t="str">
        <f>E803</f>
        <v>ha.vo</v>
      </c>
      <c r="F804" s="8" t="str">
        <f>VLOOKUP(E804,'DANH MỤC'!$F:$G,2,0)</f>
        <v>Nhóm 2</v>
      </c>
      <c r="G804" s="8" t="str">
        <f>G803</f>
        <v>KH0379</v>
      </c>
      <c r="H804" t="str">
        <f>VLOOKUP(G804,'DANH MỤC'!$I:$K,2,0)</f>
        <v>KH 0379</v>
      </c>
      <c r="I804" t="str">
        <f>VLOOKUP(G804,'DANH MỤC'!$I:$K,3,0)</f>
        <v>Hậu Giang</v>
      </c>
      <c r="J804" s="8" t="s">
        <v>5944</v>
      </c>
      <c r="K804" t="str">
        <f>VLOOKUP(J804,'DANH MỤC'!$A$1:$B$19,2,0)</f>
        <v>Hàng tặng 0001</v>
      </c>
      <c r="L804" s="9" t="s">
        <v>24</v>
      </c>
      <c r="M804">
        <v>1</v>
      </c>
      <c r="N804" s="3">
        <f>IF(LEFT(K804,1)="S",VLOOKUP(K804,'DANH MỤC'!$B:$D,2,0),VLOOKUP(K804,'DANH MỤC'!$B:$D,3,0))</f>
        <v>200000</v>
      </c>
      <c r="O804">
        <v>100</v>
      </c>
      <c r="P804" s="3">
        <f>N804*O804%*CSDL[[#This Row],[SỐ LƯỢNG]]</f>
        <v>200000</v>
      </c>
      <c r="Q804" s="3">
        <f t="shared" si="422"/>
        <v>0</v>
      </c>
    </row>
    <row r="805" spans="1:17" x14ac:dyDescent="0.3">
      <c r="A805" s="23" t="s">
        <v>212</v>
      </c>
      <c r="B805" s="8" t="s">
        <v>212</v>
      </c>
      <c r="C805" s="8">
        <v>6</v>
      </c>
      <c r="D805" s="8" t="s">
        <v>421</v>
      </c>
      <c r="E805" s="8" t="s">
        <v>13822</v>
      </c>
      <c r="F805" s="8" t="str">
        <f>VLOOKUP(E805,'DANH MỤC'!$F:$G,2,0)</f>
        <v>Nhóm 1</v>
      </c>
      <c r="G805" s="8" t="s">
        <v>6413</v>
      </c>
      <c r="H805" t="str">
        <f>VLOOKUP(G805,'DANH MỤC'!$I:$K,2,0)</f>
        <v>KH 0380</v>
      </c>
      <c r="I805" t="str">
        <f>VLOOKUP(G805,'DANH MỤC'!$I:$K,3,0)</f>
        <v>Hà Nội</v>
      </c>
      <c r="J805" s="8" t="s">
        <v>5940</v>
      </c>
      <c r="K805" t="str">
        <f>VLOOKUP(J805,'DANH MỤC'!$A$1:$B$19,2,0)</f>
        <v>Sản phẩm 0002</v>
      </c>
      <c r="L805" s="9" t="s">
        <v>15</v>
      </c>
      <c r="M805">
        <v>1</v>
      </c>
      <c r="N805" s="3">
        <f>IF(LEFT(K805,1)="S",VLOOKUP(K805,'DANH MỤC'!$B:$D,2,0),VLOOKUP(K805,'DANH MỤC'!$B:$D,3,0))</f>
        <v>2000000</v>
      </c>
      <c r="O805">
        <v>5</v>
      </c>
      <c r="P805" s="3">
        <f>N805*O805%*CSDL[[#This Row],[SỐ LƯỢNG]]</f>
        <v>100000</v>
      </c>
      <c r="Q805" s="3">
        <f t="shared" si="422"/>
        <v>1900000</v>
      </c>
    </row>
    <row r="806" spans="1:17" x14ac:dyDescent="0.3">
      <c r="A806" s="23" t="s">
        <v>212</v>
      </c>
      <c r="B806" s="8" t="s">
        <v>212</v>
      </c>
      <c r="C806" s="8">
        <v>6</v>
      </c>
      <c r="D806" s="8" t="s">
        <v>422</v>
      </c>
      <c r="E806" s="8" t="s">
        <v>13814</v>
      </c>
      <c r="F806" s="8" t="str">
        <f>VLOOKUP(E806,'DANH MỤC'!$F:$G,2,0)</f>
        <v>Nhóm 1</v>
      </c>
      <c r="G806" s="8" t="s">
        <v>6414</v>
      </c>
      <c r="H806" t="str">
        <f>VLOOKUP(G806,'DANH MỤC'!$I:$K,2,0)</f>
        <v>KH 0381</v>
      </c>
      <c r="I806" t="str">
        <f>VLOOKUP(G806,'DANH MỤC'!$I:$K,3,0)</f>
        <v>Quảng Nam</v>
      </c>
      <c r="J806" s="8" t="s">
        <v>14</v>
      </c>
      <c r="K806" t="str">
        <f>VLOOKUP(J806,'DANH MỤC'!$A$1:$B$19,2,0)</f>
        <v>Sản phẩm 0004</v>
      </c>
      <c r="L806" s="9" t="s">
        <v>15</v>
      </c>
      <c r="M806">
        <v>1</v>
      </c>
      <c r="N806" s="3">
        <f>IF(LEFT(K806,1)="S",VLOOKUP(K806,'DANH MỤC'!$B:$D,2,0),VLOOKUP(K806,'DANH MỤC'!$B:$D,3,0))</f>
        <v>3500000</v>
      </c>
      <c r="O806">
        <v>0</v>
      </c>
      <c r="P806" s="3">
        <f>N806*O806%*CSDL[[#This Row],[SỐ LƯỢNG]]</f>
        <v>0</v>
      </c>
      <c r="Q806" s="3">
        <f t="shared" si="422"/>
        <v>3500000</v>
      </c>
    </row>
    <row r="807" spans="1:17" x14ac:dyDescent="0.3">
      <c r="A807" s="23" t="str">
        <f>A806</f>
        <v>15/06/2019</v>
      </c>
      <c r="B807" s="8" t="str">
        <f>B806</f>
        <v>15/06/2019</v>
      </c>
      <c r="C807" s="8">
        <v>6</v>
      </c>
      <c r="D807" s="8" t="str">
        <f>D806</f>
        <v>DH14752</v>
      </c>
      <c r="E807" s="8" t="str">
        <f>E806</f>
        <v>hai.vi</v>
      </c>
      <c r="F807" s="8" t="str">
        <f>VLOOKUP(E807,'DANH MỤC'!$F:$G,2,0)</f>
        <v>Nhóm 1</v>
      </c>
      <c r="G807" s="8" t="str">
        <f>G806</f>
        <v>KH0381</v>
      </c>
      <c r="H807" t="str">
        <f>VLOOKUP(G807,'DANH MỤC'!$I:$K,2,0)</f>
        <v>KH 0381</v>
      </c>
      <c r="I807" t="str">
        <f>VLOOKUP(G807,'DANH MỤC'!$I:$K,3,0)</f>
        <v>Quảng Nam</v>
      </c>
      <c r="J807" s="8" t="s">
        <v>14</v>
      </c>
      <c r="K807" t="str">
        <f>VLOOKUP(J807,'DANH MỤC'!$A$1:$B$19,2,0)</f>
        <v>Sản phẩm 0004</v>
      </c>
      <c r="L807" s="9" t="s">
        <v>15</v>
      </c>
      <c r="M807">
        <v>1</v>
      </c>
      <c r="N807" s="3">
        <f>IF(LEFT(K807,1)="S",VLOOKUP(K807,'DANH MỤC'!$B:$D,2,0),VLOOKUP(K807,'DANH MỤC'!$B:$D,3,0))</f>
        <v>3500000</v>
      </c>
      <c r="O807">
        <v>20</v>
      </c>
      <c r="P807" s="3">
        <f>N807*O807%*CSDL[[#This Row],[SỐ LƯỢNG]]</f>
        <v>700000</v>
      </c>
      <c r="Q807" s="3">
        <f t="shared" si="422"/>
        <v>2800000</v>
      </c>
    </row>
    <row r="808" spans="1:17" x14ac:dyDescent="0.3">
      <c r="A808" s="23" t="s">
        <v>212</v>
      </c>
      <c r="B808" s="8" t="s">
        <v>212</v>
      </c>
      <c r="C808" s="8">
        <v>6</v>
      </c>
      <c r="D808" s="8" t="s">
        <v>423</v>
      </c>
      <c r="E808" s="8" t="s">
        <v>13823</v>
      </c>
      <c r="F808" s="8" t="str">
        <f>VLOOKUP(E808,'DANH MỤC'!$F:$G,2,0)</f>
        <v>Nhóm 1</v>
      </c>
      <c r="G808" s="8" t="s">
        <v>6415</v>
      </c>
      <c r="H808" t="str">
        <f>VLOOKUP(G808,'DANH MỤC'!$I:$K,2,0)</f>
        <v>KH 0382</v>
      </c>
      <c r="I808" t="str">
        <f>VLOOKUP(G808,'DANH MỤC'!$I:$K,3,0)</f>
        <v>Bến Tre</v>
      </c>
      <c r="J808" s="8" t="s">
        <v>5939</v>
      </c>
      <c r="K808" t="str">
        <f>VLOOKUP(J808,'DANH MỤC'!$A$1:$B$19,2,0)</f>
        <v>Sản phẩm 0001</v>
      </c>
      <c r="L808" s="9" t="s">
        <v>15</v>
      </c>
      <c r="M808">
        <v>1</v>
      </c>
      <c r="N808" s="3">
        <f>IF(LEFT(K808,1)="S",VLOOKUP(K808,'DANH MỤC'!$B:$D,2,0),VLOOKUP(K808,'DANH MỤC'!$B:$D,3,0))</f>
        <v>3000000</v>
      </c>
      <c r="O808">
        <v>0</v>
      </c>
      <c r="P808" s="3">
        <f>N808*O808%*CSDL[[#This Row],[SỐ LƯỢNG]]</f>
        <v>0</v>
      </c>
      <c r="Q808" s="3">
        <f t="shared" si="422"/>
        <v>3000000</v>
      </c>
    </row>
    <row r="809" spans="1:17" x14ac:dyDescent="0.3">
      <c r="A809" s="23" t="str">
        <f t="shared" ref="A809:A811" si="428">A808</f>
        <v>15/06/2019</v>
      </c>
      <c r="B809" s="8" t="str">
        <f t="shared" ref="B809:B811" si="429">B808</f>
        <v>15/06/2019</v>
      </c>
      <c r="C809" s="8">
        <v>6</v>
      </c>
      <c r="D809" s="8" t="str">
        <f t="shared" ref="D809:D811" si="430">D808</f>
        <v>DH14750</v>
      </c>
      <c r="E809" s="8" t="str">
        <f t="shared" ref="E809:E811" si="431">E808</f>
        <v>giang.nguyen</v>
      </c>
      <c r="F809" s="8" t="str">
        <f>VLOOKUP(E809,'DANH MỤC'!$F:$G,2,0)</f>
        <v>Nhóm 1</v>
      </c>
      <c r="G809" s="8" t="str">
        <f t="shared" ref="G809:G811" si="432">G808</f>
        <v>KH0382</v>
      </c>
      <c r="H809" t="str">
        <f>VLOOKUP(G809,'DANH MỤC'!$I:$K,2,0)</f>
        <v>KH 0382</v>
      </c>
      <c r="I809" t="str">
        <f>VLOOKUP(G809,'DANH MỤC'!$I:$K,3,0)</f>
        <v>Bến Tre</v>
      </c>
      <c r="J809" s="8" t="s">
        <v>5944</v>
      </c>
      <c r="K809" t="str">
        <f>VLOOKUP(J809,'DANH MỤC'!$A$1:$B$19,2,0)</f>
        <v>Hàng tặng 0001</v>
      </c>
      <c r="L809" s="9" t="s">
        <v>24</v>
      </c>
      <c r="M809">
        <v>2</v>
      </c>
      <c r="N809" s="3">
        <f>IF(LEFT(K809,1)="S",VLOOKUP(K809,'DANH MỤC'!$B:$D,2,0),VLOOKUP(K809,'DANH MỤC'!$B:$D,3,0))</f>
        <v>200000</v>
      </c>
      <c r="O809">
        <v>100</v>
      </c>
      <c r="P809" s="3">
        <f>N809*O809%*CSDL[[#This Row],[SỐ LƯỢNG]]</f>
        <v>400000</v>
      </c>
      <c r="Q809" s="3">
        <f t="shared" si="422"/>
        <v>0</v>
      </c>
    </row>
    <row r="810" spans="1:17" x14ac:dyDescent="0.3">
      <c r="A810" s="23" t="str">
        <f t="shared" si="428"/>
        <v>15/06/2019</v>
      </c>
      <c r="B810" s="8" t="str">
        <f t="shared" si="429"/>
        <v>15/06/2019</v>
      </c>
      <c r="C810" s="8">
        <v>6</v>
      </c>
      <c r="D810" s="8" t="str">
        <f t="shared" si="430"/>
        <v>DH14750</v>
      </c>
      <c r="E810" s="8" t="str">
        <f t="shared" si="431"/>
        <v>giang.nguyen</v>
      </c>
      <c r="F810" s="8" t="str">
        <f>VLOOKUP(E810,'DANH MỤC'!$F:$G,2,0)</f>
        <v>Nhóm 1</v>
      </c>
      <c r="G810" s="8" t="str">
        <f t="shared" si="432"/>
        <v>KH0382</v>
      </c>
      <c r="H810" t="str">
        <f>VLOOKUP(G810,'DANH MỤC'!$I:$K,2,0)</f>
        <v>KH 0382</v>
      </c>
      <c r="I810" t="str">
        <f>VLOOKUP(G810,'DANH MỤC'!$I:$K,3,0)</f>
        <v>Bến Tre</v>
      </c>
      <c r="J810" s="8" t="s">
        <v>5939</v>
      </c>
      <c r="K810" t="str">
        <f>VLOOKUP(J810,'DANH MỤC'!$A$1:$B$19,2,0)</f>
        <v>Sản phẩm 0001</v>
      </c>
      <c r="L810" s="9" t="s">
        <v>15</v>
      </c>
      <c r="M810">
        <v>1</v>
      </c>
      <c r="N810" s="3">
        <f>IF(LEFT(K810,1)="S",VLOOKUP(K810,'DANH MỤC'!$B:$D,2,0),VLOOKUP(K810,'DANH MỤC'!$B:$D,3,0))</f>
        <v>3000000</v>
      </c>
      <c r="O810">
        <v>5</v>
      </c>
      <c r="P810" s="3">
        <f>N810*O810%*CSDL[[#This Row],[SỐ LƯỢNG]]</f>
        <v>150000</v>
      </c>
      <c r="Q810" s="3">
        <f t="shared" si="422"/>
        <v>2850000</v>
      </c>
    </row>
    <row r="811" spans="1:17" x14ac:dyDescent="0.3">
      <c r="A811" s="23" t="str">
        <f t="shared" si="428"/>
        <v>15/06/2019</v>
      </c>
      <c r="B811" s="8" t="str">
        <f t="shared" si="429"/>
        <v>15/06/2019</v>
      </c>
      <c r="C811" s="8">
        <v>6</v>
      </c>
      <c r="D811" s="8" t="str">
        <f t="shared" si="430"/>
        <v>DH14750</v>
      </c>
      <c r="E811" s="8" t="str">
        <f t="shared" si="431"/>
        <v>giang.nguyen</v>
      </c>
      <c r="F811" s="8" t="str">
        <f>VLOOKUP(E811,'DANH MỤC'!$F:$G,2,0)</f>
        <v>Nhóm 1</v>
      </c>
      <c r="G811" s="8" t="str">
        <f t="shared" si="432"/>
        <v>KH0382</v>
      </c>
      <c r="H811" t="str">
        <f>VLOOKUP(G811,'DANH MỤC'!$I:$K,2,0)</f>
        <v>KH 0382</v>
      </c>
      <c r="I811" t="str">
        <f>VLOOKUP(G811,'DANH MỤC'!$I:$K,3,0)</f>
        <v>Bến Tre</v>
      </c>
      <c r="J811" s="8" t="s">
        <v>5939</v>
      </c>
      <c r="K811" t="str">
        <f>VLOOKUP(J811,'DANH MỤC'!$A$1:$B$19,2,0)</f>
        <v>Sản phẩm 0001</v>
      </c>
      <c r="L811" s="9" t="s">
        <v>15</v>
      </c>
      <c r="M811">
        <v>1</v>
      </c>
      <c r="N811" s="3">
        <f>IF(LEFT(K811,1)="S",VLOOKUP(K811,'DANH MỤC'!$B:$D,2,0),VLOOKUP(K811,'DANH MỤC'!$B:$D,3,0))</f>
        <v>3000000</v>
      </c>
      <c r="O811">
        <v>10</v>
      </c>
      <c r="P811" s="3">
        <f>N811*O811%*CSDL[[#This Row],[SỐ LƯỢNG]]</f>
        <v>300000</v>
      </c>
      <c r="Q811" s="3">
        <f t="shared" si="422"/>
        <v>2700000</v>
      </c>
    </row>
    <row r="812" spans="1:17" x14ac:dyDescent="0.3">
      <c r="A812" s="23" t="s">
        <v>212</v>
      </c>
      <c r="B812" s="8" t="s">
        <v>212</v>
      </c>
      <c r="C812" s="8">
        <v>6</v>
      </c>
      <c r="D812" s="8" t="s">
        <v>424</v>
      </c>
      <c r="E812" s="8" t="s">
        <v>13830</v>
      </c>
      <c r="F812" s="8" t="str">
        <f>VLOOKUP(E812,'DANH MỤC'!$F:$G,2,0)</f>
        <v>Nhóm 2</v>
      </c>
      <c r="G812" s="8" t="s">
        <v>6416</v>
      </c>
      <c r="H812" t="str">
        <f>VLOOKUP(G812,'DANH MỤC'!$I:$K,2,0)</f>
        <v>KH 0383</v>
      </c>
      <c r="I812" t="str">
        <f>VLOOKUP(G812,'DANH MỤC'!$I:$K,3,0)</f>
        <v>Thừa Thiên Huế</v>
      </c>
      <c r="J812" s="8" t="s">
        <v>14</v>
      </c>
      <c r="K812" t="str">
        <f>VLOOKUP(J812,'DANH MỤC'!$A$1:$B$19,2,0)</f>
        <v>Sản phẩm 0004</v>
      </c>
      <c r="L812" s="9" t="s">
        <v>15</v>
      </c>
      <c r="M812">
        <v>1</v>
      </c>
      <c r="N812" s="3">
        <f>IF(LEFT(K812,1)="S",VLOOKUP(K812,'DANH MỤC'!$B:$D,2,0),VLOOKUP(K812,'DANH MỤC'!$B:$D,3,0))</f>
        <v>3500000</v>
      </c>
      <c r="O812">
        <v>10</v>
      </c>
      <c r="P812" s="3">
        <f>N812*O812%*CSDL[[#This Row],[SỐ LƯỢNG]]</f>
        <v>350000</v>
      </c>
      <c r="Q812" s="3">
        <f t="shared" si="422"/>
        <v>3150000</v>
      </c>
    </row>
    <row r="813" spans="1:17" x14ac:dyDescent="0.3">
      <c r="A813" s="23" t="str">
        <f>A812</f>
        <v>15/06/2019</v>
      </c>
      <c r="B813" s="8" t="str">
        <f>B812</f>
        <v>15/06/2019</v>
      </c>
      <c r="C813" s="8">
        <v>6</v>
      </c>
      <c r="D813" s="8" t="str">
        <f>D812</f>
        <v>DH14749</v>
      </c>
      <c r="E813" s="8" t="str">
        <f>E812</f>
        <v>ha.vo</v>
      </c>
      <c r="F813" s="8" t="str">
        <f>VLOOKUP(E813,'DANH MỤC'!$F:$G,2,0)</f>
        <v>Nhóm 2</v>
      </c>
      <c r="G813" s="8" t="str">
        <f>G812</f>
        <v>KH0383</v>
      </c>
      <c r="H813" t="str">
        <f>VLOOKUP(G813,'DANH MỤC'!$I:$K,2,0)</f>
        <v>KH 0383</v>
      </c>
      <c r="I813" t="str">
        <f>VLOOKUP(G813,'DANH MỤC'!$I:$K,3,0)</f>
        <v>Thừa Thiên Huế</v>
      </c>
      <c r="J813" s="8" t="s">
        <v>5944</v>
      </c>
      <c r="K813" t="str">
        <f>VLOOKUP(J813,'DANH MỤC'!$A$1:$B$19,2,0)</f>
        <v>Hàng tặng 0001</v>
      </c>
      <c r="L813" s="9" t="s">
        <v>24</v>
      </c>
      <c r="M813">
        <v>1</v>
      </c>
      <c r="N813" s="3">
        <f>IF(LEFT(K813,1)="S",VLOOKUP(K813,'DANH MỤC'!$B:$D,2,0),VLOOKUP(K813,'DANH MỤC'!$B:$D,3,0))</f>
        <v>200000</v>
      </c>
      <c r="O813">
        <v>100</v>
      </c>
      <c r="P813" s="3">
        <f>N813*O813%*CSDL[[#This Row],[SỐ LƯỢNG]]</f>
        <v>200000</v>
      </c>
      <c r="Q813" s="3">
        <f t="shared" si="422"/>
        <v>0</v>
      </c>
    </row>
    <row r="814" spans="1:17" x14ac:dyDescent="0.3">
      <c r="A814" s="23" t="s">
        <v>212</v>
      </c>
      <c r="B814" s="8" t="s">
        <v>212</v>
      </c>
      <c r="C814" s="8">
        <v>6</v>
      </c>
      <c r="D814" s="8" t="s">
        <v>425</v>
      </c>
      <c r="E814" s="8" t="s">
        <v>13814</v>
      </c>
      <c r="F814" s="8" t="str">
        <f>VLOOKUP(E814,'DANH MỤC'!$F:$G,2,0)</f>
        <v>Nhóm 1</v>
      </c>
      <c r="G814" s="8" t="s">
        <v>6417</v>
      </c>
      <c r="H814" t="str">
        <f>VLOOKUP(G814,'DANH MỤC'!$I:$K,2,0)</f>
        <v>KH 0384</v>
      </c>
      <c r="I814" t="str">
        <f>VLOOKUP(G814,'DANH MỤC'!$I:$K,3,0)</f>
        <v>Bắc Giang</v>
      </c>
      <c r="J814" s="8" t="s">
        <v>5939</v>
      </c>
      <c r="K814" t="str">
        <f>VLOOKUP(J814,'DANH MỤC'!$A$1:$B$19,2,0)</f>
        <v>Sản phẩm 0001</v>
      </c>
      <c r="L814" s="9" t="s">
        <v>15</v>
      </c>
      <c r="M814">
        <v>1</v>
      </c>
      <c r="N814" s="3">
        <f>IF(LEFT(K814,1)="S",VLOOKUP(K814,'DANH MỤC'!$B:$D,2,0),VLOOKUP(K814,'DANH MỤC'!$B:$D,3,0))</f>
        <v>3000000</v>
      </c>
      <c r="O814">
        <v>5</v>
      </c>
      <c r="P814" s="3">
        <f>N814*O814%*CSDL[[#This Row],[SỐ LƯỢNG]]</f>
        <v>150000</v>
      </c>
      <c r="Q814" s="3">
        <f t="shared" si="422"/>
        <v>2850000</v>
      </c>
    </row>
    <row r="815" spans="1:17" x14ac:dyDescent="0.3">
      <c r="A815" s="23" t="s">
        <v>212</v>
      </c>
      <c r="B815" s="8" t="s">
        <v>212</v>
      </c>
      <c r="C815" s="8">
        <v>6</v>
      </c>
      <c r="D815" s="8" t="s">
        <v>426</v>
      </c>
      <c r="E815" s="8" t="s">
        <v>13830</v>
      </c>
      <c r="F815" s="8" t="str">
        <f>VLOOKUP(E815,'DANH MỤC'!$F:$G,2,0)</f>
        <v>Nhóm 2</v>
      </c>
      <c r="G815" s="8" t="s">
        <v>6418</v>
      </c>
      <c r="H815" t="str">
        <f>VLOOKUP(G815,'DANH MỤC'!$I:$K,2,0)</f>
        <v>KH 0385</v>
      </c>
      <c r="I815" t="str">
        <f>VLOOKUP(G815,'DANH MỤC'!$I:$K,3,0)</f>
        <v>Quảng Ninh</v>
      </c>
      <c r="J815" s="8" t="s">
        <v>5939</v>
      </c>
      <c r="K815" t="str">
        <f>VLOOKUP(J815,'DANH MỤC'!$A$1:$B$19,2,0)</f>
        <v>Sản phẩm 0001</v>
      </c>
      <c r="L815" s="9" t="s">
        <v>15</v>
      </c>
      <c r="M815">
        <v>1</v>
      </c>
      <c r="N815" s="3">
        <f>IF(LEFT(K815,1)="S",VLOOKUP(K815,'DANH MỤC'!$B:$D,2,0),VLOOKUP(K815,'DANH MỤC'!$B:$D,3,0))</f>
        <v>3000000</v>
      </c>
      <c r="O815">
        <v>5</v>
      </c>
      <c r="P815" s="3">
        <f>N815*O815%*CSDL[[#This Row],[SỐ LƯỢNG]]</f>
        <v>150000</v>
      </c>
      <c r="Q815" s="3">
        <f t="shared" si="422"/>
        <v>2850000</v>
      </c>
    </row>
    <row r="816" spans="1:17" x14ac:dyDescent="0.3">
      <c r="A816" s="23" t="str">
        <f>A815</f>
        <v>15/06/2019</v>
      </c>
      <c r="B816" s="8" t="str">
        <f>B815</f>
        <v>15/06/2019</v>
      </c>
      <c r="C816" s="8">
        <v>6</v>
      </c>
      <c r="D816" s="8" t="str">
        <f>D815</f>
        <v>DH14747</v>
      </c>
      <c r="E816" s="8" t="str">
        <f>E815</f>
        <v>ha.vo</v>
      </c>
      <c r="F816" s="8" t="str">
        <f>VLOOKUP(E816,'DANH MỤC'!$F:$G,2,0)</f>
        <v>Nhóm 2</v>
      </c>
      <c r="G816" s="8" t="str">
        <f>G815</f>
        <v>KH0385</v>
      </c>
      <c r="H816" t="str">
        <f>VLOOKUP(G816,'DANH MỤC'!$I:$K,2,0)</f>
        <v>KH 0385</v>
      </c>
      <c r="I816" t="str">
        <f>VLOOKUP(G816,'DANH MỤC'!$I:$K,3,0)</f>
        <v>Quảng Ninh</v>
      </c>
      <c r="J816" s="8" t="s">
        <v>5944</v>
      </c>
      <c r="K816" t="str">
        <f>VLOOKUP(J816,'DANH MỤC'!$A$1:$B$19,2,0)</f>
        <v>Hàng tặng 0001</v>
      </c>
      <c r="L816" s="9" t="s">
        <v>24</v>
      </c>
      <c r="M816">
        <v>1</v>
      </c>
      <c r="N816" s="3">
        <f>IF(LEFT(K816,1)="S",VLOOKUP(K816,'DANH MỤC'!$B:$D,2,0),VLOOKUP(K816,'DANH MỤC'!$B:$D,3,0))</f>
        <v>200000</v>
      </c>
      <c r="O816">
        <v>100</v>
      </c>
      <c r="P816" s="3">
        <f>N816*O816%*CSDL[[#This Row],[SỐ LƯỢNG]]</f>
        <v>200000</v>
      </c>
      <c r="Q816" s="3">
        <f t="shared" si="422"/>
        <v>0</v>
      </c>
    </row>
    <row r="817" spans="1:17" x14ac:dyDescent="0.3">
      <c r="A817" s="23" t="s">
        <v>212</v>
      </c>
      <c r="B817" s="8" t="s">
        <v>212</v>
      </c>
      <c r="C817" s="8">
        <v>6</v>
      </c>
      <c r="D817" s="8" t="s">
        <v>427</v>
      </c>
      <c r="E817" s="8" t="s">
        <v>13814</v>
      </c>
      <c r="F817" s="8" t="str">
        <f>VLOOKUP(E817,'DANH MỤC'!$F:$G,2,0)</f>
        <v>Nhóm 1</v>
      </c>
      <c r="G817" s="8" t="s">
        <v>6419</v>
      </c>
      <c r="H817" t="str">
        <f>VLOOKUP(G817,'DANH MỤC'!$I:$K,2,0)</f>
        <v>KH 0386</v>
      </c>
      <c r="I817" t="str">
        <f>VLOOKUP(G817,'DANH MỤC'!$I:$K,3,0)</f>
        <v>Long An</v>
      </c>
      <c r="J817" s="8" t="s">
        <v>5940</v>
      </c>
      <c r="K817" t="str">
        <f>VLOOKUP(J817,'DANH MỤC'!$A$1:$B$19,2,0)</f>
        <v>Sản phẩm 0002</v>
      </c>
      <c r="L817" s="9" t="s">
        <v>15</v>
      </c>
      <c r="M817">
        <v>1</v>
      </c>
      <c r="N817" s="3">
        <f>IF(LEFT(K817,1)="S",VLOOKUP(K817,'DANH MỤC'!$B:$D,2,0),VLOOKUP(K817,'DANH MỤC'!$B:$D,3,0))</f>
        <v>2000000</v>
      </c>
      <c r="O817">
        <v>0</v>
      </c>
      <c r="P817" s="3">
        <f>N817*O817%*CSDL[[#This Row],[SỐ LƯỢNG]]</f>
        <v>0</v>
      </c>
      <c r="Q817" s="3">
        <f t="shared" si="422"/>
        <v>2000000</v>
      </c>
    </row>
    <row r="818" spans="1:17" x14ac:dyDescent="0.3">
      <c r="A818" s="23" t="str">
        <f t="shared" ref="A818:A820" si="433">A817</f>
        <v>15/06/2019</v>
      </c>
      <c r="B818" s="8" t="str">
        <f t="shared" ref="B818:B820" si="434">B817</f>
        <v>15/06/2019</v>
      </c>
      <c r="C818" s="8">
        <v>6</v>
      </c>
      <c r="D818" s="8" t="str">
        <f t="shared" ref="D818:D820" si="435">D817</f>
        <v>DH14746</v>
      </c>
      <c r="E818" s="8" t="str">
        <f t="shared" ref="E818:E820" si="436">E817</f>
        <v>hai.vi</v>
      </c>
      <c r="F818" s="8" t="str">
        <f>VLOOKUP(E818,'DANH MỤC'!$F:$G,2,0)</f>
        <v>Nhóm 1</v>
      </c>
      <c r="G818" s="8" t="str">
        <f t="shared" ref="G818:G820" si="437">G817</f>
        <v>KH0386</v>
      </c>
      <c r="H818" t="str">
        <f>VLOOKUP(G818,'DANH MỤC'!$I:$K,2,0)</f>
        <v>KH 0386</v>
      </c>
      <c r="I818" t="str">
        <f>VLOOKUP(G818,'DANH MỤC'!$I:$K,3,0)</f>
        <v>Long An</v>
      </c>
      <c r="J818" s="8" t="s">
        <v>14</v>
      </c>
      <c r="K818" t="str">
        <f>VLOOKUP(J818,'DANH MỤC'!$A$1:$B$19,2,0)</f>
        <v>Sản phẩm 0004</v>
      </c>
      <c r="L818" s="9" t="s">
        <v>15</v>
      </c>
      <c r="M818">
        <v>1</v>
      </c>
      <c r="N818" s="3">
        <f>IF(LEFT(K818,1)="S",VLOOKUP(K818,'DANH MỤC'!$B:$D,2,0),VLOOKUP(K818,'DANH MỤC'!$B:$D,3,0))</f>
        <v>3500000</v>
      </c>
      <c r="O818">
        <v>0</v>
      </c>
      <c r="P818" s="3">
        <f>N818*O818%*CSDL[[#This Row],[SỐ LƯỢNG]]</f>
        <v>0</v>
      </c>
      <c r="Q818" s="3">
        <f t="shared" si="422"/>
        <v>3500000</v>
      </c>
    </row>
    <row r="819" spans="1:17" x14ac:dyDescent="0.3">
      <c r="A819" s="23" t="str">
        <f t="shared" si="433"/>
        <v>15/06/2019</v>
      </c>
      <c r="B819" s="8" t="str">
        <f t="shared" si="434"/>
        <v>15/06/2019</v>
      </c>
      <c r="C819" s="8">
        <v>6</v>
      </c>
      <c r="D819" s="8" t="str">
        <f t="shared" si="435"/>
        <v>DH14746</v>
      </c>
      <c r="E819" s="8" t="str">
        <f t="shared" si="436"/>
        <v>hai.vi</v>
      </c>
      <c r="F819" s="8" t="str">
        <f>VLOOKUP(E819,'DANH MỤC'!$F:$G,2,0)</f>
        <v>Nhóm 1</v>
      </c>
      <c r="G819" s="8" t="str">
        <f t="shared" si="437"/>
        <v>KH0386</v>
      </c>
      <c r="H819" t="str">
        <f>VLOOKUP(G819,'DANH MỤC'!$I:$K,2,0)</f>
        <v>KH 0386</v>
      </c>
      <c r="I819" t="str">
        <f>VLOOKUP(G819,'DANH MỤC'!$I:$K,3,0)</f>
        <v>Long An</v>
      </c>
      <c r="J819" s="8" t="s">
        <v>5939</v>
      </c>
      <c r="K819" t="str">
        <f>VLOOKUP(J819,'DANH MỤC'!$A$1:$B$19,2,0)</f>
        <v>Sản phẩm 0001</v>
      </c>
      <c r="L819" s="9" t="s">
        <v>15</v>
      </c>
      <c r="M819">
        <v>1</v>
      </c>
      <c r="N819" s="3">
        <f>IF(LEFT(K819,1)="S",VLOOKUP(K819,'DANH MỤC'!$B:$D,2,0),VLOOKUP(K819,'DANH MỤC'!$B:$D,3,0))</f>
        <v>3000000</v>
      </c>
      <c r="O819">
        <v>0</v>
      </c>
      <c r="P819" s="3">
        <f>N819*O819%*CSDL[[#This Row],[SỐ LƯỢNG]]</f>
        <v>0</v>
      </c>
      <c r="Q819" s="3">
        <f t="shared" si="422"/>
        <v>3000000</v>
      </c>
    </row>
    <row r="820" spans="1:17" x14ac:dyDescent="0.3">
      <c r="A820" s="23" t="str">
        <f t="shared" si="433"/>
        <v>15/06/2019</v>
      </c>
      <c r="B820" s="8" t="str">
        <f t="shared" si="434"/>
        <v>15/06/2019</v>
      </c>
      <c r="C820" s="8">
        <v>6</v>
      </c>
      <c r="D820" s="8" t="str">
        <f t="shared" si="435"/>
        <v>DH14746</v>
      </c>
      <c r="E820" s="8" t="str">
        <f t="shared" si="436"/>
        <v>hai.vi</v>
      </c>
      <c r="F820" s="8" t="str">
        <f>VLOOKUP(E820,'DANH MỤC'!$F:$G,2,0)</f>
        <v>Nhóm 1</v>
      </c>
      <c r="G820" s="8" t="str">
        <f t="shared" si="437"/>
        <v>KH0386</v>
      </c>
      <c r="H820" t="str">
        <f>VLOOKUP(G820,'DANH MỤC'!$I:$K,2,0)</f>
        <v>KH 0386</v>
      </c>
      <c r="I820" t="str">
        <f>VLOOKUP(G820,'DANH MỤC'!$I:$K,3,0)</f>
        <v>Long An</v>
      </c>
      <c r="J820" s="8" t="s">
        <v>5945</v>
      </c>
      <c r="K820" t="str">
        <f>VLOOKUP(J820,'DANH MỤC'!$A$1:$B$19,2,0)</f>
        <v>Hàng tặng 0002</v>
      </c>
      <c r="L820" s="9" t="s">
        <v>51</v>
      </c>
      <c r="M820">
        <v>1</v>
      </c>
      <c r="N820" s="3">
        <f>IF(LEFT(K820,1)="S",VLOOKUP(K820,'DANH MỤC'!$B:$D,2,0),VLOOKUP(K820,'DANH MỤC'!$B:$D,3,0))</f>
        <v>500000</v>
      </c>
      <c r="O820">
        <v>0</v>
      </c>
      <c r="P820" s="3">
        <f>N820*O820%*CSDL[[#This Row],[SỐ LƯỢNG]]</f>
        <v>0</v>
      </c>
      <c r="Q820" s="3">
        <f t="shared" si="422"/>
        <v>500000</v>
      </c>
    </row>
    <row r="821" spans="1:17" x14ac:dyDescent="0.3">
      <c r="A821" s="23" t="s">
        <v>212</v>
      </c>
      <c r="B821" s="8" t="s">
        <v>212</v>
      </c>
      <c r="C821" s="8">
        <v>6</v>
      </c>
      <c r="D821" s="8" t="s">
        <v>428</v>
      </c>
      <c r="E821" s="8" t="s">
        <v>13830</v>
      </c>
      <c r="F821" s="8" t="str">
        <f>VLOOKUP(E821,'DANH MỤC'!$F:$G,2,0)</f>
        <v>Nhóm 2</v>
      </c>
      <c r="G821" s="8" t="s">
        <v>6420</v>
      </c>
      <c r="H821" t="str">
        <f>VLOOKUP(G821,'DANH MỤC'!$I:$K,2,0)</f>
        <v>KH 0387</v>
      </c>
      <c r="I821" t="str">
        <f>VLOOKUP(G821,'DANH MỤC'!$I:$K,3,0)</f>
        <v>Trà Vinh</v>
      </c>
      <c r="J821" s="8" t="s">
        <v>19</v>
      </c>
      <c r="K821" t="str">
        <f>VLOOKUP(J821,'DANH MỤC'!$A$1:$B$19,2,0)</f>
        <v>Sản phẩm 0003</v>
      </c>
      <c r="L821" s="9" t="s">
        <v>15</v>
      </c>
      <c r="M821">
        <v>1</v>
      </c>
      <c r="N821" s="3">
        <f>IF(LEFT(K821,1)="S",VLOOKUP(K821,'DANH MỤC'!$B:$D,2,0),VLOOKUP(K821,'DANH MỤC'!$B:$D,3,0))</f>
        <v>2500000</v>
      </c>
      <c r="O821">
        <v>10</v>
      </c>
      <c r="P821" s="3">
        <f>N821*O821%*CSDL[[#This Row],[SỐ LƯỢNG]]</f>
        <v>250000</v>
      </c>
      <c r="Q821" s="3">
        <f t="shared" si="422"/>
        <v>2250000</v>
      </c>
    </row>
    <row r="822" spans="1:17" x14ac:dyDescent="0.3">
      <c r="A822" s="23" t="str">
        <f>A821</f>
        <v>15/06/2019</v>
      </c>
      <c r="B822" s="8" t="str">
        <f>B821</f>
        <v>15/06/2019</v>
      </c>
      <c r="C822" s="8">
        <v>6</v>
      </c>
      <c r="D822" s="8" t="str">
        <f>D821</f>
        <v>DH14744</v>
      </c>
      <c r="E822" s="8" t="str">
        <f>E821</f>
        <v>ha.vo</v>
      </c>
      <c r="F822" s="8" t="str">
        <f>VLOOKUP(E822,'DANH MỤC'!$F:$G,2,0)</f>
        <v>Nhóm 2</v>
      </c>
      <c r="G822" s="8" t="str">
        <f>G821</f>
        <v>KH0387</v>
      </c>
      <c r="H822" t="str">
        <f>VLOOKUP(G822,'DANH MỤC'!$I:$K,2,0)</f>
        <v>KH 0387</v>
      </c>
      <c r="I822" t="str">
        <f>VLOOKUP(G822,'DANH MỤC'!$I:$K,3,0)</f>
        <v>Trà Vinh</v>
      </c>
      <c r="J822" s="8" t="s">
        <v>5944</v>
      </c>
      <c r="K822" t="str">
        <f>VLOOKUP(J822,'DANH MỤC'!$A$1:$B$19,2,0)</f>
        <v>Hàng tặng 0001</v>
      </c>
      <c r="L822" s="9" t="s">
        <v>24</v>
      </c>
      <c r="M822">
        <v>1</v>
      </c>
      <c r="N822" s="3">
        <f>IF(LEFT(K822,1)="S",VLOOKUP(K822,'DANH MỤC'!$B:$D,2,0),VLOOKUP(K822,'DANH MỤC'!$B:$D,3,0))</f>
        <v>200000</v>
      </c>
      <c r="O822">
        <v>100</v>
      </c>
      <c r="P822" s="3">
        <f>N822*O822%*CSDL[[#This Row],[SỐ LƯỢNG]]</f>
        <v>200000</v>
      </c>
      <c r="Q822" s="3">
        <f t="shared" si="422"/>
        <v>0</v>
      </c>
    </row>
    <row r="823" spans="1:17" x14ac:dyDescent="0.3">
      <c r="A823" s="23" t="s">
        <v>212</v>
      </c>
      <c r="B823" s="8" t="s">
        <v>212</v>
      </c>
      <c r="C823" s="8">
        <v>6</v>
      </c>
      <c r="D823" s="8" t="s">
        <v>429</v>
      </c>
      <c r="E823" s="8" t="s">
        <v>13830</v>
      </c>
      <c r="F823" s="8" t="str">
        <f>VLOOKUP(E823,'DANH MỤC'!$F:$G,2,0)</f>
        <v>Nhóm 2</v>
      </c>
      <c r="G823" s="8" t="s">
        <v>6421</v>
      </c>
      <c r="H823" t="str">
        <f>VLOOKUP(G823,'DANH MỤC'!$I:$K,2,0)</f>
        <v>KH 0388</v>
      </c>
      <c r="I823" t="str">
        <f>VLOOKUP(G823,'DANH MỤC'!$I:$K,3,0)</f>
        <v>Nam Định</v>
      </c>
      <c r="J823" s="8" t="s">
        <v>19</v>
      </c>
      <c r="K823" t="str">
        <f>VLOOKUP(J823,'DANH MỤC'!$A$1:$B$19,2,0)</f>
        <v>Sản phẩm 0003</v>
      </c>
      <c r="L823" s="9" t="s">
        <v>15</v>
      </c>
      <c r="M823">
        <v>1</v>
      </c>
      <c r="N823" s="3">
        <f>IF(LEFT(K823,1)="S",VLOOKUP(K823,'DANH MỤC'!$B:$D,2,0),VLOOKUP(K823,'DANH MỤC'!$B:$D,3,0))</f>
        <v>2500000</v>
      </c>
      <c r="O823">
        <v>5</v>
      </c>
      <c r="P823" s="3">
        <f>N823*O823%*CSDL[[#This Row],[SỐ LƯỢNG]]</f>
        <v>125000</v>
      </c>
      <c r="Q823" s="3">
        <f t="shared" si="422"/>
        <v>2375000</v>
      </c>
    </row>
    <row r="824" spans="1:17" x14ac:dyDescent="0.3">
      <c r="A824" s="23" t="str">
        <f>A823</f>
        <v>15/06/2019</v>
      </c>
      <c r="B824" s="8" t="str">
        <f>B823</f>
        <v>15/06/2019</v>
      </c>
      <c r="C824" s="8">
        <v>6</v>
      </c>
      <c r="D824" s="8" t="str">
        <f>D823</f>
        <v>DH14743</v>
      </c>
      <c r="E824" s="8" t="str">
        <f>E823</f>
        <v>ha.vo</v>
      </c>
      <c r="F824" s="8" t="str">
        <f>VLOOKUP(E824,'DANH MỤC'!$F:$G,2,0)</f>
        <v>Nhóm 2</v>
      </c>
      <c r="G824" s="8" t="str">
        <f>G823</f>
        <v>KH0388</v>
      </c>
      <c r="H824" t="str">
        <f>VLOOKUP(G824,'DANH MỤC'!$I:$K,2,0)</f>
        <v>KH 0388</v>
      </c>
      <c r="I824" t="str">
        <f>VLOOKUP(G824,'DANH MỤC'!$I:$K,3,0)</f>
        <v>Nam Định</v>
      </c>
      <c r="J824" s="8" t="s">
        <v>5944</v>
      </c>
      <c r="K824" t="str">
        <f>VLOOKUP(J824,'DANH MỤC'!$A$1:$B$19,2,0)</f>
        <v>Hàng tặng 0001</v>
      </c>
      <c r="L824" s="9" t="s">
        <v>24</v>
      </c>
      <c r="M824">
        <v>1</v>
      </c>
      <c r="N824" s="3">
        <f>IF(LEFT(K824,1)="S",VLOOKUP(K824,'DANH MỤC'!$B:$D,2,0),VLOOKUP(K824,'DANH MỤC'!$B:$D,3,0))</f>
        <v>200000</v>
      </c>
      <c r="O824">
        <v>100</v>
      </c>
      <c r="P824" s="3">
        <f>N824*O824%*CSDL[[#This Row],[SỐ LƯỢNG]]</f>
        <v>200000</v>
      </c>
      <c r="Q824" s="3">
        <f t="shared" si="422"/>
        <v>0</v>
      </c>
    </row>
    <row r="825" spans="1:17" x14ac:dyDescent="0.3">
      <c r="A825" s="23" t="s">
        <v>212</v>
      </c>
      <c r="B825" s="8" t="s">
        <v>212</v>
      </c>
      <c r="C825" s="8">
        <v>6</v>
      </c>
      <c r="D825" s="8" t="s">
        <v>430</v>
      </c>
      <c r="E825" s="8" t="s">
        <v>13830</v>
      </c>
      <c r="F825" s="8" t="str">
        <f>VLOOKUP(E825,'DANH MỤC'!$F:$G,2,0)</f>
        <v>Nhóm 2</v>
      </c>
      <c r="G825" s="8" t="s">
        <v>6422</v>
      </c>
      <c r="H825" t="str">
        <f>VLOOKUP(G825,'DANH MỤC'!$I:$K,2,0)</f>
        <v>KH 0389</v>
      </c>
      <c r="I825" t="str">
        <f>VLOOKUP(G825,'DANH MỤC'!$I:$K,3,0)</f>
        <v>Bến Tre</v>
      </c>
      <c r="J825" s="8" t="s">
        <v>5940</v>
      </c>
      <c r="K825" t="str">
        <f>VLOOKUP(J825,'DANH MỤC'!$A$1:$B$19,2,0)</f>
        <v>Sản phẩm 0002</v>
      </c>
      <c r="L825" s="9" t="s">
        <v>15</v>
      </c>
      <c r="M825">
        <v>1</v>
      </c>
      <c r="N825" s="3">
        <f>IF(LEFT(K825,1)="S",VLOOKUP(K825,'DANH MỤC'!$B:$D,2,0),VLOOKUP(K825,'DANH MỤC'!$B:$D,3,0))</f>
        <v>2000000</v>
      </c>
      <c r="O825">
        <v>5</v>
      </c>
      <c r="P825" s="3">
        <f>N825*O825%*CSDL[[#This Row],[SỐ LƯỢNG]]</f>
        <v>100000</v>
      </c>
      <c r="Q825" s="3">
        <f t="shared" si="422"/>
        <v>1900000</v>
      </c>
    </row>
    <row r="826" spans="1:17" x14ac:dyDescent="0.3">
      <c r="A826" s="23" t="str">
        <f>A825</f>
        <v>15/06/2019</v>
      </c>
      <c r="B826" s="8" t="str">
        <f>B825</f>
        <v>15/06/2019</v>
      </c>
      <c r="C826" s="8">
        <v>6</v>
      </c>
      <c r="D826" s="8" t="str">
        <f>D825</f>
        <v>DH14742</v>
      </c>
      <c r="E826" s="8" t="str">
        <f>E825</f>
        <v>ha.vo</v>
      </c>
      <c r="F826" s="8" t="str">
        <f>VLOOKUP(E826,'DANH MỤC'!$F:$G,2,0)</f>
        <v>Nhóm 2</v>
      </c>
      <c r="G826" s="8" t="str">
        <f>G825</f>
        <v>KH0389</v>
      </c>
      <c r="H826" t="str">
        <f>VLOOKUP(G826,'DANH MỤC'!$I:$K,2,0)</f>
        <v>KH 0389</v>
      </c>
      <c r="I826" t="str">
        <f>VLOOKUP(G826,'DANH MỤC'!$I:$K,3,0)</f>
        <v>Bến Tre</v>
      </c>
      <c r="J826" s="8" t="s">
        <v>5944</v>
      </c>
      <c r="K826" t="str">
        <f>VLOOKUP(J826,'DANH MỤC'!$A$1:$B$19,2,0)</f>
        <v>Hàng tặng 0001</v>
      </c>
      <c r="L826" s="9" t="s">
        <v>24</v>
      </c>
      <c r="M826">
        <v>1</v>
      </c>
      <c r="N826" s="3">
        <f>IF(LEFT(K826,1)="S",VLOOKUP(K826,'DANH MỤC'!$B:$D,2,0),VLOOKUP(K826,'DANH MỤC'!$B:$D,3,0))</f>
        <v>200000</v>
      </c>
      <c r="O826">
        <v>100</v>
      </c>
      <c r="P826" s="3">
        <f>N826*O826%*CSDL[[#This Row],[SỐ LƯỢNG]]</f>
        <v>200000</v>
      </c>
      <c r="Q826" s="3">
        <f t="shared" si="422"/>
        <v>0</v>
      </c>
    </row>
    <row r="827" spans="1:17" x14ac:dyDescent="0.3">
      <c r="A827" s="23" t="s">
        <v>212</v>
      </c>
      <c r="B827" s="8" t="s">
        <v>212</v>
      </c>
      <c r="C827" s="8">
        <v>6</v>
      </c>
      <c r="D827" s="8" t="s">
        <v>431</v>
      </c>
      <c r="E827" s="8" t="s">
        <v>13830</v>
      </c>
      <c r="F827" s="8" t="str">
        <f>VLOOKUP(E827,'DANH MỤC'!$F:$G,2,0)</f>
        <v>Nhóm 2</v>
      </c>
      <c r="G827" s="8" t="s">
        <v>6423</v>
      </c>
      <c r="H827" t="str">
        <f>VLOOKUP(G827,'DANH MỤC'!$I:$K,2,0)</f>
        <v>KH 0390</v>
      </c>
      <c r="I827" t="str">
        <f>VLOOKUP(G827,'DANH MỤC'!$I:$K,3,0)</f>
        <v>Long An</v>
      </c>
      <c r="J827" s="8" t="s">
        <v>5939</v>
      </c>
      <c r="K827" t="str">
        <f>VLOOKUP(J827,'DANH MỤC'!$A$1:$B$19,2,0)</f>
        <v>Sản phẩm 0001</v>
      </c>
      <c r="L827" s="9" t="s">
        <v>15</v>
      </c>
      <c r="M827">
        <v>1</v>
      </c>
      <c r="N827" s="3">
        <f>IF(LEFT(K827,1)="S",VLOOKUP(K827,'DANH MỤC'!$B:$D,2,0),VLOOKUP(K827,'DANH MỤC'!$B:$D,3,0))</f>
        <v>3000000</v>
      </c>
      <c r="O827">
        <v>10</v>
      </c>
      <c r="P827" s="3">
        <f>N827*O827%*CSDL[[#This Row],[SỐ LƯỢNG]]</f>
        <v>300000</v>
      </c>
      <c r="Q827" s="3">
        <f t="shared" si="422"/>
        <v>2700000</v>
      </c>
    </row>
    <row r="828" spans="1:17" x14ac:dyDescent="0.3">
      <c r="A828" s="23" t="str">
        <f>A827</f>
        <v>15/06/2019</v>
      </c>
      <c r="B828" s="8" t="str">
        <f>B827</f>
        <v>15/06/2019</v>
      </c>
      <c r="C828" s="8">
        <v>6</v>
      </c>
      <c r="D828" s="8" t="str">
        <f>D827</f>
        <v>DH14741</v>
      </c>
      <c r="E828" s="8" t="str">
        <f>E827</f>
        <v>ha.vo</v>
      </c>
      <c r="F828" s="8" t="str">
        <f>VLOOKUP(E828,'DANH MỤC'!$F:$G,2,0)</f>
        <v>Nhóm 2</v>
      </c>
      <c r="G828" s="8" t="str">
        <f>G827</f>
        <v>KH0390</v>
      </c>
      <c r="H828" t="str">
        <f>VLOOKUP(G828,'DANH MỤC'!$I:$K,2,0)</f>
        <v>KH 0390</v>
      </c>
      <c r="I828" t="str">
        <f>VLOOKUP(G828,'DANH MỤC'!$I:$K,3,0)</f>
        <v>Long An</v>
      </c>
      <c r="J828" s="8" t="s">
        <v>5944</v>
      </c>
      <c r="K828" t="str">
        <f>VLOOKUP(J828,'DANH MỤC'!$A$1:$B$19,2,0)</f>
        <v>Hàng tặng 0001</v>
      </c>
      <c r="L828" s="9" t="s">
        <v>24</v>
      </c>
      <c r="M828">
        <v>1</v>
      </c>
      <c r="N828" s="3">
        <f>IF(LEFT(K828,1)="S",VLOOKUP(K828,'DANH MỤC'!$B:$D,2,0),VLOOKUP(K828,'DANH MỤC'!$B:$D,3,0))</f>
        <v>200000</v>
      </c>
      <c r="O828">
        <v>100</v>
      </c>
      <c r="P828" s="3">
        <f>N828*O828%*CSDL[[#This Row],[SỐ LƯỢNG]]</f>
        <v>200000</v>
      </c>
      <c r="Q828" s="3">
        <f t="shared" si="422"/>
        <v>0</v>
      </c>
    </row>
    <row r="829" spans="1:17" x14ac:dyDescent="0.3">
      <c r="A829" s="23" t="s">
        <v>212</v>
      </c>
      <c r="B829" s="8" t="s">
        <v>212</v>
      </c>
      <c r="C829" s="8">
        <v>6</v>
      </c>
      <c r="D829" s="8" t="s">
        <v>432</v>
      </c>
      <c r="E829" s="8" t="s">
        <v>13816</v>
      </c>
      <c r="F829" s="8" t="str">
        <f>VLOOKUP(E829,'DANH MỤC'!$F:$G,2,0)</f>
        <v>Nhóm 1</v>
      </c>
      <c r="G829" s="8" t="s">
        <v>6424</v>
      </c>
      <c r="H829" t="str">
        <f>VLOOKUP(G829,'DANH MỤC'!$I:$K,2,0)</f>
        <v>KH 0391</v>
      </c>
      <c r="I829" t="str">
        <f>VLOOKUP(G829,'DANH MỤC'!$I:$K,3,0)</f>
        <v>Lai Châu</v>
      </c>
      <c r="J829" s="8" t="s">
        <v>5939</v>
      </c>
      <c r="K829" t="str">
        <f>VLOOKUP(J829,'DANH MỤC'!$A$1:$B$19,2,0)</f>
        <v>Sản phẩm 0001</v>
      </c>
      <c r="L829" s="9" t="s">
        <v>15</v>
      </c>
      <c r="M829">
        <v>3</v>
      </c>
      <c r="N829" s="3">
        <f>IF(LEFT(K829,1)="S",VLOOKUP(K829,'DANH MỤC'!$B:$D,2,0),VLOOKUP(K829,'DANH MỤC'!$B:$D,3,0))</f>
        <v>3000000</v>
      </c>
      <c r="O829">
        <v>10</v>
      </c>
      <c r="P829" s="3">
        <f>N829*O829%*CSDL[[#This Row],[SỐ LƯỢNG]]</f>
        <v>900000</v>
      </c>
      <c r="Q829" s="3">
        <f t="shared" si="422"/>
        <v>8100000</v>
      </c>
    </row>
    <row r="830" spans="1:17" x14ac:dyDescent="0.3">
      <c r="A830" s="23" t="s">
        <v>212</v>
      </c>
      <c r="B830" s="8" t="s">
        <v>212</v>
      </c>
      <c r="C830" s="8">
        <v>6</v>
      </c>
      <c r="D830" s="8" t="s">
        <v>433</v>
      </c>
      <c r="E830" s="8" t="s">
        <v>13830</v>
      </c>
      <c r="F830" s="8" t="str">
        <f>VLOOKUP(E830,'DANH MỤC'!$F:$G,2,0)</f>
        <v>Nhóm 2</v>
      </c>
      <c r="G830" s="8" t="s">
        <v>6425</v>
      </c>
      <c r="H830" t="str">
        <f>VLOOKUP(G830,'DANH MỤC'!$I:$K,2,0)</f>
        <v>KH 0392</v>
      </c>
      <c r="I830" t="str">
        <f>VLOOKUP(G830,'DANH MỤC'!$I:$K,3,0)</f>
        <v>Bạc Liêu</v>
      </c>
      <c r="J830" s="8" t="s">
        <v>19</v>
      </c>
      <c r="K830" t="str">
        <f>VLOOKUP(J830,'DANH MỤC'!$A$1:$B$19,2,0)</f>
        <v>Sản phẩm 0003</v>
      </c>
      <c r="L830" s="9" t="s">
        <v>15</v>
      </c>
      <c r="M830">
        <v>1</v>
      </c>
      <c r="N830" s="3">
        <f>IF(LEFT(K830,1)="S",VLOOKUP(K830,'DANH MỤC'!$B:$D,2,0),VLOOKUP(K830,'DANH MỤC'!$B:$D,3,0))</f>
        <v>2500000</v>
      </c>
      <c r="O830">
        <v>5</v>
      </c>
      <c r="P830" s="3">
        <f>N830*O830%*CSDL[[#This Row],[SỐ LƯỢNG]]</f>
        <v>125000</v>
      </c>
      <c r="Q830" s="3">
        <f t="shared" si="422"/>
        <v>2375000</v>
      </c>
    </row>
    <row r="831" spans="1:17" x14ac:dyDescent="0.3">
      <c r="A831" s="23" t="str">
        <f>A830</f>
        <v>15/06/2019</v>
      </c>
      <c r="B831" s="8" t="str">
        <f>B830</f>
        <v>15/06/2019</v>
      </c>
      <c r="C831" s="8">
        <v>6</v>
      </c>
      <c r="D831" s="8" t="str">
        <f>D830</f>
        <v>DH14739</v>
      </c>
      <c r="E831" s="8" t="str">
        <f>E830</f>
        <v>ha.vo</v>
      </c>
      <c r="F831" s="8" t="str">
        <f>VLOOKUP(E831,'DANH MỤC'!$F:$G,2,0)</f>
        <v>Nhóm 2</v>
      </c>
      <c r="G831" s="8" t="str">
        <f>G830</f>
        <v>KH0392</v>
      </c>
      <c r="H831" t="str">
        <f>VLOOKUP(G831,'DANH MỤC'!$I:$K,2,0)</f>
        <v>KH 0392</v>
      </c>
      <c r="I831" t="str">
        <f>VLOOKUP(G831,'DANH MỤC'!$I:$K,3,0)</f>
        <v>Bạc Liêu</v>
      </c>
      <c r="J831" s="8" t="s">
        <v>5944</v>
      </c>
      <c r="K831" t="str">
        <f>VLOOKUP(J831,'DANH MỤC'!$A$1:$B$19,2,0)</f>
        <v>Hàng tặng 0001</v>
      </c>
      <c r="L831" s="9" t="s">
        <v>24</v>
      </c>
      <c r="M831">
        <v>1</v>
      </c>
      <c r="N831" s="3">
        <f>IF(LEFT(K831,1)="S",VLOOKUP(K831,'DANH MỤC'!$B:$D,2,0),VLOOKUP(K831,'DANH MỤC'!$B:$D,3,0))</f>
        <v>200000</v>
      </c>
      <c r="O831">
        <v>100</v>
      </c>
      <c r="P831" s="3">
        <f>N831*O831%*CSDL[[#This Row],[SỐ LƯỢNG]]</f>
        <v>200000</v>
      </c>
      <c r="Q831" s="3">
        <f t="shared" si="422"/>
        <v>0</v>
      </c>
    </row>
    <row r="832" spans="1:17" x14ac:dyDescent="0.3">
      <c r="A832" s="23" t="s">
        <v>212</v>
      </c>
      <c r="B832" s="8" t="s">
        <v>212</v>
      </c>
      <c r="C832" s="8">
        <v>6</v>
      </c>
      <c r="D832" s="8" t="s">
        <v>434</v>
      </c>
      <c r="E832" s="8" t="s">
        <v>13816</v>
      </c>
      <c r="F832" s="8" t="str">
        <f>VLOOKUP(E832,'DANH MỤC'!$F:$G,2,0)</f>
        <v>Nhóm 1</v>
      </c>
      <c r="G832" s="8" t="s">
        <v>6426</v>
      </c>
      <c r="H832" t="str">
        <f>VLOOKUP(G832,'DANH MỤC'!$I:$K,2,0)</f>
        <v>KH 0393</v>
      </c>
      <c r="I832" t="str">
        <f>VLOOKUP(G832,'DANH MỤC'!$I:$K,3,0)</f>
        <v>Lào Cai</v>
      </c>
      <c r="J832" s="8" t="s">
        <v>5940</v>
      </c>
      <c r="K832" t="str">
        <f>VLOOKUP(J832,'DANH MỤC'!$A$1:$B$19,2,0)</f>
        <v>Sản phẩm 0002</v>
      </c>
      <c r="L832" s="9" t="s">
        <v>15</v>
      </c>
      <c r="M832">
        <v>1</v>
      </c>
      <c r="N832" s="3">
        <f>IF(LEFT(K832,1)="S",VLOOKUP(K832,'DANH MỤC'!$B:$D,2,0),VLOOKUP(K832,'DANH MỤC'!$B:$D,3,0))</f>
        <v>2000000</v>
      </c>
      <c r="O832">
        <v>0</v>
      </c>
      <c r="P832" s="3">
        <f>N832*O832%*CSDL[[#This Row],[SỐ LƯỢNG]]</f>
        <v>0</v>
      </c>
      <c r="Q832" s="3">
        <f t="shared" si="422"/>
        <v>2000000</v>
      </c>
    </row>
    <row r="833" spans="1:17" x14ac:dyDescent="0.3">
      <c r="A833" s="23" t="str">
        <f>A832</f>
        <v>15/06/2019</v>
      </c>
      <c r="B833" s="8" t="str">
        <f>B832</f>
        <v>15/06/2019</v>
      </c>
      <c r="C833" s="8">
        <v>6</v>
      </c>
      <c r="D833" s="8" t="str">
        <f>D832</f>
        <v>DH14738</v>
      </c>
      <c r="E833" s="8" t="str">
        <f>E832</f>
        <v>luyen.dam</v>
      </c>
      <c r="F833" s="8" t="str">
        <f>VLOOKUP(E833,'DANH MỤC'!$F:$G,2,0)</f>
        <v>Nhóm 1</v>
      </c>
      <c r="G833" s="8" t="str">
        <f>G832</f>
        <v>KH0393</v>
      </c>
      <c r="H833" t="str">
        <f>VLOOKUP(G833,'DANH MỤC'!$I:$K,2,0)</f>
        <v>KH 0393</v>
      </c>
      <c r="I833" t="str">
        <f>VLOOKUP(G833,'DANH MỤC'!$I:$K,3,0)</f>
        <v>Lào Cai</v>
      </c>
      <c r="J833" s="8" t="s">
        <v>5944</v>
      </c>
      <c r="K833" t="str">
        <f>VLOOKUP(J833,'DANH MỤC'!$A$1:$B$19,2,0)</f>
        <v>Hàng tặng 0001</v>
      </c>
      <c r="L833" s="9" t="s">
        <v>24</v>
      </c>
      <c r="M833">
        <v>2</v>
      </c>
      <c r="N833" s="3">
        <f>IF(LEFT(K833,1)="S",VLOOKUP(K833,'DANH MỤC'!$B:$D,2,0),VLOOKUP(K833,'DANH MỤC'!$B:$D,3,0))</f>
        <v>200000</v>
      </c>
      <c r="O833">
        <v>100</v>
      </c>
      <c r="P833" s="3">
        <f>N833*O833%*CSDL[[#This Row],[SỐ LƯỢNG]]</f>
        <v>400000</v>
      </c>
      <c r="Q833" s="3">
        <f t="shared" si="422"/>
        <v>0</v>
      </c>
    </row>
    <row r="834" spans="1:17" x14ac:dyDescent="0.3">
      <c r="A834" s="23" t="s">
        <v>212</v>
      </c>
      <c r="B834" s="8" t="s">
        <v>212</v>
      </c>
      <c r="C834" s="8">
        <v>6</v>
      </c>
      <c r="D834" s="8" t="s">
        <v>435</v>
      </c>
      <c r="E834" s="8" t="s">
        <v>13817</v>
      </c>
      <c r="F834" s="8" t="str">
        <f>VLOOKUP(E834,'DANH MỤC'!$F:$G,2,0)</f>
        <v>Nhóm 1</v>
      </c>
      <c r="G834" s="8" t="s">
        <v>6427</v>
      </c>
      <c r="H834" t="str">
        <f>VLOOKUP(G834,'DANH MỤC'!$I:$K,2,0)</f>
        <v>KH 0394</v>
      </c>
      <c r="I834" t="str">
        <f>VLOOKUP(G834,'DANH MỤC'!$I:$K,3,0)</f>
        <v>Đà Nẵng</v>
      </c>
      <c r="J834" s="8" t="s">
        <v>5939</v>
      </c>
      <c r="K834" t="str">
        <f>VLOOKUP(J834,'DANH MỤC'!$A$1:$B$19,2,0)</f>
        <v>Sản phẩm 0001</v>
      </c>
      <c r="L834" s="9" t="s">
        <v>15</v>
      </c>
      <c r="M834">
        <v>1</v>
      </c>
      <c r="N834" s="3">
        <f>IF(LEFT(K834,1)="S",VLOOKUP(K834,'DANH MỤC'!$B:$D,2,0),VLOOKUP(K834,'DANH MỤC'!$B:$D,3,0))</f>
        <v>3000000</v>
      </c>
      <c r="O834">
        <v>0</v>
      </c>
      <c r="P834" s="3">
        <f>N834*O834%*CSDL[[#This Row],[SỐ LƯỢNG]]</f>
        <v>0</v>
      </c>
      <c r="Q834" s="3">
        <f t="shared" si="422"/>
        <v>3000000</v>
      </c>
    </row>
    <row r="835" spans="1:17" x14ac:dyDescent="0.3">
      <c r="A835" s="23" t="str">
        <f>A834</f>
        <v>15/06/2019</v>
      </c>
      <c r="B835" s="8" t="str">
        <f>B834</f>
        <v>15/06/2019</v>
      </c>
      <c r="C835" s="8">
        <v>6</v>
      </c>
      <c r="D835" s="8" t="str">
        <f>D834</f>
        <v>DH14737</v>
      </c>
      <c r="E835" s="8" t="str">
        <f>E834</f>
        <v>ha.hoang</v>
      </c>
      <c r="F835" s="8" t="str">
        <f>VLOOKUP(E835,'DANH MỤC'!$F:$G,2,0)</f>
        <v>Nhóm 1</v>
      </c>
      <c r="G835" s="8" t="str">
        <f>G834</f>
        <v>KH0394</v>
      </c>
      <c r="H835" t="str">
        <f>VLOOKUP(G835,'DANH MỤC'!$I:$K,2,0)</f>
        <v>KH 0394</v>
      </c>
      <c r="I835" t="str">
        <f>VLOOKUP(G835,'DANH MỤC'!$I:$K,3,0)</f>
        <v>Đà Nẵng</v>
      </c>
      <c r="J835" s="8" t="s">
        <v>5944</v>
      </c>
      <c r="K835" t="str">
        <f>VLOOKUP(J835,'DANH MỤC'!$A$1:$B$19,2,0)</f>
        <v>Hàng tặng 0001</v>
      </c>
      <c r="L835" s="9" t="s">
        <v>24</v>
      </c>
      <c r="M835">
        <v>2</v>
      </c>
      <c r="N835" s="3">
        <f>IF(LEFT(K835,1)="S",VLOOKUP(K835,'DANH MỤC'!$B:$D,2,0),VLOOKUP(K835,'DANH MỤC'!$B:$D,3,0))</f>
        <v>200000</v>
      </c>
      <c r="O835">
        <v>100</v>
      </c>
      <c r="P835" s="3">
        <f>N835*O835%*CSDL[[#This Row],[SỐ LƯỢNG]]</f>
        <v>400000</v>
      </c>
      <c r="Q835" s="3">
        <f t="shared" ref="Q835:Q898" si="438">N835*M835-P835</f>
        <v>0</v>
      </c>
    </row>
    <row r="836" spans="1:17" x14ac:dyDescent="0.3">
      <c r="A836" s="23" t="s">
        <v>212</v>
      </c>
      <c r="B836" s="8" t="s">
        <v>212</v>
      </c>
      <c r="C836" s="8">
        <v>6</v>
      </c>
      <c r="D836" s="8" t="s">
        <v>436</v>
      </c>
      <c r="E836" s="8" t="s">
        <v>13823</v>
      </c>
      <c r="F836" s="8" t="str">
        <f>VLOOKUP(E836,'DANH MỤC'!$F:$G,2,0)</f>
        <v>Nhóm 1</v>
      </c>
      <c r="G836" s="8" t="s">
        <v>6428</v>
      </c>
      <c r="H836" t="str">
        <f>VLOOKUP(G836,'DANH MỤC'!$I:$K,2,0)</f>
        <v>KH 0395</v>
      </c>
      <c r="I836" t="str">
        <f>VLOOKUP(G836,'DANH MỤC'!$I:$K,3,0)</f>
        <v>Quảng Bình</v>
      </c>
      <c r="J836" s="8" t="s">
        <v>5939</v>
      </c>
      <c r="K836" t="str">
        <f>VLOOKUP(J836,'DANH MỤC'!$A$1:$B$19,2,0)</f>
        <v>Sản phẩm 0001</v>
      </c>
      <c r="L836" s="9" t="s">
        <v>15</v>
      </c>
      <c r="M836">
        <v>1</v>
      </c>
      <c r="N836" s="3">
        <f>IF(LEFT(K836,1)="S",VLOOKUP(K836,'DANH MỤC'!$B:$D,2,0),VLOOKUP(K836,'DANH MỤC'!$B:$D,3,0))</f>
        <v>3000000</v>
      </c>
      <c r="O836">
        <v>0</v>
      </c>
      <c r="P836" s="3">
        <f>N836*O836%*CSDL[[#This Row],[SỐ LƯỢNG]]</f>
        <v>0</v>
      </c>
      <c r="Q836" s="3">
        <f t="shared" si="438"/>
        <v>3000000</v>
      </c>
    </row>
    <row r="837" spans="1:17" x14ac:dyDescent="0.3">
      <c r="A837" s="23" t="str">
        <f>A836</f>
        <v>15/06/2019</v>
      </c>
      <c r="B837" s="8" t="str">
        <f>B836</f>
        <v>15/06/2019</v>
      </c>
      <c r="C837" s="8">
        <v>6</v>
      </c>
      <c r="D837" s="8" t="str">
        <f>D836</f>
        <v>DH14736</v>
      </c>
      <c r="E837" s="8" t="str">
        <f>E836</f>
        <v>giang.nguyen</v>
      </c>
      <c r="F837" s="8" t="str">
        <f>VLOOKUP(E837,'DANH MỤC'!$F:$G,2,0)</f>
        <v>Nhóm 1</v>
      </c>
      <c r="G837" s="8" t="str">
        <f>G836</f>
        <v>KH0395</v>
      </c>
      <c r="H837" t="str">
        <f>VLOOKUP(G837,'DANH MỤC'!$I:$K,2,0)</f>
        <v>KH 0395</v>
      </c>
      <c r="I837" t="str">
        <f>VLOOKUP(G837,'DANH MỤC'!$I:$K,3,0)</f>
        <v>Quảng Bình</v>
      </c>
      <c r="J837" s="8" t="s">
        <v>5944</v>
      </c>
      <c r="K837" t="str">
        <f>VLOOKUP(J837,'DANH MỤC'!$A$1:$B$19,2,0)</f>
        <v>Hàng tặng 0001</v>
      </c>
      <c r="L837" s="9" t="s">
        <v>24</v>
      </c>
      <c r="M837">
        <v>2</v>
      </c>
      <c r="N837" s="3">
        <f>IF(LEFT(K837,1)="S",VLOOKUP(K837,'DANH MỤC'!$B:$D,2,0),VLOOKUP(K837,'DANH MỤC'!$B:$D,3,0))</f>
        <v>200000</v>
      </c>
      <c r="O837">
        <v>100</v>
      </c>
      <c r="P837" s="3">
        <f>N837*O837%*CSDL[[#This Row],[SỐ LƯỢNG]]</f>
        <v>400000</v>
      </c>
      <c r="Q837" s="3">
        <f t="shared" si="438"/>
        <v>0</v>
      </c>
    </row>
    <row r="838" spans="1:17" x14ac:dyDescent="0.3">
      <c r="A838" s="23" t="s">
        <v>212</v>
      </c>
      <c r="B838" s="8" t="s">
        <v>212</v>
      </c>
      <c r="C838" s="8">
        <v>6</v>
      </c>
      <c r="D838" s="8" t="s">
        <v>437</v>
      </c>
      <c r="E838" s="8" t="s">
        <v>13823</v>
      </c>
      <c r="F838" s="8" t="str">
        <f>VLOOKUP(E838,'DANH MỤC'!$F:$G,2,0)</f>
        <v>Nhóm 1</v>
      </c>
      <c r="G838" s="8" t="s">
        <v>6429</v>
      </c>
      <c r="H838" t="str">
        <f>VLOOKUP(G838,'DANH MỤC'!$I:$K,2,0)</f>
        <v>KH 0396</v>
      </c>
      <c r="I838" t="str">
        <f>VLOOKUP(G838,'DANH MỤC'!$I:$K,3,0)</f>
        <v>Bạc Liêu</v>
      </c>
      <c r="J838" s="8" t="s">
        <v>5940</v>
      </c>
      <c r="K838" t="str">
        <f>VLOOKUP(J838,'DANH MỤC'!$A$1:$B$19,2,0)</f>
        <v>Sản phẩm 0002</v>
      </c>
      <c r="L838" s="9" t="s">
        <v>15</v>
      </c>
      <c r="M838">
        <v>1</v>
      </c>
      <c r="N838" s="3">
        <f>IF(LEFT(K838,1)="S",VLOOKUP(K838,'DANH MỤC'!$B:$D,2,0),VLOOKUP(K838,'DANH MỤC'!$B:$D,3,0))</f>
        <v>2000000</v>
      </c>
      <c r="O838">
        <v>5</v>
      </c>
      <c r="P838" s="3">
        <f>N838*O838%*CSDL[[#This Row],[SỐ LƯỢNG]]</f>
        <v>100000</v>
      </c>
      <c r="Q838" s="3">
        <f t="shared" si="438"/>
        <v>1900000</v>
      </c>
    </row>
    <row r="839" spans="1:17" x14ac:dyDescent="0.3">
      <c r="A839" s="23" t="s">
        <v>212</v>
      </c>
      <c r="B839" s="8" t="s">
        <v>212</v>
      </c>
      <c r="C839" s="8">
        <v>6</v>
      </c>
      <c r="D839" s="8" t="s">
        <v>438</v>
      </c>
      <c r="E839" s="8" t="s">
        <v>13814</v>
      </c>
      <c r="F839" s="8" t="str">
        <f>VLOOKUP(E839,'DANH MỤC'!$F:$G,2,0)</f>
        <v>Nhóm 1</v>
      </c>
      <c r="G839" s="8" t="s">
        <v>6430</v>
      </c>
      <c r="H839" t="str">
        <f>VLOOKUP(G839,'DANH MỤC'!$I:$K,2,0)</f>
        <v>KH 0397</v>
      </c>
      <c r="I839" t="str">
        <f>VLOOKUP(G839,'DANH MỤC'!$I:$K,3,0)</f>
        <v>Thái Bình</v>
      </c>
      <c r="J839" s="8" t="s">
        <v>5940</v>
      </c>
      <c r="K839" t="str">
        <f>VLOOKUP(J839,'DANH MỤC'!$A$1:$B$19,2,0)</f>
        <v>Sản phẩm 0002</v>
      </c>
      <c r="L839" s="9" t="s">
        <v>15</v>
      </c>
      <c r="M839">
        <v>1</v>
      </c>
      <c r="N839" s="3">
        <f>IF(LEFT(K839,1)="S",VLOOKUP(K839,'DANH MỤC'!$B:$D,2,0),VLOOKUP(K839,'DANH MỤC'!$B:$D,3,0))</f>
        <v>2000000</v>
      </c>
      <c r="O839">
        <v>5</v>
      </c>
      <c r="P839" s="3">
        <f>N839*O839%*CSDL[[#This Row],[SỐ LƯỢNG]]</f>
        <v>100000</v>
      </c>
      <c r="Q839" s="3">
        <f t="shared" si="438"/>
        <v>1900000</v>
      </c>
    </row>
    <row r="840" spans="1:17" x14ac:dyDescent="0.3">
      <c r="A840" s="23" t="s">
        <v>212</v>
      </c>
      <c r="B840" s="8" t="s">
        <v>212</v>
      </c>
      <c r="C840" s="8">
        <v>6</v>
      </c>
      <c r="D840" s="8" t="s">
        <v>439</v>
      </c>
      <c r="E840" s="8" t="s">
        <v>13830</v>
      </c>
      <c r="F840" s="8" t="str">
        <f>VLOOKUP(E840,'DANH MỤC'!$F:$G,2,0)</f>
        <v>Nhóm 2</v>
      </c>
      <c r="G840" s="8" t="s">
        <v>6431</v>
      </c>
      <c r="H840" t="str">
        <f>VLOOKUP(G840,'DANH MỤC'!$I:$K,2,0)</f>
        <v>KH 0398</v>
      </c>
      <c r="I840" t="str">
        <f>VLOOKUP(G840,'DANH MỤC'!$I:$K,3,0)</f>
        <v>Hậu Giang</v>
      </c>
      <c r="J840" s="8" t="s">
        <v>5939</v>
      </c>
      <c r="K840" t="str">
        <f>VLOOKUP(J840,'DANH MỤC'!$A$1:$B$19,2,0)</f>
        <v>Sản phẩm 0001</v>
      </c>
      <c r="L840" s="9" t="s">
        <v>15</v>
      </c>
      <c r="M840">
        <v>1</v>
      </c>
      <c r="N840" s="3">
        <f>IF(LEFT(K840,1)="S",VLOOKUP(K840,'DANH MỤC'!$B:$D,2,0),VLOOKUP(K840,'DANH MỤC'!$B:$D,3,0))</f>
        <v>3000000</v>
      </c>
      <c r="O840">
        <v>0</v>
      </c>
      <c r="P840" s="3">
        <f>N840*O840%*CSDL[[#This Row],[SỐ LƯỢNG]]</f>
        <v>0</v>
      </c>
      <c r="Q840" s="3">
        <f t="shared" si="438"/>
        <v>3000000</v>
      </c>
    </row>
    <row r="841" spans="1:17" x14ac:dyDescent="0.3">
      <c r="A841" s="23" t="str">
        <f>A840</f>
        <v>15/06/2019</v>
      </c>
      <c r="B841" s="8" t="str">
        <f>B840</f>
        <v>15/06/2019</v>
      </c>
      <c r="C841" s="8">
        <v>6</v>
      </c>
      <c r="D841" s="8" t="str">
        <f>D840</f>
        <v>DH14733</v>
      </c>
      <c r="E841" s="8" t="str">
        <f>E840</f>
        <v>ha.vo</v>
      </c>
      <c r="F841" s="8" t="str">
        <f>VLOOKUP(E841,'DANH MỤC'!$F:$G,2,0)</f>
        <v>Nhóm 2</v>
      </c>
      <c r="G841" s="8" t="str">
        <f>G840</f>
        <v>KH0398</v>
      </c>
      <c r="H841" t="str">
        <f>VLOOKUP(G841,'DANH MỤC'!$I:$K,2,0)</f>
        <v>KH 0398</v>
      </c>
      <c r="I841" t="str">
        <f>VLOOKUP(G841,'DANH MỤC'!$I:$K,3,0)</f>
        <v>Hậu Giang</v>
      </c>
      <c r="J841" s="8" t="s">
        <v>5944</v>
      </c>
      <c r="K841" t="str">
        <f>VLOOKUP(J841,'DANH MỤC'!$A$1:$B$19,2,0)</f>
        <v>Hàng tặng 0001</v>
      </c>
      <c r="L841" s="9" t="s">
        <v>24</v>
      </c>
      <c r="M841">
        <v>1</v>
      </c>
      <c r="N841" s="3">
        <f>IF(LEFT(K841,1)="S",VLOOKUP(K841,'DANH MỤC'!$B:$D,2,0),VLOOKUP(K841,'DANH MỤC'!$B:$D,3,0))</f>
        <v>200000</v>
      </c>
      <c r="O841">
        <v>100</v>
      </c>
      <c r="P841" s="3">
        <f>N841*O841%*CSDL[[#This Row],[SỐ LƯỢNG]]</f>
        <v>200000</v>
      </c>
      <c r="Q841" s="3">
        <f t="shared" si="438"/>
        <v>0</v>
      </c>
    </row>
    <row r="842" spans="1:17" x14ac:dyDescent="0.3">
      <c r="A842" s="23" t="s">
        <v>212</v>
      </c>
      <c r="B842" s="8" t="s">
        <v>212</v>
      </c>
      <c r="C842" s="8">
        <v>6</v>
      </c>
      <c r="D842" s="8" t="s">
        <v>440</v>
      </c>
      <c r="E842" s="8" t="s">
        <v>13830</v>
      </c>
      <c r="F842" s="8" t="str">
        <f>VLOOKUP(E842,'DANH MỤC'!$F:$G,2,0)</f>
        <v>Nhóm 2</v>
      </c>
      <c r="G842" s="8" t="s">
        <v>6432</v>
      </c>
      <c r="H842" t="str">
        <f>VLOOKUP(G842,'DANH MỤC'!$I:$K,2,0)</f>
        <v>KH 0399</v>
      </c>
      <c r="I842" t="str">
        <f>VLOOKUP(G842,'DANH MỤC'!$I:$K,3,0)</f>
        <v>Bắc Kạn</v>
      </c>
      <c r="J842" s="8" t="s">
        <v>14</v>
      </c>
      <c r="K842" t="str">
        <f>VLOOKUP(J842,'DANH MỤC'!$A$1:$B$19,2,0)</f>
        <v>Sản phẩm 0004</v>
      </c>
      <c r="L842" s="9" t="s">
        <v>15</v>
      </c>
      <c r="M842">
        <v>1</v>
      </c>
      <c r="N842" s="3">
        <f>IF(LEFT(K842,1)="S",VLOOKUP(K842,'DANH MỤC'!$B:$D,2,0),VLOOKUP(K842,'DANH MỤC'!$B:$D,3,0))</f>
        <v>3500000</v>
      </c>
      <c r="O842">
        <v>5</v>
      </c>
      <c r="P842" s="3">
        <f>N842*O842%*CSDL[[#This Row],[SỐ LƯỢNG]]</f>
        <v>175000</v>
      </c>
      <c r="Q842" s="3">
        <f t="shared" si="438"/>
        <v>3325000</v>
      </c>
    </row>
    <row r="843" spans="1:17" x14ac:dyDescent="0.3">
      <c r="A843" s="23" t="str">
        <f>A842</f>
        <v>15/06/2019</v>
      </c>
      <c r="B843" s="8" t="str">
        <f>B842</f>
        <v>15/06/2019</v>
      </c>
      <c r="C843" s="8">
        <v>6</v>
      </c>
      <c r="D843" s="8" t="str">
        <f>D842</f>
        <v>DH14732</v>
      </c>
      <c r="E843" s="8" t="str">
        <f>E842</f>
        <v>ha.vo</v>
      </c>
      <c r="F843" s="8" t="str">
        <f>VLOOKUP(E843,'DANH MỤC'!$F:$G,2,0)</f>
        <v>Nhóm 2</v>
      </c>
      <c r="G843" s="8" t="str">
        <f>G842</f>
        <v>KH0399</v>
      </c>
      <c r="H843" t="str">
        <f>VLOOKUP(G843,'DANH MỤC'!$I:$K,2,0)</f>
        <v>KH 0399</v>
      </c>
      <c r="I843" t="str">
        <f>VLOOKUP(G843,'DANH MỤC'!$I:$K,3,0)</f>
        <v>Bắc Kạn</v>
      </c>
      <c r="J843" s="8" t="s">
        <v>5944</v>
      </c>
      <c r="K843" t="str">
        <f>VLOOKUP(J843,'DANH MỤC'!$A$1:$B$19,2,0)</f>
        <v>Hàng tặng 0001</v>
      </c>
      <c r="L843" s="9" t="s">
        <v>24</v>
      </c>
      <c r="M843">
        <v>1</v>
      </c>
      <c r="N843" s="3">
        <f>IF(LEFT(K843,1)="S",VLOOKUP(K843,'DANH MỤC'!$B:$D,2,0),VLOOKUP(K843,'DANH MỤC'!$B:$D,3,0))</f>
        <v>200000</v>
      </c>
      <c r="O843">
        <v>100</v>
      </c>
      <c r="P843" s="3">
        <f>N843*O843%*CSDL[[#This Row],[SỐ LƯỢNG]]</f>
        <v>200000</v>
      </c>
      <c r="Q843" s="3">
        <f t="shared" si="438"/>
        <v>0</v>
      </c>
    </row>
    <row r="844" spans="1:17" x14ac:dyDescent="0.3">
      <c r="A844" s="23" t="s">
        <v>212</v>
      </c>
      <c r="B844" s="8" t="s">
        <v>441</v>
      </c>
      <c r="C844" s="8">
        <v>6</v>
      </c>
      <c r="D844" s="8" t="s">
        <v>442</v>
      </c>
      <c r="E844" s="8" t="s">
        <v>13821</v>
      </c>
      <c r="F844" s="8" t="str">
        <f>VLOOKUP(E844,'DANH MỤC'!$F:$G,2,0)</f>
        <v>Nhóm 1</v>
      </c>
      <c r="G844" s="8" t="s">
        <v>6433</v>
      </c>
      <c r="H844" t="str">
        <f>VLOOKUP(G844,'DANH MỤC'!$I:$K,2,0)</f>
        <v>KH 0400</v>
      </c>
      <c r="I844" t="str">
        <f>VLOOKUP(G844,'DANH MỤC'!$I:$K,3,0)</f>
        <v>Bình Định</v>
      </c>
      <c r="J844" s="8" t="s">
        <v>14</v>
      </c>
      <c r="K844" t="str">
        <f>VLOOKUP(J844,'DANH MỤC'!$A$1:$B$19,2,0)</f>
        <v>Sản phẩm 0004</v>
      </c>
      <c r="L844" s="9" t="s">
        <v>15</v>
      </c>
      <c r="M844">
        <v>1</v>
      </c>
      <c r="N844" s="3">
        <f>IF(LEFT(K844,1)="S",VLOOKUP(K844,'DANH MỤC'!$B:$D,2,0),VLOOKUP(K844,'DANH MỤC'!$B:$D,3,0))</f>
        <v>3500000</v>
      </c>
      <c r="O844">
        <v>5</v>
      </c>
      <c r="P844" s="3">
        <f>N844*O844%*CSDL[[#This Row],[SỐ LƯỢNG]]</f>
        <v>175000</v>
      </c>
      <c r="Q844" s="3">
        <f t="shared" si="438"/>
        <v>3325000</v>
      </c>
    </row>
    <row r="845" spans="1:17" x14ac:dyDescent="0.3">
      <c r="A845" s="23" t="str">
        <f>A844</f>
        <v>15/06/2019</v>
      </c>
      <c r="B845" s="8" t="str">
        <f>B844</f>
        <v>11/06/2019</v>
      </c>
      <c r="C845" s="8">
        <v>6</v>
      </c>
      <c r="D845" s="8" t="str">
        <f>D844</f>
        <v>DH14592</v>
      </c>
      <c r="E845" s="8" t="str">
        <f>E844</f>
        <v>thu.le</v>
      </c>
      <c r="F845" s="8" t="str">
        <f>VLOOKUP(E845,'DANH MỤC'!$F:$G,2,0)</f>
        <v>Nhóm 1</v>
      </c>
      <c r="G845" s="8" t="str">
        <f>G844</f>
        <v>KH0400</v>
      </c>
      <c r="H845" t="str">
        <f>VLOOKUP(G845,'DANH MỤC'!$I:$K,2,0)</f>
        <v>KH 0400</v>
      </c>
      <c r="I845" t="str">
        <f>VLOOKUP(G845,'DANH MỤC'!$I:$K,3,0)</f>
        <v>Bình Định</v>
      </c>
      <c r="J845" s="8" t="s">
        <v>5944</v>
      </c>
      <c r="K845" t="str">
        <f>VLOOKUP(J845,'DANH MỤC'!$A$1:$B$19,2,0)</f>
        <v>Hàng tặng 0001</v>
      </c>
      <c r="L845" s="9" t="s">
        <v>24</v>
      </c>
      <c r="M845">
        <v>1</v>
      </c>
      <c r="N845" s="3">
        <f>IF(LEFT(K845,1)="S",VLOOKUP(K845,'DANH MỤC'!$B:$D,2,0),VLOOKUP(K845,'DANH MỤC'!$B:$D,3,0))</f>
        <v>200000</v>
      </c>
      <c r="O845">
        <v>100</v>
      </c>
      <c r="P845" s="3">
        <f>N845*O845%*CSDL[[#This Row],[SỐ LƯỢNG]]</f>
        <v>200000</v>
      </c>
      <c r="Q845" s="3">
        <f t="shared" si="438"/>
        <v>0</v>
      </c>
    </row>
    <row r="846" spans="1:17" x14ac:dyDescent="0.3">
      <c r="A846" s="23" t="s">
        <v>443</v>
      </c>
      <c r="B846" s="8" t="s">
        <v>443</v>
      </c>
      <c r="C846" s="8">
        <v>6</v>
      </c>
      <c r="D846" s="8" t="s">
        <v>444</v>
      </c>
      <c r="E846" s="8" t="s">
        <v>13817</v>
      </c>
      <c r="F846" s="8" t="str">
        <f>VLOOKUP(E846,'DANH MỤC'!$F:$G,2,0)</f>
        <v>Nhóm 1</v>
      </c>
      <c r="G846" s="8" t="s">
        <v>6434</v>
      </c>
      <c r="H846" t="str">
        <f>VLOOKUP(G846,'DANH MỤC'!$I:$K,2,0)</f>
        <v>KH 0401</v>
      </c>
      <c r="I846" t="str">
        <f>VLOOKUP(G846,'DANH MỤC'!$I:$K,3,0)</f>
        <v>Kiên Giang</v>
      </c>
      <c r="J846" s="8" t="s">
        <v>5939</v>
      </c>
      <c r="K846" t="str">
        <f>VLOOKUP(J846,'DANH MỤC'!$A$1:$B$19,2,0)</f>
        <v>Sản phẩm 0001</v>
      </c>
      <c r="L846" s="9" t="s">
        <v>15</v>
      </c>
      <c r="M846">
        <v>1</v>
      </c>
      <c r="N846" s="3">
        <f>IF(LEFT(K846,1)="S",VLOOKUP(K846,'DANH MỤC'!$B:$D,2,0),VLOOKUP(K846,'DANH MỤC'!$B:$D,3,0))</f>
        <v>3000000</v>
      </c>
      <c r="O846">
        <v>5</v>
      </c>
      <c r="P846" s="3">
        <f>N846*O846%*CSDL[[#This Row],[SỐ LƯỢNG]]</f>
        <v>150000</v>
      </c>
      <c r="Q846" s="3">
        <f t="shared" si="438"/>
        <v>2850000</v>
      </c>
    </row>
    <row r="847" spans="1:17" x14ac:dyDescent="0.3">
      <c r="A847" s="23" t="s">
        <v>443</v>
      </c>
      <c r="B847" s="8" t="s">
        <v>443</v>
      </c>
      <c r="C847" s="8">
        <v>6</v>
      </c>
      <c r="D847" s="8" t="s">
        <v>445</v>
      </c>
      <c r="E847" s="8" t="s">
        <v>13830</v>
      </c>
      <c r="F847" s="8" t="str">
        <f>VLOOKUP(E847,'DANH MỤC'!$F:$G,2,0)</f>
        <v>Nhóm 2</v>
      </c>
      <c r="G847" s="8" t="s">
        <v>6435</v>
      </c>
      <c r="H847" t="str">
        <f>VLOOKUP(G847,'DANH MỤC'!$I:$K,2,0)</f>
        <v>KH 0402</v>
      </c>
      <c r="I847" t="str">
        <f>VLOOKUP(G847,'DANH MỤC'!$I:$K,3,0)</f>
        <v>Đồng Tháp</v>
      </c>
      <c r="J847" s="8" t="s">
        <v>14</v>
      </c>
      <c r="K847" t="str">
        <f>VLOOKUP(J847,'DANH MỤC'!$A$1:$B$19,2,0)</f>
        <v>Sản phẩm 0004</v>
      </c>
      <c r="L847" s="9" t="s">
        <v>15</v>
      </c>
      <c r="M847">
        <v>2</v>
      </c>
      <c r="N847" s="3">
        <f>IF(LEFT(K847,1)="S",VLOOKUP(K847,'DANH MỤC'!$B:$D,2,0),VLOOKUP(K847,'DANH MỤC'!$B:$D,3,0))</f>
        <v>3500000</v>
      </c>
      <c r="O847">
        <v>10</v>
      </c>
      <c r="P847" s="3">
        <f>N847*O847%*CSDL[[#This Row],[SỐ LƯỢNG]]</f>
        <v>700000</v>
      </c>
      <c r="Q847" s="3">
        <f t="shared" si="438"/>
        <v>6300000</v>
      </c>
    </row>
    <row r="848" spans="1:17" x14ac:dyDescent="0.3">
      <c r="A848" s="23" t="str">
        <f t="shared" ref="A848:A850" si="439">A847</f>
        <v>14/06/2019</v>
      </c>
      <c r="B848" s="8" t="str">
        <f t="shared" ref="B848:B850" si="440">B847</f>
        <v>14/06/2019</v>
      </c>
      <c r="C848" s="8">
        <v>6</v>
      </c>
      <c r="D848" s="8" t="str">
        <f t="shared" ref="D848:D850" si="441">D847</f>
        <v>DH14730</v>
      </c>
      <c r="E848" s="8" t="str">
        <f t="shared" ref="E848:E850" si="442">E847</f>
        <v>ha.vo</v>
      </c>
      <c r="F848" s="8" t="str">
        <f>VLOOKUP(E848,'DANH MỤC'!$F:$G,2,0)</f>
        <v>Nhóm 2</v>
      </c>
      <c r="G848" s="8" t="str">
        <f t="shared" ref="G848:G850" si="443">G847</f>
        <v>KH0402</v>
      </c>
      <c r="H848" t="str">
        <f>VLOOKUP(G848,'DANH MỤC'!$I:$K,2,0)</f>
        <v>KH 0402</v>
      </c>
      <c r="I848" t="str">
        <f>VLOOKUP(G848,'DANH MỤC'!$I:$K,3,0)</f>
        <v>Đồng Tháp</v>
      </c>
      <c r="J848" s="8" t="s">
        <v>5939</v>
      </c>
      <c r="K848" t="str">
        <f>VLOOKUP(J848,'DANH MỤC'!$A$1:$B$19,2,0)</f>
        <v>Sản phẩm 0001</v>
      </c>
      <c r="L848" s="9" t="s">
        <v>15</v>
      </c>
      <c r="M848">
        <v>1</v>
      </c>
      <c r="N848" s="3">
        <f>IF(LEFT(K848,1)="S",VLOOKUP(K848,'DANH MỤC'!$B:$D,2,0),VLOOKUP(K848,'DANH MỤC'!$B:$D,3,0))</f>
        <v>3000000</v>
      </c>
      <c r="O848">
        <v>10</v>
      </c>
      <c r="P848" s="3">
        <f>N848*O848%*CSDL[[#This Row],[SỐ LƯỢNG]]</f>
        <v>300000</v>
      </c>
      <c r="Q848" s="3">
        <f t="shared" si="438"/>
        <v>2700000</v>
      </c>
    </row>
    <row r="849" spans="1:17" x14ac:dyDescent="0.3">
      <c r="A849" s="23" t="str">
        <f t="shared" si="439"/>
        <v>14/06/2019</v>
      </c>
      <c r="B849" s="8" t="str">
        <f t="shared" si="440"/>
        <v>14/06/2019</v>
      </c>
      <c r="C849" s="8">
        <v>6</v>
      </c>
      <c r="D849" s="8" t="str">
        <f t="shared" si="441"/>
        <v>DH14730</v>
      </c>
      <c r="E849" s="8" t="str">
        <f t="shared" si="442"/>
        <v>ha.vo</v>
      </c>
      <c r="F849" s="8" t="str">
        <f>VLOOKUP(E849,'DANH MỤC'!$F:$G,2,0)</f>
        <v>Nhóm 2</v>
      </c>
      <c r="G849" s="8" t="str">
        <f t="shared" si="443"/>
        <v>KH0402</v>
      </c>
      <c r="H849" t="str">
        <f>VLOOKUP(G849,'DANH MỤC'!$I:$K,2,0)</f>
        <v>KH 0402</v>
      </c>
      <c r="I849" t="str">
        <f>VLOOKUP(G849,'DANH MỤC'!$I:$K,3,0)</f>
        <v>Đồng Tháp</v>
      </c>
      <c r="J849" s="8" t="s">
        <v>5940</v>
      </c>
      <c r="K849" t="str">
        <f>VLOOKUP(J849,'DANH MỤC'!$A$1:$B$19,2,0)</f>
        <v>Sản phẩm 0002</v>
      </c>
      <c r="L849" s="9" t="s">
        <v>15</v>
      </c>
      <c r="M849">
        <v>1</v>
      </c>
      <c r="N849" s="3">
        <f>IF(LEFT(K849,1)="S",VLOOKUP(K849,'DANH MỤC'!$B:$D,2,0),VLOOKUP(K849,'DANH MỤC'!$B:$D,3,0))</f>
        <v>2000000</v>
      </c>
      <c r="O849">
        <v>10</v>
      </c>
      <c r="P849" s="3">
        <f>N849*O849%*CSDL[[#This Row],[SỐ LƯỢNG]]</f>
        <v>200000</v>
      </c>
      <c r="Q849" s="3">
        <f t="shared" si="438"/>
        <v>1800000</v>
      </c>
    </row>
    <row r="850" spans="1:17" x14ac:dyDescent="0.3">
      <c r="A850" s="23" t="str">
        <f t="shared" si="439"/>
        <v>14/06/2019</v>
      </c>
      <c r="B850" s="8" t="str">
        <f t="shared" si="440"/>
        <v>14/06/2019</v>
      </c>
      <c r="C850" s="8">
        <v>6</v>
      </c>
      <c r="D850" s="8" t="str">
        <f t="shared" si="441"/>
        <v>DH14730</v>
      </c>
      <c r="E850" s="8" t="str">
        <f t="shared" si="442"/>
        <v>ha.vo</v>
      </c>
      <c r="F850" s="8" t="str">
        <f>VLOOKUP(E850,'DANH MỤC'!$F:$G,2,0)</f>
        <v>Nhóm 2</v>
      </c>
      <c r="G850" s="8" t="str">
        <f t="shared" si="443"/>
        <v>KH0402</v>
      </c>
      <c r="H850" t="str">
        <f>VLOOKUP(G850,'DANH MỤC'!$I:$K,2,0)</f>
        <v>KH 0402</v>
      </c>
      <c r="I850" t="str">
        <f>VLOOKUP(G850,'DANH MỤC'!$I:$K,3,0)</f>
        <v>Đồng Tháp</v>
      </c>
      <c r="J850" s="8" t="s">
        <v>5945</v>
      </c>
      <c r="K850" t="str">
        <f>VLOOKUP(J850,'DANH MỤC'!$A$1:$B$19,2,0)</f>
        <v>Hàng tặng 0002</v>
      </c>
      <c r="L850" s="9" t="s">
        <v>51</v>
      </c>
      <c r="M850">
        <v>1</v>
      </c>
      <c r="N850" s="3">
        <f>IF(LEFT(K850,1)="S",VLOOKUP(K850,'DANH MỤC'!$B:$D,2,0),VLOOKUP(K850,'DANH MỤC'!$B:$D,3,0))</f>
        <v>500000</v>
      </c>
      <c r="O850">
        <v>0</v>
      </c>
      <c r="P850" s="3">
        <f>N850*O850%*CSDL[[#This Row],[SỐ LƯỢNG]]</f>
        <v>0</v>
      </c>
      <c r="Q850" s="3">
        <f t="shared" si="438"/>
        <v>500000</v>
      </c>
    </row>
    <row r="851" spans="1:17" x14ac:dyDescent="0.3">
      <c r="A851" s="23" t="s">
        <v>443</v>
      </c>
      <c r="B851" s="8" t="s">
        <v>443</v>
      </c>
      <c r="C851" s="8">
        <v>6</v>
      </c>
      <c r="D851" s="8" t="s">
        <v>446</v>
      </c>
      <c r="E851" s="8" t="s">
        <v>13819</v>
      </c>
      <c r="F851" s="8" t="str">
        <f>VLOOKUP(E851,'DANH MỤC'!$F:$G,2,0)</f>
        <v>Nhóm 1</v>
      </c>
      <c r="G851" s="8" t="s">
        <v>6436</v>
      </c>
      <c r="H851" t="str">
        <f>VLOOKUP(G851,'DANH MỤC'!$I:$K,2,0)</f>
        <v>KH 0403</v>
      </c>
      <c r="I851" t="str">
        <f>VLOOKUP(G851,'DANH MỤC'!$I:$K,3,0)</f>
        <v>An Giang</v>
      </c>
      <c r="J851" s="8" t="s">
        <v>14</v>
      </c>
      <c r="K851" t="str">
        <f>VLOOKUP(J851,'DANH MỤC'!$A$1:$B$19,2,0)</f>
        <v>Sản phẩm 0004</v>
      </c>
      <c r="L851" s="9" t="s">
        <v>15</v>
      </c>
      <c r="M851">
        <v>1</v>
      </c>
      <c r="N851" s="3">
        <f>IF(LEFT(K851,1)="S",VLOOKUP(K851,'DANH MỤC'!$B:$D,2,0),VLOOKUP(K851,'DANH MỤC'!$B:$D,3,0))</f>
        <v>3500000</v>
      </c>
      <c r="O851">
        <v>0</v>
      </c>
      <c r="P851" s="3">
        <f>N851*O851%*CSDL[[#This Row],[SỐ LƯỢNG]]</f>
        <v>0</v>
      </c>
      <c r="Q851" s="3">
        <f t="shared" si="438"/>
        <v>3500000</v>
      </c>
    </row>
    <row r="852" spans="1:17" x14ac:dyDescent="0.3">
      <c r="A852" s="23" t="str">
        <f>A851</f>
        <v>14/06/2019</v>
      </c>
      <c r="B852" s="8" t="str">
        <f>B851</f>
        <v>14/06/2019</v>
      </c>
      <c r="C852" s="8">
        <v>6</v>
      </c>
      <c r="D852" s="8" t="str">
        <f>D851</f>
        <v>DH14729</v>
      </c>
      <c r="E852" s="8" t="str">
        <f>E851</f>
        <v>linh.truong</v>
      </c>
      <c r="F852" s="8" t="str">
        <f>VLOOKUP(E852,'DANH MỤC'!$F:$G,2,0)</f>
        <v>Nhóm 1</v>
      </c>
      <c r="G852" s="8" t="str">
        <f>G851</f>
        <v>KH0403</v>
      </c>
      <c r="H852" t="str">
        <f>VLOOKUP(G852,'DANH MỤC'!$I:$K,2,0)</f>
        <v>KH 0403</v>
      </c>
      <c r="I852" t="str">
        <f>VLOOKUP(G852,'DANH MỤC'!$I:$K,3,0)</f>
        <v>An Giang</v>
      </c>
      <c r="J852" s="8" t="s">
        <v>5944</v>
      </c>
      <c r="K852" t="str">
        <f>VLOOKUP(J852,'DANH MỤC'!$A$1:$B$19,2,0)</f>
        <v>Hàng tặng 0001</v>
      </c>
      <c r="L852" s="9" t="s">
        <v>24</v>
      </c>
      <c r="M852">
        <v>2</v>
      </c>
      <c r="N852" s="3">
        <f>IF(LEFT(K852,1)="S",VLOOKUP(K852,'DANH MỤC'!$B:$D,2,0),VLOOKUP(K852,'DANH MỤC'!$B:$D,3,0))</f>
        <v>200000</v>
      </c>
      <c r="O852">
        <v>100</v>
      </c>
      <c r="P852" s="3">
        <f>N852*O852%*CSDL[[#This Row],[SỐ LƯỢNG]]</f>
        <v>400000</v>
      </c>
      <c r="Q852" s="3">
        <f t="shared" si="438"/>
        <v>0</v>
      </c>
    </row>
    <row r="853" spans="1:17" x14ac:dyDescent="0.3">
      <c r="A853" s="23" t="s">
        <v>443</v>
      </c>
      <c r="B853" s="8" t="s">
        <v>443</v>
      </c>
      <c r="C853" s="8">
        <v>6</v>
      </c>
      <c r="D853" s="8" t="s">
        <v>447</v>
      </c>
      <c r="E853" s="8" t="s">
        <v>13830</v>
      </c>
      <c r="F853" s="8" t="str">
        <f>VLOOKUP(E853,'DANH MỤC'!$F:$G,2,0)</f>
        <v>Nhóm 2</v>
      </c>
      <c r="G853" s="8" t="s">
        <v>6437</v>
      </c>
      <c r="H853" t="str">
        <f>VLOOKUP(G853,'DANH MỤC'!$I:$K,2,0)</f>
        <v>KH 0404</v>
      </c>
      <c r="I853" t="str">
        <f>VLOOKUP(G853,'DANH MỤC'!$I:$K,3,0)</f>
        <v>Kon Tum</v>
      </c>
      <c r="J853" s="8" t="s">
        <v>5940</v>
      </c>
      <c r="K853" t="str">
        <f>VLOOKUP(J853,'DANH MỤC'!$A$1:$B$19,2,0)</f>
        <v>Sản phẩm 0002</v>
      </c>
      <c r="L853" s="9" t="s">
        <v>15</v>
      </c>
      <c r="M853">
        <v>1</v>
      </c>
      <c r="N853" s="3">
        <f>IF(LEFT(K853,1)="S",VLOOKUP(K853,'DANH MỤC'!$B:$D,2,0),VLOOKUP(K853,'DANH MỤC'!$B:$D,3,0))</f>
        <v>2000000</v>
      </c>
      <c r="O853">
        <v>10</v>
      </c>
      <c r="P853" s="3">
        <f>N853*O853%*CSDL[[#This Row],[SỐ LƯỢNG]]</f>
        <v>200000</v>
      </c>
      <c r="Q853" s="3">
        <f t="shared" si="438"/>
        <v>1800000</v>
      </c>
    </row>
    <row r="854" spans="1:17" x14ac:dyDescent="0.3">
      <c r="A854" s="23" t="str">
        <f>A853</f>
        <v>14/06/2019</v>
      </c>
      <c r="B854" s="8" t="str">
        <f>B853</f>
        <v>14/06/2019</v>
      </c>
      <c r="C854" s="8">
        <v>6</v>
      </c>
      <c r="D854" s="8" t="str">
        <f>D853</f>
        <v>DH14728</v>
      </c>
      <c r="E854" s="8" t="str">
        <f>E853</f>
        <v>ha.vo</v>
      </c>
      <c r="F854" s="8" t="str">
        <f>VLOOKUP(E854,'DANH MỤC'!$F:$G,2,0)</f>
        <v>Nhóm 2</v>
      </c>
      <c r="G854" s="8" t="str">
        <f>G853</f>
        <v>KH0404</v>
      </c>
      <c r="H854" t="str">
        <f>VLOOKUP(G854,'DANH MỤC'!$I:$K,2,0)</f>
        <v>KH 0404</v>
      </c>
      <c r="I854" t="str">
        <f>VLOOKUP(G854,'DANH MỤC'!$I:$K,3,0)</f>
        <v>Kon Tum</v>
      </c>
      <c r="J854" s="8" t="s">
        <v>5944</v>
      </c>
      <c r="K854" t="str">
        <f>VLOOKUP(J854,'DANH MỤC'!$A$1:$B$19,2,0)</f>
        <v>Hàng tặng 0001</v>
      </c>
      <c r="L854" s="9" t="s">
        <v>24</v>
      </c>
      <c r="M854">
        <v>1</v>
      </c>
      <c r="N854" s="3">
        <f>IF(LEFT(K854,1)="S",VLOOKUP(K854,'DANH MỤC'!$B:$D,2,0),VLOOKUP(K854,'DANH MỤC'!$B:$D,3,0))</f>
        <v>200000</v>
      </c>
      <c r="O854">
        <v>100</v>
      </c>
      <c r="P854" s="3">
        <f>N854*O854%*CSDL[[#This Row],[SỐ LƯỢNG]]</f>
        <v>200000</v>
      </c>
      <c r="Q854" s="3">
        <f t="shared" si="438"/>
        <v>0</v>
      </c>
    </row>
    <row r="855" spans="1:17" x14ac:dyDescent="0.3">
      <c r="A855" s="23" t="s">
        <v>443</v>
      </c>
      <c r="B855" s="8" t="s">
        <v>443</v>
      </c>
      <c r="C855" s="8">
        <v>6</v>
      </c>
      <c r="D855" s="8" t="s">
        <v>448</v>
      </c>
      <c r="E855" s="8" t="s">
        <v>13830</v>
      </c>
      <c r="F855" s="8" t="str">
        <f>VLOOKUP(E855,'DANH MỤC'!$F:$G,2,0)</f>
        <v>Nhóm 2</v>
      </c>
      <c r="G855" s="8" t="s">
        <v>6438</v>
      </c>
      <c r="H855" t="str">
        <f>VLOOKUP(G855,'DANH MỤC'!$I:$K,2,0)</f>
        <v>KH 0405</v>
      </c>
      <c r="I855" t="str">
        <f>VLOOKUP(G855,'DANH MỤC'!$I:$K,3,0)</f>
        <v>Hà Nam</v>
      </c>
      <c r="J855" s="8" t="s">
        <v>14</v>
      </c>
      <c r="K855" t="str">
        <f>VLOOKUP(J855,'DANH MỤC'!$A$1:$B$19,2,0)</f>
        <v>Sản phẩm 0004</v>
      </c>
      <c r="L855" s="9" t="s">
        <v>15</v>
      </c>
      <c r="M855">
        <v>5</v>
      </c>
      <c r="N855" s="3">
        <f>IF(LEFT(K855,1)="S",VLOOKUP(K855,'DANH MỤC'!$B:$D,2,0),VLOOKUP(K855,'DANH MỤC'!$B:$D,3,0))</f>
        <v>3500000</v>
      </c>
      <c r="O855">
        <v>0</v>
      </c>
      <c r="P855" s="3">
        <f>N855*O855%*CSDL[[#This Row],[SỐ LƯỢNG]]</f>
        <v>0</v>
      </c>
      <c r="Q855" s="3">
        <f t="shared" si="438"/>
        <v>17500000</v>
      </c>
    </row>
    <row r="856" spans="1:17" x14ac:dyDescent="0.3">
      <c r="A856" s="23" t="str">
        <f>A855</f>
        <v>14/06/2019</v>
      </c>
      <c r="B856" s="8" t="str">
        <f>B855</f>
        <v>14/06/2019</v>
      </c>
      <c r="C856" s="8">
        <v>6</v>
      </c>
      <c r="D856" s="8" t="str">
        <f>D855</f>
        <v>DH14727</v>
      </c>
      <c r="E856" s="8" t="str">
        <f>E855</f>
        <v>ha.vo</v>
      </c>
      <c r="F856" s="8" t="str">
        <f>VLOOKUP(E856,'DANH MỤC'!$F:$G,2,0)</f>
        <v>Nhóm 2</v>
      </c>
      <c r="G856" s="8" t="str">
        <f>G855</f>
        <v>KH0405</v>
      </c>
      <c r="H856" t="str">
        <f>VLOOKUP(G856,'DANH MỤC'!$I:$K,2,0)</f>
        <v>KH 0405</v>
      </c>
      <c r="I856" t="str">
        <f>VLOOKUP(G856,'DANH MỤC'!$I:$K,3,0)</f>
        <v>Hà Nam</v>
      </c>
      <c r="J856" s="8" t="s">
        <v>14</v>
      </c>
      <c r="K856" t="str">
        <f>VLOOKUP(J856,'DANH MỤC'!$A$1:$B$19,2,0)</f>
        <v>Sản phẩm 0004</v>
      </c>
      <c r="L856" s="9" t="s">
        <v>15</v>
      </c>
      <c r="M856">
        <v>1</v>
      </c>
      <c r="N856" s="3">
        <f>IF(LEFT(K856,1)="S",VLOOKUP(K856,'DANH MỤC'!$B:$D,2,0),VLOOKUP(K856,'DANH MỤC'!$B:$D,3,0))</f>
        <v>3500000</v>
      </c>
      <c r="O856">
        <v>100</v>
      </c>
      <c r="P856" s="3">
        <f>N856*O856%*CSDL[[#This Row],[SỐ LƯỢNG]]</f>
        <v>3500000</v>
      </c>
      <c r="Q856" s="3">
        <f t="shared" si="438"/>
        <v>0</v>
      </c>
    </row>
    <row r="857" spans="1:17" x14ac:dyDescent="0.3">
      <c r="A857" s="23" t="s">
        <v>443</v>
      </c>
      <c r="B857" s="8" t="s">
        <v>443</v>
      </c>
      <c r="C857" s="8">
        <v>6</v>
      </c>
      <c r="D857" s="8" t="s">
        <v>449</v>
      </c>
      <c r="E857" s="8" t="s">
        <v>13826</v>
      </c>
      <c r="F857" s="8" t="str">
        <f>VLOOKUP(E857,'DANH MỤC'!$F:$G,2,0)</f>
        <v>Nhóm 1</v>
      </c>
      <c r="G857" s="8" t="s">
        <v>6439</v>
      </c>
      <c r="H857" t="str">
        <f>VLOOKUP(G857,'DANH MỤC'!$I:$K,2,0)</f>
        <v>KH 0406</v>
      </c>
      <c r="I857" t="str">
        <f>VLOOKUP(G857,'DANH MỤC'!$I:$K,3,0)</f>
        <v>Hồ Chí Minh</v>
      </c>
      <c r="J857" s="8" t="s">
        <v>19</v>
      </c>
      <c r="K857" t="str">
        <f>VLOOKUP(J857,'DANH MỤC'!$A$1:$B$19,2,0)</f>
        <v>Sản phẩm 0003</v>
      </c>
      <c r="L857" s="9" t="s">
        <v>15</v>
      </c>
      <c r="M857">
        <v>4</v>
      </c>
      <c r="N857" s="3">
        <f>IF(LEFT(K857,1)="S",VLOOKUP(K857,'DANH MỤC'!$B:$D,2,0),VLOOKUP(K857,'DANH MỤC'!$B:$D,3,0))</f>
        <v>2500000</v>
      </c>
      <c r="O857">
        <v>100</v>
      </c>
      <c r="P857" s="3">
        <f>N857*O857%*CSDL[[#This Row],[SỐ LƯỢNG]]</f>
        <v>10000000</v>
      </c>
      <c r="Q857" s="3">
        <f t="shared" si="438"/>
        <v>0</v>
      </c>
    </row>
    <row r="858" spans="1:17" x14ac:dyDescent="0.3">
      <c r="A858" s="23" t="str">
        <f t="shared" ref="A858:A859" si="444">A857</f>
        <v>14/06/2019</v>
      </c>
      <c r="B858" s="8" t="str">
        <f t="shared" ref="B858:B859" si="445">B857</f>
        <v>14/06/2019</v>
      </c>
      <c r="C858" s="8">
        <v>6</v>
      </c>
      <c r="D858" s="8" t="str">
        <f t="shared" ref="D858:D859" si="446">D857</f>
        <v>DH14726</v>
      </c>
      <c r="E858" s="8" t="str">
        <f t="shared" ref="E858:E859" si="447">E857</f>
        <v>tho.nguyen</v>
      </c>
      <c r="F858" s="8" t="str">
        <f>VLOOKUP(E858,'DANH MỤC'!$F:$G,2,0)</f>
        <v>Nhóm 1</v>
      </c>
      <c r="G858" s="8" t="str">
        <f t="shared" ref="G858:G859" si="448">G857</f>
        <v>KH0406</v>
      </c>
      <c r="H858" t="str">
        <f>VLOOKUP(G858,'DANH MỤC'!$I:$K,2,0)</f>
        <v>KH 0406</v>
      </c>
      <c r="I858" t="str">
        <f>VLOOKUP(G858,'DANH MỤC'!$I:$K,3,0)</f>
        <v>Hồ Chí Minh</v>
      </c>
      <c r="J858" s="8" t="s">
        <v>14</v>
      </c>
      <c r="K858" t="str">
        <f>VLOOKUP(J858,'DANH MỤC'!$A$1:$B$19,2,0)</f>
        <v>Sản phẩm 0004</v>
      </c>
      <c r="L858" s="9" t="s">
        <v>15</v>
      </c>
      <c r="M858">
        <v>42</v>
      </c>
      <c r="N858" s="3">
        <f>IF(LEFT(K858,1)="S",VLOOKUP(K858,'DANH MỤC'!$B:$D,2,0),VLOOKUP(K858,'DANH MỤC'!$B:$D,3,0))</f>
        <v>3500000</v>
      </c>
      <c r="O858">
        <v>100</v>
      </c>
      <c r="P858" s="3">
        <f>N858*O858%*CSDL[[#This Row],[SỐ LƯỢNG]]</f>
        <v>147000000</v>
      </c>
      <c r="Q858" s="3">
        <f t="shared" si="438"/>
        <v>0</v>
      </c>
    </row>
    <row r="859" spans="1:17" x14ac:dyDescent="0.3">
      <c r="A859" s="23" t="str">
        <f t="shared" si="444"/>
        <v>14/06/2019</v>
      </c>
      <c r="B859" s="8" t="str">
        <f t="shared" si="445"/>
        <v>14/06/2019</v>
      </c>
      <c r="C859" s="8">
        <v>6</v>
      </c>
      <c r="D859" s="8" t="str">
        <f t="shared" si="446"/>
        <v>DH14726</v>
      </c>
      <c r="E859" s="8" t="str">
        <f t="shared" si="447"/>
        <v>tho.nguyen</v>
      </c>
      <c r="F859" s="8" t="str">
        <f>VLOOKUP(E859,'DANH MỤC'!$F:$G,2,0)</f>
        <v>Nhóm 1</v>
      </c>
      <c r="G859" s="8" t="str">
        <f t="shared" si="448"/>
        <v>KH0406</v>
      </c>
      <c r="H859" t="str">
        <f>VLOOKUP(G859,'DANH MỤC'!$I:$K,2,0)</f>
        <v>KH 0406</v>
      </c>
      <c r="I859" t="str">
        <f>VLOOKUP(G859,'DANH MỤC'!$I:$K,3,0)</f>
        <v>Hồ Chí Minh</v>
      </c>
      <c r="J859" s="8" t="s">
        <v>5939</v>
      </c>
      <c r="K859" t="str">
        <f>VLOOKUP(J859,'DANH MỤC'!$A$1:$B$19,2,0)</f>
        <v>Sản phẩm 0001</v>
      </c>
      <c r="L859" s="9" t="s">
        <v>15</v>
      </c>
      <c r="M859">
        <v>5</v>
      </c>
      <c r="N859" s="3">
        <f>IF(LEFT(K859,1)="S",VLOOKUP(K859,'DANH MỤC'!$B:$D,2,0),VLOOKUP(K859,'DANH MỤC'!$B:$D,3,0))</f>
        <v>3000000</v>
      </c>
      <c r="O859">
        <v>100</v>
      </c>
      <c r="P859" s="3">
        <f>N859*O859%*CSDL[[#This Row],[SỐ LƯỢNG]]</f>
        <v>15000000</v>
      </c>
      <c r="Q859" s="3">
        <f t="shared" si="438"/>
        <v>0</v>
      </c>
    </row>
    <row r="860" spans="1:17" x14ac:dyDescent="0.3">
      <c r="A860" s="23" t="s">
        <v>443</v>
      </c>
      <c r="B860" s="8" t="s">
        <v>443</v>
      </c>
      <c r="C860" s="8">
        <v>6</v>
      </c>
      <c r="D860" s="8" t="s">
        <v>450</v>
      </c>
      <c r="E860" s="8" t="s">
        <v>13826</v>
      </c>
      <c r="F860" s="8" t="str">
        <f>VLOOKUP(E860,'DANH MỤC'!$F:$G,2,0)</f>
        <v>Nhóm 1</v>
      </c>
      <c r="G860" s="8" t="s">
        <v>6439</v>
      </c>
      <c r="H860" t="str">
        <f>VLOOKUP(G860,'DANH MỤC'!$I:$K,2,0)</f>
        <v>KH 0406</v>
      </c>
      <c r="I860" t="str">
        <f>VLOOKUP(G860,'DANH MỤC'!$I:$K,3,0)</f>
        <v>Hồ Chí Minh</v>
      </c>
      <c r="J860" s="8" t="s">
        <v>19</v>
      </c>
      <c r="K860" t="str">
        <f>VLOOKUP(J860,'DANH MỤC'!$A$1:$B$19,2,0)</f>
        <v>Sản phẩm 0003</v>
      </c>
      <c r="L860" s="9" t="s">
        <v>15</v>
      </c>
      <c r="M860">
        <v>180</v>
      </c>
      <c r="N860" s="3">
        <f>IF(LEFT(K860,1)="S",VLOOKUP(K860,'DANH MỤC'!$B:$D,2,0),VLOOKUP(K860,'DANH MỤC'!$B:$D,3,0))</f>
        <v>2500000</v>
      </c>
      <c r="O860">
        <v>25</v>
      </c>
      <c r="P860" s="3">
        <f>N860*O860%*CSDL[[#This Row],[SỐ LƯỢNG]]</f>
        <v>112500000</v>
      </c>
      <c r="Q860" s="3">
        <f t="shared" si="438"/>
        <v>337500000</v>
      </c>
    </row>
    <row r="861" spans="1:17" x14ac:dyDescent="0.3">
      <c r="A861" s="23" t="str">
        <f t="shared" ref="A861:A865" si="449">A860</f>
        <v>14/06/2019</v>
      </c>
      <c r="B861" s="8" t="str">
        <f t="shared" ref="B861:B865" si="450">B860</f>
        <v>14/06/2019</v>
      </c>
      <c r="C861" s="8">
        <v>6</v>
      </c>
      <c r="D861" s="8" t="str">
        <f t="shared" ref="D861:D865" si="451">D860</f>
        <v>DH14725</v>
      </c>
      <c r="E861" s="8" t="str">
        <f t="shared" ref="E861:E865" si="452">E860</f>
        <v>tho.nguyen</v>
      </c>
      <c r="F861" s="8" t="str">
        <f>VLOOKUP(E861,'DANH MỤC'!$F:$G,2,0)</f>
        <v>Nhóm 1</v>
      </c>
      <c r="G861" s="8" t="str">
        <f t="shared" ref="G861:G865" si="453">G860</f>
        <v>KH0406</v>
      </c>
      <c r="H861" t="str">
        <f>VLOOKUP(G861,'DANH MỤC'!$I:$K,2,0)</f>
        <v>KH 0406</v>
      </c>
      <c r="I861" t="str">
        <f>VLOOKUP(G861,'DANH MỤC'!$I:$K,3,0)</f>
        <v>Hồ Chí Minh</v>
      </c>
      <c r="J861" s="8" t="s">
        <v>14</v>
      </c>
      <c r="K861" t="str">
        <f>VLOOKUP(J861,'DANH MỤC'!$A$1:$B$19,2,0)</f>
        <v>Sản phẩm 0004</v>
      </c>
      <c r="L861" s="9" t="s">
        <v>15</v>
      </c>
      <c r="M861">
        <v>132</v>
      </c>
      <c r="N861" s="3">
        <f>IF(LEFT(K861,1)="S",VLOOKUP(K861,'DANH MỤC'!$B:$D,2,0),VLOOKUP(K861,'DANH MỤC'!$B:$D,3,0))</f>
        <v>3500000</v>
      </c>
      <c r="O861">
        <v>25</v>
      </c>
      <c r="P861" s="3">
        <f>N861*O861%*CSDL[[#This Row],[SỐ LƯỢNG]]</f>
        <v>115500000</v>
      </c>
      <c r="Q861" s="3">
        <f t="shared" si="438"/>
        <v>346500000</v>
      </c>
    </row>
    <row r="862" spans="1:17" x14ac:dyDescent="0.3">
      <c r="A862" s="23" t="str">
        <f t="shared" si="449"/>
        <v>14/06/2019</v>
      </c>
      <c r="B862" s="8" t="str">
        <f t="shared" si="450"/>
        <v>14/06/2019</v>
      </c>
      <c r="C862" s="8">
        <v>6</v>
      </c>
      <c r="D862" s="8" t="str">
        <f t="shared" si="451"/>
        <v>DH14725</v>
      </c>
      <c r="E862" s="8" t="str">
        <f t="shared" si="452"/>
        <v>tho.nguyen</v>
      </c>
      <c r="F862" s="8" t="str">
        <f>VLOOKUP(E862,'DANH MỤC'!$F:$G,2,0)</f>
        <v>Nhóm 1</v>
      </c>
      <c r="G862" s="8" t="str">
        <f t="shared" si="453"/>
        <v>KH0406</v>
      </c>
      <c r="H862" t="str">
        <f>VLOOKUP(G862,'DANH MỤC'!$I:$K,2,0)</f>
        <v>KH 0406</v>
      </c>
      <c r="I862" t="str">
        <f>VLOOKUP(G862,'DANH MỤC'!$I:$K,3,0)</f>
        <v>Hồ Chí Minh</v>
      </c>
      <c r="J862" s="8" t="s">
        <v>5940</v>
      </c>
      <c r="K862" t="str">
        <f>VLOOKUP(J862,'DANH MỤC'!$A$1:$B$19,2,0)</f>
        <v>Sản phẩm 0002</v>
      </c>
      <c r="L862" s="9" t="s">
        <v>15</v>
      </c>
      <c r="M862">
        <v>108</v>
      </c>
      <c r="N862" s="3">
        <f>IF(LEFT(K862,1)="S",VLOOKUP(K862,'DANH MỤC'!$B:$D,2,0),VLOOKUP(K862,'DANH MỤC'!$B:$D,3,0))</f>
        <v>2000000</v>
      </c>
      <c r="O862">
        <v>25</v>
      </c>
      <c r="P862" s="3">
        <f>N862*O862%*CSDL[[#This Row],[SỐ LƯỢNG]]</f>
        <v>54000000</v>
      </c>
      <c r="Q862" s="3">
        <f t="shared" si="438"/>
        <v>162000000</v>
      </c>
    </row>
    <row r="863" spans="1:17" x14ac:dyDescent="0.3">
      <c r="A863" s="23" t="str">
        <f t="shared" si="449"/>
        <v>14/06/2019</v>
      </c>
      <c r="B863" s="8" t="str">
        <f t="shared" si="450"/>
        <v>14/06/2019</v>
      </c>
      <c r="C863" s="8">
        <v>6</v>
      </c>
      <c r="D863" s="8" t="str">
        <f t="shared" si="451"/>
        <v>DH14725</v>
      </c>
      <c r="E863" s="8" t="str">
        <f t="shared" si="452"/>
        <v>tho.nguyen</v>
      </c>
      <c r="F863" s="8" t="str">
        <f>VLOOKUP(E863,'DANH MỤC'!$F:$G,2,0)</f>
        <v>Nhóm 1</v>
      </c>
      <c r="G863" s="8" t="str">
        <f t="shared" si="453"/>
        <v>KH0406</v>
      </c>
      <c r="H863" t="str">
        <f>VLOOKUP(G863,'DANH MỤC'!$I:$K,2,0)</f>
        <v>KH 0406</v>
      </c>
      <c r="I863" t="str">
        <f>VLOOKUP(G863,'DANH MỤC'!$I:$K,3,0)</f>
        <v>Hồ Chí Minh</v>
      </c>
      <c r="J863" s="8" t="s">
        <v>5939</v>
      </c>
      <c r="K863" t="str">
        <f>VLOOKUP(J863,'DANH MỤC'!$A$1:$B$19,2,0)</f>
        <v>Sản phẩm 0001</v>
      </c>
      <c r="L863" s="9" t="s">
        <v>15</v>
      </c>
      <c r="M863">
        <v>72</v>
      </c>
      <c r="N863" s="3">
        <f>IF(LEFT(K863,1)="S",VLOOKUP(K863,'DANH MỤC'!$B:$D,2,0),VLOOKUP(K863,'DANH MỤC'!$B:$D,3,0))</f>
        <v>3000000</v>
      </c>
      <c r="O863">
        <v>25</v>
      </c>
      <c r="P863" s="3">
        <f>N863*O863%*CSDL[[#This Row],[SỐ LƯỢNG]]</f>
        <v>54000000</v>
      </c>
      <c r="Q863" s="3">
        <f t="shared" si="438"/>
        <v>162000000</v>
      </c>
    </row>
    <row r="864" spans="1:17" x14ac:dyDescent="0.3">
      <c r="A864" s="23" t="str">
        <f t="shared" si="449"/>
        <v>14/06/2019</v>
      </c>
      <c r="B864" s="8" t="str">
        <f t="shared" si="450"/>
        <v>14/06/2019</v>
      </c>
      <c r="C864" s="8">
        <v>6</v>
      </c>
      <c r="D864" s="8" t="str">
        <f t="shared" si="451"/>
        <v>DH14725</v>
      </c>
      <c r="E864" s="8" t="str">
        <f t="shared" si="452"/>
        <v>tho.nguyen</v>
      </c>
      <c r="F864" s="8" t="str">
        <f>VLOOKUP(E864,'DANH MỤC'!$F:$G,2,0)</f>
        <v>Nhóm 1</v>
      </c>
      <c r="G864" s="8" t="str">
        <f t="shared" si="453"/>
        <v>KH0406</v>
      </c>
      <c r="H864" t="str">
        <f>VLOOKUP(G864,'DANH MỤC'!$I:$K,2,0)</f>
        <v>KH 0406</v>
      </c>
      <c r="I864" t="str">
        <f>VLOOKUP(G864,'DANH MỤC'!$I:$K,3,0)</f>
        <v>Hồ Chí Minh</v>
      </c>
      <c r="J864" s="8" t="s">
        <v>14</v>
      </c>
      <c r="K864" t="str">
        <f>VLOOKUP(J864,'DANH MỤC'!$A$1:$B$19,2,0)</f>
        <v>Sản phẩm 0004</v>
      </c>
      <c r="L864" s="9" t="s">
        <v>15</v>
      </c>
      <c r="M864">
        <v>52</v>
      </c>
      <c r="N864" s="3">
        <f>IF(LEFT(K864,1)="S",VLOOKUP(K864,'DANH MỤC'!$B:$D,2,0),VLOOKUP(K864,'DANH MỤC'!$B:$D,3,0))</f>
        <v>3500000</v>
      </c>
      <c r="O864">
        <v>100</v>
      </c>
      <c r="P864" s="3">
        <f>N864*O864%*CSDL[[#This Row],[SỐ LƯỢNG]]</f>
        <v>182000000</v>
      </c>
      <c r="Q864" s="3">
        <f t="shared" si="438"/>
        <v>0</v>
      </c>
    </row>
    <row r="865" spans="1:17" x14ac:dyDescent="0.3">
      <c r="A865" s="23" t="str">
        <f t="shared" si="449"/>
        <v>14/06/2019</v>
      </c>
      <c r="B865" s="8" t="str">
        <f t="shared" si="450"/>
        <v>14/06/2019</v>
      </c>
      <c r="C865" s="8">
        <v>6</v>
      </c>
      <c r="D865" s="8" t="str">
        <f t="shared" si="451"/>
        <v>DH14725</v>
      </c>
      <c r="E865" s="8" t="str">
        <f t="shared" si="452"/>
        <v>tho.nguyen</v>
      </c>
      <c r="F865" s="8" t="str">
        <f>VLOOKUP(E865,'DANH MỤC'!$F:$G,2,0)</f>
        <v>Nhóm 1</v>
      </c>
      <c r="G865" s="8" t="str">
        <f t="shared" si="453"/>
        <v>KH0406</v>
      </c>
      <c r="H865" t="str">
        <f>VLOOKUP(G865,'DANH MỤC'!$I:$K,2,0)</f>
        <v>KH 0406</v>
      </c>
      <c r="I865" t="str">
        <f>VLOOKUP(G865,'DANH MỤC'!$I:$K,3,0)</f>
        <v>Hồ Chí Minh</v>
      </c>
      <c r="J865" s="8" t="s">
        <v>5939</v>
      </c>
      <c r="K865" t="str">
        <f>VLOOKUP(J865,'DANH MỤC'!$A$1:$B$19,2,0)</f>
        <v>Sản phẩm 0001</v>
      </c>
      <c r="L865" s="9" t="s">
        <v>15</v>
      </c>
      <c r="M865">
        <v>30</v>
      </c>
      <c r="N865" s="3">
        <f>IF(LEFT(K865,1)="S",VLOOKUP(K865,'DANH MỤC'!$B:$D,2,0),VLOOKUP(K865,'DANH MỤC'!$B:$D,3,0))</f>
        <v>3000000</v>
      </c>
      <c r="O865">
        <v>100</v>
      </c>
      <c r="P865" s="3">
        <f>N865*O865%*CSDL[[#This Row],[SỐ LƯỢNG]]</f>
        <v>90000000</v>
      </c>
      <c r="Q865" s="3">
        <f t="shared" si="438"/>
        <v>0</v>
      </c>
    </row>
    <row r="866" spans="1:17" x14ac:dyDescent="0.3">
      <c r="A866" s="23" t="s">
        <v>443</v>
      </c>
      <c r="B866" s="8" t="s">
        <v>443</v>
      </c>
      <c r="C866" s="8">
        <v>6</v>
      </c>
      <c r="D866" s="8" t="s">
        <v>451</v>
      </c>
      <c r="E866" s="8" t="s">
        <v>13816</v>
      </c>
      <c r="F866" s="8" t="str">
        <f>VLOOKUP(E866,'DANH MỤC'!$F:$G,2,0)</f>
        <v>Nhóm 1</v>
      </c>
      <c r="G866" s="8" t="s">
        <v>6440</v>
      </c>
      <c r="H866" t="str">
        <f>VLOOKUP(G866,'DANH MỤC'!$I:$K,2,0)</f>
        <v>KH 0407</v>
      </c>
      <c r="I866" t="str">
        <f>VLOOKUP(G866,'DANH MỤC'!$I:$K,3,0)</f>
        <v>Kiên Giang</v>
      </c>
      <c r="J866" s="8" t="s">
        <v>5939</v>
      </c>
      <c r="K866" t="str">
        <f>VLOOKUP(J866,'DANH MỤC'!$A$1:$B$19,2,0)</f>
        <v>Sản phẩm 0001</v>
      </c>
      <c r="L866" s="9" t="s">
        <v>15</v>
      </c>
      <c r="M866">
        <v>1</v>
      </c>
      <c r="N866" s="3">
        <f>IF(LEFT(K866,1)="S",VLOOKUP(K866,'DANH MỤC'!$B:$D,2,0),VLOOKUP(K866,'DANH MỤC'!$B:$D,3,0))</f>
        <v>3000000</v>
      </c>
      <c r="O866">
        <v>0</v>
      </c>
      <c r="P866" s="3">
        <f>N866*O866%*CSDL[[#This Row],[SỐ LƯỢNG]]</f>
        <v>0</v>
      </c>
      <c r="Q866" s="3">
        <f t="shared" si="438"/>
        <v>3000000</v>
      </c>
    </row>
    <row r="867" spans="1:17" x14ac:dyDescent="0.3">
      <c r="A867" s="23" t="str">
        <f>A866</f>
        <v>14/06/2019</v>
      </c>
      <c r="B867" s="8" t="str">
        <f>B866</f>
        <v>14/06/2019</v>
      </c>
      <c r="C867" s="8">
        <v>6</v>
      </c>
      <c r="D867" s="8" t="str">
        <f>D866</f>
        <v>DH14724</v>
      </c>
      <c r="E867" s="8" t="str">
        <f>E866</f>
        <v>luyen.dam</v>
      </c>
      <c r="F867" s="8" t="str">
        <f>VLOOKUP(E867,'DANH MỤC'!$F:$G,2,0)</f>
        <v>Nhóm 1</v>
      </c>
      <c r="G867" s="8" t="str">
        <f>G866</f>
        <v>KH0407</v>
      </c>
      <c r="H867" t="str">
        <f>VLOOKUP(G867,'DANH MỤC'!$I:$K,2,0)</f>
        <v>KH 0407</v>
      </c>
      <c r="I867" t="str">
        <f>VLOOKUP(G867,'DANH MỤC'!$I:$K,3,0)</f>
        <v>Kiên Giang</v>
      </c>
      <c r="J867" s="8" t="s">
        <v>5944</v>
      </c>
      <c r="K867" t="str">
        <f>VLOOKUP(J867,'DANH MỤC'!$A$1:$B$19,2,0)</f>
        <v>Hàng tặng 0001</v>
      </c>
      <c r="L867" s="9" t="s">
        <v>24</v>
      </c>
      <c r="M867">
        <v>2</v>
      </c>
      <c r="N867" s="3">
        <f>IF(LEFT(K867,1)="S",VLOOKUP(K867,'DANH MỤC'!$B:$D,2,0),VLOOKUP(K867,'DANH MỤC'!$B:$D,3,0))</f>
        <v>200000</v>
      </c>
      <c r="O867">
        <v>100</v>
      </c>
      <c r="P867" s="3">
        <f>N867*O867%*CSDL[[#This Row],[SỐ LƯỢNG]]</f>
        <v>400000</v>
      </c>
      <c r="Q867" s="3">
        <f t="shared" si="438"/>
        <v>0</v>
      </c>
    </row>
    <row r="868" spans="1:17" x14ac:dyDescent="0.3">
      <c r="A868" s="23" t="s">
        <v>443</v>
      </c>
      <c r="B868" s="8" t="s">
        <v>443</v>
      </c>
      <c r="C868" s="8">
        <v>6</v>
      </c>
      <c r="D868" s="8" t="s">
        <v>452</v>
      </c>
      <c r="E868" s="8" t="s">
        <v>13817</v>
      </c>
      <c r="F868" s="8" t="str">
        <f>VLOOKUP(E868,'DANH MỤC'!$F:$G,2,0)</f>
        <v>Nhóm 1</v>
      </c>
      <c r="G868" s="8" t="s">
        <v>6441</v>
      </c>
      <c r="H868" t="str">
        <f>VLOOKUP(G868,'DANH MỤC'!$I:$K,2,0)</f>
        <v>KH 0408</v>
      </c>
      <c r="I868" t="str">
        <f>VLOOKUP(G868,'DANH MỤC'!$I:$K,3,0)</f>
        <v>Kon Tum</v>
      </c>
      <c r="J868" s="8" t="s">
        <v>5939</v>
      </c>
      <c r="K868" t="str">
        <f>VLOOKUP(J868,'DANH MỤC'!$A$1:$B$19,2,0)</f>
        <v>Sản phẩm 0001</v>
      </c>
      <c r="L868" s="9" t="s">
        <v>15</v>
      </c>
      <c r="M868">
        <v>1</v>
      </c>
      <c r="N868" s="3">
        <f>IF(LEFT(K868,1)="S",VLOOKUP(K868,'DANH MỤC'!$B:$D,2,0),VLOOKUP(K868,'DANH MỤC'!$B:$D,3,0))</f>
        <v>3000000</v>
      </c>
      <c r="O868">
        <v>5</v>
      </c>
      <c r="P868" s="3">
        <f>N868*O868%*CSDL[[#This Row],[SỐ LƯỢNG]]</f>
        <v>150000</v>
      </c>
      <c r="Q868" s="3">
        <f t="shared" si="438"/>
        <v>2850000</v>
      </c>
    </row>
    <row r="869" spans="1:17" x14ac:dyDescent="0.3">
      <c r="A869" s="23" t="s">
        <v>443</v>
      </c>
      <c r="B869" s="8" t="s">
        <v>443</v>
      </c>
      <c r="C869" s="8">
        <v>6</v>
      </c>
      <c r="D869" s="8" t="s">
        <v>453</v>
      </c>
      <c r="E869" s="8" t="s">
        <v>13830</v>
      </c>
      <c r="F869" s="8" t="str">
        <f>VLOOKUP(E869,'DANH MỤC'!$F:$G,2,0)</f>
        <v>Nhóm 2</v>
      </c>
      <c r="G869" s="8" t="s">
        <v>6442</v>
      </c>
      <c r="H869" t="str">
        <f>VLOOKUP(G869,'DANH MỤC'!$I:$K,2,0)</f>
        <v>KH 0409</v>
      </c>
      <c r="I869" t="str">
        <f>VLOOKUP(G869,'DANH MỤC'!$I:$K,3,0)</f>
        <v>Hải Phòng</v>
      </c>
      <c r="J869" s="8" t="s">
        <v>14</v>
      </c>
      <c r="K869" t="str">
        <f>VLOOKUP(J869,'DANH MỤC'!$A$1:$B$19,2,0)</f>
        <v>Sản phẩm 0004</v>
      </c>
      <c r="L869" s="9" t="s">
        <v>15</v>
      </c>
      <c r="M869">
        <v>1</v>
      </c>
      <c r="N869" s="3">
        <f>IF(LEFT(K869,1)="S",VLOOKUP(K869,'DANH MỤC'!$B:$D,2,0),VLOOKUP(K869,'DANH MỤC'!$B:$D,3,0))</f>
        <v>3500000</v>
      </c>
      <c r="O869">
        <v>10</v>
      </c>
      <c r="P869" s="3">
        <f>N869*O869%*CSDL[[#This Row],[SỐ LƯỢNG]]</f>
        <v>350000</v>
      </c>
      <c r="Q869" s="3">
        <f t="shared" si="438"/>
        <v>3150000</v>
      </c>
    </row>
    <row r="870" spans="1:17" x14ac:dyDescent="0.3">
      <c r="A870" s="23" t="str">
        <f>A869</f>
        <v>14/06/2019</v>
      </c>
      <c r="B870" s="8" t="str">
        <f>B869</f>
        <v>14/06/2019</v>
      </c>
      <c r="C870" s="8">
        <v>6</v>
      </c>
      <c r="D870" s="8" t="str">
        <f>D869</f>
        <v>DH14720</v>
      </c>
      <c r="E870" s="8" t="str">
        <f>E869</f>
        <v>ha.vo</v>
      </c>
      <c r="F870" s="8" t="str">
        <f>VLOOKUP(E870,'DANH MỤC'!$F:$G,2,0)</f>
        <v>Nhóm 2</v>
      </c>
      <c r="G870" s="8" t="str">
        <f>G869</f>
        <v>KH0409</v>
      </c>
      <c r="H870" t="str">
        <f>VLOOKUP(G870,'DANH MỤC'!$I:$K,2,0)</f>
        <v>KH 0409</v>
      </c>
      <c r="I870" t="str">
        <f>VLOOKUP(G870,'DANH MỤC'!$I:$K,3,0)</f>
        <v>Hải Phòng</v>
      </c>
      <c r="J870" s="8" t="s">
        <v>5944</v>
      </c>
      <c r="K870" t="str">
        <f>VLOOKUP(J870,'DANH MỤC'!$A$1:$B$19,2,0)</f>
        <v>Hàng tặng 0001</v>
      </c>
      <c r="L870" s="9" t="s">
        <v>24</v>
      </c>
      <c r="M870">
        <v>1</v>
      </c>
      <c r="N870" s="3">
        <f>IF(LEFT(K870,1)="S",VLOOKUP(K870,'DANH MỤC'!$B:$D,2,0),VLOOKUP(K870,'DANH MỤC'!$B:$D,3,0))</f>
        <v>200000</v>
      </c>
      <c r="O870">
        <v>100</v>
      </c>
      <c r="P870" s="3">
        <f>N870*O870%*CSDL[[#This Row],[SỐ LƯỢNG]]</f>
        <v>200000</v>
      </c>
      <c r="Q870" s="3">
        <f t="shared" si="438"/>
        <v>0</v>
      </c>
    </row>
    <row r="871" spans="1:17" x14ac:dyDescent="0.3">
      <c r="A871" s="23" t="s">
        <v>443</v>
      </c>
      <c r="B871" s="8" t="s">
        <v>443</v>
      </c>
      <c r="C871" s="8">
        <v>6</v>
      </c>
      <c r="D871" s="8" t="s">
        <v>454</v>
      </c>
      <c r="E871" s="8" t="s">
        <v>13822</v>
      </c>
      <c r="F871" s="8" t="str">
        <f>VLOOKUP(E871,'DANH MỤC'!$F:$G,2,0)</f>
        <v>Nhóm 1</v>
      </c>
      <c r="G871" s="8" t="s">
        <v>6443</v>
      </c>
      <c r="H871" t="str">
        <f>VLOOKUP(G871,'DANH MỤC'!$I:$K,2,0)</f>
        <v>KH 0410</v>
      </c>
      <c r="I871" t="str">
        <f>VLOOKUP(G871,'DANH MỤC'!$I:$K,3,0)</f>
        <v>Vĩnh Phúc</v>
      </c>
      <c r="J871" s="8" t="s">
        <v>5939</v>
      </c>
      <c r="K871" t="str">
        <f>VLOOKUP(J871,'DANH MỤC'!$A$1:$B$19,2,0)</f>
        <v>Sản phẩm 0001</v>
      </c>
      <c r="L871" s="9" t="s">
        <v>15</v>
      </c>
      <c r="M871">
        <v>1</v>
      </c>
      <c r="N871" s="3">
        <f>IF(LEFT(K871,1)="S",VLOOKUP(K871,'DANH MỤC'!$B:$D,2,0),VLOOKUP(K871,'DANH MỤC'!$B:$D,3,0))</f>
        <v>3000000</v>
      </c>
      <c r="O871">
        <v>0</v>
      </c>
      <c r="P871" s="3">
        <f>N871*O871%*CSDL[[#This Row],[SỐ LƯỢNG]]</f>
        <v>0</v>
      </c>
      <c r="Q871" s="3">
        <f t="shared" si="438"/>
        <v>3000000</v>
      </c>
    </row>
    <row r="872" spans="1:17" x14ac:dyDescent="0.3">
      <c r="A872" s="23" t="str">
        <f>A871</f>
        <v>14/06/2019</v>
      </c>
      <c r="B872" s="8" t="str">
        <f>B871</f>
        <v>14/06/2019</v>
      </c>
      <c r="C872" s="8">
        <v>6</v>
      </c>
      <c r="D872" s="8" t="str">
        <f>D871</f>
        <v>DH14719</v>
      </c>
      <c r="E872" s="8" t="str">
        <f>E871</f>
        <v>anh.hong</v>
      </c>
      <c r="F872" s="8" t="str">
        <f>VLOOKUP(E872,'DANH MỤC'!$F:$G,2,0)</f>
        <v>Nhóm 1</v>
      </c>
      <c r="G872" s="8" t="str">
        <f>G871</f>
        <v>KH0410</v>
      </c>
      <c r="H872" t="str">
        <f>VLOOKUP(G872,'DANH MỤC'!$I:$K,2,0)</f>
        <v>KH 0410</v>
      </c>
      <c r="I872" t="str">
        <f>VLOOKUP(G872,'DANH MỤC'!$I:$K,3,0)</f>
        <v>Vĩnh Phúc</v>
      </c>
      <c r="J872" s="8" t="s">
        <v>5944</v>
      </c>
      <c r="K872" t="str">
        <f>VLOOKUP(J872,'DANH MỤC'!$A$1:$B$19,2,0)</f>
        <v>Hàng tặng 0001</v>
      </c>
      <c r="L872" s="9" t="s">
        <v>24</v>
      </c>
      <c r="M872">
        <v>2</v>
      </c>
      <c r="N872" s="3">
        <f>IF(LEFT(K872,1)="S",VLOOKUP(K872,'DANH MỤC'!$B:$D,2,0),VLOOKUP(K872,'DANH MỤC'!$B:$D,3,0))</f>
        <v>200000</v>
      </c>
      <c r="O872">
        <v>100</v>
      </c>
      <c r="P872" s="3">
        <f>N872*O872%*CSDL[[#This Row],[SỐ LƯỢNG]]</f>
        <v>400000</v>
      </c>
      <c r="Q872" s="3">
        <f t="shared" si="438"/>
        <v>0</v>
      </c>
    </row>
    <row r="873" spans="1:17" x14ac:dyDescent="0.3">
      <c r="A873" s="23" t="s">
        <v>443</v>
      </c>
      <c r="B873" s="8" t="s">
        <v>443</v>
      </c>
      <c r="C873" s="8">
        <v>6</v>
      </c>
      <c r="D873" s="8" t="s">
        <v>455</v>
      </c>
      <c r="E873" s="8" t="s">
        <v>13832</v>
      </c>
      <c r="F873" s="8" t="str">
        <f>VLOOKUP(E873,'DANH MỤC'!$F:$G,2,0)</f>
        <v>Nhóm 2</v>
      </c>
      <c r="G873" s="8" t="s">
        <v>6444</v>
      </c>
      <c r="H873" t="str">
        <f>VLOOKUP(G873,'DANH MỤC'!$I:$K,2,0)</f>
        <v>KH 0411</v>
      </c>
      <c r="I873" t="str">
        <f>VLOOKUP(G873,'DANH MỤC'!$I:$K,3,0)</f>
        <v>Vĩnh Phúc</v>
      </c>
      <c r="J873" s="8" t="s">
        <v>14</v>
      </c>
      <c r="K873" t="str">
        <f>VLOOKUP(J873,'DANH MỤC'!$A$1:$B$19,2,0)</f>
        <v>Sản phẩm 0004</v>
      </c>
      <c r="L873" s="9" t="s">
        <v>15</v>
      </c>
      <c r="M873">
        <v>4</v>
      </c>
      <c r="N873" s="3">
        <f>IF(LEFT(K873,1)="S",VLOOKUP(K873,'DANH MỤC'!$B:$D,2,0),VLOOKUP(K873,'DANH MỤC'!$B:$D,3,0))</f>
        <v>3500000</v>
      </c>
      <c r="O873">
        <v>20</v>
      </c>
      <c r="P873" s="3">
        <f>N873*O873%*CSDL[[#This Row],[SỐ LƯỢNG]]</f>
        <v>2800000</v>
      </c>
      <c r="Q873" s="3">
        <f t="shared" si="438"/>
        <v>11200000</v>
      </c>
    </row>
    <row r="874" spans="1:17" x14ac:dyDescent="0.3">
      <c r="A874" s="23" t="str">
        <f>A873</f>
        <v>14/06/2019</v>
      </c>
      <c r="B874" s="8" t="str">
        <f>B873</f>
        <v>14/06/2019</v>
      </c>
      <c r="C874" s="8">
        <v>6</v>
      </c>
      <c r="D874" s="8" t="str">
        <f>D873</f>
        <v>DH14718</v>
      </c>
      <c r="E874" s="8" t="str">
        <f>E873</f>
        <v>cuong.phan</v>
      </c>
      <c r="F874" s="8" t="str">
        <f>VLOOKUP(E874,'DANH MỤC'!$F:$G,2,0)</f>
        <v>Nhóm 2</v>
      </c>
      <c r="G874" s="8" t="str">
        <f>G873</f>
        <v>KH0411</v>
      </c>
      <c r="H874" t="str">
        <f>VLOOKUP(G874,'DANH MỤC'!$I:$K,2,0)</f>
        <v>KH 0411</v>
      </c>
      <c r="I874" t="str">
        <f>VLOOKUP(G874,'DANH MỤC'!$I:$K,3,0)</f>
        <v>Vĩnh Phúc</v>
      </c>
      <c r="J874" s="8" t="s">
        <v>5940</v>
      </c>
      <c r="K874" t="str">
        <f>VLOOKUP(J874,'DANH MỤC'!$A$1:$B$19,2,0)</f>
        <v>Sản phẩm 0002</v>
      </c>
      <c r="L874" s="9" t="s">
        <v>15</v>
      </c>
      <c r="M874">
        <v>2</v>
      </c>
      <c r="N874" s="3">
        <f>IF(LEFT(K874,1)="S",VLOOKUP(K874,'DANH MỤC'!$B:$D,2,0),VLOOKUP(K874,'DANH MỤC'!$B:$D,3,0))</f>
        <v>2000000</v>
      </c>
      <c r="O874">
        <v>20</v>
      </c>
      <c r="P874" s="3">
        <f>N874*O874%*CSDL[[#This Row],[SỐ LƯỢNG]]</f>
        <v>800000</v>
      </c>
      <c r="Q874" s="3">
        <f t="shared" si="438"/>
        <v>3200000</v>
      </c>
    </row>
    <row r="875" spans="1:17" x14ac:dyDescent="0.3">
      <c r="A875" s="23" t="s">
        <v>443</v>
      </c>
      <c r="B875" s="8" t="s">
        <v>443</v>
      </c>
      <c r="C875" s="8">
        <v>6</v>
      </c>
      <c r="D875" s="8" t="s">
        <v>456</v>
      </c>
      <c r="E875" s="8" t="s">
        <v>13831</v>
      </c>
      <c r="F875" s="8" t="str">
        <f>VLOOKUP(E875,'DANH MỤC'!$F:$G,2,0)</f>
        <v>Nhóm 2</v>
      </c>
      <c r="G875" s="8" t="s">
        <v>6445</v>
      </c>
      <c r="H875" t="str">
        <f>VLOOKUP(G875,'DANH MỤC'!$I:$K,2,0)</f>
        <v>KH 0412</v>
      </c>
      <c r="I875" t="str">
        <f>VLOOKUP(G875,'DANH MỤC'!$I:$K,3,0)</f>
        <v>Quảng Nam</v>
      </c>
      <c r="J875" s="8" t="s">
        <v>5939</v>
      </c>
      <c r="K875" t="str">
        <f>VLOOKUP(J875,'DANH MỤC'!$A$1:$B$19,2,0)</f>
        <v>Sản phẩm 0001</v>
      </c>
      <c r="L875" s="9" t="s">
        <v>15</v>
      </c>
      <c r="M875">
        <v>1</v>
      </c>
      <c r="N875" s="3">
        <f>IF(LEFT(K875,1)="S",VLOOKUP(K875,'DANH MỤC'!$B:$D,2,0),VLOOKUP(K875,'DANH MỤC'!$B:$D,3,0))</f>
        <v>3000000</v>
      </c>
      <c r="O875">
        <v>5</v>
      </c>
      <c r="P875" s="3">
        <f>N875*O875%*CSDL[[#This Row],[SỐ LƯỢNG]]</f>
        <v>150000</v>
      </c>
      <c r="Q875" s="3">
        <f t="shared" si="438"/>
        <v>2850000</v>
      </c>
    </row>
    <row r="876" spans="1:17" x14ac:dyDescent="0.3">
      <c r="A876" s="23" t="s">
        <v>443</v>
      </c>
      <c r="B876" s="8" t="s">
        <v>443</v>
      </c>
      <c r="C876" s="8">
        <v>6</v>
      </c>
      <c r="D876" s="8" t="s">
        <v>457</v>
      </c>
      <c r="E876" s="8" t="s">
        <v>13833</v>
      </c>
      <c r="F876" s="8" t="str">
        <f>VLOOKUP(E876,'DANH MỤC'!$F:$G,2,0)</f>
        <v>Nhóm 2</v>
      </c>
      <c r="G876" s="8" t="s">
        <v>6446</v>
      </c>
      <c r="H876" t="str">
        <f>VLOOKUP(G876,'DANH MỤC'!$I:$K,2,0)</f>
        <v>KH 0413</v>
      </c>
      <c r="I876" t="str">
        <f>VLOOKUP(G876,'DANH MỤC'!$I:$K,3,0)</f>
        <v>Quảng Nam</v>
      </c>
      <c r="J876" s="8" t="s">
        <v>14</v>
      </c>
      <c r="K876" t="str">
        <f>VLOOKUP(J876,'DANH MỤC'!$A$1:$B$19,2,0)</f>
        <v>Sản phẩm 0004</v>
      </c>
      <c r="L876" s="9" t="s">
        <v>15</v>
      </c>
      <c r="M876">
        <v>2</v>
      </c>
      <c r="N876" s="3">
        <f>IF(LEFT(K876,1)="S",VLOOKUP(K876,'DANH MỤC'!$B:$D,2,0),VLOOKUP(K876,'DANH MỤC'!$B:$D,3,0))</f>
        <v>3500000</v>
      </c>
      <c r="O876">
        <v>10</v>
      </c>
      <c r="P876" s="3">
        <f>N876*O876%*CSDL[[#This Row],[SỐ LƯỢNG]]</f>
        <v>700000</v>
      </c>
      <c r="Q876" s="3">
        <f t="shared" si="438"/>
        <v>6300000</v>
      </c>
    </row>
    <row r="877" spans="1:17" x14ac:dyDescent="0.3">
      <c r="A877" s="23" t="str">
        <f>A876</f>
        <v>14/06/2019</v>
      </c>
      <c r="B877" s="8" t="str">
        <f>B876</f>
        <v>14/06/2019</v>
      </c>
      <c r="C877" s="8">
        <v>6</v>
      </c>
      <c r="D877" s="8" t="str">
        <f>D876</f>
        <v>DH14716</v>
      </c>
      <c r="E877" s="8" t="str">
        <f>E876</f>
        <v>anh.nguyen</v>
      </c>
      <c r="F877" s="8" t="str">
        <f>VLOOKUP(E877,'DANH MỤC'!$F:$G,2,0)</f>
        <v>Nhóm 2</v>
      </c>
      <c r="G877" s="8" t="str">
        <f>G876</f>
        <v>KH0413</v>
      </c>
      <c r="H877" t="str">
        <f>VLOOKUP(G877,'DANH MỤC'!$I:$K,2,0)</f>
        <v>KH 0413</v>
      </c>
      <c r="I877" t="str">
        <f>VLOOKUP(G877,'DANH MỤC'!$I:$K,3,0)</f>
        <v>Quảng Nam</v>
      </c>
      <c r="J877" s="8" t="s">
        <v>5944</v>
      </c>
      <c r="K877" t="str">
        <f>VLOOKUP(J877,'DANH MỤC'!$A$1:$B$19,2,0)</f>
        <v>Hàng tặng 0001</v>
      </c>
      <c r="L877" s="9" t="s">
        <v>24</v>
      </c>
      <c r="M877">
        <v>1</v>
      </c>
      <c r="N877" s="3">
        <f>IF(LEFT(K877,1)="S",VLOOKUP(K877,'DANH MỤC'!$B:$D,2,0),VLOOKUP(K877,'DANH MỤC'!$B:$D,3,0))</f>
        <v>200000</v>
      </c>
      <c r="O877">
        <v>100</v>
      </c>
      <c r="P877" s="3">
        <f>N877*O877%*CSDL[[#This Row],[SỐ LƯỢNG]]</f>
        <v>200000</v>
      </c>
      <c r="Q877" s="3">
        <f t="shared" si="438"/>
        <v>0</v>
      </c>
    </row>
    <row r="878" spans="1:17" x14ac:dyDescent="0.3">
      <c r="A878" s="23" t="s">
        <v>443</v>
      </c>
      <c r="B878" s="8" t="s">
        <v>443</v>
      </c>
      <c r="C878" s="8">
        <v>6</v>
      </c>
      <c r="D878" s="8" t="s">
        <v>458</v>
      </c>
      <c r="E878" s="8" t="s">
        <v>13831</v>
      </c>
      <c r="F878" s="8" t="str">
        <f>VLOOKUP(E878,'DANH MỤC'!$F:$G,2,0)</f>
        <v>Nhóm 2</v>
      </c>
      <c r="G878" s="8" t="s">
        <v>6447</v>
      </c>
      <c r="H878" t="str">
        <f>VLOOKUP(G878,'DANH MỤC'!$I:$K,2,0)</f>
        <v>KH 0414</v>
      </c>
      <c r="I878" t="str">
        <f>VLOOKUP(G878,'DANH MỤC'!$I:$K,3,0)</f>
        <v>Hưng Yên</v>
      </c>
      <c r="J878" s="8" t="s">
        <v>14</v>
      </c>
      <c r="K878" t="str">
        <f>VLOOKUP(J878,'DANH MỤC'!$A$1:$B$19,2,0)</f>
        <v>Sản phẩm 0004</v>
      </c>
      <c r="L878" s="9" t="s">
        <v>15</v>
      </c>
      <c r="M878">
        <v>1</v>
      </c>
      <c r="N878" s="3">
        <f>IF(LEFT(K878,1)="S",VLOOKUP(K878,'DANH MỤC'!$B:$D,2,0),VLOOKUP(K878,'DANH MỤC'!$B:$D,3,0))</f>
        <v>3500000</v>
      </c>
      <c r="O878">
        <v>0</v>
      </c>
      <c r="P878" s="3">
        <f>N878*O878%*CSDL[[#This Row],[SỐ LƯỢNG]]</f>
        <v>0</v>
      </c>
      <c r="Q878" s="3">
        <f t="shared" si="438"/>
        <v>3500000</v>
      </c>
    </row>
    <row r="879" spans="1:17" x14ac:dyDescent="0.3">
      <c r="A879" s="23" t="str">
        <f>A878</f>
        <v>14/06/2019</v>
      </c>
      <c r="B879" s="8" t="str">
        <f>B878</f>
        <v>14/06/2019</v>
      </c>
      <c r="C879" s="8">
        <v>6</v>
      </c>
      <c r="D879" s="8" t="str">
        <f>D878</f>
        <v>DH14715</v>
      </c>
      <c r="E879" s="8" t="str">
        <f>E878</f>
        <v>huyen.thanh</v>
      </c>
      <c r="F879" s="8" t="str">
        <f>VLOOKUP(E879,'DANH MỤC'!$F:$G,2,0)</f>
        <v>Nhóm 2</v>
      </c>
      <c r="G879" s="8" t="str">
        <f>G878</f>
        <v>KH0414</v>
      </c>
      <c r="H879" t="str">
        <f>VLOOKUP(G879,'DANH MỤC'!$I:$K,2,0)</f>
        <v>KH 0414</v>
      </c>
      <c r="I879" t="str">
        <f>VLOOKUP(G879,'DANH MỤC'!$I:$K,3,0)</f>
        <v>Hưng Yên</v>
      </c>
      <c r="J879" s="8" t="s">
        <v>5944</v>
      </c>
      <c r="K879" t="str">
        <f>VLOOKUP(J879,'DANH MỤC'!$A$1:$B$19,2,0)</f>
        <v>Hàng tặng 0001</v>
      </c>
      <c r="L879" s="9" t="s">
        <v>24</v>
      </c>
      <c r="M879">
        <v>2</v>
      </c>
      <c r="N879" s="3">
        <f>IF(LEFT(K879,1)="S",VLOOKUP(K879,'DANH MỤC'!$B:$D,2,0),VLOOKUP(K879,'DANH MỤC'!$B:$D,3,0))</f>
        <v>200000</v>
      </c>
      <c r="O879">
        <v>100</v>
      </c>
      <c r="P879" s="3">
        <f>N879*O879%*CSDL[[#This Row],[SỐ LƯỢNG]]</f>
        <v>400000</v>
      </c>
      <c r="Q879" s="3">
        <f t="shared" si="438"/>
        <v>0</v>
      </c>
    </row>
    <row r="880" spans="1:17" x14ac:dyDescent="0.3">
      <c r="A880" s="23" t="s">
        <v>443</v>
      </c>
      <c r="B880" s="8" t="s">
        <v>443</v>
      </c>
      <c r="C880" s="8">
        <v>6</v>
      </c>
      <c r="D880" s="8" t="s">
        <v>459</v>
      </c>
      <c r="E880" s="8" t="s">
        <v>13823</v>
      </c>
      <c r="F880" s="8" t="str">
        <f>VLOOKUP(E880,'DANH MỤC'!$F:$G,2,0)</f>
        <v>Nhóm 1</v>
      </c>
      <c r="G880" s="8" t="s">
        <v>6448</v>
      </c>
      <c r="H880" t="str">
        <f>VLOOKUP(G880,'DANH MỤC'!$I:$K,2,0)</f>
        <v>KH 0415</v>
      </c>
      <c r="I880" t="str">
        <f>VLOOKUP(G880,'DANH MỤC'!$I:$K,3,0)</f>
        <v>Yên Bái</v>
      </c>
      <c r="J880" s="8" t="s">
        <v>5939</v>
      </c>
      <c r="K880" t="str">
        <f>VLOOKUP(J880,'DANH MỤC'!$A$1:$B$19,2,0)</f>
        <v>Sản phẩm 0001</v>
      </c>
      <c r="L880" s="9" t="s">
        <v>15</v>
      </c>
      <c r="M880">
        <v>1</v>
      </c>
      <c r="N880" s="3">
        <f>IF(LEFT(K880,1)="S",VLOOKUP(K880,'DANH MỤC'!$B:$D,2,0),VLOOKUP(K880,'DANH MỤC'!$B:$D,3,0))</f>
        <v>3000000</v>
      </c>
      <c r="O880">
        <v>5</v>
      </c>
      <c r="P880" s="3">
        <f>N880*O880%*CSDL[[#This Row],[SỐ LƯỢNG]]</f>
        <v>150000</v>
      </c>
      <c r="Q880" s="3">
        <f t="shared" si="438"/>
        <v>2850000</v>
      </c>
    </row>
    <row r="881" spans="1:17" x14ac:dyDescent="0.3">
      <c r="A881" s="23" t="s">
        <v>443</v>
      </c>
      <c r="B881" s="8" t="s">
        <v>443</v>
      </c>
      <c r="C881" s="8">
        <v>6</v>
      </c>
      <c r="D881" s="8" t="s">
        <v>460</v>
      </c>
      <c r="E881" s="8" t="s">
        <v>13814</v>
      </c>
      <c r="F881" s="8" t="str">
        <f>VLOOKUP(E881,'DANH MỤC'!$F:$G,2,0)</f>
        <v>Nhóm 1</v>
      </c>
      <c r="G881" s="8" t="s">
        <v>6449</v>
      </c>
      <c r="H881" t="str">
        <f>VLOOKUP(G881,'DANH MỤC'!$I:$K,2,0)</f>
        <v>KH 0416</v>
      </c>
      <c r="I881" t="str">
        <f>VLOOKUP(G881,'DANH MỤC'!$I:$K,3,0)</f>
        <v>Sóc Trăng</v>
      </c>
      <c r="J881" s="8" t="s">
        <v>19</v>
      </c>
      <c r="K881" t="str">
        <f>VLOOKUP(J881,'DANH MỤC'!$A$1:$B$19,2,0)</f>
        <v>Sản phẩm 0003</v>
      </c>
      <c r="L881" s="9" t="s">
        <v>15</v>
      </c>
      <c r="M881">
        <v>1</v>
      </c>
      <c r="N881" s="3">
        <f>IF(LEFT(K881,1)="S",VLOOKUP(K881,'DANH MỤC'!$B:$D,2,0),VLOOKUP(K881,'DANH MỤC'!$B:$D,3,0))</f>
        <v>2500000</v>
      </c>
      <c r="O881">
        <v>0</v>
      </c>
      <c r="P881" s="3">
        <f>N881*O881%*CSDL[[#This Row],[SỐ LƯỢNG]]</f>
        <v>0</v>
      </c>
      <c r="Q881" s="3">
        <f t="shared" si="438"/>
        <v>2500000</v>
      </c>
    </row>
    <row r="882" spans="1:17" x14ac:dyDescent="0.3">
      <c r="A882" s="23" t="str">
        <f>A881</f>
        <v>14/06/2019</v>
      </c>
      <c r="B882" s="8" t="str">
        <f>B881</f>
        <v>14/06/2019</v>
      </c>
      <c r="C882" s="8">
        <v>6</v>
      </c>
      <c r="D882" s="8" t="str">
        <f>D881</f>
        <v>DH14713</v>
      </c>
      <c r="E882" s="8" t="str">
        <f>E881</f>
        <v>hai.vi</v>
      </c>
      <c r="F882" s="8" t="str">
        <f>VLOOKUP(E882,'DANH MỤC'!$F:$G,2,0)</f>
        <v>Nhóm 1</v>
      </c>
      <c r="G882" s="8" t="str">
        <f>G881</f>
        <v>KH0416</v>
      </c>
      <c r="H882" t="str">
        <f>VLOOKUP(G882,'DANH MỤC'!$I:$K,2,0)</f>
        <v>KH 0416</v>
      </c>
      <c r="I882" t="str">
        <f>VLOOKUP(G882,'DANH MỤC'!$I:$K,3,0)</f>
        <v>Sóc Trăng</v>
      </c>
      <c r="J882" s="8" t="s">
        <v>5944</v>
      </c>
      <c r="K882" t="str">
        <f>VLOOKUP(J882,'DANH MỤC'!$A$1:$B$19,2,0)</f>
        <v>Hàng tặng 0001</v>
      </c>
      <c r="L882" s="9" t="s">
        <v>24</v>
      </c>
      <c r="M882">
        <v>2</v>
      </c>
      <c r="N882" s="3">
        <f>IF(LEFT(K882,1)="S",VLOOKUP(K882,'DANH MỤC'!$B:$D,2,0),VLOOKUP(K882,'DANH MỤC'!$B:$D,3,0))</f>
        <v>200000</v>
      </c>
      <c r="O882">
        <v>100</v>
      </c>
      <c r="P882" s="3">
        <f>N882*O882%*CSDL[[#This Row],[SỐ LƯỢNG]]</f>
        <v>400000</v>
      </c>
      <c r="Q882" s="3">
        <f t="shared" si="438"/>
        <v>0</v>
      </c>
    </row>
    <row r="883" spans="1:17" x14ac:dyDescent="0.3">
      <c r="A883" s="23" t="s">
        <v>443</v>
      </c>
      <c r="B883" s="8" t="s">
        <v>443</v>
      </c>
      <c r="C883" s="8">
        <v>6</v>
      </c>
      <c r="D883" s="8" t="s">
        <v>461</v>
      </c>
      <c r="E883" s="8" t="s">
        <v>13822</v>
      </c>
      <c r="F883" s="8" t="str">
        <f>VLOOKUP(E883,'DANH MỤC'!$F:$G,2,0)</f>
        <v>Nhóm 1</v>
      </c>
      <c r="G883" s="8" t="s">
        <v>6450</v>
      </c>
      <c r="H883" t="str">
        <f>VLOOKUP(G883,'DANH MỤC'!$I:$K,2,0)</f>
        <v>KH 0417</v>
      </c>
      <c r="I883" t="str">
        <f>VLOOKUP(G883,'DANH MỤC'!$I:$K,3,0)</f>
        <v>Hậu Giang</v>
      </c>
      <c r="J883" s="8" t="s">
        <v>5939</v>
      </c>
      <c r="K883" t="str">
        <f>VLOOKUP(J883,'DANH MỤC'!$A$1:$B$19,2,0)</f>
        <v>Sản phẩm 0001</v>
      </c>
      <c r="L883" s="9" t="s">
        <v>15</v>
      </c>
      <c r="M883">
        <v>1</v>
      </c>
      <c r="N883" s="3">
        <f>IF(LEFT(K883,1)="S",VLOOKUP(K883,'DANH MỤC'!$B:$D,2,0),VLOOKUP(K883,'DANH MỤC'!$B:$D,3,0))</f>
        <v>3000000</v>
      </c>
      <c r="O883">
        <v>0</v>
      </c>
      <c r="P883" s="3">
        <f>N883*O883%*CSDL[[#This Row],[SỐ LƯỢNG]]</f>
        <v>0</v>
      </c>
      <c r="Q883" s="3">
        <f t="shared" si="438"/>
        <v>3000000</v>
      </c>
    </row>
    <row r="884" spans="1:17" x14ac:dyDescent="0.3">
      <c r="A884" s="23" t="str">
        <f t="shared" ref="A884:A885" si="454">A883</f>
        <v>14/06/2019</v>
      </c>
      <c r="B884" s="8" t="str">
        <f t="shared" ref="B884:B885" si="455">B883</f>
        <v>14/06/2019</v>
      </c>
      <c r="C884" s="8">
        <v>6</v>
      </c>
      <c r="D884" s="8" t="str">
        <f t="shared" ref="D884:D885" si="456">D883</f>
        <v>DH14712</v>
      </c>
      <c r="E884" s="8" t="str">
        <f t="shared" ref="E884:E885" si="457">E883</f>
        <v>anh.hong</v>
      </c>
      <c r="F884" s="8" t="str">
        <f>VLOOKUP(E884,'DANH MỤC'!$F:$G,2,0)</f>
        <v>Nhóm 1</v>
      </c>
      <c r="G884" s="8" t="str">
        <f t="shared" ref="G884:G885" si="458">G883</f>
        <v>KH0417</v>
      </c>
      <c r="H884" t="str">
        <f>VLOOKUP(G884,'DANH MỤC'!$I:$K,2,0)</f>
        <v>KH 0417</v>
      </c>
      <c r="I884" t="str">
        <f>VLOOKUP(G884,'DANH MỤC'!$I:$K,3,0)</f>
        <v>Hậu Giang</v>
      </c>
      <c r="J884" s="8" t="s">
        <v>5940</v>
      </c>
      <c r="K884" t="str">
        <f>VLOOKUP(J884,'DANH MỤC'!$A$1:$B$19,2,0)</f>
        <v>Sản phẩm 0002</v>
      </c>
      <c r="L884" s="9" t="s">
        <v>15</v>
      </c>
      <c r="M884">
        <v>1</v>
      </c>
      <c r="N884" s="3">
        <f>IF(LEFT(K884,1)="S",VLOOKUP(K884,'DANH MỤC'!$B:$D,2,0),VLOOKUP(K884,'DANH MỤC'!$B:$D,3,0))</f>
        <v>2000000</v>
      </c>
      <c r="O884">
        <v>20</v>
      </c>
      <c r="P884" s="3">
        <f>N884*O884%*CSDL[[#This Row],[SỐ LƯỢNG]]</f>
        <v>400000</v>
      </c>
      <c r="Q884" s="3">
        <f t="shared" si="438"/>
        <v>1600000</v>
      </c>
    </row>
    <row r="885" spans="1:17" x14ac:dyDescent="0.3">
      <c r="A885" s="23" t="str">
        <f t="shared" si="454"/>
        <v>14/06/2019</v>
      </c>
      <c r="B885" s="8" t="str">
        <f t="shared" si="455"/>
        <v>14/06/2019</v>
      </c>
      <c r="C885" s="8">
        <v>6</v>
      </c>
      <c r="D885" s="8" t="str">
        <f t="shared" si="456"/>
        <v>DH14712</v>
      </c>
      <c r="E885" s="8" t="str">
        <f t="shared" si="457"/>
        <v>anh.hong</v>
      </c>
      <c r="F885" s="8" t="str">
        <f>VLOOKUP(E885,'DANH MỤC'!$F:$G,2,0)</f>
        <v>Nhóm 1</v>
      </c>
      <c r="G885" s="8" t="str">
        <f t="shared" si="458"/>
        <v>KH0417</v>
      </c>
      <c r="H885" t="str">
        <f>VLOOKUP(G885,'DANH MỤC'!$I:$K,2,0)</f>
        <v>KH 0417</v>
      </c>
      <c r="I885" t="str">
        <f>VLOOKUP(G885,'DANH MỤC'!$I:$K,3,0)</f>
        <v>Hậu Giang</v>
      </c>
      <c r="J885" s="8" t="s">
        <v>5944</v>
      </c>
      <c r="K885" t="str">
        <f>VLOOKUP(J885,'DANH MỤC'!$A$1:$B$19,2,0)</f>
        <v>Hàng tặng 0001</v>
      </c>
      <c r="L885" s="9" t="s">
        <v>24</v>
      </c>
      <c r="M885">
        <v>2</v>
      </c>
      <c r="N885" s="3">
        <f>IF(LEFT(K885,1)="S",VLOOKUP(K885,'DANH MỤC'!$B:$D,2,0),VLOOKUP(K885,'DANH MỤC'!$B:$D,3,0))</f>
        <v>200000</v>
      </c>
      <c r="O885">
        <v>100</v>
      </c>
      <c r="P885" s="3">
        <f>N885*O885%*CSDL[[#This Row],[SỐ LƯỢNG]]</f>
        <v>400000</v>
      </c>
      <c r="Q885" s="3">
        <f t="shared" si="438"/>
        <v>0</v>
      </c>
    </row>
    <row r="886" spans="1:17" x14ac:dyDescent="0.3">
      <c r="A886" s="23" t="s">
        <v>443</v>
      </c>
      <c r="B886" s="8" t="s">
        <v>443</v>
      </c>
      <c r="C886" s="8">
        <v>6</v>
      </c>
      <c r="D886" s="8" t="s">
        <v>462</v>
      </c>
      <c r="E886" s="8" t="s">
        <v>13833</v>
      </c>
      <c r="F886" s="8" t="str">
        <f>VLOOKUP(E886,'DANH MỤC'!$F:$G,2,0)</f>
        <v>Nhóm 2</v>
      </c>
      <c r="G886" s="8" t="s">
        <v>6451</v>
      </c>
      <c r="H886" t="str">
        <f>VLOOKUP(G886,'DANH MỤC'!$I:$K,2,0)</f>
        <v>KH 0418</v>
      </c>
      <c r="I886" t="str">
        <f>VLOOKUP(G886,'DANH MỤC'!$I:$K,3,0)</f>
        <v>Bạc Liêu</v>
      </c>
      <c r="J886" s="8" t="s">
        <v>5940</v>
      </c>
      <c r="K886" t="str">
        <f>VLOOKUP(J886,'DANH MỤC'!$A$1:$B$19,2,0)</f>
        <v>Sản phẩm 0002</v>
      </c>
      <c r="L886" s="9" t="s">
        <v>15</v>
      </c>
      <c r="M886">
        <v>1</v>
      </c>
      <c r="N886" s="3">
        <f>IF(LEFT(K886,1)="S",VLOOKUP(K886,'DANH MỤC'!$B:$D,2,0),VLOOKUP(K886,'DANH MỤC'!$B:$D,3,0))</f>
        <v>2000000</v>
      </c>
      <c r="O886">
        <v>10</v>
      </c>
      <c r="P886" s="3">
        <f>N886*O886%*CSDL[[#This Row],[SỐ LƯỢNG]]</f>
        <v>200000</v>
      </c>
      <c r="Q886" s="3">
        <f t="shared" si="438"/>
        <v>1800000</v>
      </c>
    </row>
    <row r="887" spans="1:17" x14ac:dyDescent="0.3">
      <c r="A887" s="23" t="s">
        <v>443</v>
      </c>
      <c r="B887" s="8" t="s">
        <v>443</v>
      </c>
      <c r="C887" s="8">
        <v>6</v>
      </c>
      <c r="D887" s="8" t="s">
        <v>463</v>
      </c>
      <c r="E887" s="8" t="s">
        <v>13817</v>
      </c>
      <c r="F887" s="8" t="str">
        <f>VLOOKUP(E887,'DANH MỤC'!$F:$G,2,0)</f>
        <v>Nhóm 1</v>
      </c>
      <c r="G887" s="8" t="s">
        <v>6452</v>
      </c>
      <c r="H887" t="str">
        <f>VLOOKUP(G887,'DANH MỤC'!$I:$K,2,0)</f>
        <v>KH 0419</v>
      </c>
      <c r="I887" t="str">
        <f>VLOOKUP(G887,'DANH MỤC'!$I:$K,3,0)</f>
        <v>Nam Định</v>
      </c>
      <c r="J887" s="8" t="s">
        <v>5939</v>
      </c>
      <c r="K887" t="str">
        <f>VLOOKUP(J887,'DANH MỤC'!$A$1:$B$19,2,0)</f>
        <v>Sản phẩm 0001</v>
      </c>
      <c r="L887" s="9" t="s">
        <v>15</v>
      </c>
      <c r="M887">
        <v>1</v>
      </c>
      <c r="N887" s="3">
        <f>IF(LEFT(K887,1)="S",VLOOKUP(K887,'DANH MỤC'!$B:$D,2,0),VLOOKUP(K887,'DANH MỤC'!$B:$D,3,0))</f>
        <v>3000000</v>
      </c>
      <c r="O887">
        <v>5</v>
      </c>
      <c r="P887" s="3">
        <f>N887*O887%*CSDL[[#This Row],[SỐ LƯỢNG]]</f>
        <v>150000</v>
      </c>
      <c r="Q887" s="3">
        <f t="shared" si="438"/>
        <v>2850000</v>
      </c>
    </row>
    <row r="888" spans="1:17" x14ac:dyDescent="0.3">
      <c r="A888" s="23" t="s">
        <v>443</v>
      </c>
      <c r="B888" s="8" t="s">
        <v>443</v>
      </c>
      <c r="C888" s="8">
        <v>6</v>
      </c>
      <c r="D888" s="8" t="s">
        <v>464</v>
      </c>
      <c r="E888" s="8" t="s">
        <v>13833</v>
      </c>
      <c r="F888" s="8" t="str">
        <f>VLOOKUP(E888,'DANH MỤC'!$F:$G,2,0)</f>
        <v>Nhóm 2</v>
      </c>
      <c r="G888" s="8" t="s">
        <v>6453</v>
      </c>
      <c r="H888" t="str">
        <f>VLOOKUP(G888,'DANH MỤC'!$I:$K,2,0)</f>
        <v>KH 0420</v>
      </c>
      <c r="I888" t="str">
        <f>VLOOKUP(G888,'DANH MỤC'!$I:$K,3,0)</f>
        <v>Gia Lai</v>
      </c>
      <c r="J888" s="8" t="s">
        <v>5939</v>
      </c>
      <c r="K888" t="str">
        <f>VLOOKUP(J888,'DANH MỤC'!$A$1:$B$19,2,0)</f>
        <v>Sản phẩm 0001</v>
      </c>
      <c r="L888" s="9" t="s">
        <v>15</v>
      </c>
      <c r="M888">
        <v>1</v>
      </c>
      <c r="N888" s="3">
        <f>IF(LEFT(K888,1)="S",VLOOKUP(K888,'DANH MỤC'!$B:$D,2,0),VLOOKUP(K888,'DANH MỤC'!$B:$D,3,0))</f>
        <v>3000000</v>
      </c>
      <c r="O888">
        <v>10</v>
      </c>
      <c r="P888" s="3">
        <f>N888*O888%*CSDL[[#This Row],[SỐ LƯỢNG]]</f>
        <v>300000</v>
      </c>
      <c r="Q888" s="3">
        <f t="shared" si="438"/>
        <v>2700000</v>
      </c>
    </row>
    <row r="889" spans="1:17" x14ac:dyDescent="0.3">
      <c r="A889" s="23" t="s">
        <v>443</v>
      </c>
      <c r="B889" s="8" t="s">
        <v>443</v>
      </c>
      <c r="C889" s="8">
        <v>6</v>
      </c>
      <c r="D889" s="8" t="s">
        <v>465</v>
      </c>
      <c r="E889" s="8" t="s">
        <v>13834</v>
      </c>
      <c r="F889" s="8" t="str">
        <f>VLOOKUP(E889,'DANH MỤC'!$F:$G,2,0)</f>
        <v>Nhóm 2</v>
      </c>
      <c r="G889" s="8" t="s">
        <v>6454</v>
      </c>
      <c r="H889" t="str">
        <f>VLOOKUP(G889,'DANH MỤC'!$I:$K,2,0)</f>
        <v>KH 0421</v>
      </c>
      <c r="I889" t="str">
        <f>VLOOKUP(G889,'DANH MỤC'!$I:$K,3,0)</f>
        <v>Hải Dương</v>
      </c>
      <c r="J889" s="8" t="s">
        <v>14</v>
      </c>
      <c r="K889" t="str">
        <f>VLOOKUP(J889,'DANH MỤC'!$A$1:$B$19,2,0)</f>
        <v>Sản phẩm 0004</v>
      </c>
      <c r="L889" s="9" t="s">
        <v>15</v>
      </c>
      <c r="M889">
        <v>3</v>
      </c>
      <c r="N889" s="3">
        <f>IF(LEFT(K889,1)="S",VLOOKUP(K889,'DANH MỤC'!$B:$D,2,0),VLOOKUP(K889,'DANH MỤC'!$B:$D,3,0))</f>
        <v>3500000</v>
      </c>
      <c r="O889">
        <v>20</v>
      </c>
      <c r="P889" s="3">
        <f>N889*O889%*CSDL[[#This Row],[SỐ LƯỢNG]]</f>
        <v>2100000</v>
      </c>
      <c r="Q889" s="3">
        <f t="shared" si="438"/>
        <v>8400000</v>
      </c>
    </row>
    <row r="890" spans="1:17" x14ac:dyDescent="0.3">
      <c r="A890" s="23" t="str">
        <f t="shared" ref="A890:A894" si="459">A889</f>
        <v>14/06/2019</v>
      </c>
      <c r="B890" s="8" t="str">
        <f t="shared" ref="B890:B894" si="460">B889</f>
        <v>14/06/2019</v>
      </c>
      <c r="C890" s="8">
        <v>6</v>
      </c>
      <c r="D890" s="8" t="str">
        <f t="shared" ref="D890:D894" si="461">D889</f>
        <v>DH14707</v>
      </c>
      <c r="E890" s="8" t="str">
        <f t="shared" ref="E890:E894" si="462">E889</f>
        <v>huong.bich</v>
      </c>
      <c r="F890" s="8" t="str">
        <f>VLOOKUP(E890,'DANH MỤC'!$F:$G,2,0)</f>
        <v>Nhóm 2</v>
      </c>
      <c r="G890" s="8" t="str">
        <f t="shared" ref="G890:G894" si="463">G889</f>
        <v>KH0421</v>
      </c>
      <c r="H890" t="str">
        <f>VLOOKUP(G890,'DANH MỤC'!$I:$K,2,0)</f>
        <v>KH 0421</v>
      </c>
      <c r="I890" t="str">
        <f>VLOOKUP(G890,'DANH MỤC'!$I:$K,3,0)</f>
        <v>Hải Dương</v>
      </c>
      <c r="J890" s="8" t="s">
        <v>19</v>
      </c>
      <c r="K890" t="str">
        <f>VLOOKUP(J890,'DANH MỤC'!$A$1:$B$19,2,0)</f>
        <v>Sản phẩm 0003</v>
      </c>
      <c r="L890" s="9" t="s">
        <v>15</v>
      </c>
      <c r="M890">
        <v>3</v>
      </c>
      <c r="N890" s="3">
        <f>IF(LEFT(K890,1)="S",VLOOKUP(K890,'DANH MỤC'!$B:$D,2,0),VLOOKUP(K890,'DANH MỤC'!$B:$D,3,0))</f>
        <v>2500000</v>
      </c>
      <c r="O890">
        <v>20</v>
      </c>
      <c r="P890" s="3">
        <f>N890*O890%*CSDL[[#This Row],[SỐ LƯỢNG]]</f>
        <v>1500000</v>
      </c>
      <c r="Q890" s="3">
        <f t="shared" si="438"/>
        <v>6000000</v>
      </c>
    </row>
    <row r="891" spans="1:17" x14ac:dyDescent="0.3">
      <c r="A891" s="23" t="str">
        <f t="shared" si="459"/>
        <v>14/06/2019</v>
      </c>
      <c r="B891" s="8" t="str">
        <f t="shared" si="460"/>
        <v>14/06/2019</v>
      </c>
      <c r="C891" s="8">
        <v>6</v>
      </c>
      <c r="D891" s="8" t="str">
        <f t="shared" si="461"/>
        <v>DH14707</v>
      </c>
      <c r="E891" s="8" t="str">
        <f t="shared" si="462"/>
        <v>huong.bich</v>
      </c>
      <c r="F891" s="8" t="str">
        <f>VLOOKUP(E891,'DANH MỤC'!$F:$G,2,0)</f>
        <v>Nhóm 2</v>
      </c>
      <c r="G891" s="8" t="str">
        <f t="shared" si="463"/>
        <v>KH0421</v>
      </c>
      <c r="H891" t="str">
        <f>VLOOKUP(G891,'DANH MỤC'!$I:$K,2,0)</f>
        <v>KH 0421</v>
      </c>
      <c r="I891" t="str">
        <f>VLOOKUP(G891,'DANH MỤC'!$I:$K,3,0)</f>
        <v>Hải Dương</v>
      </c>
      <c r="J891" s="8" t="s">
        <v>5939</v>
      </c>
      <c r="K891" t="str">
        <f>VLOOKUP(J891,'DANH MỤC'!$A$1:$B$19,2,0)</f>
        <v>Sản phẩm 0001</v>
      </c>
      <c r="L891" s="9" t="s">
        <v>15</v>
      </c>
      <c r="M891">
        <v>3</v>
      </c>
      <c r="N891" s="3">
        <f>IF(LEFT(K891,1)="S",VLOOKUP(K891,'DANH MỤC'!$B:$D,2,0),VLOOKUP(K891,'DANH MỤC'!$B:$D,3,0))</f>
        <v>3000000</v>
      </c>
      <c r="O891">
        <v>20</v>
      </c>
      <c r="P891" s="3">
        <f>N891*O891%*CSDL[[#This Row],[SỐ LƯỢNG]]</f>
        <v>1800000</v>
      </c>
      <c r="Q891" s="3">
        <f t="shared" si="438"/>
        <v>7200000</v>
      </c>
    </row>
    <row r="892" spans="1:17" x14ac:dyDescent="0.3">
      <c r="A892" s="23" t="str">
        <f t="shared" si="459"/>
        <v>14/06/2019</v>
      </c>
      <c r="B892" s="8" t="str">
        <f t="shared" si="460"/>
        <v>14/06/2019</v>
      </c>
      <c r="C892" s="8">
        <v>6</v>
      </c>
      <c r="D892" s="8" t="str">
        <f t="shared" si="461"/>
        <v>DH14707</v>
      </c>
      <c r="E892" s="8" t="str">
        <f t="shared" si="462"/>
        <v>huong.bich</v>
      </c>
      <c r="F892" s="8" t="str">
        <f>VLOOKUP(E892,'DANH MỤC'!$F:$G,2,0)</f>
        <v>Nhóm 2</v>
      </c>
      <c r="G892" s="8" t="str">
        <f t="shared" si="463"/>
        <v>KH0421</v>
      </c>
      <c r="H892" t="str">
        <f>VLOOKUP(G892,'DANH MỤC'!$I:$K,2,0)</f>
        <v>KH 0421</v>
      </c>
      <c r="I892" t="str">
        <f>VLOOKUP(G892,'DANH MỤC'!$I:$K,3,0)</f>
        <v>Hải Dương</v>
      </c>
      <c r="J892" s="8" t="s">
        <v>5940</v>
      </c>
      <c r="K892" t="str">
        <f>VLOOKUP(J892,'DANH MỤC'!$A$1:$B$19,2,0)</f>
        <v>Sản phẩm 0002</v>
      </c>
      <c r="L892" s="9" t="s">
        <v>15</v>
      </c>
      <c r="M892">
        <v>3</v>
      </c>
      <c r="N892" s="3">
        <f>IF(LEFT(K892,1)="S",VLOOKUP(K892,'DANH MỤC'!$B:$D,2,0),VLOOKUP(K892,'DANH MỤC'!$B:$D,3,0))</f>
        <v>2000000</v>
      </c>
      <c r="O892">
        <v>20</v>
      </c>
      <c r="P892" s="3">
        <f>N892*O892%*CSDL[[#This Row],[SỐ LƯỢNG]]</f>
        <v>1200000</v>
      </c>
      <c r="Q892" s="3">
        <f t="shared" si="438"/>
        <v>4800000</v>
      </c>
    </row>
    <row r="893" spans="1:17" x14ac:dyDescent="0.3">
      <c r="A893" s="23" t="str">
        <f t="shared" si="459"/>
        <v>14/06/2019</v>
      </c>
      <c r="B893" s="8" t="str">
        <f t="shared" si="460"/>
        <v>14/06/2019</v>
      </c>
      <c r="C893" s="8">
        <v>6</v>
      </c>
      <c r="D893" s="8" t="str">
        <f t="shared" si="461"/>
        <v>DH14707</v>
      </c>
      <c r="E893" s="8" t="str">
        <f t="shared" si="462"/>
        <v>huong.bich</v>
      </c>
      <c r="F893" s="8" t="str">
        <f>VLOOKUP(E893,'DANH MỤC'!$F:$G,2,0)</f>
        <v>Nhóm 2</v>
      </c>
      <c r="G893" s="8" t="str">
        <f t="shared" si="463"/>
        <v>KH0421</v>
      </c>
      <c r="H893" t="str">
        <f>VLOOKUP(G893,'DANH MỤC'!$I:$K,2,0)</f>
        <v>KH 0421</v>
      </c>
      <c r="I893" t="str">
        <f>VLOOKUP(G893,'DANH MỤC'!$I:$K,3,0)</f>
        <v>Hải Dương</v>
      </c>
      <c r="J893" s="8" t="s">
        <v>5939</v>
      </c>
      <c r="K893" t="str">
        <f>VLOOKUP(J893,'DANH MỤC'!$A$1:$B$19,2,0)</f>
        <v>Sản phẩm 0001</v>
      </c>
      <c r="L893" s="9" t="s">
        <v>15</v>
      </c>
      <c r="M893">
        <v>1</v>
      </c>
      <c r="N893" s="3">
        <f>IF(LEFT(K893,1)="S",VLOOKUP(K893,'DANH MỤC'!$B:$D,2,0),VLOOKUP(K893,'DANH MỤC'!$B:$D,3,0))</f>
        <v>3000000</v>
      </c>
      <c r="O893">
        <v>100</v>
      </c>
      <c r="P893" s="3">
        <f>N893*O893%*CSDL[[#This Row],[SỐ LƯỢNG]]</f>
        <v>3000000</v>
      </c>
      <c r="Q893" s="3">
        <f t="shared" si="438"/>
        <v>0</v>
      </c>
    </row>
    <row r="894" spans="1:17" x14ac:dyDescent="0.3">
      <c r="A894" s="23" t="str">
        <f t="shared" si="459"/>
        <v>14/06/2019</v>
      </c>
      <c r="B894" s="8" t="str">
        <f t="shared" si="460"/>
        <v>14/06/2019</v>
      </c>
      <c r="C894" s="8">
        <v>6</v>
      </c>
      <c r="D894" s="8" t="str">
        <f t="shared" si="461"/>
        <v>DH14707</v>
      </c>
      <c r="E894" s="8" t="str">
        <f t="shared" si="462"/>
        <v>huong.bich</v>
      </c>
      <c r="F894" s="8" t="str">
        <f>VLOOKUP(E894,'DANH MỤC'!$F:$G,2,0)</f>
        <v>Nhóm 2</v>
      </c>
      <c r="G894" s="8" t="str">
        <f t="shared" si="463"/>
        <v>KH0421</v>
      </c>
      <c r="H894" t="str">
        <f>VLOOKUP(G894,'DANH MỤC'!$I:$K,2,0)</f>
        <v>KH 0421</v>
      </c>
      <c r="I894" t="str">
        <f>VLOOKUP(G894,'DANH MỤC'!$I:$K,3,0)</f>
        <v>Hải Dương</v>
      </c>
      <c r="J894" s="8" t="s">
        <v>5940</v>
      </c>
      <c r="K894" t="str">
        <f>VLOOKUP(J894,'DANH MỤC'!$A$1:$B$19,2,0)</f>
        <v>Sản phẩm 0002</v>
      </c>
      <c r="L894" s="9" t="s">
        <v>15</v>
      </c>
      <c r="M894">
        <v>1</v>
      </c>
      <c r="N894" s="3">
        <f>IF(LEFT(K894,1)="S",VLOOKUP(K894,'DANH MỤC'!$B:$D,2,0),VLOOKUP(K894,'DANH MỤC'!$B:$D,3,0))</f>
        <v>2000000</v>
      </c>
      <c r="O894">
        <v>100</v>
      </c>
      <c r="P894" s="3">
        <f>N894*O894%*CSDL[[#This Row],[SỐ LƯỢNG]]</f>
        <v>2000000</v>
      </c>
      <c r="Q894" s="3">
        <f t="shared" si="438"/>
        <v>0</v>
      </c>
    </row>
    <row r="895" spans="1:17" x14ac:dyDescent="0.3">
      <c r="A895" s="23" t="s">
        <v>443</v>
      </c>
      <c r="B895" s="8" t="s">
        <v>443</v>
      </c>
      <c r="C895" s="8">
        <v>6</v>
      </c>
      <c r="D895" s="8" t="s">
        <v>466</v>
      </c>
      <c r="E895" s="8" t="s">
        <v>13821</v>
      </c>
      <c r="F895" s="8" t="str">
        <f>VLOOKUP(E895,'DANH MỤC'!$F:$G,2,0)</f>
        <v>Nhóm 1</v>
      </c>
      <c r="G895" s="8" t="s">
        <v>6455</v>
      </c>
      <c r="H895" t="str">
        <f>VLOOKUP(G895,'DANH MỤC'!$I:$K,2,0)</f>
        <v>KH 0422</v>
      </c>
      <c r="I895" t="str">
        <f>VLOOKUP(G895,'DANH MỤC'!$I:$K,3,0)</f>
        <v>Phú Thọ</v>
      </c>
      <c r="J895" s="8" t="s">
        <v>5940</v>
      </c>
      <c r="K895" t="str">
        <f>VLOOKUP(J895,'DANH MỤC'!$A$1:$B$19,2,0)</f>
        <v>Sản phẩm 0002</v>
      </c>
      <c r="L895" s="9" t="s">
        <v>15</v>
      </c>
      <c r="M895">
        <v>3</v>
      </c>
      <c r="N895" s="3">
        <f>IF(LEFT(K895,1)="S",VLOOKUP(K895,'DANH MỤC'!$B:$D,2,0),VLOOKUP(K895,'DANH MỤC'!$B:$D,3,0))</f>
        <v>2000000</v>
      </c>
      <c r="O895">
        <v>0</v>
      </c>
      <c r="P895" s="3">
        <f>N895*O895%*CSDL[[#This Row],[SỐ LƯỢNG]]</f>
        <v>0</v>
      </c>
      <c r="Q895" s="3">
        <f t="shared" si="438"/>
        <v>6000000</v>
      </c>
    </row>
    <row r="896" spans="1:17" x14ac:dyDescent="0.3">
      <c r="A896" s="23" t="str">
        <f t="shared" ref="A896:A898" si="464">A895</f>
        <v>14/06/2019</v>
      </c>
      <c r="B896" s="8" t="str">
        <f t="shared" ref="B896:B898" si="465">B895</f>
        <v>14/06/2019</v>
      </c>
      <c r="C896" s="8">
        <v>6</v>
      </c>
      <c r="D896" s="8" t="str">
        <f t="shared" ref="D896:D898" si="466">D895</f>
        <v>DH14706</v>
      </c>
      <c r="E896" s="8" t="str">
        <f t="shared" ref="E896:E898" si="467">E895</f>
        <v>thu.le</v>
      </c>
      <c r="F896" s="8" t="str">
        <f>VLOOKUP(E896,'DANH MỤC'!$F:$G,2,0)</f>
        <v>Nhóm 1</v>
      </c>
      <c r="G896" s="8" t="str">
        <f t="shared" ref="G896:G898" si="468">G895</f>
        <v>KH0422</v>
      </c>
      <c r="H896" t="str">
        <f>VLOOKUP(G896,'DANH MỤC'!$I:$K,2,0)</f>
        <v>KH 0422</v>
      </c>
      <c r="I896" t="str">
        <f>VLOOKUP(G896,'DANH MỤC'!$I:$K,3,0)</f>
        <v>Phú Thọ</v>
      </c>
      <c r="J896" s="8" t="s">
        <v>5939</v>
      </c>
      <c r="K896" t="str">
        <f>VLOOKUP(J896,'DANH MỤC'!$A$1:$B$19,2,0)</f>
        <v>Sản phẩm 0001</v>
      </c>
      <c r="L896" s="9" t="s">
        <v>15</v>
      </c>
      <c r="M896">
        <v>1</v>
      </c>
      <c r="N896" s="3">
        <f>IF(LEFT(K896,1)="S",VLOOKUP(K896,'DANH MỤC'!$B:$D,2,0),VLOOKUP(K896,'DANH MỤC'!$B:$D,3,0))</f>
        <v>3000000</v>
      </c>
      <c r="O896">
        <v>0</v>
      </c>
      <c r="P896" s="3">
        <f>N896*O896%*CSDL[[#This Row],[SỐ LƯỢNG]]</f>
        <v>0</v>
      </c>
      <c r="Q896" s="3">
        <f t="shared" si="438"/>
        <v>3000000</v>
      </c>
    </row>
    <row r="897" spans="1:17" x14ac:dyDescent="0.3">
      <c r="A897" s="23" t="str">
        <f t="shared" si="464"/>
        <v>14/06/2019</v>
      </c>
      <c r="B897" s="8" t="str">
        <f t="shared" si="465"/>
        <v>14/06/2019</v>
      </c>
      <c r="C897" s="8">
        <v>6</v>
      </c>
      <c r="D897" s="8" t="str">
        <f t="shared" si="466"/>
        <v>DH14706</v>
      </c>
      <c r="E897" s="8" t="str">
        <f t="shared" si="467"/>
        <v>thu.le</v>
      </c>
      <c r="F897" s="8" t="str">
        <f>VLOOKUP(E897,'DANH MỤC'!$F:$G,2,0)</f>
        <v>Nhóm 1</v>
      </c>
      <c r="G897" s="8" t="str">
        <f t="shared" si="468"/>
        <v>KH0422</v>
      </c>
      <c r="H897" t="str">
        <f>VLOOKUP(G897,'DANH MỤC'!$I:$K,2,0)</f>
        <v>KH 0422</v>
      </c>
      <c r="I897" t="str">
        <f>VLOOKUP(G897,'DANH MỤC'!$I:$K,3,0)</f>
        <v>Phú Thọ</v>
      </c>
      <c r="J897" s="8" t="s">
        <v>5944</v>
      </c>
      <c r="K897" t="str">
        <f>VLOOKUP(J897,'DANH MỤC'!$A$1:$B$19,2,0)</f>
        <v>Hàng tặng 0001</v>
      </c>
      <c r="L897" s="9" t="s">
        <v>24</v>
      </c>
      <c r="M897">
        <v>1</v>
      </c>
      <c r="N897" s="3">
        <f>IF(LEFT(K897,1)="S",VLOOKUP(K897,'DANH MỤC'!$B:$D,2,0),VLOOKUP(K897,'DANH MỤC'!$B:$D,3,0))</f>
        <v>200000</v>
      </c>
      <c r="O897">
        <v>100</v>
      </c>
      <c r="P897" s="3">
        <f>N897*O897%*CSDL[[#This Row],[SỐ LƯỢNG]]</f>
        <v>200000</v>
      </c>
      <c r="Q897" s="3">
        <f t="shared" si="438"/>
        <v>0</v>
      </c>
    </row>
    <row r="898" spans="1:17" x14ac:dyDescent="0.3">
      <c r="A898" s="23" t="str">
        <f t="shared" si="464"/>
        <v>14/06/2019</v>
      </c>
      <c r="B898" s="8" t="str">
        <f t="shared" si="465"/>
        <v>14/06/2019</v>
      </c>
      <c r="C898" s="8">
        <v>6</v>
      </c>
      <c r="D898" s="8" t="str">
        <f t="shared" si="466"/>
        <v>DH14706</v>
      </c>
      <c r="E898" s="8" t="str">
        <f t="shared" si="467"/>
        <v>thu.le</v>
      </c>
      <c r="F898" s="8" t="str">
        <f>VLOOKUP(E898,'DANH MỤC'!$F:$G,2,0)</f>
        <v>Nhóm 1</v>
      </c>
      <c r="G898" s="8" t="str">
        <f t="shared" si="468"/>
        <v>KH0422</v>
      </c>
      <c r="H898" t="str">
        <f>VLOOKUP(G898,'DANH MỤC'!$I:$K,2,0)</f>
        <v>KH 0422</v>
      </c>
      <c r="I898" t="str">
        <f>VLOOKUP(G898,'DANH MỤC'!$I:$K,3,0)</f>
        <v>Phú Thọ</v>
      </c>
      <c r="J898" s="8" t="s">
        <v>5945</v>
      </c>
      <c r="K898" t="str">
        <f>VLOOKUP(J898,'DANH MỤC'!$A$1:$B$19,2,0)</f>
        <v>Hàng tặng 0002</v>
      </c>
      <c r="L898" s="9" t="s">
        <v>51</v>
      </c>
      <c r="M898">
        <v>1</v>
      </c>
      <c r="N898" s="3">
        <f>IF(LEFT(K898,1)="S",VLOOKUP(K898,'DANH MỤC'!$B:$D,2,0),VLOOKUP(K898,'DANH MỤC'!$B:$D,3,0))</f>
        <v>500000</v>
      </c>
      <c r="O898">
        <v>0</v>
      </c>
      <c r="P898" s="3">
        <f>N898*O898%*CSDL[[#This Row],[SỐ LƯỢNG]]</f>
        <v>0</v>
      </c>
      <c r="Q898" s="3">
        <f t="shared" si="438"/>
        <v>500000</v>
      </c>
    </row>
    <row r="899" spans="1:17" x14ac:dyDescent="0.3">
      <c r="A899" s="23" t="s">
        <v>443</v>
      </c>
      <c r="B899" s="8" t="s">
        <v>443</v>
      </c>
      <c r="C899" s="8">
        <v>6</v>
      </c>
      <c r="D899" s="8" t="s">
        <v>467</v>
      </c>
      <c r="E899" s="8" t="s">
        <v>13820</v>
      </c>
      <c r="F899" s="8" t="str">
        <f>VLOOKUP(E899,'DANH MỤC'!$F:$G,2,0)</f>
        <v>Nhóm 1</v>
      </c>
      <c r="G899" s="8" t="s">
        <v>6456</v>
      </c>
      <c r="H899" t="str">
        <f>VLOOKUP(G899,'DANH MỤC'!$I:$K,2,0)</f>
        <v>KH 0423</v>
      </c>
      <c r="I899" t="str">
        <f>VLOOKUP(G899,'DANH MỤC'!$I:$K,3,0)</f>
        <v>Ninh Thuận</v>
      </c>
      <c r="J899" s="8" t="s">
        <v>19</v>
      </c>
      <c r="K899" t="str">
        <f>VLOOKUP(J899,'DANH MỤC'!$A$1:$B$19,2,0)</f>
        <v>Sản phẩm 0003</v>
      </c>
      <c r="L899" s="9" t="s">
        <v>15</v>
      </c>
      <c r="M899">
        <v>6</v>
      </c>
      <c r="N899" s="3">
        <f>IF(LEFT(K899,1)="S",VLOOKUP(K899,'DANH MỤC'!$B:$D,2,0),VLOOKUP(K899,'DANH MỤC'!$B:$D,3,0))</f>
        <v>2500000</v>
      </c>
      <c r="O899">
        <v>20</v>
      </c>
      <c r="P899" s="3">
        <f>N899*O899%*CSDL[[#This Row],[SỐ LƯỢNG]]</f>
        <v>3000000</v>
      </c>
      <c r="Q899" s="3">
        <f t="shared" ref="Q899:Q962" si="469">N899*M899-P899</f>
        <v>12000000</v>
      </c>
    </row>
    <row r="900" spans="1:17" x14ac:dyDescent="0.3">
      <c r="A900" s="23" t="str">
        <f t="shared" ref="A900:A901" si="470">A899</f>
        <v>14/06/2019</v>
      </c>
      <c r="B900" s="8" t="str">
        <f t="shared" ref="B900:B901" si="471">B899</f>
        <v>14/06/2019</v>
      </c>
      <c r="C900" s="8">
        <v>6</v>
      </c>
      <c r="D900" s="8" t="str">
        <f t="shared" ref="D900:D901" si="472">D899</f>
        <v>DH14705</v>
      </c>
      <c r="E900" s="8" t="str">
        <f t="shared" ref="E900:E901" si="473">E899</f>
        <v>son.quach</v>
      </c>
      <c r="F900" s="8" t="str">
        <f>VLOOKUP(E900,'DANH MỤC'!$F:$G,2,0)</f>
        <v>Nhóm 1</v>
      </c>
      <c r="G900" s="8" t="str">
        <f t="shared" ref="G900:G901" si="474">G899</f>
        <v>KH0423</v>
      </c>
      <c r="H900" t="str">
        <f>VLOOKUP(G900,'DANH MỤC'!$I:$K,2,0)</f>
        <v>KH 0423</v>
      </c>
      <c r="I900" t="str">
        <f>VLOOKUP(G900,'DANH MỤC'!$I:$K,3,0)</f>
        <v>Ninh Thuận</v>
      </c>
      <c r="J900" s="8" t="s">
        <v>14</v>
      </c>
      <c r="K900" t="str">
        <f>VLOOKUP(J900,'DANH MỤC'!$A$1:$B$19,2,0)</f>
        <v>Sản phẩm 0004</v>
      </c>
      <c r="L900" s="9" t="s">
        <v>15</v>
      </c>
      <c r="M900">
        <v>6</v>
      </c>
      <c r="N900" s="3">
        <f>IF(LEFT(K900,1)="S",VLOOKUP(K900,'DANH MỤC'!$B:$D,2,0),VLOOKUP(K900,'DANH MỤC'!$B:$D,3,0))</f>
        <v>3500000</v>
      </c>
      <c r="O900">
        <v>20</v>
      </c>
      <c r="P900" s="3">
        <f>N900*O900%*CSDL[[#This Row],[SỐ LƯỢNG]]</f>
        <v>4200000</v>
      </c>
      <c r="Q900" s="3">
        <f t="shared" si="469"/>
        <v>16800000</v>
      </c>
    </row>
    <row r="901" spans="1:17" x14ac:dyDescent="0.3">
      <c r="A901" s="23" t="str">
        <f t="shared" si="470"/>
        <v>14/06/2019</v>
      </c>
      <c r="B901" s="8" t="str">
        <f t="shared" si="471"/>
        <v>14/06/2019</v>
      </c>
      <c r="C901" s="8">
        <v>6</v>
      </c>
      <c r="D901" s="8" t="str">
        <f t="shared" si="472"/>
        <v>DH14705</v>
      </c>
      <c r="E901" s="8" t="str">
        <f t="shared" si="473"/>
        <v>son.quach</v>
      </c>
      <c r="F901" s="8" t="str">
        <f>VLOOKUP(E901,'DANH MỤC'!$F:$G,2,0)</f>
        <v>Nhóm 1</v>
      </c>
      <c r="G901" s="8" t="str">
        <f t="shared" si="474"/>
        <v>KH0423</v>
      </c>
      <c r="H901" t="str">
        <f>VLOOKUP(G901,'DANH MỤC'!$I:$K,2,0)</f>
        <v>KH 0423</v>
      </c>
      <c r="I901" t="str">
        <f>VLOOKUP(G901,'DANH MỤC'!$I:$K,3,0)</f>
        <v>Ninh Thuận</v>
      </c>
      <c r="J901" s="8" t="s">
        <v>19</v>
      </c>
      <c r="K901" t="str">
        <f>VLOOKUP(J901,'DANH MỤC'!$A$1:$B$19,2,0)</f>
        <v>Sản phẩm 0003</v>
      </c>
      <c r="L901" s="9" t="s">
        <v>15</v>
      </c>
      <c r="M901">
        <v>2</v>
      </c>
      <c r="N901" s="3">
        <f>IF(LEFT(K901,1)="S",VLOOKUP(K901,'DANH MỤC'!$B:$D,2,0),VLOOKUP(K901,'DANH MỤC'!$B:$D,3,0))</f>
        <v>2500000</v>
      </c>
      <c r="O901">
        <v>100</v>
      </c>
      <c r="P901" s="3">
        <f>N901*O901%*CSDL[[#This Row],[SỐ LƯỢNG]]</f>
        <v>5000000</v>
      </c>
      <c r="Q901" s="3">
        <f t="shared" si="469"/>
        <v>0</v>
      </c>
    </row>
    <row r="902" spans="1:17" x14ac:dyDescent="0.3">
      <c r="A902" s="23" t="s">
        <v>443</v>
      </c>
      <c r="B902" s="8" t="s">
        <v>443</v>
      </c>
      <c r="C902" s="8">
        <v>6</v>
      </c>
      <c r="D902" s="8" t="s">
        <v>468</v>
      </c>
      <c r="E902" s="8" t="s">
        <v>13822</v>
      </c>
      <c r="F902" s="8" t="str">
        <f>VLOOKUP(E902,'DANH MỤC'!$F:$G,2,0)</f>
        <v>Nhóm 1</v>
      </c>
      <c r="G902" s="8" t="s">
        <v>6457</v>
      </c>
      <c r="H902" t="str">
        <f>VLOOKUP(G902,'DANH MỤC'!$I:$K,2,0)</f>
        <v>KH 0424</v>
      </c>
      <c r="I902" t="str">
        <f>VLOOKUP(G902,'DANH MỤC'!$I:$K,3,0)</f>
        <v>Thái Bình</v>
      </c>
      <c r="J902" s="8" t="s">
        <v>5940</v>
      </c>
      <c r="K902" t="str">
        <f>VLOOKUP(J902,'DANH MỤC'!$A$1:$B$19,2,0)</f>
        <v>Sản phẩm 0002</v>
      </c>
      <c r="L902" s="9" t="s">
        <v>15</v>
      </c>
      <c r="M902">
        <v>1</v>
      </c>
      <c r="N902" s="3">
        <f>IF(LEFT(K902,1)="S",VLOOKUP(K902,'DANH MỤC'!$B:$D,2,0),VLOOKUP(K902,'DANH MỤC'!$B:$D,3,0))</f>
        <v>2000000</v>
      </c>
      <c r="O902">
        <v>0</v>
      </c>
      <c r="P902" s="3">
        <f>N902*O902%*CSDL[[#This Row],[SỐ LƯỢNG]]</f>
        <v>0</v>
      </c>
      <c r="Q902" s="3">
        <f t="shared" si="469"/>
        <v>2000000</v>
      </c>
    </row>
    <row r="903" spans="1:17" x14ac:dyDescent="0.3">
      <c r="A903" s="23" t="str">
        <f>A902</f>
        <v>14/06/2019</v>
      </c>
      <c r="B903" s="8" t="str">
        <f>B902</f>
        <v>14/06/2019</v>
      </c>
      <c r="C903" s="8">
        <v>6</v>
      </c>
      <c r="D903" s="8" t="str">
        <f>D902</f>
        <v>DH14704</v>
      </c>
      <c r="E903" s="8" t="str">
        <f>E902</f>
        <v>anh.hong</v>
      </c>
      <c r="F903" s="8" t="str">
        <f>VLOOKUP(E903,'DANH MỤC'!$F:$G,2,0)</f>
        <v>Nhóm 1</v>
      </c>
      <c r="G903" s="8" t="str">
        <f>G902</f>
        <v>KH0424</v>
      </c>
      <c r="H903" t="str">
        <f>VLOOKUP(G903,'DANH MỤC'!$I:$K,2,0)</f>
        <v>KH 0424</v>
      </c>
      <c r="I903" t="str">
        <f>VLOOKUP(G903,'DANH MỤC'!$I:$K,3,0)</f>
        <v>Thái Bình</v>
      </c>
      <c r="J903" s="8" t="s">
        <v>5944</v>
      </c>
      <c r="K903" t="str">
        <f>VLOOKUP(J903,'DANH MỤC'!$A$1:$B$19,2,0)</f>
        <v>Hàng tặng 0001</v>
      </c>
      <c r="L903" s="9" t="s">
        <v>24</v>
      </c>
      <c r="M903">
        <v>2</v>
      </c>
      <c r="N903" s="3">
        <f>IF(LEFT(K903,1)="S",VLOOKUP(K903,'DANH MỤC'!$B:$D,2,0),VLOOKUP(K903,'DANH MỤC'!$B:$D,3,0))</f>
        <v>200000</v>
      </c>
      <c r="O903">
        <v>100</v>
      </c>
      <c r="P903" s="3">
        <f>N903*O903%*CSDL[[#This Row],[SỐ LƯỢNG]]</f>
        <v>400000</v>
      </c>
      <c r="Q903" s="3">
        <f t="shared" si="469"/>
        <v>0</v>
      </c>
    </row>
    <row r="904" spans="1:17" x14ac:dyDescent="0.3">
      <c r="A904" s="23" t="s">
        <v>443</v>
      </c>
      <c r="B904" s="8" t="s">
        <v>443</v>
      </c>
      <c r="C904" s="8">
        <v>6</v>
      </c>
      <c r="D904" s="8" t="s">
        <v>469</v>
      </c>
      <c r="E904" s="8" t="s">
        <v>13822</v>
      </c>
      <c r="F904" s="8" t="str">
        <f>VLOOKUP(E904,'DANH MỤC'!$F:$G,2,0)</f>
        <v>Nhóm 1</v>
      </c>
      <c r="G904" s="8" t="s">
        <v>6458</v>
      </c>
      <c r="H904" t="str">
        <f>VLOOKUP(G904,'DANH MỤC'!$I:$K,2,0)</f>
        <v>KH 0425</v>
      </c>
      <c r="I904" t="str">
        <f>VLOOKUP(G904,'DANH MỤC'!$I:$K,3,0)</f>
        <v>Trà Vinh</v>
      </c>
      <c r="J904" s="8" t="s">
        <v>14</v>
      </c>
      <c r="K904" t="str">
        <f>VLOOKUP(J904,'DANH MỤC'!$A$1:$B$19,2,0)</f>
        <v>Sản phẩm 0004</v>
      </c>
      <c r="L904" s="9" t="s">
        <v>15</v>
      </c>
      <c r="M904">
        <v>1</v>
      </c>
      <c r="N904" s="3">
        <f>IF(LEFT(K904,1)="S",VLOOKUP(K904,'DANH MỤC'!$B:$D,2,0),VLOOKUP(K904,'DANH MỤC'!$B:$D,3,0))</f>
        <v>3500000</v>
      </c>
      <c r="O904">
        <v>0</v>
      </c>
      <c r="P904" s="3">
        <f>N904*O904%*CSDL[[#This Row],[SỐ LƯỢNG]]</f>
        <v>0</v>
      </c>
      <c r="Q904" s="3">
        <f t="shared" si="469"/>
        <v>3500000</v>
      </c>
    </row>
    <row r="905" spans="1:17" x14ac:dyDescent="0.3">
      <c r="A905" s="23" t="str">
        <f>A904</f>
        <v>14/06/2019</v>
      </c>
      <c r="B905" s="8" t="str">
        <f>B904</f>
        <v>14/06/2019</v>
      </c>
      <c r="C905" s="8">
        <v>6</v>
      </c>
      <c r="D905" s="8" t="str">
        <f>D904</f>
        <v>DH14703</v>
      </c>
      <c r="E905" s="8" t="str">
        <f>E904</f>
        <v>anh.hong</v>
      </c>
      <c r="F905" s="8" t="str">
        <f>VLOOKUP(E905,'DANH MỤC'!$F:$G,2,0)</f>
        <v>Nhóm 1</v>
      </c>
      <c r="G905" s="8" t="str">
        <f>G904</f>
        <v>KH0425</v>
      </c>
      <c r="H905" t="str">
        <f>VLOOKUP(G905,'DANH MỤC'!$I:$K,2,0)</f>
        <v>KH 0425</v>
      </c>
      <c r="I905" t="str">
        <f>VLOOKUP(G905,'DANH MỤC'!$I:$K,3,0)</f>
        <v>Trà Vinh</v>
      </c>
      <c r="J905" s="8" t="s">
        <v>5944</v>
      </c>
      <c r="K905" t="str">
        <f>VLOOKUP(J905,'DANH MỤC'!$A$1:$B$19,2,0)</f>
        <v>Hàng tặng 0001</v>
      </c>
      <c r="L905" s="9" t="s">
        <v>24</v>
      </c>
      <c r="M905">
        <v>2</v>
      </c>
      <c r="N905" s="3">
        <f>IF(LEFT(K905,1)="S",VLOOKUP(K905,'DANH MỤC'!$B:$D,2,0),VLOOKUP(K905,'DANH MỤC'!$B:$D,3,0))</f>
        <v>200000</v>
      </c>
      <c r="O905">
        <v>100</v>
      </c>
      <c r="P905" s="3">
        <f>N905*O905%*CSDL[[#This Row],[SỐ LƯỢNG]]</f>
        <v>400000</v>
      </c>
      <c r="Q905" s="3">
        <f t="shared" si="469"/>
        <v>0</v>
      </c>
    </row>
    <row r="906" spans="1:17" x14ac:dyDescent="0.3">
      <c r="A906" s="23" t="s">
        <v>443</v>
      </c>
      <c r="B906" s="8" t="s">
        <v>443</v>
      </c>
      <c r="C906" s="8">
        <v>6</v>
      </c>
      <c r="D906" s="8" t="s">
        <v>470</v>
      </c>
      <c r="E906" s="8" t="s">
        <v>13830</v>
      </c>
      <c r="F906" s="8" t="str">
        <f>VLOOKUP(E906,'DANH MỤC'!$F:$G,2,0)</f>
        <v>Nhóm 2</v>
      </c>
      <c r="G906" s="8" t="s">
        <v>6459</v>
      </c>
      <c r="H906" t="str">
        <f>VLOOKUP(G906,'DANH MỤC'!$I:$K,2,0)</f>
        <v>KH 0426</v>
      </c>
      <c r="I906" t="str">
        <f>VLOOKUP(G906,'DANH MỤC'!$I:$K,3,0)</f>
        <v>Hà Giang</v>
      </c>
      <c r="J906" s="8" t="s">
        <v>5940</v>
      </c>
      <c r="K906" t="str">
        <f>VLOOKUP(J906,'DANH MỤC'!$A$1:$B$19,2,0)</f>
        <v>Sản phẩm 0002</v>
      </c>
      <c r="L906" s="9" t="s">
        <v>15</v>
      </c>
      <c r="M906">
        <v>1</v>
      </c>
      <c r="N906" s="3">
        <f>IF(LEFT(K906,1)="S",VLOOKUP(K906,'DANH MỤC'!$B:$D,2,0),VLOOKUP(K906,'DANH MỤC'!$B:$D,3,0))</f>
        <v>2000000</v>
      </c>
      <c r="O906">
        <v>10</v>
      </c>
      <c r="P906" s="3">
        <f>N906*O906%*CSDL[[#This Row],[SỐ LƯỢNG]]</f>
        <v>200000</v>
      </c>
      <c r="Q906" s="3">
        <f t="shared" si="469"/>
        <v>1800000</v>
      </c>
    </row>
    <row r="907" spans="1:17" x14ac:dyDescent="0.3">
      <c r="A907" s="23" t="str">
        <f>A906</f>
        <v>14/06/2019</v>
      </c>
      <c r="B907" s="8" t="str">
        <f>B906</f>
        <v>14/06/2019</v>
      </c>
      <c r="C907" s="8">
        <v>6</v>
      </c>
      <c r="D907" s="8" t="str">
        <f>D906</f>
        <v>DH14702</v>
      </c>
      <c r="E907" s="8" t="str">
        <f>E906</f>
        <v>ha.vo</v>
      </c>
      <c r="F907" s="8" t="str">
        <f>VLOOKUP(E907,'DANH MỤC'!$F:$G,2,0)</f>
        <v>Nhóm 2</v>
      </c>
      <c r="G907" s="8" t="str">
        <f>G906</f>
        <v>KH0426</v>
      </c>
      <c r="H907" t="str">
        <f>VLOOKUP(G907,'DANH MỤC'!$I:$K,2,0)</f>
        <v>KH 0426</v>
      </c>
      <c r="I907" t="str">
        <f>VLOOKUP(G907,'DANH MỤC'!$I:$K,3,0)</f>
        <v>Hà Giang</v>
      </c>
      <c r="J907" s="8" t="s">
        <v>5944</v>
      </c>
      <c r="K907" t="str">
        <f>VLOOKUP(J907,'DANH MỤC'!$A$1:$B$19,2,0)</f>
        <v>Hàng tặng 0001</v>
      </c>
      <c r="L907" s="9" t="s">
        <v>24</v>
      </c>
      <c r="M907">
        <v>1</v>
      </c>
      <c r="N907" s="3">
        <f>IF(LEFT(K907,1)="S",VLOOKUP(K907,'DANH MỤC'!$B:$D,2,0),VLOOKUP(K907,'DANH MỤC'!$B:$D,3,0))</f>
        <v>200000</v>
      </c>
      <c r="O907">
        <v>100</v>
      </c>
      <c r="P907" s="3">
        <f>N907*O907%*CSDL[[#This Row],[SỐ LƯỢNG]]</f>
        <v>200000</v>
      </c>
      <c r="Q907" s="3">
        <f t="shared" si="469"/>
        <v>0</v>
      </c>
    </row>
    <row r="908" spans="1:17" x14ac:dyDescent="0.3">
      <c r="A908" s="23" t="s">
        <v>443</v>
      </c>
      <c r="B908" s="8" t="s">
        <v>443</v>
      </c>
      <c r="C908" s="8">
        <v>6</v>
      </c>
      <c r="D908" s="8" t="s">
        <v>471</v>
      </c>
      <c r="E908" s="8" t="s">
        <v>13830</v>
      </c>
      <c r="F908" s="8" t="str">
        <f>VLOOKUP(E908,'DANH MỤC'!$F:$G,2,0)</f>
        <v>Nhóm 2</v>
      </c>
      <c r="G908" s="8" t="s">
        <v>6460</v>
      </c>
      <c r="H908" t="str">
        <f>VLOOKUP(G908,'DANH MỤC'!$I:$K,2,0)</f>
        <v>KH 0427</v>
      </c>
      <c r="I908" t="str">
        <f>VLOOKUP(G908,'DANH MỤC'!$I:$K,3,0)</f>
        <v>Ninh Thuận</v>
      </c>
      <c r="J908" s="8" t="s">
        <v>5939</v>
      </c>
      <c r="K908" t="str">
        <f>VLOOKUP(J908,'DANH MỤC'!$A$1:$B$19,2,0)</f>
        <v>Sản phẩm 0001</v>
      </c>
      <c r="L908" s="9" t="s">
        <v>15</v>
      </c>
      <c r="M908">
        <v>1</v>
      </c>
      <c r="N908" s="3">
        <f>IF(LEFT(K908,1)="S",VLOOKUP(K908,'DANH MỤC'!$B:$D,2,0),VLOOKUP(K908,'DANH MỤC'!$B:$D,3,0))</f>
        <v>3000000</v>
      </c>
      <c r="O908">
        <v>5</v>
      </c>
      <c r="P908" s="3">
        <f>N908*O908%*CSDL[[#This Row],[SỐ LƯỢNG]]</f>
        <v>150000</v>
      </c>
      <c r="Q908" s="3">
        <f t="shared" si="469"/>
        <v>2850000</v>
      </c>
    </row>
    <row r="909" spans="1:17" x14ac:dyDescent="0.3">
      <c r="A909" s="23" t="s">
        <v>334</v>
      </c>
      <c r="B909" s="8" t="s">
        <v>334</v>
      </c>
      <c r="C909" s="8">
        <v>6</v>
      </c>
      <c r="D909" s="8" t="s">
        <v>472</v>
      </c>
      <c r="E909" s="8" t="s">
        <v>13830</v>
      </c>
      <c r="F909" s="8" t="str">
        <f>VLOOKUP(E909,'DANH MỤC'!$F:$G,2,0)</f>
        <v>Nhóm 2</v>
      </c>
      <c r="G909" s="8" t="s">
        <v>6461</v>
      </c>
      <c r="H909" t="str">
        <f>VLOOKUP(G909,'DANH MỤC'!$I:$K,2,0)</f>
        <v>KH 0428</v>
      </c>
      <c r="I909" t="str">
        <f>VLOOKUP(G909,'DANH MỤC'!$I:$K,3,0)</f>
        <v>Hà Giang</v>
      </c>
      <c r="J909" s="8" t="s">
        <v>14</v>
      </c>
      <c r="K909" t="str">
        <f>VLOOKUP(J909,'DANH MỤC'!$A$1:$B$19,2,0)</f>
        <v>Sản phẩm 0004</v>
      </c>
      <c r="L909" s="9" t="s">
        <v>15</v>
      </c>
      <c r="M909">
        <v>3</v>
      </c>
      <c r="N909" s="3">
        <f>IF(LEFT(K909,1)="S",VLOOKUP(K909,'DANH MỤC'!$B:$D,2,0),VLOOKUP(K909,'DANH MỤC'!$B:$D,3,0))</f>
        <v>3500000</v>
      </c>
      <c r="O909">
        <v>10</v>
      </c>
      <c r="P909" s="3">
        <f>N909*O909%*CSDL[[#This Row],[SỐ LƯỢNG]]</f>
        <v>1050000</v>
      </c>
      <c r="Q909" s="3">
        <f t="shared" si="469"/>
        <v>9450000</v>
      </c>
    </row>
    <row r="910" spans="1:17" x14ac:dyDescent="0.3">
      <c r="A910" s="23" t="str">
        <f>A909</f>
        <v>13/06/2019</v>
      </c>
      <c r="B910" s="8" t="str">
        <f>B909</f>
        <v>13/06/2019</v>
      </c>
      <c r="C910" s="8">
        <v>6</v>
      </c>
      <c r="D910" s="8" t="str">
        <f>D909</f>
        <v>DH14698</v>
      </c>
      <c r="E910" s="8" t="str">
        <f>E909</f>
        <v>ha.vo</v>
      </c>
      <c r="F910" s="8" t="str">
        <f>VLOOKUP(E910,'DANH MỤC'!$F:$G,2,0)</f>
        <v>Nhóm 2</v>
      </c>
      <c r="G910" s="8" t="str">
        <f>G909</f>
        <v>KH0428</v>
      </c>
      <c r="H910" t="str">
        <f>VLOOKUP(G910,'DANH MỤC'!$I:$K,2,0)</f>
        <v>KH 0428</v>
      </c>
      <c r="I910" t="str">
        <f>VLOOKUP(G910,'DANH MỤC'!$I:$K,3,0)</f>
        <v>Hà Giang</v>
      </c>
      <c r="J910" s="8" t="s">
        <v>5944</v>
      </c>
      <c r="K910" t="str">
        <f>VLOOKUP(J910,'DANH MỤC'!$A$1:$B$19,2,0)</f>
        <v>Hàng tặng 0001</v>
      </c>
      <c r="L910" s="9" t="s">
        <v>24</v>
      </c>
      <c r="M910">
        <v>1</v>
      </c>
      <c r="N910" s="3">
        <f>IF(LEFT(K910,1)="S",VLOOKUP(K910,'DANH MỤC'!$B:$D,2,0),VLOOKUP(K910,'DANH MỤC'!$B:$D,3,0))</f>
        <v>200000</v>
      </c>
      <c r="O910">
        <v>100</v>
      </c>
      <c r="P910" s="3">
        <f>N910*O910%*CSDL[[#This Row],[SỐ LƯỢNG]]</f>
        <v>200000</v>
      </c>
      <c r="Q910" s="3">
        <f t="shared" si="469"/>
        <v>0</v>
      </c>
    </row>
    <row r="911" spans="1:17" x14ac:dyDescent="0.3">
      <c r="A911" s="23" t="s">
        <v>334</v>
      </c>
      <c r="B911" s="8" t="s">
        <v>334</v>
      </c>
      <c r="C911" s="8">
        <v>6</v>
      </c>
      <c r="D911" s="8" t="s">
        <v>474</v>
      </c>
      <c r="E911" s="8" t="s">
        <v>13814</v>
      </c>
      <c r="F911" s="8" t="str">
        <f>VLOOKUP(E911,'DANH MỤC'!$F:$G,2,0)</f>
        <v>Nhóm 1</v>
      </c>
      <c r="G911" s="8" t="s">
        <v>6462</v>
      </c>
      <c r="H911" t="str">
        <f>VLOOKUP(G911,'DANH MỤC'!$I:$K,2,0)</f>
        <v>KH 0429</v>
      </c>
      <c r="I911" t="str">
        <f>VLOOKUP(G911,'DANH MỤC'!$I:$K,3,0)</f>
        <v>Lai Châu</v>
      </c>
      <c r="J911" s="8" t="s">
        <v>5939</v>
      </c>
      <c r="K911" t="str">
        <f>VLOOKUP(J911,'DANH MỤC'!$A$1:$B$19,2,0)</f>
        <v>Sản phẩm 0001</v>
      </c>
      <c r="L911" s="9" t="s">
        <v>15</v>
      </c>
      <c r="M911">
        <v>1</v>
      </c>
      <c r="N911" s="3">
        <f>IF(LEFT(K911,1)="S",VLOOKUP(K911,'DANH MỤC'!$B:$D,2,0),VLOOKUP(K911,'DANH MỤC'!$B:$D,3,0))</f>
        <v>3000000</v>
      </c>
      <c r="O911">
        <v>5</v>
      </c>
      <c r="P911" s="3">
        <f>N911*O911%*CSDL[[#This Row],[SỐ LƯỢNG]]</f>
        <v>150000</v>
      </c>
      <c r="Q911" s="3">
        <f t="shared" si="469"/>
        <v>2850000</v>
      </c>
    </row>
    <row r="912" spans="1:17" x14ac:dyDescent="0.3">
      <c r="A912" s="23" t="s">
        <v>334</v>
      </c>
      <c r="B912" s="8" t="s">
        <v>334</v>
      </c>
      <c r="C912" s="8">
        <v>6</v>
      </c>
      <c r="D912" s="8" t="s">
        <v>475</v>
      </c>
      <c r="E912" s="8" t="s">
        <v>13822</v>
      </c>
      <c r="F912" s="8" t="str">
        <f>VLOOKUP(E912,'DANH MỤC'!$F:$G,2,0)</f>
        <v>Nhóm 1</v>
      </c>
      <c r="G912" s="8" t="s">
        <v>6463</v>
      </c>
      <c r="H912" t="str">
        <f>VLOOKUP(G912,'DANH MỤC'!$I:$K,2,0)</f>
        <v>KH 0430</v>
      </c>
      <c r="I912" t="str">
        <f>VLOOKUP(G912,'DANH MỤC'!$I:$K,3,0)</f>
        <v>Vĩnh Phúc</v>
      </c>
      <c r="J912" s="8" t="s">
        <v>19</v>
      </c>
      <c r="K912" t="str">
        <f>VLOOKUP(J912,'DANH MỤC'!$A$1:$B$19,2,0)</f>
        <v>Sản phẩm 0003</v>
      </c>
      <c r="L912" s="9" t="s">
        <v>15</v>
      </c>
      <c r="M912">
        <v>1</v>
      </c>
      <c r="N912" s="3">
        <f>IF(LEFT(K912,1)="S",VLOOKUP(K912,'DANH MỤC'!$B:$D,2,0),VLOOKUP(K912,'DANH MỤC'!$B:$D,3,0))</f>
        <v>2500000</v>
      </c>
      <c r="O912">
        <v>0</v>
      </c>
      <c r="P912" s="3">
        <f>N912*O912%*CSDL[[#This Row],[SỐ LƯỢNG]]</f>
        <v>0</v>
      </c>
      <c r="Q912" s="3">
        <f t="shared" si="469"/>
        <v>2500000</v>
      </c>
    </row>
    <row r="913" spans="1:17" x14ac:dyDescent="0.3">
      <c r="A913" s="23" t="str">
        <f>A912</f>
        <v>13/06/2019</v>
      </c>
      <c r="B913" s="8" t="str">
        <f>B912</f>
        <v>13/06/2019</v>
      </c>
      <c r="C913" s="8">
        <v>6</v>
      </c>
      <c r="D913" s="8" t="str">
        <f>D912</f>
        <v>DH14696</v>
      </c>
      <c r="E913" s="8" t="str">
        <f>E912</f>
        <v>anh.hong</v>
      </c>
      <c r="F913" s="8" t="str">
        <f>VLOOKUP(E913,'DANH MỤC'!$F:$G,2,0)</f>
        <v>Nhóm 1</v>
      </c>
      <c r="G913" s="8" t="str">
        <f>G912</f>
        <v>KH0430</v>
      </c>
      <c r="H913" t="str">
        <f>VLOOKUP(G913,'DANH MỤC'!$I:$K,2,0)</f>
        <v>KH 0430</v>
      </c>
      <c r="I913" t="str">
        <f>VLOOKUP(G913,'DANH MỤC'!$I:$K,3,0)</f>
        <v>Vĩnh Phúc</v>
      </c>
      <c r="J913" s="8" t="s">
        <v>5944</v>
      </c>
      <c r="K913" t="str">
        <f>VLOOKUP(J913,'DANH MỤC'!$A$1:$B$19,2,0)</f>
        <v>Hàng tặng 0001</v>
      </c>
      <c r="L913" s="9" t="s">
        <v>24</v>
      </c>
      <c r="M913">
        <v>2</v>
      </c>
      <c r="N913" s="3">
        <f>IF(LEFT(K913,1)="S",VLOOKUP(K913,'DANH MỤC'!$B:$D,2,0),VLOOKUP(K913,'DANH MỤC'!$B:$D,3,0))</f>
        <v>200000</v>
      </c>
      <c r="O913">
        <v>100</v>
      </c>
      <c r="P913" s="3">
        <f>N913*O913%*CSDL[[#This Row],[SỐ LƯỢNG]]</f>
        <v>400000</v>
      </c>
      <c r="Q913" s="3">
        <f t="shared" si="469"/>
        <v>0</v>
      </c>
    </row>
    <row r="914" spans="1:17" x14ac:dyDescent="0.3">
      <c r="A914" s="23" t="s">
        <v>334</v>
      </c>
      <c r="B914" s="8" t="s">
        <v>334</v>
      </c>
      <c r="C914" s="8">
        <v>6</v>
      </c>
      <c r="D914" s="8" t="s">
        <v>476</v>
      </c>
      <c r="E914" s="8" t="s">
        <v>13817</v>
      </c>
      <c r="F914" s="8" t="str">
        <f>VLOOKUP(E914,'DANH MỤC'!$F:$G,2,0)</f>
        <v>Nhóm 1</v>
      </c>
      <c r="G914" s="8" t="s">
        <v>6464</v>
      </c>
      <c r="H914" t="str">
        <f>VLOOKUP(G914,'DANH MỤC'!$I:$K,2,0)</f>
        <v>KH 0431</v>
      </c>
      <c r="I914" t="str">
        <f>VLOOKUP(G914,'DANH MỤC'!$I:$K,3,0)</f>
        <v>Long An</v>
      </c>
      <c r="J914" s="8" t="s">
        <v>14</v>
      </c>
      <c r="K914" t="str">
        <f>VLOOKUP(J914,'DANH MỤC'!$A$1:$B$19,2,0)</f>
        <v>Sản phẩm 0004</v>
      </c>
      <c r="L914" s="9" t="s">
        <v>15</v>
      </c>
      <c r="M914">
        <v>1</v>
      </c>
      <c r="N914" s="3">
        <f>IF(LEFT(K914,1)="S",VLOOKUP(K914,'DANH MỤC'!$B:$D,2,0),VLOOKUP(K914,'DANH MỤC'!$B:$D,3,0))</f>
        <v>3500000</v>
      </c>
      <c r="O914">
        <v>0</v>
      </c>
      <c r="P914" s="3">
        <f>N914*O914%*CSDL[[#This Row],[SỐ LƯỢNG]]</f>
        <v>0</v>
      </c>
      <c r="Q914" s="3">
        <f t="shared" si="469"/>
        <v>3500000</v>
      </c>
    </row>
    <row r="915" spans="1:17" x14ac:dyDescent="0.3">
      <c r="A915" s="23" t="str">
        <f>A914</f>
        <v>13/06/2019</v>
      </c>
      <c r="B915" s="8" t="str">
        <f>B914</f>
        <v>13/06/2019</v>
      </c>
      <c r="C915" s="8">
        <v>6</v>
      </c>
      <c r="D915" s="8" t="str">
        <f>D914</f>
        <v>DH14695</v>
      </c>
      <c r="E915" s="8" t="str">
        <f>E914</f>
        <v>ha.hoang</v>
      </c>
      <c r="F915" s="8" t="str">
        <f>VLOOKUP(E915,'DANH MỤC'!$F:$G,2,0)</f>
        <v>Nhóm 1</v>
      </c>
      <c r="G915" s="8" t="str">
        <f>G914</f>
        <v>KH0431</v>
      </c>
      <c r="H915" t="str">
        <f>VLOOKUP(G915,'DANH MỤC'!$I:$K,2,0)</f>
        <v>KH 0431</v>
      </c>
      <c r="I915" t="str">
        <f>VLOOKUP(G915,'DANH MỤC'!$I:$K,3,0)</f>
        <v>Long An</v>
      </c>
      <c r="J915" s="8" t="s">
        <v>5944</v>
      </c>
      <c r="K915" t="str">
        <f>VLOOKUP(J915,'DANH MỤC'!$A$1:$B$19,2,0)</f>
        <v>Hàng tặng 0001</v>
      </c>
      <c r="L915" s="9" t="s">
        <v>24</v>
      </c>
      <c r="M915">
        <v>2</v>
      </c>
      <c r="N915" s="3">
        <f>IF(LEFT(K915,1)="S",VLOOKUP(K915,'DANH MỤC'!$B:$D,2,0),VLOOKUP(K915,'DANH MỤC'!$B:$D,3,0))</f>
        <v>200000</v>
      </c>
      <c r="O915">
        <v>100</v>
      </c>
      <c r="P915" s="3">
        <f>N915*O915%*CSDL[[#This Row],[SỐ LƯỢNG]]</f>
        <v>400000</v>
      </c>
      <c r="Q915" s="3">
        <f t="shared" si="469"/>
        <v>0</v>
      </c>
    </row>
    <row r="916" spans="1:17" x14ac:dyDescent="0.3">
      <c r="A916" s="23" t="s">
        <v>334</v>
      </c>
      <c r="B916" s="8" t="s">
        <v>334</v>
      </c>
      <c r="C916" s="8">
        <v>6</v>
      </c>
      <c r="D916" s="8" t="s">
        <v>477</v>
      </c>
      <c r="E916" s="8" t="s">
        <v>13815</v>
      </c>
      <c r="F916" s="8" t="str">
        <f>VLOOKUP(E916,'DANH MỤC'!$F:$G,2,0)</f>
        <v>Nhóm 1</v>
      </c>
      <c r="G916" s="8" t="s">
        <v>6465</v>
      </c>
      <c r="H916" t="str">
        <f>VLOOKUP(G916,'DANH MỤC'!$I:$K,2,0)</f>
        <v>KH 0432</v>
      </c>
      <c r="I916" t="str">
        <f>VLOOKUP(G916,'DANH MỤC'!$I:$K,3,0)</f>
        <v>Bình Dương</v>
      </c>
      <c r="J916" s="8" t="s">
        <v>19</v>
      </c>
      <c r="K916" t="str">
        <f>VLOOKUP(J916,'DANH MỤC'!$A$1:$B$19,2,0)</f>
        <v>Sản phẩm 0003</v>
      </c>
      <c r="L916" s="9" t="s">
        <v>15</v>
      </c>
      <c r="M916">
        <v>1</v>
      </c>
      <c r="N916" s="3">
        <f>IF(LEFT(K916,1)="S",VLOOKUP(K916,'DANH MỤC'!$B:$D,2,0),VLOOKUP(K916,'DANH MỤC'!$B:$D,3,0))</f>
        <v>2500000</v>
      </c>
      <c r="O916">
        <v>10</v>
      </c>
      <c r="P916" s="3">
        <f>N916*O916%*CSDL[[#This Row],[SỐ LƯỢNG]]</f>
        <v>250000</v>
      </c>
      <c r="Q916" s="3">
        <f t="shared" si="469"/>
        <v>2250000</v>
      </c>
    </row>
    <row r="917" spans="1:17" x14ac:dyDescent="0.3">
      <c r="A917" s="23" t="s">
        <v>334</v>
      </c>
      <c r="B917" s="8" t="s">
        <v>334</v>
      </c>
      <c r="C917" s="8">
        <v>6</v>
      </c>
      <c r="D917" s="8" t="s">
        <v>478</v>
      </c>
      <c r="E917" s="8" t="s">
        <v>13814</v>
      </c>
      <c r="F917" s="8" t="str">
        <f>VLOOKUP(E917,'DANH MỤC'!$F:$G,2,0)</f>
        <v>Nhóm 1</v>
      </c>
      <c r="G917" s="8" t="s">
        <v>6466</v>
      </c>
      <c r="H917" t="str">
        <f>VLOOKUP(G917,'DANH MỤC'!$I:$K,2,0)</f>
        <v>KH 0433</v>
      </c>
      <c r="I917" t="str">
        <f>VLOOKUP(G917,'DANH MỤC'!$I:$K,3,0)</f>
        <v>Nghệ An</v>
      </c>
      <c r="J917" s="8" t="s">
        <v>5940</v>
      </c>
      <c r="K917" t="str">
        <f>VLOOKUP(J917,'DANH MỤC'!$A$1:$B$19,2,0)</f>
        <v>Sản phẩm 0002</v>
      </c>
      <c r="L917" s="9" t="s">
        <v>15</v>
      </c>
      <c r="M917">
        <v>1</v>
      </c>
      <c r="N917" s="3">
        <f>IF(LEFT(K917,1)="S",VLOOKUP(K917,'DANH MỤC'!$B:$D,2,0),VLOOKUP(K917,'DANH MỤC'!$B:$D,3,0))</f>
        <v>2000000</v>
      </c>
      <c r="O917">
        <v>5</v>
      </c>
      <c r="P917" s="3">
        <f>N917*O917%*CSDL[[#This Row],[SỐ LƯỢNG]]</f>
        <v>100000</v>
      </c>
      <c r="Q917" s="3">
        <f t="shared" si="469"/>
        <v>1900000</v>
      </c>
    </row>
    <row r="918" spans="1:17" x14ac:dyDescent="0.3">
      <c r="A918" s="23" t="str">
        <f t="shared" ref="A918:A919" si="475">A917</f>
        <v>13/06/2019</v>
      </c>
      <c r="B918" s="8" t="str">
        <f t="shared" ref="B918:B919" si="476">B917</f>
        <v>13/06/2019</v>
      </c>
      <c r="C918" s="8">
        <v>6</v>
      </c>
      <c r="D918" s="8" t="str">
        <f t="shared" ref="D918:D919" si="477">D917</f>
        <v>DH14693</v>
      </c>
      <c r="E918" s="8" t="str">
        <f t="shared" ref="E918:E919" si="478">E917</f>
        <v>hai.vi</v>
      </c>
      <c r="F918" s="8" t="str">
        <f>VLOOKUP(E918,'DANH MỤC'!$F:$G,2,0)</f>
        <v>Nhóm 1</v>
      </c>
      <c r="G918" s="8" t="str">
        <f t="shared" ref="G918:G919" si="479">G917</f>
        <v>KH0433</v>
      </c>
      <c r="H918" t="str">
        <f>VLOOKUP(G918,'DANH MỤC'!$I:$K,2,0)</f>
        <v>KH 0433</v>
      </c>
      <c r="I918" t="str">
        <f>VLOOKUP(G918,'DANH MỤC'!$I:$K,3,0)</f>
        <v>Nghệ An</v>
      </c>
      <c r="J918" s="8" t="s">
        <v>5939</v>
      </c>
      <c r="K918" t="str">
        <f>VLOOKUP(J918,'DANH MỤC'!$A$1:$B$19,2,0)</f>
        <v>Sản phẩm 0001</v>
      </c>
      <c r="L918" s="9" t="s">
        <v>15</v>
      </c>
      <c r="M918">
        <v>1</v>
      </c>
      <c r="N918" s="3">
        <f>IF(LEFT(K918,1)="S",VLOOKUP(K918,'DANH MỤC'!$B:$D,2,0),VLOOKUP(K918,'DANH MỤC'!$B:$D,3,0))</f>
        <v>3000000</v>
      </c>
      <c r="O918">
        <v>5</v>
      </c>
      <c r="P918" s="3">
        <f>N918*O918%*CSDL[[#This Row],[SỐ LƯỢNG]]</f>
        <v>150000</v>
      </c>
      <c r="Q918" s="3">
        <f t="shared" si="469"/>
        <v>2850000</v>
      </c>
    </row>
    <row r="919" spans="1:17" x14ac:dyDescent="0.3">
      <c r="A919" s="23" t="str">
        <f t="shared" si="475"/>
        <v>13/06/2019</v>
      </c>
      <c r="B919" s="8" t="str">
        <f t="shared" si="476"/>
        <v>13/06/2019</v>
      </c>
      <c r="C919" s="8">
        <v>6</v>
      </c>
      <c r="D919" s="8" t="str">
        <f t="shared" si="477"/>
        <v>DH14693</v>
      </c>
      <c r="E919" s="8" t="str">
        <f t="shared" si="478"/>
        <v>hai.vi</v>
      </c>
      <c r="F919" s="8" t="str">
        <f>VLOOKUP(E919,'DANH MỤC'!$F:$G,2,0)</f>
        <v>Nhóm 1</v>
      </c>
      <c r="G919" s="8" t="str">
        <f t="shared" si="479"/>
        <v>KH0433</v>
      </c>
      <c r="H919" t="str">
        <f>VLOOKUP(G919,'DANH MỤC'!$I:$K,2,0)</f>
        <v>KH 0433</v>
      </c>
      <c r="I919" t="str">
        <f>VLOOKUP(G919,'DANH MỤC'!$I:$K,3,0)</f>
        <v>Nghệ An</v>
      </c>
      <c r="J919" s="8" t="s">
        <v>5946</v>
      </c>
      <c r="K919" t="str">
        <f>VLOOKUP(J919,'DANH MỤC'!$A$1:$B$19,2,0)</f>
        <v>Hàng tặng 0003</v>
      </c>
      <c r="L919" s="9" t="s">
        <v>46</v>
      </c>
      <c r="M919">
        <v>1</v>
      </c>
      <c r="N919" s="3">
        <f>IF(LEFT(K919,1)="S",VLOOKUP(K919,'DANH MỤC'!$B:$D,2,0),VLOOKUP(K919,'DANH MỤC'!$B:$D,3,0))</f>
        <v>300000</v>
      </c>
      <c r="O919">
        <v>0</v>
      </c>
      <c r="P919" s="3">
        <f>N919*O919%*CSDL[[#This Row],[SỐ LƯỢNG]]</f>
        <v>0</v>
      </c>
      <c r="Q919" s="3">
        <f t="shared" si="469"/>
        <v>300000</v>
      </c>
    </row>
    <row r="920" spans="1:17" x14ac:dyDescent="0.3">
      <c r="A920" s="23" t="s">
        <v>334</v>
      </c>
      <c r="B920" s="8" t="s">
        <v>334</v>
      </c>
      <c r="C920" s="8">
        <v>6</v>
      </c>
      <c r="D920" s="8" t="s">
        <v>479</v>
      </c>
      <c r="E920" s="8" t="s">
        <v>13826</v>
      </c>
      <c r="F920" s="8" t="str">
        <f>VLOOKUP(E920,'DANH MỤC'!$F:$G,2,0)</f>
        <v>Nhóm 1</v>
      </c>
      <c r="G920" s="8" t="s">
        <v>6439</v>
      </c>
      <c r="H920" t="str">
        <f>VLOOKUP(G920,'DANH MỤC'!$I:$K,2,0)</f>
        <v>KH 0406</v>
      </c>
      <c r="I920" t="str">
        <f>VLOOKUP(G920,'DANH MỤC'!$I:$K,3,0)</f>
        <v>Hồ Chí Minh</v>
      </c>
      <c r="J920" s="8" t="s">
        <v>14</v>
      </c>
      <c r="K920" t="str">
        <f>VLOOKUP(J920,'DANH MỤC'!$A$1:$B$19,2,0)</f>
        <v>Sản phẩm 0004</v>
      </c>
      <c r="L920" s="9" t="s">
        <v>15</v>
      </c>
      <c r="M920">
        <v>19</v>
      </c>
      <c r="N920" s="3">
        <f>IF(LEFT(K920,1)="S",VLOOKUP(K920,'DANH MỤC'!$B:$D,2,0),VLOOKUP(K920,'DANH MỤC'!$B:$D,3,0))</f>
        <v>3500000</v>
      </c>
      <c r="O920">
        <v>100</v>
      </c>
      <c r="P920" s="3">
        <f>N920*O920%*CSDL[[#This Row],[SỐ LƯỢNG]]</f>
        <v>66500000</v>
      </c>
      <c r="Q920" s="3">
        <f t="shared" si="469"/>
        <v>0</v>
      </c>
    </row>
    <row r="921" spans="1:17" x14ac:dyDescent="0.3">
      <c r="A921" s="23" t="s">
        <v>334</v>
      </c>
      <c r="B921" s="8" t="s">
        <v>334</v>
      </c>
      <c r="C921" s="8">
        <v>6</v>
      </c>
      <c r="D921" s="8" t="s">
        <v>480</v>
      </c>
      <c r="E921" s="8" t="s">
        <v>13815</v>
      </c>
      <c r="F921" s="8" t="str">
        <f>VLOOKUP(E921,'DANH MỤC'!$F:$G,2,0)</f>
        <v>Nhóm 1</v>
      </c>
      <c r="G921" s="8" t="s">
        <v>6465</v>
      </c>
      <c r="H921" t="str">
        <f>VLOOKUP(G921,'DANH MỤC'!$I:$K,2,0)</f>
        <v>KH 0432</v>
      </c>
      <c r="I921" t="str">
        <f>VLOOKUP(G921,'DANH MỤC'!$I:$K,3,0)</f>
        <v>Bình Dương</v>
      </c>
      <c r="J921" s="8" t="s">
        <v>5939</v>
      </c>
      <c r="K921" t="str">
        <f>VLOOKUP(J921,'DANH MỤC'!$A$1:$B$19,2,0)</f>
        <v>Sản phẩm 0001</v>
      </c>
      <c r="L921" s="9" t="s">
        <v>15</v>
      </c>
      <c r="M921">
        <v>2</v>
      </c>
      <c r="N921" s="3">
        <f>IF(LEFT(K921,1)="S",VLOOKUP(K921,'DANH MỤC'!$B:$D,2,0),VLOOKUP(K921,'DANH MỤC'!$B:$D,3,0))</f>
        <v>3000000</v>
      </c>
      <c r="O921">
        <v>5</v>
      </c>
      <c r="P921" s="3">
        <f>N921*O921%*CSDL[[#This Row],[SỐ LƯỢNG]]</f>
        <v>300000</v>
      </c>
      <c r="Q921" s="3">
        <f t="shared" si="469"/>
        <v>5700000</v>
      </c>
    </row>
    <row r="922" spans="1:17" x14ac:dyDescent="0.3">
      <c r="A922" s="23" t="str">
        <f>A921</f>
        <v>13/06/2019</v>
      </c>
      <c r="B922" s="8" t="str">
        <f>B921</f>
        <v>13/06/2019</v>
      </c>
      <c r="C922" s="8">
        <v>6</v>
      </c>
      <c r="D922" s="8" t="str">
        <f>D921</f>
        <v>DH14691</v>
      </c>
      <c r="E922" s="8" t="str">
        <f>E921</f>
        <v>nhi.vu</v>
      </c>
      <c r="F922" s="8" t="str">
        <f>VLOOKUP(E922,'DANH MỤC'!$F:$G,2,0)</f>
        <v>Nhóm 1</v>
      </c>
      <c r="G922" s="8" t="str">
        <f>G921</f>
        <v>KH0432</v>
      </c>
      <c r="H922" t="str">
        <f>VLOOKUP(G922,'DANH MỤC'!$I:$K,2,0)</f>
        <v>KH 0432</v>
      </c>
      <c r="I922" t="str">
        <f>VLOOKUP(G922,'DANH MỤC'!$I:$K,3,0)</f>
        <v>Bình Dương</v>
      </c>
      <c r="J922" s="8" t="s">
        <v>5946</v>
      </c>
      <c r="K922" t="str">
        <f>VLOOKUP(J922,'DANH MỤC'!$A$1:$B$19,2,0)</f>
        <v>Hàng tặng 0003</v>
      </c>
      <c r="L922" s="9" t="s">
        <v>46</v>
      </c>
      <c r="M922">
        <v>1</v>
      </c>
      <c r="N922" s="3">
        <f>IF(LEFT(K922,1)="S",VLOOKUP(K922,'DANH MỤC'!$B:$D,2,0),VLOOKUP(K922,'DANH MỤC'!$B:$D,3,0))</f>
        <v>300000</v>
      </c>
      <c r="O922">
        <v>0</v>
      </c>
      <c r="P922" s="3">
        <f>N922*O922%*CSDL[[#This Row],[SỐ LƯỢNG]]</f>
        <v>0</v>
      </c>
      <c r="Q922" s="3">
        <f t="shared" si="469"/>
        <v>300000</v>
      </c>
    </row>
    <row r="923" spans="1:17" x14ac:dyDescent="0.3">
      <c r="A923" s="23" t="s">
        <v>334</v>
      </c>
      <c r="B923" s="8" t="s">
        <v>334</v>
      </c>
      <c r="C923" s="8">
        <v>6</v>
      </c>
      <c r="D923" s="8" t="s">
        <v>481</v>
      </c>
      <c r="E923" s="8" t="s">
        <v>13826</v>
      </c>
      <c r="F923" s="8" t="str">
        <f>VLOOKUP(E923,'DANH MỤC'!$F:$G,2,0)</f>
        <v>Nhóm 1</v>
      </c>
      <c r="G923" s="8" t="s">
        <v>6467</v>
      </c>
      <c r="H923" t="str">
        <f>VLOOKUP(G923,'DANH MỤC'!$I:$K,2,0)</f>
        <v>KH 0434</v>
      </c>
      <c r="I923" t="str">
        <f>VLOOKUP(G923,'DANH MỤC'!$I:$K,3,0)</f>
        <v>Đồng Tháp</v>
      </c>
      <c r="J923" s="8" t="s">
        <v>19</v>
      </c>
      <c r="K923" t="str">
        <f>VLOOKUP(J923,'DANH MỤC'!$A$1:$B$19,2,0)</f>
        <v>Sản phẩm 0003</v>
      </c>
      <c r="L923" s="9" t="s">
        <v>15</v>
      </c>
      <c r="M923">
        <v>60</v>
      </c>
      <c r="N923" s="3">
        <f>IF(LEFT(K923,1)="S",VLOOKUP(K923,'DANH MỤC'!$B:$D,2,0),VLOOKUP(K923,'DANH MỤC'!$B:$D,3,0))</f>
        <v>2500000</v>
      </c>
      <c r="O923">
        <v>25</v>
      </c>
      <c r="P923" s="3">
        <f>N923*O923%*CSDL[[#This Row],[SỐ LƯỢNG]]</f>
        <v>37500000</v>
      </c>
      <c r="Q923" s="3">
        <f t="shared" si="469"/>
        <v>112500000</v>
      </c>
    </row>
    <row r="924" spans="1:17" x14ac:dyDescent="0.3">
      <c r="A924" s="23" t="s">
        <v>334</v>
      </c>
      <c r="B924" s="8" t="s">
        <v>334</v>
      </c>
      <c r="C924" s="8">
        <v>6</v>
      </c>
      <c r="D924" s="8" t="s">
        <v>482</v>
      </c>
      <c r="E924" s="8" t="s">
        <v>13820</v>
      </c>
      <c r="F924" s="8" t="str">
        <f>VLOOKUP(E924,'DANH MỤC'!$F:$G,2,0)</f>
        <v>Nhóm 1</v>
      </c>
      <c r="G924" s="8" t="s">
        <v>6468</v>
      </c>
      <c r="H924" t="str">
        <f>VLOOKUP(G924,'DANH MỤC'!$I:$K,2,0)</f>
        <v>KH 0435</v>
      </c>
      <c r="I924" t="str">
        <f>VLOOKUP(G924,'DANH MỤC'!$I:$K,3,0)</f>
        <v>Vĩnh Long</v>
      </c>
      <c r="J924" s="8" t="s">
        <v>19</v>
      </c>
      <c r="K924" t="str">
        <f>VLOOKUP(J924,'DANH MỤC'!$A$1:$B$19,2,0)</f>
        <v>Sản phẩm 0003</v>
      </c>
      <c r="L924" s="9" t="s">
        <v>15</v>
      </c>
      <c r="M924">
        <v>78</v>
      </c>
      <c r="N924" s="3">
        <f>IF(LEFT(K924,1)="S",VLOOKUP(K924,'DANH MỤC'!$B:$D,2,0),VLOOKUP(K924,'DANH MỤC'!$B:$D,3,0))</f>
        <v>2500000</v>
      </c>
      <c r="O924">
        <v>25</v>
      </c>
      <c r="P924" s="3">
        <f>N924*O924%*CSDL[[#This Row],[SỐ LƯỢNG]]</f>
        <v>48750000</v>
      </c>
      <c r="Q924" s="3">
        <f t="shared" si="469"/>
        <v>146250000</v>
      </c>
    </row>
    <row r="925" spans="1:17" x14ac:dyDescent="0.3">
      <c r="A925" s="23" t="str">
        <f t="shared" ref="A925:A929" si="480">A924</f>
        <v>13/06/2019</v>
      </c>
      <c r="B925" s="8" t="str">
        <f t="shared" ref="B925:B929" si="481">B924</f>
        <v>13/06/2019</v>
      </c>
      <c r="C925" s="8">
        <v>6</v>
      </c>
      <c r="D925" s="8" t="str">
        <f t="shared" ref="D925:D929" si="482">D924</f>
        <v>DH14689</v>
      </c>
      <c r="E925" s="8" t="str">
        <f t="shared" ref="E925:E929" si="483">E924</f>
        <v>son.quach</v>
      </c>
      <c r="F925" s="8" t="str">
        <f>VLOOKUP(E925,'DANH MỤC'!$F:$G,2,0)</f>
        <v>Nhóm 1</v>
      </c>
      <c r="G925" s="8" t="str">
        <f t="shared" ref="G925:G929" si="484">G924</f>
        <v>KH0435</v>
      </c>
      <c r="H925" t="str">
        <f>VLOOKUP(G925,'DANH MỤC'!$I:$K,2,0)</f>
        <v>KH 0435</v>
      </c>
      <c r="I925" t="str">
        <f>VLOOKUP(G925,'DANH MỤC'!$I:$K,3,0)</f>
        <v>Vĩnh Long</v>
      </c>
      <c r="J925" s="8" t="s">
        <v>14</v>
      </c>
      <c r="K925" t="str">
        <f>VLOOKUP(J925,'DANH MỤC'!$A$1:$B$19,2,0)</f>
        <v>Sản phẩm 0004</v>
      </c>
      <c r="L925" s="9" t="s">
        <v>15</v>
      </c>
      <c r="M925">
        <v>78</v>
      </c>
      <c r="N925" s="3">
        <f>IF(LEFT(K925,1)="S",VLOOKUP(K925,'DANH MỤC'!$B:$D,2,0),VLOOKUP(K925,'DANH MỤC'!$B:$D,3,0))</f>
        <v>3500000</v>
      </c>
      <c r="O925">
        <v>25</v>
      </c>
      <c r="P925" s="3">
        <f>N925*O925%*CSDL[[#This Row],[SỐ LƯỢNG]]</f>
        <v>68250000</v>
      </c>
      <c r="Q925" s="3">
        <f t="shared" si="469"/>
        <v>204750000</v>
      </c>
    </row>
    <row r="926" spans="1:17" x14ac:dyDescent="0.3">
      <c r="A926" s="23" t="str">
        <f t="shared" si="480"/>
        <v>13/06/2019</v>
      </c>
      <c r="B926" s="8" t="str">
        <f t="shared" si="481"/>
        <v>13/06/2019</v>
      </c>
      <c r="C926" s="8">
        <v>6</v>
      </c>
      <c r="D926" s="8" t="str">
        <f t="shared" si="482"/>
        <v>DH14689</v>
      </c>
      <c r="E926" s="8" t="str">
        <f t="shared" si="483"/>
        <v>son.quach</v>
      </c>
      <c r="F926" s="8" t="str">
        <f>VLOOKUP(E926,'DANH MỤC'!$F:$G,2,0)</f>
        <v>Nhóm 1</v>
      </c>
      <c r="G926" s="8" t="str">
        <f t="shared" si="484"/>
        <v>KH0435</v>
      </c>
      <c r="H926" t="str">
        <f>VLOOKUP(G926,'DANH MỤC'!$I:$K,2,0)</f>
        <v>KH 0435</v>
      </c>
      <c r="I926" t="str">
        <f>VLOOKUP(G926,'DANH MỤC'!$I:$K,3,0)</f>
        <v>Vĩnh Long</v>
      </c>
      <c r="J926" s="8" t="s">
        <v>19</v>
      </c>
      <c r="K926" t="str">
        <f>VLOOKUP(J926,'DANH MỤC'!$A$1:$B$19,2,0)</f>
        <v>Sản phẩm 0003</v>
      </c>
      <c r="L926" s="9" t="s">
        <v>15</v>
      </c>
      <c r="M926">
        <v>13</v>
      </c>
      <c r="N926" s="3">
        <f>IF(LEFT(K926,1)="S",VLOOKUP(K926,'DANH MỤC'!$B:$D,2,0),VLOOKUP(K926,'DANH MỤC'!$B:$D,3,0))</f>
        <v>2500000</v>
      </c>
      <c r="O926">
        <v>100</v>
      </c>
      <c r="P926" s="3">
        <f>N926*O926%*CSDL[[#This Row],[SỐ LƯỢNG]]</f>
        <v>32500000</v>
      </c>
      <c r="Q926" s="3">
        <f t="shared" si="469"/>
        <v>0</v>
      </c>
    </row>
    <row r="927" spans="1:17" x14ac:dyDescent="0.3">
      <c r="A927" s="23" t="str">
        <f t="shared" si="480"/>
        <v>13/06/2019</v>
      </c>
      <c r="B927" s="8" t="str">
        <f t="shared" si="481"/>
        <v>13/06/2019</v>
      </c>
      <c r="C927" s="8">
        <v>6</v>
      </c>
      <c r="D927" s="8" t="str">
        <f t="shared" si="482"/>
        <v>DH14689</v>
      </c>
      <c r="E927" s="8" t="str">
        <f t="shared" si="483"/>
        <v>son.quach</v>
      </c>
      <c r="F927" s="8" t="str">
        <f>VLOOKUP(E927,'DANH MỤC'!$F:$G,2,0)</f>
        <v>Nhóm 1</v>
      </c>
      <c r="G927" s="8" t="str">
        <f t="shared" si="484"/>
        <v>KH0435</v>
      </c>
      <c r="H927" t="str">
        <f>VLOOKUP(G927,'DANH MỤC'!$I:$K,2,0)</f>
        <v>KH 0435</v>
      </c>
      <c r="I927" t="str">
        <f>VLOOKUP(G927,'DANH MỤC'!$I:$K,3,0)</f>
        <v>Vĩnh Long</v>
      </c>
      <c r="J927" s="8" t="s">
        <v>14</v>
      </c>
      <c r="K927" t="str">
        <f>VLOOKUP(J927,'DANH MỤC'!$A$1:$B$19,2,0)</f>
        <v>Sản phẩm 0004</v>
      </c>
      <c r="L927" s="9" t="s">
        <v>15</v>
      </c>
      <c r="M927">
        <v>13</v>
      </c>
      <c r="N927" s="3">
        <f>IF(LEFT(K927,1)="S",VLOOKUP(K927,'DANH MỤC'!$B:$D,2,0),VLOOKUP(K927,'DANH MỤC'!$B:$D,3,0))</f>
        <v>3500000</v>
      </c>
      <c r="O927">
        <v>100</v>
      </c>
      <c r="P927" s="3">
        <f>N927*O927%*CSDL[[#This Row],[SỐ LƯỢNG]]</f>
        <v>45500000</v>
      </c>
      <c r="Q927" s="3">
        <f t="shared" si="469"/>
        <v>0</v>
      </c>
    </row>
    <row r="928" spans="1:17" x14ac:dyDescent="0.3">
      <c r="A928" s="23" t="str">
        <f t="shared" si="480"/>
        <v>13/06/2019</v>
      </c>
      <c r="B928" s="8" t="str">
        <f t="shared" si="481"/>
        <v>13/06/2019</v>
      </c>
      <c r="C928" s="8">
        <v>6</v>
      </c>
      <c r="D928" s="8" t="str">
        <f t="shared" si="482"/>
        <v>DH14689</v>
      </c>
      <c r="E928" s="8" t="str">
        <f t="shared" si="483"/>
        <v>son.quach</v>
      </c>
      <c r="F928" s="8" t="str">
        <f>VLOOKUP(E928,'DANH MỤC'!$F:$G,2,0)</f>
        <v>Nhóm 1</v>
      </c>
      <c r="G928" s="8" t="str">
        <f t="shared" si="484"/>
        <v>KH0435</v>
      </c>
      <c r="H928" t="str">
        <f>VLOOKUP(G928,'DANH MỤC'!$I:$K,2,0)</f>
        <v>KH 0435</v>
      </c>
      <c r="I928" t="str">
        <f>VLOOKUP(G928,'DANH MỤC'!$I:$K,3,0)</f>
        <v>Vĩnh Long</v>
      </c>
      <c r="J928" s="8" t="s">
        <v>19</v>
      </c>
      <c r="K928" t="str">
        <f>VLOOKUP(J928,'DANH MỤC'!$A$1:$B$19,2,0)</f>
        <v>Sản phẩm 0003</v>
      </c>
      <c r="L928" s="9" t="s">
        <v>15</v>
      </c>
      <c r="M928">
        <v>4</v>
      </c>
      <c r="N928" s="3">
        <f>IF(LEFT(K928,1)="S",VLOOKUP(K928,'DANH MỤC'!$B:$D,2,0),VLOOKUP(K928,'DANH MỤC'!$B:$D,3,0))</f>
        <v>2500000</v>
      </c>
      <c r="O928">
        <v>100</v>
      </c>
      <c r="P928" s="3">
        <f>N928*O928%*CSDL[[#This Row],[SỐ LƯỢNG]]</f>
        <v>10000000</v>
      </c>
      <c r="Q928" s="3">
        <f t="shared" si="469"/>
        <v>0</v>
      </c>
    </row>
    <row r="929" spans="1:17" x14ac:dyDescent="0.3">
      <c r="A929" s="23" t="str">
        <f t="shared" si="480"/>
        <v>13/06/2019</v>
      </c>
      <c r="B929" s="8" t="str">
        <f t="shared" si="481"/>
        <v>13/06/2019</v>
      </c>
      <c r="C929" s="8">
        <v>6</v>
      </c>
      <c r="D929" s="8" t="str">
        <f t="shared" si="482"/>
        <v>DH14689</v>
      </c>
      <c r="E929" s="8" t="str">
        <f t="shared" si="483"/>
        <v>son.quach</v>
      </c>
      <c r="F929" s="8" t="str">
        <f>VLOOKUP(E929,'DANH MỤC'!$F:$G,2,0)</f>
        <v>Nhóm 1</v>
      </c>
      <c r="G929" s="8" t="str">
        <f t="shared" si="484"/>
        <v>KH0435</v>
      </c>
      <c r="H929" t="str">
        <f>VLOOKUP(G929,'DANH MỤC'!$I:$K,2,0)</f>
        <v>KH 0435</v>
      </c>
      <c r="I929" t="str">
        <f>VLOOKUP(G929,'DANH MỤC'!$I:$K,3,0)</f>
        <v>Vĩnh Long</v>
      </c>
      <c r="J929" s="8" t="s">
        <v>14</v>
      </c>
      <c r="K929" t="str">
        <f>VLOOKUP(J929,'DANH MỤC'!$A$1:$B$19,2,0)</f>
        <v>Sản phẩm 0004</v>
      </c>
      <c r="L929" s="9" t="s">
        <v>15</v>
      </c>
      <c r="M929">
        <v>8</v>
      </c>
      <c r="N929" s="3">
        <f>IF(LEFT(K929,1)="S",VLOOKUP(K929,'DANH MỤC'!$B:$D,2,0),VLOOKUP(K929,'DANH MỤC'!$B:$D,3,0))</f>
        <v>3500000</v>
      </c>
      <c r="O929">
        <v>100</v>
      </c>
      <c r="P929" s="3">
        <f>N929*O929%*CSDL[[#This Row],[SỐ LƯỢNG]]</f>
        <v>28000000</v>
      </c>
      <c r="Q929" s="3">
        <f t="shared" si="469"/>
        <v>0</v>
      </c>
    </row>
    <row r="930" spans="1:17" x14ac:dyDescent="0.3">
      <c r="A930" s="23" t="s">
        <v>334</v>
      </c>
      <c r="B930" s="8" t="s">
        <v>334</v>
      </c>
      <c r="C930" s="8">
        <v>6</v>
      </c>
      <c r="D930" s="8" t="s">
        <v>483</v>
      </c>
      <c r="E930" s="8" t="s">
        <v>13826</v>
      </c>
      <c r="F930" s="8" t="str">
        <f>VLOOKUP(E930,'DANH MỤC'!$F:$G,2,0)</f>
        <v>Nhóm 1</v>
      </c>
      <c r="G930" s="8" t="s">
        <v>6439</v>
      </c>
      <c r="H930" t="str">
        <f>VLOOKUP(G930,'DANH MỤC'!$I:$K,2,0)</f>
        <v>KH 0406</v>
      </c>
      <c r="I930" t="str">
        <f>VLOOKUP(G930,'DANH MỤC'!$I:$K,3,0)</f>
        <v>Hồ Chí Minh</v>
      </c>
      <c r="J930" s="8" t="s">
        <v>5940</v>
      </c>
      <c r="K930" t="str">
        <f>VLOOKUP(J930,'DANH MỤC'!$A$1:$B$19,2,0)</f>
        <v>Sản phẩm 0002</v>
      </c>
      <c r="L930" s="9" t="s">
        <v>15</v>
      </c>
      <c r="M930">
        <v>12</v>
      </c>
      <c r="N930" s="3">
        <f>IF(LEFT(K930,1)="S",VLOOKUP(K930,'DANH MỤC'!$B:$D,2,0),VLOOKUP(K930,'DANH MỤC'!$B:$D,3,0))</f>
        <v>2000000</v>
      </c>
      <c r="O930">
        <v>25</v>
      </c>
      <c r="P930" s="3">
        <f>N930*O930%*CSDL[[#This Row],[SỐ LƯỢNG]]</f>
        <v>6000000</v>
      </c>
      <c r="Q930" s="3">
        <f t="shared" si="469"/>
        <v>18000000</v>
      </c>
    </row>
    <row r="931" spans="1:17" x14ac:dyDescent="0.3">
      <c r="A931" s="23" t="str">
        <f>A930</f>
        <v>13/06/2019</v>
      </c>
      <c r="B931" s="8" t="str">
        <f>B930</f>
        <v>13/06/2019</v>
      </c>
      <c r="C931" s="8">
        <v>6</v>
      </c>
      <c r="D931" s="8" t="str">
        <f>D930</f>
        <v>DH14687</v>
      </c>
      <c r="E931" s="8" t="str">
        <f>E930</f>
        <v>tho.nguyen</v>
      </c>
      <c r="F931" s="8" t="str">
        <f>VLOOKUP(E931,'DANH MỤC'!$F:$G,2,0)</f>
        <v>Nhóm 1</v>
      </c>
      <c r="G931" s="8" t="str">
        <f>G930</f>
        <v>KH0406</v>
      </c>
      <c r="H931" t="str">
        <f>VLOOKUP(G931,'DANH MỤC'!$I:$K,2,0)</f>
        <v>KH 0406</v>
      </c>
      <c r="I931" t="str">
        <f>VLOOKUP(G931,'DANH MỤC'!$I:$K,3,0)</f>
        <v>Hồ Chí Minh</v>
      </c>
      <c r="J931" s="8" t="s">
        <v>5939</v>
      </c>
      <c r="K931" t="str">
        <f>VLOOKUP(J931,'DANH MỤC'!$A$1:$B$19,2,0)</f>
        <v>Sản phẩm 0001</v>
      </c>
      <c r="L931" s="9" t="s">
        <v>15</v>
      </c>
      <c r="M931">
        <v>2</v>
      </c>
      <c r="N931" s="3">
        <f>IF(LEFT(K931,1)="S",VLOOKUP(K931,'DANH MỤC'!$B:$D,2,0),VLOOKUP(K931,'DANH MỤC'!$B:$D,3,0))</f>
        <v>3000000</v>
      </c>
      <c r="O931">
        <v>100</v>
      </c>
      <c r="P931" s="3">
        <f>N931*O931%*CSDL[[#This Row],[SỐ LƯỢNG]]</f>
        <v>6000000</v>
      </c>
      <c r="Q931" s="3">
        <f t="shared" si="469"/>
        <v>0</v>
      </c>
    </row>
    <row r="932" spans="1:17" x14ac:dyDescent="0.3">
      <c r="A932" s="23" t="s">
        <v>334</v>
      </c>
      <c r="B932" s="8" t="s">
        <v>334</v>
      </c>
      <c r="C932" s="8">
        <v>6</v>
      </c>
      <c r="D932" s="8" t="s">
        <v>484</v>
      </c>
      <c r="E932" s="8" t="s">
        <v>13821</v>
      </c>
      <c r="F932" s="8" t="str">
        <f>VLOOKUP(E932,'DANH MỤC'!$F:$G,2,0)</f>
        <v>Nhóm 1</v>
      </c>
      <c r="G932" s="8" t="s">
        <v>6469</v>
      </c>
      <c r="H932" t="str">
        <f>VLOOKUP(G932,'DANH MỤC'!$I:$K,2,0)</f>
        <v>KH 0436</v>
      </c>
      <c r="I932" t="str">
        <f>VLOOKUP(G932,'DANH MỤC'!$I:$K,3,0)</f>
        <v>Đồng Tháp</v>
      </c>
      <c r="J932" s="8" t="s">
        <v>14</v>
      </c>
      <c r="K932" t="str">
        <f>VLOOKUP(J932,'DANH MỤC'!$A$1:$B$19,2,0)</f>
        <v>Sản phẩm 0004</v>
      </c>
      <c r="L932" s="9" t="s">
        <v>15</v>
      </c>
      <c r="M932">
        <v>1</v>
      </c>
      <c r="N932" s="3">
        <f>IF(LEFT(K932,1)="S",VLOOKUP(K932,'DANH MỤC'!$B:$D,2,0),VLOOKUP(K932,'DANH MỤC'!$B:$D,3,0))</f>
        <v>3500000</v>
      </c>
      <c r="O932">
        <v>5</v>
      </c>
      <c r="P932" s="3">
        <f>N932*O932%*CSDL[[#This Row],[SỐ LƯỢNG]]</f>
        <v>175000</v>
      </c>
      <c r="Q932" s="3">
        <f t="shared" si="469"/>
        <v>3325000</v>
      </c>
    </row>
    <row r="933" spans="1:17" x14ac:dyDescent="0.3">
      <c r="A933" s="23" t="s">
        <v>334</v>
      </c>
      <c r="B933" s="8" t="s">
        <v>334</v>
      </c>
      <c r="C933" s="8">
        <v>6</v>
      </c>
      <c r="D933" s="8" t="s">
        <v>485</v>
      </c>
      <c r="E933" s="8" t="s">
        <v>13822</v>
      </c>
      <c r="F933" s="8" t="str">
        <f>VLOOKUP(E933,'DANH MỤC'!$F:$G,2,0)</f>
        <v>Nhóm 1</v>
      </c>
      <c r="G933" s="8" t="s">
        <v>6470</v>
      </c>
      <c r="H933" t="str">
        <f>VLOOKUP(G933,'DANH MỤC'!$I:$K,2,0)</f>
        <v>KH 0437</v>
      </c>
      <c r="I933" t="str">
        <f>VLOOKUP(G933,'DANH MỤC'!$I:$K,3,0)</f>
        <v>Quảng Ninh</v>
      </c>
      <c r="J933" s="8" t="s">
        <v>5939</v>
      </c>
      <c r="K933" t="str">
        <f>VLOOKUP(J933,'DANH MỤC'!$A$1:$B$19,2,0)</f>
        <v>Sản phẩm 0001</v>
      </c>
      <c r="L933" s="9" t="s">
        <v>15</v>
      </c>
      <c r="M933">
        <v>1</v>
      </c>
      <c r="N933" s="3">
        <f>IF(LEFT(K933,1)="S",VLOOKUP(K933,'DANH MỤC'!$B:$D,2,0),VLOOKUP(K933,'DANH MỤC'!$B:$D,3,0))</f>
        <v>3000000</v>
      </c>
      <c r="O933">
        <v>0</v>
      </c>
      <c r="P933" s="3">
        <f>N933*O933%*CSDL[[#This Row],[SỐ LƯỢNG]]</f>
        <v>0</v>
      </c>
      <c r="Q933" s="3">
        <f t="shared" si="469"/>
        <v>3000000</v>
      </c>
    </row>
    <row r="934" spans="1:17" x14ac:dyDescent="0.3">
      <c r="A934" s="23" t="str">
        <f>A933</f>
        <v>13/06/2019</v>
      </c>
      <c r="B934" s="8" t="str">
        <f>B933</f>
        <v>13/06/2019</v>
      </c>
      <c r="C934" s="8">
        <v>6</v>
      </c>
      <c r="D934" s="8" t="str">
        <f>D933</f>
        <v>DH14685</v>
      </c>
      <c r="E934" s="8" t="str">
        <f>E933</f>
        <v>anh.hong</v>
      </c>
      <c r="F934" s="8" t="str">
        <f>VLOOKUP(E934,'DANH MỤC'!$F:$G,2,0)</f>
        <v>Nhóm 1</v>
      </c>
      <c r="G934" s="8" t="str">
        <f>G933</f>
        <v>KH0437</v>
      </c>
      <c r="H934" t="str">
        <f>VLOOKUP(G934,'DANH MỤC'!$I:$K,2,0)</f>
        <v>KH 0437</v>
      </c>
      <c r="I934" t="str">
        <f>VLOOKUP(G934,'DANH MỤC'!$I:$K,3,0)</f>
        <v>Quảng Ninh</v>
      </c>
      <c r="J934" s="8" t="s">
        <v>5944</v>
      </c>
      <c r="K934" t="str">
        <f>VLOOKUP(J934,'DANH MỤC'!$A$1:$B$19,2,0)</f>
        <v>Hàng tặng 0001</v>
      </c>
      <c r="L934" s="9" t="s">
        <v>24</v>
      </c>
      <c r="M934">
        <v>2</v>
      </c>
      <c r="N934" s="3">
        <f>IF(LEFT(K934,1)="S",VLOOKUP(K934,'DANH MỤC'!$B:$D,2,0),VLOOKUP(K934,'DANH MỤC'!$B:$D,3,0))</f>
        <v>200000</v>
      </c>
      <c r="O934">
        <v>100</v>
      </c>
      <c r="P934" s="3">
        <f>N934*O934%*CSDL[[#This Row],[SỐ LƯỢNG]]</f>
        <v>400000</v>
      </c>
      <c r="Q934" s="3">
        <f t="shared" si="469"/>
        <v>0</v>
      </c>
    </row>
    <row r="935" spans="1:17" x14ac:dyDescent="0.3">
      <c r="A935" s="23" t="s">
        <v>334</v>
      </c>
      <c r="B935" s="8" t="s">
        <v>334</v>
      </c>
      <c r="C935" s="8">
        <v>6</v>
      </c>
      <c r="D935" s="8" t="s">
        <v>486</v>
      </c>
      <c r="E935" s="8" t="s">
        <v>13814</v>
      </c>
      <c r="F935" s="8" t="str">
        <f>VLOOKUP(E935,'DANH MỤC'!$F:$G,2,0)</f>
        <v>Nhóm 1</v>
      </c>
      <c r="G935" s="8" t="s">
        <v>6471</v>
      </c>
      <c r="H935" t="str">
        <f>VLOOKUP(G935,'DANH MỤC'!$I:$K,2,0)</f>
        <v>KH 0438</v>
      </c>
      <c r="I935" t="str">
        <f>VLOOKUP(G935,'DANH MỤC'!$I:$K,3,0)</f>
        <v>Hồ Chí Minh</v>
      </c>
      <c r="J935" s="8" t="s">
        <v>5940</v>
      </c>
      <c r="K935" t="str">
        <f>VLOOKUP(J935,'DANH MỤC'!$A$1:$B$19,2,0)</f>
        <v>Sản phẩm 0002</v>
      </c>
      <c r="L935" s="9" t="s">
        <v>15</v>
      </c>
      <c r="M935">
        <v>3</v>
      </c>
      <c r="N935" s="3">
        <f>IF(LEFT(K935,1)="S",VLOOKUP(K935,'DANH MỤC'!$B:$D,2,0),VLOOKUP(K935,'DANH MỤC'!$B:$D,3,0))</f>
        <v>2000000</v>
      </c>
      <c r="O935">
        <v>10</v>
      </c>
      <c r="P935" s="3">
        <f>N935*O935%*CSDL[[#This Row],[SỐ LƯỢNG]]</f>
        <v>600000</v>
      </c>
      <c r="Q935" s="3">
        <f t="shared" si="469"/>
        <v>5400000</v>
      </c>
    </row>
    <row r="936" spans="1:17" x14ac:dyDescent="0.3">
      <c r="A936" s="23" t="s">
        <v>334</v>
      </c>
      <c r="B936" s="8" t="s">
        <v>334</v>
      </c>
      <c r="C936" s="8">
        <v>6</v>
      </c>
      <c r="D936" s="8" t="s">
        <v>487</v>
      </c>
      <c r="E936" s="8" t="s">
        <v>13820</v>
      </c>
      <c r="F936" s="8" t="str">
        <f>VLOOKUP(E936,'DANH MỤC'!$F:$G,2,0)</f>
        <v>Nhóm 1</v>
      </c>
      <c r="G936" s="8" t="s">
        <v>6472</v>
      </c>
      <c r="H936" t="str">
        <f>VLOOKUP(G936,'DANH MỤC'!$I:$K,2,0)</f>
        <v>KH 0439</v>
      </c>
      <c r="I936" t="str">
        <f>VLOOKUP(G936,'DANH MỤC'!$I:$K,3,0)</f>
        <v>Nghệ An</v>
      </c>
      <c r="J936" s="8" t="s">
        <v>19</v>
      </c>
      <c r="K936" t="str">
        <f>VLOOKUP(J936,'DANH MỤC'!$A$1:$B$19,2,0)</f>
        <v>Sản phẩm 0003</v>
      </c>
      <c r="L936" s="9" t="s">
        <v>15</v>
      </c>
      <c r="M936">
        <v>6</v>
      </c>
      <c r="N936" s="3">
        <f>IF(LEFT(K936,1)="S",VLOOKUP(K936,'DANH MỤC'!$B:$D,2,0),VLOOKUP(K936,'DANH MỤC'!$B:$D,3,0))</f>
        <v>2500000</v>
      </c>
      <c r="O936">
        <v>20</v>
      </c>
      <c r="P936" s="3">
        <f>N936*O936%*CSDL[[#This Row],[SỐ LƯỢNG]]</f>
        <v>3000000</v>
      </c>
      <c r="Q936" s="3">
        <f t="shared" si="469"/>
        <v>12000000</v>
      </c>
    </row>
    <row r="937" spans="1:17" x14ac:dyDescent="0.3">
      <c r="A937" s="23" t="str">
        <f t="shared" ref="A937:A938" si="485">A936</f>
        <v>13/06/2019</v>
      </c>
      <c r="B937" s="8" t="str">
        <f t="shared" ref="B937:B938" si="486">B936</f>
        <v>13/06/2019</v>
      </c>
      <c r="C937" s="8">
        <v>6</v>
      </c>
      <c r="D937" s="8" t="str">
        <f t="shared" ref="D937:D938" si="487">D936</f>
        <v>DH14683</v>
      </c>
      <c r="E937" s="8" t="str">
        <f t="shared" ref="E937:E938" si="488">E936</f>
        <v>son.quach</v>
      </c>
      <c r="F937" s="8" t="str">
        <f>VLOOKUP(E937,'DANH MỤC'!$F:$G,2,0)</f>
        <v>Nhóm 1</v>
      </c>
      <c r="G937" s="8" t="str">
        <f t="shared" ref="G937:G938" si="489">G936</f>
        <v>KH0439</v>
      </c>
      <c r="H937" t="str">
        <f>VLOOKUP(G937,'DANH MỤC'!$I:$K,2,0)</f>
        <v>KH 0439</v>
      </c>
      <c r="I937" t="str">
        <f>VLOOKUP(G937,'DANH MỤC'!$I:$K,3,0)</f>
        <v>Nghệ An</v>
      </c>
      <c r="J937" s="8" t="s">
        <v>14</v>
      </c>
      <c r="K937" t="str">
        <f>VLOOKUP(J937,'DANH MỤC'!$A$1:$B$19,2,0)</f>
        <v>Sản phẩm 0004</v>
      </c>
      <c r="L937" s="9" t="s">
        <v>15</v>
      </c>
      <c r="M937">
        <v>6</v>
      </c>
      <c r="N937" s="3">
        <f>IF(LEFT(K937,1)="S",VLOOKUP(K937,'DANH MỤC'!$B:$D,2,0),VLOOKUP(K937,'DANH MỤC'!$B:$D,3,0))</f>
        <v>3500000</v>
      </c>
      <c r="O937">
        <v>20</v>
      </c>
      <c r="P937" s="3">
        <f>N937*O937%*CSDL[[#This Row],[SỐ LƯỢNG]]</f>
        <v>4200000</v>
      </c>
      <c r="Q937" s="3">
        <f t="shared" si="469"/>
        <v>16800000</v>
      </c>
    </row>
    <row r="938" spans="1:17" x14ac:dyDescent="0.3">
      <c r="A938" s="23" t="str">
        <f t="shared" si="485"/>
        <v>13/06/2019</v>
      </c>
      <c r="B938" s="8" t="str">
        <f t="shared" si="486"/>
        <v>13/06/2019</v>
      </c>
      <c r="C938" s="8">
        <v>6</v>
      </c>
      <c r="D938" s="8" t="str">
        <f t="shared" si="487"/>
        <v>DH14683</v>
      </c>
      <c r="E938" s="8" t="str">
        <f t="shared" si="488"/>
        <v>son.quach</v>
      </c>
      <c r="F938" s="8" t="str">
        <f>VLOOKUP(E938,'DANH MỤC'!$F:$G,2,0)</f>
        <v>Nhóm 1</v>
      </c>
      <c r="G938" s="8" t="str">
        <f t="shared" si="489"/>
        <v>KH0439</v>
      </c>
      <c r="H938" t="str">
        <f>VLOOKUP(G938,'DANH MỤC'!$I:$K,2,0)</f>
        <v>KH 0439</v>
      </c>
      <c r="I938" t="str">
        <f>VLOOKUP(G938,'DANH MỤC'!$I:$K,3,0)</f>
        <v>Nghệ An</v>
      </c>
      <c r="J938" s="8" t="s">
        <v>19</v>
      </c>
      <c r="K938" t="str">
        <f>VLOOKUP(J938,'DANH MỤC'!$A$1:$B$19,2,0)</f>
        <v>Sản phẩm 0003</v>
      </c>
      <c r="L938" s="9" t="s">
        <v>15</v>
      </c>
      <c r="M938">
        <v>2</v>
      </c>
      <c r="N938" s="3">
        <f>IF(LEFT(K938,1)="S",VLOOKUP(K938,'DANH MỤC'!$B:$D,2,0),VLOOKUP(K938,'DANH MỤC'!$B:$D,3,0))</f>
        <v>2500000</v>
      </c>
      <c r="O938">
        <v>100</v>
      </c>
      <c r="P938" s="3">
        <f>N938*O938%*CSDL[[#This Row],[SỐ LƯỢNG]]</f>
        <v>5000000</v>
      </c>
      <c r="Q938" s="3">
        <f t="shared" si="469"/>
        <v>0</v>
      </c>
    </row>
    <row r="939" spans="1:17" x14ac:dyDescent="0.3">
      <c r="A939" s="23" t="s">
        <v>334</v>
      </c>
      <c r="B939" s="8" t="s">
        <v>334</v>
      </c>
      <c r="C939" s="8">
        <v>6</v>
      </c>
      <c r="D939" s="8" t="s">
        <v>488</v>
      </c>
      <c r="E939" s="8" t="s">
        <v>13821</v>
      </c>
      <c r="F939" s="8" t="str">
        <f>VLOOKUP(E939,'DANH MỤC'!$F:$G,2,0)</f>
        <v>Nhóm 1</v>
      </c>
      <c r="G939" s="8" t="s">
        <v>6473</v>
      </c>
      <c r="H939" t="str">
        <f>VLOOKUP(G939,'DANH MỤC'!$I:$K,2,0)</f>
        <v>KH 0440</v>
      </c>
      <c r="I939" t="str">
        <f>VLOOKUP(G939,'DANH MỤC'!$I:$K,3,0)</f>
        <v>Sơn La</v>
      </c>
      <c r="J939" s="8" t="s">
        <v>5940</v>
      </c>
      <c r="K939" t="str">
        <f>VLOOKUP(J939,'DANH MỤC'!$A$1:$B$19,2,0)</f>
        <v>Sản phẩm 0002</v>
      </c>
      <c r="L939" s="9" t="s">
        <v>15</v>
      </c>
      <c r="M939">
        <v>1</v>
      </c>
      <c r="N939" s="3">
        <f>IF(LEFT(K939,1)="S",VLOOKUP(K939,'DANH MỤC'!$B:$D,2,0),VLOOKUP(K939,'DANH MỤC'!$B:$D,3,0))</f>
        <v>2000000</v>
      </c>
      <c r="O939">
        <v>10</v>
      </c>
      <c r="P939" s="3">
        <f>N939*O939%*CSDL[[#This Row],[SỐ LƯỢNG]]</f>
        <v>200000</v>
      </c>
      <c r="Q939" s="3">
        <f t="shared" si="469"/>
        <v>1800000</v>
      </c>
    </row>
    <row r="940" spans="1:17" x14ac:dyDescent="0.3">
      <c r="A940" s="23" t="s">
        <v>334</v>
      </c>
      <c r="B940" s="8" t="s">
        <v>334</v>
      </c>
      <c r="C940" s="8">
        <v>6</v>
      </c>
      <c r="D940" s="8" t="s">
        <v>489</v>
      </c>
      <c r="E940" s="8" t="s">
        <v>13830</v>
      </c>
      <c r="F940" s="8" t="str">
        <f>VLOOKUP(E940,'DANH MỤC'!$F:$G,2,0)</f>
        <v>Nhóm 2</v>
      </c>
      <c r="G940" s="8" t="s">
        <v>6474</v>
      </c>
      <c r="H940" t="str">
        <f>VLOOKUP(G940,'DANH MỤC'!$I:$K,2,0)</f>
        <v>KH 0441</v>
      </c>
      <c r="I940" t="str">
        <f>VLOOKUP(G940,'DANH MỤC'!$I:$K,3,0)</f>
        <v>Bình Thuận</v>
      </c>
      <c r="J940" s="8" t="s">
        <v>5939</v>
      </c>
      <c r="K940" t="str">
        <f>VLOOKUP(J940,'DANH MỤC'!$A$1:$B$19,2,0)</f>
        <v>Sản phẩm 0001</v>
      </c>
      <c r="L940" s="9" t="s">
        <v>15</v>
      </c>
      <c r="M940">
        <v>1</v>
      </c>
      <c r="N940" s="3">
        <f>IF(LEFT(K940,1)="S",VLOOKUP(K940,'DANH MỤC'!$B:$D,2,0),VLOOKUP(K940,'DANH MỤC'!$B:$D,3,0))</f>
        <v>3000000</v>
      </c>
      <c r="O940">
        <v>0</v>
      </c>
      <c r="P940" s="3">
        <f>N940*O940%*CSDL[[#This Row],[SỐ LƯỢNG]]</f>
        <v>0</v>
      </c>
      <c r="Q940" s="3">
        <f t="shared" si="469"/>
        <v>3000000</v>
      </c>
    </row>
    <row r="941" spans="1:17" x14ac:dyDescent="0.3">
      <c r="A941" s="23" t="str">
        <f>A940</f>
        <v>13/06/2019</v>
      </c>
      <c r="B941" s="8" t="str">
        <f>B940</f>
        <v>13/06/2019</v>
      </c>
      <c r="C941" s="8">
        <v>6</v>
      </c>
      <c r="D941" s="8" t="str">
        <f>D940</f>
        <v>DH14681</v>
      </c>
      <c r="E941" s="8" t="str">
        <f>E940</f>
        <v>ha.vo</v>
      </c>
      <c r="F941" s="8" t="str">
        <f>VLOOKUP(E941,'DANH MỤC'!$F:$G,2,0)</f>
        <v>Nhóm 2</v>
      </c>
      <c r="G941" s="8" t="str">
        <f>G940</f>
        <v>KH0441</v>
      </c>
      <c r="H941" t="str">
        <f>VLOOKUP(G941,'DANH MỤC'!$I:$K,2,0)</f>
        <v>KH 0441</v>
      </c>
      <c r="I941" t="str">
        <f>VLOOKUP(G941,'DANH MỤC'!$I:$K,3,0)</f>
        <v>Bình Thuận</v>
      </c>
      <c r="J941" s="8" t="s">
        <v>5944</v>
      </c>
      <c r="K941" t="str">
        <f>VLOOKUP(J941,'DANH MỤC'!$A$1:$B$19,2,0)</f>
        <v>Hàng tặng 0001</v>
      </c>
      <c r="L941" s="9" t="s">
        <v>24</v>
      </c>
      <c r="M941">
        <v>2</v>
      </c>
      <c r="N941" s="3">
        <f>IF(LEFT(K941,1)="S",VLOOKUP(K941,'DANH MỤC'!$B:$D,2,0),VLOOKUP(K941,'DANH MỤC'!$B:$D,3,0))</f>
        <v>200000</v>
      </c>
      <c r="O941">
        <v>100</v>
      </c>
      <c r="P941" s="3">
        <f>N941*O941%*CSDL[[#This Row],[SỐ LƯỢNG]]</f>
        <v>400000</v>
      </c>
      <c r="Q941" s="3">
        <f t="shared" si="469"/>
        <v>0</v>
      </c>
    </row>
    <row r="942" spans="1:17" x14ac:dyDescent="0.3">
      <c r="A942" s="23" t="s">
        <v>334</v>
      </c>
      <c r="B942" s="8" t="s">
        <v>334</v>
      </c>
      <c r="C942" s="8">
        <v>6</v>
      </c>
      <c r="D942" s="8" t="s">
        <v>490</v>
      </c>
      <c r="E942" s="8" t="s">
        <v>13822</v>
      </c>
      <c r="F942" s="8" t="str">
        <f>VLOOKUP(E942,'DANH MỤC'!$F:$G,2,0)</f>
        <v>Nhóm 1</v>
      </c>
      <c r="G942" s="8" t="s">
        <v>6475</v>
      </c>
      <c r="H942" t="str">
        <f>VLOOKUP(G942,'DANH MỤC'!$I:$K,2,0)</f>
        <v>KH 0442</v>
      </c>
      <c r="I942" t="str">
        <f>VLOOKUP(G942,'DANH MỤC'!$I:$K,3,0)</f>
        <v>Bạc Liêu</v>
      </c>
      <c r="J942" s="8" t="s">
        <v>19</v>
      </c>
      <c r="K942" t="str">
        <f>VLOOKUP(J942,'DANH MỤC'!$A$1:$B$19,2,0)</f>
        <v>Sản phẩm 0003</v>
      </c>
      <c r="L942" s="9" t="s">
        <v>15</v>
      </c>
      <c r="M942">
        <v>1</v>
      </c>
      <c r="N942" s="3">
        <f>IF(LEFT(K942,1)="S",VLOOKUP(K942,'DANH MỤC'!$B:$D,2,0),VLOOKUP(K942,'DANH MỤC'!$B:$D,3,0))</f>
        <v>2500000</v>
      </c>
      <c r="O942">
        <v>5</v>
      </c>
      <c r="P942" s="3">
        <f>N942*O942%*CSDL[[#This Row],[SỐ LƯỢNG]]</f>
        <v>125000</v>
      </c>
      <c r="Q942" s="3">
        <f t="shared" si="469"/>
        <v>2375000</v>
      </c>
    </row>
    <row r="943" spans="1:17" x14ac:dyDescent="0.3">
      <c r="A943" s="23" t="s">
        <v>334</v>
      </c>
      <c r="B943" s="8" t="s">
        <v>334</v>
      </c>
      <c r="C943" s="8">
        <v>6</v>
      </c>
      <c r="D943" s="8" t="s">
        <v>491</v>
      </c>
      <c r="E943" s="8" t="s">
        <v>13816</v>
      </c>
      <c r="F943" s="8" t="str">
        <f>VLOOKUP(E943,'DANH MỤC'!$F:$G,2,0)</f>
        <v>Nhóm 1</v>
      </c>
      <c r="G943" s="8" t="s">
        <v>6476</v>
      </c>
      <c r="H943" t="str">
        <f>VLOOKUP(G943,'DANH MỤC'!$I:$K,2,0)</f>
        <v>KH 0443</v>
      </c>
      <c r="I943" t="str">
        <f>VLOOKUP(G943,'DANH MỤC'!$I:$K,3,0)</f>
        <v>Vĩnh Long</v>
      </c>
      <c r="J943" s="8" t="s">
        <v>5939</v>
      </c>
      <c r="K943" t="str">
        <f>VLOOKUP(J943,'DANH MỤC'!$A$1:$B$19,2,0)</f>
        <v>Sản phẩm 0001</v>
      </c>
      <c r="L943" s="9" t="s">
        <v>15</v>
      </c>
      <c r="M943">
        <v>2</v>
      </c>
      <c r="N943" s="3">
        <f>IF(LEFT(K943,1)="S",VLOOKUP(K943,'DANH MỤC'!$B:$D,2,0),VLOOKUP(K943,'DANH MỤC'!$B:$D,3,0))</f>
        <v>3000000</v>
      </c>
      <c r="O943">
        <v>10</v>
      </c>
      <c r="P943" s="3">
        <f>N943*O943%*CSDL[[#This Row],[SỐ LƯỢNG]]</f>
        <v>600000</v>
      </c>
      <c r="Q943" s="3">
        <f t="shared" si="469"/>
        <v>5400000</v>
      </c>
    </row>
    <row r="944" spans="1:17" x14ac:dyDescent="0.3">
      <c r="A944" s="23" t="str">
        <f>A943</f>
        <v>13/06/2019</v>
      </c>
      <c r="B944" s="8" t="str">
        <f>B943</f>
        <v>13/06/2019</v>
      </c>
      <c r="C944" s="8">
        <v>6</v>
      </c>
      <c r="D944" s="8" t="str">
        <f>D943</f>
        <v>DH14679</v>
      </c>
      <c r="E944" s="8" t="str">
        <f>E943</f>
        <v>luyen.dam</v>
      </c>
      <c r="F944" s="8" t="str">
        <f>VLOOKUP(E944,'DANH MỤC'!$F:$G,2,0)</f>
        <v>Nhóm 1</v>
      </c>
      <c r="G944" s="8" t="str">
        <f>G943</f>
        <v>KH0443</v>
      </c>
      <c r="H944" t="str">
        <f>VLOOKUP(G944,'DANH MỤC'!$I:$K,2,0)</f>
        <v>KH 0443</v>
      </c>
      <c r="I944" t="str">
        <f>VLOOKUP(G944,'DANH MỤC'!$I:$K,3,0)</f>
        <v>Vĩnh Long</v>
      </c>
      <c r="J944" s="8" t="s">
        <v>5940</v>
      </c>
      <c r="K944" t="str">
        <f>VLOOKUP(J944,'DANH MỤC'!$A$1:$B$19,2,0)</f>
        <v>Sản phẩm 0002</v>
      </c>
      <c r="L944" s="9" t="s">
        <v>15</v>
      </c>
      <c r="M944">
        <v>1</v>
      </c>
      <c r="N944" s="3">
        <f>IF(LEFT(K944,1)="S",VLOOKUP(K944,'DANH MỤC'!$B:$D,2,0),VLOOKUP(K944,'DANH MỤC'!$B:$D,3,0))</f>
        <v>2000000</v>
      </c>
      <c r="O944">
        <v>10</v>
      </c>
      <c r="P944" s="3">
        <f>N944*O944%*CSDL[[#This Row],[SỐ LƯỢNG]]</f>
        <v>200000</v>
      </c>
      <c r="Q944" s="3">
        <f t="shared" si="469"/>
        <v>1800000</v>
      </c>
    </row>
    <row r="945" spans="1:17" x14ac:dyDescent="0.3">
      <c r="A945" s="23" t="s">
        <v>334</v>
      </c>
      <c r="B945" s="8" t="s">
        <v>334</v>
      </c>
      <c r="C945" s="8">
        <v>6</v>
      </c>
      <c r="D945" s="8" t="s">
        <v>492</v>
      </c>
      <c r="E945" s="8" t="s">
        <v>13819</v>
      </c>
      <c r="F945" s="8" t="str">
        <f>VLOOKUP(E945,'DANH MỤC'!$F:$G,2,0)</f>
        <v>Nhóm 1</v>
      </c>
      <c r="G945" s="8" t="s">
        <v>6477</v>
      </c>
      <c r="H945" t="str">
        <f>VLOOKUP(G945,'DANH MỤC'!$I:$K,2,0)</f>
        <v>KH 0444</v>
      </c>
      <c r="I945" t="str">
        <f>VLOOKUP(G945,'DANH MỤC'!$I:$K,3,0)</f>
        <v>Đắk Lắk</v>
      </c>
      <c r="J945" s="8" t="s">
        <v>5940</v>
      </c>
      <c r="K945" t="str">
        <f>VLOOKUP(J945,'DANH MỤC'!$A$1:$B$19,2,0)</f>
        <v>Sản phẩm 0002</v>
      </c>
      <c r="L945" s="9" t="s">
        <v>15</v>
      </c>
      <c r="M945">
        <v>1</v>
      </c>
      <c r="N945" s="3">
        <f>IF(LEFT(K945,1)="S",VLOOKUP(K945,'DANH MỤC'!$B:$D,2,0),VLOOKUP(K945,'DANH MỤC'!$B:$D,3,0))</f>
        <v>2000000</v>
      </c>
      <c r="O945">
        <v>5</v>
      </c>
      <c r="P945" s="3">
        <f>N945*O945%*CSDL[[#This Row],[SỐ LƯỢNG]]</f>
        <v>100000</v>
      </c>
      <c r="Q945" s="3">
        <f t="shared" si="469"/>
        <v>1900000</v>
      </c>
    </row>
    <row r="946" spans="1:17" x14ac:dyDescent="0.3">
      <c r="A946" s="23" t="s">
        <v>334</v>
      </c>
      <c r="B946" s="8" t="s">
        <v>334</v>
      </c>
      <c r="C946" s="8">
        <v>6</v>
      </c>
      <c r="D946" s="8" t="s">
        <v>493</v>
      </c>
      <c r="E946" s="8" t="s">
        <v>13821</v>
      </c>
      <c r="F946" s="8" t="str">
        <f>VLOOKUP(E946,'DANH MỤC'!$F:$G,2,0)</f>
        <v>Nhóm 1</v>
      </c>
      <c r="G946" s="8" t="s">
        <v>6478</v>
      </c>
      <c r="H946" t="str">
        <f>VLOOKUP(G946,'DANH MỤC'!$I:$K,2,0)</f>
        <v>KH 0445</v>
      </c>
      <c r="I946" t="str">
        <f>VLOOKUP(G946,'DANH MỤC'!$I:$K,3,0)</f>
        <v>Hà Nam</v>
      </c>
      <c r="J946" s="8" t="s">
        <v>19</v>
      </c>
      <c r="K946" t="str">
        <f>VLOOKUP(J946,'DANH MỤC'!$A$1:$B$19,2,0)</f>
        <v>Sản phẩm 0003</v>
      </c>
      <c r="L946" s="9" t="s">
        <v>15</v>
      </c>
      <c r="M946">
        <v>1</v>
      </c>
      <c r="N946" s="3">
        <f>IF(LEFT(K946,1)="S",VLOOKUP(K946,'DANH MỤC'!$B:$D,2,0),VLOOKUP(K946,'DANH MỤC'!$B:$D,3,0))</f>
        <v>2500000</v>
      </c>
      <c r="O946">
        <v>10</v>
      </c>
      <c r="P946" s="3">
        <f>N946*O946%*CSDL[[#This Row],[SỐ LƯỢNG]]</f>
        <v>250000</v>
      </c>
      <c r="Q946" s="3">
        <f t="shared" si="469"/>
        <v>2250000</v>
      </c>
    </row>
    <row r="947" spans="1:17" x14ac:dyDescent="0.3">
      <c r="A947" s="23" t="str">
        <f>A946</f>
        <v>13/06/2019</v>
      </c>
      <c r="B947" s="8" t="str">
        <f>B946</f>
        <v>13/06/2019</v>
      </c>
      <c r="C947" s="8">
        <v>6</v>
      </c>
      <c r="D947" s="8" t="str">
        <f>D946</f>
        <v>DH14675</v>
      </c>
      <c r="E947" s="8" t="str">
        <f>E946</f>
        <v>thu.le</v>
      </c>
      <c r="F947" s="8" t="str">
        <f>VLOOKUP(E947,'DANH MỤC'!$F:$G,2,0)</f>
        <v>Nhóm 1</v>
      </c>
      <c r="G947" s="8" t="str">
        <f>G946</f>
        <v>KH0445</v>
      </c>
      <c r="H947" t="str">
        <f>VLOOKUP(G947,'DANH MỤC'!$I:$K,2,0)</f>
        <v>KH 0445</v>
      </c>
      <c r="I947" t="str">
        <f>VLOOKUP(G947,'DANH MỤC'!$I:$K,3,0)</f>
        <v>Hà Nam</v>
      </c>
      <c r="J947" s="8" t="s">
        <v>5944</v>
      </c>
      <c r="K947" t="str">
        <f>VLOOKUP(J947,'DANH MỤC'!$A$1:$B$19,2,0)</f>
        <v>Hàng tặng 0001</v>
      </c>
      <c r="L947" s="9" t="s">
        <v>24</v>
      </c>
      <c r="M947">
        <v>1</v>
      </c>
      <c r="N947" s="3">
        <f>IF(LEFT(K947,1)="S",VLOOKUP(K947,'DANH MỤC'!$B:$D,2,0),VLOOKUP(K947,'DANH MỤC'!$B:$D,3,0))</f>
        <v>200000</v>
      </c>
      <c r="O947">
        <v>100</v>
      </c>
      <c r="P947" s="3">
        <f>N947*O947%*CSDL[[#This Row],[SỐ LƯỢNG]]</f>
        <v>200000</v>
      </c>
      <c r="Q947" s="3">
        <f t="shared" si="469"/>
        <v>0</v>
      </c>
    </row>
    <row r="948" spans="1:17" x14ac:dyDescent="0.3">
      <c r="A948" s="23" t="s">
        <v>334</v>
      </c>
      <c r="B948" s="8" t="s">
        <v>334</v>
      </c>
      <c r="C948" s="8">
        <v>6</v>
      </c>
      <c r="D948" s="8" t="s">
        <v>494</v>
      </c>
      <c r="E948" s="8" t="s">
        <v>13821</v>
      </c>
      <c r="F948" s="8" t="str">
        <f>VLOOKUP(E948,'DANH MỤC'!$F:$G,2,0)</f>
        <v>Nhóm 1</v>
      </c>
      <c r="G948" s="8" t="s">
        <v>6479</v>
      </c>
      <c r="H948" t="str">
        <f>VLOOKUP(G948,'DANH MỤC'!$I:$K,2,0)</f>
        <v>KH 0446</v>
      </c>
      <c r="I948" t="str">
        <f>VLOOKUP(G948,'DANH MỤC'!$I:$K,3,0)</f>
        <v>Bà Rịa Vũng Tàu</v>
      </c>
      <c r="J948" s="8" t="s">
        <v>14</v>
      </c>
      <c r="K948" t="str">
        <f>VLOOKUP(J948,'DANH MỤC'!$A$1:$B$19,2,0)</f>
        <v>Sản phẩm 0004</v>
      </c>
      <c r="L948" s="9" t="s">
        <v>15</v>
      </c>
      <c r="M948">
        <v>1</v>
      </c>
      <c r="N948" s="3">
        <f>IF(LEFT(K948,1)="S",VLOOKUP(K948,'DANH MỤC'!$B:$D,2,0),VLOOKUP(K948,'DANH MỤC'!$B:$D,3,0))</f>
        <v>3500000</v>
      </c>
      <c r="O948">
        <v>5</v>
      </c>
      <c r="P948" s="3">
        <f>N948*O948%*CSDL[[#This Row],[SỐ LƯỢNG]]</f>
        <v>175000</v>
      </c>
      <c r="Q948" s="3">
        <f t="shared" si="469"/>
        <v>3325000</v>
      </c>
    </row>
    <row r="949" spans="1:17" x14ac:dyDescent="0.3">
      <c r="A949" s="23" t="s">
        <v>334</v>
      </c>
      <c r="B949" s="8" t="s">
        <v>334</v>
      </c>
      <c r="C949" s="8">
        <v>6</v>
      </c>
      <c r="D949" s="8" t="s">
        <v>495</v>
      </c>
      <c r="E949" s="8" t="s">
        <v>13821</v>
      </c>
      <c r="F949" s="8" t="str">
        <f>VLOOKUP(E949,'DANH MỤC'!$F:$G,2,0)</f>
        <v>Nhóm 1</v>
      </c>
      <c r="G949" s="8" t="s">
        <v>6480</v>
      </c>
      <c r="H949" t="str">
        <f>VLOOKUP(G949,'DANH MỤC'!$I:$K,2,0)</f>
        <v>KH 0447</v>
      </c>
      <c r="I949" t="str">
        <f>VLOOKUP(G949,'DANH MỤC'!$I:$K,3,0)</f>
        <v>Hà Nam</v>
      </c>
      <c r="J949" s="8" t="s">
        <v>19</v>
      </c>
      <c r="K949" t="str">
        <f>VLOOKUP(J949,'DANH MỤC'!$A$1:$B$19,2,0)</f>
        <v>Sản phẩm 0003</v>
      </c>
      <c r="L949" s="9" t="s">
        <v>15</v>
      </c>
      <c r="M949">
        <v>1</v>
      </c>
      <c r="N949" s="3">
        <f>IF(LEFT(K949,1)="S",VLOOKUP(K949,'DANH MỤC'!$B:$D,2,0),VLOOKUP(K949,'DANH MỤC'!$B:$D,3,0))</f>
        <v>2500000</v>
      </c>
      <c r="O949">
        <v>5</v>
      </c>
      <c r="P949" s="3">
        <f>N949*O949%*CSDL[[#This Row],[SỐ LƯỢNG]]</f>
        <v>125000</v>
      </c>
      <c r="Q949" s="3">
        <f t="shared" si="469"/>
        <v>2375000</v>
      </c>
    </row>
    <row r="950" spans="1:17" x14ac:dyDescent="0.3">
      <c r="A950" s="23" t="s">
        <v>334</v>
      </c>
      <c r="B950" s="8" t="s">
        <v>334</v>
      </c>
      <c r="C950" s="8">
        <v>6</v>
      </c>
      <c r="D950" s="8" t="s">
        <v>496</v>
      </c>
      <c r="E950" s="8" t="s">
        <v>13822</v>
      </c>
      <c r="F950" s="8" t="str">
        <f>VLOOKUP(E950,'DANH MỤC'!$F:$G,2,0)</f>
        <v>Nhóm 1</v>
      </c>
      <c r="G950" s="8" t="s">
        <v>6475</v>
      </c>
      <c r="H950" t="str">
        <f>VLOOKUP(G950,'DANH MỤC'!$I:$K,2,0)</f>
        <v>KH 0442</v>
      </c>
      <c r="I950" t="str">
        <f>VLOOKUP(G950,'DANH MỤC'!$I:$K,3,0)</f>
        <v>Bạc Liêu</v>
      </c>
      <c r="J950" s="8" t="s">
        <v>19</v>
      </c>
      <c r="K950" t="str">
        <f>VLOOKUP(J950,'DANH MỤC'!$A$1:$B$19,2,0)</f>
        <v>Sản phẩm 0003</v>
      </c>
      <c r="L950" s="9" t="s">
        <v>15</v>
      </c>
      <c r="M950">
        <v>1</v>
      </c>
      <c r="N950" s="3">
        <f>IF(LEFT(K950,1)="S",VLOOKUP(K950,'DANH MỤC'!$B:$D,2,0),VLOOKUP(K950,'DANH MỤC'!$B:$D,3,0))</f>
        <v>2500000</v>
      </c>
      <c r="O950">
        <v>0</v>
      </c>
      <c r="P950" s="3">
        <f>N950*O950%*CSDL[[#This Row],[SỐ LƯỢNG]]</f>
        <v>0</v>
      </c>
      <c r="Q950" s="3">
        <f t="shared" si="469"/>
        <v>2500000</v>
      </c>
    </row>
    <row r="951" spans="1:17" x14ac:dyDescent="0.3">
      <c r="A951" s="23" t="str">
        <f>A950</f>
        <v>13/06/2019</v>
      </c>
      <c r="B951" s="8" t="str">
        <f>B950</f>
        <v>13/06/2019</v>
      </c>
      <c r="C951" s="8">
        <v>6</v>
      </c>
      <c r="D951" s="8" t="str">
        <f>D950</f>
        <v>DH14671</v>
      </c>
      <c r="E951" s="8" t="str">
        <f>E950</f>
        <v>anh.hong</v>
      </c>
      <c r="F951" s="8" t="str">
        <f>VLOOKUP(E951,'DANH MỤC'!$F:$G,2,0)</f>
        <v>Nhóm 1</v>
      </c>
      <c r="G951" s="8" t="str">
        <f>G950</f>
        <v>KH0442</v>
      </c>
      <c r="H951" t="str">
        <f>VLOOKUP(G951,'DANH MỤC'!$I:$K,2,0)</f>
        <v>KH 0442</v>
      </c>
      <c r="I951" t="str">
        <f>VLOOKUP(G951,'DANH MỤC'!$I:$K,3,0)</f>
        <v>Bạc Liêu</v>
      </c>
      <c r="J951" s="8" t="s">
        <v>5944</v>
      </c>
      <c r="K951" t="str">
        <f>VLOOKUP(J951,'DANH MỤC'!$A$1:$B$19,2,0)</f>
        <v>Hàng tặng 0001</v>
      </c>
      <c r="L951" s="9" t="s">
        <v>24</v>
      </c>
      <c r="M951">
        <v>2</v>
      </c>
      <c r="N951" s="3">
        <f>IF(LEFT(K951,1)="S",VLOOKUP(K951,'DANH MỤC'!$B:$D,2,0),VLOOKUP(K951,'DANH MỤC'!$B:$D,3,0))</f>
        <v>200000</v>
      </c>
      <c r="O951">
        <v>100</v>
      </c>
      <c r="P951" s="3">
        <f>N951*O951%*CSDL[[#This Row],[SỐ LƯỢNG]]</f>
        <v>400000</v>
      </c>
      <c r="Q951" s="3">
        <f t="shared" si="469"/>
        <v>0</v>
      </c>
    </row>
    <row r="952" spans="1:17" x14ac:dyDescent="0.3">
      <c r="A952" s="23" t="s">
        <v>334</v>
      </c>
      <c r="B952" s="8" t="s">
        <v>334</v>
      </c>
      <c r="C952" s="8">
        <v>6</v>
      </c>
      <c r="D952" s="8" t="s">
        <v>497</v>
      </c>
      <c r="E952" s="8" t="s">
        <v>13822</v>
      </c>
      <c r="F952" s="8" t="str">
        <f>VLOOKUP(E952,'DANH MỤC'!$F:$G,2,0)</f>
        <v>Nhóm 1</v>
      </c>
      <c r="G952" s="8" t="s">
        <v>6481</v>
      </c>
      <c r="H952" t="str">
        <f>VLOOKUP(G952,'DANH MỤC'!$I:$K,2,0)</f>
        <v>KH 0448</v>
      </c>
      <c r="I952" t="str">
        <f>VLOOKUP(G952,'DANH MỤC'!$I:$K,3,0)</f>
        <v>Nghệ An</v>
      </c>
      <c r="J952" s="8" t="s">
        <v>5939</v>
      </c>
      <c r="K952" t="str">
        <f>VLOOKUP(J952,'DANH MỤC'!$A$1:$B$19,2,0)</f>
        <v>Sản phẩm 0001</v>
      </c>
      <c r="L952" s="9" t="s">
        <v>15</v>
      </c>
      <c r="M952">
        <v>1</v>
      </c>
      <c r="N952" s="3">
        <f>IF(LEFT(K952,1)="S",VLOOKUP(K952,'DANH MỤC'!$B:$D,2,0),VLOOKUP(K952,'DANH MỤC'!$B:$D,3,0))</f>
        <v>3000000</v>
      </c>
      <c r="O952">
        <v>5</v>
      </c>
      <c r="P952" s="3">
        <f>N952*O952%*CSDL[[#This Row],[SỐ LƯỢNG]]</f>
        <v>150000</v>
      </c>
      <c r="Q952" s="3">
        <f t="shared" si="469"/>
        <v>2850000</v>
      </c>
    </row>
    <row r="953" spans="1:17" x14ac:dyDescent="0.3">
      <c r="A953" s="23" t="s">
        <v>334</v>
      </c>
      <c r="B953" s="8" t="s">
        <v>334</v>
      </c>
      <c r="C953" s="8">
        <v>6</v>
      </c>
      <c r="D953" s="8" t="s">
        <v>498</v>
      </c>
      <c r="E953" s="8" t="s">
        <v>13823</v>
      </c>
      <c r="F953" s="8" t="str">
        <f>VLOOKUP(E953,'DANH MỤC'!$F:$G,2,0)</f>
        <v>Nhóm 1</v>
      </c>
      <c r="G953" s="8" t="s">
        <v>6482</v>
      </c>
      <c r="H953" t="str">
        <f>VLOOKUP(G953,'DANH MỤC'!$I:$K,2,0)</f>
        <v>KH 0449</v>
      </c>
      <c r="I953" t="str">
        <f>VLOOKUP(G953,'DANH MỤC'!$I:$K,3,0)</f>
        <v>Bình Dương</v>
      </c>
      <c r="J953" s="8" t="s">
        <v>5939</v>
      </c>
      <c r="K953" t="str">
        <f>VLOOKUP(J953,'DANH MỤC'!$A$1:$B$19,2,0)</f>
        <v>Sản phẩm 0001</v>
      </c>
      <c r="L953" s="9" t="s">
        <v>15</v>
      </c>
      <c r="M953">
        <v>1</v>
      </c>
      <c r="N953" s="3">
        <f>IF(LEFT(K953,1)="S",VLOOKUP(K953,'DANH MỤC'!$B:$D,2,0),VLOOKUP(K953,'DANH MỤC'!$B:$D,3,0))</f>
        <v>3000000</v>
      </c>
      <c r="O953">
        <v>0</v>
      </c>
      <c r="P953" s="3">
        <f>N953*O953%*CSDL[[#This Row],[SỐ LƯỢNG]]</f>
        <v>0</v>
      </c>
      <c r="Q953" s="3">
        <f t="shared" si="469"/>
        <v>3000000</v>
      </c>
    </row>
    <row r="954" spans="1:17" x14ac:dyDescent="0.3">
      <c r="A954" s="23" t="str">
        <f>A953</f>
        <v>13/06/2019</v>
      </c>
      <c r="B954" s="8" t="str">
        <f>B953</f>
        <v>13/06/2019</v>
      </c>
      <c r="C954" s="8">
        <v>6</v>
      </c>
      <c r="D954" s="8" t="str">
        <f>D953</f>
        <v>DH14669</v>
      </c>
      <c r="E954" s="8" t="str">
        <f>E953</f>
        <v>giang.nguyen</v>
      </c>
      <c r="F954" s="8" t="str">
        <f>VLOOKUP(E954,'DANH MỤC'!$F:$G,2,0)</f>
        <v>Nhóm 1</v>
      </c>
      <c r="G954" s="8" t="str">
        <f>G953</f>
        <v>KH0449</v>
      </c>
      <c r="H954" t="str">
        <f>VLOOKUP(G954,'DANH MỤC'!$I:$K,2,0)</f>
        <v>KH 0449</v>
      </c>
      <c r="I954" t="str">
        <f>VLOOKUP(G954,'DANH MỤC'!$I:$K,3,0)</f>
        <v>Bình Dương</v>
      </c>
      <c r="J954" s="8" t="s">
        <v>5944</v>
      </c>
      <c r="K954" t="str">
        <f>VLOOKUP(J954,'DANH MỤC'!$A$1:$B$19,2,0)</f>
        <v>Hàng tặng 0001</v>
      </c>
      <c r="L954" s="9" t="s">
        <v>24</v>
      </c>
      <c r="M954">
        <v>2</v>
      </c>
      <c r="N954" s="3">
        <f>IF(LEFT(K954,1)="S",VLOOKUP(K954,'DANH MỤC'!$B:$D,2,0),VLOOKUP(K954,'DANH MỤC'!$B:$D,3,0))</f>
        <v>200000</v>
      </c>
      <c r="O954">
        <v>100</v>
      </c>
      <c r="P954" s="3">
        <f>N954*O954%*CSDL[[#This Row],[SỐ LƯỢNG]]</f>
        <v>400000</v>
      </c>
      <c r="Q954" s="3">
        <f t="shared" si="469"/>
        <v>0</v>
      </c>
    </row>
    <row r="955" spans="1:17" x14ac:dyDescent="0.3">
      <c r="A955" s="23" t="s">
        <v>334</v>
      </c>
      <c r="B955" s="8" t="s">
        <v>334</v>
      </c>
      <c r="C955" s="8">
        <v>6</v>
      </c>
      <c r="D955" s="8" t="s">
        <v>499</v>
      </c>
      <c r="E955" s="8" t="s">
        <v>13819</v>
      </c>
      <c r="F955" s="8" t="str">
        <f>VLOOKUP(E955,'DANH MỤC'!$F:$G,2,0)</f>
        <v>Nhóm 1</v>
      </c>
      <c r="G955" s="8" t="s">
        <v>6483</v>
      </c>
      <c r="H955" t="str">
        <f>VLOOKUP(G955,'DANH MỤC'!$I:$K,2,0)</f>
        <v>KH 0450</v>
      </c>
      <c r="I955" t="str">
        <f>VLOOKUP(G955,'DANH MỤC'!$I:$K,3,0)</f>
        <v>Tuyên Quang</v>
      </c>
      <c r="J955" s="8" t="s">
        <v>5939</v>
      </c>
      <c r="K955" t="str">
        <f>VLOOKUP(J955,'DANH MỤC'!$A$1:$B$19,2,0)</f>
        <v>Sản phẩm 0001</v>
      </c>
      <c r="L955" s="9" t="s">
        <v>15</v>
      </c>
      <c r="M955">
        <v>1</v>
      </c>
      <c r="N955" s="3">
        <f>IF(LEFT(K955,1)="S",VLOOKUP(K955,'DANH MỤC'!$B:$D,2,0),VLOOKUP(K955,'DANH MỤC'!$B:$D,3,0))</f>
        <v>3000000</v>
      </c>
      <c r="O955">
        <v>5</v>
      </c>
      <c r="P955" s="3">
        <f>N955*O955%*CSDL[[#This Row],[SỐ LƯỢNG]]</f>
        <v>150000</v>
      </c>
      <c r="Q955" s="3">
        <f t="shared" si="469"/>
        <v>2850000</v>
      </c>
    </row>
    <row r="956" spans="1:17" x14ac:dyDescent="0.3">
      <c r="A956" s="23" t="s">
        <v>334</v>
      </c>
      <c r="B956" s="8" t="s">
        <v>334</v>
      </c>
      <c r="C956" s="8">
        <v>6</v>
      </c>
      <c r="D956" s="8" t="s">
        <v>500</v>
      </c>
      <c r="E956" s="8" t="s">
        <v>13816</v>
      </c>
      <c r="F956" s="8" t="str">
        <f>VLOOKUP(E956,'DANH MỤC'!$F:$G,2,0)</f>
        <v>Nhóm 1</v>
      </c>
      <c r="G956" s="8" t="s">
        <v>6484</v>
      </c>
      <c r="H956" t="str">
        <f>VLOOKUP(G956,'DANH MỤC'!$I:$K,2,0)</f>
        <v>KH 0451</v>
      </c>
      <c r="I956" t="str">
        <f>VLOOKUP(G956,'DANH MỤC'!$I:$K,3,0)</f>
        <v>Tiền Giang</v>
      </c>
      <c r="J956" s="8" t="s">
        <v>5939</v>
      </c>
      <c r="K956" t="str">
        <f>VLOOKUP(J956,'DANH MỤC'!$A$1:$B$19,2,0)</f>
        <v>Sản phẩm 0001</v>
      </c>
      <c r="L956" s="9" t="s">
        <v>15</v>
      </c>
      <c r="M956">
        <v>1</v>
      </c>
      <c r="N956" s="3">
        <f>IF(LEFT(K956,1)="S",VLOOKUP(K956,'DANH MỤC'!$B:$D,2,0),VLOOKUP(K956,'DANH MỤC'!$B:$D,3,0))</f>
        <v>3000000</v>
      </c>
      <c r="O956">
        <v>5</v>
      </c>
      <c r="P956" s="3">
        <f>N956*O956%*CSDL[[#This Row],[SỐ LƯỢNG]]</f>
        <v>150000</v>
      </c>
      <c r="Q956" s="3">
        <f t="shared" si="469"/>
        <v>2850000</v>
      </c>
    </row>
    <row r="957" spans="1:17" x14ac:dyDescent="0.3">
      <c r="A957" s="23" t="str">
        <f t="shared" ref="A957:A958" si="490">A956</f>
        <v>13/06/2019</v>
      </c>
      <c r="B957" s="8" t="str">
        <f t="shared" ref="B957:B958" si="491">B956</f>
        <v>13/06/2019</v>
      </c>
      <c r="C957" s="8">
        <v>6</v>
      </c>
      <c r="D957" s="8" t="str">
        <f t="shared" ref="D957:D958" si="492">D956</f>
        <v>DH14667</v>
      </c>
      <c r="E957" s="8" t="str">
        <f t="shared" ref="E957:E958" si="493">E956</f>
        <v>luyen.dam</v>
      </c>
      <c r="F957" s="8" t="str">
        <f>VLOOKUP(E957,'DANH MỤC'!$F:$G,2,0)</f>
        <v>Nhóm 1</v>
      </c>
      <c r="G957" s="8" t="str">
        <f t="shared" ref="G957:G958" si="494">G956</f>
        <v>KH0451</v>
      </c>
      <c r="H957" t="str">
        <f>VLOOKUP(G957,'DANH MỤC'!$I:$K,2,0)</f>
        <v>KH 0451</v>
      </c>
      <c r="I957" t="str">
        <f>VLOOKUP(G957,'DANH MỤC'!$I:$K,3,0)</f>
        <v>Tiền Giang</v>
      </c>
      <c r="J957" s="8" t="s">
        <v>19</v>
      </c>
      <c r="K957" t="str">
        <f>VLOOKUP(J957,'DANH MỤC'!$A$1:$B$19,2,0)</f>
        <v>Sản phẩm 0003</v>
      </c>
      <c r="L957" s="9" t="s">
        <v>15</v>
      </c>
      <c r="M957">
        <v>1</v>
      </c>
      <c r="N957" s="3">
        <f>IF(LEFT(K957,1)="S",VLOOKUP(K957,'DANH MỤC'!$B:$D,2,0),VLOOKUP(K957,'DANH MỤC'!$B:$D,3,0))</f>
        <v>2500000</v>
      </c>
      <c r="O957">
        <v>5</v>
      </c>
      <c r="P957" s="3">
        <f>N957*O957%*CSDL[[#This Row],[SỐ LƯỢNG]]</f>
        <v>125000</v>
      </c>
      <c r="Q957" s="3">
        <f t="shared" si="469"/>
        <v>2375000</v>
      </c>
    </row>
    <row r="958" spans="1:17" x14ac:dyDescent="0.3">
      <c r="A958" s="23" t="str">
        <f t="shared" si="490"/>
        <v>13/06/2019</v>
      </c>
      <c r="B958" s="8" t="str">
        <f t="shared" si="491"/>
        <v>13/06/2019</v>
      </c>
      <c r="C958" s="8">
        <v>6</v>
      </c>
      <c r="D958" s="8" t="str">
        <f t="shared" si="492"/>
        <v>DH14667</v>
      </c>
      <c r="E958" s="8" t="str">
        <f t="shared" si="493"/>
        <v>luyen.dam</v>
      </c>
      <c r="F958" s="8" t="str">
        <f>VLOOKUP(E958,'DANH MỤC'!$F:$G,2,0)</f>
        <v>Nhóm 1</v>
      </c>
      <c r="G958" s="8" t="str">
        <f t="shared" si="494"/>
        <v>KH0451</v>
      </c>
      <c r="H958" t="str">
        <f>VLOOKUP(G958,'DANH MỤC'!$I:$K,2,0)</f>
        <v>KH 0451</v>
      </c>
      <c r="I958" t="str">
        <f>VLOOKUP(G958,'DANH MỤC'!$I:$K,3,0)</f>
        <v>Tiền Giang</v>
      </c>
      <c r="J958" s="8" t="s">
        <v>5946</v>
      </c>
      <c r="K958" t="str">
        <f>VLOOKUP(J958,'DANH MỤC'!$A$1:$B$19,2,0)</f>
        <v>Hàng tặng 0003</v>
      </c>
      <c r="L958" s="9" t="s">
        <v>46</v>
      </c>
      <c r="M958">
        <v>1</v>
      </c>
      <c r="N958" s="3">
        <f>IF(LEFT(K958,1)="S",VLOOKUP(K958,'DANH MỤC'!$B:$D,2,0),VLOOKUP(K958,'DANH MỤC'!$B:$D,3,0))</f>
        <v>300000</v>
      </c>
      <c r="O958">
        <v>0</v>
      </c>
      <c r="P958" s="3">
        <f>N958*O958%*CSDL[[#This Row],[SỐ LƯỢNG]]</f>
        <v>0</v>
      </c>
      <c r="Q958" s="3">
        <f t="shared" si="469"/>
        <v>300000</v>
      </c>
    </row>
    <row r="959" spans="1:17" x14ac:dyDescent="0.3">
      <c r="A959" s="23" t="s">
        <v>334</v>
      </c>
      <c r="B959" s="8" t="s">
        <v>334</v>
      </c>
      <c r="C959" s="8">
        <v>6</v>
      </c>
      <c r="D959" s="8" t="s">
        <v>501</v>
      </c>
      <c r="E959" s="8" t="s">
        <v>13821</v>
      </c>
      <c r="F959" s="8" t="str">
        <f>VLOOKUP(E959,'DANH MỤC'!$F:$G,2,0)</f>
        <v>Nhóm 1</v>
      </c>
      <c r="G959" s="8" t="s">
        <v>6485</v>
      </c>
      <c r="H959" t="str">
        <f>VLOOKUP(G959,'DANH MỤC'!$I:$K,2,0)</f>
        <v>KH 0452</v>
      </c>
      <c r="I959" t="str">
        <f>VLOOKUP(G959,'DANH MỤC'!$I:$K,3,0)</f>
        <v>Cà Mau</v>
      </c>
      <c r="J959" s="8" t="s">
        <v>5939</v>
      </c>
      <c r="K959" t="str">
        <f>VLOOKUP(J959,'DANH MỤC'!$A$1:$B$19,2,0)</f>
        <v>Sản phẩm 0001</v>
      </c>
      <c r="L959" s="9" t="s">
        <v>15</v>
      </c>
      <c r="M959">
        <v>1</v>
      </c>
      <c r="N959" s="3">
        <f>IF(LEFT(K959,1)="S",VLOOKUP(K959,'DANH MỤC'!$B:$D,2,0),VLOOKUP(K959,'DANH MỤC'!$B:$D,3,0))</f>
        <v>3000000</v>
      </c>
      <c r="O959">
        <v>5</v>
      </c>
      <c r="P959" s="3">
        <f>N959*O959%*CSDL[[#This Row],[SỐ LƯỢNG]]</f>
        <v>150000</v>
      </c>
      <c r="Q959" s="3">
        <f t="shared" si="469"/>
        <v>2850000</v>
      </c>
    </row>
    <row r="960" spans="1:17" x14ac:dyDescent="0.3">
      <c r="A960" s="23" t="s">
        <v>334</v>
      </c>
      <c r="B960" s="8" t="s">
        <v>334</v>
      </c>
      <c r="C960" s="8">
        <v>6</v>
      </c>
      <c r="D960" s="8" t="s">
        <v>502</v>
      </c>
      <c r="E960" s="8" t="s">
        <v>13830</v>
      </c>
      <c r="F960" s="8" t="str">
        <f>VLOOKUP(E960,'DANH MỤC'!$F:$G,2,0)</f>
        <v>Nhóm 2</v>
      </c>
      <c r="G960" s="8" t="s">
        <v>6486</v>
      </c>
      <c r="H960" t="str">
        <f>VLOOKUP(G960,'DANH MỤC'!$I:$K,2,0)</f>
        <v>KH 0453</v>
      </c>
      <c r="I960" t="str">
        <f>VLOOKUP(G960,'DANH MỤC'!$I:$K,3,0)</f>
        <v>An Giang</v>
      </c>
      <c r="J960" s="8" t="s">
        <v>5940</v>
      </c>
      <c r="K960" t="str">
        <f>VLOOKUP(J960,'DANH MỤC'!$A$1:$B$19,2,0)</f>
        <v>Sản phẩm 0002</v>
      </c>
      <c r="L960" s="9" t="s">
        <v>15</v>
      </c>
      <c r="M960">
        <v>1</v>
      </c>
      <c r="N960" s="3">
        <f>IF(LEFT(K960,1)="S",VLOOKUP(K960,'DANH MỤC'!$B:$D,2,0),VLOOKUP(K960,'DANH MỤC'!$B:$D,3,0))</f>
        <v>2000000</v>
      </c>
      <c r="O960">
        <v>5</v>
      </c>
      <c r="P960" s="3">
        <f>N960*O960%*CSDL[[#This Row],[SỐ LƯỢNG]]</f>
        <v>100000</v>
      </c>
      <c r="Q960" s="3">
        <f t="shared" si="469"/>
        <v>1900000</v>
      </c>
    </row>
    <row r="961" spans="1:17" x14ac:dyDescent="0.3">
      <c r="A961" s="23" t="str">
        <f>A960</f>
        <v>13/06/2019</v>
      </c>
      <c r="B961" s="8" t="str">
        <f>B960</f>
        <v>13/06/2019</v>
      </c>
      <c r="C961" s="8">
        <v>6</v>
      </c>
      <c r="D961" s="8" t="str">
        <f>D960</f>
        <v>DH14664</v>
      </c>
      <c r="E961" s="8" t="str">
        <f>E960</f>
        <v>ha.vo</v>
      </c>
      <c r="F961" s="8" t="str">
        <f>VLOOKUP(E961,'DANH MỤC'!$F:$G,2,0)</f>
        <v>Nhóm 2</v>
      </c>
      <c r="G961" s="8" t="str">
        <f>G960</f>
        <v>KH0453</v>
      </c>
      <c r="H961" t="str">
        <f>VLOOKUP(G961,'DANH MỤC'!$I:$K,2,0)</f>
        <v>KH 0453</v>
      </c>
      <c r="I961" t="str">
        <f>VLOOKUP(G961,'DANH MỤC'!$I:$K,3,0)</f>
        <v>An Giang</v>
      </c>
      <c r="J961" s="8" t="s">
        <v>5944</v>
      </c>
      <c r="K961" t="str">
        <f>VLOOKUP(J961,'DANH MỤC'!$A$1:$B$19,2,0)</f>
        <v>Hàng tặng 0001</v>
      </c>
      <c r="L961" s="9" t="s">
        <v>24</v>
      </c>
      <c r="M961">
        <v>1</v>
      </c>
      <c r="N961" s="3">
        <f>IF(LEFT(K961,1)="S",VLOOKUP(K961,'DANH MỤC'!$B:$D,2,0),VLOOKUP(K961,'DANH MỤC'!$B:$D,3,0))</f>
        <v>200000</v>
      </c>
      <c r="O961">
        <v>100</v>
      </c>
      <c r="P961" s="3">
        <f>N961*O961%*CSDL[[#This Row],[SỐ LƯỢNG]]</f>
        <v>200000</v>
      </c>
      <c r="Q961" s="3">
        <f t="shared" si="469"/>
        <v>0</v>
      </c>
    </row>
    <row r="962" spans="1:17" x14ac:dyDescent="0.3">
      <c r="A962" s="23" t="s">
        <v>334</v>
      </c>
      <c r="B962" s="8" t="s">
        <v>334</v>
      </c>
      <c r="C962" s="8">
        <v>6</v>
      </c>
      <c r="D962" s="8" t="s">
        <v>503</v>
      </c>
      <c r="E962" s="8" t="s">
        <v>13816</v>
      </c>
      <c r="F962" s="8" t="str">
        <f>VLOOKUP(E962,'DANH MỤC'!$F:$G,2,0)</f>
        <v>Nhóm 1</v>
      </c>
      <c r="G962" s="8" t="s">
        <v>6487</v>
      </c>
      <c r="H962" t="str">
        <f>VLOOKUP(G962,'DANH MỤC'!$I:$K,2,0)</f>
        <v>KH 0454</v>
      </c>
      <c r="I962" t="str">
        <f>VLOOKUP(G962,'DANH MỤC'!$I:$K,3,0)</f>
        <v>Hải Dương</v>
      </c>
      <c r="J962" s="8" t="s">
        <v>5939</v>
      </c>
      <c r="K962" t="str">
        <f>VLOOKUP(J962,'DANH MỤC'!$A$1:$B$19,2,0)</f>
        <v>Sản phẩm 0001</v>
      </c>
      <c r="L962" s="9" t="s">
        <v>15</v>
      </c>
      <c r="M962">
        <v>2</v>
      </c>
      <c r="N962" s="3">
        <f>IF(LEFT(K962,1)="S",VLOOKUP(K962,'DANH MỤC'!$B:$D,2,0),VLOOKUP(K962,'DANH MỤC'!$B:$D,3,0))</f>
        <v>3000000</v>
      </c>
      <c r="O962">
        <v>0</v>
      </c>
      <c r="P962" s="3">
        <f>N962*O962%*CSDL[[#This Row],[SỐ LƯỢNG]]</f>
        <v>0</v>
      </c>
      <c r="Q962" s="3">
        <f t="shared" si="469"/>
        <v>6000000</v>
      </c>
    </row>
    <row r="963" spans="1:17" x14ac:dyDescent="0.3">
      <c r="A963" s="23" t="str">
        <f t="shared" ref="A963:A964" si="495">A962</f>
        <v>13/06/2019</v>
      </c>
      <c r="B963" s="8" t="str">
        <f t="shared" ref="B963:B964" si="496">B962</f>
        <v>13/06/2019</v>
      </c>
      <c r="C963" s="8">
        <v>6</v>
      </c>
      <c r="D963" s="8" t="str">
        <f t="shared" ref="D963:D964" si="497">D962</f>
        <v>DH14663</v>
      </c>
      <c r="E963" s="8" t="str">
        <f t="shared" ref="E963:E964" si="498">E962</f>
        <v>luyen.dam</v>
      </c>
      <c r="F963" s="8" t="str">
        <f>VLOOKUP(E963,'DANH MỤC'!$F:$G,2,0)</f>
        <v>Nhóm 1</v>
      </c>
      <c r="G963" s="8" t="str">
        <f t="shared" ref="G963:G964" si="499">G962</f>
        <v>KH0454</v>
      </c>
      <c r="H963" t="str">
        <f>VLOOKUP(G963,'DANH MỤC'!$I:$K,2,0)</f>
        <v>KH 0454</v>
      </c>
      <c r="I963" t="str">
        <f>VLOOKUP(G963,'DANH MỤC'!$I:$K,3,0)</f>
        <v>Hải Dương</v>
      </c>
      <c r="J963" s="8" t="s">
        <v>5940</v>
      </c>
      <c r="K963" t="str">
        <f>VLOOKUP(J963,'DANH MỤC'!$A$1:$B$19,2,0)</f>
        <v>Sản phẩm 0002</v>
      </c>
      <c r="L963" s="9" t="s">
        <v>15</v>
      </c>
      <c r="M963">
        <v>1</v>
      </c>
      <c r="N963" s="3">
        <f>IF(LEFT(K963,1)="S",VLOOKUP(K963,'DANH MỤC'!$B:$D,2,0),VLOOKUP(K963,'DANH MỤC'!$B:$D,3,0))</f>
        <v>2000000</v>
      </c>
      <c r="O963">
        <v>0</v>
      </c>
      <c r="P963" s="3">
        <f>N963*O963%*CSDL[[#This Row],[SỐ LƯỢNG]]</f>
        <v>0</v>
      </c>
      <c r="Q963" s="3">
        <f t="shared" ref="Q963:Q1026" si="500">N963*M963-P963</f>
        <v>2000000</v>
      </c>
    </row>
    <row r="964" spans="1:17" x14ac:dyDescent="0.3">
      <c r="A964" s="23" t="str">
        <f t="shared" si="495"/>
        <v>13/06/2019</v>
      </c>
      <c r="B964" s="8" t="str">
        <f t="shared" si="496"/>
        <v>13/06/2019</v>
      </c>
      <c r="C964" s="8">
        <v>6</v>
      </c>
      <c r="D964" s="8" t="str">
        <f t="shared" si="497"/>
        <v>DH14663</v>
      </c>
      <c r="E964" s="8" t="str">
        <f t="shared" si="498"/>
        <v>luyen.dam</v>
      </c>
      <c r="F964" s="8" t="str">
        <f>VLOOKUP(E964,'DANH MỤC'!$F:$G,2,0)</f>
        <v>Nhóm 1</v>
      </c>
      <c r="G964" s="8" t="str">
        <f t="shared" si="499"/>
        <v>KH0454</v>
      </c>
      <c r="H964" t="str">
        <f>VLOOKUP(G964,'DANH MỤC'!$I:$K,2,0)</f>
        <v>KH 0454</v>
      </c>
      <c r="I964" t="str">
        <f>VLOOKUP(G964,'DANH MỤC'!$I:$K,3,0)</f>
        <v>Hải Dương</v>
      </c>
      <c r="J964" s="8" t="s">
        <v>5945</v>
      </c>
      <c r="K964" t="str">
        <f>VLOOKUP(J964,'DANH MỤC'!$A$1:$B$19,2,0)</f>
        <v>Hàng tặng 0002</v>
      </c>
      <c r="L964" s="9" t="s">
        <v>51</v>
      </c>
      <c r="M964">
        <v>1</v>
      </c>
      <c r="N964" s="3">
        <f>IF(LEFT(K964,1)="S",VLOOKUP(K964,'DANH MỤC'!$B:$D,2,0),VLOOKUP(K964,'DANH MỤC'!$B:$D,3,0))</f>
        <v>500000</v>
      </c>
      <c r="O964">
        <v>0</v>
      </c>
      <c r="P964" s="3">
        <f>N964*O964%*CSDL[[#This Row],[SỐ LƯỢNG]]</f>
        <v>0</v>
      </c>
      <c r="Q964" s="3">
        <f t="shared" si="500"/>
        <v>500000</v>
      </c>
    </row>
    <row r="965" spans="1:17" x14ac:dyDescent="0.3">
      <c r="A965" s="23" t="s">
        <v>334</v>
      </c>
      <c r="B965" s="8" t="s">
        <v>334</v>
      </c>
      <c r="C965" s="8">
        <v>6</v>
      </c>
      <c r="D965" s="8" t="s">
        <v>504</v>
      </c>
      <c r="E965" s="8" t="s">
        <v>13821</v>
      </c>
      <c r="F965" s="8" t="str">
        <f>VLOOKUP(E965,'DANH MỤC'!$F:$G,2,0)</f>
        <v>Nhóm 1</v>
      </c>
      <c r="G965" s="8" t="s">
        <v>6488</v>
      </c>
      <c r="H965" t="str">
        <f>VLOOKUP(G965,'DANH MỤC'!$I:$K,2,0)</f>
        <v>KH 0455</v>
      </c>
      <c r="I965" t="str">
        <f>VLOOKUP(G965,'DANH MỤC'!$I:$K,3,0)</f>
        <v>Lai Châu</v>
      </c>
      <c r="J965" s="8" t="s">
        <v>5939</v>
      </c>
      <c r="K965" t="str">
        <f>VLOOKUP(J965,'DANH MỤC'!$A$1:$B$19,2,0)</f>
        <v>Sản phẩm 0001</v>
      </c>
      <c r="L965" s="9" t="s">
        <v>15</v>
      </c>
      <c r="M965">
        <v>1</v>
      </c>
      <c r="N965" s="3">
        <f>IF(LEFT(K965,1)="S",VLOOKUP(K965,'DANH MỤC'!$B:$D,2,0),VLOOKUP(K965,'DANH MỤC'!$B:$D,3,0))</f>
        <v>3000000</v>
      </c>
      <c r="O965">
        <v>10</v>
      </c>
      <c r="P965" s="3">
        <f>N965*O965%*CSDL[[#This Row],[SỐ LƯỢNG]]</f>
        <v>300000</v>
      </c>
      <c r="Q965" s="3">
        <f t="shared" si="500"/>
        <v>2700000</v>
      </c>
    </row>
    <row r="966" spans="1:17" x14ac:dyDescent="0.3">
      <c r="A966" s="23" t="s">
        <v>334</v>
      </c>
      <c r="B966" s="8" t="s">
        <v>334</v>
      </c>
      <c r="C966" s="8">
        <v>6</v>
      </c>
      <c r="D966" s="8" t="s">
        <v>505</v>
      </c>
      <c r="E966" s="8" t="s">
        <v>13821</v>
      </c>
      <c r="F966" s="8" t="str">
        <f>VLOOKUP(E966,'DANH MỤC'!$F:$G,2,0)</f>
        <v>Nhóm 1</v>
      </c>
      <c r="G966" s="8" t="s">
        <v>6489</v>
      </c>
      <c r="H966" t="str">
        <f>VLOOKUP(G966,'DANH MỤC'!$I:$K,2,0)</f>
        <v>KH 0456</v>
      </c>
      <c r="I966" t="str">
        <f>VLOOKUP(G966,'DANH MỤC'!$I:$K,3,0)</f>
        <v>Hà Nội</v>
      </c>
      <c r="J966" s="8" t="s">
        <v>5939</v>
      </c>
      <c r="K966" t="str">
        <f>VLOOKUP(J966,'DANH MỤC'!$A$1:$B$19,2,0)</f>
        <v>Sản phẩm 0001</v>
      </c>
      <c r="L966" s="9" t="s">
        <v>15</v>
      </c>
      <c r="M966">
        <v>1</v>
      </c>
      <c r="N966" s="3">
        <f>IF(LEFT(K966,1)="S",VLOOKUP(K966,'DANH MỤC'!$B:$D,2,0),VLOOKUP(K966,'DANH MỤC'!$B:$D,3,0))</f>
        <v>3000000</v>
      </c>
      <c r="O966">
        <v>5</v>
      </c>
      <c r="P966" s="3">
        <f>N966*O966%*CSDL[[#This Row],[SỐ LƯỢNG]]</f>
        <v>150000</v>
      </c>
      <c r="Q966" s="3">
        <f t="shared" si="500"/>
        <v>2850000</v>
      </c>
    </row>
    <row r="967" spans="1:17" x14ac:dyDescent="0.3">
      <c r="A967" s="23" t="s">
        <v>334</v>
      </c>
      <c r="B967" s="8" t="s">
        <v>334</v>
      </c>
      <c r="C967" s="8">
        <v>6</v>
      </c>
      <c r="D967" s="8" t="s">
        <v>506</v>
      </c>
      <c r="E967" s="8" t="s">
        <v>13821</v>
      </c>
      <c r="F967" s="8" t="str">
        <f>VLOOKUP(E967,'DANH MỤC'!$F:$G,2,0)</f>
        <v>Nhóm 1</v>
      </c>
      <c r="G967" s="8" t="s">
        <v>6490</v>
      </c>
      <c r="H967" t="str">
        <f>VLOOKUP(G967,'DANH MỤC'!$I:$K,2,0)</f>
        <v>KH 0457</v>
      </c>
      <c r="I967" t="str">
        <f>VLOOKUP(G967,'DANH MỤC'!$I:$K,3,0)</f>
        <v>Đắk Nông</v>
      </c>
      <c r="J967" s="8" t="s">
        <v>14</v>
      </c>
      <c r="K967" t="str">
        <f>VLOOKUP(J967,'DANH MỤC'!$A$1:$B$19,2,0)</f>
        <v>Sản phẩm 0004</v>
      </c>
      <c r="L967" s="9" t="s">
        <v>15</v>
      </c>
      <c r="M967">
        <v>1</v>
      </c>
      <c r="N967" s="3">
        <f>IF(LEFT(K967,1)="S",VLOOKUP(K967,'DANH MỤC'!$B:$D,2,0),VLOOKUP(K967,'DANH MỤC'!$B:$D,3,0))</f>
        <v>3500000</v>
      </c>
      <c r="O967">
        <v>10</v>
      </c>
      <c r="P967" s="3">
        <f>N967*O967%*CSDL[[#This Row],[SỐ LƯỢNG]]</f>
        <v>350000</v>
      </c>
      <c r="Q967" s="3">
        <f t="shared" si="500"/>
        <v>3150000</v>
      </c>
    </row>
    <row r="968" spans="1:17" x14ac:dyDescent="0.3">
      <c r="A968" s="23" t="s">
        <v>334</v>
      </c>
      <c r="B968" s="8" t="s">
        <v>334</v>
      </c>
      <c r="C968" s="8">
        <v>6</v>
      </c>
      <c r="D968" s="8" t="s">
        <v>507</v>
      </c>
      <c r="E968" s="8" t="s">
        <v>13816</v>
      </c>
      <c r="F968" s="8" t="str">
        <f>VLOOKUP(E968,'DANH MỤC'!$F:$G,2,0)</f>
        <v>Nhóm 1</v>
      </c>
      <c r="G968" s="8" t="s">
        <v>6491</v>
      </c>
      <c r="H968" t="str">
        <f>VLOOKUP(G968,'DANH MỤC'!$I:$K,2,0)</f>
        <v>KH 0458</v>
      </c>
      <c r="I968" t="str">
        <f>VLOOKUP(G968,'DANH MỤC'!$I:$K,3,0)</f>
        <v>Bắc Giang</v>
      </c>
      <c r="J968" s="8" t="s">
        <v>5940</v>
      </c>
      <c r="K968" t="str">
        <f>VLOOKUP(J968,'DANH MỤC'!$A$1:$B$19,2,0)</f>
        <v>Sản phẩm 0002</v>
      </c>
      <c r="L968" s="9" t="s">
        <v>15</v>
      </c>
      <c r="M968">
        <v>1</v>
      </c>
      <c r="N968" s="3">
        <f>IF(LEFT(K968,1)="S",VLOOKUP(K968,'DANH MỤC'!$B:$D,2,0),VLOOKUP(K968,'DANH MỤC'!$B:$D,3,0))</f>
        <v>2000000</v>
      </c>
      <c r="O968">
        <v>5</v>
      </c>
      <c r="P968" s="3">
        <f>N968*O968%*CSDL[[#This Row],[SỐ LƯỢNG]]</f>
        <v>100000</v>
      </c>
      <c r="Q968" s="3">
        <f t="shared" si="500"/>
        <v>1900000</v>
      </c>
    </row>
    <row r="969" spans="1:17" x14ac:dyDescent="0.3">
      <c r="A969" s="23" t="s">
        <v>334</v>
      </c>
      <c r="B969" s="8" t="s">
        <v>508</v>
      </c>
      <c r="C969" s="8">
        <v>6</v>
      </c>
      <c r="D969" s="8" t="s">
        <v>509</v>
      </c>
      <c r="E969" s="8" t="s">
        <v>13828</v>
      </c>
      <c r="F969" s="8" t="str">
        <f>VLOOKUP(E969,'DANH MỤC'!$F:$G,2,0)</f>
        <v>Nhóm 2</v>
      </c>
      <c r="G969" s="8" t="s">
        <v>6492</v>
      </c>
      <c r="H969" t="str">
        <f>VLOOKUP(G969,'DANH MỤC'!$I:$K,2,0)</f>
        <v>KH 0459</v>
      </c>
      <c r="I969" t="str">
        <f>VLOOKUP(G969,'DANH MỤC'!$I:$K,3,0)</f>
        <v>Long An</v>
      </c>
      <c r="J969" s="8" t="s">
        <v>5939</v>
      </c>
      <c r="K969" t="str">
        <f>VLOOKUP(J969,'DANH MỤC'!$A$1:$B$19,2,0)</f>
        <v>Sản phẩm 0001</v>
      </c>
      <c r="L969" s="9" t="s">
        <v>15</v>
      </c>
      <c r="M969">
        <v>1</v>
      </c>
      <c r="N969" s="3">
        <f>IF(LEFT(K969,1)="S",VLOOKUP(K969,'DANH MỤC'!$B:$D,2,0),VLOOKUP(K969,'DANH MỤC'!$B:$D,3,0))</f>
        <v>3000000</v>
      </c>
      <c r="O969">
        <v>0</v>
      </c>
      <c r="P969" s="3">
        <f>N969*O969%*CSDL[[#This Row],[SỐ LƯỢNG]]</f>
        <v>0</v>
      </c>
      <c r="Q969" s="3">
        <f t="shared" si="500"/>
        <v>3000000</v>
      </c>
    </row>
    <row r="970" spans="1:17" x14ac:dyDescent="0.3">
      <c r="A970" s="23" t="str">
        <f>A969</f>
        <v>13/06/2019</v>
      </c>
      <c r="B970" s="8" t="str">
        <f>B969</f>
        <v>10/06/2019</v>
      </c>
      <c r="C970" s="8">
        <v>6</v>
      </c>
      <c r="D970" s="8" t="str">
        <f>D969</f>
        <v>DH14539</v>
      </c>
      <c r="E970" s="8" t="str">
        <f>E969</f>
        <v>oanh.ngo</v>
      </c>
      <c r="F970" s="8" t="str">
        <f>VLOOKUP(E970,'DANH MỤC'!$F:$G,2,0)</f>
        <v>Nhóm 2</v>
      </c>
      <c r="G970" s="8" t="str">
        <f>G969</f>
        <v>KH0459</v>
      </c>
      <c r="H970" t="str">
        <f>VLOOKUP(G970,'DANH MỤC'!$I:$K,2,0)</f>
        <v>KH 0459</v>
      </c>
      <c r="I970" t="str">
        <f>VLOOKUP(G970,'DANH MỤC'!$I:$K,3,0)</f>
        <v>Long An</v>
      </c>
      <c r="J970" s="8" t="s">
        <v>5944</v>
      </c>
      <c r="K970" t="str">
        <f>VLOOKUP(J970,'DANH MỤC'!$A$1:$B$19,2,0)</f>
        <v>Hàng tặng 0001</v>
      </c>
      <c r="L970" s="9" t="s">
        <v>24</v>
      </c>
      <c r="M970">
        <v>2</v>
      </c>
      <c r="N970" s="3">
        <f>IF(LEFT(K970,1)="S",VLOOKUP(K970,'DANH MỤC'!$B:$D,2,0),VLOOKUP(K970,'DANH MỤC'!$B:$D,3,0))</f>
        <v>200000</v>
      </c>
      <c r="O970">
        <v>100</v>
      </c>
      <c r="P970" s="3">
        <f>N970*O970%*CSDL[[#This Row],[SỐ LƯỢNG]]</f>
        <v>400000</v>
      </c>
      <c r="Q970" s="3">
        <f t="shared" si="500"/>
        <v>0</v>
      </c>
    </row>
    <row r="971" spans="1:17" x14ac:dyDescent="0.3">
      <c r="A971" s="23" t="s">
        <v>510</v>
      </c>
      <c r="B971" s="8" t="s">
        <v>510</v>
      </c>
      <c r="C971" s="8">
        <v>6</v>
      </c>
      <c r="D971" s="8" t="s">
        <v>511</v>
      </c>
      <c r="E971" s="8" t="s">
        <v>13830</v>
      </c>
      <c r="F971" s="8" t="str">
        <f>VLOOKUP(E971,'DANH MỤC'!$F:$G,2,0)</f>
        <v>Nhóm 2</v>
      </c>
      <c r="G971" s="8" t="s">
        <v>6493</v>
      </c>
      <c r="H971" t="str">
        <f>VLOOKUP(G971,'DANH MỤC'!$I:$K,2,0)</f>
        <v>KH 0460</v>
      </c>
      <c r="I971" t="str">
        <f>VLOOKUP(G971,'DANH MỤC'!$I:$K,3,0)</f>
        <v>Đồng Nai</v>
      </c>
      <c r="J971" s="8" t="s">
        <v>5939</v>
      </c>
      <c r="K971" t="str">
        <f>VLOOKUP(J971,'DANH MỤC'!$A$1:$B$19,2,0)</f>
        <v>Sản phẩm 0001</v>
      </c>
      <c r="L971" s="9" t="s">
        <v>15</v>
      </c>
      <c r="M971">
        <v>1</v>
      </c>
      <c r="N971" s="3">
        <f>IF(LEFT(K971,1)="S",VLOOKUP(K971,'DANH MỤC'!$B:$D,2,0),VLOOKUP(K971,'DANH MỤC'!$B:$D,3,0))</f>
        <v>3000000</v>
      </c>
      <c r="O971">
        <v>5</v>
      </c>
      <c r="P971" s="3">
        <f>N971*O971%*CSDL[[#This Row],[SỐ LƯỢNG]]</f>
        <v>150000</v>
      </c>
      <c r="Q971" s="3">
        <f t="shared" si="500"/>
        <v>2850000</v>
      </c>
    </row>
    <row r="972" spans="1:17" x14ac:dyDescent="0.3">
      <c r="A972" s="23" t="str">
        <f>A971</f>
        <v>12/06/2019</v>
      </c>
      <c r="B972" s="8" t="str">
        <f>B971</f>
        <v>12/06/2019</v>
      </c>
      <c r="C972" s="8">
        <v>6</v>
      </c>
      <c r="D972" s="8" t="str">
        <f>D971</f>
        <v>DH14658</v>
      </c>
      <c r="E972" s="8" t="str">
        <f>E971</f>
        <v>ha.vo</v>
      </c>
      <c r="F972" s="8" t="str">
        <f>VLOOKUP(E972,'DANH MỤC'!$F:$G,2,0)</f>
        <v>Nhóm 2</v>
      </c>
      <c r="G972" s="8" t="str">
        <f>G971</f>
        <v>KH0460</v>
      </c>
      <c r="H972" t="str">
        <f>VLOOKUP(G972,'DANH MỤC'!$I:$K,2,0)</f>
        <v>KH 0460</v>
      </c>
      <c r="I972" t="str">
        <f>VLOOKUP(G972,'DANH MỤC'!$I:$K,3,0)</f>
        <v>Đồng Nai</v>
      </c>
      <c r="J972" s="8" t="s">
        <v>5944</v>
      </c>
      <c r="K972" t="str">
        <f>VLOOKUP(J972,'DANH MỤC'!$A$1:$B$19,2,0)</f>
        <v>Hàng tặng 0001</v>
      </c>
      <c r="L972" s="9" t="s">
        <v>24</v>
      </c>
      <c r="M972">
        <v>1</v>
      </c>
      <c r="N972" s="3">
        <f>IF(LEFT(K972,1)="S",VLOOKUP(K972,'DANH MỤC'!$B:$D,2,0),VLOOKUP(K972,'DANH MỤC'!$B:$D,3,0))</f>
        <v>200000</v>
      </c>
      <c r="O972">
        <v>100</v>
      </c>
      <c r="P972" s="3">
        <f>N972*O972%*CSDL[[#This Row],[SỐ LƯỢNG]]</f>
        <v>200000</v>
      </c>
      <c r="Q972" s="3">
        <f t="shared" si="500"/>
        <v>0</v>
      </c>
    </row>
    <row r="973" spans="1:17" x14ac:dyDescent="0.3">
      <c r="A973" s="23" t="s">
        <v>510</v>
      </c>
      <c r="B973" s="8" t="s">
        <v>510</v>
      </c>
      <c r="C973" s="8">
        <v>6</v>
      </c>
      <c r="D973" s="8" t="s">
        <v>512</v>
      </c>
      <c r="E973" s="8" t="s">
        <v>13830</v>
      </c>
      <c r="F973" s="8" t="str">
        <f>VLOOKUP(E973,'DANH MỤC'!$F:$G,2,0)</f>
        <v>Nhóm 2</v>
      </c>
      <c r="G973" s="8" t="s">
        <v>6494</v>
      </c>
      <c r="H973" t="str">
        <f>VLOOKUP(G973,'DANH MỤC'!$I:$K,2,0)</f>
        <v>KH 0461</v>
      </c>
      <c r="I973" t="str">
        <f>VLOOKUP(G973,'DANH MỤC'!$I:$K,3,0)</f>
        <v>Bắc Ninh</v>
      </c>
      <c r="J973" s="8" t="s">
        <v>5940</v>
      </c>
      <c r="K973" t="str">
        <f>VLOOKUP(J973,'DANH MỤC'!$A$1:$B$19,2,0)</f>
        <v>Sản phẩm 0002</v>
      </c>
      <c r="L973" s="9" t="s">
        <v>15</v>
      </c>
      <c r="M973">
        <v>1</v>
      </c>
      <c r="N973" s="3">
        <f>IF(LEFT(K973,1)="S",VLOOKUP(K973,'DANH MỤC'!$B:$D,2,0),VLOOKUP(K973,'DANH MỤC'!$B:$D,3,0))</f>
        <v>2000000</v>
      </c>
      <c r="O973">
        <v>10</v>
      </c>
      <c r="P973" s="3">
        <f>N973*O973%*CSDL[[#This Row],[SỐ LƯỢNG]]</f>
        <v>200000</v>
      </c>
      <c r="Q973" s="3">
        <f t="shared" si="500"/>
        <v>1800000</v>
      </c>
    </row>
    <row r="974" spans="1:17" x14ac:dyDescent="0.3">
      <c r="A974" s="23" t="s">
        <v>510</v>
      </c>
      <c r="B974" s="8" t="s">
        <v>510</v>
      </c>
      <c r="C974" s="8">
        <v>6</v>
      </c>
      <c r="D974" s="8" t="s">
        <v>513</v>
      </c>
      <c r="E974" s="8" t="s">
        <v>13830</v>
      </c>
      <c r="F974" s="8" t="str">
        <f>VLOOKUP(E974,'DANH MỤC'!$F:$G,2,0)</f>
        <v>Nhóm 2</v>
      </c>
      <c r="G974" s="8" t="s">
        <v>6495</v>
      </c>
      <c r="H974" t="str">
        <f>VLOOKUP(G974,'DANH MỤC'!$I:$K,2,0)</f>
        <v>KH 0462</v>
      </c>
      <c r="I974" t="str">
        <f>VLOOKUP(G974,'DANH MỤC'!$I:$K,3,0)</f>
        <v>Quảng Nam</v>
      </c>
      <c r="J974" s="8" t="s">
        <v>19</v>
      </c>
      <c r="K974" t="str">
        <f>VLOOKUP(J974,'DANH MỤC'!$A$1:$B$19,2,0)</f>
        <v>Sản phẩm 0003</v>
      </c>
      <c r="L974" s="9" t="s">
        <v>15</v>
      </c>
      <c r="M974">
        <v>1</v>
      </c>
      <c r="N974" s="3">
        <f>IF(LEFT(K974,1)="S",VLOOKUP(K974,'DANH MỤC'!$B:$D,2,0),VLOOKUP(K974,'DANH MỤC'!$B:$D,3,0))</f>
        <v>2500000</v>
      </c>
      <c r="O974">
        <v>20</v>
      </c>
      <c r="P974" s="3">
        <f>N974*O974%*CSDL[[#This Row],[SỐ LƯỢNG]]</f>
        <v>500000</v>
      </c>
      <c r="Q974" s="3">
        <f t="shared" si="500"/>
        <v>2000000</v>
      </c>
    </row>
    <row r="975" spans="1:17" x14ac:dyDescent="0.3">
      <c r="A975" s="23" t="str">
        <f>A974</f>
        <v>12/06/2019</v>
      </c>
      <c r="B975" s="8" t="str">
        <f>B974</f>
        <v>12/06/2019</v>
      </c>
      <c r="C975" s="8">
        <v>6</v>
      </c>
      <c r="D975" s="8" t="str">
        <f>D974</f>
        <v>DH14656</v>
      </c>
      <c r="E975" s="8" t="str">
        <f>E974</f>
        <v>ha.vo</v>
      </c>
      <c r="F975" s="8" t="str">
        <f>VLOOKUP(E975,'DANH MỤC'!$F:$G,2,0)</f>
        <v>Nhóm 2</v>
      </c>
      <c r="G975" s="8" t="str">
        <f>G974</f>
        <v>KH0462</v>
      </c>
      <c r="H975" t="str">
        <f>VLOOKUP(G975,'DANH MỤC'!$I:$K,2,0)</f>
        <v>KH 0462</v>
      </c>
      <c r="I975" t="str">
        <f>VLOOKUP(G975,'DANH MỤC'!$I:$K,3,0)</f>
        <v>Quảng Nam</v>
      </c>
      <c r="J975" s="8" t="s">
        <v>5944</v>
      </c>
      <c r="K975" t="str">
        <f>VLOOKUP(J975,'DANH MỤC'!$A$1:$B$19,2,0)</f>
        <v>Hàng tặng 0001</v>
      </c>
      <c r="L975" s="9" t="s">
        <v>24</v>
      </c>
      <c r="M975">
        <v>1</v>
      </c>
      <c r="N975" s="3">
        <f>IF(LEFT(K975,1)="S",VLOOKUP(K975,'DANH MỤC'!$B:$D,2,0),VLOOKUP(K975,'DANH MỤC'!$B:$D,3,0))</f>
        <v>200000</v>
      </c>
      <c r="O975">
        <v>100</v>
      </c>
      <c r="P975" s="3">
        <f>N975*O975%*CSDL[[#This Row],[SỐ LƯỢNG]]</f>
        <v>200000</v>
      </c>
      <c r="Q975" s="3">
        <f t="shared" si="500"/>
        <v>0</v>
      </c>
    </row>
    <row r="976" spans="1:17" x14ac:dyDescent="0.3">
      <c r="A976" s="23" t="s">
        <v>510</v>
      </c>
      <c r="B976" s="8" t="s">
        <v>510</v>
      </c>
      <c r="C976" s="8">
        <v>6</v>
      </c>
      <c r="D976" s="8" t="s">
        <v>514</v>
      </c>
      <c r="E976" s="8" t="s">
        <v>13814</v>
      </c>
      <c r="F976" s="8" t="str">
        <f>VLOOKUP(E976,'DANH MỤC'!$F:$G,2,0)</f>
        <v>Nhóm 1</v>
      </c>
      <c r="G976" s="8" t="s">
        <v>6496</v>
      </c>
      <c r="H976" t="str">
        <f>VLOOKUP(G976,'DANH MỤC'!$I:$K,2,0)</f>
        <v>KH 0463</v>
      </c>
      <c r="I976" t="str">
        <f>VLOOKUP(G976,'DANH MỤC'!$I:$K,3,0)</f>
        <v>Ninh Bình</v>
      </c>
      <c r="J976" s="8" t="s">
        <v>5939</v>
      </c>
      <c r="K976" t="str">
        <f>VLOOKUP(J976,'DANH MỤC'!$A$1:$B$19,2,0)</f>
        <v>Sản phẩm 0001</v>
      </c>
      <c r="L976" s="9" t="s">
        <v>15</v>
      </c>
      <c r="M976">
        <v>1</v>
      </c>
      <c r="N976" s="3">
        <f>IF(LEFT(K976,1)="S",VLOOKUP(K976,'DANH MỤC'!$B:$D,2,0),VLOOKUP(K976,'DANH MỤC'!$B:$D,3,0))</f>
        <v>3000000</v>
      </c>
      <c r="O976">
        <v>5</v>
      </c>
      <c r="P976" s="3">
        <f>N976*O976%*CSDL[[#This Row],[SỐ LƯỢNG]]</f>
        <v>150000</v>
      </c>
      <c r="Q976" s="3">
        <f t="shared" si="500"/>
        <v>2850000</v>
      </c>
    </row>
    <row r="977" spans="1:17" x14ac:dyDescent="0.3">
      <c r="A977" s="23" t="s">
        <v>510</v>
      </c>
      <c r="B977" s="8" t="s">
        <v>510</v>
      </c>
      <c r="C977" s="8">
        <v>6</v>
      </c>
      <c r="D977" s="8" t="s">
        <v>515</v>
      </c>
      <c r="E977" s="8" t="s">
        <v>13814</v>
      </c>
      <c r="F977" s="8" t="str">
        <f>VLOOKUP(E977,'DANH MỤC'!$F:$G,2,0)</f>
        <v>Nhóm 1</v>
      </c>
      <c r="G977" s="8" t="s">
        <v>6497</v>
      </c>
      <c r="H977" t="str">
        <f>VLOOKUP(G977,'DANH MỤC'!$I:$K,2,0)</f>
        <v>KH 0464</v>
      </c>
      <c r="I977" t="str">
        <f>VLOOKUP(G977,'DANH MỤC'!$I:$K,3,0)</f>
        <v>Phú Thọ</v>
      </c>
      <c r="J977" s="8" t="s">
        <v>5940</v>
      </c>
      <c r="K977" t="str">
        <f>VLOOKUP(J977,'DANH MỤC'!$A$1:$B$19,2,0)</f>
        <v>Sản phẩm 0002</v>
      </c>
      <c r="L977" s="9" t="s">
        <v>15</v>
      </c>
      <c r="M977">
        <v>1</v>
      </c>
      <c r="N977" s="3">
        <f>IF(LEFT(K977,1)="S",VLOOKUP(K977,'DANH MỤC'!$B:$D,2,0),VLOOKUP(K977,'DANH MỤC'!$B:$D,3,0))</f>
        <v>2000000</v>
      </c>
      <c r="O977">
        <v>5</v>
      </c>
      <c r="P977" s="3">
        <f>N977*O977%*CSDL[[#This Row],[SỐ LƯỢNG]]</f>
        <v>100000</v>
      </c>
      <c r="Q977" s="3">
        <f t="shared" si="500"/>
        <v>1900000</v>
      </c>
    </row>
    <row r="978" spans="1:17" x14ac:dyDescent="0.3">
      <c r="A978" s="23" t="str">
        <f t="shared" ref="A978:A979" si="501">A977</f>
        <v>12/06/2019</v>
      </c>
      <c r="B978" s="8" t="str">
        <f t="shared" ref="B978:B979" si="502">B977</f>
        <v>12/06/2019</v>
      </c>
      <c r="C978" s="8">
        <v>6</v>
      </c>
      <c r="D978" s="8" t="str">
        <f t="shared" ref="D978:D979" si="503">D977</f>
        <v>DH14654</v>
      </c>
      <c r="E978" s="8" t="str">
        <f t="shared" ref="E978:E979" si="504">E977</f>
        <v>hai.vi</v>
      </c>
      <c r="F978" s="8" t="str">
        <f>VLOOKUP(E978,'DANH MỤC'!$F:$G,2,0)</f>
        <v>Nhóm 1</v>
      </c>
      <c r="G978" s="8" t="str">
        <f t="shared" ref="G978:G979" si="505">G977</f>
        <v>KH0464</v>
      </c>
      <c r="H978" t="str">
        <f>VLOOKUP(G978,'DANH MỤC'!$I:$K,2,0)</f>
        <v>KH 0464</v>
      </c>
      <c r="I978" t="str">
        <f>VLOOKUP(G978,'DANH MỤC'!$I:$K,3,0)</f>
        <v>Phú Thọ</v>
      </c>
      <c r="J978" s="8" t="s">
        <v>5939</v>
      </c>
      <c r="K978" t="str">
        <f>VLOOKUP(J978,'DANH MỤC'!$A$1:$B$19,2,0)</f>
        <v>Sản phẩm 0001</v>
      </c>
      <c r="L978" s="9" t="s">
        <v>15</v>
      </c>
      <c r="M978">
        <v>1</v>
      </c>
      <c r="N978" s="3">
        <f>IF(LEFT(K978,1)="S",VLOOKUP(K978,'DANH MỤC'!$B:$D,2,0),VLOOKUP(K978,'DANH MỤC'!$B:$D,3,0))</f>
        <v>3000000</v>
      </c>
      <c r="O978">
        <v>5</v>
      </c>
      <c r="P978" s="3">
        <f>N978*O978%*CSDL[[#This Row],[SỐ LƯỢNG]]</f>
        <v>150000</v>
      </c>
      <c r="Q978" s="3">
        <f t="shared" si="500"/>
        <v>2850000</v>
      </c>
    </row>
    <row r="979" spans="1:17" x14ac:dyDescent="0.3">
      <c r="A979" s="23" t="str">
        <f t="shared" si="501"/>
        <v>12/06/2019</v>
      </c>
      <c r="B979" s="8" t="str">
        <f t="shared" si="502"/>
        <v>12/06/2019</v>
      </c>
      <c r="C979" s="8">
        <v>6</v>
      </c>
      <c r="D979" s="8" t="str">
        <f t="shared" si="503"/>
        <v>DH14654</v>
      </c>
      <c r="E979" s="8" t="str">
        <f t="shared" si="504"/>
        <v>hai.vi</v>
      </c>
      <c r="F979" s="8" t="str">
        <f>VLOOKUP(E979,'DANH MỤC'!$F:$G,2,0)</f>
        <v>Nhóm 1</v>
      </c>
      <c r="G979" s="8" t="str">
        <f t="shared" si="505"/>
        <v>KH0464</v>
      </c>
      <c r="H979" t="str">
        <f>VLOOKUP(G979,'DANH MỤC'!$I:$K,2,0)</f>
        <v>KH 0464</v>
      </c>
      <c r="I979" t="str">
        <f>VLOOKUP(G979,'DANH MỤC'!$I:$K,3,0)</f>
        <v>Phú Thọ</v>
      </c>
      <c r="J979" s="8" t="s">
        <v>5946</v>
      </c>
      <c r="K979" t="str">
        <f>VLOOKUP(J979,'DANH MỤC'!$A$1:$B$19,2,0)</f>
        <v>Hàng tặng 0003</v>
      </c>
      <c r="L979" s="9" t="s">
        <v>46</v>
      </c>
      <c r="M979">
        <v>1</v>
      </c>
      <c r="N979" s="3">
        <f>IF(LEFT(K979,1)="S",VLOOKUP(K979,'DANH MỤC'!$B:$D,2,0),VLOOKUP(K979,'DANH MỤC'!$B:$D,3,0))</f>
        <v>300000</v>
      </c>
      <c r="O979">
        <v>0</v>
      </c>
      <c r="P979" s="3">
        <f>N979*O979%*CSDL[[#This Row],[SỐ LƯỢNG]]</f>
        <v>0</v>
      </c>
      <c r="Q979" s="3">
        <f t="shared" si="500"/>
        <v>300000</v>
      </c>
    </row>
    <row r="980" spans="1:17" x14ac:dyDescent="0.3">
      <c r="A980" s="23" t="s">
        <v>510</v>
      </c>
      <c r="B980" s="8" t="s">
        <v>510</v>
      </c>
      <c r="C980" s="8">
        <v>6</v>
      </c>
      <c r="D980" s="8" t="s">
        <v>516</v>
      </c>
      <c r="E980" s="8" t="s">
        <v>13819</v>
      </c>
      <c r="F980" s="8" t="str">
        <f>VLOOKUP(E980,'DANH MỤC'!$F:$G,2,0)</f>
        <v>Nhóm 1</v>
      </c>
      <c r="G980" s="8" t="s">
        <v>6498</v>
      </c>
      <c r="H980" t="str">
        <f>VLOOKUP(G980,'DANH MỤC'!$I:$K,2,0)</f>
        <v>KH 0465</v>
      </c>
      <c r="I980" t="str">
        <f>VLOOKUP(G980,'DANH MỤC'!$I:$K,3,0)</f>
        <v>Cần Thơ</v>
      </c>
      <c r="J980" s="8" t="s">
        <v>5939</v>
      </c>
      <c r="K980" t="str">
        <f>VLOOKUP(J980,'DANH MỤC'!$A$1:$B$19,2,0)</f>
        <v>Sản phẩm 0001</v>
      </c>
      <c r="L980" s="9" t="s">
        <v>15</v>
      </c>
      <c r="M980">
        <v>1</v>
      </c>
      <c r="N980" s="3">
        <f>IF(LEFT(K980,1)="S",VLOOKUP(K980,'DANH MỤC'!$B:$D,2,0),VLOOKUP(K980,'DANH MỤC'!$B:$D,3,0))</f>
        <v>3000000</v>
      </c>
      <c r="O980">
        <v>5</v>
      </c>
      <c r="P980" s="3">
        <f>N980*O980%*CSDL[[#This Row],[SỐ LƯỢNG]]</f>
        <v>150000</v>
      </c>
      <c r="Q980" s="3">
        <f t="shared" si="500"/>
        <v>2850000</v>
      </c>
    </row>
    <row r="981" spans="1:17" x14ac:dyDescent="0.3">
      <c r="A981" s="23" t="s">
        <v>510</v>
      </c>
      <c r="B981" s="8" t="s">
        <v>510</v>
      </c>
      <c r="C981" s="8">
        <v>6</v>
      </c>
      <c r="D981" s="8" t="s">
        <v>517</v>
      </c>
      <c r="E981" s="8" t="s">
        <v>13822</v>
      </c>
      <c r="F981" s="8" t="str">
        <f>VLOOKUP(E981,'DANH MỤC'!$F:$G,2,0)</f>
        <v>Nhóm 1</v>
      </c>
      <c r="G981" s="8" t="s">
        <v>6499</v>
      </c>
      <c r="H981" t="str">
        <f>VLOOKUP(G981,'DANH MỤC'!$I:$K,2,0)</f>
        <v>KH 0466</v>
      </c>
      <c r="I981" t="str">
        <f>VLOOKUP(G981,'DANH MỤC'!$I:$K,3,0)</f>
        <v>Lạng Sơn</v>
      </c>
      <c r="J981" s="8" t="s">
        <v>19</v>
      </c>
      <c r="K981" t="str">
        <f>VLOOKUP(J981,'DANH MỤC'!$A$1:$B$19,2,0)</f>
        <v>Sản phẩm 0003</v>
      </c>
      <c r="L981" s="9" t="s">
        <v>15</v>
      </c>
      <c r="M981">
        <v>1</v>
      </c>
      <c r="N981" s="3">
        <f>IF(LEFT(K981,1)="S",VLOOKUP(K981,'DANH MỤC'!$B:$D,2,0),VLOOKUP(K981,'DANH MỤC'!$B:$D,3,0))</f>
        <v>2500000</v>
      </c>
      <c r="O981">
        <v>0</v>
      </c>
      <c r="P981" s="3">
        <f>N981*O981%*CSDL[[#This Row],[SỐ LƯỢNG]]</f>
        <v>0</v>
      </c>
      <c r="Q981" s="3">
        <f t="shared" si="500"/>
        <v>2500000</v>
      </c>
    </row>
    <row r="982" spans="1:17" x14ac:dyDescent="0.3">
      <c r="A982" s="23" t="str">
        <f t="shared" ref="A982:A984" si="506">A981</f>
        <v>12/06/2019</v>
      </c>
      <c r="B982" s="8" t="str">
        <f t="shared" ref="B982:B984" si="507">B981</f>
        <v>12/06/2019</v>
      </c>
      <c r="C982" s="8">
        <v>6</v>
      </c>
      <c r="D982" s="8" t="str">
        <f t="shared" ref="D982:D984" si="508">D981</f>
        <v>DH14652</v>
      </c>
      <c r="E982" s="8" t="str">
        <f t="shared" ref="E982:E984" si="509">E981</f>
        <v>anh.hong</v>
      </c>
      <c r="F982" s="8" t="str">
        <f>VLOOKUP(E982,'DANH MỤC'!$F:$G,2,0)</f>
        <v>Nhóm 1</v>
      </c>
      <c r="G982" s="8" t="str">
        <f t="shared" ref="G982:G984" si="510">G981</f>
        <v>KH0466</v>
      </c>
      <c r="H982" t="str">
        <f>VLOOKUP(G982,'DANH MỤC'!$I:$K,2,0)</f>
        <v>KH 0466</v>
      </c>
      <c r="I982" t="str">
        <f>VLOOKUP(G982,'DANH MỤC'!$I:$K,3,0)</f>
        <v>Lạng Sơn</v>
      </c>
      <c r="J982" s="8" t="s">
        <v>19</v>
      </c>
      <c r="K982" t="str">
        <f>VLOOKUP(J982,'DANH MỤC'!$A$1:$B$19,2,0)</f>
        <v>Sản phẩm 0003</v>
      </c>
      <c r="L982" s="9" t="s">
        <v>15</v>
      </c>
      <c r="M982">
        <v>1</v>
      </c>
      <c r="N982" s="3">
        <f>IF(LEFT(K982,1)="S",VLOOKUP(K982,'DANH MỤC'!$B:$D,2,0),VLOOKUP(K982,'DANH MỤC'!$B:$D,3,0))</f>
        <v>2500000</v>
      </c>
      <c r="O982">
        <v>20</v>
      </c>
      <c r="P982" s="3">
        <f>N982*O982%*CSDL[[#This Row],[SỐ LƯỢNG]]</f>
        <v>500000</v>
      </c>
      <c r="Q982" s="3">
        <f t="shared" si="500"/>
        <v>2000000</v>
      </c>
    </row>
    <row r="983" spans="1:17" x14ac:dyDescent="0.3">
      <c r="A983" s="23" t="str">
        <f t="shared" si="506"/>
        <v>12/06/2019</v>
      </c>
      <c r="B983" s="8" t="str">
        <f t="shared" si="507"/>
        <v>12/06/2019</v>
      </c>
      <c r="C983" s="8">
        <v>6</v>
      </c>
      <c r="D983" s="8" t="str">
        <f t="shared" si="508"/>
        <v>DH14652</v>
      </c>
      <c r="E983" s="8" t="str">
        <f t="shared" si="509"/>
        <v>anh.hong</v>
      </c>
      <c r="F983" s="8" t="str">
        <f>VLOOKUP(E983,'DANH MỤC'!$F:$G,2,0)</f>
        <v>Nhóm 1</v>
      </c>
      <c r="G983" s="8" t="str">
        <f t="shared" si="510"/>
        <v>KH0466</v>
      </c>
      <c r="H983" t="str">
        <f>VLOOKUP(G983,'DANH MỤC'!$I:$K,2,0)</f>
        <v>KH 0466</v>
      </c>
      <c r="I983" t="str">
        <f>VLOOKUP(G983,'DANH MỤC'!$I:$K,3,0)</f>
        <v>Lạng Sơn</v>
      </c>
      <c r="J983" s="8" t="s">
        <v>19</v>
      </c>
      <c r="K983" t="str">
        <f>VLOOKUP(J983,'DANH MỤC'!$A$1:$B$19,2,0)</f>
        <v>Sản phẩm 0003</v>
      </c>
      <c r="L983" s="9" t="s">
        <v>15</v>
      </c>
      <c r="M983">
        <v>1</v>
      </c>
      <c r="N983" s="3">
        <f>IF(LEFT(K983,1)="S",VLOOKUP(K983,'DANH MỤC'!$B:$D,2,0),VLOOKUP(K983,'DANH MỤC'!$B:$D,3,0))</f>
        <v>2500000</v>
      </c>
      <c r="O983">
        <v>10</v>
      </c>
      <c r="P983" s="3">
        <f>N983*O983%*CSDL[[#This Row],[SỐ LƯỢNG]]</f>
        <v>250000</v>
      </c>
      <c r="Q983" s="3">
        <f t="shared" si="500"/>
        <v>2250000</v>
      </c>
    </row>
    <row r="984" spans="1:17" x14ac:dyDescent="0.3">
      <c r="A984" s="23" t="str">
        <f t="shared" si="506"/>
        <v>12/06/2019</v>
      </c>
      <c r="B984" s="8" t="str">
        <f t="shared" si="507"/>
        <v>12/06/2019</v>
      </c>
      <c r="C984" s="8">
        <v>6</v>
      </c>
      <c r="D984" s="8" t="str">
        <f t="shared" si="508"/>
        <v>DH14652</v>
      </c>
      <c r="E984" s="8" t="str">
        <f t="shared" si="509"/>
        <v>anh.hong</v>
      </c>
      <c r="F984" s="8" t="str">
        <f>VLOOKUP(E984,'DANH MỤC'!$F:$G,2,0)</f>
        <v>Nhóm 1</v>
      </c>
      <c r="G984" s="8" t="str">
        <f t="shared" si="510"/>
        <v>KH0466</v>
      </c>
      <c r="H984" t="str">
        <f>VLOOKUP(G984,'DANH MỤC'!$I:$K,2,0)</f>
        <v>KH 0466</v>
      </c>
      <c r="I984" t="str">
        <f>VLOOKUP(G984,'DANH MỤC'!$I:$K,3,0)</f>
        <v>Lạng Sơn</v>
      </c>
      <c r="J984" s="8" t="s">
        <v>5944</v>
      </c>
      <c r="K984" t="str">
        <f>VLOOKUP(J984,'DANH MỤC'!$A$1:$B$19,2,0)</f>
        <v>Hàng tặng 0001</v>
      </c>
      <c r="L984" s="9" t="s">
        <v>24</v>
      </c>
      <c r="M984">
        <v>2</v>
      </c>
      <c r="N984" s="3">
        <f>IF(LEFT(K984,1)="S",VLOOKUP(K984,'DANH MỤC'!$B:$D,2,0),VLOOKUP(K984,'DANH MỤC'!$B:$D,3,0))</f>
        <v>200000</v>
      </c>
      <c r="O984">
        <v>100</v>
      </c>
      <c r="P984" s="3">
        <f>N984*O984%*CSDL[[#This Row],[SỐ LƯỢNG]]</f>
        <v>400000</v>
      </c>
      <c r="Q984" s="3">
        <f t="shared" si="500"/>
        <v>0</v>
      </c>
    </row>
    <row r="985" spans="1:17" x14ac:dyDescent="0.3">
      <c r="A985" s="23" t="s">
        <v>510</v>
      </c>
      <c r="B985" s="8" t="s">
        <v>510</v>
      </c>
      <c r="C985" s="8">
        <v>6</v>
      </c>
      <c r="D985" s="8" t="s">
        <v>518</v>
      </c>
      <c r="E985" s="8" t="s">
        <v>13830</v>
      </c>
      <c r="F985" s="8" t="str">
        <f>VLOOKUP(E985,'DANH MỤC'!$F:$G,2,0)</f>
        <v>Nhóm 2</v>
      </c>
      <c r="G985" s="8" t="s">
        <v>6500</v>
      </c>
      <c r="H985" t="str">
        <f>VLOOKUP(G985,'DANH MỤC'!$I:$K,2,0)</f>
        <v>KH 0467</v>
      </c>
      <c r="I985" t="str">
        <f>VLOOKUP(G985,'DANH MỤC'!$I:$K,3,0)</f>
        <v>Cần Thơ</v>
      </c>
      <c r="J985" s="8" t="s">
        <v>5940</v>
      </c>
      <c r="K985" t="str">
        <f>VLOOKUP(J985,'DANH MỤC'!$A$1:$B$19,2,0)</f>
        <v>Sản phẩm 0002</v>
      </c>
      <c r="L985" s="9" t="s">
        <v>15</v>
      </c>
      <c r="M985">
        <v>1</v>
      </c>
      <c r="N985" s="3">
        <f>IF(LEFT(K985,1)="S",VLOOKUP(K985,'DANH MỤC'!$B:$D,2,0),VLOOKUP(K985,'DANH MỤC'!$B:$D,3,0))</f>
        <v>2000000</v>
      </c>
      <c r="O985">
        <v>10</v>
      </c>
      <c r="P985" s="3">
        <f>N985*O985%*CSDL[[#This Row],[SỐ LƯỢNG]]</f>
        <v>200000</v>
      </c>
      <c r="Q985" s="3">
        <f t="shared" si="500"/>
        <v>1800000</v>
      </c>
    </row>
    <row r="986" spans="1:17" x14ac:dyDescent="0.3">
      <c r="A986" s="23" t="str">
        <f>A985</f>
        <v>12/06/2019</v>
      </c>
      <c r="B986" s="8" t="str">
        <f>B985</f>
        <v>12/06/2019</v>
      </c>
      <c r="C986" s="8">
        <v>6</v>
      </c>
      <c r="D986" s="8" t="str">
        <f>D985</f>
        <v>DH14651</v>
      </c>
      <c r="E986" s="8" t="str">
        <f>E985</f>
        <v>ha.vo</v>
      </c>
      <c r="F986" s="8" t="str">
        <f>VLOOKUP(E986,'DANH MỤC'!$F:$G,2,0)</f>
        <v>Nhóm 2</v>
      </c>
      <c r="G986" s="8" t="str">
        <f>G985</f>
        <v>KH0467</v>
      </c>
      <c r="H986" t="str">
        <f>VLOOKUP(G986,'DANH MỤC'!$I:$K,2,0)</f>
        <v>KH 0467</v>
      </c>
      <c r="I986" t="str">
        <f>VLOOKUP(G986,'DANH MỤC'!$I:$K,3,0)</f>
        <v>Cần Thơ</v>
      </c>
      <c r="J986" s="8" t="s">
        <v>5944</v>
      </c>
      <c r="K986" t="str">
        <f>VLOOKUP(J986,'DANH MỤC'!$A$1:$B$19,2,0)</f>
        <v>Hàng tặng 0001</v>
      </c>
      <c r="L986" s="9" t="s">
        <v>24</v>
      </c>
      <c r="M986">
        <v>1</v>
      </c>
      <c r="N986" s="3">
        <f>IF(LEFT(K986,1)="S",VLOOKUP(K986,'DANH MỤC'!$B:$D,2,0),VLOOKUP(K986,'DANH MỤC'!$B:$D,3,0))</f>
        <v>200000</v>
      </c>
      <c r="O986">
        <v>100</v>
      </c>
      <c r="P986" s="3">
        <f>N986*O986%*CSDL[[#This Row],[SỐ LƯỢNG]]</f>
        <v>200000</v>
      </c>
      <c r="Q986" s="3">
        <f t="shared" si="500"/>
        <v>0</v>
      </c>
    </row>
    <row r="987" spans="1:17" x14ac:dyDescent="0.3">
      <c r="A987" s="23" t="s">
        <v>510</v>
      </c>
      <c r="B987" s="8" t="s">
        <v>510</v>
      </c>
      <c r="C987" s="8">
        <v>6</v>
      </c>
      <c r="D987" s="8" t="s">
        <v>519</v>
      </c>
      <c r="E987" s="8" t="s">
        <v>13830</v>
      </c>
      <c r="F987" s="8" t="str">
        <f>VLOOKUP(E987,'DANH MỤC'!$F:$G,2,0)</f>
        <v>Nhóm 2</v>
      </c>
      <c r="G987" s="8" t="s">
        <v>6501</v>
      </c>
      <c r="H987" t="str">
        <f>VLOOKUP(G987,'DANH MỤC'!$I:$K,2,0)</f>
        <v>KH 0468</v>
      </c>
      <c r="I987" t="str">
        <f>VLOOKUP(G987,'DANH MỤC'!$I:$K,3,0)</f>
        <v>Hòa Bình</v>
      </c>
      <c r="J987" s="8" t="s">
        <v>5940</v>
      </c>
      <c r="K987" t="str">
        <f>VLOOKUP(J987,'DANH MỤC'!$A$1:$B$19,2,0)</f>
        <v>Sản phẩm 0002</v>
      </c>
      <c r="L987" s="9" t="s">
        <v>15</v>
      </c>
      <c r="M987">
        <v>1</v>
      </c>
      <c r="N987" s="3">
        <f>IF(LEFT(K987,1)="S",VLOOKUP(K987,'DANH MỤC'!$B:$D,2,0),VLOOKUP(K987,'DANH MỤC'!$B:$D,3,0))</f>
        <v>2000000</v>
      </c>
      <c r="O987">
        <v>10</v>
      </c>
      <c r="P987" s="3">
        <f>N987*O987%*CSDL[[#This Row],[SỐ LƯỢNG]]</f>
        <v>200000</v>
      </c>
      <c r="Q987" s="3">
        <f t="shared" si="500"/>
        <v>1800000</v>
      </c>
    </row>
    <row r="988" spans="1:17" x14ac:dyDescent="0.3">
      <c r="A988" s="23" t="str">
        <f>A987</f>
        <v>12/06/2019</v>
      </c>
      <c r="B988" s="8" t="str">
        <f>B987</f>
        <v>12/06/2019</v>
      </c>
      <c r="C988" s="8">
        <v>6</v>
      </c>
      <c r="D988" s="8" t="str">
        <f>D987</f>
        <v>DH14650</v>
      </c>
      <c r="E988" s="8" t="str">
        <f>E987</f>
        <v>ha.vo</v>
      </c>
      <c r="F988" s="8" t="str">
        <f>VLOOKUP(E988,'DANH MỤC'!$F:$G,2,0)</f>
        <v>Nhóm 2</v>
      </c>
      <c r="G988" s="8" t="str">
        <f>G987</f>
        <v>KH0468</v>
      </c>
      <c r="H988" t="str">
        <f>VLOOKUP(G988,'DANH MỤC'!$I:$K,2,0)</f>
        <v>KH 0468</v>
      </c>
      <c r="I988" t="str">
        <f>VLOOKUP(G988,'DANH MỤC'!$I:$K,3,0)</f>
        <v>Hòa Bình</v>
      </c>
      <c r="J988" s="8" t="s">
        <v>5944</v>
      </c>
      <c r="K988" t="str">
        <f>VLOOKUP(J988,'DANH MỤC'!$A$1:$B$19,2,0)</f>
        <v>Hàng tặng 0001</v>
      </c>
      <c r="L988" s="9" t="s">
        <v>24</v>
      </c>
      <c r="M988">
        <v>1</v>
      </c>
      <c r="N988" s="3">
        <f>IF(LEFT(K988,1)="S",VLOOKUP(K988,'DANH MỤC'!$B:$D,2,0),VLOOKUP(K988,'DANH MỤC'!$B:$D,3,0))</f>
        <v>200000</v>
      </c>
      <c r="O988">
        <v>100</v>
      </c>
      <c r="P988" s="3">
        <f>N988*O988%*CSDL[[#This Row],[SỐ LƯỢNG]]</f>
        <v>200000</v>
      </c>
      <c r="Q988" s="3">
        <f t="shared" si="500"/>
        <v>0</v>
      </c>
    </row>
    <row r="989" spans="1:17" x14ac:dyDescent="0.3">
      <c r="A989" s="23" t="s">
        <v>510</v>
      </c>
      <c r="B989" s="8" t="s">
        <v>510</v>
      </c>
      <c r="C989" s="8">
        <v>6</v>
      </c>
      <c r="D989" s="8" t="s">
        <v>520</v>
      </c>
      <c r="E989" s="8" t="s">
        <v>13826</v>
      </c>
      <c r="F989" s="8" t="str">
        <f>VLOOKUP(E989,'DANH MỤC'!$F:$G,2,0)</f>
        <v>Nhóm 1</v>
      </c>
      <c r="G989" s="8" t="s">
        <v>6439</v>
      </c>
      <c r="H989" t="str">
        <f>VLOOKUP(G989,'DANH MỤC'!$I:$K,2,0)</f>
        <v>KH 0406</v>
      </c>
      <c r="I989" t="str">
        <f>VLOOKUP(G989,'DANH MỤC'!$I:$K,3,0)</f>
        <v>Hồ Chí Minh</v>
      </c>
      <c r="J989" s="8" t="s">
        <v>19</v>
      </c>
      <c r="K989" t="str">
        <f>VLOOKUP(J989,'DANH MỤC'!$A$1:$B$19,2,0)</f>
        <v>Sản phẩm 0003</v>
      </c>
      <c r="L989" s="9" t="s">
        <v>15</v>
      </c>
      <c r="M989">
        <v>84</v>
      </c>
      <c r="N989" s="3">
        <f>IF(LEFT(K989,1)="S",VLOOKUP(K989,'DANH MỤC'!$B:$D,2,0),VLOOKUP(K989,'DANH MỤC'!$B:$D,3,0))</f>
        <v>2500000</v>
      </c>
      <c r="O989">
        <v>25</v>
      </c>
      <c r="P989" s="3">
        <f>N989*O989%*CSDL[[#This Row],[SỐ LƯỢNG]]</f>
        <v>52500000</v>
      </c>
      <c r="Q989" s="3">
        <f t="shared" si="500"/>
        <v>157500000</v>
      </c>
    </row>
    <row r="990" spans="1:17" x14ac:dyDescent="0.3">
      <c r="A990" s="23" t="str">
        <f t="shared" ref="A990:A991" si="511">A989</f>
        <v>12/06/2019</v>
      </c>
      <c r="B990" s="8" t="str">
        <f t="shared" ref="B990:B991" si="512">B989</f>
        <v>12/06/2019</v>
      </c>
      <c r="C990" s="8">
        <v>6</v>
      </c>
      <c r="D990" s="8" t="str">
        <f t="shared" ref="D990:D991" si="513">D989</f>
        <v>DH14649</v>
      </c>
      <c r="E990" s="8" t="str">
        <f t="shared" ref="E990:E991" si="514">E989</f>
        <v>tho.nguyen</v>
      </c>
      <c r="F990" s="8" t="str">
        <f>VLOOKUP(E990,'DANH MỤC'!$F:$G,2,0)</f>
        <v>Nhóm 1</v>
      </c>
      <c r="G990" s="8" t="str">
        <f t="shared" ref="G990:G991" si="515">G989</f>
        <v>KH0406</v>
      </c>
      <c r="H990" t="str">
        <f>VLOOKUP(G990,'DANH MỤC'!$I:$K,2,0)</f>
        <v>KH 0406</v>
      </c>
      <c r="I990" t="str">
        <f>VLOOKUP(G990,'DANH MỤC'!$I:$K,3,0)</f>
        <v>Hồ Chí Minh</v>
      </c>
      <c r="J990" s="8" t="s">
        <v>14</v>
      </c>
      <c r="K990" t="str">
        <f>VLOOKUP(J990,'DANH MỤC'!$A$1:$B$19,2,0)</f>
        <v>Sản phẩm 0004</v>
      </c>
      <c r="L990" s="9" t="s">
        <v>15</v>
      </c>
      <c r="M990">
        <v>36</v>
      </c>
      <c r="N990" s="3">
        <f>IF(LEFT(K990,1)="S",VLOOKUP(K990,'DANH MỤC'!$B:$D,2,0),VLOOKUP(K990,'DANH MỤC'!$B:$D,3,0))</f>
        <v>3500000</v>
      </c>
      <c r="O990">
        <v>25</v>
      </c>
      <c r="P990" s="3">
        <f>N990*O990%*CSDL[[#This Row],[SỐ LƯỢNG]]</f>
        <v>31500000</v>
      </c>
      <c r="Q990" s="3">
        <f t="shared" si="500"/>
        <v>94500000</v>
      </c>
    </row>
    <row r="991" spans="1:17" x14ac:dyDescent="0.3">
      <c r="A991" s="23" t="str">
        <f t="shared" si="511"/>
        <v>12/06/2019</v>
      </c>
      <c r="B991" s="8" t="str">
        <f t="shared" si="512"/>
        <v>12/06/2019</v>
      </c>
      <c r="C991" s="8">
        <v>6</v>
      </c>
      <c r="D991" s="8" t="str">
        <f t="shared" si="513"/>
        <v>DH14649</v>
      </c>
      <c r="E991" s="8" t="str">
        <f t="shared" si="514"/>
        <v>tho.nguyen</v>
      </c>
      <c r="F991" s="8" t="str">
        <f>VLOOKUP(E991,'DANH MỤC'!$F:$G,2,0)</f>
        <v>Nhóm 1</v>
      </c>
      <c r="G991" s="8" t="str">
        <f t="shared" si="515"/>
        <v>KH0406</v>
      </c>
      <c r="H991" t="str">
        <f>VLOOKUP(G991,'DANH MỤC'!$I:$K,2,0)</f>
        <v>KH 0406</v>
      </c>
      <c r="I991" t="str">
        <f>VLOOKUP(G991,'DANH MỤC'!$I:$K,3,0)</f>
        <v>Hồ Chí Minh</v>
      </c>
      <c r="J991" s="8" t="s">
        <v>14</v>
      </c>
      <c r="K991" t="str">
        <f>VLOOKUP(J991,'DANH MỤC'!$A$1:$B$19,2,0)</f>
        <v>Sản phẩm 0004</v>
      </c>
      <c r="L991" s="9" t="s">
        <v>15</v>
      </c>
      <c r="M991">
        <v>20</v>
      </c>
      <c r="N991" s="3">
        <f>IF(LEFT(K991,1)="S",VLOOKUP(K991,'DANH MỤC'!$B:$D,2,0),VLOOKUP(K991,'DANH MỤC'!$B:$D,3,0))</f>
        <v>3500000</v>
      </c>
      <c r="O991">
        <v>100</v>
      </c>
      <c r="P991" s="3">
        <f>N991*O991%*CSDL[[#This Row],[SỐ LƯỢNG]]</f>
        <v>70000000</v>
      </c>
      <c r="Q991" s="3">
        <f t="shared" si="500"/>
        <v>0</v>
      </c>
    </row>
    <row r="992" spans="1:17" x14ac:dyDescent="0.3">
      <c r="A992" s="23" t="s">
        <v>510</v>
      </c>
      <c r="B992" s="8" t="s">
        <v>510</v>
      </c>
      <c r="C992" s="8">
        <v>6</v>
      </c>
      <c r="D992" s="8" t="s">
        <v>521</v>
      </c>
      <c r="E992" s="8" t="s">
        <v>13828</v>
      </c>
      <c r="F992" s="8" t="str">
        <f>VLOOKUP(E992,'DANH MỤC'!$F:$G,2,0)</f>
        <v>Nhóm 2</v>
      </c>
      <c r="G992" s="8" t="s">
        <v>6502</v>
      </c>
      <c r="H992" t="str">
        <f>VLOOKUP(G992,'DANH MỤC'!$I:$K,2,0)</f>
        <v>KH 0469</v>
      </c>
      <c r="I992" t="str">
        <f>VLOOKUP(G992,'DANH MỤC'!$I:$K,3,0)</f>
        <v>Tây Ninh</v>
      </c>
      <c r="J992" s="8" t="s">
        <v>19</v>
      </c>
      <c r="K992" t="str">
        <f>VLOOKUP(J992,'DANH MỤC'!$A$1:$B$19,2,0)</f>
        <v>Sản phẩm 0003</v>
      </c>
      <c r="L992" s="9" t="s">
        <v>15</v>
      </c>
      <c r="M992">
        <v>1</v>
      </c>
      <c r="N992" s="3">
        <f>IF(LEFT(K992,1)="S",VLOOKUP(K992,'DANH MỤC'!$B:$D,2,0),VLOOKUP(K992,'DANH MỤC'!$B:$D,3,0))</f>
        <v>2500000</v>
      </c>
      <c r="O992">
        <v>0</v>
      </c>
      <c r="P992" s="3">
        <f>N992*O992%*CSDL[[#This Row],[SỐ LƯỢNG]]</f>
        <v>0</v>
      </c>
      <c r="Q992" s="3">
        <f t="shared" si="500"/>
        <v>2500000</v>
      </c>
    </row>
    <row r="993" spans="1:17" x14ac:dyDescent="0.3">
      <c r="A993" s="23" t="str">
        <f t="shared" ref="A993:A994" si="516">A992</f>
        <v>12/06/2019</v>
      </c>
      <c r="B993" s="8" t="str">
        <f t="shared" ref="B993:B994" si="517">B992</f>
        <v>12/06/2019</v>
      </c>
      <c r="C993" s="8">
        <v>6</v>
      </c>
      <c r="D993" s="8" t="str">
        <f t="shared" ref="D993:D994" si="518">D992</f>
        <v>DH14647</v>
      </c>
      <c r="E993" s="8" t="str">
        <f t="shared" ref="E993:E994" si="519">E992</f>
        <v>oanh.ngo</v>
      </c>
      <c r="F993" s="8" t="str">
        <f>VLOOKUP(E993,'DANH MỤC'!$F:$G,2,0)</f>
        <v>Nhóm 2</v>
      </c>
      <c r="G993" s="8" t="str">
        <f t="shared" ref="G993:G994" si="520">G992</f>
        <v>KH0469</v>
      </c>
      <c r="H993" t="str">
        <f>VLOOKUP(G993,'DANH MỤC'!$I:$K,2,0)</f>
        <v>KH 0469</v>
      </c>
      <c r="I993" t="str">
        <f>VLOOKUP(G993,'DANH MỤC'!$I:$K,3,0)</f>
        <v>Tây Ninh</v>
      </c>
      <c r="J993" s="8" t="s">
        <v>14</v>
      </c>
      <c r="K993" t="str">
        <f>VLOOKUP(J993,'DANH MỤC'!$A$1:$B$19,2,0)</f>
        <v>Sản phẩm 0004</v>
      </c>
      <c r="L993" s="9" t="s">
        <v>15</v>
      </c>
      <c r="M993">
        <v>1</v>
      </c>
      <c r="N993" s="3">
        <f>IF(LEFT(K993,1)="S",VLOOKUP(K993,'DANH MỤC'!$B:$D,2,0),VLOOKUP(K993,'DANH MỤC'!$B:$D,3,0))</f>
        <v>3500000</v>
      </c>
      <c r="O993">
        <v>5</v>
      </c>
      <c r="P993" s="3">
        <f>N993*O993%*CSDL[[#This Row],[SỐ LƯỢNG]]</f>
        <v>175000</v>
      </c>
      <c r="Q993" s="3">
        <f t="shared" si="500"/>
        <v>3325000</v>
      </c>
    </row>
    <row r="994" spans="1:17" x14ac:dyDescent="0.3">
      <c r="A994" s="23" t="str">
        <f t="shared" si="516"/>
        <v>12/06/2019</v>
      </c>
      <c r="B994" s="8" t="str">
        <f t="shared" si="517"/>
        <v>12/06/2019</v>
      </c>
      <c r="C994" s="8">
        <v>6</v>
      </c>
      <c r="D994" s="8" t="str">
        <f t="shared" si="518"/>
        <v>DH14647</v>
      </c>
      <c r="E994" s="8" t="str">
        <f t="shared" si="519"/>
        <v>oanh.ngo</v>
      </c>
      <c r="F994" s="8" t="str">
        <f>VLOOKUP(E994,'DANH MỤC'!$F:$G,2,0)</f>
        <v>Nhóm 2</v>
      </c>
      <c r="G994" s="8" t="str">
        <f t="shared" si="520"/>
        <v>KH0469</v>
      </c>
      <c r="H994" t="str">
        <f>VLOOKUP(G994,'DANH MỤC'!$I:$K,2,0)</f>
        <v>KH 0469</v>
      </c>
      <c r="I994" t="str">
        <f>VLOOKUP(G994,'DANH MỤC'!$I:$K,3,0)</f>
        <v>Tây Ninh</v>
      </c>
      <c r="J994" s="8" t="s">
        <v>5944</v>
      </c>
      <c r="K994" t="str">
        <f>VLOOKUP(J994,'DANH MỤC'!$A$1:$B$19,2,0)</f>
        <v>Hàng tặng 0001</v>
      </c>
      <c r="L994" s="9" t="s">
        <v>24</v>
      </c>
      <c r="M994">
        <v>2</v>
      </c>
      <c r="N994" s="3">
        <f>IF(LEFT(K994,1)="S",VLOOKUP(K994,'DANH MỤC'!$B:$D,2,0),VLOOKUP(K994,'DANH MỤC'!$B:$D,3,0))</f>
        <v>200000</v>
      </c>
      <c r="O994">
        <v>100</v>
      </c>
      <c r="P994" s="3">
        <f>N994*O994%*CSDL[[#This Row],[SỐ LƯỢNG]]</f>
        <v>400000</v>
      </c>
      <c r="Q994" s="3">
        <f t="shared" si="500"/>
        <v>0</v>
      </c>
    </row>
    <row r="995" spans="1:17" x14ac:dyDescent="0.3">
      <c r="A995" s="23" t="s">
        <v>510</v>
      </c>
      <c r="B995" s="8" t="s">
        <v>510</v>
      </c>
      <c r="C995" s="8">
        <v>6</v>
      </c>
      <c r="D995" s="8" t="s">
        <v>522</v>
      </c>
      <c r="E995" s="8" t="s">
        <v>13821</v>
      </c>
      <c r="F995" s="8" t="str">
        <f>VLOOKUP(E995,'DANH MỤC'!$F:$G,2,0)</f>
        <v>Nhóm 1</v>
      </c>
      <c r="G995" s="8" t="s">
        <v>6503</v>
      </c>
      <c r="H995" t="str">
        <f>VLOOKUP(G995,'DANH MỤC'!$I:$K,2,0)</f>
        <v>KH 0470</v>
      </c>
      <c r="I995" t="str">
        <f>VLOOKUP(G995,'DANH MỤC'!$I:$K,3,0)</f>
        <v>Tây Ninh</v>
      </c>
      <c r="J995" s="8" t="s">
        <v>5940</v>
      </c>
      <c r="K995" t="str">
        <f>VLOOKUP(J995,'DANH MỤC'!$A$1:$B$19,2,0)</f>
        <v>Sản phẩm 0002</v>
      </c>
      <c r="L995" s="9" t="s">
        <v>15</v>
      </c>
      <c r="M995">
        <v>1</v>
      </c>
      <c r="N995" s="3">
        <f>IF(LEFT(K995,1)="S",VLOOKUP(K995,'DANH MỤC'!$B:$D,2,0),VLOOKUP(K995,'DANH MỤC'!$B:$D,3,0))</f>
        <v>2000000</v>
      </c>
      <c r="O995">
        <v>10</v>
      </c>
      <c r="P995" s="3">
        <f>N995*O995%*CSDL[[#This Row],[SỐ LƯỢNG]]</f>
        <v>200000</v>
      </c>
      <c r="Q995" s="3">
        <f t="shared" si="500"/>
        <v>1800000</v>
      </c>
    </row>
    <row r="996" spans="1:17" x14ac:dyDescent="0.3">
      <c r="A996" s="23" t="s">
        <v>510</v>
      </c>
      <c r="B996" s="8" t="s">
        <v>510</v>
      </c>
      <c r="C996" s="8">
        <v>6</v>
      </c>
      <c r="D996" s="8" t="s">
        <v>523</v>
      </c>
      <c r="E996" s="8" t="s">
        <v>13821</v>
      </c>
      <c r="F996" s="8" t="str">
        <f>VLOOKUP(E996,'DANH MỤC'!$F:$G,2,0)</f>
        <v>Nhóm 1</v>
      </c>
      <c r="G996" s="8" t="s">
        <v>6504</v>
      </c>
      <c r="H996" t="str">
        <f>VLOOKUP(G996,'DANH MỤC'!$I:$K,2,0)</f>
        <v>KH 0471</v>
      </c>
      <c r="I996" t="str">
        <f>VLOOKUP(G996,'DANH MỤC'!$I:$K,3,0)</f>
        <v>Thái Bình</v>
      </c>
      <c r="J996" s="8" t="s">
        <v>14</v>
      </c>
      <c r="K996" t="str">
        <f>VLOOKUP(J996,'DANH MỤC'!$A$1:$B$19,2,0)</f>
        <v>Sản phẩm 0004</v>
      </c>
      <c r="L996" s="9" t="s">
        <v>15</v>
      </c>
      <c r="M996">
        <v>1</v>
      </c>
      <c r="N996" s="3">
        <f>IF(LEFT(K996,1)="S",VLOOKUP(K996,'DANH MỤC'!$B:$D,2,0),VLOOKUP(K996,'DANH MỤC'!$B:$D,3,0))</f>
        <v>3500000</v>
      </c>
      <c r="O996">
        <v>10</v>
      </c>
      <c r="P996" s="3">
        <f>N996*O996%*CSDL[[#This Row],[SỐ LƯỢNG]]</f>
        <v>350000</v>
      </c>
      <c r="Q996" s="3">
        <f t="shared" si="500"/>
        <v>3150000</v>
      </c>
    </row>
    <row r="997" spans="1:17" x14ac:dyDescent="0.3">
      <c r="A997" s="23" t="s">
        <v>510</v>
      </c>
      <c r="B997" s="8" t="s">
        <v>510</v>
      </c>
      <c r="C997" s="8">
        <v>6</v>
      </c>
      <c r="D997" s="8" t="s">
        <v>524</v>
      </c>
      <c r="E997" s="8" t="s">
        <v>13835</v>
      </c>
      <c r="F997" s="8" t="str">
        <f>VLOOKUP(E997,'DANH MỤC'!$F:$G,2,0)</f>
        <v>Nhóm 2</v>
      </c>
      <c r="G997" s="8" t="s">
        <v>6505</v>
      </c>
      <c r="H997" t="str">
        <f>VLOOKUP(G997,'DANH MỤC'!$I:$K,2,0)</f>
        <v>KH 0472</v>
      </c>
      <c r="I997" t="str">
        <f>VLOOKUP(G997,'DANH MỤC'!$I:$K,3,0)</f>
        <v>Vĩnh Phúc</v>
      </c>
      <c r="J997" s="8" t="s">
        <v>19</v>
      </c>
      <c r="K997" t="str">
        <f>VLOOKUP(J997,'DANH MỤC'!$A$1:$B$19,2,0)</f>
        <v>Sản phẩm 0003</v>
      </c>
      <c r="L997" s="9" t="s">
        <v>15</v>
      </c>
      <c r="M997">
        <v>600</v>
      </c>
      <c r="N997" s="3">
        <f>IF(LEFT(K997,1)="S",VLOOKUP(K997,'DANH MỤC'!$B:$D,2,0),VLOOKUP(K997,'DANH MỤC'!$B:$D,3,0))</f>
        <v>2500000</v>
      </c>
      <c r="O997">
        <v>40</v>
      </c>
      <c r="P997" s="3">
        <f>N997*O997%*CSDL[[#This Row],[SỐ LƯỢNG]]</f>
        <v>600000000</v>
      </c>
      <c r="Q997" s="3">
        <f t="shared" si="500"/>
        <v>900000000</v>
      </c>
    </row>
    <row r="998" spans="1:17" x14ac:dyDescent="0.3">
      <c r="A998" s="23" t="str">
        <f t="shared" ref="A998:A1004" si="521">A997</f>
        <v>12/06/2019</v>
      </c>
      <c r="B998" s="8" t="str">
        <f t="shared" ref="B998:B1004" si="522">B997</f>
        <v>12/06/2019</v>
      </c>
      <c r="C998" s="8">
        <v>6</v>
      </c>
      <c r="D998" s="8" t="str">
        <f t="shared" ref="D998:D1004" si="523">D997</f>
        <v>DH14644</v>
      </c>
      <c r="E998" s="8" t="str">
        <f t="shared" ref="E998:E1004" si="524">E997</f>
        <v>nghia.ho</v>
      </c>
      <c r="F998" s="8" t="str">
        <f>VLOOKUP(E998,'DANH MỤC'!$F:$G,2,0)</f>
        <v>Nhóm 2</v>
      </c>
      <c r="G998" s="8" t="str">
        <f t="shared" ref="G998:G1004" si="525">G997</f>
        <v>KH0472</v>
      </c>
      <c r="H998" t="str">
        <f>VLOOKUP(G998,'DANH MỤC'!$I:$K,2,0)</f>
        <v>KH 0472</v>
      </c>
      <c r="I998" t="str">
        <f>VLOOKUP(G998,'DANH MỤC'!$I:$K,3,0)</f>
        <v>Vĩnh Phúc</v>
      </c>
      <c r="J998" s="8" t="s">
        <v>19</v>
      </c>
      <c r="K998" t="str">
        <f>VLOOKUP(J998,'DANH MỤC'!$A$1:$B$19,2,0)</f>
        <v>Sản phẩm 0003</v>
      </c>
      <c r="L998" s="9" t="s">
        <v>15</v>
      </c>
      <c r="M998">
        <v>100</v>
      </c>
      <c r="N998" s="3">
        <f>IF(LEFT(K998,1)="S",VLOOKUP(K998,'DANH MỤC'!$B:$D,2,0),VLOOKUP(K998,'DANH MỤC'!$B:$D,3,0))</f>
        <v>2500000</v>
      </c>
      <c r="O998">
        <v>100</v>
      </c>
      <c r="P998" s="3">
        <f>N998*O998%*CSDL[[#This Row],[SỐ LƯỢNG]]</f>
        <v>250000000</v>
      </c>
      <c r="Q998" s="3">
        <f t="shared" si="500"/>
        <v>0</v>
      </c>
    </row>
    <row r="999" spans="1:17" x14ac:dyDescent="0.3">
      <c r="A999" s="23" t="str">
        <f t="shared" si="521"/>
        <v>12/06/2019</v>
      </c>
      <c r="B999" s="8" t="str">
        <f t="shared" si="522"/>
        <v>12/06/2019</v>
      </c>
      <c r="C999" s="8">
        <v>6</v>
      </c>
      <c r="D999" s="8" t="str">
        <f t="shared" si="523"/>
        <v>DH14644</v>
      </c>
      <c r="E999" s="8" t="str">
        <f t="shared" si="524"/>
        <v>nghia.ho</v>
      </c>
      <c r="F999" s="8" t="str">
        <f>VLOOKUP(E999,'DANH MỤC'!$F:$G,2,0)</f>
        <v>Nhóm 2</v>
      </c>
      <c r="G999" s="8" t="str">
        <f t="shared" si="525"/>
        <v>KH0472</v>
      </c>
      <c r="H999" t="str">
        <f>VLOOKUP(G999,'DANH MỤC'!$I:$K,2,0)</f>
        <v>KH 0472</v>
      </c>
      <c r="I999" t="str">
        <f>VLOOKUP(G999,'DANH MỤC'!$I:$K,3,0)</f>
        <v>Vĩnh Phúc</v>
      </c>
      <c r="J999" s="8" t="s">
        <v>14</v>
      </c>
      <c r="K999" t="str">
        <f>VLOOKUP(J999,'DANH MỤC'!$A$1:$B$19,2,0)</f>
        <v>Sản phẩm 0004</v>
      </c>
      <c r="L999" s="9" t="s">
        <v>15</v>
      </c>
      <c r="M999">
        <v>600</v>
      </c>
      <c r="N999" s="3">
        <f>IF(LEFT(K999,1)="S",VLOOKUP(K999,'DANH MỤC'!$B:$D,2,0),VLOOKUP(K999,'DANH MỤC'!$B:$D,3,0))</f>
        <v>3500000</v>
      </c>
      <c r="O999">
        <v>40</v>
      </c>
      <c r="P999" s="3">
        <f>N999*O999%*CSDL[[#This Row],[SỐ LƯỢNG]]</f>
        <v>840000000</v>
      </c>
      <c r="Q999" s="3">
        <f t="shared" si="500"/>
        <v>1260000000</v>
      </c>
    </row>
    <row r="1000" spans="1:17" x14ac:dyDescent="0.3">
      <c r="A1000" s="23" t="str">
        <f t="shared" si="521"/>
        <v>12/06/2019</v>
      </c>
      <c r="B1000" s="8" t="str">
        <f t="shared" si="522"/>
        <v>12/06/2019</v>
      </c>
      <c r="C1000" s="8">
        <v>6</v>
      </c>
      <c r="D1000" s="8" t="str">
        <f t="shared" si="523"/>
        <v>DH14644</v>
      </c>
      <c r="E1000" s="8" t="str">
        <f t="shared" si="524"/>
        <v>nghia.ho</v>
      </c>
      <c r="F1000" s="8" t="str">
        <f>VLOOKUP(E1000,'DANH MỤC'!$F:$G,2,0)</f>
        <v>Nhóm 2</v>
      </c>
      <c r="G1000" s="8" t="str">
        <f t="shared" si="525"/>
        <v>KH0472</v>
      </c>
      <c r="H1000" t="str">
        <f>VLOOKUP(G1000,'DANH MỤC'!$I:$K,2,0)</f>
        <v>KH 0472</v>
      </c>
      <c r="I1000" t="str">
        <f>VLOOKUP(G1000,'DANH MỤC'!$I:$K,3,0)</f>
        <v>Vĩnh Phúc</v>
      </c>
      <c r="J1000" s="8" t="s">
        <v>14</v>
      </c>
      <c r="K1000" t="str">
        <f>VLOOKUP(J1000,'DANH MỤC'!$A$1:$B$19,2,0)</f>
        <v>Sản phẩm 0004</v>
      </c>
      <c r="L1000" s="9" t="s">
        <v>15</v>
      </c>
      <c r="M1000">
        <v>100</v>
      </c>
      <c r="N1000" s="3">
        <f>IF(LEFT(K1000,1)="S",VLOOKUP(K1000,'DANH MỤC'!$B:$D,2,0),VLOOKUP(K1000,'DANH MỤC'!$B:$D,3,0))</f>
        <v>3500000</v>
      </c>
      <c r="O1000">
        <v>100</v>
      </c>
      <c r="P1000" s="3">
        <f>N1000*O1000%*CSDL[[#This Row],[SỐ LƯỢNG]]</f>
        <v>350000000</v>
      </c>
      <c r="Q1000" s="3">
        <f t="shared" si="500"/>
        <v>0</v>
      </c>
    </row>
    <row r="1001" spans="1:17" x14ac:dyDescent="0.3">
      <c r="A1001" s="23" t="str">
        <f t="shared" si="521"/>
        <v>12/06/2019</v>
      </c>
      <c r="B1001" s="8" t="str">
        <f t="shared" si="522"/>
        <v>12/06/2019</v>
      </c>
      <c r="C1001" s="8">
        <v>6</v>
      </c>
      <c r="D1001" s="8" t="str">
        <f t="shared" si="523"/>
        <v>DH14644</v>
      </c>
      <c r="E1001" s="8" t="str">
        <f t="shared" si="524"/>
        <v>nghia.ho</v>
      </c>
      <c r="F1001" s="8" t="str">
        <f>VLOOKUP(E1001,'DANH MỤC'!$F:$G,2,0)</f>
        <v>Nhóm 2</v>
      </c>
      <c r="G1001" s="8" t="str">
        <f t="shared" si="525"/>
        <v>KH0472</v>
      </c>
      <c r="H1001" t="str">
        <f>VLOOKUP(G1001,'DANH MỤC'!$I:$K,2,0)</f>
        <v>KH 0472</v>
      </c>
      <c r="I1001" t="str">
        <f>VLOOKUP(G1001,'DANH MỤC'!$I:$K,3,0)</f>
        <v>Vĩnh Phúc</v>
      </c>
      <c r="J1001" s="8" t="s">
        <v>5940</v>
      </c>
      <c r="K1001" t="str">
        <f>VLOOKUP(J1001,'DANH MỤC'!$A$1:$B$19,2,0)</f>
        <v>Sản phẩm 0002</v>
      </c>
      <c r="L1001" s="9" t="s">
        <v>15</v>
      </c>
      <c r="M1001">
        <v>60</v>
      </c>
      <c r="N1001" s="3">
        <f>IF(LEFT(K1001,1)="S",VLOOKUP(K1001,'DANH MỤC'!$B:$D,2,0),VLOOKUP(K1001,'DANH MỤC'!$B:$D,3,0))</f>
        <v>2000000</v>
      </c>
      <c r="O1001">
        <v>40</v>
      </c>
      <c r="P1001" s="3">
        <f>N1001*O1001%*CSDL[[#This Row],[SỐ LƯỢNG]]</f>
        <v>48000000</v>
      </c>
      <c r="Q1001" s="3">
        <f t="shared" si="500"/>
        <v>72000000</v>
      </c>
    </row>
    <row r="1002" spans="1:17" x14ac:dyDescent="0.3">
      <c r="A1002" s="23" t="str">
        <f t="shared" si="521"/>
        <v>12/06/2019</v>
      </c>
      <c r="B1002" s="8" t="str">
        <f t="shared" si="522"/>
        <v>12/06/2019</v>
      </c>
      <c r="C1002" s="8">
        <v>6</v>
      </c>
      <c r="D1002" s="8" t="str">
        <f t="shared" si="523"/>
        <v>DH14644</v>
      </c>
      <c r="E1002" s="8" t="str">
        <f t="shared" si="524"/>
        <v>nghia.ho</v>
      </c>
      <c r="F1002" s="8" t="str">
        <f>VLOOKUP(E1002,'DANH MỤC'!$F:$G,2,0)</f>
        <v>Nhóm 2</v>
      </c>
      <c r="G1002" s="8" t="str">
        <f t="shared" si="525"/>
        <v>KH0472</v>
      </c>
      <c r="H1002" t="str">
        <f>VLOOKUP(G1002,'DANH MỤC'!$I:$K,2,0)</f>
        <v>KH 0472</v>
      </c>
      <c r="I1002" t="str">
        <f>VLOOKUP(G1002,'DANH MỤC'!$I:$K,3,0)</f>
        <v>Vĩnh Phúc</v>
      </c>
      <c r="J1002" s="8" t="s">
        <v>5940</v>
      </c>
      <c r="K1002" t="str">
        <f>VLOOKUP(J1002,'DANH MỤC'!$A$1:$B$19,2,0)</f>
        <v>Sản phẩm 0002</v>
      </c>
      <c r="L1002" s="9" t="s">
        <v>15</v>
      </c>
      <c r="M1002">
        <v>10</v>
      </c>
      <c r="N1002" s="3">
        <f>IF(LEFT(K1002,1)="S",VLOOKUP(K1002,'DANH MỤC'!$B:$D,2,0),VLOOKUP(K1002,'DANH MỤC'!$B:$D,3,0))</f>
        <v>2000000</v>
      </c>
      <c r="O1002">
        <v>100</v>
      </c>
      <c r="P1002" s="3">
        <f>N1002*O1002%*CSDL[[#This Row],[SỐ LƯỢNG]]</f>
        <v>20000000</v>
      </c>
      <c r="Q1002" s="3">
        <f t="shared" si="500"/>
        <v>0</v>
      </c>
    </row>
    <row r="1003" spans="1:17" x14ac:dyDescent="0.3">
      <c r="A1003" s="23" t="str">
        <f t="shared" si="521"/>
        <v>12/06/2019</v>
      </c>
      <c r="B1003" s="8" t="str">
        <f t="shared" si="522"/>
        <v>12/06/2019</v>
      </c>
      <c r="C1003" s="8">
        <v>6</v>
      </c>
      <c r="D1003" s="8" t="str">
        <f t="shared" si="523"/>
        <v>DH14644</v>
      </c>
      <c r="E1003" s="8" t="str">
        <f t="shared" si="524"/>
        <v>nghia.ho</v>
      </c>
      <c r="F1003" s="8" t="str">
        <f>VLOOKUP(E1003,'DANH MỤC'!$F:$G,2,0)</f>
        <v>Nhóm 2</v>
      </c>
      <c r="G1003" s="8" t="str">
        <f t="shared" si="525"/>
        <v>KH0472</v>
      </c>
      <c r="H1003" t="str">
        <f>VLOOKUP(G1003,'DANH MỤC'!$I:$K,2,0)</f>
        <v>KH 0472</v>
      </c>
      <c r="I1003" t="str">
        <f>VLOOKUP(G1003,'DANH MỤC'!$I:$K,3,0)</f>
        <v>Vĩnh Phúc</v>
      </c>
      <c r="J1003" s="8" t="s">
        <v>5939</v>
      </c>
      <c r="K1003" t="str">
        <f>VLOOKUP(J1003,'DANH MỤC'!$A$1:$B$19,2,0)</f>
        <v>Sản phẩm 0001</v>
      </c>
      <c r="L1003" s="9" t="s">
        <v>15</v>
      </c>
      <c r="M1003">
        <v>60</v>
      </c>
      <c r="N1003" s="3">
        <f>IF(LEFT(K1003,1)="S",VLOOKUP(K1003,'DANH MỤC'!$B:$D,2,0),VLOOKUP(K1003,'DANH MỤC'!$B:$D,3,0))</f>
        <v>3000000</v>
      </c>
      <c r="O1003">
        <v>40</v>
      </c>
      <c r="P1003" s="3">
        <f>N1003*O1003%*CSDL[[#This Row],[SỐ LƯỢNG]]</f>
        <v>72000000</v>
      </c>
      <c r="Q1003" s="3">
        <f t="shared" si="500"/>
        <v>108000000</v>
      </c>
    </row>
    <row r="1004" spans="1:17" x14ac:dyDescent="0.3">
      <c r="A1004" s="23" t="str">
        <f t="shared" si="521"/>
        <v>12/06/2019</v>
      </c>
      <c r="B1004" s="8" t="str">
        <f t="shared" si="522"/>
        <v>12/06/2019</v>
      </c>
      <c r="C1004" s="8">
        <v>6</v>
      </c>
      <c r="D1004" s="8" t="str">
        <f t="shared" si="523"/>
        <v>DH14644</v>
      </c>
      <c r="E1004" s="8" t="str">
        <f t="shared" si="524"/>
        <v>nghia.ho</v>
      </c>
      <c r="F1004" s="8" t="str">
        <f>VLOOKUP(E1004,'DANH MỤC'!$F:$G,2,0)</f>
        <v>Nhóm 2</v>
      </c>
      <c r="G1004" s="8" t="str">
        <f t="shared" si="525"/>
        <v>KH0472</v>
      </c>
      <c r="H1004" t="str">
        <f>VLOOKUP(G1004,'DANH MỤC'!$I:$K,2,0)</f>
        <v>KH 0472</v>
      </c>
      <c r="I1004" t="str">
        <f>VLOOKUP(G1004,'DANH MỤC'!$I:$K,3,0)</f>
        <v>Vĩnh Phúc</v>
      </c>
      <c r="J1004" s="8" t="s">
        <v>5939</v>
      </c>
      <c r="K1004" t="str">
        <f>VLOOKUP(J1004,'DANH MỤC'!$A$1:$B$19,2,0)</f>
        <v>Sản phẩm 0001</v>
      </c>
      <c r="L1004" s="9" t="s">
        <v>15</v>
      </c>
      <c r="M1004">
        <v>10</v>
      </c>
      <c r="N1004" s="3">
        <f>IF(LEFT(K1004,1)="S",VLOOKUP(K1004,'DANH MỤC'!$B:$D,2,0),VLOOKUP(K1004,'DANH MỤC'!$B:$D,3,0))</f>
        <v>3000000</v>
      </c>
      <c r="O1004">
        <v>100</v>
      </c>
      <c r="P1004" s="3">
        <f>N1004*O1004%*CSDL[[#This Row],[SỐ LƯỢNG]]</f>
        <v>30000000</v>
      </c>
      <c r="Q1004" s="3">
        <f t="shared" si="500"/>
        <v>0</v>
      </c>
    </row>
    <row r="1005" spans="1:17" x14ac:dyDescent="0.3">
      <c r="A1005" s="23" t="s">
        <v>510</v>
      </c>
      <c r="B1005" s="8" t="s">
        <v>510</v>
      </c>
      <c r="C1005" s="8">
        <v>6</v>
      </c>
      <c r="D1005" s="8" t="s">
        <v>526</v>
      </c>
      <c r="E1005" s="8" t="s">
        <v>13815</v>
      </c>
      <c r="F1005" s="8" t="str">
        <f>VLOOKUP(E1005,'DANH MỤC'!$F:$G,2,0)</f>
        <v>Nhóm 1</v>
      </c>
      <c r="G1005" s="8" t="s">
        <v>6506</v>
      </c>
      <c r="H1005" t="str">
        <f>VLOOKUP(G1005,'DANH MỤC'!$I:$K,2,0)</f>
        <v>KH 0473</v>
      </c>
      <c r="I1005" t="str">
        <f>VLOOKUP(G1005,'DANH MỤC'!$I:$K,3,0)</f>
        <v>Cà Mau</v>
      </c>
      <c r="J1005" s="8" t="s">
        <v>19</v>
      </c>
      <c r="K1005" t="str">
        <f>VLOOKUP(J1005,'DANH MỤC'!$A$1:$B$19,2,0)</f>
        <v>Sản phẩm 0003</v>
      </c>
      <c r="L1005" s="9" t="s">
        <v>15</v>
      </c>
      <c r="M1005">
        <v>1</v>
      </c>
      <c r="N1005" s="3">
        <f>IF(LEFT(K1005,1)="S",VLOOKUP(K1005,'DANH MỤC'!$B:$D,2,0),VLOOKUP(K1005,'DANH MỤC'!$B:$D,3,0))</f>
        <v>2500000</v>
      </c>
      <c r="O1005">
        <v>0</v>
      </c>
      <c r="P1005" s="3">
        <f>N1005*O1005%*CSDL[[#This Row],[SỐ LƯỢNG]]</f>
        <v>0</v>
      </c>
      <c r="Q1005" s="3">
        <f t="shared" si="500"/>
        <v>2500000</v>
      </c>
    </row>
    <row r="1006" spans="1:17" x14ac:dyDescent="0.3">
      <c r="A1006" s="23" t="str">
        <f>A1005</f>
        <v>12/06/2019</v>
      </c>
      <c r="B1006" s="8" t="str">
        <f>B1005</f>
        <v>12/06/2019</v>
      </c>
      <c r="C1006" s="8">
        <v>6</v>
      </c>
      <c r="D1006" s="8" t="str">
        <f>D1005</f>
        <v>DH14643</v>
      </c>
      <c r="E1006" s="8" t="str">
        <f>E1005</f>
        <v>nhi.vu</v>
      </c>
      <c r="F1006" s="8" t="str">
        <f>VLOOKUP(E1006,'DANH MỤC'!$F:$G,2,0)</f>
        <v>Nhóm 1</v>
      </c>
      <c r="G1006" s="8" t="str">
        <f>G1005</f>
        <v>KH0473</v>
      </c>
      <c r="H1006" t="str">
        <f>VLOOKUP(G1006,'DANH MỤC'!$I:$K,2,0)</f>
        <v>KH 0473</v>
      </c>
      <c r="I1006" t="str">
        <f>VLOOKUP(G1006,'DANH MỤC'!$I:$K,3,0)</f>
        <v>Cà Mau</v>
      </c>
      <c r="J1006" s="8" t="s">
        <v>5944</v>
      </c>
      <c r="K1006" t="str">
        <f>VLOOKUP(J1006,'DANH MỤC'!$A$1:$B$19,2,0)</f>
        <v>Hàng tặng 0001</v>
      </c>
      <c r="L1006" s="9" t="s">
        <v>24</v>
      </c>
      <c r="M1006">
        <v>2</v>
      </c>
      <c r="N1006" s="3">
        <f>IF(LEFT(K1006,1)="S",VLOOKUP(K1006,'DANH MỤC'!$B:$D,2,0),VLOOKUP(K1006,'DANH MỤC'!$B:$D,3,0))</f>
        <v>200000</v>
      </c>
      <c r="O1006">
        <v>100</v>
      </c>
      <c r="P1006" s="3">
        <f>N1006*O1006%*CSDL[[#This Row],[SỐ LƯỢNG]]</f>
        <v>400000</v>
      </c>
      <c r="Q1006" s="3">
        <f t="shared" si="500"/>
        <v>0</v>
      </c>
    </row>
    <row r="1007" spans="1:17" x14ac:dyDescent="0.3">
      <c r="A1007" s="23" t="s">
        <v>510</v>
      </c>
      <c r="B1007" s="8" t="s">
        <v>510</v>
      </c>
      <c r="C1007" s="8">
        <v>6</v>
      </c>
      <c r="D1007" s="8" t="s">
        <v>527</v>
      </c>
      <c r="E1007" s="8" t="s">
        <v>13830</v>
      </c>
      <c r="F1007" s="8" t="str">
        <f>VLOOKUP(E1007,'DANH MỤC'!$F:$G,2,0)</f>
        <v>Nhóm 2</v>
      </c>
      <c r="G1007" s="8" t="s">
        <v>6507</v>
      </c>
      <c r="H1007" t="str">
        <f>VLOOKUP(G1007,'DANH MỤC'!$I:$K,2,0)</f>
        <v>KH 0474</v>
      </c>
      <c r="I1007" t="str">
        <f>VLOOKUP(G1007,'DANH MỤC'!$I:$K,3,0)</f>
        <v>Đắk Lắk</v>
      </c>
      <c r="J1007" s="8" t="s">
        <v>14</v>
      </c>
      <c r="K1007" t="str">
        <f>VLOOKUP(J1007,'DANH MỤC'!$A$1:$B$19,2,0)</f>
        <v>Sản phẩm 0004</v>
      </c>
      <c r="L1007" s="9" t="s">
        <v>15</v>
      </c>
      <c r="M1007">
        <v>1</v>
      </c>
      <c r="N1007" s="3">
        <f>IF(LEFT(K1007,1)="S",VLOOKUP(K1007,'DANH MỤC'!$B:$D,2,0),VLOOKUP(K1007,'DANH MỤC'!$B:$D,3,0))</f>
        <v>3500000</v>
      </c>
      <c r="O1007">
        <v>10</v>
      </c>
      <c r="P1007" s="3">
        <f>N1007*O1007%*CSDL[[#This Row],[SỐ LƯỢNG]]</f>
        <v>350000</v>
      </c>
      <c r="Q1007" s="3">
        <f t="shared" si="500"/>
        <v>3150000</v>
      </c>
    </row>
    <row r="1008" spans="1:17" x14ac:dyDescent="0.3">
      <c r="A1008" s="23" t="str">
        <f>A1007</f>
        <v>12/06/2019</v>
      </c>
      <c r="B1008" s="8" t="str">
        <f>B1007</f>
        <v>12/06/2019</v>
      </c>
      <c r="C1008" s="8">
        <v>6</v>
      </c>
      <c r="D1008" s="8" t="str">
        <f>D1007</f>
        <v>DH14642</v>
      </c>
      <c r="E1008" s="8" t="str">
        <f>E1007</f>
        <v>ha.vo</v>
      </c>
      <c r="F1008" s="8" t="str">
        <f>VLOOKUP(E1008,'DANH MỤC'!$F:$G,2,0)</f>
        <v>Nhóm 2</v>
      </c>
      <c r="G1008" s="8" t="str">
        <f>G1007</f>
        <v>KH0474</v>
      </c>
      <c r="H1008" t="str">
        <f>VLOOKUP(G1008,'DANH MỤC'!$I:$K,2,0)</f>
        <v>KH 0474</v>
      </c>
      <c r="I1008" t="str">
        <f>VLOOKUP(G1008,'DANH MỤC'!$I:$K,3,0)</f>
        <v>Đắk Lắk</v>
      </c>
      <c r="J1008" s="8" t="s">
        <v>5944</v>
      </c>
      <c r="K1008" t="str">
        <f>VLOOKUP(J1008,'DANH MỤC'!$A$1:$B$19,2,0)</f>
        <v>Hàng tặng 0001</v>
      </c>
      <c r="L1008" s="9" t="s">
        <v>24</v>
      </c>
      <c r="M1008">
        <v>1</v>
      </c>
      <c r="N1008" s="3">
        <f>IF(LEFT(K1008,1)="S",VLOOKUP(K1008,'DANH MỤC'!$B:$D,2,0),VLOOKUP(K1008,'DANH MỤC'!$B:$D,3,0))</f>
        <v>200000</v>
      </c>
      <c r="O1008">
        <v>100</v>
      </c>
      <c r="P1008" s="3">
        <f>N1008*O1008%*CSDL[[#This Row],[SỐ LƯỢNG]]</f>
        <v>200000</v>
      </c>
      <c r="Q1008" s="3">
        <f t="shared" si="500"/>
        <v>0</v>
      </c>
    </row>
    <row r="1009" spans="1:17" x14ac:dyDescent="0.3">
      <c r="A1009" s="23" t="s">
        <v>510</v>
      </c>
      <c r="B1009" s="8" t="s">
        <v>510</v>
      </c>
      <c r="C1009" s="8">
        <v>6</v>
      </c>
      <c r="D1009" s="8" t="s">
        <v>528</v>
      </c>
      <c r="E1009" s="8" t="s">
        <v>13821</v>
      </c>
      <c r="F1009" s="8" t="str">
        <f>VLOOKUP(E1009,'DANH MỤC'!$F:$G,2,0)</f>
        <v>Nhóm 1</v>
      </c>
      <c r="G1009" s="8" t="s">
        <v>6508</v>
      </c>
      <c r="H1009" t="str">
        <f>VLOOKUP(G1009,'DANH MỤC'!$I:$K,2,0)</f>
        <v>KH 0475</v>
      </c>
      <c r="I1009" t="str">
        <f>VLOOKUP(G1009,'DANH MỤC'!$I:$K,3,0)</f>
        <v>Kon Tum</v>
      </c>
      <c r="J1009" s="8" t="s">
        <v>14</v>
      </c>
      <c r="K1009" t="str">
        <f>VLOOKUP(J1009,'DANH MỤC'!$A$1:$B$19,2,0)</f>
        <v>Sản phẩm 0004</v>
      </c>
      <c r="L1009" s="9" t="s">
        <v>15</v>
      </c>
      <c r="M1009">
        <v>1</v>
      </c>
      <c r="N1009" s="3">
        <f>IF(LEFT(K1009,1)="S",VLOOKUP(K1009,'DANH MỤC'!$B:$D,2,0),VLOOKUP(K1009,'DANH MỤC'!$B:$D,3,0))</f>
        <v>3500000</v>
      </c>
      <c r="O1009">
        <v>10</v>
      </c>
      <c r="P1009" s="3">
        <f>N1009*O1009%*CSDL[[#This Row],[SỐ LƯỢNG]]</f>
        <v>350000</v>
      </c>
      <c r="Q1009" s="3">
        <f t="shared" si="500"/>
        <v>3150000</v>
      </c>
    </row>
    <row r="1010" spans="1:17" x14ac:dyDescent="0.3">
      <c r="A1010" s="23" t="s">
        <v>510</v>
      </c>
      <c r="B1010" s="8" t="s">
        <v>510</v>
      </c>
      <c r="C1010" s="8">
        <v>6</v>
      </c>
      <c r="D1010" s="8" t="s">
        <v>529</v>
      </c>
      <c r="E1010" s="8" t="s">
        <v>13823</v>
      </c>
      <c r="F1010" s="8" t="str">
        <f>VLOOKUP(E1010,'DANH MỤC'!$F:$G,2,0)</f>
        <v>Nhóm 1</v>
      </c>
      <c r="G1010" s="8" t="s">
        <v>6509</v>
      </c>
      <c r="H1010" t="str">
        <f>VLOOKUP(G1010,'DANH MỤC'!$I:$K,2,0)</f>
        <v>KH 0476</v>
      </c>
      <c r="I1010" t="str">
        <f>VLOOKUP(G1010,'DANH MỤC'!$I:$K,3,0)</f>
        <v>Kiên Giang</v>
      </c>
      <c r="J1010" s="8" t="s">
        <v>19</v>
      </c>
      <c r="K1010" t="str">
        <f>VLOOKUP(J1010,'DANH MỤC'!$A$1:$B$19,2,0)</f>
        <v>Sản phẩm 0003</v>
      </c>
      <c r="L1010" s="9" t="s">
        <v>15</v>
      </c>
      <c r="M1010">
        <v>1</v>
      </c>
      <c r="N1010" s="3">
        <f>IF(LEFT(K1010,1)="S",VLOOKUP(K1010,'DANH MỤC'!$B:$D,2,0),VLOOKUP(K1010,'DANH MỤC'!$B:$D,3,0))</f>
        <v>2500000</v>
      </c>
      <c r="O1010">
        <v>0</v>
      </c>
      <c r="P1010" s="3">
        <f>N1010*O1010%*CSDL[[#This Row],[SỐ LƯỢNG]]</f>
        <v>0</v>
      </c>
      <c r="Q1010" s="3">
        <f t="shared" si="500"/>
        <v>2500000</v>
      </c>
    </row>
    <row r="1011" spans="1:17" x14ac:dyDescent="0.3">
      <c r="A1011" s="23" t="str">
        <f t="shared" ref="A1011:A1012" si="526">A1010</f>
        <v>12/06/2019</v>
      </c>
      <c r="B1011" s="8" t="str">
        <f t="shared" ref="B1011:B1012" si="527">B1010</f>
        <v>12/06/2019</v>
      </c>
      <c r="C1011" s="8">
        <v>6</v>
      </c>
      <c r="D1011" s="8" t="str">
        <f t="shared" ref="D1011:D1012" si="528">D1010</f>
        <v>DH14640</v>
      </c>
      <c r="E1011" s="8" t="str">
        <f t="shared" ref="E1011:E1012" si="529">E1010</f>
        <v>giang.nguyen</v>
      </c>
      <c r="F1011" s="8" t="str">
        <f>VLOOKUP(E1011,'DANH MỤC'!$F:$G,2,0)</f>
        <v>Nhóm 1</v>
      </c>
      <c r="G1011" s="8" t="str">
        <f t="shared" ref="G1011:G1012" si="530">G1010</f>
        <v>KH0476</v>
      </c>
      <c r="H1011" t="str">
        <f>VLOOKUP(G1011,'DANH MỤC'!$I:$K,2,0)</f>
        <v>KH 0476</v>
      </c>
      <c r="I1011" t="str">
        <f>VLOOKUP(G1011,'DANH MỤC'!$I:$K,3,0)</f>
        <v>Kiên Giang</v>
      </c>
      <c r="J1011" s="8" t="s">
        <v>14</v>
      </c>
      <c r="K1011" t="str">
        <f>VLOOKUP(J1011,'DANH MỤC'!$A$1:$B$19,2,0)</f>
        <v>Sản phẩm 0004</v>
      </c>
      <c r="L1011" s="9" t="s">
        <v>15</v>
      </c>
      <c r="M1011">
        <v>2</v>
      </c>
      <c r="N1011" s="3">
        <f>IF(LEFT(K1011,1)="S",VLOOKUP(K1011,'DANH MỤC'!$B:$D,2,0),VLOOKUP(K1011,'DANH MỤC'!$B:$D,3,0))</f>
        <v>3500000</v>
      </c>
      <c r="O1011">
        <v>0</v>
      </c>
      <c r="P1011" s="3">
        <f>N1011*O1011%*CSDL[[#This Row],[SỐ LƯỢNG]]</f>
        <v>0</v>
      </c>
      <c r="Q1011" s="3">
        <f t="shared" si="500"/>
        <v>7000000</v>
      </c>
    </row>
    <row r="1012" spans="1:17" x14ac:dyDescent="0.3">
      <c r="A1012" s="23" t="str">
        <f t="shared" si="526"/>
        <v>12/06/2019</v>
      </c>
      <c r="B1012" s="8" t="str">
        <f t="shared" si="527"/>
        <v>12/06/2019</v>
      </c>
      <c r="C1012" s="8">
        <v>6</v>
      </c>
      <c r="D1012" s="8" t="str">
        <f t="shared" si="528"/>
        <v>DH14640</v>
      </c>
      <c r="E1012" s="8" t="str">
        <f t="shared" si="529"/>
        <v>giang.nguyen</v>
      </c>
      <c r="F1012" s="8" t="str">
        <f>VLOOKUP(E1012,'DANH MỤC'!$F:$G,2,0)</f>
        <v>Nhóm 1</v>
      </c>
      <c r="G1012" s="8" t="str">
        <f t="shared" si="530"/>
        <v>KH0476</v>
      </c>
      <c r="H1012" t="str">
        <f>VLOOKUP(G1012,'DANH MỤC'!$I:$K,2,0)</f>
        <v>KH 0476</v>
      </c>
      <c r="I1012" t="str">
        <f>VLOOKUP(G1012,'DANH MỤC'!$I:$K,3,0)</f>
        <v>Kiên Giang</v>
      </c>
      <c r="J1012" s="8" t="s">
        <v>5945</v>
      </c>
      <c r="K1012" t="str">
        <f>VLOOKUP(J1012,'DANH MỤC'!$A$1:$B$19,2,0)</f>
        <v>Hàng tặng 0002</v>
      </c>
      <c r="L1012" s="9" t="s">
        <v>51</v>
      </c>
      <c r="M1012">
        <v>1</v>
      </c>
      <c r="N1012" s="3">
        <f>IF(LEFT(K1012,1)="S",VLOOKUP(K1012,'DANH MỤC'!$B:$D,2,0),VLOOKUP(K1012,'DANH MỤC'!$B:$D,3,0))</f>
        <v>500000</v>
      </c>
      <c r="O1012">
        <v>0</v>
      </c>
      <c r="P1012" s="3">
        <f>N1012*O1012%*CSDL[[#This Row],[SỐ LƯỢNG]]</f>
        <v>0</v>
      </c>
      <c r="Q1012" s="3">
        <f t="shared" si="500"/>
        <v>500000</v>
      </c>
    </row>
    <row r="1013" spans="1:17" x14ac:dyDescent="0.3">
      <c r="A1013" s="23" t="s">
        <v>510</v>
      </c>
      <c r="B1013" s="8" t="s">
        <v>510</v>
      </c>
      <c r="C1013" s="8">
        <v>6</v>
      </c>
      <c r="D1013" s="8" t="s">
        <v>530</v>
      </c>
      <c r="E1013" s="8" t="s">
        <v>13815</v>
      </c>
      <c r="F1013" s="8" t="str">
        <f>VLOOKUP(E1013,'DANH MỤC'!$F:$G,2,0)</f>
        <v>Nhóm 1</v>
      </c>
      <c r="G1013" s="8" t="s">
        <v>6510</v>
      </c>
      <c r="H1013" t="str">
        <f>VLOOKUP(G1013,'DANH MỤC'!$I:$K,2,0)</f>
        <v>KH 0477</v>
      </c>
      <c r="I1013" t="str">
        <f>VLOOKUP(G1013,'DANH MỤC'!$I:$K,3,0)</f>
        <v>Cần Thơ</v>
      </c>
      <c r="J1013" s="8" t="s">
        <v>19</v>
      </c>
      <c r="K1013" t="str">
        <f>VLOOKUP(J1013,'DANH MỤC'!$A$1:$B$19,2,0)</f>
        <v>Sản phẩm 0003</v>
      </c>
      <c r="L1013" s="9" t="s">
        <v>15</v>
      </c>
      <c r="M1013">
        <v>1</v>
      </c>
      <c r="N1013" s="3">
        <f>IF(LEFT(K1013,1)="S",VLOOKUP(K1013,'DANH MỤC'!$B:$D,2,0),VLOOKUP(K1013,'DANH MỤC'!$B:$D,3,0))</f>
        <v>2500000</v>
      </c>
      <c r="O1013">
        <v>0</v>
      </c>
      <c r="P1013" s="3">
        <f>N1013*O1013%*CSDL[[#This Row],[SỐ LƯỢNG]]</f>
        <v>0</v>
      </c>
      <c r="Q1013" s="3">
        <f t="shared" si="500"/>
        <v>2500000</v>
      </c>
    </row>
    <row r="1014" spans="1:17" x14ac:dyDescent="0.3">
      <c r="A1014" s="23" t="str">
        <f>A1013</f>
        <v>12/06/2019</v>
      </c>
      <c r="B1014" s="8" t="str">
        <f>B1013</f>
        <v>12/06/2019</v>
      </c>
      <c r="C1014" s="8">
        <v>6</v>
      </c>
      <c r="D1014" s="8" t="str">
        <f>D1013</f>
        <v>DH14639</v>
      </c>
      <c r="E1014" s="8" t="str">
        <f>E1013</f>
        <v>nhi.vu</v>
      </c>
      <c r="F1014" s="8" t="str">
        <f>VLOOKUP(E1014,'DANH MỤC'!$F:$G,2,0)</f>
        <v>Nhóm 1</v>
      </c>
      <c r="G1014" s="8" t="str">
        <f>G1013</f>
        <v>KH0477</v>
      </c>
      <c r="H1014" t="str">
        <f>VLOOKUP(G1014,'DANH MỤC'!$I:$K,2,0)</f>
        <v>KH 0477</v>
      </c>
      <c r="I1014" t="str">
        <f>VLOOKUP(G1014,'DANH MỤC'!$I:$K,3,0)</f>
        <v>Cần Thơ</v>
      </c>
      <c r="J1014" s="8" t="s">
        <v>5944</v>
      </c>
      <c r="K1014" t="str">
        <f>VLOOKUP(J1014,'DANH MỤC'!$A$1:$B$19,2,0)</f>
        <v>Hàng tặng 0001</v>
      </c>
      <c r="L1014" s="9" t="s">
        <v>24</v>
      </c>
      <c r="M1014">
        <v>2</v>
      </c>
      <c r="N1014" s="3">
        <f>IF(LEFT(K1014,1)="S",VLOOKUP(K1014,'DANH MỤC'!$B:$D,2,0),VLOOKUP(K1014,'DANH MỤC'!$B:$D,3,0))</f>
        <v>200000</v>
      </c>
      <c r="O1014">
        <v>100</v>
      </c>
      <c r="P1014" s="3">
        <f>N1014*O1014%*CSDL[[#This Row],[SỐ LƯỢNG]]</f>
        <v>400000</v>
      </c>
      <c r="Q1014" s="3">
        <f t="shared" si="500"/>
        <v>0</v>
      </c>
    </row>
    <row r="1015" spans="1:17" x14ac:dyDescent="0.3">
      <c r="A1015" s="23" t="s">
        <v>510</v>
      </c>
      <c r="B1015" s="8" t="s">
        <v>510</v>
      </c>
      <c r="C1015" s="8">
        <v>6</v>
      </c>
      <c r="D1015" s="8" t="s">
        <v>531</v>
      </c>
      <c r="E1015" s="8" t="s">
        <v>13821</v>
      </c>
      <c r="F1015" s="8" t="str">
        <f>VLOOKUP(E1015,'DANH MỤC'!$F:$G,2,0)</f>
        <v>Nhóm 1</v>
      </c>
      <c r="G1015" s="8" t="s">
        <v>6511</v>
      </c>
      <c r="H1015" t="str">
        <f>VLOOKUP(G1015,'DANH MỤC'!$I:$K,2,0)</f>
        <v>KH 0478</v>
      </c>
      <c r="I1015" t="str">
        <f>VLOOKUP(G1015,'DANH MỤC'!$I:$K,3,0)</f>
        <v>Kon Tum</v>
      </c>
      <c r="J1015" s="8" t="s">
        <v>14</v>
      </c>
      <c r="K1015" t="str">
        <f>VLOOKUP(J1015,'DANH MỤC'!$A$1:$B$19,2,0)</f>
        <v>Sản phẩm 0004</v>
      </c>
      <c r="L1015" s="9" t="s">
        <v>15</v>
      </c>
      <c r="M1015">
        <v>1</v>
      </c>
      <c r="N1015" s="3">
        <f>IF(LEFT(K1015,1)="S",VLOOKUP(K1015,'DANH MỤC'!$B:$D,2,0),VLOOKUP(K1015,'DANH MỤC'!$B:$D,3,0))</f>
        <v>3500000</v>
      </c>
      <c r="O1015">
        <v>10</v>
      </c>
      <c r="P1015" s="3">
        <f>N1015*O1015%*CSDL[[#This Row],[SỐ LƯỢNG]]</f>
        <v>350000</v>
      </c>
      <c r="Q1015" s="3">
        <f t="shared" si="500"/>
        <v>3150000</v>
      </c>
    </row>
    <row r="1016" spans="1:17" x14ac:dyDescent="0.3">
      <c r="A1016" s="23" t="s">
        <v>510</v>
      </c>
      <c r="B1016" s="8" t="s">
        <v>510</v>
      </c>
      <c r="C1016" s="8">
        <v>6</v>
      </c>
      <c r="D1016" s="8" t="s">
        <v>532</v>
      </c>
      <c r="E1016" s="8" t="s">
        <v>13830</v>
      </c>
      <c r="F1016" s="8" t="str">
        <f>VLOOKUP(E1016,'DANH MỤC'!$F:$G,2,0)</f>
        <v>Nhóm 2</v>
      </c>
      <c r="G1016" s="8" t="s">
        <v>6512</v>
      </c>
      <c r="H1016" t="str">
        <f>VLOOKUP(G1016,'DANH MỤC'!$I:$K,2,0)</f>
        <v>KH 0479</v>
      </c>
      <c r="I1016" t="str">
        <f>VLOOKUP(G1016,'DANH MỤC'!$I:$K,3,0)</f>
        <v>Bạc Liêu</v>
      </c>
      <c r="J1016" s="8" t="s">
        <v>5940</v>
      </c>
      <c r="K1016" t="str">
        <f>VLOOKUP(J1016,'DANH MỤC'!$A$1:$B$19,2,0)</f>
        <v>Sản phẩm 0002</v>
      </c>
      <c r="L1016" s="9" t="s">
        <v>15</v>
      </c>
      <c r="M1016">
        <v>1</v>
      </c>
      <c r="N1016" s="3">
        <f>IF(LEFT(K1016,1)="S",VLOOKUP(K1016,'DANH MỤC'!$B:$D,2,0),VLOOKUP(K1016,'DANH MỤC'!$B:$D,3,0))</f>
        <v>2000000</v>
      </c>
      <c r="O1016">
        <v>20</v>
      </c>
      <c r="P1016" s="3">
        <f>N1016*O1016%*CSDL[[#This Row],[SỐ LƯỢNG]]</f>
        <v>400000</v>
      </c>
      <c r="Q1016" s="3">
        <f t="shared" si="500"/>
        <v>1600000</v>
      </c>
    </row>
    <row r="1017" spans="1:17" x14ac:dyDescent="0.3">
      <c r="A1017" s="23" t="str">
        <f>A1016</f>
        <v>12/06/2019</v>
      </c>
      <c r="B1017" s="8" t="str">
        <f>B1016</f>
        <v>12/06/2019</v>
      </c>
      <c r="C1017" s="8">
        <v>6</v>
      </c>
      <c r="D1017" s="8" t="str">
        <f>D1016</f>
        <v>DH14637</v>
      </c>
      <c r="E1017" s="8" t="str">
        <f>E1016</f>
        <v>ha.vo</v>
      </c>
      <c r="F1017" s="8" t="str">
        <f>VLOOKUP(E1017,'DANH MỤC'!$F:$G,2,0)</f>
        <v>Nhóm 2</v>
      </c>
      <c r="G1017" s="8" t="str">
        <f>G1016</f>
        <v>KH0479</v>
      </c>
      <c r="H1017" t="str">
        <f>VLOOKUP(G1017,'DANH MỤC'!$I:$K,2,0)</f>
        <v>KH 0479</v>
      </c>
      <c r="I1017" t="str">
        <f>VLOOKUP(G1017,'DANH MỤC'!$I:$K,3,0)</f>
        <v>Bạc Liêu</v>
      </c>
      <c r="J1017" s="8" t="s">
        <v>5944</v>
      </c>
      <c r="K1017" t="str">
        <f>VLOOKUP(J1017,'DANH MỤC'!$A$1:$B$19,2,0)</f>
        <v>Hàng tặng 0001</v>
      </c>
      <c r="L1017" s="9" t="s">
        <v>24</v>
      </c>
      <c r="M1017">
        <v>1</v>
      </c>
      <c r="N1017" s="3">
        <f>IF(LEFT(K1017,1)="S",VLOOKUP(K1017,'DANH MỤC'!$B:$D,2,0),VLOOKUP(K1017,'DANH MỤC'!$B:$D,3,0))</f>
        <v>200000</v>
      </c>
      <c r="O1017">
        <v>100</v>
      </c>
      <c r="P1017" s="3">
        <f>N1017*O1017%*CSDL[[#This Row],[SỐ LƯỢNG]]</f>
        <v>200000</v>
      </c>
      <c r="Q1017" s="3">
        <f t="shared" si="500"/>
        <v>0</v>
      </c>
    </row>
    <row r="1018" spans="1:17" x14ac:dyDescent="0.3">
      <c r="A1018" s="23" t="s">
        <v>510</v>
      </c>
      <c r="B1018" s="8" t="s">
        <v>510</v>
      </c>
      <c r="C1018" s="8">
        <v>6</v>
      </c>
      <c r="D1018" s="8" t="s">
        <v>533</v>
      </c>
      <c r="E1018" s="8" t="s">
        <v>13822</v>
      </c>
      <c r="F1018" s="8" t="str">
        <f>VLOOKUP(E1018,'DANH MỤC'!$F:$G,2,0)</f>
        <v>Nhóm 1</v>
      </c>
      <c r="G1018" s="8" t="s">
        <v>6513</v>
      </c>
      <c r="H1018" t="str">
        <f>VLOOKUP(G1018,'DANH MỤC'!$I:$K,2,0)</f>
        <v>KH 0480</v>
      </c>
      <c r="I1018" t="str">
        <f>VLOOKUP(G1018,'DANH MỤC'!$I:$K,3,0)</f>
        <v>Thái Nguyên</v>
      </c>
      <c r="J1018" s="8" t="s">
        <v>5939</v>
      </c>
      <c r="K1018" t="str">
        <f>VLOOKUP(J1018,'DANH MỤC'!$A$1:$B$19,2,0)</f>
        <v>Sản phẩm 0001</v>
      </c>
      <c r="L1018" s="9" t="s">
        <v>15</v>
      </c>
      <c r="M1018">
        <v>1</v>
      </c>
      <c r="N1018" s="3">
        <f>IF(LEFT(K1018,1)="S",VLOOKUP(K1018,'DANH MỤC'!$B:$D,2,0),VLOOKUP(K1018,'DANH MỤC'!$B:$D,3,0))</f>
        <v>3000000</v>
      </c>
      <c r="O1018">
        <v>5</v>
      </c>
      <c r="P1018" s="3">
        <f>N1018*O1018%*CSDL[[#This Row],[SỐ LƯỢNG]]</f>
        <v>150000</v>
      </c>
      <c r="Q1018" s="3">
        <f t="shared" si="500"/>
        <v>2850000</v>
      </c>
    </row>
    <row r="1019" spans="1:17" x14ac:dyDescent="0.3">
      <c r="A1019" s="23" t="str">
        <f t="shared" ref="A1019:A1021" si="531">A1018</f>
        <v>12/06/2019</v>
      </c>
      <c r="B1019" s="8" t="str">
        <f t="shared" ref="B1019:B1021" si="532">B1018</f>
        <v>12/06/2019</v>
      </c>
      <c r="C1019" s="8">
        <v>6</v>
      </c>
      <c r="D1019" s="8" t="str">
        <f t="shared" ref="D1019:D1021" si="533">D1018</f>
        <v>DH14636</v>
      </c>
      <c r="E1019" s="8" t="str">
        <f t="shared" ref="E1019:E1021" si="534">E1018</f>
        <v>anh.hong</v>
      </c>
      <c r="F1019" s="8" t="str">
        <f>VLOOKUP(E1019,'DANH MỤC'!$F:$G,2,0)</f>
        <v>Nhóm 1</v>
      </c>
      <c r="G1019" s="8" t="str">
        <f t="shared" ref="G1019:G1021" si="535">G1018</f>
        <v>KH0480</v>
      </c>
      <c r="H1019" t="str">
        <f>VLOOKUP(G1019,'DANH MỤC'!$I:$K,2,0)</f>
        <v>KH 0480</v>
      </c>
      <c r="I1019" t="str">
        <f>VLOOKUP(G1019,'DANH MỤC'!$I:$K,3,0)</f>
        <v>Thái Nguyên</v>
      </c>
      <c r="J1019" s="8" t="s">
        <v>5940</v>
      </c>
      <c r="K1019" t="str">
        <f>VLOOKUP(J1019,'DANH MỤC'!$A$1:$B$19,2,0)</f>
        <v>Sản phẩm 0002</v>
      </c>
      <c r="L1019" s="9" t="s">
        <v>15</v>
      </c>
      <c r="M1019">
        <v>1</v>
      </c>
      <c r="N1019" s="3">
        <f>IF(LEFT(K1019,1)="S",VLOOKUP(K1019,'DANH MỤC'!$B:$D,2,0),VLOOKUP(K1019,'DANH MỤC'!$B:$D,3,0))</f>
        <v>2000000</v>
      </c>
      <c r="O1019">
        <v>5</v>
      </c>
      <c r="P1019" s="3">
        <f>N1019*O1019%*CSDL[[#This Row],[SỐ LƯỢNG]]</f>
        <v>100000</v>
      </c>
      <c r="Q1019" s="3">
        <f t="shared" si="500"/>
        <v>1900000</v>
      </c>
    </row>
    <row r="1020" spans="1:17" x14ac:dyDescent="0.3">
      <c r="A1020" s="23" t="str">
        <f t="shared" si="531"/>
        <v>12/06/2019</v>
      </c>
      <c r="B1020" s="8" t="str">
        <f t="shared" si="532"/>
        <v>12/06/2019</v>
      </c>
      <c r="C1020" s="8">
        <v>6</v>
      </c>
      <c r="D1020" s="8" t="str">
        <f t="shared" si="533"/>
        <v>DH14636</v>
      </c>
      <c r="E1020" s="8" t="str">
        <f t="shared" si="534"/>
        <v>anh.hong</v>
      </c>
      <c r="F1020" s="8" t="str">
        <f>VLOOKUP(E1020,'DANH MỤC'!$F:$G,2,0)</f>
        <v>Nhóm 1</v>
      </c>
      <c r="G1020" s="8" t="str">
        <f t="shared" si="535"/>
        <v>KH0480</v>
      </c>
      <c r="H1020" t="str">
        <f>VLOOKUP(G1020,'DANH MỤC'!$I:$K,2,0)</f>
        <v>KH 0480</v>
      </c>
      <c r="I1020" t="str">
        <f>VLOOKUP(G1020,'DANH MỤC'!$I:$K,3,0)</f>
        <v>Thái Nguyên</v>
      </c>
      <c r="J1020" s="8" t="s">
        <v>5946</v>
      </c>
      <c r="K1020" t="str">
        <f>VLOOKUP(J1020,'DANH MỤC'!$A$1:$B$19,2,0)</f>
        <v>Hàng tặng 0003</v>
      </c>
      <c r="L1020" s="9" t="s">
        <v>46</v>
      </c>
      <c r="M1020">
        <v>1</v>
      </c>
      <c r="N1020" s="3">
        <f>IF(LEFT(K1020,1)="S",VLOOKUP(K1020,'DANH MỤC'!$B:$D,2,0),VLOOKUP(K1020,'DANH MỤC'!$B:$D,3,0))</f>
        <v>300000</v>
      </c>
      <c r="O1020">
        <v>0</v>
      </c>
      <c r="P1020" s="3">
        <f>N1020*O1020%*CSDL[[#This Row],[SỐ LƯỢNG]]</f>
        <v>0</v>
      </c>
      <c r="Q1020" s="3">
        <f t="shared" si="500"/>
        <v>300000</v>
      </c>
    </row>
    <row r="1021" spans="1:17" x14ac:dyDescent="0.3">
      <c r="A1021" s="23" t="str">
        <f t="shared" si="531"/>
        <v>12/06/2019</v>
      </c>
      <c r="B1021" s="8" t="str">
        <f t="shared" si="532"/>
        <v>12/06/2019</v>
      </c>
      <c r="C1021" s="8">
        <v>6</v>
      </c>
      <c r="D1021" s="8" t="str">
        <f t="shared" si="533"/>
        <v>DH14636</v>
      </c>
      <c r="E1021" s="8" t="str">
        <f t="shared" si="534"/>
        <v>anh.hong</v>
      </c>
      <c r="F1021" s="8" t="str">
        <f>VLOOKUP(E1021,'DANH MỤC'!$F:$G,2,0)</f>
        <v>Nhóm 1</v>
      </c>
      <c r="G1021" s="8" t="str">
        <f t="shared" si="535"/>
        <v>KH0480</v>
      </c>
      <c r="H1021" t="str">
        <f>VLOOKUP(G1021,'DANH MỤC'!$I:$K,2,0)</f>
        <v>KH 0480</v>
      </c>
      <c r="I1021" t="str">
        <f>VLOOKUP(G1021,'DANH MỤC'!$I:$K,3,0)</f>
        <v>Thái Nguyên</v>
      </c>
      <c r="J1021" s="8" t="s">
        <v>14</v>
      </c>
      <c r="K1021" t="str">
        <f>VLOOKUP(J1021,'DANH MỤC'!$A$1:$B$19,2,0)</f>
        <v>Sản phẩm 0004</v>
      </c>
      <c r="L1021" s="9" t="s">
        <v>15</v>
      </c>
      <c r="M1021">
        <v>1</v>
      </c>
      <c r="N1021" s="3">
        <f>IF(LEFT(K1021,1)="S",VLOOKUP(K1021,'DANH MỤC'!$B:$D,2,0),VLOOKUP(K1021,'DANH MỤC'!$B:$D,3,0))</f>
        <v>3500000</v>
      </c>
      <c r="O1021">
        <v>10</v>
      </c>
      <c r="P1021" s="3">
        <f>N1021*O1021%*CSDL[[#This Row],[SỐ LƯỢNG]]</f>
        <v>350000</v>
      </c>
      <c r="Q1021" s="3">
        <f t="shared" si="500"/>
        <v>3150000</v>
      </c>
    </row>
    <row r="1022" spans="1:17" x14ac:dyDescent="0.3">
      <c r="A1022" s="23" t="s">
        <v>510</v>
      </c>
      <c r="B1022" s="8" t="s">
        <v>510</v>
      </c>
      <c r="C1022" s="8">
        <v>6</v>
      </c>
      <c r="D1022" s="8" t="s">
        <v>534</v>
      </c>
      <c r="E1022" s="8" t="s">
        <v>13823</v>
      </c>
      <c r="F1022" s="8" t="str">
        <f>VLOOKUP(E1022,'DANH MỤC'!$F:$G,2,0)</f>
        <v>Nhóm 1</v>
      </c>
      <c r="G1022" s="8" t="s">
        <v>6514</v>
      </c>
      <c r="H1022" t="str">
        <f>VLOOKUP(G1022,'DANH MỤC'!$I:$K,2,0)</f>
        <v>KH 0481</v>
      </c>
      <c r="I1022" t="str">
        <f>VLOOKUP(G1022,'DANH MỤC'!$I:$K,3,0)</f>
        <v>Tuyên Quang</v>
      </c>
      <c r="J1022" s="8" t="s">
        <v>5939</v>
      </c>
      <c r="K1022" t="str">
        <f>VLOOKUP(J1022,'DANH MỤC'!$A$1:$B$19,2,0)</f>
        <v>Sản phẩm 0001</v>
      </c>
      <c r="L1022" s="9" t="s">
        <v>15</v>
      </c>
      <c r="M1022">
        <v>2</v>
      </c>
      <c r="N1022" s="3">
        <f>IF(LEFT(K1022,1)="S",VLOOKUP(K1022,'DANH MỤC'!$B:$D,2,0),VLOOKUP(K1022,'DANH MỤC'!$B:$D,3,0))</f>
        <v>3000000</v>
      </c>
      <c r="O1022">
        <v>5</v>
      </c>
      <c r="P1022" s="3">
        <f>N1022*O1022%*CSDL[[#This Row],[SỐ LƯỢNG]]</f>
        <v>300000</v>
      </c>
      <c r="Q1022" s="3">
        <f t="shared" si="500"/>
        <v>5700000</v>
      </c>
    </row>
    <row r="1023" spans="1:17" x14ac:dyDescent="0.3">
      <c r="A1023" s="23" t="str">
        <f>A1022</f>
        <v>12/06/2019</v>
      </c>
      <c r="B1023" s="8" t="str">
        <f>B1022</f>
        <v>12/06/2019</v>
      </c>
      <c r="C1023" s="8">
        <v>6</v>
      </c>
      <c r="D1023" s="8" t="str">
        <f>D1022</f>
        <v>DH14635</v>
      </c>
      <c r="E1023" s="8" t="str">
        <f>E1022</f>
        <v>giang.nguyen</v>
      </c>
      <c r="F1023" s="8" t="str">
        <f>VLOOKUP(E1023,'DANH MỤC'!$F:$G,2,0)</f>
        <v>Nhóm 1</v>
      </c>
      <c r="G1023" s="8" t="str">
        <f>G1022</f>
        <v>KH0481</v>
      </c>
      <c r="H1023" t="str">
        <f>VLOOKUP(G1023,'DANH MỤC'!$I:$K,2,0)</f>
        <v>KH 0481</v>
      </c>
      <c r="I1023" t="str">
        <f>VLOOKUP(G1023,'DANH MỤC'!$I:$K,3,0)</f>
        <v>Tuyên Quang</v>
      </c>
      <c r="J1023" s="8" t="s">
        <v>5946</v>
      </c>
      <c r="K1023" t="str">
        <f>VLOOKUP(J1023,'DANH MỤC'!$A$1:$B$19,2,0)</f>
        <v>Hàng tặng 0003</v>
      </c>
      <c r="L1023" s="9" t="s">
        <v>46</v>
      </c>
      <c r="M1023">
        <v>1</v>
      </c>
      <c r="N1023" s="3">
        <f>IF(LEFT(K1023,1)="S",VLOOKUP(K1023,'DANH MỤC'!$B:$D,2,0),VLOOKUP(K1023,'DANH MỤC'!$B:$D,3,0))</f>
        <v>300000</v>
      </c>
      <c r="O1023">
        <v>0</v>
      </c>
      <c r="P1023" s="3">
        <f>N1023*O1023%*CSDL[[#This Row],[SỐ LƯỢNG]]</f>
        <v>0</v>
      </c>
      <c r="Q1023" s="3">
        <f t="shared" si="500"/>
        <v>300000</v>
      </c>
    </row>
    <row r="1024" spans="1:17" x14ac:dyDescent="0.3">
      <c r="A1024" s="23" t="s">
        <v>510</v>
      </c>
      <c r="B1024" s="8" t="s">
        <v>510</v>
      </c>
      <c r="C1024" s="8">
        <v>6</v>
      </c>
      <c r="D1024" s="8" t="s">
        <v>535</v>
      </c>
      <c r="E1024" s="8" t="s">
        <v>13816</v>
      </c>
      <c r="F1024" s="8" t="str">
        <f>VLOOKUP(E1024,'DANH MỤC'!$F:$G,2,0)</f>
        <v>Nhóm 1</v>
      </c>
      <c r="G1024" s="8" t="s">
        <v>6515</v>
      </c>
      <c r="H1024" t="str">
        <f>VLOOKUP(G1024,'DANH MỤC'!$I:$K,2,0)</f>
        <v>KH 0482</v>
      </c>
      <c r="I1024" t="str">
        <f>VLOOKUP(G1024,'DANH MỤC'!$I:$K,3,0)</f>
        <v>Yên Bái</v>
      </c>
      <c r="J1024" s="8" t="s">
        <v>5940</v>
      </c>
      <c r="K1024" t="str">
        <f>VLOOKUP(J1024,'DANH MỤC'!$A$1:$B$19,2,0)</f>
        <v>Sản phẩm 0002</v>
      </c>
      <c r="L1024" s="9" t="s">
        <v>15</v>
      </c>
      <c r="M1024">
        <v>1</v>
      </c>
      <c r="N1024" s="3">
        <f>IF(LEFT(K1024,1)="S",VLOOKUP(K1024,'DANH MỤC'!$B:$D,2,0),VLOOKUP(K1024,'DANH MỤC'!$B:$D,3,0))</f>
        <v>2000000</v>
      </c>
      <c r="O1024">
        <v>10</v>
      </c>
      <c r="P1024" s="3">
        <f>N1024*O1024%*CSDL[[#This Row],[SỐ LƯỢNG]]</f>
        <v>200000</v>
      </c>
      <c r="Q1024" s="3">
        <f t="shared" si="500"/>
        <v>1800000</v>
      </c>
    </row>
    <row r="1025" spans="1:17" x14ac:dyDescent="0.3">
      <c r="A1025" s="23" t="str">
        <f t="shared" ref="A1025:A1026" si="536">A1024</f>
        <v>12/06/2019</v>
      </c>
      <c r="B1025" s="8" t="str">
        <f t="shared" ref="B1025:B1026" si="537">B1024</f>
        <v>12/06/2019</v>
      </c>
      <c r="C1025" s="8">
        <v>6</v>
      </c>
      <c r="D1025" s="8" t="str">
        <f t="shared" ref="D1025:D1026" si="538">D1024</f>
        <v>DH14634</v>
      </c>
      <c r="E1025" s="8" t="str">
        <f t="shared" ref="E1025:E1026" si="539">E1024</f>
        <v>luyen.dam</v>
      </c>
      <c r="F1025" s="8" t="str">
        <f>VLOOKUP(E1025,'DANH MỤC'!$F:$G,2,0)</f>
        <v>Nhóm 1</v>
      </c>
      <c r="G1025" s="8" t="str">
        <f t="shared" ref="G1025:G1026" si="540">G1024</f>
        <v>KH0482</v>
      </c>
      <c r="H1025" t="str">
        <f>VLOOKUP(G1025,'DANH MỤC'!$I:$K,2,0)</f>
        <v>KH 0482</v>
      </c>
      <c r="I1025" t="str">
        <f>VLOOKUP(G1025,'DANH MỤC'!$I:$K,3,0)</f>
        <v>Yên Bái</v>
      </c>
      <c r="J1025" s="8" t="s">
        <v>5939</v>
      </c>
      <c r="K1025" t="str">
        <f>VLOOKUP(J1025,'DANH MỤC'!$A$1:$B$19,2,0)</f>
        <v>Sản phẩm 0001</v>
      </c>
      <c r="L1025" s="9" t="s">
        <v>15</v>
      </c>
      <c r="M1025">
        <v>1</v>
      </c>
      <c r="N1025" s="3">
        <f>IF(LEFT(K1025,1)="S",VLOOKUP(K1025,'DANH MỤC'!$B:$D,2,0),VLOOKUP(K1025,'DANH MỤC'!$B:$D,3,0))</f>
        <v>3000000</v>
      </c>
      <c r="O1025">
        <v>10</v>
      </c>
      <c r="P1025" s="3">
        <f>N1025*O1025%*CSDL[[#This Row],[SỐ LƯỢNG]]</f>
        <v>300000</v>
      </c>
      <c r="Q1025" s="3">
        <f t="shared" si="500"/>
        <v>2700000</v>
      </c>
    </row>
    <row r="1026" spans="1:17" x14ac:dyDescent="0.3">
      <c r="A1026" s="23" t="str">
        <f t="shared" si="536"/>
        <v>12/06/2019</v>
      </c>
      <c r="B1026" s="8" t="str">
        <f t="shared" si="537"/>
        <v>12/06/2019</v>
      </c>
      <c r="C1026" s="8">
        <v>6</v>
      </c>
      <c r="D1026" s="8" t="str">
        <f t="shared" si="538"/>
        <v>DH14634</v>
      </c>
      <c r="E1026" s="8" t="str">
        <f t="shared" si="539"/>
        <v>luyen.dam</v>
      </c>
      <c r="F1026" s="8" t="str">
        <f>VLOOKUP(E1026,'DANH MỤC'!$F:$G,2,0)</f>
        <v>Nhóm 1</v>
      </c>
      <c r="G1026" s="8" t="str">
        <f t="shared" si="540"/>
        <v>KH0482</v>
      </c>
      <c r="H1026" t="str">
        <f>VLOOKUP(G1026,'DANH MỤC'!$I:$K,2,0)</f>
        <v>KH 0482</v>
      </c>
      <c r="I1026" t="str">
        <f>VLOOKUP(G1026,'DANH MỤC'!$I:$K,3,0)</f>
        <v>Yên Bái</v>
      </c>
      <c r="J1026" s="8" t="s">
        <v>14</v>
      </c>
      <c r="K1026" t="str">
        <f>VLOOKUP(J1026,'DANH MỤC'!$A$1:$B$19,2,0)</f>
        <v>Sản phẩm 0004</v>
      </c>
      <c r="L1026" s="9" t="s">
        <v>15</v>
      </c>
      <c r="M1026">
        <v>1</v>
      </c>
      <c r="N1026" s="3">
        <f>IF(LEFT(K1026,1)="S",VLOOKUP(K1026,'DANH MỤC'!$B:$D,2,0),VLOOKUP(K1026,'DANH MỤC'!$B:$D,3,0))</f>
        <v>3500000</v>
      </c>
      <c r="O1026">
        <v>10</v>
      </c>
      <c r="P1026" s="3">
        <f>N1026*O1026%*CSDL[[#This Row],[SỐ LƯỢNG]]</f>
        <v>350000</v>
      </c>
      <c r="Q1026" s="3">
        <f t="shared" si="500"/>
        <v>3150000</v>
      </c>
    </row>
    <row r="1027" spans="1:17" x14ac:dyDescent="0.3">
      <c r="A1027" s="23" t="s">
        <v>510</v>
      </c>
      <c r="B1027" s="8" t="s">
        <v>510</v>
      </c>
      <c r="C1027" s="8">
        <v>6</v>
      </c>
      <c r="D1027" s="8" t="s">
        <v>536</v>
      </c>
      <c r="E1027" s="8" t="s">
        <v>13823</v>
      </c>
      <c r="F1027" s="8" t="str">
        <f>VLOOKUP(E1027,'DANH MỤC'!$F:$G,2,0)</f>
        <v>Nhóm 1</v>
      </c>
      <c r="G1027" s="8" t="s">
        <v>6516</v>
      </c>
      <c r="H1027" t="str">
        <f>VLOOKUP(G1027,'DANH MỤC'!$I:$K,2,0)</f>
        <v>KH 0483</v>
      </c>
      <c r="I1027" t="str">
        <f>VLOOKUP(G1027,'DANH MỤC'!$I:$K,3,0)</f>
        <v>Hưng Yên</v>
      </c>
      <c r="J1027" s="8" t="s">
        <v>14</v>
      </c>
      <c r="K1027" t="str">
        <f>VLOOKUP(J1027,'DANH MỤC'!$A$1:$B$19,2,0)</f>
        <v>Sản phẩm 0004</v>
      </c>
      <c r="L1027" s="9" t="s">
        <v>15</v>
      </c>
      <c r="M1027">
        <v>1</v>
      </c>
      <c r="N1027" s="3">
        <f>IF(LEFT(K1027,1)="S",VLOOKUP(K1027,'DANH MỤC'!$B:$D,2,0),VLOOKUP(K1027,'DANH MỤC'!$B:$D,3,0))</f>
        <v>3500000</v>
      </c>
      <c r="O1027">
        <v>0</v>
      </c>
      <c r="P1027" s="3">
        <f>N1027*O1027%*CSDL[[#This Row],[SỐ LƯỢNG]]</f>
        <v>0</v>
      </c>
      <c r="Q1027" s="3">
        <f t="shared" ref="Q1027:Q1090" si="541">N1027*M1027-P1027</f>
        <v>3500000</v>
      </c>
    </row>
    <row r="1028" spans="1:17" x14ac:dyDescent="0.3">
      <c r="A1028" s="23" t="str">
        <f>A1027</f>
        <v>12/06/2019</v>
      </c>
      <c r="B1028" s="8" t="str">
        <f>B1027</f>
        <v>12/06/2019</v>
      </c>
      <c r="C1028" s="8">
        <v>6</v>
      </c>
      <c r="D1028" s="8" t="str">
        <f>D1027</f>
        <v>DH14633</v>
      </c>
      <c r="E1028" s="8" t="str">
        <f>E1027</f>
        <v>giang.nguyen</v>
      </c>
      <c r="F1028" s="8" t="str">
        <f>VLOOKUP(E1028,'DANH MỤC'!$F:$G,2,0)</f>
        <v>Nhóm 1</v>
      </c>
      <c r="G1028" s="8" t="str">
        <f>G1027</f>
        <v>KH0483</v>
      </c>
      <c r="H1028" t="str">
        <f>VLOOKUP(G1028,'DANH MỤC'!$I:$K,2,0)</f>
        <v>KH 0483</v>
      </c>
      <c r="I1028" t="str">
        <f>VLOOKUP(G1028,'DANH MỤC'!$I:$K,3,0)</f>
        <v>Hưng Yên</v>
      </c>
      <c r="J1028" s="8" t="s">
        <v>5944</v>
      </c>
      <c r="K1028" t="str">
        <f>VLOOKUP(J1028,'DANH MỤC'!$A$1:$B$19,2,0)</f>
        <v>Hàng tặng 0001</v>
      </c>
      <c r="L1028" s="9" t="s">
        <v>24</v>
      </c>
      <c r="M1028">
        <v>2</v>
      </c>
      <c r="N1028" s="3">
        <f>IF(LEFT(K1028,1)="S",VLOOKUP(K1028,'DANH MỤC'!$B:$D,2,0),VLOOKUP(K1028,'DANH MỤC'!$B:$D,3,0))</f>
        <v>200000</v>
      </c>
      <c r="O1028">
        <v>100</v>
      </c>
      <c r="P1028" s="3">
        <f>N1028*O1028%*CSDL[[#This Row],[SỐ LƯỢNG]]</f>
        <v>400000</v>
      </c>
      <c r="Q1028" s="3">
        <f t="shared" si="541"/>
        <v>0</v>
      </c>
    </row>
    <row r="1029" spans="1:17" x14ac:dyDescent="0.3">
      <c r="A1029" s="23" t="s">
        <v>510</v>
      </c>
      <c r="B1029" s="8" t="s">
        <v>510</v>
      </c>
      <c r="C1029" s="8">
        <v>6</v>
      </c>
      <c r="D1029" s="8" t="s">
        <v>537</v>
      </c>
      <c r="E1029" s="8" t="s">
        <v>13814</v>
      </c>
      <c r="F1029" s="8" t="str">
        <f>VLOOKUP(E1029,'DANH MỤC'!$F:$G,2,0)</f>
        <v>Nhóm 1</v>
      </c>
      <c r="G1029" s="8" t="s">
        <v>6517</v>
      </c>
      <c r="H1029" t="str">
        <f>VLOOKUP(G1029,'DANH MỤC'!$I:$K,2,0)</f>
        <v>KH 0484</v>
      </c>
      <c r="I1029" t="str">
        <f>VLOOKUP(G1029,'DANH MỤC'!$I:$K,3,0)</f>
        <v>An Giang</v>
      </c>
      <c r="J1029" s="8" t="s">
        <v>5940</v>
      </c>
      <c r="K1029" t="str">
        <f>VLOOKUP(J1029,'DANH MỤC'!$A$1:$B$19,2,0)</f>
        <v>Sản phẩm 0002</v>
      </c>
      <c r="L1029" s="9" t="s">
        <v>15</v>
      </c>
      <c r="M1029">
        <v>1</v>
      </c>
      <c r="N1029" s="3">
        <f>IF(LEFT(K1029,1)="S",VLOOKUP(K1029,'DANH MỤC'!$B:$D,2,0),VLOOKUP(K1029,'DANH MỤC'!$B:$D,3,0))</f>
        <v>2000000</v>
      </c>
      <c r="O1029">
        <v>5</v>
      </c>
      <c r="P1029" s="3">
        <f>N1029*O1029%*CSDL[[#This Row],[SỐ LƯỢNG]]</f>
        <v>100000</v>
      </c>
      <c r="Q1029" s="3">
        <f t="shared" si="541"/>
        <v>1900000</v>
      </c>
    </row>
    <row r="1030" spans="1:17" x14ac:dyDescent="0.3">
      <c r="A1030" s="23" t="s">
        <v>510</v>
      </c>
      <c r="B1030" s="8" t="s">
        <v>510</v>
      </c>
      <c r="C1030" s="8">
        <v>6</v>
      </c>
      <c r="D1030" s="8" t="s">
        <v>538</v>
      </c>
      <c r="E1030" s="8" t="s">
        <v>13819</v>
      </c>
      <c r="F1030" s="8" t="str">
        <f>VLOOKUP(E1030,'DANH MỤC'!$F:$G,2,0)</f>
        <v>Nhóm 1</v>
      </c>
      <c r="G1030" s="8" t="s">
        <v>6518</v>
      </c>
      <c r="H1030" t="str">
        <f>VLOOKUP(G1030,'DANH MỤC'!$I:$K,2,0)</f>
        <v>KH 0485</v>
      </c>
      <c r="I1030" t="str">
        <f>VLOOKUP(G1030,'DANH MỤC'!$I:$K,3,0)</f>
        <v>Hà Giang</v>
      </c>
      <c r="J1030" s="8" t="s">
        <v>5940</v>
      </c>
      <c r="K1030" t="str">
        <f>VLOOKUP(J1030,'DANH MỤC'!$A$1:$B$19,2,0)</f>
        <v>Sản phẩm 0002</v>
      </c>
      <c r="L1030" s="9" t="s">
        <v>15</v>
      </c>
      <c r="M1030">
        <v>1</v>
      </c>
      <c r="N1030" s="3">
        <f>IF(LEFT(K1030,1)="S",VLOOKUP(K1030,'DANH MỤC'!$B:$D,2,0),VLOOKUP(K1030,'DANH MỤC'!$B:$D,3,0))</f>
        <v>2000000</v>
      </c>
      <c r="O1030">
        <v>5</v>
      </c>
      <c r="P1030" s="3">
        <f>N1030*O1030%*CSDL[[#This Row],[SỐ LƯỢNG]]</f>
        <v>100000</v>
      </c>
      <c r="Q1030" s="3">
        <f t="shared" si="541"/>
        <v>1900000</v>
      </c>
    </row>
    <row r="1031" spans="1:17" x14ac:dyDescent="0.3">
      <c r="A1031" s="23" t="s">
        <v>510</v>
      </c>
      <c r="B1031" s="8" t="s">
        <v>510</v>
      </c>
      <c r="C1031" s="8">
        <v>6</v>
      </c>
      <c r="D1031" s="8" t="s">
        <v>539</v>
      </c>
      <c r="E1031" s="8" t="s">
        <v>13821</v>
      </c>
      <c r="F1031" s="8" t="str">
        <f>VLOOKUP(E1031,'DANH MỤC'!$F:$G,2,0)</f>
        <v>Nhóm 1</v>
      </c>
      <c r="G1031" s="8" t="s">
        <v>6519</v>
      </c>
      <c r="H1031" t="str">
        <f>VLOOKUP(G1031,'DANH MỤC'!$I:$K,2,0)</f>
        <v>KH 0486</v>
      </c>
      <c r="I1031" t="str">
        <f>VLOOKUP(G1031,'DANH MỤC'!$I:$K,3,0)</f>
        <v>Hồ Chí Minh</v>
      </c>
      <c r="J1031" s="8" t="s">
        <v>19</v>
      </c>
      <c r="K1031" t="str">
        <f>VLOOKUP(J1031,'DANH MỤC'!$A$1:$B$19,2,0)</f>
        <v>Sản phẩm 0003</v>
      </c>
      <c r="L1031" s="9" t="s">
        <v>15</v>
      </c>
      <c r="M1031">
        <v>1</v>
      </c>
      <c r="N1031" s="3">
        <f>IF(LEFT(K1031,1)="S",VLOOKUP(K1031,'DANH MỤC'!$B:$D,2,0),VLOOKUP(K1031,'DANH MỤC'!$B:$D,3,0))</f>
        <v>2500000</v>
      </c>
      <c r="O1031">
        <v>0</v>
      </c>
      <c r="P1031" s="3">
        <f>N1031*O1031%*CSDL[[#This Row],[SỐ LƯỢNG]]</f>
        <v>0</v>
      </c>
      <c r="Q1031" s="3">
        <f t="shared" si="541"/>
        <v>2500000</v>
      </c>
    </row>
    <row r="1032" spans="1:17" x14ac:dyDescent="0.3">
      <c r="A1032" s="23" t="str">
        <f t="shared" ref="A1032:A1033" si="542">A1031</f>
        <v>12/06/2019</v>
      </c>
      <c r="B1032" s="8" t="str">
        <f t="shared" ref="B1032:B1033" si="543">B1031</f>
        <v>12/06/2019</v>
      </c>
      <c r="C1032" s="8">
        <v>6</v>
      </c>
      <c r="D1032" s="8" t="str">
        <f t="shared" ref="D1032:D1033" si="544">D1031</f>
        <v>DH14630</v>
      </c>
      <c r="E1032" s="8" t="str">
        <f t="shared" ref="E1032:E1033" si="545">E1031</f>
        <v>thu.le</v>
      </c>
      <c r="F1032" s="8" t="str">
        <f>VLOOKUP(E1032,'DANH MỤC'!$F:$G,2,0)</f>
        <v>Nhóm 1</v>
      </c>
      <c r="G1032" s="8" t="str">
        <f t="shared" ref="G1032:G1033" si="546">G1031</f>
        <v>KH0486</v>
      </c>
      <c r="H1032" t="str">
        <f>VLOOKUP(G1032,'DANH MỤC'!$I:$K,2,0)</f>
        <v>KH 0486</v>
      </c>
      <c r="I1032" t="str">
        <f>VLOOKUP(G1032,'DANH MỤC'!$I:$K,3,0)</f>
        <v>Hồ Chí Minh</v>
      </c>
      <c r="J1032" s="8" t="s">
        <v>14</v>
      </c>
      <c r="K1032" t="str">
        <f>VLOOKUP(J1032,'DANH MỤC'!$A$1:$B$19,2,0)</f>
        <v>Sản phẩm 0004</v>
      </c>
      <c r="L1032" s="9" t="s">
        <v>15</v>
      </c>
      <c r="M1032">
        <v>1</v>
      </c>
      <c r="N1032" s="3">
        <f>IF(LEFT(K1032,1)="S",VLOOKUP(K1032,'DANH MỤC'!$B:$D,2,0),VLOOKUP(K1032,'DANH MỤC'!$B:$D,3,0))</f>
        <v>3500000</v>
      </c>
      <c r="O1032">
        <v>0</v>
      </c>
      <c r="P1032" s="3">
        <f>N1032*O1032%*CSDL[[#This Row],[SỐ LƯỢNG]]</f>
        <v>0</v>
      </c>
      <c r="Q1032" s="3">
        <f t="shared" si="541"/>
        <v>3500000</v>
      </c>
    </row>
    <row r="1033" spans="1:17" x14ac:dyDescent="0.3">
      <c r="A1033" s="23" t="str">
        <f t="shared" si="542"/>
        <v>12/06/2019</v>
      </c>
      <c r="B1033" s="8" t="str">
        <f t="shared" si="543"/>
        <v>12/06/2019</v>
      </c>
      <c r="C1033" s="8">
        <v>6</v>
      </c>
      <c r="D1033" s="8" t="str">
        <f t="shared" si="544"/>
        <v>DH14630</v>
      </c>
      <c r="E1033" s="8" t="str">
        <f t="shared" si="545"/>
        <v>thu.le</v>
      </c>
      <c r="F1033" s="8" t="str">
        <f>VLOOKUP(E1033,'DANH MỤC'!$F:$G,2,0)</f>
        <v>Nhóm 1</v>
      </c>
      <c r="G1033" s="8" t="str">
        <f t="shared" si="546"/>
        <v>KH0486</v>
      </c>
      <c r="H1033" t="str">
        <f>VLOOKUP(G1033,'DANH MỤC'!$I:$K,2,0)</f>
        <v>KH 0486</v>
      </c>
      <c r="I1033" t="str">
        <f>VLOOKUP(G1033,'DANH MỤC'!$I:$K,3,0)</f>
        <v>Hồ Chí Minh</v>
      </c>
      <c r="J1033" s="8" t="s">
        <v>5944</v>
      </c>
      <c r="K1033" t="str">
        <f>VLOOKUP(J1033,'DANH MỤC'!$A$1:$B$19,2,0)</f>
        <v>Hàng tặng 0001</v>
      </c>
      <c r="L1033" s="9" t="s">
        <v>24</v>
      </c>
      <c r="M1033">
        <v>1</v>
      </c>
      <c r="N1033" s="3">
        <f>IF(LEFT(K1033,1)="S",VLOOKUP(K1033,'DANH MỤC'!$B:$D,2,0),VLOOKUP(K1033,'DANH MỤC'!$B:$D,3,0))</f>
        <v>200000</v>
      </c>
      <c r="O1033">
        <v>100</v>
      </c>
      <c r="P1033" s="3">
        <f>N1033*O1033%*CSDL[[#This Row],[SỐ LƯỢNG]]</f>
        <v>200000</v>
      </c>
      <c r="Q1033" s="3">
        <f t="shared" si="541"/>
        <v>0</v>
      </c>
    </row>
    <row r="1034" spans="1:17" x14ac:dyDescent="0.3">
      <c r="A1034" s="23" t="s">
        <v>510</v>
      </c>
      <c r="B1034" s="8" t="s">
        <v>510</v>
      </c>
      <c r="C1034" s="8">
        <v>6</v>
      </c>
      <c r="D1034" s="8" t="s">
        <v>540</v>
      </c>
      <c r="E1034" s="8" t="s">
        <v>13823</v>
      </c>
      <c r="F1034" s="8" t="str">
        <f>VLOOKUP(E1034,'DANH MỤC'!$F:$G,2,0)</f>
        <v>Nhóm 1</v>
      </c>
      <c r="G1034" s="8" t="s">
        <v>6520</v>
      </c>
      <c r="H1034" t="str">
        <f>VLOOKUP(G1034,'DANH MỤC'!$I:$K,2,0)</f>
        <v>KH 0487</v>
      </c>
      <c r="I1034" t="str">
        <f>VLOOKUP(G1034,'DANH MỤC'!$I:$K,3,0)</f>
        <v>Bạc Liêu</v>
      </c>
      <c r="J1034" s="8" t="s">
        <v>5939</v>
      </c>
      <c r="K1034" t="str">
        <f>VLOOKUP(J1034,'DANH MỤC'!$A$1:$B$19,2,0)</f>
        <v>Sản phẩm 0001</v>
      </c>
      <c r="L1034" s="9" t="s">
        <v>15</v>
      </c>
      <c r="M1034">
        <v>1</v>
      </c>
      <c r="N1034" s="3">
        <f>IF(LEFT(K1034,1)="S",VLOOKUP(K1034,'DANH MỤC'!$B:$D,2,0),VLOOKUP(K1034,'DANH MỤC'!$B:$D,3,0))</f>
        <v>3000000</v>
      </c>
      <c r="O1034">
        <v>0</v>
      </c>
      <c r="P1034" s="3">
        <f>N1034*O1034%*CSDL[[#This Row],[SỐ LƯỢNG]]</f>
        <v>0</v>
      </c>
      <c r="Q1034" s="3">
        <f t="shared" si="541"/>
        <v>3000000</v>
      </c>
    </row>
    <row r="1035" spans="1:17" x14ac:dyDescent="0.3">
      <c r="A1035" s="23" t="str">
        <f>A1034</f>
        <v>12/06/2019</v>
      </c>
      <c r="B1035" s="8" t="str">
        <f>B1034</f>
        <v>12/06/2019</v>
      </c>
      <c r="C1035" s="8">
        <v>6</v>
      </c>
      <c r="D1035" s="8" t="str">
        <f>D1034</f>
        <v>DH14629</v>
      </c>
      <c r="E1035" s="8" t="str">
        <f>E1034</f>
        <v>giang.nguyen</v>
      </c>
      <c r="F1035" s="8" t="str">
        <f>VLOOKUP(E1035,'DANH MỤC'!$F:$G,2,0)</f>
        <v>Nhóm 1</v>
      </c>
      <c r="G1035" s="8" t="str">
        <f>G1034</f>
        <v>KH0487</v>
      </c>
      <c r="H1035" t="str">
        <f>VLOOKUP(G1035,'DANH MỤC'!$I:$K,2,0)</f>
        <v>KH 0487</v>
      </c>
      <c r="I1035" t="str">
        <f>VLOOKUP(G1035,'DANH MỤC'!$I:$K,3,0)</f>
        <v>Bạc Liêu</v>
      </c>
      <c r="J1035" s="8" t="s">
        <v>5944</v>
      </c>
      <c r="K1035" t="str">
        <f>VLOOKUP(J1035,'DANH MỤC'!$A$1:$B$19,2,0)</f>
        <v>Hàng tặng 0001</v>
      </c>
      <c r="L1035" s="9" t="s">
        <v>24</v>
      </c>
      <c r="M1035">
        <v>2</v>
      </c>
      <c r="N1035" s="3">
        <f>IF(LEFT(K1035,1)="S",VLOOKUP(K1035,'DANH MỤC'!$B:$D,2,0),VLOOKUP(K1035,'DANH MỤC'!$B:$D,3,0))</f>
        <v>200000</v>
      </c>
      <c r="O1035">
        <v>100</v>
      </c>
      <c r="P1035" s="3">
        <f>N1035*O1035%*CSDL[[#This Row],[SỐ LƯỢNG]]</f>
        <v>400000</v>
      </c>
      <c r="Q1035" s="3">
        <f t="shared" si="541"/>
        <v>0</v>
      </c>
    </row>
    <row r="1036" spans="1:17" x14ac:dyDescent="0.3">
      <c r="A1036" s="23" t="s">
        <v>510</v>
      </c>
      <c r="B1036" s="8" t="s">
        <v>510</v>
      </c>
      <c r="C1036" s="8">
        <v>6</v>
      </c>
      <c r="D1036" s="8" t="s">
        <v>541</v>
      </c>
      <c r="E1036" s="8" t="s">
        <v>13814</v>
      </c>
      <c r="F1036" s="8" t="str">
        <f>VLOOKUP(E1036,'DANH MỤC'!$F:$G,2,0)</f>
        <v>Nhóm 1</v>
      </c>
      <c r="G1036" s="8" t="s">
        <v>6521</v>
      </c>
      <c r="H1036" t="str">
        <f>VLOOKUP(G1036,'DANH MỤC'!$I:$K,2,0)</f>
        <v>KH 0488</v>
      </c>
      <c r="I1036" t="str">
        <f>VLOOKUP(G1036,'DANH MỤC'!$I:$K,3,0)</f>
        <v>Bình Định</v>
      </c>
      <c r="J1036" s="8" t="s">
        <v>5939</v>
      </c>
      <c r="K1036" t="str">
        <f>VLOOKUP(J1036,'DANH MỤC'!$A$1:$B$19,2,0)</f>
        <v>Sản phẩm 0001</v>
      </c>
      <c r="L1036" s="9" t="s">
        <v>15</v>
      </c>
      <c r="M1036">
        <v>1</v>
      </c>
      <c r="N1036" s="3">
        <f>IF(LEFT(K1036,1)="S",VLOOKUP(K1036,'DANH MỤC'!$B:$D,2,0),VLOOKUP(K1036,'DANH MỤC'!$B:$D,3,0))</f>
        <v>3000000</v>
      </c>
      <c r="O1036">
        <v>5</v>
      </c>
      <c r="P1036" s="3">
        <f>N1036*O1036%*CSDL[[#This Row],[SỐ LƯỢNG]]</f>
        <v>150000</v>
      </c>
      <c r="Q1036" s="3">
        <f t="shared" si="541"/>
        <v>2850000</v>
      </c>
    </row>
    <row r="1037" spans="1:17" x14ac:dyDescent="0.3">
      <c r="A1037" s="23" t="s">
        <v>510</v>
      </c>
      <c r="B1037" s="8" t="s">
        <v>510</v>
      </c>
      <c r="C1037" s="8">
        <v>6</v>
      </c>
      <c r="D1037" s="8" t="s">
        <v>542</v>
      </c>
      <c r="E1037" s="8" t="s">
        <v>13826</v>
      </c>
      <c r="F1037" s="8" t="str">
        <f>VLOOKUP(E1037,'DANH MỤC'!$F:$G,2,0)</f>
        <v>Nhóm 1</v>
      </c>
      <c r="G1037" s="8" t="s">
        <v>6522</v>
      </c>
      <c r="H1037" t="str">
        <f>VLOOKUP(G1037,'DANH MỤC'!$I:$K,2,0)</f>
        <v>KH 0489</v>
      </c>
      <c r="I1037" t="str">
        <f>VLOOKUP(G1037,'DANH MỤC'!$I:$K,3,0)</f>
        <v>Kiên Giang</v>
      </c>
      <c r="J1037" s="8" t="s">
        <v>19</v>
      </c>
      <c r="K1037" t="str">
        <f>VLOOKUP(J1037,'DANH MỤC'!$A$1:$B$19,2,0)</f>
        <v>Sản phẩm 0003</v>
      </c>
      <c r="L1037" s="9" t="s">
        <v>15</v>
      </c>
      <c r="M1037">
        <v>1</v>
      </c>
      <c r="N1037" s="3">
        <f>IF(LEFT(K1037,1)="S",VLOOKUP(K1037,'DANH MỤC'!$B:$D,2,0),VLOOKUP(K1037,'DANH MỤC'!$B:$D,3,0))</f>
        <v>2500000</v>
      </c>
      <c r="O1037">
        <v>100</v>
      </c>
      <c r="P1037" s="3">
        <f>N1037*O1037%*CSDL[[#This Row],[SỐ LƯỢNG]]</f>
        <v>2500000</v>
      </c>
      <c r="Q1037" s="3">
        <f t="shared" si="541"/>
        <v>0</v>
      </c>
    </row>
    <row r="1038" spans="1:17" x14ac:dyDescent="0.3">
      <c r="A1038" s="23" t="str">
        <f t="shared" ref="A1038:A1039" si="547">A1037</f>
        <v>12/06/2019</v>
      </c>
      <c r="B1038" s="8" t="str">
        <f t="shared" ref="B1038:B1039" si="548">B1037</f>
        <v>12/06/2019</v>
      </c>
      <c r="C1038" s="8">
        <v>6</v>
      </c>
      <c r="D1038" s="8" t="str">
        <f t="shared" ref="D1038:D1039" si="549">D1037</f>
        <v>DH14627</v>
      </c>
      <c r="E1038" s="8" t="str">
        <f t="shared" ref="E1038:E1039" si="550">E1037</f>
        <v>tho.nguyen</v>
      </c>
      <c r="F1038" s="8" t="str">
        <f>VLOOKUP(E1038,'DANH MỤC'!$F:$G,2,0)</f>
        <v>Nhóm 1</v>
      </c>
      <c r="G1038" s="8" t="str">
        <f t="shared" ref="G1038:G1039" si="551">G1037</f>
        <v>KH0489</v>
      </c>
      <c r="H1038" t="str">
        <f>VLOOKUP(G1038,'DANH MỤC'!$I:$K,2,0)</f>
        <v>KH 0489</v>
      </c>
      <c r="I1038" t="str">
        <f>VLOOKUP(G1038,'DANH MỤC'!$I:$K,3,0)</f>
        <v>Kiên Giang</v>
      </c>
      <c r="J1038" s="8" t="s">
        <v>14</v>
      </c>
      <c r="K1038" t="str">
        <f>VLOOKUP(J1038,'DANH MỤC'!$A$1:$B$19,2,0)</f>
        <v>Sản phẩm 0004</v>
      </c>
      <c r="L1038" s="9" t="s">
        <v>15</v>
      </c>
      <c r="M1038">
        <v>32</v>
      </c>
      <c r="N1038" s="3">
        <f>IF(LEFT(K1038,1)="S",VLOOKUP(K1038,'DANH MỤC'!$B:$D,2,0),VLOOKUP(K1038,'DANH MỤC'!$B:$D,3,0))</f>
        <v>3500000</v>
      </c>
      <c r="O1038">
        <v>100</v>
      </c>
      <c r="P1038" s="3">
        <f>N1038*O1038%*CSDL[[#This Row],[SỐ LƯỢNG]]</f>
        <v>112000000</v>
      </c>
      <c r="Q1038" s="3">
        <f t="shared" si="541"/>
        <v>0</v>
      </c>
    </row>
    <row r="1039" spans="1:17" x14ac:dyDescent="0.3">
      <c r="A1039" s="23" t="str">
        <f t="shared" si="547"/>
        <v>12/06/2019</v>
      </c>
      <c r="B1039" s="8" t="str">
        <f t="shared" si="548"/>
        <v>12/06/2019</v>
      </c>
      <c r="C1039" s="8">
        <v>6</v>
      </c>
      <c r="D1039" s="8" t="str">
        <f t="shared" si="549"/>
        <v>DH14627</v>
      </c>
      <c r="E1039" s="8" t="str">
        <f t="shared" si="550"/>
        <v>tho.nguyen</v>
      </c>
      <c r="F1039" s="8" t="str">
        <f>VLOOKUP(E1039,'DANH MỤC'!$F:$G,2,0)</f>
        <v>Nhóm 1</v>
      </c>
      <c r="G1039" s="8" t="str">
        <f t="shared" si="551"/>
        <v>KH0489</v>
      </c>
      <c r="H1039" t="str">
        <f>VLOOKUP(G1039,'DANH MỤC'!$I:$K,2,0)</f>
        <v>KH 0489</v>
      </c>
      <c r="I1039" t="str">
        <f>VLOOKUP(G1039,'DANH MỤC'!$I:$K,3,0)</f>
        <v>Kiên Giang</v>
      </c>
      <c r="J1039" s="8" t="s">
        <v>5940</v>
      </c>
      <c r="K1039" t="str">
        <f>VLOOKUP(J1039,'DANH MỤC'!$A$1:$B$19,2,0)</f>
        <v>Sản phẩm 0002</v>
      </c>
      <c r="L1039" s="9" t="s">
        <v>15</v>
      </c>
      <c r="M1039">
        <v>2</v>
      </c>
      <c r="N1039" s="3">
        <f>IF(LEFT(K1039,1)="S",VLOOKUP(K1039,'DANH MỤC'!$B:$D,2,0),VLOOKUP(K1039,'DANH MỤC'!$B:$D,3,0))</f>
        <v>2000000</v>
      </c>
      <c r="O1039">
        <v>100</v>
      </c>
      <c r="P1039" s="3">
        <f>N1039*O1039%*CSDL[[#This Row],[SỐ LƯỢNG]]</f>
        <v>4000000</v>
      </c>
      <c r="Q1039" s="3">
        <f t="shared" si="541"/>
        <v>0</v>
      </c>
    </row>
    <row r="1040" spans="1:17" x14ac:dyDescent="0.3">
      <c r="A1040" s="23" t="s">
        <v>510</v>
      </c>
      <c r="B1040" s="8" t="s">
        <v>510</v>
      </c>
      <c r="C1040" s="8">
        <v>6</v>
      </c>
      <c r="D1040" s="8" t="s">
        <v>544</v>
      </c>
      <c r="E1040" s="8" t="s">
        <v>13826</v>
      </c>
      <c r="F1040" s="8" t="str">
        <f>VLOOKUP(E1040,'DANH MỤC'!$F:$G,2,0)</f>
        <v>Nhóm 1</v>
      </c>
      <c r="G1040" s="8" t="s">
        <v>6522</v>
      </c>
      <c r="H1040" t="str">
        <f>VLOOKUP(G1040,'DANH MỤC'!$I:$K,2,0)</f>
        <v>KH 0489</v>
      </c>
      <c r="I1040" t="str">
        <f>VLOOKUP(G1040,'DANH MỤC'!$I:$K,3,0)</f>
        <v>Kiên Giang</v>
      </c>
      <c r="J1040" s="8" t="s">
        <v>19</v>
      </c>
      <c r="K1040" t="str">
        <f>VLOOKUP(J1040,'DANH MỤC'!$A$1:$B$19,2,0)</f>
        <v>Sản phẩm 0003</v>
      </c>
      <c r="L1040" s="9" t="s">
        <v>15</v>
      </c>
      <c r="M1040">
        <v>120</v>
      </c>
      <c r="N1040" s="3">
        <f>IF(LEFT(K1040,1)="S",VLOOKUP(K1040,'DANH MỤC'!$B:$D,2,0),VLOOKUP(K1040,'DANH MỤC'!$B:$D,3,0))</f>
        <v>2500000</v>
      </c>
      <c r="O1040">
        <v>25</v>
      </c>
      <c r="P1040" s="3">
        <f>N1040*O1040%*CSDL[[#This Row],[SỐ LƯỢNG]]</f>
        <v>75000000</v>
      </c>
      <c r="Q1040" s="3">
        <f t="shared" si="541"/>
        <v>225000000</v>
      </c>
    </row>
    <row r="1041" spans="1:17" x14ac:dyDescent="0.3">
      <c r="A1041" s="23" t="str">
        <f t="shared" ref="A1041:A1044" si="552">A1040</f>
        <v>12/06/2019</v>
      </c>
      <c r="B1041" s="8" t="str">
        <f t="shared" ref="B1041:B1044" si="553">B1040</f>
        <v>12/06/2019</v>
      </c>
      <c r="C1041" s="8">
        <v>6</v>
      </c>
      <c r="D1041" s="8" t="str">
        <f t="shared" ref="D1041:D1044" si="554">D1040</f>
        <v>DH14626</v>
      </c>
      <c r="E1041" s="8" t="str">
        <f t="shared" ref="E1041:E1044" si="555">E1040</f>
        <v>tho.nguyen</v>
      </c>
      <c r="F1041" s="8" t="str">
        <f>VLOOKUP(E1041,'DANH MỤC'!$F:$G,2,0)</f>
        <v>Nhóm 1</v>
      </c>
      <c r="G1041" s="8" t="str">
        <f t="shared" ref="G1041:G1044" si="556">G1040</f>
        <v>KH0489</v>
      </c>
      <c r="H1041" t="str">
        <f>VLOOKUP(G1041,'DANH MỤC'!$I:$K,2,0)</f>
        <v>KH 0489</v>
      </c>
      <c r="I1041" t="str">
        <f>VLOOKUP(G1041,'DANH MỤC'!$I:$K,3,0)</f>
        <v>Kiên Giang</v>
      </c>
      <c r="J1041" s="8" t="s">
        <v>14</v>
      </c>
      <c r="K1041" t="str">
        <f>VLOOKUP(J1041,'DANH MỤC'!$A$1:$B$19,2,0)</f>
        <v>Sản phẩm 0004</v>
      </c>
      <c r="L1041" s="9" t="s">
        <v>15</v>
      </c>
      <c r="M1041">
        <v>168</v>
      </c>
      <c r="N1041" s="3">
        <f>IF(LEFT(K1041,1)="S",VLOOKUP(K1041,'DANH MỤC'!$B:$D,2,0),VLOOKUP(K1041,'DANH MỤC'!$B:$D,3,0))</f>
        <v>3500000</v>
      </c>
      <c r="O1041">
        <v>25</v>
      </c>
      <c r="P1041" s="3">
        <f>N1041*O1041%*CSDL[[#This Row],[SỐ LƯỢNG]]</f>
        <v>147000000</v>
      </c>
      <c r="Q1041" s="3">
        <f t="shared" si="541"/>
        <v>441000000</v>
      </c>
    </row>
    <row r="1042" spans="1:17" x14ac:dyDescent="0.3">
      <c r="A1042" s="23" t="str">
        <f t="shared" si="552"/>
        <v>12/06/2019</v>
      </c>
      <c r="B1042" s="8" t="str">
        <f t="shared" si="553"/>
        <v>12/06/2019</v>
      </c>
      <c r="C1042" s="8">
        <v>6</v>
      </c>
      <c r="D1042" s="8" t="str">
        <f t="shared" si="554"/>
        <v>DH14626</v>
      </c>
      <c r="E1042" s="8" t="str">
        <f t="shared" si="555"/>
        <v>tho.nguyen</v>
      </c>
      <c r="F1042" s="8" t="str">
        <f>VLOOKUP(E1042,'DANH MỤC'!$F:$G,2,0)</f>
        <v>Nhóm 1</v>
      </c>
      <c r="G1042" s="8" t="str">
        <f t="shared" si="556"/>
        <v>KH0489</v>
      </c>
      <c r="H1042" t="str">
        <f>VLOOKUP(G1042,'DANH MỤC'!$I:$K,2,0)</f>
        <v>KH 0489</v>
      </c>
      <c r="I1042" t="str">
        <f>VLOOKUP(G1042,'DANH MỤC'!$I:$K,3,0)</f>
        <v>Kiên Giang</v>
      </c>
      <c r="J1042" s="8" t="s">
        <v>5939</v>
      </c>
      <c r="K1042" t="str">
        <f>VLOOKUP(J1042,'DANH MỤC'!$A$1:$B$19,2,0)</f>
        <v>Sản phẩm 0001</v>
      </c>
      <c r="L1042" s="9" t="s">
        <v>15</v>
      </c>
      <c r="M1042">
        <v>24</v>
      </c>
      <c r="N1042" s="3">
        <f>IF(LEFT(K1042,1)="S",VLOOKUP(K1042,'DANH MỤC'!$B:$D,2,0),VLOOKUP(K1042,'DANH MỤC'!$B:$D,3,0))</f>
        <v>3000000</v>
      </c>
      <c r="O1042">
        <v>25</v>
      </c>
      <c r="P1042" s="3">
        <f>N1042*O1042%*CSDL[[#This Row],[SỐ LƯỢNG]]</f>
        <v>18000000</v>
      </c>
      <c r="Q1042" s="3">
        <f t="shared" si="541"/>
        <v>54000000</v>
      </c>
    </row>
    <row r="1043" spans="1:17" x14ac:dyDescent="0.3">
      <c r="A1043" s="23" t="str">
        <f t="shared" si="552"/>
        <v>12/06/2019</v>
      </c>
      <c r="B1043" s="8" t="str">
        <f t="shared" si="553"/>
        <v>12/06/2019</v>
      </c>
      <c r="C1043" s="8">
        <v>6</v>
      </c>
      <c r="D1043" s="8" t="str">
        <f t="shared" si="554"/>
        <v>DH14626</v>
      </c>
      <c r="E1043" s="8" t="str">
        <f t="shared" si="555"/>
        <v>tho.nguyen</v>
      </c>
      <c r="F1043" s="8" t="str">
        <f>VLOOKUP(E1043,'DANH MỤC'!$F:$G,2,0)</f>
        <v>Nhóm 1</v>
      </c>
      <c r="G1043" s="8" t="str">
        <f t="shared" si="556"/>
        <v>KH0489</v>
      </c>
      <c r="H1043" t="str">
        <f>VLOOKUP(G1043,'DANH MỤC'!$I:$K,2,0)</f>
        <v>KH 0489</v>
      </c>
      <c r="I1043" t="str">
        <f>VLOOKUP(G1043,'DANH MỤC'!$I:$K,3,0)</f>
        <v>Kiên Giang</v>
      </c>
      <c r="J1043" s="8" t="s">
        <v>14</v>
      </c>
      <c r="K1043" t="str">
        <f>VLOOKUP(J1043,'DANH MỤC'!$A$1:$B$19,2,0)</f>
        <v>Sản phẩm 0004</v>
      </c>
      <c r="L1043" s="9" t="s">
        <v>15</v>
      </c>
      <c r="M1043">
        <v>48</v>
      </c>
      <c r="N1043" s="3">
        <f>IF(LEFT(K1043,1)="S",VLOOKUP(K1043,'DANH MỤC'!$B:$D,2,0),VLOOKUP(K1043,'DANH MỤC'!$B:$D,3,0))</f>
        <v>3500000</v>
      </c>
      <c r="O1043">
        <v>100</v>
      </c>
      <c r="P1043" s="3">
        <f>N1043*O1043%*CSDL[[#This Row],[SỐ LƯỢNG]]</f>
        <v>168000000</v>
      </c>
      <c r="Q1043" s="3">
        <f t="shared" si="541"/>
        <v>0</v>
      </c>
    </row>
    <row r="1044" spans="1:17" x14ac:dyDescent="0.3">
      <c r="A1044" s="23" t="str">
        <f t="shared" si="552"/>
        <v>12/06/2019</v>
      </c>
      <c r="B1044" s="8" t="str">
        <f t="shared" si="553"/>
        <v>12/06/2019</v>
      </c>
      <c r="C1044" s="8">
        <v>6</v>
      </c>
      <c r="D1044" s="8" t="str">
        <f t="shared" si="554"/>
        <v>DH14626</v>
      </c>
      <c r="E1044" s="8" t="str">
        <f t="shared" si="555"/>
        <v>tho.nguyen</v>
      </c>
      <c r="F1044" s="8" t="str">
        <f>VLOOKUP(E1044,'DANH MỤC'!$F:$G,2,0)</f>
        <v>Nhóm 1</v>
      </c>
      <c r="G1044" s="8" t="str">
        <f t="shared" si="556"/>
        <v>KH0489</v>
      </c>
      <c r="H1044" t="str">
        <f>VLOOKUP(G1044,'DANH MỤC'!$I:$K,2,0)</f>
        <v>KH 0489</v>
      </c>
      <c r="I1044" t="str">
        <f>VLOOKUP(G1044,'DANH MỤC'!$I:$K,3,0)</f>
        <v>Kiên Giang</v>
      </c>
      <c r="J1044" s="8" t="s">
        <v>5939</v>
      </c>
      <c r="K1044" t="str">
        <f>VLOOKUP(J1044,'DANH MỤC'!$A$1:$B$19,2,0)</f>
        <v>Sản phẩm 0001</v>
      </c>
      <c r="L1044" s="9" t="s">
        <v>15</v>
      </c>
      <c r="M1044">
        <v>4</v>
      </c>
      <c r="N1044" s="3">
        <f>IF(LEFT(K1044,1)="S",VLOOKUP(K1044,'DANH MỤC'!$B:$D,2,0),VLOOKUP(K1044,'DANH MỤC'!$B:$D,3,0))</f>
        <v>3000000</v>
      </c>
      <c r="O1044">
        <v>100</v>
      </c>
      <c r="P1044" s="3">
        <f>N1044*O1044%*CSDL[[#This Row],[SỐ LƯỢNG]]</f>
        <v>12000000</v>
      </c>
      <c r="Q1044" s="3">
        <f t="shared" si="541"/>
        <v>0</v>
      </c>
    </row>
    <row r="1045" spans="1:17" x14ac:dyDescent="0.3">
      <c r="A1045" s="23" t="s">
        <v>510</v>
      </c>
      <c r="B1045" s="8" t="s">
        <v>510</v>
      </c>
      <c r="C1045" s="8">
        <v>6</v>
      </c>
      <c r="D1045" s="8" t="s">
        <v>545</v>
      </c>
      <c r="E1045" s="8" t="s">
        <v>13825</v>
      </c>
      <c r="F1045" s="8" t="str">
        <f>VLOOKUP(E1045,'DANH MỤC'!$F:$G,2,0)</f>
        <v>Nhóm 1</v>
      </c>
      <c r="G1045" s="8" t="s">
        <v>6523</v>
      </c>
      <c r="H1045" t="str">
        <f>VLOOKUP(G1045,'DANH MỤC'!$I:$K,2,0)</f>
        <v>KH 0490</v>
      </c>
      <c r="I1045" t="str">
        <f>VLOOKUP(G1045,'DANH MỤC'!$I:$K,3,0)</f>
        <v>Bắc Giang</v>
      </c>
      <c r="J1045" s="8" t="s">
        <v>5940</v>
      </c>
      <c r="K1045" t="str">
        <f>VLOOKUP(J1045,'DANH MỤC'!$A$1:$B$19,2,0)</f>
        <v>Sản phẩm 0002</v>
      </c>
      <c r="L1045" s="9" t="s">
        <v>15</v>
      </c>
      <c r="M1045">
        <v>5</v>
      </c>
      <c r="N1045" s="3">
        <f>IF(LEFT(K1045,1)="S",VLOOKUP(K1045,'DANH MỤC'!$B:$D,2,0),VLOOKUP(K1045,'DANH MỤC'!$B:$D,3,0))</f>
        <v>2000000</v>
      </c>
      <c r="O1045">
        <v>20</v>
      </c>
      <c r="P1045" s="3">
        <f>N1045*O1045%*CSDL[[#This Row],[SỐ LƯỢNG]]</f>
        <v>2000000</v>
      </c>
      <c r="Q1045" s="3">
        <f t="shared" si="541"/>
        <v>8000000</v>
      </c>
    </row>
    <row r="1046" spans="1:17" x14ac:dyDescent="0.3">
      <c r="A1046" s="23" t="str">
        <f t="shared" ref="A1046:A1048" si="557">A1045</f>
        <v>12/06/2019</v>
      </c>
      <c r="B1046" s="8" t="str">
        <f t="shared" ref="B1046:B1048" si="558">B1045</f>
        <v>12/06/2019</v>
      </c>
      <c r="C1046" s="8">
        <v>6</v>
      </c>
      <c r="D1046" s="8" t="str">
        <f t="shared" ref="D1046:D1048" si="559">D1045</f>
        <v>DH14625</v>
      </c>
      <c r="E1046" s="8" t="str">
        <f t="shared" ref="E1046:E1048" si="560">E1045</f>
        <v>ha.pham</v>
      </c>
      <c r="F1046" s="8" t="str">
        <f>VLOOKUP(E1046,'DANH MỤC'!$F:$G,2,0)</f>
        <v>Nhóm 1</v>
      </c>
      <c r="G1046" s="8" t="str">
        <f t="shared" ref="G1046:G1048" si="561">G1045</f>
        <v>KH0490</v>
      </c>
      <c r="H1046" t="str">
        <f>VLOOKUP(G1046,'DANH MỤC'!$I:$K,2,0)</f>
        <v>KH 0490</v>
      </c>
      <c r="I1046" t="str">
        <f>VLOOKUP(G1046,'DANH MỤC'!$I:$K,3,0)</f>
        <v>Bắc Giang</v>
      </c>
      <c r="J1046" s="8" t="s">
        <v>5939</v>
      </c>
      <c r="K1046" t="str">
        <f>VLOOKUP(J1046,'DANH MỤC'!$A$1:$B$19,2,0)</f>
        <v>Sản phẩm 0001</v>
      </c>
      <c r="L1046" s="9" t="s">
        <v>15</v>
      </c>
      <c r="M1046">
        <v>10</v>
      </c>
      <c r="N1046" s="3">
        <f>IF(LEFT(K1046,1)="S",VLOOKUP(K1046,'DANH MỤC'!$B:$D,2,0),VLOOKUP(K1046,'DANH MỤC'!$B:$D,3,0))</f>
        <v>3000000</v>
      </c>
      <c r="O1046">
        <v>20</v>
      </c>
      <c r="P1046" s="3">
        <f>N1046*O1046%*CSDL[[#This Row],[SỐ LƯỢNG]]</f>
        <v>6000000</v>
      </c>
      <c r="Q1046" s="3">
        <f t="shared" si="541"/>
        <v>24000000</v>
      </c>
    </row>
    <row r="1047" spans="1:17" x14ac:dyDescent="0.3">
      <c r="A1047" s="23" t="str">
        <f t="shared" si="557"/>
        <v>12/06/2019</v>
      </c>
      <c r="B1047" s="8" t="str">
        <f t="shared" si="558"/>
        <v>12/06/2019</v>
      </c>
      <c r="C1047" s="8">
        <v>6</v>
      </c>
      <c r="D1047" s="8" t="str">
        <f t="shared" si="559"/>
        <v>DH14625</v>
      </c>
      <c r="E1047" s="8" t="str">
        <f t="shared" si="560"/>
        <v>ha.pham</v>
      </c>
      <c r="F1047" s="8" t="str">
        <f>VLOOKUP(E1047,'DANH MỤC'!$F:$G,2,0)</f>
        <v>Nhóm 1</v>
      </c>
      <c r="G1047" s="8" t="str">
        <f t="shared" si="561"/>
        <v>KH0490</v>
      </c>
      <c r="H1047" t="str">
        <f>VLOOKUP(G1047,'DANH MỤC'!$I:$K,2,0)</f>
        <v>KH 0490</v>
      </c>
      <c r="I1047" t="str">
        <f>VLOOKUP(G1047,'DANH MỤC'!$I:$K,3,0)</f>
        <v>Bắc Giang</v>
      </c>
      <c r="J1047" s="8" t="s">
        <v>5940</v>
      </c>
      <c r="K1047" t="str">
        <f>VLOOKUP(J1047,'DANH MỤC'!$A$1:$B$19,2,0)</f>
        <v>Sản phẩm 0002</v>
      </c>
      <c r="L1047" s="9" t="s">
        <v>15</v>
      </c>
      <c r="M1047">
        <v>1</v>
      </c>
      <c r="N1047" s="3">
        <f>IF(LEFT(K1047,1)="S",VLOOKUP(K1047,'DANH MỤC'!$B:$D,2,0),VLOOKUP(K1047,'DANH MỤC'!$B:$D,3,0))</f>
        <v>2000000</v>
      </c>
      <c r="O1047">
        <v>100</v>
      </c>
      <c r="P1047" s="3">
        <f>N1047*O1047%*CSDL[[#This Row],[SỐ LƯỢNG]]</f>
        <v>2000000</v>
      </c>
      <c r="Q1047" s="3">
        <f t="shared" si="541"/>
        <v>0</v>
      </c>
    </row>
    <row r="1048" spans="1:17" x14ac:dyDescent="0.3">
      <c r="A1048" s="23" t="str">
        <f t="shared" si="557"/>
        <v>12/06/2019</v>
      </c>
      <c r="B1048" s="8" t="str">
        <f t="shared" si="558"/>
        <v>12/06/2019</v>
      </c>
      <c r="C1048" s="8">
        <v>6</v>
      </c>
      <c r="D1048" s="8" t="str">
        <f t="shared" si="559"/>
        <v>DH14625</v>
      </c>
      <c r="E1048" s="8" t="str">
        <f t="shared" si="560"/>
        <v>ha.pham</v>
      </c>
      <c r="F1048" s="8" t="str">
        <f>VLOOKUP(E1048,'DANH MỤC'!$F:$G,2,0)</f>
        <v>Nhóm 1</v>
      </c>
      <c r="G1048" s="8" t="str">
        <f t="shared" si="561"/>
        <v>KH0490</v>
      </c>
      <c r="H1048" t="str">
        <f>VLOOKUP(G1048,'DANH MỤC'!$I:$K,2,0)</f>
        <v>KH 0490</v>
      </c>
      <c r="I1048" t="str">
        <f>VLOOKUP(G1048,'DANH MỤC'!$I:$K,3,0)</f>
        <v>Bắc Giang</v>
      </c>
      <c r="J1048" s="8" t="s">
        <v>5939</v>
      </c>
      <c r="K1048" t="str">
        <f>VLOOKUP(J1048,'DANH MỤC'!$A$1:$B$19,2,0)</f>
        <v>Sản phẩm 0001</v>
      </c>
      <c r="L1048" s="9" t="s">
        <v>15</v>
      </c>
      <c r="M1048">
        <v>2</v>
      </c>
      <c r="N1048" s="3">
        <f>IF(LEFT(K1048,1)="S",VLOOKUP(K1048,'DANH MỤC'!$B:$D,2,0),VLOOKUP(K1048,'DANH MỤC'!$B:$D,3,0))</f>
        <v>3000000</v>
      </c>
      <c r="O1048">
        <v>100</v>
      </c>
      <c r="P1048" s="3">
        <f>N1048*O1048%*CSDL[[#This Row],[SỐ LƯỢNG]]</f>
        <v>6000000</v>
      </c>
      <c r="Q1048" s="3">
        <f t="shared" si="541"/>
        <v>0</v>
      </c>
    </row>
    <row r="1049" spans="1:17" x14ac:dyDescent="0.3">
      <c r="A1049" s="23" t="s">
        <v>510</v>
      </c>
      <c r="B1049" s="8" t="s">
        <v>510</v>
      </c>
      <c r="C1049" s="8">
        <v>6</v>
      </c>
      <c r="D1049" s="8" t="s">
        <v>546</v>
      </c>
      <c r="E1049" s="8" t="s">
        <v>13831</v>
      </c>
      <c r="F1049" s="8" t="str">
        <f>VLOOKUP(E1049,'DANH MỤC'!$F:$G,2,0)</f>
        <v>Nhóm 2</v>
      </c>
      <c r="G1049" s="8" t="s">
        <v>6524</v>
      </c>
      <c r="H1049" t="str">
        <f>VLOOKUP(G1049,'DANH MỤC'!$I:$K,2,0)</f>
        <v>KH 0491</v>
      </c>
      <c r="I1049" t="str">
        <f>VLOOKUP(G1049,'DANH MỤC'!$I:$K,3,0)</f>
        <v>Hà Nội</v>
      </c>
      <c r="J1049" s="8" t="s">
        <v>5939</v>
      </c>
      <c r="K1049" t="str">
        <f>VLOOKUP(J1049,'DANH MỤC'!$A$1:$B$19,2,0)</f>
        <v>Sản phẩm 0001</v>
      </c>
      <c r="L1049" s="9" t="s">
        <v>15</v>
      </c>
      <c r="M1049">
        <v>2</v>
      </c>
      <c r="N1049" s="3">
        <f>IF(LEFT(K1049,1)="S",VLOOKUP(K1049,'DANH MỤC'!$B:$D,2,0),VLOOKUP(K1049,'DANH MỤC'!$B:$D,3,0))</f>
        <v>3000000</v>
      </c>
      <c r="O1049">
        <v>5</v>
      </c>
      <c r="P1049" s="3">
        <f>N1049*O1049%*CSDL[[#This Row],[SỐ LƯỢNG]]</f>
        <v>300000</v>
      </c>
      <c r="Q1049" s="3">
        <f t="shared" si="541"/>
        <v>5700000</v>
      </c>
    </row>
    <row r="1050" spans="1:17" x14ac:dyDescent="0.3">
      <c r="A1050" s="23" t="str">
        <f t="shared" ref="A1050:A1051" si="562">A1049</f>
        <v>12/06/2019</v>
      </c>
      <c r="B1050" s="8" t="str">
        <f t="shared" ref="B1050:B1051" si="563">B1049</f>
        <v>12/06/2019</v>
      </c>
      <c r="C1050" s="8">
        <v>6</v>
      </c>
      <c r="D1050" s="8" t="str">
        <f t="shared" ref="D1050:D1051" si="564">D1049</f>
        <v>DH14624</v>
      </c>
      <c r="E1050" s="8" t="str">
        <f t="shared" ref="E1050:E1051" si="565">E1049</f>
        <v>huyen.thanh</v>
      </c>
      <c r="F1050" s="8" t="str">
        <f>VLOOKUP(E1050,'DANH MỤC'!$F:$G,2,0)</f>
        <v>Nhóm 2</v>
      </c>
      <c r="G1050" s="8" t="str">
        <f t="shared" ref="G1050:G1051" si="566">G1049</f>
        <v>KH0491</v>
      </c>
      <c r="H1050" t="str">
        <f>VLOOKUP(G1050,'DANH MỤC'!$I:$K,2,0)</f>
        <v>KH 0491</v>
      </c>
      <c r="I1050" t="str">
        <f>VLOOKUP(G1050,'DANH MỤC'!$I:$K,3,0)</f>
        <v>Hà Nội</v>
      </c>
      <c r="J1050" s="8" t="s">
        <v>5940</v>
      </c>
      <c r="K1050" t="str">
        <f>VLOOKUP(J1050,'DANH MỤC'!$A$1:$B$19,2,0)</f>
        <v>Sản phẩm 0002</v>
      </c>
      <c r="L1050" s="9" t="s">
        <v>15</v>
      </c>
      <c r="M1050">
        <v>1</v>
      </c>
      <c r="N1050" s="3">
        <f>IF(LEFT(K1050,1)="S",VLOOKUP(K1050,'DANH MỤC'!$B:$D,2,0),VLOOKUP(K1050,'DANH MỤC'!$B:$D,3,0))</f>
        <v>2000000</v>
      </c>
      <c r="O1050">
        <v>5</v>
      </c>
      <c r="P1050" s="3">
        <f>N1050*O1050%*CSDL[[#This Row],[SỐ LƯỢNG]]</f>
        <v>100000</v>
      </c>
      <c r="Q1050" s="3">
        <f t="shared" si="541"/>
        <v>1900000</v>
      </c>
    </row>
    <row r="1051" spans="1:17" x14ac:dyDescent="0.3">
      <c r="A1051" s="23" t="str">
        <f t="shared" si="562"/>
        <v>12/06/2019</v>
      </c>
      <c r="B1051" s="8" t="str">
        <f t="shared" si="563"/>
        <v>12/06/2019</v>
      </c>
      <c r="C1051" s="8">
        <v>6</v>
      </c>
      <c r="D1051" s="8" t="str">
        <f t="shared" si="564"/>
        <v>DH14624</v>
      </c>
      <c r="E1051" s="8" t="str">
        <f t="shared" si="565"/>
        <v>huyen.thanh</v>
      </c>
      <c r="F1051" s="8" t="str">
        <f>VLOOKUP(E1051,'DANH MỤC'!$F:$G,2,0)</f>
        <v>Nhóm 2</v>
      </c>
      <c r="G1051" s="8" t="str">
        <f t="shared" si="566"/>
        <v>KH0491</v>
      </c>
      <c r="H1051" t="str">
        <f>VLOOKUP(G1051,'DANH MỤC'!$I:$K,2,0)</f>
        <v>KH 0491</v>
      </c>
      <c r="I1051" t="str">
        <f>VLOOKUP(G1051,'DANH MỤC'!$I:$K,3,0)</f>
        <v>Hà Nội</v>
      </c>
      <c r="J1051" s="8" t="s">
        <v>5946</v>
      </c>
      <c r="K1051" t="str">
        <f>VLOOKUP(J1051,'DANH MỤC'!$A$1:$B$19,2,0)</f>
        <v>Hàng tặng 0003</v>
      </c>
      <c r="L1051" s="9" t="s">
        <v>46</v>
      </c>
      <c r="M1051">
        <v>1</v>
      </c>
      <c r="N1051" s="3">
        <f>IF(LEFT(K1051,1)="S",VLOOKUP(K1051,'DANH MỤC'!$B:$D,2,0),VLOOKUP(K1051,'DANH MỤC'!$B:$D,3,0))</f>
        <v>300000</v>
      </c>
      <c r="O1051">
        <v>0</v>
      </c>
      <c r="P1051" s="3">
        <f>N1051*O1051%*CSDL[[#This Row],[SỐ LƯỢNG]]</f>
        <v>0</v>
      </c>
      <c r="Q1051" s="3">
        <f t="shared" si="541"/>
        <v>300000</v>
      </c>
    </row>
    <row r="1052" spans="1:17" x14ac:dyDescent="0.3">
      <c r="A1052" s="23" t="s">
        <v>510</v>
      </c>
      <c r="B1052" s="8" t="s">
        <v>510</v>
      </c>
      <c r="C1052" s="8">
        <v>6</v>
      </c>
      <c r="D1052" s="8" t="s">
        <v>547</v>
      </c>
      <c r="E1052" s="8" t="s">
        <v>13821</v>
      </c>
      <c r="F1052" s="8" t="str">
        <f>VLOOKUP(E1052,'DANH MỤC'!$F:$G,2,0)</f>
        <v>Nhóm 1</v>
      </c>
      <c r="G1052" s="8" t="s">
        <v>6525</v>
      </c>
      <c r="H1052" t="str">
        <f>VLOOKUP(G1052,'DANH MỤC'!$I:$K,2,0)</f>
        <v>KH 0492</v>
      </c>
      <c r="I1052" t="str">
        <f>VLOOKUP(G1052,'DANH MỤC'!$I:$K,3,0)</f>
        <v>Kon Tum</v>
      </c>
      <c r="J1052" s="8" t="s">
        <v>14</v>
      </c>
      <c r="K1052" t="str">
        <f>VLOOKUP(J1052,'DANH MỤC'!$A$1:$B$19,2,0)</f>
        <v>Sản phẩm 0004</v>
      </c>
      <c r="L1052" s="9" t="s">
        <v>15</v>
      </c>
      <c r="M1052">
        <v>1</v>
      </c>
      <c r="N1052" s="3">
        <f>IF(LEFT(K1052,1)="S",VLOOKUP(K1052,'DANH MỤC'!$B:$D,2,0),VLOOKUP(K1052,'DANH MỤC'!$B:$D,3,0))</f>
        <v>3500000</v>
      </c>
      <c r="O1052">
        <v>5</v>
      </c>
      <c r="P1052" s="3">
        <f>N1052*O1052%*CSDL[[#This Row],[SỐ LƯỢNG]]</f>
        <v>175000</v>
      </c>
      <c r="Q1052" s="3">
        <f t="shared" si="541"/>
        <v>3325000</v>
      </c>
    </row>
    <row r="1053" spans="1:17" x14ac:dyDescent="0.3">
      <c r="A1053" s="23" t="s">
        <v>510</v>
      </c>
      <c r="B1053" s="8" t="s">
        <v>510</v>
      </c>
      <c r="C1053" s="8">
        <v>6</v>
      </c>
      <c r="D1053" s="8" t="s">
        <v>548</v>
      </c>
      <c r="E1053" s="8" t="s">
        <v>13821</v>
      </c>
      <c r="F1053" s="8" t="str">
        <f>VLOOKUP(E1053,'DANH MỤC'!$F:$G,2,0)</f>
        <v>Nhóm 1</v>
      </c>
      <c r="G1053" s="8" t="s">
        <v>6526</v>
      </c>
      <c r="H1053" t="str">
        <f>VLOOKUP(G1053,'DANH MỤC'!$I:$K,2,0)</f>
        <v>KH 0493</v>
      </c>
      <c r="I1053" t="str">
        <f>VLOOKUP(G1053,'DANH MỤC'!$I:$K,3,0)</f>
        <v>Bình Phước</v>
      </c>
      <c r="J1053" s="8" t="s">
        <v>5940</v>
      </c>
      <c r="K1053" t="str">
        <f>VLOOKUP(J1053,'DANH MỤC'!$A$1:$B$19,2,0)</f>
        <v>Sản phẩm 0002</v>
      </c>
      <c r="L1053" s="9" t="s">
        <v>15</v>
      </c>
      <c r="M1053">
        <v>1</v>
      </c>
      <c r="N1053" s="3">
        <f>IF(LEFT(K1053,1)="S",VLOOKUP(K1053,'DANH MỤC'!$B:$D,2,0),VLOOKUP(K1053,'DANH MỤC'!$B:$D,3,0))</f>
        <v>2000000</v>
      </c>
      <c r="O1053">
        <v>10</v>
      </c>
      <c r="P1053" s="3">
        <f>N1053*O1053%*CSDL[[#This Row],[SỐ LƯỢNG]]</f>
        <v>200000</v>
      </c>
      <c r="Q1053" s="3">
        <f t="shared" si="541"/>
        <v>1800000</v>
      </c>
    </row>
    <row r="1054" spans="1:17" x14ac:dyDescent="0.3">
      <c r="A1054" s="23" t="s">
        <v>510</v>
      </c>
      <c r="B1054" s="8" t="s">
        <v>510</v>
      </c>
      <c r="C1054" s="8">
        <v>6</v>
      </c>
      <c r="D1054" s="8" t="s">
        <v>549</v>
      </c>
      <c r="E1054" s="8" t="s">
        <v>13821</v>
      </c>
      <c r="F1054" s="8" t="str">
        <f>VLOOKUP(E1054,'DANH MỤC'!$F:$G,2,0)</f>
        <v>Nhóm 1</v>
      </c>
      <c r="G1054" s="8" t="s">
        <v>6527</v>
      </c>
      <c r="H1054" t="str">
        <f>VLOOKUP(G1054,'DANH MỤC'!$I:$K,2,0)</f>
        <v>KH 0494</v>
      </c>
      <c r="I1054" t="str">
        <f>VLOOKUP(G1054,'DANH MỤC'!$I:$K,3,0)</f>
        <v>Trà Vinh</v>
      </c>
      <c r="J1054" s="8" t="s">
        <v>19</v>
      </c>
      <c r="K1054" t="str">
        <f>VLOOKUP(J1054,'DANH MỤC'!$A$1:$B$19,2,0)</f>
        <v>Sản phẩm 0003</v>
      </c>
      <c r="L1054" s="9" t="s">
        <v>15</v>
      </c>
      <c r="M1054">
        <v>1</v>
      </c>
      <c r="N1054" s="3">
        <f>IF(LEFT(K1054,1)="S",VLOOKUP(K1054,'DANH MỤC'!$B:$D,2,0),VLOOKUP(K1054,'DANH MỤC'!$B:$D,3,0))</f>
        <v>2500000</v>
      </c>
      <c r="O1054">
        <v>0</v>
      </c>
      <c r="P1054" s="3">
        <f>N1054*O1054%*CSDL[[#This Row],[SỐ LƯỢNG]]</f>
        <v>0</v>
      </c>
      <c r="Q1054" s="3">
        <f t="shared" si="541"/>
        <v>2500000</v>
      </c>
    </row>
    <row r="1055" spans="1:17" x14ac:dyDescent="0.3">
      <c r="A1055" s="23" t="str">
        <f t="shared" ref="A1055:A1056" si="567">A1054</f>
        <v>12/06/2019</v>
      </c>
      <c r="B1055" s="8" t="str">
        <f t="shared" ref="B1055:B1056" si="568">B1054</f>
        <v>12/06/2019</v>
      </c>
      <c r="C1055" s="8">
        <v>6</v>
      </c>
      <c r="D1055" s="8" t="str">
        <f t="shared" ref="D1055:D1056" si="569">D1054</f>
        <v>DH14621</v>
      </c>
      <c r="E1055" s="8" t="str">
        <f t="shared" ref="E1055:E1056" si="570">E1054</f>
        <v>thu.le</v>
      </c>
      <c r="F1055" s="8" t="str">
        <f>VLOOKUP(E1055,'DANH MỤC'!$F:$G,2,0)</f>
        <v>Nhóm 1</v>
      </c>
      <c r="G1055" s="8" t="str">
        <f t="shared" ref="G1055:G1056" si="571">G1054</f>
        <v>KH0494</v>
      </c>
      <c r="H1055" t="str">
        <f>VLOOKUP(G1055,'DANH MỤC'!$I:$K,2,0)</f>
        <v>KH 0494</v>
      </c>
      <c r="I1055" t="str">
        <f>VLOOKUP(G1055,'DANH MỤC'!$I:$K,3,0)</f>
        <v>Trà Vinh</v>
      </c>
      <c r="J1055" s="8" t="s">
        <v>14</v>
      </c>
      <c r="K1055" t="str">
        <f>VLOOKUP(J1055,'DANH MỤC'!$A$1:$B$19,2,0)</f>
        <v>Sản phẩm 0004</v>
      </c>
      <c r="L1055" s="9" t="s">
        <v>15</v>
      </c>
      <c r="M1055">
        <v>1</v>
      </c>
      <c r="N1055" s="3">
        <f>IF(LEFT(K1055,1)="S",VLOOKUP(K1055,'DANH MỤC'!$B:$D,2,0),VLOOKUP(K1055,'DANH MỤC'!$B:$D,3,0))</f>
        <v>3500000</v>
      </c>
      <c r="O1055">
        <v>0</v>
      </c>
      <c r="P1055" s="3">
        <f>N1055*O1055%*CSDL[[#This Row],[SỐ LƯỢNG]]</f>
        <v>0</v>
      </c>
      <c r="Q1055" s="3">
        <f t="shared" si="541"/>
        <v>3500000</v>
      </c>
    </row>
    <row r="1056" spans="1:17" x14ac:dyDescent="0.3">
      <c r="A1056" s="23" t="str">
        <f t="shared" si="567"/>
        <v>12/06/2019</v>
      </c>
      <c r="B1056" s="8" t="str">
        <f t="shared" si="568"/>
        <v>12/06/2019</v>
      </c>
      <c r="C1056" s="8">
        <v>6</v>
      </c>
      <c r="D1056" s="8" t="str">
        <f t="shared" si="569"/>
        <v>DH14621</v>
      </c>
      <c r="E1056" s="8" t="str">
        <f t="shared" si="570"/>
        <v>thu.le</v>
      </c>
      <c r="F1056" s="8" t="str">
        <f>VLOOKUP(E1056,'DANH MỤC'!$F:$G,2,0)</f>
        <v>Nhóm 1</v>
      </c>
      <c r="G1056" s="8" t="str">
        <f t="shared" si="571"/>
        <v>KH0494</v>
      </c>
      <c r="H1056" t="str">
        <f>VLOOKUP(G1056,'DANH MỤC'!$I:$K,2,0)</f>
        <v>KH 0494</v>
      </c>
      <c r="I1056" t="str">
        <f>VLOOKUP(G1056,'DANH MỤC'!$I:$K,3,0)</f>
        <v>Trà Vinh</v>
      </c>
      <c r="J1056" s="8" t="s">
        <v>5944</v>
      </c>
      <c r="K1056" t="str">
        <f>VLOOKUP(J1056,'DANH MỤC'!$A$1:$B$19,2,0)</f>
        <v>Hàng tặng 0001</v>
      </c>
      <c r="L1056" s="9" t="s">
        <v>24</v>
      </c>
      <c r="M1056">
        <v>1</v>
      </c>
      <c r="N1056" s="3">
        <f>IF(LEFT(K1056,1)="S",VLOOKUP(K1056,'DANH MỤC'!$B:$D,2,0),VLOOKUP(K1056,'DANH MỤC'!$B:$D,3,0))</f>
        <v>200000</v>
      </c>
      <c r="O1056">
        <v>100</v>
      </c>
      <c r="P1056" s="3">
        <f>N1056*O1056%*CSDL[[#This Row],[SỐ LƯỢNG]]</f>
        <v>200000</v>
      </c>
      <c r="Q1056" s="3">
        <f t="shared" si="541"/>
        <v>0</v>
      </c>
    </row>
    <row r="1057" spans="1:17" x14ac:dyDescent="0.3">
      <c r="A1057" s="23" t="s">
        <v>510</v>
      </c>
      <c r="B1057" s="8" t="s">
        <v>510</v>
      </c>
      <c r="C1057" s="8">
        <v>6</v>
      </c>
      <c r="D1057" s="8" t="s">
        <v>550</v>
      </c>
      <c r="E1057" s="8" t="s">
        <v>13830</v>
      </c>
      <c r="F1057" s="8" t="str">
        <f>VLOOKUP(E1057,'DANH MỤC'!$F:$G,2,0)</f>
        <v>Nhóm 2</v>
      </c>
      <c r="G1057" s="8" t="s">
        <v>6528</v>
      </c>
      <c r="H1057" t="str">
        <f>VLOOKUP(G1057,'DANH MỤC'!$I:$K,2,0)</f>
        <v>KH 0495</v>
      </c>
      <c r="I1057" t="str">
        <f>VLOOKUP(G1057,'DANH MỤC'!$I:$K,3,0)</f>
        <v>Điện Biên</v>
      </c>
      <c r="J1057" s="8" t="s">
        <v>19</v>
      </c>
      <c r="K1057" t="str">
        <f>VLOOKUP(J1057,'DANH MỤC'!$A$1:$B$19,2,0)</f>
        <v>Sản phẩm 0003</v>
      </c>
      <c r="L1057" s="9" t="s">
        <v>15</v>
      </c>
      <c r="M1057">
        <v>1</v>
      </c>
      <c r="N1057" s="3">
        <f>IF(LEFT(K1057,1)="S",VLOOKUP(K1057,'DANH MỤC'!$B:$D,2,0),VLOOKUP(K1057,'DANH MỤC'!$B:$D,3,0))</f>
        <v>2500000</v>
      </c>
      <c r="O1057">
        <v>20</v>
      </c>
      <c r="P1057" s="3">
        <f>N1057*O1057%*CSDL[[#This Row],[SỐ LƯỢNG]]</f>
        <v>500000</v>
      </c>
      <c r="Q1057" s="3">
        <f t="shared" si="541"/>
        <v>2000000</v>
      </c>
    </row>
    <row r="1058" spans="1:17" x14ac:dyDescent="0.3">
      <c r="A1058" s="23" t="s">
        <v>510</v>
      </c>
      <c r="B1058" s="8" t="s">
        <v>510</v>
      </c>
      <c r="C1058" s="8">
        <v>6</v>
      </c>
      <c r="D1058" s="8" t="s">
        <v>551</v>
      </c>
      <c r="E1058" s="8" t="s">
        <v>13814</v>
      </c>
      <c r="F1058" s="8" t="str">
        <f>VLOOKUP(E1058,'DANH MỤC'!$F:$G,2,0)</f>
        <v>Nhóm 1</v>
      </c>
      <c r="G1058" s="8" t="s">
        <v>6529</v>
      </c>
      <c r="H1058" t="str">
        <f>VLOOKUP(G1058,'DANH MỤC'!$I:$K,2,0)</f>
        <v>KH 0496</v>
      </c>
      <c r="I1058" t="str">
        <f>VLOOKUP(G1058,'DANH MỤC'!$I:$K,3,0)</f>
        <v>Hà Nội</v>
      </c>
      <c r="J1058" s="8" t="s">
        <v>5939</v>
      </c>
      <c r="K1058" t="str">
        <f>VLOOKUP(J1058,'DANH MỤC'!$A$1:$B$19,2,0)</f>
        <v>Sản phẩm 0001</v>
      </c>
      <c r="L1058" s="9" t="s">
        <v>15</v>
      </c>
      <c r="M1058">
        <v>1</v>
      </c>
      <c r="N1058" s="3">
        <f>IF(LEFT(K1058,1)="S",VLOOKUP(K1058,'DANH MỤC'!$B:$D,2,0),VLOOKUP(K1058,'DANH MỤC'!$B:$D,3,0))</f>
        <v>3000000</v>
      </c>
      <c r="O1058">
        <v>5</v>
      </c>
      <c r="P1058" s="3">
        <f>N1058*O1058%*CSDL[[#This Row],[SỐ LƯỢNG]]</f>
        <v>150000</v>
      </c>
      <c r="Q1058" s="3">
        <f t="shared" si="541"/>
        <v>2850000</v>
      </c>
    </row>
    <row r="1059" spans="1:17" x14ac:dyDescent="0.3">
      <c r="A1059" s="23" t="s">
        <v>441</v>
      </c>
      <c r="B1059" s="8" t="s">
        <v>441</v>
      </c>
      <c r="C1059" s="8">
        <v>6</v>
      </c>
      <c r="D1059" s="8" t="s">
        <v>552</v>
      </c>
      <c r="E1059" s="8" t="s">
        <v>13830</v>
      </c>
      <c r="F1059" s="8" t="str">
        <f>VLOOKUP(E1059,'DANH MỤC'!$F:$G,2,0)</f>
        <v>Nhóm 2</v>
      </c>
      <c r="G1059" s="8" t="s">
        <v>6530</v>
      </c>
      <c r="H1059" t="str">
        <f>VLOOKUP(G1059,'DANH MỤC'!$I:$K,2,0)</f>
        <v>KH 0497</v>
      </c>
      <c r="I1059" t="str">
        <f>VLOOKUP(G1059,'DANH MỤC'!$I:$K,3,0)</f>
        <v>Lai Châu</v>
      </c>
      <c r="J1059" s="8" t="s">
        <v>19</v>
      </c>
      <c r="K1059" t="str">
        <f>VLOOKUP(J1059,'DANH MỤC'!$A$1:$B$19,2,0)</f>
        <v>Sản phẩm 0003</v>
      </c>
      <c r="L1059" s="9" t="s">
        <v>15</v>
      </c>
      <c r="M1059">
        <v>2</v>
      </c>
      <c r="N1059" s="3">
        <f>IF(LEFT(K1059,1)="S",VLOOKUP(K1059,'DANH MỤC'!$B:$D,2,0),VLOOKUP(K1059,'DANH MỤC'!$B:$D,3,0))</f>
        <v>2500000</v>
      </c>
      <c r="O1059">
        <v>0</v>
      </c>
      <c r="P1059" s="3">
        <f>N1059*O1059%*CSDL[[#This Row],[SỐ LƯỢNG]]</f>
        <v>0</v>
      </c>
      <c r="Q1059" s="3">
        <f t="shared" si="541"/>
        <v>5000000</v>
      </c>
    </row>
    <row r="1060" spans="1:17" x14ac:dyDescent="0.3">
      <c r="A1060" s="23" t="str">
        <f>A1059</f>
        <v>11/06/2019</v>
      </c>
      <c r="B1060" s="8" t="str">
        <f>B1059</f>
        <v>11/06/2019</v>
      </c>
      <c r="C1060" s="8">
        <v>6</v>
      </c>
      <c r="D1060" s="8" t="str">
        <f>D1059</f>
        <v>DH14617</v>
      </c>
      <c r="E1060" s="8" t="str">
        <f>E1059</f>
        <v>ha.vo</v>
      </c>
      <c r="F1060" s="8" t="str">
        <f>VLOOKUP(E1060,'DANH MỤC'!$F:$G,2,0)</f>
        <v>Nhóm 2</v>
      </c>
      <c r="G1060" s="8" t="str">
        <f>G1059</f>
        <v>KH0497</v>
      </c>
      <c r="H1060" t="str">
        <f>VLOOKUP(G1060,'DANH MỤC'!$I:$K,2,0)</f>
        <v>KH 0497</v>
      </c>
      <c r="I1060" t="str">
        <f>VLOOKUP(G1060,'DANH MỤC'!$I:$K,3,0)</f>
        <v>Lai Châu</v>
      </c>
      <c r="J1060" s="8" t="s">
        <v>5944</v>
      </c>
      <c r="K1060" t="str">
        <f>VLOOKUP(J1060,'DANH MỤC'!$A$1:$B$19,2,0)</f>
        <v>Hàng tặng 0001</v>
      </c>
      <c r="L1060" s="9" t="s">
        <v>24</v>
      </c>
      <c r="M1060">
        <v>4</v>
      </c>
      <c r="N1060" s="3">
        <f>IF(LEFT(K1060,1)="S",VLOOKUP(K1060,'DANH MỤC'!$B:$D,2,0),VLOOKUP(K1060,'DANH MỤC'!$B:$D,3,0))</f>
        <v>200000</v>
      </c>
      <c r="O1060">
        <v>100</v>
      </c>
      <c r="P1060" s="3">
        <f>N1060*O1060%*CSDL[[#This Row],[SỐ LƯỢNG]]</f>
        <v>800000</v>
      </c>
      <c r="Q1060" s="3">
        <f t="shared" si="541"/>
        <v>0</v>
      </c>
    </row>
    <row r="1061" spans="1:17" x14ac:dyDescent="0.3">
      <c r="A1061" s="23" t="s">
        <v>441</v>
      </c>
      <c r="B1061" s="8" t="s">
        <v>441</v>
      </c>
      <c r="C1061" s="8">
        <v>6</v>
      </c>
      <c r="D1061" s="8" t="s">
        <v>553</v>
      </c>
      <c r="E1061" s="8" t="s">
        <v>13830</v>
      </c>
      <c r="F1061" s="8" t="str">
        <f>VLOOKUP(E1061,'DANH MỤC'!$F:$G,2,0)</f>
        <v>Nhóm 2</v>
      </c>
      <c r="G1061" s="8" t="s">
        <v>6531</v>
      </c>
      <c r="H1061" t="str">
        <f>VLOOKUP(G1061,'DANH MỤC'!$I:$K,2,0)</f>
        <v>KH 0498</v>
      </c>
      <c r="I1061" t="str">
        <f>VLOOKUP(G1061,'DANH MỤC'!$I:$K,3,0)</f>
        <v>Bình Dương</v>
      </c>
      <c r="J1061" s="8" t="s">
        <v>5940</v>
      </c>
      <c r="K1061" t="str">
        <f>VLOOKUP(J1061,'DANH MỤC'!$A$1:$B$19,2,0)</f>
        <v>Sản phẩm 0002</v>
      </c>
      <c r="L1061" s="9" t="s">
        <v>15</v>
      </c>
      <c r="M1061">
        <v>1</v>
      </c>
      <c r="N1061" s="3">
        <f>IF(LEFT(K1061,1)="S",VLOOKUP(K1061,'DANH MỤC'!$B:$D,2,0),VLOOKUP(K1061,'DANH MỤC'!$B:$D,3,0))</f>
        <v>2000000</v>
      </c>
      <c r="O1061">
        <v>10</v>
      </c>
      <c r="P1061" s="3">
        <f>N1061*O1061%*CSDL[[#This Row],[SỐ LƯỢNG]]</f>
        <v>200000</v>
      </c>
      <c r="Q1061" s="3">
        <f t="shared" si="541"/>
        <v>1800000</v>
      </c>
    </row>
    <row r="1062" spans="1:17" x14ac:dyDescent="0.3">
      <c r="A1062" s="23" t="s">
        <v>441</v>
      </c>
      <c r="B1062" s="8" t="s">
        <v>441</v>
      </c>
      <c r="C1062" s="8">
        <v>6</v>
      </c>
      <c r="D1062" s="8" t="s">
        <v>554</v>
      </c>
      <c r="E1062" s="8" t="s">
        <v>13814</v>
      </c>
      <c r="F1062" s="8" t="str">
        <f>VLOOKUP(E1062,'DANH MỤC'!$F:$G,2,0)</f>
        <v>Nhóm 1</v>
      </c>
      <c r="G1062" s="8" t="s">
        <v>6532</v>
      </c>
      <c r="H1062" t="str">
        <f>VLOOKUP(G1062,'DANH MỤC'!$I:$K,2,0)</f>
        <v>KH 0499</v>
      </c>
      <c r="I1062" t="str">
        <f>VLOOKUP(G1062,'DANH MỤC'!$I:$K,3,0)</f>
        <v>Bình Phước</v>
      </c>
      <c r="J1062" s="8" t="s">
        <v>5940</v>
      </c>
      <c r="K1062" t="str">
        <f>VLOOKUP(J1062,'DANH MỤC'!$A$1:$B$19,2,0)</f>
        <v>Sản phẩm 0002</v>
      </c>
      <c r="L1062" s="9" t="s">
        <v>15</v>
      </c>
      <c r="M1062">
        <v>1</v>
      </c>
      <c r="N1062" s="3">
        <f>IF(LEFT(K1062,1)="S",VLOOKUP(K1062,'DANH MỤC'!$B:$D,2,0),VLOOKUP(K1062,'DANH MỤC'!$B:$D,3,0))</f>
        <v>2000000</v>
      </c>
      <c r="O1062">
        <v>5</v>
      </c>
      <c r="P1062" s="3">
        <f>N1062*O1062%*CSDL[[#This Row],[SỐ LƯỢNG]]</f>
        <v>100000</v>
      </c>
      <c r="Q1062" s="3">
        <f t="shared" si="541"/>
        <v>1900000</v>
      </c>
    </row>
    <row r="1063" spans="1:17" x14ac:dyDescent="0.3">
      <c r="A1063" s="23" t="s">
        <v>441</v>
      </c>
      <c r="B1063" s="8" t="s">
        <v>441</v>
      </c>
      <c r="C1063" s="8">
        <v>6</v>
      </c>
      <c r="D1063" s="8" t="s">
        <v>555</v>
      </c>
      <c r="E1063" s="8" t="s">
        <v>13823</v>
      </c>
      <c r="F1063" s="8" t="str">
        <f>VLOOKUP(E1063,'DANH MỤC'!$F:$G,2,0)</f>
        <v>Nhóm 1</v>
      </c>
      <c r="G1063" s="8" t="s">
        <v>6533</v>
      </c>
      <c r="H1063" t="str">
        <f>VLOOKUP(G1063,'DANH MỤC'!$I:$K,2,0)</f>
        <v>KH 0500</v>
      </c>
      <c r="I1063" t="str">
        <f>VLOOKUP(G1063,'DANH MỤC'!$I:$K,3,0)</f>
        <v>Hải Dương</v>
      </c>
      <c r="J1063" s="8" t="s">
        <v>5939</v>
      </c>
      <c r="K1063" t="str">
        <f>VLOOKUP(J1063,'DANH MỤC'!$A$1:$B$19,2,0)</f>
        <v>Sản phẩm 0001</v>
      </c>
      <c r="L1063" s="9" t="s">
        <v>15</v>
      </c>
      <c r="M1063">
        <v>1</v>
      </c>
      <c r="N1063" s="3">
        <f>IF(LEFT(K1063,1)="S",VLOOKUP(K1063,'DANH MỤC'!$B:$D,2,0),VLOOKUP(K1063,'DANH MỤC'!$B:$D,3,0))</f>
        <v>3000000</v>
      </c>
      <c r="O1063">
        <v>0</v>
      </c>
      <c r="P1063" s="3">
        <f>N1063*O1063%*CSDL[[#This Row],[SỐ LƯỢNG]]</f>
        <v>0</v>
      </c>
      <c r="Q1063" s="3">
        <f t="shared" si="541"/>
        <v>3000000</v>
      </c>
    </row>
    <row r="1064" spans="1:17" x14ac:dyDescent="0.3">
      <c r="A1064" s="23" t="str">
        <f>A1063</f>
        <v>11/06/2019</v>
      </c>
      <c r="B1064" s="8" t="str">
        <f>B1063</f>
        <v>11/06/2019</v>
      </c>
      <c r="C1064" s="8">
        <v>6</v>
      </c>
      <c r="D1064" s="8" t="str">
        <f>D1063</f>
        <v>DH14614</v>
      </c>
      <c r="E1064" s="8" t="str">
        <f>E1063</f>
        <v>giang.nguyen</v>
      </c>
      <c r="F1064" s="8" t="str">
        <f>VLOOKUP(E1064,'DANH MỤC'!$F:$G,2,0)</f>
        <v>Nhóm 1</v>
      </c>
      <c r="G1064" s="8" t="str">
        <f>G1063</f>
        <v>KH0500</v>
      </c>
      <c r="H1064" t="str">
        <f>VLOOKUP(G1064,'DANH MỤC'!$I:$K,2,0)</f>
        <v>KH 0500</v>
      </c>
      <c r="I1064" t="str">
        <f>VLOOKUP(G1064,'DANH MỤC'!$I:$K,3,0)</f>
        <v>Hải Dương</v>
      </c>
      <c r="J1064" s="8" t="s">
        <v>5944</v>
      </c>
      <c r="K1064" t="str">
        <f>VLOOKUP(J1064,'DANH MỤC'!$A$1:$B$19,2,0)</f>
        <v>Hàng tặng 0001</v>
      </c>
      <c r="L1064" s="9" t="s">
        <v>24</v>
      </c>
      <c r="M1064">
        <v>2</v>
      </c>
      <c r="N1064" s="3">
        <f>IF(LEFT(K1064,1)="S",VLOOKUP(K1064,'DANH MỤC'!$B:$D,2,0),VLOOKUP(K1064,'DANH MỤC'!$B:$D,3,0))</f>
        <v>200000</v>
      </c>
      <c r="O1064">
        <v>100</v>
      </c>
      <c r="P1064" s="3">
        <f>N1064*O1064%*CSDL[[#This Row],[SỐ LƯỢNG]]</f>
        <v>400000</v>
      </c>
      <c r="Q1064" s="3">
        <f t="shared" si="541"/>
        <v>0</v>
      </c>
    </row>
    <row r="1065" spans="1:17" x14ac:dyDescent="0.3">
      <c r="A1065" s="23" t="s">
        <v>441</v>
      </c>
      <c r="B1065" s="8" t="s">
        <v>441</v>
      </c>
      <c r="C1065" s="8">
        <v>6</v>
      </c>
      <c r="D1065" s="8" t="s">
        <v>556</v>
      </c>
      <c r="E1065" s="8" t="s">
        <v>13816</v>
      </c>
      <c r="F1065" s="8" t="str">
        <f>VLOOKUP(E1065,'DANH MỤC'!$F:$G,2,0)</f>
        <v>Nhóm 1</v>
      </c>
      <c r="G1065" s="8" t="s">
        <v>6534</v>
      </c>
      <c r="H1065" t="str">
        <f>VLOOKUP(G1065,'DANH MỤC'!$I:$K,2,0)</f>
        <v>KH 0501</v>
      </c>
      <c r="I1065" t="str">
        <f>VLOOKUP(G1065,'DANH MỤC'!$I:$K,3,0)</f>
        <v>Bà Rịa Vũng Tàu</v>
      </c>
      <c r="J1065" s="8" t="s">
        <v>5940</v>
      </c>
      <c r="K1065" t="str">
        <f>VLOOKUP(J1065,'DANH MỤC'!$A$1:$B$19,2,0)</f>
        <v>Sản phẩm 0002</v>
      </c>
      <c r="L1065" s="9" t="s">
        <v>15</v>
      </c>
      <c r="M1065">
        <v>1</v>
      </c>
      <c r="N1065" s="3">
        <f>IF(LEFT(K1065,1)="S",VLOOKUP(K1065,'DANH MỤC'!$B:$D,2,0),VLOOKUP(K1065,'DANH MỤC'!$B:$D,3,0))</f>
        <v>2000000</v>
      </c>
      <c r="O1065">
        <v>0</v>
      </c>
      <c r="P1065" s="3">
        <f>N1065*O1065%*CSDL[[#This Row],[SỐ LƯỢNG]]</f>
        <v>0</v>
      </c>
      <c r="Q1065" s="3">
        <f t="shared" si="541"/>
        <v>2000000</v>
      </c>
    </row>
    <row r="1066" spans="1:17" x14ac:dyDescent="0.3">
      <c r="A1066" s="23" t="str">
        <f t="shared" ref="A1066:A1068" si="572">A1065</f>
        <v>11/06/2019</v>
      </c>
      <c r="B1066" s="8" t="str">
        <f t="shared" ref="B1066:B1068" si="573">B1065</f>
        <v>11/06/2019</v>
      </c>
      <c r="C1066" s="8">
        <v>6</v>
      </c>
      <c r="D1066" s="8" t="str">
        <f t="shared" ref="D1066:D1068" si="574">D1065</f>
        <v>DH14613</v>
      </c>
      <c r="E1066" s="8" t="str">
        <f t="shared" ref="E1066:E1068" si="575">E1065</f>
        <v>luyen.dam</v>
      </c>
      <c r="F1066" s="8" t="str">
        <f>VLOOKUP(E1066,'DANH MỤC'!$F:$G,2,0)</f>
        <v>Nhóm 1</v>
      </c>
      <c r="G1066" s="8" t="str">
        <f t="shared" ref="G1066:G1068" si="576">G1065</f>
        <v>KH0501</v>
      </c>
      <c r="H1066" t="str">
        <f>VLOOKUP(G1066,'DANH MỤC'!$I:$K,2,0)</f>
        <v>KH 0501</v>
      </c>
      <c r="I1066" t="str">
        <f>VLOOKUP(G1066,'DANH MỤC'!$I:$K,3,0)</f>
        <v>Bà Rịa Vũng Tàu</v>
      </c>
      <c r="J1066" s="8" t="s">
        <v>5939</v>
      </c>
      <c r="K1066" t="str">
        <f>VLOOKUP(J1066,'DANH MỤC'!$A$1:$B$19,2,0)</f>
        <v>Sản phẩm 0001</v>
      </c>
      <c r="L1066" s="9" t="s">
        <v>15</v>
      </c>
      <c r="M1066">
        <v>2</v>
      </c>
      <c r="N1066" s="3">
        <f>IF(LEFT(K1066,1)="S",VLOOKUP(K1066,'DANH MỤC'!$B:$D,2,0),VLOOKUP(K1066,'DANH MỤC'!$B:$D,3,0))</f>
        <v>3000000</v>
      </c>
      <c r="O1066">
        <v>0</v>
      </c>
      <c r="P1066" s="3">
        <f>N1066*O1066%*CSDL[[#This Row],[SỐ LƯỢNG]]</f>
        <v>0</v>
      </c>
      <c r="Q1066" s="3">
        <f t="shared" si="541"/>
        <v>6000000</v>
      </c>
    </row>
    <row r="1067" spans="1:17" x14ac:dyDescent="0.3">
      <c r="A1067" s="23" t="str">
        <f t="shared" si="572"/>
        <v>11/06/2019</v>
      </c>
      <c r="B1067" s="8" t="str">
        <f t="shared" si="573"/>
        <v>11/06/2019</v>
      </c>
      <c r="C1067" s="8">
        <v>6</v>
      </c>
      <c r="D1067" s="8" t="str">
        <f t="shared" si="574"/>
        <v>DH14613</v>
      </c>
      <c r="E1067" s="8" t="str">
        <f t="shared" si="575"/>
        <v>luyen.dam</v>
      </c>
      <c r="F1067" s="8" t="str">
        <f>VLOOKUP(E1067,'DANH MỤC'!$F:$G,2,0)</f>
        <v>Nhóm 1</v>
      </c>
      <c r="G1067" s="8" t="str">
        <f t="shared" si="576"/>
        <v>KH0501</v>
      </c>
      <c r="H1067" t="str">
        <f>VLOOKUP(G1067,'DANH MỤC'!$I:$K,2,0)</f>
        <v>KH 0501</v>
      </c>
      <c r="I1067" t="str">
        <f>VLOOKUP(G1067,'DANH MỤC'!$I:$K,3,0)</f>
        <v>Bà Rịa Vũng Tàu</v>
      </c>
      <c r="J1067" s="8" t="s">
        <v>5946</v>
      </c>
      <c r="K1067" t="str">
        <f>VLOOKUP(J1067,'DANH MỤC'!$A$1:$B$19,2,0)</f>
        <v>Hàng tặng 0003</v>
      </c>
      <c r="L1067" s="9" t="s">
        <v>46</v>
      </c>
      <c r="M1067">
        <v>1</v>
      </c>
      <c r="N1067" s="3">
        <f>IF(LEFT(K1067,1)="S",VLOOKUP(K1067,'DANH MỤC'!$B:$D,2,0),VLOOKUP(K1067,'DANH MỤC'!$B:$D,3,0))</f>
        <v>300000</v>
      </c>
      <c r="O1067">
        <v>0</v>
      </c>
      <c r="P1067" s="3">
        <f>N1067*O1067%*CSDL[[#This Row],[SỐ LƯỢNG]]</f>
        <v>0</v>
      </c>
      <c r="Q1067" s="3">
        <f t="shared" si="541"/>
        <v>300000</v>
      </c>
    </row>
    <row r="1068" spans="1:17" x14ac:dyDescent="0.3">
      <c r="A1068" s="23" t="str">
        <f t="shared" si="572"/>
        <v>11/06/2019</v>
      </c>
      <c r="B1068" s="8" t="str">
        <f t="shared" si="573"/>
        <v>11/06/2019</v>
      </c>
      <c r="C1068" s="8">
        <v>6</v>
      </c>
      <c r="D1068" s="8" t="str">
        <f t="shared" si="574"/>
        <v>DH14613</v>
      </c>
      <c r="E1068" s="8" t="str">
        <f t="shared" si="575"/>
        <v>luyen.dam</v>
      </c>
      <c r="F1068" s="8" t="str">
        <f>VLOOKUP(E1068,'DANH MỤC'!$F:$G,2,0)</f>
        <v>Nhóm 1</v>
      </c>
      <c r="G1068" s="8" t="str">
        <f t="shared" si="576"/>
        <v>KH0501</v>
      </c>
      <c r="H1068" t="str">
        <f>VLOOKUP(G1068,'DANH MỤC'!$I:$K,2,0)</f>
        <v>KH 0501</v>
      </c>
      <c r="I1068" t="str">
        <f>VLOOKUP(G1068,'DANH MỤC'!$I:$K,3,0)</f>
        <v>Bà Rịa Vũng Tàu</v>
      </c>
      <c r="J1068" s="8" t="s">
        <v>5944</v>
      </c>
      <c r="K1068" t="str">
        <f>VLOOKUP(J1068,'DANH MỤC'!$A$1:$B$19,2,0)</f>
        <v>Hàng tặng 0001</v>
      </c>
      <c r="L1068" s="9" t="s">
        <v>24</v>
      </c>
      <c r="M1068">
        <v>4</v>
      </c>
      <c r="N1068" s="3">
        <f>IF(LEFT(K1068,1)="S",VLOOKUP(K1068,'DANH MỤC'!$B:$D,2,0),VLOOKUP(K1068,'DANH MỤC'!$B:$D,3,0))</f>
        <v>200000</v>
      </c>
      <c r="O1068">
        <v>100</v>
      </c>
      <c r="P1068" s="3">
        <f>N1068*O1068%*CSDL[[#This Row],[SỐ LƯỢNG]]</f>
        <v>800000</v>
      </c>
      <c r="Q1068" s="3">
        <f t="shared" si="541"/>
        <v>0</v>
      </c>
    </row>
    <row r="1069" spans="1:17" x14ac:dyDescent="0.3">
      <c r="A1069" s="23" t="s">
        <v>441</v>
      </c>
      <c r="B1069" s="8" t="s">
        <v>441</v>
      </c>
      <c r="C1069" s="8">
        <v>6</v>
      </c>
      <c r="D1069" s="8" t="s">
        <v>557</v>
      </c>
      <c r="E1069" s="8" t="s">
        <v>13817</v>
      </c>
      <c r="F1069" s="8" t="str">
        <f>VLOOKUP(E1069,'DANH MỤC'!$F:$G,2,0)</f>
        <v>Nhóm 1</v>
      </c>
      <c r="G1069" s="8" t="s">
        <v>6535</v>
      </c>
      <c r="H1069" t="str">
        <f>VLOOKUP(G1069,'DANH MỤC'!$I:$K,2,0)</f>
        <v>KH 0502</v>
      </c>
      <c r="I1069" t="str">
        <f>VLOOKUP(G1069,'DANH MỤC'!$I:$K,3,0)</f>
        <v>Hậu Giang</v>
      </c>
      <c r="J1069" s="8" t="s">
        <v>14</v>
      </c>
      <c r="K1069" t="str">
        <f>VLOOKUP(J1069,'DANH MỤC'!$A$1:$B$19,2,0)</f>
        <v>Sản phẩm 0004</v>
      </c>
      <c r="L1069" s="9" t="s">
        <v>15</v>
      </c>
      <c r="M1069">
        <v>1</v>
      </c>
      <c r="N1069" s="3">
        <f>IF(LEFT(K1069,1)="S",VLOOKUP(K1069,'DANH MỤC'!$B:$D,2,0),VLOOKUP(K1069,'DANH MỤC'!$B:$D,3,0))</f>
        <v>3500000</v>
      </c>
      <c r="O1069">
        <v>0</v>
      </c>
      <c r="P1069" s="3">
        <f>N1069*O1069%*CSDL[[#This Row],[SỐ LƯỢNG]]</f>
        <v>0</v>
      </c>
      <c r="Q1069" s="3">
        <f t="shared" si="541"/>
        <v>3500000</v>
      </c>
    </row>
    <row r="1070" spans="1:17" x14ac:dyDescent="0.3">
      <c r="A1070" s="23" t="str">
        <f t="shared" ref="A1070:A1072" si="577">A1069</f>
        <v>11/06/2019</v>
      </c>
      <c r="B1070" s="8" t="str">
        <f t="shared" ref="B1070:B1072" si="578">B1069</f>
        <v>11/06/2019</v>
      </c>
      <c r="C1070" s="8">
        <v>6</v>
      </c>
      <c r="D1070" s="8" t="str">
        <f t="shared" ref="D1070:D1072" si="579">D1069</f>
        <v>DH14612</v>
      </c>
      <c r="E1070" s="8" t="str">
        <f t="shared" ref="E1070:E1072" si="580">E1069</f>
        <v>ha.hoang</v>
      </c>
      <c r="F1070" s="8" t="str">
        <f>VLOOKUP(E1070,'DANH MỤC'!$F:$G,2,0)</f>
        <v>Nhóm 1</v>
      </c>
      <c r="G1070" s="8" t="str">
        <f t="shared" ref="G1070:G1072" si="581">G1069</f>
        <v>KH0502</v>
      </c>
      <c r="H1070" t="str">
        <f>VLOOKUP(G1070,'DANH MỤC'!$I:$K,2,0)</f>
        <v>KH 0502</v>
      </c>
      <c r="I1070" t="str">
        <f>VLOOKUP(G1070,'DANH MỤC'!$I:$K,3,0)</f>
        <v>Hậu Giang</v>
      </c>
      <c r="J1070" s="8" t="s">
        <v>5944</v>
      </c>
      <c r="K1070" t="str">
        <f>VLOOKUP(J1070,'DANH MỤC'!$A$1:$B$19,2,0)</f>
        <v>Hàng tặng 0001</v>
      </c>
      <c r="L1070" s="9" t="s">
        <v>24</v>
      </c>
      <c r="M1070">
        <v>2</v>
      </c>
      <c r="N1070" s="3">
        <f>IF(LEFT(K1070,1)="S",VLOOKUP(K1070,'DANH MỤC'!$B:$D,2,0),VLOOKUP(K1070,'DANH MỤC'!$B:$D,3,0))</f>
        <v>200000</v>
      </c>
      <c r="O1070">
        <v>100</v>
      </c>
      <c r="P1070" s="3">
        <f>N1070*O1070%*CSDL[[#This Row],[SỐ LƯỢNG]]</f>
        <v>400000</v>
      </c>
      <c r="Q1070" s="3">
        <f t="shared" si="541"/>
        <v>0</v>
      </c>
    </row>
    <row r="1071" spans="1:17" x14ac:dyDescent="0.3">
      <c r="A1071" s="23" t="str">
        <f t="shared" si="577"/>
        <v>11/06/2019</v>
      </c>
      <c r="B1071" s="8" t="str">
        <f t="shared" si="578"/>
        <v>11/06/2019</v>
      </c>
      <c r="C1071" s="8">
        <v>6</v>
      </c>
      <c r="D1071" s="8" t="str">
        <f t="shared" si="579"/>
        <v>DH14612</v>
      </c>
      <c r="E1071" s="8" t="str">
        <f t="shared" si="580"/>
        <v>ha.hoang</v>
      </c>
      <c r="F1071" s="8" t="str">
        <f>VLOOKUP(E1071,'DANH MỤC'!$F:$G,2,0)</f>
        <v>Nhóm 1</v>
      </c>
      <c r="G1071" s="8" t="str">
        <f t="shared" si="581"/>
        <v>KH0502</v>
      </c>
      <c r="H1071" t="str">
        <f>VLOOKUP(G1071,'DANH MỤC'!$I:$K,2,0)</f>
        <v>KH 0502</v>
      </c>
      <c r="I1071" t="str">
        <f>VLOOKUP(G1071,'DANH MỤC'!$I:$K,3,0)</f>
        <v>Hậu Giang</v>
      </c>
      <c r="J1071" s="8" t="s">
        <v>14</v>
      </c>
      <c r="K1071" t="str">
        <f>VLOOKUP(J1071,'DANH MỤC'!$A$1:$B$19,2,0)</f>
        <v>Sản phẩm 0004</v>
      </c>
      <c r="L1071" s="9" t="s">
        <v>15</v>
      </c>
      <c r="M1071">
        <v>1</v>
      </c>
      <c r="N1071" s="3">
        <f>IF(LEFT(K1071,1)="S",VLOOKUP(K1071,'DANH MỤC'!$B:$D,2,0),VLOOKUP(K1071,'DANH MỤC'!$B:$D,3,0))</f>
        <v>3500000</v>
      </c>
      <c r="O1071">
        <v>20</v>
      </c>
      <c r="P1071" s="3">
        <f>N1071*O1071%*CSDL[[#This Row],[SỐ LƯỢNG]]</f>
        <v>700000</v>
      </c>
      <c r="Q1071" s="3">
        <f t="shared" si="541"/>
        <v>2800000</v>
      </c>
    </row>
    <row r="1072" spans="1:17" x14ac:dyDescent="0.3">
      <c r="A1072" s="23" t="str">
        <f t="shared" si="577"/>
        <v>11/06/2019</v>
      </c>
      <c r="B1072" s="8" t="str">
        <f t="shared" si="578"/>
        <v>11/06/2019</v>
      </c>
      <c r="C1072" s="8">
        <v>6</v>
      </c>
      <c r="D1072" s="8" t="str">
        <f t="shared" si="579"/>
        <v>DH14612</v>
      </c>
      <c r="E1072" s="8" t="str">
        <f t="shared" si="580"/>
        <v>ha.hoang</v>
      </c>
      <c r="F1072" s="8" t="str">
        <f>VLOOKUP(E1072,'DANH MỤC'!$F:$G,2,0)</f>
        <v>Nhóm 1</v>
      </c>
      <c r="G1072" s="8" t="str">
        <f t="shared" si="581"/>
        <v>KH0502</v>
      </c>
      <c r="H1072" t="str">
        <f>VLOOKUP(G1072,'DANH MỤC'!$I:$K,2,0)</f>
        <v>KH 0502</v>
      </c>
      <c r="I1072" t="str">
        <f>VLOOKUP(G1072,'DANH MỤC'!$I:$K,3,0)</f>
        <v>Hậu Giang</v>
      </c>
      <c r="J1072" s="8" t="s">
        <v>14</v>
      </c>
      <c r="K1072" t="str">
        <f>VLOOKUP(J1072,'DANH MỤC'!$A$1:$B$19,2,0)</f>
        <v>Sản phẩm 0004</v>
      </c>
      <c r="L1072" s="9" t="s">
        <v>15</v>
      </c>
      <c r="M1072">
        <v>1</v>
      </c>
      <c r="N1072" s="3">
        <f>IF(LEFT(K1072,1)="S",VLOOKUP(K1072,'DANH MỤC'!$B:$D,2,0),VLOOKUP(K1072,'DANH MỤC'!$B:$D,3,0))</f>
        <v>3500000</v>
      </c>
      <c r="O1072">
        <v>10</v>
      </c>
      <c r="P1072" s="3">
        <f>N1072*O1072%*CSDL[[#This Row],[SỐ LƯỢNG]]</f>
        <v>350000</v>
      </c>
      <c r="Q1072" s="3">
        <f t="shared" si="541"/>
        <v>3150000</v>
      </c>
    </row>
    <row r="1073" spans="1:17" x14ac:dyDescent="0.3">
      <c r="A1073" s="23" t="s">
        <v>441</v>
      </c>
      <c r="B1073" s="8" t="s">
        <v>441</v>
      </c>
      <c r="C1073" s="8">
        <v>6</v>
      </c>
      <c r="D1073" s="8" t="s">
        <v>558</v>
      </c>
      <c r="E1073" s="8" t="s">
        <v>13831</v>
      </c>
      <c r="F1073" s="8" t="str">
        <f>VLOOKUP(E1073,'DANH MỤC'!$F:$G,2,0)</f>
        <v>Nhóm 2</v>
      </c>
      <c r="G1073" s="8" t="s">
        <v>6536</v>
      </c>
      <c r="H1073" t="str">
        <f>VLOOKUP(G1073,'DANH MỤC'!$I:$K,2,0)</f>
        <v>KH 0503</v>
      </c>
      <c r="I1073" t="str">
        <f>VLOOKUP(G1073,'DANH MỤC'!$I:$K,3,0)</f>
        <v>Đà Nẵng</v>
      </c>
      <c r="J1073" s="8" t="s">
        <v>14</v>
      </c>
      <c r="K1073" t="str">
        <f>VLOOKUP(J1073,'DANH MỤC'!$A$1:$B$19,2,0)</f>
        <v>Sản phẩm 0004</v>
      </c>
      <c r="L1073" s="9" t="s">
        <v>15</v>
      </c>
      <c r="M1073">
        <v>1</v>
      </c>
      <c r="N1073" s="3">
        <f>IF(LEFT(K1073,1)="S",VLOOKUP(K1073,'DANH MỤC'!$B:$D,2,0),VLOOKUP(K1073,'DANH MỤC'!$B:$D,3,0))</f>
        <v>3500000</v>
      </c>
      <c r="O1073">
        <v>0</v>
      </c>
      <c r="P1073" s="3">
        <f>N1073*O1073%*CSDL[[#This Row],[SỐ LƯỢNG]]</f>
        <v>0</v>
      </c>
      <c r="Q1073" s="3">
        <f t="shared" si="541"/>
        <v>3500000</v>
      </c>
    </row>
    <row r="1074" spans="1:17" x14ac:dyDescent="0.3">
      <c r="A1074" s="23" t="str">
        <f t="shared" ref="A1074:A1075" si="582">A1073</f>
        <v>11/06/2019</v>
      </c>
      <c r="B1074" s="8" t="str">
        <f t="shared" ref="B1074:B1075" si="583">B1073</f>
        <v>11/06/2019</v>
      </c>
      <c r="C1074" s="8">
        <v>6</v>
      </c>
      <c r="D1074" s="8" t="str">
        <f t="shared" ref="D1074:D1075" si="584">D1073</f>
        <v>DH14611</v>
      </c>
      <c r="E1074" s="8" t="str">
        <f t="shared" ref="E1074:E1075" si="585">E1073</f>
        <v>huyen.thanh</v>
      </c>
      <c r="F1074" s="8" t="str">
        <f>VLOOKUP(E1074,'DANH MỤC'!$F:$G,2,0)</f>
        <v>Nhóm 2</v>
      </c>
      <c r="G1074" s="8" t="str">
        <f t="shared" ref="G1074:G1075" si="586">G1073</f>
        <v>KH0503</v>
      </c>
      <c r="H1074" t="str">
        <f>VLOOKUP(G1074,'DANH MỤC'!$I:$K,2,0)</f>
        <v>KH 0503</v>
      </c>
      <c r="I1074" t="str">
        <f>VLOOKUP(G1074,'DANH MỤC'!$I:$K,3,0)</f>
        <v>Đà Nẵng</v>
      </c>
      <c r="J1074" s="8" t="s">
        <v>14</v>
      </c>
      <c r="K1074" t="str">
        <f>VLOOKUP(J1074,'DANH MỤC'!$A$1:$B$19,2,0)</f>
        <v>Sản phẩm 0004</v>
      </c>
      <c r="L1074" s="9" t="s">
        <v>15</v>
      </c>
      <c r="M1074">
        <v>1</v>
      </c>
      <c r="N1074" s="3">
        <f>IF(LEFT(K1074,1)="S",VLOOKUP(K1074,'DANH MỤC'!$B:$D,2,0),VLOOKUP(K1074,'DANH MỤC'!$B:$D,3,0))</f>
        <v>3500000</v>
      </c>
      <c r="O1074">
        <v>20</v>
      </c>
      <c r="P1074" s="3">
        <f>N1074*O1074%*CSDL[[#This Row],[SỐ LƯỢNG]]</f>
        <v>700000</v>
      </c>
      <c r="Q1074" s="3">
        <f t="shared" si="541"/>
        <v>2800000</v>
      </c>
    </row>
    <row r="1075" spans="1:17" x14ac:dyDescent="0.3">
      <c r="A1075" s="23" t="str">
        <f t="shared" si="582"/>
        <v>11/06/2019</v>
      </c>
      <c r="B1075" s="8" t="str">
        <f t="shared" si="583"/>
        <v>11/06/2019</v>
      </c>
      <c r="C1075" s="8">
        <v>6</v>
      </c>
      <c r="D1075" s="8" t="str">
        <f t="shared" si="584"/>
        <v>DH14611</v>
      </c>
      <c r="E1075" s="8" t="str">
        <f t="shared" si="585"/>
        <v>huyen.thanh</v>
      </c>
      <c r="F1075" s="8" t="str">
        <f>VLOOKUP(E1075,'DANH MỤC'!$F:$G,2,0)</f>
        <v>Nhóm 2</v>
      </c>
      <c r="G1075" s="8" t="str">
        <f t="shared" si="586"/>
        <v>KH0503</v>
      </c>
      <c r="H1075" t="str">
        <f>VLOOKUP(G1075,'DANH MỤC'!$I:$K,2,0)</f>
        <v>KH 0503</v>
      </c>
      <c r="I1075" t="str">
        <f>VLOOKUP(G1075,'DANH MỤC'!$I:$K,3,0)</f>
        <v>Đà Nẵng</v>
      </c>
      <c r="J1075" s="8" t="s">
        <v>19</v>
      </c>
      <c r="K1075" t="str">
        <f>VLOOKUP(J1075,'DANH MỤC'!$A$1:$B$19,2,0)</f>
        <v>Sản phẩm 0003</v>
      </c>
      <c r="L1075" s="9" t="s">
        <v>15</v>
      </c>
      <c r="M1075">
        <v>1</v>
      </c>
      <c r="N1075" s="3">
        <f>IF(LEFT(K1075,1)="S",VLOOKUP(K1075,'DANH MỤC'!$B:$D,2,0),VLOOKUP(K1075,'DANH MỤC'!$B:$D,3,0))</f>
        <v>2500000</v>
      </c>
      <c r="O1075">
        <v>10</v>
      </c>
      <c r="P1075" s="3">
        <f>N1075*O1075%*CSDL[[#This Row],[SỐ LƯỢNG]]</f>
        <v>250000</v>
      </c>
      <c r="Q1075" s="3">
        <f t="shared" si="541"/>
        <v>2250000</v>
      </c>
    </row>
    <row r="1076" spans="1:17" x14ac:dyDescent="0.3">
      <c r="A1076" s="23" t="s">
        <v>441</v>
      </c>
      <c r="B1076" s="8" t="s">
        <v>441</v>
      </c>
      <c r="C1076" s="8">
        <v>6</v>
      </c>
      <c r="D1076" s="8" t="s">
        <v>559</v>
      </c>
      <c r="E1076" s="8" t="s">
        <v>13830</v>
      </c>
      <c r="F1076" s="8" t="str">
        <f>VLOOKUP(E1076,'DANH MỤC'!$F:$G,2,0)</f>
        <v>Nhóm 2</v>
      </c>
      <c r="G1076" s="8" t="s">
        <v>6537</v>
      </c>
      <c r="H1076" t="str">
        <f>VLOOKUP(G1076,'DANH MỤC'!$I:$K,2,0)</f>
        <v>KH 0504</v>
      </c>
      <c r="I1076" t="str">
        <f>VLOOKUP(G1076,'DANH MỤC'!$I:$K,3,0)</f>
        <v>Thái Nguyên</v>
      </c>
      <c r="J1076" s="8" t="s">
        <v>5939</v>
      </c>
      <c r="K1076" t="str">
        <f>VLOOKUP(J1076,'DANH MỤC'!$A$1:$B$19,2,0)</f>
        <v>Sản phẩm 0001</v>
      </c>
      <c r="L1076" s="9" t="s">
        <v>15</v>
      </c>
      <c r="M1076">
        <v>1</v>
      </c>
      <c r="N1076" s="3">
        <f>IF(LEFT(K1076,1)="S",VLOOKUP(K1076,'DANH MỤC'!$B:$D,2,0),VLOOKUP(K1076,'DANH MỤC'!$B:$D,3,0))</f>
        <v>3000000</v>
      </c>
      <c r="O1076">
        <v>20</v>
      </c>
      <c r="P1076" s="3">
        <f>N1076*O1076%*CSDL[[#This Row],[SỐ LƯỢNG]]</f>
        <v>600000</v>
      </c>
      <c r="Q1076" s="3">
        <f t="shared" si="541"/>
        <v>2400000</v>
      </c>
    </row>
    <row r="1077" spans="1:17" x14ac:dyDescent="0.3">
      <c r="A1077" s="23" t="str">
        <f t="shared" ref="A1077:A1078" si="587">A1076</f>
        <v>11/06/2019</v>
      </c>
      <c r="B1077" s="8" t="str">
        <f t="shared" ref="B1077:B1078" si="588">B1076</f>
        <v>11/06/2019</v>
      </c>
      <c r="C1077" s="8">
        <v>6</v>
      </c>
      <c r="D1077" s="8" t="str">
        <f t="shared" ref="D1077:D1078" si="589">D1076</f>
        <v>DH14610</v>
      </c>
      <c r="E1077" s="8" t="str">
        <f t="shared" ref="E1077:E1078" si="590">E1076</f>
        <v>ha.vo</v>
      </c>
      <c r="F1077" s="8" t="str">
        <f>VLOOKUP(E1077,'DANH MỤC'!$F:$G,2,0)</f>
        <v>Nhóm 2</v>
      </c>
      <c r="G1077" s="8" t="str">
        <f t="shared" ref="G1077:G1078" si="591">G1076</f>
        <v>KH0504</v>
      </c>
      <c r="H1077" t="str">
        <f>VLOOKUP(G1077,'DANH MỤC'!$I:$K,2,0)</f>
        <v>KH 0504</v>
      </c>
      <c r="I1077" t="str">
        <f>VLOOKUP(G1077,'DANH MỤC'!$I:$K,3,0)</f>
        <v>Thái Nguyên</v>
      </c>
      <c r="J1077" s="8" t="s">
        <v>5939</v>
      </c>
      <c r="K1077" t="str">
        <f>VLOOKUP(J1077,'DANH MỤC'!$A$1:$B$19,2,0)</f>
        <v>Sản phẩm 0001</v>
      </c>
      <c r="L1077" s="9" t="s">
        <v>15</v>
      </c>
      <c r="M1077">
        <v>1</v>
      </c>
      <c r="N1077" s="3">
        <f>IF(LEFT(K1077,1)="S",VLOOKUP(K1077,'DANH MỤC'!$B:$D,2,0),VLOOKUP(K1077,'DANH MỤC'!$B:$D,3,0))</f>
        <v>3000000</v>
      </c>
      <c r="O1077">
        <v>10</v>
      </c>
      <c r="P1077" s="3">
        <f>N1077*O1077%*CSDL[[#This Row],[SỐ LƯỢNG]]</f>
        <v>300000</v>
      </c>
      <c r="Q1077" s="3">
        <f t="shared" si="541"/>
        <v>2700000</v>
      </c>
    </row>
    <row r="1078" spans="1:17" x14ac:dyDescent="0.3">
      <c r="A1078" s="23" t="str">
        <f t="shared" si="587"/>
        <v>11/06/2019</v>
      </c>
      <c r="B1078" s="8" t="str">
        <f t="shared" si="588"/>
        <v>11/06/2019</v>
      </c>
      <c r="C1078" s="8">
        <v>6</v>
      </c>
      <c r="D1078" s="8" t="str">
        <f t="shared" si="589"/>
        <v>DH14610</v>
      </c>
      <c r="E1078" s="8" t="str">
        <f t="shared" si="590"/>
        <v>ha.vo</v>
      </c>
      <c r="F1078" s="8" t="str">
        <f>VLOOKUP(E1078,'DANH MỤC'!$F:$G,2,0)</f>
        <v>Nhóm 2</v>
      </c>
      <c r="G1078" s="8" t="str">
        <f t="shared" si="591"/>
        <v>KH0504</v>
      </c>
      <c r="H1078" t="str">
        <f>VLOOKUP(G1078,'DANH MỤC'!$I:$K,2,0)</f>
        <v>KH 0504</v>
      </c>
      <c r="I1078" t="str">
        <f>VLOOKUP(G1078,'DANH MỤC'!$I:$K,3,0)</f>
        <v>Thái Nguyên</v>
      </c>
      <c r="J1078" s="8" t="s">
        <v>5944</v>
      </c>
      <c r="K1078" t="str">
        <f>VLOOKUP(J1078,'DANH MỤC'!$A$1:$B$19,2,0)</f>
        <v>Hàng tặng 0001</v>
      </c>
      <c r="L1078" s="9" t="s">
        <v>24</v>
      </c>
      <c r="M1078">
        <v>1</v>
      </c>
      <c r="N1078" s="3">
        <f>IF(LEFT(K1078,1)="S",VLOOKUP(K1078,'DANH MỤC'!$B:$D,2,0),VLOOKUP(K1078,'DANH MỤC'!$B:$D,3,0))</f>
        <v>200000</v>
      </c>
      <c r="O1078">
        <v>100</v>
      </c>
      <c r="P1078" s="3">
        <f>N1078*O1078%*CSDL[[#This Row],[SỐ LƯỢNG]]</f>
        <v>200000</v>
      </c>
      <c r="Q1078" s="3">
        <f t="shared" si="541"/>
        <v>0</v>
      </c>
    </row>
    <row r="1079" spans="1:17" x14ac:dyDescent="0.3">
      <c r="A1079" s="23" t="s">
        <v>441</v>
      </c>
      <c r="B1079" s="8" t="s">
        <v>441</v>
      </c>
      <c r="C1079" s="8">
        <v>6</v>
      </c>
      <c r="D1079" s="8" t="s">
        <v>560</v>
      </c>
      <c r="E1079" s="8" t="s">
        <v>13815</v>
      </c>
      <c r="F1079" s="8" t="str">
        <f>VLOOKUP(E1079,'DANH MỤC'!$F:$G,2,0)</f>
        <v>Nhóm 1</v>
      </c>
      <c r="G1079" s="8" t="s">
        <v>6538</v>
      </c>
      <c r="H1079" t="str">
        <f>VLOOKUP(G1079,'DANH MỤC'!$I:$K,2,0)</f>
        <v>KH 0505</v>
      </c>
      <c r="I1079" t="str">
        <f>VLOOKUP(G1079,'DANH MỤC'!$I:$K,3,0)</f>
        <v>Hải Phòng</v>
      </c>
      <c r="J1079" s="8" t="s">
        <v>14</v>
      </c>
      <c r="K1079" t="str">
        <f>VLOOKUP(J1079,'DANH MỤC'!$A$1:$B$19,2,0)</f>
        <v>Sản phẩm 0004</v>
      </c>
      <c r="L1079" s="9" t="s">
        <v>15</v>
      </c>
      <c r="M1079">
        <v>2</v>
      </c>
      <c r="N1079" s="3">
        <f>IF(LEFT(K1079,1)="S",VLOOKUP(K1079,'DANH MỤC'!$B:$D,2,0),VLOOKUP(K1079,'DANH MỤC'!$B:$D,3,0))</f>
        <v>3500000</v>
      </c>
      <c r="O1079">
        <v>10</v>
      </c>
      <c r="P1079" s="3">
        <f>N1079*O1079%*CSDL[[#This Row],[SỐ LƯỢNG]]</f>
        <v>700000</v>
      </c>
      <c r="Q1079" s="3">
        <f t="shared" si="541"/>
        <v>6300000</v>
      </c>
    </row>
    <row r="1080" spans="1:17" x14ac:dyDescent="0.3">
      <c r="A1080" s="23" t="str">
        <f>A1079</f>
        <v>11/06/2019</v>
      </c>
      <c r="B1080" s="8" t="str">
        <f>B1079</f>
        <v>11/06/2019</v>
      </c>
      <c r="C1080" s="8">
        <v>6</v>
      </c>
      <c r="D1080" s="8" t="str">
        <f>D1079</f>
        <v>DH14609</v>
      </c>
      <c r="E1080" s="8" t="str">
        <f>E1079</f>
        <v>nhi.vu</v>
      </c>
      <c r="F1080" s="8" t="str">
        <f>VLOOKUP(E1080,'DANH MỤC'!$F:$G,2,0)</f>
        <v>Nhóm 1</v>
      </c>
      <c r="G1080" s="8" t="str">
        <f>G1079</f>
        <v>KH0505</v>
      </c>
      <c r="H1080" t="str">
        <f>VLOOKUP(G1080,'DANH MỤC'!$I:$K,2,0)</f>
        <v>KH 0505</v>
      </c>
      <c r="I1080" t="str">
        <f>VLOOKUP(G1080,'DANH MỤC'!$I:$K,3,0)</f>
        <v>Hải Phòng</v>
      </c>
      <c r="J1080" s="8" t="s">
        <v>5944</v>
      </c>
      <c r="K1080" t="str">
        <f>VLOOKUP(J1080,'DANH MỤC'!$A$1:$B$19,2,0)</f>
        <v>Hàng tặng 0001</v>
      </c>
      <c r="L1080" s="9" t="s">
        <v>24</v>
      </c>
      <c r="M1080">
        <v>2</v>
      </c>
      <c r="N1080" s="3">
        <f>IF(LEFT(K1080,1)="S",VLOOKUP(K1080,'DANH MỤC'!$B:$D,2,0),VLOOKUP(K1080,'DANH MỤC'!$B:$D,3,0))</f>
        <v>200000</v>
      </c>
      <c r="O1080">
        <v>100</v>
      </c>
      <c r="P1080" s="3">
        <f>N1080*O1080%*CSDL[[#This Row],[SỐ LƯỢNG]]</f>
        <v>400000</v>
      </c>
      <c r="Q1080" s="3">
        <f t="shared" si="541"/>
        <v>0</v>
      </c>
    </row>
    <row r="1081" spans="1:17" x14ac:dyDescent="0.3">
      <c r="A1081" s="23" t="s">
        <v>441</v>
      </c>
      <c r="B1081" s="8" t="s">
        <v>441</v>
      </c>
      <c r="C1081" s="8">
        <v>6</v>
      </c>
      <c r="D1081" s="8" t="s">
        <v>561</v>
      </c>
      <c r="E1081" s="8" t="s">
        <v>13814</v>
      </c>
      <c r="F1081" s="8" t="str">
        <f>VLOOKUP(E1081,'DANH MỤC'!$F:$G,2,0)</f>
        <v>Nhóm 1</v>
      </c>
      <c r="G1081" s="8" t="s">
        <v>6539</v>
      </c>
      <c r="H1081" t="str">
        <f>VLOOKUP(G1081,'DANH MỤC'!$I:$K,2,0)</f>
        <v>KH 0506</v>
      </c>
      <c r="I1081" t="str">
        <f>VLOOKUP(G1081,'DANH MỤC'!$I:$K,3,0)</f>
        <v>Hà Nam</v>
      </c>
      <c r="J1081" s="8" t="s">
        <v>19</v>
      </c>
      <c r="K1081" t="str">
        <f>VLOOKUP(J1081,'DANH MỤC'!$A$1:$B$19,2,0)</f>
        <v>Sản phẩm 0003</v>
      </c>
      <c r="L1081" s="9" t="s">
        <v>15</v>
      </c>
      <c r="M1081">
        <v>1</v>
      </c>
      <c r="N1081" s="3">
        <f>IF(LEFT(K1081,1)="S",VLOOKUP(K1081,'DANH MỤC'!$B:$D,2,0),VLOOKUP(K1081,'DANH MỤC'!$B:$D,3,0))</f>
        <v>2500000</v>
      </c>
      <c r="O1081">
        <v>0</v>
      </c>
      <c r="P1081" s="3">
        <f>N1081*O1081%*CSDL[[#This Row],[SỐ LƯỢNG]]</f>
        <v>0</v>
      </c>
      <c r="Q1081" s="3">
        <f t="shared" si="541"/>
        <v>2500000</v>
      </c>
    </row>
    <row r="1082" spans="1:17" x14ac:dyDescent="0.3">
      <c r="A1082" s="23" t="str">
        <f>A1081</f>
        <v>11/06/2019</v>
      </c>
      <c r="B1082" s="8" t="str">
        <f>B1081</f>
        <v>11/06/2019</v>
      </c>
      <c r="C1082" s="8">
        <v>6</v>
      </c>
      <c r="D1082" s="8" t="str">
        <f>D1081</f>
        <v>DH14608</v>
      </c>
      <c r="E1082" s="8" t="str">
        <f>E1081</f>
        <v>hai.vi</v>
      </c>
      <c r="F1082" s="8" t="str">
        <f>VLOOKUP(E1082,'DANH MỤC'!$F:$G,2,0)</f>
        <v>Nhóm 1</v>
      </c>
      <c r="G1082" s="8" t="str">
        <f>G1081</f>
        <v>KH0506</v>
      </c>
      <c r="H1082" t="str">
        <f>VLOOKUP(G1082,'DANH MỤC'!$I:$K,2,0)</f>
        <v>KH 0506</v>
      </c>
      <c r="I1082" t="str">
        <f>VLOOKUP(G1082,'DANH MỤC'!$I:$K,3,0)</f>
        <v>Hà Nam</v>
      </c>
      <c r="J1082" s="8" t="s">
        <v>5944</v>
      </c>
      <c r="K1082" t="str">
        <f>VLOOKUP(J1082,'DANH MỤC'!$A$1:$B$19,2,0)</f>
        <v>Hàng tặng 0001</v>
      </c>
      <c r="L1082" s="9" t="s">
        <v>24</v>
      </c>
      <c r="M1082">
        <v>2</v>
      </c>
      <c r="N1082" s="3">
        <f>IF(LEFT(K1082,1)="S",VLOOKUP(K1082,'DANH MỤC'!$B:$D,2,0),VLOOKUP(K1082,'DANH MỤC'!$B:$D,3,0))</f>
        <v>200000</v>
      </c>
      <c r="O1082">
        <v>100</v>
      </c>
      <c r="P1082" s="3">
        <f>N1082*O1082%*CSDL[[#This Row],[SỐ LƯỢNG]]</f>
        <v>400000</v>
      </c>
      <c r="Q1082" s="3">
        <f t="shared" si="541"/>
        <v>0</v>
      </c>
    </row>
    <row r="1083" spans="1:17" x14ac:dyDescent="0.3">
      <c r="A1083" s="23" t="s">
        <v>441</v>
      </c>
      <c r="B1083" s="8" t="s">
        <v>441</v>
      </c>
      <c r="C1083" s="8">
        <v>6</v>
      </c>
      <c r="D1083" s="8" t="s">
        <v>562</v>
      </c>
      <c r="E1083" s="8" t="s">
        <v>13817</v>
      </c>
      <c r="F1083" s="8" t="str">
        <f>VLOOKUP(E1083,'DANH MỤC'!$F:$G,2,0)</f>
        <v>Nhóm 1</v>
      </c>
      <c r="G1083" s="8" t="s">
        <v>6540</v>
      </c>
      <c r="H1083" t="str">
        <f>VLOOKUP(G1083,'DANH MỤC'!$I:$K,2,0)</f>
        <v>KH 0507</v>
      </c>
      <c r="I1083" t="str">
        <f>VLOOKUP(G1083,'DANH MỤC'!$I:$K,3,0)</f>
        <v>Phú Yên</v>
      </c>
      <c r="J1083" s="8" t="s">
        <v>5939</v>
      </c>
      <c r="K1083" t="str">
        <f>VLOOKUP(J1083,'DANH MỤC'!$A$1:$B$19,2,0)</f>
        <v>Sản phẩm 0001</v>
      </c>
      <c r="L1083" s="9" t="s">
        <v>15</v>
      </c>
      <c r="M1083">
        <v>1</v>
      </c>
      <c r="N1083" s="3">
        <f>IF(LEFT(K1083,1)="S",VLOOKUP(K1083,'DANH MỤC'!$B:$D,2,0),VLOOKUP(K1083,'DANH MỤC'!$B:$D,3,0))</f>
        <v>3000000</v>
      </c>
      <c r="O1083">
        <v>0</v>
      </c>
      <c r="P1083" s="3">
        <f>N1083*O1083%*CSDL[[#This Row],[SỐ LƯỢNG]]</f>
        <v>0</v>
      </c>
      <c r="Q1083" s="3">
        <f t="shared" si="541"/>
        <v>3000000</v>
      </c>
    </row>
    <row r="1084" spans="1:17" x14ac:dyDescent="0.3">
      <c r="A1084" s="23" t="str">
        <f>A1083</f>
        <v>11/06/2019</v>
      </c>
      <c r="B1084" s="8" t="str">
        <f>B1083</f>
        <v>11/06/2019</v>
      </c>
      <c r="C1084" s="8">
        <v>6</v>
      </c>
      <c r="D1084" s="8" t="str">
        <f>D1083</f>
        <v>DH14607</v>
      </c>
      <c r="E1084" s="8" t="str">
        <f>E1083</f>
        <v>ha.hoang</v>
      </c>
      <c r="F1084" s="8" t="str">
        <f>VLOOKUP(E1084,'DANH MỤC'!$F:$G,2,0)</f>
        <v>Nhóm 1</v>
      </c>
      <c r="G1084" s="8" t="str">
        <f>G1083</f>
        <v>KH0507</v>
      </c>
      <c r="H1084" t="str">
        <f>VLOOKUP(G1084,'DANH MỤC'!$I:$K,2,0)</f>
        <v>KH 0507</v>
      </c>
      <c r="I1084" t="str">
        <f>VLOOKUP(G1084,'DANH MỤC'!$I:$K,3,0)</f>
        <v>Phú Yên</v>
      </c>
      <c r="J1084" s="8" t="s">
        <v>5944</v>
      </c>
      <c r="K1084" t="str">
        <f>VLOOKUP(J1084,'DANH MỤC'!$A$1:$B$19,2,0)</f>
        <v>Hàng tặng 0001</v>
      </c>
      <c r="L1084" s="9" t="s">
        <v>24</v>
      </c>
      <c r="M1084">
        <v>2</v>
      </c>
      <c r="N1084" s="3">
        <f>IF(LEFT(K1084,1)="S",VLOOKUP(K1084,'DANH MỤC'!$B:$D,2,0),VLOOKUP(K1084,'DANH MỤC'!$B:$D,3,0))</f>
        <v>200000</v>
      </c>
      <c r="O1084">
        <v>100</v>
      </c>
      <c r="P1084" s="3">
        <f>N1084*O1084%*CSDL[[#This Row],[SỐ LƯỢNG]]</f>
        <v>400000</v>
      </c>
      <c r="Q1084" s="3">
        <f t="shared" si="541"/>
        <v>0</v>
      </c>
    </row>
    <row r="1085" spans="1:17" x14ac:dyDescent="0.3">
      <c r="A1085" s="23" t="s">
        <v>441</v>
      </c>
      <c r="B1085" s="8" t="s">
        <v>441</v>
      </c>
      <c r="C1085" s="8">
        <v>6</v>
      </c>
      <c r="D1085" s="8" t="s">
        <v>563</v>
      </c>
      <c r="E1085" s="8" t="s">
        <v>13815</v>
      </c>
      <c r="F1085" s="8" t="str">
        <f>VLOOKUP(E1085,'DANH MỤC'!$F:$G,2,0)</f>
        <v>Nhóm 1</v>
      </c>
      <c r="G1085" s="8" t="s">
        <v>6541</v>
      </c>
      <c r="H1085" t="str">
        <f>VLOOKUP(G1085,'DANH MỤC'!$I:$K,2,0)</f>
        <v>KH 0508</v>
      </c>
      <c r="I1085" t="str">
        <f>VLOOKUP(G1085,'DANH MỤC'!$I:$K,3,0)</f>
        <v>Lào Cai</v>
      </c>
      <c r="J1085" s="8" t="s">
        <v>14</v>
      </c>
      <c r="K1085" t="str">
        <f>VLOOKUP(J1085,'DANH MỤC'!$A$1:$B$19,2,0)</f>
        <v>Sản phẩm 0004</v>
      </c>
      <c r="L1085" s="9" t="s">
        <v>15</v>
      </c>
      <c r="M1085">
        <v>1</v>
      </c>
      <c r="N1085" s="3">
        <f>IF(LEFT(K1085,1)="S",VLOOKUP(K1085,'DANH MỤC'!$B:$D,2,0),VLOOKUP(K1085,'DANH MỤC'!$B:$D,3,0))</f>
        <v>3500000</v>
      </c>
      <c r="O1085">
        <v>0</v>
      </c>
      <c r="P1085" s="3">
        <f>N1085*O1085%*CSDL[[#This Row],[SỐ LƯỢNG]]</f>
        <v>0</v>
      </c>
      <c r="Q1085" s="3">
        <f t="shared" si="541"/>
        <v>3500000</v>
      </c>
    </row>
    <row r="1086" spans="1:17" x14ac:dyDescent="0.3">
      <c r="A1086" s="23" t="str">
        <f>A1085</f>
        <v>11/06/2019</v>
      </c>
      <c r="B1086" s="8" t="str">
        <f>B1085</f>
        <v>11/06/2019</v>
      </c>
      <c r="C1086" s="8">
        <v>6</v>
      </c>
      <c r="D1086" s="8" t="str">
        <f>D1085</f>
        <v>DH14606</v>
      </c>
      <c r="E1086" s="8" t="str">
        <f>E1085</f>
        <v>nhi.vu</v>
      </c>
      <c r="F1086" s="8" t="str">
        <f>VLOOKUP(E1086,'DANH MỤC'!$F:$G,2,0)</f>
        <v>Nhóm 1</v>
      </c>
      <c r="G1086" s="8" t="str">
        <f>G1085</f>
        <v>KH0508</v>
      </c>
      <c r="H1086" t="str">
        <f>VLOOKUP(G1086,'DANH MỤC'!$I:$K,2,0)</f>
        <v>KH 0508</v>
      </c>
      <c r="I1086" t="str">
        <f>VLOOKUP(G1086,'DANH MỤC'!$I:$K,3,0)</f>
        <v>Lào Cai</v>
      </c>
      <c r="J1086" s="8" t="s">
        <v>5944</v>
      </c>
      <c r="K1086" t="str">
        <f>VLOOKUP(J1086,'DANH MỤC'!$A$1:$B$19,2,0)</f>
        <v>Hàng tặng 0001</v>
      </c>
      <c r="L1086" s="9" t="s">
        <v>24</v>
      </c>
      <c r="M1086">
        <v>2</v>
      </c>
      <c r="N1086" s="3">
        <f>IF(LEFT(K1086,1)="S",VLOOKUP(K1086,'DANH MỤC'!$B:$D,2,0),VLOOKUP(K1086,'DANH MỤC'!$B:$D,3,0))</f>
        <v>200000</v>
      </c>
      <c r="O1086">
        <v>100</v>
      </c>
      <c r="P1086" s="3">
        <f>N1086*O1086%*CSDL[[#This Row],[SỐ LƯỢNG]]</f>
        <v>400000</v>
      </c>
      <c r="Q1086" s="3">
        <f t="shared" si="541"/>
        <v>0</v>
      </c>
    </row>
    <row r="1087" spans="1:17" x14ac:dyDescent="0.3">
      <c r="A1087" s="23" t="s">
        <v>441</v>
      </c>
      <c r="B1087" s="8" t="s">
        <v>441</v>
      </c>
      <c r="C1087" s="8">
        <v>6</v>
      </c>
      <c r="D1087" s="8" t="s">
        <v>564</v>
      </c>
      <c r="E1087" s="8" t="s">
        <v>13814</v>
      </c>
      <c r="F1087" s="8" t="str">
        <f>VLOOKUP(E1087,'DANH MỤC'!$F:$G,2,0)</f>
        <v>Nhóm 1</v>
      </c>
      <c r="G1087" s="8" t="s">
        <v>6542</v>
      </c>
      <c r="H1087" t="str">
        <f>VLOOKUP(G1087,'DANH MỤC'!$I:$K,2,0)</f>
        <v>KH 0509</v>
      </c>
      <c r="I1087" t="str">
        <f>VLOOKUP(G1087,'DANH MỤC'!$I:$K,3,0)</f>
        <v>Sóc Trăng</v>
      </c>
      <c r="J1087" s="8" t="s">
        <v>5940</v>
      </c>
      <c r="K1087" t="str">
        <f>VLOOKUP(J1087,'DANH MỤC'!$A$1:$B$19,2,0)</f>
        <v>Sản phẩm 0002</v>
      </c>
      <c r="L1087" s="9" t="s">
        <v>15</v>
      </c>
      <c r="M1087">
        <v>2</v>
      </c>
      <c r="N1087" s="3">
        <f>IF(LEFT(K1087,1)="S",VLOOKUP(K1087,'DANH MỤC'!$B:$D,2,0),VLOOKUP(K1087,'DANH MỤC'!$B:$D,3,0))</f>
        <v>2000000</v>
      </c>
      <c r="O1087">
        <v>0</v>
      </c>
      <c r="P1087" s="3">
        <f>N1087*O1087%*CSDL[[#This Row],[SỐ LƯỢNG]]</f>
        <v>0</v>
      </c>
      <c r="Q1087" s="3">
        <f t="shared" si="541"/>
        <v>4000000</v>
      </c>
    </row>
    <row r="1088" spans="1:17" x14ac:dyDescent="0.3">
      <c r="A1088" s="23" t="str">
        <f t="shared" ref="A1088:A1089" si="592">A1087</f>
        <v>11/06/2019</v>
      </c>
      <c r="B1088" s="8" t="str">
        <f t="shared" ref="B1088:B1089" si="593">B1087</f>
        <v>11/06/2019</v>
      </c>
      <c r="C1088" s="8">
        <v>6</v>
      </c>
      <c r="D1088" s="8" t="str">
        <f t="shared" ref="D1088:D1089" si="594">D1087</f>
        <v>DH14605</v>
      </c>
      <c r="E1088" s="8" t="str">
        <f t="shared" ref="E1088:E1089" si="595">E1087</f>
        <v>hai.vi</v>
      </c>
      <c r="F1088" s="8" t="str">
        <f>VLOOKUP(E1088,'DANH MỤC'!$F:$G,2,0)</f>
        <v>Nhóm 1</v>
      </c>
      <c r="G1088" s="8" t="str">
        <f t="shared" ref="G1088:G1089" si="596">G1087</f>
        <v>KH0509</v>
      </c>
      <c r="H1088" t="str">
        <f>VLOOKUP(G1088,'DANH MỤC'!$I:$K,2,0)</f>
        <v>KH 0509</v>
      </c>
      <c r="I1088" t="str">
        <f>VLOOKUP(G1088,'DANH MỤC'!$I:$K,3,0)</f>
        <v>Sóc Trăng</v>
      </c>
      <c r="J1088" s="8" t="s">
        <v>5939</v>
      </c>
      <c r="K1088" t="str">
        <f>VLOOKUP(J1088,'DANH MỤC'!$A$1:$B$19,2,0)</f>
        <v>Sản phẩm 0001</v>
      </c>
      <c r="L1088" s="9" t="s">
        <v>15</v>
      </c>
      <c r="M1088">
        <v>1</v>
      </c>
      <c r="N1088" s="3">
        <f>IF(LEFT(K1088,1)="S",VLOOKUP(K1088,'DANH MỤC'!$B:$D,2,0),VLOOKUP(K1088,'DANH MỤC'!$B:$D,3,0))</f>
        <v>3000000</v>
      </c>
      <c r="O1088">
        <v>0</v>
      </c>
      <c r="P1088" s="3">
        <f>N1088*O1088%*CSDL[[#This Row],[SỐ LƯỢNG]]</f>
        <v>0</v>
      </c>
      <c r="Q1088" s="3">
        <f t="shared" si="541"/>
        <v>3000000</v>
      </c>
    </row>
    <row r="1089" spans="1:17" x14ac:dyDescent="0.3">
      <c r="A1089" s="23" t="str">
        <f t="shared" si="592"/>
        <v>11/06/2019</v>
      </c>
      <c r="B1089" s="8" t="str">
        <f t="shared" si="593"/>
        <v>11/06/2019</v>
      </c>
      <c r="C1089" s="8">
        <v>6</v>
      </c>
      <c r="D1089" s="8" t="str">
        <f t="shared" si="594"/>
        <v>DH14605</v>
      </c>
      <c r="E1089" s="8" t="str">
        <f t="shared" si="595"/>
        <v>hai.vi</v>
      </c>
      <c r="F1089" s="8" t="str">
        <f>VLOOKUP(E1089,'DANH MỤC'!$F:$G,2,0)</f>
        <v>Nhóm 1</v>
      </c>
      <c r="G1089" s="8" t="str">
        <f t="shared" si="596"/>
        <v>KH0509</v>
      </c>
      <c r="H1089" t="str">
        <f>VLOOKUP(G1089,'DANH MỤC'!$I:$K,2,0)</f>
        <v>KH 0509</v>
      </c>
      <c r="I1089" t="str">
        <f>VLOOKUP(G1089,'DANH MỤC'!$I:$K,3,0)</f>
        <v>Sóc Trăng</v>
      </c>
      <c r="J1089" s="8" t="s">
        <v>5945</v>
      </c>
      <c r="K1089" t="str">
        <f>VLOOKUP(J1089,'DANH MỤC'!$A$1:$B$19,2,0)</f>
        <v>Hàng tặng 0002</v>
      </c>
      <c r="L1089" s="9" t="s">
        <v>51</v>
      </c>
      <c r="M1089">
        <v>1</v>
      </c>
      <c r="N1089" s="3">
        <f>IF(LEFT(K1089,1)="S",VLOOKUP(K1089,'DANH MỤC'!$B:$D,2,0),VLOOKUP(K1089,'DANH MỤC'!$B:$D,3,0))</f>
        <v>500000</v>
      </c>
      <c r="O1089">
        <v>0</v>
      </c>
      <c r="P1089" s="3">
        <f>N1089*O1089%*CSDL[[#This Row],[SỐ LƯỢNG]]</f>
        <v>0</v>
      </c>
      <c r="Q1089" s="3">
        <f t="shared" si="541"/>
        <v>500000</v>
      </c>
    </row>
    <row r="1090" spans="1:17" x14ac:dyDescent="0.3">
      <c r="A1090" s="23" t="s">
        <v>441</v>
      </c>
      <c r="B1090" s="8" t="s">
        <v>441</v>
      </c>
      <c r="C1090" s="8">
        <v>6</v>
      </c>
      <c r="D1090" s="8" t="s">
        <v>565</v>
      </c>
      <c r="E1090" s="8" t="s">
        <v>13830</v>
      </c>
      <c r="F1090" s="8" t="str">
        <f>VLOOKUP(E1090,'DANH MỤC'!$F:$G,2,0)</f>
        <v>Nhóm 2</v>
      </c>
      <c r="G1090" s="8" t="s">
        <v>6543</v>
      </c>
      <c r="H1090" t="str">
        <f>VLOOKUP(G1090,'DANH MỤC'!$I:$K,2,0)</f>
        <v>KH 0510</v>
      </c>
      <c r="I1090" t="str">
        <f>VLOOKUP(G1090,'DANH MỤC'!$I:$K,3,0)</f>
        <v>Cà Mau</v>
      </c>
      <c r="J1090" s="8" t="s">
        <v>5941</v>
      </c>
      <c r="K1090" t="str">
        <f>VLOOKUP(J1090,'DANH MỤC'!$A$1:$B$19,2,0)</f>
        <v>Sản phẩm 0006</v>
      </c>
      <c r="L1090" s="9" t="s">
        <v>15</v>
      </c>
      <c r="M1090">
        <v>1</v>
      </c>
      <c r="N1090" s="3">
        <f>IF(LEFT(K1090,1)="S",VLOOKUP(K1090,'DANH MỤC'!$B:$D,2,0),VLOOKUP(K1090,'DANH MỤC'!$B:$D,3,0))</f>
        <v>800000</v>
      </c>
      <c r="O1090">
        <v>0</v>
      </c>
      <c r="P1090" s="3">
        <f>N1090*O1090%*CSDL[[#This Row],[SỐ LƯỢNG]]</f>
        <v>0</v>
      </c>
      <c r="Q1090" s="3">
        <f t="shared" si="541"/>
        <v>800000</v>
      </c>
    </row>
    <row r="1091" spans="1:17" x14ac:dyDescent="0.3">
      <c r="A1091" s="23" t="s">
        <v>441</v>
      </c>
      <c r="B1091" s="8" t="s">
        <v>441</v>
      </c>
      <c r="C1091" s="8">
        <v>6</v>
      </c>
      <c r="D1091" s="8" t="s">
        <v>566</v>
      </c>
      <c r="E1091" s="8" t="s">
        <v>13814</v>
      </c>
      <c r="F1091" s="8" t="str">
        <f>VLOOKUP(E1091,'DANH MỤC'!$F:$G,2,0)</f>
        <v>Nhóm 1</v>
      </c>
      <c r="G1091" s="8" t="s">
        <v>6544</v>
      </c>
      <c r="H1091" t="str">
        <f>VLOOKUP(G1091,'DANH MỤC'!$I:$K,2,0)</f>
        <v>KH 0511</v>
      </c>
      <c r="I1091" t="str">
        <f>VLOOKUP(G1091,'DANH MỤC'!$I:$K,3,0)</f>
        <v>Hà Nội</v>
      </c>
      <c r="J1091" s="8" t="s">
        <v>5939</v>
      </c>
      <c r="K1091" t="str">
        <f>VLOOKUP(J1091,'DANH MỤC'!$A$1:$B$19,2,0)</f>
        <v>Sản phẩm 0001</v>
      </c>
      <c r="L1091" s="9" t="s">
        <v>15</v>
      </c>
      <c r="M1091">
        <v>1</v>
      </c>
      <c r="N1091" s="3">
        <f>IF(LEFT(K1091,1)="S",VLOOKUP(K1091,'DANH MỤC'!$B:$D,2,0),VLOOKUP(K1091,'DANH MỤC'!$B:$D,3,0))</f>
        <v>3000000</v>
      </c>
      <c r="O1091">
        <v>0</v>
      </c>
      <c r="P1091" s="3">
        <f>N1091*O1091%*CSDL[[#This Row],[SỐ LƯỢNG]]</f>
        <v>0</v>
      </c>
      <c r="Q1091" s="3">
        <f t="shared" ref="Q1091:Q1154" si="597">N1091*M1091-P1091</f>
        <v>3000000</v>
      </c>
    </row>
    <row r="1092" spans="1:17" x14ac:dyDescent="0.3">
      <c r="A1092" s="23" t="str">
        <f>A1091</f>
        <v>11/06/2019</v>
      </c>
      <c r="B1092" s="8" t="str">
        <f>B1091</f>
        <v>11/06/2019</v>
      </c>
      <c r="C1092" s="8">
        <v>6</v>
      </c>
      <c r="D1092" s="8" t="str">
        <f>D1091</f>
        <v>DH14603</v>
      </c>
      <c r="E1092" s="8" t="str">
        <f>E1091</f>
        <v>hai.vi</v>
      </c>
      <c r="F1092" s="8" t="str">
        <f>VLOOKUP(E1092,'DANH MỤC'!$F:$G,2,0)</f>
        <v>Nhóm 1</v>
      </c>
      <c r="G1092" s="8" t="str">
        <f>G1091</f>
        <v>KH0511</v>
      </c>
      <c r="H1092" t="str">
        <f>VLOOKUP(G1092,'DANH MỤC'!$I:$K,2,0)</f>
        <v>KH 0511</v>
      </c>
      <c r="I1092" t="str">
        <f>VLOOKUP(G1092,'DANH MỤC'!$I:$K,3,0)</f>
        <v>Hà Nội</v>
      </c>
      <c r="J1092" s="8" t="s">
        <v>5944</v>
      </c>
      <c r="K1092" t="str">
        <f>VLOOKUP(J1092,'DANH MỤC'!$A$1:$B$19,2,0)</f>
        <v>Hàng tặng 0001</v>
      </c>
      <c r="L1092" s="9" t="s">
        <v>24</v>
      </c>
      <c r="M1092">
        <v>3</v>
      </c>
      <c r="N1092" s="3">
        <f>IF(LEFT(K1092,1)="S",VLOOKUP(K1092,'DANH MỤC'!$B:$D,2,0),VLOOKUP(K1092,'DANH MỤC'!$B:$D,3,0))</f>
        <v>200000</v>
      </c>
      <c r="O1092">
        <v>100</v>
      </c>
      <c r="P1092" s="3">
        <f>N1092*O1092%*CSDL[[#This Row],[SỐ LƯỢNG]]</f>
        <v>600000</v>
      </c>
      <c r="Q1092" s="3">
        <f t="shared" si="597"/>
        <v>0</v>
      </c>
    </row>
    <row r="1093" spans="1:17" x14ac:dyDescent="0.3">
      <c r="A1093" s="23" t="s">
        <v>441</v>
      </c>
      <c r="B1093" s="8" t="s">
        <v>441</v>
      </c>
      <c r="C1093" s="8">
        <v>6</v>
      </c>
      <c r="D1093" s="8" t="s">
        <v>567</v>
      </c>
      <c r="E1093" s="8" t="s">
        <v>13821</v>
      </c>
      <c r="F1093" s="8" t="str">
        <f>VLOOKUP(E1093,'DANH MỤC'!$F:$G,2,0)</f>
        <v>Nhóm 1</v>
      </c>
      <c r="G1093" s="8" t="s">
        <v>6545</v>
      </c>
      <c r="H1093" t="str">
        <f>VLOOKUP(G1093,'DANH MỤC'!$I:$K,2,0)</f>
        <v>KH 0512</v>
      </c>
      <c r="I1093" t="str">
        <f>VLOOKUP(G1093,'DANH MỤC'!$I:$K,3,0)</f>
        <v>Hà Giang</v>
      </c>
      <c r="J1093" s="8" t="s">
        <v>19</v>
      </c>
      <c r="K1093" t="str">
        <f>VLOOKUP(J1093,'DANH MỤC'!$A$1:$B$19,2,0)</f>
        <v>Sản phẩm 0003</v>
      </c>
      <c r="L1093" s="9" t="s">
        <v>15</v>
      </c>
      <c r="M1093">
        <v>1</v>
      </c>
      <c r="N1093" s="3">
        <f>IF(LEFT(K1093,1)="S",VLOOKUP(K1093,'DANH MỤC'!$B:$D,2,0),VLOOKUP(K1093,'DANH MỤC'!$B:$D,3,0))</f>
        <v>2500000</v>
      </c>
      <c r="O1093">
        <v>5</v>
      </c>
      <c r="P1093" s="3">
        <f>N1093*O1093%*CSDL[[#This Row],[SỐ LƯỢNG]]</f>
        <v>125000</v>
      </c>
      <c r="Q1093" s="3">
        <f t="shared" si="597"/>
        <v>2375000</v>
      </c>
    </row>
    <row r="1094" spans="1:17" x14ac:dyDescent="0.3">
      <c r="A1094" s="23" t="s">
        <v>441</v>
      </c>
      <c r="B1094" s="8" t="s">
        <v>441</v>
      </c>
      <c r="C1094" s="8">
        <v>6</v>
      </c>
      <c r="D1094" s="8" t="s">
        <v>568</v>
      </c>
      <c r="E1094" s="8" t="s">
        <v>13830</v>
      </c>
      <c r="F1094" s="8" t="str">
        <f>VLOOKUP(E1094,'DANH MỤC'!$F:$G,2,0)</f>
        <v>Nhóm 2</v>
      </c>
      <c r="G1094" s="8" t="s">
        <v>6546</v>
      </c>
      <c r="H1094" t="str">
        <f>VLOOKUP(G1094,'DANH MỤC'!$I:$K,2,0)</f>
        <v>KH 0513</v>
      </c>
      <c r="I1094" t="str">
        <f>VLOOKUP(G1094,'DANH MỤC'!$I:$K,3,0)</f>
        <v>Hà Giang</v>
      </c>
      <c r="J1094" s="8" t="s">
        <v>5940</v>
      </c>
      <c r="K1094" t="str">
        <f>VLOOKUP(J1094,'DANH MỤC'!$A$1:$B$19,2,0)</f>
        <v>Sản phẩm 0002</v>
      </c>
      <c r="L1094" s="9" t="s">
        <v>15</v>
      </c>
      <c r="M1094">
        <v>1</v>
      </c>
      <c r="N1094" s="3">
        <f>IF(LEFT(K1094,1)="S",VLOOKUP(K1094,'DANH MỤC'!$B:$D,2,0),VLOOKUP(K1094,'DANH MỤC'!$B:$D,3,0))</f>
        <v>2000000</v>
      </c>
      <c r="O1094">
        <v>20</v>
      </c>
      <c r="P1094" s="3">
        <f>N1094*O1094%*CSDL[[#This Row],[SỐ LƯỢNG]]</f>
        <v>400000</v>
      </c>
      <c r="Q1094" s="3">
        <f t="shared" si="597"/>
        <v>1600000</v>
      </c>
    </row>
    <row r="1095" spans="1:17" x14ac:dyDescent="0.3">
      <c r="A1095" s="23" t="str">
        <f>A1094</f>
        <v>11/06/2019</v>
      </c>
      <c r="B1095" s="8" t="str">
        <f>B1094</f>
        <v>11/06/2019</v>
      </c>
      <c r="C1095" s="8">
        <v>6</v>
      </c>
      <c r="D1095" s="8" t="str">
        <f>D1094</f>
        <v>DH14601</v>
      </c>
      <c r="E1095" s="8" t="str">
        <f>E1094</f>
        <v>ha.vo</v>
      </c>
      <c r="F1095" s="8" t="str">
        <f>VLOOKUP(E1095,'DANH MỤC'!$F:$G,2,0)</f>
        <v>Nhóm 2</v>
      </c>
      <c r="G1095" s="8" t="str">
        <f>G1094</f>
        <v>KH0513</v>
      </c>
      <c r="H1095" t="str">
        <f>VLOOKUP(G1095,'DANH MỤC'!$I:$K,2,0)</f>
        <v>KH 0513</v>
      </c>
      <c r="I1095" t="str">
        <f>VLOOKUP(G1095,'DANH MỤC'!$I:$K,3,0)</f>
        <v>Hà Giang</v>
      </c>
      <c r="J1095" s="8" t="s">
        <v>5944</v>
      </c>
      <c r="K1095" t="str">
        <f>VLOOKUP(J1095,'DANH MỤC'!$A$1:$B$19,2,0)</f>
        <v>Hàng tặng 0001</v>
      </c>
      <c r="L1095" s="9" t="s">
        <v>24</v>
      </c>
      <c r="M1095">
        <v>1</v>
      </c>
      <c r="N1095" s="3">
        <f>IF(LEFT(K1095,1)="S",VLOOKUP(K1095,'DANH MỤC'!$B:$D,2,0),VLOOKUP(K1095,'DANH MỤC'!$B:$D,3,0))</f>
        <v>200000</v>
      </c>
      <c r="O1095">
        <v>100</v>
      </c>
      <c r="P1095" s="3">
        <f>N1095*O1095%*CSDL[[#This Row],[SỐ LƯỢNG]]</f>
        <v>200000</v>
      </c>
      <c r="Q1095" s="3">
        <f t="shared" si="597"/>
        <v>0</v>
      </c>
    </row>
    <row r="1096" spans="1:17" x14ac:dyDescent="0.3">
      <c r="A1096" s="23" t="s">
        <v>441</v>
      </c>
      <c r="B1096" s="8" t="s">
        <v>441</v>
      </c>
      <c r="C1096" s="8">
        <v>6</v>
      </c>
      <c r="D1096" s="8" t="s">
        <v>569</v>
      </c>
      <c r="E1096" s="8" t="s">
        <v>13816</v>
      </c>
      <c r="F1096" s="8" t="str">
        <f>VLOOKUP(E1096,'DANH MỤC'!$F:$G,2,0)</f>
        <v>Nhóm 1</v>
      </c>
      <c r="G1096" s="8" t="s">
        <v>6547</v>
      </c>
      <c r="H1096" t="str">
        <f>VLOOKUP(G1096,'DANH MỤC'!$I:$K,2,0)</f>
        <v>KH 0514</v>
      </c>
      <c r="I1096" t="str">
        <f>VLOOKUP(G1096,'DANH MỤC'!$I:$K,3,0)</f>
        <v>Sơn La</v>
      </c>
      <c r="J1096" s="8" t="s">
        <v>5939</v>
      </c>
      <c r="K1096" t="str">
        <f>VLOOKUP(J1096,'DANH MỤC'!$A$1:$B$19,2,0)</f>
        <v>Sản phẩm 0001</v>
      </c>
      <c r="L1096" s="9" t="s">
        <v>15</v>
      </c>
      <c r="M1096">
        <v>1</v>
      </c>
      <c r="N1096" s="3">
        <f>IF(LEFT(K1096,1)="S",VLOOKUP(K1096,'DANH MỤC'!$B:$D,2,0),VLOOKUP(K1096,'DANH MỤC'!$B:$D,3,0))</f>
        <v>3000000</v>
      </c>
      <c r="O1096">
        <v>0</v>
      </c>
      <c r="P1096" s="3">
        <f>N1096*O1096%*CSDL[[#This Row],[SỐ LƯỢNG]]</f>
        <v>0</v>
      </c>
      <c r="Q1096" s="3">
        <f t="shared" si="597"/>
        <v>3000000</v>
      </c>
    </row>
    <row r="1097" spans="1:17" x14ac:dyDescent="0.3">
      <c r="A1097" s="23" t="str">
        <f>A1096</f>
        <v>11/06/2019</v>
      </c>
      <c r="B1097" s="8" t="str">
        <f>B1096</f>
        <v>11/06/2019</v>
      </c>
      <c r="C1097" s="8">
        <v>6</v>
      </c>
      <c r="D1097" s="8" t="str">
        <f>D1096</f>
        <v>DH14600</v>
      </c>
      <c r="E1097" s="8" t="str">
        <f>E1096</f>
        <v>luyen.dam</v>
      </c>
      <c r="F1097" s="8" t="str">
        <f>VLOOKUP(E1097,'DANH MỤC'!$F:$G,2,0)</f>
        <v>Nhóm 1</v>
      </c>
      <c r="G1097" s="8" t="str">
        <f>G1096</f>
        <v>KH0514</v>
      </c>
      <c r="H1097" t="str">
        <f>VLOOKUP(G1097,'DANH MỤC'!$I:$K,2,0)</f>
        <v>KH 0514</v>
      </c>
      <c r="I1097" t="str">
        <f>VLOOKUP(G1097,'DANH MỤC'!$I:$K,3,0)</f>
        <v>Sơn La</v>
      </c>
      <c r="J1097" s="8" t="s">
        <v>5944</v>
      </c>
      <c r="K1097" t="str">
        <f>VLOOKUP(J1097,'DANH MỤC'!$A$1:$B$19,2,0)</f>
        <v>Hàng tặng 0001</v>
      </c>
      <c r="L1097" s="9" t="s">
        <v>24</v>
      </c>
      <c r="M1097">
        <v>2</v>
      </c>
      <c r="N1097" s="3">
        <f>IF(LEFT(K1097,1)="S",VLOOKUP(K1097,'DANH MỤC'!$B:$D,2,0),VLOOKUP(K1097,'DANH MỤC'!$B:$D,3,0))</f>
        <v>200000</v>
      </c>
      <c r="O1097">
        <v>100</v>
      </c>
      <c r="P1097" s="3">
        <f>N1097*O1097%*CSDL[[#This Row],[SỐ LƯỢNG]]</f>
        <v>400000</v>
      </c>
      <c r="Q1097" s="3">
        <f t="shared" si="597"/>
        <v>0</v>
      </c>
    </row>
    <row r="1098" spans="1:17" x14ac:dyDescent="0.3">
      <c r="A1098" s="23" t="s">
        <v>441</v>
      </c>
      <c r="B1098" s="8" t="s">
        <v>441</v>
      </c>
      <c r="C1098" s="8">
        <v>6</v>
      </c>
      <c r="D1098" s="8" t="s">
        <v>570</v>
      </c>
      <c r="E1098" s="8" t="s">
        <v>13815</v>
      </c>
      <c r="F1098" s="8" t="str">
        <f>VLOOKUP(E1098,'DANH MỤC'!$F:$G,2,0)</f>
        <v>Nhóm 1</v>
      </c>
      <c r="G1098" s="8" t="s">
        <v>6548</v>
      </c>
      <c r="H1098" t="str">
        <f>VLOOKUP(G1098,'DANH MỤC'!$I:$K,2,0)</f>
        <v>KH 0515</v>
      </c>
      <c r="I1098" t="str">
        <f>VLOOKUP(G1098,'DANH MỤC'!$I:$K,3,0)</f>
        <v>Bạc Liêu</v>
      </c>
      <c r="J1098" s="8" t="s">
        <v>5939</v>
      </c>
      <c r="K1098" t="str">
        <f>VLOOKUP(J1098,'DANH MỤC'!$A$1:$B$19,2,0)</f>
        <v>Sản phẩm 0001</v>
      </c>
      <c r="L1098" s="9" t="s">
        <v>15</v>
      </c>
      <c r="M1098">
        <v>1</v>
      </c>
      <c r="N1098" s="3">
        <f>IF(LEFT(K1098,1)="S",VLOOKUP(K1098,'DANH MỤC'!$B:$D,2,0),VLOOKUP(K1098,'DANH MỤC'!$B:$D,3,0))</f>
        <v>3000000</v>
      </c>
      <c r="O1098">
        <v>0</v>
      </c>
      <c r="P1098" s="3">
        <f>N1098*O1098%*CSDL[[#This Row],[SỐ LƯỢNG]]</f>
        <v>0</v>
      </c>
      <c r="Q1098" s="3">
        <f t="shared" si="597"/>
        <v>3000000</v>
      </c>
    </row>
    <row r="1099" spans="1:17" x14ac:dyDescent="0.3">
      <c r="A1099" s="23" t="str">
        <f>A1098</f>
        <v>11/06/2019</v>
      </c>
      <c r="B1099" s="8" t="str">
        <f>B1098</f>
        <v>11/06/2019</v>
      </c>
      <c r="C1099" s="8">
        <v>6</v>
      </c>
      <c r="D1099" s="8" t="str">
        <f>D1098</f>
        <v>DH14599</v>
      </c>
      <c r="E1099" s="8" t="str">
        <f>E1098</f>
        <v>nhi.vu</v>
      </c>
      <c r="F1099" s="8" t="str">
        <f>VLOOKUP(E1099,'DANH MỤC'!$F:$G,2,0)</f>
        <v>Nhóm 1</v>
      </c>
      <c r="G1099" s="8" t="str">
        <f>G1098</f>
        <v>KH0515</v>
      </c>
      <c r="H1099" t="str">
        <f>VLOOKUP(G1099,'DANH MỤC'!$I:$K,2,0)</f>
        <v>KH 0515</v>
      </c>
      <c r="I1099" t="str">
        <f>VLOOKUP(G1099,'DANH MỤC'!$I:$K,3,0)</f>
        <v>Bạc Liêu</v>
      </c>
      <c r="J1099" s="8" t="s">
        <v>5944</v>
      </c>
      <c r="K1099" t="str">
        <f>VLOOKUP(J1099,'DANH MỤC'!$A$1:$B$19,2,0)</f>
        <v>Hàng tặng 0001</v>
      </c>
      <c r="L1099" s="9" t="s">
        <v>24</v>
      </c>
      <c r="M1099">
        <v>2</v>
      </c>
      <c r="N1099" s="3">
        <f>IF(LEFT(K1099,1)="S",VLOOKUP(K1099,'DANH MỤC'!$B:$D,2,0),VLOOKUP(K1099,'DANH MỤC'!$B:$D,3,0))</f>
        <v>200000</v>
      </c>
      <c r="O1099">
        <v>100</v>
      </c>
      <c r="P1099" s="3">
        <f>N1099*O1099%*CSDL[[#This Row],[SỐ LƯỢNG]]</f>
        <v>400000</v>
      </c>
      <c r="Q1099" s="3">
        <f t="shared" si="597"/>
        <v>0</v>
      </c>
    </row>
    <row r="1100" spans="1:17" x14ac:dyDescent="0.3">
      <c r="A1100" s="23" t="s">
        <v>441</v>
      </c>
      <c r="B1100" s="8" t="s">
        <v>441</v>
      </c>
      <c r="C1100" s="8">
        <v>6</v>
      </c>
      <c r="D1100" s="8" t="s">
        <v>571</v>
      </c>
      <c r="E1100" s="8" t="s">
        <v>13814</v>
      </c>
      <c r="F1100" s="8" t="str">
        <f>VLOOKUP(E1100,'DANH MỤC'!$F:$G,2,0)</f>
        <v>Nhóm 1</v>
      </c>
      <c r="G1100" s="8" t="s">
        <v>6549</v>
      </c>
      <c r="H1100" t="str">
        <f>VLOOKUP(G1100,'DANH MỤC'!$I:$K,2,0)</f>
        <v>KH 0516</v>
      </c>
      <c r="I1100" t="str">
        <f>VLOOKUP(G1100,'DANH MỤC'!$I:$K,3,0)</f>
        <v>Đồng Nai</v>
      </c>
      <c r="J1100" s="8" t="s">
        <v>5940</v>
      </c>
      <c r="K1100" t="str">
        <f>VLOOKUP(J1100,'DANH MỤC'!$A$1:$B$19,2,0)</f>
        <v>Sản phẩm 0002</v>
      </c>
      <c r="L1100" s="9" t="s">
        <v>15</v>
      </c>
      <c r="M1100">
        <v>1</v>
      </c>
      <c r="N1100" s="3">
        <f>IF(LEFT(K1100,1)="S",VLOOKUP(K1100,'DANH MỤC'!$B:$D,2,0),VLOOKUP(K1100,'DANH MỤC'!$B:$D,3,0))</f>
        <v>2000000</v>
      </c>
      <c r="O1100">
        <v>0</v>
      </c>
      <c r="P1100" s="3">
        <f>N1100*O1100%*CSDL[[#This Row],[SỐ LƯỢNG]]</f>
        <v>0</v>
      </c>
      <c r="Q1100" s="3">
        <f t="shared" si="597"/>
        <v>2000000</v>
      </c>
    </row>
    <row r="1101" spans="1:17" x14ac:dyDescent="0.3">
      <c r="A1101" s="23" t="str">
        <f t="shared" ref="A1101:A1102" si="598">A1100</f>
        <v>11/06/2019</v>
      </c>
      <c r="B1101" s="8" t="str">
        <f t="shared" ref="B1101:B1102" si="599">B1100</f>
        <v>11/06/2019</v>
      </c>
      <c r="C1101" s="8">
        <v>6</v>
      </c>
      <c r="D1101" s="8" t="str">
        <f t="shared" ref="D1101:D1102" si="600">D1100</f>
        <v>DH14598</v>
      </c>
      <c r="E1101" s="8" t="str">
        <f t="shared" ref="E1101:E1102" si="601">E1100</f>
        <v>hai.vi</v>
      </c>
      <c r="F1101" s="8" t="str">
        <f>VLOOKUP(E1101,'DANH MỤC'!$F:$G,2,0)</f>
        <v>Nhóm 1</v>
      </c>
      <c r="G1101" s="8" t="str">
        <f t="shared" ref="G1101:G1102" si="602">G1100</f>
        <v>KH0516</v>
      </c>
      <c r="H1101" t="str">
        <f>VLOOKUP(G1101,'DANH MỤC'!$I:$K,2,0)</f>
        <v>KH 0516</v>
      </c>
      <c r="I1101" t="str">
        <f>VLOOKUP(G1101,'DANH MỤC'!$I:$K,3,0)</f>
        <v>Đồng Nai</v>
      </c>
      <c r="J1101" s="8" t="s">
        <v>5939</v>
      </c>
      <c r="K1101" t="str">
        <f>VLOOKUP(J1101,'DANH MỤC'!$A$1:$B$19,2,0)</f>
        <v>Sản phẩm 0001</v>
      </c>
      <c r="L1101" s="9" t="s">
        <v>15</v>
      </c>
      <c r="M1101">
        <v>1</v>
      </c>
      <c r="N1101" s="3">
        <f>IF(LEFT(K1101,1)="S",VLOOKUP(K1101,'DANH MỤC'!$B:$D,2,0),VLOOKUP(K1101,'DANH MỤC'!$B:$D,3,0))</f>
        <v>3000000</v>
      </c>
      <c r="O1101">
        <v>20</v>
      </c>
      <c r="P1101" s="3">
        <f>N1101*O1101%*CSDL[[#This Row],[SỐ LƯỢNG]]</f>
        <v>600000</v>
      </c>
      <c r="Q1101" s="3">
        <f t="shared" si="597"/>
        <v>2400000</v>
      </c>
    </row>
    <row r="1102" spans="1:17" x14ac:dyDescent="0.3">
      <c r="A1102" s="23" t="str">
        <f t="shared" si="598"/>
        <v>11/06/2019</v>
      </c>
      <c r="B1102" s="8" t="str">
        <f t="shared" si="599"/>
        <v>11/06/2019</v>
      </c>
      <c r="C1102" s="8">
        <v>6</v>
      </c>
      <c r="D1102" s="8" t="str">
        <f t="shared" si="600"/>
        <v>DH14598</v>
      </c>
      <c r="E1102" s="8" t="str">
        <f t="shared" si="601"/>
        <v>hai.vi</v>
      </c>
      <c r="F1102" s="8" t="str">
        <f>VLOOKUP(E1102,'DANH MỤC'!$F:$G,2,0)</f>
        <v>Nhóm 1</v>
      </c>
      <c r="G1102" s="8" t="str">
        <f t="shared" si="602"/>
        <v>KH0516</v>
      </c>
      <c r="H1102" t="str">
        <f>VLOOKUP(G1102,'DANH MỤC'!$I:$K,2,0)</f>
        <v>KH 0516</v>
      </c>
      <c r="I1102" t="str">
        <f>VLOOKUP(G1102,'DANH MỤC'!$I:$K,3,0)</f>
        <v>Đồng Nai</v>
      </c>
      <c r="J1102" s="8" t="s">
        <v>5944</v>
      </c>
      <c r="K1102" t="str">
        <f>VLOOKUP(J1102,'DANH MỤC'!$A$1:$B$19,2,0)</f>
        <v>Hàng tặng 0001</v>
      </c>
      <c r="L1102" s="9" t="s">
        <v>24</v>
      </c>
      <c r="M1102">
        <v>2</v>
      </c>
      <c r="N1102" s="3">
        <f>IF(LEFT(K1102,1)="S",VLOOKUP(K1102,'DANH MỤC'!$B:$D,2,0),VLOOKUP(K1102,'DANH MỤC'!$B:$D,3,0))</f>
        <v>200000</v>
      </c>
      <c r="O1102">
        <v>100</v>
      </c>
      <c r="P1102" s="3">
        <f>N1102*O1102%*CSDL[[#This Row],[SỐ LƯỢNG]]</f>
        <v>400000</v>
      </c>
      <c r="Q1102" s="3">
        <f t="shared" si="597"/>
        <v>0</v>
      </c>
    </row>
    <row r="1103" spans="1:17" x14ac:dyDescent="0.3">
      <c r="A1103" s="23" t="s">
        <v>441</v>
      </c>
      <c r="B1103" s="8" t="s">
        <v>441</v>
      </c>
      <c r="C1103" s="8">
        <v>6</v>
      </c>
      <c r="D1103" s="8" t="s">
        <v>572</v>
      </c>
      <c r="E1103" s="8" t="s">
        <v>13819</v>
      </c>
      <c r="F1103" s="8" t="str">
        <f>VLOOKUP(E1103,'DANH MỤC'!$F:$G,2,0)</f>
        <v>Nhóm 1</v>
      </c>
      <c r="G1103" s="8" t="s">
        <v>6550</v>
      </c>
      <c r="H1103" t="str">
        <f>VLOOKUP(G1103,'DANH MỤC'!$I:$K,2,0)</f>
        <v>KH 0517</v>
      </c>
      <c r="I1103" t="str">
        <f>VLOOKUP(G1103,'DANH MỤC'!$I:$K,3,0)</f>
        <v>Sóc Trăng</v>
      </c>
      <c r="J1103" s="8" t="s">
        <v>5940</v>
      </c>
      <c r="K1103" t="str">
        <f>VLOOKUP(J1103,'DANH MỤC'!$A$1:$B$19,2,0)</f>
        <v>Sản phẩm 0002</v>
      </c>
      <c r="L1103" s="9" t="s">
        <v>15</v>
      </c>
      <c r="M1103">
        <v>1</v>
      </c>
      <c r="N1103" s="3">
        <f>IF(LEFT(K1103,1)="S",VLOOKUP(K1103,'DANH MỤC'!$B:$D,2,0),VLOOKUP(K1103,'DANH MỤC'!$B:$D,3,0))</f>
        <v>2000000</v>
      </c>
      <c r="O1103">
        <v>0</v>
      </c>
      <c r="P1103" s="3">
        <f>N1103*O1103%*CSDL[[#This Row],[SỐ LƯỢNG]]</f>
        <v>0</v>
      </c>
      <c r="Q1103" s="3">
        <f t="shared" si="597"/>
        <v>2000000</v>
      </c>
    </row>
    <row r="1104" spans="1:17" x14ac:dyDescent="0.3">
      <c r="A1104" s="23" t="str">
        <f t="shared" ref="A1104:A1106" si="603">A1103</f>
        <v>11/06/2019</v>
      </c>
      <c r="B1104" s="8" t="str">
        <f t="shared" ref="B1104:B1106" si="604">B1103</f>
        <v>11/06/2019</v>
      </c>
      <c r="C1104" s="8">
        <v>6</v>
      </c>
      <c r="D1104" s="8" t="str">
        <f t="shared" ref="D1104:D1106" si="605">D1103</f>
        <v>DH14597</v>
      </c>
      <c r="E1104" s="8" t="str">
        <f t="shared" ref="E1104:E1106" si="606">E1103</f>
        <v>linh.truong</v>
      </c>
      <c r="F1104" s="8" t="str">
        <f>VLOOKUP(E1104,'DANH MỤC'!$F:$G,2,0)</f>
        <v>Nhóm 1</v>
      </c>
      <c r="G1104" s="8" t="str">
        <f t="shared" ref="G1104:G1106" si="607">G1103</f>
        <v>KH0517</v>
      </c>
      <c r="H1104" t="str">
        <f>VLOOKUP(G1104,'DANH MỤC'!$I:$K,2,0)</f>
        <v>KH 0517</v>
      </c>
      <c r="I1104" t="str">
        <f>VLOOKUP(G1104,'DANH MỤC'!$I:$K,3,0)</f>
        <v>Sóc Trăng</v>
      </c>
      <c r="J1104" s="8" t="s">
        <v>5944</v>
      </c>
      <c r="K1104" t="str">
        <f>VLOOKUP(J1104,'DANH MỤC'!$A$1:$B$19,2,0)</f>
        <v>Hàng tặng 0001</v>
      </c>
      <c r="L1104" s="9" t="s">
        <v>24</v>
      </c>
      <c r="M1104">
        <v>2</v>
      </c>
      <c r="N1104" s="3">
        <f>IF(LEFT(K1104,1)="S",VLOOKUP(K1104,'DANH MỤC'!$B:$D,2,0),VLOOKUP(K1104,'DANH MỤC'!$B:$D,3,0))</f>
        <v>200000</v>
      </c>
      <c r="O1104">
        <v>100</v>
      </c>
      <c r="P1104" s="3">
        <f>N1104*O1104%*CSDL[[#This Row],[SỐ LƯỢNG]]</f>
        <v>400000</v>
      </c>
      <c r="Q1104" s="3">
        <f t="shared" si="597"/>
        <v>0</v>
      </c>
    </row>
    <row r="1105" spans="1:17" x14ac:dyDescent="0.3">
      <c r="A1105" s="23" t="str">
        <f t="shared" si="603"/>
        <v>11/06/2019</v>
      </c>
      <c r="B1105" s="8" t="str">
        <f t="shared" si="604"/>
        <v>11/06/2019</v>
      </c>
      <c r="C1105" s="8">
        <v>6</v>
      </c>
      <c r="D1105" s="8" t="str">
        <f t="shared" si="605"/>
        <v>DH14597</v>
      </c>
      <c r="E1105" s="8" t="str">
        <f t="shared" si="606"/>
        <v>linh.truong</v>
      </c>
      <c r="F1105" s="8" t="str">
        <f>VLOOKUP(E1105,'DANH MỤC'!$F:$G,2,0)</f>
        <v>Nhóm 1</v>
      </c>
      <c r="G1105" s="8" t="str">
        <f t="shared" si="607"/>
        <v>KH0517</v>
      </c>
      <c r="H1105" t="str">
        <f>VLOOKUP(G1105,'DANH MỤC'!$I:$K,2,0)</f>
        <v>KH 0517</v>
      </c>
      <c r="I1105" t="str">
        <f>VLOOKUP(G1105,'DANH MỤC'!$I:$K,3,0)</f>
        <v>Sóc Trăng</v>
      </c>
      <c r="J1105" s="8" t="s">
        <v>5939</v>
      </c>
      <c r="K1105" t="str">
        <f>VLOOKUP(J1105,'DANH MỤC'!$A$1:$B$19,2,0)</f>
        <v>Sản phẩm 0001</v>
      </c>
      <c r="L1105" s="9" t="s">
        <v>15</v>
      </c>
      <c r="M1105">
        <v>1</v>
      </c>
      <c r="N1105" s="3">
        <f>IF(LEFT(K1105,1)="S",VLOOKUP(K1105,'DANH MỤC'!$B:$D,2,0),VLOOKUP(K1105,'DANH MỤC'!$B:$D,3,0))</f>
        <v>3000000</v>
      </c>
      <c r="O1105">
        <v>20</v>
      </c>
      <c r="P1105" s="3">
        <f>N1105*O1105%*CSDL[[#This Row],[SỐ LƯỢNG]]</f>
        <v>600000</v>
      </c>
      <c r="Q1105" s="3">
        <f t="shared" si="597"/>
        <v>2400000</v>
      </c>
    </row>
    <row r="1106" spans="1:17" x14ac:dyDescent="0.3">
      <c r="A1106" s="23" t="str">
        <f t="shared" si="603"/>
        <v>11/06/2019</v>
      </c>
      <c r="B1106" s="8" t="str">
        <f t="shared" si="604"/>
        <v>11/06/2019</v>
      </c>
      <c r="C1106" s="8">
        <v>6</v>
      </c>
      <c r="D1106" s="8" t="str">
        <f t="shared" si="605"/>
        <v>DH14597</v>
      </c>
      <c r="E1106" s="8" t="str">
        <f t="shared" si="606"/>
        <v>linh.truong</v>
      </c>
      <c r="F1106" s="8" t="str">
        <f>VLOOKUP(E1106,'DANH MỤC'!$F:$G,2,0)</f>
        <v>Nhóm 1</v>
      </c>
      <c r="G1106" s="8" t="str">
        <f t="shared" si="607"/>
        <v>KH0517</v>
      </c>
      <c r="H1106" t="str">
        <f>VLOOKUP(G1106,'DANH MỤC'!$I:$K,2,0)</f>
        <v>KH 0517</v>
      </c>
      <c r="I1106" t="str">
        <f>VLOOKUP(G1106,'DANH MỤC'!$I:$K,3,0)</f>
        <v>Sóc Trăng</v>
      </c>
      <c r="J1106" s="8" t="s">
        <v>5939</v>
      </c>
      <c r="K1106" t="str">
        <f>VLOOKUP(J1106,'DANH MỤC'!$A$1:$B$19,2,0)</f>
        <v>Sản phẩm 0001</v>
      </c>
      <c r="L1106" s="9" t="s">
        <v>15</v>
      </c>
      <c r="M1106">
        <v>1</v>
      </c>
      <c r="N1106" s="3">
        <f>IF(LEFT(K1106,1)="S",VLOOKUP(K1106,'DANH MỤC'!$B:$D,2,0),VLOOKUP(K1106,'DANH MỤC'!$B:$D,3,0))</f>
        <v>3000000</v>
      </c>
      <c r="O1106">
        <v>10</v>
      </c>
      <c r="P1106" s="3">
        <f>N1106*O1106%*CSDL[[#This Row],[SỐ LƯỢNG]]</f>
        <v>300000</v>
      </c>
      <c r="Q1106" s="3">
        <f t="shared" si="597"/>
        <v>2700000</v>
      </c>
    </row>
    <row r="1107" spans="1:17" x14ac:dyDescent="0.3">
      <c r="A1107" s="23" t="s">
        <v>441</v>
      </c>
      <c r="B1107" s="8" t="s">
        <v>441</v>
      </c>
      <c r="C1107" s="8">
        <v>6</v>
      </c>
      <c r="D1107" s="8" t="s">
        <v>573</v>
      </c>
      <c r="E1107" s="8" t="s">
        <v>13816</v>
      </c>
      <c r="F1107" s="8" t="str">
        <f>VLOOKUP(E1107,'DANH MỤC'!$F:$G,2,0)</f>
        <v>Nhóm 1</v>
      </c>
      <c r="G1107" s="8" t="s">
        <v>6551</v>
      </c>
      <c r="H1107" t="str">
        <f>VLOOKUP(G1107,'DANH MỤC'!$I:$K,2,0)</f>
        <v>KH 0518</v>
      </c>
      <c r="I1107" t="str">
        <f>VLOOKUP(G1107,'DANH MỤC'!$I:$K,3,0)</f>
        <v>Lai Châu</v>
      </c>
      <c r="J1107" s="8" t="s">
        <v>5940</v>
      </c>
      <c r="K1107" t="str">
        <f>VLOOKUP(J1107,'DANH MỤC'!$A$1:$B$19,2,0)</f>
        <v>Sản phẩm 0002</v>
      </c>
      <c r="L1107" s="9" t="s">
        <v>15</v>
      </c>
      <c r="M1107">
        <v>1</v>
      </c>
      <c r="N1107" s="3">
        <f>IF(LEFT(K1107,1)="S",VLOOKUP(K1107,'DANH MỤC'!$B:$D,2,0),VLOOKUP(K1107,'DANH MỤC'!$B:$D,3,0))</f>
        <v>2000000</v>
      </c>
      <c r="O1107">
        <v>0</v>
      </c>
      <c r="P1107" s="3">
        <f>N1107*O1107%*CSDL[[#This Row],[SỐ LƯỢNG]]</f>
        <v>0</v>
      </c>
      <c r="Q1107" s="3">
        <f t="shared" si="597"/>
        <v>2000000</v>
      </c>
    </row>
    <row r="1108" spans="1:17" x14ac:dyDescent="0.3">
      <c r="A1108" s="23" t="str">
        <f t="shared" ref="A1108:A1109" si="608">A1107</f>
        <v>11/06/2019</v>
      </c>
      <c r="B1108" s="8" t="str">
        <f t="shared" ref="B1108:B1109" si="609">B1107</f>
        <v>11/06/2019</v>
      </c>
      <c r="C1108" s="8">
        <v>6</v>
      </c>
      <c r="D1108" s="8" t="str">
        <f t="shared" ref="D1108:D1109" si="610">D1107</f>
        <v>DH14596</v>
      </c>
      <c r="E1108" s="8" t="str">
        <f t="shared" ref="E1108:E1109" si="611">E1107</f>
        <v>luyen.dam</v>
      </c>
      <c r="F1108" s="8" t="str">
        <f>VLOOKUP(E1108,'DANH MỤC'!$F:$G,2,0)</f>
        <v>Nhóm 1</v>
      </c>
      <c r="G1108" s="8" t="str">
        <f t="shared" ref="G1108:G1109" si="612">G1107</f>
        <v>KH0518</v>
      </c>
      <c r="H1108" t="str">
        <f>VLOOKUP(G1108,'DANH MỤC'!$I:$K,2,0)</f>
        <v>KH 0518</v>
      </c>
      <c r="I1108" t="str">
        <f>VLOOKUP(G1108,'DANH MỤC'!$I:$K,3,0)</f>
        <v>Lai Châu</v>
      </c>
      <c r="J1108" s="8" t="s">
        <v>5939</v>
      </c>
      <c r="K1108" t="str">
        <f>VLOOKUP(J1108,'DANH MỤC'!$A$1:$B$19,2,0)</f>
        <v>Sản phẩm 0001</v>
      </c>
      <c r="L1108" s="9" t="s">
        <v>15</v>
      </c>
      <c r="M1108">
        <v>1</v>
      </c>
      <c r="N1108" s="3">
        <f>IF(LEFT(K1108,1)="S",VLOOKUP(K1108,'DANH MỤC'!$B:$D,2,0),VLOOKUP(K1108,'DANH MỤC'!$B:$D,3,0))</f>
        <v>3000000</v>
      </c>
      <c r="O1108">
        <v>20</v>
      </c>
      <c r="P1108" s="3">
        <f>N1108*O1108%*CSDL[[#This Row],[SỐ LƯỢNG]]</f>
        <v>600000</v>
      </c>
      <c r="Q1108" s="3">
        <f t="shared" si="597"/>
        <v>2400000</v>
      </c>
    </row>
    <row r="1109" spans="1:17" x14ac:dyDescent="0.3">
      <c r="A1109" s="23" t="str">
        <f t="shared" si="608"/>
        <v>11/06/2019</v>
      </c>
      <c r="B1109" s="8" t="str">
        <f t="shared" si="609"/>
        <v>11/06/2019</v>
      </c>
      <c r="C1109" s="8">
        <v>6</v>
      </c>
      <c r="D1109" s="8" t="str">
        <f t="shared" si="610"/>
        <v>DH14596</v>
      </c>
      <c r="E1109" s="8" t="str">
        <f t="shared" si="611"/>
        <v>luyen.dam</v>
      </c>
      <c r="F1109" s="8" t="str">
        <f>VLOOKUP(E1109,'DANH MỤC'!$F:$G,2,0)</f>
        <v>Nhóm 1</v>
      </c>
      <c r="G1109" s="8" t="str">
        <f t="shared" si="612"/>
        <v>KH0518</v>
      </c>
      <c r="H1109" t="str">
        <f>VLOOKUP(G1109,'DANH MỤC'!$I:$K,2,0)</f>
        <v>KH 0518</v>
      </c>
      <c r="I1109" t="str">
        <f>VLOOKUP(G1109,'DANH MỤC'!$I:$K,3,0)</f>
        <v>Lai Châu</v>
      </c>
      <c r="J1109" s="8" t="s">
        <v>5944</v>
      </c>
      <c r="K1109" t="str">
        <f>VLOOKUP(J1109,'DANH MỤC'!$A$1:$B$19,2,0)</f>
        <v>Hàng tặng 0001</v>
      </c>
      <c r="L1109" s="9" t="s">
        <v>24</v>
      </c>
      <c r="M1109">
        <v>2</v>
      </c>
      <c r="N1109" s="3">
        <f>IF(LEFT(K1109,1)="S",VLOOKUP(K1109,'DANH MỤC'!$B:$D,2,0),VLOOKUP(K1109,'DANH MỤC'!$B:$D,3,0))</f>
        <v>200000</v>
      </c>
      <c r="O1109">
        <v>100</v>
      </c>
      <c r="P1109" s="3">
        <f>N1109*O1109%*CSDL[[#This Row],[SỐ LƯỢNG]]</f>
        <v>400000</v>
      </c>
      <c r="Q1109" s="3">
        <f t="shared" si="597"/>
        <v>0</v>
      </c>
    </row>
    <row r="1110" spans="1:17" x14ac:dyDescent="0.3">
      <c r="A1110" s="23" t="s">
        <v>441</v>
      </c>
      <c r="B1110" s="8" t="s">
        <v>441</v>
      </c>
      <c r="C1110" s="8">
        <v>6</v>
      </c>
      <c r="D1110" s="8" t="s">
        <v>574</v>
      </c>
      <c r="E1110" s="8" t="s">
        <v>13816</v>
      </c>
      <c r="F1110" s="8" t="str">
        <f>VLOOKUP(E1110,'DANH MỤC'!$F:$G,2,0)</f>
        <v>Nhóm 1</v>
      </c>
      <c r="G1110" s="8" t="s">
        <v>6552</v>
      </c>
      <c r="H1110" t="str">
        <f>VLOOKUP(G1110,'DANH MỤC'!$I:$K,2,0)</f>
        <v>KH 0519</v>
      </c>
      <c r="I1110" t="str">
        <f>VLOOKUP(G1110,'DANH MỤC'!$I:$K,3,0)</f>
        <v>Kon Tum</v>
      </c>
      <c r="J1110" s="8" t="s">
        <v>5939</v>
      </c>
      <c r="K1110" t="str">
        <f>VLOOKUP(J1110,'DANH MỤC'!$A$1:$B$19,2,0)</f>
        <v>Sản phẩm 0001</v>
      </c>
      <c r="L1110" s="9" t="s">
        <v>15</v>
      </c>
      <c r="M1110">
        <v>1</v>
      </c>
      <c r="N1110" s="3">
        <f>IF(LEFT(K1110,1)="S",VLOOKUP(K1110,'DANH MỤC'!$B:$D,2,0),VLOOKUP(K1110,'DANH MỤC'!$B:$D,3,0))</f>
        <v>3000000</v>
      </c>
      <c r="O1110">
        <v>0</v>
      </c>
      <c r="P1110" s="3">
        <f>N1110*O1110%*CSDL[[#This Row],[SỐ LƯỢNG]]</f>
        <v>0</v>
      </c>
      <c r="Q1110" s="3">
        <f t="shared" si="597"/>
        <v>3000000</v>
      </c>
    </row>
    <row r="1111" spans="1:17" x14ac:dyDescent="0.3">
      <c r="A1111" s="23" t="str">
        <f>A1110</f>
        <v>11/06/2019</v>
      </c>
      <c r="B1111" s="8" t="str">
        <f>B1110</f>
        <v>11/06/2019</v>
      </c>
      <c r="C1111" s="8">
        <v>6</v>
      </c>
      <c r="D1111" s="8" t="str">
        <f>D1110</f>
        <v>DH14595</v>
      </c>
      <c r="E1111" s="8" t="str">
        <f>E1110</f>
        <v>luyen.dam</v>
      </c>
      <c r="F1111" s="8" t="str">
        <f>VLOOKUP(E1111,'DANH MỤC'!$F:$G,2,0)</f>
        <v>Nhóm 1</v>
      </c>
      <c r="G1111" s="8" t="str">
        <f>G1110</f>
        <v>KH0519</v>
      </c>
      <c r="H1111" t="str">
        <f>VLOOKUP(G1111,'DANH MỤC'!$I:$K,2,0)</f>
        <v>KH 0519</v>
      </c>
      <c r="I1111" t="str">
        <f>VLOOKUP(G1111,'DANH MỤC'!$I:$K,3,0)</f>
        <v>Kon Tum</v>
      </c>
      <c r="J1111" s="8" t="s">
        <v>5944</v>
      </c>
      <c r="K1111" t="str">
        <f>VLOOKUP(J1111,'DANH MỤC'!$A$1:$B$19,2,0)</f>
        <v>Hàng tặng 0001</v>
      </c>
      <c r="L1111" s="9" t="s">
        <v>24</v>
      </c>
      <c r="M1111">
        <v>2</v>
      </c>
      <c r="N1111" s="3">
        <f>IF(LEFT(K1111,1)="S",VLOOKUP(K1111,'DANH MỤC'!$B:$D,2,0),VLOOKUP(K1111,'DANH MỤC'!$B:$D,3,0))</f>
        <v>200000</v>
      </c>
      <c r="O1111">
        <v>100</v>
      </c>
      <c r="P1111" s="3">
        <f>N1111*O1111%*CSDL[[#This Row],[SỐ LƯỢNG]]</f>
        <v>400000</v>
      </c>
      <c r="Q1111" s="3">
        <f t="shared" si="597"/>
        <v>0</v>
      </c>
    </row>
    <row r="1112" spans="1:17" x14ac:dyDescent="0.3">
      <c r="A1112" s="23" t="s">
        <v>441</v>
      </c>
      <c r="B1112" s="8" t="s">
        <v>441</v>
      </c>
      <c r="C1112" s="8">
        <v>6</v>
      </c>
      <c r="D1112" s="8" t="s">
        <v>575</v>
      </c>
      <c r="E1112" s="8" t="s">
        <v>13830</v>
      </c>
      <c r="F1112" s="8" t="str">
        <f>VLOOKUP(E1112,'DANH MỤC'!$F:$G,2,0)</f>
        <v>Nhóm 2</v>
      </c>
      <c r="G1112" s="8" t="s">
        <v>6553</v>
      </c>
      <c r="H1112" t="str">
        <f>VLOOKUP(G1112,'DANH MỤC'!$I:$K,2,0)</f>
        <v>KH 0520</v>
      </c>
      <c r="I1112" t="str">
        <f>VLOOKUP(G1112,'DANH MỤC'!$I:$K,3,0)</f>
        <v>An Giang</v>
      </c>
      <c r="J1112" s="8" t="s">
        <v>19</v>
      </c>
      <c r="K1112" t="str">
        <f>VLOOKUP(J1112,'DANH MỤC'!$A$1:$B$19,2,0)</f>
        <v>Sản phẩm 0003</v>
      </c>
      <c r="L1112" s="9" t="s">
        <v>15</v>
      </c>
      <c r="M1112">
        <v>1</v>
      </c>
      <c r="N1112" s="3">
        <f>IF(LEFT(K1112,1)="S",VLOOKUP(K1112,'DANH MỤC'!$B:$D,2,0),VLOOKUP(K1112,'DANH MỤC'!$B:$D,3,0))</f>
        <v>2500000</v>
      </c>
      <c r="O1112">
        <v>0</v>
      </c>
      <c r="P1112" s="3">
        <f>N1112*O1112%*CSDL[[#This Row],[SỐ LƯỢNG]]</f>
        <v>0</v>
      </c>
      <c r="Q1112" s="3">
        <f t="shared" si="597"/>
        <v>2500000</v>
      </c>
    </row>
    <row r="1113" spans="1:17" x14ac:dyDescent="0.3">
      <c r="A1113" s="23" t="str">
        <f>A1112</f>
        <v>11/06/2019</v>
      </c>
      <c r="B1113" s="8" t="str">
        <f>B1112</f>
        <v>11/06/2019</v>
      </c>
      <c r="C1113" s="8">
        <v>6</v>
      </c>
      <c r="D1113" s="8" t="str">
        <f>D1112</f>
        <v>DH14594</v>
      </c>
      <c r="E1113" s="8" t="str">
        <f>E1112</f>
        <v>ha.vo</v>
      </c>
      <c r="F1113" s="8" t="str">
        <f>VLOOKUP(E1113,'DANH MỤC'!$F:$G,2,0)</f>
        <v>Nhóm 2</v>
      </c>
      <c r="G1113" s="8" t="str">
        <f>G1112</f>
        <v>KH0520</v>
      </c>
      <c r="H1113" t="str">
        <f>VLOOKUP(G1113,'DANH MỤC'!$I:$K,2,0)</f>
        <v>KH 0520</v>
      </c>
      <c r="I1113" t="str">
        <f>VLOOKUP(G1113,'DANH MỤC'!$I:$K,3,0)</f>
        <v>An Giang</v>
      </c>
      <c r="J1113" s="8" t="s">
        <v>5944</v>
      </c>
      <c r="K1113" t="str">
        <f>VLOOKUP(J1113,'DANH MỤC'!$A$1:$B$19,2,0)</f>
        <v>Hàng tặng 0001</v>
      </c>
      <c r="L1113" s="9" t="s">
        <v>24</v>
      </c>
      <c r="M1113">
        <v>2</v>
      </c>
      <c r="N1113" s="3">
        <f>IF(LEFT(K1113,1)="S",VLOOKUP(K1113,'DANH MỤC'!$B:$D,2,0),VLOOKUP(K1113,'DANH MỤC'!$B:$D,3,0))</f>
        <v>200000</v>
      </c>
      <c r="O1113">
        <v>100</v>
      </c>
      <c r="P1113" s="3">
        <f>N1113*O1113%*CSDL[[#This Row],[SỐ LƯỢNG]]</f>
        <v>400000</v>
      </c>
      <c r="Q1113" s="3">
        <f t="shared" si="597"/>
        <v>0</v>
      </c>
    </row>
    <row r="1114" spans="1:17" x14ac:dyDescent="0.3">
      <c r="A1114" s="23" t="s">
        <v>441</v>
      </c>
      <c r="B1114" s="8" t="s">
        <v>441</v>
      </c>
      <c r="C1114" s="8">
        <v>6</v>
      </c>
      <c r="D1114" s="8" t="s">
        <v>576</v>
      </c>
      <c r="E1114" s="8" t="s">
        <v>13817</v>
      </c>
      <c r="F1114" s="8" t="str">
        <f>VLOOKUP(E1114,'DANH MỤC'!$F:$G,2,0)</f>
        <v>Nhóm 1</v>
      </c>
      <c r="G1114" s="8" t="s">
        <v>6554</v>
      </c>
      <c r="H1114" t="str">
        <f>VLOOKUP(G1114,'DANH MỤC'!$I:$K,2,0)</f>
        <v>KH 0521</v>
      </c>
      <c r="I1114" t="str">
        <f>VLOOKUP(G1114,'DANH MỤC'!$I:$K,3,0)</f>
        <v>Lạng Sơn</v>
      </c>
      <c r="J1114" s="8" t="s">
        <v>5939</v>
      </c>
      <c r="K1114" t="str">
        <f>VLOOKUP(J1114,'DANH MỤC'!$A$1:$B$19,2,0)</f>
        <v>Sản phẩm 0001</v>
      </c>
      <c r="L1114" s="9" t="s">
        <v>15</v>
      </c>
      <c r="M1114">
        <v>1</v>
      </c>
      <c r="N1114" s="3">
        <f>IF(LEFT(K1114,1)="S",VLOOKUP(K1114,'DANH MỤC'!$B:$D,2,0),VLOOKUP(K1114,'DANH MỤC'!$B:$D,3,0))</f>
        <v>3000000</v>
      </c>
      <c r="O1114">
        <v>0</v>
      </c>
      <c r="P1114" s="3">
        <f>N1114*O1114%*CSDL[[#This Row],[SỐ LƯỢNG]]</f>
        <v>0</v>
      </c>
      <c r="Q1114" s="3">
        <f t="shared" si="597"/>
        <v>3000000</v>
      </c>
    </row>
    <row r="1115" spans="1:17" x14ac:dyDescent="0.3">
      <c r="A1115" s="23" t="str">
        <f>A1114</f>
        <v>11/06/2019</v>
      </c>
      <c r="B1115" s="8" t="str">
        <f>B1114</f>
        <v>11/06/2019</v>
      </c>
      <c r="C1115" s="8">
        <v>6</v>
      </c>
      <c r="D1115" s="8" t="str">
        <f>D1114</f>
        <v>DH14593</v>
      </c>
      <c r="E1115" s="8" t="str">
        <f>E1114</f>
        <v>ha.hoang</v>
      </c>
      <c r="F1115" s="8" t="str">
        <f>VLOOKUP(E1115,'DANH MỤC'!$F:$G,2,0)</f>
        <v>Nhóm 1</v>
      </c>
      <c r="G1115" s="8" t="str">
        <f>G1114</f>
        <v>KH0521</v>
      </c>
      <c r="H1115" t="str">
        <f>VLOOKUP(G1115,'DANH MỤC'!$I:$K,2,0)</f>
        <v>KH 0521</v>
      </c>
      <c r="I1115" t="str">
        <f>VLOOKUP(G1115,'DANH MỤC'!$I:$K,3,0)</f>
        <v>Lạng Sơn</v>
      </c>
      <c r="J1115" s="8" t="s">
        <v>5944</v>
      </c>
      <c r="K1115" t="str">
        <f>VLOOKUP(J1115,'DANH MỤC'!$A$1:$B$19,2,0)</f>
        <v>Hàng tặng 0001</v>
      </c>
      <c r="L1115" s="9" t="s">
        <v>24</v>
      </c>
      <c r="M1115">
        <v>2</v>
      </c>
      <c r="N1115" s="3">
        <f>IF(LEFT(K1115,1)="S",VLOOKUP(K1115,'DANH MỤC'!$B:$D,2,0),VLOOKUP(K1115,'DANH MỤC'!$B:$D,3,0))</f>
        <v>200000</v>
      </c>
      <c r="O1115">
        <v>100</v>
      </c>
      <c r="P1115" s="3">
        <f>N1115*O1115%*CSDL[[#This Row],[SỐ LƯỢNG]]</f>
        <v>400000</v>
      </c>
      <c r="Q1115" s="3">
        <f t="shared" si="597"/>
        <v>0</v>
      </c>
    </row>
    <row r="1116" spans="1:17" x14ac:dyDescent="0.3">
      <c r="A1116" s="23" t="s">
        <v>441</v>
      </c>
      <c r="B1116" s="8" t="s">
        <v>441</v>
      </c>
      <c r="C1116" s="8">
        <v>6</v>
      </c>
      <c r="D1116" s="8" t="s">
        <v>577</v>
      </c>
      <c r="E1116" s="8" t="s">
        <v>13830</v>
      </c>
      <c r="F1116" s="8" t="str">
        <f>VLOOKUP(E1116,'DANH MỤC'!$F:$G,2,0)</f>
        <v>Nhóm 2</v>
      </c>
      <c r="G1116" s="8" t="s">
        <v>6555</v>
      </c>
      <c r="H1116" t="str">
        <f>VLOOKUP(G1116,'DANH MỤC'!$I:$K,2,0)</f>
        <v>KH 0522</v>
      </c>
      <c r="I1116" t="str">
        <f>VLOOKUP(G1116,'DANH MỤC'!$I:$K,3,0)</f>
        <v>Vĩnh Long</v>
      </c>
      <c r="J1116" s="8" t="s">
        <v>5939</v>
      </c>
      <c r="K1116" t="str">
        <f>VLOOKUP(J1116,'DANH MỤC'!$A$1:$B$19,2,0)</f>
        <v>Sản phẩm 0001</v>
      </c>
      <c r="L1116" s="9" t="s">
        <v>15</v>
      </c>
      <c r="M1116">
        <v>2</v>
      </c>
      <c r="N1116" s="3">
        <f>IF(LEFT(K1116,1)="S",VLOOKUP(K1116,'DANH MỤC'!$B:$D,2,0),VLOOKUP(K1116,'DANH MỤC'!$B:$D,3,0))</f>
        <v>3000000</v>
      </c>
      <c r="O1116">
        <v>0</v>
      </c>
      <c r="P1116" s="3">
        <f>N1116*O1116%*CSDL[[#This Row],[SỐ LƯỢNG]]</f>
        <v>0</v>
      </c>
      <c r="Q1116" s="3">
        <f t="shared" si="597"/>
        <v>6000000</v>
      </c>
    </row>
    <row r="1117" spans="1:17" x14ac:dyDescent="0.3">
      <c r="A1117" s="23" t="str">
        <f t="shared" ref="A1117:A1120" si="613">A1116</f>
        <v>11/06/2019</v>
      </c>
      <c r="B1117" s="8" t="str">
        <f t="shared" ref="B1117:B1120" si="614">B1116</f>
        <v>11/06/2019</v>
      </c>
      <c r="C1117" s="8">
        <v>6</v>
      </c>
      <c r="D1117" s="8" t="str">
        <f t="shared" ref="D1117:D1120" si="615">D1116</f>
        <v>DH14591</v>
      </c>
      <c r="E1117" s="8" t="str">
        <f t="shared" ref="E1117:E1120" si="616">E1116</f>
        <v>ha.vo</v>
      </c>
      <c r="F1117" s="8" t="str">
        <f>VLOOKUP(E1117,'DANH MỤC'!$F:$G,2,0)</f>
        <v>Nhóm 2</v>
      </c>
      <c r="G1117" s="8" t="str">
        <f t="shared" ref="G1117:G1120" si="617">G1116</f>
        <v>KH0522</v>
      </c>
      <c r="H1117" t="str">
        <f>VLOOKUP(G1117,'DANH MỤC'!$I:$K,2,0)</f>
        <v>KH 0522</v>
      </c>
      <c r="I1117" t="str">
        <f>VLOOKUP(G1117,'DANH MỤC'!$I:$K,3,0)</f>
        <v>Vĩnh Long</v>
      </c>
      <c r="J1117" s="8" t="s">
        <v>5940</v>
      </c>
      <c r="K1117" t="str">
        <f>VLOOKUP(J1117,'DANH MỤC'!$A$1:$B$19,2,0)</f>
        <v>Sản phẩm 0002</v>
      </c>
      <c r="L1117" s="9" t="s">
        <v>15</v>
      </c>
      <c r="M1117">
        <v>1</v>
      </c>
      <c r="N1117" s="3">
        <f>IF(LEFT(K1117,1)="S",VLOOKUP(K1117,'DANH MỤC'!$B:$D,2,0),VLOOKUP(K1117,'DANH MỤC'!$B:$D,3,0))</f>
        <v>2000000</v>
      </c>
      <c r="O1117">
        <v>0</v>
      </c>
      <c r="P1117" s="3">
        <f>N1117*O1117%*CSDL[[#This Row],[SỐ LƯỢNG]]</f>
        <v>0</v>
      </c>
      <c r="Q1117" s="3">
        <f t="shared" si="597"/>
        <v>2000000</v>
      </c>
    </row>
    <row r="1118" spans="1:17" x14ac:dyDescent="0.3">
      <c r="A1118" s="23" t="str">
        <f t="shared" si="613"/>
        <v>11/06/2019</v>
      </c>
      <c r="B1118" s="8" t="str">
        <f t="shared" si="614"/>
        <v>11/06/2019</v>
      </c>
      <c r="C1118" s="8">
        <v>6</v>
      </c>
      <c r="D1118" s="8" t="str">
        <f t="shared" si="615"/>
        <v>DH14591</v>
      </c>
      <c r="E1118" s="8" t="str">
        <f t="shared" si="616"/>
        <v>ha.vo</v>
      </c>
      <c r="F1118" s="8" t="str">
        <f>VLOOKUP(E1118,'DANH MỤC'!$F:$G,2,0)</f>
        <v>Nhóm 2</v>
      </c>
      <c r="G1118" s="8" t="str">
        <f t="shared" si="617"/>
        <v>KH0522</v>
      </c>
      <c r="H1118" t="str">
        <f>VLOOKUP(G1118,'DANH MỤC'!$I:$K,2,0)</f>
        <v>KH 0522</v>
      </c>
      <c r="I1118" t="str">
        <f>VLOOKUP(G1118,'DANH MỤC'!$I:$K,3,0)</f>
        <v>Vĩnh Long</v>
      </c>
      <c r="J1118" s="8" t="s">
        <v>5944</v>
      </c>
      <c r="K1118" t="str">
        <f>VLOOKUP(J1118,'DANH MỤC'!$A$1:$B$19,2,0)</f>
        <v>Hàng tặng 0001</v>
      </c>
      <c r="L1118" s="9" t="s">
        <v>24</v>
      </c>
      <c r="M1118">
        <v>1</v>
      </c>
      <c r="N1118" s="3">
        <f>IF(LEFT(K1118,1)="S",VLOOKUP(K1118,'DANH MỤC'!$B:$D,2,0),VLOOKUP(K1118,'DANH MỤC'!$B:$D,3,0))</f>
        <v>200000</v>
      </c>
      <c r="O1118">
        <v>100</v>
      </c>
      <c r="P1118" s="3">
        <f>N1118*O1118%*CSDL[[#This Row],[SỐ LƯỢNG]]</f>
        <v>200000</v>
      </c>
      <c r="Q1118" s="3">
        <f t="shared" si="597"/>
        <v>0</v>
      </c>
    </row>
    <row r="1119" spans="1:17" x14ac:dyDescent="0.3">
      <c r="A1119" s="23" t="str">
        <f t="shared" si="613"/>
        <v>11/06/2019</v>
      </c>
      <c r="B1119" s="8" t="str">
        <f t="shared" si="614"/>
        <v>11/06/2019</v>
      </c>
      <c r="C1119" s="8">
        <v>6</v>
      </c>
      <c r="D1119" s="8" t="str">
        <f t="shared" si="615"/>
        <v>DH14591</v>
      </c>
      <c r="E1119" s="8" t="str">
        <f t="shared" si="616"/>
        <v>ha.vo</v>
      </c>
      <c r="F1119" s="8" t="str">
        <f>VLOOKUP(E1119,'DANH MỤC'!$F:$G,2,0)</f>
        <v>Nhóm 2</v>
      </c>
      <c r="G1119" s="8" t="str">
        <f t="shared" si="617"/>
        <v>KH0522</v>
      </c>
      <c r="H1119" t="str">
        <f>VLOOKUP(G1119,'DANH MỤC'!$I:$K,2,0)</f>
        <v>KH 0522</v>
      </c>
      <c r="I1119" t="str">
        <f>VLOOKUP(G1119,'DANH MỤC'!$I:$K,3,0)</f>
        <v>Vĩnh Long</v>
      </c>
      <c r="J1119" s="8" t="s">
        <v>5941</v>
      </c>
      <c r="K1119" t="str">
        <f>VLOOKUP(J1119,'DANH MỤC'!$A$1:$B$19,2,0)</f>
        <v>Sản phẩm 0006</v>
      </c>
      <c r="L1119" s="9" t="s">
        <v>15</v>
      </c>
      <c r="M1119">
        <v>1</v>
      </c>
      <c r="N1119" s="3">
        <f>IF(LEFT(K1119,1)="S",VLOOKUP(K1119,'DANH MỤC'!$B:$D,2,0),VLOOKUP(K1119,'DANH MỤC'!$B:$D,3,0))</f>
        <v>800000</v>
      </c>
      <c r="O1119">
        <v>100</v>
      </c>
      <c r="P1119" s="3">
        <f>N1119*O1119%*CSDL[[#This Row],[SỐ LƯỢNG]]</f>
        <v>800000</v>
      </c>
      <c r="Q1119" s="3">
        <f t="shared" si="597"/>
        <v>0</v>
      </c>
    </row>
    <row r="1120" spans="1:17" x14ac:dyDescent="0.3">
      <c r="A1120" s="23" t="str">
        <f t="shared" si="613"/>
        <v>11/06/2019</v>
      </c>
      <c r="B1120" s="8" t="str">
        <f t="shared" si="614"/>
        <v>11/06/2019</v>
      </c>
      <c r="C1120" s="8">
        <v>6</v>
      </c>
      <c r="D1120" s="8" t="str">
        <f t="shared" si="615"/>
        <v>DH14591</v>
      </c>
      <c r="E1120" s="8" t="str">
        <f t="shared" si="616"/>
        <v>ha.vo</v>
      </c>
      <c r="F1120" s="8" t="str">
        <f>VLOOKUP(E1120,'DANH MỤC'!$F:$G,2,0)</f>
        <v>Nhóm 2</v>
      </c>
      <c r="G1120" s="8" t="str">
        <f t="shared" si="617"/>
        <v>KH0522</v>
      </c>
      <c r="H1120" t="str">
        <f>VLOOKUP(G1120,'DANH MỤC'!$I:$K,2,0)</f>
        <v>KH 0522</v>
      </c>
      <c r="I1120" t="str">
        <f>VLOOKUP(G1120,'DANH MỤC'!$I:$K,3,0)</f>
        <v>Vĩnh Long</v>
      </c>
      <c r="J1120" s="8" t="s">
        <v>5941</v>
      </c>
      <c r="K1120" t="str">
        <f>VLOOKUP(J1120,'DANH MỤC'!$A$1:$B$19,2,0)</f>
        <v>Sản phẩm 0006</v>
      </c>
      <c r="L1120" s="9" t="s">
        <v>15</v>
      </c>
      <c r="M1120">
        <v>1</v>
      </c>
      <c r="N1120" s="3">
        <f>IF(LEFT(K1120,1)="S",VLOOKUP(K1120,'DANH MỤC'!$B:$D,2,0),VLOOKUP(K1120,'DANH MỤC'!$B:$D,3,0))</f>
        <v>800000</v>
      </c>
      <c r="O1120">
        <v>100</v>
      </c>
      <c r="P1120" s="3">
        <f>N1120*O1120%*CSDL[[#This Row],[SỐ LƯỢNG]]</f>
        <v>800000</v>
      </c>
      <c r="Q1120" s="3">
        <f t="shared" si="597"/>
        <v>0</v>
      </c>
    </row>
    <row r="1121" spans="1:17" x14ac:dyDescent="0.3">
      <c r="A1121" s="23" t="s">
        <v>441</v>
      </c>
      <c r="B1121" s="8" t="s">
        <v>441</v>
      </c>
      <c r="C1121" s="8">
        <v>6</v>
      </c>
      <c r="D1121" s="8" t="s">
        <v>578</v>
      </c>
      <c r="E1121" s="8" t="s">
        <v>13828</v>
      </c>
      <c r="F1121" s="8" t="str">
        <f>VLOOKUP(E1121,'DANH MỤC'!$F:$G,2,0)</f>
        <v>Nhóm 2</v>
      </c>
      <c r="G1121" s="8" t="s">
        <v>6556</v>
      </c>
      <c r="H1121" t="str">
        <f>VLOOKUP(G1121,'DANH MỤC'!$I:$K,2,0)</f>
        <v>KH 0523</v>
      </c>
      <c r="I1121" t="str">
        <f>VLOOKUP(G1121,'DANH MỤC'!$I:$K,3,0)</f>
        <v>Bình Phước</v>
      </c>
      <c r="J1121" s="8" t="s">
        <v>5939</v>
      </c>
      <c r="K1121" t="str">
        <f>VLOOKUP(J1121,'DANH MỤC'!$A$1:$B$19,2,0)</f>
        <v>Sản phẩm 0001</v>
      </c>
      <c r="L1121" s="9" t="s">
        <v>15</v>
      </c>
      <c r="M1121">
        <v>1</v>
      </c>
      <c r="N1121" s="3">
        <f>IF(LEFT(K1121,1)="S",VLOOKUP(K1121,'DANH MỤC'!$B:$D,2,0),VLOOKUP(K1121,'DANH MỤC'!$B:$D,3,0))</f>
        <v>3000000</v>
      </c>
      <c r="O1121">
        <v>0</v>
      </c>
      <c r="P1121" s="3">
        <f>N1121*O1121%*CSDL[[#This Row],[SỐ LƯỢNG]]</f>
        <v>0</v>
      </c>
      <c r="Q1121" s="3">
        <f t="shared" si="597"/>
        <v>3000000</v>
      </c>
    </row>
    <row r="1122" spans="1:17" x14ac:dyDescent="0.3">
      <c r="A1122" s="23" t="str">
        <f>A1121</f>
        <v>11/06/2019</v>
      </c>
      <c r="B1122" s="8" t="str">
        <f>B1121</f>
        <v>11/06/2019</v>
      </c>
      <c r="C1122" s="8">
        <v>6</v>
      </c>
      <c r="D1122" s="8" t="str">
        <f>D1121</f>
        <v>DH14590</v>
      </c>
      <c r="E1122" s="8" t="str">
        <f>E1121</f>
        <v>oanh.ngo</v>
      </c>
      <c r="F1122" s="8" t="str">
        <f>VLOOKUP(E1122,'DANH MỤC'!$F:$G,2,0)</f>
        <v>Nhóm 2</v>
      </c>
      <c r="G1122" s="8" t="str">
        <f>G1121</f>
        <v>KH0523</v>
      </c>
      <c r="H1122" t="str">
        <f>VLOOKUP(G1122,'DANH MỤC'!$I:$K,2,0)</f>
        <v>KH 0523</v>
      </c>
      <c r="I1122" t="str">
        <f>VLOOKUP(G1122,'DANH MỤC'!$I:$K,3,0)</f>
        <v>Bình Phước</v>
      </c>
      <c r="J1122" s="8" t="s">
        <v>5944</v>
      </c>
      <c r="K1122" t="str">
        <f>VLOOKUP(J1122,'DANH MỤC'!$A$1:$B$19,2,0)</f>
        <v>Hàng tặng 0001</v>
      </c>
      <c r="L1122" s="9" t="s">
        <v>24</v>
      </c>
      <c r="M1122">
        <v>2</v>
      </c>
      <c r="N1122" s="3">
        <f>IF(LEFT(K1122,1)="S",VLOOKUP(K1122,'DANH MỤC'!$B:$D,2,0),VLOOKUP(K1122,'DANH MỤC'!$B:$D,3,0))</f>
        <v>200000</v>
      </c>
      <c r="O1122">
        <v>100</v>
      </c>
      <c r="P1122" s="3">
        <f>N1122*O1122%*CSDL[[#This Row],[SỐ LƯỢNG]]</f>
        <v>400000</v>
      </c>
      <c r="Q1122" s="3">
        <f t="shared" si="597"/>
        <v>0</v>
      </c>
    </row>
    <row r="1123" spans="1:17" x14ac:dyDescent="0.3">
      <c r="A1123" s="23" t="s">
        <v>441</v>
      </c>
      <c r="B1123" s="8" t="s">
        <v>441</v>
      </c>
      <c r="C1123" s="8">
        <v>6</v>
      </c>
      <c r="D1123" s="8" t="s">
        <v>579</v>
      </c>
      <c r="E1123" s="8" t="s">
        <v>13823</v>
      </c>
      <c r="F1123" s="8" t="str">
        <f>VLOOKUP(E1123,'DANH MỤC'!$F:$G,2,0)</f>
        <v>Nhóm 1</v>
      </c>
      <c r="G1123" s="8" t="s">
        <v>6557</v>
      </c>
      <c r="H1123" t="str">
        <f>VLOOKUP(G1123,'DANH MỤC'!$I:$K,2,0)</f>
        <v>KH 0524</v>
      </c>
      <c r="I1123" t="str">
        <f>VLOOKUP(G1123,'DANH MỤC'!$I:$K,3,0)</f>
        <v>Tiền Giang</v>
      </c>
      <c r="J1123" s="8" t="s">
        <v>14</v>
      </c>
      <c r="K1123" t="str">
        <f>VLOOKUP(J1123,'DANH MỤC'!$A$1:$B$19,2,0)</f>
        <v>Sản phẩm 0004</v>
      </c>
      <c r="L1123" s="9" t="s">
        <v>15</v>
      </c>
      <c r="M1123">
        <v>1</v>
      </c>
      <c r="N1123" s="3">
        <f>IF(LEFT(K1123,1)="S",VLOOKUP(K1123,'DANH MỤC'!$B:$D,2,0),VLOOKUP(K1123,'DANH MỤC'!$B:$D,3,0))</f>
        <v>3500000</v>
      </c>
      <c r="O1123">
        <v>0</v>
      </c>
      <c r="P1123" s="3">
        <f>N1123*O1123%*CSDL[[#This Row],[SỐ LƯỢNG]]</f>
        <v>0</v>
      </c>
      <c r="Q1123" s="3">
        <f t="shared" si="597"/>
        <v>3500000</v>
      </c>
    </row>
    <row r="1124" spans="1:17" x14ac:dyDescent="0.3">
      <c r="A1124" s="23" t="str">
        <f>A1123</f>
        <v>11/06/2019</v>
      </c>
      <c r="B1124" s="8" t="str">
        <f>B1123</f>
        <v>11/06/2019</v>
      </c>
      <c r="C1124" s="8">
        <v>6</v>
      </c>
      <c r="D1124" s="8" t="str">
        <f>D1123</f>
        <v>DH14589</v>
      </c>
      <c r="E1124" s="8" t="str">
        <f>E1123</f>
        <v>giang.nguyen</v>
      </c>
      <c r="F1124" s="8" t="str">
        <f>VLOOKUP(E1124,'DANH MỤC'!$F:$G,2,0)</f>
        <v>Nhóm 1</v>
      </c>
      <c r="G1124" s="8" t="str">
        <f>G1123</f>
        <v>KH0524</v>
      </c>
      <c r="H1124" t="str">
        <f>VLOOKUP(G1124,'DANH MỤC'!$I:$K,2,0)</f>
        <v>KH 0524</v>
      </c>
      <c r="I1124" t="str">
        <f>VLOOKUP(G1124,'DANH MỤC'!$I:$K,3,0)</f>
        <v>Tiền Giang</v>
      </c>
      <c r="J1124" s="8" t="s">
        <v>5944</v>
      </c>
      <c r="K1124" t="str">
        <f>VLOOKUP(J1124,'DANH MỤC'!$A$1:$B$19,2,0)</f>
        <v>Hàng tặng 0001</v>
      </c>
      <c r="L1124" s="9" t="s">
        <v>24</v>
      </c>
      <c r="M1124">
        <v>2</v>
      </c>
      <c r="N1124" s="3">
        <f>IF(LEFT(K1124,1)="S",VLOOKUP(K1124,'DANH MỤC'!$B:$D,2,0),VLOOKUP(K1124,'DANH MỤC'!$B:$D,3,0))</f>
        <v>200000</v>
      </c>
      <c r="O1124">
        <v>100</v>
      </c>
      <c r="P1124" s="3">
        <f>N1124*O1124%*CSDL[[#This Row],[SỐ LƯỢNG]]</f>
        <v>400000</v>
      </c>
      <c r="Q1124" s="3">
        <f t="shared" si="597"/>
        <v>0</v>
      </c>
    </row>
    <row r="1125" spans="1:17" x14ac:dyDescent="0.3">
      <c r="A1125" s="23" t="s">
        <v>441</v>
      </c>
      <c r="B1125" s="8" t="s">
        <v>441</v>
      </c>
      <c r="C1125" s="8">
        <v>6</v>
      </c>
      <c r="D1125" s="8" t="s">
        <v>580</v>
      </c>
      <c r="E1125" s="8" t="s">
        <v>13823</v>
      </c>
      <c r="F1125" s="8" t="str">
        <f>VLOOKUP(E1125,'DANH MỤC'!$F:$G,2,0)</f>
        <v>Nhóm 1</v>
      </c>
      <c r="G1125" s="8" t="s">
        <v>6558</v>
      </c>
      <c r="H1125" t="str">
        <f>VLOOKUP(G1125,'DANH MỤC'!$I:$K,2,0)</f>
        <v>KH 0525</v>
      </c>
      <c r="I1125" t="str">
        <f>VLOOKUP(G1125,'DANH MỤC'!$I:$K,3,0)</f>
        <v>Hải Dương</v>
      </c>
      <c r="J1125" s="8" t="s">
        <v>19</v>
      </c>
      <c r="K1125" t="str">
        <f>VLOOKUP(J1125,'DANH MỤC'!$A$1:$B$19,2,0)</f>
        <v>Sản phẩm 0003</v>
      </c>
      <c r="L1125" s="9" t="s">
        <v>15</v>
      </c>
      <c r="M1125">
        <v>1</v>
      </c>
      <c r="N1125" s="3">
        <f>IF(LEFT(K1125,1)="S",VLOOKUP(K1125,'DANH MỤC'!$B:$D,2,0),VLOOKUP(K1125,'DANH MỤC'!$B:$D,3,0))</f>
        <v>2500000</v>
      </c>
      <c r="O1125">
        <v>0</v>
      </c>
      <c r="P1125" s="3">
        <f>N1125*O1125%*CSDL[[#This Row],[SỐ LƯỢNG]]</f>
        <v>0</v>
      </c>
      <c r="Q1125" s="3">
        <f t="shared" si="597"/>
        <v>2500000</v>
      </c>
    </row>
    <row r="1126" spans="1:17" x14ac:dyDescent="0.3">
      <c r="A1126" s="23" t="str">
        <f t="shared" ref="A1126:A1127" si="618">A1125</f>
        <v>11/06/2019</v>
      </c>
      <c r="B1126" s="8" t="str">
        <f t="shared" ref="B1126:B1127" si="619">B1125</f>
        <v>11/06/2019</v>
      </c>
      <c r="C1126" s="8">
        <v>6</v>
      </c>
      <c r="D1126" s="8" t="str">
        <f t="shared" ref="D1126:D1127" si="620">D1125</f>
        <v>DH14588</v>
      </c>
      <c r="E1126" s="8" t="str">
        <f t="shared" ref="E1126:E1127" si="621">E1125</f>
        <v>giang.nguyen</v>
      </c>
      <c r="F1126" s="8" t="str">
        <f>VLOOKUP(E1126,'DANH MỤC'!$F:$G,2,0)</f>
        <v>Nhóm 1</v>
      </c>
      <c r="G1126" s="8" t="str">
        <f t="shared" ref="G1126:G1127" si="622">G1125</f>
        <v>KH0525</v>
      </c>
      <c r="H1126" t="str">
        <f>VLOOKUP(G1126,'DANH MỤC'!$I:$K,2,0)</f>
        <v>KH 0525</v>
      </c>
      <c r="I1126" t="str">
        <f>VLOOKUP(G1126,'DANH MỤC'!$I:$K,3,0)</f>
        <v>Hải Dương</v>
      </c>
      <c r="J1126" s="8" t="s">
        <v>14</v>
      </c>
      <c r="K1126" t="str">
        <f>VLOOKUP(J1126,'DANH MỤC'!$A$1:$B$19,2,0)</f>
        <v>Sản phẩm 0004</v>
      </c>
      <c r="L1126" s="9" t="s">
        <v>15</v>
      </c>
      <c r="M1126">
        <v>2</v>
      </c>
      <c r="N1126" s="3">
        <f>IF(LEFT(K1126,1)="S",VLOOKUP(K1126,'DANH MỤC'!$B:$D,2,0),VLOOKUP(K1126,'DANH MỤC'!$B:$D,3,0))</f>
        <v>3500000</v>
      </c>
      <c r="O1126">
        <v>0</v>
      </c>
      <c r="P1126" s="3">
        <f>N1126*O1126%*CSDL[[#This Row],[SỐ LƯỢNG]]</f>
        <v>0</v>
      </c>
      <c r="Q1126" s="3">
        <f t="shared" si="597"/>
        <v>7000000</v>
      </c>
    </row>
    <row r="1127" spans="1:17" x14ac:dyDescent="0.3">
      <c r="A1127" s="23" t="str">
        <f t="shared" si="618"/>
        <v>11/06/2019</v>
      </c>
      <c r="B1127" s="8" t="str">
        <f t="shared" si="619"/>
        <v>11/06/2019</v>
      </c>
      <c r="C1127" s="8">
        <v>6</v>
      </c>
      <c r="D1127" s="8" t="str">
        <f t="shared" si="620"/>
        <v>DH14588</v>
      </c>
      <c r="E1127" s="8" t="str">
        <f t="shared" si="621"/>
        <v>giang.nguyen</v>
      </c>
      <c r="F1127" s="8" t="str">
        <f>VLOOKUP(E1127,'DANH MỤC'!$F:$G,2,0)</f>
        <v>Nhóm 1</v>
      </c>
      <c r="G1127" s="8" t="str">
        <f t="shared" si="622"/>
        <v>KH0525</v>
      </c>
      <c r="H1127" t="str">
        <f>VLOOKUP(G1127,'DANH MỤC'!$I:$K,2,0)</f>
        <v>KH 0525</v>
      </c>
      <c r="I1127" t="str">
        <f>VLOOKUP(G1127,'DANH MỤC'!$I:$K,3,0)</f>
        <v>Hải Dương</v>
      </c>
      <c r="J1127" s="8" t="s">
        <v>5945</v>
      </c>
      <c r="K1127" t="str">
        <f>VLOOKUP(J1127,'DANH MỤC'!$A$1:$B$19,2,0)</f>
        <v>Hàng tặng 0002</v>
      </c>
      <c r="L1127" s="9" t="s">
        <v>51</v>
      </c>
      <c r="M1127">
        <v>1</v>
      </c>
      <c r="N1127" s="3">
        <f>IF(LEFT(K1127,1)="S",VLOOKUP(K1127,'DANH MỤC'!$B:$D,2,0),VLOOKUP(K1127,'DANH MỤC'!$B:$D,3,0))</f>
        <v>500000</v>
      </c>
      <c r="O1127">
        <v>0</v>
      </c>
      <c r="P1127" s="3">
        <f>N1127*O1127%*CSDL[[#This Row],[SỐ LƯỢNG]]</f>
        <v>0</v>
      </c>
      <c r="Q1127" s="3">
        <f t="shared" si="597"/>
        <v>500000</v>
      </c>
    </row>
    <row r="1128" spans="1:17" x14ac:dyDescent="0.3">
      <c r="A1128" s="23" t="s">
        <v>441</v>
      </c>
      <c r="B1128" s="8" t="s">
        <v>441</v>
      </c>
      <c r="C1128" s="8">
        <v>6</v>
      </c>
      <c r="D1128" s="8" t="s">
        <v>581</v>
      </c>
      <c r="E1128" s="8" t="s">
        <v>13822</v>
      </c>
      <c r="F1128" s="8" t="str">
        <f>VLOOKUP(E1128,'DANH MỤC'!$F:$G,2,0)</f>
        <v>Nhóm 1</v>
      </c>
      <c r="G1128" s="8" t="s">
        <v>6559</v>
      </c>
      <c r="H1128" t="str">
        <f>VLOOKUP(G1128,'DANH MỤC'!$I:$K,2,0)</f>
        <v>KH 0526</v>
      </c>
      <c r="I1128" t="str">
        <f>VLOOKUP(G1128,'DANH MỤC'!$I:$K,3,0)</f>
        <v>Bắc Giang</v>
      </c>
      <c r="J1128" s="8" t="s">
        <v>19</v>
      </c>
      <c r="K1128" t="str">
        <f>VLOOKUP(J1128,'DANH MỤC'!$A$1:$B$19,2,0)</f>
        <v>Sản phẩm 0003</v>
      </c>
      <c r="L1128" s="9" t="s">
        <v>15</v>
      </c>
      <c r="M1128">
        <v>1</v>
      </c>
      <c r="N1128" s="3">
        <f>IF(LEFT(K1128,1)="S",VLOOKUP(K1128,'DANH MỤC'!$B:$D,2,0),VLOOKUP(K1128,'DANH MỤC'!$B:$D,3,0))</f>
        <v>2500000</v>
      </c>
      <c r="O1128">
        <v>0</v>
      </c>
      <c r="P1128" s="3">
        <f>N1128*O1128%*CSDL[[#This Row],[SỐ LƯỢNG]]</f>
        <v>0</v>
      </c>
      <c r="Q1128" s="3">
        <f t="shared" si="597"/>
        <v>2500000</v>
      </c>
    </row>
    <row r="1129" spans="1:17" x14ac:dyDescent="0.3">
      <c r="A1129" s="23" t="str">
        <f>A1128</f>
        <v>11/06/2019</v>
      </c>
      <c r="B1129" s="8" t="str">
        <f>B1128</f>
        <v>11/06/2019</v>
      </c>
      <c r="C1129" s="8">
        <v>6</v>
      </c>
      <c r="D1129" s="8" t="str">
        <f>D1128</f>
        <v>DH14587</v>
      </c>
      <c r="E1129" s="8" t="str">
        <f>E1128</f>
        <v>anh.hong</v>
      </c>
      <c r="F1129" s="8" t="str">
        <f>VLOOKUP(E1129,'DANH MỤC'!$F:$G,2,0)</f>
        <v>Nhóm 1</v>
      </c>
      <c r="G1129" s="8" t="str">
        <f>G1128</f>
        <v>KH0526</v>
      </c>
      <c r="H1129" t="str">
        <f>VLOOKUP(G1129,'DANH MỤC'!$I:$K,2,0)</f>
        <v>KH 0526</v>
      </c>
      <c r="I1129" t="str">
        <f>VLOOKUP(G1129,'DANH MỤC'!$I:$K,3,0)</f>
        <v>Bắc Giang</v>
      </c>
      <c r="J1129" s="8" t="s">
        <v>5944</v>
      </c>
      <c r="K1129" t="str">
        <f>VLOOKUP(J1129,'DANH MỤC'!$A$1:$B$19,2,0)</f>
        <v>Hàng tặng 0001</v>
      </c>
      <c r="L1129" s="9" t="s">
        <v>24</v>
      </c>
      <c r="M1129">
        <v>2</v>
      </c>
      <c r="N1129" s="3">
        <f>IF(LEFT(K1129,1)="S",VLOOKUP(K1129,'DANH MỤC'!$B:$D,2,0),VLOOKUP(K1129,'DANH MỤC'!$B:$D,3,0))</f>
        <v>200000</v>
      </c>
      <c r="O1129">
        <v>100</v>
      </c>
      <c r="P1129" s="3">
        <f>N1129*O1129%*CSDL[[#This Row],[SỐ LƯỢNG]]</f>
        <v>400000</v>
      </c>
      <c r="Q1129" s="3">
        <f t="shared" si="597"/>
        <v>0</v>
      </c>
    </row>
    <row r="1130" spans="1:17" x14ac:dyDescent="0.3">
      <c r="A1130" s="23" t="s">
        <v>441</v>
      </c>
      <c r="B1130" s="8" t="s">
        <v>441</v>
      </c>
      <c r="C1130" s="8">
        <v>6</v>
      </c>
      <c r="D1130" s="8" t="s">
        <v>582</v>
      </c>
      <c r="E1130" s="8" t="s">
        <v>13814</v>
      </c>
      <c r="F1130" s="8" t="str">
        <f>VLOOKUP(E1130,'DANH MỤC'!$F:$G,2,0)</f>
        <v>Nhóm 1</v>
      </c>
      <c r="G1130" s="8" t="s">
        <v>6560</v>
      </c>
      <c r="H1130" t="str">
        <f>VLOOKUP(G1130,'DANH MỤC'!$I:$K,2,0)</f>
        <v>KH 0527</v>
      </c>
      <c r="I1130" t="str">
        <f>VLOOKUP(G1130,'DANH MỤC'!$I:$K,3,0)</f>
        <v>Vĩnh Phúc</v>
      </c>
      <c r="J1130" s="8" t="s">
        <v>5939</v>
      </c>
      <c r="K1130" t="str">
        <f>VLOOKUP(J1130,'DANH MỤC'!$A$1:$B$19,2,0)</f>
        <v>Sản phẩm 0001</v>
      </c>
      <c r="L1130" s="9" t="s">
        <v>15</v>
      </c>
      <c r="M1130">
        <v>1</v>
      </c>
      <c r="N1130" s="3">
        <f>IF(LEFT(K1130,1)="S",VLOOKUP(K1130,'DANH MỤC'!$B:$D,2,0),VLOOKUP(K1130,'DANH MỤC'!$B:$D,3,0))</f>
        <v>3000000</v>
      </c>
      <c r="O1130">
        <v>0</v>
      </c>
      <c r="P1130" s="3">
        <f>N1130*O1130%*CSDL[[#This Row],[SỐ LƯỢNG]]</f>
        <v>0</v>
      </c>
      <c r="Q1130" s="3">
        <f t="shared" si="597"/>
        <v>3000000</v>
      </c>
    </row>
    <row r="1131" spans="1:17" x14ac:dyDescent="0.3">
      <c r="A1131" s="23" t="str">
        <f>A1130</f>
        <v>11/06/2019</v>
      </c>
      <c r="B1131" s="8" t="str">
        <f>B1130</f>
        <v>11/06/2019</v>
      </c>
      <c r="C1131" s="8">
        <v>6</v>
      </c>
      <c r="D1131" s="8" t="str">
        <f>D1130</f>
        <v>DH14586</v>
      </c>
      <c r="E1131" s="8" t="str">
        <f>E1130</f>
        <v>hai.vi</v>
      </c>
      <c r="F1131" s="8" t="str">
        <f>VLOOKUP(E1131,'DANH MỤC'!$F:$G,2,0)</f>
        <v>Nhóm 1</v>
      </c>
      <c r="G1131" s="8" t="str">
        <f>G1130</f>
        <v>KH0527</v>
      </c>
      <c r="H1131" t="str">
        <f>VLOOKUP(G1131,'DANH MỤC'!$I:$K,2,0)</f>
        <v>KH 0527</v>
      </c>
      <c r="I1131" t="str">
        <f>VLOOKUP(G1131,'DANH MỤC'!$I:$K,3,0)</f>
        <v>Vĩnh Phúc</v>
      </c>
      <c r="J1131" s="8" t="s">
        <v>5944</v>
      </c>
      <c r="K1131" t="str">
        <f>VLOOKUP(J1131,'DANH MỤC'!$A$1:$B$19,2,0)</f>
        <v>Hàng tặng 0001</v>
      </c>
      <c r="L1131" s="9" t="s">
        <v>24</v>
      </c>
      <c r="M1131">
        <v>2</v>
      </c>
      <c r="N1131" s="3">
        <f>IF(LEFT(K1131,1)="S",VLOOKUP(K1131,'DANH MỤC'!$B:$D,2,0),VLOOKUP(K1131,'DANH MỤC'!$B:$D,3,0))</f>
        <v>200000</v>
      </c>
      <c r="O1131">
        <v>100</v>
      </c>
      <c r="P1131" s="3">
        <f>N1131*O1131%*CSDL[[#This Row],[SỐ LƯỢNG]]</f>
        <v>400000</v>
      </c>
      <c r="Q1131" s="3">
        <f t="shared" si="597"/>
        <v>0</v>
      </c>
    </row>
    <row r="1132" spans="1:17" x14ac:dyDescent="0.3">
      <c r="A1132" s="23" t="s">
        <v>441</v>
      </c>
      <c r="B1132" s="8" t="s">
        <v>441</v>
      </c>
      <c r="C1132" s="8">
        <v>6</v>
      </c>
      <c r="D1132" s="8" t="s">
        <v>583</v>
      </c>
      <c r="E1132" s="8" t="s">
        <v>13814</v>
      </c>
      <c r="F1132" s="8" t="str">
        <f>VLOOKUP(E1132,'DANH MỤC'!$F:$G,2,0)</f>
        <v>Nhóm 1</v>
      </c>
      <c r="G1132" s="8" t="s">
        <v>6561</v>
      </c>
      <c r="H1132" t="str">
        <f>VLOOKUP(G1132,'DANH MỤC'!$I:$K,2,0)</f>
        <v>KH 0528</v>
      </c>
      <c r="I1132" t="str">
        <f>VLOOKUP(G1132,'DANH MỤC'!$I:$K,3,0)</f>
        <v>Bắc Ninh</v>
      </c>
      <c r="J1132" s="8" t="s">
        <v>5939</v>
      </c>
      <c r="K1132" t="str">
        <f>VLOOKUP(J1132,'DANH MỤC'!$A$1:$B$19,2,0)</f>
        <v>Sản phẩm 0001</v>
      </c>
      <c r="L1132" s="9" t="s">
        <v>15</v>
      </c>
      <c r="M1132">
        <v>1</v>
      </c>
      <c r="N1132" s="3">
        <f>IF(LEFT(K1132,1)="S",VLOOKUP(K1132,'DANH MỤC'!$B:$D,2,0),VLOOKUP(K1132,'DANH MỤC'!$B:$D,3,0))</f>
        <v>3000000</v>
      </c>
      <c r="O1132">
        <v>0</v>
      </c>
      <c r="P1132" s="3">
        <f>N1132*O1132%*CSDL[[#This Row],[SỐ LƯỢNG]]</f>
        <v>0</v>
      </c>
      <c r="Q1132" s="3">
        <f t="shared" si="597"/>
        <v>3000000</v>
      </c>
    </row>
    <row r="1133" spans="1:17" x14ac:dyDescent="0.3">
      <c r="A1133" s="23" t="str">
        <f>A1132</f>
        <v>11/06/2019</v>
      </c>
      <c r="B1133" s="8" t="str">
        <f>B1132</f>
        <v>11/06/2019</v>
      </c>
      <c r="C1133" s="8">
        <v>6</v>
      </c>
      <c r="D1133" s="8" t="str">
        <f>D1132</f>
        <v>DH14585</v>
      </c>
      <c r="E1133" s="8" t="str">
        <f>E1132</f>
        <v>hai.vi</v>
      </c>
      <c r="F1133" s="8" t="str">
        <f>VLOOKUP(E1133,'DANH MỤC'!$F:$G,2,0)</f>
        <v>Nhóm 1</v>
      </c>
      <c r="G1133" s="8" t="str">
        <f>G1132</f>
        <v>KH0528</v>
      </c>
      <c r="H1133" t="str">
        <f>VLOOKUP(G1133,'DANH MỤC'!$I:$K,2,0)</f>
        <v>KH 0528</v>
      </c>
      <c r="I1133" t="str">
        <f>VLOOKUP(G1133,'DANH MỤC'!$I:$K,3,0)</f>
        <v>Bắc Ninh</v>
      </c>
      <c r="J1133" s="8" t="s">
        <v>5944</v>
      </c>
      <c r="K1133" t="str">
        <f>VLOOKUP(J1133,'DANH MỤC'!$A$1:$B$19,2,0)</f>
        <v>Hàng tặng 0001</v>
      </c>
      <c r="L1133" s="9" t="s">
        <v>24</v>
      </c>
      <c r="M1133">
        <v>2</v>
      </c>
      <c r="N1133" s="3">
        <f>IF(LEFT(K1133,1)="S",VLOOKUP(K1133,'DANH MỤC'!$B:$D,2,0),VLOOKUP(K1133,'DANH MỤC'!$B:$D,3,0))</f>
        <v>200000</v>
      </c>
      <c r="O1133">
        <v>100</v>
      </c>
      <c r="P1133" s="3">
        <f>N1133*O1133%*CSDL[[#This Row],[SỐ LƯỢNG]]</f>
        <v>400000</v>
      </c>
      <c r="Q1133" s="3">
        <f t="shared" si="597"/>
        <v>0</v>
      </c>
    </row>
    <row r="1134" spans="1:17" x14ac:dyDescent="0.3">
      <c r="A1134" s="23" t="s">
        <v>441</v>
      </c>
      <c r="B1134" s="8" t="s">
        <v>441</v>
      </c>
      <c r="C1134" s="8">
        <v>6</v>
      </c>
      <c r="D1134" s="8" t="s">
        <v>584</v>
      </c>
      <c r="E1134" s="8" t="s">
        <v>13826</v>
      </c>
      <c r="F1134" s="8" t="str">
        <f>VLOOKUP(E1134,'DANH MỤC'!$F:$G,2,0)</f>
        <v>Nhóm 1</v>
      </c>
      <c r="G1134" s="8" t="s">
        <v>6439</v>
      </c>
      <c r="H1134" t="str">
        <f>VLOOKUP(G1134,'DANH MỤC'!$I:$K,2,0)</f>
        <v>KH 0406</v>
      </c>
      <c r="I1134" t="str">
        <f>VLOOKUP(G1134,'DANH MỤC'!$I:$K,3,0)</f>
        <v>Hồ Chí Minh</v>
      </c>
      <c r="J1134" s="8" t="s">
        <v>14</v>
      </c>
      <c r="K1134" t="str">
        <f>VLOOKUP(J1134,'DANH MỤC'!$A$1:$B$19,2,0)</f>
        <v>Sản phẩm 0004</v>
      </c>
      <c r="L1134" s="9" t="s">
        <v>15</v>
      </c>
      <c r="M1134">
        <v>31</v>
      </c>
      <c r="N1134" s="3">
        <f>IF(LEFT(K1134,1)="S",VLOOKUP(K1134,'DANH MỤC'!$B:$D,2,0),VLOOKUP(K1134,'DANH MỤC'!$B:$D,3,0))</f>
        <v>3500000</v>
      </c>
      <c r="O1134">
        <v>100</v>
      </c>
      <c r="P1134" s="3">
        <f>N1134*O1134%*CSDL[[#This Row],[SỐ LƯỢNG]]</f>
        <v>108500000</v>
      </c>
      <c r="Q1134" s="3">
        <f t="shared" si="597"/>
        <v>0</v>
      </c>
    </row>
    <row r="1135" spans="1:17" x14ac:dyDescent="0.3">
      <c r="A1135" s="23" t="s">
        <v>441</v>
      </c>
      <c r="B1135" s="8" t="s">
        <v>441</v>
      </c>
      <c r="C1135" s="8">
        <v>6</v>
      </c>
      <c r="D1135" s="8" t="s">
        <v>585</v>
      </c>
      <c r="E1135" s="8" t="s">
        <v>13821</v>
      </c>
      <c r="F1135" s="8" t="str">
        <f>VLOOKUP(E1135,'DANH MỤC'!$F:$G,2,0)</f>
        <v>Nhóm 1</v>
      </c>
      <c r="G1135" s="8" t="s">
        <v>6562</v>
      </c>
      <c r="H1135" t="str">
        <f>VLOOKUP(G1135,'DANH MỤC'!$I:$K,2,0)</f>
        <v>KH 0529</v>
      </c>
      <c r="I1135" t="str">
        <f>VLOOKUP(G1135,'DANH MỤC'!$I:$K,3,0)</f>
        <v>Sóc Trăng</v>
      </c>
      <c r="J1135" s="8" t="s">
        <v>19</v>
      </c>
      <c r="K1135" t="str">
        <f>VLOOKUP(J1135,'DANH MỤC'!$A$1:$B$19,2,0)</f>
        <v>Sản phẩm 0003</v>
      </c>
      <c r="L1135" s="9" t="s">
        <v>15</v>
      </c>
      <c r="M1135">
        <v>1</v>
      </c>
      <c r="N1135" s="3">
        <f>IF(LEFT(K1135,1)="S",VLOOKUP(K1135,'DANH MỤC'!$B:$D,2,0),VLOOKUP(K1135,'DANH MỤC'!$B:$D,3,0))</f>
        <v>2500000</v>
      </c>
      <c r="O1135">
        <v>0</v>
      </c>
      <c r="P1135" s="3">
        <f>N1135*O1135%*CSDL[[#This Row],[SỐ LƯỢNG]]</f>
        <v>0</v>
      </c>
      <c r="Q1135" s="3">
        <f t="shared" si="597"/>
        <v>2500000</v>
      </c>
    </row>
    <row r="1136" spans="1:17" x14ac:dyDescent="0.3">
      <c r="A1136" s="23" t="str">
        <f>A1135</f>
        <v>11/06/2019</v>
      </c>
      <c r="B1136" s="8" t="str">
        <f>B1135</f>
        <v>11/06/2019</v>
      </c>
      <c r="C1136" s="8">
        <v>6</v>
      </c>
      <c r="D1136" s="8" t="str">
        <f>D1135</f>
        <v>DH14583</v>
      </c>
      <c r="E1136" s="8" t="str">
        <f>E1135</f>
        <v>thu.le</v>
      </c>
      <c r="F1136" s="8" t="str">
        <f>VLOOKUP(E1136,'DANH MỤC'!$F:$G,2,0)</f>
        <v>Nhóm 1</v>
      </c>
      <c r="G1136" s="8" t="str">
        <f>G1135</f>
        <v>KH0529</v>
      </c>
      <c r="H1136" t="str">
        <f>VLOOKUP(G1136,'DANH MỤC'!$I:$K,2,0)</f>
        <v>KH 0529</v>
      </c>
      <c r="I1136" t="str">
        <f>VLOOKUP(G1136,'DANH MỤC'!$I:$K,3,0)</f>
        <v>Sóc Trăng</v>
      </c>
      <c r="J1136" s="8" t="s">
        <v>14</v>
      </c>
      <c r="K1136" t="str">
        <f>VLOOKUP(J1136,'DANH MỤC'!$A$1:$B$19,2,0)</f>
        <v>Sản phẩm 0004</v>
      </c>
      <c r="L1136" s="9" t="s">
        <v>15</v>
      </c>
      <c r="M1136">
        <v>1</v>
      </c>
      <c r="N1136" s="3">
        <f>IF(LEFT(K1136,1)="S",VLOOKUP(K1136,'DANH MỤC'!$B:$D,2,0),VLOOKUP(K1136,'DANH MỤC'!$B:$D,3,0))</f>
        <v>3500000</v>
      </c>
      <c r="O1136">
        <v>0</v>
      </c>
      <c r="P1136" s="3">
        <f>N1136*O1136%*CSDL[[#This Row],[SỐ LƯỢNG]]</f>
        <v>0</v>
      </c>
      <c r="Q1136" s="3">
        <f t="shared" si="597"/>
        <v>3500000</v>
      </c>
    </row>
    <row r="1137" spans="1:17" x14ac:dyDescent="0.3">
      <c r="A1137" s="23" t="s">
        <v>441</v>
      </c>
      <c r="B1137" s="8" t="s">
        <v>441</v>
      </c>
      <c r="C1137" s="8">
        <v>6</v>
      </c>
      <c r="D1137" s="8" t="s">
        <v>586</v>
      </c>
      <c r="E1137" s="8" t="s">
        <v>13826</v>
      </c>
      <c r="F1137" s="8" t="str">
        <f>VLOOKUP(E1137,'DANH MỤC'!$F:$G,2,0)</f>
        <v>Nhóm 1</v>
      </c>
      <c r="G1137" s="8" t="s">
        <v>6563</v>
      </c>
      <c r="H1137" t="str">
        <f>VLOOKUP(G1137,'DANH MỤC'!$I:$K,2,0)</f>
        <v>KH 0530</v>
      </c>
      <c r="I1137" t="str">
        <f>VLOOKUP(G1137,'DANH MỤC'!$I:$K,3,0)</f>
        <v>Thái Bình</v>
      </c>
      <c r="J1137" s="8" t="s">
        <v>5941</v>
      </c>
      <c r="K1137" t="str">
        <f>VLOOKUP(J1137,'DANH MỤC'!$A$1:$B$19,2,0)</f>
        <v>Sản phẩm 0006</v>
      </c>
      <c r="L1137" s="9" t="s">
        <v>15</v>
      </c>
      <c r="M1137">
        <v>12</v>
      </c>
      <c r="N1137" s="3">
        <f>IF(LEFT(K1137,1)="S",VLOOKUP(K1137,'DANH MỤC'!$B:$D,2,0),VLOOKUP(K1137,'DANH MỤC'!$B:$D,3,0))</f>
        <v>800000</v>
      </c>
      <c r="O1137">
        <v>20</v>
      </c>
      <c r="P1137" s="3">
        <f>N1137*O1137%*CSDL[[#This Row],[SỐ LƯỢNG]]</f>
        <v>1920000</v>
      </c>
      <c r="Q1137" s="3">
        <f t="shared" si="597"/>
        <v>7680000</v>
      </c>
    </row>
    <row r="1138" spans="1:17" x14ac:dyDescent="0.3">
      <c r="A1138" s="23" t="str">
        <f t="shared" ref="A1138:A1140" si="623">A1137</f>
        <v>11/06/2019</v>
      </c>
      <c r="B1138" s="8" t="str">
        <f t="shared" ref="B1138:B1140" si="624">B1137</f>
        <v>11/06/2019</v>
      </c>
      <c r="C1138" s="8">
        <v>6</v>
      </c>
      <c r="D1138" s="8" t="str">
        <f t="shared" ref="D1138:D1140" si="625">D1137</f>
        <v>DH14582</v>
      </c>
      <c r="E1138" s="8" t="str">
        <f t="shared" ref="E1138:E1140" si="626">E1137</f>
        <v>tho.nguyen</v>
      </c>
      <c r="F1138" s="8" t="str">
        <f>VLOOKUP(E1138,'DANH MỤC'!$F:$G,2,0)</f>
        <v>Nhóm 1</v>
      </c>
      <c r="G1138" s="8" t="str">
        <f t="shared" ref="G1138:G1140" si="627">G1137</f>
        <v>KH0530</v>
      </c>
      <c r="H1138" t="str">
        <f>VLOOKUP(G1138,'DANH MỤC'!$I:$K,2,0)</f>
        <v>KH 0530</v>
      </c>
      <c r="I1138" t="str">
        <f>VLOOKUP(G1138,'DANH MỤC'!$I:$K,3,0)</f>
        <v>Thái Bình</v>
      </c>
      <c r="J1138" s="8" t="s">
        <v>5942</v>
      </c>
      <c r="K1138" t="str">
        <f>VLOOKUP(J1138,'DANH MỤC'!$A$1:$B$19,2,0)</f>
        <v>Sản phẩm 0007</v>
      </c>
      <c r="L1138" s="9" t="s">
        <v>15</v>
      </c>
      <c r="M1138">
        <v>8</v>
      </c>
      <c r="N1138" s="3">
        <f>IF(LEFT(K1138,1)="S",VLOOKUP(K1138,'DANH MỤC'!$B:$D,2,0),VLOOKUP(K1138,'DANH MỤC'!$B:$D,3,0))</f>
        <v>800000</v>
      </c>
      <c r="O1138">
        <v>20</v>
      </c>
      <c r="P1138" s="3">
        <f>N1138*O1138%*CSDL[[#This Row],[SỐ LƯỢNG]]</f>
        <v>1280000</v>
      </c>
      <c r="Q1138" s="3">
        <f t="shared" si="597"/>
        <v>5120000</v>
      </c>
    </row>
    <row r="1139" spans="1:17" x14ac:dyDescent="0.3">
      <c r="A1139" s="23" t="str">
        <f t="shared" si="623"/>
        <v>11/06/2019</v>
      </c>
      <c r="B1139" s="8" t="str">
        <f t="shared" si="624"/>
        <v>11/06/2019</v>
      </c>
      <c r="C1139" s="8">
        <v>6</v>
      </c>
      <c r="D1139" s="8" t="str">
        <f t="shared" si="625"/>
        <v>DH14582</v>
      </c>
      <c r="E1139" s="8" t="str">
        <f t="shared" si="626"/>
        <v>tho.nguyen</v>
      </c>
      <c r="F1139" s="8" t="str">
        <f>VLOOKUP(E1139,'DANH MỤC'!$F:$G,2,0)</f>
        <v>Nhóm 1</v>
      </c>
      <c r="G1139" s="8" t="str">
        <f t="shared" si="627"/>
        <v>KH0530</v>
      </c>
      <c r="H1139" t="str">
        <f>VLOOKUP(G1139,'DANH MỤC'!$I:$K,2,0)</f>
        <v>KH 0530</v>
      </c>
      <c r="I1139" t="str">
        <f>VLOOKUP(G1139,'DANH MỤC'!$I:$K,3,0)</f>
        <v>Thái Bình</v>
      </c>
      <c r="J1139" s="8" t="s">
        <v>5941</v>
      </c>
      <c r="K1139" t="str">
        <f>VLOOKUP(J1139,'DANH MỤC'!$A$1:$B$19,2,0)</f>
        <v>Sản phẩm 0006</v>
      </c>
      <c r="L1139" s="9" t="s">
        <v>15</v>
      </c>
      <c r="M1139">
        <v>2</v>
      </c>
      <c r="N1139" s="3">
        <f>IF(LEFT(K1139,1)="S",VLOOKUP(K1139,'DANH MỤC'!$B:$D,2,0),VLOOKUP(K1139,'DANH MỤC'!$B:$D,3,0))</f>
        <v>800000</v>
      </c>
      <c r="O1139">
        <v>100</v>
      </c>
      <c r="P1139" s="3">
        <f>N1139*O1139%*CSDL[[#This Row],[SỐ LƯỢNG]]</f>
        <v>1600000</v>
      </c>
      <c r="Q1139" s="3">
        <f t="shared" si="597"/>
        <v>0</v>
      </c>
    </row>
    <row r="1140" spans="1:17" x14ac:dyDescent="0.3">
      <c r="A1140" s="23" t="str">
        <f t="shared" si="623"/>
        <v>11/06/2019</v>
      </c>
      <c r="B1140" s="8" t="str">
        <f t="shared" si="624"/>
        <v>11/06/2019</v>
      </c>
      <c r="C1140" s="8">
        <v>6</v>
      </c>
      <c r="D1140" s="8" t="str">
        <f t="shared" si="625"/>
        <v>DH14582</v>
      </c>
      <c r="E1140" s="8" t="str">
        <f t="shared" si="626"/>
        <v>tho.nguyen</v>
      </c>
      <c r="F1140" s="8" t="str">
        <f>VLOOKUP(E1140,'DANH MỤC'!$F:$G,2,0)</f>
        <v>Nhóm 1</v>
      </c>
      <c r="G1140" s="8" t="str">
        <f t="shared" si="627"/>
        <v>KH0530</v>
      </c>
      <c r="H1140" t="str">
        <f>VLOOKUP(G1140,'DANH MỤC'!$I:$K,2,0)</f>
        <v>KH 0530</v>
      </c>
      <c r="I1140" t="str">
        <f>VLOOKUP(G1140,'DANH MỤC'!$I:$K,3,0)</f>
        <v>Thái Bình</v>
      </c>
      <c r="J1140" s="8" t="s">
        <v>5942</v>
      </c>
      <c r="K1140" t="str">
        <f>VLOOKUP(J1140,'DANH MỤC'!$A$1:$B$19,2,0)</f>
        <v>Sản phẩm 0007</v>
      </c>
      <c r="L1140" s="9" t="s">
        <v>15</v>
      </c>
      <c r="M1140">
        <v>2</v>
      </c>
      <c r="N1140" s="3">
        <f>IF(LEFT(K1140,1)="S",VLOOKUP(K1140,'DANH MỤC'!$B:$D,2,0),VLOOKUP(K1140,'DANH MỤC'!$B:$D,3,0))</f>
        <v>800000</v>
      </c>
      <c r="O1140">
        <v>100</v>
      </c>
      <c r="P1140" s="3">
        <f>N1140*O1140%*CSDL[[#This Row],[SỐ LƯỢNG]]</f>
        <v>1600000</v>
      </c>
      <c r="Q1140" s="3">
        <f t="shared" si="597"/>
        <v>0</v>
      </c>
    </row>
    <row r="1141" spans="1:17" x14ac:dyDescent="0.3">
      <c r="A1141" s="23" t="s">
        <v>441</v>
      </c>
      <c r="B1141" s="8" t="s">
        <v>441</v>
      </c>
      <c r="C1141" s="8">
        <v>6</v>
      </c>
      <c r="D1141" s="8" t="s">
        <v>587</v>
      </c>
      <c r="E1141" s="8" t="s">
        <v>13826</v>
      </c>
      <c r="F1141" s="8" t="str">
        <f>VLOOKUP(E1141,'DANH MỤC'!$F:$G,2,0)</f>
        <v>Nhóm 1</v>
      </c>
      <c r="G1141" s="8" t="s">
        <v>6439</v>
      </c>
      <c r="H1141" t="str">
        <f>VLOOKUP(G1141,'DANH MỤC'!$I:$K,2,0)</f>
        <v>KH 0406</v>
      </c>
      <c r="I1141" t="str">
        <f>VLOOKUP(G1141,'DANH MỤC'!$I:$K,3,0)</f>
        <v>Hồ Chí Minh</v>
      </c>
      <c r="J1141" s="8" t="s">
        <v>19</v>
      </c>
      <c r="K1141" t="str">
        <f>VLOOKUP(J1141,'DANH MỤC'!$A$1:$B$19,2,0)</f>
        <v>Sản phẩm 0003</v>
      </c>
      <c r="L1141" s="9" t="s">
        <v>15</v>
      </c>
      <c r="M1141">
        <v>36</v>
      </c>
      <c r="N1141" s="3">
        <f>IF(LEFT(K1141,1)="S",VLOOKUP(K1141,'DANH MỤC'!$B:$D,2,0),VLOOKUP(K1141,'DANH MỤC'!$B:$D,3,0))</f>
        <v>2500000</v>
      </c>
      <c r="O1141">
        <v>25</v>
      </c>
      <c r="P1141" s="3">
        <f>N1141*O1141%*CSDL[[#This Row],[SỐ LƯỢNG]]</f>
        <v>22500000</v>
      </c>
      <c r="Q1141" s="3">
        <f t="shared" si="597"/>
        <v>67500000</v>
      </c>
    </row>
    <row r="1142" spans="1:17" x14ac:dyDescent="0.3">
      <c r="A1142" s="23" t="str">
        <f>A1141</f>
        <v>11/06/2019</v>
      </c>
      <c r="B1142" s="8" t="str">
        <f>B1141</f>
        <v>11/06/2019</v>
      </c>
      <c r="C1142" s="8">
        <v>6</v>
      </c>
      <c r="D1142" s="8" t="str">
        <f>D1141</f>
        <v>DH14581</v>
      </c>
      <c r="E1142" s="8" t="str">
        <f>E1141</f>
        <v>tho.nguyen</v>
      </c>
      <c r="F1142" s="8" t="str">
        <f>VLOOKUP(E1142,'DANH MỤC'!$F:$G,2,0)</f>
        <v>Nhóm 1</v>
      </c>
      <c r="G1142" s="8" t="str">
        <f>G1141</f>
        <v>KH0406</v>
      </c>
      <c r="H1142" t="str">
        <f>VLOOKUP(G1142,'DANH MỤC'!$I:$K,2,0)</f>
        <v>KH 0406</v>
      </c>
      <c r="I1142" t="str">
        <f>VLOOKUP(G1142,'DANH MỤC'!$I:$K,3,0)</f>
        <v>Hồ Chí Minh</v>
      </c>
      <c r="J1142" s="8" t="s">
        <v>14</v>
      </c>
      <c r="K1142" t="str">
        <f>VLOOKUP(J1142,'DANH MỤC'!$A$1:$B$19,2,0)</f>
        <v>Sản phẩm 0004</v>
      </c>
      <c r="L1142" s="9" t="s">
        <v>15</v>
      </c>
      <c r="M1142">
        <v>6</v>
      </c>
      <c r="N1142" s="3">
        <f>IF(LEFT(K1142,1)="S",VLOOKUP(K1142,'DANH MỤC'!$B:$D,2,0),VLOOKUP(K1142,'DANH MỤC'!$B:$D,3,0))</f>
        <v>3500000</v>
      </c>
      <c r="O1142">
        <v>100</v>
      </c>
      <c r="P1142" s="3">
        <f>N1142*O1142%*CSDL[[#This Row],[SỐ LƯỢNG]]</f>
        <v>21000000</v>
      </c>
      <c r="Q1142" s="3">
        <f t="shared" si="597"/>
        <v>0</v>
      </c>
    </row>
    <row r="1143" spans="1:17" x14ac:dyDescent="0.3">
      <c r="A1143" s="23" t="s">
        <v>441</v>
      </c>
      <c r="B1143" s="8" t="s">
        <v>441</v>
      </c>
      <c r="C1143" s="8">
        <v>6</v>
      </c>
      <c r="D1143" s="8" t="s">
        <v>588</v>
      </c>
      <c r="E1143" s="8" t="s">
        <v>13821</v>
      </c>
      <c r="F1143" s="8" t="str">
        <f>VLOOKUP(E1143,'DANH MỤC'!$F:$G,2,0)</f>
        <v>Nhóm 1</v>
      </c>
      <c r="G1143" s="8" t="s">
        <v>6564</v>
      </c>
      <c r="H1143" t="str">
        <f>VLOOKUP(G1143,'DANH MỤC'!$I:$K,2,0)</f>
        <v>KH 0531</v>
      </c>
      <c r="I1143" t="str">
        <f>VLOOKUP(G1143,'DANH MỤC'!$I:$K,3,0)</f>
        <v>Hồ Chí Minh</v>
      </c>
      <c r="J1143" s="8" t="s">
        <v>5940</v>
      </c>
      <c r="K1143" t="str">
        <f>VLOOKUP(J1143,'DANH MỤC'!$A$1:$B$19,2,0)</f>
        <v>Sản phẩm 0002</v>
      </c>
      <c r="L1143" s="9" t="s">
        <v>15</v>
      </c>
      <c r="M1143">
        <v>1</v>
      </c>
      <c r="N1143" s="3">
        <f>IF(LEFT(K1143,1)="S",VLOOKUP(K1143,'DANH MỤC'!$B:$D,2,0),VLOOKUP(K1143,'DANH MỤC'!$B:$D,3,0))</f>
        <v>2000000</v>
      </c>
      <c r="O1143">
        <v>5</v>
      </c>
      <c r="P1143" s="3">
        <f>N1143*O1143%*CSDL[[#This Row],[SỐ LƯỢNG]]</f>
        <v>100000</v>
      </c>
      <c r="Q1143" s="3">
        <f t="shared" si="597"/>
        <v>1900000</v>
      </c>
    </row>
    <row r="1144" spans="1:17" x14ac:dyDescent="0.3">
      <c r="A1144" s="23" t="str">
        <f>A1143</f>
        <v>11/06/2019</v>
      </c>
      <c r="B1144" s="8" t="str">
        <f>B1143</f>
        <v>11/06/2019</v>
      </c>
      <c r="C1144" s="8">
        <v>6</v>
      </c>
      <c r="D1144" s="8" t="str">
        <f>D1143</f>
        <v>DH14580</v>
      </c>
      <c r="E1144" s="8" t="str">
        <f>E1143</f>
        <v>thu.le</v>
      </c>
      <c r="F1144" s="8" t="str">
        <f>VLOOKUP(E1144,'DANH MỤC'!$F:$G,2,0)</f>
        <v>Nhóm 1</v>
      </c>
      <c r="G1144" s="8" t="str">
        <f>G1143</f>
        <v>KH0531</v>
      </c>
      <c r="H1144" t="str">
        <f>VLOOKUP(G1144,'DANH MỤC'!$I:$K,2,0)</f>
        <v>KH 0531</v>
      </c>
      <c r="I1144" t="str">
        <f>VLOOKUP(G1144,'DANH MỤC'!$I:$K,3,0)</f>
        <v>Hồ Chí Minh</v>
      </c>
      <c r="J1144" s="8" t="s">
        <v>5944</v>
      </c>
      <c r="K1144" t="str">
        <f>VLOOKUP(J1144,'DANH MỤC'!$A$1:$B$19,2,0)</f>
        <v>Hàng tặng 0001</v>
      </c>
      <c r="L1144" s="9" t="s">
        <v>24</v>
      </c>
      <c r="M1144">
        <v>1</v>
      </c>
      <c r="N1144" s="3">
        <f>IF(LEFT(K1144,1)="S",VLOOKUP(K1144,'DANH MỤC'!$B:$D,2,0),VLOOKUP(K1144,'DANH MỤC'!$B:$D,3,0))</f>
        <v>200000</v>
      </c>
      <c r="O1144">
        <v>100</v>
      </c>
      <c r="P1144" s="3">
        <f>N1144*O1144%*CSDL[[#This Row],[SỐ LƯỢNG]]</f>
        <v>200000</v>
      </c>
      <c r="Q1144" s="3">
        <f t="shared" si="597"/>
        <v>0</v>
      </c>
    </row>
    <row r="1145" spans="1:17" x14ac:dyDescent="0.3">
      <c r="A1145" s="23" t="s">
        <v>441</v>
      </c>
      <c r="B1145" s="8" t="s">
        <v>441</v>
      </c>
      <c r="C1145" s="8">
        <v>6</v>
      </c>
      <c r="D1145" s="8" t="s">
        <v>589</v>
      </c>
      <c r="E1145" s="8" t="s">
        <v>13819</v>
      </c>
      <c r="F1145" s="8" t="str">
        <f>VLOOKUP(E1145,'DANH MỤC'!$F:$G,2,0)</f>
        <v>Nhóm 1</v>
      </c>
      <c r="G1145" s="8" t="s">
        <v>6565</v>
      </c>
      <c r="H1145" t="str">
        <f>VLOOKUP(G1145,'DANH MỤC'!$I:$K,2,0)</f>
        <v>KH 0532</v>
      </c>
      <c r="I1145" t="str">
        <f>VLOOKUP(G1145,'DANH MỤC'!$I:$K,3,0)</f>
        <v>Bến Tre</v>
      </c>
      <c r="J1145" s="8" t="s">
        <v>5940</v>
      </c>
      <c r="K1145" t="str">
        <f>VLOOKUP(J1145,'DANH MỤC'!$A$1:$B$19,2,0)</f>
        <v>Sản phẩm 0002</v>
      </c>
      <c r="L1145" s="9" t="s">
        <v>15</v>
      </c>
      <c r="M1145">
        <v>2</v>
      </c>
      <c r="N1145" s="3">
        <f>IF(LEFT(K1145,1)="S",VLOOKUP(K1145,'DANH MỤC'!$B:$D,2,0),VLOOKUP(K1145,'DANH MỤC'!$B:$D,3,0))</f>
        <v>2000000</v>
      </c>
      <c r="O1145">
        <v>0</v>
      </c>
      <c r="P1145" s="3">
        <f>N1145*O1145%*CSDL[[#This Row],[SỐ LƯỢNG]]</f>
        <v>0</v>
      </c>
      <c r="Q1145" s="3">
        <f t="shared" si="597"/>
        <v>4000000</v>
      </c>
    </row>
    <row r="1146" spans="1:17" x14ac:dyDescent="0.3">
      <c r="A1146" s="23" t="str">
        <f t="shared" ref="A1146:A1147" si="628">A1145</f>
        <v>11/06/2019</v>
      </c>
      <c r="B1146" s="8" t="str">
        <f t="shared" ref="B1146:B1147" si="629">B1145</f>
        <v>11/06/2019</v>
      </c>
      <c r="C1146" s="8">
        <v>6</v>
      </c>
      <c r="D1146" s="8" t="str">
        <f t="shared" ref="D1146:D1147" si="630">D1145</f>
        <v>DH14579</v>
      </c>
      <c r="E1146" s="8" t="str">
        <f t="shared" ref="E1146:E1147" si="631">E1145</f>
        <v>linh.truong</v>
      </c>
      <c r="F1146" s="8" t="str">
        <f>VLOOKUP(E1146,'DANH MỤC'!$F:$G,2,0)</f>
        <v>Nhóm 1</v>
      </c>
      <c r="G1146" s="8" t="str">
        <f t="shared" ref="G1146:G1147" si="632">G1145</f>
        <v>KH0532</v>
      </c>
      <c r="H1146" t="str">
        <f>VLOOKUP(G1146,'DANH MỤC'!$I:$K,2,0)</f>
        <v>KH 0532</v>
      </c>
      <c r="I1146" t="str">
        <f>VLOOKUP(G1146,'DANH MỤC'!$I:$K,3,0)</f>
        <v>Bến Tre</v>
      </c>
      <c r="J1146" s="8" t="s">
        <v>5939</v>
      </c>
      <c r="K1146" t="str">
        <f>VLOOKUP(J1146,'DANH MỤC'!$A$1:$B$19,2,0)</f>
        <v>Sản phẩm 0001</v>
      </c>
      <c r="L1146" s="9" t="s">
        <v>15</v>
      </c>
      <c r="M1146">
        <v>1</v>
      </c>
      <c r="N1146" s="3">
        <f>IF(LEFT(K1146,1)="S",VLOOKUP(K1146,'DANH MỤC'!$B:$D,2,0),VLOOKUP(K1146,'DANH MỤC'!$B:$D,3,0))</f>
        <v>3000000</v>
      </c>
      <c r="O1146">
        <v>0</v>
      </c>
      <c r="P1146" s="3">
        <f>N1146*O1146%*CSDL[[#This Row],[SỐ LƯỢNG]]</f>
        <v>0</v>
      </c>
      <c r="Q1146" s="3">
        <f t="shared" si="597"/>
        <v>3000000</v>
      </c>
    </row>
    <row r="1147" spans="1:17" x14ac:dyDescent="0.3">
      <c r="A1147" s="23" t="str">
        <f t="shared" si="628"/>
        <v>11/06/2019</v>
      </c>
      <c r="B1147" s="8" t="str">
        <f t="shared" si="629"/>
        <v>11/06/2019</v>
      </c>
      <c r="C1147" s="8">
        <v>6</v>
      </c>
      <c r="D1147" s="8" t="str">
        <f t="shared" si="630"/>
        <v>DH14579</v>
      </c>
      <c r="E1147" s="8" t="str">
        <f t="shared" si="631"/>
        <v>linh.truong</v>
      </c>
      <c r="F1147" s="8" t="str">
        <f>VLOOKUP(E1147,'DANH MỤC'!$F:$G,2,0)</f>
        <v>Nhóm 1</v>
      </c>
      <c r="G1147" s="8" t="str">
        <f t="shared" si="632"/>
        <v>KH0532</v>
      </c>
      <c r="H1147" t="str">
        <f>VLOOKUP(G1147,'DANH MỤC'!$I:$K,2,0)</f>
        <v>KH 0532</v>
      </c>
      <c r="I1147" t="str">
        <f>VLOOKUP(G1147,'DANH MỤC'!$I:$K,3,0)</f>
        <v>Bến Tre</v>
      </c>
      <c r="J1147" s="8" t="s">
        <v>5945</v>
      </c>
      <c r="K1147" t="str">
        <f>VLOOKUP(J1147,'DANH MỤC'!$A$1:$B$19,2,0)</f>
        <v>Hàng tặng 0002</v>
      </c>
      <c r="L1147" s="9" t="s">
        <v>51</v>
      </c>
      <c r="M1147">
        <v>1</v>
      </c>
      <c r="N1147" s="3">
        <f>IF(LEFT(K1147,1)="S",VLOOKUP(K1147,'DANH MỤC'!$B:$D,2,0),VLOOKUP(K1147,'DANH MỤC'!$B:$D,3,0))</f>
        <v>500000</v>
      </c>
      <c r="O1147">
        <v>0</v>
      </c>
      <c r="P1147" s="3">
        <f>N1147*O1147%*CSDL[[#This Row],[SỐ LƯỢNG]]</f>
        <v>0</v>
      </c>
      <c r="Q1147" s="3">
        <f t="shared" si="597"/>
        <v>500000</v>
      </c>
    </row>
    <row r="1148" spans="1:17" x14ac:dyDescent="0.3">
      <c r="A1148" s="23" t="s">
        <v>441</v>
      </c>
      <c r="B1148" s="8" t="s">
        <v>441</v>
      </c>
      <c r="C1148" s="8">
        <v>6</v>
      </c>
      <c r="D1148" s="8" t="s">
        <v>590</v>
      </c>
      <c r="E1148" s="8" t="s">
        <v>13821</v>
      </c>
      <c r="F1148" s="8" t="str">
        <f>VLOOKUP(E1148,'DANH MỤC'!$F:$G,2,0)</f>
        <v>Nhóm 1</v>
      </c>
      <c r="G1148" s="8" t="s">
        <v>6566</v>
      </c>
      <c r="H1148" t="str">
        <f>VLOOKUP(G1148,'DANH MỤC'!$I:$K,2,0)</f>
        <v>KH 0533</v>
      </c>
      <c r="I1148" t="str">
        <f>VLOOKUP(G1148,'DANH MỤC'!$I:$K,3,0)</f>
        <v>Thái Nguyên</v>
      </c>
      <c r="J1148" s="8" t="s">
        <v>14</v>
      </c>
      <c r="K1148" t="str">
        <f>VLOOKUP(J1148,'DANH MỤC'!$A$1:$B$19,2,0)</f>
        <v>Sản phẩm 0004</v>
      </c>
      <c r="L1148" s="9" t="s">
        <v>15</v>
      </c>
      <c r="M1148">
        <v>1</v>
      </c>
      <c r="N1148" s="3">
        <f>IF(LEFT(K1148,1)="S",VLOOKUP(K1148,'DANH MỤC'!$B:$D,2,0),VLOOKUP(K1148,'DANH MỤC'!$B:$D,3,0))</f>
        <v>3500000</v>
      </c>
      <c r="O1148">
        <v>5</v>
      </c>
      <c r="P1148" s="3">
        <f>N1148*O1148%*CSDL[[#This Row],[SỐ LƯỢNG]]</f>
        <v>175000</v>
      </c>
      <c r="Q1148" s="3">
        <f t="shared" si="597"/>
        <v>3325000</v>
      </c>
    </row>
    <row r="1149" spans="1:17" x14ac:dyDescent="0.3">
      <c r="A1149" s="23" t="s">
        <v>441</v>
      </c>
      <c r="B1149" s="8" t="s">
        <v>441</v>
      </c>
      <c r="C1149" s="8">
        <v>6</v>
      </c>
      <c r="D1149" s="8" t="s">
        <v>591</v>
      </c>
      <c r="E1149" s="8" t="s">
        <v>13821</v>
      </c>
      <c r="F1149" s="8" t="str">
        <f>VLOOKUP(E1149,'DANH MỤC'!$F:$G,2,0)</f>
        <v>Nhóm 1</v>
      </c>
      <c r="G1149" s="8" t="s">
        <v>6567</v>
      </c>
      <c r="H1149" t="str">
        <f>VLOOKUP(G1149,'DANH MỤC'!$I:$K,2,0)</f>
        <v>KH 0534</v>
      </c>
      <c r="I1149" t="str">
        <f>VLOOKUP(G1149,'DANH MỤC'!$I:$K,3,0)</f>
        <v>Đà Nẵng</v>
      </c>
      <c r="J1149" s="8" t="s">
        <v>19</v>
      </c>
      <c r="K1149" t="str">
        <f>VLOOKUP(J1149,'DANH MỤC'!$A$1:$B$19,2,0)</f>
        <v>Sản phẩm 0003</v>
      </c>
      <c r="L1149" s="9" t="s">
        <v>15</v>
      </c>
      <c r="M1149">
        <v>1</v>
      </c>
      <c r="N1149" s="3">
        <f>IF(LEFT(K1149,1)="S",VLOOKUP(K1149,'DANH MỤC'!$B:$D,2,0),VLOOKUP(K1149,'DANH MỤC'!$B:$D,3,0))</f>
        <v>2500000</v>
      </c>
      <c r="O1149">
        <v>10</v>
      </c>
      <c r="P1149" s="3">
        <f>N1149*O1149%*CSDL[[#This Row],[SỐ LƯỢNG]]</f>
        <v>250000</v>
      </c>
      <c r="Q1149" s="3">
        <f t="shared" si="597"/>
        <v>2250000</v>
      </c>
    </row>
    <row r="1150" spans="1:17" x14ac:dyDescent="0.3">
      <c r="A1150" s="23" t="str">
        <f t="shared" ref="A1150:A1152" si="633">A1149</f>
        <v>11/06/2019</v>
      </c>
      <c r="B1150" s="8" t="str">
        <f t="shared" ref="B1150:B1152" si="634">B1149</f>
        <v>11/06/2019</v>
      </c>
      <c r="C1150" s="8">
        <v>6</v>
      </c>
      <c r="D1150" s="8" t="str">
        <f t="shared" ref="D1150:D1152" si="635">D1149</f>
        <v>DH14576</v>
      </c>
      <c r="E1150" s="8" t="str">
        <f t="shared" ref="E1150:E1152" si="636">E1149</f>
        <v>thu.le</v>
      </c>
      <c r="F1150" s="8" t="str">
        <f>VLOOKUP(E1150,'DANH MỤC'!$F:$G,2,0)</f>
        <v>Nhóm 1</v>
      </c>
      <c r="G1150" s="8" t="str">
        <f t="shared" ref="G1150:G1152" si="637">G1149</f>
        <v>KH0534</v>
      </c>
      <c r="H1150" t="str">
        <f>VLOOKUP(G1150,'DANH MỤC'!$I:$K,2,0)</f>
        <v>KH 0534</v>
      </c>
      <c r="I1150" t="str">
        <f>VLOOKUP(G1150,'DANH MỤC'!$I:$K,3,0)</f>
        <v>Đà Nẵng</v>
      </c>
      <c r="J1150" s="8" t="s">
        <v>14</v>
      </c>
      <c r="K1150" t="str">
        <f>VLOOKUP(J1150,'DANH MỤC'!$A$1:$B$19,2,0)</f>
        <v>Sản phẩm 0004</v>
      </c>
      <c r="L1150" s="9" t="s">
        <v>15</v>
      </c>
      <c r="M1150">
        <v>1</v>
      </c>
      <c r="N1150" s="3">
        <f>IF(LEFT(K1150,1)="S",VLOOKUP(K1150,'DANH MỤC'!$B:$D,2,0),VLOOKUP(K1150,'DANH MỤC'!$B:$D,3,0))</f>
        <v>3500000</v>
      </c>
      <c r="O1150">
        <v>10</v>
      </c>
      <c r="P1150" s="3">
        <f>N1150*O1150%*CSDL[[#This Row],[SỐ LƯỢNG]]</f>
        <v>350000</v>
      </c>
      <c r="Q1150" s="3">
        <f t="shared" si="597"/>
        <v>3150000</v>
      </c>
    </row>
    <row r="1151" spans="1:17" x14ac:dyDescent="0.3">
      <c r="A1151" s="23" t="str">
        <f t="shared" si="633"/>
        <v>11/06/2019</v>
      </c>
      <c r="B1151" s="8" t="str">
        <f t="shared" si="634"/>
        <v>11/06/2019</v>
      </c>
      <c r="C1151" s="8">
        <v>6</v>
      </c>
      <c r="D1151" s="8" t="str">
        <f t="shared" si="635"/>
        <v>DH14576</v>
      </c>
      <c r="E1151" s="8" t="str">
        <f t="shared" si="636"/>
        <v>thu.le</v>
      </c>
      <c r="F1151" s="8" t="str">
        <f>VLOOKUP(E1151,'DANH MỤC'!$F:$G,2,0)</f>
        <v>Nhóm 1</v>
      </c>
      <c r="G1151" s="8" t="str">
        <f t="shared" si="637"/>
        <v>KH0534</v>
      </c>
      <c r="H1151" t="str">
        <f>VLOOKUP(G1151,'DANH MỤC'!$I:$K,2,0)</f>
        <v>KH 0534</v>
      </c>
      <c r="I1151" t="str">
        <f>VLOOKUP(G1151,'DANH MỤC'!$I:$K,3,0)</f>
        <v>Đà Nẵng</v>
      </c>
      <c r="J1151" s="8" t="s">
        <v>14</v>
      </c>
      <c r="K1151" t="str">
        <f>VLOOKUP(J1151,'DANH MỤC'!$A$1:$B$19,2,0)</f>
        <v>Sản phẩm 0004</v>
      </c>
      <c r="L1151" s="9" t="s">
        <v>15</v>
      </c>
      <c r="M1151">
        <v>1</v>
      </c>
      <c r="N1151" s="3">
        <f>IF(LEFT(K1151,1)="S",VLOOKUP(K1151,'DANH MỤC'!$B:$D,2,0),VLOOKUP(K1151,'DANH MỤC'!$B:$D,3,0))</f>
        <v>3500000</v>
      </c>
      <c r="O1151">
        <v>20</v>
      </c>
      <c r="P1151" s="3">
        <f>N1151*O1151%*CSDL[[#This Row],[SỐ LƯỢNG]]</f>
        <v>700000</v>
      </c>
      <c r="Q1151" s="3">
        <f t="shared" si="597"/>
        <v>2800000</v>
      </c>
    </row>
    <row r="1152" spans="1:17" x14ac:dyDescent="0.3">
      <c r="A1152" s="23" t="str">
        <f t="shared" si="633"/>
        <v>11/06/2019</v>
      </c>
      <c r="B1152" s="8" t="str">
        <f t="shared" si="634"/>
        <v>11/06/2019</v>
      </c>
      <c r="C1152" s="8">
        <v>6</v>
      </c>
      <c r="D1152" s="8" t="str">
        <f t="shared" si="635"/>
        <v>DH14576</v>
      </c>
      <c r="E1152" s="8" t="str">
        <f t="shared" si="636"/>
        <v>thu.le</v>
      </c>
      <c r="F1152" s="8" t="str">
        <f>VLOOKUP(E1152,'DANH MỤC'!$F:$G,2,0)</f>
        <v>Nhóm 1</v>
      </c>
      <c r="G1152" s="8" t="str">
        <f t="shared" si="637"/>
        <v>KH0534</v>
      </c>
      <c r="H1152" t="str">
        <f>VLOOKUP(G1152,'DANH MỤC'!$I:$K,2,0)</f>
        <v>KH 0534</v>
      </c>
      <c r="I1152" t="str">
        <f>VLOOKUP(G1152,'DANH MỤC'!$I:$K,3,0)</f>
        <v>Đà Nẵng</v>
      </c>
      <c r="J1152" s="8" t="s">
        <v>5944</v>
      </c>
      <c r="K1152" t="str">
        <f>VLOOKUP(J1152,'DANH MỤC'!$A$1:$B$19,2,0)</f>
        <v>Hàng tặng 0001</v>
      </c>
      <c r="L1152" s="9" t="s">
        <v>24</v>
      </c>
      <c r="M1152">
        <v>1</v>
      </c>
      <c r="N1152" s="3">
        <f>IF(LEFT(K1152,1)="S",VLOOKUP(K1152,'DANH MỤC'!$B:$D,2,0),VLOOKUP(K1152,'DANH MỤC'!$B:$D,3,0))</f>
        <v>200000</v>
      </c>
      <c r="O1152">
        <v>100</v>
      </c>
      <c r="P1152" s="3">
        <f>N1152*O1152%*CSDL[[#This Row],[SỐ LƯỢNG]]</f>
        <v>200000</v>
      </c>
      <c r="Q1152" s="3">
        <f t="shared" si="597"/>
        <v>0</v>
      </c>
    </row>
    <row r="1153" spans="1:17" x14ac:dyDescent="0.3">
      <c r="A1153" s="23" t="s">
        <v>441</v>
      </c>
      <c r="B1153" s="8" t="s">
        <v>441</v>
      </c>
      <c r="C1153" s="8">
        <v>6</v>
      </c>
      <c r="D1153" s="8" t="s">
        <v>592</v>
      </c>
      <c r="E1153" s="8" t="s">
        <v>13814</v>
      </c>
      <c r="F1153" s="8" t="str">
        <f>VLOOKUP(E1153,'DANH MỤC'!$F:$G,2,0)</f>
        <v>Nhóm 1</v>
      </c>
      <c r="G1153" s="8" t="s">
        <v>6568</v>
      </c>
      <c r="H1153" t="str">
        <f>VLOOKUP(G1153,'DANH MỤC'!$I:$K,2,0)</f>
        <v>KH 0535</v>
      </c>
      <c r="I1153" t="str">
        <f>VLOOKUP(G1153,'DANH MỤC'!$I:$K,3,0)</f>
        <v>An Giang</v>
      </c>
      <c r="J1153" s="8" t="s">
        <v>5940</v>
      </c>
      <c r="K1153" t="str">
        <f>VLOOKUP(J1153,'DANH MỤC'!$A$1:$B$19,2,0)</f>
        <v>Sản phẩm 0002</v>
      </c>
      <c r="L1153" s="9" t="s">
        <v>15</v>
      </c>
      <c r="M1153">
        <v>1</v>
      </c>
      <c r="N1153" s="3">
        <f>IF(LEFT(K1153,1)="S",VLOOKUP(K1153,'DANH MỤC'!$B:$D,2,0),VLOOKUP(K1153,'DANH MỤC'!$B:$D,3,0))</f>
        <v>2000000</v>
      </c>
      <c r="O1153">
        <v>0</v>
      </c>
      <c r="P1153" s="3">
        <f>N1153*O1153%*CSDL[[#This Row],[SỐ LƯỢNG]]</f>
        <v>0</v>
      </c>
      <c r="Q1153" s="3">
        <f t="shared" si="597"/>
        <v>2000000</v>
      </c>
    </row>
    <row r="1154" spans="1:17" x14ac:dyDescent="0.3">
      <c r="A1154" s="23" t="str">
        <f>A1153</f>
        <v>11/06/2019</v>
      </c>
      <c r="B1154" s="8" t="str">
        <f>B1153</f>
        <v>11/06/2019</v>
      </c>
      <c r="C1154" s="8">
        <v>6</v>
      </c>
      <c r="D1154" s="8" t="str">
        <f>D1153</f>
        <v>DH14575</v>
      </c>
      <c r="E1154" s="8" t="str">
        <f>E1153</f>
        <v>hai.vi</v>
      </c>
      <c r="F1154" s="8" t="str">
        <f>VLOOKUP(E1154,'DANH MỤC'!$F:$G,2,0)</f>
        <v>Nhóm 1</v>
      </c>
      <c r="G1154" s="8" t="str">
        <f>G1153</f>
        <v>KH0535</v>
      </c>
      <c r="H1154" t="str">
        <f>VLOOKUP(G1154,'DANH MỤC'!$I:$K,2,0)</f>
        <v>KH 0535</v>
      </c>
      <c r="I1154" t="str">
        <f>VLOOKUP(G1154,'DANH MỤC'!$I:$K,3,0)</f>
        <v>An Giang</v>
      </c>
      <c r="J1154" s="8" t="s">
        <v>5944</v>
      </c>
      <c r="K1154" t="str">
        <f>VLOOKUP(J1154,'DANH MỤC'!$A$1:$B$19,2,0)</f>
        <v>Hàng tặng 0001</v>
      </c>
      <c r="L1154" s="9" t="s">
        <v>24</v>
      </c>
      <c r="M1154">
        <v>2</v>
      </c>
      <c r="N1154" s="3">
        <f>IF(LEFT(K1154,1)="S",VLOOKUP(K1154,'DANH MỤC'!$B:$D,2,0),VLOOKUP(K1154,'DANH MỤC'!$B:$D,3,0))</f>
        <v>200000</v>
      </c>
      <c r="O1154">
        <v>100</v>
      </c>
      <c r="P1154" s="3">
        <f>N1154*O1154%*CSDL[[#This Row],[SỐ LƯỢNG]]</f>
        <v>400000</v>
      </c>
      <c r="Q1154" s="3">
        <f t="shared" si="597"/>
        <v>0</v>
      </c>
    </row>
    <row r="1155" spans="1:17" x14ac:dyDescent="0.3">
      <c r="A1155" s="23" t="s">
        <v>508</v>
      </c>
      <c r="B1155" s="8" t="s">
        <v>508</v>
      </c>
      <c r="C1155" s="8">
        <v>6</v>
      </c>
      <c r="D1155" s="8" t="s">
        <v>593</v>
      </c>
      <c r="E1155" s="8" t="s">
        <v>13830</v>
      </c>
      <c r="F1155" s="8" t="str">
        <f>VLOOKUP(E1155,'DANH MỤC'!$F:$G,2,0)</f>
        <v>Nhóm 2</v>
      </c>
      <c r="G1155" s="8" t="s">
        <v>6569</v>
      </c>
      <c r="H1155" t="str">
        <f>VLOOKUP(G1155,'DANH MỤC'!$I:$K,2,0)</f>
        <v>KH 0536</v>
      </c>
      <c r="I1155" t="str">
        <f>VLOOKUP(G1155,'DANH MỤC'!$I:$K,3,0)</f>
        <v>Tây Ninh</v>
      </c>
      <c r="J1155" s="8" t="s">
        <v>5940</v>
      </c>
      <c r="K1155" t="str">
        <f>VLOOKUP(J1155,'DANH MỤC'!$A$1:$B$19,2,0)</f>
        <v>Sản phẩm 0002</v>
      </c>
      <c r="L1155" s="9" t="s">
        <v>15</v>
      </c>
      <c r="M1155">
        <v>1</v>
      </c>
      <c r="N1155" s="3">
        <f>IF(LEFT(K1155,1)="S",VLOOKUP(K1155,'DANH MỤC'!$B:$D,2,0),VLOOKUP(K1155,'DANH MỤC'!$B:$D,3,0))</f>
        <v>2000000</v>
      </c>
      <c r="O1155">
        <v>10</v>
      </c>
      <c r="P1155" s="3">
        <f>N1155*O1155%*CSDL[[#This Row],[SỐ LƯỢNG]]</f>
        <v>200000</v>
      </c>
      <c r="Q1155" s="3">
        <f t="shared" ref="Q1155:Q1218" si="638">N1155*M1155-P1155</f>
        <v>1800000</v>
      </c>
    </row>
    <row r="1156" spans="1:17" x14ac:dyDescent="0.3">
      <c r="A1156" s="23" t="s">
        <v>508</v>
      </c>
      <c r="B1156" s="8" t="s">
        <v>508</v>
      </c>
      <c r="C1156" s="8">
        <v>6</v>
      </c>
      <c r="D1156" s="8" t="s">
        <v>594</v>
      </c>
      <c r="E1156" s="8" t="s">
        <v>13814</v>
      </c>
      <c r="F1156" s="8" t="str">
        <f>VLOOKUP(E1156,'DANH MỤC'!$F:$G,2,0)</f>
        <v>Nhóm 1</v>
      </c>
      <c r="G1156" s="8" t="s">
        <v>6570</v>
      </c>
      <c r="H1156" t="str">
        <f>VLOOKUP(G1156,'DANH MỤC'!$I:$K,2,0)</f>
        <v>KH 0537</v>
      </c>
      <c r="I1156" t="str">
        <f>VLOOKUP(G1156,'DANH MỤC'!$I:$K,3,0)</f>
        <v>Khánh Hòa</v>
      </c>
      <c r="J1156" s="8" t="s">
        <v>5939</v>
      </c>
      <c r="K1156" t="str">
        <f>VLOOKUP(J1156,'DANH MỤC'!$A$1:$B$19,2,0)</f>
        <v>Sản phẩm 0001</v>
      </c>
      <c r="L1156" s="9" t="s">
        <v>15</v>
      </c>
      <c r="M1156">
        <v>1</v>
      </c>
      <c r="N1156" s="3">
        <f>IF(LEFT(K1156,1)="S",VLOOKUP(K1156,'DANH MỤC'!$B:$D,2,0),VLOOKUP(K1156,'DANH MỤC'!$B:$D,3,0))</f>
        <v>3000000</v>
      </c>
      <c r="O1156">
        <v>0</v>
      </c>
      <c r="P1156" s="3">
        <f>N1156*O1156%*CSDL[[#This Row],[SỐ LƯỢNG]]</f>
        <v>0</v>
      </c>
      <c r="Q1156" s="3">
        <f t="shared" si="638"/>
        <v>3000000</v>
      </c>
    </row>
    <row r="1157" spans="1:17" x14ac:dyDescent="0.3">
      <c r="A1157" s="23" t="str">
        <f>A1156</f>
        <v>10/06/2019</v>
      </c>
      <c r="B1157" s="8" t="str">
        <f>B1156</f>
        <v>10/06/2019</v>
      </c>
      <c r="C1157" s="8">
        <v>6</v>
      </c>
      <c r="D1157" s="8" t="str">
        <f>D1156</f>
        <v>DH14572</v>
      </c>
      <c r="E1157" s="8" t="str">
        <f>E1156</f>
        <v>hai.vi</v>
      </c>
      <c r="F1157" s="8" t="str">
        <f>VLOOKUP(E1157,'DANH MỤC'!$F:$G,2,0)</f>
        <v>Nhóm 1</v>
      </c>
      <c r="G1157" s="8" t="str">
        <f>G1156</f>
        <v>KH0537</v>
      </c>
      <c r="H1157" t="str">
        <f>VLOOKUP(G1157,'DANH MỤC'!$I:$K,2,0)</f>
        <v>KH 0537</v>
      </c>
      <c r="I1157" t="str">
        <f>VLOOKUP(G1157,'DANH MỤC'!$I:$K,3,0)</f>
        <v>Khánh Hòa</v>
      </c>
      <c r="J1157" s="8" t="s">
        <v>5944</v>
      </c>
      <c r="K1157" t="str">
        <f>VLOOKUP(J1157,'DANH MỤC'!$A$1:$B$19,2,0)</f>
        <v>Hàng tặng 0001</v>
      </c>
      <c r="L1157" s="9" t="s">
        <v>24</v>
      </c>
      <c r="M1157">
        <v>2</v>
      </c>
      <c r="N1157" s="3">
        <f>IF(LEFT(K1157,1)="S",VLOOKUP(K1157,'DANH MỤC'!$B:$D,2,0),VLOOKUP(K1157,'DANH MỤC'!$B:$D,3,0))</f>
        <v>200000</v>
      </c>
      <c r="O1157">
        <v>100</v>
      </c>
      <c r="P1157" s="3">
        <f>N1157*O1157%*CSDL[[#This Row],[SỐ LƯỢNG]]</f>
        <v>400000</v>
      </c>
      <c r="Q1157" s="3">
        <f t="shared" si="638"/>
        <v>0</v>
      </c>
    </row>
    <row r="1158" spans="1:17" x14ac:dyDescent="0.3">
      <c r="A1158" s="23" t="s">
        <v>508</v>
      </c>
      <c r="B1158" s="8" t="s">
        <v>508</v>
      </c>
      <c r="C1158" s="8">
        <v>6</v>
      </c>
      <c r="D1158" s="8" t="s">
        <v>595</v>
      </c>
      <c r="E1158" s="8" t="s">
        <v>13830</v>
      </c>
      <c r="F1158" s="8" t="str">
        <f>VLOOKUP(E1158,'DANH MỤC'!$F:$G,2,0)</f>
        <v>Nhóm 2</v>
      </c>
      <c r="G1158" s="8" t="s">
        <v>6571</v>
      </c>
      <c r="H1158" t="str">
        <f>VLOOKUP(G1158,'DANH MỤC'!$I:$K,2,0)</f>
        <v>KH 0538</v>
      </c>
      <c r="I1158" t="str">
        <f>VLOOKUP(G1158,'DANH MỤC'!$I:$K,3,0)</f>
        <v>Điện Biên</v>
      </c>
      <c r="J1158" s="8" t="s">
        <v>5940</v>
      </c>
      <c r="K1158" t="str">
        <f>VLOOKUP(J1158,'DANH MỤC'!$A$1:$B$19,2,0)</f>
        <v>Sản phẩm 0002</v>
      </c>
      <c r="L1158" s="9" t="s">
        <v>15</v>
      </c>
      <c r="M1158">
        <v>1</v>
      </c>
      <c r="N1158" s="3">
        <f>IF(LEFT(K1158,1)="S",VLOOKUP(K1158,'DANH MỤC'!$B:$D,2,0),VLOOKUP(K1158,'DANH MỤC'!$B:$D,3,0))</f>
        <v>2000000</v>
      </c>
      <c r="O1158">
        <v>10</v>
      </c>
      <c r="P1158" s="3">
        <f>N1158*O1158%*CSDL[[#This Row],[SỐ LƯỢNG]]</f>
        <v>200000</v>
      </c>
      <c r="Q1158" s="3">
        <f t="shared" si="638"/>
        <v>1800000</v>
      </c>
    </row>
    <row r="1159" spans="1:17" x14ac:dyDescent="0.3">
      <c r="A1159" s="23" t="str">
        <f>A1158</f>
        <v>10/06/2019</v>
      </c>
      <c r="B1159" s="8" t="str">
        <f>B1158</f>
        <v>10/06/2019</v>
      </c>
      <c r="C1159" s="8">
        <v>6</v>
      </c>
      <c r="D1159" s="8" t="str">
        <f>D1158</f>
        <v>DH14571</v>
      </c>
      <c r="E1159" s="8" t="str">
        <f>E1158</f>
        <v>ha.vo</v>
      </c>
      <c r="F1159" s="8" t="str">
        <f>VLOOKUP(E1159,'DANH MỤC'!$F:$G,2,0)</f>
        <v>Nhóm 2</v>
      </c>
      <c r="G1159" s="8" t="str">
        <f>G1158</f>
        <v>KH0538</v>
      </c>
      <c r="H1159" t="str">
        <f>VLOOKUP(G1159,'DANH MỤC'!$I:$K,2,0)</f>
        <v>KH 0538</v>
      </c>
      <c r="I1159" t="str">
        <f>VLOOKUP(G1159,'DANH MỤC'!$I:$K,3,0)</f>
        <v>Điện Biên</v>
      </c>
      <c r="J1159" s="8" t="s">
        <v>14</v>
      </c>
      <c r="K1159" t="str">
        <f>VLOOKUP(J1159,'DANH MỤC'!$A$1:$B$19,2,0)</f>
        <v>Sản phẩm 0004</v>
      </c>
      <c r="L1159" s="9" t="s">
        <v>15</v>
      </c>
      <c r="M1159">
        <v>1</v>
      </c>
      <c r="N1159" s="3">
        <f>IF(LEFT(K1159,1)="S",VLOOKUP(K1159,'DANH MỤC'!$B:$D,2,0),VLOOKUP(K1159,'DANH MỤC'!$B:$D,3,0))</f>
        <v>3500000</v>
      </c>
      <c r="O1159">
        <v>20</v>
      </c>
      <c r="P1159" s="3">
        <f>N1159*O1159%*CSDL[[#This Row],[SỐ LƯỢNG]]</f>
        <v>700000</v>
      </c>
      <c r="Q1159" s="3">
        <f t="shared" si="638"/>
        <v>2800000</v>
      </c>
    </row>
    <row r="1160" spans="1:17" x14ac:dyDescent="0.3">
      <c r="A1160" s="23" t="s">
        <v>508</v>
      </c>
      <c r="B1160" s="8" t="s">
        <v>508</v>
      </c>
      <c r="C1160" s="8">
        <v>6</v>
      </c>
      <c r="D1160" s="8" t="s">
        <v>596</v>
      </c>
      <c r="E1160" s="8" t="s">
        <v>13830</v>
      </c>
      <c r="F1160" s="8" t="str">
        <f>VLOOKUP(E1160,'DANH MỤC'!$F:$G,2,0)</f>
        <v>Nhóm 2</v>
      </c>
      <c r="G1160" s="8" t="s">
        <v>6572</v>
      </c>
      <c r="H1160" t="str">
        <f>VLOOKUP(G1160,'DANH MỤC'!$I:$K,2,0)</f>
        <v>KH 0539</v>
      </c>
      <c r="I1160" t="str">
        <f>VLOOKUP(G1160,'DANH MỤC'!$I:$K,3,0)</f>
        <v>Lai Châu</v>
      </c>
      <c r="J1160" s="8" t="s">
        <v>5940</v>
      </c>
      <c r="K1160" t="str">
        <f>VLOOKUP(J1160,'DANH MỤC'!$A$1:$B$19,2,0)</f>
        <v>Sản phẩm 0002</v>
      </c>
      <c r="L1160" s="9" t="s">
        <v>15</v>
      </c>
      <c r="M1160">
        <v>1</v>
      </c>
      <c r="N1160" s="3">
        <f>IF(LEFT(K1160,1)="S",VLOOKUP(K1160,'DANH MỤC'!$B:$D,2,0),VLOOKUP(K1160,'DANH MỤC'!$B:$D,3,0))</f>
        <v>2000000</v>
      </c>
      <c r="O1160">
        <v>5</v>
      </c>
      <c r="P1160" s="3">
        <f>N1160*O1160%*CSDL[[#This Row],[SỐ LƯỢNG]]</f>
        <v>100000</v>
      </c>
      <c r="Q1160" s="3">
        <f t="shared" si="638"/>
        <v>1900000</v>
      </c>
    </row>
    <row r="1161" spans="1:17" x14ac:dyDescent="0.3">
      <c r="A1161" s="23" t="str">
        <f>A1160</f>
        <v>10/06/2019</v>
      </c>
      <c r="B1161" s="8" t="str">
        <f>B1160</f>
        <v>10/06/2019</v>
      </c>
      <c r="C1161" s="8">
        <v>6</v>
      </c>
      <c r="D1161" s="8" t="str">
        <f>D1160</f>
        <v>DH14570</v>
      </c>
      <c r="E1161" s="8" t="str">
        <f>E1160</f>
        <v>ha.vo</v>
      </c>
      <c r="F1161" s="8" t="str">
        <f>VLOOKUP(E1161,'DANH MỤC'!$F:$G,2,0)</f>
        <v>Nhóm 2</v>
      </c>
      <c r="G1161" s="8" t="str">
        <f>G1160</f>
        <v>KH0539</v>
      </c>
      <c r="H1161" t="str">
        <f>VLOOKUP(G1161,'DANH MỤC'!$I:$K,2,0)</f>
        <v>KH 0539</v>
      </c>
      <c r="I1161" t="str">
        <f>VLOOKUP(G1161,'DANH MỤC'!$I:$K,3,0)</f>
        <v>Lai Châu</v>
      </c>
      <c r="J1161" s="8" t="s">
        <v>5939</v>
      </c>
      <c r="K1161" t="str">
        <f>VLOOKUP(J1161,'DANH MỤC'!$A$1:$B$19,2,0)</f>
        <v>Sản phẩm 0001</v>
      </c>
      <c r="L1161" s="9" t="s">
        <v>15</v>
      </c>
      <c r="M1161">
        <v>1</v>
      </c>
      <c r="N1161" s="3">
        <f>IF(LEFT(K1161,1)="S",VLOOKUP(K1161,'DANH MỤC'!$B:$D,2,0),VLOOKUP(K1161,'DANH MỤC'!$B:$D,3,0))</f>
        <v>3000000</v>
      </c>
      <c r="O1161">
        <v>10</v>
      </c>
      <c r="P1161" s="3">
        <f>N1161*O1161%*CSDL[[#This Row],[SỐ LƯỢNG]]</f>
        <v>300000</v>
      </c>
      <c r="Q1161" s="3">
        <f t="shared" si="638"/>
        <v>2700000</v>
      </c>
    </row>
    <row r="1162" spans="1:17" x14ac:dyDescent="0.3">
      <c r="A1162" s="23" t="s">
        <v>508</v>
      </c>
      <c r="B1162" s="8" t="s">
        <v>508</v>
      </c>
      <c r="C1162" s="8">
        <v>6</v>
      </c>
      <c r="D1162" s="8" t="s">
        <v>597</v>
      </c>
      <c r="E1162" s="8" t="s">
        <v>13814</v>
      </c>
      <c r="F1162" s="8" t="str">
        <f>VLOOKUP(E1162,'DANH MỤC'!$F:$G,2,0)</f>
        <v>Nhóm 1</v>
      </c>
      <c r="G1162" s="8" t="s">
        <v>6573</v>
      </c>
      <c r="H1162" t="str">
        <f>VLOOKUP(G1162,'DANH MỤC'!$I:$K,2,0)</f>
        <v>KH 0540</v>
      </c>
      <c r="I1162" t="str">
        <f>VLOOKUP(G1162,'DANH MỤC'!$I:$K,3,0)</f>
        <v>Đồng Tháp</v>
      </c>
      <c r="J1162" s="8" t="s">
        <v>5939</v>
      </c>
      <c r="K1162" t="str">
        <f>VLOOKUP(J1162,'DANH MỤC'!$A$1:$B$19,2,0)</f>
        <v>Sản phẩm 0001</v>
      </c>
      <c r="L1162" s="9" t="s">
        <v>15</v>
      </c>
      <c r="M1162">
        <v>1</v>
      </c>
      <c r="N1162" s="3">
        <f>IF(LEFT(K1162,1)="S",VLOOKUP(K1162,'DANH MỤC'!$B:$D,2,0),VLOOKUP(K1162,'DANH MỤC'!$B:$D,3,0))</f>
        <v>3000000</v>
      </c>
      <c r="O1162">
        <v>0</v>
      </c>
      <c r="P1162" s="3">
        <f>N1162*O1162%*CSDL[[#This Row],[SỐ LƯỢNG]]</f>
        <v>0</v>
      </c>
      <c r="Q1162" s="3">
        <f t="shared" si="638"/>
        <v>3000000</v>
      </c>
    </row>
    <row r="1163" spans="1:17" x14ac:dyDescent="0.3">
      <c r="A1163" s="23" t="str">
        <f>A1162</f>
        <v>10/06/2019</v>
      </c>
      <c r="B1163" s="8" t="str">
        <f>B1162</f>
        <v>10/06/2019</v>
      </c>
      <c r="C1163" s="8">
        <v>6</v>
      </c>
      <c r="D1163" s="8" t="str">
        <f>D1162</f>
        <v>DH14569</v>
      </c>
      <c r="E1163" s="8" t="str">
        <f>E1162</f>
        <v>hai.vi</v>
      </c>
      <c r="F1163" s="8" t="str">
        <f>VLOOKUP(E1163,'DANH MỤC'!$F:$G,2,0)</f>
        <v>Nhóm 1</v>
      </c>
      <c r="G1163" s="8" t="str">
        <f>G1162</f>
        <v>KH0540</v>
      </c>
      <c r="H1163" t="str">
        <f>VLOOKUP(G1163,'DANH MỤC'!$I:$K,2,0)</f>
        <v>KH 0540</v>
      </c>
      <c r="I1163" t="str">
        <f>VLOOKUP(G1163,'DANH MỤC'!$I:$K,3,0)</f>
        <v>Đồng Tháp</v>
      </c>
      <c r="J1163" s="8" t="s">
        <v>5944</v>
      </c>
      <c r="K1163" t="str">
        <f>VLOOKUP(J1163,'DANH MỤC'!$A$1:$B$19,2,0)</f>
        <v>Hàng tặng 0001</v>
      </c>
      <c r="L1163" s="9" t="s">
        <v>24</v>
      </c>
      <c r="M1163">
        <v>2</v>
      </c>
      <c r="N1163" s="3">
        <f>IF(LEFT(K1163,1)="S",VLOOKUP(K1163,'DANH MỤC'!$B:$D,2,0),VLOOKUP(K1163,'DANH MỤC'!$B:$D,3,0))</f>
        <v>200000</v>
      </c>
      <c r="O1163">
        <v>100</v>
      </c>
      <c r="P1163" s="3">
        <f>N1163*O1163%*CSDL[[#This Row],[SỐ LƯỢNG]]</f>
        <v>400000</v>
      </c>
      <c r="Q1163" s="3">
        <f t="shared" si="638"/>
        <v>0</v>
      </c>
    </row>
    <row r="1164" spans="1:17" x14ac:dyDescent="0.3">
      <c r="A1164" s="23" t="s">
        <v>508</v>
      </c>
      <c r="B1164" s="8" t="s">
        <v>508</v>
      </c>
      <c r="C1164" s="8">
        <v>6</v>
      </c>
      <c r="D1164" s="8" t="s">
        <v>598</v>
      </c>
      <c r="E1164" s="8" t="s">
        <v>13819</v>
      </c>
      <c r="F1164" s="8" t="str">
        <f>VLOOKUP(E1164,'DANH MỤC'!$F:$G,2,0)</f>
        <v>Nhóm 1</v>
      </c>
      <c r="G1164" s="8" t="s">
        <v>6574</v>
      </c>
      <c r="H1164" t="str">
        <f>VLOOKUP(G1164,'DANH MỤC'!$I:$K,2,0)</f>
        <v>KH 0541</v>
      </c>
      <c r="I1164" t="str">
        <f>VLOOKUP(G1164,'DANH MỤC'!$I:$K,3,0)</f>
        <v>Quảng Nam</v>
      </c>
      <c r="J1164" s="8" t="s">
        <v>19</v>
      </c>
      <c r="K1164" t="str">
        <f>VLOOKUP(J1164,'DANH MỤC'!$A$1:$B$19,2,0)</f>
        <v>Sản phẩm 0003</v>
      </c>
      <c r="L1164" s="9" t="s">
        <v>15</v>
      </c>
      <c r="M1164">
        <v>1</v>
      </c>
      <c r="N1164" s="3">
        <f>IF(LEFT(K1164,1)="S",VLOOKUP(K1164,'DANH MỤC'!$B:$D,2,0),VLOOKUP(K1164,'DANH MỤC'!$B:$D,3,0))</f>
        <v>2500000</v>
      </c>
      <c r="O1164">
        <v>0</v>
      </c>
      <c r="P1164" s="3">
        <f>N1164*O1164%*CSDL[[#This Row],[SỐ LƯỢNG]]</f>
        <v>0</v>
      </c>
      <c r="Q1164" s="3">
        <f t="shared" si="638"/>
        <v>2500000</v>
      </c>
    </row>
    <row r="1165" spans="1:17" x14ac:dyDescent="0.3">
      <c r="A1165" s="23" t="str">
        <f t="shared" ref="A1165:A1167" si="639">A1164</f>
        <v>10/06/2019</v>
      </c>
      <c r="B1165" s="8" t="str">
        <f t="shared" ref="B1165:B1167" si="640">B1164</f>
        <v>10/06/2019</v>
      </c>
      <c r="C1165" s="8">
        <v>6</v>
      </c>
      <c r="D1165" s="8" t="str">
        <f t="shared" ref="D1165:D1167" si="641">D1164</f>
        <v>DH14568</v>
      </c>
      <c r="E1165" s="8" t="str">
        <f t="shared" ref="E1165:E1167" si="642">E1164</f>
        <v>linh.truong</v>
      </c>
      <c r="F1165" s="8" t="str">
        <f>VLOOKUP(E1165,'DANH MỤC'!$F:$G,2,0)</f>
        <v>Nhóm 1</v>
      </c>
      <c r="G1165" s="8" t="str">
        <f t="shared" ref="G1165:G1167" si="643">G1164</f>
        <v>KH0541</v>
      </c>
      <c r="H1165" t="str">
        <f>VLOOKUP(G1165,'DANH MỤC'!$I:$K,2,0)</f>
        <v>KH 0541</v>
      </c>
      <c r="I1165" t="str">
        <f>VLOOKUP(G1165,'DANH MỤC'!$I:$K,3,0)</f>
        <v>Quảng Nam</v>
      </c>
      <c r="J1165" s="8" t="s">
        <v>5944</v>
      </c>
      <c r="K1165" t="str">
        <f>VLOOKUP(J1165,'DANH MỤC'!$A$1:$B$19,2,0)</f>
        <v>Hàng tặng 0001</v>
      </c>
      <c r="L1165" s="9" t="s">
        <v>24</v>
      </c>
      <c r="M1165">
        <v>2</v>
      </c>
      <c r="N1165" s="3">
        <f>IF(LEFT(K1165,1)="S",VLOOKUP(K1165,'DANH MỤC'!$B:$D,2,0),VLOOKUP(K1165,'DANH MỤC'!$B:$D,3,0))</f>
        <v>200000</v>
      </c>
      <c r="O1165">
        <v>100</v>
      </c>
      <c r="P1165" s="3">
        <f>N1165*O1165%*CSDL[[#This Row],[SỐ LƯỢNG]]</f>
        <v>400000</v>
      </c>
      <c r="Q1165" s="3">
        <f t="shared" si="638"/>
        <v>0</v>
      </c>
    </row>
    <row r="1166" spans="1:17" x14ac:dyDescent="0.3">
      <c r="A1166" s="23" t="str">
        <f t="shared" si="639"/>
        <v>10/06/2019</v>
      </c>
      <c r="B1166" s="8" t="str">
        <f t="shared" si="640"/>
        <v>10/06/2019</v>
      </c>
      <c r="C1166" s="8">
        <v>6</v>
      </c>
      <c r="D1166" s="8" t="str">
        <f t="shared" si="641"/>
        <v>DH14568</v>
      </c>
      <c r="E1166" s="8" t="str">
        <f t="shared" si="642"/>
        <v>linh.truong</v>
      </c>
      <c r="F1166" s="8" t="str">
        <f>VLOOKUP(E1166,'DANH MỤC'!$F:$G,2,0)</f>
        <v>Nhóm 1</v>
      </c>
      <c r="G1166" s="8" t="str">
        <f t="shared" si="643"/>
        <v>KH0541</v>
      </c>
      <c r="H1166" t="str">
        <f>VLOOKUP(G1166,'DANH MỤC'!$I:$K,2,0)</f>
        <v>KH 0541</v>
      </c>
      <c r="I1166" t="str">
        <f>VLOOKUP(G1166,'DANH MỤC'!$I:$K,3,0)</f>
        <v>Quảng Nam</v>
      </c>
      <c r="J1166" s="8" t="s">
        <v>14</v>
      </c>
      <c r="K1166" t="str">
        <f>VLOOKUP(J1166,'DANH MỤC'!$A$1:$B$19,2,0)</f>
        <v>Sản phẩm 0004</v>
      </c>
      <c r="L1166" s="9" t="s">
        <v>15</v>
      </c>
      <c r="M1166">
        <v>1</v>
      </c>
      <c r="N1166" s="3">
        <f>IF(LEFT(K1166,1)="S",VLOOKUP(K1166,'DANH MỤC'!$B:$D,2,0),VLOOKUP(K1166,'DANH MỤC'!$B:$D,3,0))</f>
        <v>3500000</v>
      </c>
      <c r="O1166">
        <v>20</v>
      </c>
      <c r="P1166" s="3">
        <f>N1166*O1166%*CSDL[[#This Row],[SỐ LƯỢNG]]</f>
        <v>700000</v>
      </c>
      <c r="Q1166" s="3">
        <f t="shared" si="638"/>
        <v>2800000</v>
      </c>
    </row>
    <row r="1167" spans="1:17" x14ac:dyDescent="0.3">
      <c r="A1167" s="23" t="str">
        <f t="shared" si="639"/>
        <v>10/06/2019</v>
      </c>
      <c r="B1167" s="8" t="str">
        <f t="shared" si="640"/>
        <v>10/06/2019</v>
      </c>
      <c r="C1167" s="8">
        <v>6</v>
      </c>
      <c r="D1167" s="8" t="str">
        <f t="shared" si="641"/>
        <v>DH14568</v>
      </c>
      <c r="E1167" s="8" t="str">
        <f t="shared" si="642"/>
        <v>linh.truong</v>
      </c>
      <c r="F1167" s="8" t="str">
        <f>VLOOKUP(E1167,'DANH MỤC'!$F:$G,2,0)</f>
        <v>Nhóm 1</v>
      </c>
      <c r="G1167" s="8" t="str">
        <f t="shared" si="643"/>
        <v>KH0541</v>
      </c>
      <c r="H1167" t="str">
        <f>VLOOKUP(G1167,'DANH MỤC'!$I:$K,2,0)</f>
        <v>KH 0541</v>
      </c>
      <c r="I1167" t="str">
        <f>VLOOKUP(G1167,'DANH MỤC'!$I:$K,3,0)</f>
        <v>Quảng Nam</v>
      </c>
      <c r="J1167" s="8" t="s">
        <v>14</v>
      </c>
      <c r="K1167" t="str">
        <f>VLOOKUP(J1167,'DANH MỤC'!$A$1:$B$19,2,0)</f>
        <v>Sản phẩm 0004</v>
      </c>
      <c r="L1167" s="9" t="s">
        <v>15</v>
      </c>
      <c r="M1167">
        <v>1</v>
      </c>
      <c r="N1167" s="3">
        <f>IF(LEFT(K1167,1)="S",VLOOKUP(K1167,'DANH MỤC'!$B:$D,2,0),VLOOKUP(K1167,'DANH MỤC'!$B:$D,3,0))</f>
        <v>3500000</v>
      </c>
      <c r="O1167">
        <v>10</v>
      </c>
      <c r="P1167" s="3">
        <f>N1167*O1167%*CSDL[[#This Row],[SỐ LƯỢNG]]</f>
        <v>350000</v>
      </c>
      <c r="Q1167" s="3">
        <f t="shared" si="638"/>
        <v>3150000</v>
      </c>
    </row>
    <row r="1168" spans="1:17" x14ac:dyDescent="0.3">
      <c r="A1168" s="23" t="s">
        <v>508</v>
      </c>
      <c r="B1168" s="8" t="s">
        <v>508</v>
      </c>
      <c r="C1168" s="8">
        <v>6</v>
      </c>
      <c r="D1168" s="8" t="s">
        <v>599</v>
      </c>
      <c r="E1168" s="8" t="s">
        <v>13814</v>
      </c>
      <c r="F1168" s="8" t="str">
        <f>VLOOKUP(E1168,'DANH MỤC'!$F:$G,2,0)</f>
        <v>Nhóm 1</v>
      </c>
      <c r="G1168" s="8" t="s">
        <v>6575</v>
      </c>
      <c r="H1168" t="str">
        <f>VLOOKUP(G1168,'DANH MỤC'!$I:$K,2,0)</f>
        <v>KH 0542</v>
      </c>
      <c r="I1168" t="str">
        <f>VLOOKUP(G1168,'DANH MỤC'!$I:$K,3,0)</f>
        <v>Lạng Sơn</v>
      </c>
      <c r="J1168" s="8" t="s">
        <v>5940</v>
      </c>
      <c r="K1168" t="str">
        <f>VLOOKUP(J1168,'DANH MỤC'!$A$1:$B$19,2,0)</f>
        <v>Sản phẩm 0002</v>
      </c>
      <c r="L1168" s="9" t="s">
        <v>15</v>
      </c>
      <c r="M1168">
        <v>1</v>
      </c>
      <c r="N1168" s="3">
        <f>IF(LEFT(K1168,1)="S",VLOOKUP(K1168,'DANH MỤC'!$B:$D,2,0),VLOOKUP(K1168,'DANH MỤC'!$B:$D,3,0))</f>
        <v>2000000</v>
      </c>
      <c r="O1168">
        <v>0</v>
      </c>
      <c r="P1168" s="3">
        <f>N1168*O1168%*CSDL[[#This Row],[SỐ LƯỢNG]]</f>
        <v>0</v>
      </c>
      <c r="Q1168" s="3">
        <f t="shared" si="638"/>
        <v>2000000</v>
      </c>
    </row>
    <row r="1169" spans="1:17" x14ac:dyDescent="0.3">
      <c r="A1169" s="23" t="str">
        <f>A1168</f>
        <v>10/06/2019</v>
      </c>
      <c r="B1169" s="8" t="str">
        <f>B1168</f>
        <v>10/06/2019</v>
      </c>
      <c r="C1169" s="8">
        <v>6</v>
      </c>
      <c r="D1169" s="8" t="str">
        <f>D1168</f>
        <v>DH14567</v>
      </c>
      <c r="E1169" s="8" t="str">
        <f>E1168</f>
        <v>hai.vi</v>
      </c>
      <c r="F1169" s="8" t="str">
        <f>VLOOKUP(E1169,'DANH MỤC'!$F:$G,2,0)</f>
        <v>Nhóm 1</v>
      </c>
      <c r="G1169" s="8" t="str">
        <f>G1168</f>
        <v>KH0542</v>
      </c>
      <c r="H1169" t="str">
        <f>VLOOKUP(G1169,'DANH MỤC'!$I:$K,2,0)</f>
        <v>KH 0542</v>
      </c>
      <c r="I1169" t="str">
        <f>VLOOKUP(G1169,'DANH MỤC'!$I:$K,3,0)</f>
        <v>Lạng Sơn</v>
      </c>
      <c r="J1169" s="8" t="s">
        <v>5944</v>
      </c>
      <c r="K1169" t="str">
        <f>VLOOKUP(J1169,'DANH MỤC'!$A$1:$B$19,2,0)</f>
        <v>Hàng tặng 0001</v>
      </c>
      <c r="L1169" s="9" t="s">
        <v>24</v>
      </c>
      <c r="M1169">
        <v>2</v>
      </c>
      <c r="N1169" s="3">
        <f>IF(LEFT(K1169,1)="S",VLOOKUP(K1169,'DANH MỤC'!$B:$D,2,0),VLOOKUP(K1169,'DANH MỤC'!$B:$D,3,0))</f>
        <v>200000</v>
      </c>
      <c r="O1169">
        <v>100</v>
      </c>
      <c r="P1169" s="3">
        <f>N1169*O1169%*CSDL[[#This Row],[SỐ LƯỢNG]]</f>
        <v>400000</v>
      </c>
      <c r="Q1169" s="3">
        <f t="shared" si="638"/>
        <v>0</v>
      </c>
    </row>
    <row r="1170" spans="1:17" x14ac:dyDescent="0.3">
      <c r="A1170" s="23" t="s">
        <v>508</v>
      </c>
      <c r="B1170" s="8" t="s">
        <v>508</v>
      </c>
      <c r="C1170" s="8">
        <v>6</v>
      </c>
      <c r="D1170" s="8" t="s">
        <v>600</v>
      </c>
      <c r="E1170" s="8" t="s">
        <v>13830</v>
      </c>
      <c r="F1170" s="8" t="str">
        <f>VLOOKUP(E1170,'DANH MỤC'!$F:$G,2,0)</f>
        <v>Nhóm 2</v>
      </c>
      <c r="G1170" s="8" t="s">
        <v>6576</v>
      </c>
      <c r="H1170" t="str">
        <f>VLOOKUP(G1170,'DANH MỤC'!$I:$K,2,0)</f>
        <v>KH 0543</v>
      </c>
      <c r="I1170" t="str">
        <f>VLOOKUP(G1170,'DANH MỤC'!$I:$K,3,0)</f>
        <v>Hưng Yên</v>
      </c>
      <c r="J1170" s="8" t="s">
        <v>5940</v>
      </c>
      <c r="K1170" t="str">
        <f>VLOOKUP(J1170,'DANH MỤC'!$A$1:$B$19,2,0)</f>
        <v>Sản phẩm 0002</v>
      </c>
      <c r="L1170" s="9" t="s">
        <v>15</v>
      </c>
      <c r="M1170">
        <v>2</v>
      </c>
      <c r="N1170" s="3">
        <f>IF(LEFT(K1170,1)="S",VLOOKUP(K1170,'DANH MỤC'!$B:$D,2,0),VLOOKUP(K1170,'DANH MỤC'!$B:$D,3,0))</f>
        <v>2000000</v>
      </c>
      <c r="O1170">
        <v>10</v>
      </c>
      <c r="P1170" s="3">
        <f>N1170*O1170%*CSDL[[#This Row],[SỐ LƯỢNG]]</f>
        <v>400000</v>
      </c>
      <c r="Q1170" s="3">
        <f t="shared" si="638"/>
        <v>3600000</v>
      </c>
    </row>
    <row r="1171" spans="1:17" x14ac:dyDescent="0.3">
      <c r="A1171" s="23" t="s">
        <v>508</v>
      </c>
      <c r="B1171" s="8" t="s">
        <v>508</v>
      </c>
      <c r="C1171" s="8">
        <v>6</v>
      </c>
      <c r="D1171" s="8" t="s">
        <v>601</v>
      </c>
      <c r="E1171" s="8" t="s">
        <v>13816</v>
      </c>
      <c r="F1171" s="8" t="str">
        <f>VLOOKUP(E1171,'DANH MỤC'!$F:$G,2,0)</f>
        <v>Nhóm 1</v>
      </c>
      <c r="G1171" s="8" t="s">
        <v>6577</v>
      </c>
      <c r="H1171" t="str">
        <f>VLOOKUP(G1171,'DANH MỤC'!$I:$K,2,0)</f>
        <v>KH 0544</v>
      </c>
      <c r="I1171" t="str">
        <f>VLOOKUP(G1171,'DANH MỤC'!$I:$K,3,0)</f>
        <v>Bắc Kạn</v>
      </c>
      <c r="J1171" s="8" t="s">
        <v>5939</v>
      </c>
      <c r="K1171" t="str">
        <f>VLOOKUP(J1171,'DANH MỤC'!$A$1:$B$19,2,0)</f>
        <v>Sản phẩm 0001</v>
      </c>
      <c r="L1171" s="9" t="s">
        <v>15</v>
      </c>
      <c r="M1171">
        <v>1</v>
      </c>
      <c r="N1171" s="3">
        <f>IF(LEFT(K1171,1)="S",VLOOKUP(K1171,'DANH MỤC'!$B:$D,2,0),VLOOKUP(K1171,'DANH MỤC'!$B:$D,3,0))</f>
        <v>3000000</v>
      </c>
      <c r="O1171">
        <v>0</v>
      </c>
      <c r="P1171" s="3">
        <f>N1171*O1171%*CSDL[[#This Row],[SỐ LƯỢNG]]</f>
        <v>0</v>
      </c>
      <c r="Q1171" s="3">
        <f t="shared" si="638"/>
        <v>3000000</v>
      </c>
    </row>
    <row r="1172" spans="1:17" x14ac:dyDescent="0.3">
      <c r="A1172" s="23" t="str">
        <f>A1171</f>
        <v>10/06/2019</v>
      </c>
      <c r="B1172" s="8" t="str">
        <f>B1171</f>
        <v>10/06/2019</v>
      </c>
      <c r="C1172" s="8">
        <v>6</v>
      </c>
      <c r="D1172" s="8" t="str">
        <f>D1171</f>
        <v>DH14565</v>
      </c>
      <c r="E1172" s="8" t="str">
        <f>E1171</f>
        <v>luyen.dam</v>
      </c>
      <c r="F1172" s="8" t="str">
        <f>VLOOKUP(E1172,'DANH MỤC'!$F:$G,2,0)</f>
        <v>Nhóm 1</v>
      </c>
      <c r="G1172" s="8" t="str">
        <f>G1171</f>
        <v>KH0544</v>
      </c>
      <c r="H1172" t="str">
        <f>VLOOKUP(G1172,'DANH MỤC'!$I:$K,2,0)</f>
        <v>KH 0544</v>
      </c>
      <c r="I1172" t="str">
        <f>VLOOKUP(G1172,'DANH MỤC'!$I:$K,3,0)</f>
        <v>Bắc Kạn</v>
      </c>
      <c r="J1172" s="8" t="s">
        <v>5944</v>
      </c>
      <c r="K1172" t="str">
        <f>VLOOKUP(J1172,'DANH MỤC'!$A$1:$B$19,2,0)</f>
        <v>Hàng tặng 0001</v>
      </c>
      <c r="L1172" s="9" t="s">
        <v>24</v>
      </c>
      <c r="M1172">
        <v>2</v>
      </c>
      <c r="N1172" s="3">
        <f>IF(LEFT(K1172,1)="S",VLOOKUP(K1172,'DANH MỤC'!$B:$D,2,0),VLOOKUP(K1172,'DANH MỤC'!$B:$D,3,0))</f>
        <v>200000</v>
      </c>
      <c r="O1172">
        <v>100</v>
      </c>
      <c r="P1172" s="3">
        <f>N1172*O1172%*CSDL[[#This Row],[SỐ LƯỢNG]]</f>
        <v>400000</v>
      </c>
      <c r="Q1172" s="3">
        <f t="shared" si="638"/>
        <v>0</v>
      </c>
    </row>
    <row r="1173" spans="1:17" x14ac:dyDescent="0.3">
      <c r="A1173" s="23" t="s">
        <v>508</v>
      </c>
      <c r="B1173" s="8" t="s">
        <v>508</v>
      </c>
      <c r="C1173" s="8">
        <v>6</v>
      </c>
      <c r="D1173" s="8" t="s">
        <v>602</v>
      </c>
      <c r="E1173" s="8" t="s">
        <v>13819</v>
      </c>
      <c r="F1173" s="8" t="str">
        <f>VLOOKUP(E1173,'DANH MỤC'!$F:$G,2,0)</f>
        <v>Nhóm 1</v>
      </c>
      <c r="G1173" s="8" t="s">
        <v>6578</v>
      </c>
      <c r="H1173" t="str">
        <f>VLOOKUP(G1173,'DANH MỤC'!$I:$K,2,0)</f>
        <v>KH 0545</v>
      </c>
      <c r="I1173" t="str">
        <f>VLOOKUP(G1173,'DANH MỤC'!$I:$K,3,0)</f>
        <v>Sóc Trăng</v>
      </c>
      <c r="J1173" s="8" t="s">
        <v>5939</v>
      </c>
      <c r="K1173" t="str">
        <f>VLOOKUP(J1173,'DANH MỤC'!$A$1:$B$19,2,0)</f>
        <v>Sản phẩm 0001</v>
      </c>
      <c r="L1173" s="9" t="s">
        <v>15</v>
      </c>
      <c r="M1173">
        <v>1</v>
      </c>
      <c r="N1173" s="3">
        <f>IF(LEFT(K1173,1)="S",VLOOKUP(K1173,'DANH MỤC'!$B:$D,2,0),VLOOKUP(K1173,'DANH MỤC'!$B:$D,3,0))</f>
        <v>3000000</v>
      </c>
      <c r="O1173">
        <v>0</v>
      </c>
      <c r="P1173" s="3">
        <f>N1173*O1173%*CSDL[[#This Row],[SỐ LƯỢNG]]</f>
        <v>0</v>
      </c>
      <c r="Q1173" s="3">
        <f t="shared" si="638"/>
        <v>3000000</v>
      </c>
    </row>
    <row r="1174" spans="1:17" x14ac:dyDescent="0.3">
      <c r="A1174" s="23" t="str">
        <f>A1173</f>
        <v>10/06/2019</v>
      </c>
      <c r="B1174" s="8" t="str">
        <f>B1173</f>
        <v>10/06/2019</v>
      </c>
      <c r="C1174" s="8">
        <v>6</v>
      </c>
      <c r="D1174" s="8" t="str">
        <f>D1173</f>
        <v>DH14564</v>
      </c>
      <c r="E1174" s="8" t="str">
        <f>E1173</f>
        <v>linh.truong</v>
      </c>
      <c r="F1174" s="8" t="str">
        <f>VLOOKUP(E1174,'DANH MỤC'!$F:$G,2,0)</f>
        <v>Nhóm 1</v>
      </c>
      <c r="G1174" s="8" t="str">
        <f>G1173</f>
        <v>KH0545</v>
      </c>
      <c r="H1174" t="str">
        <f>VLOOKUP(G1174,'DANH MỤC'!$I:$K,2,0)</f>
        <v>KH 0545</v>
      </c>
      <c r="I1174" t="str">
        <f>VLOOKUP(G1174,'DANH MỤC'!$I:$K,3,0)</f>
        <v>Sóc Trăng</v>
      </c>
      <c r="J1174" s="8" t="s">
        <v>5944</v>
      </c>
      <c r="K1174" t="str">
        <f>VLOOKUP(J1174,'DANH MỤC'!$A$1:$B$19,2,0)</f>
        <v>Hàng tặng 0001</v>
      </c>
      <c r="L1174" s="9" t="s">
        <v>24</v>
      </c>
      <c r="M1174">
        <v>2</v>
      </c>
      <c r="N1174" s="3">
        <f>IF(LEFT(K1174,1)="S",VLOOKUP(K1174,'DANH MỤC'!$B:$D,2,0),VLOOKUP(K1174,'DANH MỤC'!$B:$D,3,0))</f>
        <v>200000</v>
      </c>
      <c r="O1174">
        <v>100</v>
      </c>
      <c r="P1174" s="3">
        <f>N1174*O1174%*CSDL[[#This Row],[SỐ LƯỢNG]]</f>
        <v>400000</v>
      </c>
      <c r="Q1174" s="3">
        <f t="shared" si="638"/>
        <v>0</v>
      </c>
    </row>
    <row r="1175" spans="1:17" x14ac:dyDescent="0.3">
      <c r="A1175" s="23" t="s">
        <v>508</v>
      </c>
      <c r="B1175" s="8" t="s">
        <v>508</v>
      </c>
      <c r="C1175" s="8">
        <v>6</v>
      </c>
      <c r="D1175" s="8" t="s">
        <v>603</v>
      </c>
      <c r="E1175" s="8" t="s">
        <v>13830</v>
      </c>
      <c r="F1175" s="8" t="str">
        <f>VLOOKUP(E1175,'DANH MỤC'!$F:$G,2,0)</f>
        <v>Nhóm 2</v>
      </c>
      <c r="G1175" s="8" t="s">
        <v>6579</v>
      </c>
      <c r="H1175" t="str">
        <f>VLOOKUP(G1175,'DANH MỤC'!$I:$K,2,0)</f>
        <v>KH 0546</v>
      </c>
      <c r="I1175" t="str">
        <f>VLOOKUP(G1175,'DANH MỤC'!$I:$K,3,0)</f>
        <v>Đồng Nai</v>
      </c>
      <c r="J1175" s="8" t="s">
        <v>14</v>
      </c>
      <c r="K1175" t="str">
        <f>VLOOKUP(J1175,'DANH MỤC'!$A$1:$B$19,2,0)</f>
        <v>Sản phẩm 0004</v>
      </c>
      <c r="L1175" s="9" t="s">
        <v>15</v>
      </c>
      <c r="M1175">
        <v>1</v>
      </c>
      <c r="N1175" s="3">
        <f>IF(LEFT(K1175,1)="S",VLOOKUP(K1175,'DANH MỤC'!$B:$D,2,0),VLOOKUP(K1175,'DANH MỤC'!$B:$D,3,0))</f>
        <v>3500000</v>
      </c>
      <c r="O1175">
        <v>10</v>
      </c>
      <c r="P1175" s="3">
        <f>N1175*O1175%*CSDL[[#This Row],[SỐ LƯỢNG]]</f>
        <v>350000</v>
      </c>
      <c r="Q1175" s="3">
        <f t="shared" si="638"/>
        <v>3150000</v>
      </c>
    </row>
    <row r="1176" spans="1:17" x14ac:dyDescent="0.3">
      <c r="A1176" s="23" t="s">
        <v>508</v>
      </c>
      <c r="B1176" s="8" t="s">
        <v>508</v>
      </c>
      <c r="C1176" s="8">
        <v>6</v>
      </c>
      <c r="D1176" s="8" t="s">
        <v>604</v>
      </c>
      <c r="E1176" s="8" t="s">
        <v>13822</v>
      </c>
      <c r="F1176" s="8" t="str">
        <f>VLOOKUP(E1176,'DANH MỤC'!$F:$G,2,0)</f>
        <v>Nhóm 1</v>
      </c>
      <c r="G1176" s="8" t="s">
        <v>6580</v>
      </c>
      <c r="H1176" t="str">
        <f>VLOOKUP(G1176,'DANH MỤC'!$I:$K,2,0)</f>
        <v>KH 0547</v>
      </c>
      <c r="I1176" t="str">
        <f>VLOOKUP(G1176,'DANH MỤC'!$I:$K,3,0)</f>
        <v>An Giang</v>
      </c>
      <c r="J1176" s="8" t="s">
        <v>5939</v>
      </c>
      <c r="K1176" t="str">
        <f>VLOOKUP(J1176,'DANH MỤC'!$A$1:$B$19,2,0)</f>
        <v>Sản phẩm 0001</v>
      </c>
      <c r="L1176" s="9" t="s">
        <v>15</v>
      </c>
      <c r="M1176">
        <v>1</v>
      </c>
      <c r="N1176" s="3">
        <f>IF(LEFT(K1176,1)="S",VLOOKUP(K1176,'DANH MỤC'!$B:$D,2,0),VLOOKUP(K1176,'DANH MỤC'!$B:$D,3,0))</f>
        <v>3000000</v>
      </c>
      <c r="O1176">
        <v>0</v>
      </c>
      <c r="P1176" s="3">
        <f>N1176*O1176%*CSDL[[#This Row],[SỐ LƯỢNG]]</f>
        <v>0</v>
      </c>
      <c r="Q1176" s="3">
        <f t="shared" si="638"/>
        <v>3000000</v>
      </c>
    </row>
    <row r="1177" spans="1:17" x14ac:dyDescent="0.3">
      <c r="A1177" s="23" t="str">
        <f>A1176</f>
        <v>10/06/2019</v>
      </c>
      <c r="B1177" s="8" t="str">
        <f>B1176</f>
        <v>10/06/2019</v>
      </c>
      <c r="C1177" s="8">
        <v>6</v>
      </c>
      <c r="D1177" s="8" t="str">
        <f>D1176</f>
        <v>DH14562</v>
      </c>
      <c r="E1177" s="8" t="str">
        <f>E1176</f>
        <v>anh.hong</v>
      </c>
      <c r="F1177" s="8" t="str">
        <f>VLOOKUP(E1177,'DANH MỤC'!$F:$G,2,0)</f>
        <v>Nhóm 1</v>
      </c>
      <c r="G1177" s="8" t="str">
        <f>G1176</f>
        <v>KH0547</v>
      </c>
      <c r="H1177" t="str">
        <f>VLOOKUP(G1177,'DANH MỤC'!$I:$K,2,0)</f>
        <v>KH 0547</v>
      </c>
      <c r="I1177" t="str">
        <f>VLOOKUP(G1177,'DANH MỤC'!$I:$K,3,0)</f>
        <v>An Giang</v>
      </c>
      <c r="J1177" s="8" t="s">
        <v>5944</v>
      </c>
      <c r="K1177" t="str">
        <f>VLOOKUP(J1177,'DANH MỤC'!$A$1:$B$19,2,0)</f>
        <v>Hàng tặng 0001</v>
      </c>
      <c r="L1177" s="9" t="s">
        <v>24</v>
      </c>
      <c r="M1177">
        <v>2</v>
      </c>
      <c r="N1177" s="3">
        <f>IF(LEFT(K1177,1)="S",VLOOKUP(K1177,'DANH MỤC'!$B:$D,2,0),VLOOKUP(K1177,'DANH MỤC'!$B:$D,3,0))</f>
        <v>200000</v>
      </c>
      <c r="O1177">
        <v>100</v>
      </c>
      <c r="P1177" s="3">
        <f>N1177*O1177%*CSDL[[#This Row],[SỐ LƯỢNG]]</f>
        <v>400000</v>
      </c>
      <c r="Q1177" s="3">
        <f t="shared" si="638"/>
        <v>0</v>
      </c>
    </row>
    <row r="1178" spans="1:17" x14ac:dyDescent="0.3">
      <c r="A1178" s="23" t="s">
        <v>508</v>
      </c>
      <c r="B1178" s="8" t="s">
        <v>508</v>
      </c>
      <c r="C1178" s="8">
        <v>6</v>
      </c>
      <c r="D1178" s="8" t="s">
        <v>605</v>
      </c>
      <c r="E1178" s="8" t="s">
        <v>13826</v>
      </c>
      <c r="F1178" s="8" t="str">
        <f>VLOOKUP(E1178,'DANH MỤC'!$F:$G,2,0)</f>
        <v>Nhóm 1</v>
      </c>
      <c r="G1178" s="8" t="s">
        <v>6439</v>
      </c>
      <c r="H1178" t="str">
        <f>VLOOKUP(G1178,'DANH MỤC'!$I:$K,2,0)</f>
        <v>KH 0406</v>
      </c>
      <c r="I1178" t="str">
        <f>VLOOKUP(G1178,'DANH MỤC'!$I:$K,3,0)</f>
        <v>Hồ Chí Minh</v>
      </c>
      <c r="J1178" s="8" t="s">
        <v>14</v>
      </c>
      <c r="K1178" t="str">
        <f>VLOOKUP(J1178,'DANH MỤC'!$A$1:$B$19,2,0)</f>
        <v>Sản phẩm 0004</v>
      </c>
      <c r="L1178" s="9" t="s">
        <v>15</v>
      </c>
      <c r="M1178">
        <v>40</v>
      </c>
      <c r="N1178" s="3">
        <f>IF(LEFT(K1178,1)="S",VLOOKUP(K1178,'DANH MỤC'!$B:$D,2,0),VLOOKUP(K1178,'DANH MỤC'!$B:$D,3,0))</f>
        <v>3500000</v>
      </c>
      <c r="O1178">
        <v>100</v>
      </c>
      <c r="P1178" s="3">
        <f>N1178*O1178%*CSDL[[#This Row],[SỐ LƯỢNG]]</f>
        <v>140000000</v>
      </c>
      <c r="Q1178" s="3">
        <f t="shared" si="638"/>
        <v>0</v>
      </c>
    </row>
    <row r="1179" spans="1:17" x14ac:dyDescent="0.3">
      <c r="A1179" s="23" t="str">
        <f>A1178</f>
        <v>10/06/2019</v>
      </c>
      <c r="B1179" s="8" t="str">
        <f>B1178</f>
        <v>10/06/2019</v>
      </c>
      <c r="C1179" s="8">
        <v>6</v>
      </c>
      <c r="D1179" s="8" t="str">
        <f>D1178</f>
        <v>DH14561</v>
      </c>
      <c r="E1179" s="8" t="str">
        <f>E1178</f>
        <v>tho.nguyen</v>
      </c>
      <c r="F1179" s="8" t="str">
        <f>VLOOKUP(E1179,'DANH MỤC'!$F:$G,2,0)</f>
        <v>Nhóm 1</v>
      </c>
      <c r="G1179" s="8" t="str">
        <f>G1178</f>
        <v>KH0406</v>
      </c>
      <c r="H1179" t="str">
        <f>VLOOKUP(G1179,'DANH MỤC'!$I:$K,2,0)</f>
        <v>KH 0406</v>
      </c>
      <c r="I1179" t="str">
        <f>VLOOKUP(G1179,'DANH MỤC'!$I:$K,3,0)</f>
        <v>Hồ Chí Minh</v>
      </c>
      <c r="J1179" s="8" t="s">
        <v>5939</v>
      </c>
      <c r="K1179" t="str">
        <f>VLOOKUP(J1179,'DANH MỤC'!$A$1:$B$19,2,0)</f>
        <v>Sản phẩm 0001</v>
      </c>
      <c r="L1179" s="9" t="s">
        <v>15</v>
      </c>
      <c r="M1179">
        <v>12</v>
      </c>
      <c r="N1179" s="3">
        <f>IF(LEFT(K1179,1)="S",VLOOKUP(K1179,'DANH MỤC'!$B:$D,2,0),VLOOKUP(K1179,'DANH MỤC'!$B:$D,3,0))</f>
        <v>3000000</v>
      </c>
      <c r="O1179">
        <v>100</v>
      </c>
      <c r="P1179" s="3">
        <f>N1179*O1179%*CSDL[[#This Row],[SỐ LƯỢNG]]</f>
        <v>36000000</v>
      </c>
      <c r="Q1179" s="3">
        <f t="shared" si="638"/>
        <v>0</v>
      </c>
    </row>
    <row r="1180" spans="1:17" x14ac:dyDescent="0.3">
      <c r="A1180" s="23" t="s">
        <v>508</v>
      </c>
      <c r="B1180" s="8" t="s">
        <v>508</v>
      </c>
      <c r="C1180" s="8">
        <v>6</v>
      </c>
      <c r="D1180" s="8" t="s">
        <v>606</v>
      </c>
      <c r="E1180" s="8" t="s">
        <v>13814</v>
      </c>
      <c r="F1180" s="8" t="str">
        <f>VLOOKUP(E1180,'DANH MỤC'!$F:$G,2,0)</f>
        <v>Nhóm 1</v>
      </c>
      <c r="G1180" s="8" t="s">
        <v>6581</v>
      </c>
      <c r="H1180" t="str">
        <f>VLOOKUP(G1180,'DANH MỤC'!$I:$K,2,0)</f>
        <v>KH 0548</v>
      </c>
      <c r="I1180" t="str">
        <f>VLOOKUP(G1180,'DANH MỤC'!$I:$K,3,0)</f>
        <v>Hà Tĩnh</v>
      </c>
      <c r="J1180" s="8" t="s">
        <v>19</v>
      </c>
      <c r="K1180" t="str">
        <f>VLOOKUP(J1180,'DANH MỤC'!$A$1:$B$19,2,0)</f>
        <v>Sản phẩm 0003</v>
      </c>
      <c r="L1180" s="9" t="s">
        <v>15</v>
      </c>
      <c r="M1180">
        <v>1</v>
      </c>
      <c r="N1180" s="3">
        <f>IF(LEFT(K1180,1)="S",VLOOKUP(K1180,'DANH MỤC'!$B:$D,2,0),VLOOKUP(K1180,'DANH MỤC'!$B:$D,3,0))</f>
        <v>2500000</v>
      </c>
      <c r="O1180">
        <v>0</v>
      </c>
      <c r="P1180" s="3">
        <f>N1180*O1180%*CSDL[[#This Row],[SỐ LƯỢNG]]</f>
        <v>0</v>
      </c>
      <c r="Q1180" s="3">
        <f t="shared" si="638"/>
        <v>2500000</v>
      </c>
    </row>
    <row r="1181" spans="1:17" x14ac:dyDescent="0.3">
      <c r="A1181" s="23" t="str">
        <f>A1180</f>
        <v>10/06/2019</v>
      </c>
      <c r="B1181" s="8" t="str">
        <f>B1180</f>
        <v>10/06/2019</v>
      </c>
      <c r="C1181" s="8">
        <v>6</v>
      </c>
      <c r="D1181" s="8" t="str">
        <f>D1180</f>
        <v>DH14560</v>
      </c>
      <c r="E1181" s="8" t="str">
        <f>E1180</f>
        <v>hai.vi</v>
      </c>
      <c r="F1181" s="8" t="str">
        <f>VLOOKUP(E1181,'DANH MỤC'!$F:$G,2,0)</f>
        <v>Nhóm 1</v>
      </c>
      <c r="G1181" s="8" t="str">
        <f>G1180</f>
        <v>KH0548</v>
      </c>
      <c r="H1181" t="str">
        <f>VLOOKUP(G1181,'DANH MỤC'!$I:$K,2,0)</f>
        <v>KH 0548</v>
      </c>
      <c r="I1181" t="str">
        <f>VLOOKUP(G1181,'DANH MỤC'!$I:$K,3,0)</f>
        <v>Hà Tĩnh</v>
      </c>
      <c r="J1181" s="8" t="s">
        <v>5944</v>
      </c>
      <c r="K1181" t="str">
        <f>VLOOKUP(J1181,'DANH MỤC'!$A$1:$B$19,2,0)</f>
        <v>Hàng tặng 0001</v>
      </c>
      <c r="L1181" s="9" t="s">
        <v>24</v>
      </c>
      <c r="M1181">
        <v>2</v>
      </c>
      <c r="N1181" s="3">
        <f>IF(LEFT(K1181,1)="S",VLOOKUP(K1181,'DANH MỤC'!$B:$D,2,0),VLOOKUP(K1181,'DANH MỤC'!$B:$D,3,0))</f>
        <v>200000</v>
      </c>
      <c r="O1181">
        <v>100</v>
      </c>
      <c r="P1181" s="3">
        <f>N1181*O1181%*CSDL[[#This Row],[SỐ LƯỢNG]]</f>
        <v>400000</v>
      </c>
      <c r="Q1181" s="3">
        <f t="shared" si="638"/>
        <v>0</v>
      </c>
    </row>
    <row r="1182" spans="1:17" x14ac:dyDescent="0.3">
      <c r="A1182" s="23" t="s">
        <v>508</v>
      </c>
      <c r="B1182" s="8" t="s">
        <v>508</v>
      </c>
      <c r="C1182" s="8">
        <v>6</v>
      </c>
      <c r="D1182" s="8" t="s">
        <v>607</v>
      </c>
      <c r="E1182" s="8" t="s">
        <v>13826</v>
      </c>
      <c r="F1182" s="8" t="str">
        <f>VLOOKUP(E1182,'DANH MỤC'!$F:$G,2,0)</f>
        <v>Nhóm 1</v>
      </c>
      <c r="G1182" s="8" t="s">
        <v>6439</v>
      </c>
      <c r="H1182" t="str">
        <f>VLOOKUP(G1182,'DANH MỤC'!$I:$K,2,0)</f>
        <v>KH 0406</v>
      </c>
      <c r="I1182" t="str">
        <f>VLOOKUP(G1182,'DANH MỤC'!$I:$K,3,0)</f>
        <v>Hồ Chí Minh</v>
      </c>
      <c r="J1182" s="8" t="s">
        <v>19</v>
      </c>
      <c r="K1182" t="str">
        <f>VLOOKUP(J1182,'DANH MỤC'!$A$1:$B$19,2,0)</f>
        <v>Sản phẩm 0003</v>
      </c>
      <c r="L1182" s="9" t="s">
        <v>15</v>
      </c>
      <c r="M1182">
        <v>36</v>
      </c>
      <c r="N1182" s="3">
        <f>IF(LEFT(K1182,1)="S",VLOOKUP(K1182,'DANH MỤC'!$B:$D,2,0),VLOOKUP(K1182,'DANH MỤC'!$B:$D,3,0))</f>
        <v>2500000</v>
      </c>
      <c r="O1182">
        <v>25</v>
      </c>
      <c r="P1182" s="3">
        <f>N1182*O1182%*CSDL[[#This Row],[SỐ LƯỢNG]]</f>
        <v>22500000</v>
      </c>
      <c r="Q1182" s="3">
        <f t="shared" si="638"/>
        <v>67500000</v>
      </c>
    </row>
    <row r="1183" spans="1:17" x14ac:dyDescent="0.3">
      <c r="A1183" s="23" t="str">
        <f>A1182</f>
        <v>10/06/2019</v>
      </c>
      <c r="B1183" s="8" t="str">
        <f>B1182</f>
        <v>10/06/2019</v>
      </c>
      <c r="C1183" s="8">
        <v>6</v>
      </c>
      <c r="D1183" s="8" t="str">
        <f>D1182</f>
        <v>DH14559</v>
      </c>
      <c r="E1183" s="8" t="str">
        <f>E1182</f>
        <v>tho.nguyen</v>
      </c>
      <c r="F1183" s="8" t="str">
        <f>VLOOKUP(E1183,'DANH MỤC'!$F:$G,2,0)</f>
        <v>Nhóm 1</v>
      </c>
      <c r="G1183" s="8" t="str">
        <f>G1182</f>
        <v>KH0406</v>
      </c>
      <c r="H1183" t="str">
        <f>VLOOKUP(G1183,'DANH MỤC'!$I:$K,2,0)</f>
        <v>KH 0406</v>
      </c>
      <c r="I1183" t="str">
        <f>VLOOKUP(G1183,'DANH MỤC'!$I:$K,3,0)</f>
        <v>Hồ Chí Minh</v>
      </c>
      <c r="J1183" s="8" t="s">
        <v>14</v>
      </c>
      <c r="K1183" t="str">
        <f>VLOOKUP(J1183,'DANH MỤC'!$A$1:$B$19,2,0)</f>
        <v>Sản phẩm 0004</v>
      </c>
      <c r="L1183" s="9" t="s">
        <v>15</v>
      </c>
      <c r="M1183">
        <v>48</v>
      </c>
      <c r="N1183" s="3">
        <f>IF(LEFT(K1183,1)="S",VLOOKUP(K1183,'DANH MỤC'!$B:$D,2,0),VLOOKUP(K1183,'DANH MỤC'!$B:$D,3,0))</f>
        <v>3500000</v>
      </c>
      <c r="O1183">
        <v>25</v>
      </c>
      <c r="P1183" s="3">
        <f>N1183*O1183%*CSDL[[#This Row],[SỐ LƯỢNG]]</f>
        <v>42000000</v>
      </c>
      <c r="Q1183" s="3">
        <f t="shared" si="638"/>
        <v>126000000</v>
      </c>
    </row>
    <row r="1184" spans="1:17" x14ac:dyDescent="0.3">
      <c r="A1184" s="23" t="s">
        <v>508</v>
      </c>
      <c r="B1184" s="8" t="s">
        <v>508</v>
      </c>
      <c r="C1184" s="8">
        <v>6</v>
      </c>
      <c r="D1184" s="8" t="s">
        <v>608</v>
      </c>
      <c r="E1184" s="8" t="s">
        <v>13830</v>
      </c>
      <c r="F1184" s="8" t="str">
        <f>VLOOKUP(E1184,'DANH MỤC'!$F:$G,2,0)</f>
        <v>Nhóm 2</v>
      </c>
      <c r="G1184" s="8" t="s">
        <v>6582</v>
      </c>
      <c r="H1184" t="str">
        <f>VLOOKUP(G1184,'DANH MỤC'!$I:$K,2,0)</f>
        <v>KH 0549</v>
      </c>
      <c r="I1184" t="str">
        <f>VLOOKUP(G1184,'DANH MỤC'!$I:$K,3,0)</f>
        <v>Hải Dương</v>
      </c>
      <c r="J1184" s="8" t="s">
        <v>19</v>
      </c>
      <c r="K1184" t="str">
        <f>VLOOKUP(J1184,'DANH MỤC'!$A$1:$B$19,2,0)</f>
        <v>Sản phẩm 0003</v>
      </c>
      <c r="L1184" s="9" t="s">
        <v>15</v>
      </c>
      <c r="M1184">
        <v>1</v>
      </c>
      <c r="N1184" s="3">
        <f>IF(LEFT(K1184,1)="S",VLOOKUP(K1184,'DANH MỤC'!$B:$D,2,0),VLOOKUP(K1184,'DANH MỤC'!$B:$D,3,0))</f>
        <v>2500000</v>
      </c>
      <c r="O1184">
        <v>5</v>
      </c>
      <c r="P1184" s="3">
        <f>N1184*O1184%*CSDL[[#This Row],[SỐ LƯỢNG]]</f>
        <v>125000</v>
      </c>
      <c r="Q1184" s="3">
        <f t="shared" si="638"/>
        <v>2375000</v>
      </c>
    </row>
    <row r="1185" spans="1:17" x14ac:dyDescent="0.3">
      <c r="A1185" s="23" t="s">
        <v>508</v>
      </c>
      <c r="B1185" s="8" t="s">
        <v>508</v>
      </c>
      <c r="C1185" s="8">
        <v>6</v>
      </c>
      <c r="D1185" s="8" t="s">
        <v>609</v>
      </c>
      <c r="E1185" s="8" t="s">
        <v>13815</v>
      </c>
      <c r="F1185" s="8" t="str">
        <f>VLOOKUP(E1185,'DANH MỤC'!$F:$G,2,0)</f>
        <v>Nhóm 1</v>
      </c>
      <c r="G1185" s="8" t="s">
        <v>6583</v>
      </c>
      <c r="H1185" t="str">
        <f>VLOOKUP(G1185,'DANH MỤC'!$I:$K,2,0)</f>
        <v>KH 0550</v>
      </c>
      <c r="I1185" t="str">
        <f>VLOOKUP(G1185,'DANH MỤC'!$I:$K,3,0)</f>
        <v>Bến Tre</v>
      </c>
      <c r="J1185" s="8" t="s">
        <v>5940</v>
      </c>
      <c r="K1185" t="str">
        <f>VLOOKUP(J1185,'DANH MỤC'!$A$1:$B$19,2,0)</f>
        <v>Sản phẩm 0002</v>
      </c>
      <c r="L1185" s="9" t="s">
        <v>15</v>
      </c>
      <c r="M1185">
        <v>1</v>
      </c>
      <c r="N1185" s="3">
        <f>IF(LEFT(K1185,1)="S",VLOOKUP(K1185,'DANH MỤC'!$B:$D,2,0),VLOOKUP(K1185,'DANH MỤC'!$B:$D,3,0))</f>
        <v>2000000</v>
      </c>
      <c r="O1185">
        <v>0</v>
      </c>
      <c r="P1185" s="3">
        <f>N1185*O1185%*CSDL[[#This Row],[SỐ LƯỢNG]]</f>
        <v>0</v>
      </c>
      <c r="Q1185" s="3">
        <f t="shared" si="638"/>
        <v>2000000</v>
      </c>
    </row>
    <row r="1186" spans="1:17" x14ac:dyDescent="0.3">
      <c r="A1186" s="23" t="str">
        <f>A1185</f>
        <v>10/06/2019</v>
      </c>
      <c r="B1186" s="8" t="str">
        <f>B1185</f>
        <v>10/06/2019</v>
      </c>
      <c r="C1186" s="8">
        <v>6</v>
      </c>
      <c r="D1186" s="8" t="str">
        <f>D1185</f>
        <v>DH14557</v>
      </c>
      <c r="E1186" s="8" t="str">
        <f>E1185</f>
        <v>nhi.vu</v>
      </c>
      <c r="F1186" s="8" t="str">
        <f>VLOOKUP(E1186,'DANH MỤC'!$F:$G,2,0)</f>
        <v>Nhóm 1</v>
      </c>
      <c r="G1186" s="8" t="str">
        <f>G1185</f>
        <v>KH0550</v>
      </c>
      <c r="H1186" t="str">
        <f>VLOOKUP(G1186,'DANH MỤC'!$I:$K,2,0)</f>
        <v>KH 0550</v>
      </c>
      <c r="I1186" t="str">
        <f>VLOOKUP(G1186,'DANH MỤC'!$I:$K,3,0)</f>
        <v>Bến Tre</v>
      </c>
      <c r="J1186" s="8" t="s">
        <v>5944</v>
      </c>
      <c r="K1186" t="str">
        <f>VLOOKUP(J1186,'DANH MỤC'!$A$1:$B$19,2,0)</f>
        <v>Hàng tặng 0001</v>
      </c>
      <c r="L1186" s="9" t="s">
        <v>24</v>
      </c>
      <c r="M1186">
        <v>2</v>
      </c>
      <c r="N1186" s="3">
        <f>IF(LEFT(K1186,1)="S",VLOOKUP(K1186,'DANH MỤC'!$B:$D,2,0),VLOOKUP(K1186,'DANH MỤC'!$B:$D,3,0))</f>
        <v>200000</v>
      </c>
      <c r="O1186">
        <v>100</v>
      </c>
      <c r="P1186" s="3">
        <f>N1186*O1186%*CSDL[[#This Row],[SỐ LƯỢNG]]</f>
        <v>400000</v>
      </c>
      <c r="Q1186" s="3">
        <f t="shared" si="638"/>
        <v>0</v>
      </c>
    </row>
    <row r="1187" spans="1:17" x14ac:dyDescent="0.3">
      <c r="A1187" s="23" t="s">
        <v>508</v>
      </c>
      <c r="B1187" s="8" t="s">
        <v>508</v>
      </c>
      <c r="C1187" s="8">
        <v>6</v>
      </c>
      <c r="D1187" s="8" t="s">
        <v>610</v>
      </c>
      <c r="E1187" s="8" t="s">
        <v>13836</v>
      </c>
      <c r="F1187" s="8" t="str">
        <f>VLOOKUP(E1187,'DANH MỤC'!$F:$G,2,0)</f>
        <v>Nhóm 2</v>
      </c>
      <c r="G1187" s="8" t="s">
        <v>6584</v>
      </c>
      <c r="H1187" t="str">
        <f>VLOOKUP(G1187,'DANH MỤC'!$I:$K,2,0)</f>
        <v>KH 0551</v>
      </c>
      <c r="I1187" t="str">
        <f>VLOOKUP(G1187,'DANH MỤC'!$I:$K,3,0)</f>
        <v>Quảng Trị</v>
      </c>
      <c r="J1187" s="8" t="s">
        <v>14</v>
      </c>
      <c r="K1187" t="str">
        <f>VLOOKUP(J1187,'DANH MỤC'!$A$1:$B$19,2,0)</f>
        <v>Sản phẩm 0004</v>
      </c>
      <c r="L1187" s="9" t="s">
        <v>15</v>
      </c>
      <c r="M1187">
        <v>1</v>
      </c>
      <c r="N1187" s="3">
        <f>IF(LEFT(K1187,1)="S",VLOOKUP(K1187,'DANH MỤC'!$B:$D,2,0),VLOOKUP(K1187,'DANH MỤC'!$B:$D,3,0))</f>
        <v>3500000</v>
      </c>
      <c r="O1187">
        <v>20</v>
      </c>
      <c r="P1187" s="3">
        <f>N1187*O1187%*CSDL[[#This Row],[SỐ LƯỢNG]]</f>
        <v>700000</v>
      </c>
      <c r="Q1187" s="3">
        <f t="shared" si="638"/>
        <v>2800000</v>
      </c>
    </row>
    <row r="1188" spans="1:17" x14ac:dyDescent="0.3">
      <c r="A1188" s="23" t="str">
        <f t="shared" ref="A1188:A1189" si="644">A1187</f>
        <v>10/06/2019</v>
      </c>
      <c r="B1188" s="8" t="str">
        <f t="shared" ref="B1188:B1189" si="645">B1187</f>
        <v>10/06/2019</v>
      </c>
      <c r="C1188" s="8">
        <v>6</v>
      </c>
      <c r="D1188" s="8" t="str">
        <f t="shared" ref="D1188:D1189" si="646">D1187</f>
        <v>DH14556</v>
      </c>
      <c r="E1188" s="8" t="str">
        <f t="shared" ref="E1188:E1189" si="647">E1187</f>
        <v>mai.hong</v>
      </c>
      <c r="F1188" s="8" t="str">
        <f>VLOOKUP(E1188,'DANH MỤC'!$F:$G,2,0)</f>
        <v>Nhóm 2</v>
      </c>
      <c r="G1188" s="8" t="str">
        <f t="shared" ref="G1188:G1189" si="648">G1187</f>
        <v>KH0551</v>
      </c>
      <c r="H1188" t="str">
        <f>VLOOKUP(G1188,'DANH MỤC'!$I:$K,2,0)</f>
        <v>KH 0551</v>
      </c>
      <c r="I1188" t="str">
        <f>VLOOKUP(G1188,'DANH MỤC'!$I:$K,3,0)</f>
        <v>Quảng Trị</v>
      </c>
      <c r="J1188" s="8" t="s">
        <v>5940</v>
      </c>
      <c r="K1188" t="str">
        <f>VLOOKUP(J1188,'DANH MỤC'!$A$1:$B$19,2,0)</f>
        <v>Sản phẩm 0002</v>
      </c>
      <c r="L1188" s="9" t="s">
        <v>15</v>
      </c>
      <c r="M1188">
        <v>4</v>
      </c>
      <c r="N1188" s="3">
        <f>IF(LEFT(K1188,1)="S",VLOOKUP(K1188,'DANH MỤC'!$B:$D,2,0),VLOOKUP(K1188,'DANH MỤC'!$B:$D,3,0))</f>
        <v>2000000</v>
      </c>
      <c r="O1188">
        <v>20</v>
      </c>
      <c r="P1188" s="3">
        <f>N1188*O1188%*CSDL[[#This Row],[SỐ LƯỢNG]]</f>
        <v>1600000</v>
      </c>
      <c r="Q1188" s="3">
        <f t="shared" si="638"/>
        <v>6400000</v>
      </c>
    </row>
    <row r="1189" spans="1:17" x14ac:dyDescent="0.3">
      <c r="A1189" s="23" t="str">
        <f t="shared" si="644"/>
        <v>10/06/2019</v>
      </c>
      <c r="B1189" s="8" t="str">
        <f t="shared" si="645"/>
        <v>10/06/2019</v>
      </c>
      <c r="C1189" s="8">
        <v>6</v>
      </c>
      <c r="D1189" s="8" t="str">
        <f t="shared" si="646"/>
        <v>DH14556</v>
      </c>
      <c r="E1189" s="8" t="str">
        <f t="shared" si="647"/>
        <v>mai.hong</v>
      </c>
      <c r="F1189" s="8" t="str">
        <f>VLOOKUP(E1189,'DANH MỤC'!$F:$G,2,0)</f>
        <v>Nhóm 2</v>
      </c>
      <c r="G1189" s="8" t="str">
        <f t="shared" si="648"/>
        <v>KH0551</v>
      </c>
      <c r="H1189" t="str">
        <f>VLOOKUP(G1189,'DANH MỤC'!$I:$K,2,0)</f>
        <v>KH 0551</v>
      </c>
      <c r="I1189" t="str">
        <f>VLOOKUP(G1189,'DANH MỤC'!$I:$K,3,0)</f>
        <v>Quảng Trị</v>
      </c>
      <c r="J1189" s="8" t="s">
        <v>5939</v>
      </c>
      <c r="K1189" t="str">
        <f>VLOOKUP(J1189,'DANH MỤC'!$A$1:$B$19,2,0)</f>
        <v>Sản phẩm 0001</v>
      </c>
      <c r="L1189" s="9" t="s">
        <v>15</v>
      </c>
      <c r="M1189">
        <v>1</v>
      </c>
      <c r="N1189" s="3">
        <f>IF(LEFT(K1189,1)="S",VLOOKUP(K1189,'DANH MỤC'!$B:$D,2,0),VLOOKUP(K1189,'DANH MỤC'!$B:$D,3,0))</f>
        <v>3000000</v>
      </c>
      <c r="O1189">
        <v>20</v>
      </c>
      <c r="P1189" s="3">
        <f>N1189*O1189%*CSDL[[#This Row],[SỐ LƯỢNG]]</f>
        <v>600000</v>
      </c>
      <c r="Q1189" s="3">
        <f t="shared" si="638"/>
        <v>2400000</v>
      </c>
    </row>
    <row r="1190" spans="1:17" x14ac:dyDescent="0.3">
      <c r="A1190" s="23" t="s">
        <v>508</v>
      </c>
      <c r="B1190" s="8" t="s">
        <v>508</v>
      </c>
      <c r="C1190" s="8">
        <v>6</v>
      </c>
      <c r="D1190" s="8" t="s">
        <v>611</v>
      </c>
      <c r="E1190" s="8" t="s">
        <v>13816</v>
      </c>
      <c r="F1190" s="8" t="str">
        <f>VLOOKUP(E1190,'DANH MỤC'!$F:$G,2,0)</f>
        <v>Nhóm 1</v>
      </c>
      <c r="G1190" s="8" t="s">
        <v>6585</v>
      </c>
      <c r="H1190" t="str">
        <f>VLOOKUP(G1190,'DANH MỤC'!$I:$K,2,0)</f>
        <v>KH 0552</v>
      </c>
      <c r="I1190" t="str">
        <f>VLOOKUP(G1190,'DANH MỤC'!$I:$K,3,0)</f>
        <v>Kiên Giang</v>
      </c>
      <c r="J1190" s="8" t="s">
        <v>5939</v>
      </c>
      <c r="K1190" t="str">
        <f>VLOOKUP(J1190,'DANH MỤC'!$A$1:$B$19,2,0)</f>
        <v>Sản phẩm 0001</v>
      </c>
      <c r="L1190" s="9" t="s">
        <v>15</v>
      </c>
      <c r="M1190">
        <v>1</v>
      </c>
      <c r="N1190" s="3">
        <f>IF(LEFT(K1190,1)="S",VLOOKUP(K1190,'DANH MỤC'!$B:$D,2,0),VLOOKUP(K1190,'DANH MỤC'!$B:$D,3,0))</f>
        <v>3000000</v>
      </c>
      <c r="O1190">
        <v>0</v>
      </c>
      <c r="P1190" s="3">
        <f>N1190*O1190%*CSDL[[#This Row],[SỐ LƯỢNG]]</f>
        <v>0</v>
      </c>
      <c r="Q1190" s="3">
        <f t="shared" si="638"/>
        <v>3000000</v>
      </c>
    </row>
    <row r="1191" spans="1:17" x14ac:dyDescent="0.3">
      <c r="A1191" s="23" t="str">
        <f>A1190</f>
        <v>10/06/2019</v>
      </c>
      <c r="B1191" s="8" t="str">
        <f>B1190</f>
        <v>10/06/2019</v>
      </c>
      <c r="C1191" s="8">
        <v>6</v>
      </c>
      <c r="D1191" s="8" t="str">
        <f>D1190</f>
        <v>DH14555</v>
      </c>
      <c r="E1191" s="8" t="str">
        <f>E1190</f>
        <v>luyen.dam</v>
      </c>
      <c r="F1191" s="8" t="str">
        <f>VLOOKUP(E1191,'DANH MỤC'!$F:$G,2,0)</f>
        <v>Nhóm 1</v>
      </c>
      <c r="G1191" s="8" t="str">
        <f>G1190</f>
        <v>KH0552</v>
      </c>
      <c r="H1191" t="str">
        <f>VLOOKUP(G1191,'DANH MỤC'!$I:$K,2,0)</f>
        <v>KH 0552</v>
      </c>
      <c r="I1191" t="str">
        <f>VLOOKUP(G1191,'DANH MỤC'!$I:$K,3,0)</f>
        <v>Kiên Giang</v>
      </c>
      <c r="J1191" s="8" t="s">
        <v>5944</v>
      </c>
      <c r="K1191" t="str">
        <f>VLOOKUP(J1191,'DANH MỤC'!$A$1:$B$19,2,0)</f>
        <v>Hàng tặng 0001</v>
      </c>
      <c r="L1191" s="9" t="s">
        <v>24</v>
      </c>
      <c r="M1191">
        <v>2</v>
      </c>
      <c r="N1191" s="3">
        <f>IF(LEFT(K1191,1)="S",VLOOKUP(K1191,'DANH MỤC'!$B:$D,2,0),VLOOKUP(K1191,'DANH MỤC'!$B:$D,3,0))</f>
        <v>200000</v>
      </c>
      <c r="O1191">
        <v>100</v>
      </c>
      <c r="P1191" s="3">
        <f>N1191*O1191%*CSDL[[#This Row],[SỐ LƯỢNG]]</f>
        <v>400000</v>
      </c>
      <c r="Q1191" s="3">
        <f t="shared" si="638"/>
        <v>0</v>
      </c>
    </row>
    <row r="1192" spans="1:17" x14ac:dyDescent="0.3">
      <c r="A1192" s="23" t="s">
        <v>508</v>
      </c>
      <c r="B1192" s="8" t="s">
        <v>508</v>
      </c>
      <c r="C1192" s="8">
        <v>6</v>
      </c>
      <c r="D1192" s="8" t="s">
        <v>612</v>
      </c>
      <c r="E1192" s="8" t="s">
        <v>13819</v>
      </c>
      <c r="F1192" s="8" t="str">
        <f>VLOOKUP(E1192,'DANH MỤC'!$F:$G,2,0)</f>
        <v>Nhóm 1</v>
      </c>
      <c r="G1192" s="8" t="s">
        <v>6586</v>
      </c>
      <c r="H1192" t="str">
        <f>VLOOKUP(G1192,'DANH MỤC'!$I:$K,2,0)</f>
        <v>KH 0553</v>
      </c>
      <c r="I1192" t="str">
        <f>VLOOKUP(G1192,'DANH MỤC'!$I:$K,3,0)</f>
        <v>Ninh Thuận</v>
      </c>
      <c r="J1192" s="8" t="s">
        <v>5940</v>
      </c>
      <c r="K1192" t="str">
        <f>VLOOKUP(J1192,'DANH MỤC'!$A$1:$B$19,2,0)</f>
        <v>Sản phẩm 0002</v>
      </c>
      <c r="L1192" s="9" t="s">
        <v>15</v>
      </c>
      <c r="M1192">
        <v>2</v>
      </c>
      <c r="N1192" s="3">
        <f>IF(LEFT(K1192,1)="S",VLOOKUP(K1192,'DANH MỤC'!$B:$D,2,0),VLOOKUP(K1192,'DANH MỤC'!$B:$D,3,0))</f>
        <v>2000000</v>
      </c>
      <c r="O1192">
        <v>0</v>
      </c>
      <c r="P1192" s="3">
        <f>N1192*O1192%*CSDL[[#This Row],[SỐ LƯỢNG]]</f>
        <v>0</v>
      </c>
      <c r="Q1192" s="3">
        <f t="shared" si="638"/>
        <v>4000000</v>
      </c>
    </row>
    <row r="1193" spans="1:17" x14ac:dyDescent="0.3">
      <c r="A1193" s="23" t="str">
        <f t="shared" ref="A1193:A1194" si="649">A1192</f>
        <v>10/06/2019</v>
      </c>
      <c r="B1193" s="8" t="str">
        <f t="shared" ref="B1193:B1194" si="650">B1192</f>
        <v>10/06/2019</v>
      </c>
      <c r="C1193" s="8">
        <v>6</v>
      </c>
      <c r="D1193" s="8" t="str">
        <f t="shared" ref="D1193:D1194" si="651">D1192</f>
        <v>DH14554</v>
      </c>
      <c r="E1193" s="8" t="str">
        <f t="shared" ref="E1193:E1194" si="652">E1192</f>
        <v>linh.truong</v>
      </c>
      <c r="F1193" s="8" t="str">
        <f>VLOOKUP(E1193,'DANH MỤC'!$F:$G,2,0)</f>
        <v>Nhóm 1</v>
      </c>
      <c r="G1193" s="8" t="str">
        <f t="shared" ref="G1193:G1194" si="653">G1192</f>
        <v>KH0553</v>
      </c>
      <c r="H1193" t="str">
        <f>VLOOKUP(G1193,'DANH MỤC'!$I:$K,2,0)</f>
        <v>KH 0553</v>
      </c>
      <c r="I1193" t="str">
        <f>VLOOKUP(G1193,'DANH MỤC'!$I:$K,3,0)</f>
        <v>Ninh Thuận</v>
      </c>
      <c r="J1193" s="8" t="s">
        <v>5939</v>
      </c>
      <c r="K1193" t="str">
        <f>VLOOKUP(J1193,'DANH MỤC'!$A$1:$B$19,2,0)</f>
        <v>Sản phẩm 0001</v>
      </c>
      <c r="L1193" s="9" t="s">
        <v>15</v>
      </c>
      <c r="M1193">
        <v>1</v>
      </c>
      <c r="N1193" s="3">
        <f>IF(LEFT(K1193,1)="S",VLOOKUP(K1193,'DANH MỤC'!$B:$D,2,0),VLOOKUP(K1193,'DANH MỤC'!$B:$D,3,0))</f>
        <v>3000000</v>
      </c>
      <c r="O1193">
        <v>0</v>
      </c>
      <c r="P1193" s="3">
        <f>N1193*O1193%*CSDL[[#This Row],[SỐ LƯỢNG]]</f>
        <v>0</v>
      </c>
      <c r="Q1193" s="3">
        <f t="shared" si="638"/>
        <v>3000000</v>
      </c>
    </row>
    <row r="1194" spans="1:17" x14ac:dyDescent="0.3">
      <c r="A1194" s="23" t="str">
        <f t="shared" si="649"/>
        <v>10/06/2019</v>
      </c>
      <c r="B1194" s="8" t="str">
        <f t="shared" si="650"/>
        <v>10/06/2019</v>
      </c>
      <c r="C1194" s="8">
        <v>6</v>
      </c>
      <c r="D1194" s="8" t="str">
        <f t="shared" si="651"/>
        <v>DH14554</v>
      </c>
      <c r="E1194" s="8" t="str">
        <f t="shared" si="652"/>
        <v>linh.truong</v>
      </c>
      <c r="F1194" s="8" t="str">
        <f>VLOOKUP(E1194,'DANH MỤC'!$F:$G,2,0)</f>
        <v>Nhóm 1</v>
      </c>
      <c r="G1194" s="8" t="str">
        <f t="shared" si="653"/>
        <v>KH0553</v>
      </c>
      <c r="H1194" t="str">
        <f>VLOOKUP(G1194,'DANH MỤC'!$I:$K,2,0)</f>
        <v>KH 0553</v>
      </c>
      <c r="I1194" t="str">
        <f>VLOOKUP(G1194,'DANH MỤC'!$I:$K,3,0)</f>
        <v>Ninh Thuận</v>
      </c>
      <c r="J1194" s="8" t="s">
        <v>5945</v>
      </c>
      <c r="K1194" t="str">
        <f>VLOOKUP(J1194,'DANH MỤC'!$A$1:$B$19,2,0)</f>
        <v>Hàng tặng 0002</v>
      </c>
      <c r="L1194" s="9" t="s">
        <v>51</v>
      </c>
      <c r="M1194">
        <v>1</v>
      </c>
      <c r="N1194" s="3">
        <f>IF(LEFT(K1194,1)="S",VLOOKUP(K1194,'DANH MỤC'!$B:$D,2,0),VLOOKUP(K1194,'DANH MỤC'!$B:$D,3,0))</f>
        <v>500000</v>
      </c>
      <c r="O1194">
        <v>0</v>
      </c>
      <c r="P1194" s="3">
        <f>N1194*O1194%*CSDL[[#This Row],[SỐ LƯỢNG]]</f>
        <v>0</v>
      </c>
      <c r="Q1194" s="3">
        <f t="shared" si="638"/>
        <v>500000</v>
      </c>
    </row>
    <row r="1195" spans="1:17" x14ac:dyDescent="0.3">
      <c r="A1195" s="23" t="s">
        <v>508</v>
      </c>
      <c r="B1195" s="8" t="s">
        <v>508</v>
      </c>
      <c r="C1195" s="8">
        <v>6</v>
      </c>
      <c r="D1195" s="8" t="s">
        <v>613</v>
      </c>
      <c r="E1195" s="8" t="s">
        <v>13816</v>
      </c>
      <c r="F1195" s="8" t="str">
        <f>VLOOKUP(E1195,'DANH MỤC'!$F:$G,2,0)</f>
        <v>Nhóm 1</v>
      </c>
      <c r="G1195" s="8" t="s">
        <v>6587</v>
      </c>
      <c r="H1195" t="str">
        <f>VLOOKUP(G1195,'DANH MỤC'!$I:$K,2,0)</f>
        <v>KH 0554</v>
      </c>
      <c r="I1195" t="str">
        <f>VLOOKUP(G1195,'DANH MỤC'!$I:$K,3,0)</f>
        <v>Điện Biên</v>
      </c>
      <c r="J1195" s="8" t="s">
        <v>5939</v>
      </c>
      <c r="K1195" t="str">
        <f>VLOOKUP(J1195,'DANH MỤC'!$A$1:$B$19,2,0)</f>
        <v>Sản phẩm 0001</v>
      </c>
      <c r="L1195" s="9" t="s">
        <v>15</v>
      </c>
      <c r="M1195">
        <v>1</v>
      </c>
      <c r="N1195" s="3">
        <f>IF(LEFT(K1195,1)="S",VLOOKUP(K1195,'DANH MỤC'!$B:$D,2,0),VLOOKUP(K1195,'DANH MỤC'!$B:$D,3,0))</f>
        <v>3000000</v>
      </c>
      <c r="O1195">
        <v>0</v>
      </c>
      <c r="P1195" s="3">
        <f>N1195*O1195%*CSDL[[#This Row],[SỐ LƯỢNG]]</f>
        <v>0</v>
      </c>
      <c r="Q1195" s="3">
        <f t="shared" si="638"/>
        <v>3000000</v>
      </c>
    </row>
    <row r="1196" spans="1:17" x14ac:dyDescent="0.3">
      <c r="A1196" s="23" t="str">
        <f>A1195</f>
        <v>10/06/2019</v>
      </c>
      <c r="B1196" s="8" t="str">
        <f>B1195</f>
        <v>10/06/2019</v>
      </c>
      <c r="C1196" s="8">
        <v>6</v>
      </c>
      <c r="D1196" s="8" t="str">
        <f>D1195</f>
        <v>DH14553</v>
      </c>
      <c r="E1196" s="8" t="str">
        <f>E1195</f>
        <v>luyen.dam</v>
      </c>
      <c r="F1196" s="8" t="str">
        <f>VLOOKUP(E1196,'DANH MỤC'!$F:$G,2,0)</f>
        <v>Nhóm 1</v>
      </c>
      <c r="G1196" s="8" t="str">
        <f>G1195</f>
        <v>KH0554</v>
      </c>
      <c r="H1196" t="str">
        <f>VLOOKUP(G1196,'DANH MỤC'!$I:$K,2,0)</f>
        <v>KH 0554</v>
      </c>
      <c r="I1196" t="str">
        <f>VLOOKUP(G1196,'DANH MỤC'!$I:$K,3,0)</f>
        <v>Điện Biên</v>
      </c>
      <c r="J1196" s="8" t="s">
        <v>5944</v>
      </c>
      <c r="K1196" t="str">
        <f>VLOOKUP(J1196,'DANH MỤC'!$A$1:$B$19,2,0)</f>
        <v>Hàng tặng 0001</v>
      </c>
      <c r="L1196" s="9" t="s">
        <v>24</v>
      </c>
      <c r="M1196">
        <v>2</v>
      </c>
      <c r="N1196" s="3">
        <f>IF(LEFT(K1196,1)="S",VLOOKUP(K1196,'DANH MỤC'!$B:$D,2,0),VLOOKUP(K1196,'DANH MỤC'!$B:$D,3,0))</f>
        <v>200000</v>
      </c>
      <c r="O1196">
        <v>100</v>
      </c>
      <c r="P1196" s="3">
        <f>N1196*O1196%*CSDL[[#This Row],[SỐ LƯỢNG]]</f>
        <v>400000</v>
      </c>
      <c r="Q1196" s="3">
        <f t="shared" si="638"/>
        <v>0</v>
      </c>
    </row>
    <row r="1197" spans="1:17" x14ac:dyDescent="0.3">
      <c r="A1197" s="23" t="s">
        <v>508</v>
      </c>
      <c r="B1197" s="8" t="s">
        <v>508</v>
      </c>
      <c r="C1197" s="8">
        <v>6</v>
      </c>
      <c r="D1197" s="8" t="s">
        <v>614</v>
      </c>
      <c r="E1197" s="8" t="s">
        <v>13817</v>
      </c>
      <c r="F1197" s="8" t="str">
        <f>VLOOKUP(E1197,'DANH MỤC'!$F:$G,2,0)</f>
        <v>Nhóm 1</v>
      </c>
      <c r="G1197" s="8" t="s">
        <v>6588</v>
      </c>
      <c r="H1197" t="str">
        <f>VLOOKUP(G1197,'DANH MỤC'!$I:$K,2,0)</f>
        <v>KH 0555</v>
      </c>
      <c r="I1197" t="str">
        <f>VLOOKUP(G1197,'DANH MỤC'!$I:$K,3,0)</f>
        <v>Hà Tĩnh</v>
      </c>
      <c r="J1197" s="8" t="s">
        <v>14</v>
      </c>
      <c r="K1197" t="str">
        <f>VLOOKUP(J1197,'DANH MỤC'!$A$1:$B$19,2,0)</f>
        <v>Sản phẩm 0004</v>
      </c>
      <c r="L1197" s="9" t="s">
        <v>15</v>
      </c>
      <c r="M1197">
        <v>1</v>
      </c>
      <c r="N1197" s="3">
        <f>IF(LEFT(K1197,1)="S",VLOOKUP(K1197,'DANH MỤC'!$B:$D,2,0),VLOOKUP(K1197,'DANH MỤC'!$B:$D,3,0))</f>
        <v>3500000</v>
      </c>
      <c r="O1197">
        <v>0</v>
      </c>
      <c r="P1197" s="3">
        <f>N1197*O1197%*CSDL[[#This Row],[SỐ LƯỢNG]]</f>
        <v>0</v>
      </c>
      <c r="Q1197" s="3">
        <f t="shared" si="638"/>
        <v>3500000</v>
      </c>
    </row>
    <row r="1198" spans="1:17" x14ac:dyDescent="0.3">
      <c r="A1198" s="23" t="str">
        <f>A1197</f>
        <v>10/06/2019</v>
      </c>
      <c r="B1198" s="8" t="str">
        <f>B1197</f>
        <v>10/06/2019</v>
      </c>
      <c r="C1198" s="8">
        <v>6</v>
      </c>
      <c r="D1198" s="8" t="str">
        <f>D1197</f>
        <v>DH14552</v>
      </c>
      <c r="E1198" s="8" t="str">
        <f>E1197</f>
        <v>ha.hoang</v>
      </c>
      <c r="F1198" s="8" t="str">
        <f>VLOOKUP(E1198,'DANH MỤC'!$F:$G,2,0)</f>
        <v>Nhóm 1</v>
      </c>
      <c r="G1198" s="8" t="str">
        <f>G1197</f>
        <v>KH0555</v>
      </c>
      <c r="H1198" t="str">
        <f>VLOOKUP(G1198,'DANH MỤC'!$I:$K,2,0)</f>
        <v>KH 0555</v>
      </c>
      <c r="I1198" t="str">
        <f>VLOOKUP(G1198,'DANH MỤC'!$I:$K,3,0)</f>
        <v>Hà Tĩnh</v>
      </c>
      <c r="J1198" s="8" t="s">
        <v>5944</v>
      </c>
      <c r="K1198" t="str">
        <f>VLOOKUP(J1198,'DANH MỤC'!$A$1:$B$19,2,0)</f>
        <v>Hàng tặng 0001</v>
      </c>
      <c r="L1198" s="9" t="s">
        <v>24</v>
      </c>
      <c r="M1198">
        <v>2</v>
      </c>
      <c r="N1198" s="3">
        <f>IF(LEFT(K1198,1)="S",VLOOKUP(K1198,'DANH MỤC'!$B:$D,2,0),VLOOKUP(K1198,'DANH MỤC'!$B:$D,3,0))</f>
        <v>200000</v>
      </c>
      <c r="O1198">
        <v>100</v>
      </c>
      <c r="P1198" s="3">
        <f>N1198*O1198%*CSDL[[#This Row],[SỐ LƯỢNG]]</f>
        <v>400000</v>
      </c>
      <c r="Q1198" s="3">
        <f t="shared" si="638"/>
        <v>0</v>
      </c>
    </row>
    <row r="1199" spans="1:17" x14ac:dyDescent="0.3">
      <c r="A1199" s="23" t="s">
        <v>508</v>
      </c>
      <c r="B1199" s="8" t="s">
        <v>508</v>
      </c>
      <c r="C1199" s="8">
        <v>6</v>
      </c>
      <c r="D1199" s="8" t="s">
        <v>615</v>
      </c>
      <c r="E1199" s="8" t="s">
        <v>13814</v>
      </c>
      <c r="F1199" s="8" t="str">
        <f>VLOOKUP(E1199,'DANH MỤC'!$F:$G,2,0)</f>
        <v>Nhóm 1</v>
      </c>
      <c r="G1199" s="8" t="s">
        <v>6589</v>
      </c>
      <c r="H1199" t="str">
        <f>VLOOKUP(G1199,'DANH MỤC'!$I:$K,2,0)</f>
        <v>KH 0556</v>
      </c>
      <c r="I1199" t="str">
        <f>VLOOKUP(G1199,'DANH MỤC'!$I:$K,3,0)</f>
        <v>Hậu Giang</v>
      </c>
      <c r="J1199" s="8" t="s">
        <v>5941</v>
      </c>
      <c r="K1199" t="str">
        <f>VLOOKUP(J1199,'DANH MỤC'!$A$1:$B$19,2,0)</f>
        <v>Sản phẩm 0006</v>
      </c>
      <c r="L1199" s="9" t="s">
        <v>15</v>
      </c>
      <c r="M1199">
        <v>1</v>
      </c>
      <c r="N1199" s="3">
        <f>IF(LEFT(K1199,1)="S",VLOOKUP(K1199,'DANH MỤC'!$B:$D,2,0),VLOOKUP(K1199,'DANH MỤC'!$B:$D,3,0))</f>
        <v>800000</v>
      </c>
      <c r="O1199">
        <v>0</v>
      </c>
      <c r="P1199" s="3">
        <f>N1199*O1199%*CSDL[[#This Row],[SỐ LƯỢNG]]</f>
        <v>0</v>
      </c>
      <c r="Q1199" s="3">
        <f t="shared" si="638"/>
        <v>800000</v>
      </c>
    </row>
    <row r="1200" spans="1:17" x14ac:dyDescent="0.3">
      <c r="A1200" s="23" t="str">
        <f>A1199</f>
        <v>10/06/2019</v>
      </c>
      <c r="B1200" s="8" t="str">
        <f>B1199</f>
        <v>10/06/2019</v>
      </c>
      <c r="C1200" s="8">
        <v>6</v>
      </c>
      <c r="D1200" s="8" t="str">
        <f>D1199</f>
        <v>DH14551</v>
      </c>
      <c r="E1200" s="8" t="str">
        <f>E1199</f>
        <v>hai.vi</v>
      </c>
      <c r="F1200" s="8" t="str">
        <f>VLOOKUP(E1200,'DANH MỤC'!$F:$G,2,0)</f>
        <v>Nhóm 1</v>
      </c>
      <c r="G1200" s="8" t="str">
        <f>G1199</f>
        <v>KH0556</v>
      </c>
      <c r="H1200" t="str">
        <f>VLOOKUP(G1200,'DANH MỤC'!$I:$K,2,0)</f>
        <v>KH 0556</v>
      </c>
      <c r="I1200" t="str">
        <f>VLOOKUP(G1200,'DANH MỤC'!$I:$K,3,0)</f>
        <v>Hậu Giang</v>
      </c>
      <c r="J1200" s="8" t="s">
        <v>5942</v>
      </c>
      <c r="K1200" t="str">
        <f>VLOOKUP(J1200,'DANH MỤC'!$A$1:$B$19,2,0)</f>
        <v>Sản phẩm 0007</v>
      </c>
      <c r="L1200" s="9" t="s">
        <v>15</v>
      </c>
      <c r="M1200">
        <v>1</v>
      </c>
      <c r="N1200" s="3">
        <f>IF(LEFT(K1200,1)="S",VLOOKUP(K1200,'DANH MỤC'!$B:$D,2,0),VLOOKUP(K1200,'DANH MỤC'!$B:$D,3,0))</f>
        <v>800000</v>
      </c>
      <c r="O1200">
        <v>0</v>
      </c>
      <c r="P1200" s="3">
        <f>N1200*O1200%*CSDL[[#This Row],[SỐ LƯỢNG]]</f>
        <v>0</v>
      </c>
      <c r="Q1200" s="3">
        <f t="shared" si="638"/>
        <v>800000</v>
      </c>
    </row>
    <row r="1201" spans="1:17" x14ac:dyDescent="0.3">
      <c r="A1201" s="23" t="s">
        <v>508</v>
      </c>
      <c r="B1201" s="8" t="s">
        <v>508</v>
      </c>
      <c r="C1201" s="8">
        <v>6</v>
      </c>
      <c r="D1201" s="8" t="s">
        <v>616</v>
      </c>
      <c r="E1201" s="8" t="s">
        <v>13829</v>
      </c>
      <c r="F1201" s="8" t="str">
        <f>VLOOKUP(E1201,'DANH MỤC'!$F:$G,2,0)</f>
        <v>Nhóm 2</v>
      </c>
      <c r="G1201" s="8" t="s">
        <v>6590</v>
      </c>
      <c r="H1201" t="str">
        <f>VLOOKUP(G1201,'DANH MỤC'!$I:$K,2,0)</f>
        <v>KH 0557</v>
      </c>
      <c r="I1201" t="str">
        <f>VLOOKUP(G1201,'DANH MỤC'!$I:$K,3,0)</f>
        <v>Gia Lai</v>
      </c>
      <c r="J1201" s="8" t="s">
        <v>14</v>
      </c>
      <c r="K1201" t="str">
        <f>VLOOKUP(J1201,'DANH MỤC'!$A$1:$B$19,2,0)</f>
        <v>Sản phẩm 0004</v>
      </c>
      <c r="L1201" s="9" t="s">
        <v>15</v>
      </c>
      <c r="M1201">
        <v>6</v>
      </c>
      <c r="N1201" s="3">
        <f>IF(LEFT(K1201,1)="S",VLOOKUP(K1201,'DANH MỤC'!$B:$D,2,0),VLOOKUP(K1201,'DANH MỤC'!$B:$D,3,0))</f>
        <v>3500000</v>
      </c>
      <c r="O1201">
        <v>20</v>
      </c>
      <c r="P1201" s="3">
        <f>N1201*O1201%*CSDL[[#This Row],[SỐ LƯỢNG]]</f>
        <v>4200000</v>
      </c>
      <c r="Q1201" s="3">
        <f t="shared" si="638"/>
        <v>16800000</v>
      </c>
    </row>
    <row r="1202" spans="1:17" x14ac:dyDescent="0.3">
      <c r="A1202" s="23" t="str">
        <f t="shared" ref="A1202:A1204" si="654">A1201</f>
        <v>10/06/2019</v>
      </c>
      <c r="B1202" s="8" t="str">
        <f t="shared" ref="B1202:B1204" si="655">B1201</f>
        <v>10/06/2019</v>
      </c>
      <c r="C1202" s="8">
        <v>6</v>
      </c>
      <c r="D1202" s="8" t="str">
        <f t="shared" ref="D1202:D1204" si="656">D1201</f>
        <v>DH14550</v>
      </c>
      <c r="E1202" s="8" t="str">
        <f t="shared" ref="E1202:E1204" si="657">E1201</f>
        <v>lien.nguyen</v>
      </c>
      <c r="F1202" s="8" t="str">
        <f>VLOOKUP(E1202,'DANH MỤC'!$F:$G,2,0)</f>
        <v>Nhóm 2</v>
      </c>
      <c r="G1202" s="8" t="str">
        <f t="shared" ref="G1202:G1204" si="658">G1201</f>
        <v>KH0557</v>
      </c>
      <c r="H1202" t="str">
        <f>VLOOKUP(G1202,'DANH MỤC'!$I:$K,2,0)</f>
        <v>KH 0557</v>
      </c>
      <c r="I1202" t="str">
        <f>VLOOKUP(G1202,'DANH MỤC'!$I:$K,3,0)</f>
        <v>Gia Lai</v>
      </c>
      <c r="J1202" s="8" t="s">
        <v>19</v>
      </c>
      <c r="K1202" t="str">
        <f>VLOOKUP(J1202,'DANH MỤC'!$A$1:$B$19,2,0)</f>
        <v>Sản phẩm 0003</v>
      </c>
      <c r="L1202" s="9" t="s">
        <v>15</v>
      </c>
      <c r="M1202">
        <v>6</v>
      </c>
      <c r="N1202" s="3">
        <f>IF(LEFT(K1202,1)="S",VLOOKUP(K1202,'DANH MỤC'!$B:$D,2,0),VLOOKUP(K1202,'DANH MỤC'!$B:$D,3,0))</f>
        <v>2500000</v>
      </c>
      <c r="O1202">
        <v>20</v>
      </c>
      <c r="P1202" s="3">
        <f>N1202*O1202%*CSDL[[#This Row],[SỐ LƯỢNG]]</f>
        <v>3000000</v>
      </c>
      <c r="Q1202" s="3">
        <f t="shared" si="638"/>
        <v>12000000</v>
      </c>
    </row>
    <row r="1203" spans="1:17" x14ac:dyDescent="0.3">
      <c r="A1203" s="23" t="str">
        <f t="shared" si="654"/>
        <v>10/06/2019</v>
      </c>
      <c r="B1203" s="8" t="str">
        <f t="shared" si="655"/>
        <v>10/06/2019</v>
      </c>
      <c r="C1203" s="8">
        <v>6</v>
      </c>
      <c r="D1203" s="8" t="str">
        <f t="shared" si="656"/>
        <v>DH14550</v>
      </c>
      <c r="E1203" s="8" t="str">
        <f t="shared" si="657"/>
        <v>lien.nguyen</v>
      </c>
      <c r="F1203" s="8" t="str">
        <f>VLOOKUP(E1203,'DANH MỤC'!$F:$G,2,0)</f>
        <v>Nhóm 2</v>
      </c>
      <c r="G1203" s="8" t="str">
        <f t="shared" si="658"/>
        <v>KH0557</v>
      </c>
      <c r="H1203" t="str">
        <f>VLOOKUP(G1203,'DANH MỤC'!$I:$K,2,0)</f>
        <v>KH 0557</v>
      </c>
      <c r="I1203" t="str">
        <f>VLOOKUP(G1203,'DANH MỤC'!$I:$K,3,0)</f>
        <v>Gia Lai</v>
      </c>
      <c r="J1203" s="8" t="s">
        <v>14</v>
      </c>
      <c r="K1203" t="str">
        <f>VLOOKUP(J1203,'DANH MỤC'!$A$1:$B$19,2,0)</f>
        <v>Sản phẩm 0004</v>
      </c>
      <c r="L1203" s="9" t="s">
        <v>15</v>
      </c>
      <c r="M1203">
        <v>1</v>
      </c>
      <c r="N1203" s="3">
        <f>IF(LEFT(K1203,1)="S",VLOOKUP(K1203,'DANH MỤC'!$B:$D,2,0),VLOOKUP(K1203,'DANH MỤC'!$B:$D,3,0))</f>
        <v>3500000</v>
      </c>
      <c r="O1203">
        <v>100</v>
      </c>
      <c r="P1203" s="3">
        <f>N1203*O1203%*CSDL[[#This Row],[SỐ LƯỢNG]]</f>
        <v>3500000</v>
      </c>
      <c r="Q1203" s="3">
        <f t="shared" si="638"/>
        <v>0</v>
      </c>
    </row>
    <row r="1204" spans="1:17" x14ac:dyDescent="0.3">
      <c r="A1204" s="23" t="str">
        <f t="shared" si="654"/>
        <v>10/06/2019</v>
      </c>
      <c r="B1204" s="8" t="str">
        <f t="shared" si="655"/>
        <v>10/06/2019</v>
      </c>
      <c r="C1204" s="8">
        <v>6</v>
      </c>
      <c r="D1204" s="8" t="str">
        <f t="shared" si="656"/>
        <v>DH14550</v>
      </c>
      <c r="E1204" s="8" t="str">
        <f t="shared" si="657"/>
        <v>lien.nguyen</v>
      </c>
      <c r="F1204" s="8" t="str">
        <f>VLOOKUP(E1204,'DANH MỤC'!$F:$G,2,0)</f>
        <v>Nhóm 2</v>
      </c>
      <c r="G1204" s="8" t="str">
        <f t="shared" si="658"/>
        <v>KH0557</v>
      </c>
      <c r="H1204" t="str">
        <f>VLOOKUP(G1204,'DANH MỤC'!$I:$K,2,0)</f>
        <v>KH 0557</v>
      </c>
      <c r="I1204" t="str">
        <f>VLOOKUP(G1204,'DANH MỤC'!$I:$K,3,0)</f>
        <v>Gia Lai</v>
      </c>
      <c r="J1204" s="8" t="s">
        <v>19</v>
      </c>
      <c r="K1204" t="str">
        <f>VLOOKUP(J1204,'DANH MỤC'!$A$1:$B$19,2,0)</f>
        <v>Sản phẩm 0003</v>
      </c>
      <c r="L1204" s="9" t="s">
        <v>15</v>
      </c>
      <c r="M1204">
        <v>1</v>
      </c>
      <c r="N1204" s="3">
        <f>IF(LEFT(K1204,1)="S",VLOOKUP(K1204,'DANH MỤC'!$B:$D,2,0),VLOOKUP(K1204,'DANH MỤC'!$B:$D,3,0))</f>
        <v>2500000</v>
      </c>
      <c r="O1204">
        <v>100</v>
      </c>
      <c r="P1204" s="3">
        <f>N1204*O1204%*CSDL[[#This Row],[SỐ LƯỢNG]]</f>
        <v>2500000</v>
      </c>
      <c r="Q1204" s="3">
        <f t="shared" si="638"/>
        <v>0</v>
      </c>
    </row>
    <row r="1205" spans="1:17" x14ac:dyDescent="0.3">
      <c r="A1205" s="23" t="s">
        <v>508</v>
      </c>
      <c r="B1205" s="8" t="s">
        <v>508</v>
      </c>
      <c r="C1205" s="8">
        <v>6</v>
      </c>
      <c r="D1205" s="8" t="s">
        <v>617</v>
      </c>
      <c r="E1205" s="8" t="s">
        <v>13815</v>
      </c>
      <c r="F1205" s="8" t="str">
        <f>VLOOKUP(E1205,'DANH MỤC'!$F:$G,2,0)</f>
        <v>Nhóm 1</v>
      </c>
      <c r="G1205" s="8" t="s">
        <v>6591</v>
      </c>
      <c r="H1205" t="str">
        <f>VLOOKUP(G1205,'DANH MỤC'!$I:$K,2,0)</f>
        <v>KH 0558</v>
      </c>
      <c r="I1205" t="str">
        <f>VLOOKUP(G1205,'DANH MỤC'!$I:$K,3,0)</f>
        <v>Lâm Đồng</v>
      </c>
      <c r="J1205" s="8" t="s">
        <v>19</v>
      </c>
      <c r="K1205" t="str">
        <f>VLOOKUP(J1205,'DANH MỤC'!$A$1:$B$19,2,0)</f>
        <v>Sản phẩm 0003</v>
      </c>
      <c r="L1205" s="9" t="s">
        <v>15</v>
      </c>
      <c r="M1205">
        <v>3</v>
      </c>
      <c r="N1205" s="3">
        <f>IF(LEFT(K1205,1)="S",VLOOKUP(K1205,'DANH MỤC'!$B:$D,2,0),VLOOKUP(K1205,'DANH MỤC'!$B:$D,3,0))</f>
        <v>2500000</v>
      </c>
      <c r="O1205">
        <v>20</v>
      </c>
      <c r="P1205" s="3">
        <f>N1205*O1205%*CSDL[[#This Row],[SỐ LƯỢNG]]</f>
        <v>1500000</v>
      </c>
      <c r="Q1205" s="3">
        <f t="shared" si="638"/>
        <v>6000000</v>
      </c>
    </row>
    <row r="1206" spans="1:17" x14ac:dyDescent="0.3">
      <c r="A1206" s="23" t="str">
        <f>A1205</f>
        <v>10/06/2019</v>
      </c>
      <c r="B1206" s="8" t="str">
        <f>B1205</f>
        <v>10/06/2019</v>
      </c>
      <c r="C1206" s="8">
        <v>6</v>
      </c>
      <c r="D1206" s="8" t="str">
        <f>D1205</f>
        <v>DH14549</v>
      </c>
      <c r="E1206" s="8" t="str">
        <f>E1205</f>
        <v>nhi.vu</v>
      </c>
      <c r="F1206" s="8" t="str">
        <f>VLOOKUP(E1206,'DANH MỤC'!$F:$G,2,0)</f>
        <v>Nhóm 1</v>
      </c>
      <c r="G1206" s="8" t="str">
        <f>G1205</f>
        <v>KH0558</v>
      </c>
      <c r="H1206" t="str">
        <f>VLOOKUP(G1206,'DANH MỤC'!$I:$K,2,0)</f>
        <v>KH 0558</v>
      </c>
      <c r="I1206" t="str">
        <f>VLOOKUP(G1206,'DANH MỤC'!$I:$K,3,0)</f>
        <v>Lâm Đồng</v>
      </c>
      <c r="J1206" s="8" t="s">
        <v>5940</v>
      </c>
      <c r="K1206" t="str">
        <f>VLOOKUP(J1206,'DANH MỤC'!$A$1:$B$19,2,0)</f>
        <v>Sản phẩm 0002</v>
      </c>
      <c r="L1206" s="9" t="s">
        <v>15</v>
      </c>
      <c r="M1206">
        <v>3</v>
      </c>
      <c r="N1206" s="3">
        <f>IF(LEFT(K1206,1)="S",VLOOKUP(K1206,'DANH MỤC'!$B:$D,2,0),VLOOKUP(K1206,'DANH MỤC'!$B:$D,3,0))</f>
        <v>2000000</v>
      </c>
      <c r="O1206">
        <v>20</v>
      </c>
      <c r="P1206" s="3">
        <f>N1206*O1206%*CSDL[[#This Row],[SỐ LƯỢNG]]</f>
        <v>1200000</v>
      </c>
      <c r="Q1206" s="3">
        <f t="shared" si="638"/>
        <v>4800000</v>
      </c>
    </row>
    <row r="1207" spans="1:17" x14ac:dyDescent="0.3">
      <c r="A1207" s="23" t="s">
        <v>508</v>
      </c>
      <c r="B1207" s="8" t="s">
        <v>508</v>
      </c>
      <c r="C1207" s="8">
        <v>6</v>
      </c>
      <c r="D1207" s="8" t="s">
        <v>618</v>
      </c>
      <c r="E1207" s="8" t="s">
        <v>13828</v>
      </c>
      <c r="F1207" s="8" t="str">
        <f>VLOOKUP(E1207,'DANH MỤC'!$F:$G,2,0)</f>
        <v>Nhóm 2</v>
      </c>
      <c r="G1207" s="8" t="s">
        <v>6592</v>
      </c>
      <c r="H1207" t="str">
        <f>VLOOKUP(G1207,'DANH MỤC'!$I:$K,2,0)</f>
        <v>KH 0559</v>
      </c>
      <c r="I1207" t="str">
        <f>VLOOKUP(G1207,'DANH MỤC'!$I:$K,3,0)</f>
        <v>Quảng Bình</v>
      </c>
      <c r="J1207" s="8" t="s">
        <v>5939</v>
      </c>
      <c r="K1207" t="str">
        <f>VLOOKUP(J1207,'DANH MỤC'!$A$1:$B$19,2,0)</f>
        <v>Sản phẩm 0001</v>
      </c>
      <c r="L1207" s="9" t="s">
        <v>15</v>
      </c>
      <c r="M1207">
        <v>1</v>
      </c>
      <c r="N1207" s="3">
        <f>IF(LEFT(K1207,1)="S",VLOOKUP(K1207,'DANH MỤC'!$B:$D,2,0),VLOOKUP(K1207,'DANH MỤC'!$B:$D,3,0))</f>
        <v>3000000</v>
      </c>
      <c r="O1207">
        <v>0</v>
      </c>
      <c r="P1207" s="3">
        <f>N1207*O1207%*CSDL[[#This Row],[SỐ LƯỢNG]]</f>
        <v>0</v>
      </c>
      <c r="Q1207" s="3">
        <f t="shared" si="638"/>
        <v>3000000</v>
      </c>
    </row>
    <row r="1208" spans="1:17" x14ac:dyDescent="0.3">
      <c r="A1208" s="23" t="str">
        <f>A1207</f>
        <v>10/06/2019</v>
      </c>
      <c r="B1208" s="8" t="str">
        <f>B1207</f>
        <v>10/06/2019</v>
      </c>
      <c r="C1208" s="8">
        <v>6</v>
      </c>
      <c r="D1208" s="8" t="str">
        <f>D1207</f>
        <v>DH14548</v>
      </c>
      <c r="E1208" s="8" t="str">
        <f>E1207</f>
        <v>oanh.ngo</v>
      </c>
      <c r="F1208" s="8" t="str">
        <f>VLOOKUP(E1208,'DANH MỤC'!$F:$G,2,0)</f>
        <v>Nhóm 2</v>
      </c>
      <c r="G1208" s="8" t="str">
        <f>G1207</f>
        <v>KH0559</v>
      </c>
      <c r="H1208" t="str">
        <f>VLOOKUP(G1208,'DANH MỤC'!$I:$K,2,0)</f>
        <v>KH 0559</v>
      </c>
      <c r="I1208" t="str">
        <f>VLOOKUP(G1208,'DANH MỤC'!$I:$K,3,0)</f>
        <v>Quảng Bình</v>
      </c>
      <c r="J1208" s="8" t="s">
        <v>5944</v>
      </c>
      <c r="K1208" t="str">
        <f>VLOOKUP(J1208,'DANH MỤC'!$A$1:$B$19,2,0)</f>
        <v>Hàng tặng 0001</v>
      </c>
      <c r="L1208" s="9" t="s">
        <v>24</v>
      </c>
      <c r="M1208">
        <v>2</v>
      </c>
      <c r="N1208" s="3">
        <f>IF(LEFT(K1208,1)="S",VLOOKUP(K1208,'DANH MỤC'!$B:$D,2,0),VLOOKUP(K1208,'DANH MỤC'!$B:$D,3,0))</f>
        <v>200000</v>
      </c>
      <c r="O1208">
        <v>100</v>
      </c>
      <c r="P1208" s="3">
        <f>N1208*O1208%*CSDL[[#This Row],[SỐ LƯỢNG]]</f>
        <v>400000</v>
      </c>
      <c r="Q1208" s="3">
        <f t="shared" si="638"/>
        <v>0</v>
      </c>
    </row>
    <row r="1209" spans="1:17" x14ac:dyDescent="0.3">
      <c r="A1209" s="23" t="s">
        <v>508</v>
      </c>
      <c r="B1209" s="8" t="s">
        <v>508</v>
      </c>
      <c r="C1209" s="8">
        <v>6</v>
      </c>
      <c r="D1209" s="8" t="s">
        <v>619</v>
      </c>
      <c r="E1209" s="8" t="s">
        <v>13829</v>
      </c>
      <c r="F1209" s="8" t="str">
        <f>VLOOKUP(E1209,'DANH MỤC'!$F:$G,2,0)</f>
        <v>Nhóm 2</v>
      </c>
      <c r="G1209" s="8" t="s">
        <v>6593</v>
      </c>
      <c r="H1209" t="str">
        <f>VLOOKUP(G1209,'DANH MỤC'!$I:$K,2,0)</f>
        <v>KH 0560</v>
      </c>
      <c r="I1209" t="str">
        <f>VLOOKUP(G1209,'DANH MỤC'!$I:$K,3,0)</f>
        <v>Bắc Kạn</v>
      </c>
      <c r="J1209" s="8" t="s">
        <v>14</v>
      </c>
      <c r="K1209" t="str">
        <f>VLOOKUP(J1209,'DANH MỤC'!$A$1:$B$19,2,0)</f>
        <v>Sản phẩm 0004</v>
      </c>
      <c r="L1209" s="9" t="s">
        <v>15</v>
      </c>
      <c r="M1209">
        <v>12</v>
      </c>
      <c r="N1209" s="3">
        <f>IF(LEFT(K1209,1)="S",VLOOKUP(K1209,'DANH MỤC'!$B:$D,2,0),VLOOKUP(K1209,'DANH MỤC'!$B:$D,3,0))</f>
        <v>3500000</v>
      </c>
      <c r="O1209">
        <v>20</v>
      </c>
      <c r="P1209" s="3">
        <f>N1209*O1209%*CSDL[[#This Row],[SỐ LƯỢNG]]</f>
        <v>8400000</v>
      </c>
      <c r="Q1209" s="3">
        <f t="shared" si="638"/>
        <v>33600000</v>
      </c>
    </row>
    <row r="1210" spans="1:17" x14ac:dyDescent="0.3">
      <c r="A1210" s="23" t="str">
        <f>A1209</f>
        <v>10/06/2019</v>
      </c>
      <c r="B1210" s="8" t="str">
        <f>B1209</f>
        <v>10/06/2019</v>
      </c>
      <c r="C1210" s="8">
        <v>6</v>
      </c>
      <c r="D1210" s="8" t="str">
        <f>D1209</f>
        <v>DH14547</v>
      </c>
      <c r="E1210" s="8" t="str">
        <f>E1209</f>
        <v>lien.nguyen</v>
      </c>
      <c r="F1210" s="8" t="str">
        <f>VLOOKUP(E1210,'DANH MỤC'!$F:$G,2,0)</f>
        <v>Nhóm 2</v>
      </c>
      <c r="G1210" s="8" t="str">
        <f>G1209</f>
        <v>KH0560</v>
      </c>
      <c r="H1210" t="str">
        <f>VLOOKUP(G1210,'DANH MỤC'!$I:$K,2,0)</f>
        <v>KH 0560</v>
      </c>
      <c r="I1210" t="str">
        <f>VLOOKUP(G1210,'DANH MỤC'!$I:$K,3,0)</f>
        <v>Bắc Kạn</v>
      </c>
      <c r="J1210" s="8" t="s">
        <v>14</v>
      </c>
      <c r="K1210" t="str">
        <f>VLOOKUP(J1210,'DANH MỤC'!$A$1:$B$19,2,0)</f>
        <v>Sản phẩm 0004</v>
      </c>
      <c r="L1210" s="9" t="s">
        <v>15</v>
      </c>
      <c r="M1210">
        <v>2</v>
      </c>
      <c r="N1210" s="3">
        <f>IF(LEFT(K1210,1)="S",VLOOKUP(K1210,'DANH MỤC'!$B:$D,2,0),VLOOKUP(K1210,'DANH MỤC'!$B:$D,3,0))</f>
        <v>3500000</v>
      </c>
      <c r="O1210">
        <v>100</v>
      </c>
      <c r="P1210" s="3">
        <f>N1210*O1210%*CSDL[[#This Row],[SỐ LƯỢNG]]</f>
        <v>7000000</v>
      </c>
      <c r="Q1210" s="3">
        <f t="shared" si="638"/>
        <v>0</v>
      </c>
    </row>
    <row r="1211" spans="1:17" x14ac:dyDescent="0.3">
      <c r="A1211" s="23" t="s">
        <v>508</v>
      </c>
      <c r="B1211" s="8" t="s">
        <v>508</v>
      </c>
      <c r="C1211" s="8">
        <v>6</v>
      </c>
      <c r="D1211" s="8" t="s">
        <v>620</v>
      </c>
      <c r="E1211" s="8" t="s">
        <v>13819</v>
      </c>
      <c r="F1211" s="8" t="str">
        <f>VLOOKUP(E1211,'DANH MỤC'!$F:$G,2,0)</f>
        <v>Nhóm 1</v>
      </c>
      <c r="G1211" s="8" t="s">
        <v>6594</v>
      </c>
      <c r="H1211" t="str">
        <f>VLOOKUP(G1211,'DANH MỤC'!$I:$K,2,0)</f>
        <v>KH 0561</v>
      </c>
      <c r="I1211" t="str">
        <f>VLOOKUP(G1211,'DANH MỤC'!$I:$K,3,0)</f>
        <v>Bình Định</v>
      </c>
      <c r="J1211" s="8" t="s">
        <v>5939</v>
      </c>
      <c r="K1211" t="str">
        <f>VLOOKUP(J1211,'DANH MỤC'!$A$1:$B$19,2,0)</f>
        <v>Sản phẩm 0001</v>
      </c>
      <c r="L1211" s="9" t="s">
        <v>15</v>
      </c>
      <c r="M1211">
        <v>2</v>
      </c>
      <c r="N1211" s="3">
        <f>IF(LEFT(K1211,1)="S",VLOOKUP(K1211,'DANH MỤC'!$B:$D,2,0),VLOOKUP(K1211,'DANH MỤC'!$B:$D,3,0))</f>
        <v>3000000</v>
      </c>
      <c r="O1211">
        <v>0</v>
      </c>
      <c r="P1211" s="3">
        <f>N1211*O1211%*CSDL[[#This Row],[SỐ LƯỢNG]]</f>
        <v>0</v>
      </c>
      <c r="Q1211" s="3">
        <f t="shared" si="638"/>
        <v>6000000</v>
      </c>
    </row>
    <row r="1212" spans="1:17" x14ac:dyDescent="0.3">
      <c r="A1212" s="23" t="str">
        <f t="shared" ref="A1212:A1213" si="659">A1211</f>
        <v>10/06/2019</v>
      </c>
      <c r="B1212" s="8" t="str">
        <f t="shared" ref="B1212:B1213" si="660">B1211</f>
        <v>10/06/2019</v>
      </c>
      <c r="C1212" s="8">
        <v>6</v>
      </c>
      <c r="D1212" s="8" t="str">
        <f t="shared" ref="D1212:D1213" si="661">D1211</f>
        <v>DH14546</v>
      </c>
      <c r="E1212" s="8" t="str">
        <f t="shared" ref="E1212:E1213" si="662">E1211</f>
        <v>linh.truong</v>
      </c>
      <c r="F1212" s="8" t="str">
        <f>VLOOKUP(E1212,'DANH MỤC'!$F:$G,2,0)</f>
        <v>Nhóm 1</v>
      </c>
      <c r="G1212" s="8" t="str">
        <f t="shared" ref="G1212:G1213" si="663">G1211</f>
        <v>KH0561</v>
      </c>
      <c r="H1212" t="str">
        <f>VLOOKUP(G1212,'DANH MỤC'!$I:$K,2,0)</f>
        <v>KH 0561</v>
      </c>
      <c r="I1212" t="str">
        <f>VLOOKUP(G1212,'DANH MỤC'!$I:$K,3,0)</f>
        <v>Bình Định</v>
      </c>
      <c r="J1212" s="8" t="s">
        <v>5940</v>
      </c>
      <c r="K1212" t="str">
        <f>VLOOKUP(J1212,'DANH MỤC'!$A$1:$B$19,2,0)</f>
        <v>Sản phẩm 0002</v>
      </c>
      <c r="L1212" s="9" t="s">
        <v>15</v>
      </c>
      <c r="M1212">
        <v>1</v>
      </c>
      <c r="N1212" s="3">
        <f>IF(LEFT(K1212,1)="S",VLOOKUP(K1212,'DANH MỤC'!$B:$D,2,0),VLOOKUP(K1212,'DANH MỤC'!$B:$D,3,0))</f>
        <v>2000000</v>
      </c>
      <c r="O1212">
        <v>0</v>
      </c>
      <c r="P1212" s="3">
        <f>N1212*O1212%*CSDL[[#This Row],[SỐ LƯỢNG]]</f>
        <v>0</v>
      </c>
      <c r="Q1212" s="3">
        <f t="shared" si="638"/>
        <v>2000000</v>
      </c>
    </row>
    <row r="1213" spans="1:17" x14ac:dyDescent="0.3">
      <c r="A1213" s="23" t="str">
        <f t="shared" si="659"/>
        <v>10/06/2019</v>
      </c>
      <c r="B1213" s="8" t="str">
        <f t="shared" si="660"/>
        <v>10/06/2019</v>
      </c>
      <c r="C1213" s="8">
        <v>6</v>
      </c>
      <c r="D1213" s="8" t="str">
        <f t="shared" si="661"/>
        <v>DH14546</v>
      </c>
      <c r="E1213" s="8" t="str">
        <f t="shared" si="662"/>
        <v>linh.truong</v>
      </c>
      <c r="F1213" s="8" t="str">
        <f>VLOOKUP(E1213,'DANH MỤC'!$F:$G,2,0)</f>
        <v>Nhóm 1</v>
      </c>
      <c r="G1213" s="8" t="str">
        <f t="shared" si="663"/>
        <v>KH0561</v>
      </c>
      <c r="H1213" t="str">
        <f>VLOOKUP(G1213,'DANH MỤC'!$I:$K,2,0)</f>
        <v>KH 0561</v>
      </c>
      <c r="I1213" t="str">
        <f>VLOOKUP(G1213,'DANH MỤC'!$I:$K,3,0)</f>
        <v>Bình Định</v>
      </c>
      <c r="J1213" s="8" t="s">
        <v>5945</v>
      </c>
      <c r="K1213" t="str">
        <f>VLOOKUP(J1213,'DANH MỤC'!$A$1:$B$19,2,0)</f>
        <v>Hàng tặng 0002</v>
      </c>
      <c r="L1213" s="9" t="s">
        <v>51</v>
      </c>
      <c r="M1213">
        <v>1</v>
      </c>
      <c r="N1213" s="3">
        <f>IF(LEFT(K1213,1)="S",VLOOKUP(K1213,'DANH MỤC'!$B:$D,2,0),VLOOKUP(K1213,'DANH MỤC'!$B:$D,3,0))</f>
        <v>500000</v>
      </c>
      <c r="O1213">
        <v>0</v>
      </c>
      <c r="P1213" s="3">
        <f>N1213*O1213%*CSDL[[#This Row],[SỐ LƯỢNG]]</f>
        <v>0</v>
      </c>
      <c r="Q1213" s="3">
        <f t="shared" si="638"/>
        <v>500000</v>
      </c>
    </row>
    <row r="1214" spans="1:17" x14ac:dyDescent="0.3">
      <c r="A1214" s="23" t="s">
        <v>508</v>
      </c>
      <c r="B1214" s="8" t="s">
        <v>508</v>
      </c>
      <c r="C1214" s="8">
        <v>6</v>
      </c>
      <c r="D1214" s="8" t="s">
        <v>621</v>
      </c>
      <c r="E1214" s="8" t="s">
        <v>13820</v>
      </c>
      <c r="F1214" s="8" t="str">
        <f>VLOOKUP(E1214,'DANH MỤC'!$F:$G,2,0)</f>
        <v>Nhóm 1</v>
      </c>
      <c r="G1214" s="8" t="s">
        <v>6595</v>
      </c>
      <c r="H1214" t="str">
        <f>VLOOKUP(G1214,'DANH MỤC'!$I:$K,2,0)</f>
        <v>KH 0562</v>
      </c>
      <c r="I1214" t="str">
        <f>VLOOKUP(G1214,'DANH MỤC'!$I:$K,3,0)</f>
        <v>Hồ Chí Minh</v>
      </c>
      <c r="J1214" s="8" t="s">
        <v>19</v>
      </c>
      <c r="K1214" t="str">
        <f>VLOOKUP(J1214,'DANH MỤC'!$A$1:$B$19,2,0)</f>
        <v>Sản phẩm 0003</v>
      </c>
      <c r="L1214" s="9" t="s">
        <v>15</v>
      </c>
      <c r="M1214">
        <v>6</v>
      </c>
      <c r="N1214" s="3">
        <f>IF(LEFT(K1214,1)="S",VLOOKUP(K1214,'DANH MỤC'!$B:$D,2,0),VLOOKUP(K1214,'DANH MỤC'!$B:$D,3,0))</f>
        <v>2500000</v>
      </c>
      <c r="O1214">
        <v>20</v>
      </c>
      <c r="P1214" s="3">
        <f>N1214*O1214%*CSDL[[#This Row],[SỐ LƯỢNG]]</f>
        <v>3000000</v>
      </c>
      <c r="Q1214" s="3">
        <f t="shared" si="638"/>
        <v>12000000</v>
      </c>
    </row>
    <row r="1215" spans="1:17" x14ac:dyDescent="0.3">
      <c r="A1215" s="23" t="str">
        <f t="shared" ref="A1215:A1216" si="664">A1214</f>
        <v>10/06/2019</v>
      </c>
      <c r="B1215" s="8" t="str">
        <f t="shared" ref="B1215:B1216" si="665">B1214</f>
        <v>10/06/2019</v>
      </c>
      <c r="C1215" s="8">
        <v>6</v>
      </c>
      <c r="D1215" s="8" t="str">
        <f t="shared" ref="D1215:D1216" si="666">D1214</f>
        <v>DH14545</v>
      </c>
      <c r="E1215" s="8" t="str">
        <f t="shared" ref="E1215:E1216" si="667">E1214</f>
        <v>son.quach</v>
      </c>
      <c r="F1215" s="8" t="str">
        <f>VLOOKUP(E1215,'DANH MỤC'!$F:$G,2,0)</f>
        <v>Nhóm 1</v>
      </c>
      <c r="G1215" s="8" t="str">
        <f t="shared" ref="G1215:G1216" si="668">G1214</f>
        <v>KH0562</v>
      </c>
      <c r="H1215" t="str">
        <f>VLOOKUP(G1215,'DANH MỤC'!$I:$K,2,0)</f>
        <v>KH 0562</v>
      </c>
      <c r="I1215" t="str">
        <f>VLOOKUP(G1215,'DANH MỤC'!$I:$K,3,0)</f>
        <v>Hồ Chí Minh</v>
      </c>
      <c r="J1215" s="8" t="s">
        <v>14</v>
      </c>
      <c r="K1215" t="str">
        <f>VLOOKUP(J1215,'DANH MỤC'!$A$1:$B$19,2,0)</f>
        <v>Sản phẩm 0004</v>
      </c>
      <c r="L1215" s="9" t="s">
        <v>15</v>
      </c>
      <c r="M1215">
        <v>6</v>
      </c>
      <c r="N1215" s="3">
        <f>IF(LEFT(K1215,1)="S",VLOOKUP(K1215,'DANH MỤC'!$B:$D,2,0),VLOOKUP(K1215,'DANH MỤC'!$B:$D,3,0))</f>
        <v>3500000</v>
      </c>
      <c r="O1215">
        <v>20</v>
      </c>
      <c r="P1215" s="3">
        <f>N1215*O1215%*CSDL[[#This Row],[SỐ LƯỢNG]]</f>
        <v>4200000</v>
      </c>
      <c r="Q1215" s="3">
        <f t="shared" si="638"/>
        <v>16800000</v>
      </c>
    </row>
    <row r="1216" spans="1:17" x14ac:dyDescent="0.3">
      <c r="A1216" s="23" t="str">
        <f t="shared" si="664"/>
        <v>10/06/2019</v>
      </c>
      <c r="B1216" s="8" t="str">
        <f t="shared" si="665"/>
        <v>10/06/2019</v>
      </c>
      <c r="C1216" s="8">
        <v>6</v>
      </c>
      <c r="D1216" s="8" t="str">
        <f t="shared" si="666"/>
        <v>DH14545</v>
      </c>
      <c r="E1216" s="8" t="str">
        <f t="shared" si="667"/>
        <v>son.quach</v>
      </c>
      <c r="F1216" s="8" t="str">
        <f>VLOOKUP(E1216,'DANH MỤC'!$F:$G,2,0)</f>
        <v>Nhóm 1</v>
      </c>
      <c r="G1216" s="8" t="str">
        <f t="shared" si="668"/>
        <v>KH0562</v>
      </c>
      <c r="H1216" t="str">
        <f>VLOOKUP(G1216,'DANH MỤC'!$I:$K,2,0)</f>
        <v>KH 0562</v>
      </c>
      <c r="I1216" t="str">
        <f>VLOOKUP(G1216,'DANH MỤC'!$I:$K,3,0)</f>
        <v>Hồ Chí Minh</v>
      </c>
      <c r="J1216" s="8" t="s">
        <v>19</v>
      </c>
      <c r="K1216" t="str">
        <f>VLOOKUP(J1216,'DANH MỤC'!$A$1:$B$19,2,0)</f>
        <v>Sản phẩm 0003</v>
      </c>
      <c r="L1216" s="9" t="s">
        <v>15</v>
      </c>
      <c r="M1216">
        <v>2</v>
      </c>
      <c r="N1216" s="3">
        <f>IF(LEFT(K1216,1)="S",VLOOKUP(K1216,'DANH MỤC'!$B:$D,2,0),VLOOKUP(K1216,'DANH MỤC'!$B:$D,3,0))</f>
        <v>2500000</v>
      </c>
      <c r="O1216">
        <v>100</v>
      </c>
      <c r="P1216" s="3">
        <f>N1216*O1216%*CSDL[[#This Row],[SỐ LƯỢNG]]</f>
        <v>5000000</v>
      </c>
      <c r="Q1216" s="3">
        <f t="shared" si="638"/>
        <v>0</v>
      </c>
    </row>
    <row r="1217" spans="1:17" x14ac:dyDescent="0.3">
      <c r="A1217" s="23" t="s">
        <v>508</v>
      </c>
      <c r="B1217" s="8" t="s">
        <v>508</v>
      </c>
      <c r="C1217" s="8">
        <v>6</v>
      </c>
      <c r="D1217" s="8" t="s">
        <v>622</v>
      </c>
      <c r="E1217" s="8" t="s">
        <v>13830</v>
      </c>
      <c r="F1217" s="8" t="str">
        <f>VLOOKUP(E1217,'DANH MỤC'!$F:$G,2,0)</f>
        <v>Nhóm 2</v>
      </c>
      <c r="G1217" s="8" t="s">
        <v>6596</v>
      </c>
      <c r="H1217" t="str">
        <f>VLOOKUP(G1217,'DANH MỤC'!$I:$K,2,0)</f>
        <v>KH 0563</v>
      </c>
      <c r="I1217" t="str">
        <f>VLOOKUP(G1217,'DANH MỤC'!$I:$K,3,0)</f>
        <v>Bình Phước</v>
      </c>
      <c r="J1217" s="8" t="s">
        <v>5939</v>
      </c>
      <c r="K1217" t="str">
        <f>VLOOKUP(J1217,'DANH MỤC'!$A$1:$B$19,2,0)</f>
        <v>Sản phẩm 0001</v>
      </c>
      <c r="L1217" s="9" t="s">
        <v>15</v>
      </c>
      <c r="M1217">
        <v>1</v>
      </c>
      <c r="N1217" s="3">
        <f>IF(LEFT(K1217,1)="S",VLOOKUP(K1217,'DANH MỤC'!$B:$D,2,0),VLOOKUP(K1217,'DANH MỤC'!$B:$D,3,0))</f>
        <v>3000000</v>
      </c>
      <c r="O1217">
        <v>5</v>
      </c>
      <c r="P1217" s="3">
        <f>N1217*O1217%*CSDL[[#This Row],[SỐ LƯỢNG]]</f>
        <v>150000</v>
      </c>
      <c r="Q1217" s="3">
        <f t="shared" si="638"/>
        <v>2850000</v>
      </c>
    </row>
    <row r="1218" spans="1:17" x14ac:dyDescent="0.3">
      <c r="A1218" s="23" t="s">
        <v>508</v>
      </c>
      <c r="B1218" s="8" t="s">
        <v>508</v>
      </c>
      <c r="C1218" s="8">
        <v>6</v>
      </c>
      <c r="D1218" s="8" t="s">
        <v>623</v>
      </c>
      <c r="E1218" s="8" t="s">
        <v>13821</v>
      </c>
      <c r="F1218" s="8" t="str">
        <f>VLOOKUP(E1218,'DANH MỤC'!$F:$G,2,0)</f>
        <v>Nhóm 1</v>
      </c>
      <c r="G1218" s="8" t="s">
        <v>6597</v>
      </c>
      <c r="H1218" t="str">
        <f>VLOOKUP(G1218,'DANH MỤC'!$I:$K,2,0)</f>
        <v>KH 0564</v>
      </c>
      <c r="I1218" t="str">
        <f>VLOOKUP(G1218,'DANH MỤC'!$I:$K,3,0)</f>
        <v>Quảng Trị</v>
      </c>
      <c r="J1218" s="8" t="s">
        <v>14</v>
      </c>
      <c r="K1218" t="str">
        <f>VLOOKUP(J1218,'DANH MỤC'!$A$1:$B$19,2,0)</f>
        <v>Sản phẩm 0004</v>
      </c>
      <c r="L1218" s="9" t="s">
        <v>15</v>
      </c>
      <c r="M1218">
        <v>1</v>
      </c>
      <c r="N1218" s="3">
        <f>IF(LEFT(K1218,1)="S",VLOOKUP(K1218,'DANH MỤC'!$B:$D,2,0),VLOOKUP(K1218,'DANH MỤC'!$B:$D,3,0))</f>
        <v>3500000</v>
      </c>
      <c r="O1218">
        <v>5</v>
      </c>
      <c r="P1218" s="3">
        <f>N1218*O1218%*CSDL[[#This Row],[SỐ LƯỢNG]]</f>
        <v>175000</v>
      </c>
      <c r="Q1218" s="3">
        <f t="shared" si="638"/>
        <v>3325000</v>
      </c>
    </row>
    <row r="1219" spans="1:17" x14ac:dyDescent="0.3">
      <c r="A1219" s="23" t="s">
        <v>508</v>
      </c>
      <c r="B1219" s="8" t="s">
        <v>508</v>
      </c>
      <c r="C1219" s="8">
        <v>6</v>
      </c>
      <c r="D1219" s="8" t="s">
        <v>624</v>
      </c>
      <c r="E1219" s="8" t="s">
        <v>13823</v>
      </c>
      <c r="F1219" s="8" t="str">
        <f>VLOOKUP(E1219,'DANH MỤC'!$F:$G,2,0)</f>
        <v>Nhóm 1</v>
      </c>
      <c r="G1219" s="8" t="s">
        <v>6598</v>
      </c>
      <c r="H1219" t="str">
        <f>VLOOKUP(G1219,'DANH MỤC'!$I:$K,2,0)</f>
        <v>KH 0565</v>
      </c>
      <c r="I1219" t="str">
        <f>VLOOKUP(G1219,'DANH MỤC'!$I:$K,3,0)</f>
        <v>Điện Biên</v>
      </c>
      <c r="J1219" s="8" t="s">
        <v>14</v>
      </c>
      <c r="K1219" t="str">
        <f>VLOOKUP(J1219,'DANH MỤC'!$A$1:$B$19,2,0)</f>
        <v>Sản phẩm 0004</v>
      </c>
      <c r="L1219" s="9" t="s">
        <v>15</v>
      </c>
      <c r="M1219">
        <v>1</v>
      </c>
      <c r="N1219" s="3">
        <f>IF(LEFT(K1219,1)="S",VLOOKUP(K1219,'DANH MỤC'!$B:$D,2,0),VLOOKUP(K1219,'DANH MỤC'!$B:$D,3,0))</f>
        <v>3500000</v>
      </c>
      <c r="O1219">
        <v>0</v>
      </c>
      <c r="P1219" s="3">
        <f>N1219*O1219%*CSDL[[#This Row],[SỐ LƯỢNG]]</f>
        <v>0</v>
      </c>
      <c r="Q1219" s="3">
        <f t="shared" ref="Q1219:Q1282" si="669">N1219*M1219-P1219</f>
        <v>3500000</v>
      </c>
    </row>
    <row r="1220" spans="1:17" x14ac:dyDescent="0.3">
      <c r="A1220" s="23" t="str">
        <f t="shared" ref="A1220:A1222" si="670">A1219</f>
        <v>10/06/2019</v>
      </c>
      <c r="B1220" s="8" t="str">
        <f t="shared" ref="B1220:B1222" si="671">B1219</f>
        <v>10/06/2019</v>
      </c>
      <c r="C1220" s="8">
        <v>6</v>
      </c>
      <c r="D1220" s="8" t="str">
        <f t="shared" ref="D1220:D1222" si="672">D1219</f>
        <v>DH14542</v>
      </c>
      <c r="E1220" s="8" t="str">
        <f t="shared" ref="E1220:E1222" si="673">E1219</f>
        <v>giang.nguyen</v>
      </c>
      <c r="F1220" s="8" t="str">
        <f>VLOOKUP(E1220,'DANH MỤC'!$F:$G,2,0)</f>
        <v>Nhóm 1</v>
      </c>
      <c r="G1220" s="8" t="str">
        <f t="shared" ref="G1220:G1222" si="674">G1219</f>
        <v>KH0565</v>
      </c>
      <c r="H1220" t="str">
        <f>VLOOKUP(G1220,'DANH MỤC'!$I:$K,2,0)</f>
        <v>KH 0565</v>
      </c>
      <c r="I1220" t="str">
        <f>VLOOKUP(G1220,'DANH MỤC'!$I:$K,3,0)</f>
        <v>Điện Biên</v>
      </c>
      <c r="J1220" s="8" t="s">
        <v>14</v>
      </c>
      <c r="K1220" t="str">
        <f>VLOOKUP(J1220,'DANH MỤC'!$A$1:$B$19,2,0)</f>
        <v>Sản phẩm 0004</v>
      </c>
      <c r="L1220" s="9" t="s">
        <v>15</v>
      </c>
      <c r="M1220">
        <v>1</v>
      </c>
      <c r="N1220" s="3">
        <f>IF(LEFT(K1220,1)="S",VLOOKUP(K1220,'DANH MỤC'!$B:$D,2,0),VLOOKUP(K1220,'DANH MỤC'!$B:$D,3,0))</f>
        <v>3500000</v>
      </c>
      <c r="O1220">
        <v>20</v>
      </c>
      <c r="P1220" s="3">
        <f>N1220*O1220%*CSDL[[#This Row],[SỐ LƯỢNG]]</f>
        <v>700000</v>
      </c>
      <c r="Q1220" s="3">
        <f t="shared" si="669"/>
        <v>2800000</v>
      </c>
    </row>
    <row r="1221" spans="1:17" x14ac:dyDescent="0.3">
      <c r="A1221" s="23" t="str">
        <f t="shared" si="670"/>
        <v>10/06/2019</v>
      </c>
      <c r="B1221" s="8" t="str">
        <f t="shared" si="671"/>
        <v>10/06/2019</v>
      </c>
      <c r="C1221" s="8">
        <v>6</v>
      </c>
      <c r="D1221" s="8" t="str">
        <f t="shared" si="672"/>
        <v>DH14542</v>
      </c>
      <c r="E1221" s="8" t="str">
        <f t="shared" si="673"/>
        <v>giang.nguyen</v>
      </c>
      <c r="F1221" s="8" t="str">
        <f>VLOOKUP(E1221,'DANH MỤC'!$F:$G,2,0)</f>
        <v>Nhóm 1</v>
      </c>
      <c r="G1221" s="8" t="str">
        <f t="shared" si="674"/>
        <v>KH0565</v>
      </c>
      <c r="H1221" t="str">
        <f>VLOOKUP(G1221,'DANH MỤC'!$I:$K,2,0)</f>
        <v>KH 0565</v>
      </c>
      <c r="I1221" t="str">
        <f>VLOOKUP(G1221,'DANH MỤC'!$I:$K,3,0)</f>
        <v>Điện Biên</v>
      </c>
      <c r="J1221" s="8" t="s">
        <v>19</v>
      </c>
      <c r="K1221" t="str">
        <f>VLOOKUP(J1221,'DANH MỤC'!$A$1:$B$19,2,0)</f>
        <v>Sản phẩm 0003</v>
      </c>
      <c r="L1221" s="9" t="s">
        <v>15</v>
      </c>
      <c r="M1221">
        <v>1</v>
      </c>
      <c r="N1221" s="3">
        <f>IF(LEFT(K1221,1)="S",VLOOKUP(K1221,'DANH MỤC'!$B:$D,2,0),VLOOKUP(K1221,'DANH MỤC'!$B:$D,3,0))</f>
        <v>2500000</v>
      </c>
      <c r="O1221">
        <v>10</v>
      </c>
      <c r="P1221" s="3">
        <f>N1221*O1221%*CSDL[[#This Row],[SỐ LƯỢNG]]</f>
        <v>250000</v>
      </c>
      <c r="Q1221" s="3">
        <f t="shared" si="669"/>
        <v>2250000</v>
      </c>
    </row>
    <row r="1222" spans="1:17" x14ac:dyDescent="0.3">
      <c r="A1222" s="23" t="str">
        <f t="shared" si="670"/>
        <v>10/06/2019</v>
      </c>
      <c r="B1222" s="8" t="str">
        <f t="shared" si="671"/>
        <v>10/06/2019</v>
      </c>
      <c r="C1222" s="8">
        <v>6</v>
      </c>
      <c r="D1222" s="8" t="str">
        <f t="shared" si="672"/>
        <v>DH14542</v>
      </c>
      <c r="E1222" s="8" t="str">
        <f t="shared" si="673"/>
        <v>giang.nguyen</v>
      </c>
      <c r="F1222" s="8" t="str">
        <f>VLOOKUP(E1222,'DANH MỤC'!$F:$G,2,0)</f>
        <v>Nhóm 1</v>
      </c>
      <c r="G1222" s="8" t="str">
        <f t="shared" si="674"/>
        <v>KH0565</v>
      </c>
      <c r="H1222" t="str">
        <f>VLOOKUP(G1222,'DANH MỤC'!$I:$K,2,0)</f>
        <v>KH 0565</v>
      </c>
      <c r="I1222" t="str">
        <f>VLOOKUP(G1222,'DANH MỤC'!$I:$K,3,0)</f>
        <v>Điện Biên</v>
      </c>
      <c r="J1222" s="8" t="s">
        <v>5944</v>
      </c>
      <c r="K1222" t="str">
        <f>VLOOKUP(J1222,'DANH MỤC'!$A$1:$B$19,2,0)</f>
        <v>Hàng tặng 0001</v>
      </c>
      <c r="L1222" s="9" t="s">
        <v>24</v>
      </c>
      <c r="M1222">
        <v>2</v>
      </c>
      <c r="N1222" s="3">
        <f>IF(LEFT(K1222,1)="S",VLOOKUP(K1222,'DANH MỤC'!$B:$D,2,0),VLOOKUP(K1222,'DANH MỤC'!$B:$D,3,0))</f>
        <v>200000</v>
      </c>
      <c r="O1222">
        <v>100</v>
      </c>
      <c r="P1222" s="3">
        <f>N1222*O1222%*CSDL[[#This Row],[SỐ LƯỢNG]]</f>
        <v>400000</v>
      </c>
      <c r="Q1222" s="3">
        <f t="shared" si="669"/>
        <v>0</v>
      </c>
    </row>
    <row r="1223" spans="1:17" x14ac:dyDescent="0.3">
      <c r="A1223" s="23" t="s">
        <v>508</v>
      </c>
      <c r="B1223" s="8" t="s">
        <v>508</v>
      </c>
      <c r="C1223" s="8">
        <v>6</v>
      </c>
      <c r="D1223" s="8" t="s">
        <v>625</v>
      </c>
      <c r="E1223" s="8" t="s">
        <v>13821</v>
      </c>
      <c r="F1223" s="8" t="str">
        <f>VLOOKUP(E1223,'DANH MỤC'!$F:$G,2,0)</f>
        <v>Nhóm 1</v>
      </c>
      <c r="G1223" s="8" t="s">
        <v>6599</v>
      </c>
      <c r="H1223" t="str">
        <f>VLOOKUP(G1223,'DANH MỤC'!$I:$K,2,0)</f>
        <v>KH 0566</v>
      </c>
      <c r="I1223" t="str">
        <f>VLOOKUP(G1223,'DANH MỤC'!$I:$K,3,0)</f>
        <v>Lâm Đồng</v>
      </c>
      <c r="J1223" s="8" t="s">
        <v>14</v>
      </c>
      <c r="K1223" t="str">
        <f>VLOOKUP(J1223,'DANH MỤC'!$A$1:$B$19,2,0)</f>
        <v>Sản phẩm 0004</v>
      </c>
      <c r="L1223" s="9" t="s">
        <v>15</v>
      </c>
      <c r="M1223">
        <v>1</v>
      </c>
      <c r="N1223" s="3">
        <f>IF(LEFT(K1223,1)="S",VLOOKUP(K1223,'DANH MỤC'!$B:$D,2,0),VLOOKUP(K1223,'DANH MỤC'!$B:$D,3,0))</f>
        <v>3500000</v>
      </c>
      <c r="O1223">
        <v>10</v>
      </c>
      <c r="P1223" s="3">
        <f>N1223*O1223%*CSDL[[#This Row],[SỐ LƯỢNG]]</f>
        <v>350000</v>
      </c>
      <c r="Q1223" s="3">
        <f t="shared" si="669"/>
        <v>3150000</v>
      </c>
    </row>
    <row r="1224" spans="1:17" x14ac:dyDescent="0.3">
      <c r="A1224" s="23" t="s">
        <v>508</v>
      </c>
      <c r="B1224" s="8" t="s">
        <v>508</v>
      </c>
      <c r="C1224" s="8">
        <v>6</v>
      </c>
      <c r="D1224" s="8" t="s">
        <v>626</v>
      </c>
      <c r="E1224" s="8" t="s">
        <v>13826</v>
      </c>
      <c r="F1224" s="8" t="str">
        <f>VLOOKUP(E1224,'DANH MỤC'!$F:$G,2,0)</f>
        <v>Nhóm 1</v>
      </c>
      <c r="G1224" s="8" t="s">
        <v>6091</v>
      </c>
      <c r="H1224" t="str">
        <f>VLOOKUP(G1224,'DANH MỤC'!$I:$K,2,0)</f>
        <v>KH 0055</v>
      </c>
      <c r="I1224" t="str">
        <f>VLOOKUP(G1224,'DANH MỤC'!$I:$K,3,0)</f>
        <v>Ninh Bình</v>
      </c>
      <c r="J1224" s="8" t="s">
        <v>14</v>
      </c>
      <c r="K1224" t="str">
        <f>VLOOKUP(J1224,'DANH MỤC'!$A$1:$B$19,2,0)</f>
        <v>Sản phẩm 0004</v>
      </c>
      <c r="L1224" s="9" t="s">
        <v>15</v>
      </c>
      <c r="M1224">
        <v>6</v>
      </c>
      <c r="N1224" s="3">
        <f>IF(LEFT(K1224,1)="S",VLOOKUP(K1224,'DANH MỤC'!$B:$D,2,0),VLOOKUP(K1224,'DANH MỤC'!$B:$D,3,0))</f>
        <v>3500000</v>
      </c>
      <c r="O1224">
        <v>20</v>
      </c>
      <c r="P1224" s="3">
        <f>N1224*O1224%*CSDL[[#This Row],[SỐ LƯỢNG]]</f>
        <v>4200000</v>
      </c>
      <c r="Q1224" s="3">
        <f t="shared" si="669"/>
        <v>16800000</v>
      </c>
    </row>
    <row r="1225" spans="1:17" x14ac:dyDescent="0.3">
      <c r="A1225" s="23" t="str">
        <f t="shared" ref="A1225:A1230" si="675">A1224</f>
        <v>10/06/2019</v>
      </c>
      <c r="B1225" s="8" t="str">
        <f t="shared" ref="B1225:B1230" si="676">B1224</f>
        <v>10/06/2019</v>
      </c>
      <c r="C1225" s="8">
        <v>6</v>
      </c>
      <c r="D1225" s="8" t="str">
        <f t="shared" ref="D1225:D1230" si="677">D1224</f>
        <v>DH14540</v>
      </c>
      <c r="E1225" s="8" t="str">
        <f t="shared" ref="E1225:E1230" si="678">E1224</f>
        <v>tho.nguyen</v>
      </c>
      <c r="F1225" s="8" t="str">
        <f>VLOOKUP(E1225,'DANH MỤC'!$F:$G,2,0)</f>
        <v>Nhóm 1</v>
      </c>
      <c r="G1225" s="8" t="str">
        <f t="shared" ref="G1225:G1230" si="679">G1224</f>
        <v>KH0055</v>
      </c>
      <c r="H1225" t="str">
        <f>VLOOKUP(G1225,'DANH MỤC'!$I:$K,2,0)</f>
        <v>KH 0055</v>
      </c>
      <c r="I1225" t="str">
        <f>VLOOKUP(G1225,'DANH MỤC'!$I:$K,3,0)</f>
        <v>Ninh Bình</v>
      </c>
      <c r="J1225" s="8" t="s">
        <v>19</v>
      </c>
      <c r="K1225" t="str">
        <f>VLOOKUP(J1225,'DANH MỤC'!$A$1:$B$19,2,0)</f>
        <v>Sản phẩm 0003</v>
      </c>
      <c r="L1225" s="9" t="s">
        <v>15</v>
      </c>
      <c r="M1225">
        <v>6</v>
      </c>
      <c r="N1225" s="3">
        <f>IF(LEFT(K1225,1)="S",VLOOKUP(K1225,'DANH MỤC'!$B:$D,2,0),VLOOKUP(K1225,'DANH MỤC'!$B:$D,3,0))</f>
        <v>2500000</v>
      </c>
      <c r="O1225">
        <v>20</v>
      </c>
      <c r="P1225" s="3">
        <f>N1225*O1225%*CSDL[[#This Row],[SỐ LƯỢNG]]</f>
        <v>3000000</v>
      </c>
      <c r="Q1225" s="3">
        <f t="shared" si="669"/>
        <v>12000000</v>
      </c>
    </row>
    <row r="1226" spans="1:17" x14ac:dyDescent="0.3">
      <c r="A1226" s="23" t="str">
        <f t="shared" si="675"/>
        <v>10/06/2019</v>
      </c>
      <c r="B1226" s="8" t="str">
        <f t="shared" si="676"/>
        <v>10/06/2019</v>
      </c>
      <c r="C1226" s="8">
        <v>6</v>
      </c>
      <c r="D1226" s="8" t="str">
        <f t="shared" si="677"/>
        <v>DH14540</v>
      </c>
      <c r="E1226" s="8" t="str">
        <f t="shared" si="678"/>
        <v>tho.nguyen</v>
      </c>
      <c r="F1226" s="8" t="str">
        <f>VLOOKUP(E1226,'DANH MỤC'!$F:$G,2,0)</f>
        <v>Nhóm 1</v>
      </c>
      <c r="G1226" s="8" t="str">
        <f t="shared" si="679"/>
        <v>KH0055</v>
      </c>
      <c r="H1226" t="str">
        <f>VLOOKUP(G1226,'DANH MỤC'!$I:$K,2,0)</f>
        <v>KH 0055</v>
      </c>
      <c r="I1226" t="str">
        <f>VLOOKUP(G1226,'DANH MỤC'!$I:$K,3,0)</f>
        <v>Ninh Bình</v>
      </c>
      <c r="J1226" s="8" t="s">
        <v>5940</v>
      </c>
      <c r="K1226" t="str">
        <f>VLOOKUP(J1226,'DANH MỤC'!$A$1:$B$19,2,0)</f>
        <v>Sản phẩm 0002</v>
      </c>
      <c r="L1226" s="9" t="s">
        <v>15</v>
      </c>
      <c r="M1226">
        <v>3</v>
      </c>
      <c r="N1226" s="3">
        <f>IF(LEFT(K1226,1)="S",VLOOKUP(K1226,'DANH MỤC'!$B:$D,2,0),VLOOKUP(K1226,'DANH MỤC'!$B:$D,3,0))</f>
        <v>2000000</v>
      </c>
      <c r="O1226">
        <v>20</v>
      </c>
      <c r="P1226" s="3">
        <f>N1226*O1226%*CSDL[[#This Row],[SỐ LƯỢNG]]</f>
        <v>1200000</v>
      </c>
      <c r="Q1226" s="3">
        <f t="shared" si="669"/>
        <v>4800000</v>
      </c>
    </row>
    <row r="1227" spans="1:17" x14ac:dyDescent="0.3">
      <c r="A1227" s="23" t="str">
        <f t="shared" si="675"/>
        <v>10/06/2019</v>
      </c>
      <c r="B1227" s="8" t="str">
        <f t="shared" si="676"/>
        <v>10/06/2019</v>
      </c>
      <c r="C1227" s="8">
        <v>6</v>
      </c>
      <c r="D1227" s="8" t="str">
        <f t="shared" si="677"/>
        <v>DH14540</v>
      </c>
      <c r="E1227" s="8" t="str">
        <f t="shared" si="678"/>
        <v>tho.nguyen</v>
      </c>
      <c r="F1227" s="8" t="str">
        <f>VLOOKUP(E1227,'DANH MỤC'!$F:$G,2,0)</f>
        <v>Nhóm 1</v>
      </c>
      <c r="G1227" s="8" t="str">
        <f t="shared" si="679"/>
        <v>KH0055</v>
      </c>
      <c r="H1227" t="str">
        <f>VLOOKUP(G1227,'DANH MỤC'!$I:$K,2,0)</f>
        <v>KH 0055</v>
      </c>
      <c r="I1227" t="str">
        <f>VLOOKUP(G1227,'DANH MỤC'!$I:$K,3,0)</f>
        <v>Ninh Bình</v>
      </c>
      <c r="J1227" s="8" t="s">
        <v>5939</v>
      </c>
      <c r="K1227" t="str">
        <f>VLOOKUP(J1227,'DANH MỤC'!$A$1:$B$19,2,0)</f>
        <v>Sản phẩm 0001</v>
      </c>
      <c r="L1227" s="9" t="s">
        <v>15</v>
      </c>
      <c r="M1227">
        <v>3</v>
      </c>
      <c r="N1227" s="3">
        <f>IF(LEFT(K1227,1)="S",VLOOKUP(K1227,'DANH MỤC'!$B:$D,2,0),VLOOKUP(K1227,'DANH MỤC'!$B:$D,3,0))</f>
        <v>3000000</v>
      </c>
      <c r="O1227">
        <v>20</v>
      </c>
      <c r="P1227" s="3">
        <f>N1227*O1227%*CSDL[[#This Row],[SỐ LƯỢNG]]</f>
        <v>1800000</v>
      </c>
      <c r="Q1227" s="3">
        <f t="shared" si="669"/>
        <v>7200000</v>
      </c>
    </row>
    <row r="1228" spans="1:17" x14ac:dyDescent="0.3">
      <c r="A1228" s="23" t="str">
        <f t="shared" si="675"/>
        <v>10/06/2019</v>
      </c>
      <c r="B1228" s="8" t="str">
        <f t="shared" si="676"/>
        <v>10/06/2019</v>
      </c>
      <c r="C1228" s="8">
        <v>6</v>
      </c>
      <c r="D1228" s="8" t="str">
        <f t="shared" si="677"/>
        <v>DH14540</v>
      </c>
      <c r="E1228" s="8" t="str">
        <f t="shared" si="678"/>
        <v>tho.nguyen</v>
      </c>
      <c r="F1228" s="8" t="str">
        <f>VLOOKUP(E1228,'DANH MỤC'!$F:$G,2,0)</f>
        <v>Nhóm 1</v>
      </c>
      <c r="G1228" s="8" t="str">
        <f t="shared" si="679"/>
        <v>KH0055</v>
      </c>
      <c r="H1228" t="str">
        <f>VLOOKUP(G1228,'DANH MỤC'!$I:$K,2,0)</f>
        <v>KH 0055</v>
      </c>
      <c r="I1228" t="str">
        <f>VLOOKUP(G1228,'DANH MỤC'!$I:$K,3,0)</f>
        <v>Ninh Bình</v>
      </c>
      <c r="J1228" s="8" t="s">
        <v>19</v>
      </c>
      <c r="K1228" t="str">
        <f>VLOOKUP(J1228,'DANH MỤC'!$A$1:$B$19,2,0)</f>
        <v>Sản phẩm 0003</v>
      </c>
      <c r="L1228" s="9" t="s">
        <v>15</v>
      </c>
      <c r="M1228">
        <v>1</v>
      </c>
      <c r="N1228" s="3">
        <f>IF(LEFT(K1228,1)="S",VLOOKUP(K1228,'DANH MỤC'!$B:$D,2,0),VLOOKUP(K1228,'DANH MỤC'!$B:$D,3,0))</f>
        <v>2500000</v>
      </c>
      <c r="O1228">
        <v>100</v>
      </c>
      <c r="P1228" s="3">
        <f>N1228*O1228%*CSDL[[#This Row],[SỐ LƯỢNG]]</f>
        <v>2500000</v>
      </c>
      <c r="Q1228" s="3">
        <f t="shared" si="669"/>
        <v>0</v>
      </c>
    </row>
    <row r="1229" spans="1:17" x14ac:dyDescent="0.3">
      <c r="A1229" s="23" t="str">
        <f t="shared" si="675"/>
        <v>10/06/2019</v>
      </c>
      <c r="B1229" s="8" t="str">
        <f t="shared" si="676"/>
        <v>10/06/2019</v>
      </c>
      <c r="C1229" s="8">
        <v>6</v>
      </c>
      <c r="D1229" s="8" t="str">
        <f t="shared" si="677"/>
        <v>DH14540</v>
      </c>
      <c r="E1229" s="8" t="str">
        <f t="shared" si="678"/>
        <v>tho.nguyen</v>
      </c>
      <c r="F1229" s="8" t="str">
        <f>VLOOKUP(E1229,'DANH MỤC'!$F:$G,2,0)</f>
        <v>Nhóm 1</v>
      </c>
      <c r="G1229" s="8" t="str">
        <f t="shared" si="679"/>
        <v>KH0055</v>
      </c>
      <c r="H1229" t="str">
        <f>VLOOKUP(G1229,'DANH MỤC'!$I:$K,2,0)</f>
        <v>KH 0055</v>
      </c>
      <c r="I1229" t="str">
        <f>VLOOKUP(G1229,'DANH MỤC'!$I:$K,3,0)</f>
        <v>Ninh Bình</v>
      </c>
      <c r="J1229" s="8" t="s">
        <v>14</v>
      </c>
      <c r="K1229" t="str">
        <f>VLOOKUP(J1229,'DANH MỤC'!$A$1:$B$19,2,0)</f>
        <v>Sản phẩm 0004</v>
      </c>
      <c r="L1229" s="9" t="s">
        <v>15</v>
      </c>
      <c r="M1229">
        <v>1</v>
      </c>
      <c r="N1229" s="3">
        <f>IF(LEFT(K1229,1)="S",VLOOKUP(K1229,'DANH MỤC'!$B:$D,2,0),VLOOKUP(K1229,'DANH MỤC'!$B:$D,3,0))</f>
        <v>3500000</v>
      </c>
      <c r="O1229">
        <v>100</v>
      </c>
      <c r="P1229" s="3">
        <f>N1229*O1229%*CSDL[[#This Row],[SỐ LƯỢNG]]</f>
        <v>3500000</v>
      </c>
      <c r="Q1229" s="3">
        <f t="shared" si="669"/>
        <v>0</v>
      </c>
    </row>
    <row r="1230" spans="1:17" x14ac:dyDescent="0.3">
      <c r="A1230" s="23" t="str">
        <f t="shared" si="675"/>
        <v>10/06/2019</v>
      </c>
      <c r="B1230" s="8" t="str">
        <f t="shared" si="676"/>
        <v>10/06/2019</v>
      </c>
      <c r="C1230" s="8">
        <v>6</v>
      </c>
      <c r="D1230" s="8" t="str">
        <f t="shared" si="677"/>
        <v>DH14540</v>
      </c>
      <c r="E1230" s="8" t="str">
        <f t="shared" si="678"/>
        <v>tho.nguyen</v>
      </c>
      <c r="F1230" s="8" t="str">
        <f>VLOOKUP(E1230,'DANH MỤC'!$F:$G,2,0)</f>
        <v>Nhóm 1</v>
      </c>
      <c r="G1230" s="8" t="str">
        <f t="shared" si="679"/>
        <v>KH0055</v>
      </c>
      <c r="H1230" t="str">
        <f>VLOOKUP(G1230,'DANH MỤC'!$I:$K,2,0)</f>
        <v>KH 0055</v>
      </c>
      <c r="I1230" t="str">
        <f>VLOOKUP(G1230,'DANH MỤC'!$I:$K,3,0)</f>
        <v>Ninh Bình</v>
      </c>
      <c r="J1230" s="8" t="s">
        <v>5940</v>
      </c>
      <c r="K1230" t="str">
        <f>VLOOKUP(J1230,'DANH MỤC'!$A$1:$B$19,2,0)</f>
        <v>Sản phẩm 0002</v>
      </c>
      <c r="L1230" s="9" t="s">
        <v>15</v>
      </c>
      <c r="M1230">
        <v>1</v>
      </c>
      <c r="N1230" s="3">
        <f>IF(LEFT(K1230,1)="S",VLOOKUP(K1230,'DANH MỤC'!$B:$D,2,0),VLOOKUP(K1230,'DANH MỤC'!$B:$D,3,0))</f>
        <v>2000000</v>
      </c>
      <c r="O1230">
        <v>100</v>
      </c>
      <c r="P1230" s="3">
        <f>N1230*O1230%*CSDL[[#This Row],[SỐ LƯỢNG]]</f>
        <v>2000000</v>
      </c>
      <c r="Q1230" s="3">
        <f t="shared" si="669"/>
        <v>0</v>
      </c>
    </row>
    <row r="1231" spans="1:17" x14ac:dyDescent="0.3">
      <c r="A1231" s="23" t="s">
        <v>508</v>
      </c>
      <c r="B1231" s="8" t="s">
        <v>508</v>
      </c>
      <c r="C1231" s="8">
        <v>6</v>
      </c>
      <c r="D1231" s="8" t="s">
        <v>627</v>
      </c>
      <c r="E1231" s="8" t="s">
        <v>13827</v>
      </c>
      <c r="F1231" s="8" t="str">
        <f>VLOOKUP(E1231,'DANH MỤC'!$F:$G,2,0)</f>
        <v>Nhóm 2</v>
      </c>
      <c r="G1231" s="8" t="s">
        <v>6600</v>
      </c>
      <c r="H1231" t="str">
        <f>VLOOKUP(G1231,'DANH MỤC'!$I:$K,2,0)</f>
        <v>KH 0567</v>
      </c>
      <c r="I1231" t="str">
        <f>VLOOKUP(G1231,'DANH MỤC'!$I:$K,3,0)</f>
        <v>Sơn La</v>
      </c>
      <c r="J1231" s="8" t="s">
        <v>5940</v>
      </c>
      <c r="K1231" t="str">
        <f>VLOOKUP(J1231,'DANH MỤC'!$A$1:$B$19,2,0)</f>
        <v>Sản phẩm 0002</v>
      </c>
      <c r="L1231" s="9" t="s">
        <v>15</v>
      </c>
      <c r="M1231">
        <v>3</v>
      </c>
      <c r="N1231" s="3">
        <f>IF(LEFT(K1231,1)="S",VLOOKUP(K1231,'DANH MỤC'!$B:$D,2,0),VLOOKUP(K1231,'DANH MỤC'!$B:$D,3,0))</f>
        <v>2000000</v>
      </c>
      <c r="O1231">
        <v>20</v>
      </c>
      <c r="P1231" s="3">
        <f>N1231*O1231%*CSDL[[#This Row],[SỐ LƯỢNG]]</f>
        <v>1200000</v>
      </c>
      <c r="Q1231" s="3">
        <f t="shared" si="669"/>
        <v>4800000</v>
      </c>
    </row>
    <row r="1232" spans="1:17" x14ac:dyDescent="0.3">
      <c r="A1232" s="23" t="str">
        <f t="shared" ref="A1232:A1237" si="680">A1231</f>
        <v>10/06/2019</v>
      </c>
      <c r="B1232" s="8" t="str">
        <f t="shared" ref="B1232:B1237" si="681">B1231</f>
        <v>10/06/2019</v>
      </c>
      <c r="C1232" s="8">
        <v>6</v>
      </c>
      <c r="D1232" s="8" t="str">
        <f t="shared" ref="D1232:D1237" si="682">D1231</f>
        <v>DH14538</v>
      </c>
      <c r="E1232" s="8" t="str">
        <f t="shared" ref="E1232:E1237" si="683">E1231</f>
        <v>quyen.hoang</v>
      </c>
      <c r="F1232" s="8" t="str">
        <f>VLOOKUP(E1232,'DANH MỤC'!$F:$G,2,0)</f>
        <v>Nhóm 2</v>
      </c>
      <c r="G1232" s="8" t="str">
        <f t="shared" ref="G1232:G1237" si="684">G1231</f>
        <v>KH0567</v>
      </c>
      <c r="H1232" t="str">
        <f>VLOOKUP(G1232,'DANH MỤC'!$I:$K,2,0)</f>
        <v>KH 0567</v>
      </c>
      <c r="I1232" t="str">
        <f>VLOOKUP(G1232,'DANH MỤC'!$I:$K,3,0)</f>
        <v>Sơn La</v>
      </c>
      <c r="J1232" s="8" t="s">
        <v>5939</v>
      </c>
      <c r="K1232" t="str">
        <f>VLOOKUP(J1232,'DANH MỤC'!$A$1:$B$19,2,0)</f>
        <v>Sản phẩm 0001</v>
      </c>
      <c r="L1232" s="9" t="s">
        <v>15</v>
      </c>
      <c r="M1232">
        <v>3</v>
      </c>
      <c r="N1232" s="3">
        <f>IF(LEFT(K1232,1)="S",VLOOKUP(K1232,'DANH MỤC'!$B:$D,2,0),VLOOKUP(K1232,'DANH MỤC'!$B:$D,3,0))</f>
        <v>3000000</v>
      </c>
      <c r="O1232">
        <v>20</v>
      </c>
      <c r="P1232" s="3">
        <f>N1232*O1232%*CSDL[[#This Row],[SỐ LƯỢNG]]</f>
        <v>1800000</v>
      </c>
      <c r="Q1232" s="3">
        <f t="shared" si="669"/>
        <v>7200000</v>
      </c>
    </row>
    <row r="1233" spans="1:17" x14ac:dyDescent="0.3">
      <c r="A1233" s="23" t="str">
        <f t="shared" si="680"/>
        <v>10/06/2019</v>
      </c>
      <c r="B1233" s="8" t="str">
        <f t="shared" si="681"/>
        <v>10/06/2019</v>
      </c>
      <c r="C1233" s="8">
        <v>6</v>
      </c>
      <c r="D1233" s="8" t="str">
        <f t="shared" si="682"/>
        <v>DH14538</v>
      </c>
      <c r="E1233" s="8" t="str">
        <f t="shared" si="683"/>
        <v>quyen.hoang</v>
      </c>
      <c r="F1233" s="8" t="str">
        <f>VLOOKUP(E1233,'DANH MỤC'!$F:$G,2,0)</f>
        <v>Nhóm 2</v>
      </c>
      <c r="G1233" s="8" t="str">
        <f t="shared" si="684"/>
        <v>KH0567</v>
      </c>
      <c r="H1233" t="str">
        <f>VLOOKUP(G1233,'DANH MỤC'!$I:$K,2,0)</f>
        <v>KH 0567</v>
      </c>
      <c r="I1233" t="str">
        <f>VLOOKUP(G1233,'DANH MỤC'!$I:$K,3,0)</f>
        <v>Sơn La</v>
      </c>
      <c r="J1233" s="8" t="s">
        <v>19</v>
      </c>
      <c r="K1233" t="str">
        <f>VLOOKUP(J1233,'DANH MỤC'!$A$1:$B$19,2,0)</f>
        <v>Sản phẩm 0003</v>
      </c>
      <c r="L1233" s="9" t="s">
        <v>15</v>
      </c>
      <c r="M1233">
        <v>3</v>
      </c>
      <c r="N1233" s="3">
        <f>IF(LEFT(K1233,1)="S",VLOOKUP(K1233,'DANH MỤC'!$B:$D,2,0),VLOOKUP(K1233,'DANH MỤC'!$B:$D,3,0))</f>
        <v>2500000</v>
      </c>
      <c r="O1233">
        <v>20</v>
      </c>
      <c r="P1233" s="3">
        <f>N1233*O1233%*CSDL[[#This Row],[SỐ LƯỢNG]]</f>
        <v>1500000</v>
      </c>
      <c r="Q1233" s="3">
        <f t="shared" si="669"/>
        <v>6000000</v>
      </c>
    </row>
    <row r="1234" spans="1:17" x14ac:dyDescent="0.3">
      <c r="A1234" s="23" t="str">
        <f t="shared" si="680"/>
        <v>10/06/2019</v>
      </c>
      <c r="B1234" s="8" t="str">
        <f t="shared" si="681"/>
        <v>10/06/2019</v>
      </c>
      <c r="C1234" s="8">
        <v>6</v>
      </c>
      <c r="D1234" s="8" t="str">
        <f t="shared" si="682"/>
        <v>DH14538</v>
      </c>
      <c r="E1234" s="8" t="str">
        <f t="shared" si="683"/>
        <v>quyen.hoang</v>
      </c>
      <c r="F1234" s="8" t="str">
        <f>VLOOKUP(E1234,'DANH MỤC'!$F:$G,2,0)</f>
        <v>Nhóm 2</v>
      </c>
      <c r="G1234" s="8" t="str">
        <f t="shared" si="684"/>
        <v>KH0567</v>
      </c>
      <c r="H1234" t="str">
        <f>VLOOKUP(G1234,'DANH MỤC'!$I:$K,2,0)</f>
        <v>KH 0567</v>
      </c>
      <c r="I1234" t="str">
        <f>VLOOKUP(G1234,'DANH MỤC'!$I:$K,3,0)</f>
        <v>Sơn La</v>
      </c>
      <c r="J1234" s="8" t="s">
        <v>14</v>
      </c>
      <c r="K1234" t="str">
        <f>VLOOKUP(J1234,'DANH MỤC'!$A$1:$B$19,2,0)</f>
        <v>Sản phẩm 0004</v>
      </c>
      <c r="L1234" s="9" t="s">
        <v>15</v>
      </c>
      <c r="M1234">
        <v>3</v>
      </c>
      <c r="N1234" s="3">
        <f>IF(LEFT(K1234,1)="S",VLOOKUP(K1234,'DANH MỤC'!$B:$D,2,0),VLOOKUP(K1234,'DANH MỤC'!$B:$D,3,0))</f>
        <v>3500000</v>
      </c>
      <c r="O1234">
        <v>20</v>
      </c>
      <c r="P1234" s="3">
        <f>N1234*O1234%*CSDL[[#This Row],[SỐ LƯỢNG]]</f>
        <v>2100000</v>
      </c>
      <c r="Q1234" s="3">
        <f t="shared" si="669"/>
        <v>8400000</v>
      </c>
    </row>
    <row r="1235" spans="1:17" x14ac:dyDescent="0.3">
      <c r="A1235" s="23" t="str">
        <f t="shared" si="680"/>
        <v>10/06/2019</v>
      </c>
      <c r="B1235" s="8" t="str">
        <f t="shared" si="681"/>
        <v>10/06/2019</v>
      </c>
      <c r="C1235" s="8">
        <v>6</v>
      </c>
      <c r="D1235" s="8" t="str">
        <f t="shared" si="682"/>
        <v>DH14538</v>
      </c>
      <c r="E1235" s="8" t="str">
        <f t="shared" si="683"/>
        <v>quyen.hoang</v>
      </c>
      <c r="F1235" s="8" t="str">
        <f>VLOOKUP(E1235,'DANH MỤC'!$F:$G,2,0)</f>
        <v>Nhóm 2</v>
      </c>
      <c r="G1235" s="8" t="str">
        <f t="shared" si="684"/>
        <v>KH0567</v>
      </c>
      <c r="H1235" t="str">
        <f>VLOOKUP(G1235,'DANH MỤC'!$I:$K,2,0)</f>
        <v>KH 0567</v>
      </c>
      <c r="I1235" t="str">
        <f>VLOOKUP(G1235,'DANH MỤC'!$I:$K,3,0)</f>
        <v>Sơn La</v>
      </c>
      <c r="J1235" s="8" t="s">
        <v>5940</v>
      </c>
      <c r="K1235" t="str">
        <f>VLOOKUP(J1235,'DANH MỤC'!$A$1:$B$19,2,0)</f>
        <v>Sản phẩm 0002</v>
      </c>
      <c r="L1235" s="9" t="s">
        <v>15</v>
      </c>
      <c r="M1235">
        <v>1</v>
      </c>
      <c r="N1235" s="3">
        <f>IF(LEFT(K1235,1)="S",VLOOKUP(K1235,'DANH MỤC'!$B:$D,2,0),VLOOKUP(K1235,'DANH MỤC'!$B:$D,3,0))</f>
        <v>2000000</v>
      </c>
      <c r="O1235">
        <v>100</v>
      </c>
      <c r="P1235" s="3">
        <f>N1235*O1235%*CSDL[[#This Row],[SỐ LƯỢNG]]</f>
        <v>2000000</v>
      </c>
      <c r="Q1235" s="3">
        <f t="shared" si="669"/>
        <v>0</v>
      </c>
    </row>
    <row r="1236" spans="1:17" x14ac:dyDescent="0.3">
      <c r="A1236" s="23" t="str">
        <f t="shared" si="680"/>
        <v>10/06/2019</v>
      </c>
      <c r="B1236" s="8" t="str">
        <f t="shared" si="681"/>
        <v>10/06/2019</v>
      </c>
      <c r="C1236" s="8">
        <v>6</v>
      </c>
      <c r="D1236" s="8" t="str">
        <f t="shared" si="682"/>
        <v>DH14538</v>
      </c>
      <c r="E1236" s="8" t="str">
        <f t="shared" si="683"/>
        <v>quyen.hoang</v>
      </c>
      <c r="F1236" s="8" t="str">
        <f>VLOOKUP(E1236,'DANH MỤC'!$F:$G,2,0)</f>
        <v>Nhóm 2</v>
      </c>
      <c r="G1236" s="8" t="str">
        <f t="shared" si="684"/>
        <v>KH0567</v>
      </c>
      <c r="H1236" t="str">
        <f>VLOOKUP(G1236,'DANH MỤC'!$I:$K,2,0)</f>
        <v>KH 0567</v>
      </c>
      <c r="I1236" t="str">
        <f>VLOOKUP(G1236,'DANH MỤC'!$I:$K,3,0)</f>
        <v>Sơn La</v>
      </c>
      <c r="J1236" s="8" t="s">
        <v>5939</v>
      </c>
      <c r="K1236" t="str">
        <f>VLOOKUP(J1236,'DANH MỤC'!$A$1:$B$19,2,0)</f>
        <v>Sản phẩm 0001</v>
      </c>
      <c r="L1236" s="9" t="s">
        <v>15</v>
      </c>
      <c r="M1236">
        <v>1</v>
      </c>
      <c r="N1236" s="3">
        <f>IF(LEFT(K1236,1)="S",VLOOKUP(K1236,'DANH MỤC'!$B:$D,2,0),VLOOKUP(K1236,'DANH MỤC'!$B:$D,3,0))</f>
        <v>3000000</v>
      </c>
      <c r="O1236">
        <v>100</v>
      </c>
      <c r="P1236" s="3">
        <f>N1236*O1236%*CSDL[[#This Row],[SỐ LƯỢNG]]</f>
        <v>3000000</v>
      </c>
      <c r="Q1236" s="3">
        <f t="shared" si="669"/>
        <v>0</v>
      </c>
    </row>
    <row r="1237" spans="1:17" x14ac:dyDescent="0.3">
      <c r="A1237" s="23" t="str">
        <f t="shared" si="680"/>
        <v>10/06/2019</v>
      </c>
      <c r="B1237" s="8" t="str">
        <f t="shared" si="681"/>
        <v>10/06/2019</v>
      </c>
      <c r="C1237" s="8">
        <v>6</v>
      </c>
      <c r="D1237" s="8" t="str">
        <f t="shared" si="682"/>
        <v>DH14538</v>
      </c>
      <c r="E1237" s="8" t="str">
        <f t="shared" si="683"/>
        <v>quyen.hoang</v>
      </c>
      <c r="F1237" s="8" t="str">
        <f>VLOOKUP(E1237,'DANH MỤC'!$F:$G,2,0)</f>
        <v>Nhóm 2</v>
      </c>
      <c r="G1237" s="8" t="str">
        <f t="shared" si="684"/>
        <v>KH0567</v>
      </c>
      <c r="H1237" t="str">
        <f>VLOOKUP(G1237,'DANH MỤC'!$I:$K,2,0)</f>
        <v>KH 0567</v>
      </c>
      <c r="I1237" t="str">
        <f>VLOOKUP(G1237,'DANH MỤC'!$I:$K,3,0)</f>
        <v>Sơn La</v>
      </c>
      <c r="J1237" s="8" t="s">
        <v>5945</v>
      </c>
      <c r="K1237" t="str">
        <f>VLOOKUP(J1237,'DANH MỤC'!$A$1:$B$19,2,0)</f>
        <v>Hàng tặng 0002</v>
      </c>
      <c r="L1237" s="9" t="s">
        <v>51</v>
      </c>
      <c r="M1237">
        <v>1</v>
      </c>
      <c r="N1237" s="3">
        <f>IF(LEFT(K1237,1)="S",VLOOKUP(K1237,'DANH MỤC'!$B:$D,2,0),VLOOKUP(K1237,'DANH MỤC'!$B:$D,3,0))</f>
        <v>500000</v>
      </c>
      <c r="O1237">
        <v>100</v>
      </c>
      <c r="P1237" s="3">
        <f>N1237*O1237%*CSDL[[#This Row],[SỐ LƯỢNG]]</f>
        <v>500000</v>
      </c>
      <c r="Q1237" s="3">
        <f t="shared" si="669"/>
        <v>0</v>
      </c>
    </row>
    <row r="1238" spans="1:17" x14ac:dyDescent="0.3">
      <c r="A1238" s="23" t="s">
        <v>508</v>
      </c>
      <c r="B1238" s="8" t="s">
        <v>508</v>
      </c>
      <c r="C1238" s="8">
        <v>6</v>
      </c>
      <c r="D1238" s="8" t="s">
        <v>628</v>
      </c>
      <c r="E1238" s="8" t="s">
        <v>13824</v>
      </c>
      <c r="F1238" s="8" t="str">
        <f>VLOOKUP(E1238,'DANH MỤC'!$F:$G,2,0)</f>
        <v>Nhóm 1</v>
      </c>
      <c r="G1238" s="8" t="s">
        <v>6601</v>
      </c>
      <c r="H1238" t="str">
        <f>VLOOKUP(G1238,'DANH MỤC'!$I:$K,2,0)</f>
        <v>KH 0568</v>
      </c>
      <c r="I1238" t="str">
        <f>VLOOKUP(G1238,'DANH MỤC'!$I:$K,3,0)</f>
        <v>Quảng Ninh</v>
      </c>
      <c r="J1238" s="8" t="s">
        <v>19</v>
      </c>
      <c r="K1238" t="str">
        <f>VLOOKUP(J1238,'DANH MỤC'!$A$1:$B$19,2,0)</f>
        <v>Sản phẩm 0003</v>
      </c>
      <c r="L1238" s="9" t="s">
        <v>15</v>
      </c>
      <c r="M1238">
        <v>3</v>
      </c>
      <c r="N1238" s="3">
        <f>IF(LEFT(K1238,1)="S",VLOOKUP(K1238,'DANH MỤC'!$B:$D,2,0),VLOOKUP(K1238,'DANH MỤC'!$B:$D,3,0))</f>
        <v>2500000</v>
      </c>
      <c r="O1238">
        <v>20</v>
      </c>
      <c r="P1238" s="3">
        <f>N1238*O1238%*CSDL[[#This Row],[SỐ LƯỢNG]]</f>
        <v>1500000</v>
      </c>
      <c r="Q1238" s="3">
        <f t="shared" si="669"/>
        <v>6000000</v>
      </c>
    </row>
    <row r="1239" spans="1:17" x14ac:dyDescent="0.3">
      <c r="A1239" s="23" t="str">
        <f t="shared" ref="A1239:A1243" si="685">A1238</f>
        <v>10/06/2019</v>
      </c>
      <c r="B1239" s="8" t="str">
        <f t="shared" ref="B1239:B1243" si="686">B1238</f>
        <v>10/06/2019</v>
      </c>
      <c r="C1239" s="8">
        <v>6</v>
      </c>
      <c r="D1239" s="8" t="str">
        <f t="shared" ref="D1239:D1243" si="687">D1238</f>
        <v>DH14536</v>
      </c>
      <c r="E1239" s="8" t="str">
        <f t="shared" ref="E1239:E1243" si="688">E1238</f>
        <v>hoai.nguyen</v>
      </c>
      <c r="F1239" s="8" t="str">
        <f>VLOOKUP(E1239,'DANH MỤC'!$F:$G,2,0)</f>
        <v>Nhóm 1</v>
      </c>
      <c r="G1239" s="8" t="str">
        <f t="shared" ref="G1239:G1243" si="689">G1238</f>
        <v>KH0568</v>
      </c>
      <c r="H1239" t="str">
        <f>VLOOKUP(G1239,'DANH MỤC'!$I:$K,2,0)</f>
        <v>KH 0568</v>
      </c>
      <c r="I1239" t="str">
        <f>VLOOKUP(G1239,'DANH MỤC'!$I:$K,3,0)</f>
        <v>Quảng Ninh</v>
      </c>
      <c r="J1239" s="8" t="s">
        <v>14</v>
      </c>
      <c r="K1239" t="str">
        <f>VLOOKUP(J1239,'DANH MỤC'!$A$1:$B$19,2,0)</f>
        <v>Sản phẩm 0004</v>
      </c>
      <c r="L1239" s="9" t="s">
        <v>15</v>
      </c>
      <c r="M1239">
        <v>3</v>
      </c>
      <c r="N1239" s="3">
        <f>IF(LEFT(K1239,1)="S",VLOOKUP(K1239,'DANH MỤC'!$B:$D,2,0),VLOOKUP(K1239,'DANH MỤC'!$B:$D,3,0))</f>
        <v>3500000</v>
      </c>
      <c r="O1239">
        <v>20</v>
      </c>
      <c r="P1239" s="3">
        <f>N1239*O1239%*CSDL[[#This Row],[SỐ LƯỢNG]]</f>
        <v>2100000</v>
      </c>
      <c r="Q1239" s="3">
        <f t="shared" si="669"/>
        <v>8400000</v>
      </c>
    </row>
    <row r="1240" spans="1:17" x14ac:dyDescent="0.3">
      <c r="A1240" s="23" t="str">
        <f t="shared" si="685"/>
        <v>10/06/2019</v>
      </c>
      <c r="B1240" s="8" t="str">
        <f t="shared" si="686"/>
        <v>10/06/2019</v>
      </c>
      <c r="C1240" s="8">
        <v>6</v>
      </c>
      <c r="D1240" s="8" t="str">
        <f t="shared" si="687"/>
        <v>DH14536</v>
      </c>
      <c r="E1240" s="8" t="str">
        <f t="shared" si="688"/>
        <v>hoai.nguyen</v>
      </c>
      <c r="F1240" s="8" t="str">
        <f>VLOOKUP(E1240,'DANH MỤC'!$F:$G,2,0)</f>
        <v>Nhóm 1</v>
      </c>
      <c r="G1240" s="8" t="str">
        <f t="shared" si="689"/>
        <v>KH0568</v>
      </c>
      <c r="H1240" t="str">
        <f>VLOOKUP(G1240,'DANH MỤC'!$I:$K,2,0)</f>
        <v>KH 0568</v>
      </c>
      <c r="I1240" t="str">
        <f>VLOOKUP(G1240,'DANH MỤC'!$I:$K,3,0)</f>
        <v>Quảng Ninh</v>
      </c>
      <c r="J1240" s="8" t="s">
        <v>5940</v>
      </c>
      <c r="K1240" t="str">
        <f>VLOOKUP(J1240,'DANH MỤC'!$A$1:$B$19,2,0)</f>
        <v>Sản phẩm 0002</v>
      </c>
      <c r="L1240" s="9" t="s">
        <v>15</v>
      </c>
      <c r="M1240">
        <v>3</v>
      </c>
      <c r="N1240" s="3">
        <f>IF(LEFT(K1240,1)="S",VLOOKUP(K1240,'DANH MỤC'!$B:$D,2,0),VLOOKUP(K1240,'DANH MỤC'!$B:$D,3,0))</f>
        <v>2000000</v>
      </c>
      <c r="O1240">
        <v>20</v>
      </c>
      <c r="P1240" s="3">
        <f>N1240*O1240%*CSDL[[#This Row],[SỐ LƯỢNG]]</f>
        <v>1200000</v>
      </c>
      <c r="Q1240" s="3">
        <f t="shared" si="669"/>
        <v>4800000</v>
      </c>
    </row>
    <row r="1241" spans="1:17" x14ac:dyDescent="0.3">
      <c r="A1241" s="23" t="str">
        <f t="shared" si="685"/>
        <v>10/06/2019</v>
      </c>
      <c r="B1241" s="8" t="str">
        <f t="shared" si="686"/>
        <v>10/06/2019</v>
      </c>
      <c r="C1241" s="8">
        <v>6</v>
      </c>
      <c r="D1241" s="8" t="str">
        <f t="shared" si="687"/>
        <v>DH14536</v>
      </c>
      <c r="E1241" s="8" t="str">
        <f t="shared" si="688"/>
        <v>hoai.nguyen</v>
      </c>
      <c r="F1241" s="8" t="str">
        <f>VLOOKUP(E1241,'DANH MỤC'!$F:$G,2,0)</f>
        <v>Nhóm 1</v>
      </c>
      <c r="G1241" s="8" t="str">
        <f t="shared" si="689"/>
        <v>KH0568</v>
      </c>
      <c r="H1241" t="str">
        <f>VLOOKUP(G1241,'DANH MỤC'!$I:$K,2,0)</f>
        <v>KH 0568</v>
      </c>
      <c r="I1241" t="str">
        <f>VLOOKUP(G1241,'DANH MỤC'!$I:$K,3,0)</f>
        <v>Quảng Ninh</v>
      </c>
      <c r="J1241" s="8" t="s">
        <v>5939</v>
      </c>
      <c r="K1241" t="str">
        <f>VLOOKUP(J1241,'DANH MỤC'!$A$1:$B$19,2,0)</f>
        <v>Sản phẩm 0001</v>
      </c>
      <c r="L1241" s="9" t="s">
        <v>15</v>
      </c>
      <c r="M1241">
        <v>3</v>
      </c>
      <c r="N1241" s="3">
        <f>IF(LEFT(K1241,1)="S",VLOOKUP(K1241,'DANH MỤC'!$B:$D,2,0),VLOOKUP(K1241,'DANH MỤC'!$B:$D,3,0))</f>
        <v>3000000</v>
      </c>
      <c r="O1241">
        <v>20</v>
      </c>
      <c r="P1241" s="3">
        <f>N1241*O1241%*CSDL[[#This Row],[SỐ LƯỢNG]]</f>
        <v>1800000</v>
      </c>
      <c r="Q1241" s="3">
        <f t="shared" si="669"/>
        <v>7200000</v>
      </c>
    </row>
    <row r="1242" spans="1:17" x14ac:dyDescent="0.3">
      <c r="A1242" s="23" t="str">
        <f t="shared" si="685"/>
        <v>10/06/2019</v>
      </c>
      <c r="B1242" s="8" t="str">
        <f t="shared" si="686"/>
        <v>10/06/2019</v>
      </c>
      <c r="C1242" s="8">
        <v>6</v>
      </c>
      <c r="D1242" s="8" t="str">
        <f t="shared" si="687"/>
        <v>DH14536</v>
      </c>
      <c r="E1242" s="8" t="str">
        <f t="shared" si="688"/>
        <v>hoai.nguyen</v>
      </c>
      <c r="F1242" s="8" t="str">
        <f>VLOOKUP(E1242,'DANH MỤC'!$F:$G,2,0)</f>
        <v>Nhóm 1</v>
      </c>
      <c r="G1242" s="8" t="str">
        <f t="shared" si="689"/>
        <v>KH0568</v>
      </c>
      <c r="H1242" t="str">
        <f>VLOOKUP(G1242,'DANH MỤC'!$I:$K,2,0)</f>
        <v>KH 0568</v>
      </c>
      <c r="I1242" t="str">
        <f>VLOOKUP(G1242,'DANH MỤC'!$I:$K,3,0)</f>
        <v>Quảng Ninh</v>
      </c>
      <c r="J1242" s="8" t="s">
        <v>19</v>
      </c>
      <c r="K1242" t="str">
        <f>VLOOKUP(J1242,'DANH MỤC'!$A$1:$B$19,2,0)</f>
        <v>Sản phẩm 0003</v>
      </c>
      <c r="L1242" s="9" t="s">
        <v>15</v>
      </c>
      <c r="M1242">
        <v>1</v>
      </c>
      <c r="N1242" s="3">
        <f>IF(LEFT(K1242,1)="S",VLOOKUP(K1242,'DANH MỤC'!$B:$D,2,0),VLOOKUP(K1242,'DANH MỤC'!$B:$D,3,0))</f>
        <v>2500000</v>
      </c>
      <c r="O1242">
        <v>100</v>
      </c>
      <c r="P1242" s="3">
        <f>N1242*O1242%*CSDL[[#This Row],[SỐ LƯỢNG]]</f>
        <v>2500000</v>
      </c>
      <c r="Q1242" s="3">
        <f t="shared" si="669"/>
        <v>0</v>
      </c>
    </row>
    <row r="1243" spans="1:17" x14ac:dyDescent="0.3">
      <c r="A1243" s="23" t="str">
        <f t="shared" si="685"/>
        <v>10/06/2019</v>
      </c>
      <c r="B1243" s="8" t="str">
        <f t="shared" si="686"/>
        <v>10/06/2019</v>
      </c>
      <c r="C1243" s="8">
        <v>6</v>
      </c>
      <c r="D1243" s="8" t="str">
        <f t="shared" si="687"/>
        <v>DH14536</v>
      </c>
      <c r="E1243" s="8" t="str">
        <f t="shared" si="688"/>
        <v>hoai.nguyen</v>
      </c>
      <c r="F1243" s="8" t="str">
        <f>VLOOKUP(E1243,'DANH MỤC'!$F:$G,2,0)</f>
        <v>Nhóm 1</v>
      </c>
      <c r="G1243" s="8" t="str">
        <f t="shared" si="689"/>
        <v>KH0568</v>
      </c>
      <c r="H1243" t="str">
        <f>VLOOKUP(G1243,'DANH MỤC'!$I:$K,2,0)</f>
        <v>KH 0568</v>
      </c>
      <c r="I1243" t="str">
        <f>VLOOKUP(G1243,'DANH MỤC'!$I:$K,3,0)</f>
        <v>Quảng Ninh</v>
      </c>
      <c r="J1243" s="8" t="s">
        <v>5940</v>
      </c>
      <c r="K1243" t="str">
        <f>VLOOKUP(J1243,'DANH MỤC'!$A$1:$B$19,2,0)</f>
        <v>Sản phẩm 0002</v>
      </c>
      <c r="L1243" s="9" t="s">
        <v>15</v>
      </c>
      <c r="M1243">
        <v>1</v>
      </c>
      <c r="N1243" s="3">
        <f>IF(LEFT(K1243,1)="S",VLOOKUP(K1243,'DANH MỤC'!$B:$D,2,0),VLOOKUP(K1243,'DANH MỤC'!$B:$D,3,0))</f>
        <v>2000000</v>
      </c>
      <c r="O1243">
        <v>100</v>
      </c>
      <c r="P1243" s="3">
        <f>N1243*O1243%*CSDL[[#This Row],[SỐ LƯỢNG]]</f>
        <v>2000000</v>
      </c>
      <c r="Q1243" s="3">
        <f t="shared" si="669"/>
        <v>0</v>
      </c>
    </row>
    <row r="1244" spans="1:17" x14ac:dyDescent="0.3">
      <c r="A1244" s="23" t="s">
        <v>508</v>
      </c>
      <c r="B1244" s="8" t="s">
        <v>508</v>
      </c>
      <c r="C1244" s="8">
        <v>6</v>
      </c>
      <c r="D1244" s="8" t="s">
        <v>629</v>
      </c>
      <c r="E1244" s="8" t="s">
        <v>13819</v>
      </c>
      <c r="F1244" s="8" t="str">
        <f>VLOOKUP(E1244,'DANH MỤC'!$F:$G,2,0)</f>
        <v>Nhóm 1</v>
      </c>
      <c r="G1244" s="8" t="s">
        <v>6602</v>
      </c>
      <c r="H1244" t="str">
        <f>VLOOKUP(G1244,'DANH MỤC'!$I:$K,2,0)</f>
        <v>KH 0569</v>
      </c>
      <c r="I1244" t="str">
        <f>VLOOKUP(G1244,'DANH MỤC'!$I:$K,3,0)</f>
        <v>Hải Dương</v>
      </c>
      <c r="J1244" s="8" t="s">
        <v>5939</v>
      </c>
      <c r="K1244" t="str">
        <f>VLOOKUP(J1244,'DANH MỤC'!$A$1:$B$19,2,0)</f>
        <v>Sản phẩm 0001</v>
      </c>
      <c r="L1244" s="9" t="s">
        <v>15</v>
      </c>
      <c r="M1244">
        <v>1</v>
      </c>
      <c r="N1244" s="3">
        <f>IF(LEFT(K1244,1)="S",VLOOKUP(K1244,'DANH MỤC'!$B:$D,2,0),VLOOKUP(K1244,'DANH MỤC'!$B:$D,3,0))</f>
        <v>3000000</v>
      </c>
      <c r="O1244">
        <v>0</v>
      </c>
      <c r="P1244" s="3">
        <f>N1244*O1244%*CSDL[[#This Row],[SỐ LƯỢNG]]</f>
        <v>0</v>
      </c>
      <c r="Q1244" s="3">
        <f t="shared" si="669"/>
        <v>3000000</v>
      </c>
    </row>
    <row r="1245" spans="1:17" x14ac:dyDescent="0.3">
      <c r="A1245" s="23" t="str">
        <f>A1244</f>
        <v>10/06/2019</v>
      </c>
      <c r="B1245" s="8" t="str">
        <f>B1244</f>
        <v>10/06/2019</v>
      </c>
      <c r="C1245" s="8">
        <v>6</v>
      </c>
      <c r="D1245" s="8" t="str">
        <f>D1244</f>
        <v>DH14535</v>
      </c>
      <c r="E1245" s="8" t="str">
        <f>E1244</f>
        <v>linh.truong</v>
      </c>
      <c r="F1245" s="8" t="str">
        <f>VLOOKUP(E1245,'DANH MỤC'!$F:$G,2,0)</f>
        <v>Nhóm 1</v>
      </c>
      <c r="G1245" s="8" t="str">
        <f>G1244</f>
        <v>KH0569</v>
      </c>
      <c r="H1245" t="str">
        <f>VLOOKUP(G1245,'DANH MỤC'!$I:$K,2,0)</f>
        <v>KH 0569</v>
      </c>
      <c r="I1245" t="str">
        <f>VLOOKUP(G1245,'DANH MỤC'!$I:$K,3,0)</f>
        <v>Hải Dương</v>
      </c>
      <c r="J1245" s="8" t="s">
        <v>5944</v>
      </c>
      <c r="K1245" t="str">
        <f>VLOOKUP(J1245,'DANH MỤC'!$A$1:$B$19,2,0)</f>
        <v>Hàng tặng 0001</v>
      </c>
      <c r="L1245" s="9" t="s">
        <v>24</v>
      </c>
      <c r="M1245">
        <v>2</v>
      </c>
      <c r="N1245" s="3">
        <f>IF(LEFT(K1245,1)="S",VLOOKUP(K1245,'DANH MỤC'!$B:$D,2,0),VLOOKUP(K1245,'DANH MỤC'!$B:$D,3,0))</f>
        <v>200000</v>
      </c>
      <c r="O1245">
        <v>100</v>
      </c>
      <c r="P1245" s="3">
        <f>N1245*O1245%*CSDL[[#This Row],[SỐ LƯỢNG]]</f>
        <v>400000</v>
      </c>
      <c r="Q1245" s="3">
        <f t="shared" si="669"/>
        <v>0</v>
      </c>
    </row>
    <row r="1246" spans="1:17" x14ac:dyDescent="0.3">
      <c r="A1246" s="23" t="s">
        <v>508</v>
      </c>
      <c r="B1246" s="8" t="s">
        <v>508</v>
      </c>
      <c r="C1246" s="8">
        <v>6</v>
      </c>
      <c r="D1246" s="8" t="s">
        <v>630</v>
      </c>
      <c r="E1246" s="8" t="s">
        <v>13822</v>
      </c>
      <c r="F1246" s="8" t="str">
        <f>VLOOKUP(E1246,'DANH MỤC'!$F:$G,2,0)</f>
        <v>Nhóm 1</v>
      </c>
      <c r="G1246" s="8" t="s">
        <v>6603</v>
      </c>
      <c r="H1246" t="str">
        <f>VLOOKUP(G1246,'DANH MỤC'!$I:$K,2,0)</f>
        <v>KH 0570</v>
      </c>
      <c r="I1246" t="str">
        <f>VLOOKUP(G1246,'DANH MỤC'!$I:$K,3,0)</f>
        <v>Quảng Ninh</v>
      </c>
      <c r="J1246" s="8" t="s">
        <v>19</v>
      </c>
      <c r="K1246" t="str">
        <f>VLOOKUP(J1246,'DANH MỤC'!$A$1:$B$19,2,0)</f>
        <v>Sản phẩm 0003</v>
      </c>
      <c r="L1246" s="9" t="s">
        <v>15</v>
      </c>
      <c r="M1246">
        <v>1</v>
      </c>
      <c r="N1246" s="3">
        <f>IF(LEFT(K1246,1)="S",VLOOKUP(K1246,'DANH MỤC'!$B:$D,2,0),VLOOKUP(K1246,'DANH MỤC'!$B:$D,3,0))</f>
        <v>2500000</v>
      </c>
      <c r="O1246">
        <v>0</v>
      </c>
      <c r="P1246" s="3">
        <f>N1246*O1246%*CSDL[[#This Row],[SỐ LƯỢNG]]</f>
        <v>0</v>
      </c>
      <c r="Q1246" s="3">
        <f t="shared" si="669"/>
        <v>2500000</v>
      </c>
    </row>
    <row r="1247" spans="1:17" x14ac:dyDescent="0.3">
      <c r="A1247" s="23" t="str">
        <f t="shared" ref="A1247:A1249" si="690">A1246</f>
        <v>10/06/2019</v>
      </c>
      <c r="B1247" s="8" t="str">
        <f t="shared" ref="B1247:B1249" si="691">B1246</f>
        <v>10/06/2019</v>
      </c>
      <c r="C1247" s="8">
        <v>6</v>
      </c>
      <c r="D1247" s="8" t="str">
        <f t="shared" ref="D1247:D1249" si="692">D1246</f>
        <v>DH14534</v>
      </c>
      <c r="E1247" s="8" t="str">
        <f t="shared" ref="E1247:E1249" si="693">E1246</f>
        <v>anh.hong</v>
      </c>
      <c r="F1247" s="8" t="str">
        <f>VLOOKUP(E1247,'DANH MỤC'!$F:$G,2,0)</f>
        <v>Nhóm 1</v>
      </c>
      <c r="G1247" s="8" t="str">
        <f t="shared" ref="G1247:G1249" si="694">G1246</f>
        <v>KH0570</v>
      </c>
      <c r="H1247" t="str">
        <f>VLOOKUP(G1247,'DANH MỤC'!$I:$K,2,0)</f>
        <v>KH 0570</v>
      </c>
      <c r="I1247" t="str">
        <f>VLOOKUP(G1247,'DANH MỤC'!$I:$K,3,0)</f>
        <v>Quảng Ninh</v>
      </c>
      <c r="J1247" s="8" t="s">
        <v>19</v>
      </c>
      <c r="K1247" t="str">
        <f>VLOOKUP(J1247,'DANH MỤC'!$A$1:$B$19,2,0)</f>
        <v>Sản phẩm 0003</v>
      </c>
      <c r="L1247" s="9" t="s">
        <v>15</v>
      </c>
      <c r="M1247">
        <v>1</v>
      </c>
      <c r="N1247" s="3">
        <f>IF(LEFT(K1247,1)="S",VLOOKUP(K1247,'DANH MỤC'!$B:$D,2,0),VLOOKUP(K1247,'DANH MỤC'!$B:$D,3,0))</f>
        <v>2500000</v>
      </c>
      <c r="O1247">
        <v>5</v>
      </c>
      <c r="P1247" s="3">
        <f>N1247*O1247%*CSDL[[#This Row],[SỐ LƯỢNG]]</f>
        <v>125000</v>
      </c>
      <c r="Q1247" s="3">
        <f t="shared" si="669"/>
        <v>2375000</v>
      </c>
    </row>
    <row r="1248" spans="1:17" x14ac:dyDescent="0.3">
      <c r="A1248" s="23" t="str">
        <f t="shared" si="690"/>
        <v>10/06/2019</v>
      </c>
      <c r="B1248" s="8" t="str">
        <f t="shared" si="691"/>
        <v>10/06/2019</v>
      </c>
      <c r="C1248" s="8">
        <v>6</v>
      </c>
      <c r="D1248" s="8" t="str">
        <f t="shared" si="692"/>
        <v>DH14534</v>
      </c>
      <c r="E1248" s="8" t="str">
        <f t="shared" si="693"/>
        <v>anh.hong</v>
      </c>
      <c r="F1248" s="8" t="str">
        <f>VLOOKUP(E1248,'DANH MỤC'!$F:$G,2,0)</f>
        <v>Nhóm 1</v>
      </c>
      <c r="G1248" s="8" t="str">
        <f t="shared" si="694"/>
        <v>KH0570</v>
      </c>
      <c r="H1248" t="str">
        <f>VLOOKUP(G1248,'DANH MỤC'!$I:$K,2,0)</f>
        <v>KH 0570</v>
      </c>
      <c r="I1248" t="str">
        <f>VLOOKUP(G1248,'DANH MỤC'!$I:$K,3,0)</f>
        <v>Quảng Ninh</v>
      </c>
      <c r="J1248" s="8" t="s">
        <v>19</v>
      </c>
      <c r="K1248" t="str">
        <f>VLOOKUP(J1248,'DANH MỤC'!$A$1:$B$19,2,0)</f>
        <v>Sản phẩm 0003</v>
      </c>
      <c r="L1248" s="9" t="s">
        <v>15</v>
      </c>
      <c r="M1248">
        <v>1</v>
      </c>
      <c r="N1248" s="3">
        <f>IF(LEFT(K1248,1)="S",VLOOKUP(K1248,'DANH MỤC'!$B:$D,2,0),VLOOKUP(K1248,'DANH MỤC'!$B:$D,3,0))</f>
        <v>2500000</v>
      </c>
      <c r="O1248">
        <v>10</v>
      </c>
      <c r="P1248" s="3">
        <f>N1248*O1248%*CSDL[[#This Row],[SỐ LƯỢNG]]</f>
        <v>250000</v>
      </c>
      <c r="Q1248" s="3">
        <f t="shared" si="669"/>
        <v>2250000</v>
      </c>
    </row>
    <row r="1249" spans="1:17" x14ac:dyDescent="0.3">
      <c r="A1249" s="23" t="str">
        <f t="shared" si="690"/>
        <v>10/06/2019</v>
      </c>
      <c r="B1249" s="8" t="str">
        <f t="shared" si="691"/>
        <v>10/06/2019</v>
      </c>
      <c r="C1249" s="8">
        <v>6</v>
      </c>
      <c r="D1249" s="8" t="str">
        <f t="shared" si="692"/>
        <v>DH14534</v>
      </c>
      <c r="E1249" s="8" t="str">
        <f t="shared" si="693"/>
        <v>anh.hong</v>
      </c>
      <c r="F1249" s="8" t="str">
        <f>VLOOKUP(E1249,'DANH MỤC'!$F:$G,2,0)</f>
        <v>Nhóm 1</v>
      </c>
      <c r="G1249" s="8" t="str">
        <f t="shared" si="694"/>
        <v>KH0570</v>
      </c>
      <c r="H1249" t="str">
        <f>VLOOKUP(G1249,'DANH MỤC'!$I:$K,2,0)</f>
        <v>KH 0570</v>
      </c>
      <c r="I1249" t="str">
        <f>VLOOKUP(G1249,'DANH MỤC'!$I:$K,3,0)</f>
        <v>Quảng Ninh</v>
      </c>
      <c r="J1249" s="8" t="s">
        <v>5944</v>
      </c>
      <c r="K1249" t="str">
        <f>VLOOKUP(J1249,'DANH MỤC'!$A$1:$B$19,2,0)</f>
        <v>Hàng tặng 0001</v>
      </c>
      <c r="L1249" s="9" t="s">
        <v>24</v>
      </c>
      <c r="M1249">
        <v>2</v>
      </c>
      <c r="N1249" s="3">
        <f>IF(LEFT(K1249,1)="S",VLOOKUP(K1249,'DANH MỤC'!$B:$D,2,0),VLOOKUP(K1249,'DANH MỤC'!$B:$D,3,0))</f>
        <v>200000</v>
      </c>
      <c r="O1249">
        <v>100</v>
      </c>
      <c r="P1249" s="3">
        <f>N1249*O1249%*CSDL[[#This Row],[SỐ LƯỢNG]]</f>
        <v>400000</v>
      </c>
      <c r="Q1249" s="3">
        <f t="shared" si="669"/>
        <v>0</v>
      </c>
    </row>
    <row r="1250" spans="1:17" x14ac:dyDescent="0.3">
      <c r="A1250" s="23" t="s">
        <v>508</v>
      </c>
      <c r="B1250" s="8" t="s">
        <v>508</v>
      </c>
      <c r="C1250" s="8">
        <v>6</v>
      </c>
      <c r="D1250" s="8" t="s">
        <v>631</v>
      </c>
      <c r="E1250" s="8" t="s">
        <v>13816</v>
      </c>
      <c r="F1250" s="8" t="str">
        <f>VLOOKUP(E1250,'DANH MỤC'!$F:$G,2,0)</f>
        <v>Nhóm 1</v>
      </c>
      <c r="G1250" s="8" t="s">
        <v>6604</v>
      </c>
      <c r="H1250" t="str">
        <f>VLOOKUP(G1250,'DANH MỤC'!$I:$K,2,0)</f>
        <v>KH 0571</v>
      </c>
      <c r="I1250" t="str">
        <f>VLOOKUP(G1250,'DANH MỤC'!$I:$K,3,0)</f>
        <v>Hải Dương</v>
      </c>
      <c r="J1250" s="8" t="s">
        <v>5940</v>
      </c>
      <c r="K1250" t="str">
        <f>VLOOKUP(J1250,'DANH MỤC'!$A$1:$B$19,2,0)</f>
        <v>Sản phẩm 0002</v>
      </c>
      <c r="L1250" s="9" t="s">
        <v>15</v>
      </c>
      <c r="M1250">
        <v>1</v>
      </c>
      <c r="N1250" s="3">
        <f>IF(LEFT(K1250,1)="S",VLOOKUP(K1250,'DANH MỤC'!$B:$D,2,0),VLOOKUP(K1250,'DANH MỤC'!$B:$D,3,0))</f>
        <v>2000000</v>
      </c>
      <c r="O1250">
        <v>0</v>
      </c>
      <c r="P1250" s="3">
        <f>N1250*O1250%*CSDL[[#This Row],[SỐ LƯỢNG]]</f>
        <v>0</v>
      </c>
      <c r="Q1250" s="3">
        <f t="shared" si="669"/>
        <v>2000000</v>
      </c>
    </row>
    <row r="1251" spans="1:17" x14ac:dyDescent="0.3">
      <c r="A1251" s="23" t="str">
        <f>A1250</f>
        <v>10/06/2019</v>
      </c>
      <c r="B1251" s="8" t="str">
        <f>B1250</f>
        <v>10/06/2019</v>
      </c>
      <c r="C1251" s="8">
        <v>6</v>
      </c>
      <c r="D1251" s="8" t="str">
        <f>D1250</f>
        <v>DH14533</v>
      </c>
      <c r="E1251" s="8" t="str">
        <f>E1250</f>
        <v>luyen.dam</v>
      </c>
      <c r="F1251" s="8" t="str">
        <f>VLOOKUP(E1251,'DANH MỤC'!$F:$G,2,0)</f>
        <v>Nhóm 1</v>
      </c>
      <c r="G1251" s="8" t="str">
        <f>G1250</f>
        <v>KH0571</v>
      </c>
      <c r="H1251" t="str">
        <f>VLOOKUP(G1251,'DANH MỤC'!$I:$K,2,0)</f>
        <v>KH 0571</v>
      </c>
      <c r="I1251" t="str">
        <f>VLOOKUP(G1251,'DANH MỤC'!$I:$K,3,0)</f>
        <v>Hải Dương</v>
      </c>
      <c r="J1251" s="8" t="s">
        <v>5944</v>
      </c>
      <c r="K1251" t="str">
        <f>VLOOKUP(J1251,'DANH MỤC'!$A$1:$B$19,2,0)</f>
        <v>Hàng tặng 0001</v>
      </c>
      <c r="L1251" s="9" t="s">
        <v>24</v>
      </c>
      <c r="M1251">
        <v>2</v>
      </c>
      <c r="N1251" s="3">
        <f>IF(LEFT(K1251,1)="S",VLOOKUP(K1251,'DANH MỤC'!$B:$D,2,0),VLOOKUP(K1251,'DANH MỤC'!$B:$D,3,0))</f>
        <v>200000</v>
      </c>
      <c r="O1251">
        <v>100</v>
      </c>
      <c r="P1251" s="3">
        <f>N1251*O1251%*CSDL[[#This Row],[SỐ LƯỢNG]]</f>
        <v>400000</v>
      </c>
      <c r="Q1251" s="3">
        <f t="shared" si="669"/>
        <v>0</v>
      </c>
    </row>
    <row r="1252" spans="1:17" x14ac:dyDescent="0.3">
      <c r="A1252" s="23" t="s">
        <v>508</v>
      </c>
      <c r="B1252" s="8" t="s">
        <v>508</v>
      </c>
      <c r="C1252" s="8">
        <v>6</v>
      </c>
      <c r="D1252" s="8" t="s">
        <v>632</v>
      </c>
      <c r="E1252" s="8" t="s">
        <v>13830</v>
      </c>
      <c r="F1252" s="8" t="str">
        <f>VLOOKUP(E1252,'DANH MỤC'!$F:$G,2,0)</f>
        <v>Nhóm 2</v>
      </c>
      <c r="G1252" s="8" t="s">
        <v>6605</v>
      </c>
      <c r="H1252" t="str">
        <f>VLOOKUP(G1252,'DANH MỤC'!$I:$K,2,0)</f>
        <v>KH 0572</v>
      </c>
      <c r="I1252" t="str">
        <f>VLOOKUP(G1252,'DANH MỤC'!$I:$K,3,0)</f>
        <v>Long An</v>
      </c>
      <c r="J1252" s="8" t="s">
        <v>5940</v>
      </c>
      <c r="K1252" t="str">
        <f>VLOOKUP(J1252,'DANH MỤC'!$A$1:$B$19,2,0)</f>
        <v>Sản phẩm 0002</v>
      </c>
      <c r="L1252" s="9" t="s">
        <v>15</v>
      </c>
      <c r="M1252">
        <v>1</v>
      </c>
      <c r="N1252" s="3">
        <f>IF(LEFT(K1252,1)="S",VLOOKUP(K1252,'DANH MỤC'!$B:$D,2,0),VLOOKUP(K1252,'DANH MỤC'!$B:$D,3,0))</f>
        <v>2000000</v>
      </c>
      <c r="O1252">
        <v>10</v>
      </c>
      <c r="P1252" s="3">
        <f>N1252*O1252%*CSDL[[#This Row],[SỐ LƯỢNG]]</f>
        <v>200000</v>
      </c>
      <c r="Q1252" s="3">
        <f t="shared" si="669"/>
        <v>1800000</v>
      </c>
    </row>
    <row r="1253" spans="1:17" x14ac:dyDescent="0.3">
      <c r="A1253" s="23" t="s">
        <v>508</v>
      </c>
      <c r="B1253" s="8" t="s">
        <v>508</v>
      </c>
      <c r="C1253" s="8">
        <v>6</v>
      </c>
      <c r="D1253" s="8" t="s">
        <v>633</v>
      </c>
      <c r="E1253" s="8" t="s">
        <v>13821</v>
      </c>
      <c r="F1253" s="8" t="str">
        <f>VLOOKUP(E1253,'DANH MỤC'!$F:$G,2,0)</f>
        <v>Nhóm 1</v>
      </c>
      <c r="G1253" s="8" t="s">
        <v>6606</v>
      </c>
      <c r="H1253" t="str">
        <f>VLOOKUP(G1253,'DANH MỤC'!$I:$K,2,0)</f>
        <v>KH 0573</v>
      </c>
      <c r="I1253" t="str">
        <f>VLOOKUP(G1253,'DANH MỤC'!$I:$K,3,0)</f>
        <v>Trà Vinh</v>
      </c>
      <c r="J1253" s="8" t="s">
        <v>14</v>
      </c>
      <c r="K1253" t="str">
        <f>VLOOKUP(J1253,'DANH MỤC'!$A$1:$B$19,2,0)</f>
        <v>Sản phẩm 0004</v>
      </c>
      <c r="L1253" s="9" t="s">
        <v>15</v>
      </c>
      <c r="M1253">
        <v>1</v>
      </c>
      <c r="N1253" s="3">
        <f>IF(LEFT(K1253,1)="S",VLOOKUP(K1253,'DANH MỤC'!$B:$D,2,0),VLOOKUP(K1253,'DANH MỤC'!$B:$D,3,0))</f>
        <v>3500000</v>
      </c>
      <c r="O1253">
        <v>10</v>
      </c>
      <c r="P1253" s="3">
        <f>N1253*O1253%*CSDL[[#This Row],[SỐ LƯỢNG]]</f>
        <v>350000</v>
      </c>
      <c r="Q1253" s="3">
        <f t="shared" si="669"/>
        <v>3150000</v>
      </c>
    </row>
    <row r="1254" spans="1:17" x14ac:dyDescent="0.3">
      <c r="A1254" s="23" t="s">
        <v>508</v>
      </c>
      <c r="B1254" s="8" t="s">
        <v>508</v>
      </c>
      <c r="C1254" s="8">
        <v>6</v>
      </c>
      <c r="D1254" s="8" t="s">
        <v>634</v>
      </c>
      <c r="E1254" s="8" t="s">
        <v>13821</v>
      </c>
      <c r="F1254" s="8" t="str">
        <f>VLOOKUP(E1254,'DANH MỤC'!$F:$G,2,0)</f>
        <v>Nhóm 1</v>
      </c>
      <c r="G1254" s="8" t="s">
        <v>6607</v>
      </c>
      <c r="H1254" t="str">
        <f>VLOOKUP(G1254,'DANH MỤC'!$I:$K,2,0)</f>
        <v>KH 0574</v>
      </c>
      <c r="I1254" t="str">
        <f>VLOOKUP(G1254,'DANH MỤC'!$I:$K,3,0)</f>
        <v>Bắc Kạn</v>
      </c>
      <c r="J1254" s="8" t="s">
        <v>5939</v>
      </c>
      <c r="K1254" t="str">
        <f>VLOOKUP(J1254,'DANH MỤC'!$A$1:$B$19,2,0)</f>
        <v>Sản phẩm 0001</v>
      </c>
      <c r="L1254" s="9" t="s">
        <v>15</v>
      </c>
      <c r="M1254">
        <v>1</v>
      </c>
      <c r="N1254" s="3">
        <f>IF(LEFT(K1254,1)="S",VLOOKUP(K1254,'DANH MỤC'!$B:$D,2,0),VLOOKUP(K1254,'DANH MỤC'!$B:$D,3,0))</f>
        <v>3000000</v>
      </c>
      <c r="O1254">
        <v>10</v>
      </c>
      <c r="P1254" s="3">
        <f>N1254*O1254%*CSDL[[#This Row],[SỐ LƯỢNG]]</f>
        <v>300000</v>
      </c>
      <c r="Q1254" s="3">
        <f t="shared" si="669"/>
        <v>2700000</v>
      </c>
    </row>
    <row r="1255" spans="1:17" x14ac:dyDescent="0.3">
      <c r="A1255" s="23" t="s">
        <v>508</v>
      </c>
      <c r="B1255" s="8" t="s">
        <v>508</v>
      </c>
      <c r="C1255" s="8">
        <v>6</v>
      </c>
      <c r="D1255" s="8" t="s">
        <v>635</v>
      </c>
      <c r="E1255" s="8" t="s">
        <v>13816</v>
      </c>
      <c r="F1255" s="8" t="str">
        <f>VLOOKUP(E1255,'DANH MỤC'!$F:$G,2,0)</f>
        <v>Nhóm 1</v>
      </c>
      <c r="G1255" s="8" t="s">
        <v>6608</v>
      </c>
      <c r="H1255" t="str">
        <f>VLOOKUP(G1255,'DANH MỤC'!$I:$K,2,0)</f>
        <v>KH 0575</v>
      </c>
      <c r="I1255" t="str">
        <f>VLOOKUP(G1255,'DANH MỤC'!$I:$K,3,0)</f>
        <v>Bạc Liêu</v>
      </c>
      <c r="J1255" s="8" t="s">
        <v>5939</v>
      </c>
      <c r="K1255" t="str">
        <f>VLOOKUP(J1255,'DANH MỤC'!$A$1:$B$19,2,0)</f>
        <v>Sản phẩm 0001</v>
      </c>
      <c r="L1255" s="9" t="s">
        <v>15</v>
      </c>
      <c r="M1255">
        <v>1</v>
      </c>
      <c r="N1255" s="3">
        <f>IF(LEFT(K1255,1)="S",VLOOKUP(K1255,'DANH MỤC'!$B:$D,2,0),VLOOKUP(K1255,'DANH MỤC'!$B:$D,3,0))</f>
        <v>3000000</v>
      </c>
      <c r="O1255">
        <v>0</v>
      </c>
      <c r="P1255" s="3">
        <f>N1255*O1255%*CSDL[[#This Row],[SỐ LƯỢNG]]</f>
        <v>0</v>
      </c>
      <c r="Q1255" s="3">
        <f t="shared" si="669"/>
        <v>3000000</v>
      </c>
    </row>
    <row r="1256" spans="1:17" x14ac:dyDescent="0.3">
      <c r="A1256" s="23" t="str">
        <f>A1255</f>
        <v>10/06/2019</v>
      </c>
      <c r="B1256" s="8" t="str">
        <f>B1255</f>
        <v>10/06/2019</v>
      </c>
      <c r="C1256" s="8">
        <v>6</v>
      </c>
      <c r="D1256" s="8" t="str">
        <f>D1255</f>
        <v>DH14529</v>
      </c>
      <c r="E1256" s="8" t="str">
        <f>E1255</f>
        <v>luyen.dam</v>
      </c>
      <c r="F1256" s="8" t="str">
        <f>VLOOKUP(E1256,'DANH MỤC'!$F:$G,2,0)</f>
        <v>Nhóm 1</v>
      </c>
      <c r="G1256" s="8" t="str">
        <f>G1255</f>
        <v>KH0575</v>
      </c>
      <c r="H1256" t="str">
        <f>VLOOKUP(G1256,'DANH MỤC'!$I:$K,2,0)</f>
        <v>KH 0575</v>
      </c>
      <c r="I1256" t="str">
        <f>VLOOKUP(G1256,'DANH MỤC'!$I:$K,3,0)</f>
        <v>Bạc Liêu</v>
      </c>
      <c r="J1256" s="8" t="s">
        <v>5944</v>
      </c>
      <c r="K1256" t="str">
        <f>VLOOKUP(J1256,'DANH MỤC'!$A$1:$B$19,2,0)</f>
        <v>Hàng tặng 0001</v>
      </c>
      <c r="L1256" s="9" t="s">
        <v>24</v>
      </c>
      <c r="M1256">
        <v>2</v>
      </c>
      <c r="N1256" s="3">
        <f>IF(LEFT(K1256,1)="S",VLOOKUP(K1256,'DANH MỤC'!$B:$D,2,0),VLOOKUP(K1256,'DANH MỤC'!$B:$D,3,0))</f>
        <v>200000</v>
      </c>
      <c r="O1256">
        <v>100</v>
      </c>
      <c r="P1256" s="3">
        <f>N1256*O1256%*CSDL[[#This Row],[SỐ LƯỢNG]]</f>
        <v>400000</v>
      </c>
      <c r="Q1256" s="3">
        <f t="shared" si="669"/>
        <v>0</v>
      </c>
    </row>
    <row r="1257" spans="1:17" x14ac:dyDescent="0.3">
      <c r="A1257" s="23" t="s">
        <v>508</v>
      </c>
      <c r="B1257" s="8" t="s">
        <v>508</v>
      </c>
      <c r="C1257" s="8">
        <v>6</v>
      </c>
      <c r="D1257" s="8" t="s">
        <v>636</v>
      </c>
      <c r="E1257" s="8" t="s">
        <v>13814</v>
      </c>
      <c r="F1257" s="8" t="str">
        <f>VLOOKUP(E1257,'DANH MỤC'!$F:$G,2,0)</f>
        <v>Nhóm 1</v>
      </c>
      <c r="G1257" s="8" t="s">
        <v>6609</v>
      </c>
      <c r="H1257" t="str">
        <f>VLOOKUP(G1257,'DANH MỤC'!$I:$K,2,0)</f>
        <v>KH 0576</v>
      </c>
      <c r="I1257" t="str">
        <f>VLOOKUP(G1257,'DANH MỤC'!$I:$K,3,0)</f>
        <v>Hậu Giang</v>
      </c>
      <c r="J1257" s="8" t="s">
        <v>5940</v>
      </c>
      <c r="K1257" t="str">
        <f>VLOOKUP(J1257,'DANH MỤC'!$A$1:$B$19,2,0)</f>
        <v>Sản phẩm 0002</v>
      </c>
      <c r="L1257" s="9" t="s">
        <v>15</v>
      </c>
      <c r="M1257">
        <v>1</v>
      </c>
      <c r="N1257" s="3">
        <f>IF(LEFT(K1257,1)="S",VLOOKUP(K1257,'DANH MỤC'!$B:$D,2,0),VLOOKUP(K1257,'DANH MỤC'!$B:$D,3,0))</f>
        <v>2000000</v>
      </c>
      <c r="O1257">
        <v>0</v>
      </c>
      <c r="P1257" s="3">
        <f>N1257*O1257%*CSDL[[#This Row],[SỐ LƯỢNG]]</f>
        <v>0</v>
      </c>
      <c r="Q1257" s="3">
        <f t="shared" si="669"/>
        <v>2000000</v>
      </c>
    </row>
    <row r="1258" spans="1:17" x14ac:dyDescent="0.3">
      <c r="A1258" s="23" t="str">
        <f>A1257</f>
        <v>10/06/2019</v>
      </c>
      <c r="B1258" s="8" t="str">
        <f>B1257</f>
        <v>10/06/2019</v>
      </c>
      <c r="C1258" s="8">
        <v>6</v>
      </c>
      <c r="D1258" s="8" t="str">
        <f>D1257</f>
        <v>DH14528</v>
      </c>
      <c r="E1258" s="8" t="str">
        <f>E1257</f>
        <v>hai.vi</v>
      </c>
      <c r="F1258" s="8" t="str">
        <f>VLOOKUP(E1258,'DANH MỤC'!$F:$G,2,0)</f>
        <v>Nhóm 1</v>
      </c>
      <c r="G1258" s="8" t="str">
        <f>G1257</f>
        <v>KH0576</v>
      </c>
      <c r="H1258" t="str">
        <f>VLOOKUP(G1258,'DANH MỤC'!$I:$K,2,0)</f>
        <v>KH 0576</v>
      </c>
      <c r="I1258" t="str">
        <f>VLOOKUP(G1258,'DANH MỤC'!$I:$K,3,0)</f>
        <v>Hậu Giang</v>
      </c>
      <c r="J1258" s="8" t="s">
        <v>5944</v>
      </c>
      <c r="K1258" t="str">
        <f>VLOOKUP(J1258,'DANH MỤC'!$A$1:$B$19,2,0)</f>
        <v>Hàng tặng 0001</v>
      </c>
      <c r="L1258" s="9" t="s">
        <v>24</v>
      </c>
      <c r="M1258">
        <v>2</v>
      </c>
      <c r="N1258" s="3">
        <f>IF(LEFT(K1258,1)="S",VLOOKUP(K1258,'DANH MỤC'!$B:$D,2,0),VLOOKUP(K1258,'DANH MỤC'!$B:$D,3,0))</f>
        <v>200000</v>
      </c>
      <c r="O1258">
        <v>100</v>
      </c>
      <c r="P1258" s="3">
        <f>N1258*O1258%*CSDL[[#This Row],[SỐ LƯỢNG]]</f>
        <v>400000</v>
      </c>
      <c r="Q1258" s="3">
        <f t="shared" si="669"/>
        <v>0</v>
      </c>
    </row>
    <row r="1259" spans="1:17" x14ac:dyDescent="0.3">
      <c r="A1259" s="23" t="s">
        <v>508</v>
      </c>
      <c r="B1259" s="8" t="s">
        <v>508</v>
      </c>
      <c r="C1259" s="8">
        <v>6</v>
      </c>
      <c r="D1259" s="8" t="s">
        <v>637</v>
      </c>
      <c r="E1259" s="8" t="s">
        <v>13817</v>
      </c>
      <c r="F1259" s="8" t="str">
        <f>VLOOKUP(E1259,'DANH MỤC'!$F:$G,2,0)</f>
        <v>Nhóm 1</v>
      </c>
      <c r="G1259" s="8" t="s">
        <v>6610</v>
      </c>
      <c r="H1259" t="str">
        <f>VLOOKUP(G1259,'DANH MỤC'!$I:$K,2,0)</f>
        <v>KH 0577</v>
      </c>
      <c r="I1259" t="str">
        <f>VLOOKUP(G1259,'DANH MỤC'!$I:$K,3,0)</f>
        <v>Khánh Hòa</v>
      </c>
      <c r="J1259" s="8" t="s">
        <v>14</v>
      </c>
      <c r="K1259" t="str">
        <f>VLOOKUP(J1259,'DANH MỤC'!$A$1:$B$19,2,0)</f>
        <v>Sản phẩm 0004</v>
      </c>
      <c r="L1259" s="9" t="s">
        <v>15</v>
      </c>
      <c r="M1259">
        <v>1</v>
      </c>
      <c r="N1259" s="3">
        <f>IF(LEFT(K1259,1)="S",VLOOKUP(K1259,'DANH MỤC'!$B:$D,2,0),VLOOKUP(K1259,'DANH MỤC'!$B:$D,3,0))</f>
        <v>3500000</v>
      </c>
      <c r="O1259">
        <v>0</v>
      </c>
      <c r="P1259" s="3">
        <f>N1259*O1259%*CSDL[[#This Row],[SỐ LƯỢNG]]</f>
        <v>0</v>
      </c>
      <c r="Q1259" s="3">
        <f t="shared" si="669"/>
        <v>3500000</v>
      </c>
    </row>
    <row r="1260" spans="1:17" x14ac:dyDescent="0.3">
      <c r="A1260" s="23" t="str">
        <f>A1259</f>
        <v>10/06/2019</v>
      </c>
      <c r="B1260" s="8" t="str">
        <f>B1259</f>
        <v>10/06/2019</v>
      </c>
      <c r="C1260" s="8">
        <v>6</v>
      </c>
      <c r="D1260" s="8" t="str">
        <f>D1259</f>
        <v>DH14527</v>
      </c>
      <c r="E1260" s="8" t="str">
        <f>E1259</f>
        <v>ha.hoang</v>
      </c>
      <c r="F1260" s="8" t="str">
        <f>VLOOKUP(E1260,'DANH MỤC'!$F:$G,2,0)</f>
        <v>Nhóm 1</v>
      </c>
      <c r="G1260" s="8" t="str">
        <f>G1259</f>
        <v>KH0577</v>
      </c>
      <c r="H1260" t="str">
        <f>VLOOKUP(G1260,'DANH MỤC'!$I:$K,2,0)</f>
        <v>KH 0577</v>
      </c>
      <c r="I1260" t="str">
        <f>VLOOKUP(G1260,'DANH MỤC'!$I:$K,3,0)</f>
        <v>Khánh Hòa</v>
      </c>
      <c r="J1260" s="8" t="s">
        <v>5944</v>
      </c>
      <c r="K1260" t="str">
        <f>VLOOKUP(J1260,'DANH MỤC'!$A$1:$B$19,2,0)</f>
        <v>Hàng tặng 0001</v>
      </c>
      <c r="L1260" s="9" t="s">
        <v>24</v>
      </c>
      <c r="M1260">
        <v>2</v>
      </c>
      <c r="N1260" s="3">
        <f>IF(LEFT(K1260,1)="S",VLOOKUP(K1260,'DANH MỤC'!$B:$D,2,0),VLOOKUP(K1260,'DANH MỤC'!$B:$D,3,0))</f>
        <v>200000</v>
      </c>
      <c r="O1260">
        <v>100</v>
      </c>
      <c r="P1260" s="3">
        <f>N1260*O1260%*CSDL[[#This Row],[SỐ LƯỢNG]]</f>
        <v>400000</v>
      </c>
      <c r="Q1260" s="3">
        <f t="shared" si="669"/>
        <v>0</v>
      </c>
    </row>
    <row r="1261" spans="1:17" x14ac:dyDescent="0.3">
      <c r="A1261" s="23" t="s">
        <v>508</v>
      </c>
      <c r="B1261" s="8" t="s">
        <v>508</v>
      </c>
      <c r="C1261" s="8">
        <v>6</v>
      </c>
      <c r="D1261" s="8" t="s">
        <v>638</v>
      </c>
      <c r="E1261" s="8" t="s">
        <v>13817</v>
      </c>
      <c r="F1261" s="8" t="str">
        <f>VLOOKUP(E1261,'DANH MỤC'!$F:$G,2,0)</f>
        <v>Nhóm 1</v>
      </c>
      <c r="G1261" s="8" t="s">
        <v>6611</v>
      </c>
      <c r="H1261" t="str">
        <f>VLOOKUP(G1261,'DANH MỤC'!$I:$K,2,0)</f>
        <v>KH 0578</v>
      </c>
      <c r="I1261" t="str">
        <f>VLOOKUP(G1261,'DANH MỤC'!$I:$K,3,0)</f>
        <v>Hà Giang</v>
      </c>
      <c r="J1261" s="8" t="s">
        <v>14</v>
      </c>
      <c r="K1261" t="str">
        <f>VLOOKUP(J1261,'DANH MỤC'!$A$1:$B$19,2,0)</f>
        <v>Sản phẩm 0004</v>
      </c>
      <c r="L1261" s="9" t="s">
        <v>15</v>
      </c>
      <c r="M1261">
        <v>3</v>
      </c>
      <c r="N1261" s="3">
        <f>IF(LEFT(K1261,1)="S",VLOOKUP(K1261,'DANH MỤC'!$B:$D,2,0),VLOOKUP(K1261,'DANH MỤC'!$B:$D,3,0))</f>
        <v>3500000</v>
      </c>
      <c r="O1261">
        <v>0</v>
      </c>
      <c r="P1261" s="3">
        <f>N1261*O1261%*CSDL[[#This Row],[SỐ LƯỢNG]]</f>
        <v>0</v>
      </c>
      <c r="Q1261" s="3">
        <f t="shared" si="669"/>
        <v>10500000</v>
      </c>
    </row>
    <row r="1262" spans="1:17" x14ac:dyDescent="0.3">
      <c r="A1262" s="23" t="str">
        <f>A1261</f>
        <v>10/06/2019</v>
      </c>
      <c r="B1262" s="8" t="str">
        <f>B1261</f>
        <v>10/06/2019</v>
      </c>
      <c r="C1262" s="8">
        <v>6</v>
      </c>
      <c r="D1262" s="8" t="str">
        <f>D1261</f>
        <v>DH14526</v>
      </c>
      <c r="E1262" s="8" t="str">
        <f>E1261</f>
        <v>ha.hoang</v>
      </c>
      <c r="F1262" s="8" t="str">
        <f>VLOOKUP(E1262,'DANH MỤC'!$F:$G,2,0)</f>
        <v>Nhóm 1</v>
      </c>
      <c r="G1262" s="8" t="str">
        <f>G1261</f>
        <v>KH0578</v>
      </c>
      <c r="H1262" t="str">
        <f>VLOOKUP(G1262,'DANH MỤC'!$I:$K,2,0)</f>
        <v>KH 0578</v>
      </c>
      <c r="I1262" t="str">
        <f>VLOOKUP(G1262,'DANH MỤC'!$I:$K,3,0)</f>
        <v>Hà Giang</v>
      </c>
      <c r="J1262" s="8" t="s">
        <v>5945</v>
      </c>
      <c r="K1262" t="str">
        <f>VLOOKUP(J1262,'DANH MỤC'!$A$1:$B$19,2,0)</f>
        <v>Hàng tặng 0002</v>
      </c>
      <c r="L1262" s="9" t="s">
        <v>51</v>
      </c>
      <c r="M1262">
        <v>1</v>
      </c>
      <c r="N1262" s="3">
        <f>IF(LEFT(K1262,1)="S",VLOOKUP(K1262,'DANH MỤC'!$B:$D,2,0),VLOOKUP(K1262,'DANH MỤC'!$B:$D,3,0))</f>
        <v>500000</v>
      </c>
      <c r="O1262">
        <v>0</v>
      </c>
      <c r="P1262" s="3">
        <f>N1262*O1262%*CSDL[[#This Row],[SỐ LƯỢNG]]</f>
        <v>0</v>
      </c>
      <c r="Q1262" s="3">
        <f t="shared" si="669"/>
        <v>500000</v>
      </c>
    </row>
    <row r="1263" spans="1:17" x14ac:dyDescent="0.3">
      <c r="A1263" s="23" t="s">
        <v>508</v>
      </c>
      <c r="B1263" s="8" t="s">
        <v>639</v>
      </c>
      <c r="C1263" s="8">
        <v>6</v>
      </c>
      <c r="D1263" s="8" t="s">
        <v>640</v>
      </c>
      <c r="E1263" s="8" t="s">
        <v>13821</v>
      </c>
      <c r="F1263" s="8" t="str">
        <f>VLOOKUP(E1263,'DANH MỤC'!$F:$G,2,0)</f>
        <v>Nhóm 1</v>
      </c>
      <c r="G1263" s="8" t="s">
        <v>6612</v>
      </c>
      <c r="H1263" t="str">
        <f>VLOOKUP(G1263,'DANH MỤC'!$I:$K,2,0)</f>
        <v>KH 0579</v>
      </c>
      <c r="I1263" t="str">
        <f>VLOOKUP(G1263,'DANH MỤC'!$I:$K,3,0)</f>
        <v>Tiền Giang</v>
      </c>
      <c r="J1263" s="8" t="s">
        <v>19</v>
      </c>
      <c r="K1263" t="str">
        <f>VLOOKUP(J1263,'DANH MỤC'!$A$1:$B$19,2,0)</f>
        <v>Sản phẩm 0003</v>
      </c>
      <c r="L1263" s="9" t="s">
        <v>15</v>
      </c>
      <c r="M1263">
        <v>1</v>
      </c>
      <c r="N1263" s="3">
        <f>IF(LEFT(K1263,1)="S",VLOOKUP(K1263,'DANH MỤC'!$B:$D,2,0),VLOOKUP(K1263,'DANH MỤC'!$B:$D,3,0))</f>
        <v>2500000</v>
      </c>
      <c r="O1263">
        <v>0</v>
      </c>
      <c r="P1263" s="3">
        <f>N1263*O1263%*CSDL[[#This Row],[SỐ LƯỢNG]]</f>
        <v>0</v>
      </c>
      <c r="Q1263" s="3">
        <f t="shared" si="669"/>
        <v>2500000</v>
      </c>
    </row>
    <row r="1264" spans="1:17" x14ac:dyDescent="0.3">
      <c r="A1264" s="23" t="str">
        <f>A1263</f>
        <v>10/06/2019</v>
      </c>
      <c r="B1264" s="8" t="str">
        <f>B1263</f>
        <v>04/06/2019</v>
      </c>
      <c r="C1264" s="8">
        <v>6</v>
      </c>
      <c r="D1264" s="8" t="str">
        <f>D1263</f>
        <v>DH14368</v>
      </c>
      <c r="E1264" s="8" t="str">
        <f>E1263</f>
        <v>thu.le</v>
      </c>
      <c r="F1264" s="8" t="str">
        <f>VLOOKUP(E1264,'DANH MỤC'!$F:$G,2,0)</f>
        <v>Nhóm 1</v>
      </c>
      <c r="G1264" s="8" t="str">
        <f>G1263</f>
        <v>KH0579</v>
      </c>
      <c r="H1264" t="str">
        <f>VLOOKUP(G1264,'DANH MỤC'!$I:$K,2,0)</f>
        <v>KH 0579</v>
      </c>
      <c r="I1264" t="str">
        <f>VLOOKUP(G1264,'DANH MỤC'!$I:$K,3,0)</f>
        <v>Tiền Giang</v>
      </c>
      <c r="J1264" s="8" t="s">
        <v>5944</v>
      </c>
      <c r="K1264" t="str">
        <f>VLOOKUP(J1264,'DANH MỤC'!$A$1:$B$19,2,0)</f>
        <v>Hàng tặng 0001</v>
      </c>
      <c r="L1264" s="9" t="s">
        <v>24</v>
      </c>
      <c r="M1264">
        <v>2</v>
      </c>
      <c r="N1264" s="3">
        <f>IF(LEFT(K1264,1)="S",VLOOKUP(K1264,'DANH MỤC'!$B:$D,2,0),VLOOKUP(K1264,'DANH MỤC'!$B:$D,3,0))</f>
        <v>200000</v>
      </c>
      <c r="O1264">
        <v>100</v>
      </c>
      <c r="P1264" s="3">
        <f>N1264*O1264%*CSDL[[#This Row],[SỐ LƯỢNG]]</f>
        <v>400000</v>
      </c>
      <c r="Q1264" s="3">
        <f t="shared" si="669"/>
        <v>0</v>
      </c>
    </row>
    <row r="1265" spans="1:17" x14ac:dyDescent="0.3">
      <c r="A1265" s="23" t="s">
        <v>641</v>
      </c>
      <c r="B1265" s="8" t="s">
        <v>641</v>
      </c>
      <c r="C1265" s="8">
        <v>6</v>
      </c>
      <c r="D1265" s="8" t="s">
        <v>642</v>
      </c>
      <c r="E1265" s="8" t="s">
        <v>13822</v>
      </c>
      <c r="F1265" s="8" t="str">
        <f>VLOOKUP(E1265,'DANH MỤC'!$F:$G,2,0)</f>
        <v>Nhóm 1</v>
      </c>
      <c r="G1265" s="8" t="s">
        <v>6613</v>
      </c>
      <c r="H1265" t="str">
        <f>VLOOKUP(G1265,'DANH MỤC'!$I:$K,2,0)</f>
        <v>KH 0580</v>
      </c>
      <c r="I1265" t="str">
        <f>VLOOKUP(G1265,'DANH MỤC'!$I:$K,3,0)</f>
        <v>Tây Ninh</v>
      </c>
      <c r="J1265" s="8" t="s">
        <v>5940</v>
      </c>
      <c r="K1265" t="str">
        <f>VLOOKUP(J1265,'DANH MỤC'!$A$1:$B$19,2,0)</f>
        <v>Sản phẩm 0002</v>
      </c>
      <c r="L1265" s="9" t="s">
        <v>15</v>
      </c>
      <c r="M1265">
        <v>1</v>
      </c>
      <c r="N1265" s="3">
        <f>IF(LEFT(K1265,1)="S",VLOOKUP(K1265,'DANH MỤC'!$B:$D,2,0),VLOOKUP(K1265,'DANH MỤC'!$B:$D,3,0))</f>
        <v>2000000</v>
      </c>
      <c r="O1265">
        <v>0</v>
      </c>
      <c r="P1265" s="3">
        <f>N1265*O1265%*CSDL[[#This Row],[SỐ LƯỢNG]]</f>
        <v>0</v>
      </c>
      <c r="Q1265" s="3">
        <f t="shared" si="669"/>
        <v>2000000</v>
      </c>
    </row>
    <row r="1266" spans="1:17" x14ac:dyDescent="0.3">
      <c r="A1266" s="23" t="str">
        <f>A1265</f>
        <v>09/06/2019</v>
      </c>
      <c r="B1266" s="8" t="str">
        <f>B1265</f>
        <v>09/06/2019</v>
      </c>
      <c r="C1266" s="8">
        <v>6</v>
      </c>
      <c r="D1266" s="8" t="str">
        <f>D1265</f>
        <v>DH14525</v>
      </c>
      <c r="E1266" s="8" t="str">
        <f>E1265</f>
        <v>anh.hong</v>
      </c>
      <c r="F1266" s="8" t="str">
        <f>VLOOKUP(E1266,'DANH MỤC'!$F:$G,2,0)</f>
        <v>Nhóm 1</v>
      </c>
      <c r="G1266" s="8" t="str">
        <f>G1265</f>
        <v>KH0580</v>
      </c>
      <c r="H1266" t="str">
        <f>VLOOKUP(G1266,'DANH MỤC'!$I:$K,2,0)</f>
        <v>KH 0580</v>
      </c>
      <c r="I1266" t="str">
        <f>VLOOKUP(G1266,'DANH MỤC'!$I:$K,3,0)</f>
        <v>Tây Ninh</v>
      </c>
      <c r="J1266" s="8" t="s">
        <v>5944</v>
      </c>
      <c r="K1266" t="str">
        <f>VLOOKUP(J1266,'DANH MỤC'!$A$1:$B$19,2,0)</f>
        <v>Hàng tặng 0001</v>
      </c>
      <c r="L1266" s="9" t="s">
        <v>24</v>
      </c>
      <c r="M1266">
        <v>2</v>
      </c>
      <c r="N1266" s="3">
        <f>IF(LEFT(K1266,1)="S",VLOOKUP(K1266,'DANH MỤC'!$B:$D,2,0),VLOOKUP(K1266,'DANH MỤC'!$B:$D,3,0))</f>
        <v>200000</v>
      </c>
      <c r="O1266">
        <v>100</v>
      </c>
      <c r="P1266" s="3">
        <f>N1266*O1266%*CSDL[[#This Row],[SỐ LƯỢNG]]</f>
        <v>400000</v>
      </c>
      <c r="Q1266" s="3">
        <f t="shared" si="669"/>
        <v>0</v>
      </c>
    </row>
    <row r="1267" spans="1:17" x14ac:dyDescent="0.3">
      <c r="A1267" s="23" t="s">
        <v>641</v>
      </c>
      <c r="B1267" s="8" t="s">
        <v>641</v>
      </c>
      <c r="C1267" s="8">
        <v>6</v>
      </c>
      <c r="D1267" s="8" t="s">
        <v>643</v>
      </c>
      <c r="E1267" s="8" t="s">
        <v>13830</v>
      </c>
      <c r="F1267" s="8" t="str">
        <f>VLOOKUP(E1267,'DANH MỤC'!$F:$G,2,0)</f>
        <v>Nhóm 2</v>
      </c>
      <c r="G1267" s="8" t="s">
        <v>6614</v>
      </c>
      <c r="H1267" t="str">
        <f>VLOOKUP(G1267,'DANH MỤC'!$I:$K,2,0)</f>
        <v>KH 0581</v>
      </c>
      <c r="I1267" t="str">
        <f>VLOOKUP(G1267,'DANH MỤC'!$I:$K,3,0)</f>
        <v>Cao Bằng</v>
      </c>
      <c r="J1267" s="8" t="s">
        <v>5941</v>
      </c>
      <c r="K1267" t="str">
        <f>VLOOKUP(J1267,'DANH MỤC'!$A$1:$B$19,2,0)</f>
        <v>Sản phẩm 0006</v>
      </c>
      <c r="L1267" s="9" t="s">
        <v>15</v>
      </c>
      <c r="M1267">
        <v>1</v>
      </c>
      <c r="N1267" s="3">
        <f>IF(LEFT(K1267,1)="S",VLOOKUP(K1267,'DANH MỤC'!$B:$D,2,0),VLOOKUP(K1267,'DANH MỤC'!$B:$D,3,0))</f>
        <v>800000</v>
      </c>
      <c r="O1267">
        <v>0</v>
      </c>
      <c r="P1267" s="3">
        <f>N1267*O1267%*CSDL[[#This Row],[SỐ LƯỢNG]]</f>
        <v>0</v>
      </c>
      <c r="Q1267" s="3">
        <f t="shared" si="669"/>
        <v>800000</v>
      </c>
    </row>
    <row r="1268" spans="1:17" x14ac:dyDescent="0.3">
      <c r="A1268" s="23" t="s">
        <v>641</v>
      </c>
      <c r="B1268" s="8" t="s">
        <v>641</v>
      </c>
      <c r="C1268" s="8">
        <v>6</v>
      </c>
      <c r="D1268" s="8" t="s">
        <v>645</v>
      </c>
      <c r="E1268" s="8" t="s">
        <v>13816</v>
      </c>
      <c r="F1268" s="8" t="str">
        <f>VLOOKUP(E1268,'DANH MỤC'!$F:$G,2,0)</f>
        <v>Nhóm 1</v>
      </c>
      <c r="G1268" s="8" t="s">
        <v>6615</v>
      </c>
      <c r="H1268" t="str">
        <f>VLOOKUP(G1268,'DANH MỤC'!$I:$K,2,0)</f>
        <v>KH 0582</v>
      </c>
      <c r="I1268" t="str">
        <f>VLOOKUP(G1268,'DANH MỤC'!$I:$K,3,0)</f>
        <v>Hà Giang</v>
      </c>
      <c r="J1268" s="8" t="s">
        <v>5940</v>
      </c>
      <c r="K1268" t="str">
        <f>VLOOKUP(J1268,'DANH MỤC'!$A$1:$B$19,2,0)</f>
        <v>Sản phẩm 0002</v>
      </c>
      <c r="L1268" s="9" t="s">
        <v>15</v>
      </c>
      <c r="M1268">
        <v>1</v>
      </c>
      <c r="N1268" s="3">
        <f>IF(LEFT(K1268,1)="S",VLOOKUP(K1268,'DANH MỤC'!$B:$D,2,0),VLOOKUP(K1268,'DANH MỤC'!$B:$D,3,0))</f>
        <v>2000000</v>
      </c>
      <c r="O1268">
        <v>0</v>
      </c>
      <c r="P1268" s="3">
        <f>N1268*O1268%*CSDL[[#This Row],[SỐ LƯỢNG]]</f>
        <v>0</v>
      </c>
      <c r="Q1268" s="3">
        <f t="shared" si="669"/>
        <v>2000000</v>
      </c>
    </row>
    <row r="1269" spans="1:17" x14ac:dyDescent="0.3">
      <c r="A1269" s="23" t="str">
        <f t="shared" ref="A1269:A1271" si="695">A1268</f>
        <v>09/06/2019</v>
      </c>
      <c r="B1269" s="8" t="str">
        <f t="shared" ref="B1269:B1271" si="696">B1268</f>
        <v>09/06/2019</v>
      </c>
      <c r="C1269" s="8">
        <v>6</v>
      </c>
      <c r="D1269" s="8" t="str">
        <f t="shared" ref="D1269:D1271" si="697">D1268</f>
        <v>DH14523</v>
      </c>
      <c r="E1269" s="8" t="str">
        <f t="shared" ref="E1269:E1271" si="698">E1268</f>
        <v>luyen.dam</v>
      </c>
      <c r="F1269" s="8" t="str">
        <f>VLOOKUP(E1269,'DANH MỤC'!$F:$G,2,0)</f>
        <v>Nhóm 1</v>
      </c>
      <c r="G1269" s="8" t="str">
        <f t="shared" ref="G1269:G1271" si="699">G1268</f>
        <v>KH0582</v>
      </c>
      <c r="H1269" t="str">
        <f>VLOOKUP(G1269,'DANH MỤC'!$I:$K,2,0)</f>
        <v>KH 0582</v>
      </c>
      <c r="I1269" t="str">
        <f>VLOOKUP(G1269,'DANH MỤC'!$I:$K,3,0)</f>
        <v>Hà Giang</v>
      </c>
      <c r="J1269" s="8" t="s">
        <v>5944</v>
      </c>
      <c r="K1269" t="str">
        <f>VLOOKUP(J1269,'DANH MỤC'!$A$1:$B$19,2,0)</f>
        <v>Hàng tặng 0001</v>
      </c>
      <c r="L1269" s="9" t="s">
        <v>24</v>
      </c>
      <c r="M1269">
        <v>2</v>
      </c>
      <c r="N1269" s="3">
        <f>IF(LEFT(K1269,1)="S",VLOOKUP(K1269,'DANH MỤC'!$B:$D,2,0),VLOOKUP(K1269,'DANH MỤC'!$B:$D,3,0))</f>
        <v>200000</v>
      </c>
      <c r="O1269">
        <v>100</v>
      </c>
      <c r="P1269" s="3">
        <f>N1269*O1269%*CSDL[[#This Row],[SỐ LƯỢNG]]</f>
        <v>400000</v>
      </c>
      <c r="Q1269" s="3">
        <f t="shared" si="669"/>
        <v>0</v>
      </c>
    </row>
    <row r="1270" spans="1:17" x14ac:dyDescent="0.3">
      <c r="A1270" s="23" t="str">
        <f t="shared" si="695"/>
        <v>09/06/2019</v>
      </c>
      <c r="B1270" s="8" t="str">
        <f t="shared" si="696"/>
        <v>09/06/2019</v>
      </c>
      <c r="C1270" s="8">
        <v>6</v>
      </c>
      <c r="D1270" s="8" t="str">
        <f t="shared" si="697"/>
        <v>DH14523</v>
      </c>
      <c r="E1270" s="8" t="str">
        <f t="shared" si="698"/>
        <v>luyen.dam</v>
      </c>
      <c r="F1270" s="8" t="str">
        <f>VLOOKUP(E1270,'DANH MỤC'!$F:$G,2,0)</f>
        <v>Nhóm 1</v>
      </c>
      <c r="G1270" s="8" t="str">
        <f t="shared" si="699"/>
        <v>KH0582</v>
      </c>
      <c r="H1270" t="str">
        <f>VLOOKUP(G1270,'DANH MỤC'!$I:$K,2,0)</f>
        <v>KH 0582</v>
      </c>
      <c r="I1270" t="str">
        <f>VLOOKUP(G1270,'DANH MỤC'!$I:$K,3,0)</f>
        <v>Hà Giang</v>
      </c>
      <c r="J1270" s="8" t="s">
        <v>5940</v>
      </c>
      <c r="K1270" t="str">
        <f>VLOOKUP(J1270,'DANH MỤC'!$A$1:$B$19,2,0)</f>
        <v>Sản phẩm 0002</v>
      </c>
      <c r="L1270" s="9" t="s">
        <v>15</v>
      </c>
      <c r="M1270">
        <v>1</v>
      </c>
      <c r="N1270" s="3">
        <f>IF(LEFT(K1270,1)="S",VLOOKUP(K1270,'DANH MỤC'!$B:$D,2,0),VLOOKUP(K1270,'DANH MỤC'!$B:$D,3,0))</f>
        <v>2000000</v>
      </c>
      <c r="O1270">
        <v>20</v>
      </c>
      <c r="P1270" s="3">
        <f>N1270*O1270%*CSDL[[#This Row],[SỐ LƯỢNG]]</f>
        <v>400000</v>
      </c>
      <c r="Q1270" s="3">
        <f t="shared" si="669"/>
        <v>1600000</v>
      </c>
    </row>
    <row r="1271" spans="1:17" x14ac:dyDescent="0.3">
      <c r="A1271" s="23" t="str">
        <f t="shared" si="695"/>
        <v>09/06/2019</v>
      </c>
      <c r="B1271" s="8" t="str">
        <f t="shared" si="696"/>
        <v>09/06/2019</v>
      </c>
      <c r="C1271" s="8">
        <v>6</v>
      </c>
      <c r="D1271" s="8" t="str">
        <f t="shared" si="697"/>
        <v>DH14523</v>
      </c>
      <c r="E1271" s="8" t="str">
        <f t="shared" si="698"/>
        <v>luyen.dam</v>
      </c>
      <c r="F1271" s="8" t="str">
        <f>VLOOKUP(E1271,'DANH MỤC'!$F:$G,2,0)</f>
        <v>Nhóm 1</v>
      </c>
      <c r="G1271" s="8" t="str">
        <f t="shared" si="699"/>
        <v>KH0582</v>
      </c>
      <c r="H1271" t="str">
        <f>VLOOKUP(G1271,'DANH MỤC'!$I:$K,2,0)</f>
        <v>KH 0582</v>
      </c>
      <c r="I1271" t="str">
        <f>VLOOKUP(G1271,'DANH MỤC'!$I:$K,3,0)</f>
        <v>Hà Giang</v>
      </c>
      <c r="J1271" s="8" t="s">
        <v>5940</v>
      </c>
      <c r="K1271" t="str">
        <f>VLOOKUP(J1271,'DANH MỤC'!$A$1:$B$19,2,0)</f>
        <v>Sản phẩm 0002</v>
      </c>
      <c r="L1271" s="9" t="s">
        <v>15</v>
      </c>
      <c r="M1271">
        <v>1</v>
      </c>
      <c r="N1271" s="3">
        <f>IF(LEFT(K1271,1)="S",VLOOKUP(K1271,'DANH MỤC'!$B:$D,2,0),VLOOKUP(K1271,'DANH MỤC'!$B:$D,3,0))</f>
        <v>2000000</v>
      </c>
      <c r="O1271">
        <v>10</v>
      </c>
      <c r="P1271" s="3">
        <f>N1271*O1271%*CSDL[[#This Row],[SỐ LƯỢNG]]</f>
        <v>200000</v>
      </c>
      <c r="Q1271" s="3">
        <f t="shared" si="669"/>
        <v>1800000</v>
      </c>
    </row>
    <row r="1272" spans="1:17" x14ac:dyDescent="0.3">
      <c r="A1272" s="23" t="s">
        <v>641</v>
      </c>
      <c r="B1272" s="8" t="s">
        <v>641</v>
      </c>
      <c r="C1272" s="8">
        <v>6</v>
      </c>
      <c r="D1272" s="8" t="s">
        <v>646</v>
      </c>
      <c r="E1272" s="8" t="s">
        <v>13821</v>
      </c>
      <c r="F1272" s="8" t="str">
        <f>VLOOKUP(E1272,'DANH MỤC'!$F:$G,2,0)</f>
        <v>Nhóm 1</v>
      </c>
      <c r="G1272" s="8" t="s">
        <v>6616</v>
      </c>
      <c r="H1272" t="str">
        <f>VLOOKUP(G1272,'DANH MỤC'!$I:$K,2,0)</f>
        <v>KH 0583</v>
      </c>
      <c r="I1272" t="str">
        <f>VLOOKUP(G1272,'DANH MỤC'!$I:$K,3,0)</f>
        <v>Hòa Bình</v>
      </c>
      <c r="J1272" s="8" t="s">
        <v>14</v>
      </c>
      <c r="K1272" t="str">
        <f>VLOOKUP(J1272,'DANH MỤC'!$A$1:$B$19,2,0)</f>
        <v>Sản phẩm 0004</v>
      </c>
      <c r="L1272" s="9" t="s">
        <v>15</v>
      </c>
      <c r="M1272">
        <v>1</v>
      </c>
      <c r="N1272" s="3">
        <f>IF(LEFT(K1272,1)="S",VLOOKUP(K1272,'DANH MỤC'!$B:$D,2,0),VLOOKUP(K1272,'DANH MỤC'!$B:$D,3,0))</f>
        <v>3500000</v>
      </c>
      <c r="O1272">
        <v>10</v>
      </c>
      <c r="P1272" s="3">
        <f>N1272*O1272%*CSDL[[#This Row],[SỐ LƯỢNG]]</f>
        <v>350000</v>
      </c>
      <c r="Q1272" s="3">
        <f t="shared" si="669"/>
        <v>3150000</v>
      </c>
    </row>
    <row r="1273" spans="1:17" x14ac:dyDescent="0.3">
      <c r="A1273" s="23" t="s">
        <v>641</v>
      </c>
      <c r="B1273" s="8" t="s">
        <v>641</v>
      </c>
      <c r="C1273" s="8">
        <v>6</v>
      </c>
      <c r="D1273" s="8" t="s">
        <v>647</v>
      </c>
      <c r="E1273" s="8" t="s">
        <v>13830</v>
      </c>
      <c r="F1273" s="8" t="str">
        <f>VLOOKUP(E1273,'DANH MỤC'!$F:$G,2,0)</f>
        <v>Nhóm 2</v>
      </c>
      <c r="G1273" s="8" t="s">
        <v>6617</v>
      </c>
      <c r="H1273" t="str">
        <f>VLOOKUP(G1273,'DANH MỤC'!$I:$K,2,0)</f>
        <v>KH 0584</v>
      </c>
      <c r="I1273" t="str">
        <f>VLOOKUP(G1273,'DANH MỤC'!$I:$K,3,0)</f>
        <v>Điện Biên</v>
      </c>
      <c r="J1273" s="8" t="s">
        <v>5940</v>
      </c>
      <c r="K1273" t="str">
        <f>VLOOKUP(J1273,'DANH MỤC'!$A$1:$B$19,2,0)</f>
        <v>Sản phẩm 0002</v>
      </c>
      <c r="L1273" s="9" t="s">
        <v>15</v>
      </c>
      <c r="M1273">
        <v>1</v>
      </c>
      <c r="N1273" s="3">
        <f>IF(LEFT(K1273,1)="S",VLOOKUP(K1273,'DANH MỤC'!$B:$D,2,0),VLOOKUP(K1273,'DANH MỤC'!$B:$D,3,0))</f>
        <v>2000000</v>
      </c>
      <c r="O1273">
        <v>20</v>
      </c>
      <c r="P1273" s="3">
        <f>N1273*O1273%*CSDL[[#This Row],[SỐ LƯỢNG]]</f>
        <v>400000</v>
      </c>
      <c r="Q1273" s="3">
        <f t="shared" si="669"/>
        <v>1600000</v>
      </c>
    </row>
    <row r="1274" spans="1:17" x14ac:dyDescent="0.3">
      <c r="A1274" s="23" t="s">
        <v>641</v>
      </c>
      <c r="B1274" s="8" t="s">
        <v>641</v>
      </c>
      <c r="C1274" s="8">
        <v>6</v>
      </c>
      <c r="D1274" s="8" t="s">
        <v>648</v>
      </c>
      <c r="E1274" s="8" t="s">
        <v>13821</v>
      </c>
      <c r="F1274" s="8" t="str">
        <f>VLOOKUP(E1274,'DANH MỤC'!$F:$G,2,0)</f>
        <v>Nhóm 1</v>
      </c>
      <c r="G1274" s="8" t="s">
        <v>6618</v>
      </c>
      <c r="H1274" t="str">
        <f>VLOOKUP(G1274,'DANH MỤC'!$I:$K,2,0)</f>
        <v>KH 0585</v>
      </c>
      <c r="I1274" t="str">
        <f>VLOOKUP(G1274,'DANH MỤC'!$I:$K,3,0)</f>
        <v>Thừa Thiên Huế</v>
      </c>
      <c r="J1274" s="8" t="s">
        <v>5939</v>
      </c>
      <c r="K1274" t="str">
        <f>VLOOKUP(J1274,'DANH MỤC'!$A$1:$B$19,2,0)</f>
        <v>Sản phẩm 0001</v>
      </c>
      <c r="L1274" s="9" t="s">
        <v>15</v>
      </c>
      <c r="M1274">
        <v>1</v>
      </c>
      <c r="N1274" s="3">
        <f>IF(LEFT(K1274,1)="S",VLOOKUP(K1274,'DANH MỤC'!$B:$D,2,0),VLOOKUP(K1274,'DANH MỤC'!$B:$D,3,0))</f>
        <v>3000000</v>
      </c>
      <c r="O1274">
        <v>20</v>
      </c>
      <c r="P1274" s="3">
        <f>N1274*O1274%*CSDL[[#This Row],[SỐ LƯỢNG]]</f>
        <v>600000</v>
      </c>
      <c r="Q1274" s="3">
        <f t="shared" si="669"/>
        <v>2400000</v>
      </c>
    </row>
    <row r="1275" spans="1:17" x14ac:dyDescent="0.3">
      <c r="A1275" s="23" t="s">
        <v>641</v>
      </c>
      <c r="B1275" s="8" t="s">
        <v>641</v>
      </c>
      <c r="C1275" s="8">
        <v>6</v>
      </c>
      <c r="D1275" s="8" t="s">
        <v>649</v>
      </c>
      <c r="E1275" s="8" t="s">
        <v>13815</v>
      </c>
      <c r="F1275" s="8" t="str">
        <f>VLOOKUP(E1275,'DANH MỤC'!$F:$G,2,0)</f>
        <v>Nhóm 1</v>
      </c>
      <c r="G1275" s="8" t="s">
        <v>6619</v>
      </c>
      <c r="H1275" t="str">
        <f>VLOOKUP(G1275,'DANH MỤC'!$I:$K,2,0)</f>
        <v>KH 0586</v>
      </c>
      <c r="I1275" t="str">
        <f>VLOOKUP(G1275,'DANH MỤC'!$I:$K,3,0)</f>
        <v>Thái Bình</v>
      </c>
      <c r="J1275" s="8" t="s">
        <v>14</v>
      </c>
      <c r="K1275" t="str">
        <f>VLOOKUP(J1275,'DANH MỤC'!$A$1:$B$19,2,0)</f>
        <v>Sản phẩm 0004</v>
      </c>
      <c r="L1275" s="9" t="s">
        <v>15</v>
      </c>
      <c r="M1275">
        <v>1</v>
      </c>
      <c r="N1275" s="3">
        <f>IF(LEFT(K1275,1)="S",VLOOKUP(K1275,'DANH MỤC'!$B:$D,2,0),VLOOKUP(K1275,'DANH MỤC'!$B:$D,3,0))</f>
        <v>3500000</v>
      </c>
      <c r="O1275">
        <v>0</v>
      </c>
      <c r="P1275" s="3">
        <f>N1275*O1275%*CSDL[[#This Row],[SỐ LƯỢNG]]</f>
        <v>0</v>
      </c>
      <c r="Q1275" s="3">
        <f t="shared" si="669"/>
        <v>3500000</v>
      </c>
    </row>
    <row r="1276" spans="1:17" x14ac:dyDescent="0.3">
      <c r="A1276" s="23" t="str">
        <f>A1275</f>
        <v>09/06/2019</v>
      </c>
      <c r="B1276" s="8" t="str">
        <f>B1275</f>
        <v>09/06/2019</v>
      </c>
      <c r="C1276" s="8">
        <v>6</v>
      </c>
      <c r="D1276" s="8" t="str">
        <f>D1275</f>
        <v>DH14519</v>
      </c>
      <c r="E1276" s="8" t="str">
        <f>E1275</f>
        <v>nhi.vu</v>
      </c>
      <c r="F1276" s="8" t="str">
        <f>VLOOKUP(E1276,'DANH MỤC'!$F:$G,2,0)</f>
        <v>Nhóm 1</v>
      </c>
      <c r="G1276" s="8" t="str">
        <f>G1275</f>
        <v>KH0586</v>
      </c>
      <c r="H1276" t="str">
        <f>VLOOKUP(G1276,'DANH MỤC'!$I:$K,2,0)</f>
        <v>KH 0586</v>
      </c>
      <c r="I1276" t="str">
        <f>VLOOKUP(G1276,'DANH MỤC'!$I:$K,3,0)</f>
        <v>Thái Bình</v>
      </c>
      <c r="J1276" s="8" t="s">
        <v>5944</v>
      </c>
      <c r="K1276" t="str">
        <f>VLOOKUP(J1276,'DANH MỤC'!$A$1:$B$19,2,0)</f>
        <v>Hàng tặng 0001</v>
      </c>
      <c r="L1276" s="9" t="s">
        <v>24</v>
      </c>
      <c r="M1276">
        <v>2</v>
      </c>
      <c r="N1276" s="3">
        <f>IF(LEFT(K1276,1)="S",VLOOKUP(K1276,'DANH MỤC'!$B:$D,2,0),VLOOKUP(K1276,'DANH MỤC'!$B:$D,3,0))</f>
        <v>200000</v>
      </c>
      <c r="O1276">
        <v>100</v>
      </c>
      <c r="P1276" s="3">
        <f>N1276*O1276%*CSDL[[#This Row],[SỐ LƯỢNG]]</f>
        <v>400000</v>
      </c>
      <c r="Q1276" s="3">
        <f t="shared" si="669"/>
        <v>0</v>
      </c>
    </row>
    <row r="1277" spans="1:17" x14ac:dyDescent="0.3">
      <c r="A1277" s="23" t="s">
        <v>641</v>
      </c>
      <c r="B1277" s="8" t="s">
        <v>641</v>
      </c>
      <c r="C1277" s="8">
        <v>6</v>
      </c>
      <c r="D1277" s="8" t="s">
        <v>650</v>
      </c>
      <c r="E1277" s="8" t="s">
        <v>13822</v>
      </c>
      <c r="F1277" s="8" t="str">
        <f>VLOOKUP(E1277,'DANH MỤC'!$F:$G,2,0)</f>
        <v>Nhóm 1</v>
      </c>
      <c r="G1277" s="8" t="s">
        <v>6620</v>
      </c>
      <c r="H1277" t="str">
        <f>VLOOKUP(G1277,'DANH MỤC'!$I:$K,2,0)</f>
        <v>KH 0587</v>
      </c>
      <c r="I1277" t="str">
        <f>VLOOKUP(G1277,'DANH MỤC'!$I:$K,3,0)</f>
        <v>Đồng Tháp</v>
      </c>
      <c r="J1277" s="8" t="s">
        <v>5939</v>
      </c>
      <c r="K1277" t="str">
        <f>VLOOKUP(J1277,'DANH MỤC'!$A$1:$B$19,2,0)</f>
        <v>Sản phẩm 0001</v>
      </c>
      <c r="L1277" s="9" t="s">
        <v>15</v>
      </c>
      <c r="M1277">
        <v>1</v>
      </c>
      <c r="N1277" s="3">
        <f>IF(LEFT(K1277,1)="S",VLOOKUP(K1277,'DANH MỤC'!$B:$D,2,0),VLOOKUP(K1277,'DANH MỤC'!$B:$D,3,0))</f>
        <v>3000000</v>
      </c>
      <c r="O1277">
        <v>0</v>
      </c>
      <c r="P1277" s="3">
        <f>N1277*O1277%*CSDL[[#This Row],[SỐ LƯỢNG]]</f>
        <v>0</v>
      </c>
      <c r="Q1277" s="3">
        <f t="shared" si="669"/>
        <v>3000000</v>
      </c>
    </row>
    <row r="1278" spans="1:17" x14ac:dyDescent="0.3">
      <c r="A1278" s="23" t="str">
        <f t="shared" ref="A1278:A1280" si="700">A1277</f>
        <v>09/06/2019</v>
      </c>
      <c r="B1278" s="8" t="str">
        <f t="shared" ref="B1278:B1280" si="701">B1277</f>
        <v>09/06/2019</v>
      </c>
      <c r="C1278" s="8">
        <v>6</v>
      </c>
      <c r="D1278" s="8" t="str">
        <f t="shared" ref="D1278:D1280" si="702">D1277</f>
        <v>DH14518</v>
      </c>
      <c r="E1278" s="8" t="str">
        <f t="shared" ref="E1278:E1280" si="703">E1277</f>
        <v>anh.hong</v>
      </c>
      <c r="F1278" s="8" t="str">
        <f>VLOOKUP(E1278,'DANH MỤC'!$F:$G,2,0)</f>
        <v>Nhóm 1</v>
      </c>
      <c r="G1278" s="8" t="str">
        <f t="shared" ref="G1278:G1280" si="704">G1277</f>
        <v>KH0587</v>
      </c>
      <c r="H1278" t="str">
        <f>VLOOKUP(G1278,'DANH MỤC'!$I:$K,2,0)</f>
        <v>KH 0587</v>
      </c>
      <c r="I1278" t="str">
        <f>VLOOKUP(G1278,'DANH MỤC'!$I:$K,3,0)</f>
        <v>Đồng Tháp</v>
      </c>
      <c r="J1278" s="8" t="s">
        <v>5939</v>
      </c>
      <c r="K1278" t="str">
        <f>VLOOKUP(J1278,'DANH MỤC'!$A$1:$B$19,2,0)</f>
        <v>Sản phẩm 0001</v>
      </c>
      <c r="L1278" s="9" t="s">
        <v>15</v>
      </c>
      <c r="M1278">
        <v>1</v>
      </c>
      <c r="N1278" s="3">
        <f>IF(LEFT(K1278,1)="S",VLOOKUP(K1278,'DANH MỤC'!$B:$D,2,0),VLOOKUP(K1278,'DANH MỤC'!$B:$D,3,0))</f>
        <v>3000000</v>
      </c>
      <c r="O1278">
        <v>5</v>
      </c>
      <c r="P1278" s="3">
        <f>N1278*O1278%*CSDL[[#This Row],[SỐ LƯỢNG]]</f>
        <v>150000</v>
      </c>
      <c r="Q1278" s="3">
        <f t="shared" si="669"/>
        <v>2850000</v>
      </c>
    </row>
    <row r="1279" spans="1:17" x14ac:dyDescent="0.3">
      <c r="A1279" s="23" t="str">
        <f t="shared" si="700"/>
        <v>09/06/2019</v>
      </c>
      <c r="B1279" s="8" t="str">
        <f t="shared" si="701"/>
        <v>09/06/2019</v>
      </c>
      <c r="C1279" s="8">
        <v>6</v>
      </c>
      <c r="D1279" s="8" t="str">
        <f t="shared" si="702"/>
        <v>DH14518</v>
      </c>
      <c r="E1279" s="8" t="str">
        <f t="shared" si="703"/>
        <v>anh.hong</v>
      </c>
      <c r="F1279" s="8" t="str">
        <f>VLOOKUP(E1279,'DANH MỤC'!$F:$G,2,0)</f>
        <v>Nhóm 1</v>
      </c>
      <c r="G1279" s="8" t="str">
        <f t="shared" si="704"/>
        <v>KH0587</v>
      </c>
      <c r="H1279" t="str">
        <f>VLOOKUP(G1279,'DANH MỤC'!$I:$K,2,0)</f>
        <v>KH 0587</v>
      </c>
      <c r="I1279" t="str">
        <f>VLOOKUP(G1279,'DANH MỤC'!$I:$K,3,0)</f>
        <v>Đồng Tháp</v>
      </c>
      <c r="J1279" s="8" t="s">
        <v>5939</v>
      </c>
      <c r="K1279" t="str">
        <f>VLOOKUP(J1279,'DANH MỤC'!$A$1:$B$19,2,0)</f>
        <v>Sản phẩm 0001</v>
      </c>
      <c r="L1279" s="9" t="s">
        <v>15</v>
      </c>
      <c r="M1279">
        <v>1</v>
      </c>
      <c r="N1279" s="3">
        <f>IF(LEFT(K1279,1)="S",VLOOKUP(K1279,'DANH MỤC'!$B:$D,2,0),VLOOKUP(K1279,'DANH MỤC'!$B:$D,3,0))</f>
        <v>3000000</v>
      </c>
      <c r="O1279">
        <v>10</v>
      </c>
      <c r="P1279" s="3">
        <f>N1279*O1279%*CSDL[[#This Row],[SỐ LƯỢNG]]</f>
        <v>300000</v>
      </c>
      <c r="Q1279" s="3">
        <f t="shared" si="669"/>
        <v>2700000</v>
      </c>
    </row>
    <row r="1280" spans="1:17" x14ac:dyDescent="0.3">
      <c r="A1280" s="23" t="str">
        <f t="shared" si="700"/>
        <v>09/06/2019</v>
      </c>
      <c r="B1280" s="8" t="str">
        <f t="shared" si="701"/>
        <v>09/06/2019</v>
      </c>
      <c r="C1280" s="8">
        <v>6</v>
      </c>
      <c r="D1280" s="8" t="str">
        <f t="shared" si="702"/>
        <v>DH14518</v>
      </c>
      <c r="E1280" s="8" t="str">
        <f t="shared" si="703"/>
        <v>anh.hong</v>
      </c>
      <c r="F1280" s="8" t="str">
        <f>VLOOKUP(E1280,'DANH MỤC'!$F:$G,2,0)</f>
        <v>Nhóm 1</v>
      </c>
      <c r="G1280" s="8" t="str">
        <f t="shared" si="704"/>
        <v>KH0587</v>
      </c>
      <c r="H1280" t="str">
        <f>VLOOKUP(G1280,'DANH MỤC'!$I:$K,2,0)</f>
        <v>KH 0587</v>
      </c>
      <c r="I1280" t="str">
        <f>VLOOKUP(G1280,'DANH MỤC'!$I:$K,3,0)</f>
        <v>Đồng Tháp</v>
      </c>
      <c r="J1280" s="8" t="s">
        <v>5944</v>
      </c>
      <c r="K1280" t="str">
        <f>VLOOKUP(J1280,'DANH MỤC'!$A$1:$B$19,2,0)</f>
        <v>Hàng tặng 0001</v>
      </c>
      <c r="L1280" s="9" t="s">
        <v>24</v>
      </c>
      <c r="M1280">
        <v>2</v>
      </c>
      <c r="N1280" s="3">
        <f>IF(LEFT(K1280,1)="S",VLOOKUP(K1280,'DANH MỤC'!$B:$D,2,0),VLOOKUP(K1280,'DANH MỤC'!$B:$D,3,0))</f>
        <v>200000</v>
      </c>
      <c r="O1280">
        <v>100</v>
      </c>
      <c r="P1280" s="3">
        <f>N1280*O1280%*CSDL[[#This Row],[SỐ LƯỢNG]]</f>
        <v>400000</v>
      </c>
      <c r="Q1280" s="3">
        <f t="shared" si="669"/>
        <v>0</v>
      </c>
    </row>
    <row r="1281" spans="1:17" x14ac:dyDescent="0.3">
      <c r="A1281" s="23" t="s">
        <v>641</v>
      </c>
      <c r="B1281" s="8" t="s">
        <v>641</v>
      </c>
      <c r="C1281" s="8">
        <v>6</v>
      </c>
      <c r="D1281" s="8" t="s">
        <v>651</v>
      </c>
      <c r="E1281" s="8" t="s">
        <v>13819</v>
      </c>
      <c r="F1281" s="8" t="str">
        <f>VLOOKUP(E1281,'DANH MỤC'!$F:$G,2,0)</f>
        <v>Nhóm 1</v>
      </c>
      <c r="G1281" s="8" t="s">
        <v>6621</v>
      </c>
      <c r="H1281" t="str">
        <f>VLOOKUP(G1281,'DANH MỤC'!$I:$K,2,0)</f>
        <v>KH 0588</v>
      </c>
      <c r="I1281" t="str">
        <f>VLOOKUP(G1281,'DANH MỤC'!$I:$K,3,0)</f>
        <v>Hà Nội</v>
      </c>
      <c r="J1281" s="8" t="s">
        <v>5939</v>
      </c>
      <c r="K1281" t="str">
        <f>VLOOKUP(J1281,'DANH MỤC'!$A$1:$B$19,2,0)</f>
        <v>Sản phẩm 0001</v>
      </c>
      <c r="L1281" s="9" t="s">
        <v>15</v>
      </c>
      <c r="M1281">
        <v>1</v>
      </c>
      <c r="N1281" s="3">
        <f>IF(LEFT(K1281,1)="S",VLOOKUP(K1281,'DANH MỤC'!$B:$D,2,0),VLOOKUP(K1281,'DANH MỤC'!$B:$D,3,0))</f>
        <v>3000000</v>
      </c>
      <c r="O1281">
        <v>0</v>
      </c>
      <c r="P1281" s="3">
        <f>N1281*O1281%*CSDL[[#This Row],[SỐ LƯỢNG]]</f>
        <v>0</v>
      </c>
      <c r="Q1281" s="3">
        <f t="shared" si="669"/>
        <v>3000000</v>
      </c>
    </row>
    <row r="1282" spans="1:17" x14ac:dyDescent="0.3">
      <c r="A1282" s="23" t="str">
        <f>A1281</f>
        <v>09/06/2019</v>
      </c>
      <c r="B1282" s="8" t="str">
        <f>B1281</f>
        <v>09/06/2019</v>
      </c>
      <c r="C1282" s="8">
        <v>6</v>
      </c>
      <c r="D1282" s="8" t="str">
        <f>D1281</f>
        <v>DH14517</v>
      </c>
      <c r="E1282" s="8" t="str">
        <f>E1281</f>
        <v>linh.truong</v>
      </c>
      <c r="F1282" s="8" t="str">
        <f>VLOOKUP(E1282,'DANH MỤC'!$F:$G,2,0)</f>
        <v>Nhóm 1</v>
      </c>
      <c r="G1282" s="8" t="str">
        <f>G1281</f>
        <v>KH0588</v>
      </c>
      <c r="H1282" t="str">
        <f>VLOOKUP(G1282,'DANH MỤC'!$I:$K,2,0)</f>
        <v>KH 0588</v>
      </c>
      <c r="I1282" t="str">
        <f>VLOOKUP(G1282,'DANH MỤC'!$I:$K,3,0)</f>
        <v>Hà Nội</v>
      </c>
      <c r="J1282" s="8" t="s">
        <v>5944</v>
      </c>
      <c r="K1282" t="str">
        <f>VLOOKUP(J1282,'DANH MỤC'!$A$1:$B$19,2,0)</f>
        <v>Hàng tặng 0001</v>
      </c>
      <c r="L1282" s="9" t="s">
        <v>24</v>
      </c>
      <c r="M1282">
        <v>2</v>
      </c>
      <c r="N1282" s="3">
        <f>IF(LEFT(K1282,1)="S",VLOOKUP(K1282,'DANH MỤC'!$B:$D,2,0),VLOOKUP(K1282,'DANH MỤC'!$B:$D,3,0))</f>
        <v>200000</v>
      </c>
      <c r="O1282">
        <v>100</v>
      </c>
      <c r="P1282" s="3">
        <f>N1282*O1282%*CSDL[[#This Row],[SỐ LƯỢNG]]</f>
        <v>400000</v>
      </c>
      <c r="Q1282" s="3">
        <f t="shared" si="669"/>
        <v>0</v>
      </c>
    </row>
    <row r="1283" spans="1:17" x14ac:dyDescent="0.3">
      <c r="A1283" s="23" t="s">
        <v>641</v>
      </c>
      <c r="B1283" s="8" t="s">
        <v>641</v>
      </c>
      <c r="C1283" s="8">
        <v>6</v>
      </c>
      <c r="D1283" s="8" t="s">
        <v>652</v>
      </c>
      <c r="E1283" s="8" t="s">
        <v>13819</v>
      </c>
      <c r="F1283" s="8" t="str">
        <f>VLOOKUP(E1283,'DANH MỤC'!$F:$G,2,0)</f>
        <v>Nhóm 1</v>
      </c>
      <c r="G1283" s="8" t="s">
        <v>6622</v>
      </c>
      <c r="H1283" t="str">
        <f>VLOOKUP(G1283,'DANH MỤC'!$I:$K,2,0)</f>
        <v>KH 0589</v>
      </c>
      <c r="I1283" t="str">
        <f>VLOOKUP(G1283,'DANH MỤC'!$I:$K,3,0)</f>
        <v>Lâm Đồng</v>
      </c>
      <c r="J1283" s="8" t="s">
        <v>5939</v>
      </c>
      <c r="K1283" t="str">
        <f>VLOOKUP(J1283,'DANH MỤC'!$A$1:$B$19,2,0)</f>
        <v>Sản phẩm 0001</v>
      </c>
      <c r="L1283" s="9" t="s">
        <v>15</v>
      </c>
      <c r="M1283">
        <v>1</v>
      </c>
      <c r="N1283" s="3">
        <f>IF(LEFT(K1283,1)="S",VLOOKUP(K1283,'DANH MỤC'!$B:$D,2,0),VLOOKUP(K1283,'DANH MỤC'!$B:$D,3,0))</f>
        <v>3000000</v>
      </c>
      <c r="O1283">
        <v>0</v>
      </c>
      <c r="P1283" s="3">
        <f>N1283*O1283%*CSDL[[#This Row],[SỐ LƯỢNG]]</f>
        <v>0</v>
      </c>
      <c r="Q1283" s="3">
        <f t="shared" ref="Q1283:Q1346" si="705">N1283*M1283-P1283</f>
        <v>3000000</v>
      </c>
    </row>
    <row r="1284" spans="1:17" x14ac:dyDescent="0.3">
      <c r="A1284" s="23" t="str">
        <f>A1283</f>
        <v>09/06/2019</v>
      </c>
      <c r="B1284" s="8" t="str">
        <f>B1283</f>
        <v>09/06/2019</v>
      </c>
      <c r="C1284" s="8">
        <v>6</v>
      </c>
      <c r="D1284" s="8" t="str">
        <f>D1283</f>
        <v>DH14516</v>
      </c>
      <c r="E1284" s="8" t="str">
        <f>E1283</f>
        <v>linh.truong</v>
      </c>
      <c r="F1284" s="8" t="str">
        <f>VLOOKUP(E1284,'DANH MỤC'!$F:$G,2,0)</f>
        <v>Nhóm 1</v>
      </c>
      <c r="G1284" s="8" t="str">
        <f>G1283</f>
        <v>KH0589</v>
      </c>
      <c r="H1284" t="str">
        <f>VLOOKUP(G1284,'DANH MỤC'!$I:$K,2,0)</f>
        <v>KH 0589</v>
      </c>
      <c r="I1284" t="str">
        <f>VLOOKUP(G1284,'DANH MỤC'!$I:$K,3,0)</f>
        <v>Lâm Đồng</v>
      </c>
      <c r="J1284" s="8" t="s">
        <v>5944</v>
      </c>
      <c r="K1284" t="str">
        <f>VLOOKUP(J1284,'DANH MỤC'!$A$1:$B$19,2,0)</f>
        <v>Hàng tặng 0001</v>
      </c>
      <c r="L1284" s="9" t="s">
        <v>24</v>
      </c>
      <c r="M1284">
        <v>2</v>
      </c>
      <c r="N1284" s="3">
        <f>IF(LEFT(K1284,1)="S",VLOOKUP(K1284,'DANH MỤC'!$B:$D,2,0),VLOOKUP(K1284,'DANH MỤC'!$B:$D,3,0))</f>
        <v>200000</v>
      </c>
      <c r="O1284">
        <v>100</v>
      </c>
      <c r="P1284" s="3">
        <f>N1284*O1284%*CSDL[[#This Row],[SỐ LƯỢNG]]</f>
        <v>400000</v>
      </c>
      <c r="Q1284" s="3">
        <f t="shared" si="705"/>
        <v>0</v>
      </c>
    </row>
    <row r="1285" spans="1:17" x14ac:dyDescent="0.3">
      <c r="A1285" s="23" t="s">
        <v>641</v>
      </c>
      <c r="B1285" s="8" t="s">
        <v>641</v>
      </c>
      <c r="C1285" s="8">
        <v>6</v>
      </c>
      <c r="D1285" s="8" t="s">
        <v>653</v>
      </c>
      <c r="E1285" s="8" t="s">
        <v>13817</v>
      </c>
      <c r="F1285" s="8" t="str">
        <f>VLOOKUP(E1285,'DANH MỤC'!$F:$G,2,0)</f>
        <v>Nhóm 1</v>
      </c>
      <c r="G1285" s="8" t="s">
        <v>6623</v>
      </c>
      <c r="H1285" t="str">
        <f>VLOOKUP(G1285,'DANH MỤC'!$I:$K,2,0)</f>
        <v>KH 0590</v>
      </c>
      <c r="I1285" t="str">
        <f>VLOOKUP(G1285,'DANH MỤC'!$I:$K,3,0)</f>
        <v>Ninh Bình</v>
      </c>
      <c r="J1285" s="8" t="s">
        <v>19</v>
      </c>
      <c r="K1285" t="str">
        <f>VLOOKUP(J1285,'DANH MỤC'!$A$1:$B$19,2,0)</f>
        <v>Sản phẩm 0003</v>
      </c>
      <c r="L1285" s="9" t="s">
        <v>15</v>
      </c>
      <c r="M1285">
        <v>1</v>
      </c>
      <c r="N1285" s="3">
        <f>IF(LEFT(K1285,1)="S",VLOOKUP(K1285,'DANH MỤC'!$B:$D,2,0),VLOOKUP(K1285,'DANH MỤC'!$B:$D,3,0))</f>
        <v>2500000</v>
      </c>
      <c r="O1285">
        <v>0</v>
      </c>
      <c r="P1285" s="3">
        <f>N1285*O1285%*CSDL[[#This Row],[SỐ LƯỢNG]]</f>
        <v>0</v>
      </c>
      <c r="Q1285" s="3">
        <f t="shared" si="705"/>
        <v>2500000</v>
      </c>
    </row>
    <row r="1286" spans="1:17" x14ac:dyDescent="0.3">
      <c r="A1286" s="23" t="str">
        <f>A1285</f>
        <v>09/06/2019</v>
      </c>
      <c r="B1286" s="8" t="str">
        <f>B1285</f>
        <v>09/06/2019</v>
      </c>
      <c r="C1286" s="8">
        <v>6</v>
      </c>
      <c r="D1286" s="8" t="str">
        <f>D1285</f>
        <v>DH14515</v>
      </c>
      <c r="E1286" s="8" t="str">
        <f>E1285</f>
        <v>ha.hoang</v>
      </c>
      <c r="F1286" s="8" t="str">
        <f>VLOOKUP(E1286,'DANH MỤC'!$F:$G,2,0)</f>
        <v>Nhóm 1</v>
      </c>
      <c r="G1286" s="8" t="str">
        <f>G1285</f>
        <v>KH0590</v>
      </c>
      <c r="H1286" t="str">
        <f>VLOOKUP(G1286,'DANH MỤC'!$I:$K,2,0)</f>
        <v>KH 0590</v>
      </c>
      <c r="I1286" t="str">
        <f>VLOOKUP(G1286,'DANH MỤC'!$I:$K,3,0)</f>
        <v>Ninh Bình</v>
      </c>
      <c r="J1286" s="8" t="s">
        <v>5944</v>
      </c>
      <c r="K1286" t="str">
        <f>VLOOKUP(J1286,'DANH MỤC'!$A$1:$B$19,2,0)</f>
        <v>Hàng tặng 0001</v>
      </c>
      <c r="L1286" s="9" t="s">
        <v>24</v>
      </c>
      <c r="M1286">
        <v>2</v>
      </c>
      <c r="N1286" s="3">
        <f>IF(LEFT(K1286,1)="S",VLOOKUP(K1286,'DANH MỤC'!$B:$D,2,0),VLOOKUP(K1286,'DANH MỤC'!$B:$D,3,0))</f>
        <v>200000</v>
      </c>
      <c r="O1286">
        <v>100</v>
      </c>
      <c r="P1286" s="3">
        <f>N1286*O1286%*CSDL[[#This Row],[SỐ LƯỢNG]]</f>
        <v>400000</v>
      </c>
      <c r="Q1286" s="3">
        <f t="shared" si="705"/>
        <v>0</v>
      </c>
    </row>
    <row r="1287" spans="1:17" x14ac:dyDescent="0.3">
      <c r="A1287" s="23" t="s">
        <v>641</v>
      </c>
      <c r="B1287" s="8" t="s">
        <v>641</v>
      </c>
      <c r="C1287" s="8">
        <v>6</v>
      </c>
      <c r="D1287" s="8" t="s">
        <v>654</v>
      </c>
      <c r="E1287" s="8" t="s">
        <v>13830</v>
      </c>
      <c r="F1287" s="8" t="str">
        <f>VLOOKUP(E1287,'DANH MỤC'!$F:$G,2,0)</f>
        <v>Nhóm 2</v>
      </c>
      <c r="G1287" s="8" t="s">
        <v>6624</v>
      </c>
      <c r="H1287" t="str">
        <f>VLOOKUP(G1287,'DANH MỤC'!$I:$K,2,0)</f>
        <v>KH 0591</v>
      </c>
      <c r="I1287" t="str">
        <f>VLOOKUP(G1287,'DANH MỤC'!$I:$K,3,0)</f>
        <v>Đồng Tháp</v>
      </c>
      <c r="J1287" s="8" t="s">
        <v>19</v>
      </c>
      <c r="K1287" t="str">
        <f>VLOOKUP(J1287,'DANH MỤC'!$A$1:$B$19,2,0)</f>
        <v>Sản phẩm 0003</v>
      </c>
      <c r="L1287" s="9" t="s">
        <v>15</v>
      </c>
      <c r="M1287">
        <v>1</v>
      </c>
      <c r="N1287" s="3">
        <f>IF(LEFT(K1287,1)="S",VLOOKUP(K1287,'DANH MỤC'!$B:$D,2,0),VLOOKUP(K1287,'DANH MỤC'!$B:$D,3,0))</f>
        <v>2500000</v>
      </c>
      <c r="O1287">
        <v>20</v>
      </c>
      <c r="P1287" s="3">
        <f>N1287*O1287%*CSDL[[#This Row],[SỐ LƯỢNG]]</f>
        <v>500000</v>
      </c>
      <c r="Q1287" s="3">
        <f t="shared" si="705"/>
        <v>2000000</v>
      </c>
    </row>
    <row r="1288" spans="1:17" x14ac:dyDescent="0.3">
      <c r="A1288" s="23" t="s">
        <v>641</v>
      </c>
      <c r="B1288" s="8" t="s">
        <v>641</v>
      </c>
      <c r="C1288" s="8">
        <v>6</v>
      </c>
      <c r="D1288" s="8" t="s">
        <v>655</v>
      </c>
      <c r="E1288" s="8" t="s">
        <v>13816</v>
      </c>
      <c r="F1288" s="8" t="str">
        <f>VLOOKUP(E1288,'DANH MỤC'!$F:$G,2,0)</f>
        <v>Nhóm 1</v>
      </c>
      <c r="G1288" s="8" t="s">
        <v>6625</v>
      </c>
      <c r="H1288" t="str">
        <f>VLOOKUP(G1288,'DANH MỤC'!$I:$K,2,0)</f>
        <v>KH 0592</v>
      </c>
      <c r="I1288" t="str">
        <f>VLOOKUP(G1288,'DANH MỤC'!$I:$K,3,0)</f>
        <v>Trà Vinh</v>
      </c>
      <c r="J1288" s="8" t="s">
        <v>5940</v>
      </c>
      <c r="K1288" t="str">
        <f>VLOOKUP(J1288,'DANH MỤC'!$A$1:$B$19,2,0)</f>
        <v>Sản phẩm 0002</v>
      </c>
      <c r="L1288" s="9" t="s">
        <v>15</v>
      </c>
      <c r="M1288">
        <v>1</v>
      </c>
      <c r="N1288" s="3">
        <f>IF(LEFT(K1288,1)="S",VLOOKUP(K1288,'DANH MỤC'!$B:$D,2,0),VLOOKUP(K1288,'DANH MỤC'!$B:$D,3,0))</f>
        <v>2000000</v>
      </c>
      <c r="O1288">
        <v>0</v>
      </c>
      <c r="P1288" s="3">
        <f>N1288*O1288%*CSDL[[#This Row],[SỐ LƯỢNG]]</f>
        <v>0</v>
      </c>
      <c r="Q1288" s="3">
        <f t="shared" si="705"/>
        <v>2000000</v>
      </c>
    </row>
    <row r="1289" spans="1:17" x14ac:dyDescent="0.3">
      <c r="A1289" s="23" t="str">
        <f>A1288</f>
        <v>09/06/2019</v>
      </c>
      <c r="B1289" s="8" t="str">
        <f>B1288</f>
        <v>09/06/2019</v>
      </c>
      <c r="C1289" s="8">
        <v>6</v>
      </c>
      <c r="D1289" s="8" t="str">
        <f>D1288</f>
        <v>DH14513</v>
      </c>
      <c r="E1289" s="8" t="str">
        <f>E1288</f>
        <v>luyen.dam</v>
      </c>
      <c r="F1289" s="8" t="str">
        <f>VLOOKUP(E1289,'DANH MỤC'!$F:$G,2,0)</f>
        <v>Nhóm 1</v>
      </c>
      <c r="G1289" s="8" t="str">
        <f>G1288</f>
        <v>KH0592</v>
      </c>
      <c r="H1289" t="str">
        <f>VLOOKUP(G1289,'DANH MỤC'!$I:$K,2,0)</f>
        <v>KH 0592</v>
      </c>
      <c r="I1289" t="str">
        <f>VLOOKUP(G1289,'DANH MỤC'!$I:$K,3,0)</f>
        <v>Trà Vinh</v>
      </c>
      <c r="J1289" s="8" t="s">
        <v>5944</v>
      </c>
      <c r="K1289" t="str">
        <f>VLOOKUP(J1289,'DANH MỤC'!$A$1:$B$19,2,0)</f>
        <v>Hàng tặng 0001</v>
      </c>
      <c r="L1289" s="9" t="s">
        <v>24</v>
      </c>
      <c r="M1289">
        <v>2</v>
      </c>
      <c r="N1289" s="3">
        <f>IF(LEFT(K1289,1)="S",VLOOKUP(K1289,'DANH MỤC'!$B:$D,2,0),VLOOKUP(K1289,'DANH MỤC'!$B:$D,3,0))</f>
        <v>200000</v>
      </c>
      <c r="O1289">
        <v>100</v>
      </c>
      <c r="P1289" s="3">
        <f>N1289*O1289%*CSDL[[#This Row],[SỐ LƯỢNG]]</f>
        <v>400000</v>
      </c>
      <c r="Q1289" s="3">
        <f t="shared" si="705"/>
        <v>0</v>
      </c>
    </row>
    <row r="1290" spans="1:17" x14ac:dyDescent="0.3">
      <c r="A1290" s="23" t="s">
        <v>641</v>
      </c>
      <c r="B1290" s="8" t="s">
        <v>641</v>
      </c>
      <c r="C1290" s="8">
        <v>6</v>
      </c>
      <c r="D1290" s="8" t="s">
        <v>656</v>
      </c>
      <c r="E1290" s="8" t="s">
        <v>13823</v>
      </c>
      <c r="F1290" s="8" t="str">
        <f>VLOOKUP(E1290,'DANH MỤC'!$F:$G,2,0)</f>
        <v>Nhóm 1</v>
      </c>
      <c r="G1290" s="8" t="s">
        <v>6626</v>
      </c>
      <c r="H1290" t="str">
        <f>VLOOKUP(G1290,'DANH MỤC'!$I:$K,2,0)</f>
        <v>KH 0593</v>
      </c>
      <c r="I1290" t="str">
        <f>VLOOKUP(G1290,'DANH MỤC'!$I:$K,3,0)</f>
        <v>Đồng Nai</v>
      </c>
      <c r="J1290" s="8" t="s">
        <v>19</v>
      </c>
      <c r="K1290" t="str">
        <f>VLOOKUP(J1290,'DANH MỤC'!$A$1:$B$19,2,0)</f>
        <v>Sản phẩm 0003</v>
      </c>
      <c r="L1290" s="9" t="s">
        <v>15</v>
      </c>
      <c r="M1290">
        <v>1</v>
      </c>
      <c r="N1290" s="3">
        <f>IF(LEFT(K1290,1)="S",VLOOKUP(K1290,'DANH MỤC'!$B:$D,2,0),VLOOKUP(K1290,'DANH MỤC'!$B:$D,3,0))</f>
        <v>2500000</v>
      </c>
      <c r="O1290">
        <v>0</v>
      </c>
      <c r="P1290" s="3">
        <f>N1290*O1290%*CSDL[[#This Row],[SỐ LƯỢNG]]</f>
        <v>0</v>
      </c>
      <c r="Q1290" s="3">
        <f t="shared" si="705"/>
        <v>2500000</v>
      </c>
    </row>
    <row r="1291" spans="1:17" x14ac:dyDescent="0.3">
      <c r="A1291" s="23" t="str">
        <f t="shared" ref="A1291:A1292" si="706">A1290</f>
        <v>09/06/2019</v>
      </c>
      <c r="B1291" s="8" t="str">
        <f t="shared" ref="B1291:B1292" si="707">B1290</f>
        <v>09/06/2019</v>
      </c>
      <c r="C1291" s="8">
        <v>6</v>
      </c>
      <c r="D1291" s="8" t="str">
        <f t="shared" ref="D1291:D1292" si="708">D1290</f>
        <v>DH14512</v>
      </c>
      <c r="E1291" s="8" t="str">
        <f t="shared" ref="E1291:E1292" si="709">E1290</f>
        <v>giang.nguyen</v>
      </c>
      <c r="F1291" s="8" t="str">
        <f>VLOOKUP(E1291,'DANH MỤC'!$F:$G,2,0)</f>
        <v>Nhóm 1</v>
      </c>
      <c r="G1291" s="8" t="str">
        <f t="shared" ref="G1291:G1292" si="710">G1290</f>
        <v>KH0593</v>
      </c>
      <c r="H1291" t="str">
        <f>VLOOKUP(G1291,'DANH MỤC'!$I:$K,2,0)</f>
        <v>KH 0593</v>
      </c>
      <c r="I1291" t="str">
        <f>VLOOKUP(G1291,'DANH MỤC'!$I:$K,3,0)</f>
        <v>Đồng Nai</v>
      </c>
      <c r="J1291" s="8" t="s">
        <v>14</v>
      </c>
      <c r="K1291" t="str">
        <f>VLOOKUP(J1291,'DANH MỤC'!$A$1:$B$19,2,0)</f>
        <v>Sản phẩm 0004</v>
      </c>
      <c r="L1291" s="9" t="s">
        <v>15</v>
      </c>
      <c r="M1291">
        <v>2</v>
      </c>
      <c r="N1291" s="3">
        <f>IF(LEFT(K1291,1)="S",VLOOKUP(K1291,'DANH MỤC'!$B:$D,2,0),VLOOKUP(K1291,'DANH MỤC'!$B:$D,3,0))</f>
        <v>3500000</v>
      </c>
      <c r="O1291">
        <v>0</v>
      </c>
      <c r="P1291" s="3">
        <f>N1291*O1291%*CSDL[[#This Row],[SỐ LƯỢNG]]</f>
        <v>0</v>
      </c>
      <c r="Q1291" s="3">
        <f t="shared" si="705"/>
        <v>7000000</v>
      </c>
    </row>
    <row r="1292" spans="1:17" x14ac:dyDescent="0.3">
      <c r="A1292" s="23" t="str">
        <f t="shared" si="706"/>
        <v>09/06/2019</v>
      </c>
      <c r="B1292" s="8" t="str">
        <f t="shared" si="707"/>
        <v>09/06/2019</v>
      </c>
      <c r="C1292" s="8">
        <v>6</v>
      </c>
      <c r="D1292" s="8" t="str">
        <f t="shared" si="708"/>
        <v>DH14512</v>
      </c>
      <c r="E1292" s="8" t="str">
        <f t="shared" si="709"/>
        <v>giang.nguyen</v>
      </c>
      <c r="F1292" s="8" t="str">
        <f>VLOOKUP(E1292,'DANH MỤC'!$F:$G,2,0)</f>
        <v>Nhóm 1</v>
      </c>
      <c r="G1292" s="8" t="str">
        <f t="shared" si="710"/>
        <v>KH0593</v>
      </c>
      <c r="H1292" t="str">
        <f>VLOOKUP(G1292,'DANH MỤC'!$I:$K,2,0)</f>
        <v>KH 0593</v>
      </c>
      <c r="I1292" t="str">
        <f>VLOOKUP(G1292,'DANH MỤC'!$I:$K,3,0)</f>
        <v>Đồng Nai</v>
      </c>
      <c r="J1292" s="8" t="s">
        <v>5945</v>
      </c>
      <c r="K1292" t="str">
        <f>VLOOKUP(J1292,'DANH MỤC'!$A$1:$B$19,2,0)</f>
        <v>Hàng tặng 0002</v>
      </c>
      <c r="L1292" s="9" t="s">
        <v>51</v>
      </c>
      <c r="M1292">
        <v>1</v>
      </c>
      <c r="N1292" s="3">
        <f>IF(LEFT(K1292,1)="S",VLOOKUP(K1292,'DANH MỤC'!$B:$D,2,0),VLOOKUP(K1292,'DANH MỤC'!$B:$D,3,0))</f>
        <v>500000</v>
      </c>
      <c r="O1292">
        <v>0</v>
      </c>
      <c r="P1292" s="3">
        <f>N1292*O1292%*CSDL[[#This Row],[SỐ LƯỢNG]]</f>
        <v>0</v>
      </c>
      <c r="Q1292" s="3">
        <f t="shared" si="705"/>
        <v>500000</v>
      </c>
    </row>
    <row r="1293" spans="1:17" x14ac:dyDescent="0.3">
      <c r="A1293" s="23" t="s">
        <v>641</v>
      </c>
      <c r="B1293" s="8" t="s">
        <v>641</v>
      </c>
      <c r="C1293" s="8">
        <v>6</v>
      </c>
      <c r="D1293" s="8" t="s">
        <v>657</v>
      </c>
      <c r="E1293" s="8" t="s">
        <v>13830</v>
      </c>
      <c r="F1293" s="8" t="str">
        <f>VLOOKUP(E1293,'DANH MỤC'!$F:$G,2,0)</f>
        <v>Nhóm 2</v>
      </c>
      <c r="G1293" s="8" t="s">
        <v>6627</v>
      </c>
      <c r="H1293" t="str">
        <f>VLOOKUP(G1293,'DANH MỤC'!$I:$K,2,0)</f>
        <v>KH 0594</v>
      </c>
      <c r="I1293" t="str">
        <f>VLOOKUP(G1293,'DANH MỤC'!$I:$K,3,0)</f>
        <v>An Giang</v>
      </c>
      <c r="J1293" s="8" t="s">
        <v>5940</v>
      </c>
      <c r="K1293" t="str">
        <f>VLOOKUP(J1293,'DANH MỤC'!$A$1:$B$19,2,0)</f>
        <v>Sản phẩm 0002</v>
      </c>
      <c r="L1293" s="9" t="s">
        <v>15</v>
      </c>
      <c r="M1293">
        <v>1</v>
      </c>
      <c r="N1293" s="3">
        <f>IF(LEFT(K1293,1)="S",VLOOKUP(K1293,'DANH MỤC'!$B:$D,2,0),VLOOKUP(K1293,'DANH MỤC'!$B:$D,3,0))</f>
        <v>2000000</v>
      </c>
      <c r="O1293">
        <v>10</v>
      </c>
      <c r="P1293" s="3">
        <f>N1293*O1293%*CSDL[[#This Row],[SỐ LƯỢNG]]</f>
        <v>200000</v>
      </c>
      <c r="Q1293" s="3">
        <f t="shared" si="705"/>
        <v>1800000</v>
      </c>
    </row>
    <row r="1294" spans="1:17" x14ac:dyDescent="0.3">
      <c r="A1294" s="23" t="str">
        <f>A1293</f>
        <v>09/06/2019</v>
      </c>
      <c r="B1294" s="8" t="str">
        <f>B1293</f>
        <v>09/06/2019</v>
      </c>
      <c r="C1294" s="8">
        <v>6</v>
      </c>
      <c r="D1294" s="8" t="str">
        <f>D1293</f>
        <v>DH14511</v>
      </c>
      <c r="E1294" s="8" t="str">
        <f>E1293</f>
        <v>ha.vo</v>
      </c>
      <c r="F1294" s="8" t="str">
        <f>VLOOKUP(E1294,'DANH MỤC'!$F:$G,2,0)</f>
        <v>Nhóm 2</v>
      </c>
      <c r="G1294" s="8" t="str">
        <f>G1293</f>
        <v>KH0594</v>
      </c>
      <c r="H1294" t="str">
        <f>VLOOKUP(G1294,'DANH MỤC'!$I:$K,2,0)</f>
        <v>KH 0594</v>
      </c>
      <c r="I1294" t="str">
        <f>VLOOKUP(G1294,'DANH MỤC'!$I:$K,3,0)</f>
        <v>An Giang</v>
      </c>
      <c r="J1294" s="8" t="s">
        <v>5944</v>
      </c>
      <c r="K1294" t="str">
        <f>VLOOKUP(J1294,'DANH MỤC'!$A$1:$B$19,2,0)</f>
        <v>Hàng tặng 0001</v>
      </c>
      <c r="L1294" s="9" t="s">
        <v>24</v>
      </c>
      <c r="M1294">
        <v>1</v>
      </c>
      <c r="N1294" s="3">
        <f>IF(LEFT(K1294,1)="S",VLOOKUP(K1294,'DANH MỤC'!$B:$D,2,0),VLOOKUP(K1294,'DANH MỤC'!$B:$D,3,0))</f>
        <v>200000</v>
      </c>
      <c r="O1294">
        <v>100</v>
      </c>
      <c r="P1294" s="3">
        <f>N1294*O1294%*CSDL[[#This Row],[SỐ LƯỢNG]]</f>
        <v>200000</v>
      </c>
      <c r="Q1294" s="3">
        <f t="shared" si="705"/>
        <v>0</v>
      </c>
    </row>
    <row r="1295" spans="1:17" x14ac:dyDescent="0.3">
      <c r="A1295" s="23" t="s">
        <v>641</v>
      </c>
      <c r="B1295" s="8" t="s">
        <v>641</v>
      </c>
      <c r="C1295" s="8">
        <v>6</v>
      </c>
      <c r="D1295" s="8" t="s">
        <v>658</v>
      </c>
      <c r="E1295" s="8" t="s">
        <v>13819</v>
      </c>
      <c r="F1295" s="8" t="str">
        <f>VLOOKUP(E1295,'DANH MỤC'!$F:$G,2,0)</f>
        <v>Nhóm 1</v>
      </c>
      <c r="G1295" s="8" t="s">
        <v>6628</v>
      </c>
      <c r="H1295" t="str">
        <f>VLOOKUP(G1295,'DANH MỤC'!$I:$K,2,0)</f>
        <v>KH 0595</v>
      </c>
      <c r="I1295" t="str">
        <f>VLOOKUP(G1295,'DANH MỤC'!$I:$K,3,0)</f>
        <v>Đắk Nông</v>
      </c>
      <c r="J1295" s="8" t="s">
        <v>5939</v>
      </c>
      <c r="K1295" t="str">
        <f>VLOOKUP(J1295,'DANH MỤC'!$A$1:$B$19,2,0)</f>
        <v>Sản phẩm 0001</v>
      </c>
      <c r="L1295" s="9" t="s">
        <v>15</v>
      </c>
      <c r="M1295">
        <v>3</v>
      </c>
      <c r="N1295" s="3">
        <f>IF(LEFT(K1295,1)="S",VLOOKUP(K1295,'DANH MỤC'!$B:$D,2,0),VLOOKUP(K1295,'DANH MỤC'!$B:$D,3,0))</f>
        <v>3000000</v>
      </c>
      <c r="O1295">
        <v>0</v>
      </c>
      <c r="P1295" s="3">
        <f>N1295*O1295%*CSDL[[#This Row],[SỐ LƯỢNG]]</f>
        <v>0</v>
      </c>
      <c r="Q1295" s="3">
        <f t="shared" si="705"/>
        <v>9000000</v>
      </c>
    </row>
    <row r="1296" spans="1:17" x14ac:dyDescent="0.3">
      <c r="A1296" s="23" t="str">
        <f>A1295</f>
        <v>09/06/2019</v>
      </c>
      <c r="B1296" s="8" t="str">
        <f>B1295</f>
        <v>09/06/2019</v>
      </c>
      <c r="C1296" s="8">
        <v>6</v>
      </c>
      <c r="D1296" s="8" t="str">
        <f>D1295</f>
        <v>DH14510</v>
      </c>
      <c r="E1296" s="8" t="str">
        <f>E1295</f>
        <v>linh.truong</v>
      </c>
      <c r="F1296" s="8" t="str">
        <f>VLOOKUP(E1296,'DANH MỤC'!$F:$G,2,0)</f>
        <v>Nhóm 1</v>
      </c>
      <c r="G1296" s="8" t="str">
        <f>G1295</f>
        <v>KH0595</v>
      </c>
      <c r="H1296" t="str">
        <f>VLOOKUP(G1296,'DANH MỤC'!$I:$K,2,0)</f>
        <v>KH 0595</v>
      </c>
      <c r="I1296" t="str">
        <f>VLOOKUP(G1296,'DANH MỤC'!$I:$K,3,0)</f>
        <v>Đắk Nông</v>
      </c>
      <c r="J1296" s="8" t="s">
        <v>5941</v>
      </c>
      <c r="K1296" t="str">
        <f>VLOOKUP(J1296,'DANH MỤC'!$A$1:$B$19,2,0)</f>
        <v>Sản phẩm 0006</v>
      </c>
      <c r="L1296" s="9" t="s">
        <v>15</v>
      </c>
      <c r="M1296">
        <v>2</v>
      </c>
      <c r="N1296" s="3">
        <f>IF(LEFT(K1296,1)="S",VLOOKUP(K1296,'DANH MỤC'!$B:$D,2,0),VLOOKUP(K1296,'DANH MỤC'!$B:$D,3,0))</f>
        <v>800000</v>
      </c>
      <c r="O1296">
        <v>100</v>
      </c>
      <c r="P1296" s="3">
        <f>N1296*O1296%*CSDL[[#This Row],[SỐ LƯỢNG]]</f>
        <v>1600000</v>
      </c>
      <c r="Q1296" s="3">
        <f t="shared" si="705"/>
        <v>0</v>
      </c>
    </row>
    <row r="1297" spans="1:17" x14ac:dyDescent="0.3">
      <c r="A1297" s="23" t="s">
        <v>641</v>
      </c>
      <c r="B1297" s="8" t="s">
        <v>641</v>
      </c>
      <c r="C1297" s="8">
        <v>6</v>
      </c>
      <c r="D1297" s="8" t="s">
        <v>659</v>
      </c>
      <c r="E1297" s="8" t="s">
        <v>13822</v>
      </c>
      <c r="F1297" s="8" t="str">
        <f>VLOOKUP(E1297,'DANH MỤC'!$F:$G,2,0)</f>
        <v>Nhóm 1</v>
      </c>
      <c r="G1297" s="8" t="s">
        <v>6629</v>
      </c>
      <c r="H1297" t="str">
        <f>VLOOKUP(G1297,'DANH MỤC'!$I:$K,2,0)</f>
        <v>KH 0596</v>
      </c>
      <c r="I1297" t="str">
        <f>VLOOKUP(G1297,'DANH MỤC'!$I:$K,3,0)</f>
        <v>Cần Thơ</v>
      </c>
      <c r="J1297" s="8" t="s">
        <v>5940</v>
      </c>
      <c r="K1297" t="str">
        <f>VLOOKUP(J1297,'DANH MỤC'!$A$1:$B$19,2,0)</f>
        <v>Sản phẩm 0002</v>
      </c>
      <c r="L1297" s="9" t="s">
        <v>15</v>
      </c>
      <c r="M1297">
        <v>1</v>
      </c>
      <c r="N1297" s="3">
        <f>IF(LEFT(K1297,1)="S",VLOOKUP(K1297,'DANH MỤC'!$B:$D,2,0),VLOOKUP(K1297,'DANH MỤC'!$B:$D,3,0))</f>
        <v>2000000</v>
      </c>
      <c r="O1297">
        <v>0</v>
      </c>
      <c r="P1297" s="3">
        <f>N1297*O1297%*CSDL[[#This Row],[SỐ LƯỢNG]]</f>
        <v>0</v>
      </c>
      <c r="Q1297" s="3">
        <f t="shared" si="705"/>
        <v>2000000</v>
      </c>
    </row>
    <row r="1298" spans="1:17" x14ac:dyDescent="0.3">
      <c r="A1298" s="23" t="str">
        <f t="shared" ref="A1298:A1299" si="711">A1297</f>
        <v>09/06/2019</v>
      </c>
      <c r="B1298" s="8" t="str">
        <f t="shared" ref="B1298:B1299" si="712">B1297</f>
        <v>09/06/2019</v>
      </c>
      <c r="C1298" s="8">
        <v>6</v>
      </c>
      <c r="D1298" s="8" t="str">
        <f t="shared" ref="D1298:D1299" si="713">D1297</f>
        <v>DH14509</v>
      </c>
      <c r="E1298" s="8" t="str">
        <f t="shared" ref="E1298:E1299" si="714">E1297</f>
        <v>anh.hong</v>
      </c>
      <c r="F1298" s="8" t="str">
        <f>VLOOKUP(E1298,'DANH MỤC'!$F:$G,2,0)</f>
        <v>Nhóm 1</v>
      </c>
      <c r="G1298" s="8" t="str">
        <f t="shared" ref="G1298:G1299" si="715">G1297</f>
        <v>KH0596</v>
      </c>
      <c r="H1298" t="str">
        <f>VLOOKUP(G1298,'DANH MỤC'!$I:$K,2,0)</f>
        <v>KH 0596</v>
      </c>
      <c r="I1298" t="str">
        <f>VLOOKUP(G1298,'DANH MỤC'!$I:$K,3,0)</f>
        <v>Cần Thơ</v>
      </c>
      <c r="J1298" s="8" t="s">
        <v>5944</v>
      </c>
      <c r="K1298" t="str">
        <f>VLOOKUP(J1298,'DANH MỤC'!$A$1:$B$19,2,0)</f>
        <v>Hàng tặng 0001</v>
      </c>
      <c r="L1298" s="9" t="s">
        <v>24</v>
      </c>
      <c r="M1298">
        <v>2</v>
      </c>
      <c r="N1298" s="3">
        <f>IF(LEFT(K1298,1)="S",VLOOKUP(K1298,'DANH MỤC'!$B:$D,2,0),VLOOKUP(K1298,'DANH MỤC'!$B:$D,3,0))</f>
        <v>200000</v>
      </c>
      <c r="O1298">
        <v>100</v>
      </c>
      <c r="P1298" s="3">
        <f>N1298*O1298%*CSDL[[#This Row],[SỐ LƯỢNG]]</f>
        <v>400000</v>
      </c>
      <c r="Q1298" s="3">
        <f t="shared" si="705"/>
        <v>0</v>
      </c>
    </row>
    <row r="1299" spans="1:17" x14ac:dyDescent="0.3">
      <c r="A1299" s="23" t="str">
        <f t="shared" si="711"/>
        <v>09/06/2019</v>
      </c>
      <c r="B1299" s="8" t="str">
        <f t="shared" si="712"/>
        <v>09/06/2019</v>
      </c>
      <c r="C1299" s="8">
        <v>6</v>
      </c>
      <c r="D1299" s="8" t="str">
        <f t="shared" si="713"/>
        <v>DH14509</v>
      </c>
      <c r="E1299" s="8" t="str">
        <f t="shared" si="714"/>
        <v>anh.hong</v>
      </c>
      <c r="F1299" s="8" t="str">
        <f>VLOOKUP(E1299,'DANH MỤC'!$F:$G,2,0)</f>
        <v>Nhóm 1</v>
      </c>
      <c r="G1299" s="8" t="str">
        <f t="shared" si="715"/>
        <v>KH0596</v>
      </c>
      <c r="H1299" t="str">
        <f>VLOOKUP(G1299,'DANH MỤC'!$I:$K,2,0)</f>
        <v>KH 0596</v>
      </c>
      <c r="I1299" t="str">
        <f>VLOOKUP(G1299,'DANH MỤC'!$I:$K,3,0)</f>
        <v>Cần Thơ</v>
      </c>
      <c r="J1299" s="8" t="s">
        <v>5939</v>
      </c>
      <c r="K1299" t="str">
        <f>VLOOKUP(J1299,'DANH MỤC'!$A$1:$B$19,2,0)</f>
        <v>Sản phẩm 0001</v>
      </c>
      <c r="L1299" s="9" t="s">
        <v>15</v>
      </c>
      <c r="M1299">
        <v>1</v>
      </c>
      <c r="N1299" s="3">
        <f>IF(LEFT(K1299,1)="S",VLOOKUP(K1299,'DANH MỤC'!$B:$D,2,0),VLOOKUP(K1299,'DANH MỤC'!$B:$D,3,0))</f>
        <v>3000000</v>
      </c>
      <c r="O1299">
        <v>5</v>
      </c>
      <c r="P1299" s="3">
        <f>N1299*O1299%*CSDL[[#This Row],[SỐ LƯỢNG]]</f>
        <v>150000</v>
      </c>
      <c r="Q1299" s="3">
        <f t="shared" si="705"/>
        <v>2850000</v>
      </c>
    </row>
    <row r="1300" spans="1:17" x14ac:dyDescent="0.3">
      <c r="A1300" s="23" t="s">
        <v>660</v>
      </c>
      <c r="B1300" s="8" t="s">
        <v>660</v>
      </c>
      <c r="C1300" s="8">
        <v>6</v>
      </c>
      <c r="D1300" s="8" t="s">
        <v>661</v>
      </c>
      <c r="E1300" s="8" t="s">
        <v>13814</v>
      </c>
      <c r="F1300" s="8" t="str">
        <f>VLOOKUP(E1300,'DANH MỤC'!$F:$G,2,0)</f>
        <v>Nhóm 1</v>
      </c>
      <c r="G1300" s="8" t="s">
        <v>6630</v>
      </c>
      <c r="H1300" t="str">
        <f>VLOOKUP(G1300,'DANH MỤC'!$I:$K,2,0)</f>
        <v>KH 0597</v>
      </c>
      <c r="I1300" t="str">
        <f>VLOOKUP(G1300,'DANH MỤC'!$I:$K,3,0)</f>
        <v>Thanh Hóa</v>
      </c>
      <c r="J1300" s="8" t="s">
        <v>5940</v>
      </c>
      <c r="K1300" t="str">
        <f>VLOOKUP(J1300,'DANH MỤC'!$A$1:$B$19,2,0)</f>
        <v>Sản phẩm 0002</v>
      </c>
      <c r="L1300" s="9" t="s">
        <v>15</v>
      </c>
      <c r="M1300">
        <v>1</v>
      </c>
      <c r="N1300" s="3">
        <f>IF(LEFT(K1300,1)="S",VLOOKUP(K1300,'DANH MỤC'!$B:$D,2,0),VLOOKUP(K1300,'DANH MỤC'!$B:$D,3,0))</f>
        <v>2000000</v>
      </c>
      <c r="O1300">
        <v>0</v>
      </c>
      <c r="P1300" s="3">
        <f>N1300*O1300%*CSDL[[#This Row],[SỐ LƯỢNG]]</f>
        <v>0</v>
      </c>
      <c r="Q1300" s="3">
        <f t="shared" si="705"/>
        <v>2000000</v>
      </c>
    </row>
    <row r="1301" spans="1:17" x14ac:dyDescent="0.3">
      <c r="A1301" s="23" t="str">
        <f>A1300</f>
        <v>08/06/2019</v>
      </c>
      <c r="B1301" s="8" t="str">
        <f>B1300</f>
        <v>08/06/2019</v>
      </c>
      <c r="C1301" s="8">
        <v>6</v>
      </c>
      <c r="D1301" s="8" t="str">
        <f>D1300</f>
        <v>DH14508</v>
      </c>
      <c r="E1301" s="8" t="str">
        <f>E1300</f>
        <v>hai.vi</v>
      </c>
      <c r="F1301" s="8" t="str">
        <f>VLOOKUP(E1301,'DANH MỤC'!$F:$G,2,0)</f>
        <v>Nhóm 1</v>
      </c>
      <c r="G1301" s="8" t="str">
        <f>G1300</f>
        <v>KH0597</v>
      </c>
      <c r="H1301" t="str">
        <f>VLOOKUP(G1301,'DANH MỤC'!$I:$K,2,0)</f>
        <v>KH 0597</v>
      </c>
      <c r="I1301" t="str">
        <f>VLOOKUP(G1301,'DANH MỤC'!$I:$K,3,0)</f>
        <v>Thanh Hóa</v>
      </c>
      <c r="J1301" s="8" t="s">
        <v>5944</v>
      </c>
      <c r="K1301" t="str">
        <f>VLOOKUP(J1301,'DANH MỤC'!$A$1:$B$19,2,0)</f>
        <v>Hàng tặng 0001</v>
      </c>
      <c r="L1301" s="9" t="s">
        <v>24</v>
      </c>
      <c r="M1301">
        <v>2</v>
      </c>
      <c r="N1301" s="3">
        <f>IF(LEFT(K1301,1)="S",VLOOKUP(K1301,'DANH MỤC'!$B:$D,2,0),VLOOKUP(K1301,'DANH MỤC'!$B:$D,3,0))</f>
        <v>200000</v>
      </c>
      <c r="O1301">
        <v>100</v>
      </c>
      <c r="P1301" s="3">
        <f>N1301*O1301%*CSDL[[#This Row],[SỐ LƯỢNG]]</f>
        <v>400000</v>
      </c>
      <c r="Q1301" s="3">
        <f t="shared" si="705"/>
        <v>0</v>
      </c>
    </row>
    <row r="1302" spans="1:17" x14ac:dyDescent="0.3">
      <c r="A1302" s="23" t="s">
        <v>660</v>
      </c>
      <c r="B1302" s="8" t="s">
        <v>660</v>
      </c>
      <c r="C1302" s="8">
        <v>6</v>
      </c>
      <c r="D1302" s="8" t="s">
        <v>662</v>
      </c>
      <c r="E1302" s="8" t="s">
        <v>13819</v>
      </c>
      <c r="F1302" s="8" t="str">
        <f>VLOOKUP(E1302,'DANH MỤC'!$F:$G,2,0)</f>
        <v>Nhóm 1</v>
      </c>
      <c r="G1302" s="8" t="s">
        <v>6631</v>
      </c>
      <c r="H1302" t="str">
        <f>VLOOKUP(G1302,'DANH MỤC'!$I:$K,2,0)</f>
        <v>KH 0598</v>
      </c>
      <c r="I1302" t="str">
        <f>VLOOKUP(G1302,'DANH MỤC'!$I:$K,3,0)</f>
        <v>Quảng Ngãi</v>
      </c>
      <c r="J1302" s="8" t="s">
        <v>5940</v>
      </c>
      <c r="K1302" t="str">
        <f>VLOOKUP(J1302,'DANH MỤC'!$A$1:$B$19,2,0)</f>
        <v>Sản phẩm 0002</v>
      </c>
      <c r="L1302" s="9" t="s">
        <v>15</v>
      </c>
      <c r="M1302">
        <v>1</v>
      </c>
      <c r="N1302" s="3">
        <f>IF(LEFT(K1302,1)="S",VLOOKUP(K1302,'DANH MỤC'!$B:$D,2,0),VLOOKUP(K1302,'DANH MỤC'!$B:$D,3,0))</f>
        <v>2000000</v>
      </c>
      <c r="O1302">
        <v>0</v>
      </c>
      <c r="P1302" s="3">
        <f>N1302*O1302%*CSDL[[#This Row],[SỐ LƯỢNG]]</f>
        <v>0</v>
      </c>
      <c r="Q1302" s="3">
        <f t="shared" si="705"/>
        <v>2000000</v>
      </c>
    </row>
    <row r="1303" spans="1:17" x14ac:dyDescent="0.3">
      <c r="A1303" s="23" t="str">
        <f t="shared" ref="A1303:A1304" si="716">A1302</f>
        <v>08/06/2019</v>
      </c>
      <c r="B1303" s="8" t="str">
        <f t="shared" ref="B1303:B1304" si="717">B1302</f>
        <v>08/06/2019</v>
      </c>
      <c r="C1303" s="8">
        <v>6</v>
      </c>
      <c r="D1303" s="8" t="str">
        <f t="shared" ref="D1303:D1304" si="718">D1302</f>
        <v>DH14507</v>
      </c>
      <c r="E1303" s="8" t="str">
        <f t="shared" ref="E1303:E1304" si="719">E1302</f>
        <v>linh.truong</v>
      </c>
      <c r="F1303" s="8" t="str">
        <f>VLOOKUP(E1303,'DANH MỤC'!$F:$G,2,0)</f>
        <v>Nhóm 1</v>
      </c>
      <c r="G1303" s="8" t="str">
        <f t="shared" ref="G1303:G1304" si="720">G1302</f>
        <v>KH0598</v>
      </c>
      <c r="H1303" t="str">
        <f>VLOOKUP(G1303,'DANH MỤC'!$I:$K,2,0)</f>
        <v>KH 0598</v>
      </c>
      <c r="I1303" t="str">
        <f>VLOOKUP(G1303,'DANH MỤC'!$I:$K,3,0)</f>
        <v>Quảng Ngãi</v>
      </c>
      <c r="J1303" s="8" t="s">
        <v>5939</v>
      </c>
      <c r="K1303" t="str">
        <f>VLOOKUP(J1303,'DANH MỤC'!$A$1:$B$19,2,0)</f>
        <v>Sản phẩm 0001</v>
      </c>
      <c r="L1303" s="9" t="s">
        <v>15</v>
      </c>
      <c r="M1303">
        <v>1</v>
      </c>
      <c r="N1303" s="3">
        <f>IF(LEFT(K1303,1)="S",VLOOKUP(K1303,'DANH MỤC'!$B:$D,2,0),VLOOKUP(K1303,'DANH MỤC'!$B:$D,3,0))</f>
        <v>3000000</v>
      </c>
      <c r="O1303">
        <v>20</v>
      </c>
      <c r="P1303" s="3">
        <f>N1303*O1303%*CSDL[[#This Row],[SỐ LƯỢNG]]</f>
        <v>600000</v>
      </c>
      <c r="Q1303" s="3">
        <f t="shared" si="705"/>
        <v>2400000</v>
      </c>
    </row>
    <row r="1304" spans="1:17" x14ac:dyDescent="0.3">
      <c r="A1304" s="23" t="str">
        <f t="shared" si="716"/>
        <v>08/06/2019</v>
      </c>
      <c r="B1304" s="8" t="str">
        <f t="shared" si="717"/>
        <v>08/06/2019</v>
      </c>
      <c r="C1304" s="8">
        <v>6</v>
      </c>
      <c r="D1304" s="8" t="str">
        <f t="shared" si="718"/>
        <v>DH14507</v>
      </c>
      <c r="E1304" s="8" t="str">
        <f t="shared" si="719"/>
        <v>linh.truong</v>
      </c>
      <c r="F1304" s="8" t="str">
        <f>VLOOKUP(E1304,'DANH MỤC'!$F:$G,2,0)</f>
        <v>Nhóm 1</v>
      </c>
      <c r="G1304" s="8" t="str">
        <f t="shared" si="720"/>
        <v>KH0598</v>
      </c>
      <c r="H1304" t="str">
        <f>VLOOKUP(G1304,'DANH MỤC'!$I:$K,2,0)</f>
        <v>KH 0598</v>
      </c>
      <c r="I1304" t="str">
        <f>VLOOKUP(G1304,'DANH MỤC'!$I:$K,3,0)</f>
        <v>Quảng Ngãi</v>
      </c>
      <c r="J1304" s="8" t="s">
        <v>5944</v>
      </c>
      <c r="K1304" t="str">
        <f>VLOOKUP(J1304,'DANH MỤC'!$A$1:$B$19,2,0)</f>
        <v>Hàng tặng 0001</v>
      </c>
      <c r="L1304" s="9" t="s">
        <v>24</v>
      </c>
      <c r="M1304">
        <v>2</v>
      </c>
      <c r="N1304" s="3">
        <f>IF(LEFT(K1304,1)="S",VLOOKUP(K1304,'DANH MỤC'!$B:$D,2,0),VLOOKUP(K1304,'DANH MỤC'!$B:$D,3,0))</f>
        <v>200000</v>
      </c>
      <c r="O1304">
        <v>100</v>
      </c>
      <c r="P1304" s="3">
        <f>N1304*O1304%*CSDL[[#This Row],[SỐ LƯỢNG]]</f>
        <v>400000</v>
      </c>
      <c r="Q1304" s="3">
        <f t="shared" si="705"/>
        <v>0</v>
      </c>
    </row>
    <row r="1305" spans="1:17" x14ac:dyDescent="0.3">
      <c r="A1305" s="23" t="s">
        <v>660</v>
      </c>
      <c r="B1305" s="8" t="s">
        <v>660</v>
      </c>
      <c r="C1305" s="8">
        <v>6</v>
      </c>
      <c r="D1305" s="8" t="s">
        <v>663</v>
      </c>
      <c r="E1305" s="8" t="s">
        <v>13819</v>
      </c>
      <c r="F1305" s="8" t="str">
        <f>VLOOKUP(E1305,'DANH MỤC'!$F:$G,2,0)</f>
        <v>Nhóm 1</v>
      </c>
      <c r="G1305" s="8" t="s">
        <v>6632</v>
      </c>
      <c r="H1305" t="str">
        <f>VLOOKUP(G1305,'DANH MỤC'!$I:$K,2,0)</f>
        <v>KH 0599</v>
      </c>
      <c r="I1305" t="str">
        <f>VLOOKUP(G1305,'DANH MỤC'!$I:$K,3,0)</f>
        <v>Tuyên Quang</v>
      </c>
      <c r="J1305" s="8" t="s">
        <v>14</v>
      </c>
      <c r="K1305" t="str">
        <f>VLOOKUP(J1305,'DANH MỤC'!$A$1:$B$19,2,0)</f>
        <v>Sản phẩm 0004</v>
      </c>
      <c r="L1305" s="9" t="s">
        <v>15</v>
      </c>
      <c r="M1305">
        <v>1</v>
      </c>
      <c r="N1305" s="3">
        <f>IF(LEFT(K1305,1)="S",VLOOKUP(K1305,'DANH MỤC'!$B:$D,2,0),VLOOKUP(K1305,'DANH MỤC'!$B:$D,3,0))</f>
        <v>3500000</v>
      </c>
      <c r="O1305">
        <v>0</v>
      </c>
      <c r="P1305" s="3">
        <f>N1305*O1305%*CSDL[[#This Row],[SỐ LƯỢNG]]</f>
        <v>0</v>
      </c>
      <c r="Q1305" s="3">
        <f t="shared" si="705"/>
        <v>3500000</v>
      </c>
    </row>
    <row r="1306" spans="1:17" x14ac:dyDescent="0.3">
      <c r="A1306" s="23" t="str">
        <f>A1305</f>
        <v>08/06/2019</v>
      </c>
      <c r="B1306" s="8" t="str">
        <f>B1305</f>
        <v>08/06/2019</v>
      </c>
      <c r="C1306" s="8">
        <v>6</v>
      </c>
      <c r="D1306" s="8" t="str">
        <f>D1305</f>
        <v>DH14506</v>
      </c>
      <c r="E1306" s="8" t="str">
        <f>E1305</f>
        <v>linh.truong</v>
      </c>
      <c r="F1306" s="8" t="str">
        <f>VLOOKUP(E1306,'DANH MỤC'!$F:$G,2,0)</f>
        <v>Nhóm 1</v>
      </c>
      <c r="G1306" s="8" t="str">
        <f>G1305</f>
        <v>KH0599</v>
      </c>
      <c r="H1306" t="str">
        <f>VLOOKUP(G1306,'DANH MỤC'!$I:$K,2,0)</f>
        <v>KH 0599</v>
      </c>
      <c r="I1306" t="str">
        <f>VLOOKUP(G1306,'DANH MỤC'!$I:$K,3,0)</f>
        <v>Tuyên Quang</v>
      </c>
      <c r="J1306" s="8" t="s">
        <v>5944</v>
      </c>
      <c r="K1306" t="str">
        <f>VLOOKUP(J1306,'DANH MỤC'!$A$1:$B$19,2,0)</f>
        <v>Hàng tặng 0001</v>
      </c>
      <c r="L1306" s="9" t="s">
        <v>24</v>
      </c>
      <c r="M1306">
        <v>2</v>
      </c>
      <c r="N1306" s="3">
        <f>IF(LEFT(K1306,1)="S",VLOOKUP(K1306,'DANH MỤC'!$B:$D,2,0),VLOOKUP(K1306,'DANH MỤC'!$B:$D,3,0))</f>
        <v>200000</v>
      </c>
      <c r="O1306">
        <v>100</v>
      </c>
      <c r="P1306" s="3">
        <f>N1306*O1306%*CSDL[[#This Row],[SỐ LƯỢNG]]</f>
        <v>400000</v>
      </c>
      <c r="Q1306" s="3">
        <f t="shared" si="705"/>
        <v>0</v>
      </c>
    </row>
    <row r="1307" spans="1:17" x14ac:dyDescent="0.3">
      <c r="A1307" s="23" t="s">
        <v>660</v>
      </c>
      <c r="B1307" s="8" t="s">
        <v>660</v>
      </c>
      <c r="C1307" s="8">
        <v>6</v>
      </c>
      <c r="D1307" s="8" t="s">
        <v>664</v>
      </c>
      <c r="E1307" s="8" t="s">
        <v>13817</v>
      </c>
      <c r="F1307" s="8" t="str">
        <f>VLOOKUP(E1307,'DANH MỤC'!$F:$G,2,0)</f>
        <v>Nhóm 1</v>
      </c>
      <c r="G1307" s="8" t="s">
        <v>6633</v>
      </c>
      <c r="H1307" t="str">
        <f>VLOOKUP(G1307,'DANH MỤC'!$I:$K,2,0)</f>
        <v>KH 0600</v>
      </c>
      <c r="I1307" t="str">
        <f>VLOOKUP(G1307,'DANH MỤC'!$I:$K,3,0)</f>
        <v>Vĩnh Phúc</v>
      </c>
      <c r="J1307" s="8" t="s">
        <v>14</v>
      </c>
      <c r="K1307" t="str">
        <f>VLOOKUP(J1307,'DANH MỤC'!$A$1:$B$19,2,0)</f>
        <v>Sản phẩm 0004</v>
      </c>
      <c r="L1307" s="9" t="s">
        <v>15</v>
      </c>
      <c r="M1307">
        <v>1</v>
      </c>
      <c r="N1307" s="3">
        <f>IF(LEFT(K1307,1)="S",VLOOKUP(K1307,'DANH MỤC'!$B:$D,2,0),VLOOKUP(K1307,'DANH MỤC'!$B:$D,3,0))</f>
        <v>3500000</v>
      </c>
      <c r="O1307">
        <v>0</v>
      </c>
      <c r="P1307" s="3">
        <f>N1307*O1307%*CSDL[[#This Row],[SỐ LƯỢNG]]</f>
        <v>0</v>
      </c>
      <c r="Q1307" s="3">
        <f t="shared" si="705"/>
        <v>3500000</v>
      </c>
    </row>
    <row r="1308" spans="1:17" x14ac:dyDescent="0.3">
      <c r="A1308" s="23" t="str">
        <f>A1307</f>
        <v>08/06/2019</v>
      </c>
      <c r="B1308" s="8" t="str">
        <f>B1307</f>
        <v>08/06/2019</v>
      </c>
      <c r="C1308" s="8">
        <v>6</v>
      </c>
      <c r="D1308" s="8" t="str">
        <f>D1307</f>
        <v>DH14505</v>
      </c>
      <c r="E1308" s="8" t="str">
        <f>E1307</f>
        <v>ha.hoang</v>
      </c>
      <c r="F1308" s="8" t="str">
        <f>VLOOKUP(E1308,'DANH MỤC'!$F:$G,2,0)</f>
        <v>Nhóm 1</v>
      </c>
      <c r="G1308" s="8" t="str">
        <f>G1307</f>
        <v>KH0600</v>
      </c>
      <c r="H1308" t="str">
        <f>VLOOKUP(G1308,'DANH MỤC'!$I:$K,2,0)</f>
        <v>KH 0600</v>
      </c>
      <c r="I1308" t="str">
        <f>VLOOKUP(G1308,'DANH MỤC'!$I:$K,3,0)</f>
        <v>Vĩnh Phúc</v>
      </c>
      <c r="J1308" s="8" t="s">
        <v>5944</v>
      </c>
      <c r="K1308" t="str">
        <f>VLOOKUP(J1308,'DANH MỤC'!$A$1:$B$19,2,0)</f>
        <v>Hàng tặng 0001</v>
      </c>
      <c r="L1308" s="9" t="s">
        <v>24</v>
      </c>
      <c r="M1308">
        <v>2</v>
      </c>
      <c r="N1308" s="3">
        <f>IF(LEFT(K1308,1)="S",VLOOKUP(K1308,'DANH MỤC'!$B:$D,2,0),VLOOKUP(K1308,'DANH MỤC'!$B:$D,3,0))</f>
        <v>200000</v>
      </c>
      <c r="O1308">
        <v>100</v>
      </c>
      <c r="P1308" s="3">
        <f>N1308*O1308%*CSDL[[#This Row],[SỐ LƯỢNG]]</f>
        <v>400000</v>
      </c>
      <c r="Q1308" s="3">
        <f t="shared" si="705"/>
        <v>0</v>
      </c>
    </row>
    <row r="1309" spans="1:17" x14ac:dyDescent="0.3">
      <c r="A1309" s="23" t="s">
        <v>660</v>
      </c>
      <c r="B1309" s="8" t="s">
        <v>660</v>
      </c>
      <c r="C1309" s="8">
        <v>6</v>
      </c>
      <c r="D1309" s="8" t="s">
        <v>665</v>
      </c>
      <c r="E1309" s="8" t="s">
        <v>13830</v>
      </c>
      <c r="F1309" s="8" t="str">
        <f>VLOOKUP(E1309,'DANH MỤC'!$F:$G,2,0)</f>
        <v>Nhóm 2</v>
      </c>
      <c r="G1309" s="8" t="s">
        <v>6634</v>
      </c>
      <c r="H1309" t="str">
        <f>VLOOKUP(G1309,'DANH MỤC'!$I:$K,2,0)</f>
        <v>KH 0601</v>
      </c>
      <c r="I1309" t="str">
        <f>VLOOKUP(G1309,'DANH MỤC'!$I:$K,3,0)</f>
        <v>Hòa Bình</v>
      </c>
      <c r="J1309" s="8" t="s">
        <v>5939</v>
      </c>
      <c r="K1309" t="str">
        <f>VLOOKUP(J1309,'DANH MỤC'!$A$1:$B$19,2,0)</f>
        <v>Sản phẩm 0001</v>
      </c>
      <c r="L1309" s="9" t="s">
        <v>15</v>
      </c>
      <c r="M1309">
        <v>1</v>
      </c>
      <c r="N1309" s="3">
        <f>IF(LEFT(K1309,1)="S",VLOOKUP(K1309,'DANH MỤC'!$B:$D,2,0),VLOOKUP(K1309,'DANH MỤC'!$B:$D,3,0))</f>
        <v>3000000</v>
      </c>
      <c r="O1309">
        <v>10</v>
      </c>
      <c r="P1309" s="3">
        <f>N1309*O1309%*CSDL[[#This Row],[SỐ LƯỢNG]]</f>
        <v>300000</v>
      </c>
      <c r="Q1309" s="3">
        <f t="shared" si="705"/>
        <v>2700000</v>
      </c>
    </row>
    <row r="1310" spans="1:17" x14ac:dyDescent="0.3">
      <c r="A1310" s="23" t="s">
        <v>660</v>
      </c>
      <c r="B1310" s="8" t="s">
        <v>660</v>
      </c>
      <c r="C1310" s="8">
        <v>6</v>
      </c>
      <c r="D1310" s="8" t="s">
        <v>666</v>
      </c>
      <c r="E1310" s="8" t="s">
        <v>13816</v>
      </c>
      <c r="F1310" s="8" t="str">
        <f>VLOOKUP(E1310,'DANH MỤC'!$F:$G,2,0)</f>
        <v>Nhóm 1</v>
      </c>
      <c r="G1310" s="8" t="s">
        <v>6635</v>
      </c>
      <c r="H1310" t="str">
        <f>VLOOKUP(G1310,'DANH MỤC'!$I:$K,2,0)</f>
        <v>KH 0602</v>
      </c>
      <c r="I1310" t="str">
        <f>VLOOKUP(G1310,'DANH MỤC'!$I:$K,3,0)</f>
        <v>Bắc Ninh</v>
      </c>
      <c r="J1310" s="8" t="s">
        <v>19</v>
      </c>
      <c r="K1310" t="str">
        <f>VLOOKUP(J1310,'DANH MỤC'!$A$1:$B$19,2,0)</f>
        <v>Sản phẩm 0003</v>
      </c>
      <c r="L1310" s="9" t="s">
        <v>15</v>
      </c>
      <c r="M1310">
        <v>1</v>
      </c>
      <c r="N1310" s="3">
        <f>IF(LEFT(K1310,1)="S",VLOOKUP(K1310,'DANH MỤC'!$B:$D,2,0),VLOOKUP(K1310,'DANH MỤC'!$B:$D,3,0))</f>
        <v>2500000</v>
      </c>
      <c r="O1310">
        <v>0</v>
      </c>
      <c r="P1310" s="3">
        <f>N1310*O1310%*CSDL[[#This Row],[SỐ LƯỢNG]]</f>
        <v>0</v>
      </c>
      <c r="Q1310" s="3">
        <f t="shared" si="705"/>
        <v>2500000</v>
      </c>
    </row>
    <row r="1311" spans="1:17" x14ac:dyDescent="0.3">
      <c r="A1311" s="23" t="str">
        <f t="shared" ref="A1311:A1313" si="721">A1310</f>
        <v>08/06/2019</v>
      </c>
      <c r="B1311" s="8" t="str">
        <f t="shared" ref="B1311:B1313" si="722">B1310</f>
        <v>08/06/2019</v>
      </c>
      <c r="C1311" s="8">
        <v>6</v>
      </c>
      <c r="D1311" s="8" t="str">
        <f t="shared" ref="D1311:D1313" si="723">D1310</f>
        <v>DH14503</v>
      </c>
      <c r="E1311" s="8" t="str">
        <f t="shared" ref="E1311:E1313" si="724">E1310</f>
        <v>luyen.dam</v>
      </c>
      <c r="F1311" s="8" t="str">
        <f>VLOOKUP(E1311,'DANH MỤC'!$F:$G,2,0)</f>
        <v>Nhóm 1</v>
      </c>
      <c r="G1311" s="8" t="str">
        <f t="shared" ref="G1311:G1313" si="725">G1310</f>
        <v>KH0602</v>
      </c>
      <c r="H1311" t="str">
        <f>VLOOKUP(G1311,'DANH MỤC'!$I:$K,2,0)</f>
        <v>KH 0602</v>
      </c>
      <c r="I1311" t="str">
        <f>VLOOKUP(G1311,'DANH MỤC'!$I:$K,3,0)</f>
        <v>Bắc Ninh</v>
      </c>
      <c r="J1311" s="8" t="s">
        <v>14</v>
      </c>
      <c r="K1311" t="str">
        <f>VLOOKUP(J1311,'DANH MỤC'!$A$1:$B$19,2,0)</f>
        <v>Sản phẩm 0004</v>
      </c>
      <c r="L1311" s="9" t="s">
        <v>15</v>
      </c>
      <c r="M1311">
        <v>1</v>
      </c>
      <c r="N1311" s="3">
        <f>IF(LEFT(K1311,1)="S",VLOOKUP(K1311,'DANH MỤC'!$B:$D,2,0),VLOOKUP(K1311,'DANH MỤC'!$B:$D,3,0))</f>
        <v>3500000</v>
      </c>
      <c r="O1311">
        <v>0</v>
      </c>
      <c r="P1311" s="3">
        <f>N1311*O1311%*CSDL[[#This Row],[SỐ LƯỢNG]]</f>
        <v>0</v>
      </c>
      <c r="Q1311" s="3">
        <f t="shared" si="705"/>
        <v>3500000</v>
      </c>
    </row>
    <row r="1312" spans="1:17" x14ac:dyDescent="0.3">
      <c r="A1312" s="23" t="str">
        <f t="shared" si="721"/>
        <v>08/06/2019</v>
      </c>
      <c r="B1312" s="8" t="str">
        <f t="shared" si="722"/>
        <v>08/06/2019</v>
      </c>
      <c r="C1312" s="8">
        <v>6</v>
      </c>
      <c r="D1312" s="8" t="str">
        <f t="shared" si="723"/>
        <v>DH14503</v>
      </c>
      <c r="E1312" s="8" t="str">
        <f t="shared" si="724"/>
        <v>luyen.dam</v>
      </c>
      <c r="F1312" s="8" t="str">
        <f>VLOOKUP(E1312,'DANH MỤC'!$F:$G,2,0)</f>
        <v>Nhóm 1</v>
      </c>
      <c r="G1312" s="8" t="str">
        <f t="shared" si="725"/>
        <v>KH0602</v>
      </c>
      <c r="H1312" t="str">
        <f>VLOOKUP(G1312,'DANH MỤC'!$I:$K,2,0)</f>
        <v>KH 0602</v>
      </c>
      <c r="I1312" t="str">
        <f>VLOOKUP(G1312,'DANH MỤC'!$I:$K,3,0)</f>
        <v>Bắc Ninh</v>
      </c>
      <c r="J1312" s="8" t="s">
        <v>5946</v>
      </c>
      <c r="K1312" t="str">
        <f>VLOOKUP(J1312,'DANH MỤC'!$A$1:$B$19,2,0)</f>
        <v>Hàng tặng 0003</v>
      </c>
      <c r="L1312" s="9" t="s">
        <v>46</v>
      </c>
      <c r="M1312">
        <v>1</v>
      </c>
      <c r="N1312" s="3">
        <f>IF(LEFT(K1312,1)="S",VLOOKUP(K1312,'DANH MỤC'!$B:$D,2,0),VLOOKUP(K1312,'DANH MỤC'!$B:$D,3,0))</f>
        <v>300000</v>
      </c>
      <c r="O1312">
        <v>0</v>
      </c>
      <c r="P1312" s="3">
        <f>N1312*O1312%*CSDL[[#This Row],[SỐ LƯỢNG]]</f>
        <v>0</v>
      </c>
      <c r="Q1312" s="3">
        <f t="shared" si="705"/>
        <v>300000</v>
      </c>
    </row>
    <row r="1313" spans="1:17" x14ac:dyDescent="0.3">
      <c r="A1313" s="23" t="str">
        <f t="shared" si="721"/>
        <v>08/06/2019</v>
      </c>
      <c r="B1313" s="8" t="str">
        <f t="shared" si="722"/>
        <v>08/06/2019</v>
      </c>
      <c r="C1313" s="8">
        <v>6</v>
      </c>
      <c r="D1313" s="8" t="str">
        <f t="shared" si="723"/>
        <v>DH14503</v>
      </c>
      <c r="E1313" s="8" t="str">
        <f t="shared" si="724"/>
        <v>luyen.dam</v>
      </c>
      <c r="F1313" s="8" t="str">
        <f>VLOOKUP(E1313,'DANH MỤC'!$F:$G,2,0)</f>
        <v>Nhóm 1</v>
      </c>
      <c r="G1313" s="8" t="str">
        <f t="shared" si="725"/>
        <v>KH0602</v>
      </c>
      <c r="H1313" t="str">
        <f>VLOOKUP(G1313,'DANH MỤC'!$I:$K,2,0)</f>
        <v>KH 0602</v>
      </c>
      <c r="I1313" t="str">
        <f>VLOOKUP(G1313,'DANH MỤC'!$I:$K,3,0)</f>
        <v>Bắc Ninh</v>
      </c>
      <c r="J1313" s="8" t="s">
        <v>5944</v>
      </c>
      <c r="K1313" t="str">
        <f>VLOOKUP(J1313,'DANH MỤC'!$A$1:$B$19,2,0)</f>
        <v>Hàng tặng 0001</v>
      </c>
      <c r="L1313" s="9" t="s">
        <v>24</v>
      </c>
      <c r="M1313">
        <v>2</v>
      </c>
      <c r="N1313" s="3">
        <f>IF(LEFT(K1313,1)="S",VLOOKUP(K1313,'DANH MỤC'!$B:$D,2,0),VLOOKUP(K1313,'DANH MỤC'!$B:$D,3,0))</f>
        <v>200000</v>
      </c>
      <c r="O1313">
        <v>100</v>
      </c>
      <c r="P1313" s="3">
        <f>N1313*O1313%*CSDL[[#This Row],[SỐ LƯỢNG]]</f>
        <v>400000</v>
      </c>
      <c r="Q1313" s="3">
        <f t="shared" si="705"/>
        <v>0</v>
      </c>
    </row>
    <row r="1314" spans="1:17" x14ac:dyDescent="0.3">
      <c r="A1314" s="23" t="s">
        <v>660</v>
      </c>
      <c r="B1314" s="8" t="s">
        <v>660</v>
      </c>
      <c r="C1314" s="8">
        <v>6</v>
      </c>
      <c r="D1314" s="8" t="s">
        <v>667</v>
      </c>
      <c r="E1314" s="8" t="s">
        <v>13816</v>
      </c>
      <c r="F1314" s="8" t="str">
        <f>VLOOKUP(E1314,'DANH MỤC'!$F:$G,2,0)</f>
        <v>Nhóm 1</v>
      </c>
      <c r="G1314" s="8" t="s">
        <v>6636</v>
      </c>
      <c r="H1314" t="str">
        <f>VLOOKUP(G1314,'DANH MỤC'!$I:$K,2,0)</f>
        <v>KH 0603</v>
      </c>
      <c r="I1314" t="str">
        <f>VLOOKUP(G1314,'DANH MỤC'!$I:$K,3,0)</f>
        <v>Bình Thuận</v>
      </c>
      <c r="J1314" s="8" t="s">
        <v>5939</v>
      </c>
      <c r="K1314" t="str">
        <f>VLOOKUP(J1314,'DANH MỤC'!$A$1:$B$19,2,0)</f>
        <v>Sản phẩm 0001</v>
      </c>
      <c r="L1314" s="9" t="s">
        <v>15</v>
      </c>
      <c r="M1314">
        <v>1</v>
      </c>
      <c r="N1314" s="3">
        <f>IF(LEFT(K1314,1)="S",VLOOKUP(K1314,'DANH MỤC'!$B:$D,2,0),VLOOKUP(K1314,'DANH MỤC'!$B:$D,3,0))</f>
        <v>3000000</v>
      </c>
      <c r="O1314">
        <v>0</v>
      </c>
      <c r="P1314" s="3">
        <f>N1314*O1314%*CSDL[[#This Row],[SỐ LƯỢNG]]</f>
        <v>0</v>
      </c>
      <c r="Q1314" s="3">
        <f t="shared" si="705"/>
        <v>3000000</v>
      </c>
    </row>
    <row r="1315" spans="1:17" x14ac:dyDescent="0.3">
      <c r="A1315" s="23" t="str">
        <f>A1314</f>
        <v>08/06/2019</v>
      </c>
      <c r="B1315" s="8" t="str">
        <f>B1314</f>
        <v>08/06/2019</v>
      </c>
      <c r="C1315" s="8">
        <v>6</v>
      </c>
      <c r="D1315" s="8" t="str">
        <f>D1314</f>
        <v>DH14502</v>
      </c>
      <c r="E1315" s="8" t="str">
        <f>E1314</f>
        <v>luyen.dam</v>
      </c>
      <c r="F1315" s="8" t="str">
        <f>VLOOKUP(E1315,'DANH MỤC'!$F:$G,2,0)</f>
        <v>Nhóm 1</v>
      </c>
      <c r="G1315" s="8" t="str">
        <f>G1314</f>
        <v>KH0603</v>
      </c>
      <c r="H1315" t="str">
        <f>VLOOKUP(G1315,'DANH MỤC'!$I:$K,2,0)</f>
        <v>KH 0603</v>
      </c>
      <c r="I1315" t="str">
        <f>VLOOKUP(G1315,'DANH MỤC'!$I:$K,3,0)</f>
        <v>Bình Thuận</v>
      </c>
      <c r="J1315" s="8" t="s">
        <v>5944</v>
      </c>
      <c r="K1315" t="str">
        <f>VLOOKUP(J1315,'DANH MỤC'!$A$1:$B$19,2,0)</f>
        <v>Hàng tặng 0001</v>
      </c>
      <c r="L1315" s="9" t="s">
        <v>24</v>
      </c>
      <c r="M1315">
        <v>2</v>
      </c>
      <c r="N1315" s="3">
        <f>IF(LEFT(K1315,1)="S",VLOOKUP(K1315,'DANH MỤC'!$B:$D,2,0),VLOOKUP(K1315,'DANH MỤC'!$B:$D,3,0))</f>
        <v>200000</v>
      </c>
      <c r="O1315">
        <v>100</v>
      </c>
      <c r="P1315" s="3">
        <f>N1315*O1315%*CSDL[[#This Row],[SỐ LƯỢNG]]</f>
        <v>400000</v>
      </c>
      <c r="Q1315" s="3">
        <f t="shared" si="705"/>
        <v>0</v>
      </c>
    </row>
    <row r="1316" spans="1:17" x14ac:dyDescent="0.3">
      <c r="A1316" s="23" t="s">
        <v>660</v>
      </c>
      <c r="B1316" s="8" t="s">
        <v>660</v>
      </c>
      <c r="C1316" s="8">
        <v>6</v>
      </c>
      <c r="D1316" s="8" t="s">
        <v>668</v>
      </c>
      <c r="E1316" s="8" t="s">
        <v>13814</v>
      </c>
      <c r="F1316" s="8" t="str">
        <f>VLOOKUP(E1316,'DANH MỤC'!$F:$G,2,0)</f>
        <v>Nhóm 1</v>
      </c>
      <c r="G1316" s="8" t="s">
        <v>6637</v>
      </c>
      <c r="H1316" t="str">
        <f>VLOOKUP(G1316,'DANH MỤC'!$I:$K,2,0)</f>
        <v>KH 0604</v>
      </c>
      <c r="I1316" t="str">
        <f>VLOOKUP(G1316,'DANH MỤC'!$I:$K,3,0)</f>
        <v>Tây Ninh</v>
      </c>
      <c r="J1316" s="8" t="s">
        <v>5939</v>
      </c>
      <c r="K1316" t="str">
        <f>VLOOKUP(J1316,'DANH MỤC'!$A$1:$B$19,2,0)</f>
        <v>Sản phẩm 0001</v>
      </c>
      <c r="L1316" s="9" t="s">
        <v>15</v>
      </c>
      <c r="M1316">
        <v>1</v>
      </c>
      <c r="N1316" s="3">
        <f>IF(LEFT(K1316,1)="S",VLOOKUP(K1316,'DANH MỤC'!$B:$D,2,0),VLOOKUP(K1316,'DANH MỤC'!$B:$D,3,0))</f>
        <v>3000000</v>
      </c>
      <c r="O1316">
        <v>0</v>
      </c>
      <c r="P1316" s="3">
        <f>N1316*O1316%*CSDL[[#This Row],[SỐ LƯỢNG]]</f>
        <v>0</v>
      </c>
      <c r="Q1316" s="3">
        <f t="shared" si="705"/>
        <v>3000000</v>
      </c>
    </row>
    <row r="1317" spans="1:17" x14ac:dyDescent="0.3">
      <c r="A1317" s="23" t="str">
        <f>A1316</f>
        <v>08/06/2019</v>
      </c>
      <c r="B1317" s="8" t="str">
        <f>B1316</f>
        <v>08/06/2019</v>
      </c>
      <c r="C1317" s="8">
        <v>6</v>
      </c>
      <c r="D1317" s="8" t="str">
        <f>D1316</f>
        <v>DH14501</v>
      </c>
      <c r="E1317" s="8" t="str">
        <f>E1316</f>
        <v>hai.vi</v>
      </c>
      <c r="F1317" s="8" t="str">
        <f>VLOOKUP(E1317,'DANH MỤC'!$F:$G,2,0)</f>
        <v>Nhóm 1</v>
      </c>
      <c r="G1317" s="8" t="str">
        <f>G1316</f>
        <v>KH0604</v>
      </c>
      <c r="H1317" t="str">
        <f>VLOOKUP(G1317,'DANH MỤC'!$I:$K,2,0)</f>
        <v>KH 0604</v>
      </c>
      <c r="I1317" t="str">
        <f>VLOOKUP(G1317,'DANH MỤC'!$I:$K,3,0)</f>
        <v>Tây Ninh</v>
      </c>
      <c r="J1317" s="8" t="s">
        <v>5944</v>
      </c>
      <c r="K1317" t="str">
        <f>VLOOKUP(J1317,'DANH MỤC'!$A$1:$B$19,2,0)</f>
        <v>Hàng tặng 0001</v>
      </c>
      <c r="L1317" s="9" t="s">
        <v>24</v>
      </c>
      <c r="M1317">
        <v>2</v>
      </c>
      <c r="N1317" s="3">
        <f>IF(LEFT(K1317,1)="S",VLOOKUP(K1317,'DANH MỤC'!$B:$D,2,0),VLOOKUP(K1317,'DANH MỤC'!$B:$D,3,0))</f>
        <v>200000</v>
      </c>
      <c r="O1317">
        <v>100</v>
      </c>
      <c r="P1317" s="3">
        <f>N1317*O1317%*CSDL[[#This Row],[SỐ LƯỢNG]]</f>
        <v>400000</v>
      </c>
      <c r="Q1317" s="3">
        <f t="shared" si="705"/>
        <v>0</v>
      </c>
    </row>
    <row r="1318" spans="1:17" x14ac:dyDescent="0.3">
      <c r="A1318" s="23" t="s">
        <v>660</v>
      </c>
      <c r="B1318" s="8" t="s">
        <v>660</v>
      </c>
      <c r="C1318" s="8">
        <v>6</v>
      </c>
      <c r="D1318" s="8" t="s">
        <v>669</v>
      </c>
      <c r="E1318" s="8" t="s">
        <v>13816</v>
      </c>
      <c r="F1318" s="8" t="str">
        <f>VLOOKUP(E1318,'DANH MỤC'!$F:$G,2,0)</f>
        <v>Nhóm 1</v>
      </c>
      <c r="G1318" s="8" t="s">
        <v>6638</v>
      </c>
      <c r="H1318" t="str">
        <f>VLOOKUP(G1318,'DANH MỤC'!$I:$K,2,0)</f>
        <v>KH 0605</v>
      </c>
      <c r="I1318" t="str">
        <f>VLOOKUP(G1318,'DANH MỤC'!$I:$K,3,0)</f>
        <v>Bình Định</v>
      </c>
      <c r="J1318" s="8" t="s">
        <v>5939</v>
      </c>
      <c r="K1318" t="str">
        <f>VLOOKUP(J1318,'DANH MỤC'!$A$1:$B$19,2,0)</f>
        <v>Sản phẩm 0001</v>
      </c>
      <c r="L1318" s="9" t="s">
        <v>15</v>
      </c>
      <c r="M1318">
        <v>1</v>
      </c>
      <c r="N1318" s="3">
        <f>IF(LEFT(K1318,1)="S",VLOOKUP(K1318,'DANH MỤC'!$B:$D,2,0),VLOOKUP(K1318,'DANH MỤC'!$B:$D,3,0))</f>
        <v>3000000</v>
      </c>
      <c r="O1318">
        <v>0</v>
      </c>
      <c r="P1318" s="3">
        <f>N1318*O1318%*CSDL[[#This Row],[SỐ LƯỢNG]]</f>
        <v>0</v>
      </c>
      <c r="Q1318" s="3">
        <f t="shared" si="705"/>
        <v>3000000</v>
      </c>
    </row>
    <row r="1319" spans="1:17" x14ac:dyDescent="0.3">
      <c r="A1319" s="23" t="str">
        <f>A1318</f>
        <v>08/06/2019</v>
      </c>
      <c r="B1319" s="8" t="str">
        <f>B1318</f>
        <v>08/06/2019</v>
      </c>
      <c r="C1319" s="8">
        <v>6</v>
      </c>
      <c r="D1319" s="8" t="str">
        <f>D1318</f>
        <v>DH14500</v>
      </c>
      <c r="E1319" s="8" t="str">
        <f>E1318</f>
        <v>luyen.dam</v>
      </c>
      <c r="F1319" s="8" t="str">
        <f>VLOOKUP(E1319,'DANH MỤC'!$F:$G,2,0)</f>
        <v>Nhóm 1</v>
      </c>
      <c r="G1319" s="8" t="str">
        <f>G1318</f>
        <v>KH0605</v>
      </c>
      <c r="H1319" t="str">
        <f>VLOOKUP(G1319,'DANH MỤC'!$I:$K,2,0)</f>
        <v>KH 0605</v>
      </c>
      <c r="I1319" t="str">
        <f>VLOOKUP(G1319,'DANH MỤC'!$I:$K,3,0)</f>
        <v>Bình Định</v>
      </c>
      <c r="J1319" s="8" t="s">
        <v>5944</v>
      </c>
      <c r="K1319" t="str">
        <f>VLOOKUP(J1319,'DANH MỤC'!$A$1:$B$19,2,0)</f>
        <v>Hàng tặng 0001</v>
      </c>
      <c r="L1319" s="9" t="s">
        <v>24</v>
      </c>
      <c r="M1319">
        <v>2</v>
      </c>
      <c r="N1319" s="3">
        <f>IF(LEFT(K1319,1)="S",VLOOKUP(K1319,'DANH MỤC'!$B:$D,2,0),VLOOKUP(K1319,'DANH MỤC'!$B:$D,3,0))</f>
        <v>200000</v>
      </c>
      <c r="O1319">
        <v>100</v>
      </c>
      <c r="P1319" s="3">
        <f>N1319*O1319%*CSDL[[#This Row],[SỐ LƯỢNG]]</f>
        <v>400000</v>
      </c>
      <c r="Q1319" s="3">
        <f t="shared" si="705"/>
        <v>0</v>
      </c>
    </row>
    <row r="1320" spans="1:17" x14ac:dyDescent="0.3">
      <c r="A1320" s="23" t="s">
        <v>660</v>
      </c>
      <c r="B1320" s="8" t="s">
        <v>660</v>
      </c>
      <c r="C1320" s="8">
        <v>6</v>
      </c>
      <c r="D1320" s="8" t="s">
        <v>670</v>
      </c>
      <c r="E1320" s="8" t="s">
        <v>13820</v>
      </c>
      <c r="F1320" s="8" t="str">
        <f>VLOOKUP(E1320,'DANH MỤC'!$F:$G,2,0)</f>
        <v>Nhóm 1</v>
      </c>
      <c r="G1320" s="8" t="s">
        <v>6639</v>
      </c>
      <c r="H1320" t="str">
        <f>VLOOKUP(G1320,'DANH MỤC'!$I:$K,2,0)</f>
        <v>KH 0606</v>
      </c>
      <c r="I1320" t="str">
        <f>VLOOKUP(G1320,'DANH MỤC'!$I:$K,3,0)</f>
        <v>Hải Phòng</v>
      </c>
      <c r="J1320" s="8" t="s">
        <v>19</v>
      </c>
      <c r="K1320" t="str">
        <f>VLOOKUP(J1320,'DANH MỤC'!$A$1:$B$19,2,0)</f>
        <v>Sản phẩm 0003</v>
      </c>
      <c r="L1320" s="9" t="s">
        <v>15</v>
      </c>
      <c r="M1320">
        <v>1</v>
      </c>
      <c r="N1320" s="3">
        <f>IF(LEFT(K1320,1)="S",VLOOKUP(K1320,'DANH MỤC'!$B:$D,2,0),VLOOKUP(K1320,'DANH MỤC'!$B:$D,3,0))</f>
        <v>2500000</v>
      </c>
      <c r="O1320">
        <v>0</v>
      </c>
      <c r="P1320" s="3">
        <f>N1320*O1320%*CSDL[[#This Row],[SỐ LƯỢNG]]</f>
        <v>0</v>
      </c>
      <c r="Q1320" s="3">
        <f t="shared" si="705"/>
        <v>2500000</v>
      </c>
    </row>
    <row r="1321" spans="1:17" x14ac:dyDescent="0.3">
      <c r="A1321" s="23" t="str">
        <f>A1320</f>
        <v>08/06/2019</v>
      </c>
      <c r="B1321" s="8" t="str">
        <f>B1320</f>
        <v>08/06/2019</v>
      </c>
      <c r="C1321" s="8">
        <v>6</v>
      </c>
      <c r="D1321" s="8" t="str">
        <f>D1320</f>
        <v>DH14499</v>
      </c>
      <c r="E1321" s="8" t="str">
        <f>E1320</f>
        <v>son.quach</v>
      </c>
      <c r="F1321" s="8" t="str">
        <f>VLOOKUP(E1321,'DANH MỤC'!$F:$G,2,0)</f>
        <v>Nhóm 1</v>
      </c>
      <c r="G1321" s="8" t="str">
        <f>G1320</f>
        <v>KH0606</v>
      </c>
      <c r="H1321" t="str">
        <f>VLOOKUP(G1321,'DANH MỤC'!$I:$K,2,0)</f>
        <v>KH 0606</v>
      </c>
      <c r="I1321" t="str">
        <f>VLOOKUP(G1321,'DANH MỤC'!$I:$K,3,0)</f>
        <v>Hải Phòng</v>
      </c>
      <c r="J1321" s="8" t="s">
        <v>14</v>
      </c>
      <c r="K1321" t="str">
        <f>VLOOKUP(J1321,'DANH MỤC'!$A$1:$B$19,2,0)</f>
        <v>Sản phẩm 0004</v>
      </c>
      <c r="L1321" s="9" t="s">
        <v>15</v>
      </c>
      <c r="M1321">
        <v>1</v>
      </c>
      <c r="N1321" s="3">
        <f>IF(LEFT(K1321,1)="S",VLOOKUP(K1321,'DANH MỤC'!$B:$D,2,0),VLOOKUP(K1321,'DANH MỤC'!$B:$D,3,0))</f>
        <v>3500000</v>
      </c>
      <c r="O1321">
        <v>0</v>
      </c>
      <c r="P1321" s="3">
        <f>N1321*O1321%*CSDL[[#This Row],[SỐ LƯỢNG]]</f>
        <v>0</v>
      </c>
      <c r="Q1321" s="3">
        <f t="shared" si="705"/>
        <v>3500000</v>
      </c>
    </row>
    <row r="1322" spans="1:17" x14ac:dyDescent="0.3">
      <c r="A1322" s="23" t="s">
        <v>660</v>
      </c>
      <c r="B1322" s="8" t="s">
        <v>660</v>
      </c>
      <c r="C1322" s="8">
        <v>6</v>
      </c>
      <c r="D1322" s="8" t="s">
        <v>671</v>
      </c>
      <c r="E1322" s="8" t="s">
        <v>13821</v>
      </c>
      <c r="F1322" s="8" t="str">
        <f>VLOOKUP(E1322,'DANH MỤC'!$F:$G,2,0)</f>
        <v>Nhóm 1</v>
      </c>
      <c r="G1322" s="8" t="s">
        <v>6640</v>
      </c>
      <c r="H1322" t="str">
        <f>VLOOKUP(G1322,'DANH MỤC'!$I:$K,2,0)</f>
        <v>KH 0607</v>
      </c>
      <c r="I1322" t="str">
        <f>VLOOKUP(G1322,'DANH MỤC'!$I:$K,3,0)</f>
        <v>Bà Rịa Vũng Tàu</v>
      </c>
      <c r="J1322" s="8" t="s">
        <v>14</v>
      </c>
      <c r="K1322" t="str">
        <f>VLOOKUP(J1322,'DANH MỤC'!$A$1:$B$19,2,0)</f>
        <v>Sản phẩm 0004</v>
      </c>
      <c r="L1322" s="9" t="s">
        <v>15</v>
      </c>
      <c r="M1322">
        <v>1</v>
      </c>
      <c r="N1322" s="3">
        <f>IF(LEFT(K1322,1)="S",VLOOKUP(K1322,'DANH MỤC'!$B:$D,2,0),VLOOKUP(K1322,'DANH MỤC'!$B:$D,3,0))</f>
        <v>3500000</v>
      </c>
      <c r="O1322">
        <v>0</v>
      </c>
      <c r="P1322" s="3">
        <f>N1322*O1322%*CSDL[[#This Row],[SỐ LƯỢNG]]</f>
        <v>0</v>
      </c>
      <c r="Q1322" s="3">
        <f t="shared" si="705"/>
        <v>3500000</v>
      </c>
    </row>
    <row r="1323" spans="1:17" x14ac:dyDescent="0.3">
      <c r="A1323" s="23" t="str">
        <f>A1322</f>
        <v>08/06/2019</v>
      </c>
      <c r="B1323" s="8" t="str">
        <f>B1322</f>
        <v>08/06/2019</v>
      </c>
      <c r="C1323" s="8">
        <v>6</v>
      </c>
      <c r="D1323" s="8" t="str">
        <f>D1322</f>
        <v>DH14498</v>
      </c>
      <c r="E1323" s="8" t="str">
        <f>E1322</f>
        <v>thu.le</v>
      </c>
      <c r="F1323" s="8" t="str">
        <f>VLOOKUP(E1323,'DANH MỤC'!$F:$G,2,0)</f>
        <v>Nhóm 1</v>
      </c>
      <c r="G1323" s="8" t="str">
        <f>G1322</f>
        <v>KH0607</v>
      </c>
      <c r="H1323" t="str">
        <f>VLOOKUP(G1323,'DANH MỤC'!$I:$K,2,0)</f>
        <v>KH 0607</v>
      </c>
      <c r="I1323" t="str">
        <f>VLOOKUP(G1323,'DANH MỤC'!$I:$K,3,0)</f>
        <v>Bà Rịa Vũng Tàu</v>
      </c>
      <c r="J1323" s="8" t="s">
        <v>5944</v>
      </c>
      <c r="K1323" t="str">
        <f>VLOOKUP(J1323,'DANH MỤC'!$A$1:$B$19,2,0)</f>
        <v>Hàng tặng 0001</v>
      </c>
      <c r="L1323" s="9" t="s">
        <v>24</v>
      </c>
      <c r="M1323">
        <v>2</v>
      </c>
      <c r="N1323" s="3">
        <f>IF(LEFT(K1323,1)="S",VLOOKUP(K1323,'DANH MỤC'!$B:$D,2,0),VLOOKUP(K1323,'DANH MỤC'!$B:$D,3,0))</f>
        <v>200000</v>
      </c>
      <c r="O1323">
        <v>100</v>
      </c>
      <c r="P1323" s="3">
        <f>N1323*O1323%*CSDL[[#This Row],[SỐ LƯỢNG]]</f>
        <v>400000</v>
      </c>
      <c r="Q1323" s="3">
        <f t="shared" si="705"/>
        <v>0</v>
      </c>
    </row>
    <row r="1324" spans="1:17" x14ac:dyDescent="0.3">
      <c r="A1324" s="23" t="s">
        <v>660</v>
      </c>
      <c r="B1324" s="8" t="s">
        <v>660</v>
      </c>
      <c r="C1324" s="8">
        <v>6</v>
      </c>
      <c r="D1324" s="8" t="s">
        <v>672</v>
      </c>
      <c r="E1324" s="8" t="s">
        <v>13816</v>
      </c>
      <c r="F1324" s="8" t="str">
        <f>VLOOKUP(E1324,'DANH MỤC'!$F:$G,2,0)</f>
        <v>Nhóm 1</v>
      </c>
      <c r="G1324" s="8" t="s">
        <v>6641</v>
      </c>
      <c r="H1324" t="str">
        <f>VLOOKUP(G1324,'DANH MỤC'!$I:$K,2,0)</f>
        <v>KH 0608</v>
      </c>
      <c r="I1324" t="str">
        <f>VLOOKUP(G1324,'DANH MỤC'!$I:$K,3,0)</f>
        <v>Quảng Bình</v>
      </c>
      <c r="J1324" s="8" t="s">
        <v>5940</v>
      </c>
      <c r="K1324" t="str">
        <f>VLOOKUP(J1324,'DANH MỤC'!$A$1:$B$19,2,0)</f>
        <v>Sản phẩm 0002</v>
      </c>
      <c r="L1324" s="9" t="s">
        <v>15</v>
      </c>
      <c r="M1324">
        <v>1</v>
      </c>
      <c r="N1324" s="3">
        <f>IF(LEFT(K1324,1)="S",VLOOKUP(K1324,'DANH MỤC'!$B:$D,2,0),VLOOKUP(K1324,'DANH MỤC'!$B:$D,3,0))</f>
        <v>2000000</v>
      </c>
      <c r="O1324">
        <v>0</v>
      </c>
      <c r="P1324" s="3">
        <f>N1324*O1324%*CSDL[[#This Row],[SỐ LƯỢNG]]</f>
        <v>0</v>
      </c>
      <c r="Q1324" s="3">
        <f t="shared" si="705"/>
        <v>2000000</v>
      </c>
    </row>
    <row r="1325" spans="1:17" x14ac:dyDescent="0.3">
      <c r="A1325" s="23" t="str">
        <f>A1324</f>
        <v>08/06/2019</v>
      </c>
      <c r="B1325" s="8" t="str">
        <f>B1324</f>
        <v>08/06/2019</v>
      </c>
      <c r="C1325" s="8">
        <v>6</v>
      </c>
      <c r="D1325" s="8" t="str">
        <f>D1324</f>
        <v>DH14497</v>
      </c>
      <c r="E1325" s="8" t="str">
        <f>E1324</f>
        <v>luyen.dam</v>
      </c>
      <c r="F1325" s="8" t="str">
        <f>VLOOKUP(E1325,'DANH MỤC'!$F:$G,2,0)</f>
        <v>Nhóm 1</v>
      </c>
      <c r="G1325" s="8" t="str">
        <f>G1324</f>
        <v>KH0608</v>
      </c>
      <c r="H1325" t="str">
        <f>VLOOKUP(G1325,'DANH MỤC'!$I:$K,2,0)</f>
        <v>KH 0608</v>
      </c>
      <c r="I1325" t="str">
        <f>VLOOKUP(G1325,'DANH MỤC'!$I:$K,3,0)</f>
        <v>Quảng Bình</v>
      </c>
      <c r="J1325" s="8" t="s">
        <v>5944</v>
      </c>
      <c r="K1325" t="str">
        <f>VLOOKUP(J1325,'DANH MỤC'!$A$1:$B$19,2,0)</f>
        <v>Hàng tặng 0001</v>
      </c>
      <c r="L1325" s="9" t="s">
        <v>24</v>
      </c>
      <c r="M1325">
        <v>2</v>
      </c>
      <c r="N1325" s="3">
        <f>IF(LEFT(K1325,1)="S",VLOOKUP(K1325,'DANH MỤC'!$B:$D,2,0),VLOOKUP(K1325,'DANH MỤC'!$B:$D,3,0))</f>
        <v>200000</v>
      </c>
      <c r="O1325">
        <v>100</v>
      </c>
      <c r="P1325" s="3">
        <f>N1325*O1325%*CSDL[[#This Row],[SỐ LƯỢNG]]</f>
        <v>400000</v>
      </c>
      <c r="Q1325" s="3">
        <f t="shared" si="705"/>
        <v>0</v>
      </c>
    </row>
    <row r="1326" spans="1:17" x14ac:dyDescent="0.3">
      <c r="A1326" s="23" t="s">
        <v>660</v>
      </c>
      <c r="B1326" s="8" t="s">
        <v>660</v>
      </c>
      <c r="C1326" s="8">
        <v>6</v>
      </c>
      <c r="D1326" s="8" t="s">
        <v>673</v>
      </c>
      <c r="E1326" s="8" t="s">
        <v>13821</v>
      </c>
      <c r="F1326" s="8" t="str">
        <f>VLOOKUP(E1326,'DANH MỤC'!$F:$G,2,0)</f>
        <v>Nhóm 1</v>
      </c>
      <c r="G1326" s="8" t="s">
        <v>6642</v>
      </c>
      <c r="H1326" t="str">
        <f>VLOOKUP(G1326,'DANH MỤC'!$I:$K,2,0)</f>
        <v>KH 0609</v>
      </c>
      <c r="I1326" t="str">
        <f>VLOOKUP(G1326,'DANH MỤC'!$I:$K,3,0)</f>
        <v>Vĩnh Long</v>
      </c>
      <c r="J1326" s="8" t="s">
        <v>19</v>
      </c>
      <c r="K1326" t="str">
        <f>VLOOKUP(J1326,'DANH MỤC'!$A$1:$B$19,2,0)</f>
        <v>Sản phẩm 0003</v>
      </c>
      <c r="L1326" s="9" t="s">
        <v>15</v>
      </c>
      <c r="M1326">
        <v>1</v>
      </c>
      <c r="N1326" s="3">
        <f>IF(LEFT(K1326,1)="S",VLOOKUP(K1326,'DANH MỤC'!$B:$D,2,0),VLOOKUP(K1326,'DANH MỤC'!$B:$D,3,0))</f>
        <v>2500000</v>
      </c>
      <c r="O1326">
        <v>10</v>
      </c>
      <c r="P1326" s="3">
        <f>N1326*O1326%*CSDL[[#This Row],[SỐ LƯỢNG]]</f>
        <v>250000</v>
      </c>
      <c r="Q1326" s="3">
        <f t="shared" si="705"/>
        <v>2250000</v>
      </c>
    </row>
    <row r="1327" spans="1:17" x14ac:dyDescent="0.3">
      <c r="A1327" s="23" t="str">
        <f>A1326</f>
        <v>08/06/2019</v>
      </c>
      <c r="B1327" s="8" t="str">
        <f>B1326</f>
        <v>08/06/2019</v>
      </c>
      <c r="C1327" s="8">
        <v>6</v>
      </c>
      <c r="D1327" s="8" t="str">
        <f>D1326</f>
        <v>DH14496</v>
      </c>
      <c r="E1327" s="8" t="str">
        <f>E1326</f>
        <v>thu.le</v>
      </c>
      <c r="F1327" s="8" t="str">
        <f>VLOOKUP(E1327,'DANH MỤC'!$F:$G,2,0)</f>
        <v>Nhóm 1</v>
      </c>
      <c r="G1327" s="8" t="str">
        <f>G1326</f>
        <v>KH0609</v>
      </c>
      <c r="H1327" t="str">
        <f>VLOOKUP(G1327,'DANH MỤC'!$I:$K,2,0)</f>
        <v>KH 0609</v>
      </c>
      <c r="I1327" t="str">
        <f>VLOOKUP(G1327,'DANH MỤC'!$I:$K,3,0)</f>
        <v>Vĩnh Long</v>
      </c>
      <c r="J1327" s="8" t="s">
        <v>5944</v>
      </c>
      <c r="K1327" t="str">
        <f>VLOOKUP(J1327,'DANH MỤC'!$A$1:$B$19,2,0)</f>
        <v>Hàng tặng 0001</v>
      </c>
      <c r="L1327" s="9" t="s">
        <v>24</v>
      </c>
      <c r="M1327">
        <v>1</v>
      </c>
      <c r="N1327" s="3">
        <f>IF(LEFT(K1327,1)="S",VLOOKUP(K1327,'DANH MỤC'!$B:$D,2,0),VLOOKUP(K1327,'DANH MỤC'!$B:$D,3,0))</f>
        <v>200000</v>
      </c>
      <c r="O1327">
        <v>100</v>
      </c>
      <c r="P1327" s="3">
        <f>N1327*O1327%*CSDL[[#This Row],[SỐ LƯỢNG]]</f>
        <v>200000</v>
      </c>
      <c r="Q1327" s="3">
        <f t="shared" si="705"/>
        <v>0</v>
      </c>
    </row>
    <row r="1328" spans="1:17" x14ac:dyDescent="0.3">
      <c r="A1328" s="23" t="s">
        <v>660</v>
      </c>
      <c r="B1328" s="8" t="s">
        <v>660</v>
      </c>
      <c r="C1328" s="8">
        <v>6</v>
      </c>
      <c r="D1328" s="8" t="s">
        <v>674</v>
      </c>
      <c r="E1328" s="8" t="s">
        <v>13822</v>
      </c>
      <c r="F1328" s="8" t="str">
        <f>VLOOKUP(E1328,'DANH MỤC'!$F:$G,2,0)</f>
        <v>Nhóm 1</v>
      </c>
      <c r="G1328" s="8" t="s">
        <v>6643</v>
      </c>
      <c r="H1328" t="str">
        <f>VLOOKUP(G1328,'DANH MỤC'!$I:$K,2,0)</f>
        <v>KH 0610</v>
      </c>
      <c r="I1328" t="str">
        <f>VLOOKUP(G1328,'DANH MỤC'!$I:$K,3,0)</f>
        <v>Ninh Thuận</v>
      </c>
      <c r="J1328" s="8" t="s">
        <v>19</v>
      </c>
      <c r="K1328" t="str">
        <f>VLOOKUP(J1328,'DANH MỤC'!$A$1:$B$19,2,0)</f>
        <v>Sản phẩm 0003</v>
      </c>
      <c r="L1328" s="9" t="s">
        <v>15</v>
      </c>
      <c r="M1328">
        <v>1</v>
      </c>
      <c r="N1328" s="3">
        <f>IF(LEFT(K1328,1)="S",VLOOKUP(K1328,'DANH MỤC'!$B:$D,2,0),VLOOKUP(K1328,'DANH MỤC'!$B:$D,3,0))</f>
        <v>2500000</v>
      </c>
      <c r="O1328">
        <v>0</v>
      </c>
      <c r="P1328" s="3">
        <f>N1328*O1328%*CSDL[[#This Row],[SỐ LƯỢNG]]</f>
        <v>0</v>
      </c>
      <c r="Q1328" s="3">
        <f t="shared" si="705"/>
        <v>2500000</v>
      </c>
    </row>
    <row r="1329" spans="1:17" x14ac:dyDescent="0.3">
      <c r="A1329" s="23" t="str">
        <f>A1328</f>
        <v>08/06/2019</v>
      </c>
      <c r="B1329" s="8" t="str">
        <f>B1328</f>
        <v>08/06/2019</v>
      </c>
      <c r="C1329" s="8">
        <v>6</v>
      </c>
      <c r="D1329" s="8" t="str">
        <f>D1328</f>
        <v>DH14495</v>
      </c>
      <c r="E1329" s="8" t="str">
        <f>E1328</f>
        <v>anh.hong</v>
      </c>
      <c r="F1329" s="8" t="str">
        <f>VLOOKUP(E1329,'DANH MỤC'!$F:$G,2,0)</f>
        <v>Nhóm 1</v>
      </c>
      <c r="G1329" s="8" t="str">
        <f>G1328</f>
        <v>KH0610</v>
      </c>
      <c r="H1329" t="str">
        <f>VLOOKUP(G1329,'DANH MỤC'!$I:$K,2,0)</f>
        <v>KH 0610</v>
      </c>
      <c r="I1329" t="str">
        <f>VLOOKUP(G1329,'DANH MỤC'!$I:$K,3,0)</f>
        <v>Ninh Thuận</v>
      </c>
      <c r="J1329" s="8" t="s">
        <v>5944</v>
      </c>
      <c r="K1329" t="str">
        <f>VLOOKUP(J1329,'DANH MỤC'!$A$1:$B$19,2,0)</f>
        <v>Hàng tặng 0001</v>
      </c>
      <c r="L1329" s="9" t="s">
        <v>24</v>
      </c>
      <c r="M1329">
        <v>2</v>
      </c>
      <c r="N1329" s="3">
        <f>IF(LEFT(K1329,1)="S",VLOOKUP(K1329,'DANH MỤC'!$B:$D,2,0),VLOOKUP(K1329,'DANH MỤC'!$B:$D,3,0))</f>
        <v>200000</v>
      </c>
      <c r="O1329">
        <v>100</v>
      </c>
      <c r="P1329" s="3">
        <f>N1329*O1329%*CSDL[[#This Row],[SỐ LƯỢNG]]</f>
        <v>400000</v>
      </c>
      <c r="Q1329" s="3">
        <f t="shared" si="705"/>
        <v>0</v>
      </c>
    </row>
    <row r="1330" spans="1:17" x14ac:dyDescent="0.3">
      <c r="A1330" s="23" t="s">
        <v>660</v>
      </c>
      <c r="B1330" s="8" t="s">
        <v>660</v>
      </c>
      <c r="C1330" s="8">
        <v>6</v>
      </c>
      <c r="D1330" s="8" t="s">
        <v>675</v>
      </c>
      <c r="E1330" s="8" t="s">
        <v>13823</v>
      </c>
      <c r="F1330" s="8" t="str">
        <f>VLOOKUP(E1330,'DANH MỤC'!$F:$G,2,0)</f>
        <v>Nhóm 1</v>
      </c>
      <c r="G1330" s="8" t="s">
        <v>6644</v>
      </c>
      <c r="H1330" t="str">
        <f>VLOOKUP(G1330,'DANH MỤC'!$I:$K,2,0)</f>
        <v>KH 0611</v>
      </c>
      <c r="I1330" t="str">
        <f>VLOOKUP(G1330,'DANH MỤC'!$I:$K,3,0)</f>
        <v>Quảng Trị</v>
      </c>
      <c r="J1330" s="8" t="s">
        <v>5939</v>
      </c>
      <c r="K1330" t="str">
        <f>VLOOKUP(J1330,'DANH MỤC'!$A$1:$B$19,2,0)</f>
        <v>Sản phẩm 0001</v>
      </c>
      <c r="L1330" s="9" t="s">
        <v>15</v>
      </c>
      <c r="M1330">
        <v>1</v>
      </c>
      <c r="N1330" s="3">
        <f>IF(LEFT(K1330,1)="S",VLOOKUP(K1330,'DANH MỤC'!$B:$D,2,0),VLOOKUP(K1330,'DANH MỤC'!$B:$D,3,0))</f>
        <v>3000000</v>
      </c>
      <c r="O1330">
        <v>0</v>
      </c>
      <c r="P1330" s="3">
        <f>N1330*O1330%*CSDL[[#This Row],[SỐ LƯỢNG]]</f>
        <v>0</v>
      </c>
      <c r="Q1330" s="3">
        <f t="shared" si="705"/>
        <v>3000000</v>
      </c>
    </row>
    <row r="1331" spans="1:17" x14ac:dyDescent="0.3">
      <c r="A1331" s="23" t="str">
        <f>A1330</f>
        <v>08/06/2019</v>
      </c>
      <c r="B1331" s="8" t="str">
        <f>B1330</f>
        <v>08/06/2019</v>
      </c>
      <c r="C1331" s="8">
        <v>6</v>
      </c>
      <c r="D1331" s="8" t="str">
        <f>D1330</f>
        <v>DH14494</v>
      </c>
      <c r="E1331" s="8" t="str">
        <f>E1330</f>
        <v>giang.nguyen</v>
      </c>
      <c r="F1331" s="8" t="str">
        <f>VLOOKUP(E1331,'DANH MỤC'!$F:$G,2,0)</f>
        <v>Nhóm 1</v>
      </c>
      <c r="G1331" s="8" t="str">
        <f>G1330</f>
        <v>KH0611</v>
      </c>
      <c r="H1331" t="str">
        <f>VLOOKUP(G1331,'DANH MỤC'!$I:$K,2,0)</f>
        <v>KH 0611</v>
      </c>
      <c r="I1331" t="str">
        <f>VLOOKUP(G1331,'DANH MỤC'!$I:$K,3,0)</f>
        <v>Quảng Trị</v>
      </c>
      <c r="J1331" s="8" t="s">
        <v>5944</v>
      </c>
      <c r="K1331" t="str">
        <f>VLOOKUP(J1331,'DANH MỤC'!$A$1:$B$19,2,0)</f>
        <v>Hàng tặng 0001</v>
      </c>
      <c r="L1331" s="9" t="s">
        <v>24</v>
      </c>
      <c r="M1331">
        <v>2</v>
      </c>
      <c r="N1331" s="3">
        <f>IF(LEFT(K1331,1)="S",VLOOKUP(K1331,'DANH MỤC'!$B:$D,2,0),VLOOKUP(K1331,'DANH MỤC'!$B:$D,3,0))</f>
        <v>200000</v>
      </c>
      <c r="O1331">
        <v>100</v>
      </c>
      <c r="P1331" s="3">
        <f>N1331*O1331%*CSDL[[#This Row],[SỐ LƯỢNG]]</f>
        <v>400000</v>
      </c>
      <c r="Q1331" s="3">
        <f t="shared" si="705"/>
        <v>0</v>
      </c>
    </row>
    <row r="1332" spans="1:17" x14ac:dyDescent="0.3">
      <c r="A1332" s="23" t="s">
        <v>660</v>
      </c>
      <c r="B1332" s="8" t="s">
        <v>660</v>
      </c>
      <c r="C1332" s="8">
        <v>6</v>
      </c>
      <c r="D1332" s="8" t="s">
        <v>676</v>
      </c>
      <c r="E1332" s="8" t="s">
        <v>13817</v>
      </c>
      <c r="F1332" s="8" t="str">
        <f>VLOOKUP(E1332,'DANH MỤC'!$F:$G,2,0)</f>
        <v>Nhóm 1</v>
      </c>
      <c r="G1332" s="8" t="s">
        <v>6645</v>
      </c>
      <c r="H1332" t="str">
        <f>VLOOKUP(G1332,'DANH MỤC'!$I:$K,2,0)</f>
        <v>KH 0612</v>
      </c>
      <c r="I1332" t="str">
        <f>VLOOKUP(G1332,'DANH MỤC'!$I:$K,3,0)</f>
        <v>Bình Thuận</v>
      </c>
      <c r="J1332" s="8" t="s">
        <v>14</v>
      </c>
      <c r="K1332" t="str">
        <f>VLOOKUP(J1332,'DANH MỤC'!$A$1:$B$19,2,0)</f>
        <v>Sản phẩm 0004</v>
      </c>
      <c r="L1332" s="9" t="s">
        <v>15</v>
      </c>
      <c r="M1332">
        <v>1</v>
      </c>
      <c r="N1332" s="3">
        <f>IF(LEFT(K1332,1)="S",VLOOKUP(K1332,'DANH MỤC'!$B:$D,2,0),VLOOKUP(K1332,'DANH MỤC'!$B:$D,3,0))</f>
        <v>3500000</v>
      </c>
      <c r="O1332">
        <v>0</v>
      </c>
      <c r="P1332" s="3">
        <f>N1332*O1332%*CSDL[[#This Row],[SỐ LƯỢNG]]</f>
        <v>0</v>
      </c>
      <c r="Q1332" s="3">
        <f t="shared" si="705"/>
        <v>3500000</v>
      </c>
    </row>
    <row r="1333" spans="1:17" x14ac:dyDescent="0.3">
      <c r="A1333" s="23" t="str">
        <f>A1332</f>
        <v>08/06/2019</v>
      </c>
      <c r="B1333" s="8" t="str">
        <f>B1332</f>
        <v>08/06/2019</v>
      </c>
      <c r="C1333" s="8">
        <v>6</v>
      </c>
      <c r="D1333" s="8" t="str">
        <f>D1332</f>
        <v>DH14493</v>
      </c>
      <c r="E1333" s="8" t="str">
        <f>E1332</f>
        <v>ha.hoang</v>
      </c>
      <c r="F1333" s="8" t="str">
        <f>VLOOKUP(E1333,'DANH MỤC'!$F:$G,2,0)</f>
        <v>Nhóm 1</v>
      </c>
      <c r="G1333" s="8" t="str">
        <f>G1332</f>
        <v>KH0612</v>
      </c>
      <c r="H1333" t="str">
        <f>VLOOKUP(G1333,'DANH MỤC'!$I:$K,2,0)</f>
        <v>KH 0612</v>
      </c>
      <c r="I1333" t="str">
        <f>VLOOKUP(G1333,'DANH MỤC'!$I:$K,3,0)</f>
        <v>Bình Thuận</v>
      </c>
      <c r="J1333" s="8" t="s">
        <v>5944</v>
      </c>
      <c r="K1333" t="str">
        <f>VLOOKUP(J1333,'DANH MỤC'!$A$1:$B$19,2,0)</f>
        <v>Hàng tặng 0001</v>
      </c>
      <c r="L1333" s="9" t="s">
        <v>24</v>
      </c>
      <c r="M1333">
        <v>2</v>
      </c>
      <c r="N1333" s="3">
        <f>IF(LEFT(K1333,1)="S",VLOOKUP(K1333,'DANH MỤC'!$B:$D,2,0),VLOOKUP(K1333,'DANH MỤC'!$B:$D,3,0))</f>
        <v>200000</v>
      </c>
      <c r="O1333">
        <v>100</v>
      </c>
      <c r="P1333" s="3">
        <f>N1333*O1333%*CSDL[[#This Row],[SỐ LƯỢNG]]</f>
        <v>400000</v>
      </c>
      <c r="Q1333" s="3">
        <f t="shared" si="705"/>
        <v>0</v>
      </c>
    </row>
    <row r="1334" spans="1:17" x14ac:dyDescent="0.3">
      <c r="A1334" s="23" t="s">
        <v>660</v>
      </c>
      <c r="B1334" s="8" t="s">
        <v>660</v>
      </c>
      <c r="C1334" s="8">
        <v>6</v>
      </c>
      <c r="D1334" s="8" t="s">
        <v>677</v>
      </c>
      <c r="E1334" s="8" t="s">
        <v>13823</v>
      </c>
      <c r="F1334" s="8" t="str">
        <f>VLOOKUP(E1334,'DANH MỤC'!$F:$G,2,0)</f>
        <v>Nhóm 1</v>
      </c>
      <c r="G1334" s="8" t="s">
        <v>6646</v>
      </c>
      <c r="H1334" t="str">
        <f>VLOOKUP(G1334,'DANH MỤC'!$I:$K,2,0)</f>
        <v>KH 0613</v>
      </c>
      <c r="I1334" t="str">
        <f>VLOOKUP(G1334,'DANH MỤC'!$I:$K,3,0)</f>
        <v>Hà Tĩnh</v>
      </c>
      <c r="J1334" s="8" t="s">
        <v>5940</v>
      </c>
      <c r="K1334" t="str">
        <f>VLOOKUP(J1334,'DANH MỤC'!$A$1:$B$19,2,0)</f>
        <v>Sản phẩm 0002</v>
      </c>
      <c r="L1334" s="9" t="s">
        <v>15</v>
      </c>
      <c r="M1334">
        <v>1</v>
      </c>
      <c r="N1334" s="3">
        <f>IF(LEFT(K1334,1)="S",VLOOKUP(K1334,'DANH MỤC'!$B:$D,2,0),VLOOKUP(K1334,'DANH MỤC'!$B:$D,3,0))</f>
        <v>2000000</v>
      </c>
      <c r="O1334">
        <v>0</v>
      </c>
      <c r="P1334" s="3">
        <f>N1334*O1334%*CSDL[[#This Row],[SỐ LƯỢNG]]</f>
        <v>0</v>
      </c>
      <c r="Q1334" s="3">
        <f t="shared" si="705"/>
        <v>2000000</v>
      </c>
    </row>
    <row r="1335" spans="1:17" x14ac:dyDescent="0.3">
      <c r="A1335" s="23" t="str">
        <f t="shared" ref="A1335:A1336" si="726">A1334</f>
        <v>08/06/2019</v>
      </c>
      <c r="B1335" s="8" t="str">
        <f t="shared" ref="B1335:B1336" si="727">B1334</f>
        <v>08/06/2019</v>
      </c>
      <c r="C1335" s="8">
        <v>6</v>
      </c>
      <c r="D1335" s="8" t="str">
        <f t="shared" ref="D1335:D1336" si="728">D1334</f>
        <v>DH14492</v>
      </c>
      <c r="E1335" s="8" t="str">
        <f t="shared" ref="E1335:E1336" si="729">E1334</f>
        <v>giang.nguyen</v>
      </c>
      <c r="F1335" s="8" t="str">
        <f>VLOOKUP(E1335,'DANH MỤC'!$F:$G,2,0)</f>
        <v>Nhóm 1</v>
      </c>
      <c r="G1335" s="8" t="str">
        <f t="shared" ref="G1335:G1336" si="730">G1334</f>
        <v>KH0613</v>
      </c>
      <c r="H1335" t="str">
        <f>VLOOKUP(G1335,'DANH MỤC'!$I:$K,2,0)</f>
        <v>KH 0613</v>
      </c>
      <c r="I1335" t="str">
        <f>VLOOKUP(G1335,'DANH MỤC'!$I:$K,3,0)</f>
        <v>Hà Tĩnh</v>
      </c>
      <c r="J1335" s="8" t="s">
        <v>5939</v>
      </c>
      <c r="K1335" t="str">
        <f>VLOOKUP(J1335,'DANH MỤC'!$A$1:$B$19,2,0)</f>
        <v>Sản phẩm 0001</v>
      </c>
      <c r="L1335" s="9" t="s">
        <v>15</v>
      </c>
      <c r="M1335">
        <v>2</v>
      </c>
      <c r="N1335" s="3">
        <f>IF(LEFT(K1335,1)="S",VLOOKUP(K1335,'DANH MỤC'!$B:$D,2,0),VLOOKUP(K1335,'DANH MỤC'!$B:$D,3,0))</f>
        <v>3000000</v>
      </c>
      <c r="O1335">
        <v>0</v>
      </c>
      <c r="P1335" s="3">
        <f>N1335*O1335%*CSDL[[#This Row],[SỐ LƯỢNG]]</f>
        <v>0</v>
      </c>
      <c r="Q1335" s="3">
        <f t="shared" si="705"/>
        <v>6000000</v>
      </c>
    </row>
    <row r="1336" spans="1:17" x14ac:dyDescent="0.3">
      <c r="A1336" s="23" t="str">
        <f t="shared" si="726"/>
        <v>08/06/2019</v>
      </c>
      <c r="B1336" s="8" t="str">
        <f t="shared" si="727"/>
        <v>08/06/2019</v>
      </c>
      <c r="C1336" s="8">
        <v>6</v>
      </c>
      <c r="D1336" s="8" t="str">
        <f t="shared" si="728"/>
        <v>DH14492</v>
      </c>
      <c r="E1336" s="8" t="str">
        <f t="shared" si="729"/>
        <v>giang.nguyen</v>
      </c>
      <c r="F1336" s="8" t="str">
        <f>VLOOKUP(E1336,'DANH MỤC'!$F:$G,2,0)</f>
        <v>Nhóm 1</v>
      </c>
      <c r="G1336" s="8" t="str">
        <f t="shared" si="730"/>
        <v>KH0613</v>
      </c>
      <c r="H1336" t="str">
        <f>VLOOKUP(G1336,'DANH MỤC'!$I:$K,2,0)</f>
        <v>KH 0613</v>
      </c>
      <c r="I1336" t="str">
        <f>VLOOKUP(G1336,'DANH MỤC'!$I:$K,3,0)</f>
        <v>Hà Tĩnh</v>
      </c>
      <c r="J1336" s="8" t="s">
        <v>5945</v>
      </c>
      <c r="K1336" t="str">
        <f>VLOOKUP(J1336,'DANH MỤC'!$A$1:$B$19,2,0)</f>
        <v>Hàng tặng 0002</v>
      </c>
      <c r="L1336" s="9" t="s">
        <v>51</v>
      </c>
      <c r="M1336">
        <v>1</v>
      </c>
      <c r="N1336" s="3">
        <f>IF(LEFT(K1336,1)="S",VLOOKUP(K1336,'DANH MỤC'!$B:$D,2,0),VLOOKUP(K1336,'DANH MỤC'!$B:$D,3,0))</f>
        <v>500000</v>
      </c>
      <c r="O1336">
        <v>0</v>
      </c>
      <c r="P1336" s="3">
        <f>N1336*O1336%*CSDL[[#This Row],[SỐ LƯỢNG]]</f>
        <v>0</v>
      </c>
      <c r="Q1336" s="3">
        <f t="shared" si="705"/>
        <v>500000</v>
      </c>
    </row>
    <row r="1337" spans="1:17" x14ac:dyDescent="0.3">
      <c r="A1337" s="23" t="s">
        <v>660</v>
      </c>
      <c r="B1337" s="8" t="s">
        <v>660</v>
      </c>
      <c r="C1337" s="8">
        <v>6</v>
      </c>
      <c r="D1337" s="8" t="s">
        <v>678</v>
      </c>
      <c r="E1337" s="8" t="s">
        <v>13830</v>
      </c>
      <c r="F1337" s="8" t="str">
        <f>VLOOKUP(E1337,'DANH MỤC'!$F:$G,2,0)</f>
        <v>Nhóm 2</v>
      </c>
      <c r="G1337" s="8" t="s">
        <v>6647</v>
      </c>
      <c r="H1337" t="str">
        <f>VLOOKUP(G1337,'DANH MỤC'!$I:$K,2,0)</f>
        <v>KH 0614</v>
      </c>
      <c r="I1337" t="str">
        <f>VLOOKUP(G1337,'DANH MỤC'!$I:$K,3,0)</f>
        <v>Bắc Kạn</v>
      </c>
      <c r="J1337" s="8" t="s">
        <v>5939</v>
      </c>
      <c r="K1337" t="str">
        <f>VLOOKUP(J1337,'DANH MỤC'!$A$1:$B$19,2,0)</f>
        <v>Sản phẩm 0001</v>
      </c>
      <c r="L1337" s="9" t="s">
        <v>15</v>
      </c>
      <c r="M1337">
        <v>1</v>
      </c>
      <c r="N1337" s="3">
        <f>IF(LEFT(K1337,1)="S",VLOOKUP(K1337,'DANH MỤC'!$B:$D,2,0),VLOOKUP(K1337,'DANH MỤC'!$B:$D,3,0))</f>
        <v>3000000</v>
      </c>
      <c r="O1337">
        <v>5</v>
      </c>
      <c r="P1337" s="3">
        <f>N1337*O1337%*CSDL[[#This Row],[SỐ LƯỢNG]]</f>
        <v>150000</v>
      </c>
      <c r="Q1337" s="3">
        <f t="shared" si="705"/>
        <v>2850000</v>
      </c>
    </row>
    <row r="1338" spans="1:17" x14ac:dyDescent="0.3">
      <c r="A1338" s="23" t="str">
        <f>A1337</f>
        <v>08/06/2019</v>
      </c>
      <c r="B1338" s="8" t="str">
        <f>B1337</f>
        <v>08/06/2019</v>
      </c>
      <c r="C1338" s="8">
        <v>6</v>
      </c>
      <c r="D1338" s="8" t="str">
        <f>D1337</f>
        <v>DH14491</v>
      </c>
      <c r="E1338" s="8" t="str">
        <f>E1337</f>
        <v>ha.vo</v>
      </c>
      <c r="F1338" s="8" t="str">
        <f>VLOOKUP(E1338,'DANH MỤC'!$F:$G,2,0)</f>
        <v>Nhóm 2</v>
      </c>
      <c r="G1338" s="8" t="str">
        <f>G1337</f>
        <v>KH0614</v>
      </c>
      <c r="H1338" t="str">
        <f>VLOOKUP(G1338,'DANH MỤC'!$I:$K,2,0)</f>
        <v>KH 0614</v>
      </c>
      <c r="I1338" t="str">
        <f>VLOOKUP(G1338,'DANH MỤC'!$I:$K,3,0)</f>
        <v>Bắc Kạn</v>
      </c>
      <c r="J1338" s="8" t="s">
        <v>5944</v>
      </c>
      <c r="K1338" t="str">
        <f>VLOOKUP(J1338,'DANH MỤC'!$A$1:$B$19,2,0)</f>
        <v>Hàng tặng 0001</v>
      </c>
      <c r="L1338" s="9" t="s">
        <v>24</v>
      </c>
      <c r="M1338">
        <v>1</v>
      </c>
      <c r="N1338" s="3">
        <f>IF(LEFT(K1338,1)="S",VLOOKUP(K1338,'DANH MỤC'!$B:$D,2,0),VLOOKUP(K1338,'DANH MỤC'!$B:$D,3,0))</f>
        <v>200000</v>
      </c>
      <c r="O1338">
        <v>100</v>
      </c>
      <c r="P1338" s="3">
        <f>N1338*O1338%*CSDL[[#This Row],[SỐ LƯỢNG]]</f>
        <v>200000</v>
      </c>
      <c r="Q1338" s="3">
        <f t="shared" si="705"/>
        <v>0</v>
      </c>
    </row>
    <row r="1339" spans="1:17" x14ac:dyDescent="0.3">
      <c r="A1339" s="23" t="s">
        <v>660</v>
      </c>
      <c r="B1339" s="8" t="s">
        <v>660</v>
      </c>
      <c r="C1339" s="8">
        <v>6</v>
      </c>
      <c r="D1339" s="8" t="s">
        <v>679</v>
      </c>
      <c r="E1339" s="8" t="s">
        <v>13814</v>
      </c>
      <c r="F1339" s="8" t="str">
        <f>VLOOKUP(E1339,'DANH MỤC'!$F:$G,2,0)</f>
        <v>Nhóm 1</v>
      </c>
      <c r="G1339" s="8" t="s">
        <v>6648</v>
      </c>
      <c r="H1339" t="str">
        <f>VLOOKUP(G1339,'DANH MỤC'!$I:$K,2,0)</f>
        <v>KH 0615</v>
      </c>
      <c r="I1339" t="str">
        <f>VLOOKUP(G1339,'DANH MỤC'!$I:$K,3,0)</f>
        <v>Lạng Sơn</v>
      </c>
      <c r="J1339" s="8" t="s">
        <v>5940</v>
      </c>
      <c r="K1339" t="str">
        <f>VLOOKUP(J1339,'DANH MỤC'!$A$1:$B$19,2,0)</f>
        <v>Sản phẩm 0002</v>
      </c>
      <c r="L1339" s="9" t="s">
        <v>15</v>
      </c>
      <c r="M1339">
        <v>1</v>
      </c>
      <c r="N1339" s="3">
        <f>IF(LEFT(K1339,1)="S",VLOOKUP(K1339,'DANH MỤC'!$B:$D,2,0),VLOOKUP(K1339,'DANH MỤC'!$B:$D,3,0))</f>
        <v>2000000</v>
      </c>
      <c r="O1339">
        <v>0</v>
      </c>
      <c r="P1339" s="3">
        <f>N1339*O1339%*CSDL[[#This Row],[SỐ LƯỢNG]]</f>
        <v>0</v>
      </c>
      <c r="Q1339" s="3">
        <f t="shared" si="705"/>
        <v>2000000</v>
      </c>
    </row>
    <row r="1340" spans="1:17" x14ac:dyDescent="0.3">
      <c r="A1340" s="23" t="str">
        <f>A1339</f>
        <v>08/06/2019</v>
      </c>
      <c r="B1340" s="8" t="str">
        <f>B1339</f>
        <v>08/06/2019</v>
      </c>
      <c r="C1340" s="8">
        <v>6</v>
      </c>
      <c r="D1340" s="8" t="str">
        <f>D1339</f>
        <v>DH14490</v>
      </c>
      <c r="E1340" s="8" t="str">
        <f>E1339</f>
        <v>hai.vi</v>
      </c>
      <c r="F1340" s="8" t="str">
        <f>VLOOKUP(E1340,'DANH MỤC'!$F:$G,2,0)</f>
        <v>Nhóm 1</v>
      </c>
      <c r="G1340" s="8" t="str">
        <f>G1339</f>
        <v>KH0615</v>
      </c>
      <c r="H1340" t="str">
        <f>VLOOKUP(G1340,'DANH MỤC'!$I:$K,2,0)</f>
        <v>KH 0615</v>
      </c>
      <c r="I1340" t="str">
        <f>VLOOKUP(G1340,'DANH MỤC'!$I:$K,3,0)</f>
        <v>Lạng Sơn</v>
      </c>
      <c r="J1340" s="8" t="s">
        <v>5944</v>
      </c>
      <c r="K1340" t="str">
        <f>VLOOKUP(J1340,'DANH MỤC'!$A$1:$B$19,2,0)</f>
        <v>Hàng tặng 0001</v>
      </c>
      <c r="L1340" s="9" t="s">
        <v>24</v>
      </c>
      <c r="M1340">
        <v>2</v>
      </c>
      <c r="N1340" s="3">
        <f>IF(LEFT(K1340,1)="S",VLOOKUP(K1340,'DANH MỤC'!$B:$D,2,0),VLOOKUP(K1340,'DANH MỤC'!$B:$D,3,0))</f>
        <v>200000</v>
      </c>
      <c r="O1340">
        <v>100</v>
      </c>
      <c r="P1340" s="3">
        <f>N1340*O1340%*CSDL[[#This Row],[SỐ LƯỢNG]]</f>
        <v>400000</v>
      </c>
      <c r="Q1340" s="3">
        <f t="shared" si="705"/>
        <v>0</v>
      </c>
    </row>
    <row r="1341" spans="1:17" x14ac:dyDescent="0.3">
      <c r="A1341" s="23" t="s">
        <v>660</v>
      </c>
      <c r="B1341" s="8" t="s">
        <v>660</v>
      </c>
      <c r="C1341" s="8">
        <v>6</v>
      </c>
      <c r="D1341" s="8" t="s">
        <v>680</v>
      </c>
      <c r="E1341" s="8" t="s">
        <v>13816</v>
      </c>
      <c r="F1341" s="8" t="str">
        <f>VLOOKUP(E1341,'DANH MỤC'!$F:$G,2,0)</f>
        <v>Nhóm 1</v>
      </c>
      <c r="G1341" s="8" t="s">
        <v>6649</v>
      </c>
      <c r="H1341" t="str">
        <f>VLOOKUP(G1341,'DANH MỤC'!$I:$K,2,0)</f>
        <v>KH 0616</v>
      </c>
      <c r="I1341" t="str">
        <f>VLOOKUP(G1341,'DANH MỤC'!$I:$K,3,0)</f>
        <v>Kiên Giang</v>
      </c>
      <c r="J1341" s="8" t="s">
        <v>5939</v>
      </c>
      <c r="K1341" t="str">
        <f>VLOOKUP(J1341,'DANH MỤC'!$A$1:$B$19,2,0)</f>
        <v>Sản phẩm 0001</v>
      </c>
      <c r="L1341" s="9" t="s">
        <v>15</v>
      </c>
      <c r="M1341">
        <v>1</v>
      </c>
      <c r="N1341" s="3">
        <f>IF(LEFT(K1341,1)="S",VLOOKUP(K1341,'DANH MỤC'!$B:$D,2,0),VLOOKUP(K1341,'DANH MỤC'!$B:$D,3,0))</f>
        <v>3000000</v>
      </c>
      <c r="O1341">
        <v>0</v>
      </c>
      <c r="P1341" s="3">
        <f>N1341*O1341%*CSDL[[#This Row],[SỐ LƯỢNG]]</f>
        <v>0</v>
      </c>
      <c r="Q1341" s="3">
        <f t="shared" si="705"/>
        <v>3000000</v>
      </c>
    </row>
    <row r="1342" spans="1:17" x14ac:dyDescent="0.3">
      <c r="A1342" s="23" t="str">
        <f>A1341</f>
        <v>08/06/2019</v>
      </c>
      <c r="B1342" s="8" t="str">
        <f>B1341</f>
        <v>08/06/2019</v>
      </c>
      <c r="C1342" s="8">
        <v>6</v>
      </c>
      <c r="D1342" s="8" t="str">
        <f>D1341</f>
        <v>DH14489</v>
      </c>
      <c r="E1342" s="8" t="str">
        <f>E1341</f>
        <v>luyen.dam</v>
      </c>
      <c r="F1342" s="8" t="str">
        <f>VLOOKUP(E1342,'DANH MỤC'!$F:$G,2,0)</f>
        <v>Nhóm 1</v>
      </c>
      <c r="G1342" s="8" t="str">
        <f>G1341</f>
        <v>KH0616</v>
      </c>
      <c r="H1342" t="str">
        <f>VLOOKUP(G1342,'DANH MỤC'!$I:$K,2,0)</f>
        <v>KH 0616</v>
      </c>
      <c r="I1342" t="str">
        <f>VLOOKUP(G1342,'DANH MỤC'!$I:$K,3,0)</f>
        <v>Kiên Giang</v>
      </c>
      <c r="J1342" s="8" t="s">
        <v>5944</v>
      </c>
      <c r="K1342" t="str">
        <f>VLOOKUP(J1342,'DANH MỤC'!$A$1:$B$19,2,0)</f>
        <v>Hàng tặng 0001</v>
      </c>
      <c r="L1342" s="9" t="s">
        <v>24</v>
      </c>
      <c r="M1342">
        <v>2</v>
      </c>
      <c r="N1342" s="3">
        <f>IF(LEFT(K1342,1)="S",VLOOKUP(K1342,'DANH MỤC'!$B:$D,2,0),VLOOKUP(K1342,'DANH MỤC'!$B:$D,3,0))</f>
        <v>200000</v>
      </c>
      <c r="O1342">
        <v>100</v>
      </c>
      <c r="P1342" s="3">
        <f>N1342*O1342%*CSDL[[#This Row],[SỐ LƯỢNG]]</f>
        <v>400000</v>
      </c>
      <c r="Q1342" s="3">
        <f t="shared" si="705"/>
        <v>0</v>
      </c>
    </row>
    <row r="1343" spans="1:17" x14ac:dyDescent="0.3">
      <c r="A1343" s="23" t="s">
        <v>660</v>
      </c>
      <c r="B1343" s="8" t="s">
        <v>660</v>
      </c>
      <c r="C1343" s="8">
        <v>6</v>
      </c>
      <c r="D1343" s="8" t="s">
        <v>681</v>
      </c>
      <c r="E1343" s="8" t="s">
        <v>13830</v>
      </c>
      <c r="F1343" s="8" t="str">
        <f>VLOOKUP(E1343,'DANH MỤC'!$F:$G,2,0)</f>
        <v>Nhóm 2</v>
      </c>
      <c r="G1343" s="8" t="s">
        <v>6650</v>
      </c>
      <c r="H1343" t="str">
        <f>VLOOKUP(G1343,'DANH MỤC'!$I:$K,2,0)</f>
        <v>KH 0617</v>
      </c>
      <c r="I1343" t="str">
        <f>VLOOKUP(G1343,'DANH MỤC'!$I:$K,3,0)</f>
        <v>Cao Bằng</v>
      </c>
      <c r="J1343" s="8" t="s">
        <v>5940</v>
      </c>
      <c r="K1343" t="str">
        <f>VLOOKUP(J1343,'DANH MỤC'!$A$1:$B$19,2,0)</f>
        <v>Sản phẩm 0002</v>
      </c>
      <c r="L1343" s="9" t="s">
        <v>15</v>
      </c>
      <c r="M1343">
        <v>1</v>
      </c>
      <c r="N1343" s="3">
        <f>IF(LEFT(K1343,1)="S",VLOOKUP(K1343,'DANH MỤC'!$B:$D,2,0),VLOOKUP(K1343,'DANH MỤC'!$B:$D,3,0))</f>
        <v>2000000</v>
      </c>
      <c r="O1343">
        <v>10</v>
      </c>
      <c r="P1343" s="3">
        <f>N1343*O1343%*CSDL[[#This Row],[SỐ LƯỢNG]]</f>
        <v>200000</v>
      </c>
      <c r="Q1343" s="3">
        <f t="shared" si="705"/>
        <v>1800000</v>
      </c>
    </row>
    <row r="1344" spans="1:17" x14ac:dyDescent="0.3">
      <c r="A1344" s="23" t="s">
        <v>682</v>
      </c>
      <c r="B1344" s="8" t="s">
        <v>682</v>
      </c>
      <c r="C1344" s="8">
        <v>6</v>
      </c>
      <c r="D1344" s="8" t="s">
        <v>683</v>
      </c>
      <c r="E1344" s="8" t="s">
        <v>13817</v>
      </c>
      <c r="F1344" s="8" t="str">
        <f>VLOOKUP(E1344,'DANH MỤC'!$F:$G,2,0)</f>
        <v>Nhóm 1</v>
      </c>
      <c r="G1344" s="8" t="s">
        <v>6651</v>
      </c>
      <c r="H1344" t="str">
        <f>VLOOKUP(G1344,'DANH MỤC'!$I:$K,2,0)</f>
        <v>KH 0618</v>
      </c>
      <c r="I1344" t="str">
        <f>VLOOKUP(G1344,'DANH MỤC'!$I:$K,3,0)</f>
        <v>Lâm Đồng</v>
      </c>
      <c r="J1344" s="8" t="s">
        <v>5939</v>
      </c>
      <c r="K1344" t="str">
        <f>VLOOKUP(J1344,'DANH MỤC'!$A$1:$B$19,2,0)</f>
        <v>Sản phẩm 0001</v>
      </c>
      <c r="L1344" s="9" t="s">
        <v>15</v>
      </c>
      <c r="M1344">
        <v>1</v>
      </c>
      <c r="N1344" s="3">
        <f>IF(LEFT(K1344,1)="S",VLOOKUP(K1344,'DANH MỤC'!$B:$D,2,0),VLOOKUP(K1344,'DANH MỤC'!$B:$D,3,0))</f>
        <v>3000000</v>
      </c>
      <c r="O1344">
        <v>0</v>
      </c>
      <c r="P1344" s="3">
        <f>N1344*O1344%*CSDL[[#This Row],[SỐ LƯỢNG]]</f>
        <v>0</v>
      </c>
      <c r="Q1344" s="3">
        <f t="shared" si="705"/>
        <v>3000000</v>
      </c>
    </row>
    <row r="1345" spans="1:17" x14ac:dyDescent="0.3">
      <c r="A1345" s="23" t="str">
        <f>A1344</f>
        <v>07/06/2019</v>
      </c>
      <c r="B1345" s="8" t="str">
        <f>B1344</f>
        <v>07/06/2019</v>
      </c>
      <c r="C1345" s="8">
        <v>6</v>
      </c>
      <c r="D1345" s="8" t="str">
        <f>D1344</f>
        <v>DH14487</v>
      </c>
      <c r="E1345" s="8" t="str">
        <f>E1344</f>
        <v>ha.hoang</v>
      </c>
      <c r="F1345" s="8" t="str">
        <f>VLOOKUP(E1345,'DANH MỤC'!$F:$G,2,0)</f>
        <v>Nhóm 1</v>
      </c>
      <c r="G1345" s="8" t="str">
        <f>G1344</f>
        <v>KH0618</v>
      </c>
      <c r="H1345" t="str">
        <f>VLOOKUP(G1345,'DANH MỤC'!$I:$K,2,0)</f>
        <v>KH 0618</v>
      </c>
      <c r="I1345" t="str">
        <f>VLOOKUP(G1345,'DANH MỤC'!$I:$K,3,0)</f>
        <v>Lâm Đồng</v>
      </c>
      <c r="J1345" s="8" t="s">
        <v>5944</v>
      </c>
      <c r="K1345" t="str">
        <f>VLOOKUP(J1345,'DANH MỤC'!$A$1:$B$19,2,0)</f>
        <v>Hàng tặng 0001</v>
      </c>
      <c r="L1345" s="9" t="s">
        <v>24</v>
      </c>
      <c r="M1345">
        <v>2</v>
      </c>
      <c r="N1345" s="3">
        <f>IF(LEFT(K1345,1)="S",VLOOKUP(K1345,'DANH MỤC'!$B:$D,2,0),VLOOKUP(K1345,'DANH MỤC'!$B:$D,3,0))</f>
        <v>200000</v>
      </c>
      <c r="O1345">
        <v>100</v>
      </c>
      <c r="P1345" s="3">
        <f>N1345*O1345%*CSDL[[#This Row],[SỐ LƯỢNG]]</f>
        <v>400000</v>
      </c>
      <c r="Q1345" s="3">
        <f t="shared" si="705"/>
        <v>0</v>
      </c>
    </row>
    <row r="1346" spans="1:17" x14ac:dyDescent="0.3">
      <c r="A1346" s="23" t="s">
        <v>682</v>
      </c>
      <c r="B1346" s="8" t="s">
        <v>682</v>
      </c>
      <c r="C1346" s="8">
        <v>6</v>
      </c>
      <c r="D1346" s="8" t="s">
        <v>684</v>
      </c>
      <c r="E1346" s="8" t="s">
        <v>13822</v>
      </c>
      <c r="F1346" s="8" t="str">
        <f>VLOOKUP(E1346,'DANH MỤC'!$F:$G,2,0)</f>
        <v>Nhóm 1</v>
      </c>
      <c r="G1346" s="8" t="s">
        <v>6652</v>
      </c>
      <c r="H1346" t="str">
        <f>VLOOKUP(G1346,'DANH MỤC'!$I:$K,2,0)</f>
        <v>KH 0619</v>
      </c>
      <c r="I1346" t="str">
        <f>VLOOKUP(G1346,'DANH MỤC'!$I:$K,3,0)</f>
        <v>Đồng Tháp</v>
      </c>
      <c r="J1346" s="8" t="s">
        <v>5939</v>
      </c>
      <c r="K1346" t="str">
        <f>VLOOKUP(J1346,'DANH MỤC'!$A$1:$B$19,2,0)</f>
        <v>Sản phẩm 0001</v>
      </c>
      <c r="L1346" s="9" t="s">
        <v>15</v>
      </c>
      <c r="M1346">
        <v>1</v>
      </c>
      <c r="N1346" s="3">
        <f>IF(LEFT(K1346,1)="S",VLOOKUP(K1346,'DANH MỤC'!$B:$D,2,0),VLOOKUP(K1346,'DANH MỤC'!$B:$D,3,0))</f>
        <v>3000000</v>
      </c>
      <c r="O1346">
        <v>0</v>
      </c>
      <c r="P1346" s="3">
        <f>N1346*O1346%*CSDL[[#This Row],[SỐ LƯỢNG]]</f>
        <v>0</v>
      </c>
      <c r="Q1346" s="3">
        <f t="shared" si="705"/>
        <v>3000000</v>
      </c>
    </row>
    <row r="1347" spans="1:17" x14ac:dyDescent="0.3">
      <c r="A1347" s="23" t="str">
        <f>A1346</f>
        <v>07/06/2019</v>
      </c>
      <c r="B1347" s="8" t="str">
        <f>B1346</f>
        <v>07/06/2019</v>
      </c>
      <c r="C1347" s="8">
        <v>6</v>
      </c>
      <c r="D1347" s="8" t="str">
        <f>D1346</f>
        <v>DH14486</v>
      </c>
      <c r="E1347" s="8" t="str">
        <f>E1346</f>
        <v>anh.hong</v>
      </c>
      <c r="F1347" s="8" t="str">
        <f>VLOOKUP(E1347,'DANH MỤC'!$F:$G,2,0)</f>
        <v>Nhóm 1</v>
      </c>
      <c r="G1347" s="8" t="str">
        <f>G1346</f>
        <v>KH0619</v>
      </c>
      <c r="H1347" t="str">
        <f>VLOOKUP(G1347,'DANH MỤC'!$I:$K,2,0)</f>
        <v>KH 0619</v>
      </c>
      <c r="I1347" t="str">
        <f>VLOOKUP(G1347,'DANH MỤC'!$I:$K,3,0)</f>
        <v>Đồng Tháp</v>
      </c>
      <c r="J1347" s="8" t="s">
        <v>5944</v>
      </c>
      <c r="K1347" t="str">
        <f>VLOOKUP(J1347,'DANH MỤC'!$A$1:$B$19,2,0)</f>
        <v>Hàng tặng 0001</v>
      </c>
      <c r="L1347" s="9" t="s">
        <v>24</v>
      </c>
      <c r="M1347">
        <v>2</v>
      </c>
      <c r="N1347" s="3">
        <f>IF(LEFT(K1347,1)="S",VLOOKUP(K1347,'DANH MỤC'!$B:$D,2,0),VLOOKUP(K1347,'DANH MỤC'!$B:$D,3,0))</f>
        <v>200000</v>
      </c>
      <c r="O1347">
        <v>100</v>
      </c>
      <c r="P1347" s="3">
        <f>N1347*O1347%*CSDL[[#This Row],[SỐ LƯỢNG]]</f>
        <v>400000</v>
      </c>
      <c r="Q1347" s="3">
        <f t="shared" ref="Q1347:Q1410" si="731">N1347*M1347-P1347</f>
        <v>0</v>
      </c>
    </row>
    <row r="1348" spans="1:17" x14ac:dyDescent="0.3">
      <c r="A1348" s="23" t="s">
        <v>682</v>
      </c>
      <c r="B1348" s="8" t="s">
        <v>682</v>
      </c>
      <c r="C1348" s="8">
        <v>6</v>
      </c>
      <c r="D1348" s="8" t="s">
        <v>685</v>
      </c>
      <c r="E1348" s="8" t="s">
        <v>13814</v>
      </c>
      <c r="F1348" s="8" t="str">
        <f>VLOOKUP(E1348,'DANH MỤC'!$F:$G,2,0)</f>
        <v>Nhóm 1</v>
      </c>
      <c r="G1348" s="8" t="s">
        <v>6653</v>
      </c>
      <c r="H1348" t="str">
        <f>VLOOKUP(G1348,'DANH MỤC'!$I:$K,2,0)</f>
        <v>KH 0620</v>
      </c>
      <c r="I1348" t="str">
        <f>VLOOKUP(G1348,'DANH MỤC'!$I:$K,3,0)</f>
        <v>Bắc Kạn</v>
      </c>
      <c r="J1348" s="8" t="s">
        <v>5939</v>
      </c>
      <c r="K1348" t="str">
        <f>VLOOKUP(J1348,'DANH MỤC'!$A$1:$B$19,2,0)</f>
        <v>Sản phẩm 0001</v>
      </c>
      <c r="L1348" s="9" t="s">
        <v>15</v>
      </c>
      <c r="M1348">
        <v>1</v>
      </c>
      <c r="N1348" s="3">
        <f>IF(LEFT(K1348,1)="S",VLOOKUP(K1348,'DANH MỤC'!$B:$D,2,0),VLOOKUP(K1348,'DANH MỤC'!$B:$D,3,0))</f>
        <v>3000000</v>
      </c>
      <c r="O1348">
        <v>0</v>
      </c>
      <c r="P1348" s="3">
        <f>N1348*O1348%*CSDL[[#This Row],[SỐ LƯỢNG]]</f>
        <v>0</v>
      </c>
      <c r="Q1348" s="3">
        <f t="shared" si="731"/>
        <v>3000000</v>
      </c>
    </row>
    <row r="1349" spans="1:17" x14ac:dyDescent="0.3">
      <c r="A1349" s="23" t="str">
        <f>A1348</f>
        <v>07/06/2019</v>
      </c>
      <c r="B1349" s="8" t="str">
        <f>B1348</f>
        <v>07/06/2019</v>
      </c>
      <c r="C1349" s="8">
        <v>6</v>
      </c>
      <c r="D1349" s="8" t="str">
        <f>D1348</f>
        <v>DH14485</v>
      </c>
      <c r="E1349" s="8" t="str">
        <f>E1348</f>
        <v>hai.vi</v>
      </c>
      <c r="F1349" s="8" t="str">
        <f>VLOOKUP(E1349,'DANH MỤC'!$F:$G,2,0)</f>
        <v>Nhóm 1</v>
      </c>
      <c r="G1349" s="8" t="str">
        <f>G1348</f>
        <v>KH0620</v>
      </c>
      <c r="H1349" t="str">
        <f>VLOOKUP(G1349,'DANH MỤC'!$I:$K,2,0)</f>
        <v>KH 0620</v>
      </c>
      <c r="I1349" t="str">
        <f>VLOOKUP(G1349,'DANH MỤC'!$I:$K,3,0)</f>
        <v>Bắc Kạn</v>
      </c>
      <c r="J1349" s="8" t="s">
        <v>5944</v>
      </c>
      <c r="K1349" t="str">
        <f>VLOOKUP(J1349,'DANH MỤC'!$A$1:$B$19,2,0)</f>
        <v>Hàng tặng 0001</v>
      </c>
      <c r="L1349" s="9" t="s">
        <v>24</v>
      </c>
      <c r="M1349">
        <v>2</v>
      </c>
      <c r="N1349" s="3">
        <f>IF(LEFT(K1349,1)="S",VLOOKUP(K1349,'DANH MỤC'!$B:$D,2,0),VLOOKUP(K1349,'DANH MỤC'!$B:$D,3,0))</f>
        <v>200000</v>
      </c>
      <c r="O1349">
        <v>100</v>
      </c>
      <c r="P1349" s="3">
        <f>N1349*O1349%*CSDL[[#This Row],[SỐ LƯỢNG]]</f>
        <v>400000</v>
      </c>
      <c r="Q1349" s="3">
        <f t="shared" si="731"/>
        <v>0</v>
      </c>
    </row>
    <row r="1350" spans="1:17" x14ac:dyDescent="0.3">
      <c r="A1350" s="23" t="s">
        <v>682</v>
      </c>
      <c r="B1350" s="8" t="s">
        <v>682</v>
      </c>
      <c r="C1350" s="8">
        <v>6</v>
      </c>
      <c r="D1350" s="8" t="s">
        <v>686</v>
      </c>
      <c r="E1350" s="8" t="s">
        <v>13820</v>
      </c>
      <c r="F1350" s="8" t="str">
        <f>VLOOKUP(E1350,'DANH MỤC'!$F:$G,2,0)</f>
        <v>Nhóm 1</v>
      </c>
      <c r="G1350" s="8" t="s">
        <v>6654</v>
      </c>
      <c r="H1350" t="str">
        <f>VLOOKUP(G1350,'DANH MỤC'!$I:$K,2,0)</f>
        <v>KH 0621</v>
      </c>
      <c r="I1350" t="str">
        <f>VLOOKUP(G1350,'DANH MỤC'!$I:$K,3,0)</f>
        <v>Điện Biên</v>
      </c>
      <c r="J1350" s="8" t="s">
        <v>19</v>
      </c>
      <c r="K1350" t="str">
        <f>VLOOKUP(J1350,'DANH MỤC'!$A$1:$B$19,2,0)</f>
        <v>Sản phẩm 0003</v>
      </c>
      <c r="L1350" s="9" t="s">
        <v>15</v>
      </c>
      <c r="M1350">
        <v>1</v>
      </c>
      <c r="N1350" s="3">
        <f>IF(LEFT(K1350,1)="S",VLOOKUP(K1350,'DANH MỤC'!$B:$D,2,0),VLOOKUP(K1350,'DANH MỤC'!$B:$D,3,0))</f>
        <v>2500000</v>
      </c>
      <c r="O1350">
        <v>0</v>
      </c>
      <c r="P1350" s="3">
        <f>N1350*O1350%*CSDL[[#This Row],[SỐ LƯỢNG]]</f>
        <v>0</v>
      </c>
      <c r="Q1350" s="3">
        <f t="shared" si="731"/>
        <v>2500000</v>
      </c>
    </row>
    <row r="1351" spans="1:17" x14ac:dyDescent="0.3">
      <c r="A1351" s="23" t="s">
        <v>682</v>
      </c>
      <c r="B1351" s="8" t="s">
        <v>682</v>
      </c>
      <c r="C1351" s="8">
        <v>6</v>
      </c>
      <c r="D1351" s="8" t="s">
        <v>687</v>
      </c>
      <c r="E1351" s="8" t="s">
        <v>13819</v>
      </c>
      <c r="F1351" s="8" t="str">
        <f>VLOOKUP(E1351,'DANH MỤC'!$F:$G,2,0)</f>
        <v>Nhóm 1</v>
      </c>
      <c r="G1351" s="8" t="s">
        <v>6655</v>
      </c>
      <c r="H1351" t="str">
        <f>VLOOKUP(G1351,'DANH MỤC'!$I:$K,2,0)</f>
        <v>KH 0622</v>
      </c>
      <c r="I1351" t="str">
        <f>VLOOKUP(G1351,'DANH MỤC'!$I:$K,3,0)</f>
        <v>Bình Phước</v>
      </c>
      <c r="J1351" s="8" t="s">
        <v>14</v>
      </c>
      <c r="K1351" t="str">
        <f>VLOOKUP(J1351,'DANH MỤC'!$A$1:$B$19,2,0)</f>
        <v>Sản phẩm 0004</v>
      </c>
      <c r="L1351" s="9" t="s">
        <v>15</v>
      </c>
      <c r="M1351">
        <v>3</v>
      </c>
      <c r="N1351" s="3">
        <f>IF(LEFT(K1351,1)="S",VLOOKUP(K1351,'DANH MỤC'!$B:$D,2,0),VLOOKUP(K1351,'DANH MỤC'!$B:$D,3,0))</f>
        <v>3500000</v>
      </c>
      <c r="O1351">
        <v>0</v>
      </c>
      <c r="P1351" s="3">
        <f>N1351*O1351%*CSDL[[#This Row],[SỐ LƯỢNG]]</f>
        <v>0</v>
      </c>
      <c r="Q1351" s="3">
        <f t="shared" si="731"/>
        <v>10500000</v>
      </c>
    </row>
    <row r="1352" spans="1:17" x14ac:dyDescent="0.3">
      <c r="A1352" s="23" t="str">
        <f>A1351</f>
        <v>07/06/2019</v>
      </c>
      <c r="B1352" s="8" t="str">
        <f>B1351</f>
        <v>07/06/2019</v>
      </c>
      <c r="C1352" s="8">
        <v>6</v>
      </c>
      <c r="D1352" s="8" t="str">
        <f>D1351</f>
        <v>DH14483</v>
      </c>
      <c r="E1352" s="8" t="str">
        <f>E1351</f>
        <v>linh.truong</v>
      </c>
      <c r="F1352" s="8" t="str">
        <f>VLOOKUP(E1352,'DANH MỤC'!$F:$G,2,0)</f>
        <v>Nhóm 1</v>
      </c>
      <c r="G1352" s="8" t="str">
        <f>G1351</f>
        <v>KH0622</v>
      </c>
      <c r="H1352" t="str">
        <f>VLOOKUP(G1352,'DANH MỤC'!$I:$K,2,0)</f>
        <v>KH 0622</v>
      </c>
      <c r="I1352" t="str">
        <f>VLOOKUP(G1352,'DANH MỤC'!$I:$K,3,0)</f>
        <v>Bình Phước</v>
      </c>
      <c r="J1352" s="8" t="s">
        <v>5945</v>
      </c>
      <c r="K1352" t="str">
        <f>VLOOKUP(J1352,'DANH MỤC'!$A$1:$B$19,2,0)</f>
        <v>Hàng tặng 0002</v>
      </c>
      <c r="L1352" s="9" t="s">
        <v>51</v>
      </c>
      <c r="M1352">
        <v>1</v>
      </c>
      <c r="N1352" s="3">
        <f>IF(LEFT(K1352,1)="S",VLOOKUP(K1352,'DANH MỤC'!$B:$D,2,0),VLOOKUP(K1352,'DANH MỤC'!$B:$D,3,0))</f>
        <v>500000</v>
      </c>
      <c r="O1352">
        <v>0</v>
      </c>
      <c r="P1352" s="3">
        <f>N1352*O1352%*CSDL[[#This Row],[SỐ LƯỢNG]]</f>
        <v>0</v>
      </c>
      <c r="Q1352" s="3">
        <f t="shared" si="731"/>
        <v>500000</v>
      </c>
    </row>
    <row r="1353" spans="1:17" x14ac:dyDescent="0.3">
      <c r="A1353" s="23" t="s">
        <v>682</v>
      </c>
      <c r="B1353" s="8" t="s">
        <v>682</v>
      </c>
      <c r="C1353" s="8">
        <v>6</v>
      </c>
      <c r="D1353" s="8" t="s">
        <v>688</v>
      </c>
      <c r="E1353" s="8" t="s">
        <v>13821</v>
      </c>
      <c r="F1353" s="8" t="str">
        <f>VLOOKUP(E1353,'DANH MỤC'!$F:$G,2,0)</f>
        <v>Nhóm 1</v>
      </c>
      <c r="G1353" s="8" t="s">
        <v>6656</v>
      </c>
      <c r="H1353" t="str">
        <f>VLOOKUP(G1353,'DANH MỤC'!$I:$K,2,0)</f>
        <v>KH 0623</v>
      </c>
      <c r="I1353" t="str">
        <f>VLOOKUP(G1353,'DANH MỤC'!$I:$K,3,0)</f>
        <v>Hải Dương</v>
      </c>
      <c r="J1353" s="8" t="s">
        <v>5939</v>
      </c>
      <c r="K1353" t="str">
        <f>VLOOKUP(J1353,'DANH MỤC'!$A$1:$B$19,2,0)</f>
        <v>Sản phẩm 0001</v>
      </c>
      <c r="L1353" s="9" t="s">
        <v>15</v>
      </c>
      <c r="M1353">
        <v>1</v>
      </c>
      <c r="N1353" s="3">
        <f>IF(LEFT(K1353,1)="S",VLOOKUP(K1353,'DANH MỤC'!$B:$D,2,0),VLOOKUP(K1353,'DANH MỤC'!$B:$D,3,0))</f>
        <v>3000000</v>
      </c>
      <c r="O1353">
        <v>0</v>
      </c>
      <c r="P1353" s="3">
        <f>N1353*O1353%*CSDL[[#This Row],[SỐ LƯỢNG]]</f>
        <v>0</v>
      </c>
      <c r="Q1353" s="3">
        <f t="shared" si="731"/>
        <v>3000000</v>
      </c>
    </row>
    <row r="1354" spans="1:17" x14ac:dyDescent="0.3">
      <c r="A1354" s="23" t="str">
        <f>A1353</f>
        <v>07/06/2019</v>
      </c>
      <c r="B1354" s="8" t="str">
        <f>B1353</f>
        <v>07/06/2019</v>
      </c>
      <c r="C1354" s="8">
        <v>6</v>
      </c>
      <c r="D1354" s="8" t="str">
        <f>D1353</f>
        <v>DH14482</v>
      </c>
      <c r="E1354" s="8" t="str">
        <f>E1353</f>
        <v>thu.le</v>
      </c>
      <c r="F1354" s="8" t="str">
        <f>VLOOKUP(E1354,'DANH MỤC'!$F:$G,2,0)</f>
        <v>Nhóm 1</v>
      </c>
      <c r="G1354" s="8" t="str">
        <f>G1353</f>
        <v>KH0623</v>
      </c>
      <c r="H1354" t="str">
        <f>VLOOKUP(G1354,'DANH MỤC'!$I:$K,2,0)</f>
        <v>KH 0623</v>
      </c>
      <c r="I1354" t="str">
        <f>VLOOKUP(G1354,'DANH MỤC'!$I:$K,3,0)</f>
        <v>Hải Dương</v>
      </c>
      <c r="J1354" s="8" t="s">
        <v>5944</v>
      </c>
      <c r="K1354" t="str">
        <f>VLOOKUP(J1354,'DANH MỤC'!$A$1:$B$19,2,0)</f>
        <v>Hàng tặng 0001</v>
      </c>
      <c r="L1354" s="9" t="s">
        <v>24</v>
      </c>
      <c r="M1354">
        <v>2</v>
      </c>
      <c r="N1354" s="3">
        <f>IF(LEFT(K1354,1)="S",VLOOKUP(K1354,'DANH MỤC'!$B:$D,2,0),VLOOKUP(K1354,'DANH MỤC'!$B:$D,3,0))</f>
        <v>200000</v>
      </c>
      <c r="O1354">
        <v>100</v>
      </c>
      <c r="P1354" s="3">
        <f>N1354*O1354%*CSDL[[#This Row],[SỐ LƯỢNG]]</f>
        <v>400000</v>
      </c>
      <c r="Q1354" s="3">
        <f t="shared" si="731"/>
        <v>0</v>
      </c>
    </row>
    <row r="1355" spans="1:17" x14ac:dyDescent="0.3">
      <c r="A1355" s="23" t="s">
        <v>682</v>
      </c>
      <c r="B1355" s="8" t="s">
        <v>682</v>
      </c>
      <c r="C1355" s="8">
        <v>6</v>
      </c>
      <c r="D1355" s="8" t="s">
        <v>689</v>
      </c>
      <c r="E1355" s="8" t="s">
        <v>13822</v>
      </c>
      <c r="F1355" s="8" t="str">
        <f>VLOOKUP(E1355,'DANH MỤC'!$F:$G,2,0)</f>
        <v>Nhóm 1</v>
      </c>
      <c r="G1355" s="8" t="s">
        <v>6057</v>
      </c>
      <c r="H1355" t="str">
        <f>VLOOKUP(G1355,'DANH MỤC'!$I:$K,2,0)</f>
        <v>KH 0021</v>
      </c>
      <c r="I1355" t="str">
        <f>VLOOKUP(G1355,'DANH MỤC'!$I:$K,3,0)</f>
        <v>Sơn La</v>
      </c>
      <c r="J1355" s="8" t="s">
        <v>19</v>
      </c>
      <c r="K1355" t="str">
        <f>VLOOKUP(J1355,'DANH MỤC'!$A$1:$B$19,2,0)</f>
        <v>Sản phẩm 0003</v>
      </c>
      <c r="L1355" s="9" t="s">
        <v>15</v>
      </c>
      <c r="M1355">
        <v>1</v>
      </c>
      <c r="N1355" s="3">
        <f>IF(LEFT(K1355,1)="S",VLOOKUP(K1355,'DANH MỤC'!$B:$D,2,0),VLOOKUP(K1355,'DANH MỤC'!$B:$D,3,0))</f>
        <v>2500000</v>
      </c>
      <c r="O1355">
        <v>0</v>
      </c>
      <c r="P1355" s="3">
        <f>N1355*O1355%*CSDL[[#This Row],[SỐ LƯỢNG]]</f>
        <v>0</v>
      </c>
      <c r="Q1355" s="3">
        <f t="shared" si="731"/>
        <v>2500000</v>
      </c>
    </row>
    <row r="1356" spans="1:17" x14ac:dyDescent="0.3">
      <c r="A1356" s="23" t="str">
        <f>A1355</f>
        <v>07/06/2019</v>
      </c>
      <c r="B1356" s="8" t="str">
        <f>B1355</f>
        <v>07/06/2019</v>
      </c>
      <c r="C1356" s="8">
        <v>6</v>
      </c>
      <c r="D1356" s="8" t="str">
        <f>D1355</f>
        <v>DH14480</v>
      </c>
      <c r="E1356" s="8" t="str">
        <f>E1355</f>
        <v>anh.hong</v>
      </c>
      <c r="F1356" s="8" t="str">
        <f>VLOOKUP(E1356,'DANH MỤC'!$F:$G,2,0)</f>
        <v>Nhóm 1</v>
      </c>
      <c r="G1356" s="8" t="str">
        <f>G1355</f>
        <v>KH0021</v>
      </c>
      <c r="H1356" t="str">
        <f>VLOOKUP(G1356,'DANH MỤC'!$I:$K,2,0)</f>
        <v>KH 0021</v>
      </c>
      <c r="I1356" t="str">
        <f>VLOOKUP(G1356,'DANH MỤC'!$I:$K,3,0)</f>
        <v>Sơn La</v>
      </c>
      <c r="J1356" s="8" t="s">
        <v>5944</v>
      </c>
      <c r="K1356" t="str">
        <f>VLOOKUP(J1356,'DANH MỤC'!$A$1:$B$19,2,0)</f>
        <v>Hàng tặng 0001</v>
      </c>
      <c r="L1356" s="9" t="s">
        <v>24</v>
      </c>
      <c r="M1356">
        <v>2</v>
      </c>
      <c r="N1356" s="3">
        <f>IF(LEFT(K1356,1)="S",VLOOKUP(K1356,'DANH MỤC'!$B:$D,2,0),VLOOKUP(K1356,'DANH MỤC'!$B:$D,3,0))</f>
        <v>200000</v>
      </c>
      <c r="O1356">
        <v>100</v>
      </c>
      <c r="P1356" s="3">
        <f>N1356*O1356%*CSDL[[#This Row],[SỐ LƯỢNG]]</f>
        <v>400000</v>
      </c>
      <c r="Q1356" s="3">
        <f t="shared" si="731"/>
        <v>0</v>
      </c>
    </row>
    <row r="1357" spans="1:17" x14ac:dyDescent="0.3">
      <c r="A1357" s="23" t="s">
        <v>682</v>
      </c>
      <c r="B1357" s="8" t="s">
        <v>682</v>
      </c>
      <c r="C1357" s="8">
        <v>6</v>
      </c>
      <c r="D1357" s="8" t="s">
        <v>690</v>
      </c>
      <c r="E1357" s="8" t="s">
        <v>13814</v>
      </c>
      <c r="F1357" s="8" t="str">
        <f>VLOOKUP(E1357,'DANH MỤC'!$F:$G,2,0)</f>
        <v>Nhóm 1</v>
      </c>
      <c r="G1357" s="8" t="s">
        <v>6657</v>
      </c>
      <c r="H1357" t="str">
        <f>VLOOKUP(G1357,'DANH MỤC'!$I:$K,2,0)</f>
        <v>KH 0624</v>
      </c>
      <c r="I1357" t="str">
        <f>VLOOKUP(G1357,'DANH MỤC'!$I:$K,3,0)</f>
        <v>Bình Định</v>
      </c>
      <c r="J1357" s="8" t="s">
        <v>5939</v>
      </c>
      <c r="K1357" t="str">
        <f>VLOOKUP(J1357,'DANH MỤC'!$A$1:$B$19,2,0)</f>
        <v>Sản phẩm 0001</v>
      </c>
      <c r="L1357" s="9" t="s">
        <v>15</v>
      </c>
      <c r="M1357">
        <v>1</v>
      </c>
      <c r="N1357" s="3">
        <f>IF(LEFT(K1357,1)="S",VLOOKUP(K1357,'DANH MỤC'!$B:$D,2,0),VLOOKUP(K1357,'DANH MỤC'!$B:$D,3,0))</f>
        <v>3000000</v>
      </c>
      <c r="O1357">
        <v>0</v>
      </c>
      <c r="P1357" s="3">
        <f>N1357*O1357%*CSDL[[#This Row],[SỐ LƯỢNG]]</f>
        <v>0</v>
      </c>
      <c r="Q1357" s="3">
        <f t="shared" si="731"/>
        <v>3000000</v>
      </c>
    </row>
    <row r="1358" spans="1:17" x14ac:dyDescent="0.3">
      <c r="A1358" s="23" t="str">
        <f>A1357</f>
        <v>07/06/2019</v>
      </c>
      <c r="B1358" s="8" t="str">
        <f>B1357</f>
        <v>07/06/2019</v>
      </c>
      <c r="C1358" s="8">
        <v>6</v>
      </c>
      <c r="D1358" s="8" t="str">
        <f>D1357</f>
        <v>DH14479</v>
      </c>
      <c r="E1358" s="8" t="str">
        <f>E1357</f>
        <v>hai.vi</v>
      </c>
      <c r="F1358" s="8" t="str">
        <f>VLOOKUP(E1358,'DANH MỤC'!$F:$G,2,0)</f>
        <v>Nhóm 1</v>
      </c>
      <c r="G1358" s="8" t="str">
        <f>G1357</f>
        <v>KH0624</v>
      </c>
      <c r="H1358" t="str">
        <f>VLOOKUP(G1358,'DANH MỤC'!$I:$K,2,0)</f>
        <v>KH 0624</v>
      </c>
      <c r="I1358" t="str">
        <f>VLOOKUP(G1358,'DANH MỤC'!$I:$K,3,0)</f>
        <v>Bình Định</v>
      </c>
      <c r="J1358" s="8" t="s">
        <v>5944</v>
      </c>
      <c r="K1358" t="str">
        <f>VLOOKUP(J1358,'DANH MỤC'!$A$1:$B$19,2,0)</f>
        <v>Hàng tặng 0001</v>
      </c>
      <c r="L1358" s="9" t="s">
        <v>24</v>
      </c>
      <c r="M1358">
        <v>2</v>
      </c>
      <c r="N1358" s="3">
        <f>IF(LEFT(K1358,1)="S",VLOOKUP(K1358,'DANH MỤC'!$B:$D,2,0),VLOOKUP(K1358,'DANH MỤC'!$B:$D,3,0))</f>
        <v>200000</v>
      </c>
      <c r="O1358">
        <v>100</v>
      </c>
      <c r="P1358" s="3">
        <f>N1358*O1358%*CSDL[[#This Row],[SỐ LƯỢNG]]</f>
        <v>400000</v>
      </c>
      <c r="Q1358" s="3">
        <f t="shared" si="731"/>
        <v>0</v>
      </c>
    </row>
    <row r="1359" spans="1:17" x14ac:dyDescent="0.3">
      <c r="A1359" s="23" t="s">
        <v>682</v>
      </c>
      <c r="B1359" s="8" t="s">
        <v>682</v>
      </c>
      <c r="C1359" s="8">
        <v>6</v>
      </c>
      <c r="D1359" s="8" t="s">
        <v>691</v>
      </c>
      <c r="E1359" s="8" t="s">
        <v>13816</v>
      </c>
      <c r="F1359" s="8" t="str">
        <f>VLOOKUP(E1359,'DANH MỤC'!$F:$G,2,0)</f>
        <v>Nhóm 1</v>
      </c>
      <c r="G1359" s="8" t="s">
        <v>6658</v>
      </c>
      <c r="H1359" t="str">
        <f>VLOOKUP(G1359,'DANH MỤC'!$I:$K,2,0)</f>
        <v>KH 0625</v>
      </c>
      <c r="I1359" t="str">
        <f>VLOOKUP(G1359,'DANH MỤC'!$I:$K,3,0)</f>
        <v>Sơn La</v>
      </c>
      <c r="J1359" s="8" t="s">
        <v>19</v>
      </c>
      <c r="K1359" t="str">
        <f>VLOOKUP(J1359,'DANH MỤC'!$A$1:$B$19,2,0)</f>
        <v>Sản phẩm 0003</v>
      </c>
      <c r="L1359" s="9" t="s">
        <v>15</v>
      </c>
      <c r="M1359">
        <v>2</v>
      </c>
      <c r="N1359" s="3">
        <f>IF(LEFT(K1359,1)="S",VLOOKUP(K1359,'DANH MỤC'!$B:$D,2,0),VLOOKUP(K1359,'DANH MỤC'!$B:$D,3,0))</f>
        <v>2500000</v>
      </c>
      <c r="O1359">
        <v>0</v>
      </c>
      <c r="P1359" s="3">
        <f>N1359*O1359%*CSDL[[#This Row],[SỐ LƯỢNG]]</f>
        <v>0</v>
      </c>
      <c r="Q1359" s="3">
        <f t="shared" si="731"/>
        <v>5000000</v>
      </c>
    </row>
    <row r="1360" spans="1:17" x14ac:dyDescent="0.3">
      <c r="A1360" s="23" t="str">
        <f t="shared" ref="A1360:A1361" si="732">A1359</f>
        <v>07/06/2019</v>
      </c>
      <c r="B1360" s="8" t="str">
        <f t="shared" ref="B1360:B1361" si="733">B1359</f>
        <v>07/06/2019</v>
      </c>
      <c r="C1360" s="8">
        <v>6</v>
      </c>
      <c r="D1360" s="8" t="str">
        <f t="shared" ref="D1360:D1361" si="734">D1359</f>
        <v>DH14478</v>
      </c>
      <c r="E1360" s="8" t="str">
        <f t="shared" ref="E1360:E1361" si="735">E1359</f>
        <v>luyen.dam</v>
      </c>
      <c r="F1360" s="8" t="str">
        <f>VLOOKUP(E1360,'DANH MỤC'!$F:$G,2,0)</f>
        <v>Nhóm 1</v>
      </c>
      <c r="G1360" s="8" t="str">
        <f t="shared" ref="G1360:G1361" si="736">G1359</f>
        <v>KH0625</v>
      </c>
      <c r="H1360" t="str">
        <f>VLOOKUP(G1360,'DANH MỤC'!$I:$K,2,0)</f>
        <v>KH 0625</v>
      </c>
      <c r="I1360" t="str">
        <f>VLOOKUP(G1360,'DANH MỤC'!$I:$K,3,0)</f>
        <v>Sơn La</v>
      </c>
      <c r="J1360" s="8" t="s">
        <v>5946</v>
      </c>
      <c r="K1360" t="str">
        <f>VLOOKUP(J1360,'DANH MỤC'!$A$1:$B$19,2,0)</f>
        <v>Hàng tặng 0003</v>
      </c>
      <c r="L1360" s="9" t="s">
        <v>46</v>
      </c>
      <c r="M1360">
        <v>1</v>
      </c>
      <c r="N1360" s="3">
        <f>IF(LEFT(K1360,1)="S",VLOOKUP(K1360,'DANH MỤC'!$B:$D,2,0),VLOOKUP(K1360,'DANH MỤC'!$B:$D,3,0))</f>
        <v>300000</v>
      </c>
      <c r="O1360">
        <v>0</v>
      </c>
      <c r="P1360" s="3">
        <f>N1360*O1360%*CSDL[[#This Row],[SỐ LƯỢNG]]</f>
        <v>0</v>
      </c>
      <c r="Q1360" s="3">
        <f t="shared" si="731"/>
        <v>300000</v>
      </c>
    </row>
    <row r="1361" spans="1:17" x14ac:dyDescent="0.3">
      <c r="A1361" s="23" t="str">
        <f t="shared" si="732"/>
        <v>07/06/2019</v>
      </c>
      <c r="B1361" s="8" t="str">
        <f t="shared" si="733"/>
        <v>07/06/2019</v>
      </c>
      <c r="C1361" s="8">
        <v>6</v>
      </c>
      <c r="D1361" s="8" t="str">
        <f t="shared" si="734"/>
        <v>DH14478</v>
      </c>
      <c r="E1361" s="8" t="str">
        <f t="shared" si="735"/>
        <v>luyen.dam</v>
      </c>
      <c r="F1361" s="8" t="str">
        <f>VLOOKUP(E1361,'DANH MỤC'!$F:$G,2,0)</f>
        <v>Nhóm 1</v>
      </c>
      <c r="G1361" s="8" t="str">
        <f t="shared" si="736"/>
        <v>KH0625</v>
      </c>
      <c r="H1361" t="str">
        <f>VLOOKUP(G1361,'DANH MỤC'!$I:$K,2,0)</f>
        <v>KH 0625</v>
      </c>
      <c r="I1361" t="str">
        <f>VLOOKUP(G1361,'DANH MỤC'!$I:$K,3,0)</f>
        <v>Sơn La</v>
      </c>
      <c r="J1361" s="8" t="s">
        <v>5944</v>
      </c>
      <c r="K1361" t="str">
        <f>VLOOKUP(J1361,'DANH MỤC'!$A$1:$B$19,2,0)</f>
        <v>Hàng tặng 0001</v>
      </c>
      <c r="L1361" s="9" t="s">
        <v>24</v>
      </c>
      <c r="M1361">
        <v>2</v>
      </c>
      <c r="N1361" s="3">
        <f>IF(LEFT(K1361,1)="S",VLOOKUP(K1361,'DANH MỤC'!$B:$D,2,0),VLOOKUP(K1361,'DANH MỤC'!$B:$D,3,0))</f>
        <v>200000</v>
      </c>
      <c r="O1361">
        <v>100</v>
      </c>
      <c r="P1361" s="3">
        <f>N1361*O1361%*CSDL[[#This Row],[SỐ LƯỢNG]]</f>
        <v>400000</v>
      </c>
      <c r="Q1361" s="3">
        <f t="shared" si="731"/>
        <v>0</v>
      </c>
    </row>
    <row r="1362" spans="1:17" x14ac:dyDescent="0.3">
      <c r="A1362" s="23" t="s">
        <v>682</v>
      </c>
      <c r="B1362" s="8" t="s">
        <v>682</v>
      </c>
      <c r="C1362" s="8">
        <v>6</v>
      </c>
      <c r="D1362" s="8" t="s">
        <v>692</v>
      </c>
      <c r="E1362" s="8" t="s">
        <v>13821</v>
      </c>
      <c r="F1362" s="8" t="str">
        <f>VLOOKUP(E1362,'DANH MỤC'!$F:$G,2,0)</f>
        <v>Nhóm 1</v>
      </c>
      <c r="G1362" s="8" t="s">
        <v>6659</v>
      </c>
      <c r="H1362" t="str">
        <f>VLOOKUP(G1362,'DANH MỤC'!$I:$K,2,0)</f>
        <v>KH 0626</v>
      </c>
      <c r="I1362" t="str">
        <f>VLOOKUP(G1362,'DANH MỤC'!$I:$K,3,0)</f>
        <v>Cà Mau</v>
      </c>
      <c r="J1362" s="8" t="s">
        <v>14</v>
      </c>
      <c r="K1362" t="str">
        <f>VLOOKUP(J1362,'DANH MỤC'!$A$1:$B$19,2,0)</f>
        <v>Sản phẩm 0004</v>
      </c>
      <c r="L1362" s="9" t="s">
        <v>15</v>
      </c>
      <c r="M1362">
        <v>1</v>
      </c>
      <c r="N1362" s="3">
        <f>IF(LEFT(K1362,1)="S",VLOOKUP(K1362,'DANH MỤC'!$B:$D,2,0),VLOOKUP(K1362,'DANH MỤC'!$B:$D,3,0))</f>
        <v>3500000</v>
      </c>
      <c r="O1362">
        <v>10</v>
      </c>
      <c r="P1362" s="3">
        <f>N1362*O1362%*CSDL[[#This Row],[SỐ LƯỢNG]]</f>
        <v>350000</v>
      </c>
      <c r="Q1362" s="3">
        <f t="shared" si="731"/>
        <v>3150000</v>
      </c>
    </row>
    <row r="1363" spans="1:17" x14ac:dyDescent="0.3">
      <c r="A1363" s="23" t="s">
        <v>682</v>
      </c>
      <c r="B1363" s="8" t="s">
        <v>682</v>
      </c>
      <c r="C1363" s="8">
        <v>6</v>
      </c>
      <c r="D1363" s="8" t="s">
        <v>693</v>
      </c>
      <c r="E1363" s="8" t="s">
        <v>13830</v>
      </c>
      <c r="F1363" s="8" t="str">
        <f>VLOOKUP(E1363,'DANH MỤC'!$F:$G,2,0)</f>
        <v>Nhóm 2</v>
      </c>
      <c r="G1363" s="8" t="s">
        <v>6660</v>
      </c>
      <c r="H1363" t="str">
        <f>VLOOKUP(G1363,'DANH MỤC'!$I:$K,2,0)</f>
        <v>KH 0627</v>
      </c>
      <c r="I1363" t="str">
        <f>VLOOKUP(G1363,'DANH MỤC'!$I:$K,3,0)</f>
        <v>Quảng Nam</v>
      </c>
      <c r="J1363" s="8" t="s">
        <v>5939</v>
      </c>
      <c r="K1363" t="str">
        <f>VLOOKUP(J1363,'DANH MỤC'!$A$1:$B$19,2,0)</f>
        <v>Sản phẩm 0001</v>
      </c>
      <c r="L1363" s="9" t="s">
        <v>15</v>
      </c>
      <c r="M1363">
        <v>1</v>
      </c>
      <c r="N1363" s="3">
        <f>IF(LEFT(K1363,1)="S",VLOOKUP(K1363,'DANH MỤC'!$B:$D,2,0),VLOOKUP(K1363,'DANH MỤC'!$B:$D,3,0))</f>
        <v>3000000</v>
      </c>
      <c r="O1363">
        <v>10</v>
      </c>
      <c r="P1363" s="3">
        <f>N1363*O1363%*CSDL[[#This Row],[SỐ LƯỢNG]]</f>
        <v>300000</v>
      </c>
      <c r="Q1363" s="3">
        <f t="shared" si="731"/>
        <v>2700000</v>
      </c>
    </row>
    <row r="1364" spans="1:17" x14ac:dyDescent="0.3">
      <c r="A1364" s="23" t="s">
        <v>682</v>
      </c>
      <c r="B1364" s="8" t="s">
        <v>682</v>
      </c>
      <c r="C1364" s="8">
        <v>6</v>
      </c>
      <c r="D1364" s="8" t="s">
        <v>695</v>
      </c>
      <c r="E1364" s="8" t="s">
        <v>13826</v>
      </c>
      <c r="F1364" s="8" t="str">
        <f>VLOOKUP(E1364,'DANH MỤC'!$F:$G,2,0)</f>
        <v>Nhóm 1</v>
      </c>
      <c r="G1364" s="8" t="s">
        <v>6439</v>
      </c>
      <c r="H1364" t="str">
        <f>VLOOKUP(G1364,'DANH MỤC'!$I:$K,2,0)</f>
        <v>KH 0406</v>
      </c>
      <c r="I1364" t="str">
        <f>VLOOKUP(G1364,'DANH MỤC'!$I:$K,3,0)</f>
        <v>Hồ Chí Minh</v>
      </c>
      <c r="J1364" s="8" t="s">
        <v>14</v>
      </c>
      <c r="K1364" t="str">
        <f>VLOOKUP(J1364,'DANH MỤC'!$A$1:$B$19,2,0)</f>
        <v>Sản phẩm 0004</v>
      </c>
      <c r="L1364" s="9" t="s">
        <v>15</v>
      </c>
      <c r="M1364">
        <v>36</v>
      </c>
      <c r="N1364" s="3">
        <f>IF(LEFT(K1364,1)="S",VLOOKUP(K1364,'DANH MỤC'!$B:$D,2,0),VLOOKUP(K1364,'DANH MỤC'!$B:$D,3,0))</f>
        <v>3500000</v>
      </c>
      <c r="O1364">
        <v>25</v>
      </c>
      <c r="P1364" s="3">
        <f>N1364*O1364%*CSDL[[#This Row],[SỐ LƯỢNG]]</f>
        <v>31500000</v>
      </c>
      <c r="Q1364" s="3">
        <f t="shared" si="731"/>
        <v>94500000</v>
      </c>
    </row>
    <row r="1365" spans="1:17" x14ac:dyDescent="0.3">
      <c r="A1365" s="23" t="s">
        <v>682</v>
      </c>
      <c r="B1365" s="8" t="s">
        <v>682</v>
      </c>
      <c r="C1365" s="8">
        <v>6</v>
      </c>
      <c r="D1365" s="8" t="s">
        <v>696</v>
      </c>
      <c r="E1365" s="8" t="s">
        <v>13817</v>
      </c>
      <c r="F1365" s="8" t="str">
        <f>VLOOKUP(E1365,'DANH MỤC'!$F:$G,2,0)</f>
        <v>Nhóm 1</v>
      </c>
      <c r="G1365" s="8" t="s">
        <v>6661</v>
      </c>
      <c r="H1365" t="str">
        <f>VLOOKUP(G1365,'DANH MỤC'!$I:$K,2,0)</f>
        <v>KH 0628</v>
      </c>
      <c r="I1365" t="str">
        <f>VLOOKUP(G1365,'DANH MỤC'!$I:$K,3,0)</f>
        <v>Hậu Giang</v>
      </c>
      <c r="J1365" s="8" t="s">
        <v>5939</v>
      </c>
      <c r="K1365" t="str">
        <f>VLOOKUP(J1365,'DANH MỤC'!$A$1:$B$19,2,0)</f>
        <v>Sản phẩm 0001</v>
      </c>
      <c r="L1365" s="9" t="s">
        <v>15</v>
      </c>
      <c r="M1365">
        <v>1</v>
      </c>
      <c r="N1365" s="3">
        <f>IF(LEFT(K1365,1)="S",VLOOKUP(K1365,'DANH MỤC'!$B:$D,2,0),VLOOKUP(K1365,'DANH MỤC'!$B:$D,3,0))</f>
        <v>3000000</v>
      </c>
      <c r="O1365">
        <v>0</v>
      </c>
      <c r="P1365" s="3">
        <f>N1365*O1365%*CSDL[[#This Row],[SỐ LƯỢNG]]</f>
        <v>0</v>
      </c>
      <c r="Q1365" s="3">
        <f t="shared" si="731"/>
        <v>3000000</v>
      </c>
    </row>
    <row r="1366" spans="1:17" x14ac:dyDescent="0.3">
      <c r="A1366" s="23" t="str">
        <f>A1365</f>
        <v>07/06/2019</v>
      </c>
      <c r="B1366" s="8" t="str">
        <f>B1365</f>
        <v>07/06/2019</v>
      </c>
      <c r="C1366" s="8">
        <v>6</v>
      </c>
      <c r="D1366" s="8" t="str">
        <f>D1365</f>
        <v>DH14474</v>
      </c>
      <c r="E1366" s="8" t="str">
        <f>E1365</f>
        <v>ha.hoang</v>
      </c>
      <c r="F1366" s="8" t="str">
        <f>VLOOKUP(E1366,'DANH MỤC'!$F:$G,2,0)</f>
        <v>Nhóm 1</v>
      </c>
      <c r="G1366" s="8" t="str">
        <f>G1365</f>
        <v>KH0628</v>
      </c>
      <c r="H1366" t="str">
        <f>VLOOKUP(G1366,'DANH MỤC'!$I:$K,2,0)</f>
        <v>KH 0628</v>
      </c>
      <c r="I1366" t="str">
        <f>VLOOKUP(G1366,'DANH MỤC'!$I:$K,3,0)</f>
        <v>Hậu Giang</v>
      </c>
      <c r="J1366" s="8" t="s">
        <v>5944</v>
      </c>
      <c r="K1366" t="str">
        <f>VLOOKUP(J1366,'DANH MỤC'!$A$1:$B$19,2,0)</f>
        <v>Hàng tặng 0001</v>
      </c>
      <c r="L1366" s="9" t="s">
        <v>24</v>
      </c>
      <c r="M1366">
        <v>2</v>
      </c>
      <c r="N1366" s="3">
        <f>IF(LEFT(K1366,1)="S",VLOOKUP(K1366,'DANH MỤC'!$B:$D,2,0),VLOOKUP(K1366,'DANH MỤC'!$B:$D,3,0))</f>
        <v>200000</v>
      </c>
      <c r="O1366">
        <v>100</v>
      </c>
      <c r="P1366" s="3">
        <f>N1366*O1366%*CSDL[[#This Row],[SỐ LƯỢNG]]</f>
        <v>400000</v>
      </c>
      <c r="Q1366" s="3">
        <f t="shared" si="731"/>
        <v>0</v>
      </c>
    </row>
    <row r="1367" spans="1:17" x14ac:dyDescent="0.3">
      <c r="A1367" s="23" t="s">
        <v>682</v>
      </c>
      <c r="B1367" s="8" t="s">
        <v>682</v>
      </c>
      <c r="C1367" s="8">
        <v>6</v>
      </c>
      <c r="D1367" s="8" t="s">
        <v>697</v>
      </c>
      <c r="E1367" s="8" t="s">
        <v>13820</v>
      </c>
      <c r="F1367" s="8" t="str">
        <f>VLOOKUP(E1367,'DANH MỤC'!$F:$G,2,0)</f>
        <v>Nhóm 1</v>
      </c>
      <c r="G1367" s="8" t="s">
        <v>6662</v>
      </c>
      <c r="H1367" t="str">
        <f>VLOOKUP(G1367,'DANH MỤC'!$I:$K,2,0)</f>
        <v>KH 0629</v>
      </c>
      <c r="I1367" t="str">
        <f>VLOOKUP(G1367,'DANH MỤC'!$I:$K,3,0)</f>
        <v>Lai Châu</v>
      </c>
      <c r="J1367" s="8" t="s">
        <v>19</v>
      </c>
      <c r="K1367" t="str">
        <f>VLOOKUP(J1367,'DANH MỤC'!$A$1:$B$19,2,0)</f>
        <v>Sản phẩm 0003</v>
      </c>
      <c r="L1367" s="9" t="s">
        <v>15</v>
      </c>
      <c r="M1367">
        <v>18</v>
      </c>
      <c r="N1367" s="3">
        <f>IF(LEFT(K1367,1)="S",VLOOKUP(K1367,'DANH MỤC'!$B:$D,2,0),VLOOKUP(K1367,'DANH MỤC'!$B:$D,3,0))</f>
        <v>2500000</v>
      </c>
      <c r="O1367">
        <v>25</v>
      </c>
      <c r="P1367" s="3">
        <f>N1367*O1367%*CSDL[[#This Row],[SỐ LƯỢNG]]</f>
        <v>11250000</v>
      </c>
      <c r="Q1367" s="3">
        <f t="shared" si="731"/>
        <v>33750000</v>
      </c>
    </row>
    <row r="1368" spans="1:17" x14ac:dyDescent="0.3">
      <c r="A1368" s="23" t="str">
        <f t="shared" ref="A1368:A1372" si="737">A1367</f>
        <v>07/06/2019</v>
      </c>
      <c r="B1368" s="8" t="str">
        <f t="shared" ref="B1368:B1372" si="738">B1367</f>
        <v>07/06/2019</v>
      </c>
      <c r="C1368" s="8">
        <v>6</v>
      </c>
      <c r="D1368" s="8" t="str">
        <f t="shared" ref="D1368:D1372" si="739">D1367</f>
        <v>DH14473</v>
      </c>
      <c r="E1368" s="8" t="str">
        <f t="shared" ref="E1368:E1372" si="740">E1367</f>
        <v>son.quach</v>
      </c>
      <c r="F1368" s="8" t="str">
        <f>VLOOKUP(E1368,'DANH MỤC'!$F:$G,2,0)</f>
        <v>Nhóm 1</v>
      </c>
      <c r="G1368" s="8" t="str">
        <f t="shared" ref="G1368:G1372" si="741">G1367</f>
        <v>KH0629</v>
      </c>
      <c r="H1368" t="str">
        <f>VLOOKUP(G1368,'DANH MỤC'!$I:$K,2,0)</f>
        <v>KH 0629</v>
      </c>
      <c r="I1368" t="str">
        <f>VLOOKUP(G1368,'DANH MỤC'!$I:$K,3,0)</f>
        <v>Lai Châu</v>
      </c>
      <c r="J1368" s="8" t="s">
        <v>14</v>
      </c>
      <c r="K1368" t="str">
        <f>VLOOKUP(J1368,'DANH MỤC'!$A$1:$B$19,2,0)</f>
        <v>Sản phẩm 0004</v>
      </c>
      <c r="L1368" s="9" t="s">
        <v>15</v>
      </c>
      <c r="M1368">
        <v>18</v>
      </c>
      <c r="N1368" s="3">
        <f>IF(LEFT(K1368,1)="S",VLOOKUP(K1368,'DANH MỤC'!$B:$D,2,0),VLOOKUP(K1368,'DANH MỤC'!$B:$D,3,0))</f>
        <v>3500000</v>
      </c>
      <c r="O1368">
        <v>25</v>
      </c>
      <c r="P1368" s="3">
        <f>N1368*O1368%*CSDL[[#This Row],[SỐ LƯỢNG]]</f>
        <v>15750000</v>
      </c>
      <c r="Q1368" s="3">
        <f t="shared" si="731"/>
        <v>47250000</v>
      </c>
    </row>
    <row r="1369" spans="1:17" x14ac:dyDescent="0.3">
      <c r="A1369" s="23" t="str">
        <f t="shared" si="737"/>
        <v>07/06/2019</v>
      </c>
      <c r="B1369" s="8" t="str">
        <f t="shared" si="738"/>
        <v>07/06/2019</v>
      </c>
      <c r="C1369" s="8">
        <v>6</v>
      </c>
      <c r="D1369" s="8" t="str">
        <f t="shared" si="739"/>
        <v>DH14473</v>
      </c>
      <c r="E1369" s="8" t="str">
        <f t="shared" si="740"/>
        <v>son.quach</v>
      </c>
      <c r="F1369" s="8" t="str">
        <f>VLOOKUP(E1369,'DANH MỤC'!$F:$G,2,0)</f>
        <v>Nhóm 1</v>
      </c>
      <c r="G1369" s="8" t="str">
        <f t="shared" si="741"/>
        <v>KH0629</v>
      </c>
      <c r="H1369" t="str">
        <f>VLOOKUP(G1369,'DANH MỤC'!$I:$K,2,0)</f>
        <v>KH 0629</v>
      </c>
      <c r="I1369" t="str">
        <f>VLOOKUP(G1369,'DANH MỤC'!$I:$K,3,0)</f>
        <v>Lai Châu</v>
      </c>
      <c r="J1369" s="8" t="s">
        <v>19</v>
      </c>
      <c r="K1369" t="str">
        <f>VLOOKUP(J1369,'DANH MỤC'!$A$1:$B$19,2,0)</f>
        <v>Sản phẩm 0003</v>
      </c>
      <c r="L1369" s="9" t="s">
        <v>15</v>
      </c>
      <c r="M1369">
        <v>6</v>
      </c>
      <c r="N1369" s="3">
        <f>IF(LEFT(K1369,1)="S",VLOOKUP(K1369,'DANH MỤC'!$B:$D,2,0),VLOOKUP(K1369,'DANH MỤC'!$B:$D,3,0))</f>
        <v>2500000</v>
      </c>
      <c r="O1369">
        <v>100</v>
      </c>
      <c r="P1369" s="3">
        <f>N1369*O1369%*CSDL[[#This Row],[SỐ LƯỢNG]]</f>
        <v>15000000</v>
      </c>
      <c r="Q1369" s="3">
        <f t="shared" si="731"/>
        <v>0</v>
      </c>
    </row>
    <row r="1370" spans="1:17" x14ac:dyDescent="0.3">
      <c r="A1370" s="23" t="str">
        <f t="shared" si="737"/>
        <v>07/06/2019</v>
      </c>
      <c r="B1370" s="8" t="str">
        <f t="shared" si="738"/>
        <v>07/06/2019</v>
      </c>
      <c r="C1370" s="8">
        <v>6</v>
      </c>
      <c r="D1370" s="8" t="str">
        <f t="shared" si="739"/>
        <v>DH14473</v>
      </c>
      <c r="E1370" s="8" t="str">
        <f t="shared" si="740"/>
        <v>son.quach</v>
      </c>
      <c r="F1370" s="8" t="str">
        <f>VLOOKUP(E1370,'DANH MỤC'!$F:$G,2,0)</f>
        <v>Nhóm 1</v>
      </c>
      <c r="G1370" s="8" t="str">
        <f t="shared" si="741"/>
        <v>KH0629</v>
      </c>
      <c r="H1370" t="str">
        <f>VLOOKUP(G1370,'DANH MỤC'!$I:$K,2,0)</f>
        <v>KH 0629</v>
      </c>
      <c r="I1370" t="str">
        <f>VLOOKUP(G1370,'DANH MỤC'!$I:$K,3,0)</f>
        <v>Lai Châu</v>
      </c>
      <c r="J1370" s="8" t="s">
        <v>19</v>
      </c>
      <c r="K1370" t="str">
        <f>VLOOKUP(J1370,'DANH MỤC'!$A$1:$B$19,2,0)</f>
        <v>Sản phẩm 0003</v>
      </c>
      <c r="L1370" s="9" t="s">
        <v>15</v>
      </c>
      <c r="M1370">
        <v>1</v>
      </c>
      <c r="N1370" s="3">
        <f>IF(LEFT(K1370,1)="S",VLOOKUP(K1370,'DANH MỤC'!$B:$D,2,0),VLOOKUP(K1370,'DANH MỤC'!$B:$D,3,0))</f>
        <v>2500000</v>
      </c>
      <c r="O1370">
        <v>100</v>
      </c>
      <c r="P1370" s="3">
        <f>N1370*O1370%*CSDL[[#This Row],[SỐ LƯỢNG]]</f>
        <v>2500000</v>
      </c>
      <c r="Q1370" s="3">
        <f t="shared" si="731"/>
        <v>0</v>
      </c>
    </row>
    <row r="1371" spans="1:17" x14ac:dyDescent="0.3">
      <c r="A1371" s="23" t="str">
        <f t="shared" si="737"/>
        <v>07/06/2019</v>
      </c>
      <c r="B1371" s="8" t="str">
        <f t="shared" si="738"/>
        <v>07/06/2019</v>
      </c>
      <c r="C1371" s="8">
        <v>6</v>
      </c>
      <c r="D1371" s="8" t="str">
        <f t="shared" si="739"/>
        <v>DH14473</v>
      </c>
      <c r="E1371" s="8" t="str">
        <f t="shared" si="740"/>
        <v>son.quach</v>
      </c>
      <c r="F1371" s="8" t="str">
        <f>VLOOKUP(E1371,'DANH MỤC'!$F:$G,2,0)</f>
        <v>Nhóm 1</v>
      </c>
      <c r="G1371" s="8" t="str">
        <f t="shared" si="741"/>
        <v>KH0629</v>
      </c>
      <c r="H1371" t="str">
        <f>VLOOKUP(G1371,'DANH MỤC'!$I:$K,2,0)</f>
        <v>KH 0629</v>
      </c>
      <c r="I1371" t="str">
        <f>VLOOKUP(G1371,'DANH MỤC'!$I:$K,3,0)</f>
        <v>Lai Châu</v>
      </c>
      <c r="J1371" s="8" t="s">
        <v>5941</v>
      </c>
      <c r="K1371" t="str">
        <f>VLOOKUP(J1371,'DANH MỤC'!$A$1:$B$19,2,0)</f>
        <v>Sản phẩm 0006</v>
      </c>
      <c r="L1371" s="9" t="s">
        <v>15</v>
      </c>
      <c r="M1371">
        <v>1</v>
      </c>
      <c r="N1371" s="3">
        <f>IF(LEFT(K1371,1)="S",VLOOKUP(K1371,'DANH MỤC'!$B:$D,2,0),VLOOKUP(K1371,'DANH MỤC'!$B:$D,3,0))</f>
        <v>800000</v>
      </c>
      <c r="O1371">
        <v>100</v>
      </c>
      <c r="P1371" s="3">
        <f>N1371*O1371%*CSDL[[#This Row],[SỐ LƯỢNG]]</f>
        <v>800000</v>
      </c>
      <c r="Q1371" s="3">
        <f t="shared" si="731"/>
        <v>0</v>
      </c>
    </row>
    <row r="1372" spans="1:17" x14ac:dyDescent="0.3">
      <c r="A1372" s="23" t="str">
        <f t="shared" si="737"/>
        <v>07/06/2019</v>
      </c>
      <c r="B1372" s="8" t="str">
        <f t="shared" si="738"/>
        <v>07/06/2019</v>
      </c>
      <c r="C1372" s="8">
        <v>6</v>
      </c>
      <c r="D1372" s="8" t="str">
        <f t="shared" si="739"/>
        <v>DH14473</v>
      </c>
      <c r="E1372" s="8" t="str">
        <f t="shared" si="740"/>
        <v>son.quach</v>
      </c>
      <c r="F1372" s="8" t="str">
        <f>VLOOKUP(E1372,'DANH MỤC'!$F:$G,2,0)</f>
        <v>Nhóm 1</v>
      </c>
      <c r="G1372" s="8" t="str">
        <f t="shared" si="741"/>
        <v>KH0629</v>
      </c>
      <c r="H1372" t="str">
        <f>VLOOKUP(G1372,'DANH MỤC'!$I:$K,2,0)</f>
        <v>KH 0629</v>
      </c>
      <c r="I1372" t="str">
        <f>VLOOKUP(G1372,'DANH MỤC'!$I:$K,3,0)</f>
        <v>Lai Châu</v>
      </c>
      <c r="J1372" s="8" t="s">
        <v>5942</v>
      </c>
      <c r="K1372" t="str">
        <f>VLOOKUP(J1372,'DANH MỤC'!$A$1:$B$19,2,0)</f>
        <v>Sản phẩm 0007</v>
      </c>
      <c r="L1372" s="9" t="s">
        <v>15</v>
      </c>
      <c r="M1372">
        <v>1</v>
      </c>
      <c r="N1372" s="3">
        <f>IF(LEFT(K1372,1)="S",VLOOKUP(K1372,'DANH MỤC'!$B:$D,2,0),VLOOKUP(K1372,'DANH MỤC'!$B:$D,3,0))</f>
        <v>800000</v>
      </c>
      <c r="O1372">
        <v>100</v>
      </c>
      <c r="P1372" s="3">
        <f>N1372*O1372%*CSDL[[#This Row],[SỐ LƯỢNG]]</f>
        <v>800000</v>
      </c>
      <c r="Q1372" s="3">
        <f t="shared" si="731"/>
        <v>0</v>
      </c>
    </row>
    <row r="1373" spans="1:17" x14ac:dyDescent="0.3">
      <c r="A1373" s="23" t="s">
        <v>682</v>
      </c>
      <c r="B1373" s="8" t="s">
        <v>682</v>
      </c>
      <c r="C1373" s="8">
        <v>6</v>
      </c>
      <c r="D1373" s="8" t="s">
        <v>698</v>
      </c>
      <c r="E1373" s="8" t="s">
        <v>13822</v>
      </c>
      <c r="F1373" s="8" t="str">
        <f>VLOOKUP(E1373,'DANH MỤC'!$F:$G,2,0)</f>
        <v>Nhóm 1</v>
      </c>
      <c r="G1373" s="8" t="s">
        <v>6663</v>
      </c>
      <c r="H1373" t="str">
        <f>VLOOKUP(G1373,'DANH MỤC'!$I:$K,2,0)</f>
        <v>KH 0630</v>
      </c>
      <c r="I1373" t="str">
        <f>VLOOKUP(G1373,'DANH MỤC'!$I:$K,3,0)</f>
        <v>Đắk Lắk</v>
      </c>
      <c r="J1373" s="8" t="s">
        <v>14</v>
      </c>
      <c r="K1373" t="str">
        <f>VLOOKUP(J1373,'DANH MỤC'!$A$1:$B$19,2,0)</f>
        <v>Sản phẩm 0004</v>
      </c>
      <c r="L1373" s="9" t="s">
        <v>15</v>
      </c>
      <c r="M1373">
        <v>1</v>
      </c>
      <c r="N1373" s="3">
        <f>IF(LEFT(K1373,1)="S",VLOOKUP(K1373,'DANH MỤC'!$B:$D,2,0),VLOOKUP(K1373,'DANH MỤC'!$B:$D,3,0))</f>
        <v>3500000</v>
      </c>
      <c r="O1373">
        <v>0</v>
      </c>
      <c r="P1373" s="3">
        <f>N1373*O1373%*CSDL[[#This Row],[SỐ LƯỢNG]]</f>
        <v>0</v>
      </c>
      <c r="Q1373" s="3">
        <f t="shared" si="731"/>
        <v>3500000</v>
      </c>
    </row>
    <row r="1374" spans="1:17" x14ac:dyDescent="0.3">
      <c r="A1374" s="23" t="str">
        <f t="shared" ref="A1374:A1376" si="742">A1373</f>
        <v>07/06/2019</v>
      </c>
      <c r="B1374" s="8" t="str">
        <f t="shared" ref="B1374:B1376" si="743">B1373</f>
        <v>07/06/2019</v>
      </c>
      <c r="C1374" s="8">
        <v>6</v>
      </c>
      <c r="D1374" s="8" t="str">
        <f t="shared" ref="D1374:D1376" si="744">D1373</f>
        <v>DH14472</v>
      </c>
      <c r="E1374" s="8" t="str">
        <f t="shared" ref="E1374:E1376" si="745">E1373</f>
        <v>anh.hong</v>
      </c>
      <c r="F1374" s="8" t="str">
        <f>VLOOKUP(E1374,'DANH MỤC'!$F:$G,2,0)</f>
        <v>Nhóm 1</v>
      </c>
      <c r="G1374" s="8" t="str">
        <f t="shared" ref="G1374:G1376" si="746">G1373</f>
        <v>KH0630</v>
      </c>
      <c r="H1374" t="str">
        <f>VLOOKUP(G1374,'DANH MỤC'!$I:$K,2,0)</f>
        <v>KH 0630</v>
      </c>
      <c r="I1374" t="str">
        <f>VLOOKUP(G1374,'DANH MỤC'!$I:$K,3,0)</f>
        <v>Đắk Lắk</v>
      </c>
      <c r="J1374" s="8" t="s">
        <v>19</v>
      </c>
      <c r="K1374" t="str">
        <f>VLOOKUP(J1374,'DANH MỤC'!$A$1:$B$19,2,0)</f>
        <v>Sản phẩm 0003</v>
      </c>
      <c r="L1374" s="9" t="s">
        <v>15</v>
      </c>
      <c r="M1374">
        <v>1</v>
      </c>
      <c r="N1374" s="3">
        <f>IF(LEFT(K1374,1)="S",VLOOKUP(K1374,'DANH MỤC'!$B:$D,2,0),VLOOKUP(K1374,'DANH MỤC'!$B:$D,3,0))</f>
        <v>2500000</v>
      </c>
      <c r="O1374">
        <v>5</v>
      </c>
      <c r="P1374" s="3">
        <f>N1374*O1374%*CSDL[[#This Row],[SỐ LƯỢNG]]</f>
        <v>125000</v>
      </c>
      <c r="Q1374" s="3">
        <f t="shared" si="731"/>
        <v>2375000</v>
      </c>
    </row>
    <row r="1375" spans="1:17" x14ac:dyDescent="0.3">
      <c r="A1375" s="23" t="str">
        <f t="shared" si="742"/>
        <v>07/06/2019</v>
      </c>
      <c r="B1375" s="8" t="str">
        <f t="shared" si="743"/>
        <v>07/06/2019</v>
      </c>
      <c r="C1375" s="8">
        <v>6</v>
      </c>
      <c r="D1375" s="8" t="str">
        <f t="shared" si="744"/>
        <v>DH14472</v>
      </c>
      <c r="E1375" s="8" t="str">
        <f t="shared" si="745"/>
        <v>anh.hong</v>
      </c>
      <c r="F1375" s="8" t="str">
        <f>VLOOKUP(E1375,'DANH MỤC'!$F:$G,2,0)</f>
        <v>Nhóm 1</v>
      </c>
      <c r="G1375" s="8" t="str">
        <f t="shared" si="746"/>
        <v>KH0630</v>
      </c>
      <c r="H1375" t="str">
        <f>VLOOKUP(G1375,'DANH MỤC'!$I:$K,2,0)</f>
        <v>KH 0630</v>
      </c>
      <c r="I1375" t="str">
        <f>VLOOKUP(G1375,'DANH MỤC'!$I:$K,3,0)</f>
        <v>Đắk Lắk</v>
      </c>
      <c r="J1375" s="8" t="s">
        <v>14</v>
      </c>
      <c r="K1375" t="str">
        <f>VLOOKUP(J1375,'DANH MỤC'!$A$1:$B$19,2,0)</f>
        <v>Sản phẩm 0004</v>
      </c>
      <c r="L1375" s="9" t="s">
        <v>15</v>
      </c>
      <c r="M1375">
        <v>1</v>
      </c>
      <c r="N1375" s="3">
        <f>IF(LEFT(K1375,1)="S",VLOOKUP(K1375,'DANH MỤC'!$B:$D,2,0),VLOOKUP(K1375,'DANH MỤC'!$B:$D,3,0))</f>
        <v>3500000</v>
      </c>
      <c r="O1375">
        <v>10</v>
      </c>
      <c r="P1375" s="3">
        <f>N1375*O1375%*CSDL[[#This Row],[SỐ LƯỢNG]]</f>
        <v>350000</v>
      </c>
      <c r="Q1375" s="3">
        <f t="shared" si="731"/>
        <v>3150000</v>
      </c>
    </row>
    <row r="1376" spans="1:17" x14ac:dyDescent="0.3">
      <c r="A1376" s="23" t="str">
        <f t="shared" si="742"/>
        <v>07/06/2019</v>
      </c>
      <c r="B1376" s="8" t="str">
        <f t="shared" si="743"/>
        <v>07/06/2019</v>
      </c>
      <c r="C1376" s="8">
        <v>6</v>
      </c>
      <c r="D1376" s="8" t="str">
        <f t="shared" si="744"/>
        <v>DH14472</v>
      </c>
      <c r="E1376" s="8" t="str">
        <f t="shared" si="745"/>
        <v>anh.hong</v>
      </c>
      <c r="F1376" s="8" t="str">
        <f>VLOOKUP(E1376,'DANH MỤC'!$F:$G,2,0)</f>
        <v>Nhóm 1</v>
      </c>
      <c r="G1376" s="8" t="str">
        <f t="shared" si="746"/>
        <v>KH0630</v>
      </c>
      <c r="H1376" t="str">
        <f>VLOOKUP(G1376,'DANH MỤC'!$I:$K,2,0)</f>
        <v>KH 0630</v>
      </c>
      <c r="I1376" t="str">
        <f>VLOOKUP(G1376,'DANH MỤC'!$I:$K,3,0)</f>
        <v>Đắk Lắk</v>
      </c>
      <c r="J1376" s="8" t="s">
        <v>5944</v>
      </c>
      <c r="K1376" t="str">
        <f>VLOOKUP(J1376,'DANH MỤC'!$A$1:$B$19,2,0)</f>
        <v>Hàng tặng 0001</v>
      </c>
      <c r="L1376" s="9" t="s">
        <v>24</v>
      </c>
      <c r="M1376">
        <v>2</v>
      </c>
      <c r="N1376" s="3">
        <f>IF(LEFT(K1376,1)="S",VLOOKUP(K1376,'DANH MỤC'!$B:$D,2,0),VLOOKUP(K1376,'DANH MỤC'!$B:$D,3,0))</f>
        <v>200000</v>
      </c>
      <c r="O1376">
        <v>100</v>
      </c>
      <c r="P1376" s="3">
        <f>N1376*O1376%*CSDL[[#This Row],[SỐ LƯỢNG]]</f>
        <v>400000</v>
      </c>
      <c r="Q1376" s="3">
        <f t="shared" si="731"/>
        <v>0</v>
      </c>
    </row>
    <row r="1377" spans="1:17" x14ac:dyDescent="0.3">
      <c r="A1377" s="23" t="s">
        <v>682</v>
      </c>
      <c r="B1377" s="8" t="s">
        <v>682</v>
      </c>
      <c r="C1377" s="8">
        <v>6</v>
      </c>
      <c r="D1377" s="8" t="s">
        <v>699</v>
      </c>
      <c r="E1377" s="8" t="s">
        <v>13817</v>
      </c>
      <c r="F1377" s="8" t="str">
        <f>VLOOKUP(E1377,'DANH MỤC'!$F:$G,2,0)</f>
        <v>Nhóm 1</v>
      </c>
      <c r="G1377" s="8" t="s">
        <v>6664</v>
      </c>
      <c r="H1377" t="str">
        <f>VLOOKUP(G1377,'DANH MỤC'!$I:$K,2,0)</f>
        <v>KH 0631</v>
      </c>
      <c r="I1377" t="str">
        <f>VLOOKUP(G1377,'DANH MỤC'!$I:$K,3,0)</f>
        <v>Lạng Sơn</v>
      </c>
      <c r="J1377" s="8" t="s">
        <v>14</v>
      </c>
      <c r="K1377" t="str">
        <f>VLOOKUP(J1377,'DANH MỤC'!$A$1:$B$19,2,0)</f>
        <v>Sản phẩm 0004</v>
      </c>
      <c r="L1377" s="9" t="s">
        <v>15</v>
      </c>
      <c r="M1377">
        <v>1</v>
      </c>
      <c r="N1377" s="3">
        <f>IF(LEFT(K1377,1)="S",VLOOKUP(K1377,'DANH MỤC'!$B:$D,2,0),VLOOKUP(K1377,'DANH MỤC'!$B:$D,3,0))</f>
        <v>3500000</v>
      </c>
      <c r="O1377">
        <v>0</v>
      </c>
      <c r="P1377" s="3">
        <f>N1377*O1377%*CSDL[[#This Row],[SỐ LƯỢNG]]</f>
        <v>0</v>
      </c>
      <c r="Q1377" s="3">
        <f t="shared" si="731"/>
        <v>3500000</v>
      </c>
    </row>
    <row r="1378" spans="1:17" x14ac:dyDescent="0.3">
      <c r="A1378" s="23" t="str">
        <f t="shared" ref="A1378:A1380" si="747">A1377</f>
        <v>07/06/2019</v>
      </c>
      <c r="B1378" s="8" t="str">
        <f t="shared" ref="B1378:B1380" si="748">B1377</f>
        <v>07/06/2019</v>
      </c>
      <c r="C1378" s="8">
        <v>6</v>
      </c>
      <c r="D1378" s="8" t="str">
        <f t="shared" ref="D1378:D1380" si="749">D1377</f>
        <v>DH14471</v>
      </c>
      <c r="E1378" s="8" t="str">
        <f t="shared" ref="E1378:E1380" si="750">E1377</f>
        <v>ha.hoang</v>
      </c>
      <c r="F1378" s="8" t="str">
        <f>VLOOKUP(E1378,'DANH MỤC'!$F:$G,2,0)</f>
        <v>Nhóm 1</v>
      </c>
      <c r="G1378" s="8" t="str">
        <f t="shared" ref="G1378:G1380" si="751">G1377</f>
        <v>KH0631</v>
      </c>
      <c r="H1378" t="str">
        <f>VLOOKUP(G1378,'DANH MỤC'!$I:$K,2,0)</f>
        <v>KH 0631</v>
      </c>
      <c r="I1378" t="str">
        <f>VLOOKUP(G1378,'DANH MỤC'!$I:$K,3,0)</f>
        <v>Lạng Sơn</v>
      </c>
      <c r="J1378" s="8" t="s">
        <v>5944</v>
      </c>
      <c r="K1378" t="str">
        <f>VLOOKUP(J1378,'DANH MỤC'!$A$1:$B$19,2,0)</f>
        <v>Hàng tặng 0001</v>
      </c>
      <c r="L1378" s="9" t="s">
        <v>24</v>
      </c>
      <c r="M1378">
        <v>2</v>
      </c>
      <c r="N1378" s="3">
        <f>IF(LEFT(K1378,1)="S",VLOOKUP(K1378,'DANH MỤC'!$B:$D,2,0),VLOOKUP(K1378,'DANH MỤC'!$B:$D,3,0))</f>
        <v>200000</v>
      </c>
      <c r="O1378">
        <v>100</v>
      </c>
      <c r="P1378" s="3">
        <f>N1378*O1378%*CSDL[[#This Row],[SỐ LƯỢNG]]</f>
        <v>400000</v>
      </c>
      <c r="Q1378" s="3">
        <f t="shared" si="731"/>
        <v>0</v>
      </c>
    </row>
    <row r="1379" spans="1:17" x14ac:dyDescent="0.3">
      <c r="A1379" s="23" t="str">
        <f t="shared" si="747"/>
        <v>07/06/2019</v>
      </c>
      <c r="B1379" s="8" t="str">
        <f t="shared" si="748"/>
        <v>07/06/2019</v>
      </c>
      <c r="C1379" s="8">
        <v>6</v>
      </c>
      <c r="D1379" s="8" t="str">
        <f t="shared" si="749"/>
        <v>DH14471</v>
      </c>
      <c r="E1379" s="8" t="str">
        <f t="shared" si="750"/>
        <v>ha.hoang</v>
      </c>
      <c r="F1379" s="8" t="str">
        <f>VLOOKUP(E1379,'DANH MỤC'!$F:$G,2,0)</f>
        <v>Nhóm 1</v>
      </c>
      <c r="G1379" s="8" t="str">
        <f t="shared" si="751"/>
        <v>KH0631</v>
      </c>
      <c r="H1379" t="str">
        <f>VLOOKUP(G1379,'DANH MỤC'!$I:$K,2,0)</f>
        <v>KH 0631</v>
      </c>
      <c r="I1379" t="str">
        <f>VLOOKUP(G1379,'DANH MỤC'!$I:$K,3,0)</f>
        <v>Lạng Sơn</v>
      </c>
      <c r="J1379" s="8" t="s">
        <v>19</v>
      </c>
      <c r="K1379" t="str">
        <f>VLOOKUP(J1379,'DANH MỤC'!$A$1:$B$19,2,0)</f>
        <v>Sản phẩm 0003</v>
      </c>
      <c r="L1379" s="9" t="s">
        <v>15</v>
      </c>
      <c r="M1379">
        <v>1</v>
      </c>
      <c r="N1379" s="3">
        <f>IF(LEFT(K1379,1)="S",VLOOKUP(K1379,'DANH MỤC'!$B:$D,2,0),VLOOKUP(K1379,'DANH MỤC'!$B:$D,3,0))</f>
        <v>2500000</v>
      </c>
      <c r="O1379">
        <v>5</v>
      </c>
      <c r="P1379" s="3">
        <f>N1379*O1379%*CSDL[[#This Row],[SỐ LƯỢNG]]</f>
        <v>125000</v>
      </c>
      <c r="Q1379" s="3">
        <f t="shared" si="731"/>
        <v>2375000</v>
      </c>
    </row>
    <row r="1380" spans="1:17" x14ac:dyDescent="0.3">
      <c r="A1380" s="23" t="str">
        <f t="shared" si="747"/>
        <v>07/06/2019</v>
      </c>
      <c r="B1380" s="8" t="str">
        <f t="shared" si="748"/>
        <v>07/06/2019</v>
      </c>
      <c r="C1380" s="8">
        <v>6</v>
      </c>
      <c r="D1380" s="8" t="str">
        <f t="shared" si="749"/>
        <v>DH14471</v>
      </c>
      <c r="E1380" s="8" t="str">
        <f t="shared" si="750"/>
        <v>ha.hoang</v>
      </c>
      <c r="F1380" s="8" t="str">
        <f>VLOOKUP(E1380,'DANH MỤC'!$F:$G,2,0)</f>
        <v>Nhóm 1</v>
      </c>
      <c r="G1380" s="8" t="str">
        <f t="shared" si="751"/>
        <v>KH0631</v>
      </c>
      <c r="H1380" t="str">
        <f>VLOOKUP(G1380,'DANH MỤC'!$I:$K,2,0)</f>
        <v>KH 0631</v>
      </c>
      <c r="I1380" t="str">
        <f>VLOOKUP(G1380,'DANH MỤC'!$I:$K,3,0)</f>
        <v>Lạng Sơn</v>
      </c>
      <c r="J1380" s="8" t="s">
        <v>14</v>
      </c>
      <c r="K1380" t="str">
        <f>VLOOKUP(J1380,'DANH MỤC'!$A$1:$B$19,2,0)</f>
        <v>Sản phẩm 0004</v>
      </c>
      <c r="L1380" s="9" t="s">
        <v>15</v>
      </c>
      <c r="M1380">
        <v>1</v>
      </c>
      <c r="N1380" s="3">
        <f>IF(LEFT(K1380,1)="S",VLOOKUP(K1380,'DANH MỤC'!$B:$D,2,0),VLOOKUP(K1380,'DANH MỤC'!$B:$D,3,0))</f>
        <v>3500000</v>
      </c>
      <c r="O1380">
        <v>10</v>
      </c>
      <c r="P1380" s="3">
        <f>N1380*O1380%*CSDL[[#This Row],[SỐ LƯỢNG]]</f>
        <v>350000</v>
      </c>
      <c r="Q1380" s="3">
        <f t="shared" si="731"/>
        <v>3150000</v>
      </c>
    </row>
    <row r="1381" spans="1:17" x14ac:dyDescent="0.3">
      <c r="A1381" s="23" t="s">
        <v>682</v>
      </c>
      <c r="B1381" s="8" t="s">
        <v>682</v>
      </c>
      <c r="C1381" s="8">
        <v>6</v>
      </c>
      <c r="D1381" s="8" t="s">
        <v>700</v>
      </c>
      <c r="E1381" s="8" t="s">
        <v>13831</v>
      </c>
      <c r="F1381" s="8" t="str">
        <f>VLOOKUP(E1381,'DANH MỤC'!$F:$G,2,0)</f>
        <v>Nhóm 2</v>
      </c>
      <c r="G1381" s="8" t="s">
        <v>6665</v>
      </c>
      <c r="H1381" t="str">
        <f>VLOOKUP(G1381,'DANH MỤC'!$I:$K,2,0)</f>
        <v>KH 0632</v>
      </c>
      <c r="I1381" t="str">
        <f>VLOOKUP(G1381,'DANH MỤC'!$I:$K,3,0)</f>
        <v>Long An</v>
      </c>
      <c r="J1381" s="8" t="s">
        <v>14</v>
      </c>
      <c r="K1381" t="str">
        <f>VLOOKUP(J1381,'DANH MỤC'!$A$1:$B$19,2,0)</f>
        <v>Sản phẩm 0004</v>
      </c>
      <c r="L1381" s="9" t="s">
        <v>15</v>
      </c>
      <c r="M1381">
        <v>1</v>
      </c>
      <c r="N1381" s="3">
        <f>IF(LEFT(K1381,1)="S",VLOOKUP(K1381,'DANH MỤC'!$B:$D,2,0),VLOOKUP(K1381,'DANH MỤC'!$B:$D,3,0))</f>
        <v>3500000</v>
      </c>
      <c r="O1381">
        <v>0</v>
      </c>
      <c r="P1381" s="3">
        <f>N1381*O1381%*CSDL[[#This Row],[SỐ LƯỢNG]]</f>
        <v>0</v>
      </c>
      <c r="Q1381" s="3">
        <f t="shared" si="731"/>
        <v>3500000</v>
      </c>
    </row>
    <row r="1382" spans="1:17" x14ac:dyDescent="0.3">
      <c r="A1382" s="23" t="str">
        <f>A1381</f>
        <v>07/06/2019</v>
      </c>
      <c r="B1382" s="8" t="str">
        <f>B1381</f>
        <v>07/06/2019</v>
      </c>
      <c r="C1382" s="8">
        <v>6</v>
      </c>
      <c r="D1382" s="8" t="str">
        <f>D1381</f>
        <v>DH14470</v>
      </c>
      <c r="E1382" s="8" t="str">
        <f>E1381</f>
        <v>huyen.thanh</v>
      </c>
      <c r="F1382" s="8" t="str">
        <f>VLOOKUP(E1382,'DANH MỤC'!$F:$G,2,0)</f>
        <v>Nhóm 2</v>
      </c>
      <c r="G1382" s="8" t="str">
        <f>G1381</f>
        <v>KH0632</v>
      </c>
      <c r="H1382" t="str">
        <f>VLOOKUP(G1382,'DANH MỤC'!$I:$K,2,0)</f>
        <v>KH 0632</v>
      </c>
      <c r="I1382" t="str">
        <f>VLOOKUP(G1382,'DANH MỤC'!$I:$K,3,0)</f>
        <v>Long An</v>
      </c>
      <c r="J1382" s="8" t="s">
        <v>5944</v>
      </c>
      <c r="K1382" t="str">
        <f>VLOOKUP(J1382,'DANH MỤC'!$A$1:$B$19,2,0)</f>
        <v>Hàng tặng 0001</v>
      </c>
      <c r="L1382" s="9" t="s">
        <v>24</v>
      </c>
      <c r="M1382">
        <v>2</v>
      </c>
      <c r="N1382" s="3">
        <f>IF(LEFT(K1382,1)="S",VLOOKUP(K1382,'DANH MỤC'!$B:$D,2,0),VLOOKUP(K1382,'DANH MỤC'!$B:$D,3,0))</f>
        <v>200000</v>
      </c>
      <c r="O1382">
        <v>100</v>
      </c>
      <c r="P1382" s="3">
        <f>N1382*O1382%*CSDL[[#This Row],[SỐ LƯỢNG]]</f>
        <v>400000</v>
      </c>
      <c r="Q1382" s="3">
        <f t="shared" si="731"/>
        <v>0</v>
      </c>
    </row>
    <row r="1383" spans="1:17" x14ac:dyDescent="0.3">
      <c r="A1383" s="23" t="s">
        <v>682</v>
      </c>
      <c r="B1383" s="8" t="s">
        <v>682</v>
      </c>
      <c r="C1383" s="8">
        <v>6</v>
      </c>
      <c r="D1383" s="8" t="s">
        <v>701</v>
      </c>
      <c r="E1383" s="8" t="s">
        <v>13820</v>
      </c>
      <c r="F1383" s="8" t="str">
        <f>VLOOKUP(E1383,'DANH MỤC'!$F:$G,2,0)</f>
        <v>Nhóm 1</v>
      </c>
      <c r="G1383" s="8" t="s">
        <v>6666</v>
      </c>
      <c r="H1383" t="str">
        <f>VLOOKUP(G1383,'DANH MỤC'!$I:$K,2,0)</f>
        <v>KH 0633</v>
      </c>
      <c r="I1383" t="str">
        <f>VLOOKUP(G1383,'DANH MỤC'!$I:$K,3,0)</f>
        <v>Bến Tre</v>
      </c>
      <c r="J1383" s="8" t="s">
        <v>5943</v>
      </c>
      <c r="K1383" t="str">
        <f>VLOOKUP(J1383,'DANH MỤC'!$A$1:$B$19,2,0)</f>
        <v>Sản phẩm 0008</v>
      </c>
      <c r="L1383" s="9" t="s">
        <v>15</v>
      </c>
      <c r="M1383">
        <v>1</v>
      </c>
      <c r="N1383" s="3">
        <f>IF(LEFT(K1383,1)="S",VLOOKUP(K1383,'DANH MỤC'!$B:$D,2,0),VLOOKUP(K1383,'DANH MỤC'!$B:$D,3,0))</f>
        <v>2000000</v>
      </c>
      <c r="O1383">
        <v>0</v>
      </c>
      <c r="P1383" s="3">
        <f>N1383*O1383%*CSDL[[#This Row],[SỐ LƯỢNG]]</f>
        <v>0</v>
      </c>
      <c r="Q1383" s="3">
        <f t="shared" si="731"/>
        <v>2000000</v>
      </c>
    </row>
    <row r="1384" spans="1:17" x14ac:dyDescent="0.3">
      <c r="A1384" s="23" t="s">
        <v>682</v>
      </c>
      <c r="B1384" s="8" t="s">
        <v>682</v>
      </c>
      <c r="C1384" s="8">
        <v>6</v>
      </c>
      <c r="D1384" s="8" t="s">
        <v>702</v>
      </c>
      <c r="E1384" s="8" t="s">
        <v>13821</v>
      </c>
      <c r="F1384" s="8" t="str">
        <f>VLOOKUP(E1384,'DANH MỤC'!$F:$G,2,0)</f>
        <v>Nhóm 1</v>
      </c>
      <c r="G1384" s="8" t="s">
        <v>6667</v>
      </c>
      <c r="H1384" t="str">
        <f>VLOOKUP(G1384,'DANH MỤC'!$I:$K,2,0)</f>
        <v>KH 0634</v>
      </c>
      <c r="I1384" t="str">
        <f>VLOOKUP(G1384,'DANH MỤC'!$I:$K,3,0)</f>
        <v>Vĩnh Phúc</v>
      </c>
      <c r="J1384" s="8" t="s">
        <v>14</v>
      </c>
      <c r="K1384" t="str">
        <f>VLOOKUP(J1384,'DANH MỤC'!$A$1:$B$19,2,0)</f>
        <v>Sản phẩm 0004</v>
      </c>
      <c r="L1384" s="9" t="s">
        <v>15</v>
      </c>
      <c r="M1384">
        <v>1</v>
      </c>
      <c r="N1384" s="3">
        <f>IF(LEFT(K1384,1)="S",VLOOKUP(K1384,'DANH MỤC'!$B:$D,2,0),VLOOKUP(K1384,'DANH MỤC'!$B:$D,3,0))</f>
        <v>3500000</v>
      </c>
      <c r="O1384">
        <v>0</v>
      </c>
      <c r="P1384" s="3">
        <f>N1384*O1384%*CSDL[[#This Row],[SỐ LƯỢNG]]</f>
        <v>0</v>
      </c>
      <c r="Q1384" s="3">
        <f t="shared" si="731"/>
        <v>3500000</v>
      </c>
    </row>
    <row r="1385" spans="1:17" x14ac:dyDescent="0.3">
      <c r="A1385" s="23" t="str">
        <f>A1384</f>
        <v>07/06/2019</v>
      </c>
      <c r="B1385" s="8" t="str">
        <f>B1384</f>
        <v>07/06/2019</v>
      </c>
      <c r="C1385" s="8">
        <v>6</v>
      </c>
      <c r="D1385" s="8" t="str">
        <f>D1384</f>
        <v>DH14468</v>
      </c>
      <c r="E1385" s="8" t="str">
        <f>E1384</f>
        <v>thu.le</v>
      </c>
      <c r="F1385" s="8" t="str">
        <f>VLOOKUP(E1385,'DANH MỤC'!$F:$G,2,0)</f>
        <v>Nhóm 1</v>
      </c>
      <c r="G1385" s="8" t="str">
        <f>G1384</f>
        <v>KH0634</v>
      </c>
      <c r="H1385" t="str">
        <f>VLOOKUP(G1385,'DANH MỤC'!$I:$K,2,0)</f>
        <v>KH 0634</v>
      </c>
      <c r="I1385" t="str">
        <f>VLOOKUP(G1385,'DANH MỤC'!$I:$K,3,0)</f>
        <v>Vĩnh Phúc</v>
      </c>
      <c r="J1385" s="8" t="s">
        <v>5944</v>
      </c>
      <c r="K1385" t="str">
        <f>VLOOKUP(J1385,'DANH MỤC'!$A$1:$B$19,2,0)</f>
        <v>Hàng tặng 0001</v>
      </c>
      <c r="L1385" s="9" t="s">
        <v>24</v>
      </c>
      <c r="M1385">
        <v>2</v>
      </c>
      <c r="N1385" s="3">
        <f>IF(LEFT(K1385,1)="S",VLOOKUP(K1385,'DANH MỤC'!$B:$D,2,0),VLOOKUP(K1385,'DANH MỤC'!$B:$D,3,0))</f>
        <v>200000</v>
      </c>
      <c r="O1385">
        <v>100</v>
      </c>
      <c r="P1385" s="3">
        <f>N1385*O1385%*CSDL[[#This Row],[SỐ LƯỢNG]]</f>
        <v>400000</v>
      </c>
      <c r="Q1385" s="3">
        <f t="shared" si="731"/>
        <v>0</v>
      </c>
    </row>
    <row r="1386" spans="1:17" x14ac:dyDescent="0.3">
      <c r="A1386" s="23" t="s">
        <v>682</v>
      </c>
      <c r="B1386" s="8" t="s">
        <v>682</v>
      </c>
      <c r="C1386" s="8">
        <v>6</v>
      </c>
      <c r="D1386" s="8" t="s">
        <v>703</v>
      </c>
      <c r="E1386" s="8" t="s">
        <v>13820</v>
      </c>
      <c r="F1386" s="8" t="str">
        <f>VLOOKUP(E1386,'DANH MỤC'!$F:$G,2,0)</f>
        <v>Nhóm 1</v>
      </c>
      <c r="G1386" s="8" t="s">
        <v>6668</v>
      </c>
      <c r="H1386" t="str">
        <f>VLOOKUP(G1386,'DANH MỤC'!$I:$K,2,0)</f>
        <v>KH 0635</v>
      </c>
      <c r="I1386" t="str">
        <f>VLOOKUP(G1386,'DANH MỤC'!$I:$K,3,0)</f>
        <v>Kiên Giang</v>
      </c>
      <c r="J1386" s="8" t="s">
        <v>5943</v>
      </c>
      <c r="K1386" t="str">
        <f>VLOOKUP(J1386,'DANH MỤC'!$A$1:$B$19,2,0)</f>
        <v>Sản phẩm 0008</v>
      </c>
      <c r="L1386" s="9" t="s">
        <v>15</v>
      </c>
      <c r="M1386">
        <v>1</v>
      </c>
      <c r="N1386" s="3">
        <f>IF(LEFT(K1386,1)="S",VLOOKUP(K1386,'DANH MỤC'!$B:$D,2,0),VLOOKUP(K1386,'DANH MỤC'!$B:$D,3,0))</f>
        <v>2000000</v>
      </c>
      <c r="O1386">
        <v>0</v>
      </c>
      <c r="P1386" s="3">
        <f>N1386*O1386%*CSDL[[#This Row],[SỐ LƯỢNG]]</f>
        <v>0</v>
      </c>
      <c r="Q1386" s="3">
        <f t="shared" si="731"/>
        <v>2000000</v>
      </c>
    </row>
    <row r="1387" spans="1:17" x14ac:dyDescent="0.3">
      <c r="A1387" s="23" t="s">
        <v>682</v>
      </c>
      <c r="B1387" s="8" t="s">
        <v>682</v>
      </c>
      <c r="C1387" s="8">
        <v>6</v>
      </c>
      <c r="D1387" s="8" t="s">
        <v>704</v>
      </c>
      <c r="E1387" s="8" t="s">
        <v>13817</v>
      </c>
      <c r="F1387" s="8" t="str">
        <f>VLOOKUP(E1387,'DANH MỤC'!$F:$G,2,0)</f>
        <v>Nhóm 1</v>
      </c>
      <c r="G1387" s="8" t="s">
        <v>6669</v>
      </c>
      <c r="H1387" t="str">
        <f>VLOOKUP(G1387,'DANH MỤC'!$I:$K,2,0)</f>
        <v>KH 0636</v>
      </c>
      <c r="I1387" t="str">
        <f>VLOOKUP(G1387,'DANH MỤC'!$I:$K,3,0)</f>
        <v>Hòa Bình</v>
      </c>
      <c r="J1387" s="8" t="s">
        <v>5939</v>
      </c>
      <c r="K1387" t="str">
        <f>VLOOKUP(J1387,'DANH MỤC'!$A$1:$B$19,2,0)</f>
        <v>Sản phẩm 0001</v>
      </c>
      <c r="L1387" s="9" t="s">
        <v>15</v>
      </c>
      <c r="M1387">
        <v>3</v>
      </c>
      <c r="N1387" s="3">
        <f>IF(LEFT(K1387,1)="S",VLOOKUP(K1387,'DANH MỤC'!$B:$D,2,0),VLOOKUP(K1387,'DANH MỤC'!$B:$D,3,0))</f>
        <v>3000000</v>
      </c>
      <c r="O1387">
        <v>0</v>
      </c>
      <c r="P1387" s="3">
        <f>N1387*O1387%*CSDL[[#This Row],[SỐ LƯỢNG]]</f>
        <v>0</v>
      </c>
      <c r="Q1387" s="3">
        <f t="shared" si="731"/>
        <v>9000000</v>
      </c>
    </row>
    <row r="1388" spans="1:17" x14ac:dyDescent="0.3">
      <c r="A1388" s="23" t="str">
        <f>A1387</f>
        <v>07/06/2019</v>
      </c>
      <c r="B1388" s="8" t="str">
        <f>B1387</f>
        <v>07/06/2019</v>
      </c>
      <c r="C1388" s="8">
        <v>6</v>
      </c>
      <c r="D1388" s="8" t="str">
        <f>D1387</f>
        <v>DH14466</v>
      </c>
      <c r="E1388" s="8" t="str">
        <f>E1387</f>
        <v>ha.hoang</v>
      </c>
      <c r="F1388" s="8" t="str">
        <f>VLOOKUP(E1388,'DANH MỤC'!$F:$G,2,0)</f>
        <v>Nhóm 1</v>
      </c>
      <c r="G1388" s="8" t="str">
        <f>G1387</f>
        <v>KH0636</v>
      </c>
      <c r="H1388" t="str">
        <f>VLOOKUP(G1388,'DANH MỤC'!$I:$K,2,0)</f>
        <v>KH 0636</v>
      </c>
      <c r="I1388" t="str">
        <f>VLOOKUP(G1388,'DANH MỤC'!$I:$K,3,0)</f>
        <v>Hòa Bình</v>
      </c>
      <c r="J1388" s="8" t="s">
        <v>5945</v>
      </c>
      <c r="K1388" t="str">
        <f>VLOOKUP(J1388,'DANH MỤC'!$A$1:$B$19,2,0)</f>
        <v>Hàng tặng 0002</v>
      </c>
      <c r="L1388" s="9" t="s">
        <v>51</v>
      </c>
      <c r="M1388">
        <v>1</v>
      </c>
      <c r="N1388" s="3">
        <f>IF(LEFT(K1388,1)="S",VLOOKUP(K1388,'DANH MỤC'!$B:$D,2,0),VLOOKUP(K1388,'DANH MỤC'!$B:$D,3,0))</f>
        <v>500000</v>
      </c>
      <c r="O1388">
        <v>0</v>
      </c>
      <c r="P1388" s="3">
        <f>N1388*O1388%*CSDL[[#This Row],[SỐ LƯỢNG]]</f>
        <v>0</v>
      </c>
      <c r="Q1388" s="3">
        <f t="shared" si="731"/>
        <v>500000</v>
      </c>
    </row>
    <row r="1389" spans="1:17" x14ac:dyDescent="0.3">
      <c r="A1389" s="23" t="s">
        <v>682</v>
      </c>
      <c r="B1389" s="8" t="s">
        <v>682</v>
      </c>
      <c r="C1389" s="8">
        <v>6</v>
      </c>
      <c r="D1389" s="8" t="s">
        <v>705</v>
      </c>
      <c r="E1389" s="8" t="s">
        <v>13820</v>
      </c>
      <c r="F1389" s="8" t="str">
        <f>VLOOKUP(E1389,'DANH MỤC'!$F:$G,2,0)</f>
        <v>Nhóm 1</v>
      </c>
      <c r="G1389" s="8" t="s">
        <v>6670</v>
      </c>
      <c r="H1389" t="str">
        <f>VLOOKUP(G1389,'DANH MỤC'!$I:$K,2,0)</f>
        <v>KH 0637</v>
      </c>
      <c r="I1389" t="str">
        <f>VLOOKUP(G1389,'DANH MỤC'!$I:$K,3,0)</f>
        <v>Đà Nẵng</v>
      </c>
      <c r="J1389" s="8" t="s">
        <v>19</v>
      </c>
      <c r="K1389" t="str">
        <f>VLOOKUP(J1389,'DANH MỤC'!$A$1:$B$19,2,0)</f>
        <v>Sản phẩm 0003</v>
      </c>
      <c r="L1389" s="9" t="s">
        <v>15</v>
      </c>
      <c r="M1389">
        <v>6</v>
      </c>
      <c r="N1389" s="3">
        <f>IF(LEFT(K1389,1)="S",VLOOKUP(K1389,'DANH MỤC'!$B:$D,2,0),VLOOKUP(K1389,'DANH MỤC'!$B:$D,3,0))</f>
        <v>2500000</v>
      </c>
      <c r="O1389">
        <v>20</v>
      </c>
      <c r="P1389" s="3">
        <f>N1389*O1389%*CSDL[[#This Row],[SỐ LƯỢNG]]</f>
        <v>3000000</v>
      </c>
      <c r="Q1389" s="3">
        <f t="shared" si="731"/>
        <v>12000000</v>
      </c>
    </row>
    <row r="1390" spans="1:17" x14ac:dyDescent="0.3">
      <c r="A1390" s="23" t="str">
        <f t="shared" ref="A1390:A1391" si="752">A1389</f>
        <v>07/06/2019</v>
      </c>
      <c r="B1390" s="8" t="str">
        <f t="shared" ref="B1390:B1391" si="753">B1389</f>
        <v>07/06/2019</v>
      </c>
      <c r="C1390" s="8">
        <v>6</v>
      </c>
      <c r="D1390" s="8" t="str">
        <f t="shared" ref="D1390:D1391" si="754">D1389</f>
        <v>DH14465</v>
      </c>
      <c r="E1390" s="8" t="str">
        <f t="shared" ref="E1390:E1391" si="755">E1389</f>
        <v>son.quach</v>
      </c>
      <c r="F1390" s="8" t="str">
        <f>VLOOKUP(E1390,'DANH MỤC'!$F:$G,2,0)</f>
        <v>Nhóm 1</v>
      </c>
      <c r="G1390" s="8" t="str">
        <f t="shared" ref="G1390:G1391" si="756">G1389</f>
        <v>KH0637</v>
      </c>
      <c r="H1390" t="str">
        <f>VLOOKUP(G1390,'DANH MỤC'!$I:$K,2,0)</f>
        <v>KH 0637</v>
      </c>
      <c r="I1390" t="str">
        <f>VLOOKUP(G1390,'DANH MỤC'!$I:$K,3,0)</f>
        <v>Đà Nẵng</v>
      </c>
      <c r="J1390" s="8" t="s">
        <v>14</v>
      </c>
      <c r="K1390" t="str">
        <f>VLOOKUP(J1390,'DANH MỤC'!$A$1:$B$19,2,0)</f>
        <v>Sản phẩm 0004</v>
      </c>
      <c r="L1390" s="9" t="s">
        <v>15</v>
      </c>
      <c r="M1390">
        <v>6</v>
      </c>
      <c r="N1390" s="3">
        <f>IF(LEFT(K1390,1)="S",VLOOKUP(K1390,'DANH MỤC'!$B:$D,2,0),VLOOKUP(K1390,'DANH MỤC'!$B:$D,3,0))</f>
        <v>3500000</v>
      </c>
      <c r="O1390">
        <v>20</v>
      </c>
      <c r="P1390" s="3">
        <f>N1390*O1390%*CSDL[[#This Row],[SỐ LƯỢNG]]</f>
        <v>4200000</v>
      </c>
      <c r="Q1390" s="3">
        <f t="shared" si="731"/>
        <v>16800000</v>
      </c>
    </row>
    <row r="1391" spans="1:17" x14ac:dyDescent="0.3">
      <c r="A1391" s="23" t="str">
        <f t="shared" si="752"/>
        <v>07/06/2019</v>
      </c>
      <c r="B1391" s="8" t="str">
        <f t="shared" si="753"/>
        <v>07/06/2019</v>
      </c>
      <c r="C1391" s="8">
        <v>6</v>
      </c>
      <c r="D1391" s="8" t="str">
        <f t="shared" si="754"/>
        <v>DH14465</v>
      </c>
      <c r="E1391" s="8" t="str">
        <f t="shared" si="755"/>
        <v>son.quach</v>
      </c>
      <c r="F1391" s="8" t="str">
        <f>VLOOKUP(E1391,'DANH MỤC'!$F:$G,2,0)</f>
        <v>Nhóm 1</v>
      </c>
      <c r="G1391" s="8" t="str">
        <f t="shared" si="756"/>
        <v>KH0637</v>
      </c>
      <c r="H1391" t="str">
        <f>VLOOKUP(G1391,'DANH MỤC'!$I:$K,2,0)</f>
        <v>KH 0637</v>
      </c>
      <c r="I1391" t="str">
        <f>VLOOKUP(G1391,'DANH MỤC'!$I:$K,3,0)</f>
        <v>Đà Nẵng</v>
      </c>
      <c r="J1391" s="8" t="s">
        <v>19</v>
      </c>
      <c r="K1391" t="str">
        <f>VLOOKUP(J1391,'DANH MỤC'!$A$1:$B$19,2,0)</f>
        <v>Sản phẩm 0003</v>
      </c>
      <c r="L1391" s="9" t="s">
        <v>15</v>
      </c>
      <c r="M1391">
        <v>2</v>
      </c>
      <c r="N1391" s="3">
        <f>IF(LEFT(K1391,1)="S",VLOOKUP(K1391,'DANH MỤC'!$B:$D,2,0),VLOOKUP(K1391,'DANH MỤC'!$B:$D,3,0))</f>
        <v>2500000</v>
      </c>
      <c r="O1391">
        <v>100</v>
      </c>
      <c r="P1391" s="3">
        <f>N1391*O1391%*CSDL[[#This Row],[SỐ LƯỢNG]]</f>
        <v>5000000</v>
      </c>
      <c r="Q1391" s="3">
        <f t="shared" si="731"/>
        <v>0</v>
      </c>
    </row>
    <row r="1392" spans="1:17" x14ac:dyDescent="0.3">
      <c r="A1392" s="23" t="s">
        <v>682</v>
      </c>
      <c r="B1392" s="8" t="s">
        <v>682</v>
      </c>
      <c r="C1392" s="8">
        <v>6</v>
      </c>
      <c r="D1392" s="8" t="s">
        <v>706</v>
      </c>
      <c r="E1392" s="8" t="s">
        <v>13821</v>
      </c>
      <c r="F1392" s="8" t="str">
        <f>VLOOKUP(E1392,'DANH MỤC'!$F:$G,2,0)</f>
        <v>Nhóm 1</v>
      </c>
      <c r="G1392" s="8" t="s">
        <v>6671</v>
      </c>
      <c r="H1392" t="str">
        <f>VLOOKUP(G1392,'DANH MỤC'!$I:$K,2,0)</f>
        <v>KH 0638</v>
      </c>
      <c r="I1392" t="str">
        <f>VLOOKUP(G1392,'DANH MỤC'!$I:$K,3,0)</f>
        <v>Vĩnh Long</v>
      </c>
      <c r="J1392" s="8" t="s">
        <v>19</v>
      </c>
      <c r="K1392" t="str">
        <f>VLOOKUP(J1392,'DANH MỤC'!$A$1:$B$19,2,0)</f>
        <v>Sản phẩm 0003</v>
      </c>
      <c r="L1392" s="9" t="s">
        <v>15</v>
      </c>
      <c r="M1392">
        <v>1</v>
      </c>
      <c r="N1392" s="3">
        <f>IF(LEFT(K1392,1)="S",VLOOKUP(K1392,'DANH MỤC'!$B:$D,2,0),VLOOKUP(K1392,'DANH MỤC'!$B:$D,3,0))</f>
        <v>2500000</v>
      </c>
      <c r="O1392">
        <v>10</v>
      </c>
      <c r="P1392" s="3">
        <f>N1392*O1392%*CSDL[[#This Row],[SỐ LƯỢNG]]</f>
        <v>250000</v>
      </c>
      <c r="Q1392" s="3">
        <f t="shared" si="731"/>
        <v>2250000</v>
      </c>
    </row>
    <row r="1393" spans="1:17" x14ac:dyDescent="0.3">
      <c r="A1393" s="23" t="s">
        <v>682</v>
      </c>
      <c r="B1393" s="8" t="s">
        <v>682</v>
      </c>
      <c r="C1393" s="8">
        <v>6</v>
      </c>
      <c r="D1393" s="8" t="s">
        <v>707</v>
      </c>
      <c r="E1393" s="8" t="s">
        <v>13816</v>
      </c>
      <c r="F1393" s="8" t="str">
        <f>VLOOKUP(E1393,'DANH MỤC'!$F:$G,2,0)</f>
        <v>Nhóm 1</v>
      </c>
      <c r="G1393" s="8" t="s">
        <v>6277</v>
      </c>
      <c r="H1393" t="str">
        <f>VLOOKUP(G1393,'DANH MỤC'!$I:$K,2,0)</f>
        <v>KH 0244</v>
      </c>
      <c r="I1393" t="str">
        <f>VLOOKUP(G1393,'DANH MỤC'!$I:$K,3,0)</f>
        <v>Kon Tum</v>
      </c>
      <c r="J1393" s="8" t="s">
        <v>5939</v>
      </c>
      <c r="K1393" t="str">
        <f>VLOOKUP(J1393,'DANH MỤC'!$A$1:$B$19,2,0)</f>
        <v>Sản phẩm 0001</v>
      </c>
      <c r="L1393" s="9" t="s">
        <v>15</v>
      </c>
      <c r="M1393">
        <v>1</v>
      </c>
      <c r="N1393" s="3">
        <f>IF(LEFT(K1393,1)="S",VLOOKUP(K1393,'DANH MỤC'!$B:$D,2,0),VLOOKUP(K1393,'DANH MỤC'!$B:$D,3,0))</f>
        <v>3000000</v>
      </c>
      <c r="O1393">
        <v>0</v>
      </c>
      <c r="P1393" s="3">
        <f>N1393*O1393%*CSDL[[#This Row],[SỐ LƯỢNG]]</f>
        <v>0</v>
      </c>
      <c r="Q1393" s="3">
        <f t="shared" si="731"/>
        <v>3000000</v>
      </c>
    </row>
    <row r="1394" spans="1:17" x14ac:dyDescent="0.3">
      <c r="A1394" s="23" t="str">
        <f>A1393</f>
        <v>07/06/2019</v>
      </c>
      <c r="B1394" s="8" t="str">
        <f>B1393</f>
        <v>07/06/2019</v>
      </c>
      <c r="C1394" s="8">
        <v>6</v>
      </c>
      <c r="D1394" s="8" t="str">
        <f>D1393</f>
        <v>DH14463</v>
      </c>
      <c r="E1394" s="8" t="str">
        <f>E1393</f>
        <v>luyen.dam</v>
      </c>
      <c r="F1394" s="8" t="str">
        <f>VLOOKUP(E1394,'DANH MỤC'!$F:$G,2,0)</f>
        <v>Nhóm 1</v>
      </c>
      <c r="G1394" s="8" t="str">
        <f>G1393</f>
        <v>KH0244</v>
      </c>
      <c r="H1394" t="str">
        <f>VLOOKUP(G1394,'DANH MỤC'!$I:$K,2,0)</f>
        <v>KH 0244</v>
      </c>
      <c r="I1394" t="str">
        <f>VLOOKUP(G1394,'DANH MỤC'!$I:$K,3,0)</f>
        <v>Kon Tum</v>
      </c>
      <c r="J1394" s="8" t="s">
        <v>5944</v>
      </c>
      <c r="K1394" t="str">
        <f>VLOOKUP(J1394,'DANH MỤC'!$A$1:$B$19,2,0)</f>
        <v>Hàng tặng 0001</v>
      </c>
      <c r="L1394" s="9" t="s">
        <v>24</v>
      </c>
      <c r="M1394">
        <v>2</v>
      </c>
      <c r="N1394" s="3">
        <f>IF(LEFT(K1394,1)="S",VLOOKUP(K1394,'DANH MỤC'!$B:$D,2,0),VLOOKUP(K1394,'DANH MỤC'!$B:$D,3,0))</f>
        <v>200000</v>
      </c>
      <c r="O1394">
        <v>100</v>
      </c>
      <c r="P1394" s="3">
        <f>N1394*O1394%*CSDL[[#This Row],[SỐ LƯỢNG]]</f>
        <v>400000</v>
      </c>
      <c r="Q1394" s="3">
        <f t="shared" si="731"/>
        <v>0</v>
      </c>
    </row>
    <row r="1395" spans="1:17" x14ac:dyDescent="0.3">
      <c r="A1395" s="23" t="s">
        <v>682</v>
      </c>
      <c r="B1395" s="8" t="s">
        <v>682</v>
      </c>
      <c r="C1395" s="8">
        <v>6</v>
      </c>
      <c r="D1395" s="8" t="s">
        <v>708</v>
      </c>
      <c r="E1395" s="8" t="s">
        <v>13816</v>
      </c>
      <c r="F1395" s="8" t="str">
        <f>VLOOKUP(E1395,'DANH MỤC'!$F:$G,2,0)</f>
        <v>Nhóm 1</v>
      </c>
      <c r="G1395" s="8" t="s">
        <v>6672</v>
      </c>
      <c r="H1395" t="str">
        <f>VLOOKUP(G1395,'DANH MỤC'!$I:$K,2,0)</f>
        <v>KH 0639</v>
      </c>
      <c r="I1395" t="str">
        <f>VLOOKUP(G1395,'DANH MỤC'!$I:$K,3,0)</f>
        <v>Cần Thơ</v>
      </c>
      <c r="J1395" s="8" t="s">
        <v>5940</v>
      </c>
      <c r="K1395" t="str">
        <f>VLOOKUP(J1395,'DANH MỤC'!$A$1:$B$19,2,0)</f>
        <v>Sản phẩm 0002</v>
      </c>
      <c r="L1395" s="9" t="s">
        <v>15</v>
      </c>
      <c r="M1395">
        <v>1</v>
      </c>
      <c r="N1395" s="3">
        <f>IF(LEFT(K1395,1)="S",VLOOKUP(K1395,'DANH MỤC'!$B:$D,2,0),VLOOKUP(K1395,'DANH MỤC'!$B:$D,3,0))</f>
        <v>2000000</v>
      </c>
      <c r="O1395">
        <v>0</v>
      </c>
      <c r="P1395" s="3">
        <f>N1395*O1395%*CSDL[[#This Row],[SỐ LƯỢNG]]</f>
        <v>0</v>
      </c>
      <c r="Q1395" s="3">
        <f t="shared" si="731"/>
        <v>2000000</v>
      </c>
    </row>
    <row r="1396" spans="1:17" x14ac:dyDescent="0.3">
      <c r="A1396" s="23" t="str">
        <f t="shared" ref="A1396:A1397" si="757">A1395</f>
        <v>07/06/2019</v>
      </c>
      <c r="B1396" s="8" t="str">
        <f t="shared" ref="B1396:B1397" si="758">B1395</f>
        <v>07/06/2019</v>
      </c>
      <c r="C1396" s="8">
        <v>6</v>
      </c>
      <c r="D1396" s="8" t="str">
        <f t="shared" ref="D1396:D1397" si="759">D1395</f>
        <v>DH14461</v>
      </c>
      <c r="E1396" s="8" t="str">
        <f t="shared" ref="E1396:E1397" si="760">E1395</f>
        <v>luyen.dam</v>
      </c>
      <c r="F1396" s="8" t="str">
        <f>VLOOKUP(E1396,'DANH MỤC'!$F:$G,2,0)</f>
        <v>Nhóm 1</v>
      </c>
      <c r="G1396" s="8" t="str">
        <f t="shared" ref="G1396:G1397" si="761">G1395</f>
        <v>KH0639</v>
      </c>
      <c r="H1396" t="str">
        <f>VLOOKUP(G1396,'DANH MỤC'!$I:$K,2,0)</f>
        <v>KH 0639</v>
      </c>
      <c r="I1396" t="str">
        <f>VLOOKUP(G1396,'DANH MỤC'!$I:$K,3,0)</f>
        <v>Cần Thơ</v>
      </c>
      <c r="J1396" s="8" t="s">
        <v>5939</v>
      </c>
      <c r="K1396" t="str">
        <f>VLOOKUP(J1396,'DANH MỤC'!$A$1:$B$19,2,0)</f>
        <v>Sản phẩm 0001</v>
      </c>
      <c r="L1396" s="9" t="s">
        <v>15</v>
      </c>
      <c r="M1396">
        <v>2</v>
      </c>
      <c r="N1396" s="3">
        <f>IF(LEFT(K1396,1)="S",VLOOKUP(K1396,'DANH MỤC'!$B:$D,2,0),VLOOKUP(K1396,'DANH MỤC'!$B:$D,3,0))</f>
        <v>3000000</v>
      </c>
      <c r="O1396">
        <v>0</v>
      </c>
      <c r="P1396" s="3">
        <f>N1396*O1396%*CSDL[[#This Row],[SỐ LƯỢNG]]</f>
        <v>0</v>
      </c>
      <c r="Q1396" s="3">
        <f t="shared" si="731"/>
        <v>6000000</v>
      </c>
    </row>
    <row r="1397" spans="1:17" x14ac:dyDescent="0.3">
      <c r="A1397" s="23" t="str">
        <f t="shared" si="757"/>
        <v>07/06/2019</v>
      </c>
      <c r="B1397" s="8" t="str">
        <f t="shared" si="758"/>
        <v>07/06/2019</v>
      </c>
      <c r="C1397" s="8">
        <v>6</v>
      </c>
      <c r="D1397" s="8" t="str">
        <f t="shared" si="759"/>
        <v>DH14461</v>
      </c>
      <c r="E1397" s="8" t="str">
        <f t="shared" si="760"/>
        <v>luyen.dam</v>
      </c>
      <c r="F1397" s="8" t="str">
        <f>VLOOKUP(E1397,'DANH MỤC'!$F:$G,2,0)</f>
        <v>Nhóm 1</v>
      </c>
      <c r="G1397" s="8" t="str">
        <f t="shared" si="761"/>
        <v>KH0639</v>
      </c>
      <c r="H1397" t="str">
        <f>VLOOKUP(G1397,'DANH MỤC'!$I:$K,2,0)</f>
        <v>KH 0639</v>
      </c>
      <c r="I1397" t="str">
        <f>VLOOKUP(G1397,'DANH MỤC'!$I:$K,3,0)</f>
        <v>Cần Thơ</v>
      </c>
      <c r="J1397" s="8" t="s">
        <v>5945</v>
      </c>
      <c r="K1397" t="str">
        <f>VLOOKUP(J1397,'DANH MỤC'!$A$1:$B$19,2,0)</f>
        <v>Hàng tặng 0002</v>
      </c>
      <c r="L1397" s="9" t="s">
        <v>51</v>
      </c>
      <c r="M1397">
        <v>1</v>
      </c>
      <c r="N1397" s="3">
        <f>IF(LEFT(K1397,1)="S",VLOOKUP(K1397,'DANH MỤC'!$B:$D,2,0),VLOOKUP(K1397,'DANH MỤC'!$B:$D,3,0))</f>
        <v>500000</v>
      </c>
      <c r="O1397">
        <v>0</v>
      </c>
      <c r="P1397" s="3">
        <f>N1397*O1397%*CSDL[[#This Row],[SỐ LƯỢNG]]</f>
        <v>0</v>
      </c>
      <c r="Q1397" s="3">
        <f t="shared" si="731"/>
        <v>500000</v>
      </c>
    </row>
    <row r="1398" spans="1:17" x14ac:dyDescent="0.3">
      <c r="A1398" s="23" t="s">
        <v>682</v>
      </c>
      <c r="B1398" s="8" t="s">
        <v>682</v>
      </c>
      <c r="C1398" s="8">
        <v>6</v>
      </c>
      <c r="D1398" s="8" t="s">
        <v>709</v>
      </c>
      <c r="E1398" s="8" t="s">
        <v>13814</v>
      </c>
      <c r="F1398" s="8" t="str">
        <f>VLOOKUP(E1398,'DANH MỤC'!$F:$G,2,0)</f>
        <v>Nhóm 1</v>
      </c>
      <c r="G1398" s="8" t="s">
        <v>6673</v>
      </c>
      <c r="H1398" t="str">
        <f>VLOOKUP(G1398,'DANH MỤC'!$I:$K,2,0)</f>
        <v>KH 0640</v>
      </c>
      <c r="I1398" t="str">
        <f>VLOOKUP(G1398,'DANH MỤC'!$I:$K,3,0)</f>
        <v>Lâm Đồng</v>
      </c>
      <c r="J1398" s="8" t="s">
        <v>5940</v>
      </c>
      <c r="K1398" t="str">
        <f>VLOOKUP(J1398,'DANH MỤC'!$A$1:$B$19,2,0)</f>
        <v>Sản phẩm 0002</v>
      </c>
      <c r="L1398" s="9" t="s">
        <v>15</v>
      </c>
      <c r="M1398">
        <v>3</v>
      </c>
      <c r="N1398" s="3">
        <f>IF(LEFT(K1398,1)="S",VLOOKUP(K1398,'DANH MỤC'!$B:$D,2,0),VLOOKUP(K1398,'DANH MỤC'!$B:$D,3,0))</f>
        <v>2000000</v>
      </c>
      <c r="O1398">
        <v>5</v>
      </c>
      <c r="P1398" s="3">
        <f>N1398*O1398%*CSDL[[#This Row],[SỐ LƯỢNG]]</f>
        <v>300000</v>
      </c>
      <c r="Q1398" s="3">
        <f t="shared" si="731"/>
        <v>5700000</v>
      </c>
    </row>
    <row r="1399" spans="1:17" x14ac:dyDescent="0.3">
      <c r="A1399" s="23" t="s">
        <v>682</v>
      </c>
      <c r="B1399" s="8" t="s">
        <v>682</v>
      </c>
      <c r="C1399" s="8">
        <v>6</v>
      </c>
      <c r="D1399" s="8" t="s">
        <v>710</v>
      </c>
      <c r="E1399" s="8" t="s">
        <v>13821</v>
      </c>
      <c r="F1399" s="8" t="str">
        <f>VLOOKUP(E1399,'DANH MỤC'!$F:$G,2,0)</f>
        <v>Nhóm 1</v>
      </c>
      <c r="G1399" s="8" t="s">
        <v>6674</v>
      </c>
      <c r="H1399" t="str">
        <f>VLOOKUP(G1399,'DANH MỤC'!$I:$K,2,0)</f>
        <v>KH 0641</v>
      </c>
      <c r="I1399" t="str">
        <f>VLOOKUP(G1399,'DANH MỤC'!$I:$K,3,0)</f>
        <v>Thừa Thiên Huế</v>
      </c>
      <c r="J1399" s="8" t="s">
        <v>5939</v>
      </c>
      <c r="K1399" t="str">
        <f>VLOOKUP(J1399,'DANH MỤC'!$A$1:$B$19,2,0)</f>
        <v>Sản phẩm 0001</v>
      </c>
      <c r="L1399" s="9" t="s">
        <v>15</v>
      </c>
      <c r="M1399">
        <v>1</v>
      </c>
      <c r="N1399" s="3">
        <f>IF(LEFT(K1399,1)="S",VLOOKUP(K1399,'DANH MỤC'!$B:$D,2,0),VLOOKUP(K1399,'DANH MỤC'!$B:$D,3,0))</f>
        <v>3000000</v>
      </c>
      <c r="O1399">
        <v>0</v>
      </c>
      <c r="P1399" s="3">
        <f>N1399*O1399%*CSDL[[#This Row],[SỐ LƯỢNG]]</f>
        <v>0</v>
      </c>
      <c r="Q1399" s="3">
        <f t="shared" si="731"/>
        <v>3000000</v>
      </c>
    </row>
    <row r="1400" spans="1:17" x14ac:dyDescent="0.3">
      <c r="A1400" s="23" t="str">
        <f>A1399</f>
        <v>07/06/2019</v>
      </c>
      <c r="B1400" s="8" t="str">
        <f>B1399</f>
        <v>07/06/2019</v>
      </c>
      <c r="C1400" s="8">
        <v>6</v>
      </c>
      <c r="D1400" s="8" t="str">
        <f>D1399</f>
        <v>DH14458</v>
      </c>
      <c r="E1400" s="8" t="str">
        <f>E1399</f>
        <v>thu.le</v>
      </c>
      <c r="F1400" s="8" t="str">
        <f>VLOOKUP(E1400,'DANH MỤC'!$F:$G,2,0)</f>
        <v>Nhóm 1</v>
      </c>
      <c r="G1400" s="8" t="str">
        <f>G1399</f>
        <v>KH0641</v>
      </c>
      <c r="H1400" t="str">
        <f>VLOOKUP(G1400,'DANH MỤC'!$I:$K,2,0)</f>
        <v>KH 0641</v>
      </c>
      <c r="I1400" t="str">
        <f>VLOOKUP(G1400,'DANH MỤC'!$I:$K,3,0)</f>
        <v>Thừa Thiên Huế</v>
      </c>
      <c r="J1400" s="8" t="s">
        <v>5944</v>
      </c>
      <c r="K1400" t="str">
        <f>VLOOKUP(J1400,'DANH MỤC'!$A$1:$B$19,2,0)</f>
        <v>Hàng tặng 0001</v>
      </c>
      <c r="L1400" s="9" t="s">
        <v>24</v>
      </c>
      <c r="M1400">
        <v>2</v>
      </c>
      <c r="N1400" s="3">
        <f>IF(LEFT(K1400,1)="S",VLOOKUP(K1400,'DANH MỤC'!$B:$D,2,0),VLOOKUP(K1400,'DANH MỤC'!$B:$D,3,0))</f>
        <v>200000</v>
      </c>
      <c r="O1400">
        <v>100</v>
      </c>
      <c r="P1400" s="3">
        <f>N1400*O1400%*CSDL[[#This Row],[SỐ LƯỢNG]]</f>
        <v>400000</v>
      </c>
      <c r="Q1400" s="3">
        <f t="shared" si="731"/>
        <v>0</v>
      </c>
    </row>
    <row r="1401" spans="1:17" x14ac:dyDescent="0.3">
      <c r="A1401" s="23" t="s">
        <v>682</v>
      </c>
      <c r="B1401" s="8" t="s">
        <v>711</v>
      </c>
      <c r="C1401" s="8">
        <v>6</v>
      </c>
      <c r="D1401" s="8" t="s">
        <v>712</v>
      </c>
      <c r="E1401" s="8" t="s">
        <v>13821</v>
      </c>
      <c r="F1401" s="8" t="str">
        <f>VLOOKUP(E1401,'DANH MỤC'!$F:$G,2,0)</f>
        <v>Nhóm 1</v>
      </c>
      <c r="G1401" s="8" t="s">
        <v>6675</v>
      </c>
      <c r="H1401" t="str">
        <f>VLOOKUP(G1401,'DANH MỤC'!$I:$K,2,0)</f>
        <v>KH 0642</v>
      </c>
      <c r="I1401" t="str">
        <f>VLOOKUP(G1401,'DANH MỤC'!$I:$K,3,0)</f>
        <v>Đắk Lắk</v>
      </c>
      <c r="J1401" s="8" t="s">
        <v>19</v>
      </c>
      <c r="K1401" t="str">
        <f>VLOOKUP(J1401,'DANH MỤC'!$A$1:$B$19,2,0)</f>
        <v>Sản phẩm 0003</v>
      </c>
      <c r="L1401" s="9" t="s">
        <v>15</v>
      </c>
      <c r="M1401">
        <v>1</v>
      </c>
      <c r="N1401" s="3">
        <f>IF(LEFT(K1401,1)="S",VLOOKUP(K1401,'DANH MỤC'!$B:$D,2,0),VLOOKUP(K1401,'DANH MỤC'!$B:$D,3,0))</f>
        <v>2500000</v>
      </c>
      <c r="O1401">
        <v>5</v>
      </c>
      <c r="P1401" s="3">
        <f>N1401*O1401%*CSDL[[#This Row],[SỐ LƯỢNG]]</f>
        <v>125000</v>
      </c>
      <c r="Q1401" s="3">
        <f t="shared" si="731"/>
        <v>2375000</v>
      </c>
    </row>
    <row r="1402" spans="1:17" x14ac:dyDescent="0.3">
      <c r="A1402" s="23" t="s">
        <v>682</v>
      </c>
      <c r="B1402" s="8" t="s">
        <v>639</v>
      </c>
      <c r="C1402" s="8">
        <v>6</v>
      </c>
      <c r="D1402" s="8" t="s">
        <v>713</v>
      </c>
      <c r="E1402" s="8" t="s">
        <v>13821</v>
      </c>
      <c r="F1402" s="8" t="str">
        <f>VLOOKUP(E1402,'DANH MỤC'!$F:$G,2,0)</f>
        <v>Nhóm 1</v>
      </c>
      <c r="G1402" s="8" t="s">
        <v>6676</v>
      </c>
      <c r="H1402" t="str">
        <f>VLOOKUP(G1402,'DANH MỤC'!$I:$K,2,0)</f>
        <v>KH 0643</v>
      </c>
      <c r="I1402" t="str">
        <f>VLOOKUP(G1402,'DANH MỤC'!$I:$K,3,0)</f>
        <v>Bình Định</v>
      </c>
      <c r="J1402" s="8" t="s">
        <v>14</v>
      </c>
      <c r="K1402" t="str">
        <f>VLOOKUP(J1402,'DANH MỤC'!$A$1:$B$19,2,0)</f>
        <v>Sản phẩm 0004</v>
      </c>
      <c r="L1402" s="9" t="s">
        <v>15</v>
      </c>
      <c r="M1402">
        <v>1</v>
      </c>
      <c r="N1402" s="3">
        <f>IF(LEFT(K1402,1)="S",VLOOKUP(K1402,'DANH MỤC'!$B:$D,2,0),VLOOKUP(K1402,'DANH MỤC'!$B:$D,3,0))</f>
        <v>3500000</v>
      </c>
      <c r="O1402">
        <v>5</v>
      </c>
      <c r="P1402" s="3">
        <f>N1402*O1402%*CSDL[[#This Row],[SỐ LƯỢNG]]</f>
        <v>175000</v>
      </c>
      <c r="Q1402" s="3">
        <f t="shared" si="731"/>
        <v>3325000</v>
      </c>
    </row>
    <row r="1403" spans="1:17" x14ac:dyDescent="0.3">
      <c r="A1403" s="23" t="s">
        <v>682</v>
      </c>
      <c r="B1403" s="8" t="s">
        <v>639</v>
      </c>
      <c r="C1403" s="8">
        <v>6</v>
      </c>
      <c r="D1403" s="8" t="s">
        <v>714</v>
      </c>
      <c r="E1403" s="8" t="s">
        <v>13821</v>
      </c>
      <c r="F1403" s="8" t="str">
        <f>VLOOKUP(E1403,'DANH MỤC'!$F:$G,2,0)</f>
        <v>Nhóm 1</v>
      </c>
      <c r="G1403" s="8" t="s">
        <v>6677</v>
      </c>
      <c r="H1403" t="str">
        <f>VLOOKUP(G1403,'DANH MỤC'!$I:$K,2,0)</f>
        <v>KH 0644</v>
      </c>
      <c r="I1403" t="str">
        <f>VLOOKUP(G1403,'DANH MỤC'!$I:$K,3,0)</f>
        <v>Bến Tre</v>
      </c>
      <c r="J1403" s="8" t="s">
        <v>19</v>
      </c>
      <c r="K1403" t="str">
        <f>VLOOKUP(J1403,'DANH MỤC'!$A$1:$B$19,2,0)</f>
        <v>Sản phẩm 0003</v>
      </c>
      <c r="L1403" s="9" t="s">
        <v>15</v>
      </c>
      <c r="M1403">
        <v>1</v>
      </c>
      <c r="N1403" s="3">
        <f>IF(LEFT(K1403,1)="S",VLOOKUP(K1403,'DANH MỤC'!$B:$D,2,0),VLOOKUP(K1403,'DANH MỤC'!$B:$D,3,0))</f>
        <v>2500000</v>
      </c>
      <c r="O1403">
        <v>0</v>
      </c>
      <c r="P1403" s="3">
        <f>N1403*O1403%*CSDL[[#This Row],[SỐ LƯỢNG]]</f>
        <v>0</v>
      </c>
      <c r="Q1403" s="3">
        <f t="shared" si="731"/>
        <v>2500000</v>
      </c>
    </row>
    <row r="1404" spans="1:17" x14ac:dyDescent="0.3">
      <c r="A1404" s="23" t="str">
        <f>A1403</f>
        <v>07/06/2019</v>
      </c>
      <c r="B1404" s="8" t="str">
        <f>B1403</f>
        <v>04/06/2019</v>
      </c>
      <c r="C1404" s="8">
        <v>6</v>
      </c>
      <c r="D1404" s="8" t="str">
        <f>D1403</f>
        <v>DH14337</v>
      </c>
      <c r="E1404" s="8" t="str">
        <f>E1403</f>
        <v>thu.le</v>
      </c>
      <c r="F1404" s="8" t="str">
        <f>VLOOKUP(E1404,'DANH MỤC'!$F:$G,2,0)</f>
        <v>Nhóm 1</v>
      </c>
      <c r="G1404" s="8" t="str">
        <f>G1403</f>
        <v>KH0644</v>
      </c>
      <c r="H1404" t="str">
        <f>VLOOKUP(G1404,'DANH MỤC'!$I:$K,2,0)</f>
        <v>KH 0644</v>
      </c>
      <c r="I1404" t="str">
        <f>VLOOKUP(G1404,'DANH MỤC'!$I:$K,3,0)</f>
        <v>Bến Tre</v>
      </c>
      <c r="J1404" s="8" t="s">
        <v>5944</v>
      </c>
      <c r="K1404" t="str">
        <f>VLOOKUP(J1404,'DANH MỤC'!$A$1:$B$19,2,0)</f>
        <v>Hàng tặng 0001</v>
      </c>
      <c r="L1404" s="9" t="s">
        <v>24</v>
      </c>
      <c r="M1404">
        <v>2</v>
      </c>
      <c r="N1404" s="3">
        <f>IF(LEFT(K1404,1)="S",VLOOKUP(K1404,'DANH MỤC'!$B:$D,2,0),VLOOKUP(K1404,'DANH MỤC'!$B:$D,3,0))</f>
        <v>200000</v>
      </c>
      <c r="O1404">
        <v>100</v>
      </c>
      <c r="P1404" s="3">
        <f>N1404*O1404%*CSDL[[#This Row],[SỐ LƯỢNG]]</f>
        <v>400000</v>
      </c>
      <c r="Q1404" s="3">
        <f t="shared" si="731"/>
        <v>0</v>
      </c>
    </row>
    <row r="1405" spans="1:17" x14ac:dyDescent="0.3">
      <c r="A1405" s="23" t="s">
        <v>682</v>
      </c>
      <c r="B1405" s="8" t="s">
        <v>639</v>
      </c>
      <c r="C1405" s="8">
        <v>6</v>
      </c>
      <c r="D1405" s="8" t="s">
        <v>715</v>
      </c>
      <c r="E1405" s="8" t="s">
        <v>13821</v>
      </c>
      <c r="F1405" s="8" t="str">
        <f>VLOOKUP(E1405,'DANH MỤC'!$F:$G,2,0)</f>
        <v>Nhóm 1</v>
      </c>
      <c r="G1405" s="8" t="s">
        <v>6678</v>
      </c>
      <c r="H1405" t="str">
        <f>VLOOKUP(G1405,'DANH MỤC'!$I:$K,2,0)</f>
        <v>KH 0645</v>
      </c>
      <c r="I1405" t="str">
        <f>VLOOKUP(G1405,'DANH MỤC'!$I:$K,3,0)</f>
        <v>Tây Ninh</v>
      </c>
      <c r="J1405" s="8" t="s">
        <v>14</v>
      </c>
      <c r="K1405" t="str">
        <f>VLOOKUP(J1405,'DANH MỤC'!$A$1:$B$19,2,0)</f>
        <v>Sản phẩm 0004</v>
      </c>
      <c r="L1405" s="9" t="s">
        <v>15</v>
      </c>
      <c r="M1405">
        <v>1</v>
      </c>
      <c r="N1405" s="3">
        <f>IF(LEFT(K1405,1)="S",VLOOKUP(K1405,'DANH MỤC'!$B:$D,2,0),VLOOKUP(K1405,'DANH MỤC'!$B:$D,3,0))</f>
        <v>3500000</v>
      </c>
      <c r="O1405">
        <v>0</v>
      </c>
      <c r="P1405" s="3">
        <f>N1405*O1405%*CSDL[[#This Row],[SỐ LƯỢNG]]</f>
        <v>0</v>
      </c>
      <c r="Q1405" s="3">
        <f t="shared" si="731"/>
        <v>3500000</v>
      </c>
    </row>
    <row r="1406" spans="1:17" x14ac:dyDescent="0.3">
      <c r="A1406" s="23" t="str">
        <f>A1405</f>
        <v>07/06/2019</v>
      </c>
      <c r="B1406" s="8" t="str">
        <f>B1405</f>
        <v>04/06/2019</v>
      </c>
      <c r="C1406" s="8">
        <v>6</v>
      </c>
      <c r="D1406" s="8" t="str">
        <f>D1405</f>
        <v>DH14334</v>
      </c>
      <c r="E1406" s="8" t="str">
        <f>E1405</f>
        <v>thu.le</v>
      </c>
      <c r="F1406" s="8" t="str">
        <f>VLOOKUP(E1406,'DANH MỤC'!$F:$G,2,0)</f>
        <v>Nhóm 1</v>
      </c>
      <c r="G1406" s="8" t="str">
        <f>G1405</f>
        <v>KH0645</v>
      </c>
      <c r="H1406" t="str">
        <f>VLOOKUP(G1406,'DANH MỤC'!$I:$K,2,0)</f>
        <v>KH 0645</v>
      </c>
      <c r="I1406" t="str">
        <f>VLOOKUP(G1406,'DANH MỤC'!$I:$K,3,0)</f>
        <v>Tây Ninh</v>
      </c>
      <c r="J1406" s="8" t="s">
        <v>5944</v>
      </c>
      <c r="K1406" t="str">
        <f>VLOOKUP(J1406,'DANH MỤC'!$A$1:$B$19,2,0)</f>
        <v>Hàng tặng 0001</v>
      </c>
      <c r="L1406" s="9" t="s">
        <v>24</v>
      </c>
      <c r="M1406">
        <v>2</v>
      </c>
      <c r="N1406" s="3">
        <f>IF(LEFT(K1406,1)="S",VLOOKUP(K1406,'DANH MỤC'!$B:$D,2,0),VLOOKUP(K1406,'DANH MỤC'!$B:$D,3,0))</f>
        <v>200000</v>
      </c>
      <c r="O1406">
        <v>100</v>
      </c>
      <c r="P1406" s="3">
        <f>N1406*O1406%*CSDL[[#This Row],[SỐ LƯỢNG]]</f>
        <v>400000</v>
      </c>
      <c r="Q1406" s="3">
        <f t="shared" si="731"/>
        <v>0</v>
      </c>
    </row>
    <row r="1407" spans="1:17" x14ac:dyDescent="0.3">
      <c r="A1407" s="23" t="s">
        <v>711</v>
      </c>
      <c r="B1407" s="8" t="s">
        <v>711</v>
      </c>
      <c r="C1407" s="8">
        <v>6</v>
      </c>
      <c r="D1407" s="8" t="s">
        <v>716</v>
      </c>
      <c r="E1407" s="8" t="s">
        <v>13823</v>
      </c>
      <c r="F1407" s="8" t="str">
        <f>VLOOKUP(E1407,'DANH MỤC'!$F:$G,2,0)</f>
        <v>Nhóm 1</v>
      </c>
      <c r="G1407" s="8" t="s">
        <v>6679</v>
      </c>
      <c r="H1407" t="str">
        <f>VLOOKUP(G1407,'DANH MỤC'!$I:$K,2,0)</f>
        <v>KH 0646</v>
      </c>
      <c r="I1407" t="str">
        <f>VLOOKUP(G1407,'DANH MỤC'!$I:$K,3,0)</f>
        <v>Hòa Bình</v>
      </c>
      <c r="J1407" s="8" t="s">
        <v>5939</v>
      </c>
      <c r="K1407" t="str">
        <f>VLOOKUP(J1407,'DANH MỤC'!$A$1:$B$19,2,0)</f>
        <v>Sản phẩm 0001</v>
      </c>
      <c r="L1407" s="9" t="s">
        <v>15</v>
      </c>
      <c r="M1407">
        <v>1</v>
      </c>
      <c r="N1407" s="3">
        <f>IF(LEFT(K1407,1)="S",VLOOKUP(K1407,'DANH MỤC'!$B:$D,2,0),VLOOKUP(K1407,'DANH MỤC'!$B:$D,3,0))</f>
        <v>3000000</v>
      </c>
      <c r="O1407">
        <v>0</v>
      </c>
      <c r="P1407" s="3">
        <f>N1407*O1407%*CSDL[[#This Row],[SỐ LƯỢNG]]</f>
        <v>0</v>
      </c>
      <c r="Q1407" s="3">
        <f t="shared" si="731"/>
        <v>3000000</v>
      </c>
    </row>
    <row r="1408" spans="1:17" x14ac:dyDescent="0.3">
      <c r="A1408" s="23" t="str">
        <f>A1407</f>
        <v>06/06/2019</v>
      </c>
      <c r="B1408" s="8" t="str">
        <f>B1407</f>
        <v>06/06/2019</v>
      </c>
      <c r="C1408" s="8">
        <v>6</v>
      </c>
      <c r="D1408" s="8" t="str">
        <f>D1407</f>
        <v>DH14457</v>
      </c>
      <c r="E1408" s="8" t="str">
        <f>E1407</f>
        <v>giang.nguyen</v>
      </c>
      <c r="F1408" s="8" t="str">
        <f>VLOOKUP(E1408,'DANH MỤC'!$F:$G,2,0)</f>
        <v>Nhóm 1</v>
      </c>
      <c r="G1408" s="8" t="str">
        <f>G1407</f>
        <v>KH0646</v>
      </c>
      <c r="H1408" t="str">
        <f>VLOOKUP(G1408,'DANH MỤC'!$I:$K,2,0)</f>
        <v>KH 0646</v>
      </c>
      <c r="I1408" t="str">
        <f>VLOOKUP(G1408,'DANH MỤC'!$I:$K,3,0)</f>
        <v>Hòa Bình</v>
      </c>
      <c r="J1408" s="8" t="s">
        <v>5944</v>
      </c>
      <c r="K1408" t="str">
        <f>VLOOKUP(J1408,'DANH MỤC'!$A$1:$B$19,2,0)</f>
        <v>Hàng tặng 0001</v>
      </c>
      <c r="L1408" s="9" t="s">
        <v>24</v>
      </c>
      <c r="M1408">
        <v>2</v>
      </c>
      <c r="N1408" s="3">
        <f>IF(LEFT(K1408,1)="S",VLOOKUP(K1408,'DANH MỤC'!$B:$D,2,0),VLOOKUP(K1408,'DANH MỤC'!$B:$D,3,0))</f>
        <v>200000</v>
      </c>
      <c r="O1408">
        <v>100</v>
      </c>
      <c r="P1408" s="3">
        <f>N1408*O1408%*CSDL[[#This Row],[SỐ LƯỢNG]]</f>
        <v>400000</v>
      </c>
      <c r="Q1408" s="3">
        <f t="shared" si="731"/>
        <v>0</v>
      </c>
    </row>
    <row r="1409" spans="1:17" x14ac:dyDescent="0.3">
      <c r="A1409" s="23" t="s">
        <v>711</v>
      </c>
      <c r="B1409" s="8" t="s">
        <v>711</v>
      </c>
      <c r="C1409" s="8">
        <v>6</v>
      </c>
      <c r="D1409" s="8" t="s">
        <v>717</v>
      </c>
      <c r="E1409" s="8" t="s">
        <v>13816</v>
      </c>
      <c r="F1409" s="8" t="str">
        <f>VLOOKUP(E1409,'DANH MỤC'!$F:$G,2,0)</f>
        <v>Nhóm 1</v>
      </c>
      <c r="G1409" s="8" t="s">
        <v>6680</v>
      </c>
      <c r="H1409" t="str">
        <f>VLOOKUP(G1409,'DANH MỤC'!$I:$K,2,0)</f>
        <v>KH 0647</v>
      </c>
      <c r="I1409" t="str">
        <f>VLOOKUP(G1409,'DANH MỤC'!$I:$K,3,0)</f>
        <v>Bắc Ninh</v>
      </c>
      <c r="J1409" s="8" t="s">
        <v>5940</v>
      </c>
      <c r="K1409" t="str">
        <f>VLOOKUP(J1409,'DANH MỤC'!$A$1:$B$19,2,0)</f>
        <v>Sản phẩm 0002</v>
      </c>
      <c r="L1409" s="9" t="s">
        <v>15</v>
      </c>
      <c r="M1409">
        <v>1</v>
      </c>
      <c r="N1409" s="3">
        <f>IF(LEFT(K1409,1)="S",VLOOKUP(K1409,'DANH MỤC'!$B:$D,2,0),VLOOKUP(K1409,'DANH MỤC'!$B:$D,3,0))</f>
        <v>2000000</v>
      </c>
      <c r="O1409">
        <v>0</v>
      </c>
      <c r="P1409" s="3">
        <f>N1409*O1409%*CSDL[[#This Row],[SỐ LƯỢNG]]</f>
        <v>0</v>
      </c>
      <c r="Q1409" s="3">
        <f t="shared" si="731"/>
        <v>2000000</v>
      </c>
    </row>
    <row r="1410" spans="1:17" x14ac:dyDescent="0.3">
      <c r="A1410" s="23" t="str">
        <f t="shared" ref="A1410:A1412" si="762">A1409</f>
        <v>06/06/2019</v>
      </c>
      <c r="B1410" s="8" t="str">
        <f t="shared" ref="B1410:B1412" si="763">B1409</f>
        <v>06/06/2019</v>
      </c>
      <c r="C1410" s="8">
        <v>6</v>
      </c>
      <c r="D1410" s="8" t="str">
        <f t="shared" ref="D1410:D1412" si="764">D1409</f>
        <v>DH14456</v>
      </c>
      <c r="E1410" s="8" t="str">
        <f t="shared" ref="E1410:E1412" si="765">E1409</f>
        <v>luyen.dam</v>
      </c>
      <c r="F1410" s="8" t="str">
        <f>VLOOKUP(E1410,'DANH MỤC'!$F:$G,2,0)</f>
        <v>Nhóm 1</v>
      </c>
      <c r="G1410" s="8" t="str">
        <f t="shared" ref="G1410:G1412" si="766">G1409</f>
        <v>KH0647</v>
      </c>
      <c r="H1410" t="str">
        <f>VLOOKUP(G1410,'DANH MỤC'!$I:$K,2,0)</f>
        <v>KH 0647</v>
      </c>
      <c r="I1410" t="str">
        <f>VLOOKUP(G1410,'DANH MỤC'!$I:$K,3,0)</f>
        <v>Bắc Ninh</v>
      </c>
      <c r="J1410" s="8" t="s">
        <v>5940</v>
      </c>
      <c r="K1410" t="str">
        <f>VLOOKUP(J1410,'DANH MỤC'!$A$1:$B$19,2,0)</f>
        <v>Sản phẩm 0002</v>
      </c>
      <c r="L1410" s="9" t="s">
        <v>15</v>
      </c>
      <c r="M1410">
        <v>1</v>
      </c>
      <c r="N1410" s="3">
        <f>IF(LEFT(K1410,1)="S",VLOOKUP(K1410,'DANH MỤC'!$B:$D,2,0),VLOOKUP(K1410,'DANH MỤC'!$B:$D,3,0))</f>
        <v>2000000</v>
      </c>
      <c r="O1410">
        <v>20</v>
      </c>
      <c r="P1410" s="3">
        <f>N1410*O1410%*CSDL[[#This Row],[SỐ LƯỢNG]]</f>
        <v>400000</v>
      </c>
      <c r="Q1410" s="3">
        <f t="shared" si="731"/>
        <v>1600000</v>
      </c>
    </row>
    <row r="1411" spans="1:17" x14ac:dyDescent="0.3">
      <c r="A1411" s="23" t="str">
        <f t="shared" si="762"/>
        <v>06/06/2019</v>
      </c>
      <c r="B1411" s="8" t="str">
        <f t="shared" si="763"/>
        <v>06/06/2019</v>
      </c>
      <c r="C1411" s="8">
        <v>6</v>
      </c>
      <c r="D1411" s="8" t="str">
        <f t="shared" si="764"/>
        <v>DH14456</v>
      </c>
      <c r="E1411" s="8" t="str">
        <f t="shared" si="765"/>
        <v>luyen.dam</v>
      </c>
      <c r="F1411" s="8" t="str">
        <f>VLOOKUP(E1411,'DANH MỤC'!$F:$G,2,0)</f>
        <v>Nhóm 1</v>
      </c>
      <c r="G1411" s="8" t="str">
        <f t="shared" si="766"/>
        <v>KH0647</v>
      </c>
      <c r="H1411" t="str">
        <f>VLOOKUP(G1411,'DANH MỤC'!$I:$K,2,0)</f>
        <v>KH 0647</v>
      </c>
      <c r="I1411" t="str">
        <f>VLOOKUP(G1411,'DANH MỤC'!$I:$K,3,0)</f>
        <v>Bắc Ninh</v>
      </c>
      <c r="J1411" s="8" t="s">
        <v>5940</v>
      </c>
      <c r="K1411" t="str">
        <f>VLOOKUP(J1411,'DANH MỤC'!$A$1:$B$19,2,0)</f>
        <v>Sản phẩm 0002</v>
      </c>
      <c r="L1411" s="9" t="s">
        <v>15</v>
      </c>
      <c r="M1411">
        <v>1</v>
      </c>
      <c r="N1411" s="3">
        <f>IF(LEFT(K1411,1)="S",VLOOKUP(K1411,'DANH MỤC'!$B:$D,2,0),VLOOKUP(K1411,'DANH MỤC'!$B:$D,3,0))</f>
        <v>2000000</v>
      </c>
      <c r="O1411">
        <v>10</v>
      </c>
      <c r="P1411" s="3">
        <f>N1411*O1411%*CSDL[[#This Row],[SỐ LƯỢNG]]</f>
        <v>200000</v>
      </c>
      <c r="Q1411" s="3">
        <f t="shared" ref="Q1411:Q1474" si="767">N1411*M1411-P1411</f>
        <v>1800000</v>
      </c>
    </row>
    <row r="1412" spans="1:17" x14ac:dyDescent="0.3">
      <c r="A1412" s="23" t="str">
        <f t="shared" si="762"/>
        <v>06/06/2019</v>
      </c>
      <c r="B1412" s="8" t="str">
        <f t="shared" si="763"/>
        <v>06/06/2019</v>
      </c>
      <c r="C1412" s="8">
        <v>6</v>
      </c>
      <c r="D1412" s="8" t="str">
        <f t="shared" si="764"/>
        <v>DH14456</v>
      </c>
      <c r="E1412" s="8" t="str">
        <f t="shared" si="765"/>
        <v>luyen.dam</v>
      </c>
      <c r="F1412" s="8" t="str">
        <f>VLOOKUP(E1412,'DANH MỤC'!$F:$G,2,0)</f>
        <v>Nhóm 1</v>
      </c>
      <c r="G1412" s="8" t="str">
        <f t="shared" si="766"/>
        <v>KH0647</v>
      </c>
      <c r="H1412" t="str">
        <f>VLOOKUP(G1412,'DANH MỤC'!$I:$K,2,0)</f>
        <v>KH 0647</v>
      </c>
      <c r="I1412" t="str">
        <f>VLOOKUP(G1412,'DANH MỤC'!$I:$K,3,0)</f>
        <v>Bắc Ninh</v>
      </c>
      <c r="J1412" s="8" t="s">
        <v>5944</v>
      </c>
      <c r="K1412" t="str">
        <f>VLOOKUP(J1412,'DANH MỤC'!$A$1:$B$19,2,0)</f>
        <v>Hàng tặng 0001</v>
      </c>
      <c r="L1412" s="9" t="s">
        <v>24</v>
      </c>
      <c r="M1412">
        <v>2</v>
      </c>
      <c r="N1412" s="3">
        <f>IF(LEFT(K1412,1)="S",VLOOKUP(K1412,'DANH MỤC'!$B:$D,2,0),VLOOKUP(K1412,'DANH MỤC'!$B:$D,3,0))</f>
        <v>200000</v>
      </c>
      <c r="O1412">
        <v>100</v>
      </c>
      <c r="P1412" s="3">
        <f>N1412*O1412%*CSDL[[#This Row],[SỐ LƯỢNG]]</f>
        <v>400000</v>
      </c>
      <c r="Q1412" s="3">
        <f t="shared" si="767"/>
        <v>0</v>
      </c>
    </row>
    <row r="1413" spans="1:17" x14ac:dyDescent="0.3">
      <c r="A1413" s="23" t="s">
        <v>711</v>
      </c>
      <c r="B1413" s="8" t="s">
        <v>711</v>
      </c>
      <c r="C1413" s="8">
        <v>6</v>
      </c>
      <c r="D1413" s="8" t="s">
        <v>718</v>
      </c>
      <c r="E1413" s="8" t="s">
        <v>13815</v>
      </c>
      <c r="F1413" s="8" t="str">
        <f>VLOOKUP(E1413,'DANH MỤC'!$F:$G,2,0)</f>
        <v>Nhóm 1</v>
      </c>
      <c r="G1413" s="8" t="s">
        <v>6681</v>
      </c>
      <c r="H1413" t="str">
        <f>VLOOKUP(G1413,'DANH MỤC'!$I:$K,2,0)</f>
        <v>KH 0648</v>
      </c>
      <c r="I1413" t="str">
        <f>VLOOKUP(G1413,'DANH MỤC'!$I:$K,3,0)</f>
        <v>Vĩnh Long</v>
      </c>
      <c r="J1413" s="8" t="s">
        <v>14</v>
      </c>
      <c r="K1413" t="str">
        <f>VLOOKUP(J1413,'DANH MỤC'!$A$1:$B$19,2,0)</f>
        <v>Sản phẩm 0004</v>
      </c>
      <c r="L1413" s="9" t="s">
        <v>15</v>
      </c>
      <c r="M1413">
        <v>1</v>
      </c>
      <c r="N1413" s="3">
        <f>IF(LEFT(K1413,1)="S",VLOOKUP(K1413,'DANH MỤC'!$B:$D,2,0),VLOOKUP(K1413,'DANH MỤC'!$B:$D,3,0))</f>
        <v>3500000</v>
      </c>
      <c r="O1413">
        <v>0</v>
      </c>
      <c r="P1413" s="3">
        <f>N1413*O1413%*CSDL[[#This Row],[SỐ LƯỢNG]]</f>
        <v>0</v>
      </c>
      <c r="Q1413" s="3">
        <f t="shared" si="767"/>
        <v>3500000</v>
      </c>
    </row>
    <row r="1414" spans="1:17" x14ac:dyDescent="0.3">
      <c r="A1414" s="23" t="str">
        <f>A1413</f>
        <v>06/06/2019</v>
      </c>
      <c r="B1414" s="8" t="str">
        <f>B1413</f>
        <v>06/06/2019</v>
      </c>
      <c r="C1414" s="8">
        <v>6</v>
      </c>
      <c r="D1414" s="8" t="str">
        <f>D1413</f>
        <v>DH14455</v>
      </c>
      <c r="E1414" s="8" t="str">
        <f>E1413</f>
        <v>nhi.vu</v>
      </c>
      <c r="F1414" s="8" t="str">
        <f>VLOOKUP(E1414,'DANH MỤC'!$F:$G,2,0)</f>
        <v>Nhóm 1</v>
      </c>
      <c r="G1414" s="8" t="str">
        <f>G1413</f>
        <v>KH0648</v>
      </c>
      <c r="H1414" t="str">
        <f>VLOOKUP(G1414,'DANH MỤC'!$I:$K,2,0)</f>
        <v>KH 0648</v>
      </c>
      <c r="I1414" t="str">
        <f>VLOOKUP(G1414,'DANH MỤC'!$I:$K,3,0)</f>
        <v>Vĩnh Long</v>
      </c>
      <c r="J1414" s="8" t="s">
        <v>5944</v>
      </c>
      <c r="K1414" t="str">
        <f>VLOOKUP(J1414,'DANH MỤC'!$A$1:$B$19,2,0)</f>
        <v>Hàng tặng 0001</v>
      </c>
      <c r="L1414" s="9" t="s">
        <v>24</v>
      </c>
      <c r="M1414">
        <v>2</v>
      </c>
      <c r="N1414" s="3">
        <f>IF(LEFT(K1414,1)="S",VLOOKUP(K1414,'DANH MỤC'!$B:$D,2,0),VLOOKUP(K1414,'DANH MỤC'!$B:$D,3,0))</f>
        <v>200000</v>
      </c>
      <c r="O1414">
        <v>100</v>
      </c>
      <c r="P1414" s="3">
        <f>N1414*O1414%*CSDL[[#This Row],[SỐ LƯỢNG]]</f>
        <v>400000</v>
      </c>
      <c r="Q1414" s="3">
        <f t="shared" si="767"/>
        <v>0</v>
      </c>
    </row>
    <row r="1415" spans="1:17" x14ac:dyDescent="0.3">
      <c r="A1415" s="23" t="s">
        <v>711</v>
      </c>
      <c r="B1415" s="8" t="s">
        <v>711</v>
      </c>
      <c r="C1415" s="8">
        <v>6</v>
      </c>
      <c r="D1415" s="8" t="s">
        <v>719</v>
      </c>
      <c r="E1415" s="8" t="s">
        <v>13830</v>
      </c>
      <c r="F1415" s="8" t="str">
        <f>VLOOKUP(E1415,'DANH MỤC'!$F:$G,2,0)</f>
        <v>Nhóm 2</v>
      </c>
      <c r="G1415" s="8" t="s">
        <v>6682</v>
      </c>
      <c r="H1415" t="str">
        <f>VLOOKUP(G1415,'DANH MỤC'!$I:$K,2,0)</f>
        <v>KH 0649</v>
      </c>
      <c r="I1415" t="str">
        <f>VLOOKUP(G1415,'DANH MỤC'!$I:$K,3,0)</f>
        <v>Đồng Tháp</v>
      </c>
      <c r="J1415" s="8" t="s">
        <v>5940</v>
      </c>
      <c r="K1415" t="str">
        <f>VLOOKUP(J1415,'DANH MỤC'!$A$1:$B$19,2,0)</f>
        <v>Sản phẩm 0002</v>
      </c>
      <c r="L1415" s="9" t="s">
        <v>15</v>
      </c>
      <c r="M1415">
        <v>1</v>
      </c>
      <c r="N1415" s="3">
        <f>IF(LEFT(K1415,1)="S",VLOOKUP(K1415,'DANH MỤC'!$B:$D,2,0),VLOOKUP(K1415,'DANH MỤC'!$B:$D,3,0))</f>
        <v>2000000</v>
      </c>
      <c r="O1415">
        <v>0</v>
      </c>
      <c r="P1415" s="3">
        <f>N1415*O1415%*CSDL[[#This Row],[SỐ LƯỢNG]]</f>
        <v>0</v>
      </c>
      <c r="Q1415" s="3">
        <f t="shared" si="767"/>
        <v>2000000</v>
      </c>
    </row>
    <row r="1416" spans="1:17" x14ac:dyDescent="0.3">
      <c r="A1416" s="23" t="str">
        <f>A1415</f>
        <v>06/06/2019</v>
      </c>
      <c r="B1416" s="8" t="str">
        <f>B1415</f>
        <v>06/06/2019</v>
      </c>
      <c r="C1416" s="8">
        <v>6</v>
      </c>
      <c r="D1416" s="8" t="str">
        <f>D1415</f>
        <v>DH14454</v>
      </c>
      <c r="E1416" s="8" t="str">
        <f>E1415</f>
        <v>ha.vo</v>
      </c>
      <c r="F1416" s="8" t="str">
        <f>VLOOKUP(E1416,'DANH MỤC'!$F:$G,2,0)</f>
        <v>Nhóm 2</v>
      </c>
      <c r="G1416" s="8" t="str">
        <f>G1415</f>
        <v>KH0649</v>
      </c>
      <c r="H1416" t="str">
        <f>VLOOKUP(G1416,'DANH MỤC'!$I:$K,2,0)</f>
        <v>KH 0649</v>
      </c>
      <c r="I1416" t="str">
        <f>VLOOKUP(G1416,'DANH MỤC'!$I:$K,3,0)</f>
        <v>Đồng Tháp</v>
      </c>
      <c r="J1416" s="8" t="s">
        <v>5944</v>
      </c>
      <c r="K1416" t="str">
        <f>VLOOKUP(J1416,'DANH MỤC'!$A$1:$B$19,2,0)</f>
        <v>Hàng tặng 0001</v>
      </c>
      <c r="L1416" s="9" t="s">
        <v>24</v>
      </c>
      <c r="M1416">
        <v>2</v>
      </c>
      <c r="N1416" s="3">
        <f>IF(LEFT(K1416,1)="S",VLOOKUP(K1416,'DANH MỤC'!$B:$D,2,0),VLOOKUP(K1416,'DANH MỤC'!$B:$D,3,0))</f>
        <v>200000</v>
      </c>
      <c r="O1416">
        <v>100</v>
      </c>
      <c r="P1416" s="3">
        <f>N1416*O1416%*CSDL[[#This Row],[SỐ LƯỢNG]]</f>
        <v>400000</v>
      </c>
      <c r="Q1416" s="3">
        <f t="shared" si="767"/>
        <v>0</v>
      </c>
    </row>
    <row r="1417" spans="1:17" x14ac:dyDescent="0.3">
      <c r="A1417" s="23" t="s">
        <v>711</v>
      </c>
      <c r="B1417" s="8" t="s">
        <v>711</v>
      </c>
      <c r="C1417" s="8">
        <v>6</v>
      </c>
      <c r="D1417" s="8" t="s">
        <v>720</v>
      </c>
      <c r="E1417" s="8" t="s">
        <v>13817</v>
      </c>
      <c r="F1417" s="8" t="str">
        <f>VLOOKUP(E1417,'DANH MỤC'!$F:$G,2,0)</f>
        <v>Nhóm 1</v>
      </c>
      <c r="G1417" s="8" t="s">
        <v>6683</v>
      </c>
      <c r="H1417" t="str">
        <f>VLOOKUP(G1417,'DANH MỤC'!$I:$K,2,0)</f>
        <v>KH 0650</v>
      </c>
      <c r="I1417" t="str">
        <f>VLOOKUP(G1417,'DANH MỤC'!$I:$K,3,0)</f>
        <v>Điện Biên</v>
      </c>
      <c r="J1417" s="8" t="s">
        <v>5940</v>
      </c>
      <c r="K1417" t="str">
        <f>VLOOKUP(J1417,'DANH MỤC'!$A$1:$B$19,2,0)</f>
        <v>Sản phẩm 0002</v>
      </c>
      <c r="L1417" s="9" t="s">
        <v>15</v>
      </c>
      <c r="M1417">
        <v>1</v>
      </c>
      <c r="N1417" s="3">
        <f>IF(LEFT(K1417,1)="S",VLOOKUP(K1417,'DANH MỤC'!$B:$D,2,0),VLOOKUP(K1417,'DANH MỤC'!$B:$D,3,0))</f>
        <v>2000000</v>
      </c>
      <c r="O1417">
        <v>0</v>
      </c>
      <c r="P1417" s="3">
        <f>N1417*O1417%*CSDL[[#This Row],[SỐ LƯỢNG]]</f>
        <v>0</v>
      </c>
      <c r="Q1417" s="3">
        <f t="shared" si="767"/>
        <v>2000000</v>
      </c>
    </row>
    <row r="1418" spans="1:17" x14ac:dyDescent="0.3">
      <c r="A1418" s="23" t="str">
        <f t="shared" ref="A1418:A1420" si="768">A1417</f>
        <v>06/06/2019</v>
      </c>
      <c r="B1418" s="8" t="str">
        <f t="shared" ref="B1418:B1420" si="769">B1417</f>
        <v>06/06/2019</v>
      </c>
      <c r="C1418" s="8">
        <v>6</v>
      </c>
      <c r="D1418" s="8" t="str">
        <f t="shared" ref="D1418:D1420" si="770">D1417</f>
        <v>DH14453</v>
      </c>
      <c r="E1418" s="8" t="str">
        <f t="shared" ref="E1418:E1420" si="771">E1417</f>
        <v>ha.hoang</v>
      </c>
      <c r="F1418" s="8" t="str">
        <f>VLOOKUP(E1418,'DANH MỤC'!$F:$G,2,0)</f>
        <v>Nhóm 1</v>
      </c>
      <c r="G1418" s="8" t="str">
        <f t="shared" ref="G1418:G1420" si="772">G1417</f>
        <v>KH0650</v>
      </c>
      <c r="H1418" t="str">
        <f>VLOOKUP(G1418,'DANH MỤC'!$I:$K,2,0)</f>
        <v>KH 0650</v>
      </c>
      <c r="I1418" t="str">
        <f>VLOOKUP(G1418,'DANH MỤC'!$I:$K,3,0)</f>
        <v>Điện Biên</v>
      </c>
      <c r="J1418" s="8" t="s">
        <v>5944</v>
      </c>
      <c r="K1418" t="str">
        <f>VLOOKUP(J1418,'DANH MỤC'!$A$1:$B$19,2,0)</f>
        <v>Hàng tặng 0001</v>
      </c>
      <c r="L1418" s="9" t="s">
        <v>24</v>
      </c>
      <c r="M1418">
        <v>2</v>
      </c>
      <c r="N1418" s="3">
        <f>IF(LEFT(K1418,1)="S",VLOOKUP(K1418,'DANH MỤC'!$B:$D,2,0),VLOOKUP(K1418,'DANH MỤC'!$B:$D,3,0))</f>
        <v>200000</v>
      </c>
      <c r="O1418">
        <v>100</v>
      </c>
      <c r="P1418" s="3">
        <f>N1418*O1418%*CSDL[[#This Row],[SỐ LƯỢNG]]</f>
        <v>400000</v>
      </c>
      <c r="Q1418" s="3">
        <f t="shared" si="767"/>
        <v>0</v>
      </c>
    </row>
    <row r="1419" spans="1:17" x14ac:dyDescent="0.3">
      <c r="A1419" s="23" t="str">
        <f t="shared" si="768"/>
        <v>06/06/2019</v>
      </c>
      <c r="B1419" s="8" t="str">
        <f t="shared" si="769"/>
        <v>06/06/2019</v>
      </c>
      <c r="C1419" s="8">
        <v>6</v>
      </c>
      <c r="D1419" s="8" t="str">
        <f t="shared" si="770"/>
        <v>DH14453</v>
      </c>
      <c r="E1419" s="8" t="str">
        <f t="shared" si="771"/>
        <v>ha.hoang</v>
      </c>
      <c r="F1419" s="8" t="str">
        <f>VLOOKUP(E1419,'DANH MỤC'!$F:$G,2,0)</f>
        <v>Nhóm 1</v>
      </c>
      <c r="G1419" s="8" t="str">
        <f t="shared" si="772"/>
        <v>KH0650</v>
      </c>
      <c r="H1419" t="str">
        <f>VLOOKUP(G1419,'DANH MỤC'!$I:$K,2,0)</f>
        <v>KH 0650</v>
      </c>
      <c r="I1419" t="str">
        <f>VLOOKUP(G1419,'DANH MỤC'!$I:$K,3,0)</f>
        <v>Điện Biên</v>
      </c>
      <c r="J1419" s="8" t="s">
        <v>5939</v>
      </c>
      <c r="K1419" t="str">
        <f>VLOOKUP(J1419,'DANH MỤC'!$A$1:$B$19,2,0)</f>
        <v>Sản phẩm 0001</v>
      </c>
      <c r="L1419" s="9" t="s">
        <v>15</v>
      </c>
      <c r="M1419">
        <v>1</v>
      </c>
      <c r="N1419" s="3">
        <f>IF(LEFT(K1419,1)="S",VLOOKUP(K1419,'DANH MỤC'!$B:$D,2,0),VLOOKUP(K1419,'DANH MỤC'!$B:$D,3,0))</f>
        <v>3000000</v>
      </c>
      <c r="O1419">
        <v>20</v>
      </c>
      <c r="P1419" s="3">
        <f>N1419*O1419%*CSDL[[#This Row],[SỐ LƯỢNG]]</f>
        <v>600000</v>
      </c>
      <c r="Q1419" s="3">
        <f t="shared" si="767"/>
        <v>2400000</v>
      </c>
    </row>
    <row r="1420" spans="1:17" x14ac:dyDescent="0.3">
      <c r="A1420" s="23" t="str">
        <f t="shared" si="768"/>
        <v>06/06/2019</v>
      </c>
      <c r="B1420" s="8" t="str">
        <f t="shared" si="769"/>
        <v>06/06/2019</v>
      </c>
      <c r="C1420" s="8">
        <v>6</v>
      </c>
      <c r="D1420" s="8" t="str">
        <f t="shared" si="770"/>
        <v>DH14453</v>
      </c>
      <c r="E1420" s="8" t="str">
        <f t="shared" si="771"/>
        <v>ha.hoang</v>
      </c>
      <c r="F1420" s="8" t="str">
        <f>VLOOKUP(E1420,'DANH MỤC'!$F:$G,2,0)</f>
        <v>Nhóm 1</v>
      </c>
      <c r="G1420" s="8" t="str">
        <f t="shared" si="772"/>
        <v>KH0650</v>
      </c>
      <c r="H1420" t="str">
        <f>VLOOKUP(G1420,'DANH MỤC'!$I:$K,2,0)</f>
        <v>KH 0650</v>
      </c>
      <c r="I1420" t="str">
        <f>VLOOKUP(G1420,'DANH MỤC'!$I:$K,3,0)</f>
        <v>Điện Biên</v>
      </c>
      <c r="J1420" s="8" t="s">
        <v>5939</v>
      </c>
      <c r="K1420" t="str">
        <f>VLOOKUP(J1420,'DANH MỤC'!$A$1:$B$19,2,0)</f>
        <v>Sản phẩm 0001</v>
      </c>
      <c r="L1420" s="9" t="s">
        <v>15</v>
      </c>
      <c r="M1420">
        <v>1</v>
      </c>
      <c r="N1420" s="3">
        <f>IF(LEFT(K1420,1)="S",VLOOKUP(K1420,'DANH MỤC'!$B:$D,2,0),VLOOKUP(K1420,'DANH MỤC'!$B:$D,3,0))</f>
        <v>3000000</v>
      </c>
      <c r="O1420">
        <v>10</v>
      </c>
      <c r="P1420" s="3">
        <f>N1420*O1420%*CSDL[[#This Row],[SỐ LƯỢNG]]</f>
        <v>300000</v>
      </c>
      <c r="Q1420" s="3">
        <f t="shared" si="767"/>
        <v>2700000</v>
      </c>
    </row>
    <row r="1421" spans="1:17" x14ac:dyDescent="0.3">
      <c r="A1421" s="23" t="s">
        <v>711</v>
      </c>
      <c r="B1421" s="8" t="s">
        <v>711</v>
      </c>
      <c r="C1421" s="8">
        <v>6</v>
      </c>
      <c r="D1421" s="8" t="s">
        <v>721</v>
      </c>
      <c r="E1421" s="8" t="s">
        <v>13817</v>
      </c>
      <c r="F1421" s="8" t="str">
        <f>VLOOKUP(E1421,'DANH MỤC'!$F:$G,2,0)</f>
        <v>Nhóm 1</v>
      </c>
      <c r="G1421" s="8" t="s">
        <v>6684</v>
      </c>
      <c r="H1421" t="str">
        <f>VLOOKUP(G1421,'DANH MỤC'!$I:$K,2,0)</f>
        <v>KH 0651</v>
      </c>
      <c r="I1421" t="str">
        <f>VLOOKUP(G1421,'DANH MỤC'!$I:$K,3,0)</f>
        <v>Điện Biên</v>
      </c>
      <c r="J1421" s="8" t="s">
        <v>5939</v>
      </c>
      <c r="K1421" t="str">
        <f>VLOOKUP(J1421,'DANH MỤC'!$A$1:$B$19,2,0)</f>
        <v>Sản phẩm 0001</v>
      </c>
      <c r="L1421" s="9" t="s">
        <v>15</v>
      </c>
      <c r="M1421">
        <v>1</v>
      </c>
      <c r="N1421" s="3">
        <f>IF(LEFT(K1421,1)="S",VLOOKUP(K1421,'DANH MỤC'!$B:$D,2,0),VLOOKUP(K1421,'DANH MỤC'!$B:$D,3,0))</f>
        <v>3000000</v>
      </c>
      <c r="O1421">
        <v>0</v>
      </c>
      <c r="P1421" s="3">
        <f>N1421*O1421%*CSDL[[#This Row],[SỐ LƯỢNG]]</f>
        <v>0</v>
      </c>
      <c r="Q1421" s="3">
        <f t="shared" si="767"/>
        <v>3000000</v>
      </c>
    </row>
    <row r="1422" spans="1:17" x14ac:dyDescent="0.3">
      <c r="A1422" s="23" t="str">
        <f t="shared" ref="A1422:A1424" si="773">A1421</f>
        <v>06/06/2019</v>
      </c>
      <c r="B1422" s="8" t="str">
        <f t="shared" ref="B1422:B1424" si="774">B1421</f>
        <v>06/06/2019</v>
      </c>
      <c r="C1422" s="8">
        <v>6</v>
      </c>
      <c r="D1422" s="8" t="str">
        <f t="shared" ref="D1422:D1424" si="775">D1421</f>
        <v>DH14452</v>
      </c>
      <c r="E1422" s="8" t="str">
        <f t="shared" ref="E1422:E1424" si="776">E1421</f>
        <v>ha.hoang</v>
      </c>
      <c r="F1422" s="8" t="str">
        <f>VLOOKUP(E1422,'DANH MỤC'!$F:$G,2,0)</f>
        <v>Nhóm 1</v>
      </c>
      <c r="G1422" s="8" t="str">
        <f t="shared" ref="G1422:G1424" si="777">G1421</f>
        <v>KH0651</v>
      </c>
      <c r="H1422" t="str">
        <f>VLOOKUP(G1422,'DANH MỤC'!$I:$K,2,0)</f>
        <v>KH 0651</v>
      </c>
      <c r="I1422" t="str">
        <f>VLOOKUP(G1422,'DANH MỤC'!$I:$K,3,0)</f>
        <v>Điện Biên</v>
      </c>
      <c r="J1422" s="8" t="s">
        <v>5944</v>
      </c>
      <c r="K1422" t="str">
        <f>VLOOKUP(J1422,'DANH MỤC'!$A$1:$B$19,2,0)</f>
        <v>Hàng tặng 0001</v>
      </c>
      <c r="L1422" s="9" t="s">
        <v>24</v>
      </c>
      <c r="M1422">
        <v>2</v>
      </c>
      <c r="N1422" s="3">
        <f>IF(LEFT(K1422,1)="S",VLOOKUP(K1422,'DANH MỤC'!$B:$D,2,0),VLOOKUP(K1422,'DANH MỤC'!$B:$D,3,0))</f>
        <v>200000</v>
      </c>
      <c r="O1422">
        <v>100</v>
      </c>
      <c r="P1422" s="3">
        <f>N1422*O1422%*CSDL[[#This Row],[SỐ LƯỢNG]]</f>
        <v>400000</v>
      </c>
      <c r="Q1422" s="3">
        <f t="shared" si="767"/>
        <v>0</v>
      </c>
    </row>
    <row r="1423" spans="1:17" x14ac:dyDescent="0.3">
      <c r="A1423" s="23" t="str">
        <f t="shared" si="773"/>
        <v>06/06/2019</v>
      </c>
      <c r="B1423" s="8" t="str">
        <f t="shared" si="774"/>
        <v>06/06/2019</v>
      </c>
      <c r="C1423" s="8">
        <v>6</v>
      </c>
      <c r="D1423" s="8" t="str">
        <f t="shared" si="775"/>
        <v>DH14452</v>
      </c>
      <c r="E1423" s="8" t="str">
        <f t="shared" si="776"/>
        <v>ha.hoang</v>
      </c>
      <c r="F1423" s="8" t="str">
        <f>VLOOKUP(E1423,'DANH MỤC'!$F:$G,2,0)</f>
        <v>Nhóm 1</v>
      </c>
      <c r="G1423" s="8" t="str">
        <f t="shared" si="777"/>
        <v>KH0651</v>
      </c>
      <c r="H1423" t="str">
        <f>VLOOKUP(G1423,'DANH MỤC'!$I:$K,2,0)</f>
        <v>KH 0651</v>
      </c>
      <c r="I1423" t="str">
        <f>VLOOKUP(G1423,'DANH MỤC'!$I:$K,3,0)</f>
        <v>Điện Biên</v>
      </c>
      <c r="J1423" s="8" t="s">
        <v>5939</v>
      </c>
      <c r="K1423" t="str">
        <f>VLOOKUP(J1423,'DANH MỤC'!$A$1:$B$19,2,0)</f>
        <v>Sản phẩm 0001</v>
      </c>
      <c r="L1423" s="9" t="s">
        <v>15</v>
      </c>
      <c r="M1423">
        <v>1</v>
      </c>
      <c r="N1423" s="3">
        <f>IF(LEFT(K1423,1)="S",VLOOKUP(K1423,'DANH MỤC'!$B:$D,2,0),VLOOKUP(K1423,'DANH MỤC'!$B:$D,3,0))</f>
        <v>3000000</v>
      </c>
      <c r="O1423">
        <v>20</v>
      </c>
      <c r="P1423" s="3">
        <f>N1423*O1423%*CSDL[[#This Row],[SỐ LƯỢNG]]</f>
        <v>600000</v>
      </c>
      <c r="Q1423" s="3">
        <f t="shared" si="767"/>
        <v>2400000</v>
      </c>
    </row>
    <row r="1424" spans="1:17" x14ac:dyDescent="0.3">
      <c r="A1424" s="23" t="str">
        <f t="shared" si="773"/>
        <v>06/06/2019</v>
      </c>
      <c r="B1424" s="8" t="str">
        <f t="shared" si="774"/>
        <v>06/06/2019</v>
      </c>
      <c r="C1424" s="8">
        <v>6</v>
      </c>
      <c r="D1424" s="8" t="str">
        <f t="shared" si="775"/>
        <v>DH14452</v>
      </c>
      <c r="E1424" s="8" t="str">
        <f t="shared" si="776"/>
        <v>ha.hoang</v>
      </c>
      <c r="F1424" s="8" t="str">
        <f>VLOOKUP(E1424,'DANH MỤC'!$F:$G,2,0)</f>
        <v>Nhóm 1</v>
      </c>
      <c r="G1424" s="8" t="str">
        <f t="shared" si="777"/>
        <v>KH0651</v>
      </c>
      <c r="H1424" t="str">
        <f>VLOOKUP(G1424,'DANH MỤC'!$I:$K,2,0)</f>
        <v>KH 0651</v>
      </c>
      <c r="I1424" t="str">
        <f>VLOOKUP(G1424,'DANH MỤC'!$I:$K,3,0)</f>
        <v>Điện Biên</v>
      </c>
      <c r="J1424" s="8" t="s">
        <v>5939</v>
      </c>
      <c r="K1424" t="str">
        <f>VLOOKUP(J1424,'DANH MỤC'!$A$1:$B$19,2,0)</f>
        <v>Sản phẩm 0001</v>
      </c>
      <c r="L1424" s="9" t="s">
        <v>15</v>
      </c>
      <c r="M1424">
        <v>1</v>
      </c>
      <c r="N1424" s="3">
        <f>IF(LEFT(K1424,1)="S",VLOOKUP(K1424,'DANH MỤC'!$B:$D,2,0),VLOOKUP(K1424,'DANH MỤC'!$B:$D,3,0))</f>
        <v>3000000</v>
      </c>
      <c r="O1424">
        <v>10</v>
      </c>
      <c r="P1424" s="3">
        <f>N1424*O1424%*CSDL[[#This Row],[SỐ LƯỢNG]]</f>
        <v>300000</v>
      </c>
      <c r="Q1424" s="3">
        <f t="shared" si="767"/>
        <v>2700000</v>
      </c>
    </row>
    <row r="1425" spans="1:17" x14ac:dyDescent="0.3">
      <c r="A1425" s="23" t="s">
        <v>711</v>
      </c>
      <c r="B1425" s="8" t="s">
        <v>711</v>
      </c>
      <c r="C1425" s="8">
        <v>6</v>
      </c>
      <c r="D1425" s="8" t="s">
        <v>722</v>
      </c>
      <c r="E1425" s="8" t="s">
        <v>13821</v>
      </c>
      <c r="F1425" s="8" t="str">
        <f>VLOOKUP(E1425,'DANH MỤC'!$F:$G,2,0)</f>
        <v>Nhóm 1</v>
      </c>
      <c r="G1425" s="8" t="s">
        <v>6685</v>
      </c>
      <c r="H1425" t="str">
        <f>VLOOKUP(G1425,'DANH MỤC'!$I:$K,2,0)</f>
        <v>KH 0652</v>
      </c>
      <c r="I1425" t="str">
        <f>VLOOKUP(G1425,'DANH MỤC'!$I:$K,3,0)</f>
        <v>Khánh Hòa</v>
      </c>
      <c r="J1425" s="8" t="s">
        <v>14</v>
      </c>
      <c r="K1425" t="str">
        <f>VLOOKUP(J1425,'DANH MỤC'!$A$1:$B$19,2,0)</f>
        <v>Sản phẩm 0004</v>
      </c>
      <c r="L1425" s="9" t="s">
        <v>15</v>
      </c>
      <c r="M1425">
        <v>1</v>
      </c>
      <c r="N1425" s="3">
        <f>IF(LEFT(K1425,1)="S",VLOOKUP(K1425,'DANH MỤC'!$B:$D,2,0),VLOOKUP(K1425,'DANH MỤC'!$B:$D,3,0))</f>
        <v>3500000</v>
      </c>
      <c r="O1425">
        <v>20</v>
      </c>
      <c r="P1425" s="3">
        <f>N1425*O1425%*CSDL[[#This Row],[SỐ LƯỢNG]]</f>
        <v>700000</v>
      </c>
      <c r="Q1425" s="3">
        <f t="shared" si="767"/>
        <v>2800000</v>
      </c>
    </row>
    <row r="1426" spans="1:17" x14ac:dyDescent="0.3">
      <c r="A1426" s="23" t="s">
        <v>711</v>
      </c>
      <c r="B1426" s="8" t="s">
        <v>711</v>
      </c>
      <c r="C1426" s="8">
        <v>6</v>
      </c>
      <c r="D1426" s="8" t="s">
        <v>723</v>
      </c>
      <c r="E1426" s="8" t="s">
        <v>13830</v>
      </c>
      <c r="F1426" s="8" t="str">
        <f>VLOOKUP(E1426,'DANH MỤC'!$F:$G,2,0)</f>
        <v>Nhóm 2</v>
      </c>
      <c r="G1426" s="8" t="s">
        <v>6686</v>
      </c>
      <c r="H1426" t="str">
        <f>VLOOKUP(G1426,'DANH MỤC'!$I:$K,2,0)</f>
        <v>KH 0653</v>
      </c>
      <c r="I1426" t="str">
        <f>VLOOKUP(G1426,'DANH MỤC'!$I:$K,3,0)</f>
        <v>Thái Nguyên</v>
      </c>
      <c r="J1426" s="8" t="s">
        <v>5940</v>
      </c>
      <c r="K1426" t="str">
        <f>VLOOKUP(J1426,'DANH MỤC'!$A$1:$B$19,2,0)</f>
        <v>Sản phẩm 0002</v>
      </c>
      <c r="L1426" s="9" t="s">
        <v>15</v>
      </c>
      <c r="M1426">
        <v>1</v>
      </c>
      <c r="N1426" s="3">
        <f>IF(LEFT(K1426,1)="S",VLOOKUP(K1426,'DANH MỤC'!$B:$D,2,0),VLOOKUP(K1426,'DANH MỤC'!$B:$D,3,0))</f>
        <v>2000000</v>
      </c>
      <c r="O1426">
        <v>0</v>
      </c>
      <c r="P1426" s="3">
        <f>N1426*O1426%*CSDL[[#This Row],[SỐ LƯỢNG]]</f>
        <v>0</v>
      </c>
      <c r="Q1426" s="3">
        <f t="shared" si="767"/>
        <v>2000000</v>
      </c>
    </row>
    <row r="1427" spans="1:17" x14ac:dyDescent="0.3">
      <c r="A1427" s="23" t="str">
        <f>A1426</f>
        <v>06/06/2019</v>
      </c>
      <c r="B1427" s="8" t="str">
        <f>B1426</f>
        <v>06/06/2019</v>
      </c>
      <c r="C1427" s="8">
        <v>6</v>
      </c>
      <c r="D1427" s="8" t="str">
        <f>D1426</f>
        <v>DH14449</v>
      </c>
      <c r="E1427" s="8" t="str">
        <f>E1426</f>
        <v>ha.vo</v>
      </c>
      <c r="F1427" s="8" t="str">
        <f>VLOOKUP(E1427,'DANH MỤC'!$F:$G,2,0)</f>
        <v>Nhóm 2</v>
      </c>
      <c r="G1427" s="8" t="str">
        <f>G1426</f>
        <v>KH0653</v>
      </c>
      <c r="H1427" t="str">
        <f>VLOOKUP(G1427,'DANH MỤC'!$I:$K,2,0)</f>
        <v>KH 0653</v>
      </c>
      <c r="I1427" t="str">
        <f>VLOOKUP(G1427,'DANH MỤC'!$I:$K,3,0)</f>
        <v>Thái Nguyên</v>
      </c>
      <c r="J1427" s="8" t="s">
        <v>5944</v>
      </c>
      <c r="K1427" t="str">
        <f>VLOOKUP(J1427,'DANH MỤC'!$A$1:$B$19,2,0)</f>
        <v>Hàng tặng 0001</v>
      </c>
      <c r="L1427" s="9" t="s">
        <v>24</v>
      </c>
      <c r="M1427">
        <v>2</v>
      </c>
      <c r="N1427" s="3">
        <f>IF(LEFT(K1427,1)="S",VLOOKUP(K1427,'DANH MỤC'!$B:$D,2,0),VLOOKUP(K1427,'DANH MỤC'!$B:$D,3,0))</f>
        <v>200000</v>
      </c>
      <c r="O1427">
        <v>100</v>
      </c>
      <c r="P1427" s="3">
        <f>N1427*O1427%*CSDL[[#This Row],[SỐ LƯỢNG]]</f>
        <v>400000</v>
      </c>
      <c r="Q1427" s="3">
        <f t="shared" si="767"/>
        <v>0</v>
      </c>
    </row>
    <row r="1428" spans="1:17" x14ac:dyDescent="0.3">
      <c r="A1428" s="23" t="s">
        <v>711</v>
      </c>
      <c r="B1428" s="8" t="s">
        <v>711</v>
      </c>
      <c r="C1428" s="8">
        <v>6</v>
      </c>
      <c r="D1428" s="8" t="s">
        <v>724</v>
      </c>
      <c r="E1428" s="8" t="s">
        <v>13822</v>
      </c>
      <c r="F1428" s="8" t="str">
        <f>VLOOKUP(E1428,'DANH MỤC'!$F:$G,2,0)</f>
        <v>Nhóm 1</v>
      </c>
      <c r="G1428" s="8" t="s">
        <v>6097</v>
      </c>
      <c r="H1428" t="str">
        <f>VLOOKUP(G1428,'DANH MỤC'!$I:$K,2,0)</f>
        <v>KH 0061</v>
      </c>
      <c r="I1428" t="str">
        <f>VLOOKUP(G1428,'DANH MỤC'!$I:$K,3,0)</f>
        <v>Yên Bái</v>
      </c>
      <c r="J1428" s="8" t="s">
        <v>5939</v>
      </c>
      <c r="K1428" t="str">
        <f>VLOOKUP(J1428,'DANH MỤC'!$A$1:$B$19,2,0)</f>
        <v>Sản phẩm 0001</v>
      </c>
      <c r="L1428" s="9" t="s">
        <v>15</v>
      </c>
      <c r="M1428">
        <v>1</v>
      </c>
      <c r="N1428" s="3">
        <f>IF(LEFT(K1428,1)="S",VLOOKUP(K1428,'DANH MỤC'!$B:$D,2,0),VLOOKUP(K1428,'DANH MỤC'!$B:$D,3,0))</f>
        <v>3000000</v>
      </c>
      <c r="O1428">
        <v>0</v>
      </c>
      <c r="P1428" s="3">
        <f>N1428*O1428%*CSDL[[#This Row],[SỐ LƯỢNG]]</f>
        <v>0</v>
      </c>
      <c r="Q1428" s="3">
        <f t="shared" si="767"/>
        <v>3000000</v>
      </c>
    </row>
    <row r="1429" spans="1:17" x14ac:dyDescent="0.3">
      <c r="A1429" s="23" t="str">
        <f>A1428</f>
        <v>06/06/2019</v>
      </c>
      <c r="B1429" s="8" t="str">
        <f>B1428</f>
        <v>06/06/2019</v>
      </c>
      <c r="C1429" s="8">
        <v>6</v>
      </c>
      <c r="D1429" s="8" t="str">
        <f>D1428</f>
        <v>DH14447</v>
      </c>
      <c r="E1429" s="8" t="str">
        <f>E1428</f>
        <v>anh.hong</v>
      </c>
      <c r="F1429" s="8" t="str">
        <f>VLOOKUP(E1429,'DANH MỤC'!$F:$G,2,0)</f>
        <v>Nhóm 1</v>
      </c>
      <c r="G1429" s="8" t="str">
        <f>G1428</f>
        <v>KH0061</v>
      </c>
      <c r="H1429" t="str">
        <f>VLOOKUP(G1429,'DANH MỤC'!$I:$K,2,0)</f>
        <v>KH 0061</v>
      </c>
      <c r="I1429" t="str">
        <f>VLOOKUP(G1429,'DANH MỤC'!$I:$K,3,0)</f>
        <v>Yên Bái</v>
      </c>
      <c r="J1429" s="8" t="s">
        <v>5944</v>
      </c>
      <c r="K1429" t="str">
        <f>VLOOKUP(J1429,'DANH MỤC'!$A$1:$B$19,2,0)</f>
        <v>Hàng tặng 0001</v>
      </c>
      <c r="L1429" s="9" t="s">
        <v>24</v>
      </c>
      <c r="M1429">
        <v>2</v>
      </c>
      <c r="N1429" s="3">
        <f>IF(LEFT(K1429,1)="S",VLOOKUP(K1429,'DANH MỤC'!$B:$D,2,0),VLOOKUP(K1429,'DANH MỤC'!$B:$D,3,0))</f>
        <v>200000</v>
      </c>
      <c r="O1429">
        <v>100</v>
      </c>
      <c r="P1429" s="3">
        <f>N1429*O1429%*CSDL[[#This Row],[SỐ LƯỢNG]]</f>
        <v>400000</v>
      </c>
      <c r="Q1429" s="3">
        <f t="shared" si="767"/>
        <v>0</v>
      </c>
    </row>
    <row r="1430" spans="1:17" x14ac:dyDescent="0.3">
      <c r="A1430" s="23" t="s">
        <v>711</v>
      </c>
      <c r="B1430" s="8" t="s">
        <v>711</v>
      </c>
      <c r="C1430" s="8">
        <v>6</v>
      </c>
      <c r="D1430" s="8" t="s">
        <v>725</v>
      </c>
      <c r="E1430" s="8" t="s">
        <v>13821</v>
      </c>
      <c r="F1430" s="8" t="str">
        <f>VLOOKUP(E1430,'DANH MỤC'!$F:$G,2,0)</f>
        <v>Nhóm 1</v>
      </c>
      <c r="G1430" s="8" t="s">
        <v>6687</v>
      </c>
      <c r="H1430" t="str">
        <f>VLOOKUP(G1430,'DANH MỤC'!$I:$K,2,0)</f>
        <v>KH 0654</v>
      </c>
      <c r="I1430" t="str">
        <f>VLOOKUP(G1430,'DANH MỤC'!$I:$K,3,0)</f>
        <v>Kiên Giang</v>
      </c>
      <c r="J1430" s="8" t="s">
        <v>5939</v>
      </c>
      <c r="K1430" t="str">
        <f>VLOOKUP(J1430,'DANH MỤC'!$A$1:$B$19,2,0)</f>
        <v>Sản phẩm 0001</v>
      </c>
      <c r="L1430" s="9" t="s">
        <v>15</v>
      </c>
      <c r="M1430">
        <v>1</v>
      </c>
      <c r="N1430" s="3">
        <f>IF(LEFT(K1430,1)="S",VLOOKUP(K1430,'DANH MỤC'!$B:$D,2,0),VLOOKUP(K1430,'DANH MỤC'!$B:$D,3,0))</f>
        <v>3000000</v>
      </c>
      <c r="O1430">
        <v>5</v>
      </c>
      <c r="P1430" s="3">
        <f>N1430*O1430%*CSDL[[#This Row],[SỐ LƯỢNG]]</f>
        <v>150000</v>
      </c>
      <c r="Q1430" s="3">
        <f t="shared" si="767"/>
        <v>2850000</v>
      </c>
    </row>
    <row r="1431" spans="1:17" x14ac:dyDescent="0.3">
      <c r="A1431" s="23" t="s">
        <v>711</v>
      </c>
      <c r="B1431" s="8" t="s">
        <v>711</v>
      </c>
      <c r="C1431" s="8">
        <v>6</v>
      </c>
      <c r="D1431" s="8" t="s">
        <v>726</v>
      </c>
      <c r="E1431" s="8" t="s">
        <v>13821</v>
      </c>
      <c r="F1431" s="8" t="str">
        <f>VLOOKUP(E1431,'DANH MỤC'!$F:$G,2,0)</f>
        <v>Nhóm 1</v>
      </c>
      <c r="G1431" s="8" t="s">
        <v>6688</v>
      </c>
      <c r="H1431" t="str">
        <f>VLOOKUP(G1431,'DANH MỤC'!$I:$K,2,0)</f>
        <v>KH 0655</v>
      </c>
      <c r="I1431" t="str">
        <f>VLOOKUP(G1431,'DANH MỤC'!$I:$K,3,0)</f>
        <v>Bình Thuận</v>
      </c>
      <c r="J1431" s="8" t="s">
        <v>19</v>
      </c>
      <c r="K1431" t="str">
        <f>VLOOKUP(J1431,'DANH MỤC'!$A$1:$B$19,2,0)</f>
        <v>Sản phẩm 0003</v>
      </c>
      <c r="L1431" s="9" t="s">
        <v>15</v>
      </c>
      <c r="M1431">
        <v>1</v>
      </c>
      <c r="N1431" s="3">
        <f>IF(LEFT(K1431,1)="S",VLOOKUP(K1431,'DANH MỤC'!$B:$D,2,0),VLOOKUP(K1431,'DANH MỤC'!$B:$D,3,0))</f>
        <v>2500000</v>
      </c>
      <c r="O1431">
        <v>10</v>
      </c>
      <c r="P1431" s="3">
        <f>N1431*O1431%*CSDL[[#This Row],[SỐ LƯỢNG]]</f>
        <v>250000</v>
      </c>
      <c r="Q1431" s="3">
        <f t="shared" si="767"/>
        <v>2250000</v>
      </c>
    </row>
    <row r="1432" spans="1:17" x14ac:dyDescent="0.3">
      <c r="A1432" s="23" t="str">
        <f>A1431</f>
        <v>06/06/2019</v>
      </c>
      <c r="B1432" s="8" t="str">
        <f>B1431</f>
        <v>06/06/2019</v>
      </c>
      <c r="C1432" s="8">
        <v>6</v>
      </c>
      <c r="D1432" s="8" t="str">
        <f>D1431</f>
        <v>DH14445</v>
      </c>
      <c r="E1432" s="8" t="str">
        <f>E1431</f>
        <v>thu.le</v>
      </c>
      <c r="F1432" s="8" t="str">
        <f>VLOOKUP(E1432,'DANH MỤC'!$F:$G,2,0)</f>
        <v>Nhóm 1</v>
      </c>
      <c r="G1432" s="8" t="str">
        <f>G1431</f>
        <v>KH0655</v>
      </c>
      <c r="H1432" t="str">
        <f>VLOOKUP(G1432,'DANH MỤC'!$I:$K,2,0)</f>
        <v>KH 0655</v>
      </c>
      <c r="I1432" t="str">
        <f>VLOOKUP(G1432,'DANH MỤC'!$I:$K,3,0)</f>
        <v>Bình Thuận</v>
      </c>
      <c r="J1432" s="8" t="s">
        <v>14</v>
      </c>
      <c r="K1432" t="str">
        <f>VLOOKUP(J1432,'DANH MỤC'!$A$1:$B$19,2,0)</f>
        <v>Sản phẩm 0004</v>
      </c>
      <c r="L1432" s="9" t="s">
        <v>15</v>
      </c>
      <c r="M1432">
        <v>1</v>
      </c>
      <c r="N1432" s="3">
        <f>IF(LEFT(K1432,1)="S",VLOOKUP(K1432,'DANH MỤC'!$B:$D,2,0),VLOOKUP(K1432,'DANH MỤC'!$B:$D,3,0))</f>
        <v>3500000</v>
      </c>
      <c r="O1432">
        <v>20</v>
      </c>
      <c r="P1432" s="3">
        <f>N1432*O1432%*CSDL[[#This Row],[SỐ LƯỢNG]]</f>
        <v>700000</v>
      </c>
      <c r="Q1432" s="3">
        <f t="shared" si="767"/>
        <v>2800000</v>
      </c>
    </row>
    <row r="1433" spans="1:17" x14ac:dyDescent="0.3">
      <c r="A1433" s="23" t="s">
        <v>711</v>
      </c>
      <c r="B1433" s="8" t="s">
        <v>711</v>
      </c>
      <c r="C1433" s="8">
        <v>6</v>
      </c>
      <c r="D1433" s="8" t="s">
        <v>727</v>
      </c>
      <c r="E1433" s="8" t="s">
        <v>13822</v>
      </c>
      <c r="F1433" s="8" t="str">
        <f>VLOOKUP(E1433,'DANH MỤC'!$F:$G,2,0)</f>
        <v>Nhóm 1</v>
      </c>
      <c r="G1433" s="8" t="s">
        <v>6689</v>
      </c>
      <c r="H1433" t="str">
        <f>VLOOKUP(G1433,'DANH MỤC'!$I:$K,2,0)</f>
        <v>KH 0656</v>
      </c>
      <c r="I1433" t="str">
        <f>VLOOKUP(G1433,'DANH MỤC'!$I:$K,3,0)</f>
        <v>Quảng Ninh</v>
      </c>
      <c r="J1433" s="8" t="s">
        <v>19</v>
      </c>
      <c r="K1433" t="str">
        <f>VLOOKUP(J1433,'DANH MỤC'!$A$1:$B$19,2,0)</f>
        <v>Sản phẩm 0003</v>
      </c>
      <c r="L1433" s="9" t="s">
        <v>15</v>
      </c>
      <c r="M1433">
        <v>1</v>
      </c>
      <c r="N1433" s="3">
        <f>IF(LEFT(K1433,1)="S",VLOOKUP(K1433,'DANH MỤC'!$B:$D,2,0),VLOOKUP(K1433,'DANH MỤC'!$B:$D,3,0))</f>
        <v>2500000</v>
      </c>
      <c r="O1433">
        <v>0</v>
      </c>
      <c r="P1433" s="3">
        <f>N1433*O1433%*CSDL[[#This Row],[SỐ LƯỢNG]]</f>
        <v>0</v>
      </c>
      <c r="Q1433" s="3">
        <f t="shared" si="767"/>
        <v>2500000</v>
      </c>
    </row>
    <row r="1434" spans="1:17" x14ac:dyDescent="0.3">
      <c r="A1434" s="23" t="str">
        <f>A1433</f>
        <v>06/06/2019</v>
      </c>
      <c r="B1434" s="8" t="str">
        <f>B1433</f>
        <v>06/06/2019</v>
      </c>
      <c r="C1434" s="8">
        <v>6</v>
      </c>
      <c r="D1434" s="8" t="str">
        <f>D1433</f>
        <v>DH14444</v>
      </c>
      <c r="E1434" s="8" t="str">
        <f>E1433</f>
        <v>anh.hong</v>
      </c>
      <c r="F1434" s="8" t="str">
        <f>VLOOKUP(E1434,'DANH MỤC'!$F:$G,2,0)</f>
        <v>Nhóm 1</v>
      </c>
      <c r="G1434" s="8" t="str">
        <f>G1433</f>
        <v>KH0656</v>
      </c>
      <c r="H1434" t="str">
        <f>VLOOKUP(G1434,'DANH MỤC'!$I:$K,2,0)</f>
        <v>KH 0656</v>
      </c>
      <c r="I1434" t="str">
        <f>VLOOKUP(G1434,'DANH MỤC'!$I:$K,3,0)</f>
        <v>Quảng Ninh</v>
      </c>
      <c r="J1434" s="8" t="s">
        <v>5944</v>
      </c>
      <c r="K1434" t="str">
        <f>VLOOKUP(J1434,'DANH MỤC'!$A$1:$B$19,2,0)</f>
        <v>Hàng tặng 0001</v>
      </c>
      <c r="L1434" s="9" t="s">
        <v>24</v>
      </c>
      <c r="M1434">
        <v>2</v>
      </c>
      <c r="N1434" s="3">
        <f>IF(LEFT(K1434,1)="S",VLOOKUP(K1434,'DANH MỤC'!$B:$D,2,0),VLOOKUP(K1434,'DANH MỤC'!$B:$D,3,0))</f>
        <v>200000</v>
      </c>
      <c r="O1434">
        <v>100</v>
      </c>
      <c r="P1434" s="3">
        <f>N1434*O1434%*CSDL[[#This Row],[SỐ LƯỢNG]]</f>
        <v>400000</v>
      </c>
      <c r="Q1434" s="3">
        <f t="shared" si="767"/>
        <v>0</v>
      </c>
    </row>
    <row r="1435" spans="1:17" x14ac:dyDescent="0.3">
      <c r="A1435" s="23" t="s">
        <v>711</v>
      </c>
      <c r="B1435" s="8" t="s">
        <v>711</v>
      </c>
      <c r="C1435" s="8">
        <v>6</v>
      </c>
      <c r="D1435" s="8" t="s">
        <v>728</v>
      </c>
      <c r="E1435" s="8" t="s">
        <v>13830</v>
      </c>
      <c r="F1435" s="8" t="str">
        <f>VLOOKUP(E1435,'DANH MỤC'!$F:$G,2,0)</f>
        <v>Nhóm 2</v>
      </c>
      <c r="G1435" s="8" t="s">
        <v>6690</v>
      </c>
      <c r="H1435" t="str">
        <f>VLOOKUP(G1435,'DANH MỤC'!$I:$K,2,0)</f>
        <v>KH 0657</v>
      </c>
      <c r="I1435" t="str">
        <f>VLOOKUP(G1435,'DANH MỤC'!$I:$K,3,0)</f>
        <v>Bà Rịa Vũng Tàu</v>
      </c>
      <c r="J1435" s="8" t="s">
        <v>5940</v>
      </c>
      <c r="K1435" t="str">
        <f>VLOOKUP(J1435,'DANH MỤC'!$A$1:$B$19,2,0)</f>
        <v>Sản phẩm 0002</v>
      </c>
      <c r="L1435" s="9" t="s">
        <v>15</v>
      </c>
      <c r="M1435">
        <v>1</v>
      </c>
      <c r="N1435" s="3">
        <f>IF(LEFT(K1435,1)="S",VLOOKUP(K1435,'DANH MỤC'!$B:$D,2,0),VLOOKUP(K1435,'DANH MỤC'!$B:$D,3,0))</f>
        <v>2000000</v>
      </c>
      <c r="O1435">
        <v>10</v>
      </c>
      <c r="P1435" s="3">
        <f>N1435*O1435%*CSDL[[#This Row],[SỐ LƯỢNG]]</f>
        <v>200000</v>
      </c>
      <c r="Q1435" s="3">
        <f t="shared" si="767"/>
        <v>1800000</v>
      </c>
    </row>
    <row r="1436" spans="1:17" x14ac:dyDescent="0.3">
      <c r="A1436" s="23" t="str">
        <f>A1435</f>
        <v>06/06/2019</v>
      </c>
      <c r="B1436" s="8" t="str">
        <f>B1435</f>
        <v>06/06/2019</v>
      </c>
      <c r="C1436" s="8">
        <v>6</v>
      </c>
      <c r="D1436" s="8" t="str">
        <f>D1435</f>
        <v>DH14443</v>
      </c>
      <c r="E1436" s="8" t="str">
        <f>E1435</f>
        <v>ha.vo</v>
      </c>
      <c r="F1436" s="8" t="str">
        <f>VLOOKUP(E1436,'DANH MỤC'!$F:$G,2,0)</f>
        <v>Nhóm 2</v>
      </c>
      <c r="G1436" s="8" t="str">
        <f>G1435</f>
        <v>KH0657</v>
      </c>
      <c r="H1436" t="str">
        <f>VLOOKUP(G1436,'DANH MỤC'!$I:$K,2,0)</f>
        <v>KH 0657</v>
      </c>
      <c r="I1436" t="str">
        <f>VLOOKUP(G1436,'DANH MỤC'!$I:$K,3,0)</f>
        <v>Bà Rịa Vũng Tàu</v>
      </c>
      <c r="J1436" s="8" t="s">
        <v>5944</v>
      </c>
      <c r="K1436" t="str">
        <f>VLOOKUP(J1436,'DANH MỤC'!$A$1:$B$19,2,0)</f>
        <v>Hàng tặng 0001</v>
      </c>
      <c r="L1436" s="9" t="s">
        <v>24</v>
      </c>
      <c r="M1436">
        <v>1</v>
      </c>
      <c r="N1436" s="3">
        <f>IF(LEFT(K1436,1)="S",VLOOKUP(K1436,'DANH MỤC'!$B:$D,2,0),VLOOKUP(K1436,'DANH MỤC'!$B:$D,3,0))</f>
        <v>200000</v>
      </c>
      <c r="O1436">
        <v>100</v>
      </c>
      <c r="P1436" s="3">
        <f>N1436*O1436%*CSDL[[#This Row],[SỐ LƯỢNG]]</f>
        <v>200000</v>
      </c>
      <c r="Q1436" s="3">
        <f t="shared" si="767"/>
        <v>0</v>
      </c>
    </row>
    <row r="1437" spans="1:17" x14ac:dyDescent="0.3">
      <c r="A1437" s="23" t="s">
        <v>711</v>
      </c>
      <c r="B1437" s="8" t="s">
        <v>711</v>
      </c>
      <c r="C1437" s="8">
        <v>6</v>
      </c>
      <c r="D1437" s="8" t="s">
        <v>729</v>
      </c>
      <c r="E1437" s="8" t="s">
        <v>13814</v>
      </c>
      <c r="F1437" s="8" t="str">
        <f>VLOOKUP(E1437,'DANH MỤC'!$F:$G,2,0)</f>
        <v>Nhóm 1</v>
      </c>
      <c r="G1437" s="8" t="s">
        <v>6691</v>
      </c>
      <c r="H1437" t="str">
        <f>VLOOKUP(G1437,'DANH MỤC'!$I:$K,2,0)</f>
        <v>KH 0658</v>
      </c>
      <c r="I1437" t="str">
        <f>VLOOKUP(G1437,'DANH MỤC'!$I:$K,3,0)</f>
        <v>Bà Rịa Vũng Tàu</v>
      </c>
      <c r="J1437" s="8" t="s">
        <v>5940</v>
      </c>
      <c r="K1437" t="str">
        <f>VLOOKUP(J1437,'DANH MỤC'!$A$1:$B$19,2,0)</f>
        <v>Sản phẩm 0002</v>
      </c>
      <c r="L1437" s="9" t="s">
        <v>15</v>
      </c>
      <c r="M1437">
        <v>1</v>
      </c>
      <c r="N1437" s="3">
        <f>IF(LEFT(K1437,1)="S",VLOOKUP(K1437,'DANH MỤC'!$B:$D,2,0),VLOOKUP(K1437,'DANH MỤC'!$B:$D,3,0))</f>
        <v>2000000</v>
      </c>
      <c r="O1437">
        <v>0</v>
      </c>
      <c r="P1437" s="3">
        <f>N1437*O1437%*CSDL[[#This Row],[SỐ LƯỢNG]]</f>
        <v>0</v>
      </c>
      <c r="Q1437" s="3">
        <f t="shared" si="767"/>
        <v>2000000</v>
      </c>
    </row>
    <row r="1438" spans="1:17" x14ac:dyDescent="0.3">
      <c r="A1438" s="23" t="str">
        <f>A1437</f>
        <v>06/06/2019</v>
      </c>
      <c r="B1438" s="8" t="str">
        <f>B1437</f>
        <v>06/06/2019</v>
      </c>
      <c r="C1438" s="8">
        <v>6</v>
      </c>
      <c r="D1438" s="8" t="str">
        <f>D1437</f>
        <v>DH14442</v>
      </c>
      <c r="E1438" s="8" t="str">
        <f>E1437</f>
        <v>hai.vi</v>
      </c>
      <c r="F1438" s="8" t="str">
        <f>VLOOKUP(E1438,'DANH MỤC'!$F:$G,2,0)</f>
        <v>Nhóm 1</v>
      </c>
      <c r="G1438" s="8" t="str">
        <f>G1437</f>
        <v>KH0658</v>
      </c>
      <c r="H1438" t="str">
        <f>VLOOKUP(G1438,'DANH MỤC'!$I:$K,2,0)</f>
        <v>KH 0658</v>
      </c>
      <c r="I1438" t="str">
        <f>VLOOKUP(G1438,'DANH MỤC'!$I:$K,3,0)</f>
        <v>Bà Rịa Vũng Tàu</v>
      </c>
      <c r="J1438" s="8" t="s">
        <v>5944</v>
      </c>
      <c r="K1438" t="str">
        <f>VLOOKUP(J1438,'DANH MỤC'!$A$1:$B$19,2,0)</f>
        <v>Hàng tặng 0001</v>
      </c>
      <c r="L1438" s="9" t="s">
        <v>24</v>
      </c>
      <c r="M1438">
        <v>2</v>
      </c>
      <c r="N1438" s="3">
        <f>IF(LEFT(K1438,1)="S",VLOOKUP(K1438,'DANH MỤC'!$B:$D,2,0),VLOOKUP(K1438,'DANH MỤC'!$B:$D,3,0))</f>
        <v>200000</v>
      </c>
      <c r="O1438">
        <v>100</v>
      </c>
      <c r="P1438" s="3">
        <f>N1438*O1438%*CSDL[[#This Row],[SỐ LƯỢNG]]</f>
        <v>400000</v>
      </c>
      <c r="Q1438" s="3">
        <f t="shared" si="767"/>
        <v>0</v>
      </c>
    </row>
    <row r="1439" spans="1:17" x14ac:dyDescent="0.3">
      <c r="A1439" s="23" t="s">
        <v>711</v>
      </c>
      <c r="B1439" s="8" t="s">
        <v>711</v>
      </c>
      <c r="C1439" s="8">
        <v>6</v>
      </c>
      <c r="D1439" s="8" t="s">
        <v>730</v>
      </c>
      <c r="E1439" s="8" t="s">
        <v>13816</v>
      </c>
      <c r="F1439" s="8" t="str">
        <f>VLOOKUP(E1439,'DANH MỤC'!$F:$G,2,0)</f>
        <v>Nhóm 1</v>
      </c>
      <c r="G1439" s="8" t="s">
        <v>6692</v>
      </c>
      <c r="H1439" t="str">
        <f>VLOOKUP(G1439,'DANH MỤC'!$I:$K,2,0)</f>
        <v>KH 0659</v>
      </c>
      <c r="I1439" t="str">
        <f>VLOOKUP(G1439,'DANH MỤC'!$I:$K,3,0)</f>
        <v>Hà Giang</v>
      </c>
      <c r="J1439" s="8" t="s">
        <v>5940</v>
      </c>
      <c r="K1439" t="str">
        <f>VLOOKUP(J1439,'DANH MỤC'!$A$1:$B$19,2,0)</f>
        <v>Sản phẩm 0002</v>
      </c>
      <c r="L1439" s="9" t="s">
        <v>15</v>
      </c>
      <c r="M1439">
        <v>1</v>
      </c>
      <c r="N1439" s="3">
        <f>IF(LEFT(K1439,1)="S",VLOOKUP(K1439,'DANH MỤC'!$B:$D,2,0),VLOOKUP(K1439,'DANH MỤC'!$B:$D,3,0))</f>
        <v>2000000</v>
      </c>
      <c r="O1439">
        <v>0</v>
      </c>
      <c r="P1439" s="3">
        <f>N1439*O1439%*CSDL[[#This Row],[SỐ LƯỢNG]]</f>
        <v>0</v>
      </c>
      <c r="Q1439" s="3">
        <f t="shared" si="767"/>
        <v>2000000</v>
      </c>
    </row>
    <row r="1440" spans="1:17" x14ac:dyDescent="0.3">
      <c r="A1440" s="23" t="str">
        <f>A1439</f>
        <v>06/06/2019</v>
      </c>
      <c r="B1440" s="8" t="str">
        <f>B1439</f>
        <v>06/06/2019</v>
      </c>
      <c r="C1440" s="8">
        <v>6</v>
      </c>
      <c r="D1440" s="8" t="str">
        <f>D1439</f>
        <v>DH14440</v>
      </c>
      <c r="E1440" s="8" t="str">
        <f>E1439</f>
        <v>luyen.dam</v>
      </c>
      <c r="F1440" s="8" t="str">
        <f>VLOOKUP(E1440,'DANH MỤC'!$F:$G,2,0)</f>
        <v>Nhóm 1</v>
      </c>
      <c r="G1440" s="8" t="str">
        <f>G1439</f>
        <v>KH0659</v>
      </c>
      <c r="H1440" t="str">
        <f>VLOOKUP(G1440,'DANH MỤC'!$I:$K,2,0)</f>
        <v>KH 0659</v>
      </c>
      <c r="I1440" t="str">
        <f>VLOOKUP(G1440,'DANH MỤC'!$I:$K,3,0)</f>
        <v>Hà Giang</v>
      </c>
      <c r="J1440" s="8" t="s">
        <v>5944</v>
      </c>
      <c r="K1440" t="str">
        <f>VLOOKUP(J1440,'DANH MỤC'!$A$1:$B$19,2,0)</f>
        <v>Hàng tặng 0001</v>
      </c>
      <c r="L1440" s="9" t="s">
        <v>24</v>
      </c>
      <c r="M1440">
        <v>2</v>
      </c>
      <c r="N1440" s="3">
        <f>IF(LEFT(K1440,1)="S",VLOOKUP(K1440,'DANH MỤC'!$B:$D,2,0),VLOOKUP(K1440,'DANH MỤC'!$B:$D,3,0))</f>
        <v>200000</v>
      </c>
      <c r="O1440">
        <v>100</v>
      </c>
      <c r="P1440" s="3">
        <f>N1440*O1440%*CSDL[[#This Row],[SỐ LƯỢNG]]</f>
        <v>400000</v>
      </c>
      <c r="Q1440" s="3">
        <f t="shared" si="767"/>
        <v>0</v>
      </c>
    </row>
    <row r="1441" spans="1:17" x14ac:dyDescent="0.3">
      <c r="A1441" s="23" t="s">
        <v>711</v>
      </c>
      <c r="B1441" s="8" t="s">
        <v>711</v>
      </c>
      <c r="C1441" s="8">
        <v>6</v>
      </c>
      <c r="D1441" s="8" t="s">
        <v>731</v>
      </c>
      <c r="E1441" s="8" t="s">
        <v>13826</v>
      </c>
      <c r="F1441" s="8" t="str">
        <f>VLOOKUP(E1441,'DANH MỤC'!$F:$G,2,0)</f>
        <v>Nhóm 1</v>
      </c>
      <c r="G1441" s="8" t="s">
        <v>6278</v>
      </c>
      <c r="H1441" t="str">
        <f>VLOOKUP(G1441,'DANH MỤC'!$I:$K,2,0)</f>
        <v>KH 0245</v>
      </c>
      <c r="I1441" t="str">
        <f>VLOOKUP(G1441,'DANH MỤC'!$I:$K,3,0)</f>
        <v>Hải Dương</v>
      </c>
      <c r="J1441" s="8" t="s">
        <v>19</v>
      </c>
      <c r="K1441" t="str">
        <f>VLOOKUP(J1441,'DANH MỤC'!$A$1:$B$19,2,0)</f>
        <v>Sản phẩm 0003</v>
      </c>
      <c r="L1441" s="9" t="s">
        <v>15</v>
      </c>
      <c r="M1441">
        <v>1</v>
      </c>
      <c r="N1441" s="3">
        <f>IF(LEFT(K1441,1)="S",VLOOKUP(K1441,'DANH MỤC'!$B:$D,2,0),VLOOKUP(K1441,'DANH MỤC'!$B:$D,3,0))</f>
        <v>2500000</v>
      </c>
      <c r="O1441">
        <v>100</v>
      </c>
      <c r="P1441" s="3">
        <f>N1441*O1441%*CSDL[[#This Row],[SỐ LƯỢNG]]</f>
        <v>2500000</v>
      </c>
      <c r="Q1441" s="3">
        <f t="shared" si="767"/>
        <v>0</v>
      </c>
    </row>
    <row r="1442" spans="1:17" x14ac:dyDescent="0.3">
      <c r="A1442" s="23" t="str">
        <f t="shared" ref="A1442:A1443" si="778">A1441</f>
        <v>06/06/2019</v>
      </c>
      <c r="B1442" s="8" t="str">
        <f t="shared" ref="B1442:B1443" si="779">B1441</f>
        <v>06/06/2019</v>
      </c>
      <c r="C1442" s="8">
        <v>6</v>
      </c>
      <c r="D1442" s="8" t="str">
        <f t="shared" ref="D1442:D1443" si="780">D1441</f>
        <v>DH14439</v>
      </c>
      <c r="E1442" s="8" t="str">
        <f t="shared" ref="E1442:E1443" si="781">E1441</f>
        <v>tho.nguyen</v>
      </c>
      <c r="F1442" s="8" t="str">
        <f>VLOOKUP(E1442,'DANH MỤC'!$F:$G,2,0)</f>
        <v>Nhóm 1</v>
      </c>
      <c r="G1442" s="8" t="str">
        <f t="shared" ref="G1442:G1443" si="782">G1441</f>
        <v>KH0245</v>
      </c>
      <c r="H1442" t="str">
        <f>VLOOKUP(G1442,'DANH MỤC'!$I:$K,2,0)</f>
        <v>KH 0245</v>
      </c>
      <c r="I1442" t="str">
        <f>VLOOKUP(G1442,'DANH MỤC'!$I:$K,3,0)</f>
        <v>Hải Dương</v>
      </c>
      <c r="J1442" s="8" t="s">
        <v>14</v>
      </c>
      <c r="K1442" t="str">
        <f>VLOOKUP(J1442,'DANH MỤC'!$A$1:$B$19,2,0)</f>
        <v>Sản phẩm 0004</v>
      </c>
      <c r="L1442" s="9" t="s">
        <v>15</v>
      </c>
      <c r="M1442">
        <v>4</v>
      </c>
      <c r="N1442" s="3">
        <f>IF(LEFT(K1442,1)="S",VLOOKUP(K1442,'DANH MỤC'!$B:$D,2,0),VLOOKUP(K1442,'DANH MỤC'!$B:$D,3,0))</f>
        <v>3500000</v>
      </c>
      <c r="O1442">
        <v>100</v>
      </c>
      <c r="P1442" s="3">
        <f>N1442*O1442%*CSDL[[#This Row],[SỐ LƯỢNG]]</f>
        <v>14000000</v>
      </c>
      <c r="Q1442" s="3">
        <f t="shared" si="767"/>
        <v>0</v>
      </c>
    </row>
    <row r="1443" spans="1:17" x14ac:dyDescent="0.3">
      <c r="A1443" s="23" t="str">
        <f t="shared" si="778"/>
        <v>06/06/2019</v>
      </c>
      <c r="B1443" s="8" t="str">
        <f t="shared" si="779"/>
        <v>06/06/2019</v>
      </c>
      <c r="C1443" s="8">
        <v>6</v>
      </c>
      <c r="D1443" s="8" t="str">
        <f t="shared" si="780"/>
        <v>DH14439</v>
      </c>
      <c r="E1443" s="8" t="str">
        <f t="shared" si="781"/>
        <v>tho.nguyen</v>
      </c>
      <c r="F1443" s="8" t="str">
        <f>VLOOKUP(E1443,'DANH MỤC'!$F:$G,2,0)</f>
        <v>Nhóm 1</v>
      </c>
      <c r="G1443" s="8" t="str">
        <f t="shared" si="782"/>
        <v>KH0245</v>
      </c>
      <c r="H1443" t="str">
        <f>VLOOKUP(G1443,'DANH MỤC'!$I:$K,2,0)</f>
        <v>KH 0245</v>
      </c>
      <c r="I1443" t="str">
        <f>VLOOKUP(G1443,'DANH MỤC'!$I:$K,3,0)</f>
        <v>Hải Dương</v>
      </c>
      <c r="J1443" s="8" t="s">
        <v>5940</v>
      </c>
      <c r="K1443" t="str">
        <f>VLOOKUP(J1443,'DANH MỤC'!$A$1:$B$19,2,0)</f>
        <v>Sản phẩm 0002</v>
      </c>
      <c r="L1443" s="9" t="s">
        <v>15</v>
      </c>
      <c r="M1443">
        <v>1</v>
      </c>
      <c r="N1443" s="3">
        <f>IF(LEFT(K1443,1)="S",VLOOKUP(K1443,'DANH MỤC'!$B:$D,2,0),VLOOKUP(K1443,'DANH MỤC'!$B:$D,3,0))</f>
        <v>2000000</v>
      </c>
      <c r="O1443">
        <v>100</v>
      </c>
      <c r="P1443" s="3">
        <f>N1443*O1443%*CSDL[[#This Row],[SỐ LƯỢNG]]</f>
        <v>2000000</v>
      </c>
      <c r="Q1443" s="3">
        <f t="shared" si="767"/>
        <v>0</v>
      </c>
    </row>
    <row r="1444" spans="1:17" x14ac:dyDescent="0.3">
      <c r="A1444" s="23" t="s">
        <v>711</v>
      </c>
      <c r="B1444" s="8" t="s">
        <v>711</v>
      </c>
      <c r="C1444" s="8">
        <v>6</v>
      </c>
      <c r="D1444" s="8" t="s">
        <v>732</v>
      </c>
      <c r="E1444" s="8" t="s">
        <v>13826</v>
      </c>
      <c r="F1444" s="8" t="str">
        <f>VLOOKUP(E1444,'DANH MỤC'!$F:$G,2,0)</f>
        <v>Nhóm 1</v>
      </c>
      <c r="G1444" s="8" t="s">
        <v>6278</v>
      </c>
      <c r="H1444" t="str">
        <f>VLOOKUP(G1444,'DANH MỤC'!$I:$K,2,0)</f>
        <v>KH 0245</v>
      </c>
      <c r="I1444" t="str">
        <f>VLOOKUP(G1444,'DANH MỤC'!$I:$K,3,0)</f>
        <v>Hải Dương</v>
      </c>
      <c r="J1444" s="8" t="s">
        <v>19</v>
      </c>
      <c r="K1444" t="str">
        <f>VLOOKUP(J1444,'DANH MỤC'!$A$1:$B$19,2,0)</f>
        <v>Sản phẩm 0003</v>
      </c>
      <c r="L1444" s="9" t="s">
        <v>15</v>
      </c>
      <c r="M1444">
        <v>8</v>
      </c>
      <c r="N1444" s="3">
        <f>IF(LEFT(K1444,1)="S",VLOOKUP(K1444,'DANH MỤC'!$B:$D,2,0),VLOOKUP(K1444,'DANH MỤC'!$B:$D,3,0))</f>
        <v>2500000</v>
      </c>
      <c r="O1444">
        <v>100</v>
      </c>
      <c r="P1444" s="3">
        <f>N1444*O1444%*CSDL[[#This Row],[SỐ LƯỢNG]]</f>
        <v>20000000</v>
      </c>
      <c r="Q1444" s="3">
        <f t="shared" si="767"/>
        <v>0</v>
      </c>
    </row>
    <row r="1445" spans="1:17" x14ac:dyDescent="0.3">
      <c r="A1445" s="23" t="s">
        <v>711</v>
      </c>
      <c r="B1445" s="8" t="s">
        <v>711</v>
      </c>
      <c r="C1445" s="8">
        <v>6</v>
      </c>
      <c r="D1445" s="8" t="s">
        <v>733</v>
      </c>
      <c r="E1445" s="8" t="s">
        <v>13814</v>
      </c>
      <c r="F1445" s="8" t="str">
        <f>VLOOKUP(E1445,'DANH MỤC'!$F:$G,2,0)</f>
        <v>Nhóm 1</v>
      </c>
      <c r="G1445" s="8" t="s">
        <v>6693</v>
      </c>
      <c r="H1445" t="str">
        <f>VLOOKUP(G1445,'DANH MỤC'!$I:$K,2,0)</f>
        <v>KH 0660</v>
      </c>
      <c r="I1445" t="str">
        <f>VLOOKUP(G1445,'DANH MỤC'!$I:$K,3,0)</f>
        <v>Đồng Nai</v>
      </c>
      <c r="J1445" s="8" t="s">
        <v>5940</v>
      </c>
      <c r="K1445" t="str">
        <f>VLOOKUP(J1445,'DANH MỤC'!$A$1:$B$19,2,0)</f>
        <v>Sản phẩm 0002</v>
      </c>
      <c r="L1445" s="9" t="s">
        <v>15</v>
      </c>
      <c r="M1445">
        <v>1</v>
      </c>
      <c r="N1445" s="3">
        <f>IF(LEFT(K1445,1)="S",VLOOKUP(K1445,'DANH MỤC'!$B:$D,2,0),VLOOKUP(K1445,'DANH MỤC'!$B:$D,3,0))</f>
        <v>2000000</v>
      </c>
      <c r="O1445">
        <v>0</v>
      </c>
      <c r="P1445" s="3">
        <f>N1445*O1445%*CSDL[[#This Row],[SỐ LƯỢNG]]</f>
        <v>0</v>
      </c>
      <c r="Q1445" s="3">
        <f t="shared" si="767"/>
        <v>2000000</v>
      </c>
    </row>
    <row r="1446" spans="1:17" x14ac:dyDescent="0.3">
      <c r="A1446" s="23" t="str">
        <f>A1445</f>
        <v>06/06/2019</v>
      </c>
      <c r="B1446" s="8" t="str">
        <f>B1445</f>
        <v>06/06/2019</v>
      </c>
      <c r="C1446" s="8">
        <v>6</v>
      </c>
      <c r="D1446" s="8" t="str">
        <f>D1445</f>
        <v>DH14437</v>
      </c>
      <c r="E1446" s="8" t="str">
        <f>E1445</f>
        <v>hai.vi</v>
      </c>
      <c r="F1446" s="8" t="str">
        <f>VLOOKUP(E1446,'DANH MỤC'!$F:$G,2,0)</f>
        <v>Nhóm 1</v>
      </c>
      <c r="G1446" s="8" t="str">
        <f>G1445</f>
        <v>KH0660</v>
      </c>
      <c r="H1446" t="str">
        <f>VLOOKUP(G1446,'DANH MỤC'!$I:$K,2,0)</f>
        <v>KH 0660</v>
      </c>
      <c r="I1446" t="str">
        <f>VLOOKUP(G1446,'DANH MỤC'!$I:$K,3,0)</f>
        <v>Đồng Nai</v>
      </c>
      <c r="J1446" s="8" t="s">
        <v>5944</v>
      </c>
      <c r="K1446" t="str">
        <f>VLOOKUP(J1446,'DANH MỤC'!$A$1:$B$19,2,0)</f>
        <v>Hàng tặng 0001</v>
      </c>
      <c r="L1446" s="9" t="s">
        <v>24</v>
      </c>
      <c r="M1446">
        <v>2</v>
      </c>
      <c r="N1446" s="3">
        <f>IF(LEFT(K1446,1)="S",VLOOKUP(K1446,'DANH MỤC'!$B:$D,2,0),VLOOKUP(K1446,'DANH MỤC'!$B:$D,3,0))</f>
        <v>200000</v>
      </c>
      <c r="O1446">
        <v>100</v>
      </c>
      <c r="P1446" s="3">
        <f>N1446*O1446%*CSDL[[#This Row],[SỐ LƯỢNG]]</f>
        <v>400000</v>
      </c>
      <c r="Q1446" s="3">
        <f t="shared" si="767"/>
        <v>0</v>
      </c>
    </row>
    <row r="1447" spans="1:17" x14ac:dyDescent="0.3">
      <c r="A1447" s="23" t="s">
        <v>711</v>
      </c>
      <c r="B1447" s="8" t="s">
        <v>711</v>
      </c>
      <c r="C1447" s="8">
        <v>6</v>
      </c>
      <c r="D1447" s="8" t="s">
        <v>734</v>
      </c>
      <c r="E1447" s="8" t="s">
        <v>13830</v>
      </c>
      <c r="F1447" s="8" t="str">
        <f>VLOOKUP(E1447,'DANH MỤC'!$F:$G,2,0)</f>
        <v>Nhóm 2</v>
      </c>
      <c r="G1447" s="8" t="s">
        <v>6694</v>
      </c>
      <c r="H1447" t="str">
        <f>VLOOKUP(G1447,'DANH MỤC'!$I:$K,2,0)</f>
        <v>KH 0661</v>
      </c>
      <c r="I1447" t="str">
        <f>VLOOKUP(G1447,'DANH MỤC'!$I:$K,3,0)</f>
        <v>Hải Dương</v>
      </c>
      <c r="J1447" s="8" t="s">
        <v>19</v>
      </c>
      <c r="K1447" t="str">
        <f>VLOOKUP(J1447,'DANH MỤC'!$A$1:$B$19,2,0)</f>
        <v>Sản phẩm 0003</v>
      </c>
      <c r="L1447" s="9" t="s">
        <v>15</v>
      </c>
      <c r="M1447">
        <v>1</v>
      </c>
      <c r="N1447" s="3">
        <f>IF(LEFT(K1447,1)="S",VLOOKUP(K1447,'DANH MỤC'!$B:$D,2,0),VLOOKUP(K1447,'DANH MỤC'!$B:$D,3,0))</f>
        <v>2500000</v>
      </c>
      <c r="O1447">
        <v>10</v>
      </c>
      <c r="P1447" s="3">
        <f>N1447*O1447%*CSDL[[#This Row],[SỐ LƯỢNG]]</f>
        <v>250000</v>
      </c>
      <c r="Q1447" s="3">
        <f t="shared" si="767"/>
        <v>2250000</v>
      </c>
    </row>
    <row r="1448" spans="1:17" x14ac:dyDescent="0.3">
      <c r="A1448" s="23" t="s">
        <v>711</v>
      </c>
      <c r="B1448" s="8" t="s">
        <v>711</v>
      </c>
      <c r="C1448" s="8">
        <v>6</v>
      </c>
      <c r="D1448" s="8" t="s">
        <v>735</v>
      </c>
      <c r="E1448" s="8" t="s">
        <v>13822</v>
      </c>
      <c r="F1448" s="8" t="str">
        <f>VLOOKUP(E1448,'DANH MỤC'!$F:$G,2,0)</f>
        <v>Nhóm 1</v>
      </c>
      <c r="G1448" s="8" t="s">
        <v>6695</v>
      </c>
      <c r="H1448" t="str">
        <f>VLOOKUP(G1448,'DANH MỤC'!$I:$K,2,0)</f>
        <v>KH 0662</v>
      </c>
      <c r="I1448" t="str">
        <f>VLOOKUP(G1448,'DANH MỤC'!$I:$K,3,0)</f>
        <v>Quảng Bình</v>
      </c>
      <c r="J1448" s="8" t="s">
        <v>5939</v>
      </c>
      <c r="K1448" t="str">
        <f>VLOOKUP(J1448,'DANH MỤC'!$A$1:$B$19,2,0)</f>
        <v>Sản phẩm 0001</v>
      </c>
      <c r="L1448" s="9" t="s">
        <v>15</v>
      </c>
      <c r="M1448">
        <v>2</v>
      </c>
      <c r="N1448" s="3">
        <f>IF(LEFT(K1448,1)="S",VLOOKUP(K1448,'DANH MỤC'!$B:$D,2,0),VLOOKUP(K1448,'DANH MỤC'!$B:$D,3,0))</f>
        <v>3000000</v>
      </c>
      <c r="O1448">
        <v>0</v>
      </c>
      <c r="P1448" s="3">
        <f>N1448*O1448%*CSDL[[#This Row],[SỐ LƯỢNG]]</f>
        <v>0</v>
      </c>
      <c r="Q1448" s="3">
        <f t="shared" si="767"/>
        <v>6000000</v>
      </c>
    </row>
    <row r="1449" spans="1:17" x14ac:dyDescent="0.3">
      <c r="A1449" s="23" t="str">
        <f t="shared" ref="A1449:A1450" si="783">A1448</f>
        <v>06/06/2019</v>
      </c>
      <c r="B1449" s="8" t="str">
        <f t="shared" ref="B1449:B1450" si="784">B1448</f>
        <v>06/06/2019</v>
      </c>
      <c r="C1449" s="8">
        <v>6</v>
      </c>
      <c r="D1449" s="8" t="str">
        <f t="shared" ref="D1449:D1450" si="785">D1448</f>
        <v>DH14435</v>
      </c>
      <c r="E1449" s="8" t="str">
        <f t="shared" ref="E1449:E1450" si="786">E1448</f>
        <v>anh.hong</v>
      </c>
      <c r="F1449" s="8" t="str">
        <f>VLOOKUP(E1449,'DANH MỤC'!$F:$G,2,0)</f>
        <v>Nhóm 1</v>
      </c>
      <c r="G1449" s="8" t="str">
        <f t="shared" ref="G1449:G1450" si="787">G1448</f>
        <v>KH0662</v>
      </c>
      <c r="H1449" t="str">
        <f>VLOOKUP(G1449,'DANH MỤC'!$I:$K,2,0)</f>
        <v>KH 0662</v>
      </c>
      <c r="I1449" t="str">
        <f>VLOOKUP(G1449,'DANH MỤC'!$I:$K,3,0)</f>
        <v>Quảng Bình</v>
      </c>
      <c r="J1449" s="8" t="s">
        <v>5940</v>
      </c>
      <c r="K1449" t="str">
        <f>VLOOKUP(J1449,'DANH MỤC'!$A$1:$B$19,2,0)</f>
        <v>Sản phẩm 0002</v>
      </c>
      <c r="L1449" s="9" t="s">
        <v>15</v>
      </c>
      <c r="M1449">
        <v>1</v>
      </c>
      <c r="N1449" s="3">
        <f>IF(LEFT(K1449,1)="S",VLOOKUP(K1449,'DANH MỤC'!$B:$D,2,0),VLOOKUP(K1449,'DANH MỤC'!$B:$D,3,0))</f>
        <v>2000000</v>
      </c>
      <c r="O1449">
        <v>0</v>
      </c>
      <c r="P1449" s="3">
        <f>N1449*O1449%*CSDL[[#This Row],[SỐ LƯỢNG]]</f>
        <v>0</v>
      </c>
      <c r="Q1449" s="3">
        <f t="shared" si="767"/>
        <v>2000000</v>
      </c>
    </row>
    <row r="1450" spans="1:17" x14ac:dyDescent="0.3">
      <c r="A1450" s="23" t="str">
        <f t="shared" si="783"/>
        <v>06/06/2019</v>
      </c>
      <c r="B1450" s="8" t="str">
        <f t="shared" si="784"/>
        <v>06/06/2019</v>
      </c>
      <c r="C1450" s="8">
        <v>6</v>
      </c>
      <c r="D1450" s="8" t="str">
        <f t="shared" si="785"/>
        <v>DH14435</v>
      </c>
      <c r="E1450" s="8" t="str">
        <f t="shared" si="786"/>
        <v>anh.hong</v>
      </c>
      <c r="F1450" s="8" t="str">
        <f>VLOOKUP(E1450,'DANH MỤC'!$F:$G,2,0)</f>
        <v>Nhóm 1</v>
      </c>
      <c r="G1450" s="8" t="str">
        <f t="shared" si="787"/>
        <v>KH0662</v>
      </c>
      <c r="H1450" t="str">
        <f>VLOOKUP(G1450,'DANH MỤC'!$I:$K,2,0)</f>
        <v>KH 0662</v>
      </c>
      <c r="I1450" t="str">
        <f>VLOOKUP(G1450,'DANH MỤC'!$I:$K,3,0)</f>
        <v>Quảng Bình</v>
      </c>
      <c r="J1450" s="8" t="s">
        <v>5945</v>
      </c>
      <c r="K1450" t="str">
        <f>VLOOKUP(J1450,'DANH MỤC'!$A$1:$B$19,2,0)</f>
        <v>Hàng tặng 0002</v>
      </c>
      <c r="L1450" s="9" t="s">
        <v>51</v>
      </c>
      <c r="M1450">
        <v>1</v>
      </c>
      <c r="N1450" s="3">
        <f>IF(LEFT(K1450,1)="S",VLOOKUP(K1450,'DANH MỤC'!$B:$D,2,0),VLOOKUP(K1450,'DANH MỤC'!$B:$D,3,0))</f>
        <v>500000</v>
      </c>
      <c r="O1450">
        <v>0</v>
      </c>
      <c r="P1450" s="3">
        <f>N1450*O1450%*CSDL[[#This Row],[SỐ LƯỢNG]]</f>
        <v>0</v>
      </c>
      <c r="Q1450" s="3">
        <f t="shared" si="767"/>
        <v>500000</v>
      </c>
    </row>
    <row r="1451" spans="1:17" x14ac:dyDescent="0.3">
      <c r="A1451" s="23" t="s">
        <v>711</v>
      </c>
      <c r="B1451" s="8" t="s">
        <v>711</v>
      </c>
      <c r="C1451" s="8">
        <v>6</v>
      </c>
      <c r="D1451" s="8" t="s">
        <v>736</v>
      </c>
      <c r="E1451" s="8" t="s">
        <v>13821</v>
      </c>
      <c r="F1451" s="8" t="str">
        <f>VLOOKUP(E1451,'DANH MỤC'!$F:$G,2,0)</f>
        <v>Nhóm 1</v>
      </c>
      <c r="G1451" s="8" t="s">
        <v>6696</v>
      </c>
      <c r="H1451" t="str">
        <f>VLOOKUP(G1451,'DANH MỤC'!$I:$K,2,0)</f>
        <v>KH 0663</v>
      </c>
      <c r="I1451" t="str">
        <f>VLOOKUP(G1451,'DANH MỤC'!$I:$K,3,0)</f>
        <v>Đắk Nông</v>
      </c>
      <c r="J1451" s="8" t="s">
        <v>5939</v>
      </c>
      <c r="K1451" t="str">
        <f>VLOOKUP(J1451,'DANH MỤC'!$A$1:$B$19,2,0)</f>
        <v>Sản phẩm 0001</v>
      </c>
      <c r="L1451" s="9" t="s">
        <v>15</v>
      </c>
      <c r="M1451">
        <v>2</v>
      </c>
      <c r="N1451" s="3">
        <f>IF(LEFT(K1451,1)="S",VLOOKUP(K1451,'DANH MỤC'!$B:$D,2,0),VLOOKUP(K1451,'DANH MỤC'!$B:$D,3,0))</f>
        <v>3000000</v>
      </c>
      <c r="O1451">
        <v>10</v>
      </c>
      <c r="P1451" s="3">
        <f>N1451*O1451%*CSDL[[#This Row],[SỐ LƯỢNG]]</f>
        <v>600000</v>
      </c>
      <c r="Q1451" s="3">
        <f t="shared" si="767"/>
        <v>5400000</v>
      </c>
    </row>
    <row r="1452" spans="1:17" x14ac:dyDescent="0.3">
      <c r="A1452" s="23" t="s">
        <v>711</v>
      </c>
      <c r="B1452" s="8" t="s">
        <v>711</v>
      </c>
      <c r="C1452" s="8">
        <v>6</v>
      </c>
      <c r="D1452" s="8" t="s">
        <v>737</v>
      </c>
      <c r="E1452" s="8" t="s">
        <v>13831</v>
      </c>
      <c r="F1452" s="8" t="str">
        <f>VLOOKUP(E1452,'DANH MỤC'!$F:$G,2,0)</f>
        <v>Nhóm 2</v>
      </c>
      <c r="G1452" s="8" t="s">
        <v>6697</v>
      </c>
      <c r="H1452" t="str">
        <f>VLOOKUP(G1452,'DANH MỤC'!$I:$K,2,0)</f>
        <v>KH 0664</v>
      </c>
      <c r="I1452" t="str">
        <f>VLOOKUP(G1452,'DANH MỤC'!$I:$K,3,0)</f>
        <v>Hải Dương</v>
      </c>
      <c r="J1452" s="8" t="s">
        <v>14</v>
      </c>
      <c r="K1452" t="str">
        <f>VLOOKUP(J1452,'DANH MỤC'!$A$1:$B$19,2,0)</f>
        <v>Sản phẩm 0004</v>
      </c>
      <c r="L1452" s="9" t="s">
        <v>15</v>
      </c>
      <c r="M1452">
        <v>1</v>
      </c>
      <c r="N1452" s="3">
        <f>IF(LEFT(K1452,1)="S",VLOOKUP(K1452,'DANH MỤC'!$B:$D,2,0),VLOOKUP(K1452,'DANH MỤC'!$B:$D,3,0))</f>
        <v>3500000</v>
      </c>
      <c r="O1452">
        <v>0</v>
      </c>
      <c r="P1452" s="3">
        <f>N1452*O1452%*CSDL[[#This Row],[SỐ LƯỢNG]]</f>
        <v>0</v>
      </c>
      <c r="Q1452" s="3">
        <f t="shared" si="767"/>
        <v>3500000</v>
      </c>
    </row>
    <row r="1453" spans="1:17" x14ac:dyDescent="0.3">
      <c r="A1453" s="23" t="str">
        <f>A1452</f>
        <v>06/06/2019</v>
      </c>
      <c r="B1453" s="8" t="str">
        <f>B1452</f>
        <v>06/06/2019</v>
      </c>
      <c r="C1453" s="8">
        <v>6</v>
      </c>
      <c r="D1453" s="8" t="str">
        <f>D1452</f>
        <v>DH14433</v>
      </c>
      <c r="E1453" s="8" t="str">
        <f>E1452</f>
        <v>huyen.thanh</v>
      </c>
      <c r="F1453" s="8" t="str">
        <f>VLOOKUP(E1453,'DANH MỤC'!$F:$G,2,0)</f>
        <v>Nhóm 2</v>
      </c>
      <c r="G1453" s="8" t="str">
        <f>G1452</f>
        <v>KH0664</v>
      </c>
      <c r="H1453" t="str">
        <f>VLOOKUP(G1453,'DANH MỤC'!$I:$K,2,0)</f>
        <v>KH 0664</v>
      </c>
      <c r="I1453" t="str">
        <f>VLOOKUP(G1453,'DANH MỤC'!$I:$K,3,0)</f>
        <v>Hải Dương</v>
      </c>
      <c r="J1453" s="8" t="s">
        <v>5944</v>
      </c>
      <c r="K1453" t="str">
        <f>VLOOKUP(J1453,'DANH MỤC'!$A$1:$B$19,2,0)</f>
        <v>Hàng tặng 0001</v>
      </c>
      <c r="L1453" s="9" t="s">
        <v>24</v>
      </c>
      <c r="M1453">
        <v>2</v>
      </c>
      <c r="N1453" s="3">
        <f>IF(LEFT(K1453,1)="S",VLOOKUP(K1453,'DANH MỤC'!$B:$D,2,0),VLOOKUP(K1453,'DANH MỤC'!$B:$D,3,0))</f>
        <v>200000</v>
      </c>
      <c r="O1453">
        <v>100</v>
      </c>
      <c r="P1453" s="3">
        <f>N1453*O1453%*CSDL[[#This Row],[SỐ LƯỢNG]]</f>
        <v>400000</v>
      </c>
      <c r="Q1453" s="3">
        <f t="shared" si="767"/>
        <v>0</v>
      </c>
    </row>
    <row r="1454" spans="1:17" x14ac:dyDescent="0.3">
      <c r="A1454" s="23" t="s">
        <v>711</v>
      </c>
      <c r="B1454" s="8" t="s">
        <v>711</v>
      </c>
      <c r="C1454" s="8">
        <v>6</v>
      </c>
      <c r="D1454" s="8" t="s">
        <v>738</v>
      </c>
      <c r="E1454" s="8" t="s">
        <v>13830</v>
      </c>
      <c r="F1454" s="8" t="str">
        <f>VLOOKUP(E1454,'DANH MỤC'!$F:$G,2,0)</f>
        <v>Nhóm 2</v>
      </c>
      <c r="G1454" s="8" t="s">
        <v>6698</v>
      </c>
      <c r="H1454" t="str">
        <f>VLOOKUP(G1454,'DANH MỤC'!$I:$K,2,0)</f>
        <v>KH 0665</v>
      </c>
      <c r="I1454" t="str">
        <f>VLOOKUP(G1454,'DANH MỤC'!$I:$K,3,0)</f>
        <v>Hải Dương</v>
      </c>
      <c r="J1454" s="8" t="s">
        <v>5940</v>
      </c>
      <c r="K1454" t="str">
        <f>VLOOKUP(J1454,'DANH MỤC'!$A$1:$B$19,2,0)</f>
        <v>Sản phẩm 0002</v>
      </c>
      <c r="L1454" s="9" t="s">
        <v>15</v>
      </c>
      <c r="M1454">
        <v>1</v>
      </c>
      <c r="N1454" s="3">
        <f>IF(LEFT(K1454,1)="S",VLOOKUP(K1454,'DANH MỤC'!$B:$D,2,0),VLOOKUP(K1454,'DANH MỤC'!$B:$D,3,0))</f>
        <v>2000000</v>
      </c>
      <c r="O1454">
        <v>10</v>
      </c>
      <c r="P1454" s="3">
        <f>N1454*O1454%*CSDL[[#This Row],[SỐ LƯỢNG]]</f>
        <v>200000</v>
      </c>
      <c r="Q1454" s="3">
        <f t="shared" si="767"/>
        <v>1800000</v>
      </c>
    </row>
    <row r="1455" spans="1:17" x14ac:dyDescent="0.3">
      <c r="A1455" s="23" t="s">
        <v>711</v>
      </c>
      <c r="B1455" s="8" t="s">
        <v>711</v>
      </c>
      <c r="C1455" s="8">
        <v>6</v>
      </c>
      <c r="D1455" s="8" t="s">
        <v>739</v>
      </c>
      <c r="E1455" s="8" t="s">
        <v>13819</v>
      </c>
      <c r="F1455" s="8" t="str">
        <f>VLOOKUP(E1455,'DANH MỤC'!$F:$G,2,0)</f>
        <v>Nhóm 1</v>
      </c>
      <c r="G1455" s="8" t="s">
        <v>6699</v>
      </c>
      <c r="H1455" t="str">
        <f>VLOOKUP(G1455,'DANH MỤC'!$I:$K,2,0)</f>
        <v>KH 0666</v>
      </c>
      <c r="I1455" t="str">
        <f>VLOOKUP(G1455,'DANH MỤC'!$I:$K,3,0)</f>
        <v>Yên Bái</v>
      </c>
      <c r="J1455" s="8" t="s">
        <v>5939</v>
      </c>
      <c r="K1455" t="str">
        <f>VLOOKUP(J1455,'DANH MỤC'!$A$1:$B$19,2,0)</f>
        <v>Sản phẩm 0001</v>
      </c>
      <c r="L1455" s="9" t="s">
        <v>15</v>
      </c>
      <c r="M1455">
        <v>1</v>
      </c>
      <c r="N1455" s="3">
        <f>IF(LEFT(K1455,1)="S",VLOOKUP(K1455,'DANH MỤC'!$B:$D,2,0),VLOOKUP(K1455,'DANH MỤC'!$B:$D,3,0))</f>
        <v>3000000</v>
      </c>
      <c r="O1455">
        <v>0</v>
      </c>
      <c r="P1455" s="3">
        <f>N1455*O1455%*CSDL[[#This Row],[SỐ LƯỢNG]]</f>
        <v>0</v>
      </c>
      <c r="Q1455" s="3">
        <f t="shared" si="767"/>
        <v>3000000</v>
      </c>
    </row>
    <row r="1456" spans="1:17" x14ac:dyDescent="0.3">
      <c r="A1456" s="23" t="str">
        <f>A1455</f>
        <v>06/06/2019</v>
      </c>
      <c r="B1456" s="8" t="str">
        <f>B1455</f>
        <v>06/06/2019</v>
      </c>
      <c r="C1456" s="8">
        <v>6</v>
      </c>
      <c r="D1456" s="8" t="str">
        <f>D1455</f>
        <v>DH14431</v>
      </c>
      <c r="E1456" s="8" t="str">
        <f>E1455</f>
        <v>linh.truong</v>
      </c>
      <c r="F1456" s="8" t="str">
        <f>VLOOKUP(E1456,'DANH MỤC'!$F:$G,2,0)</f>
        <v>Nhóm 1</v>
      </c>
      <c r="G1456" s="8" t="str">
        <f>G1455</f>
        <v>KH0666</v>
      </c>
      <c r="H1456" t="str">
        <f>VLOOKUP(G1456,'DANH MỤC'!$I:$K,2,0)</f>
        <v>KH 0666</v>
      </c>
      <c r="I1456" t="str">
        <f>VLOOKUP(G1456,'DANH MỤC'!$I:$K,3,0)</f>
        <v>Yên Bái</v>
      </c>
      <c r="J1456" s="8" t="s">
        <v>5944</v>
      </c>
      <c r="K1456" t="str">
        <f>VLOOKUP(J1456,'DANH MỤC'!$A$1:$B$19,2,0)</f>
        <v>Hàng tặng 0001</v>
      </c>
      <c r="L1456" s="9" t="s">
        <v>24</v>
      </c>
      <c r="M1456">
        <v>2</v>
      </c>
      <c r="N1456" s="3">
        <f>IF(LEFT(K1456,1)="S",VLOOKUP(K1456,'DANH MỤC'!$B:$D,2,0),VLOOKUP(K1456,'DANH MỤC'!$B:$D,3,0))</f>
        <v>200000</v>
      </c>
      <c r="O1456">
        <v>100</v>
      </c>
      <c r="P1456" s="3">
        <f>N1456*O1456%*CSDL[[#This Row],[SỐ LƯỢNG]]</f>
        <v>400000</v>
      </c>
      <c r="Q1456" s="3">
        <f t="shared" si="767"/>
        <v>0</v>
      </c>
    </row>
    <row r="1457" spans="1:17" x14ac:dyDescent="0.3">
      <c r="A1457" s="23" t="s">
        <v>711</v>
      </c>
      <c r="B1457" s="8" t="s">
        <v>711</v>
      </c>
      <c r="C1457" s="8">
        <v>6</v>
      </c>
      <c r="D1457" s="8" t="s">
        <v>740</v>
      </c>
      <c r="E1457" s="8" t="s">
        <v>13816</v>
      </c>
      <c r="F1457" s="8" t="str">
        <f>VLOOKUP(E1457,'DANH MỤC'!$F:$G,2,0)</f>
        <v>Nhóm 1</v>
      </c>
      <c r="G1457" s="8" t="s">
        <v>6088</v>
      </c>
      <c r="H1457" t="str">
        <f>VLOOKUP(G1457,'DANH MỤC'!$I:$K,2,0)</f>
        <v>KH 0052</v>
      </c>
      <c r="I1457" t="str">
        <f>VLOOKUP(G1457,'DANH MỤC'!$I:$K,3,0)</f>
        <v>Thái Bình</v>
      </c>
      <c r="J1457" s="8" t="s">
        <v>5940</v>
      </c>
      <c r="K1457" t="str">
        <f>VLOOKUP(J1457,'DANH MỤC'!$A$1:$B$19,2,0)</f>
        <v>Sản phẩm 0002</v>
      </c>
      <c r="L1457" s="9" t="s">
        <v>15</v>
      </c>
      <c r="M1457">
        <v>1</v>
      </c>
      <c r="N1457" s="3">
        <f>IF(LEFT(K1457,1)="S",VLOOKUP(K1457,'DANH MỤC'!$B:$D,2,0),VLOOKUP(K1457,'DANH MỤC'!$B:$D,3,0))</f>
        <v>2000000</v>
      </c>
      <c r="O1457">
        <v>0</v>
      </c>
      <c r="P1457" s="3">
        <f>N1457*O1457%*CSDL[[#This Row],[SỐ LƯỢNG]]</f>
        <v>0</v>
      </c>
      <c r="Q1457" s="3">
        <f t="shared" si="767"/>
        <v>2000000</v>
      </c>
    </row>
    <row r="1458" spans="1:17" x14ac:dyDescent="0.3">
      <c r="A1458" s="23" t="str">
        <f>A1457</f>
        <v>06/06/2019</v>
      </c>
      <c r="B1458" s="8" t="str">
        <f>B1457</f>
        <v>06/06/2019</v>
      </c>
      <c r="C1458" s="8">
        <v>6</v>
      </c>
      <c r="D1458" s="8" t="str">
        <f>D1457</f>
        <v>DH14430</v>
      </c>
      <c r="E1458" s="8" t="str">
        <f>E1457</f>
        <v>luyen.dam</v>
      </c>
      <c r="F1458" s="8" t="str">
        <f>VLOOKUP(E1458,'DANH MỤC'!$F:$G,2,0)</f>
        <v>Nhóm 1</v>
      </c>
      <c r="G1458" s="8" t="str">
        <f>G1457</f>
        <v>KH0052</v>
      </c>
      <c r="H1458" t="str">
        <f>VLOOKUP(G1458,'DANH MỤC'!$I:$K,2,0)</f>
        <v>KH 0052</v>
      </c>
      <c r="I1458" t="str">
        <f>VLOOKUP(G1458,'DANH MỤC'!$I:$K,3,0)</f>
        <v>Thái Bình</v>
      </c>
      <c r="J1458" s="8" t="s">
        <v>5944</v>
      </c>
      <c r="K1458" t="str">
        <f>VLOOKUP(J1458,'DANH MỤC'!$A$1:$B$19,2,0)</f>
        <v>Hàng tặng 0001</v>
      </c>
      <c r="L1458" s="9" t="s">
        <v>24</v>
      </c>
      <c r="M1458">
        <v>2</v>
      </c>
      <c r="N1458" s="3">
        <f>IF(LEFT(K1458,1)="S",VLOOKUP(K1458,'DANH MỤC'!$B:$D,2,0),VLOOKUP(K1458,'DANH MỤC'!$B:$D,3,0))</f>
        <v>200000</v>
      </c>
      <c r="O1458">
        <v>100</v>
      </c>
      <c r="P1458" s="3">
        <f>N1458*O1458%*CSDL[[#This Row],[SỐ LƯỢNG]]</f>
        <v>400000</v>
      </c>
      <c r="Q1458" s="3">
        <f t="shared" si="767"/>
        <v>0</v>
      </c>
    </row>
    <row r="1459" spans="1:17" x14ac:dyDescent="0.3">
      <c r="A1459" s="23" t="s">
        <v>711</v>
      </c>
      <c r="B1459" s="8" t="s">
        <v>711</v>
      </c>
      <c r="C1459" s="8">
        <v>6</v>
      </c>
      <c r="D1459" s="8" t="s">
        <v>741</v>
      </c>
      <c r="E1459" s="8" t="s">
        <v>13817</v>
      </c>
      <c r="F1459" s="8" t="str">
        <f>VLOOKUP(E1459,'DANH MỤC'!$F:$G,2,0)</f>
        <v>Nhóm 1</v>
      </c>
      <c r="G1459" s="8" t="s">
        <v>6700</v>
      </c>
      <c r="H1459" t="str">
        <f>VLOOKUP(G1459,'DANH MỤC'!$I:$K,2,0)</f>
        <v>KH 0667</v>
      </c>
      <c r="I1459" t="str">
        <f>VLOOKUP(G1459,'DANH MỤC'!$I:$K,3,0)</f>
        <v>Đắk Lắk</v>
      </c>
      <c r="J1459" s="8" t="s">
        <v>14</v>
      </c>
      <c r="K1459" t="str">
        <f>VLOOKUP(J1459,'DANH MỤC'!$A$1:$B$19,2,0)</f>
        <v>Sản phẩm 0004</v>
      </c>
      <c r="L1459" s="9" t="s">
        <v>15</v>
      </c>
      <c r="M1459">
        <v>1</v>
      </c>
      <c r="N1459" s="3">
        <f>IF(LEFT(K1459,1)="S",VLOOKUP(K1459,'DANH MỤC'!$B:$D,2,0),VLOOKUP(K1459,'DANH MỤC'!$B:$D,3,0))</f>
        <v>3500000</v>
      </c>
      <c r="O1459">
        <v>0</v>
      </c>
      <c r="P1459" s="3">
        <f>N1459*O1459%*CSDL[[#This Row],[SỐ LƯỢNG]]</f>
        <v>0</v>
      </c>
      <c r="Q1459" s="3">
        <f t="shared" si="767"/>
        <v>3500000</v>
      </c>
    </row>
    <row r="1460" spans="1:17" x14ac:dyDescent="0.3">
      <c r="A1460" s="23" t="str">
        <f>A1459</f>
        <v>06/06/2019</v>
      </c>
      <c r="B1460" s="8" t="str">
        <f>B1459</f>
        <v>06/06/2019</v>
      </c>
      <c r="C1460" s="8">
        <v>6</v>
      </c>
      <c r="D1460" s="8" t="str">
        <f>D1459</f>
        <v>DH14429</v>
      </c>
      <c r="E1460" s="8" t="str">
        <f>E1459</f>
        <v>ha.hoang</v>
      </c>
      <c r="F1460" s="8" t="str">
        <f>VLOOKUP(E1460,'DANH MỤC'!$F:$G,2,0)</f>
        <v>Nhóm 1</v>
      </c>
      <c r="G1460" s="8" t="str">
        <f>G1459</f>
        <v>KH0667</v>
      </c>
      <c r="H1460" t="str">
        <f>VLOOKUP(G1460,'DANH MỤC'!$I:$K,2,0)</f>
        <v>KH 0667</v>
      </c>
      <c r="I1460" t="str">
        <f>VLOOKUP(G1460,'DANH MỤC'!$I:$K,3,0)</f>
        <v>Đắk Lắk</v>
      </c>
      <c r="J1460" s="8" t="s">
        <v>5944</v>
      </c>
      <c r="K1460" t="str">
        <f>VLOOKUP(J1460,'DANH MỤC'!$A$1:$B$19,2,0)</f>
        <v>Hàng tặng 0001</v>
      </c>
      <c r="L1460" s="9" t="s">
        <v>24</v>
      </c>
      <c r="M1460">
        <v>2</v>
      </c>
      <c r="N1460" s="3">
        <f>IF(LEFT(K1460,1)="S",VLOOKUP(K1460,'DANH MỤC'!$B:$D,2,0),VLOOKUP(K1460,'DANH MỤC'!$B:$D,3,0))</f>
        <v>200000</v>
      </c>
      <c r="O1460">
        <v>100</v>
      </c>
      <c r="P1460" s="3">
        <f>N1460*O1460%*CSDL[[#This Row],[SỐ LƯỢNG]]</f>
        <v>400000</v>
      </c>
      <c r="Q1460" s="3">
        <f t="shared" si="767"/>
        <v>0</v>
      </c>
    </row>
    <row r="1461" spans="1:17" x14ac:dyDescent="0.3">
      <c r="A1461" s="23" t="s">
        <v>711</v>
      </c>
      <c r="B1461" s="8" t="s">
        <v>711</v>
      </c>
      <c r="C1461" s="8">
        <v>6</v>
      </c>
      <c r="D1461" s="8" t="s">
        <v>742</v>
      </c>
      <c r="E1461" s="8" t="s">
        <v>13821</v>
      </c>
      <c r="F1461" s="8" t="str">
        <f>VLOOKUP(E1461,'DANH MỤC'!$F:$G,2,0)</f>
        <v>Nhóm 1</v>
      </c>
      <c r="G1461" s="8" t="s">
        <v>6701</v>
      </c>
      <c r="H1461" t="str">
        <f>VLOOKUP(G1461,'DANH MỤC'!$I:$K,2,0)</f>
        <v>KH 0668</v>
      </c>
      <c r="I1461" t="str">
        <f>VLOOKUP(G1461,'DANH MỤC'!$I:$K,3,0)</f>
        <v>Hải Phòng</v>
      </c>
      <c r="J1461" s="8" t="s">
        <v>14</v>
      </c>
      <c r="K1461" t="str">
        <f>VLOOKUP(J1461,'DANH MỤC'!$A$1:$B$19,2,0)</f>
        <v>Sản phẩm 0004</v>
      </c>
      <c r="L1461" s="9" t="s">
        <v>15</v>
      </c>
      <c r="M1461">
        <v>1</v>
      </c>
      <c r="N1461" s="3">
        <f>IF(LEFT(K1461,1)="S",VLOOKUP(K1461,'DANH MỤC'!$B:$D,2,0),VLOOKUP(K1461,'DANH MỤC'!$B:$D,3,0))</f>
        <v>3500000</v>
      </c>
      <c r="O1461">
        <v>10</v>
      </c>
      <c r="P1461" s="3">
        <f>N1461*O1461%*CSDL[[#This Row],[SỐ LƯỢNG]]</f>
        <v>350000</v>
      </c>
      <c r="Q1461" s="3">
        <f t="shared" si="767"/>
        <v>3150000</v>
      </c>
    </row>
    <row r="1462" spans="1:17" x14ac:dyDescent="0.3">
      <c r="A1462" s="23" t="s">
        <v>711</v>
      </c>
      <c r="B1462" s="8" t="s">
        <v>711</v>
      </c>
      <c r="C1462" s="8">
        <v>6</v>
      </c>
      <c r="D1462" s="8" t="s">
        <v>743</v>
      </c>
      <c r="E1462" s="8" t="s">
        <v>13814</v>
      </c>
      <c r="F1462" s="8" t="str">
        <f>VLOOKUP(E1462,'DANH MỤC'!$F:$G,2,0)</f>
        <v>Nhóm 1</v>
      </c>
      <c r="G1462" s="8" t="s">
        <v>6702</v>
      </c>
      <c r="H1462" t="str">
        <f>VLOOKUP(G1462,'DANH MỤC'!$I:$K,2,0)</f>
        <v>KH 0669</v>
      </c>
      <c r="I1462" t="str">
        <f>VLOOKUP(G1462,'DANH MỤC'!$I:$K,3,0)</f>
        <v>Sơn La</v>
      </c>
      <c r="J1462" s="8" t="s">
        <v>5939</v>
      </c>
      <c r="K1462" t="str">
        <f>VLOOKUP(J1462,'DANH MỤC'!$A$1:$B$19,2,0)</f>
        <v>Sản phẩm 0001</v>
      </c>
      <c r="L1462" s="9" t="s">
        <v>15</v>
      </c>
      <c r="M1462">
        <v>1</v>
      </c>
      <c r="N1462" s="3">
        <f>IF(LEFT(K1462,1)="S",VLOOKUP(K1462,'DANH MỤC'!$B:$D,2,0),VLOOKUP(K1462,'DANH MỤC'!$B:$D,3,0))</f>
        <v>3000000</v>
      </c>
      <c r="O1462">
        <v>0</v>
      </c>
      <c r="P1462" s="3">
        <f>N1462*O1462%*CSDL[[#This Row],[SỐ LƯỢNG]]</f>
        <v>0</v>
      </c>
      <c r="Q1462" s="3">
        <f t="shared" si="767"/>
        <v>3000000</v>
      </c>
    </row>
    <row r="1463" spans="1:17" x14ac:dyDescent="0.3">
      <c r="A1463" s="23" t="str">
        <f>A1462</f>
        <v>06/06/2019</v>
      </c>
      <c r="B1463" s="8" t="str">
        <f>B1462</f>
        <v>06/06/2019</v>
      </c>
      <c r="C1463" s="8">
        <v>6</v>
      </c>
      <c r="D1463" s="8" t="str">
        <f>D1462</f>
        <v>DH14427</v>
      </c>
      <c r="E1463" s="8" t="str">
        <f>E1462</f>
        <v>hai.vi</v>
      </c>
      <c r="F1463" s="8" t="str">
        <f>VLOOKUP(E1463,'DANH MỤC'!$F:$G,2,0)</f>
        <v>Nhóm 1</v>
      </c>
      <c r="G1463" s="8" t="str">
        <f>G1462</f>
        <v>KH0669</v>
      </c>
      <c r="H1463" t="str">
        <f>VLOOKUP(G1463,'DANH MỤC'!$I:$K,2,0)</f>
        <v>KH 0669</v>
      </c>
      <c r="I1463" t="str">
        <f>VLOOKUP(G1463,'DANH MỤC'!$I:$K,3,0)</f>
        <v>Sơn La</v>
      </c>
      <c r="J1463" s="8" t="s">
        <v>5944</v>
      </c>
      <c r="K1463" t="str">
        <f>VLOOKUP(J1463,'DANH MỤC'!$A$1:$B$19,2,0)</f>
        <v>Hàng tặng 0001</v>
      </c>
      <c r="L1463" s="9" t="s">
        <v>24</v>
      </c>
      <c r="M1463">
        <v>2</v>
      </c>
      <c r="N1463" s="3">
        <f>IF(LEFT(K1463,1)="S",VLOOKUP(K1463,'DANH MỤC'!$B:$D,2,0),VLOOKUP(K1463,'DANH MỤC'!$B:$D,3,0))</f>
        <v>200000</v>
      </c>
      <c r="O1463">
        <v>100</v>
      </c>
      <c r="P1463" s="3">
        <f>N1463*O1463%*CSDL[[#This Row],[SỐ LƯỢNG]]</f>
        <v>400000</v>
      </c>
      <c r="Q1463" s="3">
        <f t="shared" si="767"/>
        <v>0</v>
      </c>
    </row>
    <row r="1464" spans="1:17" x14ac:dyDescent="0.3">
      <c r="A1464" s="23" t="s">
        <v>711</v>
      </c>
      <c r="B1464" s="8" t="s">
        <v>711</v>
      </c>
      <c r="C1464" s="8">
        <v>6</v>
      </c>
      <c r="D1464" s="8" t="s">
        <v>744</v>
      </c>
      <c r="E1464" s="8" t="s">
        <v>13814</v>
      </c>
      <c r="F1464" s="8" t="str">
        <f>VLOOKUP(E1464,'DANH MỤC'!$F:$G,2,0)</f>
        <v>Nhóm 1</v>
      </c>
      <c r="G1464" s="8" t="s">
        <v>6703</v>
      </c>
      <c r="H1464" t="str">
        <f>VLOOKUP(G1464,'DANH MỤC'!$I:$K,2,0)</f>
        <v>KH 0670</v>
      </c>
      <c r="I1464" t="str">
        <f>VLOOKUP(G1464,'DANH MỤC'!$I:$K,3,0)</f>
        <v>Hưng Yên</v>
      </c>
      <c r="J1464" s="8" t="s">
        <v>5940</v>
      </c>
      <c r="K1464" t="str">
        <f>VLOOKUP(J1464,'DANH MỤC'!$A$1:$B$19,2,0)</f>
        <v>Sản phẩm 0002</v>
      </c>
      <c r="L1464" s="9" t="s">
        <v>15</v>
      </c>
      <c r="M1464">
        <v>1</v>
      </c>
      <c r="N1464" s="3">
        <f>IF(LEFT(K1464,1)="S",VLOOKUP(K1464,'DANH MỤC'!$B:$D,2,0),VLOOKUP(K1464,'DANH MỤC'!$B:$D,3,0))</f>
        <v>2000000</v>
      </c>
      <c r="O1464">
        <v>0</v>
      </c>
      <c r="P1464" s="3">
        <f>N1464*O1464%*CSDL[[#This Row],[SỐ LƯỢNG]]</f>
        <v>0</v>
      </c>
      <c r="Q1464" s="3">
        <f t="shared" si="767"/>
        <v>2000000</v>
      </c>
    </row>
    <row r="1465" spans="1:17" x14ac:dyDescent="0.3">
      <c r="A1465" s="23" t="str">
        <f>A1464</f>
        <v>06/06/2019</v>
      </c>
      <c r="B1465" s="8" t="str">
        <f>B1464</f>
        <v>06/06/2019</v>
      </c>
      <c r="C1465" s="8">
        <v>6</v>
      </c>
      <c r="D1465" s="8" t="str">
        <f>D1464</f>
        <v>DH14426</v>
      </c>
      <c r="E1465" s="8" t="str">
        <f>E1464</f>
        <v>hai.vi</v>
      </c>
      <c r="F1465" s="8" t="str">
        <f>VLOOKUP(E1465,'DANH MỤC'!$F:$G,2,0)</f>
        <v>Nhóm 1</v>
      </c>
      <c r="G1465" s="8" t="str">
        <f>G1464</f>
        <v>KH0670</v>
      </c>
      <c r="H1465" t="str">
        <f>VLOOKUP(G1465,'DANH MỤC'!$I:$K,2,0)</f>
        <v>KH 0670</v>
      </c>
      <c r="I1465" t="str">
        <f>VLOOKUP(G1465,'DANH MỤC'!$I:$K,3,0)</f>
        <v>Hưng Yên</v>
      </c>
      <c r="J1465" s="8" t="s">
        <v>5944</v>
      </c>
      <c r="K1465" t="str">
        <f>VLOOKUP(J1465,'DANH MỤC'!$A$1:$B$19,2,0)</f>
        <v>Hàng tặng 0001</v>
      </c>
      <c r="L1465" s="9" t="s">
        <v>24</v>
      </c>
      <c r="M1465">
        <v>2</v>
      </c>
      <c r="N1465" s="3">
        <f>IF(LEFT(K1465,1)="S",VLOOKUP(K1465,'DANH MỤC'!$B:$D,2,0),VLOOKUP(K1465,'DANH MỤC'!$B:$D,3,0))</f>
        <v>200000</v>
      </c>
      <c r="O1465">
        <v>100</v>
      </c>
      <c r="P1465" s="3">
        <f>N1465*O1465%*CSDL[[#This Row],[SỐ LƯỢNG]]</f>
        <v>400000</v>
      </c>
      <c r="Q1465" s="3">
        <f t="shared" si="767"/>
        <v>0</v>
      </c>
    </row>
    <row r="1466" spans="1:17" x14ac:dyDescent="0.3">
      <c r="A1466" s="23" t="s">
        <v>711</v>
      </c>
      <c r="B1466" s="8" t="s">
        <v>711</v>
      </c>
      <c r="C1466" s="8">
        <v>6</v>
      </c>
      <c r="D1466" s="8" t="s">
        <v>745</v>
      </c>
      <c r="E1466" s="8" t="s">
        <v>13821</v>
      </c>
      <c r="F1466" s="8" t="str">
        <f>VLOOKUP(E1466,'DANH MỤC'!$F:$G,2,0)</f>
        <v>Nhóm 1</v>
      </c>
      <c r="G1466" s="8" t="s">
        <v>6704</v>
      </c>
      <c r="H1466" t="str">
        <f>VLOOKUP(G1466,'DANH MỤC'!$I:$K,2,0)</f>
        <v>KH 0671</v>
      </c>
      <c r="I1466" t="str">
        <f>VLOOKUP(G1466,'DANH MỤC'!$I:$K,3,0)</f>
        <v>Cao Bằng</v>
      </c>
      <c r="J1466" s="8" t="s">
        <v>19</v>
      </c>
      <c r="K1466" t="str">
        <f>VLOOKUP(J1466,'DANH MỤC'!$A$1:$B$19,2,0)</f>
        <v>Sản phẩm 0003</v>
      </c>
      <c r="L1466" s="9" t="s">
        <v>15</v>
      </c>
      <c r="M1466">
        <v>1</v>
      </c>
      <c r="N1466" s="3">
        <f>IF(LEFT(K1466,1)="S",VLOOKUP(K1466,'DANH MỤC'!$B:$D,2,0),VLOOKUP(K1466,'DANH MỤC'!$B:$D,3,0))</f>
        <v>2500000</v>
      </c>
      <c r="O1466">
        <v>0</v>
      </c>
      <c r="P1466" s="3">
        <f>N1466*O1466%*CSDL[[#This Row],[SỐ LƯỢNG]]</f>
        <v>0</v>
      </c>
      <c r="Q1466" s="3">
        <f t="shared" si="767"/>
        <v>2500000</v>
      </c>
    </row>
    <row r="1467" spans="1:17" x14ac:dyDescent="0.3">
      <c r="A1467" s="23" t="str">
        <f>A1466</f>
        <v>06/06/2019</v>
      </c>
      <c r="B1467" s="8" t="str">
        <f>B1466</f>
        <v>06/06/2019</v>
      </c>
      <c r="C1467" s="8">
        <v>6</v>
      </c>
      <c r="D1467" s="8" t="str">
        <f>D1466</f>
        <v>DH14425</v>
      </c>
      <c r="E1467" s="8" t="str">
        <f>E1466</f>
        <v>thu.le</v>
      </c>
      <c r="F1467" s="8" t="str">
        <f>VLOOKUP(E1467,'DANH MỤC'!$F:$G,2,0)</f>
        <v>Nhóm 1</v>
      </c>
      <c r="G1467" s="8" t="str">
        <f>G1466</f>
        <v>KH0671</v>
      </c>
      <c r="H1467" t="str">
        <f>VLOOKUP(G1467,'DANH MỤC'!$I:$K,2,0)</f>
        <v>KH 0671</v>
      </c>
      <c r="I1467" t="str">
        <f>VLOOKUP(G1467,'DANH MỤC'!$I:$K,3,0)</f>
        <v>Cao Bằng</v>
      </c>
      <c r="J1467" s="8" t="s">
        <v>5944</v>
      </c>
      <c r="K1467" t="str">
        <f>VLOOKUP(J1467,'DANH MỤC'!$A$1:$B$19,2,0)</f>
        <v>Hàng tặng 0001</v>
      </c>
      <c r="L1467" s="9" t="s">
        <v>24</v>
      </c>
      <c r="M1467">
        <v>2</v>
      </c>
      <c r="N1467" s="3">
        <f>IF(LEFT(K1467,1)="S",VLOOKUP(K1467,'DANH MỤC'!$B:$D,2,0),VLOOKUP(K1467,'DANH MỤC'!$B:$D,3,0))</f>
        <v>200000</v>
      </c>
      <c r="O1467">
        <v>100</v>
      </c>
      <c r="P1467" s="3">
        <f>N1467*O1467%*CSDL[[#This Row],[SỐ LƯỢNG]]</f>
        <v>400000</v>
      </c>
      <c r="Q1467" s="3">
        <f t="shared" si="767"/>
        <v>0</v>
      </c>
    </row>
    <row r="1468" spans="1:17" x14ac:dyDescent="0.3">
      <c r="A1468" s="23" t="s">
        <v>711</v>
      </c>
      <c r="B1468" s="8" t="s">
        <v>711</v>
      </c>
      <c r="C1468" s="8">
        <v>6</v>
      </c>
      <c r="D1468" s="8" t="s">
        <v>746</v>
      </c>
      <c r="E1468" s="8" t="s">
        <v>13830</v>
      </c>
      <c r="F1468" s="8" t="str">
        <f>VLOOKUP(E1468,'DANH MỤC'!$F:$G,2,0)</f>
        <v>Nhóm 2</v>
      </c>
      <c r="G1468" s="8" t="s">
        <v>6705</v>
      </c>
      <c r="H1468" t="str">
        <f>VLOOKUP(G1468,'DANH MỤC'!$I:$K,2,0)</f>
        <v>KH 0672</v>
      </c>
      <c r="I1468" t="str">
        <f>VLOOKUP(G1468,'DANH MỤC'!$I:$K,3,0)</f>
        <v>Kiên Giang</v>
      </c>
      <c r="J1468" s="8" t="s">
        <v>5939</v>
      </c>
      <c r="K1468" t="str">
        <f>VLOOKUP(J1468,'DANH MỤC'!$A$1:$B$19,2,0)</f>
        <v>Sản phẩm 0001</v>
      </c>
      <c r="L1468" s="9" t="s">
        <v>15</v>
      </c>
      <c r="M1468">
        <v>1</v>
      </c>
      <c r="N1468" s="3">
        <f>IF(LEFT(K1468,1)="S",VLOOKUP(K1468,'DANH MỤC'!$B:$D,2,0),VLOOKUP(K1468,'DANH MỤC'!$B:$D,3,0))</f>
        <v>3000000</v>
      </c>
      <c r="O1468">
        <v>5</v>
      </c>
      <c r="P1468" s="3">
        <f>N1468*O1468%*CSDL[[#This Row],[SỐ LƯỢNG]]</f>
        <v>150000</v>
      </c>
      <c r="Q1468" s="3">
        <f t="shared" si="767"/>
        <v>2850000</v>
      </c>
    </row>
    <row r="1469" spans="1:17" x14ac:dyDescent="0.3">
      <c r="A1469" s="23" t="s">
        <v>711</v>
      </c>
      <c r="B1469" s="8" t="s">
        <v>711</v>
      </c>
      <c r="C1469" s="8">
        <v>6</v>
      </c>
      <c r="D1469" s="8" t="s">
        <v>747</v>
      </c>
      <c r="E1469" s="8" t="s">
        <v>13817</v>
      </c>
      <c r="F1469" s="8" t="str">
        <f>VLOOKUP(E1469,'DANH MỤC'!$F:$G,2,0)</f>
        <v>Nhóm 1</v>
      </c>
      <c r="G1469" s="8" t="s">
        <v>6706</v>
      </c>
      <c r="H1469" t="str">
        <f>VLOOKUP(G1469,'DANH MỤC'!$I:$K,2,0)</f>
        <v>KH 0673</v>
      </c>
      <c r="I1469" t="str">
        <f>VLOOKUP(G1469,'DANH MỤC'!$I:$K,3,0)</f>
        <v>Bắc Giang</v>
      </c>
      <c r="J1469" s="8" t="s">
        <v>14</v>
      </c>
      <c r="K1469" t="str">
        <f>VLOOKUP(J1469,'DANH MỤC'!$A$1:$B$19,2,0)</f>
        <v>Sản phẩm 0004</v>
      </c>
      <c r="L1469" s="9" t="s">
        <v>15</v>
      </c>
      <c r="M1469">
        <v>1</v>
      </c>
      <c r="N1469" s="3">
        <f>IF(LEFT(K1469,1)="S",VLOOKUP(K1469,'DANH MỤC'!$B:$D,2,0),VLOOKUP(K1469,'DANH MỤC'!$B:$D,3,0))</f>
        <v>3500000</v>
      </c>
      <c r="O1469">
        <v>0</v>
      </c>
      <c r="P1469" s="3">
        <f>N1469*O1469%*CSDL[[#This Row],[SỐ LƯỢNG]]</f>
        <v>0</v>
      </c>
      <c r="Q1469" s="3">
        <f t="shared" si="767"/>
        <v>3500000</v>
      </c>
    </row>
    <row r="1470" spans="1:17" x14ac:dyDescent="0.3">
      <c r="A1470" s="23" t="str">
        <f t="shared" ref="A1470:A1471" si="788">A1469</f>
        <v>06/06/2019</v>
      </c>
      <c r="B1470" s="8" t="str">
        <f t="shared" ref="B1470:B1471" si="789">B1469</f>
        <v>06/06/2019</v>
      </c>
      <c r="C1470" s="8">
        <v>6</v>
      </c>
      <c r="D1470" s="8" t="str">
        <f t="shared" ref="D1470:D1471" si="790">D1469</f>
        <v>DH14423</v>
      </c>
      <c r="E1470" s="8" t="str">
        <f t="shared" ref="E1470:E1471" si="791">E1469</f>
        <v>ha.hoang</v>
      </c>
      <c r="F1470" s="8" t="str">
        <f>VLOOKUP(E1470,'DANH MỤC'!$F:$G,2,0)</f>
        <v>Nhóm 1</v>
      </c>
      <c r="G1470" s="8" t="str">
        <f t="shared" ref="G1470:G1471" si="792">G1469</f>
        <v>KH0673</v>
      </c>
      <c r="H1470" t="str">
        <f>VLOOKUP(G1470,'DANH MỤC'!$I:$K,2,0)</f>
        <v>KH 0673</v>
      </c>
      <c r="I1470" t="str">
        <f>VLOOKUP(G1470,'DANH MỤC'!$I:$K,3,0)</f>
        <v>Bắc Giang</v>
      </c>
      <c r="J1470" s="8" t="s">
        <v>14</v>
      </c>
      <c r="K1470" t="str">
        <f>VLOOKUP(J1470,'DANH MỤC'!$A$1:$B$19,2,0)</f>
        <v>Sản phẩm 0004</v>
      </c>
      <c r="L1470" s="9" t="s">
        <v>15</v>
      </c>
      <c r="M1470">
        <v>1</v>
      </c>
      <c r="N1470" s="3">
        <f>IF(LEFT(K1470,1)="S",VLOOKUP(K1470,'DANH MỤC'!$B:$D,2,0),VLOOKUP(K1470,'DANH MỤC'!$B:$D,3,0))</f>
        <v>3500000</v>
      </c>
      <c r="O1470">
        <v>20</v>
      </c>
      <c r="P1470" s="3">
        <f>N1470*O1470%*CSDL[[#This Row],[SỐ LƯỢNG]]</f>
        <v>700000</v>
      </c>
      <c r="Q1470" s="3">
        <f t="shared" si="767"/>
        <v>2800000</v>
      </c>
    </row>
    <row r="1471" spans="1:17" x14ac:dyDescent="0.3">
      <c r="A1471" s="23" t="str">
        <f t="shared" si="788"/>
        <v>06/06/2019</v>
      </c>
      <c r="B1471" s="8" t="str">
        <f t="shared" si="789"/>
        <v>06/06/2019</v>
      </c>
      <c r="C1471" s="8">
        <v>6</v>
      </c>
      <c r="D1471" s="8" t="str">
        <f t="shared" si="790"/>
        <v>DH14423</v>
      </c>
      <c r="E1471" s="8" t="str">
        <f t="shared" si="791"/>
        <v>ha.hoang</v>
      </c>
      <c r="F1471" s="8" t="str">
        <f>VLOOKUP(E1471,'DANH MỤC'!$F:$G,2,0)</f>
        <v>Nhóm 1</v>
      </c>
      <c r="G1471" s="8" t="str">
        <f t="shared" si="792"/>
        <v>KH0673</v>
      </c>
      <c r="H1471" t="str">
        <f>VLOOKUP(G1471,'DANH MỤC'!$I:$K,2,0)</f>
        <v>KH 0673</v>
      </c>
      <c r="I1471" t="str">
        <f>VLOOKUP(G1471,'DANH MỤC'!$I:$K,3,0)</f>
        <v>Bắc Giang</v>
      </c>
      <c r="J1471" s="8" t="s">
        <v>14</v>
      </c>
      <c r="K1471" t="str">
        <f>VLOOKUP(J1471,'DANH MỤC'!$A$1:$B$19,2,0)</f>
        <v>Sản phẩm 0004</v>
      </c>
      <c r="L1471" s="9" t="s">
        <v>15</v>
      </c>
      <c r="M1471">
        <v>1</v>
      </c>
      <c r="N1471" s="3">
        <f>IF(LEFT(K1471,1)="S",VLOOKUP(K1471,'DANH MỤC'!$B:$D,2,0),VLOOKUP(K1471,'DANH MỤC'!$B:$D,3,0))</f>
        <v>3500000</v>
      </c>
      <c r="O1471">
        <v>10</v>
      </c>
      <c r="P1471" s="3">
        <f>N1471*O1471%*CSDL[[#This Row],[SỐ LƯỢNG]]</f>
        <v>350000</v>
      </c>
      <c r="Q1471" s="3">
        <f t="shared" si="767"/>
        <v>3150000</v>
      </c>
    </row>
    <row r="1472" spans="1:17" x14ac:dyDescent="0.3">
      <c r="A1472" s="23" t="s">
        <v>711</v>
      </c>
      <c r="B1472" s="8" t="s">
        <v>711</v>
      </c>
      <c r="C1472" s="8">
        <v>6</v>
      </c>
      <c r="D1472" s="8" t="s">
        <v>748</v>
      </c>
      <c r="E1472" s="8" t="s">
        <v>13826</v>
      </c>
      <c r="F1472" s="8" t="str">
        <f>VLOOKUP(E1472,'DANH MỤC'!$F:$G,2,0)</f>
        <v>Nhóm 1</v>
      </c>
      <c r="G1472" s="8" t="s">
        <v>6439</v>
      </c>
      <c r="H1472" t="str">
        <f>VLOOKUP(G1472,'DANH MỤC'!$I:$K,2,0)</f>
        <v>KH 0406</v>
      </c>
      <c r="I1472" t="str">
        <f>VLOOKUP(G1472,'DANH MỤC'!$I:$K,3,0)</f>
        <v>Hồ Chí Minh</v>
      </c>
      <c r="J1472" s="8" t="s">
        <v>5940</v>
      </c>
      <c r="K1472" t="str">
        <f>VLOOKUP(J1472,'DANH MỤC'!$A$1:$B$19,2,0)</f>
        <v>Sản phẩm 0002</v>
      </c>
      <c r="L1472" s="9" t="s">
        <v>15</v>
      </c>
      <c r="M1472">
        <v>36</v>
      </c>
      <c r="N1472" s="3">
        <f>IF(LEFT(K1472,1)="S",VLOOKUP(K1472,'DANH MỤC'!$B:$D,2,0),VLOOKUP(K1472,'DANH MỤC'!$B:$D,3,0))</f>
        <v>2000000</v>
      </c>
      <c r="O1472">
        <v>25</v>
      </c>
      <c r="P1472" s="3">
        <f>N1472*O1472%*CSDL[[#This Row],[SỐ LƯỢNG]]</f>
        <v>18000000</v>
      </c>
      <c r="Q1472" s="3">
        <f t="shared" si="767"/>
        <v>54000000</v>
      </c>
    </row>
    <row r="1473" spans="1:17" x14ac:dyDescent="0.3">
      <c r="A1473" s="23" t="str">
        <f>A1472</f>
        <v>06/06/2019</v>
      </c>
      <c r="B1473" s="8" t="str">
        <f>B1472</f>
        <v>06/06/2019</v>
      </c>
      <c r="C1473" s="8">
        <v>6</v>
      </c>
      <c r="D1473" s="8" t="str">
        <f>D1472</f>
        <v>DH14422</v>
      </c>
      <c r="E1473" s="8" t="str">
        <f>E1472</f>
        <v>tho.nguyen</v>
      </c>
      <c r="F1473" s="8" t="str">
        <f>VLOOKUP(E1473,'DANH MỤC'!$F:$G,2,0)</f>
        <v>Nhóm 1</v>
      </c>
      <c r="G1473" s="8" t="str">
        <f>G1472</f>
        <v>KH0406</v>
      </c>
      <c r="H1473" t="str">
        <f>VLOOKUP(G1473,'DANH MỤC'!$I:$K,2,0)</f>
        <v>KH 0406</v>
      </c>
      <c r="I1473" t="str">
        <f>VLOOKUP(G1473,'DANH MỤC'!$I:$K,3,0)</f>
        <v>Hồ Chí Minh</v>
      </c>
      <c r="J1473" s="8" t="s">
        <v>5939</v>
      </c>
      <c r="K1473" t="str">
        <f>VLOOKUP(J1473,'DANH MỤC'!$A$1:$B$19,2,0)</f>
        <v>Sản phẩm 0001</v>
      </c>
      <c r="L1473" s="9" t="s">
        <v>15</v>
      </c>
      <c r="M1473">
        <v>24</v>
      </c>
      <c r="N1473" s="3">
        <f>IF(LEFT(K1473,1)="S",VLOOKUP(K1473,'DANH MỤC'!$B:$D,2,0),VLOOKUP(K1473,'DANH MỤC'!$B:$D,3,0))</f>
        <v>3000000</v>
      </c>
      <c r="O1473">
        <v>25</v>
      </c>
      <c r="P1473" s="3">
        <f>N1473*O1473%*CSDL[[#This Row],[SỐ LƯỢNG]]</f>
        <v>18000000</v>
      </c>
      <c r="Q1473" s="3">
        <f t="shared" si="767"/>
        <v>54000000</v>
      </c>
    </row>
    <row r="1474" spans="1:17" x14ac:dyDescent="0.3">
      <c r="A1474" s="23" t="s">
        <v>711</v>
      </c>
      <c r="B1474" s="8" t="s">
        <v>711</v>
      </c>
      <c r="C1474" s="8">
        <v>6</v>
      </c>
      <c r="D1474" s="8" t="s">
        <v>749</v>
      </c>
      <c r="E1474" s="8" t="s">
        <v>13822</v>
      </c>
      <c r="F1474" s="8" t="str">
        <f>VLOOKUP(E1474,'DANH MỤC'!$F:$G,2,0)</f>
        <v>Nhóm 1</v>
      </c>
      <c r="G1474" s="8" t="s">
        <v>6707</v>
      </c>
      <c r="H1474" t="str">
        <f>VLOOKUP(G1474,'DANH MỤC'!$I:$K,2,0)</f>
        <v>KH 0674</v>
      </c>
      <c r="I1474" t="str">
        <f>VLOOKUP(G1474,'DANH MỤC'!$I:$K,3,0)</f>
        <v>Hồ Chí Minh</v>
      </c>
      <c r="J1474" s="8" t="s">
        <v>19</v>
      </c>
      <c r="K1474" t="str">
        <f>VLOOKUP(J1474,'DANH MỤC'!$A$1:$B$19,2,0)</f>
        <v>Sản phẩm 0003</v>
      </c>
      <c r="L1474" s="9" t="s">
        <v>15</v>
      </c>
      <c r="M1474">
        <v>1</v>
      </c>
      <c r="N1474" s="3">
        <f>IF(LEFT(K1474,1)="S",VLOOKUP(K1474,'DANH MỤC'!$B:$D,2,0),VLOOKUP(K1474,'DANH MỤC'!$B:$D,3,0))</f>
        <v>2500000</v>
      </c>
      <c r="O1474">
        <v>0</v>
      </c>
      <c r="P1474" s="3">
        <f>N1474*O1474%*CSDL[[#This Row],[SỐ LƯỢNG]]</f>
        <v>0</v>
      </c>
      <c r="Q1474" s="3">
        <f t="shared" si="767"/>
        <v>2500000</v>
      </c>
    </row>
    <row r="1475" spans="1:17" x14ac:dyDescent="0.3">
      <c r="A1475" s="23" t="str">
        <f t="shared" ref="A1475:A1476" si="793">A1474</f>
        <v>06/06/2019</v>
      </c>
      <c r="B1475" s="8" t="str">
        <f t="shared" ref="B1475:B1476" si="794">B1474</f>
        <v>06/06/2019</v>
      </c>
      <c r="C1475" s="8">
        <v>6</v>
      </c>
      <c r="D1475" s="8" t="str">
        <f t="shared" ref="D1475:D1476" si="795">D1474</f>
        <v>DH14421</v>
      </c>
      <c r="E1475" s="8" t="str">
        <f t="shared" ref="E1475:E1476" si="796">E1474</f>
        <v>anh.hong</v>
      </c>
      <c r="F1475" s="8" t="str">
        <f>VLOOKUP(E1475,'DANH MỤC'!$F:$G,2,0)</f>
        <v>Nhóm 1</v>
      </c>
      <c r="G1475" s="8" t="str">
        <f t="shared" ref="G1475:G1476" si="797">G1474</f>
        <v>KH0674</v>
      </c>
      <c r="H1475" t="str">
        <f>VLOOKUP(G1475,'DANH MỤC'!$I:$K,2,0)</f>
        <v>KH 0674</v>
      </c>
      <c r="I1475" t="str">
        <f>VLOOKUP(G1475,'DANH MỤC'!$I:$K,3,0)</f>
        <v>Hồ Chí Minh</v>
      </c>
      <c r="J1475" s="8" t="s">
        <v>14</v>
      </c>
      <c r="K1475" t="str">
        <f>VLOOKUP(J1475,'DANH MỤC'!$A$1:$B$19,2,0)</f>
        <v>Sản phẩm 0004</v>
      </c>
      <c r="L1475" s="9" t="s">
        <v>15</v>
      </c>
      <c r="M1475">
        <v>1</v>
      </c>
      <c r="N1475" s="3">
        <f>IF(LEFT(K1475,1)="S",VLOOKUP(K1475,'DANH MỤC'!$B:$D,2,0),VLOOKUP(K1475,'DANH MỤC'!$B:$D,3,0))</f>
        <v>3500000</v>
      </c>
      <c r="O1475">
        <v>20</v>
      </c>
      <c r="P1475" s="3">
        <f>N1475*O1475%*CSDL[[#This Row],[SỐ LƯỢNG]]</f>
        <v>700000</v>
      </c>
      <c r="Q1475" s="3">
        <f t="shared" ref="Q1475:Q1538" si="798">N1475*M1475-P1475</f>
        <v>2800000</v>
      </c>
    </row>
    <row r="1476" spans="1:17" x14ac:dyDescent="0.3">
      <c r="A1476" s="23" t="str">
        <f t="shared" si="793"/>
        <v>06/06/2019</v>
      </c>
      <c r="B1476" s="8" t="str">
        <f t="shared" si="794"/>
        <v>06/06/2019</v>
      </c>
      <c r="C1476" s="8">
        <v>6</v>
      </c>
      <c r="D1476" s="8" t="str">
        <f t="shared" si="795"/>
        <v>DH14421</v>
      </c>
      <c r="E1476" s="8" t="str">
        <f t="shared" si="796"/>
        <v>anh.hong</v>
      </c>
      <c r="F1476" s="8" t="str">
        <f>VLOOKUP(E1476,'DANH MỤC'!$F:$G,2,0)</f>
        <v>Nhóm 1</v>
      </c>
      <c r="G1476" s="8" t="str">
        <f t="shared" si="797"/>
        <v>KH0674</v>
      </c>
      <c r="H1476" t="str">
        <f>VLOOKUP(G1476,'DANH MỤC'!$I:$K,2,0)</f>
        <v>KH 0674</v>
      </c>
      <c r="I1476" t="str">
        <f>VLOOKUP(G1476,'DANH MỤC'!$I:$K,3,0)</f>
        <v>Hồ Chí Minh</v>
      </c>
      <c r="J1476" s="8" t="s">
        <v>5944</v>
      </c>
      <c r="K1476" t="str">
        <f>VLOOKUP(J1476,'DANH MỤC'!$A$1:$B$19,2,0)</f>
        <v>Hàng tặng 0001</v>
      </c>
      <c r="L1476" s="9" t="s">
        <v>24</v>
      </c>
      <c r="M1476">
        <v>2</v>
      </c>
      <c r="N1476" s="3">
        <f>IF(LEFT(K1476,1)="S",VLOOKUP(K1476,'DANH MỤC'!$B:$D,2,0),VLOOKUP(K1476,'DANH MỤC'!$B:$D,3,0))</f>
        <v>200000</v>
      </c>
      <c r="O1476">
        <v>100</v>
      </c>
      <c r="P1476" s="3">
        <f>N1476*O1476%*CSDL[[#This Row],[SỐ LƯỢNG]]</f>
        <v>400000</v>
      </c>
      <c r="Q1476" s="3">
        <f t="shared" si="798"/>
        <v>0</v>
      </c>
    </row>
    <row r="1477" spans="1:17" x14ac:dyDescent="0.3">
      <c r="A1477" s="23" t="s">
        <v>711</v>
      </c>
      <c r="B1477" s="8" t="s">
        <v>711</v>
      </c>
      <c r="C1477" s="8">
        <v>6</v>
      </c>
      <c r="D1477" s="8" t="s">
        <v>750</v>
      </c>
      <c r="E1477" s="8" t="s">
        <v>13821</v>
      </c>
      <c r="F1477" s="8" t="str">
        <f>VLOOKUP(E1477,'DANH MỤC'!$F:$G,2,0)</f>
        <v>Nhóm 1</v>
      </c>
      <c r="G1477" s="8" t="s">
        <v>6708</v>
      </c>
      <c r="H1477" t="str">
        <f>VLOOKUP(G1477,'DANH MỤC'!$I:$K,2,0)</f>
        <v>KH 0675</v>
      </c>
      <c r="I1477" t="str">
        <f>VLOOKUP(G1477,'DANH MỤC'!$I:$K,3,0)</f>
        <v>Long An</v>
      </c>
      <c r="J1477" s="8" t="s">
        <v>5939</v>
      </c>
      <c r="K1477" t="str">
        <f>VLOOKUP(J1477,'DANH MỤC'!$A$1:$B$19,2,0)</f>
        <v>Sản phẩm 0001</v>
      </c>
      <c r="L1477" s="9" t="s">
        <v>15</v>
      </c>
      <c r="M1477">
        <v>1</v>
      </c>
      <c r="N1477" s="3">
        <f>IF(LEFT(K1477,1)="S",VLOOKUP(K1477,'DANH MỤC'!$B:$D,2,0),VLOOKUP(K1477,'DANH MỤC'!$B:$D,3,0))</f>
        <v>3000000</v>
      </c>
      <c r="O1477">
        <v>5</v>
      </c>
      <c r="P1477" s="3">
        <f>N1477*O1477%*CSDL[[#This Row],[SỐ LƯỢNG]]</f>
        <v>150000</v>
      </c>
      <c r="Q1477" s="3">
        <f t="shared" si="798"/>
        <v>2850000</v>
      </c>
    </row>
    <row r="1478" spans="1:17" x14ac:dyDescent="0.3">
      <c r="A1478" s="23" t="str">
        <f>A1477</f>
        <v>06/06/2019</v>
      </c>
      <c r="B1478" s="8" t="str">
        <f>B1477</f>
        <v>06/06/2019</v>
      </c>
      <c r="C1478" s="8">
        <v>6</v>
      </c>
      <c r="D1478" s="8" t="str">
        <f>D1477</f>
        <v>DH14420</v>
      </c>
      <c r="E1478" s="8" t="str">
        <f>E1477</f>
        <v>thu.le</v>
      </c>
      <c r="F1478" s="8" t="str">
        <f>VLOOKUP(E1478,'DANH MỤC'!$F:$G,2,0)</f>
        <v>Nhóm 1</v>
      </c>
      <c r="G1478" s="8" t="str">
        <f>G1477</f>
        <v>KH0675</v>
      </c>
      <c r="H1478" t="str">
        <f>VLOOKUP(G1478,'DANH MỤC'!$I:$K,2,0)</f>
        <v>KH 0675</v>
      </c>
      <c r="I1478" t="str">
        <f>VLOOKUP(G1478,'DANH MỤC'!$I:$K,3,0)</f>
        <v>Long An</v>
      </c>
      <c r="J1478" s="8" t="s">
        <v>14</v>
      </c>
      <c r="K1478" t="str">
        <f>VLOOKUP(J1478,'DANH MỤC'!$A$1:$B$19,2,0)</f>
        <v>Sản phẩm 0004</v>
      </c>
      <c r="L1478" s="9" t="s">
        <v>15</v>
      </c>
      <c r="M1478">
        <v>1</v>
      </c>
      <c r="N1478" s="3">
        <f>IF(LEFT(K1478,1)="S",VLOOKUP(K1478,'DANH MỤC'!$B:$D,2,0),VLOOKUP(K1478,'DANH MỤC'!$B:$D,3,0))</f>
        <v>3500000</v>
      </c>
      <c r="O1478">
        <v>10</v>
      </c>
      <c r="P1478" s="3">
        <f>N1478*O1478%*CSDL[[#This Row],[SỐ LƯỢNG]]</f>
        <v>350000</v>
      </c>
      <c r="Q1478" s="3">
        <f t="shared" si="798"/>
        <v>3150000</v>
      </c>
    </row>
    <row r="1479" spans="1:17" x14ac:dyDescent="0.3">
      <c r="A1479" s="23" t="s">
        <v>711</v>
      </c>
      <c r="B1479" s="8" t="s">
        <v>711</v>
      </c>
      <c r="C1479" s="8">
        <v>6</v>
      </c>
      <c r="D1479" s="8" t="s">
        <v>751</v>
      </c>
      <c r="E1479" s="8" t="s">
        <v>13819</v>
      </c>
      <c r="F1479" s="8" t="str">
        <f>VLOOKUP(E1479,'DANH MỤC'!$F:$G,2,0)</f>
        <v>Nhóm 1</v>
      </c>
      <c r="G1479" s="8" t="s">
        <v>6709</v>
      </c>
      <c r="H1479" t="str">
        <f>VLOOKUP(G1479,'DANH MỤC'!$I:$K,2,0)</f>
        <v>KH 0676</v>
      </c>
      <c r="I1479" t="str">
        <f>VLOOKUP(G1479,'DANH MỤC'!$I:$K,3,0)</f>
        <v>Bắc Ninh</v>
      </c>
      <c r="J1479" s="8" t="s">
        <v>5939</v>
      </c>
      <c r="K1479" t="str">
        <f>VLOOKUP(J1479,'DANH MỤC'!$A$1:$B$19,2,0)</f>
        <v>Sản phẩm 0001</v>
      </c>
      <c r="L1479" s="9" t="s">
        <v>15</v>
      </c>
      <c r="M1479">
        <v>1</v>
      </c>
      <c r="N1479" s="3">
        <f>IF(LEFT(K1479,1)="S",VLOOKUP(K1479,'DANH MỤC'!$B:$D,2,0),VLOOKUP(K1479,'DANH MỤC'!$B:$D,3,0))</f>
        <v>3000000</v>
      </c>
      <c r="O1479">
        <v>0</v>
      </c>
      <c r="P1479" s="3">
        <f>N1479*O1479%*CSDL[[#This Row],[SỐ LƯỢNG]]</f>
        <v>0</v>
      </c>
      <c r="Q1479" s="3">
        <f t="shared" si="798"/>
        <v>3000000</v>
      </c>
    </row>
    <row r="1480" spans="1:17" x14ac:dyDescent="0.3">
      <c r="A1480" s="23" t="str">
        <f>A1479</f>
        <v>06/06/2019</v>
      </c>
      <c r="B1480" s="8" t="str">
        <f>B1479</f>
        <v>06/06/2019</v>
      </c>
      <c r="C1480" s="8">
        <v>6</v>
      </c>
      <c r="D1480" s="8" t="str">
        <f>D1479</f>
        <v>DH14419</v>
      </c>
      <c r="E1480" s="8" t="str">
        <f>E1479</f>
        <v>linh.truong</v>
      </c>
      <c r="F1480" s="8" t="str">
        <f>VLOOKUP(E1480,'DANH MỤC'!$F:$G,2,0)</f>
        <v>Nhóm 1</v>
      </c>
      <c r="G1480" s="8" t="str">
        <f>G1479</f>
        <v>KH0676</v>
      </c>
      <c r="H1480" t="str">
        <f>VLOOKUP(G1480,'DANH MỤC'!$I:$K,2,0)</f>
        <v>KH 0676</v>
      </c>
      <c r="I1480" t="str">
        <f>VLOOKUP(G1480,'DANH MỤC'!$I:$K,3,0)</f>
        <v>Bắc Ninh</v>
      </c>
      <c r="J1480" s="8" t="s">
        <v>5944</v>
      </c>
      <c r="K1480" t="str">
        <f>VLOOKUP(J1480,'DANH MỤC'!$A$1:$B$19,2,0)</f>
        <v>Hàng tặng 0001</v>
      </c>
      <c r="L1480" s="9" t="s">
        <v>24</v>
      </c>
      <c r="M1480">
        <v>2</v>
      </c>
      <c r="N1480" s="3">
        <f>IF(LEFT(K1480,1)="S",VLOOKUP(K1480,'DANH MỤC'!$B:$D,2,0),VLOOKUP(K1480,'DANH MỤC'!$B:$D,3,0))</f>
        <v>200000</v>
      </c>
      <c r="O1480">
        <v>100</v>
      </c>
      <c r="P1480" s="3">
        <f>N1480*O1480%*CSDL[[#This Row],[SỐ LƯỢNG]]</f>
        <v>400000</v>
      </c>
      <c r="Q1480" s="3">
        <f t="shared" si="798"/>
        <v>0</v>
      </c>
    </row>
    <row r="1481" spans="1:17" x14ac:dyDescent="0.3">
      <c r="A1481" s="23" t="s">
        <v>711</v>
      </c>
      <c r="B1481" s="8" t="s">
        <v>711</v>
      </c>
      <c r="C1481" s="8">
        <v>6</v>
      </c>
      <c r="D1481" s="8" t="s">
        <v>752</v>
      </c>
      <c r="E1481" s="8" t="s">
        <v>13816</v>
      </c>
      <c r="F1481" s="8" t="str">
        <f>VLOOKUP(E1481,'DANH MỤC'!$F:$G,2,0)</f>
        <v>Nhóm 1</v>
      </c>
      <c r="G1481" s="8" t="s">
        <v>6710</v>
      </c>
      <c r="H1481" t="str">
        <f>VLOOKUP(G1481,'DANH MỤC'!$I:$K,2,0)</f>
        <v>KH 0677</v>
      </c>
      <c r="I1481" t="str">
        <f>VLOOKUP(G1481,'DANH MỤC'!$I:$K,3,0)</f>
        <v>Vĩnh Long</v>
      </c>
      <c r="J1481" s="8" t="s">
        <v>5940</v>
      </c>
      <c r="K1481" t="str">
        <f>VLOOKUP(J1481,'DANH MỤC'!$A$1:$B$19,2,0)</f>
        <v>Sản phẩm 0002</v>
      </c>
      <c r="L1481" s="9" t="s">
        <v>15</v>
      </c>
      <c r="M1481">
        <v>1</v>
      </c>
      <c r="N1481" s="3">
        <f>IF(LEFT(K1481,1)="S",VLOOKUP(K1481,'DANH MỤC'!$B:$D,2,0),VLOOKUP(K1481,'DANH MỤC'!$B:$D,3,0))</f>
        <v>2000000</v>
      </c>
      <c r="O1481">
        <v>0</v>
      </c>
      <c r="P1481" s="3">
        <f>N1481*O1481%*CSDL[[#This Row],[SỐ LƯỢNG]]</f>
        <v>0</v>
      </c>
      <c r="Q1481" s="3">
        <f t="shared" si="798"/>
        <v>2000000</v>
      </c>
    </row>
    <row r="1482" spans="1:17" x14ac:dyDescent="0.3">
      <c r="A1482" s="23" t="str">
        <f>A1481</f>
        <v>06/06/2019</v>
      </c>
      <c r="B1482" s="8" t="str">
        <f>B1481</f>
        <v>06/06/2019</v>
      </c>
      <c r="C1482" s="8">
        <v>6</v>
      </c>
      <c r="D1482" s="8" t="str">
        <f>D1481</f>
        <v>DH14418</v>
      </c>
      <c r="E1482" s="8" t="str">
        <f>E1481</f>
        <v>luyen.dam</v>
      </c>
      <c r="F1482" s="8" t="str">
        <f>VLOOKUP(E1482,'DANH MỤC'!$F:$G,2,0)</f>
        <v>Nhóm 1</v>
      </c>
      <c r="G1482" s="8" t="str">
        <f>G1481</f>
        <v>KH0677</v>
      </c>
      <c r="H1482" t="str">
        <f>VLOOKUP(G1482,'DANH MỤC'!$I:$K,2,0)</f>
        <v>KH 0677</v>
      </c>
      <c r="I1482" t="str">
        <f>VLOOKUP(G1482,'DANH MỤC'!$I:$K,3,0)</f>
        <v>Vĩnh Long</v>
      </c>
      <c r="J1482" s="8" t="s">
        <v>5944</v>
      </c>
      <c r="K1482" t="str">
        <f>VLOOKUP(J1482,'DANH MỤC'!$A$1:$B$19,2,0)</f>
        <v>Hàng tặng 0001</v>
      </c>
      <c r="L1482" s="9" t="s">
        <v>24</v>
      </c>
      <c r="M1482">
        <v>2</v>
      </c>
      <c r="N1482" s="3">
        <f>IF(LEFT(K1482,1)="S",VLOOKUP(K1482,'DANH MỤC'!$B:$D,2,0),VLOOKUP(K1482,'DANH MỤC'!$B:$D,3,0))</f>
        <v>200000</v>
      </c>
      <c r="O1482">
        <v>100</v>
      </c>
      <c r="P1482" s="3">
        <f>N1482*O1482%*CSDL[[#This Row],[SỐ LƯỢNG]]</f>
        <v>400000</v>
      </c>
      <c r="Q1482" s="3">
        <f t="shared" si="798"/>
        <v>0</v>
      </c>
    </row>
    <row r="1483" spans="1:17" x14ac:dyDescent="0.3">
      <c r="A1483" s="23" t="s">
        <v>711</v>
      </c>
      <c r="B1483" s="8" t="s">
        <v>711</v>
      </c>
      <c r="C1483" s="8">
        <v>6</v>
      </c>
      <c r="D1483" s="8" t="s">
        <v>753</v>
      </c>
      <c r="E1483" s="8" t="s">
        <v>13816</v>
      </c>
      <c r="F1483" s="8" t="str">
        <f>VLOOKUP(E1483,'DANH MỤC'!$F:$G,2,0)</f>
        <v>Nhóm 1</v>
      </c>
      <c r="G1483" s="8" t="s">
        <v>6711</v>
      </c>
      <c r="H1483" t="str">
        <f>VLOOKUP(G1483,'DANH MỤC'!$I:$K,2,0)</f>
        <v>KH 0678</v>
      </c>
      <c r="I1483" t="str">
        <f>VLOOKUP(G1483,'DANH MỤC'!$I:$K,3,0)</f>
        <v>Quảng Bình</v>
      </c>
      <c r="J1483" s="8" t="s">
        <v>5944</v>
      </c>
      <c r="K1483" t="str">
        <f>VLOOKUP(J1483,'DANH MỤC'!$A$1:$B$19,2,0)</f>
        <v>Hàng tặng 0001</v>
      </c>
      <c r="L1483" s="9" t="s">
        <v>24</v>
      </c>
      <c r="M1483">
        <v>2</v>
      </c>
      <c r="N1483" s="3">
        <f>IF(LEFT(K1483,1)="S",VLOOKUP(K1483,'DANH MỤC'!$B:$D,2,0),VLOOKUP(K1483,'DANH MỤC'!$B:$D,3,0))</f>
        <v>200000</v>
      </c>
      <c r="O1483">
        <v>100</v>
      </c>
      <c r="P1483" s="3">
        <f>N1483*O1483%*CSDL[[#This Row],[SỐ LƯỢNG]]</f>
        <v>400000</v>
      </c>
      <c r="Q1483" s="3">
        <f t="shared" si="798"/>
        <v>0</v>
      </c>
    </row>
    <row r="1484" spans="1:17" x14ac:dyDescent="0.3">
      <c r="A1484" s="23" t="str">
        <f>A1483</f>
        <v>06/06/2019</v>
      </c>
      <c r="B1484" s="8" t="str">
        <f>B1483</f>
        <v>06/06/2019</v>
      </c>
      <c r="C1484" s="8">
        <v>6</v>
      </c>
      <c r="D1484" s="8" t="str">
        <f>D1483</f>
        <v>DH14417</v>
      </c>
      <c r="E1484" s="8" t="str">
        <f>E1483</f>
        <v>luyen.dam</v>
      </c>
      <c r="F1484" s="8" t="str">
        <f>VLOOKUP(E1484,'DANH MỤC'!$F:$G,2,0)</f>
        <v>Nhóm 1</v>
      </c>
      <c r="G1484" s="8" t="str">
        <f>G1483</f>
        <v>KH0678</v>
      </c>
      <c r="H1484" t="str">
        <f>VLOOKUP(G1484,'DANH MỤC'!$I:$K,2,0)</f>
        <v>KH 0678</v>
      </c>
      <c r="I1484" t="str">
        <f>VLOOKUP(G1484,'DANH MỤC'!$I:$K,3,0)</f>
        <v>Quảng Bình</v>
      </c>
      <c r="J1484" s="8" t="s">
        <v>5939</v>
      </c>
      <c r="K1484" t="str">
        <f>VLOOKUP(J1484,'DANH MỤC'!$A$1:$B$19,2,0)</f>
        <v>Sản phẩm 0001</v>
      </c>
      <c r="L1484" s="9" t="s">
        <v>15</v>
      </c>
      <c r="M1484">
        <v>1</v>
      </c>
      <c r="N1484" s="3">
        <f>IF(LEFT(K1484,1)="S",VLOOKUP(K1484,'DANH MỤC'!$B:$D,2,0),VLOOKUP(K1484,'DANH MỤC'!$B:$D,3,0))</f>
        <v>3000000</v>
      </c>
      <c r="O1484">
        <v>0</v>
      </c>
      <c r="P1484" s="3">
        <f>N1484*O1484%*CSDL[[#This Row],[SỐ LƯỢNG]]</f>
        <v>0</v>
      </c>
      <c r="Q1484" s="3">
        <f t="shared" si="798"/>
        <v>3000000</v>
      </c>
    </row>
    <row r="1485" spans="1:17" x14ac:dyDescent="0.3">
      <c r="A1485" s="23" t="s">
        <v>711</v>
      </c>
      <c r="B1485" s="8" t="s">
        <v>754</v>
      </c>
      <c r="C1485" s="8">
        <v>6</v>
      </c>
      <c r="D1485" s="8" t="s">
        <v>755</v>
      </c>
      <c r="E1485" s="8" t="s">
        <v>13821</v>
      </c>
      <c r="F1485" s="8" t="str">
        <f>VLOOKUP(E1485,'DANH MỤC'!$F:$G,2,0)</f>
        <v>Nhóm 1</v>
      </c>
      <c r="G1485" s="8" t="s">
        <v>6712</v>
      </c>
      <c r="H1485" t="str">
        <f>VLOOKUP(G1485,'DANH MỤC'!$I:$K,2,0)</f>
        <v>KH 0679</v>
      </c>
      <c r="I1485" t="str">
        <f>VLOOKUP(G1485,'DANH MỤC'!$I:$K,3,0)</f>
        <v>Đà Nẵng</v>
      </c>
      <c r="J1485" s="8" t="s">
        <v>19</v>
      </c>
      <c r="K1485" t="str">
        <f>VLOOKUP(J1485,'DANH MỤC'!$A$1:$B$19,2,0)</f>
        <v>Sản phẩm 0003</v>
      </c>
      <c r="L1485" s="9" t="s">
        <v>15</v>
      </c>
      <c r="M1485">
        <v>1</v>
      </c>
      <c r="N1485" s="3">
        <f>IF(LEFT(K1485,1)="S",VLOOKUP(K1485,'DANH MỤC'!$B:$D,2,0),VLOOKUP(K1485,'DANH MỤC'!$B:$D,3,0))</f>
        <v>2500000</v>
      </c>
      <c r="O1485">
        <v>5</v>
      </c>
      <c r="P1485" s="3">
        <f>N1485*O1485%*CSDL[[#This Row],[SỐ LƯỢNG]]</f>
        <v>125000</v>
      </c>
      <c r="Q1485" s="3">
        <f t="shared" si="798"/>
        <v>2375000</v>
      </c>
    </row>
    <row r="1486" spans="1:17" x14ac:dyDescent="0.3">
      <c r="A1486" s="23" t="s">
        <v>756</v>
      </c>
      <c r="B1486" s="8" t="s">
        <v>756</v>
      </c>
      <c r="C1486" s="8">
        <v>6</v>
      </c>
      <c r="D1486" s="8" t="s">
        <v>757</v>
      </c>
      <c r="E1486" s="8" t="s">
        <v>13814</v>
      </c>
      <c r="F1486" s="8" t="str">
        <f>VLOOKUP(E1486,'DANH MỤC'!$F:$G,2,0)</f>
        <v>Nhóm 1</v>
      </c>
      <c r="G1486" s="8" t="s">
        <v>6713</v>
      </c>
      <c r="H1486" t="str">
        <f>VLOOKUP(G1486,'DANH MỤC'!$I:$K,2,0)</f>
        <v>KH 0680</v>
      </c>
      <c r="I1486" t="str">
        <f>VLOOKUP(G1486,'DANH MỤC'!$I:$K,3,0)</f>
        <v>Thái Nguyên</v>
      </c>
      <c r="J1486" s="8" t="s">
        <v>5940</v>
      </c>
      <c r="K1486" t="str">
        <f>VLOOKUP(J1486,'DANH MỤC'!$A$1:$B$19,2,0)</f>
        <v>Sản phẩm 0002</v>
      </c>
      <c r="L1486" s="9" t="s">
        <v>15</v>
      </c>
      <c r="M1486">
        <v>1</v>
      </c>
      <c r="N1486" s="3">
        <f>IF(LEFT(K1486,1)="S",VLOOKUP(K1486,'DANH MỤC'!$B:$D,2,0),VLOOKUP(K1486,'DANH MỤC'!$B:$D,3,0))</f>
        <v>2000000</v>
      </c>
      <c r="O1486">
        <v>0</v>
      </c>
      <c r="P1486" s="3">
        <f>N1486*O1486%*CSDL[[#This Row],[SỐ LƯỢNG]]</f>
        <v>0</v>
      </c>
      <c r="Q1486" s="3">
        <f t="shared" si="798"/>
        <v>2000000</v>
      </c>
    </row>
    <row r="1487" spans="1:17" x14ac:dyDescent="0.3">
      <c r="A1487" s="23" t="str">
        <f>A1486</f>
        <v>05/06/2019</v>
      </c>
      <c r="B1487" s="8" t="str">
        <f>B1486</f>
        <v>05/06/2019</v>
      </c>
      <c r="C1487" s="8">
        <v>6</v>
      </c>
      <c r="D1487" s="8" t="str">
        <f>D1486</f>
        <v>DH14416</v>
      </c>
      <c r="E1487" s="8" t="str">
        <f>E1486</f>
        <v>hai.vi</v>
      </c>
      <c r="F1487" s="8" t="str">
        <f>VLOOKUP(E1487,'DANH MỤC'!$F:$G,2,0)</f>
        <v>Nhóm 1</v>
      </c>
      <c r="G1487" s="8" t="str">
        <f>G1486</f>
        <v>KH0680</v>
      </c>
      <c r="H1487" t="str">
        <f>VLOOKUP(G1487,'DANH MỤC'!$I:$K,2,0)</f>
        <v>KH 0680</v>
      </c>
      <c r="I1487" t="str">
        <f>VLOOKUP(G1487,'DANH MỤC'!$I:$K,3,0)</f>
        <v>Thái Nguyên</v>
      </c>
      <c r="J1487" s="8" t="s">
        <v>5944</v>
      </c>
      <c r="K1487" t="str">
        <f>VLOOKUP(J1487,'DANH MỤC'!$A$1:$B$19,2,0)</f>
        <v>Hàng tặng 0001</v>
      </c>
      <c r="L1487" s="9" t="s">
        <v>24</v>
      </c>
      <c r="M1487">
        <v>2</v>
      </c>
      <c r="N1487" s="3">
        <f>IF(LEFT(K1487,1)="S",VLOOKUP(K1487,'DANH MỤC'!$B:$D,2,0),VLOOKUP(K1487,'DANH MỤC'!$B:$D,3,0))</f>
        <v>200000</v>
      </c>
      <c r="O1487">
        <v>100</v>
      </c>
      <c r="P1487" s="3">
        <f>N1487*O1487%*CSDL[[#This Row],[SỐ LƯỢNG]]</f>
        <v>400000</v>
      </c>
      <c r="Q1487" s="3">
        <f t="shared" si="798"/>
        <v>0</v>
      </c>
    </row>
    <row r="1488" spans="1:17" x14ac:dyDescent="0.3">
      <c r="A1488" s="23" t="s">
        <v>756</v>
      </c>
      <c r="B1488" s="8" t="s">
        <v>756</v>
      </c>
      <c r="C1488" s="8">
        <v>6</v>
      </c>
      <c r="D1488" s="8" t="s">
        <v>758</v>
      </c>
      <c r="E1488" s="8" t="s">
        <v>13830</v>
      </c>
      <c r="F1488" s="8" t="str">
        <f>VLOOKUP(E1488,'DANH MỤC'!$F:$G,2,0)</f>
        <v>Nhóm 2</v>
      </c>
      <c r="G1488" s="8" t="s">
        <v>6055</v>
      </c>
      <c r="H1488" t="str">
        <f>VLOOKUP(G1488,'DANH MỤC'!$I:$K,2,0)</f>
        <v>KH 0019</v>
      </c>
      <c r="I1488" t="str">
        <f>VLOOKUP(G1488,'DANH MỤC'!$I:$K,3,0)</f>
        <v>Bà Rịa Vũng Tàu</v>
      </c>
      <c r="J1488" s="8" t="s">
        <v>19</v>
      </c>
      <c r="K1488" t="str">
        <f>VLOOKUP(J1488,'DANH MỤC'!$A$1:$B$19,2,0)</f>
        <v>Sản phẩm 0003</v>
      </c>
      <c r="L1488" s="9" t="s">
        <v>15</v>
      </c>
      <c r="M1488">
        <v>1</v>
      </c>
      <c r="N1488" s="3">
        <f>IF(LEFT(K1488,1)="S",VLOOKUP(K1488,'DANH MỤC'!$B:$D,2,0),VLOOKUP(K1488,'DANH MỤC'!$B:$D,3,0))</f>
        <v>2500000</v>
      </c>
      <c r="O1488">
        <v>10</v>
      </c>
      <c r="P1488" s="3">
        <f>N1488*O1488%*CSDL[[#This Row],[SỐ LƯỢNG]]</f>
        <v>250000</v>
      </c>
      <c r="Q1488" s="3">
        <f t="shared" si="798"/>
        <v>2250000</v>
      </c>
    </row>
    <row r="1489" spans="1:17" x14ac:dyDescent="0.3">
      <c r="A1489" s="23" t="s">
        <v>756</v>
      </c>
      <c r="B1489" s="8" t="s">
        <v>756</v>
      </c>
      <c r="C1489" s="8">
        <v>6</v>
      </c>
      <c r="D1489" s="8" t="s">
        <v>759</v>
      </c>
      <c r="E1489" s="8" t="s">
        <v>13830</v>
      </c>
      <c r="F1489" s="8" t="str">
        <f>VLOOKUP(E1489,'DANH MỤC'!$F:$G,2,0)</f>
        <v>Nhóm 2</v>
      </c>
      <c r="G1489" s="8" t="s">
        <v>6714</v>
      </c>
      <c r="H1489" t="str">
        <f>VLOOKUP(G1489,'DANH MỤC'!$I:$K,2,0)</f>
        <v>KH 0681</v>
      </c>
      <c r="I1489" t="str">
        <f>VLOOKUP(G1489,'DANH MỤC'!$I:$K,3,0)</f>
        <v>Hà Giang</v>
      </c>
      <c r="J1489" s="8" t="s">
        <v>19</v>
      </c>
      <c r="K1489" t="str">
        <f>VLOOKUP(J1489,'DANH MỤC'!$A$1:$B$19,2,0)</f>
        <v>Sản phẩm 0003</v>
      </c>
      <c r="L1489" s="9" t="s">
        <v>15</v>
      </c>
      <c r="M1489">
        <v>1</v>
      </c>
      <c r="N1489" s="3">
        <f>IF(LEFT(K1489,1)="S",VLOOKUP(K1489,'DANH MỤC'!$B:$D,2,0),VLOOKUP(K1489,'DANH MỤC'!$B:$D,3,0))</f>
        <v>2500000</v>
      </c>
      <c r="O1489">
        <v>10</v>
      </c>
      <c r="P1489" s="3">
        <f>N1489*O1489%*CSDL[[#This Row],[SỐ LƯỢNG]]</f>
        <v>250000</v>
      </c>
      <c r="Q1489" s="3">
        <f t="shared" si="798"/>
        <v>2250000</v>
      </c>
    </row>
    <row r="1490" spans="1:17" x14ac:dyDescent="0.3">
      <c r="A1490" s="23" t="s">
        <v>756</v>
      </c>
      <c r="B1490" s="8" t="s">
        <v>756</v>
      </c>
      <c r="C1490" s="8">
        <v>6</v>
      </c>
      <c r="D1490" s="8" t="s">
        <v>760</v>
      </c>
      <c r="E1490" s="8" t="s">
        <v>13822</v>
      </c>
      <c r="F1490" s="8" t="str">
        <f>VLOOKUP(E1490,'DANH MỤC'!$F:$G,2,0)</f>
        <v>Nhóm 1</v>
      </c>
      <c r="G1490" s="8" t="s">
        <v>6715</v>
      </c>
      <c r="H1490" t="str">
        <f>VLOOKUP(G1490,'DANH MỤC'!$I:$K,2,0)</f>
        <v>KH 0682</v>
      </c>
      <c r="I1490" t="str">
        <f>VLOOKUP(G1490,'DANH MỤC'!$I:$K,3,0)</f>
        <v>Hồ Chí Minh</v>
      </c>
      <c r="J1490" s="8" t="s">
        <v>19</v>
      </c>
      <c r="K1490" t="str">
        <f>VLOOKUP(J1490,'DANH MỤC'!$A$1:$B$19,2,0)</f>
        <v>Sản phẩm 0003</v>
      </c>
      <c r="L1490" s="9" t="s">
        <v>15</v>
      </c>
      <c r="M1490">
        <v>1</v>
      </c>
      <c r="N1490" s="3">
        <f>IF(LEFT(K1490,1)="S",VLOOKUP(K1490,'DANH MỤC'!$B:$D,2,0),VLOOKUP(K1490,'DANH MỤC'!$B:$D,3,0))</f>
        <v>2500000</v>
      </c>
      <c r="O1490">
        <v>0</v>
      </c>
      <c r="P1490" s="3">
        <f>N1490*O1490%*CSDL[[#This Row],[SỐ LƯỢNG]]</f>
        <v>0</v>
      </c>
      <c r="Q1490" s="3">
        <f t="shared" si="798"/>
        <v>2500000</v>
      </c>
    </row>
    <row r="1491" spans="1:17" x14ac:dyDescent="0.3">
      <c r="A1491" s="23" t="str">
        <f>A1490</f>
        <v>05/06/2019</v>
      </c>
      <c r="B1491" s="8" t="str">
        <f>B1490</f>
        <v>05/06/2019</v>
      </c>
      <c r="C1491" s="8">
        <v>6</v>
      </c>
      <c r="D1491" s="8" t="str">
        <f>D1490</f>
        <v>DH14413</v>
      </c>
      <c r="E1491" s="8" t="str">
        <f>E1490</f>
        <v>anh.hong</v>
      </c>
      <c r="F1491" s="8" t="str">
        <f>VLOOKUP(E1491,'DANH MỤC'!$F:$G,2,0)</f>
        <v>Nhóm 1</v>
      </c>
      <c r="G1491" s="8" t="str">
        <f>G1490</f>
        <v>KH0682</v>
      </c>
      <c r="H1491" t="str">
        <f>VLOOKUP(G1491,'DANH MỤC'!$I:$K,2,0)</f>
        <v>KH 0682</v>
      </c>
      <c r="I1491" t="str">
        <f>VLOOKUP(G1491,'DANH MỤC'!$I:$K,3,0)</f>
        <v>Hồ Chí Minh</v>
      </c>
      <c r="J1491" s="8" t="s">
        <v>5944</v>
      </c>
      <c r="K1491" t="str">
        <f>VLOOKUP(J1491,'DANH MỤC'!$A$1:$B$19,2,0)</f>
        <v>Hàng tặng 0001</v>
      </c>
      <c r="L1491" s="9" t="s">
        <v>24</v>
      </c>
      <c r="M1491">
        <v>2</v>
      </c>
      <c r="N1491" s="3">
        <f>IF(LEFT(K1491,1)="S",VLOOKUP(K1491,'DANH MỤC'!$B:$D,2,0),VLOOKUP(K1491,'DANH MỤC'!$B:$D,3,0))</f>
        <v>200000</v>
      </c>
      <c r="O1491">
        <v>100</v>
      </c>
      <c r="P1491" s="3">
        <f>N1491*O1491%*CSDL[[#This Row],[SỐ LƯỢNG]]</f>
        <v>400000</v>
      </c>
      <c r="Q1491" s="3">
        <f t="shared" si="798"/>
        <v>0</v>
      </c>
    </row>
    <row r="1492" spans="1:17" x14ac:dyDescent="0.3">
      <c r="A1492" s="23" t="s">
        <v>756</v>
      </c>
      <c r="B1492" s="8" t="s">
        <v>756</v>
      </c>
      <c r="C1492" s="8">
        <v>6</v>
      </c>
      <c r="D1492" s="8" t="s">
        <v>761</v>
      </c>
      <c r="E1492" s="8" t="s">
        <v>13814</v>
      </c>
      <c r="F1492" s="8" t="str">
        <f>VLOOKUP(E1492,'DANH MỤC'!$F:$G,2,0)</f>
        <v>Nhóm 1</v>
      </c>
      <c r="G1492" s="8" t="s">
        <v>6716</v>
      </c>
      <c r="H1492" t="str">
        <f>VLOOKUP(G1492,'DANH MỤC'!$I:$K,2,0)</f>
        <v>KH 0683</v>
      </c>
      <c r="I1492" t="str">
        <f>VLOOKUP(G1492,'DANH MỤC'!$I:$K,3,0)</f>
        <v>Đồng Nai</v>
      </c>
      <c r="J1492" s="8" t="s">
        <v>5939</v>
      </c>
      <c r="K1492" t="str">
        <f>VLOOKUP(J1492,'DANH MỤC'!$A$1:$B$19,2,0)</f>
        <v>Sản phẩm 0001</v>
      </c>
      <c r="L1492" s="9" t="s">
        <v>15</v>
      </c>
      <c r="M1492">
        <v>1</v>
      </c>
      <c r="N1492" s="3">
        <f>IF(LEFT(K1492,1)="S",VLOOKUP(K1492,'DANH MỤC'!$B:$D,2,0),VLOOKUP(K1492,'DANH MỤC'!$B:$D,3,0))</f>
        <v>3000000</v>
      </c>
      <c r="O1492">
        <v>0</v>
      </c>
      <c r="P1492" s="3">
        <f>N1492*O1492%*CSDL[[#This Row],[SỐ LƯỢNG]]</f>
        <v>0</v>
      </c>
      <c r="Q1492" s="3">
        <f t="shared" si="798"/>
        <v>3000000</v>
      </c>
    </row>
    <row r="1493" spans="1:17" x14ac:dyDescent="0.3">
      <c r="A1493" s="23" t="str">
        <f>A1492</f>
        <v>05/06/2019</v>
      </c>
      <c r="B1493" s="8" t="str">
        <f>B1492</f>
        <v>05/06/2019</v>
      </c>
      <c r="C1493" s="8">
        <v>6</v>
      </c>
      <c r="D1493" s="8" t="str">
        <f>D1492</f>
        <v>DH14412</v>
      </c>
      <c r="E1493" s="8" t="str">
        <f>E1492</f>
        <v>hai.vi</v>
      </c>
      <c r="F1493" s="8" t="str">
        <f>VLOOKUP(E1493,'DANH MỤC'!$F:$G,2,0)</f>
        <v>Nhóm 1</v>
      </c>
      <c r="G1493" s="8" t="str">
        <f>G1492</f>
        <v>KH0683</v>
      </c>
      <c r="H1493" t="str">
        <f>VLOOKUP(G1493,'DANH MỤC'!$I:$K,2,0)</f>
        <v>KH 0683</v>
      </c>
      <c r="I1493" t="str">
        <f>VLOOKUP(G1493,'DANH MỤC'!$I:$K,3,0)</f>
        <v>Đồng Nai</v>
      </c>
      <c r="J1493" s="8" t="s">
        <v>5944</v>
      </c>
      <c r="K1493" t="str">
        <f>VLOOKUP(J1493,'DANH MỤC'!$A$1:$B$19,2,0)</f>
        <v>Hàng tặng 0001</v>
      </c>
      <c r="L1493" s="9" t="s">
        <v>24</v>
      </c>
      <c r="M1493">
        <v>2</v>
      </c>
      <c r="N1493" s="3">
        <f>IF(LEFT(K1493,1)="S",VLOOKUP(K1493,'DANH MỤC'!$B:$D,2,0),VLOOKUP(K1493,'DANH MỤC'!$B:$D,3,0))</f>
        <v>200000</v>
      </c>
      <c r="O1493">
        <v>100</v>
      </c>
      <c r="P1493" s="3">
        <f>N1493*O1493%*CSDL[[#This Row],[SỐ LƯỢNG]]</f>
        <v>400000</v>
      </c>
      <c r="Q1493" s="3">
        <f t="shared" si="798"/>
        <v>0</v>
      </c>
    </row>
    <row r="1494" spans="1:17" x14ac:dyDescent="0.3">
      <c r="A1494" s="23" t="s">
        <v>756</v>
      </c>
      <c r="B1494" s="8" t="s">
        <v>756</v>
      </c>
      <c r="C1494" s="8">
        <v>6</v>
      </c>
      <c r="D1494" s="8" t="s">
        <v>762</v>
      </c>
      <c r="E1494" s="8" t="s">
        <v>13815</v>
      </c>
      <c r="F1494" s="8" t="str">
        <f>VLOOKUP(E1494,'DANH MỤC'!$F:$G,2,0)</f>
        <v>Nhóm 1</v>
      </c>
      <c r="G1494" s="8" t="s">
        <v>6717</v>
      </c>
      <c r="H1494" t="str">
        <f>VLOOKUP(G1494,'DANH MỤC'!$I:$K,2,0)</f>
        <v>KH 0684</v>
      </c>
      <c r="I1494" t="str">
        <f>VLOOKUP(G1494,'DANH MỤC'!$I:$K,3,0)</f>
        <v>Trà Vinh</v>
      </c>
      <c r="J1494" s="8" t="s">
        <v>19</v>
      </c>
      <c r="K1494" t="str">
        <f>VLOOKUP(J1494,'DANH MỤC'!$A$1:$B$19,2,0)</f>
        <v>Sản phẩm 0003</v>
      </c>
      <c r="L1494" s="9" t="s">
        <v>15</v>
      </c>
      <c r="M1494">
        <v>1</v>
      </c>
      <c r="N1494" s="3">
        <f>IF(LEFT(K1494,1)="S",VLOOKUP(K1494,'DANH MỤC'!$B:$D,2,0),VLOOKUP(K1494,'DANH MỤC'!$B:$D,3,0))</f>
        <v>2500000</v>
      </c>
      <c r="O1494">
        <v>0</v>
      </c>
      <c r="P1494" s="3">
        <f>N1494*O1494%*CSDL[[#This Row],[SỐ LƯỢNG]]</f>
        <v>0</v>
      </c>
      <c r="Q1494" s="3">
        <f t="shared" si="798"/>
        <v>2500000</v>
      </c>
    </row>
    <row r="1495" spans="1:17" x14ac:dyDescent="0.3">
      <c r="A1495" s="23" t="str">
        <f>A1494</f>
        <v>05/06/2019</v>
      </c>
      <c r="B1495" s="8" t="str">
        <f>B1494</f>
        <v>05/06/2019</v>
      </c>
      <c r="C1495" s="8">
        <v>6</v>
      </c>
      <c r="D1495" s="8" t="str">
        <f>D1494</f>
        <v>DH14411</v>
      </c>
      <c r="E1495" s="8" t="str">
        <f>E1494</f>
        <v>nhi.vu</v>
      </c>
      <c r="F1495" s="8" t="str">
        <f>VLOOKUP(E1495,'DANH MỤC'!$F:$G,2,0)</f>
        <v>Nhóm 1</v>
      </c>
      <c r="G1495" s="8" t="str">
        <f>G1494</f>
        <v>KH0684</v>
      </c>
      <c r="H1495" t="str">
        <f>VLOOKUP(G1495,'DANH MỤC'!$I:$K,2,0)</f>
        <v>KH 0684</v>
      </c>
      <c r="I1495" t="str">
        <f>VLOOKUP(G1495,'DANH MỤC'!$I:$K,3,0)</f>
        <v>Trà Vinh</v>
      </c>
      <c r="J1495" s="8" t="s">
        <v>5944</v>
      </c>
      <c r="K1495" t="str">
        <f>VLOOKUP(J1495,'DANH MỤC'!$A$1:$B$19,2,0)</f>
        <v>Hàng tặng 0001</v>
      </c>
      <c r="L1495" s="9" t="s">
        <v>24</v>
      </c>
      <c r="M1495">
        <v>2</v>
      </c>
      <c r="N1495" s="3">
        <f>IF(LEFT(K1495,1)="S",VLOOKUP(K1495,'DANH MỤC'!$B:$D,2,0),VLOOKUP(K1495,'DANH MỤC'!$B:$D,3,0))</f>
        <v>200000</v>
      </c>
      <c r="O1495">
        <v>100</v>
      </c>
      <c r="P1495" s="3">
        <f>N1495*O1495%*CSDL[[#This Row],[SỐ LƯỢNG]]</f>
        <v>400000</v>
      </c>
      <c r="Q1495" s="3">
        <f t="shared" si="798"/>
        <v>0</v>
      </c>
    </row>
    <row r="1496" spans="1:17" x14ac:dyDescent="0.3">
      <c r="A1496" s="23" t="s">
        <v>756</v>
      </c>
      <c r="B1496" s="8" t="s">
        <v>756</v>
      </c>
      <c r="C1496" s="8">
        <v>6</v>
      </c>
      <c r="D1496" s="8" t="s">
        <v>763</v>
      </c>
      <c r="E1496" s="8" t="s">
        <v>13830</v>
      </c>
      <c r="F1496" s="8" t="str">
        <f>VLOOKUP(E1496,'DANH MỤC'!$F:$G,2,0)</f>
        <v>Nhóm 2</v>
      </c>
      <c r="G1496" s="8" t="s">
        <v>6718</v>
      </c>
      <c r="H1496" t="str">
        <f>VLOOKUP(G1496,'DANH MỤC'!$I:$K,2,0)</f>
        <v>KH 0685</v>
      </c>
      <c r="I1496" t="str">
        <f>VLOOKUP(G1496,'DANH MỤC'!$I:$K,3,0)</f>
        <v>Tiền Giang</v>
      </c>
      <c r="J1496" s="8" t="s">
        <v>5940</v>
      </c>
      <c r="K1496" t="str">
        <f>VLOOKUP(J1496,'DANH MỤC'!$A$1:$B$19,2,0)</f>
        <v>Sản phẩm 0002</v>
      </c>
      <c r="L1496" s="9" t="s">
        <v>15</v>
      </c>
      <c r="M1496">
        <v>2</v>
      </c>
      <c r="N1496" s="3">
        <f>IF(LEFT(K1496,1)="S",VLOOKUP(K1496,'DANH MỤC'!$B:$D,2,0),VLOOKUP(K1496,'DANH MỤC'!$B:$D,3,0))</f>
        <v>2000000</v>
      </c>
      <c r="O1496">
        <v>0</v>
      </c>
      <c r="P1496" s="3">
        <f>N1496*O1496%*CSDL[[#This Row],[SỐ LƯỢNG]]</f>
        <v>0</v>
      </c>
      <c r="Q1496" s="3">
        <f t="shared" si="798"/>
        <v>4000000</v>
      </c>
    </row>
    <row r="1497" spans="1:17" x14ac:dyDescent="0.3">
      <c r="A1497" s="23" t="str">
        <f>A1496</f>
        <v>05/06/2019</v>
      </c>
      <c r="B1497" s="8" t="str">
        <f>B1496</f>
        <v>05/06/2019</v>
      </c>
      <c r="C1497" s="8">
        <v>6</v>
      </c>
      <c r="D1497" s="8" t="str">
        <f>D1496</f>
        <v>DH14410</v>
      </c>
      <c r="E1497" s="8" t="str">
        <f>E1496</f>
        <v>ha.vo</v>
      </c>
      <c r="F1497" s="8" t="str">
        <f>VLOOKUP(E1497,'DANH MỤC'!$F:$G,2,0)</f>
        <v>Nhóm 2</v>
      </c>
      <c r="G1497" s="8" t="str">
        <f>G1496</f>
        <v>KH0685</v>
      </c>
      <c r="H1497" t="str">
        <f>VLOOKUP(G1497,'DANH MỤC'!$I:$K,2,0)</f>
        <v>KH 0685</v>
      </c>
      <c r="I1497" t="str">
        <f>VLOOKUP(G1497,'DANH MỤC'!$I:$K,3,0)</f>
        <v>Tiền Giang</v>
      </c>
      <c r="J1497" s="8" t="s">
        <v>5944</v>
      </c>
      <c r="K1497" t="str">
        <f>VLOOKUP(J1497,'DANH MỤC'!$A$1:$B$19,2,0)</f>
        <v>Hàng tặng 0001</v>
      </c>
      <c r="L1497" s="9" t="s">
        <v>24</v>
      </c>
      <c r="M1497">
        <v>4</v>
      </c>
      <c r="N1497" s="3">
        <f>IF(LEFT(K1497,1)="S",VLOOKUP(K1497,'DANH MỤC'!$B:$D,2,0),VLOOKUP(K1497,'DANH MỤC'!$B:$D,3,0))</f>
        <v>200000</v>
      </c>
      <c r="O1497">
        <v>100</v>
      </c>
      <c r="P1497" s="3">
        <f>N1497*O1497%*CSDL[[#This Row],[SỐ LƯỢNG]]</f>
        <v>800000</v>
      </c>
      <c r="Q1497" s="3">
        <f t="shared" si="798"/>
        <v>0</v>
      </c>
    </row>
    <row r="1498" spans="1:17" x14ac:dyDescent="0.3">
      <c r="A1498" s="23" t="s">
        <v>756</v>
      </c>
      <c r="B1498" s="8" t="s">
        <v>756</v>
      </c>
      <c r="C1498" s="8">
        <v>6</v>
      </c>
      <c r="D1498" s="8" t="s">
        <v>764</v>
      </c>
      <c r="E1498" s="8" t="s">
        <v>13819</v>
      </c>
      <c r="F1498" s="8" t="str">
        <f>VLOOKUP(E1498,'DANH MỤC'!$F:$G,2,0)</f>
        <v>Nhóm 1</v>
      </c>
      <c r="G1498" s="8" t="s">
        <v>6719</v>
      </c>
      <c r="H1498" t="str">
        <f>VLOOKUP(G1498,'DANH MỤC'!$I:$K,2,0)</f>
        <v>KH 0686</v>
      </c>
      <c r="I1498" t="str">
        <f>VLOOKUP(G1498,'DANH MỤC'!$I:$K,3,0)</f>
        <v>Đắk Lắk</v>
      </c>
      <c r="J1498" s="8" t="s">
        <v>5939</v>
      </c>
      <c r="K1498" t="str">
        <f>VLOOKUP(J1498,'DANH MỤC'!$A$1:$B$19,2,0)</f>
        <v>Sản phẩm 0001</v>
      </c>
      <c r="L1498" s="9" t="s">
        <v>15</v>
      </c>
      <c r="M1498">
        <v>1</v>
      </c>
      <c r="N1498" s="3">
        <f>IF(LEFT(K1498,1)="S",VLOOKUP(K1498,'DANH MỤC'!$B:$D,2,0),VLOOKUP(K1498,'DANH MỤC'!$B:$D,3,0))</f>
        <v>3000000</v>
      </c>
      <c r="O1498">
        <v>0</v>
      </c>
      <c r="P1498" s="3">
        <f>N1498*O1498%*CSDL[[#This Row],[SỐ LƯỢNG]]</f>
        <v>0</v>
      </c>
      <c r="Q1498" s="3">
        <f t="shared" si="798"/>
        <v>3000000</v>
      </c>
    </row>
    <row r="1499" spans="1:17" x14ac:dyDescent="0.3">
      <c r="A1499" s="23" t="str">
        <f>A1498</f>
        <v>05/06/2019</v>
      </c>
      <c r="B1499" s="8" t="str">
        <f>B1498</f>
        <v>05/06/2019</v>
      </c>
      <c r="C1499" s="8">
        <v>6</v>
      </c>
      <c r="D1499" s="8" t="str">
        <f>D1498</f>
        <v>DH14409</v>
      </c>
      <c r="E1499" s="8" t="str">
        <f>E1498</f>
        <v>linh.truong</v>
      </c>
      <c r="F1499" s="8" t="str">
        <f>VLOOKUP(E1499,'DANH MỤC'!$F:$G,2,0)</f>
        <v>Nhóm 1</v>
      </c>
      <c r="G1499" s="8" t="str">
        <f>G1498</f>
        <v>KH0686</v>
      </c>
      <c r="H1499" t="str">
        <f>VLOOKUP(G1499,'DANH MỤC'!$I:$K,2,0)</f>
        <v>KH 0686</v>
      </c>
      <c r="I1499" t="str">
        <f>VLOOKUP(G1499,'DANH MỤC'!$I:$K,3,0)</f>
        <v>Đắk Lắk</v>
      </c>
      <c r="J1499" s="8" t="s">
        <v>5944</v>
      </c>
      <c r="K1499" t="str">
        <f>VLOOKUP(J1499,'DANH MỤC'!$A$1:$B$19,2,0)</f>
        <v>Hàng tặng 0001</v>
      </c>
      <c r="L1499" s="9" t="s">
        <v>24</v>
      </c>
      <c r="M1499">
        <v>2</v>
      </c>
      <c r="N1499" s="3">
        <f>IF(LEFT(K1499,1)="S",VLOOKUP(K1499,'DANH MỤC'!$B:$D,2,0),VLOOKUP(K1499,'DANH MỤC'!$B:$D,3,0))</f>
        <v>200000</v>
      </c>
      <c r="O1499">
        <v>100</v>
      </c>
      <c r="P1499" s="3">
        <f>N1499*O1499%*CSDL[[#This Row],[SỐ LƯỢNG]]</f>
        <v>400000</v>
      </c>
      <c r="Q1499" s="3">
        <f t="shared" si="798"/>
        <v>0</v>
      </c>
    </row>
    <row r="1500" spans="1:17" x14ac:dyDescent="0.3">
      <c r="A1500" s="23" t="s">
        <v>756</v>
      </c>
      <c r="B1500" s="8" t="s">
        <v>756</v>
      </c>
      <c r="C1500" s="8">
        <v>6</v>
      </c>
      <c r="D1500" s="8" t="s">
        <v>765</v>
      </c>
      <c r="E1500" s="8" t="s">
        <v>13819</v>
      </c>
      <c r="F1500" s="8" t="str">
        <f>VLOOKUP(E1500,'DANH MỤC'!$F:$G,2,0)</f>
        <v>Nhóm 1</v>
      </c>
      <c r="G1500" s="8" t="s">
        <v>6720</v>
      </c>
      <c r="H1500" t="str">
        <f>VLOOKUP(G1500,'DANH MỤC'!$I:$K,2,0)</f>
        <v>KH 0687</v>
      </c>
      <c r="I1500" t="str">
        <f>VLOOKUP(G1500,'DANH MỤC'!$I:$K,3,0)</f>
        <v>Phú Thọ</v>
      </c>
      <c r="J1500" s="8" t="s">
        <v>5939</v>
      </c>
      <c r="K1500" t="str">
        <f>VLOOKUP(J1500,'DANH MỤC'!$A$1:$B$19,2,0)</f>
        <v>Sản phẩm 0001</v>
      </c>
      <c r="L1500" s="9" t="s">
        <v>15</v>
      </c>
      <c r="M1500">
        <v>2</v>
      </c>
      <c r="N1500" s="3">
        <f>IF(LEFT(K1500,1)="S",VLOOKUP(K1500,'DANH MỤC'!$B:$D,2,0),VLOOKUP(K1500,'DANH MỤC'!$B:$D,3,0))</f>
        <v>3000000</v>
      </c>
      <c r="O1500">
        <v>0</v>
      </c>
      <c r="P1500" s="3">
        <f>N1500*O1500%*CSDL[[#This Row],[SỐ LƯỢNG]]</f>
        <v>0</v>
      </c>
      <c r="Q1500" s="3">
        <f t="shared" si="798"/>
        <v>6000000</v>
      </c>
    </row>
    <row r="1501" spans="1:17" x14ac:dyDescent="0.3">
      <c r="A1501" s="23" t="str">
        <f t="shared" ref="A1501:A1502" si="799">A1500</f>
        <v>05/06/2019</v>
      </c>
      <c r="B1501" s="8" t="str">
        <f t="shared" ref="B1501:B1502" si="800">B1500</f>
        <v>05/06/2019</v>
      </c>
      <c r="C1501" s="8">
        <v>6</v>
      </c>
      <c r="D1501" s="8" t="str">
        <f t="shared" ref="D1501:D1502" si="801">D1500</f>
        <v>DH14408</v>
      </c>
      <c r="E1501" s="8" t="str">
        <f t="shared" ref="E1501:E1502" si="802">E1500</f>
        <v>linh.truong</v>
      </c>
      <c r="F1501" s="8" t="str">
        <f>VLOOKUP(E1501,'DANH MỤC'!$F:$G,2,0)</f>
        <v>Nhóm 1</v>
      </c>
      <c r="G1501" s="8" t="str">
        <f t="shared" ref="G1501:G1502" si="803">G1500</f>
        <v>KH0687</v>
      </c>
      <c r="H1501" t="str">
        <f>VLOOKUP(G1501,'DANH MỤC'!$I:$K,2,0)</f>
        <v>KH 0687</v>
      </c>
      <c r="I1501" t="str">
        <f>VLOOKUP(G1501,'DANH MỤC'!$I:$K,3,0)</f>
        <v>Phú Thọ</v>
      </c>
      <c r="J1501" s="8" t="s">
        <v>5944</v>
      </c>
      <c r="K1501" t="str">
        <f>VLOOKUP(J1501,'DANH MỤC'!$A$1:$B$19,2,0)</f>
        <v>Hàng tặng 0001</v>
      </c>
      <c r="L1501" s="9" t="s">
        <v>24</v>
      </c>
      <c r="M1501">
        <v>2</v>
      </c>
      <c r="N1501" s="3">
        <f>IF(LEFT(K1501,1)="S",VLOOKUP(K1501,'DANH MỤC'!$B:$D,2,0),VLOOKUP(K1501,'DANH MỤC'!$B:$D,3,0))</f>
        <v>200000</v>
      </c>
      <c r="O1501">
        <v>100</v>
      </c>
      <c r="P1501" s="3">
        <f>N1501*O1501%*CSDL[[#This Row],[SỐ LƯỢNG]]</f>
        <v>400000</v>
      </c>
      <c r="Q1501" s="3">
        <f t="shared" si="798"/>
        <v>0</v>
      </c>
    </row>
    <row r="1502" spans="1:17" x14ac:dyDescent="0.3">
      <c r="A1502" s="23" t="str">
        <f t="shared" si="799"/>
        <v>05/06/2019</v>
      </c>
      <c r="B1502" s="8" t="str">
        <f t="shared" si="800"/>
        <v>05/06/2019</v>
      </c>
      <c r="C1502" s="8">
        <v>6</v>
      </c>
      <c r="D1502" s="8" t="str">
        <f t="shared" si="801"/>
        <v>DH14408</v>
      </c>
      <c r="E1502" s="8" t="str">
        <f t="shared" si="802"/>
        <v>linh.truong</v>
      </c>
      <c r="F1502" s="8" t="str">
        <f>VLOOKUP(E1502,'DANH MỤC'!$F:$G,2,0)</f>
        <v>Nhóm 1</v>
      </c>
      <c r="G1502" s="8" t="str">
        <f t="shared" si="803"/>
        <v>KH0687</v>
      </c>
      <c r="H1502" t="str">
        <f>VLOOKUP(G1502,'DANH MỤC'!$I:$K,2,0)</f>
        <v>KH 0687</v>
      </c>
      <c r="I1502" t="str">
        <f>VLOOKUP(G1502,'DANH MỤC'!$I:$K,3,0)</f>
        <v>Phú Thọ</v>
      </c>
      <c r="J1502" s="8" t="s">
        <v>5946</v>
      </c>
      <c r="K1502" t="str">
        <f>VLOOKUP(J1502,'DANH MỤC'!$A$1:$B$19,2,0)</f>
        <v>Hàng tặng 0003</v>
      </c>
      <c r="L1502" s="9" t="s">
        <v>46</v>
      </c>
      <c r="M1502">
        <v>1</v>
      </c>
      <c r="N1502" s="3">
        <f>IF(LEFT(K1502,1)="S",VLOOKUP(K1502,'DANH MỤC'!$B:$D,2,0),VLOOKUP(K1502,'DANH MỤC'!$B:$D,3,0))</f>
        <v>300000</v>
      </c>
      <c r="O1502">
        <v>0</v>
      </c>
      <c r="P1502" s="3">
        <f>N1502*O1502%*CSDL[[#This Row],[SỐ LƯỢNG]]</f>
        <v>0</v>
      </c>
      <c r="Q1502" s="3">
        <f t="shared" si="798"/>
        <v>300000</v>
      </c>
    </row>
    <row r="1503" spans="1:17" x14ac:dyDescent="0.3">
      <c r="A1503" s="23" t="s">
        <v>756</v>
      </c>
      <c r="B1503" s="8" t="s">
        <v>756</v>
      </c>
      <c r="C1503" s="8">
        <v>6</v>
      </c>
      <c r="D1503" s="8" t="s">
        <v>766</v>
      </c>
      <c r="E1503" s="8" t="s">
        <v>13823</v>
      </c>
      <c r="F1503" s="8" t="str">
        <f>VLOOKUP(E1503,'DANH MỤC'!$F:$G,2,0)</f>
        <v>Nhóm 1</v>
      </c>
      <c r="G1503" s="8" t="s">
        <v>6721</v>
      </c>
      <c r="H1503" t="str">
        <f>VLOOKUP(G1503,'DANH MỤC'!$I:$K,2,0)</f>
        <v>KH 0688</v>
      </c>
      <c r="I1503" t="str">
        <f>VLOOKUP(G1503,'DANH MỤC'!$I:$K,3,0)</f>
        <v>Cần Thơ</v>
      </c>
      <c r="J1503" s="8" t="s">
        <v>14</v>
      </c>
      <c r="K1503" t="str">
        <f>VLOOKUP(J1503,'DANH MỤC'!$A$1:$B$19,2,0)</f>
        <v>Sản phẩm 0004</v>
      </c>
      <c r="L1503" s="9" t="s">
        <v>15</v>
      </c>
      <c r="M1503">
        <v>1</v>
      </c>
      <c r="N1503" s="3">
        <f>IF(LEFT(K1503,1)="S",VLOOKUP(K1503,'DANH MỤC'!$B:$D,2,0),VLOOKUP(K1503,'DANH MỤC'!$B:$D,3,0))</f>
        <v>3500000</v>
      </c>
      <c r="O1503">
        <v>0</v>
      </c>
      <c r="P1503" s="3">
        <f>N1503*O1503%*CSDL[[#This Row],[SỐ LƯỢNG]]</f>
        <v>0</v>
      </c>
      <c r="Q1503" s="3">
        <f t="shared" si="798"/>
        <v>3500000</v>
      </c>
    </row>
    <row r="1504" spans="1:17" x14ac:dyDescent="0.3">
      <c r="A1504" s="23" t="str">
        <f>A1503</f>
        <v>05/06/2019</v>
      </c>
      <c r="B1504" s="8" t="str">
        <f>B1503</f>
        <v>05/06/2019</v>
      </c>
      <c r="C1504" s="8">
        <v>6</v>
      </c>
      <c r="D1504" s="8" t="str">
        <f>D1503</f>
        <v>DH14407</v>
      </c>
      <c r="E1504" s="8" t="str">
        <f>E1503</f>
        <v>giang.nguyen</v>
      </c>
      <c r="F1504" s="8" t="str">
        <f>VLOOKUP(E1504,'DANH MỤC'!$F:$G,2,0)</f>
        <v>Nhóm 1</v>
      </c>
      <c r="G1504" s="8" t="str">
        <f>G1503</f>
        <v>KH0688</v>
      </c>
      <c r="H1504" t="str">
        <f>VLOOKUP(G1504,'DANH MỤC'!$I:$K,2,0)</f>
        <v>KH 0688</v>
      </c>
      <c r="I1504" t="str">
        <f>VLOOKUP(G1504,'DANH MỤC'!$I:$K,3,0)</f>
        <v>Cần Thơ</v>
      </c>
      <c r="J1504" s="8" t="s">
        <v>5944</v>
      </c>
      <c r="K1504" t="str">
        <f>VLOOKUP(J1504,'DANH MỤC'!$A$1:$B$19,2,0)</f>
        <v>Hàng tặng 0001</v>
      </c>
      <c r="L1504" s="9" t="s">
        <v>24</v>
      </c>
      <c r="M1504">
        <v>2</v>
      </c>
      <c r="N1504" s="3">
        <f>IF(LEFT(K1504,1)="S",VLOOKUP(K1504,'DANH MỤC'!$B:$D,2,0),VLOOKUP(K1504,'DANH MỤC'!$B:$D,3,0))</f>
        <v>200000</v>
      </c>
      <c r="O1504">
        <v>100</v>
      </c>
      <c r="P1504" s="3">
        <f>N1504*O1504%*CSDL[[#This Row],[SỐ LƯỢNG]]</f>
        <v>400000</v>
      </c>
      <c r="Q1504" s="3">
        <f t="shared" si="798"/>
        <v>0</v>
      </c>
    </row>
    <row r="1505" spans="1:17" x14ac:dyDescent="0.3">
      <c r="A1505" s="23" t="s">
        <v>756</v>
      </c>
      <c r="B1505" s="8" t="s">
        <v>756</v>
      </c>
      <c r="C1505" s="8">
        <v>6</v>
      </c>
      <c r="D1505" s="8" t="s">
        <v>767</v>
      </c>
      <c r="E1505" s="8" t="s">
        <v>13826</v>
      </c>
      <c r="F1505" s="8" t="str">
        <f>VLOOKUP(E1505,'DANH MỤC'!$F:$G,2,0)</f>
        <v>Nhóm 1</v>
      </c>
      <c r="G1505" s="8" t="s">
        <v>6722</v>
      </c>
      <c r="H1505" t="str">
        <f>VLOOKUP(G1505,'DANH MỤC'!$I:$K,2,0)</f>
        <v>KH 0689</v>
      </c>
      <c r="I1505" t="str">
        <f>VLOOKUP(G1505,'DANH MỤC'!$I:$K,3,0)</f>
        <v>Quảng Nam</v>
      </c>
      <c r="J1505" s="8" t="s">
        <v>19</v>
      </c>
      <c r="K1505" t="str">
        <f>VLOOKUP(J1505,'DANH MỤC'!$A$1:$B$19,2,0)</f>
        <v>Sản phẩm 0003</v>
      </c>
      <c r="L1505" s="9" t="s">
        <v>15</v>
      </c>
      <c r="M1505">
        <v>2</v>
      </c>
      <c r="N1505" s="3">
        <f>IF(LEFT(K1505,1)="S",VLOOKUP(K1505,'DANH MỤC'!$B:$D,2,0),VLOOKUP(K1505,'DANH MỤC'!$B:$D,3,0))</f>
        <v>2500000</v>
      </c>
      <c r="O1505">
        <v>100</v>
      </c>
      <c r="P1505" s="3">
        <f>N1505*O1505%*CSDL[[#This Row],[SỐ LƯỢNG]]</f>
        <v>5000000</v>
      </c>
      <c r="Q1505" s="3">
        <f t="shared" si="798"/>
        <v>0</v>
      </c>
    </row>
    <row r="1506" spans="1:17" x14ac:dyDescent="0.3">
      <c r="A1506" s="23" t="s">
        <v>756</v>
      </c>
      <c r="B1506" s="8" t="s">
        <v>756</v>
      </c>
      <c r="C1506" s="8">
        <v>6</v>
      </c>
      <c r="D1506" s="8" t="s">
        <v>768</v>
      </c>
      <c r="E1506" s="8" t="s">
        <v>13816</v>
      </c>
      <c r="F1506" s="8" t="str">
        <f>VLOOKUP(E1506,'DANH MỤC'!$F:$G,2,0)</f>
        <v>Nhóm 1</v>
      </c>
      <c r="G1506" s="8" t="s">
        <v>6723</v>
      </c>
      <c r="H1506" t="str">
        <f>VLOOKUP(G1506,'DANH MỤC'!$I:$K,2,0)</f>
        <v>KH 0690</v>
      </c>
      <c r="I1506" t="str">
        <f>VLOOKUP(G1506,'DANH MỤC'!$I:$K,3,0)</f>
        <v>Bắc Ninh</v>
      </c>
      <c r="J1506" s="8" t="s">
        <v>5939</v>
      </c>
      <c r="K1506" t="str">
        <f>VLOOKUP(J1506,'DANH MỤC'!$A$1:$B$19,2,0)</f>
        <v>Sản phẩm 0001</v>
      </c>
      <c r="L1506" s="9" t="s">
        <v>15</v>
      </c>
      <c r="M1506">
        <v>3</v>
      </c>
      <c r="N1506" s="3">
        <f>IF(LEFT(K1506,1)="S",VLOOKUP(K1506,'DANH MỤC'!$B:$D,2,0),VLOOKUP(K1506,'DANH MỤC'!$B:$D,3,0))</f>
        <v>3000000</v>
      </c>
      <c r="O1506">
        <v>5</v>
      </c>
      <c r="P1506" s="3">
        <f>N1506*O1506%*CSDL[[#This Row],[SỐ LƯỢNG]]</f>
        <v>450000</v>
      </c>
      <c r="Q1506" s="3">
        <f t="shared" si="798"/>
        <v>8550000</v>
      </c>
    </row>
    <row r="1507" spans="1:17" x14ac:dyDescent="0.3">
      <c r="A1507" s="23" t="s">
        <v>756</v>
      </c>
      <c r="B1507" s="8" t="s">
        <v>756</v>
      </c>
      <c r="C1507" s="8">
        <v>6</v>
      </c>
      <c r="D1507" s="8" t="s">
        <v>769</v>
      </c>
      <c r="E1507" s="8" t="s">
        <v>13830</v>
      </c>
      <c r="F1507" s="8" t="str">
        <f>VLOOKUP(E1507,'DANH MỤC'!$F:$G,2,0)</f>
        <v>Nhóm 2</v>
      </c>
      <c r="G1507" s="8" t="s">
        <v>6724</v>
      </c>
      <c r="H1507" t="str">
        <f>VLOOKUP(G1507,'DANH MỤC'!$I:$K,2,0)</f>
        <v>KH 0691</v>
      </c>
      <c r="I1507" t="str">
        <f>VLOOKUP(G1507,'DANH MỤC'!$I:$K,3,0)</f>
        <v>Long An</v>
      </c>
      <c r="J1507" s="8" t="s">
        <v>14</v>
      </c>
      <c r="K1507" t="str">
        <f>VLOOKUP(J1507,'DANH MỤC'!$A$1:$B$19,2,0)</f>
        <v>Sản phẩm 0004</v>
      </c>
      <c r="L1507" s="9" t="s">
        <v>15</v>
      </c>
      <c r="M1507">
        <v>1</v>
      </c>
      <c r="N1507" s="3">
        <f>IF(LEFT(K1507,1)="S",VLOOKUP(K1507,'DANH MỤC'!$B:$D,2,0),VLOOKUP(K1507,'DANH MỤC'!$B:$D,3,0))</f>
        <v>3500000</v>
      </c>
      <c r="O1507">
        <v>10</v>
      </c>
      <c r="P1507" s="3">
        <f>N1507*O1507%*CSDL[[#This Row],[SỐ LƯỢNG]]</f>
        <v>350000</v>
      </c>
      <c r="Q1507" s="3">
        <f t="shared" si="798"/>
        <v>3150000</v>
      </c>
    </row>
    <row r="1508" spans="1:17" x14ac:dyDescent="0.3">
      <c r="A1508" s="23" t="str">
        <f>A1507</f>
        <v>05/06/2019</v>
      </c>
      <c r="B1508" s="8" t="str">
        <f>B1507</f>
        <v>05/06/2019</v>
      </c>
      <c r="C1508" s="8">
        <v>6</v>
      </c>
      <c r="D1508" s="8" t="str">
        <f>D1507</f>
        <v>DH14404</v>
      </c>
      <c r="E1508" s="8" t="str">
        <f>E1507</f>
        <v>ha.vo</v>
      </c>
      <c r="F1508" s="8" t="str">
        <f>VLOOKUP(E1508,'DANH MỤC'!$F:$G,2,0)</f>
        <v>Nhóm 2</v>
      </c>
      <c r="G1508" s="8" t="str">
        <f>G1507</f>
        <v>KH0691</v>
      </c>
      <c r="H1508" t="str">
        <f>VLOOKUP(G1508,'DANH MỤC'!$I:$K,2,0)</f>
        <v>KH 0691</v>
      </c>
      <c r="I1508" t="str">
        <f>VLOOKUP(G1508,'DANH MỤC'!$I:$K,3,0)</f>
        <v>Long An</v>
      </c>
      <c r="J1508" s="8" t="s">
        <v>5944</v>
      </c>
      <c r="K1508" t="str">
        <f>VLOOKUP(J1508,'DANH MỤC'!$A$1:$B$19,2,0)</f>
        <v>Hàng tặng 0001</v>
      </c>
      <c r="L1508" s="9" t="s">
        <v>24</v>
      </c>
      <c r="M1508">
        <v>1</v>
      </c>
      <c r="N1508" s="3">
        <f>IF(LEFT(K1508,1)="S",VLOOKUP(K1508,'DANH MỤC'!$B:$D,2,0),VLOOKUP(K1508,'DANH MỤC'!$B:$D,3,0))</f>
        <v>200000</v>
      </c>
      <c r="O1508">
        <v>100</v>
      </c>
      <c r="P1508" s="3">
        <f>N1508*O1508%*CSDL[[#This Row],[SỐ LƯỢNG]]</f>
        <v>200000</v>
      </c>
      <c r="Q1508" s="3">
        <f t="shared" si="798"/>
        <v>0</v>
      </c>
    </row>
    <row r="1509" spans="1:17" x14ac:dyDescent="0.3">
      <c r="A1509" s="23" t="s">
        <v>756</v>
      </c>
      <c r="B1509" s="8" t="s">
        <v>756</v>
      </c>
      <c r="C1509" s="8">
        <v>6</v>
      </c>
      <c r="D1509" s="8" t="s">
        <v>770</v>
      </c>
      <c r="E1509" s="8" t="s">
        <v>13820</v>
      </c>
      <c r="F1509" s="8" t="str">
        <f>VLOOKUP(E1509,'DANH MỤC'!$F:$G,2,0)</f>
        <v>Nhóm 1</v>
      </c>
      <c r="G1509" s="8" t="s">
        <v>6725</v>
      </c>
      <c r="H1509" t="str">
        <f>VLOOKUP(G1509,'DANH MỤC'!$I:$K,2,0)</f>
        <v>KH 0692</v>
      </c>
      <c r="I1509" t="str">
        <f>VLOOKUP(G1509,'DANH MỤC'!$I:$K,3,0)</f>
        <v>Bắc Giang</v>
      </c>
      <c r="J1509" s="8" t="s">
        <v>5943</v>
      </c>
      <c r="K1509" t="str">
        <f>VLOOKUP(J1509,'DANH MỤC'!$A$1:$B$19,2,0)</f>
        <v>Sản phẩm 0008</v>
      </c>
      <c r="L1509" s="9" t="s">
        <v>15</v>
      </c>
      <c r="M1509">
        <v>2</v>
      </c>
      <c r="N1509" s="3">
        <f>IF(LEFT(K1509,1)="S",VLOOKUP(K1509,'DANH MỤC'!$B:$D,2,0),VLOOKUP(K1509,'DANH MỤC'!$B:$D,3,0))</f>
        <v>2000000</v>
      </c>
      <c r="O1509">
        <v>0</v>
      </c>
      <c r="P1509" s="3">
        <f>N1509*O1509%*CSDL[[#This Row],[SỐ LƯỢNG]]</f>
        <v>0</v>
      </c>
      <c r="Q1509" s="3">
        <f t="shared" si="798"/>
        <v>4000000</v>
      </c>
    </row>
    <row r="1510" spans="1:17" x14ac:dyDescent="0.3">
      <c r="A1510" s="23" t="s">
        <v>756</v>
      </c>
      <c r="B1510" s="8" t="s">
        <v>756</v>
      </c>
      <c r="C1510" s="8">
        <v>6</v>
      </c>
      <c r="D1510" s="8" t="s">
        <v>771</v>
      </c>
      <c r="E1510" s="8" t="s">
        <v>13817</v>
      </c>
      <c r="F1510" s="8" t="str">
        <f>VLOOKUP(E1510,'DANH MỤC'!$F:$G,2,0)</f>
        <v>Nhóm 1</v>
      </c>
      <c r="G1510" s="8" t="s">
        <v>6726</v>
      </c>
      <c r="H1510" t="str">
        <f>VLOOKUP(G1510,'DANH MỤC'!$I:$K,2,0)</f>
        <v>KH 0693</v>
      </c>
      <c r="I1510" t="str">
        <f>VLOOKUP(G1510,'DANH MỤC'!$I:$K,3,0)</f>
        <v>Ninh Thuận</v>
      </c>
      <c r="J1510" s="8" t="s">
        <v>5940</v>
      </c>
      <c r="K1510" t="str">
        <f>VLOOKUP(J1510,'DANH MỤC'!$A$1:$B$19,2,0)</f>
        <v>Sản phẩm 0002</v>
      </c>
      <c r="L1510" s="9" t="s">
        <v>15</v>
      </c>
      <c r="M1510">
        <v>1</v>
      </c>
      <c r="N1510" s="3">
        <f>IF(LEFT(K1510,1)="S",VLOOKUP(K1510,'DANH MỤC'!$B:$D,2,0),VLOOKUP(K1510,'DANH MỤC'!$B:$D,3,0))</f>
        <v>2000000</v>
      </c>
      <c r="O1510">
        <v>0</v>
      </c>
      <c r="P1510" s="3">
        <f>N1510*O1510%*CSDL[[#This Row],[SỐ LƯỢNG]]</f>
        <v>0</v>
      </c>
      <c r="Q1510" s="3">
        <f t="shared" si="798"/>
        <v>2000000</v>
      </c>
    </row>
    <row r="1511" spans="1:17" x14ac:dyDescent="0.3">
      <c r="A1511" s="23" t="str">
        <f>A1510</f>
        <v>05/06/2019</v>
      </c>
      <c r="B1511" s="8" t="str">
        <f>B1510</f>
        <v>05/06/2019</v>
      </c>
      <c r="C1511" s="8">
        <v>6</v>
      </c>
      <c r="D1511" s="8" t="str">
        <f>D1510</f>
        <v>DH14402</v>
      </c>
      <c r="E1511" s="8" t="str">
        <f>E1510</f>
        <v>ha.hoang</v>
      </c>
      <c r="F1511" s="8" t="str">
        <f>VLOOKUP(E1511,'DANH MỤC'!$F:$G,2,0)</f>
        <v>Nhóm 1</v>
      </c>
      <c r="G1511" s="8" t="str">
        <f>G1510</f>
        <v>KH0693</v>
      </c>
      <c r="H1511" t="str">
        <f>VLOOKUP(G1511,'DANH MỤC'!$I:$K,2,0)</f>
        <v>KH 0693</v>
      </c>
      <c r="I1511" t="str">
        <f>VLOOKUP(G1511,'DANH MỤC'!$I:$K,3,0)</f>
        <v>Ninh Thuận</v>
      </c>
      <c r="J1511" s="8" t="s">
        <v>5944</v>
      </c>
      <c r="K1511" t="str">
        <f>VLOOKUP(J1511,'DANH MỤC'!$A$1:$B$19,2,0)</f>
        <v>Hàng tặng 0001</v>
      </c>
      <c r="L1511" s="9" t="s">
        <v>24</v>
      </c>
      <c r="M1511">
        <v>2</v>
      </c>
      <c r="N1511" s="3">
        <f>IF(LEFT(K1511,1)="S",VLOOKUP(K1511,'DANH MỤC'!$B:$D,2,0),VLOOKUP(K1511,'DANH MỤC'!$B:$D,3,0))</f>
        <v>200000</v>
      </c>
      <c r="O1511">
        <v>100</v>
      </c>
      <c r="P1511" s="3">
        <f>N1511*O1511%*CSDL[[#This Row],[SỐ LƯỢNG]]</f>
        <v>400000</v>
      </c>
      <c r="Q1511" s="3">
        <f t="shared" si="798"/>
        <v>0</v>
      </c>
    </row>
    <row r="1512" spans="1:17" x14ac:dyDescent="0.3">
      <c r="A1512" s="23" t="s">
        <v>756</v>
      </c>
      <c r="B1512" s="8" t="s">
        <v>756</v>
      </c>
      <c r="C1512" s="8">
        <v>6</v>
      </c>
      <c r="D1512" s="8" t="s">
        <v>772</v>
      </c>
      <c r="E1512" s="8" t="s">
        <v>13815</v>
      </c>
      <c r="F1512" s="8" t="str">
        <f>VLOOKUP(E1512,'DANH MỤC'!$F:$G,2,0)</f>
        <v>Nhóm 1</v>
      </c>
      <c r="G1512" s="8" t="s">
        <v>6727</v>
      </c>
      <c r="H1512" t="str">
        <f>VLOOKUP(G1512,'DANH MỤC'!$I:$K,2,0)</f>
        <v>KH 0694</v>
      </c>
      <c r="I1512" t="str">
        <f>VLOOKUP(G1512,'DANH MỤC'!$I:$K,3,0)</f>
        <v>Bắc Ninh</v>
      </c>
      <c r="J1512" s="8" t="s">
        <v>19</v>
      </c>
      <c r="K1512" t="str">
        <f>VLOOKUP(J1512,'DANH MỤC'!$A$1:$B$19,2,0)</f>
        <v>Sản phẩm 0003</v>
      </c>
      <c r="L1512" s="9" t="s">
        <v>15</v>
      </c>
      <c r="M1512">
        <v>3</v>
      </c>
      <c r="N1512" s="3">
        <f>IF(LEFT(K1512,1)="S",VLOOKUP(K1512,'DANH MỤC'!$B:$D,2,0),VLOOKUP(K1512,'DANH MỤC'!$B:$D,3,0))</f>
        <v>2500000</v>
      </c>
      <c r="O1512">
        <v>20</v>
      </c>
      <c r="P1512" s="3">
        <f>N1512*O1512%*CSDL[[#This Row],[SỐ LƯỢNG]]</f>
        <v>1500000</v>
      </c>
      <c r="Q1512" s="3">
        <f t="shared" si="798"/>
        <v>6000000</v>
      </c>
    </row>
    <row r="1513" spans="1:17" x14ac:dyDescent="0.3">
      <c r="A1513" s="23" t="str">
        <f t="shared" ref="A1513:A1517" si="804">A1512</f>
        <v>05/06/2019</v>
      </c>
      <c r="B1513" s="8" t="str">
        <f t="shared" ref="B1513:B1517" si="805">B1512</f>
        <v>05/06/2019</v>
      </c>
      <c r="C1513" s="8">
        <v>6</v>
      </c>
      <c r="D1513" s="8" t="str">
        <f t="shared" ref="D1513:D1517" si="806">D1512</f>
        <v>DH14401</v>
      </c>
      <c r="E1513" s="8" t="str">
        <f t="shared" ref="E1513:E1517" si="807">E1512</f>
        <v>nhi.vu</v>
      </c>
      <c r="F1513" s="8" t="str">
        <f>VLOOKUP(E1513,'DANH MỤC'!$F:$G,2,0)</f>
        <v>Nhóm 1</v>
      </c>
      <c r="G1513" s="8" t="str">
        <f t="shared" ref="G1513:G1517" si="808">G1512</f>
        <v>KH0694</v>
      </c>
      <c r="H1513" t="str">
        <f>VLOOKUP(G1513,'DANH MỤC'!$I:$K,2,0)</f>
        <v>KH 0694</v>
      </c>
      <c r="I1513" t="str">
        <f>VLOOKUP(G1513,'DANH MỤC'!$I:$K,3,0)</f>
        <v>Bắc Ninh</v>
      </c>
      <c r="J1513" s="8" t="s">
        <v>14</v>
      </c>
      <c r="K1513" t="str">
        <f>VLOOKUP(J1513,'DANH MỤC'!$A$1:$B$19,2,0)</f>
        <v>Sản phẩm 0004</v>
      </c>
      <c r="L1513" s="9" t="s">
        <v>15</v>
      </c>
      <c r="M1513">
        <v>3</v>
      </c>
      <c r="N1513" s="3">
        <f>IF(LEFT(K1513,1)="S",VLOOKUP(K1513,'DANH MỤC'!$B:$D,2,0),VLOOKUP(K1513,'DANH MỤC'!$B:$D,3,0))</f>
        <v>3500000</v>
      </c>
      <c r="O1513">
        <v>20</v>
      </c>
      <c r="P1513" s="3">
        <f>N1513*O1513%*CSDL[[#This Row],[SỐ LƯỢNG]]</f>
        <v>2100000</v>
      </c>
      <c r="Q1513" s="3">
        <f t="shared" si="798"/>
        <v>8400000</v>
      </c>
    </row>
    <row r="1514" spans="1:17" x14ac:dyDescent="0.3">
      <c r="A1514" s="23" t="str">
        <f t="shared" si="804"/>
        <v>05/06/2019</v>
      </c>
      <c r="B1514" s="8" t="str">
        <f t="shared" si="805"/>
        <v>05/06/2019</v>
      </c>
      <c r="C1514" s="8">
        <v>6</v>
      </c>
      <c r="D1514" s="8" t="str">
        <f t="shared" si="806"/>
        <v>DH14401</v>
      </c>
      <c r="E1514" s="8" t="str">
        <f t="shared" si="807"/>
        <v>nhi.vu</v>
      </c>
      <c r="F1514" s="8" t="str">
        <f>VLOOKUP(E1514,'DANH MỤC'!$F:$G,2,0)</f>
        <v>Nhóm 1</v>
      </c>
      <c r="G1514" s="8" t="str">
        <f t="shared" si="808"/>
        <v>KH0694</v>
      </c>
      <c r="H1514" t="str">
        <f>VLOOKUP(G1514,'DANH MỤC'!$I:$K,2,0)</f>
        <v>KH 0694</v>
      </c>
      <c r="I1514" t="str">
        <f>VLOOKUP(G1514,'DANH MỤC'!$I:$K,3,0)</f>
        <v>Bắc Ninh</v>
      </c>
      <c r="J1514" s="8" t="s">
        <v>5940</v>
      </c>
      <c r="K1514" t="str">
        <f>VLOOKUP(J1514,'DANH MỤC'!$A$1:$B$19,2,0)</f>
        <v>Sản phẩm 0002</v>
      </c>
      <c r="L1514" s="9" t="s">
        <v>15</v>
      </c>
      <c r="M1514">
        <v>3</v>
      </c>
      <c r="N1514" s="3">
        <f>IF(LEFT(K1514,1)="S",VLOOKUP(K1514,'DANH MỤC'!$B:$D,2,0),VLOOKUP(K1514,'DANH MỤC'!$B:$D,3,0))</f>
        <v>2000000</v>
      </c>
      <c r="O1514">
        <v>20</v>
      </c>
      <c r="P1514" s="3">
        <f>N1514*O1514%*CSDL[[#This Row],[SỐ LƯỢNG]]</f>
        <v>1200000</v>
      </c>
      <c r="Q1514" s="3">
        <f t="shared" si="798"/>
        <v>4800000</v>
      </c>
    </row>
    <row r="1515" spans="1:17" x14ac:dyDescent="0.3">
      <c r="A1515" s="23" t="str">
        <f t="shared" si="804"/>
        <v>05/06/2019</v>
      </c>
      <c r="B1515" s="8" t="str">
        <f t="shared" si="805"/>
        <v>05/06/2019</v>
      </c>
      <c r="C1515" s="8">
        <v>6</v>
      </c>
      <c r="D1515" s="8" t="str">
        <f t="shared" si="806"/>
        <v>DH14401</v>
      </c>
      <c r="E1515" s="8" t="str">
        <f t="shared" si="807"/>
        <v>nhi.vu</v>
      </c>
      <c r="F1515" s="8" t="str">
        <f>VLOOKUP(E1515,'DANH MỤC'!$F:$G,2,0)</f>
        <v>Nhóm 1</v>
      </c>
      <c r="G1515" s="8" t="str">
        <f t="shared" si="808"/>
        <v>KH0694</v>
      </c>
      <c r="H1515" t="str">
        <f>VLOOKUP(G1515,'DANH MỤC'!$I:$K,2,0)</f>
        <v>KH 0694</v>
      </c>
      <c r="I1515" t="str">
        <f>VLOOKUP(G1515,'DANH MỤC'!$I:$K,3,0)</f>
        <v>Bắc Ninh</v>
      </c>
      <c r="J1515" s="8" t="s">
        <v>5939</v>
      </c>
      <c r="K1515" t="str">
        <f>VLOOKUP(J1515,'DANH MỤC'!$A$1:$B$19,2,0)</f>
        <v>Sản phẩm 0001</v>
      </c>
      <c r="L1515" s="9" t="s">
        <v>15</v>
      </c>
      <c r="M1515">
        <v>3</v>
      </c>
      <c r="N1515" s="3">
        <f>IF(LEFT(K1515,1)="S",VLOOKUP(K1515,'DANH MỤC'!$B:$D,2,0),VLOOKUP(K1515,'DANH MỤC'!$B:$D,3,0))</f>
        <v>3000000</v>
      </c>
      <c r="O1515">
        <v>20</v>
      </c>
      <c r="P1515" s="3">
        <f>N1515*O1515%*CSDL[[#This Row],[SỐ LƯỢNG]]</f>
        <v>1800000</v>
      </c>
      <c r="Q1515" s="3">
        <f t="shared" si="798"/>
        <v>7200000</v>
      </c>
    </row>
    <row r="1516" spans="1:17" x14ac:dyDescent="0.3">
      <c r="A1516" s="23" t="str">
        <f t="shared" si="804"/>
        <v>05/06/2019</v>
      </c>
      <c r="B1516" s="8" t="str">
        <f t="shared" si="805"/>
        <v>05/06/2019</v>
      </c>
      <c r="C1516" s="8">
        <v>6</v>
      </c>
      <c r="D1516" s="8" t="str">
        <f t="shared" si="806"/>
        <v>DH14401</v>
      </c>
      <c r="E1516" s="8" t="str">
        <f t="shared" si="807"/>
        <v>nhi.vu</v>
      </c>
      <c r="F1516" s="8" t="str">
        <f>VLOOKUP(E1516,'DANH MỤC'!$F:$G,2,0)</f>
        <v>Nhóm 1</v>
      </c>
      <c r="G1516" s="8" t="str">
        <f t="shared" si="808"/>
        <v>KH0694</v>
      </c>
      <c r="H1516" t="str">
        <f>VLOOKUP(G1516,'DANH MỤC'!$I:$K,2,0)</f>
        <v>KH 0694</v>
      </c>
      <c r="I1516" t="str">
        <f>VLOOKUP(G1516,'DANH MỤC'!$I:$K,3,0)</f>
        <v>Bắc Ninh</v>
      </c>
      <c r="J1516" s="8" t="s">
        <v>19</v>
      </c>
      <c r="K1516" t="str">
        <f>VLOOKUP(J1516,'DANH MỤC'!$A$1:$B$19,2,0)</f>
        <v>Sản phẩm 0003</v>
      </c>
      <c r="L1516" s="9" t="s">
        <v>15</v>
      </c>
      <c r="M1516">
        <v>1</v>
      </c>
      <c r="N1516" s="3">
        <f>IF(LEFT(K1516,1)="S",VLOOKUP(K1516,'DANH MỤC'!$B:$D,2,0),VLOOKUP(K1516,'DANH MỤC'!$B:$D,3,0))</f>
        <v>2500000</v>
      </c>
      <c r="O1516">
        <v>100</v>
      </c>
      <c r="P1516" s="3">
        <f>N1516*O1516%*CSDL[[#This Row],[SỐ LƯỢNG]]</f>
        <v>2500000</v>
      </c>
      <c r="Q1516" s="3">
        <f t="shared" si="798"/>
        <v>0</v>
      </c>
    </row>
    <row r="1517" spans="1:17" x14ac:dyDescent="0.3">
      <c r="A1517" s="23" t="str">
        <f t="shared" si="804"/>
        <v>05/06/2019</v>
      </c>
      <c r="B1517" s="8" t="str">
        <f t="shared" si="805"/>
        <v>05/06/2019</v>
      </c>
      <c r="C1517" s="8">
        <v>6</v>
      </c>
      <c r="D1517" s="8" t="str">
        <f t="shared" si="806"/>
        <v>DH14401</v>
      </c>
      <c r="E1517" s="8" t="str">
        <f t="shared" si="807"/>
        <v>nhi.vu</v>
      </c>
      <c r="F1517" s="8" t="str">
        <f>VLOOKUP(E1517,'DANH MỤC'!$F:$G,2,0)</f>
        <v>Nhóm 1</v>
      </c>
      <c r="G1517" s="8" t="str">
        <f t="shared" si="808"/>
        <v>KH0694</v>
      </c>
      <c r="H1517" t="str">
        <f>VLOOKUP(G1517,'DANH MỤC'!$I:$K,2,0)</f>
        <v>KH 0694</v>
      </c>
      <c r="I1517" t="str">
        <f>VLOOKUP(G1517,'DANH MỤC'!$I:$K,3,0)</f>
        <v>Bắc Ninh</v>
      </c>
      <c r="J1517" s="8" t="s">
        <v>5940</v>
      </c>
      <c r="K1517" t="str">
        <f>VLOOKUP(J1517,'DANH MỤC'!$A$1:$B$19,2,0)</f>
        <v>Sản phẩm 0002</v>
      </c>
      <c r="L1517" s="9" t="s">
        <v>15</v>
      </c>
      <c r="M1517">
        <v>1</v>
      </c>
      <c r="N1517" s="3">
        <f>IF(LEFT(K1517,1)="S",VLOOKUP(K1517,'DANH MỤC'!$B:$D,2,0),VLOOKUP(K1517,'DANH MỤC'!$B:$D,3,0))</f>
        <v>2000000</v>
      </c>
      <c r="O1517">
        <v>100</v>
      </c>
      <c r="P1517" s="3">
        <f>N1517*O1517%*CSDL[[#This Row],[SỐ LƯỢNG]]</f>
        <v>2000000</v>
      </c>
      <c r="Q1517" s="3">
        <f t="shared" si="798"/>
        <v>0</v>
      </c>
    </row>
    <row r="1518" spans="1:17" x14ac:dyDescent="0.3">
      <c r="A1518" s="23" t="s">
        <v>756</v>
      </c>
      <c r="B1518" s="8" t="s">
        <v>756</v>
      </c>
      <c r="C1518" s="8">
        <v>6</v>
      </c>
      <c r="D1518" s="8" t="s">
        <v>773</v>
      </c>
      <c r="E1518" s="8" t="s">
        <v>13819</v>
      </c>
      <c r="F1518" s="8" t="str">
        <f>VLOOKUP(E1518,'DANH MỤC'!$F:$G,2,0)</f>
        <v>Nhóm 1</v>
      </c>
      <c r="G1518" s="8" t="s">
        <v>6728</v>
      </c>
      <c r="H1518" t="str">
        <f>VLOOKUP(G1518,'DANH MỤC'!$I:$K,2,0)</f>
        <v>KH 0695</v>
      </c>
      <c r="I1518" t="str">
        <f>VLOOKUP(G1518,'DANH MỤC'!$I:$K,3,0)</f>
        <v>Bắc Kạn</v>
      </c>
      <c r="J1518" s="8" t="s">
        <v>5939</v>
      </c>
      <c r="K1518" t="str">
        <f>VLOOKUP(J1518,'DANH MỤC'!$A$1:$B$19,2,0)</f>
        <v>Sản phẩm 0001</v>
      </c>
      <c r="L1518" s="9" t="s">
        <v>15</v>
      </c>
      <c r="M1518">
        <v>1</v>
      </c>
      <c r="N1518" s="3">
        <f>IF(LEFT(K1518,1)="S",VLOOKUP(K1518,'DANH MỤC'!$B:$D,2,0),VLOOKUP(K1518,'DANH MỤC'!$B:$D,3,0))</f>
        <v>3000000</v>
      </c>
      <c r="O1518">
        <v>0</v>
      </c>
      <c r="P1518" s="3">
        <f>N1518*O1518%*CSDL[[#This Row],[SỐ LƯỢNG]]</f>
        <v>0</v>
      </c>
      <c r="Q1518" s="3">
        <f t="shared" si="798"/>
        <v>3000000</v>
      </c>
    </row>
    <row r="1519" spans="1:17" x14ac:dyDescent="0.3">
      <c r="A1519" s="23" t="str">
        <f>A1518</f>
        <v>05/06/2019</v>
      </c>
      <c r="B1519" s="8" t="str">
        <f>B1518</f>
        <v>05/06/2019</v>
      </c>
      <c r="C1519" s="8">
        <v>6</v>
      </c>
      <c r="D1519" s="8" t="str">
        <f>D1518</f>
        <v>DH14400</v>
      </c>
      <c r="E1519" s="8" t="str">
        <f>E1518</f>
        <v>linh.truong</v>
      </c>
      <c r="F1519" s="8" t="str">
        <f>VLOOKUP(E1519,'DANH MỤC'!$F:$G,2,0)</f>
        <v>Nhóm 1</v>
      </c>
      <c r="G1519" s="8" t="str">
        <f>G1518</f>
        <v>KH0695</v>
      </c>
      <c r="H1519" t="str">
        <f>VLOOKUP(G1519,'DANH MỤC'!$I:$K,2,0)</f>
        <v>KH 0695</v>
      </c>
      <c r="I1519" t="str">
        <f>VLOOKUP(G1519,'DANH MỤC'!$I:$K,3,0)</f>
        <v>Bắc Kạn</v>
      </c>
      <c r="J1519" s="8" t="s">
        <v>5944</v>
      </c>
      <c r="K1519" t="str">
        <f>VLOOKUP(J1519,'DANH MỤC'!$A$1:$B$19,2,0)</f>
        <v>Hàng tặng 0001</v>
      </c>
      <c r="L1519" s="9" t="s">
        <v>24</v>
      </c>
      <c r="M1519">
        <v>2</v>
      </c>
      <c r="N1519" s="3">
        <f>IF(LEFT(K1519,1)="S",VLOOKUP(K1519,'DANH MỤC'!$B:$D,2,0),VLOOKUP(K1519,'DANH MỤC'!$B:$D,3,0))</f>
        <v>200000</v>
      </c>
      <c r="O1519">
        <v>100</v>
      </c>
      <c r="P1519" s="3">
        <f>N1519*O1519%*CSDL[[#This Row],[SỐ LƯỢNG]]</f>
        <v>400000</v>
      </c>
      <c r="Q1519" s="3">
        <f t="shared" si="798"/>
        <v>0</v>
      </c>
    </row>
    <row r="1520" spans="1:17" x14ac:dyDescent="0.3">
      <c r="A1520" s="23" t="s">
        <v>756</v>
      </c>
      <c r="B1520" s="8" t="s">
        <v>756</v>
      </c>
      <c r="C1520" s="8">
        <v>6</v>
      </c>
      <c r="D1520" s="8" t="s">
        <v>774</v>
      </c>
      <c r="E1520" s="8" t="s">
        <v>13828</v>
      </c>
      <c r="F1520" s="8" t="str">
        <f>VLOOKUP(E1520,'DANH MỤC'!$F:$G,2,0)</f>
        <v>Nhóm 2</v>
      </c>
      <c r="G1520" s="8" t="s">
        <v>6729</v>
      </c>
      <c r="H1520" t="str">
        <f>VLOOKUP(G1520,'DANH MỤC'!$I:$K,2,0)</f>
        <v>KH 0696</v>
      </c>
      <c r="I1520" t="str">
        <f>VLOOKUP(G1520,'DANH MỤC'!$I:$K,3,0)</f>
        <v>Lâm Đồng</v>
      </c>
      <c r="J1520" s="8" t="s">
        <v>5939</v>
      </c>
      <c r="K1520" t="str">
        <f>VLOOKUP(J1520,'DANH MỤC'!$A$1:$B$19,2,0)</f>
        <v>Sản phẩm 0001</v>
      </c>
      <c r="L1520" s="9" t="s">
        <v>15</v>
      </c>
      <c r="M1520">
        <v>1</v>
      </c>
      <c r="N1520" s="3">
        <f>IF(LEFT(K1520,1)="S",VLOOKUP(K1520,'DANH MỤC'!$B:$D,2,0),VLOOKUP(K1520,'DANH MỤC'!$B:$D,3,0))</f>
        <v>3000000</v>
      </c>
      <c r="O1520">
        <v>0</v>
      </c>
      <c r="P1520" s="3">
        <f>N1520*O1520%*CSDL[[#This Row],[SỐ LƯỢNG]]</f>
        <v>0</v>
      </c>
      <c r="Q1520" s="3">
        <f t="shared" si="798"/>
        <v>3000000</v>
      </c>
    </row>
    <row r="1521" spans="1:17" x14ac:dyDescent="0.3">
      <c r="A1521" s="23" t="str">
        <f>A1520</f>
        <v>05/06/2019</v>
      </c>
      <c r="B1521" s="8" t="str">
        <f>B1520</f>
        <v>05/06/2019</v>
      </c>
      <c r="C1521" s="8">
        <v>6</v>
      </c>
      <c r="D1521" s="8" t="str">
        <f>D1520</f>
        <v>DH14399</v>
      </c>
      <c r="E1521" s="8" t="str">
        <f>E1520</f>
        <v>oanh.ngo</v>
      </c>
      <c r="F1521" s="8" t="str">
        <f>VLOOKUP(E1521,'DANH MỤC'!$F:$G,2,0)</f>
        <v>Nhóm 2</v>
      </c>
      <c r="G1521" s="8" t="str">
        <f>G1520</f>
        <v>KH0696</v>
      </c>
      <c r="H1521" t="str">
        <f>VLOOKUP(G1521,'DANH MỤC'!$I:$K,2,0)</f>
        <v>KH 0696</v>
      </c>
      <c r="I1521" t="str">
        <f>VLOOKUP(G1521,'DANH MỤC'!$I:$K,3,0)</f>
        <v>Lâm Đồng</v>
      </c>
      <c r="J1521" s="8" t="s">
        <v>5944</v>
      </c>
      <c r="K1521" t="str">
        <f>VLOOKUP(J1521,'DANH MỤC'!$A$1:$B$19,2,0)</f>
        <v>Hàng tặng 0001</v>
      </c>
      <c r="L1521" s="9" t="s">
        <v>24</v>
      </c>
      <c r="M1521">
        <v>2</v>
      </c>
      <c r="N1521" s="3">
        <f>IF(LEFT(K1521,1)="S",VLOOKUP(K1521,'DANH MỤC'!$B:$D,2,0),VLOOKUP(K1521,'DANH MỤC'!$B:$D,3,0))</f>
        <v>200000</v>
      </c>
      <c r="O1521">
        <v>100</v>
      </c>
      <c r="P1521" s="3">
        <f>N1521*O1521%*CSDL[[#This Row],[SỐ LƯỢNG]]</f>
        <v>400000</v>
      </c>
      <c r="Q1521" s="3">
        <f t="shared" si="798"/>
        <v>0</v>
      </c>
    </row>
    <row r="1522" spans="1:17" x14ac:dyDescent="0.3">
      <c r="A1522" s="23" t="s">
        <v>756</v>
      </c>
      <c r="B1522" s="8" t="s">
        <v>756</v>
      </c>
      <c r="C1522" s="8">
        <v>6</v>
      </c>
      <c r="D1522" s="8" t="s">
        <v>775</v>
      </c>
      <c r="E1522" s="8" t="s">
        <v>13821</v>
      </c>
      <c r="F1522" s="8" t="str">
        <f>VLOOKUP(E1522,'DANH MỤC'!$F:$G,2,0)</f>
        <v>Nhóm 1</v>
      </c>
      <c r="G1522" s="8" t="s">
        <v>6730</v>
      </c>
      <c r="H1522" t="str">
        <f>VLOOKUP(G1522,'DANH MỤC'!$I:$K,2,0)</f>
        <v>KH 0697</v>
      </c>
      <c r="I1522" t="str">
        <f>VLOOKUP(G1522,'DANH MỤC'!$I:$K,3,0)</f>
        <v>Sơn La</v>
      </c>
      <c r="J1522" s="8" t="s">
        <v>14</v>
      </c>
      <c r="K1522" t="str">
        <f>VLOOKUP(J1522,'DANH MỤC'!$A$1:$B$19,2,0)</f>
        <v>Sản phẩm 0004</v>
      </c>
      <c r="L1522" s="9" t="s">
        <v>15</v>
      </c>
      <c r="M1522">
        <v>1</v>
      </c>
      <c r="N1522" s="3">
        <f>IF(LEFT(K1522,1)="S",VLOOKUP(K1522,'DANH MỤC'!$B:$D,2,0),VLOOKUP(K1522,'DANH MỤC'!$B:$D,3,0))</f>
        <v>3500000</v>
      </c>
      <c r="O1522">
        <v>20</v>
      </c>
      <c r="P1522" s="3">
        <f>N1522*O1522%*CSDL[[#This Row],[SỐ LƯỢNG]]</f>
        <v>700000</v>
      </c>
      <c r="Q1522" s="3">
        <f t="shared" si="798"/>
        <v>2800000</v>
      </c>
    </row>
    <row r="1523" spans="1:17" x14ac:dyDescent="0.3">
      <c r="A1523" s="23" t="s">
        <v>756</v>
      </c>
      <c r="B1523" s="8" t="s">
        <v>756</v>
      </c>
      <c r="C1523" s="8">
        <v>6</v>
      </c>
      <c r="D1523" s="8" t="s">
        <v>776</v>
      </c>
      <c r="E1523" s="8" t="s">
        <v>13820</v>
      </c>
      <c r="F1523" s="8" t="str">
        <f>VLOOKUP(E1523,'DANH MỤC'!$F:$G,2,0)</f>
        <v>Nhóm 1</v>
      </c>
      <c r="G1523" s="8" t="s">
        <v>6731</v>
      </c>
      <c r="H1523" t="str">
        <f>VLOOKUP(G1523,'DANH MỤC'!$I:$K,2,0)</f>
        <v>KH 0698</v>
      </c>
      <c r="I1523" t="str">
        <f>VLOOKUP(G1523,'DANH MỤC'!$I:$K,3,0)</f>
        <v>Gia Lai</v>
      </c>
      <c r="J1523" s="8" t="s">
        <v>5943</v>
      </c>
      <c r="K1523" t="str">
        <f>VLOOKUP(J1523,'DANH MỤC'!$A$1:$B$19,2,0)</f>
        <v>Sản phẩm 0008</v>
      </c>
      <c r="L1523" s="9" t="s">
        <v>15</v>
      </c>
      <c r="M1523">
        <v>1</v>
      </c>
      <c r="N1523" s="3">
        <f>IF(LEFT(K1523,1)="S",VLOOKUP(K1523,'DANH MỤC'!$B:$D,2,0),VLOOKUP(K1523,'DANH MỤC'!$B:$D,3,0))</f>
        <v>2000000</v>
      </c>
      <c r="O1523">
        <v>0</v>
      </c>
      <c r="P1523" s="3">
        <f>N1523*O1523%*CSDL[[#This Row],[SỐ LƯỢNG]]</f>
        <v>0</v>
      </c>
      <c r="Q1523" s="3">
        <f t="shared" si="798"/>
        <v>2000000</v>
      </c>
    </row>
    <row r="1524" spans="1:17" x14ac:dyDescent="0.3">
      <c r="A1524" s="23" t="s">
        <v>756</v>
      </c>
      <c r="B1524" s="8" t="s">
        <v>756</v>
      </c>
      <c r="C1524" s="8">
        <v>6</v>
      </c>
      <c r="D1524" s="8" t="s">
        <v>777</v>
      </c>
      <c r="E1524" s="8" t="s">
        <v>13817</v>
      </c>
      <c r="F1524" s="8" t="str">
        <f>VLOOKUP(E1524,'DANH MỤC'!$F:$G,2,0)</f>
        <v>Nhóm 1</v>
      </c>
      <c r="G1524" s="8" t="s">
        <v>6732</v>
      </c>
      <c r="H1524" t="str">
        <f>VLOOKUP(G1524,'DANH MỤC'!$I:$K,2,0)</f>
        <v>KH 0699</v>
      </c>
      <c r="I1524" t="str">
        <f>VLOOKUP(G1524,'DANH MỤC'!$I:$K,3,0)</f>
        <v>Nam Định</v>
      </c>
      <c r="J1524" s="8" t="s">
        <v>5939</v>
      </c>
      <c r="K1524" t="str">
        <f>VLOOKUP(J1524,'DANH MỤC'!$A$1:$B$19,2,0)</f>
        <v>Sản phẩm 0001</v>
      </c>
      <c r="L1524" s="9" t="s">
        <v>15</v>
      </c>
      <c r="M1524">
        <v>1</v>
      </c>
      <c r="N1524" s="3">
        <f>IF(LEFT(K1524,1)="S",VLOOKUP(K1524,'DANH MỤC'!$B:$D,2,0),VLOOKUP(K1524,'DANH MỤC'!$B:$D,3,0))</f>
        <v>3000000</v>
      </c>
      <c r="O1524">
        <v>0</v>
      </c>
      <c r="P1524" s="3">
        <f>N1524*O1524%*CSDL[[#This Row],[SỐ LƯỢNG]]</f>
        <v>0</v>
      </c>
      <c r="Q1524" s="3">
        <f t="shared" si="798"/>
        <v>3000000</v>
      </c>
    </row>
    <row r="1525" spans="1:17" x14ac:dyDescent="0.3">
      <c r="A1525" s="23" t="str">
        <f t="shared" ref="A1525:A1527" si="809">A1524</f>
        <v>05/06/2019</v>
      </c>
      <c r="B1525" s="8" t="str">
        <f t="shared" ref="B1525:B1527" si="810">B1524</f>
        <v>05/06/2019</v>
      </c>
      <c r="C1525" s="8">
        <v>6</v>
      </c>
      <c r="D1525" s="8" t="str">
        <f t="shared" ref="D1525:D1527" si="811">D1524</f>
        <v>DH14396</v>
      </c>
      <c r="E1525" s="8" t="str">
        <f t="shared" ref="E1525:E1527" si="812">E1524</f>
        <v>ha.hoang</v>
      </c>
      <c r="F1525" s="8" t="str">
        <f>VLOOKUP(E1525,'DANH MỤC'!$F:$G,2,0)</f>
        <v>Nhóm 1</v>
      </c>
      <c r="G1525" s="8" t="str">
        <f t="shared" ref="G1525:G1527" si="813">G1524</f>
        <v>KH0699</v>
      </c>
      <c r="H1525" t="str">
        <f>VLOOKUP(G1525,'DANH MỤC'!$I:$K,2,0)</f>
        <v>KH 0699</v>
      </c>
      <c r="I1525" t="str">
        <f>VLOOKUP(G1525,'DANH MỤC'!$I:$K,3,0)</f>
        <v>Nam Định</v>
      </c>
      <c r="J1525" s="8" t="s">
        <v>5939</v>
      </c>
      <c r="K1525" t="str">
        <f>VLOOKUP(J1525,'DANH MỤC'!$A$1:$B$19,2,0)</f>
        <v>Sản phẩm 0001</v>
      </c>
      <c r="L1525" s="9" t="s">
        <v>15</v>
      </c>
      <c r="M1525">
        <v>1</v>
      </c>
      <c r="N1525" s="3">
        <f>IF(LEFT(K1525,1)="S",VLOOKUP(K1525,'DANH MỤC'!$B:$D,2,0),VLOOKUP(K1525,'DANH MỤC'!$B:$D,3,0))</f>
        <v>3000000</v>
      </c>
      <c r="O1525">
        <v>5</v>
      </c>
      <c r="P1525" s="3">
        <f>N1525*O1525%*CSDL[[#This Row],[SỐ LƯỢNG]]</f>
        <v>150000</v>
      </c>
      <c r="Q1525" s="3">
        <f t="shared" si="798"/>
        <v>2850000</v>
      </c>
    </row>
    <row r="1526" spans="1:17" x14ac:dyDescent="0.3">
      <c r="A1526" s="23" t="str">
        <f t="shared" si="809"/>
        <v>05/06/2019</v>
      </c>
      <c r="B1526" s="8" t="str">
        <f t="shared" si="810"/>
        <v>05/06/2019</v>
      </c>
      <c r="C1526" s="8">
        <v>6</v>
      </c>
      <c r="D1526" s="8" t="str">
        <f t="shared" si="811"/>
        <v>DH14396</v>
      </c>
      <c r="E1526" s="8" t="str">
        <f t="shared" si="812"/>
        <v>ha.hoang</v>
      </c>
      <c r="F1526" s="8" t="str">
        <f>VLOOKUP(E1526,'DANH MỤC'!$F:$G,2,0)</f>
        <v>Nhóm 1</v>
      </c>
      <c r="G1526" s="8" t="str">
        <f t="shared" si="813"/>
        <v>KH0699</v>
      </c>
      <c r="H1526" t="str">
        <f>VLOOKUP(G1526,'DANH MỤC'!$I:$K,2,0)</f>
        <v>KH 0699</v>
      </c>
      <c r="I1526" t="str">
        <f>VLOOKUP(G1526,'DANH MỤC'!$I:$K,3,0)</f>
        <v>Nam Định</v>
      </c>
      <c r="J1526" s="8" t="s">
        <v>5939</v>
      </c>
      <c r="K1526" t="str">
        <f>VLOOKUP(J1526,'DANH MỤC'!$A$1:$B$19,2,0)</f>
        <v>Sản phẩm 0001</v>
      </c>
      <c r="L1526" s="9" t="s">
        <v>15</v>
      </c>
      <c r="M1526">
        <v>1</v>
      </c>
      <c r="N1526" s="3">
        <f>IF(LEFT(K1526,1)="S",VLOOKUP(K1526,'DANH MỤC'!$B:$D,2,0),VLOOKUP(K1526,'DANH MỤC'!$B:$D,3,0))</f>
        <v>3000000</v>
      </c>
      <c r="O1526">
        <v>20</v>
      </c>
      <c r="P1526" s="3">
        <f>N1526*O1526%*CSDL[[#This Row],[SỐ LƯỢNG]]</f>
        <v>600000</v>
      </c>
      <c r="Q1526" s="3">
        <f t="shared" si="798"/>
        <v>2400000</v>
      </c>
    </row>
    <row r="1527" spans="1:17" x14ac:dyDescent="0.3">
      <c r="A1527" s="23" t="str">
        <f t="shared" si="809"/>
        <v>05/06/2019</v>
      </c>
      <c r="B1527" s="8" t="str">
        <f t="shared" si="810"/>
        <v>05/06/2019</v>
      </c>
      <c r="C1527" s="8">
        <v>6</v>
      </c>
      <c r="D1527" s="8" t="str">
        <f t="shared" si="811"/>
        <v>DH14396</v>
      </c>
      <c r="E1527" s="8" t="str">
        <f t="shared" si="812"/>
        <v>ha.hoang</v>
      </c>
      <c r="F1527" s="8" t="str">
        <f>VLOOKUP(E1527,'DANH MỤC'!$F:$G,2,0)</f>
        <v>Nhóm 1</v>
      </c>
      <c r="G1527" s="8" t="str">
        <f t="shared" si="813"/>
        <v>KH0699</v>
      </c>
      <c r="H1527" t="str">
        <f>VLOOKUP(G1527,'DANH MỤC'!$I:$K,2,0)</f>
        <v>KH 0699</v>
      </c>
      <c r="I1527" t="str">
        <f>VLOOKUP(G1527,'DANH MỤC'!$I:$K,3,0)</f>
        <v>Nam Định</v>
      </c>
      <c r="J1527" s="8" t="s">
        <v>5944</v>
      </c>
      <c r="K1527" t="str">
        <f>VLOOKUP(J1527,'DANH MỤC'!$A$1:$B$19,2,0)</f>
        <v>Hàng tặng 0001</v>
      </c>
      <c r="L1527" s="9" t="s">
        <v>24</v>
      </c>
      <c r="M1527">
        <v>2</v>
      </c>
      <c r="N1527" s="3">
        <f>IF(LEFT(K1527,1)="S",VLOOKUP(K1527,'DANH MỤC'!$B:$D,2,0),VLOOKUP(K1527,'DANH MỤC'!$B:$D,3,0))</f>
        <v>200000</v>
      </c>
      <c r="O1527">
        <v>100</v>
      </c>
      <c r="P1527" s="3">
        <f>N1527*O1527%*CSDL[[#This Row],[SỐ LƯỢNG]]</f>
        <v>400000</v>
      </c>
      <c r="Q1527" s="3">
        <f t="shared" si="798"/>
        <v>0</v>
      </c>
    </row>
    <row r="1528" spans="1:17" x14ac:dyDescent="0.3">
      <c r="A1528" s="23" t="s">
        <v>756</v>
      </c>
      <c r="B1528" s="8" t="s">
        <v>756</v>
      </c>
      <c r="C1528" s="8">
        <v>6</v>
      </c>
      <c r="D1528" s="8" t="s">
        <v>778</v>
      </c>
      <c r="E1528" s="8" t="s">
        <v>13830</v>
      </c>
      <c r="F1528" s="8" t="str">
        <f>VLOOKUP(E1528,'DANH MỤC'!$F:$G,2,0)</f>
        <v>Nhóm 2</v>
      </c>
      <c r="G1528" s="8" t="s">
        <v>6733</v>
      </c>
      <c r="H1528" t="str">
        <f>VLOOKUP(G1528,'DANH MỤC'!$I:$K,2,0)</f>
        <v>KH 0700</v>
      </c>
      <c r="I1528" t="str">
        <f>VLOOKUP(G1528,'DANH MỤC'!$I:$K,3,0)</f>
        <v>Cà Mau</v>
      </c>
      <c r="J1528" s="8" t="s">
        <v>5939</v>
      </c>
      <c r="K1528" t="str">
        <f>VLOOKUP(J1528,'DANH MỤC'!$A$1:$B$19,2,0)</f>
        <v>Sản phẩm 0001</v>
      </c>
      <c r="L1528" s="9" t="s">
        <v>15</v>
      </c>
      <c r="M1528">
        <v>1</v>
      </c>
      <c r="N1528" s="3">
        <f>IF(LEFT(K1528,1)="S",VLOOKUP(K1528,'DANH MỤC'!$B:$D,2,0),VLOOKUP(K1528,'DANH MỤC'!$B:$D,3,0))</f>
        <v>3000000</v>
      </c>
      <c r="O1528">
        <v>10</v>
      </c>
      <c r="P1528" s="3">
        <f>N1528*O1528%*CSDL[[#This Row],[SỐ LƯỢNG]]</f>
        <v>300000</v>
      </c>
      <c r="Q1528" s="3">
        <f t="shared" si="798"/>
        <v>2700000</v>
      </c>
    </row>
    <row r="1529" spans="1:17" x14ac:dyDescent="0.3">
      <c r="A1529" s="23" t="s">
        <v>756</v>
      </c>
      <c r="B1529" s="8" t="s">
        <v>756</v>
      </c>
      <c r="C1529" s="8">
        <v>6</v>
      </c>
      <c r="D1529" s="8" t="s">
        <v>779</v>
      </c>
      <c r="E1529" s="8" t="s">
        <v>13814</v>
      </c>
      <c r="F1529" s="8" t="str">
        <f>VLOOKUP(E1529,'DANH MỤC'!$F:$G,2,0)</f>
        <v>Nhóm 1</v>
      </c>
      <c r="G1529" s="8" t="s">
        <v>6734</v>
      </c>
      <c r="H1529" t="str">
        <f>VLOOKUP(G1529,'DANH MỤC'!$I:$K,2,0)</f>
        <v>KH 0701</v>
      </c>
      <c r="I1529" t="str">
        <f>VLOOKUP(G1529,'DANH MỤC'!$I:$K,3,0)</f>
        <v>Phú Thọ</v>
      </c>
      <c r="J1529" s="8" t="s">
        <v>5940</v>
      </c>
      <c r="K1529" t="str">
        <f>VLOOKUP(J1529,'DANH MỤC'!$A$1:$B$19,2,0)</f>
        <v>Sản phẩm 0002</v>
      </c>
      <c r="L1529" s="9" t="s">
        <v>15</v>
      </c>
      <c r="M1529">
        <v>1</v>
      </c>
      <c r="N1529" s="3">
        <f>IF(LEFT(K1529,1)="S",VLOOKUP(K1529,'DANH MỤC'!$B:$D,2,0),VLOOKUP(K1529,'DANH MỤC'!$B:$D,3,0))</f>
        <v>2000000</v>
      </c>
      <c r="O1529">
        <v>0</v>
      </c>
      <c r="P1529" s="3">
        <f>N1529*O1529%*CSDL[[#This Row],[SỐ LƯỢNG]]</f>
        <v>0</v>
      </c>
      <c r="Q1529" s="3">
        <f t="shared" si="798"/>
        <v>2000000</v>
      </c>
    </row>
    <row r="1530" spans="1:17" x14ac:dyDescent="0.3">
      <c r="A1530" s="23" t="str">
        <f>A1529</f>
        <v>05/06/2019</v>
      </c>
      <c r="B1530" s="8" t="str">
        <f>B1529</f>
        <v>05/06/2019</v>
      </c>
      <c r="C1530" s="8">
        <v>6</v>
      </c>
      <c r="D1530" s="8" t="str">
        <f>D1529</f>
        <v>DH14394</v>
      </c>
      <c r="E1530" s="8" t="str">
        <f>E1529</f>
        <v>hai.vi</v>
      </c>
      <c r="F1530" s="8" t="str">
        <f>VLOOKUP(E1530,'DANH MỤC'!$F:$G,2,0)</f>
        <v>Nhóm 1</v>
      </c>
      <c r="G1530" s="8" t="str">
        <f>G1529</f>
        <v>KH0701</v>
      </c>
      <c r="H1530" t="str">
        <f>VLOOKUP(G1530,'DANH MỤC'!$I:$K,2,0)</f>
        <v>KH 0701</v>
      </c>
      <c r="I1530" t="str">
        <f>VLOOKUP(G1530,'DANH MỤC'!$I:$K,3,0)</f>
        <v>Phú Thọ</v>
      </c>
      <c r="J1530" s="8" t="s">
        <v>5944</v>
      </c>
      <c r="K1530" t="str">
        <f>VLOOKUP(J1530,'DANH MỤC'!$A$1:$B$19,2,0)</f>
        <v>Hàng tặng 0001</v>
      </c>
      <c r="L1530" s="9" t="s">
        <v>24</v>
      </c>
      <c r="M1530">
        <v>2</v>
      </c>
      <c r="N1530" s="3">
        <f>IF(LEFT(K1530,1)="S",VLOOKUP(K1530,'DANH MỤC'!$B:$D,2,0),VLOOKUP(K1530,'DANH MỤC'!$B:$D,3,0))</f>
        <v>200000</v>
      </c>
      <c r="O1530">
        <v>100</v>
      </c>
      <c r="P1530" s="3">
        <f>N1530*O1530%*CSDL[[#This Row],[SỐ LƯỢNG]]</f>
        <v>400000</v>
      </c>
      <c r="Q1530" s="3">
        <f t="shared" si="798"/>
        <v>0</v>
      </c>
    </row>
    <row r="1531" spans="1:17" x14ac:dyDescent="0.3">
      <c r="A1531" s="23" t="s">
        <v>756</v>
      </c>
      <c r="B1531" s="8" t="s">
        <v>756</v>
      </c>
      <c r="C1531" s="8">
        <v>6</v>
      </c>
      <c r="D1531" s="8" t="s">
        <v>780</v>
      </c>
      <c r="E1531" s="8" t="s">
        <v>13837</v>
      </c>
      <c r="F1531" s="8" t="str">
        <f>VLOOKUP(E1531,'DANH MỤC'!$F:$G,2,0)</f>
        <v>Nhóm 2</v>
      </c>
      <c r="G1531" s="8" t="s">
        <v>6735</v>
      </c>
      <c r="H1531" t="str">
        <f>VLOOKUP(G1531,'DANH MỤC'!$I:$K,2,0)</f>
        <v>KH 0702</v>
      </c>
      <c r="I1531" t="str">
        <f>VLOOKUP(G1531,'DANH MỤC'!$I:$K,3,0)</f>
        <v>Yên Bái</v>
      </c>
      <c r="J1531" s="8" t="s">
        <v>19</v>
      </c>
      <c r="K1531" t="str">
        <f>VLOOKUP(J1531,'DANH MỤC'!$A$1:$B$19,2,0)</f>
        <v>Sản phẩm 0003</v>
      </c>
      <c r="L1531" s="9" t="s">
        <v>15</v>
      </c>
      <c r="M1531">
        <v>1</v>
      </c>
      <c r="N1531" s="3">
        <f>IF(LEFT(K1531,1)="S",VLOOKUP(K1531,'DANH MỤC'!$B:$D,2,0),VLOOKUP(K1531,'DANH MỤC'!$B:$D,3,0))</f>
        <v>2500000</v>
      </c>
      <c r="O1531">
        <v>20</v>
      </c>
      <c r="P1531" s="3">
        <f>N1531*O1531%*CSDL[[#This Row],[SỐ LƯỢNG]]</f>
        <v>500000</v>
      </c>
      <c r="Q1531" s="3">
        <f t="shared" si="798"/>
        <v>2000000</v>
      </c>
    </row>
    <row r="1532" spans="1:17" x14ac:dyDescent="0.3">
      <c r="A1532" s="23" t="str">
        <f t="shared" ref="A1532:A1534" si="814">A1531</f>
        <v>05/06/2019</v>
      </c>
      <c r="B1532" s="8" t="str">
        <f t="shared" ref="B1532:B1534" si="815">B1531</f>
        <v>05/06/2019</v>
      </c>
      <c r="C1532" s="8">
        <v>6</v>
      </c>
      <c r="D1532" s="8" t="str">
        <f t="shared" ref="D1532:D1534" si="816">D1531</f>
        <v>DH14393</v>
      </c>
      <c r="E1532" s="8" t="str">
        <f t="shared" ref="E1532:E1534" si="817">E1531</f>
        <v>duong.mai</v>
      </c>
      <c r="F1532" s="8" t="str">
        <f>VLOOKUP(E1532,'DANH MỤC'!$F:$G,2,0)</f>
        <v>Nhóm 2</v>
      </c>
      <c r="G1532" s="8" t="str">
        <f t="shared" ref="G1532:G1534" si="818">G1531</f>
        <v>KH0702</v>
      </c>
      <c r="H1532" t="str">
        <f>VLOOKUP(G1532,'DANH MỤC'!$I:$K,2,0)</f>
        <v>KH 0702</v>
      </c>
      <c r="I1532" t="str">
        <f>VLOOKUP(G1532,'DANH MỤC'!$I:$K,3,0)</f>
        <v>Yên Bái</v>
      </c>
      <c r="J1532" s="8" t="s">
        <v>14</v>
      </c>
      <c r="K1532" t="str">
        <f>VLOOKUP(J1532,'DANH MỤC'!$A$1:$B$19,2,0)</f>
        <v>Sản phẩm 0004</v>
      </c>
      <c r="L1532" s="9" t="s">
        <v>15</v>
      </c>
      <c r="M1532">
        <v>3</v>
      </c>
      <c r="N1532" s="3">
        <f>IF(LEFT(K1532,1)="S",VLOOKUP(K1532,'DANH MỤC'!$B:$D,2,0),VLOOKUP(K1532,'DANH MỤC'!$B:$D,3,0))</f>
        <v>3500000</v>
      </c>
      <c r="O1532">
        <v>20</v>
      </c>
      <c r="P1532" s="3">
        <f>N1532*O1532%*CSDL[[#This Row],[SỐ LƯỢNG]]</f>
        <v>2100000</v>
      </c>
      <c r="Q1532" s="3">
        <f t="shared" si="798"/>
        <v>8400000</v>
      </c>
    </row>
    <row r="1533" spans="1:17" x14ac:dyDescent="0.3">
      <c r="A1533" s="23" t="str">
        <f t="shared" si="814"/>
        <v>05/06/2019</v>
      </c>
      <c r="B1533" s="8" t="str">
        <f t="shared" si="815"/>
        <v>05/06/2019</v>
      </c>
      <c r="C1533" s="8">
        <v>6</v>
      </c>
      <c r="D1533" s="8" t="str">
        <f t="shared" si="816"/>
        <v>DH14393</v>
      </c>
      <c r="E1533" s="8" t="str">
        <f t="shared" si="817"/>
        <v>duong.mai</v>
      </c>
      <c r="F1533" s="8" t="str">
        <f>VLOOKUP(E1533,'DANH MỤC'!$F:$G,2,0)</f>
        <v>Nhóm 2</v>
      </c>
      <c r="G1533" s="8" t="str">
        <f t="shared" si="818"/>
        <v>KH0702</v>
      </c>
      <c r="H1533" t="str">
        <f>VLOOKUP(G1533,'DANH MỤC'!$I:$K,2,0)</f>
        <v>KH 0702</v>
      </c>
      <c r="I1533" t="str">
        <f>VLOOKUP(G1533,'DANH MỤC'!$I:$K,3,0)</f>
        <v>Yên Bái</v>
      </c>
      <c r="J1533" s="8" t="s">
        <v>5940</v>
      </c>
      <c r="K1533" t="str">
        <f>VLOOKUP(J1533,'DANH MỤC'!$A$1:$B$19,2,0)</f>
        <v>Sản phẩm 0002</v>
      </c>
      <c r="L1533" s="9" t="s">
        <v>15</v>
      </c>
      <c r="M1533">
        <v>1</v>
      </c>
      <c r="N1533" s="3">
        <f>IF(LEFT(K1533,1)="S",VLOOKUP(K1533,'DANH MỤC'!$B:$D,2,0),VLOOKUP(K1533,'DANH MỤC'!$B:$D,3,0))</f>
        <v>2000000</v>
      </c>
      <c r="O1533">
        <v>20</v>
      </c>
      <c r="P1533" s="3">
        <f>N1533*O1533%*CSDL[[#This Row],[SỐ LƯỢNG]]</f>
        <v>400000</v>
      </c>
      <c r="Q1533" s="3">
        <f t="shared" si="798"/>
        <v>1600000</v>
      </c>
    </row>
    <row r="1534" spans="1:17" x14ac:dyDescent="0.3">
      <c r="A1534" s="23" t="str">
        <f t="shared" si="814"/>
        <v>05/06/2019</v>
      </c>
      <c r="B1534" s="8" t="str">
        <f t="shared" si="815"/>
        <v>05/06/2019</v>
      </c>
      <c r="C1534" s="8">
        <v>6</v>
      </c>
      <c r="D1534" s="8" t="str">
        <f t="shared" si="816"/>
        <v>DH14393</v>
      </c>
      <c r="E1534" s="8" t="str">
        <f t="shared" si="817"/>
        <v>duong.mai</v>
      </c>
      <c r="F1534" s="8" t="str">
        <f>VLOOKUP(E1534,'DANH MỤC'!$F:$G,2,0)</f>
        <v>Nhóm 2</v>
      </c>
      <c r="G1534" s="8" t="str">
        <f t="shared" si="818"/>
        <v>KH0702</v>
      </c>
      <c r="H1534" t="str">
        <f>VLOOKUP(G1534,'DANH MỤC'!$I:$K,2,0)</f>
        <v>KH 0702</v>
      </c>
      <c r="I1534" t="str">
        <f>VLOOKUP(G1534,'DANH MỤC'!$I:$K,3,0)</f>
        <v>Yên Bái</v>
      </c>
      <c r="J1534" s="8" t="s">
        <v>5939</v>
      </c>
      <c r="K1534" t="str">
        <f>VLOOKUP(J1534,'DANH MỤC'!$A$1:$B$19,2,0)</f>
        <v>Sản phẩm 0001</v>
      </c>
      <c r="L1534" s="9" t="s">
        <v>15</v>
      </c>
      <c r="M1534">
        <v>1</v>
      </c>
      <c r="N1534" s="3">
        <f>IF(LEFT(K1534,1)="S",VLOOKUP(K1534,'DANH MỤC'!$B:$D,2,0),VLOOKUP(K1534,'DANH MỤC'!$B:$D,3,0))</f>
        <v>3000000</v>
      </c>
      <c r="O1534">
        <v>20</v>
      </c>
      <c r="P1534" s="3">
        <f>N1534*O1534%*CSDL[[#This Row],[SỐ LƯỢNG]]</f>
        <v>600000</v>
      </c>
      <c r="Q1534" s="3">
        <f t="shared" si="798"/>
        <v>2400000</v>
      </c>
    </row>
    <row r="1535" spans="1:17" x14ac:dyDescent="0.3">
      <c r="A1535" s="23" t="s">
        <v>756</v>
      </c>
      <c r="B1535" s="8" t="s">
        <v>756</v>
      </c>
      <c r="C1535" s="8">
        <v>6</v>
      </c>
      <c r="D1535" s="8" t="s">
        <v>781</v>
      </c>
      <c r="E1535" s="8" t="s">
        <v>13824</v>
      </c>
      <c r="F1535" s="8" t="str">
        <f>VLOOKUP(E1535,'DANH MỤC'!$F:$G,2,0)</f>
        <v>Nhóm 1</v>
      </c>
      <c r="G1535" s="8" t="s">
        <v>6736</v>
      </c>
      <c r="H1535" t="str">
        <f>VLOOKUP(G1535,'DANH MỤC'!$I:$K,2,0)</f>
        <v>KH 0703</v>
      </c>
      <c r="I1535" t="str">
        <f>VLOOKUP(G1535,'DANH MỤC'!$I:$K,3,0)</f>
        <v>Hải Phòng</v>
      </c>
      <c r="J1535" s="8" t="s">
        <v>14</v>
      </c>
      <c r="K1535" t="str">
        <f>VLOOKUP(J1535,'DANH MỤC'!$A$1:$B$19,2,0)</f>
        <v>Sản phẩm 0004</v>
      </c>
      <c r="L1535" s="9" t="s">
        <v>15</v>
      </c>
      <c r="M1535">
        <v>24</v>
      </c>
      <c r="N1535" s="3">
        <f>IF(LEFT(K1535,1)="S",VLOOKUP(K1535,'DANH MỤC'!$B:$D,2,0),VLOOKUP(K1535,'DANH MỤC'!$B:$D,3,0))</f>
        <v>3500000</v>
      </c>
      <c r="O1535">
        <v>20</v>
      </c>
      <c r="P1535" s="3">
        <f>N1535*O1535%*CSDL[[#This Row],[SỐ LƯỢNG]]</f>
        <v>16800000</v>
      </c>
      <c r="Q1535" s="3">
        <f t="shared" si="798"/>
        <v>67200000</v>
      </c>
    </row>
    <row r="1536" spans="1:17" x14ac:dyDescent="0.3">
      <c r="A1536" s="23" t="str">
        <f>A1535</f>
        <v>05/06/2019</v>
      </c>
      <c r="B1536" s="8" t="str">
        <f>B1535</f>
        <v>05/06/2019</v>
      </c>
      <c r="C1536" s="8">
        <v>6</v>
      </c>
      <c r="D1536" s="8" t="str">
        <f>D1535</f>
        <v>DH14392</v>
      </c>
      <c r="E1536" s="8" t="str">
        <f>E1535</f>
        <v>hoai.nguyen</v>
      </c>
      <c r="F1536" s="8" t="str">
        <f>VLOOKUP(E1536,'DANH MỤC'!$F:$G,2,0)</f>
        <v>Nhóm 1</v>
      </c>
      <c r="G1536" s="8" t="str">
        <f>G1535</f>
        <v>KH0703</v>
      </c>
      <c r="H1536" t="str">
        <f>VLOOKUP(G1536,'DANH MỤC'!$I:$K,2,0)</f>
        <v>KH 0703</v>
      </c>
      <c r="I1536" t="str">
        <f>VLOOKUP(G1536,'DANH MỤC'!$I:$K,3,0)</f>
        <v>Hải Phòng</v>
      </c>
      <c r="J1536" s="8" t="s">
        <v>14</v>
      </c>
      <c r="K1536" t="str">
        <f>VLOOKUP(J1536,'DANH MỤC'!$A$1:$B$19,2,0)</f>
        <v>Sản phẩm 0004</v>
      </c>
      <c r="L1536" s="9" t="s">
        <v>15</v>
      </c>
      <c r="M1536">
        <v>4</v>
      </c>
      <c r="N1536" s="3">
        <f>IF(LEFT(K1536,1)="S",VLOOKUP(K1536,'DANH MỤC'!$B:$D,2,0),VLOOKUP(K1536,'DANH MỤC'!$B:$D,3,0))</f>
        <v>3500000</v>
      </c>
      <c r="O1536">
        <v>100</v>
      </c>
      <c r="P1536" s="3">
        <f>N1536*O1536%*CSDL[[#This Row],[SỐ LƯỢNG]]</f>
        <v>14000000</v>
      </c>
      <c r="Q1536" s="3">
        <f t="shared" si="798"/>
        <v>0</v>
      </c>
    </row>
    <row r="1537" spans="1:17" x14ac:dyDescent="0.3">
      <c r="A1537" s="23" t="s">
        <v>756</v>
      </c>
      <c r="B1537" s="8" t="s">
        <v>756</v>
      </c>
      <c r="C1537" s="8">
        <v>6</v>
      </c>
      <c r="D1537" s="8" t="s">
        <v>782</v>
      </c>
      <c r="E1537" s="8" t="s">
        <v>13830</v>
      </c>
      <c r="F1537" s="8" t="str">
        <f>VLOOKUP(E1537,'DANH MỤC'!$F:$G,2,0)</f>
        <v>Nhóm 2</v>
      </c>
      <c r="G1537" s="8" t="s">
        <v>6737</v>
      </c>
      <c r="H1537" t="str">
        <f>VLOOKUP(G1537,'DANH MỤC'!$I:$K,2,0)</f>
        <v>KH 0704</v>
      </c>
      <c r="I1537" t="str">
        <f>VLOOKUP(G1537,'DANH MỤC'!$I:$K,3,0)</f>
        <v>Kon Tum</v>
      </c>
      <c r="J1537" s="8" t="s">
        <v>5939</v>
      </c>
      <c r="K1537" t="str">
        <f>VLOOKUP(J1537,'DANH MỤC'!$A$1:$B$19,2,0)</f>
        <v>Sản phẩm 0001</v>
      </c>
      <c r="L1537" s="9" t="s">
        <v>15</v>
      </c>
      <c r="M1537">
        <v>1</v>
      </c>
      <c r="N1537" s="3">
        <f>IF(LEFT(K1537,1)="S",VLOOKUP(K1537,'DANH MỤC'!$B:$D,2,0),VLOOKUP(K1537,'DANH MỤC'!$B:$D,3,0))</f>
        <v>3000000</v>
      </c>
      <c r="O1537">
        <v>10</v>
      </c>
      <c r="P1537" s="3">
        <f>N1537*O1537%*CSDL[[#This Row],[SỐ LƯỢNG]]</f>
        <v>300000</v>
      </c>
      <c r="Q1537" s="3">
        <f t="shared" si="798"/>
        <v>2700000</v>
      </c>
    </row>
    <row r="1538" spans="1:17" x14ac:dyDescent="0.3">
      <c r="A1538" s="23" t="s">
        <v>756</v>
      </c>
      <c r="B1538" s="8" t="s">
        <v>756</v>
      </c>
      <c r="C1538" s="8">
        <v>6</v>
      </c>
      <c r="D1538" s="8" t="s">
        <v>784</v>
      </c>
      <c r="E1538" s="8" t="s">
        <v>13819</v>
      </c>
      <c r="F1538" s="8" t="str">
        <f>VLOOKUP(E1538,'DANH MỤC'!$F:$G,2,0)</f>
        <v>Nhóm 1</v>
      </c>
      <c r="G1538" s="8" t="s">
        <v>6738</v>
      </c>
      <c r="H1538" t="str">
        <f>VLOOKUP(G1538,'DANH MỤC'!$I:$K,2,0)</f>
        <v>KH 0705</v>
      </c>
      <c r="I1538" t="str">
        <f>VLOOKUP(G1538,'DANH MỤC'!$I:$K,3,0)</f>
        <v>Bạc Liêu</v>
      </c>
      <c r="J1538" s="8" t="s">
        <v>5939</v>
      </c>
      <c r="K1538" t="str">
        <f>VLOOKUP(J1538,'DANH MỤC'!$A$1:$B$19,2,0)</f>
        <v>Sản phẩm 0001</v>
      </c>
      <c r="L1538" s="9" t="s">
        <v>15</v>
      </c>
      <c r="M1538">
        <v>1</v>
      </c>
      <c r="N1538" s="3">
        <f>IF(LEFT(K1538,1)="S",VLOOKUP(K1538,'DANH MỤC'!$B:$D,2,0),VLOOKUP(K1538,'DANH MỤC'!$B:$D,3,0))</f>
        <v>3000000</v>
      </c>
      <c r="O1538">
        <v>0</v>
      </c>
      <c r="P1538" s="3">
        <f>N1538*O1538%*CSDL[[#This Row],[SỐ LƯỢNG]]</f>
        <v>0</v>
      </c>
      <c r="Q1538" s="3">
        <f t="shared" si="798"/>
        <v>3000000</v>
      </c>
    </row>
    <row r="1539" spans="1:17" x14ac:dyDescent="0.3">
      <c r="A1539" s="23" t="str">
        <f>A1538</f>
        <v>05/06/2019</v>
      </c>
      <c r="B1539" s="8" t="str">
        <f>B1538</f>
        <v>05/06/2019</v>
      </c>
      <c r="C1539" s="8">
        <v>6</v>
      </c>
      <c r="D1539" s="8" t="str">
        <f>D1538</f>
        <v>DH14389</v>
      </c>
      <c r="E1539" s="8" t="str">
        <f>E1538</f>
        <v>linh.truong</v>
      </c>
      <c r="F1539" s="8" t="str">
        <f>VLOOKUP(E1539,'DANH MỤC'!$F:$G,2,0)</f>
        <v>Nhóm 1</v>
      </c>
      <c r="G1539" s="8" t="str">
        <f>G1538</f>
        <v>KH0705</v>
      </c>
      <c r="H1539" t="str">
        <f>VLOOKUP(G1539,'DANH MỤC'!$I:$K,2,0)</f>
        <v>KH 0705</v>
      </c>
      <c r="I1539" t="str">
        <f>VLOOKUP(G1539,'DANH MỤC'!$I:$K,3,0)</f>
        <v>Bạc Liêu</v>
      </c>
      <c r="J1539" s="8" t="s">
        <v>5944</v>
      </c>
      <c r="K1539" t="str">
        <f>VLOOKUP(J1539,'DANH MỤC'!$A$1:$B$19,2,0)</f>
        <v>Hàng tặng 0001</v>
      </c>
      <c r="L1539" s="9" t="s">
        <v>24</v>
      </c>
      <c r="M1539">
        <v>2</v>
      </c>
      <c r="N1539" s="3">
        <f>IF(LEFT(K1539,1)="S",VLOOKUP(K1539,'DANH MỤC'!$B:$D,2,0),VLOOKUP(K1539,'DANH MỤC'!$B:$D,3,0))</f>
        <v>200000</v>
      </c>
      <c r="O1539">
        <v>100</v>
      </c>
      <c r="P1539" s="3">
        <f>N1539*O1539%*CSDL[[#This Row],[SỐ LƯỢNG]]</f>
        <v>400000</v>
      </c>
      <c r="Q1539" s="3">
        <f t="shared" ref="Q1539:Q1602" si="819">N1539*M1539-P1539</f>
        <v>0</v>
      </c>
    </row>
    <row r="1540" spans="1:17" x14ac:dyDescent="0.3">
      <c r="A1540" s="23" t="s">
        <v>756</v>
      </c>
      <c r="B1540" s="8" t="s">
        <v>756</v>
      </c>
      <c r="C1540" s="8">
        <v>6</v>
      </c>
      <c r="D1540" s="8" t="s">
        <v>785</v>
      </c>
      <c r="E1540" s="8" t="s">
        <v>13814</v>
      </c>
      <c r="F1540" s="8" t="str">
        <f>VLOOKUP(E1540,'DANH MỤC'!$F:$G,2,0)</f>
        <v>Nhóm 1</v>
      </c>
      <c r="G1540" s="8" t="s">
        <v>6739</v>
      </c>
      <c r="H1540" t="str">
        <f>VLOOKUP(G1540,'DANH MỤC'!$I:$K,2,0)</f>
        <v>KH 0706</v>
      </c>
      <c r="I1540" t="str">
        <f>VLOOKUP(G1540,'DANH MỤC'!$I:$K,3,0)</f>
        <v>Bình Thuận</v>
      </c>
      <c r="J1540" s="8" t="s">
        <v>14</v>
      </c>
      <c r="K1540" t="str">
        <f>VLOOKUP(J1540,'DANH MỤC'!$A$1:$B$19,2,0)</f>
        <v>Sản phẩm 0004</v>
      </c>
      <c r="L1540" s="9" t="s">
        <v>15</v>
      </c>
      <c r="M1540">
        <v>1</v>
      </c>
      <c r="N1540" s="3">
        <f>IF(LEFT(K1540,1)="S",VLOOKUP(K1540,'DANH MỤC'!$B:$D,2,0),VLOOKUP(K1540,'DANH MỤC'!$B:$D,3,0))</f>
        <v>3500000</v>
      </c>
      <c r="O1540">
        <v>0</v>
      </c>
      <c r="P1540" s="3">
        <f>N1540*O1540%*CSDL[[#This Row],[SỐ LƯỢNG]]</f>
        <v>0</v>
      </c>
      <c r="Q1540" s="3">
        <f t="shared" si="819"/>
        <v>3500000</v>
      </c>
    </row>
    <row r="1541" spans="1:17" x14ac:dyDescent="0.3">
      <c r="A1541" s="23" t="str">
        <f>A1540</f>
        <v>05/06/2019</v>
      </c>
      <c r="B1541" s="8" t="str">
        <f>B1540</f>
        <v>05/06/2019</v>
      </c>
      <c r="C1541" s="8">
        <v>6</v>
      </c>
      <c r="D1541" s="8" t="str">
        <f>D1540</f>
        <v>DH14388</v>
      </c>
      <c r="E1541" s="8" t="str">
        <f>E1540</f>
        <v>hai.vi</v>
      </c>
      <c r="F1541" s="8" t="str">
        <f>VLOOKUP(E1541,'DANH MỤC'!$F:$G,2,0)</f>
        <v>Nhóm 1</v>
      </c>
      <c r="G1541" s="8" t="str">
        <f>G1540</f>
        <v>KH0706</v>
      </c>
      <c r="H1541" t="str">
        <f>VLOOKUP(G1541,'DANH MỤC'!$I:$K,2,0)</f>
        <v>KH 0706</v>
      </c>
      <c r="I1541" t="str">
        <f>VLOOKUP(G1541,'DANH MỤC'!$I:$K,3,0)</f>
        <v>Bình Thuận</v>
      </c>
      <c r="J1541" s="8" t="s">
        <v>5944</v>
      </c>
      <c r="K1541" t="str">
        <f>VLOOKUP(J1541,'DANH MỤC'!$A$1:$B$19,2,0)</f>
        <v>Hàng tặng 0001</v>
      </c>
      <c r="L1541" s="9" t="s">
        <v>24</v>
      </c>
      <c r="M1541">
        <v>2</v>
      </c>
      <c r="N1541" s="3">
        <f>IF(LEFT(K1541,1)="S",VLOOKUP(K1541,'DANH MỤC'!$B:$D,2,0),VLOOKUP(K1541,'DANH MỤC'!$B:$D,3,0))</f>
        <v>200000</v>
      </c>
      <c r="O1541">
        <v>100</v>
      </c>
      <c r="P1541" s="3">
        <f>N1541*O1541%*CSDL[[#This Row],[SỐ LƯỢNG]]</f>
        <v>400000</v>
      </c>
      <c r="Q1541" s="3">
        <f t="shared" si="819"/>
        <v>0</v>
      </c>
    </row>
    <row r="1542" spans="1:17" x14ac:dyDescent="0.3">
      <c r="A1542" s="23" t="s">
        <v>756</v>
      </c>
      <c r="B1542" s="8" t="s">
        <v>756</v>
      </c>
      <c r="C1542" s="8">
        <v>6</v>
      </c>
      <c r="D1542" s="8" t="s">
        <v>786</v>
      </c>
      <c r="E1542" s="8" t="s">
        <v>13816</v>
      </c>
      <c r="F1542" s="8" t="str">
        <f>VLOOKUP(E1542,'DANH MỤC'!$F:$G,2,0)</f>
        <v>Nhóm 1</v>
      </c>
      <c r="G1542" s="8" t="s">
        <v>6740</v>
      </c>
      <c r="H1542" t="str">
        <f>VLOOKUP(G1542,'DANH MỤC'!$I:$K,2,0)</f>
        <v>KH 0707</v>
      </c>
      <c r="I1542" t="str">
        <f>VLOOKUP(G1542,'DANH MỤC'!$I:$K,3,0)</f>
        <v>Cần Thơ</v>
      </c>
      <c r="J1542" s="8" t="s">
        <v>5939</v>
      </c>
      <c r="K1542" t="str">
        <f>VLOOKUP(J1542,'DANH MỤC'!$A$1:$B$19,2,0)</f>
        <v>Sản phẩm 0001</v>
      </c>
      <c r="L1542" s="9" t="s">
        <v>15</v>
      </c>
      <c r="M1542">
        <v>1</v>
      </c>
      <c r="N1542" s="3">
        <f>IF(LEFT(K1542,1)="S",VLOOKUP(K1542,'DANH MỤC'!$B:$D,2,0),VLOOKUP(K1542,'DANH MỤC'!$B:$D,3,0))</f>
        <v>3000000</v>
      </c>
      <c r="O1542">
        <v>0</v>
      </c>
      <c r="P1542" s="3">
        <f>N1542*O1542%*CSDL[[#This Row],[SỐ LƯỢNG]]</f>
        <v>0</v>
      </c>
      <c r="Q1542" s="3">
        <f t="shared" si="819"/>
        <v>3000000</v>
      </c>
    </row>
    <row r="1543" spans="1:17" x14ac:dyDescent="0.3">
      <c r="A1543" s="23" t="str">
        <f>A1542</f>
        <v>05/06/2019</v>
      </c>
      <c r="B1543" s="8" t="str">
        <f>B1542</f>
        <v>05/06/2019</v>
      </c>
      <c r="C1543" s="8">
        <v>6</v>
      </c>
      <c r="D1543" s="8" t="str">
        <f>D1542</f>
        <v>DH14387</v>
      </c>
      <c r="E1543" s="8" t="str">
        <f>E1542</f>
        <v>luyen.dam</v>
      </c>
      <c r="F1543" s="8" t="str">
        <f>VLOOKUP(E1543,'DANH MỤC'!$F:$G,2,0)</f>
        <v>Nhóm 1</v>
      </c>
      <c r="G1543" s="8" t="str">
        <f>G1542</f>
        <v>KH0707</v>
      </c>
      <c r="H1543" t="str">
        <f>VLOOKUP(G1543,'DANH MỤC'!$I:$K,2,0)</f>
        <v>KH 0707</v>
      </c>
      <c r="I1543" t="str">
        <f>VLOOKUP(G1543,'DANH MỤC'!$I:$K,3,0)</f>
        <v>Cần Thơ</v>
      </c>
      <c r="J1543" s="8" t="s">
        <v>5944</v>
      </c>
      <c r="K1543" t="str">
        <f>VLOOKUP(J1543,'DANH MỤC'!$A$1:$B$19,2,0)</f>
        <v>Hàng tặng 0001</v>
      </c>
      <c r="L1543" s="9" t="s">
        <v>24</v>
      </c>
      <c r="M1543">
        <v>2</v>
      </c>
      <c r="N1543" s="3">
        <f>IF(LEFT(K1543,1)="S",VLOOKUP(K1543,'DANH MỤC'!$B:$D,2,0),VLOOKUP(K1543,'DANH MỤC'!$B:$D,3,0))</f>
        <v>200000</v>
      </c>
      <c r="O1543">
        <v>100</v>
      </c>
      <c r="P1543" s="3">
        <f>N1543*O1543%*CSDL[[#This Row],[SỐ LƯỢNG]]</f>
        <v>400000</v>
      </c>
      <c r="Q1543" s="3">
        <f t="shared" si="819"/>
        <v>0</v>
      </c>
    </row>
    <row r="1544" spans="1:17" x14ac:dyDescent="0.3">
      <c r="A1544" s="23" t="s">
        <v>756</v>
      </c>
      <c r="B1544" s="8" t="s">
        <v>756</v>
      </c>
      <c r="C1544" s="8">
        <v>6</v>
      </c>
      <c r="D1544" s="8" t="s">
        <v>787</v>
      </c>
      <c r="E1544" s="8" t="s">
        <v>13816</v>
      </c>
      <c r="F1544" s="8" t="str">
        <f>VLOOKUP(E1544,'DANH MỤC'!$F:$G,2,0)</f>
        <v>Nhóm 1</v>
      </c>
      <c r="G1544" s="8" t="s">
        <v>6741</v>
      </c>
      <c r="H1544" t="str">
        <f>VLOOKUP(G1544,'DANH MỤC'!$I:$K,2,0)</f>
        <v>KH 0708</v>
      </c>
      <c r="I1544" t="str">
        <f>VLOOKUP(G1544,'DANH MỤC'!$I:$K,3,0)</f>
        <v>Bạc Liêu</v>
      </c>
      <c r="J1544" s="8" t="s">
        <v>5939</v>
      </c>
      <c r="K1544" t="str">
        <f>VLOOKUP(J1544,'DANH MỤC'!$A$1:$B$19,2,0)</f>
        <v>Sản phẩm 0001</v>
      </c>
      <c r="L1544" s="9" t="s">
        <v>15</v>
      </c>
      <c r="M1544">
        <v>2</v>
      </c>
      <c r="N1544" s="3">
        <f>IF(LEFT(K1544,1)="S",VLOOKUP(K1544,'DANH MỤC'!$B:$D,2,0),VLOOKUP(K1544,'DANH MỤC'!$B:$D,3,0))</f>
        <v>3000000</v>
      </c>
      <c r="O1544">
        <v>0</v>
      </c>
      <c r="P1544" s="3">
        <f>N1544*O1544%*CSDL[[#This Row],[SỐ LƯỢNG]]</f>
        <v>0</v>
      </c>
      <c r="Q1544" s="3">
        <f t="shared" si="819"/>
        <v>6000000</v>
      </c>
    </row>
    <row r="1545" spans="1:17" x14ac:dyDescent="0.3">
      <c r="A1545" s="23" t="str">
        <f t="shared" ref="A1545:A1546" si="820">A1544</f>
        <v>05/06/2019</v>
      </c>
      <c r="B1545" s="8" t="str">
        <f t="shared" ref="B1545:B1546" si="821">B1544</f>
        <v>05/06/2019</v>
      </c>
      <c r="C1545" s="8">
        <v>6</v>
      </c>
      <c r="D1545" s="8" t="str">
        <f t="shared" ref="D1545:D1546" si="822">D1544</f>
        <v>DH14386</v>
      </c>
      <c r="E1545" s="8" t="str">
        <f t="shared" ref="E1545:E1546" si="823">E1544</f>
        <v>luyen.dam</v>
      </c>
      <c r="F1545" s="8" t="str">
        <f>VLOOKUP(E1545,'DANH MỤC'!$F:$G,2,0)</f>
        <v>Nhóm 1</v>
      </c>
      <c r="G1545" s="8" t="str">
        <f t="shared" ref="G1545:G1546" si="824">G1544</f>
        <v>KH0708</v>
      </c>
      <c r="H1545" t="str">
        <f>VLOOKUP(G1545,'DANH MỤC'!$I:$K,2,0)</f>
        <v>KH 0708</v>
      </c>
      <c r="I1545" t="str">
        <f>VLOOKUP(G1545,'DANH MỤC'!$I:$K,3,0)</f>
        <v>Bạc Liêu</v>
      </c>
      <c r="J1545" s="8" t="s">
        <v>5940</v>
      </c>
      <c r="K1545" t="str">
        <f>VLOOKUP(J1545,'DANH MỤC'!$A$1:$B$19,2,0)</f>
        <v>Sản phẩm 0002</v>
      </c>
      <c r="L1545" s="9" t="s">
        <v>15</v>
      </c>
      <c r="M1545">
        <v>1</v>
      </c>
      <c r="N1545" s="3">
        <f>IF(LEFT(K1545,1)="S",VLOOKUP(K1545,'DANH MỤC'!$B:$D,2,0),VLOOKUP(K1545,'DANH MỤC'!$B:$D,3,0))</f>
        <v>2000000</v>
      </c>
      <c r="O1545">
        <v>0</v>
      </c>
      <c r="P1545" s="3">
        <f>N1545*O1545%*CSDL[[#This Row],[SỐ LƯỢNG]]</f>
        <v>0</v>
      </c>
      <c r="Q1545" s="3">
        <f t="shared" si="819"/>
        <v>2000000</v>
      </c>
    </row>
    <row r="1546" spans="1:17" x14ac:dyDescent="0.3">
      <c r="A1546" s="23" t="str">
        <f t="shared" si="820"/>
        <v>05/06/2019</v>
      </c>
      <c r="B1546" s="8" t="str">
        <f t="shared" si="821"/>
        <v>05/06/2019</v>
      </c>
      <c r="C1546" s="8">
        <v>6</v>
      </c>
      <c r="D1546" s="8" t="str">
        <f t="shared" si="822"/>
        <v>DH14386</v>
      </c>
      <c r="E1546" s="8" t="str">
        <f t="shared" si="823"/>
        <v>luyen.dam</v>
      </c>
      <c r="F1546" s="8" t="str">
        <f>VLOOKUP(E1546,'DANH MỤC'!$F:$G,2,0)</f>
        <v>Nhóm 1</v>
      </c>
      <c r="G1546" s="8" t="str">
        <f t="shared" si="824"/>
        <v>KH0708</v>
      </c>
      <c r="H1546" t="str">
        <f>VLOOKUP(G1546,'DANH MỤC'!$I:$K,2,0)</f>
        <v>KH 0708</v>
      </c>
      <c r="I1546" t="str">
        <f>VLOOKUP(G1546,'DANH MỤC'!$I:$K,3,0)</f>
        <v>Bạc Liêu</v>
      </c>
      <c r="J1546" s="8" t="s">
        <v>5945</v>
      </c>
      <c r="K1546" t="str">
        <f>VLOOKUP(J1546,'DANH MỤC'!$A$1:$B$19,2,0)</f>
        <v>Hàng tặng 0002</v>
      </c>
      <c r="L1546" s="9" t="s">
        <v>51</v>
      </c>
      <c r="M1546">
        <v>1</v>
      </c>
      <c r="N1546" s="3">
        <f>IF(LEFT(K1546,1)="S",VLOOKUP(K1546,'DANH MỤC'!$B:$D,2,0),VLOOKUP(K1546,'DANH MỤC'!$B:$D,3,0))</f>
        <v>500000</v>
      </c>
      <c r="O1546">
        <v>0</v>
      </c>
      <c r="P1546" s="3">
        <f>N1546*O1546%*CSDL[[#This Row],[SỐ LƯỢNG]]</f>
        <v>0</v>
      </c>
      <c r="Q1546" s="3">
        <f t="shared" si="819"/>
        <v>500000</v>
      </c>
    </row>
    <row r="1547" spans="1:17" x14ac:dyDescent="0.3">
      <c r="A1547" s="23" t="s">
        <v>756</v>
      </c>
      <c r="B1547" s="8" t="s">
        <v>756</v>
      </c>
      <c r="C1547" s="8">
        <v>6</v>
      </c>
      <c r="D1547" s="8" t="s">
        <v>788</v>
      </c>
      <c r="E1547" s="8" t="s">
        <v>13830</v>
      </c>
      <c r="F1547" s="8" t="str">
        <f>VLOOKUP(E1547,'DANH MỤC'!$F:$G,2,0)</f>
        <v>Nhóm 2</v>
      </c>
      <c r="G1547" s="8" t="s">
        <v>6742</v>
      </c>
      <c r="H1547" t="str">
        <f>VLOOKUP(G1547,'DANH MỤC'!$I:$K,2,0)</f>
        <v>KH 0709</v>
      </c>
      <c r="I1547" t="str">
        <f>VLOOKUP(G1547,'DANH MỤC'!$I:$K,3,0)</f>
        <v>Hà Nam</v>
      </c>
      <c r="J1547" s="8" t="s">
        <v>5939</v>
      </c>
      <c r="K1547" t="str">
        <f>VLOOKUP(J1547,'DANH MỤC'!$A$1:$B$19,2,0)</f>
        <v>Sản phẩm 0001</v>
      </c>
      <c r="L1547" s="9" t="s">
        <v>15</v>
      </c>
      <c r="M1547">
        <v>1</v>
      </c>
      <c r="N1547" s="3">
        <f>IF(LEFT(K1547,1)="S",VLOOKUP(K1547,'DANH MỤC'!$B:$D,2,0),VLOOKUP(K1547,'DANH MỤC'!$B:$D,3,0))</f>
        <v>3000000</v>
      </c>
      <c r="O1547">
        <v>10</v>
      </c>
      <c r="P1547" s="3">
        <f>N1547*O1547%*CSDL[[#This Row],[SỐ LƯỢNG]]</f>
        <v>300000</v>
      </c>
      <c r="Q1547" s="3">
        <f t="shared" si="819"/>
        <v>2700000</v>
      </c>
    </row>
    <row r="1548" spans="1:17" x14ac:dyDescent="0.3">
      <c r="A1548" s="23" t="s">
        <v>756</v>
      </c>
      <c r="B1548" s="8" t="s">
        <v>756</v>
      </c>
      <c r="C1548" s="8">
        <v>6</v>
      </c>
      <c r="D1548" s="8" t="s">
        <v>789</v>
      </c>
      <c r="E1548" s="8" t="s">
        <v>13822</v>
      </c>
      <c r="F1548" s="8" t="str">
        <f>VLOOKUP(E1548,'DANH MỤC'!$F:$G,2,0)</f>
        <v>Nhóm 1</v>
      </c>
      <c r="G1548" s="8" t="s">
        <v>6743</v>
      </c>
      <c r="H1548" t="str">
        <f>VLOOKUP(G1548,'DANH MỤC'!$I:$K,2,0)</f>
        <v>KH 0710</v>
      </c>
      <c r="I1548" t="str">
        <f>VLOOKUP(G1548,'DANH MỤC'!$I:$K,3,0)</f>
        <v>Quảng Ngãi</v>
      </c>
      <c r="J1548" s="8" t="s">
        <v>5939</v>
      </c>
      <c r="K1548" t="str">
        <f>VLOOKUP(J1548,'DANH MỤC'!$A$1:$B$19,2,0)</f>
        <v>Sản phẩm 0001</v>
      </c>
      <c r="L1548" s="9" t="s">
        <v>15</v>
      </c>
      <c r="M1548">
        <v>1</v>
      </c>
      <c r="N1548" s="3">
        <f>IF(LEFT(K1548,1)="S",VLOOKUP(K1548,'DANH MỤC'!$B:$D,2,0),VLOOKUP(K1548,'DANH MỤC'!$B:$D,3,0))</f>
        <v>3000000</v>
      </c>
      <c r="O1548">
        <v>0</v>
      </c>
      <c r="P1548" s="3">
        <f>N1548*O1548%*CSDL[[#This Row],[SỐ LƯỢNG]]</f>
        <v>0</v>
      </c>
      <c r="Q1548" s="3">
        <f t="shared" si="819"/>
        <v>3000000</v>
      </c>
    </row>
    <row r="1549" spans="1:17" x14ac:dyDescent="0.3">
      <c r="A1549" s="23" t="str">
        <f>A1548</f>
        <v>05/06/2019</v>
      </c>
      <c r="B1549" s="8" t="str">
        <f>B1548</f>
        <v>05/06/2019</v>
      </c>
      <c r="C1549" s="8">
        <v>6</v>
      </c>
      <c r="D1549" s="8" t="str">
        <f>D1548</f>
        <v>DH14384</v>
      </c>
      <c r="E1549" s="8" t="str">
        <f>E1548</f>
        <v>anh.hong</v>
      </c>
      <c r="F1549" s="8" t="str">
        <f>VLOOKUP(E1549,'DANH MỤC'!$F:$G,2,0)</f>
        <v>Nhóm 1</v>
      </c>
      <c r="G1549" s="8" t="str">
        <f>G1548</f>
        <v>KH0710</v>
      </c>
      <c r="H1549" t="str">
        <f>VLOOKUP(G1549,'DANH MỤC'!$I:$K,2,0)</f>
        <v>KH 0710</v>
      </c>
      <c r="I1549" t="str">
        <f>VLOOKUP(G1549,'DANH MỤC'!$I:$K,3,0)</f>
        <v>Quảng Ngãi</v>
      </c>
      <c r="J1549" s="8" t="s">
        <v>5944</v>
      </c>
      <c r="K1549" t="str">
        <f>VLOOKUP(J1549,'DANH MỤC'!$A$1:$B$19,2,0)</f>
        <v>Hàng tặng 0001</v>
      </c>
      <c r="L1549" s="9" t="s">
        <v>24</v>
      </c>
      <c r="M1549">
        <v>2</v>
      </c>
      <c r="N1549" s="3">
        <f>IF(LEFT(K1549,1)="S",VLOOKUP(K1549,'DANH MỤC'!$B:$D,2,0),VLOOKUP(K1549,'DANH MỤC'!$B:$D,3,0))</f>
        <v>200000</v>
      </c>
      <c r="O1549">
        <v>100</v>
      </c>
      <c r="P1549" s="3">
        <f>N1549*O1549%*CSDL[[#This Row],[SỐ LƯỢNG]]</f>
        <v>400000</v>
      </c>
      <c r="Q1549" s="3">
        <f t="shared" si="819"/>
        <v>0</v>
      </c>
    </row>
    <row r="1550" spans="1:17" x14ac:dyDescent="0.3">
      <c r="A1550" s="23" t="s">
        <v>756</v>
      </c>
      <c r="B1550" s="8" t="s">
        <v>756</v>
      </c>
      <c r="C1550" s="8">
        <v>6</v>
      </c>
      <c r="D1550" s="8" t="s">
        <v>790</v>
      </c>
      <c r="E1550" s="8" t="s">
        <v>13814</v>
      </c>
      <c r="F1550" s="8" t="str">
        <f>VLOOKUP(E1550,'DANH MỤC'!$F:$G,2,0)</f>
        <v>Nhóm 1</v>
      </c>
      <c r="G1550" s="8" t="s">
        <v>6067</v>
      </c>
      <c r="H1550" t="str">
        <f>VLOOKUP(G1550,'DANH MỤC'!$I:$K,2,0)</f>
        <v>KH 0031</v>
      </c>
      <c r="I1550" t="str">
        <f>VLOOKUP(G1550,'DANH MỤC'!$I:$K,3,0)</f>
        <v>Ninh Bình</v>
      </c>
      <c r="J1550" s="8" t="s">
        <v>5940</v>
      </c>
      <c r="K1550" t="str">
        <f>VLOOKUP(J1550,'DANH MỤC'!$A$1:$B$19,2,0)</f>
        <v>Sản phẩm 0002</v>
      </c>
      <c r="L1550" s="9" t="s">
        <v>15</v>
      </c>
      <c r="M1550">
        <v>1</v>
      </c>
      <c r="N1550" s="3">
        <f>IF(LEFT(K1550,1)="S",VLOOKUP(K1550,'DANH MỤC'!$B:$D,2,0),VLOOKUP(K1550,'DANH MỤC'!$B:$D,3,0))</f>
        <v>2000000</v>
      </c>
      <c r="O1550">
        <v>0</v>
      </c>
      <c r="P1550" s="3">
        <f>N1550*O1550%*CSDL[[#This Row],[SỐ LƯỢNG]]</f>
        <v>0</v>
      </c>
      <c r="Q1550" s="3">
        <f t="shared" si="819"/>
        <v>2000000</v>
      </c>
    </row>
    <row r="1551" spans="1:17" x14ac:dyDescent="0.3">
      <c r="A1551" s="23" t="str">
        <f>A1550</f>
        <v>05/06/2019</v>
      </c>
      <c r="B1551" s="8" t="str">
        <f>B1550</f>
        <v>05/06/2019</v>
      </c>
      <c r="C1551" s="8">
        <v>6</v>
      </c>
      <c r="D1551" s="8" t="str">
        <f>D1550</f>
        <v>DH14383</v>
      </c>
      <c r="E1551" s="8" t="str">
        <f>E1550</f>
        <v>hai.vi</v>
      </c>
      <c r="F1551" s="8" t="str">
        <f>VLOOKUP(E1551,'DANH MỤC'!$F:$G,2,0)</f>
        <v>Nhóm 1</v>
      </c>
      <c r="G1551" s="8" t="str">
        <f>G1550</f>
        <v>KH0031</v>
      </c>
      <c r="H1551" t="str">
        <f>VLOOKUP(G1551,'DANH MỤC'!$I:$K,2,0)</f>
        <v>KH 0031</v>
      </c>
      <c r="I1551" t="str">
        <f>VLOOKUP(G1551,'DANH MỤC'!$I:$K,3,0)</f>
        <v>Ninh Bình</v>
      </c>
      <c r="J1551" s="8" t="s">
        <v>5944</v>
      </c>
      <c r="K1551" t="str">
        <f>VLOOKUP(J1551,'DANH MỤC'!$A$1:$B$19,2,0)</f>
        <v>Hàng tặng 0001</v>
      </c>
      <c r="L1551" s="9" t="s">
        <v>24</v>
      </c>
      <c r="M1551">
        <v>2</v>
      </c>
      <c r="N1551" s="3">
        <f>IF(LEFT(K1551,1)="S",VLOOKUP(K1551,'DANH MỤC'!$B:$D,2,0),VLOOKUP(K1551,'DANH MỤC'!$B:$D,3,0))</f>
        <v>200000</v>
      </c>
      <c r="O1551">
        <v>100</v>
      </c>
      <c r="P1551" s="3">
        <f>N1551*O1551%*CSDL[[#This Row],[SỐ LƯỢNG]]</f>
        <v>400000</v>
      </c>
      <c r="Q1551" s="3">
        <f t="shared" si="819"/>
        <v>0</v>
      </c>
    </row>
    <row r="1552" spans="1:17" x14ac:dyDescent="0.3">
      <c r="A1552" s="23" t="s">
        <v>756</v>
      </c>
      <c r="B1552" s="8" t="s">
        <v>756</v>
      </c>
      <c r="C1552" s="8">
        <v>6</v>
      </c>
      <c r="D1552" s="8" t="s">
        <v>791</v>
      </c>
      <c r="E1552" s="8" t="s">
        <v>13830</v>
      </c>
      <c r="F1552" s="8" t="str">
        <f>VLOOKUP(E1552,'DANH MỤC'!$F:$G,2,0)</f>
        <v>Nhóm 2</v>
      </c>
      <c r="G1552" s="8" t="s">
        <v>6744</v>
      </c>
      <c r="H1552" t="str">
        <f>VLOOKUP(G1552,'DANH MỤC'!$I:$K,2,0)</f>
        <v>KH 0711</v>
      </c>
      <c r="I1552" t="str">
        <f>VLOOKUP(G1552,'DANH MỤC'!$I:$K,3,0)</f>
        <v>Cà Mau</v>
      </c>
      <c r="J1552" s="8" t="s">
        <v>14</v>
      </c>
      <c r="K1552" t="str">
        <f>VLOOKUP(J1552,'DANH MỤC'!$A$1:$B$19,2,0)</f>
        <v>Sản phẩm 0004</v>
      </c>
      <c r="L1552" s="9" t="s">
        <v>15</v>
      </c>
      <c r="M1552">
        <v>1</v>
      </c>
      <c r="N1552" s="3">
        <f>IF(LEFT(K1552,1)="S",VLOOKUP(K1552,'DANH MỤC'!$B:$D,2,0),VLOOKUP(K1552,'DANH MỤC'!$B:$D,3,0))</f>
        <v>3500000</v>
      </c>
      <c r="O1552">
        <v>5</v>
      </c>
      <c r="P1552" s="3">
        <f>N1552*O1552%*CSDL[[#This Row],[SỐ LƯỢNG]]</f>
        <v>175000</v>
      </c>
      <c r="Q1552" s="3">
        <f t="shared" si="819"/>
        <v>3325000</v>
      </c>
    </row>
    <row r="1553" spans="1:17" x14ac:dyDescent="0.3">
      <c r="A1553" s="23" t="s">
        <v>756</v>
      </c>
      <c r="B1553" s="8" t="s">
        <v>756</v>
      </c>
      <c r="C1553" s="8">
        <v>6</v>
      </c>
      <c r="D1553" s="8" t="s">
        <v>792</v>
      </c>
      <c r="E1553" s="8" t="s">
        <v>13830</v>
      </c>
      <c r="F1553" s="8" t="str">
        <f>VLOOKUP(E1553,'DANH MỤC'!$F:$G,2,0)</f>
        <v>Nhóm 2</v>
      </c>
      <c r="G1553" s="8" t="s">
        <v>6745</v>
      </c>
      <c r="H1553" t="str">
        <f>VLOOKUP(G1553,'DANH MỤC'!$I:$K,2,0)</f>
        <v>KH 0712</v>
      </c>
      <c r="I1553" t="str">
        <f>VLOOKUP(G1553,'DANH MỤC'!$I:$K,3,0)</f>
        <v>Bắc Kạn</v>
      </c>
      <c r="J1553" s="8" t="s">
        <v>5940</v>
      </c>
      <c r="K1553" t="str">
        <f>VLOOKUP(J1553,'DANH MỤC'!$A$1:$B$19,2,0)</f>
        <v>Sản phẩm 0002</v>
      </c>
      <c r="L1553" s="9" t="s">
        <v>15</v>
      </c>
      <c r="M1553">
        <v>1</v>
      </c>
      <c r="N1553" s="3">
        <f>IF(LEFT(K1553,1)="S",VLOOKUP(K1553,'DANH MỤC'!$B:$D,2,0),VLOOKUP(K1553,'DANH MỤC'!$B:$D,3,0))</f>
        <v>2000000</v>
      </c>
      <c r="O1553">
        <v>5</v>
      </c>
      <c r="P1553" s="3">
        <f>N1553*O1553%*CSDL[[#This Row],[SỐ LƯỢNG]]</f>
        <v>100000</v>
      </c>
      <c r="Q1553" s="3">
        <f t="shared" si="819"/>
        <v>1900000</v>
      </c>
    </row>
    <row r="1554" spans="1:17" x14ac:dyDescent="0.3">
      <c r="A1554" s="23" t="s">
        <v>756</v>
      </c>
      <c r="B1554" s="8" t="s">
        <v>756</v>
      </c>
      <c r="C1554" s="8">
        <v>6</v>
      </c>
      <c r="D1554" s="8" t="s">
        <v>793</v>
      </c>
      <c r="E1554" s="8" t="s">
        <v>13830</v>
      </c>
      <c r="F1554" s="8" t="str">
        <f>VLOOKUP(E1554,'DANH MỤC'!$F:$G,2,0)</f>
        <v>Nhóm 2</v>
      </c>
      <c r="G1554" s="8" t="s">
        <v>6746</v>
      </c>
      <c r="H1554" t="str">
        <f>VLOOKUP(G1554,'DANH MỤC'!$I:$K,2,0)</f>
        <v>KH 0713</v>
      </c>
      <c r="I1554" t="str">
        <f>VLOOKUP(G1554,'DANH MỤC'!$I:$K,3,0)</f>
        <v>Hưng Yên</v>
      </c>
      <c r="J1554" s="8" t="s">
        <v>5939</v>
      </c>
      <c r="K1554" t="str">
        <f>VLOOKUP(J1554,'DANH MỤC'!$A$1:$B$19,2,0)</f>
        <v>Sản phẩm 0001</v>
      </c>
      <c r="L1554" s="9" t="s">
        <v>15</v>
      </c>
      <c r="M1554">
        <v>1</v>
      </c>
      <c r="N1554" s="3">
        <f>IF(LEFT(K1554,1)="S",VLOOKUP(K1554,'DANH MỤC'!$B:$D,2,0),VLOOKUP(K1554,'DANH MỤC'!$B:$D,3,0))</f>
        <v>3000000</v>
      </c>
      <c r="O1554">
        <v>5</v>
      </c>
      <c r="P1554" s="3">
        <f>N1554*O1554%*CSDL[[#This Row],[SỐ LƯỢNG]]</f>
        <v>150000</v>
      </c>
      <c r="Q1554" s="3">
        <f t="shared" si="819"/>
        <v>2850000</v>
      </c>
    </row>
    <row r="1555" spans="1:17" x14ac:dyDescent="0.3">
      <c r="A1555" s="23" t="s">
        <v>756</v>
      </c>
      <c r="B1555" s="8" t="s">
        <v>756</v>
      </c>
      <c r="C1555" s="8">
        <v>6</v>
      </c>
      <c r="D1555" s="8" t="s">
        <v>794</v>
      </c>
      <c r="E1555" s="8" t="s">
        <v>13830</v>
      </c>
      <c r="F1555" s="8" t="str">
        <f>VLOOKUP(E1555,'DANH MỤC'!$F:$G,2,0)</f>
        <v>Nhóm 2</v>
      </c>
      <c r="G1555" s="8" t="s">
        <v>6747</v>
      </c>
      <c r="H1555" t="str">
        <f>VLOOKUP(G1555,'DANH MỤC'!$I:$K,2,0)</f>
        <v>KH 0714</v>
      </c>
      <c r="I1555" t="str">
        <f>VLOOKUP(G1555,'DANH MỤC'!$I:$K,3,0)</f>
        <v>Bình Dương</v>
      </c>
      <c r="J1555" s="8" t="s">
        <v>19</v>
      </c>
      <c r="K1555" t="str">
        <f>VLOOKUP(J1555,'DANH MỤC'!$A$1:$B$19,2,0)</f>
        <v>Sản phẩm 0003</v>
      </c>
      <c r="L1555" s="9" t="s">
        <v>15</v>
      </c>
      <c r="M1555">
        <v>1</v>
      </c>
      <c r="N1555" s="3">
        <f>IF(LEFT(K1555,1)="S",VLOOKUP(K1555,'DANH MỤC'!$B:$D,2,0),VLOOKUP(K1555,'DANH MỤC'!$B:$D,3,0))</f>
        <v>2500000</v>
      </c>
      <c r="O1555">
        <v>5</v>
      </c>
      <c r="P1555" s="3">
        <f>N1555*O1555%*CSDL[[#This Row],[SỐ LƯỢNG]]</f>
        <v>125000</v>
      </c>
      <c r="Q1555" s="3">
        <f t="shared" si="819"/>
        <v>2375000</v>
      </c>
    </row>
    <row r="1556" spans="1:17" x14ac:dyDescent="0.3">
      <c r="A1556" s="23" t="s">
        <v>756</v>
      </c>
      <c r="B1556" s="8" t="s">
        <v>756</v>
      </c>
      <c r="C1556" s="8">
        <v>6</v>
      </c>
      <c r="D1556" s="8" t="s">
        <v>795</v>
      </c>
      <c r="E1556" s="8" t="s">
        <v>13830</v>
      </c>
      <c r="F1556" s="8" t="str">
        <f>VLOOKUP(E1556,'DANH MỤC'!$F:$G,2,0)</f>
        <v>Nhóm 2</v>
      </c>
      <c r="G1556" s="8" t="s">
        <v>6748</v>
      </c>
      <c r="H1556" t="str">
        <f>VLOOKUP(G1556,'DANH MỤC'!$I:$K,2,0)</f>
        <v>KH 0715</v>
      </c>
      <c r="I1556" t="str">
        <f>VLOOKUP(G1556,'DANH MỤC'!$I:$K,3,0)</f>
        <v>Hà Giang</v>
      </c>
      <c r="J1556" s="8" t="s">
        <v>5940</v>
      </c>
      <c r="K1556" t="str">
        <f>VLOOKUP(J1556,'DANH MỤC'!$A$1:$B$19,2,0)</f>
        <v>Sản phẩm 0002</v>
      </c>
      <c r="L1556" s="9" t="s">
        <v>15</v>
      </c>
      <c r="M1556">
        <v>1</v>
      </c>
      <c r="N1556" s="3">
        <f>IF(LEFT(K1556,1)="S",VLOOKUP(K1556,'DANH MỤC'!$B:$D,2,0),VLOOKUP(K1556,'DANH MỤC'!$B:$D,3,0))</f>
        <v>2000000</v>
      </c>
      <c r="O1556">
        <v>5</v>
      </c>
      <c r="P1556" s="3">
        <f>N1556*O1556%*CSDL[[#This Row],[SỐ LƯỢNG]]</f>
        <v>100000</v>
      </c>
      <c r="Q1556" s="3">
        <f t="shared" si="819"/>
        <v>1900000</v>
      </c>
    </row>
    <row r="1557" spans="1:17" x14ac:dyDescent="0.3">
      <c r="A1557" s="23" t="s">
        <v>756</v>
      </c>
      <c r="B1557" s="8" t="s">
        <v>756</v>
      </c>
      <c r="C1557" s="8">
        <v>6</v>
      </c>
      <c r="D1557" s="8" t="s">
        <v>796</v>
      </c>
      <c r="E1557" s="8" t="s">
        <v>13814</v>
      </c>
      <c r="F1557" s="8" t="str">
        <f>VLOOKUP(E1557,'DANH MỤC'!$F:$G,2,0)</f>
        <v>Nhóm 1</v>
      </c>
      <c r="G1557" s="8" t="s">
        <v>6749</v>
      </c>
      <c r="H1557" t="str">
        <f>VLOOKUP(G1557,'DANH MỤC'!$I:$K,2,0)</f>
        <v>KH 0716</v>
      </c>
      <c r="I1557" t="str">
        <f>VLOOKUP(G1557,'DANH MỤC'!$I:$K,3,0)</f>
        <v>Ninh Bình</v>
      </c>
      <c r="J1557" s="8" t="s">
        <v>5940</v>
      </c>
      <c r="K1557" t="str">
        <f>VLOOKUP(J1557,'DANH MỤC'!$A$1:$B$19,2,0)</f>
        <v>Sản phẩm 0002</v>
      </c>
      <c r="L1557" s="9" t="s">
        <v>15</v>
      </c>
      <c r="M1557">
        <v>1</v>
      </c>
      <c r="N1557" s="3">
        <f>IF(LEFT(K1557,1)="S",VLOOKUP(K1557,'DANH MỤC'!$B:$D,2,0),VLOOKUP(K1557,'DANH MỤC'!$B:$D,3,0))</f>
        <v>2000000</v>
      </c>
      <c r="O1557">
        <v>0</v>
      </c>
      <c r="P1557" s="3">
        <f>N1557*O1557%*CSDL[[#This Row],[SỐ LƯỢNG]]</f>
        <v>0</v>
      </c>
      <c r="Q1557" s="3">
        <f t="shared" si="819"/>
        <v>2000000</v>
      </c>
    </row>
    <row r="1558" spans="1:17" x14ac:dyDescent="0.3">
      <c r="A1558" s="23" t="str">
        <f>A1557</f>
        <v>05/06/2019</v>
      </c>
      <c r="B1558" s="8" t="str">
        <f>B1557</f>
        <v>05/06/2019</v>
      </c>
      <c r="C1558" s="8">
        <v>6</v>
      </c>
      <c r="D1558" s="8" t="str">
        <f>D1557</f>
        <v>DH14377</v>
      </c>
      <c r="E1558" s="8" t="str">
        <f>E1557</f>
        <v>hai.vi</v>
      </c>
      <c r="F1558" s="8" t="str">
        <f>VLOOKUP(E1558,'DANH MỤC'!$F:$G,2,0)</f>
        <v>Nhóm 1</v>
      </c>
      <c r="G1558" s="8" t="str">
        <f>G1557</f>
        <v>KH0716</v>
      </c>
      <c r="H1558" t="str">
        <f>VLOOKUP(G1558,'DANH MỤC'!$I:$K,2,0)</f>
        <v>KH 0716</v>
      </c>
      <c r="I1558" t="str">
        <f>VLOOKUP(G1558,'DANH MỤC'!$I:$K,3,0)</f>
        <v>Ninh Bình</v>
      </c>
      <c r="J1558" s="8" t="s">
        <v>5944</v>
      </c>
      <c r="K1558" t="str">
        <f>VLOOKUP(J1558,'DANH MỤC'!$A$1:$B$19,2,0)</f>
        <v>Hàng tặng 0001</v>
      </c>
      <c r="L1558" s="9" t="s">
        <v>24</v>
      </c>
      <c r="M1558">
        <v>2</v>
      </c>
      <c r="N1558" s="3">
        <f>IF(LEFT(K1558,1)="S",VLOOKUP(K1558,'DANH MỤC'!$B:$D,2,0),VLOOKUP(K1558,'DANH MỤC'!$B:$D,3,0))</f>
        <v>200000</v>
      </c>
      <c r="O1558">
        <v>100</v>
      </c>
      <c r="P1558" s="3">
        <f>N1558*O1558%*CSDL[[#This Row],[SỐ LƯỢNG]]</f>
        <v>400000</v>
      </c>
      <c r="Q1558" s="3">
        <f t="shared" si="819"/>
        <v>0</v>
      </c>
    </row>
    <row r="1559" spans="1:17" x14ac:dyDescent="0.3">
      <c r="A1559" s="23" t="s">
        <v>756</v>
      </c>
      <c r="B1559" s="8" t="s">
        <v>756</v>
      </c>
      <c r="C1559" s="8">
        <v>6</v>
      </c>
      <c r="D1559" s="8" t="s">
        <v>797</v>
      </c>
      <c r="E1559" s="8" t="s">
        <v>13821</v>
      </c>
      <c r="F1559" s="8" t="str">
        <f>VLOOKUP(E1559,'DANH MỤC'!$F:$G,2,0)</f>
        <v>Nhóm 1</v>
      </c>
      <c r="G1559" s="8" t="s">
        <v>6750</v>
      </c>
      <c r="H1559" t="str">
        <f>VLOOKUP(G1559,'DANH MỤC'!$I:$K,2,0)</f>
        <v>KH 0717</v>
      </c>
      <c r="I1559" t="str">
        <f>VLOOKUP(G1559,'DANH MỤC'!$I:$K,3,0)</f>
        <v>Lạng Sơn</v>
      </c>
      <c r="J1559" s="8" t="s">
        <v>5939</v>
      </c>
      <c r="K1559" t="str">
        <f>VLOOKUP(J1559,'DANH MỤC'!$A$1:$B$19,2,0)</f>
        <v>Sản phẩm 0001</v>
      </c>
      <c r="L1559" s="9" t="s">
        <v>15</v>
      </c>
      <c r="M1559">
        <v>1</v>
      </c>
      <c r="N1559" s="3">
        <f>IF(LEFT(K1559,1)="S",VLOOKUP(K1559,'DANH MỤC'!$B:$D,2,0),VLOOKUP(K1559,'DANH MỤC'!$B:$D,3,0))</f>
        <v>3000000</v>
      </c>
      <c r="O1559">
        <v>5</v>
      </c>
      <c r="P1559" s="3">
        <f>N1559*O1559%*CSDL[[#This Row],[SỐ LƯỢNG]]</f>
        <v>150000</v>
      </c>
      <c r="Q1559" s="3">
        <f t="shared" si="819"/>
        <v>2850000</v>
      </c>
    </row>
    <row r="1560" spans="1:17" x14ac:dyDescent="0.3">
      <c r="A1560" s="23" t="s">
        <v>756</v>
      </c>
      <c r="B1560" s="8" t="s">
        <v>756</v>
      </c>
      <c r="C1560" s="8">
        <v>6</v>
      </c>
      <c r="D1560" s="8" t="s">
        <v>798</v>
      </c>
      <c r="E1560" s="8" t="s">
        <v>13821</v>
      </c>
      <c r="F1560" s="8" t="str">
        <f>VLOOKUP(E1560,'DANH MỤC'!$F:$G,2,0)</f>
        <v>Nhóm 1</v>
      </c>
      <c r="G1560" s="8" t="s">
        <v>6751</v>
      </c>
      <c r="H1560" t="str">
        <f>VLOOKUP(G1560,'DANH MỤC'!$I:$K,2,0)</f>
        <v>KH 0718</v>
      </c>
      <c r="I1560" t="str">
        <f>VLOOKUP(G1560,'DANH MỤC'!$I:$K,3,0)</f>
        <v>Lâm Đồng</v>
      </c>
      <c r="J1560" s="8" t="s">
        <v>19</v>
      </c>
      <c r="K1560" t="str">
        <f>VLOOKUP(J1560,'DANH MỤC'!$A$1:$B$19,2,0)</f>
        <v>Sản phẩm 0003</v>
      </c>
      <c r="L1560" s="9" t="s">
        <v>15</v>
      </c>
      <c r="M1560">
        <v>1</v>
      </c>
      <c r="N1560" s="3">
        <f>IF(LEFT(K1560,1)="S",VLOOKUP(K1560,'DANH MỤC'!$B:$D,2,0),VLOOKUP(K1560,'DANH MỤC'!$B:$D,3,0))</f>
        <v>2500000</v>
      </c>
      <c r="O1560">
        <v>10</v>
      </c>
      <c r="P1560" s="3">
        <f>N1560*O1560%*CSDL[[#This Row],[SỐ LƯỢNG]]</f>
        <v>250000</v>
      </c>
      <c r="Q1560" s="3">
        <f t="shared" si="819"/>
        <v>2250000</v>
      </c>
    </row>
    <row r="1561" spans="1:17" x14ac:dyDescent="0.3">
      <c r="A1561" s="23" t="str">
        <f>A1560</f>
        <v>05/06/2019</v>
      </c>
      <c r="B1561" s="8" t="str">
        <f>B1560</f>
        <v>05/06/2019</v>
      </c>
      <c r="C1561" s="8">
        <v>6</v>
      </c>
      <c r="D1561" s="8" t="str">
        <f>D1560</f>
        <v>DH14375</v>
      </c>
      <c r="E1561" s="8" t="str">
        <f>E1560</f>
        <v>thu.le</v>
      </c>
      <c r="F1561" s="8" t="str">
        <f>VLOOKUP(E1561,'DANH MỤC'!$F:$G,2,0)</f>
        <v>Nhóm 1</v>
      </c>
      <c r="G1561" s="8" t="str">
        <f>G1560</f>
        <v>KH0718</v>
      </c>
      <c r="H1561" t="str">
        <f>VLOOKUP(G1561,'DANH MỤC'!$I:$K,2,0)</f>
        <v>KH 0718</v>
      </c>
      <c r="I1561" t="str">
        <f>VLOOKUP(G1561,'DANH MỤC'!$I:$K,3,0)</f>
        <v>Lâm Đồng</v>
      </c>
      <c r="J1561" s="8" t="s">
        <v>5940</v>
      </c>
      <c r="K1561" t="str">
        <f>VLOOKUP(J1561,'DANH MỤC'!$A$1:$B$19,2,0)</f>
        <v>Sản phẩm 0002</v>
      </c>
      <c r="L1561" s="9" t="s">
        <v>15</v>
      </c>
      <c r="M1561">
        <v>1</v>
      </c>
      <c r="N1561" s="3">
        <f>IF(LEFT(K1561,1)="S",VLOOKUP(K1561,'DANH MỤC'!$B:$D,2,0),VLOOKUP(K1561,'DANH MỤC'!$B:$D,3,0))</f>
        <v>2000000</v>
      </c>
      <c r="O1561">
        <v>5</v>
      </c>
      <c r="P1561" s="3">
        <f>N1561*O1561%*CSDL[[#This Row],[SỐ LƯỢNG]]</f>
        <v>100000</v>
      </c>
      <c r="Q1561" s="3">
        <f t="shared" si="819"/>
        <v>1900000</v>
      </c>
    </row>
    <row r="1562" spans="1:17" x14ac:dyDescent="0.3">
      <c r="A1562" s="23" t="s">
        <v>756</v>
      </c>
      <c r="B1562" s="8" t="s">
        <v>756</v>
      </c>
      <c r="C1562" s="8">
        <v>6</v>
      </c>
      <c r="D1562" s="8" t="s">
        <v>799</v>
      </c>
      <c r="E1562" s="8" t="s">
        <v>13816</v>
      </c>
      <c r="F1562" s="8" t="str">
        <f>VLOOKUP(E1562,'DANH MỤC'!$F:$G,2,0)</f>
        <v>Nhóm 1</v>
      </c>
      <c r="G1562" s="8" t="s">
        <v>6752</v>
      </c>
      <c r="H1562" t="str">
        <f>VLOOKUP(G1562,'DANH MỤC'!$I:$K,2,0)</f>
        <v>KH 0719</v>
      </c>
      <c r="I1562" t="str">
        <f>VLOOKUP(G1562,'DANH MỤC'!$I:$K,3,0)</f>
        <v>Yên Bái</v>
      </c>
      <c r="J1562" s="8" t="s">
        <v>5939</v>
      </c>
      <c r="K1562" t="str">
        <f>VLOOKUP(J1562,'DANH MỤC'!$A$1:$B$19,2,0)</f>
        <v>Sản phẩm 0001</v>
      </c>
      <c r="L1562" s="9" t="s">
        <v>15</v>
      </c>
      <c r="M1562">
        <v>1</v>
      </c>
      <c r="N1562" s="3">
        <f>IF(LEFT(K1562,1)="S",VLOOKUP(K1562,'DANH MỤC'!$B:$D,2,0),VLOOKUP(K1562,'DANH MỤC'!$B:$D,3,0))</f>
        <v>3000000</v>
      </c>
      <c r="O1562">
        <v>0</v>
      </c>
      <c r="P1562" s="3">
        <f>N1562*O1562%*CSDL[[#This Row],[SỐ LƯỢNG]]</f>
        <v>0</v>
      </c>
      <c r="Q1562" s="3">
        <f t="shared" si="819"/>
        <v>3000000</v>
      </c>
    </row>
    <row r="1563" spans="1:17" x14ac:dyDescent="0.3">
      <c r="A1563" s="23" t="str">
        <f>A1562</f>
        <v>05/06/2019</v>
      </c>
      <c r="B1563" s="8" t="str">
        <f>B1562</f>
        <v>05/06/2019</v>
      </c>
      <c r="C1563" s="8">
        <v>6</v>
      </c>
      <c r="D1563" s="8" t="str">
        <f>D1562</f>
        <v>DH14374</v>
      </c>
      <c r="E1563" s="8" t="str">
        <f>E1562</f>
        <v>luyen.dam</v>
      </c>
      <c r="F1563" s="8" t="str">
        <f>VLOOKUP(E1563,'DANH MỤC'!$F:$G,2,0)</f>
        <v>Nhóm 1</v>
      </c>
      <c r="G1563" s="8" t="str">
        <f>G1562</f>
        <v>KH0719</v>
      </c>
      <c r="H1563" t="str">
        <f>VLOOKUP(G1563,'DANH MỤC'!$I:$K,2,0)</f>
        <v>KH 0719</v>
      </c>
      <c r="I1563" t="str">
        <f>VLOOKUP(G1563,'DANH MỤC'!$I:$K,3,0)</f>
        <v>Yên Bái</v>
      </c>
      <c r="J1563" s="8" t="s">
        <v>5944</v>
      </c>
      <c r="K1563" t="str">
        <f>VLOOKUP(J1563,'DANH MỤC'!$A$1:$B$19,2,0)</f>
        <v>Hàng tặng 0001</v>
      </c>
      <c r="L1563" s="9" t="s">
        <v>24</v>
      </c>
      <c r="M1563">
        <v>2</v>
      </c>
      <c r="N1563" s="3">
        <f>IF(LEFT(K1563,1)="S",VLOOKUP(K1563,'DANH MỤC'!$B:$D,2,0),VLOOKUP(K1563,'DANH MỤC'!$B:$D,3,0))</f>
        <v>200000</v>
      </c>
      <c r="O1563">
        <v>100</v>
      </c>
      <c r="P1563" s="3">
        <f>N1563*O1563%*CSDL[[#This Row],[SỐ LƯỢNG]]</f>
        <v>400000</v>
      </c>
      <c r="Q1563" s="3">
        <f t="shared" si="819"/>
        <v>0</v>
      </c>
    </row>
    <row r="1564" spans="1:17" x14ac:dyDescent="0.3">
      <c r="A1564" s="23" t="s">
        <v>756</v>
      </c>
      <c r="B1564" s="8" t="s">
        <v>756</v>
      </c>
      <c r="C1564" s="8">
        <v>6</v>
      </c>
      <c r="D1564" s="8" t="s">
        <v>800</v>
      </c>
      <c r="E1564" s="8" t="s">
        <v>13821</v>
      </c>
      <c r="F1564" s="8" t="str">
        <f>VLOOKUP(E1564,'DANH MỤC'!$F:$G,2,0)</f>
        <v>Nhóm 1</v>
      </c>
      <c r="G1564" s="8" t="s">
        <v>6753</v>
      </c>
      <c r="H1564" t="str">
        <f>VLOOKUP(G1564,'DANH MỤC'!$I:$K,2,0)</f>
        <v>KH 0720</v>
      </c>
      <c r="I1564" t="str">
        <f>VLOOKUP(G1564,'DANH MỤC'!$I:$K,3,0)</f>
        <v>Lào Cai</v>
      </c>
      <c r="J1564" s="8" t="s">
        <v>14</v>
      </c>
      <c r="K1564" t="str">
        <f>VLOOKUP(J1564,'DANH MỤC'!$A$1:$B$19,2,0)</f>
        <v>Sản phẩm 0004</v>
      </c>
      <c r="L1564" s="9" t="s">
        <v>15</v>
      </c>
      <c r="M1564">
        <v>1</v>
      </c>
      <c r="N1564" s="3">
        <f>IF(LEFT(K1564,1)="S",VLOOKUP(K1564,'DANH MỤC'!$B:$D,2,0),VLOOKUP(K1564,'DANH MỤC'!$B:$D,3,0))</f>
        <v>3500000</v>
      </c>
      <c r="O1564">
        <v>5</v>
      </c>
      <c r="P1564" s="3">
        <f>N1564*O1564%*CSDL[[#This Row],[SỐ LƯỢNG]]</f>
        <v>175000</v>
      </c>
      <c r="Q1564" s="3">
        <f t="shared" si="819"/>
        <v>3325000</v>
      </c>
    </row>
    <row r="1565" spans="1:17" x14ac:dyDescent="0.3">
      <c r="A1565" s="23" t="s">
        <v>756</v>
      </c>
      <c r="B1565" s="8" t="s">
        <v>756</v>
      </c>
      <c r="C1565" s="8">
        <v>6</v>
      </c>
      <c r="D1565" s="8" t="s">
        <v>801</v>
      </c>
      <c r="E1565" s="8" t="s">
        <v>13821</v>
      </c>
      <c r="F1565" s="8" t="str">
        <f>VLOOKUP(E1565,'DANH MỤC'!$F:$G,2,0)</f>
        <v>Nhóm 1</v>
      </c>
      <c r="G1565" s="8" t="s">
        <v>6754</v>
      </c>
      <c r="H1565" t="str">
        <f>VLOOKUP(G1565,'DANH MỤC'!$I:$K,2,0)</f>
        <v>KH 0721</v>
      </c>
      <c r="I1565" t="str">
        <f>VLOOKUP(G1565,'DANH MỤC'!$I:$K,3,0)</f>
        <v>Bình Phước</v>
      </c>
      <c r="J1565" s="8" t="s">
        <v>14</v>
      </c>
      <c r="K1565" t="str">
        <f>VLOOKUP(J1565,'DANH MỤC'!$A$1:$B$19,2,0)</f>
        <v>Sản phẩm 0004</v>
      </c>
      <c r="L1565" s="9" t="s">
        <v>15</v>
      </c>
      <c r="M1565">
        <v>1</v>
      </c>
      <c r="N1565" s="3">
        <f>IF(LEFT(K1565,1)="S",VLOOKUP(K1565,'DANH MỤC'!$B:$D,2,0),VLOOKUP(K1565,'DANH MỤC'!$B:$D,3,0))</f>
        <v>3500000</v>
      </c>
      <c r="O1565">
        <v>5</v>
      </c>
      <c r="P1565" s="3">
        <f>N1565*O1565%*CSDL[[#This Row],[SỐ LƯỢNG]]</f>
        <v>175000</v>
      </c>
      <c r="Q1565" s="3">
        <f t="shared" si="819"/>
        <v>3325000</v>
      </c>
    </row>
    <row r="1566" spans="1:17" x14ac:dyDescent="0.3">
      <c r="A1566" s="23" t="s">
        <v>639</v>
      </c>
      <c r="B1566" s="8" t="s">
        <v>639</v>
      </c>
      <c r="C1566" s="8">
        <v>6</v>
      </c>
      <c r="D1566" s="8" t="s">
        <v>802</v>
      </c>
      <c r="E1566" s="8" t="s">
        <v>13822</v>
      </c>
      <c r="F1566" s="8" t="str">
        <f>VLOOKUP(E1566,'DANH MỤC'!$F:$G,2,0)</f>
        <v>Nhóm 1</v>
      </c>
      <c r="G1566" s="8" t="s">
        <v>6755</v>
      </c>
      <c r="H1566" t="str">
        <f>VLOOKUP(G1566,'DANH MỤC'!$I:$K,2,0)</f>
        <v>KH 0722</v>
      </c>
      <c r="I1566" t="str">
        <f>VLOOKUP(G1566,'DANH MỤC'!$I:$K,3,0)</f>
        <v>Khánh Hòa</v>
      </c>
      <c r="J1566" s="8" t="s">
        <v>5939</v>
      </c>
      <c r="K1566" t="str">
        <f>VLOOKUP(J1566,'DANH MỤC'!$A$1:$B$19,2,0)</f>
        <v>Sản phẩm 0001</v>
      </c>
      <c r="L1566" s="9" t="s">
        <v>15</v>
      </c>
      <c r="M1566">
        <v>1</v>
      </c>
      <c r="N1566" s="3">
        <f>IF(LEFT(K1566,1)="S",VLOOKUP(K1566,'DANH MỤC'!$B:$D,2,0),VLOOKUP(K1566,'DANH MỤC'!$B:$D,3,0))</f>
        <v>3000000</v>
      </c>
      <c r="O1566">
        <v>0</v>
      </c>
      <c r="P1566" s="3">
        <f>N1566*O1566%*CSDL[[#This Row],[SỐ LƯỢNG]]</f>
        <v>0</v>
      </c>
      <c r="Q1566" s="3">
        <f t="shared" si="819"/>
        <v>3000000</v>
      </c>
    </row>
    <row r="1567" spans="1:17" x14ac:dyDescent="0.3">
      <c r="A1567" s="23" t="str">
        <f>A1566</f>
        <v>04/06/2019</v>
      </c>
      <c r="B1567" s="8" t="str">
        <f>B1566</f>
        <v>04/06/2019</v>
      </c>
      <c r="C1567" s="8">
        <v>6</v>
      </c>
      <c r="D1567" s="8" t="str">
        <f>D1566</f>
        <v>DH14371</v>
      </c>
      <c r="E1567" s="8" t="str">
        <f>E1566</f>
        <v>anh.hong</v>
      </c>
      <c r="F1567" s="8" t="str">
        <f>VLOOKUP(E1567,'DANH MỤC'!$F:$G,2,0)</f>
        <v>Nhóm 1</v>
      </c>
      <c r="G1567" s="8" t="str">
        <f>G1566</f>
        <v>KH0722</v>
      </c>
      <c r="H1567" t="str">
        <f>VLOOKUP(G1567,'DANH MỤC'!$I:$K,2,0)</f>
        <v>KH 0722</v>
      </c>
      <c r="I1567" t="str">
        <f>VLOOKUP(G1567,'DANH MỤC'!$I:$K,3,0)</f>
        <v>Khánh Hòa</v>
      </c>
      <c r="J1567" s="8" t="s">
        <v>5944</v>
      </c>
      <c r="K1567" t="str">
        <f>VLOOKUP(J1567,'DANH MỤC'!$A$1:$B$19,2,0)</f>
        <v>Hàng tặng 0001</v>
      </c>
      <c r="L1567" s="9" t="s">
        <v>24</v>
      </c>
      <c r="M1567">
        <v>2</v>
      </c>
      <c r="N1567" s="3">
        <f>IF(LEFT(K1567,1)="S",VLOOKUP(K1567,'DANH MỤC'!$B:$D,2,0),VLOOKUP(K1567,'DANH MỤC'!$B:$D,3,0))</f>
        <v>200000</v>
      </c>
      <c r="O1567">
        <v>100</v>
      </c>
      <c r="P1567" s="3">
        <f>N1567*O1567%*CSDL[[#This Row],[SỐ LƯỢNG]]</f>
        <v>400000</v>
      </c>
      <c r="Q1567" s="3">
        <f t="shared" si="819"/>
        <v>0</v>
      </c>
    </row>
    <row r="1568" spans="1:17" x14ac:dyDescent="0.3">
      <c r="A1568" s="23" t="s">
        <v>639</v>
      </c>
      <c r="B1568" s="8" t="s">
        <v>639</v>
      </c>
      <c r="C1568" s="8">
        <v>6</v>
      </c>
      <c r="D1568" s="8" t="s">
        <v>803</v>
      </c>
      <c r="E1568" s="8" t="s">
        <v>13814</v>
      </c>
      <c r="F1568" s="8" t="str">
        <f>VLOOKUP(E1568,'DANH MỤC'!$F:$G,2,0)</f>
        <v>Nhóm 1</v>
      </c>
      <c r="G1568" s="8" t="s">
        <v>6756</v>
      </c>
      <c r="H1568" t="str">
        <f>VLOOKUP(G1568,'DANH MỤC'!$I:$K,2,0)</f>
        <v>KH 0723</v>
      </c>
      <c r="I1568" t="str">
        <f>VLOOKUP(G1568,'DANH MỤC'!$I:$K,3,0)</f>
        <v>Quảng Bình</v>
      </c>
      <c r="J1568" s="8" t="s">
        <v>14</v>
      </c>
      <c r="K1568" t="str">
        <f>VLOOKUP(J1568,'DANH MỤC'!$A$1:$B$19,2,0)</f>
        <v>Sản phẩm 0004</v>
      </c>
      <c r="L1568" s="9" t="s">
        <v>15</v>
      </c>
      <c r="M1568">
        <v>1</v>
      </c>
      <c r="N1568" s="3">
        <f>IF(LEFT(K1568,1)="S",VLOOKUP(K1568,'DANH MỤC'!$B:$D,2,0),VLOOKUP(K1568,'DANH MỤC'!$B:$D,3,0))</f>
        <v>3500000</v>
      </c>
      <c r="O1568">
        <v>0</v>
      </c>
      <c r="P1568" s="3">
        <f>N1568*O1568%*CSDL[[#This Row],[SỐ LƯỢNG]]</f>
        <v>0</v>
      </c>
      <c r="Q1568" s="3">
        <f t="shared" si="819"/>
        <v>3500000</v>
      </c>
    </row>
    <row r="1569" spans="1:17" x14ac:dyDescent="0.3">
      <c r="A1569" s="23" t="str">
        <f>A1568</f>
        <v>04/06/2019</v>
      </c>
      <c r="B1569" s="8" t="str">
        <f>B1568</f>
        <v>04/06/2019</v>
      </c>
      <c r="C1569" s="8">
        <v>6</v>
      </c>
      <c r="D1569" s="8" t="str">
        <f>D1568</f>
        <v>DH14370</v>
      </c>
      <c r="E1569" s="8" t="str">
        <f>E1568</f>
        <v>hai.vi</v>
      </c>
      <c r="F1569" s="8" t="str">
        <f>VLOOKUP(E1569,'DANH MỤC'!$F:$G,2,0)</f>
        <v>Nhóm 1</v>
      </c>
      <c r="G1569" s="8" t="str">
        <f>G1568</f>
        <v>KH0723</v>
      </c>
      <c r="H1569" t="str">
        <f>VLOOKUP(G1569,'DANH MỤC'!$I:$K,2,0)</f>
        <v>KH 0723</v>
      </c>
      <c r="I1569" t="str">
        <f>VLOOKUP(G1569,'DANH MỤC'!$I:$K,3,0)</f>
        <v>Quảng Bình</v>
      </c>
      <c r="J1569" s="8" t="s">
        <v>5944</v>
      </c>
      <c r="K1569" t="str">
        <f>VLOOKUP(J1569,'DANH MỤC'!$A$1:$B$19,2,0)</f>
        <v>Hàng tặng 0001</v>
      </c>
      <c r="L1569" s="9" t="s">
        <v>24</v>
      </c>
      <c r="M1569">
        <v>2</v>
      </c>
      <c r="N1569" s="3">
        <f>IF(LEFT(K1569,1)="S",VLOOKUP(K1569,'DANH MỤC'!$B:$D,2,0),VLOOKUP(K1569,'DANH MỤC'!$B:$D,3,0))</f>
        <v>200000</v>
      </c>
      <c r="O1569">
        <v>100</v>
      </c>
      <c r="P1569" s="3">
        <f>N1569*O1569%*CSDL[[#This Row],[SỐ LƯỢNG]]</f>
        <v>400000</v>
      </c>
      <c r="Q1569" s="3">
        <f t="shared" si="819"/>
        <v>0</v>
      </c>
    </row>
    <row r="1570" spans="1:17" x14ac:dyDescent="0.3">
      <c r="A1570" s="23" t="s">
        <v>639</v>
      </c>
      <c r="B1570" s="8" t="s">
        <v>639</v>
      </c>
      <c r="C1570" s="8">
        <v>6</v>
      </c>
      <c r="D1570" s="8" t="s">
        <v>804</v>
      </c>
      <c r="E1570" s="8" t="s">
        <v>13816</v>
      </c>
      <c r="F1570" s="8" t="str">
        <f>VLOOKUP(E1570,'DANH MỤC'!$F:$G,2,0)</f>
        <v>Nhóm 1</v>
      </c>
      <c r="G1570" s="8" t="s">
        <v>6757</v>
      </c>
      <c r="H1570" t="str">
        <f>VLOOKUP(G1570,'DANH MỤC'!$I:$K,2,0)</f>
        <v>KH 0724</v>
      </c>
      <c r="I1570" t="str">
        <f>VLOOKUP(G1570,'DANH MỤC'!$I:$K,3,0)</f>
        <v>Ninh Bình</v>
      </c>
      <c r="J1570" s="8" t="s">
        <v>5940</v>
      </c>
      <c r="K1570" t="str">
        <f>VLOOKUP(J1570,'DANH MỤC'!$A$1:$B$19,2,0)</f>
        <v>Sản phẩm 0002</v>
      </c>
      <c r="L1570" s="9" t="s">
        <v>15</v>
      </c>
      <c r="M1570">
        <v>1</v>
      </c>
      <c r="N1570" s="3">
        <f>IF(LEFT(K1570,1)="S",VLOOKUP(K1570,'DANH MỤC'!$B:$D,2,0),VLOOKUP(K1570,'DANH MỤC'!$B:$D,3,0))</f>
        <v>2000000</v>
      </c>
      <c r="O1570">
        <v>0</v>
      </c>
      <c r="P1570" s="3">
        <f>N1570*O1570%*CSDL[[#This Row],[SỐ LƯỢNG]]</f>
        <v>0</v>
      </c>
      <c r="Q1570" s="3">
        <f t="shared" si="819"/>
        <v>2000000</v>
      </c>
    </row>
    <row r="1571" spans="1:17" x14ac:dyDescent="0.3">
      <c r="A1571" s="23" t="str">
        <f>A1570</f>
        <v>04/06/2019</v>
      </c>
      <c r="B1571" s="8" t="str">
        <f>B1570</f>
        <v>04/06/2019</v>
      </c>
      <c r="C1571" s="8">
        <v>6</v>
      </c>
      <c r="D1571" s="8" t="str">
        <f>D1570</f>
        <v>DH14367</v>
      </c>
      <c r="E1571" s="8" t="str">
        <f>E1570</f>
        <v>luyen.dam</v>
      </c>
      <c r="F1571" s="8" t="str">
        <f>VLOOKUP(E1571,'DANH MỤC'!$F:$G,2,0)</f>
        <v>Nhóm 1</v>
      </c>
      <c r="G1571" s="8" t="str">
        <f>G1570</f>
        <v>KH0724</v>
      </c>
      <c r="H1571" t="str">
        <f>VLOOKUP(G1571,'DANH MỤC'!$I:$K,2,0)</f>
        <v>KH 0724</v>
      </c>
      <c r="I1571" t="str">
        <f>VLOOKUP(G1571,'DANH MỤC'!$I:$K,3,0)</f>
        <v>Ninh Bình</v>
      </c>
      <c r="J1571" s="8" t="s">
        <v>5944</v>
      </c>
      <c r="K1571" t="str">
        <f>VLOOKUP(J1571,'DANH MỤC'!$A$1:$B$19,2,0)</f>
        <v>Hàng tặng 0001</v>
      </c>
      <c r="L1571" s="9" t="s">
        <v>24</v>
      </c>
      <c r="M1571">
        <v>2</v>
      </c>
      <c r="N1571" s="3">
        <f>IF(LEFT(K1571,1)="S",VLOOKUP(K1571,'DANH MỤC'!$B:$D,2,0),VLOOKUP(K1571,'DANH MỤC'!$B:$D,3,0))</f>
        <v>200000</v>
      </c>
      <c r="O1571">
        <v>100</v>
      </c>
      <c r="P1571" s="3">
        <f>N1571*O1571%*CSDL[[#This Row],[SỐ LƯỢNG]]</f>
        <v>400000</v>
      </c>
      <c r="Q1571" s="3">
        <f t="shared" si="819"/>
        <v>0</v>
      </c>
    </row>
    <row r="1572" spans="1:17" x14ac:dyDescent="0.3">
      <c r="A1572" s="23" t="s">
        <v>639</v>
      </c>
      <c r="B1572" s="8" t="s">
        <v>639</v>
      </c>
      <c r="C1572" s="8">
        <v>6</v>
      </c>
      <c r="D1572" s="8" t="s">
        <v>805</v>
      </c>
      <c r="E1572" s="8" t="s">
        <v>13822</v>
      </c>
      <c r="F1572" s="8" t="str">
        <f>VLOOKUP(E1572,'DANH MỤC'!$F:$G,2,0)</f>
        <v>Nhóm 1</v>
      </c>
      <c r="G1572" s="8" t="s">
        <v>6758</v>
      </c>
      <c r="H1572" t="str">
        <f>VLOOKUP(G1572,'DANH MỤC'!$I:$K,2,0)</f>
        <v>KH 0725</v>
      </c>
      <c r="I1572" t="str">
        <f>VLOOKUP(G1572,'DANH MỤC'!$I:$K,3,0)</f>
        <v>Hà Tĩnh</v>
      </c>
      <c r="J1572" s="8" t="s">
        <v>5939</v>
      </c>
      <c r="K1572" t="str">
        <f>VLOOKUP(J1572,'DANH MỤC'!$A$1:$B$19,2,0)</f>
        <v>Sản phẩm 0001</v>
      </c>
      <c r="L1572" s="9" t="s">
        <v>15</v>
      </c>
      <c r="M1572">
        <v>1</v>
      </c>
      <c r="N1572" s="3">
        <f>IF(LEFT(K1572,1)="S",VLOOKUP(K1572,'DANH MỤC'!$B:$D,2,0),VLOOKUP(K1572,'DANH MỤC'!$B:$D,3,0))</f>
        <v>3000000</v>
      </c>
      <c r="O1572">
        <v>0</v>
      </c>
      <c r="P1572" s="3">
        <f>N1572*O1572%*CSDL[[#This Row],[SỐ LƯỢNG]]</f>
        <v>0</v>
      </c>
      <c r="Q1572" s="3">
        <f t="shared" si="819"/>
        <v>3000000</v>
      </c>
    </row>
    <row r="1573" spans="1:17" x14ac:dyDescent="0.3">
      <c r="A1573" s="23" t="str">
        <f>A1572</f>
        <v>04/06/2019</v>
      </c>
      <c r="B1573" s="8" t="str">
        <f>B1572</f>
        <v>04/06/2019</v>
      </c>
      <c r="C1573" s="8">
        <v>6</v>
      </c>
      <c r="D1573" s="8" t="str">
        <f>D1572</f>
        <v>DH14366</v>
      </c>
      <c r="E1573" s="8" t="str">
        <f>E1572</f>
        <v>anh.hong</v>
      </c>
      <c r="F1573" s="8" t="str">
        <f>VLOOKUP(E1573,'DANH MỤC'!$F:$G,2,0)</f>
        <v>Nhóm 1</v>
      </c>
      <c r="G1573" s="8" t="str">
        <f>G1572</f>
        <v>KH0725</v>
      </c>
      <c r="H1573" t="str">
        <f>VLOOKUP(G1573,'DANH MỤC'!$I:$K,2,0)</f>
        <v>KH 0725</v>
      </c>
      <c r="I1573" t="str">
        <f>VLOOKUP(G1573,'DANH MỤC'!$I:$K,3,0)</f>
        <v>Hà Tĩnh</v>
      </c>
      <c r="J1573" s="8" t="s">
        <v>5944</v>
      </c>
      <c r="K1573" t="str">
        <f>VLOOKUP(J1573,'DANH MỤC'!$A$1:$B$19,2,0)</f>
        <v>Hàng tặng 0001</v>
      </c>
      <c r="L1573" s="9" t="s">
        <v>24</v>
      </c>
      <c r="M1573">
        <v>2</v>
      </c>
      <c r="N1573" s="3">
        <f>IF(LEFT(K1573,1)="S",VLOOKUP(K1573,'DANH MỤC'!$B:$D,2,0),VLOOKUP(K1573,'DANH MỤC'!$B:$D,3,0))</f>
        <v>200000</v>
      </c>
      <c r="O1573">
        <v>100</v>
      </c>
      <c r="P1573" s="3">
        <f>N1573*O1573%*CSDL[[#This Row],[SỐ LƯỢNG]]</f>
        <v>400000</v>
      </c>
      <c r="Q1573" s="3">
        <f t="shared" si="819"/>
        <v>0</v>
      </c>
    </row>
    <row r="1574" spans="1:17" x14ac:dyDescent="0.3">
      <c r="A1574" s="23" t="s">
        <v>639</v>
      </c>
      <c r="B1574" s="8" t="s">
        <v>639</v>
      </c>
      <c r="C1574" s="8">
        <v>6</v>
      </c>
      <c r="D1574" s="8" t="s">
        <v>806</v>
      </c>
      <c r="E1574" s="8" t="s">
        <v>13819</v>
      </c>
      <c r="F1574" s="8" t="str">
        <f>VLOOKUP(E1574,'DANH MỤC'!$F:$G,2,0)</f>
        <v>Nhóm 1</v>
      </c>
      <c r="G1574" s="8" t="s">
        <v>6759</v>
      </c>
      <c r="H1574" t="str">
        <f>VLOOKUP(G1574,'DANH MỤC'!$I:$K,2,0)</f>
        <v>KH 0726</v>
      </c>
      <c r="I1574" t="str">
        <f>VLOOKUP(G1574,'DANH MỤC'!$I:$K,3,0)</f>
        <v>Hưng Yên</v>
      </c>
      <c r="J1574" s="8" t="s">
        <v>5939</v>
      </c>
      <c r="K1574" t="str">
        <f>VLOOKUP(J1574,'DANH MỤC'!$A$1:$B$19,2,0)</f>
        <v>Sản phẩm 0001</v>
      </c>
      <c r="L1574" s="9" t="s">
        <v>15</v>
      </c>
      <c r="M1574">
        <v>1</v>
      </c>
      <c r="N1574" s="3">
        <f>IF(LEFT(K1574,1)="S",VLOOKUP(K1574,'DANH MỤC'!$B:$D,2,0),VLOOKUP(K1574,'DANH MỤC'!$B:$D,3,0))</f>
        <v>3000000</v>
      </c>
      <c r="O1574">
        <v>0</v>
      </c>
      <c r="P1574" s="3">
        <f>N1574*O1574%*CSDL[[#This Row],[SỐ LƯỢNG]]</f>
        <v>0</v>
      </c>
      <c r="Q1574" s="3">
        <f t="shared" si="819"/>
        <v>3000000</v>
      </c>
    </row>
    <row r="1575" spans="1:17" x14ac:dyDescent="0.3">
      <c r="A1575" s="23" t="str">
        <f t="shared" ref="A1575:A1576" si="825">A1574</f>
        <v>04/06/2019</v>
      </c>
      <c r="B1575" s="8" t="str">
        <f t="shared" ref="B1575:B1576" si="826">B1574</f>
        <v>04/06/2019</v>
      </c>
      <c r="C1575" s="8">
        <v>6</v>
      </c>
      <c r="D1575" s="8" t="str">
        <f t="shared" ref="D1575:D1576" si="827">D1574</f>
        <v>DH14365</v>
      </c>
      <c r="E1575" s="8" t="str">
        <f t="shared" ref="E1575:E1576" si="828">E1574</f>
        <v>linh.truong</v>
      </c>
      <c r="F1575" s="8" t="str">
        <f>VLOOKUP(E1575,'DANH MỤC'!$F:$G,2,0)</f>
        <v>Nhóm 1</v>
      </c>
      <c r="G1575" s="8" t="str">
        <f t="shared" ref="G1575:G1576" si="829">G1574</f>
        <v>KH0726</v>
      </c>
      <c r="H1575" t="str">
        <f>VLOOKUP(G1575,'DANH MỤC'!$I:$K,2,0)</f>
        <v>KH 0726</v>
      </c>
      <c r="I1575" t="str">
        <f>VLOOKUP(G1575,'DANH MỤC'!$I:$K,3,0)</f>
        <v>Hưng Yên</v>
      </c>
      <c r="J1575" s="8" t="s">
        <v>5939</v>
      </c>
      <c r="K1575" t="str">
        <f>VLOOKUP(J1575,'DANH MỤC'!$A$1:$B$19,2,0)</f>
        <v>Sản phẩm 0001</v>
      </c>
      <c r="L1575" s="9" t="s">
        <v>15</v>
      </c>
      <c r="M1575">
        <v>1</v>
      </c>
      <c r="N1575" s="3">
        <f>IF(LEFT(K1575,1)="S",VLOOKUP(K1575,'DANH MỤC'!$B:$D,2,0),VLOOKUP(K1575,'DANH MỤC'!$B:$D,3,0))</f>
        <v>3000000</v>
      </c>
      <c r="O1575">
        <v>20</v>
      </c>
      <c r="P1575" s="3">
        <f>N1575*O1575%*CSDL[[#This Row],[SỐ LƯỢNG]]</f>
        <v>600000</v>
      </c>
      <c r="Q1575" s="3">
        <f t="shared" si="819"/>
        <v>2400000</v>
      </c>
    </row>
    <row r="1576" spans="1:17" x14ac:dyDescent="0.3">
      <c r="A1576" s="23" t="str">
        <f t="shared" si="825"/>
        <v>04/06/2019</v>
      </c>
      <c r="B1576" s="8" t="str">
        <f t="shared" si="826"/>
        <v>04/06/2019</v>
      </c>
      <c r="C1576" s="8">
        <v>6</v>
      </c>
      <c r="D1576" s="8" t="str">
        <f t="shared" si="827"/>
        <v>DH14365</v>
      </c>
      <c r="E1576" s="8" t="str">
        <f t="shared" si="828"/>
        <v>linh.truong</v>
      </c>
      <c r="F1576" s="8" t="str">
        <f>VLOOKUP(E1576,'DANH MỤC'!$F:$G,2,0)</f>
        <v>Nhóm 1</v>
      </c>
      <c r="G1576" s="8" t="str">
        <f t="shared" si="829"/>
        <v>KH0726</v>
      </c>
      <c r="H1576" t="str">
        <f>VLOOKUP(G1576,'DANH MỤC'!$I:$K,2,0)</f>
        <v>KH 0726</v>
      </c>
      <c r="I1576" t="str">
        <f>VLOOKUP(G1576,'DANH MỤC'!$I:$K,3,0)</f>
        <v>Hưng Yên</v>
      </c>
      <c r="J1576" s="8" t="s">
        <v>5944</v>
      </c>
      <c r="K1576" t="str">
        <f>VLOOKUP(J1576,'DANH MỤC'!$A$1:$B$19,2,0)</f>
        <v>Hàng tặng 0001</v>
      </c>
      <c r="L1576" s="9" t="s">
        <v>24</v>
      </c>
      <c r="M1576">
        <v>2</v>
      </c>
      <c r="N1576" s="3">
        <f>IF(LEFT(K1576,1)="S",VLOOKUP(K1576,'DANH MỤC'!$B:$D,2,0),VLOOKUP(K1576,'DANH MỤC'!$B:$D,3,0))</f>
        <v>200000</v>
      </c>
      <c r="O1576">
        <v>100</v>
      </c>
      <c r="P1576" s="3">
        <f>N1576*O1576%*CSDL[[#This Row],[SỐ LƯỢNG]]</f>
        <v>400000</v>
      </c>
      <c r="Q1576" s="3">
        <f t="shared" si="819"/>
        <v>0</v>
      </c>
    </row>
    <row r="1577" spans="1:17" x14ac:dyDescent="0.3">
      <c r="A1577" s="23" t="s">
        <v>639</v>
      </c>
      <c r="B1577" s="8" t="s">
        <v>639</v>
      </c>
      <c r="C1577" s="8">
        <v>6</v>
      </c>
      <c r="D1577" s="8" t="s">
        <v>807</v>
      </c>
      <c r="E1577" s="8" t="s">
        <v>13821</v>
      </c>
      <c r="F1577" s="8" t="str">
        <f>VLOOKUP(E1577,'DANH MỤC'!$F:$G,2,0)</f>
        <v>Nhóm 1</v>
      </c>
      <c r="G1577" s="8" t="s">
        <v>6760</v>
      </c>
      <c r="H1577" t="str">
        <f>VLOOKUP(G1577,'DANH MỤC'!$I:$K,2,0)</f>
        <v>KH 0727</v>
      </c>
      <c r="I1577" t="str">
        <f>VLOOKUP(G1577,'DANH MỤC'!$I:$K,3,0)</f>
        <v>Sơn La</v>
      </c>
      <c r="J1577" s="8" t="s">
        <v>14</v>
      </c>
      <c r="K1577" t="str">
        <f>VLOOKUP(J1577,'DANH MỤC'!$A$1:$B$19,2,0)</f>
        <v>Sản phẩm 0004</v>
      </c>
      <c r="L1577" s="9" t="s">
        <v>15</v>
      </c>
      <c r="M1577">
        <v>1</v>
      </c>
      <c r="N1577" s="3">
        <f>IF(LEFT(K1577,1)="S",VLOOKUP(K1577,'DANH MỤC'!$B:$D,2,0),VLOOKUP(K1577,'DANH MỤC'!$B:$D,3,0))</f>
        <v>3500000</v>
      </c>
      <c r="O1577">
        <v>0</v>
      </c>
      <c r="P1577" s="3">
        <f>N1577*O1577%*CSDL[[#This Row],[SỐ LƯỢNG]]</f>
        <v>0</v>
      </c>
      <c r="Q1577" s="3">
        <f t="shared" si="819"/>
        <v>3500000</v>
      </c>
    </row>
    <row r="1578" spans="1:17" x14ac:dyDescent="0.3">
      <c r="A1578" s="23" t="str">
        <f>A1577</f>
        <v>04/06/2019</v>
      </c>
      <c r="B1578" s="8" t="str">
        <f>B1577</f>
        <v>04/06/2019</v>
      </c>
      <c r="C1578" s="8">
        <v>6</v>
      </c>
      <c r="D1578" s="8" t="str">
        <f>D1577</f>
        <v>DH14364</v>
      </c>
      <c r="E1578" s="8" t="str">
        <f>E1577</f>
        <v>thu.le</v>
      </c>
      <c r="F1578" s="8" t="str">
        <f>VLOOKUP(E1578,'DANH MỤC'!$F:$G,2,0)</f>
        <v>Nhóm 1</v>
      </c>
      <c r="G1578" s="8" t="str">
        <f>G1577</f>
        <v>KH0727</v>
      </c>
      <c r="H1578" t="str">
        <f>VLOOKUP(G1578,'DANH MỤC'!$I:$K,2,0)</f>
        <v>KH 0727</v>
      </c>
      <c r="I1578" t="str">
        <f>VLOOKUP(G1578,'DANH MỤC'!$I:$K,3,0)</f>
        <v>Sơn La</v>
      </c>
      <c r="J1578" s="8" t="s">
        <v>5944</v>
      </c>
      <c r="K1578" t="str">
        <f>VLOOKUP(J1578,'DANH MỤC'!$A$1:$B$19,2,0)</f>
        <v>Hàng tặng 0001</v>
      </c>
      <c r="L1578" s="9" t="s">
        <v>24</v>
      </c>
      <c r="M1578">
        <v>2</v>
      </c>
      <c r="N1578" s="3">
        <f>IF(LEFT(K1578,1)="S",VLOOKUP(K1578,'DANH MỤC'!$B:$D,2,0),VLOOKUP(K1578,'DANH MỤC'!$B:$D,3,0))</f>
        <v>200000</v>
      </c>
      <c r="O1578">
        <v>100</v>
      </c>
      <c r="P1578" s="3">
        <f>N1578*O1578%*CSDL[[#This Row],[SỐ LƯỢNG]]</f>
        <v>400000</v>
      </c>
      <c r="Q1578" s="3">
        <f t="shared" si="819"/>
        <v>0</v>
      </c>
    </row>
    <row r="1579" spans="1:17" x14ac:dyDescent="0.3">
      <c r="A1579" s="23" t="s">
        <v>639</v>
      </c>
      <c r="B1579" s="8" t="s">
        <v>639</v>
      </c>
      <c r="C1579" s="8">
        <v>6</v>
      </c>
      <c r="D1579" s="8" t="s">
        <v>808</v>
      </c>
      <c r="E1579" s="8" t="s">
        <v>13821</v>
      </c>
      <c r="F1579" s="8" t="str">
        <f>VLOOKUP(E1579,'DANH MỤC'!$F:$G,2,0)</f>
        <v>Nhóm 1</v>
      </c>
      <c r="G1579" s="8" t="s">
        <v>6761</v>
      </c>
      <c r="H1579" t="str">
        <f>VLOOKUP(G1579,'DANH MỤC'!$I:$K,2,0)</f>
        <v>KH 0728</v>
      </c>
      <c r="I1579" t="str">
        <f>VLOOKUP(G1579,'DANH MỤC'!$I:$K,3,0)</f>
        <v>Vĩnh Phúc</v>
      </c>
      <c r="J1579" s="8" t="s">
        <v>19</v>
      </c>
      <c r="K1579" t="str">
        <f>VLOOKUP(J1579,'DANH MỤC'!$A$1:$B$19,2,0)</f>
        <v>Sản phẩm 0003</v>
      </c>
      <c r="L1579" s="9" t="s">
        <v>15</v>
      </c>
      <c r="M1579">
        <v>1</v>
      </c>
      <c r="N1579" s="3">
        <f>IF(LEFT(K1579,1)="S",VLOOKUP(K1579,'DANH MỤC'!$B:$D,2,0),VLOOKUP(K1579,'DANH MỤC'!$B:$D,3,0))</f>
        <v>2500000</v>
      </c>
      <c r="O1579">
        <v>20</v>
      </c>
      <c r="P1579" s="3">
        <f>N1579*O1579%*CSDL[[#This Row],[SỐ LƯỢNG]]</f>
        <v>500000</v>
      </c>
      <c r="Q1579" s="3">
        <f t="shared" si="819"/>
        <v>2000000</v>
      </c>
    </row>
    <row r="1580" spans="1:17" x14ac:dyDescent="0.3">
      <c r="A1580" s="23" t="s">
        <v>639</v>
      </c>
      <c r="B1580" s="8" t="s">
        <v>639</v>
      </c>
      <c r="C1580" s="8">
        <v>6</v>
      </c>
      <c r="D1580" s="8" t="s">
        <v>809</v>
      </c>
      <c r="E1580" s="8" t="s">
        <v>13817</v>
      </c>
      <c r="F1580" s="8" t="str">
        <f>VLOOKUP(E1580,'DANH MỤC'!$F:$G,2,0)</f>
        <v>Nhóm 1</v>
      </c>
      <c r="G1580" s="8" t="s">
        <v>6762</v>
      </c>
      <c r="H1580" t="str">
        <f>VLOOKUP(G1580,'DANH MỤC'!$I:$K,2,0)</f>
        <v>KH 0729</v>
      </c>
      <c r="I1580" t="str">
        <f>VLOOKUP(G1580,'DANH MỤC'!$I:$K,3,0)</f>
        <v>Lạng Sơn</v>
      </c>
      <c r="J1580" s="8" t="s">
        <v>5939</v>
      </c>
      <c r="K1580" t="str">
        <f>VLOOKUP(J1580,'DANH MỤC'!$A$1:$B$19,2,0)</f>
        <v>Sản phẩm 0001</v>
      </c>
      <c r="L1580" s="9" t="s">
        <v>15</v>
      </c>
      <c r="M1580">
        <v>1</v>
      </c>
      <c r="N1580" s="3">
        <f>IF(LEFT(K1580,1)="S",VLOOKUP(K1580,'DANH MỤC'!$B:$D,2,0),VLOOKUP(K1580,'DANH MỤC'!$B:$D,3,0))</f>
        <v>3000000</v>
      </c>
      <c r="O1580">
        <v>0</v>
      </c>
      <c r="P1580" s="3">
        <f>N1580*O1580%*CSDL[[#This Row],[SỐ LƯỢNG]]</f>
        <v>0</v>
      </c>
      <c r="Q1580" s="3">
        <f t="shared" si="819"/>
        <v>3000000</v>
      </c>
    </row>
    <row r="1581" spans="1:17" x14ac:dyDescent="0.3">
      <c r="A1581" s="23" t="str">
        <f>A1580</f>
        <v>04/06/2019</v>
      </c>
      <c r="B1581" s="8" t="str">
        <f>B1580</f>
        <v>04/06/2019</v>
      </c>
      <c r="C1581" s="8">
        <v>6</v>
      </c>
      <c r="D1581" s="8" t="str">
        <f>D1580</f>
        <v>DH14362</v>
      </c>
      <c r="E1581" s="8" t="str">
        <f>E1580</f>
        <v>ha.hoang</v>
      </c>
      <c r="F1581" s="8" t="str">
        <f>VLOOKUP(E1581,'DANH MỤC'!$F:$G,2,0)</f>
        <v>Nhóm 1</v>
      </c>
      <c r="G1581" s="8" t="str">
        <f>G1580</f>
        <v>KH0729</v>
      </c>
      <c r="H1581" t="str">
        <f>VLOOKUP(G1581,'DANH MỤC'!$I:$K,2,0)</f>
        <v>KH 0729</v>
      </c>
      <c r="I1581" t="str">
        <f>VLOOKUP(G1581,'DANH MỤC'!$I:$K,3,0)</f>
        <v>Lạng Sơn</v>
      </c>
      <c r="J1581" s="8" t="s">
        <v>5944</v>
      </c>
      <c r="K1581" t="str">
        <f>VLOOKUP(J1581,'DANH MỤC'!$A$1:$B$19,2,0)</f>
        <v>Hàng tặng 0001</v>
      </c>
      <c r="L1581" s="9" t="s">
        <v>24</v>
      </c>
      <c r="M1581">
        <v>2</v>
      </c>
      <c r="N1581" s="3">
        <f>IF(LEFT(K1581,1)="S",VLOOKUP(K1581,'DANH MỤC'!$B:$D,2,0),VLOOKUP(K1581,'DANH MỤC'!$B:$D,3,0))</f>
        <v>200000</v>
      </c>
      <c r="O1581">
        <v>100</v>
      </c>
      <c r="P1581" s="3">
        <f>N1581*O1581%*CSDL[[#This Row],[SỐ LƯỢNG]]</f>
        <v>400000</v>
      </c>
      <c r="Q1581" s="3">
        <f t="shared" si="819"/>
        <v>0</v>
      </c>
    </row>
    <row r="1582" spans="1:17" x14ac:dyDescent="0.3">
      <c r="A1582" s="23" t="s">
        <v>639</v>
      </c>
      <c r="B1582" s="8" t="s">
        <v>639</v>
      </c>
      <c r="C1582" s="8">
        <v>6</v>
      </c>
      <c r="D1582" s="8" t="s">
        <v>810</v>
      </c>
      <c r="E1582" s="8" t="s">
        <v>13835</v>
      </c>
      <c r="F1582" s="8" t="str">
        <f>VLOOKUP(E1582,'DANH MỤC'!$F:$G,2,0)</f>
        <v>Nhóm 2</v>
      </c>
      <c r="G1582" s="8" t="s">
        <v>6505</v>
      </c>
      <c r="H1582" t="str">
        <f>VLOOKUP(G1582,'DANH MỤC'!$I:$K,2,0)</f>
        <v>KH 0472</v>
      </c>
      <c r="I1582" t="str">
        <f>VLOOKUP(G1582,'DANH MỤC'!$I:$K,3,0)</f>
        <v>Vĩnh Phúc</v>
      </c>
      <c r="J1582" s="8" t="s">
        <v>14</v>
      </c>
      <c r="K1582" t="str">
        <f>VLOOKUP(J1582,'DANH MỤC'!$A$1:$B$19,2,0)</f>
        <v>Sản phẩm 0004</v>
      </c>
      <c r="L1582" s="9" t="s">
        <v>15</v>
      </c>
      <c r="M1582">
        <v>480</v>
      </c>
      <c r="N1582" s="3">
        <f>IF(LEFT(K1582,1)="S",VLOOKUP(K1582,'DANH MỤC'!$B:$D,2,0),VLOOKUP(K1582,'DANH MỤC'!$B:$D,3,0))</f>
        <v>3500000</v>
      </c>
      <c r="O1582">
        <v>40</v>
      </c>
      <c r="P1582" s="3">
        <f>N1582*O1582%*CSDL[[#This Row],[SỐ LƯỢNG]]</f>
        <v>672000000</v>
      </c>
      <c r="Q1582" s="3">
        <f t="shared" si="819"/>
        <v>1008000000</v>
      </c>
    </row>
    <row r="1583" spans="1:17" x14ac:dyDescent="0.3">
      <c r="A1583" s="23" t="str">
        <f t="shared" ref="A1583:A1585" si="830">A1582</f>
        <v>04/06/2019</v>
      </c>
      <c r="B1583" s="8" t="str">
        <f t="shared" ref="B1583:B1585" si="831">B1582</f>
        <v>04/06/2019</v>
      </c>
      <c r="C1583" s="8">
        <v>6</v>
      </c>
      <c r="D1583" s="8" t="str">
        <f t="shared" ref="D1583:D1585" si="832">D1582</f>
        <v>DH14361</v>
      </c>
      <c r="E1583" s="8" t="str">
        <f t="shared" ref="E1583:E1585" si="833">E1582</f>
        <v>nghia.ho</v>
      </c>
      <c r="F1583" s="8" t="str">
        <f>VLOOKUP(E1583,'DANH MỤC'!$F:$G,2,0)</f>
        <v>Nhóm 2</v>
      </c>
      <c r="G1583" s="8" t="str">
        <f t="shared" ref="G1583:G1585" si="834">G1582</f>
        <v>KH0472</v>
      </c>
      <c r="H1583" t="str">
        <f>VLOOKUP(G1583,'DANH MỤC'!$I:$K,2,0)</f>
        <v>KH 0472</v>
      </c>
      <c r="I1583" t="str">
        <f>VLOOKUP(G1583,'DANH MỤC'!$I:$K,3,0)</f>
        <v>Vĩnh Phúc</v>
      </c>
      <c r="J1583" s="8" t="s">
        <v>14</v>
      </c>
      <c r="K1583" t="str">
        <f>VLOOKUP(J1583,'DANH MỤC'!$A$1:$B$19,2,0)</f>
        <v>Sản phẩm 0004</v>
      </c>
      <c r="L1583" s="9" t="s">
        <v>15</v>
      </c>
      <c r="M1583">
        <v>80</v>
      </c>
      <c r="N1583" s="3">
        <f>IF(LEFT(K1583,1)="S",VLOOKUP(K1583,'DANH MỤC'!$B:$D,2,0),VLOOKUP(K1583,'DANH MỤC'!$B:$D,3,0))</f>
        <v>3500000</v>
      </c>
      <c r="O1583">
        <v>100</v>
      </c>
      <c r="P1583" s="3">
        <f>N1583*O1583%*CSDL[[#This Row],[SỐ LƯỢNG]]</f>
        <v>280000000</v>
      </c>
      <c r="Q1583" s="3">
        <f t="shared" si="819"/>
        <v>0</v>
      </c>
    </row>
    <row r="1584" spans="1:17" x14ac:dyDescent="0.3">
      <c r="A1584" s="23" t="str">
        <f t="shared" si="830"/>
        <v>04/06/2019</v>
      </c>
      <c r="B1584" s="8" t="str">
        <f t="shared" si="831"/>
        <v>04/06/2019</v>
      </c>
      <c r="C1584" s="8">
        <v>6</v>
      </c>
      <c r="D1584" s="8" t="str">
        <f t="shared" si="832"/>
        <v>DH14361</v>
      </c>
      <c r="E1584" s="8" t="str">
        <f t="shared" si="833"/>
        <v>nghia.ho</v>
      </c>
      <c r="F1584" s="8" t="str">
        <f>VLOOKUP(E1584,'DANH MỤC'!$F:$G,2,0)</f>
        <v>Nhóm 2</v>
      </c>
      <c r="G1584" s="8" t="str">
        <f t="shared" si="834"/>
        <v>KH0472</v>
      </c>
      <c r="H1584" t="str">
        <f>VLOOKUP(G1584,'DANH MỤC'!$I:$K,2,0)</f>
        <v>KH 0472</v>
      </c>
      <c r="I1584" t="str">
        <f>VLOOKUP(G1584,'DANH MỤC'!$I:$K,3,0)</f>
        <v>Vĩnh Phúc</v>
      </c>
      <c r="J1584" s="8" t="s">
        <v>19</v>
      </c>
      <c r="K1584" t="str">
        <f>VLOOKUP(J1584,'DANH MỤC'!$A$1:$B$19,2,0)</f>
        <v>Sản phẩm 0003</v>
      </c>
      <c r="L1584" s="9" t="s">
        <v>15</v>
      </c>
      <c r="M1584">
        <v>360</v>
      </c>
      <c r="N1584" s="3">
        <f>IF(LEFT(K1584,1)="S",VLOOKUP(K1584,'DANH MỤC'!$B:$D,2,0),VLOOKUP(K1584,'DANH MỤC'!$B:$D,3,0))</f>
        <v>2500000</v>
      </c>
      <c r="O1584">
        <v>40</v>
      </c>
      <c r="P1584" s="3">
        <f>N1584*O1584%*CSDL[[#This Row],[SỐ LƯỢNG]]</f>
        <v>360000000</v>
      </c>
      <c r="Q1584" s="3">
        <f t="shared" si="819"/>
        <v>540000000</v>
      </c>
    </row>
    <row r="1585" spans="1:17" x14ac:dyDescent="0.3">
      <c r="A1585" s="23" t="str">
        <f t="shared" si="830"/>
        <v>04/06/2019</v>
      </c>
      <c r="B1585" s="8" t="str">
        <f t="shared" si="831"/>
        <v>04/06/2019</v>
      </c>
      <c r="C1585" s="8">
        <v>6</v>
      </c>
      <c r="D1585" s="8" t="str">
        <f t="shared" si="832"/>
        <v>DH14361</v>
      </c>
      <c r="E1585" s="8" t="str">
        <f t="shared" si="833"/>
        <v>nghia.ho</v>
      </c>
      <c r="F1585" s="8" t="str">
        <f>VLOOKUP(E1585,'DANH MỤC'!$F:$G,2,0)</f>
        <v>Nhóm 2</v>
      </c>
      <c r="G1585" s="8" t="str">
        <f t="shared" si="834"/>
        <v>KH0472</v>
      </c>
      <c r="H1585" t="str">
        <f>VLOOKUP(G1585,'DANH MỤC'!$I:$K,2,0)</f>
        <v>KH 0472</v>
      </c>
      <c r="I1585" t="str">
        <f>VLOOKUP(G1585,'DANH MỤC'!$I:$K,3,0)</f>
        <v>Vĩnh Phúc</v>
      </c>
      <c r="J1585" s="8" t="s">
        <v>19</v>
      </c>
      <c r="K1585" t="str">
        <f>VLOOKUP(J1585,'DANH MỤC'!$A$1:$B$19,2,0)</f>
        <v>Sản phẩm 0003</v>
      </c>
      <c r="L1585" s="9" t="s">
        <v>15</v>
      </c>
      <c r="M1585">
        <v>60</v>
      </c>
      <c r="N1585" s="3">
        <f>IF(LEFT(K1585,1)="S",VLOOKUP(K1585,'DANH MỤC'!$B:$D,2,0),VLOOKUP(K1585,'DANH MỤC'!$B:$D,3,0))</f>
        <v>2500000</v>
      </c>
      <c r="O1585">
        <v>100</v>
      </c>
      <c r="P1585" s="3">
        <f>N1585*O1585%*CSDL[[#This Row],[SỐ LƯỢNG]]</f>
        <v>150000000</v>
      </c>
      <c r="Q1585" s="3">
        <f t="shared" si="819"/>
        <v>0</v>
      </c>
    </row>
    <row r="1586" spans="1:17" x14ac:dyDescent="0.3">
      <c r="A1586" s="23" t="s">
        <v>639</v>
      </c>
      <c r="B1586" s="8" t="s">
        <v>639</v>
      </c>
      <c r="C1586" s="8">
        <v>6</v>
      </c>
      <c r="D1586" s="8" t="s">
        <v>811</v>
      </c>
      <c r="E1586" s="8" t="s">
        <v>13829</v>
      </c>
      <c r="F1586" s="8" t="str">
        <f>VLOOKUP(E1586,'DANH MỤC'!$F:$G,2,0)</f>
        <v>Nhóm 2</v>
      </c>
      <c r="G1586" s="8" t="s">
        <v>6763</v>
      </c>
      <c r="H1586" t="str">
        <f>VLOOKUP(G1586,'DANH MỤC'!$I:$K,2,0)</f>
        <v>KH 0730</v>
      </c>
      <c r="I1586" t="str">
        <f>VLOOKUP(G1586,'DANH MỤC'!$I:$K,3,0)</f>
        <v>Hải Phòng</v>
      </c>
      <c r="J1586" s="8" t="s">
        <v>5940</v>
      </c>
      <c r="K1586" t="str">
        <f>VLOOKUP(J1586,'DANH MỤC'!$A$1:$B$19,2,0)</f>
        <v>Sản phẩm 0002</v>
      </c>
      <c r="L1586" s="9" t="s">
        <v>15</v>
      </c>
      <c r="M1586">
        <v>6</v>
      </c>
      <c r="N1586" s="3">
        <f>IF(LEFT(K1586,1)="S",VLOOKUP(K1586,'DANH MỤC'!$B:$D,2,0),VLOOKUP(K1586,'DANH MỤC'!$B:$D,3,0))</f>
        <v>2000000</v>
      </c>
      <c r="O1586">
        <v>20</v>
      </c>
      <c r="P1586" s="3">
        <f>N1586*O1586%*CSDL[[#This Row],[SỐ LƯỢNG]]</f>
        <v>2400000</v>
      </c>
      <c r="Q1586" s="3">
        <f t="shared" si="819"/>
        <v>9600000</v>
      </c>
    </row>
    <row r="1587" spans="1:17" x14ac:dyDescent="0.3">
      <c r="A1587" s="23" t="s">
        <v>639</v>
      </c>
      <c r="B1587" s="8" t="s">
        <v>639</v>
      </c>
      <c r="C1587" s="8">
        <v>6</v>
      </c>
      <c r="D1587" s="8" t="s">
        <v>812</v>
      </c>
      <c r="E1587" s="8" t="s">
        <v>13821</v>
      </c>
      <c r="F1587" s="8" t="str">
        <f>VLOOKUP(E1587,'DANH MỤC'!$F:$G,2,0)</f>
        <v>Nhóm 1</v>
      </c>
      <c r="G1587" s="8" t="s">
        <v>6764</v>
      </c>
      <c r="H1587" t="str">
        <f>VLOOKUP(G1587,'DANH MỤC'!$I:$K,2,0)</f>
        <v>KH 0731</v>
      </c>
      <c r="I1587" t="str">
        <f>VLOOKUP(G1587,'DANH MỤC'!$I:$K,3,0)</f>
        <v>Ninh Bình</v>
      </c>
      <c r="J1587" s="8" t="s">
        <v>14</v>
      </c>
      <c r="K1587" t="str">
        <f>VLOOKUP(J1587,'DANH MỤC'!$A$1:$B$19,2,0)</f>
        <v>Sản phẩm 0004</v>
      </c>
      <c r="L1587" s="9" t="s">
        <v>15</v>
      </c>
      <c r="M1587">
        <v>1</v>
      </c>
      <c r="N1587" s="3">
        <f>IF(LEFT(K1587,1)="S",VLOOKUP(K1587,'DANH MỤC'!$B:$D,2,0),VLOOKUP(K1587,'DANH MỤC'!$B:$D,3,0))</f>
        <v>3500000</v>
      </c>
      <c r="O1587">
        <v>5</v>
      </c>
      <c r="P1587" s="3">
        <f>N1587*O1587%*CSDL[[#This Row],[SỐ LƯỢNG]]</f>
        <v>175000</v>
      </c>
      <c r="Q1587" s="3">
        <f t="shared" si="819"/>
        <v>3325000</v>
      </c>
    </row>
    <row r="1588" spans="1:17" x14ac:dyDescent="0.3">
      <c r="A1588" s="23" t="s">
        <v>639</v>
      </c>
      <c r="B1588" s="8" t="s">
        <v>639</v>
      </c>
      <c r="C1588" s="8">
        <v>6</v>
      </c>
      <c r="D1588" s="8" t="s">
        <v>813</v>
      </c>
      <c r="E1588" s="8" t="s">
        <v>13830</v>
      </c>
      <c r="F1588" s="8" t="str">
        <f>VLOOKUP(E1588,'DANH MỤC'!$F:$G,2,0)</f>
        <v>Nhóm 2</v>
      </c>
      <c r="G1588" s="8" t="s">
        <v>6765</v>
      </c>
      <c r="H1588" t="str">
        <f>VLOOKUP(G1588,'DANH MỤC'!$I:$K,2,0)</f>
        <v>KH 0732</v>
      </c>
      <c r="I1588" t="str">
        <f>VLOOKUP(G1588,'DANH MỤC'!$I:$K,3,0)</f>
        <v>Hòa Bình</v>
      </c>
      <c r="J1588" s="8" t="s">
        <v>5939</v>
      </c>
      <c r="K1588" t="str">
        <f>VLOOKUP(J1588,'DANH MỤC'!$A$1:$B$19,2,0)</f>
        <v>Sản phẩm 0001</v>
      </c>
      <c r="L1588" s="9" t="s">
        <v>15</v>
      </c>
      <c r="M1588">
        <v>1</v>
      </c>
      <c r="N1588" s="3">
        <f>IF(LEFT(K1588,1)="S",VLOOKUP(K1588,'DANH MỤC'!$B:$D,2,0),VLOOKUP(K1588,'DANH MỤC'!$B:$D,3,0))</f>
        <v>3000000</v>
      </c>
      <c r="O1588">
        <v>5</v>
      </c>
      <c r="P1588" s="3">
        <f>N1588*O1588%*CSDL[[#This Row],[SỐ LƯỢNG]]</f>
        <v>150000</v>
      </c>
      <c r="Q1588" s="3">
        <f t="shared" si="819"/>
        <v>2850000</v>
      </c>
    </row>
    <row r="1589" spans="1:17" x14ac:dyDescent="0.3">
      <c r="A1589" s="23" t="s">
        <v>639</v>
      </c>
      <c r="B1589" s="8" t="s">
        <v>639</v>
      </c>
      <c r="C1589" s="8">
        <v>6</v>
      </c>
      <c r="D1589" s="8" t="s">
        <v>814</v>
      </c>
      <c r="E1589" s="8" t="s">
        <v>13830</v>
      </c>
      <c r="F1589" s="8" t="str">
        <f>VLOOKUP(E1589,'DANH MỤC'!$F:$G,2,0)</f>
        <v>Nhóm 2</v>
      </c>
      <c r="G1589" s="8" t="s">
        <v>6766</v>
      </c>
      <c r="H1589" t="str">
        <f>VLOOKUP(G1589,'DANH MỤC'!$I:$K,2,0)</f>
        <v>KH 0733</v>
      </c>
      <c r="I1589" t="str">
        <f>VLOOKUP(G1589,'DANH MỤC'!$I:$K,3,0)</f>
        <v>Hà Tĩnh</v>
      </c>
      <c r="J1589" s="8" t="s">
        <v>5939</v>
      </c>
      <c r="K1589" t="str">
        <f>VLOOKUP(J1589,'DANH MỤC'!$A$1:$B$19,2,0)</f>
        <v>Sản phẩm 0001</v>
      </c>
      <c r="L1589" s="9" t="s">
        <v>15</v>
      </c>
      <c r="M1589">
        <v>1</v>
      </c>
      <c r="N1589" s="3">
        <f>IF(LEFT(K1589,1)="S",VLOOKUP(K1589,'DANH MỤC'!$B:$D,2,0),VLOOKUP(K1589,'DANH MỤC'!$B:$D,3,0))</f>
        <v>3000000</v>
      </c>
      <c r="O1589">
        <v>5</v>
      </c>
      <c r="P1589" s="3">
        <f>N1589*O1589%*CSDL[[#This Row],[SỐ LƯỢNG]]</f>
        <v>150000</v>
      </c>
      <c r="Q1589" s="3">
        <f t="shared" si="819"/>
        <v>2850000</v>
      </c>
    </row>
    <row r="1590" spans="1:17" x14ac:dyDescent="0.3">
      <c r="A1590" s="23" t="s">
        <v>639</v>
      </c>
      <c r="B1590" s="8" t="s">
        <v>639</v>
      </c>
      <c r="C1590" s="8">
        <v>6</v>
      </c>
      <c r="D1590" s="8" t="s">
        <v>815</v>
      </c>
      <c r="E1590" s="8" t="s">
        <v>13831</v>
      </c>
      <c r="F1590" s="8" t="str">
        <f>VLOOKUP(E1590,'DANH MỤC'!$F:$G,2,0)</f>
        <v>Nhóm 2</v>
      </c>
      <c r="G1590" s="8" t="s">
        <v>6767</v>
      </c>
      <c r="H1590" t="str">
        <f>VLOOKUP(G1590,'DANH MỤC'!$I:$K,2,0)</f>
        <v>KH 0734</v>
      </c>
      <c r="I1590" t="str">
        <f>VLOOKUP(G1590,'DANH MỤC'!$I:$K,3,0)</f>
        <v>Đồng Nai</v>
      </c>
      <c r="J1590" s="8" t="s">
        <v>14</v>
      </c>
      <c r="K1590" t="str">
        <f>VLOOKUP(J1590,'DANH MỤC'!$A$1:$B$19,2,0)</f>
        <v>Sản phẩm 0004</v>
      </c>
      <c r="L1590" s="9" t="s">
        <v>15</v>
      </c>
      <c r="M1590">
        <v>1</v>
      </c>
      <c r="N1590" s="3">
        <f>IF(LEFT(K1590,1)="S",VLOOKUP(K1590,'DANH MỤC'!$B:$D,2,0),VLOOKUP(K1590,'DANH MỤC'!$B:$D,3,0))</f>
        <v>3500000</v>
      </c>
      <c r="O1590">
        <v>0</v>
      </c>
      <c r="P1590" s="3">
        <f>N1590*O1590%*CSDL[[#This Row],[SỐ LƯỢNG]]</f>
        <v>0</v>
      </c>
      <c r="Q1590" s="3">
        <f t="shared" si="819"/>
        <v>3500000</v>
      </c>
    </row>
    <row r="1591" spans="1:17" x14ac:dyDescent="0.3">
      <c r="A1591" s="23" t="str">
        <f>A1590</f>
        <v>04/06/2019</v>
      </c>
      <c r="B1591" s="8" t="str">
        <f>B1590</f>
        <v>04/06/2019</v>
      </c>
      <c r="C1591" s="8">
        <v>6</v>
      </c>
      <c r="D1591" s="8" t="str">
        <f>D1590</f>
        <v>DH14355</v>
      </c>
      <c r="E1591" s="8" t="str">
        <f>E1590</f>
        <v>huyen.thanh</v>
      </c>
      <c r="F1591" s="8" t="str">
        <f>VLOOKUP(E1591,'DANH MỤC'!$F:$G,2,0)</f>
        <v>Nhóm 2</v>
      </c>
      <c r="G1591" s="8" t="str">
        <f>G1590</f>
        <v>KH0734</v>
      </c>
      <c r="H1591" t="str">
        <f>VLOOKUP(G1591,'DANH MỤC'!$I:$K,2,0)</f>
        <v>KH 0734</v>
      </c>
      <c r="I1591" t="str">
        <f>VLOOKUP(G1591,'DANH MỤC'!$I:$K,3,0)</f>
        <v>Đồng Nai</v>
      </c>
      <c r="J1591" s="8" t="s">
        <v>5944</v>
      </c>
      <c r="K1591" t="str">
        <f>VLOOKUP(J1591,'DANH MỤC'!$A$1:$B$19,2,0)</f>
        <v>Hàng tặng 0001</v>
      </c>
      <c r="L1591" s="9" t="s">
        <v>24</v>
      </c>
      <c r="M1591">
        <v>2</v>
      </c>
      <c r="N1591" s="3">
        <f>IF(LEFT(K1591,1)="S",VLOOKUP(K1591,'DANH MỤC'!$B:$D,2,0),VLOOKUP(K1591,'DANH MỤC'!$B:$D,3,0))</f>
        <v>200000</v>
      </c>
      <c r="O1591">
        <v>100</v>
      </c>
      <c r="P1591" s="3">
        <f>N1591*O1591%*CSDL[[#This Row],[SỐ LƯỢNG]]</f>
        <v>400000</v>
      </c>
      <c r="Q1591" s="3">
        <f t="shared" si="819"/>
        <v>0</v>
      </c>
    </row>
    <row r="1592" spans="1:17" x14ac:dyDescent="0.3">
      <c r="A1592" s="23" t="s">
        <v>639</v>
      </c>
      <c r="B1592" s="8" t="s">
        <v>639</v>
      </c>
      <c r="C1592" s="8">
        <v>6</v>
      </c>
      <c r="D1592" s="8" t="s">
        <v>816</v>
      </c>
      <c r="E1592" s="8" t="s">
        <v>13817</v>
      </c>
      <c r="F1592" s="8" t="str">
        <f>VLOOKUP(E1592,'DANH MỤC'!$F:$G,2,0)</f>
        <v>Nhóm 1</v>
      </c>
      <c r="G1592" s="8" t="s">
        <v>6768</v>
      </c>
      <c r="H1592" t="str">
        <f>VLOOKUP(G1592,'DANH MỤC'!$I:$K,2,0)</f>
        <v>KH 0735</v>
      </c>
      <c r="I1592" t="str">
        <f>VLOOKUP(G1592,'DANH MỤC'!$I:$K,3,0)</f>
        <v>Cà Mau</v>
      </c>
      <c r="J1592" s="8" t="s">
        <v>5939</v>
      </c>
      <c r="K1592" t="str">
        <f>VLOOKUP(J1592,'DANH MỤC'!$A$1:$B$19,2,0)</f>
        <v>Sản phẩm 0001</v>
      </c>
      <c r="L1592" s="9" t="s">
        <v>15</v>
      </c>
      <c r="M1592">
        <v>1</v>
      </c>
      <c r="N1592" s="3">
        <f>IF(LEFT(K1592,1)="S",VLOOKUP(K1592,'DANH MỤC'!$B:$D,2,0),VLOOKUP(K1592,'DANH MỤC'!$B:$D,3,0))</f>
        <v>3000000</v>
      </c>
      <c r="O1592">
        <v>0</v>
      </c>
      <c r="P1592" s="3">
        <f>N1592*O1592%*CSDL[[#This Row],[SỐ LƯỢNG]]</f>
        <v>0</v>
      </c>
      <c r="Q1592" s="3">
        <f t="shared" si="819"/>
        <v>3000000</v>
      </c>
    </row>
    <row r="1593" spans="1:17" x14ac:dyDescent="0.3">
      <c r="A1593" s="23" t="str">
        <f>A1592</f>
        <v>04/06/2019</v>
      </c>
      <c r="B1593" s="8" t="str">
        <f>B1592</f>
        <v>04/06/2019</v>
      </c>
      <c r="C1593" s="8">
        <v>6</v>
      </c>
      <c r="D1593" s="8" t="str">
        <f>D1592</f>
        <v>DH14354</v>
      </c>
      <c r="E1593" s="8" t="str">
        <f>E1592</f>
        <v>ha.hoang</v>
      </c>
      <c r="F1593" s="8" t="str">
        <f>VLOOKUP(E1593,'DANH MỤC'!$F:$G,2,0)</f>
        <v>Nhóm 1</v>
      </c>
      <c r="G1593" s="8" t="str">
        <f>G1592</f>
        <v>KH0735</v>
      </c>
      <c r="H1593" t="str">
        <f>VLOOKUP(G1593,'DANH MỤC'!$I:$K,2,0)</f>
        <v>KH 0735</v>
      </c>
      <c r="I1593" t="str">
        <f>VLOOKUP(G1593,'DANH MỤC'!$I:$K,3,0)</f>
        <v>Cà Mau</v>
      </c>
      <c r="J1593" s="8" t="s">
        <v>5944</v>
      </c>
      <c r="K1593" t="str">
        <f>VLOOKUP(J1593,'DANH MỤC'!$A$1:$B$19,2,0)</f>
        <v>Hàng tặng 0001</v>
      </c>
      <c r="L1593" s="9" t="s">
        <v>24</v>
      </c>
      <c r="M1593">
        <v>2</v>
      </c>
      <c r="N1593" s="3">
        <f>IF(LEFT(K1593,1)="S",VLOOKUP(K1593,'DANH MỤC'!$B:$D,2,0),VLOOKUP(K1593,'DANH MỤC'!$B:$D,3,0))</f>
        <v>200000</v>
      </c>
      <c r="O1593">
        <v>100</v>
      </c>
      <c r="P1593" s="3">
        <f>N1593*O1593%*CSDL[[#This Row],[SỐ LƯỢNG]]</f>
        <v>400000</v>
      </c>
      <c r="Q1593" s="3">
        <f t="shared" si="819"/>
        <v>0</v>
      </c>
    </row>
    <row r="1594" spans="1:17" x14ac:dyDescent="0.3">
      <c r="A1594" s="23" t="s">
        <v>639</v>
      </c>
      <c r="B1594" s="8" t="s">
        <v>639</v>
      </c>
      <c r="C1594" s="8">
        <v>6</v>
      </c>
      <c r="D1594" s="8" t="s">
        <v>817</v>
      </c>
      <c r="E1594" s="8" t="s">
        <v>13823</v>
      </c>
      <c r="F1594" s="8" t="str">
        <f>VLOOKUP(E1594,'DANH MỤC'!$F:$G,2,0)</f>
        <v>Nhóm 1</v>
      </c>
      <c r="G1594" s="8" t="s">
        <v>6286</v>
      </c>
      <c r="H1594" t="str">
        <f>VLOOKUP(G1594,'DANH MỤC'!$I:$K,2,0)</f>
        <v>KH 0253</v>
      </c>
      <c r="I1594" t="str">
        <f>VLOOKUP(G1594,'DANH MỤC'!$I:$K,3,0)</f>
        <v>Bình Thuận</v>
      </c>
      <c r="J1594" s="8" t="s">
        <v>5940</v>
      </c>
      <c r="K1594" t="str">
        <f>VLOOKUP(J1594,'DANH MỤC'!$A$1:$B$19,2,0)</f>
        <v>Sản phẩm 0002</v>
      </c>
      <c r="L1594" s="9" t="s">
        <v>15</v>
      </c>
      <c r="M1594">
        <v>1</v>
      </c>
      <c r="N1594" s="3">
        <f>IF(LEFT(K1594,1)="S",VLOOKUP(K1594,'DANH MỤC'!$B:$D,2,0),VLOOKUP(K1594,'DANH MỤC'!$B:$D,3,0))</f>
        <v>2000000</v>
      </c>
      <c r="O1594">
        <v>0</v>
      </c>
      <c r="P1594" s="3">
        <f>N1594*O1594%*CSDL[[#This Row],[SỐ LƯỢNG]]</f>
        <v>0</v>
      </c>
      <c r="Q1594" s="3">
        <f t="shared" si="819"/>
        <v>2000000</v>
      </c>
    </row>
    <row r="1595" spans="1:17" x14ac:dyDescent="0.3">
      <c r="A1595" s="23" t="str">
        <f>A1594</f>
        <v>04/06/2019</v>
      </c>
      <c r="B1595" s="8" t="str">
        <f>B1594</f>
        <v>04/06/2019</v>
      </c>
      <c r="C1595" s="8">
        <v>6</v>
      </c>
      <c r="D1595" s="8" t="str">
        <f>D1594</f>
        <v>DH14353</v>
      </c>
      <c r="E1595" s="8" t="str">
        <f>E1594</f>
        <v>giang.nguyen</v>
      </c>
      <c r="F1595" s="8" t="str">
        <f>VLOOKUP(E1595,'DANH MỤC'!$F:$G,2,0)</f>
        <v>Nhóm 1</v>
      </c>
      <c r="G1595" s="8" t="str">
        <f>G1594</f>
        <v>KH0253</v>
      </c>
      <c r="H1595" t="str">
        <f>VLOOKUP(G1595,'DANH MỤC'!$I:$K,2,0)</f>
        <v>KH 0253</v>
      </c>
      <c r="I1595" t="str">
        <f>VLOOKUP(G1595,'DANH MỤC'!$I:$K,3,0)</f>
        <v>Bình Thuận</v>
      </c>
      <c r="J1595" s="8" t="s">
        <v>5944</v>
      </c>
      <c r="K1595" t="str">
        <f>VLOOKUP(J1595,'DANH MỤC'!$A$1:$B$19,2,0)</f>
        <v>Hàng tặng 0001</v>
      </c>
      <c r="L1595" s="9" t="s">
        <v>24</v>
      </c>
      <c r="M1595">
        <v>2</v>
      </c>
      <c r="N1595" s="3">
        <f>IF(LEFT(K1595,1)="S",VLOOKUP(K1595,'DANH MỤC'!$B:$D,2,0),VLOOKUP(K1595,'DANH MỤC'!$B:$D,3,0))</f>
        <v>200000</v>
      </c>
      <c r="O1595">
        <v>100</v>
      </c>
      <c r="P1595" s="3">
        <f>N1595*O1595%*CSDL[[#This Row],[SỐ LƯỢNG]]</f>
        <v>400000</v>
      </c>
      <c r="Q1595" s="3">
        <f t="shared" si="819"/>
        <v>0</v>
      </c>
    </row>
    <row r="1596" spans="1:17" x14ac:dyDescent="0.3">
      <c r="A1596" s="23" t="s">
        <v>639</v>
      </c>
      <c r="B1596" s="8" t="s">
        <v>639</v>
      </c>
      <c r="C1596" s="8">
        <v>6</v>
      </c>
      <c r="D1596" s="8" t="s">
        <v>818</v>
      </c>
      <c r="E1596" s="8" t="s">
        <v>13814</v>
      </c>
      <c r="F1596" s="8" t="str">
        <f>VLOOKUP(E1596,'DANH MỤC'!$F:$G,2,0)</f>
        <v>Nhóm 1</v>
      </c>
      <c r="G1596" s="8" t="s">
        <v>6769</v>
      </c>
      <c r="H1596" t="str">
        <f>VLOOKUP(G1596,'DANH MỤC'!$I:$K,2,0)</f>
        <v>KH 0736</v>
      </c>
      <c r="I1596" t="str">
        <f>VLOOKUP(G1596,'DANH MỤC'!$I:$K,3,0)</f>
        <v>Kon Tum</v>
      </c>
      <c r="J1596" s="8" t="s">
        <v>5939</v>
      </c>
      <c r="K1596" t="str">
        <f>VLOOKUP(J1596,'DANH MỤC'!$A$1:$B$19,2,0)</f>
        <v>Sản phẩm 0001</v>
      </c>
      <c r="L1596" s="9" t="s">
        <v>15</v>
      </c>
      <c r="M1596">
        <v>1</v>
      </c>
      <c r="N1596" s="3">
        <f>IF(LEFT(K1596,1)="S",VLOOKUP(K1596,'DANH MỤC'!$B:$D,2,0),VLOOKUP(K1596,'DANH MỤC'!$B:$D,3,0))</f>
        <v>3000000</v>
      </c>
      <c r="O1596">
        <v>0</v>
      </c>
      <c r="P1596" s="3">
        <f>N1596*O1596%*CSDL[[#This Row],[SỐ LƯỢNG]]</f>
        <v>0</v>
      </c>
      <c r="Q1596" s="3">
        <f t="shared" si="819"/>
        <v>3000000</v>
      </c>
    </row>
    <row r="1597" spans="1:17" x14ac:dyDescent="0.3">
      <c r="A1597" s="23" t="str">
        <f>A1596</f>
        <v>04/06/2019</v>
      </c>
      <c r="B1597" s="8" t="str">
        <f>B1596</f>
        <v>04/06/2019</v>
      </c>
      <c r="C1597" s="8">
        <v>6</v>
      </c>
      <c r="D1597" s="8" t="str">
        <f>D1596</f>
        <v>DH14352</v>
      </c>
      <c r="E1597" s="8" t="str">
        <f>E1596</f>
        <v>hai.vi</v>
      </c>
      <c r="F1597" s="8" t="str">
        <f>VLOOKUP(E1597,'DANH MỤC'!$F:$G,2,0)</f>
        <v>Nhóm 1</v>
      </c>
      <c r="G1597" s="8" t="str">
        <f>G1596</f>
        <v>KH0736</v>
      </c>
      <c r="H1597" t="str">
        <f>VLOOKUP(G1597,'DANH MỤC'!$I:$K,2,0)</f>
        <v>KH 0736</v>
      </c>
      <c r="I1597" t="str">
        <f>VLOOKUP(G1597,'DANH MỤC'!$I:$K,3,0)</f>
        <v>Kon Tum</v>
      </c>
      <c r="J1597" s="8" t="s">
        <v>5944</v>
      </c>
      <c r="K1597" t="str">
        <f>VLOOKUP(J1597,'DANH MỤC'!$A$1:$B$19,2,0)</f>
        <v>Hàng tặng 0001</v>
      </c>
      <c r="L1597" s="9" t="s">
        <v>24</v>
      </c>
      <c r="M1597">
        <v>2</v>
      </c>
      <c r="N1597" s="3">
        <f>IF(LEFT(K1597,1)="S",VLOOKUP(K1597,'DANH MỤC'!$B:$D,2,0),VLOOKUP(K1597,'DANH MỤC'!$B:$D,3,0))</f>
        <v>200000</v>
      </c>
      <c r="O1597">
        <v>100</v>
      </c>
      <c r="P1597" s="3">
        <f>N1597*O1597%*CSDL[[#This Row],[SỐ LƯỢNG]]</f>
        <v>400000</v>
      </c>
      <c r="Q1597" s="3">
        <f t="shared" si="819"/>
        <v>0</v>
      </c>
    </row>
    <row r="1598" spans="1:17" x14ac:dyDescent="0.3">
      <c r="A1598" s="23" t="s">
        <v>639</v>
      </c>
      <c r="B1598" s="8" t="s">
        <v>639</v>
      </c>
      <c r="C1598" s="8">
        <v>6</v>
      </c>
      <c r="D1598" s="8" t="s">
        <v>819</v>
      </c>
      <c r="E1598" s="8" t="s">
        <v>13823</v>
      </c>
      <c r="F1598" s="8" t="str">
        <f>VLOOKUP(E1598,'DANH MỤC'!$F:$G,2,0)</f>
        <v>Nhóm 1</v>
      </c>
      <c r="G1598" s="8" t="s">
        <v>6770</v>
      </c>
      <c r="H1598" t="str">
        <f>VLOOKUP(G1598,'DANH MỤC'!$I:$K,2,0)</f>
        <v>KH 0737</v>
      </c>
      <c r="I1598" t="str">
        <f>VLOOKUP(G1598,'DANH MỤC'!$I:$K,3,0)</f>
        <v>Vĩnh Phúc</v>
      </c>
      <c r="J1598" s="8" t="s">
        <v>5939</v>
      </c>
      <c r="K1598" t="str">
        <f>VLOOKUP(J1598,'DANH MỤC'!$A$1:$B$19,2,0)</f>
        <v>Sản phẩm 0001</v>
      </c>
      <c r="L1598" s="9" t="s">
        <v>15</v>
      </c>
      <c r="M1598">
        <v>1</v>
      </c>
      <c r="N1598" s="3">
        <f>IF(LEFT(K1598,1)="S",VLOOKUP(K1598,'DANH MỤC'!$B:$D,2,0),VLOOKUP(K1598,'DANH MỤC'!$B:$D,3,0))</f>
        <v>3000000</v>
      </c>
      <c r="O1598">
        <v>0</v>
      </c>
      <c r="P1598" s="3">
        <f>N1598*O1598%*CSDL[[#This Row],[SỐ LƯỢNG]]</f>
        <v>0</v>
      </c>
      <c r="Q1598" s="3">
        <f t="shared" si="819"/>
        <v>3000000</v>
      </c>
    </row>
    <row r="1599" spans="1:17" x14ac:dyDescent="0.3">
      <c r="A1599" s="23" t="str">
        <f>A1598</f>
        <v>04/06/2019</v>
      </c>
      <c r="B1599" s="8" t="str">
        <f>B1598</f>
        <v>04/06/2019</v>
      </c>
      <c r="C1599" s="8">
        <v>6</v>
      </c>
      <c r="D1599" s="8" t="str">
        <f>D1598</f>
        <v>DH14351</v>
      </c>
      <c r="E1599" s="8" t="str">
        <f>E1598</f>
        <v>giang.nguyen</v>
      </c>
      <c r="F1599" s="8" t="str">
        <f>VLOOKUP(E1599,'DANH MỤC'!$F:$G,2,0)</f>
        <v>Nhóm 1</v>
      </c>
      <c r="G1599" s="8" t="str">
        <f>G1598</f>
        <v>KH0737</v>
      </c>
      <c r="H1599" t="str">
        <f>VLOOKUP(G1599,'DANH MỤC'!$I:$K,2,0)</f>
        <v>KH 0737</v>
      </c>
      <c r="I1599" t="str">
        <f>VLOOKUP(G1599,'DANH MỤC'!$I:$K,3,0)</f>
        <v>Vĩnh Phúc</v>
      </c>
      <c r="J1599" s="8" t="s">
        <v>5944</v>
      </c>
      <c r="K1599" t="str">
        <f>VLOOKUP(J1599,'DANH MỤC'!$A$1:$B$19,2,0)</f>
        <v>Hàng tặng 0001</v>
      </c>
      <c r="L1599" s="9" t="s">
        <v>24</v>
      </c>
      <c r="M1599">
        <v>2</v>
      </c>
      <c r="N1599" s="3">
        <f>IF(LEFT(K1599,1)="S",VLOOKUP(K1599,'DANH MỤC'!$B:$D,2,0),VLOOKUP(K1599,'DANH MỤC'!$B:$D,3,0))</f>
        <v>200000</v>
      </c>
      <c r="O1599">
        <v>100</v>
      </c>
      <c r="P1599" s="3">
        <f>N1599*O1599%*CSDL[[#This Row],[SỐ LƯỢNG]]</f>
        <v>400000</v>
      </c>
      <c r="Q1599" s="3">
        <f t="shared" si="819"/>
        <v>0</v>
      </c>
    </row>
    <row r="1600" spans="1:17" x14ac:dyDescent="0.3">
      <c r="A1600" s="23" t="s">
        <v>639</v>
      </c>
      <c r="B1600" s="8" t="s">
        <v>639</v>
      </c>
      <c r="C1600" s="8">
        <v>6</v>
      </c>
      <c r="D1600" s="8" t="s">
        <v>820</v>
      </c>
      <c r="E1600" s="8" t="s">
        <v>13821</v>
      </c>
      <c r="F1600" s="8" t="str">
        <f>VLOOKUP(E1600,'DANH MỤC'!$F:$G,2,0)</f>
        <v>Nhóm 1</v>
      </c>
      <c r="G1600" s="8" t="s">
        <v>6771</v>
      </c>
      <c r="H1600" t="str">
        <f>VLOOKUP(G1600,'DANH MỤC'!$I:$K,2,0)</f>
        <v>KH 0738</v>
      </c>
      <c r="I1600" t="str">
        <f>VLOOKUP(G1600,'DANH MỤC'!$I:$K,3,0)</f>
        <v>Cao Bằng</v>
      </c>
      <c r="J1600" s="8" t="s">
        <v>14</v>
      </c>
      <c r="K1600" t="str">
        <f>VLOOKUP(J1600,'DANH MỤC'!$A$1:$B$19,2,0)</f>
        <v>Sản phẩm 0004</v>
      </c>
      <c r="L1600" s="9" t="s">
        <v>15</v>
      </c>
      <c r="M1600">
        <v>1</v>
      </c>
      <c r="N1600" s="3">
        <f>IF(LEFT(K1600,1)="S",VLOOKUP(K1600,'DANH MỤC'!$B:$D,2,0),VLOOKUP(K1600,'DANH MỤC'!$B:$D,3,0))</f>
        <v>3500000</v>
      </c>
      <c r="O1600">
        <v>5</v>
      </c>
      <c r="P1600" s="3">
        <f>N1600*O1600%*CSDL[[#This Row],[SỐ LƯỢNG]]</f>
        <v>175000</v>
      </c>
      <c r="Q1600" s="3">
        <f t="shared" si="819"/>
        <v>3325000</v>
      </c>
    </row>
    <row r="1601" spans="1:17" x14ac:dyDescent="0.3">
      <c r="A1601" s="23" t="s">
        <v>639</v>
      </c>
      <c r="B1601" s="8" t="s">
        <v>639</v>
      </c>
      <c r="C1601" s="8">
        <v>6</v>
      </c>
      <c r="D1601" s="8" t="s">
        <v>821</v>
      </c>
      <c r="E1601" s="8" t="s">
        <v>13822</v>
      </c>
      <c r="F1601" s="8" t="str">
        <f>VLOOKUP(E1601,'DANH MỤC'!$F:$G,2,0)</f>
        <v>Nhóm 1</v>
      </c>
      <c r="G1601" s="8" t="s">
        <v>6772</v>
      </c>
      <c r="H1601" t="str">
        <f>VLOOKUP(G1601,'DANH MỤC'!$I:$K,2,0)</f>
        <v>KH 0739</v>
      </c>
      <c r="I1601" t="str">
        <f>VLOOKUP(G1601,'DANH MỤC'!$I:$K,3,0)</f>
        <v>Hải Phòng</v>
      </c>
      <c r="J1601" s="8" t="s">
        <v>5939</v>
      </c>
      <c r="K1601" t="str">
        <f>VLOOKUP(J1601,'DANH MỤC'!$A$1:$B$19,2,0)</f>
        <v>Sản phẩm 0001</v>
      </c>
      <c r="L1601" s="9" t="s">
        <v>15</v>
      </c>
      <c r="M1601">
        <v>1</v>
      </c>
      <c r="N1601" s="3">
        <f>IF(LEFT(K1601,1)="S",VLOOKUP(K1601,'DANH MỤC'!$B:$D,2,0),VLOOKUP(K1601,'DANH MỤC'!$B:$D,3,0))</f>
        <v>3000000</v>
      </c>
      <c r="O1601">
        <v>0</v>
      </c>
      <c r="P1601" s="3">
        <f>N1601*O1601%*CSDL[[#This Row],[SỐ LƯỢNG]]</f>
        <v>0</v>
      </c>
      <c r="Q1601" s="3">
        <f t="shared" si="819"/>
        <v>3000000</v>
      </c>
    </row>
    <row r="1602" spans="1:17" x14ac:dyDescent="0.3">
      <c r="A1602" s="23" t="str">
        <f>A1601</f>
        <v>04/06/2019</v>
      </c>
      <c r="B1602" s="8" t="str">
        <f>B1601</f>
        <v>04/06/2019</v>
      </c>
      <c r="C1602" s="8">
        <v>6</v>
      </c>
      <c r="D1602" s="8" t="str">
        <f>D1601</f>
        <v>DH14349</v>
      </c>
      <c r="E1602" s="8" t="str">
        <f>E1601</f>
        <v>anh.hong</v>
      </c>
      <c r="F1602" s="8" t="str">
        <f>VLOOKUP(E1602,'DANH MỤC'!$F:$G,2,0)</f>
        <v>Nhóm 1</v>
      </c>
      <c r="G1602" s="8" t="str">
        <f>G1601</f>
        <v>KH0739</v>
      </c>
      <c r="H1602" t="str">
        <f>VLOOKUP(G1602,'DANH MỤC'!$I:$K,2,0)</f>
        <v>KH 0739</v>
      </c>
      <c r="I1602" t="str">
        <f>VLOOKUP(G1602,'DANH MỤC'!$I:$K,3,0)</f>
        <v>Hải Phòng</v>
      </c>
      <c r="J1602" s="8" t="s">
        <v>5944</v>
      </c>
      <c r="K1602" t="str">
        <f>VLOOKUP(J1602,'DANH MỤC'!$A$1:$B$19,2,0)</f>
        <v>Hàng tặng 0001</v>
      </c>
      <c r="L1602" s="9" t="s">
        <v>24</v>
      </c>
      <c r="M1602">
        <v>2</v>
      </c>
      <c r="N1602" s="3">
        <f>IF(LEFT(K1602,1)="S",VLOOKUP(K1602,'DANH MỤC'!$B:$D,2,0),VLOOKUP(K1602,'DANH MỤC'!$B:$D,3,0))</f>
        <v>200000</v>
      </c>
      <c r="O1602">
        <v>100</v>
      </c>
      <c r="P1602" s="3">
        <f>N1602*O1602%*CSDL[[#This Row],[SỐ LƯỢNG]]</f>
        <v>400000</v>
      </c>
      <c r="Q1602" s="3">
        <f t="shared" si="819"/>
        <v>0</v>
      </c>
    </row>
    <row r="1603" spans="1:17" x14ac:dyDescent="0.3">
      <c r="A1603" s="23" t="s">
        <v>639</v>
      </c>
      <c r="B1603" s="8" t="s">
        <v>639</v>
      </c>
      <c r="C1603" s="8">
        <v>6</v>
      </c>
      <c r="D1603" s="8" t="s">
        <v>822</v>
      </c>
      <c r="E1603" s="8" t="s">
        <v>13815</v>
      </c>
      <c r="F1603" s="8" t="str">
        <f>VLOOKUP(E1603,'DANH MỤC'!$F:$G,2,0)</f>
        <v>Nhóm 1</v>
      </c>
      <c r="G1603" s="8" t="s">
        <v>6773</v>
      </c>
      <c r="H1603" t="str">
        <f>VLOOKUP(G1603,'DANH MỤC'!$I:$K,2,0)</f>
        <v>KH 0740</v>
      </c>
      <c r="I1603" t="str">
        <f>VLOOKUP(G1603,'DANH MỤC'!$I:$K,3,0)</f>
        <v>Đắk Nông</v>
      </c>
      <c r="J1603" s="8" t="s">
        <v>5939</v>
      </c>
      <c r="K1603" t="str">
        <f>VLOOKUP(J1603,'DANH MỤC'!$A$1:$B$19,2,0)</f>
        <v>Sản phẩm 0001</v>
      </c>
      <c r="L1603" s="9" t="s">
        <v>15</v>
      </c>
      <c r="M1603">
        <v>1</v>
      </c>
      <c r="N1603" s="3">
        <f>IF(LEFT(K1603,1)="S",VLOOKUP(K1603,'DANH MỤC'!$B:$D,2,0),VLOOKUP(K1603,'DANH MỤC'!$B:$D,3,0))</f>
        <v>3000000</v>
      </c>
      <c r="O1603">
        <v>10</v>
      </c>
      <c r="P1603" s="3">
        <f>N1603*O1603%*CSDL[[#This Row],[SỐ LƯỢNG]]</f>
        <v>300000</v>
      </c>
      <c r="Q1603" s="3">
        <f t="shared" ref="Q1603:Q1666" si="835">N1603*M1603-P1603</f>
        <v>2700000</v>
      </c>
    </row>
    <row r="1604" spans="1:17" x14ac:dyDescent="0.3">
      <c r="A1604" s="23" t="s">
        <v>639</v>
      </c>
      <c r="B1604" s="8" t="s">
        <v>639</v>
      </c>
      <c r="C1604" s="8">
        <v>6</v>
      </c>
      <c r="D1604" s="8" t="s">
        <v>823</v>
      </c>
      <c r="E1604" s="8" t="s">
        <v>13821</v>
      </c>
      <c r="F1604" s="8" t="str">
        <f>VLOOKUP(E1604,'DANH MỤC'!$F:$G,2,0)</f>
        <v>Nhóm 1</v>
      </c>
      <c r="G1604" s="8" t="s">
        <v>6774</v>
      </c>
      <c r="H1604" t="str">
        <f>VLOOKUP(G1604,'DANH MỤC'!$I:$K,2,0)</f>
        <v>KH 0741</v>
      </c>
      <c r="I1604" t="str">
        <f>VLOOKUP(G1604,'DANH MỤC'!$I:$K,3,0)</f>
        <v>Hưng Yên</v>
      </c>
      <c r="J1604" s="8" t="s">
        <v>14</v>
      </c>
      <c r="K1604" t="str">
        <f>VLOOKUP(J1604,'DANH MỤC'!$A$1:$B$19,2,0)</f>
        <v>Sản phẩm 0004</v>
      </c>
      <c r="L1604" s="9" t="s">
        <v>15</v>
      </c>
      <c r="M1604">
        <v>1</v>
      </c>
      <c r="N1604" s="3">
        <f>IF(LEFT(K1604,1)="S",VLOOKUP(K1604,'DANH MỤC'!$B:$D,2,0),VLOOKUP(K1604,'DANH MỤC'!$B:$D,3,0))</f>
        <v>3500000</v>
      </c>
      <c r="O1604">
        <v>20</v>
      </c>
      <c r="P1604" s="3">
        <f>N1604*O1604%*CSDL[[#This Row],[SỐ LƯỢNG]]</f>
        <v>700000</v>
      </c>
      <c r="Q1604" s="3">
        <f t="shared" si="835"/>
        <v>2800000</v>
      </c>
    </row>
    <row r="1605" spans="1:17" x14ac:dyDescent="0.3">
      <c r="A1605" s="23" t="s">
        <v>639</v>
      </c>
      <c r="B1605" s="8" t="s">
        <v>639</v>
      </c>
      <c r="C1605" s="8">
        <v>6</v>
      </c>
      <c r="D1605" s="8" t="s">
        <v>824</v>
      </c>
      <c r="E1605" s="8" t="s">
        <v>13830</v>
      </c>
      <c r="F1605" s="8" t="str">
        <f>VLOOKUP(E1605,'DANH MỤC'!$F:$G,2,0)</f>
        <v>Nhóm 2</v>
      </c>
      <c r="G1605" s="8" t="s">
        <v>6055</v>
      </c>
      <c r="H1605" t="str">
        <f>VLOOKUP(G1605,'DANH MỤC'!$I:$K,2,0)</f>
        <v>KH 0019</v>
      </c>
      <c r="I1605" t="str">
        <f>VLOOKUP(G1605,'DANH MỤC'!$I:$K,3,0)</f>
        <v>Bà Rịa Vũng Tàu</v>
      </c>
      <c r="J1605" s="8" t="s">
        <v>19</v>
      </c>
      <c r="K1605" t="str">
        <f>VLOOKUP(J1605,'DANH MỤC'!$A$1:$B$19,2,0)</f>
        <v>Sản phẩm 0003</v>
      </c>
      <c r="L1605" s="9" t="s">
        <v>15</v>
      </c>
      <c r="M1605">
        <v>1</v>
      </c>
      <c r="N1605" s="3">
        <f>IF(LEFT(K1605,1)="S",VLOOKUP(K1605,'DANH MỤC'!$B:$D,2,0),VLOOKUP(K1605,'DANH MỤC'!$B:$D,3,0))</f>
        <v>2500000</v>
      </c>
      <c r="O1605">
        <v>5</v>
      </c>
      <c r="P1605" s="3">
        <f>N1605*O1605%*CSDL[[#This Row],[SỐ LƯỢNG]]</f>
        <v>125000</v>
      </c>
      <c r="Q1605" s="3">
        <f t="shared" si="835"/>
        <v>2375000</v>
      </c>
    </row>
    <row r="1606" spans="1:17" x14ac:dyDescent="0.3">
      <c r="A1606" s="23" t="s">
        <v>639</v>
      </c>
      <c r="B1606" s="8" t="s">
        <v>639</v>
      </c>
      <c r="C1606" s="8">
        <v>6</v>
      </c>
      <c r="D1606" s="8" t="s">
        <v>825</v>
      </c>
      <c r="E1606" s="8" t="s">
        <v>13830</v>
      </c>
      <c r="F1606" s="8" t="str">
        <f>VLOOKUP(E1606,'DANH MỤC'!$F:$G,2,0)</f>
        <v>Nhóm 2</v>
      </c>
      <c r="G1606" s="8" t="s">
        <v>6775</v>
      </c>
      <c r="H1606" t="str">
        <f>VLOOKUP(G1606,'DANH MỤC'!$I:$K,2,0)</f>
        <v>KH 0742</v>
      </c>
      <c r="I1606" t="str">
        <f>VLOOKUP(G1606,'DANH MỤC'!$I:$K,3,0)</f>
        <v>Bình Định</v>
      </c>
      <c r="J1606" s="8" t="s">
        <v>19</v>
      </c>
      <c r="K1606" t="str">
        <f>VLOOKUP(J1606,'DANH MỤC'!$A$1:$B$19,2,0)</f>
        <v>Sản phẩm 0003</v>
      </c>
      <c r="L1606" s="9" t="s">
        <v>15</v>
      </c>
      <c r="M1606">
        <v>1</v>
      </c>
      <c r="N1606" s="3">
        <f>IF(LEFT(K1606,1)="S",VLOOKUP(K1606,'DANH MỤC'!$B:$D,2,0),VLOOKUP(K1606,'DANH MỤC'!$B:$D,3,0))</f>
        <v>2500000</v>
      </c>
      <c r="O1606">
        <v>5</v>
      </c>
      <c r="P1606" s="3">
        <f>N1606*O1606%*CSDL[[#This Row],[SỐ LƯỢNG]]</f>
        <v>125000</v>
      </c>
      <c r="Q1606" s="3">
        <f t="shared" si="835"/>
        <v>2375000</v>
      </c>
    </row>
    <row r="1607" spans="1:17" x14ac:dyDescent="0.3">
      <c r="A1607" s="23" t="s">
        <v>639</v>
      </c>
      <c r="B1607" s="8" t="s">
        <v>639</v>
      </c>
      <c r="C1607" s="8">
        <v>6</v>
      </c>
      <c r="D1607" s="8" t="s">
        <v>826</v>
      </c>
      <c r="E1607" s="8" t="s">
        <v>13826</v>
      </c>
      <c r="F1607" s="8" t="str">
        <f>VLOOKUP(E1607,'DANH MỤC'!$F:$G,2,0)</f>
        <v>Nhóm 1</v>
      </c>
      <c r="G1607" s="8" t="s">
        <v>6439</v>
      </c>
      <c r="H1607" t="str">
        <f>VLOOKUP(G1607,'DANH MỤC'!$I:$K,2,0)</f>
        <v>KH 0406</v>
      </c>
      <c r="I1607" t="str">
        <f>VLOOKUP(G1607,'DANH MỤC'!$I:$K,3,0)</f>
        <v>Hồ Chí Minh</v>
      </c>
      <c r="J1607" s="8" t="s">
        <v>19</v>
      </c>
      <c r="K1607" t="str">
        <f>VLOOKUP(J1607,'DANH MỤC'!$A$1:$B$19,2,0)</f>
        <v>Sản phẩm 0003</v>
      </c>
      <c r="L1607" s="9" t="s">
        <v>15</v>
      </c>
      <c r="M1607">
        <v>60</v>
      </c>
      <c r="N1607" s="3">
        <f>IF(LEFT(K1607,1)="S",VLOOKUP(K1607,'DANH MỤC'!$B:$D,2,0),VLOOKUP(K1607,'DANH MỤC'!$B:$D,3,0))</f>
        <v>2500000</v>
      </c>
      <c r="O1607">
        <v>25</v>
      </c>
      <c r="P1607" s="3">
        <f>N1607*O1607%*CSDL[[#This Row],[SỐ LƯỢNG]]</f>
        <v>37500000</v>
      </c>
      <c r="Q1607" s="3">
        <f t="shared" si="835"/>
        <v>112500000</v>
      </c>
    </row>
    <row r="1608" spans="1:17" x14ac:dyDescent="0.3">
      <c r="A1608" s="23" t="str">
        <f t="shared" ref="A1608:A1609" si="836">A1607</f>
        <v>04/06/2019</v>
      </c>
      <c r="B1608" s="8" t="str">
        <f t="shared" ref="B1608:B1609" si="837">B1607</f>
        <v>04/06/2019</v>
      </c>
      <c r="C1608" s="8">
        <v>6</v>
      </c>
      <c r="D1608" s="8" t="str">
        <f t="shared" ref="D1608:D1609" si="838">D1607</f>
        <v>DH14343</v>
      </c>
      <c r="E1608" s="8" t="str">
        <f t="shared" ref="E1608:E1609" si="839">E1607</f>
        <v>tho.nguyen</v>
      </c>
      <c r="F1608" s="8" t="str">
        <f>VLOOKUP(E1608,'DANH MỤC'!$F:$G,2,0)</f>
        <v>Nhóm 1</v>
      </c>
      <c r="G1608" s="8" t="str">
        <f t="shared" ref="G1608:G1609" si="840">G1607</f>
        <v>KH0406</v>
      </c>
      <c r="H1608" t="str">
        <f>VLOOKUP(G1608,'DANH MỤC'!$I:$K,2,0)</f>
        <v>KH 0406</v>
      </c>
      <c r="I1608" t="str">
        <f>VLOOKUP(G1608,'DANH MỤC'!$I:$K,3,0)</f>
        <v>Hồ Chí Minh</v>
      </c>
      <c r="J1608" s="8" t="s">
        <v>14</v>
      </c>
      <c r="K1608" t="str">
        <f>VLOOKUP(J1608,'DANH MỤC'!$A$1:$B$19,2,0)</f>
        <v>Sản phẩm 0004</v>
      </c>
      <c r="L1608" s="9" t="s">
        <v>15</v>
      </c>
      <c r="M1608">
        <v>60</v>
      </c>
      <c r="N1608" s="3">
        <f>IF(LEFT(K1608,1)="S",VLOOKUP(K1608,'DANH MỤC'!$B:$D,2,0),VLOOKUP(K1608,'DANH MỤC'!$B:$D,3,0))</f>
        <v>3500000</v>
      </c>
      <c r="O1608">
        <v>25</v>
      </c>
      <c r="P1608" s="3">
        <f>N1608*O1608%*CSDL[[#This Row],[SỐ LƯỢNG]]</f>
        <v>52500000</v>
      </c>
      <c r="Q1608" s="3">
        <f t="shared" si="835"/>
        <v>157500000</v>
      </c>
    </row>
    <row r="1609" spans="1:17" x14ac:dyDescent="0.3">
      <c r="A1609" s="23" t="str">
        <f t="shared" si="836"/>
        <v>04/06/2019</v>
      </c>
      <c r="B1609" s="8" t="str">
        <f t="shared" si="837"/>
        <v>04/06/2019</v>
      </c>
      <c r="C1609" s="8">
        <v>6</v>
      </c>
      <c r="D1609" s="8" t="str">
        <f t="shared" si="838"/>
        <v>DH14343</v>
      </c>
      <c r="E1609" s="8" t="str">
        <f t="shared" si="839"/>
        <v>tho.nguyen</v>
      </c>
      <c r="F1609" s="8" t="str">
        <f>VLOOKUP(E1609,'DANH MỤC'!$F:$G,2,0)</f>
        <v>Nhóm 1</v>
      </c>
      <c r="G1609" s="8" t="str">
        <f t="shared" si="840"/>
        <v>KH0406</v>
      </c>
      <c r="H1609" t="str">
        <f>VLOOKUP(G1609,'DANH MỤC'!$I:$K,2,0)</f>
        <v>KH 0406</v>
      </c>
      <c r="I1609" t="str">
        <f>VLOOKUP(G1609,'DANH MỤC'!$I:$K,3,0)</f>
        <v>Hồ Chí Minh</v>
      </c>
      <c r="J1609" s="8" t="s">
        <v>5939</v>
      </c>
      <c r="K1609" t="str">
        <f>VLOOKUP(J1609,'DANH MỤC'!$A$1:$B$19,2,0)</f>
        <v>Sản phẩm 0001</v>
      </c>
      <c r="L1609" s="9" t="s">
        <v>15</v>
      </c>
      <c r="M1609">
        <v>12</v>
      </c>
      <c r="N1609" s="3">
        <f>IF(LEFT(K1609,1)="S",VLOOKUP(K1609,'DANH MỤC'!$B:$D,2,0),VLOOKUP(K1609,'DANH MỤC'!$B:$D,3,0))</f>
        <v>3000000</v>
      </c>
      <c r="O1609">
        <v>25</v>
      </c>
      <c r="P1609" s="3">
        <f>N1609*O1609%*CSDL[[#This Row],[SỐ LƯỢNG]]</f>
        <v>9000000</v>
      </c>
      <c r="Q1609" s="3">
        <f t="shared" si="835"/>
        <v>27000000</v>
      </c>
    </row>
    <row r="1610" spans="1:17" x14ac:dyDescent="0.3">
      <c r="A1610" s="23" t="s">
        <v>639</v>
      </c>
      <c r="B1610" s="8" t="s">
        <v>639</v>
      </c>
      <c r="C1610" s="8">
        <v>6</v>
      </c>
      <c r="D1610" s="8" t="s">
        <v>827</v>
      </c>
      <c r="E1610" s="8" t="s">
        <v>13821</v>
      </c>
      <c r="F1610" s="8" t="str">
        <f>VLOOKUP(E1610,'DANH MỤC'!$F:$G,2,0)</f>
        <v>Nhóm 1</v>
      </c>
      <c r="G1610" s="8" t="s">
        <v>6776</v>
      </c>
      <c r="H1610" t="str">
        <f>VLOOKUP(G1610,'DANH MỤC'!$I:$K,2,0)</f>
        <v>KH 0743</v>
      </c>
      <c r="I1610" t="str">
        <f>VLOOKUP(G1610,'DANH MỤC'!$I:$K,3,0)</f>
        <v>Vĩnh Phúc</v>
      </c>
      <c r="J1610" s="8" t="s">
        <v>5940</v>
      </c>
      <c r="K1610" t="str">
        <f>VLOOKUP(J1610,'DANH MỤC'!$A$1:$B$19,2,0)</f>
        <v>Sản phẩm 0002</v>
      </c>
      <c r="L1610" s="9" t="s">
        <v>15</v>
      </c>
      <c r="M1610">
        <v>1</v>
      </c>
      <c r="N1610" s="3">
        <f>IF(LEFT(K1610,1)="S",VLOOKUP(K1610,'DANH MỤC'!$B:$D,2,0),VLOOKUP(K1610,'DANH MỤC'!$B:$D,3,0))</f>
        <v>2000000</v>
      </c>
      <c r="O1610">
        <v>10</v>
      </c>
      <c r="P1610" s="3">
        <f>N1610*O1610%*CSDL[[#This Row],[SỐ LƯỢNG]]</f>
        <v>200000</v>
      </c>
      <c r="Q1610" s="3">
        <f t="shared" si="835"/>
        <v>1800000</v>
      </c>
    </row>
    <row r="1611" spans="1:17" x14ac:dyDescent="0.3">
      <c r="A1611" s="23" t="str">
        <f t="shared" ref="A1611:A1612" si="841">A1610</f>
        <v>04/06/2019</v>
      </c>
      <c r="B1611" s="8" t="str">
        <f t="shared" ref="B1611:B1612" si="842">B1610</f>
        <v>04/06/2019</v>
      </c>
      <c r="C1611" s="8">
        <v>6</v>
      </c>
      <c r="D1611" s="8" t="str">
        <f t="shared" ref="D1611:D1612" si="843">D1610</f>
        <v>DH14342</v>
      </c>
      <c r="E1611" s="8" t="str">
        <f t="shared" ref="E1611:E1612" si="844">E1610</f>
        <v>thu.le</v>
      </c>
      <c r="F1611" s="8" t="str">
        <f>VLOOKUP(E1611,'DANH MỤC'!$F:$G,2,0)</f>
        <v>Nhóm 1</v>
      </c>
      <c r="G1611" s="8" t="str">
        <f t="shared" ref="G1611:G1612" si="845">G1610</f>
        <v>KH0743</v>
      </c>
      <c r="H1611" t="str">
        <f>VLOOKUP(G1611,'DANH MỤC'!$I:$K,2,0)</f>
        <v>KH 0743</v>
      </c>
      <c r="I1611" t="str">
        <f>VLOOKUP(G1611,'DANH MỤC'!$I:$K,3,0)</f>
        <v>Vĩnh Phúc</v>
      </c>
      <c r="J1611" s="8" t="s">
        <v>5939</v>
      </c>
      <c r="K1611" t="str">
        <f>VLOOKUP(J1611,'DANH MỤC'!$A$1:$B$19,2,0)</f>
        <v>Sản phẩm 0001</v>
      </c>
      <c r="L1611" s="9" t="s">
        <v>15</v>
      </c>
      <c r="M1611">
        <v>1</v>
      </c>
      <c r="N1611" s="3">
        <f>IF(LEFT(K1611,1)="S",VLOOKUP(K1611,'DANH MỤC'!$B:$D,2,0),VLOOKUP(K1611,'DANH MỤC'!$B:$D,3,0))</f>
        <v>3000000</v>
      </c>
      <c r="O1611">
        <v>20</v>
      </c>
      <c r="P1611" s="3">
        <f>N1611*O1611%*CSDL[[#This Row],[SỐ LƯỢNG]]</f>
        <v>600000</v>
      </c>
      <c r="Q1611" s="3">
        <f t="shared" si="835"/>
        <v>2400000</v>
      </c>
    </row>
    <row r="1612" spans="1:17" x14ac:dyDescent="0.3">
      <c r="A1612" s="23" t="str">
        <f t="shared" si="841"/>
        <v>04/06/2019</v>
      </c>
      <c r="B1612" s="8" t="str">
        <f t="shared" si="842"/>
        <v>04/06/2019</v>
      </c>
      <c r="C1612" s="8">
        <v>6</v>
      </c>
      <c r="D1612" s="8" t="str">
        <f t="shared" si="843"/>
        <v>DH14342</v>
      </c>
      <c r="E1612" s="8" t="str">
        <f t="shared" si="844"/>
        <v>thu.le</v>
      </c>
      <c r="F1612" s="8" t="str">
        <f>VLOOKUP(E1612,'DANH MỤC'!$F:$G,2,0)</f>
        <v>Nhóm 1</v>
      </c>
      <c r="G1612" s="8" t="str">
        <f t="shared" si="845"/>
        <v>KH0743</v>
      </c>
      <c r="H1612" t="str">
        <f>VLOOKUP(G1612,'DANH MỤC'!$I:$K,2,0)</f>
        <v>KH 0743</v>
      </c>
      <c r="I1612" t="str">
        <f>VLOOKUP(G1612,'DANH MỤC'!$I:$K,3,0)</f>
        <v>Vĩnh Phúc</v>
      </c>
      <c r="J1612" s="8" t="s">
        <v>5939</v>
      </c>
      <c r="K1612" t="str">
        <f>VLOOKUP(J1612,'DANH MỤC'!$A$1:$B$19,2,0)</f>
        <v>Sản phẩm 0001</v>
      </c>
      <c r="L1612" s="9" t="s">
        <v>15</v>
      </c>
      <c r="M1612">
        <v>1</v>
      </c>
      <c r="N1612" s="3">
        <f>IF(LEFT(K1612,1)="S",VLOOKUP(K1612,'DANH MỤC'!$B:$D,2,0),VLOOKUP(K1612,'DANH MỤC'!$B:$D,3,0))</f>
        <v>3000000</v>
      </c>
      <c r="O1612">
        <v>10</v>
      </c>
      <c r="P1612" s="3">
        <f>N1612*O1612%*CSDL[[#This Row],[SỐ LƯỢNG]]</f>
        <v>300000</v>
      </c>
      <c r="Q1612" s="3">
        <f t="shared" si="835"/>
        <v>2700000</v>
      </c>
    </row>
    <row r="1613" spans="1:17" x14ac:dyDescent="0.3">
      <c r="A1613" s="23" t="s">
        <v>639</v>
      </c>
      <c r="B1613" s="8" t="s">
        <v>639</v>
      </c>
      <c r="C1613" s="8">
        <v>6</v>
      </c>
      <c r="D1613" s="8" t="s">
        <v>828</v>
      </c>
      <c r="E1613" s="8" t="s">
        <v>13816</v>
      </c>
      <c r="F1613" s="8" t="str">
        <f>VLOOKUP(E1613,'DANH MỤC'!$F:$G,2,0)</f>
        <v>Nhóm 1</v>
      </c>
      <c r="G1613" s="8" t="s">
        <v>6418</v>
      </c>
      <c r="H1613" t="str">
        <f>VLOOKUP(G1613,'DANH MỤC'!$I:$K,2,0)</f>
        <v>KH 0385</v>
      </c>
      <c r="I1613" t="str">
        <f>VLOOKUP(G1613,'DANH MỤC'!$I:$K,3,0)</f>
        <v>Quảng Ninh</v>
      </c>
      <c r="J1613" s="8" t="s">
        <v>5939</v>
      </c>
      <c r="K1613" t="str">
        <f>VLOOKUP(J1613,'DANH MỤC'!$A$1:$B$19,2,0)</f>
        <v>Sản phẩm 0001</v>
      </c>
      <c r="L1613" s="9" t="s">
        <v>15</v>
      </c>
      <c r="M1613">
        <v>1</v>
      </c>
      <c r="N1613" s="3">
        <f>IF(LEFT(K1613,1)="S",VLOOKUP(K1613,'DANH MỤC'!$B:$D,2,0),VLOOKUP(K1613,'DANH MỤC'!$B:$D,3,0))</f>
        <v>3000000</v>
      </c>
      <c r="O1613">
        <v>0</v>
      </c>
      <c r="P1613" s="3">
        <f>N1613*O1613%*CSDL[[#This Row],[SỐ LƯỢNG]]</f>
        <v>0</v>
      </c>
      <c r="Q1613" s="3">
        <f t="shared" si="835"/>
        <v>3000000</v>
      </c>
    </row>
    <row r="1614" spans="1:17" x14ac:dyDescent="0.3">
      <c r="A1614" s="23" t="str">
        <f>A1613</f>
        <v>04/06/2019</v>
      </c>
      <c r="B1614" s="8" t="str">
        <f>B1613</f>
        <v>04/06/2019</v>
      </c>
      <c r="C1614" s="8">
        <v>6</v>
      </c>
      <c r="D1614" s="8" t="str">
        <f>D1613</f>
        <v>DH14341</v>
      </c>
      <c r="E1614" s="8" t="str">
        <f>E1613</f>
        <v>luyen.dam</v>
      </c>
      <c r="F1614" s="8" t="str">
        <f>VLOOKUP(E1614,'DANH MỤC'!$F:$G,2,0)</f>
        <v>Nhóm 1</v>
      </c>
      <c r="G1614" s="8" t="str">
        <f>G1613</f>
        <v>KH0385</v>
      </c>
      <c r="H1614" t="str">
        <f>VLOOKUP(G1614,'DANH MỤC'!$I:$K,2,0)</f>
        <v>KH 0385</v>
      </c>
      <c r="I1614" t="str">
        <f>VLOOKUP(G1614,'DANH MỤC'!$I:$K,3,0)</f>
        <v>Quảng Ninh</v>
      </c>
      <c r="J1614" s="8" t="s">
        <v>5944</v>
      </c>
      <c r="K1614" t="str">
        <f>VLOOKUP(J1614,'DANH MỤC'!$A$1:$B$19,2,0)</f>
        <v>Hàng tặng 0001</v>
      </c>
      <c r="L1614" s="9" t="s">
        <v>24</v>
      </c>
      <c r="M1614">
        <v>2</v>
      </c>
      <c r="N1614" s="3">
        <f>IF(LEFT(K1614,1)="S",VLOOKUP(K1614,'DANH MỤC'!$B:$D,2,0),VLOOKUP(K1614,'DANH MỤC'!$B:$D,3,0))</f>
        <v>200000</v>
      </c>
      <c r="O1614">
        <v>100</v>
      </c>
      <c r="P1614" s="3">
        <f>N1614*O1614%*CSDL[[#This Row],[SỐ LƯỢNG]]</f>
        <v>400000</v>
      </c>
      <c r="Q1614" s="3">
        <f t="shared" si="835"/>
        <v>0</v>
      </c>
    </row>
    <row r="1615" spans="1:17" x14ac:dyDescent="0.3">
      <c r="A1615" s="23" t="s">
        <v>639</v>
      </c>
      <c r="B1615" s="8" t="s">
        <v>639</v>
      </c>
      <c r="C1615" s="8">
        <v>6</v>
      </c>
      <c r="D1615" s="8" t="s">
        <v>829</v>
      </c>
      <c r="E1615" s="8" t="s">
        <v>13823</v>
      </c>
      <c r="F1615" s="8" t="str">
        <f>VLOOKUP(E1615,'DANH MỤC'!$F:$G,2,0)</f>
        <v>Nhóm 1</v>
      </c>
      <c r="G1615" s="8" t="s">
        <v>6777</v>
      </c>
      <c r="H1615" t="str">
        <f>VLOOKUP(G1615,'DANH MỤC'!$I:$K,2,0)</f>
        <v>KH 0744</v>
      </c>
      <c r="I1615" t="str">
        <f>VLOOKUP(G1615,'DANH MỤC'!$I:$K,3,0)</f>
        <v>Ninh Thuận</v>
      </c>
      <c r="J1615" s="8" t="s">
        <v>5939</v>
      </c>
      <c r="K1615" t="str">
        <f>VLOOKUP(J1615,'DANH MỤC'!$A$1:$B$19,2,0)</f>
        <v>Sản phẩm 0001</v>
      </c>
      <c r="L1615" s="9" t="s">
        <v>15</v>
      </c>
      <c r="M1615">
        <v>1</v>
      </c>
      <c r="N1615" s="3">
        <f>IF(LEFT(K1615,1)="S",VLOOKUP(K1615,'DANH MỤC'!$B:$D,2,0),VLOOKUP(K1615,'DANH MỤC'!$B:$D,3,0))</f>
        <v>3000000</v>
      </c>
      <c r="O1615">
        <v>0</v>
      </c>
      <c r="P1615" s="3">
        <f>N1615*O1615%*CSDL[[#This Row],[SỐ LƯỢNG]]</f>
        <v>0</v>
      </c>
      <c r="Q1615" s="3">
        <f t="shared" si="835"/>
        <v>3000000</v>
      </c>
    </row>
    <row r="1616" spans="1:17" x14ac:dyDescent="0.3">
      <c r="A1616" s="23" t="str">
        <f t="shared" ref="A1616:A1618" si="846">A1615</f>
        <v>04/06/2019</v>
      </c>
      <c r="B1616" s="8" t="str">
        <f t="shared" ref="B1616:B1618" si="847">B1615</f>
        <v>04/06/2019</v>
      </c>
      <c r="C1616" s="8">
        <v>6</v>
      </c>
      <c r="D1616" s="8" t="str">
        <f t="shared" ref="D1616:D1618" si="848">D1615</f>
        <v>DH14340</v>
      </c>
      <c r="E1616" s="8" t="str">
        <f t="shared" ref="E1616:E1618" si="849">E1615</f>
        <v>giang.nguyen</v>
      </c>
      <c r="F1616" s="8" t="str">
        <f>VLOOKUP(E1616,'DANH MỤC'!$F:$G,2,0)</f>
        <v>Nhóm 1</v>
      </c>
      <c r="G1616" s="8" t="str">
        <f t="shared" ref="G1616:G1618" si="850">G1615</f>
        <v>KH0744</v>
      </c>
      <c r="H1616" t="str">
        <f>VLOOKUP(G1616,'DANH MỤC'!$I:$K,2,0)</f>
        <v>KH 0744</v>
      </c>
      <c r="I1616" t="str">
        <f>VLOOKUP(G1616,'DANH MỤC'!$I:$K,3,0)</f>
        <v>Ninh Thuận</v>
      </c>
      <c r="J1616" s="8" t="s">
        <v>5940</v>
      </c>
      <c r="K1616" t="str">
        <f>VLOOKUP(J1616,'DANH MỤC'!$A$1:$B$19,2,0)</f>
        <v>Sản phẩm 0002</v>
      </c>
      <c r="L1616" s="9" t="s">
        <v>15</v>
      </c>
      <c r="M1616">
        <v>1</v>
      </c>
      <c r="N1616" s="3">
        <f>IF(LEFT(K1616,1)="S",VLOOKUP(K1616,'DANH MỤC'!$B:$D,2,0),VLOOKUP(K1616,'DANH MỤC'!$B:$D,3,0))</f>
        <v>2000000</v>
      </c>
      <c r="O1616">
        <v>0</v>
      </c>
      <c r="P1616" s="3">
        <f>N1616*O1616%*CSDL[[#This Row],[SỐ LƯỢNG]]</f>
        <v>0</v>
      </c>
      <c r="Q1616" s="3">
        <f t="shared" si="835"/>
        <v>2000000</v>
      </c>
    </row>
    <row r="1617" spans="1:17" x14ac:dyDescent="0.3">
      <c r="A1617" s="23" t="str">
        <f t="shared" si="846"/>
        <v>04/06/2019</v>
      </c>
      <c r="B1617" s="8" t="str">
        <f t="shared" si="847"/>
        <v>04/06/2019</v>
      </c>
      <c r="C1617" s="8">
        <v>6</v>
      </c>
      <c r="D1617" s="8" t="str">
        <f t="shared" si="848"/>
        <v>DH14340</v>
      </c>
      <c r="E1617" s="8" t="str">
        <f t="shared" si="849"/>
        <v>giang.nguyen</v>
      </c>
      <c r="F1617" s="8" t="str">
        <f>VLOOKUP(E1617,'DANH MỤC'!$F:$G,2,0)</f>
        <v>Nhóm 1</v>
      </c>
      <c r="G1617" s="8" t="str">
        <f t="shared" si="850"/>
        <v>KH0744</v>
      </c>
      <c r="H1617" t="str">
        <f>VLOOKUP(G1617,'DANH MỤC'!$I:$K,2,0)</f>
        <v>KH 0744</v>
      </c>
      <c r="I1617" t="str">
        <f>VLOOKUP(G1617,'DANH MỤC'!$I:$K,3,0)</f>
        <v>Ninh Thuận</v>
      </c>
      <c r="J1617" s="8" t="s">
        <v>5948</v>
      </c>
      <c r="K1617" t="str">
        <f>VLOOKUP(J1617,'DANH MỤC'!$A$1:$B$19,2,0)</f>
        <v>Hàng tặng 0005</v>
      </c>
      <c r="L1617" s="9" t="s">
        <v>51</v>
      </c>
      <c r="M1617">
        <v>1</v>
      </c>
      <c r="N1617" s="3">
        <f>IF(LEFT(K1617,1)="S",VLOOKUP(K1617,'DANH MỤC'!$B:$D,2,0),VLOOKUP(K1617,'DANH MỤC'!$B:$D,3,0))</f>
        <v>300000</v>
      </c>
      <c r="O1617">
        <v>0</v>
      </c>
      <c r="P1617" s="3">
        <f>N1617*O1617%*CSDL[[#This Row],[SỐ LƯỢNG]]</f>
        <v>0</v>
      </c>
      <c r="Q1617" s="3">
        <f t="shared" si="835"/>
        <v>300000</v>
      </c>
    </row>
    <row r="1618" spans="1:17" x14ac:dyDescent="0.3">
      <c r="A1618" s="23" t="str">
        <f t="shared" si="846"/>
        <v>04/06/2019</v>
      </c>
      <c r="B1618" s="8" t="str">
        <f t="shared" si="847"/>
        <v>04/06/2019</v>
      </c>
      <c r="C1618" s="8">
        <v>6</v>
      </c>
      <c r="D1618" s="8" t="str">
        <f t="shared" si="848"/>
        <v>DH14340</v>
      </c>
      <c r="E1618" s="8" t="str">
        <f t="shared" si="849"/>
        <v>giang.nguyen</v>
      </c>
      <c r="F1618" s="8" t="str">
        <f>VLOOKUP(E1618,'DANH MỤC'!$F:$G,2,0)</f>
        <v>Nhóm 1</v>
      </c>
      <c r="G1618" s="8" t="str">
        <f t="shared" si="850"/>
        <v>KH0744</v>
      </c>
      <c r="H1618" t="str">
        <f>VLOOKUP(G1618,'DANH MỤC'!$I:$K,2,0)</f>
        <v>KH 0744</v>
      </c>
      <c r="I1618" t="str">
        <f>VLOOKUP(G1618,'DANH MỤC'!$I:$K,3,0)</f>
        <v>Ninh Thuận</v>
      </c>
      <c r="J1618" s="8" t="s">
        <v>5944</v>
      </c>
      <c r="K1618" t="str">
        <f>VLOOKUP(J1618,'DANH MỤC'!$A$1:$B$19,2,0)</f>
        <v>Hàng tặng 0001</v>
      </c>
      <c r="L1618" s="9" t="s">
        <v>24</v>
      </c>
      <c r="M1618">
        <v>2</v>
      </c>
      <c r="N1618" s="3">
        <f>IF(LEFT(K1618,1)="S",VLOOKUP(K1618,'DANH MỤC'!$B:$D,2,0),VLOOKUP(K1618,'DANH MỤC'!$B:$D,3,0))</f>
        <v>200000</v>
      </c>
      <c r="O1618">
        <v>100</v>
      </c>
      <c r="P1618" s="3">
        <f>N1618*O1618%*CSDL[[#This Row],[SỐ LƯỢNG]]</f>
        <v>400000</v>
      </c>
      <c r="Q1618" s="3">
        <f t="shared" si="835"/>
        <v>0</v>
      </c>
    </row>
    <row r="1619" spans="1:17" x14ac:dyDescent="0.3">
      <c r="A1619" s="23" t="s">
        <v>639</v>
      </c>
      <c r="B1619" s="8" t="s">
        <v>639</v>
      </c>
      <c r="C1619" s="8">
        <v>6</v>
      </c>
      <c r="D1619" s="8" t="s">
        <v>830</v>
      </c>
      <c r="E1619" s="8" t="s">
        <v>13821</v>
      </c>
      <c r="F1619" s="8" t="str">
        <f>VLOOKUP(E1619,'DANH MỤC'!$F:$G,2,0)</f>
        <v>Nhóm 1</v>
      </c>
      <c r="G1619" s="8" t="s">
        <v>6778</v>
      </c>
      <c r="H1619" t="str">
        <f>VLOOKUP(G1619,'DANH MỤC'!$I:$K,2,0)</f>
        <v>KH 0745</v>
      </c>
      <c r="I1619" t="str">
        <f>VLOOKUP(G1619,'DANH MỤC'!$I:$K,3,0)</f>
        <v>Yên Bái</v>
      </c>
      <c r="J1619" s="8" t="s">
        <v>5940</v>
      </c>
      <c r="K1619" t="str">
        <f>VLOOKUP(J1619,'DANH MỤC'!$A$1:$B$19,2,0)</f>
        <v>Sản phẩm 0002</v>
      </c>
      <c r="L1619" s="9" t="s">
        <v>15</v>
      </c>
      <c r="M1619">
        <v>1</v>
      </c>
      <c r="N1619" s="3">
        <f>IF(LEFT(K1619,1)="S",VLOOKUP(K1619,'DANH MỤC'!$B:$D,2,0),VLOOKUP(K1619,'DANH MỤC'!$B:$D,3,0))</f>
        <v>2000000</v>
      </c>
      <c r="O1619">
        <v>10</v>
      </c>
      <c r="P1619" s="3">
        <f>N1619*O1619%*CSDL[[#This Row],[SỐ LƯỢNG]]</f>
        <v>200000</v>
      </c>
      <c r="Q1619" s="3">
        <f t="shared" si="835"/>
        <v>1800000</v>
      </c>
    </row>
    <row r="1620" spans="1:17" x14ac:dyDescent="0.3">
      <c r="A1620" s="23" t="str">
        <f t="shared" ref="A1620:A1621" si="851">A1619</f>
        <v>04/06/2019</v>
      </c>
      <c r="B1620" s="8" t="str">
        <f t="shared" ref="B1620:B1621" si="852">B1619</f>
        <v>04/06/2019</v>
      </c>
      <c r="C1620" s="8">
        <v>6</v>
      </c>
      <c r="D1620" s="8" t="str">
        <f t="shared" ref="D1620:D1621" si="853">D1619</f>
        <v>DH14339</v>
      </c>
      <c r="E1620" s="8" t="str">
        <f t="shared" ref="E1620:E1621" si="854">E1619</f>
        <v>thu.le</v>
      </c>
      <c r="F1620" s="8" t="str">
        <f>VLOOKUP(E1620,'DANH MỤC'!$F:$G,2,0)</f>
        <v>Nhóm 1</v>
      </c>
      <c r="G1620" s="8" t="str">
        <f t="shared" ref="G1620:G1621" si="855">G1619</f>
        <v>KH0745</v>
      </c>
      <c r="H1620" t="str">
        <f>VLOOKUP(G1620,'DANH MỤC'!$I:$K,2,0)</f>
        <v>KH 0745</v>
      </c>
      <c r="I1620" t="str">
        <f>VLOOKUP(G1620,'DANH MỤC'!$I:$K,3,0)</f>
        <v>Yên Bái</v>
      </c>
      <c r="J1620" s="8" t="s">
        <v>5939</v>
      </c>
      <c r="K1620" t="str">
        <f>VLOOKUP(J1620,'DANH MỤC'!$A$1:$B$19,2,0)</f>
        <v>Sản phẩm 0001</v>
      </c>
      <c r="L1620" s="9" t="s">
        <v>15</v>
      </c>
      <c r="M1620">
        <v>1</v>
      </c>
      <c r="N1620" s="3">
        <f>IF(LEFT(K1620,1)="S",VLOOKUP(K1620,'DANH MỤC'!$B:$D,2,0),VLOOKUP(K1620,'DANH MỤC'!$B:$D,3,0))</f>
        <v>3000000</v>
      </c>
      <c r="O1620">
        <v>20</v>
      </c>
      <c r="P1620" s="3">
        <f>N1620*O1620%*CSDL[[#This Row],[SỐ LƯỢNG]]</f>
        <v>600000</v>
      </c>
      <c r="Q1620" s="3">
        <f t="shared" si="835"/>
        <v>2400000</v>
      </c>
    </row>
    <row r="1621" spans="1:17" x14ac:dyDescent="0.3">
      <c r="A1621" s="23" t="str">
        <f t="shared" si="851"/>
        <v>04/06/2019</v>
      </c>
      <c r="B1621" s="8" t="str">
        <f t="shared" si="852"/>
        <v>04/06/2019</v>
      </c>
      <c r="C1621" s="8">
        <v>6</v>
      </c>
      <c r="D1621" s="8" t="str">
        <f t="shared" si="853"/>
        <v>DH14339</v>
      </c>
      <c r="E1621" s="8" t="str">
        <f t="shared" si="854"/>
        <v>thu.le</v>
      </c>
      <c r="F1621" s="8" t="str">
        <f>VLOOKUP(E1621,'DANH MỤC'!$F:$G,2,0)</f>
        <v>Nhóm 1</v>
      </c>
      <c r="G1621" s="8" t="str">
        <f t="shared" si="855"/>
        <v>KH0745</v>
      </c>
      <c r="H1621" t="str">
        <f>VLOOKUP(G1621,'DANH MỤC'!$I:$K,2,0)</f>
        <v>KH 0745</v>
      </c>
      <c r="I1621" t="str">
        <f>VLOOKUP(G1621,'DANH MỤC'!$I:$K,3,0)</f>
        <v>Yên Bái</v>
      </c>
      <c r="J1621" s="8" t="s">
        <v>5939</v>
      </c>
      <c r="K1621" t="str">
        <f>VLOOKUP(J1621,'DANH MỤC'!$A$1:$B$19,2,0)</f>
        <v>Sản phẩm 0001</v>
      </c>
      <c r="L1621" s="9" t="s">
        <v>15</v>
      </c>
      <c r="M1621">
        <v>1</v>
      </c>
      <c r="N1621" s="3">
        <f>IF(LEFT(K1621,1)="S",VLOOKUP(K1621,'DANH MỤC'!$B:$D,2,0),VLOOKUP(K1621,'DANH MỤC'!$B:$D,3,0))</f>
        <v>3000000</v>
      </c>
      <c r="O1621">
        <v>10</v>
      </c>
      <c r="P1621" s="3">
        <f>N1621*O1621%*CSDL[[#This Row],[SỐ LƯỢNG]]</f>
        <v>300000</v>
      </c>
      <c r="Q1621" s="3">
        <f t="shared" si="835"/>
        <v>2700000</v>
      </c>
    </row>
    <row r="1622" spans="1:17" x14ac:dyDescent="0.3">
      <c r="A1622" s="23" t="s">
        <v>639</v>
      </c>
      <c r="B1622" s="8" t="s">
        <v>639</v>
      </c>
      <c r="C1622" s="8">
        <v>6</v>
      </c>
      <c r="D1622" s="8" t="s">
        <v>831</v>
      </c>
      <c r="E1622" s="8" t="s">
        <v>13830</v>
      </c>
      <c r="F1622" s="8" t="str">
        <f>VLOOKUP(E1622,'DANH MỤC'!$F:$G,2,0)</f>
        <v>Nhóm 2</v>
      </c>
      <c r="G1622" s="8" t="s">
        <v>6779</v>
      </c>
      <c r="H1622" t="str">
        <f>VLOOKUP(G1622,'DANH MỤC'!$I:$K,2,0)</f>
        <v>KH 0746</v>
      </c>
      <c r="I1622" t="str">
        <f>VLOOKUP(G1622,'DANH MỤC'!$I:$K,3,0)</f>
        <v>Lâm Đồng</v>
      </c>
      <c r="J1622" s="8" t="s">
        <v>5940</v>
      </c>
      <c r="K1622" t="str">
        <f>VLOOKUP(J1622,'DANH MỤC'!$A$1:$B$19,2,0)</f>
        <v>Sản phẩm 0002</v>
      </c>
      <c r="L1622" s="9" t="s">
        <v>15</v>
      </c>
      <c r="M1622">
        <v>2</v>
      </c>
      <c r="N1622" s="3">
        <f>IF(LEFT(K1622,1)="S",VLOOKUP(K1622,'DANH MỤC'!$B:$D,2,0),VLOOKUP(K1622,'DANH MỤC'!$B:$D,3,0))</f>
        <v>2000000</v>
      </c>
      <c r="O1622">
        <v>10</v>
      </c>
      <c r="P1622" s="3">
        <f>N1622*O1622%*CSDL[[#This Row],[SỐ LƯỢNG]]</f>
        <v>400000</v>
      </c>
      <c r="Q1622" s="3">
        <f t="shared" si="835"/>
        <v>3600000</v>
      </c>
    </row>
    <row r="1623" spans="1:17" x14ac:dyDescent="0.3">
      <c r="A1623" s="23" t="s">
        <v>639</v>
      </c>
      <c r="B1623" s="8" t="s">
        <v>639</v>
      </c>
      <c r="C1623" s="8">
        <v>6</v>
      </c>
      <c r="D1623" s="8" t="s">
        <v>832</v>
      </c>
      <c r="E1623" s="8" t="s">
        <v>13830</v>
      </c>
      <c r="F1623" s="8" t="str">
        <f>VLOOKUP(E1623,'DANH MỤC'!$F:$G,2,0)</f>
        <v>Nhóm 2</v>
      </c>
      <c r="G1623" s="8" t="s">
        <v>6219</v>
      </c>
      <c r="H1623" t="str">
        <f>VLOOKUP(G1623,'DANH MỤC'!$I:$K,2,0)</f>
        <v>KH 0186</v>
      </c>
      <c r="I1623" t="str">
        <f>VLOOKUP(G1623,'DANH MỤC'!$I:$K,3,0)</f>
        <v>Tuyên Quang</v>
      </c>
      <c r="J1623" s="8" t="s">
        <v>5940</v>
      </c>
      <c r="K1623" t="str">
        <f>VLOOKUP(J1623,'DANH MỤC'!$A$1:$B$19,2,0)</f>
        <v>Sản phẩm 0002</v>
      </c>
      <c r="L1623" s="9" t="s">
        <v>15</v>
      </c>
      <c r="M1623">
        <v>1</v>
      </c>
      <c r="N1623" s="3">
        <f>IF(LEFT(K1623,1)="S",VLOOKUP(K1623,'DANH MỤC'!$B:$D,2,0),VLOOKUP(K1623,'DANH MỤC'!$B:$D,3,0))</f>
        <v>2000000</v>
      </c>
      <c r="O1623">
        <v>5</v>
      </c>
      <c r="P1623" s="3">
        <f>N1623*O1623%*CSDL[[#This Row],[SỐ LƯỢNG]]</f>
        <v>100000</v>
      </c>
      <c r="Q1623" s="3">
        <f t="shared" si="835"/>
        <v>1900000</v>
      </c>
    </row>
    <row r="1624" spans="1:17" x14ac:dyDescent="0.3">
      <c r="A1624" s="23" t="s">
        <v>639</v>
      </c>
      <c r="B1624" s="8" t="s">
        <v>639</v>
      </c>
      <c r="C1624" s="8">
        <v>6</v>
      </c>
      <c r="D1624" s="8" t="s">
        <v>833</v>
      </c>
      <c r="E1624" s="8" t="s">
        <v>13830</v>
      </c>
      <c r="F1624" s="8" t="str">
        <f>VLOOKUP(E1624,'DANH MỤC'!$F:$G,2,0)</f>
        <v>Nhóm 2</v>
      </c>
      <c r="G1624" s="8" t="s">
        <v>6780</v>
      </c>
      <c r="H1624" t="str">
        <f>VLOOKUP(G1624,'DANH MỤC'!$I:$K,2,0)</f>
        <v>KH 0747</v>
      </c>
      <c r="I1624" t="str">
        <f>VLOOKUP(G1624,'DANH MỤC'!$I:$K,3,0)</f>
        <v>Cà Mau</v>
      </c>
      <c r="J1624" s="8" t="s">
        <v>5939</v>
      </c>
      <c r="K1624" t="str">
        <f>VLOOKUP(J1624,'DANH MỤC'!$A$1:$B$19,2,0)</f>
        <v>Sản phẩm 0001</v>
      </c>
      <c r="L1624" s="9" t="s">
        <v>15</v>
      </c>
      <c r="M1624">
        <v>1</v>
      </c>
      <c r="N1624" s="3">
        <f>IF(LEFT(K1624,1)="S",VLOOKUP(K1624,'DANH MỤC'!$B:$D,2,0),VLOOKUP(K1624,'DANH MỤC'!$B:$D,3,0))</f>
        <v>3000000</v>
      </c>
      <c r="O1624">
        <v>5</v>
      </c>
      <c r="P1624" s="3">
        <f>N1624*O1624%*CSDL[[#This Row],[SỐ LƯỢNG]]</f>
        <v>150000</v>
      </c>
      <c r="Q1624" s="3">
        <f t="shared" si="835"/>
        <v>2850000</v>
      </c>
    </row>
    <row r="1625" spans="1:17" x14ac:dyDescent="0.3">
      <c r="A1625" s="23" t="s">
        <v>639</v>
      </c>
      <c r="B1625" s="8" t="s">
        <v>639</v>
      </c>
      <c r="C1625" s="8">
        <v>6</v>
      </c>
      <c r="D1625" s="8" t="s">
        <v>834</v>
      </c>
      <c r="E1625" s="8" t="s">
        <v>13821</v>
      </c>
      <c r="F1625" s="8" t="str">
        <f>VLOOKUP(E1625,'DANH MỤC'!$F:$G,2,0)</f>
        <v>Nhóm 1</v>
      </c>
      <c r="G1625" s="8" t="s">
        <v>6781</v>
      </c>
      <c r="H1625" t="str">
        <f>VLOOKUP(G1625,'DANH MỤC'!$I:$K,2,0)</f>
        <v>KH 0748</v>
      </c>
      <c r="I1625" t="str">
        <f>VLOOKUP(G1625,'DANH MỤC'!$I:$K,3,0)</f>
        <v>Hồ Chí Minh</v>
      </c>
      <c r="J1625" s="8" t="s">
        <v>14</v>
      </c>
      <c r="K1625" t="str">
        <f>VLOOKUP(J1625,'DANH MỤC'!$A$1:$B$19,2,0)</f>
        <v>Sản phẩm 0004</v>
      </c>
      <c r="L1625" s="9" t="s">
        <v>15</v>
      </c>
      <c r="M1625">
        <v>1</v>
      </c>
      <c r="N1625" s="3">
        <f>IF(LEFT(K1625,1)="S",VLOOKUP(K1625,'DANH MỤC'!$B:$D,2,0),VLOOKUP(K1625,'DANH MỤC'!$B:$D,3,0))</f>
        <v>3500000</v>
      </c>
      <c r="O1625">
        <v>5</v>
      </c>
      <c r="P1625" s="3">
        <f>N1625*O1625%*CSDL[[#This Row],[SỐ LƯỢNG]]</f>
        <v>175000</v>
      </c>
      <c r="Q1625" s="3">
        <f t="shared" si="835"/>
        <v>3325000</v>
      </c>
    </row>
    <row r="1626" spans="1:17" x14ac:dyDescent="0.3">
      <c r="A1626" s="23" t="s">
        <v>639</v>
      </c>
      <c r="B1626" s="8" t="s">
        <v>639</v>
      </c>
      <c r="C1626" s="8">
        <v>6</v>
      </c>
      <c r="D1626" s="8" t="s">
        <v>835</v>
      </c>
      <c r="E1626" s="8" t="s">
        <v>13822</v>
      </c>
      <c r="F1626" s="8" t="str">
        <f>VLOOKUP(E1626,'DANH MỤC'!$F:$G,2,0)</f>
        <v>Nhóm 1</v>
      </c>
      <c r="G1626" s="8" t="s">
        <v>6782</v>
      </c>
      <c r="H1626" t="str">
        <f>VLOOKUP(G1626,'DANH MỤC'!$I:$K,2,0)</f>
        <v>KH 0749</v>
      </c>
      <c r="I1626" t="str">
        <f>VLOOKUP(G1626,'DANH MỤC'!$I:$K,3,0)</f>
        <v>Hà Nam</v>
      </c>
      <c r="J1626" s="8" t="s">
        <v>5939</v>
      </c>
      <c r="K1626" t="str">
        <f>VLOOKUP(J1626,'DANH MỤC'!$A$1:$B$19,2,0)</f>
        <v>Sản phẩm 0001</v>
      </c>
      <c r="L1626" s="9" t="s">
        <v>15</v>
      </c>
      <c r="M1626">
        <v>1</v>
      </c>
      <c r="N1626" s="3">
        <f>IF(LEFT(K1626,1)="S",VLOOKUP(K1626,'DANH MỤC'!$B:$D,2,0),VLOOKUP(K1626,'DANH MỤC'!$B:$D,3,0))</f>
        <v>3000000</v>
      </c>
      <c r="O1626">
        <v>0</v>
      </c>
      <c r="P1626" s="3">
        <f>N1626*O1626%*CSDL[[#This Row],[SỐ LƯỢNG]]</f>
        <v>0</v>
      </c>
      <c r="Q1626" s="3">
        <f t="shared" si="835"/>
        <v>3000000</v>
      </c>
    </row>
    <row r="1627" spans="1:17" x14ac:dyDescent="0.3">
      <c r="A1627" s="23" t="str">
        <f>A1626</f>
        <v>04/06/2019</v>
      </c>
      <c r="B1627" s="8" t="str">
        <f>B1626</f>
        <v>04/06/2019</v>
      </c>
      <c r="C1627" s="8">
        <v>6</v>
      </c>
      <c r="D1627" s="8" t="str">
        <f>D1626</f>
        <v>DH14332</v>
      </c>
      <c r="E1627" s="8" t="str">
        <f>E1626</f>
        <v>anh.hong</v>
      </c>
      <c r="F1627" s="8" t="str">
        <f>VLOOKUP(E1627,'DANH MỤC'!$F:$G,2,0)</f>
        <v>Nhóm 1</v>
      </c>
      <c r="G1627" s="8" t="str">
        <f>G1626</f>
        <v>KH0749</v>
      </c>
      <c r="H1627" t="str">
        <f>VLOOKUP(G1627,'DANH MỤC'!$I:$K,2,0)</f>
        <v>KH 0749</v>
      </c>
      <c r="I1627" t="str">
        <f>VLOOKUP(G1627,'DANH MỤC'!$I:$K,3,0)</f>
        <v>Hà Nam</v>
      </c>
      <c r="J1627" s="8" t="s">
        <v>5944</v>
      </c>
      <c r="K1627" t="str">
        <f>VLOOKUP(J1627,'DANH MỤC'!$A$1:$B$19,2,0)</f>
        <v>Hàng tặng 0001</v>
      </c>
      <c r="L1627" s="9" t="s">
        <v>24</v>
      </c>
      <c r="M1627">
        <v>2</v>
      </c>
      <c r="N1627" s="3">
        <f>IF(LEFT(K1627,1)="S",VLOOKUP(K1627,'DANH MỤC'!$B:$D,2,0),VLOOKUP(K1627,'DANH MỤC'!$B:$D,3,0))</f>
        <v>200000</v>
      </c>
      <c r="O1627">
        <v>100</v>
      </c>
      <c r="P1627" s="3">
        <f>N1627*O1627%*CSDL[[#This Row],[SỐ LƯỢNG]]</f>
        <v>400000</v>
      </c>
      <c r="Q1627" s="3">
        <f t="shared" si="835"/>
        <v>0</v>
      </c>
    </row>
    <row r="1628" spans="1:17" x14ac:dyDescent="0.3">
      <c r="A1628" s="23" t="s">
        <v>639</v>
      </c>
      <c r="B1628" s="8" t="s">
        <v>836</v>
      </c>
      <c r="C1628" s="8">
        <v>6</v>
      </c>
      <c r="D1628" s="8" t="s">
        <v>837</v>
      </c>
      <c r="E1628" s="8" t="s">
        <v>13822</v>
      </c>
      <c r="F1628" s="8" t="str">
        <f>VLOOKUP(E1628,'DANH MỤC'!$F:$G,2,0)</f>
        <v>Nhóm 1</v>
      </c>
      <c r="G1628" s="8" t="s">
        <v>6783</v>
      </c>
      <c r="H1628" t="str">
        <f>VLOOKUP(G1628,'DANH MỤC'!$I:$K,2,0)</f>
        <v>KH 0750</v>
      </c>
      <c r="I1628" t="str">
        <f>VLOOKUP(G1628,'DANH MỤC'!$I:$K,3,0)</f>
        <v>Ninh Bình</v>
      </c>
      <c r="J1628" s="8" t="s">
        <v>14</v>
      </c>
      <c r="K1628" t="str">
        <f>VLOOKUP(J1628,'DANH MỤC'!$A$1:$B$19,2,0)</f>
        <v>Sản phẩm 0004</v>
      </c>
      <c r="L1628" s="9" t="s">
        <v>15</v>
      </c>
      <c r="M1628">
        <v>1</v>
      </c>
      <c r="N1628" s="3">
        <f>IF(LEFT(K1628,1)="S",VLOOKUP(K1628,'DANH MỤC'!$B:$D,2,0),VLOOKUP(K1628,'DANH MỤC'!$B:$D,3,0))</f>
        <v>3500000</v>
      </c>
      <c r="O1628">
        <v>0</v>
      </c>
      <c r="P1628" s="3">
        <f>N1628*O1628%*CSDL[[#This Row],[SỐ LƯỢNG]]</f>
        <v>0</v>
      </c>
      <c r="Q1628" s="3">
        <f t="shared" si="835"/>
        <v>3500000</v>
      </c>
    </row>
    <row r="1629" spans="1:17" x14ac:dyDescent="0.3">
      <c r="A1629" s="23" t="str">
        <f>A1628</f>
        <v>04/06/2019</v>
      </c>
      <c r="B1629" s="8" t="str">
        <f>B1628</f>
        <v>01/06/2019</v>
      </c>
      <c r="C1629" s="8">
        <v>6</v>
      </c>
      <c r="D1629" s="8" t="str">
        <f>D1628</f>
        <v>DH14250</v>
      </c>
      <c r="E1629" s="8" t="str">
        <f>E1628</f>
        <v>anh.hong</v>
      </c>
      <c r="F1629" s="8" t="str">
        <f>VLOOKUP(E1629,'DANH MỤC'!$F:$G,2,0)</f>
        <v>Nhóm 1</v>
      </c>
      <c r="G1629" s="8" t="str">
        <f>G1628</f>
        <v>KH0750</v>
      </c>
      <c r="H1629" t="str">
        <f>VLOOKUP(G1629,'DANH MỤC'!$I:$K,2,0)</f>
        <v>KH 0750</v>
      </c>
      <c r="I1629" t="str">
        <f>VLOOKUP(G1629,'DANH MỤC'!$I:$K,3,0)</f>
        <v>Ninh Bình</v>
      </c>
      <c r="J1629" s="8" t="s">
        <v>5944</v>
      </c>
      <c r="K1629" t="str">
        <f>VLOOKUP(J1629,'DANH MỤC'!$A$1:$B$19,2,0)</f>
        <v>Hàng tặng 0001</v>
      </c>
      <c r="L1629" s="9" t="s">
        <v>24</v>
      </c>
      <c r="M1629">
        <v>2</v>
      </c>
      <c r="N1629" s="3">
        <f>IF(LEFT(K1629,1)="S",VLOOKUP(K1629,'DANH MỤC'!$B:$D,2,0),VLOOKUP(K1629,'DANH MỤC'!$B:$D,3,0))</f>
        <v>200000</v>
      </c>
      <c r="O1629">
        <v>100</v>
      </c>
      <c r="P1629" s="3">
        <f>N1629*O1629%*CSDL[[#This Row],[SỐ LƯỢNG]]</f>
        <v>400000</v>
      </c>
      <c r="Q1629" s="3">
        <f t="shared" si="835"/>
        <v>0</v>
      </c>
    </row>
    <row r="1630" spans="1:17" x14ac:dyDescent="0.3">
      <c r="A1630" s="23" t="s">
        <v>754</v>
      </c>
      <c r="B1630" s="8" t="s">
        <v>754</v>
      </c>
      <c r="C1630" s="8">
        <v>6</v>
      </c>
      <c r="D1630" s="8" t="s">
        <v>838</v>
      </c>
      <c r="E1630" s="8" t="s">
        <v>13822</v>
      </c>
      <c r="F1630" s="8" t="str">
        <f>VLOOKUP(E1630,'DANH MỤC'!$F:$G,2,0)</f>
        <v>Nhóm 1</v>
      </c>
      <c r="G1630" s="8" t="s">
        <v>6784</v>
      </c>
      <c r="H1630" t="str">
        <f>VLOOKUP(G1630,'DANH MỤC'!$I:$K,2,0)</f>
        <v>KH 0751</v>
      </c>
      <c r="I1630" t="str">
        <f>VLOOKUP(G1630,'DANH MỤC'!$I:$K,3,0)</f>
        <v>Quảng Trị</v>
      </c>
      <c r="J1630" s="8" t="s">
        <v>5939</v>
      </c>
      <c r="K1630" t="str">
        <f>VLOOKUP(J1630,'DANH MỤC'!$A$1:$B$19,2,0)</f>
        <v>Sản phẩm 0001</v>
      </c>
      <c r="L1630" s="9" t="s">
        <v>15</v>
      </c>
      <c r="M1630">
        <v>1</v>
      </c>
      <c r="N1630" s="3">
        <f>IF(LEFT(K1630,1)="S",VLOOKUP(K1630,'DANH MỤC'!$B:$D,2,0),VLOOKUP(K1630,'DANH MỤC'!$B:$D,3,0))</f>
        <v>3000000</v>
      </c>
      <c r="O1630">
        <v>0</v>
      </c>
      <c r="P1630" s="3">
        <f>N1630*O1630%*CSDL[[#This Row],[SỐ LƯỢNG]]</f>
        <v>0</v>
      </c>
      <c r="Q1630" s="3">
        <f t="shared" si="835"/>
        <v>3000000</v>
      </c>
    </row>
    <row r="1631" spans="1:17" x14ac:dyDescent="0.3">
      <c r="A1631" s="23" t="str">
        <f>A1630</f>
        <v>03/06/2019</v>
      </c>
      <c r="B1631" s="8" t="str">
        <f>B1630</f>
        <v>03/06/2019</v>
      </c>
      <c r="C1631" s="8">
        <v>6</v>
      </c>
      <c r="D1631" s="8" t="str">
        <f>D1630</f>
        <v>DH14331</v>
      </c>
      <c r="E1631" s="8" t="str">
        <f>E1630</f>
        <v>anh.hong</v>
      </c>
      <c r="F1631" s="8" t="str">
        <f>VLOOKUP(E1631,'DANH MỤC'!$F:$G,2,0)</f>
        <v>Nhóm 1</v>
      </c>
      <c r="G1631" s="8" t="str">
        <f>G1630</f>
        <v>KH0751</v>
      </c>
      <c r="H1631" t="str">
        <f>VLOOKUP(G1631,'DANH MỤC'!$I:$K,2,0)</f>
        <v>KH 0751</v>
      </c>
      <c r="I1631" t="str">
        <f>VLOOKUP(G1631,'DANH MỤC'!$I:$K,3,0)</f>
        <v>Quảng Trị</v>
      </c>
      <c r="J1631" s="8" t="s">
        <v>5944</v>
      </c>
      <c r="K1631" t="str">
        <f>VLOOKUP(J1631,'DANH MỤC'!$A$1:$B$19,2,0)</f>
        <v>Hàng tặng 0001</v>
      </c>
      <c r="L1631" s="9" t="s">
        <v>24</v>
      </c>
      <c r="M1631">
        <v>2</v>
      </c>
      <c r="N1631" s="3">
        <f>IF(LEFT(K1631,1)="S",VLOOKUP(K1631,'DANH MỤC'!$B:$D,2,0),VLOOKUP(K1631,'DANH MỤC'!$B:$D,3,0))</f>
        <v>200000</v>
      </c>
      <c r="O1631">
        <v>100</v>
      </c>
      <c r="P1631" s="3">
        <f>N1631*O1631%*CSDL[[#This Row],[SỐ LƯỢNG]]</f>
        <v>400000</v>
      </c>
      <c r="Q1631" s="3">
        <f t="shared" si="835"/>
        <v>0</v>
      </c>
    </row>
    <row r="1632" spans="1:17" x14ac:dyDescent="0.3">
      <c r="A1632" s="23" t="s">
        <v>754</v>
      </c>
      <c r="B1632" s="8" t="s">
        <v>754</v>
      </c>
      <c r="C1632" s="8">
        <v>6</v>
      </c>
      <c r="D1632" s="8" t="s">
        <v>839</v>
      </c>
      <c r="E1632" s="8" t="s">
        <v>13814</v>
      </c>
      <c r="F1632" s="8" t="str">
        <f>VLOOKUP(E1632,'DANH MỤC'!$F:$G,2,0)</f>
        <v>Nhóm 1</v>
      </c>
      <c r="G1632" s="8" t="s">
        <v>6785</v>
      </c>
      <c r="H1632" t="str">
        <f>VLOOKUP(G1632,'DANH MỤC'!$I:$K,2,0)</f>
        <v>KH 0752</v>
      </c>
      <c r="I1632" t="str">
        <f>VLOOKUP(G1632,'DANH MỤC'!$I:$K,3,0)</f>
        <v>Đắk Lắk</v>
      </c>
      <c r="J1632" s="8" t="s">
        <v>5939</v>
      </c>
      <c r="K1632" t="str">
        <f>VLOOKUP(J1632,'DANH MỤC'!$A$1:$B$19,2,0)</f>
        <v>Sản phẩm 0001</v>
      </c>
      <c r="L1632" s="9" t="s">
        <v>15</v>
      </c>
      <c r="M1632">
        <v>1</v>
      </c>
      <c r="N1632" s="3">
        <f>IF(LEFT(K1632,1)="S",VLOOKUP(K1632,'DANH MỤC'!$B:$D,2,0),VLOOKUP(K1632,'DANH MỤC'!$B:$D,3,0))</f>
        <v>3000000</v>
      </c>
      <c r="O1632">
        <v>0</v>
      </c>
      <c r="P1632" s="3">
        <f>N1632*O1632%*CSDL[[#This Row],[SỐ LƯỢNG]]</f>
        <v>0</v>
      </c>
      <c r="Q1632" s="3">
        <f t="shared" si="835"/>
        <v>3000000</v>
      </c>
    </row>
    <row r="1633" spans="1:17" x14ac:dyDescent="0.3">
      <c r="A1633" s="23" t="str">
        <f>A1632</f>
        <v>03/06/2019</v>
      </c>
      <c r="B1633" s="8" t="str">
        <f>B1632</f>
        <v>03/06/2019</v>
      </c>
      <c r="C1633" s="8">
        <v>6</v>
      </c>
      <c r="D1633" s="8" t="str">
        <f>D1632</f>
        <v>DH14330</v>
      </c>
      <c r="E1633" s="8" t="str">
        <f>E1632</f>
        <v>hai.vi</v>
      </c>
      <c r="F1633" s="8" t="str">
        <f>VLOOKUP(E1633,'DANH MỤC'!$F:$G,2,0)</f>
        <v>Nhóm 1</v>
      </c>
      <c r="G1633" s="8" t="str">
        <f>G1632</f>
        <v>KH0752</v>
      </c>
      <c r="H1633" t="str">
        <f>VLOOKUP(G1633,'DANH MỤC'!$I:$K,2,0)</f>
        <v>KH 0752</v>
      </c>
      <c r="I1633" t="str">
        <f>VLOOKUP(G1633,'DANH MỤC'!$I:$K,3,0)</f>
        <v>Đắk Lắk</v>
      </c>
      <c r="J1633" s="8" t="s">
        <v>5944</v>
      </c>
      <c r="K1633" t="str">
        <f>VLOOKUP(J1633,'DANH MỤC'!$A$1:$B$19,2,0)</f>
        <v>Hàng tặng 0001</v>
      </c>
      <c r="L1633" s="9" t="s">
        <v>24</v>
      </c>
      <c r="M1633">
        <v>2</v>
      </c>
      <c r="N1633" s="3">
        <f>IF(LEFT(K1633,1)="S",VLOOKUP(K1633,'DANH MỤC'!$B:$D,2,0),VLOOKUP(K1633,'DANH MỤC'!$B:$D,3,0))</f>
        <v>200000</v>
      </c>
      <c r="O1633">
        <v>100</v>
      </c>
      <c r="P1633" s="3">
        <f>N1633*O1633%*CSDL[[#This Row],[SỐ LƯỢNG]]</f>
        <v>400000</v>
      </c>
      <c r="Q1633" s="3">
        <f t="shared" si="835"/>
        <v>0</v>
      </c>
    </row>
    <row r="1634" spans="1:17" x14ac:dyDescent="0.3">
      <c r="A1634" s="23" t="s">
        <v>754</v>
      </c>
      <c r="B1634" s="8" t="s">
        <v>754</v>
      </c>
      <c r="C1634" s="8">
        <v>6</v>
      </c>
      <c r="D1634" s="8" t="s">
        <v>840</v>
      </c>
      <c r="E1634" s="8" t="s">
        <v>13835</v>
      </c>
      <c r="F1634" s="8" t="str">
        <f>VLOOKUP(E1634,'DANH MỤC'!$F:$G,2,0)</f>
        <v>Nhóm 2</v>
      </c>
      <c r="G1634" s="8" t="s">
        <v>6505</v>
      </c>
      <c r="H1634" t="str">
        <f>VLOOKUP(G1634,'DANH MỤC'!$I:$K,2,0)</f>
        <v>KH 0472</v>
      </c>
      <c r="I1634" t="str">
        <f>VLOOKUP(G1634,'DANH MỤC'!$I:$K,3,0)</f>
        <v>Vĩnh Phúc</v>
      </c>
      <c r="J1634" s="8" t="s">
        <v>14</v>
      </c>
      <c r="K1634" t="str">
        <f>VLOOKUP(J1634,'DANH MỤC'!$A$1:$B$19,2,0)</f>
        <v>Sản phẩm 0004</v>
      </c>
      <c r="L1634" s="9" t="s">
        <v>15</v>
      </c>
      <c r="M1634">
        <v>84</v>
      </c>
      <c r="N1634" s="3">
        <f>IF(LEFT(K1634,1)="S",VLOOKUP(K1634,'DANH MỤC'!$B:$D,2,0),VLOOKUP(K1634,'DANH MỤC'!$B:$D,3,0))</f>
        <v>3500000</v>
      </c>
      <c r="O1634">
        <v>40</v>
      </c>
      <c r="P1634" s="3">
        <f>N1634*O1634%*CSDL[[#This Row],[SỐ LƯỢNG]]</f>
        <v>117600000</v>
      </c>
      <c r="Q1634" s="3">
        <f t="shared" si="835"/>
        <v>176400000</v>
      </c>
    </row>
    <row r="1635" spans="1:17" x14ac:dyDescent="0.3">
      <c r="A1635" s="23" t="str">
        <f t="shared" ref="A1635:A1637" si="856">A1634</f>
        <v>03/06/2019</v>
      </c>
      <c r="B1635" s="8" t="str">
        <f t="shared" ref="B1635:B1637" si="857">B1634</f>
        <v>03/06/2019</v>
      </c>
      <c r="C1635" s="8">
        <v>6</v>
      </c>
      <c r="D1635" s="8" t="str">
        <f t="shared" ref="D1635:D1637" si="858">D1634</f>
        <v>DH14329</v>
      </c>
      <c r="E1635" s="8" t="str">
        <f t="shared" ref="E1635:E1637" si="859">E1634</f>
        <v>nghia.ho</v>
      </c>
      <c r="F1635" s="8" t="str">
        <f>VLOOKUP(E1635,'DANH MỤC'!$F:$G,2,0)</f>
        <v>Nhóm 2</v>
      </c>
      <c r="G1635" s="8" t="str">
        <f t="shared" ref="G1635:G1637" si="860">G1634</f>
        <v>KH0472</v>
      </c>
      <c r="H1635" t="str">
        <f>VLOOKUP(G1635,'DANH MỤC'!$I:$K,2,0)</f>
        <v>KH 0472</v>
      </c>
      <c r="I1635" t="str">
        <f>VLOOKUP(G1635,'DANH MỤC'!$I:$K,3,0)</f>
        <v>Vĩnh Phúc</v>
      </c>
      <c r="J1635" s="8" t="s">
        <v>14</v>
      </c>
      <c r="K1635" t="str">
        <f>VLOOKUP(J1635,'DANH MỤC'!$A$1:$B$19,2,0)</f>
        <v>Sản phẩm 0004</v>
      </c>
      <c r="L1635" s="9" t="s">
        <v>15</v>
      </c>
      <c r="M1635">
        <v>14</v>
      </c>
      <c r="N1635" s="3">
        <f>IF(LEFT(K1635,1)="S",VLOOKUP(K1635,'DANH MỤC'!$B:$D,2,0),VLOOKUP(K1635,'DANH MỤC'!$B:$D,3,0))</f>
        <v>3500000</v>
      </c>
      <c r="O1635">
        <v>100</v>
      </c>
      <c r="P1635" s="3">
        <f>N1635*O1635%*CSDL[[#This Row],[SỐ LƯỢNG]]</f>
        <v>49000000</v>
      </c>
      <c r="Q1635" s="3">
        <f t="shared" si="835"/>
        <v>0</v>
      </c>
    </row>
    <row r="1636" spans="1:17" x14ac:dyDescent="0.3">
      <c r="A1636" s="23" t="str">
        <f t="shared" si="856"/>
        <v>03/06/2019</v>
      </c>
      <c r="B1636" s="8" t="str">
        <f t="shared" si="857"/>
        <v>03/06/2019</v>
      </c>
      <c r="C1636" s="8">
        <v>6</v>
      </c>
      <c r="D1636" s="8" t="str">
        <f t="shared" si="858"/>
        <v>DH14329</v>
      </c>
      <c r="E1636" s="8" t="str">
        <f t="shared" si="859"/>
        <v>nghia.ho</v>
      </c>
      <c r="F1636" s="8" t="str">
        <f>VLOOKUP(E1636,'DANH MỤC'!$F:$G,2,0)</f>
        <v>Nhóm 2</v>
      </c>
      <c r="G1636" s="8" t="str">
        <f t="shared" si="860"/>
        <v>KH0472</v>
      </c>
      <c r="H1636" t="str">
        <f>VLOOKUP(G1636,'DANH MỤC'!$I:$K,2,0)</f>
        <v>KH 0472</v>
      </c>
      <c r="I1636" t="str">
        <f>VLOOKUP(G1636,'DANH MỤC'!$I:$K,3,0)</f>
        <v>Vĩnh Phúc</v>
      </c>
      <c r="J1636" s="8" t="s">
        <v>19</v>
      </c>
      <c r="K1636" t="str">
        <f>VLOOKUP(J1636,'DANH MỤC'!$A$1:$B$19,2,0)</f>
        <v>Sản phẩm 0003</v>
      </c>
      <c r="L1636" s="9" t="s">
        <v>15</v>
      </c>
      <c r="M1636">
        <v>48</v>
      </c>
      <c r="N1636" s="3">
        <f>IF(LEFT(K1636,1)="S",VLOOKUP(K1636,'DANH MỤC'!$B:$D,2,0),VLOOKUP(K1636,'DANH MỤC'!$B:$D,3,0))</f>
        <v>2500000</v>
      </c>
      <c r="O1636">
        <v>40</v>
      </c>
      <c r="P1636" s="3">
        <f>N1636*O1636%*CSDL[[#This Row],[SỐ LƯỢNG]]</f>
        <v>48000000</v>
      </c>
      <c r="Q1636" s="3">
        <f t="shared" si="835"/>
        <v>72000000</v>
      </c>
    </row>
    <row r="1637" spans="1:17" x14ac:dyDescent="0.3">
      <c r="A1637" s="23" t="str">
        <f t="shared" si="856"/>
        <v>03/06/2019</v>
      </c>
      <c r="B1637" s="8" t="str">
        <f t="shared" si="857"/>
        <v>03/06/2019</v>
      </c>
      <c r="C1637" s="8">
        <v>6</v>
      </c>
      <c r="D1637" s="8" t="str">
        <f t="shared" si="858"/>
        <v>DH14329</v>
      </c>
      <c r="E1637" s="8" t="str">
        <f t="shared" si="859"/>
        <v>nghia.ho</v>
      </c>
      <c r="F1637" s="8" t="str">
        <f>VLOOKUP(E1637,'DANH MỤC'!$F:$G,2,0)</f>
        <v>Nhóm 2</v>
      </c>
      <c r="G1637" s="8" t="str">
        <f t="shared" si="860"/>
        <v>KH0472</v>
      </c>
      <c r="H1637" t="str">
        <f>VLOOKUP(G1637,'DANH MỤC'!$I:$K,2,0)</f>
        <v>KH 0472</v>
      </c>
      <c r="I1637" t="str">
        <f>VLOOKUP(G1637,'DANH MỤC'!$I:$K,3,0)</f>
        <v>Vĩnh Phúc</v>
      </c>
      <c r="J1637" s="8" t="s">
        <v>19</v>
      </c>
      <c r="K1637" t="str">
        <f>VLOOKUP(J1637,'DANH MỤC'!$A$1:$B$19,2,0)</f>
        <v>Sản phẩm 0003</v>
      </c>
      <c r="L1637" s="9" t="s">
        <v>15</v>
      </c>
      <c r="M1637">
        <v>8</v>
      </c>
      <c r="N1637" s="3">
        <f>IF(LEFT(K1637,1)="S",VLOOKUP(K1637,'DANH MỤC'!$B:$D,2,0),VLOOKUP(K1637,'DANH MỤC'!$B:$D,3,0))</f>
        <v>2500000</v>
      </c>
      <c r="O1637">
        <v>100</v>
      </c>
      <c r="P1637" s="3">
        <f>N1637*O1637%*CSDL[[#This Row],[SỐ LƯỢNG]]</f>
        <v>20000000</v>
      </c>
      <c r="Q1637" s="3">
        <f t="shared" si="835"/>
        <v>0</v>
      </c>
    </row>
    <row r="1638" spans="1:17" x14ac:dyDescent="0.3">
      <c r="A1638" s="23" t="s">
        <v>754</v>
      </c>
      <c r="B1638" s="8" t="s">
        <v>754</v>
      </c>
      <c r="C1638" s="8">
        <v>6</v>
      </c>
      <c r="D1638" s="8" t="s">
        <v>841</v>
      </c>
      <c r="E1638" s="8" t="s">
        <v>13823</v>
      </c>
      <c r="F1638" s="8" t="str">
        <f>VLOOKUP(E1638,'DANH MỤC'!$F:$G,2,0)</f>
        <v>Nhóm 1</v>
      </c>
      <c r="G1638" s="8" t="s">
        <v>6786</v>
      </c>
      <c r="H1638" t="str">
        <f>VLOOKUP(G1638,'DANH MỤC'!$I:$K,2,0)</f>
        <v>KH 0753</v>
      </c>
      <c r="I1638" t="str">
        <f>VLOOKUP(G1638,'DANH MỤC'!$I:$K,3,0)</f>
        <v>Long An</v>
      </c>
      <c r="J1638" s="8" t="s">
        <v>5939</v>
      </c>
      <c r="K1638" t="str">
        <f>VLOOKUP(J1638,'DANH MỤC'!$A$1:$B$19,2,0)</f>
        <v>Sản phẩm 0001</v>
      </c>
      <c r="L1638" s="9" t="s">
        <v>15</v>
      </c>
      <c r="M1638">
        <v>1</v>
      </c>
      <c r="N1638" s="3">
        <f>IF(LEFT(K1638,1)="S",VLOOKUP(K1638,'DANH MỤC'!$B:$D,2,0),VLOOKUP(K1638,'DANH MỤC'!$B:$D,3,0))</f>
        <v>3000000</v>
      </c>
      <c r="O1638">
        <v>0</v>
      </c>
      <c r="P1638" s="3">
        <f>N1638*O1638%*CSDL[[#This Row],[SỐ LƯỢNG]]</f>
        <v>0</v>
      </c>
      <c r="Q1638" s="3">
        <f t="shared" si="835"/>
        <v>3000000</v>
      </c>
    </row>
    <row r="1639" spans="1:17" x14ac:dyDescent="0.3">
      <c r="A1639" s="23" t="str">
        <f t="shared" ref="A1639:A1641" si="861">A1638</f>
        <v>03/06/2019</v>
      </c>
      <c r="B1639" s="8" t="str">
        <f t="shared" ref="B1639:B1641" si="862">B1638</f>
        <v>03/06/2019</v>
      </c>
      <c r="C1639" s="8">
        <v>6</v>
      </c>
      <c r="D1639" s="8" t="str">
        <f t="shared" ref="D1639:D1641" si="863">D1638</f>
        <v>DH14328</v>
      </c>
      <c r="E1639" s="8" t="str">
        <f t="shared" ref="E1639:E1641" si="864">E1638</f>
        <v>giang.nguyen</v>
      </c>
      <c r="F1639" s="8" t="str">
        <f>VLOOKUP(E1639,'DANH MỤC'!$F:$G,2,0)</f>
        <v>Nhóm 1</v>
      </c>
      <c r="G1639" s="8" t="str">
        <f t="shared" ref="G1639:G1641" si="865">G1638</f>
        <v>KH0753</v>
      </c>
      <c r="H1639" t="str">
        <f>VLOOKUP(G1639,'DANH MỤC'!$I:$K,2,0)</f>
        <v>KH 0753</v>
      </c>
      <c r="I1639" t="str">
        <f>VLOOKUP(G1639,'DANH MỤC'!$I:$K,3,0)</f>
        <v>Long An</v>
      </c>
      <c r="J1639" s="8" t="s">
        <v>5944</v>
      </c>
      <c r="K1639" t="str">
        <f>VLOOKUP(J1639,'DANH MỤC'!$A$1:$B$19,2,0)</f>
        <v>Hàng tặng 0001</v>
      </c>
      <c r="L1639" s="9" t="s">
        <v>24</v>
      </c>
      <c r="M1639">
        <v>2</v>
      </c>
      <c r="N1639" s="3">
        <f>IF(LEFT(K1639,1)="S",VLOOKUP(K1639,'DANH MỤC'!$B:$D,2,0),VLOOKUP(K1639,'DANH MỤC'!$B:$D,3,0))</f>
        <v>200000</v>
      </c>
      <c r="O1639">
        <v>100</v>
      </c>
      <c r="P1639" s="3">
        <f>N1639*O1639%*CSDL[[#This Row],[SỐ LƯỢNG]]</f>
        <v>400000</v>
      </c>
      <c r="Q1639" s="3">
        <f t="shared" si="835"/>
        <v>0</v>
      </c>
    </row>
    <row r="1640" spans="1:17" x14ac:dyDescent="0.3">
      <c r="A1640" s="23" t="str">
        <f t="shared" si="861"/>
        <v>03/06/2019</v>
      </c>
      <c r="B1640" s="8" t="str">
        <f t="shared" si="862"/>
        <v>03/06/2019</v>
      </c>
      <c r="C1640" s="8">
        <v>6</v>
      </c>
      <c r="D1640" s="8" t="str">
        <f t="shared" si="863"/>
        <v>DH14328</v>
      </c>
      <c r="E1640" s="8" t="str">
        <f t="shared" si="864"/>
        <v>giang.nguyen</v>
      </c>
      <c r="F1640" s="8" t="str">
        <f>VLOOKUP(E1640,'DANH MỤC'!$F:$G,2,0)</f>
        <v>Nhóm 1</v>
      </c>
      <c r="G1640" s="8" t="str">
        <f t="shared" si="865"/>
        <v>KH0753</v>
      </c>
      <c r="H1640" t="str">
        <f>VLOOKUP(G1640,'DANH MỤC'!$I:$K,2,0)</f>
        <v>KH 0753</v>
      </c>
      <c r="I1640" t="str">
        <f>VLOOKUP(G1640,'DANH MỤC'!$I:$K,3,0)</f>
        <v>Long An</v>
      </c>
      <c r="J1640" s="8" t="s">
        <v>5939</v>
      </c>
      <c r="K1640" t="str">
        <f>VLOOKUP(J1640,'DANH MỤC'!$A$1:$B$19,2,0)</f>
        <v>Sản phẩm 0001</v>
      </c>
      <c r="L1640" s="9" t="s">
        <v>15</v>
      </c>
      <c r="M1640">
        <v>1</v>
      </c>
      <c r="N1640" s="3">
        <f>IF(LEFT(K1640,1)="S",VLOOKUP(K1640,'DANH MỤC'!$B:$D,2,0),VLOOKUP(K1640,'DANH MỤC'!$B:$D,3,0))</f>
        <v>3000000</v>
      </c>
      <c r="O1640">
        <v>20</v>
      </c>
      <c r="P1640" s="3">
        <f>N1640*O1640%*CSDL[[#This Row],[SỐ LƯỢNG]]</f>
        <v>600000</v>
      </c>
      <c r="Q1640" s="3">
        <f t="shared" si="835"/>
        <v>2400000</v>
      </c>
    </row>
    <row r="1641" spans="1:17" x14ac:dyDescent="0.3">
      <c r="A1641" s="23" t="str">
        <f t="shared" si="861"/>
        <v>03/06/2019</v>
      </c>
      <c r="B1641" s="8" t="str">
        <f t="shared" si="862"/>
        <v>03/06/2019</v>
      </c>
      <c r="C1641" s="8">
        <v>6</v>
      </c>
      <c r="D1641" s="8" t="str">
        <f t="shared" si="863"/>
        <v>DH14328</v>
      </c>
      <c r="E1641" s="8" t="str">
        <f t="shared" si="864"/>
        <v>giang.nguyen</v>
      </c>
      <c r="F1641" s="8" t="str">
        <f>VLOOKUP(E1641,'DANH MỤC'!$F:$G,2,0)</f>
        <v>Nhóm 1</v>
      </c>
      <c r="G1641" s="8" t="str">
        <f t="shared" si="865"/>
        <v>KH0753</v>
      </c>
      <c r="H1641" t="str">
        <f>VLOOKUP(G1641,'DANH MỤC'!$I:$K,2,0)</f>
        <v>KH 0753</v>
      </c>
      <c r="I1641" t="str">
        <f>VLOOKUP(G1641,'DANH MỤC'!$I:$K,3,0)</f>
        <v>Long An</v>
      </c>
      <c r="J1641" s="8" t="s">
        <v>5939</v>
      </c>
      <c r="K1641" t="str">
        <f>VLOOKUP(J1641,'DANH MỤC'!$A$1:$B$19,2,0)</f>
        <v>Sản phẩm 0001</v>
      </c>
      <c r="L1641" s="9" t="s">
        <v>15</v>
      </c>
      <c r="M1641">
        <v>1</v>
      </c>
      <c r="N1641" s="3">
        <f>IF(LEFT(K1641,1)="S",VLOOKUP(K1641,'DANH MỤC'!$B:$D,2,0),VLOOKUP(K1641,'DANH MỤC'!$B:$D,3,0))</f>
        <v>3000000</v>
      </c>
      <c r="O1641">
        <v>10</v>
      </c>
      <c r="P1641" s="3">
        <f>N1641*O1641%*CSDL[[#This Row],[SỐ LƯỢNG]]</f>
        <v>300000</v>
      </c>
      <c r="Q1641" s="3">
        <f t="shared" si="835"/>
        <v>2700000</v>
      </c>
    </row>
    <row r="1642" spans="1:17" x14ac:dyDescent="0.3">
      <c r="A1642" s="23" t="s">
        <v>754</v>
      </c>
      <c r="B1642" s="8" t="s">
        <v>754</v>
      </c>
      <c r="C1642" s="8">
        <v>6</v>
      </c>
      <c r="D1642" s="8" t="s">
        <v>842</v>
      </c>
      <c r="E1642" s="8" t="s">
        <v>13835</v>
      </c>
      <c r="F1642" s="8" t="str">
        <f>VLOOKUP(E1642,'DANH MỤC'!$F:$G,2,0)</f>
        <v>Nhóm 2</v>
      </c>
      <c r="G1642" s="8" t="s">
        <v>6505</v>
      </c>
      <c r="H1642" t="str">
        <f>VLOOKUP(G1642,'DANH MỤC'!$I:$K,2,0)</f>
        <v>KH 0472</v>
      </c>
      <c r="I1642" t="str">
        <f>VLOOKUP(G1642,'DANH MỤC'!$I:$K,3,0)</f>
        <v>Vĩnh Phúc</v>
      </c>
      <c r="J1642" s="8" t="s">
        <v>14</v>
      </c>
      <c r="K1642" t="str">
        <f>VLOOKUP(J1642,'DANH MỤC'!$A$1:$B$19,2,0)</f>
        <v>Sản phẩm 0004</v>
      </c>
      <c r="L1642" s="9" t="s">
        <v>15</v>
      </c>
      <c r="M1642">
        <v>84</v>
      </c>
      <c r="N1642" s="3">
        <f>IF(LEFT(K1642,1)="S",VLOOKUP(K1642,'DANH MỤC'!$B:$D,2,0),VLOOKUP(K1642,'DANH MỤC'!$B:$D,3,0))</f>
        <v>3500000</v>
      </c>
      <c r="O1642">
        <v>40</v>
      </c>
      <c r="P1642" s="3">
        <f>N1642*O1642%*CSDL[[#This Row],[SỐ LƯỢNG]]</f>
        <v>117600000</v>
      </c>
      <c r="Q1642" s="3">
        <f t="shared" si="835"/>
        <v>176400000</v>
      </c>
    </row>
    <row r="1643" spans="1:17" x14ac:dyDescent="0.3">
      <c r="A1643" s="23" t="str">
        <f t="shared" ref="A1643:A1645" si="866">A1642</f>
        <v>03/06/2019</v>
      </c>
      <c r="B1643" s="8" t="str">
        <f t="shared" ref="B1643:B1645" si="867">B1642</f>
        <v>03/06/2019</v>
      </c>
      <c r="C1643" s="8">
        <v>6</v>
      </c>
      <c r="D1643" s="8" t="str">
        <f t="shared" ref="D1643:D1645" si="868">D1642</f>
        <v>DH14327</v>
      </c>
      <c r="E1643" s="8" t="str">
        <f t="shared" ref="E1643:E1645" si="869">E1642</f>
        <v>nghia.ho</v>
      </c>
      <c r="F1643" s="8" t="str">
        <f>VLOOKUP(E1643,'DANH MỤC'!$F:$G,2,0)</f>
        <v>Nhóm 2</v>
      </c>
      <c r="G1643" s="8" t="str">
        <f t="shared" ref="G1643:G1645" si="870">G1642</f>
        <v>KH0472</v>
      </c>
      <c r="H1643" t="str">
        <f>VLOOKUP(G1643,'DANH MỤC'!$I:$K,2,0)</f>
        <v>KH 0472</v>
      </c>
      <c r="I1643" t="str">
        <f>VLOOKUP(G1643,'DANH MỤC'!$I:$K,3,0)</f>
        <v>Vĩnh Phúc</v>
      </c>
      <c r="J1643" s="8" t="s">
        <v>14</v>
      </c>
      <c r="K1643" t="str">
        <f>VLOOKUP(J1643,'DANH MỤC'!$A$1:$B$19,2,0)</f>
        <v>Sản phẩm 0004</v>
      </c>
      <c r="L1643" s="9" t="s">
        <v>15</v>
      </c>
      <c r="M1643">
        <v>14</v>
      </c>
      <c r="N1643" s="3">
        <f>IF(LEFT(K1643,1)="S",VLOOKUP(K1643,'DANH MỤC'!$B:$D,2,0),VLOOKUP(K1643,'DANH MỤC'!$B:$D,3,0))</f>
        <v>3500000</v>
      </c>
      <c r="O1643">
        <v>100</v>
      </c>
      <c r="P1643" s="3">
        <f>N1643*O1643%*CSDL[[#This Row],[SỐ LƯỢNG]]</f>
        <v>49000000</v>
      </c>
      <c r="Q1643" s="3">
        <f t="shared" si="835"/>
        <v>0</v>
      </c>
    </row>
    <row r="1644" spans="1:17" x14ac:dyDescent="0.3">
      <c r="A1644" s="23" t="str">
        <f t="shared" si="866"/>
        <v>03/06/2019</v>
      </c>
      <c r="B1644" s="8" t="str">
        <f t="shared" si="867"/>
        <v>03/06/2019</v>
      </c>
      <c r="C1644" s="8">
        <v>6</v>
      </c>
      <c r="D1644" s="8" t="str">
        <f t="shared" si="868"/>
        <v>DH14327</v>
      </c>
      <c r="E1644" s="8" t="str">
        <f t="shared" si="869"/>
        <v>nghia.ho</v>
      </c>
      <c r="F1644" s="8" t="str">
        <f>VLOOKUP(E1644,'DANH MỤC'!$F:$G,2,0)</f>
        <v>Nhóm 2</v>
      </c>
      <c r="G1644" s="8" t="str">
        <f t="shared" si="870"/>
        <v>KH0472</v>
      </c>
      <c r="H1644" t="str">
        <f>VLOOKUP(G1644,'DANH MỤC'!$I:$K,2,0)</f>
        <v>KH 0472</v>
      </c>
      <c r="I1644" t="str">
        <f>VLOOKUP(G1644,'DANH MỤC'!$I:$K,3,0)</f>
        <v>Vĩnh Phúc</v>
      </c>
      <c r="J1644" s="8" t="s">
        <v>19</v>
      </c>
      <c r="K1644" t="str">
        <f>VLOOKUP(J1644,'DANH MỤC'!$A$1:$B$19,2,0)</f>
        <v>Sản phẩm 0003</v>
      </c>
      <c r="L1644" s="9" t="s">
        <v>15</v>
      </c>
      <c r="M1644">
        <v>48</v>
      </c>
      <c r="N1644" s="3">
        <f>IF(LEFT(K1644,1)="S",VLOOKUP(K1644,'DANH MỤC'!$B:$D,2,0),VLOOKUP(K1644,'DANH MỤC'!$B:$D,3,0))</f>
        <v>2500000</v>
      </c>
      <c r="O1644">
        <v>40</v>
      </c>
      <c r="P1644" s="3">
        <f>N1644*O1644%*CSDL[[#This Row],[SỐ LƯỢNG]]</f>
        <v>48000000</v>
      </c>
      <c r="Q1644" s="3">
        <f t="shared" si="835"/>
        <v>72000000</v>
      </c>
    </row>
    <row r="1645" spans="1:17" x14ac:dyDescent="0.3">
      <c r="A1645" s="23" t="str">
        <f t="shared" si="866"/>
        <v>03/06/2019</v>
      </c>
      <c r="B1645" s="8" t="str">
        <f t="shared" si="867"/>
        <v>03/06/2019</v>
      </c>
      <c r="C1645" s="8">
        <v>6</v>
      </c>
      <c r="D1645" s="8" t="str">
        <f t="shared" si="868"/>
        <v>DH14327</v>
      </c>
      <c r="E1645" s="8" t="str">
        <f t="shared" si="869"/>
        <v>nghia.ho</v>
      </c>
      <c r="F1645" s="8" t="str">
        <f>VLOOKUP(E1645,'DANH MỤC'!$F:$G,2,0)</f>
        <v>Nhóm 2</v>
      </c>
      <c r="G1645" s="8" t="str">
        <f t="shared" si="870"/>
        <v>KH0472</v>
      </c>
      <c r="H1645" t="str">
        <f>VLOOKUP(G1645,'DANH MỤC'!$I:$K,2,0)</f>
        <v>KH 0472</v>
      </c>
      <c r="I1645" t="str">
        <f>VLOOKUP(G1645,'DANH MỤC'!$I:$K,3,0)</f>
        <v>Vĩnh Phúc</v>
      </c>
      <c r="J1645" s="8" t="s">
        <v>19</v>
      </c>
      <c r="K1645" t="str">
        <f>VLOOKUP(J1645,'DANH MỤC'!$A$1:$B$19,2,0)</f>
        <v>Sản phẩm 0003</v>
      </c>
      <c r="L1645" s="9" t="s">
        <v>15</v>
      </c>
      <c r="M1645">
        <v>8</v>
      </c>
      <c r="N1645" s="3">
        <f>IF(LEFT(K1645,1)="S",VLOOKUP(K1645,'DANH MỤC'!$B:$D,2,0),VLOOKUP(K1645,'DANH MỤC'!$B:$D,3,0))</f>
        <v>2500000</v>
      </c>
      <c r="O1645">
        <v>100</v>
      </c>
      <c r="P1645" s="3">
        <f>N1645*O1645%*CSDL[[#This Row],[SỐ LƯỢNG]]</f>
        <v>20000000</v>
      </c>
      <c r="Q1645" s="3">
        <f t="shared" si="835"/>
        <v>0</v>
      </c>
    </row>
    <row r="1646" spans="1:17" x14ac:dyDescent="0.3">
      <c r="A1646" s="23" t="s">
        <v>754</v>
      </c>
      <c r="B1646" s="8" t="s">
        <v>754</v>
      </c>
      <c r="C1646" s="8">
        <v>6</v>
      </c>
      <c r="D1646" s="8" t="s">
        <v>843</v>
      </c>
      <c r="E1646" s="8" t="s">
        <v>13830</v>
      </c>
      <c r="F1646" s="8" t="str">
        <f>VLOOKUP(E1646,'DANH MỤC'!$F:$G,2,0)</f>
        <v>Nhóm 2</v>
      </c>
      <c r="G1646" s="8" t="s">
        <v>6787</v>
      </c>
      <c r="H1646" t="str">
        <f>VLOOKUP(G1646,'DANH MỤC'!$I:$K,2,0)</f>
        <v>KH 0754</v>
      </c>
      <c r="I1646" t="str">
        <f>VLOOKUP(G1646,'DANH MỤC'!$I:$K,3,0)</f>
        <v>Nam Định</v>
      </c>
      <c r="J1646" s="8" t="s">
        <v>14</v>
      </c>
      <c r="K1646" t="str">
        <f>VLOOKUP(J1646,'DANH MỤC'!$A$1:$B$19,2,0)</f>
        <v>Sản phẩm 0004</v>
      </c>
      <c r="L1646" s="9" t="s">
        <v>15</v>
      </c>
      <c r="M1646">
        <v>2</v>
      </c>
      <c r="N1646" s="3">
        <f>IF(LEFT(K1646,1)="S",VLOOKUP(K1646,'DANH MỤC'!$B:$D,2,0),VLOOKUP(K1646,'DANH MỤC'!$B:$D,3,0))</f>
        <v>3500000</v>
      </c>
      <c r="O1646">
        <v>10</v>
      </c>
      <c r="P1646" s="3">
        <f>N1646*O1646%*CSDL[[#This Row],[SỐ LƯỢNG]]</f>
        <v>700000</v>
      </c>
      <c r="Q1646" s="3">
        <f t="shared" si="835"/>
        <v>6300000</v>
      </c>
    </row>
    <row r="1647" spans="1:17" x14ac:dyDescent="0.3">
      <c r="A1647" s="23" t="s">
        <v>754</v>
      </c>
      <c r="B1647" s="8" t="s">
        <v>754</v>
      </c>
      <c r="C1647" s="8">
        <v>6</v>
      </c>
      <c r="D1647" s="8" t="s">
        <v>844</v>
      </c>
      <c r="E1647" s="8" t="s">
        <v>13830</v>
      </c>
      <c r="F1647" s="8" t="str">
        <f>VLOOKUP(E1647,'DANH MỤC'!$F:$G,2,0)</f>
        <v>Nhóm 2</v>
      </c>
      <c r="G1647" s="8" t="s">
        <v>6788</v>
      </c>
      <c r="H1647" t="str">
        <f>VLOOKUP(G1647,'DANH MỤC'!$I:$K,2,0)</f>
        <v>KH 0755</v>
      </c>
      <c r="I1647" t="str">
        <f>VLOOKUP(G1647,'DANH MỤC'!$I:$K,3,0)</f>
        <v>Ninh Bình</v>
      </c>
      <c r="J1647" s="8" t="s">
        <v>5940</v>
      </c>
      <c r="K1647" t="str">
        <f>VLOOKUP(J1647,'DANH MỤC'!$A$1:$B$19,2,0)</f>
        <v>Sản phẩm 0002</v>
      </c>
      <c r="L1647" s="9" t="s">
        <v>15</v>
      </c>
      <c r="M1647">
        <v>1</v>
      </c>
      <c r="N1647" s="3">
        <f>IF(LEFT(K1647,1)="S",VLOOKUP(K1647,'DANH MỤC'!$B:$D,2,0),VLOOKUP(K1647,'DANH MỤC'!$B:$D,3,0))</f>
        <v>2000000</v>
      </c>
      <c r="O1647">
        <v>5</v>
      </c>
      <c r="P1647" s="3">
        <f>N1647*O1647%*CSDL[[#This Row],[SỐ LƯỢNG]]</f>
        <v>100000</v>
      </c>
      <c r="Q1647" s="3">
        <f t="shared" si="835"/>
        <v>1900000</v>
      </c>
    </row>
    <row r="1648" spans="1:17" x14ac:dyDescent="0.3">
      <c r="A1648" s="23" t="str">
        <f>A1647</f>
        <v>03/06/2019</v>
      </c>
      <c r="B1648" s="8" t="str">
        <f>B1647</f>
        <v>03/06/2019</v>
      </c>
      <c r="C1648" s="8">
        <v>6</v>
      </c>
      <c r="D1648" s="8" t="str">
        <f>D1647</f>
        <v>DH14324</v>
      </c>
      <c r="E1648" s="8" t="str">
        <f>E1647</f>
        <v>ha.vo</v>
      </c>
      <c r="F1648" s="8" t="str">
        <f>VLOOKUP(E1648,'DANH MỤC'!$F:$G,2,0)</f>
        <v>Nhóm 2</v>
      </c>
      <c r="G1648" s="8" t="str">
        <f>G1647</f>
        <v>KH0755</v>
      </c>
      <c r="H1648" t="str">
        <f>VLOOKUP(G1648,'DANH MỤC'!$I:$K,2,0)</f>
        <v>KH 0755</v>
      </c>
      <c r="I1648" t="str">
        <f>VLOOKUP(G1648,'DANH MỤC'!$I:$K,3,0)</f>
        <v>Ninh Bình</v>
      </c>
      <c r="J1648" s="8" t="s">
        <v>5940</v>
      </c>
      <c r="K1648" t="str">
        <f>VLOOKUP(J1648,'DANH MỤC'!$A$1:$B$19,2,0)</f>
        <v>Sản phẩm 0002</v>
      </c>
      <c r="L1648" s="9" t="s">
        <v>15</v>
      </c>
      <c r="M1648">
        <v>2</v>
      </c>
      <c r="N1648" s="3">
        <f>IF(LEFT(K1648,1)="S",VLOOKUP(K1648,'DANH MỤC'!$B:$D,2,0),VLOOKUP(K1648,'DANH MỤC'!$B:$D,3,0))</f>
        <v>2000000</v>
      </c>
      <c r="O1648">
        <v>10</v>
      </c>
      <c r="P1648" s="3">
        <f>N1648*O1648%*CSDL[[#This Row],[SỐ LƯỢNG]]</f>
        <v>400000</v>
      </c>
      <c r="Q1648" s="3">
        <f t="shared" si="835"/>
        <v>3600000</v>
      </c>
    </row>
    <row r="1649" spans="1:17" x14ac:dyDescent="0.3">
      <c r="A1649" s="23" t="s">
        <v>754</v>
      </c>
      <c r="B1649" s="8" t="s">
        <v>754</v>
      </c>
      <c r="C1649" s="8">
        <v>6</v>
      </c>
      <c r="D1649" s="8" t="s">
        <v>845</v>
      </c>
      <c r="E1649" s="8" t="s">
        <v>13830</v>
      </c>
      <c r="F1649" s="8" t="str">
        <f>VLOOKUP(E1649,'DANH MỤC'!$F:$G,2,0)</f>
        <v>Nhóm 2</v>
      </c>
      <c r="G1649" s="8" t="s">
        <v>6789</v>
      </c>
      <c r="H1649" t="str">
        <f>VLOOKUP(G1649,'DANH MỤC'!$I:$K,2,0)</f>
        <v>KH 0756</v>
      </c>
      <c r="I1649" t="str">
        <f>VLOOKUP(G1649,'DANH MỤC'!$I:$K,3,0)</f>
        <v>Hải Phòng</v>
      </c>
      <c r="J1649" s="8" t="s">
        <v>14</v>
      </c>
      <c r="K1649" t="str">
        <f>VLOOKUP(J1649,'DANH MỤC'!$A$1:$B$19,2,0)</f>
        <v>Sản phẩm 0004</v>
      </c>
      <c r="L1649" s="9" t="s">
        <v>15</v>
      </c>
      <c r="M1649">
        <v>2</v>
      </c>
      <c r="N1649" s="3">
        <f>IF(LEFT(K1649,1)="S",VLOOKUP(K1649,'DANH MỤC'!$B:$D,2,0),VLOOKUP(K1649,'DANH MỤC'!$B:$D,3,0))</f>
        <v>3500000</v>
      </c>
      <c r="O1649">
        <v>10</v>
      </c>
      <c r="P1649" s="3">
        <f>N1649*O1649%*CSDL[[#This Row],[SỐ LƯỢNG]]</f>
        <v>700000</v>
      </c>
      <c r="Q1649" s="3">
        <f t="shared" si="835"/>
        <v>6300000</v>
      </c>
    </row>
    <row r="1650" spans="1:17" x14ac:dyDescent="0.3">
      <c r="A1650" s="23" t="str">
        <f>A1649</f>
        <v>03/06/2019</v>
      </c>
      <c r="B1650" s="8" t="str">
        <f>B1649</f>
        <v>03/06/2019</v>
      </c>
      <c r="C1650" s="8">
        <v>6</v>
      </c>
      <c r="D1650" s="8" t="str">
        <f>D1649</f>
        <v>DH14323</v>
      </c>
      <c r="E1650" s="8" t="str">
        <f>E1649</f>
        <v>ha.vo</v>
      </c>
      <c r="F1650" s="8" t="str">
        <f>VLOOKUP(E1650,'DANH MỤC'!$F:$G,2,0)</f>
        <v>Nhóm 2</v>
      </c>
      <c r="G1650" s="8" t="str">
        <f>G1649</f>
        <v>KH0756</v>
      </c>
      <c r="H1650" t="str">
        <f>VLOOKUP(G1650,'DANH MỤC'!$I:$K,2,0)</f>
        <v>KH 0756</v>
      </c>
      <c r="I1650" t="str">
        <f>VLOOKUP(G1650,'DANH MỤC'!$I:$K,3,0)</f>
        <v>Hải Phòng</v>
      </c>
      <c r="J1650" s="8" t="s">
        <v>19</v>
      </c>
      <c r="K1650" t="str">
        <f>VLOOKUP(J1650,'DANH MỤC'!$A$1:$B$19,2,0)</f>
        <v>Sản phẩm 0003</v>
      </c>
      <c r="L1650" s="9" t="s">
        <v>15</v>
      </c>
      <c r="M1650">
        <v>1</v>
      </c>
      <c r="N1650" s="3">
        <f>IF(LEFT(K1650,1)="S",VLOOKUP(K1650,'DANH MỤC'!$B:$D,2,0),VLOOKUP(K1650,'DANH MỤC'!$B:$D,3,0))</f>
        <v>2500000</v>
      </c>
      <c r="O1650">
        <v>10</v>
      </c>
      <c r="P1650" s="3">
        <f>N1650*O1650%*CSDL[[#This Row],[SỐ LƯỢNG]]</f>
        <v>250000</v>
      </c>
      <c r="Q1650" s="3">
        <f t="shared" si="835"/>
        <v>2250000</v>
      </c>
    </row>
    <row r="1651" spans="1:17" x14ac:dyDescent="0.3">
      <c r="A1651" s="23" t="s">
        <v>754</v>
      </c>
      <c r="B1651" s="8" t="s">
        <v>754</v>
      </c>
      <c r="C1651" s="8">
        <v>6</v>
      </c>
      <c r="D1651" s="8" t="s">
        <v>846</v>
      </c>
      <c r="E1651" s="8" t="s">
        <v>13830</v>
      </c>
      <c r="F1651" s="8" t="str">
        <f>VLOOKUP(E1651,'DANH MỤC'!$F:$G,2,0)</f>
        <v>Nhóm 2</v>
      </c>
      <c r="G1651" s="8" t="s">
        <v>6790</v>
      </c>
      <c r="H1651" t="str">
        <f>VLOOKUP(G1651,'DANH MỤC'!$I:$K,2,0)</f>
        <v>KH 0757</v>
      </c>
      <c r="I1651" t="str">
        <f>VLOOKUP(G1651,'DANH MỤC'!$I:$K,3,0)</f>
        <v>Bạc Liêu</v>
      </c>
      <c r="J1651" s="8" t="s">
        <v>5939</v>
      </c>
      <c r="K1651" t="str">
        <f>VLOOKUP(J1651,'DANH MỤC'!$A$1:$B$19,2,0)</f>
        <v>Sản phẩm 0001</v>
      </c>
      <c r="L1651" s="9" t="s">
        <v>15</v>
      </c>
      <c r="M1651">
        <v>1</v>
      </c>
      <c r="N1651" s="3">
        <f>IF(LEFT(K1651,1)="S",VLOOKUP(K1651,'DANH MỤC'!$B:$D,2,0),VLOOKUP(K1651,'DANH MỤC'!$B:$D,3,0))</f>
        <v>3000000</v>
      </c>
      <c r="O1651">
        <v>10</v>
      </c>
      <c r="P1651" s="3">
        <f>N1651*O1651%*CSDL[[#This Row],[SỐ LƯỢNG]]</f>
        <v>300000</v>
      </c>
      <c r="Q1651" s="3">
        <f t="shared" si="835"/>
        <v>2700000</v>
      </c>
    </row>
    <row r="1652" spans="1:17" x14ac:dyDescent="0.3">
      <c r="A1652" s="23" t="s">
        <v>754</v>
      </c>
      <c r="B1652" s="8" t="s">
        <v>754</v>
      </c>
      <c r="C1652" s="8">
        <v>6</v>
      </c>
      <c r="D1652" s="8" t="s">
        <v>848</v>
      </c>
      <c r="E1652" s="8" t="s">
        <v>13819</v>
      </c>
      <c r="F1652" s="8" t="str">
        <f>VLOOKUP(E1652,'DANH MỤC'!$F:$G,2,0)</f>
        <v>Nhóm 1</v>
      </c>
      <c r="G1652" s="8" t="s">
        <v>4416</v>
      </c>
      <c r="H1652" t="str">
        <f>VLOOKUP(G1652,'DANH MỤC'!$I:$K,2,0)</f>
        <v>KH 0758</v>
      </c>
      <c r="I1652" t="str">
        <f>VLOOKUP(G1652,'DANH MỤC'!$I:$K,3,0)</f>
        <v>Đà Nẵng</v>
      </c>
      <c r="J1652" s="8" t="s">
        <v>5939</v>
      </c>
      <c r="K1652" t="str">
        <f>VLOOKUP(J1652,'DANH MỤC'!$A$1:$B$19,2,0)</f>
        <v>Sản phẩm 0001</v>
      </c>
      <c r="L1652" s="9" t="s">
        <v>15</v>
      </c>
      <c r="M1652">
        <v>1</v>
      </c>
      <c r="N1652" s="3">
        <f>IF(LEFT(K1652,1)="S",VLOOKUP(K1652,'DANH MỤC'!$B:$D,2,0),VLOOKUP(K1652,'DANH MỤC'!$B:$D,3,0))</f>
        <v>3000000</v>
      </c>
      <c r="O1652">
        <v>0</v>
      </c>
      <c r="P1652" s="3">
        <f>N1652*O1652%*CSDL[[#This Row],[SỐ LƯỢNG]]</f>
        <v>0</v>
      </c>
      <c r="Q1652" s="3">
        <f t="shared" si="835"/>
        <v>3000000</v>
      </c>
    </row>
    <row r="1653" spans="1:17" x14ac:dyDescent="0.3">
      <c r="A1653" s="23" t="str">
        <f>A1652</f>
        <v>03/06/2019</v>
      </c>
      <c r="B1653" s="8" t="str">
        <f>B1652</f>
        <v>03/06/2019</v>
      </c>
      <c r="C1653" s="8">
        <v>6</v>
      </c>
      <c r="D1653" s="8" t="str">
        <f>D1652</f>
        <v>DH14320</v>
      </c>
      <c r="E1653" s="8" t="str">
        <f>E1652</f>
        <v>linh.truong</v>
      </c>
      <c r="F1653" s="8" t="str">
        <f>VLOOKUP(E1653,'DANH MỤC'!$F:$G,2,0)</f>
        <v>Nhóm 1</v>
      </c>
      <c r="G1653" s="8" t="str">
        <f>G1652</f>
        <v>KH0758</v>
      </c>
      <c r="H1653" t="str">
        <f>VLOOKUP(G1653,'DANH MỤC'!$I:$K,2,0)</f>
        <v>KH 0758</v>
      </c>
      <c r="I1653" t="str">
        <f>VLOOKUP(G1653,'DANH MỤC'!$I:$K,3,0)</f>
        <v>Đà Nẵng</v>
      </c>
      <c r="J1653" s="8" t="s">
        <v>5944</v>
      </c>
      <c r="K1653" t="str">
        <f>VLOOKUP(J1653,'DANH MỤC'!$A$1:$B$19,2,0)</f>
        <v>Hàng tặng 0001</v>
      </c>
      <c r="L1653" s="9" t="s">
        <v>24</v>
      </c>
      <c r="M1653">
        <v>2</v>
      </c>
      <c r="N1653" s="3">
        <f>IF(LEFT(K1653,1)="S",VLOOKUP(K1653,'DANH MỤC'!$B:$D,2,0),VLOOKUP(K1653,'DANH MỤC'!$B:$D,3,0))</f>
        <v>200000</v>
      </c>
      <c r="O1653">
        <v>100</v>
      </c>
      <c r="P1653" s="3">
        <f>N1653*O1653%*CSDL[[#This Row],[SỐ LƯỢNG]]</f>
        <v>400000</v>
      </c>
      <c r="Q1653" s="3">
        <f t="shared" si="835"/>
        <v>0</v>
      </c>
    </row>
    <row r="1654" spans="1:17" x14ac:dyDescent="0.3">
      <c r="A1654" s="23" t="s">
        <v>754</v>
      </c>
      <c r="B1654" s="8" t="s">
        <v>754</v>
      </c>
      <c r="C1654" s="8">
        <v>6</v>
      </c>
      <c r="D1654" s="8" t="s">
        <v>849</v>
      </c>
      <c r="E1654" s="8" t="s">
        <v>13814</v>
      </c>
      <c r="F1654" s="8" t="str">
        <f>VLOOKUP(E1654,'DANH MỤC'!$F:$G,2,0)</f>
        <v>Nhóm 1</v>
      </c>
      <c r="G1654" s="8" t="s">
        <v>6791</v>
      </c>
      <c r="H1654" t="str">
        <f>VLOOKUP(G1654,'DANH MỤC'!$I:$K,2,0)</f>
        <v>KH 0759</v>
      </c>
      <c r="I1654" t="str">
        <f>VLOOKUP(G1654,'DANH MỤC'!$I:$K,3,0)</f>
        <v>Bình Dương</v>
      </c>
      <c r="J1654" s="8" t="s">
        <v>5939</v>
      </c>
      <c r="K1654" t="str">
        <f>VLOOKUP(J1654,'DANH MỤC'!$A$1:$B$19,2,0)</f>
        <v>Sản phẩm 0001</v>
      </c>
      <c r="L1654" s="9" t="s">
        <v>15</v>
      </c>
      <c r="M1654">
        <v>1</v>
      </c>
      <c r="N1654" s="3">
        <f>IF(LEFT(K1654,1)="S",VLOOKUP(K1654,'DANH MỤC'!$B:$D,2,0),VLOOKUP(K1654,'DANH MỤC'!$B:$D,3,0))</f>
        <v>3000000</v>
      </c>
      <c r="O1654">
        <v>0</v>
      </c>
      <c r="P1654" s="3">
        <f>N1654*O1654%*CSDL[[#This Row],[SỐ LƯỢNG]]</f>
        <v>0</v>
      </c>
      <c r="Q1654" s="3">
        <f t="shared" si="835"/>
        <v>3000000</v>
      </c>
    </row>
    <row r="1655" spans="1:17" x14ac:dyDescent="0.3">
      <c r="A1655" s="23" t="str">
        <f>A1654</f>
        <v>03/06/2019</v>
      </c>
      <c r="B1655" s="8" t="str">
        <f>B1654</f>
        <v>03/06/2019</v>
      </c>
      <c r="C1655" s="8">
        <v>6</v>
      </c>
      <c r="D1655" s="8" t="str">
        <f>D1654</f>
        <v>DH14319</v>
      </c>
      <c r="E1655" s="8" t="str">
        <f>E1654</f>
        <v>hai.vi</v>
      </c>
      <c r="F1655" s="8" t="str">
        <f>VLOOKUP(E1655,'DANH MỤC'!$F:$G,2,0)</f>
        <v>Nhóm 1</v>
      </c>
      <c r="G1655" s="8" t="str">
        <f>G1654</f>
        <v>KH0759</v>
      </c>
      <c r="H1655" t="str">
        <f>VLOOKUP(G1655,'DANH MỤC'!$I:$K,2,0)</f>
        <v>KH 0759</v>
      </c>
      <c r="I1655" t="str">
        <f>VLOOKUP(G1655,'DANH MỤC'!$I:$K,3,0)</f>
        <v>Bình Dương</v>
      </c>
      <c r="J1655" s="8" t="s">
        <v>5944</v>
      </c>
      <c r="K1655" t="str">
        <f>VLOOKUP(J1655,'DANH MỤC'!$A$1:$B$19,2,0)</f>
        <v>Hàng tặng 0001</v>
      </c>
      <c r="L1655" s="9" t="s">
        <v>24</v>
      </c>
      <c r="M1655">
        <v>2</v>
      </c>
      <c r="N1655" s="3">
        <f>IF(LEFT(K1655,1)="S",VLOOKUP(K1655,'DANH MỤC'!$B:$D,2,0),VLOOKUP(K1655,'DANH MỤC'!$B:$D,3,0))</f>
        <v>200000</v>
      </c>
      <c r="O1655">
        <v>100</v>
      </c>
      <c r="P1655" s="3">
        <f>N1655*O1655%*CSDL[[#This Row],[SỐ LƯỢNG]]</f>
        <v>400000</v>
      </c>
      <c r="Q1655" s="3">
        <f t="shared" si="835"/>
        <v>0</v>
      </c>
    </row>
    <row r="1656" spans="1:17" x14ac:dyDescent="0.3">
      <c r="A1656" s="23" t="s">
        <v>754</v>
      </c>
      <c r="B1656" s="8" t="s">
        <v>754</v>
      </c>
      <c r="C1656" s="8">
        <v>6</v>
      </c>
      <c r="D1656" s="8" t="s">
        <v>850</v>
      </c>
      <c r="E1656" s="8" t="s">
        <v>13826</v>
      </c>
      <c r="F1656" s="8" t="str">
        <f>VLOOKUP(E1656,'DANH MỤC'!$F:$G,2,0)</f>
        <v>Nhóm 1</v>
      </c>
      <c r="G1656" s="8" t="s">
        <v>6792</v>
      </c>
      <c r="H1656" t="str">
        <f>VLOOKUP(G1656,'DANH MỤC'!$I:$K,2,0)</f>
        <v>KH 0760</v>
      </c>
      <c r="I1656" t="str">
        <f>VLOOKUP(G1656,'DANH MỤC'!$I:$K,3,0)</f>
        <v>Bắc Kạn</v>
      </c>
      <c r="J1656" s="8" t="s">
        <v>19</v>
      </c>
      <c r="K1656" t="str">
        <f>VLOOKUP(J1656,'DANH MỤC'!$A$1:$B$19,2,0)</f>
        <v>Sản phẩm 0003</v>
      </c>
      <c r="L1656" s="9" t="s">
        <v>15</v>
      </c>
      <c r="M1656">
        <v>4</v>
      </c>
      <c r="N1656" s="3">
        <f>IF(LEFT(K1656,1)="S",VLOOKUP(K1656,'DANH MỤC'!$B:$D,2,0),VLOOKUP(K1656,'DANH MỤC'!$B:$D,3,0))</f>
        <v>2500000</v>
      </c>
      <c r="O1656">
        <v>20</v>
      </c>
      <c r="P1656" s="3">
        <f>N1656*O1656%*CSDL[[#This Row],[SỐ LƯỢNG]]</f>
        <v>2000000</v>
      </c>
      <c r="Q1656" s="3">
        <f t="shared" si="835"/>
        <v>8000000</v>
      </c>
    </row>
    <row r="1657" spans="1:17" x14ac:dyDescent="0.3">
      <c r="A1657" s="23" t="str">
        <f t="shared" ref="A1657:A1659" si="871">A1656</f>
        <v>03/06/2019</v>
      </c>
      <c r="B1657" s="8" t="str">
        <f t="shared" ref="B1657:B1659" si="872">B1656</f>
        <v>03/06/2019</v>
      </c>
      <c r="C1657" s="8">
        <v>6</v>
      </c>
      <c r="D1657" s="8" t="str">
        <f t="shared" ref="D1657:D1659" si="873">D1656</f>
        <v>DH14318</v>
      </c>
      <c r="E1657" s="8" t="str">
        <f t="shared" ref="E1657:E1659" si="874">E1656</f>
        <v>tho.nguyen</v>
      </c>
      <c r="F1657" s="8" t="str">
        <f>VLOOKUP(E1657,'DANH MỤC'!$F:$G,2,0)</f>
        <v>Nhóm 1</v>
      </c>
      <c r="G1657" s="8" t="str">
        <f t="shared" ref="G1657:G1659" si="875">G1656</f>
        <v>KH0760</v>
      </c>
      <c r="H1657" t="str">
        <f>VLOOKUP(G1657,'DANH MỤC'!$I:$K,2,0)</f>
        <v>KH 0760</v>
      </c>
      <c r="I1657" t="str">
        <f>VLOOKUP(G1657,'DANH MỤC'!$I:$K,3,0)</f>
        <v>Bắc Kạn</v>
      </c>
      <c r="J1657" s="8" t="s">
        <v>14</v>
      </c>
      <c r="K1657" t="str">
        <f>VLOOKUP(J1657,'DANH MỤC'!$A$1:$B$19,2,0)</f>
        <v>Sản phẩm 0004</v>
      </c>
      <c r="L1657" s="9" t="s">
        <v>15</v>
      </c>
      <c r="M1657">
        <v>8</v>
      </c>
      <c r="N1657" s="3">
        <f>IF(LEFT(K1657,1)="S",VLOOKUP(K1657,'DANH MỤC'!$B:$D,2,0),VLOOKUP(K1657,'DANH MỤC'!$B:$D,3,0))</f>
        <v>3500000</v>
      </c>
      <c r="O1657">
        <v>20</v>
      </c>
      <c r="P1657" s="3">
        <f>N1657*O1657%*CSDL[[#This Row],[SỐ LƯỢNG]]</f>
        <v>5600000</v>
      </c>
      <c r="Q1657" s="3">
        <f t="shared" si="835"/>
        <v>22400000</v>
      </c>
    </row>
    <row r="1658" spans="1:17" x14ac:dyDescent="0.3">
      <c r="A1658" s="23" t="str">
        <f t="shared" si="871"/>
        <v>03/06/2019</v>
      </c>
      <c r="B1658" s="8" t="str">
        <f t="shared" si="872"/>
        <v>03/06/2019</v>
      </c>
      <c r="C1658" s="8">
        <v>6</v>
      </c>
      <c r="D1658" s="8" t="str">
        <f t="shared" si="873"/>
        <v>DH14318</v>
      </c>
      <c r="E1658" s="8" t="str">
        <f t="shared" si="874"/>
        <v>tho.nguyen</v>
      </c>
      <c r="F1658" s="8" t="str">
        <f>VLOOKUP(E1658,'DANH MỤC'!$F:$G,2,0)</f>
        <v>Nhóm 1</v>
      </c>
      <c r="G1658" s="8" t="str">
        <f t="shared" si="875"/>
        <v>KH0760</v>
      </c>
      <c r="H1658" t="str">
        <f>VLOOKUP(G1658,'DANH MỤC'!$I:$K,2,0)</f>
        <v>KH 0760</v>
      </c>
      <c r="I1658" t="str">
        <f>VLOOKUP(G1658,'DANH MỤC'!$I:$K,3,0)</f>
        <v>Bắc Kạn</v>
      </c>
      <c r="J1658" s="8" t="s">
        <v>19</v>
      </c>
      <c r="K1658" t="str">
        <f>VLOOKUP(J1658,'DANH MỤC'!$A$1:$B$19,2,0)</f>
        <v>Sản phẩm 0003</v>
      </c>
      <c r="L1658" s="9" t="s">
        <v>15</v>
      </c>
      <c r="M1658">
        <v>1</v>
      </c>
      <c r="N1658" s="3">
        <f>IF(LEFT(K1658,1)="S",VLOOKUP(K1658,'DANH MỤC'!$B:$D,2,0),VLOOKUP(K1658,'DANH MỤC'!$B:$D,3,0))</f>
        <v>2500000</v>
      </c>
      <c r="O1658">
        <v>100</v>
      </c>
      <c r="P1658" s="3">
        <f>N1658*O1658%*CSDL[[#This Row],[SỐ LƯỢNG]]</f>
        <v>2500000</v>
      </c>
      <c r="Q1658" s="3">
        <f t="shared" si="835"/>
        <v>0</v>
      </c>
    </row>
    <row r="1659" spans="1:17" x14ac:dyDescent="0.3">
      <c r="A1659" s="23" t="str">
        <f t="shared" si="871"/>
        <v>03/06/2019</v>
      </c>
      <c r="B1659" s="8" t="str">
        <f t="shared" si="872"/>
        <v>03/06/2019</v>
      </c>
      <c r="C1659" s="8">
        <v>6</v>
      </c>
      <c r="D1659" s="8" t="str">
        <f t="shared" si="873"/>
        <v>DH14318</v>
      </c>
      <c r="E1659" s="8" t="str">
        <f t="shared" si="874"/>
        <v>tho.nguyen</v>
      </c>
      <c r="F1659" s="8" t="str">
        <f>VLOOKUP(E1659,'DANH MỤC'!$F:$G,2,0)</f>
        <v>Nhóm 1</v>
      </c>
      <c r="G1659" s="8" t="str">
        <f t="shared" si="875"/>
        <v>KH0760</v>
      </c>
      <c r="H1659" t="str">
        <f>VLOOKUP(G1659,'DANH MỤC'!$I:$K,2,0)</f>
        <v>KH 0760</v>
      </c>
      <c r="I1659" t="str">
        <f>VLOOKUP(G1659,'DANH MỤC'!$I:$K,3,0)</f>
        <v>Bắc Kạn</v>
      </c>
      <c r="J1659" s="8" t="s">
        <v>14</v>
      </c>
      <c r="K1659" t="str">
        <f>VLOOKUP(J1659,'DANH MỤC'!$A$1:$B$19,2,0)</f>
        <v>Sản phẩm 0004</v>
      </c>
      <c r="L1659" s="9" t="s">
        <v>15</v>
      </c>
      <c r="M1659">
        <v>1</v>
      </c>
      <c r="N1659" s="3">
        <f>IF(LEFT(K1659,1)="S",VLOOKUP(K1659,'DANH MỤC'!$B:$D,2,0),VLOOKUP(K1659,'DANH MỤC'!$B:$D,3,0))</f>
        <v>3500000</v>
      </c>
      <c r="O1659">
        <v>100</v>
      </c>
      <c r="P1659" s="3">
        <f>N1659*O1659%*CSDL[[#This Row],[SỐ LƯỢNG]]</f>
        <v>3500000</v>
      </c>
      <c r="Q1659" s="3">
        <f t="shared" si="835"/>
        <v>0</v>
      </c>
    </row>
    <row r="1660" spans="1:17" x14ac:dyDescent="0.3">
      <c r="A1660" s="23" t="s">
        <v>754</v>
      </c>
      <c r="B1660" s="8" t="s">
        <v>754</v>
      </c>
      <c r="C1660" s="8">
        <v>6</v>
      </c>
      <c r="D1660" s="8" t="s">
        <v>851</v>
      </c>
      <c r="E1660" s="8" t="s">
        <v>13823</v>
      </c>
      <c r="F1660" s="8" t="str">
        <f>VLOOKUP(E1660,'DANH MỤC'!$F:$G,2,0)</f>
        <v>Nhóm 1</v>
      </c>
      <c r="G1660" s="8" t="s">
        <v>6793</v>
      </c>
      <c r="H1660" t="str">
        <f>VLOOKUP(G1660,'DANH MỤC'!$I:$K,2,0)</f>
        <v>KH 0761</v>
      </c>
      <c r="I1660" t="str">
        <f>VLOOKUP(G1660,'DANH MỤC'!$I:$K,3,0)</f>
        <v>Hà Nam</v>
      </c>
      <c r="J1660" s="8" t="s">
        <v>19</v>
      </c>
      <c r="K1660" t="str">
        <f>VLOOKUP(J1660,'DANH MỤC'!$A$1:$B$19,2,0)</f>
        <v>Sản phẩm 0003</v>
      </c>
      <c r="L1660" s="9" t="s">
        <v>15</v>
      </c>
      <c r="M1660">
        <v>1</v>
      </c>
      <c r="N1660" s="3">
        <f>IF(LEFT(K1660,1)="S",VLOOKUP(K1660,'DANH MỤC'!$B:$D,2,0),VLOOKUP(K1660,'DANH MỤC'!$B:$D,3,0))</f>
        <v>2500000</v>
      </c>
      <c r="O1660">
        <v>0</v>
      </c>
      <c r="P1660" s="3">
        <f>N1660*O1660%*CSDL[[#This Row],[SỐ LƯỢNG]]</f>
        <v>0</v>
      </c>
      <c r="Q1660" s="3">
        <f t="shared" si="835"/>
        <v>2500000</v>
      </c>
    </row>
    <row r="1661" spans="1:17" x14ac:dyDescent="0.3">
      <c r="A1661" s="23" t="str">
        <f>A1660</f>
        <v>03/06/2019</v>
      </c>
      <c r="B1661" s="8" t="str">
        <f>B1660</f>
        <v>03/06/2019</v>
      </c>
      <c r="C1661" s="8">
        <v>6</v>
      </c>
      <c r="D1661" s="8" t="str">
        <f>D1660</f>
        <v>DH14317</v>
      </c>
      <c r="E1661" s="8" t="str">
        <f>E1660</f>
        <v>giang.nguyen</v>
      </c>
      <c r="F1661" s="8" t="str">
        <f>VLOOKUP(E1661,'DANH MỤC'!$F:$G,2,0)</f>
        <v>Nhóm 1</v>
      </c>
      <c r="G1661" s="8" t="str">
        <f>G1660</f>
        <v>KH0761</v>
      </c>
      <c r="H1661" t="str">
        <f>VLOOKUP(G1661,'DANH MỤC'!$I:$K,2,0)</f>
        <v>KH 0761</v>
      </c>
      <c r="I1661" t="str">
        <f>VLOOKUP(G1661,'DANH MỤC'!$I:$K,3,0)</f>
        <v>Hà Nam</v>
      </c>
      <c r="J1661" s="8" t="s">
        <v>5944</v>
      </c>
      <c r="K1661" t="str">
        <f>VLOOKUP(J1661,'DANH MỤC'!$A$1:$B$19,2,0)</f>
        <v>Hàng tặng 0001</v>
      </c>
      <c r="L1661" s="9" t="s">
        <v>24</v>
      </c>
      <c r="M1661">
        <v>2</v>
      </c>
      <c r="N1661" s="3">
        <f>IF(LEFT(K1661,1)="S",VLOOKUP(K1661,'DANH MỤC'!$B:$D,2,0),VLOOKUP(K1661,'DANH MỤC'!$B:$D,3,0))</f>
        <v>200000</v>
      </c>
      <c r="O1661">
        <v>100</v>
      </c>
      <c r="P1661" s="3">
        <f>N1661*O1661%*CSDL[[#This Row],[SỐ LƯỢNG]]</f>
        <v>400000</v>
      </c>
      <c r="Q1661" s="3">
        <f t="shared" si="835"/>
        <v>0</v>
      </c>
    </row>
    <row r="1662" spans="1:17" x14ac:dyDescent="0.3">
      <c r="A1662" s="23" t="s">
        <v>754</v>
      </c>
      <c r="B1662" s="8" t="s">
        <v>754</v>
      </c>
      <c r="C1662" s="8">
        <v>6</v>
      </c>
      <c r="D1662" s="8" t="s">
        <v>852</v>
      </c>
      <c r="E1662" s="8" t="s">
        <v>13816</v>
      </c>
      <c r="F1662" s="8" t="str">
        <f>VLOOKUP(E1662,'DANH MỤC'!$F:$G,2,0)</f>
        <v>Nhóm 1</v>
      </c>
      <c r="G1662" s="8" t="s">
        <v>6794</v>
      </c>
      <c r="H1662" t="str">
        <f>VLOOKUP(G1662,'DANH MỤC'!$I:$K,2,0)</f>
        <v>KH 0762</v>
      </c>
      <c r="I1662" t="str">
        <f>VLOOKUP(G1662,'DANH MỤC'!$I:$K,3,0)</f>
        <v>Hòa Bình</v>
      </c>
      <c r="J1662" s="8" t="s">
        <v>5939</v>
      </c>
      <c r="K1662" t="str">
        <f>VLOOKUP(J1662,'DANH MỤC'!$A$1:$B$19,2,0)</f>
        <v>Sản phẩm 0001</v>
      </c>
      <c r="L1662" s="9" t="s">
        <v>15</v>
      </c>
      <c r="M1662">
        <v>1</v>
      </c>
      <c r="N1662" s="3">
        <f>IF(LEFT(K1662,1)="S",VLOOKUP(K1662,'DANH MỤC'!$B:$D,2,0),VLOOKUP(K1662,'DANH MỤC'!$B:$D,3,0))</f>
        <v>3000000</v>
      </c>
      <c r="O1662">
        <v>0</v>
      </c>
      <c r="P1662" s="3">
        <f>N1662*O1662%*CSDL[[#This Row],[SỐ LƯỢNG]]</f>
        <v>0</v>
      </c>
      <c r="Q1662" s="3">
        <f t="shared" si="835"/>
        <v>3000000</v>
      </c>
    </row>
    <row r="1663" spans="1:17" x14ac:dyDescent="0.3">
      <c r="A1663" s="23" t="str">
        <f t="shared" ref="A1663:A1664" si="876">A1662</f>
        <v>03/06/2019</v>
      </c>
      <c r="B1663" s="8" t="str">
        <f t="shared" ref="B1663:B1664" si="877">B1662</f>
        <v>03/06/2019</v>
      </c>
      <c r="C1663" s="8">
        <v>6</v>
      </c>
      <c r="D1663" s="8" t="str">
        <f t="shared" ref="D1663:D1664" si="878">D1662</f>
        <v>DH14315</v>
      </c>
      <c r="E1663" s="8" t="str">
        <f t="shared" ref="E1663:E1664" si="879">E1662</f>
        <v>luyen.dam</v>
      </c>
      <c r="F1663" s="8" t="str">
        <f>VLOOKUP(E1663,'DANH MỤC'!$F:$G,2,0)</f>
        <v>Nhóm 1</v>
      </c>
      <c r="G1663" s="8" t="str">
        <f t="shared" ref="G1663:G1664" si="880">G1662</f>
        <v>KH0762</v>
      </c>
      <c r="H1663" t="str">
        <f>VLOOKUP(G1663,'DANH MỤC'!$I:$K,2,0)</f>
        <v>KH 0762</v>
      </c>
      <c r="I1663" t="str">
        <f>VLOOKUP(G1663,'DANH MỤC'!$I:$K,3,0)</f>
        <v>Hòa Bình</v>
      </c>
      <c r="J1663" s="8" t="s">
        <v>5944</v>
      </c>
      <c r="K1663" t="str">
        <f>VLOOKUP(J1663,'DANH MỤC'!$A$1:$B$19,2,0)</f>
        <v>Hàng tặng 0001</v>
      </c>
      <c r="L1663" s="9" t="s">
        <v>24</v>
      </c>
      <c r="M1663">
        <v>2</v>
      </c>
      <c r="N1663" s="3">
        <f>IF(LEFT(K1663,1)="S",VLOOKUP(K1663,'DANH MỤC'!$B:$D,2,0),VLOOKUP(K1663,'DANH MỤC'!$B:$D,3,0))</f>
        <v>200000</v>
      </c>
      <c r="O1663">
        <v>100</v>
      </c>
      <c r="P1663" s="3">
        <f>N1663*O1663%*CSDL[[#This Row],[SỐ LƯỢNG]]</f>
        <v>400000</v>
      </c>
      <c r="Q1663" s="3">
        <f t="shared" si="835"/>
        <v>0</v>
      </c>
    </row>
    <row r="1664" spans="1:17" x14ac:dyDescent="0.3">
      <c r="A1664" s="23" t="str">
        <f t="shared" si="876"/>
        <v>03/06/2019</v>
      </c>
      <c r="B1664" s="8" t="str">
        <f t="shared" si="877"/>
        <v>03/06/2019</v>
      </c>
      <c r="C1664" s="8">
        <v>6</v>
      </c>
      <c r="D1664" s="8" t="str">
        <f t="shared" si="878"/>
        <v>DH14315</v>
      </c>
      <c r="E1664" s="8" t="str">
        <f t="shared" si="879"/>
        <v>luyen.dam</v>
      </c>
      <c r="F1664" s="8" t="str">
        <f>VLOOKUP(E1664,'DANH MỤC'!$F:$G,2,0)</f>
        <v>Nhóm 1</v>
      </c>
      <c r="G1664" s="8" t="str">
        <f t="shared" si="880"/>
        <v>KH0762</v>
      </c>
      <c r="H1664" t="str">
        <f>VLOOKUP(G1664,'DANH MỤC'!$I:$K,2,0)</f>
        <v>KH 0762</v>
      </c>
      <c r="I1664" t="str">
        <f>VLOOKUP(G1664,'DANH MỤC'!$I:$K,3,0)</f>
        <v>Hòa Bình</v>
      </c>
      <c r="J1664" s="8" t="s">
        <v>5939</v>
      </c>
      <c r="K1664" t="str">
        <f>VLOOKUP(J1664,'DANH MỤC'!$A$1:$B$19,2,0)</f>
        <v>Sản phẩm 0001</v>
      </c>
      <c r="L1664" s="9" t="s">
        <v>15</v>
      </c>
      <c r="M1664">
        <v>1</v>
      </c>
      <c r="N1664" s="3">
        <f>IF(LEFT(K1664,1)="S",VLOOKUP(K1664,'DANH MỤC'!$B:$D,2,0),VLOOKUP(K1664,'DANH MỤC'!$B:$D,3,0))</f>
        <v>3000000</v>
      </c>
      <c r="O1664">
        <v>20</v>
      </c>
      <c r="P1664" s="3">
        <f>N1664*O1664%*CSDL[[#This Row],[SỐ LƯỢNG]]</f>
        <v>600000</v>
      </c>
      <c r="Q1664" s="3">
        <f t="shared" si="835"/>
        <v>2400000</v>
      </c>
    </row>
    <row r="1665" spans="1:17" x14ac:dyDescent="0.3">
      <c r="A1665" s="23" t="s">
        <v>754</v>
      </c>
      <c r="B1665" s="8" t="s">
        <v>754</v>
      </c>
      <c r="C1665" s="8">
        <v>6</v>
      </c>
      <c r="D1665" s="8" t="s">
        <v>853</v>
      </c>
      <c r="E1665" s="8" t="s">
        <v>13831</v>
      </c>
      <c r="F1665" s="8" t="str">
        <f>VLOOKUP(E1665,'DANH MỤC'!$F:$G,2,0)</f>
        <v>Nhóm 2</v>
      </c>
      <c r="G1665" s="8" t="s">
        <v>6112</v>
      </c>
      <c r="H1665" t="str">
        <f>VLOOKUP(G1665,'DANH MỤC'!$I:$K,2,0)</f>
        <v>KH 0076</v>
      </c>
      <c r="I1665" t="str">
        <f>VLOOKUP(G1665,'DANH MỤC'!$I:$K,3,0)</f>
        <v>Thừa Thiên Huế</v>
      </c>
      <c r="J1665" s="8" t="s">
        <v>14</v>
      </c>
      <c r="K1665" t="str">
        <f>VLOOKUP(J1665,'DANH MỤC'!$A$1:$B$19,2,0)</f>
        <v>Sản phẩm 0004</v>
      </c>
      <c r="L1665" s="9" t="s">
        <v>15</v>
      </c>
      <c r="M1665">
        <v>1</v>
      </c>
      <c r="N1665" s="3">
        <f>IF(LEFT(K1665,1)="S",VLOOKUP(K1665,'DANH MỤC'!$B:$D,2,0),VLOOKUP(K1665,'DANH MỤC'!$B:$D,3,0))</f>
        <v>3500000</v>
      </c>
      <c r="O1665">
        <v>0</v>
      </c>
      <c r="P1665" s="3">
        <f>N1665*O1665%*CSDL[[#This Row],[SỐ LƯỢNG]]</f>
        <v>0</v>
      </c>
      <c r="Q1665" s="3">
        <f t="shared" si="835"/>
        <v>3500000</v>
      </c>
    </row>
    <row r="1666" spans="1:17" x14ac:dyDescent="0.3">
      <c r="A1666" s="23" t="str">
        <f>A1665</f>
        <v>03/06/2019</v>
      </c>
      <c r="B1666" s="8" t="str">
        <f>B1665</f>
        <v>03/06/2019</v>
      </c>
      <c r="C1666" s="8">
        <v>6</v>
      </c>
      <c r="D1666" s="8" t="str">
        <f>D1665</f>
        <v>DH14314</v>
      </c>
      <c r="E1666" s="8" t="str">
        <f>E1665</f>
        <v>huyen.thanh</v>
      </c>
      <c r="F1666" s="8" t="str">
        <f>VLOOKUP(E1666,'DANH MỤC'!$F:$G,2,0)</f>
        <v>Nhóm 2</v>
      </c>
      <c r="G1666" s="8" t="str">
        <f>G1665</f>
        <v>KH0076</v>
      </c>
      <c r="H1666" t="str">
        <f>VLOOKUP(G1666,'DANH MỤC'!$I:$K,2,0)</f>
        <v>KH 0076</v>
      </c>
      <c r="I1666" t="str">
        <f>VLOOKUP(G1666,'DANH MỤC'!$I:$K,3,0)</f>
        <v>Thừa Thiên Huế</v>
      </c>
      <c r="J1666" s="8" t="s">
        <v>5944</v>
      </c>
      <c r="K1666" t="str">
        <f>VLOOKUP(J1666,'DANH MỤC'!$A$1:$B$19,2,0)</f>
        <v>Hàng tặng 0001</v>
      </c>
      <c r="L1666" s="9" t="s">
        <v>24</v>
      </c>
      <c r="M1666">
        <v>2</v>
      </c>
      <c r="N1666" s="3">
        <f>IF(LEFT(K1666,1)="S",VLOOKUP(K1666,'DANH MỤC'!$B:$D,2,0),VLOOKUP(K1666,'DANH MỤC'!$B:$D,3,0))</f>
        <v>200000</v>
      </c>
      <c r="O1666">
        <v>100</v>
      </c>
      <c r="P1666" s="3">
        <f>N1666*O1666%*CSDL[[#This Row],[SỐ LƯỢNG]]</f>
        <v>400000</v>
      </c>
      <c r="Q1666" s="3">
        <f t="shared" si="835"/>
        <v>0</v>
      </c>
    </row>
    <row r="1667" spans="1:17" x14ac:dyDescent="0.3">
      <c r="A1667" s="23" t="s">
        <v>754</v>
      </c>
      <c r="B1667" s="8" t="s">
        <v>754</v>
      </c>
      <c r="C1667" s="8">
        <v>6</v>
      </c>
      <c r="D1667" s="8" t="s">
        <v>854</v>
      </c>
      <c r="E1667" s="8" t="s">
        <v>13821</v>
      </c>
      <c r="F1667" s="8" t="str">
        <f>VLOOKUP(E1667,'DANH MỤC'!$F:$G,2,0)</f>
        <v>Nhóm 1</v>
      </c>
      <c r="G1667" s="8" t="s">
        <v>6795</v>
      </c>
      <c r="H1667" t="str">
        <f>VLOOKUP(G1667,'DANH MỤC'!$I:$K,2,0)</f>
        <v>KH 0763</v>
      </c>
      <c r="I1667" t="str">
        <f>VLOOKUP(G1667,'DANH MỤC'!$I:$K,3,0)</f>
        <v>Hưng Yên</v>
      </c>
      <c r="J1667" s="8" t="s">
        <v>14</v>
      </c>
      <c r="K1667" t="str">
        <f>VLOOKUP(J1667,'DANH MỤC'!$A$1:$B$19,2,0)</f>
        <v>Sản phẩm 0004</v>
      </c>
      <c r="L1667" s="9" t="s">
        <v>15</v>
      </c>
      <c r="M1667">
        <v>1</v>
      </c>
      <c r="N1667" s="3">
        <f>IF(LEFT(K1667,1)="S",VLOOKUP(K1667,'DANH MỤC'!$B:$D,2,0),VLOOKUP(K1667,'DANH MỤC'!$B:$D,3,0))</f>
        <v>3500000</v>
      </c>
      <c r="O1667">
        <v>0</v>
      </c>
      <c r="P1667" s="3">
        <f>N1667*O1667%*CSDL[[#This Row],[SỐ LƯỢNG]]</f>
        <v>0</v>
      </c>
      <c r="Q1667" s="3">
        <f t="shared" ref="Q1667:Q1730" si="881">N1667*M1667-P1667</f>
        <v>3500000</v>
      </c>
    </row>
    <row r="1668" spans="1:17" x14ac:dyDescent="0.3">
      <c r="A1668" s="23" t="str">
        <f>A1667</f>
        <v>03/06/2019</v>
      </c>
      <c r="B1668" s="8" t="str">
        <f>B1667</f>
        <v>03/06/2019</v>
      </c>
      <c r="C1668" s="8">
        <v>6</v>
      </c>
      <c r="D1668" s="8" t="str">
        <f>D1667</f>
        <v>DH14313</v>
      </c>
      <c r="E1668" s="8" t="str">
        <f>E1667</f>
        <v>thu.le</v>
      </c>
      <c r="F1668" s="8" t="str">
        <f>VLOOKUP(E1668,'DANH MỤC'!$F:$G,2,0)</f>
        <v>Nhóm 1</v>
      </c>
      <c r="G1668" s="8" t="str">
        <f>G1667</f>
        <v>KH0763</v>
      </c>
      <c r="H1668" t="str">
        <f>VLOOKUP(G1668,'DANH MỤC'!$I:$K,2,0)</f>
        <v>KH 0763</v>
      </c>
      <c r="I1668" t="str">
        <f>VLOOKUP(G1668,'DANH MỤC'!$I:$K,3,0)</f>
        <v>Hưng Yên</v>
      </c>
      <c r="J1668" s="8" t="s">
        <v>5944</v>
      </c>
      <c r="K1668" t="str">
        <f>VLOOKUP(J1668,'DANH MỤC'!$A$1:$B$19,2,0)</f>
        <v>Hàng tặng 0001</v>
      </c>
      <c r="L1668" s="9" t="s">
        <v>24</v>
      </c>
      <c r="M1668">
        <v>2</v>
      </c>
      <c r="N1668" s="3">
        <f>IF(LEFT(K1668,1)="S",VLOOKUP(K1668,'DANH MỤC'!$B:$D,2,0),VLOOKUP(K1668,'DANH MỤC'!$B:$D,3,0))</f>
        <v>200000</v>
      </c>
      <c r="O1668">
        <v>100</v>
      </c>
      <c r="P1668" s="3">
        <f>N1668*O1668%*CSDL[[#This Row],[SỐ LƯỢNG]]</f>
        <v>400000</v>
      </c>
      <c r="Q1668" s="3">
        <f t="shared" si="881"/>
        <v>0</v>
      </c>
    </row>
    <row r="1669" spans="1:17" x14ac:dyDescent="0.3">
      <c r="A1669" s="23" t="s">
        <v>754</v>
      </c>
      <c r="B1669" s="8" t="s">
        <v>754</v>
      </c>
      <c r="C1669" s="8">
        <v>6</v>
      </c>
      <c r="D1669" s="8" t="s">
        <v>855</v>
      </c>
      <c r="E1669" s="8" t="s">
        <v>13821</v>
      </c>
      <c r="F1669" s="8" t="str">
        <f>VLOOKUP(E1669,'DANH MỤC'!$F:$G,2,0)</f>
        <v>Nhóm 1</v>
      </c>
      <c r="G1669" s="8" t="s">
        <v>6054</v>
      </c>
      <c r="H1669" t="str">
        <f>VLOOKUP(G1669,'DANH MỤC'!$I:$K,2,0)</f>
        <v>KH 0018</v>
      </c>
      <c r="I1669" t="str">
        <f>VLOOKUP(G1669,'DANH MỤC'!$I:$K,3,0)</f>
        <v>Long An</v>
      </c>
      <c r="J1669" s="8" t="s">
        <v>5940</v>
      </c>
      <c r="K1669" t="str">
        <f>VLOOKUP(J1669,'DANH MỤC'!$A$1:$B$19,2,0)</f>
        <v>Sản phẩm 0002</v>
      </c>
      <c r="L1669" s="9" t="s">
        <v>15</v>
      </c>
      <c r="M1669">
        <v>1</v>
      </c>
      <c r="N1669" s="3">
        <f>IF(LEFT(K1669,1)="S",VLOOKUP(K1669,'DANH MỤC'!$B:$D,2,0),VLOOKUP(K1669,'DANH MỤC'!$B:$D,3,0))</f>
        <v>2000000</v>
      </c>
      <c r="O1669">
        <v>0</v>
      </c>
      <c r="P1669" s="3">
        <f>N1669*O1669%*CSDL[[#This Row],[SỐ LƯỢNG]]</f>
        <v>0</v>
      </c>
      <c r="Q1669" s="3">
        <f t="shared" si="881"/>
        <v>2000000</v>
      </c>
    </row>
    <row r="1670" spans="1:17" x14ac:dyDescent="0.3">
      <c r="A1670" s="23" t="str">
        <f>A1669</f>
        <v>03/06/2019</v>
      </c>
      <c r="B1670" s="8" t="str">
        <f>B1669</f>
        <v>03/06/2019</v>
      </c>
      <c r="C1670" s="8">
        <v>6</v>
      </c>
      <c r="D1670" s="8" t="str">
        <f>D1669</f>
        <v>DH14312</v>
      </c>
      <c r="E1670" s="8" t="str">
        <f>E1669</f>
        <v>thu.le</v>
      </c>
      <c r="F1670" s="8" t="str">
        <f>VLOOKUP(E1670,'DANH MỤC'!$F:$G,2,0)</f>
        <v>Nhóm 1</v>
      </c>
      <c r="G1670" s="8" t="str">
        <f>G1669</f>
        <v>KH0018</v>
      </c>
      <c r="H1670" t="str">
        <f>VLOOKUP(G1670,'DANH MỤC'!$I:$K,2,0)</f>
        <v>KH 0018</v>
      </c>
      <c r="I1670" t="str">
        <f>VLOOKUP(G1670,'DANH MỤC'!$I:$K,3,0)</f>
        <v>Long An</v>
      </c>
      <c r="J1670" s="8" t="s">
        <v>5944</v>
      </c>
      <c r="K1670" t="str">
        <f>VLOOKUP(J1670,'DANH MỤC'!$A$1:$B$19,2,0)</f>
        <v>Hàng tặng 0001</v>
      </c>
      <c r="L1670" s="9" t="s">
        <v>24</v>
      </c>
      <c r="M1670">
        <v>2</v>
      </c>
      <c r="N1670" s="3">
        <f>IF(LEFT(K1670,1)="S",VLOOKUP(K1670,'DANH MỤC'!$B:$D,2,0),VLOOKUP(K1670,'DANH MỤC'!$B:$D,3,0))</f>
        <v>200000</v>
      </c>
      <c r="O1670">
        <v>100</v>
      </c>
      <c r="P1670" s="3">
        <f>N1670*O1670%*CSDL[[#This Row],[SỐ LƯỢNG]]</f>
        <v>400000</v>
      </c>
      <c r="Q1670" s="3">
        <f t="shared" si="881"/>
        <v>0</v>
      </c>
    </row>
    <row r="1671" spans="1:17" x14ac:dyDescent="0.3">
      <c r="A1671" s="23" t="s">
        <v>754</v>
      </c>
      <c r="B1671" s="8" t="s">
        <v>754</v>
      </c>
      <c r="C1671" s="8">
        <v>6</v>
      </c>
      <c r="D1671" s="8" t="s">
        <v>856</v>
      </c>
      <c r="E1671" s="8" t="s">
        <v>13823</v>
      </c>
      <c r="F1671" s="8" t="str">
        <f>VLOOKUP(E1671,'DANH MỤC'!$F:$G,2,0)</f>
        <v>Nhóm 1</v>
      </c>
      <c r="G1671" s="8" t="s">
        <v>6796</v>
      </c>
      <c r="H1671" t="str">
        <f>VLOOKUP(G1671,'DANH MỤC'!$I:$K,2,0)</f>
        <v>KH 0764</v>
      </c>
      <c r="I1671" t="str">
        <f>VLOOKUP(G1671,'DANH MỤC'!$I:$K,3,0)</f>
        <v>Hải Dương</v>
      </c>
      <c r="J1671" s="8" t="s">
        <v>5940</v>
      </c>
      <c r="K1671" t="str">
        <f>VLOOKUP(J1671,'DANH MỤC'!$A$1:$B$19,2,0)</f>
        <v>Sản phẩm 0002</v>
      </c>
      <c r="L1671" s="9" t="s">
        <v>15</v>
      </c>
      <c r="M1671">
        <v>1</v>
      </c>
      <c r="N1671" s="3">
        <f>IF(LEFT(K1671,1)="S",VLOOKUP(K1671,'DANH MỤC'!$B:$D,2,0),VLOOKUP(K1671,'DANH MỤC'!$B:$D,3,0))</f>
        <v>2000000</v>
      </c>
      <c r="O1671">
        <v>0</v>
      </c>
      <c r="P1671" s="3">
        <f>N1671*O1671%*CSDL[[#This Row],[SỐ LƯỢNG]]</f>
        <v>0</v>
      </c>
      <c r="Q1671" s="3">
        <f t="shared" si="881"/>
        <v>2000000</v>
      </c>
    </row>
    <row r="1672" spans="1:17" x14ac:dyDescent="0.3">
      <c r="A1672" s="23" t="str">
        <f t="shared" ref="A1672:A1673" si="882">A1671</f>
        <v>03/06/2019</v>
      </c>
      <c r="B1672" s="8" t="str">
        <f t="shared" ref="B1672:B1673" si="883">B1671</f>
        <v>03/06/2019</v>
      </c>
      <c r="C1672" s="8">
        <v>6</v>
      </c>
      <c r="D1672" s="8" t="str">
        <f t="shared" ref="D1672:D1673" si="884">D1671</f>
        <v>DH14311</v>
      </c>
      <c r="E1672" s="8" t="str">
        <f t="shared" ref="E1672:E1673" si="885">E1671</f>
        <v>giang.nguyen</v>
      </c>
      <c r="F1672" s="8" t="str">
        <f>VLOOKUP(E1672,'DANH MỤC'!$F:$G,2,0)</f>
        <v>Nhóm 1</v>
      </c>
      <c r="G1672" s="8" t="str">
        <f t="shared" ref="G1672:G1673" si="886">G1671</f>
        <v>KH0764</v>
      </c>
      <c r="H1672" t="str">
        <f>VLOOKUP(G1672,'DANH MỤC'!$I:$K,2,0)</f>
        <v>KH 0764</v>
      </c>
      <c r="I1672" t="str">
        <f>VLOOKUP(G1672,'DANH MỤC'!$I:$K,3,0)</f>
        <v>Hải Dương</v>
      </c>
      <c r="J1672" s="8" t="s">
        <v>5939</v>
      </c>
      <c r="K1672" t="str">
        <f>VLOOKUP(J1672,'DANH MỤC'!$A$1:$B$19,2,0)</f>
        <v>Sản phẩm 0001</v>
      </c>
      <c r="L1672" s="9" t="s">
        <v>15</v>
      </c>
      <c r="M1672">
        <v>2</v>
      </c>
      <c r="N1672" s="3">
        <f>IF(LEFT(K1672,1)="S",VLOOKUP(K1672,'DANH MỤC'!$B:$D,2,0),VLOOKUP(K1672,'DANH MỤC'!$B:$D,3,0))</f>
        <v>3000000</v>
      </c>
      <c r="O1672">
        <v>0</v>
      </c>
      <c r="P1672" s="3">
        <f>N1672*O1672%*CSDL[[#This Row],[SỐ LƯỢNG]]</f>
        <v>0</v>
      </c>
      <c r="Q1672" s="3">
        <f t="shared" si="881"/>
        <v>6000000</v>
      </c>
    </row>
    <row r="1673" spans="1:17" x14ac:dyDescent="0.3">
      <c r="A1673" s="23" t="str">
        <f t="shared" si="882"/>
        <v>03/06/2019</v>
      </c>
      <c r="B1673" s="8" t="str">
        <f t="shared" si="883"/>
        <v>03/06/2019</v>
      </c>
      <c r="C1673" s="8">
        <v>6</v>
      </c>
      <c r="D1673" s="8" t="str">
        <f t="shared" si="884"/>
        <v>DH14311</v>
      </c>
      <c r="E1673" s="8" t="str">
        <f t="shared" si="885"/>
        <v>giang.nguyen</v>
      </c>
      <c r="F1673" s="8" t="str">
        <f>VLOOKUP(E1673,'DANH MỤC'!$F:$G,2,0)</f>
        <v>Nhóm 1</v>
      </c>
      <c r="G1673" s="8" t="str">
        <f t="shared" si="886"/>
        <v>KH0764</v>
      </c>
      <c r="H1673" t="str">
        <f>VLOOKUP(G1673,'DANH MỤC'!$I:$K,2,0)</f>
        <v>KH 0764</v>
      </c>
      <c r="I1673" t="str">
        <f>VLOOKUP(G1673,'DANH MỤC'!$I:$K,3,0)</f>
        <v>Hải Dương</v>
      </c>
      <c r="J1673" s="8" t="s">
        <v>5945</v>
      </c>
      <c r="K1673" t="str">
        <f>VLOOKUP(J1673,'DANH MỤC'!$A$1:$B$19,2,0)</f>
        <v>Hàng tặng 0002</v>
      </c>
      <c r="L1673" s="9" t="s">
        <v>51</v>
      </c>
      <c r="M1673">
        <v>1</v>
      </c>
      <c r="N1673" s="3">
        <f>IF(LEFT(K1673,1)="S",VLOOKUP(K1673,'DANH MỤC'!$B:$D,2,0),VLOOKUP(K1673,'DANH MỤC'!$B:$D,3,0))</f>
        <v>500000</v>
      </c>
      <c r="O1673">
        <v>0</v>
      </c>
      <c r="P1673" s="3">
        <f>N1673*O1673%*CSDL[[#This Row],[SỐ LƯỢNG]]</f>
        <v>0</v>
      </c>
      <c r="Q1673" s="3">
        <f t="shared" si="881"/>
        <v>500000</v>
      </c>
    </row>
    <row r="1674" spans="1:17" x14ac:dyDescent="0.3">
      <c r="A1674" s="23" t="s">
        <v>754</v>
      </c>
      <c r="B1674" s="8" t="s">
        <v>754</v>
      </c>
      <c r="C1674" s="8">
        <v>6</v>
      </c>
      <c r="D1674" s="8" t="s">
        <v>857</v>
      </c>
      <c r="E1674" s="8" t="s">
        <v>13822</v>
      </c>
      <c r="F1674" s="8" t="str">
        <f>VLOOKUP(E1674,'DANH MỤC'!$F:$G,2,0)</f>
        <v>Nhóm 1</v>
      </c>
      <c r="G1674" s="8" t="s">
        <v>6797</v>
      </c>
      <c r="H1674" t="str">
        <f>VLOOKUP(G1674,'DANH MỤC'!$I:$K,2,0)</f>
        <v>KH 0765</v>
      </c>
      <c r="I1674" t="str">
        <f>VLOOKUP(G1674,'DANH MỤC'!$I:$K,3,0)</f>
        <v>Thừa Thiên Huế</v>
      </c>
      <c r="J1674" s="8" t="s">
        <v>5940</v>
      </c>
      <c r="K1674" t="str">
        <f>VLOOKUP(J1674,'DANH MỤC'!$A$1:$B$19,2,0)</f>
        <v>Sản phẩm 0002</v>
      </c>
      <c r="L1674" s="9" t="s">
        <v>15</v>
      </c>
      <c r="M1674">
        <v>1</v>
      </c>
      <c r="N1674" s="3">
        <f>IF(LEFT(K1674,1)="S",VLOOKUP(K1674,'DANH MỤC'!$B:$D,2,0),VLOOKUP(K1674,'DANH MỤC'!$B:$D,3,0))</f>
        <v>2000000</v>
      </c>
      <c r="O1674">
        <v>0</v>
      </c>
      <c r="P1674" s="3">
        <f>N1674*O1674%*CSDL[[#This Row],[SỐ LƯỢNG]]</f>
        <v>0</v>
      </c>
      <c r="Q1674" s="3">
        <f t="shared" si="881"/>
        <v>2000000</v>
      </c>
    </row>
    <row r="1675" spans="1:17" x14ac:dyDescent="0.3">
      <c r="A1675" s="23" t="str">
        <f>A1674</f>
        <v>03/06/2019</v>
      </c>
      <c r="B1675" s="8" t="str">
        <f>B1674</f>
        <v>03/06/2019</v>
      </c>
      <c r="C1675" s="8">
        <v>6</v>
      </c>
      <c r="D1675" s="8" t="str">
        <f>D1674</f>
        <v>DH14310</v>
      </c>
      <c r="E1675" s="8" t="str">
        <f>E1674</f>
        <v>anh.hong</v>
      </c>
      <c r="F1675" s="8" t="str">
        <f>VLOOKUP(E1675,'DANH MỤC'!$F:$G,2,0)</f>
        <v>Nhóm 1</v>
      </c>
      <c r="G1675" s="8" t="str">
        <f>G1674</f>
        <v>KH0765</v>
      </c>
      <c r="H1675" t="str">
        <f>VLOOKUP(G1675,'DANH MỤC'!$I:$K,2,0)</f>
        <v>KH 0765</v>
      </c>
      <c r="I1675" t="str">
        <f>VLOOKUP(G1675,'DANH MỤC'!$I:$K,3,0)</f>
        <v>Thừa Thiên Huế</v>
      </c>
      <c r="J1675" s="8" t="s">
        <v>5944</v>
      </c>
      <c r="K1675" t="str">
        <f>VLOOKUP(J1675,'DANH MỤC'!$A$1:$B$19,2,0)</f>
        <v>Hàng tặng 0001</v>
      </c>
      <c r="L1675" s="9" t="s">
        <v>24</v>
      </c>
      <c r="M1675">
        <v>2</v>
      </c>
      <c r="N1675" s="3">
        <f>IF(LEFT(K1675,1)="S",VLOOKUP(K1675,'DANH MỤC'!$B:$D,2,0),VLOOKUP(K1675,'DANH MỤC'!$B:$D,3,0))</f>
        <v>200000</v>
      </c>
      <c r="O1675">
        <v>100</v>
      </c>
      <c r="P1675" s="3">
        <f>N1675*O1675%*CSDL[[#This Row],[SỐ LƯỢNG]]</f>
        <v>400000</v>
      </c>
      <c r="Q1675" s="3">
        <f t="shared" si="881"/>
        <v>0</v>
      </c>
    </row>
    <row r="1676" spans="1:17" x14ac:dyDescent="0.3">
      <c r="A1676" s="23" t="s">
        <v>754</v>
      </c>
      <c r="B1676" s="8" t="s">
        <v>754</v>
      </c>
      <c r="C1676" s="8">
        <v>6</v>
      </c>
      <c r="D1676" s="8" t="s">
        <v>858</v>
      </c>
      <c r="E1676" s="8" t="s">
        <v>13821</v>
      </c>
      <c r="F1676" s="8" t="str">
        <f>VLOOKUP(E1676,'DANH MỤC'!$F:$G,2,0)</f>
        <v>Nhóm 1</v>
      </c>
      <c r="G1676" s="8" t="s">
        <v>6798</v>
      </c>
      <c r="H1676" t="str">
        <f>VLOOKUP(G1676,'DANH MỤC'!$I:$K,2,0)</f>
        <v>KH 0766</v>
      </c>
      <c r="I1676" t="str">
        <f>VLOOKUP(G1676,'DANH MỤC'!$I:$K,3,0)</f>
        <v>Bắc Ninh</v>
      </c>
      <c r="J1676" s="8" t="s">
        <v>19</v>
      </c>
      <c r="K1676" t="str">
        <f>VLOOKUP(J1676,'DANH MỤC'!$A$1:$B$19,2,0)</f>
        <v>Sản phẩm 0003</v>
      </c>
      <c r="L1676" s="9" t="s">
        <v>15</v>
      </c>
      <c r="M1676">
        <v>1</v>
      </c>
      <c r="N1676" s="3">
        <f>IF(LEFT(K1676,1)="S",VLOOKUP(K1676,'DANH MỤC'!$B:$D,2,0),VLOOKUP(K1676,'DANH MỤC'!$B:$D,3,0))</f>
        <v>2500000</v>
      </c>
      <c r="O1676">
        <v>0</v>
      </c>
      <c r="P1676" s="3">
        <f>N1676*O1676%*CSDL[[#This Row],[SỐ LƯỢNG]]</f>
        <v>0</v>
      </c>
      <c r="Q1676" s="3">
        <f t="shared" si="881"/>
        <v>2500000</v>
      </c>
    </row>
    <row r="1677" spans="1:17" x14ac:dyDescent="0.3">
      <c r="A1677" s="23" t="str">
        <f>A1676</f>
        <v>03/06/2019</v>
      </c>
      <c r="B1677" s="8" t="str">
        <f>B1676</f>
        <v>03/06/2019</v>
      </c>
      <c r="C1677" s="8">
        <v>6</v>
      </c>
      <c r="D1677" s="8" t="str">
        <f>D1676</f>
        <v>DH14309</v>
      </c>
      <c r="E1677" s="8" t="str">
        <f>E1676</f>
        <v>thu.le</v>
      </c>
      <c r="F1677" s="8" t="str">
        <f>VLOOKUP(E1677,'DANH MỤC'!$F:$G,2,0)</f>
        <v>Nhóm 1</v>
      </c>
      <c r="G1677" s="8" t="str">
        <f>G1676</f>
        <v>KH0766</v>
      </c>
      <c r="H1677" t="str">
        <f>VLOOKUP(G1677,'DANH MỤC'!$I:$K,2,0)</f>
        <v>KH 0766</v>
      </c>
      <c r="I1677" t="str">
        <f>VLOOKUP(G1677,'DANH MỤC'!$I:$K,3,0)</f>
        <v>Bắc Ninh</v>
      </c>
      <c r="J1677" s="8" t="s">
        <v>5944</v>
      </c>
      <c r="K1677" t="str">
        <f>VLOOKUP(J1677,'DANH MỤC'!$A$1:$B$19,2,0)</f>
        <v>Hàng tặng 0001</v>
      </c>
      <c r="L1677" s="9" t="s">
        <v>24</v>
      </c>
      <c r="M1677">
        <v>2</v>
      </c>
      <c r="N1677" s="3">
        <f>IF(LEFT(K1677,1)="S",VLOOKUP(K1677,'DANH MỤC'!$B:$D,2,0),VLOOKUP(K1677,'DANH MỤC'!$B:$D,3,0))</f>
        <v>200000</v>
      </c>
      <c r="O1677">
        <v>100</v>
      </c>
      <c r="P1677" s="3">
        <f>N1677*O1677%*CSDL[[#This Row],[SỐ LƯỢNG]]</f>
        <v>400000</v>
      </c>
      <c r="Q1677" s="3">
        <f t="shared" si="881"/>
        <v>0</v>
      </c>
    </row>
    <row r="1678" spans="1:17" x14ac:dyDescent="0.3">
      <c r="A1678" s="23" t="s">
        <v>754</v>
      </c>
      <c r="B1678" s="8" t="s">
        <v>754</v>
      </c>
      <c r="C1678" s="8">
        <v>6</v>
      </c>
      <c r="D1678" s="8" t="s">
        <v>859</v>
      </c>
      <c r="E1678" s="8" t="s">
        <v>13816</v>
      </c>
      <c r="F1678" s="8" t="str">
        <f>VLOOKUP(E1678,'DANH MỤC'!$F:$G,2,0)</f>
        <v>Nhóm 1</v>
      </c>
      <c r="G1678" s="8" t="s">
        <v>6425</v>
      </c>
      <c r="H1678" t="str">
        <f>VLOOKUP(G1678,'DANH MỤC'!$I:$K,2,0)</f>
        <v>KH 0392</v>
      </c>
      <c r="I1678" t="str">
        <f>VLOOKUP(G1678,'DANH MỤC'!$I:$K,3,0)</f>
        <v>Bạc Liêu</v>
      </c>
      <c r="J1678" s="8" t="s">
        <v>5940</v>
      </c>
      <c r="K1678" t="str">
        <f>VLOOKUP(J1678,'DANH MỤC'!$A$1:$B$19,2,0)</f>
        <v>Sản phẩm 0002</v>
      </c>
      <c r="L1678" s="9" t="s">
        <v>15</v>
      </c>
      <c r="M1678">
        <v>1</v>
      </c>
      <c r="N1678" s="3">
        <f>IF(LEFT(K1678,1)="S",VLOOKUP(K1678,'DANH MỤC'!$B:$D,2,0),VLOOKUP(K1678,'DANH MỤC'!$B:$D,3,0))</f>
        <v>2000000</v>
      </c>
      <c r="O1678">
        <v>0</v>
      </c>
      <c r="P1678" s="3">
        <f>N1678*O1678%*CSDL[[#This Row],[SỐ LƯỢNG]]</f>
        <v>0</v>
      </c>
      <c r="Q1678" s="3">
        <f t="shared" si="881"/>
        <v>2000000</v>
      </c>
    </row>
    <row r="1679" spans="1:17" x14ac:dyDescent="0.3">
      <c r="A1679" s="23" t="str">
        <f>A1678</f>
        <v>03/06/2019</v>
      </c>
      <c r="B1679" s="8" t="str">
        <f>B1678</f>
        <v>03/06/2019</v>
      </c>
      <c r="C1679" s="8">
        <v>6</v>
      </c>
      <c r="D1679" s="8" t="str">
        <f>D1678</f>
        <v>DH14308</v>
      </c>
      <c r="E1679" s="8" t="str">
        <f>E1678</f>
        <v>luyen.dam</v>
      </c>
      <c r="F1679" s="8" t="str">
        <f>VLOOKUP(E1679,'DANH MỤC'!$F:$G,2,0)</f>
        <v>Nhóm 1</v>
      </c>
      <c r="G1679" s="8" t="str">
        <f>G1678</f>
        <v>KH0392</v>
      </c>
      <c r="H1679" t="str">
        <f>VLOOKUP(G1679,'DANH MỤC'!$I:$K,2,0)</f>
        <v>KH 0392</v>
      </c>
      <c r="I1679" t="str">
        <f>VLOOKUP(G1679,'DANH MỤC'!$I:$K,3,0)</f>
        <v>Bạc Liêu</v>
      </c>
      <c r="J1679" s="8" t="s">
        <v>5944</v>
      </c>
      <c r="K1679" t="str">
        <f>VLOOKUP(J1679,'DANH MỤC'!$A$1:$B$19,2,0)</f>
        <v>Hàng tặng 0001</v>
      </c>
      <c r="L1679" s="9" t="s">
        <v>24</v>
      </c>
      <c r="M1679">
        <v>2</v>
      </c>
      <c r="N1679" s="3">
        <f>IF(LEFT(K1679,1)="S",VLOOKUP(K1679,'DANH MỤC'!$B:$D,2,0),VLOOKUP(K1679,'DANH MỤC'!$B:$D,3,0))</f>
        <v>200000</v>
      </c>
      <c r="O1679">
        <v>100</v>
      </c>
      <c r="P1679" s="3">
        <f>N1679*O1679%*CSDL[[#This Row],[SỐ LƯỢNG]]</f>
        <v>400000</v>
      </c>
      <c r="Q1679" s="3">
        <f t="shared" si="881"/>
        <v>0</v>
      </c>
    </row>
    <row r="1680" spans="1:17" x14ac:dyDescent="0.3">
      <c r="A1680" s="23" t="s">
        <v>754</v>
      </c>
      <c r="B1680" s="8" t="s">
        <v>754</v>
      </c>
      <c r="C1680" s="8">
        <v>6</v>
      </c>
      <c r="D1680" s="8" t="s">
        <v>860</v>
      </c>
      <c r="E1680" s="8" t="s">
        <v>13821</v>
      </c>
      <c r="F1680" s="8" t="str">
        <f>VLOOKUP(E1680,'DANH MỤC'!$F:$G,2,0)</f>
        <v>Nhóm 1</v>
      </c>
      <c r="G1680" s="8" t="s">
        <v>6799</v>
      </c>
      <c r="H1680" t="str">
        <f>VLOOKUP(G1680,'DANH MỤC'!$I:$K,2,0)</f>
        <v>KH 0767</v>
      </c>
      <c r="I1680" t="str">
        <f>VLOOKUP(G1680,'DANH MỤC'!$I:$K,3,0)</f>
        <v>Hà Nam</v>
      </c>
      <c r="J1680" s="8" t="s">
        <v>19</v>
      </c>
      <c r="K1680" t="str">
        <f>VLOOKUP(J1680,'DANH MỤC'!$A$1:$B$19,2,0)</f>
        <v>Sản phẩm 0003</v>
      </c>
      <c r="L1680" s="9" t="s">
        <v>15</v>
      </c>
      <c r="M1680">
        <v>1</v>
      </c>
      <c r="N1680" s="3">
        <f>IF(LEFT(K1680,1)="S",VLOOKUP(K1680,'DANH MỤC'!$B:$D,2,0),VLOOKUP(K1680,'DANH MỤC'!$B:$D,3,0))</f>
        <v>2500000</v>
      </c>
      <c r="O1680">
        <v>0</v>
      </c>
      <c r="P1680" s="3">
        <f>N1680*O1680%*CSDL[[#This Row],[SỐ LƯỢNG]]</f>
        <v>0</v>
      </c>
      <c r="Q1680" s="3">
        <f t="shared" si="881"/>
        <v>2500000</v>
      </c>
    </row>
    <row r="1681" spans="1:17" x14ac:dyDescent="0.3">
      <c r="A1681" s="23" t="str">
        <f>A1680</f>
        <v>03/06/2019</v>
      </c>
      <c r="B1681" s="8" t="str">
        <f>B1680</f>
        <v>03/06/2019</v>
      </c>
      <c r="C1681" s="8">
        <v>6</v>
      </c>
      <c r="D1681" s="8" t="str">
        <f>D1680</f>
        <v>DH14307</v>
      </c>
      <c r="E1681" s="8" t="str">
        <f>E1680</f>
        <v>thu.le</v>
      </c>
      <c r="F1681" s="8" t="str">
        <f>VLOOKUP(E1681,'DANH MỤC'!$F:$G,2,0)</f>
        <v>Nhóm 1</v>
      </c>
      <c r="G1681" s="8" t="str">
        <f>G1680</f>
        <v>KH0767</v>
      </c>
      <c r="H1681" t="str">
        <f>VLOOKUP(G1681,'DANH MỤC'!$I:$K,2,0)</f>
        <v>KH 0767</v>
      </c>
      <c r="I1681" t="str">
        <f>VLOOKUP(G1681,'DANH MỤC'!$I:$K,3,0)</f>
        <v>Hà Nam</v>
      </c>
      <c r="J1681" s="8" t="s">
        <v>5944</v>
      </c>
      <c r="K1681" t="str">
        <f>VLOOKUP(J1681,'DANH MỤC'!$A$1:$B$19,2,0)</f>
        <v>Hàng tặng 0001</v>
      </c>
      <c r="L1681" s="9" t="s">
        <v>24</v>
      </c>
      <c r="M1681">
        <v>2</v>
      </c>
      <c r="N1681" s="3">
        <f>IF(LEFT(K1681,1)="S",VLOOKUP(K1681,'DANH MỤC'!$B:$D,2,0),VLOOKUP(K1681,'DANH MỤC'!$B:$D,3,0))</f>
        <v>200000</v>
      </c>
      <c r="O1681">
        <v>100</v>
      </c>
      <c r="P1681" s="3">
        <f>N1681*O1681%*CSDL[[#This Row],[SỐ LƯỢNG]]</f>
        <v>400000</v>
      </c>
      <c r="Q1681" s="3">
        <f t="shared" si="881"/>
        <v>0</v>
      </c>
    </row>
    <row r="1682" spans="1:17" x14ac:dyDescent="0.3">
      <c r="A1682" s="23" t="s">
        <v>754</v>
      </c>
      <c r="B1682" s="8" t="s">
        <v>754</v>
      </c>
      <c r="C1682" s="8">
        <v>6</v>
      </c>
      <c r="D1682" s="8" t="s">
        <v>861</v>
      </c>
      <c r="E1682" s="8" t="s">
        <v>13817</v>
      </c>
      <c r="F1682" s="8" t="str">
        <f>VLOOKUP(E1682,'DANH MỤC'!$F:$G,2,0)</f>
        <v>Nhóm 1</v>
      </c>
      <c r="G1682" s="8" t="s">
        <v>6800</v>
      </c>
      <c r="H1682" t="str">
        <f>VLOOKUP(G1682,'DANH MỤC'!$I:$K,2,0)</f>
        <v>KH 0768</v>
      </c>
      <c r="I1682" t="str">
        <f>VLOOKUP(G1682,'DANH MỤC'!$I:$K,3,0)</f>
        <v>Bạc Liêu</v>
      </c>
      <c r="J1682" s="8" t="s">
        <v>5939</v>
      </c>
      <c r="K1682" t="str">
        <f>VLOOKUP(J1682,'DANH MỤC'!$A$1:$B$19,2,0)</f>
        <v>Sản phẩm 0001</v>
      </c>
      <c r="L1682" s="9" t="s">
        <v>15</v>
      </c>
      <c r="M1682">
        <v>1</v>
      </c>
      <c r="N1682" s="3">
        <f>IF(LEFT(K1682,1)="S",VLOOKUP(K1682,'DANH MỤC'!$B:$D,2,0),VLOOKUP(K1682,'DANH MỤC'!$B:$D,3,0))</f>
        <v>3000000</v>
      </c>
      <c r="O1682">
        <v>0</v>
      </c>
      <c r="P1682" s="3">
        <f>N1682*O1682%*CSDL[[#This Row],[SỐ LƯỢNG]]</f>
        <v>0</v>
      </c>
      <c r="Q1682" s="3">
        <f t="shared" si="881"/>
        <v>3000000</v>
      </c>
    </row>
    <row r="1683" spans="1:17" x14ac:dyDescent="0.3">
      <c r="A1683" s="23" t="str">
        <f t="shared" ref="A1683:A1684" si="887">A1682</f>
        <v>03/06/2019</v>
      </c>
      <c r="B1683" s="8" t="str">
        <f t="shared" ref="B1683:B1684" si="888">B1682</f>
        <v>03/06/2019</v>
      </c>
      <c r="C1683" s="8">
        <v>6</v>
      </c>
      <c r="D1683" s="8" t="str">
        <f t="shared" ref="D1683:D1684" si="889">D1682</f>
        <v>DH14306</v>
      </c>
      <c r="E1683" s="8" t="str">
        <f t="shared" ref="E1683:E1684" si="890">E1682</f>
        <v>ha.hoang</v>
      </c>
      <c r="F1683" s="8" t="str">
        <f>VLOOKUP(E1683,'DANH MỤC'!$F:$G,2,0)</f>
        <v>Nhóm 1</v>
      </c>
      <c r="G1683" s="8" t="str">
        <f t="shared" ref="G1683:G1684" si="891">G1682</f>
        <v>KH0768</v>
      </c>
      <c r="H1683" t="str">
        <f>VLOOKUP(G1683,'DANH MỤC'!$I:$K,2,0)</f>
        <v>KH 0768</v>
      </c>
      <c r="I1683" t="str">
        <f>VLOOKUP(G1683,'DANH MỤC'!$I:$K,3,0)</f>
        <v>Bạc Liêu</v>
      </c>
      <c r="J1683" s="8" t="s">
        <v>5939</v>
      </c>
      <c r="K1683" t="str">
        <f>VLOOKUP(J1683,'DANH MỤC'!$A$1:$B$19,2,0)</f>
        <v>Sản phẩm 0001</v>
      </c>
      <c r="L1683" s="9" t="s">
        <v>15</v>
      </c>
      <c r="M1683">
        <v>1</v>
      </c>
      <c r="N1683" s="3">
        <f>IF(LEFT(K1683,1)="S",VLOOKUP(K1683,'DANH MỤC'!$B:$D,2,0),VLOOKUP(K1683,'DANH MỤC'!$B:$D,3,0))</f>
        <v>3000000</v>
      </c>
      <c r="O1683">
        <v>5</v>
      </c>
      <c r="P1683" s="3">
        <f>N1683*O1683%*CSDL[[#This Row],[SỐ LƯỢNG]]</f>
        <v>150000</v>
      </c>
      <c r="Q1683" s="3">
        <f t="shared" si="881"/>
        <v>2850000</v>
      </c>
    </row>
    <row r="1684" spans="1:17" x14ac:dyDescent="0.3">
      <c r="A1684" s="23" t="str">
        <f t="shared" si="887"/>
        <v>03/06/2019</v>
      </c>
      <c r="B1684" s="8" t="str">
        <f t="shared" si="888"/>
        <v>03/06/2019</v>
      </c>
      <c r="C1684" s="8">
        <v>6</v>
      </c>
      <c r="D1684" s="8" t="str">
        <f t="shared" si="889"/>
        <v>DH14306</v>
      </c>
      <c r="E1684" s="8" t="str">
        <f t="shared" si="890"/>
        <v>ha.hoang</v>
      </c>
      <c r="F1684" s="8" t="str">
        <f>VLOOKUP(E1684,'DANH MỤC'!$F:$G,2,0)</f>
        <v>Nhóm 1</v>
      </c>
      <c r="G1684" s="8" t="str">
        <f t="shared" si="891"/>
        <v>KH0768</v>
      </c>
      <c r="H1684" t="str">
        <f>VLOOKUP(G1684,'DANH MỤC'!$I:$K,2,0)</f>
        <v>KH 0768</v>
      </c>
      <c r="I1684" t="str">
        <f>VLOOKUP(G1684,'DANH MỤC'!$I:$K,3,0)</f>
        <v>Bạc Liêu</v>
      </c>
      <c r="J1684" s="8" t="s">
        <v>5939</v>
      </c>
      <c r="K1684" t="str">
        <f>VLOOKUP(J1684,'DANH MỤC'!$A$1:$B$19,2,0)</f>
        <v>Sản phẩm 0001</v>
      </c>
      <c r="L1684" s="9" t="s">
        <v>15</v>
      </c>
      <c r="M1684">
        <v>1</v>
      </c>
      <c r="N1684" s="3">
        <f>IF(LEFT(K1684,1)="S",VLOOKUP(K1684,'DANH MỤC'!$B:$D,2,0),VLOOKUP(K1684,'DANH MỤC'!$B:$D,3,0))</f>
        <v>3000000</v>
      </c>
      <c r="O1684">
        <v>10</v>
      </c>
      <c r="P1684" s="3">
        <f>N1684*O1684%*CSDL[[#This Row],[SỐ LƯỢNG]]</f>
        <v>300000</v>
      </c>
      <c r="Q1684" s="3">
        <f t="shared" si="881"/>
        <v>2700000</v>
      </c>
    </row>
    <row r="1685" spans="1:17" x14ac:dyDescent="0.3">
      <c r="A1685" s="23" t="s">
        <v>754</v>
      </c>
      <c r="B1685" s="8" t="s">
        <v>754</v>
      </c>
      <c r="C1685" s="8">
        <v>6</v>
      </c>
      <c r="D1685" s="8" t="s">
        <v>862</v>
      </c>
      <c r="E1685" s="8" t="s">
        <v>13830</v>
      </c>
      <c r="F1685" s="8" t="str">
        <f>VLOOKUP(E1685,'DANH MỤC'!$F:$G,2,0)</f>
        <v>Nhóm 2</v>
      </c>
      <c r="G1685" s="8" t="s">
        <v>6801</v>
      </c>
      <c r="H1685" t="str">
        <f>VLOOKUP(G1685,'DANH MỤC'!$I:$K,2,0)</f>
        <v>KH 0769</v>
      </c>
      <c r="I1685" t="str">
        <f>VLOOKUP(G1685,'DANH MỤC'!$I:$K,3,0)</f>
        <v>Bạc Liêu</v>
      </c>
      <c r="J1685" s="8" t="s">
        <v>5940</v>
      </c>
      <c r="K1685" t="str">
        <f>VLOOKUP(J1685,'DANH MỤC'!$A$1:$B$19,2,0)</f>
        <v>Sản phẩm 0002</v>
      </c>
      <c r="L1685" s="9" t="s">
        <v>15</v>
      </c>
      <c r="M1685">
        <v>1</v>
      </c>
      <c r="N1685" s="3">
        <f>IF(LEFT(K1685,1)="S",VLOOKUP(K1685,'DANH MỤC'!$B:$D,2,0),VLOOKUP(K1685,'DANH MỤC'!$B:$D,3,0))</f>
        <v>2000000</v>
      </c>
      <c r="O1685">
        <v>5</v>
      </c>
      <c r="P1685" s="3">
        <f>N1685*O1685%*CSDL[[#This Row],[SỐ LƯỢNG]]</f>
        <v>100000</v>
      </c>
      <c r="Q1685" s="3">
        <f t="shared" si="881"/>
        <v>1900000</v>
      </c>
    </row>
    <row r="1686" spans="1:17" x14ac:dyDescent="0.3">
      <c r="A1686" s="23" t="s">
        <v>754</v>
      </c>
      <c r="B1686" s="8" t="s">
        <v>754</v>
      </c>
      <c r="C1686" s="8">
        <v>6</v>
      </c>
      <c r="D1686" s="8" t="s">
        <v>863</v>
      </c>
      <c r="E1686" s="8" t="s">
        <v>13826</v>
      </c>
      <c r="F1686" s="8" t="str">
        <f>VLOOKUP(E1686,'DANH MỤC'!$F:$G,2,0)</f>
        <v>Nhóm 1</v>
      </c>
      <c r="G1686" s="8" t="s">
        <v>6802</v>
      </c>
      <c r="H1686" t="str">
        <f>VLOOKUP(G1686,'DANH MỤC'!$I:$K,2,0)</f>
        <v>KH 0770</v>
      </c>
      <c r="I1686" t="str">
        <f>VLOOKUP(G1686,'DANH MỤC'!$I:$K,3,0)</f>
        <v>Đắk Nông</v>
      </c>
      <c r="J1686" s="8" t="s">
        <v>14</v>
      </c>
      <c r="K1686" t="str">
        <f>VLOOKUP(J1686,'DANH MỤC'!$A$1:$B$19,2,0)</f>
        <v>Sản phẩm 0004</v>
      </c>
      <c r="L1686" s="9" t="s">
        <v>15</v>
      </c>
      <c r="M1686">
        <v>4</v>
      </c>
      <c r="N1686" s="3">
        <f>IF(LEFT(K1686,1)="S",VLOOKUP(K1686,'DANH MỤC'!$B:$D,2,0),VLOOKUP(K1686,'DANH MỤC'!$B:$D,3,0))</f>
        <v>3500000</v>
      </c>
      <c r="O1686">
        <v>100</v>
      </c>
      <c r="P1686" s="3">
        <f>N1686*O1686%*CSDL[[#This Row],[SỐ LƯỢNG]]</f>
        <v>14000000</v>
      </c>
      <c r="Q1686" s="3">
        <f t="shared" si="881"/>
        <v>0</v>
      </c>
    </row>
    <row r="1687" spans="1:17" x14ac:dyDescent="0.3">
      <c r="A1687" s="23" t="s">
        <v>754</v>
      </c>
      <c r="B1687" s="8" t="s">
        <v>754</v>
      </c>
      <c r="C1687" s="8">
        <v>6</v>
      </c>
      <c r="D1687" s="8" t="s">
        <v>864</v>
      </c>
      <c r="E1687" s="8" t="s">
        <v>13821</v>
      </c>
      <c r="F1687" s="8" t="str">
        <f>VLOOKUP(E1687,'DANH MỤC'!$F:$G,2,0)</f>
        <v>Nhóm 1</v>
      </c>
      <c r="G1687" s="8" t="s">
        <v>6803</v>
      </c>
      <c r="H1687" t="str">
        <f>VLOOKUP(G1687,'DANH MỤC'!$I:$K,2,0)</f>
        <v>KH 0771</v>
      </c>
      <c r="I1687" t="str">
        <f>VLOOKUP(G1687,'DANH MỤC'!$I:$K,3,0)</f>
        <v>Vĩnh Long</v>
      </c>
      <c r="J1687" s="8" t="s">
        <v>14</v>
      </c>
      <c r="K1687" t="str">
        <f>VLOOKUP(J1687,'DANH MỤC'!$A$1:$B$19,2,0)</f>
        <v>Sản phẩm 0004</v>
      </c>
      <c r="L1687" s="9" t="s">
        <v>15</v>
      </c>
      <c r="M1687">
        <v>1</v>
      </c>
      <c r="N1687" s="3">
        <f>IF(LEFT(K1687,1)="S",VLOOKUP(K1687,'DANH MỤC'!$B:$D,2,0),VLOOKUP(K1687,'DANH MỤC'!$B:$D,3,0))</f>
        <v>3500000</v>
      </c>
      <c r="O1687">
        <v>20</v>
      </c>
      <c r="P1687" s="3">
        <f>N1687*O1687%*CSDL[[#This Row],[SỐ LƯỢNG]]</f>
        <v>700000</v>
      </c>
      <c r="Q1687" s="3">
        <f t="shared" si="881"/>
        <v>2800000</v>
      </c>
    </row>
    <row r="1688" spans="1:17" x14ac:dyDescent="0.3">
      <c r="A1688" s="23" t="s">
        <v>754</v>
      </c>
      <c r="B1688" s="8" t="s">
        <v>754</v>
      </c>
      <c r="C1688" s="8">
        <v>6</v>
      </c>
      <c r="D1688" s="8" t="s">
        <v>865</v>
      </c>
      <c r="E1688" s="8" t="s">
        <v>13821</v>
      </c>
      <c r="F1688" s="8" t="str">
        <f>VLOOKUP(E1688,'DANH MỤC'!$F:$G,2,0)</f>
        <v>Nhóm 1</v>
      </c>
      <c r="G1688" s="8" t="s">
        <v>6804</v>
      </c>
      <c r="H1688" t="str">
        <f>VLOOKUP(G1688,'DANH MỤC'!$I:$K,2,0)</f>
        <v>KH 0772</v>
      </c>
      <c r="I1688" t="str">
        <f>VLOOKUP(G1688,'DANH MỤC'!$I:$K,3,0)</f>
        <v>Ninh Thuận</v>
      </c>
      <c r="J1688" s="8" t="s">
        <v>5939</v>
      </c>
      <c r="K1688" t="str">
        <f>VLOOKUP(J1688,'DANH MỤC'!$A$1:$B$19,2,0)</f>
        <v>Sản phẩm 0001</v>
      </c>
      <c r="L1688" s="9" t="s">
        <v>15</v>
      </c>
      <c r="M1688">
        <v>1</v>
      </c>
      <c r="N1688" s="3">
        <f>IF(LEFT(K1688,1)="S",VLOOKUP(K1688,'DANH MỤC'!$B:$D,2,0),VLOOKUP(K1688,'DANH MỤC'!$B:$D,3,0))</f>
        <v>3000000</v>
      </c>
      <c r="O1688">
        <v>5</v>
      </c>
      <c r="P1688" s="3">
        <f>N1688*O1688%*CSDL[[#This Row],[SỐ LƯỢNG]]</f>
        <v>150000</v>
      </c>
      <c r="Q1688" s="3">
        <f t="shared" si="881"/>
        <v>2850000</v>
      </c>
    </row>
    <row r="1689" spans="1:17" x14ac:dyDescent="0.3">
      <c r="A1689" s="23" t="s">
        <v>754</v>
      </c>
      <c r="B1689" s="8" t="s">
        <v>754</v>
      </c>
      <c r="C1689" s="8">
        <v>6</v>
      </c>
      <c r="D1689" s="8" t="s">
        <v>866</v>
      </c>
      <c r="E1689" s="8" t="s">
        <v>13819</v>
      </c>
      <c r="F1689" s="8" t="str">
        <f>VLOOKUP(E1689,'DANH MỤC'!$F:$G,2,0)</f>
        <v>Nhóm 1</v>
      </c>
      <c r="G1689" s="8" t="s">
        <v>6805</v>
      </c>
      <c r="H1689" t="str">
        <f>VLOOKUP(G1689,'DANH MỤC'!$I:$K,2,0)</f>
        <v>KH 0773</v>
      </c>
      <c r="I1689" t="str">
        <f>VLOOKUP(G1689,'DANH MỤC'!$I:$K,3,0)</f>
        <v>Cà Mau</v>
      </c>
      <c r="J1689" s="8" t="s">
        <v>5939</v>
      </c>
      <c r="K1689" t="str">
        <f>VLOOKUP(J1689,'DANH MỤC'!$A$1:$B$19,2,0)</f>
        <v>Sản phẩm 0001</v>
      </c>
      <c r="L1689" s="9" t="s">
        <v>15</v>
      </c>
      <c r="M1689">
        <v>2</v>
      </c>
      <c r="N1689" s="3">
        <f>IF(LEFT(K1689,1)="S",VLOOKUP(K1689,'DANH MỤC'!$B:$D,2,0),VLOOKUP(K1689,'DANH MỤC'!$B:$D,3,0))</f>
        <v>3000000</v>
      </c>
      <c r="O1689">
        <v>0</v>
      </c>
      <c r="P1689" s="3">
        <f>N1689*O1689%*CSDL[[#This Row],[SỐ LƯỢNG]]</f>
        <v>0</v>
      </c>
      <c r="Q1689" s="3">
        <f t="shared" si="881"/>
        <v>6000000</v>
      </c>
    </row>
    <row r="1690" spans="1:17" x14ac:dyDescent="0.3">
      <c r="A1690" s="23" t="str">
        <f t="shared" ref="A1690:A1691" si="892">A1689</f>
        <v>03/06/2019</v>
      </c>
      <c r="B1690" s="8" t="str">
        <f t="shared" ref="B1690:B1691" si="893">B1689</f>
        <v>03/06/2019</v>
      </c>
      <c r="C1690" s="8">
        <v>6</v>
      </c>
      <c r="D1690" s="8" t="str">
        <f t="shared" ref="D1690:D1691" si="894">D1689</f>
        <v>DH14301</v>
      </c>
      <c r="E1690" s="8" t="str">
        <f t="shared" ref="E1690:E1691" si="895">E1689</f>
        <v>linh.truong</v>
      </c>
      <c r="F1690" s="8" t="str">
        <f>VLOOKUP(E1690,'DANH MỤC'!$F:$G,2,0)</f>
        <v>Nhóm 1</v>
      </c>
      <c r="G1690" s="8" t="str">
        <f t="shared" ref="G1690:G1691" si="896">G1689</f>
        <v>KH0773</v>
      </c>
      <c r="H1690" t="str">
        <f>VLOOKUP(G1690,'DANH MỤC'!$I:$K,2,0)</f>
        <v>KH 0773</v>
      </c>
      <c r="I1690" t="str">
        <f>VLOOKUP(G1690,'DANH MỤC'!$I:$K,3,0)</f>
        <v>Cà Mau</v>
      </c>
      <c r="J1690" s="8" t="s">
        <v>5946</v>
      </c>
      <c r="K1690" t="str">
        <f>VLOOKUP(J1690,'DANH MỤC'!$A$1:$B$19,2,0)</f>
        <v>Hàng tặng 0003</v>
      </c>
      <c r="L1690" s="9" t="s">
        <v>46</v>
      </c>
      <c r="M1690">
        <v>1</v>
      </c>
      <c r="N1690" s="3">
        <f>IF(LEFT(K1690,1)="S",VLOOKUP(K1690,'DANH MỤC'!$B:$D,2,0),VLOOKUP(K1690,'DANH MỤC'!$B:$D,3,0))</f>
        <v>300000</v>
      </c>
      <c r="O1690">
        <v>0</v>
      </c>
      <c r="P1690" s="3">
        <f>N1690*O1690%*CSDL[[#This Row],[SỐ LƯỢNG]]</f>
        <v>0</v>
      </c>
      <c r="Q1690" s="3">
        <f t="shared" si="881"/>
        <v>300000</v>
      </c>
    </row>
    <row r="1691" spans="1:17" x14ac:dyDescent="0.3">
      <c r="A1691" s="23" t="str">
        <f t="shared" si="892"/>
        <v>03/06/2019</v>
      </c>
      <c r="B1691" s="8" t="str">
        <f t="shared" si="893"/>
        <v>03/06/2019</v>
      </c>
      <c r="C1691" s="8">
        <v>6</v>
      </c>
      <c r="D1691" s="8" t="str">
        <f t="shared" si="894"/>
        <v>DH14301</v>
      </c>
      <c r="E1691" s="8" t="str">
        <f t="shared" si="895"/>
        <v>linh.truong</v>
      </c>
      <c r="F1691" s="8" t="str">
        <f>VLOOKUP(E1691,'DANH MỤC'!$F:$G,2,0)</f>
        <v>Nhóm 1</v>
      </c>
      <c r="G1691" s="8" t="str">
        <f t="shared" si="896"/>
        <v>KH0773</v>
      </c>
      <c r="H1691" t="str">
        <f>VLOOKUP(G1691,'DANH MỤC'!$I:$K,2,0)</f>
        <v>KH 0773</v>
      </c>
      <c r="I1691" t="str">
        <f>VLOOKUP(G1691,'DANH MỤC'!$I:$K,3,0)</f>
        <v>Cà Mau</v>
      </c>
      <c r="J1691" s="8" t="s">
        <v>5944</v>
      </c>
      <c r="K1691" t="str">
        <f>VLOOKUP(J1691,'DANH MỤC'!$A$1:$B$19,2,0)</f>
        <v>Hàng tặng 0001</v>
      </c>
      <c r="L1691" s="9" t="s">
        <v>24</v>
      </c>
      <c r="M1691">
        <v>2</v>
      </c>
      <c r="N1691" s="3">
        <f>IF(LEFT(K1691,1)="S",VLOOKUP(K1691,'DANH MỤC'!$B:$D,2,0),VLOOKUP(K1691,'DANH MỤC'!$B:$D,3,0))</f>
        <v>200000</v>
      </c>
      <c r="O1691">
        <v>100</v>
      </c>
      <c r="P1691" s="3">
        <f>N1691*O1691%*CSDL[[#This Row],[SỐ LƯỢNG]]</f>
        <v>400000</v>
      </c>
      <c r="Q1691" s="3">
        <f t="shared" si="881"/>
        <v>0</v>
      </c>
    </row>
    <row r="1692" spans="1:17" x14ac:dyDescent="0.3">
      <c r="A1692" s="23" t="s">
        <v>754</v>
      </c>
      <c r="B1692" s="8" t="s">
        <v>754</v>
      </c>
      <c r="C1692" s="8">
        <v>6</v>
      </c>
      <c r="D1692" s="8" t="s">
        <v>867</v>
      </c>
      <c r="E1692" s="8" t="s">
        <v>13814</v>
      </c>
      <c r="F1692" s="8" t="str">
        <f>VLOOKUP(E1692,'DANH MỤC'!$F:$G,2,0)</f>
        <v>Nhóm 1</v>
      </c>
      <c r="G1692" s="8" t="s">
        <v>6806</v>
      </c>
      <c r="H1692" t="str">
        <f>VLOOKUP(G1692,'DANH MỤC'!$I:$K,2,0)</f>
        <v>KH 0774</v>
      </c>
      <c r="I1692" t="str">
        <f>VLOOKUP(G1692,'DANH MỤC'!$I:$K,3,0)</f>
        <v>Điện Biên</v>
      </c>
      <c r="J1692" s="8" t="s">
        <v>5939</v>
      </c>
      <c r="K1692" t="str">
        <f>VLOOKUP(J1692,'DANH MỤC'!$A$1:$B$19,2,0)</f>
        <v>Sản phẩm 0001</v>
      </c>
      <c r="L1692" s="9" t="s">
        <v>15</v>
      </c>
      <c r="M1692">
        <v>1</v>
      </c>
      <c r="N1692" s="3">
        <f>IF(LEFT(K1692,1)="S",VLOOKUP(K1692,'DANH MỤC'!$B:$D,2,0),VLOOKUP(K1692,'DANH MỤC'!$B:$D,3,0))</f>
        <v>3000000</v>
      </c>
      <c r="O1692">
        <v>0</v>
      </c>
      <c r="P1692" s="3">
        <f>N1692*O1692%*CSDL[[#This Row],[SỐ LƯỢNG]]</f>
        <v>0</v>
      </c>
      <c r="Q1692" s="3">
        <f t="shared" si="881"/>
        <v>3000000</v>
      </c>
    </row>
    <row r="1693" spans="1:17" x14ac:dyDescent="0.3">
      <c r="A1693" s="23" t="str">
        <f>A1692</f>
        <v>03/06/2019</v>
      </c>
      <c r="B1693" s="8" t="str">
        <f>B1692</f>
        <v>03/06/2019</v>
      </c>
      <c r="C1693" s="8">
        <v>6</v>
      </c>
      <c r="D1693" s="8" t="str">
        <f>D1692</f>
        <v>DH14300</v>
      </c>
      <c r="E1693" s="8" t="str">
        <f>E1692</f>
        <v>hai.vi</v>
      </c>
      <c r="F1693" s="8" t="str">
        <f>VLOOKUP(E1693,'DANH MỤC'!$F:$G,2,0)</f>
        <v>Nhóm 1</v>
      </c>
      <c r="G1693" s="8" t="str">
        <f>G1692</f>
        <v>KH0774</v>
      </c>
      <c r="H1693" t="str">
        <f>VLOOKUP(G1693,'DANH MỤC'!$I:$K,2,0)</f>
        <v>KH 0774</v>
      </c>
      <c r="I1693" t="str">
        <f>VLOOKUP(G1693,'DANH MỤC'!$I:$K,3,0)</f>
        <v>Điện Biên</v>
      </c>
      <c r="J1693" s="8" t="s">
        <v>5944</v>
      </c>
      <c r="K1693" t="str">
        <f>VLOOKUP(J1693,'DANH MỤC'!$A$1:$B$19,2,0)</f>
        <v>Hàng tặng 0001</v>
      </c>
      <c r="L1693" s="9" t="s">
        <v>24</v>
      </c>
      <c r="M1693">
        <v>2</v>
      </c>
      <c r="N1693" s="3">
        <f>IF(LEFT(K1693,1)="S",VLOOKUP(K1693,'DANH MỤC'!$B:$D,2,0),VLOOKUP(K1693,'DANH MỤC'!$B:$D,3,0))</f>
        <v>200000</v>
      </c>
      <c r="O1693">
        <v>100</v>
      </c>
      <c r="P1693" s="3">
        <f>N1693*O1693%*CSDL[[#This Row],[SỐ LƯỢNG]]</f>
        <v>400000</v>
      </c>
      <c r="Q1693" s="3">
        <f t="shared" si="881"/>
        <v>0</v>
      </c>
    </row>
    <row r="1694" spans="1:17" x14ac:dyDescent="0.3">
      <c r="A1694" s="23" t="s">
        <v>754</v>
      </c>
      <c r="B1694" s="8" t="s">
        <v>754</v>
      </c>
      <c r="C1694" s="8">
        <v>6</v>
      </c>
      <c r="D1694" s="8" t="s">
        <v>868</v>
      </c>
      <c r="E1694" s="8" t="s">
        <v>13819</v>
      </c>
      <c r="F1694" s="8" t="str">
        <f>VLOOKUP(E1694,'DANH MỤC'!$F:$G,2,0)</f>
        <v>Nhóm 1</v>
      </c>
      <c r="G1694" s="8" t="s">
        <v>6807</v>
      </c>
      <c r="H1694" t="str">
        <f>VLOOKUP(G1694,'DANH MỤC'!$I:$K,2,0)</f>
        <v>KH 0775</v>
      </c>
      <c r="I1694" t="str">
        <f>VLOOKUP(G1694,'DANH MỤC'!$I:$K,3,0)</f>
        <v>Điện Biên</v>
      </c>
      <c r="J1694" s="8" t="s">
        <v>5939</v>
      </c>
      <c r="K1694" t="str">
        <f>VLOOKUP(J1694,'DANH MỤC'!$A$1:$B$19,2,0)</f>
        <v>Sản phẩm 0001</v>
      </c>
      <c r="L1694" s="9" t="s">
        <v>15</v>
      </c>
      <c r="M1694">
        <v>1</v>
      </c>
      <c r="N1694" s="3">
        <f>IF(LEFT(K1694,1)="S",VLOOKUP(K1694,'DANH MỤC'!$B:$D,2,0),VLOOKUP(K1694,'DANH MỤC'!$B:$D,3,0))</f>
        <v>3000000</v>
      </c>
      <c r="O1694">
        <v>0</v>
      </c>
      <c r="P1694" s="3">
        <f>N1694*O1694%*CSDL[[#This Row],[SỐ LƯỢNG]]</f>
        <v>0</v>
      </c>
      <c r="Q1694" s="3">
        <f t="shared" si="881"/>
        <v>3000000</v>
      </c>
    </row>
    <row r="1695" spans="1:17" x14ac:dyDescent="0.3">
      <c r="A1695" s="23" t="str">
        <f>A1694</f>
        <v>03/06/2019</v>
      </c>
      <c r="B1695" s="8" t="str">
        <f>B1694</f>
        <v>03/06/2019</v>
      </c>
      <c r="C1695" s="8">
        <v>6</v>
      </c>
      <c r="D1695" s="8" t="str">
        <f>D1694</f>
        <v>DH14299</v>
      </c>
      <c r="E1695" s="8" t="str">
        <f>E1694</f>
        <v>linh.truong</v>
      </c>
      <c r="F1695" s="8" t="str">
        <f>VLOOKUP(E1695,'DANH MỤC'!$F:$G,2,0)</f>
        <v>Nhóm 1</v>
      </c>
      <c r="G1695" s="8" t="str">
        <f>G1694</f>
        <v>KH0775</v>
      </c>
      <c r="H1695" t="str">
        <f>VLOOKUP(G1695,'DANH MỤC'!$I:$K,2,0)</f>
        <v>KH 0775</v>
      </c>
      <c r="I1695" t="str">
        <f>VLOOKUP(G1695,'DANH MỤC'!$I:$K,3,0)</f>
        <v>Điện Biên</v>
      </c>
      <c r="J1695" s="8" t="s">
        <v>5944</v>
      </c>
      <c r="K1695" t="str">
        <f>VLOOKUP(J1695,'DANH MỤC'!$A$1:$B$19,2,0)</f>
        <v>Hàng tặng 0001</v>
      </c>
      <c r="L1695" s="9" t="s">
        <v>24</v>
      </c>
      <c r="M1695">
        <v>2</v>
      </c>
      <c r="N1695" s="3">
        <f>IF(LEFT(K1695,1)="S",VLOOKUP(K1695,'DANH MỤC'!$B:$D,2,0),VLOOKUP(K1695,'DANH MỤC'!$B:$D,3,0))</f>
        <v>200000</v>
      </c>
      <c r="O1695">
        <v>100</v>
      </c>
      <c r="P1695" s="3">
        <f>N1695*O1695%*CSDL[[#This Row],[SỐ LƯỢNG]]</f>
        <v>400000</v>
      </c>
      <c r="Q1695" s="3">
        <f t="shared" si="881"/>
        <v>0</v>
      </c>
    </row>
    <row r="1696" spans="1:17" x14ac:dyDescent="0.3">
      <c r="A1696" s="23" t="s">
        <v>754</v>
      </c>
      <c r="B1696" s="8" t="s">
        <v>754</v>
      </c>
      <c r="C1696" s="8">
        <v>6</v>
      </c>
      <c r="D1696" s="8" t="s">
        <v>869</v>
      </c>
      <c r="E1696" s="8" t="s">
        <v>13823</v>
      </c>
      <c r="F1696" s="8" t="str">
        <f>VLOOKUP(E1696,'DANH MỤC'!$F:$G,2,0)</f>
        <v>Nhóm 1</v>
      </c>
      <c r="G1696" s="8" t="s">
        <v>6808</v>
      </c>
      <c r="H1696" t="str">
        <f>VLOOKUP(G1696,'DANH MỤC'!$I:$K,2,0)</f>
        <v>KH 0776</v>
      </c>
      <c r="I1696" t="str">
        <f>VLOOKUP(G1696,'DANH MỤC'!$I:$K,3,0)</f>
        <v>Nghệ An</v>
      </c>
      <c r="J1696" s="8" t="s">
        <v>5940</v>
      </c>
      <c r="K1696" t="str">
        <f>VLOOKUP(J1696,'DANH MỤC'!$A$1:$B$19,2,0)</f>
        <v>Sản phẩm 0002</v>
      </c>
      <c r="L1696" s="9" t="s">
        <v>15</v>
      </c>
      <c r="M1696">
        <v>8</v>
      </c>
      <c r="N1696" s="3">
        <f>IF(LEFT(K1696,1)="S",VLOOKUP(K1696,'DANH MỤC'!$B:$D,2,0),VLOOKUP(K1696,'DANH MỤC'!$B:$D,3,0))</f>
        <v>2000000</v>
      </c>
      <c r="O1696">
        <v>15</v>
      </c>
      <c r="P1696" s="3">
        <f>N1696*O1696%*CSDL[[#This Row],[SỐ LƯỢNG]]</f>
        <v>2400000</v>
      </c>
      <c r="Q1696" s="3">
        <f t="shared" si="881"/>
        <v>13600000</v>
      </c>
    </row>
    <row r="1697" spans="1:17" x14ac:dyDescent="0.3">
      <c r="A1697" s="23" t="s">
        <v>754</v>
      </c>
      <c r="B1697" s="8" t="s">
        <v>754</v>
      </c>
      <c r="C1697" s="8">
        <v>6</v>
      </c>
      <c r="D1697" s="8" t="s">
        <v>870</v>
      </c>
      <c r="E1697" s="8" t="s">
        <v>13822</v>
      </c>
      <c r="F1697" s="8" t="str">
        <f>VLOOKUP(E1697,'DANH MỤC'!$F:$G,2,0)</f>
        <v>Nhóm 1</v>
      </c>
      <c r="G1697" s="8" t="s">
        <v>6809</v>
      </c>
      <c r="H1697" t="str">
        <f>VLOOKUP(G1697,'DANH MỤC'!$I:$K,2,0)</f>
        <v>KH 0777</v>
      </c>
      <c r="I1697" t="str">
        <f>VLOOKUP(G1697,'DANH MỤC'!$I:$K,3,0)</f>
        <v>Đà Nẵng</v>
      </c>
      <c r="J1697" s="8" t="s">
        <v>5939</v>
      </c>
      <c r="K1697" t="str">
        <f>VLOOKUP(J1697,'DANH MỤC'!$A$1:$B$19,2,0)</f>
        <v>Sản phẩm 0001</v>
      </c>
      <c r="L1697" s="9" t="s">
        <v>15</v>
      </c>
      <c r="M1697">
        <v>1</v>
      </c>
      <c r="N1697" s="3">
        <f>IF(LEFT(K1697,1)="S",VLOOKUP(K1697,'DANH MỤC'!$B:$D,2,0),VLOOKUP(K1697,'DANH MỤC'!$B:$D,3,0))</f>
        <v>3000000</v>
      </c>
      <c r="O1697">
        <v>0</v>
      </c>
      <c r="P1697" s="3">
        <f>N1697*O1697%*CSDL[[#This Row],[SỐ LƯỢNG]]</f>
        <v>0</v>
      </c>
      <c r="Q1697" s="3">
        <f t="shared" si="881"/>
        <v>3000000</v>
      </c>
    </row>
    <row r="1698" spans="1:17" x14ac:dyDescent="0.3">
      <c r="A1698" s="23" t="str">
        <f>A1697</f>
        <v>03/06/2019</v>
      </c>
      <c r="B1698" s="8" t="str">
        <f>B1697</f>
        <v>03/06/2019</v>
      </c>
      <c r="C1698" s="8">
        <v>6</v>
      </c>
      <c r="D1698" s="8" t="str">
        <f>D1697</f>
        <v>DH14297</v>
      </c>
      <c r="E1698" s="8" t="str">
        <f>E1697</f>
        <v>anh.hong</v>
      </c>
      <c r="F1698" s="8" t="str">
        <f>VLOOKUP(E1698,'DANH MỤC'!$F:$G,2,0)</f>
        <v>Nhóm 1</v>
      </c>
      <c r="G1698" s="8" t="str">
        <f>G1697</f>
        <v>KH0777</v>
      </c>
      <c r="H1698" t="str">
        <f>VLOOKUP(G1698,'DANH MỤC'!$I:$K,2,0)</f>
        <v>KH 0777</v>
      </c>
      <c r="I1698" t="str">
        <f>VLOOKUP(G1698,'DANH MỤC'!$I:$K,3,0)</f>
        <v>Đà Nẵng</v>
      </c>
      <c r="J1698" s="8" t="s">
        <v>5944</v>
      </c>
      <c r="K1698" t="str">
        <f>VLOOKUP(J1698,'DANH MỤC'!$A$1:$B$19,2,0)</f>
        <v>Hàng tặng 0001</v>
      </c>
      <c r="L1698" s="9" t="s">
        <v>24</v>
      </c>
      <c r="M1698">
        <v>2</v>
      </c>
      <c r="N1698" s="3">
        <f>IF(LEFT(K1698,1)="S",VLOOKUP(K1698,'DANH MỤC'!$B:$D,2,0),VLOOKUP(K1698,'DANH MỤC'!$B:$D,3,0))</f>
        <v>200000</v>
      </c>
      <c r="O1698">
        <v>100</v>
      </c>
      <c r="P1698" s="3">
        <f>N1698*O1698%*CSDL[[#This Row],[SỐ LƯỢNG]]</f>
        <v>400000</v>
      </c>
      <c r="Q1698" s="3">
        <f t="shared" si="881"/>
        <v>0</v>
      </c>
    </row>
    <row r="1699" spans="1:17" x14ac:dyDescent="0.3">
      <c r="A1699" s="23" t="s">
        <v>754</v>
      </c>
      <c r="B1699" s="8" t="s">
        <v>754</v>
      </c>
      <c r="C1699" s="8">
        <v>6</v>
      </c>
      <c r="D1699" s="8" t="s">
        <v>871</v>
      </c>
      <c r="E1699" s="8" t="s">
        <v>13821</v>
      </c>
      <c r="F1699" s="8" t="str">
        <f>VLOOKUP(E1699,'DANH MỤC'!$F:$G,2,0)</f>
        <v>Nhóm 1</v>
      </c>
      <c r="G1699" s="8" t="s">
        <v>6810</v>
      </c>
      <c r="H1699" t="str">
        <f>VLOOKUP(G1699,'DANH MỤC'!$I:$K,2,0)</f>
        <v>KH 0778</v>
      </c>
      <c r="I1699" t="str">
        <f>VLOOKUP(G1699,'DANH MỤC'!$I:$K,3,0)</f>
        <v>Nam Định</v>
      </c>
      <c r="J1699" s="8" t="s">
        <v>19</v>
      </c>
      <c r="K1699" t="str">
        <f>VLOOKUP(J1699,'DANH MỤC'!$A$1:$B$19,2,0)</f>
        <v>Sản phẩm 0003</v>
      </c>
      <c r="L1699" s="9" t="s">
        <v>15</v>
      </c>
      <c r="M1699">
        <v>1</v>
      </c>
      <c r="N1699" s="3">
        <f>IF(LEFT(K1699,1)="S",VLOOKUP(K1699,'DANH MỤC'!$B:$D,2,0),VLOOKUP(K1699,'DANH MỤC'!$B:$D,3,0))</f>
        <v>2500000</v>
      </c>
      <c r="O1699">
        <v>0</v>
      </c>
      <c r="P1699" s="3">
        <f>N1699*O1699%*CSDL[[#This Row],[SỐ LƯỢNG]]</f>
        <v>0</v>
      </c>
      <c r="Q1699" s="3">
        <f t="shared" si="881"/>
        <v>2500000</v>
      </c>
    </row>
    <row r="1700" spans="1:17" x14ac:dyDescent="0.3">
      <c r="A1700" s="23" t="str">
        <f t="shared" ref="A1700:A1703" si="897">A1699</f>
        <v>03/06/2019</v>
      </c>
      <c r="B1700" s="8" t="str">
        <f t="shared" ref="B1700:B1703" si="898">B1699</f>
        <v>03/06/2019</v>
      </c>
      <c r="C1700" s="8">
        <v>6</v>
      </c>
      <c r="D1700" s="8" t="str">
        <f t="shared" ref="D1700:D1703" si="899">D1699</f>
        <v>DH14295</v>
      </c>
      <c r="E1700" s="8" t="str">
        <f t="shared" ref="E1700:E1703" si="900">E1699</f>
        <v>thu.le</v>
      </c>
      <c r="F1700" s="8" t="str">
        <f>VLOOKUP(E1700,'DANH MỤC'!$F:$G,2,0)</f>
        <v>Nhóm 1</v>
      </c>
      <c r="G1700" s="8" t="str">
        <f t="shared" ref="G1700:G1703" si="901">G1699</f>
        <v>KH0778</v>
      </c>
      <c r="H1700" t="str">
        <f>VLOOKUP(G1700,'DANH MỤC'!$I:$K,2,0)</f>
        <v>KH 0778</v>
      </c>
      <c r="I1700" t="str">
        <f>VLOOKUP(G1700,'DANH MỤC'!$I:$K,3,0)</f>
        <v>Nam Định</v>
      </c>
      <c r="J1700" s="8" t="s">
        <v>5940</v>
      </c>
      <c r="K1700" t="str">
        <f>VLOOKUP(J1700,'DANH MỤC'!$A$1:$B$19,2,0)</f>
        <v>Sản phẩm 0002</v>
      </c>
      <c r="L1700" s="9" t="s">
        <v>15</v>
      </c>
      <c r="M1700">
        <v>1</v>
      </c>
      <c r="N1700" s="3">
        <f>IF(LEFT(K1700,1)="S",VLOOKUP(K1700,'DANH MỤC'!$B:$D,2,0),VLOOKUP(K1700,'DANH MỤC'!$B:$D,3,0))</f>
        <v>2000000</v>
      </c>
      <c r="O1700">
        <v>0</v>
      </c>
      <c r="P1700" s="3">
        <f>N1700*O1700%*CSDL[[#This Row],[SỐ LƯỢNG]]</f>
        <v>0</v>
      </c>
      <c r="Q1700" s="3">
        <f t="shared" si="881"/>
        <v>2000000</v>
      </c>
    </row>
    <row r="1701" spans="1:17" x14ac:dyDescent="0.3">
      <c r="A1701" s="23" t="str">
        <f t="shared" si="897"/>
        <v>03/06/2019</v>
      </c>
      <c r="B1701" s="8" t="str">
        <f t="shared" si="898"/>
        <v>03/06/2019</v>
      </c>
      <c r="C1701" s="8">
        <v>6</v>
      </c>
      <c r="D1701" s="8" t="str">
        <f t="shared" si="899"/>
        <v>DH14295</v>
      </c>
      <c r="E1701" s="8" t="str">
        <f t="shared" si="900"/>
        <v>thu.le</v>
      </c>
      <c r="F1701" s="8" t="str">
        <f>VLOOKUP(E1701,'DANH MỤC'!$F:$G,2,0)</f>
        <v>Nhóm 1</v>
      </c>
      <c r="G1701" s="8" t="str">
        <f t="shared" si="901"/>
        <v>KH0778</v>
      </c>
      <c r="H1701" t="str">
        <f>VLOOKUP(G1701,'DANH MỤC'!$I:$K,2,0)</f>
        <v>KH 0778</v>
      </c>
      <c r="I1701" t="str">
        <f>VLOOKUP(G1701,'DANH MỤC'!$I:$K,3,0)</f>
        <v>Nam Định</v>
      </c>
      <c r="J1701" s="8" t="s">
        <v>5939</v>
      </c>
      <c r="K1701" t="str">
        <f>VLOOKUP(J1701,'DANH MỤC'!$A$1:$B$19,2,0)</f>
        <v>Sản phẩm 0001</v>
      </c>
      <c r="L1701" s="9" t="s">
        <v>15</v>
      </c>
      <c r="M1701">
        <v>1</v>
      </c>
      <c r="N1701" s="3">
        <f>IF(LEFT(K1701,1)="S",VLOOKUP(K1701,'DANH MỤC'!$B:$D,2,0),VLOOKUP(K1701,'DANH MỤC'!$B:$D,3,0))</f>
        <v>3000000</v>
      </c>
      <c r="O1701">
        <v>0</v>
      </c>
      <c r="P1701" s="3">
        <f>N1701*O1701%*CSDL[[#This Row],[SỐ LƯỢNG]]</f>
        <v>0</v>
      </c>
      <c r="Q1701" s="3">
        <f t="shared" si="881"/>
        <v>3000000</v>
      </c>
    </row>
    <row r="1702" spans="1:17" x14ac:dyDescent="0.3">
      <c r="A1702" s="23" t="str">
        <f t="shared" si="897"/>
        <v>03/06/2019</v>
      </c>
      <c r="B1702" s="8" t="str">
        <f t="shared" si="898"/>
        <v>03/06/2019</v>
      </c>
      <c r="C1702" s="8">
        <v>6</v>
      </c>
      <c r="D1702" s="8" t="str">
        <f t="shared" si="899"/>
        <v>DH14295</v>
      </c>
      <c r="E1702" s="8" t="str">
        <f t="shared" si="900"/>
        <v>thu.le</v>
      </c>
      <c r="F1702" s="8" t="str">
        <f>VLOOKUP(E1702,'DANH MỤC'!$F:$G,2,0)</f>
        <v>Nhóm 1</v>
      </c>
      <c r="G1702" s="8" t="str">
        <f t="shared" si="901"/>
        <v>KH0778</v>
      </c>
      <c r="H1702" t="str">
        <f>VLOOKUP(G1702,'DANH MỤC'!$I:$K,2,0)</f>
        <v>KH 0778</v>
      </c>
      <c r="I1702" t="str">
        <f>VLOOKUP(G1702,'DANH MỤC'!$I:$K,3,0)</f>
        <v>Nam Định</v>
      </c>
      <c r="J1702" s="8" t="s">
        <v>5942</v>
      </c>
      <c r="K1702" t="str">
        <f>VLOOKUP(J1702,'DANH MỤC'!$A$1:$B$19,2,0)</f>
        <v>Sản phẩm 0007</v>
      </c>
      <c r="L1702" s="9" t="s">
        <v>15</v>
      </c>
      <c r="M1702">
        <v>1</v>
      </c>
      <c r="N1702" s="3">
        <f>IF(LEFT(K1702,1)="S",VLOOKUP(K1702,'DANH MỤC'!$B:$D,2,0),VLOOKUP(K1702,'DANH MỤC'!$B:$D,3,0))</f>
        <v>800000</v>
      </c>
      <c r="O1702">
        <v>100</v>
      </c>
      <c r="P1702" s="3">
        <f>N1702*O1702%*CSDL[[#This Row],[SỐ LƯỢNG]]</f>
        <v>800000</v>
      </c>
      <c r="Q1702" s="3">
        <f t="shared" si="881"/>
        <v>0</v>
      </c>
    </row>
    <row r="1703" spans="1:17" x14ac:dyDescent="0.3">
      <c r="A1703" s="23" t="str">
        <f t="shared" si="897"/>
        <v>03/06/2019</v>
      </c>
      <c r="B1703" s="8" t="str">
        <f t="shared" si="898"/>
        <v>03/06/2019</v>
      </c>
      <c r="C1703" s="8">
        <v>6</v>
      </c>
      <c r="D1703" s="8" t="str">
        <f t="shared" si="899"/>
        <v>DH14295</v>
      </c>
      <c r="E1703" s="8" t="str">
        <f t="shared" si="900"/>
        <v>thu.le</v>
      </c>
      <c r="F1703" s="8" t="str">
        <f>VLOOKUP(E1703,'DANH MỤC'!$F:$G,2,0)</f>
        <v>Nhóm 1</v>
      </c>
      <c r="G1703" s="8" t="str">
        <f t="shared" si="901"/>
        <v>KH0778</v>
      </c>
      <c r="H1703" t="str">
        <f>VLOOKUP(G1703,'DANH MỤC'!$I:$K,2,0)</f>
        <v>KH 0778</v>
      </c>
      <c r="I1703" t="str">
        <f>VLOOKUP(G1703,'DANH MỤC'!$I:$K,3,0)</f>
        <v>Nam Định</v>
      </c>
      <c r="J1703" s="8" t="s">
        <v>5941</v>
      </c>
      <c r="K1703" t="str">
        <f>VLOOKUP(J1703,'DANH MỤC'!$A$1:$B$19,2,0)</f>
        <v>Sản phẩm 0006</v>
      </c>
      <c r="L1703" s="9" t="s">
        <v>15</v>
      </c>
      <c r="M1703">
        <v>1</v>
      </c>
      <c r="N1703" s="3">
        <f>IF(LEFT(K1703,1)="S",VLOOKUP(K1703,'DANH MỤC'!$B:$D,2,0),VLOOKUP(K1703,'DANH MỤC'!$B:$D,3,0))</f>
        <v>800000</v>
      </c>
      <c r="O1703">
        <v>100</v>
      </c>
      <c r="P1703" s="3">
        <f>N1703*O1703%*CSDL[[#This Row],[SỐ LƯỢNG]]</f>
        <v>800000</v>
      </c>
      <c r="Q1703" s="3">
        <f t="shared" si="881"/>
        <v>0</v>
      </c>
    </row>
    <row r="1704" spans="1:17" x14ac:dyDescent="0.3">
      <c r="A1704" s="23" t="s">
        <v>754</v>
      </c>
      <c r="B1704" s="8" t="s">
        <v>754</v>
      </c>
      <c r="C1704" s="8">
        <v>6</v>
      </c>
      <c r="D1704" s="8" t="s">
        <v>872</v>
      </c>
      <c r="E1704" s="8" t="s">
        <v>13821</v>
      </c>
      <c r="F1704" s="8" t="str">
        <f>VLOOKUP(E1704,'DANH MỤC'!$F:$G,2,0)</f>
        <v>Nhóm 1</v>
      </c>
      <c r="G1704" s="8" t="s">
        <v>6811</v>
      </c>
      <c r="H1704" t="str">
        <f>VLOOKUP(G1704,'DANH MỤC'!$I:$K,2,0)</f>
        <v>KH 0779</v>
      </c>
      <c r="I1704" t="str">
        <f>VLOOKUP(G1704,'DANH MỤC'!$I:$K,3,0)</f>
        <v>Vĩnh Long</v>
      </c>
      <c r="J1704" s="8" t="s">
        <v>19</v>
      </c>
      <c r="K1704" t="str">
        <f>VLOOKUP(J1704,'DANH MỤC'!$A$1:$B$19,2,0)</f>
        <v>Sản phẩm 0003</v>
      </c>
      <c r="L1704" s="9" t="s">
        <v>15</v>
      </c>
      <c r="M1704">
        <v>1</v>
      </c>
      <c r="N1704" s="3">
        <f>IF(LEFT(K1704,1)="S",VLOOKUP(K1704,'DANH MỤC'!$B:$D,2,0),VLOOKUP(K1704,'DANH MỤC'!$B:$D,3,0))</f>
        <v>2500000</v>
      </c>
      <c r="O1704">
        <v>5</v>
      </c>
      <c r="P1704" s="3">
        <f>N1704*O1704%*CSDL[[#This Row],[SỐ LƯỢNG]]</f>
        <v>125000</v>
      </c>
      <c r="Q1704" s="3">
        <f t="shared" si="881"/>
        <v>2375000</v>
      </c>
    </row>
    <row r="1705" spans="1:17" x14ac:dyDescent="0.3">
      <c r="A1705" s="23" t="s">
        <v>754</v>
      </c>
      <c r="B1705" s="8" t="s">
        <v>754</v>
      </c>
      <c r="C1705" s="8">
        <v>6</v>
      </c>
      <c r="D1705" s="8" t="s">
        <v>873</v>
      </c>
      <c r="E1705" s="8" t="s">
        <v>13830</v>
      </c>
      <c r="F1705" s="8" t="str">
        <f>VLOOKUP(E1705,'DANH MỤC'!$F:$G,2,0)</f>
        <v>Nhóm 2</v>
      </c>
      <c r="G1705" s="8" t="s">
        <v>6812</v>
      </c>
      <c r="H1705" t="str">
        <f>VLOOKUP(G1705,'DANH MỤC'!$I:$K,2,0)</f>
        <v>KH 0780</v>
      </c>
      <c r="I1705" t="str">
        <f>VLOOKUP(G1705,'DANH MỤC'!$I:$K,3,0)</f>
        <v>Quảng Ngãi</v>
      </c>
      <c r="J1705" s="8" t="s">
        <v>5939</v>
      </c>
      <c r="K1705" t="str">
        <f>VLOOKUP(J1705,'DANH MỤC'!$A$1:$B$19,2,0)</f>
        <v>Sản phẩm 0001</v>
      </c>
      <c r="L1705" s="9" t="s">
        <v>15</v>
      </c>
      <c r="M1705">
        <v>1</v>
      </c>
      <c r="N1705" s="3">
        <f>IF(LEFT(K1705,1)="S",VLOOKUP(K1705,'DANH MỤC'!$B:$D,2,0),VLOOKUP(K1705,'DANH MỤC'!$B:$D,3,0))</f>
        <v>3000000</v>
      </c>
      <c r="O1705">
        <v>20</v>
      </c>
      <c r="P1705" s="3">
        <f>N1705*O1705%*CSDL[[#This Row],[SỐ LƯỢNG]]</f>
        <v>600000</v>
      </c>
      <c r="Q1705" s="3">
        <f t="shared" si="881"/>
        <v>2400000</v>
      </c>
    </row>
    <row r="1706" spans="1:17" x14ac:dyDescent="0.3">
      <c r="A1706" s="23" t="str">
        <f>A1705</f>
        <v>03/06/2019</v>
      </c>
      <c r="B1706" s="8" t="str">
        <f>B1705</f>
        <v>03/06/2019</v>
      </c>
      <c r="C1706" s="8">
        <v>6</v>
      </c>
      <c r="D1706" s="8" t="str">
        <f>D1705</f>
        <v>DH14293</v>
      </c>
      <c r="E1706" s="8" t="str">
        <f>E1705</f>
        <v>ha.vo</v>
      </c>
      <c r="F1706" s="8" t="str">
        <f>VLOOKUP(E1706,'DANH MỤC'!$F:$G,2,0)</f>
        <v>Nhóm 2</v>
      </c>
      <c r="G1706" s="8" t="str">
        <f>G1705</f>
        <v>KH0780</v>
      </c>
      <c r="H1706" t="str">
        <f>VLOOKUP(G1706,'DANH MỤC'!$I:$K,2,0)</f>
        <v>KH 0780</v>
      </c>
      <c r="I1706" t="str">
        <f>VLOOKUP(G1706,'DANH MỤC'!$I:$K,3,0)</f>
        <v>Quảng Ngãi</v>
      </c>
      <c r="J1706" s="8" t="s">
        <v>5940</v>
      </c>
      <c r="K1706" t="str">
        <f>VLOOKUP(J1706,'DANH MỤC'!$A$1:$B$19,2,0)</f>
        <v>Sản phẩm 0002</v>
      </c>
      <c r="L1706" s="9" t="s">
        <v>15</v>
      </c>
      <c r="M1706">
        <v>1</v>
      </c>
      <c r="N1706" s="3">
        <f>IF(LEFT(K1706,1)="S",VLOOKUP(K1706,'DANH MỤC'!$B:$D,2,0),VLOOKUP(K1706,'DANH MỤC'!$B:$D,3,0))</f>
        <v>2000000</v>
      </c>
      <c r="O1706">
        <v>10</v>
      </c>
      <c r="P1706" s="3">
        <f>N1706*O1706%*CSDL[[#This Row],[SỐ LƯỢNG]]</f>
        <v>200000</v>
      </c>
      <c r="Q1706" s="3">
        <f t="shared" si="881"/>
        <v>1800000</v>
      </c>
    </row>
    <row r="1707" spans="1:17" x14ac:dyDescent="0.3">
      <c r="A1707" s="23" t="s">
        <v>754</v>
      </c>
      <c r="B1707" s="8" t="s">
        <v>754</v>
      </c>
      <c r="C1707" s="8">
        <v>6</v>
      </c>
      <c r="D1707" s="8" t="s">
        <v>874</v>
      </c>
      <c r="E1707" s="8" t="s">
        <v>13830</v>
      </c>
      <c r="F1707" s="8" t="str">
        <f>VLOOKUP(E1707,'DANH MỤC'!$F:$G,2,0)</f>
        <v>Nhóm 2</v>
      </c>
      <c r="G1707" s="8" t="s">
        <v>6813</v>
      </c>
      <c r="H1707" t="str">
        <f>VLOOKUP(G1707,'DANH MỤC'!$I:$K,2,0)</f>
        <v>KH 0781</v>
      </c>
      <c r="I1707" t="str">
        <f>VLOOKUP(G1707,'DANH MỤC'!$I:$K,3,0)</f>
        <v>Quảng Ngãi</v>
      </c>
      <c r="J1707" s="8" t="s">
        <v>19</v>
      </c>
      <c r="K1707" t="str">
        <f>VLOOKUP(J1707,'DANH MỤC'!$A$1:$B$19,2,0)</f>
        <v>Sản phẩm 0003</v>
      </c>
      <c r="L1707" s="9" t="s">
        <v>15</v>
      </c>
      <c r="M1707">
        <v>1</v>
      </c>
      <c r="N1707" s="3">
        <f>IF(LEFT(K1707,1)="S",VLOOKUP(K1707,'DANH MỤC'!$B:$D,2,0),VLOOKUP(K1707,'DANH MỤC'!$B:$D,3,0))</f>
        <v>2500000</v>
      </c>
      <c r="O1707">
        <v>5</v>
      </c>
      <c r="P1707" s="3">
        <f>N1707*O1707%*CSDL[[#This Row],[SỐ LƯỢNG]]</f>
        <v>125000</v>
      </c>
      <c r="Q1707" s="3">
        <f t="shared" si="881"/>
        <v>2375000</v>
      </c>
    </row>
    <row r="1708" spans="1:17" x14ac:dyDescent="0.3">
      <c r="A1708" s="23" t="s">
        <v>754</v>
      </c>
      <c r="B1708" s="8" t="s">
        <v>754</v>
      </c>
      <c r="C1708" s="8">
        <v>6</v>
      </c>
      <c r="D1708" s="8" t="s">
        <v>875</v>
      </c>
      <c r="E1708" s="8" t="s">
        <v>13830</v>
      </c>
      <c r="F1708" s="8" t="str">
        <f>VLOOKUP(E1708,'DANH MỤC'!$F:$G,2,0)</f>
        <v>Nhóm 2</v>
      </c>
      <c r="G1708" s="8" t="s">
        <v>6814</v>
      </c>
      <c r="H1708" t="str">
        <f>VLOOKUP(G1708,'DANH MỤC'!$I:$K,2,0)</f>
        <v>KH 0782</v>
      </c>
      <c r="I1708" t="str">
        <f>VLOOKUP(G1708,'DANH MỤC'!$I:$K,3,0)</f>
        <v>Phú Thọ</v>
      </c>
      <c r="J1708" s="8" t="s">
        <v>14</v>
      </c>
      <c r="K1708" t="str">
        <f>VLOOKUP(J1708,'DANH MỤC'!$A$1:$B$19,2,0)</f>
        <v>Sản phẩm 0004</v>
      </c>
      <c r="L1708" s="9" t="s">
        <v>15</v>
      </c>
      <c r="M1708">
        <v>1</v>
      </c>
      <c r="N1708" s="3">
        <f>IF(LEFT(K1708,1)="S",VLOOKUP(K1708,'DANH MỤC'!$B:$D,2,0),VLOOKUP(K1708,'DANH MỤC'!$B:$D,3,0))</f>
        <v>3500000</v>
      </c>
      <c r="O1708">
        <v>10</v>
      </c>
      <c r="P1708" s="3">
        <f>N1708*O1708%*CSDL[[#This Row],[SỐ LƯỢNG]]</f>
        <v>350000</v>
      </c>
      <c r="Q1708" s="3">
        <f t="shared" si="881"/>
        <v>3150000</v>
      </c>
    </row>
    <row r="1709" spans="1:17" x14ac:dyDescent="0.3">
      <c r="A1709" s="23" t="s">
        <v>754</v>
      </c>
      <c r="B1709" s="8" t="s">
        <v>754</v>
      </c>
      <c r="C1709" s="8">
        <v>6</v>
      </c>
      <c r="D1709" s="8" t="s">
        <v>876</v>
      </c>
      <c r="E1709" s="8" t="s">
        <v>13830</v>
      </c>
      <c r="F1709" s="8" t="str">
        <f>VLOOKUP(E1709,'DANH MỤC'!$F:$G,2,0)</f>
        <v>Nhóm 2</v>
      </c>
      <c r="G1709" s="8" t="s">
        <v>6815</v>
      </c>
      <c r="H1709" t="str">
        <f>VLOOKUP(G1709,'DANH MỤC'!$I:$K,2,0)</f>
        <v>KH 0783</v>
      </c>
      <c r="I1709" t="str">
        <f>VLOOKUP(G1709,'DANH MỤC'!$I:$K,3,0)</f>
        <v>Kon Tum</v>
      </c>
      <c r="J1709" s="8" t="s">
        <v>5939</v>
      </c>
      <c r="K1709" t="str">
        <f>VLOOKUP(J1709,'DANH MỤC'!$A$1:$B$19,2,0)</f>
        <v>Sản phẩm 0001</v>
      </c>
      <c r="L1709" s="9" t="s">
        <v>15</v>
      </c>
      <c r="M1709">
        <v>1</v>
      </c>
      <c r="N1709" s="3">
        <f>IF(LEFT(K1709,1)="S",VLOOKUP(K1709,'DANH MỤC'!$B:$D,2,0),VLOOKUP(K1709,'DANH MỤC'!$B:$D,3,0))</f>
        <v>3000000</v>
      </c>
      <c r="O1709">
        <v>5</v>
      </c>
      <c r="P1709" s="3">
        <f>N1709*O1709%*CSDL[[#This Row],[SỐ LƯỢNG]]</f>
        <v>150000</v>
      </c>
      <c r="Q1709" s="3">
        <f t="shared" si="881"/>
        <v>2850000</v>
      </c>
    </row>
    <row r="1710" spans="1:17" x14ac:dyDescent="0.3">
      <c r="A1710" s="23" t="s">
        <v>754</v>
      </c>
      <c r="B1710" s="8" t="s">
        <v>754</v>
      </c>
      <c r="C1710" s="8">
        <v>6</v>
      </c>
      <c r="D1710" s="8" t="s">
        <v>877</v>
      </c>
      <c r="E1710" s="8" t="s">
        <v>13830</v>
      </c>
      <c r="F1710" s="8" t="str">
        <f>VLOOKUP(E1710,'DANH MỤC'!$F:$G,2,0)</f>
        <v>Nhóm 2</v>
      </c>
      <c r="G1710" s="8" t="s">
        <v>6816</v>
      </c>
      <c r="H1710" t="str">
        <f>VLOOKUP(G1710,'DANH MỤC'!$I:$K,2,0)</f>
        <v>KH 0784</v>
      </c>
      <c r="I1710" t="str">
        <f>VLOOKUP(G1710,'DANH MỤC'!$I:$K,3,0)</f>
        <v>Ninh Bình</v>
      </c>
      <c r="J1710" s="8" t="s">
        <v>19</v>
      </c>
      <c r="K1710" t="str">
        <f>VLOOKUP(J1710,'DANH MỤC'!$A$1:$B$19,2,0)</f>
        <v>Sản phẩm 0003</v>
      </c>
      <c r="L1710" s="9" t="s">
        <v>15</v>
      </c>
      <c r="M1710">
        <v>1</v>
      </c>
      <c r="N1710" s="3">
        <f>IF(LEFT(K1710,1)="S",VLOOKUP(K1710,'DANH MỤC'!$B:$D,2,0),VLOOKUP(K1710,'DANH MỤC'!$B:$D,3,0))</f>
        <v>2500000</v>
      </c>
      <c r="O1710">
        <v>5</v>
      </c>
      <c r="P1710" s="3">
        <f>N1710*O1710%*CSDL[[#This Row],[SỐ LƯỢNG]]</f>
        <v>125000</v>
      </c>
      <c r="Q1710" s="3">
        <f t="shared" si="881"/>
        <v>2375000</v>
      </c>
    </row>
    <row r="1711" spans="1:17" x14ac:dyDescent="0.3">
      <c r="A1711" s="23" t="str">
        <f>A1710</f>
        <v>03/06/2019</v>
      </c>
      <c r="B1711" s="8" t="str">
        <f>B1710</f>
        <v>03/06/2019</v>
      </c>
      <c r="C1711" s="8">
        <v>6</v>
      </c>
      <c r="D1711" s="8" t="str">
        <f>D1710</f>
        <v>DH14288</v>
      </c>
      <c r="E1711" s="8" t="str">
        <f>E1710</f>
        <v>ha.vo</v>
      </c>
      <c r="F1711" s="8" t="str">
        <f>VLOOKUP(E1711,'DANH MỤC'!$F:$G,2,0)</f>
        <v>Nhóm 2</v>
      </c>
      <c r="G1711" s="8" t="str">
        <f>G1710</f>
        <v>KH0784</v>
      </c>
      <c r="H1711" t="str">
        <f>VLOOKUP(G1711,'DANH MỤC'!$I:$K,2,0)</f>
        <v>KH 0784</v>
      </c>
      <c r="I1711" t="str">
        <f>VLOOKUP(G1711,'DANH MỤC'!$I:$K,3,0)</f>
        <v>Ninh Bình</v>
      </c>
      <c r="J1711" s="8" t="s">
        <v>19</v>
      </c>
      <c r="K1711" t="str">
        <f>VLOOKUP(J1711,'DANH MỤC'!$A$1:$B$19,2,0)</f>
        <v>Sản phẩm 0003</v>
      </c>
      <c r="L1711" s="9" t="s">
        <v>15</v>
      </c>
      <c r="M1711">
        <v>1</v>
      </c>
      <c r="N1711" s="3">
        <f>IF(LEFT(K1711,1)="S",VLOOKUP(K1711,'DANH MỤC'!$B:$D,2,0),VLOOKUP(K1711,'DANH MỤC'!$B:$D,3,0))</f>
        <v>2500000</v>
      </c>
      <c r="O1711">
        <v>10</v>
      </c>
      <c r="P1711" s="3">
        <f>N1711*O1711%*CSDL[[#This Row],[SỐ LƯỢNG]]</f>
        <v>250000</v>
      </c>
      <c r="Q1711" s="3">
        <f t="shared" si="881"/>
        <v>2250000</v>
      </c>
    </row>
    <row r="1712" spans="1:17" x14ac:dyDescent="0.3">
      <c r="A1712" s="23" t="s">
        <v>754</v>
      </c>
      <c r="B1712" s="8" t="s">
        <v>754</v>
      </c>
      <c r="C1712" s="8">
        <v>6</v>
      </c>
      <c r="D1712" s="8" t="s">
        <v>878</v>
      </c>
      <c r="E1712" s="8" t="s">
        <v>13830</v>
      </c>
      <c r="F1712" s="8" t="str">
        <f>VLOOKUP(E1712,'DANH MỤC'!$F:$G,2,0)</f>
        <v>Nhóm 2</v>
      </c>
      <c r="G1712" s="8" t="s">
        <v>6817</v>
      </c>
      <c r="H1712" t="str">
        <f>VLOOKUP(G1712,'DANH MỤC'!$I:$K,2,0)</f>
        <v>KH 0785</v>
      </c>
      <c r="I1712" t="str">
        <f>VLOOKUP(G1712,'DANH MỤC'!$I:$K,3,0)</f>
        <v>An Giang</v>
      </c>
      <c r="J1712" s="8" t="s">
        <v>14</v>
      </c>
      <c r="K1712" t="str">
        <f>VLOOKUP(J1712,'DANH MỤC'!$A$1:$B$19,2,0)</f>
        <v>Sản phẩm 0004</v>
      </c>
      <c r="L1712" s="9" t="s">
        <v>15</v>
      </c>
      <c r="M1712">
        <v>1</v>
      </c>
      <c r="N1712" s="3">
        <f>IF(LEFT(K1712,1)="S",VLOOKUP(K1712,'DANH MỤC'!$B:$D,2,0),VLOOKUP(K1712,'DANH MỤC'!$B:$D,3,0))</f>
        <v>3500000</v>
      </c>
      <c r="O1712">
        <v>10</v>
      </c>
      <c r="P1712" s="3">
        <f>N1712*O1712%*CSDL[[#This Row],[SỐ LƯỢNG]]</f>
        <v>350000</v>
      </c>
      <c r="Q1712" s="3">
        <f t="shared" si="881"/>
        <v>3150000</v>
      </c>
    </row>
    <row r="1713" spans="1:17" x14ac:dyDescent="0.3">
      <c r="A1713" s="23" t="s">
        <v>754</v>
      </c>
      <c r="B1713" s="8" t="s">
        <v>754</v>
      </c>
      <c r="C1713" s="8">
        <v>6</v>
      </c>
      <c r="D1713" s="8" t="s">
        <v>879</v>
      </c>
      <c r="E1713" s="8" t="s">
        <v>13819</v>
      </c>
      <c r="F1713" s="8" t="str">
        <f>VLOOKUP(E1713,'DANH MỤC'!$F:$G,2,0)</f>
        <v>Nhóm 1</v>
      </c>
      <c r="G1713" s="8" t="s">
        <v>6818</v>
      </c>
      <c r="H1713" t="str">
        <f>VLOOKUP(G1713,'DANH MỤC'!$I:$K,2,0)</f>
        <v>KH 0786</v>
      </c>
      <c r="I1713" t="str">
        <f>VLOOKUP(G1713,'DANH MỤC'!$I:$K,3,0)</f>
        <v>Bình Phước</v>
      </c>
      <c r="J1713" s="8" t="s">
        <v>5940</v>
      </c>
      <c r="K1713" t="str">
        <f>VLOOKUP(J1713,'DANH MỤC'!$A$1:$B$19,2,0)</f>
        <v>Sản phẩm 0002</v>
      </c>
      <c r="L1713" s="9" t="s">
        <v>15</v>
      </c>
      <c r="M1713">
        <v>1</v>
      </c>
      <c r="N1713" s="3">
        <f>IF(LEFT(K1713,1)="S",VLOOKUP(K1713,'DANH MỤC'!$B:$D,2,0),VLOOKUP(K1713,'DANH MỤC'!$B:$D,3,0))</f>
        <v>2000000</v>
      </c>
      <c r="O1713">
        <v>0</v>
      </c>
      <c r="P1713" s="3">
        <f>N1713*O1713%*CSDL[[#This Row],[SỐ LƯỢNG]]</f>
        <v>0</v>
      </c>
      <c r="Q1713" s="3">
        <f t="shared" si="881"/>
        <v>2000000</v>
      </c>
    </row>
    <row r="1714" spans="1:17" x14ac:dyDescent="0.3">
      <c r="A1714" s="23" t="str">
        <f>A1713</f>
        <v>03/06/2019</v>
      </c>
      <c r="B1714" s="8" t="str">
        <f>B1713</f>
        <v>03/06/2019</v>
      </c>
      <c r="C1714" s="8">
        <v>6</v>
      </c>
      <c r="D1714" s="8" t="str">
        <f>D1713</f>
        <v>DH14286</v>
      </c>
      <c r="E1714" s="8" t="str">
        <f>E1713</f>
        <v>linh.truong</v>
      </c>
      <c r="F1714" s="8" t="str">
        <f>VLOOKUP(E1714,'DANH MỤC'!$F:$G,2,0)</f>
        <v>Nhóm 1</v>
      </c>
      <c r="G1714" s="8" t="str">
        <f>G1713</f>
        <v>KH0786</v>
      </c>
      <c r="H1714" t="str">
        <f>VLOOKUP(G1714,'DANH MỤC'!$I:$K,2,0)</f>
        <v>KH 0786</v>
      </c>
      <c r="I1714" t="str">
        <f>VLOOKUP(G1714,'DANH MỤC'!$I:$K,3,0)</f>
        <v>Bình Phước</v>
      </c>
      <c r="J1714" s="8" t="s">
        <v>5944</v>
      </c>
      <c r="K1714" t="str">
        <f>VLOOKUP(J1714,'DANH MỤC'!$A$1:$B$19,2,0)</f>
        <v>Hàng tặng 0001</v>
      </c>
      <c r="L1714" s="9" t="s">
        <v>24</v>
      </c>
      <c r="M1714">
        <v>2</v>
      </c>
      <c r="N1714" s="3">
        <f>IF(LEFT(K1714,1)="S",VLOOKUP(K1714,'DANH MỤC'!$B:$D,2,0),VLOOKUP(K1714,'DANH MỤC'!$B:$D,3,0))</f>
        <v>200000</v>
      </c>
      <c r="O1714">
        <v>100</v>
      </c>
      <c r="P1714" s="3">
        <f>N1714*O1714%*CSDL[[#This Row],[SỐ LƯỢNG]]</f>
        <v>400000</v>
      </c>
      <c r="Q1714" s="3">
        <f t="shared" si="881"/>
        <v>0</v>
      </c>
    </row>
    <row r="1715" spans="1:17" x14ac:dyDescent="0.3">
      <c r="A1715" s="23" t="s">
        <v>754</v>
      </c>
      <c r="B1715" s="8" t="s">
        <v>880</v>
      </c>
      <c r="C1715" s="8">
        <v>6</v>
      </c>
      <c r="D1715" s="8" t="s">
        <v>881</v>
      </c>
      <c r="E1715" s="8" t="s">
        <v>13821</v>
      </c>
      <c r="F1715" s="8" t="str">
        <f>VLOOKUP(E1715,'DANH MỤC'!$F:$G,2,0)</f>
        <v>Nhóm 1</v>
      </c>
      <c r="G1715" s="8" t="s">
        <v>6819</v>
      </c>
      <c r="H1715" t="str">
        <f>VLOOKUP(G1715,'DANH MỤC'!$I:$K,2,0)</f>
        <v>KH 0787</v>
      </c>
      <c r="I1715" t="str">
        <f>VLOOKUP(G1715,'DANH MỤC'!$I:$K,3,0)</f>
        <v>Hải Phòng</v>
      </c>
      <c r="J1715" s="8" t="s">
        <v>14</v>
      </c>
      <c r="K1715" t="str">
        <f>VLOOKUP(J1715,'DANH MỤC'!$A$1:$B$19,2,0)</f>
        <v>Sản phẩm 0004</v>
      </c>
      <c r="L1715" s="9" t="s">
        <v>15</v>
      </c>
      <c r="M1715">
        <v>1</v>
      </c>
      <c r="N1715" s="3">
        <f>IF(LEFT(K1715,1)="S",VLOOKUP(K1715,'DANH MỤC'!$B:$D,2,0),VLOOKUP(K1715,'DANH MỤC'!$B:$D,3,0))</f>
        <v>3500000</v>
      </c>
      <c r="O1715">
        <v>10</v>
      </c>
      <c r="P1715" s="3">
        <f>N1715*O1715%*CSDL[[#This Row],[SỐ LƯỢNG]]</f>
        <v>350000</v>
      </c>
      <c r="Q1715" s="3">
        <f t="shared" si="881"/>
        <v>3150000</v>
      </c>
    </row>
    <row r="1716" spans="1:17" x14ac:dyDescent="0.3">
      <c r="A1716" s="23" t="s">
        <v>882</v>
      </c>
      <c r="B1716" s="8" t="s">
        <v>882</v>
      </c>
      <c r="C1716" s="8">
        <v>6</v>
      </c>
      <c r="D1716" s="8" t="s">
        <v>883</v>
      </c>
      <c r="E1716" s="8" t="s">
        <v>13819</v>
      </c>
      <c r="F1716" s="8" t="str">
        <f>VLOOKUP(E1716,'DANH MỤC'!$F:$G,2,0)</f>
        <v>Nhóm 1</v>
      </c>
      <c r="G1716" s="8" t="s">
        <v>6820</v>
      </c>
      <c r="H1716" t="str">
        <f>VLOOKUP(G1716,'DANH MỤC'!$I:$K,2,0)</f>
        <v>KH 0788</v>
      </c>
      <c r="I1716" t="str">
        <f>VLOOKUP(G1716,'DANH MỤC'!$I:$K,3,0)</f>
        <v>Hậu Giang</v>
      </c>
      <c r="J1716" s="8" t="s">
        <v>5940</v>
      </c>
      <c r="K1716" t="str">
        <f>VLOOKUP(J1716,'DANH MỤC'!$A$1:$B$19,2,0)</f>
        <v>Sản phẩm 0002</v>
      </c>
      <c r="L1716" s="9" t="s">
        <v>15</v>
      </c>
      <c r="M1716">
        <v>1</v>
      </c>
      <c r="N1716" s="3">
        <f>IF(LEFT(K1716,1)="S",VLOOKUP(K1716,'DANH MỤC'!$B:$D,2,0),VLOOKUP(K1716,'DANH MỤC'!$B:$D,3,0))</f>
        <v>2000000</v>
      </c>
      <c r="O1716">
        <v>0</v>
      </c>
      <c r="P1716" s="3">
        <f>N1716*O1716%*CSDL[[#This Row],[SỐ LƯỢNG]]</f>
        <v>0</v>
      </c>
      <c r="Q1716" s="3">
        <f t="shared" si="881"/>
        <v>2000000</v>
      </c>
    </row>
    <row r="1717" spans="1:17" x14ac:dyDescent="0.3">
      <c r="A1717" s="23" t="str">
        <f>A1716</f>
        <v>02/06/2019</v>
      </c>
      <c r="B1717" s="8" t="str">
        <f>B1716</f>
        <v>02/06/2019</v>
      </c>
      <c r="C1717" s="8">
        <v>6</v>
      </c>
      <c r="D1717" s="8" t="str">
        <f>D1716</f>
        <v>DH14285</v>
      </c>
      <c r="E1717" s="8" t="str">
        <f>E1716</f>
        <v>linh.truong</v>
      </c>
      <c r="F1717" s="8" t="str">
        <f>VLOOKUP(E1717,'DANH MỤC'!$F:$G,2,0)</f>
        <v>Nhóm 1</v>
      </c>
      <c r="G1717" s="8" t="str">
        <f>G1716</f>
        <v>KH0788</v>
      </c>
      <c r="H1717" t="str">
        <f>VLOOKUP(G1717,'DANH MỤC'!$I:$K,2,0)</f>
        <v>KH 0788</v>
      </c>
      <c r="I1717" t="str">
        <f>VLOOKUP(G1717,'DANH MỤC'!$I:$K,3,0)</f>
        <v>Hậu Giang</v>
      </c>
      <c r="J1717" s="8" t="s">
        <v>5944</v>
      </c>
      <c r="K1717" t="str">
        <f>VLOOKUP(J1717,'DANH MỤC'!$A$1:$B$19,2,0)</f>
        <v>Hàng tặng 0001</v>
      </c>
      <c r="L1717" s="9" t="s">
        <v>24</v>
      </c>
      <c r="M1717">
        <v>2</v>
      </c>
      <c r="N1717" s="3">
        <f>IF(LEFT(K1717,1)="S",VLOOKUP(K1717,'DANH MỤC'!$B:$D,2,0),VLOOKUP(K1717,'DANH MỤC'!$B:$D,3,0))</f>
        <v>200000</v>
      </c>
      <c r="O1717">
        <v>100</v>
      </c>
      <c r="P1717" s="3">
        <f>N1717*O1717%*CSDL[[#This Row],[SỐ LƯỢNG]]</f>
        <v>400000</v>
      </c>
      <c r="Q1717" s="3">
        <f t="shared" si="881"/>
        <v>0</v>
      </c>
    </row>
    <row r="1718" spans="1:17" x14ac:dyDescent="0.3">
      <c r="A1718" s="23" t="s">
        <v>882</v>
      </c>
      <c r="B1718" s="8" t="s">
        <v>882</v>
      </c>
      <c r="C1718" s="8">
        <v>6</v>
      </c>
      <c r="D1718" s="8" t="s">
        <v>884</v>
      </c>
      <c r="E1718" s="8" t="s">
        <v>13830</v>
      </c>
      <c r="F1718" s="8" t="str">
        <f>VLOOKUP(E1718,'DANH MỤC'!$F:$G,2,0)</f>
        <v>Nhóm 2</v>
      </c>
      <c r="G1718" s="8" t="s">
        <v>6821</v>
      </c>
      <c r="H1718" t="str">
        <f>VLOOKUP(G1718,'DANH MỤC'!$I:$K,2,0)</f>
        <v>KH 0789</v>
      </c>
      <c r="I1718" t="str">
        <f>VLOOKUP(G1718,'DANH MỤC'!$I:$K,3,0)</f>
        <v>Thái Nguyên</v>
      </c>
      <c r="J1718" s="8" t="s">
        <v>5940</v>
      </c>
      <c r="K1718" t="str">
        <f>VLOOKUP(J1718,'DANH MỤC'!$A$1:$B$19,2,0)</f>
        <v>Sản phẩm 0002</v>
      </c>
      <c r="L1718" s="9" t="s">
        <v>15</v>
      </c>
      <c r="M1718">
        <v>1</v>
      </c>
      <c r="N1718" s="3">
        <f>IF(LEFT(K1718,1)="S",VLOOKUP(K1718,'DANH MỤC'!$B:$D,2,0),VLOOKUP(K1718,'DANH MỤC'!$B:$D,3,0))</f>
        <v>2000000</v>
      </c>
      <c r="O1718">
        <v>20</v>
      </c>
      <c r="P1718" s="3">
        <f>N1718*O1718%*CSDL[[#This Row],[SỐ LƯỢNG]]</f>
        <v>400000</v>
      </c>
      <c r="Q1718" s="3">
        <f t="shared" si="881"/>
        <v>1600000</v>
      </c>
    </row>
    <row r="1719" spans="1:17" x14ac:dyDescent="0.3">
      <c r="A1719" s="23" t="s">
        <v>882</v>
      </c>
      <c r="B1719" s="8" t="s">
        <v>882</v>
      </c>
      <c r="C1719" s="8">
        <v>6</v>
      </c>
      <c r="D1719" s="8" t="s">
        <v>885</v>
      </c>
      <c r="E1719" s="8" t="s">
        <v>13817</v>
      </c>
      <c r="F1719" s="8" t="str">
        <f>VLOOKUP(E1719,'DANH MỤC'!$F:$G,2,0)</f>
        <v>Nhóm 1</v>
      </c>
      <c r="G1719" s="8" t="s">
        <v>6822</v>
      </c>
      <c r="H1719" t="str">
        <f>VLOOKUP(G1719,'DANH MỤC'!$I:$K,2,0)</f>
        <v>KH 0790</v>
      </c>
      <c r="I1719" t="str">
        <f>VLOOKUP(G1719,'DANH MỤC'!$I:$K,3,0)</f>
        <v>Quảng Nam</v>
      </c>
      <c r="J1719" s="8" t="s">
        <v>5940</v>
      </c>
      <c r="K1719" t="str">
        <f>VLOOKUP(J1719,'DANH MỤC'!$A$1:$B$19,2,0)</f>
        <v>Sản phẩm 0002</v>
      </c>
      <c r="L1719" s="9" t="s">
        <v>15</v>
      </c>
      <c r="M1719">
        <v>1</v>
      </c>
      <c r="N1719" s="3">
        <f>IF(LEFT(K1719,1)="S",VLOOKUP(K1719,'DANH MỤC'!$B:$D,2,0),VLOOKUP(K1719,'DANH MỤC'!$B:$D,3,0))</f>
        <v>2000000</v>
      </c>
      <c r="O1719">
        <v>0</v>
      </c>
      <c r="P1719" s="3">
        <f>N1719*O1719%*CSDL[[#This Row],[SỐ LƯỢNG]]</f>
        <v>0</v>
      </c>
      <c r="Q1719" s="3">
        <f t="shared" si="881"/>
        <v>2000000</v>
      </c>
    </row>
    <row r="1720" spans="1:17" x14ac:dyDescent="0.3">
      <c r="A1720" s="23" t="str">
        <f>A1719</f>
        <v>02/06/2019</v>
      </c>
      <c r="B1720" s="8" t="str">
        <f>B1719</f>
        <v>02/06/2019</v>
      </c>
      <c r="C1720" s="8">
        <v>6</v>
      </c>
      <c r="D1720" s="8" t="str">
        <f>D1719</f>
        <v>DH14283</v>
      </c>
      <c r="E1720" s="8" t="str">
        <f>E1719</f>
        <v>ha.hoang</v>
      </c>
      <c r="F1720" s="8" t="str">
        <f>VLOOKUP(E1720,'DANH MỤC'!$F:$G,2,0)</f>
        <v>Nhóm 1</v>
      </c>
      <c r="G1720" s="8" t="str">
        <f>G1719</f>
        <v>KH0790</v>
      </c>
      <c r="H1720" t="str">
        <f>VLOOKUP(G1720,'DANH MỤC'!$I:$K,2,0)</f>
        <v>KH 0790</v>
      </c>
      <c r="I1720" t="str">
        <f>VLOOKUP(G1720,'DANH MỤC'!$I:$K,3,0)</f>
        <v>Quảng Nam</v>
      </c>
      <c r="J1720" s="8" t="s">
        <v>5944</v>
      </c>
      <c r="K1720" t="str">
        <f>VLOOKUP(J1720,'DANH MỤC'!$A$1:$B$19,2,0)</f>
        <v>Hàng tặng 0001</v>
      </c>
      <c r="L1720" s="9" t="s">
        <v>24</v>
      </c>
      <c r="M1720">
        <v>2</v>
      </c>
      <c r="N1720" s="3">
        <f>IF(LEFT(K1720,1)="S",VLOOKUP(K1720,'DANH MỤC'!$B:$D,2,0),VLOOKUP(K1720,'DANH MỤC'!$B:$D,3,0))</f>
        <v>200000</v>
      </c>
      <c r="O1720">
        <v>100</v>
      </c>
      <c r="P1720" s="3">
        <f>N1720*O1720%*CSDL[[#This Row],[SỐ LƯỢNG]]</f>
        <v>400000</v>
      </c>
      <c r="Q1720" s="3">
        <f t="shared" si="881"/>
        <v>0</v>
      </c>
    </row>
    <row r="1721" spans="1:17" x14ac:dyDescent="0.3">
      <c r="A1721" s="23" t="s">
        <v>882</v>
      </c>
      <c r="B1721" s="8" t="s">
        <v>882</v>
      </c>
      <c r="C1721" s="8">
        <v>6</v>
      </c>
      <c r="D1721" s="8" t="s">
        <v>886</v>
      </c>
      <c r="E1721" s="8" t="s">
        <v>13821</v>
      </c>
      <c r="F1721" s="8" t="str">
        <f>VLOOKUP(E1721,'DANH MỤC'!$F:$G,2,0)</f>
        <v>Nhóm 1</v>
      </c>
      <c r="G1721" s="8" t="s">
        <v>1224</v>
      </c>
      <c r="H1721" t="str">
        <f>VLOOKUP(G1721,'DANH MỤC'!$I:$K,2,0)</f>
        <v>KH 0791</v>
      </c>
      <c r="I1721" t="str">
        <f>VLOOKUP(G1721,'DANH MỤC'!$I:$K,3,0)</f>
        <v>Hồ Chí Minh</v>
      </c>
      <c r="J1721" s="8" t="s">
        <v>14</v>
      </c>
      <c r="K1721" t="str">
        <f>VLOOKUP(J1721,'DANH MỤC'!$A$1:$B$19,2,0)</f>
        <v>Sản phẩm 0004</v>
      </c>
      <c r="L1721" s="9" t="s">
        <v>15</v>
      </c>
      <c r="M1721">
        <v>1</v>
      </c>
      <c r="N1721" s="3">
        <f>IF(LEFT(K1721,1)="S",VLOOKUP(K1721,'DANH MỤC'!$B:$D,2,0),VLOOKUP(K1721,'DANH MỤC'!$B:$D,3,0))</f>
        <v>3500000</v>
      </c>
      <c r="O1721">
        <v>5</v>
      </c>
      <c r="P1721" s="3">
        <f>N1721*O1721%*CSDL[[#This Row],[SỐ LƯỢNG]]</f>
        <v>175000</v>
      </c>
      <c r="Q1721" s="3">
        <f t="shared" si="881"/>
        <v>3325000</v>
      </c>
    </row>
    <row r="1722" spans="1:17" x14ac:dyDescent="0.3">
      <c r="A1722" s="23" t="s">
        <v>882</v>
      </c>
      <c r="B1722" s="8" t="s">
        <v>882</v>
      </c>
      <c r="C1722" s="8">
        <v>6</v>
      </c>
      <c r="D1722" s="8" t="s">
        <v>887</v>
      </c>
      <c r="E1722" s="8" t="s">
        <v>13822</v>
      </c>
      <c r="F1722" s="8" t="str">
        <f>VLOOKUP(E1722,'DANH MỤC'!$F:$G,2,0)</f>
        <v>Nhóm 1</v>
      </c>
      <c r="G1722" s="8" t="s">
        <v>6823</v>
      </c>
      <c r="H1722" t="str">
        <f>VLOOKUP(G1722,'DANH MỤC'!$I:$K,2,0)</f>
        <v>KH 0792</v>
      </c>
      <c r="I1722" t="str">
        <f>VLOOKUP(G1722,'DANH MỤC'!$I:$K,3,0)</f>
        <v>Vĩnh Long</v>
      </c>
      <c r="J1722" s="8" t="s">
        <v>19</v>
      </c>
      <c r="K1722" t="str">
        <f>VLOOKUP(J1722,'DANH MỤC'!$A$1:$B$19,2,0)</f>
        <v>Sản phẩm 0003</v>
      </c>
      <c r="L1722" s="9" t="s">
        <v>15</v>
      </c>
      <c r="M1722">
        <v>1</v>
      </c>
      <c r="N1722" s="3">
        <f>IF(LEFT(K1722,1)="S",VLOOKUP(K1722,'DANH MỤC'!$B:$D,2,0),VLOOKUP(K1722,'DANH MỤC'!$B:$D,3,0))</f>
        <v>2500000</v>
      </c>
      <c r="O1722">
        <v>0</v>
      </c>
      <c r="P1722" s="3">
        <f>N1722*O1722%*CSDL[[#This Row],[SỐ LƯỢNG]]</f>
        <v>0</v>
      </c>
      <c r="Q1722" s="3">
        <f t="shared" si="881"/>
        <v>2500000</v>
      </c>
    </row>
    <row r="1723" spans="1:17" x14ac:dyDescent="0.3">
      <c r="A1723" s="23" t="str">
        <f t="shared" ref="A1723:A1725" si="902">A1722</f>
        <v>02/06/2019</v>
      </c>
      <c r="B1723" s="8" t="str">
        <f t="shared" ref="B1723:B1725" si="903">B1722</f>
        <v>02/06/2019</v>
      </c>
      <c r="C1723" s="8">
        <v>6</v>
      </c>
      <c r="D1723" s="8" t="str">
        <f t="shared" ref="D1723:D1725" si="904">D1722</f>
        <v>DH14281</v>
      </c>
      <c r="E1723" s="8" t="str">
        <f t="shared" ref="E1723:E1725" si="905">E1722</f>
        <v>anh.hong</v>
      </c>
      <c r="F1723" s="8" t="str">
        <f>VLOOKUP(E1723,'DANH MỤC'!$F:$G,2,0)</f>
        <v>Nhóm 1</v>
      </c>
      <c r="G1723" s="8" t="str">
        <f t="shared" ref="G1723:G1725" si="906">G1722</f>
        <v>KH0792</v>
      </c>
      <c r="H1723" t="str">
        <f>VLOOKUP(G1723,'DANH MỤC'!$I:$K,2,0)</f>
        <v>KH 0792</v>
      </c>
      <c r="I1723" t="str">
        <f>VLOOKUP(G1723,'DANH MỤC'!$I:$K,3,0)</f>
        <v>Vĩnh Long</v>
      </c>
      <c r="J1723" s="8" t="s">
        <v>19</v>
      </c>
      <c r="K1723" t="str">
        <f>VLOOKUP(J1723,'DANH MỤC'!$A$1:$B$19,2,0)</f>
        <v>Sản phẩm 0003</v>
      </c>
      <c r="L1723" s="9" t="s">
        <v>15</v>
      </c>
      <c r="M1723">
        <v>1</v>
      </c>
      <c r="N1723" s="3">
        <f>IF(LEFT(K1723,1)="S",VLOOKUP(K1723,'DANH MỤC'!$B:$D,2,0),VLOOKUP(K1723,'DANH MỤC'!$B:$D,3,0))</f>
        <v>2500000</v>
      </c>
      <c r="O1723">
        <v>5</v>
      </c>
      <c r="P1723" s="3">
        <f>N1723*O1723%*CSDL[[#This Row],[SỐ LƯỢNG]]</f>
        <v>125000</v>
      </c>
      <c r="Q1723" s="3">
        <f t="shared" si="881"/>
        <v>2375000</v>
      </c>
    </row>
    <row r="1724" spans="1:17" x14ac:dyDescent="0.3">
      <c r="A1724" s="23" t="str">
        <f t="shared" si="902"/>
        <v>02/06/2019</v>
      </c>
      <c r="B1724" s="8" t="str">
        <f t="shared" si="903"/>
        <v>02/06/2019</v>
      </c>
      <c r="C1724" s="8">
        <v>6</v>
      </c>
      <c r="D1724" s="8" t="str">
        <f t="shared" si="904"/>
        <v>DH14281</v>
      </c>
      <c r="E1724" s="8" t="str">
        <f t="shared" si="905"/>
        <v>anh.hong</v>
      </c>
      <c r="F1724" s="8" t="str">
        <f>VLOOKUP(E1724,'DANH MỤC'!$F:$G,2,0)</f>
        <v>Nhóm 1</v>
      </c>
      <c r="G1724" s="8" t="str">
        <f t="shared" si="906"/>
        <v>KH0792</v>
      </c>
      <c r="H1724" t="str">
        <f>VLOOKUP(G1724,'DANH MỤC'!$I:$K,2,0)</f>
        <v>KH 0792</v>
      </c>
      <c r="I1724" t="str">
        <f>VLOOKUP(G1724,'DANH MỤC'!$I:$K,3,0)</f>
        <v>Vĩnh Long</v>
      </c>
      <c r="J1724" s="8" t="s">
        <v>19</v>
      </c>
      <c r="K1724" t="str">
        <f>VLOOKUP(J1724,'DANH MỤC'!$A$1:$B$19,2,0)</f>
        <v>Sản phẩm 0003</v>
      </c>
      <c r="L1724" s="9" t="s">
        <v>15</v>
      </c>
      <c r="M1724">
        <v>1</v>
      </c>
      <c r="N1724" s="3">
        <f>IF(LEFT(K1724,1)="S",VLOOKUP(K1724,'DANH MỤC'!$B:$D,2,0),VLOOKUP(K1724,'DANH MỤC'!$B:$D,3,0))</f>
        <v>2500000</v>
      </c>
      <c r="O1724">
        <v>10</v>
      </c>
      <c r="P1724" s="3">
        <f>N1724*O1724%*CSDL[[#This Row],[SỐ LƯỢNG]]</f>
        <v>250000</v>
      </c>
      <c r="Q1724" s="3">
        <f t="shared" si="881"/>
        <v>2250000</v>
      </c>
    </row>
    <row r="1725" spans="1:17" x14ac:dyDescent="0.3">
      <c r="A1725" s="23" t="str">
        <f t="shared" si="902"/>
        <v>02/06/2019</v>
      </c>
      <c r="B1725" s="8" t="str">
        <f t="shared" si="903"/>
        <v>02/06/2019</v>
      </c>
      <c r="C1725" s="8">
        <v>6</v>
      </c>
      <c r="D1725" s="8" t="str">
        <f t="shared" si="904"/>
        <v>DH14281</v>
      </c>
      <c r="E1725" s="8" t="str">
        <f t="shared" si="905"/>
        <v>anh.hong</v>
      </c>
      <c r="F1725" s="8" t="str">
        <f>VLOOKUP(E1725,'DANH MỤC'!$F:$G,2,0)</f>
        <v>Nhóm 1</v>
      </c>
      <c r="G1725" s="8" t="str">
        <f t="shared" si="906"/>
        <v>KH0792</v>
      </c>
      <c r="H1725" t="str">
        <f>VLOOKUP(G1725,'DANH MỤC'!$I:$K,2,0)</f>
        <v>KH 0792</v>
      </c>
      <c r="I1725" t="str">
        <f>VLOOKUP(G1725,'DANH MỤC'!$I:$K,3,0)</f>
        <v>Vĩnh Long</v>
      </c>
      <c r="J1725" s="8" t="s">
        <v>5944</v>
      </c>
      <c r="K1725" t="str">
        <f>VLOOKUP(J1725,'DANH MỤC'!$A$1:$B$19,2,0)</f>
        <v>Hàng tặng 0001</v>
      </c>
      <c r="L1725" s="9" t="s">
        <v>24</v>
      </c>
      <c r="M1725">
        <v>2</v>
      </c>
      <c r="N1725" s="3">
        <f>IF(LEFT(K1725,1)="S",VLOOKUP(K1725,'DANH MỤC'!$B:$D,2,0),VLOOKUP(K1725,'DANH MỤC'!$B:$D,3,0))</f>
        <v>200000</v>
      </c>
      <c r="O1725">
        <v>100</v>
      </c>
      <c r="P1725" s="3">
        <f>N1725*O1725%*CSDL[[#This Row],[SỐ LƯỢNG]]</f>
        <v>400000</v>
      </c>
      <c r="Q1725" s="3">
        <f t="shared" si="881"/>
        <v>0</v>
      </c>
    </row>
    <row r="1726" spans="1:17" x14ac:dyDescent="0.3">
      <c r="A1726" s="23" t="s">
        <v>882</v>
      </c>
      <c r="B1726" s="8" t="s">
        <v>882</v>
      </c>
      <c r="C1726" s="8">
        <v>6</v>
      </c>
      <c r="D1726" s="8" t="s">
        <v>888</v>
      </c>
      <c r="E1726" s="8" t="s">
        <v>13819</v>
      </c>
      <c r="F1726" s="8" t="str">
        <f>VLOOKUP(E1726,'DANH MỤC'!$F:$G,2,0)</f>
        <v>Nhóm 1</v>
      </c>
      <c r="G1726" s="8" t="s">
        <v>6824</v>
      </c>
      <c r="H1726" t="str">
        <f>VLOOKUP(G1726,'DANH MỤC'!$I:$K,2,0)</f>
        <v>KH 0793</v>
      </c>
      <c r="I1726" t="str">
        <f>VLOOKUP(G1726,'DANH MỤC'!$I:$K,3,0)</f>
        <v>Bình Định</v>
      </c>
      <c r="J1726" s="8" t="s">
        <v>14</v>
      </c>
      <c r="K1726" t="str">
        <f>VLOOKUP(J1726,'DANH MỤC'!$A$1:$B$19,2,0)</f>
        <v>Sản phẩm 0004</v>
      </c>
      <c r="L1726" s="9" t="s">
        <v>15</v>
      </c>
      <c r="M1726">
        <v>1</v>
      </c>
      <c r="N1726" s="3">
        <f>IF(LEFT(K1726,1)="S",VLOOKUP(K1726,'DANH MỤC'!$B:$D,2,0),VLOOKUP(K1726,'DANH MỤC'!$B:$D,3,0))</f>
        <v>3500000</v>
      </c>
      <c r="O1726">
        <v>0</v>
      </c>
      <c r="P1726" s="3">
        <f>N1726*O1726%*CSDL[[#This Row],[SỐ LƯỢNG]]</f>
        <v>0</v>
      </c>
      <c r="Q1726" s="3">
        <f t="shared" si="881"/>
        <v>3500000</v>
      </c>
    </row>
    <row r="1727" spans="1:17" x14ac:dyDescent="0.3">
      <c r="A1727" s="23" t="str">
        <f t="shared" ref="A1727:A1728" si="907">A1726</f>
        <v>02/06/2019</v>
      </c>
      <c r="B1727" s="8" t="str">
        <f t="shared" ref="B1727:B1728" si="908">B1726</f>
        <v>02/06/2019</v>
      </c>
      <c r="C1727" s="8">
        <v>6</v>
      </c>
      <c r="D1727" s="8" t="str">
        <f t="shared" ref="D1727:D1728" si="909">D1726</f>
        <v>DH14280</v>
      </c>
      <c r="E1727" s="8" t="str">
        <f t="shared" ref="E1727:E1728" si="910">E1726</f>
        <v>linh.truong</v>
      </c>
      <c r="F1727" s="8" t="str">
        <f>VLOOKUP(E1727,'DANH MỤC'!$F:$G,2,0)</f>
        <v>Nhóm 1</v>
      </c>
      <c r="G1727" s="8" t="str">
        <f t="shared" ref="G1727:G1728" si="911">G1726</f>
        <v>KH0793</v>
      </c>
      <c r="H1727" t="str">
        <f>VLOOKUP(G1727,'DANH MỤC'!$I:$K,2,0)</f>
        <v>KH 0793</v>
      </c>
      <c r="I1727" t="str">
        <f>VLOOKUP(G1727,'DANH MỤC'!$I:$K,3,0)</f>
        <v>Bình Định</v>
      </c>
      <c r="J1727" s="8" t="s">
        <v>14</v>
      </c>
      <c r="K1727" t="str">
        <f>VLOOKUP(J1727,'DANH MỤC'!$A$1:$B$19,2,0)</f>
        <v>Sản phẩm 0004</v>
      </c>
      <c r="L1727" s="9" t="s">
        <v>15</v>
      </c>
      <c r="M1727">
        <v>1</v>
      </c>
      <c r="N1727" s="3">
        <f>IF(LEFT(K1727,1)="S",VLOOKUP(K1727,'DANH MỤC'!$B:$D,2,0),VLOOKUP(K1727,'DANH MỤC'!$B:$D,3,0))</f>
        <v>3500000</v>
      </c>
      <c r="O1727">
        <v>20</v>
      </c>
      <c r="P1727" s="3">
        <f>N1727*O1727%*CSDL[[#This Row],[SỐ LƯỢNG]]</f>
        <v>700000</v>
      </c>
      <c r="Q1727" s="3">
        <f t="shared" si="881"/>
        <v>2800000</v>
      </c>
    </row>
    <row r="1728" spans="1:17" x14ac:dyDescent="0.3">
      <c r="A1728" s="23" t="str">
        <f t="shared" si="907"/>
        <v>02/06/2019</v>
      </c>
      <c r="B1728" s="8" t="str">
        <f t="shared" si="908"/>
        <v>02/06/2019</v>
      </c>
      <c r="C1728" s="8">
        <v>6</v>
      </c>
      <c r="D1728" s="8" t="str">
        <f t="shared" si="909"/>
        <v>DH14280</v>
      </c>
      <c r="E1728" s="8" t="str">
        <f t="shared" si="910"/>
        <v>linh.truong</v>
      </c>
      <c r="F1728" s="8" t="str">
        <f>VLOOKUP(E1728,'DANH MỤC'!$F:$G,2,0)</f>
        <v>Nhóm 1</v>
      </c>
      <c r="G1728" s="8" t="str">
        <f t="shared" si="911"/>
        <v>KH0793</v>
      </c>
      <c r="H1728" t="str">
        <f>VLOOKUP(G1728,'DANH MỤC'!$I:$K,2,0)</f>
        <v>KH 0793</v>
      </c>
      <c r="I1728" t="str">
        <f>VLOOKUP(G1728,'DANH MỤC'!$I:$K,3,0)</f>
        <v>Bình Định</v>
      </c>
      <c r="J1728" s="8" t="s">
        <v>5944</v>
      </c>
      <c r="K1728" t="str">
        <f>VLOOKUP(J1728,'DANH MỤC'!$A$1:$B$19,2,0)</f>
        <v>Hàng tặng 0001</v>
      </c>
      <c r="L1728" s="9" t="s">
        <v>24</v>
      </c>
      <c r="M1728">
        <v>2</v>
      </c>
      <c r="N1728" s="3">
        <f>IF(LEFT(K1728,1)="S",VLOOKUP(K1728,'DANH MỤC'!$B:$D,2,0),VLOOKUP(K1728,'DANH MỤC'!$B:$D,3,0))</f>
        <v>200000</v>
      </c>
      <c r="O1728">
        <v>100</v>
      </c>
      <c r="P1728" s="3">
        <f>N1728*O1728%*CSDL[[#This Row],[SỐ LƯỢNG]]</f>
        <v>400000</v>
      </c>
      <c r="Q1728" s="3">
        <f t="shared" si="881"/>
        <v>0</v>
      </c>
    </row>
    <row r="1729" spans="1:17" x14ac:dyDescent="0.3">
      <c r="A1729" s="23" t="s">
        <v>882</v>
      </c>
      <c r="B1729" s="8" t="s">
        <v>882</v>
      </c>
      <c r="C1729" s="8">
        <v>6</v>
      </c>
      <c r="D1729" s="8" t="s">
        <v>889</v>
      </c>
      <c r="E1729" s="8" t="s">
        <v>13823</v>
      </c>
      <c r="F1729" s="8" t="str">
        <f>VLOOKUP(E1729,'DANH MỤC'!$F:$G,2,0)</f>
        <v>Nhóm 1</v>
      </c>
      <c r="G1729" s="8" t="s">
        <v>6825</v>
      </c>
      <c r="H1729" t="str">
        <f>VLOOKUP(G1729,'DANH MỤC'!$I:$K,2,0)</f>
        <v>KH 0794</v>
      </c>
      <c r="I1729" t="str">
        <f>VLOOKUP(G1729,'DANH MỤC'!$I:$K,3,0)</f>
        <v>Hà Nội</v>
      </c>
      <c r="J1729" s="8" t="s">
        <v>5939</v>
      </c>
      <c r="K1729" t="str">
        <f>VLOOKUP(J1729,'DANH MỤC'!$A$1:$B$19,2,0)</f>
        <v>Sản phẩm 0001</v>
      </c>
      <c r="L1729" s="9" t="s">
        <v>15</v>
      </c>
      <c r="M1729">
        <v>1</v>
      </c>
      <c r="N1729" s="3">
        <f>IF(LEFT(K1729,1)="S",VLOOKUP(K1729,'DANH MỤC'!$B:$D,2,0),VLOOKUP(K1729,'DANH MỤC'!$B:$D,3,0))</f>
        <v>3000000</v>
      </c>
      <c r="O1729">
        <v>0</v>
      </c>
      <c r="P1729" s="3">
        <f>N1729*O1729%*CSDL[[#This Row],[SỐ LƯỢNG]]</f>
        <v>0</v>
      </c>
      <c r="Q1729" s="3">
        <f t="shared" si="881"/>
        <v>3000000</v>
      </c>
    </row>
    <row r="1730" spans="1:17" x14ac:dyDescent="0.3">
      <c r="A1730" s="23" t="str">
        <f>A1729</f>
        <v>02/06/2019</v>
      </c>
      <c r="B1730" s="8" t="str">
        <f>B1729</f>
        <v>02/06/2019</v>
      </c>
      <c r="C1730" s="8">
        <v>6</v>
      </c>
      <c r="D1730" s="8" t="str">
        <f>D1729</f>
        <v>DH14279</v>
      </c>
      <c r="E1730" s="8" t="str">
        <f>E1729</f>
        <v>giang.nguyen</v>
      </c>
      <c r="F1730" s="8" t="str">
        <f>VLOOKUP(E1730,'DANH MỤC'!$F:$G,2,0)</f>
        <v>Nhóm 1</v>
      </c>
      <c r="G1730" s="8" t="str">
        <f>G1729</f>
        <v>KH0794</v>
      </c>
      <c r="H1730" t="str">
        <f>VLOOKUP(G1730,'DANH MỤC'!$I:$K,2,0)</f>
        <v>KH 0794</v>
      </c>
      <c r="I1730" t="str">
        <f>VLOOKUP(G1730,'DANH MỤC'!$I:$K,3,0)</f>
        <v>Hà Nội</v>
      </c>
      <c r="J1730" s="8" t="s">
        <v>5944</v>
      </c>
      <c r="K1730" t="str">
        <f>VLOOKUP(J1730,'DANH MỤC'!$A$1:$B$19,2,0)</f>
        <v>Hàng tặng 0001</v>
      </c>
      <c r="L1730" s="9" t="s">
        <v>24</v>
      </c>
      <c r="M1730">
        <v>2</v>
      </c>
      <c r="N1730" s="3">
        <f>IF(LEFT(K1730,1)="S",VLOOKUP(K1730,'DANH MỤC'!$B:$D,2,0),VLOOKUP(K1730,'DANH MỤC'!$B:$D,3,0))</f>
        <v>200000</v>
      </c>
      <c r="O1730">
        <v>100</v>
      </c>
      <c r="P1730" s="3">
        <f>N1730*O1730%*CSDL[[#This Row],[SỐ LƯỢNG]]</f>
        <v>400000</v>
      </c>
      <c r="Q1730" s="3">
        <f t="shared" si="881"/>
        <v>0</v>
      </c>
    </row>
    <row r="1731" spans="1:17" x14ac:dyDescent="0.3">
      <c r="A1731" s="23" t="s">
        <v>882</v>
      </c>
      <c r="B1731" s="8" t="s">
        <v>882</v>
      </c>
      <c r="C1731" s="8">
        <v>6</v>
      </c>
      <c r="D1731" s="8" t="s">
        <v>890</v>
      </c>
      <c r="E1731" s="8" t="s">
        <v>13821</v>
      </c>
      <c r="F1731" s="8" t="str">
        <f>VLOOKUP(E1731,'DANH MỤC'!$F:$G,2,0)</f>
        <v>Nhóm 1</v>
      </c>
      <c r="G1731" s="8" t="s">
        <v>6826</v>
      </c>
      <c r="H1731" t="str">
        <f>VLOOKUP(G1731,'DANH MỤC'!$I:$K,2,0)</f>
        <v>KH 0795</v>
      </c>
      <c r="I1731" t="str">
        <f>VLOOKUP(G1731,'DANH MỤC'!$I:$K,3,0)</f>
        <v>Hà Nam</v>
      </c>
      <c r="J1731" s="8" t="s">
        <v>14</v>
      </c>
      <c r="K1731" t="str">
        <f>VLOOKUP(J1731,'DANH MỤC'!$A$1:$B$19,2,0)</f>
        <v>Sản phẩm 0004</v>
      </c>
      <c r="L1731" s="9" t="s">
        <v>15</v>
      </c>
      <c r="M1731">
        <v>1</v>
      </c>
      <c r="N1731" s="3">
        <f>IF(LEFT(K1731,1)="S",VLOOKUP(K1731,'DANH MỤC'!$B:$D,2,0),VLOOKUP(K1731,'DANH MỤC'!$B:$D,3,0))</f>
        <v>3500000</v>
      </c>
      <c r="O1731">
        <v>5</v>
      </c>
      <c r="P1731" s="3">
        <f>N1731*O1731%*CSDL[[#This Row],[SỐ LƯỢNG]]</f>
        <v>175000</v>
      </c>
      <c r="Q1731" s="3">
        <f t="shared" ref="Q1731:Q1794" si="912">N1731*M1731-P1731</f>
        <v>3325000</v>
      </c>
    </row>
    <row r="1732" spans="1:17" x14ac:dyDescent="0.3">
      <c r="A1732" s="23" t="s">
        <v>882</v>
      </c>
      <c r="B1732" s="8" t="s">
        <v>882</v>
      </c>
      <c r="C1732" s="8">
        <v>6</v>
      </c>
      <c r="D1732" s="8" t="s">
        <v>891</v>
      </c>
      <c r="E1732" s="8" t="s">
        <v>13817</v>
      </c>
      <c r="F1732" s="8" t="str">
        <f>VLOOKUP(E1732,'DANH MỤC'!$F:$G,2,0)</f>
        <v>Nhóm 1</v>
      </c>
      <c r="G1732" s="8" t="s">
        <v>6827</v>
      </c>
      <c r="H1732" t="str">
        <f>VLOOKUP(G1732,'DANH MỤC'!$I:$K,2,0)</f>
        <v>KH 0796</v>
      </c>
      <c r="I1732" t="str">
        <f>VLOOKUP(G1732,'DANH MỤC'!$I:$K,3,0)</f>
        <v>Hà Nội</v>
      </c>
      <c r="J1732" s="8" t="s">
        <v>14</v>
      </c>
      <c r="K1732" t="str">
        <f>VLOOKUP(J1732,'DANH MỤC'!$A$1:$B$19,2,0)</f>
        <v>Sản phẩm 0004</v>
      </c>
      <c r="L1732" s="9" t="s">
        <v>15</v>
      </c>
      <c r="M1732">
        <v>1</v>
      </c>
      <c r="N1732" s="3">
        <f>IF(LEFT(K1732,1)="S",VLOOKUP(K1732,'DANH MỤC'!$B:$D,2,0),VLOOKUP(K1732,'DANH MỤC'!$B:$D,3,0))</f>
        <v>3500000</v>
      </c>
      <c r="O1732">
        <v>0</v>
      </c>
      <c r="P1732" s="3">
        <f>N1732*O1732%*CSDL[[#This Row],[SỐ LƯỢNG]]</f>
        <v>0</v>
      </c>
      <c r="Q1732" s="3">
        <f t="shared" si="912"/>
        <v>3500000</v>
      </c>
    </row>
    <row r="1733" spans="1:17" x14ac:dyDescent="0.3">
      <c r="A1733" s="23" t="str">
        <f>A1732</f>
        <v>02/06/2019</v>
      </c>
      <c r="B1733" s="8" t="str">
        <f>B1732</f>
        <v>02/06/2019</v>
      </c>
      <c r="C1733" s="8">
        <v>6</v>
      </c>
      <c r="D1733" s="8" t="str">
        <f>D1732</f>
        <v>DH14277</v>
      </c>
      <c r="E1733" s="8" t="str">
        <f>E1732</f>
        <v>ha.hoang</v>
      </c>
      <c r="F1733" s="8" t="str">
        <f>VLOOKUP(E1733,'DANH MỤC'!$F:$G,2,0)</f>
        <v>Nhóm 1</v>
      </c>
      <c r="G1733" s="8" t="str">
        <f>G1732</f>
        <v>KH0796</v>
      </c>
      <c r="H1733" t="str">
        <f>VLOOKUP(G1733,'DANH MỤC'!$I:$K,2,0)</f>
        <v>KH 0796</v>
      </c>
      <c r="I1733" t="str">
        <f>VLOOKUP(G1733,'DANH MỤC'!$I:$K,3,0)</f>
        <v>Hà Nội</v>
      </c>
      <c r="J1733" s="8" t="s">
        <v>5944</v>
      </c>
      <c r="K1733" t="str">
        <f>VLOOKUP(J1733,'DANH MỤC'!$A$1:$B$19,2,0)</f>
        <v>Hàng tặng 0001</v>
      </c>
      <c r="L1733" s="9" t="s">
        <v>24</v>
      </c>
      <c r="M1733">
        <v>2</v>
      </c>
      <c r="N1733" s="3">
        <f>IF(LEFT(K1733,1)="S",VLOOKUP(K1733,'DANH MỤC'!$B:$D,2,0),VLOOKUP(K1733,'DANH MỤC'!$B:$D,3,0))</f>
        <v>200000</v>
      </c>
      <c r="O1733">
        <v>100</v>
      </c>
      <c r="P1733" s="3">
        <f>N1733*O1733%*CSDL[[#This Row],[SỐ LƯỢNG]]</f>
        <v>400000</v>
      </c>
      <c r="Q1733" s="3">
        <f t="shared" si="912"/>
        <v>0</v>
      </c>
    </row>
    <row r="1734" spans="1:17" x14ac:dyDescent="0.3">
      <c r="A1734" s="23" t="s">
        <v>882</v>
      </c>
      <c r="B1734" s="8" t="s">
        <v>882</v>
      </c>
      <c r="C1734" s="8">
        <v>6</v>
      </c>
      <c r="D1734" s="8" t="s">
        <v>892</v>
      </c>
      <c r="E1734" s="8" t="s">
        <v>13821</v>
      </c>
      <c r="F1734" s="8" t="str">
        <f>VLOOKUP(E1734,'DANH MỤC'!$F:$G,2,0)</f>
        <v>Nhóm 1</v>
      </c>
      <c r="G1734" s="8" t="s">
        <v>6828</v>
      </c>
      <c r="H1734" t="str">
        <f>VLOOKUP(G1734,'DANH MỤC'!$I:$K,2,0)</f>
        <v>KH 0797</v>
      </c>
      <c r="I1734" t="str">
        <f>VLOOKUP(G1734,'DANH MỤC'!$I:$K,3,0)</f>
        <v>Đồng Tháp</v>
      </c>
      <c r="J1734" s="8" t="s">
        <v>14</v>
      </c>
      <c r="K1734" t="str">
        <f>VLOOKUP(J1734,'DANH MỤC'!$A$1:$B$19,2,0)</f>
        <v>Sản phẩm 0004</v>
      </c>
      <c r="L1734" s="9" t="s">
        <v>15</v>
      </c>
      <c r="M1734">
        <v>1</v>
      </c>
      <c r="N1734" s="3">
        <f>IF(LEFT(K1734,1)="S",VLOOKUP(K1734,'DANH MỤC'!$B:$D,2,0),VLOOKUP(K1734,'DANH MỤC'!$B:$D,3,0))</f>
        <v>3500000</v>
      </c>
      <c r="O1734">
        <v>10</v>
      </c>
      <c r="P1734" s="3">
        <f>N1734*O1734%*CSDL[[#This Row],[SỐ LƯỢNG]]</f>
        <v>350000</v>
      </c>
      <c r="Q1734" s="3">
        <f t="shared" si="912"/>
        <v>3150000</v>
      </c>
    </row>
    <row r="1735" spans="1:17" x14ac:dyDescent="0.3">
      <c r="A1735" s="23" t="s">
        <v>882</v>
      </c>
      <c r="B1735" s="8" t="s">
        <v>882</v>
      </c>
      <c r="C1735" s="8">
        <v>6</v>
      </c>
      <c r="D1735" s="8" t="s">
        <v>893</v>
      </c>
      <c r="E1735" s="8" t="s">
        <v>13819</v>
      </c>
      <c r="F1735" s="8" t="str">
        <f>VLOOKUP(E1735,'DANH MỤC'!$F:$G,2,0)</f>
        <v>Nhóm 1</v>
      </c>
      <c r="G1735" s="8" t="s">
        <v>6829</v>
      </c>
      <c r="H1735" t="str">
        <f>VLOOKUP(G1735,'DANH MỤC'!$I:$K,2,0)</f>
        <v>KH 0798</v>
      </c>
      <c r="I1735" t="str">
        <f>VLOOKUP(G1735,'DANH MỤC'!$I:$K,3,0)</f>
        <v>Thái Nguyên</v>
      </c>
      <c r="J1735" s="8" t="s">
        <v>5940</v>
      </c>
      <c r="K1735" t="str">
        <f>VLOOKUP(J1735,'DANH MỤC'!$A$1:$B$19,2,0)</f>
        <v>Sản phẩm 0002</v>
      </c>
      <c r="L1735" s="9" t="s">
        <v>15</v>
      </c>
      <c r="M1735">
        <v>1</v>
      </c>
      <c r="N1735" s="3">
        <f>IF(LEFT(K1735,1)="S",VLOOKUP(K1735,'DANH MỤC'!$B:$D,2,0),VLOOKUP(K1735,'DANH MỤC'!$B:$D,3,0))</f>
        <v>2000000</v>
      </c>
      <c r="O1735">
        <v>0</v>
      </c>
      <c r="P1735" s="3">
        <f>N1735*O1735%*CSDL[[#This Row],[SỐ LƯỢNG]]</f>
        <v>0</v>
      </c>
      <c r="Q1735" s="3">
        <f t="shared" si="912"/>
        <v>2000000</v>
      </c>
    </row>
    <row r="1736" spans="1:17" x14ac:dyDescent="0.3">
      <c r="A1736" s="23" t="str">
        <f>A1735</f>
        <v>02/06/2019</v>
      </c>
      <c r="B1736" s="8" t="str">
        <f>B1735</f>
        <v>02/06/2019</v>
      </c>
      <c r="C1736" s="8">
        <v>6</v>
      </c>
      <c r="D1736" s="8" t="str">
        <f>D1735</f>
        <v>DH14275</v>
      </c>
      <c r="E1736" s="8" t="str">
        <f>E1735</f>
        <v>linh.truong</v>
      </c>
      <c r="F1736" s="8" t="str">
        <f>VLOOKUP(E1736,'DANH MỤC'!$F:$G,2,0)</f>
        <v>Nhóm 1</v>
      </c>
      <c r="G1736" s="8" t="str">
        <f>G1735</f>
        <v>KH0798</v>
      </c>
      <c r="H1736" t="str">
        <f>VLOOKUP(G1736,'DANH MỤC'!$I:$K,2,0)</f>
        <v>KH 0798</v>
      </c>
      <c r="I1736" t="str">
        <f>VLOOKUP(G1736,'DANH MỤC'!$I:$K,3,0)</f>
        <v>Thái Nguyên</v>
      </c>
      <c r="J1736" s="8" t="s">
        <v>5944</v>
      </c>
      <c r="K1736" t="str">
        <f>VLOOKUP(J1736,'DANH MỤC'!$A$1:$B$19,2,0)</f>
        <v>Hàng tặng 0001</v>
      </c>
      <c r="L1736" s="9" t="s">
        <v>24</v>
      </c>
      <c r="M1736">
        <v>2</v>
      </c>
      <c r="N1736" s="3">
        <f>IF(LEFT(K1736,1)="S",VLOOKUP(K1736,'DANH MỤC'!$B:$D,2,0),VLOOKUP(K1736,'DANH MỤC'!$B:$D,3,0))</f>
        <v>200000</v>
      </c>
      <c r="O1736">
        <v>100</v>
      </c>
      <c r="P1736" s="3">
        <f>N1736*O1736%*CSDL[[#This Row],[SỐ LƯỢNG]]</f>
        <v>400000</v>
      </c>
      <c r="Q1736" s="3">
        <f t="shared" si="912"/>
        <v>0</v>
      </c>
    </row>
    <row r="1737" spans="1:17" x14ac:dyDescent="0.3">
      <c r="A1737" s="23" t="s">
        <v>882</v>
      </c>
      <c r="B1737" s="8" t="s">
        <v>882</v>
      </c>
      <c r="C1737" s="8">
        <v>6</v>
      </c>
      <c r="D1737" s="8" t="s">
        <v>894</v>
      </c>
      <c r="E1737" s="8" t="s">
        <v>13819</v>
      </c>
      <c r="F1737" s="8" t="str">
        <f>VLOOKUP(E1737,'DANH MỤC'!$F:$G,2,0)</f>
        <v>Nhóm 1</v>
      </c>
      <c r="G1737" s="8" t="s">
        <v>6617</v>
      </c>
      <c r="H1737" t="str">
        <f>VLOOKUP(G1737,'DANH MỤC'!$I:$K,2,0)</f>
        <v>KH 0584</v>
      </c>
      <c r="I1737" t="str">
        <f>VLOOKUP(G1737,'DANH MỤC'!$I:$K,3,0)</f>
        <v>Điện Biên</v>
      </c>
      <c r="J1737" s="8" t="s">
        <v>5939</v>
      </c>
      <c r="K1737" t="str">
        <f>VLOOKUP(J1737,'DANH MỤC'!$A$1:$B$19,2,0)</f>
        <v>Sản phẩm 0001</v>
      </c>
      <c r="L1737" s="9" t="s">
        <v>15</v>
      </c>
      <c r="M1737">
        <v>1</v>
      </c>
      <c r="N1737" s="3">
        <f>IF(LEFT(K1737,1)="S",VLOOKUP(K1737,'DANH MỤC'!$B:$D,2,0),VLOOKUP(K1737,'DANH MỤC'!$B:$D,3,0))</f>
        <v>3000000</v>
      </c>
      <c r="O1737">
        <v>0</v>
      </c>
      <c r="P1737" s="3">
        <f>N1737*O1737%*CSDL[[#This Row],[SỐ LƯỢNG]]</f>
        <v>0</v>
      </c>
      <c r="Q1737" s="3">
        <f t="shared" si="912"/>
        <v>3000000</v>
      </c>
    </row>
    <row r="1738" spans="1:17" x14ac:dyDescent="0.3">
      <c r="A1738" s="23" t="str">
        <f>A1737</f>
        <v>02/06/2019</v>
      </c>
      <c r="B1738" s="8" t="str">
        <f>B1737</f>
        <v>02/06/2019</v>
      </c>
      <c r="C1738" s="8">
        <v>6</v>
      </c>
      <c r="D1738" s="8" t="str">
        <f>D1737</f>
        <v>DH14274</v>
      </c>
      <c r="E1738" s="8" t="str">
        <f>E1737</f>
        <v>linh.truong</v>
      </c>
      <c r="F1738" s="8" t="str">
        <f>VLOOKUP(E1738,'DANH MỤC'!$F:$G,2,0)</f>
        <v>Nhóm 1</v>
      </c>
      <c r="G1738" s="8" t="str">
        <f>G1737</f>
        <v>KH0584</v>
      </c>
      <c r="H1738" t="str">
        <f>VLOOKUP(G1738,'DANH MỤC'!$I:$K,2,0)</f>
        <v>KH 0584</v>
      </c>
      <c r="I1738" t="str">
        <f>VLOOKUP(G1738,'DANH MỤC'!$I:$K,3,0)</f>
        <v>Điện Biên</v>
      </c>
      <c r="J1738" s="8" t="s">
        <v>5944</v>
      </c>
      <c r="K1738" t="str">
        <f>VLOOKUP(J1738,'DANH MỤC'!$A$1:$B$19,2,0)</f>
        <v>Hàng tặng 0001</v>
      </c>
      <c r="L1738" s="9" t="s">
        <v>24</v>
      </c>
      <c r="M1738">
        <v>2</v>
      </c>
      <c r="N1738" s="3">
        <f>IF(LEFT(K1738,1)="S",VLOOKUP(K1738,'DANH MỤC'!$B:$D,2,0),VLOOKUP(K1738,'DANH MỤC'!$B:$D,3,0))</f>
        <v>200000</v>
      </c>
      <c r="O1738">
        <v>100</v>
      </c>
      <c r="P1738" s="3">
        <f>N1738*O1738%*CSDL[[#This Row],[SỐ LƯỢNG]]</f>
        <v>400000</v>
      </c>
      <c r="Q1738" s="3">
        <f t="shared" si="912"/>
        <v>0</v>
      </c>
    </row>
    <row r="1739" spans="1:17" x14ac:dyDescent="0.3">
      <c r="A1739" s="23" t="s">
        <v>882</v>
      </c>
      <c r="B1739" s="8" t="s">
        <v>882</v>
      </c>
      <c r="C1739" s="8">
        <v>6</v>
      </c>
      <c r="D1739" s="8" t="s">
        <v>895</v>
      </c>
      <c r="E1739" s="8" t="s">
        <v>13817</v>
      </c>
      <c r="F1739" s="8" t="str">
        <f>VLOOKUP(E1739,'DANH MỤC'!$F:$G,2,0)</f>
        <v>Nhóm 1</v>
      </c>
      <c r="G1739" s="8" t="s">
        <v>6830</v>
      </c>
      <c r="H1739" t="str">
        <f>VLOOKUP(G1739,'DANH MỤC'!$I:$K,2,0)</f>
        <v>KH 0799</v>
      </c>
      <c r="I1739" t="str">
        <f>VLOOKUP(G1739,'DANH MỤC'!$I:$K,3,0)</f>
        <v>Thừa Thiên Huế</v>
      </c>
      <c r="J1739" s="8" t="s">
        <v>5939</v>
      </c>
      <c r="K1739" t="str">
        <f>VLOOKUP(J1739,'DANH MỤC'!$A$1:$B$19,2,0)</f>
        <v>Sản phẩm 0001</v>
      </c>
      <c r="L1739" s="9" t="s">
        <v>15</v>
      </c>
      <c r="M1739">
        <v>1</v>
      </c>
      <c r="N1739" s="3">
        <f>IF(LEFT(K1739,1)="S",VLOOKUP(K1739,'DANH MỤC'!$B:$D,2,0),VLOOKUP(K1739,'DANH MỤC'!$B:$D,3,0))</f>
        <v>3000000</v>
      </c>
      <c r="O1739">
        <v>0</v>
      </c>
      <c r="P1739" s="3">
        <f>N1739*O1739%*CSDL[[#This Row],[SỐ LƯỢNG]]</f>
        <v>0</v>
      </c>
      <c r="Q1739" s="3">
        <f t="shared" si="912"/>
        <v>3000000</v>
      </c>
    </row>
    <row r="1740" spans="1:17" x14ac:dyDescent="0.3">
      <c r="A1740" s="23" t="str">
        <f>A1739</f>
        <v>02/06/2019</v>
      </c>
      <c r="B1740" s="8" t="str">
        <f>B1739</f>
        <v>02/06/2019</v>
      </c>
      <c r="C1740" s="8">
        <v>6</v>
      </c>
      <c r="D1740" s="8" t="str">
        <f>D1739</f>
        <v>DH14273</v>
      </c>
      <c r="E1740" s="8" t="str">
        <f>E1739</f>
        <v>ha.hoang</v>
      </c>
      <c r="F1740" s="8" t="str">
        <f>VLOOKUP(E1740,'DANH MỤC'!$F:$G,2,0)</f>
        <v>Nhóm 1</v>
      </c>
      <c r="G1740" s="8" t="str">
        <f>G1739</f>
        <v>KH0799</v>
      </c>
      <c r="H1740" t="str">
        <f>VLOOKUP(G1740,'DANH MỤC'!$I:$K,2,0)</f>
        <v>KH 0799</v>
      </c>
      <c r="I1740" t="str">
        <f>VLOOKUP(G1740,'DANH MỤC'!$I:$K,3,0)</f>
        <v>Thừa Thiên Huế</v>
      </c>
      <c r="J1740" s="8" t="s">
        <v>5944</v>
      </c>
      <c r="K1740" t="str">
        <f>VLOOKUP(J1740,'DANH MỤC'!$A$1:$B$19,2,0)</f>
        <v>Hàng tặng 0001</v>
      </c>
      <c r="L1740" s="9" t="s">
        <v>24</v>
      </c>
      <c r="M1740">
        <v>2</v>
      </c>
      <c r="N1740" s="3">
        <f>IF(LEFT(K1740,1)="S",VLOOKUP(K1740,'DANH MỤC'!$B:$D,2,0),VLOOKUP(K1740,'DANH MỤC'!$B:$D,3,0))</f>
        <v>200000</v>
      </c>
      <c r="O1740">
        <v>100</v>
      </c>
      <c r="P1740" s="3">
        <f>N1740*O1740%*CSDL[[#This Row],[SỐ LƯỢNG]]</f>
        <v>400000</v>
      </c>
      <c r="Q1740" s="3">
        <f t="shared" si="912"/>
        <v>0</v>
      </c>
    </row>
    <row r="1741" spans="1:17" x14ac:dyDescent="0.3">
      <c r="A1741" s="23" t="s">
        <v>882</v>
      </c>
      <c r="B1741" s="8" t="s">
        <v>882</v>
      </c>
      <c r="C1741" s="8">
        <v>6</v>
      </c>
      <c r="D1741" s="8" t="s">
        <v>896</v>
      </c>
      <c r="E1741" s="8" t="s">
        <v>13823</v>
      </c>
      <c r="F1741" s="8" t="str">
        <f>VLOOKUP(E1741,'DANH MỤC'!$F:$G,2,0)</f>
        <v>Nhóm 1</v>
      </c>
      <c r="G1741" s="8" t="s">
        <v>6831</v>
      </c>
      <c r="H1741" t="str">
        <f>VLOOKUP(G1741,'DANH MỤC'!$I:$K,2,0)</f>
        <v>KH 0800</v>
      </c>
      <c r="I1741" t="str">
        <f>VLOOKUP(G1741,'DANH MỤC'!$I:$K,3,0)</f>
        <v>Quảng Ngãi</v>
      </c>
      <c r="J1741" s="8" t="s">
        <v>5940</v>
      </c>
      <c r="K1741" t="str">
        <f>VLOOKUP(J1741,'DANH MỤC'!$A$1:$B$19,2,0)</f>
        <v>Sản phẩm 0002</v>
      </c>
      <c r="L1741" s="9" t="s">
        <v>15</v>
      </c>
      <c r="M1741">
        <v>1</v>
      </c>
      <c r="N1741" s="3">
        <f>IF(LEFT(K1741,1)="S",VLOOKUP(K1741,'DANH MỤC'!$B:$D,2,0),VLOOKUP(K1741,'DANH MỤC'!$B:$D,3,0))</f>
        <v>2000000</v>
      </c>
      <c r="O1741">
        <v>0</v>
      </c>
      <c r="P1741" s="3">
        <f>N1741*O1741%*CSDL[[#This Row],[SỐ LƯỢNG]]</f>
        <v>0</v>
      </c>
      <c r="Q1741" s="3">
        <f t="shared" si="912"/>
        <v>2000000</v>
      </c>
    </row>
    <row r="1742" spans="1:17" x14ac:dyDescent="0.3">
      <c r="A1742" s="23" t="str">
        <f>A1741</f>
        <v>02/06/2019</v>
      </c>
      <c r="B1742" s="8" t="str">
        <f>B1741</f>
        <v>02/06/2019</v>
      </c>
      <c r="C1742" s="8">
        <v>6</v>
      </c>
      <c r="D1742" s="8" t="str">
        <f>D1741</f>
        <v>DH14272</v>
      </c>
      <c r="E1742" s="8" t="str">
        <f>E1741</f>
        <v>giang.nguyen</v>
      </c>
      <c r="F1742" s="8" t="str">
        <f>VLOOKUP(E1742,'DANH MỤC'!$F:$G,2,0)</f>
        <v>Nhóm 1</v>
      </c>
      <c r="G1742" s="8" t="str">
        <f>G1741</f>
        <v>KH0800</v>
      </c>
      <c r="H1742" t="str">
        <f>VLOOKUP(G1742,'DANH MỤC'!$I:$K,2,0)</f>
        <v>KH 0800</v>
      </c>
      <c r="I1742" t="str">
        <f>VLOOKUP(G1742,'DANH MỤC'!$I:$K,3,0)</f>
        <v>Quảng Ngãi</v>
      </c>
      <c r="J1742" s="8" t="s">
        <v>5944</v>
      </c>
      <c r="K1742" t="str">
        <f>VLOOKUP(J1742,'DANH MỤC'!$A$1:$B$19,2,0)</f>
        <v>Hàng tặng 0001</v>
      </c>
      <c r="L1742" s="9" t="s">
        <v>24</v>
      </c>
      <c r="M1742">
        <v>2</v>
      </c>
      <c r="N1742" s="3">
        <f>IF(LEFT(K1742,1)="S",VLOOKUP(K1742,'DANH MỤC'!$B:$D,2,0),VLOOKUP(K1742,'DANH MỤC'!$B:$D,3,0))</f>
        <v>200000</v>
      </c>
      <c r="O1742">
        <v>100</v>
      </c>
      <c r="P1742" s="3">
        <f>N1742*O1742%*CSDL[[#This Row],[SỐ LƯỢNG]]</f>
        <v>400000</v>
      </c>
      <c r="Q1742" s="3">
        <f t="shared" si="912"/>
        <v>0</v>
      </c>
    </row>
    <row r="1743" spans="1:17" x14ac:dyDescent="0.3">
      <c r="A1743" s="23" t="s">
        <v>882</v>
      </c>
      <c r="B1743" s="8" t="s">
        <v>882</v>
      </c>
      <c r="C1743" s="8">
        <v>6</v>
      </c>
      <c r="D1743" s="8" t="s">
        <v>897</v>
      </c>
      <c r="E1743" s="8" t="s">
        <v>13823</v>
      </c>
      <c r="F1743" s="8" t="str">
        <f>VLOOKUP(E1743,'DANH MỤC'!$F:$G,2,0)</f>
        <v>Nhóm 1</v>
      </c>
      <c r="G1743" s="8" t="s">
        <v>6832</v>
      </c>
      <c r="H1743" t="str">
        <f>VLOOKUP(G1743,'DANH MỤC'!$I:$K,2,0)</f>
        <v>KH 0801</v>
      </c>
      <c r="I1743" t="str">
        <f>VLOOKUP(G1743,'DANH MỤC'!$I:$K,3,0)</f>
        <v>Cà Mau</v>
      </c>
      <c r="J1743" s="8" t="s">
        <v>5939</v>
      </c>
      <c r="K1743" t="str">
        <f>VLOOKUP(J1743,'DANH MỤC'!$A$1:$B$19,2,0)</f>
        <v>Sản phẩm 0001</v>
      </c>
      <c r="L1743" s="9" t="s">
        <v>15</v>
      </c>
      <c r="M1743">
        <v>1</v>
      </c>
      <c r="N1743" s="3">
        <f>IF(LEFT(K1743,1)="S",VLOOKUP(K1743,'DANH MỤC'!$B:$D,2,0),VLOOKUP(K1743,'DANH MỤC'!$B:$D,3,0))</f>
        <v>3000000</v>
      </c>
      <c r="O1743">
        <v>0</v>
      </c>
      <c r="P1743" s="3">
        <f>N1743*O1743%*CSDL[[#This Row],[SỐ LƯỢNG]]</f>
        <v>0</v>
      </c>
      <c r="Q1743" s="3">
        <f t="shared" si="912"/>
        <v>3000000</v>
      </c>
    </row>
    <row r="1744" spans="1:17" x14ac:dyDescent="0.3">
      <c r="A1744" s="23" t="str">
        <f>A1743</f>
        <v>02/06/2019</v>
      </c>
      <c r="B1744" s="8" t="str">
        <f>B1743</f>
        <v>02/06/2019</v>
      </c>
      <c r="C1744" s="8">
        <v>6</v>
      </c>
      <c r="D1744" s="8" t="str">
        <f>D1743</f>
        <v>DH14271</v>
      </c>
      <c r="E1744" s="8" t="str">
        <f>E1743</f>
        <v>giang.nguyen</v>
      </c>
      <c r="F1744" s="8" t="str">
        <f>VLOOKUP(E1744,'DANH MỤC'!$F:$G,2,0)</f>
        <v>Nhóm 1</v>
      </c>
      <c r="G1744" s="8" t="str">
        <f>G1743</f>
        <v>KH0801</v>
      </c>
      <c r="H1744" t="str">
        <f>VLOOKUP(G1744,'DANH MỤC'!$I:$K,2,0)</f>
        <v>KH 0801</v>
      </c>
      <c r="I1744" t="str">
        <f>VLOOKUP(G1744,'DANH MỤC'!$I:$K,3,0)</f>
        <v>Cà Mau</v>
      </c>
      <c r="J1744" s="8" t="s">
        <v>5944</v>
      </c>
      <c r="K1744" t="str">
        <f>VLOOKUP(J1744,'DANH MỤC'!$A$1:$B$19,2,0)</f>
        <v>Hàng tặng 0001</v>
      </c>
      <c r="L1744" s="9" t="s">
        <v>24</v>
      </c>
      <c r="M1744">
        <v>2</v>
      </c>
      <c r="N1744" s="3">
        <f>IF(LEFT(K1744,1)="S",VLOOKUP(K1744,'DANH MỤC'!$B:$D,2,0),VLOOKUP(K1744,'DANH MỤC'!$B:$D,3,0))</f>
        <v>200000</v>
      </c>
      <c r="O1744">
        <v>100</v>
      </c>
      <c r="P1744" s="3">
        <f>N1744*O1744%*CSDL[[#This Row],[SỐ LƯỢNG]]</f>
        <v>400000</v>
      </c>
      <c r="Q1744" s="3">
        <f t="shared" si="912"/>
        <v>0</v>
      </c>
    </row>
    <row r="1745" spans="1:17" x14ac:dyDescent="0.3">
      <c r="A1745" s="23" t="s">
        <v>882</v>
      </c>
      <c r="B1745" s="8" t="s">
        <v>882</v>
      </c>
      <c r="C1745" s="8">
        <v>6</v>
      </c>
      <c r="D1745" s="8" t="s">
        <v>898</v>
      </c>
      <c r="E1745" s="8" t="s">
        <v>13819</v>
      </c>
      <c r="F1745" s="8" t="str">
        <f>VLOOKUP(E1745,'DANH MỤC'!$F:$G,2,0)</f>
        <v>Nhóm 1</v>
      </c>
      <c r="G1745" s="8" t="s">
        <v>6833</v>
      </c>
      <c r="H1745" t="str">
        <f>VLOOKUP(G1745,'DANH MỤC'!$I:$K,2,0)</f>
        <v>KH 0802</v>
      </c>
      <c r="I1745" t="str">
        <f>VLOOKUP(G1745,'DANH MỤC'!$I:$K,3,0)</f>
        <v>Quảng Ninh</v>
      </c>
      <c r="J1745" s="8" t="s">
        <v>5939</v>
      </c>
      <c r="K1745" t="str">
        <f>VLOOKUP(J1745,'DANH MỤC'!$A$1:$B$19,2,0)</f>
        <v>Sản phẩm 0001</v>
      </c>
      <c r="L1745" s="9" t="s">
        <v>15</v>
      </c>
      <c r="M1745">
        <v>1</v>
      </c>
      <c r="N1745" s="3">
        <f>IF(LEFT(K1745,1)="S",VLOOKUP(K1745,'DANH MỤC'!$B:$D,2,0),VLOOKUP(K1745,'DANH MỤC'!$B:$D,3,0))</f>
        <v>3000000</v>
      </c>
      <c r="O1745">
        <v>0</v>
      </c>
      <c r="P1745" s="3">
        <f>N1745*O1745%*CSDL[[#This Row],[SỐ LƯỢNG]]</f>
        <v>0</v>
      </c>
      <c r="Q1745" s="3">
        <f t="shared" si="912"/>
        <v>3000000</v>
      </c>
    </row>
    <row r="1746" spans="1:17" x14ac:dyDescent="0.3">
      <c r="A1746" s="23" t="str">
        <f>A1745</f>
        <v>02/06/2019</v>
      </c>
      <c r="B1746" s="8" t="str">
        <f>B1745</f>
        <v>02/06/2019</v>
      </c>
      <c r="C1746" s="8">
        <v>6</v>
      </c>
      <c r="D1746" s="8" t="str">
        <f>D1745</f>
        <v>DH14270</v>
      </c>
      <c r="E1746" s="8" t="str">
        <f>E1745</f>
        <v>linh.truong</v>
      </c>
      <c r="F1746" s="8" t="str">
        <f>VLOOKUP(E1746,'DANH MỤC'!$F:$G,2,0)</f>
        <v>Nhóm 1</v>
      </c>
      <c r="G1746" s="8" t="str">
        <f>G1745</f>
        <v>KH0802</v>
      </c>
      <c r="H1746" t="str">
        <f>VLOOKUP(G1746,'DANH MỤC'!$I:$K,2,0)</f>
        <v>KH 0802</v>
      </c>
      <c r="I1746" t="str">
        <f>VLOOKUP(G1746,'DANH MỤC'!$I:$K,3,0)</f>
        <v>Quảng Ninh</v>
      </c>
      <c r="J1746" s="8" t="s">
        <v>5944</v>
      </c>
      <c r="K1746" t="str">
        <f>VLOOKUP(J1746,'DANH MỤC'!$A$1:$B$19,2,0)</f>
        <v>Hàng tặng 0001</v>
      </c>
      <c r="L1746" s="9" t="s">
        <v>24</v>
      </c>
      <c r="M1746">
        <v>2</v>
      </c>
      <c r="N1746" s="3">
        <f>IF(LEFT(K1746,1)="S",VLOOKUP(K1746,'DANH MỤC'!$B:$D,2,0),VLOOKUP(K1746,'DANH MỤC'!$B:$D,3,0))</f>
        <v>200000</v>
      </c>
      <c r="O1746">
        <v>100</v>
      </c>
      <c r="P1746" s="3">
        <f>N1746*O1746%*CSDL[[#This Row],[SỐ LƯỢNG]]</f>
        <v>400000</v>
      </c>
      <c r="Q1746" s="3">
        <f t="shared" si="912"/>
        <v>0</v>
      </c>
    </row>
    <row r="1747" spans="1:17" x14ac:dyDescent="0.3">
      <c r="A1747" s="23" t="s">
        <v>882</v>
      </c>
      <c r="B1747" s="8" t="s">
        <v>882</v>
      </c>
      <c r="C1747" s="8">
        <v>6</v>
      </c>
      <c r="D1747" s="8" t="s">
        <v>899</v>
      </c>
      <c r="E1747" s="8" t="s">
        <v>13822</v>
      </c>
      <c r="F1747" s="8" t="str">
        <f>VLOOKUP(E1747,'DANH MỤC'!$F:$G,2,0)</f>
        <v>Nhóm 1</v>
      </c>
      <c r="G1747" s="8" t="s">
        <v>6834</v>
      </c>
      <c r="H1747" t="str">
        <f>VLOOKUP(G1747,'DANH MỤC'!$I:$K,2,0)</f>
        <v>KH 0803</v>
      </c>
      <c r="I1747" t="str">
        <f>VLOOKUP(G1747,'DANH MỤC'!$I:$K,3,0)</f>
        <v>Bắc Giang</v>
      </c>
      <c r="J1747" s="8" t="s">
        <v>5939</v>
      </c>
      <c r="K1747" t="str">
        <f>VLOOKUP(J1747,'DANH MỤC'!$A$1:$B$19,2,0)</f>
        <v>Sản phẩm 0001</v>
      </c>
      <c r="L1747" s="9" t="s">
        <v>15</v>
      </c>
      <c r="M1747">
        <v>1</v>
      </c>
      <c r="N1747" s="3">
        <f>IF(LEFT(K1747,1)="S",VLOOKUP(K1747,'DANH MỤC'!$B:$D,2,0),VLOOKUP(K1747,'DANH MỤC'!$B:$D,3,0))</f>
        <v>3000000</v>
      </c>
      <c r="O1747">
        <v>0</v>
      </c>
      <c r="P1747" s="3">
        <f>N1747*O1747%*CSDL[[#This Row],[SỐ LƯỢNG]]</f>
        <v>0</v>
      </c>
      <c r="Q1747" s="3">
        <f t="shared" si="912"/>
        <v>3000000</v>
      </c>
    </row>
    <row r="1748" spans="1:17" x14ac:dyDescent="0.3">
      <c r="A1748" s="23" t="str">
        <f t="shared" ref="A1748:A1750" si="913">A1747</f>
        <v>02/06/2019</v>
      </c>
      <c r="B1748" s="8" t="str">
        <f t="shared" ref="B1748:B1750" si="914">B1747</f>
        <v>02/06/2019</v>
      </c>
      <c r="C1748" s="8">
        <v>6</v>
      </c>
      <c r="D1748" s="8" t="str">
        <f t="shared" ref="D1748:D1750" si="915">D1747</f>
        <v>DH14269</v>
      </c>
      <c r="E1748" s="8" t="str">
        <f t="shared" ref="E1748:E1750" si="916">E1747</f>
        <v>anh.hong</v>
      </c>
      <c r="F1748" s="8" t="str">
        <f>VLOOKUP(E1748,'DANH MỤC'!$F:$G,2,0)</f>
        <v>Nhóm 1</v>
      </c>
      <c r="G1748" s="8" t="str">
        <f t="shared" ref="G1748:G1750" si="917">G1747</f>
        <v>KH0803</v>
      </c>
      <c r="H1748" t="str">
        <f>VLOOKUP(G1748,'DANH MỤC'!$I:$K,2,0)</f>
        <v>KH 0803</v>
      </c>
      <c r="I1748" t="str">
        <f>VLOOKUP(G1748,'DANH MỤC'!$I:$K,3,0)</f>
        <v>Bắc Giang</v>
      </c>
      <c r="J1748" s="8" t="s">
        <v>5940</v>
      </c>
      <c r="K1748" t="str">
        <f>VLOOKUP(J1748,'DANH MỤC'!$A$1:$B$19,2,0)</f>
        <v>Sản phẩm 0002</v>
      </c>
      <c r="L1748" s="9" t="s">
        <v>15</v>
      </c>
      <c r="M1748">
        <v>1</v>
      </c>
      <c r="N1748" s="3">
        <f>IF(LEFT(K1748,1)="S",VLOOKUP(K1748,'DANH MỤC'!$B:$D,2,0),VLOOKUP(K1748,'DANH MỤC'!$B:$D,3,0))</f>
        <v>2000000</v>
      </c>
      <c r="O1748">
        <v>5</v>
      </c>
      <c r="P1748" s="3">
        <f>N1748*O1748%*CSDL[[#This Row],[SỐ LƯỢNG]]</f>
        <v>100000</v>
      </c>
      <c r="Q1748" s="3">
        <f t="shared" si="912"/>
        <v>1900000</v>
      </c>
    </row>
    <row r="1749" spans="1:17" x14ac:dyDescent="0.3">
      <c r="A1749" s="23" t="str">
        <f t="shared" si="913"/>
        <v>02/06/2019</v>
      </c>
      <c r="B1749" s="8" t="str">
        <f t="shared" si="914"/>
        <v>02/06/2019</v>
      </c>
      <c r="C1749" s="8">
        <v>6</v>
      </c>
      <c r="D1749" s="8" t="str">
        <f t="shared" si="915"/>
        <v>DH14269</v>
      </c>
      <c r="E1749" s="8" t="str">
        <f t="shared" si="916"/>
        <v>anh.hong</v>
      </c>
      <c r="F1749" s="8" t="str">
        <f>VLOOKUP(E1749,'DANH MỤC'!$F:$G,2,0)</f>
        <v>Nhóm 1</v>
      </c>
      <c r="G1749" s="8" t="str">
        <f t="shared" si="917"/>
        <v>KH0803</v>
      </c>
      <c r="H1749" t="str">
        <f>VLOOKUP(G1749,'DANH MỤC'!$I:$K,2,0)</f>
        <v>KH 0803</v>
      </c>
      <c r="I1749" t="str">
        <f>VLOOKUP(G1749,'DANH MỤC'!$I:$K,3,0)</f>
        <v>Bắc Giang</v>
      </c>
      <c r="J1749" s="8" t="s">
        <v>5939</v>
      </c>
      <c r="K1749" t="str">
        <f>VLOOKUP(J1749,'DANH MỤC'!$A$1:$B$19,2,0)</f>
        <v>Sản phẩm 0001</v>
      </c>
      <c r="L1749" s="9" t="s">
        <v>15</v>
      </c>
      <c r="M1749">
        <v>1</v>
      </c>
      <c r="N1749" s="3">
        <f>IF(LEFT(K1749,1)="S",VLOOKUP(K1749,'DANH MỤC'!$B:$D,2,0),VLOOKUP(K1749,'DANH MỤC'!$B:$D,3,0))</f>
        <v>3000000</v>
      </c>
      <c r="O1749">
        <v>10</v>
      </c>
      <c r="P1749" s="3">
        <f>N1749*O1749%*CSDL[[#This Row],[SỐ LƯỢNG]]</f>
        <v>300000</v>
      </c>
      <c r="Q1749" s="3">
        <f t="shared" si="912"/>
        <v>2700000</v>
      </c>
    </row>
    <row r="1750" spans="1:17" x14ac:dyDescent="0.3">
      <c r="A1750" s="23" t="str">
        <f t="shared" si="913"/>
        <v>02/06/2019</v>
      </c>
      <c r="B1750" s="8" t="str">
        <f t="shared" si="914"/>
        <v>02/06/2019</v>
      </c>
      <c r="C1750" s="8">
        <v>6</v>
      </c>
      <c r="D1750" s="8" t="str">
        <f t="shared" si="915"/>
        <v>DH14269</v>
      </c>
      <c r="E1750" s="8" t="str">
        <f t="shared" si="916"/>
        <v>anh.hong</v>
      </c>
      <c r="F1750" s="8" t="str">
        <f>VLOOKUP(E1750,'DANH MỤC'!$F:$G,2,0)</f>
        <v>Nhóm 1</v>
      </c>
      <c r="G1750" s="8" t="str">
        <f t="shared" si="917"/>
        <v>KH0803</v>
      </c>
      <c r="H1750" t="str">
        <f>VLOOKUP(G1750,'DANH MỤC'!$I:$K,2,0)</f>
        <v>KH 0803</v>
      </c>
      <c r="I1750" t="str">
        <f>VLOOKUP(G1750,'DANH MỤC'!$I:$K,3,0)</f>
        <v>Bắc Giang</v>
      </c>
      <c r="J1750" s="8" t="s">
        <v>5944</v>
      </c>
      <c r="K1750" t="str">
        <f>VLOOKUP(J1750,'DANH MỤC'!$A$1:$B$19,2,0)</f>
        <v>Hàng tặng 0001</v>
      </c>
      <c r="L1750" s="9" t="s">
        <v>24</v>
      </c>
      <c r="M1750">
        <v>2</v>
      </c>
      <c r="N1750" s="3">
        <f>IF(LEFT(K1750,1)="S",VLOOKUP(K1750,'DANH MỤC'!$B:$D,2,0),VLOOKUP(K1750,'DANH MỤC'!$B:$D,3,0))</f>
        <v>200000</v>
      </c>
      <c r="O1750">
        <v>100</v>
      </c>
      <c r="P1750" s="3">
        <f>N1750*O1750%*CSDL[[#This Row],[SỐ LƯỢNG]]</f>
        <v>400000</v>
      </c>
      <c r="Q1750" s="3">
        <f t="shared" si="912"/>
        <v>0</v>
      </c>
    </row>
    <row r="1751" spans="1:17" x14ac:dyDescent="0.3">
      <c r="A1751" s="23" t="s">
        <v>882</v>
      </c>
      <c r="B1751" s="8" t="s">
        <v>882</v>
      </c>
      <c r="C1751" s="8">
        <v>6</v>
      </c>
      <c r="D1751" s="8" t="s">
        <v>900</v>
      </c>
      <c r="E1751" s="8" t="s">
        <v>13822</v>
      </c>
      <c r="F1751" s="8" t="str">
        <f>VLOOKUP(E1751,'DANH MỤC'!$F:$G,2,0)</f>
        <v>Nhóm 1</v>
      </c>
      <c r="G1751" s="8" t="s">
        <v>6835</v>
      </c>
      <c r="H1751" t="str">
        <f>VLOOKUP(G1751,'DANH MỤC'!$I:$K,2,0)</f>
        <v>KH 0804</v>
      </c>
      <c r="I1751" t="str">
        <f>VLOOKUP(G1751,'DANH MỤC'!$I:$K,3,0)</f>
        <v>Hải Dương</v>
      </c>
      <c r="J1751" s="8" t="s">
        <v>14</v>
      </c>
      <c r="K1751" t="str">
        <f>VLOOKUP(J1751,'DANH MỤC'!$A$1:$B$19,2,0)</f>
        <v>Sản phẩm 0004</v>
      </c>
      <c r="L1751" s="9" t="s">
        <v>15</v>
      </c>
      <c r="M1751">
        <v>1</v>
      </c>
      <c r="N1751" s="3">
        <f>IF(LEFT(K1751,1)="S",VLOOKUP(K1751,'DANH MỤC'!$B:$D,2,0),VLOOKUP(K1751,'DANH MỤC'!$B:$D,3,0))</f>
        <v>3500000</v>
      </c>
      <c r="O1751">
        <v>0</v>
      </c>
      <c r="P1751" s="3">
        <f>N1751*O1751%*CSDL[[#This Row],[SỐ LƯỢNG]]</f>
        <v>0</v>
      </c>
      <c r="Q1751" s="3">
        <f t="shared" si="912"/>
        <v>3500000</v>
      </c>
    </row>
    <row r="1752" spans="1:17" x14ac:dyDescent="0.3">
      <c r="A1752" s="23" t="str">
        <f>A1751</f>
        <v>02/06/2019</v>
      </c>
      <c r="B1752" s="8" t="str">
        <f>B1751</f>
        <v>02/06/2019</v>
      </c>
      <c r="C1752" s="8">
        <v>6</v>
      </c>
      <c r="D1752" s="8" t="str">
        <f>D1751</f>
        <v>DH14268</v>
      </c>
      <c r="E1752" s="8" t="str">
        <f>E1751</f>
        <v>anh.hong</v>
      </c>
      <c r="F1752" s="8" t="str">
        <f>VLOOKUP(E1752,'DANH MỤC'!$F:$G,2,0)</f>
        <v>Nhóm 1</v>
      </c>
      <c r="G1752" s="8" t="str">
        <f>G1751</f>
        <v>KH0804</v>
      </c>
      <c r="H1752" t="str">
        <f>VLOOKUP(G1752,'DANH MỤC'!$I:$K,2,0)</f>
        <v>KH 0804</v>
      </c>
      <c r="I1752" t="str">
        <f>VLOOKUP(G1752,'DANH MỤC'!$I:$K,3,0)</f>
        <v>Hải Dương</v>
      </c>
      <c r="J1752" s="8" t="s">
        <v>5944</v>
      </c>
      <c r="K1752" t="str">
        <f>VLOOKUP(J1752,'DANH MỤC'!$A$1:$B$19,2,0)</f>
        <v>Hàng tặng 0001</v>
      </c>
      <c r="L1752" s="9" t="s">
        <v>24</v>
      </c>
      <c r="M1752">
        <v>2</v>
      </c>
      <c r="N1752" s="3">
        <f>IF(LEFT(K1752,1)="S",VLOOKUP(K1752,'DANH MỤC'!$B:$D,2,0),VLOOKUP(K1752,'DANH MỤC'!$B:$D,3,0))</f>
        <v>200000</v>
      </c>
      <c r="O1752">
        <v>100</v>
      </c>
      <c r="P1752" s="3">
        <f>N1752*O1752%*CSDL[[#This Row],[SỐ LƯỢNG]]</f>
        <v>400000</v>
      </c>
      <c r="Q1752" s="3">
        <f t="shared" si="912"/>
        <v>0</v>
      </c>
    </row>
    <row r="1753" spans="1:17" x14ac:dyDescent="0.3">
      <c r="A1753" s="23" t="s">
        <v>882</v>
      </c>
      <c r="B1753" s="8" t="s">
        <v>882</v>
      </c>
      <c r="C1753" s="8">
        <v>6</v>
      </c>
      <c r="D1753" s="8" t="s">
        <v>901</v>
      </c>
      <c r="E1753" s="8" t="s">
        <v>13814</v>
      </c>
      <c r="F1753" s="8" t="str">
        <f>VLOOKUP(E1753,'DANH MỤC'!$F:$G,2,0)</f>
        <v>Nhóm 1</v>
      </c>
      <c r="G1753" s="8" t="s">
        <v>6836</v>
      </c>
      <c r="H1753" t="str">
        <f>VLOOKUP(G1753,'DANH MỤC'!$I:$K,2,0)</f>
        <v>KH 0805</v>
      </c>
      <c r="I1753" t="str">
        <f>VLOOKUP(G1753,'DANH MỤC'!$I:$K,3,0)</f>
        <v>Hà Tĩnh</v>
      </c>
      <c r="J1753" s="8" t="s">
        <v>5940</v>
      </c>
      <c r="K1753" t="str">
        <f>VLOOKUP(J1753,'DANH MỤC'!$A$1:$B$19,2,0)</f>
        <v>Sản phẩm 0002</v>
      </c>
      <c r="L1753" s="9" t="s">
        <v>15</v>
      </c>
      <c r="M1753">
        <v>1</v>
      </c>
      <c r="N1753" s="3">
        <f>IF(LEFT(K1753,1)="S",VLOOKUP(K1753,'DANH MỤC'!$B:$D,2,0),VLOOKUP(K1753,'DANH MỤC'!$B:$D,3,0))</f>
        <v>2000000</v>
      </c>
      <c r="O1753">
        <v>0</v>
      </c>
      <c r="P1753" s="3">
        <f>N1753*O1753%*CSDL[[#This Row],[SỐ LƯỢNG]]</f>
        <v>0</v>
      </c>
      <c r="Q1753" s="3">
        <f t="shared" si="912"/>
        <v>2000000</v>
      </c>
    </row>
    <row r="1754" spans="1:17" x14ac:dyDescent="0.3">
      <c r="A1754" s="23" t="str">
        <f>A1753</f>
        <v>02/06/2019</v>
      </c>
      <c r="B1754" s="8" t="str">
        <f>B1753</f>
        <v>02/06/2019</v>
      </c>
      <c r="C1754" s="8">
        <v>6</v>
      </c>
      <c r="D1754" s="8" t="str">
        <f>D1753</f>
        <v>DH14267</v>
      </c>
      <c r="E1754" s="8" t="str">
        <f>E1753</f>
        <v>hai.vi</v>
      </c>
      <c r="F1754" s="8" t="str">
        <f>VLOOKUP(E1754,'DANH MỤC'!$F:$G,2,0)</f>
        <v>Nhóm 1</v>
      </c>
      <c r="G1754" s="8" t="str">
        <f>G1753</f>
        <v>KH0805</v>
      </c>
      <c r="H1754" t="str">
        <f>VLOOKUP(G1754,'DANH MỤC'!$I:$K,2,0)</f>
        <v>KH 0805</v>
      </c>
      <c r="I1754" t="str">
        <f>VLOOKUP(G1754,'DANH MỤC'!$I:$K,3,0)</f>
        <v>Hà Tĩnh</v>
      </c>
      <c r="J1754" s="8" t="s">
        <v>5944</v>
      </c>
      <c r="K1754" t="str">
        <f>VLOOKUP(J1754,'DANH MỤC'!$A$1:$B$19,2,0)</f>
        <v>Hàng tặng 0001</v>
      </c>
      <c r="L1754" s="9" t="s">
        <v>24</v>
      </c>
      <c r="M1754">
        <v>2</v>
      </c>
      <c r="N1754" s="3">
        <f>IF(LEFT(K1754,1)="S",VLOOKUP(K1754,'DANH MỤC'!$B:$D,2,0),VLOOKUP(K1754,'DANH MỤC'!$B:$D,3,0))</f>
        <v>200000</v>
      </c>
      <c r="O1754">
        <v>100</v>
      </c>
      <c r="P1754" s="3">
        <f>N1754*O1754%*CSDL[[#This Row],[SỐ LƯỢNG]]</f>
        <v>400000</v>
      </c>
      <c r="Q1754" s="3">
        <f t="shared" si="912"/>
        <v>0</v>
      </c>
    </row>
    <row r="1755" spans="1:17" x14ac:dyDescent="0.3">
      <c r="A1755" s="23" t="s">
        <v>882</v>
      </c>
      <c r="B1755" s="8" t="s">
        <v>882</v>
      </c>
      <c r="C1755" s="8">
        <v>6</v>
      </c>
      <c r="D1755" s="8" t="s">
        <v>902</v>
      </c>
      <c r="E1755" s="8" t="s">
        <v>13814</v>
      </c>
      <c r="F1755" s="8" t="str">
        <f>VLOOKUP(E1755,'DANH MỤC'!$F:$G,2,0)</f>
        <v>Nhóm 1</v>
      </c>
      <c r="G1755" s="8" t="s">
        <v>6837</v>
      </c>
      <c r="H1755" t="str">
        <f>VLOOKUP(G1755,'DANH MỤC'!$I:$K,2,0)</f>
        <v>KH 0806</v>
      </c>
      <c r="I1755" t="str">
        <f>VLOOKUP(G1755,'DANH MỤC'!$I:$K,3,0)</f>
        <v>Lâm Đồng</v>
      </c>
      <c r="J1755" s="8" t="s">
        <v>5939</v>
      </c>
      <c r="K1755" t="str">
        <f>VLOOKUP(J1755,'DANH MỤC'!$A$1:$B$19,2,0)</f>
        <v>Sản phẩm 0001</v>
      </c>
      <c r="L1755" s="9" t="s">
        <v>15</v>
      </c>
      <c r="M1755">
        <v>1</v>
      </c>
      <c r="N1755" s="3">
        <f>IF(LEFT(K1755,1)="S",VLOOKUP(K1755,'DANH MỤC'!$B:$D,2,0),VLOOKUP(K1755,'DANH MỤC'!$B:$D,3,0))</f>
        <v>3000000</v>
      </c>
      <c r="O1755">
        <v>0</v>
      </c>
      <c r="P1755" s="3">
        <f>N1755*O1755%*CSDL[[#This Row],[SỐ LƯỢNG]]</f>
        <v>0</v>
      </c>
      <c r="Q1755" s="3">
        <f t="shared" si="912"/>
        <v>3000000</v>
      </c>
    </row>
    <row r="1756" spans="1:17" x14ac:dyDescent="0.3">
      <c r="A1756" s="23" t="str">
        <f>A1755</f>
        <v>02/06/2019</v>
      </c>
      <c r="B1756" s="8" t="str">
        <f>B1755</f>
        <v>02/06/2019</v>
      </c>
      <c r="C1756" s="8">
        <v>6</v>
      </c>
      <c r="D1756" s="8" t="str">
        <f>D1755</f>
        <v>DH14265</v>
      </c>
      <c r="E1756" s="8" t="str">
        <f>E1755</f>
        <v>hai.vi</v>
      </c>
      <c r="F1756" s="8" t="str">
        <f>VLOOKUP(E1756,'DANH MỤC'!$F:$G,2,0)</f>
        <v>Nhóm 1</v>
      </c>
      <c r="G1756" s="8" t="str">
        <f>G1755</f>
        <v>KH0806</v>
      </c>
      <c r="H1756" t="str">
        <f>VLOOKUP(G1756,'DANH MỤC'!$I:$K,2,0)</f>
        <v>KH 0806</v>
      </c>
      <c r="I1756" t="str">
        <f>VLOOKUP(G1756,'DANH MỤC'!$I:$K,3,0)</f>
        <v>Lâm Đồng</v>
      </c>
      <c r="J1756" s="8" t="s">
        <v>5944</v>
      </c>
      <c r="K1756" t="str">
        <f>VLOOKUP(J1756,'DANH MỤC'!$A$1:$B$19,2,0)</f>
        <v>Hàng tặng 0001</v>
      </c>
      <c r="L1756" s="9" t="s">
        <v>24</v>
      </c>
      <c r="M1756">
        <v>2</v>
      </c>
      <c r="N1756" s="3">
        <f>IF(LEFT(K1756,1)="S",VLOOKUP(K1756,'DANH MỤC'!$B:$D,2,0),VLOOKUP(K1756,'DANH MỤC'!$B:$D,3,0))</f>
        <v>200000</v>
      </c>
      <c r="O1756">
        <v>100</v>
      </c>
      <c r="P1756" s="3">
        <f>N1756*O1756%*CSDL[[#This Row],[SỐ LƯỢNG]]</f>
        <v>400000</v>
      </c>
      <c r="Q1756" s="3">
        <f t="shared" si="912"/>
        <v>0</v>
      </c>
    </row>
    <row r="1757" spans="1:17" x14ac:dyDescent="0.3">
      <c r="A1757" s="23" t="s">
        <v>882</v>
      </c>
      <c r="B1757" s="8" t="s">
        <v>882</v>
      </c>
      <c r="C1757" s="8">
        <v>6</v>
      </c>
      <c r="D1757" s="8" t="s">
        <v>903</v>
      </c>
      <c r="E1757" s="8" t="s">
        <v>13822</v>
      </c>
      <c r="F1757" s="8" t="str">
        <f>VLOOKUP(E1757,'DANH MỤC'!$F:$G,2,0)</f>
        <v>Nhóm 1</v>
      </c>
      <c r="G1757" s="8" t="s">
        <v>6838</v>
      </c>
      <c r="H1757" t="str">
        <f>VLOOKUP(G1757,'DANH MỤC'!$I:$K,2,0)</f>
        <v>KH 0807</v>
      </c>
      <c r="I1757" t="str">
        <f>VLOOKUP(G1757,'DANH MỤC'!$I:$K,3,0)</f>
        <v>Bà Rịa Vũng Tàu</v>
      </c>
      <c r="J1757" s="8" t="s">
        <v>19</v>
      </c>
      <c r="K1757" t="str">
        <f>VLOOKUP(J1757,'DANH MỤC'!$A$1:$B$19,2,0)</f>
        <v>Sản phẩm 0003</v>
      </c>
      <c r="L1757" s="9" t="s">
        <v>15</v>
      </c>
      <c r="M1757">
        <v>1</v>
      </c>
      <c r="N1757" s="3">
        <f>IF(LEFT(K1757,1)="S",VLOOKUP(K1757,'DANH MỤC'!$B:$D,2,0),VLOOKUP(K1757,'DANH MỤC'!$B:$D,3,0))</f>
        <v>2500000</v>
      </c>
      <c r="O1757">
        <v>0</v>
      </c>
      <c r="P1757" s="3">
        <f>N1757*O1757%*CSDL[[#This Row],[SỐ LƯỢNG]]</f>
        <v>0</v>
      </c>
      <c r="Q1757" s="3">
        <f t="shared" si="912"/>
        <v>2500000</v>
      </c>
    </row>
    <row r="1758" spans="1:17" x14ac:dyDescent="0.3">
      <c r="A1758" s="23" t="str">
        <f>A1757</f>
        <v>02/06/2019</v>
      </c>
      <c r="B1758" s="8" t="str">
        <f>B1757</f>
        <v>02/06/2019</v>
      </c>
      <c r="C1758" s="8">
        <v>6</v>
      </c>
      <c r="D1758" s="8" t="str">
        <f>D1757</f>
        <v>DH14264</v>
      </c>
      <c r="E1758" s="8" t="str">
        <f>E1757</f>
        <v>anh.hong</v>
      </c>
      <c r="F1758" s="8" t="str">
        <f>VLOOKUP(E1758,'DANH MỤC'!$F:$G,2,0)</f>
        <v>Nhóm 1</v>
      </c>
      <c r="G1758" s="8" t="str">
        <f>G1757</f>
        <v>KH0807</v>
      </c>
      <c r="H1758" t="str">
        <f>VLOOKUP(G1758,'DANH MỤC'!$I:$K,2,0)</f>
        <v>KH 0807</v>
      </c>
      <c r="I1758" t="str">
        <f>VLOOKUP(G1758,'DANH MỤC'!$I:$K,3,0)</f>
        <v>Bà Rịa Vũng Tàu</v>
      </c>
      <c r="J1758" s="8" t="s">
        <v>5944</v>
      </c>
      <c r="K1758" t="str">
        <f>VLOOKUP(J1758,'DANH MỤC'!$A$1:$B$19,2,0)</f>
        <v>Hàng tặng 0001</v>
      </c>
      <c r="L1758" s="9" t="s">
        <v>24</v>
      </c>
      <c r="M1758">
        <v>2</v>
      </c>
      <c r="N1758" s="3">
        <f>IF(LEFT(K1758,1)="S",VLOOKUP(K1758,'DANH MỤC'!$B:$D,2,0),VLOOKUP(K1758,'DANH MỤC'!$B:$D,3,0))</f>
        <v>200000</v>
      </c>
      <c r="O1758">
        <v>100</v>
      </c>
      <c r="P1758" s="3">
        <f>N1758*O1758%*CSDL[[#This Row],[SỐ LƯỢNG]]</f>
        <v>400000</v>
      </c>
      <c r="Q1758" s="3">
        <f t="shared" si="912"/>
        <v>0</v>
      </c>
    </row>
    <row r="1759" spans="1:17" x14ac:dyDescent="0.3">
      <c r="A1759" s="23" t="s">
        <v>882</v>
      </c>
      <c r="B1759" s="8" t="s">
        <v>882</v>
      </c>
      <c r="C1759" s="8">
        <v>6</v>
      </c>
      <c r="D1759" s="8" t="s">
        <v>904</v>
      </c>
      <c r="E1759" s="8" t="s">
        <v>13819</v>
      </c>
      <c r="F1759" s="8" t="str">
        <f>VLOOKUP(E1759,'DANH MỤC'!$F:$G,2,0)</f>
        <v>Nhóm 1</v>
      </c>
      <c r="G1759" s="8" t="s">
        <v>6839</v>
      </c>
      <c r="H1759" t="str">
        <f>VLOOKUP(G1759,'DANH MỤC'!$I:$K,2,0)</f>
        <v>KH 0808</v>
      </c>
      <c r="I1759" t="str">
        <f>VLOOKUP(G1759,'DANH MỤC'!$I:$K,3,0)</f>
        <v>Bình Phước</v>
      </c>
      <c r="J1759" s="8" t="s">
        <v>5939</v>
      </c>
      <c r="K1759" t="str">
        <f>VLOOKUP(J1759,'DANH MỤC'!$A$1:$B$19,2,0)</f>
        <v>Sản phẩm 0001</v>
      </c>
      <c r="L1759" s="9" t="s">
        <v>15</v>
      </c>
      <c r="M1759">
        <v>1</v>
      </c>
      <c r="N1759" s="3">
        <f>IF(LEFT(K1759,1)="S",VLOOKUP(K1759,'DANH MỤC'!$B:$D,2,0),VLOOKUP(K1759,'DANH MỤC'!$B:$D,3,0))</f>
        <v>3000000</v>
      </c>
      <c r="O1759">
        <v>0</v>
      </c>
      <c r="P1759" s="3">
        <f>N1759*O1759%*CSDL[[#This Row],[SỐ LƯỢNG]]</f>
        <v>0</v>
      </c>
      <c r="Q1759" s="3">
        <f t="shared" si="912"/>
        <v>3000000</v>
      </c>
    </row>
    <row r="1760" spans="1:17" x14ac:dyDescent="0.3">
      <c r="A1760" s="23" t="str">
        <f>A1759</f>
        <v>02/06/2019</v>
      </c>
      <c r="B1760" s="8" t="str">
        <f>B1759</f>
        <v>02/06/2019</v>
      </c>
      <c r="C1760" s="8">
        <v>6</v>
      </c>
      <c r="D1760" s="8" t="str">
        <f>D1759</f>
        <v>DH14263</v>
      </c>
      <c r="E1760" s="8" t="str">
        <f>E1759</f>
        <v>linh.truong</v>
      </c>
      <c r="F1760" s="8" t="str">
        <f>VLOOKUP(E1760,'DANH MỤC'!$F:$G,2,0)</f>
        <v>Nhóm 1</v>
      </c>
      <c r="G1760" s="8" t="str">
        <f>G1759</f>
        <v>KH0808</v>
      </c>
      <c r="H1760" t="str">
        <f>VLOOKUP(G1760,'DANH MỤC'!$I:$K,2,0)</f>
        <v>KH 0808</v>
      </c>
      <c r="I1760" t="str">
        <f>VLOOKUP(G1760,'DANH MỤC'!$I:$K,3,0)</f>
        <v>Bình Phước</v>
      </c>
      <c r="J1760" s="8" t="s">
        <v>5944</v>
      </c>
      <c r="K1760" t="str">
        <f>VLOOKUP(J1760,'DANH MỤC'!$A$1:$B$19,2,0)</f>
        <v>Hàng tặng 0001</v>
      </c>
      <c r="L1760" s="9" t="s">
        <v>24</v>
      </c>
      <c r="M1760">
        <v>2</v>
      </c>
      <c r="N1760" s="3">
        <f>IF(LEFT(K1760,1)="S",VLOOKUP(K1760,'DANH MỤC'!$B:$D,2,0),VLOOKUP(K1760,'DANH MỤC'!$B:$D,3,0))</f>
        <v>200000</v>
      </c>
      <c r="O1760">
        <v>100</v>
      </c>
      <c r="P1760" s="3">
        <f>N1760*O1760%*CSDL[[#This Row],[SỐ LƯỢNG]]</f>
        <v>400000</v>
      </c>
      <c r="Q1760" s="3">
        <f t="shared" si="912"/>
        <v>0</v>
      </c>
    </row>
    <row r="1761" spans="1:17" x14ac:dyDescent="0.3">
      <c r="A1761" s="23" t="s">
        <v>882</v>
      </c>
      <c r="B1761" s="8" t="s">
        <v>882</v>
      </c>
      <c r="C1761" s="8">
        <v>6</v>
      </c>
      <c r="D1761" s="8" t="s">
        <v>905</v>
      </c>
      <c r="E1761" s="8" t="s">
        <v>13817</v>
      </c>
      <c r="F1761" s="8" t="str">
        <f>VLOOKUP(E1761,'DANH MỤC'!$F:$G,2,0)</f>
        <v>Nhóm 1</v>
      </c>
      <c r="G1761" s="8" t="s">
        <v>6840</v>
      </c>
      <c r="H1761" t="str">
        <f>VLOOKUP(G1761,'DANH MỤC'!$I:$K,2,0)</f>
        <v>KH 0809</v>
      </c>
      <c r="I1761" t="str">
        <f>VLOOKUP(G1761,'DANH MỤC'!$I:$K,3,0)</f>
        <v>Quảng Bình</v>
      </c>
      <c r="J1761" s="8" t="s">
        <v>5939</v>
      </c>
      <c r="K1761" t="str">
        <f>VLOOKUP(J1761,'DANH MỤC'!$A$1:$B$19,2,0)</f>
        <v>Sản phẩm 0001</v>
      </c>
      <c r="L1761" s="9" t="s">
        <v>15</v>
      </c>
      <c r="M1761">
        <v>1</v>
      </c>
      <c r="N1761" s="3">
        <f>IF(LEFT(K1761,1)="S",VLOOKUP(K1761,'DANH MỤC'!$B:$D,2,0),VLOOKUP(K1761,'DANH MỤC'!$B:$D,3,0))</f>
        <v>3000000</v>
      </c>
      <c r="O1761">
        <v>0</v>
      </c>
      <c r="P1761" s="3">
        <f>N1761*O1761%*CSDL[[#This Row],[SỐ LƯỢNG]]</f>
        <v>0</v>
      </c>
      <c r="Q1761" s="3">
        <f t="shared" si="912"/>
        <v>3000000</v>
      </c>
    </row>
    <row r="1762" spans="1:17" x14ac:dyDescent="0.3">
      <c r="A1762" s="23" t="str">
        <f>A1761</f>
        <v>02/06/2019</v>
      </c>
      <c r="B1762" s="8" t="str">
        <f>B1761</f>
        <v>02/06/2019</v>
      </c>
      <c r="C1762" s="8">
        <v>6</v>
      </c>
      <c r="D1762" s="8" t="str">
        <f>D1761</f>
        <v>DH14262</v>
      </c>
      <c r="E1762" s="8" t="str">
        <f>E1761</f>
        <v>ha.hoang</v>
      </c>
      <c r="F1762" s="8" t="str">
        <f>VLOOKUP(E1762,'DANH MỤC'!$F:$G,2,0)</f>
        <v>Nhóm 1</v>
      </c>
      <c r="G1762" s="8" t="str">
        <f>G1761</f>
        <v>KH0809</v>
      </c>
      <c r="H1762" t="str">
        <f>VLOOKUP(G1762,'DANH MỤC'!$I:$K,2,0)</f>
        <v>KH 0809</v>
      </c>
      <c r="I1762" t="str">
        <f>VLOOKUP(G1762,'DANH MỤC'!$I:$K,3,0)</f>
        <v>Quảng Bình</v>
      </c>
      <c r="J1762" s="8" t="s">
        <v>5944</v>
      </c>
      <c r="K1762" t="str">
        <f>VLOOKUP(J1762,'DANH MỤC'!$A$1:$B$19,2,0)</f>
        <v>Hàng tặng 0001</v>
      </c>
      <c r="L1762" s="9" t="s">
        <v>24</v>
      </c>
      <c r="M1762">
        <v>2</v>
      </c>
      <c r="N1762" s="3">
        <f>IF(LEFT(K1762,1)="S",VLOOKUP(K1762,'DANH MỤC'!$B:$D,2,0),VLOOKUP(K1762,'DANH MỤC'!$B:$D,3,0))</f>
        <v>200000</v>
      </c>
      <c r="O1762">
        <v>100</v>
      </c>
      <c r="P1762" s="3">
        <f>N1762*O1762%*CSDL[[#This Row],[SỐ LƯỢNG]]</f>
        <v>400000</v>
      </c>
      <c r="Q1762" s="3">
        <f t="shared" si="912"/>
        <v>0</v>
      </c>
    </row>
    <row r="1763" spans="1:17" x14ac:dyDescent="0.3">
      <c r="A1763" s="23" t="s">
        <v>882</v>
      </c>
      <c r="B1763" s="8" t="s">
        <v>882</v>
      </c>
      <c r="C1763" s="8">
        <v>6</v>
      </c>
      <c r="D1763" s="8" t="s">
        <v>906</v>
      </c>
      <c r="E1763" s="8" t="s">
        <v>13821</v>
      </c>
      <c r="F1763" s="8" t="str">
        <f>VLOOKUP(E1763,'DANH MỤC'!$F:$G,2,0)</f>
        <v>Nhóm 1</v>
      </c>
      <c r="G1763" s="8" t="s">
        <v>6399</v>
      </c>
      <c r="H1763" t="str">
        <f>VLOOKUP(G1763,'DANH MỤC'!$I:$K,2,0)</f>
        <v>KH 0366</v>
      </c>
      <c r="I1763" t="str">
        <f>VLOOKUP(G1763,'DANH MỤC'!$I:$K,3,0)</f>
        <v>Quảng Nam</v>
      </c>
      <c r="J1763" s="8" t="s">
        <v>19</v>
      </c>
      <c r="K1763" t="str">
        <f>VLOOKUP(J1763,'DANH MỤC'!$A$1:$B$19,2,0)</f>
        <v>Sản phẩm 0003</v>
      </c>
      <c r="L1763" s="9" t="s">
        <v>15</v>
      </c>
      <c r="M1763">
        <v>1</v>
      </c>
      <c r="N1763" s="3">
        <f>IF(LEFT(K1763,1)="S",VLOOKUP(K1763,'DANH MỤC'!$B:$D,2,0),VLOOKUP(K1763,'DANH MỤC'!$B:$D,3,0))</f>
        <v>2500000</v>
      </c>
      <c r="O1763">
        <v>5</v>
      </c>
      <c r="P1763" s="3">
        <f>N1763*O1763%*CSDL[[#This Row],[SỐ LƯỢNG]]</f>
        <v>125000</v>
      </c>
      <c r="Q1763" s="3">
        <f t="shared" si="912"/>
        <v>2375000</v>
      </c>
    </row>
    <row r="1764" spans="1:17" x14ac:dyDescent="0.3">
      <c r="A1764" s="23" t="s">
        <v>882</v>
      </c>
      <c r="B1764" s="8" t="s">
        <v>882</v>
      </c>
      <c r="C1764" s="8">
        <v>6</v>
      </c>
      <c r="D1764" s="8" t="s">
        <v>907</v>
      </c>
      <c r="E1764" s="8" t="s">
        <v>13814</v>
      </c>
      <c r="F1764" s="8" t="str">
        <f>VLOOKUP(E1764,'DANH MỤC'!$F:$G,2,0)</f>
        <v>Nhóm 1</v>
      </c>
      <c r="G1764" s="8" t="s">
        <v>1678</v>
      </c>
      <c r="H1764" t="str">
        <f>VLOOKUP(G1764,'DANH MỤC'!$I:$K,2,0)</f>
        <v>KH 0810</v>
      </c>
      <c r="I1764" t="str">
        <f>VLOOKUP(G1764,'DANH MỤC'!$I:$K,3,0)</f>
        <v>Bắc Kạn</v>
      </c>
      <c r="J1764" s="8" t="s">
        <v>5940</v>
      </c>
      <c r="K1764" t="str">
        <f>VLOOKUP(J1764,'DANH MỤC'!$A$1:$B$19,2,0)</f>
        <v>Sản phẩm 0002</v>
      </c>
      <c r="L1764" s="9" t="s">
        <v>15</v>
      </c>
      <c r="M1764">
        <v>1</v>
      </c>
      <c r="N1764" s="3">
        <f>IF(LEFT(K1764,1)="S",VLOOKUP(K1764,'DANH MỤC'!$B:$D,2,0),VLOOKUP(K1764,'DANH MỤC'!$B:$D,3,0))</f>
        <v>2000000</v>
      </c>
      <c r="O1764">
        <v>0</v>
      </c>
      <c r="P1764" s="3">
        <f>N1764*O1764%*CSDL[[#This Row],[SỐ LƯỢNG]]</f>
        <v>0</v>
      </c>
      <c r="Q1764" s="3">
        <f t="shared" si="912"/>
        <v>2000000</v>
      </c>
    </row>
    <row r="1765" spans="1:17" x14ac:dyDescent="0.3">
      <c r="A1765" s="23" t="str">
        <f>A1764</f>
        <v>02/06/2019</v>
      </c>
      <c r="B1765" s="8" t="str">
        <f>B1764</f>
        <v>02/06/2019</v>
      </c>
      <c r="C1765" s="8">
        <v>6</v>
      </c>
      <c r="D1765" s="8" t="str">
        <f>D1764</f>
        <v>DH14259</v>
      </c>
      <c r="E1765" s="8" t="str">
        <f>E1764</f>
        <v>hai.vi</v>
      </c>
      <c r="F1765" s="8" t="str">
        <f>VLOOKUP(E1765,'DANH MỤC'!$F:$G,2,0)</f>
        <v>Nhóm 1</v>
      </c>
      <c r="G1765" s="8" t="str">
        <f>G1764</f>
        <v>KH0810</v>
      </c>
      <c r="H1765" t="str">
        <f>VLOOKUP(G1765,'DANH MỤC'!$I:$K,2,0)</f>
        <v>KH 0810</v>
      </c>
      <c r="I1765" t="str">
        <f>VLOOKUP(G1765,'DANH MỤC'!$I:$K,3,0)</f>
        <v>Bắc Kạn</v>
      </c>
      <c r="J1765" s="8" t="s">
        <v>5944</v>
      </c>
      <c r="K1765" t="str">
        <f>VLOOKUP(J1765,'DANH MỤC'!$A$1:$B$19,2,0)</f>
        <v>Hàng tặng 0001</v>
      </c>
      <c r="L1765" s="9" t="s">
        <v>24</v>
      </c>
      <c r="M1765">
        <v>2</v>
      </c>
      <c r="N1765" s="3">
        <f>IF(LEFT(K1765,1)="S",VLOOKUP(K1765,'DANH MỤC'!$B:$D,2,0),VLOOKUP(K1765,'DANH MỤC'!$B:$D,3,0))</f>
        <v>200000</v>
      </c>
      <c r="O1765">
        <v>100</v>
      </c>
      <c r="P1765" s="3">
        <f>N1765*O1765%*CSDL[[#This Row],[SỐ LƯỢNG]]</f>
        <v>400000</v>
      </c>
      <c r="Q1765" s="3">
        <f t="shared" si="912"/>
        <v>0</v>
      </c>
    </row>
    <row r="1766" spans="1:17" x14ac:dyDescent="0.3">
      <c r="A1766" s="23" t="s">
        <v>882</v>
      </c>
      <c r="B1766" s="8" t="s">
        <v>882</v>
      </c>
      <c r="C1766" s="8">
        <v>6</v>
      </c>
      <c r="D1766" s="8" t="s">
        <v>908</v>
      </c>
      <c r="E1766" s="8" t="s">
        <v>13816</v>
      </c>
      <c r="F1766" s="8" t="str">
        <f>VLOOKUP(E1766,'DANH MỤC'!$F:$G,2,0)</f>
        <v>Nhóm 1</v>
      </c>
      <c r="G1766" s="8" t="s">
        <v>6841</v>
      </c>
      <c r="H1766" t="str">
        <f>VLOOKUP(G1766,'DANH MỤC'!$I:$K,2,0)</f>
        <v>KH 0811</v>
      </c>
      <c r="I1766" t="str">
        <f>VLOOKUP(G1766,'DANH MỤC'!$I:$K,3,0)</f>
        <v>Nam Định</v>
      </c>
      <c r="J1766" s="8" t="s">
        <v>5939</v>
      </c>
      <c r="K1766" t="str">
        <f>VLOOKUP(J1766,'DANH MỤC'!$A$1:$B$19,2,0)</f>
        <v>Sản phẩm 0001</v>
      </c>
      <c r="L1766" s="9" t="s">
        <v>15</v>
      </c>
      <c r="M1766">
        <v>1</v>
      </c>
      <c r="N1766" s="3">
        <f>IF(LEFT(K1766,1)="S",VLOOKUP(K1766,'DANH MỤC'!$B:$D,2,0),VLOOKUP(K1766,'DANH MỤC'!$B:$D,3,0))</f>
        <v>3000000</v>
      </c>
      <c r="O1766">
        <v>0</v>
      </c>
      <c r="P1766" s="3">
        <f>N1766*O1766%*CSDL[[#This Row],[SỐ LƯỢNG]]</f>
        <v>0</v>
      </c>
      <c r="Q1766" s="3">
        <f t="shared" si="912"/>
        <v>3000000</v>
      </c>
    </row>
    <row r="1767" spans="1:17" x14ac:dyDescent="0.3">
      <c r="A1767" s="23" t="str">
        <f>A1766</f>
        <v>02/06/2019</v>
      </c>
      <c r="B1767" s="8" t="str">
        <f>B1766</f>
        <v>02/06/2019</v>
      </c>
      <c r="C1767" s="8">
        <v>6</v>
      </c>
      <c r="D1767" s="8" t="str">
        <f>D1766</f>
        <v>DH14258</v>
      </c>
      <c r="E1767" s="8" t="str">
        <f>E1766</f>
        <v>luyen.dam</v>
      </c>
      <c r="F1767" s="8" t="str">
        <f>VLOOKUP(E1767,'DANH MỤC'!$F:$G,2,0)</f>
        <v>Nhóm 1</v>
      </c>
      <c r="G1767" s="8" t="str">
        <f>G1766</f>
        <v>KH0811</v>
      </c>
      <c r="H1767" t="str">
        <f>VLOOKUP(G1767,'DANH MỤC'!$I:$K,2,0)</f>
        <v>KH 0811</v>
      </c>
      <c r="I1767" t="str">
        <f>VLOOKUP(G1767,'DANH MỤC'!$I:$K,3,0)</f>
        <v>Nam Định</v>
      </c>
      <c r="J1767" s="8" t="s">
        <v>5944</v>
      </c>
      <c r="K1767" t="str">
        <f>VLOOKUP(J1767,'DANH MỤC'!$A$1:$B$19,2,0)</f>
        <v>Hàng tặng 0001</v>
      </c>
      <c r="L1767" s="9" t="s">
        <v>24</v>
      </c>
      <c r="M1767">
        <v>2</v>
      </c>
      <c r="N1767" s="3">
        <f>IF(LEFT(K1767,1)="S",VLOOKUP(K1767,'DANH MỤC'!$B:$D,2,0),VLOOKUP(K1767,'DANH MỤC'!$B:$D,3,0))</f>
        <v>200000</v>
      </c>
      <c r="O1767">
        <v>100</v>
      </c>
      <c r="P1767" s="3">
        <f>N1767*O1767%*CSDL[[#This Row],[SỐ LƯỢNG]]</f>
        <v>400000</v>
      </c>
      <c r="Q1767" s="3">
        <f t="shared" si="912"/>
        <v>0</v>
      </c>
    </row>
    <row r="1768" spans="1:17" x14ac:dyDescent="0.3">
      <c r="A1768" s="23" t="s">
        <v>882</v>
      </c>
      <c r="B1768" s="8" t="s">
        <v>882</v>
      </c>
      <c r="C1768" s="8">
        <v>6</v>
      </c>
      <c r="D1768" s="8" t="s">
        <v>909</v>
      </c>
      <c r="E1768" s="8" t="s">
        <v>13816</v>
      </c>
      <c r="F1768" s="8" t="str">
        <f>VLOOKUP(E1768,'DANH MỤC'!$F:$G,2,0)</f>
        <v>Nhóm 1</v>
      </c>
      <c r="G1768" s="8" t="s">
        <v>6842</v>
      </c>
      <c r="H1768" t="str">
        <f>VLOOKUP(G1768,'DANH MỤC'!$I:$K,2,0)</f>
        <v>KH 0812</v>
      </c>
      <c r="I1768" t="str">
        <f>VLOOKUP(G1768,'DANH MỤC'!$I:$K,3,0)</f>
        <v>Trà Vinh</v>
      </c>
      <c r="J1768" s="8" t="s">
        <v>5939</v>
      </c>
      <c r="K1768" t="str">
        <f>VLOOKUP(J1768,'DANH MỤC'!$A$1:$B$19,2,0)</f>
        <v>Sản phẩm 0001</v>
      </c>
      <c r="L1768" s="9" t="s">
        <v>15</v>
      </c>
      <c r="M1768">
        <v>1</v>
      </c>
      <c r="N1768" s="3">
        <f>IF(LEFT(K1768,1)="S",VLOOKUP(K1768,'DANH MỤC'!$B:$D,2,0),VLOOKUP(K1768,'DANH MỤC'!$B:$D,3,0))</f>
        <v>3000000</v>
      </c>
      <c r="O1768">
        <v>0</v>
      </c>
      <c r="P1768" s="3">
        <f>N1768*O1768%*CSDL[[#This Row],[SỐ LƯỢNG]]</f>
        <v>0</v>
      </c>
      <c r="Q1768" s="3">
        <f t="shared" si="912"/>
        <v>3000000</v>
      </c>
    </row>
    <row r="1769" spans="1:17" x14ac:dyDescent="0.3">
      <c r="A1769" s="23" t="str">
        <f t="shared" ref="A1769:A1770" si="918">A1768</f>
        <v>02/06/2019</v>
      </c>
      <c r="B1769" s="8" t="str">
        <f t="shared" ref="B1769:B1770" si="919">B1768</f>
        <v>02/06/2019</v>
      </c>
      <c r="C1769" s="8">
        <v>6</v>
      </c>
      <c r="D1769" s="8" t="str">
        <f t="shared" ref="D1769:D1770" si="920">D1768</f>
        <v>DH14257</v>
      </c>
      <c r="E1769" s="8" t="str">
        <f t="shared" ref="E1769:E1770" si="921">E1768</f>
        <v>luyen.dam</v>
      </c>
      <c r="F1769" s="8" t="str">
        <f>VLOOKUP(E1769,'DANH MỤC'!$F:$G,2,0)</f>
        <v>Nhóm 1</v>
      </c>
      <c r="G1769" s="8" t="str">
        <f t="shared" ref="G1769:G1770" si="922">G1768</f>
        <v>KH0812</v>
      </c>
      <c r="H1769" t="str">
        <f>VLOOKUP(G1769,'DANH MỤC'!$I:$K,2,0)</f>
        <v>KH 0812</v>
      </c>
      <c r="I1769" t="str">
        <f>VLOOKUP(G1769,'DANH MỤC'!$I:$K,3,0)</f>
        <v>Trà Vinh</v>
      </c>
      <c r="J1769" s="8" t="s">
        <v>5940</v>
      </c>
      <c r="K1769" t="str">
        <f>VLOOKUP(J1769,'DANH MỤC'!$A$1:$B$19,2,0)</f>
        <v>Sản phẩm 0002</v>
      </c>
      <c r="L1769" s="9" t="s">
        <v>15</v>
      </c>
      <c r="M1769">
        <v>2</v>
      </c>
      <c r="N1769" s="3">
        <f>IF(LEFT(K1769,1)="S",VLOOKUP(K1769,'DANH MỤC'!$B:$D,2,0),VLOOKUP(K1769,'DANH MỤC'!$B:$D,3,0))</f>
        <v>2000000</v>
      </c>
      <c r="O1769">
        <v>0</v>
      </c>
      <c r="P1769" s="3">
        <f>N1769*O1769%*CSDL[[#This Row],[SỐ LƯỢNG]]</f>
        <v>0</v>
      </c>
      <c r="Q1769" s="3">
        <f t="shared" si="912"/>
        <v>4000000</v>
      </c>
    </row>
    <row r="1770" spans="1:17" x14ac:dyDescent="0.3">
      <c r="A1770" s="23" t="str">
        <f t="shared" si="918"/>
        <v>02/06/2019</v>
      </c>
      <c r="B1770" s="8" t="str">
        <f t="shared" si="919"/>
        <v>02/06/2019</v>
      </c>
      <c r="C1770" s="8">
        <v>6</v>
      </c>
      <c r="D1770" s="8" t="str">
        <f t="shared" si="920"/>
        <v>DH14257</v>
      </c>
      <c r="E1770" s="8" t="str">
        <f t="shared" si="921"/>
        <v>luyen.dam</v>
      </c>
      <c r="F1770" s="8" t="str">
        <f>VLOOKUP(E1770,'DANH MỤC'!$F:$G,2,0)</f>
        <v>Nhóm 1</v>
      </c>
      <c r="G1770" s="8" t="str">
        <f t="shared" si="922"/>
        <v>KH0812</v>
      </c>
      <c r="H1770" t="str">
        <f>VLOOKUP(G1770,'DANH MỤC'!$I:$K,2,0)</f>
        <v>KH 0812</v>
      </c>
      <c r="I1770" t="str">
        <f>VLOOKUP(G1770,'DANH MỤC'!$I:$K,3,0)</f>
        <v>Trà Vinh</v>
      </c>
      <c r="J1770" s="8" t="s">
        <v>5945</v>
      </c>
      <c r="K1770" t="str">
        <f>VLOOKUP(J1770,'DANH MỤC'!$A$1:$B$19,2,0)</f>
        <v>Hàng tặng 0002</v>
      </c>
      <c r="L1770" s="9" t="s">
        <v>51</v>
      </c>
      <c r="M1770">
        <v>1</v>
      </c>
      <c r="N1770" s="3">
        <f>IF(LEFT(K1770,1)="S",VLOOKUP(K1770,'DANH MỤC'!$B:$D,2,0),VLOOKUP(K1770,'DANH MỤC'!$B:$D,3,0))</f>
        <v>500000</v>
      </c>
      <c r="O1770">
        <v>0</v>
      </c>
      <c r="P1770" s="3">
        <f>N1770*O1770%*CSDL[[#This Row],[SỐ LƯỢNG]]</f>
        <v>0</v>
      </c>
      <c r="Q1770" s="3">
        <f t="shared" si="912"/>
        <v>500000</v>
      </c>
    </row>
    <row r="1771" spans="1:17" x14ac:dyDescent="0.3">
      <c r="A1771" s="23" t="s">
        <v>882</v>
      </c>
      <c r="B1771" s="8" t="s">
        <v>882</v>
      </c>
      <c r="C1771" s="8">
        <v>6</v>
      </c>
      <c r="D1771" s="8" t="s">
        <v>910</v>
      </c>
      <c r="E1771" s="8" t="s">
        <v>13823</v>
      </c>
      <c r="F1771" s="8" t="str">
        <f>VLOOKUP(E1771,'DANH MỤC'!$F:$G,2,0)</f>
        <v>Nhóm 1</v>
      </c>
      <c r="G1771" s="8" t="s">
        <v>6843</v>
      </c>
      <c r="H1771" t="str">
        <f>VLOOKUP(G1771,'DANH MỤC'!$I:$K,2,0)</f>
        <v>KH 0813</v>
      </c>
      <c r="I1771" t="str">
        <f>VLOOKUP(G1771,'DANH MỤC'!$I:$K,3,0)</f>
        <v>Bình Định</v>
      </c>
      <c r="J1771" s="8" t="s">
        <v>14</v>
      </c>
      <c r="K1771" t="str">
        <f>VLOOKUP(J1771,'DANH MỤC'!$A$1:$B$19,2,0)</f>
        <v>Sản phẩm 0004</v>
      </c>
      <c r="L1771" s="9" t="s">
        <v>15</v>
      </c>
      <c r="M1771">
        <v>1</v>
      </c>
      <c r="N1771" s="3">
        <f>IF(LEFT(K1771,1)="S",VLOOKUP(K1771,'DANH MỤC'!$B:$D,2,0),VLOOKUP(K1771,'DANH MỤC'!$B:$D,3,0))</f>
        <v>3500000</v>
      </c>
      <c r="O1771">
        <v>0</v>
      </c>
      <c r="P1771" s="3">
        <f>N1771*O1771%*CSDL[[#This Row],[SỐ LƯỢNG]]</f>
        <v>0</v>
      </c>
      <c r="Q1771" s="3">
        <f t="shared" si="912"/>
        <v>3500000</v>
      </c>
    </row>
    <row r="1772" spans="1:17" x14ac:dyDescent="0.3">
      <c r="A1772" s="23" t="str">
        <f>A1771</f>
        <v>02/06/2019</v>
      </c>
      <c r="B1772" s="8" t="str">
        <f>B1771</f>
        <v>02/06/2019</v>
      </c>
      <c r="C1772" s="8">
        <v>6</v>
      </c>
      <c r="D1772" s="8" t="str">
        <f>D1771</f>
        <v>DH14256</v>
      </c>
      <c r="E1772" s="8" t="str">
        <f>E1771</f>
        <v>giang.nguyen</v>
      </c>
      <c r="F1772" s="8" t="str">
        <f>VLOOKUP(E1772,'DANH MỤC'!$F:$G,2,0)</f>
        <v>Nhóm 1</v>
      </c>
      <c r="G1772" s="8" t="str">
        <f>G1771</f>
        <v>KH0813</v>
      </c>
      <c r="H1772" t="str">
        <f>VLOOKUP(G1772,'DANH MỤC'!$I:$K,2,0)</f>
        <v>KH 0813</v>
      </c>
      <c r="I1772" t="str">
        <f>VLOOKUP(G1772,'DANH MỤC'!$I:$K,3,0)</f>
        <v>Bình Định</v>
      </c>
      <c r="J1772" s="8" t="s">
        <v>5944</v>
      </c>
      <c r="K1772" t="str">
        <f>VLOOKUP(J1772,'DANH MỤC'!$A$1:$B$19,2,0)</f>
        <v>Hàng tặng 0001</v>
      </c>
      <c r="L1772" s="9" t="s">
        <v>24</v>
      </c>
      <c r="M1772">
        <v>2</v>
      </c>
      <c r="N1772" s="3">
        <f>IF(LEFT(K1772,1)="S",VLOOKUP(K1772,'DANH MỤC'!$B:$D,2,0),VLOOKUP(K1772,'DANH MỤC'!$B:$D,3,0))</f>
        <v>200000</v>
      </c>
      <c r="O1772">
        <v>100</v>
      </c>
      <c r="P1772" s="3">
        <f>N1772*O1772%*CSDL[[#This Row],[SỐ LƯỢNG]]</f>
        <v>400000</v>
      </c>
      <c r="Q1772" s="3">
        <f t="shared" si="912"/>
        <v>0</v>
      </c>
    </row>
    <row r="1773" spans="1:17" x14ac:dyDescent="0.3">
      <c r="A1773" s="23" t="s">
        <v>882</v>
      </c>
      <c r="B1773" s="8" t="s">
        <v>882</v>
      </c>
      <c r="C1773" s="8">
        <v>6</v>
      </c>
      <c r="D1773" s="8" t="s">
        <v>911</v>
      </c>
      <c r="E1773" s="8" t="s">
        <v>13819</v>
      </c>
      <c r="F1773" s="8" t="str">
        <f>VLOOKUP(E1773,'DANH MỤC'!$F:$G,2,0)</f>
        <v>Nhóm 1</v>
      </c>
      <c r="G1773" s="8" t="s">
        <v>6108</v>
      </c>
      <c r="H1773" t="str">
        <f>VLOOKUP(G1773,'DANH MỤC'!$I:$K,2,0)</f>
        <v>KH 0072</v>
      </c>
      <c r="I1773" t="str">
        <f>VLOOKUP(G1773,'DANH MỤC'!$I:$K,3,0)</f>
        <v>Cao Bằng</v>
      </c>
      <c r="J1773" s="8" t="s">
        <v>5940</v>
      </c>
      <c r="K1773" t="str">
        <f>VLOOKUP(J1773,'DANH MỤC'!$A$1:$B$19,2,0)</f>
        <v>Sản phẩm 0002</v>
      </c>
      <c r="L1773" s="9" t="s">
        <v>15</v>
      </c>
      <c r="M1773">
        <v>1</v>
      </c>
      <c r="N1773" s="3">
        <f>IF(LEFT(K1773,1)="S",VLOOKUP(K1773,'DANH MỤC'!$B:$D,2,0),VLOOKUP(K1773,'DANH MỤC'!$B:$D,3,0))</f>
        <v>2000000</v>
      </c>
      <c r="O1773">
        <v>0</v>
      </c>
      <c r="P1773" s="3">
        <f>N1773*O1773%*CSDL[[#This Row],[SỐ LƯỢNG]]</f>
        <v>0</v>
      </c>
      <c r="Q1773" s="3">
        <f t="shared" si="912"/>
        <v>2000000</v>
      </c>
    </row>
    <row r="1774" spans="1:17" x14ac:dyDescent="0.3">
      <c r="A1774" s="23" t="str">
        <f>A1773</f>
        <v>02/06/2019</v>
      </c>
      <c r="B1774" s="8" t="str">
        <f>B1773</f>
        <v>02/06/2019</v>
      </c>
      <c r="C1774" s="8">
        <v>6</v>
      </c>
      <c r="D1774" s="8" t="str">
        <f>D1773</f>
        <v>DH14255</v>
      </c>
      <c r="E1774" s="8" t="str">
        <f>E1773</f>
        <v>linh.truong</v>
      </c>
      <c r="F1774" s="8" t="str">
        <f>VLOOKUP(E1774,'DANH MỤC'!$F:$G,2,0)</f>
        <v>Nhóm 1</v>
      </c>
      <c r="G1774" s="8" t="str">
        <f>G1773</f>
        <v>KH0072</v>
      </c>
      <c r="H1774" t="str">
        <f>VLOOKUP(G1774,'DANH MỤC'!$I:$K,2,0)</f>
        <v>KH 0072</v>
      </c>
      <c r="I1774" t="str">
        <f>VLOOKUP(G1774,'DANH MỤC'!$I:$K,3,0)</f>
        <v>Cao Bằng</v>
      </c>
      <c r="J1774" s="8" t="s">
        <v>5944</v>
      </c>
      <c r="K1774" t="str">
        <f>VLOOKUP(J1774,'DANH MỤC'!$A$1:$B$19,2,0)</f>
        <v>Hàng tặng 0001</v>
      </c>
      <c r="L1774" s="9" t="s">
        <v>24</v>
      </c>
      <c r="M1774">
        <v>2</v>
      </c>
      <c r="N1774" s="3">
        <f>IF(LEFT(K1774,1)="S",VLOOKUP(K1774,'DANH MỤC'!$B:$D,2,0),VLOOKUP(K1774,'DANH MỤC'!$B:$D,3,0))</f>
        <v>200000</v>
      </c>
      <c r="O1774">
        <v>100</v>
      </c>
      <c r="P1774" s="3">
        <f>N1774*O1774%*CSDL[[#This Row],[SỐ LƯỢNG]]</f>
        <v>400000</v>
      </c>
      <c r="Q1774" s="3">
        <f t="shared" si="912"/>
        <v>0</v>
      </c>
    </row>
    <row r="1775" spans="1:17" x14ac:dyDescent="0.3">
      <c r="A1775" s="23" t="s">
        <v>836</v>
      </c>
      <c r="B1775" s="8" t="s">
        <v>836</v>
      </c>
      <c r="C1775" s="8">
        <v>6</v>
      </c>
      <c r="D1775" s="8" t="s">
        <v>912</v>
      </c>
      <c r="E1775" s="8" t="s">
        <v>13822</v>
      </c>
      <c r="F1775" s="8" t="str">
        <f>VLOOKUP(E1775,'DANH MỤC'!$F:$G,2,0)</f>
        <v>Nhóm 1</v>
      </c>
      <c r="G1775" s="8" t="s">
        <v>6844</v>
      </c>
      <c r="H1775" t="str">
        <f>VLOOKUP(G1775,'DANH MỤC'!$I:$K,2,0)</f>
        <v>KH 0814</v>
      </c>
      <c r="I1775" t="str">
        <f>VLOOKUP(G1775,'DANH MỤC'!$I:$K,3,0)</f>
        <v>Quảng Trị</v>
      </c>
      <c r="J1775" s="8" t="s">
        <v>14</v>
      </c>
      <c r="K1775" t="str">
        <f>VLOOKUP(J1775,'DANH MỤC'!$A$1:$B$19,2,0)</f>
        <v>Sản phẩm 0004</v>
      </c>
      <c r="L1775" s="9" t="s">
        <v>15</v>
      </c>
      <c r="M1775">
        <v>1</v>
      </c>
      <c r="N1775" s="3">
        <f>IF(LEFT(K1775,1)="S",VLOOKUP(K1775,'DANH MỤC'!$B:$D,2,0),VLOOKUP(K1775,'DANH MỤC'!$B:$D,3,0))</f>
        <v>3500000</v>
      </c>
      <c r="O1775">
        <v>0</v>
      </c>
      <c r="P1775" s="3">
        <f>N1775*O1775%*CSDL[[#This Row],[SỐ LƯỢNG]]</f>
        <v>0</v>
      </c>
      <c r="Q1775" s="3">
        <f t="shared" si="912"/>
        <v>3500000</v>
      </c>
    </row>
    <row r="1776" spans="1:17" x14ac:dyDescent="0.3">
      <c r="A1776" s="23" t="str">
        <f>A1775</f>
        <v>01/06/2019</v>
      </c>
      <c r="B1776" s="8" t="str">
        <f>B1775</f>
        <v>01/06/2019</v>
      </c>
      <c r="C1776" s="8">
        <v>6</v>
      </c>
      <c r="D1776" s="8" t="str">
        <f>D1775</f>
        <v>DH14254</v>
      </c>
      <c r="E1776" s="8" t="str">
        <f>E1775</f>
        <v>anh.hong</v>
      </c>
      <c r="F1776" s="8" t="str">
        <f>VLOOKUP(E1776,'DANH MỤC'!$F:$G,2,0)</f>
        <v>Nhóm 1</v>
      </c>
      <c r="G1776" s="8" t="str">
        <f>G1775</f>
        <v>KH0814</v>
      </c>
      <c r="H1776" t="str">
        <f>VLOOKUP(G1776,'DANH MỤC'!$I:$K,2,0)</f>
        <v>KH 0814</v>
      </c>
      <c r="I1776" t="str">
        <f>VLOOKUP(G1776,'DANH MỤC'!$I:$K,3,0)</f>
        <v>Quảng Trị</v>
      </c>
      <c r="J1776" s="8" t="s">
        <v>5944</v>
      </c>
      <c r="K1776" t="str">
        <f>VLOOKUP(J1776,'DANH MỤC'!$A$1:$B$19,2,0)</f>
        <v>Hàng tặng 0001</v>
      </c>
      <c r="L1776" s="9" t="s">
        <v>24</v>
      </c>
      <c r="M1776">
        <v>2</v>
      </c>
      <c r="N1776" s="3">
        <f>IF(LEFT(K1776,1)="S",VLOOKUP(K1776,'DANH MỤC'!$B:$D,2,0),VLOOKUP(K1776,'DANH MỤC'!$B:$D,3,0))</f>
        <v>200000</v>
      </c>
      <c r="O1776">
        <v>100</v>
      </c>
      <c r="P1776" s="3">
        <f>N1776*O1776%*CSDL[[#This Row],[SỐ LƯỢNG]]</f>
        <v>400000</v>
      </c>
      <c r="Q1776" s="3">
        <f t="shared" si="912"/>
        <v>0</v>
      </c>
    </row>
    <row r="1777" spans="1:17" x14ac:dyDescent="0.3">
      <c r="A1777" s="23" t="s">
        <v>836</v>
      </c>
      <c r="B1777" s="8" t="s">
        <v>836</v>
      </c>
      <c r="C1777" s="8">
        <v>6</v>
      </c>
      <c r="D1777" s="8" t="s">
        <v>913</v>
      </c>
      <c r="E1777" s="8" t="s">
        <v>13821</v>
      </c>
      <c r="F1777" s="8" t="str">
        <f>VLOOKUP(E1777,'DANH MỤC'!$F:$G,2,0)</f>
        <v>Nhóm 1</v>
      </c>
      <c r="G1777" s="8" t="s">
        <v>6845</v>
      </c>
      <c r="H1777" t="str">
        <f>VLOOKUP(G1777,'DANH MỤC'!$I:$K,2,0)</f>
        <v>KH 0815</v>
      </c>
      <c r="I1777" t="str">
        <f>VLOOKUP(G1777,'DANH MỤC'!$I:$K,3,0)</f>
        <v>Bà Rịa Vũng Tàu</v>
      </c>
      <c r="J1777" s="8" t="s">
        <v>19</v>
      </c>
      <c r="K1777" t="str">
        <f>VLOOKUP(J1777,'DANH MỤC'!$A$1:$B$19,2,0)</f>
        <v>Sản phẩm 0003</v>
      </c>
      <c r="L1777" s="9" t="s">
        <v>15</v>
      </c>
      <c r="M1777">
        <v>1</v>
      </c>
      <c r="N1777" s="3">
        <f>IF(LEFT(K1777,1)="S",VLOOKUP(K1777,'DANH MỤC'!$B:$D,2,0),VLOOKUP(K1777,'DANH MỤC'!$B:$D,3,0))</f>
        <v>2500000</v>
      </c>
      <c r="O1777">
        <v>5</v>
      </c>
      <c r="P1777" s="3">
        <f>N1777*O1777%*CSDL[[#This Row],[SỐ LƯỢNG]]</f>
        <v>125000</v>
      </c>
      <c r="Q1777" s="3">
        <f t="shared" si="912"/>
        <v>2375000</v>
      </c>
    </row>
    <row r="1778" spans="1:17" x14ac:dyDescent="0.3">
      <c r="A1778" s="23" t="str">
        <f>A1777</f>
        <v>01/06/2019</v>
      </c>
      <c r="B1778" s="8" t="str">
        <f>B1777</f>
        <v>01/06/2019</v>
      </c>
      <c r="C1778" s="8">
        <v>6</v>
      </c>
      <c r="D1778" s="8" t="str">
        <f>D1777</f>
        <v>DH14253</v>
      </c>
      <c r="E1778" s="8" t="str">
        <f>E1777</f>
        <v>thu.le</v>
      </c>
      <c r="F1778" s="8" t="str">
        <f>VLOOKUP(E1778,'DANH MỤC'!$F:$G,2,0)</f>
        <v>Nhóm 1</v>
      </c>
      <c r="G1778" s="8" t="str">
        <f>G1777</f>
        <v>KH0815</v>
      </c>
      <c r="H1778" t="str">
        <f>VLOOKUP(G1778,'DANH MỤC'!$I:$K,2,0)</f>
        <v>KH 0815</v>
      </c>
      <c r="I1778" t="str">
        <f>VLOOKUP(G1778,'DANH MỤC'!$I:$K,3,0)</f>
        <v>Bà Rịa Vũng Tàu</v>
      </c>
      <c r="J1778" s="8" t="s">
        <v>19</v>
      </c>
      <c r="K1778" t="str">
        <f>VLOOKUP(J1778,'DANH MỤC'!$A$1:$B$19,2,0)</f>
        <v>Sản phẩm 0003</v>
      </c>
      <c r="L1778" s="9" t="s">
        <v>15</v>
      </c>
      <c r="M1778">
        <v>1</v>
      </c>
      <c r="N1778" s="3">
        <f>IF(LEFT(K1778,1)="S",VLOOKUP(K1778,'DANH MỤC'!$B:$D,2,0),VLOOKUP(K1778,'DANH MỤC'!$B:$D,3,0))</f>
        <v>2500000</v>
      </c>
      <c r="O1778">
        <v>10</v>
      </c>
      <c r="P1778" s="3">
        <f>N1778*O1778%*CSDL[[#This Row],[SỐ LƯỢNG]]</f>
        <v>250000</v>
      </c>
      <c r="Q1778" s="3">
        <f t="shared" si="912"/>
        <v>2250000</v>
      </c>
    </row>
    <row r="1779" spans="1:17" x14ac:dyDescent="0.3">
      <c r="A1779" s="23" t="s">
        <v>836</v>
      </c>
      <c r="B1779" s="8" t="s">
        <v>836</v>
      </c>
      <c r="C1779" s="8">
        <v>6</v>
      </c>
      <c r="D1779" s="8" t="s">
        <v>914</v>
      </c>
      <c r="E1779" s="8" t="s">
        <v>13823</v>
      </c>
      <c r="F1779" s="8" t="str">
        <f>VLOOKUP(E1779,'DANH MỤC'!$F:$G,2,0)</f>
        <v>Nhóm 1</v>
      </c>
      <c r="G1779" s="8" t="s">
        <v>6198</v>
      </c>
      <c r="H1779" t="str">
        <f>VLOOKUP(G1779,'DANH MỤC'!$I:$K,2,0)</f>
        <v>KH 0165</v>
      </c>
      <c r="I1779" t="str">
        <f>VLOOKUP(G1779,'DANH MỤC'!$I:$K,3,0)</f>
        <v>Thừa Thiên Huế</v>
      </c>
      <c r="J1779" s="8" t="s">
        <v>5940</v>
      </c>
      <c r="K1779" t="str">
        <f>VLOOKUP(J1779,'DANH MỤC'!$A$1:$B$19,2,0)</f>
        <v>Sản phẩm 0002</v>
      </c>
      <c r="L1779" s="9" t="s">
        <v>15</v>
      </c>
      <c r="M1779">
        <v>1</v>
      </c>
      <c r="N1779" s="3">
        <f>IF(LEFT(K1779,1)="S",VLOOKUP(K1779,'DANH MỤC'!$B:$D,2,0),VLOOKUP(K1779,'DANH MỤC'!$B:$D,3,0))</f>
        <v>2000000</v>
      </c>
      <c r="O1779">
        <v>0</v>
      </c>
      <c r="P1779" s="3">
        <f>N1779*O1779%*CSDL[[#This Row],[SỐ LƯỢNG]]</f>
        <v>0</v>
      </c>
      <c r="Q1779" s="3">
        <f t="shared" si="912"/>
        <v>2000000</v>
      </c>
    </row>
    <row r="1780" spans="1:17" x14ac:dyDescent="0.3">
      <c r="A1780" s="23" t="str">
        <f t="shared" ref="A1780:A1782" si="923">A1779</f>
        <v>01/06/2019</v>
      </c>
      <c r="B1780" s="8" t="str">
        <f t="shared" ref="B1780:B1782" si="924">B1779</f>
        <v>01/06/2019</v>
      </c>
      <c r="C1780" s="8">
        <v>6</v>
      </c>
      <c r="D1780" s="8" t="str">
        <f t="shared" ref="D1780:D1782" si="925">D1779</f>
        <v>DH14252</v>
      </c>
      <c r="E1780" s="8" t="str">
        <f t="shared" ref="E1780:E1782" si="926">E1779</f>
        <v>giang.nguyen</v>
      </c>
      <c r="F1780" s="8" t="str">
        <f>VLOOKUP(E1780,'DANH MỤC'!$F:$G,2,0)</f>
        <v>Nhóm 1</v>
      </c>
      <c r="G1780" s="8" t="str">
        <f t="shared" ref="G1780:G1782" si="927">G1779</f>
        <v>KH0165</v>
      </c>
      <c r="H1780" t="str">
        <f>VLOOKUP(G1780,'DANH MỤC'!$I:$K,2,0)</f>
        <v>KH 0165</v>
      </c>
      <c r="I1780" t="str">
        <f>VLOOKUP(G1780,'DANH MỤC'!$I:$K,3,0)</f>
        <v>Thừa Thiên Huế</v>
      </c>
      <c r="J1780" s="8" t="s">
        <v>5939</v>
      </c>
      <c r="K1780" t="str">
        <f>VLOOKUP(J1780,'DANH MỤC'!$A$1:$B$19,2,0)</f>
        <v>Sản phẩm 0001</v>
      </c>
      <c r="L1780" s="9" t="s">
        <v>15</v>
      </c>
      <c r="M1780">
        <v>1</v>
      </c>
      <c r="N1780" s="3">
        <f>IF(LEFT(K1780,1)="S",VLOOKUP(K1780,'DANH MỤC'!$B:$D,2,0),VLOOKUP(K1780,'DANH MỤC'!$B:$D,3,0))</f>
        <v>3000000</v>
      </c>
      <c r="O1780">
        <v>0</v>
      </c>
      <c r="P1780" s="3">
        <f>N1780*O1780%*CSDL[[#This Row],[SỐ LƯỢNG]]</f>
        <v>0</v>
      </c>
      <c r="Q1780" s="3">
        <f t="shared" si="912"/>
        <v>3000000</v>
      </c>
    </row>
    <row r="1781" spans="1:17" x14ac:dyDescent="0.3">
      <c r="A1781" s="23" t="str">
        <f t="shared" si="923"/>
        <v>01/06/2019</v>
      </c>
      <c r="B1781" s="8" t="str">
        <f t="shared" si="924"/>
        <v>01/06/2019</v>
      </c>
      <c r="C1781" s="8">
        <v>6</v>
      </c>
      <c r="D1781" s="8" t="str">
        <f t="shared" si="925"/>
        <v>DH14252</v>
      </c>
      <c r="E1781" s="8" t="str">
        <f t="shared" si="926"/>
        <v>giang.nguyen</v>
      </c>
      <c r="F1781" s="8" t="str">
        <f>VLOOKUP(E1781,'DANH MỤC'!$F:$G,2,0)</f>
        <v>Nhóm 1</v>
      </c>
      <c r="G1781" s="8" t="str">
        <f t="shared" si="927"/>
        <v>KH0165</v>
      </c>
      <c r="H1781" t="str">
        <f>VLOOKUP(G1781,'DANH MỤC'!$I:$K,2,0)</f>
        <v>KH 0165</v>
      </c>
      <c r="I1781" t="str">
        <f>VLOOKUP(G1781,'DANH MỤC'!$I:$K,3,0)</f>
        <v>Thừa Thiên Huế</v>
      </c>
      <c r="J1781" s="8" t="s">
        <v>5946</v>
      </c>
      <c r="K1781" t="str">
        <f>VLOOKUP(J1781,'DANH MỤC'!$A$1:$B$19,2,0)</f>
        <v>Hàng tặng 0003</v>
      </c>
      <c r="L1781" s="9" t="s">
        <v>46</v>
      </c>
      <c r="M1781">
        <v>1</v>
      </c>
      <c r="N1781" s="3">
        <f>IF(LEFT(K1781,1)="S",VLOOKUP(K1781,'DANH MỤC'!$B:$D,2,0),VLOOKUP(K1781,'DANH MỤC'!$B:$D,3,0))</f>
        <v>300000</v>
      </c>
      <c r="O1781">
        <v>0</v>
      </c>
      <c r="P1781" s="3">
        <f>N1781*O1781%*CSDL[[#This Row],[SỐ LƯỢNG]]</f>
        <v>0</v>
      </c>
      <c r="Q1781" s="3">
        <f t="shared" si="912"/>
        <v>300000</v>
      </c>
    </row>
    <row r="1782" spans="1:17" x14ac:dyDescent="0.3">
      <c r="A1782" s="23" t="str">
        <f t="shared" si="923"/>
        <v>01/06/2019</v>
      </c>
      <c r="B1782" s="8" t="str">
        <f t="shared" si="924"/>
        <v>01/06/2019</v>
      </c>
      <c r="C1782" s="8">
        <v>6</v>
      </c>
      <c r="D1782" s="8" t="str">
        <f t="shared" si="925"/>
        <v>DH14252</v>
      </c>
      <c r="E1782" s="8" t="str">
        <f t="shared" si="926"/>
        <v>giang.nguyen</v>
      </c>
      <c r="F1782" s="8" t="str">
        <f>VLOOKUP(E1782,'DANH MỤC'!$F:$G,2,0)</f>
        <v>Nhóm 1</v>
      </c>
      <c r="G1782" s="8" t="str">
        <f t="shared" si="927"/>
        <v>KH0165</v>
      </c>
      <c r="H1782" t="str">
        <f>VLOOKUP(G1782,'DANH MỤC'!$I:$K,2,0)</f>
        <v>KH 0165</v>
      </c>
      <c r="I1782" t="str">
        <f>VLOOKUP(G1782,'DANH MỤC'!$I:$K,3,0)</f>
        <v>Thừa Thiên Huế</v>
      </c>
      <c r="J1782" s="8" t="s">
        <v>5944</v>
      </c>
      <c r="K1782" t="str">
        <f>VLOOKUP(J1782,'DANH MỤC'!$A$1:$B$19,2,0)</f>
        <v>Hàng tặng 0001</v>
      </c>
      <c r="L1782" s="9" t="s">
        <v>24</v>
      </c>
      <c r="M1782">
        <v>2</v>
      </c>
      <c r="N1782" s="3">
        <f>IF(LEFT(K1782,1)="S",VLOOKUP(K1782,'DANH MỤC'!$B:$D,2,0),VLOOKUP(K1782,'DANH MỤC'!$B:$D,3,0))</f>
        <v>200000</v>
      </c>
      <c r="O1782">
        <v>100</v>
      </c>
      <c r="P1782" s="3">
        <f>N1782*O1782%*CSDL[[#This Row],[SỐ LƯỢNG]]</f>
        <v>400000</v>
      </c>
      <c r="Q1782" s="3">
        <f t="shared" si="912"/>
        <v>0</v>
      </c>
    </row>
    <row r="1783" spans="1:17" x14ac:dyDescent="0.3">
      <c r="A1783" s="23" t="s">
        <v>836</v>
      </c>
      <c r="B1783" s="8" t="s">
        <v>836</v>
      </c>
      <c r="C1783" s="8">
        <v>6</v>
      </c>
      <c r="D1783" s="8" t="s">
        <v>915</v>
      </c>
      <c r="E1783" s="8" t="s">
        <v>13814</v>
      </c>
      <c r="F1783" s="8" t="str">
        <f>VLOOKUP(E1783,'DANH MỤC'!$F:$G,2,0)</f>
        <v>Nhóm 1</v>
      </c>
      <c r="G1783" s="8" t="s">
        <v>6846</v>
      </c>
      <c r="H1783" t="str">
        <f>VLOOKUP(G1783,'DANH MỤC'!$I:$K,2,0)</f>
        <v>KH 0816</v>
      </c>
      <c r="I1783" t="str">
        <f>VLOOKUP(G1783,'DANH MỤC'!$I:$K,3,0)</f>
        <v>Tiền Giang</v>
      </c>
      <c r="J1783" s="8" t="s">
        <v>5940</v>
      </c>
      <c r="K1783" t="str">
        <f>VLOOKUP(J1783,'DANH MỤC'!$A$1:$B$19,2,0)</f>
        <v>Sản phẩm 0002</v>
      </c>
      <c r="L1783" s="9" t="s">
        <v>15</v>
      </c>
      <c r="M1783">
        <v>1</v>
      </c>
      <c r="N1783" s="3">
        <f>IF(LEFT(K1783,1)="S",VLOOKUP(K1783,'DANH MỤC'!$B:$D,2,0),VLOOKUP(K1783,'DANH MỤC'!$B:$D,3,0))</f>
        <v>2000000</v>
      </c>
      <c r="O1783">
        <v>0</v>
      </c>
      <c r="P1783" s="3">
        <f>N1783*O1783%*CSDL[[#This Row],[SỐ LƯỢNG]]</f>
        <v>0</v>
      </c>
      <c r="Q1783" s="3">
        <f t="shared" si="912"/>
        <v>2000000</v>
      </c>
    </row>
    <row r="1784" spans="1:17" x14ac:dyDescent="0.3">
      <c r="A1784" s="23" t="str">
        <f>A1783</f>
        <v>01/06/2019</v>
      </c>
      <c r="B1784" s="8" t="str">
        <f>B1783</f>
        <v>01/06/2019</v>
      </c>
      <c r="C1784" s="8">
        <v>6</v>
      </c>
      <c r="D1784" s="8" t="str">
        <f>D1783</f>
        <v>DH14251</v>
      </c>
      <c r="E1784" s="8" t="str">
        <f>E1783</f>
        <v>hai.vi</v>
      </c>
      <c r="F1784" s="8" t="str">
        <f>VLOOKUP(E1784,'DANH MỤC'!$F:$G,2,0)</f>
        <v>Nhóm 1</v>
      </c>
      <c r="G1784" s="8" t="str">
        <f>G1783</f>
        <v>KH0816</v>
      </c>
      <c r="H1784" t="str">
        <f>VLOOKUP(G1784,'DANH MỤC'!$I:$K,2,0)</f>
        <v>KH 0816</v>
      </c>
      <c r="I1784" t="str">
        <f>VLOOKUP(G1784,'DANH MỤC'!$I:$K,3,0)</f>
        <v>Tiền Giang</v>
      </c>
      <c r="J1784" s="8" t="s">
        <v>5944</v>
      </c>
      <c r="K1784" t="str">
        <f>VLOOKUP(J1784,'DANH MỤC'!$A$1:$B$19,2,0)</f>
        <v>Hàng tặng 0001</v>
      </c>
      <c r="L1784" s="9" t="s">
        <v>24</v>
      </c>
      <c r="M1784">
        <v>2</v>
      </c>
      <c r="N1784" s="3">
        <f>IF(LEFT(K1784,1)="S",VLOOKUP(K1784,'DANH MỤC'!$B:$D,2,0),VLOOKUP(K1784,'DANH MỤC'!$B:$D,3,0))</f>
        <v>200000</v>
      </c>
      <c r="O1784">
        <v>100</v>
      </c>
      <c r="P1784" s="3">
        <f>N1784*O1784%*CSDL[[#This Row],[SỐ LƯỢNG]]</f>
        <v>400000</v>
      </c>
      <c r="Q1784" s="3">
        <f t="shared" si="912"/>
        <v>0</v>
      </c>
    </row>
    <row r="1785" spans="1:17" x14ac:dyDescent="0.3">
      <c r="A1785" s="23" t="s">
        <v>836</v>
      </c>
      <c r="B1785" s="8" t="s">
        <v>836</v>
      </c>
      <c r="C1785" s="8">
        <v>6</v>
      </c>
      <c r="D1785" s="8" t="s">
        <v>916</v>
      </c>
      <c r="E1785" s="8" t="s">
        <v>13814</v>
      </c>
      <c r="F1785" s="8" t="str">
        <f>VLOOKUP(E1785,'DANH MỤC'!$F:$G,2,0)</f>
        <v>Nhóm 1</v>
      </c>
      <c r="G1785" s="8" t="s">
        <v>6847</v>
      </c>
      <c r="H1785" t="str">
        <f>VLOOKUP(G1785,'DANH MỤC'!$I:$K,2,0)</f>
        <v>KH 0817</v>
      </c>
      <c r="I1785" t="str">
        <f>VLOOKUP(G1785,'DANH MỤC'!$I:$K,3,0)</f>
        <v>Lâm Đồng</v>
      </c>
      <c r="J1785" s="8" t="s">
        <v>5939</v>
      </c>
      <c r="K1785" t="str">
        <f>VLOOKUP(J1785,'DANH MỤC'!$A$1:$B$19,2,0)</f>
        <v>Sản phẩm 0001</v>
      </c>
      <c r="L1785" s="9" t="s">
        <v>15</v>
      </c>
      <c r="M1785">
        <v>1</v>
      </c>
      <c r="N1785" s="3">
        <f>IF(LEFT(K1785,1)="S",VLOOKUP(K1785,'DANH MỤC'!$B:$D,2,0),VLOOKUP(K1785,'DANH MỤC'!$B:$D,3,0))</f>
        <v>3000000</v>
      </c>
      <c r="O1785">
        <v>0</v>
      </c>
      <c r="P1785" s="3">
        <f>N1785*O1785%*CSDL[[#This Row],[SỐ LƯỢNG]]</f>
        <v>0</v>
      </c>
      <c r="Q1785" s="3">
        <f t="shared" si="912"/>
        <v>3000000</v>
      </c>
    </row>
    <row r="1786" spans="1:17" x14ac:dyDescent="0.3">
      <c r="A1786" s="23" t="str">
        <f>A1785</f>
        <v>01/06/2019</v>
      </c>
      <c r="B1786" s="8" t="str">
        <f>B1785</f>
        <v>01/06/2019</v>
      </c>
      <c r="C1786" s="8">
        <v>6</v>
      </c>
      <c r="D1786" s="8" t="str">
        <f>D1785</f>
        <v>DH14249</v>
      </c>
      <c r="E1786" s="8" t="str">
        <f>E1785</f>
        <v>hai.vi</v>
      </c>
      <c r="F1786" s="8" t="str">
        <f>VLOOKUP(E1786,'DANH MỤC'!$F:$G,2,0)</f>
        <v>Nhóm 1</v>
      </c>
      <c r="G1786" s="8" t="str">
        <f>G1785</f>
        <v>KH0817</v>
      </c>
      <c r="H1786" t="str">
        <f>VLOOKUP(G1786,'DANH MỤC'!$I:$K,2,0)</f>
        <v>KH 0817</v>
      </c>
      <c r="I1786" t="str">
        <f>VLOOKUP(G1786,'DANH MỤC'!$I:$K,3,0)</f>
        <v>Lâm Đồng</v>
      </c>
      <c r="J1786" s="8" t="s">
        <v>5944</v>
      </c>
      <c r="K1786" t="str">
        <f>VLOOKUP(J1786,'DANH MỤC'!$A$1:$B$19,2,0)</f>
        <v>Hàng tặng 0001</v>
      </c>
      <c r="L1786" s="9" t="s">
        <v>24</v>
      </c>
      <c r="M1786">
        <v>2</v>
      </c>
      <c r="N1786" s="3">
        <f>IF(LEFT(K1786,1)="S",VLOOKUP(K1786,'DANH MỤC'!$B:$D,2,0),VLOOKUP(K1786,'DANH MỤC'!$B:$D,3,0))</f>
        <v>200000</v>
      </c>
      <c r="O1786">
        <v>100</v>
      </c>
      <c r="P1786" s="3">
        <f>N1786*O1786%*CSDL[[#This Row],[SỐ LƯỢNG]]</f>
        <v>400000</v>
      </c>
      <c r="Q1786" s="3">
        <f t="shared" si="912"/>
        <v>0</v>
      </c>
    </row>
    <row r="1787" spans="1:17" x14ac:dyDescent="0.3">
      <c r="A1787" s="23" t="s">
        <v>836</v>
      </c>
      <c r="B1787" s="8" t="s">
        <v>836</v>
      </c>
      <c r="C1787" s="8">
        <v>6</v>
      </c>
      <c r="D1787" s="8" t="s">
        <v>917</v>
      </c>
      <c r="E1787" s="8" t="s">
        <v>13830</v>
      </c>
      <c r="F1787" s="8" t="str">
        <f>VLOOKUP(E1787,'DANH MỤC'!$F:$G,2,0)</f>
        <v>Nhóm 2</v>
      </c>
      <c r="G1787" s="8" t="s">
        <v>6848</v>
      </c>
      <c r="H1787" t="str">
        <f>VLOOKUP(G1787,'DANH MỤC'!$I:$K,2,0)</f>
        <v>KH 0818</v>
      </c>
      <c r="I1787" t="str">
        <f>VLOOKUP(G1787,'DANH MỤC'!$I:$K,3,0)</f>
        <v>Bắc Kạn</v>
      </c>
      <c r="J1787" s="8" t="s">
        <v>5939</v>
      </c>
      <c r="K1787" t="str">
        <f>VLOOKUP(J1787,'DANH MỤC'!$A$1:$B$19,2,0)</f>
        <v>Sản phẩm 0001</v>
      </c>
      <c r="L1787" s="9" t="s">
        <v>15</v>
      </c>
      <c r="M1787">
        <v>1</v>
      </c>
      <c r="N1787" s="3">
        <f>IF(LEFT(K1787,1)="S",VLOOKUP(K1787,'DANH MỤC'!$B:$D,2,0),VLOOKUP(K1787,'DANH MỤC'!$B:$D,3,0))</f>
        <v>3000000</v>
      </c>
      <c r="O1787">
        <v>10</v>
      </c>
      <c r="P1787" s="3">
        <f>N1787*O1787%*CSDL[[#This Row],[SỐ LƯỢNG]]</f>
        <v>300000</v>
      </c>
      <c r="Q1787" s="3">
        <f t="shared" si="912"/>
        <v>2700000</v>
      </c>
    </row>
    <row r="1788" spans="1:17" x14ac:dyDescent="0.3">
      <c r="A1788" s="23" t="s">
        <v>836</v>
      </c>
      <c r="B1788" s="8" t="s">
        <v>836</v>
      </c>
      <c r="C1788" s="8">
        <v>6</v>
      </c>
      <c r="D1788" s="8" t="s">
        <v>918</v>
      </c>
      <c r="E1788" s="8" t="s">
        <v>13830</v>
      </c>
      <c r="F1788" s="8" t="str">
        <f>VLOOKUP(E1788,'DANH MỤC'!$F:$G,2,0)</f>
        <v>Nhóm 2</v>
      </c>
      <c r="G1788" s="8" t="s">
        <v>6849</v>
      </c>
      <c r="H1788" t="str">
        <f>VLOOKUP(G1788,'DANH MỤC'!$I:$K,2,0)</f>
        <v>KH 0819</v>
      </c>
      <c r="I1788" t="str">
        <f>VLOOKUP(G1788,'DANH MỤC'!$I:$K,3,0)</f>
        <v>Cà Mau</v>
      </c>
      <c r="J1788" s="8" t="s">
        <v>14</v>
      </c>
      <c r="K1788" t="str">
        <f>VLOOKUP(J1788,'DANH MỤC'!$A$1:$B$19,2,0)</f>
        <v>Sản phẩm 0004</v>
      </c>
      <c r="L1788" s="9" t="s">
        <v>15</v>
      </c>
      <c r="M1788">
        <v>1</v>
      </c>
      <c r="N1788" s="3">
        <f>IF(LEFT(K1788,1)="S",VLOOKUP(K1788,'DANH MỤC'!$B:$D,2,0),VLOOKUP(K1788,'DANH MỤC'!$B:$D,3,0))</f>
        <v>3500000</v>
      </c>
      <c r="O1788">
        <v>10</v>
      </c>
      <c r="P1788" s="3">
        <f>N1788*O1788%*CSDL[[#This Row],[SỐ LƯỢNG]]</f>
        <v>350000</v>
      </c>
      <c r="Q1788" s="3">
        <f t="shared" si="912"/>
        <v>3150000</v>
      </c>
    </row>
    <row r="1789" spans="1:17" x14ac:dyDescent="0.3">
      <c r="A1789" s="23" t="s">
        <v>836</v>
      </c>
      <c r="B1789" s="8" t="s">
        <v>836</v>
      </c>
      <c r="C1789" s="8">
        <v>6</v>
      </c>
      <c r="D1789" s="8" t="s">
        <v>919</v>
      </c>
      <c r="E1789" s="8" t="s">
        <v>13819</v>
      </c>
      <c r="F1789" s="8" t="str">
        <f>VLOOKUP(E1789,'DANH MỤC'!$F:$G,2,0)</f>
        <v>Nhóm 1</v>
      </c>
      <c r="G1789" s="8" t="s">
        <v>6850</v>
      </c>
      <c r="H1789" t="str">
        <f>VLOOKUP(G1789,'DANH MỤC'!$I:$K,2,0)</f>
        <v>KH 0820</v>
      </c>
      <c r="I1789" t="str">
        <f>VLOOKUP(G1789,'DANH MỤC'!$I:$K,3,0)</f>
        <v>Tuyên Quang</v>
      </c>
      <c r="J1789" s="8" t="s">
        <v>5940</v>
      </c>
      <c r="K1789" t="str">
        <f>VLOOKUP(J1789,'DANH MỤC'!$A$1:$B$19,2,0)</f>
        <v>Sản phẩm 0002</v>
      </c>
      <c r="L1789" s="9" t="s">
        <v>15</v>
      </c>
      <c r="M1789">
        <v>1</v>
      </c>
      <c r="N1789" s="3">
        <f>IF(LEFT(K1789,1)="S",VLOOKUP(K1789,'DANH MỤC'!$B:$D,2,0),VLOOKUP(K1789,'DANH MỤC'!$B:$D,3,0))</f>
        <v>2000000</v>
      </c>
      <c r="O1789">
        <v>0</v>
      </c>
      <c r="P1789" s="3">
        <f>N1789*O1789%*CSDL[[#This Row],[SỐ LƯỢNG]]</f>
        <v>0</v>
      </c>
      <c r="Q1789" s="3">
        <f t="shared" si="912"/>
        <v>2000000</v>
      </c>
    </row>
    <row r="1790" spans="1:17" x14ac:dyDescent="0.3">
      <c r="A1790" s="23" t="str">
        <f>A1789</f>
        <v>01/06/2019</v>
      </c>
      <c r="B1790" s="8" t="str">
        <f>B1789</f>
        <v>01/06/2019</v>
      </c>
      <c r="C1790" s="8">
        <v>6</v>
      </c>
      <c r="D1790" s="8" t="str">
        <f>D1789</f>
        <v>DH14246</v>
      </c>
      <c r="E1790" s="8" t="str">
        <f>E1789</f>
        <v>linh.truong</v>
      </c>
      <c r="F1790" s="8" t="str">
        <f>VLOOKUP(E1790,'DANH MỤC'!$F:$G,2,0)</f>
        <v>Nhóm 1</v>
      </c>
      <c r="G1790" s="8" t="str">
        <f>G1789</f>
        <v>KH0820</v>
      </c>
      <c r="H1790" t="str">
        <f>VLOOKUP(G1790,'DANH MỤC'!$I:$K,2,0)</f>
        <v>KH 0820</v>
      </c>
      <c r="I1790" t="str">
        <f>VLOOKUP(G1790,'DANH MỤC'!$I:$K,3,0)</f>
        <v>Tuyên Quang</v>
      </c>
      <c r="J1790" s="8" t="s">
        <v>5944</v>
      </c>
      <c r="K1790" t="str">
        <f>VLOOKUP(J1790,'DANH MỤC'!$A$1:$B$19,2,0)</f>
        <v>Hàng tặng 0001</v>
      </c>
      <c r="L1790" s="9" t="s">
        <v>24</v>
      </c>
      <c r="M1790">
        <v>2</v>
      </c>
      <c r="N1790" s="3">
        <f>IF(LEFT(K1790,1)="S",VLOOKUP(K1790,'DANH MỤC'!$B:$D,2,0),VLOOKUP(K1790,'DANH MỤC'!$B:$D,3,0))</f>
        <v>200000</v>
      </c>
      <c r="O1790">
        <v>100</v>
      </c>
      <c r="P1790" s="3">
        <f>N1790*O1790%*CSDL[[#This Row],[SỐ LƯỢNG]]</f>
        <v>400000</v>
      </c>
      <c r="Q1790" s="3">
        <f t="shared" si="912"/>
        <v>0</v>
      </c>
    </row>
    <row r="1791" spans="1:17" x14ac:dyDescent="0.3">
      <c r="A1791" s="23" t="s">
        <v>836</v>
      </c>
      <c r="B1791" s="8" t="s">
        <v>836</v>
      </c>
      <c r="C1791" s="8">
        <v>6</v>
      </c>
      <c r="D1791" s="8" t="s">
        <v>920</v>
      </c>
      <c r="E1791" s="8" t="s">
        <v>13819</v>
      </c>
      <c r="F1791" s="8" t="str">
        <f>VLOOKUP(E1791,'DANH MỤC'!$F:$G,2,0)</f>
        <v>Nhóm 1</v>
      </c>
      <c r="G1791" s="8" t="s">
        <v>6851</v>
      </c>
      <c r="H1791" t="str">
        <f>VLOOKUP(G1791,'DANH MỤC'!$I:$K,2,0)</f>
        <v>KH 0821</v>
      </c>
      <c r="I1791" t="str">
        <f>VLOOKUP(G1791,'DANH MỤC'!$I:$K,3,0)</f>
        <v>Bà Rịa Vũng Tàu</v>
      </c>
      <c r="J1791" s="8" t="s">
        <v>5939</v>
      </c>
      <c r="K1791" t="str">
        <f>VLOOKUP(J1791,'DANH MỤC'!$A$1:$B$19,2,0)</f>
        <v>Sản phẩm 0001</v>
      </c>
      <c r="L1791" s="9" t="s">
        <v>15</v>
      </c>
      <c r="M1791">
        <v>1</v>
      </c>
      <c r="N1791" s="3">
        <f>IF(LEFT(K1791,1)="S",VLOOKUP(K1791,'DANH MỤC'!$B:$D,2,0),VLOOKUP(K1791,'DANH MỤC'!$B:$D,3,0))</f>
        <v>3000000</v>
      </c>
      <c r="O1791">
        <v>0</v>
      </c>
      <c r="P1791" s="3">
        <f>N1791*O1791%*CSDL[[#This Row],[SỐ LƯỢNG]]</f>
        <v>0</v>
      </c>
      <c r="Q1791" s="3">
        <f t="shared" si="912"/>
        <v>3000000</v>
      </c>
    </row>
    <row r="1792" spans="1:17" x14ac:dyDescent="0.3">
      <c r="A1792" s="23" t="str">
        <f>A1791</f>
        <v>01/06/2019</v>
      </c>
      <c r="B1792" s="8" t="str">
        <f>B1791</f>
        <v>01/06/2019</v>
      </c>
      <c r="C1792" s="8">
        <v>6</v>
      </c>
      <c r="D1792" s="8" t="str">
        <f>D1791</f>
        <v>DH14245</v>
      </c>
      <c r="E1792" s="8" t="str">
        <f>E1791</f>
        <v>linh.truong</v>
      </c>
      <c r="F1792" s="8" t="str">
        <f>VLOOKUP(E1792,'DANH MỤC'!$F:$G,2,0)</f>
        <v>Nhóm 1</v>
      </c>
      <c r="G1792" s="8" t="str">
        <f>G1791</f>
        <v>KH0821</v>
      </c>
      <c r="H1792" t="str">
        <f>VLOOKUP(G1792,'DANH MỤC'!$I:$K,2,0)</f>
        <v>KH 0821</v>
      </c>
      <c r="I1792" t="str">
        <f>VLOOKUP(G1792,'DANH MỤC'!$I:$K,3,0)</f>
        <v>Bà Rịa Vũng Tàu</v>
      </c>
      <c r="J1792" s="8" t="s">
        <v>5944</v>
      </c>
      <c r="K1792" t="str">
        <f>VLOOKUP(J1792,'DANH MỤC'!$A$1:$B$19,2,0)</f>
        <v>Hàng tặng 0001</v>
      </c>
      <c r="L1792" s="9" t="s">
        <v>24</v>
      </c>
      <c r="M1792">
        <v>2</v>
      </c>
      <c r="N1792" s="3">
        <f>IF(LEFT(K1792,1)="S",VLOOKUP(K1792,'DANH MỤC'!$B:$D,2,0),VLOOKUP(K1792,'DANH MỤC'!$B:$D,3,0))</f>
        <v>200000</v>
      </c>
      <c r="O1792">
        <v>100</v>
      </c>
      <c r="P1792" s="3">
        <f>N1792*O1792%*CSDL[[#This Row],[SỐ LƯỢNG]]</f>
        <v>400000</v>
      </c>
      <c r="Q1792" s="3">
        <f t="shared" si="912"/>
        <v>0</v>
      </c>
    </row>
    <row r="1793" spans="1:17" x14ac:dyDescent="0.3">
      <c r="A1793" s="23" t="s">
        <v>836</v>
      </c>
      <c r="B1793" s="8" t="s">
        <v>836</v>
      </c>
      <c r="C1793" s="8">
        <v>6</v>
      </c>
      <c r="D1793" s="8" t="s">
        <v>921</v>
      </c>
      <c r="E1793" s="8" t="s">
        <v>13819</v>
      </c>
      <c r="F1793" s="8" t="str">
        <f>VLOOKUP(E1793,'DANH MỤC'!$F:$G,2,0)</f>
        <v>Nhóm 1</v>
      </c>
      <c r="G1793" s="8" t="s">
        <v>6852</v>
      </c>
      <c r="H1793" t="str">
        <f>VLOOKUP(G1793,'DANH MỤC'!$I:$K,2,0)</f>
        <v>KH 0822</v>
      </c>
      <c r="I1793" t="str">
        <f>VLOOKUP(G1793,'DANH MỤC'!$I:$K,3,0)</f>
        <v>Cao Bằng</v>
      </c>
      <c r="J1793" s="8" t="s">
        <v>5939</v>
      </c>
      <c r="K1793" t="str">
        <f>VLOOKUP(J1793,'DANH MỤC'!$A$1:$B$19,2,0)</f>
        <v>Sản phẩm 0001</v>
      </c>
      <c r="L1793" s="9" t="s">
        <v>15</v>
      </c>
      <c r="M1793">
        <v>1</v>
      </c>
      <c r="N1793" s="3">
        <f>IF(LEFT(K1793,1)="S",VLOOKUP(K1793,'DANH MỤC'!$B:$D,2,0),VLOOKUP(K1793,'DANH MỤC'!$B:$D,3,0))</f>
        <v>3000000</v>
      </c>
      <c r="O1793">
        <v>0</v>
      </c>
      <c r="P1793" s="3">
        <f>N1793*O1793%*CSDL[[#This Row],[SỐ LƯỢNG]]</f>
        <v>0</v>
      </c>
      <c r="Q1793" s="3">
        <f t="shared" si="912"/>
        <v>3000000</v>
      </c>
    </row>
    <row r="1794" spans="1:17" x14ac:dyDescent="0.3">
      <c r="A1794" s="23" t="str">
        <f>A1793</f>
        <v>01/06/2019</v>
      </c>
      <c r="B1794" s="8" t="str">
        <f>B1793</f>
        <v>01/06/2019</v>
      </c>
      <c r="C1794" s="8">
        <v>6</v>
      </c>
      <c r="D1794" s="8" t="str">
        <f>D1793</f>
        <v>DH14244</v>
      </c>
      <c r="E1794" s="8" t="str">
        <f>E1793</f>
        <v>linh.truong</v>
      </c>
      <c r="F1794" s="8" t="str">
        <f>VLOOKUP(E1794,'DANH MỤC'!$F:$G,2,0)</f>
        <v>Nhóm 1</v>
      </c>
      <c r="G1794" s="8" t="str">
        <f>G1793</f>
        <v>KH0822</v>
      </c>
      <c r="H1794" t="str">
        <f>VLOOKUP(G1794,'DANH MỤC'!$I:$K,2,0)</f>
        <v>KH 0822</v>
      </c>
      <c r="I1794" t="str">
        <f>VLOOKUP(G1794,'DANH MỤC'!$I:$K,3,0)</f>
        <v>Cao Bằng</v>
      </c>
      <c r="J1794" s="8" t="s">
        <v>5944</v>
      </c>
      <c r="K1794" t="str">
        <f>VLOOKUP(J1794,'DANH MỤC'!$A$1:$B$19,2,0)</f>
        <v>Hàng tặng 0001</v>
      </c>
      <c r="L1794" s="9" t="s">
        <v>24</v>
      </c>
      <c r="M1794">
        <v>2</v>
      </c>
      <c r="N1794" s="3">
        <f>IF(LEFT(K1794,1)="S",VLOOKUP(K1794,'DANH MỤC'!$B:$D,2,0),VLOOKUP(K1794,'DANH MỤC'!$B:$D,3,0))</f>
        <v>200000</v>
      </c>
      <c r="O1794">
        <v>100</v>
      </c>
      <c r="P1794" s="3">
        <f>N1794*O1794%*CSDL[[#This Row],[SỐ LƯỢNG]]</f>
        <v>400000</v>
      </c>
      <c r="Q1794" s="3">
        <f t="shared" si="912"/>
        <v>0</v>
      </c>
    </row>
    <row r="1795" spans="1:17" x14ac:dyDescent="0.3">
      <c r="A1795" s="23" t="s">
        <v>836</v>
      </c>
      <c r="B1795" s="8" t="s">
        <v>836</v>
      </c>
      <c r="C1795" s="8">
        <v>6</v>
      </c>
      <c r="D1795" s="8" t="s">
        <v>922</v>
      </c>
      <c r="E1795" s="8" t="s">
        <v>13823</v>
      </c>
      <c r="F1795" s="8" t="str">
        <f>VLOOKUP(E1795,'DANH MỤC'!$F:$G,2,0)</f>
        <v>Nhóm 1</v>
      </c>
      <c r="G1795" s="8" t="s">
        <v>6853</v>
      </c>
      <c r="H1795" t="str">
        <f>VLOOKUP(G1795,'DANH MỤC'!$I:$K,2,0)</f>
        <v>KH 0823</v>
      </c>
      <c r="I1795" t="str">
        <f>VLOOKUP(G1795,'DANH MỤC'!$I:$K,3,0)</f>
        <v>Thái Bình</v>
      </c>
      <c r="J1795" s="8" t="s">
        <v>5939</v>
      </c>
      <c r="K1795" t="str">
        <f>VLOOKUP(J1795,'DANH MỤC'!$A$1:$B$19,2,0)</f>
        <v>Sản phẩm 0001</v>
      </c>
      <c r="L1795" s="9" t="s">
        <v>15</v>
      </c>
      <c r="M1795">
        <v>1</v>
      </c>
      <c r="N1795" s="3">
        <f>IF(LEFT(K1795,1)="S",VLOOKUP(K1795,'DANH MỤC'!$B:$D,2,0),VLOOKUP(K1795,'DANH MỤC'!$B:$D,3,0))</f>
        <v>3000000</v>
      </c>
      <c r="O1795">
        <v>0</v>
      </c>
      <c r="P1795" s="3">
        <f>N1795*O1795%*CSDL[[#This Row],[SỐ LƯỢNG]]</f>
        <v>0</v>
      </c>
      <c r="Q1795" s="3">
        <f t="shared" ref="Q1795:Q1858" si="928">N1795*M1795-P1795</f>
        <v>3000000</v>
      </c>
    </row>
    <row r="1796" spans="1:17" x14ac:dyDescent="0.3">
      <c r="A1796" s="23" t="str">
        <f>A1795</f>
        <v>01/06/2019</v>
      </c>
      <c r="B1796" s="8" t="str">
        <f>B1795</f>
        <v>01/06/2019</v>
      </c>
      <c r="C1796" s="8">
        <v>6</v>
      </c>
      <c r="D1796" s="8" t="str">
        <f>D1795</f>
        <v>DH14243</v>
      </c>
      <c r="E1796" s="8" t="str">
        <f>E1795</f>
        <v>giang.nguyen</v>
      </c>
      <c r="F1796" s="8" t="str">
        <f>VLOOKUP(E1796,'DANH MỤC'!$F:$G,2,0)</f>
        <v>Nhóm 1</v>
      </c>
      <c r="G1796" s="8" t="str">
        <f>G1795</f>
        <v>KH0823</v>
      </c>
      <c r="H1796" t="str">
        <f>VLOOKUP(G1796,'DANH MỤC'!$I:$K,2,0)</f>
        <v>KH 0823</v>
      </c>
      <c r="I1796" t="str">
        <f>VLOOKUP(G1796,'DANH MỤC'!$I:$K,3,0)</f>
        <v>Thái Bình</v>
      </c>
      <c r="J1796" s="8" t="s">
        <v>5944</v>
      </c>
      <c r="K1796" t="str">
        <f>VLOOKUP(J1796,'DANH MỤC'!$A$1:$B$19,2,0)</f>
        <v>Hàng tặng 0001</v>
      </c>
      <c r="L1796" s="9" t="s">
        <v>24</v>
      </c>
      <c r="M1796">
        <v>2</v>
      </c>
      <c r="N1796" s="3">
        <f>IF(LEFT(K1796,1)="S",VLOOKUP(K1796,'DANH MỤC'!$B:$D,2,0),VLOOKUP(K1796,'DANH MỤC'!$B:$D,3,0))</f>
        <v>200000</v>
      </c>
      <c r="O1796">
        <v>100</v>
      </c>
      <c r="P1796" s="3">
        <f>N1796*O1796%*CSDL[[#This Row],[SỐ LƯỢNG]]</f>
        <v>400000</v>
      </c>
      <c r="Q1796" s="3">
        <f t="shared" si="928"/>
        <v>0</v>
      </c>
    </row>
    <row r="1797" spans="1:17" x14ac:dyDescent="0.3">
      <c r="A1797" s="23" t="s">
        <v>836</v>
      </c>
      <c r="B1797" s="8" t="s">
        <v>836</v>
      </c>
      <c r="C1797" s="8">
        <v>6</v>
      </c>
      <c r="D1797" s="8" t="s">
        <v>923</v>
      </c>
      <c r="E1797" s="8" t="s">
        <v>13822</v>
      </c>
      <c r="F1797" s="8" t="str">
        <f>VLOOKUP(E1797,'DANH MỤC'!$F:$G,2,0)</f>
        <v>Nhóm 1</v>
      </c>
      <c r="G1797" s="8" t="s">
        <v>6854</v>
      </c>
      <c r="H1797" t="str">
        <f>VLOOKUP(G1797,'DANH MỤC'!$I:$K,2,0)</f>
        <v>KH 0824</v>
      </c>
      <c r="I1797" t="str">
        <f>VLOOKUP(G1797,'DANH MỤC'!$I:$K,3,0)</f>
        <v>Đồng Tháp</v>
      </c>
      <c r="J1797" s="8" t="s">
        <v>14</v>
      </c>
      <c r="K1797" t="str">
        <f>VLOOKUP(J1797,'DANH MỤC'!$A$1:$B$19,2,0)</f>
        <v>Sản phẩm 0004</v>
      </c>
      <c r="L1797" s="9" t="s">
        <v>15</v>
      </c>
      <c r="M1797">
        <v>1</v>
      </c>
      <c r="N1797" s="3">
        <f>IF(LEFT(K1797,1)="S",VLOOKUP(K1797,'DANH MỤC'!$B:$D,2,0),VLOOKUP(K1797,'DANH MỤC'!$B:$D,3,0))</f>
        <v>3500000</v>
      </c>
      <c r="O1797">
        <v>0</v>
      </c>
      <c r="P1797" s="3">
        <f>N1797*O1797%*CSDL[[#This Row],[SỐ LƯỢNG]]</f>
        <v>0</v>
      </c>
      <c r="Q1797" s="3">
        <f t="shared" si="928"/>
        <v>3500000</v>
      </c>
    </row>
    <row r="1798" spans="1:17" x14ac:dyDescent="0.3">
      <c r="A1798" s="23" t="str">
        <f>A1797</f>
        <v>01/06/2019</v>
      </c>
      <c r="B1798" s="8" t="str">
        <f>B1797</f>
        <v>01/06/2019</v>
      </c>
      <c r="C1798" s="8">
        <v>6</v>
      </c>
      <c r="D1798" s="8" t="str">
        <f>D1797</f>
        <v>DH14242</v>
      </c>
      <c r="E1798" s="8" t="str">
        <f>E1797</f>
        <v>anh.hong</v>
      </c>
      <c r="F1798" s="8" t="str">
        <f>VLOOKUP(E1798,'DANH MỤC'!$F:$G,2,0)</f>
        <v>Nhóm 1</v>
      </c>
      <c r="G1798" s="8" t="str">
        <f>G1797</f>
        <v>KH0824</v>
      </c>
      <c r="H1798" t="str">
        <f>VLOOKUP(G1798,'DANH MỤC'!$I:$K,2,0)</f>
        <v>KH 0824</v>
      </c>
      <c r="I1798" t="str">
        <f>VLOOKUP(G1798,'DANH MỤC'!$I:$K,3,0)</f>
        <v>Đồng Tháp</v>
      </c>
      <c r="J1798" s="8" t="s">
        <v>5944</v>
      </c>
      <c r="K1798" t="str">
        <f>VLOOKUP(J1798,'DANH MỤC'!$A$1:$B$19,2,0)</f>
        <v>Hàng tặng 0001</v>
      </c>
      <c r="L1798" s="9" t="s">
        <v>24</v>
      </c>
      <c r="M1798">
        <v>2</v>
      </c>
      <c r="N1798" s="3">
        <f>IF(LEFT(K1798,1)="S",VLOOKUP(K1798,'DANH MỤC'!$B:$D,2,0),VLOOKUP(K1798,'DANH MỤC'!$B:$D,3,0))</f>
        <v>200000</v>
      </c>
      <c r="O1798">
        <v>100</v>
      </c>
      <c r="P1798" s="3">
        <f>N1798*O1798%*CSDL[[#This Row],[SỐ LƯỢNG]]</f>
        <v>400000</v>
      </c>
      <c r="Q1798" s="3">
        <f t="shared" si="928"/>
        <v>0</v>
      </c>
    </row>
    <row r="1799" spans="1:17" x14ac:dyDescent="0.3">
      <c r="A1799" s="23" t="s">
        <v>836</v>
      </c>
      <c r="B1799" s="8" t="s">
        <v>836</v>
      </c>
      <c r="C1799" s="8">
        <v>6</v>
      </c>
      <c r="D1799" s="8" t="s">
        <v>924</v>
      </c>
      <c r="E1799" s="8" t="s">
        <v>13821</v>
      </c>
      <c r="F1799" s="8" t="str">
        <f>VLOOKUP(E1799,'DANH MỤC'!$F:$G,2,0)</f>
        <v>Nhóm 1</v>
      </c>
      <c r="G1799" s="8" t="s">
        <v>6855</v>
      </c>
      <c r="H1799" t="str">
        <f>VLOOKUP(G1799,'DANH MỤC'!$I:$K,2,0)</f>
        <v>KH 0825</v>
      </c>
      <c r="I1799" t="str">
        <f>VLOOKUP(G1799,'DANH MỤC'!$I:$K,3,0)</f>
        <v>Bình Dương</v>
      </c>
      <c r="J1799" s="8" t="s">
        <v>14</v>
      </c>
      <c r="K1799" t="str">
        <f>VLOOKUP(J1799,'DANH MỤC'!$A$1:$B$19,2,0)</f>
        <v>Sản phẩm 0004</v>
      </c>
      <c r="L1799" s="9" t="s">
        <v>15</v>
      </c>
      <c r="M1799">
        <v>1</v>
      </c>
      <c r="N1799" s="3">
        <f>IF(LEFT(K1799,1)="S",VLOOKUP(K1799,'DANH MỤC'!$B:$D,2,0),VLOOKUP(K1799,'DANH MỤC'!$B:$D,3,0))</f>
        <v>3500000</v>
      </c>
      <c r="O1799">
        <v>5</v>
      </c>
      <c r="P1799" s="3">
        <f>N1799*O1799%*CSDL[[#This Row],[SỐ LƯỢNG]]</f>
        <v>175000</v>
      </c>
      <c r="Q1799" s="3">
        <f t="shared" si="928"/>
        <v>3325000</v>
      </c>
    </row>
    <row r="1800" spans="1:17" x14ac:dyDescent="0.3">
      <c r="A1800" s="23" t="s">
        <v>836</v>
      </c>
      <c r="B1800" s="8" t="s">
        <v>836</v>
      </c>
      <c r="C1800" s="8">
        <v>6</v>
      </c>
      <c r="D1800" s="8" t="s">
        <v>925</v>
      </c>
      <c r="E1800" s="8" t="s">
        <v>13823</v>
      </c>
      <c r="F1800" s="8" t="str">
        <f>VLOOKUP(E1800,'DANH MỤC'!$F:$G,2,0)</f>
        <v>Nhóm 1</v>
      </c>
      <c r="G1800" s="8" t="s">
        <v>6856</v>
      </c>
      <c r="H1800" t="str">
        <f>VLOOKUP(G1800,'DANH MỤC'!$I:$K,2,0)</f>
        <v>KH 0826</v>
      </c>
      <c r="I1800" t="str">
        <f>VLOOKUP(G1800,'DANH MỤC'!$I:$K,3,0)</f>
        <v>Sơn La</v>
      </c>
      <c r="J1800" s="8" t="s">
        <v>5940</v>
      </c>
      <c r="K1800" t="str">
        <f>VLOOKUP(J1800,'DANH MỤC'!$A$1:$B$19,2,0)</f>
        <v>Sản phẩm 0002</v>
      </c>
      <c r="L1800" s="9" t="s">
        <v>15</v>
      </c>
      <c r="M1800">
        <v>2</v>
      </c>
      <c r="N1800" s="3">
        <f>IF(LEFT(K1800,1)="S",VLOOKUP(K1800,'DANH MỤC'!$B:$D,2,0),VLOOKUP(K1800,'DANH MỤC'!$B:$D,3,0))</f>
        <v>2000000</v>
      </c>
      <c r="O1800">
        <v>0</v>
      </c>
      <c r="P1800" s="3">
        <f>N1800*O1800%*CSDL[[#This Row],[SỐ LƯỢNG]]</f>
        <v>0</v>
      </c>
      <c r="Q1800" s="3">
        <f t="shared" si="928"/>
        <v>4000000</v>
      </c>
    </row>
    <row r="1801" spans="1:17" x14ac:dyDescent="0.3">
      <c r="A1801" s="23" t="str">
        <f t="shared" ref="A1801:A1802" si="929">A1800</f>
        <v>01/06/2019</v>
      </c>
      <c r="B1801" s="8" t="str">
        <f t="shared" ref="B1801:B1802" si="930">B1800</f>
        <v>01/06/2019</v>
      </c>
      <c r="C1801" s="8">
        <v>6</v>
      </c>
      <c r="D1801" s="8" t="str">
        <f t="shared" ref="D1801:D1802" si="931">D1800</f>
        <v>DH14240</v>
      </c>
      <c r="E1801" s="8" t="str">
        <f t="shared" ref="E1801:E1802" si="932">E1800</f>
        <v>giang.nguyen</v>
      </c>
      <c r="F1801" s="8" t="str">
        <f>VLOOKUP(E1801,'DANH MỤC'!$F:$G,2,0)</f>
        <v>Nhóm 1</v>
      </c>
      <c r="G1801" s="8" t="str">
        <f t="shared" ref="G1801:G1802" si="933">G1800</f>
        <v>KH0826</v>
      </c>
      <c r="H1801" t="str">
        <f>VLOOKUP(G1801,'DANH MỤC'!$I:$K,2,0)</f>
        <v>KH 0826</v>
      </c>
      <c r="I1801" t="str">
        <f>VLOOKUP(G1801,'DANH MỤC'!$I:$K,3,0)</f>
        <v>Sơn La</v>
      </c>
      <c r="J1801" s="8" t="s">
        <v>5946</v>
      </c>
      <c r="K1801" t="str">
        <f>VLOOKUP(J1801,'DANH MỤC'!$A$1:$B$19,2,0)</f>
        <v>Hàng tặng 0003</v>
      </c>
      <c r="L1801" s="9" t="s">
        <v>46</v>
      </c>
      <c r="M1801">
        <v>1</v>
      </c>
      <c r="N1801" s="3">
        <f>IF(LEFT(K1801,1)="S",VLOOKUP(K1801,'DANH MỤC'!$B:$D,2,0),VLOOKUP(K1801,'DANH MỤC'!$B:$D,3,0))</f>
        <v>300000</v>
      </c>
      <c r="O1801">
        <v>0</v>
      </c>
      <c r="P1801" s="3">
        <f>N1801*O1801%*CSDL[[#This Row],[SỐ LƯỢNG]]</f>
        <v>0</v>
      </c>
      <c r="Q1801" s="3">
        <f t="shared" si="928"/>
        <v>300000</v>
      </c>
    </row>
    <row r="1802" spans="1:17" x14ac:dyDescent="0.3">
      <c r="A1802" s="23" t="str">
        <f t="shared" si="929"/>
        <v>01/06/2019</v>
      </c>
      <c r="B1802" s="8" t="str">
        <f t="shared" si="930"/>
        <v>01/06/2019</v>
      </c>
      <c r="C1802" s="8">
        <v>6</v>
      </c>
      <c r="D1802" s="8" t="str">
        <f t="shared" si="931"/>
        <v>DH14240</v>
      </c>
      <c r="E1802" s="8" t="str">
        <f t="shared" si="932"/>
        <v>giang.nguyen</v>
      </c>
      <c r="F1802" s="8" t="str">
        <f>VLOOKUP(E1802,'DANH MỤC'!$F:$G,2,0)</f>
        <v>Nhóm 1</v>
      </c>
      <c r="G1802" s="8" t="str">
        <f t="shared" si="933"/>
        <v>KH0826</v>
      </c>
      <c r="H1802" t="str">
        <f>VLOOKUP(G1802,'DANH MỤC'!$I:$K,2,0)</f>
        <v>KH 0826</v>
      </c>
      <c r="I1802" t="str">
        <f>VLOOKUP(G1802,'DANH MỤC'!$I:$K,3,0)</f>
        <v>Sơn La</v>
      </c>
      <c r="J1802" s="8" t="s">
        <v>5944</v>
      </c>
      <c r="K1802" t="str">
        <f>VLOOKUP(J1802,'DANH MỤC'!$A$1:$B$19,2,0)</f>
        <v>Hàng tặng 0001</v>
      </c>
      <c r="L1802" s="9" t="s">
        <v>24</v>
      </c>
      <c r="M1802">
        <v>2</v>
      </c>
      <c r="N1802" s="3">
        <f>IF(LEFT(K1802,1)="S",VLOOKUP(K1802,'DANH MỤC'!$B:$D,2,0),VLOOKUP(K1802,'DANH MỤC'!$B:$D,3,0))</f>
        <v>200000</v>
      </c>
      <c r="O1802">
        <v>100</v>
      </c>
      <c r="P1802" s="3">
        <f>N1802*O1802%*CSDL[[#This Row],[SỐ LƯỢNG]]</f>
        <v>400000</v>
      </c>
      <c r="Q1802" s="3">
        <f t="shared" si="928"/>
        <v>0</v>
      </c>
    </row>
    <row r="1803" spans="1:17" x14ac:dyDescent="0.3">
      <c r="A1803" s="23" t="s">
        <v>836</v>
      </c>
      <c r="B1803" s="8" t="s">
        <v>836</v>
      </c>
      <c r="C1803" s="8">
        <v>6</v>
      </c>
      <c r="D1803" s="8" t="s">
        <v>926</v>
      </c>
      <c r="E1803" s="8" t="s">
        <v>13822</v>
      </c>
      <c r="F1803" s="8" t="str">
        <f>VLOOKUP(E1803,'DANH MỤC'!$F:$G,2,0)</f>
        <v>Nhóm 1</v>
      </c>
      <c r="G1803" s="8" t="s">
        <v>6857</v>
      </c>
      <c r="H1803" t="str">
        <f>VLOOKUP(G1803,'DANH MỤC'!$I:$K,2,0)</f>
        <v>KH 0827</v>
      </c>
      <c r="I1803" t="str">
        <f>VLOOKUP(G1803,'DANH MỤC'!$I:$K,3,0)</f>
        <v>Lạng Sơn</v>
      </c>
      <c r="J1803" s="8" t="s">
        <v>5939</v>
      </c>
      <c r="K1803" t="str">
        <f>VLOOKUP(J1803,'DANH MỤC'!$A$1:$B$19,2,0)</f>
        <v>Sản phẩm 0001</v>
      </c>
      <c r="L1803" s="9" t="s">
        <v>15</v>
      </c>
      <c r="M1803">
        <v>1</v>
      </c>
      <c r="N1803" s="3">
        <f>IF(LEFT(K1803,1)="S",VLOOKUP(K1803,'DANH MỤC'!$B:$D,2,0),VLOOKUP(K1803,'DANH MỤC'!$B:$D,3,0))</f>
        <v>3000000</v>
      </c>
      <c r="O1803">
        <v>0</v>
      </c>
      <c r="P1803" s="3">
        <f>N1803*O1803%*CSDL[[#This Row],[SỐ LƯỢNG]]</f>
        <v>0</v>
      </c>
      <c r="Q1803" s="3">
        <f t="shared" si="928"/>
        <v>3000000</v>
      </c>
    </row>
    <row r="1804" spans="1:17" x14ac:dyDescent="0.3">
      <c r="A1804" s="23" t="str">
        <f>A1803</f>
        <v>01/06/2019</v>
      </c>
      <c r="B1804" s="8" t="str">
        <f>B1803</f>
        <v>01/06/2019</v>
      </c>
      <c r="C1804" s="8">
        <v>6</v>
      </c>
      <c r="D1804" s="8" t="str">
        <f>D1803</f>
        <v>DH14239</v>
      </c>
      <c r="E1804" s="8" t="str">
        <f>E1803</f>
        <v>anh.hong</v>
      </c>
      <c r="F1804" s="8" t="str">
        <f>VLOOKUP(E1804,'DANH MỤC'!$F:$G,2,0)</f>
        <v>Nhóm 1</v>
      </c>
      <c r="G1804" s="8" t="str">
        <f>G1803</f>
        <v>KH0827</v>
      </c>
      <c r="H1804" t="str">
        <f>VLOOKUP(G1804,'DANH MỤC'!$I:$K,2,0)</f>
        <v>KH 0827</v>
      </c>
      <c r="I1804" t="str">
        <f>VLOOKUP(G1804,'DANH MỤC'!$I:$K,3,0)</f>
        <v>Lạng Sơn</v>
      </c>
      <c r="J1804" s="8" t="s">
        <v>5944</v>
      </c>
      <c r="K1804" t="str">
        <f>VLOOKUP(J1804,'DANH MỤC'!$A$1:$B$19,2,0)</f>
        <v>Hàng tặng 0001</v>
      </c>
      <c r="L1804" s="9" t="s">
        <v>24</v>
      </c>
      <c r="M1804">
        <v>2</v>
      </c>
      <c r="N1804" s="3">
        <f>IF(LEFT(K1804,1)="S",VLOOKUP(K1804,'DANH MỤC'!$B:$D,2,0),VLOOKUP(K1804,'DANH MỤC'!$B:$D,3,0))</f>
        <v>200000</v>
      </c>
      <c r="O1804">
        <v>100</v>
      </c>
      <c r="P1804" s="3">
        <f>N1804*O1804%*CSDL[[#This Row],[SỐ LƯỢNG]]</f>
        <v>400000</v>
      </c>
      <c r="Q1804" s="3">
        <f t="shared" si="928"/>
        <v>0</v>
      </c>
    </row>
    <row r="1805" spans="1:17" x14ac:dyDescent="0.3">
      <c r="A1805" s="23" t="s">
        <v>836</v>
      </c>
      <c r="B1805" s="8" t="s">
        <v>836</v>
      </c>
      <c r="C1805" s="8">
        <v>6</v>
      </c>
      <c r="D1805" s="8" t="s">
        <v>927</v>
      </c>
      <c r="E1805" s="8" t="s">
        <v>13822</v>
      </c>
      <c r="F1805" s="8" t="str">
        <f>VLOOKUP(E1805,'DANH MỤC'!$F:$G,2,0)</f>
        <v>Nhóm 1</v>
      </c>
      <c r="G1805" s="8" t="s">
        <v>6858</v>
      </c>
      <c r="H1805" t="str">
        <f>VLOOKUP(G1805,'DANH MỤC'!$I:$K,2,0)</f>
        <v>KH 0828</v>
      </c>
      <c r="I1805" t="str">
        <f>VLOOKUP(G1805,'DANH MỤC'!$I:$K,3,0)</f>
        <v>Long An</v>
      </c>
      <c r="J1805" s="8" t="s">
        <v>14</v>
      </c>
      <c r="K1805" t="str">
        <f>VLOOKUP(J1805,'DANH MỤC'!$A$1:$B$19,2,0)</f>
        <v>Sản phẩm 0004</v>
      </c>
      <c r="L1805" s="9" t="s">
        <v>15</v>
      </c>
      <c r="M1805">
        <v>1</v>
      </c>
      <c r="N1805" s="3">
        <f>IF(LEFT(K1805,1)="S",VLOOKUP(K1805,'DANH MỤC'!$B:$D,2,0),VLOOKUP(K1805,'DANH MỤC'!$B:$D,3,0))</f>
        <v>3500000</v>
      </c>
      <c r="O1805">
        <v>0</v>
      </c>
      <c r="P1805" s="3">
        <f>N1805*O1805%*CSDL[[#This Row],[SỐ LƯỢNG]]</f>
        <v>0</v>
      </c>
      <c r="Q1805" s="3">
        <f t="shared" si="928"/>
        <v>3500000</v>
      </c>
    </row>
    <row r="1806" spans="1:17" x14ac:dyDescent="0.3">
      <c r="A1806" s="23" t="str">
        <f>A1805</f>
        <v>01/06/2019</v>
      </c>
      <c r="B1806" s="8" t="str">
        <f>B1805</f>
        <v>01/06/2019</v>
      </c>
      <c r="C1806" s="8">
        <v>6</v>
      </c>
      <c r="D1806" s="8" t="str">
        <f>D1805</f>
        <v>DH14238</v>
      </c>
      <c r="E1806" s="8" t="str">
        <f>E1805</f>
        <v>anh.hong</v>
      </c>
      <c r="F1806" s="8" t="str">
        <f>VLOOKUP(E1806,'DANH MỤC'!$F:$G,2,0)</f>
        <v>Nhóm 1</v>
      </c>
      <c r="G1806" s="8" t="str">
        <f>G1805</f>
        <v>KH0828</v>
      </c>
      <c r="H1806" t="str">
        <f>VLOOKUP(G1806,'DANH MỤC'!$I:$K,2,0)</f>
        <v>KH 0828</v>
      </c>
      <c r="I1806" t="str">
        <f>VLOOKUP(G1806,'DANH MỤC'!$I:$K,3,0)</f>
        <v>Long An</v>
      </c>
      <c r="J1806" s="8" t="s">
        <v>5944</v>
      </c>
      <c r="K1806" t="str">
        <f>VLOOKUP(J1806,'DANH MỤC'!$A$1:$B$19,2,0)</f>
        <v>Hàng tặng 0001</v>
      </c>
      <c r="L1806" s="9" t="s">
        <v>24</v>
      </c>
      <c r="M1806">
        <v>2</v>
      </c>
      <c r="N1806" s="3">
        <f>IF(LEFT(K1806,1)="S",VLOOKUP(K1806,'DANH MỤC'!$B:$D,2,0),VLOOKUP(K1806,'DANH MỤC'!$B:$D,3,0))</f>
        <v>200000</v>
      </c>
      <c r="O1806">
        <v>100</v>
      </c>
      <c r="P1806" s="3">
        <f>N1806*O1806%*CSDL[[#This Row],[SỐ LƯỢNG]]</f>
        <v>400000</v>
      </c>
      <c r="Q1806" s="3">
        <f t="shared" si="928"/>
        <v>0</v>
      </c>
    </row>
    <row r="1807" spans="1:17" x14ac:dyDescent="0.3">
      <c r="A1807" s="23" t="s">
        <v>836</v>
      </c>
      <c r="B1807" s="8" t="s">
        <v>836</v>
      </c>
      <c r="C1807" s="8">
        <v>6</v>
      </c>
      <c r="D1807" s="8" t="s">
        <v>928</v>
      </c>
      <c r="E1807" s="8" t="s">
        <v>13816</v>
      </c>
      <c r="F1807" s="8" t="str">
        <f>VLOOKUP(E1807,'DANH MỤC'!$F:$G,2,0)</f>
        <v>Nhóm 1</v>
      </c>
      <c r="G1807" s="8" t="s">
        <v>6042</v>
      </c>
      <c r="H1807" t="str">
        <f>VLOOKUP(G1807,'DANH MỤC'!$I:$K,2,0)</f>
        <v>KH 0006</v>
      </c>
      <c r="I1807" t="str">
        <f>VLOOKUP(G1807,'DANH MỤC'!$I:$K,3,0)</f>
        <v>Đắk Nông</v>
      </c>
      <c r="J1807" s="8" t="s">
        <v>5940</v>
      </c>
      <c r="K1807" t="str">
        <f>VLOOKUP(J1807,'DANH MỤC'!$A$1:$B$19,2,0)</f>
        <v>Sản phẩm 0002</v>
      </c>
      <c r="L1807" s="9" t="s">
        <v>15</v>
      </c>
      <c r="M1807">
        <v>1</v>
      </c>
      <c r="N1807" s="3">
        <f>IF(LEFT(K1807,1)="S",VLOOKUP(K1807,'DANH MỤC'!$B:$D,2,0),VLOOKUP(K1807,'DANH MỤC'!$B:$D,3,0))</f>
        <v>2000000</v>
      </c>
      <c r="O1807">
        <v>0</v>
      </c>
      <c r="P1807" s="3">
        <f>N1807*O1807%*CSDL[[#This Row],[SỐ LƯỢNG]]</f>
        <v>0</v>
      </c>
      <c r="Q1807" s="3">
        <f t="shared" si="928"/>
        <v>2000000</v>
      </c>
    </row>
    <row r="1808" spans="1:17" x14ac:dyDescent="0.3">
      <c r="A1808" s="23" t="s">
        <v>836</v>
      </c>
      <c r="B1808" s="8" t="s">
        <v>836</v>
      </c>
      <c r="C1808" s="8">
        <v>6</v>
      </c>
      <c r="D1808" s="8" t="s">
        <v>929</v>
      </c>
      <c r="E1808" s="8" t="s">
        <v>13816</v>
      </c>
      <c r="F1808" s="8" t="str">
        <f>VLOOKUP(E1808,'DANH MỤC'!$F:$G,2,0)</f>
        <v>Nhóm 1</v>
      </c>
      <c r="G1808" s="8" t="s">
        <v>6859</v>
      </c>
      <c r="H1808" t="str">
        <f>VLOOKUP(G1808,'DANH MỤC'!$I:$K,2,0)</f>
        <v>KH 0829</v>
      </c>
      <c r="I1808" t="str">
        <f>VLOOKUP(G1808,'DANH MỤC'!$I:$K,3,0)</f>
        <v>Nghệ An</v>
      </c>
      <c r="J1808" s="8" t="s">
        <v>5939</v>
      </c>
      <c r="K1808" t="str">
        <f>VLOOKUP(J1808,'DANH MỤC'!$A$1:$B$19,2,0)</f>
        <v>Sản phẩm 0001</v>
      </c>
      <c r="L1808" s="9" t="s">
        <v>15</v>
      </c>
      <c r="M1808">
        <v>1</v>
      </c>
      <c r="N1808" s="3">
        <f>IF(LEFT(K1808,1)="S",VLOOKUP(K1808,'DANH MỤC'!$B:$D,2,0),VLOOKUP(K1808,'DANH MỤC'!$B:$D,3,0))</f>
        <v>3000000</v>
      </c>
      <c r="O1808">
        <v>0</v>
      </c>
      <c r="P1808" s="3">
        <f>N1808*O1808%*CSDL[[#This Row],[SỐ LƯỢNG]]</f>
        <v>0</v>
      </c>
      <c r="Q1808" s="3">
        <f t="shared" si="928"/>
        <v>3000000</v>
      </c>
    </row>
    <row r="1809" spans="1:17" x14ac:dyDescent="0.3">
      <c r="A1809" s="23" t="s">
        <v>836</v>
      </c>
      <c r="B1809" s="8" t="s">
        <v>836</v>
      </c>
      <c r="C1809" s="8">
        <v>6</v>
      </c>
      <c r="D1809" s="8" t="s">
        <v>930</v>
      </c>
      <c r="E1809" s="8" t="s">
        <v>13817</v>
      </c>
      <c r="F1809" s="8" t="str">
        <f>VLOOKUP(E1809,'DANH MỤC'!$F:$G,2,0)</f>
        <v>Nhóm 1</v>
      </c>
      <c r="G1809" s="8" t="s">
        <v>6860</v>
      </c>
      <c r="H1809" t="str">
        <f>VLOOKUP(G1809,'DANH MỤC'!$I:$K,2,0)</f>
        <v>KH 0830</v>
      </c>
      <c r="I1809" t="str">
        <f>VLOOKUP(G1809,'DANH MỤC'!$I:$K,3,0)</f>
        <v>Lào Cai</v>
      </c>
      <c r="J1809" s="8" t="s">
        <v>5939</v>
      </c>
      <c r="K1809" t="str">
        <f>VLOOKUP(J1809,'DANH MỤC'!$A$1:$B$19,2,0)</f>
        <v>Sản phẩm 0001</v>
      </c>
      <c r="L1809" s="9" t="s">
        <v>15</v>
      </c>
      <c r="M1809">
        <v>1</v>
      </c>
      <c r="N1809" s="3">
        <f>IF(LEFT(K1809,1)="S",VLOOKUP(K1809,'DANH MỤC'!$B:$D,2,0),VLOOKUP(K1809,'DANH MỤC'!$B:$D,3,0))</f>
        <v>3000000</v>
      </c>
      <c r="O1809">
        <v>0</v>
      </c>
      <c r="P1809" s="3">
        <f>N1809*O1809%*CSDL[[#This Row],[SỐ LƯỢNG]]</f>
        <v>0</v>
      </c>
      <c r="Q1809" s="3">
        <f t="shared" si="928"/>
        <v>3000000</v>
      </c>
    </row>
    <row r="1810" spans="1:17" x14ac:dyDescent="0.3">
      <c r="A1810" s="23" t="str">
        <f>A1809</f>
        <v>01/06/2019</v>
      </c>
      <c r="B1810" s="8" t="str">
        <f>B1809</f>
        <v>01/06/2019</v>
      </c>
      <c r="C1810" s="8">
        <v>6</v>
      </c>
      <c r="D1810" s="8" t="str">
        <f>D1809</f>
        <v>DH14235</v>
      </c>
      <c r="E1810" s="8" t="str">
        <f>E1809</f>
        <v>ha.hoang</v>
      </c>
      <c r="F1810" s="8" t="str">
        <f>VLOOKUP(E1810,'DANH MỤC'!$F:$G,2,0)</f>
        <v>Nhóm 1</v>
      </c>
      <c r="G1810" s="8" t="str">
        <f>G1809</f>
        <v>KH0830</v>
      </c>
      <c r="H1810" t="str">
        <f>VLOOKUP(G1810,'DANH MỤC'!$I:$K,2,0)</f>
        <v>KH 0830</v>
      </c>
      <c r="I1810" t="str">
        <f>VLOOKUP(G1810,'DANH MỤC'!$I:$K,3,0)</f>
        <v>Lào Cai</v>
      </c>
      <c r="J1810" s="8" t="s">
        <v>5944</v>
      </c>
      <c r="K1810" t="str">
        <f>VLOOKUP(J1810,'DANH MỤC'!$A$1:$B$19,2,0)</f>
        <v>Hàng tặng 0001</v>
      </c>
      <c r="L1810" s="9" t="s">
        <v>24</v>
      </c>
      <c r="M1810">
        <v>2</v>
      </c>
      <c r="N1810" s="3">
        <f>IF(LEFT(K1810,1)="S",VLOOKUP(K1810,'DANH MỤC'!$B:$D,2,0),VLOOKUP(K1810,'DANH MỤC'!$B:$D,3,0))</f>
        <v>200000</v>
      </c>
      <c r="O1810">
        <v>100</v>
      </c>
      <c r="P1810" s="3">
        <f>N1810*O1810%*CSDL[[#This Row],[SỐ LƯỢNG]]</f>
        <v>400000</v>
      </c>
      <c r="Q1810" s="3">
        <f t="shared" si="928"/>
        <v>0</v>
      </c>
    </row>
    <row r="1811" spans="1:17" x14ac:dyDescent="0.3">
      <c r="A1811" s="23" t="s">
        <v>836</v>
      </c>
      <c r="B1811" s="8" t="s">
        <v>836</v>
      </c>
      <c r="C1811" s="8">
        <v>6</v>
      </c>
      <c r="D1811" s="8" t="s">
        <v>931</v>
      </c>
      <c r="E1811" s="8" t="s">
        <v>13823</v>
      </c>
      <c r="F1811" s="8" t="str">
        <f>VLOOKUP(E1811,'DANH MỤC'!$F:$G,2,0)</f>
        <v>Nhóm 1</v>
      </c>
      <c r="G1811" s="8" t="s">
        <v>6861</v>
      </c>
      <c r="H1811" t="str">
        <f>VLOOKUP(G1811,'DANH MỤC'!$I:$K,2,0)</f>
        <v>KH 0831</v>
      </c>
      <c r="I1811" t="str">
        <f>VLOOKUP(G1811,'DANH MỤC'!$I:$K,3,0)</f>
        <v>Tuyên Quang</v>
      </c>
      <c r="J1811" s="8" t="s">
        <v>5939</v>
      </c>
      <c r="K1811" t="str">
        <f>VLOOKUP(J1811,'DANH MỤC'!$A$1:$B$19,2,0)</f>
        <v>Sản phẩm 0001</v>
      </c>
      <c r="L1811" s="9" t="s">
        <v>15</v>
      </c>
      <c r="M1811">
        <v>1</v>
      </c>
      <c r="N1811" s="3">
        <f>IF(LEFT(K1811,1)="S",VLOOKUP(K1811,'DANH MỤC'!$B:$D,2,0),VLOOKUP(K1811,'DANH MỤC'!$B:$D,3,0))</f>
        <v>3000000</v>
      </c>
      <c r="O1811">
        <v>0</v>
      </c>
      <c r="P1811" s="3">
        <f>N1811*O1811%*CSDL[[#This Row],[SỐ LƯỢNG]]</f>
        <v>0</v>
      </c>
      <c r="Q1811" s="3">
        <f t="shared" si="928"/>
        <v>3000000</v>
      </c>
    </row>
    <row r="1812" spans="1:17" x14ac:dyDescent="0.3">
      <c r="A1812" s="23" t="str">
        <f>A1811</f>
        <v>01/06/2019</v>
      </c>
      <c r="B1812" s="8" t="str">
        <f>B1811</f>
        <v>01/06/2019</v>
      </c>
      <c r="C1812" s="8">
        <v>6</v>
      </c>
      <c r="D1812" s="8" t="str">
        <f>D1811</f>
        <v>DH14234</v>
      </c>
      <c r="E1812" s="8" t="str">
        <f>E1811</f>
        <v>giang.nguyen</v>
      </c>
      <c r="F1812" s="8" t="str">
        <f>VLOOKUP(E1812,'DANH MỤC'!$F:$G,2,0)</f>
        <v>Nhóm 1</v>
      </c>
      <c r="G1812" s="8" t="str">
        <f>G1811</f>
        <v>KH0831</v>
      </c>
      <c r="H1812" t="str">
        <f>VLOOKUP(G1812,'DANH MỤC'!$I:$K,2,0)</f>
        <v>KH 0831</v>
      </c>
      <c r="I1812" t="str">
        <f>VLOOKUP(G1812,'DANH MỤC'!$I:$K,3,0)</f>
        <v>Tuyên Quang</v>
      </c>
      <c r="J1812" s="8" t="s">
        <v>5944</v>
      </c>
      <c r="K1812" t="str">
        <f>VLOOKUP(J1812,'DANH MỤC'!$A$1:$B$19,2,0)</f>
        <v>Hàng tặng 0001</v>
      </c>
      <c r="L1812" s="9" t="s">
        <v>24</v>
      </c>
      <c r="M1812">
        <v>2</v>
      </c>
      <c r="N1812" s="3">
        <f>IF(LEFT(K1812,1)="S",VLOOKUP(K1812,'DANH MỤC'!$B:$D,2,0),VLOOKUP(K1812,'DANH MỤC'!$B:$D,3,0))</f>
        <v>200000</v>
      </c>
      <c r="O1812">
        <v>100</v>
      </c>
      <c r="P1812" s="3">
        <f>N1812*O1812%*CSDL[[#This Row],[SỐ LƯỢNG]]</f>
        <v>400000</v>
      </c>
      <c r="Q1812" s="3">
        <f t="shared" si="928"/>
        <v>0</v>
      </c>
    </row>
    <row r="1813" spans="1:17" x14ac:dyDescent="0.3">
      <c r="A1813" s="23" t="s">
        <v>836</v>
      </c>
      <c r="B1813" s="8" t="s">
        <v>836</v>
      </c>
      <c r="C1813" s="8">
        <v>6</v>
      </c>
      <c r="D1813" s="8" t="s">
        <v>932</v>
      </c>
      <c r="E1813" s="8" t="s">
        <v>13814</v>
      </c>
      <c r="F1813" s="8" t="str">
        <f>VLOOKUP(E1813,'DANH MỤC'!$F:$G,2,0)</f>
        <v>Nhóm 1</v>
      </c>
      <c r="G1813" s="8" t="s">
        <v>6862</v>
      </c>
      <c r="H1813" t="str">
        <f>VLOOKUP(G1813,'DANH MỤC'!$I:$K,2,0)</f>
        <v>KH 0832</v>
      </c>
      <c r="I1813" t="str">
        <f>VLOOKUP(G1813,'DANH MỤC'!$I:$K,3,0)</f>
        <v>Bình Thuận</v>
      </c>
      <c r="J1813" s="8" t="s">
        <v>5939</v>
      </c>
      <c r="K1813" t="str">
        <f>VLOOKUP(J1813,'DANH MỤC'!$A$1:$B$19,2,0)</f>
        <v>Sản phẩm 0001</v>
      </c>
      <c r="L1813" s="9" t="s">
        <v>15</v>
      </c>
      <c r="M1813">
        <v>3</v>
      </c>
      <c r="N1813" s="3">
        <f>IF(LEFT(K1813,1)="S",VLOOKUP(K1813,'DANH MỤC'!$B:$D,2,0),VLOOKUP(K1813,'DANH MỤC'!$B:$D,3,0))</f>
        <v>3000000</v>
      </c>
      <c r="O1813">
        <v>5</v>
      </c>
      <c r="P1813" s="3">
        <f>N1813*O1813%*CSDL[[#This Row],[SỐ LƯỢNG]]</f>
        <v>450000</v>
      </c>
      <c r="Q1813" s="3">
        <f t="shared" si="928"/>
        <v>8550000</v>
      </c>
    </row>
    <row r="1814" spans="1:17" x14ac:dyDescent="0.3">
      <c r="A1814" s="23" t="s">
        <v>836</v>
      </c>
      <c r="B1814" s="8" t="s">
        <v>836</v>
      </c>
      <c r="C1814" s="8">
        <v>6</v>
      </c>
      <c r="D1814" s="8" t="s">
        <v>933</v>
      </c>
      <c r="E1814" s="8" t="s">
        <v>13831</v>
      </c>
      <c r="F1814" s="8" t="str">
        <f>VLOOKUP(E1814,'DANH MỤC'!$F:$G,2,0)</f>
        <v>Nhóm 2</v>
      </c>
      <c r="G1814" s="8" t="s">
        <v>6863</v>
      </c>
      <c r="H1814" t="str">
        <f>VLOOKUP(G1814,'DANH MỤC'!$I:$K,2,0)</f>
        <v>KH 0833</v>
      </c>
      <c r="I1814" t="str">
        <f>VLOOKUP(G1814,'DANH MỤC'!$I:$K,3,0)</f>
        <v>Kon Tum</v>
      </c>
      <c r="J1814" s="8" t="s">
        <v>5939</v>
      </c>
      <c r="K1814" t="str">
        <f>VLOOKUP(J1814,'DANH MỤC'!$A$1:$B$19,2,0)</f>
        <v>Sản phẩm 0001</v>
      </c>
      <c r="L1814" s="9" t="s">
        <v>15</v>
      </c>
      <c r="M1814">
        <v>1</v>
      </c>
      <c r="N1814" s="3">
        <f>IF(LEFT(K1814,1)="S",VLOOKUP(K1814,'DANH MỤC'!$B:$D,2,0),VLOOKUP(K1814,'DANH MỤC'!$B:$D,3,0))</f>
        <v>3000000</v>
      </c>
      <c r="O1814">
        <v>0</v>
      </c>
      <c r="P1814" s="3">
        <f>N1814*O1814%*CSDL[[#This Row],[SỐ LƯỢNG]]</f>
        <v>0</v>
      </c>
      <c r="Q1814" s="3">
        <f t="shared" si="928"/>
        <v>3000000</v>
      </c>
    </row>
    <row r="1815" spans="1:17" x14ac:dyDescent="0.3">
      <c r="A1815" s="23" t="s">
        <v>934</v>
      </c>
      <c r="B1815" s="8" t="s">
        <v>934</v>
      </c>
      <c r="C1815" s="8">
        <v>5</v>
      </c>
      <c r="D1815" s="8" t="s">
        <v>935</v>
      </c>
      <c r="E1815" s="8" t="s">
        <v>13823</v>
      </c>
      <c r="F1815" s="8" t="str">
        <f>VLOOKUP(E1815,'DANH MỤC'!$F:$G,2,0)</f>
        <v>Nhóm 1</v>
      </c>
      <c r="G1815" s="8" t="s">
        <v>6864</v>
      </c>
      <c r="H1815" t="str">
        <f>VLOOKUP(G1815,'DANH MỤC'!$I:$K,2,0)</f>
        <v>KH 0834</v>
      </c>
      <c r="I1815" t="str">
        <f>VLOOKUP(G1815,'DANH MỤC'!$I:$K,3,0)</f>
        <v>Yên Bái</v>
      </c>
      <c r="J1815" s="8" t="s">
        <v>14</v>
      </c>
      <c r="K1815" t="str">
        <f>VLOOKUP(J1815,'DANH MỤC'!$A$1:$B$19,2,0)</f>
        <v>Sản phẩm 0004</v>
      </c>
      <c r="L1815" s="9" t="s">
        <v>15</v>
      </c>
      <c r="M1815">
        <v>1</v>
      </c>
      <c r="N1815" s="3">
        <f>IF(LEFT(K1815,1)="S",VLOOKUP(K1815,'DANH MỤC'!$B:$D,2,0),VLOOKUP(K1815,'DANH MỤC'!$B:$D,3,0))</f>
        <v>3500000</v>
      </c>
      <c r="O1815">
        <v>5</v>
      </c>
      <c r="P1815" s="3">
        <f>N1815*O1815%*CSDL[[#This Row],[SỐ LƯỢNG]]</f>
        <v>175000</v>
      </c>
      <c r="Q1815" s="3">
        <f t="shared" si="928"/>
        <v>3325000</v>
      </c>
    </row>
    <row r="1816" spans="1:17" x14ac:dyDescent="0.3">
      <c r="A1816" s="23" t="s">
        <v>934</v>
      </c>
      <c r="B1816" s="8" t="s">
        <v>934</v>
      </c>
      <c r="C1816" s="8">
        <v>5</v>
      </c>
      <c r="D1816" s="8" t="s">
        <v>936</v>
      </c>
      <c r="E1816" s="8" t="s">
        <v>13820</v>
      </c>
      <c r="F1816" s="8" t="str">
        <f>VLOOKUP(E1816,'DANH MỤC'!$F:$G,2,0)</f>
        <v>Nhóm 1</v>
      </c>
      <c r="G1816" s="8" t="s">
        <v>6865</v>
      </c>
      <c r="H1816" t="str">
        <f>VLOOKUP(G1816,'DANH MỤC'!$I:$K,2,0)</f>
        <v>KH 0835</v>
      </c>
      <c r="I1816" t="str">
        <f>VLOOKUP(G1816,'DANH MỤC'!$I:$K,3,0)</f>
        <v>Hải Phòng</v>
      </c>
      <c r="J1816" s="8" t="s">
        <v>19</v>
      </c>
      <c r="K1816" t="str">
        <f>VLOOKUP(J1816,'DANH MỤC'!$A$1:$B$19,2,0)</f>
        <v>Sản phẩm 0003</v>
      </c>
      <c r="L1816" s="9" t="s">
        <v>15</v>
      </c>
      <c r="M1816">
        <v>3</v>
      </c>
      <c r="N1816" s="3">
        <f>IF(LEFT(K1816,1)="S",VLOOKUP(K1816,'DANH MỤC'!$B:$D,2,0),VLOOKUP(K1816,'DANH MỤC'!$B:$D,3,0))</f>
        <v>2500000</v>
      </c>
      <c r="O1816">
        <v>20</v>
      </c>
      <c r="P1816" s="3">
        <f>N1816*O1816%*CSDL[[#This Row],[SỐ LƯỢNG]]</f>
        <v>1500000</v>
      </c>
      <c r="Q1816" s="3">
        <f t="shared" si="928"/>
        <v>6000000</v>
      </c>
    </row>
    <row r="1817" spans="1:17" x14ac:dyDescent="0.3">
      <c r="A1817" s="23" t="str">
        <f t="shared" ref="A1817:A1821" si="934">A1816</f>
        <v>31/05/2019</v>
      </c>
      <c r="B1817" s="8" t="str">
        <f t="shared" ref="B1817:B1821" si="935">B1816</f>
        <v>31/05/2019</v>
      </c>
      <c r="C1817" s="8">
        <v>5</v>
      </c>
      <c r="D1817" s="8" t="str">
        <f t="shared" ref="D1817:D1821" si="936">D1816</f>
        <v>DH14229</v>
      </c>
      <c r="E1817" s="8" t="str">
        <f t="shared" ref="E1817:E1821" si="937">E1816</f>
        <v>son.quach</v>
      </c>
      <c r="F1817" s="8" t="str">
        <f>VLOOKUP(E1817,'DANH MỤC'!$F:$G,2,0)</f>
        <v>Nhóm 1</v>
      </c>
      <c r="G1817" s="8" t="str">
        <f t="shared" ref="G1817:G1821" si="938">G1816</f>
        <v>KH0835</v>
      </c>
      <c r="H1817" t="str">
        <f>VLOOKUP(G1817,'DANH MỤC'!$I:$K,2,0)</f>
        <v>KH 0835</v>
      </c>
      <c r="I1817" t="str">
        <f>VLOOKUP(G1817,'DANH MỤC'!$I:$K,3,0)</f>
        <v>Hải Phòng</v>
      </c>
      <c r="J1817" s="8" t="s">
        <v>14</v>
      </c>
      <c r="K1817" t="str">
        <f>VLOOKUP(J1817,'DANH MỤC'!$A$1:$B$19,2,0)</f>
        <v>Sản phẩm 0004</v>
      </c>
      <c r="L1817" s="9" t="s">
        <v>15</v>
      </c>
      <c r="M1817">
        <v>3</v>
      </c>
      <c r="N1817" s="3">
        <f>IF(LEFT(K1817,1)="S",VLOOKUP(K1817,'DANH MỤC'!$B:$D,2,0),VLOOKUP(K1817,'DANH MỤC'!$B:$D,3,0))</f>
        <v>3500000</v>
      </c>
      <c r="O1817">
        <v>20</v>
      </c>
      <c r="P1817" s="3">
        <f>N1817*O1817%*CSDL[[#This Row],[SỐ LƯỢNG]]</f>
        <v>2100000</v>
      </c>
      <c r="Q1817" s="3">
        <f t="shared" si="928"/>
        <v>8400000</v>
      </c>
    </row>
    <row r="1818" spans="1:17" x14ac:dyDescent="0.3">
      <c r="A1818" s="23" t="str">
        <f t="shared" si="934"/>
        <v>31/05/2019</v>
      </c>
      <c r="B1818" s="8" t="str">
        <f t="shared" si="935"/>
        <v>31/05/2019</v>
      </c>
      <c r="C1818" s="8">
        <v>5</v>
      </c>
      <c r="D1818" s="8" t="str">
        <f t="shared" si="936"/>
        <v>DH14229</v>
      </c>
      <c r="E1818" s="8" t="str">
        <f t="shared" si="937"/>
        <v>son.quach</v>
      </c>
      <c r="F1818" s="8" t="str">
        <f>VLOOKUP(E1818,'DANH MỤC'!$F:$G,2,0)</f>
        <v>Nhóm 1</v>
      </c>
      <c r="G1818" s="8" t="str">
        <f t="shared" si="938"/>
        <v>KH0835</v>
      </c>
      <c r="H1818" t="str">
        <f>VLOOKUP(G1818,'DANH MỤC'!$I:$K,2,0)</f>
        <v>KH 0835</v>
      </c>
      <c r="I1818" t="str">
        <f>VLOOKUP(G1818,'DANH MỤC'!$I:$K,3,0)</f>
        <v>Hải Phòng</v>
      </c>
      <c r="J1818" s="8" t="s">
        <v>5940</v>
      </c>
      <c r="K1818" t="str">
        <f>VLOOKUP(J1818,'DANH MỤC'!$A$1:$B$19,2,0)</f>
        <v>Sản phẩm 0002</v>
      </c>
      <c r="L1818" s="9" t="s">
        <v>15</v>
      </c>
      <c r="M1818">
        <v>3</v>
      </c>
      <c r="N1818" s="3">
        <f>IF(LEFT(K1818,1)="S",VLOOKUP(K1818,'DANH MỤC'!$B:$D,2,0),VLOOKUP(K1818,'DANH MỤC'!$B:$D,3,0))</f>
        <v>2000000</v>
      </c>
      <c r="O1818">
        <v>20</v>
      </c>
      <c r="P1818" s="3">
        <f>N1818*O1818%*CSDL[[#This Row],[SỐ LƯỢNG]]</f>
        <v>1200000</v>
      </c>
      <c r="Q1818" s="3">
        <f t="shared" si="928"/>
        <v>4800000</v>
      </c>
    </row>
    <row r="1819" spans="1:17" x14ac:dyDescent="0.3">
      <c r="A1819" s="23" t="str">
        <f t="shared" si="934"/>
        <v>31/05/2019</v>
      </c>
      <c r="B1819" s="8" t="str">
        <f t="shared" si="935"/>
        <v>31/05/2019</v>
      </c>
      <c r="C1819" s="8">
        <v>5</v>
      </c>
      <c r="D1819" s="8" t="str">
        <f t="shared" si="936"/>
        <v>DH14229</v>
      </c>
      <c r="E1819" s="8" t="str">
        <f t="shared" si="937"/>
        <v>son.quach</v>
      </c>
      <c r="F1819" s="8" t="str">
        <f>VLOOKUP(E1819,'DANH MỤC'!$F:$G,2,0)</f>
        <v>Nhóm 1</v>
      </c>
      <c r="G1819" s="8" t="str">
        <f t="shared" si="938"/>
        <v>KH0835</v>
      </c>
      <c r="H1819" t="str">
        <f>VLOOKUP(G1819,'DANH MỤC'!$I:$K,2,0)</f>
        <v>KH 0835</v>
      </c>
      <c r="I1819" t="str">
        <f>VLOOKUP(G1819,'DANH MỤC'!$I:$K,3,0)</f>
        <v>Hải Phòng</v>
      </c>
      <c r="J1819" s="8" t="s">
        <v>5939</v>
      </c>
      <c r="K1819" t="str">
        <f>VLOOKUP(J1819,'DANH MỤC'!$A$1:$B$19,2,0)</f>
        <v>Sản phẩm 0001</v>
      </c>
      <c r="L1819" s="9" t="s">
        <v>15</v>
      </c>
      <c r="M1819">
        <v>3</v>
      </c>
      <c r="N1819" s="3">
        <f>IF(LEFT(K1819,1)="S",VLOOKUP(K1819,'DANH MỤC'!$B:$D,2,0),VLOOKUP(K1819,'DANH MỤC'!$B:$D,3,0))</f>
        <v>3000000</v>
      </c>
      <c r="O1819">
        <v>20</v>
      </c>
      <c r="P1819" s="3">
        <f>N1819*O1819%*CSDL[[#This Row],[SỐ LƯỢNG]]</f>
        <v>1800000</v>
      </c>
      <c r="Q1819" s="3">
        <f t="shared" si="928"/>
        <v>7200000</v>
      </c>
    </row>
    <row r="1820" spans="1:17" x14ac:dyDescent="0.3">
      <c r="A1820" s="23" t="str">
        <f t="shared" si="934"/>
        <v>31/05/2019</v>
      </c>
      <c r="B1820" s="8" t="str">
        <f t="shared" si="935"/>
        <v>31/05/2019</v>
      </c>
      <c r="C1820" s="8">
        <v>5</v>
      </c>
      <c r="D1820" s="8" t="str">
        <f t="shared" si="936"/>
        <v>DH14229</v>
      </c>
      <c r="E1820" s="8" t="str">
        <f t="shared" si="937"/>
        <v>son.quach</v>
      </c>
      <c r="F1820" s="8" t="str">
        <f>VLOOKUP(E1820,'DANH MỤC'!$F:$G,2,0)</f>
        <v>Nhóm 1</v>
      </c>
      <c r="G1820" s="8" t="str">
        <f t="shared" si="938"/>
        <v>KH0835</v>
      </c>
      <c r="H1820" t="str">
        <f>VLOOKUP(G1820,'DANH MỤC'!$I:$K,2,0)</f>
        <v>KH 0835</v>
      </c>
      <c r="I1820" t="str">
        <f>VLOOKUP(G1820,'DANH MỤC'!$I:$K,3,0)</f>
        <v>Hải Phòng</v>
      </c>
      <c r="J1820" s="8" t="s">
        <v>19</v>
      </c>
      <c r="K1820" t="str">
        <f>VLOOKUP(J1820,'DANH MỤC'!$A$1:$B$19,2,0)</f>
        <v>Sản phẩm 0003</v>
      </c>
      <c r="L1820" s="9" t="s">
        <v>15</v>
      </c>
      <c r="M1820">
        <v>1</v>
      </c>
      <c r="N1820" s="3">
        <f>IF(LEFT(K1820,1)="S",VLOOKUP(K1820,'DANH MỤC'!$B:$D,2,0),VLOOKUP(K1820,'DANH MỤC'!$B:$D,3,0))</f>
        <v>2500000</v>
      </c>
      <c r="O1820">
        <v>100</v>
      </c>
      <c r="P1820" s="3">
        <f>N1820*O1820%*CSDL[[#This Row],[SỐ LƯỢNG]]</f>
        <v>2500000</v>
      </c>
      <c r="Q1820" s="3">
        <f t="shared" si="928"/>
        <v>0</v>
      </c>
    </row>
    <row r="1821" spans="1:17" x14ac:dyDescent="0.3">
      <c r="A1821" s="23" t="str">
        <f t="shared" si="934"/>
        <v>31/05/2019</v>
      </c>
      <c r="B1821" s="8" t="str">
        <f t="shared" si="935"/>
        <v>31/05/2019</v>
      </c>
      <c r="C1821" s="8">
        <v>5</v>
      </c>
      <c r="D1821" s="8" t="str">
        <f t="shared" si="936"/>
        <v>DH14229</v>
      </c>
      <c r="E1821" s="8" t="str">
        <f t="shared" si="937"/>
        <v>son.quach</v>
      </c>
      <c r="F1821" s="8" t="str">
        <f>VLOOKUP(E1821,'DANH MỤC'!$F:$G,2,0)</f>
        <v>Nhóm 1</v>
      </c>
      <c r="G1821" s="8" t="str">
        <f t="shared" si="938"/>
        <v>KH0835</v>
      </c>
      <c r="H1821" t="str">
        <f>VLOOKUP(G1821,'DANH MỤC'!$I:$K,2,0)</f>
        <v>KH 0835</v>
      </c>
      <c r="I1821" t="str">
        <f>VLOOKUP(G1821,'DANH MỤC'!$I:$K,3,0)</f>
        <v>Hải Phòng</v>
      </c>
      <c r="J1821" s="8" t="s">
        <v>5940</v>
      </c>
      <c r="K1821" t="str">
        <f>VLOOKUP(J1821,'DANH MỤC'!$A$1:$B$19,2,0)</f>
        <v>Sản phẩm 0002</v>
      </c>
      <c r="L1821" s="9" t="s">
        <v>15</v>
      </c>
      <c r="M1821">
        <v>1</v>
      </c>
      <c r="N1821" s="3">
        <f>IF(LEFT(K1821,1)="S",VLOOKUP(K1821,'DANH MỤC'!$B:$D,2,0),VLOOKUP(K1821,'DANH MỤC'!$B:$D,3,0))</f>
        <v>2000000</v>
      </c>
      <c r="O1821">
        <v>100</v>
      </c>
      <c r="P1821" s="3">
        <f>N1821*O1821%*CSDL[[#This Row],[SỐ LƯỢNG]]</f>
        <v>2000000</v>
      </c>
      <c r="Q1821" s="3">
        <f t="shared" si="928"/>
        <v>0</v>
      </c>
    </row>
    <row r="1822" spans="1:17" x14ac:dyDescent="0.3">
      <c r="A1822" s="23" t="s">
        <v>934</v>
      </c>
      <c r="B1822" s="8" t="s">
        <v>934</v>
      </c>
      <c r="C1822" s="8">
        <v>5</v>
      </c>
      <c r="D1822" s="8" t="s">
        <v>937</v>
      </c>
      <c r="E1822" s="8" t="s">
        <v>13838</v>
      </c>
      <c r="F1822" s="8" t="str">
        <f>VLOOKUP(E1822,'DANH MỤC'!$F:$G,2,0)</f>
        <v>Nhóm 2</v>
      </c>
      <c r="G1822" s="8" t="s">
        <v>6866</v>
      </c>
      <c r="H1822" t="str">
        <f>VLOOKUP(G1822,'DANH MỤC'!$I:$K,2,0)</f>
        <v>KH 0836</v>
      </c>
      <c r="I1822" t="str">
        <f>VLOOKUP(G1822,'DANH MỤC'!$I:$K,3,0)</f>
        <v>Bạc Liêu</v>
      </c>
      <c r="J1822" s="8" t="s">
        <v>19</v>
      </c>
      <c r="K1822" t="str">
        <f>VLOOKUP(J1822,'DANH MỤC'!$A$1:$B$19,2,0)</f>
        <v>Sản phẩm 0003</v>
      </c>
      <c r="L1822" s="9" t="s">
        <v>15</v>
      </c>
      <c r="M1822">
        <v>3</v>
      </c>
      <c r="N1822" s="3">
        <f>IF(LEFT(K1822,1)="S",VLOOKUP(K1822,'DANH MỤC'!$B:$D,2,0),VLOOKUP(K1822,'DANH MỤC'!$B:$D,3,0))</f>
        <v>2500000</v>
      </c>
      <c r="O1822">
        <v>20</v>
      </c>
      <c r="P1822" s="3">
        <f>N1822*O1822%*CSDL[[#This Row],[SỐ LƯỢNG]]</f>
        <v>1500000</v>
      </c>
      <c r="Q1822" s="3">
        <f t="shared" si="928"/>
        <v>6000000</v>
      </c>
    </row>
    <row r="1823" spans="1:17" x14ac:dyDescent="0.3">
      <c r="A1823" s="23" t="str">
        <f t="shared" ref="A1823:A1827" si="939">A1822</f>
        <v>31/05/2019</v>
      </c>
      <c r="B1823" s="8" t="str">
        <f t="shared" ref="B1823:B1827" si="940">B1822</f>
        <v>31/05/2019</v>
      </c>
      <c r="C1823" s="8">
        <v>5</v>
      </c>
      <c r="D1823" s="8" t="str">
        <f t="shared" ref="D1823:D1827" si="941">D1822</f>
        <v>DH14228</v>
      </c>
      <c r="E1823" s="8" t="str">
        <f t="shared" ref="E1823:E1827" si="942">E1822</f>
        <v>chi.dang</v>
      </c>
      <c r="F1823" s="8" t="str">
        <f>VLOOKUP(E1823,'DANH MỤC'!$F:$G,2,0)</f>
        <v>Nhóm 2</v>
      </c>
      <c r="G1823" s="8" t="str">
        <f t="shared" ref="G1823:G1827" si="943">G1822</f>
        <v>KH0836</v>
      </c>
      <c r="H1823" t="str">
        <f>VLOOKUP(G1823,'DANH MỤC'!$I:$K,2,0)</f>
        <v>KH 0836</v>
      </c>
      <c r="I1823" t="str">
        <f>VLOOKUP(G1823,'DANH MỤC'!$I:$K,3,0)</f>
        <v>Bạc Liêu</v>
      </c>
      <c r="J1823" s="8" t="s">
        <v>14</v>
      </c>
      <c r="K1823" t="str">
        <f>VLOOKUP(J1823,'DANH MỤC'!$A$1:$B$19,2,0)</f>
        <v>Sản phẩm 0004</v>
      </c>
      <c r="L1823" s="9" t="s">
        <v>15</v>
      </c>
      <c r="M1823">
        <v>3</v>
      </c>
      <c r="N1823" s="3">
        <f>IF(LEFT(K1823,1)="S",VLOOKUP(K1823,'DANH MỤC'!$B:$D,2,0),VLOOKUP(K1823,'DANH MỤC'!$B:$D,3,0))</f>
        <v>3500000</v>
      </c>
      <c r="O1823">
        <v>20</v>
      </c>
      <c r="P1823" s="3">
        <f>N1823*O1823%*CSDL[[#This Row],[SỐ LƯỢNG]]</f>
        <v>2100000</v>
      </c>
      <c r="Q1823" s="3">
        <f t="shared" si="928"/>
        <v>8400000</v>
      </c>
    </row>
    <row r="1824" spans="1:17" x14ac:dyDescent="0.3">
      <c r="A1824" s="23" t="str">
        <f t="shared" si="939"/>
        <v>31/05/2019</v>
      </c>
      <c r="B1824" s="8" t="str">
        <f t="shared" si="940"/>
        <v>31/05/2019</v>
      </c>
      <c r="C1824" s="8">
        <v>5</v>
      </c>
      <c r="D1824" s="8" t="str">
        <f t="shared" si="941"/>
        <v>DH14228</v>
      </c>
      <c r="E1824" s="8" t="str">
        <f t="shared" si="942"/>
        <v>chi.dang</v>
      </c>
      <c r="F1824" s="8" t="str">
        <f>VLOOKUP(E1824,'DANH MỤC'!$F:$G,2,0)</f>
        <v>Nhóm 2</v>
      </c>
      <c r="G1824" s="8" t="str">
        <f t="shared" si="943"/>
        <v>KH0836</v>
      </c>
      <c r="H1824" t="str">
        <f>VLOOKUP(G1824,'DANH MỤC'!$I:$K,2,0)</f>
        <v>KH 0836</v>
      </c>
      <c r="I1824" t="str">
        <f>VLOOKUP(G1824,'DANH MỤC'!$I:$K,3,0)</f>
        <v>Bạc Liêu</v>
      </c>
      <c r="J1824" s="8" t="s">
        <v>5939</v>
      </c>
      <c r="K1824" t="str">
        <f>VLOOKUP(J1824,'DANH MỤC'!$A$1:$B$19,2,0)</f>
        <v>Sản phẩm 0001</v>
      </c>
      <c r="L1824" s="9" t="s">
        <v>15</v>
      </c>
      <c r="M1824">
        <v>6</v>
      </c>
      <c r="N1824" s="3">
        <f>IF(LEFT(K1824,1)="S",VLOOKUP(K1824,'DANH MỤC'!$B:$D,2,0),VLOOKUP(K1824,'DANH MỤC'!$B:$D,3,0))</f>
        <v>3000000</v>
      </c>
      <c r="O1824">
        <v>20</v>
      </c>
      <c r="P1824" s="3">
        <f>N1824*O1824%*CSDL[[#This Row],[SỐ LƯỢNG]]</f>
        <v>3600000</v>
      </c>
      <c r="Q1824" s="3">
        <f t="shared" si="928"/>
        <v>14400000</v>
      </c>
    </row>
    <row r="1825" spans="1:17" x14ac:dyDescent="0.3">
      <c r="A1825" s="23" t="str">
        <f t="shared" si="939"/>
        <v>31/05/2019</v>
      </c>
      <c r="B1825" s="8" t="str">
        <f t="shared" si="940"/>
        <v>31/05/2019</v>
      </c>
      <c r="C1825" s="8">
        <v>5</v>
      </c>
      <c r="D1825" s="8" t="str">
        <f t="shared" si="941"/>
        <v>DH14228</v>
      </c>
      <c r="E1825" s="8" t="str">
        <f t="shared" si="942"/>
        <v>chi.dang</v>
      </c>
      <c r="F1825" s="8" t="str">
        <f>VLOOKUP(E1825,'DANH MỤC'!$F:$G,2,0)</f>
        <v>Nhóm 2</v>
      </c>
      <c r="G1825" s="8" t="str">
        <f t="shared" si="943"/>
        <v>KH0836</v>
      </c>
      <c r="H1825" t="str">
        <f>VLOOKUP(G1825,'DANH MỤC'!$I:$K,2,0)</f>
        <v>KH 0836</v>
      </c>
      <c r="I1825" t="str">
        <f>VLOOKUP(G1825,'DANH MỤC'!$I:$K,3,0)</f>
        <v>Bạc Liêu</v>
      </c>
      <c r="J1825" s="8" t="s">
        <v>19</v>
      </c>
      <c r="K1825" t="str">
        <f>VLOOKUP(J1825,'DANH MỤC'!$A$1:$B$19,2,0)</f>
        <v>Sản phẩm 0003</v>
      </c>
      <c r="L1825" s="9" t="s">
        <v>15</v>
      </c>
      <c r="M1825">
        <v>1</v>
      </c>
      <c r="N1825" s="3">
        <f>IF(LEFT(K1825,1)="S",VLOOKUP(K1825,'DANH MỤC'!$B:$D,2,0),VLOOKUP(K1825,'DANH MỤC'!$B:$D,3,0))</f>
        <v>2500000</v>
      </c>
      <c r="O1825">
        <v>100</v>
      </c>
      <c r="P1825" s="3">
        <f>N1825*O1825%*CSDL[[#This Row],[SỐ LƯỢNG]]</f>
        <v>2500000</v>
      </c>
      <c r="Q1825" s="3">
        <f t="shared" si="928"/>
        <v>0</v>
      </c>
    </row>
    <row r="1826" spans="1:17" x14ac:dyDescent="0.3">
      <c r="A1826" s="23" t="str">
        <f t="shared" si="939"/>
        <v>31/05/2019</v>
      </c>
      <c r="B1826" s="8" t="str">
        <f t="shared" si="940"/>
        <v>31/05/2019</v>
      </c>
      <c r="C1826" s="8">
        <v>5</v>
      </c>
      <c r="D1826" s="8" t="str">
        <f t="shared" si="941"/>
        <v>DH14228</v>
      </c>
      <c r="E1826" s="8" t="str">
        <f t="shared" si="942"/>
        <v>chi.dang</v>
      </c>
      <c r="F1826" s="8" t="str">
        <f>VLOOKUP(E1826,'DANH MỤC'!$F:$G,2,0)</f>
        <v>Nhóm 2</v>
      </c>
      <c r="G1826" s="8" t="str">
        <f t="shared" si="943"/>
        <v>KH0836</v>
      </c>
      <c r="H1826" t="str">
        <f>VLOOKUP(G1826,'DANH MỤC'!$I:$K,2,0)</f>
        <v>KH 0836</v>
      </c>
      <c r="I1826" t="str">
        <f>VLOOKUP(G1826,'DANH MỤC'!$I:$K,3,0)</f>
        <v>Bạc Liêu</v>
      </c>
      <c r="J1826" s="8" t="s">
        <v>5939</v>
      </c>
      <c r="K1826" t="str">
        <f>VLOOKUP(J1826,'DANH MỤC'!$A$1:$B$19,2,0)</f>
        <v>Sản phẩm 0001</v>
      </c>
      <c r="L1826" s="9" t="s">
        <v>15</v>
      </c>
      <c r="M1826">
        <v>1</v>
      </c>
      <c r="N1826" s="3">
        <f>IF(LEFT(K1826,1)="S",VLOOKUP(K1826,'DANH MỤC'!$B:$D,2,0),VLOOKUP(K1826,'DANH MỤC'!$B:$D,3,0))</f>
        <v>3000000</v>
      </c>
      <c r="O1826">
        <v>100</v>
      </c>
      <c r="P1826" s="3">
        <f>N1826*O1826%*CSDL[[#This Row],[SỐ LƯỢNG]]</f>
        <v>3000000</v>
      </c>
      <c r="Q1826" s="3">
        <f t="shared" si="928"/>
        <v>0</v>
      </c>
    </row>
    <row r="1827" spans="1:17" x14ac:dyDescent="0.3">
      <c r="A1827" s="23" t="str">
        <f t="shared" si="939"/>
        <v>31/05/2019</v>
      </c>
      <c r="B1827" s="8" t="str">
        <f t="shared" si="940"/>
        <v>31/05/2019</v>
      </c>
      <c r="C1827" s="8">
        <v>5</v>
      </c>
      <c r="D1827" s="8" t="str">
        <f t="shared" si="941"/>
        <v>DH14228</v>
      </c>
      <c r="E1827" s="8" t="str">
        <f t="shared" si="942"/>
        <v>chi.dang</v>
      </c>
      <c r="F1827" s="8" t="str">
        <f>VLOOKUP(E1827,'DANH MỤC'!$F:$G,2,0)</f>
        <v>Nhóm 2</v>
      </c>
      <c r="G1827" s="8" t="str">
        <f t="shared" si="943"/>
        <v>KH0836</v>
      </c>
      <c r="H1827" t="str">
        <f>VLOOKUP(G1827,'DANH MỤC'!$I:$K,2,0)</f>
        <v>KH 0836</v>
      </c>
      <c r="I1827" t="str">
        <f>VLOOKUP(G1827,'DANH MỤC'!$I:$K,3,0)</f>
        <v>Bạc Liêu</v>
      </c>
      <c r="J1827" s="8" t="s">
        <v>5945</v>
      </c>
      <c r="K1827" t="str">
        <f>VLOOKUP(J1827,'DANH MỤC'!$A$1:$B$19,2,0)</f>
        <v>Hàng tặng 0002</v>
      </c>
      <c r="L1827" s="9" t="s">
        <v>51</v>
      </c>
      <c r="M1827">
        <v>1</v>
      </c>
      <c r="N1827" s="3">
        <f>IF(LEFT(K1827,1)="S",VLOOKUP(K1827,'DANH MỤC'!$B:$D,2,0),VLOOKUP(K1827,'DANH MỤC'!$B:$D,3,0))</f>
        <v>500000</v>
      </c>
      <c r="O1827">
        <v>0</v>
      </c>
      <c r="P1827" s="3">
        <f>N1827*O1827%*CSDL[[#This Row],[SỐ LƯỢNG]]</f>
        <v>0</v>
      </c>
      <c r="Q1827" s="3">
        <f t="shared" si="928"/>
        <v>500000</v>
      </c>
    </row>
    <row r="1828" spans="1:17" x14ac:dyDescent="0.3">
      <c r="A1828" s="23" t="s">
        <v>934</v>
      </c>
      <c r="B1828" s="8" t="s">
        <v>934</v>
      </c>
      <c r="C1828" s="8">
        <v>5</v>
      </c>
      <c r="D1828" s="8" t="s">
        <v>938</v>
      </c>
      <c r="E1828" s="8" t="s">
        <v>13816</v>
      </c>
      <c r="F1828" s="8" t="str">
        <f>VLOOKUP(E1828,'DANH MỤC'!$F:$G,2,0)</f>
        <v>Nhóm 1</v>
      </c>
      <c r="G1828" s="8" t="s">
        <v>6867</v>
      </c>
      <c r="H1828" t="str">
        <f>VLOOKUP(G1828,'DANH MỤC'!$I:$K,2,0)</f>
        <v>KH 0837</v>
      </c>
      <c r="I1828" t="str">
        <f>VLOOKUP(G1828,'DANH MỤC'!$I:$K,3,0)</f>
        <v>Lào Cai</v>
      </c>
      <c r="J1828" s="8" t="s">
        <v>19</v>
      </c>
      <c r="K1828" t="str">
        <f>VLOOKUP(J1828,'DANH MỤC'!$A$1:$B$19,2,0)</f>
        <v>Sản phẩm 0003</v>
      </c>
      <c r="L1828" s="9" t="s">
        <v>15</v>
      </c>
      <c r="M1828">
        <v>1</v>
      </c>
      <c r="N1828" s="3">
        <f>IF(LEFT(K1828,1)="S",VLOOKUP(K1828,'DANH MỤC'!$B:$D,2,0),VLOOKUP(K1828,'DANH MỤC'!$B:$D,3,0))</f>
        <v>2500000</v>
      </c>
      <c r="O1828">
        <v>0</v>
      </c>
      <c r="P1828" s="3">
        <f>N1828*O1828%*CSDL[[#This Row],[SỐ LƯỢNG]]</f>
        <v>0</v>
      </c>
      <c r="Q1828" s="3">
        <f t="shared" si="928"/>
        <v>2500000</v>
      </c>
    </row>
    <row r="1829" spans="1:17" x14ac:dyDescent="0.3">
      <c r="A1829" s="23" t="str">
        <f t="shared" ref="A1829:A1830" si="944">A1828</f>
        <v>31/05/2019</v>
      </c>
      <c r="B1829" s="8" t="str">
        <f t="shared" ref="B1829:B1830" si="945">B1828</f>
        <v>31/05/2019</v>
      </c>
      <c r="C1829" s="8">
        <v>5</v>
      </c>
      <c r="D1829" s="8" t="str">
        <f t="shared" ref="D1829:D1830" si="946">D1828</f>
        <v>DH14227</v>
      </c>
      <c r="E1829" s="8" t="str">
        <f t="shared" ref="E1829:E1830" si="947">E1828</f>
        <v>luyen.dam</v>
      </c>
      <c r="F1829" s="8" t="str">
        <f>VLOOKUP(E1829,'DANH MỤC'!$F:$G,2,0)</f>
        <v>Nhóm 1</v>
      </c>
      <c r="G1829" s="8" t="str">
        <f t="shared" ref="G1829:G1830" si="948">G1828</f>
        <v>KH0837</v>
      </c>
      <c r="H1829" t="str">
        <f>VLOOKUP(G1829,'DANH MỤC'!$I:$K,2,0)</f>
        <v>KH 0837</v>
      </c>
      <c r="I1829" t="str">
        <f>VLOOKUP(G1829,'DANH MỤC'!$I:$K,3,0)</f>
        <v>Lào Cai</v>
      </c>
      <c r="J1829" s="8" t="s">
        <v>14</v>
      </c>
      <c r="K1829" t="str">
        <f>VLOOKUP(J1829,'DANH MỤC'!$A$1:$B$19,2,0)</f>
        <v>Sản phẩm 0004</v>
      </c>
      <c r="L1829" s="9" t="s">
        <v>15</v>
      </c>
      <c r="M1829">
        <v>1</v>
      </c>
      <c r="N1829" s="3">
        <f>IF(LEFT(K1829,1)="S",VLOOKUP(K1829,'DANH MỤC'!$B:$D,2,0),VLOOKUP(K1829,'DANH MỤC'!$B:$D,3,0))</f>
        <v>3500000</v>
      </c>
      <c r="O1829">
        <v>5</v>
      </c>
      <c r="P1829" s="3">
        <f>N1829*O1829%*CSDL[[#This Row],[SỐ LƯỢNG]]</f>
        <v>175000</v>
      </c>
      <c r="Q1829" s="3">
        <f t="shared" si="928"/>
        <v>3325000</v>
      </c>
    </row>
    <row r="1830" spans="1:17" x14ac:dyDescent="0.3">
      <c r="A1830" s="23" t="str">
        <f t="shared" si="944"/>
        <v>31/05/2019</v>
      </c>
      <c r="B1830" s="8" t="str">
        <f t="shared" si="945"/>
        <v>31/05/2019</v>
      </c>
      <c r="C1830" s="8">
        <v>5</v>
      </c>
      <c r="D1830" s="8" t="str">
        <f t="shared" si="946"/>
        <v>DH14227</v>
      </c>
      <c r="E1830" s="8" t="str">
        <f t="shared" si="947"/>
        <v>luyen.dam</v>
      </c>
      <c r="F1830" s="8" t="str">
        <f>VLOOKUP(E1830,'DANH MỤC'!$F:$G,2,0)</f>
        <v>Nhóm 1</v>
      </c>
      <c r="G1830" s="8" t="str">
        <f t="shared" si="948"/>
        <v>KH0837</v>
      </c>
      <c r="H1830" t="str">
        <f>VLOOKUP(G1830,'DANH MỤC'!$I:$K,2,0)</f>
        <v>KH 0837</v>
      </c>
      <c r="I1830" t="str">
        <f>VLOOKUP(G1830,'DANH MỤC'!$I:$K,3,0)</f>
        <v>Lào Cai</v>
      </c>
      <c r="J1830" s="8" t="s">
        <v>5944</v>
      </c>
      <c r="K1830" t="str">
        <f>VLOOKUP(J1830,'DANH MỤC'!$A$1:$B$19,2,0)</f>
        <v>Hàng tặng 0001</v>
      </c>
      <c r="L1830" s="9" t="s">
        <v>24</v>
      </c>
      <c r="M1830">
        <v>2</v>
      </c>
      <c r="N1830" s="3">
        <f>IF(LEFT(K1830,1)="S",VLOOKUP(K1830,'DANH MỤC'!$B:$D,2,0),VLOOKUP(K1830,'DANH MỤC'!$B:$D,3,0))</f>
        <v>200000</v>
      </c>
      <c r="O1830">
        <v>100</v>
      </c>
      <c r="P1830" s="3">
        <f>N1830*O1830%*CSDL[[#This Row],[SỐ LƯỢNG]]</f>
        <v>400000</v>
      </c>
      <c r="Q1830" s="3">
        <f t="shared" si="928"/>
        <v>0</v>
      </c>
    </row>
    <row r="1831" spans="1:17" x14ac:dyDescent="0.3">
      <c r="A1831" s="23" t="s">
        <v>934</v>
      </c>
      <c r="B1831" s="8" t="s">
        <v>934</v>
      </c>
      <c r="C1831" s="8">
        <v>5</v>
      </c>
      <c r="D1831" s="8" t="s">
        <v>939</v>
      </c>
      <c r="E1831" s="8" t="s">
        <v>13836</v>
      </c>
      <c r="F1831" s="8" t="str">
        <f>VLOOKUP(E1831,'DANH MỤC'!$F:$G,2,0)</f>
        <v>Nhóm 2</v>
      </c>
      <c r="G1831" s="8" t="s">
        <v>6868</v>
      </c>
      <c r="H1831" t="str">
        <f>VLOOKUP(G1831,'DANH MỤC'!$I:$K,2,0)</f>
        <v>KH 0838</v>
      </c>
      <c r="I1831" t="str">
        <f>VLOOKUP(G1831,'DANH MỤC'!$I:$K,3,0)</f>
        <v>Cao Bằng</v>
      </c>
      <c r="J1831" s="8" t="s">
        <v>5940</v>
      </c>
      <c r="K1831" t="str">
        <f>VLOOKUP(J1831,'DANH MỤC'!$A$1:$B$19,2,0)</f>
        <v>Sản phẩm 0002</v>
      </c>
      <c r="L1831" s="9" t="s">
        <v>15</v>
      </c>
      <c r="M1831">
        <v>4</v>
      </c>
      <c r="N1831" s="3">
        <f>IF(LEFT(K1831,1)="S",VLOOKUP(K1831,'DANH MỤC'!$B:$D,2,0),VLOOKUP(K1831,'DANH MỤC'!$B:$D,3,0))</f>
        <v>2000000</v>
      </c>
      <c r="O1831">
        <v>20</v>
      </c>
      <c r="P1831" s="3">
        <f>N1831*O1831%*CSDL[[#This Row],[SỐ LƯỢNG]]</f>
        <v>1600000</v>
      </c>
      <c r="Q1831" s="3">
        <f t="shared" si="928"/>
        <v>6400000</v>
      </c>
    </row>
    <row r="1832" spans="1:17" x14ac:dyDescent="0.3">
      <c r="A1832" s="23" t="str">
        <f t="shared" ref="A1832:A1835" si="949">A1831</f>
        <v>31/05/2019</v>
      </c>
      <c r="B1832" s="8" t="str">
        <f t="shared" ref="B1832:B1835" si="950">B1831</f>
        <v>31/05/2019</v>
      </c>
      <c r="C1832" s="8">
        <v>5</v>
      </c>
      <c r="D1832" s="8" t="str">
        <f t="shared" ref="D1832:D1835" si="951">D1831</f>
        <v>DH14225</v>
      </c>
      <c r="E1832" s="8" t="str">
        <f t="shared" ref="E1832:E1835" si="952">E1831</f>
        <v>mai.hong</v>
      </c>
      <c r="F1832" s="8" t="str">
        <f>VLOOKUP(E1832,'DANH MỤC'!$F:$G,2,0)</f>
        <v>Nhóm 2</v>
      </c>
      <c r="G1832" s="8" t="str">
        <f t="shared" ref="G1832:G1835" si="953">G1831</f>
        <v>KH0838</v>
      </c>
      <c r="H1832" t="str">
        <f>VLOOKUP(G1832,'DANH MỤC'!$I:$K,2,0)</f>
        <v>KH 0838</v>
      </c>
      <c r="I1832" t="str">
        <f>VLOOKUP(G1832,'DANH MỤC'!$I:$K,3,0)</f>
        <v>Cao Bằng</v>
      </c>
      <c r="J1832" s="8" t="s">
        <v>5939</v>
      </c>
      <c r="K1832" t="str">
        <f>VLOOKUP(J1832,'DANH MỤC'!$A$1:$B$19,2,0)</f>
        <v>Sản phẩm 0001</v>
      </c>
      <c r="L1832" s="9" t="s">
        <v>15</v>
      </c>
      <c r="M1832">
        <v>8</v>
      </c>
      <c r="N1832" s="3">
        <f>IF(LEFT(K1832,1)="S",VLOOKUP(K1832,'DANH MỤC'!$B:$D,2,0),VLOOKUP(K1832,'DANH MỤC'!$B:$D,3,0))</f>
        <v>3000000</v>
      </c>
      <c r="O1832">
        <v>20</v>
      </c>
      <c r="P1832" s="3">
        <f>N1832*O1832%*CSDL[[#This Row],[SỐ LƯỢNG]]</f>
        <v>4800000</v>
      </c>
      <c r="Q1832" s="3">
        <f t="shared" si="928"/>
        <v>19200000</v>
      </c>
    </row>
    <row r="1833" spans="1:17" x14ac:dyDescent="0.3">
      <c r="A1833" s="23" t="str">
        <f t="shared" si="949"/>
        <v>31/05/2019</v>
      </c>
      <c r="B1833" s="8" t="str">
        <f t="shared" si="950"/>
        <v>31/05/2019</v>
      </c>
      <c r="C1833" s="8">
        <v>5</v>
      </c>
      <c r="D1833" s="8" t="str">
        <f t="shared" si="951"/>
        <v>DH14225</v>
      </c>
      <c r="E1833" s="8" t="str">
        <f t="shared" si="952"/>
        <v>mai.hong</v>
      </c>
      <c r="F1833" s="8" t="str">
        <f>VLOOKUP(E1833,'DANH MỤC'!$F:$G,2,0)</f>
        <v>Nhóm 2</v>
      </c>
      <c r="G1833" s="8" t="str">
        <f t="shared" si="953"/>
        <v>KH0838</v>
      </c>
      <c r="H1833" t="str">
        <f>VLOOKUP(G1833,'DANH MỤC'!$I:$K,2,0)</f>
        <v>KH 0838</v>
      </c>
      <c r="I1833" t="str">
        <f>VLOOKUP(G1833,'DANH MỤC'!$I:$K,3,0)</f>
        <v>Cao Bằng</v>
      </c>
      <c r="J1833" s="8" t="s">
        <v>5945</v>
      </c>
      <c r="K1833" t="str">
        <f>VLOOKUP(J1833,'DANH MỤC'!$A$1:$B$19,2,0)</f>
        <v>Hàng tặng 0002</v>
      </c>
      <c r="L1833" s="9" t="s">
        <v>51</v>
      </c>
      <c r="M1833">
        <v>1</v>
      </c>
      <c r="N1833" s="3">
        <f>IF(LEFT(K1833,1)="S",VLOOKUP(K1833,'DANH MỤC'!$B:$D,2,0),VLOOKUP(K1833,'DANH MỤC'!$B:$D,3,0))</f>
        <v>500000</v>
      </c>
      <c r="O1833">
        <v>0</v>
      </c>
      <c r="P1833" s="3">
        <f>N1833*O1833%*CSDL[[#This Row],[SỐ LƯỢNG]]</f>
        <v>0</v>
      </c>
      <c r="Q1833" s="3">
        <f t="shared" si="928"/>
        <v>500000</v>
      </c>
    </row>
    <row r="1834" spans="1:17" x14ac:dyDescent="0.3">
      <c r="A1834" s="23" t="str">
        <f t="shared" si="949"/>
        <v>31/05/2019</v>
      </c>
      <c r="B1834" s="8" t="str">
        <f t="shared" si="950"/>
        <v>31/05/2019</v>
      </c>
      <c r="C1834" s="8">
        <v>5</v>
      </c>
      <c r="D1834" s="8" t="str">
        <f t="shared" si="951"/>
        <v>DH14225</v>
      </c>
      <c r="E1834" s="8" t="str">
        <f t="shared" si="952"/>
        <v>mai.hong</v>
      </c>
      <c r="F1834" s="8" t="str">
        <f>VLOOKUP(E1834,'DANH MỤC'!$F:$G,2,0)</f>
        <v>Nhóm 2</v>
      </c>
      <c r="G1834" s="8" t="str">
        <f t="shared" si="953"/>
        <v>KH0838</v>
      </c>
      <c r="H1834" t="str">
        <f>VLOOKUP(G1834,'DANH MỤC'!$I:$K,2,0)</f>
        <v>KH 0838</v>
      </c>
      <c r="I1834" t="str">
        <f>VLOOKUP(G1834,'DANH MỤC'!$I:$K,3,0)</f>
        <v>Cao Bằng</v>
      </c>
      <c r="J1834" s="8" t="s">
        <v>5940</v>
      </c>
      <c r="K1834" t="str">
        <f>VLOOKUP(J1834,'DANH MỤC'!$A$1:$B$19,2,0)</f>
        <v>Sản phẩm 0002</v>
      </c>
      <c r="L1834" s="9" t="s">
        <v>15</v>
      </c>
      <c r="M1834">
        <v>1</v>
      </c>
      <c r="N1834" s="3">
        <f>IF(LEFT(K1834,1)="S",VLOOKUP(K1834,'DANH MỤC'!$B:$D,2,0),VLOOKUP(K1834,'DANH MỤC'!$B:$D,3,0))</f>
        <v>2000000</v>
      </c>
      <c r="O1834">
        <v>100</v>
      </c>
      <c r="P1834" s="3">
        <f>N1834*O1834%*CSDL[[#This Row],[SỐ LƯỢNG]]</f>
        <v>2000000</v>
      </c>
      <c r="Q1834" s="3">
        <f t="shared" si="928"/>
        <v>0</v>
      </c>
    </row>
    <row r="1835" spans="1:17" x14ac:dyDescent="0.3">
      <c r="A1835" s="23" t="str">
        <f t="shared" si="949"/>
        <v>31/05/2019</v>
      </c>
      <c r="B1835" s="8" t="str">
        <f t="shared" si="950"/>
        <v>31/05/2019</v>
      </c>
      <c r="C1835" s="8">
        <v>5</v>
      </c>
      <c r="D1835" s="8" t="str">
        <f t="shared" si="951"/>
        <v>DH14225</v>
      </c>
      <c r="E1835" s="8" t="str">
        <f t="shared" si="952"/>
        <v>mai.hong</v>
      </c>
      <c r="F1835" s="8" t="str">
        <f>VLOOKUP(E1835,'DANH MỤC'!$F:$G,2,0)</f>
        <v>Nhóm 2</v>
      </c>
      <c r="G1835" s="8" t="str">
        <f t="shared" si="953"/>
        <v>KH0838</v>
      </c>
      <c r="H1835" t="str">
        <f>VLOOKUP(G1835,'DANH MỤC'!$I:$K,2,0)</f>
        <v>KH 0838</v>
      </c>
      <c r="I1835" t="str">
        <f>VLOOKUP(G1835,'DANH MỤC'!$I:$K,3,0)</f>
        <v>Cao Bằng</v>
      </c>
      <c r="J1835" s="8" t="s">
        <v>5939</v>
      </c>
      <c r="K1835" t="str">
        <f>VLOOKUP(J1835,'DANH MỤC'!$A$1:$B$19,2,0)</f>
        <v>Sản phẩm 0001</v>
      </c>
      <c r="L1835" s="9" t="s">
        <v>15</v>
      </c>
      <c r="M1835">
        <v>1</v>
      </c>
      <c r="N1835" s="3">
        <f>IF(LEFT(K1835,1)="S",VLOOKUP(K1835,'DANH MỤC'!$B:$D,2,0),VLOOKUP(K1835,'DANH MỤC'!$B:$D,3,0))</f>
        <v>3000000</v>
      </c>
      <c r="O1835">
        <v>100</v>
      </c>
      <c r="P1835" s="3">
        <f>N1835*O1835%*CSDL[[#This Row],[SỐ LƯỢNG]]</f>
        <v>3000000</v>
      </c>
      <c r="Q1835" s="3">
        <f t="shared" si="928"/>
        <v>0</v>
      </c>
    </row>
    <row r="1836" spans="1:17" x14ac:dyDescent="0.3">
      <c r="A1836" s="23" t="s">
        <v>934</v>
      </c>
      <c r="B1836" s="8" t="s">
        <v>934</v>
      </c>
      <c r="C1836" s="8">
        <v>5</v>
      </c>
      <c r="D1836" s="8" t="s">
        <v>940</v>
      </c>
      <c r="E1836" s="8" t="s">
        <v>13826</v>
      </c>
      <c r="F1836" s="8" t="str">
        <f>VLOOKUP(E1836,'DANH MỤC'!$F:$G,2,0)</f>
        <v>Nhóm 1</v>
      </c>
      <c r="G1836" s="8" t="s">
        <v>6869</v>
      </c>
      <c r="H1836" t="str">
        <f>VLOOKUP(G1836,'DANH MỤC'!$I:$K,2,0)</f>
        <v>KH 0839</v>
      </c>
      <c r="I1836" t="str">
        <f>VLOOKUP(G1836,'DANH MỤC'!$I:$K,3,0)</f>
        <v>Quảng Ngãi</v>
      </c>
      <c r="J1836" s="8" t="s">
        <v>19</v>
      </c>
      <c r="K1836" t="str">
        <f>VLOOKUP(J1836,'DANH MỤC'!$A$1:$B$19,2,0)</f>
        <v>Sản phẩm 0003</v>
      </c>
      <c r="L1836" s="9" t="s">
        <v>15</v>
      </c>
      <c r="M1836">
        <v>3</v>
      </c>
      <c r="N1836" s="3">
        <f>IF(LEFT(K1836,1)="S",VLOOKUP(K1836,'DANH MỤC'!$B:$D,2,0),VLOOKUP(K1836,'DANH MỤC'!$B:$D,3,0))</f>
        <v>2500000</v>
      </c>
      <c r="O1836">
        <v>100</v>
      </c>
      <c r="P1836" s="3">
        <f>N1836*O1836%*CSDL[[#This Row],[SỐ LƯỢNG]]</f>
        <v>7500000</v>
      </c>
      <c r="Q1836" s="3">
        <f t="shared" si="928"/>
        <v>0</v>
      </c>
    </row>
    <row r="1837" spans="1:17" x14ac:dyDescent="0.3">
      <c r="A1837" s="23" t="s">
        <v>934</v>
      </c>
      <c r="B1837" s="8" t="s">
        <v>934</v>
      </c>
      <c r="C1837" s="8">
        <v>5</v>
      </c>
      <c r="D1837" s="8" t="s">
        <v>941</v>
      </c>
      <c r="E1837" s="8" t="s">
        <v>13814</v>
      </c>
      <c r="F1837" s="8" t="str">
        <f>VLOOKUP(E1837,'DANH MỤC'!$F:$G,2,0)</f>
        <v>Nhóm 1</v>
      </c>
      <c r="G1837" s="8" t="s">
        <v>6870</v>
      </c>
      <c r="H1837" t="str">
        <f>VLOOKUP(G1837,'DANH MỤC'!$I:$K,2,0)</f>
        <v>KH 0840</v>
      </c>
      <c r="I1837" t="str">
        <f>VLOOKUP(G1837,'DANH MỤC'!$I:$K,3,0)</f>
        <v>Ninh Thuận</v>
      </c>
      <c r="J1837" s="8" t="s">
        <v>5939</v>
      </c>
      <c r="K1837" t="str">
        <f>VLOOKUP(J1837,'DANH MỤC'!$A$1:$B$19,2,0)</f>
        <v>Sản phẩm 0001</v>
      </c>
      <c r="L1837" s="9" t="s">
        <v>15</v>
      </c>
      <c r="M1837">
        <v>1</v>
      </c>
      <c r="N1837" s="3">
        <f>IF(LEFT(K1837,1)="S",VLOOKUP(K1837,'DANH MỤC'!$B:$D,2,0),VLOOKUP(K1837,'DANH MỤC'!$B:$D,3,0))</f>
        <v>3000000</v>
      </c>
      <c r="O1837">
        <v>10</v>
      </c>
      <c r="P1837" s="3">
        <f>N1837*O1837%*CSDL[[#This Row],[SỐ LƯỢNG]]</f>
        <v>300000</v>
      </c>
      <c r="Q1837" s="3">
        <f t="shared" si="928"/>
        <v>2700000</v>
      </c>
    </row>
    <row r="1838" spans="1:17" x14ac:dyDescent="0.3">
      <c r="A1838" s="23" t="s">
        <v>934</v>
      </c>
      <c r="B1838" s="8" t="s">
        <v>934</v>
      </c>
      <c r="C1838" s="8">
        <v>5</v>
      </c>
      <c r="D1838" s="8" t="s">
        <v>943</v>
      </c>
      <c r="E1838" s="8" t="s">
        <v>13814</v>
      </c>
      <c r="F1838" s="8" t="str">
        <f>VLOOKUP(E1838,'DANH MỤC'!$F:$G,2,0)</f>
        <v>Nhóm 1</v>
      </c>
      <c r="G1838" s="8" t="s">
        <v>6871</v>
      </c>
      <c r="H1838" t="str">
        <f>VLOOKUP(G1838,'DANH MỤC'!$I:$K,2,0)</f>
        <v>KH 0841</v>
      </c>
      <c r="I1838" t="str">
        <f>VLOOKUP(G1838,'DANH MỤC'!$I:$K,3,0)</f>
        <v>Ninh Thuận</v>
      </c>
      <c r="J1838" s="8" t="s">
        <v>5940</v>
      </c>
      <c r="K1838" t="str">
        <f>VLOOKUP(J1838,'DANH MỤC'!$A$1:$B$19,2,0)</f>
        <v>Sản phẩm 0002</v>
      </c>
      <c r="L1838" s="9" t="s">
        <v>15</v>
      </c>
      <c r="M1838">
        <v>1</v>
      </c>
      <c r="N1838" s="3">
        <f>IF(LEFT(K1838,1)="S",VLOOKUP(K1838,'DANH MỤC'!$B:$D,2,0),VLOOKUP(K1838,'DANH MỤC'!$B:$D,3,0))</f>
        <v>2000000</v>
      </c>
      <c r="O1838">
        <v>0</v>
      </c>
      <c r="P1838" s="3">
        <f>N1838*O1838%*CSDL[[#This Row],[SỐ LƯỢNG]]</f>
        <v>0</v>
      </c>
      <c r="Q1838" s="3">
        <f t="shared" si="928"/>
        <v>2000000</v>
      </c>
    </row>
    <row r="1839" spans="1:17" x14ac:dyDescent="0.3">
      <c r="A1839" s="23" t="str">
        <f>A1838</f>
        <v>31/05/2019</v>
      </c>
      <c r="B1839" s="8" t="str">
        <f>B1838</f>
        <v>31/05/2019</v>
      </c>
      <c r="C1839" s="8">
        <v>5</v>
      </c>
      <c r="D1839" s="8" t="str">
        <f>D1838</f>
        <v>DH14222</v>
      </c>
      <c r="E1839" s="8" t="str">
        <f>E1838</f>
        <v>hai.vi</v>
      </c>
      <c r="F1839" s="8" t="str">
        <f>VLOOKUP(E1839,'DANH MỤC'!$F:$G,2,0)</f>
        <v>Nhóm 1</v>
      </c>
      <c r="G1839" s="8" t="str">
        <f>G1838</f>
        <v>KH0841</v>
      </c>
      <c r="H1839" t="str">
        <f>VLOOKUP(G1839,'DANH MỤC'!$I:$K,2,0)</f>
        <v>KH 0841</v>
      </c>
      <c r="I1839" t="str">
        <f>VLOOKUP(G1839,'DANH MỤC'!$I:$K,3,0)</f>
        <v>Ninh Thuận</v>
      </c>
      <c r="J1839" s="8" t="s">
        <v>5944</v>
      </c>
      <c r="K1839" t="str">
        <f>VLOOKUP(J1839,'DANH MỤC'!$A$1:$B$19,2,0)</f>
        <v>Hàng tặng 0001</v>
      </c>
      <c r="L1839" s="9" t="s">
        <v>24</v>
      </c>
      <c r="M1839">
        <v>2</v>
      </c>
      <c r="N1839" s="3">
        <f>IF(LEFT(K1839,1)="S",VLOOKUP(K1839,'DANH MỤC'!$B:$D,2,0),VLOOKUP(K1839,'DANH MỤC'!$B:$D,3,0))</f>
        <v>200000</v>
      </c>
      <c r="O1839">
        <v>100</v>
      </c>
      <c r="P1839" s="3">
        <f>N1839*O1839%*CSDL[[#This Row],[SỐ LƯỢNG]]</f>
        <v>400000</v>
      </c>
      <c r="Q1839" s="3">
        <f t="shared" si="928"/>
        <v>0</v>
      </c>
    </row>
    <row r="1840" spans="1:17" x14ac:dyDescent="0.3">
      <c r="A1840" s="23" t="s">
        <v>934</v>
      </c>
      <c r="B1840" s="8" t="s">
        <v>934</v>
      </c>
      <c r="C1840" s="8">
        <v>5</v>
      </c>
      <c r="D1840" s="8" t="s">
        <v>944</v>
      </c>
      <c r="E1840" s="8" t="s">
        <v>13826</v>
      </c>
      <c r="F1840" s="8" t="str">
        <f>VLOOKUP(E1840,'DANH MỤC'!$F:$G,2,0)</f>
        <v>Nhóm 1</v>
      </c>
      <c r="G1840" s="8" t="s">
        <v>6869</v>
      </c>
      <c r="H1840" t="str">
        <f>VLOOKUP(G1840,'DANH MỤC'!$I:$K,2,0)</f>
        <v>KH 0839</v>
      </c>
      <c r="I1840" t="str">
        <f>VLOOKUP(G1840,'DANH MỤC'!$I:$K,3,0)</f>
        <v>Quảng Ngãi</v>
      </c>
      <c r="J1840" s="8" t="s">
        <v>14</v>
      </c>
      <c r="K1840" t="str">
        <f>VLOOKUP(J1840,'DANH MỤC'!$A$1:$B$19,2,0)</f>
        <v>Sản phẩm 0004</v>
      </c>
      <c r="L1840" s="9" t="s">
        <v>15</v>
      </c>
      <c r="M1840">
        <v>12</v>
      </c>
      <c r="N1840" s="3">
        <f>IF(LEFT(K1840,1)="S",VLOOKUP(K1840,'DANH MỤC'!$B:$D,2,0),VLOOKUP(K1840,'DANH MỤC'!$B:$D,3,0))</f>
        <v>3500000</v>
      </c>
      <c r="O1840">
        <v>25</v>
      </c>
      <c r="P1840" s="3">
        <f>N1840*O1840%*CSDL[[#This Row],[SỐ LƯỢNG]]</f>
        <v>10500000</v>
      </c>
      <c r="Q1840" s="3">
        <f t="shared" si="928"/>
        <v>31500000</v>
      </c>
    </row>
    <row r="1841" spans="1:17" x14ac:dyDescent="0.3">
      <c r="A1841" s="23" t="str">
        <f t="shared" ref="A1841:A1844" si="954">A1840</f>
        <v>31/05/2019</v>
      </c>
      <c r="B1841" s="8" t="str">
        <f t="shared" ref="B1841:B1844" si="955">B1840</f>
        <v>31/05/2019</v>
      </c>
      <c r="C1841" s="8">
        <v>5</v>
      </c>
      <c r="D1841" s="8" t="str">
        <f t="shared" ref="D1841:D1844" si="956">D1840</f>
        <v>DH14221</v>
      </c>
      <c r="E1841" s="8" t="str">
        <f t="shared" ref="E1841:E1844" si="957">E1840</f>
        <v>tho.nguyen</v>
      </c>
      <c r="F1841" s="8" t="str">
        <f>VLOOKUP(E1841,'DANH MỤC'!$F:$G,2,0)</f>
        <v>Nhóm 1</v>
      </c>
      <c r="G1841" s="8" t="str">
        <f t="shared" ref="G1841:G1844" si="958">G1840</f>
        <v>KH0839</v>
      </c>
      <c r="H1841" t="str">
        <f>VLOOKUP(G1841,'DANH MỤC'!$I:$K,2,0)</f>
        <v>KH 0839</v>
      </c>
      <c r="I1841" t="str">
        <f>VLOOKUP(G1841,'DANH MỤC'!$I:$K,3,0)</f>
        <v>Quảng Ngãi</v>
      </c>
      <c r="J1841" s="8" t="s">
        <v>5940</v>
      </c>
      <c r="K1841" t="str">
        <f>VLOOKUP(J1841,'DANH MỤC'!$A$1:$B$19,2,0)</f>
        <v>Sản phẩm 0002</v>
      </c>
      <c r="L1841" s="9" t="s">
        <v>15</v>
      </c>
      <c r="M1841">
        <v>12</v>
      </c>
      <c r="N1841" s="3">
        <f>IF(LEFT(K1841,1)="S",VLOOKUP(K1841,'DANH MỤC'!$B:$D,2,0),VLOOKUP(K1841,'DANH MỤC'!$B:$D,3,0))</f>
        <v>2000000</v>
      </c>
      <c r="O1841">
        <v>25</v>
      </c>
      <c r="P1841" s="3">
        <f>N1841*O1841%*CSDL[[#This Row],[SỐ LƯỢNG]]</f>
        <v>6000000</v>
      </c>
      <c r="Q1841" s="3">
        <f t="shared" si="928"/>
        <v>18000000</v>
      </c>
    </row>
    <row r="1842" spans="1:17" x14ac:dyDescent="0.3">
      <c r="A1842" s="23" t="str">
        <f t="shared" si="954"/>
        <v>31/05/2019</v>
      </c>
      <c r="B1842" s="8" t="str">
        <f t="shared" si="955"/>
        <v>31/05/2019</v>
      </c>
      <c r="C1842" s="8">
        <v>5</v>
      </c>
      <c r="D1842" s="8" t="str">
        <f t="shared" si="956"/>
        <v>DH14221</v>
      </c>
      <c r="E1842" s="8" t="str">
        <f t="shared" si="957"/>
        <v>tho.nguyen</v>
      </c>
      <c r="F1842" s="8" t="str">
        <f>VLOOKUP(E1842,'DANH MỤC'!$F:$G,2,0)</f>
        <v>Nhóm 1</v>
      </c>
      <c r="G1842" s="8" t="str">
        <f t="shared" si="958"/>
        <v>KH0839</v>
      </c>
      <c r="H1842" t="str">
        <f>VLOOKUP(G1842,'DANH MỤC'!$I:$K,2,0)</f>
        <v>KH 0839</v>
      </c>
      <c r="I1842" t="str">
        <f>VLOOKUP(G1842,'DANH MỤC'!$I:$K,3,0)</f>
        <v>Quảng Ngãi</v>
      </c>
      <c r="J1842" s="8" t="s">
        <v>5939</v>
      </c>
      <c r="K1842" t="str">
        <f>VLOOKUP(J1842,'DANH MỤC'!$A$1:$B$19,2,0)</f>
        <v>Sản phẩm 0001</v>
      </c>
      <c r="L1842" s="9" t="s">
        <v>15</v>
      </c>
      <c r="M1842">
        <v>12</v>
      </c>
      <c r="N1842" s="3">
        <f>IF(LEFT(K1842,1)="S",VLOOKUP(K1842,'DANH MỤC'!$B:$D,2,0),VLOOKUP(K1842,'DANH MỤC'!$B:$D,3,0))</f>
        <v>3000000</v>
      </c>
      <c r="O1842">
        <v>25</v>
      </c>
      <c r="P1842" s="3">
        <f>N1842*O1842%*CSDL[[#This Row],[SỐ LƯỢNG]]</f>
        <v>9000000</v>
      </c>
      <c r="Q1842" s="3">
        <f t="shared" si="928"/>
        <v>27000000</v>
      </c>
    </row>
    <row r="1843" spans="1:17" x14ac:dyDescent="0.3">
      <c r="A1843" s="23" t="str">
        <f t="shared" si="954"/>
        <v>31/05/2019</v>
      </c>
      <c r="B1843" s="8" t="str">
        <f t="shared" si="955"/>
        <v>31/05/2019</v>
      </c>
      <c r="C1843" s="8">
        <v>5</v>
      </c>
      <c r="D1843" s="8" t="str">
        <f t="shared" si="956"/>
        <v>DH14221</v>
      </c>
      <c r="E1843" s="8" t="str">
        <f t="shared" si="957"/>
        <v>tho.nguyen</v>
      </c>
      <c r="F1843" s="8" t="str">
        <f>VLOOKUP(E1843,'DANH MỤC'!$F:$G,2,0)</f>
        <v>Nhóm 1</v>
      </c>
      <c r="G1843" s="8" t="str">
        <f t="shared" si="958"/>
        <v>KH0839</v>
      </c>
      <c r="H1843" t="str">
        <f>VLOOKUP(G1843,'DANH MỤC'!$I:$K,2,0)</f>
        <v>KH 0839</v>
      </c>
      <c r="I1843" t="str">
        <f>VLOOKUP(G1843,'DANH MỤC'!$I:$K,3,0)</f>
        <v>Quảng Ngãi</v>
      </c>
      <c r="J1843" s="8" t="s">
        <v>19</v>
      </c>
      <c r="K1843" t="str">
        <f>VLOOKUP(J1843,'DANH MỤC'!$A$1:$B$19,2,0)</f>
        <v>Sản phẩm 0003</v>
      </c>
      <c r="L1843" s="9" t="s">
        <v>15</v>
      </c>
      <c r="M1843">
        <v>2</v>
      </c>
      <c r="N1843" s="3">
        <f>IF(LEFT(K1843,1)="S",VLOOKUP(K1843,'DANH MỤC'!$B:$D,2,0),VLOOKUP(K1843,'DANH MỤC'!$B:$D,3,0))</f>
        <v>2500000</v>
      </c>
      <c r="O1843">
        <v>100</v>
      </c>
      <c r="P1843" s="3">
        <f>N1843*O1843%*CSDL[[#This Row],[SỐ LƯỢNG]]</f>
        <v>5000000</v>
      </c>
      <c r="Q1843" s="3">
        <f t="shared" si="928"/>
        <v>0</v>
      </c>
    </row>
    <row r="1844" spans="1:17" x14ac:dyDescent="0.3">
      <c r="A1844" s="23" t="str">
        <f t="shared" si="954"/>
        <v>31/05/2019</v>
      </c>
      <c r="B1844" s="8" t="str">
        <f t="shared" si="955"/>
        <v>31/05/2019</v>
      </c>
      <c r="C1844" s="8">
        <v>5</v>
      </c>
      <c r="D1844" s="8" t="str">
        <f t="shared" si="956"/>
        <v>DH14221</v>
      </c>
      <c r="E1844" s="8" t="str">
        <f t="shared" si="957"/>
        <v>tho.nguyen</v>
      </c>
      <c r="F1844" s="8" t="str">
        <f>VLOOKUP(E1844,'DANH MỤC'!$F:$G,2,0)</f>
        <v>Nhóm 1</v>
      </c>
      <c r="G1844" s="8" t="str">
        <f t="shared" si="958"/>
        <v>KH0839</v>
      </c>
      <c r="H1844" t="str">
        <f>VLOOKUP(G1844,'DANH MỤC'!$I:$K,2,0)</f>
        <v>KH 0839</v>
      </c>
      <c r="I1844" t="str">
        <f>VLOOKUP(G1844,'DANH MỤC'!$I:$K,3,0)</f>
        <v>Quảng Ngãi</v>
      </c>
      <c r="J1844" s="8" t="s">
        <v>5940</v>
      </c>
      <c r="K1844" t="str">
        <f>VLOOKUP(J1844,'DANH MỤC'!$A$1:$B$19,2,0)</f>
        <v>Sản phẩm 0002</v>
      </c>
      <c r="L1844" s="9" t="s">
        <v>15</v>
      </c>
      <c r="M1844">
        <v>4</v>
      </c>
      <c r="N1844" s="3">
        <f>IF(LEFT(K1844,1)="S",VLOOKUP(K1844,'DANH MỤC'!$B:$D,2,0),VLOOKUP(K1844,'DANH MỤC'!$B:$D,3,0))</f>
        <v>2000000</v>
      </c>
      <c r="O1844">
        <v>100</v>
      </c>
      <c r="P1844" s="3">
        <f>N1844*O1844%*CSDL[[#This Row],[SỐ LƯỢNG]]</f>
        <v>8000000</v>
      </c>
      <c r="Q1844" s="3">
        <f t="shared" si="928"/>
        <v>0</v>
      </c>
    </row>
    <row r="1845" spans="1:17" x14ac:dyDescent="0.3">
      <c r="A1845" s="23" t="s">
        <v>934</v>
      </c>
      <c r="B1845" s="8" t="s">
        <v>934</v>
      </c>
      <c r="C1845" s="8">
        <v>5</v>
      </c>
      <c r="D1845" s="8" t="s">
        <v>945</v>
      </c>
      <c r="E1845" s="8" t="s">
        <v>13822</v>
      </c>
      <c r="F1845" s="8" t="str">
        <f>VLOOKUP(E1845,'DANH MỤC'!$F:$G,2,0)</f>
        <v>Nhóm 1</v>
      </c>
      <c r="G1845" s="8" t="s">
        <v>6872</v>
      </c>
      <c r="H1845" t="str">
        <f>VLOOKUP(G1845,'DANH MỤC'!$I:$K,2,0)</f>
        <v>KH 0842</v>
      </c>
      <c r="I1845" t="str">
        <f>VLOOKUP(G1845,'DANH MỤC'!$I:$K,3,0)</f>
        <v>Bình Thuận</v>
      </c>
      <c r="J1845" s="8" t="s">
        <v>5939</v>
      </c>
      <c r="K1845" t="str">
        <f>VLOOKUP(J1845,'DANH MỤC'!$A$1:$B$19,2,0)</f>
        <v>Sản phẩm 0001</v>
      </c>
      <c r="L1845" s="9" t="s">
        <v>15</v>
      </c>
      <c r="M1845">
        <v>1</v>
      </c>
      <c r="N1845" s="3">
        <f>IF(LEFT(K1845,1)="S",VLOOKUP(K1845,'DANH MỤC'!$B:$D,2,0),VLOOKUP(K1845,'DANH MỤC'!$B:$D,3,0))</f>
        <v>3000000</v>
      </c>
      <c r="O1845">
        <v>0</v>
      </c>
      <c r="P1845" s="3">
        <f>N1845*O1845%*CSDL[[#This Row],[SỐ LƯỢNG]]</f>
        <v>0</v>
      </c>
      <c r="Q1845" s="3">
        <f t="shared" si="928"/>
        <v>3000000</v>
      </c>
    </row>
    <row r="1846" spans="1:17" x14ac:dyDescent="0.3">
      <c r="A1846" s="23" t="str">
        <f>A1845</f>
        <v>31/05/2019</v>
      </c>
      <c r="B1846" s="8" t="str">
        <f>B1845</f>
        <v>31/05/2019</v>
      </c>
      <c r="C1846" s="8">
        <v>5</v>
      </c>
      <c r="D1846" s="8" t="str">
        <f>D1845</f>
        <v>DH14220</v>
      </c>
      <c r="E1846" s="8" t="str">
        <f>E1845</f>
        <v>anh.hong</v>
      </c>
      <c r="F1846" s="8" t="str">
        <f>VLOOKUP(E1846,'DANH MỤC'!$F:$G,2,0)</f>
        <v>Nhóm 1</v>
      </c>
      <c r="G1846" s="8" t="str">
        <f>G1845</f>
        <v>KH0842</v>
      </c>
      <c r="H1846" t="str">
        <f>VLOOKUP(G1846,'DANH MỤC'!$I:$K,2,0)</f>
        <v>KH 0842</v>
      </c>
      <c r="I1846" t="str">
        <f>VLOOKUP(G1846,'DANH MỤC'!$I:$K,3,0)</f>
        <v>Bình Thuận</v>
      </c>
      <c r="J1846" s="8" t="s">
        <v>5944</v>
      </c>
      <c r="K1846" t="str">
        <f>VLOOKUP(J1846,'DANH MỤC'!$A$1:$B$19,2,0)</f>
        <v>Hàng tặng 0001</v>
      </c>
      <c r="L1846" s="9" t="s">
        <v>24</v>
      </c>
      <c r="M1846">
        <v>3</v>
      </c>
      <c r="N1846" s="3">
        <f>IF(LEFT(K1846,1)="S",VLOOKUP(K1846,'DANH MỤC'!$B:$D,2,0),VLOOKUP(K1846,'DANH MỤC'!$B:$D,3,0))</f>
        <v>200000</v>
      </c>
      <c r="O1846">
        <v>100</v>
      </c>
      <c r="P1846" s="3">
        <f>N1846*O1846%*CSDL[[#This Row],[SỐ LƯỢNG]]</f>
        <v>600000</v>
      </c>
      <c r="Q1846" s="3">
        <f t="shared" si="928"/>
        <v>0</v>
      </c>
    </row>
    <row r="1847" spans="1:17" x14ac:dyDescent="0.3">
      <c r="A1847" s="23" t="s">
        <v>934</v>
      </c>
      <c r="B1847" s="8" t="s">
        <v>934</v>
      </c>
      <c r="C1847" s="8">
        <v>5</v>
      </c>
      <c r="D1847" s="8" t="s">
        <v>946</v>
      </c>
      <c r="E1847" s="8" t="s">
        <v>13816</v>
      </c>
      <c r="F1847" s="8" t="str">
        <f>VLOOKUP(E1847,'DANH MỤC'!$F:$G,2,0)</f>
        <v>Nhóm 1</v>
      </c>
      <c r="G1847" s="8" t="s">
        <v>6873</v>
      </c>
      <c r="H1847" t="str">
        <f>VLOOKUP(G1847,'DANH MỤC'!$I:$K,2,0)</f>
        <v>KH 0843</v>
      </c>
      <c r="I1847" t="str">
        <f>VLOOKUP(G1847,'DANH MỤC'!$I:$K,3,0)</f>
        <v>An Giang</v>
      </c>
      <c r="J1847" s="8" t="s">
        <v>5940</v>
      </c>
      <c r="K1847" t="str">
        <f>VLOOKUP(J1847,'DANH MỤC'!$A$1:$B$19,2,0)</f>
        <v>Sản phẩm 0002</v>
      </c>
      <c r="L1847" s="9" t="s">
        <v>15</v>
      </c>
      <c r="M1847">
        <v>1</v>
      </c>
      <c r="N1847" s="3">
        <f>IF(LEFT(K1847,1)="S",VLOOKUP(K1847,'DANH MỤC'!$B:$D,2,0),VLOOKUP(K1847,'DANH MỤC'!$B:$D,3,0))</f>
        <v>2000000</v>
      </c>
      <c r="O1847">
        <v>0</v>
      </c>
      <c r="P1847" s="3">
        <f>N1847*O1847%*CSDL[[#This Row],[SỐ LƯỢNG]]</f>
        <v>0</v>
      </c>
      <c r="Q1847" s="3">
        <f t="shared" si="928"/>
        <v>2000000</v>
      </c>
    </row>
    <row r="1848" spans="1:17" x14ac:dyDescent="0.3">
      <c r="A1848" s="23" t="str">
        <f>A1847</f>
        <v>31/05/2019</v>
      </c>
      <c r="B1848" s="8" t="str">
        <f>B1847</f>
        <v>31/05/2019</v>
      </c>
      <c r="C1848" s="8">
        <v>5</v>
      </c>
      <c r="D1848" s="8" t="str">
        <f>D1847</f>
        <v>DH14219</v>
      </c>
      <c r="E1848" s="8" t="str">
        <f>E1847</f>
        <v>luyen.dam</v>
      </c>
      <c r="F1848" s="8" t="str">
        <f>VLOOKUP(E1848,'DANH MỤC'!$F:$G,2,0)</f>
        <v>Nhóm 1</v>
      </c>
      <c r="G1848" s="8" t="str">
        <f>G1847</f>
        <v>KH0843</v>
      </c>
      <c r="H1848" t="str">
        <f>VLOOKUP(G1848,'DANH MỤC'!$I:$K,2,0)</f>
        <v>KH 0843</v>
      </c>
      <c r="I1848" t="str">
        <f>VLOOKUP(G1848,'DANH MỤC'!$I:$K,3,0)</f>
        <v>An Giang</v>
      </c>
      <c r="J1848" s="8" t="s">
        <v>5944</v>
      </c>
      <c r="K1848" t="str">
        <f>VLOOKUP(J1848,'DANH MỤC'!$A$1:$B$19,2,0)</f>
        <v>Hàng tặng 0001</v>
      </c>
      <c r="L1848" s="9" t="s">
        <v>24</v>
      </c>
      <c r="M1848">
        <v>2</v>
      </c>
      <c r="N1848" s="3">
        <f>IF(LEFT(K1848,1)="S",VLOOKUP(K1848,'DANH MỤC'!$B:$D,2,0),VLOOKUP(K1848,'DANH MỤC'!$B:$D,3,0))</f>
        <v>200000</v>
      </c>
      <c r="O1848">
        <v>100</v>
      </c>
      <c r="P1848" s="3">
        <f>N1848*O1848%*CSDL[[#This Row],[SỐ LƯỢNG]]</f>
        <v>400000</v>
      </c>
      <c r="Q1848" s="3">
        <f t="shared" si="928"/>
        <v>0</v>
      </c>
    </row>
    <row r="1849" spans="1:17" x14ac:dyDescent="0.3">
      <c r="A1849" s="23" t="s">
        <v>934</v>
      </c>
      <c r="B1849" s="8" t="s">
        <v>934</v>
      </c>
      <c r="C1849" s="8">
        <v>5</v>
      </c>
      <c r="D1849" s="8" t="s">
        <v>947</v>
      </c>
      <c r="E1849" s="8" t="s">
        <v>13819</v>
      </c>
      <c r="F1849" s="8" t="str">
        <f>VLOOKUP(E1849,'DANH MỤC'!$F:$G,2,0)</f>
        <v>Nhóm 1</v>
      </c>
      <c r="G1849" s="8" t="s">
        <v>6874</v>
      </c>
      <c r="H1849" t="str">
        <f>VLOOKUP(G1849,'DANH MỤC'!$I:$K,2,0)</f>
        <v>KH 0844</v>
      </c>
      <c r="I1849" t="str">
        <f>VLOOKUP(G1849,'DANH MỤC'!$I:$K,3,0)</f>
        <v>Đồng Nai</v>
      </c>
      <c r="J1849" s="8" t="s">
        <v>19</v>
      </c>
      <c r="K1849" t="str">
        <f>VLOOKUP(J1849,'DANH MỤC'!$A$1:$B$19,2,0)</f>
        <v>Sản phẩm 0003</v>
      </c>
      <c r="L1849" s="9" t="s">
        <v>15</v>
      </c>
      <c r="M1849">
        <v>1</v>
      </c>
      <c r="N1849" s="3">
        <f>IF(LEFT(K1849,1)="S",VLOOKUP(K1849,'DANH MỤC'!$B:$D,2,0),VLOOKUP(K1849,'DANH MỤC'!$B:$D,3,0))</f>
        <v>2500000</v>
      </c>
      <c r="O1849">
        <v>10</v>
      </c>
      <c r="P1849" s="3">
        <f>N1849*O1849%*CSDL[[#This Row],[SỐ LƯỢNG]]</f>
        <v>250000</v>
      </c>
      <c r="Q1849" s="3">
        <f t="shared" si="928"/>
        <v>2250000</v>
      </c>
    </row>
    <row r="1850" spans="1:17" x14ac:dyDescent="0.3">
      <c r="A1850" s="23" t="str">
        <f>A1849</f>
        <v>31/05/2019</v>
      </c>
      <c r="B1850" s="8" t="str">
        <f>B1849</f>
        <v>31/05/2019</v>
      </c>
      <c r="C1850" s="8">
        <v>5</v>
      </c>
      <c r="D1850" s="8" t="str">
        <f>D1849</f>
        <v>DH14218</v>
      </c>
      <c r="E1850" s="8" t="str">
        <f>E1849</f>
        <v>linh.truong</v>
      </c>
      <c r="F1850" s="8" t="str">
        <f>VLOOKUP(E1850,'DANH MỤC'!$F:$G,2,0)</f>
        <v>Nhóm 1</v>
      </c>
      <c r="G1850" s="8" t="str">
        <f>G1849</f>
        <v>KH0844</v>
      </c>
      <c r="H1850" t="str">
        <f>VLOOKUP(G1850,'DANH MỤC'!$I:$K,2,0)</f>
        <v>KH 0844</v>
      </c>
      <c r="I1850" t="str">
        <f>VLOOKUP(G1850,'DANH MỤC'!$I:$K,3,0)</f>
        <v>Đồng Nai</v>
      </c>
      <c r="J1850" s="8" t="s">
        <v>14</v>
      </c>
      <c r="K1850" t="str">
        <f>VLOOKUP(J1850,'DANH MỤC'!$A$1:$B$19,2,0)</f>
        <v>Sản phẩm 0004</v>
      </c>
      <c r="L1850" s="9" t="s">
        <v>15</v>
      </c>
      <c r="M1850">
        <v>1</v>
      </c>
      <c r="N1850" s="3">
        <f>IF(LEFT(K1850,1)="S",VLOOKUP(K1850,'DANH MỤC'!$B:$D,2,0),VLOOKUP(K1850,'DANH MỤC'!$B:$D,3,0))</f>
        <v>3500000</v>
      </c>
      <c r="O1850">
        <v>10</v>
      </c>
      <c r="P1850" s="3">
        <f>N1850*O1850%*CSDL[[#This Row],[SỐ LƯỢNG]]</f>
        <v>350000</v>
      </c>
      <c r="Q1850" s="3">
        <f t="shared" si="928"/>
        <v>3150000</v>
      </c>
    </row>
    <row r="1851" spans="1:17" x14ac:dyDescent="0.3">
      <c r="A1851" s="23" t="s">
        <v>934</v>
      </c>
      <c r="B1851" s="8" t="s">
        <v>934</v>
      </c>
      <c r="C1851" s="8">
        <v>5</v>
      </c>
      <c r="D1851" s="8" t="s">
        <v>948</v>
      </c>
      <c r="E1851" s="8" t="s">
        <v>13821</v>
      </c>
      <c r="F1851" s="8" t="str">
        <f>VLOOKUP(E1851,'DANH MỤC'!$F:$G,2,0)</f>
        <v>Nhóm 1</v>
      </c>
      <c r="G1851" s="8" t="s">
        <v>6875</v>
      </c>
      <c r="H1851" t="str">
        <f>VLOOKUP(G1851,'DANH MỤC'!$I:$K,2,0)</f>
        <v>KH 0845</v>
      </c>
      <c r="I1851" t="str">
        <f>VLOOKUP(G1851,'DANH MỤC'!$I:$K,3,0)</f>
        <v>Bắc Kạn</v>
      </c>
      <c r="J1851" s="8" t="s">
        <v>19</v>
      </c>
      <c r="K1851" t="str">
        <f>VLOOKUP(J1851,'DANH MỤC'!$A$1:$B$19,2,0)</f>
        <v>Sản phẩm 0003</v>
      </c>
      <c r="L1851" s="9" t="s">
        <v>15</v>
      </c>
      <c r="M1851">
        <v>1</v>
      </c>
      <c r="N1851" s="3">
        <f>IF(LEFT(K1851,1)="S",VLOOKUP(K1851,'DANH MỤC'!$B:$D,2,0),VLOOKUP(K1851,'DANH MỤC'!$B:$D,3,0))</f>
        <v>2500000</v>
      </c>
      <c r="O1851">
        <v>5</v>
      </c>
      <c r="P1851" s="3">
        <f>N1851*O1851%*CSDL[[#This Row],[SỐ LƯỢNG]]</f>
        <v>125000</v>
      </c>
      <c r="Q1851" s="3">
        <f t="shared" si="928"/>
        <v>2375000</v>
      </c>
    </row>
    <row r="1852" spans="1:17" x14ac:dyDescent="0.3">
      <c r="A1852" s="23" t="s">
        <v>934</v>
      </c>
      <c r="B1852" s="8" t="s">
        <v>934</v>
      </c>
      <c r="C1852" s="8">
        <v>5</v>
      </c>
      <c r="D1852" s="8" t="s">
        <v>949</v>
      </c>
      <c r="E1852" s="8" t="s">
        <v>13821</v>
      </c>
      <c r="F1852" s="8" t="str">
        <f>VLOOKUP(E1852,'DANH MỤC'!$F:$G,2,0)</f>
        <v>Nhóm 1</v>
      </c>
      <c r="G1852" s="8" t="s">
        <v>6876</v>
      </c>
      <c r="H1852" t="str">
        <f>VLOOKUP(G1852,'DANH MỤC'!$I:$K,2,0)</f>
        <v>KH 0846</v>
      </c>
      <c r="I1852" t="str">
        <f>VLOOKUP(G1852,'DANH MỤC'!$I:$K,3,0)</f>
        <v>Thái Bình</v>
      </c>
      <c r="J1852" s="8" t="s">
        <v>5939</v>
      </c>
      <c r="K1852" t="str">
        <f>VLOOKUP(J1852,'DANH MỤC'!$A$1:$B$19,2,0)</f>
        <v>Sản phẩm 0001</v>
      </c>
      <c r="L1852" s="9" t="s">
        <v>15</v>
      </c>
      <c r="M1852">
        <v>1</v>
      </c>
      <c r="N1852" s="3">
        <f>IF(LEFT(K1852,1)="S",VLOOKUP(K1852,'DANH MỤC'!$B:$D,2,0),VLOOKUP(K1852,'DANH MỤC'!$B:$D,3,0))</f>
        <v>3000000</v>
      </c>
      <c r="O1852">
        <v>0</v>
      </c>
      <c r="P1852" s="3">
        <f>N1852*O1852%*CSDL[[#This Row],[SỐ LƯỢNG]]</f>
        <v>0</v>
      </c>
      <c r="Q1852" s="3">
        <f t="shared" si="928"/>
        <v>3000000</v>
      </c>
    </row>
    <row r="1853" spans="1:17" x14ac:dyDescent="0.3">
      <c r="A1853" s="23" t="str">
        <f>A1852</f>
        <v>31/05/2019</v>
      </c>
      <c r="B1853" s="8" t="str">
        <f>B1852</f>
        <v>31/05/2019</v>
      </c>
      <c r="C1853" s="8">
        <v>5</v>
      </c>
      <c r="D1853" s="8" t="str">
        <f>D1852</f>
        <v>DH14216</v>
      </c>
      <c r="E1853" s="8" t="str">
        <f>E1852</f>
        <v>thu.le</v>
      </c>
      <c r="F1853" s="8" t="str">
        <f>VLOOKUP(E1853,'DANH MỤC'!$F:$G,2,0)</f>
        <v>Nhóm 1</v>
      </c>
      <c r="G1853" s="8" t="str">
        <f>G1852</f>
        <v>KH0846</v>
      </c>
      <c r="H1853" t="str">
        <f>VLOOKUP(G1853,'DANH MỤC'!$I:$K,2,0)</f>
        <v>KH 0846</v>
      </c>
      <c r="I1853" t="str">
        <f>VLOOKUP(G1853,'DANH MỤC'!$I:$K,3,0)</f>
        <v>Thái Bình</v>
      </c>
      <c r="J1853" s="8" t="s">
        <v>5944</v>
      </c>
      <c r="K1853" t="str">
        <f>VLOOKUP(J1853,'DANH MỤC'!$A$1:$B$19,2,0)</f>
        <v>Hàng tặng 0001</v>
      </c>
      <c r="L1853" s="9" t="s">
        <v>24</v>
      </c>
      <c r="M1853">
        <v>2</v>
      </c>
      <c r="N1853" s="3">
        <f>IF(LEFT(K1853,1)="S",VLOOKUP(K1853,'DANH MỤC'!$B:$D,2,0),VLOOKUP(K1853,'DANH MỤC'!$B:$D,3,0))</f>
        <v>200000</v>
      </c>
      <c r="O1853">
        <v>100</v>
      </c>
      <c r="P1853" s="3">
        <f>N1853*O1853%*CSDL[[#This Row],[SỐ LƯỢNG]]</f>
        <v>400000</v>
      </c>
      <c r="Q1853" s="3">
        <f t="shared" si="928"/>
        <v>0</v>
      </c>
    </row>
    <row r="1854" spans="1:17" x14ac:dyDescent="0.3">
      <c r="A1854" s="23" t="s">
        <v>934</v>
      </c>
      <c r="B1854" s="8" t="s">
        <v>934</v>
      </c>
      <c r="C1854" s="8">
        <v>5</v>
      </c>
      <c r="D1854" s="8" t="s">
        <v>950</v>
      </c>
      <c r="E1854" s="8" t="s">
        <v>13831</v>
      </c>
      <c r="F1854" s="8" t="str">
        <f>VLOOKUP(E1854,'DANH MỤC'!$F:$G,2,0)</f>
        <v>Nhóm 2</v>
      </c>
      <c r="G1854" s="8" t="s">
        <v>6877</v>
      </c>
      <c r="H1854" t="str">
        <f>VLOOKUP(G1854,'DANH MỤC'!$I:$K,2,0)</f>
        <v>KH 0847</v>
      </c>
      <c r="I1854" t="str">
        <f>VLOOKUP(G1854,'DANH MỤC'!$I:$K,3,0)</f>
        <v>Bắc Giang</v>
      </c>
      <c r="J1854" s="8" t="s">
        <v>5939</v>
      </c>
      <c r="K1854" t="str">
        <f>VLOOKUP(J1854,'DANH MỤC'!$A$1:$B$19,2,0)</f>
        <v>Sản phẩm 0001</v>
      </c>
      <c r="L1854" s="9" t="s">
        <v>15</v>
      </c>
      <c r="M1854">
        <v>1</v>
      </c>
      <c r="N1854" s="3">
        <f>IF(LEFT(K1854,1)="S",VLOOKUP(K1854,'DANH MỤC'!$B:$D,2,0),VLOOKUP(K1854,'DANH MỤC'!$B:$D,3,0))</f>
        <v>3000000</v>
      </c>
      <c r="O1854">
        <v>0</v>
      </c>
      <c r="P1854" s="3">
        <f>N1854*O1854%*CSDL[[#This Row],[SỐ LƯỢNG]]</f>
        <v>0</v>
      </c>
      <c r="Q1854" s="3">
        <f t="shared" si="928"/>
        <v>3000000</v>
      </c>
    </row>
    <row r="1855" spans="1:17" x14ac:dyDescent="0.3">
      <c r="A1855" s="23" t="str">
        <f>A1854</f>
        <v>31/05/2019</v>
      </c>
      <c r="B1855" s="8" t="str">
        <f>B1854</f>
        <v>31/05/2019</v>
      </c>
      <c r="C1855" s="8">
        <v>5</v>
      </c>
      <c r="D1855" s="8" t="str">
        <f>D1854</f>
        <v>DH14215</v>
      </c>
      <c r="E1855" s="8" t="str">
        <f>E1854</f>
        <v>huyen.thanh</v>
      </c>
      <c r="F1855" s="8" t="str">
        <f>VLOOKUP(E1855,'DANH MỤC'!$F:$G,2,0)</f>
        <v>Nhóm 2</v>
      </c>
      <c r="G1855" s="8" t="str">
        <f>G1854</f>
        <v>KH0847</v>
      </c>
      <c r="H1855" t="str">
        <f>VLOOKUP(G1855,'DANH MỤC'!$I:$K,2,0)</f>
        <v>KH 0847</v>
      </c>
      <c r="I1855" t="str">
        <f>VLOOKUP(G1855,'DANH MỤC'!$I:$K,3,0)</f>
        <v>Bắc Giang</v>
      </c>
      <c r="J1855" s="8" t="s">
        <v>5944</v>
      </c>
      <c r="K1855" t="str">
        <f>VLOOKUP(J1855,'DANH MỤC'!$A$1:$B$19,2,0)</f>
        <v>Hàng tặng 0001</v>
      </c>
      <c r="L1855" s="9" t="s">
        <v>24</v>
      </c>
      <c r="M1855">
        <v>2</v>
      </c>
      <c r="N1855" s="3">
        <f>IF(LEFT(K1855,1)="S",VLOOKUP(K1855,'DANH MỤC'!$B:$D,2,0),VLOOKUP(K1855,'DANH MỤC'!$B:$D,3,0))</f>
        <v>200000</v>
      </c>
      <c r="O1855">
        <v>100</v>
      </c>
      <c r="P1855" s="3">
        <f>N1855*O1855%*CSDL[[#This Row],[SỐ LƯỢNG]]</f>
        <v>400000</v>
      </c>
      <c r="Q1855" s="3">
        <f t="shared" si="928"/>
        <v>0</v>
      </c>
    </row>
    <row r="1856" spans="1:17" x14ac:dyDescent="0.3">
      <c r="A1856" s="23" t="s">
        <v>934</v>
      </c>
      <c r="B1856" s="8" t="s">
        <v>934</v>
      </c>
      <c r="C1856" s="8">
        <v>5</v>
      </c>
      <c r="D1856" s="8" t="s">
        <v>951</v>
      </c>
      <c r="E1856" s="8" t="s">
        <v>13821</v>
      </c>
      <c r="F1856" s="8" t="str">
        <f>VLOOKUP(E1856,'DANH MỤC'!$F:$G,2,0)</f>
        <v>Nhóm 1</v>
      </c>
      <c r="G1856" s="8" t="s">
        <v>6878</v>
      </c>
      <c r="H1856" t="str">
        <f>VLOOKUP(G1856,'DANH MỤC'!$I:$K,2,0)</f>
        <v>KH 0848</v>
      </c>
      <c r="I1856" t="str">
        <f>VLOOKUP(G1856,'DANH MỤC'!$I:$K,3,0)</f>
        <v>Bắc Kạn</v>
      </c>
      <c r="J1856" s="8" t="s">
        <v>14</v>
      </c>
      <c r="K1856" t="str">
        <f>VLOOKUP(J1856,'DANH MỤC'!$A$1:$B$19,2,0)</f>
        <v>Sản phẩm 0004</v>
      </c>
      <c r="L1856" s="9" t="s">
        <v>15</v>
      </c>
      <c r="M1856">
        <v>1</v>
      </c>
      <c r="N1856" s="3">
        <f>IF(LEFT(K1856,1)="S",VLOOKUP(K1856,'DANH MỤC'!$B:$D,2,0),VLOOKUP(K1856,'DANH MỤC'!$B:$D,3,0))</f>
        <v>3500000</v>
      </c>
      <c r="O1856">
        <v>0</v>
      </c>
      <c r="P1856" s="3">
        <f>N1856*O1856%*CSDL[[#This Row],[SỐ LƯỢNG]]</f>
        <v>0</v>
      </c>
      <c r="Q1856" s="3">
        <f t="shared" si="928"/>
        <v>3500000</v>
      </c>
    </row>
    <row r="1857" spans="1:17" x14ac:dyDescent="0.3">
      <c r="A1857" s="23" t="str">
        <f t="shared" ref="A1857:A1859" si="959">A1856</f>
        <v>31/05/2019</v>
      </c>
      <c r="B1857" s="8" t="str">
        <f t="shared" ref="B1857:B1859" si="960">B1856</f>
        <v>31/05/2019</v>
      </c>
      <c r="C1857" s="8">
        <v>5</v>
      </c>
      <c r="D1857" s="8" t="str">
        <f t="shared" ref="D1857:D1859" si="961">D1856</f>
        <v>DH14214</v>
      </c>
      <c r="E1857" s="8" t="str">
        <f t="shared" ref="E1857:E1859" si="962">E1856</f>
        <v>thu.le</v>
      </c>
      <c r="F1857" s="8" t="str">
        <f>VLOOKUP(E1857,'DANH MỤC'!$F:$G,2,0)</f>
        <v>Nhóm 1</v>
      </c>
      <c r="G1857" s="8" t="str">
        <f t="shared" ref="G1857:G1859" si="963">G1856</f>
        <v>KH0848</v>
      </c>
      <c r="H1857" t="str">
        <f>VLOOKUP(G1857,'DANH MỤC'!$I:$K,2,0)</f>
        <v>KH 0848</v>
      </c>
      <c r="I1857" t="str">
        <f>VLOOKUP(G1857,'DANH MỤC'!$I:$K,3,0)</f>
        <v>Bắc Kạn</v>
      </c>
      <c r="J1857" s="8" t="s">
        <v>19</v>
      </c>
      <c r="K1857" t="str">
        <f>VLOOKUP(J1857,'DANH MỤC'!$A$1:$B$19,2,0)</f>
        <v>Sản phẩm 0003</v>
      </c>
      <c r="L1857" s="9" t="s">
        <v>15</v>
      </c>
      <c r="M1857">
        <v>1</v>
      </c>
      <c r="N1857" s="3">
        <f>IF(LEFT(K1857,1)="S",VLOOKUP(K1857,'DANH MỤC'!$B:$D,2,0),VLOOKUP(K1857,'DANH MỤC'!$B:$D,3,0))</f>
        <v>2500000</v>
      </c>
      <c r="O1857">
        <v>5</v>
      </c>
      <c r="P1857" s="3">
        <f>N1857*O1857%*CSDL[[#This Row],[SỐ LƯỢNG]]</f>
        <v>125000</v>
      </c>
      <c r="Q1857" s="3">
        <f t="shared" si="928"/>
        <v>2375000</v>
      </c>
    </row>
    <row r="1858" spans="1:17" x14ac:dyDescent="0.3">
      <c r="A1858" s="23" t="str">
        <f t="shared" si="959"/>
        <v>31/05/2019</v>
      </c>
      <c r="B1858" s="8" t="str">
        <f t="shared" si="960"/>
        <v>31/05/2019</v>
      </c>
      <c r="C1858" s="8">
        <v>5</v>
      </c>
      <c r="D1858" s="8" t="str">
        <f t="shared" si="961"/>
        <v>DH14214</v>
      </c>
      <c r="E1858" s="8" t="str">
        <f t="shared" si="962"/>
        <v>thu.le</v>
      </c>
      <c r="F1858" s="8" t="str">
        <f>VLOOKUP(E1858,'DANH MỤC'!$F:$G,2,0)</f>
        <v>Nhóm 1</v>
      </c>
      <c r="G1858" s="8" t="str">
        <f t="shared" si="963"/>
        <v>KH0848</v>
      </c>
      <c r="H1858" t="str">
        <f>VLOOKUP(G1858,'DANH MỤC'!$I:$K,2,0)</f>
        <v>KH 0848</v>
      </c>
      <c r="I1858" t="str">
        <f>VLOOKUP(G1858,'DANH MỤC'!$I:$K,3,0)</f>
        <v>Bắc Kạn</v>
      </c>
      <c r="J1858" s="8" t="s">
        <v>14</v>
      </c>
      <c r="K1858" t="str">
        <f>VLOOKUP(J1858,'DANH MỤC'!$A$1:$B$19,2,0)</f>
        <v>Sản phẩm 0004</v>
      </c>
      <c r="L1858" s="9" t="s">
        <v>15</v>
      </c>
      <c r="M1858">
        <v>1</v>
      </c>
      <c r="N1858" s="3">
        <f>IF(LEFT(K1858,1)="S",VLOOKUP(K1858,'DANH MỤC'!$B:$D,2,0),VLOOKUP(K1858,'DANH MỤC'!$B:$D,3,0))</f>
        <v>3500000</v>
      </c>
      <c r="O1858">
        <v>10</v>
      </c>
      <c r="P1858" s="3">
        <f>N1858*O1858%*CSDL[[#This Row],[SỐ LƯỢNG]]</f>
        <v>350000</v>
      </c>
      <c r="Q1858" s="3">
        <f t="shared" si="928"/>
        <v>3150000</v>
      </c>
    </row>
    <row r="1859" spans="1:17" x14ac:dyDescent="0.3">
      <c r="A1859" s="23" t="str">
        <f t="shared" si="959"/>
        <v>31/05/2019</v>
      </c>
      <c r="B1859" s="8" t="str">
        <f t="shared" si="960"/>
        <v>31/05/2019</v>
      </c>
      <c r="C1859" s="8">
        <v>5</v>
      </c>
      <c r="D1859" s="8" t="str">
        <f t="shared" si="961"/>
        <v>DH14214</v>
      </c>
      <c r="E1859" s="8" t="str">
        <f t="shared" si="962"/>
        <v>thu.le</v>
      </c>
      <c r="F1859" s="8" t="str">
        <f>VLOOKUP(E1859,'DANH MỤC'!$F:$G,2,0)</f>
        <v>Nhóm 1</v>
      </c>
      <c r="G1859" s="8" t="str">
        <f t="shared" si="963"/>
        <v>KH0848</v>
      </c>
      <c r="H1859" t="str">
        <f>VLOOKUP(G1859,'DANH MỤC'!$I:$K,2,0)</f>
        <v>KH 0848</v>
      </c>
      <c r="I1859" t="str">
        <f>VLOOKUP(G1859,'DANH MỤC'!$I:$K,3,0)</f>
        <v>Bắc Kạn</v>
      </c>
      <c r="J1859" s="8" t="s">
        <v>5944</v>
      </c>
      <c r="K1859" t="str">
        <f>VLOOKUP(J1859,'DANH MỤC'!$A$1:$B$19,2,0)</f>
        <v>Hàng tặng 0001</v>
      </c>
      <c r="L1859" s="9" t="s">
        <v>24</v>
      </c>
      <c r="M1859">
        <v>2</v>
      </c>
      <c r="N1859" s="3">
        <f>IF(LEFT(K1859,1)="S",VLOOKUP(K1859,'DANH MỤC'!$B:$D,2,0),VLOOKUP(K1859,'DANH MỤC'!$B:$D,3,0))</f>
        <v>200000</v>
      </c>
      <c r="O1859">
        <v>100</v>
      </c>
      <c r="P1859" s="3">
        <f>N1859*O1859%*CSDL[[#This Row],[SỐ LƯỢNG]]</f>
        <v>400000</v>
      </c>
      <c r="Q1859" s="3">
        <f t="shared" ref="Q1859:Q1922" si="964">N1859*M1859-P1859</f>
        <v>0</v>
      </c>
    </row>
    <row r="1860" spans="1:17" x14ac:dyDescent="0.3">
      <c r="A1860" s="23" t="s">
        <v>934</v>
      </c>
      <c r="B1860" s="8" t="s">
        <v>934</v>
      </c>
      <c r="C1860" s="8">
        <v>5</v>
      </c>
      <c r="D1860" s="8" t="s">
        <v>952</v>
      </c>
      <c r="E1860" s="8" t="s">
        <v>13821</v>
      </c>
      <c r="F1860" s="8" t="str">
        <f>VLOOKUP(E1860,'DANH MỤC'!$F:$G,2,0)</f>
        <v>Nhóm 1</v>
      </c>
      <c r="G1860" s="8" t="s">
        <v>6879</v>
      </c>
      <c r="H1860" t="str">
        <f>VLOOKUP(G1860,'DANH MỤC'!$I:$K,2,0)</f>
        <v>KH 0849</v>
      </c>
      <c r="I1860" t="str">
        <f>VLOOKUP(G1860,'DANH MỤC'!$I:$K,3,0)</f>
        <v>Bình Dương</v>
      </c>
      <c r="J1860" s="8" t="s">
        <v>14</v>
      </c>
      <c r="K1860" t="str">
        <f>VLOOKUP(J1860,'DANH MỤC'!$A$1:$B$19,2,0)</f>
        <v>Sản phẩm 0004</v>
      </c>
      <c r="L1860" s="9" t="s">
        <v>15</v>
      </c>
      <c r="M1860">
        <v>1</v>
      </c>
      <c r="N1860" s="3">
        <f>IF(LEFT(K1860,1)="S",VLOOKUP(K1860,'DANH MỤC'!$B:$D,2,0),VLOOKUP(K1860,'DANH MỤC'!$B:$D,3,0))</f>
        <v>3500000</v>
      </c>
      <c r="O1860">
        <v>0</v>
      </c>
      <c r="P1860" s="3">
        <f>N1860*O1860%*CSDL[[#This Row],[SỐ LƯỢNG]]</f>
        <v>0</v>
      </c>
      <c r="Q1860" s="3">
        <f t="shared" si="964"/>
        <v>3500000</v>
      </c>
    </row>
    <row r="1861" spans="1:17" x14ac:dyDescent="0.3">
      <c r="A1861" s="23" t="str">
        <f t="shared" ref="A1861:A1862" si="965">A1860</f>
        <v>31/05/2019</v>
      </c>
      <c r="B1861" s="8" t="str">
        <f t="shared" ref="B1861:B1862" si="966">B1860</f>
        <v>31/05/2019</v>
      </c>
      <c r="C1861" s="8">
        <v>5</v>
      </c>
      <c r="D1861" s="8" t="str">
        <f t="shared" ref="D1861:D1862" si="967">D1860</f>
        <v>DH14213</v>
      </c>
      <c r="E1861" s="8" t="str">
        <f t="shared" ref="E1861:E1862" si="968">E1860</f>
        <v>thu.le</v>
      </c>
      <c r="F1861" s="8" t="str">
        <f>VLOOKUP(E1861,'DANH MỤC'!$F:$G,2,0)</f>
        <v>Nhóm 1</v>
      </c>
      <c r="G1861" s="8" t="str">
        <f t="shared" ref="G1861:G1862" si="969">G1860</f>
        <v>KH0849</v>
      </c>
      <c r="H1861" t="str">
        <f>VLOOKUP(G1861,'DANH MỤC'!$I:$K,2,0)</f>
        <v>KH 0849</v>
      </c>
      <c r="I1861" t="str">
        <f>VLOOKUP(G1861,'DANH MỤC'!$I:$K,3,0)</f>
        <v>Bình Dương</v>
      </c>
      <c r="J1861" s="8" t="s">
        <v>14</v>
      </c>
      <c r="K1861" t="str">
        <f>VLOOKUP(J1861,'DANH MỤC'!$A$1:$B$19,2,0)</f>
        <v>Sản phẩm 0004</v>
      </c>
      <c r="L1861" s="9" t="s">
        <v>15</v>
      </c>
      <c r="M1861">
        <v>1</v>
      </c>
      <c r="N1861" s="3">
        <f>IF(LEFT(K1861,1)="S",VLOOKUP(K1861,'DANH MỤC'!$B:$D,2,0),VLOOKUP(K1861,'DANH MỤC'!$B:$D,3,0))</f>
        <v>3500000</v>
      </c>
      <c r="O1861">
        <v>5</v>
      </c>
      <c r="P1861" s="3">
        <f>N1861*O1861%*CSDL[[#This Row],[SỐ LƯỢNG]]</f>
        <v>175000</v>
      </c>
      <c r="Q1861" s="3">
        <f t="shared" si="964"/>
        <v>3325000</v>
      </c>
    </row>
    <row r="1862" spans="1:17" x14ac:dyDescent="0.3">
      <c r="A1862" s="23" t="str">
        <f t="shared" si="965"/>
        <v>31/05/2019</v>
      </c>
      <c r="B1862" s="8" t="str">
        <f t="shared" si="966"/>
        <v>31/05/2019</v>
      </c>
      <c r="C1862" s="8">
        <v>5</v>
      </c>
      <c r="D1862" s="8" t="str">
        <f t="shared" si="967"/>
        <v>DH14213</v>
      </c>
      <c r="E1862" s="8" t="str">
        <f t="shared" si="968"/>
        <v>thu.le</v>
      </c>
      <c r="F1862" s="8" t="str">
        <f>VLOOKUP(E1862,'DANH MỤC'!$F:$G,2,0)</f>
        <v>Nhóm 1</v>
      </c>
      <c r="G1862" s="8" t="str">
        <f t="shared" si="969"/>
        <v>KH0849</v>
      </c>
      <c r="H1862" t="str">
        <f>VLOOKUP(G1862,'DANH MỤC'!$I:$K,2,0)</f>
        <v>KH 0849</v>
      </c>
      <c r="I1862" t="str">
        <f>VLOOKUP(G1862,'DANH MỤC'!$I:$K,3,0)</f>
        <v>Bình Dương</v>
      </c>
      <c r="J1862" s="8" t="s">
        <v>5944</v>
      </c>
      <c r="K1862" t="str">
        <f>VLOOKUP(J1862,'DANH MỤC'!$A$1:$B$19,2,0)</f>
        <v>Hàng tặng 0001</v>
      </c>
      <c r="L1862" s="9" t="s">
        <v>24</v>
      </c>
      <c r="M1862">
        <v>2</v>
      </c>
      <c r="N1862" s="3">
        <f>IF(LEFT(K1862,1)="S",VLOOKUP(K1862,'DANH MỤC'!$B:$D,2,0),VLOOKUP(K1862,'DANH MỤC'!$B:$D,3,0))</f>
        <v>200000</v>
      </c>
      <c r="O1862">
        <v>100</v>
      </c>
      <c r="P1862" s="3">
        <f>N1862*O1862%*CSDL[[#This Row],[SỐ LƯỢNG]]</f>
        <v>400000</v>
      </c>
      <c r="Q1862" s="3">
        <f t="shared" si="964"/>
        <v>0</v>
      </c>
    </row>
    <row r="1863" spans="1:17" x14ac:dyDescent="0.3">
      <c r="A1863" s="23" t="s">
        <v>934</v>
      </c>
      <c r="B1863" s="8" t="s">
        <v>934</v>
      </c>
      <c r="C1863" s="8">
        <v>5</v>
      </c>
      <c r="D1863" s="8" t="s">
        <v>953</v>
      </c>
      <c r="E1863" s="8" t="s">
        <v>13816</v>
      </c>
      <c r="F1863" s="8" t="str">
        <f>VLOOKUP(E1863,'DANH MỤC'!$F:$G,2,0)</f>
        <v>Nhóm 1</v>
      </c>
      <c r="G1863" s="8" t="s">
        <v>6880</v>
      </c>
      <c r="H1863" t="str">
        <f>VLOOKUP(G1863,'DANH MỤC'!$I:$K,2,0)</f>
        <v>KH 0850</v>
      </c>
      <c r="I1863" t="str">
        <f>VLOOKUP(G1863,'DANH MỤC'!$I:$K,3,0)</f>
        <v>Nghệ An</v>
      </c>
      <c r="J1863" s="8" t="s">
        <v>5939</v>
      </c>
      <c r="K1863" t="str">
        <f>VLOOKUP(J1863,'DANH MỤC'!$A$1:$B$19,2,0)</f>
        <v>Sản phẩm 0001</v>
      </c>
      <c r="L1863" s="9" t="s">
        <v>15</v>
      </c>
      <c r="M1863">
        <v>1</v>
      </c>
      <c r="N1863" s="3">
        <f>IF(LEFT(K1863,1)="S",VLOOKUP(K1863,'DANH MỤC'!$B:$D,2,0),VLOOKUP(K1863,'DANH MỤC'!$B:$D,3,0))</f>
        <v>3000000</v>
      </c>
      <c r="O1863">
        <v>0</v>
      </c>
      <c r="P1863" s="3">
        <f>N1863*O1863%*CSDL[[#This Row],[SỐ LƯỢNG]]</f>
        <v>0</v>
      </c>
      <c r="Q1863" s="3">
        <f t="shared" si="964"/>
        <v>3000000</v>
      </c>
    </row>
    <row r="1864" spans="1:17" x14ac:dyDescent="0.3">
      <c r="A1864" s="23" t="str">
        <f>A1863</f>
        <v>31/05/2019</v>
      </c>
      <c r="B1864" s="8" t="str">
        <f>B1863</f>
        <v>31/05/2019</v>
      </c>
      <c r="C1864" s="8">
        <v>5</v>
      </c>
      <c r="D1864" s="8" t="str">
        <f>D1863</f>
        <v>DH14212</v>
      </c>
      <c r="E1864" s="8" t="str">
        <f>E1863</f>
        <v>luyen.dam</v>
      </c>
      <c r="F1864" s="8" t="str">
        <f>VLOOKUP(E1864,'DANH MỤC'!$F:$G,2,0)</f>
        <v>Nhóm 1</v>
      </c>
      <c r="G1864" s="8" t="str">
        <f>G1863</f>
        <v>KH0850</v>
      </c>
      <c r="H1864" t="str">
        <f>VLOOKUP(G1864,'DANH MỤC'!$I:$K,2,0)</f>
        <v>KH 0850</v>
      </c>
      <c r="I1864" t="str">
        <f>VLOOKUP(G1864,'DANH MỤC'!$I:$K,3,0)</f>
        <v>Nghệ An</v>
      </c>
      <c r="J1864" s="8" t="s">
        <v>5944</v>
      </c>
      <c r="K1864" t="str">
        <f>VLOOKUP(J1864,'DANH MỤC'!$A$1:$B$19,2,0)</f>
        <v>Hàng tặng 0001</v>
      </c>
      <c r="L1864" s="9" t="s">
        <v>24</v>
      </c>
      <c r="M1864">
        <v>2</v>
      </c>
      <c r="N1864" s="3">
        <f>IF(LEFT(K1864,1)="S",VLOOKUP(K1864,'DANH MỤC'!$B:$D,2,0),VLOOKUP(K1864,'DANH MỤC'!$B:$D,3,0))</f>
        <v>200000</v>
      </c>
      <c r="O1864">
        <v>100</v>
      </c>
      <c r="P1864" s="3">
        <f>N1864*O1864%*CSDL[[#This Row],[SỐ LƯỢNG]]</f>
        <v>400000</v>
      </c>
      <c r="Q1864" s="3">
        <f t="shared" si="964"/>
        <v>0</v>
      </c>
    </row>
    <row r="1865" spans="1:17" x14ac:dyDescent="0.3">
      <c r="A1865" s="23" t="s">
        <v>934</v>
      </c>
      <c r="B1865" s="8" t="s">
        <v>934</v>
      </c>
      <c r="C1865" s="8">
        <v>5</v>
      </c>
      <c r="D1865" s="8" t="s">
        <v>954</v>
      </c>
      <c r="E1865" s="8" t="s">
        <v>13821</v>
      </c>
      <c r="F1865" s="8" t="str">
        <f>VLOOKUP(E1865,'DANH MỤC'!$F:$G,2,0)</f>
        <v>Nhóm 1</v>
      </c>
      <c r="G1865" s="8" t="s">
        <v>6881</v>
      </c>
      <c r="H1865" t="str">
        <f>VLOOKUP(G1865,'DANH MỤC'!$I:$K,2,0)</f>
        <v>KH 0851</v>
      </c>
      <c r="I1865" t="str">
        <f>VLOOKUP(G1865,'DANH MỤC'!$I:$K,3,0)</f>
        <v>Lâm Đồng</v>
      </c>
      <c r="J1865" s="8" t="s">
        <v>14</v>
      </c>
      <c r="K1865" t="str">
        <f>VLOOKUP(J1865,'DANH MỤC'!$A$1:$B$19,2,0)</f>
        <v>Sản phẩm 0004</v>
      </c>
      <c r="L1865" s="9" t="s">
        <v>15</v>
      </c>
      <c r="M1865">
        <v>1</v>
      </c>
      <c r="N1865" s="3">
        <f>IF(LEFT(K1865,1)="S",VLOOKUP(K1865,'DANH MỤC'!$B:$D,2,0),VLOOKUP(K1865,'DANH MỤC'!$B:$D,3,0))</f>
        <v>3500000</v>
      </c>
      <c r="O1865">
        <v>0</v>
      </c>
      <c r="P1865" s="3">
        <f>N1865*O1865%*CSDL[[#This Row],[SỐ LƯỢNG]]</f>
        <v>0</v>
      </c>
      <c r="Q1865" s="3">
        <f t="shared" si="964"/>
        <v>3500000</v>
      </c>
    </row>
    <row r="1866" spans="1:17" x14ac:dyDescent="0.3">
      <c r="A1866" s="23" t="str">
        <f>A1865</f>
        <v>31/05/2019</v>
      </c>
      <c r="B1866" s="8" t="str">
        <f>B1865</f>
        <v>31/05/2019</v>
      </c>
      <c r="C1866" s="8">
        <v>5</v>
      </c>
      <c r="D1866" s="8" t="str">
        <f>D1865</f>
        <v>DH14211</v>
      </c>
      <c r="E1866" s="8" t="str">
        <f>E1865</f>
        <v>thu.le</v>
      </c>
      <c r="F1866" s="8" t="str">
        <f>VLOOKUP(E1866,'DANH MỤC'!$F:$G,2,0)</f>
        <v>Nhóm 1</v>
      </c>
      <c r="G1866" s="8" t="str">
        <f>G1865</f>
        <v>KH0851</v>
      </c>
      <c r="H1866" t="str">
        <f>VLOOKUP(G1866,'DANH MỤC'!$I:$K,2,0)</f>
        <v>KH 0851</v>
      </c>
      <c r="I1866" t="str">
        <f>VLOOKUP(G1866,'DANH MỤC'!$I:$K,3,0)</f>
        <v>Lâm Đồng</v>
      </c>
      <c r="J1866" s="8" t="s">
        <v>5944</v>
      </c>
      <c r="K1866" t="str">
        <f>VLOOKUP(J1866,'DANH MỤC'!$A$1:$B$19,2,0)</f>
        <v>Hàng tặng 0001</v>
      </c>
      <c r="L1866" s="9" t="s">
        <v>24</v>
      </c>
      <c r="M1866">
        <v>2</v>
      </c>
      <c r="N1866" s="3">
        <f>IF(LEFT(K1866,1)="S",VLOOKUP(K1866,'DANH MỤC'!$B:$D,2,0),VLOOKUP(K1866,'DANH MỤC'!$B:$D,3,0))</f>
        <v>200000</v>
      </c>
      <c r="O1866">
        <v>100</v>
      </c>
      <c r="P1866" s="3">
        <f>N1866*O1866%*CSDL[[#This Row],[SỐ LƯỢNG]]</f>
        <v>400000</v>
      </c>
      <c r="Q1866" s="3">
        <f t="shared" si="964"/>
        <v>0</v>
      </c>
    </row>
    <row r="1867" spans="1:17" x14ac:dyDescent="0.3">
      <c r="A1867" s="23" t="s">
        <v>934</v>
      </c>
      <c r="B1867" s="8" t="s">
        <v>934</v>
      </c>
      <c r="C1867" s="8">
        <v>5</v>
      </c>
      <c r="D1867" s="8" t="s">
        <v>955</v>
      </c>
      <c r="E1867" s="8" t="s">
        <v>13817</v>
      </c>
      <c r="F1867" s="8" t="str">
        <f>VLOOKUP(E1867,'DANH MỤC'!$F:$G,2,0)</f>
        <v>Nhóm 1</v>
      </c>
      <c r="G1867" s="8" t="s">
        <v>6882</v>
      </c>
      <c r="H1867" t="str">
        <f>VLOOKUP(G1867,'DANH MỤC'!$I:$K,2,0)</f>
        <v>KH 0852</v>
      </c>
      <c r="I1867" t="str">
        <f>VLOOKUP(G1867,'DANH MỤC'!$I:$K,3,0)</f>
        <v>Hưng Yên</v>
      </c>
      <c r="J1867" s="8" t="s">
        <v>5940</v>
      </c>
      <c r="K1867" t="str">
        <f>VLOOKUP(J1867,'DANH MỤC'!$A$1:$B$19,2,0)</f>
        <v>Sản phẩm 0002</v>
      </c>
      <c r="L1867" s="9" t="s">
        <v>15</v>
      </c>
      <c r="M1867">
        <v>1</v>
      </c>
      <c r="N1867" s="3">
        <f>IF(LEFT(K1867,1)="S",VLOOKUP(K1867,'DANH MỤC'!$B:$D,2,0),VLOOKUP(K1867,'DANH MỤC'!$B:$D,3,0))</f>
        <v>2000000</v>
      </c>
      <c r="O1867">
        <v>0</v>
      </c>
      <c r="P1867" s="3">
        <f>N1867*O1867%*CSDL[[#This Row],[SỐ LƯỢNG]]</f>
        <v>0</v>
      </c>
      <c r="Q1867" s="3">
        <f t="shared" si="964"/>
        <v>2000000</v>
      </c>
    </row>
    <row r="1868" spans="1:17" x14ac:dyDescent="0.3">
      <c r="A1868" s="23" t="str">
        <f>A1867</f>
        <v>31/05/2019</v>
      </c>
      <c r="B1868" s="8" t="str">
        <f>B1867</f>
        <v>31/05/2019</v>
      </c>
      <c r="C1868" s="8">
        <v>5</v>
      </c>
      <c r="D1868" s="8" t="str">
        <f>D1867</f>
        <v>DH14210</v>
      </c>
      <c r="E1868" s="8" t="str">
        <f>E1867</f>
        <v>ha.hoang</v>
      </c>
      <c r="F1868" s="8" t="str">
        <f>VLOOKUP(E1868,'DANH MỤC'!$F:$G,2,0)</f>
        <v>Nhóm 1</v>
      </c>
      <c r="G1868" s="8" t="str">
        <f>G1867</f>
        <v>KH0852</v>
      </c>
      <c r="H1868" t="str">
        <f>VLOOKUP(G1868,'DANH MỤC'!$I:$K,2,0)</f>
        <v>KH 0852</v>
      </c>
      <c r="I1868" t="str">
        <f>VLOOKUP(G1868,'DANH MỤC'!$I:$K,3,0)</f>
        <v>Hưng Yên</v>
      </c>
      <c r="J1868" s="8" t="s">
        <v>5944</v>
      </c>
      <c r="K1868" t="str">
        <f>VLOOKUP(J1868,'DANH MỤC'!$A$1:$B$19,2,0)</f>
        <v>Hàng tặng 0001</v>
      </c>
      <c r="L1868" s="9" t="s">
        <v>24</v>
      </c>
      <c r="M1868">
        <v>2</v>
      </c>
      <c r="N1868" s="3">
        <f>IF(LEFT(K1868,1)="S",VLOOKUP(K1868,'DANH MỤC'!$B:$D,2,0),VLOOKUP(K1868,'DANH MỤC'!$B:$D,3,0))</f>
        <v>200000</v>
      </c>
      <c r="O1868">
        <v>100</v>
      </c>
      <c r="P1868" s="3">
        <f>N1868*O1868%*CSDL[[#This Row],[SỐ LƯỢNG]]</f>
        <v>400000</v>
      </c>
      <c r="Q1868" s="3">
        <f t="shared" si="964"/>
        <v>0</v>
      </c>
    </row>
    <row r="1869" spans="1:17" x14ac:dyDescent="0.3">
      <c r="A1869" s="23" t="s">
        <v>934</v>
      </c>
      <c r="B1869" s="8" t="s">
        <v>934</v>
      </c>
      <c r="C1869" s="8">
        <v>5</v>
      </c>
      <c r="D1869" s="8" t="s">
        <v>956</v>
      </c>
      <c r="E1869" s="8" t="s">
        <v>13814</v>
      </c>
      <c r="F1869" s="8" t="str">
        <f>VLOOKUP(E1869,'DANH MỤC'!$F:$G,2,0)</f>
        <v>Nhóm 1</v>
      </c>
      <c r="G1869" s="8" t="s">
        <v>6883</v>
      </c>
      <c r="H1869" t="str">
        <f>VLOOKUP(G1869,'DANH MỤC'!$I:$K,2,0)</f>
        <v>KH 0853</v>
      </c>
      <c r="I1869" t="str">
        <f>VLOOKUP(G1869,'DANH MỤC'!$I:$K,3,0)</f>
        <v>Vĩnh Long</v>
      </c>
      <c r="J1869" s="8" t="s">
        <v>5940</v>
      </c>
      <c r="K1869" t="str">
        <f>VLOOKUP(J1869,'DANH MỤC'!$A$1:$B$19,2,0)</f>
        <v>Sản phẩm 0002</v>
      </c>
      <c r="L1869" s="9" t="s">
        <v>15</v>
      </c>
      <c r="M1869">
        <v>1</v>
      </c>
      <c r="N1869" s="3">
        <f>IF(LEFT(K1869,1)="S",VLOOKUP(K1869,'DANH MỤC'!$B:$D,2,0),VLOOKUP(K1869,'DANH MỤC'!$B:$D,3,0))</f>
        <v>2000000</v>
      </c>
      <c r="O1869">
        <v>5</v>
      </c>
      <c r="P1869" s="3">
        <f>N1869*O1869%*CSDL[[#This Row],[SỐ LƯỢNG]]</f>
        <v>100000</v>
      </c>
      <c r="Q1869" s="3">
        <f t="shared" si="964"/>
        <v>1900000</v>
      </c>
    </row>
    <row r="1870" spans="1:17" x14ac:dyDescent="0.3">
      <c r="A1870" s="23" t="s">
        <v>934</v>
      </c>
      <c r="B1870" s="8" t="s">
        <v>934</v>
      </c>
      <c r="C1870" s="8">
        <v>5</v>
      </c>
      <c r="D1870" s="8" t="s">
        <v>957</v>
      </c>
      <c r="E1870" s="8" t="s">
        <v>13823</v>
      </c>
      <c r="F1870" s="8" t="str">
        <f>VLOOKUP(E1870,'DANH MỤC'!$F:$G,2,0)</f>
        <v>Nhóm 1</v>
      </c>
      <c r="G1870" s="8" t="s">
        <v>6884</v>
      </c>
      <c r="H1870" t="str">
        <f>VLOOKUP(G1870,'DANH MỤC'!$I:$K,2,0)</f>
        <v>KH 0854</v>
      </c>
      <c r="I1870" t="str">
        <f>VLOOKUP(G1870,'DANH MỤC'!$I:$K,3,0)</f>
        <v>Phú Yên</v>
      </c>
      <c r="J1870" s="8" t="s">
        <v>5939</v>
      </c>
      <c r="K1870" t="str">
        <f>VLOOKUP(J1870,'DANH MỤC'!$A$1:$B$19,2,0)</f>
        <v>Sản phẩm 0001</v>
      </c>
      <c r="L1870" s="9" t="s">
        <v>15</v>
      </c>
      <c r="M1870">
        <v>1</v>
      </c>
      <c r="N1870" s="3">
        <f>IF(LEFT(K1870,1)="S",VLOOKUP(K1870,'DANH MỤC'!$B:$D,2,0),VLOOKUP(K1870,'DANH MỤC'!$B:$D,3,0))</f>
        <v>3000000</v>
      </c>
      <c r="O1870">
        <v>5</v>
      </c>
      <c r="P1870" s="3">
        <f>N1870*O1870%*CSDL[[#This Row],[SỐ LƯỢNG]]</f>
        <v>150000</v>
      </c>
      <c r="Q1870" s="3">
        <f t="shared" si="964"/>
        <v>2850000</v>
      </c>
    </row>
    <row r="1871" spans="1:17" x14ac:dyDescent="0.3">
      <c r="A1871" s="23" t="str">
        <f t="shared" ref="A1871:A1872" si="970">A1870</f>
        <v>31/05/2019</v>
      </c>
      <c r="B1871" s="8" t="str">
        <f t="shared" ref="B1871:B1872" si="971">B1870</f>
        <v>31/05/2019</v>
      </c>
      <c r="C1871" s="8">
        <v>5</v>
      </c>
      <c r="D1871" s="8" t="str">
        <f t="shared" ref="D1871:D1872" si="972">D1870</f>
        <v>DH14208</v>
      </c>
      <c r="E1871" s="8" t="str">
        <f t="shared" ref="E1871:E1872" si="973">E1870</f>
        <v>giang.nguyen</v>
      </c>
      <c r="F1871" s="8" t="str">
        <f>VLOOKUP(E1871,'DANH MỤC'!$F:$G,2,0)</f>
        <v>Nhóm 1</v>
      </c>
      <c r="G1871" s="8" t="str">
        <f t="shared" ref="G1871:G1872" si="974">G1870</f>
        <v>KH0854</v>
      </c>
      <c r="H1871" t="str">
        <f>VLOOKUP(G1871,'DANH MỤC'!$I:$K,2,0)</f>
        <v>KH 0854</v>
      </c>
      <c r="I1871" t="str">
        <f>VLOOKUP(G1871,'DANH MỤC'!$I:$K,3,0)</f>
        <v>Phú Yên</v>
      </c>
      <c r="J1871" s="8" t="s">
        <v>5939</v>
      </c>
      <c r="K1871" t="str">
        <f>VLOOKUP(J1871,'DANH MỤC'!$A$1:$B$19,2,0)</f>
        <v>Sản phẩm 0001</v>
      </c>
      <c r="L1871" s="9" t="s">
        <v>15</v>
      </c>
      <c r="M1871">
        <v>1</v>
      </c>
      <c r="N1871" s="3">
        <f>IF(LEFT(K1871,1)="S",VLOOKUP(K1871,'DANH MỤC'!$B:$D,2,0),VLOOKUP(K1871,'DANH MỤC'!$B:$D,3,0))</f>
        <v>3000000</v>
      </c>
      <c r="O1871">
        <v>10</v>
      </c>
      <c r="P1871" s="3">
        <f>N1871*O1871%*CSDL[[#This Row],[SỐ LƯỢNG]]</f>
        <v>300000</v>
      </c>
      <c r="Q1871" s="3">
        <f t="shared" si="964"/>
        <v>2700000</v>
      </c>
    </row>
    <row r="1872" spans="1:17" x14ac:dyDescent="0.3">
      <c r="A1872" s="23" t="str">
        <f t="shared" si="970"/>
        <v>31/05/2019</v>
      </c>
      <c r="B1872" s="8" t="str">
        <f t="shared" si="971"/>
        <v>31/05/2019</v>
      </c>
      <c r="C1872" s="8">
        <v>5</v>
      </c>
      <c r="D1872" s="8" t="str">
        <f t="shared" si="972"/>
        <v>DH14208</v>
      </c>
      <c r="E1872" s="8" t="str">
        <f t="shared" si="973"/>
        <v>giang.nguyen</v>
      </c>
      <c r="F1872" s="8" t="str">
        <f>VLOOKUP(E1872,'DANH MỤC'!$F:$G,2,0)</f>
        <v>Nhóm 1</v>
      </c>
      <c r="G1872" s="8" t="str">
        <f t="shared" si="974"/>
        <v>KH0854</v>
      </c>
      <c r="H1872" t="str">
        <f>VLOOKUP(G1872,'DANH MỤC'!$I:$K,2,0)</f>
        <v>KH 0854</v>
      </c>
      <c r="I1872" t="str">
        <f>VLOOKUP(G1872,'DANH MỤC'!$I:$K,3,0)</f>
        <v>Phú Yên</v>
      </c>
      <c r="J1872" s="8" t="s">
        <v>5944</v>
      </c>
      <c r="K1872" t="str">
        <f>VLOOKUP(J1872,'DANH MỤC'!$A$1:$B$19,2,0)</f>
        <v>Hàng tặng 0001</v>
      </c>
      <c r="L1872" s="9" t="s">
        <v>24</v>
      </c>
      <c r="M1872">
        <v>1</v>
      </c>
      <c r="N1872" s="3">
        <f>IF(LEFT(K1872,1)="S",VLOOKUP(K1872,'DANH MỤC'!$B:$D,2,0),VLOOKUP(K1872,'DANH MỤC'!$B:$D,3,0))</f>
        <v>200000</v>
      </c>
      <c r="O1872">
        <v>100</v>
      </c>
      <c r="P1872" s="3">
        <f>N1872*O1872%*CSDL[[#This Row],[SỐ LƯỢNG]]</f>
        <v>200000</v>
      </c>
      <c r="Q1872" s="3">
        <f t="shared" si="964"/>
        <v>0</v>
      </c>
    </row>
    <row r="1873" spans="1:17" x14ac:dyDescent="0.3">
      <c r="A1873" s="23" t="s">
        <v>934</v>
      </c>
      <c r="B1873" s="8" t="s">
        <v>934</v>
      </c>
      <c r="C1873" s="8">
        <v>5</v>
      </c>
      <c r="D1873" s="8" t="s">
        <v>958</v>
      </c>
      <c r="E1873" s="8" t="s">
        <v>13834</v>
      </c>
      <c r="F1873" s="8" t="str">
        <f>VLOOKUP(E1873,'DANH MỤC'!$F:$G,2,0)</f>
        <v>Nhóm 2</v>
      </c>
      <c r="G1873" s="8" t="s">
        <v>6885</v>
      </c>
      <c r="H1873" t="str">
        <f>VLOOKUP(G1873,'DANH MỤC'!$I:$K,2,0)</f>
        <v>KH 0855</v>
      </c>
      <c r="I1873" t="str">
        <f>VLOOKUP(G1873,'DANH MỤC'!$I:$K,3,0)</f>
        <v>Ninh Bình</v>
      </c>
      <c r="J1873" s="8" t="s">
        <v>14</v>
      </c>
      <c r="K1873" t="str">
        <f>VLOOKUP(J1873,'DANH MỤC'!$A$1:$B$19,2,0)</f>
        <v>Sản phẩm 0004</v>
      </c>
      <c r="L1873" s="9" t="s">
        <v>15</v>
      </c>
      <c r="M1873">
        <v>2</v>
      </c>
      <c r="N1873" s="3">
        <f>IF(LEFT(K1873,1)="S",VLOOKUP(K1873,'DANH MỤC'!$B:$D,2,0),VLOOKUP(K1873,'DANH MỤC'!$B:$D,3,0))</f>
        <v>3500000</v>
      </c>
      <c r="O1873">
        <v>20</v>
      </c>
      <c r="P1873" s="3">
        <f>N1873*O1873%*CSDL[[#This Row],[SỐ LƯỢNG]]</f>
        <v>1400000</v>
      </c>
      <c r="Q1873" s="3">
        <f t="shared" si="964"/>
        <v>5600000</v>
      </c>
    </row>
    <row r="1874" spans="1:17" x14ac:dyDescent="0.3">
      <c r="A1874" s="23" t="str">
        <f t="shared" ref="A1874:A1879" si="975">A1873</f>
        <v>31/05/2019</v>
      </c>
      <c r="B1874" s="8" t="str">
        <f t="shared" ref="B1874:B1879" si="976">B1873</f>
        <v>31/05/2019</v>
      </c>
      <c r="C1874" s="8">
        <v>5</v>
      </c>
      <c r="D1874" s="8" t="str">
        <f t="shared" ref="D1874:D1879" si="977">D1873</f>
        <v>DH14207</v>
      </c>
      <c r="E1874" s="8" t="str">
        <f t="shared" ref="E1874:E1879" si="978">E1873</f>
        <v>huong.bich</v>
      </c>
      <c r="F1874" s="8" t="str">
        <f>VLOOKUP(E1874,'DANH MỤC'!$F:$G,2,0)</f>
        <v>Nhóm 2</v>
      </c>
      <c r="G1874" s="8" t="str">
        <f t="shared" ref="G1874:G1879" si="979">G1873</f>
        <v>KH0855</v>
      </c>
      <c r="H1874" t="str">
        <f>VLOOKUP(G1874,'DANH MỤC'!$I:$K,2,0)</f>
        <v>KH 0855</v>
      </c>
      <c r="I1874" t="str">
        <f>VLOOKUP(G1874,'DANH MỤC'!$I:$K,3,0)</f>
        <v>Ninh Bình</v>
      </c>
      <c r="J1874" s="8" t="s">
        <v>19</v>
      </c>
      <c r="K1874" t="str">
        <f>VLOOKUP(J1874,'DANH MỤC'!$A$1:$B$19,2,0)</f>
        <v>Sản phẩm 0003</v>
      </c>
      <c r="L1874" s="9" t="s">
        <v>15</v>
      </c>
      <c r="M1874">
        <v>2</v>
      </c>
      <c r="N1874" s="3">
        <f>IF(LEFT(K1874,1)="S",VLOOKUP(K1874,'DANH MỤC'!$B:$D,2,0),VLOOKUP(K1874,'DANH MỤC'!$B:$D,3,0))</f>
        <v>2500000</v>
      </c>
      <c r="O1874">
        <v>20</v>
      </c>
      <c r="P1874" s="3">
        <f>N1874*O1874%*CSDL[[#This Row],[SỐ LƯỢNG]]</f>
        <v>1000000</v>
      </c>
      <c r="Q1874" s="3">
        <f t="shared" si="964"/>
        <v>4000000</v>
      </c>
    </row>
    <row r="1875" spans="1:17" x14ac:dyDescent="0.3">
      <c r="A1875" s="23" t="str">
        <f t="shared" si="975"/>
        <v>31/05/2019</v>
      </c>
      <c r="B1875" s="8" t="str">
        <f t="shared" si="976"/>
        <v>31/05/2019</v>
      </c>
      <c r="C1875" s="8">
        <v>5</v>
      </c>
      <c r="D1875" s="8" t="str">
        <f t="shared" si="977"/>
        <v>DH14207</v>
      </c>
      <c r="E1875" s="8" t="str">
        <f t="shared" si="978"/>
        <v>huong.bich</v>
      </c>
      <c r="F1875" s="8" t="str">
        <f>VLOOKUP(E1875,'DANH MỤC'!$F:$G,2,0)</f>
        <v>Nhóm 2</v>
      </c>
      <c r="G1875" s="8" t="str">
        <f t="shared" si="979"/>
        <v>KH0855</v>
      </c>
      <c r="H1875" t="str">
        <f>VLOOKUP(G1875,'DANH MỤC'!$I:$K,2,0)</f>
        <v>KH 0855</v>
      </c>
      <c r="I1875" t="str">
        <f>VLOOKUP(G1875,'DANH MỤC'!$I:$K,3,0)</f>
        <v>Ninh Bình</v>
      </c>
      <c r="J1875" s="8" t="s">
        <v>5939</v>
      </c>
      <c r="K1875" t="str">
        <f>VLOOKUP(J1875,'DANH MỤC'!$A$1:$B$19,2,0)</f>
        <v>Sản phẩm 0001</v>
      </c>
      <c r="L1875" s="9" t="s">
        <v>15</v>
      </c>
      <c r="M1875">
        <v>4</v>
      </c>
      <c r="N1875" s="3">
        <f>IF(LEFT(K1875,1)="S",VLOOKUP(K1875,'DANH MỤC'!$B:$D,2,0),VLOOKUP(K1875,'DANH MỤC'!$B:$D,3,0))</f>
        <v>3000000</v>
      </c>
      <c r="O1875">
        <v>20</v>
      </c>
      <c r="P1875" s="3">
        <f>N1875*O1875%*CSDL[[#This Row],[SỐ LƯỢNG]]</f>
        <v>2400000</v>
      </c>
      <c r="Q1875" s="3">
        <f t="shared" si="964"/>
        <v>9600000</v>
      </c>
    </row>
    <row r="1876" spans="1:17" x14ac:dyDescent="0.3">
      <c r="A1876" s="23" t="str">
        <f t="shared" si="975"/>
        <v>31/05/2019</v>
      </c>
      <c r="B1876" s="8" t="str">
        <f t="shared" si="976"/>
        <v>31/05/2019</v>
      </c>
      <c r="C1876" s="8">
        <v>5</v>
      </c>
      <c r="D1876" s="8" t="str">
        <f t="shared" si="977"/>
        <v>DH14207</v>
      </c>
      <c r="E1876" s="8" t="str">
        <f t="shared" si="978"/>
        <v>huong.bich</v>
      </c>
      <c r="F1876" s="8" t="str">
        <f>VLOOKUP(E1876,'DANH MỤC'!$F:$G,2,0)</f>
        <v>Nhóm 2</v>
      </c>
      <c r="G1876" s="8" t="str">
        <f t="shared" si="979"/>
        <v>KH0855</v>
      </c>
      <c r="H1876" t="str">
        <f>VLOOKUP(G1876,'DANH MỤC'!$I:$K,2,0)</f>
        <v>KH 0855</v>
      </c>
      <c r="I1876" t="str">
        <f>VLOOKUP(G1876,'DANH MỤC'!$I:$K,3,0)</f>
        <v>Ninh Bình</v>
      </c>
      <c r="J1876" s="8" t="s">
        <v>5940</v>
      </c>
      <c r="K1876" t="str">
        <f>VLOOKUP(J1876,'DANH MỤC'!$A$1:$B$19,2,0)</f>
        <v>Sản phẩm 0002</v>
      </c>
      <c r="L1876" s="9" t="s">
        <v>15</v>
      </c>
      <c r="M1876">
        <v>4</v>
      </c>
      <c r="N1876" s="3">
        <f>IF(LEFT(K1876,1)="S",VLOOKUP(K1876,'DANH MỤC'!$B:$D,2,0),VLOOKUP(K1876,'DANH MỤC'!$B:$D,3,0))</f>
        <v>2000000</v>
      </c>
      <c r="O1876">
        <v>20</v>
      </c>
      <c r="P1876" s="3">
        <f>N1876*O1876%*CSDL[[#This Row],[SỐ LƯỢNG]]</f>
        <v>1600000</v>
      </c>
      <c r="Q1876" s="3">
        <f t="shared" si="964"/>
        <v>6400000</v>
      </c>
    </row>
    <row r="1877" spans="1:17" x14ac:dyDescent="0.3">
      <c r="A1877" s="23" t="str">
        <f t="shared" si="975"/>
        <v>31/05/2019</v>
      </c>
      <c r="B1877" s="8" t="str">
        <f t="shared" si="976"/>
        <v>31/05/2019</v>
      </c>
      <c r="C1877" s="8">
        <v>5</v>
      </c>
      <c r="D1877" s="8" t="str">
        <f t="shared" si="977"/>
        <v>DH14207</v>
      </c>
      <c r="E1877" s="8" t="str">
        <f t="shared" si="978"/>
        <v>huong.bich</v>
      </c>
      <c r="F1877" s="8" t="str">
        <f>VLOOKUP(E1877,'DANH MỤC'!$F:$G,2,0)</f>
        <v>Nhóm 2</v>
      </c>
      <c r="G1877" s="8" t="str">
        <f t="shared" si="979"/>
        <v>KH0855</v>
      </c>
      <c r="H1877" t="str">
        <f>VLOOKUP(G1877,'DANH MỤC'!$I:$K,2,0)</f>
        <v>KH 0855</v>
      </c>
      <c r="I1877" t="str">
        <f>VLOOKUP(G1877,'DANH MỤC'!$I:$K,3,0)</f>
        <v>Ninh Bình</v>
      </c>
      <c r="J1877" s="8" t="s">
        <v>5939</v>
      </c>
      <c r="K1877" t="str">
        <f>VLOOKUP(J1877,'DANH MỤC'!$A$1:$B$19,2,0)</f>
        <v>Sản phẩm 0001</v>
      </c>
      <c r="L1877" s="9" t="s">
        <v>15</v>
      </c>
      <c r="M1877">
        <v>1</v>
      </c>
      <c r="N1877" s="3">
        <f>IF(LEFT(K1877,1)="S",VLOOKUP(K1877,'DANH MỤC'!$B:$D,2,0),VLOOKUP(K1877,'DANH MỤC'!$B:$D,3,0))</f>
        <v>3000000</v>
      </c>
      <c r="O1877">
        <v>100</v>
      </c>
      <c r="P1877" s="3">
        <f>N1877*O1877%*CSDL[[#This Row],[SỐ LƯỢNG]]</f>
        <v>3000000</v>
      </c>
      <c r="Q1877" s="3">
        <f t="shared" si="964"/>
        <v>0</v>
      </c>
    </row>
    <row r="1878" spans="1:17" x14ac:dyDescent="0.3">
      <c r="A1878" s="23" t="str">
        <f t="shared" si="975"/>
        <v>31/05/2019</v>
      </c>
      <c r="B1878" s="8" t="str">
        <f t="shared" si="976"/>
        <v>31/05/2019</v>
      </c>
      <c r="C1878" s="8">
        <v>5</v>
      </c>
      <c r="D1878" s="8" t="str">
        <f t="shared" si="977"/>
        <v>DH14207</v>
      </c>
      <c r="E1878" s="8" t="str">
        <f t="shared" si="978"/>
        <v>huong.bich</v>
      </c>
      <c r="F1878" s="8" t="str">
        <f>VLOOKUP(E1878,'DANH MỤC'!$F:$G,2,0)</f>
        <v>Nhóm 2</v>
      </c>
      <c r="G1878" s="8" t="str">
        <f t="shared" si="979"/>
        <v>KH0855</v>
      </c>
      <c r="H1878" t="str">
        <f>VLOOKUP(G1878,'DANH MỤC'!$I:$K,2,0)</f>
        <v>KH 0855</v>
      </c>
      <c r="I1878" t="str">
        <f>VLOOKUP(G1878,'DANH MỤC'!$I:$K,3,0)</f>
        <v>Ninh Bình</v>
      </c>
      <c r="J1878" s="8" t="s">
        <v>5940</v>
      </c>
      <c r="K1878" t="str">
        <f>VLOOKUP(J1878,'DANH MỤC'!$A$1:$B$19,2,0)</f>
        <v>Sản phẩm 0002</v>
      </c>
      <c r="L1878" s="9" t="s">
        <v>15</v>
      </c>
      <c r="M1878">
        <v>1</v>
      </c>
      <c r="N1878" s="3">
        <f>IF(LEFT(K1878,1)="S",VLOOKUP(K1878,'DANH MỤC'!$B:$D,2,0),VLOOKUP(K1878,'DANH MỤC'!$B:$D,3,0))</f>
        <v>2000000</v>
      </c>
      <c r="O1878">
        <v>100</v>
      </c>
      <c r="P1878" s="3">
        <f>N1878*O1878%*CSDL[[#This Row],[SỐ LƯỢNG]]</f>
        <v>2000000</v>
      </c>
      <c r="Q1878" s="3">
        <f t="shared" si="964"/>
        <v>0</v>
      </c>
    </row>
    <row r="1879" spans="1:17" x14ac:dyDescent="0.3">
      <c r="A1879" s="23" t="str">
        <f t="shared" si="975"/>
        <v>31/05/2019</v>
      </c>
      <c r="B1879" s="8" t="str">
        <f t="shared" si="976"/>
        <v>31/05/2019</v>
      </c>
      <c r="C1879" s="8">
        <v>5</v>
      </c>
      <c r="D1879" s="8" t="str">
        <f t="shared" si="977"/>
        <v>DH14207</v>
      </c>
      <c r="E1879" s="8" t="str">
        <f t="shared" si="978"/>
        <v>huong.bich</v>
      </c>
      <c r="F1879" s="8" t="str">
        <f>VLOOKUP(E1879,'DANH MỤC'!$F:$G,2,0)</f>
        <v>Nhóm 2</v>
      </c>
      <c r="G1879" s="8" t="str">
        <f t="shared" si="979"/>
        <v>KH0855</v>
      </c>
      <c r="H1879" t="str">
        <f>VLOOKUP(G1879,'DANH MỤC'!$I:$K,2,0)</f>
        <v>KH 0855</v>
      </c>
      <c r="I1879" t="str">
        <f>VLOOKUP(G1879,'DANH MỤC'!$I:$K,3,0)</f>
        <v>Ninh Bình</v>
      </c>
      <c r="J1879" s="8" t="s">
        <v>5945</v>
      </c>
      <c r="K1879" t="str">
        <f>VLOOKUP(J1879,'DANH MỤC'!$A$1:$B$19,2,0)</f>
        <v>Hàng tặng 0002</v>
      </c>
      <c r="L1879" s="9" t="s">
        <v>51</v>
      </c>
      <c r="M1879">
        <v>1</v>
      </c>
      <c r="N1879" s="3">
        <f>IF(LEFT(K1879,1)="S",VLOOKUP(K1879,'DANH MỤC'!$B:$D,2,0),VLOOKUP(K1879,'DANH MỤC'!$B:$D,3,0))</f>
        <v>500000</v>
      </c>
      <c r="O1879">
        <v>0</v>
      </c>
      <c r="P1879" s="3">
        <f>N1879*O1879%*CSDL[[#This Row],[SỐ LƯỢNG]]</f>
        <v>0</v>
      </c>
      <c r="Q1879" s="3">
        <f t="shared" si="964"/>
        <v>500000</v>
      </c>
    </row>
    <row r="1880" spans="1:17" x14ac:dyDescent="0.3">
      <c r="A1880" s="23" t="s">
        <v>934</v>
      </c>
      <c r="B1880" s="8" t="s">
        <v>934</v>
      </c>
      <c r="C1880" s="8">
        <v>5</v>
      </c>
      <c r="D1880" s="8" t="s">
        <v>959</v>
      </c>
      <c r="E1880" s="8" t="s">
        <v>13814</v>
      </c>
      <c r="F1880" s="8" t="str">
        <f>VLOOKUP(E1880,'DANH MỤC'!$F:$G,2,0)</f>
        <v>Nhóm 1</v>
      </c>
      <c r="G1880" s="8" t="s">
        <v>6886</v>
      </c>
      <c r="H1880" t="str">
        <f>VLOOKUP(G1880,'DANH MỤC'!$I:$K,2,0)</f>
        <v>KH 0856</v>
      </c>
      <c r="I1880" t="str">
        <f>VLOOKUP(G1880,'DANH MỤC'!$I:$K,3,0)</f>
        <v>Sơn La</v>
      </c>
      <c r="J1880" s="8" t="s">
        <v>5940</v>
      </c>
      <c r="K1880" t="str">
        <f>VLOOKUP(J1880,'DANH MỤC'!$A$1:$B$19,2,0)</f>
        <v>Sản phẩm 0002</v>
      </c>
      <c r="L1880" s="9" t="s">
        <v>15</v>
      </c>
      <c r="M1880">
        <v>1</v>
      </c>
      <c r="N1880" s="3">
        <f>IF(LEFT(K1880,1)="S",VLOOKUP(K1880,'DANH MỤC'!$B:$D,2,0),VLOOKUP(K1880,'DANH MỤC'!$B:$D,3,0))</f>
        <v>2000000</v>
      </c>
      <c r="O1880">
        <v>10</v>
      </c>
      <c r="P1880" s="3">
        <f>N1880*O1880%*CSDL[[#This Row],[SỐ LƯỢNG]]</f>
        <v>200000</v>
      </c>
      <c r="Q1880" s="3">
        <f t="shared" si="964"/>
        <v>1800000</v>
      </c>
    </row>
    <row r="1881" spans="1:17" x14ac:dyDescent="0.3">
      <c r="A1881" s="23" t="s">
        <v>934</v>
      </c>
      <c r="B1881" s="8" t="s">
        <v>934</v>
      </c>
      <c r="C1881" s="8">
        <v>5</v>
      </c>
      <c r="D1881" s="8" t="s">
        <v>960</v>
      </c>
      <c r="E1881" s="8" t="s">
        <v>13819</v>
      </c>
      <c r="F1881" s="8" t="str">
        <f>VLOOKUP(E1881,'DANH MỤC'!$F:$G,2,0)</f>
        <v>Nhóm 1</v>
      </c>
      <c r="G1881" s="8" t="s">
        <v>6887</v>
      </c>
      <c r="H1881" t="str">
        <f>VLOOKUP(G1881,'DANH MỤC'!$I:$K,2,0)</f>
        <v>KH 0857</v>
      </c>
      <c r="I1881" t="str">
        <f>VLOOKUP(G1881,'DANH MỤC'!$I:$K,3,0)</f>
        <v>Gia Lai</v>
      </c>
      <c r="J1881" s="8" t="s">
        <v>5939</v>
      </c>
      <c r="K1881" t="str">
        <f>VLOOKUP(J1881,'DANH MỤC'!$A$1:$B$19,2,0)</f>
        <v>Sản phẩm 0001</v>
      </c>
      <c r="L1881" s="9" t="s">
        <v>15</v>
      </c>
      <c r="M1881">
        <v>1</v>
      </c>
      <c r="N1881" s="3">
        <f>IF(LEFT(K1881,1)="S",VLOOKUP(K1881,'DANH MỤC'!$B:$D,2,0),VLOOKUP(K1881,'DANH MỤC'!$B:$D,3,0))</f>
        <v>3000000</v>
      </c>
      <c r="O1881">
        <v>0</v>
      </c>
      <c r="P1881" s="3">
        <f>N1881*O1881%*CSDL[[#This Row],[SỐ LƯỢNG]]</f>
        <v>0</v>
      </c>
      <c r="Q1881" s="3">
        <f t="shared" si="964"/>
        <v>3000000</v>
      </c>
    </row>
    <row r="1882" spans="1:17" x14ac:dyDescent="0.3">
      <c r="A1882" s="23" t="str">
        <f>A1881</f>
        <v>31/05/2019</v>
      </c>
      <c r="B1882" s="8" t="str">
        <f>B1881</f>
        <v>31/05/2019</v>
      </c>
      <c r="C1882" s="8">
        <v>5</v>
      </c>
      <c r="D1882" s="8" t="str">
        <f>D1881</f>
        <v>DH14205</v>
      </c>
      <c r="E1882" s="8" t="str">
        <f>E1881</f>
        <v>linh.truong</v>
      </c>
      <c r="F1882" s="8" t="str">
        <f>VLOOKUP(E1882,'DANH MỤC'!$F:$G,2,0)</f>
        <v>Nhóm 1</v>
      </c>
      <c r="G1882" s="8" t="str">
        <f>G1881</f>
        <v>KH0857</v>
      </c>
      <c r="H1882" t="str">
        <f>VLOOKUP(G1882,'DANH MỤC'!$I:$K,2,0)</f>
        <v>KH 0857</v>
      </c>
      <c r="I1882" t="str">
        <f>VLOOKUP(G1882,'DANH MỤC'!$I:$K,3,0)</f>
        <v>Gia Lai</v>
      </c>
      <c r="J1882" s="8" t="s">
        <v>5944</v>
      </c>
      <c r="K1882" t="str">
        <f>VLOOKUP(J1882,'DANH MỤC'!$A$1:$B$19,2,0)</f>
        <v>Hàng tặng 0001</v>
      </c>
      <c r="L1882" s="9" t="s">
        <v>24</v>
      </c>
      <c r="M1882">
        <v>2</v>
      </c>
      <c r="N1882" s="3">
        <f>IF(LEFT(K1882,1)="S",VLOOKUP(K1882,'DANH MỤC'!$B:$D,2,0),VLOOKUP(K1882,'DANH MỤC'!$B:$D,3,0))</f>
        <v>200000</v>
      </c>
      <c r="O1882">
        <v>100</v>
      </c>
      <c r="P1882" s="3">
        <f>N1882*O1882%*CSDL[[#This Row],[SỐ LƯỢNG]]</f>
        <v>400000</v>
      </c>
      <c r="Q1882" s="3">
        <f t="shared" si="964"/>
        <v>0</v>
      </c>
    </row>
    <row r="1883" spans="1:17" x14ac:dyDescent="0.3">
      <c r="A1883" s="23" t="s">
        <v>934</v>
      </c>
      <c r="B1883" s="8" t="s">
        <v>934</v>
      </c>
      <c r="C1883" s="8">
        <v>5</v>
      </c>
      <c r="D1883" s="8" t="s">
        <v>961</v>
      </c>
      <c r="E1883" s="8" t="s">
        <v>13821</v>
      </c>
      <c r="F1883" s="8" t="str">
        <f>VLOOKUP(E1883,'DANH MỤC'!$F:$G,2,0)</f>
        <v>Nhóm 1</v>
      </c>
      <c r="G1883" s="8" t="s">
        <v>6888</v>
      </c>
      <c r="H1883" t="str">
        <f>VLOOKUP(G1883,'DANH MỤC'!$I:$K,2,0)</f>
        <v>KH 0858</v>
      </c>
      <c r="I1883" t="str">
        <f>VLOOKUP(G1883,'DANH MỤC'!$I:$K,3,0)</f>
        <v>Phú Yên</v>
      </c>
      <c r="J1883" s="8" t="s">
        <v>5940</v>
      </c>
      <c r="K1883" t="str">
        <f>VLOOKUP(J1883,'DANH MỤC'!$A$1:$B$19,2,0)</f>
        <v>Sản phẩm 0002</v>
      </c>
      <c r="L1883" s="9" t="s">
        <v>15</v>
      </c>
      <c r="M1883">
        <v>1</v>
      </c>
      <c r="N1883" s="3">
        <f>IF(LEFT(K1883,1)="S",VLOOKUP(K1883,'DANH MỤC'!$B:$D,2,0),VLOOKUP(K1883,'DANH MỤC'!$B:$D,3,0))</f>
        <v>2000000</v>
      </c>
      <c r="O1883">
        <v>0</v>
      </c>
      <c r="P1883" s="3">
        <f>N1883*O1883%*CSDL[[#This Row],[SỐ LƯỢNG]]</f>
        <v>0</v>
      </c>
      <c r="Q1883" s="3">
        <f t="shared" si="964"/>
        <v>2000000</v>
      </c>
    </row>
    <row r="1884" spans="1:17" x14ac:dyDescent="0.3">
      <c r="A1884" s="23" t="str">
        <f>A1883</f>
        <v>31/05/2019</v>
      </c>
      <c r="B1884" s="8" t="str">
        <f>B1883</f>
        <v>31/05/2019</v>
      </c>
      <c r="C1884" s="8">
        <v>5</v>
      </c>
      <c r="D1884" s="8" t="str">
        <f>D1883</f>
        <v>DH14204</v>
      </c>
      <c r="E1884" s="8" t="str">
        <f>E1883</f>
        <v>thu.le</v>
      </c>
      <c r="F1884" s="8" t="str">
        <f>VLOOKUP(E1884,'DANH MỤC'!$F:$G,2,0)</f>
        <v>Nhóm 1</v>
      </c>
      <c r="G1884" s="8" t="str">
        <f>G1883</f>
        <v>KH0858</v>
      </c>
      <c r="H1884" t="str">
        <f>VLOOKUP(G1884,'DANH MỤC'!$I:$K,2,0)</f>
        <v>KH 0858</v>
      </c>
      <c r="I1884" t="str">
        <f>VLOOKUP(G1884,'DANH MỤC'!$I:$K,3,0)</f>
        <v>Phú Yên</v>
      </c>
      <c r="J1884" s="8" t="s">
        <v>5939</v>
      </c>
      <c r="K1884" t="str">
        <f>VLOOKUP(J1884,'DANH MỤC'!$A$1:$B$19,2,0)</f>
        <v>Sản phẩm 0001</v>
      </c>
      <c r="L1884" s="9" t="s">
        <v>15</v>
      </c>
      <c r="M1884">
        <v>2</v>
      </c>
      <c r="N1884" s="3">
        <f>IF(LEFT(K1884,1)="S",VLOOKUP(K1884,'DANH MỤC'!$B:$D,2,0),VLOOKUP(K1884,'DANH MỤC'!$B:$D,3,0))</f>
        <v>3000000</v>
      </c>
      <c r="O1884">
        <v>0</v>
      </c>
      <c r="P1884" s="3">
        <f>N1884*O1884%*CSDL[[#This Row],[SỐ LƯỢNG]]</f>
        <v>0</v>
      </c>
      <c r="Q1884" s="3">
        <f t="shared" si="964"/>
        <v>6000000</v>
      </c>
    </row>
    <row r="1885" spans="1:17" x14ac:dyDescent="0.3">
      <c r="A1885" s="23" t="s">
        <v>934</v>
      </c>
      <c r="B1885" s="8" t="s">
        <v>934</v>
      </c>
      <c r="C1885" s="8">
        <v>5</v>
      </c>
      <c r="D1885" s="8" t="s">
        <v>962</v>
      </c>
      <c r="E1885" s="8" t="s">
        <v>13820</v>
      </c>
      <c r="F1885" s="8" t="str">
        <f>VLOOKUP(E1885,'DANH MỤC'!$F:$G,2,0)</f>
        <v>Nhóm 1</v>
      </c>
      <c r="G1885" s="8" t="s">
        <v>6889</v>
      </c>
      <c r="H1885" t="str">
        <f>VLOOKUP(G1885,'DANH MỤC'!$I:$K,2,0)</f>
        <v>KH 0859</v>
      </c>
      <c r="I1885" t="str">
        <f>VLOOKUP(G1885,'DANH MỤC'!$I:$K,3,0)</f>
        <v>Sơn La</v>
      </c>
      <c r="J1885" s="8" t="s">
        <v>5943</v>
      </c>
      <c r="K1885" t="str">
        <f>VLOOKUP(J1885,'DANH MỤC'!$A$1:$B$19,2,0)</f>
        <v>Sản phẩm 0008</v>
      </c>
      <c r="L1885" s="9" t="s">
        <v>15</v>
      </c>
      <c r="M1885">
        <v>1</v>
      </c>
      <c r="N1885" s="3">
        <f>IF(LEFT(K1885,1)="S",VLOOKUP(K1885,'DANH MỤC'!$B:$D,2,0),VLOOKUP(K1885,'DANH MỤC'!$B:$D,3,0))</f>
        <v>2000000</v>
      </c>
      <c r="O1885">
        <v>0</v>
      </c>
      <c r="P1885" s="3">
        <f>N1885*O1885%*CSDL[[#This Row],[SỐ LƯỢNG]]</f>
        <v>0</v>
      </c>
      <c r="Q1885" s="3">
        <f t="shared" si="964"/>
        <v>2000000</v>
      </c>
    </row>
    <row r="1886" spans="1:17" x14ac:dyDescent="0.3">
      <c r="A1886" s="23" t="s">
        <v>934</v>
      </c>
      <c r="B1886" s="8" t="s">
        <v>934</v>
      </c>
      <c r="C1886" s="8">
        <v>5</v>
      </c>
      <c r="D1886" s="8" t="s">
        <v>963</v>
      </c>
      <c r="E1886" s="8" t="s">
        <v>13823</v>
      </c>
      <c r="F1886" s="8" t="str">
        <f>VLOOKUP(E1886,'DANH MỤC'!$F:$G,2,0)</f>
        <v>Nhóm 1</v>
      </c>
      <c r="G1886" s="8" t="s">
        <v>6890</v>
      </c>
      <c r="H1886" t="str">
        <f>VLOOKUP(G1886,'DANH MỤC'!$I:$K,2,0)</f>
        <v>KH 0860</v>
      </c>
      <c r="I1886" t="str">
        <f>VLOOKUP(G1886,'DANH MỤC'!$I:$K,3,0)</f>
        <v>Sơn La</v>
      </c>
      <c r="J1886" s="8" t="s">
        <v>5939</v>
      </c>
      <c r="K1886" t="str">
        <f>VLOOKUP(J1886,'DANH MỤC'!$A$1:$B$19,2,0)</f>
        <v>Sản phẩm 0001</v>
      </c>
      <c r="L1886" s="9" t="s">
        <v>15</v>
      </c>
      <c r="M1886">
        <v>1</v>
      </c>
      <c r="N1886" s="3">
        <f>IF(LEFT(K1886,1)="S",VLOOKUP(K1886,'DANH MỤC'!$B:$D,2,0),VLOOKUP(K1886,'DANH MỤC'!$B:$D,3,0))</f>
        <v>3000000</v>
      </c>
      <c r="O1886">
        <v>20</v>
      </c>
      <c r="P1886" s="3">
        <f>N1886*O1886%*CSDL[[#This Row],[SỐ LƯỢNG]]</f>
        <v>600000</v>
      </c>
      <c r="Q1886" s="3">
        <f t="shared" si="964"/>
        <v>2400000</v>
      </c>
    </row>
    <row r="1887" spans="1:17" x14ac:dyDescent="0.3">
      <c r="A1887" s="23" t="str">
        <f t="shared" ref="A1887:A1888" si="980">A1886</f>
        <v>31/05/2019</v>
      </c>
      <c r="B1887" s="8" t="str">
        <f t="shared" ref="B1887:B1888" si="981">B1886</f>
        <v>31/05/2019</v>
      </c>
      <c r="C1887" s="8">
        <v>5</v>
      </c>
      <c r="D1887" s="8" t="str">
        <f t="shared" ref="D1887:D1888" si="982">D1886</f>
        <v>DH14202</v>
      </c>
      <c r="E1887" s="8" t="str">
        <f t="shared" ref="E1887:E1888" si="983">E1886</f>
        <v>giang.nguyen</v>
      </c>
      <c r="F1887" s="8" t="str">
        <f>VLOOKUP(E1887,'DANH MỤC'!$F:$G,2,0)</f>
        <v>Nhóm 1</v>
      </c>
      <c r="G1887" s="8" t="str">
        <f t="shared" ref="G1887:G1888" si="984">G1886</f>
        <v>KH0860</v>
      </c>
      <c r="H1887" t="str">
        <f>VLOOKUP(G1887,'DANH MỤC'!$I:$K,2,0)</f>
        <v>KH 0860</v>
      </c>
      <c r="I1887" t="str">
        <f>VLOOKUP(G1887,'DANH MỤC'!$I:$K,3,0)</f>
        <v>Sơn La</v>
      </c>
      <c r="J1887" s="8" t="s">
        <v>5940</v>
      </c>
      <c r="K1887" t="str">
        <f>VLOOKUP(J1887,'DANH MỤC'!$A$1:$B$19,2,0)</f>
        <v>Sản phẩm 0002</v>
      </c>
      <c r="L1887" s="9" t="s">
        <v>15</v>
      </c>
      <c r="M1887">
        <v>1</v>
      </c>
      <c r="N1887" s="3">
        <f>IF(LEFT(K1887,1)="S",VLOOKUP(K1887,'DANH MỤC'!$B:$D,2,0),VLOOKUP(K1887,'DANH MỤC'!$B:$D,3,0))</f>
        <v>2000000</v>
      </c>
      <c r="O1887">
        <v>10</v>
      </c>
      <c r="P1887" s="3">
        <f>N1887*O1887%*CSDL[[#This Row],[SỐ LƯỢNG]]</f>
        <v>200000</v>
      </c>
      <c r="Q1887" s="3">
        <f t="shared" si="964"/>
        <v>1800000</v>
      </c>
    </row>
    <row r="1888" spans="1:17" x14ac:dyDescent="0.3">
      <c r="A1888" s="23" t="str">
        <f t="shared" si="980"/>
        <v>31/05/2019</v>
      </c>
      <c r="B1888" s="8" t="str">
        <f t="shared" si="981"/>
        <v>31/05/2019</v>
      </c>
      <c r="C1888" s="8">
        <v>5</v>
      </c>
      <c r="D1888" s="8" t="str">
        <f t="shared" si="982"/>
        <v>DH14202</v>
      </c>
      <c r="E1888" s="8" t="str">
        <f t="shared" si="983"/>
        <v>giang.nguyen</v>
      </c>
      <c r="F1888" s="8" t="str">
        <f>VLOOKUP(E1888,'DANH MỤC'!$F:$G,2,0)</f>
        <v>Nhóm 1</v>
      </c>
      <c r="G1888" s="8" t="str">
        <f t="shared" si="984"/>
        <v>KH0860</v>
      </c>
      <c r="H1888" t="str">
        <f>VLOOKUP(G1888,'DANH MỤC'!$I:$K,2,0)</f>
        <v>KH 0860</v>
      </c>
      <c r="I1888" t="str">
        <f>VLOOKUP(G1888,'DANH MỤC'!$I:$K,3,0)</f>
        <v>Sơn La</v>
      </c>
      <c r="J1888" s="8" t="s">
        <v>5939</v>
      </c>
      <c r="K1888" t="str">
        <f>VLOOKUP(J1888,'DANH MỤC'!$A$1:$B$19,2,0)</f>
        <v>Sản phẩm 0001</v>
      </c>
      <c r="L1888" s="9" t="s">
        <v>15</v>
      </c>
      <c r="M1888">
        <v>1</v>
      </c>
      <c r="N1888" s="3">
        <f>IF(LEFT(K1888,1)="S",VLOOKUP(K1888,'DANH MỤC'!$B:$D,2,0),VLOOKUP(K1888,'DANH MỤC'!$B:$D,3,0))</f>
        <v>3000000</v>
      </c>
      <c r="O1888">
        <v>10</v>
      </c>
      <c r="P1888" s="3">
        <f>N1888*O1888%*CSDL[[#This Row],[SỐ LƯỢNG]]</f>
        <v>300000</v>
      </c>
      <c r="Q1888" s="3">
        <f t="shared" si="964"/>
        <v>2700000</v>
      </c>
    </row>
    <row r="1889" spans="1:17" x14ac:dyDescent="0.3">
      <c r="A1889" s="23" t="s">
        <v>934</v>
      </c>
      <c r="B1889" s="8" t="s">
        <v>934</v>
      </c>
      <c r="C1889" s="8">
        <v>5</v>
      </c>
      <c r="D1889" s="8" t="s">
        <v>964</v>
      </c>
      <c r="E1889" s="8" t="s">
        <v>13821</v>
      </c>
      <c r="F1889" s="8" t="str">
        <f>VLOOKUP(E1889,'DANH MỤC'!$F:$G,2,0)</f>
        <v>Nhóm 1</v>
      </c>
      <c r="G1889" s="8" t="s">
        <v>6891</v>
      </c>
      <c r="H1889" t="str">
        <f>VLOOKUP(G1889,'DANH MỤC'!$I:$K,2,0)</f>
        <v>KH 0861</v>
      </c>
      <c r="I1889" t="str">
        <f>VLOOKUP(G1889,'DANH MỤC'!$I:$K,3,0)</f>
        <v>Kon Tum</v>
      </c>
      <c r="J1889" s="8" t="s">
        <v>19</v>
      </c>
      <c r="K1889" t="str">
        <f>VLOOKUP(J1889,'DANH MỤC'!$A$1:$B$19,2,0)</f>
        <v>Sản phẩm 0003</v>
      </c>
      <c r="L1889" s="9" t="s">
        <v>15</v>
      </c>
      <c r="M1889">
        <v>1</v>
      </c>
      <c r="N1889" s="3">
        <f>IF(LEFT(K1889,1)="S",VLOOKUP(K1889,'DANH MỤC'!$B:$D,2,0),VLOOKUP(K1889,'DANH MỤC'!$B:$D,3,0))</f>
        <v>2500000</v>
      </c>
      <c r="O1889">
        <v>0</v>
      </c>
      <c r="P1889" s="3">
        <f>N1889*O1889%*CSDL[[#This Row],[SỐ LƯỢNG]]</f>
        <v>0</v>
      </c>
      <c r="Q1889" s="3">
        <f t="shared" si="964"/>
        <v>2500000</v>
      </c>
    </row>
    <row r="1890" spans="1:17" x14ac:dyDescent="0.3">
      <c r="A1890" s="23" t="str">
        <f>A1889</f>
        <v>31/05/2019</v>
      </c>
      <c r="B1890" s="8" t="str">
        <f>B1889</f>
        <v>31/05/2019</v>
      </c>
      <c r="C1890" s="8">
        <v>5</v>
      </c>
      <c r="D1890" s="8" t="str">
        <f>D1889</f>
        <v>DH14201</v>
      </c>
      <c r="E1890" s="8" t="str">
        <f>E1889</f>
        <v>thu.le</v>
      </c>
      <c r="F1890" s="8" t="str">
        <f>VLOOKUP(E1890,'DANH MỤC'!$F:$G,2,0)</f>
        <v>Nhóm 1</v>
      </c>
      <c r="G1890" s="8" t="str">
        <f>G1889</f>
        <v>KH0861</v>
      </c>
      <c r="H1890" t="str">
        <f>VLOOKUP(G1890,'DANH MỤC'!$I:$K,2,0)</f>
        <v>KH 0861</v>
      </c>
      <c r="I1890" t="str">
        <f>VLOOKUP(G1890,'DANH MỤC'!$I:$K,3,0)</f>
        <v>Kon Tum</v>
      </c>
      <c r="J1890" s="8" t="s">
        <v>5944</v>
      </c>
      <c r="K1890" t="str">
        <f>VLOOKUP(J1890,'DANH MỤC'!$A$1:$B$19,2,0)</f>
        <v>Hàng tặng 0001</v>
      </c>
      <c r="L1890" s="9" t="s">
        <v>24</v>
      </c>
      <c r="M1890">
        <v>2</v>
      </c>
      <c r="N1890" s="3">
        <f>IF(LEFT(K1890,1)="S",VLOOKUP(K1890,'DANH MỤC'!$B:$D,2,0),VLOOKUP(K1890,'DANH MỤC'!$B:$D,3,0))</f>
        <v>200000</v>
      </c>
      <c r="O1890">
        <v>100</v>
      </c>
      <c r="P1890" s="3">
        <f>N1890*O1890%*CSDL[[#This Row],[SỐ LƯỢNG]]</f>
        <v>400000</v>
      </c>
      <c r="Q1890" s="3">
        <f t="shared" si="964"/>
        <v>0</v>
      </c>
    </row>
    <row r="1891" spans="1:17" x14ac:dyDescent="0.3">
      <c r="A1891" s="23" t="s">
        <v>934</v>
      </c>
      <c r="B1891" s="8" t="s">
        <v>965</v>
      </c>
      <c r="C1891" s="8">
        <v>5</v>
      </c>
      <c r="D1891" s="8" t="s">
        <v>966</v>
      </c>
      <c r="E1891" s="8" t="s">
        <v>13822</v>
      </c>
      <c r="F1891" s="8" t="str">
        <f>VLOOKUP(E1891,'DANH MỤC'!$F:$G,2,0)</f>
        <v>Nhóm 1</v>
      </c>
      <c r="G1891" s="8" t="s">
        <v>6892</v>
      </c>
      <c r="H1891" t="str">
        <f>VLOOKUP(G1891,'DANH MỤC'!$I:$K,2,0)</f>
        <v>KH 0862</v>
      </c>
      <c r="I1891" t="str">
        <f>VLOOKUP(G1891,'DANH MỤC'!$I:$K,3,0)</f>
        <v>Cần Thơ</v>
      </c>
      <c r="J1891" s="8" t="s">
        <v>14</v>
      </c>
      <c r="K1891" t="str">
        <f>VLOOKUP(J1891,'DANH MỤC'!$A$1:$B$19,2,0)</f>
        <v>Sản phẩm 0004</v>
      </c>
      <c r="L1891" s="9" t="s">
        <v>15</v>
      </c>
      <c r="M1891">
        <v>1</v>
      </c>
      <c r="N1891" s="3">
        <f>IF(LEFT(K1891,1)="S",VLOOKUP(K1891,'DANH MỤC'!$B:$D,2,0),VLOOKUP(K1891,'DANH MỤC'!$B:$D,3,0))</f>
        <v>3500000</v>
      </c>
      <c r="O1891">
        <v>10</v>
      </c>
      <c r="P1891" s="3">
        <f>N1891*O1891%*CSDL[[#This Row],[SỐ LƯỢNG]]</f>
        <v>350000</v>
      </c>
      <c r="Q1891" s="3">
        <f t="shared" si="964"/>
        <v>3150000</v>
      </c>
    </row>
    <row r="1892" spans="1:17" x14ac:dyDescent="0.3">
      <c r="A1892" s="23" t="s">
        <v>934</v>
      </c>
      <c r="B1892" s="8" t="s">
        <v>965</v>
      </c>
      <c r="C1892" s="8">
        <v>5</v>
      </c>
      <c r="D1892" s="8" t="s">
        <v>967</v>
      </c>
      <c r="E1892" s="8" t="s">
        <v>13822</v>
      </c>
      <c r="F1892" s="8" t="str">
        <f>VLOOKUP(E1892,'DANH MỤC'!$F:$G,2,0)</f>
        <v>Nhóm 1</v>
      </c>
      <c r="G1892" s="8" t="s">
        <v>6893</v>
      </c>
      <c r="H1892" t="str">
        <f>VLOOKUP(G1892,'DANH MỤC'!$I:$K,2,0)</f>
        <v>KH 0863</v>
      </c>
      <c r="I1892" t="str">
        <f>VLOOKUP(G1892,'DANH MỤC'!$I:$K,3,0)</f>
        <v>Hà Nam</v>
      </c>
      <c r="J1892" s="8" t="s">
        <v>14</v>
      </c>
      <c r="K1892" t="str">
        <f>VLOOKUP(J1892,'DANH MỤC'!$A$1:$B$19,2,0)</f>
        <v>Sản phẩm 0004</v>
      </c>
      <c r="L1892" s="9" t="s">
        <v>15</v>
      </c>
      <c r="M1892">
        <v>1</v>
      </c>
      <c r="N1892" s="3">
        <f>IF(LEFT(K1892,1)="S",VLOOKUP(K1892,'DANH MỤC'!$B:$D,2,0),VLOOKUP(K1892,'DANH MỤC'!$B:$D,3,0))</f>
        <v>3500000</v>
      </c>
      <c r="O1892">
        <v>5</v>
      </c>
      <c r="P1892" s="3">
        <f>N1892*O1892%*CSDL[[#This Row],[SỐ LƯỢNG]]</f>
        <v>175000</v>
      </c>
      <c r="Q1892" s="3">
        <f t="shared" si="964"/>
        <v>3325000</v>
      </c>
    </row>
    <row r="1893" spans="1:17" x14ac:dyDescent="0.3">
      <c r="A1893" s="23" t="s">
        <v>934</v>
      </c>
      <c r="B1893" s="8" t="s">
        <v>965</v>
      </c>
      <c r="C1893" s="8">
        <v>5</v>
      </c>
      <c r="D1893" s="8" t="s">
        <v>968</v>
      </c>
      <c r="E1893" s="8" t="s">
        <v>13814</v>
      </c>
      <c r="F1893" s="8" t="str">
        <f>VLOOKUP(E1893,'DANH MỤC'!$F:$G,2,0)</f>
        <v>Nhóm 1</v>
      </c>
      <c r="G1893" s="8" t="s">
        <v>6894</v>
      </c>
      <c r="H1893" t="str">
        <f>VLOOKUP(G1893,'DANH MỤC'!$I:$K,2,0)</f>
        <v>KH 0864</v>
      </c>
      <c r="I1893" t="str">
        <f>VLOOKUP(G1893,'DANH MỤC'!$I:$K,3,0)</f>
        <v>Hải Dương</v>
      </c>
      <c r="J1893" s="8" t="s">
        <v>14</v>
      </c>
      <c r="K1893" t="str">
        <f>VLOOKUP(J1893,'DANH MỤC'!$A$1:$B$19,2,0)</f>
        <v>Sản phẩm 0004</v>
      </c>
      <c r="L1893" s="9" t="s">
        <v>15</v>
      </c>
      <c r="M1893">
        <v>1</v>
      </c>
      <c r="N1893" s="3">
        <f>IF(LEFT(K1893,1)="S",VLOOKUP(K1893,'DANH MỤC'!$B:$D,2,0),VLOOKUP(K1893,'DANH MỤC'!$B:$D,3,0))</f>
        <v>3500000</v>
      </c>
      <c r="O1893">
        <v>5</v>
      </c>
      <c r="P1893" s="3">
        <f>N1893*O1893%*CSDL[[#This Row],[SỐ LƯỢNG]]</f>
        <v>175000</v>
      </c>
      <c r="Q1893" s="3">
        <f t="shared" si="964"/>
        <v>3325000</v>
      </c>
    </row>
    <row r="1894" spans="1:17" x14ac:dyDescent="0.3">
      <c r="A1894" s="23" t="s">
        <v>934</v>
      </c>
      <c r="B1894" s="8" t="s">
        <v>969</v>
      </c>
      <c r="C1894" s="8">
        <v>5</v>
      </c>
      <c r="D1894" s="8" t="s">
        <v>970</v>
      </c>
      <c r="E1894" s="8" t="s">
        <v>13814</v>
      </c>
      <c r="F1894" s="8" t="str">
        <f>VLOOKUP(E1894,'DANH MỤC'!$F:$G,2,0)</f>
        <v>Nhóm 1</v>
      </c>
      <c r="G1894" s="8" t="s">
        <v>6895</v>
      </c>
      <c r="H1894" t="str">
        <f>VLOOKUP(G1894,'DANH MỤC'!$I:$K,2,0)</f>
        <v>KH 0865</v>
      </c>
      <c r="I1894" t="str">
        <f>VLOOKUP(G1894,'DANH MỤC'!$I:$K,3,0)</f>
        <v>Bình Định</v>
      </c>
      <c r="J1894" s="8" t="s">
        <v>5940</v>
      </c>
      <c r="K1894" t="str">
        <f>VLOOKUP(J1894,'DANH MỤC'!$A$1:$B$19,2,0)</f>
        <v>Sản phẩm 0002</v>
      </c>
      <c r="L1894" s="9" t="s">
        <v>15</v>
      </c>
      <c r="M1894">
        <v>1</v>
      </c>
      <c r="N1894" s="3">
        <f>IF(LEFT(K1894,1)="S",VLOOKUP(K1894,'DANH MỤC'!$B:$D,2,0),VLOOKUP(K1894,'DANH MỤC'!$B:$D,3,0))</f>
        <v>2000000</v>
      </c>
      <c r="O1894">
        <v>5</v>
      </c>
      <c r="P1894" s="3">
        <f>N1894*O1894%*CSDL[[#This Row],[SỐ LƯỢNG]]</f>
        <v>100000</v>
      </c>
      <c r="Q1894" s="3">
        <f t="shared" si="964"/>
        <v>1900000</v>
      </c>
    </row>
    <row r="1895" spans="1:17" x14ac:dyDescent="0.3">
      <c r="A1895" s="23" t="str">
        <f>A1894</f>
        <v>31/05/2019</v>
      </c>
      <c r="B1895" s="8" t="str">
        <f>B1894</f>
        <v>24/05/2019</v>
      </c>
      <c r="C1895" s="8">
        <v>5</v>
      </c>
      <c r="D1895" s="8" t="str">
        <f>D1894</f>
        <v>DH13981</v>
      </c>
      <c r="E1895" s="8" t="str">
        <f>E1894</f>
        <v>hai.vi</v>
      </c>
      <c r="F1895" s="8" t="str">
        <f>VLOOKUP(E1895,'DANH MỤC'!$F:$G,2,0)</f>
        <v>Nhóm 1</v>
      </c>
      <c r="G1895" s="8" t="str">
        <f>G1894</f>
        <v>KH0865</v>
      </c>
      <c r="H1895" t="str">
        <f>VLOOKUP(G1895,'DANH MỤC'!$I:$K,2,0)</f>
        <v>KH 0865</v>
      </c>
      <c r="I1895" t="str">
        <f>VLOOKUP(G1895,'DANH MỤC'!$I:$K,3,0)</f>
        <v>Bình Định</v>
      </c>
      <c r="J1895" s="8" t="s">
        <v>14</v>
      </c>
      <c r="K1895" t="str">
        <f>VLOOKUP(J1895,'DANH MỤC'!$A$1:$B$19,2,0)</f>
        <v>Sản phẩm 0004</v>
      </c>
      <c r="L1895" s="9" t="s">
        <v>15</v>
      </c>
      <c r="M1895">
        <v>1</v>
      </c>
      <c r="N1895" s="3">
        <f>IF(LEFT(K1895,1)="S",VLOOKUP(K1895,'DANH MỤC'!$B:$D,2,0),VLOOKUP(K1895,'DANH MỤC'!$B:$D,3,0))</f>
        <v>3500000</v>
      </c>
      <c r="O1895">
        <v>20</v>
      </c>
      <c r="P1895" s="3">
        <f>N1895*O1895%*CSDL[[#This Row],[SỐ LƯỢNG]]</f>
        <v>700000</v>
      </c>
      <c r="Q1895" s="3">
        <f t="shared" si="964"/>
        <v>2800000</v>
      </c>
    </row>
    <row r="1896" spans="1:17" x14ac:dyDescent="0.3">
      <c r="A1896" s="23" t="s">
        <v>965</v>
      </c>
      <c r="B1896" s="8" t="s">
        <v>965</v>
      </c>
      <c r="C1896" s="8">
        <v>5</v>
      </c>
      <c r="D1896" s="8" t="s">
        <v>971</v>
      </c>
      <c r="E1896" s="8" t="s">
        <v>13815</v>
      </c>
      <c r="F1896" s="8" t="str">
        <f>VLOOKUP(E1896,'DANH MỤC'!$F:$G,2,0)</f>
        <v>Nhóm 1</v>
      </c>
      <c r="G1896" s="8" t="s">
        <v>6896</v>
      </c>
      <c r="H1896" t="str">
        <f>VLOOKUP(G1896,'DANH MỤC'!$I:$K,2,0)</f>
        <v>KH 0866</v>
      </c>
      <c r="I1896" t="str">
        <f>VLOOKUP(G1896,'DANH MỤC'!$I:$K,3,0)</f>
        <v>Sóc Trăng</v>
      </c>
      <c r="J1896" s="8" t="s">
        <v>14</v>
      </c>
      <c r="K1896" t="str">
        <f>VLOOKUP(J1896,'DANH MỤC'!$A$1:$B$19,2,0)</f>
        <v>Sản phẩm 0004</v>
      </c>
      <c r="L1896" s="9" t="s">
        <v>15</v>
      </c>
      <c r="M1896">
        <v>1</v>
      </c>
      <c r="N1896" s="3">
        <f>IF(LEFT(K1896,1)="S",VLOOKUP(K1896,'DANH MỤC'!$B:$D,2,0),VLOOKUP(K1896,'DANH MỤC'!$B:$D,3,0))</f>
        <v>3500000</v>
      </c>
      <c r="O1896">
        <v>10</v>
      </c>
      <c r="P1896" s="3">
        <f>N1896*O1896%*CSDL[[#This Row],[SỐ LƯỢNG]]</f>
        <v>350000</v>
      </c>
      <c r="Q1896" s="3">
        <f t="shared" si="964"/>
        <v>3150000</v>
      </c>
    </row>
    <row r="1897" spans="1:17" x14ac:dyDescent="0.3">
      <c r="A1897" s="23" t="s">
        <v>965</v>
      </c>
      <c r="B1897" s="8" t="s">
        <v>965</v>
      </c>
      <c r="C1897" s="8">
        <v>5</v>
      </c>
      <c r="D1897" s="8" t="s">
        <v>972</v>
      </c>
      <c r="E1897" s="8" t="s">
        <v>13817</v>
      </c>
      <c r="F1897" s="8" t="str">
        <f>VLOOKUP(E1897,'DANH MỤC'!$F:$G,2,0)</f>
        <v>Nhóm 1</v>
      </c>
      <c r="G1897" s="8" t="s">
        <v>6897</v>
      </c>
      <c r="H1897" t="str">
        <f>VLOOKUP(G1897,'DANH MỤC'!$I:$K,2,0)</f>
        <v>KH 0867</v>
      </c>
      <c r="I1897" t="str">
        <f>VLOOKUP(G1897,'DANH MỤC'!$I:$K,3,0)</f>
        <v>Hồ Chí Minh</v>
      </c>
      <c r="J1897" s="8" t="s">
        <v>5939</v>
      </c>
      <c r="K1897" t="str">
        <f>VLOOKUP(J1897,'DANH MỤC'!$A$1:$B$19,2,0)</f>
        <v>Sản phẩm 0001</v>
      </c>
      <c r="L1897" s="9" t="s">
        <v>15</v>
      </c>
      <c r="M1897">
        <v>1</v>
      </c>
      <c r="N1897" s="3">
        <f>IF(LEFT(K1897,1)="S",VLOOKUP(K1897,'DANH MỤC'!$B:$D,2,0),VLOOKUP(K1897,'DANH MỤC'!$B:$D,3,0))</f>
        <v>3000000</v>
      </c>
      <c r="O1897">
        <v>0</v>
      </c>
      <c r="P1897" s="3">
        <f>N1897*O1897%*CSDL[[#This Row],[SỐ LƯỢNG]]</f>
        <v>0</v>
      </c>
      <c r="Q1897" s="3">
        <f t="shared" si="964"/>
        <v>3000000</v>
      </c>
    </row>
    <row r="1898" spans="1:17" x14ac:dyDescent="0.3">
      <c r="A1898" s="23" t="str">
        <f>A1897</f>
        <v>30/05/2019</v>
      </c>
      <c r="B1898" s="8" t="str">
        <f>B1897</f>
        <v>30/05/2019</v>
      </c>
      <c r="C1898" s="8">
        <v>5</v>
      </c>
      <c r="D1898" s="8" t="str">
        <f>D1897</f>
        <v>DH14199</v>
      </c>
      <c r="E1898" s="8" t="str">
        <f>E1897</f>
        <v>ha.hoang</v>
      </c>
      <c r="F1898" s="8" t="str">
        <f>VLOOKUP(E1898,'DANH MỤC'!$F:$G,2,0)</f>
        <v>Nhóm 1</v>
      </c>
      <c r="G1898" s="8" t="str">
        <f>G1897</f>
        <v>KH0867</v>
      </c>
      <c r="H1898" t="str">
        <f>VLOOKUP(G1898,'DANH MỤC'!$I:$K,2,0)</f>
        <v>KH 0867</v>
      </c>
      <c r="I1898" t="str">
        <f>VLOOKUP(G1898,'DANH MỤC'!$I:$K,3,0)</f>
        <v>Hồ Chí Minh</v>
      </c>
      <c r="J1898" s="8" t="s">
        <v>5944</v>
      </c>
      <c r="K1898" t="str">
        <f>VLOOKUP(J1898,'DANH MỤC'!$A$1:$B$19,2,0)</f>
        <v>Hàng tặng 0001</v>
      </c>
      <c r="L1898" s="9" t="s">
        <v>24</v>
      </c>
      <c r="M1898">
        <v>2</v>
      </c>
      <c r="N1898" s="3">
        <f>IF(LEFT(K1898,1)="S",VLOOKUP(K1898,'DANH MỤC'!$B:$D,2,0),VLOOKUP(K1898,'DANH MỤC'!$B:$D,3,0))</f>
        <v>200000</v>
      </c>
      <c r="O1898">
        <v>100</v>
      </c>
      <c r="P1898" s="3">
        <f>N1898*O1898%*CSDL[[#This Row],[SỐ LƯỢNG]]</f>
        <v>400000</v>
      </c>
      <c r="Q1898" s="3">
        <f t="shared" si="964"/>
        <v>0</v>
      </c>
    </row>
    <row r="1899" spans="1:17" x14ac:dyDescent="0.3">
      <c r="A1899" s="23" t="s">
        <v>965</v>
      </c>
      <c r="B1899" s="8" t="s">
        <v>965</v>
      </c>
      <c r="C1899" s="8">
        <v>5</v>
      </c>
      <c r="D1899" s="8" t="s">
        <v>973</v>
      </c>
      <c r="E1899" s="8" t="s">
        <v>13822</v>
      </c>
      <c r="F1899" s="8" t="str">
        <f>VLOOKUP(E1899,'DANH MỤC'!$F:$G,2,0)</f>
        <v>Nhóm 1</v>
      </c>
      <c r="G1899" s="8" t="s">
        <v>6898</v>
      </c>
      <c r="H1899" t="str">
        <f>VLOOKUP(G1899,'DANH MỤC'!$I:$K,2,0)</f>
        <v>KH 0868</v>
      </c>
      <c r="I1899" t="str">
        <f>VLOOKUP(G1899,'DANH MỤC'!$I:$K,3,0)</f>
        <v>Quảng Bình</v>
      </c>
      <c r="J1899" s="8" t="s">
        <v>5939</v>
      </c>
      <c r="K1899" t="str">
        <f>VLOOKUP(J1899,'DANH MỤC'!$A$1:$B$19,2,0)</f>
        <v>Sản phẩm 0001</v>
      </c>
      <c r="L1899" s="9" t="s">
        <v>15</v>
      </c>
      <c r="M1899">
        <v>1</v>
      </c>
      <c r="N1899" s="3">
        <f>IF(LEFT(K1899,1)="S",VLOOKUP(K1899,'DANH MỤC'!$B:$D,2,0),VLOOKUP(K1899,'DANH MỤC'!$B:$D,3,0))</f>
        <v>3000000</v>
      </c>
      <c r="O1899">
        <v>0</v>
      </c>
      <c r="P1899" s="3">
        <f>N1899*O1899%*CSDL[[#This Row],[SỐ LƯỢNG]]</f>
        <v>0</v>
      </c>
      <c r="Q1899" s="3">
        <f t="shared" si="964"/>
        <v>3000000</v>
      </c>
    </row>
    <row r="1900" spans="1:17" x14ac:dyDescent="0.3">
      <c r="A1900" s="23" t="str">
        <f>A1899</f>
        <v>30/05/2019</v>
      </c>
      <c r="B1900" s="8" t="str">
        <f>B1899</f>
        <v>30/05/2019</v>
      </c>
      <c r="C1900" s="8">
        <v>5</v>
      </c>
      <c r="D1900" s="8" t="str">
        <f>D1899</f>
        <v>DH14198</v>
      </c>
      <c r="E1900" s="8" t="str">
        <f>E1899</f>
        <v>anh.hong</v>
      </c>
      <c r="F1900" s="8" t="str">
        <f>VLOOKUP(E1900,'DANH MỤC'!$F:$G,2,0)</f>
        <v>Nhóm 1</v>
      </c>
      <c r="G1900" s="8" t="str">
        <f>G1899</f>
        <v>KH0868</v>
      </c>
      <c r="H1900" t="str">
        <f>VLOOKUP(G1900,'DANH MỤC'!$I:$K,2,0)</f>
        <v>KH 0868</v>
      </c>
      <c r="I1900" t="str">
        <f>VLOOKUP(G1900,'DANH MỤC'!$I:$K,3,0)</f>
        <v>Quảng Bình</v>
      </c>
      <c r="J1900" s="8" t="s">
        <v>5944</v>
      </c>
      <c r="K1900" t="str">
        <f>VLOOKUP(J1900,'DANH MỤC'!$A$1:$B$19,2,0)</f>
        <v>Hàng tặng 0001</v>
      </c>
      <c r="L1900" s="9" t="s">
        <v>24</v>
      </c>
      <c r="M1900">
        <v>3</v>
      </c>
      <c r="N1900" s="3">
        <f>IF(LEFT(K1900,1)="S",VLOOKUP(K1900,'DANH MỤC'!$B:$D,2,0),VLOOKUP(K1900,'DANH MỤC'!$B:$D,3,0))</f>
        <v>200000</v>
      </c>
      <c r="O1900">
        <v>100</v>
      </c>
      <c r="P1900" s="3">
        <f>N1900*O1900%*CSDL[[#This Row],[SỐ LƯỢNG]]</f>
        <v>600000</v>
      </c>
      <c r="Q1900" s="3">
        <f t="shared" si="964"/>
        <v>0</v>
      </c>
    </row>
    <row r="1901" spans="1:17" x14ac:dyDescent="0.3">
      <c r="A1901" s="23" t="s">
        <v>965</v>
      </c>
      <c r="B1901" s="8" t="s">
        <v>965</v>
      </c>
      <c r="C1901" s="8">
        <v>5</v>
      </c>
      <c r="D1901" s="8" t="s">
        <v>974</v>
      </c>
      <c r="E1901" s="8" t="s">
        <v>13819</v>
      </c>
      <c r="F1901" s="8" t="str">
        <f>VLOOKUP(E1901,'DANH MỤC'!$F:$G,2,0)</f>
        <v>Nhóm 1</v>
      </c>
      <c r="G1901" s="8" t="s">
        <v>6420</v>
      </c>
      <c r="H1901" t="str">
        <f>VLOOKUP(G1901,'DANH MỤC'!$I:$K,2,0)</f>
        <v>KH 0387</v>
      </c>
      <c r="I1901" t="str">
        <f>VLOOKUP(G1901,'DANH MỤC'!$I:$K,3,0)</f>
        <v>Trà Vinh</v>
      </c>
      <c r="J1901" s="8" t="s">
        <v>5939</v>
      </c>
      <c r="K1901" t="str">
        <f>VLOOKUP(J1901,'DANH MỤC'!$A$1:$B$19,2,0)</f>
        <v>Sản phẩm 0001</v>
      </c>
      <c r="L1901" s="9" t="s">
        <v>15</v>
      </c>
      <c r="M1901">
        <v>1</v>
      </c>
      <c r="N1901" s="3">
        <f>IF(LEFT(K1901,1)="S",VLOOKUP(K1901,'DANH MỤC'!$B:$D,2,0),VLOOKUP(K1901,'DANH MỤC'!$B:$D,3,0))</f>
        <v>3000000</v>
      </c>
      <c r="O1901">
        <v>5</v>
      </c>
      <c r="P1901" s="3">
        <f>N1901*O1901%*CSDL[[#This Row],[SỐ LƯỢNG]]</f>
        <v>150000</v>
      </c>
      <c r="Q1901" s="3">
        <f t="shared" si="964"/>
        <v>2850000</v>
      </c>
    </row>
    <row r="1902" spans="1:17" x14ac:dyDescent="0.3">
      <c r="A1902" s="23" t="s">
        <v>965</v>
      </c>
      <c r="B1902" s="8" t="s">
        <v>965</v>
      </c>
      <c r="C1902" s="8">
        <v>5</v>
      </c>
      <c r="D1902" s="8" t="s">
        <v>975</v>
      </c>
      <c r="E1902" s="8" t="s">
        <v>13831</v>
      </c>
      <c r="F1902" s="8" t="str">
        <f>VLOOKUP(E1902,'DANH MỤC'!$F:$G,2,0)</f>
        <v>Nhóm 2</v>
      </c>
      <c r="G1902" s="8" t="s">
        <v>6899</v>
      </c>
      <c r="H1902" t="str">
        <f>VLOOKUP(G1902,'DANH MỤC'!$I:$K,2,0)</f>
        <v>KH 0869</v>
      </c>
      <c r="I1902" t="str">
        <f>VLOOKUP(G1902,'DANH MỤC'!$I:$K,3,0)</f>
        <v>Quảng Ninh</v>
      </c>
      <c r="J1902" s="8" t="s">
        <v>14</v>
      </c>
      <c r="K1902" t="str">
        <f>VLOOKUP(J1902,'DANH MỤC'!$A$1:$B$19,2,0)</f>
        <v>Sản phẩm 0004</v>
      </c>
      <c r="L1902" s="9" t="s">
        <v>15</v>
      </c>
      <c r="M1902">
        <v>1</v>
      </c>
      <c r="N1902" s="3">
        <f>IF(LEFT(K1902,1)="S",VLOOKUP(K1902,'DANH MỤC'!$B:$D,2,0),VLOOKUP(K1902,'DANH MỤC'!$B:$D,3,0))</f>
        <v>3500000</v>
      </c>
      <c r="O1902">
        <v>5</v>
      </c>
      <c r="P1902" s="3">
        <f>N1902*O1902%*CSDL[[#This Row],[SỐ LƯỢNG]]</f>
        <v>175000</v>
      </c>
      <c r="Q1902" s="3">
        <f t="shared" si="964"/>
        <v>3325000</v>
      </c>
    </row>
    <row r="1903" spans="1:17" x14ac:dyDescent="0.3">
      <c r="A1903" s="23" t="s">
        <v>965</v>
      </c>
      <c r="B1903" s="8" t="s">
        <v>965</v>
      </c>
      <c r="C1903" s="8">
        <v>5</v>
      </c>
      <c r="D1903" s="8" t="s">
        <v>976</v>
      </c>
      <c r="E1903" s="8" t="s">
        <v>13822</v>
      </c>
      <c r="F1903" s="8" t="str">
        <f>VLOOKUP(E1903,'DANH MỤC'!$F:$G,2,0)</f>
        <v>Nhóm 1</v>
      </c>
      <c r="G1903" s="8" t="s">
        <v>6900</v>
      </c>
      <c r="H1903" t="str">
        <f>VLOOKUP(G1903,'DANH MỤC'!$I:$K,2,0)</f>
        <v>KH 0870</v>
      </c>
      <c r="I1903" t="str">
        <f>VLOOKUP(G1903,'DANH MỤC'!$I:$K,3,0)</f>
        <v>Điện Biên</v>
      </c>
      <c r="J1903" s="8" t="s">
        <v>19</v>
      </c>
      <c r="K1903" t="str">
        <f>VLOOKUP(J1903,'DANH MỤC'!$A$1:$B$19,2,0)</f>
        <v>Sản phẩm 0003</v>
      </c>
      <c r="L1903" s="9" t="s">
        <v>15</v>
      </c>
      <c r="M1903">
        <v>1</v>
      </c>
      <c r="N1903" s="3">
        <f>IF(LEFT(K1903,1)="S",VLOOKUP(K1903,'DANH MỤC'!$B:$D,2,0),VLOOKUP(K1903,'DANH MỤC'!$B:$D,3,0))</f>
        <v>2500000</v>
      </c>
      <c r="O1903">
        <v>5</v>
      </c>
      <c r="P1903" s="3">
        <f>N1903*O1903%*CSDL[[#This Row],[SỐ LƯỢNG]]</f>
        <v>125000</v>
      </c>
      <c r="Q1903" s="3">
        <f t="shared" si="964"/>
        <v>2375000</v>
      </c>
    </row>
    <row r="1904" spans="1:17" x14ac:dyDescent="0.3">
      <c r="A1904" s="23" t="str">
        <f t="shared" ref="A1904:A1905" si="985">A1903</f>
        <v>30/05/2019</v>
      </c>
      <c r="B1904" s="8" t="str">
        <f t="shared" ref="B1904:B1905" si="986">B1903</f>
        <v>30/05/2019</v>
      </c>
      <c r="C1904" s="8">
        <v>5</v>
      </c>
      <c r="D1904" s="8" t="str">
        <f t="shared" ref="D1904:D1905" si="987">D1903</f>
        <v>DH14195</v>
      </c>
      <c r="E1904" s="8" t="str">
        <f t="shared" ref="E1904:E1905" si="988">E1903</f>
        <v>anh.hong</v>
      </c>
      <c r="F1904" s="8" t="str">
        <f>VLOOKUP(E1904,'DANH MỤC'!$F:$G,2,0)</f>
        <v>Nhóm 1</v>
      </c>
      <c r="G1904" s="8" t="str">
        <f t="shared" ref="G1904:G1905" si="989">G1903</f>
        <v>KH0870</v>
      </c>
      <c r="H1904" t="str">
        <f>VLOOKUP(G1904,'DANH MỤC'!$I:$K,2,0)</f>
        <v>KH 0870</v>
      </c>
      <c r="I1904" t="str">
        <f>VLOOKUP(G1904,'DANH MỤC'!$I:$K,3,0)</f>
        <v>Điện Biên</v>
      </c>
      <c r="J1904" s="8" t="s">
        <v>14</v>
      </c>
      <c r="K1904" t="str">
        <f>VLOOKUP(J1904,'DANH MỤC'!$A$1:$B$19,2,0)</f>
        <v>Sản phẩm 0004</v>
      </c>
      <c r="L1904" s="9" t="s">
        <v>15</v>
      </c>
      <c r="M1904">
        <v>1</v>
      </c>
      <c r="N1904" s="3">
        <f>IF(LEFT(K1904,1)="S",VLOOKUP(K1904,'DANH MỤC'!$B:$D,2,0),VLOOKUP(K1904,'DANH MỤC'!$B:$D,3,0))</f>
        <v>3500000</v>
      </c>
      <c r="O1904">
        <v>10</v>
      </c>
      <c r="P1904" s="3">
        <f>N1904*O1904%*CSDL[[#This Row],[SỐ LƯỢNG]]</f>
        <v>350000</v>
      </c>
      <c r="Q1904" s="3">
        <f t="shared" si="964"/>
        <v>3150000</v>
      </c>
    </row>
    <row r="1905" spans="1:17" x14ac:dyDescent="0.3">
      <c r="A1905" s="23" t="str">
        <f t="shared" si="985"/>
        <v>30/05/2019</v>
      </c>
      <c r="B1905" s="8" t="str">
        <f t="shared" si="986"/>
        <v>30/05/2019</v>
      </c>
      <c r="C1905" s="8">
        <v>5</v>
      </c>
      <c r="D1905" s="8" t="str">
        <f t="shared" si="987"/>
        <v>DH14195</v>
      </c>
      <c r="E1905" s="8" t="str">
        <f t="shared" si="988"/>
        <v>anh.hong</v>
      </c>
      <c r="F1905" s="8" t="str">
        <f>VLOOKUP(E1905,'DANH MỤC'!$F:$G,2,0)</f>
        <v>Nhóm 1</v>
      </c>
      <c r="G1905" s="8" t="str">
        <f t="shared" si="989"/>
        <v>KH0870</v>
      </c>
      <c r="H1905" t="str">
        <f>VLOOKUP(G1905,'DANH MỤC'!$I:$K,2,0)</f>
        <v>KH 0870</v>
      </c>
      <c r="I1905" t="str">
        <f>VLOOKUP(G1905,'DANH MỤC'!$I:$K,3,0)</f>
        <v>Điện Biên</v>
      </c>
      <c r="J1905" s="8" t="s">
        <v>5944</v>
      </c>
      <c r="K1905" t="str">
        <f>VLOOKUP(J1905,'DANH MỤC'!$A$1:$B$19,2,0)</f>
        <v>Hàng tặng 0001</v>
      </c>
      <c r="L1905" s="9" t="s">
        <v>24</v>
      </c>
      <c r="M1905">
        <v>2</v>
      </c>
      <c r="N1905" s="3">
        <f>IF(LEFT(K1905,1)="S",VLOOKUP(K1905,'DANH MỤC'!$B:$D,2,0),VLOOKUP(K1905,'DANH MỤC'!$B:$D,3,0))</f>
        <v>200000</v>
      </c>
      <c r="O1905">
        <v>100</v>
      </c>
      <c r="P1905" s="3">
        <f>N1905*O1905%*CSDL[[#This Row],[SỐ LƯỢNG]]</f>
        <v>400000</v>
      </c>
      <c r="Q1905" s="3">
        <f t="shared" si="964"/>
        <v>0</v>
      </c>
    </row>
    <row r="1906" spans="1:17" x14ac:dyDescent="0.3">
      <c r="A1906" s="23" t="s">
        <v>965</v>
      </c>
      <c r="B1906" s="8" t="s">
        <v>965</v>
      </c>
      <c r="C1906" s="8">
        <v>5</v>
      </c>
      <c r="D1906" s="8" t="s">
        <v>977</v>
      </c>
      <c r="E1906" s="8" t="s">
        <v>13819</v>
      </c>
      <c r="F1906" s="8" t="str">
        <f>VLOOKUP(E1906,'DANH MỤC'!$F:$G,2,0)</f>
        <v>Nhóm 1</v>
      </c>
      <c r="G1906" s="8" t="s">
        <v>6901</v>
      </c>
      <c r="H1906" t="str">
        <f>VLOOKUP(G1906,'DANH MỤC'!$I:$K,2,0)</f>
        <v>KH 0871</v>
      </c>
      <c r="I1906" t="str">
        <f>VLOOKUP(G1906,'DANH MỤC'!$I:$K,3,0)</f>
        <v>Bà Rịa Vũng Tàu</v>
      </c>
      <c r="J1906" s="8" t="s">
        <v>5939</v>
      </c>
      <c r="K1906" t="str">
        <f>VLOOKUP(J1906,'DANH MỤC'!$A$1:$B$19,2,0)</f>
        <v>Sản phẩm 0001</v>
      </c>
      <c r="L1906" s="9" t="s">
        <v>15</v>
      </c>
      <c r="M1906">
        <v>1</v>
      </c>
      <c r="N1906" s="3">
        <f>IF(LEFT(K1906,1)="S",VLOOKUP(K1906,'DANH MỤC'!$B:$D,2,0),VLOOKUP(K1906,'DANH MỤC'!$B:$D,3,0))</f>
        <v>3000000</v>
      </c>
      <c r="O1906">
        <v>0</v>
      </c>
      <c r="P1906" s="3">
        <f>N1906*O1906%*CSDL[[#This Row],[SỐ LƯỢNG]]</f>
        <v>0</v>
      </c>
      <c r="Q1906" s="3">
        <f t="shared" si="964"/>
        <v>3000000</v>
      </c>
    </row>
    <row r="1907" spans="1:17" x14ac:dyDescent="0.3">
      <c r="A1907" s="23" t="str">
        <f>A1906</f>
        <v>30/05/2019</v>
      </c>
      <c r="B1907" s="8" t="str">
        <f>B1906</f>
        <v>30/05/2019</v>
      </c>
      <c r="C1907" s="8">
        <v>5</v>
      </c>
      <c r="D1907" s="8" t="str">
        <f>D1906</f>
        <v>DH14194</v>
      </c>
      <c r="E1907" s="8" t="str">
        <f>E1906</f>
        <v>linh.truong</v>
      </c>
      <c r="F1907" s="8" t="str">
        <f>VLOOKUP(E1907,'DANH MỤC'!$F:$G,2,0)</f>
        <v>Nhóm 1</v>
      </c>
      <c r="G1907" s="8" t="str">
        <f>G1906</f>
        <v>KH0871</v>
      </c>
      <c r="H1907" t="str">
        <f>VLOOKUP(G1907,'DANH MỤC'!$I:$K,2,0)</f>
        <v>KH 0871</v>
      </c>
      <c r="I1907" t="str">
        <f>VLOOKUP(G1907,'DANH MỤC'!$I:$K,3,0)</f>
        <v>Bà Rịa Vũng Tàu</v>
      </c>
      <c r="J1907" s="8" t="s">
        <v>5944</v>
      </c>
      <c r="K1907" t="str">
        <f>VLOOKUP(J1907,'DANH MỤC'!$A$1:$B$19,2,0)</f>
        <v>Hàng tặng 0001</v>
      </c>
      <c r="L1907" s="9" t="s">
        <v>24</v>
      </c>
      <c r="M1907">
        <v>2</v>
      </c>
      <c r="N1907" s="3">
        <f>IF(LEFT(K1907,1)="S",VLOOKUP(K1907,'DANH MỤC'!$B:$D,2,0),VLOOKUP(K1907,'DANH MỤC'!$B:$D,3,0))</f>
        <v>200000</v>
      </c>
      <c r="O1907">
        <v>100</v>
      </c>
      <c r="P1907" s="3">
        <f>N1907*O1907%*CSDL[[#This Row],[SỐ LƯỢNG]]</f>
        <v>400000</v>
      </c>
      <c r="Q1907" s="3">
        <f t="shared" si="964"/>
        <v>0</v>
      </c>
    </row>
    <row r="1908" spans="1:17" x14ac:dyDescent="0.3">
      <c r="A1908" s="23" t="s">
        <v>965</v>
      </c>
      <c r="B1908" s="8" t="s">
        <v>965</v>
      </c>
      <c r="C1908" s="8">
        <v>5</v>
      </c>
      <c r="D1908" s="8" t="s">
        <v>978</v>
      </c>
      <c r="E1908" s="8" t="s">
        <v>13821</v>
      </c>
      <c r="F1908" s="8" t="str">
        <f>VLOOKUP(E1908,'DANH MỤC'!$F:$G,2,0)</f>
        <v>Nhóm 1</v>
      </c>
      <c r="G1908" s="8" t="s">
        <v>6902</v>
      </c>
      <c r="H1908" t="str">
        <f>VLOOKUP(G1908,'DANH MỤC'!$I:$K,2,0)</f>
        <v>KH 0872</v>
      </c>
      <c r="I1908" t="str">
        <f>VLOOKUP(G1908,'DANH MỤC'!$I:$K,3,0)</f>
        <v>Vĩnh Long</v>
      </c>
      <c r="J1908" s="8" t="s">
        <v>19</v>
      </c>
      <c r="K1908" t="str">
        <f>VLOOKUP(J1908,'DANH MỤC'!$A$1:$B$19,2,0)</f>
        <v>Sản phẩm 0003</v>
      </c>
      <c r="L1908" s="9" t="s">
        <v>15</v>
      </c>
      <c r="M1908">
        <v>1</v>
      </c>
      <c r="N1908" s="3">
        <f>IF(LEFT(K1908,1)="S",VLOOKUP(K1908,'DANH MỤC'!$B:$D,2,0),VLOOKUP(K1908,'DANH MỤC'!$B:$D,3,0))</f>
        <v>2500000</v>
      </c>
      <c r="O1908">
        <v>0</v>
      </c>
      <c r="P1908" s="3">
        <f>N1908*O1908%*CSDL[[#This Row],[SỐ LƯỢNG]]</f>
        <v>0</v>
      </c>
      <c r="Q1908" s="3">
        <f t="shared" si="964"/>
        <v>2500000</v>
      </c>
    </row>
    <row r="1909" spans="1:17" x14ac:dyDescent="0.3">
      <c r="A1909" s="23" t="str">
        <f>A1908</f>
        <v>30/05/2019</v>
      </c>
      <c r="B1909" s="8" t="str">
        <f>B1908</f>
        <v>30/05/2019</v>
      </c>
      <c r="C1909" s="8">
        <v>5</v>
      </c>
      <c r="D1909" s="8" t="str">
        <f>D1908</f>
        <v>DH14193</v>
      </c>
      <c r="E1909" s="8" t="str">
        <f>E1908</f>
        <v>thu.le</v>
      </c>
      <c r="F1909" s="8" t="str">
        <f>VLOOKUP(E1909,'DANH MỤC'!$F:$G,2,0)</f>
        <v>Nhóm 1</v>
      </c>
      <c r="G1909" s="8" t="str">
        <f>G1908</f>
        <v>KH0872</v>
      </c>
      <c r="H1909" t="str">
        <f>VLOOKUP(G1909,'DANH MỤC'!$I:$K,2,0)</f>
        <v>KH 0872</v>
      </c>
      <c r="I1909" t="str">
        <f>VLOOKUP(G1909,'DANH MỤC'!$I:$K,3,0)</f>
        <v>Vĩnh Long</v>
      </c>
      <c r="J1909" s="8" t="s">
        <v>5944</v>
      </c>
      <c r="K1909" t="str">
        <f>VLOOKUP(J1909,'DANH MỤC'!$A$1:$B$19,2,0)</f>
        <v>Hàng tặng 0001</v>
      </c>
      <c r="L1909" s="9" t="s">
        <v>24</v>
      </c>
      <c r="M1909">
        <v>2</v>
      </c>
      <c r="N1909" s="3">
        <f>IF(LEFT(K1909,1)="S",VLOOKUP(K1909,'DANH MỤC'!$B:$D,2,0),VLOOKUP(K1909,'DANH MỤC'!$B:$D,3,0))</f>
        <v>200000</v>
      </c>
      <c r="O1909">
        <v>100</v>
      </c>
      <c r="P1909" s="3">
        <f>N1909*O1909%*CSDL[[#This Row],[SỐ LƯỢNG]]</f>
        <v>400000</v>
      </c>
      <c r="Q1909" s="3">
        <f t="shared" si="964"/>
        <v>0</v>
      </c>
    </row>
    <row r="1910" spans="1:17" x14ac:dyDescent="0.3">
      <c r="A1910" s="23" t="s">
        <v>965</v>
      </c>
      <c r="B1910" s="8" t="s">
        <v>965</v>
      </c>
      <c r="C1910" s="8">
        <v>5</v>
      </c>
      <c r="D1910" s="8" t="s">
        <v>979</v>
      </c>
      <c r="E1910" s="8" t="s">
        <v>13823</v>
      </c>
      <c r="F1910" s="8" t="str">
        <f>VLOOKUP(E1910,'DANH MỤC'!$F:$G,2,0)</f>
        <v>Nhóm 1</v>
      </c>
      <c r="G1910" s="8" t="s">
        <v>6903</v>
      </c>
      <c r="H1910" t="str">
        <f>VLOOKUP(G1910,'DANH MỤC'!$I:$K,2,0)</f>
        <v>KH 0873</v>
      </c>
      <c r="I1910" t="str">
        <f>VLOOKUP(G1910,'DANH MỤC'!$I:$K,3,0)</f>
        <v>Đắk Lắk</v>
      </c>
      <c r="J1910" s="8" t="s">
        <v>5939</v>
      </c>
      <c r="K1910" t="str">
        <f>VLOOKUP(J1910,'DANH MỤC'!$A$1:$B$19,2,0)</f>
        <v>Sản phẩm 0001</v>
      </c>
      <c r="L1910" s="9" t="s">
        <v>15</v>
      </c>
      <c r="M1910">
        <v>1</v>
      </c>
      <c r="N1910" s="3">
        <f>IF(LEFT(K1910,1)="S",VLOOKUP(K1910,'DANH MỤC'!$B:$D,2,0),VLOOKUP(K1910,'DANH MỤC'!$B:$D,3,0))</f>
        <v>3000000</v>
      </c>
      <c r="O1910">
        <v>0</v>
      </c>
      <c r="P1910" s="3">
        <f>N1910*O1910%*CSDL[[#This Row],[SỐ LƯỢNG]]</f>
        <v>0</v>
      </c>
      <c r="Q1910" s="3">
        <f t="shared" si="964"/>
        <v>3000000</v>
      </c>
    </row>
    <row r="1911" spans="1:17" x14ac:dyDescent="0.3">
      <c r="A1911" s="23" t="str">
        <f>A1910</f>
        <v>30/05/2019</v>
      </c>
      <c r="B1911" s="8" t="str">
        <f>B1910</f>
        <v>30/05/2019</v>
      </c>
      <c r="C1911" s="8">
        <v>5</v>
      </c>
      <c r="D1911" s="8" t="str">
        <f>D1910</f>
        <v>DH14192</v>
      </c>
      <c r="E1911" s="8" t="str">
        <f>E1910</f>
        <v>giang.nguyen</v>
      </c>
      <c r="F1911" s="8" t="str">
        <f>VLOOKUP(E1911,'DANH MỤC'!$F:$G,2,0)</f>
        <v>Nhóm 1</v>
      </c>
      <c r="G1911" s="8" t="str">
        <f>G1910</f>
        <v>KH0873</v>
      </c>
      <c r="H1911" t="str">
        <f>VLOOKUP(G1911,'DANH MỤC'!$I:$K,2,0)</f>
        <v>KH 0873</v>
      </c>
      <c r="I1911" t="str">
        <f>VLOOKUP(G1911,'DANH MỤC'!$I:$K,3,0)</f>
        <v>Đắk Lắk</v>
      </c>
      <c r="J1911" s="8" t="s">
        <v>5944</v>
      </c>
      <c r="K1911" t="str">
        <f>VLOOKUP(J1911,'DANH MỤC'!$A$1:$B$19,2,0)</f>
        <v>Hàng tặng 0001</v>
      </c>
      <c r="L1911" s="9" t="s">
        <v>24</v>
      </c>
      <c r="M1911">
        <v>2</v>
      </c>
      <c r="N1911" s="3">
        <f>IF(LEFT(K1911,1)="S",VLOOKUP(K1911,'DANH MỤC'!$B:$D,2,0),VLOOKUP(K1911,'DANH MỤC'!$B:$D,3,0))</f>
        <v>200000</v>
      </c>
      <c r="O1911">
        <v>100</v>
      </c>
      <c r="P1911" s="3">
        <f>N1911*O1911%*CSDL[[#This Row],[SỐ LƯỢNG]]</f>
        <v>400000</v>
      </c>
      <c r="Q1911" s="3">
        <f t="shared" si="964"/>
        <v>0</v>
      </c>
    </row>
    <row r="1912" spans="1:17" x14ac:dyDescent="0.3">
      <c r="A1912" s="23" t="s">
        <v>965</v>
      </c>
      <c r="B1912" s="8" t="s">
        <v>965</v>
      </c>
      <c r="C1912" s="8">
        <v>5</v>
      </c>
      <c r="D1912" s="8" t="s">
        <v>980</v>
      </c>
      <c r="E1912" s="8" t="s">
        <v>13819</v>
      </c>
      <c r="F1912" s="8" t="str">
        <f>VLOOKUP(E1912,'DANH MỤC'!$F:$G,2,0)</f>
        <v>Nhóm 1</v>
      </c>
      <c r="G1912" s="8" t="s">
        <v>6904</v>
      </c>
      <c r="H1912" t="str">
        <f>VLOOKUP(G1912,'DANH MỤC'!$I:$K,2,0)</f>
        <v>KH 0874</v>
      </c>
      <c r="I1912" t="str">
        <f>VLOOKUP(G1912,'DANH MỤC'!$I:$K,3,0)</f>
        <v>Thanh Hóa</v>
      </c>
      <c r="J1912" s="8" t="s">
        <v>14</v>
      </c>
      <c r="K1912" t="str">
        <f>VLOOKUP(J1912,'DANH MỤC'!$A$1:$B$19,2,0)</f>
        <v>Sản phẩm 0004</v>
      </c>
      <c r="L1912" s="9" t="s">
        <v>15</v>
      </c>
      <c r="M1912">
        <v>1</v>
      </c>
      <c r="N1912" s="3">
        <f>IF(LEFT(K1912,1)="S",VLOOKUP(K1912,'DANH MỤC'!$B:$D,2,0),VLOOKUP(K1912,'DANH MỤC'!$B:$D,3,0))</f>
        <v>3500000</v>
      </c>
      <c r="O1912">
        <v>0</v>
      </c>
      <c r="P1912" s="3">
        <f>N1912*O1912%*CSDL[[#This Row],[SỐ LƯỢNG]]</f>
        <v>0</v>
      </c>
      <c r="Q1912" s="3">
        <f t="shared" si="964"/>
        <v>3500000</v>
      </c>
    </row>
    <row r="1913" spans="1:17" x14ac:dyDescent="0.3">
      <c r="A1913" s="23" t="str">
        <f>A1912</f>
        <v>30/05/2019</v>
      </c>
      <c r="B1913" s="8" t="str">
        <f>B1912</f>
        <v>30/05/2019</v>
      </c>
      <c r="C1913" s="8">
        <v>5</v>
      </c>
      <c r="D1913" s="8" t="str">
        <f>D1912</f>
        <v>DH14190</v>
      </c>
      <c r="E1913" s="8" t="str">
        <f>E1912</f>
        <v>linh.truong</v>
      </c>
      <c r="F1913" s="8" t="str">
        <f>VLOOKUP(E1913,'DANH MỤC'!$F:$G,2,0)</f>
        <v>Nhóm 1</v>
      </c>
      <c r="G1913" s="8" t="str">
        <f>G1912</f>
        <v>KH0874</v>
      </c>
      <c r="H1913" t="str">
        <f>VLOOKUP(G1913,'DANH MỤC'!$I:$K,2,0)</f>
        <v>KH 0874</v>
      </c>
      <c r="I1913" t="str">
        <f>VLOOKUP(G1913,'DANH MỤC'!$I:$K,3,0)</f>
        <v>Thanh Hóa</v>
      </c>
      <c r="J1913" s="8" t="s">
        <v>5944</v>
      </c>
      <c r="K1913" t="str">
        <f>VLOOKUP(J1913,'DANH MỤC'!$A$1:$B$19,2,0)</f>
        <v>Hàng tặng 0001</v>
      </c>
      <c r="L1913" s="9" t="s">
        <v>24</v>
      </c>
      <c r="M1913">
        <v>2</v>
      </c>
      <c r="N1913" s="3">
        <f>IF(LEFT(K1913,1)="S",VLOOKUP(K1913,'DANH MỤC'!$B:$D,2,0),VLOOKUP(K1913,'DANH MỤC'!$B:$D,3,0))</f>
        <v>200000</v>
      </c>
      <c r="O1913">
        <v>100</v>
      </c>
      <c r="P1913" s="3">
        <f>N1913*O1913%*CSDL[[#This Row],[SỐ LƯỢNG]]</f>
        <v>400000</v>
      </c>
      <c r="Q1913" s="3">
        <f t="shared" si="964"/>
        <v>0</v>
      </c>
    </row>
    <row r="1914" spans="1:17" x14ac:dyDescent="0.3">
      <c r="A1914" s="23" t="s">
        <v>965</v>
      </c>
      <c r="B1914" s="8" t="s">
        <v>965</v>
      </c>
      <c r="C1914" s="8">
        <v>5</v>
      </c>
      <c r="D1914" s="8" t="s">
        <v>981</v>
      </c>
      <c r="E1914" s="8" t="s">
        <v>13823</v>
      </c>
      <c r="F1914" s="8" t="str">
        <f>VLOOKUP(E1914,'DANH MỤC'!$F:$G,2,0)</f>
        <v>Nhóm 1</v>
      </c>
      <c r="G1914" s="8" t="s">
        <v>6905</v>
      </c>
      <c r="H1914" t="str">
        <f>VLOOKUP(G1914,'DANH MỤC'!$I:$K,2,0)</f>
        <v>KH 0875</v>
      </c>
      <c r="I1914" t="str">
        <f>VLOOKUP(G1914,'DANH MỤC'!$I:$K,3,0)</f>
        <v>Thừa Thiên Huế</v>
      </c>
      <c r="J1914" s="8" t="s">
        <v>14</v>
      </c>
      <c r="K1914" t="str">
        <f>VLOOKUP(J1914,'DANH MỤC'!$A$1:$B$19,2,0)</f>
        <v>Sản phẩm 0004</v>
      </c>
      <c r="L1914" s="9" t="s">
        <v>15</v>
      </c>
      <c r="M1914">
        <v>1</v>
      </c>
      <c r="N1914" s="3">
        <f>IF(LEFT(K1914,1)="S",VLOOKUP(K1914,'DANH MỤC'!$B:$D,2,0),VLOOKUP(K1914,'DANH MỤC'!$B:$D,3,0))</f>
        <v>3500000</v>
      </c>
      <c r="O1914">
        <v>5</v>
      </c>
      <c r="P1914" s="3">
        <f>N1914*O1914%*CSDL[[#This Row],[SỐ LƯỢNG]]</f>
        <v>175000</v>
      </c>
      <c r="Q1914" s="3">
        <f t="shared" si="964"/>
        <v>3325000</v>
      </c>
    </row>
    <row r="1915" spans="1:17" x14ac:dyDescent="0.3">
      <c r="A1915" s="23" t="str">
        <f>A1914</f>
        <v>30/05/2019</v>
      </c>
      <c r="B1915" s="8" t="str">
        <f>B1914</f>
        <v>30/05/2019</v>
      </c>
      <c r="C1915" s="8">
        <v>5</v>
      </c>
      <c r="D1915" s="8" t="str">
        <f>D1914</f>
        <v>DH14189</v>
      </c>
      <c r="E1915" s="8" t="str">
        <f>E1914</f>
        <v>giang.nguyen</v>
      </c>
      <c r="F1915" s="8" t="str">
        <f>VLOOKUP(E1915,'DANH MỤC'!$F:$G,2,0)</f>
        <v>Nhóm 1</v>
      </c>
      <c r="G1915" s="8" t="str">
        <f>G1914</f>
        <v>KH0875</v>
      </c>
      <c r="H1915" t="str">
        <f>VLOOKUP(G1915,'DANH MỤC'!$I:$K,2,0)</f>
        <v>KH 0875</v>
      </c>
      <c r="I1915" t="str">
        <f>VLOOKUP(G1915,'DANH MỤC'!$I:$K,3,0)</f>
        <v>Thừa Thiên Huế</v>
      </c>
      <c r="J1915" s="8" t="s">
        <v>5944</v>
      </c>
      <c r="K1915" t="str">
        <f>VLOOKUP(J1915,'DANH MỤC'!$A$1:$B$19,2,0)</f>
        <v>Hàng tặng 0001</v>
      </c>
      <c r="L1915" s="9" t="s">
        <v>24</v>
      </c>
      <c r="M1915">
        <v>1</v>
      </c>
      <c r="N1915" s="3">
        <f>IF(LEFT(K1915,1)="S",VLOOKUP(K1915,'DANH MỤC'!$B:$D,2,0),VLOOKUP(K1915,'DANH MỤC'!$B:$D,3,0))</f>
        <v>200000</v>
      </c>
      <c r="O1915">
        <v>100</v>
      </c>
      <c r="P1915" s="3">
        <f>N1915*O1915%*CSDL[[#This Row],[SỐ LƯỢNG]]</f>
        <v>200000</v>
      </c>
      <c r="Q1915" s="3">
        <f t="shared" si="964"/>
        <v>0</v>
      </c>
    </row>
    <row r="1916" spans="1:17" x14ac:dyDescent="0.3">
      <c r="A1916" s="23" t="s">
        <v>965</v>
      </c>
      <c r="B1916" s="8" t="s">
        <v>965</v>
      </c>
      <c r="C1916" s="8">
        <v>5</v>
      </c>
      <c r="D1916" s="8" t="s">
        <v>982</v>
      </c>
      <c r="E1916" s="8" t="s">
        <v>13823</v>
      </c>
      <c r="F1916" s="8" t="str">
        <f>VLOOKUP(E1916,'DANH MỤC'!$F:$G,2,0)</f>
        <v>Nhóm 1</v>
      </c>
      <c r="G1916" s="8" t="s">
        <v>6906</v>
      </c>
      <c r="H1916" t="str">
        <f>VLOOKUP(G1916,'DANH MỤC'!$I:$K,2,0)</f>
        <v>KH 0876</v>
      </c>
      <c r="I1916" t="str">
        <f>VLOOKUP(G1916,'DANH MỤC'!$I:$K,3,0)</f>
        <v>Ninh Thuận</v>
      </c>
      <c r="J1916" s="8" t="s">
        <v>19</v>
      </c>
      <c r="K1916" t="str">
        <f>VLOOKUP(J1916,'DANH MỤC'!$A$1:$B$19,2,0)</f>
        <v>Sản phẩm 0003</v>
      </c>
      <c r="L1916" s="9" t="s">
        <v>15</v>
      </c>
      <c r="M1916">
        <v>1</v>
      </c>
      <c r="N1916" s="3">
        <f>IF(LEFT(K1916,1)="S",VLOOKUP(K1916,'DANH MỤC'!$B:$D,2,0),VLOOKUP(K1916,'DANH MỤC'!$B:$D,3,0))</f>
        <v>2500000</v>
      </c>
      <c r="O1916">
        <v>5</v>
      </c>
      <c r="P1916" s="3">
        <f>N1916*O1916%*CSDL[[#This Row],[SỐ LƯỢNG]]</f>
        <v>125000</v>
      </c>
      <c r="Q1916" s="3">
        <f t="shared" si="964"/>
        <v>2375000</v>
      </c>
    </row>
    <row r="1917" spans="1:17" x14ac:dyDescent="0.3">
      <c r="A1917" s="23" t="s">
        <v>965</v>
      </c>
      <c r="B1917" s="8" t="s">
        <v>965</v>
      </c>
      <c r="C1917" s="8">
        <v>5</v>
      </c>
      <c r="D1917" s="8" t="s">
        <v>983</v>
      </c>
      <c r="E1917" s="8" t="s">
        <v>13823</v>
      </c>
      <c r="F1917" s="8" t="str">
        <f>VLOOKUP(E1917,'DANH MỤC'!$F:$G,2,0)</f>
        <v>Nhóm 1</v>
      </c>
      <c r="G1917" s="8" t="s">
        <v>6907</v>
      </c>
      <c r="H1917" t="str">
        <f>VLOOKUP(G1917,'DANH MỤC'!$I:$K,2,0)</f>
        <v>KH 0877</v>
      </c>
      <c r="I1917" t="str">
        <f>VLOOKUP(G1917,'DANH MỤC'!$I:$K,3,0)</f>
        <v>Ninh Thuận</v>
      </c>
      <c r="J1917" s="8" t="s">
        <v>5939</v>
      </c>
      <c r="K1917" t="str">
        <f>VLOOKUP(J1917,'DANH MỤC'!$A$1:$B$19,2,0)</f>
        <v>Sản phẩm 0001</v>
      </c>
      <c r="L1917" s="9" t="s">
        <v>15</v>
      </c>
      <c r="M1917">
        <v>1</v>
      </c>
      <c r="N1917" s="3">
        <f>IF(LEFT(K1917,1)="S",VLOOKUP(K1917,'DANH MỤC'!$B:$D,2,0),VLOOKUP(K1917,'DANH MỤC'!$B:$D,3,0))</f>
        <v>3000000</v>
      </c>
      <c r="O1917">
        <v>5</v>
      </c>
      <c r="P1917" s="3">
        <f>N1917*O1917%*CSDL[[#This Row],[SỐ LƯỢNG]]</f>
        <v>150000</v>
      </c>
      <c r="Q1917" s="3">
        <f t="shared" si="964"/>
        <v>2850000</v>
      </c>
    </row>
    <row r="1918" spans="1:17" x14ac:dyDescent="0.3">
      <c r="A1918" s="23" t="s">
        <v>965</v>
      </c>
      <c r="B1918" s="8" t="s">
        <v>965</v>
      </c>
      <c r="C1918" s="8">
        <v>5</v>
      </c>
      <c r="D1918" s="8" t="s">
        <v>984</v>
      </c>
      <c r="E1918" s="8" t="s">
        <v>13816</v>
      </c>
      <c r="F1918" s="8" t="str">
        <f>VLOOKUP(E1918,'DANH MỤC'!$F:$G,2,0)</f>
        <v>Nhóm 1</v>
      </c>
      <c r="G1918" s="8" t="s">
        <v>6908</v>
      </c>
      <c r="H1918" t="str">
        <f>VLOOKUP(G1918,'DANH MỤC'!$I:$K,2,0)</f>
        <v>KH 0878</v>
      </c>
      <c r="I1918" t="str">
        <f>VLOOKUP(G1918,'DANH MỤC'!$I:$K,3,0)</f>
        <v>Đắk Nông</v>
      </c>
      <c r="J1918" s="8" t="s">
        <v>5940</v>
      </c>
      <c r="K1918" t="str">
        <f>VLOOKUP(J1918,'DANH MỤC'!$A$1:$B$19,2,0)</f>
        <v>Sản phẩm 0002</v>
      </c>
      <c r="L1918" s="9" t="s">
        <v>15</v>
      </c>
      <c r="M1918">
        <v>1</v>
      </c>
      <c r="N1918" s="3">
        <f>IF(LEFT(K1918,1)="S",VLOOKUP(K1918,'DANH MỤC'!$B:$D,2,0),VLOOKUP(K1918,'DANH MỤC'!$B:$D,3,0))</f>
        <v>2000000</v>
      </c>
      <c r="O1918">
        <v>0</v>
      </c>
      <c r="P1918" s="3">
        <f>N1918*O1918%*CSDL[[#This Row],[SỐ LƯỢNG]]</f>
        <v>0</v>
      </c>
      <c r="Q1918" s="3">
        <f t="shared" si="964"/>
        <v>2000000</v>
      </c>
    </row>
    <row r="1919" spans="1:17" x14ac:dyDescent="0.3">
      <c r="A1919" s="23" t="str">
        <f>A1918</f>
        <v>30/05/2019</v>
      </c>
      <c r="B1919" s="8" t="str">
        <f>B1918</f>
        <v>30/05/2019</v>
      </c>
      <c r="C1919" s="8">
        <v>5</v>
      </c>
      <c r="D1919" s="8" t="str">
        <f>D1918</f>
        <v>DH14186</v>
      </c>
      <c r="E1919" s="8" t="str">
        <f>E1918</f>
        <v>luyen.dam</v>
      </c>
      <c r="F1919" s="8" t="str">
        <f>VLOOKUP(E1919,'DANH MỤC'!$F:$G,2,0)</f>
        <v>Nhóm 1</v>
      </c>
      <c r="G1919" s="8" t="str">
        <f>G1918</f>
        <v>KH0878</v>
      </c>
      <c r="H1919" t="str">
        <f>VLOOKUP(G1919,'DANH MỤC'!$I:$K,2,0)</f>
        <v>KH 0878</v>
      </c>
      <c r="I1919" t="str">
        <f>VLOOKUP(G1919,'DANH MỤC'!$I:$K,3,0)</f>
        <v>Đắk Nông</v>
      </c>
      <c r="J1919" s="8" t="s">
        <v>5944</v>
      </c>
      <c r="K1919" t="str">
        <f>VLOOKUP(J1919,'DANH MỤC'!$A$1:$B$19,2,0)</f>
        <v>Hàng tặng 0001</v>
      </c>
      <c r="L1919" s="9" t="s">
        <v>24</v>
      </c>
      <c r="M1919">
        <v>2</v>
      </c>
      <c r="N1919" s="3">
        <f>IF(LEFT(K1919,1)="S",VLOOKUP(K1919,'DANH MỤC'!$B:$D,2,0),VLOOKUP(K1919,'DANH MỤC'!$B:$D,3,0))</f>
        <v>200000</v>
      </c>
      <c r="O1919">
        <v>100</v>
      </c>
      <c r="P1919" s="3">
        <f>N1919*O1919%*CSDL[[#This Row],[SỐ LƯỢNG]]</f>
        <v>400000</v>
      </c>
      <c r="Q1919" s="3">
        <f t="shared" si="964"/>
        <v>0</v>
      </c>
    </row>
    <row r="1920" spans="1:17" x14ac:dyDescent="0.3">
      <c r="A1920" s="23" t="s">
        <v>965</v>
      </c>
      <c r="B1920" s="8" t="s">
        <v>965</v>
      </c>
      <c r="C1920" s="8">
        <v>5</v>
      </c>
      <c r="D1920" s="8" t="s">
        <v>985</v>
      </c>
      <c r="E1920" s="8" t="s">
        <v>13819</v>
      </c>
      <c r="F1920" s="8" t="str">
        <f>VLOOKUP(E1920,'DANH MỤC'!$F:$G,2,0)</f>
        <v>Nhóm 1</v>
      </c>
      <c r="G1920" s="8" t="s">
        <v>6909</v>
      </c>
      <c r="H1920" t="str">
        <f>VLOOKUP(G1920,'DANH MỤC'!$I:$K,2,0)</f>
        <v>KH 0879</v>
      </c>
      <c r="I1920" t="str">
        <f>VLOOKUP(G1920,'DANH MỤC'!$I:$K,3,0)</f>
        <v>Quảng Nam</v>
      </c>
      <c r="J1920" s="8" t="s">
        <v>14</v>
      </c>
      <c r="K1920" t="str">
        <f>VLOOKUP(J1920,'DANH MỤC'!$A$1:$B$19,2,0)</f>
        <v>Sản phẩm 0004</v>
      </c>
      <c r="L1920" s="9" t="s">
        <v>15</v>
      </c>
      <c r="M1920">
        <v>1</v>
      </c>
      <c r="N1920" s="3">
        <f>IF(LEFT(K1920,1)="S",VLOOKUP(K1920,'DANH MỤC'!$B:$D,2,0),VLOOKUP(K1920,'DANH MỤC'!$B:$D,3,0))</f>
        <v>3500000</v>
      </c>
      <c r="O1920">
        <v>5</v>
      </c>
      <c r="P1920" s="3">
        <f>N1920*O1920%*CSDL[[#This Row],[SỐ LƯỢNG]]</f>
        <v>175000</v>
      </c>
      <c r="Q1920" s="3">
        <f t="shared" si="964"/>
        <v>3325000</v>
      </c>
    </row>
    <row r="1921" spans="1:17" x14ac:dyDescent="0.3">
      <c r="A1921" s="23" t="s">
        <v>965</v>
      </c>
      <c r="B1921" s="8" t="s">
        <v>965</v>
      </c>
      <c r="C1921" s="8">
        <v>5</v>
      </c>
      <c r="D1921" s="8" t="s">
        <v>986</v>
      </c>
      <c r="E1921" s="8" t="s">
        <v>13816</v>
      </c>
      <c r="F1921" s="8" t="str">
        <f>VLOOKUP(E1921,'DANH MỤC'!$F:$G,2,0)</f>
        <v>Nhóm 1</v>
      </c>
      <c r="G1921" s="8" t="s">
        <v>6910</v>
      </c>
      <c r="H1921" t="str">
        <f>VLOOKUP(G1921,'DANH MỤC'!$I:$K,2,0)</f>
        <v>KH 0880</v>
      </c>
      <c r="I1921" t="str">
        <f>VLOOKUP(G1921,'DANH MỤC'!$I:$K,3,0)</f>
        <v>Trà Vinh</v>
      </c>
      <c r="J1921" s="8" t="s">
        <v>5939</v>
      </c>
      <c r="K1921" t="str">
        <f>VLOOKUP(J1921,'DANH MỤC'!$A$1:$B$19,2,0)</f>
        <v>Sản phẩm 0001</v>
      </c>
      <c r="L1921" s="9" t="s">
        <v>15</v>
      </c>
      <c r="M1921">
        <v>1</v>
      </c>
      <c r="N1921" s="3">
        <f>IF(LEFT(K1921,1)="S",VLOOKUP(K1921,'DANH MỤC'!$B:$D,2,0),VLOOKUP(K1921,'DANH MỤC'!$B:$D,3,0))</f>
        <v>3000000</v>
      </c>
      <c r="O1921">
        <v>0</v>
      </c>
      <c r="P1921" s="3">
        <f>N1921*O1921%*CSDL[[#This Row],[SỐ LƯỢNG]]</f>
        <v>0</v>
      </c>
      <c r="Q1921" s="3">
        <f t="shared" si="964"/>
        <v>3000000</v>
      </c>
    </row>
    <row r="1922" spans="1:17" x14ac:dyDescent="0.3">
      <c r="A1922" s="23" t="str">
        <f>A1921</f>
        <v>30/05/2019</v>
      </c>
      <c r="B1922" s="8" t="str">
        <f>B1921</f>
        <v>30/05/2019</v>
      </c>
      <c r="C1922" s="8">
        <v>5</v>
      </c>
      <c r="D1922" s="8" t="str">
        <f>D1921</f>
        <v>DH14184</v>
      </c>
      <c r="E1922" s="8" t="str">
        <f>E1921</f>
        <v>luyen.dam</v>
      </c>
      <c r="F1922" s="8" t="str">
        <f>VLOOKUP(E1922,'DANH MỤC'!$F:$G,2,0)</f>
        <v>Nhóm 1</v>
      </c>
      <c r="G1922" s="8" t="str">
        <f>G1921</f>
        <v>KH0880</v>
      </c>
      <c r="H1922" t="str">
        <f>VLOOKUP(G1922,'DANH MỤC'!$I:$K,2,0)</f>
        <v>KH 0880</v>
      </c>
      <c r="I1922" t="str">
        <f>VLOOKUP(G1922,'DANH MỤC'!$I:$K,3,0)</f>
        <v>Trà Vinh</v>
      </c>
      <c r="J1922" s="8" t="s">
        <v>5944</v>
      </c>
      <c r="K1922" t="str">
        <f>VLOOKUP(J1922,'DANH MỤC'!$A$1:$B$19,2,0)</f>
        <v>Hàng tặng 0001</v>
      </c>
      <c r="L1922" s="9" t="s">
        <v>24</v>
      </c>
      <c r="M1922">
        <v>2</v>
      </c>
      <c r="N1922" s="3">
        <f>IF(LEFT(K1922,1)="S",VLOOKUP(K1922,'DANH MỤC'!$B:$D,2,0),VLOOKUP(K1922,'DANH MỤC'!$B:$D,3,0))</f>
        <v>200000</v>
      </c>
      <c r="O1922">
        <v>100</v>
      </c>
      <c r="P1922" s="3">
        <f>N1922*O1922%*CSDL[[#This Row],[SỐ LƯỢNG]]</f>
        <v>400000</v>
      </c>
      <c r="Q1922" s="3">
        <f t="shared" si="964"/>
        <v>0</v>
      </c>
    </row>
    <row r="1923" spans="1:17" x14ac:dyDescent="0.3">
      <c r="A1923" s="23" t="s">
        <v>965</v>
      </c>
      <c r="B1923" s="8" t="s">
        <v>965</v>
      </c>
      <c r="C1923" s="8">
        <v>5</v>
      </c>
      <c r="D1923" s="8" t="s">
        <v>987</v>
      </c>
      <c r="E1923" s="8" t="s">
        <v>13821</v>
      </c>
      <c r="F1923" s="8" t="str">
        <f>VLOOKUP(E1923,'DANH MỤC'!$F:$G,2,0)</f>
        <v>Nhóm 1</v>
      </c>
      <c r="G1923" s="8" t="s">
        <v>694</v>
      </c>
      <c r="H1923" t="str">
        <f>VLOOKUP(G1923,'DANH MỤC'!$I:$K,2,0)</f>
        <v>KH 0881</v>
      </c>
      <c r="I1923" t="str">
        <f>VLOOKUP(G1923,'DANH MỤC'!$I:$K,3,0)</f>
        <v>Bắc Ninh</v>
      </c>
      <c r="J1923" s="8" t="s">
        <v>14</v>
      </c>
      <c r="K1923" t="str">
        <f>VLOOKUP(J1923,'DANH MỤC'!$A$1:$B$19,2,0)</f>
        <v>Sản phẩm 0004</v>
      </c>
      <c r="L1923" s="9" t="s">
        <v>15</v>
      </c>
      <c r="M1923">
        <v>1</v>
      </c>
      <c r="N1923" s="3">
        <f>IF(LEFT(K1923,1)="S",VLOOKUP(K1923,'DANH MỤC'!$B:$D,2,0),VLOOKUP(K1923,'DANH MỤC'!$B:$D,3,0))</f>
        <v>3500000</v>
      </c>
      <c r="O1923">
        <v>0</v>
      </c>
      <c r="P1923" s="3">
        <f>N1923*O1923%*CSDL[[#This Row],[SỐ LƯỢNG]]</f>
        <v>0</v>
      </c>
      <c r="Q1923" s="3">
        <f t="shared" ref="Q1923:Q1986" si="990">N1923*M1923-P1923</f>
        <v>3500000</v>
      </c>
    </row>
    <row r="1924" spans="1:17" x14ac:dyDescent="0.3">
      <c r="A1924" s="23" t="str">
        <f>A1923</f>
        <v>30/05/2019</v>
      </c>
      <c r="B1924" s="8" t="str">
        <f>B1923</f>
        <v>30/05/2019</v>
      </c>
      <c r="C1924" s="8">
        <v>5</v>
      </c>
      <c r="D1924" s="8" t="str">
        <f>D1923</f>
        <v>DH14181</v>
      </c>
      <c r="E1924" s="8" t="str">
        <f>E1923</f>
        <v>thu.le</v>
      </c>
      <c r="F1924" s="8" t="str">
        <f>VLOOKUP(E1924,'DANH MỤC'!$F:$G,2,0)</f>
        <v>Nhóm 1</v>
      </c>
      <c r="G1924" s="8" t="str">
        <f>G1923</f>
        <v>KH0881</v>
      </c>
      <c r="H1924" t="str">
        <f>VLOOKUP(G1924,'DANH MỤC'!$I:$K,2,0)</f>
        <v>KH 0881</v>
      </c>
      <c r="I1924" t="str">
        <f>VLOOKUP(G1924,'DANH MỤC'!$I:$K,3,0)</f>
        <v>Bắc Ninh</v>
      </c>
      <c r="J1924" s="8" t="s">
        <v>5944</v>
      </c>
      <c r="K1924" t="str">
        <f>VLOOKUP(J1924,'DANH MỤC'!$A$1:$B$19,2,0)</f>
        <v>Hàng tặng 0001</v>
      </c>
      <c r="L1924" s="9" t="s">
        <v>24</v>
      </c>
      <c r="M1924">
        <v>2</v>
      </c>
      <c r="N1924" s="3">
        <f>IF(LEFT(K1924,1)="S",VLOOKUP(K1924,'DANH MỤC'!$B:$D,2,0),VLOOKUP(K1924,'DANH MỤC'!$B:$D,3,0))</f>
        <v>200000</v>
      </c>
      <c r="O1924">
        <v>100</v>
      </c>
      <c r="P1924" s="3">
        <f>N1924*O1924%*CSDL[[#This Row],[SỐ LƯỢNG]]</f>
        <v>400000</v>
      </c>
      <c r="Q1924" s="3">
        <f t="shared" si="990"/>
        <v>0</v>
      </c>
    </row>
    <row r="1925" spans="1:17" x14ac:dyDescent="0.3">
      <c r="A1925" s="23" t="s">
        <v>965</v>
      </c>
      <c r="B1925" s="8" t="s">
        <v>965</v>
      </c>
      <c r="C1925" s="8">
        <v>5</v>
      </c>
      <c r="D1925" s="8" t="s">
        <v>988</v>
      </c>
      <c r="E1925" s="8" t="s">
        <v>13819</v>
      </c>
      <c r="F1925" s="8" t="str">
        <f>VLOOKUP(E1925,'DANH MỤC'!$F:$G,2,0)</f>
        <v>Nhóm 1</v>
      </c>
      <c r="G1925" s="8" t="s">
        <v>6911</v>
      </c>
      <c r="H1925" t="str">
        <f>VLOOKUP(G1925,'DANH MỤC'!$I:$K,2,0)</f>
        <v>KH 0882</v>
      </c>
      <c r="I1925" t="str">
        <f>VLOOKUP(G1925,'DANH MỤC'!$I:$K,3,0)</f>
        <v>Bà Rịa Vũng Tàu</v>
      </c>
      <c r="J1925" s="8" t="s">
        <v>5940</v>
      </c>
      <c r="K1925" t="str">
        <f>VLOOKUP(J1925,'DANH MỤC'!$A$1:$B$19,2,0)</f>
        <v>Sản phẩm 0002</v>
      </c>
      <c r="L1925" s="9" t="s">
        <v>15</v>
      </c>
      <c r="M1925">
        <v>1</v>
      </c>
      <c r="N1925" s="3">
        <f>IF(LEFT(K1925,1)="S",VLOOKUP(K1925,'DANH MỤC'!$B:$D,2,0),VLOOKUP(K1925,'DANH MỤC'!$B:$D,3,0))</f>
        <v>2000000</v>
      </c>
      <c r="O1925">
        <v>10</v>
      </c>
      <c r="P1925" s="3">
        <f>N1925*O1925%*CSDL[[#This Row],[SỐ LƯỢNG]]</f>
        <v>200000</v>
      </c>
      <c r="Q1925" s="3">
        <f t="shared" si="990"/>
        <v>1800000</v>
      </c>
    </row>
    <row r="1926" spans="1:17" x14ac:dyDescent="0.3">
      <c r="A1926" s="23" t="str">
        <f t="shared" ref="A1926:A1927" si="991">A1925</f>
        <v>30/05/2019</v>
      </c>
      <c r="B1926" s="8" t="str">
        <f t="shared" ref="B1926:B1927" si="992">B1925</f>
        <v>30/05/2019</v>
      </c>
      <c r="C1926" s="8">
        <v>5</v>
      </c>
      <c r="D1926" s="8" t="str">
        <f t="shared" ref="D1926:D1927" si="993">D1925</f>
        <v>DH14180</v>
      </c>
      <c r="E1926" s="8" t="str">
        <f t="shared" ref="E1926:E1927" si="994">E1925</f>
        <v>linh.truong</v>
      </c>
      <c r="F1926" s="8" t="str">
        <f>VLOOKUP(E1926,'DANH MỤC'!$F:$G,2,0)</f>
        <v>Nhóm 1</v>
      </c>
      <c r="G1926" s="8" t="str">
        <f t="shared" ref="G1926:G1927" si="995">G1925</f>
        <v>KH0882</v>
      </c>
      <c r="H1926" t="str">
        <f>VLOOKUP(G1926,'DANH MỤC'!$I:$K,2,0)</f>
        <v>KH 0882</v>
      </c>
      <c r="I1926" t="str">
        <f>VLOOKUP(G1926,'DANH MỤC'!$I:$K,3,0)</f>
        <v>Bà Rịa Vũng Tàu</v>
      </c>
      <c r="J1926" s="8" t="s">
        <v>5939</v>
      </c>
      <c r="K1926" t="str">
        <f>VLOOKUP(J1926,'DANH MỤC'!$A$1:$B$19,2,0)</f>
        <v>Sản phẩm 0001</v>
      </c>
      <c r="L1926" s="9" t="s">
        <v>15</v>
      </c>
      <c r="M1926">
        <v>1</v>
      </c>
      <c r="N1926" s="3">
        <f>IF(LEFT(K1926,1)="S",VLOOKUP(K1926,'DANH MỤC'!$B:$D,2,0),VLOOKUP(K1926,'DANH MỤC'!$B:$D,3,0))</f>
        <v>3000000</v>
      </c>
      <c r="O1926">
        <v>10</v>
      </c>
      <c r="P1926" s="3">
        <f>N1926*O1926%*CSDL[[#This Row],[SỐ LƯỢNG]]</f>
        <v>300000</v>
      </c>
      <c r="Q1926" s="3">
        <f t="shared" si="990"/>
        <v>2700000</v>
      </c>
    </row>
    <row r="1927" spans="1:17" x14ac:dyDescent="0.3">
      <c r="A1927" s="23" t="str">
        <f t="shared" si="991"/>
        <v>30/05/2019</v>
      </c>
      <c r="B1927" s="8" t="str">
        <f t="shared" si="992"/>
        <v>30/05/2019</v>
      </c>
      <c r="C1927" s="8">
        <v>5</v>
      </c>
      <c r="D1927" s="8" t="str">
        <f t="shared" si="993"/>
        <v>DH14180</v>
      </c>
      <c r="E1927" s="8" t="str">
        <f t="shared" si="994"/>
        <v>linh.truong</v>
      </c>
      <c r="F1927" s="8" t="str">
        <f>VLOOKUP(E1927,'DANH MỤC'!$F:$G,2,0)</f>
        <v>Nhóm 1</v>
      </c>
      <c r="G1927" s="8" t="str">
        <f t="shared" si="995"/>
        <v>KH0882</v>
      </c>
      <c r="H1927" t="str">
        <f>VLOOKUP(G1927,'DANH MỤC'!$I:$K,2,0)</f>
        <v>KH 0882</v>
      </c>
      <c r="I1927" t="str">
        <f>VLOOKUP(G1927,'DANH MỤC'!$I:$K,3,0)</f>
        <v>Bà Rịa Vũng Tàu</v>
      </c>
      <c r="J1927" s="8" t="s">
        <v>5944</v>
      </c>
      <c r="K1927" t="str">
        <f>VLOOKUP(J1927,'DANH MỤC'!$A$1:$B$19,2,0)</f>
        <v>Hàng tặng 0001</v>
      </c>
      <c r="L1927" s="9" t="s">
        <v>24</v>
      </c>
      <c r="M1927">
        <v>1</v>
      </c>
      <c r="N1927" s="3">
        <f>IF(LEFT(K1927,1)="S",VLOOKUP(K1927,'DANH MỤC'!$B:$D,2,0),VLOOKUP(K1927,'DANH MỤC'!$B:$D,3,0))</f>
        <v>200000</v>
      </c>
      <c r="O1927">
        <v>100</v>
      </c>
      <c r="P1927" s="3">
        <f>N1927*O1927%*CSDL[[#This Row],[SỐ LƯỢNG]]</f>
        <v>200000</v>
      </c>
      <c r="Q1927" s="3">
        <f t="shared" si="990"/>
        <v>0</v>
      </c>
    </row>
    <row r="1928" spans="1:17" x14ac:dyDescent="0.3">
      <c r="A1928" s="23" t="s">
        <v>965</v>
      </c>
      <c r="B1928" s="8" t="s">
        <v>965</v>
      </c>
      <c r="C1928" s="8">
        <v>5</v>
      </c>
      <c r="D1928" s="8" t="s">
        <v>989</v>
      </c>
      <c r="E1928" s="8" t="s">
        <v>13822</v>
      </c>
      <c r="F1928" s="8" t="str">
        <f>VLOOKUP(E1928,'DANH MỤC'!$F:$G,2,0)</f>
        <v>Nhóm 1</v>
      </c>
      <c r="G1928" s="8" t="s">
        <v>6912</v>
      </c>
      <c r="H1928" t="str">
        <f>VLOOKUP(G1928,'DANH MỤC'!$I:$K,2,0)</f>
        <v>KH 0883</v>
      </c>
      <c r="I1928" t="str">
        <f>VLOOKUP(G1928,'DANH MỤC'!$I:$K,3,0)</f>
        <v>Yên Bái</v>
      </c>
      <c r="J1928" s="8" t="s">
        <v>19</v>
      </c>
      <c r="K1928" t="str">
        <f>VLOOKUP(J1928,'DANH MỤC'!$A$1:$B$19,2,0)</f>
        <v>Sản phẩm 0003</v>
      </c>
      <c r="L1928" s="9" t="s">
        <v>15</v>
      </c>
      <c r="M1928">
        <v>1</v>
      </c>
      <c r="N1928" s="3">
        <f>IF(LEFT(K1928,1)="S",VLOOKUP(K1928,'DANH MỤC'!$B:$D,2,0),VLOOKUP(K1928,'DANH MỤC'!$B:$D,3,0))</f>
        <v>2500000</v>
      </c>
      <c r="O1928">
        <v>5</v>
      </c>
      <c r="P1928" s="3">
        <f>N1928*O1928%*CSDL[[#This Row],[SỐ LƯỢNG]]</f>
        <v>125000</v>
      </c>
      <c r="Q1928" s="3">
        <f t="shared" si="990"/>
        <v>2375000</v>
      </c>
    </row>
    <row r="1929" spans="1:17" x14ac:dyDescent="0.3">
      <c r="A1929" s="23" t="s">
        <v>965</v>
      </c>
      <c r="B1929" s="8" t="s">
        <v>965</v>
      </c>
      <c r="C1929" s="8">
        <v>5</v>
      </c>
      <c r="D1929" s="8" t="s">
        <v>990</v>
      </c>
      <c r="E1929" s="8" t="s">
        <v>13822</v>
      </c>
      <c r="F1929" s="8" t="str">
        <f>VLOOKUP(E1929,'DANH MỤC'!$F:$G,2,0)</f>
        <v>Nhóm 1</v>
      </c>
      <c r="G1929" s="8" t="s">
        <v>6913</v>
      </c>
      <c r="H1929" t="str">
        <f>VLOOKUP(G1929,'DANH MỤC'!$I:$K,2,0)</f>
        <v>KH 0884</v>
      </c>
      <c r="I1929" t="str">
        <f>VLOOKUP(G1929,'DANH MỤC'!$I:$K,3,0)</f>
        <v>Sơn La</v>
      </c>
      <c r="J1929" s="8" t="s">
        <v>14</v>
      </c>
      <c r="K1929" t="str">
        <f>VLOOKUP(J1929,'DANH MỤC'!$A$1:$B$19,2,0)</f>
        <v>Sản phẩm 0004</v>
      </c>
      <c r="L1929" s="9" t="s">
        <v>15</v>
      </c>
      <c r="M1929">
        <v>1</v>
      </c>
      <c r="N1929" s="3">
        <f>IF(LEFT(K1929,1)="S",VLOOKUP(K1929,'DANH MỤC'!$B:$D,2,0),VLOOKUP(K1929,'DANH MỤC'!$B:$D,3,0))</f>
        <v>3500000</v>
      </c>
      <c r="O1929">
        <v>20</v>
      </c>
      <c r="P1929" s="3">
        <f>N1929*O1929%*CSDL[[#This Row],[SỐ LƯỢNG]]</f>
        <v>700000</v>
      </c>
      <c r="Q1929" s="3">
        <f t="shared" si="990"/>
        <v>2800000</v>
      </c>
    </row>
    <row r="1930" spans="1:17" x14ac:dyDescent="0.3">
      <c r="A1930" s="23" t="s">
        <v>965</v>
      </c>
      <c r="B1930" s="8" t="s">
        <v>965</v>
      </c>
      <c r="C1930" s="8">
        <v>5</v>
      </c>
      <c r="D1930" s="8" t="s">
        <v>991</v>
      </c>
      <c r="E1930" s="8" t="s">
        <v>13822</v>
      </c>
      <c r="F1930" s="8" t="str">
        <f>VLOOKUP(E1930,'DANH MỤC'!$F:$G,2,0)</f>
        <v>Nhóm 1</v>
      </c>
      <c r="G1930" s="8" t="s">
        <v>6914</v>
      </c>
      <c r="H1930" t="str">
        <f>VLOOKUP(G1930,'DANH MỤC'!$I:$K,2,0)</f>
        <v>KH 0885</v>
      </c>
      <c r="I1930" t="str">
        <f>VLOOKUP(G1930,'DANH MỤC'!$I:$K,3,0)</f>
        <v>Cao Bằng</v>
      </c>
      <c r="J1930" s="8" t="s">
        <v>14</v>
      </c>
      <c r="K1930" t="str">
        <f>VLOOKUP(J1930,'DANH MỤC'!$A$1:$B$19,2,0)</f>
        <v>Sản phẩm 0004</v>
      </c>
      <c r="L1930" s="9" t="s">
        <v>15</v>
      </c>
      <c r="M1930">
        <v>1</v>
      </c>
      <c r="N1930" s="3">
        <f>IF(LEFT(K1930,1)="S",VLOOKUP(K1930,'DANH MỤC'!$B:$D,2,0),VLOOKUP(K1930,'DANH MỤC'!$B:$D,3,0))</f>
        <v>3500000</v>
      </c>
      <c r="O1930">
        <v>20</v>
      </c>
      <c r="P1930" s="3">
        <f>N1930*O1930%*CSDL[[#This Row],[SỐ LƯỢNG]]</f>
        <v>700000</v>
      </c>
      <c r="Q1930" s="3">
        <f t="shared" si="990"/>
        <v>2800000</v>
      </c>
    </row>
    <row r="1931" spans="1:17" x14ac:dyDescent="0.3">
      <c r="A1931" s="23" t="s">
        <v>965</v>
      </c>
      <c r="B1931" s="8" t="s">
        <v>965</v>
      </c>
      <c r="C1931" s="8">
        <v>5</v>
      </c>
      <c r="D1931" s="8" t="s">
        <v>992</v>
      </c>
      <c r="E1931" s="8" t="s">
        <v>13819</v>
      </c>
      <c r="F1931" s="8" t="str">
        <f>VLOOKUP(E1931,'DANH MỤC'!$F:$G,2,0)</f>
        <v>Nhóm 1</v>
      </c>
      <c r="G1931" s="8" t="s">
        <v>6915</v>
      </c>
      <c r="H1931" t="str">
        <f>VLOOKUP(G1931,'DANH MỤC'!$I:$K,2,0)</f>
        <v>KH 0886</v>
      </c>
      <c r="I1931" t="str">
        <f>VLOOKUP(G1931,'DANH MỤC'!$I:$K,3,0)</f>
        <v>Ninh Thuận</v>
      </c>
      <c r="J1931" s="8" t="s">
        <v>14</v>
      </c>
      <c r="K1931" t="str">
        <f>VLOOKUP(J1931,'DANH MỤC'!$A$1:$B$19,2,0)</f>
        <v>Sản phẩm 0004</v>
      </c>
      <c r="L1931" s="9" t="s">
        <v>15</v>
      </c>
      <c r="M1931">
        <v>1</v>
      </c>
      <c r="N1931" s="3">
        <f>IF(LEFT(K1931,1)="S",VLOOKUP(K1931,'DANH MỤC'!$B:$D,2,0),VLOOKUP(K1931,'DANH MỤC'!$B:$D,3,0))</f>
        <v>3500000</v>
      </c>
      <c r="O1931">
        <v>5</v>
      </c>
      <c r="P1931" s="3">
        <f>N1931*O1931%*CSDL[[#This Row],[SỐ LƯỢNG]]</f>
        <v>175000</v>
      </c>
      <c r="Q1931" s="3">
        <f t="shared" si="990"/>
        <v>3325000</v>
      </c>
    </row>
    <row r="1932" spans="1:17" x14ac:dyDescent="0.3">
      <c r="A1932" s="23" t="s">
        <v>965</v>
      </c>
      <c r="B1932" s="8" t="s">
        <v>965</v>
      </c>
      <c r="C1932" s="8">
        <v>5</v>
      </c>
      <c r="D1932" s="8" t="s">
        <v>993</v>
      </c>
      <c r="E1932" s="8" t="s">
        <v>13817</v>
      </c>
      <c r="F1932" s="8" t="str">
        <f>VLOOKUP(E1932,'DANH MỤC'!$F:$G,2,0)</f>
        <v>Nhóm 1</v>
      </c>
      <c r="G1932" s="8" t="s">
        <v>6916</v>
      </c>
      <c r="H1932" t="str">
        <f>VLOOKUP(G1932,'DANH MỤC'!$I:$K,2,0)</f>
        <v>KH 0887</v>
      </c>
      <c r="I1932" t="str">
        <f>VLOOKUP(G1932,'DANH MỤC'!$I:$K,3,0)</f>
        <v>An Giang</v>
      </c>
      <c r="J1932" s="8" t="s">
        <v>5939</v>
      </c>
      <c r="K1932" t="str">
        <f>VLOOKUP(J1932,'DANH MỤC'!$A$1:$B$19,2,0)</f>
        <v>Sản phẩm 0001</v>
      </c>
      <c r="L1932" s="9" t="s">
        <v>15</v>
      </c>
      <c r="M1932">
        <v>1</v>
      </c>
      <c r="N1932" s="3">
        <f>IF(LEFT(K1932,1)="S",VLOOKUP(K1932,'DANH MỤC'!$B:$D,2,0),VLOOKUP(K1932,'DANH MỤC'!$B:$D,3,0))</f>
        <v>3000000</v>
      </c>
      <c r="O1932">
        <v>0</v>
      </c>
      <c r="P1932" s="3">
        <f>N1932*O1932%*CSDL[[#This Row],[SỐ LƯỢNG]]</f>
        <v>0</v>
      </c>
      <c r="Q1932" s="3">
        <f t="shared" si="990"/>
        <v>3000000</v>
      </c>
    </row>
    <row r="1933" spans="1:17" x14ac:dyDescent="0.3">
      <c r="A1933" s="23" t="str">
        <f>A1932</f>
        <v>30/05/2019</v>
      </c>
      <c r="B1933" s="8" t="str">
        <f>B1932</f>
        <v>30/05/2019</v>
      </c>
      <c r="C1933" s="8">
        <v>5</v>
      </c>
      <c r="D1933" s="8" t="str">
        <f>D1932</f>
        <v>DH14172</v>
      </c>
      <c r="E1933" s="8" t="str">
        <f>E1932</f>
        <v>ha.hoang</v>
      </c>
      <c r="F1933" s="8" t="str">
        <f>VLOOKUP(E1933,'DANH MỤC'!$F:$G,2,0)</f>
        <v>Nhóm 1</v>
      </c>
      <c r="G1933" s="8" t="str">
        <f>G1932</f>
        <v>KH0887</v>
      </c>
      <c r="H1933" t="str">
        <f>VLOOKUP(G1933,'DANH MỤC'!$I:$K,2,0)</f>
        <v>KH 0887</v>
      </c>
      <c r="I1933" t="str">
        <f>VLOOKUP(G1933,'DANH MỤC'!$I:$K,3,0)</f>
        <v>An Giang</v>
      </c>
      <c r="J1933" s="8" t="s">
        <v>5944</v>
      </c>
      <c r="K1933" t="str">
        <f>VLOOKUP(J1933,'DANH MỤC'!$A$1:$B$19,2,0)</f>
        <v>Hàng tặng 0001</v>
      </c>
      <c r="L1933" s="9" t="s">
        <v>24</v>
      </c>
      <c r="M1933">
        <v>2</v>
      </c>
      <c r="N1933" s="3">
        <f>IF(LEFT(K1933,1)="S",VLOOKUP(K1933,'DANH MỤC'!$B:$D,2,0),VLOOKUP(K1933,'DANH MỤC'!$B:$D,3,0))</f>
        <v>200000</v>
      </c>
      <c r="O1933">
        <v>100</v>
      </c>
      <c r="P1933" s="3">
        <f>N1933*O1933%*CSDL[[#This Row],[SỐ LƯỢNG]]</f>
        <v>400000</v>
      </c>
      <c r="Q1933" s="3">
        <f t="shared" si="990"/>
        <v>0</v>
      </c>
    </row>
    <row r="1934" spans="1:17" x14ac:dyDescent="0.3">
      <c r="A1934" s="23" t="s">
        <v>965</v>
      </c>
      <c r="B1934" s="8" t="s">
        <v>965</v>
      </c>
      <c r="C1934" s="8">
        <v>5</v>
      </c>
      <c r="D1934" s="8" t="s">
        <v>994</v>
      </c>
      <c r="E1934" s="8" t="s">
        <v>13815</v>
      </c>
      <c r="F1934" s="8" t="str">
        <f>VLOOKUP(E1934,'DANH MỤC'!$F:$G,2,0)</f>
        <v>Nhóm 1</v>
      </c>
      <c r="G1934" s="8" t="s">
        <v>6917</v>
      </c>
      <c r="H1934" t="str">
        <f>VLOOKUP(G1934,'DANH MỤC'!$I:$K,2,0)</f>
        <v>KH 0888</v>
      </c>
      <c r="I1934" t="str">
        <f>VLOOKUP(G1934,'DANH MỤC'!$I:$K,3,0)</f>
        <v>Hồ Chí Minh</v>
      </c>
      <c r="J1934" s="8" t="s">
        <v>19</v>
      </c>
      <c r="K1934" t="str">
        <f>VLOOKUP(J1934,'DANH MỤC'!$A$1:$B$19,2,0)</f>
        <v>Sản phẩm 0003</v>
      </c>
      <c r="L1934" s="9" t="s">
        <v>15</v>
      </c>
      <c r="M1934">
        <v>6</v>
      </c>
      <c r="N1934" s="3">
        <f>IF(LEFT(K1934,1)="S",VLOOKUP(K1934,'DANH MỤC'!$B:$D,2,0),VLOOKUP(K1934,'DANH MỤC'!$B:$D,3,0))</f>
        <v>2500000</v>
      </c>
      <c r="O1934">
        <v>20</v>
      </c>
      <c r="P1934" s="3">
        <f>N1934*O1934%*CSDL[[#This Row],[SỐ LƯỢNG]]</f>
        <v>3000000</v>
      </c>
      <c r="Q1934" s="3">
        <f t="shared" si="990"/>
        <v>12000000</v>
      </c>
    </row>
    <row r="1935" spans="1:17" x14ac:dyDescent="0.3">
      <c r="A1935" s="23" t="str">
        <f t="shared" ref="A1935:A1938" si="996">A1934</f>
        <v>30/05/2019</v>
      </c>
      <c r="B1935" s="8" t="str">
        <f t="shared" ref="B1935:B1938" si="997">B1934</f>
        <v>30/05/2019</v>
      </c>
      <c r="C1935" s="8">
        <v>5</v>
      </c>
      <c r="D1935" s="8" t="str">
        <f t="shared" ref="D1935:D1938" si="998">D1934</f>
        <v>DH14171</v>
      </c>
      <c r="E1935" s="8" t="str">
        <f t="shared" ref="E1935:E1938" si="999">E1934</f>
        <v>nhi.vu</v>
      </c>
      <c r="F1935" s="8" t="str">
        <f>VLOOKUP(E1935,'DANH MỤC'!$F:$G,2,0)</f>
        <v>Nhóm 1</v>
      </c>
      <c r="G1935" s="8" t="str">
        <f t="shared" ref="G1935:G1938" si="1000">G1934</f>
        <v>KH0888</v>
      </c>
      <c r="H1935" t="str">
        <f>VLOOKUP(G1935,'DANH MỤC'!$I:$K,2,0)</f>
        <v>KH 0888</v>
      </c>
      <c r="I1935" t="str">
        <f>VLOOKUP(G1935,'DANH MỤC'!$I:$K,3,0)</f>
        <v>Hồ Chí Minh</v>
      </c>
      <c r="J1935" s="8" t="s">
        <v>14</v>
      </c>
      <c r="K1935" t="str">
        <f>VLOOKUP(J1935,'DANH MỤC'!$A$1:$B$19,2,0)</f>
        <v>Sản phẩm 0004</v>
      </c>
      <c r="L1935" s="9" t="s">
        <v>15</v>
      </c>
      <c r="M1935">
        <v>6</v>
      </c>
      <c r="N1935" s="3">
        <f>IF(LEFT(K1935,1)="S",VLOOKUP(K1935,'DANH MỤC'!$B:$D,2,0),VLOOKUP(K1935,'DANH MỤC'!$B:$D,3,0))</f>
        <v>3500000</v>
      </c>
      <c r="O1935">
        <v>20</v>
      </c>
      <c r="P1935" s="3">
        <f>N1935*O1935%*CSDL[[#This Row],[SỐ LƯỢNG]]</f>
        <v>4200000</v>
      </c>
      <c r="Q1935" s="3">
        <f t="shared" si="990"/>
        <v>16800000</v>
      </c>
    </row>
    <row r="1936" spans="1:17" x14ac:dyDescent="0.3">
      <c r="A1936" s="23" t="str">
        <f t="shared" si="996"/>
        <v>30/05/2019</v>
      </c>
      <c r="B1936" s="8" t="str">
        <f t="shared" si="997"/>
        <v>30/05/2019</v>
      </c>
      <c r="C1936" s="8">
        <v>5</v>
      </c>
      <c r="D1936" s="8" t="str">
        <f t="shared" si="998"/>
        <v>DH14171</v>
      </c>
      <c r="E1936" s="8" t="str">
        <f t="shared" si="999"/>
        <v>nhi.vu</v>
      </c>
      <c r="F1936" s="8" t="str">
        <f>VLOOKUP(E1936,'DANH MỤC'!$F:$G,2,0)</f>
        <v>Nhóm 1</v>
      </c>
      <c r="G1936" s="8" t="str">
        <f t="shared" si="1000"/>
        <v>KH0888</v>
      </c>
      <c r="H1936" t="str">
        <f>VLOOKUP(G1936,'DANH MỤC'!$I:$K,2,0)</f>
        <v>KH 0888</v>
      </c>
      <c r="I1936" t="str">
        <f>VLOOKUP(G1936,'DANH MỤC'!$I:$K,3,0)</f>
        <v>Hồ Chí Minh</v>
      </c>
      <c r="J1936" s="8" t="s">
        <v>19</v>
      </c>
      <c r="K1936" t="str">
        <f>VLOOKUP(J1936,'DANH MỤC'!$A$1:$B$19,2,0)</f>
        <v>Sản phẩm 0003</v>
      </c>
      <c r="L1936" s="9" t="s">
        <v>15</v>
      </c>
      <c r="M1936">
        <v>1</v>
      </c>
      <c r="N1936" s="3">
        <f>IF(LEFT(K1936,1)="S",VLOOKUP(K1936,'DANH MỤC'!$B:$D,2,0),VLOOKUP(K1936,'DANH MỤC'!$B:$D,3,0))</f>
        <v>2500000</v>
      </c>
      <c r="O1936">
        <v>100</v>
      </c>
      <c r="P1936" s="3">
        <f>N1936*O1936%*CSDL[[#This Row],[SỐ LƯỢNG]]</f>
        <v>2500000</v>
      </c>
      <c r="Q1936" s="3">
        <f t="shared" si="990"/>
        <v>0</v>
      </c>
    </row>
    <row r="1937" spans="1:17" x14ac:dyDescent="0.3">
      <c r="A1937" s="23" t="str">
        <f t="shared" si="996"/>
        <v>30/05/2019</v>
      </c>
      <c r="B1937" s="8" t="str">
        <f t="shared" si="997"/>
        <v>30/05/2019</v>
      </c>
      <c r="C1937" s="8">
        <v>5</v>
      </c>
      <c r="D1937" s="8" t="str">
        <f t="shared" si="998"/>
        <v>DH14171</v>
      </c>
      <c r="E1937" s="8" t="str">
        <f t="shared" si="999"/>
        <v>nhi.vu</v>
      </c>
      <c r="F1937" s="8" t="str">
        <f>VLOOKUP(E1937,'DANH MỤC'!$F:$G,2,0)</f>
        <v>Nhóm 1</v>
      </c>
      <c r="G1937" s="8" t="str">
        <f t="shared" si="1000"/>
        <v>KH0888</v>
      </c>
      <c r="H1937" t="str">
        <f>VLOOKUP(G1937,'DANH MỤC'!$I:$K,2,0)</f>
        <v>KH 0888</v>
      </c>
      <c r="I1937" t="str">
        <f>VLOOKUP(G1937,'DANH MỤC'!$I:$K,3,0)</f>
        <v>Hồ Chí Minh</v>
      </c>
      <c r="J1937" s="8" t="s">
        <v>14</v>
      </c>
      <c r="K1937" t="str">
        <f>VLOOKUP(J1937,'DANH MỤC'!$A$1:$B$19,2,0)</f>
        <v>Sản phẩm 0004</v>
      </c>
      <c r="L1937" s="9" t="s">
        <v>15</v>
      </c>
      <c r="M1937">
        <v>1</v>
      </c>
      <c r="N1937" s="3">
        <f>IF(LEFT(K1937,1)="S",VLOOKUP(K1937,'DANH MỤC'!$B:$D,2,0),VLOOKUP(K1937,'DANH MỤC'!$B:$D,3,0))</f>
        <v>3500000</v>
      </c>
      <c r="O1937">
        <v>100</v>
      </c>
      <c r="P1937" s="3">
        <f>N1937*O1937%*CSDL[[#This Row],[SỐ LƯỢNG]]</f>
        <v>3500000</v>
      </c>
      <c r="Q1937" s="3">
        <f t="shared" si="990"/>
        <v>0</v>
      </c>
    </row>
    <row r="1938" spans="1:17" x14ac:dyDescent="0.3">
      <c r="A1938" s="23" t="str">
        <f t="shared" si="996"/>
        <v>30/05/2019</v>
      </c>
      <c r="B1938" s="8" t="str">
        <f t="shared" si="997"/>
        <v>30/05/2019</v>
      </c>
      <c r="C1938" s="8">
        <v>5</v>
      </c>
      <c r="D1938" s="8" t="str">
        <f t="shared" si="998"/>
        <v>DH14171</v>
      </c>
      <c r="E1938" s="8" t="str">
        <f t="shared" si="999"/>
        <v>nhi.vu</v>
      </c>
      <c r="F1938" s="8" t="str">
        <f>VLOOKUP(E1938,'DANH MỤC'!$F:$G,2,0)</f>
        <v>Nhóm 1</v>
      </c>
      <c r="G1938" s="8" t="str">
        <f t="shared" si="1000"/>
        <v>KH0888</v>
      </c>
      <c r="H1938" t="str">
        <f>VLOOKUP(G1938,'DANH MỤC'!$I:$K,2,0)</f>
        <v>KH 0888</v>
      </c>
      <c r="I1938" t="str">
        <f>VLOOKUP(G1938,'DANH MỤC'!$I:$K,3,0)</f>
        <v>Hồ Chí Minh</v>
      </c>
      <c r="J1938" s="8" t="s">
        <v>5945</v>
      </c>
      <c r="K1938" t="str">
        <f>VLOOKUP(J1938,'DANH MỤC'!$A$1:$B$19,2,0)</f>
        <v>Hàng tặng 0002</v>
      </c>
      <c r="L1938" s="9" t="s">
        <v>51</v>
      </c>
      <c r="M1938">
        <v>1</v>
      </c>
      <c r="N1938" s="3">
        <f>IF(LEFT(K1938,1)="S",VLOOKUP(K1938,'DANH MỤC'!$B:$D,2,0),VLOOKUP(K1938,'DANH MỤC'!$B:$D,3,0))</f>
        <v>500000</v>
      </c>
      <c r="O1938">
        <v>0</v>
      </c>
      <c r="P1938" s="3">
        <f>N1938*O1938%*CSDL[[#This Row],[SỐ LƯỢNG]]</f>
        <v>0</v>
      </c>
      <c r="Q1938" s="3">
        <f t="shared" si="990"/>
        <v>500000</v>
      </c>
    </row>
    <row r="1939" spans="1:17" x14ac:dyDescent="0.3">
      <c r="A1939" s="23" t="s">
        <v>965</v>
      </c>
      <c r="B1939" s="8" t="s">
        <v>965</v>
      </c>
      <c r="C1939" s="8">
        <v>5</v>
      </c>
      <c r="D1939" s="8" t="s">
        <v>995</v>
      </c>
      <c r="E1939" s="8" t="s">
        <v>13823</v>
      </c>
      <c r="F1939" s="8" t="str">
        <f>VLOOKUP(E1939,'DANH MỤC'!$F:$G,2,0)</f>
        <v>Nhóm 1</v>
      </c>
      <c r="G1939" s="8" t="s">
        <v>6918</v>
      </c>
      <c r="H1939" t="str">
        <f>VLOOKUP(G1939,'DANH MỤC'!$I:$K,2,0)</f>
        <v>KH 0889</v>
      </c>
      <c r="I1939" t="str">
        <f>VLOOKUP(G1939,'DANH MỤC'!$I:$K,3,0)</f>
        <v>Long An</v>
      </c>
      <c r="J1939" s="8" t="s">
        <v>5940</v>
      </c>
      <c r="K1939" t="str">
        <f>VLOOKUP(J1939,'DANH MỤC'!$A$1:$B$19,2,0)</f>
        <v>Sản phẩm 0002</v>
      </c>
      <c r="L1939" s="9" t="s">
        <v>15</v>
      </c>
      <c r="M1939">
        <v>1</v>
      </c>
      <c r="N1939" s="3">
        <f>IF(LEFT(K1939,1)="S",VLOOKUP(K1939,'DANH MỤC'!$B:$D,2,0),VLOOKUP(K1939,'DANH MỤC'!$B:$D,3,0))</f>
        <v>2000000</v>
      </c>
      <c r="O1939">
        <v>10</v>
      </c>
      <c r="P1939" s="3">
        <f>N1939*O1939%*CSDL[[#This Row],[SỐ LƯỢNG]]</f>
        <v>200000</v>
      </c>
      <c r="Q1939" s="3">
        <f t="shared" si="990"/>
        <v>1800000</v>
      </c>
    </row>
    <row r="1940" spans="1:17" x14ac:dyDescent="0.3">
      <c r="A1940" s="23" t="str">
        <f t="shared" ref="A1940:A1941" si="1001">A1939</f>
        <v>30/05/2019</v>
      </c>
      <c r="B1940" s="8" t="str">
        <f t="shared" ref="B1940:B1941" si="1002">B1939</f>
        <v>30/05/2019</v>
      </c>
      <c r="C1940" s="8">
        <v>5</v>
      </c>
      <c r="D1940" s="8" t="str">
        <f t="shared" ref="D1940:D1941" si="1003">D1939</f>
        <v>DH14170</v>
      </c>
      <c r="E1940" s="8" t="str">
        <f t="shared" ref="E1940:E1941" si="1004">E1939</f>
        <v>giang.nguyen</v>
      </c>
      <c r="F1940" s="8" t="str">
        <f>VLOOKUP(E1940,'DANH MỤC'!$F:$G,2,0)</f>
        <v>Nhóm 1</v>
      </c>
      <c r="G1940" s="8" t="str">
        <f t="shared" ref="G1940:G1941" si="1005">G1939</f>
        <v>KH0889</v>
      </c>
      <c r="H1940" t="str">
        <f>VLOOKUP(G1940,'DANH MỤC'!$I:$K,2,0)</f>
        <v>KH 0889</v>
      </c>
      <c r="I1940" t="str">
        <f>VLOOKUP(G1940,'DANH MỤC'!$I:$K,3,0)</f>
        <v>Long An</v>
      </c>
      <c r="J1940" s="8" t="s">
        <v>5939</v>
      </c>
      <c r="K1940" t="str">
        <f>VLOOKUP(J1940,'DANH MỤC'!$A$1:$B$19,2,0)</f>
        <v>Sản phẩm 0001</v>
      </c>
      <c r="L1940" s="9" t="s">
        <v>15</v>
      </c>
      <c r="M1940">
        <v>1</v>
      </c>
      <c r="N1940" s="3">
        <f>IF(LEFT(K1940,1)="S",VLOOKUP(K1940,'DANH MỤC'!$B:$D,2,0),VLOOKUP(K1940,'DANH MỤC'!$B:$D,3,0))</f>
        <v>3000000</v>
      </c>
      <c r="O1940">
        <v>20</v>
      </c>
      <c r="P1940" s="3">
        <f>N1940*O1940%*CSDL[[#This Row],[SỐ LƯỢNG]]</f>
        <v>600000</v>
      </c>
      <c r="Q1940" s="3">
        <f t="shared" si="990"/>
        <v>2400000</v>
      </c>
    </row>
    <row r="1941" spans="1:17" x14ac:dyDescent="0.3">
      <c r="A1941" s="23" t="str">
        <f t="shared" si="1001"/>
        <v>30/05/2019</v>
      </c>
      <c r="B1941" s="8" t="str">
        <f t="shared" si="1002"/>
        <v>30/05/2019</v>
      </c>
      <c r="C1941" s="8">
        <v>5</v>
      </c>
      <c r="D1941" s="8" t="str">
        <f t="shared" si="1003"/>
        <v>DH14170</v>
      </c>
      <c r="E1941" s="8" t="str">
        <f t="shared" si="1004"/>
        <v>giang.nguyen</v>
      </c>
      <c r="F1941" s="8" t="str">
        <f>VLOOKUP(E1941,'DANH MỤC'!$F:$G,2,0)</f>
        <v>Nhóm 1</v>
      </c>
      <c r="G1941" s="8" t="str">
        <f t="shared" si="1005"/>
        <v>KH0889</v>
      </c>
      <c r="H1941" t="str">
        <f>VLOOKUP(G1941,'DANH MỤC'!$I:$K,2,0)</f>
        <v>KH 0889</v>
      </c>
      <c r="I1941" t="str">
        <f>VLOOKUP(G1941,'DANH MỤC'!$I:$K,3,0)</f>
        <v>Long An</v>
      </c>
      <c r="J1941" s="8" t="s">
        <v>5944</v>
      </c>
      <c r="K1941" t="str">
        <f>VLOOKUP(J1941,'DANH MỤC'!$A$1:$B$19,2,0)</f>
        <v>Hàng tặng 0001</v>
      </c>
      <c r="L1941" s="9" t="s">
        <v>24</v>
      </c>
      <c r="M1941">
        <v>1</v>
      </c>
      <c r="N1941" s="3">
        <f>IF(LEFT(K1941,1)="S",VLOOKUP(K1941,'DANH MỤC'!$B:$D,2,0),VLOOKUP(K1941,'DANH MỤC'!$B:$D,3,0))</f>
        <v>200000</v>
      </c>
      <c r="O1941">
        <v>100</v>
      </c>
      <c r="P1941" s="3">
        <f>N1941*O1941%*CSDL[[#This Row],[SỐ LƯỢNG]]</f>
        <v>200000</v>
      </c>
      <c r="Q1941" s="3">
        <f t="shared" si="990"/>
        <v>0</v>
      </c>
    </row>
    <row r="1942" spans="1:17" x14ac:dyDescent="0.3">
      <c r="A1942" s="23" t="s">
        <v>965</v>
      </c>
      <c r="B1942" s="8" t="s">
        <v>965</v>
      </c>
      <c r="C1942" s="8">
        <v>5</v>
      </c>
      <c r="D1942" s="8" t="s">
        <v>996</v>
      </c>
      <c r="E1942" s="8" t="s">
        <v>13819</v>
      </c>
      <c r="F1942" s="8" t="str">
        <f>VLOOKUP(E1942,'DANH MỤC'!$F:$G,2,0)</f>
        <v>Nhóm 1</v>
      </c>
      <c r="G1942" s="8" t="s">
        <v>6919</v>
      </c>
      <c r="H1942" t="str">
        <f>VLOOKUP(G1942,'DANH MỤC'!$I:$K,2,0)</f>
        <v>KH 0890</v>
      </c>
      <c r="I1942" t="str">
        <f>VLOOKUP(G1942,'DANH MỤC'!$I:$K,3,0)</f>
        <v>Nghệ An</v>
      </c>
      <c r="J1942" s="8" t="s">
        <v>5939</v>
      </c>
      <c r="K1942" t="str">
        <f>VLOOKUP(J1942,'DANH MỤC'!$A$1:$B$19,2,0)</f>
        <v>Sản phẩm 0001</v>
      </c>
      <c r="L1942" s="9" t="s">
        <v>15</v>
      </c>
      <c r="M1942">
        <v>1</v>
      </c>
      <c r="N1942" s="3">
        <f>IF(LEFT(K1942,1)="S",VLOOKUP(K1942,'DANH MỤC'!$B:$D,2,0),VLOOKUP(K1942,'DANH MỤC'!$B:$D,3,0))</f>
        <v>3000000</v>
      </c>
      <c r="O1942">
        <v>0</v>
      </c>
      <c r="P1942" s="3">
        <f>N1942*O1942%*CSDL[[#This Row],[SỐ LƯỢNG]]</f>
        <v>0</v>
      </c>
      <c r="Q1942" s="3">
        <f t="shared" si="990"/>
        <v>3000000</v>
      </c>
    </row>
    <row r="1943" spans="1:17" x14ac:dyDescent="0.3">
      <c r="A1943" s="23" t="str">
        <f>A1942</f>
        <v>30/05/2019</v>
      </c>
      <c r="B1943" s="8" t="str">
        <f>B1942</f>
        <v>30/05/2019</v>
      </c>
      <c r="C1943" s="8">
        <v>5</v>
      </c>
      <c r="D1943" s="8" t="str">
        <f>D1942</f>
        <v>DH14169</v>
      </c>
      <c r="E1943" s="8" t="str">
        <f>E1942</f>
        <v>linh.truong</v>
      </c>
      <c r="F1943" s="8" t="str">
        <f>VLOOKUP(E1943,'DANH MỤC'!$F:$G,2,0)</f>
        <v>Nhóm 1</v>
      </c>
      <c r="G1943" s="8" t="str">
        <f>G1942</f>
        <v>KH0890</v>
      </c>
      <c r="H1943" t="str">
        <f>VLOOKUP(G1943,'DANH MỤC'!$I:$K,2,0)</f>
        <v>KH 0890</v>
      </c>
      <c r="I1943" t="str">
        <f>VLOOKUP(G1943,'DANH MỤC'!$I:$K,3,0)</f>
        <v>Nghệ An</v>
      </c>
      <c r="J1943" s="8" t="s">
        <v>5944</v>
      </c>
      <c r="K1943" t="str">
        <f>VLOOKUP(J1943,'DANH MỤC'!$A$1:$B$19,2,0)</f>
        <v>Hàng tặng 0001</v>
      </c>
      <c r="L1943" s="9" t="s">
        <v>24</v>
      </c>
      <c r="M1943">
        <v>2</v>
      </c>
      <c r="N1943" s="3">
        <f>IF(LEFT(K1943,1)="S",VLOOKUP(K1943,'DANH MỤC'!$B:$D,2,0),VLOOKUP(K1943,'DANH MỤC'!$B:$D,3,0))</f>
        <v>200000</v>
      </c>
      <c r="O1943">
        <v>100</v>
      </c>
      <c r="P1943" s="3">
        <f>N1943*O1943%*CSDL[[#This Row],[SỐ LƯỢNG]]</f>
        <v>400000</v>
      </c>
      <c r="Q1943" s="3">
        <f t="shared" si="990"/>
        <v>0</v>
      </c>
    </row>
    <row r="1944" spans="1:17" x14ac:dyDescent="0.3">
      <c r="A1944" s="23" t="s">
        <v>965</v>
      </c>
      <c r="B1944" s="8" t="s">
        <v>965</v>
      </c>
      <c r="C1944" s="8">
        <v>5</v>
      </c>
      <c r="D1944" s="8" t="s">
        <v>997</v>
      </c>
      <c r="E1944" s="8" t="s">
        <v>13823</v>
      </c>
      <c r="F1944" s="8" t="str">
        <f>VLOOKUP(E1944,'DANH MỤC'!$F:$G,2,0)</f>
        <v>Nhóm 1</v>
      </c>
      <c r="G1944" s="8" t="s">
        <v>6920</v>
      </c>
      <c r="H1944" t="str">
        <f>VLOOKUP(G1944,'DANH MỤC'!$I:$K,2,0)</f>
        <v>KH 0891</v>
      </c>
      <c r="I1944" t="str">
        <f>VLOOKUP(G1944,'DANH MỤC'!$I:$K,3,0)</f>
        <v>Đà Nẵng</v>
      </c>
      <c r="J1944" s="8" t="s">
        <v>14</v>
      </c>
      <c r="K1944" t="str">
        <f>VLOOKUP(J1944,'DANH MỤC'!$A$1:$B$19,2,0)</f>
        <v>Sản phẩm 0004</v>
      </c>
      <c r="L1944" s="9" t="s">
        <v>15</v>
      </c>
      <c r="M1944">
        <v>1</v>
      </c>
      <c r="N1944" s="3">
        <f>IF(LEFT(K1944,1)="S",VLOOKUP(K1944,'DANH MỤC'!$B:$D,2,0),VLOOKUP(K1944,'DANH MỤC'!$B:$D,3,0))</f>
        <v>3500000</v>
      </c>
      <c r="O1944">
        <v>10</v>
      </c>
      <c r="P1944" s="3">
        <f>N1944*O1944%*CSDL[[#This Row],[SỐ LƯỢNG]]</f>
        <v>350000</v>
      </c>
      <c r="Q1944" s="3">
        <f t="shared" si="990"/>
        <v>3150000</v>
      </c>
    </row>
    <row r="1945" spans="1:17" x14ac:dyDescent="0.3">
      <c r="A1945" s="23" t="s">
        <v>965</v>
      </c>
      <c r="B1945" s="8" t="s">
        <v>965</v>
      </c>
      <c r="C1945" s="8">
        <v>5</v>
      </c>
      <c r="D1945" s="8" t="s">
        <v>998</v>
      </c>
      <c r="E1945" s="8" t="s">
        <v>13819</v>
      </c>
      <c r="F1945" s="8" t="str">
        <f>VLOOKUP(E1945,'DANH MỤC'!$F:$G,2,0)</f>
        <v>Nhóm 1</v>
      </c>
      <c r="G1945" s="8" t="s">
        <v>2180</v>
      </c>
      <c r="H1945" t="str">
        <f>VLOOKUP(G1945,'DANH MỤC'!$I:$K,2,0)</f>
        <v>KH 0892</v>
      </c>
      <c r="I1945" t="str">
        <f>VLOOKUP(G1945,'DANH MỤC'!$I:$K,3,0)</f>
        <v>Ninh Bình</v>
      </c>
      <c r="J1945" s="8" t="s">
        <v>14</v>
      </c>
      <c r="K1945" t="str">
        <f>VLOOKUP(J1945,'DANH MỤC'!$A$1:$B$19,2,0)</f>
        <v>Sản phẩm 0004</v>
      </c>
      <c r="L1945" s="9" t="s">
        <v>15</v>
      </c>
      <c r="M1945">
        <v>1</v>
      </c>
      <c r="N1945" s="3">
        <f>IF(LEFT(K1945,1)="S",VLOOKUP(K1945,'DANH MỤC'!$B:$D,2,0),VLOOKUP(K1945,'DANH MỤC'!$B:$D,3,0))</f>
        <v>3500000</v>
      </c>
      <c r="O1945">
        <v>0</v>
      </c>
      <c r="P1945" s="3">
        <f>N1945*O1945%*CSDL[[#This Row],[SỐ LƯỢNG]]</f>
        <v>0</v>
      </c>
      <c r="Q1945" s="3">
        <f t="shared" si="990"/>
        <v>3500000</v>
      </c>
    </row>
    <row r="1946" spans="1:17" x14ac:dyDescent="0.3">
      <c r="A1946" s="23" t="str">
        <f>A1945</f>
        <v>30/05/2019</v>
      </c>
      <c r="B1946" s="8" t="str">
        <f>B1945</f>
        <v>30/05/2019</v>
      </c>
      <c r="C1946" s="8">
        <v>5</v>
      </c>
      <c r="D1946" s="8" t="str">
        <f>D1945</f>
        <v>DH14167</v>
      </c>
      <c r="E1946" s="8" t="str">
        <f>E1945</f>
        <v>linh.truong</v>
      </c>
      <c r="F1946" s="8" t="str">
        <f>VLOOKUP(E1946,'DANH MỤC'!$F:$G,2,0)</f>
        <v>Nhóm 1</v>
      </c>
      <c r="G1946" s="8" t="str">
        <f>G1945</f>
        <v>KH0892</v>
      </c>
      <c r="H1946" t="str">
        <f>VLOOKUP(G1946,'DANH MỤC'!$I:$K,2,0)</f>
        <v>KH 0892</v>
      </c>
      <c r="I1946" t="str">
        <f>VLOOKUP(G1946,'DANH MỤC'!$I:$K,3,0)</f>
        <v>Ninh Bình</v>
      </c>
      <c r="J1946" s="8" t="s">
        <v>5944</v>
      </c>
      <c r="K1946" t="str">
        <f>VLOOKUP(J1946,'DANH MỤC'!$A$1:$B$19,2,0)</f>
        <v>Hàng tặng 0001</v>
      </c>
      <c r="L1946" s="9" t="s">
        <v>24</v>
      </c>
      <c r="M1946">
        <v>2</v>
      </c>
      <c r="N1946" s="3">
        <f>IF(LEFT(K1946,1)="S",VLOOKUP(K1946,'DANH MỤC'!$B:$D,2,0),VLOOKUP(K1946,'DANH MỤC'!$B:$D,3,0))</f>
        <v>200000</v>
      </c>
      <c r="O1946">
        <v>100</v>
      </c>
      <c r="P1946" s="3">
        <f>N1946*O1946%*CSDL[[#This Row],[SỐ LƯỢNG]]</f>
        <v>400000</v>
      </c>
      <c r="Q1946" s="3">
        <f t="shared" si="990"/>
        <v>0</v>
      </c>
    </row>
    <row r="1947" spans="1:17" x14ac:dyDescent="0.3">
      <c r="A1947" s="23" t="s">
        <v>965</v>
      </c>
      <c r="B1947" s="8" t="s">
        <v>965</v>
      </c>
      <c r="C1947" s="8">
        <v>5</v>
      </c>
      <c r="D1947" s="8" t="s">
        <v>999</v>
      </c>
      <c r="E1947" s="8" t="s">
        <v>13816</v>
      </c>
      <c r="F1947" s="8" t="str">
        <f>VLOOKUP(E1947,'DANH MỤC'!$F:$G,2,0)</f>
        <v>Nhóm 1</v>
      </c>
      <c r="G1947" s="8" t="s">
        <v>6921</v>
      </c>
      <c r="H1947" t="str">
        <f>VLOOKUP(G1947,'DANH MỤC'!$I:$K,2,0)</f>
        <v>KH 0893</v>
      </c>
      <c r="I1947" t="str">
        <f>VLOOKUP(G1947,'DANH MỤC'!$I:$K,3,0)</f>
        <v>Sơn La</v>
      </c>
      <c r="J1947" s="8" t="s">
        <v>5940</v>
      </c>
      <c r="K1947" t="str">
        <f>VLOOKUP(J1947,'DANH MỤC'!$A$1:$B$19,2,0)</f>
        <v>Sản phẩm 0002</v>
      </c>
      <c r="L1947" s="9" t="s">
        <v>15</v>
      </c>
      <c r="M1947">
        <v>1</v>
      </c>
      <c r="N1947" s="3">
        <f>IF(LEFT(K1947,1)="S",VLOOKUP(K1947,'DANH MỤC'!$B:$D,2,0),VLOOKUP(K1947,'DANH MỤC'!$B:$D,3,0))</f>
        <v>2000000</v>
      </c>
      <c r="O1947">
        <v>0</v>
      </c>
      <c r="P1947" s="3">
        <f>N1947*O1947%*CSDL[[#This Row],[SỐ LƯỢNG]]</f>
        <v>0</v>
      </c>
      <c r="Q1947" s="3">
        <f t="shared" si="990"/>
        <v>2000000</v>
      </c>
    </row>
    <row r="1948" spans="1:17" x14ac:dyDescent="0.3">
      <c r="A1948" s="23" t="str">
        <f>A1947</f>
        <v>30/05/2019</v>
      </c>
      <c r="B1948" s="8" t="str">
        <f>B1947</f>
        <v>30/05/2019</v>
      </c>
      <c r="C1948" s="8">
        <v>5</v>
      </c>
      <c r="D1948" s="8" t="str">
        <f>D1947</f>
        <v>DH14166</v>
      </c>
      <c r="E1948" s="8" t="str">
        <f>E1947</f>
        <v>luyen.dam</v>
      </c>
      <c r="F1948" s="8" t="str">
        <f>VLOOKUP(E1948,'DANH MỤC'!$F:$G,2,0)</f>
        <v>Nhóm 1</v>
      </c>
      <c r="G1948" s="8" t="str">
        <f>G1947</f>
        <v>KH0893</v>
      </c>
      <c r="H1948" t="str">
        <f>VLOOKUP(G1948,'DANH MỤC'!$I:$K,2,0)</f>
        <v>KH 0893</v>
      </c>
      <c r="I1948" t="str">
        <f>VLOOKUP(G1948,'DANH MỤC'!$I:$K,3,0)</f>
        <v>Sơn La</v>
      </c>
      <c r="J1948" s="8" t="s">
        <v>5944</v>
      </c>
      <c r="K1948" t="str">
        <f>VLOOKUP(J1948,'DANH MỤC'!$A$1:$B$19,2,0)</f>
        <v>Hàng tặng 0001</v>
      </c>
      <c r="L1948" s="9" t="s">
        <v>24</v>
      </c>
      <c r="M1948">
        <v>2</v>
      </c>
      <c r="N1948" s="3">
        <f>IF(LEFT(K1948,1)="S",VLOOKUP(K1948,'DANH MỤC'!$B:$D,2,0),VLOOKUP(K1948,'DANH MỤC'!$B:$D,3,0))</f>
        <v>200000</v>
      </c>
      <c r="O1948">
        <v>100</v>
      </c>
      <c r="P1948" s="3">
        <f>N1948*O1948%*CSDL[[#This Row],[SỐ LƯỢNG]]</f>
        <v>400000</v>
      </c>
      <c r="Q1948" s="3">
        <f t="shared" si="990"/>
        <v>0</v>
      </c>
    </row>
    <row r="1949" spans="1:17" x14ac:dyDescent="0.3">
      <c r="A1949" s="23" t="s">
        <v>965</v>
      </c>
      <c r="B1949" s="8" t="s">
        <v>965</v>
      </c>
      <c r="C1949" s="8">
        <v>5</v>
      </c>
      <c r="D1949" s="8" t="s">
        <v>1000</v>
      </c>
      <c r="E1949" s="8" t="s">
        <v>13821</v>
      </c>
      <c r="F1949" s="8" t="str">
        <f>VLOOKUP(E1949,'DANH MỤC'!$F:$G,2,0)</f>
        <v>Nhóm 1</v>
      </c>
      <c r="G1949" s="8" t="s">
        <v>6922</v>
      </c>
      <c r="H1949" t="str">
        <f>VLOOKUP(G1949,'DANH MỤC'!$I:$K,2,0)</f>
        <v>KH 0894</v>
      </c>
      <c r="I1949" t="str">
        <f>VLOOKUP(G1949,'DANH MỤC'!$I:$K,3,0)</f>
        <v>Bắc Ninh</v>
      </c>
      <c r="J1949" s="8" t="s">
        <v>5939</v>
      </c>
      <c r="K1949" t="str">
        <f>VLOOKUP(J1949,'DANH MỤC'!$A$1:$B$19,2,0)</f>
        <v>Sản phẩm 0001</v>
      </c>
      <c r="L1949" s="9" t="s">
        <v>15</v>
      </c>
      <c r="M1949">
        <v>1</v>
      </c>
      <c r="N1949" s="3">
        <f>IF(LEFT(K1949,1)="S",VLOOKUP(K1949,'DANH MỤC'!$B:$D,2,0),VLOOKUP(K1949,'DANH MỤC'!$B:$D,3,0))</f>
        <v>3000000</v>
      </c>
      <c r="O1949">
        <v>0</v>
      </c>
      <c r="P1949" s="3">
        <f>N1949*O1949%*CSDL[[#This Row],[SỐ LƯỢNG]]</f>
        <v>0</v>
      </c>
      <c r="Q1949" s="3">
        <f t="shared" si="990"/>
        <v>3000000</v>
      </c>
    </row>
    <row r="1950" spans="1:17" x14ac:dyDescent="0.3">
      <c r="A1950" s="23" t="str">
        <f>A1949</f>
        <v>30/05/2019</v>
      </c>
      <c r="B1950" s="8" t="str">
        <f>B1949</f>
        <v>30/05/2019</v>
      </c>
      <c r="C1950" s="8">
        <v>5</v>
      </c>
      <c r="D1950" s="8" t="str">
        <f>D1949</f>
        <v>DH14165</v>
      </c>
      <c r="E1950" s="8" t="str">
        <f>E1949</f>
        <v>thu.le</v>
      </c>
      <c r="F1950" s="8" t="str">
        <f>VLOOKUP(E1950,'DANH MỤC'!$F:$G,2,0)</f>
        <v>Nhóm 1</v>
      </c>
      <c r="G1950" s="8" t="str">
        <f>G1949</f>
        <v>KH0894</v>
      </c>
      <c r="H1950" t="str">
        <f>VLOOKUP(G1950,'DANH MỤC'!$I:$K,2,0)</f>
        <v>KH 0894</v>
      </c>
      <c r="I1950" t="str">
        <f>VLOOKUP(G1950,'DANH MỤC'!$I:$K,3,0)</f>
        <v>Bắc Ninh</v>
      </c>
      <c r="J1950" s="8" t="s">
        <v>5944</v>
      </c>
      <c r="K1950" t="str">
        <f>VLOOKUP(J1950,'DANH MỤC'!$A$1:$B$19,2,0)</f>
        <v>Hàng tặng 0001</v>
      </c>
      <c r="L1950" s="9" t="s">
        <v>24</v>
      </c>
      <c r="M1950">
        <v>2</v>
      </c>
      <c r="N1950" s="3">
        <f>IF(LEFT(K1950,1)="S",VLOOKUP(K1950,'DANH MỤC'!$B:$D,2,0),VLOOKUP(K1950,'DANH MỤC'!$B:$D,3,0))</f>
        <v>200000</v>
      </c>
      <c r="O1950">
        <v>100</v>
      </c>
      <c r="P1950" s="3">
        <f>N1950*O1950%*CSDL[[#This Row],[SỐ LƯỢNG]]</f>
        <v>400000</v>
      </c>
      <c r="Q1950" s="3">
        <f t="shared" si="990"/>
        <v>0</v>
      </c>
    </row>
    <row r="1951" spans="1:17" x14ac:dyDescent="0.3">
      <c r="A1951" s="23" t="s">
        <v>965</v>
      </c>
      <c r="B1951" s="8" t="s">
        <v>880</v>
      </c>
      <c r="C1951" s="8">
        <v>5</v>
      </c>
      <c r="D1951" s="8" t="s">
        <v>1001</v>
      </c>
      <c r="E1951" s="8" t="s">
        <v>13831</v>
      </c>
      <c r="F1951" s="8" t="str">
        <f>VLOOKUP(E1951,'DANH MỤC'!$F:$G,2,0)</f>
        <v>Nhóm 2</v>
      </c>
      <c r="G1951" s="8" t="s">
        <v>6923</v>
      </c>
      <c r="H1951" t="str">
        <f>VLOOKUP(G1951,'DANH MỤC'!$I:$K,2,0)</f>
        <v>KH 0895</v>
      </c>
      <c r="I1951" t="str">
        <f>VLOOKUP(G1951,'DANH MỤC'!$I:$K,3,0)</f>
        <v>Ninh Bình</v>
      </c>
      <c r="J1951" s="8" t="s">
        <v>19</v>
      </c>
      <c r="K1951" t="str">
        <f>VLOOKUP(J1951,'DANH MỤC'!$A$1:$B$19,2,0)</f>
        <v>Sản phẩm 0003</v>
      </c>
      <c r="L1951" s="9" t="s">
        <v>15</v>
      </c>
      <c r="M1951">
        <v>1</v>
      </c>
      <c r="N1951" s="3">
        <f>IF(LEFT(K1951,1)="S",VLOOKUP(K1951,'DANH MỤC'!$B:$D,2,0),VLOOKUP(K1951,'DANH MỤC'!$B:$D,3,0))</f>
        <v>2500000</v>
      </c>
      <c r="O1951">
        <v>0</v>
      </c>
      <c r="P1951" s="3">
        <f>N1951*O1951%*CSDL[[#This Row],[SỐ LƯỢNG]]</f>
        <v>0</v>
      </c>
      <c r="Q1951" s="3">
        <f t="shared" si="990"/>
        <v>2500000</v>
      </c>
    </row>
    <row r="1952" spans="1:17" x14ac:dyDescent="0.3">
      <c r="A1952" s="23" t="str">
        <f>A1951</f>
        <v>30/05/2019</v>
      </c>
      <c r="B1952" s="8" t="str">
        <f>B1951</f>
        <v>29/05/2019</v>
      </c>
      <c r="C1952" s="8">
        <v>5</v>
      </c>
      <c r="D1952" s="8" t="str">
        <f>D1951</f>
        <v>DH14136</v>
      </c>
      <c r="E1952" s="8" t="str">
        <f>E1951</f>
        <v>huyen.thanh</v>
      </c>
      <c r="F1952" s="8" t="str">
        <f>VLOOKUP(E1952,'DANH MỤC'!$F:$G,2,0)</f>
        <v>Nhóm 2</v>
      </c>
      <c r="G1952" s="8" t="str">
        <f>G1951</f>
        <v>KH0895</v>
      </c>
      <c r="H1952" t="str">
        <f>VLOOKUP(G1952,'DANH MỤC'!$I:$K,2,0)</f>
        <v>KH 0895</v>
      </c>
      <c r="I1952" t="str">
        <f>VLOOKUP(G1952,'DANH MỤC'!$I:$K,3,0)</f>
        <v>Ninh Bình</v>
      </c>
      <c r="J1952" s="8" t="s">
        <v>5944</v>
      </c>
      <c r="K1952" t="str">
        <f>VLOOKUP(J1952,'DANH MỤC'!$A$1:$B$19,2,0)</f>
        <v>Hàng tặng 0001</v>
      </c>
      <c r="L1952" s="9" t="s">
        <v>24</v>
      </c>
      <c r="M1952">
        <v>2</v>
      </c>
      <c r="N1952" s="3">
        <f>IF(LEFT(K1952,1)="S",VLOOKUP(K1952,'DANH MỤC'!$B:$D,2,0),VLOOKUP(K1952,'DANH MỤC'!$B:$D,3,0))</f>
        <v>200000</v>
      </c>
      <c r="O1952">
        <v>100</v>
      </c>
      <c r="P1952" s="3">
        <f>N1952*O1952%*CSDL[[#This Row],[SỐ LƯỢNG]]</f>
        <v>400000</v>
      </c>
      <c r="Q1952" s="3">
        <f t="shared" si="990"/>
        <v>0</v>
      </c>
    </row>
    <row r="1953" spans="1:17" x14ac:dyDescent="0.3">
      <c r="A1953" s="23" t="s">
        <v>965</v>
      </c>
      <c r="B1953" s="8" t="s">
        <v>1002</v>
      </c>
      <c r="C1953" s="8">
        <v>5</v>
      </c>
      <c r="D1953" s="8" t="s">
        <v>1003</v>
      </c>
      <c r="E1953" s="8" t="s">
        <v>13822</v>
      </c>
      <c r="F1953" s="8" t="str">
        <f>VLOOKUP(E1953,'DANH MỤC'!$F:$G,2,0)</f>
        <v>Nhóm 1</v>
      </c>
      <c r="G1953" s="8" t="s">
        <v>6924</v>
      </c>
      <c r="H1953" t="str">
        <f>VLOOKUP(G1953,'DANH MỤC'!$I:$K,2,0)</f>
        <v>KH 0896</v>
      </c>
      <c r="I1953" t="str">
        <f>VLOOKUP(G1953,'DANH MỤC'!$I:$K,3,0)</f>
        <v>Nghệ An</v>
      </c>
      <c r="J1953" s="8" t="s">
        <v>5939</v>
      </c>
      <c r="K1953" t="str">
        <f>VLOOKUP(J1953,'DANH MỤC'!$A$1:$B$19,2,0)</f>
        <v>Sản phẩm 0001</v>
      </c>
      <c r="L1953" s="9" t="s">
        <v>15</v>
      </c>
      <c r="M1953">
        <v>1</v>
      </c>
      <c r="N1953" s="3">
        <f>IF(LEFT(K1953,1)="S",VLOOKUP(K1953,'DANH MỤC'!$B:$D,2,0),VLOOKUP(K1953,'DANH MỤC'!$B:$D,3,0))</f>
        <v>3000000</v>
      </c>
      <c r="O1953">
        <v>0</v>
      </c>
      <c r="P1953" s="3">
        <f>N1953*O1953%*CSDL[[#This Row],[SỐ LƯỢNG]]</f>
        <v>0</v>
      </c>
      <c r="Q1953" s="3">
        <f t="shared" si="990"/>
        <v>3000000</v>
      </c>
    </row>
    <row r="1954" spans="1:17" x14ac:dyDescent="0.3">
      <c r="A1954" s="23" t="str">
        <f>A1953</f>
        <v>30/05/2019</v>
      </c>
      <c r="B1954" s="8" t="str">
        <f>B1953</f>
        <v>28/05/2019</v>
      </c>
      <c r="C1954" s="8">
        <v>5</v>
      </c>
      <c r="D1954" s="8" t="str">
        <f>D1953</f>
        <v>DH14093</v>
      </c>
      <c r="E1954" s="8" t="str">
        <f>E1953</f>
        <v>anh.hong</v>
      </c>
      <c r="F1954" s="8" t="str">
        <f>VLOOKUP(E1954,'DANH MỤC'!$F:$G,2,0)</f>
        <v>Nhóm 1</v>
      </c>
      <c r="G1954" s="8" t="str">
        <f>G1953</f>
        <v>KH0896</v>
      </c>
      <c r="H1954" t="str">
        <f>VLOOKUP(G1954,'DANH MỤC'!$I:$K,2,0)</f>
        <v>KH 0896</v>
      </c>
      <c r="I1954" t="str">
        <f>VLOOKUP(G1954,'DANH MỤC'!$I:$K,3,0)</f>
        <v>Nghệ An</v>
      </c>
      <c r="J1954" s="8" t="s">
        <v>5944</v>
      </c>
      <c r="K1954" t="str">
        <f>VLOOKUP(J1954,'DANH MỤC'!$A$1:$B$19,2,0)</f>
        <v>Hàng tặng 0001</v>
      </c>
      <c r="L1954" s="9" t="s">
        <v>24</v>
      </c>
      <c r="M1954">
        <v>3</v>
      </c>
      <c r="N1954" s="3">
        <f>IF(LEFT(K1954,1)="S",VLOOKUP(K1954,'DANH MỤC'!$B:$D,2,0),VLOOKUP(K1954,'DANH MỤC'!$B:$D,3,0))</f>
        <v>200000</v>
      </c>
      <c r="O1954">
        <v>100</v>
      </c>
      <c r="P1954" s="3">
        <f>N1954*O1954%*CSDL[[#This Row],[SỐ LƯỢNG]]</f>
        <v>600000</v>
      </c>
      <c r="Q1954" s="3">
        <f t="shared" si="990"/>
        <v>0</v>
      </c>
    </row>
    <row r="1955" spans="1:17" x14ac:dyDescent="0.3">
      <c r="A1955" s="23" t="s">
        <v>880</v>
      </c>
      <c r="B1955" s="8" t="s">
        <v>880</v>
      </c>
      <c r="C1955" s="8">
        <v>5</v>
      </c>
      <c r="D1955" s="8" t="s">
        <v>1004</v>
      </c>
      <c r="E1955" s="8" t="s">
        <v>13814</v>
      </c>
      <c r="F1955" s="8" t="str">
        <f>VLOOKUP(E1955,'DANH MỤC'!$F:$G,2,0)</f>
        <v>Nhóm 1</v>
      </c>
      <c r="G1955" s="8" t="s">
        <v>6925</v>
      </c>
      <c r="H1955" t="str">
        <f>VLOOKUP(G1955,'DANH MỤC'!$I:$K,2,0)</f>
        <v>KH 0897</v>
      </c>
      <c r="I1955" t="str">
        <f>VLOOKUP(G1955,'DANH MỤC'!$I:$K,3,0)</f>
        <v>Ninh Bình</v>
      </c>
      <c r="J1955" s="8" t="s">
        <v>5939</v>
      </c>
      <c r="K1955" t="str">
        <f>VLOOKUP(J1955,'DANH MỤC'!$A$1:$B$19,2,0)</f>
        <v>Sản phẩm 0001</v>
      </c>
      <c r="L1955" s="9" t="s">
        <v>15</v>
      </c>
      <c r="M1955">
        <v>1</v>
      </c>
      <c r="N1955" s="3">
        <f>IF(LEFT(K1955,1)="S",VLOOKUP(K1955,'DANH MỤC'!$B:$D,2,0),VLOOKUP(K1955,'DANH MỤC'!$B:$D,3,0))</f>
        <v>3000000</v>
      </c>
      <c r="O1955">
        <v>10</v>
      </c>
      <c r="P1955" s="3">
        <f>N1955*O1955%*CSDL[[#This Row],[SỐ LƯỢNG]]</f>
        <v>300000</v>
      </c>
      <c r="Q1955" s="3">
        <f t="shared" si="990"/>
        <v>2700000</v>
      </c>
    </row>
    <row r="1956" spans="1:17" x14ac:dyDescent="0.3">
      <c r="A1956" s="23" t="str">
        <f>A1955</f>
        <v>29/05/2019</v>
      </c>
      <c r="B1956" s="8" t="str">
        <f>B1955</f>
        <v>29/05/2019</v>
      </c>
      <c r="C1956" s="8">
        <v>5</v>
      </c>
      <c r="D1956" s="8" t="str">
        <f>D1955</f>
        <v>DH14164</v>
      </c>
      <c r="E1956" s="8" t="str">
        <f>E1955</f>
        <v>hai.vi</v>
      </c>
      <c r="F1956" s="8" t="str">
        <f>VLOOKUP(E1956,'DANH MỤC'!$F:$G,2,0)</f>
        <v>Nhóm 1</v>
      </c>
      <c r="G1956" s="8" t="str">
        <f>G1955</f>
        <v>KH0897</v>
      </c>
      <c r="H1956" t="str">
        <f>VLOOKUP(G1956,'DANH MỤC'!$I:$K,2,0)</f>
        <v>KH 0897</v>
      </c>
      <c r="I1956" t="str">
        <f>VLOOKUP(G1956,'DANH MỤC'!$I:$K,3,0)</f>
        <v>Ninh Bình</v>
      </c>
      <c r="J1956" s="8" t="s">
        <v>5944</v>
      </c>
      <c r="K1956" t="str">
        <f>VLOOKUP(J1956,'DANH MỤC'!$A$1:$B$19,2,0)</f>
        <v>Hàng tặng 0001</v>
      </c>
      <c r="L1956" s="9" t="s">
        <v>24</v>
      </c>
      <c r="M1956">
        <v>1</v>
      </c>
      <c r="N1956" s="3">
        <f>IF(LEFT(K1956,1)="S",VLOOKUP(K1956,'DANH MỤC'!$B:$D,2,0),VLOOKUP(K1956,'DANH MỤC'!$B:$D,3,0))</f>
        <v>200000</v>
      </c>
      <c r="O1956">
        <v>100</v>
      </c>
      <c r="P1956" s="3">
        <f>N1956*O1956%*CSDL[[#This Row],[SỐ LƯỢNG]]</f>
        <v>200000</v>
      </c>
      <c r="Q1956" s="3">
        <f t="shared" si="990"/>
        <v>0</v>
      </c>
    </row>
    <row r="1957" spans="1:17" x14ac:dyDescent="0.3">
      <c r="A1957" s="23" t="s">
        <v>880</v>
      </c>
      <c r="B1957" s="8" t="s">
        <v>880</v>
      </c>
      <c r="C1957" s="8">
        <v>5</v>
      </c>
      <c r="D1957" s="8" t="s">
        <v>1005</v>
      </c>
      <c r="E1957" s="8" t="s">
        <v>13814</v>
      </c>
      <c r="F1957" s="8" t="str">
        <f>VLOOKUP(E1957,'DANH MỤC'!$F:$G,2,0)</f>
        <v>Nhóm 1</v>
      </c>
      <c r="G1957" s="8" t="s">
        <v>6926</v>
      </c>
      <c r="H1957" t="str">
        <f>VLOOKUP(G1957,'DANH MỤC'!$I:$K,2,0)</f>
        <v>KH 0898</v>
      </c>
      <c r="I1957" t="str">
        <f>VLOOKUP(G1957,'DANH MỤC'!$I:$K,3,0)</f>
        <v>Thái Bình</v>
      </c>
      <c r="J1957" s="8" t="s">
        <v>5939</v>
      </c>
      <c r="K1957" t="str">
        <f>VLOOKUP(J1957,'DANH MỤC'!$A$1:$B$19,2,0)</f>
        <v>Sản phẩm 0001</v>
      </c>
      <c r="L1957" s="9" t="s">
        <v>15</v>
      </c>
      <c r="M1957">
        <v>1</v>
      </c>
      <c r="N1957" s="3">
        <f>IF(LEFT(K1957,1)="S",VLOOKUP(K1957,'DANH MỤC'!$B:$D,2,0),VLOOKUP(K1957,'DANH MỤC'!$B:$D,3,0))</f>
        <v>3000000</v>
      </c>
      <c r="O1957">
        <v>0</v>
      </c>
      <c r="P1957" s="3">
        <f>N1957*O1957%*CSDL[[#This Row],[SỐ LƯỢNG]]</f>
        <v>0</v>
      </c>
      <c r="Q1957" s="3">
        <f t="shared" si="990"/>
        <v>3000000</v>
      </c>
    </row>
    <row r="1958" spans="1:17" x14ac:dyDescent="0.3">
      <c r="A1958" s="23" t="str">
        <f>A1957</f>
        <v>29/05/2019</v>
      </c>
      <c r="B1958" s="8" t="str">
        <f>B1957</f>
        <v>29/05/2019</v>
      </c>
      <c r="C1958" s="8">
        <v>5</v>
      </c>
      <c r="D1958" s="8" t="str">
        <f>D1957</f>
        <v>DH14163</v>
      </c>
      <c r="E1958" s="8" t="str">
        <f>E1957</f>
        <v>hai.vi</v>
      </c>
      <c r="F1958" s="8" t="str">
        <f>VLOOKUP(E1958,'DANH MỤC'!$F:$G,2,0)</f>
        <v>Nhóm 1</v>
      </c>
      <c r="G1958" s="8" t="str">
        <f>G1957</f>
        <v>KH0898</v>
      </c>
      <c r="H1958" t="str">
        <f>VLOOKUP(G1958,'DANH MỤC'!$I:$K,2,0)</f>
        <v>KH 0898</v>
      </c>
      <c r="I1958" t="str">
        <f>VLOOKUP(G1958,'DANH MỤC'!$I:$K,3,0)</f>
        <v>Thái Bình</v>
      </c>
      <c r="J1958" s="8" t="s">
        <v>5944</v>
      </c>
      <c r="K1958" t="str">
        <f>VLOOKUP(J1958,'DANH MỤC'!$A$1:$B$19,2,0)</f>
        <v>Hàng tặng 0001</v>
      </c>
      <c r="L1958" s="9" t="s">
        <v>24</v>
      </c>
      <c r="M1958">
        <v>2</v>
      </c>
      <c r="N1958" s="3">
        <f>IF(LEFT(K1958,1)="S",VLOOKUP(K1958,'DANH MỤC'!$B:$D,2,0),VLOOKUP(K1958,'DANH MỤC'!$B:$D,3,0))</f>
        <v>200000</v>
      </c>
      <c r="O1958">
        <v>100</v>
      </c>
      <c r="P1958" s="3">
        <f>N1958*O1958%*CSDL[[#This Row],[SỐ LƯỢNG]]</f>
        <v>400000</v>
      </c>
      <c r="Q1958" s="3">
        <f t="shared" si="990"/>
        <v>0</v>
      </c>
    </row>
    <row r="1959" spans="1:17" x14ac:dyDescent="0.3">
      <c r="A1959" s="23" t="s">
        <v>880</v>
      </c>
      <c r="B1959" s="8" t="s">
        <v>880</v>
      </c>
      <c r="C1959" s="8">
        <v>5</v>
      </c>
      <c r="D1959" s="8" t="s">
        <v>1006</v>
      </c>
      <c r="E1959" s="8" t="s">
        <v>13819</v>
      </c>
      <c r="F1959" s="8" t="str">
        <f>VLOOKUP(E1959,'DANH MỤC'!$F:$G,2,0)</f>
        <v>Nhóm 1</v>
      </c>
      <c r="G1959" s="8" t="s">
        <v>6927</v>
      </c>
      <c r="H1959" t="str">
        <f>VLOOKUP(G1959,'DANH MỤC'!$I:$K,2,0)</f>
        <v>KH 0899</v>
      </c>
      <c r="I1959" t="str">
        <f>VLOOKUP(G1959,'DANH MỤC'!$I:$K,3,0)</f>
        <v>Tuyên Quang</v>
      </c>
      <c r="J1959" s="8" t="s">
        <v>5939</v>
      </c>
      <c r="K1959" t="str">
        <f>VLOOKUP(J1959,'DANH MỤC'!$A$1:$B$19,2,0)</f>
        <v>Sản phẩm 0001</v>
      </c>
      <c r="L1959" s="9" t="s">
        <v>15</v>
      </c>
      <c r="M1959">
        <v>2</v>
      </c>
      <c r="N1959" s="3">
        <f>IF(LEFT(K1959,1)="S",VLOOKUP(K1959,'DANH MỤC'!$B:$D,2,0),VLOOKUP(K1959,'DANH MỤC'!$B:$D,3,0))</f>
        <v>3000000</v>
      </c>
      <c r="O1959">
        <v>10</v>
      </c>
      <c r="P1959" s="3">
        <f>N1959*O1959%*CSDL[[#This Row],[SỐ LƯỢNG]]</f>
        <v>600000</v>
      </c>
      <c r="Q1959" s="3">
        <f t="shared" si="990"/>
        <v>5400000</v>
      </c>
    </row>
    <row r="1960" spans="1:17" x14ac:dyDescent="0.3">
      <c r="A1960" s="23" t="s">
        <v>880</v>
      </c>
      <c r="B1960" s="8" t="s">
        <v>880</v>
      </c>
      <c r="C1960" s="8">
        <v>5</v>
      </c>
      <c r="D1960" s="8" t="s">
        <v>1007</v>
      </c>
      <c r="E1960" s="8" t="s">
        <v>13814</v>
      </c>
      <c r="F1960" s="8" t="str">
        <f>VLOOKUP(E1960,'DANH MỤC'!$F:$G,2,0)</f>
        <v>Nhóm 1</v>
      </c>
      <c r="G1960" s="8" t="s">
        <v>2217</v>
      </c>
      <c r="H1960" t="str">
        <f>VLOOKUP(G1960,'DANH MỤC'!$I:$K,2,0)</f>
        <v>KH 0900</v>
      </c>
      <c r="I1960" t="str">
        <f>VLOOKUP(G1960,'DANH MỤC'!$I:$K,3,0)</f>
        <v>Hà Nam</v>
      </c>
      <c r="J1960" s="8" t="s">
        <v>19</v>
      </c>
      <c r="K1960" t="str">
        <f>VLOOKUP(J1960,'DANH MỤC'!$A$1:$B$19,2,0)</f>
        <v>Sản phẩm 0003</v>
      </c>
      <c r="L1960" s="9" t="s">
        <v>15</v>
      </c>
      <c r="M1960">
        <v>1</v>
      </c>
      <c r="N1960" s="3">
        <f>IF(LEFT(K1960,1)="S",VLOOKUP(K1960,'DANH MỤC'!$B:$D,2,0),VLOOKUP(K1960,'DANH MỤC'!$B:$D,3,0))</f>
        <v>2500000</v>
      </c>
      <c r="O1960">
        <v>10</v>
      </c>
      <c r="P1960" s="3">
        <f>N1960*O1960%*CSDL[[#This Row],[SỐ LƯỢNG]]</f>
        <v>250000</v>
      </c>
      <c r="Q1960" s="3">
        <f t="shared" si="990"/>
        <v>2250000</v>
      </c>
    </row>
    <row r="1961" spans="1:17" x14ac:dyDescent="0.3">
      <c r="A1961" s="23" t="str">
        <f>A1960</f>
        <v>29/05/2019</v>
      </c>
      <c r="B1961" s="8" t="str">
        <f>B1960</f>
        <v>29/05/2019</v>
      </c>
      <c r="C1961" s="8">
        <v>5</v>
      </c>
      <c r="D1961" s="8" t="str">
        <f>D1960</f>
        <v>DH14160</v>
      </c>
      <c r="E1961" s="8" t="str">
        <f>E1960</f>
        <v>hai.vi</v>
      </c>
      <c r="F1961" s="8" t="str">
        <f>VLOOKUP(E1961,'DANH MỤC'!$F:$G,2,0)</f>
        <v>Nhóm 1</v>
      </c>
      <c r="G1961" s="8" t="str">
        <f>G1960</f>
        <v>KH0900</v>
      </c>
      <c r="H1961" t="str">
        <f>VLOOKUP(G1961,'DANH MỤC'!$I:$K,2,0)</f>
        <v>KH 0900</v>
      </c>
      <c r="I1961" t="str">
        <f>VLOOKUP(G1961,'DANH MỤC'!$I:$K,3,0)</f>
        <v>Hà Nam</v>
      </c>
      <c r="J1961" s="8" t="s">
        <v>14</v>
      </c>
      <c r="K1961" t="str">
        <f>VLOOKUP(J1961,'DANH MỤC'!$A$1:$B$19,2,0)</f>
        <v>Sản phẩm 0004</v>
      </c>
      <c r="L1961" s="9" t="s">
        <v>15</v>
      </c>
      <c r="M1961">
        <v>1</v>
      </c>
      <c r="N1961" s="3">
        <f>IF(LEFT(K1961,1)="S",VLOOKUP(K1961,'DANH MỤC'!$B:$D,2,0),VLOOKUP(K1961,'DANH MỤC'!$B:$D,3,0))</f>
        <v>3500000</v>
      </c>
      <c r="O1961">
        <v>20</v>
      </c>
      <c r="P1961" s="3">
        <f>N1961*O1961%*CSDL[[#This Row],[SỐ LƯỢNG]]</f>
        <v>700000</v>
      </c>
      <c r="Q1961" s="3">
        <f t="shared" si="990"/>
        <v>2800000</v>
      </c>
    </row>
    <row r="1962" spans="1:17" x14ac:dyDescent="0.3">
      <c r="A1962" s="23" t="s">
        <v>880</v>
      </c>
      <c r="B1962" s="8" t="s">
        <v>880</v>
      </c>
      <c r="C1962" s="8">
        <v>5</v>
      </c>
      <c r="D1962" s="8" t="s">
        <v>1008</v>
      </c>
      <c r="E1962" s="8" t="s">
        <v>13816</v>
      </c>
      <c r="F1962" s="8" t="str">
        <f>VLOOKUP(E1962,'DANH MỤC'!$F:$G,2,0)</f>
        <v>Nhóm 1</v>
      </c>
      <c r="G1962" s="8" t="s">
        <v>6928</v>
      </c>
      <c r="H1962" t="str">
        <f>VLOOKUP(G1962,'DANH MỤC'!$I:$K,2,0)</f>
        <v>KH 0901</v>
      </c>
      <c r="I1962" t="str">
        <f>VLOOKUP(G1962,'DANH MỤC'!$I:$K,3,0)</f>
        <v>Hà Tĩnh</v>
      </c>
      <c r="J1962" s="8" t="s">
        <v>19</v>
      </c>
      <c r="K1962" t="str">
        <f>VLOOKUP(J1962,'DANH MỤC'!$A$1:$B$19,2,0)</f>
        <v>Sản phẩm 0003</v>
      </c>
      <c r="L1962" s="9" t="s">
        <v>15</v>
      </c>
      <c r="M1962">
        <v>1</v>
      </c>
      <c r="N1962" s="3">
        <f>IF(LEFT(K1962,1)="S",VLOOKUP(K1962,'DANH MỤC'!$B:$D,2,0),VLOOKUP(K1962,'DANH MỤC'!$B:$D,3,0))</f>
        <v>2500000</v>
      </c>
      <c r="O1962">
        <v>0</v>
      </c>
      <c r="P1962" s="3">
        <f>N1962*O1962%*CSDL[[#This Row],[SỐ LƯỢNG]]</f>
        <v>0</v>
      </c>
      <c r="Q1962" s="3">
        <f t="shared" si="990"/>
        <v>2500000</v>
      </c>
    </row>
    <row r="1963" spans="1:17" x14ac:dyDescent="0.3">
      <c r="A1963" s="23" t="str">
        <f>A1962</f>
        <v>29/05/2019</v>
      </c>
      <c r="B1963" s="8" t="str">
        <f>B1962</f>
        <v>29/05/2019</v>
      </c>
      <c r="C1963" s="8">
        <v>5</v>
      </c>
      <c r="D1963" s="8" t="str">
        <f>D1962</f>
        <v>DH14159</v>
      </c>
      <c r="E1963" s="8" t="str">
        <f>E1962</f>
        <v>luyen.dam</v>
      </c>
      <c r="F1963" s="8" t="str">
        <f>VLOOKUP(E1963,'DANH MỤC'!$F:$G,2,0)</f>
        <v>Nhóm 1</v>
      </c>
      <c r="G1963" s="8" t="str">
        <f>G1962</f>
        <v>KH0901</v>
      </c>
      <c r="H1963" t="str">
        <f>VLOOKUP(G1963,'DANH MỤC'!$I:$K,2,0)</f>
        <v>KH 0901</v>
      </c>
      <c r="I1963" t="str">
        <f>VLOOKUP(G1963,'DANH MỤC'!$I:$K,3,0)</f>
        <v>Hà Tĩnh</v>
      </c>
      <c r="J1963" s="8" t="s">
        <v>5944</v>
      </c>
      <c r="K1963" t="str">
        <f>VLOOKUP(J1963,'DANH MỤC'!$A$1:$B$19,2,0)</f>
        <v>Hàng tặng 0001</v>
      </c>
      <c r="L1963" s="9" t="s">
        <v>24</v>
      </c>
      <c r="M1963">
        <v>3</v>
      </c>
      <c r="N1963" s="3">
        <f>IF(LEFT(K1963,1)="S",VLOOKUP(K1963,'DANH MỤC'!$B:$D,2,0),VLOOKUP(K1963,'DANH MỤC'!$B:$D,3,0))</f>
        <v>200000</v>
      </c>
      <c r="O1963">
        <v>100</v>
      </c>
      <c r="P1963" s="3">
        <f>N1963*O1963%*CSDL[[#This Row],[SỐ LƯỢNG]]</f>
        <v>600000</v>
      </c>
      <c r="Q1963" s="3">
        <f t="shared" si="990"/>
        <v>0</v>
      </c>
    </row>
    <row r="1964" spans="1:17" x14ac:dyDescent="0.3">
      <c r="A1964" s="23" t="s">
        <v>880</v>
      </c>
      <c r="B1964" s="8" t="s">
        <v>880</v>
      </c>
      <c r="C1964" s="8">
        <v>5</v>
      </c>
      <c r="D1964" s="8" t="s">
        <v>1009</v>
      </c>
      <c r="E1964" s="8" t="s">
        <v>13821</v>
      </c>
      <c r="F1964" s="8" t="str">
        <f>VLOOKUP(E1964,'DANH MỤC'!$F:$G,2,0)</f>
        <v>Nhóm 1</v>
      </c>
      <c r="G1964" s="8" t="s">
        <v>6056</v>
      </c>
      <c r="H1964" t="str">
        <f>VLOOKUP(G1964,'DANH MỤC'!$I:$K,2,0)</f>
        <v>KH 0020</v>
      </c>
      <c r="I1964" t="str">
        <f>VLOOKUP(G1964,'DANH MỤC'!$I:$K,3,0)</f>
        <v>Hồ Chí Minh</v>
      </c>
      <c r="J1964" s="8" t="s">
        <v>5940</v>
      </c>
      <c r="K1964" t="str">
        <f>VLOOKUP(J1964,'DANH MỤC'!$A$1:$B$19,2,0)</f>
        <v>Sản phẩm 0002</v>
      </c>
      <c r="L1964" s="9" t="s">
        <v>15</v>
      </c>
      <c r="M1964">
        <v>1</v>
      </c>
      <c r="N1964" s="3">
        <f>IF(LEFT(K1964,1)="S",VLOOKUP(K1964,'DANH MỤC'!$B:$D,2,0),VLOOKUP(K1964,'DANH MỤC'!$B:$D,3,0))</f>
        <v>2000000</v>
      </c>
      <c r="O1964">
        <v>0</v>
      </c>
      <c r="P1964" s="3">
        <f>N1964*O1964%*CSDL[[#This Row],[SỐ LƯỢNG]]</f>
        <v>0</v>
      </c>
      <c r="Q1964" s="3">
        <f t="shared" si="990"/>
        <v>2000000</v>
      </c>
    </row>
    <row r="1965" spans="1:17" x14ac:dyDescent="0.3">
      <c r="A1965" s="23" t="str">
        <f>A1964</f>
        <v>29/05/2019</v>
      </c>
      <c r="B1965" s="8" t="str">
        <f>B1964</f>
        <v>29/05/2019</v>
      </c>
      <c r="C1965" s="8">
        <v>5</v>
      </c>
      <c r="D1965" s="8" t="str">
        <f>D1964</f>
        <v>DH14158</v>
      </c>
      <c r="E1965" s="8" t="str">
        <f>E1964</f>
        <v>thu.le</v>
      </c>
      <c r="F1965" s="8" t="str">
        <f>VLOOKUP(E1965,'DANH MỤC'!$F:$G,2,0)</f>
        <v>Nhóm 1</v>
      </c>
      <c r="G1965" s="8" t="str">
        <f>G1964</f>
        <v>KH0020</v>
      </c>
      <c r="H1965" t="str">
        <f>VLOOKUP(G1965,'DANH MỤC'!$I:$K,2,0)</f>
        <v>KH 0020</v>
      </c>
      <c r="I1965" t="str">
        <f>VLOOKUP(G1965,'DANH MỤC'!$I:$K,3,0)</f>
        <v>Hồ Chí Minh</v>
      </c>
      <c r="J1965" s="8" t="s">
        <v>5944</v>
      </c>
      <c r="K1965" t="str">
        <f>VLOOKUP(J1965,'DANH MỤC'!$A$1:$B$19,2,0)</f>
        <v>Hàng tặng 0001</v>
      </c>
      <c r="L1965" s="9" t="s">
        <v>24</v>
      </c>
      <c r="M1965">
        <v>2</v>
      </c>
      <c r="N1965" s="3">
        <f>IF(LEFT(K1965,1)="S",VLOOKUP(K1965,'DANH MỤC'!$B:$D,2,0),VLOOKUP(K1965,'DANH MỤC'!$B:$D,3,0))</f>
        <v>200000</v>
      </c>
      <c r="O1965">
        <v>100</v>
      </c>
      <c r="P1965" s="3">
        <f>N1965*O1965%*CSDL[[#This Row],[SỐ LƯỢNG]]</f>
        <v>400000</v>
      </c>
      <c r="Q1965" s="3">
        <f t="shared" si="990"/>
        <v>0</v>
      </c>
    </row>
    <row r="1966" spans="1:17" x14ac:dyDescent="0.3">
      <c r="A1966" s="23" t="s">
        <v>880</v>
      </c>
      <c r="B1966" s="8" t="s">
        <v>880</v>
      </c>
      <c r="C1966" s="8">
        <v>5</v>
      </c>
      <c r="D1966" s="8" t="s">
        <v>1010</v>
      </c>
      <c r="E1966" s="8" t="s">
        <v>13835</v>
      </c>
      <c r="F1966" s="8" t="str">
        <f>VLOOKUP(E1966,'DANH MỤC'!$F:$G,2,0)</f>
        <v>Nhóm 2</v>
      </c>
      <c r="G1966" s="8" t="s">
        <v>6929</v>
      </c>
      <c r="H1966" t="str">
        <f>VLOOKUP(G1966,'DANH MỤC'!$I:$K,2,0)</f>
        <v>KH 0902</v>
      </c>
      <c r="I1966" t="str">
        <f>VLOOKUP(G1966,'DANH MỤC'!$I:$K,3,0)</f>
        <v>Hậu Giang</v>
      </c>
      <c r="J1966" s="8" t="s">
        <v>5940</v>
      </c>
      <c r="K1966" t="str">
        <f>VLOOKUP(J1966,'DANH MỤC'!$A$1:$B$19,2,0)</f>
        <v>Sản phẩm 0002</v>
      </c>
      <c r="L1966" s="9" t="s">
        <v>15</v>
      </c>
      <c r="M1966">
        <v>12</v>
      </c>
      <c r="N1966" s="3">
        <f>IF(LEFT(K1966,1)="S",VLOOKUP(K1966,'DANH MỤC'!$B:$D,2,0),VLOOKUP(K1966,'DANH MỤC'!$B:$D,3,0))</f>
        <v>2000000</v>
      </c>
      <c r="O1966">
        <v>20</v>
      </c>
      <c r="P1966" s="3">
        <f>N1966*O1966%*CSDL[[#This Row],[SỐ LƯỢNG]]</f>
        <v>4800000</v>
      </c>
      <c r="Q1966" s="3">
        <f t="shared" si="990"/>
        <v>19200000</v>
      </c>
    </row>
    <row r="1967" spans="1:17" x14ac:dyDescent="0.3">
      <c r="A1967" s="23" t="str">
        <f t="shared" ref="A1967:A1968" si="1006">A1966</f>
        <v>29/05/2019</v>
      </c>
      <c r="B1967" s="8" t="str">
        <f t="shared" ref="B1967:B1968" si="1007">B1966</f>
        <v>29/05/2019</v>
      </c>
      <c r="C1967" s="8">
        <v>5</v>
      </c>
      <c r="D1967" s="8" t="str">
        <f t="shared" ref="D1967:D1968" si="1008">D1966</f>
        <v>DH14157</v>
      </c>
      <c r="E1967" s="8" t="str">
        <f t="shared" ref="E1967:E1968" si="1009">E1966</f>
        <v>nghia.ho</v>
      </c>
      <c r="F1967" s="8" t="str">
        <f>VLOOKUP(E1967,'DANH MỤC'!$F:$G,2,0)</f>
        <v>Nhóm 2</v>
      </c>
      <c r="G1967" s="8" t="str">
        <f t="shared" ref="G1967:G1968" si="1010">G1966</f>
        <v>KH0902</v>
      </c>
      <c r="H1967" t="str">
        <f>VLOOKUP(G1967,'DANH MỤC'!$I:$K,2,0)</f>
        <v>KH 0902</v>
      </c>
      <c r="I1967" t="str">
        <f>VLOOKUP(G1967,'DANH MỤC'!$I:$K,3,0)</f>
        <v>Hậu Giang</v>
      </c>
      <c r="J1967" s="8" t="s">
        <v>5940</v>
      </c>
      <c r="K1967" t="str">
        <f>VLOOKUP(J1967,'DANH MỤC'!$A$1:$B$19,2,0)</f>
        <v>Sản phẩm 0002</v>
      </c>
      <c r="L1967" s="9" t="s">
        <v>15</v>
      </c>
      <c r="M1967">
        <v>2</v>
      </c>
      <c r="N1967" s="3">
        <f>IF(LEFT(K1967,1)="S",VLOOKUP(K1967,'DANH MỤC'!$B:$D,2,0),VLOOKUP(K1967,'DANH MỤC'!$B:$D,3,0))</f>
        <v>2000000</v>
      </c>
      <c r="O1967">
        <v>100</v>
      </c>
      <c r="P1967" s="3">
        <f>N1967*O1967%*CSDL[[#This Row],[SỐ LƯỢNG]]</f>
        <v>4000000</v>
      </c>
      <c r="Q1967" s="3">
        <f t="shared" si="990"/>
        <v>0</v>
      </c>
    </row>
    <row r="1968" spans="1:17" x14ac:dyDescent="0.3">
      <c r="A1968" s="23" t="str">
        <f t="shared" si="1006"/>
        <v>29/05/2019</v>
      </c>
      <c r="B1968" s="8" t="str">
        <f t="shared" si="1007"/>
        <v>29/05/2019</v>
      </c>
      <c r="C1968" s="8">
        <v>5</v>
      </c>
      <c r="D1968" s="8" t="str">
        <f t="shared" si="1008"/>
        <v>DH14157</v>
      </c>
      <c r="E1968" s="8" t="str">
        <f t="shared" si="1009"/>
        <v>nghia.ho</v>
      </c>
      <c r="F1968" s="8" t="str">
        <f>VLOOKUP(E1968,'DANH MỤC'!$F:$G,2,0)</f>
        <v>Nhóm 2</v>
      </c>
      <c r="G1968" s="8" t="str">
        <f t="shared" si="1010"/>
        <v>KH0902</v>
      </c>
      <c r="H1968" t="str">
        <f>VLOOKUP(G1968,'DANH MỤC'!$I:$K,2,0)</f>
        <v>KH 0902</v>
      </c>
      <c r="I1968" t="str">
        <f>VLOOKUP(G1968,'DANH MỤC'!$I:$K,3,0)</f>
        <v>Hậu Giang</v>
      </c>
      <c r="J1968" s="8" t="s">
        <v>5945</v>
      </c>
      <c r="K1968" t="str">
        <f>VLOOKUP(J1968,'DANH MỤC'!$A$1:$B$19,2,0)</f>
        <v>Hàng tặng 0002</v>
      </c>
      <c r="L1968" s="9" t="s">
        <v>51</v>
      </c>
      <c r="M1968">
        <v>1</v>
      </c>
      <c r="N1968" s="3">
        <f>IF(LEFT(K1968,1)="S",VLOOKUP(K1968,'DANH MỤC'!$B:$D,2,0),VLOOKUP(K1968,'DANH MỤC'!$B:$D,3,0))</f>
        <v>500000</v>
      </c>
      <c r="O1968">
        <v>0</v>
      </c>
      <c r="P1968" s="3">
        <f>N1968*O1968%*CSDL[[#This Row],[SỐ LƯỢNG]]</f>
        <v>0</v>
      </c>
      <c r="Q1968" s="3">
        <f t="shared" si="990"/>
        <v>500000</v>
      </c>
    </row>
    <row r="1969" spans="1:17" x14ac:dyDescent="0.3">
      <c r="A1969" s="23" t="s">
        <v>880</v>
      </c>
      <c r="B1969" s="8" t="s">
        <v>880</v>
      </c>
      <c r="C1969" s="8">
        <v>5</v>
      </c>
      <c r="D1969" s="8" t="s">
        <v>1011</v>
      </c>
      <c r="E1969" s="8" t="s">
        <v>13821</v>
      </c>
      <c r="F1969" s="8" t="str">
        <f>VLOOKUP(E1969,'DANH MỤC'!$F:$G,2,0)</f>
        <v>Nhóm 1</v>
      </c>
      <c r="G1969" s="8" t="s">
        <v>6930</v>
      </c>
      <c r="H1969" t="str">
        <f>VLOOKUP(G1969,'DANH MỤC'!$I:$K,2,0)</f>
        <v>KH 0903</v>
      </c>
      <c r="I1969" t="str">
        <f>VLOOKUP(G1969,'DANH MỤC'!$I:$K,3,0)</f>
        <v>Phú Yên</v>
      </c>
      <c r="J1969" s="8" t="s">
        <v>19</v>
      </c>
      <c r="K1969" t="str">
        <f>VLOOKUP(J1969,'DANH MỤC'!$A$1:$B$19,2,0)</f>
        <v>Sản phẩm 0003</v>
      </c>
      <c r="L1969" s="9" t="s">
        <v>15</v>
      </c>
      <c r="M1969">
        <v>1</v>
      </c>
      <c r="N1969" s="3">
        <f>IF(LEFT(K1969,1)="S",VLOOKUP(K1969,'DANH MỤC'!$B:$D,2,0),VLOOKUP(K1969,'DANH MỤC'!$B:$D,3,0))</f>
        <v>2500000</v>
      </c>
      <c r="O1969">
        <v>0</v>
      </c>
      <c r="P1969" s="3">
        <f>N1969*O1969%*CSDL[[#This Row],[SỐ LƯỢNG]]</f>
        <v>0</v>
      </c>
      <c r="Q1969" s="3">
        <f t="shared" si="990"/>
        <v>2500000</v>
      </c>
    </row>
    <row r="1970" spans="1:17" x14ac:dyDescent="0.3">
      <c r="A1970" s="23" t="str">
        <f>A1969</f>
        <v>29/05/2019</v>
      </c>
      <c r="B1970" s="8" t="str">
        <f>B1969</f>
        <v>29/05/2019</v>
      </c>
      <c r="C1970" s="8">
        <v>5</v>
      </c>
      <c r="D1970" s="8" t="str">
        <f>D1969</f>
        <v>DH14156</v>
      </c>
      <c r="E1970" s="8" t="str">
        <f>E1969</f>
        <v>thu.le</v>
      </c>
      <c r="F1970" s="8" t="str">
        <f>VLOOKUP(E1970,'DANH MỤC'!$F:$G,2,0)</f>
        <v>Nhóm 1</v>
      </c>
      <c r="G1970" s="8" t="str">
        <f>G1969</f>
        <v>KH0903</v>
      </c>
      <c r="H1970" t="str">
        <f>VLOOKUP(G1970,'DANH MỤC'!$I:$K,2,0)</f>
        <v>KH 0903</v>
      </c>
      <c r="I1970" t="str">
        <f>VLOOKUP(G1970,'DANH MỤC'!$I:$K,3,0)</f>
        <v>Phú Yên</v>
      </c>
      <c r="J1970" s="8" t="s">
        <v>5944</v>
      </c>
      <c r="K1970" t="str">
        <f>VLOOKUP(J1970,'DANH MỤC'!$A$1:$B$19,2,0)</f>
        <v>Hàng tặng 0001</v>
      </c>
      <c r="L1970" s="9" t="s">
        <v>24</v>
      </c>
      <c r="M1970">
        <v>2</v>
      </c>
      <c r="N1970" s="3">
        <f>IF(LEFT(K1970,1)="S",VLOOKUP(K1970,'DANH MỤC'!$B:$D,2,0),VLOOKUP(K1970,'DANH MỤC'!$B:$D,3,0))</f>
        <v>200000</v>
      </c>
      <c r="O1970">
        <v>100</v>
      </c>
      <c r="P1970" s="3">
        <f>N1970*O1970%*CSDL[[#This Row],[SỐ LƯỢNG]]</f>
        <v>400000</v>
      </c>
      <c r="Q1970" s="3">
        <f t="shared" si="990"/>
        <v>0</v>
      </c>
    </row>
    <row r="1971" spans="1:17" x14ac:dyDescent="0.3">
      <c r="A1971" s="23" t="s">
        <v>880</v>
      </c>
      <c r="B1971" s="8" t="s">
        <v>880</v>
      </c>
      <c r="C1971" s="8">
        <v>5</v>
      </c>
      <c r="D1971" s="8" t="s">
        <v>1012</v>
      </c>
      <c r="E1971" s="8" t="s">
        <v>13814</v>
      </c>
      <c r="F1971" s="8" t="str">
        <f>VLOOKUP(E1971,'DANH MỤC'!$F:$G,2,0)</f>
        <v>Nhóm 1</v>
      </c>
      <c r="G1971" s="8" t="s">
        <v>6931</v>
      </c>
      <c r="H1971" t="str">
        <f>VLOOKUP(G1971,'DANH MỤC'!$I:$K,2,0)</f>
        <v>KH 0904</v>
      </c>
      <c r="I1971" t="str">
        <f>VLOOKUP(G1971,'DANH MỤC'!$I:$K,3,0)</f>
        <v>Điện Biên</v>
      </c>
      <c r="J1971" s="8" t="s">
        <v>5939</v>
      </c>
      <c r="K1971" t="str">
        <f>VLOOKUP(J1971,'DANH MỤC'!$A$1:$B$19,2,0)</f>
        <v>Sản phẩm 0001</v>
      </c>
      <c r="L1971" s="9" t="s">
        <v>15</v>
      </c>
      <c r="M1971">
        <v>1</v>
      </c>
      <c r="N1971" s="3">
        <f>IF(LEFT(K1971,1)="S",VLOOKUP(K1971,'DANH MỤC'!$B:$D,2,0),VLOOKUP(K1971,'DANH MỤC'!$B:$D,3,0))</f>
        <v>3000000</v>
      </c>
      <c r="O1971">
        <v>0</v>
      </c>
      <c r="P1971" s="3">
        <f>N1971*O1971%*CSDL[[#This Row],[SỐ LƯỢNG]]</f>
        <v>0</v>
      </c>
      <c r="Q1971" s="3">
        <f t="shared" si="990"/>
        <v>3000000</v>
      </c>
    </row>
    <row r="1972" spans="1:17" x14ac:dyDescent="0.3">
      <c r="A1972" s="23" t="str">
        <f>A1971</f>
        <v>29/05/2019</v>
      </c>
      <c r="B1972" s="8" t="str">
        <f>B1971</f>
        <v>29/05/2019</v>
      </c>
      <c r="C1972" s="8">
        <v>5</v>
      </c>
      <c r="D1972" s="8" t="str">
        <f>D1971</f>
        <v>DH14155</v>
      </c>
      <c r="E1972" s="8" t="str">
        <f>E1971</f>
        <v>hai.vi</v>
      </c>
      <c r="F1972" s="8" t="str">
        <f>VLOOKUP(E1972,'DANH MỤC'!$F:$G,2,0)</f>
        <v>Nhóm 1</v>
      </c>
      <c r="G1972" s="8" t="str">
        <f>G1971</f>
        <v>KH0904</v>
      </c>
      <c r="H1972" t="str">
        <f>VLOOKUP(G1972,'DANH MỤC'!$I:$K,2,0)</f>
        <v>KH 0904</v>
      </c>
      <c r="I1972" t="str">
        <f>VLOOKUP(G1972,'DANH MỤC'!$I:$K,3,0)</f>
        <v>Điện Biên</v>
      </c>
      <c r="J1972" s="8" t="s">
        <v>5944</v>
      </c>
      <c r="K1972" t="str">
        <f>VLOOKUP(J1972,'DANH MỤC'!$A$1:$B$19,2,0)</f>
        <v>Hàng tặng 0001</v>
      </c>
      <c r="L1972" s="9" t="s">
        <v>24</v>
      </c>
      <c r="M1972">
        <v>2</v>
      </c>
      <c r="N1972" s="3">
        <f>IF(LEFT(K1972,1)="S",VLOOKUP(K1972,'DANH MỤC'!$B:$D,2,0),VLOOKUP(K1972,'DANH MỤC'!$B:$D,3,0))</f>
        <v>200000</v>
      </c>
      <c r="O1972">
        <v>100</v>
      </c>
      <c r="P1972" s="3">
        <f>N1972*O1972%*CSDL[[#This Row],[SỐ LƯỢNG]]</f>
        <v>400000</v>
      </c>
      <c r="Q1972" s="3">
        <f t="shared" si="990"/>
        <v>0</v>
      </c>
    </row>
    <row r="1973" spans="1:17" x14ac:dyDescent="0.3">
      <c r="A1973" s="23" t="s">
        <v>880</v>
      </c>
      <c r="B1973" s="8" t="s">
        <v>880</v>
      </c>
      <c r="C1973" s="8">
        <v>5</v>
      </c>
      <c r="D1973" s="8" t="s">
        <v>1013</v>
      </c>
      <c r="E1973" s="8" t="s">
        <v>13822</v>
      </c>
      <c r="F1973" s="8" t="str">
        <f>VLOOKUP(E1973,'DANH MỤC'!$F:$G,2,0)</f>
        <v>Nhóm 1</v>
      </c>
      <c r="G1973" s="8" t="s">
        <v>6932</v>
      </c>
      <c r="H1973" t="str">
        <f>VLOOKUP(G1973,'DANH MỤC'!$I:$K,2,0)</f>
        <v>KH 0905</v>
      </c>
      <c r="I1973" t="str">
        <f>VLOOKUP(G1973,'DANH MỤC'!$I:$K,3,0)</f>
        <v>Đà Nẵng</v>
      </c>
      <c r="J1973" s="8" t="s">
        <v>5940</v>
      </c>
      <c r="K1973" t="str">
        <f>VLOOKUP(J1973,'DANH MỤC'!$A$1:$B$19,2,0)</f>
        <v>Sản phẩm 0002</v>
      </c>
      <c r="L1973" s="9" t="s">
        <v>15</v>
      </c>
      <c r="M1973">
        <v>1</v>
      </c>
      <c r="N1973" s="3">
        <f>IF(LEFT(K1973,1)="S",VLOOKUP(K1973,'DANH MỤC'!$B:$D,2,0),VLOOKUP(K1973,'DANH MỤC'!$B:$D,3,0))</f>
        <v>2000000</v>
      </c>
      <c r="O1973">
        <v>10</v>
      </c>
      <c r="P1973" s="3">
        <f>N1973*O1973%*CSDL[[#This Row],[SỐ LƯỢNG]]</f>
        <v>200000</v>
      </c>
      <c r="Q1973" s="3">
        <f t="shared" si="990"/>
        <v>1800000</v>
      </c>
    </row>
    <row r="1974" spans="1:17" x14ac:dyDescent="0.3">
      <c r="A1974" s="23" t="s">
        <v>880</v>
      </c>
      <c r="B1974" s="8" t="s">
        <v>880</v>
      </c>
      <c r="C1974" s="8">
        <v>5</v>
      </c>
      <c r="D1974" s="8" t="s">
        <v>1014</v>
      </c>
      <c r="E1974" s="8" t="s">
        <v>13820</v>
      </c>
      <c r="F1974" s="8" t="str">
        <f>VLOOKUP(E1974,'DANH MỤC'!$F:$G,2,0)</f>
        <v>Nhóm 1</v>
      </c>
      <c r="G1974" s="8" t="s">
        <v>6933</v>
      </c>
      <c r="H1974" t="str">
        <f>VLOOKUP(G1974,'DANH MỤC'!$I:$K,2,0)</f>
        <v>KH 0906</v>
      </c>
      <c r="I1974" t="str">
        <f>VLOOKUP(G1974,'DANH MỤC'!$I:$K,3,0)</f>
        <v>Lai Châu</v>
      </c>
      <c r="J1974" s="8" t="s">
        <v>19</v>
      </c>
      <c r="K1974" t="str">
        <f>VLOOKUP(J1974,'DANH MỤC'!$A$1:$B$19,2,0)</f>
        <v>Sản phẩm 0003</v>
      </c>
      <c r="L1974" s="9" t="s">
        <v>15</v>
      </c>
      <c r="M1974">
        <v>3</v>
      </c>
      <c r="N1974" s="3">
        <f>IF(LEFT(K1974,1)="S",VLOOKUP(K1974,'DANH MỤC'!$B:$D,2,0),VLOOKUP(K1974,'DANH MỤC'!$B:$D,3,0))</f>
        <v>2500000</v>
      </c>
      <c r="O1974">
        <v>20</v>
      </c>
      <c r="P1974" s="3">
        <f>N1974*O1974%*CSDL[[#This Row],[SỐ LƯỢNG]]</f>
        <v>1500000</v>
      </c>
      <c r="Q1974" s="3">
        <f t="shared" si="990"/>
        <v>6000000</v>
      </c>
    </row>
    <row r="1975" spans="1:17" x14ac:dyDescent="0.3">
      <c r="A1975" s="23" t="str">
        <f t="shared" ref="A1975:A1979" si="1011">A1974</f>
        <v>29/05/2019</v>
      </c>
      <c r="B1975" s="8" t="str">
        <f t="shared" ref="B1975:B1979" si="1012">B1974</f>
        <v>29/05/2019</v>
      </c>
      <c r="C1975" s="8">
        <v>5</v>
      </c>
      <c r="D1975" s="8" t="str">
        <f t="shared" ref="D1975:D1979" si="1013">D1974</f>
        <v>DH14153</v>
      </c>
      <c r="E1975" s="8" t="str">
        <f t="shared" ref="E1975:E1979" si="1014">E1974</f>
        <v>son.quach</v>
      </c>
      <c r="F1975" s="8" t="str">
        <f>VLOOKUP(E1975,'DANH MỤC'!$F:$G,2,0)</f>
        <v>Nhóm 1</v>
      </c>
      <c r="G1975" s="8" t="str">
        <f t="shared" ref="G1975:G1979" si="1015">G1974</f>
        <v>KH0906</v>
      </c>
      <c r="H1975" t="str">
        <f>VLOOKUP(G1975,'DANH MỤC'!$I:$K,2,0)</f>
        <v>KH 0906</v>
      </c>
      <c r="I1975" t="str">
        <f>VLOOKUP(G1975,'DANH MỤC'!$I:$K,3,0)</f>
        <v>Lai Châu</v>
      </c>
      <c r="J1975" s="8" t="s">
        <v>14</v>
      </c>
      <c r="K1975" t="str">
        <f>VLOOKUP(J1975,'DANH MỤC'!$A$1:$B$19,2,0)</f>
        <v>Sản phẩm 0004</v>
      </c>
      <c r="L1975" s="9" t="s">
        <v>15</v>
      </c>
      <c r="M1975">
        <v>3</v>
      </c>
      <c r="N1975" s="3">
        <f>IF(LEFT(K1975,1)="S",VLOOKUP(K1975,'DANH MỤC'!$B:$D,2,0),VLOOKUP(K1975,'DANH MỤC'!$B:$D,3,0))</f>
        <v>3500000</v>
      </c>
      <c r="O1975">
        <v>20</v>
      </c>
      <c r="P1975" s="3">
        <f>N1975*O1975%*CSDL[[#This Row],[SỐ LƯỢNG]]</f>
        <v>2100000</v>
      </c>
      <c r="Q1975" s="3">
        <f t="shared" si="990"/>
        <v>8400000</v>
      </c>
    </row>
    <row r="1976" spans="1:17" x14ac:dyDescent="0.3">
      <c r="A1976" s="23" t="str">
        <f t="shared" si="1011"/>
        <v>29/05/2019</v>
      </c>
      <c r="B1976" s="8" t="str">
        <f t="shared" si="1012"/>
        <v>29/05/2019</v>
      </c>
      <c r="C1976" s="8">
        <v>5</v>
      </c>
      <c r="D1976" s="8" t="str">
        <f t="shared" si="1013"/>
        <v>DH14153</v>
      </c>
      <c r="E1976" s="8" t="str">
        <f t="shared" si="1014"/>
        <v>son.quach</v>
      </c>
      <c r="F1976" s="8" t="str">
        <f>VLOOKUP(E1976,'DANH MỤC'!$F:$G,2,0)</f>
        <v>Nhóm 1</v>
      </c>
      <c r="G1976" s="8" t="str">
        <f t="shared" si="1015"/>
        <v>KH0906</v>
      </c>
      <c r="H1976" t="str">
        <f>VLOOKUP(G1976,'DANH MỤC'!$I:$K,2,0)</f>
        <v>KH 0906</v>
      </c>
      <c r="I1976" t="str">
        <f>VLOOKUP(G1976,'DANH MỤC'!$I:$K,3,0)</f>
        <v>Lai Châu</v>
      </c>
      <c r="J1976" s="8" t="s">
        <v>5940</v>
      </c>
      <c r="K1976" t="str">
        <f>VLOOKUP(J1976,'DANH MỤC'!$A$1:$B$19,2,0)</f>
        <v>Sản phẩm 0002</v>
      </c>
      <c r="L1976" s="9" t="s">
        <v>15</v>
      </c>
      <c r="M1976">
        <v>3</v>
      </c>
      <c r="N1976" s="3">
        <f>IF(LEFT(K1976,1)="S",VLOOKUP(K1976,'DANH MỤC'!$B:$D,2,0),VLOOKUP(K1976,'DANH MỤC'!$B:$D,3,0))</f>
        <v>2000000</v>
      </c>
      <c r="O1976">
        <v>20</v>
      </c>
      <c r="P1976" s="3">
        <f>N1976*O1976%*CSDL[[#This Row],[SỐ LƯỢNG]]</f>
        <v>1200000</v>
      </c>
      <c r="Q1976" s="3">
        <f t="shared" si="990"/>
        <v>4800000</v>
      </c>
    </row>
    <row r="1977" spans="1:17" x14ac:dyDescent="0.3">
      <c r="A1977" s="23" t="str">
        <f t="shared" si="1011"/>
        <v>29/05/2019</v>
      </c>
      <c r="B1977" s="8" t="str">
        <f t="shared" si="1012"/>
        <v>29/05/2019</v>
      </c>
      <c r="C1977" s="8">
        <v>5</v>
      </c>
      <c r="D1977" s="8" t="str">
        <f t="shared" si="1013"/>
        <v>DH14153</v>
      </c>
      <c r="E1977" s="8" t="str">
        <f t="shared" si="1014"/>
        <v>son.quach</v>
      </c>
      <c r="F1977" s="8" t="str">
        <f>VLOOKUP(E1977,'DANH MỤC'!$F:$G,2,0)</f>
        <v>Nhóm 1</v>
      </c>
      <c r="G1977" s="8" t="str">
        <f t="shared" si="1015"/>
        <v>KH0906</v>
      </c>
      <c r="H1977" t="str">
        <f>VLOOKUP(G1977,'DANH MỤC'!$I:$K,2,0)</f>
        <v>KH 0906</v>
      </c>
      <c r="I1977" t="str">
        <f>VLOOKUP(G1977,'DANH MỤC'!$I:$K,3,0)</f>
        <v>Lai Châu</v>
      </c>
      <c r="J1977" s="8" t="s">
        <v>5939</v>
      </c>
      <c r="K1977" t="str">
        <f>VLOOKUP(J1977,'DANH MỤC'!$A$1:$B$19,2,0)</f>
        <v>Sản phẩm 0001</v>
      </c>
      <c r="L1977" s="9" t="s">
        <v>15</v>
      </c>
      <c r="M1977">
        <v>3</v>
      </c>
      <c r="N1977" s="3">
        <f>IF(LEFT(K1977,1)="S",VLOOKUP(K1977,'DANH MỤC'!$B:$D,2,0),VLOOKUP(K1977,'DANH MỤC'!$B:$D,3,0))</f>
        <v>3000000</v>
      </c>
      <c r="O1977">
        <v>20</v>
      </c>
      <c r="P1977" s="3">
        <f>N1977*O1977%*CSDL[[#This Row],[SỐ LƯỢNG]]</f>
        <v>1800000</v>
      </c>
      <c r="Q1977" s="3">
        <f t="shared" si="990"/>
        <v>7200000</v>
      </c>
    </row>
    <row r="1978" spans="1:17" x14ac:dyDescent="0.3">
      <c r="A1978" s="23" t="str">
        <f t="shared" si="1011"/>
        <v>29/05/2019</v>
      </c>
      <c r="B1978" s="8" t="str">
        <f t="shared" si="1012"/>
        <v>29/05/2019</v>
      </c>
      <c r="C1978" s="8">
        <v>5</v>
      </c>
      <c r="D1978" s="8" t="str">
        <f t="shared" si="1013"/>
        <v>DH14153</v>
      </c>
      <c r="E1978" s="8" t="str">
        <f t="shared" si="1014"/>
        <v>son.quach</v>
      </c>
      <c r="F1978" s="8" t="str">
        <f>VLOOKUP(E1978,'DANH MỤC'!$F:$G,2,0)</f>
        <v>Nhóm 1</v>
      </c>
      <c r="G1978" s="8" t="str">
        <f t="shared" si="1015"/>
        <v>KH0906</v>
      </c>
      <c r="H1978" t="str">
        <f>VLOOKUP(G1978,'DANH MỤC'!$I:$K,2,0)</f>
        <v>KH 0906</v>
      </c>
      <c r="I1978" t="str">
        <f>VLOOKUP(G1978,'DANH MỤC'!$I:$K,3,0)</f>
        <v>Lai Châu</v>
      </c>
      <c r="J1978" s="8" t="s">
        <v>19</v>
      </c>
      <c r="K1978" t="str">
        <f>VLOOKUP(J1978,'DANH MỤC'!$A$1:$B$19,2,0)</f>
        <v>Sản phẩm 0003</v>
      </c>
      <c r="L1978" s="9" t="s">
        <v>15</v>
      </c>
      <c r="M1978">
        <v>1</v>
      </c>
      <c r="N1978" s="3">
        <f>IF(LEFT(K1978,1)="S",VLOOKUP(K1978,'DANH MỤC'!$B:$D,2,0),VLOOKUP(K1978,'DANH MỤC'!$B:$D,3,0))</f>
        <v>2500000</v>
      </c>
      <c r="O1978">
        <v>100</v>
      </c>
      <c r="P1978" s="3">
        <f>N1978*O1978%*CSDL[[#This Row],[SỐ LƯỢNG]]</f>
        <v>2500000</v>
      </c>
      <c r="Q1978" s="3">
        <f t="shared" si="990"/>
        <v>0</v>
      </c>
    </row>
    <row r="1979" spans="1:17" x14ac:dyDescent="0.3">
      <c r="A1979" s="23" t="str">
        <f t="shared" si="1011"/>
        <v>29/05/2019</v>
      </c>
      <c r="B1979" s="8" t="str">
        <f t="shared" si="1012"/>
        <v>29/05/2019</v>
      </c>
      <c r="C1979" s="8">
        <v>5</v>
      </c>
      <c r="D1979" s="8" t="str">
        <f t="shared" si="1013"/>
        <v>DH14153</v>
      </c>
      <c r="E1979" s="8" t="str">
        <f t="shared" si="1014"/>
        <v>son.quach</v>
      </c>
      <c r="F1979" s="8" t="str">
        <f>VLOOKUP(E1979,'DANH MỤC'!$F:$G,2,0)</f>
        <v>Nhóm 1</v>
      </c>
      <c r="G1979" s="8" t="str">
        <f t="shared" si="1015"/>
        <v>KH0906</v>
      </c>
      <c r="H1979" t="str">
        <f>VLOOKUP(G1979,'DANH MỤC'!$I:$K,2,0)</f>
        <v>KH 0906</v>
      </c>
      <c r="I1979" t="str">
        <f>VLOOKUP(G1979,'DANH MỤC'!$I:$K,3,0)</f>
        <v>Lai Châu</v>
      </c>
      <c r="J1979" s="8" t="s">
        <v>5940</v>
      </c>
      <c r="K1979" t="str">
        <f>VLOOKUP(J1979,'DANH MỤC'!$A$1:$B$19,2,0)</f>
        <v>Sản phẩm 0002</v>
      </c>
      <c r="L1979" s="9" t="s">
        <v>15</v>
      </c>
      <c r="M1979">
        <v>1</v>
      </c>
      <c r="N1979" s="3">
        <f>IF(LEFT(K1979,1)="S",VLOOKUP(K1979,'DANH MỤC'!$B:$D,2,0),VLOOKUP(K1979,'DANH MỤC'!$B:$D,3,0))</f>
        <v>2000000</v>
      </c>
      <c r="O1979">
        <v>100</v>
      </c>
      <c r="P1979" s="3">
        <f>N1979*O1979%*CSDL[[#This Row],[SỐ LƯỢNG]]</f>
        <v>2000000</v>
      </c>
      <c r="Q1979" s="3">
        <f t="shared" si="990"/>
        <v>0</v>
      </c>
    </row>
    <row r="1980" spans="1:17" x14ac:dyDescent="0.3">
      <c r="A1980" s="23" t="s">
        <v>880</v>
      </c>
      <c r="B1980" s="8" t="s">
        <v>880</v>
      </c>
      <c r="C1980" s="8">
        <v>5</v>
      </c>
      <c r="D1980" s="8" t="s">
        <v>1015</v>
      </c>
      <c r="E1980" s="8" t="s">
        <v>13819</v>
      </c>
      <c r="F1980" s="8" t="str">
        <f>VLOOKUP(E1980,'DANH MỤC'!$F:$G,2,0)</f>
        <v>Nhóm 1</v>
      </c>
      <c r="G1980" s="8" t="s">
        <v>6934</v>
      </c>
      <c r="H1980" t="str">
        <f>VLOOKUP(G1980,'DANH MỤC'!$I:$K,2,0)</f>
        <v>KH 0907</v>
      </c>
      <c r="I1980" t="str">
        <f>VLOOKUP(G1980,'DANH MỤC'!$I:$K,3,0)</f>
        <v>Lào Cai</v>
      </c>
      <c r="J1980" s="8" t="s">
        <v>14</v>
      </c>
      <c r="K1980" t="str">
        <f>VLOOKUP(J1980,'DANH MỤC'!$A$1:$B$19,2,0)</f>
        <v>Sản phẩm 0004</v>
      </c>
      <c r="L1980" s="9" t="s">
        <v>15</v>
      </c>
      <c r="M1980">
        <v>1</v>
      </c>
      <c r="N1980" s="3">
        <f>IF(LEFT(K1980,1)="S",VLOOKUP(K1980,'DANH MỤC'!$B:$D,2,0),VLOOKUP(K1980,'DANH MỤC'!$B:$D,3,0))</f>
        <v>3500000</v>
      </c>
      <c r="O1980">
        <v>5</v>
      </c>
      <c r="P1980" s="3">
        <f>N1980*O1980%*CSDL[[#This Row],[SỐ LƯỢNG]]</f>
        <v>175000</v>
      </c>
      <c r="Q1980" s="3">
        <f t="shared" si="990"/>
        <v>3325000</v>
      </c>
    </row>
    <row r="1981" spans="1:17" x14ac:dyDescent="0.3">
      <c r="A1981" s="23" t="s">
        <v>880</v>
      </c>
      <c r="B1981" s="8" t="s">
        <v>880</v>
      </c>
      <c r="C1981" s="8">
        <v>5</v>
      </c>
      <c r="D1981" s="8" t="s">
        <v>1016</v>
      </c>
      <c r="E1981" s="8" t="s">
        <v>13820</v>
      </c>
      <c r="F1981" s="8" t="str">
        <f>VLOOKUP(E1981,'DANH MỤC'!$F:$G,2,0)</f>
        <v>Nhóm 1</v>
      </c>
      <c r="G1981" s="8" t="s">
        <v>6935</v>
      </c>
      <c r="H1981" t="str">
        <f>VLOOKUP(G1981,'DANH MỤC'!$I:$K,2,0)</f>
        <v>KH 0908</v>
      </c>
      <c r="I1981" t="str">
        <f>VLOOKUP(G1981,'DANH MỤC'!$I:$K,3,0)</f>
        <v>Bà Rịa Vũng Tàu</v>
      </c>
      <c r="J1981" s="8" t="s">
        <v>5962</v>
      </c>
      <c r="K1981" t="str">
        <f>VLOOKUP(J1981,'DANH MỤC'!$A$1:$B$19,2,0)</f>
        <v>Sản phẩm 0009</v>
      </c>
      <c r="L1981" s="7" t="str">
        <f>L1980</f>
        <v>Chai</v>
      </c>
      <c r="M1981">
        <v>1</v>
      </c>
      <c r="N1981" s="3">
        <f>IF(LEFT(K1981,1)="S",VLOOKUP(K1981,'DANH MỤC'!$B:$D,2,0),VLOOKUP(K1981,'DANH MỤC'!$B:$D,3,0))</f>
        <v>3000000</v>
      </c>
      <c r="O1981">
        <v>0</v>
      </c>
      <c r="P1981" s="3">
        <f>N1981*O1981%*CSDL[[#This Row],[SỐ LƯỢNG]]</f>
        <v>0</v>
      </c>
      <c r="Q1981" s="3">
        <f t="shared" si="990"/>
        <v>3000000</v>
      </c>
    </row>
    <row r="1982" spans="1:17" x14ac:dyDescent="0.3">
      <c r="A1982" s="23" t="s">
        <v>880</v>
      </c>
      <c r="B1982" s="8" t="s">
        <v>880</v>
      </c>
      <c r="C1982" s="8">
        <v>5</v>
      </c>
      <c r="D1982" s="8" t="s">
        <v>1017</v>
      </c>
      <c r="E1982" s="8" t="s">
        <v>13835</v>
      </c>
      <c r="F1982" s="8" t="str">
        <f>VLOOKUP(E1982,'DANH MỤC'!$F:$G,2,0)</f>
        <v>Nhóm 2</v>
      </c>
      <c r="G1982" s="8" t="s">
        <v>6505</v>
      </c>
      <c r="H1982" t="str">
        <f>VLOOKUP(G1982,'DANH MỤC'!$I:$K,2,0)</f>
        <v>KH 0472</v>
      </c>
      <c r="I1982" t="str">
        <f>VLOOKUP(G1982,'DANH MỤC'!$I:$K,3,0)</f>
        <v>Vĩnh Phúc</v>
      </c>
      <c r="J1982" s="8" t="s">
        <v>14</v>
      </c>
      <c r="K1982" t="str">
        <f>VLOOKUP(J1982,'DANH MỤC'!$A$1:$B$19,2,0)</f>
        <v>Sản phẩm 0004</v>
      </c>
      <c r="L1982" t="s">
        <v>15</v>
      </c>
      <c r="M1982">
        <v>144</v>
      </c>
      <c r="N1982" s="3">
        <f>IF(LEFT(K1982,1)="S",VLOOKUP(K1982,'DANH MỤC'!$B:$D,2,0),VLOOKUP(K1982,'DANH MỤC'!$B:$D,3,0))</f>
        <v>3500000</v>
      </c>
      <c r="O1982">
        <v>40</v>
      </c>
      <c r="P1982" s="3">
        <f>N1982*O1982%*CSDL[[#This Row],[SỐ LƯỢNG]]</f>
        <v>201600000</v>
      </c>
      <c r="Q1982" s="3">
        <f t="shared" si="990"/>
        <v>302400000</v>
      </c>
    </row>
    <row r="1983" spans="1:17" x14ac:dyDescent="0.3">
      <c r="A1983" s="23" t="str">
        <f t="shared" ref="A1983:A1985" si="1016">A1982</f>
        <v>29/05/2019</v>
      </c>
      <c r="B1983" s="8" t="str">
        <f t="shared" ref="B1983:B1985" si="1017">B1982</f>
        <v>29/05/2019</v>
      </c>
      <c r="C1983" s="8">
        <v>5</v>
      </c>
      <c r="D1983" s="8" t="str">
        <f t="shared" ref="D1983:D1985" si="1018">D1982</f>
        <v>DH14149</v>
      </c>
      <c r="E1983" s="8" t="str">
        <f t="shared" ref="E1983:E1985" si="1019">E1982</f>
        <v>nghia.ho</v>
      </c>
      <c r="F1983" s="8" t="str">
        <f>VLOOKUP(E1983,'DANH MỤC'!$F:$G,2,0)</f>
        <v>Nhóm 2</v>
      </c>
      <c r="G1983" s="8" t="str">
        <f t="shared" ref="G1983:G1985" si="1020">G1982</f>
        <v>KH0472</v>
      </c>
      <c r="H1983" t="str">
        <f>VLOOKUP(G1983,'DANH MỤC'!$I:$K,2,0)</f>
        <v>KH 0472</v>
      </c>
      <c r="I1983" t="str">
        <f>VLOOKUP(G1983,'DANH MỤC'!$I:$K,3,0)</f>
        <v>Vĩnh Phúc</v>
      </c>
      <c r="J1983" s="8" t="s">
        <v>19</v>
      </c>
      <c r="K1983" t="str">
        <f>VLOOKUP(J1983,'DANH MỤC'!$A$1:$B$19,2,0)</f>
        <v>Sản phẩm 0003</v>
      </c>
      <c r="L1983" t="s">
        <v>15</v>
      </c>
      <c r="M1983">
        <v>96</v>
      </c>
      <c r="N1983" s="3">
        <f>IF(LEFT(K1983,1)="S",VLOOKUP(K1983,'DANH MỤC'!$B:$D,2,0),VLOOKUP(K1983,'DANH MỤC'!$B:$D,3,0))</f>
        <v>2500000</v>
      </c>
      <c r="O1983">
        <v>40</v>
      </c>
      <c r="P1983" s="3">
        <f>N1983*O1983%*CSDL[[#This Row],[SỐ LƯỢNG]]</f>
        <v>96000000</v>
      </c>
      <c r="Q1983" s="3">
        <f t="shared" si="990"/>
        <v>144000000</v>
      </c>
    </row>
    <row r="1984" spans="1:17" x14ac:dyDescent="0.3">
      <c r="A1984" s="23" t="str">
        <f t="shared" si="1016"/>
        <v>29/05/2019</v>
      </c>
      <c r="B1984" s="8" t="str">
        <f t="shared" si="1017"/>
        <v>29/05/2019</v>
      </c>
      <c r="C1984" s="8">
        <v>5</v>
      </c>
      <c r="D1984" s="8" t="str">
        <f t="shared" si="1018"/>
        <v>DH14149</v>
      </c>
      <c r="E1984" s="8" t="str">
        <f t="shared" si="1019"/>
        <v>nghia.ho</v>
      </c>
      <c r="F1984" s="8" t="str">
        <f>VLOOKUP(E1984,'DANH MỤC'!$F:$G,2,0)</f>
        <v>Nhóm 2</v>
      </c>
      <c r="G1984" s="8" t="str">
        <f t="shared" si="1020"/>
        <v>KH0472</v>
      </c>
      <c r="H1984" t="str">
        <f>VLOOKUP(G1984,'DANH MỤC'!$I:$K,2,0)</f>
        <v>KH 0472</v>
      </c>
      <c r="I1984" t="str">
        <f>VLOOKUP(G1984,'DANH MỤC'!$I:$K,3,0)</f>
        <v>Vĩnh Phúc</v>
      </c>
      <c r="J1984" s="8" t="s">
        <v>19</v>
      </c>
      <c r="K1984" t="str">
        <f>VLOOKUP(J1984,'DANH MỤC'!$A$1:$B$19,2,0)</f>
        <v>Sản phẩm 0003</v>
      </c>
      <c r="L1984" t="s">
        <v>15</v>
      </c>
      <c r="M1984">
        <v>16</v>
      </c>
      <c r="N1984" s="3">
        <f>IF(LEFT(K1984,1)="S",VLOOKUP(K1984,'DANH MỤC'!$B:$D,2,0),VLOOKUP(K1984,'DANH MỤC'!$B:$D,3,0))</f>
        <v>2500000</v>
      </c>
      <c r="O1984">
        <v>100</v>
      </c>
      <c r="P1984" s="3">
        <f>N1984*O1984%*CSDL[[#This Row],[SỐ LƯỢNG]]</f>
        <v>40000000</v>
      </c>
      <c r="Q1984" s="3">
        <f t="shared" si="990"/>
        <v>0</v>
      </c>
    </row>
    <row r="1985" spans="1:17" x14ac:dyDescent="0.3">
      <c r="A1985" s="23" t="str">
        <f t="shared" si="1016"/>
        <v>29/05/2019</v>
      </c>
      <c r="B1985" s="8" t="str">
        <f t="shared" si="1017"/>
        <v>29/05/2019</v>
      </c>
      <c r="C1985" s="8">
        <v>5</v>
      </c>
      <c r="D1985" s="8" t="str">
        <f t="shared" si="1018"/>
        <v>DH14149</v>
      </c>
      <c r="E1985" s="8" t="str">
        <f t="shared" si="1019"/>
        <v>nghia.ho</v>
      </c>
      <c r="F1985" s="8" t="str">
        <f>VLOOKUP(E1985,'DANH MỤC'!$F:$G,2,0)</f>
        <v>Nhóm 2</v>
      </c>
      <c r="G1985" s="8" t="str">
        <f t="shared" si="1020"/>
        <v>KH0472</v>
      </c>
      <c r="H1985" t="str">
        <f>VLOOKUP(G1985,'DANH MỤC'!$I:$K,2,0)</f>
        <v>KH 0472</v>
      </c>
      <c r="I1985" t="str">
        <f>VLOOKUP(G1985,'DANH MỤC'!$I:$K,3,0)</f>
        <v>Vĩnh Phúc</v>
      </c>
      <c r="J1985" s="8" t="s">
        <v>14</v>
      </c>
      <c r="K1985" t="str">
        <f>VLOOKUP(J1985,'DANH MỤC'!$A$1:$B$19,2,0)</f>
        <v>Sản phẩm 0004</v>
      </c>
      <c r="L1985" t="s">
        <v>15</v>
      </c>
      <c r="M1985">
        <v>24</v>
      </c>
      <c r="N1985" s="3">
        <f>IF(LEFT(K1985,1)="S",VLOOKUP(K1985,'DANH MỤC'!$B:$D,2,0),VLOOKUP(K1985,'DANH MỤC'!$B:$D,3,0))</f>
        <v>3500000</v>
      </c>
      <c r="O1985">
        <v>100</v>
      </c>
      <c r="P1985" s="3">
        <f>N1985*O1985%*CSDL[[#This Row],[SỐ LƯỢNG]]</f>
        <v>84000000</v>
      </c>
      <c r="Q1985" s="3">
        <f t="shared" si="990"/>
        <v>0</v>
      </c>
    </row>
    <row r="1986" spans="1:17" x14ac:dyDescent="0.3">
      <c r="A1986" s="23" t="s">
        <v>880</v>
      </c>
      <c r="B1986" s="8" t="s">
        <v>880</v>
      </c>
      <c r="C1986" s="8">
        <v>5</v>
      </c>
      <c r="D1986" s="8" t="s">
        <v>1018</v>
      </c>
      <c r="E1986" s="8" t="s">
        <v>13815</v>
      </c>
      <c r="F1986" s="8" t="str">
        <f>VLOOKUP(E1986,'DANH MỤC'!$F:$G,2,0)</f>
        <v>Nhóm 1</v>
      </c>
      <c r="G1986" s="8" t="s">
        <v>6936</v>
      </c>
      <c r="H1986" t="str">
        <f>VLOOKUP(G1986,'DANH MỤC'!$I:$K,2,0)</f>
        <v>KH 0909</v>
      </c>
      <c r="I1986" t="str">
        <f>VLOOKUP(G1986,'DANH MỤC'!$I:$K,3,0)</f>
        <v>Hà Nội</v>
      </c>
      <c r="J1986" s="8" t="s">
        <v>5940</v>
      </c>
      <c r="K1986" t="str">
        <f>VLOOKUP(J1986,'DANH MỤC'!$A$1:$B$19,2,0)</f>
        <v>Sản phẩm 0002</v>
      </c>
      <c r="L1986" t="s">
        <v>15</v>
      </c>
      <c r="M1986">
        <v>1</v>
      </c>
      <c r="N1986" s="3">
        <f>IF(LEFT(K1986,1)="S",VLOOKUP(K1986,'DANH MỤC'!$B:$D,2,0),VLOOKUP(K1986,'DANH MỤC'!$B:$D,3,0))</f>
        <v>2000000</v>
      </c>
      <c r="O1986">
        <v>0</v>
      </c>
      <c r="P1986" s="3">
        <f>N1986*O1986%*CSDL[[#This Row],[SỐ LƯỢNG]]</f>
        <v>0</v>
      </c>
      <c r="Q1986" s="3">
        <f t="shared" si="990"/>
        <v>2000000</v>
      </c>
    </row>
    <row r="1987" spans="1:17" x14ac:dyDescent="0.3">
      <c r="A1987" s="23" t="str">
        <f t="shared" ref="A1987:A1989" si="1021">A1986</f>
        <v>29/05/2019</v>
      </c>
      <c r="B1987" s="8" t="str">
        <f t="shared" ref="B1987:B1989" si="1022">B1986</f>
        <v>29/05/2019</v>
      </c>
      <c r="C1987" s="8">
        <v>5</v>
      </c>
      <c r="D1987" s="8" t="str">
        <f t="shared" ref="D1987:D1989" si="1023">D1986</f>
        <v>DH14148</v>
      </c>
      <c r="E1987" s="8" t="str">
        <f t="shared" ref="E1987:E1989" si="1024">E1986</f>
        <v>nhi.vu</v>
      </c>
      <c r="F1987" s="8" t="str">
        <f>VLOOKUP(E1987,'DANH MỤC'!$F:$G,2,0)</f>
        <v>Nhóm 1</v>
      </c>
      <c r="G1987" s="8" t="str">
        <f t="shared" ref="G1987:G1989" si="1025">G1986</f>
        <v>KH0909</v>
      </c>
      <c r="H1987" t="str">
        <f>VLOOKUP(G1987,'DANH MỤC'!$I:$K,2,0)</f>
        <v>KH 0909</v>
      </c>
      <c r="I1987" t="str">
        <f>VLOOKUP(G1987,'DANH MỤC'!$I:$K,3,0)</f>
        <v>Hà Nội</v>
      </c>
      <c r="J1987" s="8" t="s">
        <v>5939</v>
      </c>
      <c r="K1987" t="str">
        <f>VLOOKUP(J1987,'DANH MỤC'!$A$1:$B$19,2,0)</f>
        <v>Sản phẩm 0001</v>
      </c>
      <c r="L1987" t="s">
        <v>15</v>
      </c>
      <c r="M1987">
        <v>2</v>
      </c>
      <c r="N1987" s="3">
        <f>IF(LEFT(K1987,1)="S",VLOOKUP(K1987,'DANH MỤC'!$B:$D,2,0),VLOOKUP(K1987,'DANH MỤC'!$B:$D,3,0))</f>
        <v>3000000</v>
      </c>
      <c r="O1987">
        <v>0</v>
      </c>
      <c r="P1987" s="3">
        <f>N1987*O1987%*CSDL[[#This Row],[SỐ LƯỢNG]]</f>
        <v>0</v>
      </c>
      <c r="Q1987" s="3">
        <f t="shared" ref="Q1987:Q2050" si="1026">N1987*M1987-P1987</f>
        <v>6000000</v>
      </c>
    </row>
    <row r="1988" spans="1:17" x14ac:dyDescent="0.3">
      <c r="A1988" s="23" t="str">
        <f t="shared" si="1021"/>
        <v>29/05/2019</v>
      </c>
      <c r="B1988" s="8" t="str">
        <f t="shared" si="1022"/>
        <v>29/05/2019</v>
      </c>
      <c r="C1988" s="8">
        <v>5</v>
      </c>
      <c r="D1988" s="8" t="str">
        <f t="shared" si="1023"/>
        <v>DH14148</v>
      </c>
      <c r="E1988" s="8" t="str">
        <f t="shared" si="1024"/>
        <v>nhi.vu</v>
      </c>
      <c r="F1988" s="8" t="str">
        <f>VLOOKUP(E1988,'DANH MỤC'!$F:$G,2,0)</f>
        <v>Nhóm 1</v>
      </c>
      <c r="G1988" s="8" t="str">
        <f t="shared" si="1025"/>
        <v>KH0909</v>
      </c>
      <c r="H1988" t="str">
        <f>VLOOKUP(G1988,'DANH MỤC'!$I:$K,2,0)</f>
        <v>KH 0909</v>
      </c>
      <c r="I1988" t="str">
        <f>VLOOKUP(G1988,'DANH MỤC'!$I:$K,3,0)</f>
        <v>Hà Nội</v>
      </c>
      <c r="J1988" s="8" t="s">
        <v>5941</v>
      </c>
      <c r="K1988" t="str">
        <f>VLOOKUP(J1988,'DANH MỤC'!$A$1:$B$19,2,0)</f>
        <v>Sản phẩm 0006</v>
      </c>
      <c r="L1988" t="s">
        <v>15</v>
      </c>
      <c r="M1988">
        <v>1</v>
      </c>
      <c r="N1988" s="3">
        <f>IF(LEFT(K1988,1)="S",VLOOKUP(K1988,'DANH MỤC'!$B:$D,2,0),VLOOKUP(K1988,'DANH MỤC'!$B:$D,3,0))</f>
        <v>800000</v>
      </c>
      <c r="O1988">
        <v>100</v>
      </c>
      <c r="P1988" s="3">
        <f>N1988*O1988%*CSDL[[#This Row],[SỐ LƯỢNG]]</f>
        <v>800000</v>
      </c>
      <c r="Q1988" s="3">
        <f t="shared" si="1026"/>
        <v>0</v>
      </c>
    </row>
    <row r="1989" spans="1:17" x14ac:dyDescent="0.3">
      <c r="A1989" s="23" t="str">
        <f t="shared" si="1021"/>
        <v>29/05/2019</v>
      </c>
      <c r="B1989" s="8" t="str">
        <f t="shared" si="1022"/>
        <v>29/05/2019</v>
      </c>
      <c r="C1989" s="8">
        <v>5</v>
      </c>
      <c r="D1989" s="8" t="str">
        <f t="shared" si="1023"/>
        <v>DH14148</v>
      </c>
      <c r="E1989" s="8" t="str">
        <f t="shared" si="1024"/>
        <v>nhi.vu</v>
      </c>
      <c r="F1989" s="8" t="str">
        <f>VLOOKUP(E1989,'DANH MỤC'!$F:$G,2,0)</f>
        <v>Nhóm 1</v>
      </c>
      <c r="G1989" s="8" t="str">
        <f t="shared" si="1025"/>
        <v>KH0909</v>
      </c>
      <c r="H1989" t="str">
        <f>VLOOKUP(G1989,'DANH MỤC'!$I:$K,2,0)</f>
        <v>KH 0909</v>
      </c>
      <c r="I1989" t="str">
        <f>VLOOKUP(G1989,'DANH MỤC'!$I:$K,3,0)</f>
        <v>Hà Nội</v>
      </c>
      <c r="J1989" s="8" t="s">
        <v>5942</v>
      </c>
      <c r="K1989" t="str">
        <f>VLOOKUP(J1989,'DANH MỤC'!$A$1:$B$19,2,0)</f>
        <v>Sản phẩm 0007</v>
      </c>
      <c r="L1989" t="s">
        <v>15</v>
      </c>
      <c r="M1989">
        <v>1</v>
      </c>
      <c r="N1989" s="3">
        <f>IF(LEFT(K1989,1)="S",VLOOKUP(K1989,'DANH MỤC'!$B:$D,2,0),VLOOKUP(K1989,'DANH MỤC'!$B:$D,3,0))</f>
        <v>800000</v>
      </c>
      <c r="O1989">
        <v>100</v>
      </c>
      <c r="P1989" s="3">
        <f>N1989*O1989%*CSDL[[#This Row],[SỐ LƯỢNG]]</f>
        <v>800000</v>
      </c>
      <c r="Q1989" s="3">
        <f t="shared" si="1026"/>
        <v>0</v>
      </c>
    </row>
    <row r="1990" spans="1:17" x14ac:dyDescent="0.3">
      <c r="A1990" s="23" t="s">
        <v>880</v>
      </c>
      <c r="B1990" s="8" t="s">
        <v>880</v>
      </c>
      <c r="C1990" s="8">
        <v>5</v>
      </c>
      <c r="D1990" s="8" t="s">
        <v>1019</v>
      </c>
      <c r="E1990" s="8" t="s">
        <v>13831</v>
      </c>
      <c r="F1990" s="8" t="str">
        <f>VLOOKUP(E1990,'DANH MỤC'!$F:$G,2,0)</f>
        <v>Nhóm 2</v>
      </c>
      <c r="G1990" s="8" t="s">
        <v>6126</v>
      </c>
      <c r="H1990" t="str">
        <f>VLOOKUP(G1990,'DANH MỤC'!$I:$K,2,0)</f>
        <v>KH 0091</v>
      </c>
      <c r="I1990" t="str">
        <f>VLOOKUP(G1990,'DANH MỤC'!$I:$K,3,0)</f>
        <v>Tuyên Quang</v>
      </c>
      <c r="J1990" s="8" t="s">
        <v>14</v>
      </c>
      <c r="K1990" t="str">
        <f>VLOOKUP(J1990,'DANH MỤC'!$A$1:$B$19,2,0)</f>
        <v>Sản phẩm 0004</v>
      </c>
      <c r="L1990" t="s">
        <v>15</v>
      </c>
      <c r="M1990">
        <v>1</v>
      </c>
      <c r="N1990" s="3">
        <f>IF(LEFT(K1990,1)="S",VLOOKUP(K1990,'DANH MỤC'!$B:$D,2,0),VLOOKUP(K1990,'DANH MỤC'!$B:$D,3,0))</f>
        <v>3500000</v>
      </c>
      <c r="O1990">
        <v>5</v>
      </c>
      <c r="P1990" s="3">
        <f>N1990*O1990%*CSDL[[#This Row],[SỐ LƯỢNG]]</f>
        <v>175000</v>
      </c>
      <c r="Q1990" s="3">
        <f t="shared" si="1026"/>
        <v>3325000</v>
      </c>
    </row>
    <row r="1991" spans="1:17" x14ac:dyDescent="0.3">
      <c r="A1991" s="23" t="s">
        <v>880</v>
      </c>
      <c r="B1991" s="8" t="s">
        <v>880</v>
      </c>
      <c r="C1991" s="8">
        <v>5</v>
      </c>
      <c r="D1991" s="8" t="s">
        <v>1020</v>
      </c>
      <c r="E1991" s="8" t="s">
        <v>13814</v>
      </c>
      <c r="F1991" s="8" t="str">
        <f>VLOOKUP(E1991,'DANH MỤC'!$F:$G,2,0)</f>
        <v>Nhóm 1</v>
      </c>
      <c r="G1991" s="8" t="s">
        <v>6937</v>
      </c>
      <c r="H1991" t="str">
        <f>VLOOKUP(G1991,'DANH MỤC'!$I:$K,2,0)</f>
        <v>KH 0910</v>
      </c>
      <c r="I1991" t="str">
        <f>VLOOKUP(G1991,'DANH MỤC'!$I:$K,3,0)</f>
        <v>Quảng Ngãi</v>
      </c>
      <c r="J1991" s="8" t="s">
        <v>14</v>
      </c>
      <c r="K1991" t="str">
        <f>VLOOKUP(J1991,'DANH MỤC'!$A$1:$B$19,2,0)</f>
        <v>Sản phẩm 0004</v>
      </c>
      <c r="L1991" t="s">
        <v>15</v>
      </c>
      <c r="M1991">
        <v>1</v>
      </c>
      <c r="N1991" s="3">
        <f>IF(LEFT(K1991,1)="S",VLOOKUP(K1991,'DANH MỤC'!$B:$D,2,0),VLOOKUP(K1991,'DANH MỤC'!$B:$D,3,0))</f>
        <v>3500000</v>
      </c>
      <c r="O1991">
        <v>5</v>
      </c>
      <c r="P1991" s="3">
        <f>N1991*O1991%*CSDL[[#This Row],[SỐ LƯỢNG]]</f>
        <v>175000</v>
      </c>
      <c r="Q1991" s="3">
        <f t="shared" si="1026"/>
        <v>3325000</v>
      </c>
    </row>
    <row r="1992" spans="1:17" x14ac:dyDescent="0.3">
      <c r="A1992" s="23" t="s">
        <v>880</v>
      </c>
      <c r="B1992" s="8" t="s">
        <v>880</v>
      </c>
      <c r="C1992" s="8">
        <v>5</v>
      </c>
      <c r="D1992" s="8" t="s">
        <v>1021</v>
      </c>
      <c r="E1992" s="8" t="s">
        <v>13831</v>
      </c>
      <c r="F1992" s="8" t="str">
        <f>VLOOKUP(E1992,'DANH MỤC'!$F:$G,2,0)</f>
        <v>Nhóm 2</v>
      </c>
      <c r="G1992" s="8" t="s">
        <v>6938</v>
      </c>
      <c r="H1992" t="str">
        <f>VLOOKUP(G1992,'DANH MỤC'!$I:$K,2,0)</f>
        <v>KH 0911</v>
      </c>
      <c r="I1992" t="str">
        <f>VLOOKUP(G1992,'DANH MỤC'!$I:$K,3,0)</f>
        <v>Hà Nội</v>
      </c>
      <c r="J1992" s="8" t="s">
        <v>14</v>
      </c>
      <c r="K1992" t="str">
        <f>VLOOKUP(J1992,'DANH MỤC'!$A$1:$B$19,2,0)</f>
        <v>Sản phẩm 0004</v>
      </c>
      <c r="L1992" t="s">
        <v>15</v>
      </c>
      <c r="M1992">
        <v>3</v>
      </c>
      <c r="N1992" s="3">
        <f>IF(LEFT(K1992,1)="S",VLOOKUP(K1992,'DANH MỤC'!$B:$D,2,0),VLOOKUP(K1992,'DANH MỤC'!$B:$D,3,0))</f>
        <v>3500000</v>
      </c>
      <c r="O1992">
        <v>10</v>
      </c>
      <c r="P1992" s="3">
        <f>N1992*O1992%*CSDL[[#This Row],[SỐ LƯỢNG]]</f>
        <v>1050000</v>
      </c>
      <c r="Q1992" s="3">
        <f t="shared" si="1026"/>
        <v>9450000</v>
      </c>
    </row>
    <row r="1993" spans="1:17" x14ac:dyDescent="0.3">
      <c r="A1993" s="23" t="s">
        <v>880</v>
      </c>
      <c r="B1993" s="8" t="s">
        <v>880</v>
      </c>
      <c r="C1993" s="8">
        <v>5</v>
      </c>
      <c r="D1993" s="8" t="s">
        <v>1022</v>
      </c>
      <c r="E1993" s="8" t="s">
        <v>13822</v>
      </c>
      <c r="F1993" s="8" t="str">
        <f>VLOOKUP(E1993,'DANH MỤC'!$F:$G,2,0)</f>
        <v>Nhóm 1</v>
      </c>
      <c r="G1993" s="8" t="s">
        <v>6939</v>
      </c>
      <c r="H1993" t="str">
        <f>VLOOKUP(G1993,'DANH MỤC'!$I:$K,2,0)</f>
        <v>KH 0912</v>
      </c>
      <c r="I1993" t="str">
        <f>VLOOKUP(G1993,'DANH MỤC'!$I:$K,3,0)</f>
        <v>Kiên Giang</v>
      </c>
      <c r="J1993" s="8" t="s">
        <v>19</v>
      </c>
      <c r="K1993" t="str">
        <f>VLOOKUP(J1993,'DANH MỤC'!$A$1:$B$19,2,0)</f>
        <v>Sản phẩm 0003</v>
      </c>
      <c r="L1993" t="s">
        <v>15</v>
      </c>
      <c r="M1993">
        <v>3</v>
      </c>
      <c r="N1993" s="3">
        <f>IF(LEFT(K1993,1)="S",VLOOKUP(K1993,'DANH MỤC'!$B:$D,2,0),VLOOKUP(K1993,'DANH MỤC'!$B:$D,3,0))</f>
        <v>2500000</v>
      </c>
      <c r="O1993">
        <v>0</v>
      </c>
      <c r="P1993" s="3">
        <f>N1993*O1993%*CSDL[[#This Row],[SỐ LƯỢNG]]</f>
        <v>0</v>
      </c>
      <c r="Q1993" s="3">
        <f t="shared" si="1026"/>
        <v>7500000</v>
      </c>
    </row>
    <row r="1994" spans="1:17" x14ac:dyDescent="0.3">
      <c r="A1994" s="23" t="str">
        <f>A1993</f>
        <v>29/05/2019</v>
      </c>
      <c r="B1994" s="8" t="str">
        <f>B1993</f>
        <v>29/05/2019</v>
      </c>
      <c r="C1994" s="8">
        <v>5</v>
      </c>
      <c r="D1994" s="8" t="str">
        <f>D1993</f>
        <v>DH14144</v>
      </c>
      <c r="E1994" s="8" t="str">
        <f>E1993</f>
        <v>anh.hong</v>
      </c>
      <c r="F1994" s="8" t="str">
        <f>VLOOKUP(E1994,'DANH MỤC'!$F:$G,2,0)</f>
        <v>Nhóm 1</v>
      </c>
      <c r="G1994" s="8" t="str">
        <f>G1993</f>
        <v>KH0912</v>
      </c>
      <c r="H1994" t="str">
        <f>VLOOKUP(G1994,'DANH MỤC'!$I:$K,2,0)</f>
        <v>KH 0912</v>
      </c>
      <c r="I1994" t="str">
        <f>VLOOKUP(G1994,'DANH MỤC'!$I:$K,3,0)</f>
        <v>Kiên Giang</v>
      </c>
      <c r="J1994" s="8" t="s">
        <v>5945</v>
      </c>
      <c r="K1994" t="str">
        <f>VLOOKUP(J1994,'DANH MỤC'!$A$1:$B$19,2,0)</f>
        <v>Hàng tặng 0002</v>
      </c>
      <c r="L1994" t="s">
        <v>51</v>
      </c>
      <c r="M1994">
        <v>1</v>
      </c>
      <c r="N1994" s="3">
        <f>IF(LEFT(K1994,1)="S",VLOOKUP(K1994,'DANH MỤC'!$B:$D,2,0),VLOOKUP(K1994,'DANH MỤC'!$B:$D,3,0))</f>
        <v>500000</v>
      </c>
      <c r="O1994">
        <v>0</v>
      </c>
      <c r="P1994" s="3">
        <f>N1994*O1994%*CSDL[[#This Row],[SỐ LƯỢNG]]</f>
        <v>0</v>
      </c>
      <c r="Q1994" s="3">
        <f t="shared" si="1026"/>
        <v>500000</v>
      </c>
    </row>
    <row r="1995" spans="1:17" x14ac:dyDescent="0.3">
      <c r="A1995" s="23" t="s">
        <v>880</v>
      </c>
      <c r="B1995" s="8" t="s">
        <v>880</v>
      </c>
      <c r="C1995" s="8">
        <v>5</v>
      </c>
      <c r="D1995" s="8" t="s">
        <v>1023</v>
      </c>
      <c r="E1995" s="8" t="s">
        <v>13821</v>
      </c>
      <c r="F1995" s="8" t="str">
        <f>VLOOKUP(E1995,'DANH MỤC'!$F:$G,2,0)</f>
        <v>Nhóm 1</v>
      </c>
      <c r="G1995" s="8" t="s">
        <v>6940</v>
      </c>
      <c r="H1995" t="str">
        <f>VLOOKUP(G1995,'DANH MỤC'!$I:$K,2,0)</f>
        <v>KH 0913</v>
      </c>
      <c r="I1995" t="str">
        <f>VLOOKUP(G1995,'DANH MỤC'!$I:$K,3,0)</f>
        <v>Quảng Ninh</v>
      </c>
      <c r="J1995" s="8" t="s">
        <v>14</v>
      </c>
      <c r="K1995" t="str">
        <f>VLOOKUP(J1995,'DANH MỤC'!$A$1:$B$19,2,0)</f>
        <v>Sản phẩm 0004</v>
      </c>
      <c r="L1995" t="s">
        <v>15</v>
      </c>
      <c r="M1995">
        <v>1</v>
      </c>
      <c r="N1995" s="3">
        <f>IF(LEFT(K1995,1)="S",VLOOKUP(K1995,'DANH MỤC'!$B:$D,2,0),VLOOKUP(K1995,'DANH MỤC'!$B:$D,3,0))</f>
        <v>3500000</v>
      </c>
      <c r="O1995">
        <v>0</v>
      </c>
      <c r="P1995" s="3">
        <f>N1995*O1995%*CSDL[[#This Row],[SỐ LƯỢNG]]</f>
        <v>0</v>
      </c>
      <c r="Q1995" s="3">
        <f t="shared" si="1026"/>
        <v>3500000</v>
      </c>
    </row>
    <row r="1996" spans="1:17" x14ac:dyDescent="0.3">
      <c r="A1996" s="23" t="str">
        <f>A1995</f>
        <v>29/05/2019</v>
      </c>
      <c r="B1996" s="8" t="str">
        <f>B1995</f>
        <v>29/05/2019</v>
      </c>
      <c r="C1996" s="8">
        <v>5</v>
      </c>
      <c r="D1996" s="8" t="str">
        <f>D1995</f>
        <v>DH14143</v>
      </c>
      <c r="E1996" s="8" t="str">
        <f>E1995</f>
        <v>thu.le</v>
      </c>
      <c r="F1996" s="8" t="str">
        <f>VLOOKUP(E1996,'DANH MỤC'!$F:$G,2,0)</f>
        <v>Nhóm 1</v>
      </c>
      <c r="G1996" s="8" t="str">
        <f>G1995</f>
        <v>KH0913</v>
      </c>
      <c r="H1996" t="str">
        <f>VLOOKUP(G1996,'DANH MỤC'!$I:$K,2,0)</f>
        <v>KH 0913</v>
      </c>
      <c r="I1996" t="str">
        <f>VLOOKUP(G1996,'DANH MỤC'!$I:$K,3,0)</f>
        <v>Quảng Ninh</v>
      </c>
      <c r="J1996" s="8" t="s">
        <v>5944</v>
      </c>
      <c r="K1996" t="str">
        <f>VLOOKUP(J1996,'DANH MỤC'!$A$1:$B$19,2,0)</f>
        <v>Hàng tặng 0001</v>
      </c>
      <c r="L1996" t="s">
        <v>24</v>
      </c>
      <c r="M1996">
        <v>2</v>
      </c>
      <c r="N1996" s="3">
        <f>IF(LEFT(K1996,1)="S",VLOOKUP(K1996,'DANH MỤC'!$B:$D,2,0),VLOOKUP(K1996,'DANH MỤC'!$B:$D,3,0))</f>
        <v>200000</v>
      </c>
      <c r="O1996">
        <v>100</v>
      </c>
      <c r="P1996" s="3">
        <f>N1996*O1996%*CSDL[[#This Row],[SỐ LƯỢNG]]</f>
        <v>400000</v>
      </c>
      <c r="Q1996" s="3">
        <f t="shared" si="1026"/>
        <v>0</v>
      </c>
    </row>
    <row r="1997" spans="1:17" x14ac:dyDescent="0.3">
      <c r="A1997" s="23" t="s">
        <v>880</v>
      </c>
      <c r="B1997" s="8" t="s">
        <v>880</v>
      </c>
      <c r="C1997" s="8">
        <v>5</v>
      </c>
      <c r="D1997" s="8" t="s">
        <v>1024</v>
      </c>
      <c r="E1997" s="8" t="s">
        <v>13835</v>
      </c>
      <c r="F1997" s="8" t="str">
        <f>VLOOKUP(E1997,'DANH MỤC'!$F:$G,2,0)</f>
        <v>Nhóm 2</v>
      </c>
      <c r="G1997" s="8" t="s">
        <v>6505</v>
      </c>
      <c r="H1997" t="str">
        <f>VLOOKUP(G1997,'DANH MỤC'!$I:$K,2,0)</f>
        <v>KH 0472</v>
      </c>
      <c r="I1997" t="str">
        <f>VLOOKUP(G1997,'DANH MỤC'!$I:$K,3,0)</f>
        <v>Vĩnh Phúc</v>
      </c>
      <c r="J1997" s="8" t="s">
        <v>14</v>
      </c>
      <c r="K1997" t="str">
        <f>VLOOKUP(J1997,'DANH MỤC'!$A$1:$B$19,2,0)</f>
        <v>Sản phẩm 0004</v>
      </c>
      <c r="L1997" t="s">
        <v>15</v>
      </c>
      <c r="M1997">
        <v>0</v>
      </c>
      <c r="N1997" s="3">
        <f>IF(LEFT(K1997,1)="S",VLOOKUP(K1997,'DANH MỤC'!$B:$D,2,0),VLOOKUP(K1997,'DANH MỤC'!$B:$D,3,0))</f>
        <v>3500000</v>
      </c>
      <c r="O1997">
        <v>40</v>
      </c>
      <c r="P1997" s="3">
        <f>N1997*O1997%*CSDL[[#This Row],[SỐ LƯỢNG]]</f>
        <v>0</v>
      </c>
      <c r="Q1997" s="3">
        <f t="shared" si="1026"/>
        <v>0</v>
      </c>
    </row>
    <row r="1998" spans="1:17" x14ac:dyDescent="0.3">
      <c r="A1998" s="23" t="str">
        <f t="shared" ref="A1998:A2000" si="1027">A1997</f>
        <v>29/05/2019</v>
      </c>
      <c r="B1998" s="8" t="str">
        <f t="shared" ref="B1998:B2000" si="1028">B1997</f>
        <v>29/05/2019</v>
      </c>
      <c r="C1998" s="8">
        <v>5</v>
      </c>
      <c r="D1998" s="8" t="str">
        <f t="shared" ref="D1998:D2000" si="1029">D1997</f>
        <v>DH14141</v>
      </c>
      <c r="E1998" s="8" t="str">
        <f t="shared" ref="E1998:E2000" si="1030">E1997</f>
        <v>nghia.ho</v>
      </c>
      <c r="F1998" s="8" t="str">
        <f>VLOOKUP(E1998,'DANH MỤC'!$F:$G,2,0)</f>
        <v>Nhóm 2</v>
      </c>
      <c r="G1998" s="8" t="str">
        <f t="shared" ref="G1998:G2000" si="1031">G1997</f>
        <v>KH0472</v>
      </c>
      <c r="H1998" t="str">
        <f>VLOOKUP(G1998,'DANH MỤC'!$I:$K,2,0)</f>
        <v>KH 0472</v>
      </c>
      <c r="I1998" t="str">
        <f>VLOOKUP(G1998,'DANH MỤC'!$I:$K,3,0)</f>
        <v>Vĩnh Phúc</v>
      </c>
      <c r="J1998" s="8" t="s">
        <v>19</v>
      </c>
      <c r="K1998" t="str">
        <f>VLOOKUP(J1998,'DANH MỤC'!$A$1:$B$19,2,0)</f>
        <v>Sản phẩm 0003</v>
      </c>
      <c r="L1998" t="s">
        <v>15</v>
      </c>
      <c r="M1998">
        <v>0</v>
      </c>
      <c r="N1998" s="3">
        <f>IF(LEFT(K1998,1)="S",VLOOKUP(K1998,'DANH MỤC'!$B:$D,2,0),VLOOKUP(K1998,'DANH MỤC'!$B:$D,3,0))</f>
        <v>2500000</v>
      </c>
      <c r="O1998">
        <v>40</v>
      </c>
      <c r="P1998" s="3">
        <f>N1998*O1998%*CSDL[[#This Row],[SỐ LƯỢNG]]</f>
        <v>0</v>
      </c>
      <c r="Q1998" s="3">
        <f t="shared" si="1026"/>
        <v>0</v>
      </c>
    </row>
    <row r="1999" spans="1:17" x14ac:dyDescent="0.3">
      <c r="A1999" s="23" t="str">
        <f t="shared" si="1027"/>
        <v>29/05/2019</v>
      </c>
      <c r="B1999" s="8" t="str">
        <f t="shared" si="1028"/>
        <v>29/05/2019</v>
      </c>
      <c r="C1999" s="8">
        <v>5</v>
      </c>
      <c r="D1999" s="8" t="str">
        <f t="shared" si="1029"/>
        <v>DH14141</v>
      </c>
      <c r="E1999" s="8" t="str">
        <f t="shared" si="1030"/>
        <v>nghia.ho</v>
      </c>
      <c r="F1999" s="8" t="str">
        <f>VLOOKUP(E1999,'DANH MỤC'!$F:$G,2,0)</f>
        <v>Nhóm 2</v>
      </c>
      <c r="G1999" s="8" t="str">
        <f t="shared" si="1031"/>
        <v>KH0472</v>
      </c>
      <c r="H1999" t="str">
        <f>VLOOKUP(G1999,'DANH MỤC'!$I:$K,2,0)</f>
        <v>KH 0472</v>
      </c>
      <c r="I1999" t="str">
        <f>VLOOKUP(G1999,'DANH MỤC'!$I:$K,3,0)</f>
        <v>Vĩnh Phúc</v>
      </c>
      <c r="J1999" s="8" t="s">
        <v>14</v>
      </c>
      <c r="K1999" t="str">
        <f>VLOOKUP(J1999,'DANH MỤC'!$A$1:$B$19,2,0)</f>
        <v>Sản phẩm 0004</v>
      </c>
      <c r="L1999" t="s">
        <v>15</v>
      </c>
      <c r="M1999">
        <v>3</v>
      </c>
      <c r="N1999" s="3">
        <f>IF(LEFT(K1999,1)="S",VLOOKUP(K1999,'DANH MỤC'!$B:$D,2,0),VLOOKUP(K1999,'DANH MỤC'!$B:$D,3,0))</f>
        <v>3500000</v>
      </c>
      <c r="O1999">
        <v>100</v>
      </c>
      <c r="P1999" s="3">
        <f>N1999*O1999%*CSDL[[#This Row],[SỐ LƯỢNG]]</f>
        <v>10500000</v>
      </c>
      <c r="Q1999" s="3">
        <f t="shared" si="1026"/>
        <v>0</v>
      </c>
    </row>
    <row r="2000" spans="1:17" x14ac:dyDescent="0.3">
      <c r="A2000" s="23" t="str">
        <f t="shared" si="1027"/>
        <v>29/05/2019</v>
      </c>
      <c r="B2000" s="8" t="str">
        <f t="shared" si="1028"/>
        <v>29/05/2019</v>
      </c>
      <c r="C2000" s="8">
        <v>5</v>
      </c>
      <c r="D2000" s="8" t="str">
        <f t="shared" si="1029"/>
        <v>DH14141</v>
      </c>
      <c r="E2000" s="8" t="str">
        <f t="shared" si="1030"/>
        <v>nghia.ho</v>
      </c>
      <c r="F2000" s="8" t="str">
        <f>VLOOKUP(E2000,'DANH MỤC'!$F:$G,2,0)</f>
        <v>Nhóm 2</v>
      </c>
      <c r="G2000" s="8" t="str">
        <f t="shared" si="1031"/>
        <v>KH0472</v>
      </c>
      <c r="H2000" t="str">
        <f>VLOOKUP(G2000,'DANH MỤC'!$I:$K,2,0)</f>
        <v>KH 0472</v>
      </c>
      <c r="I2000" t="str">
        <f>VLOOKUP(G2000,'DANH MỤC'!$I:$K,3,0)</f>
        <v>Vĩnh Phúc</v>
      </c>
      <c r="J2000" s="8" t="s">
        <v>19</v>
      </c>
      <c r="K2000" t="str">
        <f>VLOOKUP(J2000,'DANH MỤC'!$A$1:$B$19,2,0)</f>
        <v>Sản phẩm 0003</v>
      </c>
      <c r="L2000" t="s">
        <v>15</v>
      </c>
      <c r="M2000">
        <v>0</v>
      </c>
      <c r="N2000" s="3">
        <f>IF(LEFT(K2000,1)="S",VLOOKUP(K2000,'DANH MỤC'!$B:$D,2,0),VLOOKUP(K2000,'DANH MỤC'!$B:$D,3,0))</f>
        <v>2500000</v>
      </c>
      <c r="O2000">
        <v>100</v>
      </c>
      <c r="P2000" s="3">
        <f>N2000*O2000%*CSDL[[#This Row],[SỐ LƯỢNG]]</f>
        <v>0</v>
      </c>
      <c r="Q2000" s="3">
        <f t="shared" si="1026"/>
        <v>0</v>
      </c>
    </row>
    <row r="2001" spans="1:17" x14ac:dyDescent="0.3">
      <c r="A2001" s="23" t="s">
        <v>880</v>
      </c>
      <c r="B2001" s="8" t="s">
        <v>880</v>
      </c>
      <c r="C2001" s="8">
        <v>5</v>
      </c>
      <c r="D2001" s="8" t="s">
        <v>1025</v>
      </c>
      <c r="E2001" s="8" t="s">
        <v>13839</v>
      </c>
      <c r="F2001" s="8" t="str">
        <f>VLOOKUP(E2001,'DANH MỤC'!$F:$G,2,0)</f>
        <v>Nhóm 2</v>
      </c>
      <c r="G2001" s="8" t="s">
        <v>6064</v>
      </c>
      <c r="H2001" t="str">
        <f>VLOOKUP(G2001,'DANH MỤC'!$I:$K,2,0)</f>
        <v>KH 0028</v>
      </c>
      <c r="I2001" t="str">
        <f>VLOOKUP(G2001,'DANH MỤC'!$I:$K,3,0)</f>
        <v>Bắc Kạn</v>
      </c>
      <c r="J2001" s="8" t="s">
        <v>14</v>
      </c>
      <c r="K2001" t="str">
        <f>VLOOKUP(J2001,'DANH MỤC'!$A$1:$B$19,2,0)</f>
        <v>Sản phẩm 0004</v>
      </c>
      <c r="L2001" t="s">
        <v>15</v>
      </c>
      <c r="M2001">
        <v>1</v>
      </c>
      <c r="N2001" s="3">
        <f>IF(LEFT(K2001,1)="S",VLOOKUP(K2001,'DANH MỤC'!$B:$D,2,0),VLOOKUP(K2001,'DANH MỤC'!$B:$D,3,0))</f>
        <v>3500000</v>
      </c>
      <c r="O2001">
        <v>10</v>
      </c>
      <c r="P2001" s="3">
        <f>N2001*O2001%*CSDL[[#This Row],[SỐ LƯỢNG]]</f>
        <v>350000</v>
      </c>
      <c r="Q2001" s="3">
        <f t="shared" si="1026"/>
        <v>3150000</v>
      </c>
    </row>
    <row r="2002" spans="1:17" x14ac:dyDescent="0.3">
      <c r="A2002" s="23" t="s">
        <v>880</v>
      </c>
      <c r="B2002" s="8" t="s">
        <v>880</v>
      </c>
      <c r="C2002" s="8">
        <v>5</v>
      </c>
      <c r="D2002" s="8" t="s">
        <v>1026</v>
      </c>
      <c r="E2002" s="8" t="s">
        <v>13816</v>
      </c>
      <c r="F2002" s="8" t="str">
        <f>VLOOKUP(E2002,'DANH MỤC'!$F:$G,2,0)</f>
        <v>Nhóm 1</v>
      </c>
      <c r="G2002" s="8" t="s">
        <v>6941</v>
      </c>
      <c r="H2002" t="str">
        <f>VLOOKUP(G2002,'DANH MỤC'!$I:$K,2,0)</f>
        <v>KH 0914</v>
      </c>
      <c r="I2002" t="str">
        <f>VLOOKUP(G2002,'DANH MỤC'!$I:$K,3,0)</f>
        <v>Phú Yên</v>
      </c>
      <c r="J2002" s="8" t="s">
        <v>5939</v>
      </c>
      <c r="K2002" t="str">
        <f>VLOOKUP(J2002,'DANH MỤC'!$A$1:$B$19,2,0)</f>
        <v>Sản phẩm 0001</v>
      </c>
      <c r="L2002" t="s">
        <v>15</v>
      </c>
      <c r="M2002">
        <v>1</v>
      </c>
      <c r="N2002" s="3">
        <f>IF(LEFT(K2002,1)="S",VLOOKUP(K2002,'DANH MỤC'!$B:$D,2,0),VLOOKUP(K2002,'DANH MỤC'!$B:$D,3,0))</f>
        <v>3000000</v>
      </c>
      <c r="O2002">
        <v>0</v>
      </c>
      <c r="P2002" s="3">
        <f>N2002*O2002%*CSDL[[#This Row],[SỐ LƯỢNG]]</f>
        <v>0</v>
      </c>
      <c r="Q2002" s="3">
        <f t="shared" si="1026"/>
        <v>3000000</v>
      </c>
    </row>
    <row r="2003" spans="1:17" x14ac:dyDescent="0.3">
      <c r="A2003" s="23" t="str">
        <f>A2002</f>
        <v>29/05/2019</v>
      </c>
      <c r="B2003" s="8" t="str">
        <f>B2002</f>
        <v>29/05/2019</v>
      </c>
      <c r="C2003" s="8">
        <v>5</v>
      </c>
      <c r="D2003" s="8" t="str">
        <f>D2002</f>
        <v>DH14139</v>
      </c>
      <c r="E2003" s="8" t="str">
        <f>E2002</f>
        <v>luyen.dam</v>
      </c>
      <c r="F2003" s="8" t="str">
        <f>VLOOKUP(E2003,'DANH MỤC'!$F:$G,2,0)</f>
        <v>Nhóm 1</v>
      </c>
      <c r="G2003" s="8" t="str">
        <f>G2002</f>
        <v>KH0914</v>
      </c>
      <c r="H2003" t="str">
        <f>VLOOKUP(G2003,'DANH MỤC'!$I:$K,2,0)</f>
        <v>KH 0914</v>
      </c>
      <c r="I2003" t="str">
        <f>VLOOKUP(G2003,'DANH MỤC'!$I:$K,3,0)</f>
        <v>Phú Yên</v>
      </c>
      <c r="J2003" s="8" t="s">
        <v>5944</v>
      </c>
      <c r="K2003" t="str">
        <f>VLOOKUP(J2003,'DANH MỤC'!$A$1:$B$19,2,0)</f>
        <v>Hàng tặng 0001</v>
      </c>
      <c r="L2003" t="s">
        <v>24</v>
      </c>
      <c r="M2003">
        <v>2</v>
      </c>
      <c r="N2003" s="3">
        <f>IF(LEFT(K2003,1)="S",VLOOKUP(K2003,'DANH MỤC'!$B:$D,2,0),VLOOKUP(K2003,'DANH MỤC'!$B:$D,3,0))</f>
        <v>200000</v>
      </c>
      <c r="O2003">
        <v>100</v>
      </c>
      <c r="P2003" s="3">
        <f>N2003*O2003%*CSDL[[#This Row],[SỐ LƯỢNG]]</f>
        <v>400000</v>
      </c>
      <c r="Q2003" s="3">
        <f t="shared" si="1026"/>
        <v>0</v>
      </c>
    </row>
    <row r="2004" spans="1:17" x14ac:dyDescent="0.3">
      <c r="A2004" s="23" t="s">
        <v>880</v>
      </c>
      <c r="B2004" s="8" t="s">
        <v>880</v>
      </c>
      <c r="C2004" s="8">
        <v>5</v>
      </c>
      <c r="D2004" s="8" t="s">
        <v>1027</v>
      </c>
      <c r="E2004" s="8" t="s">
        <v>13835</v>
      </c>
      <c r="F2004" s="8" t="str">
        <f>VLOOKUP(E2004,'DANH MỤC'!$F:$G,2,0)</f>
        <v>Nhóm 2</v>
      </c>
      <c r="G2004" s="8" t="s">
        <v>6505</v>
      </c>
      <c r="H2004" t="str">
        <f>VLOOKUP(G2004,'DANH MỤC'!$I:$K,2,0)</f>
        <v>KH 0472</v>
      </c>
      <c r="I2004" t="str">
        <f>VLOOKUP(G2004,'DANH MỤC'!$I:$K,3,0)</f>
        <v>Vĩnh Phúc</v>
      </c>
      <c r="J2004" s="8" t="s">
        <v>19</v>
      </c>
      <c r="K2004" t="str">
        <f>VLOOKUP(J2004,'DANH MỤC'!$A$1:$B$19,2,0)</f>
        <v>Sản phẩm 0003</v>
      </c>
      <c r="L2004" t="s">
        <v>15</v>
      </c>
      <c r="M2004">
        <v>36</v>
      </c>
      <c r="N2004" s="3">
        <f>IF(LEFT(K2004,1)="S",VLOOKUP(K2004,'DANH MỤC'!$B:$D,2,0),VLOOKUP(K2004,'DANH MỤC'!$B:$D,3,0))</f>
        <v>2500000</v>
      </c>
      <c r="O2004">
        <v>40</v>
      </c>
      <c r="P2004" s="3">
        <f>N2004*O2004%*CSDL[[#This Row],[SỐ LƯỢNG]]</f>
        <v>36000000</v>
      </c>
      <c r="Q2004" s="3">
        <f t="shared" si="1026"/>
        <v>54000000</v>
      </c>
    </row>
    <row r="2005" spans="1:17" x14ac:dyDescent="0.3">
      <c r="A2005" s="23" t="str">
        <f>A2004</f>
        <v>29/05/2019</v>
      </c>
      <c r="B2005" s="8" t="str">
        <f>B2004</f>
        <v>29/05/2019</v>
      </c>
      <c r="C2005" s="8">
        <v>5</v>
      </c>
      <c r="D2005" s="8" t="str">
        <f>D2004</f>
        <v>DH14138</v>
      </c>
      <c r="E2005" s="8" t="str">
        <f>E2004</f>
        <v>nghia.ho</v>
      </c>
      <c r="F2005" s="8" t="str">
        <f>VLOOKUP(E2005,'DANH MỤC'!$F:$G,2,0)</f>
        <v>Nhóm 2</v>
      </c>
      <c r="G2005" s="8" t="str">
        <f>G2004</f>
        <v>KH0472</v>
      </c>
      <c r="H2005" t="str">
        <f>VLOOKUP(G2005,'DANH MỤC'!$I:$K,2,0)</f>
        <v>KH 0472</v>
      </c>
      <c r="I2005" t="str">
        <f>VLOOKUP(G2005,'DANH MỤC'!$I:$K,3,0)</f>
        <v>Vĩnh Phúc</v>
      </c>
      <c r="J2005" s="8" t="s">
        <v>19</v>
      </c>
      <c r="K2005" t="str">
        <f>VLOOKUP(J2005,'DANH MỤC'!$A$1:$B$19,2,0)</f>
        <v>Sản phẩm 0003</v>
      </c>
      <c r="L2005" t="s">
        <v>15</v>
      </c>
      <c r="M2005">
        <v>6</v>
      </c>
      <c r="N2005" s="3">
        <f>IF(LEFT(K2005,1)="S",VLOOKUP(K2005,'DANH MỤC'!$B:$D,2,0),VLOOKUP(K2005,'DANH MỤC'!$B:$D,3,0))</f>
        <v>2500000</v>
      </c>
      <c r="O2005">
        <v>100</v>
      </c>
      <c r="P2005" s="3">
        <f>N2005*O2005%*CSDL[[#This Row],[SỐ LƯỢNG]]</f>
        <v>15000000</v>
      </c>
      <c r="Q2005" s="3">
        <f t="shared" si="1026"/>
        <v>0</v>
      </c>
    </row>
    <row r="2006" spans="1:17" x14ac:dyDescent="0.3">
      <c r="A2006" s="23" t="s">
        <v>880</v>
      </c>
      <c r="B2006" s="8" t="s">
        <v>880</v>
      </c>
      <c r="C2006" s="8">
        <v>5</v>
      </c>
      <c r="D2006" s="8" t="s">
        <v>1028</v>
      </c>
      <c r="E2006" s="8" t="s">
        <v>13814</v>
      </c>
      <c r="F2006" s="8" t="str">
        <f>VLOOKUP(E2006,'DANH MỤC'!$F:$G,2,0)</f>
        <v>Nhóm 1</v>
      </c>
      <c r="G2006" s="8" t="s">
        <v>6942</v>
      </c>
      <c r="H2006" t="str">
        <f>VLOOKUP(G2006,'DANH MỤC'!$I:$K,2,0)</f>
        <v>KH 0915</v>
      </c>
      <c r="I2006" t="str">
        <f>VLOOKUP(G2006,'DANH MỤC'!$I:$K,3,0)</f>
        <v>Hồ Chí Minh</v>
      </c>
      <c r="J2006" s="8" t="s">
        <v>19</v>
      </c>
      <c r="K2006" t="str">
        <f>VLOOKUP(J2006,'DANH MỤC'!$A$1:$B$19,2,0)</f>
        <v>Sản phẩm 0003</v>
      </c>
      <c r="L2006" t="s">
        <v>15</v>
      </c>
      <c r="M2006">
        <v>1</v>
      </c>
      <c r="N2006" s="3">
        <f>IF(LEFT(K2006,1)="S",VLOOKUP(K2006,'DANH MỤC'!$B:$D,2,0),VLOOKUP(K2006,'DANH MỤC'!$B:$D,3,0))</f>
        <v>2500000</v>
      </c>
      <c r="O2006">
        <v>0</v>
      </c>
      <c r="P2006" s="3">
        <f>N2006*O2006%*CSDL[[#This Row],[SỐ LƯỢNG]]</f>
        <v>0</v>
      </c>
      <c r="Q2006" s="3">
        <f t="shared" si="1026"/>
        <v>2500000</v>
      </c>
    </row>
    <row r="2007" spans="1:17" x14ac:dyDescent="0.3">
      <c r="A2007" s="23" t="str">
        <f>A2006</f>
        <v>29/05/2019</v>
      </c>
      <c r="B2007" s="8" t="str">
        <f>B2006</f>
        <v>29/05/2019</v>
      </c>
      <c r="C2007" s="8">
        <v>5</v>
      </c>
      <c r="D2007" s="8" t="str">
        <f>D2006</f>
        <v>DH14137</v>
      </c>
      <c r="E2007" s="8" t="str">
        <f>E2006</f>
        <v>hai.vi</v>
      </c>
      <c r="F2007" s="8" t="str">
        <f>VLOOKUP(E2007,'DANH MỤC'!$F:$G,2,0)</f>
        <v>Nhóm 1</v>
      </c>
      <c r="G2007" s="8" t="str">
        <f>G2006</f>
        <v>KH0915</v>
      </c>
      <c r="H2007" t="str">
        <f>VLOOKUP(G2007,'DANH MỤC'!$I:$K,2,0)</f>
        <v>KH 0915</v>
      </c>
      <c r="I2007" t="str">
        <f>VLOOKUP(G2007,'DANH MỤC'!$I:$K,3,0)</f>
        <v>Hồ Chí Minh</v>
      </c>
      <c r="J2007" s="8" t="s">
        <v>5944</v>
      </c>
      <c r="K2007" t="str">
        <f>VLOOKUP(J2007,'DANH MỤC'!$A$1:$B$19,2,0)</f>
        <v>Hàng tặng 0001</v>
      </c>
      <c r="L2007" t="s">
        <v>24</v>
      </c>
      <c r="M2007">
        <v>2</v>
      </c>
      <c r="N2007" s="3">
        <f>IF(LEFT(K2007,1)="S",VLOOKUP(K2007,'DANH MỤC'!$B:$D,2,0),VLOOKUP(K2007,'DANH MỤC'!$B:$D,3,0))</f>
        <v>200000</v>
      </c>
      <c r="O2007">
        <v>100</v>
      </c>
      <c r="P2007" s="3">
        <f>N2007*O2007%*CSDL[[#This Row],[SỐ LƯỢNG]]</f>
        <v>400000</v>
      </c>
      <c r="Q2007" s="3">
        <f t="shared" si="1026"/>
        <v>0</v>
      </c>
    </row>
    <row r="2008" spans="1:17" x14ac:dyDescent="0.3">
      <c r="A2008" s="23" t="s">
        <v>880</v>
      </c>
      <c r="B2008" s="8" t="s">
        <v>880</v>
      </c>
      <c r="C2008" s="8">
        <v>5</v>
      </c>
      <c r="D2008" s="8" t="s">
        <v>1029</v>
      </c>
      <c r="E2008" s="8" t="s">
        <v>13835</v>
      </c>
      <c r="F2008" s="8" t="str">
        <f>VLOOKUP(E2008,'DANH MỤC'!$F:$G,2,0)</f>
        <v>Nhóm 2</v>
      </c>
      <c r="G2008" s="8" t="s">
        <v>6505</v>
      </c>
      <c r="H2008" t="str">
        <f>VLOOKUP(G2008,'DANH MỤC'!$I:$K,2,0)</f>
        <v>KH 0472</v>
      </c>
      <c r="I2008" t="str">
        <f>VLOOKUP(G2008,'DANH MỤC'!$I:$K,3,0)</f>
        <v>Vĩnh Phúc</v>
      </c>
      <c r="J2008" s="8" t="s">
        <v>14</v>
      </c>
      <c r="K2008" t="str">
        <f>VLOOKUP(J2008,'DANH MỤC'!$A$1:$B$19,2,0)</f>
        <v>Sản phẩm 0004</v>
      </c>
      <c r="L2008" t="s">
        <v>15</v>
      </c>
      <c r="M2008">
        <v>840</v>
      </c>
      <c r="N2008" s="3">
        <f>IF(LEFT(K2008,1)="S",VLOOKUP(K2008,'DANH MỤC'!$B:$D,2,0),VLOOKUP(K2008,'DANH MỤC'!$B:$D,3,0))</f>
        <v>3500000</v>
      </c>
      <c r="O2008">
        <v>40</v>
      </c>
      <c r="P2008" s="3">
        <f>N2008*O2008%*CSDL[[#This Row],[SỐ LƯỢNG]]</f>
        <v>1176000000</v>
      </c>
      <c r="Q2008" s="3">
        <f t="shared" si="1026"/>
        <v>1764000000</v>
      </c>
    </row>
    <row r="2009" spans="1:17" x14ac:dyDescent="0.3">
      <c r="A2009" s="23" t="str">
        <f t="shared" ref="A2009:A2011" si="1032">A2008</f>
        <v>29/05/2019</v>
      </c>
      <c r="B2009" s="8" t="str">
        <f t="shared" ref="B2009:B2011" si="1033">B2008</f>
        <v>29/05/2019</v>
      </c>
      <c r="C2009" s="8">
        <v>5</v>
      </c>
      <c r="D2009" s="8" t="str">
        <f t="shared" ref="D2009:D2011" si="1034">D2008</f>
        <v>DH14135</v>
      </c>
      <c r="E2009" s="8" t="str">
        <f t="shared" ref="E2009:E2011" si="1035">E2008</f>
        <v>nghia.ho</v>
      </c>
      <c r="F2009" s="8" t="str">
        <f>VLOOKUP(E2009,'DANH MỤC'!$F:$G,2,0)</f>
        <v>Nhóm 2</v>
      </c>
      <c r="G2009" s="8" t="str">
        <f t="shared" ref="G2009:G2011" si="1036">G2008</f>
        <v>KH0472</v>
      </c>
      <c r="H2009" t="str">
        <f>VLOOKUP(G2009,'DANH MỤC'!$I:$K,2,0)</f>
        <v>KH 0472</v>
      </c>
      <c r="I2009" t="str">
        <f>VLOOKUP(G2009,'DANH MỤC'!$I:$K,3,0)</f>
        <v>Vĩnh Phúc</v>
      </c>
      <c r="J2009" s="8" t="s">
        <v>14</v>
      </c>
      <c r="K2009" t="str">
        <f>VLOOKUP(J2009,'DANH MỤC'!$A$1:$B$19,2,0)</f>
        <v>Sản phẩm 0004</v>
      </c>
      <c r="L2009" t="s">
        <v>15</v>
      </c>
      <c r="M2009">
        <v>140</v>
      </c>
      <c r="N2009" s="3">
        <f>IF(LEFT(K2009,1)="S",VLOOKUP(K2009,'DANH MỤC'!$B:$D,2,0),VLOOKUP(K2009,'DANH MỤC'!$B:$D,3,0))</f>
        <v>3500000</v>
      </c>
      <c r="O2009">
        <v>100</v>
      </c>
      <c r="P2009" s="3">
        <f>N2009*O2009%*CSDL[[#This Row],[SỐ LƯỢNG]]</f>
        <v>490000000</v>
      </c>
      <c r="Q2009" s="3">
        <f t="shared" si="1026"/>
        <v>0</v>
      </c>
    </row>
    <row r="2010" spans="1:17" x14ac:dyDescent="0.3">
      <c r="A2010" s="23" t="str">
        <f t="shared" si="1032"/>
        <v>29/05/2019</v>
      </c>
      <c r="B2010" s="8" t="str">
        <f t="shared" si="1033"/>
        <v>29/05/2019</v>
      </c>
      <c r="C2010" s="8">
        <v>5</v>
      </c>
      <c r="D2010" s="8" t="str">
        <f t="shared" si="1034"/>
        <v>DH14135</v>
      </c>
      <c r="E2010" s="8" t="str">
        <f t="shared" si="1035"/>
        <v>nghia.ho</v>
      </c>
      <c r="F2010" s="8" t="str">
        <f>VLOOKUP(E2010,'DANH MỤC'!$F:$G,2,0)</f>
        <v>Nhóm 2</v>
      </c>
      <c r="G2010" s="8" t="str">
        <f t="shared" si="1036"/>
        <v>KH0472</v>
      </c>
      <c r="H2010" t="str">
        <f>VLOOKUP(G2010,'DANH MỤC'!$I:$K,2,0)</f>
        <v>KH 0472</v>
      </c>
      <c r="I2010" t="str">
        <f>VLOOKUP(G2010,'DANH MỤC'!$I:$K,3,0)</f>
        <v>Vĩnh Phúc</v>
      </c>
      <c r="J2010" s="8" t="s">
        <v>19</v>
      </c>
      <c r="K2010" t="str">
        <f>VLOOKUP(J2010,'DANH MỤC'!$A$1:$B$19,2,0)</f>
        <v>Sản phẩm 0003</v>
      </c>
      <c r="L2010" t="s">
        <v>15</v>
      </c>
      <c r="M2010">
        <v>360</v>
      </c>
      <c r="N2010" s="3">
        <f>IF(LEFT(K2010,1)="S",VLOOKUP(K2010,'DANH MỤC'!$B:$D,2,0),VLOOKUP(K2010,'DANH MỤC'!$B:$D,3,0))</f>
        <v>2500000</v>
      </c>
      <c r="O2010">
        <v>40</v>
      </c>
      <c r="P2010" s="3">
        <f>N2010*O2010%*CSDL[[#This Row],[SỐ LƯỢNG]]</f>
        <v>360000000</v>
      </c>
      <c r="Q2010" s="3">
        <f t="shared" si="1026"/>
        <v>540000000</v>
      </c>
    </row>
    <row r="2011" spans="1:17" x14ac:dyDescent="0.3">
      <c r="A2011" s="23" t="str">
        <f t="shared" si="1032"/>
        <v>29/05/2019</v>
      </c>
      <c r="B2011" s="8" t="str">
        <f t="shared" si="1033"/>
        <v>29/05/2019</v>
      </c>
      <c r="C2011" s="8">
        <v>5</v>
      </c>
      <c r="D2011" s="8" t="str">
        <f t="shared" si="1034"/>
        <v>DH14135</v>
      </c>
      <c r="E2011" s="8" t="str">
        <f t="shared" si="1035"/>
        <v>nghia.ho</v>
      </c>
      <c r="F2011" s="8" t="str">
        <f>VLOOKUP(E2011,'DANH MỤC'!$F:$G,2,0)</f>
        <v>Nhóm 2</v>
      </c>
      <c r="G2011" s="8" t="str">
        <f t="shared" si="1036"/>
        <v>KH0472</v>
      </c>
      <c r="H2011" t="str">
        <f>VLOOKUP(G2011,'DANH MỤC'!$I:$K,2,0)</f>
        <v>KH 0472</v>
      </c>
      <c r="I2011" t="str">
        <f>VLOOKUP(G2011,'DANH MỤC'!$I:$K,3,0)</f>
        <v>Vĩnh Phúc</v>
      </c>
      <c r="J2011" s="8" t="s">
        <v>19</v>
      </c>
      <c r="K2011" t="str">
        <f>VLOOKUP(J2011,'DANH MỤC'!$A$1:$B$19,2,0)</f>
        <v>Sản phẩm 0003</v>
      </c>
      <c r="L2011" t="s">
        <v>15</v>
      </c>
      <c r="M2011">
        <v>60</v>
      </c>
      <c r="N2011" s="3">
        <f>IF(LEFT(K2011,1)="S",VLOOKUP(K2011,'DANH MỤC'!$B:$D,2,0),VLOOKUP(K2011,'DANH MỤC'!$B:$D,3,0))</f>
        <v>2500000</v>
      </c>
      <c r="O2011">
        <v>100</v>
      </c>
      <c r="P2011" s="3">
        <f>N2011*O2011%*CSDL[[#This Row],[SỐ LƯỢNG]]</f>
        <v>150000000</v>
      </c>
      <c r="Q2011" s="3">
        <f t="shared" si="1026"/>
        <v>0</v>
      </c>
    </row>
    <row r="2012" spans="1:17" x14ac:dyDescent="0.3">
      <c r="A2012" s="23" t="s">
        <v>880</v>
      </c>
      <c r="B2012" s="8" t="s">
        <v>880</v>
      </c>
      <c r="C2012" s="8">
        <v>5</v>
      </c>
      <c r="D2012" s="8" t="s">
        <v>1030</v>
      </c>
      <c r="E2012" s="8" t="s">
        <v>13815</v>
      </c>
      <c r="F2012" s="8" t="str">
        <f>VLOOKUP(E2012,'DANH MỤC'!$F:$G,2,0)</f>
        <v>Nhóm 1</v>
      </c>
      <c r="G2012" s="8" t="s">
        <v>6943</v>
      </c>
      <c r="H2012" t="str">
        <f>VLOOKUP(G2012,'DANH MỤC'!$I:$K,2,0)</f>
        <v>KH 0916</v>
      </c>
      <c r="I2012" t="str">
        <f>VLOOKUP(G2012,'DANH MỤC'!$I:$K,3,0)</f>
        <v>Cần Thơ</v>
      </c>
      <c r="J2012" s="8" t="s">
        <v>5939</v>
      </c>
      <c r="K2012" t="str">
        <f>VLOOKUP(J2012,'DANH MỤC'!$A$1:$B$19,2,0)</f>
        <v>Sản phẩm 0001</v>
      </c>
      <c r="L2012" t="s">
        <v>15</v>
      </c>
      <c r="M2012">
        <v>3</v>
      </c>
      <c r="N2012" s="3">
        <f>IF(LEFT(K2012,1)="S",VLOOKUP(K2012,'DANH MỤC'!$B:$D,2,0),VLOOKUP(K2012,'DANH MỤC'!$B:$D,3,0))</f>
        <v>3000000</v>
      </c>
      <c r="O2012">
        <v>0</v>
      </c>
      <c r="P2012" s="3">
        <f>N2012*O2012%*CSDL[[#This Row],[SỐ LƯỢNG]]</f>
        <v>0</v>
      </c>
      <c r="Q2012" s="3">
        <f t="shared" si="1026"/>
        <v>9000000</v>
      </c>
    </row>
    <row r="2013" spans="1:17" x14ac:dyDescent="0.3">
      <c r="A2013" s="23" t="str">
        <f t="shared" ref="A2013:A2014" si="1037">A2012</f>
        <v>29/05/2019</v>
      </c>
      <c r="B2013" s="8" t="str">
        <f t="shared" ref="B2013:B2014" si="1038">B2012</f>
        <v>29/05/2019</v>
      </c>
      <c r="C2013" s="8">
        <v>5</v>
      </c>
      <c r="D2013" s="8" t="str">
        <f t="shared" ref="D2013:D2014" si="1039">D2012</f>
        <v>DH14134</v>
      </c>
      <c r="E2013" s="8" t="str">
        <f t="shared" ref="E2013:E2014" si="1040">E2012</f>
        <v>nhi.vu</v>
      </c>
      <c r="F2013" s="8" t="str">
        <f>VLOOKUP(E2013,'DANH MỤC'!$F:$G,2,0)</f>
        <v>Nhóm 1</v>
      </c>
      <c r="G2013" s="8" t="str">
        <f t="shared" ref="G2013:G2014" si="1041">G2012</f>
        <v>KH0916</v>
      </c>
      <c r="H2013" t="str">
        <f>VLOOKUP(G2013,'DANH MỤC'!$I:$K,2,0)</f>
        <v>KH 0916</v>
      </c>
      <c r="I2013" t="str">
        <f>VLOOKUP(G2013,'DANH MỤC'!$I:$K,3,0)</f>
        <v>Cần Thơ</v>
      </c>
      <c r="J2013" s="8" t="s">
        <v>5942</v>
      </c>
      <c r="K2013" t="str">
        <f>VLOOKUP(J2013,'DANH MỤC'!$A$1:$B$19,2,0)</f>
        <v>Sản phẩm 0007</v>
      </c>
      <c r="L2013" t="s">
        <v>15</v>
      </c>
      <c r="M2013">
        <v>1</v>
      </c>
      <c r="N2013" s="3">
        <f>IF(LEFT(K2013,1)="S",VLOOKUP(K2013,'DANH MỤC'!$B:$D,2,0),VLOOKUP(K2013,'DANH MỤC'!$B:$D,3,0))</f>
        <v>800000</v>
      </c>
      <c r="O2013">
        <v>100</v>
      </c>
      <c r="P2013" s="3">
        <f>N2013*O2013%*CSDL[[#This Row],[SỐ LƯỢNG]]</f>
        <v>800000</v>
      </c>
      <c r="Q2013" s="3">
        <f t="shared" si="1026"/>
        <v>0</v>
      </c>
    </row>
    <row r="2014" spans="1:17" x14ac:dyDescent="0.3">
      <c r="A2014" s="23" t="str">
        <f t="shared" si="1037"/>
        <v>29/05/2019</v>
      </c>
      <c r="B2014" s="8" t="str">
        <f t="shared" si="1038"/>
        <v>29/05/2019</v>
      </c>
      <c r="C2014" s="8">
        <v>5</v>
      </c>
      <c r="D2014" s="8" t="str">
        <f t="shared" si="1039"/>
        <v>DH14134</v>
      </c>
      <c r="E2014" s="8" t="str">
        <f t="shared" si="1040"/>
        <v>nhi.vu</v>
      </c>
      <c r="F2014" s="8" t="str">
        <f>VLOOKUP(E2014,'DANH MỤC'!$F:$G,2,0)</f>
        <v>Nhóm 1</v>
      </c>
      <c r="G2014" s="8" t="str">
        <f t="shared" si="1041"/>
        <v>KH0916</v>
      </c>
      <c r="H2014" t="str">
        <f>VLOOKUP(G2014,'DANH MỤC'!$I:$K,2,0)</f>
        <v>KH 0916</v>
      </c>
      <c r="I2014" t="str">
        <f>VLOOKUP(G2014,'DANH MỤC'!$I:$K,3,0)</f>
        <v>Cần Thơ</v>
      </c>
      <c r="J2014" s="8" t="s">
        <v>5941</v>
      </c>
      <c r="K2014" t="str">
        <f>VLOOKUP(J2014,'DANH MỤC'!$A$1:$B$19,2,0)</f>
        <v>Sản phẩm 0006</v>
      </c>
      <c r="L2014" t="s">
        <v>15</v>
      </c>
      <c r="M2014">
        <v>1</v>
      </c>
      <c r="N2014" s="3">
        <f>IF(LEFT(K2014,1)="S",VLOOKUP(K2014,'DANH MỤC'!$B:$D,2,0),VLOOKUP(K2014,'DANH MỤC'!$B:$D,3,0))</f>
        <v>800000</v>
      </c>
      <c r="O2014">
        <v>100</v>
      </c>
      <c r="P2014" s="3">
        <f>N2014*O2014%*CSDL[[#This Row],[SỐ LƯỢNG]]</f>
        <v>800000</v>
      </c>
      <c r="Q2014" s="3">
        <f t="shared" si="1026"/>
        <v>0</v>
      </c>
    </row>
    <row r="2015" spans="1:17" x14ac:dyDescent="0.3">
      <c r="A2015" s="23" t="s">
        <v>880</v>
      </c>
      <c r="B2015" s="8" t="s">
        <v>880</v>
      </c>
      <c r="C2015" s="8">
        <v>5</v>
      </c>
      <c r="D2015" s="8" t="s">
        <v>1031</v>
      </c>
      <c r="E2015" s="8" t="s">
        <v>13819</v>
      </c>
      <c r="F2015" s="8" t="str">
        <f>VLOOKUP(E2015,'DANH MỤC'!$F:$G,2,0)</f>
        <v>Nhóm 1</v>
      </c>
      <c r="G2015" s="8" t="s">
        <v>6944</v>
      </c>
      <c r="H2015" t="str">
        <f>VLOOKUP(G2015,'DANH MỤC'!$I:$K,2,0)</f>
        <v>KH 0917</v>
      </c>
      <c r="I2015" t="str">
        <f>VLOOKUP(G2015,'DANH MỤC'!$I:$K,3,0)</f>
        <v>Hải Dương</v>
      </c>
      <c r="J2015" s="8" t="s">
        <v>19</v>
      </c>
      <c r="K2015" t="str">
        <f>VLOOKUP(J2015,'DANH MỤC'!$A$1:$B$19,2,0)</f>
        <v>Sản phẩm 0003</v>
      </c>
      <c r="L2015" t="s">
        <v>15</v>
      </c>
      <c r="M2015">
        <v>1</v>
      </c>
      <c r="N2015" s="3">
        <f>IF(LEFT(K2015,1)="S",VLOOKUP(K2015,'DANH MỤC'!$B:$D,2,0),VLOOKUP(K2015,'DANH MỤC'!$B:$D,3,0))</f>
        <v>2500000</v>
      </c>
      <c r="O2015">
        <v>5</v>
      </c>
      <c r="P2015" s="3">
        <f>N2015*O2015%*CSDL[[#This Row],[SỐ LƯỢNG]]</f>
        <v>125000</v>
      </c>
      <c r="Q2015" s="3">
        <f t="shared" si="1026"/>
        <v>2375000</v>
      </c>
    </row>
    <row r="2016" spans="1:17" x14ac:dyDescent="0.3">
      <c r="A2016" s="23" t="s">
        <v>880</v>
      </c>
      <c r="B2016" s="8" t="s">
        <v>880</v>
      </c>
      <c r="C2016" s="8">
        <v>5</v>
      </c>
      <c r="D2016" s="8" t="s">
        <v>1032</v>
      </c>
      <c r="E2016" s="8" t="s">
        <v>13819</v>
      </c>
      <c r="F2016" s="8" t="str">
        <f>VLOOKUP(E2016,'DANH MỤC'!$F:$G,2,0)</f>
        <v>Nhóm 1</v>
      </c>
      <c r="G2016" s="8" t="s">
        <v>6945</v>
      </c>
      <c r="H2016" t="str">
        <f>VLOOKUP(G2016,'DANH MỤC'!$I:$K,2,0)</f>
        <v>KH 0918</v>
      </c>
      <c r="I2016" t="str">
        <f>VLOOKUP(G2016,'DANH MỤC'!$I:$K,3,0)</f>
        <v>Tiền Giang</v>
      </c>
      <c r="J2016" s="8" t="s">
        <v>5940</v>
      </c>
      <c r="K2016" t="str">
        <f>VLOOKUP(J2016,'DANH MỤC'!$A$1:$B$19,2,0)</f>
        <v>Sản phẩm 0002</v>
      </c>
      <c r="L2016" t="s">
        <v>15</v>
      </c>
      <c r="M2016">
        <v>1</v>
      </c>
      <c r="N2016" s="3">
        <f>IF(LEFT(K2016,1)="S",VLOOKUP(K2016,'DANH MỤC'!$B:$D,2,0),VLOOKUP(K2016,'DANH MỤC'!$B:$D,3,0))</f>
        <v>2000000</v>
      </c>
      <c r="O2016">
        <v>0</v>
      </c>
      <c r="P2016" s="3">
        <f>N2016*O2016%*CSDL[[#This Row],[SỐ LƯỢNG]]</f>
        <v>0</v>
      </c>
      <c r="Q2016" s="3">
        <f t="shared" si="1026"/>
        <v>2000000</v>
      </c>
    </row>
    <row r="2017" spans="1:17" x14ac:dyDescent="0.3">
      <c r="A2017" s="23" t="str">
        <f t="shared" ref="A2017:A2018" si="1042">A2016</f>
        <v>29/05/2019</v>
      </c>
      <c r="B2017" s="8" t="str">
        <f t="shared" ref="B2017:B2018" si="1043">B2016</f>
        <v>29/05/2019</v>
      </c>
      <c r="C2017" s="8">
        <v>5</v>
      </c>
      <c r="D2017" s="8" t="str">
        <f t="shared" ref="D2017:D2018" si="1044">D2016</f>
        <v>DH14131</v>
      </c>
      <c r="E2017" s="8" t="str">
        <f t="shared" ref="E2017:E2018" si="1045">E2016</f>
        <v>linh.truong</v>
      </c>
      <c r="F2017" s="8" t="str">
        <f>VLOOKUP(E2017,'DANH MỤC'!$F:$G,2,0)</f>
        <v>Nhóm 1</v>
      </c>
      <c r="G2017" s="8" t="str">
        <f t="shared" ref="G2017:G2018" si="1046">G2016</f>
        <v>KH0918</v>
      </c>
      <c r="H2017" t="str">
        <f>VLOOKUP(G2017,'DANH MỤC'!$I:$K,2,0)</f>
        <v>KH 0918</v>
      </c>
      <c r="I2017" t="str">
        <f>VLOOKUP(G2017,'DANH MỤC'!$I:$K,3,0)</f>
        <v>Tiền Giang</v>
      </c>
      <c r="J2017" s="8" t="s">
        <v>5939</v>
      </c>
      <c r="K2017" t="str">
        <f>VLOOKUP(J2017,'DANH MỤC'!$A$1:$B$19,2,0)</f>
        <v>Sản phẩm 0001</v>
      </c>
      <c r="L2017" t="s">
        <v>15</v>
      </c>
      <c r="M2017">
        <v>1</v>
      </c>
      <c r="N2017" s="3">
        <f>IF(LEFT(K2017,1)="S",VLOOKUP(K2017,'DANH MỤC'!$B:$D,2,0),VLOOKUP(K2017,'DANH MỤC'!$B:$D,3,0))</f>
        <v>3000000</v>
      </c>
      <c r="O2017">
        <v>20</v>
      </c>
      <c r="P2017" s="3">
        <f>N2017*O2017%*CSDL[[#This Row],[SỐ LƯỢNG]]</f>
        <v>600000</v>
      </c>
      <c r="Q2017" s="3">
        <f t="shared" si="1026"/>
        <v>2400000</v>
      </c>
    </row>
    <row r="2018" spans="1:17" x14ac:dyDescent="0.3">
      <c r="A2018" s="23" t="str">
        <f t="shared" si="1042"/>
        <v>29/05/2019</v>
      </c>
      <c r="B2018" s="8" t="str">
        <f t="shared" si="1043"/>
        <v>29/05/2019</v>
      </c>
      <c r="C2018" s="8">
        <v>5</v>
      </c>
      <c r="D2018" s="8" t="str">
        <f t="shared" si="1044"/>
        <v>DH14131</v>
      </c>
      <c r="E2018" s="8" t="str">
        <f t="shared" si="1045"/>
        <v>linh.truong</v>
      </c>
      <c r="F2018" s="8" t="str">
        <f>VLOOKUP(E2018,'DANH MỤC'!$F:$G,2,0)</f>
        <v>Nhóm 1</v>
      </c>
      <c r="G2018" s="8" t="str">
        <f t="shared" si="1046"/>
        <v>KH0918</v>
      </c>
      <c r="H2018" t="str">
        <f>VLOOKUP(G2018,'DANH MỤC'!$I:$K,2,0)</f>
        <v>KH 0918</v>
      </c>
      <c r="I2018" t="str">
        <f>VLOOKUP(G2018,'DANH MỤC'!$I:$K,3,0)</f>
        <v>Tiền Giang</v>
      </c>
      <c r="J2018" s="8" t="s">
        <v>5944</v>
      </c>
      <c r="K2018" t="str">
        <f>VLOOKUP(J2018,'DANH MỤC'!$A$1:$B$19,2,0)</f>
        <v>Hàng tặng 0001</v>
      </c>
      <c r="L2018" t="s">
        <v>24</v>
      </c>
      <c r="M2018">
        <v>2</v>
      </c>
      <c r="N2018" s="3">
        <f>IF(LEFT(K2018,1)="S",VLOOKUP(K2018,'DANH MỤC'!$B:$D,2,0),VLOOKUP(K2018,'DANH MỤC'!$B:$D,3,0))</f>
        <v>200000</v>
      </c>
      <c r="O2018">
        <v>100</v>
      </c>
      <c r="P2018" s="3">
        <f>N2018*O2018%*CSDL[[#This Row],[SỐ LƯỢNG]]</f>
        <v>400000</v>
      </c>
      <c r="Q2018" s="3">
        <f t="shared" si="1026"/>
        <v>0</v>
      </c>
    </row>
    <row r="2019" spans="1:17" x14ac:dyDescent="0.3">
      <c r="A2019" s="23" t="s">
        <v>880</v>
      </c>
      <c r="B2019" s="8" t="s">
        <v>1002</v>
      </c>
      <c r="C2019" s="8">
        <v>5</v>
      </c>
      <c r="D2019" s="8" t="s">
        <v>1033</v>
      </c>
      <c r="E2019" s="8" t="s">
        <v>13816</v>
      </c>
      <c r="F2019" s="8" t="str">
        <f>VLOOKUP(E2019,'DANH MỤC'!$F:$G,2,0)</f>
        <v>Nhóm 1</v>
      </c>
      <c r="G2019" s="8" t="s">
        <v>6946</v>
      </c>
      <c r="H2019" t="str">
        <f>VLOOKUP(G2019,'DANH MỤC'!$I:$K,2,0)</f>
        <v>KH 0919</v>
      </c>
      <c r="I2019" t="str">
        <f>VLOOKUP(G2019,'DANH MỤC'!$I:$K,3,0)</f>
        <v>Sơn La</v>
      </c>
      <c r="J2019" s="8" t="s">
        <v>14</v>
      </c>
      <c r="K2019" t="str">
        <f>VLOOKUP(J2019,'DANH MỤC'!$A$1:$B$19,2,0)</f>
        <v>Sản phẩm 0004</v>
      </c>
      <c r="L2019" t="s">
        <v>15</v>
      </c>
      <c r="M2019">
        <v>1</v>
      </c>
      <c r="N2019" s="3">
        <f>IF(LEFT(K2019,1)="S",VLOOKUP(K2019,'DANH MỤC'!$B:$D,2,0),VLOOKUP(K2019,'DANH MỤC'!$B:$D,3,0))</f>
        <v>3500000</v>
      </c>
      <c r="O2019">
        <v>10</v>
      </c>
      <c r="P2019" s="3">
        <f>N2019*O2019%*CSDL[[#This Row],[SỐ LƯỢNG]]</f>
        <v>350000</v>
      </c>
      <c r="Q2019" s="3">
        <f t="shared" si="1026"/>
        <v>3150000</v>
      </c>
    </row>
    <row r="2020" spans="1:17" x14ac:dyDescent="0.3">
      <c r="A2020" s="23" t="s">
        <v>1002</v>
      </c>
      <c r="B2020" s="8" t="s">
        <v>1002</v>
      </c>
      <c r="C2020" s="8">
        <v>5</v>
      </c>
      <c r="D2020" s="8" t="s">
        <v>1034</v>
      </c>
      <c r="E2020" s="8" t="s">
        <v>13830</v>
      </c>
      <c r="F2020" s="8" t="str">
        <f>VLOOKUP(E2020,'DANH MỤC'!$F:$G,2,0)</f>
        <v>Nhóm 2</v>
      </c>
      <c r="G2020" s="8" t="s">
        <v>6229</v>
      </c>
      <c r="H2020" t="str">
        <f>VLOOKUP(G2020,'DANH MỤC'!$I:$K,2,0)</f>
        <v>KH 0196</v>
      </c>
      <c r="I2020" t="str">
        <f>VLOOKUP(G2020,'DANH MỤC'!$I:$K,3,0)</f>
        <v>Hải Phòng</v>
      </c>
      <c r="J2020" s="8" t="s">
        <v>5940</v>
      </c>
      <c r="K2020" t="str">
        <f>VLOOKUP(J2020,'DANH MỤC'!$A$1:$B$19,2,0)</f>
        <v>Sản phẩm 0002</v>
      </c>
      <c r="L2020" t="s">
        <v>15</v>
      </c>
      <c r="M2020">
        <v>1</v>
      </c>
      <c r="N2020" s="3">
        <f>IF(LEFT(K2020,1)="S",VLOOKUP(K2020,'DANH MỤC'!$B:$D,2,0),VLOOKUP(K2020,'DANH MỤC'!$B:$D,3,0))</f>
        <v>2000000</v>
      </c>
      <c r="O2020">
        <v>0</v>
      </c>
      <c r="P2020" s="3">
        <f>N2020*O2020%*CSDL[[#This Row],[SỐ LƯỢNG]]</f>
        <v>0</v>
      </c>
      <c r="Q2020" s="3">
        <f t="shared" si="1026"/>
        <v>2000000</v>
      </c>
    </row>
    <row r="2021" spans="1:17" x14ac:dyDescent="0.3">
      <c r="A2021" s="23" t="str">
        <f>A2020</f>
        <v>28/05/2019</v>
      </c>
      <c r="B2021" s="8" t="str">
        <f>B2020</f>
        <v>28/05/2019</v>
      </c>
      <c r="C2021" s="8">
        <v>5</v>
      </c>
      <c r="D2021" s="8" t="str">
        <f>D2020</f>
        <v>DH14130</v>
      </c>
      <c r="E2021" s="8" t="str">
        <f>E2020</f>
        <v>ha.vo</v>
      </c>
      <c r="F2021" s="8" t="str">
        <f>VLOOKUP(E2021,'DANH MỤC'!$F:$G,2,0)</f>
        <v>Nhóm 2</v>
      </c>
      <c r="G2021" s="8" t="str">
        <f>G2020</f>
        <v>KH0196</v>
      </c>
      <c r="H2021" t="str">
        <f>VLOOKUP(G2021,'DANH MỤC'!$I:$K,2,0)</f>
        <v>KH 0196</v>
      </c>
      <c r="I2021" t="str">
        <f>VLOOKUP(G2021,'DANH MỤC'!$I:$K,3,0)</f>
        <v>Hải Phòng</v>
      </c>
      <c r="J2021" s="8" t="s">
        <v>5944</v>
      </c>
      <c r="K2021" t="str">
        <f>VLOOKUP(J2021,'DANH MỤC'!$A$1:$B$19,2,0)</f>
        <v>Hàng tặng 0001</v>
      </c>
      <c r="L2021" t="s">
        <v>24</v>
      </c>
      <c r="M2021">
        <v>2</v>
      </c>
      <c r="N2021" s="3">
        <f>IF(LEFT(K2021,1)="S",VLOOKUP(K2021,'DANH MỤC'!$B:$D,2,0),VLOOKUP(K2021,'DANH MỤC'!$B:$D,3,0))</f>
        <v>200000</v>
      </c>
      <c r="O2021">
        <v>100</v>
      </c>
      <c r="P2021" s="3">
        <f>N2021*O2021%*CSDL[[#This Row],[SỐ LƯỢNG]]</f>
        <v>400000</v>
      </c>
      <c r="Q2021" s="3">
        <f t="shared" si="1026"/>
        <v>0</v>
      </c>
    </row>
    <row r="2022" spans="1:17" x14ac:dyDescent="0.3">
      <c r="A2022" s="23" t="s">
        <v>1002</v>
      </c>
      <c r="B2022" s="8" t="s">
        <v>1002</v>
      </c>
      <c r="C2022" s="8">
        <v>5</v>
      </c>
      <c r="D2022" s="8" t="s">
        <v>1035</v>
      </c>
      <c r="E2022" s="8" t="s">
        <v>13822</v>
      </c>
      <c r="F2022" s="8" t="str">
        <f>VLOOKUP(E2022,'DANH MỤC'!$F:$G,2,0)</f>
        <v>Nhóm 1</v>
      </c>
      <c r="G2022" s="8" t="s">
        <v>6947</v>
      </c>
      <c r="H2022" t="str">
        <f>VLOOKUP(G2022,'DANH MỤC'!$I:$K,2,0)</f>
        <v>KH 0920</v>
      </c>
      <c r="I2022" t="str">
        <f>VLOOKUP(G2022,'DANH MỤC'!$I:$K,3,0)</f>
        <v>Quảng Trị</v>
      </c>
      <c r="J2022" s="8" t="s">
        <v>14</v>
      </c>
      <c r="K2022" t="str">
        <f>VLOOKUP(J2022,'DANH MỤC'!$A$1:$B$19,2,0)</f>
        <v>Sản phẩm 0004</v>
      </c>
      <c r="L2022" t="s">
        <v>15</v>
      </c>
      <c r="M2022">
        <v>1</v>
      </c>
      <c r="N2022" s="3">
        <f>IF(LEFT(K2022,1)="S",VLOOKUP(K2022,'DANH MỤC'!$B:$D,2,0),VLOOKUP(K2022,'DANH MỤC'!$B:$D,3,0))</f>
        <v>3500000</v>
      </c>
      <c r="O2022">
        <v>0</v>
      </c>
      <c r="P2022" s="3">
        <f>N2022*O2022%*CSDL[[#This Row],[SỐ LƯỢNG]]</f>
        <v>0</v>
      </c>
      <c r="Q2022" s="3">
        <f t="shared" si="1026"/>
        <v>3500000</v>
      </c>
    </row>
    <row r="2023" spans="1:17" x14ac:dyDescent="0.3">
      <c r="A2023" s="23" t="str">
        <f t="shared" ref="A2023:A2025" si="1047">A2022</f>
        <v>28/05/2019</v>
      </c>
      <c r="B2023" s="8" t="str">
        <f t="shared" ref="B2023:B2025" si="1048">B2022</f>
        <v>28/05/2019</v>
      </c>
      <c r="C2023" s="8">
        <v>5</v>
      </c>
      <c r="D2023" s="8" t="str">
        <f t="shared" ref="D2023:D2025" si="1049">D2022</f>
        <v>DH14129</v>
      </c>
      <c r="E2023" s="8" t="str">
        <f t="shared" ref="E2023:E2025" si="1050">E2022</f>
        <v>anh.hong</v>
      </c>
      <c r="F2023" s="8" t="str">
        <f>VLOOKUP(E2023,'DANH MỤC'!$F:$G,2,0)</f>
        <v>Nhóm 1</v>
      </c>
      <c r="G2023" s="8" t="str">
        <f t="shared" ref="G2023:G2025" si="1051">G2022</f>
        <v>KH0920</v>
      </c>
      <c r="H2023" t="str">
        <f>VLOOKUP(G2023,'DANH MỤC'!$I:$K,2,0)</f>
        <v>KH 0920</v>
      </c>
      <c r="I2023" t="str">
        <f>VLOOKUP(G2023,'DANH MỤC'!$I:$K,3,0)</f>
        <v>Quảng Trị</v>
      </c>
      <c r="J2023" s="8" t="s">
        <v>19</v>
      </c>
      <c r="K2023" t="str">
        <f>VLOOKUP(J2023,'DANH MỤC'!$A$1:$B$19,2,0)</f>
        <v>Sản phẩm 0003</v>
      </c>
      <c r="L2023" t="s">
        <v>15</v>
      </c>
      <c r="M2023">
        <v>1</v>
      </c>
      <c r="N2023" s="3">
        <f>IF(LEFT(K2023,1)="S",VLOOKUP(K2023,'DANH MỤC'!$B:$D,2,0),VLOOKUP(K2023,'DANH MỤC'!$B:$D,3,0))</f>
        <v>2500000</v>
      </c>
      <c r="O2023">
        <v>5</v>
      </c>
      <c r="P2023" s="3">
        <f>N2023*O2023%*CSDL[[#This Row],[SỐ LƯỢNG]]</f>
        <v>125000</v>
      </c>
      <c r="Q2023" s="3">
        <f t="shared" si="1026"/>
        <v>2375000</v>
      </c>
    </row>
    <row r="2024" spans="1:17" x14ac:dyDescent="0.3">
      <c r="A2024" s="23" t="str">
        <f t="shared" si="1047"/>
        <v>28/05/2019</v>
      </c>
      <c r="B2024" s="8" t="str">
        <f t="shared" si="1048"/>
        <v>28/05/2019</v>
      </c>
      <c r="C2024" s="8">
        <v>5</v>
      </c>
      <c r="D2024" s="8" t="str">
        <f t="shared" si="1049"/>
        <v>DH14129</v>
      </c>
      <c r="E2024" s="8" t="str">
        <f t="shared" si="1050"/>
        <v>anh.hong</v>
      </c>
      <c r="F2024" s="8" t="str">
        <f>VLOOKUP(E2024,'DANH MỤC'!$F:$G,2,0)</f>
        <v>Nhóm 1</v>
      </c>
      <c r="G2024" s="8" t="str">
        <f t="shared" si="1051"/>
        <v>KH0920</v>
      </c>
      <c r="H2024" t="str">
        <f>VLOOKUP(G2024,'DANH MỤC'!$I:$K,2,0)</f>
        <v>KH 0920</v>
      </c>
      <c r="I2024" t="str">
        <f>VLOOKUP(G2024,'DANH MỤC'!$I:$K,3,0)</f>
        <v>Quảng Trị</v>
      </c>
      <c r="J2024" s="8" t="s">
        <v>14</v>
      </c>
      <c r="K2024" t="str">
        <f>VLOOKUP(J2024,'DANH MỤC'!$A$1:$B$19,2,0)</f>
        <v>Sản phẩm 0004</v>
      </c>
      <c r="L2024" t="s">
        <v>15</v>
      </c>
      <c r="M2024">
        <v>1</v>
      </c>
      <c r="N2024" s="3">
        <f>IF(LEFT(K2024,1)="S",VLOOKUP(K2024,'DANH MỤC'!$B:$D,2,0),VLOOKUP(K2024,'DANH MỤC'!$B:$D,3,0))</f>
        <v>3500000</v>
      </c>
      <c r="O2024">
        <v>10</v>
      </c>
      <c r="P2024" s="3">
        <f>N2024*O2024%*CSDL[[#This Row],[SỐ LƯỢNG]]</f>
        <v>350000</v>
      </c>
      <c r="Q2024" s="3">
        <f t="shared" si="1026"/>
        <v>3150000</v>
      </c>
    </row>
    <row r="2025" spans="1:17" x14ac:dyDescent="0.3">
      <c r="A2025" s="23" t="str">
        <f t="shared" si="1047"/>
        <v>28/05/2019</v>
      </c>
      <c r="B2025" s="8" t="str">
        <f t="shared" si="1048"/>
        <v>28/05/2019</v>
      </c>
      <c r="C2025" s="8">
        <v>5</v>
      </c>
      <c r="D2025" s="8" t="str">
        <f t="shared" si="1049"/>
        <v>DH14129</v>
      </c>
      <c r="E2025" s="8" t="str">
        <f t="shared" si="1050"/>
        <v>anh.hong</v>
      </c>
      <c r="F2025" s="8" t="str">
        <f>VLOOKUP(E2025,'DANH MỤC'!$F:$G,2,0)</f>
        <v>Nhóm 1</v>
      </c>
      <c r="G2025" s="8" t="str">
        <f t="shared" si="1051"/>
        <v>KH0920</v>
      </c>
      <c r="H2025" t="str">
        <f>VLOOKUP(G2025,'DANH MỤC'!$I:$K,2,0)</f>
        <v>KH 0920</v>
      </c>
      <c r="I2025" t="str">
        <f>VLOOKUP(G2025,'DANH MỤC'!$I:$K,3,0)</f>
        <v>Quảng Trị</v>
      </c>
      <c r="J2025" s="8" t="s">
        <v>5944</v>
      </c>
      <c r="K2025" t="str">
        <f>VLOOKUP(J2025,'DANH MỤC'!$A$1:$B$19,2,0)</f>
        <v>Hàng tặng 0001</v>
      </c>
      <c r="L2025" t="s">
        <v>24</v>
      </c>
      <c r="M2025">
        <v>2</v>
      </c>
      <c r="N2025" s="3">
        <f>IF(LEFT(K2025,1)="S",VLOOKUP(K2025,'DANH MỤC'!$B:$D,2,0),VLOOKUP(K2025,'DANH MỤC'!$B:$D,3,0))</f>
        <v>200000</v>
      </c>
      <c r="O2025">
        <v>100</v>
      </c>
      <c r="P2025" s="3">
        <f>N2025*O2025%*CSDL[[#This Row],[SỐ LƯỢNG]]</f>
        <v>400000</v>
      </c>
      <c r="Q2025" s="3">
        <f t="shared" si="1026"/>
        <v>0</v>
      </c>
    </row>
    <row r="2026" spans="1:17" x14ac:dyDescent="0.3">
      <c r="A2026" s="23" t="s">
        <v>1002</v>
      </c>
      <c r="B2026" s="8" t="s">
        <v>1002</v>
      </c>
      <c r="C2026" s="8">
        <v>5</v>
      </c>
      <c r="D2026" s="8" t="s">
        <v>1036</v>
      </c>
      <c r="E2026" s="8" t="s">
        <v>13814</v>
      </c>
      <c r="F2026" s="8" t="str">
        <f>VLOOKUP(E2026,'DANH MỤC'!$F:$G,2,0)</f>
        <v>Nhóm 1</v>
      </c>
      <c r="G2026" s="8" t="s">
        <v>6948</v>
      </c>
      <c r="H2026" t="str">
        <f>VLOOKUP(G2026,'DANH MỤC'!$I:$K,2,0)</f>
        <v>KH 0921</v>
      </c>
      <c r="I2026" t="str">
        <f>VLOOKUP(G2026,'DANH MỤC'!$I:$K,3,0)</f>
        <v>Gia Lai</v>
      </c>
      <c r="J2026" s="8" t="s">
        <v>5939</v>
      </c>
      <c r="K2026" t="str">
        <f>VLOOKUP(J2026,'DANH MỤC'!$A$1:$B$19,2,0)</f>
        <v>Sản phẩm 0001</v>
      </c>
      <c r="L2026" t="s">
        <v>15</v>
      </c>
      <c r="M2026">
        <v>1</v>
      </c>
      <c r="N2026" s="3">
        <f>IF(LEFT(K2026,1)="S",VLOOKUP(K2026,'DANH MỤC'!$B:$D,2,0),VLOOKUP(K2026,'DANH MỤC'!$B:$D,3,0))</f>
        <v>3000000</v>
      </c>
      <c r="O2026">
        <v>0</v>
      </c>
      <c r="P2026" s="3">
        <f>N2026*O2026%*CSDL[[#This Row],[SỐ LƯỢNG]]</f>
        <v>0</v>
      </c>
      <c r="Q2026" s="3">
        <f t="shared" si="1026"/>
        <v>3000000</v>
      </c>
    </row>
    <row r="2027" spans="1:17" x14ac:dyDescent="0.3">
      <c r="A2027" s="23" t="str">
        <f>A2026</f>
        <v>28/05/2019</v>
      </c>
      <c r="B2027" s="8" t="str">
        <f>B2026</f>
        <v>28/05/2019</v>
      </c>
      <c r="C2027" s="8">
        <v>5</v>
      </c>
      <c r="D2027" s="8" t="str">
        <f>D2026</f>
        <v>DH14128</v>
      </c>
      <c r="E2027" s="8" t="str">
        <f>E2026</f>
        <v>hai.vi</v>
      </c>
      <c r="F2027" s="8" t="str">
        <f>VLOOKUP(E2027,'DANH MỤC'!$F:$G,2,0)</f>
        <v>Nhóm 1</v>
      </c>
      <c r="G2027" s="8" t="str">
        <f>G2026</f>
        <v>KH0921</v>
      </c>
      <c r="H2027" t="str">
        <f>VLOOKUP(G2027,'DANH MỤC'!$I:$K,2,0)</f>
        <v>KH 0921</v>
      </c>
      <c r="I2027" t="str">
        <f>VLOOKUP(G2027,'DANH MỤC'!$I:$K,3,0)</f>
        <v>Gia Lai</v>
      </c>
      <c r="J2027" s="8" t="s">
        <v>5944</v>
      </c>
      <c r="K2027" t="str">
        <f>VLOOKUP(J2027,'DANH MỤC'!$A$1:$B$19,2,0)</f>
        <v>Hàng tặng 0001</v>
      </c>
      <c r="L2027" t="s">
        <v>24</v>
      </c>
      <c r="M2027">
        <v>2</v>
      </c>
      <c r="N2027" s="3">
        <f>IF(LEFT(K2027,1)="S",VLOOKUP(K2027,'DANH MỤC'!$B:$D,2,0),VLOOKUP(K2027,'DANH MỤC'!$B:$D,3,0))</f>
        <v>200000</v>
      </c>
      <c r="O2027">
        <v>100</v>
      </c>
      <c r="P2027" s="3">
        <f>N2027*O2027%*CSDL[[#This Row],[SỐ LƯỢNG]]</f>
        <v>400000</v>
      </c>
      <c r="Q2027" s="3">
        <f t="shared" si="1026"/>
        <v>0</v>
      </c>
    </row>
    <row r="2028" spans="1:17" x14ac:dyDescent="0.3">
      <c r="A2028" s="23" t="s">
        <v>1002</v>
      </c>
      <c r="B2028" s="8" t="s">
        <v>1002</v>
      </c>
      <c r="C2028" s="8">
        <v>5</v>
      </c>
      <c r="D2028" s="8" t="s">
        <v>1037</v>
      </c>
      <c r="E2028" s="8" t="s">
        <v>13819</v>
      </c>
      <c r="F2028" s="8" t="str">
        <f>VLOOKUP(E2028,'DANH MỤC'!$F:$G,2,0)</f>
        <v>Nhóm 1</v>
      </c>
      <c r="G2028" s="8" t="s">
        <v>6949</v>
      </c>
      <c r="H2028" t="str">
        <f>VLOOKUP(G2028,'DANH MỤC'!$I:$K,2,0)</f>
        <v>KH 0922</v>
      </c>
      <c r="I2028" t="str">
        <f>VLOOKUP(G2028,'DANH MỤC'!$I:$K,3,0)</f>
        <v>Bà Rịa Vũng Tàu</v>
      </c>
      <c r="J2028" s="8" t="s">
        <v>5939</v>
      </c>
      <c r="K2028" t="str">
        <f>VLOOKUP(J2028,'DANH MỤC'!$A$1:$B$19,2,0)</f>
        <v>Sản phẩm 0001</v>
      </c>
      <c r="L2028" t="s">
        <v>15</v>
      </c>
      <c r="M2028">
        <v>1</v>
      </c>
      <c r="N2028" s="3">
        <f>IF(LEFT(K2028,1)="S",VLOOKUP(K2028,'DANH MỤC'!$B:$D,2,0),VLOOKUP(K2028,'DANH MỤC'!$B:$D,3,0))</f>
        <v>3000000</v>
      </c>
      <c r="O2028">
        <v>0</v>
      </c>
      <c r="P2028" s="3">
        <f>N2028*O2028%*CSDL[[#This Row],[SỐ LƯỢNG]]</f>
        <v>0</v>
      </c>
      <c r="Q2028" s="3">
        <f t="shared" si="1026"/>
        <v>3000000</v>
      </c>
    </row>
    <row r="2029" spans="1:17" x14ac:dyDescent="0.3">
      <c r="A2029" s="23" t="str">
        <f>A2028</f>
        <v>28/05/2019</v>
      </c>
      <c r="B2029" s="8" t="str">
        <f>B2028</f>
        <v>28/05/2019</v>
      </c>
      <c r="C2029" s="8">
        <v>5</v>
      </c>
      <c r="D2029" s="8" t="str">
        <f>D2028</f>
        <v>DH14126</v>
      </c>
      <c r="E2029" s="8" t="str">
        <f>E2028</f>
        <v>linh.truong</v>
      </c>
      <c r="F2029" s="8" t="str">
        <f>VLOOKUP(E2029,'DANH MỤC'!$F:$G,2,0)</f>
        <v>Nhóm 1</v>
      </c>
      <c r="G2029" s="8" t="str">
        <f>G2028</f>
        <v>KH0922</v>
      </c>
      <c r="H2029" t="str">
        <f>VLOOKUP(G2029,'DANH MỤC'!$I:$K,2,0)</f>
        <v>KH 0922</v>
      </c>
      <c r="I2029" t="str">
        <f>VLOOKUP(G2029,'DANH MỤC'!$I:$K,3,0)</f>
        <v>Bà Rịa Vũng Tàu</v>
      </c>
      <c r="J2029" s="8" t="s">
        <v>5944</v>
      </c>
      <c r="K2029" t="str">
        <f>VLOOKUP(J2029,'DANH MỤC'!$A$1:$B$19,2,0)</f>
        <v>Hàng tặng 0001</v>
      </c>
      <c r="L2029" t="s">
        <v>24</v>
      </c>
      <c r="M2029">
        <v>2</v>
      </c>
      <c r="N2029" s="3">
        <f>IF(LEFT(K2029,1)="S",VLOOKUP(K2029,'DANH MỤC'!$B:$D,2,0),VLOOKUP(K2029,'DANH MỤC'!$B:$D,3,0))</f>
        <v>200000</v>
      </c>
      <c r="O2029">
        <v>100</v>
      </c>
      <c r="P2029" s="3">
        <f>N2029*O2029%*CSDL[[#This Row],[SỐ LƯỢNG]]</f>
        <v>400000</v>
      </c>
      <c r="Q2029" s="3">
        <f t="shared" si="1026"/>
        <v>0</v>
      </c>
    </row>
    <row r="2030" spans="1:17" x14ac:dyDescent="0.3">
      <c r="A2030" s="23" t="s">
        <v>1002</v>
      </c>
      <c r="B2030" s="8" t="s">
        <v>1002</v>
      </c>
      <c r="C2030" s="8">
        <v>5</v>
      </c>
      <c r="D2030" s="8" t="s">
        <v>1038</v>
      </c>
      <c r="E2030" s="8" t="s">
        <v>13817</v>
      </c>
      <c r="F2030" s="8" t="str">
        <f>VLOOKUP(E2030,'DANH MỤC'!$F:$G,2,0)</f>
        <v>Nhóm 1</v>
      </c>
      <c r="G2030" s="8" t="s">
        <v>6950</v>
      </c>
      <c r="H2030" t="str">
        <f>VLOOKUP(G2030,'DANH MỤC'!$I:$K,2,0)</f>
        <v>KH 0923</v>
      </c>
      <c r="I2030" t="str">
        <f>VLOOKUP(G2030,'DANH MỤC'!$I:$K,3,0)</f>
        <v>Thừa Thiên Huế</v>
      </c>
      <c r="J2030" s="8" t="s">
        <v>5939</v>
      </c>
      <c r="K2030" t="str">
        <f>VLOOKUP(J2030,'DANH MỤC'!$A$1:$B$19,2,0)</f>
        <v>Sản phẩm 0001</v>
      </c>
      <c r="L2030" t="s">
        <v>15</v>
      </c>
      <c r="M2030">
        <v>1</v>
      </c>
      <c r="N2030" s="3">
        <f>IF(LEFT(K2030,1)="S",VLOOKUP(K2030,'DANH MỤC'!$B:$D,2,0),VLOOKUP(K2030,'DANH MỤC'!$B:$D,3,0))</f>
        <v>3000000</v>
      </c>
      <c r="O2030">
        <v>0</v>
      </c>
      <c r="P2030" s="3">
        <f>N2030*O2030%*CSDL[[#This Row],[SỐ LƯỢNG]]</f>
        <v>0</v>
      </c>
      <c r="Q2030" s="3">
        <f t="shared" si="1026"/>
        <v>3000000</v>
      </c>
    </row>
    <row r="2031" spans="1:17" x14ac:dyDescent="0.3">
      <c r="A2031" s="23" t="str">
        <f>A2030</f>
        <v>28/05/2019</v>
      </c>
      <c r="B2031" s="8" t="str">
        <f>B2030</f>
        <v>28/05/2019</v>
      </c>
      <c r="C2031" s="8">
        <v>5</v>
      </c>
      <c r="D2031" s="8" t="str">
        <f>D2030</f>
        <v>DH14125</v>
      </c>
      <c r="E2031" s="8" t="str">
        <f>E2030</f>
        <v>ha.hoang</v>
      </c>
      <c r="F2031" s="8" t="str">
        <f>VLOOKUP(E2031,'DANH MỤC'!$F:$G,2,0)</f>
        <v>Nhóm 1</v>
      </c>
      <c r="G2031" s="8" t="str">
        <f>G2030</f>
        <v>KH0923</v>
      </c>
      <c r="H2031" t="str">
        <f>VLOOKUP(G2031,'DANH MỤC'!$I:$K,2,0)</f>
        <v>KH 0923</v>
      </c>
      <c r="I2031" t="str">
        <f>VLOOKUP(G2031,'DANH MỤC'!$I:$K,3,0)</f>
        <v>Thừa Thiên Huế</v>
      </c>
      <c r="J2031" s="8" t="s">
        <v>5944</v>
      </c>
      <c r="K2031" t="str">
        <f>VLOOKUP(J2031,'DANH MỤC'!$A$1:$B$19,2,0)</f>
        <v>Hàng tặng 0001</v>
      </c>
      <c r="L2031" t="s">
        <v>24</v>
      </c>
      <c r="M2031">
        <v>2</v>
      </c>
      <c r="N2031" s="3">
        <f>IF(LEFT(K2031,1)="S",VLOOKUP(K2031,'DANH MỤC'!$B:$D,2,0),VLOOKUP(K2031,'DANH MỤC'!$B:$D,3,0))</f>
        <v>200000</v>
      </c>
      <c r="O2031">
        <v>100</v>
      </c>
      <c r="P2031" s="3">
        <f>N2031*O2031%*CSDL[[#This Row],[SỐ LƯỢNG]]</f>
        <v>400000</v>
      </c>
      <c r="Q2031" s="3">
        <f t="shared" si="1026"/>
        <v>0</v>
      </c>
    </row>
    <row r="2032" spans="1:17" x14ac:dyDescent="0.3">
      <c r="A2032" s="23" t="s">
        <v>1002</v>
      </c>
      <c r="B2032" s="8" t="s">
        <v>1002</v>
      </c>
      <c r="C2032" s="8">
        <v>5</v>
      </c>
      <c r="D2032" s="8" t="s">
        <v>1039</v>
      </c>
      <c r="E2032" s="8" t="s">
        <v>13819</v>
      </c>
      <c r="F2032" s="8" t="str">
        <f>VLOOKUP(E2032,'DANH MỤC'!$F:$G,2,0)</f>
        <v>Nhóm 1</v>
      </c>
      <c r="G2032" s="8" t="s">
        <v>6215</v>
      </c>
      <c r="H2032" t="str">
        <f>VLOOKUP(G2032,'DANH MỤC'!$I:$K,2,0)</f>
        <v>KH 0182</v>
      </c>
      <c r="I2032" t="str">
        <f>VLOOKUP(G2032,'DANH MỤC'!$I:$K,3,0)</f>
        <v>Vĩnh Phúc</v>
      </c>
      <c r="J2032" s="8" t="s">
        <v>5940</v>
      </c>
      <c r="K2032" t="str">
        <f>VLOOKUP(J2032,'DANH MỤC'!$A$1:$B$19,2,0)</f>
        <v>Sản phẩm 0002</v>
      </c>
      <c r="L2032" t="s">
        <v>15</v>
      </c>
      <c r="M2032">
        <v>1</v>
      </c>
      <c r="N2032" s="3">
        <f>IF(LEFT(K2032,1)="S",VLOOKUP(K2032,'DANH MỤC'!$B:$D,2,0),VLOOKUP(K2032,'DANH MỤC'!$B:$D,3,0))</f>
        <v>2000000</v>
      </c>
      <c r="O2032">
        <v>0</v>
      </c>
      <c r="P2032" s="3">
        <f>N2032*O2032%*CSDL[[#This Row],[SỐ LƯỢNG]]</f>
        <v>0</v>
      </c>
      <c r="Q2032" s="3">
        <f t="shared" si="1026"/>
        <v>2000000</v>
      </c>
    </row>
    <row r="2033" spans="1:17" x14ac:dyDescent="0.3">
      <c r="A2033" s="23" t="str">
        <f>A2032</f>
        <v>28/05/2019</v>
      </c>
      <c r="B2033" s="8" t="str">
        <f>B2032</f>
        <v>28/05/2019</v>
      </c>
      <c r="C2033" s="8">
        <v>5</v>
      </c>
      <c r="D2033" s="8" t="str">
        <f>D2032</f>
        <v>DH14124</v>
      </c>
      <c r="E2033" s="8" t="str">
        <f>E2032</f>
        <v>linh.truong</v>
      </c>
      <c r="F2033" s="8" t="str">
        <f>VLOOKUP(E2033,'DANH MỤC'!$F:$G,2,0)</f>
        <v>Nhóm 1</v>
      </c>
      <c r="G2033" s="8" t="str">
        <f>G2032</f>
        <v>KH0182</v>
      </c>
      <c r="H2033" t="str">
        <f>VLOOKUP(G2033,'DANH MỤC'!$I:$K,2,0)</f>
        <v>KH 0182</v>
      </c>
      <c r="I2033" t="str">
        <f>VLOOKUP(G2033,'DANH MỤC'!$I:$K,3,0)</f>
        <v>Vĩnh Phúc</v>
      </c>
      <c r="J2033" s="8" t="s">
        <v>5944</v>
      </c>
      <c r="K2033" t="str">
        <f>VLOOKUP(J2033,'DANH MỤC'!$A$1:$B$19,2,0)</f>
        <v>Hàng tặng 0001</v>
      </c>
      <c r="L2033" t="s">
        <v>24</v>
      </c>
      <c r="M2033">
        <v>2</v>
      </c>
      <c r="N2033" s="3">
        <f>IF(LEFT(K2033,1)="S",VLOOKUP(K2033,'DANH MỤC'!$B:$D,2,0),VLOOKUP(K2033,'DANH MỤC'!$B:$D,3,0))</f>
        <v>200000</v>
      </c>
      <c r="O2033">
        <v>100</v>
      </c>
      <c r="P2033" s="3">
        <f>N2033*O2033%*CSDL[[#This Row],[SỐ LƯỢNG]]</f>
        <v>400000</v>
      </c>
      <c r="Q2033" s="3">
        <f t="shared" si="1026"/>
        <v>0</v>
      </c>
    </row>
    <row r="2034" spans="1:17" x14ac:dyDescent="0.3">
      <c r="A2034" s="23" t="s">
        <v>1002</v>
      </c>
      <c r="B2034" s="8" t="s">
        <v>1002</v>
      </c>
      <c r="C2034" s="8">
        <v>5</v>
      </c>
      <c r="D2034" s="8" t="s">
        <v>1040</v>
      </c>
      <c r="E2034" s="8" t="s">
        <v>13822</v>
      </c>
      <c r="F2034" s="8" t="str">
        <f>VLOOKUP(E2034,'DANH MỤC'!$F:$G,2,0)</f>
        <v>Nhóm 1</v>
      </c>
      <c r="G2034" s="8" t="s">
        <v>6951</v>
      </c>
      <c r="H2034" t="str">
        <f>VLOOKUP(G2034,'DANH MỤC'!$I:$K,2,0)</f>
        <v>KH 0924</v>
      </c>
      <c r="I2034" t="str">
        <f>VLOOKUP(G2034,'DANH MỤC'!$I:$K,3,0)</f>
        <v>Thái Nguyên</v>
      </c>
      <c r="J2034" s="8" t="s">
        <v>5939</v>
      </c>
      <c r="K2034" t="str">
        <f>VLOOKUP(J2034,'DANH MỤC'!$A$1:$B$19,2,0)</f>
        <v>Sản phẩm 0001</v>
      </c>
      <c r="L2034" t="s">
        <v>15</v>
      </c>
      <c r="M2034">
        <v>1</v>
      </c>
      <c r="N2034" s="3">
        <f>IF(LEFT(K2034,1)="S",VLOOKUP(K2034,'DANH MỤC'!$B:$D,2,0),VLOOKUP(K2034,'DANH MỤC'!$B:$D,3,0))</f>
        <v>3000000</v>
      </c>
      <c r="O2034">
        <v>0</v>
      </c>
      <c r="P2034" s="3">
        <f>N2034*O2034%*CSDL[[#This Row],[SỐ LƯỢNG]]</f>
        <v>0</v>
      </c>
      <c r="Q2034" s="3">
        <f t="shared" si="1026"/>
        <v>3000000</v>
      </c>
    </row>
    <row r="2035" spans="1:17" x14ac:dyDescent="0.3">
      <c r="A2035" s="23" t="str">
        <f t="shared" ref="A2035:A2037" si="1052">A2034</f>
        <v>28/05/2019</v>
      </c>
      <c r="B2035" s="8" t="str">
        <f t="shared" ref="B2035:B2037" si="1053">B2034</f>
        <v>28/05/2019</v>
      </c>
      <c r="C2035" s="8">
        <v>5</v>
      </c>
      <c r="D2035" s="8" t="str">
        <f t="shared" ref="D2035:D2037" si="1054">D2034</f>
        <v>DH14123</v>
      </c>
      <c r="E2035" s="8" t="str">
        <f t="shared" ref="E2035:E2037" si="1055">E2034</f>
        <v>anh.hong</v>
      </c>
      <c r="F2035" s="8" t="str">
        <f>VLOOKUP(E2035,'DANH MỤC'!$F:$G,2,0)</f>
        <v>Nhóm 1</v>
      </c>
      <c r="G2035" s="8" t="str">
        <f t="shared" ref="G2035:G2037" si="1056">G2034</f>
        <v>KH0924</v>
      </c>
      <c r="H2035" t="str">
        <f>VLOOKUP(G2035,'DANH MỤC'!$I:$K,2,0)</f>
        <v>KH 0924</v>
      </c>
      <c r="I2035" t="str">
        <f>VLOOKUP(G2035,'DANH MỤC'!$I:$K,3,0)</f>
        <v>Thái Nguyên</v>
      </c>
      <c r="J2035" s="8" t="s">
        <v>5940</v>
      </c>
      <c r="K2035" t="str">
        <f>VLOOKUP(J2035,'DANH MỤC'!$A$1:$B$19,2,0)</f>
        <v>Sản phẩm 0002</v>
      </c>
      <c r="L2035" t="s">
        <v>15</v>
      </c>
      <c r="M2035">
        <v>1</v>
      </c>
      <c r="N2035" s="3">
        <f>IF(LEFT(K2035,1)="S",VLOOKUP(K2035,'DANH MỤC'!$B:$D,2,0),VLOOKUP(K2035,'DANH MỤC'!$B:$D,3,0))</f>
        <v>2000000</v>
      </c>
      <c r="O2035">
        <v>0</v>
      </c>
      <c r="P2035" s="3">
        <f>N2035*O2035%*CSDL[[#This Row],[SỐ LƯỢNG]]</f>
        <v>0</v>
      </c>
      <c r="Q2035" s="3">
        <f t="shared" si="1026"/>
        <v>2000000</v>
      </c>
    </row>
    <row r="2036" spans="1:17" x14ac:dyDescent="0.3">
      <c r="A2036" s="23" t="str">
        <f t="shared" si="1052"/>
        <v>28/05/2019</v>
      </c>
      <c r="B2036" s="8" t="str">
        <f t="shared" si="1053"/>
        <v>28/05/2019</v>
      </c>
      <c r="C2036" s="8">
        <v>5</v>
      </c>
      <c r="D2036" s="8" t="str">
        <f t="shared" si="1054"/>
        <v>DH14123</v>
      </c>
      <c r="E2036" s="8" t="str">
        <f t="shared" si="1055"/>
        <v>anh.hong</v>
      </c>
      <c r="F2036" s="8" t="str">
        <f>VLOOKUP(E2036,'DANH MỤC'!$F:$G,2,0)</f>
        <v>Nhóm 1</v>
      </c>
      <c r="G2036" s="8" t="str">
        <f t="shared" si="1056"/>
        <v>KH0924</v>
      </c>
      <c r="H2036" t="str">
        <f>VLOOKUP(G2036,'DANH MỤC'!$I:$K,2,0)</f>
        <v>KH 0924</v>
      </c>
      <c r="I2036" t="str">
        <f>VLOOKUP(G2036,'DANH MỤC'!$I:$K,3,0)</f>
        <v>Thái Nguyên</v>
      </c>
      <c r="J2036" s="8" t="s">
        <v>5946</v>
      </c>
      <c r="K2036" t="str">
        <f>VLOOKUP(J2036,'DANH MỤC'!$A$1:$B$19,2,0)</f>
        <v>Hàng tặng 0003</v>
      </c>
      <c r="L2036" t="s">
        <v>46</v>
      </c>
      <c r="M2036">
        <v>1</v>
      </c>
      <c r="N2036" s="3">
        <f>IF(LEFT(K2036,1)="S",VLOOKUP(K2036,'DANH MỤC'!$B:$D,2,0),VLOOKUP(K2036,'DANH MỤC'!$B:$D,3,0))</f>
        <v>300000</v>
      </c>
      <c r="O2036">
        <v>0</v>
      </c>
      <c r="P2036" s="3">
        <f>N2036*O2036%*CSDL[[#This Row],[SỐ LƯỢNG]]</f>
        <v>0</v>
      </c>
      <c r="Q2036" s="3">
        <f t="shared" si="1026"/>
        <v>300000</v>
      </c>
    </row>
    <row r="2037" spans="1:17" x14ac:dyDescent="0.3">
      <c r="A2037" s="23" t="str">
        <f t="shared" si="1052"/>
        <v>28/05/2019</v>
      </c>
      <c r="B2037" s="8" t="str">
        <f t="shared" si="1053"/>
        <v>28/05/2019</v>
      </c>
      <c r="C2037" s="8">
        <v>5</v>
      </c>
      <c r="D2037" s="8" t="str">
        <f t="shared" si="1054"/>
        <v>DH14123</v>
      </c>
      <c r="E2037" s="8" t="str">
        <f t="shared" si="1055"/>
        <v>anh.hong</v>
      </c>
      <c r="F2037" s="8" t="str">
        <f>VLOOKUP(E2037,'DANH MỤC'!$F:$G,2,0)</f>
        <v>Nhóm 1</v>
      </c>
      <c r="G2037" s="8" t="str">
        <f t="shared" si="1056"/>
        <v>KH0924</v>
      </c>
      <c r="H2037" t="str">
        <f>VLOOKUP(G2037,'DANH MỤC'!$I:$K,2,0)</f>
        <v>KH 0924</v>
      </c>
      <c r="I2037" t="str">
        <f>VLOOKUP(G2037,'DANH MỤC'!$I:$K,3,0)</f>
        <v>Thái Nguyên</v>
      </c>
      <c r="J2037" s="8" t="s">
        <v>5944</v>
      </c>
      <c r="K2037" t="str">
        <f>VLOOKUP(J2037,'DANH MỤC'!$A$1:$B$19,2,0)</f>
        <v>Hàng tặng 0001</v>
      </c>
      <c r="L2037" t="s">
        <v>24</v>
      </c>
      <c r="M2037">
        <v>2</v>
      </c>
      <c r="N2037" s="3">
        <f>IF(LEFT(K2037,1)="S",VLOOKUP(K2037,'DANH MỤC'!$B:$D,2,0),VLOOKUP(K2037,'DANH MỤC'!$B:$D,3,0))</f>
        <v>200000</v>
      </c>
      <c r="O2037">
        <v>100</v>
      </c>
      <c r="P2037" s="3">
        <f>N2037*O2037%*CSDL[[#This Row],[SỐ LƯỢNG]]</f>
        <v>400000</v>
      </c>
      <c r="Q2037" s="3">
        <f t="shared" si="1026"/>
        <v>0</v>
      </c>
    </row>
    <row r="2038" spans="1:17" x14ac:dyDescent="0.3">
      <c r="A2038" s="23" t="s">
        <v>1002</v>
      </c>
      <c r="B2038" s="8" t="s">
        <v>1002</v>
      </c>
      <c r="C2038" s="8">
        <v>5</v>
      </c>
      <c r="D2038" s="8" t="s">
        <v>1041</v>
      </c>
      <c r="E2038" s="8" t="s">
        <v>13823</v>
      </c>
      <c r="F2038" s="8" t="str">
        <f>VLOOKUP(E2038,'DANH MỤC'!$F:$G,2,0)</f>
        <v>Nhóm 1</v>
      </c>
      <c r="G2038" s="8" t="s">
        <v>6607</v>
      </c>
      <c r="H2038" t="str">
        <f>VLOOKUP(G2038,'DANH MỤC'!$I:$K,2,0)</f>
        <v>KH 0574</v>
      </c>
      <c r="I2038" t="str">
        <f>VLOOKUP(G2038,'DANH MỤC'!$I:$K,3,0)</f>
        <v>Bắc Kạn</v>
      </c>
      <c r="J2038" s="8" t="s">
        <v>5939</v>
      </c>
      <c r="K2038" t="str">
        <f>VLOOKUP(J2038,'DANH MỤC'!$A$1:$B$19,2,0)</f>
        <v>Sản phẩm 0001</v>
      </c>
      <c r="L2038" t="s">
        <v>15</v>
      </c>
      <c r="M2038">
        <v>1</v>
      </c>
      <c r="N2038" s="3">
        <f>IF(LEFT(K2038,1)="S",VLOOKUP(K2038,'DANH MỤC'!$B:$D,2,0),VLOOKUP(K2038,'DANH MỤC'!$B:$D,3,0))</f>
        <v>3000000</v>
      </c>
      <c r="O2038">
        <v>10</v>
      </c>
      <c r="P2038" s="3">
        <f>N2038*O2038%*CSDL[[#This Row],[SỐ LƯỢNG]]</f>
        <v>300000</v>
      </c>
      <c r="Q2038" s="3">
        <f t="shared" si="1026"/>
        <v>2700000</v>
      </c>
    </row>
    <row r="2039" spans="1:17" x14ac:dyDescent="0.3">
      <c r="A2039" s="23" t="s">
        <v>1002</v>
      </c>
      <c r="B2039" s="8" t="s">
        <v>1002</v>
      </c>
      <c r="C2039" s="8">
        <v>5</v>
      </c>
      <c r="D2039" s="8" t="s">
        <v>1042</v>
      </c>
      <c r="E2039" s="8" t="s">
        <v>13816</v>
      </c>
      <c r="F2039" s="8" t="str">
        <f>VLOOKUP(E2039,'DANH MỤC'!$F:$G,2,0)</f>
        <v>Nhóm 1</v>
      </c>
      <c r="G2039" s="8" t="s">
        <v>6952</v>
      </c>
      <c r="H2039" t="str">
        <f>VLOOKUP(G2039,'DANH MỤC'!$I:$K,2,0)</f>
        <v>KH 0925</v>
      </c>
      <c r="I2039" t="str">
        <f>VLOOKUP(G2039,'DANH MỤC'!$I:$K,3,0)</f>
        <v>Đắk Lắk</v>
      </c>
      <c r="J2039" s="8" t="s">
        <v>5939</v>
      </c>
      <c r="K2039" t="str">
        <f>VLOOKUP(J2039,'DANH MỤC'!$A$1:$B$19,2,0)</f>
        <v>Sản phẩm 0001</v>
      </c>
      <c r="L2039" t="s">
        <v>15</v>
      </c>
      <c r="M2039">
        <v>1</v>
      </c>
      <c r="N2039" s="3">
        <f>IF(LEFT(K2039,1)="S",VLOOKUP(K2039,'DANH MỤC'!$B:$D,2,0),VLOOKUP(K2039,'DANH MỤC'!$B:$D,3,0))</f>
        <v>3000000</v>
      </c>
      <c r="O2039">
        <v>0</v>
      </c>
      <c r="P2039" s="3">
        <f>N2039*O2039%*CSDL[[#This Row],[SỐ LƯỢNG]]</f>
        <v>0</v>
      </c>
      <c r="Q2039" s="3">
        <f t="shared" si="1026"/>
        <v>3000000</v>
      </c>
    </row>
    <row r="2040" spans="1:17" x14ac:dyDescent="0.3">
      <c r="A2040" s="23" t="str">
        <f>A2039</f>
        <v>28/05/2019</v>
      </c>
      <c r="B2040" s="8" t="str">
        <f>B2039</f>
        <v>28/05/2019</v>
      </c>
      <c r="C2040" s="8">
        <v>5</v>
      </c>
      <c r="D2040" s="8" t="str">
        <f>D2039</f>
        <v>DH14119</v>
      </c>
      <c r="E2040" s="8" t="str">
        <f>E2039</f>
        <v>luyen.dam</v>
      </c>
      <c r="F2040" s="8" t="str">
        <f>VLOOKUP(E2040,'DANH MỤC'!$F:$G,2,0)</f>
        <v>Nhóm 1</v>
      </c>
      <c r="G2040" s="8" t="str">
        <f>G2039</f>
        <v>KH0925</v>
      </c>
      <c r="H2040" t="str">
        <f>VLOOKUP(G2040,'DANH MỤC'!$I:$K,2,0)</f>
        <v>KH 0925</v>
      </c>
      <c r="I2040" t="str">
        <f>VLOOKUP(G2040,'DANH MỤC'!$I:$K,3,0)</f>
        <v>Đắk Lắk</v>
      </c>
      <c r="J2040" s="8" t="s">
        <v>5944</v>
      </c>
      <c r="K2040" t="str">
        <f>VLOOKUP(J2040,'DANH MỤC'!$A$1:$B$19,2,0)</f>
        <v>Hàng tặng 0001</v>
      </c>
      <c r="L2040" t="s">
        <v>24</v>
      </c>
      <c r="M2040">
        <v>2</v>
      </c>
      <c r="N2040" s="3">
        <f>IF(LEFT(K2040,1)="S",VLOOKUP(K2040,'DANH MỤC'!$B:$D,2,0),VLOOKUP(K2040,'DANH MỤC'!$B:$D,3,0))</f>
        <v>200000</v>
      </c>
      <c r="O2040">
        <v>100</v>
      </c>
      <c r="P2040" s="3">
        <f>N2040*O2040%*CSDL[[#This Row],[SỐ LƯỢNG]]</f>
        <v>400000</v>
      </c>
      <c r="Q2040" s="3">
        <f t="shared" si="1026"/>
        <v>0</v>
      </c>
    </row>
    <row r="2041" spans="1:17" x14ac:dyDescent="0.3">
      <c r="A2041" s="23" t="s">
        <v>1002</v>
      </c>
      <c r="B2041" s="8" t="s">
        <v>1002</v>
      </c>
      <c r="C2041" s="8">
        <v>5</v>
      </c>
      <c r="D2041" s="8" t="s">
        <v>1043</v>
      </c>
      <c r="E2041" s="8" t="s">
        <v>13814</v>
      </c>
      <c r="F2041" s="8" t="str">
        <f>VLOOKUP(E2041,'DANH MỤC'!$F:$G,2,0)</f>
        <v>Nhóm 1</v>
      </c>
      <c r="G2041" s="8" t="s">
        <v>6953</v>
      </c>
      <c r="H2041" t="str">
        <f>VLOOKUP(G2041,'DANH MỤC'!$I:$K,2,0)</f>
        <v>KH 0926</v>
      </c>
      <c r="I2041" t="str">
        <f>VLOOKUP(G2041,'DANH MỤC'!$I:$K,3,0)</f>
        <v>Đà Nẵng</v>
      </c>
      <c r="J2041" s="8" t="s">
        <v>5939</v>
      </c>
      <c r="K2041" t="str">
        <f>VLOOKUP(J2041,'DANH MỤC'!$A$1:$B$19,2,0)</f>
        <v>Sản phẩm 0001</v>
      </c>
      <c r="L2041" t="s">
        <v>15</v>
      </c>
      <c r="M2041">
        <v>1</v>
      </c>
      <c r="N2041" s="3">
        <f>IF(LEFT(K2041,1)="S",VLOOKUP(K2041,'DANH MỤC'!$B:$D,2,0),VLOOKUP(K2041,'DANH MỤC'!$B:$D,3,0))</f>
        <v>3000000</v>
      </c>
      <c r="O2041">
        <v>0</v>
      </c>
      <c r="P2041" s="3">
        <f>N2041*O2041%*CSDL[[#This Row],[SỐ LƯỢNG]]</f>
        <v>0</v>
      </c>
      <c r="Q2041" s="3">
        <f t="shared" si="1026"/>
        <v>3000000</v>
      </c>
    </row>
    <row r="2042" spans="1:17" x14ac:dyDescent="0.3">
      <c r="A2042" s="23" t="str">
        <f>A2041</f>
        <v>28/05/2019</v>
      </c>
      <c r="B2042" s="8" t="str">
        <f>B2041</f>
        <v>28/05/2019</v>
      </c>
      <c r="C2042" s="8">
        <v>5</v>
      </c>
      <c r="D2042" s="8" t="str">
        <f>D2041</f>
        <v>DH14118</v>
      </c>
      <c r="E2042" s="8" t="str">
        <f>E2041</f>
        <v>hai.vi</v>
      </c>
      <c r="F2042" s="8" t="str">
        <f>VLOOKUP(E2042,'DANH MỤC'!$F:$G,2,0)</f>
        <v>Nhóm 1</v>
      </c>
      <c r="G2042" s="8" t="str">
        <f>G2041</f>
        <v>KH0926</v>
      </c>
      <c r="H2042" t="str">
        <f>VLOOKUP(G2042,'DANH MỤC'!$I:$K,2,0)</f>
        <v>KH 0926</v>
      </c>
      <c r="I2042" t="str">
        <f>VLOOKUP(G2042,'DANH MỤC'!$I:$K,3,0)</f>
        <v>Đà Nẵng</v>
      </c>
      <c r="J2042" s="8" t="s">
        <v>5944</v>
      </c>
      <c r="K2042" t="str">
        <f>VLOOKUP(J2042,'DANH MỤC'!$A$1:$B$19,2,0)</f>
        <v>Hàng tặng 0001</v>
      </c>
      <c r="L2042" t="s">
        <v>24</v>
      </c>
      <c r="M2042">
        <v>2</v>
      </c>
      <c r="N2042" s="3">
        <f>IF(LEFT(K2042,1)="S",VLOOKUP(K2042,'DANH MỤC'!$B:$D,2,0),VLOOKUP(K2042,'DANH MỤC'!$B:$D,3,0))</f>
        <v>200000</v>
      </c>
      <c r="O2042">
        <v>100</v>
      </c>
      <c r="P2042" s="3">
        <f>N2042*O2042%*CSDL[[#This Row],[SỐ LƯỢNG]]</f>
        <v>400000</v>
      </c>
      <c r="Q2042" s="3">
        <f t="shared" si="1026"/>
        <v>0</v>
      </c>
    </row>
    <row r="2043" spans="1:17" x14ac:dyDescent="0.3">
      <c r="A2043" s="23" t="s">
        <v>1002</v>
      </c>
      <c r="B2043" s="8" t="s">
        <v>1002</v>
      </c>
      <c r="C2043" s="8">
        <v>5</v>
      </c>
      <c r="D2043" s="8" t="s">
        <v>1044</v>
      </c>
      <c r="E2043" s="8" t="s">
        <v>13814</v>
      </c>
      <c r="F2043" s="8" t="str">
        <f>VLOOKUP(E2043,'DANH MỤC'!$F:$G,2,0)</f>
        <v>Nhóm 1</v>
      </c>
      <c r="G2043" s="8" t="s">
        <v>6167</v>
      </c>
      <c r="H2043" t="str">
        <f>VLOOKUP(G2043,'DANH MỤC'!$I:$K,2,0)</f>
        <v>KH 0134</v>
      </c>
      <c r="I2043" t="str">
        <f>VLOOKUP(G2043,'DANH MỤC'!$I:$K,3,0)</f>
        <v>Trà Vinh</v>
      </c>
      <c r="J2043" s="8" t="s">
        <v>5940</v>
      </c>
      <c r="K2043" t="str">
        <f>VLOOKUP(J2043,'DANH MỤC'!$A$1:$B$19,2,0)</f>
        <v>Sản phẩm 0002</v>
      </c>
      <c r="L2043" t="s">
        <v>15</v>
      </c>
      <c r="M2043">
        <v>1</v>
      </c>
      <c r="N2043" s="3">
        <f>IF(LEFT(K2043,1)="S",VLOOKUP(K2043,'DANH MỤC'!$B:$D,2,0),VLOOKUP(K2043,'DANH MỤC'!$B:$D,3,0))</f>
        <v>2000000</v>
      </c>
      <c r="O2043">
        <v>0</v>
      </c>
      <c r="P2043" s="3">
        <f>N2043*O2043%*CSDL[[#This Row],[SỐ LƯỢNG]]</f>
        <v>0</v>
      </c>
      <c r="Q2043" s="3">
        <f t="shared" si="1026"/>
        <v>2000000</v>
      </c>
    </row>
    <row r="2044" spans="1:17" x14ac:dyDescent="0.3">
      <c r="A2044" s="23" t="str">
        <f>A2043</f>
        <v>28/05/2019</v>
      </c>
      <c r="B2044" s="8" t="str">
        <f>B2043</f>
        <v>28/05/2019</v>
      </c>
      <c r="C2044" s="8">
        <v>5</v>
      </c>
      <c r="D2044" s="8" t="str">
        <f>D2043</f>
        <v>DH14117</v>
      </c>
      <c r="E2044" s="8" t="str">
        <f>E2043</f>
        <v>hai.vi</v>
      </c>
      <c r="F2044" s="8" t="str">
        <f>VLOOKUP(E2044,'DANH MỤC'!$F:$G,2,0)</f>
        <v>Nhóm 1</v>
      </c>
      <c r="G2044" s="8" t="str">
        <f>G2043</f>
        <v>KH0134</v>
      </c>
      <c r="H2044" t="str">
        <f>VLOOKUP(G2044,'DANH MỤC'!$I:$K,2,0)</f>
        <v>KH 0134</v>
      </c>
      <c r="I2044" t="str">
        <f>VLOOKUP(G2044,'DANH MỤC'!$I:$K,3,0)</f>
        <v>Trà Vinh</v>
      </c>
      <c r="J2044" s="8" t="s">
        <v>5944</v>
      </c>
      <c r="K2044" t="str">
        <f>VLOOKUP(J2044,'DANH MỤC'!$A$1:$B$19,2,0)</f>
        <v>Hàng tặng 0001</v>
      </c>
      <c r="L2044" t="s">
        <v>24</v>
      </c>
      <c r="M2044">
        <v>2</v>
      </c>
      <c r="N2044" s="3">
        <f>IF(LEFT(K2044,1)="S",VLOOKUP(K2044,'DANH MỤC'!$B:$D,2,0),VLOOKUP(K2044,'DANH MỤC'!$B:$D,3,0))</f>
        <v>200000</v>
      </c>
      <c r="O2044">
        <v>100</v>
      </c>
      <c r="P2044" s="3">
        <f>N2044*O2044%*CSDL[[#This Row],[SỐ LƯỢNG]]</f>
        <v>400000</v>
      </c>
      <c r="Q2044" s="3">
        <f t="shared" si="1026"/>
        <v>0</v>
      </c>
    </row>
    <row r="2045" spans="1:17" x14ac:dyDescent="0.3">
      <c r="A2045" s="23" t="s">
        <v>1002</v>
      </c>
      <c r="B2045" s="8" t="s">
        <v>1002</v>
      </c>
      <c r="C2045" s="8">
        <v>5</v>
      </c>
      <c r="D2045" s="8" t="s">
        <v>1045</v>
      </c>
      <c r="E2045" s="8" t="s">
        <v>13822</v>
      </c>
      <c r="F2045" s="8" t="str">
        <f>VLOOKUP(E2045,'DANH MỤC'!$F:$G,2,0)</f>
        <v>Nhóm 1</v>
      </c>
      <c r="G2045" s="8" t="s">
        <v>6954</v>
      </c>
      <c r="H2045" t="str">
        <f>VLOOKUP(G2045,'DANH MỤC'!$I:$K,2,0)</f>
        <v>KH 0927</v>
      </c>
      <c r="I2045" t="str">
        <f>VLOOKUP(G2045,'DANH MỤC'!$I:$K,3,0)</f>
        <v>Phú Thọ</v>
      </c>
      <c r="J2045" s="8" t="s">
        <v>19</v>
      </c>
      <c r="K2045" t="str">
        <f>VLOOKUP(J2045,'DANH MỤC'!$A$1:$B$19,2,0)</f>
        <v>Sản phẩm 0003</v>
      </c>
      <c r="L2045" t="s">
        <v>15</v>
      </c>
      <c r="M2045">
        <v>1</v>
      </c>
      <c r="N2045" s="3">
        <f>IF(LEFT(K2045,1)="S",VLOOKUP(K2045,'DANH MỤC'!$B:$D,2,0),VLOOKUP(K2045,'DANH MỤC'!$B:$D,3,0))</f>
        <v>2500000</v>
      </c>
      <c r="O2045">
        <v>10</v>
      </c>
      <c r="P2045" s="3">
        <f>N2045*O2045%*CSDL[[#This Row],[SỐ LƯỢNG]]</f>
        <v>250000</v>
      </c>
      <c r="Q2045" s="3">
        <f t="shared" si="1026"/>
        <v>2250000</v>
      </c>
    </row>
    <row r="2046" spans="1:17" x14ac:dyDescent="0.3">
      <c r="A2046" s="23" t="str">
        <f>A2045</f>
        <v>28/05/2019</v>
      </c>
      <c r="B2046" s="8" t="str">
        <f>B2045</f>
        <v>28/05/2019</v>
      </c>
      <c r="C2046" s="8">
        <v>5</v>
      </c>
      <c r="D2046" s="8" t="str">
        <f>D2045</f>
        <v>DH14116</v>
      </c>
      <c r="E2046" s="8" t="str">
        <f>E2045</f>
        <v>anh.hong</v>
      </c>
      <c r="F2046" s="8" t="str">
        <f>VLOOKUP(E2046,'DANH MỤC'!$F:$G,2,0)</f>
        <v>Nhóm 1</v>
      </c>
      <c r="G2046" s="8" t="str">
        <f>G2045</f>
        <v>KH0927</v>
      </c>
      <c r="H2046" t="str">
        <f>VLOOKUP(G2046,'DANH MỤC'!$I:$K,2,0)</f>
        <v>KH 0927</v>
      </c>
      <c r="I2046" t="str">
        <f>VLOOKUP(G2046,'DANH MỤC'!$I:$K,3,0)</f>
        <v>Phú Thọ</v>
      </c>
      <c r="J2046" s="8" t="s">
        <v>5944</v>
      </c>
      <c r="K2046" t="str">
        <f>VLOOKUP(J2046,'DANH MỤC'!$A$1:$B$19,2,0)</f>
        <v>Hàng tặng 0001</v>
      </c>
      <c r="L2046" t="s">
        <v>24</v>
      </c>
      <c r="M2046">
        <v>1</v>
      </c>
      <c r="N2046" s="3">
        <f>IF(LEFT(K2046,1)="S",VLOOKUP(K2046,'DANH MỤC'!$B:$D,2,0),VLOOKUP(K2046,'DANH MỤC'!$B:$D,3,0))</f>
        <v>200000</v>
      </c>
      <c r="O2046">
        <v>100</v>
      </c>
      <c r="P2046" s="3">
        <f>N2046*O2046%*CSDL[[#This Row],[SỐ LƯỢNG]]</f>
        <v>200000</v>
      </c>
      <c r="Q2046" s="3">
        <f t="shared" si="1026"/>
        <v>0</v>
      </c>
    </row>
    <row r="2047" spans="1:17" x14ac:dyDescent="0.3">
      <c r="A2047" s="23" t="s">
        <v>1002</v>
      </c>
      <c r="B2047" s="8" t="s">
        <v>1002</v>
      </c>
      <c r="C2047" s="8">
        <v>5</v>
      </c>
      <c r="D2047" s="8" t="s">
        <v>1046</v>
      </c>
      <c r="E2047" s="8" t="s">
        <v>13816</v>
      </c>
      <c r="F2047" s="8" t="str">
        <f>VLOOKUP(E2047,'DANH MỤC'!$F:$G,2,0)</f>
        <v>Nhóm 1</v>
      </c>
      <c r="G2047" s="8" t="s">
        <v>6955</v>
      </c>
      <c r="H2047" t="str">
        <f>VLOOKUP(G2047,'DANH MỤC'!$I:$K,2,0)</f>
        <v>KH 0928</v>
      </c>
      <c r="I2047" t="str">
        <f>VLOOKUP(G2047,'DANH MỤC'!$I:$K,3,0)</f>
        <v>Quảng Trị</v>
      </c>
      <c r="J2047" s="8" t="s">
        <v>5940</v>
      </c>
      <c r="K2047" t="str">
        <f>VLOOKUP(J2047,'DANH MỤC'!$A$1:$B$19,2,0)</f>
        <v>Sản phẩm 0002</v>
      </c>
      <c r="L2047" t="s">
        <v>15</v>
      </c>
      <c r="M2047">
        <v>1</v>
      </c>
      <c r="N2047" s="3">
        <f>IF(LEFT(K2047,1)="S",VLOOKUP(K2047,'DANH MỤC'!$B:$D,2,0),VLOOKUP(K2047,'DANH MỤC'!$B:$D,3,0))</f>
        <v>2000000</v>
      </c>
      <c r="O2047">
        <v>0</v>
      </c>
      <c r="P2047" s="3">
        <f>N2047*O2047%*CSDL[[#This Row],[SỐ LƯỢNG]]</f>
        <v>0</v>
      </c>
      <c r="Q2047" s="3">
        <f t="shared" si="1026"/>
        <v>2000000</v>
      </c>
    </row>
    <row r="2048" spans="1:17" x14ac:dyDescent="0.3">
      <c r="A2048" s="23" t="str">
        <f>A2047</f>
        <v>28/05/2019</v>
      </c>
      <c r="B2048" s="8" t="str">
        <f>B2047</f>
        <v>28/05/2019</v>
      </c>
      <c r="C2048" s="8">
        <v>5</v>
      </c>
      <c r="D2048" s="8" t="str">
        <f>D2047</f>
        <v>DH14114</v>
      </c>
      <c r="E2048" s="8" t="str">
        <f>E2047</f>
        <v>luyen.dam</v>
      </c>
      <c r="F2048" s="8" t="str">
        <f>VLOOKUP(E2048,'DANH MỤC'!$F:$G,2,0)</f>
        <v>Nhóm 1</v>
      </c>
      <c r="G2048" s="8" t="str">
        <f>G2047</f>
        <v>KH0928</v>
      </c>
      <c r="H2048" t="str">
        <f>VLOOKUP(G2048,'DANH MỤC'!$I:$K,2,0)</f>
        <v>KH 0928</v>
      </c>
      <c r="I2048" t="str">
        <f>VLOOKUP(G2048,'DANH MỤC'!$I:$K,3,0)</f>
        <v>Quảng Trị</v>
      </c>
      <c r="J2048" s="8" t="s">
        <v>5939</v>
      </c>
      <c r="K2048" t="str">
        <f>VLOOKUP(J2048,'DANH MỤC'!$A$1:$B$19,2,0)</f>
        <v>Sản phẩm 0001</v>
      </c>
      <c r="L2048" t="s">
        <v>15</v>
      </c>
      <c r="M2048">
        <v>1</v>
      </c>
      <c r="N2048" s="3">
        <f>IF(LEFT(K2048,1)="S",VLOOKUP(K2048,'DANH MỤC'!$B:$D,2,0),VLOOKUP(K2048,'DANH MỤC'!$B:$D,3,0))</f>
        <v>3000000</v>
      </c>
      <c r="O2048">
        <v>20</v>
      </c>
      <c r="P2048" s="3">
        <f>N2048*O2048%*CSDL[[#This Row],[SỐ LƯỢNG]]</f>
        <v>600000</v>
      </c>
      <c r="Q2048" s="3">
        <f t="shared" si="1026"/>
        <v>2400000</v>
      </c>
    </row>
    <row r="2049" spans="1:17" x14ac:dyDescent="0.3">
      <c r="A2049" s="23" t="s">
        <v>1002</v>
      </c>
      <c r="B2049" s="8" t="s">
        <v>1002</v>
      </c>
      <c r="C2049" s="8">
        <v>5</v>
      </c>
      <c r="D2049" s="8" t="s">
        <v>1047</v>
      </c>
      <c r="E2049" s="8" t="s">
        <v>13833</v>
      </c>
      <c r="F2049" s="8" t="str">
        <f>VLOOKUP(E2049,'DANH MỤC'!$F:$G,2,0)</f>
        <v>Nhóm 2</v>
      </c>
      <c r="G2049" s="8" t="s">
        <v>6956</v>
      </c>
      <c r="H2049" t="str">
        <f>VLOOKUP(G2049,'DANH MỤC'!$I:$K,2,0)</f>
        <v>KH 0929</v>
      </c>
      <c r="I2049" t="str">
        <f>VLOOKUP(G2049,'DANH MỤC'!$I:$K,3,0)</f>
        <v>Hà Nam</v>
      </c>
      <c r="J2049" s="8" t="s">
        <v>19</v>
      </c>
      <c r="K2049" t="str">
        <f>VLOOKUP(J2049,'DANH MỤC'!$A$1:$B$19,2,0)</f>
        <v>Sản phẩm 0003</v>
      </c>
      <c r="L2049" t="s">
        <v>15</v>
      </c>
      <c r="M2049">
        <v>1</v>
      </c>
      <c r="N2049" s="3">
        <f>IF(LEFT(K2049,1)="S",VLOOKUP(K2049,'DANH MỤC'!$B:$D,2,0),VLOOKUP(K2049,'DANH MỤC'!$B:$D,3,0))</f>
        <v>2500000</v>
      </c>
      <c r="O2049">
        <v>10</v>
      </c>
      <c r="P2049" s="3">
        <f>N2049*O2049%*CSDL[[#This Row],[SỐ LƯỢNG]]</f>
        <v>250000</v>
      </c>
      <c r="Q2049" s="3">
        <f t="shared" si="1026"/>
        <v>2250000</v>
      </c>
    </row>
    <row r="2050" spans="1:17" x14ac:dyDescent="0.3">
      <c r="A2050" s="23" t="s">
        <v>1002</v>
      </c>
      <c r="B2050" s="8" t="s">
        <v>1002</v>
      </c>
      <c r="C2050" s="8">
        <v>5</v>
      </c>
      <c r="D2050" s="8" t="s">
        <v>1048</v>
      </c>
      <c r="E2050" s="8" t="s">
        <v>13814</v>
      </c>
      <c r="F2050" s="8" t="str">
        <f>VLOOKUP(E2050,'DANH MỤC'!$F:$G,2,0)</f>
        <v>Nhóm 1</v>
      </c>
      <c r="G2050" s="8" t="s">
        <v>6094</v>
      </c>
      <c r="H2050" t="str">
        <f>VLOOKUP(G2050,'DANH MỤC'!$I:$K,2,0)</f>
        <v>KH 0058</v>
      </c>
      <c r="I2050" t="str">
        <f>VLOOKUP(G2050,'DANH MỤC'!$I:$K,3,0)</f>
        <v>Ninh Bình</v>
      </c>
      <c r="J2050" s="8" t="s">
        <v>19</v>
      </c>
      <c r="K2050" t="str">
        <f>VLOOKUP(J2050,'DANH MỤC'!$A$1:$B$19,2,0)</f>
        <v>Sản phẩm 0003</v>
      </c>
      <c r="L2050" t="s">
        <v>15</v>
      </c>
      <c r="M2050">
        <v>1</v>
      </c>
      <c r="N2050" s="3">
        <f>IF(LEFT(K2050,1)="S",VLOOKUP(K2050,'DANH MỤC'!$B:$D,2,0),VLOOKUP(K2050,'DANH MỤC'!$B:$D,3,0))</f>
        <v>2500000</v>
      </c>
      <c r="O2050">
        <v>0</v>
      </c>
      <c r="P2050" s="3">
        <f>N2050*O2050%*CSDL[[#This Row],[SỐ LƯỢNG]]</f>
        <v>0</v>
      </c>
      <c r="Q2050" s="3">
        <f t="shared" si="1026"/>
        <v>2500000</v>
      </c>
    </row>
    <row r="2051" spans="1:17" x14ac:dyDescent="0.3">
      <c r="A2051" s="23" t="str">
        <f t="shared" ref="A2051:A2053" si="1057">A2050</f>
        <v>28/05/2019</v>
      </c>
      <c r="B2051" s="8" t="str">
        <f t="shared" ref="B2051:B2053" si="1058">B2050</f>
        <v>28/05/2019</v>
      </c>
      <c r="C2051" s="8">
        <v>5</v>
      </c>
      <c r="D2051" s="8" t="str">
        <f t="shared" ref="D2051:D2053" si="1059">D2050</f>
        <v>DH14111</v>
      </c>
      <c r="E2051" s="8" t="str">
        <f t="shared" ref="E2051:E2053" si="1060">E2050</f>
        <v>hai.vi</v>
      </c>
      <c r="F2051" s="8" t="str">
        <f>VLOOKUP(E2051,'DANH MỤC'!$F:$G,2,0)</f>
        <v>Nhóm 1</v>
      </c>
      <c r="G2051" s="8" t="str">
        <f t="shared" ref="G2051:G2053" si="1061">G2050</f>
        <v>KH0058</v>
      </c>
      <c r="H2051" t="str">
        <f>VLOOKUP(G2051,'DANH MỤC'!$I:$K,2,0)</f>
        <v>KH 0058</v>
      </c>
      <c r="I2051" t="str">
        <f>VLOOKUP(G2051,'DANH MỤC'!$I:$K,3,0)</f>
        <v>Ninh Bình</v>
      </c>
      <c r="J2051" s="8" t="s">
        <v>14</v>
      </c>
      <c r="K2051" t="str">
        <f>VLOOKUP(J2051,'DANH MỤC'!$A$1:$B$19,2,0)</f>
        <v>Sản phẩm 0004</v>
      </c>
      <c r="L2051" t="s">
        <v>15</v>
      </c>
      <c r="M2051">
        <v>1</v>
      </c>
      <c r="N2051" s="3">
        <f>IF(LEFT(K2051,1)="S",VLOOKUP(K2051,'DANH MỤC'!$B:$D,2,0),VLOOKUP(K2051,'DANH MỤC'!$B:$D,3,0))</f>
        <v>3500000</v>
      </c>
      <c r="O2051">
        <v>20</v>
      </c>
      <c r="P2051" s="3">
        <f>N2051*O2051%*CSDL[[#This Row],[SỐ LƯỢNG]]</f>
        <v>700000</v>
      </c>
      <c r="Q2051" s="3">
        <f t="shared" ref="Q2051:Q2114" si="1062">N2051*M2051-P2051</f>
        <v>2800000</v>
      </c>
    </row>
    <row r="2052" spans="1:17" x14ac:dyDescent="0.3">
      <c r="A2052" s="23" t="str">
        <f t="shared" si="1057"/>
        <v>28/05/2019</v>
      </c>
      <c r="B2052" s="8" t="str">
        <f t="shared" si="1058"/>
        <v>28/05/2019</v>
      </c>
      <c r="C2052" s="8">
        <v>5</v>
      </c>
      <c r="D2052" s="8" t="str">
        <f t="shared" si="1059"/>
        <v>DH14111</v>
      </c>
      <c r="E2052" s="8" t="str">
        <f t="shared" si="1060"/>
        <v>hai.vi</v>
      </c>
      <c r="F2052" s="8" t="str">
        <f>VLOOKUP(E2052,'DANH MỤC'!$F:$G,2,0)</f>
        <v>Nhóm 1</v>
      </c>
      <c r="G2052" s="8" t="str">
        <f t="shared" si="1061"/>
        <v>KH0058</v>
      </c>
      <c r="H2052" t="str">
        <f>VLOOKUP(G2052,'DANH MỤC'!$I:$K,2,0)</f>
        <v>KH 0058</v>
      </c>
      <c r="I2052" t="str">
        <f>VLOOKUP(G2052,'DANH MỤC'!$I:$K,3,0)</f>
        <v>Ninh Bình</v>
      </c>
      <c r="J2052" s="8" t="s">
        <v>19</v>
      </c>
      <c r="K2052" t="str">
        <f>VLOOKUP(J2052,'DANH MỤC'!$A$1:$B$19,2,0)</f>
        <v>Sản phẩm 0003</v>
      </c>
      <c r="L2052" t="s">
        <v>15</v>
      </c>
      <c r="M2052">
        <v>1</v>
      </c>
      <c r="N2052" s="3">
        <f>IF(LEFT(K2052,1)="S",VLOOKUP(K2052,'DANH MỤC'!$B:$D,2,0),VLOOKUP(K2052,'DANH MỤC'!$B:$D,3,0))</f>
        <v>2500000</v>
      </c>
      <c r="O2052">
        <v>10</v>
      </c>
      <c r="P2052" s="3">
        <f>N2052*O2052%*CSDL[[#This Row],[SỐ LƯỢNG]]</f>
        <v>250000</v>
      </c>
      <c r="Q2052" s="3">
        <f t="shared" si="1062"/>
        <v>2250000</v>
      </c>
    </row>
    <row r="2053" spans="1:17" x14ac:dyDescent="0.3">
      <c r="A2053" s="23" t="str">
        <f t="shared" si="1057"/>
        <v>28/05/2019</v>
      </c>
      <c r="B2053" s="8" t="str">
        <f t="shared" si="1058"/>
        <v>28/05/2019</v>
      </c>
      <c r="C2053" s="8">
        <v>5</v>
      </c>
      <c r="D2053" s="8" t="str">
        <f t="shared" si="1059"/>
        <v>DH14111</v>
      </c>
      <c r="E2053" s="8" t="str">
        <f t="shared" si="1060"/>
        <v>hai.vi</v>
      </c>
      <c r="F2053" s="8" t="str">
        <f>VLOOKUP(E2053,'DANH MỤC'!$F:$G,2,0)</f>
        <v>Nhóm 1</v>
      </c>
      <c r="G2053" s="8" t="str">
        <f t="shared" si="1061"/>
        <v>KH0058</v>
      </c>
      <c r="H2053" t="str">
        <f>VLOOKUP(G2053,'DANH MỤC'!$I:$K,2,0)</f>
        <v>KH 0058</v>
      </c>
      <c r="I2053" t="str">
        <f>VLOOKUP(G2053,'DANH MỤC'!$I:$K,3,0)</f>
        <v>Ninh Bình</v>
      </c>
      <c r="J2053" s="8" t="s">
        <v>5944</v>
      </c>
      <c r="K2053" t="str">
        <f>VLOOKUP(J2053,'DANH MỤC'!$A$1:$B$19,2,0)</f>
        <v>Hàng tặng 0001</v>
      </c>
      <c r="L2053" t="s">
        <v>24</v>
      </c>
      <c r="M2053">
        <v>2</v>
      </c>
      <c r="N2053" s="3">
        <f>IF(LEFT(K2053,1)="S",VLOOKUP(K2053,'DANH MỤC'!$B:$D,2,0),VLOOKUP(K2053,'DANH MỤC'!$B:$D,3,0))</f>
        <v>200000</v>
      </c>
      <c r="O2053">
        <v>100</v>
      </c>
      <c r="P2053" s="3">
        <f>N2053*O2053%*CSDL[[#This Row],[SỐ LƯỢNG]]</f>
        <v>400000</v>
      </c>
      <c r="Q2053" s="3">
        <f t="shared" si="1062"/>
        <v>0</v>
      </c>
    </row>
    <row r="2054" spans="1:17" x14ac:dyDescent="0.3">
      <c r="A2054" s="23" t="s">
        <v>1002</v>
      </c>
      <c r="B2054" s="8" t="s">
        <v>1002</v>
      </c>
      <c r="C2054" s="8">
        <v>5</v>
      </c>
      <c r="D2054" s="8" t="s">
        <v>1049</v>
      </c>
      <c r="E2054" s="8" t="s">
        <v>13831</v>
      </c>
      <c r="F2054" s="8" t="str">
        <f>VLOOKUP(E2054,'DANH MỤC'!$F:$G,2,0)</f>
        <v>Nhóm 2</v>
      </c>
      <c r="G2054" s="8" t="s">
        <v>6957</v>
      </c>
      <c r="H2054" t="str">
        <f>VLOOKUP(G2054,'DANH MỤC'!$I:$K,2,0)</f>
        <v>KH 0930</v>
      </c>
      <c r="I2054" t="str">
        <f>VLOOKUP(G2054,'DANH MỤC'!$I:$K,3,0)</f>
        <v>Bến Tre</v>
      </c>
      <c r="J2054" s="8" t="s">
        <v>5939</v>
      </c>
      <c r="K2054" t="str">
        <f>VLOOKUP(J2054,'DANH MỤC'!$A$1:$B$19,2,0)</f>
        <v>Sản phẩm 0001</v>
      </c>
      <c r="L2054" t="s">
        <v>15</v>
      </c>
      <c r="M2054">
        <v>1</v>
      </c>
      <c r="N2054" s="3">
        <f>IF(LEFT(K2054,1)="S",VLOOKUP(K2054,'DANH MỤC'!$B:$D,2,0),VLOOKUP(K2054,'DANH MỤC'!$B:$D,3,0))</f>
        <v>3000000</v>
      </c>
      <c r="O2054">
        <v>0</v>
      </c>
      <c r="P2054" s="3">
        <f>N2054*O2054%*CSDL[[#This Row],[SỐ LƯỢNG]]</f>
        <v>0</v>
      </c>
      <c r="Q2054" s="3">
        <f t="shared" si="1062"/>
        <v>3000000</v>
      </c>
    </row>
    <row r="2055" spans="1:17" x14ac:dyDescent="0.3">
      <c r="A2055" s="23" t="str">
        <f>A2054</f>
        <v>28/05/2019</v>
      </c>
      <c r="B2055" s="8" t="str">
        <f>B2054</f>
        <v>28/05/2019</v>
      </c>
      <c r="C2055" s="8">
        <v>5</v>
      </c>
      <c r="D2055" s="8" t="str">
        <f>D2054</f>
        <v>DH14110</v>
      </c>
      <c r="E2055" s="8" t="str">
        <f>E2054</f>
        <v>huyen.thanh</v>
      </c>
      <c r="F2055" s="8" t="str">
        <f>VLOOKUP(E2055,'DANH MỤC'!$F:$G,2,0)</f>
        <v>Nhóm 2</v>
      </c>
      <c r="G2055" s="8" t="str">
        <f>G2054</f>
        <v>KH0930</v>
      </c>
      <c r="H2055" t="str">
        <f>VLOOKUP(G2055,'DANH MỤC'!$I:$K,2,0)</f>
        <v>KH 0930</v>
      </c>
      <c r="I2055" t="str">
        <f>VLOOKUP(G2055,'DANH MỤC'!$I:$K,3,0)</f>
        <v>Bến Tre</v>
      </c>
      <c r="J2055" s="8" t="s">
        <v>5944</v>
      </c>
      <c r="K2055" t="str">
        <f>VLOOKUP(J2055,'DANH MỤC'!$A$1:$B$19,2,0)</f>
        <v>Hàng tặng 0001</v>
      </c>
      <c r="L2055" t="s">
        <v>24</v>
      </c>
      <c r="M2055">
        <v>2</v>
      </c>
      <c r="N2055" s="3">
        <f>IF(LEFT(K2055,1)="S",VLOOKUP(K2055,'DANH MỤC'!$B:$D,2,0),VLOOKUP(K2055,'DANH MỤC'!$B:$D,3,0))</f>
        <v>200000</v>
      </c>
      <c r="O2055">
        <v>100</v>
      </c>
      <c r="P2055" s="3">
        <f>N2055*O2055%*CSDL[[#This Row],[SỐ LƯỢNG]]</f>
        <v>400000</v>
      </c>
      <c r="Q2055" s="3">
        <f t="shared" si="1062"/>
        <v>0</v>
      </c>
    </row>
    <row r="2056" spans="1:17" x14ac:dyDescent="0.3">
      <c r="A2056" s="23" t="s">
        <v>1002</v>
      </c>
      <c r="B2056" s="8" t="s">
        <v>1002</v>
      </c>
      <c r="C2056" s="8">
        <v>5</v>
      </c>
      <c r="D2056" s="8" t="s">
        <v>1050</v>
      </c>
      <c r="E2056" s="8" t="s">
        <v>13814</v>
      </c>
      <c r="F2056" s="8" t="str">
        <f>VLOOKUP(E2056,'DANH MỤC'!$F:$G,2,0)</f>
        <v>Nhóm 1</v>
      </c>
      <c r="G2056" s="8" t="s">
        <v>6958</v>
      </c>
      <c r="H2056" t="str">
        <f>VLOOKUP(G2056,'DANH MỤC'!$I:$K,2,0)</f>
        <v>KH 0931</v>
      </c>
      <c r="I2056" t="str">
        <f>VLOOKUP(G2056,'DANH MỤC'!$I:$K,3,0)</f>
        <v>Kon Tum</v>
      </c>
      <c r="J2056" s="8" t="s">
        <v>5940</v>
      </c>
      <c r="K2056" t="str">
        <f>VLOOKUP(J2056,'DANH MỤC'!$A$1:$B$19,2,0)</f>
        <v>Sản phẩm 0002</v>
      </c>
      <c r="L2056" t="s">
        <v>15</v>
      </c>
      <c r="M2056">
        <v>1</v>
      </c>
      <c r="N2056" s="3">
        <f>IF(LEFT(K2056,1)="S",VLOOKUP(K2056,'DANH MỤC'!$B:$D,2,0),VLOOKUP(K2056,'DANH MỤC'!$B:$D,3,0))</f>
        <v>2000000</v>
      </c>
      <c r="O2056">
        <v>0</v>
      </c>
      <c r="P2056" s="3">
        <f>N2056*O2056%*CSDL[[#This Row],[SỐ LƯỢNG]]</f>
        <v>0</v>
      </c>
      <c r="Q2056" s="3">
        <f t="shared" si="1062"/>
        <v>2000000</v>
      </c>
    </row>
    <row r="2057" spans="1:17" x14ac:dyDescent="0.3">
      <c r="A2057" s="23" t="str">
        <f>A2056</f>
        <v>28/05/2019</v>
      </c>
      <c r="B2057" s="8" t="str">
        <f>B2056</f>
        <v>28/05/2019</v>
      </c>
      <c r="C2057" s="8">
        <v>5</v>
      </c>
      <c r="D2057" s="8" t="str">
        <f>D2056</f>
        <v>DH14109</v>
      </c>
      <c r="E2057" s="8" t="str">
        <f>E2056</f>
        <v>hai.vi</v>
      </c>
      <c r="F2057" s="8" t="str">
        <f>VLOOKUP(E2057,'DANH MỤC'!$F:$G,2,0)</f>
        <v>Nhóm 1</v>
      </c>
      <c r="G2057" s="8" t="str">
        <f>G2056</f>
        <v>KH0931</v>
      </c>
      <c r="H2057" t="str">
        <f>VLOOKUP(G2057,'DANH MỤC'!$I:$K,2,0)</f>
        <v>KH 0931</v>
      </c>
      <c r="I2057" t="str">
        <f>VLOOKUP(G2057,'DANH MỤC'!$I:$K,3,0)</f>
        <v>Kon Tum</v>
      </c>
      <c r="J2057" s="8" t="s">
        <v>5944</v>
      </c>
      <c r="K2057" t="str">
        <f>VLOOKUP(J2057,'DANH MỤC'!$A$1:$B$19,2,0)</f>
        <v>Hàng tặng 0001</v>
      </c>
      <c r="L2057" t="s">
        <v>24</v>
      </c>
      <c r="M2057">
        <v>2</v>
      </c>
      <c r="N2057" s="3">
        <f>IF(LEFT(K2057,1)="S",VLOOKUP(K2057,'DANH MỤC'!$B:$D,2,0),VLOOKUP(K2057,'DANH MỤC'!$B:$D,3,0))</f>
        <v>200000</v>
      </c>
      <c r="O2057">
        <v>100</v>
      </c>
      <c r="P2057" s="3">
        <f>N2057*O2057%*CSDL[[#This Row],[SỐ LƯỢNG]]</f>
        <v>400000</v>
      </c>
      <c r="Q2057" s="3">
        <f t="shared" si="1062"/>
        <v>0</v>
      </c>
    </row>
    <row r="2058" spans="1:17" x14ac:dyDescent="0.3">
      <c r="A2058" s="23" t="s">
        <v>1002</v>
      </c>
      <c r="B2058" s="8" t="s">
        <v>1002</v>
      </c>
      <c r="C2058" s="8">
        <v>5</v>
      </c>
      <c r="D2058" s="8" t="s">
        <v>1051</v>
      </c>
      <c r="E2058" s="8" t="s">
        <v>13814</v>
      </c>
      <c r="F2058" s="8" t="str">
        <f>VLOOKUP(E2058,'DANH MỤC'!$F:$G,2,0)</f>
        <v>Nhóm 1</v>
      </c>
      <c r="G2058" s="8" t="s">
        <v>6959</v>
      </c>
      <c r="H2058" t="str">
        <f>VLOOKUP(G2058,'DANH MỤC'!$I:$K,2,0)</f>
        <v>KH 0932</v>
      </c>
      <c r="I2058" t="str">
        <f>VLOOKUP(G2058,'DANH MỤC'!$I:$K,3,0)</f>
        <v>Cà Mau</v>
      </c>
      <c r="J2058" s="8" t="s">
        <v>5940</v>
      </c>
      <c r="K2058" t="str">
        <f>VLOOKUP(J2058,'DANH MỤC'!$A$1:$B$19,2,0)</f>
        <v>Sản phẩm 0002</v>
      </c>
      <c r="L2058" t="s">
        <v>15</v>
      </c>
      <c r="M2058">
        <v>1</v>
      </c>
      <c r="N2058" s="3">
        <f>IF(LEFT(K2058,1)="S",VLOOKUP(K2058,'DANH MỤC'!$B:$D,2,0),VLOOKUP(K2058,'DANH MỤC'!$B:$D,3,0))</f>
        <v>2000000</v>
      </c>
      <c r="O2058">
        <v>10</v>
      </c>
      <c r="P2058" s="3">
        <f>N2058*O2058%*CSDL[[#This Row],[SỐ LƯỢNG]]</f>
        <v>200000</v>
      </c>
      <c r="Q2058" s="3">
        <f t="shared" si="1062"/>
        <v>1800000</v>
      </c>
    </row>
    <row r="2059" spans="1:17" x14ac:dyDescent="0.3">
      <c r="A2059" s="23" t="s">
        <v>1002</v>
      </c>
      <c r="B2059" s="8" t="s">
        <v>1002</v>
      </c>
      <c r="C2059" s="8">
        <v>5</v>
      </c>
      <c r="D2059" s="8" t="s">
        <v>1052</v>
      </c>
      <c r="E2059" s="8" t="s">
        <v>13819</v>
      </c>
      <c r="F2059" s="8" t="str">
        <f>VLOOKUP(E2059,'DANH MỤC'!$F:$G,2,0)</f>
        <v>Nhóm 1</v>
      </c>
      <c r="G2059" s="8" t="s">
        <v>6909</v>
      </c>
      <c r="H2059" t="str">
        <f>VLOOKUP(G2059,'DANH MỤC'!$I:$K,2,0)</f>
        <v>KH 0879</v>
      </c>
      <c r="I2059" t="str">
        <f>VLOOKUP(G2059,'DANH MỤC'!$I:$K,3,0)</f>
        <v>Quảng Nam</v>
      </c>
      <c r="J2059" s="8" t="s">
        <v>5939</v>
      </c>
      <c r="K2059" t="str">
        <f>VLOOKUP(J2059,'DANH MỤC'!$A$1:$B$19,2,0)</f>
        <v>Sản phẩm 0001</v>
      </c>
      <c r="L2059" t="s">
        <v>15</v>
      </c>
      <c r="M2059">
        <v>1</v>
      </c>
      <c r="N2059" s="3">
        <f>IF(LEFT(K2059,1)="S",VLOOKUP(K2059,'DANH MỤC'!$B:$D,2,0),VLOOKUP(K2059,'DANH MỤC'!$B:$D,3,0))</f>
        <v>3000000</v>
      </c>
      <c r="O2059">
        <v>0</v>
      </c>
      <c r="P2059" s="3">
        <f>N2059*O2059%*CSDL[[#This Row],[SỐ LƯỢNG]]</f>
        <v>0</v>
      </c>
      <c r="Q2059" s="3">
        <f t="shared" si="1062"/>
        <v>3000000</v>
      </c>
    </row>
    <row r="2060" spans="1:17" x14ac:dyDescent="0.3">
      <c r="A2060" s="23" t="str">
        <f>A2059</f>
        <v>28/05/2019</v>
      </c>
      <c r="B2060" s="8" t="str">
        <f>B2059</f>
        <v>28/05/2019</v>
      </c>
      <c r="C2060" s="8">
        <v>5</v>
      </c>
      <c r="D2060" s="8" t="str">
        <f>D2059</f>
        <v>DH14107</v>
      </c>
      <c r="E2060" s="8" t="str">
        <f>E2059</f>
        <v>linh.truong</v>
      </c>
      <c r="F2060" s="8" t="str">
        <f>VLOOKUP(E2060,'DANH MỤC'!$F:$G,2,0)</f>
        <v>Nhóm 1</v>
      </c>
      <c r="G2060" s="8" t="str">
        <f>G2059</f>
        <v>KH0879</v>
      </c>
      <c r="H2060" t="str">
        <f>VLOOKUP(G2060,'DANH MỤC'!$I:$K,2,0)</f>
        <v>KH 0879</v>
      </c>
      <c r="I2060" t="str">
        <f>VLOOKUP(G2060,'DANH MỤC'!$I:$K,3,0)</f>
        <v>Quảng Nam</v>
      </c>
      <c r="J2060" s="8" t="s">
        <v>5944</v>
      </c>
      <c r="K2060" t="str">
        <f>VLOOKUP(J2060,'DANH MỤC'!$A$1:$B$19,2,0)</f>
        <v>Hàng tặng 0001</v>
      </c>
      <c r="L2060" t="s">
        <v>24</v>
      </c>
      <c r="M2060">
        <v>2</v>
      </c>
      <c r="N2060" s="3">
        <f>IF(LEFT(K2060,1)="S",VLOOKUP(K2060,'DANH MỤC'!$B:$D,2,0),VLOOKUP(K2060,'DANH MỤC'!$B:$D,3,0))</f>
        <v>200000</v>
      </c>
      <c r="O2060">
        <v>100</v>
      </c>
      <c r="P2060" s="3">
        <f>N2060*O2060%*CSDL[[#This Row],[SỐ LƯỢNG]]</f>
        <v>400000</v>
      </c>
      <c r="Q2060" s="3">
        <f t="shared" si="1062"/>
        <v>0</v>
      </c>
    </row>
    <row r="2061" spans="1:17" x14ac:dyDescent="0.3">
      <c r="A2061" s="23" t="s">
        <v>1002</v>
      </c>
      <c r="B2061" s="8" t="s">
        <v>1002</v>
      </c>
      <c r="C2061" s="8">
        <v>5</v>
      </c>
      <c r="D2061" s="8" t="s">
        <v>1053</v>
      </c>
      <c r="E2061" s="8" t="s">
        <v>13833</v>
      </c>
      <c r="F2061" s="8" t="str">
        <f>VLOOKUP(E2061,'DANH MỤC'!$F:$G,2,0)</f>
        <v>Nhóm 2</v>
      </c>
      <c r="G2061" s="8" t="s">
        <v>6960</v>
      </c>
      <c r="H2061" t="str">
        <f>VLOOKUP(G2061,'DANH MỤC'!$I:$K,2,0)</f>
        <v>KH 0933</v>
      </c>
      <c r="I2061" t="str">
        <f>VLOOKUP(G2061,'DANH MỤC'!$I:$K,3,0)</f>
        <v>Quảng Ninh</v>
      </c>
      <c r="J2061" s="8" t="s">
        <v>5941</v>
      </c>
      <c r="K2061" t="str">
        <f>VLOOKUP(J2061,'DANH MỤC'!$A$1:$B$19,2,0)</f>
        <v>Sản phẩm 0006</v>
      </c>
      <c r="L2061" t="s">
        <v>15</v>
      </c>
      <c r="M2061">
        <v>1</v>
      </c>
      <c r="N2061" s="3">
        <f>IF(LEFT(K2061,1)="S",VLOOKUP(K2061,'DANH MỤC'!$B:$D,2,0),VLOOKUP(K2061,'DANH MỤC'!$B:$D,3,0))</f>
        <v>800000</v>
      </c>
      <c r="O2061">
        <v>0</v>
      </c>
      <c r="P2061" s="3">
        <f>N2061*O2061%*CSDL[[#This Row],[SỐ LƯỢNG]]</f>
        <v>0</v>
      </c>
      <c r="Q2061" s="3">
        <f t="shared" si="1062"/>
        <v>800000</v>
      </c>
    </row>
    <row r="2062" spans="1:17" x14ac:dyDescent="0.3">
      <c r="A2062" s="23" t="s">
        <v>1002</v>
      </c>
      <c r="B2062" s="8" t="s">
        <v>1002</v>
      </c>
      <c r="C2062" s="8">
        <v>5</v>
      </c>
      <c r="D2062" s="8" t="s">
        <v>1054</v>
      </c>
      <c r="E2062" s="8" t="s">
        <v>13826</v>
      </c>
      <c r="F2062" s="8" t="str">
        <f>VLOOKUP(E2062,'DANH MỤC'!$F:$G,2,0)</f>
        <v>Nhóm 1</v>
      </c>
      <c r="G2062" s="8" t="s">
        <v>6278</v>
      </c>
      <c r="H2062" t="str">
        <f>VLOOKUP(G2062,'DANH MỤC'!$I:$K,2,0)</f>
        <v>KH 0245</v>
      </c>
      <c r="I2062" t="str">
        <f>VLOOKUP(G2062,'DANH MỤC'!$I:$K,3,0)</f>
        <v>Hải Dương</v>
      </c>
      <c r="J2062" s="8" t="s">
        <v>14</v>
      </c>
      <c r="K2062" t="str">
        <f>VLOOKUP(J2062,'DANH MỤC'!$A$1:$B$19,2,0)</f>
        <v>Sản phẩm 0004</v>
      </c>
      <c r="L2062" t="s">
        <v>15</v>
      </c>
      <c r="M2062">
        <v>24</v>
      </c>
      <c r="N2062" s="3">
        <f>IF(LEFT(K2062,1)="S",VLOOKUP(K2062,'DANH MỤC'!$B:$D,2,0),VLOOKUP(K2062,'DANH MỤC'!$B:$D,3,0))</f>
        <v>3500000</v>
      </c>
      <c r="O2062">
        <v>25</v>
      </c>
      <c r="P2062" s="3">
        <f>N2062*O2062%*CSDL[[#This Row],[SỐ LƯỢNG]]</f>
        <v>21000000</v>
      </c>
      <c r="Q2062" s="3">
        <f t="shared" si="1062"/>
        <v>63000000</v>
      </c>
    </row>
    <row r="2063" spans="1:17" x14ac:dyDescent="0.3">
      <c r="A2063" s="23" t="str">
        <f>A2062</f>
        <v>28/05/2019</v>
      </c>
      <c r="B2063" s="8" t="str">
        <f>B2062</f>
        <v>28/05/2019</v>
      </c>
      <c r="C2063" s="8">
        <v>5</v>
      </c>
      <c r="D2063" s="8" t="str">
        <f>D2062</f>
        <v>DH14105</v>
      </c>
      <c r="E2063" s="8" t="str">
        <f>E2062</f>
        <v>tho.nguyen</v>
      </c>
      <c r="F2063" s="8" t="str">
        <f>VLOOKUP(E2063,'DANH MỤC'!$F:$G,2,0)</f>
        <v>Nhóm 1</v>
      </c>
      <c r="G2063" s="8" t="str">
        <f>G2062</f>
        <v>KH0245</v>
      </c>
      <c r="H2063" t="str">
        <f>VLOOKUP(G2063,'DANH MỤC'!$I:$K,2,0)</f>
        <v>KH 0245</v>
      </c>
      <c r="I2063" t="str">
        <f>VLOOKUP(G2063,'DANH MỤC'!$I:$K,3,0)</f>
        <v>Hải Dương</v>
      </c>
      <c r="J2063" s="8" t="s">
        <v>14</v>
      </c>
      <c r="K2063" t="str">
        <f>VLOOKUP(J2063,'DANH MỤC'!$A$1:$B$19,2,0)</f>
        <v>Sản phẩm 0004</v>
      </c>
      <c r="L2063" t="s">
        <v>15</v>
      </c>
      <c r="M2063">
        <v>4</v>
      </c>
      <c r="N2063" s="3">
        <f>IF(LEFT(K2063,1)="S",VLOOKUP(K2063,'DANH MỤC'!$B:$D,2,0),VLOOKUP(K2063,'DANH MỤC'!$B:$D,3,0))</f>
        <v>3500000</v>
      </c>
      <c r="O2063">
        <v>100</v>
      </c>
      <c r="P2063" s="3">
        <f>N2063*O2063%*CSDL[[#This Row],[SỐ LƯỢNG]]</f>
        <v>14000000</v>
      </c>
      <c r="Q2063" s="3">
        <f t="shared" si="1062"/>
        <v>0</v>
      </c>
    </row>
    <row r="2064" spans="1:17" x14ac:dyDescent="0.3">
      <c r="A2064" s="23" t="s">
        <v>1002</v>
      </c>
      <c r="B2064" s="8" t="s">
        <v>1002</v>
      </c>
      <c r="C2064" s="8">
        <v>5</v>
      </c>
      <c r="D2064" s="8" t="s">
        <v>1055</v>
      </c>
      <c r="E2064" s="8" t="s">
        <v>13819</v>
      </c>
      <c r="F2064" s="8" t="str">
        <f>VLOOKUP(E2064,'DANH MỤC'!$F:$G,2,0)</f>
        <v>Nhóm 1</v>
      </c>
      <c r="G2064" s="8" t="s">
        <v>6961</v>
      </c>
      <c r="H2064" t="str">
        <f>VLOOKUP(G2064,'DANH MỤC'!$I:$K,2,0)</f>
        <v>KH 0934</v>
      </c>
      <c r="I2064" t="str">
        <f>VLOOKUP(G2064,'DANH MỤC'!$I:$K,3,0)</f>
        <v>Đắk Lắk</v>
      </c>
      <c r="J2064" s="8" t="s">
        <v>5940</v>
      </c>
      <c r="K2064" t="str">
        <f>VLOOKUP(J2064,'DANH MỤC'!$A$1:$B$19,2,0)</f>
        <v>Sản phẩm 0002</v>
      </c>
      <c r="L2064" t="s">
        <v>15</v>
      </c>
      <c r="M2064">
        <v>1</v>
      </c>
      <c r="N2064" s="3">
        <f>IF(LEFT(K2064,1)="S",VLOOKUP(K2064,'DANH MỤC'!$B:$D,2,0),VLOOKUP(K2064,'DANH MỤC'!$B:$D,3,0))</f>
        <v>2000000</v>
      </c>
      <c r="O2064">
        <v>0</v>
      </c>
      <c r="P2064" s="3">
        <f>N2064*O2064%*CSDL[[#This Row],[SỐ LƯỢNG]]</f>
        <v>0</v>
      </c>
      <c r="Q2064" s="3">
        <f t="shared" si="1062"/>
        <v>2000000</v>
      </c>
    </row>
    <row r="2065" spans="1:17" x14ac:dyDescent="0.3">
      <c r="A2065" s="23" t="str">
        <f t="shared" ref="A2065:A2067" si="1063">A2064</f>
        <v>28/05/2019</v>
      </c>
      <c r="B2065" s="8" t="str">
        <f t="shared" ref="B2065:B2067" si="1064">B2064</f>
        <v>28/05/2019</v>
      </c>
      <c r="C2065" s="8">
        <v>5</v>
      </c>
      <c r="D2065" s="8" t="str">
        <f t="shared" ref="D2065:D2067" si="1065">D2064</f>
        <v>DH14104</v>
      </c>
      <c r="E2065" s="8" t="str">
        <f t="shared" ref="E2065:E2067" si="1066">E2064</f>
        <v>linh.truong</v>
      </c>
      <c r="F2065" s="8" t="str">
        <f>VLOOKUP(E2065,'DANH MỤC'!$F:$G,2,0)</f>
        <v>Nhóm 1</v>
      </c>
      <c r="G2065" s="8" t="str">
        <f t="shared" ref="G2065:G2067" si="1067">G2064</f>
        <v>KH0934</v>
      </c>
      <c r="H2065" t="str">
        <f>VLOOKUP(G2065,'DANH MỤC'!$I:$K,2,0)</f>
        <v>KH 0934</v>
      </c>
      <c r="I2065" t="str">
        <f>VLOOKUP(G2065,'DANH MỤC'!$I:$K,3,0)</f>
        <v>Đắk Lắk</v>
      </c>
      <c r="J2065" s="8" t="s">
        <v>5939</v>
      </c>
      <c r="K2065" t="str">
        <f>VLOOKUP(J2065,'DANH MỤC'!$A$1:$B$19,2,0)</f>
        <v>Sản phẩm 0001</v>
      </c>
      <c r="L2065" t="s">
        <v>15</v>
      </c>
      <c r="M2065">
        <v>1</v>
      </c>
      <c r="N2065" s="3">
        <f>IF(LEFT(K2065,1)="S",VLOOKUP(K2065,'DANH MỤC'!$B:$D,2,0),VLOOKUP(K2065,'DANH MỤC'!$B:$D,3,0))</f>
        <v>3000000</v>
      </c>
      <c r="O2065">
        <v>0</v>
      </c>
      <c r="P2065" s="3">
        <f>N2065*O2065%*CSDL[[#This Row],[SỐ LƯỢNG]]</f>
        <v>0</v>
      </c>
      <c r="Q2065" s="3">
        <f t="shared" si="1062"/>
        <v>3000000</v>
      </c>
    </row>
    <row r="2066" spans="1:17" x14ac:dyDescent="0.3">
      <c r="A2066" s="23" t="str">
        <f t="shared" si="1063"/>
        <v>28/05/2019</v>
      </c>
      <c r="B2066" s="8" t="str">
        <f t="shared" si="1064"/>
        <v>28/05/2019</v>
      </c>
      <c r="C2066" s="8">
        <v>5</v>
      </c>
      <c r="D2066" s="8" t="str">
        <f t="shared" si="1065"/>
        <v>DH14104</v>
      </c>
      <c r="E2066" s="8" t="str">
        <f t="shared" si="1066"/>
        <v>linh.truong</v>
      </c>
      <c r="F2066" s="8" t="str">
        <f>VLOOKUP(E2066,'DANH MỤC'!$F:$G,2,0)</f>
        <v>Nhóm 1</v>
      </c>
      <c r="G2066" s="8" t="str">
        <f t="shared" si="1067"/>
        <v>KH0934</v>
      </c>
      <c r="H2066" t="str">
        <f>VLOOKUP(G2066,'DANH MỤC'!$I:$K,2,0)</f>
        <v>KH 0934</v>
      </c>
      <c r="I2066" t="str">
        <f>VLOOKUP(G2066,'DANH MỤC'!$I:$K,3,0)</f>
        <v>Đắk Lắk</v>
      </c>
      <c r="J2066" s="8" t="s">
        <v>5946</v>
      </c>
      <c r="K2066" t="str">
        <f>VLOOKUP(J2066,'DANH MỤC'!$A$1:$B$19,2,0)</f>
        <v>Hàng tặng 0003</v>
      </c>
      <c r="L2066" t="s">
        <v>46</v>
      </c>
      <c r="M2066">
        <v>1</v>
      </c>
      <c r="N2066" s="3">
        <f>IF(LEFT(K2066,1)="S",VLOOKUP(K2066,'DANH MỤC'!$B:$D,2,0),VLOOKUP(K2066,'DANH MỤC'!$B:$D,3,0))</f>
        <v>300000</v>
      </c>
      <c r="O2066">
        <v>0</v>
      </c>
      <c r="P2066" s="3">
        <f>N2066*O2066%*CSDL[[#This Row],[SỐ LƯỢNG]]</f>
        <v>0</v>
      </c>
      <c r="Q2066" s="3">
        <f t="shared" si="1062"/>
        <v>300000</v>
      </c>
    </row>
    <row r="2067" spans="1:17" x14ac:dyDescent="0.3">
      <c r="A2067" s="23" t="str">
        <f t="shared" si="1063"/>
        <v>28/05/2019</v>
      </c>
      <c r="B2067" s="8" t="str">
        <f t="shared" si="1064"/>
        <v>28/05/2019</v>
      </c>
      <c r="C2067" s="8">
        <v>5</v>
      </c>
      <c r="D2067" s="8" t="str">
        <f t="shared" si="1065"/>
        <v>DH14104</v>
      </c>
      <c r="E2067" s="8" t="str">
        <f t="shared" si="1066"/>
        <v>linh.truong</v>
      </c>
      <c r="F2067" s="8" t="str">
        <f>VLOOKUP(E2067,'DANH MỤC'!$F:$G,2,0)</f>
        <v>Nhóm 1</v>
      </c>
      <c r="G2067" s="8" t="str">
        <f t="shared" si="1067"/>
        <v>KH0934</v>
      </c>
      <c r="H2067" t="str">
        <f>VLOOKUP(G2067,'DANH MỤC'!$I:$K,2,0)</f>
        <v>KH 0934</v>
      </c>
      <c r="I2067" t="str">
        <f>VLOOKUP(G2067,'DANH MỤC'!$I:$K,3,0)</f>
        <v>Đắk Lắk</v>
      </c>
      <c r="J2067" s="8" t="s">
        <v>5944</v>
      </c>
      <c r="K2067" t="str">
        <f>VLOOKUP(J2067,'DANH MỤC'!$A$1:$B$19,2,0)</f>
        <v>Hàng tặng 0001</v>
      </c>
      <c r="L2067" t="s">
        <v>24</v>
      </c>
      <c r="M2067">
        <v>2</v>
      </c>
      <c r="N2067" s="3">
        <f>IF(LEFT(K2067,1)="S",VLOOKUP(K2067,'DANH MỤC'!$B:$D,2,0),VLOOKUP(K2067,'DANH MỤC'!$B:$D,3,0))</f>
        <v>200000</v>
      </c>
      <c r="O2067">
        <v>100</v>
      </c>
      <c r="P2067" s="3">
        <f>N2067*O2067%*CSDL[[#This Row],[SỐ LƯỢNG]]</f>
        <v>400000</v>
      </c>
      <c r="Q2067" s="3">
        <f t="shared" si="1062"/>
        <v>0</v>
      </c>
    </row>
    <row r="2068" spans="1:17" x14ac:dyDescent="0.3">
      <c r="A2068" s="23" t="s">
        <v>1002</v>
      </c>
      <c r="B2068" s="8" t="s">
        <v>1002</v>
      </c>
      <c r="C2068" s="8">
        <v>5</v>
      </c>
      <c r="D2068" s="8" t="s">
        <v>1056</v>
      </c>
      <c r="E2068" s="8" t="s">
        <v>13821</v>
      </c>
      <c r="F2068" s="8" t="str">
        <f>VLOOKUP(E2068,'DANH MỤC'!$F:$G,2,0)</f>
        <v>Nhóm 1</v>
      </c>
      <c r="G2068" s="8" t="s">
        <v>6962</v>
      </c>
      <c r="H2068" t="str">
        <f>VLOOKUP(G2068,'DANH MỤC'!$I:$K,2,0)</f>
        <v>KH 0935</v>
      </c>
      <c r="I2068" t="str">
        <f>VLOOKUP(G2068,'DANH MỤC'!$I:$K,3,0)</f>
        <v>Bắc Kạn</v>
      </c>
      <c r="J2068" s="8" t="s">
        <v>14</v>
      </c>
      <c r="K2068" t="str">
        <f>VLOOKUP(J2068,'DANH MỤC'!$A$1:$B$19,2,0)</f>
        <v>Sản phẩm 0004</v>
      </c>
      <c r="L2068" t="s">
        <v>15</v>
      </c>
      <c r="M2068">
        <v>1</v>
      </c>
      <c r="N2068" s="3">
        <f>IF(LEFT(K2068,1)="S",VLOOKUP(K2068,'DANH MỤC'!$B:$D,2,0),VLOOKUP(K2068,'DANH MỤC'!$B:$D,3,0))</f>
        <v>3500000</v>
      </c>
      <c r="O2068">
        <v>0</v>
      </c>
      <c r="P2068" s="3">
        <f>N2068*O2068%*CSDL[[#This Row],[SỐ LƯỢNG]]</f>
        <v>0</v>
      </c>
      <c r="Q2068" s="3">
        <f t="shared" si="1062"/>
        <v>3500000</v>
      </c>
    </row>
    <row r="2069" spans="1:17" x14ac:dyDescent="0.3">
      <c r="A2069" s="23" t="str">
        <f>A2068</f>
        <v>28/05/2019</v>
      </c>
      <c r="B2069" s="8" t="str">
        <f>B2068</f>
        <v>28/05/2019</v>
      </c>
      <c r="C2069" s="8">
        <v>5</v>
      </c>
      <c r="D2069" s="8" t="str">
        <f>D2068</f>
        <v>DH14103</v>
      </c>
      <c r="E2069" s="8" t="str">
        <f>E2068</f>
        <v>thu.le</v>
      </c>
      <c r="F2069" s="8" t="str">
        <f>VLOOKUP(E2069,'DANH MỤC'!$F:$G,2,0)</f>
        <v>Nhóm 1</v>
      </c>
      <c r="G2069" s="8" t="str">
        <f>G2068</f>
        <v>KH0935</v>
      </c>
      <c r="H2069" t="str">
        <f>VLOOKUP(G2069,'DANH MỤC'!$I:$K,2,0)</f>
        <v>KH 0935</v>
      </c>
      <c r="I2069" t="str">
        <f>VLOOKUP(G2069,'DANH MỤC'!$I:$K,3,0)</f>
        <v>Bắc Kạn</v>
      </c>
      <c r="J2069" s="8" t="s">
        <v>5944</v>
      </c>
      <c r="K2069" t="str">
        <f>VLOOKUP(J2069,'DANH MỤC'!$A$1:$B$19,2,0)</f>
        <v>Hàng tặng 0001</v>
      </c>
      <c r="L2069" t="s">
        <v>24</v>
      </c>
      <c r="M2069">
        <v>2</v>
      </c>
      <c r="N2069" s="3">
        <f>IF(LEFT(K2069,1)="S",VLOOKUP(K2069,'DANH MỤC'!$B:$D,2,0),VLOOKUP(K2069,'DANH MỤC'!$B:$D,3,0))</f>
        <v>200000</v>
      </c>
      <c r="O2069">
        <v>100</v>
      </c>
      <c r="P2069" s="3">
        <f>N2069*O2069%*CSDL[[#This Row],[SỐ LƯỢNG]]</f>
        <v>400000</v>
      </c>
      <c r="Q2069" s="3">
        <f t="shared" si="1062"/>
        <v>0</v>
      </c>
    </row>
    <row r="2070" spans="1:17" x14ac:dyDescent="0.3">
      <c r="A2070" s="23" t="s">
        <v>1002</v>
      </c>
      <c r="B2070" s="8" t="s">
        <v>1002</v>
      </c>
      <c r="C2070" s="8">
        <v>5</v>
      </c>
      <c r="D2070" s="8" t="s">
        <v>1057</v>
      </c>
      <c r="E2070" s="8" t="s">
        <v>13831</v>
      </c>
      <c r="F2070" s="8" t="str">
        <f>VLOOKUP(E2070,'DANH MỤC'!$F:$G,2,0)</f>
        <v>Nhóm 2</v>
      </c>
      <c r="G2070" s="8" t="s">
        <v>6062</v>
      </c>
      <c r="H2070" t="str">
        <f>VLOOKUP(G2070,'DANH MỤC'!$I:$K,2,0)</f>
        <v>KH 0026</v>
      </c>
      <c r="I2070" t="str">
        <f>VLOOKUP(G2070,'DANH MỤC'!$I:$K,3,0)</f>
        <v>Trà Vinh</v>
      </c>
      <c r="J2070" s="8" t="s">
        <v>5939</v>
      </c>
      <c r="K2070" t="str">
        <f>VLOOKUP(J2070,'DANH MỤC'!$A$1:$B$19,2,0)</f>
        <v>Sản phẩm 0001</v>
      </c>
      <c r="L2070" t="s">
        <v>15</v>
      </c>
      <c r="M2070">
        <v>1</v>
      </c>
      <c r="N2070" s="3">
        <f>IF(LEFT(K2070,1)="S",VLOOKUP(K2070,'DANH MỤC'!$B:$D,2,0),VLOOKUP(K2070,'DANH MỤC'!$B:$D,3,0))</f>
        <v>3000000</v>
      </c>
      <c r="O2070">
        <v>0</v>
      </c>
      <c r="P2070" s="3">
        <f>N2070*O2070%*CSDL[[#This Row],[SỐ LƯỢNG]]</f>
        <v>0</v>
      </c>
      <c r="Q2070" s="3">
        <f t="shared" si="1062"/>
        <v>3000000</v>
      </c>
    </row>
    <row r="2071" spans="1:17" x14ac:dyDescent="0.3">
      <c r="A2071" s="23" t="str">
        <f>A2070</f>
        <v>28/05/2019</v>
      </c>
      <c r="B2071" s="8" t="str">
        <f>B2070</f>
        <v>28/05/2019</v>
      </c>
      <c r="C2071" s="8">
        <v>5</v>
      </c>
      <c r="D2071" s="8" t="str">
        <f>D2070</f>
        <v>DH14102</v>
      </c>
      <c r="E2071" s="8" t="str">
        <f>E2070</f>
        <v>huyen.thanh</v>
      </c>
      <c r="F2071" s="8" t="str">
        <f>VLOOKUP(E2071,'DANH MỤC'!$F:$G,2,0)</f>
        <v>Nhóm 2</v>
      </c>
      <c r="G2071" s="8" t="str">
        <f>G2070</f>
        <v>KH0026</v>
      </c>
      <c r="H2071" t="str">
        <f>VLOOKUP(G2071,'DANH MỤC'!$I:$K,2,0)</f>
        <v>KH 0026</v>
      </c>
      <c r="I2071" t="str">
        <f>VLOOKUP(G2071,'DANH MỤC'!$I:$K,3,0)</f>
        <v>Trà Vinh</v>
      </c>
      <c r="J2071" s="8" t="s">
        <v>5944</v>
      </c>
      <c r="K2071" t="str">
        <f>VLOOKUP(J2071,'DANH MỤC'!$A$1:$B$19,2,0)</f>
        <v>Hàng tặng 0001</v>
      </c>
      <c r="L2071" t="s">
        <v>24</v>
      </c>
      <c r="M2071">
        <v>3</v>
      </c>
      <c r="N2071" s="3">
        <f>IF(LEFT(K2071,1)="S",VLOOKUP(K2071,'DANH MỤC'!$B:$D,2,0),VLOOKUP(K2071,'DANH MỤC'!$B:$D,3,0))</f>
        <v>200000</v>
      </c>
      <c r="O2071">
        <v>100</v>
      </c>
      <c r="P2071" s="3">
        <f>N2071*O2071%*CSDL[[#This Row],[SỐ LƯỢNG]]</f>
        <v>600000</v>
      </c>
      <c r="Q2071" s="3">
        <f t="shared" si="1062"/>
        <v>0</v>
      </c>
    </row>
    <row r="2072" spans="1:17" x14ac:dyDescent="0.3">
      <c r="A2072" s="23" t="s">
        <v>1002</v>
      </c>
      <c r="B2072" s="8" t="s">
        <v>1002</v>
      </c>
      <c r="C2072" s="8">
        <v>5</v>
      </c>
      <c r="D2072" s="8" t="s">
        <v>1058</v>
      </c>
      <c r="E2072" s="8" t="s">
        <v>13821</v>
      </c>
      <c r="F2072" s="8" t="str">
        <f>VLOOKUP(E2072,'DANH MỤC'!$F:$G,2,0)</f>
        <v>Nhóm 1</v>
      </c>
      <c r="G2072" s="8" t="s">
        <v>6963</v>
      </c>
      <c r="H2072" t="str">
        <f>VLOOKUP(G2072,'DANH MỤC'!$I:$K,2,0)</f>
        <v>KH 0936</v>
      </c>
      <c r="I2072" t="str">
        <f>VLOOKUP(G2072,'DANH MỤC'!$I:$K,3,0)</f>
        <v>Bắc Giang</v>
      </c>
      <c r="J2072" s="8" t="s">
        <v>14</v>
      </c>
      <c r="K2072" t="str">
        <f>VLOOKUP(J2072,'DANH MỤC'!$A$1:$B$19,2,0)</f>
        <v>Sản phẩm 0004</v>
      </c>
      <c r="L2072" t="s">
        <v>15</v>
      </c>
      <c r="M2072">
        <v>1</v>
      </c>
      <c r="N2072" s="3">
        <f>IF(LEFT(K2072,1)="S",VLOOKUP(K2072,'DANH MỤC'!$B:$D,2,0),VLOOKUP(K2072,'DANH MỤC'!$B:$D,3,0))</f>
        <v>3500000</v>
      </c>
      <c r="O2072">
        <v>0</v>
      </c>
      <c r="P2072" s="3">
        <f>N2072*O2072%*CSDL[[#This Row],[SỐ LƯỢNG]]</f>
        <v>0</v>
      </c>
      <c r="Q2072" s="3">
        <f t="shared" si="1062"/>
        <v>3500000</v>
      </c>
    </row>
    <row r="2073" spans="1:17" x14ac:dyDescent="0.3">
      <c r="A2073" s="23" t="str">
        <f>A2072</f>
        <v>28/05/2019</v>
      </c>
      <c r="B2073" s="8" t="str">
        <f>B2072</f>
        <v>28/05/2019</v>
      </c>
      <c r="C2073" s="8">
        <v>5</v>
      </c>
      <c r="D2073" s="8" t="str">
        <f>D2072</f>
        <v>DH14101</v>
      </c>
      <c r="E2073" s="8" t="str">
        <f>E2072</f>
        <v>thu.le</v>
      </c>
      <c r="F2073" s="8" t="str">
        <f>VLOOKUP(E2073,'DANH MỤC'!$F:$G,2,0)</f>
        <v>Nhóm 1</v>
      </c>
      <c r="G2073" s="8" t="str">
        <f>G2072</f>
        <v>KH0936</v>
      </c>
      <c r="H2073" t="str">
        <f>VLOOKUP(G2073,'DANH MỤC'!$I:$K,2,0)</f>
        <v>KH 0936</v>
      </c>
      <c r="I2073" t="str">
        <f>VLOOKUP(G2073,'DANH MỤC'!$I:$K,3,0)</f>
        <v>Bắc Giang</v>
      </c>
      <c r="J2073" s="8" t="s">
        <v>5944</v>
      </c>
      <c r="K2073" t="str">
        <f>VLOOKUP(J2073,'DANH MỤC'!$A$1:$B$19,2,0)</f>
        <v>Hàng tặng 0001</v>
      </c>
      <c r="L2073" t="s">
        <v>24</v>
      </c>
      <c r="M2073">
        <v>2</v>
      </c>
      <c r="N2073" s="3">
        <f>IF(LEFT(K2073,1)="S",VLOOKUP(K2073,'DANH MỤC'!$B:$D,2,0),VLOOKUP(K2073,'DANH MỤC'!$B:$D,3,0))</f>
        <v>200000</v>
      </c>
      <c r="O2073">
        <v>100</v>
      </c>
      <c r="P2073" s="3">
        <f>N2073*O2073%*CSDL[[#This Row],[SỐ LƯỢNG]]</f>
        <v>400000</v>
      </c>
      <c r="Q2073" s="3">
        <f t="shared" si="1062"/>
        <v>0</v>
      </c>
    </row>
    <row r="2074" spans="1:17" x14ac:dyDescent="0.3">
      <c r="A2074" s="23" t="s">
        <v>1002</v>
      </c>
      <c r="B2074" s="8" t="s">
        <v>1002</v>
      </c>
      <c r="C2074" s="8">
        <v>5</v>
      </c>
      <c r="D2074" s="8" t="s">
        <v>1059</v>
      </c>
      <c r="E2074" s="8" t="s">
        <v>13819</v>
      </c>
      <c r="F2074" s="8" t="str">
        <f>VLOOKUP(E2074,'DANH MỤC'!$F:$G,2,0)</f>
        <v>Nhóm 1</v>
      </c>
      <c r="G2074" s="8" t="s">
        <v>6964</v>
      </c>
      <c r="H2074" t="str">
        <f>VLOOKUP(G2074,'DANH MỤC'!$I:$K,2,0)</f>
        <v>KH 0937</v>
      </c>
      <c r="I2074" t="str">
        <f>VLOOKUP(G2074,'DANH MỤC'!$I:$K,3,0)</f>
        <v>Hải Dương</v>
      </c>
      <c r="J2074" s="8" t="s">
        <v>5939</v>
      </c>
      <c r="K2074" t="str">
        <f>VLOOKUP(J2074,'DANH MỤC'!$A$1:$B$19,2,0)</f>
        <v>Sản phẩm 0001</v>
      </c>
      <c r="L2074" t="s">
        <v>15</v>
      </c>
      <c r="M2074">
        <v>1</v>
      </c>
      <c r="N2074" s="3">
        <f>IF(LEFT(K2074,1)="S",VLOOKUP(K2074,'DANH MỤC'!$B:$D,2,0),VLOOKUP(K2074,'DANH MỤC'!$B:$D,3,0))</f>
        <v>3000000</v>
      </c>
      <c r="O2074">
        <v>0</v>
      </c>
      <c r="P2074" s="3">
        <f>N2074*O2074%*CSDL[[#This Row],[SỐ LƯỢNG]]</f>
        <v>0</v>
      </c>
      <c r="Q2074" s="3">
        <f t="shared" si="1062"/>
        <v>3000000</v>
      </c>
    </row>
    <row r="2075" spans="1:17" x14ac:dyDescent="0.3">
      <c r="A2075" s="23" t="str">
        <f>A2074</f>
        <v>28/05/2019</v>
      </c>
      <c r="B2075" s="8" t="str">
        <f>B2074</f>
        <v>28/05/2019</v>
      </c>
      <c r="C2075" s="8">
        <v>5</v>
      </c>
      <c r="D2075" s="8" t="str">
        <f>D2074</f>
        <v>DH14100</v>
      </c>
      <c r="E2075" s="8" t="str">
        <f>E2074</f>
        <v>linh.truong</v>
      </c>
      <c r="F2075" s="8" t="str">
        <f>VLOOKUP(E2075,'DANH MỤC'!$F:$G,2,0)</f>
        <v>Nhóm 1</v>
      </c>
      <c r="G2075" s="8" t="str">
        <f>G2074</f>
        <v>KH0937</v>
      </c>
      <c r="H2075" t="str">
        <f>VLOOKUP(G2075,'DANH MỤC'!$I:$K,2,0)</f>
        <v>KH 0937</v>
      </c>
      <c r="I2075" t="str">
        <f>VLOOKUP(G2075,'DANH MỤC'!$I:$K,3,0)</f>
        <v>Hải Dương</v>
      </c>
      <c r="J2075" s="8" t="s">
        <v>5944</v>
      </c>
      <c r="K2075" t="str">
        <f>VLOOKUP(J2075,'DANH MỤC'!$A$1:$B$19,2,0)</f>
        <v>Hàng tặng 0001</v>
      </c>
      <c r="L2075" t="s">
        <v>24</v>
      </c>
      <c r="M2075">
        <v>2</v>
      </c>
      <c r="N2075" s="3">
        <f>IF(LEFT(K2075,1)="S",VLOOKUP(K2075,'DANH MỤC'!$B:$D,2,0),VLOOKUP(K2075,'DANH MỤC'!$B:$D,3,0))</f>
        <v>200000</v>
      </c>
      <c r="O2075">
        <v>100</v>
      </c>
      <c r="P2075" s="3">
        <f>N2075*O2075%*CSDL[[#This Row],[SỐ LƯỢNG]]</f>
        <v>400000</v>
      </c>
      <c r="Q2075" s="3">
        <f t="shared" si="1062"/>
        <v>0</v>
      </c>
    </row>
    <row r="2076" spans="1:17" x14ac:dyDescent="0.3">
      <c r="A2076" s="23" t="s">
        <v>1002</v>
      </c>
      <c r="B2076" s="8" t="s">
        <v>1002</v>
      </c>
      <c r="C2076" s="8">
        <v>5</v>
      </c>
      <c r="D2076" s="8" t="s">
        <v>1060</v>
      </c>
      <c r="E2076" s="8" t="s">
        <v>13831</v>
      </c>
      <c r="F2076" s="8" t="str">
        <f>VLOOKUP(E2076,'DANH MỤC'!$F:$G,2,0)</f>
        <v>Nhóm 2</v>
      </c>
      <c r="G2076" s="8" t="s">
        <v>6357</v>
      </c>
      <c r="H2076" t="str">
        <f>VLOOKUP(G2076,'DANH MỤC'!$I:$K,2,0)</f>
        <v>KH 0324</v>
      </c>
      <c r="I2076" t="str">
        <f>VLOOKUP(G2076,'DANH MỤC'!$I:$K,3,0)</f>
        <v>Quảng Ninh</v>
      </c>
      <c r="J2076" s="8" t="s">
        <v>14</v>
      </c>
      <c r="K2076" t="str">
        <f>VLOOKUP(J2076,'DANH MỤC'!$A$1:$B$19,2,0)</f>
        <v>Sản phẩm 0004</v>
      </c>
      <c r="L2076" t="s">
        <v>15</v>
      </c>
      <c r="M2076">
        <v>1</v>
      </c>
      <c r="N2076" s="3">
        <f>IF(LEFT(K2076,1)="S",VLOOKUP(K2076,'DANH MỤC'!$B:$D,2,0),VLOOKUP(K2076,'DANH MỤC'!$B:$D,3,0))</f>
        <v>3500000</v>
      </c>
      <c r="O2076">
        <v>5</v>
      </c>
      <c r="P2076" s="3">
        <f>N2076*O2076%*CSDL[[#This Row],[SỐ LƯỢNG]]</f>
        <v>175000</v>
      </c>
      <c r="Q2076" s="3">
        <f t="shared" si="1062"/>
        <v>3325000</v>
      </c>
    </row>
    <row r="2077" spans="1:17" x14ac:dyDescent="0.3">
      <c r="A2077" s="23" t="str">
        <f>A2076</f>
        <v>28/05/2019</v>
      </c>
      <c r="B2077" s="8" t="str">
        <f>B2076</f>
        <v>28/05/2019</v>
      </c>
      <c r="C2077" s="8">
        <v>5</v>
      </c>
      <c r="D2077" s="8" t="str">
        <f>D2076</f>
        <v>DH14099</v>
      </c>
      <c r="E2077" s="8" t="str">
        <f>E2076</f>
        <v>huyen.thanh</v>
      </c>
      <c r="F2077" s="8" t="str">
        <f>VLOOKUP(E2077,'DANH MỤC'!$F:$G,2,0)</f>
        <v>Nhóm 2</v>
      </c>
      <c r="G2077" s="8" t="str">
        <f>G2076</f>
        <v>KH0324</v>
      </c>
      <c r="H2077" t="str">
        <f>VLOOKUP(G2077,'DANH MỤC'!$I:$K,2,0)</f>
        <v>KH 0324</v>
      </c>
      <c r="I2077" t="str">
        <f>VLOOKUP(G2077,'DANH MỤC'!$I:$K,3,0)</f>
        <v>Quảng Ninh</v>
      </c>
      <c r="J2077" s="8" t="s">
        <v>5944</v>
      </c>
      <c r="K2077" t="str">
        <f>VLOOKUP(J2077,'DANH MỤC'!$A$1:$B$19,2,0)</f>
        <v>Hàng tặng 0001</v>
      </c>
      <c r="L2077" t="s">
        <v>24</v>
      </c>
      <c r="M2077">
        <v>1</v>
      </c>
      <c r="N2077" s="3">
        <f>IF(LEFT(K2077,1)="S",VLOOKUP(K2077,'DANH MỤC'!$B:$D,2,0),VLOOKUP(K2077,'DANH MỤC'!$B:$D,3,0))</f>
        <v>200000</v>
      </c>
      <c r="O2077">
        <v>100</v>
      </c>
      <c r="P2077" s="3">
        <f>N2077*O2077%*CSDL[[#This Row],[SỐ LƯỢNG]]</f>
        <v>200000</v>
      </c>
      <c r="Q2077" s="3">
        <f t="shared" si="1062"/>
        <v>0</v>
      </c>
    </row>
    <row r="2078" spans="1:17" x14ac:dyDescent="0.3">
      <c r="A2078" s="23" t="s">
        <v>1002</v>
      </c>
      <c r="B2078" s="8" t="s">
        <v>1002</v>
      </c>
      <c r="C2078" s="8">
        <v>5</v>
      </c>
      <c r="D2078" s="8" t="s">
        <v>1061</v>
      </c>
      <c r="E2078" s="8" t="s">
        <v>13835</v>
      </c>
      <c r="F2078" s="8" t="str">
        <f>VLOOKUP(E2078,'DANH MỤC'!$F:$G,2,0)</f>
        <v>Nhóm 2</v>
      </c>
      <c r="G2078" s="8" t="s">
        <v>6505</v>
      </c>
      <c r="H2078" t="str">
        <f>VLOOKUP(G2078,'DANH MỤC'!$I:$K,2,0)</f>
        <v>KH 0472</v>
      </c>
      <c r="I2078" t="str">
        <f>VLOOKUP(G2078,'DANH MỤC'!$I:$K,3,0)</f>
        <v>Vĩnh Phúc</v>
      </c>
      <c r="J2078" s="8" t="s">
        <v>14</v>
      </c>
      <c r="K2078" t="str">
        <f>VLOOKUP(J2078,'DANH MỤC'!$A$1:$B$19,2,0)</f>
        <v>Sản phẩm 0004</v>
      </c>
      <c r="L2078" t="s">
        <v>15</v>
      </c>
      <c r="M2078">
        <v>60</v>
      </c>
      <c r="N2078" s="3">
        <f>IF(LEFT(K2078,1)="S",VLOOKUP(K2078,'DANH MỤC'!$B:$D,2,0),VLOOKUP(K2078,'DANH MỤC'!$B:$D,3,0))</f>
        <v>3500000</v>
      </c>
      <c r="O2078">
        <v>40</v>
      </c>
      <c r="P2078" s="3">
        <f>N2078*O2078%*CSDL[[#This Row],[SỐ LƯỢNG]]</f>
        <v>84000000</v>
      </c>
      <c r="Q2078" s="3">
        <f t="shared" si="1062"/>
        <v>126000000</v>
      </c>
    </row>
    <row r="2079" spans="1:17" x14ac:dyDescent="0.3">
      <c r="A2079" s="23" t="str">
        <f t="shared" ref="A2079:A2081" si="1068">A2078</f>
        <v>28/05/2019</v>
      </c>
      <c r="B2079" s="8" t="str">
        <f t="shared" ref="B2079:B2081" si="1069">B2078</f>
        <v>28/05/2019</v>
      </c>
      <c r="C2079" s="8">
        <v>5</v>
      </c>
      <c r="D2079" s="8" t="str">
        <f t="shared" ref="D2079:D2081" si="1070">D2078</f>
        <v>DH14098</v>
      </c>
      <c r="E2079" s="8" t="str">
        <f t="shared" ref="E2079:E2081" si="1071">E2078</f>
        <v>nghia.ho</v>
      </c>
      <c r="F2079" s="8" t="str">
        <f>VLOOKUP(E2079,'DANH MỤC'!$F:$G,2,0)</f>
        <v>Nhóm 2</v>
      </c>
      <c r="G2079" s="8" t="str">
        <f t="shared" ref="G2079:G2081" si="1072">G2078</f>
        <v>KH0472</v>
      </c>
      <c r="H2079" t="str">
        <f>VLOOKUP(G2079,'DANH MỤC'!$I:$K,2,0)</f>
        <v>KH 0472</v>
      </c>
      <c r="I2079" t="str">
        <f>VLOOKUP(G2079,'DANH MỤC'!$I:$K,3,0)</f>
        <v>Vĩnh Phúc</v>
      </c>
      <c r="J2079" s="8" t="s">
        <v>19</v>
      </c>
      <c r="K2079" t="str">
        <f>VLOOKUP(J2079,'DANH MỤC'!$A$1:$B$19,2,0)</f>
        <v>Sản phẩm 0003</v>
      </c>
      <c r="L2079" t="s">
        <v>15</v>
      </c>
      <c r="M2079">
        <v>12</v>
      </c>
      <c r="N2079" s="3">
        <f>IF(LEFT(K2079,1)="S",VLOOKUP(K2079,'DANH MỤC'!$B:$D,2,0),VLOOKUP(K2079,'DANH MỤC'!$B:$D,3,0))</f>
        <v>2500000</v>
      </c>
      <c r="O2079">
        <v>40</v>
      </c>
      <c r="P2079" s="3">
        <f>N2079*O2079%*CSDL[[#This Row],[SỐ LƯỢNG]]</f>
        <v>12000000</v>
      </c>
      <c r="Q2079" s="3">
        <f t="shared" si="1062"/>
        <v>18000000</v>
      </c>
    </row>
    <row r="2080" spans="1:17" x14ac:dyDescent="0.3">
      <c r="A2080" s="23" t="str">
        <f t="shared" si="1068"/>
        <v>28/05/2019</v>
      </c>
      <c r="B2080" s="8" t="str">
        <f t="shared" si="1069"/>
        <v>28/05/2019</v>
      </c>
      <c r="C2080" s="8">
        <v>5</v>
      </c>
      <c r="D2080" s="8" t="str">
        <f t="shared" si="1070"/>
        <v>DH14098</v>
      </c>
      <c r="E2080" s="8" t="str">
        <f t="shared" si="1071"/>
        <v>nghia.ho</v>
      </c>
      <c r="F2080" s="8" t="str">
        <f>VLOOKUP(E2080,'DANH MỤC'!$F:$G,2,0)</f>
        <v>Nhóm 2</v>
      </c>
      <c r="G2080" s="8" t="str">
        <f t="shared" si="1072"/>
        <v>KH0472</v>
      </c>
      <c r="H2080" t="str">
        <f>VLOOKUP(G2080,'DANH MỤC'!$I:$K,2,0)</f>
        <v>KH 0472</v>
      </c>
      <c r="I2080" t="str">
        <f>VLOOKUP(G2080,'DANH MỤC'!$I:$K,3,0)</f>
        <v>Vĩnh Phúc</v>
      </c>
      <c r="J2080" s="8" t="s">
        <v>14</v>
      </c>
      <c r="K2080" t="str">
        <f>VLOOKUP(J2080,'DANH MỤC'!$A$1:$B$19,2,0)</f>
        <v>Sản phẩm 0004</v>
      </c>
      <c r="L2080" t="s">
        <v>15</v>
      </c>
      <c r="M2080">
        <v>10</v>
      </c>
      <c r="N2080" s="3">
        <f>IF(LEFT(K2080,1)="S",VLOOKUP(K2080,'DANH MỤC'!$B:$D,2,0),VLOOKUP(K2080,'DANH MỤC'!$B:$D,3,0))</f>
        <v>3500000</v>
      </c>
      <c r="O2080">
        <v>100</v>
      </c>
      <c r="P2080" s="3">
        <f>N2080*O2080%*CSDL[[#This Row],[SỐ LƯỢNG]]</f>
        <v>35000000</v>
      </c>
      <c r="Q2080" s="3">
        <f t="shared" si="1062"/>
        <v>0</v>
      </c>
    </row>
    <row r="2081" spans="1:17" x14ac:dyDescent="0.3">
      <c r="A2081" s="23" t="str">
        <f t="shared" si="1068"/>
        <v>28/05/2019</v>
      </c>
      <c r="B2081" s="8" t="str">
        <f t="shared" si="1069"/>
        <v>28/05/2019</v>
      </c>
      <c r="C2081" s="8">
        <v>5</v>
      </c>
      <c r="D2081" s="8" t="str">
        <f t="shared" si="1070"/>
        <v>DH14098</v>
      </c>
      <c r="E2081" s="8" t="str">
        <f t="shared" si="1071"/>
        <v>nghia.ho</v>
      </c>
      <c r="F2081" s="8" t="str">
        <f>VLOOKUP(E2081,'DANH MỤC'!$F:$G,2,0)</f>
        <v>Nhóm 2</v>
      </c>
      <c r="G2081" s="8" t="str">
        <f t="shared" si="1072"/>
        <v>KH0472</v>
      </c>
      <c r="H2081" t="str">
        <f>VLOOKUP(G2081,'DANH MỤC'!$I:$K,2,0)</f>
        <v>KH 0472</v>
      </c>
      <c r="I2081" t="str">
        <f>VLOOKUP(G2081,'DANH MỤC'!$I:$K,3,0)</f>
        <v>Vĩnh Phúc</v>
      </c>
      <c r="J2081" s="8" t="s">
        <v>19</v>
      </c>
      <c r="K2081" t="str">
        <f>VLOOKUP(J2081,'DANH MỤC'!$A$1:$B$19,2,0)</f>
        <v>Sản phẩm 0003</v>
      </c>
      <c r="L2081" t="s">
        <v>15</v>
      </c>
      <c r="M2081">
        <v>2</v>
      </c>
      <c r="N2081" s="3">
        <f>IF(LEFT(K2081,1)="S",VLOOKUP(K2081,'DANH MỤC'!$B:$D,2,0),VLOOKUP(K2081,'DANH MỤC'!$B:$D,3,0))</f>
        <v>2500000</v>
      </c>
      <c r="O2081">
        <v>100</v>
      </c>
      <c r="P2081" s="3">
        <f>N2081*O2081%*CSDL[[#This Row],[SỐ LƯỢNG]]</f>
        <v>5000000</v>
      </c>
      <c r="Q2081" s="3">
        <f t="shared" si="1062"/>
        <v>0</v>
      </c>
    </row>
    <row r="2082" spans="1:17" x14ac:dyDescent="0.3">
      <c r="A2082" s="23" t="s">
        <v>1002</v>
      </c>
      <c r="B2082" s="8" t="s">
        <v>1002</v>
      </c>
      <c r="C2082" s="8">
        <v>5</v>
      </c>
      <c r="D2082" s="8" t="s">
        <v>1062</v>
      </c>
      <c r="E2082" s="8" t="s">
        <v>13822</v>
      </c>
      <c r="F2082" s="8" t="str">
        <f>VLOOKUP(E2082,'DANH MỤC'!$F:$G,2,0)</f>
        <v>Nhóm 1</v>
      </c>
      <c r="G2082" s="8" t="s">
        <v>6965</v>
      </c>
      <c r="H2082" t="str">
        <f>VLOOKUP(G2082,'DANH MỤC'!$I:$K,2,0)</f>
        <v>KH 0938</v>
      </c>
      <c r="I2082" t="str">
        <f>VLOOKUP(G2082,'DANH MỤC'!$I:$K,3,0)</f>
        <v>Quảng Nam</v>
      </c>
      <c r="J2082" s="8" t="s">
        <v>19</v>
      </c>
      <c r="K2082" t="str">
        <f>VLOOKUP(J2082,'DANH MỤC'!$A$1:$B$19,2,0)</f>
        <v>Sản phẩm 0003</v>
      </c>
      <c r="L2082" t="s">
        <v>15</v>
      </c>
      <c r="M2082">
        <v>1</v>
      </c>
      <c r="N2082" s="3">
        <f>IF(LEFT(K2082,1)="S",VLOOKUP(K2082,'DANH MỤC'!$B:$D,2,0),VLOOKUP(K2082,'DANH MỤC'!$B:$D,3,0))</f>
        <v>2500000</v>
      </c>
      <c r="O2082">
        <v>0</v>
      </c>
      <c r="P2082" s="3">
        <f>N2082*O2082%*CSDL[[#This Row],[SỐ LƯỢNG]]</f>
        <v>0</v>
      </c>
      <c r="Q2082" s="3">
        <f t="shared" si="1062"/>
        <v>2500000</v>
      </c>
    </row>
    <row r="2083" spans="1:17" x14ac:dyDescent="0.3">
      <c r="A2083" s="23" t="str">
        <f>A2082</f>
        <v>28/05/2019</v>
      </c>
      <c r="B2083" s="8" t="str">
        <f>B2082</f>
        <v>28/05/2019</v>
      </c>
      <c r="C2083" s="8">
        <v>5</v>
      </c>
      <c r="D2083" s="8" t="str">
        <f>D2082</f>
        <v>DH14097</v>
      </c>
      <c r="E2083" s="8" t="str">
        <f>E2082</f>
        <v>anh.hong</v>
      </c>
      <c r="F2083" s="8" t="str">
        <f>VLOOKUP(E2083,'DANH MỤC'!$F:$G,2,0)</f>
        <v>Nhóm 1</v>
      </c>
      <c r="G2083" s="8" t="str">
        <f>G2082</f>
        <v>KH0938</v>
      </c>
      <c r="H2083" t="str">
        <f>VLOOKUP(G2083,'DANH MỤC'!$I:$K,2,0)</f>
        <v>KH 0938</v>
      </c>
      <c r="I2083" t="str">
        <f>VLOOKUP(G2083,'DANH MỤC'!$I:$K,3,0)</f>
        <v>Quảng Nam</v>
      </c>
      <c r="J2083" s="8" t="s">
        <v>5944</v>
      </c>
      <c r="K2083" t="str">
        <f>VLOOKUP(J2083,'DANH MỤC'!$A$1:$B$19,2,0)</f>
        <v>Hàng tặng 0001</v>
      </c>
      <c r="L2083" t="s">
        <v>24</v>
      </c>
      <c r="M2083">
        <v>2</v>
      </c>
      <c r="N2083" s="3">
        <f>IF(LEFT(K2083,1)="S",VLOOKUP(K2083,'DANH MỤC'!$B:$D,2,0),VLOOKUP(K2083,'DANH MỤC'!$B:$D,3,0))</f>
        <v>200000</v>
      </c>
      <c r="O2083">
        <v>100</v>
      </c>
      <c r="P2083" s="3">
        <f>N2083*O2083%*CSDL[[#This Row],[SỐ LƯỢNG]]</f>
        <v>400000</v>
      </c>
      <c r="Q2083" s="3">
        <f t="shared" si="1062"/>
        <v>0</v>
      </c>
    </row>
    <row r="2084" spans="1:17" x14ac:dyDescent="0.3">
      <c r="A2084" s="23" t="s">
        <v>1002</v>
      </c>
      <c r="B2084" s="8" t="s">
        <v>1002</v>
      </c>
      <c r="C2084" s="8">
        <v>5</v>
      </c>
      <c r="D2084" s="8" t="s">
        <v>1063</v>
      </c>
      <c r="E2084" s="8" t="s">
        <v>13822</v>
      </c>
      <c r="F2084" s="8" t="str">
        <f>VLOOKUP(E2084,'DANH MỤC'!$F:$G,2,0)</f>
        <v>Nhóm 1</v>
      </c>
      <c r="G2084" s="8" t="s">
        <v>6966</v>
      </c>
      <c r="H2084" t="str">
        <f>VLOOKUP(G2084,'DANH MỤC'!$I:$K,2,0)</f>
        <v>KH 0939</v>
      </c>
      <c r="I2084" t="str">
        <f>VLOOKUP(G2084,'DANH MỤC'!$I:$K,3,0)</f>
        <v>Bà Rịa Vũng Tàu</v>
      </c>
      <c r="J2084" s="8" t="s">
        <v>5939</v>
      </c>
      <c r="K2084" t="str">
        <f>VLOOKUP(J2084,'DANH MỤC'!$A$1:$B$19,2,0)</f>
        <v>Sản phẩm 0001</v>
      </c>
      <c r="L2084" t="s">
        <v>15</v>
      </c>
      <c r="M2084">
        <v>1</v>
      </c>
      <c r="N2084" s="3">
        <f>IF(LEFT(K2084,1)="S",VLOOKUP(K2084,'DANH MỤC'!$B:$D,2,0),VLOOKUP(K2084,'DANH MỤC'!$B:$D,3,0))</f>
        <v>3000000</v>
      </c>
      <c r="O2084">
        <v>0</v>
      </c>
      <c r="P2084" s="3">
        <f>N2084*O2084%*CSDL[[#This Row],[SỐ LƯỢNG]]</f>
        <v>0</v>
      </c>
      <c r="Q2084" s="3">
        <f t="shared" si="1062"/>
        <v>3000000</v>
      </c>
    </row>
    <row r="2085" spans="1:17" x14ac:dyDescent="0.3">
      <c r="A2085" s="23" t="str">
        <f t="shared" ref="A2085:A2087" si="1073">A2084</f>
        <v>28/05/2019</v>
      </c>
      <c r="B2085" s="8" t="str">
        <f t="shared" ref="B2085:B2087" si="1074">B2084</f>
        <v>28/05/2019</v>
      </c>
      <c r="C2085" s="8">
        <v>5</v>
      </c>
      <c r="D2085" s="8" t="str">
        <f t="shared" ref="D2085:D2087" si="1075">D2084</f>
        <v>DH14096</v>
      </c>
      <c r="E2085" s="8" t="str">
        <f t="shared" ref="E2085:E2087" si="1076">E2084</f>
        <v>anh.hong</v>
      </c>
      <c r="F2085" s="8" t="str">
        <f>VLOOKUP(E2085,'DANH MỤC'!$F:$G,2,0)</f>
        <v>Nhóm 1</v>
      </c>
      <c r="G2085" s="8" t="str">
        <f t="shared" ref="G2085:G2087" si="1077">G2084</f>
        <v>KH0939</v>
      </c>
      <c r="H2085" t="str">
        <f>VLOOKUP(G2085,'DANH MỤC'!$I:$K,2,0)</f>
        <v>KH 0939</v>
      </c>
      <c r="I2085" t="str">
        <f>VLOOKUP(G2085,'DANH MỤC'!$I:$K,3,0)</f>
        <v>Bà Rịa Vũng Tàu</v>
      </c>
      <c r="J2085" s="8" t="s">
        <v>5940</v>
      </c>
      <c r="K2085" t="str">
        <f>VLOOKUP(J2085,'DANH MỤC'!$A$1:$B$19,2,0)</f>
        <v>Sản phẩm 0002</v>
      </c>
      <c r="L2085" t="s">
        <v>15</v>
      </c>
      <c r="M2085">
        <v>1</v>
      </c>
      <c r="N2085" s="3">
        <f>IF(LEFT(K2085,1)="S",VLOOKUP(K2085,'DANH MỤC'!$B:$D,2,0),VLOOKUP(K2085,'DANH MỤC'!$B:$D,3,0))</f>
        <v>2000000</v>
      </c>
      <c r="O2085">
        <v>5</v>
      </c>
      <c r="P2085" s="3">
        <f>N2085*O2085%*CSDL[[#This Row],[SỐ LƯỢNG]]</f>
        <v>100000</v>
      </c>
      <c r="Q2085" s="3">
        <f t="shared" si="1062"/>
        <v>1900000</v>
      </c>
    </row>
    <row r="2086" spans="1:17" x14ac:dyDescent="0.3">
      <c r="A2086" s="23" t="str">
        <f t="shared" si="1073"/>
        <v>28/05/2019</v>
      </c>
      <c r="B2086" s="8" t="str">
        <f t="shared" si="1074"/>
        <v>28/05/2019</v>
      </c>
      <c r="C2086" s="8">
        <v>5</v>
      </c>
      <c r="D2086" s="8" t="str">
        <f t="shared" si="1075"/>
        <v>DH14096</v>
      </c>
      <c r="E2086" s="8" t="str">
        <f t="shared" si="1076"/>
        <v>anh.hong</v>
      </c>
      <c r="F2086" s="8" t="str">
        <f>VLOOKUP(E2086,'DANH MỤC'!$F:$G,2,0)</f>
        <v>Nhóm 1</v>
      </c>
      <c r="G2086" s="8" t="str">
        <f t="shared" si="1077"/>
        <v>KH0939</v>
      </c>
      <c r="H2086" t="str">
        <f>VLOOKUP(G2086,'DANH MỤC'!$I:$K,2,0)</f>
        <v>KH 0939</v>
      </c>
      <c r="I2086" t="str">
        <f>VLOOKUP(G2086,'DANH MỤC'!$I:$K,3,0)</f>
        <v>Bà Rịa Vũng Tàu</v>
      </c>
      <c r="J2086" s="8" t="s">
        <v>14</v>
      </c>
      <c r="K2086" t="str">
        <f>VLOOKUP(J2086,'DANH MỤC'!$A$1:$B$19,2,0)</f>
        <v>Sản phẩm 0004</v>
      </c>
      <c r="L2086" t="s">
        <v>15</v>
      </c>
      <c r="M2086">
        <v>1</v>
      </c>
      <c r="N2086" s="3">
        <f>IF(LEFT(K2086,1)="S",VLOOKUP(K2086,'DANH MỤC'!$B:$D,2,0),VLOOKUP(K2086,'DANH MỤC'!$B:$D,3,0))</f>
        <v>3500000</v>
      </c>
      <c r="O2086">
        <v>10</v>
      </c>
      <c r="P2086" s="3">
        <f>N2086*O2086%*CSDL[[#This Row],[SỐ LƯỢNG]]</f>
        <v>350000</v>
      </c>
      <c r="Q2086" s="3">
        <f t="shared" si="1062"/>
        <v>3150000</v>
      </c>
    </row>
    <row r="2087" spans="1:17" x14ac:dyDescent="0.3">
      <c r="A2087" s="23" t="str">
        <f t="shared" si="1073"/>
        <v>28/05/2019</v>
      </c>
      <c r="B2087" s="8" t="str">
        <f t="shared" si="1074"/>
        <v>28/05/2019</v>
      </c>
      <c r="C2087" s="8">
        <v>5</v>
      </c>
      <c r="D2087" s="8" t="str">
        <f t="shared" si="1075"/>
        <v>DH14096</v>
      </c>
      <c r="E2087" s="8" t="str">
        <f t="shared" si="1076"/>
        <v>anh.hong</v>
      </c>
      <c r="F2087" s="8" t="str">
        <f>VLOOKUP(E2087,'DANH MỤC'!$F:$G,2,0)</f>
        <v>Nhóm 1</v>
      </c>
      <c r="G2087" s="8" t="str">
        <f t="shared" si="1077"/>
        <v>KH0939</v>
      </c>
      <c r="H2087" t="str">
        <f>VLOOKUP(G2087,'DANH MỤC'!$I:$K,2,0)</f>
        <v>KH 0939</v>
      </c>
      <c r="I2087" t="str">
        <f>VLOOKUP(G2087,'DANH MỤC'!$I:$K,3,0)</f>
        <v>Bà Rịa Vũng Tàu</v>
      </c>
      <c r="J2087" s="8" t="s">
        <v>5944</v>
      </c>
      <c r="K2087" t="str">
        <f>VLOOKUP(J2087,'DANH MỤC'!$A$1:$B$19,2,0)</f>
        <v>Hàng tặng 0001</v>
      </c>
      <c r="L2087" t="s">
        <v>24</v>
      </c>
      <c r="M2087">
        <v>3</v>
      </c>
      <c r="N2087" s="3">
        <f>IF(LEFT(K2087,1)="S",VLOOKUP(K2087,'DANH MỤC'!$B:$D,2,0),VLOOKUP(K2087,'DANH MỤC'!$B:$D,3,0))</f>
        <v>200000</v>
      </c>
      <c r="O2087">
        <v>100</v>
      </c>
      <c r="P2087" s="3">
        <f>N2087*O2087%*CSDL[[#This Row],[SỐ LƯỢNG]]</f>
        <v>600000</v>
      </c>
      <c r="Q2087" s="3">
        <f t="shared" si="1062"/>
        <v>0</v>
      </c>
    </row>
    <row r="2088" spans="1:17" x14ac:dyDescent="0.3">
      <c r="A2088" s="23" t="s">
        <v>1002</v>
      </c>
      <c r="B2088" s="8" t="s">
        <v>1002</v>
      </c>
      <c r="C2088" s="8">
        <v>5</v>
      </c>
      <c r="D2088" s="8" t="s">
        <v>1064</v>
      </c>
      <c r="E2088" s="8" t="s">
        <v>13816</v>
      </c>
      <c r="F2088" s="8" t="str">
        <f>VLOOKUP(E2088,'DANH MỤC'!$F:$G,2,0)</f>
        <v>Nhóm 1</v>
      </c>
      <c r="G2088" s="8" t="s">
        <v>6967</v>
      </c>
      <c r="H2088" t="str">
        <f>VLOOKUP(G2088,'DANH MỤC'!$I:$K,2,0)</f>
        <v>KH 0940</v>
      </c>
      <c r="I2088" t="str">
        <f>VLOOKUP(G2088,'DANH MỤC'!$I:$K,3,0)</f>
        <v>Hà Nội</v>
      </c>
      <c r="J2088" s="8" t="s">
        <v>5940</v>
      </c>
      <c r="K2088" t="str">
        <f>VLOOKUP(J2088,'DANH MỤC'!$A$1:$B$19,2,0)</f>
        <v>Sản phẩm 0002</v>
      </c>
      <c r="L2088" t="s">
        <v>15</v>
      </c>
      <c r="M2088">
        <v>3</v>
      </c>
      <c r="N2088" s="3">
        <f>IF(LEFT(K2088,1)="S",VLOOKUP(K2088,'DANH MỤC'!$B:$D,2,0),VLOOKUP(K2088,'DANH MỤC'!$B:$D,3,0))</f>
        <v>2000000</v>
      </c>
      <c r="O2088">
        <v>0</v>
      </c>
      <c r="P2088" s="3">
        <f>N2088*O2088%*CSDL[[#This Row],[SỐ LƯỢNG]]</f>
        <v>0</v>
      </c>
      <c r="Q2088" s="3">
        <f t="shared" si="1062"/>
        <v>6000000</v>
      </c>
    </row>
    <row r="2089" spans="1:17" x14ac:dyDescent="0.3">
      <c r="A2089" s="23" t="str">
        <f>A2088</f>
        <v>28/05/2019</v>
      </c>
      <c r="B2089" s="8" t="str">
        <f>B2088</f>
        <v>28/05/2019</v>
      </c>
      <c r="C2089" s="8">
        <v>5</v>
      </c>
      <c r="D2089" s="8" t="str">
        <f>D2088</f>
        <v>DH14095</v>
      </c>
      <c r="E2089" s="8" t="str">
        <f>E2088</f>
        <v>luyen.dam</v>
      </c>
      <c r="F2089" s="8" t="str">
        <f>VLOOKUP(E2089,'DANH MỤC'!$F:$G,2,0)</f>
        <v>Nhóm 1</v>
      </c>
      <c r="G2089" s="8" t="str">
        <f>G2088</f>
        <v>KH0940</v>
      </c>
      <c r="H2089" t="str">
        <f>VLOOKUP(G2089,'DANH MỤC'!$I:$K,2,0)</f>
        <v>KH 0940</v>
      </c>
      <c r="I2089" t="str">
        <f>VLOOKUP(G2089,'DANH MỤC'!$I:$K,3,0)</f>
        <v>Hà Nội</v>
      </c>
      <c r="J2089" s="8" t="s">
        <v>5945</v>
      </c>
      <c r="K2089" t="str">
        <f>VLOOKUP(J2089,'DANH MỤC'!$A$1:$B$19,2,0)</f>
        <v>Hàng tặng 0002</v>
      </c>
      <c r="L2089" t="s">
        <v>51</v>
      </c>
      <c r="M2089">
        <v>1</v>
      </c>
      <c r="N2089" s="3">
        <f>IF(LEFT(K2089,1)="S",VLOOKUP(K2089,'DANH MỤC'!$B:$D,2,0),VLOOKUP(K2089,'DANH MỤC'!$B:$D,3,0))</f>
        <v>500000</v>
      </c>
      <c r="O2089">
        <v>0</v>
      </c>
      <c r="P2089" s="3">
        <f>N2089*O2089%*CSDL[[#This Row],[SỐ LƯỢNG]]</f>
        <v>0</v>
      </c>
      <c r="Q2089" s="3">
        <f t="shared" si="1062"/>
        <v>500000</v>
      </c>
    </row>
    <row r="2090" spans="1:17" x14ac:dyDescent="0.3">
      <c r="A2090" s="23" t="s">
        <v>1002</v>
      </c>
      <c r="B2090" s="8" t="s">
        <v>1002</v>
      </c>
      <c r="C2090" s="8">
        <v>5</v>
      </c>
      <c r="D2090" s="8" t="s">
        <v>1065</v>
      </c>
      <c r="E2090" s="8" t="s">
        <v>13831</v>
      </c>
      <c r="F2090" s="8" t="str">
        <f>VLOOKUP(E2090,'DANH MỤC'!$F:$G,2,0)</f>
        <v>Nhóm 2</v>
      </c>
      <c r="G2090" s="8" t="s">
        <v>6249</v>
      </c>
      <c r="H2090" t="str">
        <f>VLOOKUP(G2090,'DANH MỤC'!$I:$K,2,0)</f>
        <v>KH 0216</v>
      </c>
      <c r="I2090" t="str">
        <f>VLOOKUP(G2090,'DANH MỤC'!$I:$K,3,0)</f>
        <v>Long An</v>
      </c>
      <c r="J2090" s="8" t="s">
        <v>14</v>
      </c>
      <c r="K2090" t="str">
        <f>VLOOKUP(J2090,'DANH MỤC'!$A$1:$B$19,2,0)</f>
        <v>Sản phẩm 0004</v>
      </c>
      <c r="L2090" t="s">
        <v>15</v>
      </c>
      <c r="M2090">
        <v>1</v>
      </c>
      <c r="N2090" s="3">
        <f>IF(LEFT(K2090,1)="S",VLOOKUP(K2090,'DANH MỤC'!$B:$D,2,0),VLOOKUP(K2090,'DANH MỤC'!$B:$D,3,0))</f>
        <v>3500000</v>
      </c>
      <c r="O2090">
        <v>20</v>
      </c>
      <c r="P2090" s="3">
        <f>N2090*O2090%*CSDL[[#This Row],[SỐ LƯỢNG]]</f>
        <v>700000</v>
      </c>
      <c r="Q2090" s="3">
        <f t="shared" si="1062"/>
        <v>2800000</v>
      </c>
    </row>
    <row r="2091" spans="1:17" x14ac:dyDescent="0.3">
      <c r="A2091" s="23" t="str">
        <f t="shared" ref="A2091:A2092" si="1078">A2090</f>
        <v>28/05/2019</v>
      </c>
      <c r="B2091" s="8" t="str">
        <f t="shared" ref="B2091:B2092" si="1079">B2090</f>
        <v>28/05/2019</v>
      </c>
      <c r="C2091" s="8">
        <v>5</v>
      </c>
      <c r="D2091" s="8" t="str">
        <f t="shared" ref="D2091:D2092" si="1080">D2090</f>
        <v>DH14094</v>
      </c>
      <c r="E2091" s="8" t="str">
        <f t="shared" ref="E2091:E2092" si="1081">E2090</f>
        <v>huyen.thanh</v>
      </c>
      <c r="F2091" s="8" t="str">
        <f>VLOOKUP(E2091,'DANH MỤC'!$F:$G,2,0)</f>
        <v>Nhóm 2</v>
      </c>
      <c r="G2091" s="8" t="str">
        <f t="shared" ref="G2091:G2092" si="1082">G2090</f>
        <v>KH0216</v>
      </c>
      <c r="H2091" t="str">
        <f>VLOOKUP(G2091,'DANH MỤC'!$I:$K,2,0)</f>
        <v>KH 0216</v>
      </c>
      <c r="I2091" t="str">
        <f>VLOOKUP(G2091,'DANH MỤC'!$I:$K,3,0)</f>
        <v>Long An</v>
      </c>
      <c r="J2091" s="8" t="s">
        <v>19</v>
      </c>
      <c r="K2091" t="str">
        <f>VLOOKUP(J2091,'DANH MỤC'!$A$1:$B$19,2,0)</f>
        <v>Sản phẩm 0003</v>
      </c>
      <c r="L2091" t="s">
        <v>15</v>
      </c>
      <c r="M2091">
        <v>1</v>
      </c>
      <c r="N2091" s="3">
        <f>IF(LEFT(K2091,1)="S",VLOOKUP(K2091,'DANH MỤC'!$B:$D,2,0),VLOOKUP(K2091,'DANH MỤC'!$B:$D,3,0))</f>
        <v>2500000</v>
      </c>
      <c r="O2091">
        <v>10</v>
      </c>
      <c r="P2091" s="3">
        <f>N2091*O2091%*CSDL[[#This Row],[SỐ LƯỢNG]]</f>
        <v>250000</v>
      </c>
      <c r="Q2091" s="3">
        <f t="shared" si="1062"/>
        <v>2250000</v>
      </c>
    </row>
    <row r="2092" spans="1:17" x14ac:dyDescent="0.3">
      <c r="A2092" s="23" t="str">
        <f t="shared" si="1078"/>
        <v>28/05/2019</v>
      </c>
      <c r="B2092" s="8" t="str">
        <f t="shared" si="1079"/>
        <v>28/05/2019</v>
      </c>
      <c r="C2092" s="8">
        <v>5</v>
      </c>
      <c r="D2092" s="8" t="str">
        <f t="shared" si="1080"/>
        <v>DH14094</v>
      </c>
      <c r="E2092" s="8" t="str">
        <f t="shared" si="1081"/>
        <v>huyen.thanh</v>
      </c>
      <c r="F2092" s="8" t="str">
        <f>VLOOKUP(E2092,'DANH MỤC'!$F:$G,2,0)</f>
        <v>Nhóm 2</v>
      </c>
      <c r="G2092" s="8" t="str">
        <f t="shared" si="1082"/>
        <v>KH0216</v>
      </c>
      <c r="H2092" t="str">
        <f>VLOOKUP(G2092,'DANH MỤC'!$I:$K,2,0)</f>
        <v>KH 0216</v>
      </c>
      <c r="I2092" t="str">
        <f>VLOOKUP(G2092,'DANH MỤC'!$I:$K,3,0)</f>
        <v>Long An</v>
      </c>
      <c r="J2092" s="8" t="s">
        <v>14</v>
      </c>
      <c r="K2092" t="str">
        <f>VLOOKUP(J2092,'DANH MỤC'!$A$1:$B$19,2,0)</f>
        <v>Sản phẩm 0004</v>
      </c>
      <c r="L2092" t="s">
        <v>15</v>
      </c>
      <c r="M2092">
        <v>1</v>
      </c>
      <c r="N2092" s="3">
        <f>IF(LEFT(K2092,1)="S",VLOOKUP(K2092,'DANH MỤC'!$B:$D,2,0),VLOOKUP(K2092,'DANH MỤC'!$B:$D,3,0))</f>
        <v>3500000</v>
      </c>
      <c r="O2092">
        <v>10</v>
      </c>
      <c r="P2092" s="3">
        <f>N2092*O2092%*CSDL[[#This Row],[SỐ LƯỢNG]]</f>
        <v>350000</v>
      </c>
      <c r="Q2092" s="3">
        <f t="shared" si="1062"/>
        <v>3150000</v>
      </c>
    </row>
    <row r="2093" spans="1:17" x14ac:dyDescent="0.3">
      <c r="A2093" s="23" t="s">
        <v>1002</v>
      </c>
      <c r="B2093" s="8" t="s">
        <v>1002</v>
      </c>
      <c r="C2093" s="8">
        <v>5</v>
      </c>
      <c r="D2093" s="8" t="s">
        <v>1066</v>
      </c>
      <c r="E2093" s="8" t="s">
        <v>13833</v>
      </c>
      <c r="F2093" s="8" t="str">
        <f>VLOOKUP(E2093,'DANH MỤC'!$F:$G,2,0)</f>
        <v>Nhóm 2</v>
      </c>
      <c r="G2093" s="8" t="s">
        <v>6166</v>
      </c>
      <c r="H2093" t="str">
        <f>VLOOKUP(G2093,'DANH MỤC'!$I:$K,2,0)</f>
        <v>KH 0132</v>
      </c>
      <c r="I2093" t="str">
        <f>VLOOKUP(G2093,'DANH MỤC'!$I:$K,3,0)</f>
        <v>Kiên Giang</v>
      </c>
      <c r="J2093" s="8" t="s">
        <v>5940</v>
      </c>
      <c r="K2093" t="str">
        <f>VLOOKUP(J2093,'DANH MỤC'!$A$1:$B$19,2,0)</f>
        <v>Sản phẩm 0002</v>
      </c>
      <c r="L2093" t="s">
        <v>15</v>
      </c>
      <c r="M2093">
        <v>1</v>
      </c>
      <c r="N2093" s="3">
        <f>IF(LEFT(K2093,1)="S",VLOOKUP(K2093,'DANH MỤC'!$B:$D,2,0),VLOOKUP(K2093,'DANH MỤC'!$B:$D,3,0))</f>
        <v>2000000</v>
      </c>
      <c r="O2093">
        <v>0</v>
      </c>
      <c r="P2093" s="3">
        <f>N2093*O2093%*CSDL[[#This Row],[SỐ LƯỢNG]]</f>
        <v>0</v>
      </c>
      <c r="Q2093" s="3">
        <f t="shared" si="1062"/>
        <v>2000000</v>
      </c>
    </row>
    <row r="2094" spans="1:17" x14ac:dyDescent="0.3">
      <c r="A2094" s="23" t="str">
        <f>A2093</f>
        <v>28/05/2019</v>
      </c>
      <c r="B2094" s="8" t="str">
        <f>B2093</f>
        <v>28/05/2019</v>
      </c>
      <c r="C2094" s="8">
        <v>5</v>
      </c>
      <c r="D2094" s="8" t="str">
        <f>D2093</f>
        <v>DH14092</v>
      </c>
      <c r="E2094" s="8" t="str">
        <f>E2093</f>
        <v>anh.nguyen</v>
      </c>
      <c r="F2094" s="8" t="str">
        <f>VLOOKUP(E2094,'DANH MỤC'!$F:$G,2,0)</f>
        <v>Nhóm 2</v>
      </c>
      <c r="G2094" s="8" t="str">
        <f>G2093</f>
        <v>KH0132</v>
      </c>
      <c r="H2094" t="str">
        <f>VLOOKUP(G2094,'DANH MỤC'!$I:$K,2,0)</f>
        <v>KH 0132</v>
      </c>
      <c r="I2094" t="str">
        <f>VLOOKUP(G2094,'DANH MỤC'!$I:$K,3,0)</f>
        <v>Kiên Giang</v>
      </c>
      <c r="J2094" s="8" t="s">
        <v>5944</v>
      </c>
      <c r="K2094" t="str">
        <f>VLOOKUP(J2094,'DANH MỤC'!$A$1:$B$19,2,0)</f>
        <v>Hàng tặng 0001</v>
      </c>
      <c r="L2094" t="s">
        <v>24</v>
      </c>
      <c r="M2094">
        <v>2</v>
      </c>
      <c r="N2094" s="3">
        <f>IF(LEFT(K2094,1)="S",VLOOKUP(K2094,'DANH MỤC'!$B:$D,2,0),VLOOKUP(K2094,'DANH MỤC'!$B:$D,3,0))</f>
        <v>200000</v>
      </c>
      <c r="O2094">
        <v>100</v>
      </c>
      <c r="P2094" s="3">
        <f>N2094*O2094%*CSDL[[#This Row],[SỐ LƯỢNG]]</f>
        <v>400000</v>
      </c>
      <c r="Q2094" s="3">
        <f t="shared" si="1062"/>
        <v>0</v>
      </c>
    </row>
    <row r="2095" spans="1:17" x14ac:dyDescent="0.3">
      <c r="A2095" s="23" t="s">
        <v>1002</v>
      </c>
      <c r="B2095" s="8" t="s">
        <v>1002</v>
      </c>
      <c r="C2095" s="8">
        <v>5</v>
      </c>
      <c r="D2095" s="8" t="s">
        <v>1067</v>
      </c>
      <c r="E2095" s="8" t="s">
        <v>13831</v>
      </c>
      <c r="F2095" s="8" t="str">
        <f>VLOOKUP(E2095,'DANH MỤC'!$F:$G,2,0)</f>
        <v>Nhóm 2</v>
      </c>
      <c r="G2095" s="8" t="s">
        <v>6128</v>
      </c>
      <c r="H2095" t="str">
        <f>VLOOKUP(G2095,'DANH MỤC'!$I:$K,2,0)</f>
        <v>KH 0093</v>
      </c>
      <c r="I2095" t="str">
        <f>VLOOKUP(G2095,'DANH MỤC'!$I:$K,3,0)</f>
        <v>Hải Phòng</v>
      </c>
      <c r="J2095" s="8" t="s">
        <v>19</v>
      </c>
      <c r="K2095" t="str">
        <f>VLOOKUP(J2095,'DANH MỤC'!$A$1:$B$19,2,0)</f>
        <v>Sản phẩm 0003</v>
      </c>
      <c r="L2095" t="s">
        <v>15</v>
      </c>
      <c r="M2095">
        <v>1</v>
      </c>
      <c r="N2095" s="3">
        <f>IF(LEFT(K2095,1)="S",VLOOKUP(K2095,'DANH MỤC'!$B:$D,2,0),VLOOKUP(K2095,'DANH MỤC'!$B:$D,3,0))</f>
        <v>2500000</v>
      </c>
      <c r="O2095">
        <v>5</v>
      </c>
      <c r="P2095" s="3">
        <f>N2095*O2095%*CSDL[[#This Row],[SỐ LƯỢNG]]</f>
        <v>125000</v>
      </c>
      <c r="Q2095" s="3">
        <f t="shared" si="1062"/>
        <v>2375000</v>
      </c>
    </row>
    <row r="2096" spans="1:17" x14ac:dyDescent="0.3">
      <c r="A2096" s="23" t="s">
        <v>1002</v>
      </c>
      <c r="B2096" s="8" t="s">
        <v>1002</v>
      </c>
      <c r="C2096" s="8">
        <v>5</v>
      </c>
      <c r="D2096" s="8" t="s">
        <v>1068</v>
      </c>
      <c r="E2096" s="8" t="s">
        <v>13821</v>
      </c>
      <c r="F2096" s="8" t="str">
        <f>VLOOKUP(E2096,'DANH MỤC'!$F:$G,2,0)</f>
        <v>Nhóm 1</v>
      </c>
      <c r="G2096" s="8" t="s">
        <v>6968</v>
      </c>
      <c r="H2096" t="str">
        <f>VLOOKUP(G2096,'DANH MỤC'!$I:$K,2,0)</f>
        <v>KH 0941</v>
      </c>
      <c r="I2096" t="str">
        <f>VLOOKUP(G2096,'DANH MỤC'!$I:$K,3,0)</f>
        <v>Quảng Trị</v>
      </c>
      <c r="J2096" s="8" t="s">
        <v>5939</v>
      </c>
      <c r="K2096" t="str">
        <f>VLOOKUP(J2096,'DANH MỤC'!$A$1:$B$19,2,0)</f>
        <v>Sản phẩm 0001</v>
      </c>
      <c r="L2096" t="s">
        <v>15</v>
      </c>
      <c r="M2096">
        <v>1</v>
      </c>
      <c r="N2096" s="3">
        <f>IF(LEFT(K2096,1)="S",VLOOKUP(K2096,'DANH MỤC'!$B:$D,2,0),VLOOKUP(K2096,'DANH MỤC'!$B:$D,3,0))</f>
        <v>3000000</v>
      </c>
      <c r="O2096">
        <v>0</v>
      </c>
      <c r="P2096" s="3">
        <f>N2096*O2096%*CSDL[[#This Row],[SỐ LƯỢNG]]</f>
        <v>0</v>
      </c>
      <c r="Q2096" s="3">
        <f t="shared" si="1062"/>
        <v>3000000</v>
      </c>
    </row>
    <row r="2097" spans="1:17" x14ac:dyDescent="0.3">
      <c r="A2097" s="23" t="str">
        <f>A2096</f>
        <v>28/05/2019</v>
      </c>
      <c r="B2097" s="8" t="str">
        <f>B2096</f>
        <v>28/05/2019</v>
      </c>
      <c r="C2097" s="8">
        <v>5</v>
      </c>
      <c r="D2097" s="8" t="str">
        <f>D2096</f>
        <v>DH14090</v>
      </c>
      <c r="E2097" s="8" t="str">
        <f>E2096</f>
        <v>thu.le</v>
      </c>
      <c r="F2097" s="8" t="str">
        <f>VLOOKUP(E2097,'DANH MỤC'!$F:$G,2,0)</f>
        <v>Nhóm 1</v>
      </c>
      <c r="G2097" s="8" t="str">
        <f>G2096</f>
        <v>KH0941</v>
      </c>
      <c r="H2097" t="str">
        <f>VLOOKUP(G2097,'DANH MỤC'!$I:$K,2,0)</f>
        <v>KH 0941</v>
      </c>
      <c r="I2097" t="str">
        <f>VLOOKUP(G2097,'DANH MỤC'!$I:$K,3,0)</f>
        <v>Quảng Trị</v>
      </c>
      <c r="J2097" s="8" t="s">
        <v>5944</v>
      </c>
      <c r="K2097" t="str">
        <f>VLOOKUP(J2097,'DANH MỤC'!$A$1:$B$19,2,0)</f>
        <v>Hàng tặng 0001</v>
      </c>
      <c r="L2097" t="s">
        <v>24</v>
      </c>
      <c r="M2097">
        <v>2</v>
      </c>
      <c r="N2097" s="3">
        <f>IF(LEFT(K2097,1)="S",VLOOKUP(K2097,'DANH MỤC'!$B:$D,2,0),VLOOKUP(K2097,'DANH MỤC'!$B:$D,3,0))</f>
        <v>200000</v>
      </c>
      <c r="O2097">
        <v>100</v>
      </c>
      <c r="P2097" s="3">
        <f>N2097*O2097%*CSDL[[#This Row],[SỐ LƯỢNG]]</f>
        <v>400000</v>
      </c>
      <c r="Q2097" s="3">
        <f t="shared" si="1062"/>
        <v>0</v>
      </c>
    </row>
    <row r="2098" spans="1:17" x14ac:dyDescent="0.3">
      <c r="A2098" s="23" t="s">
        <v>1002</v>
      </c>
      <c r="B2098" s="8" t="s">
        <v>1002</v>
      </c>
      <c r="C2098" s="8">
        <v>5</v>
      </c>
      <c r="D2098" s="8" t="s">
        <v>1069</v>
      </c>
      <c r="E2098" s="8" t="s">
        <v>13822</v>
      </c>
      <c r="F2098" s="8" t="str">
        <f>VLOOKUP(E2098,'DANH MỤC'!$F:$G,2,0)</f>
        <v>Nhóm 1</v>
      </c>
      <c r="G2098" s="8" t="s">
        <v>6969</v>
      </c>
      <c r="H2098" t="str">
        <f>VLOOKUP(G2098,'DANH MỤC'!$I:$K,2,0)</f>
        <v>KH 0942</v>
      </c>
      <c r="I2098" t="str">
        <f>VLOOKUP(G2098,'DANH MỤC'!$I:$K,3,0)</f>
        <v>Yên Bái</v>
      </c>
      <c r="J2098" s="8" t="s">
        <v>19</v>
      </c>
      <c r="K2098" t="str">
        <f>VLOOKUP(J2098,'DANH MỤC'!$A$1:$B$19,2,0)</f>
        <v>Sản phẩm 0003</v>
      </c>
      <c r="L2098" t="s">
        <v>15</v>
      </c>
      <c r="M2098">
        <v>1</v>
      </c>
      <c r="N2098" s="3">
        <f>IF(LEFT(K2098,1)="S",VLOOKUP(K2098,'DANH MỤC'!$B:$D,2,0),VLOOKUP(K2098,'DANH MỤC'!$B:$D,3,0))</f>
        <v>2500000</v>
      </c>
      <c r="O2098">
        <v>0</v>
      </c>
      <c r="P2098" s="3">
        <f>N2098*O2098%*CSDL[[#This Row],[SỐ LƯỢNG]]</f>
        <v>0</v>
      </c>
      <c r="Q2098" s="3">
        <f t="shared" si="1062"/>
        <v>2500000</v>
      </c>
    </row>
    <row r="2099" spans="1:17" x14ac:dyDescent="0.3">
      <c r="A2099" s="23" t="str">
        <f t="shared" ref="A2099:A2101" si="1083">A2098</f>
        <v>28/05/2019</v>
      </c>
      <c r="B2099" s="8" t="str">
        <f t="shared" ref="B2099:B2101" si="1084">B2098</f>
        <v>28/05/2019</v>
      </c>
      <c r="C2099" s="8">
        <v>5</v>
      </c>
      <c r="D2099" s="8" t="str">
        <f t="shared" ref="D2099:D2101" si="1085">D2098</f>
        <v>DH14089</v>
      </c>
      <c r="E2099" s="8" t="str">
        <f t="shared" ref="E2099:E2101" si="1086">E2098</f>
        <v>anh.hong</v>
      </c>
      <c r="F2099" s="8" t="str">
        <f>VLOOKUP(E2099,'DANH MỤC'!$F:$G,2,0)</f>
        <v>Nhóm 1</v>
      </c>
      <c r="G2099" s="8" t="str">
        <f t="shared" ref="G2099:G2101" si="1087">G2098</f>
        <v>KH0942</v>
      </c>
      <c r="H2099" t="str">
        <f>VLOOKUP(G2099,'DANH MỤC'!$I:$K,2,0)</f>
        <v>KH 0942</v>
      </c>
      <c r="I2099" t="str">
        <f>VLOOKUP(G2099,'DANH MỤC'!$I:$K,3,0)</f>
        <v>Yên Bái</v>
      </c>
      <c r="J2099" s="8" t="s">
        <v>19</v>
      </c>
      <c r="K2099" t="str">
        <f>VLOOKUP(J2099,'DANH MỤC'!$A$1:$B$19,2,0)</f>
        <v>Sản phẩm 0003</v>
      </c>
      <c r="L2099" t="s">
        <v>15</v>
      </c>
      <c r="M2099">
        <v>1</v>
      </c>
      <c r="N2099" s="3">
        <f>IF(LEFT(K2099,1)="S",VLOOKUP(K2099,'DANH MỤC'!$B:$D,2,0),VLOOKUP(K2099,'DANH MỤC'!$B:$D,3,0))</f>
        <v>2500000</v>
      </c>
      <c r="O2099">
        <v>5</v>
      </c>
      <c r="P2099" s="3">
        <f>N2099*O2099%*CSDL[[#This Row],[SỐ LƯỢNG]]</f>
        <v>125000</v>
      </c>
      <c r="Q2099" s="3">
        <f t="shared" si="1062"/>
        <v>2375000</v>
      </c>
    </row>
    <row r="2100" spans="1:17" x14ac:dyDescent="0.3">
      <c r="A2100" s="23" t="str">
        <f t="shared" si="1083"/>
        <v>28/05/2019</v>
      </c>
      <c r="B2100" s="8" t="str">
        <f t="shared" si="1084"/>
        <v>28/05/2019</v>
      </c>
      <c r="C2100" s="8">
        <v>5</v>
      </c>
      <c r="D2100" s="8" t="str">
        <f t="shared" si="1085"/>
        <v>DH14089</v>
      </c>
      <c r="E2100" s="8" t="str">
        <f t="shared" si="1086"/>
        <v>anh.hong</v>
      </c>
      <c r="F2100" s="8" t="str">
        <f>VLOOKUP(E2100,'DANH MỤC'!$F:$G,2,0)</f>
        <v>Nhóm 1</v>
      </c>
      <c r="G2100" s="8" t="str">
        <f t="shared" si="1087"/>
        <v>KH0942</v>
      </c>
      <c r="H2100" t="str">
        <f>VLOOKUP(G2100,'DANH MỤC'!$I:$K,2,0)</f>
        <v>KH 0942</v>
      </c>
      <c r="I2100" t="str">
        <f>VLOOKUP(G2100,'DANH MỤC'!$I:$K,3,0)</f>
        <v>Yên Bái</v>
      </c>
      <c r="J2100" s="8" t="s">
        <v>19</v>
      </c>
      <c r="K2100" t="str">
        <f>VLOOKUP(J2100,'DANH MỤC'!$A$1:$B$19,2,0)</f>
        <v>Sản phẩm 0003</v>
      </c>
      <c r="L2100" t="s">
        <v>15</v>
      </c>
      <c r="M2100">
        <v>1</v>
      </c>
      <c r="N2100" s="3">
        <f>IF(LEFT(K2100,1)="S",VLOOKUP(K2100,'DANH MỤC'!$B:$D,2,0),VLOOKUP(K2100,'DANH MỤC'!$B:$D,3,0))</f>
        <v>2500000</v>
      </c>
      <c r="O2100">
        <v>10</v>
      </c>
      <c r="P2100" s="3">
        <f>N2100*O2100%*CSDL[[#This Row],[SỐ LƯỢNG]]</f>
        <v>250000</v>
      </c>
      <c r="Q2100" s="3">
        <f t="shared" si="1062"/>
        <v>2250000</v>
      </c>
    </row>
    <row r="2101" spans="1:17" x14ac:dyDescent="0.3">
      <c r="A2101" s="23" t="str">
        <f t="shared" si="1083"/>
        <v>28/05/2019</v>
      </c>
      <c r="B2101" s="8" t="str">
        <f t="shared" si="1084"/>
        <v>28/05/2019</v>
      </c>
      <c r="C2101" s="8">
        <v>5</v>
      </c>
      <c r="D2101" s="8" t="str">
        <f t="shared" si="1085"/>
        <v>DH14089</v>
      </c>
      <c r="E2101" s="8" t="str">
        <f t="shared" si="1086"/>
        <v>anh.hong</v>
      </c>
      <c r="F2101" s="8" t="str">
        <f>VLOOKUP(E2101,'DANH MỤC'!$F:$G,2,0)</f>
        <v>Nhóm 1</v>
      </c>
      <c r="G2101" s="8" t="str">
        <f t="shared" si="1087"/>
        <v>KH0942</v>
      </c>
      <c r="H2101" t="str">
        <f>VLOOKUP(G2101,'DANH MỤC'!$I:$K,2,0)</f>
        <v>KH 0942</v>
      </c>
      <c r="I2101" t="str">
        <f>VLOOKUP(G2101,'DANH MỤC'!$I:$K,3,0)</f>
        <v>Yên Bái</v>
      </c>
      <c r="J2101" s="8" t="s">
        <v>5944</v>
      </c>
      <c r="K2101" t="str">
        <f>VLOOKUP(J2101,'DANH MỤC'!$A$1:$B$19,2,0)</f>
        <v>Hàng tặng 0001</v>
      </c>
      <c r="L2101" t="s">
        <v>24</v>
      </c>
      <c r="M2101">
        <v>2</v>
      </c>
      <c r="N2101" s="3">
        <f>IF(LEFT(K2101,1)="S",VLOOKUP(K2101,'DANH MỤC'!$B:$D,2,0),VLOOKUP(K2101,'DANH MỤC'!$B:$D,3,0))</f>
        <v>200000</v>
      </c>
      <c r="O2101">
        <v>100</v>
      </c>
      <c r="P2101" s="3">
        <f>N2101*O2101%*CSDL[[#This Row],[SỐ LƯỢNG]]</f>
        <v>400000</v>
      </c>
      <c r="Q2101" s="3">
        <f t="shared" si="1062"/>
        <v>0</v>
      </c>
    </row>
    <row r="2102" spans="1:17" x14ac:dyDescent="0.3">
      <c r="A2102" s="23" t="s">
        <v>1002</v>
      </c>
      <c r="B2102" s="8" t="s">
        <v>1002</v>
      </c>
      <c r="C2102" s="8">
        <v>5</v>
      </c>
      <c r="D2102" s="8" t="s">
        <v>1070</v>
      </c>
      <c r="E2102" s="8" t="s">
        <v>13816</v>
      </c>
      <c r="F2102" s="8" t="str">
        <f>VLOOKUP(E2102,'DANH MỤC'!$F:$G,2,0)</f>
        <v>Nhóm 1</v>
      </c>
      <c r="G2102" s="8" t="s">
        <v>6970</v>
      </c>
      <c r="H2102" t="str">
        <f>VLOOKUP(G2102,'DANH MỤC'!$I:$K,2,0)</f>
        <v>KH 0943</v>
      </c>
      <c r="I2102" t="str">
        <f>VLOOKUP(G2102,'DANH MỤC'!$I:$K,3,0)</f>
        <v>Quảng Trị</v>
      </c>
      <c r="J2102" s="8" t="s">
        <v>5940</v>
      </c>
      <c r="K2102" t="str">
        <f>VLOOKUP(J2102,'DANH MỤC'!$A$1:$B$19,2,0)</f>
        <v>Sản phẩm 0002</v>
      </c>
      <c r="L2102" t="s">
        <v>15</v>
      </c>
      <c r="M2102">
        <v>1</v>
      </c>
      <c r="N2102" s="3">
        <f>IF(LEFT(K2102,1)="S",VLOOKUP(K2102,'DANH MỤC'!$B:$D,2,0),VLOOKUP(K2102,'DANH MỤC'!$B:$D,3,0))</f>
        <v>2000000</v>
      </c>
      <c r="O2102">
        <v>5</v>
      </c>
      <c r="P2102" s="3">
        <f>N2102*O2102%*CSDL[[#This Row],[SỐ LƯỢNG]]</f>
        <v>100000</v>
      </c>
      <c r="Q2102" s="3">
        <f t="shared" si="1062"/>
        <v>1900000</v>
      </c>
    </row>
    <row r="2103" spans="1:17" x14ac:dyDescent="0.3">
      <c r="A2103" s="23" t="s">
        <v>1002</v>
      </c>
      <c r="B2103" s="8" t="s">
        <v>1002</v>
      </c>
      <c r="C2103" s="8">
        <v>5</v>
      </c>
      <c r="D2103" s="8" t="s">
        <v>1071</v>
      </c>
      <c r="E2103" s="8" t="s">
        <v>13821</v>
      </c>
      <c r="F2103" s="8" t="str">
        <f>VLOOKUP(E2103,'DANH MỤC'!$F:$G,2,0)</f>
        <v>Nhóm 1</v>
      </c>
      <c r="G2103" s="8" t="s">
        <v>1529</v>
      </c>
      <c r="H2103" t="str">
        <f>VLOOKUP(G2103,'DANH MỤC'!$I:$K,2,0)</f>
        <v>KH 0944</v>
      </c>
      <c r="I2103" t="str">
        <f>VLOOKUP(G2103,'DANH MỤC'!$I:$K,3,0)</f>
        <v>Ninh Thuận</v>
      </c>
      <c r="J2103" s="8" t="s">
        <v>5940</v>
      </c>
      <c r="K2103" t="str">
        <f>VLOOKUP(J2103,'DANH MỤC'!$A$1:$B$19,2,0)</f>
        <v>Sản phẩm 0002</v>
      </c>
      <c r="L2103" t="s">
        <v>15</v>
      </c>
      <c r="M2103">
        <v>1</v>
      </c>
      <c r="N2103" s="3">
        <f>IF(LEFT(K2103,1)="S",VLOOKUP(K2103,'DANH MỤC'!$B:$D,2,0),VLOOKUP(K2103,'DANH MỤC'!$B:$D,3,0))</f>
        <v>2000000</v>
      </c>
      <c r="O2103">
        <v>5</v>
      </c>
      <c r="P2103" s="3">
        <f>N2103*O2103%*CSDL[[#This Row],[SỐ LƯỢNG]]</f>
        <v>100000</v>
      </c>
      <c r="Q2103" s="3">
        <f t="shared" si="1062"/>
        <v>1900000</v>
      </c>
    </row>
    <row r="2104" spans="1:17" x14ac:dyDescent="0.3">
      <c r="A2104" s="23" t="str">
        <f t="shared" ref="A2104:A2106" si="1088">A2103</f>
        <v>28/05/2019</v>
      </c>
      <c r="B2104" s="8" t="str">
        <f t="shared" ref="B2104:B2106" si="1089">B2103</f>
        <v>28/05/2019</v>
      </c>
      <c r="C2104" s="8">
        <v>5</v>
      </c>
      <c r="D2104" s="8" t="str">
        <f t="shared" ref="D2104:D2106" si="1090">D2103</f>
        <v>DH14087</v>
      </c>
      <c r="E2104" s="8" t="str">
        <f t="shared" ref="E2104:E2106" si="1091">E2103</f>
        <v>thu.le</v>
      </c>
      <c r="F2104" s="8" t="str">
        <f>VLOOKUP(E2104,'DANH MỤC'!$F:$G,2,0)</f>
        <v>Nhóm 1</v>
      </c>
      <c r="G2104" s="8" t="str">
        <f t="shared" ref="G2104:G2106" si="1092">G2103</f>
        <v>KH0944</v>
      </c>
      <c r="H2104" t="str">
        <f>VLOOKUP(G2104,'DANH MỤC'!$I:$K,2,0)</f>
        <v>KH 0944</v>
      </c>
      <c r="I2104" t="str">
        <f>VLOOKUP(G2104,'DANH MỤC'!$I:$K,3,0)</f>
        <v>Ninh Thuận</v>
      </c>
      <c r="J2104" s="8" t="s">
        <v>5939</v>
      </c>
      <c r="K2104" t="str">
        <f>VLOOKUP(J2104,'DANH MỤC'!$A$1:$B$19,2,0)</f>
        <v>Sản phẩm 0001</v>
      </c>
      <c r="L2104" t="s">
        <v>15</v>
      </c>
      <c r="M2104">
        <v>1</v>
      </c>
      <c r="N2104" s="3">
        <f>IF(LEFT(K2104,1)="S",VLOOKUP(K2104,'DANH MỤC'!$B:$D,2,0),VLOOKUP(K2104,'DANH MỤC'!$B:$D,3,0))</f>
        <v>3000000</v>
      </c>
      <c r="O2104">
        <v>10</v>
      </c>
      <c r="P2104" s="3">
        <f>N2104*O2104%*CSDL[[#This Row],[SỐ LƯỢNG]]</f>
        <v>300000</v>
      </c>
      <c r="Q2104" s="3">
        <f t="shared" si="1062"/>
        <v>2700000</v>
      </c>
    </row>
    <row r="2105" spans="1:17" x14ac:dyDescent="0.3">
      <c r="A2105" s="23" t="str">
        <f t="shared" si="1088"/>
        <v>28/05/2019</v>
      </c>
      <c r="B2105" s="8" t="str">
        <f t="shared" si="1089"/>
        <v>28/05/2019</v>
      </c>
      <c r="C2105" s="8">
        <v>5</v>
      </c>
      <c r="D2105" s="8" t="str">
        <f t="shared" si="1090"/>
        <v>DH14087</v>
      </c>
      <c r="E2105" s="8" t="str">
        <f t="shared" si="1091"/>
        <v>thu.le</v>
      </c>
      <c r="F2105" s="8" t="str">
        <f>VLOOKUP(E2105,'DANH MỤC'!$F:$G,2,0)</f>
        <v>Nhóm 1</v>
      </c>
      <c r="G2105" s="8" t="str">
        <f t="shared" si="1092"/>
        <v>KH0944</v>
      </c>
      <c r="H2105" t="str">
        <f>VLOOKUP(G2105,'DANH MỤC'!$I:$K,2,0)</f>
        <v>KH 0944</v>
      </c>
      <c r="I2105" t="str">
        <f>VLOOKUP(G2105,'DANH MỤC'!$I:$K,3,0)</f>
        <v>Ninh Thuận</v>
      </c>
      <c r="J2105" s="8" t="s">
        <v>5939</v>
      </c>
      <c r="K2105" t="str">
        <f>VLOOKUP(J2105,'DANH MỤC'!$A$1:$B$19,2,0)</f>
        <v>Sản phẩm 0001</v>
      </c>
      <c r="L2105" t="s">
        <v>15</v>
      </c>
      <c r="M2105">
        <v>1</v>
      </c>
      <c r="N2105" s="3">
        <f>IF(LEFT(K2105,1)="S",VLOOKUP(K2105,'DANH MỤC'!$B:$D,2,0),VLOOKUP(K2105,'DANH MỤC'!$B:$D,3,0))</f>
        <v>3000000</v>
      </c>
      <c r="O2105">
        <v>0</v>
      </c>
      <c r="P2105" s="3">
        <f>N2105*O2105%*CSDL[[#This Row],[SỐ LƯỢNG]]</f>
        <v>0</v>
      </c>
      <c r="Q2105" s="3">
        <f t="shared" si="1062"/>
        <v>3000000</v>
      </c>
    </row>
    <row r="2106" spans="1:17" x14ac:dyDescent="0.3">
      <c r="A2106" s="23" t="str">
        <f t="shared" si="1088"/>
        <v>28/05/2019</v>
      </c>
      <c r="B2106" s="8" t="str">
        <f t="shared" si="1089"/>
        <v>28/05/2019</v>
      </c>
      <c r="C2106" s="8">
        <v>5</v>
      </c>
      <c r="D2106" s="8" t="str">
        <f t="shared" si="1090"/>
        <v>DH14087</v>
      </c>
      <c r="E2106" s="8" t="str">
        <f t="shared" si="1091"/>
        <v>thu.le</v>
      </c>
      <c r="F2106" s="8" t="str">
        <f>VLOOKUP(E2106,'DANH MỤC'!$F:$G,2,0)</f>
        <v>Nhóm 1</v>
      </c>
      <c r="G2106" s="8" t="str">
        <f t="shared" si="1092"/>
        <v>KH0944</v>
      </c>
      <c r="H2106" t="str">
        <f>VLOOKUP(G2106,'DANH MỤC'!$I:$K,2,0)</f>
        <v>KH 0944</v>
      </c>
      <c r="I2106" t="str">
        <f>VLOOKUP(G2106,'DANH MỤC'!$I:$K,3,0)</f>
        <v>Ninh Thuận</v>
      </c>
      <c r="J2106" s="8" t="s">
        <v>5944</v>
      </c>
      <c r="K2106" t="str">
        <f>VLOOKUP(J2106,'DANH MỤC'!$A$1:$B$19,2,0)</f>
        <v>Hàng tặng 0001</v>
      </c>
      <c r="L2106" t="s">
        <v>24</v>
      </c>
      <c r="M2106">
        <v>2</v>
      </c>
      <c r="N2106" s="3">
        <f>IF(LEFT(K2106,1)="S",VLOOKUP(K2106,'DANH MỤC'!$B:$D,2,0),VLOOKUP(K2106,'DANH MỤC'!$B:$D,3,0))</f>
        <v>200000</v>
      </c>
      <c r="O2106">
        <v>100</v>
      </c>
      <c r="P2106" s="3">
        <f>N2106*O2106%*CSDL[[#This Row],[SỐ LƯỢNG]]</f>
        <v>400000</v>
      </c>
      <c r="Q2106" s="3">
        <f t="shared" si="1062"/>
        <v>0</v>
      </c>
    </row>
    <row r="2107" spans="1:17" x14ac:dyDescent="0.3">
      <c r="A2107" s="23" t="s">
        <v>1002</v>
      </c>
      <c r="B2107" s="8" t="s">
        <v>1002</v>
      </c>
      <c r="C2107" s="8">
        <v>5</v>
      </c>
      <c r="D2107" s="8" t="s">
        <v>1072</v>
      </c>
      <c r="E2107" s="8" t="s">
        <v>13823</v>
      </c>
      <c r="F2107" s="8" t="str">
        <f>VLOOKUP(E2107,'DANH MỤC'!$F:$G,2,0)</f>
        <v>Nhóm 1</v>
      </c>
      <c r="G2107" s="8" t="s">
        <v>6971</v>
      </c>
      <c r="H2107" t="str">
        <f>VLOOKUP(G2107,'DANH MỤC'!$I:$K,2,0)</f>
        <v>KH 0945</v>
      </c>
      <c r="I2107" t="str">
        <f>VLOOKUP(G2107,'DANH MỤC'!$I:$K,3,0)</f>
        <v>Long An</v>
      </c>
      <c r="J2107" s="8" t="s">
        <v>19</v>
      </c>
      <c r="K2107" t="str">
        <f>VLOOKUP(J2107,'DANH MỤC'!$A$1:$B$19,2,0)</f>
        <v>Sản phẩm 0003</v>
      </c>
      <c r="L2107" t="s">
        <v>15</v>
      </c>
      <c r="M2107">
        <v>1</v>
      </c>
      <c r="N2107" s="3">
        <f>IF(LEFT(K2107,1)="S",VLOOKUP(K2107,'DANH MỤC'!$B:$D,2,0),VLOOKUP(K2107,'DANH MỤC'!$B:$D,3,0))</f>
        <v>2500000</v>
      </c>
      <c r="O2107">
        <v>0</v>
      </c>
      <c r="P2107" s="3">
        <f>N2107*O2107%*CSDL[[#This Row],[SỐ LƯỢNG]]</f>
        <v>0</v>
      </c>
      <c r="Q2107" s="3">
        <f t="shared" si="1062"/>
        <v>2500000</v>
      </c>
    </row>
    <row r="2108" spans="1:17" x14ac:dyDescent="0.3">
      <c r="A2108" s="23" t="str">
        <f>A2107</f>
        <v>28/05/2019</v>
      </c>
      <c r="B2108" s="8" t="str">
        <f>B2107</f>
        <v>28/05/2019</v>
      </c>
      <c r="C2108" s="8">
        <v>5</v>
      </c>
      <c r="D2108" s="8" t="str">
        <f>D2107</f>
        <v>DH14086</v>
      </c>
      <c r="E2108" s="8" t="str">
        <f>E2107</f>
        <v>giang.nguyen</v>
      </c>
      <c r="F2108" s="8" t="str">
        <f>VLOOKUP(E2108,'DANH MỤC'!$F:$G,2,0)</f>
        <v>Nhóm 1</v>
      </c>
      <c r="G2108" s="8" t="str">
        <f>G2107</f>
        <v>KH0945</v>
      </c>
      <c r="H2108" t="str">
        <f>VLOOKUP(G2108,'DANH MỤC'!$I:$K,2,0)</f>
        <v>KH 0945</v>
      </c>
      <c r="I2108" t="str">
        <f>VLOOKUP(G2108,'DANH MỤC'!$I:$K,3,0)</f>
        <v>Long An</v>
      </c>
      <c r="J2108" s="8" t="s">
        <v>5944</v>
      </c>
      <c r="K2108" t="str">
        <f>VLOOKUP(J2108,'DANH MỤC'!$A$1:$B$19,2,0)</f>
        <v>Hàng tặng 0001</v>
      </c>
      <c r="L2108" t="s">
        <v>24</v>
      </c>
      <c r="M2108">
        <v>2</v>
      </c>
      <c r="N2108" s="3">
        <f>IF(LEFT(K2108,1)="S",VLOOKUP(K2108,'DANH MỤC'!$B:$D,2,0),VLOOKUP(K2108,'DANH MỤC'!$B:$D,3,0))</f>
        <v>200000</v>
      </c>
      <c r="O2108">
        <v>100</v>
      </c>
      <c r="P2108" s="3">
        <f>N2108*O2108%*CSDL[[#This Row],[SỐ LƯỢNG]]</f>
        <v>400000</v>
      </c>
      <c r="Q2108" s="3">
        <f t="shared" si="1062"/>
        <v>0</v>
      </c>
    </row>
    <row r="2109" spans="1:17" x14ac:dyDescent="0.3">
      <c r="A2109" s="23" t="s">
        <v>1002</v>
      </c>
      <c r="B2109" s="8" t="s">
        <v>1002</v>
      </c>
      <c r="C2109" s="8">
        <v>5</v>
      </c>
      <c r="D2109" s="8" t="s">
        <v>1073</v>
      </c>
      <c r="E2109" s="8" t="s">
        <v>13823</v>
      </c>
      <c r="F2109" s="8" t="str">
        <f>VLOOKUP(E2109,'DANH MỤC'!$F:$G,2,0)</f>
        <v>Nhóm 1</v>
      </c>
      <c r="G2109" s="8" t="s">
        <v>1661</v>
      </c>
      <c r="H2109" t="str">
        <f>VLOOKUP(G2109,'DANH MỤC'!$I:$K,2,0)</f>
        <v>KH 0946</v>
      </c>
      <c r="I2109" t="str">
        <f>VLOOKUP(G2109,'DANH MỤC'!$I:$K,3,0)</f>
        <v>Hải Phòng</v>
      </c>
      <c r="J2109" s="8" t="s">
        <v>5939</v>
      </c>
      <c r="K2109" t="str">
        <f>VLOOKUP(J2109,'DANH MỤC'!$A$1:$B$19,2,0)</f>
        <v>Sản phẩm 0001</v>
      </c>
      <c r="L2109" t="s">
        <v>15</v>
      </c>
      <c r="M2109">
        <v>1</v>
      </c>
      <c r="N2109" s="3">
        <f>IF(LEFT(K2109,1)="S",VLOOKUP(K2109,'DANH MỤC'!$B:$D,2,0),VLOOKUP(K2109,'DANH MỤC'!$B:$D,3,0))</f>
        <v>3000000</v>
      </c>
      <c r="O2109">
        <v>0</v>
      </c>
      <c r="P2109" s="3">
        <f>N2109*O2109%*CSDL[[#This Row],[SỐ LƯỢNG]]</f>
        <v>0</v>
      </c>
      <c r="Q2109" s="3">
        <f t="shared" si="1062"/>
        <v>3000000</v>
      </c>
    </row>
    <row r="2110" spans="1:17" x14ac:dyDescent="0.3">
      <c r="A2110" s="23" t="str">
        <f>A2109</f>
        <v>28/05/2019</v>
      </c>
      <c r="B2110" s="8" t="str">
        <f>B2109</f>
        <v>28/05/2019</v>
      </c>
      <c r="C2110" s="8">
        <v>5</v>
      </c>
      <c r="D2110" s="8" t="str">
        <f>D2109</f>
        <v>DH14085</v>
      </c>
      <c r="E2110" s="8" t="str">
        <f>E2109</f>
        <v>giang.nguyen</v>
      </c>
      <c r="F2110" s="8" t="str">
        <f>VLOOKUP(E2110,'DANH MỤC'!$F:$G,2,0)</f>
        <v>Nhóm 1</v>
      </c>
      <c r="G2110" s="8" t="str">
        <f>G2109</f>
        <v>KH0946</v>
      </c>
      <c r="H2110" t="str">
        <f>VLOOKUP(G2110,'DANH MỤC'!$I:$K,2,0)</f>
        <v>KH 0946</v>
      </c>
      <c r="I2110" t="str">
        <f>VLOOKUP(G2110,'DANH MỤC'!$I:$K,3,0)</f>
        <v>Hải Phòng</v>
      </c>
      <c r="J2110" s="8" t="s">
        <v>5944</v>
      </c>
      <c r="K2110" t="str">
        <f>VLOOKUP(J2110,'DANH MỤC'!$A$1:$B$19,2,0)</f>
        <v>Hàng tặng 0001</v>
      </c>
      <c r="L2110" t="s">
        <v>24</v>
      </c>
      <c r="M2110">
        <v>3</v>
      </c>
      <c r="N2110" s="3">
        <f>IF(LEFT(K2110,1)="S",VLOOKUP(K2110,'DANH MỤC'!$B:$D,2,0),VLOOKUP(K2110,'DANH MỤC'!$B:$D,3,0))</f>
        <v>200000</v>
      </c>
      <c r="O2110">
        <v>100</v>
      </c>
      <c r="P2110" s="3">
        <f>N2110*O2110%*CSDL[[#This Row],[SỐ LƯỢNG]]</f>
        <v>600000</v>
      </c>
      <c r="Q2110" s="3">
        <f t="shared" si="1062"/>
        <v>0</v>
      </c>
    </row>
    <row r="2111" spans="1:17" x14ac:dyDescent="0.3">
      <c r="A2111" s="23" t="s">
        <v>1002</v>
      </c>
      <c r="B2111" s="8" t="s">
        <v>1002</v>
      </c>
      <c r="C2111" s="8">
        <v>5</v>
      </c>
      <c r="D2111" s="8" t="s">
        <v>1074</v>
      </c>
      <c r="E2111" s="8" t="s">
        <v>13821</v>
      </c>
      <c r="F2111" s="8" t="str">
        <f>VLOOKUP(E2111,'DANH MỤC'!$F:$G,2,0)</f>
        <v>Nhóm 1</v>
      </c>
      <c r="G2111" s="8" t="s">
        <v>6972</v>
      </c>
      <c r="H2111" t="str">
        <f>VLOOKUP(G2111,'DANH MỤC'!$I:$K,2,0)</f>
        <v>KH 0947</v>
      </c>
      <c r="I2111" t="str">
        <f>VLOOKUP(G2111,'DANH MỤC'!$I:$K,3,0)</f>
        <v>Kiên Giang</v>
      </c>
      <c r="J2111" s="8" t="s">
        <v>5939</v>
      </c>
      <c r="K2111" t="str">
        <f>VLOOKUP(J2111,'DANH MỤC'!$A$1:$B$19,2,0)</f>
        <v>Sản phẩm 0001</v>
      </c>
      <c r="L2111" t="s">
        <v>15</v>
      </c>
      <c r="M2111">
        <v>1</v>
      </c>
      <c r="N2111" s="3">
        <f>IF(LEFT(K2111,1)="S",VLOOKUP(K2111,'DANH MỤC'!$B:$D,2,0),VLOOKUP(K2111,'DANH MỤC'!$B:$D,3,0))</f>
        <v>3000000</v>
      </c>
      <c r="O2111">
        <v>5</v>
      </c>
      <c r="P2111" s="3">
        <f>N2111*O2111%*CSDL[[#This Row],[SỐ LƯỢNG]]</f>
        <v>150000</v>
      </c>
      <c r="Q2111" s="3">
        <f t="shared" si="1062"/>
        <v>2850000</v>
      </c>
    </row>
    <row r="2112" spans="1:17" x14ac:dyDescent="0.3">
      <c r="A2112" s="23" t="s">
        <v>1002</v>
      </c>
      <c r="B2112" s="8" t="s">
        <v>1002</v>
      </c>
      <c r="C2112" s="8">
        <v>5</v>
      </c>
      <c r="D2112" s="8" t="s">
        <v>1075</v>
      </c>
      <c r="E2112" s="8" t="s">
        <v>13817</v>
      </c>
      <c r="F2112" s="8" t="str">
        <f>VLOOKUP(E2112,'DANH MỤC'!$F:$G,2,0)</f>
        <v>Nhóm 1</v>
      </c>
      <c r="G2112" s="8" t="s">
        <v>6973</v>
      </c>
      <c r="H2112" t="str">
        <f>VLOOKUP(G2112,'DANH MỤC'!$I:$K,2,0)</f>
        <v>KH 0948</v>
      </c>
      <c r="I2112" t="str">
        <f>VLOOKUP(G2112,'DANH MỤC'!$I:$K,3,0)</f>
        <v>Hải Phòng</v>
      </c>
      <c r="J2112" s="8" t="s">
        <v>5939</v>
      </c>
      <c r="K2112" t="str">
        <f>VLOOKUP(J2112,'DANH MỤC'!$A$1:$B$19,2,0)</f>
        <v>Sản phẩm 0001</v>
      </c>
      <c r="L2112" t="s">
        <v>15</v>
      </c>
      <c r="M2112">
        <v>1</v>
      </c>
      <c r="N2112" s="3">
        <f>IF(LEFT(K2112,1)="S",VLOOKUP(K2112,'DANH MỤC'!$B:$D,2,0),VLOOKUP(K2112,'DANH MỤC'!$B:$D,3,0))</f>
        <v>3000000</v>
      </c>
      <c r="O2112">
        <v>0</v>
      </c>
      <c r="P2112" s="3">
        <f>N2112*O2112%*CSDL[[#This Row],[SỐ LƯỢNG]]</f>
        <v>0</v>
      </c>
      <c r="Q2112" s="3">
        <f t="shared" si="1062"/>
        <v>3000000</v>
      </c>
    </row>
    <row r="2113" spans="1:17" x14ac:dyDescent="0.3">
      <c r="A2113" s="23" t="str">
        <f>A2112</f>
        <v>28/05/2019</v>
      </c>
      <c r="B2113" s="8" t="str">
        <f>B2112</f>
        <v>28/05/2019</v>
      </c>
      <c r="C2113" s="8">
        <v>5</v>
      </c>
      <c r="D2113" s="8" t="str">
        <f>D2112</f>
        <v>DH14083</v>
      </c>
      <c r="E2113" s="8" t="str">
        <f>E2112</f>
        <v>ha.hoang</v>
      </c>
      <c r="F2113" s="8" t="str">
        <f>VLOOKUP(E2113,'DANH MỤC'!$F:$G,2,0)</f>
        <v>Nhóm 1</v>
      </c>
      <c r="G2113" s="8" t="str">
        <f>G2112</f>
        <v>KH0948</v>
      </c>
      <c r="H2113" t="str">
        <f>VLOOKUP(G2113,'DANH MỤC'!$I:$K,2,0)</f>
        <v>KH 0948</v>
      </c>
      <c r="I2113" t="str">
        <f>VLOOKUP(G2113,'DANH MỤC'!$I:$K,3,0)</f>
        <v>Hải Phòng</v>
      </c>
      <c r="J2113" s="8" t="s">
        <v>5944</v>
      </c>
      <c r="K2113" t="str">
        <f>VLOOKUP(J2113,'DANH MỤC'!$A$1:$B$19,2,0)</f>
        <v>Hàng tặng 0001</v>
      </c>
      <c r="L2113" t="s">
        <v>24</v>
      </c>
      <c r="M2113">
        <v>2</v>
      </c>
      <c r="N2113" s="3">
        <f>IF(LEFT(K2113,1)="S",VLOOKUP(K2113,'DANH MỤC'!$B:$D,2,0),VLOOKUP(K2113,'DANH MỤC'!$B:$D,3,0))</f>
        <v>200000</v>
      </c>
      <c r="O2113">
        <v>100</v>
      </c>
      <c r="P2113" s="3">
        <f>N2113*O2113%*CSDL[[#This Row],[SỐ LƯỢNG]]</f>
        <v>400000</v>
      </c>
      <c r="Q2113" s="3">
        <f t="shared" si="1062"/>
        <v>0</v>
      </c>
    </row>
    <row r="2114" spans="1:17" x14ac:dyDescent="0.3">
      <c r="A2114" s="23" t="s">
        <v>1002</v>
      </c>
      <c r="B2114" s="8" t="s">
        <v>1002</v>
      </c>
      <c r="C2114" s="8">
        <v>5</v>
      </c>
      <c r="D2114" s="8" t="s">
        <v>1076</v>
      </c>
      <c r="E2114" s="8" t="s">
        <v>13814</v>
      </c>
      <c r="F2114" s="8" t="str">
        <f>VLOOKUP(E2114,'DANH MỤC'!$F:$G,2,0)</f>
        <v>Nhóm 1</v>
      </c>
      <c r="G2114" s="8" t="s">
        <v>6974</v>
      </c>
      <c r="H2114" t="str">
        <f>VLOOKUP(G2114,'DANH MỤC'!$I:$K,2,0)</f>
        <v>KH 0949</v>
      </c>
      <c r="I2114" t="str">
        <f>VLOOKUP(G2114,'DANH MỤC'!$I:$K,3,0)</f>
        <v>Hà Giang</v>
      </c>
      <c r="J2114" s="8" t="s">
        <v>5940</v>
      </c>
      <c r="K2114" t="str">
        <f>VLOOKUP(J2114,'DANH MỤC'!$A$1:$B$19,2,0)</f>
        <v>Sản phẩm 0002</v>
      </c>
      <c r="L2114" t="s">
        <v>15</v>
      </c>
      <c r="M2114">
        <v>1</v>
      </c>
      <c r="N2114" s="3">
        <f>IF(LEFT(K2114,1)="S",VLOOKUP(K2114,'DANH MỤC'!$B:$D,2,0),VLOOKUP(K2114,'DANH MỤC'!$B:$D,3,0))</f>
        <v>2000000</v>
      </c>
      <c r="O2114">
        <v>0</v>
      </c>
      <c r="P2114" s="3">
        <f>N2114*O2114%*CSDL[[#This Row],[SỐ LƯỢNG]]</f>
        <v>0</v>
      </c>
      <c r="Q2114" s="3">
        <f t="shared" si="1062"/>
        <v>2000000</v>
      </c>
    </row>
    <row r="2115" spans="1:17" x14ac:dyDescent="0.3">
      <c r="A2115" s="23" t="str">
        <f>A2114</f>
        <v>28/05/2019</v>
      </c>
      <c r="B2115" s="8" t="str">
        <f>B2114</f>
        <v>28/05/2019</v>
      </c>
      <c r="C2115" s="8">
        <v>5</v>
      </c>
      <c r="D2115" s="8" t="str">
        <f>D2114</f>
        <v>DH14082</v>
      </c>
      <c r="E2115" s="8" t="str">
        <f>E2114</f>
        <v>hai.vi</v>
      </c>
      <c r="F2115" s="8" t="str">
        <f>VLOOKUP(E2115,'DANH MỤC'!$F:$G,2,0)</f>
        <v>Nhóm 1</v>
      </c>
      <c r="G2115" s="8" t="str">
        <f>G2114</f>
        <v>KH0949</v>
      </c>
      <c r="H2115" t="str">
        <f>VLOOKUP(G2115,'DANH MỤC'!$I:$K,2,0)</f>
        <v>KH 0949</v>
      </c>
      <c r="I2115" t="str">
        <f>VLOOKUP(G2115,'DANH MỤC'!$I:$K,3,0)</f>
        <v>Hà Giang</v>
      </c>
      <c r="J2115" s="8" t="s">
        <v>5944</v>
      </c>
      <c r="K2115" t="str">
        <f>VLOOKUP(J2115,'DANH MỤC'!$A$1:$B$19,2,0)</f>
        <v>Hàng tặng 0001</v>
      </c>
      <c r="L2115" t="s">
        <v>24</v>
      </c>
      <c r="M2115">
        <v>2</v>
      </c>
      <c r="N2115" s="3">
        <f>IF(LEFT(K2115,1)="S",VLOOKUP(K2115,'DANH MỤC'!$B:$D,2,0),VLOOKUP(K2115,'DANH MỤC'!$B:$D,3,0))</f>
        <v>200000</v>
      </c>
      <c r="O2115">
        <v>100</v>
      </c>
      <c r="P2115" s="3">
        <f>N2115*O2115%*CSDL[[#This Row],[SỐ LƯỢNG]]</f>
        <v>400000</v>
      </c>
      <c r="Q2115" s="3">
        <f t="shared" ref="Q2115:Q2178" si="1093">N2115*M2115-P2115</f>
        <v>0</v>
      </c>
    </row>
    <row r="2116" spans="1:17" x14ac:dyDescent="0.3">
      <c r="A2116" s="23" t="s">
        <v>1002</v>
      </c>
      <c r="B2116" s="8" t="s">
        <v>1077</v>
      </c>
      <c r="C2116" s="8">
        <v>5</v>
      </c>
      <c r="D2116" s="8" t="s">
        <v>1078</v>
      </c>
      <c r="E2116" s="8" t="s">
        <v>13823</v>
      </c>
      <c r="F2116" s="8" t="str">
        <f>VLOOKUP(E2116,'DANH MỤC'!$F:$G,2,0)</f>
        <v>Nhóm 1</v>
      </c>
      <c r="G2116" s="8" t="s">
        <v>6975</v>
      </c>
      <c r="H2116" t="str">
        <f>VLOOKUP(G2116,'DANH MỤC'!$I:$K,2,0)</f>
        <v>KH 0950</v>
      </c>
      <c r="I2116" t="str">
        <f>VLOOKUP(G2116,'DANH MỤC'!$I:$K,3,0)</f>
        <v>Hải Phòng</v>
      </c>
      <c r="J2116" s="8" t="s">
        <v>5939</v>
      </c>
      <c r="K2116" t="str">
        <f>VLOOKUP(J2116,'DANH MỤC'!$A$1:$B$19,2,0)</f>
        <v>Sản phẩm 0001</v>
      </c>
      <c r="L2116" t="s">
        <v>15</v>
      </c>
      <c r="M2116">
        <v>1</v>
      </c>
      <c r="N2116" s="3">
        <f>IF(LEFT(K2116,1)="S",VLOOKUP(K2116,'DANH MỤC'!$B:$D,2,0),VLOOKUP(K2116,'DANH MỤC'!$B:$D,3,0))</f>
        <v>3000000</v>
      </c>
      <c r="O2116">
        <v>20</v>
      </c>
      <c r="P2116" s="3">
        <f>N2116*O2116%*CSDL[[#This Row],[SỐ LƯỢNG]]</f>
        <v>600000</v>
      </c>
      <c r="Q2116" s="3">
        <f t="shared" si="1093"/>
        <v>2400000</v>
      </c>
    </row>
    <row r="2117" spans="1:17" x14ac:dyDescent="0.3">
      <c r="A2117" s="23" t="s">
        <v>1002</v>
      </c>
      <c r="B2117" s="8" t="s">
        <v>1079</v>
      </c>
      <c r="C2117" s="8">
        <v>5</v>
      </c>
      <c r="D2117" s="8" t="s">
        <v>1080</v>
      </c>
      <c r="E2117" s="8" t="s">
        <v>13814</v>
      </c>
      <c r="F2117" s="8" t="str">
        <f>VLOOKUP(E2117,'DANH MỤC'!$F:$G,2,0)</f>
        <v>Nhóm 1</v>
      </c>
      <c r="G2117" s="8" t="s">
        <v>6976</v>
      </c>
      <c r="H2117" t="str">
        <f>VLOOKUP(G2117,'DANH MỤC'!$I:$K,2,0)</f>
        <v>KH 0951</v>
      </c>
      <c r="I2117" t="str">
        <f>VLOOKUP(G2117,'DANH MỤC'!$I:$K,3,0)</f>
        <v>Phú Thọ</v>
      </c>
      <c r="J2117" s="8" t="s">
        <v>5940</v>
      </c>
      <c r="K2117" t="str">
        <f>VLOOKUP(J2117,'DANH MỤC'!$A$1:$B$19,2,0)</f>
        <v>Sản phẩm 0002</v>
      </c>
      <c r="L2117" t="s">
        <v>15</v>
      </c>
      <c r="M2117">
        <v>1</v>
      </c>
      <c r="N2117" s="3">
        <f>IF(LEFT(K2117,1)="S",VLOOKUP(K2117,'DANH MỤC'!$B:$D,2,0),VLOOKUP(K2117,'DANH MỤC'!$B:$D,3,0))</f>
        <v>2000000</v>
      </c>
      <c r="O2117">
        <v>20</v>
      </c>
      <c r="P2117" s="3">
        <f>N2117*O2117%*CSDL[[#This Row],[SỐ LƯỢNG]]</f>
        <v>400000</v>
      </c>
      <c r="Q2117" s="3">
        <f t="shared" si="1093"/>
        <v>1600000</v>
      </c>
    </row>
    <row r="2118" spans="1:17" x14ac:dyDescent="0.3">
      <c r="A2118" s="23" t="s">
        <v>1077</v>
      </c>
      <c r="B2118" s="8" t="s">
        <v>1077</v>
      </c>
      <c r="C2118" s="8">
        <v>5</v>
      </c>
      <c r="D2118" s="8" t="s">
        <v>1081</v>
      </c>
      <c r="E2118" s="8" t="s">
        <v>13822</v>
      </c>
      <c r="F2118" s="8" t="str">
        <f>VLOOKUP(E2118,'DANH MỤC'!$F:$G,2,0)</f>
        <v>Nhóm 1</v>
      </c>
      <c r="G2118" s="8" t="s">
        <v>6977</v>
      </c>
      <c r="H2118" t="str">
        <f>VLOOKUP(G2118,'DANH MỤC'!$I:$K,2,0)</f>
        <v>KH 0952</v>
      </c>
      <c r="I2118" t="str">
        <f>VLOOKUP(G2118,'DANH MỤC'!$I:$K,3,0)</f>
        <v>Tây Ninh</v>
      </c>
      <c r="J2118" s="8" t="s">
        <v>5939</v>
      </c>
      <c r="K2118" t="str">
        <f>VLOOKUP(J2118,'DANH MỤC'!$A$1:$B$19,2,0)</f>
        <v>Sản phẩm 0001</v>
      </c>
      <c r="L2118" t="s">
        <v>15</v>
      </c>
      <c r="M2118">
        <v>1</v>
      </c>
      <c r="N2118" s="3">
        <f>IF(LEFT(K2118,1)="S",VLOOKUP(K2118,'DANH MỤC'!$B:$D,2,0),VLOOKUP(K2118,'DANH MỤC'!$B:$D,3,0))</f>
        <v>3000000</v>
      </c>
      <c r="O2118">
        <v>0</v>
      </c>
      <c r="P2118" s="3">
        <f>N2118*O2118%*CSDL[[#This Row],[SỐ LƯỢNG]]</f>
        <v>0</v>
      </c>
      <c r="Q2118" s="3">
        <f t="shared" si="1093"/>
        <v>3000000</v>
      </c>
    </row>
    <row r="2119" spans="1:17" x14ac:dyDescent="0.3">
      <c r="A2119" s="23" t="str">
        <f t="shared" ref="A2119:A2121" si="1094">A2118</f>
        <v>27/05/2019</v>
      </c>
      <c r="B2119" s="8" t="str">
        <f t="shared" ref="B2119:B2121" si="1095">B2118</f>
        <v>27/05/2019</v>
      </c>
      <c r="C2119" s="8">
        <v>5</v>
      </c>
      <c r="D2119" s="8" t="str">
        <f t="shared" ref="D2119:D2121" si="1096">D2118</f>
        <v>DH14081</v>
      </c>
      <c r="E2119" s="8" t="str">
        <f t="shared" ref="E2119:E2121" si="1097">E2118</f>
        <v>anh.hong</v>
      </c>
      <c r="F2119" s="8" t="str">
        <f>VLOOKUP(E2119,'DANH MỤC'!$F:$G,2,0)</f>
        <v>Nhóm 1</v>
      </c>
      <c r="G2119" s="8" t="str">
        <f t="shared" ref="G2119:G2121" si="1098">G2118</f>
        <v>KH0952</v>
      </c>
      <c r="H2119" t="str">
        <f>VLOOKUP(G2119,'DANH MỤC'!$I:$K,2,0)</f>
        <v>KH 0952</v>
      </c>
      <c r="I2119" t="str">
        <f>VLOOKUP(G2119,'DANH MỤC'!$I:$K,3,0)</f>
        <v>Tây Ninh</v>
      </c>
      <c r="J2119" s="8" t="s">
        <v>5940</v>
      </c>
      <c r="K2119" t="str">
        <f>VLOOKUP(J2119,'DANH MỤC'!$A$1:$B$19,2,0)</f>
        <v>Sản phẩm 0002</v>
      </c>
      <c r="L2119" t="s">
        <v>15</v>
      </c>
      <c r="M2119">
        <v>1</v>
      </c>
      <c r="N2119" s="3">
        <f>IF(LEFT(K2119,1)="S",VLOOKUP(K2119,'DANH MỤC'!$B:$D,2,0),VLOOKUP(K2119,'DANH MỤC'!$B:$D,3,0))</f>
        <v>2000000</v>
      </c>
      <c r="O2119">
        <v>5</v>
      </c>
      <c r="P2119" s="3">
        <f>N2119*O2119%*CSDL[[#This Row],[SỐ LƯỢNG]]</f>
        <v>100000</v>
      </c>
      <c r="Q2119" s="3">
        <f t="shared" si="1093"/>
        <v>1900000</v>
      </c>
    </row>
    <row r="2120" spans="1:17" x14ac:dyDescent="0.3">
      <c r="A2120" s="23" t="str">
        <f t="shared" si="1094"/>
        <v>27/05/2019</v>
      </c>
      <c r="B2120" s="8" t="str">
        <f t="shared" si="1095"/>
        <v>27/05/2019</v>
      </c>
      <c r="C2120" s="8">
        <v>5</v>
      </c>
      <c r="D2120" s="8" t="str">
        <f t="shared" si="1096"/>
        <v>DH14081</v>
      </c>
      <c r="E2120" s="8" t="str">
        <f t="shared" si="1097"/>
        <v>anh.hong</v>
      </c>
      <c r="F2120" s="8" t="str">
        <f>VLOOKUP(E2120,'DANH MỤC'!$F:$G,2,0)</f>
        <v>Nhóm 1</v>
      </c>
      <c r="G2120" s="8" t="str">
        <f t="shared" si="1098"/>
        <v>KH0952</v>
      </c>
      <c r="H2120" t="str">
        <f>VLOOKUP(G2120,'DANH MỤC'!$I:$K,2,0)</f>
        <v>KH 0952</v>
      </c>
      <c r="I2120" t="str">
        <f>VLOOKUP(G2120,'DANH MỤC'!$I:$K,3,0)</f>
        <v>Tây Ninh</v>
      </c>
      <c r="J2120" s="8" t="s">
        <v>5939</v>
      </c>
      <c r="K2120" t="str">
        <f>VLOOKUP(J2120,'DANH MỤC'!$A$1:$B$19,2,0)</f>
        <v>Sản phẩm 0001</v>
      </c>
      <c r="L2120" t="s">
        <v>15</v>
      </c>
      <c r="M2120">
        <v>1</v>
      </c>
      <c r="N2120" s="3">
        <f>IF(LEFT(K2120,1)="S",VLOOKUP(K2120,'DANH MỤC'!$B:$D,2,0),VLOOKUP(K2120,'DANH MỤC'!$B:$D,3,0))</f>
        <v>3000000</v>
      </c>
      <c r="O2120">
        <v>10</v>
      </c>
      <c r="P2120" s="3">
        <f>N2120*O2120%*CSDL[[#This Row],[SỐ LƯỢNG]]</f>
        <v>300000</v>
      </c>
      <c r="Q2120" s="3">
        <f t="shared" si="1093"/>
        <v>2700000</v>
      </c>
    </row>
    <row r="2121" spans="1:17" x14ac:dyDescent="0.3">
      <c r="A2121" s="23" t="str">
        <f t="shared" si="1094"/>
        <v>27/05/2019</v>
      </c>
      <c r="B2121" s="8" t="str">
        <f t="shared" si="1095"/>
        <v>27/05/2019</v>
      </c>
      <c r="C2121" s="8">
        <v>5</v>
      </c>
      <c r="D2121" s="8" t="str">
        <f t="shared" si="1096"/>
        <v>DH14081</v>
      </c>
      <c r="E2121" s="8" t="str">
        <f t="shared" si="1097"/>
        <v>anh.hong</v>
      </c>
      <c r="F2121" s="8" t="str">
        <f>VLOOKUP(E2121,'DANH MỤC'!$F:$G,2,0)</f>
        <v>Nhóm 1</v>
      </c>
      <c r="G2121" s="8" t="str">
        <f t="shared" si="1098"/>
        <v>KH0952</v>
      </c>
      <c r="H2121" t="str">
        <f>VLOOKUP(G2121,'DANH MỤC'!$I:$K,2,0)</f>
        <v>KH 0952</v>
      </c>
      <c r="I2121" t="str">
        <f>VLOOKUP(G2121,'DANH MỤC'!$I:$K,3,0)</f>
        <v>Tây Ninh</v>
      </c>
      <c r="J2121" s="8" t="s">
        <v>5944</v>
      </c>
      <c r="K2121" t="str">
        <f>VLOOKUP(J2121,'DANH MỤC'!$A$1:$B$19,2,0)</f>
        <v>Hàng tặng 0001</v>
      </c>
      <c r="L2121" t="s">
        <v>24</v>
      </c>
      <c r="M2121">
        <v>2</v>
      </c>
      <c r="N2121" s="3">
        <f>IF(LEFT(K2121,1)="S",VLOOKUP(K2121,'DANH MỤC'!$B:$D,2,0),VLOOKUP(K2121,'DANH MỤC'!$B:$D,3,0))</f>
        <v>200000</v>
      </c>
      <c r="O2121">
        <v>100</v>
      </c>
      <c r="P2121" s="3">
        <f>N2121*O2121%*CSDL[[#This Row],[SỐ LƯỢNG]]</f>
        <v>400000</v>
      </c>
      <c r="Q2121" s="3">
        <f t="shared" si="1093"/>
        <v>0</v>
      </c>
    </row>
    <row r="2122" spans="1:17" x14ac:dyDescent="0.3">
      <c r="A2122" s="23" t="s">
        <v>1077</v>
      </c>
      <c r="B2122" s="8" t="s">
        <v>1077</v>
      </c>
      <c r="C2122" s="8">
        <v>5</v>
      </c>
      <c r="D2122" s="8" t="s">
        <v>1082</v>
      </c>
      <c r="E2122" s="8" t="s">
        <v>13819</v>
      </c>
      <c r="F2122" s="8" t="str">
        <f>VLOOKUP(E2122,'DANH MỤC'!$F:$G,2,0)</f>
        <v>Nhóm 1</v>
      </c>
      <c r="G2122" s="8" t="s">
        <v>6978</v>
      </c>
      <c r="H2122" t="str">
        <f>VLOOKUP(G2122,'DANH MỤC'!$I:$K,2,0)</f>
        <v>KH 0953</v>
      </c>
      <c r="I2122" t="str">
        <f>VLOOKUP(G2122,'DANH MỤC'!$I:$K,3,0)</f>
        <v>Đắk Nông</v>
      </c>
      <c r="J2122" s="8" t="s">
        <v>14</v>
      </c>
      <c r="K2122" t="str">
        <f>VLOOKUP(J2122,'DANH MỤC'!$A$1:$B$19,2,0)</f>
        <v>Sản phẩm 0004</v>
      </c>
      <c r="L2122" t="s">
        <v>15</v>
      </c>
      <c r="M2122">
        <v>1</v>
      </c>
      <c r="N2122" s="3">
        <f>IF(LEFT(K2122,1)="S",VLOOKUP(K2122,'DANH MỤC'!$B:$D,2,0),VLOOKUP(K2122,'DANH MỤC'!$B:$D,3,0))</f>
        <v>3500000</v>
      </c>
      <c r="O2122">
        <v>10</v>
      </c>
      <c r="P2122" s="3">
        <f>N2122*O2122%*CSDL[[#This Row],[SỐ LƯỢNG]]</f>
        <v>350000</v>
      </c>
      <c r="Q2122" s="3">
        <f t="shared" si="1093"/>
        <v>3150000</v>
      </c>
    </row>
    <row r="2123" spans="1:17" x14ac:dyDescent="0.3">
      <c r="A2123" s="23" t="s">
        <v>1077</v>
      </c>
      <c r="B2123" s="8" t="s">
        <v>1077</v>
      </c>
      <c r="C2123" s="8">
        <v>5</v>
      </c>
      <c r="D2123" s="8" t="s">
        <v>1083</v>
      </c>
      <c r="E2123" s="8" t="s">
        <v>13814</v>
      </c>
      <c r="F2123" s="8" t="str">
        <f>VLOOKUP(E2123,'DANH MỤC'!$F:$G,2,0)</f>
        <v>Nhóm 1</v>
      </c>
      <c r="G2123" s="8" t="s">
        <v>6979</v>
      </c>
      <c r="H2123" t="str">
        <f>VLOOKUP(G2123,'DANH MỤC'!$I:$K,2,0)</f>
        <v>KH 0954</v>
      </c>
      <c r="I2123" t="str">
        <f>VLOOKUP(G2123,'DANH MỤC'!$I:$K,3,0)</f>
        <v>Cà Mau</v>
      </c>
      <c r="J2123" s="8" t="s">
        <v>5940</v>
      </c>
      <c r="K2123" t="str">
        <f>VLOOKUP(J2123,'DANH MỤC'!$A$1:$B$19,2,0)</f>
        <v>Sản phẩm 0002</v>
      </c>
      <c r="L2123" t="s">
        <v>15</v>
      </c>
      <c r="M2123">
        <v>1</v>
      </c>
      <c r="N2123" s="3">
        <f>IF(LEFT(K2123,1)="S",VLOOKUP(K2123,'DANH MỤC'!$B:$D,2,0),VLOOKUP(K2123,'DANH MỤC'!$B:$D,3,0))</f>
        <v>2000000</v>
      </c>
      <c r="O2123">
        <v>0</v>
      </c>
      <c r="P2123" s="3">
        <f>N2123*O2123%*CSDL[[#This Row],[SỐ LƯỢNG]]</f>
        <v>0</v>
      </c>
      <c r="Q2123" s="3">
        <f t="shared" si="1093"/>
        <v>2000000</v>
      </c>
    </row>
    <row r="2124" spans="1:17" x14ac:dyDescent="0.3">
      <c r="A2124" s="23" t="str">
        <f t="shared" ref="A2124:A2126" si="1099">A2123</f>
        <v>27/05/2019</v>
      </c>
      <c r="B2124" s="8" t="str">
        <f t="shared" ref="B2124:B2126" si="1100">B2123</f>
        <v>27/05/2019</v>
      </c>
      <c r="C2124" s="8">
        <v>5</v>
      </c>
      <c r="D2124" s="8" t="str">
        <f t="shared" ref="D2124:D2126" si="1101">D2123</f>
        <v>DH14078</v>
      </c>
      <c r="E2124" s="8" t="str">
        <f t="shared" ref="E2124:E2126" si="1102">E2123</f>
        <v>hai.vi</v>
      </c>
      <c r="F2124" s="8" t="str">
        <f>VLOOKUP(E2124,'DANH MỤC'!$F:$G,2,0)</f>
        <v>Nhóm 1</v>
      </c>
      <c r="G2124" s="8" t="str">
        <f t="shared" ref="G2124:G2126" si="1103">G2123</f>
        <v>KH0954</v>
      </c>
      <c r="H2124" t="str">
        <f>VLOOKUP(G2124,'DANH MỤC'!$I:$K,2,0)</f>
        <v>KH 0954</v>
      </c>
      <c r="I2124" t="str">
        <f>VLOOKUP(G2124,'DANH MỤC'!$I:$K,3,0)</f>
        <v>Cà Mau</v>
      </c>
      <c r="J2124" s="8" t="s">
        <v>5939</v>
      </c>
      <c r="K2124" t="str">
        <f>VLOOKUP(J2124,'DANH MỤC'!$A$1:$B$19,2,0)</f>
        <v>Sản phẩm 0001</v>
      </c>
      <c r="L2124" t="s">
        <v>15</v>
      </c>
      <c r="M2124">
        <v>1</v>
      </c>
      <c r="N2124" s="3">
        <f>IF(LEFT(K2124,1)="S",VLOOKUP(K2124,'DANH MỤC'!$B:$D,2,0),VLOOKUP(K2124,'DANH MỤC'!$B:$D,3,0))</f>
        <v>3000000</v>
      </c>
      <c r="O2124">
        <v>0</v>
      </c>
      <c r="P2124" s="3">
        <f>N2124*O2124%*CSDL[[#This Row],[SỐ LƯỢNG]]</f>
        <v>0</v>
      </c>
      <c r="Q2124" s="3">
        <f t="shared" si="1093"/>
        <v>3000000</v>
      </c>
    </row>
    <row r="2125" spans="1:17" x14ac:dyDescent="0.3">
      <c r="A2125" s="23" t="str">
        <f t="shared" si="1099"/>
        <v>27/05/2019</v>
      </c>
      <c r="B2125" s="8" t="str">
        <f t="shared" si="1100"/>
        <v>27/05/2019</v>
      </c>
      <c r="C2125" s="8">
        <v>5</v>
      </c>
      <c r="D2125" s="8" t="str">
        <f t="shared" si="1101"/>
        <v>DH14078</v>
      </c>
      <c r="E2125" s="8" t="str">
        <f t="shared" si="1102"/>
        <v>hai.vi</v>
      </c>
      <c r="F2125" s="8" t="str">
        <f>VLOOKUP(E2125,'DANH MỤC'!$F:$G,2,0)</f>
        <v>Nhóm 1</v>
      </c>
      <c r="G2125" s="8" t="str">
        <f t="shared" si="1103"/>
        <v>KH0954</v>
      </c>
      <c r="H2125" t="str">
        <f>VLOOKUP(G2125,'DANH MỤC'!$I:$K,2,0)</f>
        <v>KH 0954</v>
      </c>
      <c r="I2125" t="str">
        <f>VLOOKUP(G2125,'DANH MỤC'!$I:$K,3,0)</f>
        <v>Cà Mau</v>
      </c>
      <c r="J2125" s="8" t="s">
        <v>5946</v>
      </c>
      <c r="K2125" t="str">
        <f>VLOOKUP(J2125,'DANH MỤC'!$A$1:$B$19,2,0)</f>
        <v>Hàng tặng 0003</v>
      </c>
      <c r="L2125" t="s">
        <v>46</v>
      </c>
      <c r="M2125">
        <v>1</v>
      </c>
      <c r="N2125" s="3">
        <f>IF(LEFT(K2125,1)="S",VLOOKUP(K2125,'DANH MỤC'!$B:$D,2,0),VLOOKUP(K2125,'DANH MỤC'!$B:$D,3,0))</f>
        <v>300000</v>
      </c>
      <c r="O2125">
        <v>0</v>
      </c>
      <c r="P2125" s="3">
        <f>N2125*O2125%*CSDL[[#This Row],[SỐ LƯỢNG]]</f>
        <v>0</v>
      </c>
      <c r="Q2125" s="3">
        <f t="shared" si="1093"/>
        <v>300000</v>
      </c>
    </row>
    <row r="2126" spans="1:17" x14ac:dyDescent="0.3">
      <c r="A2126" s="23" t="str">
        <f t="shared" si="1099"/>
        <v>27/05/2019</v>
      </c>
      <c r="B2126" s="8" t="str">
        <f t="shared" si="1100"/>
        <v>27/05/2019</v>
      </c>
      <c r="C2126" s="8">
        <v>5</v>
      </c>
      <c r="D2126" s="8" t="str">
        <f t="shared" si="1101"/>
        <v>DH14078</v>
      </c>
      <c r="E2126" s="8" t="str">
        <f t="shared" si="1102"/>
        <v>hai.vi</v>
      </c>
      <c r="F2126" s="8" t="str">
        <f>VLOOKUP(E2126,'DANH MỤC'!$F:$G,2,0)</f>
        <v>Nhóm 1</v>
      </c>
      <c r="G2126" s="8" t="str">
        <f t="shared" si="1103"/>
        <v>KH0954</v>
      </c>
      <c r="H2126" t="str">
        <f>VLOOKUP(G2126,'DANH MỤC'!$I:$K,2,0)</f>
        <v>KH 0954</v>
      </c>
      <c r="I2126" t="str">
        <f>VLOOKUP(G2126,'DANH MỤC'!$I:$K,3,0)</f>
        <v>Cà Mau</v>
      </c>
      <c r="J2126" s="8" t="s">
        <v>5944</v>
      </c>
      <c r="K2126" t="str">
        <f>VLOOKUP(J2126,'DANH MỤC'!$A$1:$B$19,2,0)</f>
        <v>Hàng tặng 0001</v>
      </c>
      <c r="L2126" t="s">
        <v>24</v>
      </c>
      <c r="M2126">
        <v>2</v>
      </c>
      <c r="N2126" s="3">
        <f>IF(LEFT(K2126,1)="S",VLOOKUP(K2126,'DANH MỤC'!$B:$D,2,0),VLOOKUP(K2126,'DANH MỤC'!$B:$D,3,0))</f>
        <v>200000</v>
      </c>
      <c r="O2126">
        <v>100</v>
      </c>
      <c r="P2126" s="3">
        <f>N2126*O2126%*CSDL[[#This Row],[SỐ LƯỢNG]]</f>
        <v>400000</v>
      </c>
      <c r="Q2126" s="3">
        <f t="shared" si="1093"/>
        <v>0</v>
      </c>
    </row>
    <row r="2127" spans="1:17" x14ac:dyDescent="0.3">
      <c r="A2127" s="23" t="s">
        <v>1077</v>
      </c>
      <c r="B2127" s="8" t="s">
        <v>1077</v>
      </c>
      <c r="C2127" s="8">
        <v>5</v>
      </c>
      <c r="D2127" s="8" t="s">
        <v>1084</v>
      </c>
      <c r="E2127" s="8" t="s">
        <v>13822</v>
      </c>
      <c r="F2127" s="8" t="str">
        <f>VLOOKUP(E2127,'DANH MỤC'!$F:$G,2,0)</f>
        <v>Nhóm 1</v>
      </c>
      <c r="G2127" s="8" t="s">
        <v>6980</v>
      </c>
      <c r="H2127" t="str">
        <f>VLOOKUP(G2127,'DANH MỤC'!$I:$K,2,0)</f>
        <v>KH 0955</v>
      </c>
      <c r="I2127" t="str">
        <f>VLOOKUP(G2127,'DANH MỤC'!$I:$K,3,0)</f>
        <v>Sóc Trăng</v>
      </c>
      <c r="J2127" s="8" t="s">
        <v>5939</v>
      </c>
      <c r="K2127" t="str">
        <f>VLOOKUP(J2127,'DANH MỤC'!$A$1:$B$19,2,0)</f>
        <v>Sản phẩm 0001</v>
      </c>
      <c r="L2127" t="s">
        <v>15</v>
      </c>
      <c r="M2127">
        <v>1</v>
      </c>
      <c r="N2127" s="3">
        <f>IF(LEFT(K2127,1)="S",VLOOKUP(K2127,'DANH MỤC'!$B:$D,2,0),VLOOKUP(K2127,'DANH MỤC'!$B:$D,3,0))</f>
        <v>3000000</v>
      </c>
      <c r="O2127">
        <v>0</v>
      </c>
      <c r="P2127" s="3">
        <f>N2127*O2127%*CSDL[[#This Row],[SỐ LƯỢNG]]</f>
        <v>0</v>
      </c>
      <c r="Q2127" s="3">
        <f t="shared" si="1093"/>
        <v>3000000</v>
      </c>
    </row>
    <row r="2128" spans="1:17" x14ac:dyDescent="0.3">
      <c r="A2128" s="23" t="str">
        <f>A2127</f>
        <v>27/05/2019</v>
      </c>
      <c r="B2128" s="8" t="str">
        <f>B2127</f>
        <v>27/05/2019</v>
      </c>
      <c r="C2128" s="8">
        <v>5</v>
      </c>
      <c r="D2128" s="8" t="str">
        <f>D2127</f>
        <v>DH14077</v>
      </c>
      <c r="E2128" s="8" t="str">
        <f>E2127</f>
        <v>anh.hong</v>
      </c>
      <c r="F2128" s="8" t="str">
        <f>VLOOKUP(E2128,'DANH MỤC'!$F:$G,2,0)</f>
        <v>Nhóm 1</v>
      </c>
      <c r="G2128" s="8" t="str">
        <f>G2127</f>
        <v>KH0955</v>
      </c>
      <c r="H2128" t="str">
        <f>VLOOKUP(G2128,'DANH MỤC'!$I:$K,2,0)</f>
        <v>KH 0955</v>
      </c>
      <c r="I2128" t="str">
        <f>VLOOKUP(G2128,'DANH MỤC'!$I:$K,3,0)</f>
        <v>Sóc Trăng</v>
      </c>
      <c r="J2128" s="8" t="s">
        <v>5944</v>
      </c>
      <c r="K2128" t="str">
        <f>VLOOKUP(J2128,'DANH MỤC'!$A$1:$B$19,2,0)</f>
        <v>Hàng tặng 0001</v>
      </c>
      <c r="L2128" t="s">
        <v>24</v>
      </c>
      <c r="M2128">
        <v>2</v>
      </c>
      <c r="N2128" s="3">
        <f>IF(LEFT(K2128,1)="S",VLOOKUP(K2128,'DANH MỤC'!$B:$D,2,0),VLOOKUP(K2128,'DANH MỤC'!$B:$D,3,0))</f>
        <v>200000</v>
      </c>
      <c r="O2128">
        <v>100</v>
      </c>
      <c r="P2128" s="3">
        <f>N2128*O2128%*CSDL[[#This Row],[SỐ LƯỢNG]]</f>
        <v>400000</v>
      </c>
      <c r="Q2128" s="3">
        <f t="shared" si="1093"/>
        <v>0</v>
      </c>
    </row>
    <row r="2129" spans="1:17" x14ac:dyDescent="0.3">
      <c r="A2129" s="23" t="s">
        <v>1077</v>
      </c>
      <c r="B2129" s="8" t="s">
        <v>1077</v>
      </c>
      <c r="C2129" s="8">
        <v>5</v>
      </c>
      <c r="D2129" s="8" t="s">
        <v>1085</v>
      </c>
      <c r="E2129" s="8" t="s">
        <v>13816</v>
      </c>
      <c r="F2129" s="8" t="str">
        <f>VLOOKUP(E2129,'DANH MỤC'!$F:$G,2,0)</f>
        <v>Nhóm 1</v>
      </c>
      <c r="G2129" s="8" t="s">
        <v>6981</v>
      </c>
      <c r="H2129" t="str">
        <f>VLOOKUP(G2129,'DANH MỤC'!$I:$K,2,0)</f>
        <v>KH 0956</v>
      </c>
      <c r="I2129" t="str">
        <f>VLOOKUP(G2129,'DANH MỤC'!$I:$K,3,0)</f>
        <v>Bắc Giang</v>
      </c>
      <c r="J2129" s="8" t="s">
        <v>5940</v>
      </c>
      <c r="K2129" t="str">
        <f>VLOOKUP(J2129,'DANH MỤC'!$A$1:$B$19,2,0)</f>
        <v>Sản phẩm 0002</v>
      </c>
      <c r="L2129" t="s">
        <v>15</v>
      </c>
      <c r="M2129">
        <v>1</v>
      </c>
      <c r="N2129" s="3">
        <f>IF(LEFT(K2129,1)="S",VLOOKUP(K2129,'DANH MỤC'!$B:$D,2,0),VLOOKUP(K2129,'DANH MỤC'!$B:$D,3,0))</f>
        <v>2000000</v>
      </c>
      <c r="O2129">
        <v>0</v>
      </c>
      <c r="P2129" s="3">
        <f>N2129*O2129%*CSDL[[#This Row],[SỐ LƯỢNG]]</f>
        <v>0</v>
      </c>
      <c r="Q2129" s="3">
        <f t="shared" si="1093"/>
        <v>2000000</v>
      </c>
    </row>
    <row r="2130" spans="1:17" x14ac:dyDescent="0.3">
      <c r="A2130" s="23" t="str">
        <f>A2129</f>
        <v>27/05/2019</v>
      </c>
      <c r="B2130" s="8" t="str">
        <f>B2129</f>
        <v>27/05/2019</v>
      </c>
      <c r="C2130" s="8">
        <v>5</v>
      </c>
      <c r="D2130" s="8" t="str">
        <f>D2129</f>
        <v>DH14076</v>
      </c>
      <c r="E2130" s="8" t="str">
        <f>E2129</f>
        <v>luyen.dam</v>
      </c>
      <c r="F2130" s="8" t="str">
        <f>VLOOKUP(E2130,'DANH MỤC'!$F:$G,2,0)</f>
        <v>Nhóm 1</v>
      </c>
      <c r="G2130" s="8" t="str">
        <f>G2129</f>
        <v>KH0956</v>
      </c>
      <c r="H2130" t="str">
        <f>VLOOKUP(G2130,'DANH MỤC'!$I:$K,2,0)</f>
        <v>KH 0956</v>
      </c>
      <c r="I2130" t="str">
        <f>VLOOKUP(G2130,'DANH MỤC'!$I:$K,3,0)</f>
        <v>Bắc Giang</v>
      </c>
      <c r="J2130" s="8" t="s">
        <v>5944</v>
      </c>
      <c r="K2130" t="str">
        <f>VLOOKUP(J2130,'DANH MỤC'!$A$1:$B$19,2,0)</f>
        <v>Hàng tặng 0001</v>
      </c>
      <c r="L2130" t="s">
        <v>24</v>
      </c>
      <c r="M2130">
        <v>2</v>
      </c>
      <c r="N2130" s="3">
        <f>IF(LEFT(K2130,1)="S",VLOOKUP(K2130,'DANH MỤC'!$B:$D,2,0),VLOOKUP(K2130,'DANH MỤC'!$B:$D,3,0))</f>
        <v>200000</v>
      </c>
      <c r="O2130">
        <v>100</v>
      </c>
      <c r="P2130" s="3">
        <f>N2130*O2130%*CSDL[[#This Row],[SỐ LƯỢNG]]</f>
        <v>400000</v>
      </c>
      <c r="Q2130" s="3">
        <f t="shared" si="1093"/>
        <v>0</v>
      </c>
    </row>
    <row r="2131" spans="1:17" x14ac:dyDescent="0.3">
      <c r="A2131" s="23" t="s">
        <v>1077</v>
      </c>
      <c r="B2131" s="8" t="s">
        <v>1077</v>
      </c>
      <c r="C2131" s="8">
        <v>5</v>
      </c>
      <c r="D2131" s="8" t="s">
        <v>1086</v>
      </c>
      <c r="E2131" s="8" t="s">
        <v>13822</v>
      </c>
      <c r="F2131" s="8" t="str">
        <f>VLOOKUP(E2131,'DANH MỤC'!$F:$G,2,0)</f>
        <v>Nhóm 1</v>
      </c>
      <c r="G2131" s="8" t="s">
        <v>6982</v>
      </c>
      <c r="H2131" t="str">
        <f>VLOOKUP(G2131,'DANH MỤC'!$I:$K,2,0)</f>
        <v>KH 0957</v>
      </c>
      <c r="I2131" t="str">
        <f>VLOOKUP(G2131,'DANH MỤC'!$I:$K,3,0)</f>
        <v>Bình Thuận</v>
      </c>
      <c r="J2131" s="8" t="s">
        <v>19</v>
      </c>
      <c r="K2131" t="str">
        <f>VLOOKUP(J2131,'DANH MỤC'!$A$1:$B$19,2,0)</f>
        <v>Sản phẩm 0003</v>
      </c>
      <c r="L2131" t="s">
        <v>15</v>
      </c>
      <c r="M2131">
        <v>1</v>
      </c>
      <c r="N2131" s="3">
        <f>IF(LEFT(K2131,1)="S",VLOOKUP(K2131,'DANH MỤC'!$B:$D,2,0),VLOOKUP(K2131,'DANH MỤC'!$B:$D,3,0))</f>
        <v>2500000</v>
      </c>
      <c r="O2131">
        <v>0</v>
      </c>
      <c r="P2131" s="3">
        <f>N2131*O2131%*CSDL[[#This Row],[SỐ LƯỢNG]]</f>
        <v>0</v>
      </c>
      <c r="Q2131" s="3">
        <f t="shared" si="1093"/>
        <v>2500000</v>
      </c>
    </row>
    <row r="2132" spans="1:17" x14ac:dyDescent="0.3">
      <c r="A2132" s="23" t="str">
        <f>A2131</f>
        <v>27/05/2019</v>
      </c>
      <c r="B2132" s="8" t="str">
        <f>B2131</f>
        <v>27/05/2019</v>
      </c>
      <c r="C2132" s="8">
        <v>5</v>
      </c>
      <c r="D2132" s="8" t="str">
        <f>D2131</f>
        <v>DH14075</v>
      </c>
      <c r="E2132" s="8" t="str">
        <f>E2131</f>
        <v>anh.hong</v>
      </c>
      <c r="F2132" s="8" t="str">
        <f>VLOOKUP(E2132,'DANH MỤC'!$F:$G,2,0)</f>
        <v>Nhóm 1</v>
      </c>
      <c r="G2132" s="8" t="str">
        <f>G2131</f>
        <v>KH0957</v>
      </c>
      <c r="H2132" t="str">
        <f>VLOOKUP(G2132,'DANH MỤC'!$I:$K,2,0)</f>
        <v>KH 0957</v>
      </c>
      <c r="I2132" t="str">
        <f>VLOOKUP(G2132,'DANH MỤC'!$I:$K,3,0)</f>
        <v>Bình Thuận</v>
      </c>
      <c r="J2132" s="8" t="s">
        <v>5944</v>
      </c>
      <c r="K2132" t="str">
        <f>VLOOKUP(J2132,'DANH MỤC'!$A$1:$B$19,2,0)</f>
        <v>Hàng tặng 0001</v>
      </c>
      <c r="L2132" t="s">
        <v>24</v>
      </c>
      <c r="M2132">
        <v>2</v>
      </c>
      <c r="N2132" s="3">
        <f>IF(LEFT(K2132,1)="S",VLOOKUP(K2132,'DANH MỤC'!$B:$D,2,0),VLOOKUP(K2132,'DANH MỤC'!$B:$D,3,0))</f>
        <v>200000</v>
      </c>
      <c r="O2132">
        <v>100</v>
      </c>
      <c r="P2132" s="3">
        <f>N2132*O2132%*CSDL[[#This Row],[SỐ LƯỢNG]]</f>
        <v>400000</v>
      </c>
      <c r="Q2132" s="3">
        <f t="shared" si="1093"/>
        <v>0</v>
      </c>
    </row>
    <row r="2133" spans="1:17" x14ac:dyDescent="0.3">
      <c r="A2133" s="23" t="s">
        <v>1077</v>
      </c>
      <c r="B2133" s="8" t="s">
        <v>1077</v>
      </c>
      <c r="C2133" s="8">
        <v>5</v>
      </c>
      <c r="D2133" s="8" t="s">
        <v>1087</v>
      </c>
      <c r="E2133" s="8" t="s">
        <v>13821</v>
      </c>
      <c r="F2133" s="8" t="str">
        <f>VLOOKUP(E2133,'DANH MỤC'!$F:$G,2,0)</f>
        <v>Nhóm 1</v>
      </c>
      <c r="G2133" s="8" t="s">
        <v>6983</v>
      </c>
      <c r="H2133" t="str">
        <f>VLOOKUP(G2133,'DANH MỤC'!$I:$K,2,0)</f>
        <v>KH 0958</v>
      </c>
      <c r="I2133" t="str">
        <f>VLOOKUP(G2133,'DANH MỤC'!$I:$K,3,0)</f>
        <v>Hà Tĩnh</v>
      </c>
      <c r="J2133" s="8" t="s">
        <v>14</v>
      </c>
      <c r="K2133" t="str">
        <f>VLOOKUP(J2133,'DANH MỤC'!$A$1:$B$19,2,0)</f>
        <v>Sản phẩm 0004</v>
      </c>
      <c r="L2133" t="s">
        <v>15</v>
      </c>
      <c r="M2133">
        <v>1</v>
      </c>
      <c r="N2133" s="3">
        <f>IF(LEFT(K2133,1)="S",VLOOKUP(K2133,'DANH MỤC'!$B:$D,2,0),VLOOKUP(K2133,'DANH MỤC'!$B:$D,3,0))</f>
        <v>3500000</v>
      </c>
      <c r="O2133">
        <v>0</v>
      </c>
      <c r="P2133" s="3">
        <f>N2133*O2133%*CSDL[[#This Row],[SỐ LƯỢNG]]</f>
        <v>0</v>
      </c>
      <c r="Q2133" s="3">
        <f t="shared" si="1093"/>
        <v>3500000</v>
      </c>
    </row>
    <row r="2134" spans="1:17" x14ac:dyDescent="0.3">
      <c r="A2134" s="23" t="str">
        <f>A2133</f>
        <v>27/05/2019</v>
      </c>
      <c r="B2134" s="8" t="str">
        <f>B2133</f>
        <v>27/05/2019</v>
      </c>
      <c r="C2134" s="8">
        <v>5</v>
      </c>
      <c r="D2134" s="8" t="str">
        <f>D2133</f>
        <v>DH14074</v>
      </c>
      <c r="E2134" s="8" t="str">
        <f>E2133</f>
        <v>thu.le</v>
      </c>
      <c r="F2134" s="8" t="str">
        <f>VLOOKUP(E2134,'DANH MỤC'!$F:$G,2,0)</f>
        <v>Nhóm 1</v>
      </c>
      <c r="G2134" s="8" t="str">
        <f>G2133</f>
        <v>KH0958</v>
      </c>
      <c r="H2134" t="str">
        <f>VLOOKUP(G2134,'DANH MỤC'!$I:$K,2,0)</f>
        <v>KH 0958</v>
      </c>
      <c r="I2134" t="str">
        <f>VLOOKUP(G2134,'DANH MỤC'!$I:$K,3,0)</f>
        <v>Hà Tĩnh</v>
      </c>
      <c r="J2134" s="8" t="s">
        <v>5944</v>
      </c>
      <c r="K2134" t="str">
        <f>VLOOKUP(J2134,'DANH MỤC'!$A$1:$B$19,2,0)</f>
        <v>Hàng tặng 0001</v>
      </c>
      <c r="L2134" t="s">
        <v>24</v>
      </c>
      <c r="M2134">
        <v>2</v>
      </c>
      <c r="N2134" s="3">
        <f>IF(LEFT(K2134,1)="S",VLOOKUP(K2134,'DANH MỤC'!$B:$D,2,0),VLOOKUP(K2134,'DANH MỤC'!$B:$D,3,0))</f>
        <v>200000</v>
      </c>
      <c r="O2134">
        <v>100</v>
      </c>
      <c r="P2134" s="3">
        <f>N2134*O2134%*CSDL[[#This Row],[SỐ LƯỢNG]]</f>
        <v>400000</v>
      </c>
      <c r="Q2134" s="3">
        <f t="shared" si="1093"/>
        <v>0</v>
      </c>
    </row>
    <row r="2135" spans="1:17" x14ac:dyDescent="0.3">
      <c r="A2135" s="23" t="s">
        <v>1077</v>
      </c>
      <c r="B2135" s="8" t="s">
        <v>1077</v>
      </c>
      <c r="C2135" s="8">
        <v>5</v>
      </c>
      <c r="D2135" s="8" t="s">
        <v>1088</v>
      </c>
      <c r="E2135" s="8" t="s">
        <v>13822</v>
      </c>
      <c r="F2135" s="8" t="str">
        <f>VLOOKUP(E2135,'DANH MỤC'!$F:$G,2,0)</f>
        <v>Nhóm 1</v>
      </c>
      <c r="G2135" s="8" t="s">
        <v>6984</v>
      </c>
      <c r="H2135" t="str">
        <f>VLOOKUP(G2135,'DANH MỤC'!$I:$K,2,0)</f>
        <v>KH 0959</v>
      </c>
      <c r="I2135" t="str">
        <f>VLOOKUP(G2135,'DANH MỤC'!$I:$K,3,0)</f>
        <v>Đà Nẵng</v>
      </c>
      <c r="J2135" s="8" t="s">
        <v>5939</v>
      </c>
      <c r="K2135" t="str">
        <f>VLOOKUP(J2135,'DANH MỤC'!$A$1:$B$19,2,0)</f>
        <v>Sản phẩm 0001</v>
      </c>
      <c r="L2135" t="s">
        <v>15</v>
      </c>
      <c r="M2135">
        <v>2</v>
      </c>
      <c r="N2135" s="3">
        <f>IF(LEFT(K2135,1)="S",VLOOKUP(K2135,'DANH MỤC'!$B:$D,2,0),VLOOKUP(K2135,'DANH MỤC'!$B:$D,3,0))</f>
        <v>3000000</v>
      </c>
      <c r="O2135">
        <v>0</v>
      </c>
      <c r="P2135" s="3">
        <f>N2135*O2135%*CSDL[[#This Row],[SỐ LƯỢNG]]</f>
        <v>0</v>
      </c>
      <c r="Q2135" s="3">
        <f t="shared" si="1093"/>
        <v>6000000</v>
      </c>
    </row>
    <row r="2136" spans="1:17" x14ac:dyDescent="0.3">
      <c r="A2136" s="23" t="str">
        <f t="shared" ref="A2136:A2137" si="1104">A2135</f>
        <v>27/05/2019</v>
      </c>
      <c r="B2136" s="8" t="str">
        <f t="shared" ref="B2136:B2137" si="1105">B2135</f>
        <v>27/05/2019</v>
      </c>
      <c r="C2136" s="8">
        <v>5</v>
      </c>
      <c r="D2136" s="8" t="str">
        <f t="shared" ref="D2136:D2137" si="1106">D2135</f>
        <v>DH14073</v>
      </c>
      <c r="E2136" s="8" t="str">
        <f t="shared" ref="E2136:E2137" si="1107">E2135</f>
        <v>anh.hong</v>
      </c>
      <c r="F2136" s="8" t="str">
        <f>VLOOKUP(E2136,'DANH MỤC'!$F:$G,2,0)</f>
        <v>Nhóm 1</v>
      </c>
      <c r="G2136" s="8" t="str">
        <f t="shared" ref="G2136:G2137" si="1108">G2135</f>
        <v>KH0959</v>
      </c>
      <c r="H2136" t="str">
        <f>VLOOKUP(G2136,'DANH MỤC'!$I:$K,2,0)</f>
        <v>KH 0959</v>
      </c>
      <c r="I2136" t="str">
        <f>VLOOKUP(G2136,'DANH MỤC'!$I:$K,3,0)</f>
        <v>Đà Nẵng</v>
      </c>
      <c r="J2136" s="8" t="s">
        <v>5946</v>
      </c>
      <c r="K2136" t="str">
        <f>VLOOKUP(J2136,'DANH MỤC'!$A$1:$B$19,2,0)</f>
        <v>Hàng tặng 0003</v>
      </c>
      <c r="L2136" t="s">
        <v>46</v>
      </c>
      <c r="M2136">
        <v>1</v>
      </c>
      <c r="N2136" s="3">
        <f>IF(LEFT(K2136,1)="S",VLOOKUP(K2136,'DANH MỤC'!$B:$D,2,0),VLOOKUP(K2136,'DANH MỤC'!$B:$D,3,0))</f>
        <v>300000</v>
      </c>
      <c r="O2136">
        <v>0</v>
      </c>
      <c r="P2136" s="3">
        <f>N2136*O2136%*CSDL[[#This Row],[SỐ LƯỢNG]]</f>
        <v>0</v>
      </c>
      <c r="Q2136" s="3">
        <f t="shared" si="1093"/>
        <v>300000</v>
      </c>
    </row>
    <row r="2137" spans="1:17" x14ac:dyDescent="0.3">
      <c r="A2137" s="23" t="str">
        <f t="shared" si="1104"/>
        <v>27/05/2019</v>
      </c>
      <c r="B2137" s="8" t="str">
        <f t="shared" si="1105"/>
        <v>27/05/2019</v>
      </c>
      <c r="C2137" s="8">
        <v>5</v>
      </c>
      <c r="D2137" s="8" t="str">
        <f t="shared" si="1106"/>
        <v>DH14073</v>
      </c>
      <c r="E2137" s="8" t="str">
        <f t="shared" si="1107"/>
        <v>anh.hong</v>
      </c>
      <c r="F2137" s="8" t="str">
        <f>VLOOKUP(E2137,'DANH MỤC'!$F:$G,2,0)</f>
        <v>Nhóm 1</v>
      </c>
      <c r="G2137" s="8" t="str">
        <f t="shared" si="1108"/>
        <v>KH0959</v>
      </c>
      <c r="H2137" t="str">
        <f>VLOOKUP(G2137,'DANH MỤC'!$I:$K,2,0)</f>
        <v>KH 0959</v>
      </c>
      <c r="I2137" t="str">
        <f>VLOOKUP(G2137,'DANH MỤC'!$I:$K,3,0)</f>
        <v>Đà Nẵng</v>
      </c>
      <c r="J2137" s="8" t="s">
        <v>5944</v>
      </c>
      <c r="K2137" t="str">
        <f>VLOOKUP(J2137,'DANH MỤC'!$A$1:$B$19,2,0)</f>
        <v>Hàng tặng 0001</v>
      </c>
      <c r="L2137" t="s">
        <v>24</v>
      </c>
      <c r="M2137">
        <v>2</v>
      </c>
      <c r="N2137" s="3">
        <f>IF(LEFT(K2137,1)="S",VLOOKUP(K2137,'DANH MỤC'!$B:$D,2,0),VLOOKUP(K2137,'DANH MỤC'!$B:$D,3,0))</f>
        <v>200000</v>
      </c>
      <c r="O2137">
        <v>100</v>
      </c>
      <c r="P2137" s="3">
        <f>N2137*O2137%*CSDL[[#This Row],[SỐ LƯỢNG]]</f>
        <v>400000</v>
      </c>
      <c r="Q2137" s="3">
        <f t="shared" si="1093"/>
        <v>0</v>
      </c>
    </row>
    <row r="2138" spans="1:17" x14ac:dyDescent="0.3">
      <c r="A2138" s="23" t="s">
        <v>1077</v>
      </c>
      <c r="B2138" s="8" t="s">
        <v>1077</v>
      </c>
      <c r="C2138" s="8">
        <v>5</v>
      </c>
      <c r="D2138" s="8" t="s">
        <v>1089</v>
      </c>
      <c r="E2138" s="8" t="s">
        <v>13817</v>
      </c>
      <c r="F2138" s="8" t="str">
        <f>VLOOKUP(E2138,'DANH MỤC'!$F:$G,2,0)</f>
        <v>Nhóm 1</v>
      </c>
      <c r="G2138" s="8" t="s">
        <v>6985</v>
      </c>
      <c r="H2138" t="str">
        <f>VLOOKUP(G2138,'DANH MỤC'!$I:$K,2,0)</f>
        <v>KH 0960</v>
      </c>
      <c r="I2138" t="str">
        <f>VLOOKUP(G2138,'DANH MỤC'!$I:$K,3,0)</f>
        <v>Kiên Giang</v>
      </c>
      <c r="J2138" s="8" t="s">
        <v>14</v>
      </c>
      <c r="K2138" t="str">
        <f>VLOOKUP(J2138,'DANH MỤC'!$A$1:$B$19,2,0)</f>
        <v>Sản phẩm 0004</v>
      </c>
      <c r="L2138" t="s">
        <v>15</v>
      </c>
      <c r="M2138">
        <v>3</v>
      </c>
      <c r="N2138" s="3">
        <f>IF(LEFT(K2138,1)="S",VLOOKUP(K2138,'DANH MỤC'!$B:$D,2,0),VLOOKUP(K2138,'DANH MỤC'!$B:$D,3,0))</f>
        <v>3500000</v>
      </c>
      <c r="O2138">
        <v>0</v>
      </c>
      <c r="P2138" s="3">
        <f>N2138*O2138%*CSDL[[#This Row],[SỐ LƯỢNG]]</f>
        <v>0</v>
      </c>
      <c r="Q2138" s="3">
        <f t="shared" si="1093"/>
        <v>10500000</v>
      </c>
    </row>
    <row r="2139" spans="1:17" x14ac:dyDescent="0.3">
      <c r="A2139" s="23" t="str">
        <f t="shared" ref="A2139:A2140" si="1109">A2138</f>
        <v>27/05/2019</v>
      </c>
      <c r="B2139" s="8" t="str">
        <f t="shared" ref="B2139:B2140" si="1110">B2138</f>
        <v>27/05/2019</v>
      </c>
      <c r="C2139" s="8">
        <v>5</v>
      </c>
      <c r="D2139" s="8" t="str">
        <f t="shared" ref="D2139:D2140" si="1111">D2138</f>
        <v>DH14071</v>
      </c>
      <c r="E2139" s="8" t="str">
        <f t="shared" ref="E2139:E2140" si="1112">E2138</f>
        <v>ha.hoang</v>
      </c>
      <c r="F2139" s="8" t="str">
        <f>VLOOKUP(E2139,'DANH MỤC'!$F:$G,2,0)</f>
        <v>Nhóm 1</v>
      </c>
      <c r="G2139" s="8" t="str">
        <f t="shared" ref="G2139:G2140" si="1113">G2138</f>
        <v>KH0960</v>
      </c>
      <c r="H2139" t="str">
        <f>VLOOKUP(G2139,'DANH MỤC'!$I:$K,2,0)</f>
        <v>KH 0960</v>
      </c>
      <c r="I2139" t="str">
        <f>VLOOKUP(G2139,'DANH MỤC'!$I:$K,3,0)</f>
        <v>Kiên Giang</v>
      </c>
      <c r="J2139" s="8" t="s">
        <v>5942</v>
      </c>
      <c r="K2139" t="str">
        <f>VLOOKUP(J2139,'DANH MỤC'!$A$1:$B$19,2,0)</f>
        <v>Sản phẩm 0007</v>
      </c>
      <c r="L2139" t="s">
        <v>15</v>
      </c>
      <c r="M2139">
        <v>1</v>
      </c>
      <c r="N2139" s="3">
        <f>IF(LEFT(K2139,1)="S",VLOOKUP(K2139,'DANH MỤC'!$B:$D,2,0),VLOOKUP(K2139,'DANH MỤC'!$B:$D,3,0))</f>
        <v>800000</v>
      </c>
      <c r="O2139">
        <v>100</v>
      </c>
      <c r="P2139" s="3">
        <f>N2139*O2139%*CSDL[[#This Row],[SỐ LƯỢNG]]</f>
        <v>800000</v>
      </c>
      <c r="Q2139" s="3">
        <f t="shared" si="1093"/>
        <v>0</v>
      </c>
    </row>
    <row r="2140" spans="1:17" x14ac:dyDescent="0.3">
      <c r="A2140" s="23" t="str">
        <f t="shared" si="1109"/>
        <v>27/05/2019</v>
      </c>
      <c r="B2140" s="8" t="str">
        <f t="shared" si="1110"/>
        <v>27/05/2019</v>
      </c>
      <c r="C2140" s="8">
        <v>5</v>
      </c>
      <c r="D2140" s="8" t="str">
        <f t="shared" si="1111"/>
        <v>DH14071</v>
      </c>
      <c r="E2140" s="8" t="str">
        <f t="shared" si="1112"/>
        <v>ha.hoang</v>
      </c>
      <c r="F2140" s="8" t="str">
        <f>VLOOKUP(E2140,'DANH MỤC'!$F:$G,2,0)</f>
        <v>Nhóm 1</v>
      </c>
      <c r="G2140" s="8" t="str">
        <f t="shared" si="1113"/>
        <v>KH0960</v>
      </c>
      <c r="H2140" t="str">
        <f>VLOOKUP(G2140,'DANH MỤC'!$I:$K,2,0)</f>
        <v>KH 0960</v>
      </c>
      <c r="I2140" t="str">
        <f>VLOOKUP(G2140,'DANH MỤC'!$I:$K,3,0)</f>
        <v>Kiên Giang</v>
      </c>
      <c r="J2140" s="8" t="s">
        <v>5941</v>
      </c>
      <c r="K2140" t="str">
        <f>VLOOKUP(J2140,'DANH MỤC'!$A$1:$B$19,2,0)</f>
        <v>Sản phẩm 0006</v>
      </c>
      <c r="L2140" t="s">
        <v>15</v>
      </c>
      <c r="M2140">
        <v>1</v>
      </c>
      <c r="N2140" s="3">
        <f>IF(LEFT(K2140,1)="S",VLOOKUP(K2140,'DANH MỤC'!$B:$D,2,0),VLOOKUP(K2140,'DANH MỤC'!$B:$D,3,0))</f>
        <v>800000</v>
      </c>
      <c r="O2140">
        <v>100</v>
      </c>
      <c r="P2140" s="3">
        <f>N2140*O2140%*CSDL[[#This Row],[SỐ LƯỢNG]]</f>
        <v>800000</v>
      </c>
      <c r="Q2140" s="3">
        <f t="shared" si="1093"/>
        <v>0</v>
      </c>
    </row>
    <row r="2141" spans="1:17" x14ac:dyDescent="0.3">
      <c r="A2141" s="23" t="s">
        <v>1077</v>
      </c>
      <c r="B2141" s="8" t="s">
        <v>1077</v>
      </c>
      <c r="C2141" s="8">
        <v>5</v>
      </c>
      <c r="D2141" s="8" t="s">
        <v>1090</v>
      </c>
      <c r="E2141" s="8" t="s">
        <v>13831</v>
      </c>
      <c r="F2141" s="8" t="str">
        <f>VLOOKUP(E2141,'DANH MỤC'!$F:$G,2,0)</f>
        <v>Nhóm 2</v>
      </c>
      <c r="G2141" s="8" t="s">
        <v>6986</v>
      </c>
      <c r="H2141" t="str">
        <f>VLOOKUP(G2141,'DANH MỤC'!$I:$K,2,0)</f>
        <v>KH 0961</v>
      </c>
      <c r="I2141" t="str">
        <f>VLOOKUP(G2141,'DANH MỤC'!$I:$K,3,0)</f>
        <v>Vĩnh Phúc</v>
      </c>
      <c r="J2141" s="8" t="s">
        <v>14</v>
      </c>
      <c r="K2141" t="str">
        <f>VLOOKUP(J2141,'DANH MỤC'!$A$1:$B$19,2,0)</f>
        <v>Sản phẩm 0004</v>
      </c>
      <c r="L2141" t="s">
        <v>15</v>
      </c>
      <c r="M2141">
        <v>1</v>
      </c>
      <c r="N2141" s="3">
        <f>IF(LEFT(K2141,1)="S",VLOOKUP(K2141,'DANH MỤC'!$B:$D,2,0),VLOOKUP(K2141,'DANH MỤC'!$B:$D,3,0))</f>
        <v>3500000</v>
      </c>
      <c r="O2141">
        <v>0</v>
      </c>
      <c r="P2141" s="3">
        <f>N2141*O2141%*CSDL[[#This Row],[SỐ LƯỢNG]]</f>
        <v>0</v>
      </c>
      <c r="Q2141" s="3">
        <f t="shared" si="1093"/>
        <v>3500000</v>
      </c>
    </row>
    <row r="2142" spans="1:17" x14ac:dyDescent="0.3">
      <c r="A2142" s="23" t="str">
        <f>A2141</f>
        <v>27/05/2019</v>
      </c>
      <c r="B2142" s="8" t="str">
        <f>B2141</f>
        <v>27/05/2019</v>
      </c>
      <c r="C2142" s="8">
        <v>5</v>
      </c>
      <c r="D2142" s="8" t="str">
        <f>D2141</f>
        <v>DH14070</v>
      </c>
      <c r="E2142" s="8" t="str">
        <f>E2141</f>
        <v>huyen.thanh</v>
      </c>
      <c r="F2142" s="8" t="str">
        <f>VLOOKUP(E2142,'DANH MỤC'!$F:$G,2,0)</f>
        <v>Nhóm 2</v>
      </c>
      <c r="G2142" s="8" t="str">
        <f>G2141</f>
        <v>KH0961</v>
      </c>
      <c r="H2142" t="str">
        <f>VLOOKUP(G2142,'DANH MỤC'!$I:$K,2,0)</f>
        <v>KH 0961</v>
      </c>
      <c r="I2142" t="str">
        <f>VLOOKUP(G2142,'DANH MỤC'!$I:$K,3,0)</f>
        <v>Vĩnh Phúc</v>
      </c>
      <c r="J2142" s="8" t="s">
        <v>5944</v>
      </c>
      <c r="K2142" t="str">
        <f>VLOOKUP(J2142,'DANH MỤC'!$A$1:$B$19,2,0)</f>
        <v>Hàng tặng 0001</v>
      </c>
      <c r="L2142" t="s">
        <v>24</v>
      </c>
      <c r="M2142">
        <v>2</v>
      </c>
      <c r="N2142" s="3">
        <f>IF(LEFT(K2142,1)="S",VLOOKUP(K2142,'DANH MỤC'!$B:$D,2,0),VLOOKUP(K2142,'DANH MỤC'!$B:$D,3,0))</f>
        <v>200000</v>
      </c>
      <c r="O2142">
        <v>100</v>
      </c>
      <c r="P2142" s="3">
        <f>N2142*O2142%*CSDL[[#This Row],[SỐ LƯỢNG]]</f>
        <v>400000</v>
      </c>
      <c r="Q2142" s="3">
        <f t="shared" si="1093"/>
        <v>0</v>
      </c>
    </row>
    <row r="2143" spans="1:17" x14ac:dyDescent="0.3">
      <c r="A2143" s="23" t="s">
        <v>1077</v>
      </c>
      <c r="B2143" s="8" t="s">
        <v>1077</v>
      </c>
      <c r="C2143" s="8">
        <v>5</v>
      </c>
      <c r="D2143" s="8" t="s">
        <v>1091</v>
      </c>
      <c r="E2143" s="8" t="s">
        <v>13821</v>
      </c>
      <c r="F2143" s="8" t="str">
        <f>VLOOKUP(E2143,'DANH MỤC'!$F:$G,2,0)</f>
        <v>Nhóm 1</v>
      </c>
      <c r="G2143" s="8" t="s">
        <v>6202</v>
      </c>
      <c r="H2143" t="str">
        <f>VLOOKUP(G2143,'DANH MỤC'!$I:$K,2,0)</f>
        <v>KH 0169</v>
      </c>
      <c r="I2143" t="str">
        <f>VLOOKUP(G2143,'DANH MỤC'!$I:$K,3,0)</f>
        <v>Tiền Giang</v>
      </c>
      <c r="J2143" s="8" t="s">
        <v>5940</v>
      </c>
      <c r="K2143" t="str">
        <f>VLOOKUP(J2143,'DANH MỤC'!$A$1:$B$19,2,0)</f>
        <v>Sản phẩm 0002</v>
      </c>
      <c r="L2143" t="s">
        <v>15</v>
      </c>
      <c r="M2143">
        <v>1</v>
      </c>
      <c r="N2143" s="3">
        <f>IF(LEFT(K2143,1)="S",VLOOKUP(K2143,'DANH MỤC'!$B:$D,2,0),VLOOKUP(K2143,'DANH MỤC'!$B:$D,3,0))</f>
        <v>2000000</v>
      </c>
      <c r="O2143">
        <v>0</v>
      </c>
      <c r="P2143" s="3">
        <f>N2143*O2143%*CSDL[[#This Row],[SỐ LƯỢNG]]</f>
        <v>0</v>
      </c>
      <c r="Q2143" s="3">
        <f t="shared" si="1093"/>
        <v>2000000</v>
      </c>
    </row>
    <row r="2144" spans="1:17" x14ac:dyDescent="0.3">
      <c r="A2144" s="23" t="str">
        <f t="shared" ref="A2144:A2145" si="1114">A2143</f>
        <v>27/05/2019</v>
      </c>
      <c r="B2144" s="8" t="str">
        <f t="shared" ref="B2144:B2145" si="1115">B2143</f>
        <v>27/05/2019</v>
      </c>
      <c r="C2144" s="8">
        <v>5</v>
      </c>
      <c r="D2144" s="8" t="str">
        <f t="shared" ref="D2144:D2145" si="1116">D2143</f>
        <v>DH14069</v>
      </c>
      <c r="E2144" s="8" t="str">
        <f t="shared" ref="E2144:E2145" si="1117">E2143</f>
        <v>thu.le</v>
      </c>
      <c r="F2144" s="8" t="str">
        <f>VLOOKUP(E2144,'DANH MỤC'!$F:$G,2,0)</f>
        <v>Nhóm 1</v>
      </c>
      <c r="G2144" s="8" t="str">
        <f t="shared" ref="G2144:G2145" si="1118">G2143</f>
        <v>KH0169</v>
      </c>
      <c r="H2144" t="str">
        <f>VLOOKUP(G2144,'DANH MỤC'!$I:$K,2,0)</f>
        <v>KH 0169</v>
      </c>
      <c r="I2144" t="str">
        <f>VLOOKUP(G2144,'DANH MỤC'!$I:$K,3,0)</f>
        <v>Tiền Giang</v>
      </c>
      <c r="J2144" s="8" t="s">
        <v>5939</v>
      </c>
      <c r="K2144" t="str">
        <f>VLOOKUP(J2144,'DANH MỤC'!$A$1:$B$19,2,0)</f>
        <v>Sản phẩm 0001</v>
      </c>
      <c r="L2144" t="s">
        <v>15</v>
      </c>
      <c r="M2144">
        <v>2</v>
      </c>
      <c r="N2144" s="3">
        <f>IF(LEFT(K2144,1)="S",VLOOKUP(K2144,'DANH MỤC'!$B:$D,2,0),VLOOKUP(K2144,'DANH MỤC'!$B:$D,3,0))</f>
        <v>3000000</v>
      </c>
      <c r="O2144">
        <v>0</v>
      </c>
      <c r="P2144" s="3">
        <f>N2144*O2144%*CSDL[[#This Row],[SỐ LƯỢNG]]</f>
        <v>0</v>
      </c>
      <c r="Q2144" s="3">
        <f t="shared" si="1093"/>
        <v>6000000</v>
      </c>
    </row>
    <row r="2145" spans="1:17" x14ac:dyDescent="0.3">
      <c r="A2145" s="23" t="str">
        <f t="shared" si="1114"/>
        <v>27/05/2019</v>
      </c>
      <c r="B2145" s="8" t="str">
        <f t="shared" si="1115"/>
        <v>27/05/2019</v>
      </c>
      <c r="C2145" s="8">
        <v>5</v>
      </c>
      <c r="D2145" s="8" t="str">
        <f t="shared" si="1116"/>
        <v>DH14069</v>
      </c>
      <c r="E2145" s="8" t="str">
        <f t="shared" si="1117"/>
        <v>thu.le</v>
      </c>
      <c r="F2145" s="8" t="str">
        <f>VLOOKUP(E2145,'DANH MỤC'!$F:$G,2,0)</f>
        <v>Nhóm 1</v>
      </c>
      <c r="G2145" s="8" t="str">
        <f t="shared" si="1118"/>
        <v>KH0169</v>
      </c>
      <c r="H2145" t="str">
        <f>VLOOKUP(G2145,'DANH MỤC'!$I:$K,2,0)</f>
        <v>KH 0169</v>
      </c>
      <c r="I2145" t="str">
        <f>VLOOKUP(G2145,'DANH MỤC'!$I:$K,3,0)</f>
        <v>Tiền Giang</v>
      </c>
      <c r="J2145" s="8" t="s">
        <v>5945</v>
      </c>
      <c r="K2145" t="str">
        <f>VLOOKUP(J2145,'DANH MỤC'!$A$1:$B$19,2,0)</f>
        <v>Hàng tặng 0002</v>
      </c>
      <c r="L2145" t="s">
        <v>51</v>
      </c>
      <c r="M2145">
        <v>1</v>
      </c>
      <c r="N2145" s="3">
        <f>IF(LEFT(K2145,1)="S",VLOOKUP(K2145,'DANH MỤC'!$B:$D,2,0),VLOOKUP(K2145,'DANH MỤC'!$B:$D,3,0))</f>
        <v>500000</v>
      </c>
      <c r="O2145">
        <v>0</v>
      </c>
      <c r="P2145" s="3">
        <f>N2145*O2145%*CSDL[[#This Row],[SỐ LƯỢNG]]</f>
        <v>0</v>
      </c>
      <c r="Q2145" s="3">
        <f t="shared" si="1093"/>
        <v>500000</v>
      </c>
    </row>
    <row r="2146" spans="1:17" x14ac:dyDescent="0.3">
      <c r="A2146" s="23" t="s">
        <v>1077</v>
      </c>
      <c r="B2146" s="8" t="s">
        <v>1077</v>
      </c>
      <c r="C2146" s="8">
        <v>5</v>
      </c>
      <c r="D2146" s="8" t="s">
        <v>1092</v>
      </c>
      <c r="E2146" s="8" t="s">
        <v>13835</v>
      </c>
      <c r="F2146" s="8" t="str">
        <f>VLOOKUP(E2146,'DANH MỤC'!$F:$G,2,0)</f>
        <v>Nhóm 2</v>
      </c>
      <c r="G2146" s="8" t="s">
        <v>6505</v>
      </c>
      <c r="H2146" t="str">
        <f>VLOOKUP(G2146,'DANH MỤC'!$I:$K,2,0)</f>
        <v>KH 0472</v>
      </c>
      <c r="I2146" t="str">
        <f>VLOOKUP(G2146,'DANH MỤC'!$I:$K,3,0)</f>
        <v>Vĩnh Phúc</v>
      </c>
      <c r="J2146" s="8" t="s">
        <v>14</v>
      </c>
      <c r="K2146" t="str">
        <f>VLOOKUP(J2146,'DANH MỤC'!$A$1:$B$19,2,0)</f>
        <v>Sản phẩm 0004</v>
      </c>
      <c r="L2146" t="s">
        <v>15</v>
      </c>
      <c r="M2146">
        <v>12</v>
      </c>
      <c r="N2146" s="3">
        <f>IF(LEFT(K2146,1)="S",VLOOKUP(K2146,'DANH MỤC'!$B:$D,2,0),VLOOKUP(K2146,'DANH MỤC'!$B:$D,3,0))</f>
        <v>3500000</v>
      </c>
      <c r="O2146">
        <v>40</v>
      </c>
      <c r="P2146" s="3">
        <f>N2146*O2146%*CSDL[[#This Row],[SỐ LƯỢNG]]</f>
        <v>16800000</v>
      </c>
      <c r="Q2146" s="3">
        <f t="shared" si="1093"/>
        <v>25200000</v>
      </c>
    </row>
    <row r="2147" spans="1:17" x14ac:dyDescent="0.3">
      <c r="A2147" s="23" t="str">
        <f>A2146</f>
        <v>27/05/2019</v>
      </c>
      <c r="B2147" s="8" t="str">
        <f>B2146</f>
        <v>27/05/2019</v>
      </c>
      <c r="C2147" s="8">
        <v>5</v>
      </c>
      <c r="D2147" s="8" t="str">
        <f>D2146</f>
        <v>DH14068</v>
      </c>
      <c r="E2147" s="8" t="str">
        <f>E2146</f>
        <v>nghia.ho</v>
      </c>
      <c r="F2147" s="8" t="str">
        <f>VLOOKUP(E2147,'DANH MỤC'!$F:$G,2,0)</f>
        <v>Nhóm 2</v>
      </c>
      <c r="G2147" s="8" t="str">
        <f>G2146</f>
        <v>KH0472</v>
      </c>
      <c r="H2147" t="str">
        <f>VLOOKUP(G2147,'DANH MỤC'!$I:$K,2,0)</f>
        <v>KH 0472</v>
      </c>
      <c r="I2147" t="str">
        <f>VLOOKUP(G2147,'DANH MỤC'!$I:$K,3,0)</f>
        <v>Vĩnh Phúc</v>
      </c>
      <c r="J2147" s="8" t="s">
        <v>14</v>
      </c>
      <c r="K2147" t="str">
        <f>VLOOKUP(J2147,'DANH MỤC'!$A$1:$B$19,2,0)</f>
        <v>Sản phẩm 0004</v>
      </c>
      <c r="L2147" t="s">
        <v>15</v>
      </c>
      <c r="M2147">
        <v>2</v>
      </c>
      <c r="N2147" s="3">
        <f>IF(LEFT(K2147,1)="S",VLOOKUP(K2147,'DANH MỤC'!$B:$D,2,0),VLOOKUP(K2147,'DANH MỤC'!$B:$D,3,0))</f>
        <v>3500000</v>
      </c>
      <c r="O2147">
        <v>100</v>
      </c>
      <c r="P2147" s="3">
        <f>N2147*O2147%*CSDL[[#This Row],[SỐ LƯỢNG]]</f>
        <v>7000000</v>
      </c>
      <c r="Q2147" s="3">
        <f t="shared" si="1093"/>
        <v>0</v>
      </c>
    </row>
    <row r="2148" spans="1:17" x14ac:dyDescent="0.3">
      <c r="A2148" s="23" t="s">
        <v>1077</v>
      </c>
      <c r="B2148" s="8" t="s">
        <v>1077</v>
      </c>
      <c r="C2148" s="8">
        <v>5</v>
      </c>
      <c r="D2148" s="8" t="s">
        <v>1093</v>
      </c>
      <c r="E2148" s="8" t="s">
        <v>13839</v>
      </c>
      <c r="F2148" s="8" t="str">
        <f>VLOOKUP(E2148,'DANH MỤC'!$F:$G,2,0)</f>
        <v>Nhóm 2</v>
      </c>
      <c r="G2148" s="8" t="s">
        <v>6987</v>
      </c>
      <c r="H2148" t="str">
        <f>VLOOKUP(G2148,'DANH MỤC'!$I:$K,2,0)</f>
        <v>KH 0962</v>
      </c>
      <c r="I2148" t="str">
        <f>VLOOKUP(G2148,'DANH MỤC'!$I:$K,3,0)</f>
        <v>Đồng Nai</v>
      </c>
      <c r="J2148" s="8" t="s">
        <v>5939</v>
      </c>
      <c r="K2148" t="str">
        <f>VLOOKUP(J2148,'DANH MỤC'!$A$1:$B$19,2,0)</f>
        <v>Sản phẩm 0001</v>
      </c>
      <c r="L2148" t="s">
        <v>15</v>
      </c>
      <c r="M2148">
        <v>1</v>
      </c>
      <c r="N2148" s="3">
        <f>IF(LEFT(K2148,1)="S",VLOOKUP(K2148,'DANH MỤC'!$B:$D,2,0),VLOOKUP(K2148,'DANH MỤC'!$B:$D,3,0))</f>
        <v>3000000</v>
      </c>
      <c r="O2148">
        <v>0</v>
      </c>
      <c r="P2148" s="3">
        <f>N2148*O2148%*CSDL[[#This Row],[SỐ LƯỢNG]]</f>
        <v>0</v>
      </c>
      <c r="Q2148" s="3">
        <f t="shared" si="1093"/>
        <v>3000000</v>
      </c>
    </row>
    <row r="2149" spans="1:17" x14ac:dyDescent="0.3">
      <c r="A2149" s="23" t="str">
        <f>A2148</f>
        <v>27/05/2019</v>
      </c>
      <c r="B2149" s="8" t="str">
        <f>B2148</f>
        <v>27/05/2019</v>
      </c>
      <c r="C2149" s="8">
        <v>5</v>
      </c>
      <c r="D2149" s="8" t="str">
        <f>D2148</f>
        <v>DH14067</v>
      </c>
      <c r="E2149" s="8" t="str">
        <f>E2148</f>
        <v>hang.dinh</v>
      </c>
      <c r="F2149" s="8" t="str">
        <f>VLOOKUP(E2149,'DANH MỤC'!$F:$G,2,0)</f>
        <v>Nhóm 2</v>
      </c>
      <c r="G2149" s="8" t="str">
        <f>G2148</f>
        <v>KH0962</v>
      </c>
      <c r="H2149" t="str">
        <f>VLOOKUP(G2149,'DANH MỤC'!$I:$K,2,0)</f>
        <v>KH 0962</v>
      </c>
      <c r="I2149" t="str">
        <f>VLOOKUP(G2149,'DANH MỤC'!$I:$K,3,0)</f>
        <v>Đồng Nai</v>
      </c>
      <c r="J2149" s="8" t="s">
        <v>5944</v>
      </c>
      <c r="K2149" t="str">
        <f>VLOOKUP(J2149,'DANH MỤC'!$A$1:$B$19,2,0)</f>
        <v>Hàng tặng 0001</v>
      </c>
      <c r="L2149" t="s">
        <v>24</v>
      </c>
      <c r="M2149">
        <v>2</v>
      </c>
      <c r="N2149" s="3">
        <f>IF(LEFT(K2149,1)="S",VLOOKUP(K2149,'DANH MỤC'!$B:$D,2,0),VLOOKUP(K2149,'DANH MỤC'!$B:$D,3,0))</f>
        <v>200000</v>
      </c>
      <c r="O2149">
        <v>100</v>
      </c>
      <c r="P2149" s="3">
        <f>N2149*O2149%*CSDL[[#This Row],[SỐ LƯỢNG]]</f>
        <v>400000</v>
      </c>
      <c r="Q2149" s="3">
        <f t="shared" si="1093"/>
        <v>0</v>
      </c>
    </row>
    <row r="2150" spans="1:17" x14ac:dyDescent="0.3">
      <c r="A2150" s="23" t="s">
        <v>1077</v>
      </c>
      <c r="B2150" s="8" t="s">
        <v>1077</v>
      </c>
      <c r="C2150" s="8">
        <v>5</v>
      </c>
      <c r="D2150" s="8" t="s">
        <v>1094</v>
      </c>
      <c r="E2150" s="8" t="s">
        <v>13823</v>
      </c>
      <c r="F2150" s="8" t="str">
        <f>VLOOKUP(E2150,'DANH MỤC'!$F:$G,2,0)</f>
        <v>Nhóm 1</v>
      </c>
      <c r="G2150" s="8" t="s">
        <v>6988</v>
      </c>
      <c r="H2150" t="str">
        <f>VLOOKUP(G2150,'DANH MỤC'!$I:$K,2,0)</f>
        <v>KH 0963</v>
      </c>
      <c r="I2150" t="str">
        <f>VLOOKUP(G2150,'DANH MỤC'!$I:$K,3,0)</f>
        <v>Phú Thọ</v>
      </c>
      <c r="J2150" s="8" t="s">
        <v>5939</v>
      </c>
      <c r="K2150" t="str">
        <f>VLOOKUP(J2150,'DANH MỤC'!$A$1:$B$19,2,0)</f>
        <v>Sản phẩm 0001</v>
      </c>
      <c r="L2150" t="s">
        <v>15</v>
      </c>
      <c r="M2150">
        <v>1</v>
      </c>
      <c r="N2150" s="3">
        <f>IF(LEFT(K2150,1)="S",VLOOKUP(K2150,'DANH MỤC'!$B:$D,2,0),VLOOKUP(K2150,'DANH MỤC'!$B:$D,3,0))</f>
        <v>3000000</v>
      </c>
      <c r="O2150">
        <v>5</v>
      </c>
      <c r="P2150" s="3">
        <f>N2150*O2150%*CSDL[[#This Row],[SỐ LƯỢNG]]</f>
        <v>150000</v>
      </c>
      <c r="Q2150" s="3">
        <f t="shared" si="1093"/>
        <v>2850000</v>
      </c>
    </row>
    <row r="2151" spans="1:17" x14ac:dyDescent="0.3">
      <c r="A2151" s="23" t="s">
        <v>1077</v>
      </c>
      <c r="B2151" s="8" t="s">
        <v>1077</v>
      </c>
      <c r="C2151" s="8">
        <v>5</v>
      </c>
      <c r="D2151" s="8" t="s">
        <v>1095</v>
      </c>
      <c r="E2151" s="8" t="s">
        <v>13817</v>
      </c>
      <c r="F2151" s="8" t="str">
        <f>VLOOKUP(E2151,'DANH MỤC'!$F:$G,2,0)</f>
        <v>Nhóm 1</v>
      </c>
      <c r="G2151" s="8" t="s">
        <v>6989</v>
      </c>
      <c r="H2151" t="str">
        <f>VLOOKUP(G2151,'DANH MỤC'!$I:$K,2,0)</f>
        <v>KH 0964</v>
      </c>
      <c r="I2151" t="str">
        <f>VLOOKUP(G2151,'DANH MỤC'!$I:$K,3,0)</f>
        <v>Quảng Ngãi</v>
      </c>
      <c r="J2151" s="8" t="s">
        <v>14</v>
      </c>
      <c r="K2151" t="str">
        <f>VLOOKUP(J2151,'DANH MỤC'!$A$1:$B$19,2,0)</f>
        <v>Sản phẩm 0004</v>
      </c>
      <c r="L2151" t="s">
        <v>15</v>
      </c>
      <c r="M2151">
        <v>1</v>
      </c>
      <c r="N2151" s="3">
        <f>IF(LEFT(K2151,1)="S",VLOOKUP(K2151,'DANH MỤC'!$B:$D,2,0),VLOOKUP(K2151,'DANH MỤC'!$B:$D,3,0))</f>
        <v>3500000</v>
      </c>
      <c r="O2151">
        <v>0</v>
      </c>
      <c r="P2151" s="3">
        <f>N2151*O2151%*CSDL[[#This Row],[SỐ LƯỢNG]]</f>
        <v>0</v>
      </c>
      <c r="Q2151" s="3">
        <f t="shared" si="1093"/>
        <v>3500000</v>
      </c>
    </row>
    <row r="2152" spans="1:17" x14ac:dyDescent="0.3">
      <c r="A2152" s="23" t="str">
        <f>A2151</f>
        <v>27/05/2019</v>
      </c>
      <c r="B2152" s="8" t="str">
        <f>B2151</f>
        <v>27/05/2019</v>
      </c>
      <c r="C2152" s="8">
        <v>5</v>
      </c>
      <c r="D2152" s="8" t="str">
        <f>D2151</f>
        <v>DH14065</v>
      </c>
      <c r="E2152" s="8" t="str">
        <f>E2151</f>
        <v>ha.hoang</v>
      </c>
      <c r="F2152" s="8" t="str">
        <f>VLOOKUP(E2152,'DANH MỤC'!$F:$G,2,0)</f>
        <v>Nhóm 1</v>
      </c>
      <c r="G2152" s="8" t="str">
        <f>G2151</f>
        <v>KH0964</v>
      </c>
      <c r="H2152" t="str">
        <f>VLOOKUP(G2152,'DANH MỤC'!$I:$K,2,0)</f>
        <v>KH 0964</v>
      </c>
      <c r="I2152" t="str">
        <f>VLOOKUP(G2152,'DANH MỤC'!$I:$K,3,0)</f>
        <v>Quảng Ngãi</v>
      </c>
      <c r="J2152" s="8" t="s">
        <v>5944</v>
      </c>
      <c r="K2152" t="str">
        <f>VLOOKUP(J2152,'DANH MỤC'!$A$1:$B$19,2,0)</f>
        <v>Hàng tặng 0001</v>
      </c>
      <c r="L2152" t="s">
        <v>24</v>
      </c>
      <c r="M2152">
        <v>2</v>
      </c>
      <c r="N2152" s="3">
        <f>IF(LEFT(K2152,1)="S",VLOOKUP(K2152,'DANH MỤC'!$B:$D,2,0),VLOOKUP(K2152,'DANH MỤC'!$B:$D,3,0))</f>
        <v>200000</v>
      </c>
      <c r="O2152">
        <v>100</v>
      </c>
      <c r="P2152" s="3">
        <f>N2152*O2152%*CSDL[[#This Row],[SỐ LƯỢNG]]</f>
        <v>400000</v>
      </c>
      <c r="Q2152" s="3">
        <f t="shared" si="1093"/>
        <v>0</v>
      </c>
    </row>
    <row r="2153" spans="1:17" x14ac:dyDescent="0.3">
      <c r="A2153" s="23" t="s">
        <v>1077</v>
      </c>
      <c r="B2153" s="8" t="s">
        <v>1077</v>
      </c>
      <c r="C2153" s="8">
        <v>5</v>
      </c>
      <c r="D2153" s="8" t="s">
        <v>1096</v>
      </c>
      <c r="E2153" s="8" t="s">
        <v>13830</v>
      </c>
      <c r="F2153" s="8" t="str">
        <f>VLOOKUP(E2153,'DANH MỤC'!$F:$G,2,0)</f>
        <v>Nhóm 2</v>
      </c>
      <c r="G2153" s="8" t="s">
        <v>6990</v>
      </c>
      <c r="H2153" t="str">
        <f>VLOOKUP(G2153,'DANH MỤC'!$I:$K,2,0)</f>
        <v>KH 0965</v>
      </c>
      <c r="I2153" t="str">
        <f>VLOOKUP(G2153,'DANH MỤC'!$I:$K,3,0)</f>
        <v>Sóc Trăng</v>
      </c>
      <c r="J2153" s="8" t="s">
        <v>19</v>
      </c>
      <c r="K2153" t="str">
        <f>VLOOKUP(J2153,'DANH MỤC'!$A$1:$B$19,2,0)</f>
        <v>Sản phẩm 0003</v>
      </c>
      <c r="L2153" t="s">
        <v>15</v>
      </c>
      <c r="M2153">
        <v>1</v>
      </c>
      <c r="N2153" s="3">
        <f>IF(LEFT(K2153,1)="S",VLOOKUP(K2153,'DANH MỤC'!$B:$D,2,0),VLOOKUP(K2153,'DANH MỤC'!$B:$D,3,0))</f>
        <v>2500000</v>
      </c>
      <c r="O2153">
        <v>0</v>
      </c>
      <c r="P2153" s="3">
        <f>N2153*O2153%*CSDL[[#This Row],[SỐ LƯỢNG]]</f>
        <v>0</v>
      </c>
      <c r="Q2153" s="3">
        <f t="shared" si="1093"/>
        <v>2500000</v>
      </c>
    </row>
    <row r="2154" spans="1:17" x14ac:dyDescent="0.3">
      <c r="A2154" s="23" t="str">
        <f>A2153</f>
        <v>27/05/2019</v>
      </c>
      <c r="B2154" s="8" t="str">
        <f>B2153</f>
        <v>27/05/2019</v>
      </c>
      <c r="C2154" s="8">
        <v>5</v>
      </c>
      <c r="D2154" s="8" t="str">
        <f>D2153</f>
        <v>DH14064</v>
      </c>
      <c r="E2154" s="8" t="str">
        <f>E2153</f>
        <v>ha.vo</v>
      </c>
      <c r="F2154" s="8" t="str">
        <f>VLOOKUP(E2154,'DANH MỤC'!$F:$G,2,0)</f>
        <v>Nhóm 2</v>
      </c>
      <c r="G2154" s="8" t="str">
        <f>G2153</f>
        <v>KH0965</v>
      </c>
      <c r="H2154" t="str">
        <f>VLOOKUP(G2154,'DANH MỤC'!$I:$K,2,0)</f>
        <v>KH 0965</v>
      </c>
      <c r="I2154" t="str">
        <f>VLOOKUP(G2154,'DANH MỤC'!$I:$K,3,0)</f>
        <v>Sóc Trăng</v>
      </c>
      <c r="J2154" s="8" t="s">
        <v>5944</v>
      </c>
      <c r="K2154" t="str">
        <f>VLOOKUP(J2154,'DANH MỤC'!$A$1:$B$19,2,0)</f>
        <v>Hàng tặng 0001</v>
      </c>
      <c r="L2154" t="s">
        <v>24</v>
      </c>
      <c r="M2154">
        <v>2</v>
      </c>
      <c r="N2154" s="3">
        <f>IF(LEFT(K2154,1)="S",VLOOKUP(K2154,'DANH MỤC'!$B:$D,2,0),VLOOKUP(K2154,'DANH MỤC'!$B:$D,3,0))</f>
        <v>200000</v>
      </c>
      <c r="O2154">
        <v>100</v>
      </c>
      <c r="P2154" s="3">
        <f>N2154*O2154%*CSDL[[#This Row],[SỐ LƯỢNG]]</f>
        <v>400000</v>
      </c>
      <c r="Q2154" s="3">
        <f t="shared" si="1093"/>
        <v>0</v>
      </c>
    </row>
    <row r="2155" spans="1:17" x14ac:dyDescent="0.3">
      <c r="A2155" s="23" t="s">
        <v>1077</v>
      </c>
      <c r="B2155" s="8" t="s">
        <v>1077</v>
      </c>
      <c r="C2155" s="8">
        <v>5</v>
      </c>
      <c r="D2155" s="8" t="s">
        <v>1097</v>
      </c>
      <c r="E2155" s="8" t="s">
        <v>13816</v>
      </c>
      <c r="F2155" s="8" t="str">
        <f>VLOOKUP(E2155,'DANH MỤC'!$F:$G,2,0)</f>
        <v>Nhóm 1</v>
      </c>
      <c r="G2155" s="8" t="s">
        <v>6372</v>
      </c>
      <c r="H2155" t="str">
        <f>VLOOKUP(G2155,'DANH MỤC'!$I:$K,2,0)</f>
        <v>KH 0339</v>
      </c>
      <c r="I2155" t="str">
        <f>VLOOKUP(G2155,'DANH MỤC'!$I:$K,3,0)</f>
        <v>Tây Ninh</v>
      </c>
      <c r="J2155" s="8" t="s">
        <v>5939</v>
      </c>
      <c r="K2155" t="str">
        <f>VLOOKUP(J2155,'DANH MỤC'!$A$1:$B$19,2,0)</f>
        <v>Sản phẩm 0001</v>
      </c>
      <c r="L2155" t="s">
        <v>15</v>
      </c>
      <c r="M2155">
        <v>1</v>
      </c>
      <c r="N2155" s="3">
        <f>IF(LEFT(K2155,1)="S",VLOOKUP(K2155,'DANH MỤC'!$B:$D,2,0),VLOOKUP(K2155,'DANH MỤC'!$B:$D,3,0))</f>
        <v>3000000</v>
      </c>
      <c r="O2155">
        <v>0</v>
      </c>
      <c r="P2155" s="3">
        <f>N2155*O2155%*CSDL[[#This Row],[SỐ LƯỢNG]]</f>
        <v>0</v>
      </c>
      <c r="Q2155" s="3">
        <f t="shared" si="1093"/>
        <v>3000000</v>
      </c>
    </row>
    <row r="2156" spans="1:17" x14ac:dyDescent="0.3">
      <c r="A2156" s="23" t="str">
        <f t="shared" ref="A2156:A2158" si="1119">A2155</f>
        <v>27/05/2019</v>
      </c>
      <c r="B2156" s="8" t="str">
        <f t="shared" ref="B2156:B2158" si="1120">B2155</f>
        <v>27/05/2019</v>
      </c>
      <c r="C2156" s="8">
        <v>5</v>
      </c>
      <c r="D2156" s="8" t="str">
        <f t="shared" ref="D2156:D2158" si="1121">D2155</f>
        <v>DH14062</v>
      </c>
      <c r="E2156" s="8" t="str">
        <f t="shared" ref="E2156:E2158" si="1122">E2155</f>
        <v>luyen.dam</v>
      </c>
      <c r="F2156" s="8" t="str">
        <f>VLOOKUP(E2156,'DANH MỤC'!$F:$G,2,0)</f>
        <v>Nhóm 1</v>
      </c>
      <c r="G2156" s="8" t="str">
        <f t="shared" ref="G2156:G2158" si="1123">G2155</f>
        <v>KH0339</v>
      </c>
      <c r="H2156" t="str">
        <f>VLOOKUP(G2156,'DANH MỤC'!$I:$K,2,0)</f>
        <v>KH 0339</v>
      </c>
      <c r="I2156" t="str">
        <f>VLOOKUP(G2156,'DANH MỤC'!$I:$K,3,0)</f>
        <v>Tây Ninh</v>
      </c>
      <c r="J2156" s="8" t="s">
        <v>5940</v>
      </c>
      <c r="K2156" t="str">
        <f>VLOOKUP(J2156,'DANH MỤC'!$A$1:$B$19,2,0)</f>
        <v>Sản phẩm 0002</v>
      </c>
      <c r="L2156" t="s">
        <v>15</v>
      </c>
      <c r="M2156">
        <v>1</v>
      </c>
      <c r="N2156" s="3">
        <f>IF(LEFT(K2156,1)="S",VLOOKUP(K2156,'DANH MỤC'!$B:$D,2,0),VLOOKUP(K2156,'DANH MỤC'!$B:$D,3,0))</f>
        <v>2000000</v>
      </c>
      <c r="O2156">
        <v>0</v>
      </c>
      <c r="P2156" s="3">
        <f>N2156*O2156%*CSDL[[#This Row],[SỐ LƯỢNG]]</f>
        <v>0</v>
      </c>
      <c r="Q2156" s="3">
        <f t="shared" si="1093"/>
        <v>2000000</v>
      </c>
    </row>
    <row r="2157" spans="1:17" x14ac:dyDescent="0.3">
      <c r="A2157" s="23" t="str">
        <f t="shared" si="1119"/>
        <v>27/05/2019</v>
      </c>
      <c r="B2157" s="8" t="str">
        <f t="shared" si="1120"/>
        <v>27/05/2019</v>
      </c>
      <c r="C2157" s="8">
        <v>5</v>
      </c>
      <c r="D2157" s="8" t="str">
        <f t="shared" si="1121"/>
        <v>DH14062</v>
      </c>
      <c r="E2157" s="8" t="str">
        <f t="shared" si="1122"/>
        <v>luyen.dam</v>
      </c>
      <c r="F2157" s="8" t="str">
        <f>VLOOKUP(E2157,'DANH MỤC'!$F:$G,2,0)</f>
        <v>Nhóm 1</v>
      </c>
      <c r="G2157" s="8" t="str">
        <f t="shared" si="1123"/>
        <v>KH0339</v>
      </c>
      <c r="H2157" t="str">
        <f>VLOOKUP(G2157,'DANH MỤC'!$I:$K,2,0)</f>
        <v>KH 0339</v>
      </c>
      <c r="I2157" t="str">
        <f>VLOOKUP(G2157,'DANH MỤC'!$I:$K,3,0)</f>
        <v>Tây Ninh</v>
      </c>
      <c r="J2157" s="8" t="s">
        <v>5946</v>
      </c>
      <c r="K2157" t="str">
        <f>VLOOKUP(J2157,'DANH MỤC'!$A$1:$B$19,2,0)</f>
        <v>Hàng tặng 0003</v>
      </c>
      <c r="L2157" t="s">
        <v>46</v>
      </c>
      <c r="M2157">
        <v>1</v>
      </c>
      <c r="N2157" s="3">
        <f>IF(LEFT(K2157,1)="S",VLOOKUP(K2157,'DANH MỤC'!$B:$D,2,0),VLOOKUP(K2157,'DANH MỤC'!$B:$D,3,0))</f>
        <v>300000</v>
      </c>
      <c r="O2157">
        <v>0</v>
      </c>
      <c r="P2157" s="3">
        <f>N2157*O2157%*CSDL[[#This Row],[SỐ LƯỢNG]]</f>
        <v>0</v>
      </c>
      <c r="Q2157" s="3">
        <f t="shared" si="1093"/>
        <v>300000</v>
      </c>
    </row>
    <row r="2158" spans="1:17" x14ac:dyDescent="0.3">
      <c r="A2158" s="23" t="str">
        <f t="shared" si="1119"/>
        <v>27/05/2019</v>
      </c>
      <c r="B2158" s="8" t="str">
        <f t="shared" si="1120"/>
        <v>27/05/2019</v>
      </c>
      <c r="C2158" s="8">
        <v>5</v>
      </c>
      <c r="D2158" s="8" t="str">
        <f t="shared" si="1121"/>
        <v>DH14062</v>
      </c>
      <c r="E2158" s="8" t="str">
        <f t="shared" si="1122"/>
        <v>luyen.dam</v>
      </c>
      <c r="F2158" s="8" t="str">
        <f>VLOOKUP(E2158,'DANH MỤC'!$F:$G,2,0)</f>
        <v>Nhóm 1</v>
      </c>
      <c r="G2158" s="8" t="str">
        <f t="shared" si="1123"/>
        <v>KH0339</v>
      </c>
      <c r="H2158" t="str">
        <f>VLOOKUP(G2158,'DANH MỤC'!$I:$K,2,0)</f>
        <v>KH 0339</v>
      </c>
      <c r="I2158" t="str">
        <f>VLOOKUP(G2158,'DANH MỤC'!$I:$K,3,0)</f>
        <v>Tây Ninh</v>
      </c>
      <c r="J2158" s="8" t="s">
        <v>5944</v>
      </c>
      <c r="K2158" t="str">
        <f>VLOOKUP(J2158,'DANH MỤC'!$A$1:$B$19,2,0)</f>
        <v>Hàng tặng 0001</v>
      </c>
      <c r="L2158" t="s">
        <v>24</v>
      </c>
      <c r="M2158">
        <v>2</v>
      </c>
      <c r="N2158" s="3">
        <f>IF(LEFT(K2158,1)="S",VLOOKUP(K2158,'DANH MỤC'!$B:$D,2,0),VLOOKUP(K2158,'DANH MỤC'!$B:$D,3,0))</f>
        <v>200000</v>
      </c>
      <c r="O2158">
        <v>100</v>
      </c>
      <c r="P2158" s="3">
        <f>N2158*O2158%*CSDL[[#This Row],[SỐ LƯỢNG]]</f>
        <v>400000</v>
      </c>
      <c r="Q2158" s="3">
        <f t="shared" si="1093"/>
        <v>0</v>
      </c>
    </row>
    <row r="2159" spans="1:17" x14ac:dyDescent="0.3">
      <c r="A2159" s="23" t="s">
        <v>1077</v>
      </c>
      <c r="B2159" s="8" t="s">
        <v>1077</v>
      </c>
      <c r="C2159" s="8">
        <v>5</v>
      </c>
      <c r="D2159" s="8" t="s">
        <v>1098</v>
      </c>
      <c r="E2159" s="8" t="s">
        <v>13814</v>
      </c>
      <c r="F2159" s="8" t="str">
        <f>VLOOKUP(E2159,'DANH MỤC'!$F:$G,2,0)</f>
        <v>Nhóm 1</v>
      </c>
      <c r="G2159" s="8" t="s">
        <v>6991</v>
      </c>
      <c r="H2159" t="str">
        <f>VLOOKUP(G2159,'DANH MỤC'!$I:$K,2,0)</f>
        <v>KH 0966</v>
      </c>
      <c r="I2159" t="str">
        <f>VLOOKUP(G2159,'DANH MỤC'!$I:$K,3,0)</f>
        <v>Khánh Hòa</v>
      </c>
      <c r="J2159" s="8" t="s">
        <v>5940</v>
      </c>
      <c r="K2159" t="str">
        <f>VLOOKUP(J2159,'DANH MỤC'!$A$1:$B$19,2,0)</f>
        <v>Sản phẩm 0002</v>
      </c>
      <c r="L2159" t="s">
        <v>15</v>
      </c>
      <c r="M2159">
        <v>1</v>
      </c>
      <c r="N2159" s="3">
        <f>IF(LEFT(K2159,1)="S",VLOOKUP(K2159,'DANH MỤC'!$B:$D,2,0),VLOOKUP(K2159,'DANH MỤC'!$B:$D,3,0))</f>
        <v>2000000</v>
      </c>
      <c r="O2159">
        <v>0</v>
      </c>
      <c r="P2159" s="3">
        <f>N2159*O2159%*CSDL[[#This Row],[SỐ LƯỢNG]]</f>
        <v>0</v>
      </c>
      <c r="Q2159" s="3">
        <f t="shared" si="1093"/>
        <v>2000000</v>
      </c>
    </row>
    <row r="2160" spans="1:17" x14ac:dyDescent="0.3">
      <c r="A2160" s="23" t="str">
        <f t="shared" ref="A2160:A2162" si="1124">A2159</f>
        <v>27/05/2019</v>
      </c>
      <c r="B2160" s="8" t="str">
        <f t="shared" ref="B2160:B2162" si="1125">B2159</f>
        <v>27/05/2019</v>
      </c>
      <c r="C2160" s="8">
        <v>5</v>
      </c>
      <c r="D2160" s="8" t="str">
        <f t="shared" ref="D2160:D2162" si="1126">D2159</f>
        <v>DH14061</v>
      </c>
      <c r="E2160" s="8" t="str">
        <f t="shared" ref="E2160:E2162" si="1127">E2159</f>
        <v>hai.vi</v>
      </c>
      <c r="F2160" s="8" t="str">
        <f>VLOOKUP(E2160,'DANH MỤC'!$F:$G,2,0)</f>
        <v>Nhóm 1</v>
      </c>
      <c r="G2160" s="8" t="str">
        <f t="shared" ref="G2160:G2162" si="1128">G2159</f>
        <v>KH0966</v>
      </c>
      <c r="H2160" t="str">
        <f>VLOOKUP(G2160,'DANH MỤC'!$I:$K,2,0)</f>
        <v>KH 0966</v>
      </c>
      <c r="I2160" t="str">
        <f>VLOOKUP(G2160,'DANH MỤC'!$I:$K,3,0)</f>
        <v>Khánh Hòa</v>
      </c>
      <c r="J2160" s="8" t="s">
        <v>5939</v>
      </c>
      <c r="K2160" t="str">
        <f>VLOOKUP(J2160,'DANH MỤC'!$A$1:$B$19,2,0)</f>
        <v>Sản phẩm 0001</v>
      </c>
      <c r="L2160" t="s">
        <v>15</v>
      </c>
      <c r="M2160">
        <v>1</v>
      </c>
      <c r="N2160" s="3">
        <f>IF(LEFT(K2160,1)="S",VLOOKUP(K2160,'DANH MỤC'!$B:$D,2,0),VLOOKUP(K2160,'DANH MỤC'!$B:$D,3,0))</f>
        <v>3000000</v>
      </c>
      <c r="O2160">
        <v>0</v>
      </c>
      <c r="P2160" s="3">
        <f>N2160*O2160%*CSDL[[#This Row],[SỐ LƯỢNG]]</f>
        <v>0</v>
      </c>
      <c r="Q2160" s="3">
        <f t="shared" si="1093"/>
        <v>3000000</v>
      </c>
    </row>
    <row r="2161" spans="1:17" x14ac:dyDescent="0.3">
      <c r="A2161" s="23" t="str">
        <f t="shared" si="1124"/>
        <v>27/05/2019</v>
      </c>
      <c r="B2161" s="8" t="str">
        <f t="shared" si="1125"/>
        <v>27/05/2019</v>
      </c>
      <c r="C2161" s="8">
        <v>5</v>
      </c>
      <c r="D2161" s="8" t="str">
        <f t="shared" si="1126"/>
        <v>DH14061</v>
      </c>
      <c r="E2161" s="8" t="str">
        <f t="shared" si="1127"/>
        <v>hai.vi</v>
      </c>
      <c r="F2161" s="8" t="str">
        <f>VLOOKUP(E2161,'DANH MỤC'!$F:$G,2,0)</f>
        <v>Nhóm 1</v>
      </c>
      <c r="G2161" s="8" t="str">
        <f t="shared" si="1128"/>
        <v>KH0966</v>
      </c>
      <c r="H2161" t="str">
        <f>VLOOKUP(G2161,'DANH MỤC'!$I:$K,2,0)</f>
        <v>KH 0966</v>
      </c>
      <c r="I2161" t="str">
        <f>VLOOKUP(G2161,'DANH MỤC'!$I:$K,3,0)</f>
        <v>Khánh Hòa</v>
      </c>
      <c r="J2161" s="8" t="s">
        <v>5946</v>
      </c>
      <c r="K2161" t="str">
        <f>VLOOKUP(J2161,'DANH MỤC'!$A$1:$B$19,2,0)</f>
        <v>Hàng tặng 0003</v>
      </c>
      <c r="L2161" t="s">
        <v>46</v>
      </c>
      <c r="M2161">
        <v>1</v>
      </c>
      <c r="N2161" s="3">
        <f>IF(LEFT(K2161,1)="S",VLOOKUP(K2161,'DANH MỤC'!$B:$D,2,0),VLOOKUP(K2161,'DANH MỤC'!$B:$D,3,0))</f>
        <v>300000</v>
      </c>
      <c r="O2161">
        <v>0</v>
      </c>
      <c r="P2161" s="3">
        <f>N2161*O2161%*CSDL[[#This Row],[SỐ LƯỢNG]]</f>
        <v>0</v>
      </c>
      <c r="Q2161" s="3">
        <f t="shared" si="1093"/>
        <v>300000</v>
      </c>
    </row>
    <row r="2162" spans="1:17" x14ac:dyDescent="0.3">
      <c r="A2162" s="23" t="str">
        <f t="shared" si="1124"/>
        <v>27/05/2019</v>
      </c>
      <c r="B2162" s="8" t="str">
        <f t="shared" si="1125"/>
        <v>27/05/2019</v>
      </c>
      <c r="C2162" s="8">
        <v>5</v>
      </c>
      <c r="D2162" s="8" t="str">
        <f t="shared" si="1126"/>
        <v>DH14061</v>
      </c>
      <c r="E2162" s="8" t="str">
        <f t="shared" si="1127"/>
        <v>hai.vi</v>
      </c>
      <c r="F2162" s="8" t="str">
        <f>VLOOKUP(E2162,'DANH MỤC'!$F:$G,2,0)</f>
        <v>Nhóm 1</v>
      </c>
      <c r="G2162" s="8" t="str">
        <f t="shared" si="1128"/>
        <v>KH0966</v>
      </c>
      <c r="H2162" t="str">
        <f>VLOOKUP(G2162,'DANH MỤC'!$I:$K,2,0)</f>
        <v>KH 0966</v>
      </c>
      <c r="I2162" t="str">
        <f>VLOOKUP(G2162,'DANH MỤC'!$I:$K,3,0)</f>
        <v>Khánh Hòa</v>
      </c>
      <c r="J2162" s="8" t="s">
        <v>5944</v>
      </c>
      <c r="K2162" t="str">
        <f>VLOOKUP(J2162,'DANH MỤC'!$A$1:$B$19,2,0)</f>
        <v>Hàng tặng 0001</v>
      </c>
      <c r="L2162" t="s">
        <v>24</v>
      </c>
      <c r="M2162">
        <v>2</v>
      </c>
      <c r="N2162" s="3">
        <f>IF(LEFT(K2162,1)="S",VLOOKUP(K2162,'DANH MỤC'!$B:$D,2,0),VLOOKUP(K2162,'DANH MỤC'!$B:$D,3,0))</f>
        <v>200000</v>
      </c>
      <c r="O2162">
        <v>100</v>
      </c>
      <c r="P2162" s="3">
        <f>N2162*O2162%*CSDL[[#This Row],[SỐ LƯỢNG]]</f>
        <v>400000</v>
      </c>
      <c r="Q2162" s="3">
        <f t="shared" si="1093"/>
        <v>0</v>
      </c>
    </row>
    <row r="2163" spans="1:17" x14ac:dyDescent="0.3">
      <c r="A2163" s="23" t="s">
        <v>1077</v>
      </c>
      <c r="B2163" s="8" t="s">
        <v>1077</v>
      </c>
      <c r="C2163" s="8">
        <v>5</v>
      </c>
      <c r="D2163" s="8" t="s">
        <v>1099</v>
      </c>
      <c r="E2163" s="8" t="s">
        <v>13816</v>
      </c>
      <c r="F2163" s="8" t="str">
        <f>VLOOKUP(E2163,'DANH MỤC'!$F:$G,2,0)</f>
        <v>Nhóm 1</v>
      </c>
      <c r="G2163" s="8" t="s">
        <v>6992</v>
      </c>
      <c r="H2163" t="str">
        <f>VLOOKUP(G2163,'DANH MỤC'!$I:$K,2,0)</f>
        <v>KH 0967</v>
      </c>
      <c r="I2163" t="str">
        <f>VLOOKUP(G2163,'DANH MỤC'!$I:$K,3,0)</f>
        <v>Tuyên Quang</v>
      </c>
      <c r="J2163" s="8" t="s">
        <v>5939</v>
      </c>
      <c r="K2163" t="str">
        <f>VLOOKUP(J2163,'DANH MỤC'!$A$1:$B$19,2,0)</f>
        <v>Sản phẩm 0001</v>
      </c>
      <c r="L2163" t="s">
        <v>15</v>
      </c>
      <c r="M2163">
        <v>1</v>
      </c>
      <c r="N2163" s="3">
        <f>IF(LEFT(K2163,1)="S",VLOOKUP(K2163,'DANH MỤC'!$B:$D,2,0),VLOOKUP(K2163,'DANH MỤC'!$B:$D,3,0))</f>
        <v>3000000</v>
      </c>
      <c r="O2163">
        <v>0</v>
      </c>
      <c r="P2163" s="3">
        <f>N2163*O2163%*CSDL[[#This Row],[SỐ LƯỢNG]]</f>
        <v>0</v>
      </c>
      <c r="Q2163" s="3">
        <f t="shared" si="1093"/>
        <v>3000000</v>
      </c>
    </row>
    <row r="2164" spans="1:17" x14ac:dyDescent="0.3">
      <c r="A2164" s="23" t="str">
        <f>A2163</f>
        <v>27/05/2019</v>
      </c>
      <c r="B2164" s="8" t="str">
        <f>B2163</f>
        <v>27/05/2019</v>
      </c>
      <c r="C2164" s="8">
        <v>5</v>
      </c>
      <c r="D2164" s="8" t="str">
        <f>D2163</f>
        <v>DH14060</v>
      </c>
      <c r="E2164" s="8" t="str">
        <f>E2163</f>
        <v>luyen.dam</v>
      </c>
      <c r="F2164" s="8" t="str">
        <f>VLOOKUP(E2164,'DANH MỤC'!$F:$G,2,0)</f>
        <v>Nhóm 1</v>
      </c>
      <c r="G2164" s="8" t="str">
        <f>G2163</f>
        <v>KH0967</v>
      </c>
      <c r="H2164" t="str">
        <f>VLOOKUP(G2164,'DANH MỤC'!$I:$K,2,0)</f>
        <v>KH 0967</v>
      </c>
      <c r="I2164" t="str">
        <f>VLOOKUP(G2164,'DANH MỤC'!$I:$K,3,0)</f>
        <v>Tuyên Quang</v>
      </c>
      <c r="J2164" s="8" t="s">
        <v>5944</v>
      </c>
      <c r="K2164" t="str">
        <f>VLOOKUP(J2164,'DANH MỤC'!$A$1:$B$19,2,0)</f>
        <v>Hàng tặng 0001</v>
      </c>
      <c r="L2164" t="s">
        <v>24</v>
      </c>
      <c r="M2164">
        <v>2</v>
      </c>
      <c r="N2164" s="3">
        <f>IF(LEFT(K2164,1)="S",VLOOKUP(K2164,'DANH MỤC'!$B:$D,2,0),VLOOKUP(K2164,'DANH MỤC'!$B:$D,3,0))</f>
        <v>200000</v>
      </c>
      <c r="O2164">
        <v>100</v>
      </c>
      <c r="P2164" s="3">
        <f>N2164*O2164%*CSDL[[#This Row],[SỐ LƯỢNG]]</f>
        <v>400000</v>
      </c>
      <c r="Q2164" s="3">
        <f t="shared" si="1093"/>
        <v>0</v>
      </c>
    </row>
    <row r="2165" spans="1:17" x14ac:dyDescent="0.3">
      <c r="A2165" s="23" t="s">
        <v>1077</v>
      </c>
      <c r="B2165" s="8" t="s">
        <v>1077</v>
      </c>
      <c r="C2165" s="8">
        <v>5</v>
      </c>
      <c r="D2165" s="8" t="s">
        <v>1100</v>
      </c>
      <c r="E2165" s="8" t="s">
        <v>13816</v>
      </c>
      <c r="F2165" s="8" t="str">
        <f>VLOOKUP(E2165,'DANH MỤC'!$F:$G,2,0)</f>
        <v>Nhóm 1</v>
      </c>
      <c r="G2165" s="8" t="s">
        <v>6993</v>
      </c>
      <c r="H2165" t="str">
        <f>VLOOKUP(G2165,'DANH MỤC'!$I:$K,2,0)</f>
        <v>KH 0968</v>
      </c>
      <c r="I2165" t="str">
        <f>VLOOKUP(G2165,'DANH MỤC'!$I:$K,3,0)</f>
        <v>Long An</v>
      </c>
      <c r="J2165" s="8" t="s">
        <v>19</v>
      </c>
      <c r="K2165" t="str">
        <f>VLOOKUP(J2165,'DANH MỤC'!$A$1:$B$19,2,0)</f>
        <v>Sản phẩm 0003</v>
      </c>
      <c r="L2165" t="s">
        <v>15</v>
      </c>
      <c r="M2165">
        <v>1</v>
      </c>
      <c r="N2165" s="3">
        <f>IF(LEFT(K2165,1)="S",VLOOKUP(K2165,'DANH MỤC'!$B:$D,2,0),VLOOKUP(K2165,'DANH MỤC'!$B:$D,3,0))</f>
        <v>2500000</v>
      </c>
      <c r="O2165">
        <v>0</v>
      </c>
      <c r="P2165" s="3">
        <f>N2165*O2165%*CSDL[[#This Row],[SỐ LƯỢNG]]</f>
        <v>0</v>
      </c>
      <c r="Q2165" s="3">
        <f t="shared" si="1093"/>
        <v>2500000</v>
      </c>
    </row>
    <row r="2166" spans="1:17" x14ac:dyDescent="0.3">
      <c r="A2166" s="23" t="str">
        <f t="shared" ref="A2166:A2167" si="1129">A2165</f>
        <v>27/05/2019</v>
      </c>
      <c r="B2166" s="8" t="str">
        <f t="shared" ref="B2166:B2167" si="1130">B2165</f>
        <v>27/05/2019</v>
      </c>
      <c r="C2166" s="8">
        <v>5</v>
      </c>
      <c r="D2166" s="8" t="str">
        <f t="shared" ref="D2166:D2167" si="1131">D2165</f>
        <v>DH14059</v>
      </c>
      <c r="E2166" s="8" t="str">
        <f t="shared" ref="E2166:E2167" si="1132">E2165</f>
        <v>luyen.dam</v>
      </c>
      <c r="F2166" s="8" t="str">
        <f>VLOOKUP(E2166,'DANH MỤC'!$F:$G,2,0)</f>
        <v>Nhóm 1</v>
      </c>
      <c r="G2166" s="8" t="str">
        <f t="shared" ref="G2166:G2167" si="1133">G2165</f>
        <v>KH0968</v>
      </c>
      <c r="H2166" t="str">
        <f>VLOOKUP(G2166,'DANH MỤC'!$I:$K,2,0)</f>
        <v>KH 0968</v>
      </c>
      <c r="I2166" t="str">
        <f>VLOOKUP(G2166,'DANH MỤC'!$I:$K,3,0)</f>
        <v>Long An</v>
      </c>
      <c r="J2166" s="8" t="s">
        <v>19</v>
      </c>
      <c r="K2166" t="str">
        <f>VLOOKUP(J2166,'DANH MỤC'!$A$1:$B$19,2,0)</f>
        <v>Sản phẩm 0003</v>
      </c>
      <c r="L2166" t="s">
        <v>15</v>
      </c>
      <c r="M2166">
        <v>1</v>
      </c>
      <c r="N2166" s="3">
        <f>IF(LEFT(K2166,1)="S",VLOOKUP(K2166,'DANH MỤC'!$B:$D,2,0),VLOOKUP(K2166,'DANH MỤC'!$B:$D,3,0))</f>
        <v>2500000</v>
      </c>
      <c r="O2166">
        <v>20</v>
      </c>
      <c r="P2166" s="3">
        <f>N2166*O2166%*CSDL[[#This Row],[SỐ LƯỢNG]]</f>
        <v>500000</v>
      </c>
      <c r="Q2166" s="3">
        <f t="shared" si="1093"/>
        <v>2000000</v>
      </c>
    </row>
    <row r="2167" spans="1:17" x14ac:dyDescent="0.3">
      <c r="A2167" s="23" t="str">
        <f t="shared" si="1129"/>
        <v>27/05/2019</v>
      </c>
      <c r="B2167" s="8" t="str">
        <f t="shared" si="1130"/>
        <v>27/05/2019</v>
      </c>
      <c r="C2167" s="8">
        <v>5</v>
      </c>
      <c r="D2167" s="8" t="str">
        <f t="shared" si="1131"/>
        <v>DH14059</v>
      </c>
      <c r="E2167" s="8" t="str">
        <f t="shared" si="1132"/>
        <v>luyen.dam</v>
      </c>
      <c r="F2167" s="8" t="str">
        <f>VLOOKUP(E2167,'DANH MỤC'!$F:$G,2,0)</f>
        <v>Nhóm 1</v>
      </c>
      <c r="G2167" s="8" t="str">
        <f t="shared" si="1133"/>
        <v>KH0968</v>
      </c>
      <c r="H2167" t="str">
        <f>VLOOKUP(G2167,'DANH MỤC'!$I:$K,2,0)</f>
        <v>KH 0968</v>
      </c>
      <c r="I2167" t="str">
        <f>VLOOKUP(G2167,'DANH MỤC'!$I:$K,3,0)</f>
        <v>Long An</v>
      </c>
      <c r="J2167" s="8" t="s">
        <v>5944</v>
      </c>
      <c r="K2167" t="str">
        <f>VLOOKUP(J2167,'DANH MỤC'!$A$1:$B$19,2,0)</f>
        <v>Hàng tặng 0001</v>
      </c>
      <c r="L2167" t="s">
        <v>24</v>
      </c>
      <c r="M2167">
        <v>2</v>
      </c>
      <c r="N2167" s="3">
        <f>IF(LEFT(K2167,1)="S",VLOOKUP(K2167,'DANH MỤC'!$B:$D,2,0),VLOOKUP(K2167,'DANH MỤC'!$B:$D,3,0))</f>
        <v>200000</v>
      </c>
      <c r="O2167">
        <v>100</v>
      </c>
      <c r="P2167" s="3">
        <f>N2167*O2167%*CSDL[[#This Row],[SỐ LƯỢNG]]</f>
        <v>400000</v>
      </c>
      <c r="Q2167" s="3">
        <f t="shared" si="1093"/>
        <v>0</v>
      </c>
    </row>
    <row r="2168" spans="1:17" x14ac:dyDescent="0.3">
      <c r="A2168" s="23" t="s">
        <v>1077</v>
      </c>
      <c r="B2168" s="8" t="s">
        <v>1077</v>
      </c>
      <c r="C2168" s="8">
        <v>5</v>
      </c>
      <c r="D2168" s="8" t="s">
        <v>1101</v>
      </c>
      <c r="E2168" s="8" t="s">
        <v>13833</v>
      </c>
      <c r="F2168" s="8" t="str">
        <f>VLOOKUP(E2168,'DANH MỤC'!$F:$G,2,0)</f>
        <v>Nhóm 2</v>
      </c>
      <c r="G2168" s="8" t="s">
        <v>6994</v>
      </c>
      <c r="H2168" t="str">
        <f>VLOOKUP(G2168,'DANH MỤC'!$I:$K,2,0)</f>
        <v>KH 0969</v>
      </c>
      <c r="I2168" t="str">
        <f>VLOOKUP(G2168,'DANH MỤC'!$I:$K,3,0)</f>
        <v>Thái Bình</v>
      </c>
      <c r="J2168" s="8" t="s">
        <v>5940</v>
      </c>
      <c r="K2168" t="str">
        <f>VLOOKUP(J2168,'DANH MỤC'!$A$1:$B$19,2,0)</f>
        <v>Sản phẩm 0002</v>
      </c>
      <c r="L2168" t="s">
        <v>15</v>
      </c>
      <c r="M2168">
        <v>1</v>
      </c>
      <c r="N2168" s="3">
        <f>IF(LEFT(K2168,1)="S",VLOOKUP(K2168,'DANH MỤC'!$B:$D,2,0),VLOOKUP(K2168,'DANH MỤC'!$B:$D,3,0))</f>
        <v>2000000</v>
      </c>
      <c r="O2168">
        <v>20</v>
      </c>
      <c r="P2168" s="3">
        <f>N2168*O2168%*CSDL[[#This Row],[SỐ LƯỢNG]]</f>
        <v>400000</v>
      </c>
      <c r="Q2168" s="3">
        <f t="shared" si="1093"/>
        <v>1600000</v>
      </c>
    </row>
    <row r="2169" spans="1:17" x14ac:dyDescent="0.3">
      <c r="A2169" s="23" t="s">
        <v>1077</v>
      </c>
      <c r="B2169" s="8" t="s">
        <v>1077</v>
      </c>
      <c r="C2169" s="8">
        <v>5</v>
      </c>
      <c r="D2169" s="8" t="s">
        <v>1102</v>
      </c>
      <c r="E2169" s="8" t="s">
        <v>13814</v>
      </c>
      <c r="F2169" s="8" t="str">
        <f>VLOOKUP(E2169,'DANH MỤC'!$F:$G,2,0)</f>
        <v>Nhóm 1</v>
      </c>
      <c r="G2169" s="8" t="s">
        <v>6995</v>
      </c>
      <c r="H2169" t="str">
        <f>VLOOKUP(G2169,'DANH MỤC'!$I:$K,2,0)</f>
        <v>KH 0970</v>
      </c>
      <c r="I2169" t="str">
        <f>VLOOKUP(G2169,'DANH MỤC'!$I:$K,3,0)</f>
        <v>Quảng Bình</v>
      </c>
      <c r="J2169" s="8" t="s">
        <v>5939</v>
      </c>
      <c r="K2169" t="str">
        <f>VLOOKUP(J2169,'DANH MỤC'!$A$1:$B$19,2,0)</f>
        <v>Sản phẩm 0001</v>
      </c>
      <c r="L2169" t="s">
        <v>15</v>
      </c>
      <c r="M2169">
        <v>1</v>
      </c>
      <c r="N2169" s="3">
        <f>IF(LEFT(K2169,1)="S",VLOOKUP(K2169,'DANH MỤC'!$B:$D,2,0),VLOOKUP(K2169,'DANH MỤC'!$B:$D,3,0))</f>
        <v>3000000</v>
      </c>
      <c r="O2169">
        <v>0</v>
      </c>
      <c r="P2169" s="3">
        <f>N2169*O2169%*CSDL[[#This Row],[SỐ LƯỢNG]]</f>
        <v>0</v>
      </c>
      <c r="Q2169" s="3">
        <f t="shared" si="1093"/>
        <v>3000000</v>
      </c>
    </row>
    <row r="2170" spans="1:17" x14ac:dyDescent="0.3">
      <c r="A2170" s="23" t="str">
        <f>A2169</f>
        <v>27/05/2019</v>
      </c>
      <c r="B2170" s="8" t="str">
        <f>B2169</f>
        <v>27/05/2019</v>
      </c>
      <c r="C2170" s="8">
        <v>5</v>
      </c>
      <c r="D2170" s="8" t="str">
        <f>D2169</f>
        <v>DH14057</v>
      </c>
      <c r="E2170" s="8" t="str">
        <f>E2169</f>
        <v>hai.vi</v>
      </c>
      <c r="F2170" s="8" t="str">
        <f>VLOOKUP(E2170,'DANH MỤC'!$F:$G,2,0)</f>
        <v>Nhóm 1</v>
      </c>
      <c r="G2170" s="8" t="str">
        <f>G2169</f>
        <v>KH0970</v>
      </c>
      <c r="H2170" t="str">
        <f>VLOOKUP(G2170,'DANH MỤC'!$I:$K,2,0)</f>
        <v>KH 0970</v>
      </c>
      <c r="I2170" t="str">
        <f>VLOOKUP(G2170,'DANH MỤC'!$I:$K,3,0)</f>
        <v>Quảng Bình</v>
      </c>
      <c r="J2170" s="8" t="s">
        <v>5944</v>
      </c>
      <c r="K2170" t="str">
        <f>VLOOKUP(J2170,'DANH MỤC'!$A$1:$B$19,2,0)</f>
        <v>Hàng tặng 0001</v>
      </c>
      <c r="L2170" t="s">
        <v>24</v>
      </c>
      <c r="M2170">
        <v>2</v>
      </c>
      <c r="N2170" s="3">
        <f>IF(LEFT(K2170,1)="S",VLOOKUP(K2170,'DANH MỤC'!$B:$D,2,0),VLOOKUP(K2170,'DANH MỤC'!$B:$D,3,0))</f>
        <v>200000</v>
      </c>
      <c r="O2170">
        <v>100</v>
      </c>
      <c r="P2170" s="3">
        <f>N2170*O2170%*CSDL[[#This Row],[SỐ LƯỢNG]]</f>
        <v>400000</v>
      </c>
      <c r="Q2170" s="3">
        <f t="shared" si="1093"/>
        <v>0</v>
      </c>
    </row>
    <row r="2171" spans="1:17" x14ac:dyDescent="0.3">
      <c r="A2171" s="23" t="s">
        <v>1077</v>
      </c>
      <c r="B2171" s="8" t="s">
        <v>1077</v>
      </c>
      <c r="C2171" s="8">
        <v>5</v>
      </c>
      <c r="D2171" s="8" t="s">
        <v>1103</v>
      </c>
      <c r="E2171" s="8" t="s">
        <v>13820</v>
      </c>
      <c r="F2171" s="8" t="str">
        <f>VLOOKUP(E2171,'DANH MỤC'!$F:$G,2,0)</f>
        <v>Nhóm 1</v>
      </c>
      <c r="G2171" s="8" t="s">
        <v>6662</v>
      </c>
      <c r="H2171" t="str">
        <f>VLOOKUP(G2171,'DANH MỤC'!$I:$K,2,0)</f>
        <v>KH 0629</v>
      </c>
      <c r="I2171" t="str">
        <f>VLOOKUP(G2171,'DANH MỤC'!$I:$K,3,0)</f>
        <v>Lai Châu</v>
      </c>
      <c r="J2171" s="8" t="s">
        <v>14</v>
      </c>
      <c r="K2171" t="str">
        <f>VLOOKUP(J2171,'DANH MỤC'!$A$1:$B$19,2,0)</f>
        <v>Sản phẩm 0004</v>
      </c>
      <c r="L2171" t="s">
        <v>15</v>
      </c>
      <c r="M2171">
        <v>8</v>
      </c>
      <c r="N2171" s="3">
        <f>IF(LEFT(K2171,1)="S",VLOOKUP(K2171,'DANH MỤC'!$B:$D,2,0),VLOOKUP(K2171,'DANH MỤC'!$B:$D,3,0))</f>
        <v>3500000</v>
      </c>
      <c r="O2171">
        <v>20</v>
      </c>
      <c r="P2171" s="3">
        <f>N2171*O2171%*CSDL[[#This Row],[SỐ LƯỢNG]]</f>
        <v>5600000</v>
      </c>
      <c r="Q2171" s="3">
        <f t="shared" si="1093"/>
        <v>22400000</v>
      </c>
    </row>
    <row r="2172" spans="1:17" x14ac:dyDescent="0.3">
      <c r="A2172" s="23" t="str">
        <f t="shared" ref="A2172:A2173" si="1134">A2171</f>
        <v>27/05/2019</v>
      </c>
      <c r="B2172" s="8" t="str">
        <f t="shared" ref="B2172:B2173" si="1135">B2171</f>
        <v>27/05/2019</v>
      </c>
      <c r="C2172" s="8">
        <v>5</v>
      </c>
      <c r="D2172" s="8" t="str">
        <f t="shared" ref="D2172:D2173" si="1136">D2171</f>
        <v>DH14056</v>
      </c>
      <c r="E2172" s="8" t="str">
        <f t="shared" ref="E2172:E2173" si="1137">E2171</f>
        <v>son.quach</v>
      </c>
      <c r="F2172" s="8" t="str">
        <f>VLOOKUP(E2172,'DANH MỤC'!$F:$G,2,0)</f>
        <v>Nhóm 1</v>
      </c>
      <c r="G2172" s="8" t="str">
        <f t="shared" ref="G2172:G2173" si="1138">G2171</f>
        <v>KH0629</v>
      </c>
      <c r="H2172" t="str">
        <f>VLOOKUP(G2172,'DANH MỤC'!$I:$K,2,0)</f>
        <v>KH 0629</v>
      </c>
      <c r="I2172" t="str">
        <f>VLOOKUP(G2172,'DANH MỤC'!$I:$K,3,0)</f>
        <v>Lai Châu</v>
      </c>
      <c r="J2172" s="8" t="s">
        <v>19</v>
      </c>
      <c r="K2172" t="str">
        <f>VLOOKUP(J2172,'DANH MỤC'!$A$1:$B$19,2,0)</f>
        <v>Sản phẩm 0003</v>
      </c>
      <c r="L2172" t="s">
        <v>15</v>
      </c>
      <c r="M2172">
        <v>4</v>
      </c>
      <c r="N2172" s="3">
        <f>IF(LEFT(K2172,1)="S",VLOOKUP(K2172,'DANH MỤC'!$B:$D,2,0),VLOOKUP(K2172,'DANH MỤC'!$B:$D,3,0))</f>
        <v>2500000</v>
      </c>
      <c r="O2172">
        <v>20</v>
      </c>
      <c r="P2172" s="3">
        <f>N2172*O2172%*CSDL[[#This Row],[SỐ LƯỢNG]]</f>
        <v>2000000</v>
      </c>
      <c r="Q2172" s="3">
        <f t="shared" si="1093"/>
        <v>8000000</v>
      </c>
    </row>
    <row r="2173" spans="1:17" x14ac:dyDescent="0.3">
      <c r="A2173" s="23" t="str">
        <f t="shared" si="1134"/>
        <v>27/05/2019</v>
      </c>
      <c r="B2173" s="8" t="str">
        <f t="shared" si="1135"/>
        <v>27/05/2019</v>
      </c>
      <c r="C2173" s="8">
        <v>5</v>
      </c>
      <c r="D2173" s="8" t="str">
        <f t="shared" si="1136"/>
        <v>DH14056</v>
      </c>
      <c r="E2173" s="8" t="str">
        <f t="shared" si="1137"/>
        <v>son.quach</v>
      </c>
      <c r="F2173" s="8" t="str">
        <f>VLOOKUP(E2173,'DANH MỤC'!$F:$G,2,0)</f>
        <v>Nhóm 1</v>
      </c>
      <c r="G2173" s="8" t="str">
        <f t="shared" si="1138"/>
        <v>KH0629</v>
      </c>
      <c r="H2173" t="str">
        <f>VLOOKUP(G2173,'DANH MỤC'!$I:$K,2,0)</f>
        <v>KH 0629</v>
      </c>
      <c r="I2173" t="str">
        <f>VLOOKUP(G2173,'DANH MỤC'!$I:$K,3,0)</f>
        <v>Lai Châu</v>
      </c>
      <c r="J2173" s="8" t="s">
        <v>19</v>
      </c>
      <c r="K2173" t="str">
        <f>VLOOKUP(J2173,'DANH MỤC'!$A$1:$B$19,2,0)</f>
        <v>Sản phẩm 0003</v>
      </c>
      <c r="L2173" t="s">
        <v>15</v>
      </c>
      <c r="M2173">
        <v>2</v>
      </c>
      <c r="N2173" s="3">
        <f>IF(LEFT(K2173,1)="S",VLOOKUP(K2173,'DANH MỤC'!$B:$D,2,0),VLOOKUP(K2173,'DANH MỤC'!$B:$D,3,0))</f>
        <v>2500000</v>
      </c>
      <c r="O2173">
        <v>100</v>
      </c>
      <c r="P2173" s="3">
        <f>N2173*O2173%*CSDL[[#This Row],[SỐ LƯỢNG]]</f>
        <v>5000000</v>
      </c>
      <c r="Q2173" s="3">
        <f t="shared" si="1093"/>
        <v>0</v>
      </c>
    </row>
    <row r="2174" spans="1:17" x14ac:dyDescent="0.3">
      <c r="A2174" s="23" t="s">
        <v>1077</v>
      </c>
      <c r="B2174" s="8" t="s">
        <v>1077</v>
      </c>
      <c r="C2174" s="8">
        <v>5</v>
      </c>
      <c r="D2174" s="8" t="s">
        <v>1104</v>
      </c>
      <c r="E2174" s="8" t="s">
        <v>13835</v>
      </c>
      <c r="F2174" s="8" t="str">
        <f>VLOOKUP(E2174,'DANH MỤC'!$F:$G,2,0)</f>
        <v>Nhóm 2</v>
      </c>
      <c r="G2174" s="8" t="s">
        <v>6505</v>
      </c>
      <c r="H2174" t="str">
        <f>VLOOKUP(G2174,'DANH MỤC'!$I:$K,2,0)</f>
        <v>KH 0472</v>
      </c>
      <c r="I2174" t="str">
        <f>VLOOKUP(G2174,'DANH MỤC'!$I:$K,3,0)</f>
        <v>Vĩnh Phúc</v>
      </c>
      <c r="J2174" s="8" t="s">
        <v>14</v>
      </c>
      <c r="K2174" t="str">
        <f>VLOOKUP(J2174,'DANH MỤC'!$A$1:$B$19,2,0)</f>
        <v>Sản phẩm 0004</v>
      </c>
      <c r="L2174" t="s">
        <v>15</v>
      </c>
      <c r="M2174">
        <v>18</v>
      </c>
      <c r="N2174" s="3">
        <f>IF(LEFT(K2174,1)="S",VLOOKUP(K2174,'DANH MỤC'!$B:$D,2,0),VLOOKUP(K2174,'DANH MỤC'!$B:$D,3,0))</f>
        <v>3500000</v>
      </c>
      <c r="O2174">
        <v>40</v>
      </c>
      <c r="P2174" s="3">
        <f>N2174*O2174%*CSDL[[#This Row],[SỐ LƯỢNG]]</f>
        <v>25200000</v>
      </c>
      <c r="Q2174" s="3">
        <f t="shared" si="1093"/>
        <v>37800000</v>
      </c>
    </row>
    <row r="2175" spans="1:17" x14ac:dyDescent="0.3">
      <c r="A2175" s="23" t="str">
        <f t="shared" ref="A2175:A2177" si="1139">A2174</f>
        <v>27/05/2019</v>
      </c>
      <c r="B2175" s="8" t="str">
        <f t="shared" ref="B2175:B2177" si="1140">B2174</f>
        <v>27/05/2019</v>
      </c>
      <c r="C2175" s="8">
        <v>5</v>
      </c>
      <c r="D2175" s="8" t="str">
        <f t="shared" ref="D2175:D2177" si="1141">D2174</f>
        <v>DH14055</v>
      </c>
      <c r="E2175" s="8" t="str">
        <f t="shared" ref="E2175:E2177" si="1142">E2174</f>
        <v>nghia.ho</v>
      </c>
      <c r="F2175" s="8" t="str">
        <f>VLOOKUP(E2175,'DANH MỤC'!$F:$G,2,0)</f>
        <v>Nhóm 2</v>
      </c>
      <c r="G2175" s="8" t="str">
        <f t="shared" ref="G2175:G2177" si="1143">G2174</f>
        <v>KH0472</v>
      </c>
      <c r="H2175" t="str">
        <f>VLOOKUP(G2175,'DANH MỤC'!$I:$K,2,0)</f>
        <v>KH 0472</v>
      </c>
      <c r="I2175" t="str">
        <f>VLOOKUP(G2175,'DANH MỤC'!$I:$K,3,0)</f>
        <v>Vĩnh Phúc</v>
      </c>
      <c r="J2175" s="8" t="s">
        <v>14</v>
      </c>
      <c r="K2175" t="str">
        <f>VLOOKUP(J2175,'DANH MỤC'!$A$1:$B$19,2,0)</f>
        <v>Sản phẩm 0004</v>
      </c>
      <c r="L2175" t="s">
        <v>15</v>
      </c>
      <c r="M2175">
        <v>3</v>
      </c>
      <c r="N2175" s="3">
        <f>IF(LEFT(K2175,1)="S",VLOOKUP(K2175,'DANH MỤC'!$B:$D,2,0),VLOOKUP(K2175,'DANH MỤC'!$B:$D,3,0))</f>
        <v>3500000</v>
      </c>
      <c r="O2175">
        <v>100</v>
      </c>
      <c r="P2175" s="3">
        <f>N2175*O2175%*CSDL[[#This Row],[SỐ LƯỢNG]]</f>
        <v>10500000</v>
      </c>
      <c r="Q2175" s="3">
        <f t="shared" si="1093"/>
        <v>0</v>
      </c>
    </row>
    <row r="2176" spans="1:17" x14ac:dyDescent="0.3">
      <c r="A2176" s="23" t="str">
        <f t="shared" si="1139"/>
        <v>27/05/2019</v>
      </c>
      <c r="B2176" s="8" t="str">
        <f t="shared" si="1140"/>
        <v>27/05/2019</v>
      </c>
      <c r="C2176" s="8">
        <v>5</v>
      </c>
      <c r="D2176" s="8" t="str">
        <f t="shared" si="1141"/>
        <v>DH14055</v>
      </c>
      <c r="E2176" s="8" t="str">
        <f t="shared" si="1142"/>
        <v>nghia.ho</v>
      </c>
      <c r="F2176" s="8" t="str">
        <f>VLOOKUP(E2176,'DANH MỤC'!$F:$G,2,0)</f>
        <v>Nhóm 2</v>
      </c>
      <c r="G2176" s="8" t="str">
        <f t="shared" si="1143"/>
        <v>KH0472</v>
      </c>
      <c r="H2176" t="str">
        <f>VLOOKUP(G2176,'DANH MỤC'!$I:$K,2,0)</f>
        <v>KH 0472</v>
      </c>
      <c r="I2176" t="str">
        <f>VLOOKUP(G2176,'DANH MỤC'!$I:$K,3,0)</f>
        <v>Vĩnh Phúc</v>
      </c>
      <c r="J2176" s="8" t="s">
        <v>19</v>
      </c>
      <c r="K2176" t="str">
        <f>VLOOKUP(J2176,'DANH MỤC'!$A$1:$B$19,2,0)</f>
        <v>Sản phẩm 0003</v>
      </c>
      <c r="L2176" t="s">
        <v>15</v>
      </c>
      <c r="M2176">
        <v>36</v>
      </c>
      <c r="N2176" s="3">
        <f>IF(LEFT(K2176,1)="S",VLOOKUP(K2176,'DANH MỤC'!$B:$D,2,0),VLOOKUP(K2176,'DANH MỤC'!$B:$D,3,0))</f>
        <v>2500000</v>
      </c>
      <c r="O2176">
        <v>40</v>
      </c>
      <c r="P2176" s="3">
        <f>N2176*O2176%*CSDL[[#This Row],[SỐ LƯỢNG]]</f>
        <v>36000000</v>
      </c>
      <c r="Q2176" s="3">
        <f t="shared" si="1093"/>
        <v>54000000</v>
      </c>
    </row>
    <row r="2177" spans="1:17" x14ac:dyDescent="0.3">
      <c r="A2177" s="23" t="str">
        <f t="shared" si="1139"/>
        <v>27/05/2019</v>
      </c>
      <c r="B2177" s="8" t="str">
        <f t="shared" si="1140"/>
        <v>27/05/2019</v>
      </c>
      <c r="C2177" s="8">
        <v>5</v>
      </c>
      <c r="D2177" s="8" t="str">
        <f t="shared" si="1141"/>
        <v>DH14055</v>
      </c>
      <c r="E2177" s="8" t="str">
        <f t="shared" si="1142"/>
        <v>nghia.ho</v>
      </c>
      <c r="F2177" s="8" t="str">
        <f>VLOOKUP(E2177,'DANH MỤC'!$F:$G,2,0)</f>
        <v>Nhóm 2</v>
      </c>
      <c r="G2177" s="8" t="str">
        <f t="shared" si="1143"/>
        <v>KH0472</v>
      </c>
      <c r="H2177" t="str">
        <f>VLOOKUP(G2177,'DANH MỤC'!$I:$K,2,0)</f>
        <v>KH 0472</v>
      </c>
      <c r="I2177" t="str">
        <f>VLOOKUP(G2177,'DANH MỤC'!$I:$K,3,0)</f>
        <v>Vĩnh Phúc</v>
      </c>
      <c r="J2177" s="8" t="s">
        <v>19</v>
      </c>
      <c r="K2177" t="str">
        <f>VLOOKUP(J2177,'DANH MỤC'!$A$1:$B$19,2,0)</f>
        <v>Sản phẩm 0003</v>
      </c>
      <c r="L2177" t="s">
        <v>15</v>
      </c>
      <c r="M2177">
        <v>6</v>
      </c>
      <c r="N2177" s="3">
        <f>IF(LEFT(K2177,1)="S",VLOOKUP(K2177,'DANH MỤC'!$B:$D,2,0),VLOOKUP(K2177,'DANH MỤC'!$B:$D,3,0))</f>
        <v>2500000</v>
      </c>
      <c r="O2177">
        <v>100</v>
      </c>
      <c r="P2177" s="3">
        <f>N2177*O2177%*CSDL[[#This Row],[SỐ LƯỢNG]]</f>
        <v>15000000</v>
      </c>
      <c r="Q2177" s="3">
        <f t="shared" si="1093"/>
        <v>0</v>
      </c>
    </row>
    <row r="2178" spans="1:17" x14ac:dyDescent="0.3">
      <c r="A2178" s="23" t="s">
        <v>1077</v>
      </c>
      <c r="B2178" s="8" t="s">
        <v>1077</v>
      </c>
      <c r="C2178" s="8">
        <v>5</v>
      </c>
      <c r="D2178" s="8" t="s">
        <v>1105</v>
      </c>
      <c r="E2178" s="8" t="s">
        <v>13835</v>
      </c>
      <c r="F2178" s="8" t="str">
        <f>VLOOKUP(E2178,'DANH MỤC'!$F:$G,2,0)</f>
        <v>Nhóm 2</v>
      </c>
      <c r="G2178" s="8" t="s">
        <v>6505</v>
      </c>
      <c r="H2178" t="str">
        <f>VLOOKUP(G2178,'DANH MỤC'!$I:$K,2,0)</f>
        <v>KH 0472</v>
      </c>
      <c r="I2178" t="str">
        <f>VLOOKUP(G2178,'DANH MỤC'!$I:$K,3,0)</f>
        <v>Vĩnh Phúc</v>
      </c>
      <c r="J2178" s="8" t="s">
        <v>14</v>
      </c>
      <c r="K2178" t="str">
        <f>VLOOKUP(J2178,'DANH MỤC'!$A$1:$B$19,2,0)</f>
        <v>Sản phẩm 0004</v>
      </c>
      <c r="L2178" t="s">
        <v>15</v>
      </c>
      <c r="M2178">
        <v>24</v>
      </c>
      <c r="N2178" s="3">
        <f>IF(LEFT(K2178,1)="S",VLOOKUP(K2178,'DANH MỤC'!$B:$D,2,0),VLOOKUP(K2178,'DANH MỤC'!$B:$D,3,0))</f>
        <v>3500000</v>
      </c>
      <c r="O2178">
        <v>40</v>
      </c>
      <c r="P2178" s="3">
        <f>N2178*O2178%*CSDL[[#This Row],[SỐ LƯỢNG]]</f>
        <v>33600000</v>
      </c>
      <c r="Q2178" s="3">
        <f t="shared" si="1093"/>
        <v>50400000</v>
      </c>
    </row>
    <row r="2179" spans="1:17" x14ac:dyDescent="0.3">
      <c r="A2179" s="23" t="str">
        <f t="shared" ref="A2179:A2181" si="1144">A2178</f>
        <v>27/05/2019</v>
      </c>
      <c r="B2179" s="8" t="str">
        <f t="shared" ref="B2179:B2181" si="1145">B2178</f>
        <v>27/05/2019</v>
      </c>
      <c r="C2179" s="8">
        <v>5</v>
      </c>
      <c r="D2179" s="8" t="str">
        <f t="shared" ref="D2179:D2181" si="1146">D2178</f>
        <v>DH14054</v>
      </c>
      <c r="E2179" s="8" t="str">
        <f t="shared" ref="E2179:E2181" si="1147">E2178</f>
        <v>nghia.ho</v>
      </c>
      <c r="F2179" s="8" t="str">
        <f>VLOOKUP(E2179,'DANH MỤC'!$F:$G,2,0)</f>
        <v>Nhóm 2</v>
      </c>
      <c r="G2179" s="8" t="str">
        <f t="shared" ref="G2179:G2181" si="1148">G2178</f>
        <v>KH0472</v>
      </c>
      <c r="H2179" t="str">
        <f>VLOOKUP(G2179,'DANH MỤC'!$I:$K,2,0)</f>
        <v>KH 0472</v>
      </c>
      <c r="I2179" t="str">
        <f>VLOOKUP(G2179,'DANH MỤC'!$I:$K,3,0)</f>
        <v>Vĩnh Phúc</v>
      </c>
      <c r="J2179" s="8" t="s">
        <v>14</v>
      </c>
      <c r="K2179" t="str">
        <f>VLOOKUP(J2179,'DANH MỤC'!$A$1:$B$19,2,0)</f>
        <v>Sản phẩm 0004</v>
      </c>
      <c r="L2179" t="s">
        <v>15</v>
      </c>
      <c r="M2179">
        <v>4</v>
      </c>
      <c r="N2179" s="3">
        <f>IF(LEFT(K2179,1)="S",VLOOKUP(K2179,'DANH MỤC'!$B:$D,2,0),VLOOKUP(K2179,'DANH MỤC'!$B:$D,3,0))</f>
        <v>3500000</v>
      </c>
      <c r="O2179">
        <v>100</v>
      </c>
      <c r="P2179" s="3">
        <f>N2179*O2179%*CSDL[[#This Row],[SỐ LƯỢNG]]</f>
        <v>14000000</v>
      </c>
      <c r="Q2179" s="3">
        <f t="shared" ref="Q2179:Q2242" si="1149">N2179*M2179-P2179</f>
        <v>0</v>
      </c>
    </row>
    <row r="2180" spans="1:17" x14ac:dyDescent="0.3">
      <c r="A2180" s="23" t="str">
        <f t="shared" si="1144"/>
        <v>27/05/2019</v>
      </c>
      <c r="B2180" s="8" t="str">
        <f t="shared" si="1145"/>
        <v>27/05/2019</v>
      </c>
      <c r="C2180" s="8">
        <v>5</v>
      </c>
      <c r="D2180" s="8" t="str">
        <f t="shared" si="1146"/>
        <v>DH14054</v>
      </c>
      <c r="E2180" s="8" t="str">
        <f t="shared" si="1147"/>
        <v>nghia.ho</v>
      </c>
      <c r="F2180" s="8" t="str">
        <f>VLOOKUP(E2180,'DANH MỤC'!$F:$G,2,0)</f>
        <v>Nhóm 2</v>
      </c>
      <c r="G2180" s="8" t="str">
        <f t="shared" si="1148"/>
        <v>KH0472</v>
      </c>
      <c r="H2180" t="str">
        <f>VLOOKUP(G2180,'DANH MỤC'!$I:$K,2,0)</f>
        <v>KH 0472</v>
      </c>
      <c r="I2180" t="str">
        <f>VLOOKUP(G2180,'DANH MỤC'!$I:$K,3,0)</f>
        <v>Vĩnh Phúc</v>
      </c>
      <c r="J2180" s="8" t="s">
        <v>19</v>
      </c>
      <c r="K2180" t="str">
        <f>VLOOKUP(J2180,'DANH MỤC'!$A$1:$B$19,2,0)</f>
        <v>Sản phẩm 0003</v>
      </c>
      <c r="L2180" t="s">
        <v>15</v>
      </c>
      <c r="M2180">
        <v>24</v>
      </c>
      <c r="N2180" s="3">
        <f>IF(LEFT(K2180,1)="S",VLOOKUP(K2180,'DANH MỤC'!$B:$D,2,0),VLOOKUP(K2180,'DANH MỤC'!$B:$D,3,0))</f>
        <v>2500000</v>
      </c>
      <c r="O2180">
        <v>40</v>
      </c>
      <c r="P2180" s="3">
        <f>N2180*O2180%*CSDL[[#This Row],[SỐ LƯỢNG]]</f>
        <v>24000000</v>
      </c>
      <c r="Q2180" s="3">
        <f t="shared" si="1149"/>
        <v>36000000</v>
      </c>
    </row>
    <row r="2181" spans="1:17" x14ac:dyDescent="0.3">
      <c r="A2181" s="23" t="str">
        <f t="shared" si="1144"/>
        <v>27/05/2019</v>
      </c>
      <c r="B2181" s="8" t="str">
        <f t="shared" si="1145"/>
        <v>27/05/2019</v>
      </c>
      <c r="C2181" s="8">
        <v>5</v>
      </c>
      <c r="D2181" s="8" t="str">
        <f t="shared" si="1146"/>
        <v>DH14054</v>
      </c>
      <c r="E2181" s="8" t="str">
        <f t="shared" si="1147"/>
        <v>nghia.ho</v>
      </c>
      <c r="F2181" s="8" t="str">
        <f>VLOOKUP(E2181,'DANH MỤC'!$F:$G,2,0)</f>
        <v>Nhóm 2</v>
      </c>
      <c r="G2181" s="8" t="str">
        <f t="shared" si="1148"/>
        <v>KH0472</v>
      </c>
      <c r="H2181" t="str">
        <f>VLOOKUP(G2181,'DANH MỤC'!$I:$K,2,0)</f>
        <v>KH 0472</v>
      </c>
      <c r="I2181" t="str">
        <f>VLOOKUP(G2181,'DANH MỤC'!$I:$K,3,0)</f>
        <v>Vĩnh Phúc</v>
      </c>
      <c r="J2181" s="8" t="s">
        <v>19</v>
      </c>
      <c r="K2181" t="str">
        <f>VLOOKUP(J2181,'DANH MỤC'!$A$1:$B$19,2,0)</f>
        <v>Sản phẩm 0003</v>
      </c>
      <c r="L2181" t="s">
        <v>15</v>
      </c>
      <c r="M2181">
        <v>4</v>
      </c>
      <c r="N2181" s="3">
        <f>IF(LEFT(K2181,1)="S",VLOOKUP(K2181,'DANH MỤC'!$B:$D,2,0),VLOOKUP(K2181,'DANH MỤC'!$B:$D,3,0))</f>
        <v>2500000</v>
      </c>
      <c r="O2181">
        <v>100</v>
      </c>
      <c r="P2181" s="3">
        <f>N2181*O2181%*CSDL[[#This Row],[SỐ LƯỢNG]]</f>
        <v>10000000</v>
      </c>
      <c r="Q2181" s="3">
        <f t="shared" si="1149"/>
        <v>0</v>
      </c>
    </row>
    <row r="2182" spans="1:17" x14ac:dyDescent="0.3">
      <c r="A2182" s="23" t="s">
        <v>1077</v>
      </c>
      <c r="B2182" s="8" t="s">
        <v>1077</v>
      </c>
      <c r="C2182" s="8">
        <v>5</v>
      </c>
      <c r="D2182" s="8" t="s">
        <v>1106</v>
      </c>
      <c r="E2182" s="8" t="s">
        <v>13833</v>
      </c>
      <c r="F2182" s="8" t="str">
        <f>VLOOKUP(E2182,'DANH MỤC'!$F:$G,2,0)</f>
        <v>Nhóm 2</v>
      </c>
      <c r="G2182" s="8" t="s">
        <v>6996</v>
      </c>
      <c r="H2182" t="str">
        <f>VLOOKUP(G2182,'DANH MỤC'!$I:$K,2,0)</f>
        <v>KH 0971</v>
      </c>
      <c r="I2182" t="str">
        <f>VLOOKUP(G2182,'DANH MỤC'!$I:$K,3,0)</f>
        <v>Sơn La</v>
      </c>
      <c r="J2182" s="8" t="s">
        <v>14</v>
      </c>
      <c r="K2182" t="str">
        <f>VLOOKUP(J2182,'DANH MỤC'!$A$1:$B$19,2,0)</f>
        <v>Sản phẩm 0004</v>
      </c>
      <c r="L2182" t="s">
        <v>15</v>
      </c>
      <c r="M2182">
        <v>1</v>
      </c>
      <c r="N2182" s="3">
        <f>IF(LEFT(K2182,1)="S",VLOOKUP(K2182,'DANH MỤC'!$B:$D,2,0),VLOOKUP(K2182,'DANH MỤC'!$B:$D,3,0))</f>
        <v>3500000</v>
      </c>
      <c r="O2182">
        <v>10</v>
      </c>
      <c r="P2182" s="3">
        <f>N2182*O2182%*CSDL[[#This Row],[SỐ LƯỢNG]]</f>
        <v>350000</v>
      </c>
      <c r="Q2182" s="3">
        <f t="shared" si="1149"/>
        <v>3150000</v>
      </c>
    </row>
    <row r="2183" spans="1:17" x14ac:dyDescent="0.3">
      <c r="A2183" s="23" t="s">
        <v>1077</v>
      </c>
      <c r="B2183" s="8" t="s">
        <v>1077</v>
      </c>
      <c r="C2183" s="8">
        <v>5</v>
      </c>
      <c r="D2183" s="8" t="s">
        <v>1107</v>
      </c>
      <c r="E2183" s="8" t="s">
        <v>13821</v>
      </c>
      <c r="F2183" s="8" t="str">
        <f>VLOOKUP(E2183,'DANH MỤC'!$F:$G,2,0)</f>
        <v>Nhóm 1</v>
      </c>
      <c r="G2183" s="8" t="s">
        <v>6997</v>
      </c>
      <c r="H2183" t="str">
        <f>VLOOKUP(G2183,'DANH MỤC'!$I:$K,2,0)</f>
        <v>KH 0972</v>
      </c>
      <c r="I2183" t="str">
        <f>VLOOKUP(G2183,'DANH MỤC'!$I:$K,3,0)</f>
        <v>Lâm Đồng</v>
      </c>
      <c r="J2183" s="8" t="s">
        <v>14</v>
      </c>
      <c r="K2183" t="str">
        <f>VLOOKUP(J2183,'DANH MỤC'!$A$1:$B$19,2,0)</f>
        <v>Sản phẩm 0004</v>
      </c>
      <c r="L2183" t="s">
        <v>15</v>
      </c>
      <c r="M2183">
        <v>1</v>
      </c>
      <c r="N2183" s="3">
        <f>IF(LEFT(K2183,1)="S",VLOOKUP(K2183,'DANH MỤC'!$B:$D,2,0),VLOOKUP(K2183,'DANH MỤC'!$B:$D,3,0))</f>
        <v>3500000</v>
      </c>
      <c r="O2183">
        <v>0</v>
      </c>
      <c r="P2183" s="3">
        <f>N2183*O2183%*CSDL[[#This Row],[SỐ LƯỢNG]]</f>
        <v>0</v>
      </c>
      <c r="Q2183" s="3">
        <f t="shared" si="1149"/>
        <v>3500000</v>
      </c>
    </row>
    <row r="2184" spans="1:17" x14ac:dyDescent="0.3">
      <c r="A2184" s="23" t="str">
        <f>A2183</f>
        <v>27/05/2019</v>
      </c>
      <c r="B2184" s="8" t="str">
        <f>B2183</f>
        <v>27/05/2019</v>
      </c>
      <c r="C2184" s="8">
        <v>5</v>
      </c>
      <c r="D2184" s="8" t="str">
        <f>D2183</f>
        <v>DH14052</v>
      </c>
      <c r="E2184" s="8" t="str">
        <f>E2183</f>
        <v>thu.le</v>
      </c>
      <c r="F2184" s="8" t="str">
        <f>VLOOKUP(E2184,'DANH MỤC'!$F:$G,2,0)</f>
        <v>Nhóm 1</v>
      </c>
      <c r="G2184" s="8" t="str">
        <f>G2183</f>
        <v>KH0972</v>
      </c>
      <c r="H2184" t="str">
        <f>VLOOKUP(G2184,'DANH MỤC'!$I:$K,2,0)</f>
        <v>KH 0972</v>
      </c>
      <c r="I2184" t="str">
        <f>VLOOKUP(G2184,'DANH MỤC'!$I:$K,3,0)</f>
        <v>Lâm Đồng</v>
      </c>
      <c r="J2184" s="8" t="s">
        <v>5944</v>
      </c>
      <c r="K2184" t="str">
        <f>VLOOKUP(J2184,'DANH MỤC'!$A$1:$B$19,2,0)</f>
        <v>Hàng tặng 0001</v>
      </c>
      <c r="L2184" t="s">
        <v>24</v>
      </c>
      <c r="M2184">
        <v>2</v>
      </c>
      <c r="N2184" s="3">
        <f>IF(LEFT(K2184,1)="S",VLOOKUP(K2184,'DANH MỤC'!$B:$D,2,0),VLOOKUP(K2184,'DANH MỤC'!$B:$D,3,0))</f>
        <v>200000</v>
      </c>
      <c r="O2184">
        <v>100</v>
      </c>
      <c r="P2184" s="3">
        <f>N2184*O2184%*CSDL[[#This Row],[SỐ LƯỢNG]]</f>
        <v>400000</v>
      </c>
      <c r="Q2184" s="3">
        <f t="shared" si="1149"/>
        <v>0</v>
      </c>
    </row>
    <row r="2185" spans="1:17" x14ac:dyDescent="0.3">
      <c r="A2185" s="23" t="s">
        <v>1077</v>
      </c>
      <c r="B2185" s="8" t="s">
        <v>1077</v>
      </c>
      <c r="C2185" s="8">
        <v>5</v>
      </c>
      <c r="D2185" s="8" t="s">
        <v>1108</v>
      </c>
      <c r="E2185" s="8" t="s">
        <v>13820</v>
      </c>
      <c r="F2185" s="8" t="str">
        <f>VLOOKUP(E2185,'DANH MỤC'!$F:$G,2,0)</f>
        <v>Nhóm 1</v>
      </c>
      <c r="G2185" s="8" t="s">
        <v>6998</v>
      </c>
      <c r="H2185" t="str">
        <f>VLOOKUP(G2185,'DANH MỤC'!$I:$K,2,0)</f>
        <v>KH 0973</v>
      </c>
      <c r="I2185" t="str">
        <f>VLOOKUP(G2185,'DANH MỤC'!$I:$K,3,0)</f>
        <v>Điện Biên</v>
      </c>
      <c r="J2185" s="8" t="s">
        <v>5940</v>
      </c>
      <c r="K2185" t="str">
        <f>VLOOKUP(J2185,'DANH MỤC'!$A$1:$B$19,2,0)</f>
        <v>Sản phẩm 0002</v>
      </c>
      <c r="L2185" t="s">
        <v>15</v>
      </c>
      <c r="M2185">
        <v>6</v>
      </c>
      <c r="N2185" s="3">
        <f>IF(LEFT(K2185,1)="S",VLOOKUP(K2185,'DANH MỤC'!$B:$D,2,0),VLOOKUP(K2185,'DANH MỤC'!$B:$D,3,0))</f>
        <v>2000000</v>
      </c>
      <c r="O2185">
        <v>20</v>
      </c>
      <c r="P2185" s="3">
        <f>N2185*O2185%*CSDL[[#This Row],[SỐ LƯỢNG]]</f>
        <v>2400000</v>
      </c>
      <c r="Q2185" s="3">
        <f t="shared" si="1149"/>
        <v>9600000</v>
      </c>
    </row>
    <row r="2186" spans="1:17" x14ac:dyDescent="0.3">
      <c r="A2186" s="23" t="str">
        <f t="shared" ref="A2186:A2187" si="1150">A2185</f>
        <v>27/05/2019</v>
      </c>
      <c r="B2186" s="8" t="str">
        <f t="shared" ref="B2186:B2187" si="1151">B2185</f>
        <v>27/05/2019</v>
      </c>
      <c r="C2186" s="8">
        <v>5</v>
      </c>
      <c r="D2186" s="8" t="str">
        <f t="shared" ref="D2186:D2187" si="1152">D2185</f>
        <v>DH14051</v>
      </c>
      <c r="E2186" s="8" t="str">
        <f t="shared" ref="E2186:E2187" si="1153">E2185</f>
        <v>son.quach</v>
      </c>
      <c r="F2186" s="8" t="str">
        <f>VLOOKUP(E2186,'DANH MỤC'!$F:$G,2,0)</f>
        <v>Nhóm 1</v>
      </c>
      <c r="G2186" s="8" t="str">
        <f t="shared" ref="G2186:G2187" si="1154">G2185</f>
        <v>KH0973</v>
      </c>
      <c r="H2186" t="str">
        <f>VLOOKUP(G2186,'DANH MỤC'!$I:$K,2,0)</f>
        <v>KH 0973</v>
      </c>
      <c r="I2186" t="str">
        <f>VLOOKUP(G2186,'DANH MỤC'!$I:$K,3,0)</f>
        <v>Điện Biên</v>
      </c>
      <c r="J2186" s="8" t="s">
        <v>5939</v>
      </c>
      <c r="K2186" t="str">
        <f>VLOOKUP(J2186,'DANH MỤC'!$A$1:$B$19,2,0)</f>
        <v>Sản phẩm 0001</v>
      </c>
      <c r="L2186" t="s">
        <v>15</v>
      </c>
      <c r="M2186">
        <v>6</v>
      </c>
      <c r="N2186" s="3">
        <f>IF(LEFT(K2186,1)="S",VLOOKUP(K2186,'DANH MỤC'!$B:$D,2,0),VLOOKUP(K2186,'DANH MỤC'!$B:$D,3,0))</f>
        <v>3000000</v>
      </c>
      <c r="O2186">
        <v>20</v>
      </c>
      <c r="P2186" s="3">
        <f>N2186*O2186%*CSDL[[#This Row],[SỐ LƯỢNG]]</f>
        <v>3600000</v>
      </c>
      <c r="Q2186" s="3">
        <f t="shared" si="1149"/>
        <v>14400000</v>
      </c>
    </row>
    <row r="2187" spans="1:17" x14ac:dyDescent="0.3">
      <c r="A2187" s="23" t="str">
        <f t="shared" si="1150"/>
        <v>27/05/2019</v>
      </c>
      <c r="B2187" s="8" t="str">
        <f t="shared" si="1151"/>
        <v>27/05/2019</v>
      </c>
      <c r="C2187" s="8">
        <v>5</v>
      </c>
      <c r="D2187" s="8" t="str">
        <f t="shared" si="1152"/>
        <v>DH14051</v>
      </c>
      <c r="E2187" s="8" t="str">
        <f t="shared" si="1153"/>
        <v>son.quach</v>
      </c>
      <c r="F2187" s="8" t="str">
        <f>VLOOKUP(E2187,'DANH MỤC'!$F:$G,2,0)</f>
        <v>Nhóm 1</v>
      </c>
      <c r="G2187" s="8" t="str">
        <f t="shared" si="1154"/>
        <v>KH0973</v>
      </c>
      <c r="H2187" t="str">
        <f>VLOOKUP(G2187,'DANH MỤC'!$I:$K,2,0)</f>
        <v>KH 0973</v>
      </c>
      <c r="I2187" t="str">
        <f>VLOOKUP(G2187,'DANH MỤC'!$I:$K,3,0)</f>
        <v>Điện Biên</v>
      </c>
      <c r="J2187" s="8" t="s">
        <v>5940</v>
      </c>
      <c r="K2187" t="str">
        <f>VLOOKUP(J2187,'DANH MỤC'!$A$1:$B$19,2,0)</f>
        <v>Sản phẩm 0002</v>
      </c>
      <c r="L2187" t="s">
        <v>15</v>
      </c>
      <c r="M2187">
        <v>2</v>
      </c>
      <c r="N2187" s="3">
        <f>IF(LEFT(K2187,1)="S",VLOOKUP(K2187,'DANH MỤC'!$B:$D,2,0),VLOOKUP(K2187,'DANH MỤC'!$B:$D,3,0))</f>
        <v>2000000</v>
      </c>
      <c r="O2187">
        <v>100</v>
      </c>
      <c r="P2187" s="3">
        <f>N2187*O2187%*CSDL[[#This Row],[SỐ LƯỢNG]]</f>
        <v>4000000</v>
      </c>
      <c r="Q2187" s="3">
        <f t="shared" si="1149"/>
        <v>0</v>
      </c>
    </row>
    <row r="2188" spans="1:17" x14ac:dyDescent="0.3">
      <c r="A2188" s="23" t="s">
        <v>1077</v>
      </c>
      <c r="B2188" s="8" t="s">
        <v>1077</v>
      </c>
      <c r="C2188" s="8">
        <v>5</v>
      </c>
      <c r="D2188" s="8" t="s">
        <v>1109</v>
      </c>
      <c r="E2188" s="8" t="s">
        <v>13821</v>
      </c>
      <c r="F2188" s="8" t="str">
        <f>VLOOKUP(E2188,'DANH MỤC'!$F:$G,2,0)</f>
        <v>Nhóm 1</v>
      </c>
      <c r="G2188" s="8" t="s">
        <v>6999</v>
      </c>
      <c r="H2188" t="str">
        <f>VLOOKUP(G2188,'DANH MỤC'!$I:$K,2,0)</f>
        <v>KH 0974</v>
      </c>
      <c r="I2188" t="str">
        <f>VLOOKUP(G2188,'DANH MỤC'!$I:$K,3,0)</f>
        <v>Nam Định</v>
      </c>
      <c r="J2188" s="8" t="s">
        <v>5939</v>
      </c>
      <c r="K2188" t="str">
        <f>VLOOKUP(J2188,'DANH MỤC'!$A$1:$B$19,2,0)</f>
        <v>Sản phẩm 0001</v>
      </c>
      <c r="L2188" t="s">
        <v>15</v>
      </c>
      <c r="M2188">
        <v>1</v>
      </c>
      <c r="N2188" s="3">
        <f>IF(LEFT(K2188,1)="S",VLOOKUP(K2188,'DANH MỤC'!$B:$D,2,0),VLOOKUP(K2188,'DANH MỤC'!$B:$D,3,0))</f>
        <v>3000000</v>
      </c>
      <c r="O2188">
        <v>5</v>
      </c>
      <c r="P2188" s="3">
        <f>N2188*O2188%*CSDL[[#This Row],[SỐ LƯỢNG]]</f>
        <v>150000</v>
      </c>
      <c r="Q2188" s="3">
        <f t="shared" si="1149"/>
        <v>2850000</v>
      </c>
    </row>
    <row r="2189" spans="1:17" x14ac:dyDescent="0.3">
      <c r="A2189" s="23" t="s">
        <v>1077</v>
      </c>
      <c r="B2189" s="8" t="s">
        <v>1077</v>
      </c>
      <c r="C2189" s="8">
        <v>5</v>
      </c>
      <c r="D2189" s="8" t="s">
        <v>1110</v>
      </c>
      <c r="E2189" s="8" t="s">
        <v>13822</v>
      </c>
      <c r="F2189" s="8" t="str">
        <f>VLOOKUP(E2189,'DANH MỤC'!$F:$G,2,0)</f>
        <v>Nhóm 1</v>
      </c>
      <c r="G2189" s="8" t="s">
        <v>7000</v>
      </c>
      <c r="H2189" t="str">
        <f>VLOOKUP(G2189,'DANH MỤC'!$I:$K,2,0)</f>
        <v>KH 0975</v>
      </c>
      <c r="I2189" t="str">
        <f>VLOOKUP(G2189,'DANH MỤC'!$I:$K,3,0)</f>
        <v>Cà Mau</v>
      </c>
      <c r="J2189" s="8" t="s">
        <v>5939</v>
      </c>
      <c r="K2189" t="str">
        <f>VLOOKUP(J2189,'DANH MỤC'!$A$1:$B$19,2,0)</f>
        <v>Sản phẩm 0001</v>
      </c>
      <c r="L2189" t="s">
        <v>15</v>
      </c>
      <c r="M2189">
        <v>1</v>
      </c>
      <c r="N2189" s="3">
        <f>IF(LEFT(K2189,1)="S",VLOOKUP(K2189,'DANH MỤC'!$B:$D,2,0),VLOOKUP(K2189,'DANH MỤC'!$B:$D,3,0))</f>
        <v>3000000</v>
      </c>
      <c r="O2189">
        <v>0</v>
      </c>
      <c r="P2189" s="3">
        <f>N2189*O2189%*CSDL[[#This Row],[SỐ LƯỢNG]]</f>
        <v>0</v>
      </c>
      <c r="Q2189" s="3">
        <f t="shared" si="1149"/>
        <v>3000000</v>
      </c>
    </row>
    <row r="2190" spans="1:17" x14ac:dyDescent="0.3">
      <c r="A2190" s="23" t="str">
        <f>A2189</f>
        <v>27/05/2019</v>
      </c>
      <c r="B2190" s="8" t="str">
        <f>B2189</f>
        <v>27/05/2019</v>
      </c>
      <c r="C2190" s="8">
        <v>5</v>
      </c>
      <c r="D2190" s="8" t="str">
        <f>D2189</f>
        <v>DH14049</v>
      </c>
      <c r="E2190" s="8" t="str">
        <f>E2189</f>
        <v>anh.hong</v>
      </c>
      <c r="F2190" s="8" t="str">
        <f>VLOOKUP(E2190,'DANH MỤC'!$F:$G,2,0)</f>
        <v>Nhóm 1</v>
      </c>
      <c r="G2190" s="8" t="str">
        <f>G2189</f>
        <v>KH0975</v>
      </c>
      <c r="H2190" t="str">
        <f>VLOOKUP(G2190,'DANH MỤC'!$I:$K,2,0)</f>
        <v>KH 0975</v>
      </c>
      <c r="I2190" t="str">
        <f>VLOOKUP(G2190,'DANH MỤC'!$I:$K,3,0)</f>
        <v>Cà Mau</v>
      </c>
      <c r="J2190" s="8" t="s">
        <v>5944</v>
      </c>
      <c r="K2190" t="str">
        <f>VLOOKUP(J2190,'DANH MỤC'!$A$1:$B$19,2,0)</f>
        <v>Hàng tặng 0001</v>
      </c>
      <c r="L2190" t="s">
        <v>24</v>
      </c>
      <c r="M2190">
        <v>2</v>
      </c>
      <c r="N2190" s="3">
        <f>IF(LEFT(K2190,1)="S",VLOOKUP(K2190,'DANH MỤC'!$B:$D,2,0),VLOOKUP(K2190,'DANH MỤC'!$B:$D,3,0))</f>
        <v>200000</v>
      </c>
      <c r="O2190">
        <v>100</v>
      </c>
      <c r="P2190" s="3">
        <f>N2190*O2190%*CSDL[[#This Row],[SỐ LƯỢNG]]</f>
        <v>400000</v>
      </c>
      <c r="Q2190" s="3">
        <f t="shared" si="1149"/>
        <v>0</v>
      </c>
    </row>
    <row r="2191" spans="1:17" x14ac:dyDescent="0.3">
      <c r="A2191" s="23" t="s">
        <v>1077</v>
      </c>
      <c r="B2191" s="8" t="s">
        <v>1077</v>
      </c>
      <c r="C2191" s="8">
        <v>5</v>
      </c>
      <c r="D2191" s="8" t="s">
        <v>1111</v>
      </c>
      <c r="E2191" s="8" t="s">
        <v>13833</v>
      </c>
      <c r="F2191" s="8" t="str">
        <f>VLOOKUP(E2191,'DANH MỤC'!$F:$G,2,0)</f>
        <v>Nhóm 2</v>
      </c>
      <c r="G2191" s="8" t="s">
        <v>7001</v>
      </c>
      <c r="H2191" t="str">
        <f>VLOOKUP(G2191,'DANH MỤC'!$I:$K,2,0)</f>
        <v>KH 0976</v>
      </c>
      <c r="I2191" t="str">
        <f>VLOOKUP(G2191,'DANH MỤC'!$I:$K,3,0)</f>
        <v>An Giang</v>
      </c>
      <c r="J2191" s="8" t="s">
        <v>5939</v>
      </c>
      <c r="K2191" t="str">
        <f>VLOOKUP(J2191,'DANH MỤC'!$A$1:$B$19,2,0)</f>
        <v>Sản phẩm 0001</v>
      </c>
      <c r="L2191" t="s">
        <v>15</v>
      </c>
      <c r="M2191">
        <v>1</v>
      </c>
      <c r="N2191" s="3">
        <f>IF(LEFT(K2191,1)="S",VLOOKUP(K2191,'DANH MỤC'!$B:$D,2,0),VLOOKUP(K2191,'DANH MỤC'!$B:$D,3,0))</f>
        <v>3000000</v>
      </c>
      <c r="O2191">
        <v>10</v>
      </c>
      <c r="P2191" s="3">
        <f>N2191*O2191%*CSDL[[#This Row],[SỐ LƯỢNG]]</f>
        <v>300000</v>
      </c>
      <c r="Q2191" s="3">
        <f t="shared" si="1149"/>
        <v>2700000</v>
      </c>
    </row>
    <row r="2192" spans="1:17" x14ac:dyDescent="0.3">
      <c r="A2192" s="23" t="s">
        <v>1077</v>
      </c>
      <c r="B2192" s="8" t="s">
        <v>1077</v>
      </c>
      <c r="C2192" s="8">
        <v>5</v>
      </c>
      <c r="D2192" s="8" t="s">
        <v>1112</v>
      </c>
      <c r="E2192" s="8" t="s">
        <v>13816</v>
      </c>
      <c r="F2192" s="8" t="str">
        <f>VLOOKUP(E2192,'DANH MỤC'!$F:$G,2,0)</f>
        <v>Nhóm 1</v>
      </c>
      <c r="G2192" s="8" t="s">
        <v>7002</v>
      </c>
      <c r="H2192" t="str">
        <f>VLOOKUP(G2192,'DANH MỤC'!$I:$K,2,0)</f>
        <v>KH 0977</v>
      </c>
      <c r="I2192" t="str">
        <f>VLOOKUP(G2192,'DANH MỤC'!$I:$K,3,0)</f>
        <v>Cà Mau</v>
      </c>
      <c r="J2192" s="8" t="s">
        <v>5939</v>
      </c>
      <c r="K2192" t="str">
        <f>VLOOKUP(J2192,'DANH MỤC'!$A$1:$B$19,2,0)</f>
        <v>Sản phẩm 0001</v>
      </c>
      <c r="L2192" t="s">
        <v>15</v>
      </c>
      <c r="M2192">
        <v>1</v>
      </c>
      <c r="N2192" s="3">
        <f>IF(LEFT(K2192,1)="S",VLOOKUP(K2192,'DANH MỤC'!$B:$D,2,0),VLOOKUP(K2192,'DANH MỤC'!$B:$D,3,0))</f>
        <v>3000000</v>
      </c>
      <c r="O2192">
        <v>20</v>
      </c>
      <c r="P2192" s="3">
        <f>N2192*O2192%*CSDL[[#This Row],[SỐ LƯỢNG]]</f>
        <v>600000</v>
      </c>
      <c r="Q2192" s="3">
        <f t="shared" si="1149"/>
        <v>2400000</v>
      </c>
    </row>
    <row r="2193" spans="1:17" x14ac:dyDescent="0.3">
      <c r="A2193" s="23" t="s">
        <v>1077</v>
      </c>
      <c r="B2193" s="8" t="s">
        <v>1113</v>
      </c>
      <c r="C2193" s="8">
        <v>5</v>
      </c>
      <c r="D2193" s="8" t="s">
        <v>1114</v>
      </c>
      <c r="E2193" s="8" t="s">
        <v>13816</v>
      </c>
      <c r="F2193" s="8" t="str">
        <f>VLOOKUP(E2193,'DANH MỤC'!$F:$G,2,0)</f>
        <v>Nhóm 1</v>
      </c>
      <c r="G2193" s="8" t="s">
        <v>7003</v>
      </c>
      <c r="H2193" t="str">
        <f>VLOOKUP(G2193,'DANH MỤC'!$I:$K,2,0)</f>
        <v>KH 0978</v>
      </c>
      <c r="I2193" t="str">
        <f>VLOOKUP(G2193,'DANH MỤC'!$I:$K,3,0)</f>
        <v>Ninh Thuận</v>
      </c>
      <c r="J2193" s="8" t="s">
        <v>5939</v>
      </c>
      <c r="K2193" t="str">
        <f>VLOOKUP(J2193,'DANH MỤC'!$A$1:$B$19,2,0)</f>
        <v>Sản phẩm 0001</v>
      </c>
      <c r="L2193" t="s">
        <v>15</v>
      </c>
      <c r="M2193">
        <v>1</v>
      </c>
      <c r="N2193" s="3">
        <f>IF(LEFT(K2193,1)="S",VLOOKUP(K2193,'DANH MỤC'!$B:$D,2,0),VLOOKUP(K2193,'DANH MỤC'!$B:$D,3,0))</f>
        <v>3000000</v>
      </c>
      <c r="O2193">
        <v>5</v>
      </c>
      <c r="P2193" s="3">
        <f>N2193*O2193%*CSDL[[#This Row],[SỐ LƯỢNG]]</f>
        <v>150000</v>
      </c>
      <c r="Q2193" s="3">
        <f t="shared" si="1149"/>
        <v>2850000</v>
      </c>
    </row>
    <row r="2194" spans="1:17" x14ac:dyDescent="0.3">
      <c r="A2194" s="23" t="s">
        <v>1113</v>
      </c>
      <c r="B2194" s="8" t="s">
        <v>1113</v>
      </c>
      <c r="C2194" s="8">
        <v>5</v>
      </c>
      <c r="D2194" s="8" t="s">
        <v>1115</v>
      </c>
      <c r="E2194" s="8" t="s">
        <v>13822</v>
      </c>
      <c r="F2194" s="8" t="str">
        <f>VLOOKUP(E2194,'DANH MỤC'!$F:$G,2,0)</f>
        <v>Nhóm 1</v>
      </c>
      <c r="G2194" s="8" t="s">
        <v>7004</v>
      </c>
      <c r="H2194" t="str">
        <f>VLOOKUP(G2194,'DANH MỤC'!$I:$K,2,0)</f>
        <v>KH 0979</v>
      </c>
      <c r="I2194" t="str">
        <f>VLOOKUP(G2194,'DANH MỤC'!$I:$K,3,0)</f>
        <v>Nghệ An</v>
      </c>
      <c r="J2194" s="8" t="s">
        <v>5941</v>
      </c>
      <c r="K2194" t="str">
        <f>VLOOKUP(J2194,'DANH MỤC'!$A$1:$B$19,2,0)</f>
        <v>Sản phẩm 0006</v>
      </c>
      <c r="L2194" t="s">
        <v>15</v>
      </c>
      <c r="M2194">
        <v>1</v>
      </c>
      <c r="N2194" s="3">
        <f>IF(LEFT(K2194,1)="S",VLOOKUP(K2194,'DANH MỤC'!$B:$D,2,0),VLOOKUP(K2194,'DANH MỤC'!$B:$D,3,0))</f>
        <v>800000</v>
      </c>
      <c r="O2194">
        <v>0</v>
      </c>
      <c r="P2194" s="3">
        <f>N2194*O2194%*CSDL[[#This Row],[SỐ LƯỢNG]]</f>
        <v>0</v>
      </c>
      <c r="Q2194" s="3">
        <f t="shared" si="1149"/>
        <v>800000</v>
      </c>
    </row>
    <row r="2195" spans="1:17" x14ac:dyDescent="0.3">
      <c r="A2195" s="23" t="str">
        <f>A2194</f>
        <v>26/05/2019</v>
      </c>
      <c r="B2195" s="8" t="str">
        <f>B2194</f>
        <v>26/05/2019</v>
      </c>
      <c r="C2195" s="8">
        <v>5</v>
      </c>
      <c r="D2195" s="8" t="str">
        <f>D2194</f>
        <v>DH14046</v>
      </c>
      <c r="E2195" s="8" t="str">
        <f>E2194</f>
        <v>anh.hong</v>
      </c>
      <c r="F2195" s="8" t="str">
        <f>VLOOKUP(E2195,'DANH MỤC'!$F:$G,2,0)</f>
        <v>Nhóm 1</v>
      </c>
      <c r="G2195" s="8" t="str">
        <f>G2194</f>
        <v>KH0979</v>
      </c>
      <c r="H2195" t="str">
        <f>VLOOKUP(G2195,'DANH MỤC'!$I:$K,2,0)</f>
        <v>KH 0979</v>
      </c>
      <c r="I2195" t="str">
        <f>VLOOKUP(G2195,'DANH MỤC'!$I:$K,3,0)</f>
        <v>Nghệ An</v>
      </c>
      <c r="J2195" s="8" t="s">
        <v>5942</v>
      </c>
      <c r="K2195" t="str">
        <f>VLOOKUP(J2195,'DANH MỤC'!$A$1:$B$19,2,0)</f>
        <v>Sản phẩm 0007</v>
      </c>
      <c r="L2195" t="s">
        <v>15</v>
      </c>
      <c r="M2195">
        <v>1</v>
      </c>
      <c r="N2195" s="3">
        <f>IF(LEFT(K2195,1)="S",VLOOKUP(K2195,'DANH MỤC'!$B:$D,2,0),VLOOKUP(K2195,'DANH MỤC'!$B:$D,3,0))</f>
        <v>800000</v>
      </c>
      <c r="O2195">
        <v>0</v>
      </c>
      <c r="P2195" s="3">
        <f>N2195*O2195%*CSDL[[#This Row],[SỐ LƯỢNG]]</f>
        <v>0</v>
      </c>
      <c r="Q2195" s="3">
        <f t="shared" si="1149"/>
        <v>800000</v>
      </c>
    </row>
    <row r="2196" spans="1:17" x14ac:dyDescent="0.3">
      <c r="A2196" s="23" t="s">
        <v>1113</v>
      </c>
      <c r="B2196" s="8" t="s">
        <v>1113</v>
      </c>
      <c r="C2196" s="8">
        <v>5</v>
      </c>
      <c r="D2196" s="8" t="s">
        <v>1116</v>
      </c>
      <c r="E2196" s="8" t="s">
        <v>13822</v>
      </c>
      <c r="F2196" s="8" t="str">
        <f>VLOOKUP(E2196,'DANH MỤC'!$F:$G,2,0)</f>
        <v>Nhóm 1</v>
      </c>
      <c r="G2196" s="8" t="s">
        <v>7005</v>
      </c>
      <c r="H2196" t="str">
        <f>VLOOKUP(G2196,'DANH MỤC'!$I:$K,2,0)</f>
        <v>KH 0980</v>
      </c>
      <c r="I2196" t="str">
        <f>VLOOKUP(G2196,'DANH MỤC'!$I:$K,3,0)</f>
        <v>Quảng Nam</v>
      </c>
      <c r="J2196" s="8" t="s">
        <v>5939</v>
      </c>
      <c r="K2196" t="str">
        <f>VLOOKUP(J2196,'DANH MỤC'!$A$1:$B$19,2,0)</f>
        <v>Sản phẩm 0001</v>
      </c>
      <c r="L2196" t="s">
        <v>15</v>
      </c>
      <c r="M2196">
        <v>1</v>
      </c>
      <c r="N2196" s="3">
        <f>IF(LEFT(K2196,1)="S",VLOOKUP(K2196,'DANH MỤC'!$B:$D,2,0),VLOOKUP(K2196,'DANH MỤC'!$B:$D,3,0))</f>
        <v>3000000</v>
      </c>
      <c r="O2196">
        <v>0</v>
      </c>
      <c r="P2196" s="3">
        <f>N2196*O2196%*CSDL[[#This Row],[SỐ LƯỢNG]]</f>
        <v>0</v>
      </c>
      <c r="Q2196" s="3">
        <f t="shared" si="1149"/>
        <v>3000000</v>
      </c>
    </row>
    <row r="2197" spans="1:17" x14ac:dyDescent="0.3">
      <c r="A2197" s="23" t="str">
        <f>A2196</f>
        <v>26/05/2019</v>
      </c>
      <c r="B2197" s="8" t="str">
        <f>B2196</f>
        <v>26/05/2019</v>
      </c>
      <c r="C2197" s="8">
        <v>5</v>
      </c>
      <c r="D2197" s="8" t="str">
        <f>D2196</f>
        <v>DH14044</v>
      </c>
      <c r="E2197" s="8" t="str">
        <f>E2196</f>
        <v>anh.hong</v>
      </c>
      <c r="F2197" s="8" t="str">
        <f>VLOOKUP(E2197,'DANH MỤC'!$F:$G,2,0)</f>
        <v>Nhóm 1</v>
      </c>
      <c r="G2197" s="8" t="str">
        <f>G2196</f>
        <v>KH0980</v>
      </c>
      <c r="H2197" t="str">
        <f>VLOOKUP(G2197,'DANH MỤC'!$I:$K,2,0)</f>
        <v>KH 0980</v>
      </c>
      <c r="I2197" t="str">
        <f>VLOOKUP(G2197,'DANH MỤC'!$I:$K,3,0)</f>
        <v>Quảng Nam</v>
      </c>
      <c r="J2197" s="8" t="s">
        <v>5944</v>
      </c>
      <c r="K2197" t="str">
        <f>VLOOKUP(J2197,'DANH MỤC'!$A$1:$B$19,2,0)</f>
        <v>Hàng tặng 0001</v>
      </c>
      <c r="L2197" t="s">
        <v>24</v>
      </c>
      <c r="M2197">
        <v>2</v>
      </c>
      <c r="N2197" s="3">
        <f>IF(LEFT(K2197,1)="S",VLOOKUP(K2197,'DANH MỤC'!$B:$D,2,0),VLOOKUP(K2197,'DANH MỤC'!$B:$D,3,0))</f>
        <v>200000</v>
      </c>
      <c r="O2197">
        <v>100</v>
      </c>
      <c r="P2197" s="3">
        <f>N2197*O2197%*CSDL[[#This Row],[SỐ LƯỢNG]]</f>
        <v>400000</v>
      </c>
      <c r="Q2197" s="3">
        <f t="shared" si="1149"/>
        <v>0</v>
      </c>
    </row>
    <row r="2198" spans="1:17" x14ac:dyDescent="0.3">
      <c r="A2198" s="23" t="s">
        <v>1113</v>
      </c>
      <c r="B2198" s="8" t="s">
        <v>1113</v>
      </c>
      <c r="C2198" s="8">
        <v>5</v>
      </c>
      <c r="D2198" s="8" t="s">
        <v>1117</v>
      </c>
      <c r="E2198" s="8" t="s">
        <v>13814</v>
      </c>
      <c r="F2198" s="8" t="str">
        <f>VLOOKUP(E2198,'DANH MỤC'!$F:$G,2,0)</f>
        <v>Nhóm 1</v>
      </c>
      <c r="G2198" s="8" t="s">
        <v>6435</v>
      </c>
      <c r="H2198" t="str">
        <f>VLOOKUP(G2198,'DANH MỤC'!$I:$K,2,0)</f>
        <v>KH 0402</v>
      </c>
      <c r="I2198" t="str">
        <f>VLOOKUP(G2198,'DANH MỤC'!$I:$K,3,0)</f>
        <v>Đồng Tháp</v>
      </c>
      <c r="J2198" s="8" t="s">
        <v>19</v>
      </c>
      <c r="K2198" t="str">
        <f>VLOOKUP(J2198,'DANH MỤC'!$A$1:$B$19,2,0)</f>
        <v>Sản phẩm 0003</v>
      </c>
      <c r="L2198" t="s">
        <v>15</v>
      </c>
      <c r="M2198">
        <v>1</v>
      </c>
      <c r="N2198" s="3">
        <f>IF(LEFT(K2198,1)="S",VLOOKUP(K2198,'DANH MỤC'!$B:$D,2,0),VLOOKUP(K2198,'DANH MỤC'!$B:$D,3,0))</f>
        <v>2500000</v>
      </c>
      <c r="O2198">
        <v>0</v>
      </c>
      <c r="P2198" s="3">
        <f>N2198*O2198%*CSDL[[#This Row],[SỐ LƯỢNG]]</f>
        <v>0</v>
      </c>
      <c r="Q2198" s="3">
        <f t="shared" si="1149"/>
        <v>2500000</v>
      </c>
    </row>
    <row r="2199" spans="1:17" x14ac:dyDescent="0.3">
      <c r="A2199" s="23" t="str">
        <f t="shared" ref="A2199:A2200" si="1155">A2198</f>
        <v>26/05/2019</v>
      </c>
      <c r="B2199" s="8" t="str">
        <f t="shared" ref="B2199:B2200" si="1156">B2198</f>
        <v>26/05/2019</v>
      </c>
      <c r="C2199" s="8">
        <v>5</v>
      </c>
      <c r="D2199" s="8" t="str">
        <f t="shared" ref="D2199:D2200" si="1157">D2198</f>
        <v>DH14043</v>
      </c>
      <c r="E2199" s="8" t="str">
        <f t="shared" ref="E2199:E2200" si="1158">E2198</f>
        <v>hai.vi</v>
      </c>
      <c r="F2199" s="8" t="str">
        <f>VLOOKUP(E2199,'DANH MỤC'!$F:$G,2,0)</f>
        <v>Nhóm 1</v>
      </c>
      <c r="G2199" s="8" t="str">
        <f t="shared" ref="G2199:G2200" si="1159">G2198</f>
        <v>KH0402</v>
      </c>
      <c r="H2199" t="str">
        <f>VLOOKUP(G2199,'DANH MỤC'!$I:$K,2,0)</f>
        <v>KH 0402</v>
      </c>
      <c r="I2199" t="str">
        <f>VLOOKUP(G2199,'DANH MỤC'!$I:$K,3,0)</f>
        <v>Đồng Tháp</v>
      </c>
      <c r="J2199" s="8" t="s">
        <v>5940</v>
      </c>
      <c r="K2199" t="str">
        <f>VLOOKUP(J2199,'DANH MỤC'!$A$1:$B$19,2,0)</f>
        <v>Sản phẩm 0002</v>
      </c>
      <c r="L2199" t="s">
        <v>15</v>
      </c>
      <c r="M2199">
        <v>1</v>
      </c>
      <c r="N2199" s="3">
        <f>IF(LEFT(K2199,1)="S",VLOOKUP(K2199,'DANH MỤC'!$B:$D,2,0),VLOOKUP(K2199,'DANH MỤC'!$B:$D,3,0))</f>
        <v>2000000</v>
      </c>
      <c r="O2199">
        <v>0</v>
      </c>
      <c r="P2199" s="3">
        <f>N2199*O2199%*CSDL[[#This Row],[SỐ LƯỢNG]]</f>
        <v>0</v>
      </c>
      <c r="Q2199" s="3">
        <f t="shared" si="1149"/>
        <v>2000000</v>
      </c>
    </row>
    <row r="2200" spans="1:17" x14ac:dyDescent="0.3">
      <c r="A2200" s="23" t="str">
        <f t="shared" si="1155"/>
        <v>26/05/2019</v>
      </c>
      <c r="B2200" s="8" t="str">
        <f t="shared" si="1156"/>
        <v>26/05/2019</v>
      </c>
      <c r="C2200" s="8">
        <v>5</v>
      </c>
      <c r="D2200" s="8" t="str">
        <f t="shared" si="1157"/>
        <v>DH14043</v>
      </c>
      <c r="E2200" s="8" t="str">
        <f t="shared" si="1158"/>
        <v>hai.vi</v>
      </c>
      <c r="F2200" s="8" t="str">
        <f>VLOOKUP(E2200,'DANH MỤC'!$F:$G,2,0)</f>
        <v>Nhóm 1</v>
      </c>
      <c r="G2200" s="8" t="str">
        <f t="shared" si="1159"/>
        <v>KH0402</v>
      </c>
      <c r="H2200" t="str">
        <f>VLOOKUP(G2200,'DANH MỤC'!$I:$K,2,0)</f>
        <v>KH 0402</v>
      </c>
      <c r="I2200" t="str">
        <f>VLOOKUP(G2200,'DANH MỤC'!$I:$K,3,0)</f>
        <v>Đồng Tháp</v>
      </c>
      <c r="J2200" s="8" t="s">
        <v>5947</v>
      </c>
      <c r="K2200" t="str">
        <f>VLOOKUP(J2200,'DANH MỤC'!$A$1:$B$19,2,0)</f>
        <v>Hàng tặng 0004</v>
      </c>
      <c r="L2200" t="s">
        <v>62</v>
      </c>
      <c r="M2200">
        <v>1</v>
      </c>
      <c r="N2200" s="3">
        <f>IF(LEFT(K2200,1)="S",VLOOKUP(K2200,'DANH MỤC'!$B:$D,2,0),VLOOKUP(K2200,'DANH MỤC'!$B:$D,3,0))</f>
        <v>1000000</v>
      </c>
      <c r="O2200">
        <v>0</v>
      </c>
      <c r="P2200" s="3">
        <f>N2200*O2200%*CSDL[[#This Row],[SỐ LƯỢNG]]</f>
        <v>0</v>
      </c>
      <c r="Q2200" s="3">
        <f t="shared" si="1149"/>
        <v>1000000</v>
      </c>
    </row>
    <row r="2201" spans="1:17" x14ac:dyDescent="0.3">
      <c r="A2201" s="23" t="s">
        <v>1113</v>
      </c>
      <c r="B2201" s="8" t="s">
        <v>1113</v>
      </c>
      <c r="C2201" s="8">
        <v>5</v>
      </c>
      <c r="D2201" s="8" t="s">
        <v>1118</v>
      </c>
      <c r="E2201" s="8" t="s">
        <v>13816</v>
      </c>
      <c r="F2201" s="8" t="str">
        <f>VLOOKUP(E2201,'DANH MỤC'!$F:$G,2,0)</f>
        <v>Nhóm 1</v>
      </c>
      <c r="G2201" s="8" t="s">
        <v>7006</v>
      </c>
      <c r="H2201" t="str">
        <f>VLOOKUP(G2201,'DANH MỤC'!$I:$K,2,0)</f>
        <v>KH 0981</v>
      </c>
      <c r="I2201" t="str">
        <f>VLOOKUP(G2201,'DANH MỤC'!$I:$K,3,0)</f>
        <v>Trà Vinh</v>
      </c>
      <c r="J2201" s="8" t="s">
        <v>5939</v>
      </c>
      <c r="K2201" t="str">
        <f>VLOOKUP(J2201,'DANH MỤC'!$A$1:$B$19,2,0)</f>
        <v>Sản phẩm 0001</v>
      </c>
      <c r="L2201" t="s">
        <v>15</v>
      </c>
      <c r="M2201">
        <v>1</v>
      </c>
      <c r="N2201" s="3">
        <f>IF(LEFT(K2201,1)="S",VLOOKUP(K2201,'DANH MỤC'!$B:$D,2,0),VLOOKUP(K2201,'DANH MỤC'!$B:$D,3,0))</f>
        <v>3000000</v>
      </c>
      <c r="O2201">
        <v>0</v>
      </c>
      <c r="P2201" s="3">
        <f>N2201*O2201%*CSDL[[#This Row],[SỐ LƯỢNG]]</f>
        <v>0</v>
      </c>
      <c r="Q2201" s="3">
        <f t="shared" si="1149"/>
        <v>3000000</v>
      </c>
    </row>
    <row r="2202" spans="1:17" x14ac:dyDescent="0.3">
      <c r="A2202" s="23" t="str">
        <f>A2201</f>
        <v>26/05/2019</v>
      </c>
      <c r="B2202" s="8" t="str">
        <f>B2201</f>
        <v>26/05/2019</v>
      </c>
      <c r="C2202" s="8">
        <v>5</v>
      </c>
      <c r="D2202" s="8" t="str">
        <f>D2201</f>
        <v>DH14042</v>
      </c>
      <c r="E2202" s="8" t="str">
        <f>E2201</f>
        <v>luyen.dam</v>
      </c>
      <c r="F2202" s="8" t="str">
        <f>VLOOKUP(E2202,'DANH MỤC'!$F:$G,2,0)</f>
        <v>Nhóm 1</v>
      </c>
      <c r="G2202" s="8" t="str">
        <f>G2201</f>
        <v>KH0981</v>
      </c>
      <c r="H2202" t="str">
        <f>VLOOKUP(G2202,'DANH MỤC'!$I:$K,2,0)</f>
        <v>KH 0981</v>
      </c>
      <c r="I2202" t="str">
        <f>VLOOKUP(G2202,'DANH MỤC'!$I:$K,3,0)</f>
        <v>Trà Vinh</v>
      </c>
      <c r="J2202" s="8" t="s">
        <v>5944</v>
      </c>
      <c r="K2202" t="str">
        <f>VLOOKUP(J2202,'DANH MỤC'!$A$1:$B$19,2,0)</f>
        <v>Hàng tặng 0001</v>
      </c>
      <c r="L2202" t="s">
        <v>24</v>
      </c>
      <c r="M2202">
        <v>2</v>
      </c>
      <c r="N2202" s="3">
        <f>IF(LEFT(K2202,1)="S",VLOOKUP(K2202,'DANH MỤC'!$B:$D,2,0),VLOOKUP(K2202,'DANH MỤC'!$B:$D,3,0))</f>
        <v>200000</v>
      </c>
      <c r="O2202">
        <v>100</v>
      </c>
      <c r="P2202" s="3">
        <f>N2202*O2202%*CSDL[[#This Row],[SỐ LƯỢNG]]</f>
        <v>400000</v>
      </c>
      <c r="Q2202" s="3">
        <f t="shared" si="1149"/>
        <v>0</v>
      </c>
    </row>
    <row r="2203" spans="1:17" x14ac:dyDescent="0.3">
      <c r="A2203" s="23" t="s">
        <v>1113</v>
      </c>
      <c r="B2203" s="8" t="s">
        <v>1113</v>
      </c>
      <c r="C2203" s="8">
        <v>5</v>
      </c>
      <c r="D2203" s="8" t="s">
        <v>1119</v>
      </c>
      <c r="E2203" s="8" t="s">
        <v>13814</v>
      </c>
      <c r="F2203" s="8" t="str">
        <f>VLOOKUP(E2203,'DANH MỤC'!$F:$G,2,0)</f>
        <v>Nhóm 1</v>
      </c>
      <c r="G2203" s="8" t="s">
        <v>7007</v>
      </c>
      <c r="H2203" t="str">
        <f>VLOOKUP(G2203,'DANH MỤC'!$I:$K,2,0)</f>
        <v>KH 0982</v>
      </c>
      <c r="I2203" t="str">
        <f>VLOOKUP(G2203,'DANH MỤC'!$I:$K,3,0)</f>
        <v>Lâm Đồng</v>
      </c>
      <c r="J2203" s="8" t="s">
        <v>5940</v>
      </c>
      <c r="K2203" t="str">
        <f>VLOOKUP(J2203,'DANH MỤC'!$A$1:$B$19,2,0)</f>
        <v>Sản phẩm 0002</v>
      </c>
      <c r="L2203" t="s">
        <v>15</v>
      </c>
      <c r="M2203">
        <v>1</v>
      </c>
      <c r="N2203" s="3">
        <f>IF(LEFT(K2203,1)="S",VLOOKUP(K2203,'DANH MỤC'!$B:$D,2,0),VLOOKUP(K2203,'DANH MỤC'!$B:$D,3,0))</f>
        <v>2000000</v>
      </c>
      <c r="O2203">
        <v>0</v>
      </c>
      <c r="P2203" s="3">
        <f>N2203*O2203%*CSDL[[#This Row],[SỐ LƯỢNG]]</f>
        <v>0</v>
      </c>
      <c r="Q2203" s="3">
        <f t="shared" si="1149"/>
        <v>2000000</v>
      </c>
    </row>
    <row r="2204" spans="1:17" x14ac:dyDescent="0.3">
      <c r="A2204" s="23" t="str">
        <f t="shared" ref="A2204:A2206" si="1160">A2203</f>
        <v>26/05/2019</v>
      </c>
      <c r="B2204" s="8" t="str">
        <f t="shared" ref="B2204:B2206" si="1161">B2203</f>
        <v>26/05/2019</v>
      </c>
      <c r="C2204" s="8">
        <v>5</v>
      </c>
      <c r="D2204" s="8" t="str">
        <f t="shared" ref="D2204:D2206" si="1162">D2203</f>
        <v>DH14041</v>
      </c>
      <c r="E2204" s="8" t="str">
        <f t="shared" ref="E2204:E2206" si="1163">E2203</f>
        <v>hai.vi</v>
      </c>
      <c r="F2204" s="8" t="str">
        <f>VLOOKUP(E2204,'DANH MỤC'!$F:$G,2,0)</f>
        <v>Nhóm 1</v>
      </c>
      <c r="G2204" s="8" t="str">
        <f t="shared" ref="G2204:G2206" si="1164">G2203</f>
        <v>KH0982</v>
      </c>
      <c r="H2204" t="str">
        <f>VLOOKUP(G2204,'DANH MỤC'!$I:$K,2,0)</f>
        <v>KH 0982</v>
      </c>
      <c r="I2204" t="str">
        <f>VLOOKUP(G2204,'DANH MỤC'!$I:$K,3,0)</f>
        <v>Lâm Đồng</v>
      </c>
      <c r="J2204" s="8" t="s">
        <v>5939</v>
      </c>
      <c r="K2204" t="str">
        <f>VLOOKUP(J2204,'DANH MỤC'!$A$1:$B$19,2,0)</f>
        <v>Sản phẩm 0001</v>
      </c>
      <c r="L2204" t="s">
        <v>15</v>
      </c>
      <c r="M2204">
        <v>1</v>
      </c>
      <c r="N2204" s="3">
        <f>IF(LEFT(K2204,1)="S",VLOOKUP(K2204,'DANH MỤC'!$B:$D,2,0),VLOOKUP(K2204,'DANH MỤC'!$B:$D,3,0))</f>
        <v>3000000</v>
      </c>
      <c r="O2204">
        <v>20</v>
      </c>
      <c r="P2204" s="3">
        <f>N2204*O2204%*CSDL[[#This Row],[SỐ LƯỢNG]]</f>
        <v>600000</v>
      </c>
      <c r="Q2204" s="3">
        <f t="shared" si="1149"/>
        <v>2400000</v>
      </c>
    </row>
    <row r="2205" spans="1:17" x14ac:dyDescent="0.3">
      <c r="A2205" s="23" t="str">
        <f t="shared" si="1160"/>
        <v>26/05/2019</v>
      </c>
      <c r="B2205" s="8" t="str">
        <f t="shared" si="1161"/>
        <v>26/05/2019</v>
      </c>
      <c r="C2205" s="8">
        <v>5</v>
      </c>
      <c r="D2205" s="8" t="str">
        <f t="shared" si="1162"/>
        <v>DH14041</v>
      </c>
      <c r="E2205" s="8" t="str">
        <f t="shared" si="1163"/>
        <v>hai.vi</v>
      </c>
      <c r="F2205" s="8" t="str">
        <f>VLOOKUP(E2205,'DANH MỤC'!$F:$G,2,0)</f>
        <v>Nhóm 1</v>
      </c>
      <c r="G2205" s="8" t="str">
        <f t="shared" si="1164"/>
        <v>KH0982</v>
      </c>
      <c r="H2205" t="str">
        <f>VLOOKUP(G2205,'DANH MỤC'!$I:$K,2,0)</f>
        <v>KH 0982</v>
      </c>
      <c r="I2205" t="str">
        <f>VLOOKUP(G2205,'DANH MỤC'!$I:$K,3,0)</f>
        <v>Lâm Đồng</v>
      </c>
      <c r="J2205" s="8" t="s">
        <v>5939</v>
      </c>
      <c r="K2205" t="str">
        <f>VLOOKUP(J2205,'DANH MỤC'!$A$1:$B$19,2,0)</f>
        <v>Sản phẩm 0001</v>
      </c>
      <c r="L2205" t="s">
        <v>15</v>
      </c>
      <c r="M2205">
        <v>1</v>
      </c>
      <c r="N2205" s="3">
        <f>IF(LEFT(K2205,1)="S",VLOOKUP(K2205,'DANH MỤC'!$B:$D,2,0),VLOOKUP(K2205,'DANH MỤC'!$B:$D,3,0))</f>
        <v>3000000</v>
      </c>
      <c r="O2205">
        <v>10</v>
      </c>
      <c r="P2205" s="3">
        <f>N2205*O2205%*CSDL[[#This Row],[SỐ LƯỢNG]]</f>
        <v>300000</v>
      </c>
      <c r="Q2205" s="3">
        <f t="shared" si="1149"/>
        <v>2700000</v>
      </c>
    </row>
    <row r="2206" spans="1:17" x14ac:dyDescent="0.3">
      <c r="A2206" s="23" t="str">
        <f t="shared" si="1160"/>
        <v>26/05/2019</v>
      </c>
      <c r="B2206" s="8" t="str">
        <f t="shared" si="1161"/>
        <v>26/05/2019</v>
      </c>
      <c r="C2206" s="8">
        <v>5</v>
      </c>
      <c r="D2206" s="8" t="str">
        <f t="shared" si="1162"/>
        <v>DH14041</v>
      </c>
      <c r="E2206" s="8" t="str">
        <f t="shared" si="1163"/>
        <v>hai.vi</v>
      </c>
      <c r="F2206" s="8" t="str">
        <f>VLOOKUP(E2206,'DANH MỤC'!$F:$G,2,0)</f>
        <v>Nhóm 1</v>
      </c>
      <c r="G2206" s="8" t="str">
        <f t="shared" si="1164"/>
        <v>KH0982</v>
      </c>
      <c r="H2206" t="str">
        <f>VLOOKUP(G2206,'DANH MỤC'!$I:$K,2,0)</f>
        <v>KH 0982</v>
      </c>
      <c r="I2206" t="str">
        <f>VLOOKUP(G2206,'DANH MỤC'!$I:$K,3,0)</f>
        <v>Lâm Đồng</v>
      </c>
      <c r="J2206" s="8" t="s">
        <v>5944</v>
      </c>
      <c r="K2206" t="str">
        <f>VLOOKUP(J2206,'DANH MỤC'!$A$1:$B$19,2,0)</f>
        <v>Hàng tặng 0001</v>
      </c>
      <c r="L2206" t="s">
        <v>24</v>
      </c>
      <c r="M2206">
        <v>2</v>
      </c>
      <c r="N2206" s="3">
        <f>IF(LEFT(K2206,1)="S",VLOOKUP(K2206,'DANH MỤC'!$B:$D,2,0),VLOOKUP(K2206,'DANH MỤC'!$B:$D,3,0))</f>
        <v>200000</v>
      </c>
      <c r="O2206">
        <v>100</v>
      </c>
      <c r="P2206" s="3">
        <f>N2206*O2206%*CSDL[[#This Row],[SỐ LƯỢNG]]</f>
        <v>400000</v>
      </c>
      <c r="Q2206" s="3">
        <f t="shared" si="1149"/>
        <v>0</v>
      </c>
    </row>
    <row r="2207" spans="1:17" x14ac:dyDescent="0.3">
      <c r="A2207" s="23" t="s">
        <v>1113</v>
      </c>
      <c r="B2207" s="8" t="s">
        <v>1113</v>
      </c>
      <c r="C2207" s="8">
        <v>5</v>
      </c>
      <c r="D2207" s="8" t="s">
        <v>1120</v>
      </c>
      <c r="E2207" s="8" t="s">
        <v>13814</v>
      </c>
      <c r="F2207" s="8" t="str">
        <f>VLOOKUP(E2207,'DANH MỤC'!$F:$G,2,0)</f>
        <v>Nhóm 1</v>
      </c>
      <c r="G2207" s="8" t="s">
        <v>7008</v>
      </c>
      <c r="H2207" t="str">
        <f>VLOOKUP(G2207,'DANH MỤC'!$I:$K,2,0)</f>
        <v>KH 0983</v>
      </c>
      <c r="I2207" t="str">
        <f>VLOOKUP(G2207,'DANH MỤC'!$I:$K,3,0)</f>
        <v>Đắk Lắk</v>
      </c>
      <c r="J2207" s="8" t="s">
        <v>5940</v>
      </c>
      <c r="K2207" t="str">
        <f>VLOOKUP(J2207,'DANH MỤC'!$A$1:$B$19,2,0)</f>
        <v>Sản phẩm 0002</v>
      </c>
      <c r="L2207" t="s">
        <v>15</v>
      </c>
      <c r="M2207">
        <v>1</v>
      </c>
      <c r="N2207" s="3">
        <f>IF(LEFT(K2207,1)="S",VLOOKUP(K2207,'DANH MỤC'!$B:$D,2,0),VLOOKUP(K2207,'DANH MỤC'!$B:$D,3,0))</f>
        <v>2000000</v>
      </c>
      <c r="O2207">
        <v>0</v>
      </c>
      <c r="P2207" s="3">
        <f>N2207*O2207%*CSDL[[#This Row],[SỐ LƯỢNG]]</f>
        <v>0</v>
      </c>
      <c r="Q2207" s="3">
        <f t="shared" si="1149"/>
        <v>2000000</v>
      </c>
    </row>
    <row r="2208" spans="1:17" x14ac:dyDescent="0.3">
      <c r="A2208" s="23" t="str">
        <f>A2207</f>
        <v>26/05/2019</v>
      </c>
      <c r="B2208" s="8" t="str">
        <f>B2207</f>
        <v>26/05/2019</v>
      </c>
      <c r="C2208" s="8">
        <v>5</v>
      </c>
      <c r="D2208" s="8" t="str">
        <f>D2207</f>
        <v>DH14039</v>
      </c>
      <c r="E2208" s="8" t="str">
        <f>E2207</f>
        <v>hai.vi</v>
      </c>
      <c r="F2208" s="8" t="str">
        <f>VLOOKUP(E2208,'DANH MỤC'!$F:$G,2,0)</f>
        <v>Nhóm 1</v>
      </c>
      <c r="G2208" s="8" t="str">
        <f>G2207</f>
        <v>KH0983</v>
      </c>
      <c r="H2208" t="str">
        <f>VLOOKUP(G2208,'DANH MỤC'!$I:$K,2,0)</f>
        <v>KH 0983</v>
      </c>
      <c r="I2208" t="str">
        <f>VLOOKUP(G2208,'DANH MỤC'!$I:$K,3,0)</f>
        <v>Đắk Lắk</v>
      </c>
      <c r="J2208" s="8" t="s">
        <v>5944</v>
      </c>
      <c r="K2208" t="str">
        <f>VLOOKUP(J2208,'DANH MỤC'!$A$1:$B$19,2,0)</f>
        <v>Hàng tặng 0001</v>
      </c>
      <c r="L2208" t="s">
        <v>24</v>
      </c>
      <c r="M2208">
        <v>2</v>
      </c>
      <c r="N2208" s="3">
        <f>IF(LEFT(K2208,1)="S",VLOOKUP(K2208,'DANH MỤC'!$B:$D,2,0),VLOOKUP(K2208,'DANH MỤC'!$B:$D,3,0))</f>
        <v>200000</v>
      </c>
      <c r="O2208">
        <v>100</v>
      </c>
      <c r="P2208" s="3">
        <f>N2208*O2208%*CSDL[[#This Row],[SỐ LƯỢNG]]</f>
        <v>400000</v>
      </c>
      <c r="Q2208" s="3">
        <f t="shared" si="1149"/>
        <v>0</v>
      </c>
    </row>
    <row r="2209" spans="1:17" x14ac:dyDescent="0.3">
      <c r="A2209" s="23" t="s">
        <v>1113</v>
      </c>
      <c r="B2209" s="8" t="s">
        <v>1113</v>
      </c>
      <c r="C2209" s="8">
        <v>5</v>
      </c>
      <c r="D2209" s="8" t="s">
        <v>1121</v>
      </c>
      <c r="E2209" s="8" t="s">
        <v>13816</v>
      </c>
      <c r="F2209" s="8" t="str">
        <f>VLOOKUP(E2209,'DANH MỤC'!$F:$G,2,0)</f>
        <v>Nhóm 1</v>
      </c>
      <c r="G2209" s="8" t="s">
        <v>7009</v>
      </c>
      <c r="H2209" t="str">
        <f>VLOOKUP(G2209,'DANH MỤC'!$I:$K,2,0)</f>
        <v>KH 0984</v>
      </c>
      <c r="I2209" t="str">
        <f>VLOOKUP(G2209,'DANH MỤC'!$I:$K,3,0)</f>
        <v>Bình Phước</v>
      </c>
      <c r="J2209" s="8" t="s">
        <v>5940</v>
      </c>
      <c r="K2209" t="str">
        <f>VLOOKUP(J2209,'DANH MỤC'!$A$1:$B$19,2,0)</f>
        <v>Sản phẩm 0002</v>
      </c>
      <c r="L2209" t="s">
        <v>15</v>
      </c>
      <c r="M2209">
        <v>1</v>
      </c>
      <c r="N2209" s="3">
        <f>IF(LEFT(K2209,1)="S",VLOOKUP(K2209,'DANH MỤC'!$B:$D,2,0),VLOOKUP(K2209,'DANH MỤC'!$B:$D,3,0))</f>
        <v>2000000</v>
      </c>
      <c r="O2209">
        <v>0</v>
      </c>
      <c r="P2209" s="3">
        <f>N2209*O2209%*CSDL[[#This Row],[SỐ LƯỢNG]]</f>
        <v>0</v>
      </c>
      <c r="Q2209" s="3">
        <f t="shared" si="1149"/>
        <v>2000000</v>
      </c>
    </row>
    <row r="2210" spans="1:17" x14ac:dyDescent="0.3">
      <c r="A2210" s="23" t="str">
        <f>A2209</f>
        <v>26/05/2019</v>
      </c>
      <c r="B2210" s="8" t="str">
        <f>B2209</f>
        <v>26/05/2019</v>
      </c>
      <c r="C2210" s="8">
        <v>5</v>
      </c>
      <c r="D2210" s="8" t="str">
        <f>D2209</f>
        <v>DH14038</v>
      </c>
      <c r="E2210" s="8" t="str">
        <f>E2209</f>
        <v>luyen.dam</v>
      </c>
      <c r="F2210" s="8" t="str">
        <f>VLOOKUP(E2210,'DANH MỤC'!$F:$G,2,0)</f>
        <v>Nhóm 1</v>
      </c>
      <c r="G2210" s="8" t="str">
        <f>G2209</f>
        <v>KH0984</v>
      </c>
      <c r="H2210" t="str">
        <f>VLOOKUP(G2210,'DANH MỤC'!$I:$K,2,0)</f>
        <v>KH 0984</v>
      </c>
      <c r="I2210" t="str">
        <f>VLOOKUP(G2210,'DANH MỤC'!$I:$K,3,0)</f>
        <v>Bình Phước</v>
      </c>
      <c r="J2210" s="8" t="s">
        <v>5944</v>
      </c>
      <c r="K2210" t="str">
        <f>VLOOKUP(J2210,'DANH MỤC'!$A$1:$B$19,2,0)</f>
        <v>Hàng tặng 0001</v>
      </c>
      <c r="L2210" t="s">
        <v>24</v>
      </c>
      <c r="M2210">
        <v>2</v>
      </c>
      <c r="N2210" s="3">
        <f>IF(LEFT(K2210,1)="S",VLOOKUP(K2210,'DANH MỤC'!$B:$D,2,0),VLOOKUP(K2210,'DANH MỤC'!$B:$D,3,0))</f>
        <v>200000</v>
      </c>
      <c r="O2210">
        <v>100</v>
      </c>
      <c r="P2210" s="3">
        <f>N2210*O2210%*CSDL[[#This Row],[SỐ LƯỢNG]]</f>
        <v>400000</v>
      </c>
      <c r="Q2210" s="3">
        <f t="shared" si="1149"/>
        <v>0</v>
      </c>
    </row>
    <row r="2211" spans="1:17" x14ac:dyDescent="0.3">
      <c r="A2211" s="23" t="s">
        <v>1113</v>
      </c>
      <c r="B2211" s="8" t="s">
        <v>1113</v>
      </c>
      <c r="C2211" s="8">
        <v>5</v>
      </c>
      <c r="D2211" s="8" t="s">
        <v>1122</v>
      </c>
      <c r="E2211" s="8" t="s">
        <v>13816</v>
      </c>
      <c r="F2211" s="8" t="str">
        <f>VLOOKUP(E2211,'DANH MỤC'!$F:$G,2,0)</f>
        <v>Nhóm 1</v>
      </c>
      <c r="G2211" s="8" t="s">
        <v>7010</v>
      </c>
      <c r="H2211" t="str">
        <f>VLOOKUP(G2211,'DANH MỤC'!$I:$K,2,0)</f>
        <v>KH 0985</v>
      </c>
      <c r="I2211" t="str">
        <f>VLOOKUP(G2211,'DANH MỤC'!$I:$K,3,0)</f>
        <v>Thái Nguyên</v>
      </c>
      <c r="J2211" s="8" t="s">
        <v>5940</v>
      </c>
      <c r="K2211" t="str">
        <f>VLOOKUP(J2211,'DANH MỤC'!$A$1:$B$19,2,0)</f>
        <v>Sản phẩm 0002</v>
      </c>
      <c r="L2211" t="s">
        <v>15</v>
      </c>
      <c r="M2211">
        <v>1</v>
      </c>
      <c r="N2211" s="3">
        <f>IF(LEFT(K2211,1)="S",VLOOKUP(K2211,'DANH MỤC'!$B:$D,2,0),VLOOKUP(K2211,'DANH MỤC'!$B:$D,3,0))</f>
        <v>2000000</v>
      </c>
      <c r="O2211">
        <v>0</v>
      </c>
      <c r="P2211" s="3">
        <f>N2211*O2211%*CSDL[[#This Row],[SỐ LƯỢNG]]</f>
        <v>0</v>
      </c>
      <c r="Q2211" s="3">
        <f t="shared" si="1149"/>
        <v>2000000</v>
      </c>
    </row>
    <row r="2212" spans="1:17" x14ac:dyDescent="0.3">
      <c r="A2212" s="23" t="str">
        <f>A2211</f>
        <v>26/05/2019</v>
      </c>
      <c r="B2212" s="8" t="str">
        <f>B2211</f>
        <v>26/05/2019</v>
      </c>
      <c r="C2212" s="8">
        <v>5</v>
      </c>
      <c r="D2212" s="8" t="str">
        <f>D2211</f>
        <v>DH14037</v>
      </c>
      <c r="E2212" s="8" t="str">
        <f>E2211</f>
        <v>luyen.dam</v>
      </c>
      <c r="F2212" s="8" t="str">
        <f>VLOOKUP(E2212,'DANH MỤC'!$F:$G,2,0)</f>
        <v>Nhóm 1</v>
      </c>
      <c r="G2212" s="8" t="str">
        <f>G2211</f>
        <v>KH0985</v>
      </c>
      <c r="H2212" t="str">
        <f>VLOOKUP(G2212,'DANH MỤC'!$I:$K,2,0)</f>
        <v>KH 0985</v>
      </c>
      <c r="I2212" t="str">
        <f>VLOOKUP(G2212,'DANH MỤC'!$I:$K,3,0)</f>
        <v>Thái Nguyên</v>
      </c>
      <c r="J2212" s="8" t="s">
        <v>5944</v>
      </c>
      <c r="K2212" t="str">
        <f>VLOOKUP(J2212,'DANH MỤC'!$A$1:$B$19,2,0)</f>
        <v>Hàng tặng 0001</v>
      </c>
      <c r="L2212" t="s">
        <v>24</v>
      </c>
      <c r="M2212">
        <v>2</v>
      </c>
      <c r="N2212" s="3">
        <f>IF(LEFT(K2212,1)="S",VLOOKUP(K2212,'DANH MỤC'!$B:$D,2,0),VLOOKUP(K2212,'DANH MỤC'!$B:$D,3,0))</f>
        <v>200000</v>
      </c>
      <c r="O2212">
        <v>100</v>
      </c>
      <c r="P2212" s="3">
        <f>N2212*O2212%*CSDL[[#This Row],[SỐ LƯỢNG]]</f>
        <v>400000</v>
      </c>
      <c r="Q2212" s="3">
        <f t="shared" si="1149"/>
        <v>0</v>
      </c>
    </row>
    <row r="2213" spans="1:17" x14ac:dyDescent="0.3">
      <c r="A2213" s="23" t="s">
        <v>1113</v>
      </c>
      <c r="B2213" s="8" t="s">
        <v>1113</v>
      </c>
      <c r="C2213" s="8">
        <v>5</v>
      </c>
      <c r="D2213" s="8" t="s">
        <v>1123</v>
      </c>
      <c r="E2213" s="8" t="s">
        <v>13816</v>
      </c>
      <c r="F2213" s="8" t="str">
        <f>VLOOKUP(E2213,'DANH MỤC'!$F:$G,2,0)</f>
        <v>Nhóm 1</v>
      </c>
      <c r="G2213" s="8" t="s">
        <v>7011</v>
      </c>
      <c r="H2213" t="str">
        <f>VLOOKUP(G2213,'DANH MỤC'!$I:$K,2,0)</f>
        <v>KH 0986</v>
      </c>
      <c r="I2213" t="str">
        <f>VLOOKUP(G2213,'DANH MỤC'!$I:$K,3,0)</f>
        <v>Đồng Tháp</v>
      </c>
      <c r="J2213" s="8" t="s">
        <v>19</v>
      </c>
      <c r="K2213" t="str">
        <f>VLOOKUP(J2213,'DANH MỤC'!$A$1:$B$19,2,0)</f>
        <v>Sản phẩm 0003</v>
      </c>
      <c r="L2213" t="s">
        <v>15</v>
      </c>
      <c r="M2213">
        <v>1</v>
      </c>
      <c r="N2213" s="3">
        <f>IF(LEFT(K2213,1)="S",VLOOKUP(K2213,'DANH MỤC'!$B:$D,2,0),VLOOKUP(K2213,'DANH MỤC'!$B:$D,3,0))</f>
        <v>2500000</v>
      </c>
      <c r="O2213">
        <v>0</v>
      </c>
      <c r="P2213" s="3">
        <f>N2213*O2213%*CSDL[[#This Row],[SỐ LƯỢNG]]</f>
        <v>0</v>
      </c>
      <c r="Q2213" s="3">
        <f t="shared" si="1149"/>
        <v>2500000</v>
      </c>
    </row>
    <row r="2214" spans="1:17" x14ac:dyDescent="0.3">
      <c r="A2214" s="23" t="str">
        <f>A2213</f>
        <v>26/05/2019</v>
      </c>
      <c r="B2214" s="8" t="str">
        <f>B2213</f>
        <v>26/05/2019</v>
      </c>
      <c r="C2214" s="8">
        <v>5</v>
      </c>
      <c r="D2214" s="8" t="str">
        <f>D2213</f>
        <v>DH14036</v>
      </c>
      <c r="E2214" s="8" t="str">
        <f>E2213</f>
        <v>luyen.dam</v>
      </c>
      <c r="F2214" s="8" t="str">
        <f>VLOOKUP(E2214,'DANH MỤC'!$F:$G,2,0)</f>
        <v>Nhóm 1</v>
      </c>
      <c r="G2214" s="8" t="str">
        <f>G2213</f>
        <v>KH0986</v>
      </c>
      <c r="H2214" t="str">
        <f>VLOOKUP(G2214,'DANH MỤC'!$I:$K,2,0)</f>
        <v>KH 0986</v>
      </c>
      <c r="I2214" t="str">
        <f>VLOOKUP(G2214,'DANH MỤC'!$I:$K,3,0)</f>
        <v>Đồng Tháp</v>
      </c>
      <c r="J2214" s="8" t="s">
        <v>5944</v>
      </c>
      <c r="K2214" t="str">
        <f>VLOOKUP(J2214,'DANH MỤC'!$A$1:$B$19,2,0)</f>
        <v>Hàng tặng 0001</v>
      </c>
      <c r="L2214" t="s">
        <v>24</v>
      </c>
      <c r="M2214">
        <v>2</v>
      </c>
      <c r="N2214" s="3">
        <f>IF(LEFT(K2214,1)="S",VLOOKUP(K2214,'DANH MỤC'!$B:$D,2,0),VLOOKUP(K2214,'DANH MỤC'!$B:$D,3,0))</f>
        <v>200000</v>
      </c>
      <c r="O2214">
        <v>100</v>
      </c>
      <c r="P2214" s="3">
        <f>N2214*O2214%*CSDL[[#This Row],[SỐ LƯỢNG]]</f>
        <v>400000</v>
      </c>
      <c r="Q2214" s="3">
        <f t="shared" si="1149"/>
        <v>0</v>
      </c>
    </row>
    <row r="2215" spans="1:17" x14ac:dyDescent="0.3">
      <c r="A2215" s="23" t="s">
        <v>1113</v>
      </c>
      <c r="B2215" s="8" t="s">
        <v>1113</v>
      </c>
      <c r="C2215" s="8">
        <v>5</v>
      </c>
      <c r="D2215" s="8" t="s">
        <v>1124</v>
      </c>
      <c r="E2215" s="8" t="s">
        <v>13815</v>
      </c>
      <c r="F2215" s="8" t="str">
        <f>VLOOKUP(E2215,'DANH MỤC'!$F:$G,2,0)</f>
        <v>Nhóm 1</v>
      </c>
      <c r="G2215" s="8" t="s">
        <v>7012</v>
      </c>
      <c r="H2215" t="str">
        <f>VLOOKUP(G2215,'DANH MỤC'!$I:$K,2,0)</f>
        <v>KH 0987</v>
      </c>
      <c r="I2215" t="str">
        <f>VLOOKUP(G2215,'DANH MỤC'!$I:$K,3,0)</f>
        <v>Ninh Thuận</v>
      </c>
      <c r="J2215" s="8" t="s">
        <v>5939</v>
      </c>
      <c r="K2215" t="str">
        <f>VLOOKUP(J2215,'DANH MỤC'!$A$1:$B$19,2,0)</f>
        <v>Sản phẩm 0001</v>
      </c>
      <c r="L2215" t="s">
        <v>15</v>
      </c>
      <c r="M2215">
        <v>1</v>
      </c>
      <c r="N2215" s="3">
        <f>IF(LEFT(K2215,1)="S",VLOOKUP(K2215,'DANH MỤC'!$B:$D,2,0),VLOOKUP(K2215,'DANH MỤC'!$B:$D,3,0))</f>
        <v>3000000</v>
      </c>
      <c r="O2215">
        <v>10</v>
      </c>
      <c r="P2215" s="3">
        <f>N2215*O2215%*CSDL[[#This Row],[SỐ LƯỢNG]]</f>
        <v>300000</v>
      </c>
      <c r="Q2215" s="3">
        <f t="shared" si="1149"/>
        <v>2700000</v>
      </c>
    </row>
    <row r="2216" spans="1:17" x14ac:dyDescent="0.3">
      <c r="A2216" s="23" t="s">
        <v>1113</v>
      </c>
      <c r="B2216" s="8" t="s">
        <v>1113</v>
      </c>
      <c r="C2216" s="8">
        <v>5</v>
      </c>
      <c r="D2216" s="8" t="s">
        <v>1125</v>
      </c>
      <c r="E2216" s="8" t="s">
        <v>13831</v>
      </c>
      <c r="F2216" s="8" t="str">
        <f>VLOOKUP(E2216,'DANH MỤC'!$F:$G,2,0)</f>
        <v>Nhóm 2</v>
      </c>
      <c r="G2216" s="8" t="s">
        <v>6367</v>
      </c>
      <c r="H2216" t="str">
        <f>VLOOKUP(G2216,'DANH MỤC'!$I:$K,2,0)</f>
        <v>KH 0334</v>
      </c>
      <c r="I2216" t="str">
        <f>VLOOKUP(G2216,'DANH MỤC'!$I:$K,3,0)</f>
        <v>Gia Lai</v>
      </c>
      <c r="J2216" s="8" t="s">
        <v>19</v>
      </c>
      <c r="K2216" t="str">
        <f>VLOOKUP(J2216,'DANH MỤC'!$A$1:$B$19,2,0)</f>
        <v>Sản phẩm 0003</v>
      </c>
      <c r="L2216" t="s">
        <v>15</v>
      </c>
      <c r="M2216">
        <v>1</v>
      </c>
      <c r="N2216" s="3">
        <f>IF(LEFT(K2216,1)="S",VLOOKUP(K2216,'DANH MỤC'!$B:$D,2,0),VLOOKUP(K2216,'DANH MỤC'!$B:$D,3,0))</f>
        <v>2500000</v>
      </c>
      <c r="O2216">
        <v>0</v>
      </c>
      <c r="P2216" s="3">
        <f>N2216*O2216%*CSDL[[#This Row],[SỐ LƯỢNG]]</f>
        <v>0</v>
      </c>
      <c r="Q2216" s="3">
        <f t="shared" si="1149"/>
        <v>2500000</v>
      </c>
    </row>
    <row r="2217" spans="1:17" x14ac:dyDescent="0.3">
      <c r="A2217" s="23" t="str">
        <f>A2216</f>
        <v>26/05/2019</v>
      </c>
      <c r="B2217" s="8" t="str">
        <f>B2216</f>
        <v>26/05/2019</v>
      </c>
      <c r="C2217" s="8">
        <v>5</v>
      </c>
      <c r="D2217" s="8" t="str">
        <f>D2216</f>
        <v>DH14034</v>
      </c>
      <c r="E2217" s="8" t="str">
        <f>E2216</f>
        <v>huyen.thanh</v>
      </c>
      <c r="F2217" s="8" t="str">
        <f>VLOOKUP(E2217,'DANH MỤC'!$F:$G,2,0)</f>
        <v>Nhóm 2</v>
      </c>
      <c r="G2217" s="8" t="str">
        <f>G2216</f>
        <v>KH0334</v>
      </c>
      <c r="H2217" t="str">
        <f>VLOOKUP(G2217,'DANH MỤC'!$I:$K,2,0)</f>
        <v>KH 0334</v>
      </c>
      <c r="I2217" t="str">
        <f>VLOOKUP(G2217,'DANH MỤC'!$I:$K,3,0)</f>
        <v>Gia Lai</v>
      </c>
      <c r="J2217" s="8" t="s">
        <v>5944</v>
      </c>
      <c r="K2217" t="str">
        <f>VLOOKUP(J2217,'DANH MỤC'!$A$1:$B$19,2,0)</f>
        <v>Hàng tặng 0001</v>
      </c>
      <c r="L2217" t="s">
        <v>24</v>
      </c>
      <c r="M2217">
        <v>2</v>
      </c>
      <c r="N2217" s="3">
        <f>IF(LEFT(K2217,1)="S",VLOOKUP(K2217,'DANH MỤC'!$B:$D,2,0),VLOOKUP(K2217,'DANH MỤC'!$B:$D,3,0))</f>
        <v>200000</v>
      </c>
      <c r="O2217">
        <v>100</v>
      </c>
      <c r="P2217" s="3">
        <f>N2217*O2217%*CSDL[[#This Row],[SỐ LƯỢNG]]</f>
        <v>400000</v>
      </c>
      <c r="Q2217" s="3">
        <f t="shared" si="1149"/>
        <v>0</v>
      </c>
    </row>
    <row r="2218" spans="1:17" x14ac:dyDescent="0.3">
      <c r="A2218" s="23" t="s">
        <v>1113</v>
      </c>
      <c r="B2218" s="8" t="s">
        <v>1113</v>
      </c>
      <c r="C2218" s="8">
        <v>5</v>
      </c>
      <c r="D2218" s="8" t="s">
        <v>1126</v>
      </c>
      <c r="E2218" s="8" t="s">
        <v>13819</v>
      </c>
      <c r="F2218" s="8" t="str">
        <f>VLOOKUP(E2218,'DANH MỤC'!$F:$G,2,0)</f>
        <v>Nhóm 1</v>
      </c>
      <c r="G2218" s="8" t="s">
        <v>7013</v>
      </c>
      <c r="H2218" t="str">
        <f>VLOOKUP(G2218,'DANH MỤC'!$I:$K,2,0)</f>
        <v>KH 0988</v>
      </c>
      <c r="I2218" t="str">
        <f>VLOOKUP(G2218,'DANH MỤC'!$I:$K,3,0)</f>
        <v>Sơn La</v>
      </c>
      <c r="J2218" s="8" t="s">
        <v>5939</v>
      </c>
      <c r="K2218" t="str">
        <f>VLOOKUP(J2218,'DANH MỤC'!$A$1:$B$19,2,0)</f>
        <v>Sản phẩm 0001</v>
      </c>
      <c r="L2218" t="s">
        <v>15</v>
      </c>
      <c r="M2218">
        <v>1</v>
      </c>
      <c r="N2218" s="3">
        <f>IF(LEFT(K2218,1)="S",VLOOKUP(K2218,'DANH MỤC'!$B:$D,2,0),VLOOKUP(K2218,'DANH MỤC'!$B:$D,3,0))</f>
        <v>3000000</v>
      </c>
      <c r="O2218">
        <v>0</v>
      </c>
      <c r="P2218" s="3">
        <f>N2218*O2218%*CSDL[[#This Row],[SỐ LƯỢNG]]</f>
        <v>0</v>
      </c>
      <c r="Q2218" s="3">
        <f t="shared" si="1149"/>
        <v>3000000</v>
      </c>
    </row>
    <row r="2219" spans="1:17" x14ac:dyDescent="0.3">
      <c r="A2219" s="23" t="str">
        <f>A2218</f>
        <v>26/05/2019</v>
      </c>
      <c r="B2219" s="8" t="str">
        <f>B2218</f>
        <v>26/05/2019</v>
      </c>
      <c r="C2219" s="8">
        <v>5</v>
      </c>
      <c r="D2219" s="8" t="str">
        <f>D2218</f>
        <v>DH14033</v>
      </c>
      <c r="E2219" s="8" t="str">
        <f>E2218</f>
        <v>linh.truong</v>
      </c>
      <c r="F2219" s="8" t="str">
        <f>VLOOKUP(E2219,'DANH MỤC'!$F:$G,2,0)</f>
        <v>Nhóm 1</v>
      </c>
      <c r="G2219" s="8" t="str">
        <f>G2218</f>
        <v>KH0988</v>
      </c>
      <c r="H2219" t="str">
        <f>VLOOKUP(G2219,'DANH MỤC'!$I:$K,2,0)</f>
        <v>KH 0988</v>
      </c>
      <c r="I2219" t="str">
        <f>VLOOKUP(G2219,'DANH MỤC'!$I:$K,3,0)</f>
        <v>Sơn La</v>
      </c>
      <c r="J2219" s="8" t="s">
        <v>5944</v>
      </c>
      <c r="K2219" t="str">
        <f>VLOOKUP(J2219,'DANH MỤC'!$A$1:$B$19,2,0)</f>
        <v>Hàng tặng 0001</v>
      </c>
      <c r="L2219" t="s">
        <v>24</v>
      </c>
      <c r="M2219">
        <v>2</v>
      </c>
      <c r="N2219" s="3">
        <f>IF(LEFT(K2219,1)="S",VLOOKUP(K2219,'DANH MỤC'!$B:$D,2,0),VLOOKUP(K2219,'DANH MỤC'!$B:$D,3,0))</f>
        <v>200000</v>
      </c>
      <c r="O2219">
        <v>100</v>
      </c>
      <c r="P2219" s="3">
        <f>N2219*O2219%*CSDL[[#This Row],[SỐ LƯỢNG]]</f>
        <v>400000</v>
      </c>
      <c r="Q2219" s="3">
        <f t="shared" si="1149"/>
        <v>0</v>
      </c>
    </row>
    <row r="2220" spans="1:17" x14ac:dyDescent="0.3">
      <c r="A2220" s="23" t="s">
        <v>1113</v>
      </c>
      <c r="B2220" s="8" t="s">
        <v>1113</v>
      </c>
      <c r="C2220" s="8">
        <v>5</v>
      </c>
      <c r="D2220" s="8" t="s">
        <v>1127</v>
      </c>
      <c r="E2220" s="8" t="s">
        <v>13817</v>
      </c>
      <c r="F2220" s="8" t="str">
        <f>VLOOKUP(E2220,'DANH MỤC'!$F:$G,2,0)</f>
        <v>Nhóm 1</v>
      </c>
      <c r="G2220" s="8" t="s">
        <v>6130</v>
      </c>
      <c r="H2220" t="str">
        <f>VLOOKUP(G2220,'DANH MỤC'!$I:$K,2,0)</f>
        <v>KH 0095</v>
      </c>
      <c r="I2220" t="str">
        <f>VLOOKUP(G2220,'DANH MỤC'!$I:$K,3,0)</f>
        <v>Khánh Hòa</v>
      </c>
      <c r="J2220" s="8" t="s">
        <v>5939</v>
      </c>
      <c r="K2220" t="str">
        <f>VLOOKUP(J2220,'DANH MỤC'!$A$1:$B$19,2,0)</f>
        <v>Sản phẩm 0001</v>
      </c>
      <c r="L2220" t="s">
        <v>15</v>
      </c>
      <c r="M2220">
        <v>1</v>
      </c>
      <c r="N2220" s="3">
        <f>IF(LEFT(K2220,1)="S",VLOOKUP(K2220,'DANH MỤC'!$B:$D,2,0),VLOOKUP(K2220,'DANH MỤC'!$B:$D,3,0))</f>
        <v>3000000</v>
      </c>
      <c r="O2220">
        <v>0</v>
      </c>
      <c r="P2220" s="3">
        <f>N2220*O2220%*CSDL[[#This Row],[SỐ LƯỢNG]]</f>
        <v>0</v>
      </c>
      <c r="Q2220" s="3">
        <f t="shared" si="1149"/>
        <v>3000000</v>
      </c>
    </row>
    <row r="2221" spans="1:17" x14ac:dyDescent="0.3">
      <c r="A2221" s="23" t="str">
        <f>A2220</f>
        <v>26/05/2019</v>
      </c>
      <c r="B2221" s="8" t="str">
        <f>B2220</f>
        <v>26/05/2019</v>
      </c>
      <c r="C2221" s="8">
        <v>5</v>
      </c>
      <c r="D2221" s="8" t="str">
        <f>D2220</f>
        <v>DH14031</v>
      </c>
      <c r="E2221" s="8" t="str">
        <f>E2220</f>
        <v>ha.hoang</v>
      </c>
      <c r="F2221" s="8" t="str">
        <f>VLOOKUP(E2221,'DANH MỤC'!$F:$G,2,0)</f>
        <v>Nhóm 1</v>
      </c>
      <c r="G2221" s="8" t="str">
        <f>G2220</f>
        <v>KH0095</v>
      </c>
      <c r="H2221" t="str">
        <f>VLOOKUP(G2221,'DANH MỤC'!$I:$K,2,0)</f>
        <v>KH 0095</v>
      </c>
      <c r="I2221" t="str">
        <f>VLOOKUP(G2221,'DANH MỤC'!$I:$K,3,0)</f>
        <v>Khánh Hòa</v>
      </c>
      <c r="J2221" s="8" t="s">
        <v>5944</v>
      </c>
      <c r="K2221" t="str">
        <f>VLOOKUP(J2221,'DANH MỤC'!$A$1:$B$19,2,0)</f>
        <v>Hàng tặng 0001</v>
      </c>
      <c r="L2221" t="s">
        <v>24</v>
      </c>
      <c r="M2221">
        <v>2</v>
      </c>
      <c r="N2221" s="3">
        <f>IF(LEFT(K2221,1)="S",VLOOKUP(K2221,'DANH MỤC'!$B:$D,2,0),VLOOKUP(K2221,'DANH MỤC'!$B:$D,3,0))</f>
        <v>200000</v>
      </c>
      <c r="O2221">
        <v>100</v>
      </c>
      <c r="P2221" s="3">
        <f>N2221*O2221%*CSDL[[#This Row],[SỐ LƯỢNG]]</f>
        <v>400000</v>
      </c>
      <c r="Q2221" s="3">
        <f t="shared" si="1149"/>
        <v>0</v>
      </c>
    </row>
    <row r="2222" spans="1:17" x14ac:dyDescent="0.3">
      <c r="A2222" s="23" t="s">
        <v>1128</v>
      </c>
      <c r="B2222" s="8" t="s">
        <v>1128</v>
      </c>
      <c r="C2222" s="8">
        <v>5</v>
      </c>
      <c r="D2222" s="8" t="s">
        <v>1129</v>
      </c>
      <c r="E2222" s="8" t="s">
        <v>13831</v>
      </c>
      <c r="F2222" s="8" t="str">
        <f>VLOOKUP(E2222,'DANH MỤC'!$F:$G,2,0)</f>
        <v>Nhóm 2</v>
      </c>
      <c r="G2222" s="8" t="s">
        <v>6390</v>
      </c>
      <c r="H2222" t="str">
        <f>VLOOKUP(G2222,'DANH MỤC'!$I:$K,2,0)</f>
        <v>KH 0357</v>
      </c>
      <c r="I2222" t="str">
        <f>VLOOKUP(G2222,'DANH MỤC'!$I:$K,3,0)</f>
        <v>Hà Giang</v>
      </c>
      <c r="J2222" s="8" t="s">
        <v>14</v>
      </c>
      <c r="K2222" t="str">
        <f>VLOOKUP(J2222,'DANH MỤC'!$A$1:$B$19,2,0)</f>
        <v>Sản phẩm 0004</v>
      </c>
      <c r="L2222" t="s">
        <v>15</v>
      </c>
      <c r="M2222">
        <v>1</v>
      </c>
      <c r="N2222" s="3">
        <f>IF(LEFT(K2222,1)="S",VLOOKUP(K2222,'DANH MỤC'!$B:$D,2,0),VLOOKUP(K2222,'DANH MỤC'!$B:$D,3,0))</f>
        <v>3500000</v>
      </c>
      <c r="O2222">
        <v>10</v>
      </c>
      <c r="P2222" s="3">
        <f>N2222*O2222%*CSDL[[#This Row],[SỐ LƯỢNG]]</f>
        <v>350000</v>
      </c>
      <c r="Q2222" s="3">
        <f t="shared" si="1149"/>
        <v>3150000</v>
      </c>
    </row>
    <row r="2223" spans="1:17" x14ac:dyDescent="0.3">
      <c r="A2223" s="23" t="s">
        <v>1128</v>
      </c>
      <c r="B2223" s="8" t="s">
        <v>1128</v>
      </c>
      <c r="C2223" s="8">
        <v>5</v>
      </c>
      <c r="D2223" s="8" t="s">
        <v>1130</v>
      </c>
      <c r="E2223" s="8" t="s">
        <v>13831</v>
      </c>
      <c r="F2223" s="8" t="str">
        <f>VLOOKUP(E2223,'DANH MỤC'!$F:$G,2,0)</f>
        <v>Nhóm 2</v>
      </c>
      <c r="G2223" s="8" t="s">
        <v>7014</v>
      </c>
      <c r="H2223" t="str">
        <f>VLOOKUP(G2223,'DANH MỤC'!$I:$K,2,0)</f>
        <v>KH 0989</v>
      </c>
      <c r="I2223" t="str">
        <f>VLOOKUP(G2223,'DANH MỤC'!$I:$K,3,0)</f>
        <v>Quảng Bình</v>
      </c>
      <c r="J2223" s="8" t="s">
        <v>14</v>
      </c>
      <c r="K2223" t="str">
        <f>VLOOKUP(J2223,'DANH MỤC'!$A$1:$B$19,2,0)</f>
        <v>Sản phẩm 0004</v>
      </c>
      <c r="L2223" t="s">
        <v>15</v>
      </c>
      <c r="M2223">
        <v>1</v>
      </c>
      <c r="N2223" s="3">
        <f>IF(LEFT(K2223,1)="S",VLOOKUP(K2223,'DANH MỤC'!$B:$D,2,0),VLOOKUP(K2223,'DANH MỤC'!$B:$D,3,0))</f>
        <v>3500000</v>
      </c>
      <c r="O2223">
        <v>10</v>
      </c>
      <c r="P2223" s="3">
        <f>N2223*O2223%*CSDL[[#This Row],[SỐ LƯỢNG]]</f>
        <v>350000</v>
      </c>
      <c r="Q2223" s="3">
        <f t="shared" si="1149"/>
        <v>3150000</v>
      </c>
    </row>
    <row r="2224" spans="1:17" x14ac:dyDescent="0.3">
      <c r="A2224" s="23" t="s">
        <v>1128</v>
      </c>
      <c r="B2224" s="8" t="s">
        <v>1128</v>
      </c>
      <c r="C2224" s="8">
        <v>5</v>
      </c>
      <c r="D2224" s="8" t="s">
        <v>1131</v>
      </c>
      <c r="E2224" s="8" t="s">
        <v>13814</v>
      </c>
      <c r="F2224" s="8" t="str">
        <f>VLOOKUP(E2224,'DANH MỤC'!$F:$G,2,0)</f>
        <v>Nhóm 1</v>
      </c>
      <c r="G2224" s="8" t="s">
        <v>7015</v>
      </c>
      <c r="H2224" t="str">
        <f>VLOOKUP(G2224,'DANH MỤC'!$I:$K,2,0)</f>
        <v>KH 0990</v>
      </c>
      <c r="I2224" t="str">
        <f>VLOOKUP(G2224,'DANH MỤC'!$I:$K,3,0)</f>
        <v>Lâm Đồng</v>
      </c>
      <c r="J2224" s="8" t="s">
        <v>5939</v>
      </c>
      <c r="K2224" t="str">
        <f>VLOOKUP(J2224,'DANH MỤC'!$A$1:$B$19,2,0)</f>
        <v>Sản phẩm 0001</v>
      </c>
      <c r="L2224" t="s">
        <v>15</v>
      </c>
      <c r="M2224">
        <v>1</v>
      </c>
      <c r="N2224" s="3">
        <f>IF(LEFT(K2224,1)="S",VLOOKUP(K2224,'DANH MỤC'!$B:$D,2,0),VLOOKUP(K2224,'DANH MỤC'!$B:$D,3,0))</f>
        <v>3000000</v>
      </c>
      <c r="O2224">
        <v>10</v>
      </c>
      <c r="P2224" s="3">
        <f>N2224*O2224%*CSDL[[#This Row],[SỐ LƯỢNG]]</f>
        <v>300000</v>
      </c>
      <c r="Q2224" s="3">
        <f t="shared" si="1149"/>
        <v>2700000</v>
      </c>
    </row>
    <row r="2225" spans="1:17" x14ac:dyDescent="0.3">
      <c r="A2225" s="23" t="s">
        <v>1128</v>
      </c>
      <c r="B2225" s="8" t="s">
        <v>1128</v>
      </c>
      <c r="C2225" s="8">
        <v>5</v>
      </c>
      <c r="D2225" s="8" t="s">
        <v>1132</v>
      </c>
      <c r="E2225" s="8" t="s">
        <v>13830</v>
      </c>
      <c r="F2225" s="8" t="str">
        <f>VLOOKUP(E2225,'DANH MỤC'!$F:$G,2,0)</f>
        <v>Nhóm 2</v>
      </c>
      <c r="G2225" s="8" t="s">
        <v>7016</v>
      </c>
      <c r="H2225" t="str">
        <f>VLOOKUP(G2225,'DANH MỤC'!$I:$K,2,0)</f>
        <v>KH 0991</v>
      </c>
      <c r="I2225" t="str">
        <f>VLOOKUP(G2225,'DANH MỤC'!$I:$K,3,0)</f>
        <v>Yên Bái</v>
      </c>
      <c r="J2225" s="8" t="s">
        <v>5940</v>
      </c>
      <c r="K2225" t="str">
        <f>VLOOKUP(J2225,'DANH MỤC'!$A$1:$B$19,2,0)</f>
        <v>Sản phẩm 0002</v>
      </c>
      <c r="L2225" t="s">
        <v>15</v>
      </c>
      <c r="M2225">
        <v>1</v>
      </c>
      <c r="N2225" s="3">
        <f>IF(LEFT(K2225,1)="S",VLOOKUP(K2225,'DANH MỤC'!$B:$D,2,0),VLOOKUP(K2225,'DANH MỤC'!$B:$D,3,0))</f>
        <v>2000000</v>
      </c>
      <c r="O2225">
        <v>10</v>
      </c>
      <c r="P2225" s="3">
        <f>N2225*O2225%*CSDL[[#This Row],[SỐ LƯỢNG]]</f>
        <v>200000</v>
      </c>
      <c r="Q2225" s="3">
        <f t="shared" si="1149"/>
        <v>1800000</v>
      </c>
    </row>
    <row r="2226" spans="1:17" x14ac:dyDescent="0.3">
      <c r="A2226" s="23" t="s">
        <v>1128</v>
      </c>
      <c r="B2226" s="8" t="s">
        <v>1128</v>
      </c>
      <c r="C2226" s="8">
        <v>5</v>
      </c>
      <c r="D2226" s="8" t="s">
        <v>1133</v>
      </c>
      <c r="E2226" s="8" t="s">
        <v>13816</v>
      </c>
      <c r="F2226" s="8" t="str">
        <f>VLOOKUP(E2226,'DANH MỤC'!$F:$G,2,0)</f>
        <v>Nhóm 1</v>
      </c>
      <c r="G2226" s="8" t="s">
        <v>7017</v>
      </c>
      <c r="H2226" t="str">
        <f>VLOOKUP(G2226,'DANH MỤC'!$I:$K,2,0)</f>
        <v>KH 0992</v>
      </c>
      <c r="I2226" t="str">
        <f>VLOOKUP(G2226,'DANH MỤC'!$I:$K,3,0)</f>
        <v>Lào Cai</v>
      </c>
      <c r="J2226" s="8" t="s">
        <v>19</v>
      </c>
      <c r="K2226" t="str">
        <f>VLOOKUP(J2226,'DANH MỤC'!$A$1:$B$19,2,0)</f>
        <v>Sản phẩm 0003</v>
      </c>
      <c r="L2226" t="s">
        <v>15</v>
      </c>
      <c r="M2226">
        <v>1</v>
      </c>
      <c r="N2226" s="3">
        <f>IF(LEFT(K2226,1)="S",VLOOKUP(K2226,'DANH MỤC'!$B:$D,2,0),VLOOKUP(K2226,'DANH MỤC'!$B:$D,3,0))</f>
        <v>2500000</v>
      </c>
      <c r="O2226">
        <v>10</v>
      </c>
      <c r="P2226" s="3">
        <f>N2226*O2226%*CSDL[[#This Row],[SỐ LƯỢNG]]</f>
        <v>250000</v>
      </c>
      <c r="Q2226" s="3">
        <f t="shared" si="1149"/>
        <v>2250000</v>
      </c>
    </row>
    <row r="2227" spans="1:17" x14ac:dyDescent="0.3">
      <c r="A2227" s="23" t="s">
        <v>1128</v>
      </c>
      <c r="B2227" s="8" t="s">
        <v>1128</v>
      </c>
      <c r="C2227" s="8">
        <v>5</v>
      </c>
      <c r="D2227" s="8" t="s">
        <v>1134</v>
      </c>
      <c r="E2227" s="8" t="s">
        <v>13817</v>
      </c>
      <c r="F2227" s="8" t="str">
        <f>VLOOKUP(E2227,'DANH MỤC'!$F:$G,2,0)</f>
        <v>Nhóm 1</v>
      </c>
      <c r="G2227" s="8" t="s">
        <v>7018</v>
      </c>
      <c r="H2227" t="str">
        <f>VLOOKUP(G2227,'DANH MỤC'!$I:$K,2,0)</f>
        <v>KH 0993</v>
      </c>
      <c r="I2227" t="str">
        <f>VLOOKUP(G2227,'DANH MỤC'!$I:$K,3,0)</f>
        <v>Hải Phòng</v>
      </c>
      <c r="J2227" s="8" t="s">
        <v>5940</v>
      </c>
      <c r="K2227" t="str">
        <f>VLOOKUP(J2227,'DANH MỤC'!$A$1:$B$19,2,0)</f>
        <v>Sản phẩm 0002</v>
      </c>
      <c r="L2227" t="s">
        <v>15</v>
      </c>
      <c r="M2227">
        <v>3</v>
      </c>
      <c r="N2227" s="3">
        <f>IF(LEFT(K2227,1)="S",VLOOKUP(K2227,'DANH MỤC'!$B:$D,2,0),VLOOKUP(K2227,'DANH MỤC'!$B:$D,3,0))</f>
        <v>2000000</v>
      </c>
      <c r="O2227">
        <v>0</v>
      </c>
      <c r="P2227" s="3">
        <f>N2227*O2227%*CSDL[[#This Row],[SỐ LƯỢNG]]</f>
        <v>0</v>
      </c>
      <c r="Q2227" s="3">
        <f t="shared" si="1149"/>
        <v>6000000</v>
      </c>
    </row>
    <row r="2228" spans="1:17" x14ac:dyDescent="0.3">
      <c r="A2228" s="23" t="str">
        <f t="shared" ref="A2228:A2229" si="1165">A2227</f>
        <v>25/05/2019</v>
      </c>
      <c r="B2228" s="8" t="str">
        <f t="shared" ref="B2228:B2229" si="1166">B2227</f>
        <v>25/05/2019</v>
      </c>
      <c r="C2228" s="8">
        <v>5</v>
      </c>
      <c r="D2228" s="8" t="str">
        <f t="shared" ref="D2228:D2229" si="1167">D2227</f>
        <v>DH14024</v>
      </c>
      <c r="E2228" s="8" t="str">
        <f t="shared" ref="E2228:E2229" si="1168">E2227</f>
        <v>ha.hoang</v>
      </c>
      <c r="F2228" s="8" t="str">
        <f>VLOOKUP(E2228,'DANH MỤC'!$F:$G,2,0)</f>
        <v>Nhóm 1</v>
      </c>
      <c r="G2228" s="8" t="str">
        <f t="shared" ref="G2228:G2229" si="1169">G2227</f>
        <v>KH0993</v>
      </c>
      <c r="H2228" t="str">
        <f>VLOOKUP(G2228,'DANH MỤC'!$I:$K,2,0)</f>
        <v>KH 0993</v>
      </c>
      <c r="I2228" t="str">
        <f>VLOOKUP(G2228,'DANH MỤC'!$I:$K,3,0)</f>
        <v>Hải Phòng</v>
      </c>
      <c r="J2228" s="8" t="s">
        <v>5942</v>
      </c>
      <c r="K2228" t="str">
        <f>VLOOKUP(J2228,'DANH MỤC'!$A$1:$B$19,2,0)</f>
        <v>Sản phẩm 0007</v>
      </c>
      <c r="L2228" t="s">
        <v>15</v>
      </c>
      <c r="M2228">
        <v>1</v>
      </c>
      <c r="N2228" s="3">
        <f>IF(LEFT(K2228,1)="S",VLOOKUP(K2228,'DANH MỤC'!$B:$D,2,0),VLOOKUP(K2228,'DANH MỤC'!$B:$D,3,0))</f>
        <v>800000</v>
      </c>
      <c r="O2228">
        <v>100</v>
      </c>
      <c r="P2228" s="3">
        <f>N2228*O2228%*CSDL[[#This Row],[SỐ LƯỢNG]]</f>
        <v>800000</v>
      </c>
      <c r="Q2228" s="3">
        <f t="shared" si="1149"/>
        <v>0</v>
      </c>
    </row>
    <row r="2229" spans="1:17" x14ac:dyDescent="0.3">
      <c r="A2229" s="23" t="str">
        <f t="shared" si="1165"/>
        <v>25/05/2019</v>
      </c>
      <c r="B2229" s="8" t="str">
        <f t="shared" si="1166"/>
        <v>25/05/2019</v>
      </c>
      <c r="C2229" s="8">
        <v>5</v>
      </c>
      <c r="D2229" s="8" t="str">
        <f t="shared" si="1167"/>
        <v>DH14024</v>
      </c>
      <c r="E2229" s="8" t="str">
        <f t="shared" si="1168"/>
        <v>ha.hoang</v>
      </c>
      <c r="F2229" s="8" t="str">
        <f>VLOOKUP(E2229,'DANH MỤC'!$F:$G,2,0)</f>
        <v>Nhóm 1</v>
      </c>
      <c r="G2229" s="8" t="str">
        <f t="shared" si="1169"/>
        <v>KH0993</v>
      </c>
      <c r="H2229" t="str">
        <f>VLOOKUP(G2229,'DANH MỤC'!$I:$K,2,0)</f>
        <v>KH 0993</v>
      </c>
      <c r="I2229" t="str">
        <f>VLOOKUP(G2229,'DANH MỤC'!$I:$K,3,0)</f>
        <v>Hải Phòng</v>
      </c>
      <c r="J2229" s="8" t="s">
        <v>5941</v>
      </c>
      <c r="K2229" t="str">
        <f>VLOOKUP(J2229,'DANH MỤC'!$A$1:$B$19,2,0)</f>
        <v>Sản phẩm 0006</v>
      </c>
      <c r="L2229" t="s">
        <v>15</v>
      </c>
      <c r="M2229">
        <v>1</v>
      </c>
      <c r="N2229" s="3">
        <f>IF(LEFT(K2229,1)="S",VLOOKUP(K2229,'DANH MỤC'!$B:$D,2,0),VLOOKUP(K2229,'DANH MỤC'!$B:$D,3,0))</f>
        <v>800000</v>
      </c>
      <c r="O2229">
        <v>100</v>
      </c>
      <c r="P2229" s="3">
        <f>N2229*O2229%*CSDL[[#This Row],[SỐ LƯỢNG]]</f>
        <v>800000</v>
      </c>
      <c r="Q2229" s="3">
        <f t="shared" si="1149"/>
        <v>0</v>
      </c>
    </row>
    <row r="2230" spans="1:17" x14ac:dyDescent="0.3">
      <c r="A2230" s="23" t="s">
        <v>1128</v>
      </c>
      <c r="B2230" s="8" t="s">
        <v>1128</v>
      </c>
      <c r="C2230" s="8">
        <v>5</v>
      </c>
      <c r="D2230" s="8" t="s">
        <v>1135</v>
      </c>
      <c r="E2230" s="8" t="s">
        <v>13831</v>
      </c>
      <c r="F2230" s="8" t="str">
        <f>VLOOKUP(E2230,'DANH MỤC'!$F:$G,2,0)</f>
        <v>Nhóm 2</v>
      </c>
      <c r="G2230" s="8" t="s">
        <v>7019</v>
      </c>
      <c r="H2230" t="str">
        <f>VLOOKUP(G2230,'DANH MỤC'!$I:$K,2,0)</f>
        <v>KH 0994</v>
      </c>
      <c r="I2230" t="str">
        <f>VLOOKUP(G2230,'DANH MỤC'!$I:$K,3,0)</f>
        <v>Kiên Giang</v>
      </c>
      <c r="J2230" s="8" t="s">
        <v>5939</v>
      </c>
      <c r="K2230" t="str">
        <f>VLOOKUP(J2230,'DANH MỤC'!$A$1:$B$19,2,0)</f>
        <v>Sản phẩm 0001</v>
      </c>
      <c r="L2230" t="s">
        <v>15</v>
      </c>
      <c r="M2230">
        <v>1</v>
      </c>
      <c r="N2230" s="3">
        <f>IF(LEFT(K2230,1)="S",VLOOKUP(K2230,'DANH MỤC'!$B:$D,2,0),VLOOKUP(K2230,'DANH MỤC'!$B:$D,3,0))</f>
        <v>3000000</v>
      </c>
      <c r="O2230">
        <v>0</v>
      </c>
      <c r="P2230" s="3">
        <f>N2230*O2230%*CSDL[[#This Row],[SỐ LƯỢNG]]</f>
        <v>0</v>
      </c>
      <c r="Q2230" s="3">
        <f t="shared" si="1149"/>
        <v>3000000</v>
      </c>
    </row>
    <row r="2231" spans="1:17" x14ac:dyDescent="0.3">
      <c r="A2231" s="23" t="str">
        <f>A2230</f>
        <v>25/05/2019</v>
      </c>
      <c r="B2231" s="8" t="str">
        <f>B2230</f>
        <v>25/05/2019</v>
      </c>
      <c r="C2231" s="8">
        <v>5</v>
      </c>
      <c r="D2231" s="8" t="str">
        <f>D2230</f>
        <v>DH14023</v>
      </c>
      <c r="E2231" s="8" t="str">
        <f>E2230</f>
        <v>huyen.thanh</v>
      </c>
      <c r="F2231" s="8" t="str">
        <f>VLOOKUP(E2231,'DANH MỤC'!$F:$G,2,0)</f>
        <v>Nhóm 2</v>
      </c>
      <c r="G2231" s="8" t="str">
        <f>G2230</f>
        <v>KH0994</v>
      </c>
      <c r="H2231" t="str">
        <f>VLOOKUP(G2231,'DANH MỤC'!$I:$K,2,0)</f>
        <v>KH 0994</v>
      </c>
      <c r="I2231" t="str">
        <f>VLOOKUP(G2231,'DANH MỤC'!$I:$K,3,0)</f>
        <v>Kiên Giang</v>
      </c>
      <c r="J2231" s="8" t="s">
        <v>5944</v>
      </c>
      <c r="K2231" t="str">
        <f>VLOOKUP(J2231,'DANH MỤC'!$A$1:$B$19,2,0)</f>
        <v>Hàng tặng 0001</v>
      </c>
      <c r="L2231" t="s">
        <v>24</v>
      </c>
      <c r="M2231">
        <v>2</v>
      </c>
      <c r="N2231" s="3">
        <f>IF(LEFT(K2231,1)="S",VLOOKUP(K2231,'DANH MỤC'!$B:$D,2,0),VLOOKUP(K2231,'DANH MỤC'!$B:$D,3,0))</f>
        <v>200000</v>
      </c>
      <c r="O2231">
        <v>100</v>
      </c>
      <c r="P2231" s="3">
        <f>N2231*O2231%*CSDL[[#This Row],[SỐ LƯỢNG]]</f>
        <v>400000</v>
      </c>
      <c r="Q2231" s="3">
        <f t="shared" si="1149"/>
        <v>0</v>
      </c>
    </row>
    <row r="2232" spans="1:17" x14ac:dyDescent="0.3">
      <c r="A2232" s="23" t="s">
        <v>1128</v>
      </c>
      <c r="B2232" s="8" t="s">
        <v>1128</v>
      </c>
      <c r="C2232" s="8">
        <v>5</v>
      </c>
      <c r="D2232" s="8" t="s">
        <v>1136</v>
      </c>
      <c r="E2232" s="8" t="s">
        <v>13831</v>
      </c>
      <c r="F2232" s="8" t="str">
        <f>VLOOKUP(E2232,'DANH MỤC'!$F:$G,2,0)</f>
        <v>Nhóm 2</v>
      </c>
      <c r="G2232" s="8" t="s">
        <v>6366</v>
      </c>
      <c r="H2232" t="str">
        <f>VLOOKUP(G2232,'DANH MỤC'!$I:$K,2,0)</f>
        <v>KH 0333</v>
      </c>
      <c r="I2232" t="str">
        <f>VLOOKUP(G2232,'DANH MỤC'!$I:$K,3,0)</f>
        <v>Hậu Giang</v>
      </c>
      <c r="J2232" s="8" t="s">
        <v>19</v>
      </c>
      <c r="K2232" t="str">
        <f>VLOOKUP(J2232,'DANH MỤC'!$A$1:$B$19,2,0)</f>
        <v>Sản phẩm 0003</v>
      </c>
      <c r="L2232" t="s">
        <v>15</v>
      </c>
      <c r="M2232">
        <v>1</v>
      </c>
      <c r="N2232" s="3">
        <f>IF(LEFT(K2232,1)="S",VLOOKUP(K2232,'DANH MỤC'!$B:$D,2,0),VLOOKUP(K2232,'DANH MỤC'!$B:$D,3,0))</f>
        <v>2500000</v>
      </c>
      <c r="O2232">
        <v>0</v>
      </c>
      <c r="P2232" s="3">
        <f>N2232*O2232%*CSDL[[#This Row],[SỐ LƯỢNG]]</f>
        <v>0</v>
      </c>
      <c r="Q2232" s="3">
        <f t="shared" si="1149"/>
        <v>2500000</v>
      </c>
    </row>
    <row r="2233" spans="1:17" x14ac:dyDescent="0.3">
      <c r="A2233" s="23" t="str">
        <f>A2232</f>
        <v>25/05/2019</v>
      </c>
      <c r="B2233" s="8" t="str">
        <f>B2232</f>
        <v>25/05/2019</v>
      </c>
      <c r="C2233" s="8">
        <v>5</v>
      </c>
      <c r="D2233" s="8" t="str">
        <f>D2232</f>
        <v>DH14022</v>
      </c>
      <c r="E2233" s="8" t="str">
        <f>E2232</f>
        <v>huyen.thanh</v>
      </c>
      <c r="F2233" s="8" t="str">
        <f>VLOOKUP(E2233,'DANH MỤC'!$F:$G,2,0)</f>
        <v>Nhóm 2</v>
      </c>
      <c r="G2233" s="8" t="str">
        <f>G2232</f>
        <v>KH0333</v>
      </c>
      <c r="H2233" t="str">
        <f>VLOOKUP(G2233,'DANH MỤC'!$I:$K,2,0)</f>
        <v>KH 0333</v>
      </c>
      <c r="I2233" t="str">
        <f>VLOOKUP(G2233,'DANH MỤC'!$I:$K,3,0)</f>
        <v>Hậu Giang</v>
      </c>
      <c r="J2233" s="8" t="s">
        <v>5944</v>
      </c>
      <c r="K2233" t="str">
        <f>VLOOKUP(J2233,'DANH MỤC'!$A$1:$B$19,2,0)</f>
        <v>Hàng tặng 0001</v>
      </c>
      <c r="L2233" t="s">
        <v>24</v>
      </c>
      <c r="M2233">
        <v>2</v>
      </c>
      <c r="N2233" s="3">
        <f>IF(LEFT(K2233,1)="S",VLOOKUP(K2233,'DANH MỤC'!$B:$D,2,0),VLOOKUP(K2233,'DANH MỤC'!$B:$D,3,0))</f>
        <v>200000</v>
      </c>
      <c r="O2233">
        <v>100</v>
      </c>
      <c r="P2233" s="3">
        <f>N2233*O2233%*CSDL[[#This Row],[SỐ LƯỢNG]]</f>
        <v>400000</v>
      </c>
      <c r="Q2233" s="3">
        <f t="shared" si="1149"/>
        <v>0</v>
      </c>
    </row>
    <row r="2234" spans="1:17" x14ac:dyDescent="0.3">
      <c r="A2234" s="23" t="s">
        <v>1128</v>
      </c>
      <c r="B2234" s="8" t="s">
        <v>1128</v>
      </c>
      <c r="C2234" s="8">
        <v>5</v>
      </c>
      <c r="D2234" s="8" t="s">
        <v>1137</v>
      </c>
      <c r="E2234" s="8" t="s">
        <v>13816</v>
      </c>
      <c r="F2234" s="8" t="str">
        <f>VLOOKUP(E2234,'DANH MỤC'!$F:$G,2,0)</f>
        <v>Nhóm 1</v>
      </c>
      <c r="G2234" s="8" t="s">
        <v>7020</v>
      </c>
      <c r="H2234" t="str">
        <f>VLOOKUP(G2234,'DANH MỤC'!$I:$K,2,0)</f>
        <v>KH 0995</v>
      </c>
      <c r="I2234" t="str">
        <f>VLOOKUP(G2234,'DANH MỤC'!$I:$K,3,0)</f>
        <v>Tiền Giang</v>
      </c>
      <c r="J2234" s="8" t="s">
        <v>5940</v>
      </c>
      <c r="K2234" t="str">
        <f>VLOOKUP(J2234,'DANH MỤC'!$A$1:$B$19,2,0)</f>
        <v>Sản phẩm 0002</v>
      </c>
      <c r="L2234" t="s">
        <v>15</v>
      </c>
      <c r="M2234">
        <v>1</v>
      </c>
      <c r="N2234" s="3">
        <f>IF(LEFT(K2234,1)="S",VLOOKUP(K2234,'DANH MỤC'!$B:$D,2,0),VLOOKUP(K2234,'DANH MỤC'!$B:$D,3,0))</f>
        <v>2000000</v>
      </c>
      <c r="O2234">
        <v>0</v>
      </c>
      <c r="P2234" s="3">
        <f>N2234*O2234%*CSDL[[#This Row],[SỐ LƯỢNG]]</f>
        <v>0</v>
      </c>
      <c r="Q2234" s="3">
        <f t="shared" si="1149"/>
        <v>2000000</v>
      </c>
    </row>
    <row r="2235" spans="1:17" x14ac:dyDescent="0.3">
      <c r="A2235" s="23" t="str">
        <f>A2234</f>
        <v>25/05/2019</v>
      </c>
      <c r="B2235" s="8" t="str">
        <f>B2234</f>
        <v>25/05/2019</v>
      </c>
      <c r="C2235" s="8">
        <v>5</v>
      </c>
      <c r="D2235" s="8" t="str">
        <f>D2234</f>
        <v>DH14021</v>
      </c>
      <c r="E2235" s="8" t="str">
        <f>E2234</f>
        <v>luyen.dam</v>
      </c>
      <c r="F2235" s="8" t="str">
        <f>VLOOKUP(E2235,'DANH MỤC'!$F:$G,2,0)</f>
        <v>Nhóm 1</v>
      </c>
      <c r="G2235" s="8" t="str">
        <f>G2234</f>
        <v>KH0995</v>
      </c>
      <c r="H2235" t="str">
        <f>VLOOKUP(G2235,'DANH MỤC'!$I:$K,2,0)</f>
        <v>KH 0995</v>
      </c>
      <c r="I2235" t="str">
        <f>VLOOKUP(G2235,'DANH MỤC'!$I:$K,3,0)</f>
        <v>Tiền Giang</v>
      </c>
      <c r="J2235" s="8" t="s">
        <v>5944</v>
      </c>
      <c r="K2235" t="str">
        <f>VLOOKUP(J2235,'DANH MỤC'!$A$1:$B$19,2,0)</f>
        <v>Hàng tặng 0001</v>
      </c>
      <c r="L2235" t="s">
        <v>24</v>
      </c>
      <c r="M2235">
        <v>2</v>
      </c>
      <c r="N2235" s="3">
        <f>IF(LEFT(K2235,1)="S",VLOOKUP(K2235,'DANH MỤC'!$B:$D,2,0),VLOOKUP(K2235,'DANH MỤC'!$B:$D,3,0))</f>
        <v>200000</v>
      </c>
      <c r="O2235">
        <v>100</v>
      </c>
      <c r="P2235" s="3">
        <f>N2235*O2235%*CSDL[[#This Row],[SỐ LƯỢNG]]</f>
        <v>400000</v>
      </c>
      <c r="Q2235" s="3">
        <f t="shared" si="1149"/>
        <v>0</v>
      </c>
    </row>
    <row r="2236" spans="1:17" x14ac:dyDescent="0.3">
      <c r="A2236" s="23" t="s">
        <v>1128</v>
      </c>
      <c r="B2236" s="8" t="s">
        <v>1128</v>
      </c>
      <c r="C2236" s="8">
        <v>5</v>
      </c>
      <c r="D2236" s="8" t="s">
        <v>1138</v>
      </c>
      <c r="E2236" s="8" t="s">
        <v>13817</v>
      </c>
      <c r="F2236" s="8" t="str">
        <f>VLOOKUP(E2236,'DANH MỤC'!$F:$G,2,0)</f>
        <v>Nhóm 1</v>
      </c>
      <c r="G2236" s="8" t="s">
        <v>7021</v>
      </c>
      <c r="H2236" t="str">
        <f>VLOOKUP(G2236,'DANH MỤC'!$I:$K,2,0)</f>
        <v>KH 0996</v>
      </c>
      <c r="I2236" t="str">
        <f>VLOOKUP(G2236,'DANH MỤC'!$I:$K,3,0)</f>
        <v>Bắc Ninh</v>
      </c>
      <c r="J2236" s="8" t="s">
        <v>14</v>
      </c>
      <c r="K2236" t="str">
        <f>VLOOKUP(J2236,'DANH MỤC'!$A$1:$B$19,2,0)</f>
        <v>Sản phẩm 0004</v>
      </c>
      <c r="L2236" t="s">
        <v>15</v>
      </c>
      <c r="M2236">
        <v>1</v>
      </c>
      <c r="N2236" s="3">
        <f>IF(LEFT(K2236,1)="S",VLOOKUP(K2236,'DANH MỤC'!$B:$D,2,0),VLOOKUP(K2236,'DANH MỤC'!$B:$D,3,0))</f>
        <v>3500000</v>
      </c>
      <c r="O2236">
        <v>0</v>
      </c>
      <c r="P2236" s="3">
        <f>N2236*O2236%*CSDL[[#This Row],[SỐ LƯỢNG]]</f>
        <v>0</v>
      </c>
      <c r="Q2236" s="3">
        <f t="shared" si="1149"/>
        <v>3500000</v>
      </c>
    </row>
    <row r="2237" spans="1:17" x14ac:dyDescent="0.3">
      <c r="A2237" s="23" t="str">
        <f>A2236</f>
        <v>25/05/2019</v>
      </c>
      <c r="B2237" s="8" t="str">
        <f>B2236</f>
        <v>25/05/2019</v>
      </c>
      <c r="C2237" s="8">
        <v>5</v>
      </c>
      <c r="D2237" s="8" t="str">
        <f>D2236</f>
        <v>DH14020</v>
      </c>
      <c r="E2237" s="8" t="str">
        <f>E2236</f>
        <v>ha.hoang</v>
      </c>
      <c r="F2237" s="8" t="str">
        <f>VLOOKUP(E2237,'DANH MỤC'!$F:$G,2,0)</f>
        <v>Nhóm 1</v>
      </c>
      <c r="G2237" s="8" t="str">
        <f>G2236</f>
        <v>KH0996</v>
      </c>
      <c r="H2237" t="str">
        <f>VLOOKUP(G2237,'DANH MỤC'!$I:$K,2,0)</f>
        <v>KH 0996</v>
      </c>
      <c r="I2237" t="str">
        <f>VLOOKUP(G2237,'DANH MỤC'!$I:$K,3,0)</f>
        <v>Bắc Ninh</v>
      </c>
      <c r="J2237" s="8" t="s">
        <v>5944</v>
      </c>
      <c r="K2237" t="str">
        <f>VLOOKUP(J2237,'DANH MỤC'!$A$1:$B$19,2,0)</f>
        <v>Hàng tặng 0001</v>
      </c>
      <c r="L2237" t="s">
        <v>24</v>
      </c>
      <c r="M2237">
        <v>2</v>
      </c>
      <c r="N2237" s="3">
        <f>IF(LEFT(K2237,1)="S",VLOOKUP(K2237,'DANH MỤC'!$B:$D,2,0),VLOOKUP(K2237,'DANH MỤC'!$B:$D,3,0))</f>
        <v>200000</v>
      </c>
      <c r="O2237">
        <v>100</v>
      </c>
      <c r="P2237" s="3">
        <f>N2237*O2237%*CSDL[[#This Row],[SỐ LƯỢNG]]</f>
        <v>400000</v>
      </c>
      <c r="Q2237" s="3">
        <f t="shared" si="1149"/>
        <v>0</v>
      </c>
    </row>
    <row r="2238" spans="1:17" x14ac:dyDescent="0.3">
      <c r="A2238" s="23" t="s">
        <v>1128</v>
      </c>
      <c r="B2238" s="8" t="s">
        <v>1128</v>
      </c>
      <c r="C2238" s="8">
        <v>5</v>
      </c>
      <c r="D2238" s="8" t="s">
        <v>1139</v>
      </c>
      <c r="E2238" s="8" t="s">
        <v>13822</v>
      </c>
      <c r="F2238" s="8" t="str">
        <f>VLOOKUP(E2238,'DANH MỤC'!$F:$G,2,0)</f>
        <v>Nhóm 1</v>
      </c>
      <c r="G2238" s="8" t="s">
        <v>7022</v>
      </c>
      <c r="H2238" t="str">
        <f>VLOOKUP(G2238,'DANH MỤC'!$I:$K,2,0)</f>
        <v>KH 0997</v>
      </c>
      <c r="I2238" t="str">
        <f>VLOOKUP(G2238,'DANH MỤC'!$I:$K,3,0)</f>
        <v>Hải Dương</v>
      </c>
      <c r="J2238" s="8" t="s">
        <v>19</v>
      </c>
      <c r="K2238" t="str">
        <f>VLOOKUP(J2238,'DANH MỤC'!$A$1:$B$19,2,0)</f>
        <v>Sản phẩm 0003</v>
      </c>
      <c r="L2238" t="s">
        <v>15</v>
      </c>
      <c r="M2238">
        <v>1</v>
      </c>
      <c r="N2238" s="3">
        <f>IF(LEFT(K2238,1)="S",VLOOKUP(K2238,'DANH MỤC'!$B:$D,2,0),VLOOKUP(K2238,'DANH MỤC'!$B:$D,3,0))</f>
        <v>2500000</v>
      </c>
      <c r="O2238">
        <v>0</v>
      </c>
      <c r="P2238" s="3">
        <f>N2238*O2238%*CSDL[[#This Row],[SỐ LƯỢNG]]</f>
        <v>0</v>
      </c>
      <c r="Q2238" s="3">
        <f t="shared" si="1149"/>
        <v>2500000</v>
      </c>
    </row>
    <row r="2239" spans="1:17" x14ac:dyDescent="0.3">
      <c r="A2239" s="23" t="str">
        <f>A2238</f>
        <v>25/05/2019</v>
      </c>
      <c r="B2239" s="8" t="str">
        <f>B2238</f>
        <v>25/05/2019</v>
      </c>
      <c r="C2239" s="8">
        <v>5</v>
      </c>
      <c r="D2239" s="8" t="str">
        <f>D2238</f>
        <v>DH14019</v>
      </c>
      <c r="E2239" s="8" t="str">
        <f>E2238</f>
        <v>anh.hong</v>
      </c>
      <c r="F2239" s="8" t="str">
        <f>VLOOKUP(E2239,'DANH MỤC'!$F:$G,2,0)</f>
        <v>Nhóm 1</v>
      </c>
      <c r="G2239" s="8" t="str">
        <f>G2238</f>
        <v>KH0997</v>
      </c>
      <c r="H2239" t="str">
        <f>VLOOKUP(G2239,'DANH MỤC'!$I:$K,2,0)</f>
        <v>KH 0997</v>
      </c>
      <c r="I2239" t="str">
        <f>VLOOKUP(G2239,'DANH MỤC'!$I:$K,3,0)</f>
        <v>Hải Dương</v>
      </c>
      <c r="J2239" s="8" t="s">
        <v>5944</v>
      </c>
      <c r="K2239" t="str">
        <f>VLOOKUP(J2239,'DANH MỤC'!$A$1:$B$19,2,0)</f>
        <v>Hàng tặng 0001</v>
      </c>
      <c r="L2239" t="s">
        <v>24</v>
      </c>
      <c r="M2239">
        <v>2</v>
      </c>
      <c r="N2239" s="3">
        <f>IF(LEFT(K2239,1)="S",VLOOKUP(K2239,'DANH MỤC'!$B:$D,2,0),VLOOKUP(K2239,'DANH MỤC'!$B:$D,3,0))</f>
        <v>200000</v>
      </c>
      <c r="O2239">
        <v>100</v>
      </c>
      <c r="P2239" s="3">
        <f>N2239*O2239%*CSDL[[#This Row],[SỐ LƯỢNG]]</f>
        <v>400000</v>
      </c>
      <c r="Q2239" s="3">
        <f t="shared" si="1149"/>
        <v>0</v>
      </c>
    </row>
    <row r="2240" spans="1:17" x14ac:dyDescent="0.3">
      <c r="A2240" s="23" t="s">
        <v>1128</v>
      </c>
      <c r="B2240" s="8" t="s">
        <v>1128</v>
      </c>
      <c r="C2240" s="8">
        <v>5</v>
      </c>
      <c r="D2240" s="8" t="s">
        <v>1140</v>
      </c>
      <c r="E2240" s="8" t="s">
        <v>13814</v>
      </c>
      <c r="F2240" s="8" t="str">
        <f>VLOOKUP(E2240,'DANH MỤC'!$F:$G,2,0)</f>
        <v>Nhóm 1</v>
      </c>
      <c r="G2240" s="8" t="s">
        <v>7023</v>
      </c>
      <c r="H2240" t="str">
        <f>VLOOKUP(G2240,'DANH MỤC'!$I:$K,2,0)</f>
        <v>KH 0998</v>
      </c>
      <c r="I2240" t="str">
        <f>VLOOKUP(G2240,'DANH MỤC'!$I:$K,3,0)</f>
        <v>Tiền Giang</v>
      </c>
      <c r="J2240" s="8" t="s">
        <v>5939</v>
      </c>
      <c r="K2240" t="str">
        <f>VLOOKUP(J2240,'DANH MỤC'!$A$1:$B$19,2,0)</f>
        <v>Sản phẩm 0001</v>
      </c>
      <c r="L2240" t="s">
        <v>15</v>
      </c>
      <c r="M2240">
        <v>1</v>
      </c>
      <c r="N2240" s="3">
        <f>IF(LEFT(K2240,1)="S",VLOOKUP(K2240,'DANH MỤC'!$B:$D,2,0),VLOOKUP(K2240,'DANH MỤC'!$B:$D,3,0))</f>
        <v>3000000</v>
      </c>
      <c r="O2240">
        <v>0</v>
      </c>
      <c r="P2240" s="3">
        <f>N2240*O2240%*CSDL[[#This Row],[SỐ LƯỢNG]]</f>
        <v>0</v>
      </c>
      <c r="Q2240" s="3">
        <f t="shared" si="1149"/>
        <v>3000000</v>
      </c>
    </row>
    <row r="2241" spans="1:17" x14ac:dyDescent="0.3">
      <c r="A2241" s="23" t="str">
        <f>A2240</f>
        <v>25/05/2019</v>
      </c>
      <c r="B2241" s="8" t="str">
        <f>B2240</f>
        <v>25/05/2019</v>
      </c>
      <c r="C2241" s="8">
        <v>5</v>
      </c>
      <c r="D2241" s="8" t="str">
        <f>D2240</f>
        <v>DH14017</v>
      </c>
      <c r="E2241" s="8" t="str">
        <f>E2240</f>
        <v>hai.vi</v>
      </c>
      <c r="F2241" s="8" t="str">
        <f>VLOOKUP(E2241,'DANH MỤC'!$F:$G,2,0)</f>
        <v>Nhóm 1</v>
      </c>
      <c r="G2241" s="8" t="str">
        <f>G2240</f>
        <v>KH0998</v>
      </c>
      <c r="H2241" t="str">
        <f>VLOOKUP(G2241,'DANH MỤC'!$I:$K,2,0)</f>
        <v>KH 0998</v>
      </c>
      <c r="I2241" t="str">
        <f>VLOOKUP(G2241,'DANH MỤC'!$I:$K,3,0)</f>
        <v>Tiền Giang</v>
      </c>
      <c r="J2241" s="8" t="s">
        <v>5944</v>
      </c>
      <c r="K2241" t="str">
        <f>VLOOKUP(J2241,'DANH MỤC'!$A$1:$B$19,2,0)</f>
        <v>Hàng tặng 0001</v>
      </c>
      <c r="L2241" t="s">
        <v>24</v>
      </c>
      <c r="M2241">
        <v>2</v>
      </c>
      <c r="N2241" s="3">
        <f>IF(LEFT(K2241,1)="S",VLOOKUP(K2241,'DANH MỤC'!$B:$D,2,0),VLOOKUP(K2241,'DANH MỤC'!$B:$D,3,0))</f>
        <v>200000</v>
      </c>
      <c r="O2241">
        <v>100</v>
      </c>
      <c r="P2241" s="3">
        <f>N2241*O2241%*CSDL[[#This Row],[SỐ LƯỢNG]]</f>
        <v>400000</v>
      </c>
      <c r="Q2241" s="3">
        <f t="shared" si="1149"/>
        <v>0</v>
      </c>
    </row>
    <row r="2242" spans="1:17" x14ac:dyDescent="0.3">
      <c r="A2242" s="23" t="s">
        <v>1128</v>
      </c>
      <c r="B2242" s="8" t="s">
        <v>1128</v>
      </c>
      <c r="C2242" s="8">
        <v>5</v>
      </c>
      <c r="D2242" s="8" t="s">
        <v>1141</v>
      </c>
      <c r="E2242" s="8" t="s">
        <v>13839</v>
      </c>
      <c r="F2242" s="8" t="str">
        <f>VLOOKUP(E2242,'DANH MỤC'!$F:$G,2,0)</f>
        <v>Nhóm 2</v>
      </c>
      <c r="G2242" s="8" t="s">
        <v>7024</v>
      </c>
      <c r="H2242" t="str">
        <f>VLOOKUP(G2242,'DANH MỤC'!$I:$K,2,0)</f>
        <v>KH 0999</v>
      </c>
      <c r="I2242" t="str">
        <f>VLOOKUP(G2242,'DANH MỤC'!$I:$K,3,0)</f>
        <v>Bình Thuận</v>
      </c>
      <c r="J2242" s="8" t="s">
        <v>5939</v>
      </c>
      <c r="K2242" t="str">
        <f>VLOOKUP(J2242,'DANH MỤC'!$A$1:$B$19,2,0)</f>
        <v>Sản phẩm 0001</v>
      </c>
      <c r="L2242" t="s">
        <v>15</v>
      </c>
      <c r="M2242">
        <v>1</v>
      </c>
      <c r="N2242" s="3">
        <f>IF(LEFT(K2242,1)="S",VLOOKUP(K2242,'DANH MỤC'!$B:$D,2,0),VLOOKUP(K2242,'DANH MỤC'!$B:$D,3,0))</f>
        <v>3000000</v>
      </c>
      <c r="O2242">
        <v>10</v>
      </c>
      <c r="P2242" s="3">
        <f>N2242*O2242%*CSDL[[#This Row],[SỐ LƯỢNG]]</f>
        <v>300000</v>
      </c>
      <c r="Q2242" s="3">
        <f t="shared" si="1149"/>
        <v>2700000</v>
      </c>
    </row>
    <row r="2243" spans="1:17" x14ac:dyDescent="0.3">
      <c r="A2243" s="23" t="s">
        <v>1128</v>
      </c>
      <c r="B2243" s="8" t="s">
        <v>1128</v>
      </c>
      <c r="C2243" s="8">
        <v>5</v>
      </c>
      <c r="D2243" s="8" t="s">
        <v>1142</v>
      </c>
      <c r="E2243" s="8" t="s">
        <v>13814</v>
      </c>
      <c r="F2243" s="8" t="str">
        <f>VLOOKUP(E2243,'DANH MỤC'!$F:$G,2,0)</f>
        <v>Nhóm 1</v>
      </c>
      <c r="G2243" s="8" t="s">
        <v>7025</v>
      </c>
      <c r="H2243" t="str">
        <f>VLOOKUP(G2243,'DANH MỤC'!$I:$K,2,0)</f>
        <v>KH 1000</v>
      </c>
      <c r="I2243" t="str">
        <f>VLOOKUP(G2243,'DANH MỤC'!$I:$K,3,0)</f>
        <v>Thanh Hóa</v>
      </c>
      <c r="J2243" s="8" t="s">
        <v>5939</v>
      </c>
      <c r="K2243" t="str">
        <f>VLOOKUP(J2243,'DANH MỤC'!$A$1:$B$19,2,0)</f>
        <v>Sản phẩm 0001</v>
      </c>
      <c r="L2243" t="s">
        <v>15</v>
      </c>
      <c r="M2243">
        <v>1</v>
      </c>
      <c r="N2243" s="3">
        <f>IF(LEFT(K2243,1)="S",VLOOKUP(K2243,'DANH MỤC'!$B:$D,2,0),VLOOKUP(K2243,'DANH MỤC'!$B:$D,3,0))</f>
        <v>3000000</v>
      </c>
      <c r="O2243">
        <v>0</v>
      </c>
      <c r="P2243" s="3">
        <f>N2243*O2243%*CSDL[[#This Row],[SỐ LƯỢNG]]</f>
        <v>0</v>
      </c>
      <c r="Q2243" s="3">
        <f t="shared" ref="Q2243:Q2306" si="1170">N2243*M2243-P2243</f>
        <v>3000000</v>
      </c>
    </row>
    <row r="2244" spans="1:17" x14ac:dyDescent="0.3">
      <c r="A2244" s="23" t="str">
        <f>A2243</f>
        <v>25/05/2019</v>
      </c>
      <c r="B2244" s="8" t="str">
        <f>B2243</f>
        <v>25/05/2019</v>
      </c>
      <c r="C2244" s="8">
        <v>5</v>
      </c>
      <c r="D2244" s="8" t="str">
        <f>D2243</f>
        <v>DH14015</v>
      </c>
      <c r="E2244" s="8" t="str">
        <f>E2243</f>
        <v>hai.vi</v>
      </c>
      <c r="F2244" s="8" t="str">
        <f>VLOOKUP(E2244,'DANH MỤC'!$F:$G,2,0)</f>
        <v>Nhóm 1</v>
      </c>
      <c r="G2244" s="8" t="str">
        <f>G2243</f>
        <v>KH1000</v>
      </c>
      <c r="H2244" t="str">
        <f>VLOOKUP(G2244,'DANH MỤC'!$I:$K,2,0)</f>
        <v>KH 1000</v>
      </c>
      <c r="I2244" t="str">
        <f>VLOOKUP(G2244,'DANH MỤC'!$I:$K,3,0)</f>
        <v>Thanh Hóa</v>
      </c>
      <c r="J2244" s="8" t="s">
        <v>5944</v>
      </c>
      <c r="K2244" t="str">
        <f>VLOOKUP(J2244,'DANH MỤC'!$A$1:$B$19,2,0)</f>
        <v>Hàng tặng 0001</v>
      </c>
      <c r="L2244" t="s">
        <v>24</v>
      </c>
      <c r="M2244">
        <v>2</v>
      </c>
      <c r="N2244" s="3">
        <f>IF(LEFT(K2244,1)="S",VLOOKUP(K2244,'DANH MỤC'!$B:$D,2,0),VLOOKUP(K2244,'DANH MỤC'!$B:$D,3,0))</f>
        <v>200000</v>
      </c>
      <c r="O2244">
        <v>100</v>
      </c>
      <c r="P2244" s="3">
        <f>N2244*O2244%*CSDL[[#This Row],[SỐ LƯỢNG]]</f>
        <v>400000</v>
      </c>
      <c r="Q2244" s="3">
        <f t="shared" si="1170"/>
        <v>0</v>
      </c>
    </row>
    <row r="2245" spans="1:17" x14ac:dyDescent="0.3">
      <c r="A2245" s="23" t="s">
        <v>1128</v>
      </c>
      <c r="B2245" s="8" t="s">
        <v>1128</v>
      </c>
      <c r="C2245" s="8">
        <v>5</v>
      </c>
      <c r="D2245" s="8" t="s">
        <v>1143</v>
      </c>
      <c r="E2245" s="8" t="s">
        <v>13821</v>
      </c>
      <c r="F2245" s="8" t="str">
        <f>VLOOKUP(E2245,'DANH MỤC'!$F:$G,2,0)</f>
        <v>Nhóm 1</v>
      </c>
      <c r="G2245" s="8" t="s">
        <v>6204</v>
      </c>
      <c r="H2245" t="str">
        <f>VLOOKUP(G2245,'DANH MỤC'!$I:$K,2,0)</f>
        <v>KH 0171</v>
      </c>
      <c r="I2245" t="str">
        <f>VLOOKUP(G2245,'DANH MỤC'!$I:$K,3,0)</f>
        <v>Bà Rịa Vũng Tàu</v>
      </c>
      <c r="J2245" s="8" t="s">
        <v>19</v>
      </c>
      <c r="K2245" t="str">
        <f>VLOOKUP(J2245,'DANH MỤC'!$A$1:$B$19,2,0)</f>
        <v>Sản phẩm 0003</v>
      </c>
      <c r="L2245" t="s">
        <v>15</v>
      </c>
      <c r="M2245">
        <v>1</v>
      </c>
      <c r="N2245" s="3">
        <f>IF(LEFT(K2245,1)="S",VLOOKUP(K2245,'DANH MỤC'!$B:$D,2,0),VLOOKUP(K2245,'DANH MỤC'!$B:$D,3,0))</f>
        <v>2500000</v>
      </c>
      <c r="O2245">
        <v>0</v>
      </c>
      <c r="P2245" s="3">
        <f>N2245*O2245%*CSDL[[#This Row],[SỐ LƯỢNG]]</f>
        <v>0</v>
      </c>
      <c r="Q2245" s="3">
        <f t="shared" si="1170"/>
        <v>2500000</v>
      </c>
    </row>
    <row r="2246" spans="1:17" x14ac:dyDescent="0.3">
      <c r="A2246" s="23" t="str">
        <f>A2245</f>
        <v>25/05/2019</v>
      </c>
      <c r="B2246" s="8" t="str">
        <f>B2245</f>
        <v>25/05/2019</v>
      </c>
      <c r="C2246" s="8">
        <v>5</v>
      </c>
      <c r="D2246" s="8" t="str">
        <f>D2245</f>
        <v>DH14014</v>
      </c>
      <c r="E2246" s="8" t="str">
        <f>E2245</f>
        <v>thu.le</v>
      </c>
      <c r="F2246" s="8" t="str">
        <f>VLOOKUP(E2246,'DANH MỤC'!$F:$G,2,0)</f>
        <v>Nhóm 1</v>
      </c>
      <c r="G2246" s="8" t="str">
        <f>G2245</f>
        <v>KH0171</v>
      </c>
      <c r="H2246" t="str">
        <f>VLOOKUP(G2246,'DANH MỤC'!$I:$K,2,0)</f>
        <v>KH 0171</v>
      </c>
      <c r="I2246" t="str">
        <f>VLOOKUP(G2246,'DANH MỤC'!$I:$K,3,0)</f>
        <v>Bà Rịa Vũng Tàu</v>
      </c>
      <c r="J2246" s="8" t="s">
        <v>5944</v>
      </c>
      <c r="K2246" t="str">
        <f>VLOOKUP(J2246,'DANH MỤC'!$A$1:$B$19,2,0)</f>
        <v>Hàng tặng 0001</v>
      </c>
      <c r="L2246" t="s">
        <v>24</v>
      </c>
      <c r="M2246">
        <v>2</v>
      </c>
      <c r="N2246" s="3">
        <f>IF(LEFT(K2246,1)="S",VLOOKUP(K2246,'DANH MỤC'!$B:$D,2,0),VLOOKUP(K2246,'DANH MỤC'!$B:$D,3,0))</f>
        <v>200000</v>
      </c>
      <c r="O2246">
        <v>100</v>
      </c>
      <c r="P2246" s="3">
        <f>N2246*O2246%*CSDL[[#This Row],[SỐ LƯỢNG]]</f>
        <v>400000</v>
      </c>
      <c r="Q2246" s="3">
        <f t="shared" si="1170"/>
        <v>0</v>
      </c>
    </row>
    <row r="2247" spans="1:17" x14ac:dyDescent="0.3">
      <c r="A2247" s="23" t="s">
        <v>1128</v>
      </c>
      <c r="B2247" s="8" t="s">
        <v>1128</v>
      </c>
      <c r="C2247" s="8">
        <v>5</v>
      </c>
      <c r="D2247" s="8" t="s">
        <v>1144</v>
      </c>
      <c r="E2247" s="8" t="s">
        <v>13823</v>
      </c>
      <c r="F2247" s="8" t="str">
        <f>VLOOKUP(E2247,'DANH MỤC'!$F:$G,2,0)</f>
        <v>Nhóm 1</v>
      </c>
      <c r="G2247" s="8" t="s">
        <v>7026</v>
      </c>
      <c r="H2247" t="str">
        <f>VLOOKUP(G2247,'DANH MỤC'!$I:$K,2,0)</f>
        <v>KH 1001</v>
      </c>
      <c r="I2247" t="str">
        <f>VLOOKUP(G2247,'DANH MỤC'!$I:$K,3,0)</f>
        <v>Ninh Bình</v>
      </c>
      <c r="J2247" s="8" t="s">
        <v>14</v>
      </c>
      <c r="K2247" t="str">
        <f>VLOOKUP(J2247,'DANH MỤC'!$A$1:$B$19,2,0)</f>
        <v>Sản phẩm 0004</v>
      </c>
      <c r="L2247" t="s">
        <v>15</v>
      </c>
      <c r="M2247">
        <v>1</v>
      </c>
      <c r="N2247" s="3">
        <f>IF(LEFT(K2247,1)="S",VLOOKUP(K2247,'DANH MỤC'!$B:$D,2,0),VLOOKUP(K2247,'DANH MỤC'!$B:$D,3,0))</f>
        <v>3500000</v>
      </c>
      <c r="O2247">
        <v>10</v>
      </c>
      <c r="P2247" s="3">
        <f>N2247*O2247%*CSDL[[#This Row],[SỐ LƯỢNG]]</f>
        <v>350000</v>
      </c>
      <c r="Q2247" s="3">
        <f t="shared" si="1170"/>
        <v>3150000</v>
      </c>
    </row>
    <row r="2248" spans="1:17" x14ac:dyDescent="0.3">
      <c r="A2248" s="23" t="s">
        <v>1128</v>
      </c>
      <c r="B2248" s="8" t="s">
        <v>1128</v>
      </c>
      <c r="C2248" s="8">
        <v>5</v>
      </c>
      <c r="D2248" s="8" t="s">
        <v>1145</v>
      </c>
      <c r="E2248" s="8" t="s">
        <v>13816</v>
      </c>
      <c r="F2248" s="8" t="str">
        <f>VLOOKUP(E2248,'DANH MỤC'!$F:$G,2,0)</f>
        <v>Nhóm 1</v>
      </c>
      <c r="G2248" s="8" t="s">
        <v>7027</v>
      </c>
      <c r="H2248" t="str">
        <f>VLOOKUP(G2248,'DANH MỤC'!$I:$K,2,0)</f>
        <v>KH 1002</v>
      </c>
      <c r="I2248" t="str">
        <f>VLOOKUP(G2248,'DANH MỤC'!$I:$K,3,0)</f>
        <v>Hưng Yên</v>
      </c>
      <c r="J2248" s="8" t="s">
        <v>5939</v>
      </c>
      <c r="K2248" t="str">
        <f>VLOOKUP(J2248,'DANH MỤC'!$A$1:$B$19,2,0)</f>
        <v>Sản phẩm 0001</v>
      </c>
      <c r="L2248" t="s">
        <v>15</v>
      </c>
      <c r="M2248">
        <v>1</v>
      </c>
      <c r="N2248" s="3">
        <f>IF(LEFT(K2248,1)="S",VLOOKUP(K2248,'DANH MỤC'!$B:$D,2,0),VLOOKUP(K2248,'DANH MỤC'!$B:$D,3,0))</f>
        <v>3000000</v>
      </c>
      <c r="O2248">
        <v>0</v>
      </c>
      <c r="P2248" s="3">
        <f>N2248*O2248%*CSDL[[#This Row],[SỐ LƯỢNG]]</f>
        <v>0</v>
      </c>
      <c r="Q2248" s="3">
        <f t="shared" si="1170"/>
        <v>3000000</v>
      </c>
    </row>
    <row r="2249" spans="1:17" x14ac:dyDescent="0.3">
      <c r="A2249" s="23" t="str">
        <f>A2248</f>
        <v>25/05/2019</v>
      </c>
      <c r="B2249" s="8" t="str">
        <f>B2248</f>
        <v>25/05/2019</v>
      </c>
      <c r="C2249" s="8">
        <v>5</v>
      </c>
      <c r="D2249" s="8" t="str">
        <f>D2248</f>
        <v>DH14012</v>
      </c>
      <c r="E2249" s="8" t="str">
        <f>E2248</f>
        <v>luyen.dam</v>
      </c>
      <c r="F2249" s="8" t="str">
        <f>VLOOKUP(E2249,'DANH MỤC'!$F:$G,2,0)</f>
        <v>Nhóm 1</v>
      </c>
      <c r="G2249" s="8" t="str">
        <f>G2248</f>
        <v>KH1002</v>
      </c>
      <c r="H2249" t="str">
        <f>VLOOKUP(G2249,'DANH MỤC'!$I:$K,2,0)</f>
        <v>KH 1002</v>
      </c>
      <c r="I2249" t="str">
        <f>VLOOKUP(G2249,'DANH MỤC'!$I:$K,3,0)</f>
        <v>Hưng Yên</v>
      </c>
      <c r="J2249" s="8" t="s">
        <v>5944</v>
      </c>
      <c r="K2249" t="str">
        <f>VLOOKUP(J2249,'DANH MỤC'!$A$1:$B$19,2,0)</f>
        <v>Hàng tặng 0001</v>
      </c>
      <c r="L2249" t="s">
        <v>24</v>
      </c>
      <c r="M2249">
        <v>2</v>
      </c>
      <c r="N2249" s="3">
        <f>IF(LEFT(K2249,1)="S",VLOOKUP(K2249,'DANH MỤC'!$B:$D,2,0),VLOOKUP(K2249,'DANH MỤC'!$B:$D,3,0))</f>
        <v>200000</v>
      </c>
      <c r="O2249">
        <v>100</v>
      </c>
      <c r="P2249" s="3">
        <f>N2249*O2249%*CSDL[[#This Row],[SỐ LƯỢNG]]</f>
        <v>400000</v>
      </c>
      <c r="Q2249" s="3">
        <f t="shared" si="1170"/>
        <v>0</v>
      </c>
    </row>
    <row r="2250" spans="1:17" x14ac:dyDescent="0.3">
      <c r="A2250" s="23" t="s">
        <v>1128</v>
      </c>
      <c r="B2250" s="8" t="s">
        <v>1128</v>
      </c>
      <c r="C2250" s="8">
        <v>5</v>
      </c>
      <c r="D2250" s="8" t="s">
        <v>1146</v>
      </c>
      <c r="E2250" s="8" t="s">
        <v>13817</v>
      </c>
      <c r="F2250" s="8" t="str">
        <f>VLOOKUP(E2250,'DANH MỤC'!$F:$G,2,0)</f>
        <v>Nhóm 1</v>
      </c>
      <c r="G2250" s="8" t="s">
        <v>7028</v>
      </c>
      <c r="H2250" t="str">
        <f>VLOOKUP(G2250,'DANH MỤC'!$I:$K,2,0)</f>
        <v>KH 1003</v>
      </c>
      <c r="I2250" t="str">
        <f>VLOOKUP(G2250,'DANH MỤC'!$I:$K,3,0)</f>
        <v>Thanh Hóa</v>
      </c>
      <c r="J2250" s="8" t="s">
        <v>5939</v>
      </c>
      <c r="K2250" t="str">
        <f>VLOOKUP(J2250,'DANH MỤC'!$A$1:$B$19,2,0)</f>
        <v>Sản phẩm 0001</v>
      </c>
      <c r="L2250" t="s">
        <v>15</v>
      </c>
      <c r="M2250">
        <v>1</v>
      </c>
      <c r="N2250" s="3">
        <f>IF(LEFT(K2250,1)="S",VLOOKUP(K2250,'DANH MỤC'!$B:$D,2,0),VLOOKUP(K2250,'DANH MỤC'!$B:$D,3,0))</f>
        <v>3000000</v>
      </c>
      <c r="O2250">
        <v>0</v>
      </c>
      <c r="P2250" s="3">
        <f>N2250*O2250%*CSDL[[#This Row],[SỐ LƯỢNG]]</f>
        <v>0</v>
      </c>
      <c r="Q2250" s="3">
        <f t="shared" si="1170"/>
        <v>3000000</v>
      </c>
    </row>
    <row r="2251" spans="1:17" x14ac:dyDescent="0.3">
      <c r="A2251" s="23" t="str">
        <f>A2250</f>
        <v>25/05/2019</v>
      </c>
      <c r="B2251" s="8" t="str">
        <f>B2250</f>
        <v>25/05/2019</v>
      </c>
      <c r="C2251" s="8">
        <v>5</v>
      </c>
      <c r="D2251" s="8" t="str">
        <f>D2250</f>
        <v>DH14011</v>
      </c>
      <c r="E2251" s="8" t="str">
        <f>E2250</f>
        <v>ha.hoang</v>
      </c>
      <c r="F2251" s="8" t="str">
        <f>VLOOKUP(E2251,'DANH MỤC'!$F:$G,2,0)</f>
        <v>Nhóm 1</v>
      </c>
      <c r="G2251" s="8" t="str">
        <f>G2250</f>
        <v>KH1003</v>
      </c>
      <c r="H2251" t="str">
        <f>VLOOKUP(G2251,'DANH MỤC'!$I:$K,2,0)</f>
        <v>KH 1003</v>
      </c>
      <c r="I2251" t="str">
        <f>VLOOKUP(G2251,'DANH MỤC'!$I:$K,3,0)</f>
        <v>Thanh Hóa</v>
      </c>
      <c r="J2251" s="8" t="s">
        <v>5944</v>
      </c>
      <c r="K2251" t="str">
        <f>VLOOKUP(J2251,'DANH MỤC'!$A$1:$B$19,2,0)</f>
        <v>Hàng tặng 0001</v>
      </c>
      <c r="L2251" t="s">
        <v>24</v>
      </c>
      <c r="M2251">
        <v>2</v>
      </c>
      <c r="N2251" s="3">
        <f>IF(LEFT(K2251,1)="S",VLOOKUP(K2251,'DANH MỤC'!$B:$D,2,0),VLOOKUP(K2251,'DANH MỤC'!$B:$D,3,0))</f>
        <v>200000</v>
      </c>
      <c r="O2251">
        <v>100</v>
      </c>
      <c r="P2251" s="3">
        <f>N2251*O2251%*CSDL[[#This Row],[SỐ LƯỢNG]]</f>
        <v>400000</v>
      </c>
      <c r="Q2251" s="3">
        <f t="shared" si="1170"/>
        <v>0</v>
      </c>
    </row>
    <row r="2252" spans="1:17" x14ac:dyDescent="0.3">
      <c r="A2252" s="23" t="s">
        <v>1128</v>
      </c>
      <c r="B2252" s="8" t="s">
        <v>1128</v>
      </c>
      <c r="C2252" s="8">
        <v>5</v>
      </c>
      <c r="D2252" s="8" t="s">
        <v>1147</v>
      </c>
      <c r="E2252" s="8" t="s">
        <v>13817</v>
      </c>
      <c r="F2252" s="8" t="str">
        <f>VLOOKUP(E2252,'DANH MỤC'!$F:$G,2,0)</f>
        <v>Nhóm 1</v>
      </c>
      <c r="G2252" s="8" t="s">
        <v>5422</v>
      </c>
      <c r="H2252" t="str">
        <f>VLOOKUP(G2252,'DANH MỤC'!$I:$K,2,0)</f>
        <v>KH 1004</v>
      </c>
      <c r="I2252" t="str">
        <f>VLOOKUP(G2252,'DANH MỤC'!$I:$K,3,0)</f>
        <v>Sơn La</v>
      </c>
      <c r="J2252" s="8" t="s">
        <v>5940</v>
      </c>
      <c r="K2252" t="str">
        <f>VLOOKUP(J2252,'DANH MỤC'!$A$1:$B$19,2,0)</f>
        <v>Sản phẩm 0002</v>
      </c>
      <c r="L2252" t="s">
        <v>15</v>
      </c>
      <c r="M2252">
        <v>1</v>
      </c>
      <c r="N2252" s="3">
        <f>IF(LEFT(K2252,1)="S",VLOOKUP(K2252,'DANH MỤC'!$B:$D,2,0),VLOOKUP(K2252,'DANH MỤC'!$B:$D,3,0))</f>
        <v>2000000</v>
      </c>
      <c r="O2252">
        <v>0</v>
      </c>
      <c r="P2252" s="3">
        <f>N2252*O2252%*CSDL[[#This Row],[SỐ LƯỢNG]]</f>
        <v>0</v>
      </c>
      <c r="Q2252" s="3">
        <f t="shared" si="1170"/>
        <v>2000000</v>
      </c>
    </row>
    <row r="2253" spans="1:17" x14ac:dyDescent="0.3">
      <c r="A2253" s="23" t="str">
        <f>A2252</f>
        <v>25/05/2019</v>
      </c>
      <c r="B2253" s="8" t="str">
        <f>B2252</f>
        <v>25/05/2019</v>
      </c>
      <c r="C2253" s="8">
        <v>5</v>
      </c>
      <c r="D2253" s="8" t="str">
        <f>D2252</f>
        <v>DH14010</v>
      </c>
      <c r="E2253" s="8" t="str">
        <f>E2252</f>
        <v>ha.hoang</v>
      </c>
      <c r="F2253" s="8" t="str">
        <f>VLOOKUP(E2253,'DANH MỤC'!$F:$G,2,0)</f>
        <v>Nhóm 1</v>
      </c>
      <c r="G2253" s="8" t="str">
        <f>G2252</f>
        <v>KH1004</v>
      </c>
      <c r="H2253" t="str">
        <f>VLOOKUP(G2253,'DANH MỤC'!$I:$K,2,0)</f>
        <v>KH 1004</v>
      </c>
      <c r="I2253" t="str">
        <f>VLOOKUP(G2253,'DANH MỤC'!$I:$K,3,0)</f>
        <v>Sơn La</v>
      </c>
      <c r="J2253" s="8" t="s">
        <v>5944</v>
      </c>
      <c r="K2253" t="str">
        <f>VLOOKUP(J2253,'DANH MỤC'!$A$1:$B$19,2,0)</f>
        <v>Hàng tặng 0001</v>
      </c>
      <c r="L2253" t="s">
        <v>24</v>
      </c>
      <c r="M2253">
        <v>2</v>
      </c>
      <c r="N2253" s="3">
        <f>IF(LEFT(K2253,1)="S",VLOOKUP(K2253,'DANH MỤC'!$B:$D,2,0),VLOOKUP(K2253,'DANH MỤC'!$B:$D,3,0))</f>
        <v>200000</v>
      </c>
      <c r="O2253">
        <v>100</v>
      </c>
      <c r="P2253" s="3">
        <f>N2253*O2253%*CSDL[[#This Row],[SỐ LƯỢNG]]</f>
        <v>400000</v>
      </c>
      <c r="Q2253" s="3">
        <f t="shared" si="1170"/>
        <v>0</v>
      </c>
    </row>
    <row r="2254" spans="1:17" x14ac:dyDescent="0.3">
      <c r="A2254" s="23" t="s">
        <v>1128</v>
      </c>
      <c r="B2254" s="8" t="s">
        <v>1128</v>
      </c>
      <c r="C2254" s="8">
        <v>5</v>
      </c>
      <c r="D2254" s="8" t="s">
        <v>1148</v>
      </c>
      <c r="E2254" s="8" t="s">
        <v>13822</v>
      </c>
      <c r="F2254" s="8" t="str">
        <f>VLOOKUP(E2254,'DANH MỤC'!$F:$G,2,0)</f>
        <v>Nhóm 1</v>
      </c>
      <c r="G2254" s="8" t="s">
        <v>7029</v>
      </c>
      <c r="H2254" t="str">
        <f>VLOOKUP(G2254,'DANH MỤC'!$I:$K,2,0)</f>
        <v>KH 1005</v>
      </c>
      <c r="I2254" t="str">
        <f>VLOOKUP(G2254,'DANH MỤC'!$I:$K,3,0)</f>
        <v>Hải Phòng</v>
      </c>
      <c r="J2254" s="8" t="s">
        <v>5939</v>
      </c>
      <c r="K2254" t="str">
        <f>VLOOKUP(J2254,'DANH MỤC'!$A$1:$B$19,2,0)</f>
        <v>Sản phẩm 0001</v>
      </c>
      <c r="L2254" t="s">
        <v>15</v>
      </c>
      <c r="M2254">
        <v>1</v>
      </c>
      <c r="N2254" s="3">
        <f>IF(LEFT(K2254,1)="S",VLOOKUP(K2254,'DANH MỤC'!$B:$D,2,0),VLOOKUP(K2254,'DANH MỤC'!$B:$D,3,0))</f>
        <v>3000000</v>
      </c>
      <c r="O2254">
        <v>0</v>
      </c>
      <c r="P2254" s="3">
        <f>N2254*O2254%*CSDL[[#This Row],[SỐ LƯỢNG]]</f>
        <v>0</v>
      </c>
      <c r="Q2254" s="3">
        <f t="shared" si="1170"/>
        <v>3000000</v>
      </c>
    </row>
    <row r="2255" spans="1:17" x14ac:dyDescent="0.3">
      <c r="A2255" s="23" t="str">
        <f>A2254</f>
        <v>25/05/2019</v>
      </c>
      <c r="B2255" s="8" t="str">
        <f>B2254</f>
        <v>25/05/2019</v>
      </c>
      <c r="C2255" s="8">
        <v>5</v>
      </c>
      <c r="D2255" s="8" t="str">
        <f>D2254</f>
        <v>DH14009</v>
      </c>
      <c r="E2255" s="8" t="str">
        <f>E2254</f>
        <v>anh.hong</v>
      </c>
      <c r="F2255" s="8" t="str">
        <f>VLOOKUP(E2255,'DANH MỤC'!$F:$G,2,0)</f>
        <v>Nhóm 1</v>
      </c>
      <c r="G2255" s="8" t="str">
        <f>G2254</f>
        <v>KH1005</v>
      </c>
      <c r="H2255" t="str">
        <f>VLOOKUP(G2255,'DANH MỤC'!$I:$K,2,0)</f>
        <v>KH 1005</v>
      </c>
      <c r="I2255" t="str">
        <f>VLOOKUP(G2255,'DANH MỤC'!$I:$K,3,0)</f>
        <v>Hải Phòng</v>
      </c>
      <c r="J2255" s="8" t="s">
        <v>5944</v>
      </c>
      <c r="K2255" t="str">
        <f>VLOOKUP(J2255,'DANH MỤC'!$A$1:$B$19,2,0)</f>
        <v>Hàng tặng 0001</v>
      </c>
      <c r="L2255" t="s">
        <v>24</v>
      </c>
      <c r="M2255">
        <v>2</v>
      </c>
      <c r="N2255" s="3">
        <f>IF(LEFT(K2255,1)="S",VLOOKUP(K2255,'DANH MỤC'!$B:$D,2,0),VLOOKUP(K2255,'DANH MỤC'!$B:$D,3,0))</f>
        <v>200000</v>
      </c>
      <c r="O2255">
        <v>100</v>
      </c>
      <c r="P2255" s="3">
        <f>N2255*O2255%*CSDL[[#This Row],[SỐ LƯỢNG]]</f>
        <v>400000</v>
      </c>
      <c r="Q2255" s="3">
        <f t="shared" si="1170"/>
        <v>0</v>
      </c>
    </row>
    <row r="2256" spans="1:17" x14ac:dyDescent="0.3">
      <c r="A2256" s="23" t="s">
        <v>1128</v>
      </c>
      <c r="B2256" s="8" t="s">
        <v>1128</v>
      </c>
      <c r="C2256" s="8">
        <v>5</v>
      </c>
      <c r="D2256" s="8" t="s">
        <v>1149</v>
      </c>
      <c r="E2256" s="8" t="s">
        <v>13822</v>
      </c>
      <c r="F2256" s="8" t="str">
        <f>VLOOKUP(E2256,'DANH MỤC'!$F:$G,2,0)</f>
        <v>Nhóm 1</v>
      </c>
      <c r="G2256" s="8" t="s">
        <v>7030</v>
      </c>
      <c r="H2256" t="str">
        <f>VLOOKUP(G2256,'DANH MỤC'!$I:$K,2,0)</f>
        <v>KH 1006</v>
      </c>
      <c r="I2256" t="str">
        <f>VLOOKUP(G2256,'DANH MỤC'!$I:$K,3,0)</f>
        <v>Hà Giang</v>
      </c>
      <c r="J2256" s="8" t="s">
        <v>19</v>
      </c>
      <c r="K2256" t="str">
        <f>VLOOKUP(J2256,'DANH MỤC'!$A$1:$B$19,2,0)</f>
        <v>Sản phẩm 0003</v>
      </c>
      <c r="L2256" t="s">
        <v>15</v>
      </c>
      <c r="M2256">
        <v>1</v>
      </c>
      <c r="N2256" s="3">
        <f>IF(LEFT(K2256,1)="S",VLOOKUP(K2256,'DANH MỤC'!$B:$D,2,0),VLOOKUP(K2256,'DANH MỤC'!$B:$D,3,0))</f>
        <v>2500000</v>
      </c>
      <c r="O2256">
        <v>10</v>
      </c>
      <c r="P2256" s="3">
        <f>N2256*O2256%*CSDL[[#This Row],[SỐ LƯỢNG]]</f>
        <v>250000</v>
      </c>
      <c r="Q2256" s="3">
        <f t="shared" si="1170"/>
        <v>2250000</v>
      </c>
    </row>
    <row r="2257" spans="1:17" x14ac:dyDescent="0.3">
      <c r="A2257" s="23" t="s">
        <v>1128</v>
      </c>
      <c r="B2257" s="8" t="s">
        <v>1128</v>
      </c>
      <c r="C2257" s="8">
        <v>5</v>
      </c>
      <c r="D2257" s="8" t="s">
        <v>1150</v>
      </c>
      <c r="E2257" s="8" t="s">
        <v>13822</v>
      </c>
      <c r="F2257" s="8" t="str">
        <f>VLOOKUP(E2257,'DANH MỤC'!$F:$G,2,0)</f>
        <v>Nhóm 1</v>
      </c>
      <c r="G2257" s="8" t="s">
        <v>7031</v>
      </c>
      <c r="H2257" t="str">
        <f>VLOOKUP(G2257,'DANH MỤC'!$I:$K,2,0)</f>
        <v>KH 1007</v>
      </c>
      <c r="I2257" t="str">
        <f>VLOOKUP(G2257,'DANH MỤC'!$I:$K,3,0)</f>
        <v>Hà Tĩnh</v>
      </c>
      <c r="J2257" s="8" t="s">
        <v>14</v>
      </c>
      <c r="K2257" t="str">
        <f>VLOOKUP(J2257,'DANH MỤC'!$A$1:$B$19,2,0)</f>
        <v>Sản phẩm 0004</v>
      </c>
      <c r="L2257" t="s">
        <v>15</v>
      </c>
      <c r="M2257">
        <v>1</v>
      </c>
      <c r="N2257" s="3">
        <f>IF(LEFT(K2257,1)="S",VLOOKUP(K2257,'DANH MỤC'!$B:$D,2,0),VLOOKUP(K2257,'DANH MỤC'!$B:$D,3,0))</f>
        <v>3500000</v>
      </c>
      <c r="O2257">
        <v>5</v>
      </c>
      <c r="P2257" s="3">
        <f>N2257*O2257%*CSDL[[#This Row],[SỐ LƯỢNG]]</f>
        <v>175000</v>
      </c>
      <c r="Q2257" s="3">
        <f t="shared" si="1170"/>
        <v>3325000</v>
      </c>
    </row>
    <row r="2258" spans="1:17" x14ac:dyDescent="0.3">
      <c r="A2258" s="23" t="s">
        <v>1128</v>
      </c>
      <c r="B2258" s="8" t="s">
        <v>1128</v>
      </c>
      <c r="C2258" s="8">
        <v>5</v>
      </c>
      <c r="D2258" s="8" t="s">
        <v>1151</v>
      </c>
      <c r="E2258" s="8" t="s">
        <v>13822</v>
      </c>
      <c r="F2258" s="8" t="str">
        <f>VLOOKUP(E2258,'DANH MỤC'!$F:$G,2,0)</f>
        <v>Nhóm 1</v>
      </c>
      <c r="G2258" s="8" t="s">
        <v>7032</v>
      </c>
      <c r="H2258" t="str">
        <f>VLOOKUP(G2258,'DANH MỤC'!$I:$K,2,0)</f>
        <v>KH 1008</v>
      </c>
      <c r="I2258" t="str">
        <f>VLOOKUP(G2258,'DANH MỤC'!$I:$K,3,0)</f>
        <v>Lào Cai</v>
      </c>
      <c r="J2258" s="8" t="s">
        <v>5939</v>
      </c>
      <c r="K2258" t="str">
        <f>VLOOKUP(J2258,'DANH MỤC'!$A$1:$B$19,2,0)</f>
        <v>Sản phẩm 0001</v>
      </c>
      <c r="L2258" t="s">
        <v>15</v>
      </c>
      <c r="M2258">
        <v>1</v>
      </c>
      <c r="N2258" s="3">
        <f>IF(LEFT(K2258,1)="S",VLOOKUP(K2258,'DANH MỤC'!$B:$D,2,0),VLOOKUP(K2258,'DANH MỤC'!$B:$D,3,0))</f>
        <v>3000000</v>
      </c>
      <c r="O2258">
        <v>0</v>
      </c>
      <c r="P2258" s="3">
        <f>N2258*O2258%*CSDL[[#This Row],[SỐ LƯỢNG]]</f>
        <v>0</v>
      </c>
      <c r="Q2258" s="3">
        <f t="shared" si="1170"/>
        <v>3000000</v>
      </c>
    </row>
    <row r="2259" spans="1:17" x14ac:dyDescent="0.3">
      <c r="A2259" s="23" t="str">
        <f t="shared" ref="A2259:A2261" si="1171">A2258</f>
        <v>25/05/2019</v>
      </c>
      <c r="B2259" s="8" t="str">
        <f t="shared" ref="B2259:B2261" si="1172">B2258</f>
        <v>25/05/2019</v>
      </c>
      <c r="C2259" s="8">
        <v>5</v>
      </c>
      <c r="D2259" s="8" t="str">
        <f t="shared" ref="D2259:D2261" si="1173">D2258</f>
        <v>DH14006</v>
      </c>
      <c r="E2259" s="8" t="str">
        <f t="shared" ref="E2259:E2261" si="1174">E2258</f>
        <v>anh.hong</v>
      </c>
      <c r="F2259" s="8" t="str">
        <f>VLOOKUP(E2259,'DANH MỤC'!$F:$G,2,0)</f>
        <v>Nhóm 1</v>
      </c>
      <c r="G2259" s="8" t="str">
        <f t="shared" ref="G2259:G2261" si="1175">G2258</f>
        <v>KH1008</v>
      </c>
      <c r="H2259" t="str">
        <f>VLOOKUP(G2259,'DANH MỤC'!$I:$K,2,0)</f>
        <v>KH 1008</v>
      </c>
      <c r="I2259" t="str">
        <f>VLOOKUP(G2259,'DANH MỤC'!$I:$K,3,0)</f>
        <v>Lào Cai</v>
      </c>
      <c r="J2259" s="8" t="s">
        <v>5944</v>
      </c>
      <c r="K2259" t="str">
        <f>VLOOKUP(J2259,'DANH MỤC'!$A$1:$B$19,2,0)</f>
        <v>Hàng tặng 0001</v>
      </c>
      <c r="L2259" t="s">
        <v>24</v>
      </c>
      <c r="M2259">
        <v>2</v>
      </c>
      <c r="N2259" s="3">
        <f>IF(LEFT(K2259,1)="S",VLOOKUP(K2259,'DANH MỤC'!$B:$D,2,0),VLOOKUP(K2259,'DANH MỤC'!$B:$D,3,0))</f>
        <v>200000</v>
      </c>
      <c r="O2259">
        <v>100</v>
      </c>
      <c r="P2259" s="3">
        <f>N2259*O2259%*CSDL[[#This Row],[SỐ LƯỢNG]]</f>
        <v>400000</v>
      </c>
      <c r="Q2259" s="3">
        <f t="shared" si="1170"/>
        <v>0</v>
      </c>
    </row>
    <row r="2260" spans="1:17" x14ac:dyDescent="0.3">
      <c r="A2260" s="23" t="str">
        <f t="shared" si="1171"/>
        <v>25/05/2019</v>
      </c>
      <c r="B2260" s="8" t="str">
        <f t="shared" si="1172"/>
        <v>25/05/2019</v>
      </c>
      <c r="C2260" s="8">
        <v>5</v>
      </c>
      <c r="D2260" s="8" t="str">
        <f t="shared" si="1173"/>
        <v>DH14006</v>
      </c>
      <c r="E2260" s="8" t="str">
        <f t="shared" si="1174"/>
        <v>anh.hong</v>
      </c>
      <c r="F2260" s="8" t="str">
        <f>VLOOKUP(E2260,'DANH MỤC'!$F:$G,2,0)</f>
        <v>Nhóm 1</v>
      </c>
      <c r="G2260" s="8" t="str">
        <f t="shared" si="1175"/>
        <v>KH1008</v>
      </c>
      <c r="H2260" t="str">
        <f>VLOOKUP(G2260,'DANH MỤC'!$I:$K,2,0)</f>
        <v>KH 1008</v>
      </c>
      <c r="I2260" t="str">
        <f>VLOOKUP(G2260,'DANH MỤC'!$I:$K,3,0)</f>
        <v>Lào Cai</v>
      </c>
      <c r="J2260" s="8" t="s">
        <v>5939</v>
      </c>
      <c r="K2260" t="str">
        <f>VLOOKUP(J2260,'DANH MỤC'!$A$1:$B$19,2,0)</f>
        <v>Sản phẩm 0001</v>
      </c>
      <c r="L2260" t="s">
        <v>15</v>
      </c>
      <c r="M2260">
        <v>1</v>
      </c>
      <c r="N2260" s="3">
        <f>IF(LEFT(K2260,1)="S",VLOOKUP(K2260,'DANH MỤC'!$B:$D,2,0),VLOOKUP(K2260,'DANH MỤC'!$B:$D,3,0))</f>
        <v>3000000</v>
      </c>
      <c r="O2260">
        <v>5</v>
      </c>
      <c r="P2260" s="3">
        <f>N2260*O2260%*CSDL[[#This Row],[SỐ LƯỢNG]]</f>
        <v>150000</v>
      </c>
      <c r="Q2260" s="3">
        <f t="shared" si="1170"/>
        <v>2850000</v>
      </c>
    </row>
    <row r="2261" spans="1:17" x14ac:dyDescent="0.3">
      <c r="A2261" s="23" t="str">
        <f t="shared" si="1171"/>
        <v>25/05/2019</v>
      </c>
      <c r="B2261" s="8" t="str">
        <f t="shared" si="1172"/>
        <v>25/05/2019</v>
      </c>
      <c r="C2261" s="8">
        <v>5</v>
      </c>
      <c r="D2261" s="8" t="str">
        <f t="shared" si="1173"/>
        <v>DH14006</v>
      </c>
      <c r="E2261" s="8" t="str">
        <f t="shared" si="1174"/>
        <v>anh.hong</v>
      </c>
      <c r="F2261" s="8" t="str">
        <f>VLOOKUP(E2261,'DANH MỤC'!$F:$G,2,0)</f>
        <v>Nhóm 1</v>
      </c>
      <c r="G2261" s="8" t="str">
        <f t="shared" si="1175"/>
        <v>KH1008</v>
      </c>
      <c r="H2261" t="str">
        <f>VLOOKUP(G2261,'DANH MỤC'!$I:$K,2,0)</f>
        <v>KH 1008</v>
      </c>
      <c r="I2261" t="str">
        <f>VLOOKUP(G2261,'DANH MỤC'!$I:$K,3,0)</f>
        <v>Lào Cai</v>
      </c>
      <c r="J2261" s="8" t="s">
        <v>5939</v>
      </c>
      <c r="K2261" t="str">
        <f>VLOOKUP(J2261,'DANH MỤC'!$A$1:$B$19,2,0)</f>
        <v>Sản phẩm 0001</v>
      </c>
      <c r="L2261" t="s">
        <v>15</v>
      </c>
      <c r="M2261">
        <v>1</v>
      </c>
      <c r="N2261" s="3">
        <f>IF(LEFT(K2261,1)="S",VLOOKUP(K2261,'DANH MỤC'!$B:$D,2,0),VLOOKUP(K2261,'DANH MỤC'!$B:$D,3,0))</f>
        <v>3000000</v>
      </c>
      <c r="O2261">
        <v>10</v>
      </c>
      <c r="P2261" s="3">
        <f>N2261*O2261%*CSDL[[#This Row],[SỐ LƯỢNG]]</f>
        <v>300000</v>
      </c>
      <c r="Q2261" s="3">
        <f t="shared" si="1170"/>
        <v>2700000</v>
      </c>
    </row>
    <row r="2262" spans="1:17" x14ac:dyDescent="0.3">
      <c r="A2262" s="23" t="s">
        <v>1128</v>
      </c>
      <c r="B2262" s="8" t="s">
        <v>1128</v>
      </c>
      <c r="C2262" s="8">
        <v>5</v>
      </c>
      <c r="D2262" s="8" t="s">
        <v>1152</v>
      </c>
      <c r="E2262" s="8" t="s">
        <v>13822</v>
      </c>
      <c r="F2262" s="8" t="str">
        <f>VLOOKUP(E2262,'DANH MỤC'!$F:$G,2,0)</f>
        <v>Nhóm 1</v>
      </c>
      <c r="G2262" s="8" t="s">
        <v>7033</v>
      </c>
      <c r="H2262" t="str">
        <f>VLOOKUP(G2262,'DANH MỤC'!$I:$K,2,0)</f>
        <v>KH 1009</v>
      </c>
      <c r="I2262" t="str">
        <f>VLOOKUP(G2262,'DANH MỤC'!$I:$K,3,0)</f>
        <v>Vĩnh Phúc</v>
      </c>
      <c r="J2262" s="8" t="s">
        <v>19</v>
      </c>
      <c r="K2262" t="str">
        <f>VLOOKUP(J2262,'DANH MỤC'!$A$1:$B$19,2,0)</f>
        <v>Sản phẩm 0003</v>
      </c>
      <c r="L2262" t="s">
        <v>15</v>
      </c>
      <c r="M2262">
        <v>1</v>
      </c>
      <c r="N2262" s="3">
        <f>IF(LEFT(K2262,1)="S",VLOOKUP(K2262,'DANH MỤC'!$B:$D,2,0),VLOOKUP(K2262,'DANH MỤC'!$B:$D,3,0))</f>
        <v>2500000</v>
      </c>
      <c r="O2262">
        <v>0</v>
      </c>
      <c r="P2262" s="3">
        <f>N2262*O2262%*CSDL[[#This Row],[SỐ LƯỢNG]]</f>
        <v>0</v>
      </c>
      <c r="Q2262" s="3">
        <f t="shared" si="1170"/>
        <v>2500000</v>
      </c>
    </row>
    <row r="2263" spans="1:17" x14ac:dyDescent="0.3">
      <c r="A2263" s="23" t="str">
        <f>A2262</f>
        <v>25/05/2019</v>
      </c>
      <c r="B2263" s="8" t="str">
        <f>B2262</f>
        <v>25/05/2019</v>
      </c>
      <c r="C2263" s="8">
        <v>5</v>
      </c>
      <c r="D2263" s="8" t="str">
        <f>D2262</f>
        <v>DH14005</v>
      </c>
      <c r="E2263" s="8" t="str">
        <f>E2262</f>
        <v>anh.hong</v>
      </c>
      <c r="F2263" s="8" t="str">
        <f>VLOOKUP(E2263,'DANH MỤC'!$F:$G,2,0)</f>
        <v>Nhóm 1</v>
      </c>
      <c r="G2263" s="8" t="str">
        <f>G2262</f>
        <v>KH1009</v>
      </c>
      <c r="H2263" t="str">
        <f>VLOOKUP(G2263,'DANH MỤC'!$I:$K,2,0)</f>
        <v>KH 1009</v>
      </c>
      <c r="I2263" t="str">
        <f>VLOOKUP(G2263,'DANH MỤC'!$I:$K,3,0)</f>
        <v>Vĩnh Phúc</v>
      </c>
      <c r="J2263" s="8" t="s">
        <v>5944</v>
      </c>
      <c r="K2263" t="str">
        <f>VLOOKUP(J2263,'DANH MỤC'!$A$1:$B$19,2,0)</f>
        <v>Hàng tặng 0001</v>
      </c>
      <c r="L2263" t="s">
        <v>24</v>
      </c>
      <c r="M2263">
        <v>2</v>
      </c>
      <c r="N2263" s="3">
        <f>IF(LEFT(K2263,1)="S",VLOOKUP(K2263,'DANH MỤC'!$B:$D,2,0),VLOOKUP(K2263,'DANH MỤC'!$B:$D,3,0))</f>
        <v>200000</v>
      </c>
      <c r="O2263">
        <v>100</v>
      </c>
      <c r="P2263" s="3">
        <f>N2263*O2263%*CSDL[[#This Row],[SỐ LƯỢNG]]</f>
        <v>400000</v>
      </c>
      <c r="Q2263" s="3">
        <f t="shared" si="1170"/>
        <v>0</v>
      </c>
    </row>
    <row r="2264" spans="1:17" x14ac:dyDescent="0.3">
      <c r="A2264" s="23" t="s">
        <v>1128</v>
      </c>
      <c r="B2264" s="8" t="s">
        <v>1128</v>
      </c>
      <c r="C2264" s="8">
        <v>5</v>
      </c>
      <c r="D2264" s="8" t="s">
        <v>1153</v>
      </c>
      <c r="E2264" s="8" t="s">
        <v>13822</v>
      </c>
      <c r="F2264" s="8" t="str">
        <f>VLOOKUP(E2264,'DANH MỤC'!$F:$G,2,0)</f>
        <v>Nhóm 1</v>
      </c>
      <c r="G2264" s="8" t="s">
        <v>7034</v>
      </c>
      <c r="H2264" t="str">
        <f>VLOOKUP(G2264,'DANH MỤC'!$I:$K,2,0)</f>
        <v>KH 1010</v>
      </c>
      <c r="I2264" t="str">
        <f>VLOOKUP(G2264,'DANH MỤC'!$I:$K,3,0)</f>
        <v>Hồ Chí Minh</v>
      </c>
      <c r="J2264" s="8" t="s">
        <v>5939</v>
      </c>
      <c r="K2264" t="str">
        <f>VLOOKUP(J2264,'DANH MỤC'!$A$1:$B$19,2,0)</f>
        <v>Sản phẩm 0001</v>
      </c>
      <c r="L2264" t="s">
        <v>15</v>
      </c>
      <c r="M2264">
        <v>2</v>
      </c>
      <c r="N2264" s="3">
        <f>IF(LEFT(K2264,1)="S",VLOOKUP(K2264,'DANH MỤC'!$B:$D,2,0),VLOOKUP(K2264,'DANH MỤC'!$B:$D,3,0))</f>
        <v>3000000</v>
      </c>
      <c r="O2264">
        <v>10</v>
      </c>
      <c r="P2264" s="3">
        <f>N2264*O2264%*CSDL[[#This Row],[SỐ LƯỢNG]]</f>
        <v>600000</v>
      </c>
      <c r="Q2264" s="3">
        <f t="shared" si="1170"/>
        <v>5400000</v>
      </c>
    </row>
    <row r="2265" spans="1:17" x14ac:dyDescent="0.3">
      <c r="A2265" s="23" t="s">
        <v>969</v>
      </c>
      <c r="B2265" s="8" t="s">
        <v>969</v>
      </c>
      <c r="C2265" s="8">
        <v>5</v>
      </c>
      <c r="D2265" s="8" t="s">
        <v>1154</v>
      </c>
      <c r="E2265" s="8" t="s">
        <v>13822</v>
      </c>
      <c r="F2265" s="8" t="str">
        <f>VLOOKUP(E2265,'DANH MỤC'!$F:$G,2,0)</f>
        <v>Nhóm 1</v>
      </c>
      <c r="G2265" s="8" t="s">
        <v>6273</v>
      </c>
      <c r="H2265" t="str">
        <f>VLOOKUP(G2265,'DANH MỤC'!$I:$K,2,0)</f>
        <v>KH 0240</v>
      </c>
      <c r="I2265" t="str">
        <f>VLOOKUP(G2265,'DANH MỤC'!$I:$K,3,0)</f>
        <v>Long An</v>
      </c>
      <c r="J2265" s="8" t="s">
        <v>5940</v>
      </c>
      <c r="K2265" t="str">
        <f>VLOOKUP(J2265,'DANH MỤC'!$A$1:$B$19,2,0)</f>
        <v>Sản phẩm 0002</v>
      </c>
      <c r="L2265" t="s">
        <v>15</v>
      </c>
      <c r="M2265">
        <v>2</v>
      </c>
      <c r="N2265" s="3">
        <f>IF(LEFT(K2265,1)="S",VLOOKUP(K2265,'DANH MỤC'!$B:$D,2,0),VLOOKUP(K2265,'DANH MỤC'!$B:$D,3,0))</f>
        <v>2000000</v>
      </c>
      <c r="O2265">
        <v>0</v>
      </c>
      <c r="P2265" s="3">
        <f>N2265*O2265%*CSDL[[#This Row],[SỐ LƯỢNG]]</f>
        <v>0</v>
      </c>
      <c r="Q2265" s="3">
        <f t="shared" si="1170"/>
        <v>4000000</v>
      </c>
    </row>
    <row r="2266" spans="1:17" x14ac:dyDescent="0.3">
      <c r="A2266" s="23" t="str">
        <f t="shared" ref="A2266:A2267" si="1176">A2265</f>
        <v>24/05/2019</v>
      </c>
      <c r="B2266" s="8" t="str">
        <f t="shared" ref="B2266:B2267" si="1177">B2265</f>
        <v>24/05/2019</v>
      </c>
      <c r="C2266" s="8">
        <v>5</v>
      </c>
      <c r="D2266" s="8" t="str">
        <f t="shared" ref="D2266:D2267" si="1178">D2265</f>
        <v>DH14003</v>
      </c>
      <c r="E2266" s="8" t="str">
        <f t="shared" ref="E2266:E2267" si="1179">E2265</f>
        <v>anh.hong</v>
      </c>
      <c r="F2266" s="8" t="str">
        <f>VLOOKUP(E2266,'DANH MỤC'!$F:$G,2,0)</f>
        <v>Nhóm 1</v>
      </c>
      <c r="G2266" s="8" t="str">
        <f t="shared" ref="G2266:G2267" si="1180">G2265</f>
        <v>KH0240</v>
      </c>
      <c r="H2266" t="str">
        <f>VLOOKUP(G2266,'DANH MỤC'!$I:$K,2,0)</f>
        <v>KH 0240</v>
      </c>
      <c r="I2266" t="str">
        <f>VLOOKUP(G2266,'DANH MỤC'!$I:$K,3,0)</f>
        <v>Long An</v>
      </c>
      <c r="J2266" s="8" t="s">
        <v>5939</v>
      </c>
      <c r="K2266" t="str">
        <f>VLOOKUP(J2266,'DANH MỤC'!$A$1:$B$19,2,0)</f>
        <v>Sản phẩm 0001</v>
      </c>
      <c r="L2266" t="s">
        <v>15</v>
      </c>
      <c r="M2266">
        <v>1</v>
      </c>
      <c r="N2266" s="3">
        <f>IF(LEFT(K2266,1)="S",VLOOKUP(K2266,'DANH MỤC'!$B:$D,2,0),VLOOKUP(K2266,'DANH MỤC'!$B:$D,3,0))</f>
        <v>3000000</v>
      </c>
      <c r="O2266">
        <v>0</v>
      </c>
      <c r="P2266" s="3">
        <f>N2266*O2266%*CSDL[[#This Row],[SỐ LƯỢNG]]</f>
        <v>0</v>
      </c>
      <c r="Q2266" s="3">
        <f t="shared" si="1170"/>
        <v>3000000</v>
      </c>
    </row>
    <row r="2267" spans="1:17" x14ac:dyDescent="0.3">
      <c r="A2267" s="23" t="str">
        <f t="shared" si="1176"/>
        <v>24/05/2019</v>
      </c>
      <c r="B2267" s="8" t="str">
        <f t="shared" si="1177"/>
        <v>24/05/2019</v>
      </c>
      <c r="C2267" s="8">
        <v>5</v>
      </c>
      <c r="D2267" s="8" t="str">
        <f t="shared" si="1178"/>
        <v>DH14003</v>
      </c>
      <c r="E2267" s="8" t="str">
        <f t="shared" si="1179"/>
        <v>anh.hong</v>
      </c>
      <c r="F2267" s="8" t="str">
        <f>VLOOKUP(E2267,'DANH MỤC'!$F:$G,2,0)</f>
        <v>Nhóm 1</v>
      </c>
      <c r="G2267" s="8" t="str">
        <f t="shared" si="1180"/>
        <v>KH0240</v>
      </c>
      <c r="H2267" t="str">
        <f>VLOOKUP(G2267,'DANH MỤC'!$I:$K,2,0)</f>
        <v>KH 0240</v>
      </c>
      <c r="I2267" t="str">
        <f>VLOOKUP(G2267,'DANH MỤC'!$I:$K,3,0)</f>
        <v>Long An</v>
      </c>
      <c r="J2267" s="8" t="s">
        <v>5945</v>
      </c>
      <c r="K2267" t="str">
        <f>VLOOKUP(J2267,'DANH MỤC'!$A$1:$B$19,2,0)</f>
        <v>Hàng tặng 0002</v>
      </c>
      <c r="L2267" t="s">
        <v>51</v>
      </c>
      <c r="M2267">
        <v>1</v>
      </c>
      <c r="N2267" s="3">
        <f>IF(LEFT(K2267,1)="S",VLOOKUP(K2267,'DANH MỤC'!$B:$D,2,0),VLOOKUP(K2267,'DANH MỤC'!$B:$D,3,0))</f>
        <v>500000</v>
      </c>
      <c r="O2267">
        <v>0</v>
      </c>
      <c r="P2267" s="3">
        <f>N2267*O2267%*CSDL[[#This Row],[SỐ LƯỢNG]]</f>
        <v>0</v>
      </c>
      <c r="Q2267" s="3">
        <f t="shared" si="1170"/>
        <v>500000</v>
      </c>
    </row>
    <row r="2268" spans="1:17" x14ac:dyDescent="0.3">
      <c r="A2268" s="23" t="s">
        <v>969</v>
      </c>
      <c r="B2268" s="8" t="s">
        <v>969</v>
      </c>
      <c r="C2268" s="8">
        <v>5</v>
      </c>
      <c r="D2268" s="8" t="s">
        <v>1155</v>
      </c>
      <c r="E2268" s="8" t="s">
        <v>13822</v>
      </c>
      <c r="F2268" s="8" t="str">
        <f>VLOOKUP(E2268,'DANH MỤC'!$F:$G,2,0)</f>
        <v>Nhóm 1</v>
      </c>
      <c r="G2268" s="8" t="s">
        <v>7035</v>
      </c>
      <c r="H2268" t="str">
        <f>VLOOKUP(G2268,'DANH MỤC'!$I:$K,2,0)</f>
        <v>KH 1011</v>
      </c>
      <c r="I2268" t="str">
        <f>VLOOKUP(G2268,'DANH MỤC'!$I:$K,3,0)</f>
        <v>Bắc Ninh</v>
      </c>
      <c r="J2268" s="8" t="s">
        <v>5940</v>
      </c>
      <c r="K2268" t="str">
        <f>VLOOKUP(J2268,'DANH MỤC'!$A$1:$B$19,2,0)</f>
        <v>Sản phẩm 0002</v>
      </c>
      <c r="L2268" t="s">
        <v>15</v>
      </c>
      <c r="M2268">
        <v>1</v>
      </c>
      <c r="N2268" s="3">
        <f>IF(LEFT(K2268,1)="S",VLOOKUP(K2268,'DANH MỤC'!$B:$D,2,0),VLOOKUP(K2268,'DANH MỤC'!$B:$D,3,0))</f>
        <v>2000000</v>
      </c>
      <c r="O2268">
        <v>5</v>
      </c>
      <c r="P2268" s="3">
        <f>N2268*O2268%*CSDL[[#This Row],[SỐ LƯỢNG]]</f>
        <v>100000</v>
      </c>
      <c r="Q2268" s="3">
        <f t="shared" si="1170"/>
        <v>1900000</v>
      </c>
    </row>
    <row r="2269" spans="1:17" x14ac:dyDescent="0.3">
      <c r="A2269" s="23" t="s">
        <v>969</v>
      </c>
      <c r="B2269" s="8" t="s">
        <v>969</v>
      </c>
      <c r="C2269" s="8">
        <v>5</v>
      </c>
      <c r="D2269" s="8" t="s">
        <v>1156</v>
      </c>
      <c r="E2269" s="8" t="s">
        <v>13814</v>
      </c>
      <c r="F2269" s="8" t="str">
        <f>VLOOKUP(E2269,'DANH MỤC'!$F:$G,2,0)</f>
        <v>Nhóm 1</v>
      </c>
      <c r="G2269" s="8" t="s">
        <v>7036</v>
      </c>
      <c r="H2269" t="str">
        <f>VLOOKUP(G2269,'DANH MỤC'!$I:$K,2,0)</f>
        <v>KH 1012</v>
      </c>
      <c r="I2269" t="str">
        <f>VLOOKUP(G2269,'DANH MỤC'!$I:$K,3,0)</f>
        <v>Lạng Sơn</v>
      </c>
      <c r="J2269" s="8" t="s">
        <v>5940</v>
      </c>
      <c r="K2269" t="str">
        <f>VLOOKUP(J2269,'DANH MỤC'!$A$1:$B$19,2,0)</f>
        <v>Sản phẩm 0002</v>
      </c>
      <c r="L2269" t="s">
        <v>15</v>
      </c>
      <c r="M2269">
        <v>1</v>
      </c>
      <c r="N2269" s="3">
        <f>IF(LEFT(K2269,1)="S",VLOOKUP(K2269,'DANH MỤC'!$B:$D,2,0),VLOOKUP(K2269,'DANH MỤC'!$B:$D,3,0))</f>
        <v>2000000</v>
      </c>
      <c r="O2269">
        <v>0</v>
      </c>
      <c r="P2269" s="3">
        <f>N2269*O2269%*CSDL[[#This Row],[SỐ LƯỢNG]]</f>
        <v>0</v>
      </c>
      <c r="Q2269" s="3">
        <f t="shared" si="1170"/>
        <v>2000000</v>
      </c>
    </row>
    <row r="2270" spans="1:17" x14ac:dyDescent="0.3">
      <c r="A2270" s="23" t="str">
        <f>A2269</f>
        <v>24/05/2019</v>
      </c>
      <c r="B2270" s="8" t="str">
        <f>B2269</f>
        <v>24/05/2019</v>
      </c>
      <c r="C2270" s="8">
        <v>5</v>
      </c>
      <c r="D2270" s="8" t="str">
        <f>D2269</f>
        <v>DH14001</v>
      </c>
      <c r="E2270" s="8" t="str">
        <f>E2269</f>
        <v>hai.vi</v>
      </c>
      <c r="F2270" s="8" t="str">
        <f>VLOOKUP(E2270,'DANH MỤC'!$F:$G,2,0)</f>
        <v>Nhóm 1</v>
      </c>
      <c r="G2270" s="8" t="str">
        <f>G2269</f>
        <v>KH1012</v>
      </c>
      <c r="H2270" t="str">
        <f>VLOOKUP(G2270,'DANH MỤC'!$I:$K,2,0)</f>
        <v>KH 1012</v>
      </c>
      <c r="I2270" t="str">
        <f>VLOOKUP(G2270,'DANH MỤC'!$I:$K,3,0)</f>
        <v>Lạng Sơn</v>
      </c>
      <c r="J2270" s="8" t="s">
        <v>5944</v>
      </c>
      <c r="K2270" t="str">
        <f>VLOOKUP(J2270,'DANH MỤC'!$A$1:$B$19,2,0)</f>
        <v>Hàng tặng 0001</v>
      </c>
      <c r="L2270" t="s">
        <v>24</v>
      </c>
      <c r="M2270">
        <v>2</v>
      </c>
      <c r="N2270" s="3">
        <f>IF(LEFT(K2270,1)="S",VLOOKUP(K2270,'DANH MỤC'!$B:$D,2,0),VLOOKUP(K2270,'DANH MỤC'!$B:$D,3,0))</f>
        <v>200000</v>
      </c>
      <c r="O2270">
        <v>100</v>
      </c>
      <c r="P2270" s="3">
        <f>N2270*O2270%*CSDL[[#This Row],[SỐ LƯỢNG]]</f>
        <v>400000</v>
      </c>
      <c r="Q2270" s="3">
        <f t="shared" si="1170"/>
        <v>0</v>
      </c>
    </row>
    <row r="2271" spans="1:17" x14ac:dyDescent="0.3">
      <c r="A2271" s="23" t="s">
        <v>969</v>
      </c>
      <c r="B2271" s="8" t="s">
        <v>969</v>
      </c>
      <c r="C2271" s="8">
        <v>5</v>
      </c>
      <c r="D2271" s="8" t="s">
        <v>1157</v>
      </c>
      <c r="E2271" s="8" t="s">
        <v>13831</v>
      </c>
      <c r="F2271" s="8" t="str">
        <f>VLOOKUP(E2271,'DANH MỤC'!$F:$G,2,0)</f>
        <v>Nhóm 2</v>
      </c>
      <c r="G2271" s="8" t="s">
        <v>7037</v>
      </c>
      <c r="H2271" t="str">
        <f>VLOOKUP(G2271,'DANH MỤC'!$I:$K,2,0)</f>
        <v>KH 1013</v>
      </c>
      <c r="I2271" t="str">
        <f>VLOOKUP(G2271,'DANH MỤC'!$I:$K,3,0)</f>
        <v>Bình Phước</v>
      </c>
      <c r="J2271" s="8" t="s">
        <v>14</v>
      </c>
      <c r="K2271" t="str">
        <f>VLOOKUP(J2271,'DANH MỤC'!$A$1:$B$19,2,0)</f>
        <v>Sản phẩm 0004</v>
      </c>
      <c r="L2271" t="s">
        <v>15</v>
      </c>
      <c r="M2271">
        <v>1</v>
      </c>
      <c r="N2271" s="3">
        <f>IF(LEFT(K2271,1)="S",VLOOKUP(K2271,'DANH MỤC'!$B:$D,2,0),VLOOKUP(K2271,'DANH MỤC'!$B:$D,3,0))</f>
        <v>3500000</v>
      </c>
      <c r="O2271">
        <v>0</v>
      </c>
      <c r="P2271" s="3">
        <f>N2271*O2271%*CSDL[[#This Row],[SỐ LƯỢNG]]</f>
        <v>0</v>
      </c>
      <c r="Q2271" s="3">
        <f t="shared" si="1170"/>
        <v>3500000</v>
      </c>
    </row>
    <row r="2272" spans="1:17" x14ac:dyDescent="0.3">
      <c r="A2272" s="23" t="str">
        <f>A2271</f>
        <v>24/05/2019</v>
      </c>
      <c r="B2272" s="8" t="str">
        <f>B2271</f>
        <v>24/05/2019</v>
      </c>
      <c r="C2272" s="8">
        <v>5</v>
      </c>
      <c r="D2272" s="8" t="str">
        <f>D2271</f>
        <v>DH14000</v>
      </c>
      <c r="E2272" s="8" t="str">
        <f>E2271</f>
        <v>huyen.thanh</v>
      </c>
      <c r="F2272" s="8" t="str">
        <f>VLOOKUP(E2272,'DANH MỤC'!$F:$G,2,0)</f>
        <v>Nhóm 2</v>
      </c>
      <c r="G2272" s="8" t="str">
        <f>G2271</f>
        <v>KH1013</v>
      </c>
      <c r="H2272" t="str">
        <f>VLOOKUP(G2272,'DANH MỤC'!$I:$K,2,0)</f>
        <v>KH 1013</v>
      </c>
      <c r="I2272" t="str">
        <f>VLOOKUP(G2272,'DANH MỤC'!$I:$K,3,0)</f>
        <v>Bình Phước</v>
      </c>
      <c r="J2272" s="8" t="s">
        <v>5944</v>
      </c>
      <c r="K2272" t="str">
        <f>VLOOKUP(J2272,'DANH MỤC'!$A$1:$B$19,2,0)</f>
        <v>Hàng tặng 0001</v>
      </c>
      <c r="L2272" t="s">
        <v>24</v>
      </c>
      <c r="M2272">
        <v>2</v>
      </c>
      <c r="N2272" s="3">
        <f>IF(LEFT(K2272,1)="S",VLOOKUP(K2272,'DANH MỤC'!$B:$D,2,0),VLOOKUP(K2272,'DANH MỤC'!$B:$D,3,0))</f>
        <v>200000</v>
      </c>
      <c r="O2272">
        <v>100</v>
      </c>
      <c r="P2272" s="3">
        <f>N2272*O2272%*CSDL[[#This Row],[SỐ LƯỢNG]]</f>
        <v>400000</v>
      </c>
      <c r="Q2272" s="3">
        <f t="shared" si="1170"/>
        <v>0</v>
      </c>
    </row>
    <row r="2273" spans="1:17" x14ac:dyDescent="0.3">
      <c r="A2273" s="23" t="s">
        <v>969</v>
      </c>
      <c r="B2273" s="8" t="s">
        <v>969</v>
      </c>
      <c r="C2273" s="8">
        <v>5</v>
      </c>
      <c r="D2273" s="8" t="s">
        <v>1158</v>
      </c>
      <c r="E2273" s="8" t="s">
        <v>13816</v>
      </c>
      <c r="F2273" s="8" t="str">
        <f>VLOOKUP(E2273,'DANH MỤC'!$F:$G,2,0)</f>
        <v>Nhóm 1</v>
      </c>
      <c r="G2273" s="8" t="s">
        <v>7038</v>
      </c>
      <c r="H2273" t="str">
        <f>VLOOKUP(G2273,'DANH MỤC'!$I:$K,2,0)</f>
        <v>KH 1014</v>
      </c>
      <c r="I2273" t="str">
        <f>VLOOKUP(G2273,'DANH MỤC'!$I:$K,3,0)</f>
        <v>Yên Bái</v>
      </c>
      <c r="J2273" s="8" t="s">
        <v>5940</v>
      </c>
      <c r="K2273" t="str">
        <f>VLOOKUP(J2273,'DANH MỤC'!$A$1:$B$19,2,0)</f>
        <v>Sản phẩm 0002</v>
      </c>
      <c r="L2273" t="s">
        <v>15</v>
      </c>
      <c r="M2273">
        <v>1</v>
      </c>
      <c r="N2273" s="3">
        <f>IF(LEFT(K2273,1)="S",VLOOKUP(K2273,'DANH MỤC'!$B:$D,2,0),VLOOKUP(K2273,'DANH MỤC'!$B:$D,3,0))</f>
        <v>2000000</v>
      </c>
      <c r="O2273">
        <v>0</v>
      </c>
      <c r="P2273" s="3">
        <f>N2273*O2273%*CSDL[[#This Row],[SỐ LƯỢNG]]</f>
        <v>0</v>
      </c>
      <c r="Q2273" s="3">
        <f t="shared" si="1170"/>
        <v>2000000</v>
      </c>
    </row>
    <row r="2274" spans="1:17" x14ac:dyDescent="0.3">
      <c r="A2274" s="23" t="str">
        <f>A2273</f>
        <v>24/05/2019</v>
      </c>
      <c r="B2274" s="8" t="str">
        <f>B2273</f>
        <v>24/05/2019</v>
      </c>
      <c r="C2274" s="8">
        <v>5</v>
      </c>
      <c r="D2274" s="8" t="str">
        <f>D2273</f>
        <v>DH13999</v>
      </c>
      <c r="E2274" s="8" t="str">
        <f>E2273</f>
        <v>luyen.dam</v>
      </c>
      <c r="F2274" s="8" t="str">
        <f>VLOOKUP(E2274,'DANH MỤC'!$F:$G,2,0)</f>
        <v>Nhóm 1</v>
      </c>
      <c r="G2274" s="8" t="str">
        <f>G2273</f>
        <v>KH1014</v>
      </c>
      <c r="H2274" t="str">
        <f>VLOOKUP(G2274,'DANH MỤC'!$I:$K,2,0)</f>
        <v>KH 1014</v>
      </c>
      <c r="I2274" t="str">
        <f>VLOOKUP(G2274,'DANH MỤC'!$I:$K,3,0)</f>
        <v>Yên Bái</v>
      </c>
      <c r="J2274" s="8" t="s">
        <v>5944</v>
      </c>
      <c r="K2274" t="str">
        <f>VLOOKUP(J2274,'DANH MỤC'!$A$1:$B$19,2,0)</f>
        <v>Hàng tặng 0001</v>
      </c>
      <c r="L2274" t="s">
        <v>24</v>
      </c>
      <c r="M2274">
        <v>2</v>
      </c>
      <c r="N2274" s="3">
        <f>IF(LEFT(K2274,1)="S",VLOOKUP(K2274,'DANH MỤC'!$B:$D,2,0),VLOOKUP(K2274,'DANH MỤC'!$B:$D,3,0))</f>
        <v>200000</v>
      </c>
      <c r="O2274">
        <v>100</v>
      </c>
      <c r="P2274" s="3">
        <f>N2274*O2274%*CSDL[[#This Row],[SỐ LƯỢNG]]</f>
        <v>400000</v>
      </c>
      <c r="Q2274" s="3">
        <f t="shared" si="1170"/>
        <v>0</v>
      </c>
    </row>
    <row r="2275" spans="1:17" x14ac:dyDescent="0.3">
      <c r="A2275" s="23" t="s">
        <v>969</v>
      </c>
      <c r="B2275" s="8" t="s">
        <v>969</v>
      </c>
      <c r="C2275" s="8">
        <v>5</v>
      </c>
      <c r="D2275" s="8" t="s">
        <v>1159</v>
      </c>
      <c r="E2275" s="8" t="s">
        <v>13822</v>
      </c>
      <c r="F2275" s="8" t="str">
        <f>VLOOKUP(E2275,'DANH MỤC'!$F:$G,2,0)</f>
        <v>Nhóm 1</v>
      </c>
      <c r="G2275" s="8" t="s">
        <v>7039</v>
      </c>
      <c r="H2275" t="str">
        <f>VLOOKUP(G2275,'DANH MỤC'!$I:$K,2,0)</f>
        <v>KH 1015</v>
      </c>
      <c r="I2275" t="str">
        <f>VLOOKUP(G2275,'DANH MỤC'!$I:$K,3,0)</f>
        <v>Hà Giang</v>
      </c>
      <c r="J2275" s="8" t="s">
        <v>5939</v>
      </c>
      <c r="K2275" t="str">
        <f>VLOOKUP(J2275,'DANH MỤC'!$A$1:$B$19,2,0)</f>
        <v>Sản phẩm 0001</v>
      </c>
      <c r="L2275" t="s">
        <v>15</v>
      </c>
      <c r="M2275">
        <v>1</v>
      </c>
      <c r="N2275" s="3">
        <f>IF(LEFT(K2275,1)="S",VLOOKUP(K2275,'DANH MỤC'!$B:$D,2,0),VLOOKUP(K2275,'DANH MỤC'!$B:$D,3,0))</f>
        <v>3000000</v>
      </c>
      <c r="O2275">
        <v>0</v>
      </c>
      <c r="P2275" s="3">
        <f>N2275*O2275%*CSDL[[#This Row],[SỐ LƯỢNG]]</f>
        <v>0</v>
      </c>
      <c r="Q2275" s="3">
        <f t="shared" si="1170"/>
        <v>3000000</v>
      </c>
    </row>
    <row r="2276" spans="1:17" x14ac:dyDescent="0.3">
      <c r="A2276" s="23" t="str">
        <f>A2275</f>
        <v>24/05/2019</v>
      </c>
      <c r="B2276" s="8" t="str">
        <f>B2275</f>
        <v>24/05/2019</v>
      </c>
      <c r="C2276" s="8">
        <v>5</v>
      </c>
      <c r="D2276" s="8" t="str">
        <f>D2275</f>
        <v>DH13998</v>
      </c>
      <c r="E2276" s="8" t="str">
        <f>E2275</f>
        <v>anh.hong</v>
      </c>
      <c r="F2276" s="8" t="str">
        <f>VLOOKUP(E2276,'DANH MỤC'!$F:$G,2,0)</f>
        <v>Nhóm 1</v>
      </c>
      <c r="G2276" s="8" t="str">
        <f>G2275</f>
        <v>KH1015</v>
      </c>
      <c r="H2276" t="str">
        <f>VLOOKUP(G2276,'DANH MỤC'!$I:$K,2,0)</f>
        <v>KH 1015</v>
      </c>
      <c r="I2276" t="str">
        <f>VLOOKUP(G2276,'DANH MỤC'!$I:$K,3,0)</f>
        <v>Hà Giang</v>
      </c>
      <c r="J2276" s="8" t="s">
        <v>5944</v>
      </c>
      <c r="K2276" t="str">
        <f>VLOOKUP(J2276,'DANH MỤC'!$A$1:$B$19,2,0)</f>
        <v>Hàng tặng 0001</v>
      </c>
      <c r="L2276" t="s">
        <v>24</v>
      </c>
      <c r="M2276">
        <v>2</v>
      </c>
      <c r="N2276" s="3">
        <f>IF(LEFT(K2276,1)="S",VLOOKUP(K2276,'DANH MỤC'!$B:$D,2,0),VLOOKUP(K2276,'DANH MỤC'!$B:$D,3,0))</f>
        <v>200000</v>
      </c>
      <c r="O2276">
        <v>100</v>
      </c>
      <c r="P2276" s="3">
        <f>N2276*O2276%*CSDL[[#This Row],[SỐ LƯỢNG]]</f>
        <v>400000</v>
      </c>
      <c r="Q2276" s="3">
        <f t="shared" si="1170"/>
        <v>0</v>
      </c>
    </row>
    <row r="2277" spans="1:17" x14ac:dyDescent="0.3">
      <c r="A2277" s="23" t="s">
        <v>969</v>
      </c>
      <c r="B2277" s="8" t="s">
        <v>969</v>
      </c>
      <c r="C2277" s="8">
        <v>5</v>
      </c>
      <c r="D2277" s="8" t="s">
        <v>1160</v>
      </c>
      <c r="E2277" s="8" t="s">
        <v>13831</v>
      </c>
      <c r="F2277" s="8" t="str">
        <f>VLOOKUP(E2277,'DANH MỤC'!$F:$G,2,0)</f>
        <v>Nhóm 2</v>
      </c>
      <c r="G2277" s="8" t="s">
        <v>7040</v>
      </c>
      <c r="H2277" t="str">
        <f>VLOOKUP(G2277,'DANH MỤC'!$I:$K,2,0)</f>
        <v>KH 1016</v>
      </c>
      <c r="I2277" t="str">
        <f>VLOOKUP(G2277,'DANH MỤC'!$I:$K,3,0)</f>
        <v>Cao Bằng</v>
      </c>
      <c r="J2277" s="8" t="s">
        <v>14</v>
      </c>
      <c r="K2277" t="str">
        <f>VLOOKUP(J2277,'DANH MỤC'!$A$1:$B$19,2,0)</f>
        <v>Sản phẩm 0004</v>
      </c>
      <c r="L2277" t="s">
        <v>15</v>
      </c>
      <c r="M2277">
        <v>2</v>
      </c>
      <c r="N2277" s="3">
        <f>IF(LEFT(K2277,1)="S",VLOOKUP(K2277,'DANH MỤC'!$B:$D,2,0),VLOOKUP(K2277,'DANH MỤC'!$B:$D,3,0))</f>
        <v>3500000</v>
      </c>
      <c r="O2277">
        <v>0</v>
      </c>
      <c r="P2277" s="3">
        <f>N2277*O2277%*CSDL[[#This Row],[SỐ LƯỢNG]]</f>
        <v>0</v>
      </c>
      <c r="Q2277" s="3">
        <f t="shared" si="1170"/>
        <v>7000000</v>
      </c>
    </row>
    <row r="2278" spans="1:17" x14ac:dyDescent="0.3">
      <c r="A2278" s="23" t="str">
        <f t="shared" ref="A2278:A2280" si="1181">A2277</f>
        <v>24/05/2019</v>
      </c>
      <c r="B2278" s="8" t="str">
        <f t="shared" ref="B2278:B2280" si="1182">B2277</f>
        <v>24/05/2019</v>
      </c>
      <c r="C2278" s="8">
        <v>5</v>
      </c>
      <c r="D2278" s="8" t="str">
        <f t="shared" ref="D2278:D2280" si="1183">D2277</f>
        <v>DH13997</v>
      </c>
      <c r="E2278" s="8" t="str">
        <f t="shared" ref="E2278:E2280" si="1184">E2277</f>
        <v>huyen.thanh</v>
      </c>
      <c r="F2278" s="8" t="str">
        <f>VLOOKUP(E2278,'DANH MỤC'!$F:$G,2,0)</f>
        <v>Nhóm 2</v>
      </c>
      <c r="G2278" s="8" t="str">
        <f t="shared" ref="G2278:G2280" si="1185">G2277</f>
        <v>KH1016</v>
      </c>
      <c r="H2278" t="str">
        <f>VLOOKUP(G2278,'DANH MỤC'!$I:$K,2,0)</f>
        <v>KH 1016</v>
      </c>
      <c r="I2278" t="str">
        <f>VLOOKUP(G2278,'DANH MỤC'!$I:$K,3,0)</f>
        <v>Cao Bằng</v>
      </c>
      <c r="J2278" s="8" t="s">
        <v>19</v>
      </c>
      <c r="K2278" t="str">
        <f>VLOOKUP(J2278,'DANH MỤC'!$A$1:$B$19,2,0)</f>
        <v>Sản phẩm 0003</v>
      </c>
      <c r="L2278" t="s">
        <v>15</v>
      </c>
      <c r="M2278">
        <v>1</v>
      </c>
      <c r="N2278" s="3">
        <f>IF(LEFT(K2278,1)="S",VLOOKUP(K2278,'DANH MỤC'!$B:$D,2,0),VLOOKUP(K2278,'DANH MỤC'!$B:$D,3,0))</f>
        <v>2500000</v>
      </c>
      <c r="O2278">
        <v>0</v>
      </c>
      <c r="P2278" s="3">
        <f>N2278*O2278%*CSDL[[#This Row],[SỐ LƯỢNG]]</f>
        <v>0</v>
      </c>
      <c r="Q2278" s="3">
        <f t="shared" si="1170"/>
        <v>2500000</v>
      </c>
    </row>
    <row r="2279" spans="1:17" x14ac:dyDescent="0.3">
      <c r="A2279" s="23" t="str">
        <f t="shared" si="1181"/>
        <v>24/05/2019</v>
      </c>
      <c r="B2279" s="8" t="str">
        <f t="shared" si="1182"/>
        <v>24/05/2019</v>
      </c>
      <c r="C2279" s="8">
        <v>5</v>
      </c>
      <c r="D2279" s="8" t="str">
        <f t="shared" si="1183"/>
        <v>DH13997</v>
      </c>
      <c r="E2279" s="8" t="str">
        <f t="shared" si="1184"/>
        <v>huyen.thanh</v>
      </c>
      <c r="F2279" s="8" t="str">
        <f>VLOOKUP(E2279,'DANH MỤC'!$F:$G,2,0)</f>
        <v>Nhóm 2</v>
      </c>
      <c r="G2279" s="8" t="str">
        <f t="shared" si="1185"/>
        <v>KH1016</v>
      </c>
      <c r="H2279" t="str">
        <f>VLOOKUP(G2279,'DANH MỤC'!$I:$K,2,0)</f>
        <v>KH 1016</v>
      </c>
      <c r="I2279" t="str">
        <f>VLOOKUP(G2279,'DANH MỤC'!$I:$K,3,0)</f>
        <v>Cao Bằng</v>
      </c>
      <c r="J2279" s="8" t="s">
        <v>5941</v>
      </c>
      <c r="K2279" t="str">
        <f>VLOOKUP(J2279,'DANH MỤC'!$A$1:$B$19,2,0)</f>
        <v>Sản phẩm 0006</v>
      </c>
      <c r="L2279" t="s">
        <v>15</v>
      </c>
      <c r="M2279">
        <v>1</v>
      </c>
      <c r="N2279" s="3">
        <f>IF(LEFT(K2279,1)="S",VLOOKUP(K2279,'DANH MỤC'!$B:$D,2,0),VLOOKUP(K2279,'DANH MỤC'!$B:$D,3,0))</f>
        <v>800000</v>
      </c>
      <c r="O2279">
        <v>100</v>
      </c>
      <c r="P2279" s="3">
        <f>N2279*O2279%*CSDL[[#This Row],[SỐ LƯỢNG]]</f>
        <v>800000</v>
      </c>
      <c r="Q2279" s="3">
        <f t="shared" si="1170"/>
        <v>0</v>
      </c>
    </row>
    <row r="2280" spans="1:17" x14ac:dyDescent="0.3">
      <c r="A2280" s="23" t="str">
        <f t="shared" si="1181"/>
        <v>24/05/2019</v>
      </c>
      <c r="B2280" s="8" t="str">
        <f t="shared" si="1182"/>
        <v>24/05/2019</v>
      </c>
      <c r="C2280" s="8">
        <v>5</v>
      </c>
      <c r="D2280" s="8" t="str">
        <f t="shared" si="1183"/>
        <v>DH13997</v>
      </c>
      <c r="E2280" s="8" t="str">
        <f t="shared" si="1184"/>
        <v>huyen.thanh</v>
      </c>
      <c r="F2280" s="8" t="str">
        <f>VLOOKUP(E2280,'DANH MỤC'!$F:$G,2,0)</f>
        <v>Nhóm 2</v>
      </c>
      <c r="G2280" s="8" t="str">
        <f t="shared" si="1185"/>
        <v>KH1016</v>
      </c>
      <c r="H2280" t="str">
        <f>VLOOKUP(G2280,'DANH MỤC'!$I:$K,2,0)</f>
        <v>KH 1016</v>
      </c>
      <c r="I2280" t="str">
        <f>VLOOKUP(G2280,'DANH MỤC'!$I:$K,3,0)</f>
        <v>Cao Bằng</v>
      </c>
      <c r="J2280" s="8" t="s">
        <v>5942</v>
      </c>
      <c r="K2280" t="str">
        <f>VLOOKUP(J2280,'DANH MỤC'!$A$1:$B$19,2,0)</f>
        <v>Sản phẩm 0007</v>
      </c>
      <c r="L2280" t="s">
        <v>15</v>
      </c>
      <c r="M2280">
        <v>1</v>
      </c>
      <c r="N2280" s="3">
        <f>IF(LEFT(K2280,1)="S",VLOOKUP(K2280,'DANH MỤC'!$B:$D,2,0),VLOOKUP(K2280,'DANH MỤC'!$B:$D,3,0))</f>
        <v>800000</v>
      </c>
      <c r="O2280">
        <v>100</v>
      </c>
      <c r="P2280" s="3">
        <f>N2280*O2280%*CSDL[[#This Row],[SỐ LƯỢNG]]</f>
        <v>800000</v>
      </c>
      <c r="Q2280" s="3">
        <f t="shared" si="1170"/>
        <v>0</v>
      </c>
    </row>
    <row r="2281" spans="1:17" x14ac:dyDescent="0.3">
      <c r="A2281" s="23" t="s">
        <v>969</v>
      </c>
      <c r="B2281" s="8" t="s">
        <v>969</v>
      </c>
      <c r="C2281" s="8">
        <v>5</v>
      </c>
      <c r="D2281" s="8" t="s">
        <v>1161</v>
      </c>
      <c r="E2281" s="8" t="s">
        <v>13836</v>
      </c>
      <c r="F2281" s="8" t="str">
        <f>VLOOKUP(E2281,'DANH MỤC'!$F:$G,2,0)</f>
        <v>Nhóm 2</v>
      </c>
      <c r="G2281" s="8" t="s">
        <v>7041</v>
      </c>
      <c r="H2281" t="str">
        <f>VLOOKUP(G2281,'DANH MỤC'!$I:$K,2,0)</f>
        <v>KH 1017</v>
      </c>
      <c r="I2281" t="str">
        <f>VLOOKUP(G2281,'DANH MỤC'!$I:$K,3,0)</f>
        <v>Kon Tum</v>
      </c>
      <c r="J2281" s="8" t="s">
        <v>14</v>
      </c>
      <c r="K2281" t="str">
        <f>VLOOKUP(J2281,'DANH MỤC'!$A$1:$B$19,2,0)</f>
        <v>Sản phẩm 0004</v>
      </c>
      <c r="L2281" t="s">
        <v>15</v>
      </c>
      <c r="M2281">
        <v>5</v>
      </c>
      <c r="N2281" s="3">
        <f>IF(LEFT(K2281,1)="S",VLOOKUP(K2281,'DANH MỤC'!$B:$D,2,0),VLOOKUP(K2281,'DANH MỤC'!$B:$D,3,0))</f>
        <v>3500000</v>
      </c>
      <c r="O2281">
        <v>20</v>
      </c>
      <c r="P2281" s="3">
        <f>N2281*O2281%*CSDL[[#This Row],[SỐ LƯỢNG]]</f>
        <v>3500000</v>
      </c>
      <c r="Q2281" s="3">
        <f t="shared" si="1170"/>
        <v>14000000</v>
      </c>
    </row>
    <row r="2282" spans="1:17" x14ac:dyDescent="0.3">
      <c r="A2282" s="23" t="str">
        <f>A2281</f>
        <v>24/05/2019</v>
      </c>
      <c r="B2282" s="8" t="str">
        <f>B2281</f>
        <v>24/05/2019</v>
      </c>
      <c r="C2282" s="8">
        <v>5</v>
      </c>
      <c r="D2282" s="8" t="str">
        <f>D2281</f>
        <v>DH13996</v>
      </c>
      <c r="E2282" s="8" t="str">
        <f>E2281</f>
        <v>mai.hong</v>
      </c>
      <c r="F2282" s="8" t="str">
        <f>VLOOKUP(E2282,'DANH MỤC'!$F:$G,2,0)</f>
        <v>Nhóm 2</v>
      </c>
      <c r="G2282" s="8" t="str">
        <f>G2281</f>
        <v>KH1017</v>
      </c>
      <c r="H2282" t="str">
        <f>VLOOKUP(G2282,'DANH MỤC'!$I:$K,2,0)</f>
        <v>KH 1017</v>
      </c>
      <c r="I2282" t="str">
        <f>VLOOKUP(G2282,'DANH MỤC'!$I:$K,3,0)</f>
        <v>Kon Tum</v>
      </c>
      <c r="J2282" s="8" t="s">
        <v>19</v>
      </c>
      <c r="K2282" t="str">
        <f>VLOOKUP(J2282,'DANH MỤC'!$A$1:$B$19,2,0)</f>
        <v>Sản phẩm 0003</v>
      </c>
      <c r="L2282" t="s">
        <v>15</v>
      </c>
      <c r="M2282">
        <v>2</v>
      </c>
      <c r="N2282" s="3">
        <f>IF(LEFT(K2282,1)="S",VLOOKUP(K2282,'DANH MỤC'!$B:$D,2,0),VLOOKUP(K2282,'DANH MỤC'!$B:$D,3,0))</f>
        <v>2500000</v>
      </c>
      <c r="O2282">
        <v>20</v>
      </c>
      <c r="P2282" s="3">
        <f>N2282*O2282%*CSDL[[#This Row],[SỐ LƯỢNG]]</f>
        <v>1000000</v>
      </c>
      <c r="Q2282" s="3">
        <f t="shared" si="1170"/>
        <v>4000000</v>
      </c>
    </row>
    <row r="2283" spans="1:17" x14ac:dyDescent="0.3">
      <c r="A2283" s="23" t="s">
        <v>969</v>
      </c>
      <c r="B2283" s="8" t="s">
        <v>969</v>
      </c>
      <c r="C2283" s="8">
        <v>5</v>
      </c>
      <c r="D2283" s="8" t="s">
        <v>1162</v>
      </c>
      <c r="E2283" s="8" t="s">
        <v>13817</v>
      </c>
      <c r="F2283" s="8" t="str">
        <f>VLOOKUP(E2283,'DANH MỤC'!$F:$G,2,0)</f>
        <v>Nhóm 1</v>
      </c>
      <c r="G2283" s="8" t="s">
        <v>7042</v>
      </c>
      <c r="H2283" t="str">
        <f>VLOOKUP(G2283,'DANH MỤC'!$I:$K,2,0)</f>
        <v>KH 1018</v>
      </c>
      <c r="I2283" t="str">
        <f>VLOOKUP(G2283,'DANH MỤC'!$I:$K,3,0)</f>
        <v>Đà Nẵng</v>
      </c>
      <c r="J2283" s="8" t="s">
        <v>5940</v>
      </c>
      <c r="K2283" t="str">
        <f>VLOOKUP(J2283,'DANH MỤC'!$A$1:$B$19,2,0)</f>
        <v>Sản phẩm 0002</v>
      </c>
      <c r="L2283" t="s">
        <v>15</v>
      </c>
      <c r="M2283">
        <v>1</v>
      </c>
      <c r="N2283" s="3">
        <f>IF(LEFT(K2283,1)="S",VLOOKUP(K2283,'DANH MỤC'!$B:$D,2,0),VLOOKUP(K2283,'DANH MỤC'!$B:$D,3,0))</f>
        <v>2000000</v>
      </c>
      <c r="O2283">
        <v>0</v>
      </c>
      <c r="P2283" s="3">
        <f>N2283*O2283%*CSDL[[#This Row],[SỐ LƯỢNG]]</f>
        <v>0</v>
      </c>
      <c r="Q2283" s="3">
        <f t="shared" si="1170"/>
        <v>2000000</v>
      </c>
    </row>
    <row r="2284" spans="1:17" x14ac:dyDescent="0.3">
      <c r="A2284" s="23" t="str">
        <f>A2283</f>
        <v>24/05/2019</v>
      </c>
      <c r="B2284" s="8" t="str">
        <f>B2283</f>
        <v>24/05/2019</v>
      </c>
      <c r="C2284" s="8">
        <v>5</v>
      </c>
      <c r="D2284" s="8" t="str">
        <f>D2283</f>
        <v>DH13995</v>
      </c>
      <c r="E2284" s="8" t="str">
        <f>E2283</f>
        <v>ha.hoang</v>
      </c>
      <c r="F2284" s="8" t="str">
        <f>VLOOKUP(E2284,'DANH MỤC'!$F:$G,2,0)</f>
        <v>Nhóm 1</v>
      </c>
      <c r="G2284" s="8" t="str">
        <f>G2283</f>
        <v>KH1018</v>
      </c>
      <c r="H2284" t="str">
        <f>VLOOKUP(G2284,'DANH MỤC'!$I:$K,2,0)</f>
        <v>KH 1018</v>
      </c>
      <c r="I2284" t="str">
        <f>VLOOKUP(G2284,'DANH MỤC'!$I:$K,3,0)</f>
        <v>Đà Nẵng</v>
      </c>
      <c r="J2284" s="8" t="s">
        <v>5944</v>
      </c>
      <c r="K2284" t="str">
        <f>VLOOKUP(J2284,'DANH MỤC'!$A$1:$B$19,2,0)</f>
        <v>Hàng tặng 0001</v>
      </c>
      <c r="L2284" t="s">
        <v>24</v>
      </c>
      <c r="M2284">
        <v>2</v>
      </c>
      <c r="N2284" s="3">
        <f>IF(LEFT(K2284,1)="S",VLOOKUP(K2284,'DANH MỤC'!$B:$D,2,0),VLOOKUP(K2284,'DANH MỤC'!$B:$D,3,0))</f>
        <v>200000</v>
      </c>
      <c r="O2284">
        <v>100</v>
      </c>
      <c r="P2284" s="3">
        <f>N2284*O2284%*CSDL[[#This Row],[SỐ LƯỢNG]]</f>
        <v>400000</v>
      </c>
      <c r="Q2284" s="3">
        <f t="shared" si="1170"/>
        <v>0</v>
      </c>
    </row>
    <row r="2285" spans="1:17" x14ac:dyDescent="0.3">
      <c r="A2285" s="23" t="s">
        <v>969</v>
      </c>
      <c r="B2285" s="8" t="s">
        <v>969</v>
      </c>
      <c r="C2285" s="8">
        <v>5</v>
      </c>
      <c r="D2285" s="8" t="s">
        <v>1163</v>
      </c>
      <c r="E2285" s="8" t="s">
        <v>13814</v>
      </c>
      <c r="F2285" s="8" t="str">
        <f>VLOOKUP(E2285,'DANH MỤC'!$F:$G,2,0)</f>
        <v>Nhóm 1</v>
      </c>
      <c r="G2285" s="8" t="s">
        <v>7043</v>
      </c>
      <c r="H2285" t="str">
        <f>VLOOKUP(G2285,'DANH MỤC'!$I:$K,2,0)</f>
        <v>KH 1019</v>
      </c>
      <c r="I2285" t="str">
        <f>VLOOKUP(G2285,'DANH MỤC'!$I:$K,3,0)</f>
        <v>Lạng Sơn</v>
      </c>
      <c r="J2285" s="8" t="s">
        <v>5939</v>
      </c>
      <c r="K2285" t="str">
        <f>VLOOKUP(J2285,'DANH MỤC'!$A$1:$B$19,2,0)</f>
        <v>Sản phẩm 0001</v>
      </c>
      <c r="L2285" t="s">
        <v>15</v>
      </c>
      <c r="M2285">
        <v>1</v>
      </c>
      <c r="N2285" s="3">
        <f>IF(LEFT(K2285,1)="S",VLOOKUP(K2285,'DANH MỤC'!$B:$D,2,0),VLOOKUP(K2285,'DANH MỤC'!$B:$D,3,0))</f>
        <v>3000000</v>
      </c>
      <c r="O2285">
        <v>5</v>
      </c>
      <c r="P2285" s="3">
        <f>N2285*O2285%*CSDL[[#This Row],[SỐ LƯỢNG]]</f>
        <v>150000</v>
      </c>
      <c r="Q2285" s="3">
        <f t="shared" si="1170"/>
        <v>2850000</v>
      </c>
    </row>
    <row r="2286" spans="1:17" x14ac:dyDescent="0.3">
      <c r="A2286" s="23" t="s">
        <v>969</v>
      </c>
      <c r="B2286" s="8" t="s">
        <v>969</v>
      </c>
      <c r="C2286" s="8">
        <v>5</v>
      </c>
      <c r="D2286" s="8" t="s">
        <v>1164</v>
      </c>
      <c r="E2286" s="8" t="s">
        <v>13814</v>
      </c>
      <c r="F2286" s="8" t="str">
        <f>VLOOKUP(E2286,'DANH MỤC'!$F:$G,2,0)</f>
        <v>Nhóm 1</v>
      </c>
      <c r="G2286" s="8" t="s">
        <v>7044</v>
      </c>
      <c r="H2286" t="str">
        <f>VLOOKUP(G2286,'DANH MỤC'!$I:$K,2,0)</f>
        <v>KH 1020</v>
      </c>
      <c r="I2286" t="str">
        <f>VLOOKUP(G2286,'DANH MỤC'!$I:$K,3,0)</f>
        <v>Đồng Nai</v>
      </c>
      <c r="J2286" s="8" t="s">
        <v>19</v>
      </c>
      <c r="K2286" t="str">
        <f>VLOOKUP(J2286,'DANH MỤC'!$A$1:$B$19,2,0)</f>
        <v>Sản phẩm 0003</v>
      </c>
      <c r="L2286" t="s">
        <v>15</v>
      </c>
      <c r="M2286">
        <v>1</v>
      </c>
      <c r="N2286" s="3">
        <f>IF(LEFT(K2286,1)="S",VLOOKUP(K2286,'DANH MỤC'!$B:$D,2,0),VLOOKUP(K2286,'DANH MỤC'!$B:$D,3,0))</f>
        <v>2500000</v>
      </c>
      <c r="O2286">
        <v>5</v>
      </c>
      <c r="P2286" s="3">
        <f>N2286*O2286%*CSDL[[#This Row],[SỐ LƯỢNG]]</f>
        <v>125000</v>
      </c>
      <c r="Q2286" s="3">
        <f t="shared" si="1170"/>
        <v>2375000</v>
      </c>
    </row>
    <row r="2287" spans="1:17" x14ac:dyDescent="0.3">
      <c r="A2287" s="23" t="str">
        <f>A2286</f>
        <v>24/05/2019</v>
      </c>
      <c r="B2287" s="8" t="str">
        <f>B2286</f>
        <v>24/05/2019</v>
      </c>
      <c r="C2287" s="8">
        <v>5</v>
      </c>
      <c r="D2287" s="8" t="str">
        <f>D2286</f>
        <v>DH13993</v>
      </c>
      <c r="E2287" s="8" t="str">
        <f>E2286</f>
        <v>hai.vi</v>
      </c>
      <c r="F2287" s="8" t="str">
        <f>VLOOKUP(E2287,'DANH MỤC'!$F:$G,2,0)</f>
        <v>Nhóm 1</v>
      </c>
      <c r="G2287" s="8" t="str">
        <f>G2286</f>
        <v>KH1020</v>
      </c>
      <c r="H2287" t="str">
        <f>VLOOKUP(G2287,'DANH MỤC'!$I:$K,2,0)</f>
        <v>KH 1020</v>
      </c>
      <c r="I2287" t="str">
        <f>VLOOKUP(G2287,'DANH MỤC'!$I:$K,3,0)</f>
        <v>Đồng Nai</v>
      </c>
      <c r="J2287" s="8" t="s">
        <v>19</v>
      </c>
      <c r="K2287" t="str">
        <f>VLOOKUP(J2287,'DANH MỤC'!$A$1:$B$19,2,0)</f>
        <v>Sản phẩm 0003</v>
      </c>
      <c r="L2287" t="s">
        <v>15</v>
      </c>
      <c r="M2287">
        <v>1</v>
      </c>
      <c r="N2287" s="3">
        <f>IF(LEFT(K2287,1)="S",VLOOKUP(K2287,'DANH MỤC'!$B:$D,2,0),VLOOKUP(K2287,'DANH MỤC'!$B:$D,3,0))</f>
        <v>2500000</v>
      </c>
      <c r="O2287">
        <v>10</v>
      </c>
      <c r="P2287" s="3">
        <f>N2287*O2287%*CSDL[[#This Row],[SỐ LƯỢNG]]</f>
        <v>250000</v>
      </c>
      <c r="Q2287" s="3">
        <f t="shared" si="1170"/>
        <v>2250000</v>
      </c>
    </row>
    <row r="2288" spans="1:17" x14ac:dyDescent="0.3">
      <c r="A2288" s="23" t="s">
        <v>969</v>
      </c>
      <c r="B2288" s="8" t="s">
        <v>969</v>
      </c>
      <c r="C2288" s="8">
        <v>5</v>
      </c>
      <c r="D2288" s="8" t="s">
        <v>1165</v>
      </c>
      <c r="E2288" s="8" t="s">
        <v>13822</v>
      </c>
      <c r="F2288" s="8" t="str">
        <f>VLOOKUP(E2288,'DANH MỤC'!$F:$G,2,0)</f>
        <v>Nhóm 1</v>
      </c>
      <c r="G2288" s="8" t="s">
        <v>7045</v>
      </c>
      <c r="H2288" t="str">
        <f>VLOOKUP(G2288,'DANH MỤC'!$I:$K,2,0)</f>
        <v>KH 1021</v>
      </c>
      <c r="I2288" t="str">
        <f>VLOOKUP(G2288,'DANH MỤC'!$I:$K,3,0)</f>
        <v>Vĩnh Phúc</v>
      </c>
      <c r="J2288" s="8" t="s">
        <v>14</v>
      </c>
      <c r="K2288" t="str">
        <f>VLOOKUP(J2288,'DANH MỤC'!$A$1:$B$19,2,0)</f>
        <v>Sản phẩm 0004</v>
      </c>
      <c r="L2288" t="s">
        <v>15</v>
      </c>
      <c r="M2288">
        <v>1</v>
      </c>
      <c r="N2288" s="3">
        <f>IF(LEFT(K2288,1)="S",VLOOKUP(K2288,'DANH MỤC'!$B:$D,2,0),VLOOKUP(K2288,'DANH MỤC'!$B:$D,3,0))</f>
        <v>3500000</v>
      </c>
      <c r="O2288">
        <v>0</v>
      </c>
      <c r="P2288" s="3">
        <f>N2288*O2288%*CSDL[[#This Row],[SỐ LƯỢNG]]</f>
        <v>0</v>
      </c>
      <c r="Q2288" s="3">
        <f t="shared" si="1170"/>
        <v>3500000</v>
      </c>
    </row>
    <row r="2289" spans="1:17" x14ac:dyDescent="0.3">
      <c r="A2289" s="23" t="str">
        <f>A2288</f>
        <v>24/05/2019</v>
      </c>
      <c r="B2289" s="8" t="str">
        <f>B2288</f>
        <v>24/05/2019</v>
      </c>
      <c r="C2289" s="8">
        <v>5</v>
      </c>
      <c r="D2289" s="8" t="str">
        <f>D2288</f>
        <v>DH13992</v>
      </c>
      <c r="E2289" s="8" t="str">
        <f>E2288</f>
        <v>anh.hong</v>
      </c>
      <c r="F2289" s="8" t="str">
        <f>VLOOKUP(E2289,'DANH MỤC'!$F:$G,2,0)</f>
        <v>Nhóm 1</v>
      </c>
      <c r="G2289" s="8" t="str">
        <f>G2288</f>
        <v>KH1021</v>
      </c>
      <c r="H2289" t="str">
        <f>VLOOKUP(G2289,'DANH MỤC'!$I:$K,2,0)</f>
        <v>KH 1021</v>
      </c>
      <c r="I2289" t="str">
        <f>VLOOKUP(G2289,'DANH MỤC'!$I:$K,3,0)</f>
        <v>Vĩnh Phúc</v>
      </c>
      <c r="J2289" s="8" t="s">
        <v>5944</v>
      </c>
      <c r="K2289" t="str">
        <f>VLOOKUP(J2289,'DANH MỤC'!$A$1:$B$19,2,0)</f>
        <v>Hàng tặng 0001</v>
      </c>
      <c r="L2289" t="s">
        <v>24</v>
      </c>
      <c r="M2289">
        <v>2</v>
      </c>
      <c r="N2289" s="3">
        <f>IF(LEFT(K2289,1)="S",VLOOKUP(K2289,'DANH MỤC'!$B:$D,2,0),VLOOKUP(K2289,'DANH MỤC'!$B:$D,3,0))</f>
        <v>200000</v>
      </c>
      <c r="O2289">
        <v>100</v>
      </c>
      <c r="P2289" s="3">
        <f>N2289*O2289%*CSDL[[#This Row],[SỐ LƯỢNG]]</f>
        <v>400000</v>
      </c>
      <c r="Q2289" s="3">
        <f t="shared" si="1170"/>
        <v>0</v>
      </c>
    </row>
    <row r="2290" spans="1:17" x14ac:dyDescent="0.3">
      <c r="A2290" s="23" t="s">
        <v>969</v>
      </c>
      <c r="B2290" s="8" t="s">
        <v>969</v>
      </c>
      <c r="C2290" s="8">
        <v>5</v>
      </c>
      <c r="D2290" s="8" t="s">
        <v>1166</v>
      </c>
      <c r="E2290" s="8" t="s">
        <v>13815</v>
      </c>
      <c r="F2290" s="8" t="str">
        <f>VLOOKUP(E2290,'DANH MỤC'!$F:$G,2,0)</f>
        <v>Nhóm 1</v>
      </c>
      <c r="G2290" s="8" t="s">
        <v>7046</v>
      </c>
      <c r="H2290" t="str">
        <f>VLOOKUP(G2290,'DANH MỤC'!$I:$K,2,0)</f>
        <v>KH 1022</v>
      </c>
      <c r="I2290" t="str">
        <f>VLOOKUP(G2290,'DANH MỤC'!$I:$K,3,0)</f>
        <v>Đắk Nông</v>
      </c>
      <c r="J2290" s="8" t="s">
        <v>5939</v>
      </c>
      <c r="K2290" t="str">
        <f>VLOOKUP(J2290,'DANH MỤC'!$A$1:$B$19,2,0)</f>
        <v>Sản phẩm 0001</v>
      </c>
      <c r="L2290" t="s">
        <v>15</v>
      </c>
      <c r="M2290">
        <v>1</v>
      </c>
      <c r="N2290" s="3">
        <f>IF(LEFT(K2290,1)="S",VLOOKUP(K2290,'DANH MỤC'!$B:$D,2,0),VLOOKUP(K2290,'DANH MỤC'!$B:$D,3,0))</f>
        <v>3000000</v>
      </c>
      <c r="O2290">
        <v>0</v>
      </c>
      <c r="P2290" s="3">
        <f>N2290*O2290%*CSDL[[#This Row],[SỐ LƯỢNG]]</f>
        <v>0</v>
      </c>
      <c r="Q2290" s="3">
        <f t="shared" si="1170"/>
        <v>3000000</v>
      </c>
    </row>
    <row r="2291" spans="1:17" x14ac:dyDescent="0.3">
      <c r="A2291" s="23" t="str">
        <f>A2290</f>
        <v>24/05/2019</v>
      </c>
      <c r="B2291" s="8" t="str">
        <f>B2290</f>
        <v>24/05/2019</v>
      </c>
      <c r="C2291" s="8">
        <v>5</v>
      </c>
      <c r="D2291" s="8" t="str">
        <f>D2290</f>
        <v>DH13991</v>
      </c>
      <c r="E2291" s="8" t="str">
        <f>E2290</f>
        <v>nhi.vu</v>
      </c>
      <c r="F2291" s="8" t="str">
        <f>VLOOKUP(E2291,'DANH MỤC'!$F:$G,2,0)</f>
        <v>Nhóm 1</v>
      </c>
      <c r="G2291" s="8" t="str">
        <f>G2290</f>
        <v>KH1022</v>
      </c>
      <c r="H2291" t="str">
        <f>VLOOKUP(G2291,'DANH MỤC'!$I:$K,2,0)</f>
        <v>KH 1022</v>
      </c>
      <c r="I2291" t="str">
        <f>VLOOKUP(G2291,'DANH MỤC'!$I:$K,3,0)</f>
        <v>Đắk Nông</v>
      </c>
      <c r="J2291" s="8" t="s">
        <v>5944</v>
      </c>
      <c r="K2291" t="str">
        <f>VLOOKUP(J2291,'DANH MỤC'!$A$1:$B$19,2,0)</f>
        <v>Hàng tặng 0001</v>
      </c>
      <c r="L2291" t="s">
        <v>24</v>
      </c>
      <c r="M2291">
        <v>2</v>
      </c>
      <c r="N2291" s="3">
        <f>IF(LEFT(K2291,1)="S",VLOOKUP(K2291,'DANH MỤC'!$B:$D,2,0),VLOOKUP(K2291,'DANH MỤC'!$B:$D,3,0))</f>
        <v>200000</v>
      </c>
      <c r="O2291">
        <v>100</v>
      </c>
      <c r="P2291" s="3">
        <f>N2291*O2291%*CSDL[[#This Row],[SỐ LƯỢNG]]</f>
        <v>400000</v>
      </c>
      <c r="Q2291" s="3">
        <f t="shared" si="1170"/>
        <v>0</v>
      </c>
    </row>
    <row r="2292" spans="1:17" x14ac:dyDescent="0.3">
      <c r="A2292" s="23" t="s">
        <v>969</v>
      </c>
      <c r="B2292" s="8" t="s">
        <v>969</v>
      </c>
      <c r="C2292" s="8">
        <v>5</v>
      </c>
      <c r="D2292" s="8" t="s">
        <v>1167</v>
      </c>
      <c r="E2292" s="8" t="s">
        <v>13833</v>
      </c>
      <c r="F2292" s="8" t="str">
        <f>VLOOKUP(E2292,'DANH MỤC'!$F:$G,2,0)</f>
        <v>Nhóm 2</v>
      </c>
      <c r="G2292" s="8" t="s">
        <v>7047</v>
      </c>
      <c r="H2292" t="str">
        <f>VLOOKUP(G2292,'DANH MỤC'!$I:$K,2,0)</f>
        <v>KH 1023</v>
      </c>
      <c r="I2292" t="str">
        <f>VLOOKUP(G2292,'DANH MỤC'!$I:$K,3,0)</f>
        <v>Ninh Bình</v>
      </c>
      <c r="J2292" s="8" t="s">
        <v>5940</v>
      </c>
      <c r="K2292" t="str">
        <f>VLOOKUP(J2292,'DANH MỤC'!$A$1:$B$19,2,0)</f>
        <v>Sản phẩm 0002</v>
      </c>
      <c r="L2292" t="s">
        <v>15</v>
      </c>
      <c r="M2292">
        <v>1</v>
      </c>
      <c r="N2292" s="3">
        <f>IF(LEFT(K2292,1)="S",VLOOKUP(K2292,'DANH MỤC'!$B:$D,2,0),VLOOKUP(K2292,'DANH MỤC'!$B:$D,3,0))</f>
        <v>2000000</v>
      </c>
      <c r="O2292">
        <v>0</v>
      </c>
      <c r="P2292" s="3">
        <f>N2292*O2292%*CSDL[[#This Row],[SỐ LƯỢNG]]</f>
        <v>0</v>
      </c>
      <c r="Q2292" s="3">
        <f t="shared" si="1170"/>
        <v>2000000</v>
      </c>
    </row>
    <row r="2293" spans="1:17" x14ac:dyDescent="0.3">
      <c r="A2293" s="23" t="str">
        <f>A2292</f>
        <v>24/05/2019</v>
      </c>
      <c r="B2293" s="8" t="str">
        <f>B2292</f>
        <v>24/05/2019</v>
      </c>
      <c r="C2293" s="8">
        <v>5</v>
      </c>
      <c r="D2293" s="8" t="str">
        <f>D2292</f>
        <v>DH13990</v>
      </c>
      <c r="E2293" s="8" t="str">
        <f>E2292</f>
        <v>anh.nguyen</v>
      </c>
      <c r="F2293" s="8" t="str">
        <f>VLOOKUP(E2293,'DANH MỤC'!$F:$G,2,0)</f>
        <v>Nhóm 2</v>
      </c>
      <c r="G2293" s="8" t="str">
        <f>G2292</f>
        <v>KH1023</v>
      </c>
      <c r="H2293" t="str">
        <f>VLOOKUP(G2293,'DANH MỤC'!$I:$K,2,0)</f>
        <v>KH 1023</v>
      </c>
      <c r="I2293" t="str">
        <f>VLOOKUP(G2293,'DANH MỤC'!$I:$K,3,0)</f>
        <v>Ninh Bình</v>
      </c>
      <c r="J2293" s="8" t="s">
        <v>5944</v>
      </c>
      <c r="K2293" t="str">
        <f>VLOOKUP(J2293,'DANH MỤC'!$A$1:$B$19,2,0)</f>
        <v>Hàng tặng 0001</v>
      </c>
      <c r="L2293" t="s">
        <v>24</v>
      </c>
      <c r="M2293">
        <v>2</v>
      </c>
      <c r="N2293" s="3">
        <f>IF(LEFT(K2293,1)="S",VLOOKUP(K2293,'DANH MỤC'!$B:$D,2,0),VLOOKUP(K2293,'DANH MỤC'!$B:$D,3,0))</f>
        <v>200000</v>
      </c>
      <c r="O2293">
        <v>100</v>
      </c>
      <c r="P2293" s="3">
        <f>N2293*O2293%*CSDL[[#This Row],[SỐ LƯỢNG]]</f>
        <v>400000</v>
      </c>
      <c r="Q2293" s="3">
        <f t="shared" si="1170"/>
        <v>0</v>
      </c>
    </row>
    <row r="2294" spans="1:17" x14ac:dyDescent="0.3">
      <c r="A2294" s="23" t="s">
        <v>969</v>
      </c>
      <c r="B2294" s="8" t="s">
        <v>969</v>
      </c>
      <c r="C2294" s="8">
        <v>5</v>
      </c>
      <c r="D2294" s="8" t="s">
        <v>1168</v>
      </c>
      <c r="E2294" s="8" t="s">
        <v>13826</v>
      </c>
      <c r="F2294" s="8" t="str">
        <f>VLOOKUP(E2294,'DANH MỤC'!$F:$G,2,0)</f>
        <v>Nhóm 1</v>
      </c>
      <c r="G2294" s="8" t="s">
        <v>6278</v>
      </c>
      <c r="H2294" t="str">
        <f>VLOOKUP(G2294,'DANH MỤC'!$I:$K,2,0)</f>
        <v>KH 0245</v>
      </c>
      <c r="I2294" t="str">
        <f>VLOOKUP(G2294,'DANH MỤC'!$I:$K,3,0)</f>
        <v>Hải Dương</v>
      </c>
      <c r="J2294" s="8" t="s">
        <v>5941</v>
      </c>
      <c r="K2294" t="str">
        <f>VLOOKUP(J2294,'DANH MỤC'!$A$1:$B$19,2,0)</f>
        <v>Sản phẩm 0006</v>
      </c>
      <c r="L2294" t="s">
        <v>15</v>
      </c>
      <c r="M2294">
        <v>10</v>
      </c>
      <c r="N2294" s="3">
        <f>IF(LEFT(K2294,1)="S",VLOOKUP(K2294,'DANH MỤC'!$B:$D,2,0),VLOOKUP(K2294,'DANH MỤC'!$B:$D,3,0))</f>
        <v>800000</v>
      </c>
      <c r="O2294">
        <v>20</v>
      </c>
      <c r="P2294" s="3">
        <f>N2294*O2294%*CSDL[[#This Row],[SỐ LƯỢNG]]</f>
        <v>1600000</v>
      </c>
      <c r="Q2294" s="3">
        <f t="shared" si="1170"/>
        <v>6400000</v>
      </c>
    </row>
    <row r="2295" spans="1:17" x14ac:dyDescent="0.3">
      <c r="A2295" s="23" t="str">
        <f t="shared" ref="A2295:A2297" si="1186">A2294</f>
        <v>24/05/2019</v>
      </c>
      <c r="B2295" s="8" t="str">
        <f t="shared" ref="B2295:B2297" si="1187">B2294</f>
        <v>24/05/2019</v>
      </c>
      <c r="C2295" s="8">
        <v>5</v>
      </c>
      <c r="D2295" s="8" t="str">
        <f t="shared" ref="D2295:D2297" si="1188">D2294</f>
        <v>DH13989</v>
      </c>
      <c r="E2295" s="8" t="str">
        <f t="shared" ref="E2295:E2297" si="1189">E2294</f>
        <v>tho.nguyen</v>
      </c>
      <c r="F2295" s="8" t="str">
        <f>VLOOKUP(E2295,'DANH MỤC'!$F:$G,2,0)</f>
        <v>Nhóm 1</v>
      </c>
      <c r="G2295" s="8" t="str">
        <f t="shared" ref="G2295:G2297" si="1190">G2294</f>
        <v>KH0245</v>
      </c>
      <c r="H2295" t="str">
        <f>VLOOKUP(G2295,'DANH MỤC'!$I:$K,2,0)</f>
        <v>KH 0245</v>
      </c>
      <c r="I2295" t="str">
        <f>VLOOKUP(G2295,'DANH MỤC'!$I:$K,3,0)</f>
        <v>Hải Dương</v>
      </c>
      <c r="J2295" s="8" t="s">
        <v>5942</v>
      </c>
      <c r="K2295" t="str">
        <f>VLOOKUP(J2295,'DANH MỤC'!$A$1:$B$19,2,0)</f>
        <v>Sản phẩm 0007</v>
      </c>
      <c r="L2295" t="s">
        <v>15</v>
      </c>
      <c r="M2295">
        <v>10</v>
      </c>
      <c r="N2295" s="3">
        <f>IF(LEFT(K2295,1)="S",VLOOKUP(K2295,'DANH MỤC'!$B:$D,2,0),VLOOKUP(K2295,'DANH MỤC'!$B:$D,3,0))</f>
        <v>800000</v>
      </c>
      <c r="O2295">
        <v>20</v>
      </c>
      <c r="P2295" s="3">
        <f>N2295*O2295%*CSDL[[#This Row],[SỐ LƯỢNG]]</f>
        <v>1600000</v>
      </c>
      <c r="Q2295" s="3">
        <f t="shared" si="1170"/>
        <v>6400000</v>
      </c>
    </row>
    <row r="2296" spans="1:17" x14ac:dyDescent="0.3">
      <c r="A2296" s="23" t="str">
        <f t="shared" si="1186"/>
        <v>24/05/2019</v>
      </c>
      <c r="B2296" s="8" t="str">
        <f t="shared" si="1187"/>
        <v>24/05/2019</v>
      </c>
      <c r="C2296" s="8">
        <v>5</v>
      </c>
      <c r="D2296" s="8" t="str">
        <f t="shared" si="1188"/>
        <v>DH13989</v>
      </c>
      <c r="E2296" s="8" t="str">
        <f t="shared" si="1189"/>
        <v>tho.nguyen</v>
      </c>
      <c r="F2296" s="8" t="str">
        <f>VLOOKUP(E2296,'DANH MỤC'!$F:$G,2,0)</f>
        <v>Nhóm 1</v>
      </c>
      <c r="G2296" s="8" t="str">
        <f t="shared" si="1190"/>
        <v>KH0245</v>
      </c>
      <c r="H2296" t="str">
        <f>VLOOKUP(G2296,'DANH MỤC'!$I:$K,2,0)</f>
        <v>KH 0245</v>
      </c>
      <c r="I2296" t="str">
        <f>VLOOKUP(G2296,'DANH MỤC'!$I:$K,3,0)</f>
        <v>Hải Dương</v>
      </c>
      <c r="J2296" s="8" t="s">
        <v>5941</v>
      </c>
      <c r="K2296" t="str">
        <f>VLOOKUP(J2296,'DANH MỤC'!$A$1:$B$19,2,0)</f>
        <v>Sản phẩm 0006</v>
      </c>
      <c r="L2296" t="s">
        <v>15</v>
      </c>
      <c r="M2296">
        <v>2</v>
      </c>
      <c r="N2296" s="3">
        <f>IF(LEFT(K2296,1)="S",VLOOKUP(K2296,'DANH MỤC'!$B:$D,2,0),VLOOKUP(K2296,'DANH MỤC'!$B:$D,3,0))</f>
        <v>800000</v>
      </c>
      <c r="O2296">
        <v>100</v>
      </c>
      <c r="P2296" s="3">
        <f>N2296*O2296%*CSDL[[#This Row],[SỐ LƯỢNG]]</f>
        <v>1600000</v>
      </c>
      <c r="Q2296" s="3">
        <f t="shared" si="1170"/>
        <v>0</v>
      </c>
    </row>
    <row r="2297" spans="1:17" x14ac:dyDescent="0.3">
      <c r="A2297" s="23" t="str">
        <f t="shared" si="1186"/>
        <v>24/05/2019</v>
      </c>
      <c r="B2297" s="8" t="str">
        <f t="shared" si="1187"/>
        <v>24/05/2019</v>
      </c>
      <c r="C2297" s="8">
        <v>5</v>
      </c>
      <c r="D2297" s="8" t="str">
        <f t="shared" si="1188"/>
        <v>DH13989</v>
      </c>
      <c r="E2297" s="8" t="str">
        <f t="shared" si="1189"/>
        <v>tho.nguyen</v>
      </c>
      <c r="F2297" s="8" t="str">
        <f>VLOOKUP(E2297,'DANH MỤC'!$F:$G,2,0)</f>
        <v>Nhóm 1</v>
      </c>
      <c r="G2297" s="8" t="str">
        <f t="shared" si="1190"/>
        <v>KH0245</v>
      </c>
      <c r="H2297" t="str">
        <f>VLOOKUP(G2297,'DANH MỤC'!$I:$K,2,0)</f>
        <v>KH 0245</v>
      </c>
      <c r="I2297" t="str">
        <f>VLOOKUP(G2297,'DANH MỤC'!$I:$K,3,0)</f>
        <v>Hải Dương</v>
      </c>
      <c r="J2297" s="8" t="s">
        <v>5942</v>
      </c>
      <c r="K2297" t="str">
        <f>VLOOKUP(J2297,'DANH MỤC'!$A$1:$B$19,2,0)</f>
        <v>Sản phẩm 0007</v>
      </c>
      <c r="L2297" t="s">
        <v>15</v>
      </c>
      <c r="M2297">
        <v>2</v>
      </c>
      <c r="N2297" s="3">
        <f>IF(LEFT(K2297,1)="S",VLOOKUP(K2297,'DANH MỤC'!$B:$D,2,0),VLOOKUP(K2297,'DANH MỤC'!$B:$D,3,0))</f>
        <v>800000</v>
      </c>
      <c r="O2297">
        <v>100</v>
      </c>
      <c r="P2297" s="3">
        <f>N2297*O2297%*CSDL[[#This Row],[SỐ LƯỢNG]]</f>
        <v>1600000</v>
      </c>
      <c r="Q2297" s="3">
        <f t="shared" si="1170"/>
        <v>0</v>
      </c>
    </row>
    <row r="2298" spans="1:17" x14ac:dyDescent="0.3">
      <c r="A2298" s="23" t="s">
        <v>969</v>
      </c>
      <c r="B2298" s="8" t="s">
        <v>969</v>
      </c>
      <c r="C2298" s="8">
        <v>5</v>
      </c>
      <c r="D2298" s="8" t="s">
        <v>1169</v>
      </c>
      <c r="E2298" s="8" t="s">
        <v>13821</v>
      </c>
      <c r="F2298" s="8" t="str">
        <f>VLOOKUP(E2298,'DANH MỤC'!$F:$G,2,0)</f>
        <v>Nhóm 1</v>
      </c>
      <c r="G2298" s="8" t="s">
        <v>6761</v>
      </c>
      <c r="H2298" t="str">
        <f>VLOOKUP(G2298,'DANH MỤC'!$I:$K,2,0)</f>
        <v>KH 0728</v>
      </c>
      <c r="I2298" t="str">
        <f>VLOOKUP(G2298,'DANH MỤC'!$I:$K,3,0)</f>
        <v>Vĩnh Phúc</v>
      </c>
      <c r="J2298" s="8" t="s">
        <v>5940</v>
      </c>
      <c r="K2298" t="str">
        <f>VLOOKUP(J2298,'DANH MỤC'!$A$1:$B$19,2,0)</f>
        <v>Sản phẩm 0002</v>
      </c>
      <c r="L2298" t="s">
        <v>15</v>
      </c>
      <c r="M2298">
        <v>1</v>
      </c>
      <c r="N2298" s="3">
        <f>IF(LEFT(K2298,1)="S",VLOOKUP(K2298,'DANH MỤC'!$B:$D,2,0),VLOOKUP(K2298,'DANH MỤC'!$B:$D,3,0))</f>
        <v>2000000</v>
      </c>
      <c r="O2298">
        <v>0</v>
      </c>
      <c r="P2298" s="3">
        <f>N2298*O2298%*CSDL[[#This Row],[SỐ LƯỢNG]]</f>
        <v>0</v>
      </c>
      <c r="Q2298" s="3">
        <f t="shared" si="1170"/>
        <v>2000000</v>
      </c>
    </row>
    <row r="2299" spans="1:17" x14ac:dyDescent="0.3">
      <c r="A2299" s="23" t="str">
        <f>A2298</f>
        <v>24/05/2019</v>
      </c>
      <c r="B2299" s="8" t="str">
        <f>B2298</f>
        <v>24/05/2019</v>
      </c>
      <c r="C2299" s="8">
        <v>5</v>
      </c>
      <c r="D2299" s="8" t="str">
        <f>D2298</f>
        <v>DH13988</v>
      </c>
      <c r="E2299" s="8" t="str">
        <f>E2298</f>
        <v>thu.le</v>
      </c>
      <c r="F2299" s="8" t="str">
        <f>VLOOKUP(E2299,'DANH MỤC'!$F:$G,2,0)</f>
        <v>Nhóm 1</v>
      </c>
      <c r="G2299" s="8" t="str">
        <f>G2298</f>
        <v>KH0728</v>
      </c>
      <c r="H2299" t="str">
        <f>VLOOKUP(G2299,'DANH MỤC'!$I:$K,2,0)</f>
        <v>KH 0728</v>
      </c>
      <c r="I2299" t="str">
        <f>VLOOKUP(G2299,'DANH MỤC'!$I:$K,3,0)</f>
        <v>Vĩnh Phúc</v>
      </c>
      <c r="J2299" s="8" t="s">
        <v>5944</v>
      </c>
      <c r="K2299" t="str">
        <f>VLOOKUP(J2299,'DANH MỤC'!$A$1:$B$19,2,0)</f>
        <v>Hàng tặng 0001</v>
      </c>
      <c r="L2299" t="s">
        <v>24</v>
      </c>
      <c r="M2299">
        <v>2</v>
      </c>
      <c r="N2299" s="3">
        <f>IF(LEFT(K2299,1)="S",VLOOKUP(K2299,'DANH MỤC'!$B:$D,2,0),VLOOKUP(K2299,'DANH MỤC'!$B:$D,3,0))</f>
        <v>200000</v>
      </c>
      <c r="O2299">
        <v>100</v>
      </c>
      <c r="P2299" s="3">
        <f>N2299*O2299%*CSDL[[#This Row],[SỐ LƯỢNG]]</f>
        <v>400000</v>
      </c>
      <c r="Q2299" s="3">
        <f t="shared" si="1170"/>
        <v>0</v>
      </c>
    </row>
    <row r="2300" spans="1:17" x14ac:dyDescent="0.3">
      <c r="A2300" s="23" t="s">
        <v>969</v>
      </c>
      <c r="B2300" s="8" t="s">
        <v>969</v>
      </c>
      <c r="C2300" s="8">
        <v>5</v>
      </c>
      <c r="D2300" s="8" t="s">
        <v>1170</v>
      </c>
      <c r="E2300" s="8" t="s">
        <v>13817</v>
      </c>
      <c r="F2300" s="8" t="str">
        <f>VLOOKUP(E2300,'DANH MỤC'!$F:$G,2,0)</f>
        <v>Nhóm 1</v>
      </c>
      <c r="G2300" s="8" t="s">
        <v>7048</v>
      </c>
      <c r="H2300" t="str">
        <f>VLOOKUP(G2300,'DANH MỤC'!$I:$K,2,0)</f>
        <v>KH 1024</v>
      </c>
      <c r="I2300" t="str">
        <f>VLOOKUP(G2300,'DANH MỤC'!$I:$K,3,0)</f>
        <v>Ninh Thuận</v>
      </c>
      <c r="J2300" s="8" t="s">
        <v>5939</v>
      </c>
      <c r="K2300" t="str">
        <f>VLOOKUP(J2300,'DANH MỤC'!$A$1:$B$19,2,0)</f>
        <v>Sản phẩm 0001</v>
      </c>
      <c r="L2300" t="s">
        <v>15</v>
      </c>
      <c r="M2300">
        <v>2</v>
      </c>
      <c r="N2300" s="3">
        <f>IF(LEFT(K2300,1)="S",VLOOKUP(K2300,'DANH MỤC'!$B:$D,2,0),VLOOKUP(K2300,'DANH MỤC'!$B:$D,3,0))</f>
        <v>3000000</v>
      </c>
      <c r="O2300">
        <v>0</v>
      </c>
      <c r="P2300" s="3">
        <f>N2300*O2300%*CSDL[[#This Row],[SỐ LƯỢNG]]</f>
        <v>0</v>
      </c>
      <c r="Q2300" s="3">
        <f t="shared" si="1170"/>
        <v>6000000</v>
      </c>
    </row>
    <row r="2301" spans="1:17" x14ac:dyDescent="0.3">
      <c r="A2301" s="23" t="str">
        <f t="shared" ref="A2301:A2303" si="1191">A2300</f>
        <v>24/05/2019</v>
      </c>
      <c r="B2301" s="8" t="str">
        <f t="shared" ref="B2301:B2303" si="1192">B2300</f>
        <v>24/05/2019</v>
      </c>
      <c r="C2301" s="8">
        <v>5</v>
      </c>
      <c r="D2301" s="8" t="str">
        <f t="shared" ref="D2301:D2303" si="1193">D2300</f>
        <v>DH13987</v>
      </c>
      <c r="E2301" s="8" t="str">
        <f t="shared" ref="E2301:E2303" si="1194">E2300</f>
        <v>ha.hoang</v>
      </c>
      <c r="F2301" s="8" t="str">
        <f>VLOOKUP(E2301,'DANH MỤC'!$F:$G,2,0)</f>
        <v>Nhóm 1</v>
      </c>
      <c r="G2301" s="8" t="str">
        <f t="shared" ref="G2301:G2303" si="1195">G2300</f>
        <v>KH1024</v>
      </c>
      <c r="H2301" t="str">
        <f>VLOOKUP(G2301,'DANH MỤC'!$I:$K,2,0)</f>
        <v>KH 1024</v>
      </c>
      <c r="I2301" t="str">
        <f>VLOOKUP(G2301,'DANH MỤC'!$I:$K,3,0)</f>
        <v>Ninh Thuận</v>
      </c>
      <c r="J2301" s="8" t="s">
        <v>5940</v>
      </c>
      <c r="K2301" t="str">
        <f>VLOOKUP(J2301,'DANH MỤC'!$A$1:$B$19,2,0)</f>
        <v>Sản phẩm 0002</v>
      </c>
      <c r="L2301" t="s">
        <v>15</v>
      </c>
      <c r="M2301">
        <v>1</v>
      </c>
      <c r="N2301" s="3">
        <f>IF(LEFT(K2301,1)="S",VLOOKUP(K2301,'DANH MỤC'!$B:$D,2,0),VLOOKUP(K2301,'DANH MỤC'!$B:$D,3,0))</f>
        <v>2000000</v>
      </c>
      <c r="O2301">
        <v>0</v>
      </c>
      <c r="P2301" s="3">
        <f>N2301*O2301%*CSDL[[#This Row],[SỐ LƯỢNG]]</f>
        <v>0</v>
      </c>
      <c r="Q2301" s="3">
        <f t="shared" si="1170"/>
        <v>2000000</v>
      </c>
    </row>
    <row r="2302" spans="1:17" x14ac:dyDescent="0.3">
      <c r="A2302" s="23" t="str">
        <f t="shared" si="1191"/>
        <v>24/05/2019</v>
      </c>
      <c r="B2302" s="8" t="str">
        <f t="shared" si="1192"/>
        <v>24/05/2019</v>
      </c>
      <c r="C2302" s="8">
        <v>5</v>
      </c>
      <c r="D2302" s="8" t="str">
        <f t="shared" si="1193"/>
        <v>DH13987</v>
      </c>
      <c r="E2302" s="8" t="str">
        <f t="shared" si="1194"/>
        <v>ha.hoang</v>
      </c>
      <c r="F2302" s="8" t="str">
        <f>VLOOKUP(E2302,'DANH MỤC'!$F:$G,2,0)</f>
        <v>Nhóm 1</v>
      </c>
      <c r="G2302" s="8" t="str">
        <f t="shared" si="1195"/>
        <v>KH1024</v>
      </c>
      <c r="H2302" t="str">
        <f>VLOOKUP(G2302,'DANH MỤC'!$I:$K,2,0)</f>
        <v>KH 1024</v>
      </c>
      <c r="I2302" t="str">
        <f>VLOOKUP(G2302,'DANH MỤC'!$I:$K,3,0)</f>
        <v>Ninh Thuận</v>
      </c>
      <c r="J2302" s="8" t="s">
        <v>5942</v>
      </c>
      <c r="K2302" t="str">
        <f>VLOOKUP(J2302,'DANH MỤC'!$A$1:$B$19,2,0)</f>
        <v>Sản phẩm 0007</v>
      </c>
      <c r="L2302" t="s">
        <v>15</v>
      </c>
      <c r="M2302">
        <v>1</v>
      </c>
      <c r="N2302" s="3">
        <f>IF(LEFT(K2302,1)="S",VLOOKUP(K2302,'DANH MỤC'!$B:$D,2,0),VLOOKUP(K2302,'DANH MỤC'!$B:$D,3,0))</f>
        <v>800000</v>
      </c>
      <c r="O2302">
        <v>100</v>
      </c>
      <c r="P2302" s="3">
        <f>N2302*O2302%*CSDL[[#This Row],[SỐ LƯỢNG]]</f>
        <v>800000</v>
      </c>
      <c r="Q2302" s="3">
        <f t="shared" si="1170"/>
        <v>0</v>
      </c>
    </row>
    <row r="2303" spans="1:17" x14ac:dyDescent="0.3">
      <c r="A2303" s="23" t="str">
        <f t="shared" si="1191"/>
        <v>24/05/2019</v>
      </c>
      <c r="B2303" s="8" t="str">
        <f t="shared" si="1192"/>
        <v>24/05/2019</v>
      </c>
      <c r="C2303" s="8">
        <v>5</v>
      </c>
      <c r="D2303" s="8" t="str">
        <f t="shared" si="1193"/>
        <v>DH13987</v>
      </c>
      <c r="E2303" s="8" t="str">
        <f t="shared" si="1194"/>
        <v>ha.hoang</v>
      </c>
      <c r="F2303" s="8" t="str">
        <f>VLOOKUP(E2303,'DANH MỤC'!$F:$G,2,0)</f>
        <v>Nhóm 1</v>
      </c>
      <c r="G2303" s="8" t="str">
        <f t="shared" si="1195"/>
        <v>KH1024</v>
      </c>
      <c r="H2303" t="str">
        <f>VLOOKUP(G2303,'DANH MỤC'!$I:$K,2,0)</f>
        <v>KH 1024</v>
      </c>
      <c r="I2303" t="str">
        <f>VLOOKUP(G2303,'DANH MỤC'!$I:$K,3,0)</f>
        <v>Ninh Thuận</v>
      </c>
      <c r="J2303" s="8" t="s">
        <v>5941</v>
      </c>
      <c r="K2303" t="str">
        <f>VLOOKUP(J2303,'DANH MỤC'!$A$1:$B$19,2,0)</f>
        <v>Sản phẩm 0006</v>
      </c>
      <c r="L2303" t="s">
        <v>15</v>
      </c>
      <c r="M2303">
        <v>1</v>
      </c>
      <c r="N2303" s="3">
        <f>IF(LEFT(K2303,1)="S",VLOOKUP(K2303,'DANH MỤC'!$B:$D,2,0),VLOOKUP(K2303,'DANH MỤC'!$B:$D,3,0))</f>
        <v>800000</v>
      </c>
      <c r="O2303">
        <v>100</v>
      </c>
      <c r="P2303" s="3">
        <f>N2303*O2303%*CSDL[[#This Row],[SỐ LƯỢNG]]</f>
        <v>800000</v>
      </c>
      <c r="Q2303" s="3">
        <f t="shared" si="1170"/>
        <v>0</v>
      </c>
    </row>
    <row r="2304" spans="1:17" x14ac:dyDescent="0.3">
      <c r="A2304" s="23" t="s">
        <v>969</v>
      </c>
      <c r="B2304" s="8" t="s">
        <v>969</v>
      </c>
      <c r="C2304" s="8">
        <v>5</v>
      </c>
      <c r="D2304" s="8" t="s">
        <v>1171</v>
      </c>
      <c r="E2304" s="8" t="s">
        <v>13815</v>
      </c>
      <c r="F2304" s="8" t="str">
        <f>VLOOKUP(E2304,'DANH MỤC'!$F:$G,2,0)</f>
        <v>Nhóm 1</v>
      </c>
      <c r="G2304" s="8" t="s">
        <v>7049</v>
      </c>
      <c r="H2304" t="str">
        <f>VLOOKUP(G2304,'DANH MỤC'!$I:$K,2,0)</f>
        <v>KH 1025</v>
      </c>
      <c r="I2304" t="str">
        <f>VLOOKUP(G2304,'DANH MỤC'!$I:$K,3,0)</f>
        <v>Long An</v>
      </c>
      <c r="J2304" s="8" t="s">
        <v>5940</v>
      </c>
      <c r="K2304" t="str">
        <f>VLOOKUP(J2304,'DANH MỤC'!$A$1:$B$19,2,0)</f>
        <v>Sản phẩm 0002</v>
      </c>
      <c r="L2304" t="s">
        <v>15</v>
      </c>
      <c r="M2304">
        <v>3</v>
      </c>
      <c r="N2304" s="3">
        <f>IF(LEFT(K2304,1)="S",VLOOKUP(K2304,'DANH MỤC'!$B:$D,2,0),VLOOKUP(K2304,'DANH MỤC'!$B:$D,3,0))</f>
        <v>2000000</v>
      </c>
      <c r="O2304">
        <v>0</v>
      </c>
      <c r="P2304" s="3">
        <f>N2304*O2304%*CSDL[[#This Row],[SỐ LƯỢNG]]</f>
        <v>0</v>
      </c>
      <c r="Q2304" s="3">
        <f t="shared" si="1170"/>
        <v>6000000</v>
      </c>
    </row>
    <row r="2305" spans="1:17" x14ac:dyDescent="0.3">
      <c r="A2305" s="23" t="str">
        <f t="shared" ref="A2305:A2306" si="1196">A2304</f>
        <v>24/05/2019</v>
      </c>
      <c r="B2305" s="8" t="str">
        <f t="shared" ref="B2305:B2306" si="1197">B2304</f>
        <v>24/05/2019</v>
      </c>
      <c r="C2305" s="8">
        <v>5</v>
      </c>
      <c r="D2305" s="8" t="str">
        <f t="shared" ref="D2305:D2306" si="1198">D2304</f>
        <v>DH13986</v>
      </c>
      <c r="E2305" s="8" t="str">
        <f t="shared" ref="E2305:E2306" si="1199">E2304</f>
        <v>nhi.vu</v>
      </c>
      <c r="F2305" s="8" t="str">
        <f>VLOOKUP(E2305,'DANH MỤC'!$F:$G,2,0)</f>
        <v>Nhóm 1</v>
      </c>
      <c r="G2305" s="8" t="str">
        <f t="shared" ref="G2305:G2306" si="1200">G2304</f>
        <v>KH1025</v>
      </c>
      <c r="H2305" t="str">
        <f>VLOOKUP(G2305,'DANH MỤC'!$I:$K,2,0)</f>
        <v>KH 1025</v>
      </c>
      <c r="I2305" t="str">
        <f>VLOOKUP(G2305,'DANH MỤC'!$I:$K,3,0)</f>
        <v>Long An</v>
      </c>
      <c r="J2305" s="8" t="s">
        <v>5941</v>
      </c>
      <c r="K2305" t="str">
        <f>VLOOKUP(J2305,'DANH MỤC'!$A$1:$B$19,2,0)</f>
        <v>Sản phẩm 0006</v>
      </c>
      <c r="L2305" t="s">
        <v>15</v>
      </c>
      <c r="M2305">
        <v>1</v>
      </c>
      <c r="N2305" s="3">
        <f>IF(LEFT(K2305,1)="S",VLOOKUP(K2305,'DANH MỤC'!$B:$D,2,0),VLOOKUP(K2305,'DANH MỤC'!$B:$D,3,0))</f>
        <v>800000</v>
      </c>
      <c r="O2305">
        <v>100</v>
      </c>
      <c r="P2305" s="3">
        <f>N2305*O2305%*CSDL[[#This Row],[SỐ LƯỢNG]]</f>
        <v>800000</v>
      </c>
      <c r="Q2305" s="3">
        <f t="shared" si="1170"/>
        <v>0</v>
      </c>
    </row>
    <row r="2306" spans="1:17" x14ac:dyDescent="0.3">
      <c r="A2306" s="23" t="str">
        <f t="shared" si="1196"/>
        <v>24/05/2019</v>
      </c>
      <c r="B2306" s="8" t="str">
        <f t="shared" si="1197"/>
        <v>24/05/2019</v>
      </c>
      <c r="C2306" s="8">
        <v>5</v>
      </c>
      <c r="D2306" s="8" t="str">
        <f t="shared" si="1198"/>
        <v>DH13986</v>
      </c>
      <c r="E2306" s="8" t="str">
        <f t="shared" si="1199"/>
        <v>nhi.vu</v>
      </c>
      <c r="F2306" s="8" t="str">
        <f>VLOOKUP(E2306,'DANH MỤC'!$F:$G,2,0)</f>
        <v>Nhóm 1</v>
      </c>
      <c r="G2306" s="8" t="str">
        <f t="shared" si="1200"/>
        <v>KH1025</v>
      </c>
      <c r="H2306" t="str">
        <f>VLOOKUP(G2306,'DANH MỤC'!$I:$K,2,0)</f>
        <v>KH 1025</v>
      </c>
      <c r="I2306" t="str">
        <f>VLOOKUP(G2306,'DANH MỤC'!$I:$K,3,0)</f>
        <v>Long An</v>
      </c>
      <c r="J2306" s="8" t="s">
        <v>5942</v>
      </c>
      <c r="K2306" t="str">
        <f>VLOOKUP(J2306,'DANH MỤC'!$A$1:$B$19,2,0)</f>
        <v>Sản phẩm 0007</v>
      </c>
      <c r="L2306" t="s">
        <v>15</v>
      </c>
      <c r="M2306">
        <v>1</v>
      </c>
      <c r="N2306" s="3">
        <f>IF(LEFT(K2306,1)="S",VLOOKUP(K2306,'DANH MỤC'!$B:$D,2,0),VLOOKUP(K2306,'DANH MỤC'!$B:$D,3,0))</f>
        <v>800000</v>
      </c>
      <c r="O2306">
        <v>100</v>
      </c>
      <c r="P2306" s="3">
        <f>N2306*O2306%*CSDL[[#This Row],[SỐ LƯỢNG]]</f>
        <v>800000</v>
      </c>
      <c r="Q2306" s="3">
        <f t="shared" si="1170"/>
        <v>0</v>
      </c>
    </row>
    <row r="2307" spans="1:17" x14ac:dyDescent="0.3">
      <c r="A2307" s="23" t="s">
        <v>969</v>
      </c>
      <c r="B2307" s="8" t="s">
        <v>969</v>
      </c>
      <c r="C2307" s="8">
        <v>5</v>
      </c>
      <c r="D2307" s="8" t="s">
        <v>1172</v>
      </c>
      <c r="E2307" s="8" t="s">
        <v>13816</v>
      </c>
      <c r="F2307" s="8" t="str">
        <f>VLOOKUP(E2307,'DANH MỤC'!$F:$G,2,0)</f>
        <v>Nhóm 1</v>
      </c>
      <c r="G2307" s="8" t="s">
        <v>7050</v>
      </c>
      <c r="H2307" t="str">
        <f>VLOOKUP(G2307,'DANH MỤC'!$I:$K,2,0)</f>
        <v>KH 1026</v>
      </c>
      <c r="I2307" t="str">
        <f>VLOOKUP(G2307,'DANH MỤC'!$I:$K,3,0)</f>
        <v>Thanh Hóa</v>
      </c>
      <c r="J2307" s="8" t="s">
        <v>19</v>
      </c>
      <c r="K2307" t="str">
        <f>VLOOKUP(J2307,'DANH MỤC'!$A$1:$B$19,2,0)</f>
        <v>Sản phẩm 0003</v>
      </c>
      <c r="L2307" t="s">
        <v>15</v>
      </c>
      <c r="M2307">
        <v>1</v>
      </c>
      <c r="N2307" s="3">
        <f>IF(LEFT(K2307,1)="S",VLOOKUP(K2307,'DANH MỤC'!$B:$D,2,0),VLOOKUP(K2307,'DANH MỤC'!$B:$D,3,0))</f>
        <v>2500000</v>
      </c>
      <c r="O2307">
        <v>10</v>
      </c>
      <c r="P2307" s="3">
        <f>N2307*O2307%*CSDL[[#This Row],[SỐ LƯỢNG]]</f>
        <v>250000</v>
      </c>
      <c r="Q2307" s="3">
        <f t="shared" ref="Q2307:Q2370" si="1201">N2307*M2307-P2307</f>
        <v>2250000</v>
      </c>
    </row>
    <row r="2308" spans="1:17" x14ac:dyDescent="0.3">
      <c r="A2308" s="23" t="s">
        <v>969</v>
      </c>
      <c r="B2308" s="8" t="s">
        <v>969</v>
      </c>
      <c r="C2308" s="8">
        <v>5</v>
      </c>
      <c r="D2308" s="8" t="s">
        <v>1173</v>
      </c>
      <c r="E2308" s="8" t="s">
        <v>13831</v>
      </c>
      <c r="F2308" s="8" t="str">
        <f>VLOOKUP(E2308,'DANH MỤC'!$F:$G,2,0)</f>
        <v>Nhóm 2</v>
      </c>
      <c r="G2308" s="8" t="s">
        <v>6047</v>
      </c>
      <c r="H2308" t="str">
        <f>VLOOKUP(G2308,'DANH MỤC'!$I:$K,2,0)</f>
        <v>KH 0011</v>
      </c>
      <c r="I2308" t="str">
        <f>VLOOKUP(G2308,'DANH MỤC'!$I:$K,3,0)</f>
        <v>Quảng Ninh</v>
      </c>
      <c r="J2308" s="8" t="s">
        <v>14</v>
      </c>
      <c r="K2308" t="str">
        <f>VLOOKUP(J2308,'DANH MỤC'!$A$1:$B$19,2,0)</f>
        <v>Sản phẩm 0004</v>
      </c>
      <c r="L2308" t="s">
        <v>15</v>
      </c>
      <c r="M2308">
        <v>1</v>
      </c>
      <c r="N2308" s="3">
        <f>IF(LEFT(K2308,1)="S",VLOOKUP(K2308,'DANH MỤC'!$B:$D,2,0),VLOOKUP(K2308,'DANH MỤC'!$B:$D,3,0))</f>
        <v>3500000</v>
      </c>
      <c r="O2308">
        <v>10</v>
      </c>
      <c r="P2308" s="3">
        <f>N2308*O2308%*CSDL[[#This Row],[SỐ LƯỢNG]]</f>
        <v>350000</v>
      </c>
      <c r="Q2308" s="3">
        <f t="shared" si="1201"/>
        <v>3150000</v>
      </c>
    </row>
    <row r="2309" spans="1:17" x14ac:dyDescent="0.3">
      <c r="A2309" s="23" t="s">
        <v>969</v>
      </c>
      <c r="B2309" s="8" t="s">
        <v>969</v>
      </c>
      <c r="C2309" s="8">
        <v>5</v>
      </c>
      <c r="D2309" s="8" t="s">
        <v>1174</v>
      </c>
      <c r="E2309" s="8" t="s">
        <v>13819</v>
      </c>
      <c r="F2309" s="8" t="str">
        <f>VLOOKUP(E2309,'DANH MỤC'!$F:$G,2,0)</f>
        <v>Nhóm 1</v>
      </c>
      <c r="G2309" s="8" t="s">
        <v>7051</v>
      </c>
      <c r="H2309" t="str">
        <f>VLOOKUP(G2309,'DANH MỤC'!$I:$K,2,0)</f>
        <v>KH 1027</v>
      </c>
      <c r="I2309" t="str">
        <f>VLOOKUP(G2309,'DANH MỤC'!$I:$K,3,0)</f>
        <v>Ninh Bình</v>
      </c>
      <c r="J2309" s="8" t="s">
        <v>14</v>
      </c>
      <c r="K2309" t="str">
        <f>VLOOKUP(J2309,'DANH MỤC'!$A$1:$B$19,2,0)</f>
        <v>Sản phẩm 0004</v>
      </c>
      <c r="L2309" t="s">
        <v>15</v>
      </c>
      <c r="M2309">
        <v>1</v>
      </c>
      <c r="N2309" s="3">
        <f>IF(LEFT(K2309,1)="S",VLOOKUP(K2309,'DANH MỤC'!$B:$D,2,0),VLOOKUP(K2309,'DANH MỤC'!$B:$D,3,0))</f>
        <v>3500000</v>
      </c>
      <c r="O2309">
        <v>20</v>
      </c>
      <c r="P2309" s="3">
        <f>N2309*O2309%*CSDL[[#This Row],[SỐ LƯỢNG]]</f>
        <v>700000</v>
      </c>
      <c r="Q2309" s="3">
        <f t="shared" si="1201"/>
        <v>2800000</v>
      </c>
    </row>
    <row r="2310" spans="1:17" x14ac:dyDescent="0.3">
      <c r="A2310" s="23" t="s">
        <v>969</v>
      </c>
      <c r="B2310" s="8" t="s">
        <v>969</v>
      </c>
      <c r="C2310" s="8">
        <v>5</v>
      </c>
      <c r="D2310" s="8" t="s">
        <v>1175</v>
      </c>
      <c r="E2310" s="8" t="s">
        <v>13835</v>
      </c>
      <c r="F2310" s="8" t="str">
        <f>VLOOKUP(E2310,'DANH MỤC'!$F:$G,2,0)</f>
        <v>Nhóm 2</v>
      </c>
      <c r="G2310" s="8" t="s">
        <v>6075</v>
      </c>
      <c r="H2310" t="str">
        <f>VLOOKUP(G2310,'DANH MỤC'!$I:$K,2,0)</f>
        <v>KH 0039</v>
      </c>
      <c r="I2310" t="str">
        <f>VLOOKUP(G2310,'DANH MỤC'!$I:$K,3,0)</f>
        <v>Bình Định</v>
      </c>
      <c r="J2310" s="8" t="s">
        <v>5940</v>
      </c>
      <c r="K2310" t="str">
        <f>VLOOKUP(J2310,'DANH MỤC'!$A$1:$B$19,2,0)</f>
        <v>Sản phẩm 0002</v>
      </c>
      <c r="L2310" t="s">
        <v>15</v>
      </c>
      <c r="M2310">
        <v>24</v>
      </c>
      <c r="N2310" s="3">
        <f>IF(LEFT(K2310,1)="S",VLOOKUP(K2310,'DANH MỤC'!$B:$D,2,0),VLOOKUP(K2310,'DANH MỤC'!$B:$D,3,0))</f>
        <v>2000000</v>
      </c>
      <c r="O2310">
        <v>25</v>
      </c>
      <c r="P2310" s="3">
        <f>N2310*O2310%*CSDL[[#This Row],[SỐ LƯỢNG]]</f>
        <v>12000000</v>
      </c>
      <c r="Q2310" s="3">
        <f t="shared" si="1201"/>
        <v>36000000</v>
      </c>
    </row>
    <row r="2311" spans="1:17" x14ac:dyDescent="0.3">
      <c r="A2311" s="23" t="str">
        <f t="shared" ref="A2311:A2315" si="1202">A2310</f>
        <v>24/05/2019</v>
      </c>
      <c r="B2311" s="8" t="str">
        <f t="shared" ref="B2311:B2315" si="1203">B2310</f>
        <v>24/05/2019</v>
      </c>
      <c r="C2311" s="8">
        <v>5</v>
      </c>
      <c r="D2311" s="8" t="str">
        <f t="shared" ref="D2311:D2315" si="1204">D2310</f>
        <v>DH13982</v>
      </c>
      <c r="E2311" s="8" t="str">
        <f t="shared" ref="E2311:E2315" si="1205">E2310</f>
        <v>nghia.ho</v>
      </c>
      <c r="F2311" s="8" t="str">
        <f>VLOOKUP(E2311,'DANH MỤC'!$F:$G,2,0)</f>
        <v>Nhóm 2</v>
      </c>
      <c r="G2311" s="8" t="str">
        <f t="shared" ref="G2311:G2315" si="1206">G2310</f>
        <v>KH0039</v>
      </c>
      <c r="H2311" t="str">
        <f>VLOOKUP(G2311,'DANH MỤC'!$I:$K,2,0)</f>
        <v>KH 0039</v>
      </c>
      <c r="I2311" t="str">
        <f>VLOOKUP(G2311,'DANH MỤC'!$I:$K,3,0)</f>
        <v>Bình Định</v>
      </c>
      <c r="J2311" s="8" t="s">
        <v>14</v>
      </c>
      <c r="K2311" t="str">
        <f>VLOOKUP(J2311,'DANH MỤC'!$A$1:$B$19,2,0)</f>
        <v>Sản phẩm 0004</v>
      </c>
      <c r="L2311" t="s">
        <v>15</v>
      </c>
      <c r="M2311">
        <v>12</v>
      </c>
      <c r="N2311" s="3">
        <f>IF(LEFT(K2311,1)="S",VLOOKUP(K2311,'DANH MỤC'!$B:$D,2,0),VLOOKUP(K2311,'DANH MỤC'!$B:$D,3,0))</f>
        <v>3500000</v>
      </c>
      <c r="O2311">
        <v>25</v>
      </c>
      <c r="P2311" s="3">
        <f>N2311*O2311%*CSDL[[#This Row],[SỐ LƯỢNG]]</f>
        <v>10500000</v>
      </c>
      <c r="Q2311" s="3">
        <f t="shared" si="1201"/>
        <v>31500000</v>
      </c>
    </row>
    <row r="2312" spans="1:17" x14ac:dyDescent="0.3">
      <c r="A2312" s="23" t="str">
        <f t="shared" si="1202"/>
        <v>24/05/2019</v>
      </c>
      <c r="B2312" s="8" t="str">
        <f t="shared" si="1203"/>
        <v>24/05/2019</v>
      </c>
      <c r="C2312" s="8">
        <v>5</v>
      </c>
      <c r="D2312" s="8" t="str">
        <f t="shared" si="1204"/>
        <v>DH13982</v>
      </c>
      <c r="E2312" s="8" t="str">
        <f t="shared" si="1205"/>
        <v>nghia.ho</v>
      </c>
      <c r="F2312" s="8" t="str">
        <f>VLOOKUP(E2312,'DANH MỤC'!$F:$G,2,0)</f>
        <v>Nhóm 2</v>
      </c>
      <c r="G2312" s="8" t="str">
        <f t="shared" si="1206"/>
        <v>KH0039</v>
      </c>
      <c r="H2312" t="str">
        <f>VLOOKUP(G2312,'DANH MỤC'!$I:$K,2,0)</f>
        <v>KH 0039</v>
      </c>
      <c r="I2312" t="str">
        <f>VLOOKUP(G2312,'DANH MỤC'!$I:$K,3,0)</f>
        <v>Bình Định</v>
      </c>
      <c r="J2312" s="8" t="s">
        <v>5939</v>
      </c>
      <c r="K2312" t="str">
        <f>VLOOKUP(J2312,'DANH MỤC'!$A$1:$B$19,2,0)</f>
        <v>Sản phẩm 0001</v>
      </c>
      <c r="L2312" t="s">
        <v>15</v>
      </c>
      <c r="M2312">
        <v>12</v>
      </c>
      <c r="N2312" s="3">
        <f>IF(LEFT(K2312,1)="S",VLOOKUP(K2312,'DANH MỤC'!$B:$D,2,0),VLOOKUP(K2312,'DANH MỤC'!$B:$D,3,0))</f>
        <v>3000000</v>
      </c>
      <c r="O2312">
        <v>25</v>
      </c>
      <c r="P2312" s="3">
        <f>N2312*O2312%*CSDL[[#This Row],[SỐ LƯỢNG]]</f>
        <v>9000000</v>
      </c>
      <c r="Q2312" s="3">
        <f t="shared" si="1201"/>
        <v>27000000</v>
      </c>
    </row>
    <row r="2313" spans="1:17" x14ac:dyDescent="0.3">
      <c r="A2313" s="23" t="str">
        <f t="shared" si="1202"/>
        <v>24/05/2019</v>
      </c>
      <c r="B2313" s="8" t="str">
        <f t="shared" si="1203"/>
        <v>24/05/2019</v>
      </c>
      <c r="C2313" s="8">
        <v>5</v>
      </c>
      <c r="D2313" s="8" t="str">
        <f t="shared" si="1204"/>
        <v>DH13982</v>
      </c>
      <c r="E2313" s="8" t="str">
        <f t="shared" si="1205"/>
        <v>nghia.ho</v>
      </c>
      <c r="F2313" s="8" t="str">
        <f>VLOOKUP(E2313,'DANH MỤC'!$F:$G,2,0)</f>
        <v>Nhóm 2</v>
      </c>
      <c r="G2313" s="8" t="str">
        <f t="shared" si="1206"/>
        <v>KH0039</v>
      </c>
      <c r="H2313" t="str">
        <f>VLOOKUP(G2313,'DANH MỤC'!$I:$K,2,0)</f>
        <v>KH 0039</v>
      </c>
      <c r="I2313" t="str">
        <f>VLOOKUP(G2313,'DANH MỤC'!$I:$K,3,0)</f>
        <v>Bình Định</v>
      </c>
      <c r="J2313" s="8" t="s">
        <v>5939</v>
      </c>
      <c r="K2313" t="str">
        <f>VLOOKUP(J2313,'DANH MỤC'!$A$1:$B$19,2,0)</f>
        <v>Sản phẩm 0001</v>
      </c>
      <c r="L2313" t="s">
        <v>15</v>
      </c>
      <c r="M2313">
        <v>2</v>
      </c>
      <c r="N2313" s="3">
        <f>IF(LEFT(K2313,1)="S",VLOOKUP(K2313,'DANH MỤC'!$B:$D,2,0),VLOOKUP(K2313,'DANH MỤC'!$B:$D,3,0))</f>
        <v>3000000</v>
      </c>
      <c r="O2313">
        <v>100</v>
      </c>
      <c r="P2313" s="3">
        <f>N2313*O2313%*CSDL[[#This Row],[SỐ LƯỢNG]]</f>
        <v>6000000</v>
      </c>
      <c r="Q2313" s="3">
        <f t="shared" si="1201"/>
        <v>0</v>
      </c>
    </row>
    <row r="2314" spans="1:17" x14ac:dyDescent="0.3">
      <c r="A2314" s="23" t="str">
        <f t="shared" si="1202"/>
        <v>24/05/2019</v>
      </c>
      <c r="B2314" s="8" t="str">
        <f t="shared" si="1203"/>
        <v>24/05/2019</v>
      </c>
      <c r="C2314" s="8">
        <v>5</v>
      </c>
      <c r="D2314" s="8" t="str">
        <f t="shared" si="1204"/>
        <v>DH13982</v>
      </c>
      <c r="E2314" s="8" t="str">
        <f t="shared" si="1205"/>
        <v>nghia.ho</v>
      </c>
      <c r="F2314" s="8" t="str">
        <f>VLOOKUP(E2314,'DANH MỤC'!$F:$G,2,0)</f>
        <v>Nhóm 2</v>
      </c>
      <c r="G2314" s="8" t="str">
        <f t="shared" si="1206"/>
        <v>KH0039</v>
      </c>
      <c r="H2314" t="str">
        <f>VLOOKUP(G2314,'DANH MỤC'!$I:$K,2,0)</f>
        <v>KH 0039</v>
      </c>
      <c r="I2314" t="str">
        <f>VLOOKUP(G2314,'DANH MỤC'!$I:$K,3,0)</f>
        <v>Bình Định</v>
      </c>
      <c r="J2314" s="8" t="s">
        <v>14</v>
      </c>
      <c r="K2314" t="str">
        <f>VLOOKUP(J2314,'DANH MỤC'!$A$1:$B$19,2,0)</f>
        <v>Sản phẩm 0004</v>
      </c>
      <c r="L2314" t="s">
        <v>15</v>
      </c>
      <c r="M2314">
        <v>2</v>
      </c>
      <c r="N2314" s="3">
        <f>IF(LEFT(K2314,1)="S",VLOOKUP(K2314,'DANH MỤC'!$B:$D,2,0),VLOOKUP(K2314,'DANH MỤC'!$B:$D,3,0))</f>
        <v>3500000</v>
      </c>
      <c r="O2314">
        <v>100</v>
      </c>
      <c r="P2314" s="3">
        <f>N2314*O2314%*CSDL[[#This Row],[SỐ LƯỢNG]]</f>
        <v>7000000</v>
      </c>
      <c r="Q2314" s="3">
        <f t="shared" si="1201"/>
        <v>0</v>
      </c>
    </row>
    <row r="2315" spans="1:17" x14ac:dyDescent="0.3">
      <c r="A2315" s="23" t="str">
        <f t="shared" si="1202"/>
        <v>24/05/2019</v>
      </c>
      <c r="B2315" s="8" t="str">
        <f t="shared" si="1203"/>
        <v>24/05/2019</v>
      </c>
      <c r="C2315" s="8">
        <v>5</v>
      </c>
      <c r="D2315" s="8" t="str">
        <f t="shared" si="1204"/>
        <v>DH13982</v>
      </c>
      <c r="E2315" s="8" t="str">
        <f t="shared" si="1205"/>
        <v>nghia.ho</v>
      </c>
      <c r="F2315" s="8" t="str">
        <f>VLOOKUP(E2315,'DANH MỤC'!$F:$G,2,0)</f>
        <v>Nhóm 2</v>
      </c>
      <c r="G2315" s="8" t="str">
        <f t="shared" si="1206"/>
        <v>KH0039</v>
      </c>
      <c r="H2315" t="str">
        <f>VLOOKUP(G2315,'DANH MỤC'!$I:$K,2,0)</f>
        <v>KH 0039</v>
      </c>
      <c r="I2315" t="str">
        <f>VLOOKUP(G2315,'DANH MỤC'!$I:$K,3,0)</f>
        <v>Bình Định</v>
      </c>
      <c r="J2315" s="8" t="s">
        <v>5940</v>
      </c>
      <c r="K2315" t="str">
        <f>VLOOKUP(J2315,'DANH MỤC'!$A$1:$B$19,2,0)</f>
        <v>Sản phẩm 0002</v>
      </c>
      <c r="L2315" t="s">
        <v>15</v>
      </c>
      <c r="M2315">
        <v>4</v>
      </c>
      <c r="N2315" s="3">
        <f>IF(LEFT(K2315,1)="S",VLOOKUP(K2315,'DANH MỤC'!$B:$D,2,0),VLOOKUP(K2315,'DANH MỤC'!$B:$D,3,0))</f>
        <v>2000000</v>
      </c>
      <c r="O2315">
        <v>100</v>
      </c>
      <c r="P2315" s="3">
        <f>N2315*O2315%*CSDL[[#This Row],[SỐ LƯỢNG]]</f>
        <v>8000000</v>
      </c>
      <c r="Q2315" s="3">
        <f t="shared" si="1201"/>
        <v>0</v>
      </c>
    </row>
    <row r="2316" spans="1:17" x14ac:dyDescent="0.3">
      <c r="A2316" s="23" t="s">
        <v>969</v>
      </c>
      <c r="B2316" s="8" t="s">
        <v>969</v>
      </c>
      <c r="C2316" s="8">
        <v>5</v>
      </c>
      <c r="D2316" s="8" t="s">
        <v>1176</v>
      </c>
      <c r="E2316" s="8" t="s">
        <v>13814</v>
      </c>
      <c r="F2316" s="8" t="str">
        <f>VLOOKUP(E2316,'DANH MỤC'!$F:$G,2,0)</f>
        <v>Nhóm 1</v>
      </c>
      <c r="G2316" s="8" t="s">
        <v>7052</v>
      </c>
      <c r="H2316" t="str">
        <f>VLOOKUP(G2316,'DANH MỤC'!$I:$K,2,0)</f>
        <v>KH 1028</v>
      </c>
      <c r="I2316" t="str">
        <f>VLOOKUP(G2316,'DANH MỤC'!$I:$K,3,0)</f>
        <v>Bình Thuận</v>
      </c>
      <c r="J2316" s="8" t="s">
        <v>5940</v>
      </c>
      <c r="K2316" t="str">
        <f>VLOOKUP(J2316,'DANH MỤC'!$A$1:$B$19,2,0)</f>
        <v>Sản phẩm 0002</v>
      </c>
      <c r="L2316" t="s">
        <v>15</v>
      </c>
      <c r="M2316">
        <v>1</v>
      </c>
      <c r="N2316" s="3">
        <f>IF(LEFT(K2316,1)="S",VLOOKUP(K2316,'DANH MỤC'!$B:$D,2,0),VLOOKUP(K2316,'DANH MỤC'!$B:$D,3,0))</f>
        <v>2000000</v>
      </c>
      <c r="O2316">
        <v>5</v>
      </c>
      <c r="P2316" s="3">
        <f>N2316*O2316%*CSDL[[#This Row],[SỐ LƯỢNG]]</f>
        <v>100000</v>
      </c>
      <c r="Q2316" s="3">
        <f t="shared" si="1201"/>
        <v>1900000</v>
      </c>
    </row>
    <row r="2317" spans="1:17" x14ac:dyDescent="0.3">
      <c r="A2317" s="23" t="s">
        <v>969</v>
      </c>
      <c r="B2317" s="8" t="s">
        <v>969</v>
      </c>
      <c r="C2317" s="8">
        <v>5</v>
      </c>
      <c r="D2317" s="8" t="s">
        <v>1177</v>
      </c>
      <c r="E2317" s="8" t="s">
        <v>13819</v>
      </c>
      <c r="F2317" s="8" t="str">
        <f>VLOOKUP(E2317,'DANH MỤC'!$F:$G,2,0)</f>
        <v>Nhóm 1</v>
      </c>
      <c r="G2317" s="8" t="s">
        <v>7053</v>
      </c>
      <c r="H2317" t="str">
        <f>VLOOKUP(G2317,'DANH MỤC'!$I:$K,2,0)</f>
        <v>KH 1029</v>
      </c>
      <c r="I2317" t="str">
        <f>VLOOKUP(G2317,'DANH MỤC'!$I:$K,3,0)</f>
        <v>Lai Châu</v>
      </c>
      <c r="J2317" s="8" t="s">
        <v>5939</v>
      </c>
      <c r="K2317" t="str">
        <f>VLOOKUP(J2317,'DANH MỤC'!$A$1:$B$19,2,0)</f>
        <v>Sản phẩm 0001</v>
      </c>
      <c r="L2317" t="s">
        <v>15</v>
      </c>
      <c r="M2317">
        <v>1</v>
      </c>
      <c r="N2317" s="3">
        <f>IF(LEFT(K2317,1)="S",VLOOKUP(K2317,'DANH MỤC'!$B:$D,2,0),VLOOKUP(K2317,'DANH MỤC'!$B:$D,3,0))</f>
        <v>3000000</v>
      </c>
      <c r="O2317">
        <v>20</v>
      </c>
      <c r="P2317" s="3">
        <f>N2317*O2317%*CSDL[[#This Row],[SỐ LƯỢNG]]</f>
        <v>600000</v>
      </c>
      <c r="Q2317" s="3">
        <f t="shared" si="1201"/>
        <v>2400000</v>
      </c>
    </row>
    <row r="2318" spans="1:17" x14ac:dyDescent="0.3">
      <c r="A2318" s="23" t="s">
        <v>969</v>
      </c>
      <c r="B2318" s="8" t="s">
        <v>969</v>
      </c>
      <c r="C2318" s="8">
        <v>5</v>
      </c>
      <c r="D2318" s="8" t="s">
        <v>1178</v>
      </c>
      <c r="E2318" s="8" t="s">
        <v>13814</v>
      </c>
      <c r="F2318" s="8" t="str">
        <f>VLOOKUP(E2318,'DANH MỤC'!$F:$G,2,0)</f>
        <v>Nhóm 1</v>
      </c>
      <c r="G2318" s="8" t="s">
        <v>7054</v>
      </c>
      <c r="H2318" t="str">
        <f>VLOOKUP(G2318,'DANH MỤC'!$I:$K,2,0)</f>
        <v>KH 1030</v>
      </c>
      <c r="I2318" t="str">
        <f>VLOOKUP(G2318,'DANH MỤC'!$I:$K,3,0)</f>
        <v>Đà Nẵng</v>
      </c>
      <c r="J2318" s="8" t="s">
        <v>5940</v>
      </c>
      <c r="K2318" t="str">
        <f>VLOOKUP(J2318,'DANH MỤC'!$A$1:$B$19,2,0)</f>
        <v>Sản phẩm 0002</v>
      </c>
      <c r="L2318" t="s">
        <v>15</v>
      </c>
      <c r="M2318">
        <v>1</v>
      </c>
      <c r="N2318" s="3">
        <f>IF(LEFT(K2318,1)="S",VLOOKUP(K2318,'DANH MỤC'!$B:$D,2,0),VLOOKUP(K2318,'DANH MỤC'!$B:$D,3,0))</f>
        <v>2000000</v>
      </c>
      <c r="O2318">
        <v>5</v>
      </c>
      <c r="P2318" s="3">
        <f>N2318*O2318%*CSDL[[#This Row],[SỐ LƯỢNG]]</f>
        <v>100000</v>
      </c>
      <c r="Q2318" s="3">
        <f t="shared" si="1201"/>
        <v>1900000</v>
      </c>
    </row>
    <row r="2319" spans="1:17" x14ac:dyDescent="0.3">
      <c r="A2319" s="23" t="s">
        <v>969</v>
      </c>
      <c r="B2319" s="8" t="s">
        <v>969</v>
      </c>
      <c r="C2319" s="8">
        <v>5</v>
      </c>
      <c r="D2319" s="8" t="s">
        <v>1179</v>
      </c>
      <c r="E2319" s="8" t="s">
        <v>13823</v>
      </c>
      <c r="F2319" s="8" t="str">
        <f>VLOOKUP(E2319,'DANH MỤC'!$F:$G,2,0)</f>
        <v>Nhóm 1</v>
      </c>
      <c r="G2319" s="8" t="s">
        <v>7055</v>
      </c>
      <c r="H2319" t="str">
        <f>VLOOKUP(G2319,'DANH MỤC'!$I:$K,2,0)</f>
        <v>KH 1031</v>
      </c>
      <c r="I2319" t="str">
        <f>VLOOKUP(G2319,'DANH MỤC'!$I:$K,3,0)</f>
        <v>Hà Nội</v>
      </c>
      <c r="J2319" s="8" t="s">
        <v>19</v>
      </c>
      <c r="K2319" t="str">
        <f>VLOOKUP(J2319,'DANH MỤC'!$A$1:$B$19,2,0)</f>
        <v>Sản phẩm 0003</v>
      </c>
      <c r="L2319" t="s">
        <v>15</v>
      </c>
      <c r="M2319">
        <v>1</v>
      </c>
      <c r="N2319" s="3">
        <f>IF(LEFT(K2319,1)="S",VLOOKUP(K2319,'DANH MỤC'!$B:$D,2,0),VLOOKUP(K2319,'DANH MỤC'!$B:$D,3,0))</f>
        <v>2500000</v>
      </c>
      <c r="O2319">
        <v>5</v>
      </c>
      <c r="P2319" s="3">
        <f>N2319*O2319%*CSDL[[#This Row],[SỐ LƯỢNG]]</f>
        <v>125000</v>
      </c>
      <c r="Q2319" s="3">
        <f t="shared" si="1201"/>
        <v>2375000</v>
      </c>
    </row>
    <row r="2320" spans="1:17" x14ac:dyDescent="0.3">
      <c r="A2320" s="23" t="s">
        <v>969</v>
      </c>
      <c r="B2320" s="8" t="s">
        <v>969</v>
      </c>
      <c r="C2320" s="8">
        <v>5</v>
      </c>
      <c r="D2320" s="8" t="s">
        <v>1180</v>
      </c>
      <c r="E2320" s="8" t="s">
        <v>13833</v>
      </c>
      <c r="F2320" s="8" t="str">
        <f>VLOOKUP(E2320,'DANH MỤC'!$F:$G,2,0)</f>
        <v>Nhóm 2</v>
      </c>
      <c r="G2320" s="8" t="s">
        <v>7056</v>
      </c>
      <c r="H2320" t="str">
        <f>VLOOKUP(G2320,'DANH MỤC'!$I:$K,2,0)</f>
        <v>KH 1032</v>
      </c>
      <c r="I2320" t="str">
        <f>VLOOKUP(G2320,'DANH MỤC'!$I:$K,3,0)</f>
        <v>Hậu Giang</v>
      </c>
      <c r="J2320" s="8" t="s">
        <v>14</v>
      </c>
      <c r="K2320" t="str">
        <f>VLOOKUP(J2320,'DANH MỤC'!$A$1:$B$19,2,0)</f>
        <v>Sản phẩm 0004</v>
      </c>
      <c r="L2320" t="s">
        <v>15</v>
      </c>
      <c r="M2320">
        <v>1</v>
      </c>
      <c r="N2320" s="3">
        <f>IF(LEFT(K2320,1)="S",VLOOKUP(K2320,'DANH MỤC'!$B:$D,2,0),VLOOKUP(K2320,'DANH MỤC'!$B:$D,3,0))</f>
        <v>3500000</v>
      </c>
      <c r="O2320">
        <v>5</v>
      </c>
      <c r="P2320" s="3">
        <f>N2320*O2320%*CSDL[[#This Row],[SỐ LƯỢNG]]</f>
        <v>175000</v>
      </c>
      <c r="Q2320" s="3">
        <f t="shared" si="1201"/>
        <v>3325000</v>
      </c>
    </row>
    <row r="2321" spans="1:17" x14ac:dyDescent="0.3">
      <c r="A2321" s="23" t="s">
        <v>969</v>
      </c>
      <c r="B2321" s="8" t="s">
        <v>969</v>
      </c>
      <c r="C2321" s="8">
        <v>5</v>
      </c>
      <c r="D2321" s="8" t="s">
        <v>1181</v>
      </c>
      <c r="E2321" s="8" t="s">
        <v>13814</v>
      </c>
      <c r="F2321" s="8" t="str">
        <f>VLOOKUP(E2321,'DANH MỤC'!$F:$G,2,0)</f>
        <v>Nhóm 1</v>
      </c>
      <c r="G2321" s="8" t="s">
        <v>7057</v>
      </c>
      <c r="H2321" t="str">
        <f>VLOOKUP(G2321,'DANH MỤC'!$I:$K,2,0)</f>
        <v>KH 1033</v>
      </c>
      <c r="I2321" t="str">
        <f>VLOOKUP(G2321,'DANH MỤC'!$I:$K,3,0)</f>
        <v>Nam Định</v>
      </c>
      <c r="J2321" s="8" t="s">
        <v>5940</v>
      </c>
      <c r="K2321" t="str">
        <f>VLOOKUP(J2321,'DANH MỤC'!$A$1:$B$19,2,0)</f>
        <v>Sản phẩm 0002</v>
      </c>
      <c r="L2321" t="s">
        <v>15</v>
      </c>
      <c r="M2321">
        <v>1</v>
      </c>
      <c r="N2321" s="3">
        <f>IF(LEFT(K2321,1)="S",VLOOKUP(K2321,'DANH MỤC'!$B:$D,2,0),VLOOKUP(K2321,'DANH MỤC'!$B:$D,3,0))</f>
        <v>2000000</v>
      </c>
      <c r="O2321">
        <v>0</v>
      </c>
      <c r="P2321" s="3">
        <f>N2321*O2321%*CSDL[[#This Row],[SỐ LƯỢNG]]</f>
        <v>0</v>
      </c>
      <c r="Q2321" s="3">
        <f t="shared" si="1201"/>
        <v>2000000</v>
      </c>
    </row>
    <row r="2322" spans="1:17" x14ac:dyDescent="0.3">
      <c r="A2322" s="23" t="str">
        <f>A2321</f>
        <v>24/05/2019</v>
      </c>
      <c r="B2322" s="8" t="str">
        <f>B2321</f>
        <v>24/05/2019</v>
      </c>
      <c r="C2322" s="8">
        <v>5</v>
      </c>
      <c r="D2322" s="8" t="str">
        <f>D2321</f>
        <v>DH13975</v>
      </c>
      <c r="E2322" s="8" t="str">
        <f>E2321</f>
        <v>hai.vi</v>
      </c>
      <c r="F2322" s="8" t="str">
        <f>VLOOKUP(E2322,'DANH MỤC'!$F:$G,2,0)</f>
        <v>Nhóm 1</v>
      </c>
      <c r="G2322" s="8" t="str">
        <f>G2321</f>
        <v>KH1033</v>
      </c>
      <c r="H2322" t="str">
        <f>VLOOKUP(G2322,'DANH MỤC'!$I:$K,2,0)</f>
        <v>KH 1033</v>
      </c>
      <c r="I2322" t="str">
        <f>VLOOKUP(G2322,'DANH MỤC'!$I:$K,3,0)</f>
        <v>Nam Định</v>
      </c>
      <c r="J2322" s="8" t="s">
        <v>5944</v>
      </c>
      <c r="K2322" t="str">
        <f>VLOOKUP(J2322,'DANH MỤC'!$A$1:$B$19,2,0)</f>
        <v>Hàng tặng 0001</v>
      </c>
      <c r="L2322" t="s">
        <v>24</v>
      </c>
      <c r="M2322">
        <v>2</v>
      </c>
      <c r="N2322" s="3">
        <f>IF(LEFT(K2322,1)="S",VLOOKUP(K2322,'DANH MỤC'!$B:$D,2,0),VLOOKUP(K2322,'DANH MỤC'!$B:$D,3,0))</f>
        <v>200000</v>
      </c>
      <c r="O2322">
        <v>100</v>
      </c>
      <c r="P2322" s="3">
        <f>N2322*O2322%*CSDL[[#This Row],[SỐ LƯỢNG]]</f>
        <v>400000</v>
      </c>
      <c r="Q2322" s="3">
        <f t="shared" si="1201"/>
        <v>0</v>
      </c>
    </row>
    <row r="2323" spans="1:17" x14ac:dyDescent="0.3">
      <c r="A2323" s="23" t="s">
        <v>969</v>
      </c>
      <c r="B2323" s="8" t="s">
        <v>969</v>
      </c>
      <c r="C2323" s="8">
        <v>5</v>
      </c>
      <c r="D2323" s="8" t="s">
        <v>1182</v>
      </c>
      <c r="E2323" s="8" t="s">
        <v>13819</v>
      </c>
      <c r="F2323" s="8" t="str">
        <f>VLOOKUP(E2323,'DANH MỤC'!$F:$G,2,0)</f>
        <v>Nhóm 1</v>
      </c>
      <c r="G2323" s="8" t="s">
        <v>7058</v>
      </c>
      <c r="H2323" t="str">
        <f>VLOOKUP(G2323,'DANH MỤC'!$I:$K,2,0)</f>
        <v>KH 1034</v>
      </c>
      <c r="I2323" t="str">
        <f>VLOOKUP(G2323,'DANH MỤC'!$I:$K,3,0)</f>
        <v>Nam Định</v>
      </c>
      <c r="J2323" s="8" t="s">
        <v>5939</v>
      </c>
      <c r="K2323" t="str">
        <f>VLOOKUP(J2323,'DANH MỤC'!$A$1:$B$19,2,0)</f>
        <v>Sản phẩm 0001</v>
      </c>
      <c r="L2323" t="s">
        <v>15</v>
      </c>
      <c r="M2323">
        <v>1</v>
      </c>
      <c r="N2323" s="3">
        <f>IF(LEFT(K2323,1)="S",VLOOKUP(K2323,'DANH MỤC'!$B:$D,2,0),VLOOKUP(K2323,'DANH MỤC'!$B:$D,3,0))</f>
        <v>3000000</v>
      </c>
      <c r="O2323">
        <v>10</v>
      </c>
      <c r="P2323" s="3">
        <f>N2323*O2323%*CSDL[[#This Row],[SỐ LƯỢNG]]</f>
        <v>300000</v>
      </c>
      <c r="Q2323" s="3">
        <f t="shared" si="1201"/>
        <v>2700000</v>
      </c>
    </row>
    <row r="2324" spans="1:17" x14ac:dyDescent="0.3">
      <c r="A2324" s="23" t="s">
        <v>969</v>
      </c>
      <c r="B2324" s="8" t="s">
        <v>969</v>
      </c>
      <c r="C2324" s="8">
        <v>5</v>
      </c>
      <c r="D2324" s="8" t="s">
        <v>1183</v>
      </c>
      <c r="E2324" s="8" t="s">
        <v>13816</v>
      </c>
      <c r="F2324" s="8" t="str">
        <f>VLOOKUP(E2324,'DANH MỤC'!$F:$G,2,0)</f>
        <v>Nhóm 1</v>
      </c>
      <c r="G2324" s="8" t="s">
        <v>6412</v>
      </c>
      <c r="H2324" t="str">
        <f>VLOOKUP(G2324,'DANH MỤC'!$I:$K,2,0)</f>
        <v>KH 0379</v>
      </c>
      <c r="I2324" t="str">
        <f>VLOOKUP(G2324,'DANH MỤC'!$I:$K,3,0)</f>
        <v>Hậu Giang</v>
      </c>
      <c r="J2324" s="8" t="s">
        <v>5940</v>
      </c>
      <c r="K2324" t="str">
        <f>VLOOKUP(J2324,'DANH MỤC'!$A$1:$B$19,2,0)</f>
        <v>Sản phẩm 0002</v>
      </c>
      <c r="L2324" t="s">
        <v>15</v>
      </c>
      <c r="M2324">
        <v>1</v>
      </c>
      <c r="N2324" s="3">
        <f>IF(LEFT(K2324,1)="S",VLOOKUP(K2324,'DANH MỤC'!$B:$D,2,0),VLOOKUP(K2324,'DANH MỤC'!$B:$D,3,0))</f>
        <v>2000000</v>
      </c>
      <c r="O2324">
        <v>10</v>
      </c>
      <c r="P2324" s="3">
        <f>N2324*O2324%*CSDL[[#This Row],[SỐ LƯỢNG]]</f>
        <v>200000</v>
      </c>
      <c r="Q2324" s="3">
        <f t="shared" si="1201"/>
        <v>1800000</v>
      </c>
    </row>
    <row r="2325" spans="1:17" x14ac:dyDescent="0.3">
      <c r="A2325" s="23" t="s">
        <v>969</v>
      </c>
      <c r="B2325" s="8" t="s">
        <v>969</v>
      </c>
      <c r="C2325" s="8">
        <v>5</v>
      </c>
      <c r="D2325" s="8" t="s">
        <v>1184</v>
      </c>
      <c r="E2325" s="8" t="s">
        <v>13833</v>
      </c>
      <c r="F2325" s="8" t="str">
        <f>VLOOKUP(E2325,'DANH MỤC'!$F:$G,2,0)</f>
        <v>Nhóm 2</v>
      </c>
      <c r="G2325" s="8" t="s">
        <v>7059</v>
      </c>
      <c r="H2325" t="str">
        <f>VLOOKUP(G2325,'DANH MỤC'!$I:$K,2,0)</f>
        <v>KH 1035</v>
      </c>
      <c r="I2325" t="str">
        <f>VLOOKUP(G2325,'DANH MỤC'!$I:$K,3,0)</f>
        <v>Tuyên Quang</v>
      </c>
      <c r="J2325" s="8" t="s">
        <v>5940</v>
      </c>
      <c r="K2325" t="str">
        <f>VLOOKUP(J2325,'DANH MỤC'!$A$1:$B$19,2,0)</f>
        <v>Sản phẩm 0002</v>
      </c>
      <c r="L2325" t="s">
        <v>15</v>
      </c>
      <c r="M2325">
        <v>1</v>
      </c>
      <c r="N2325" s="3">
        <f>IF(LEFT(K2325,1)="S",VLOOKUP(K2325,'DANH MỤC'!$B:$D,2,0),VLOOKUP(K2325,'DANH MỤC'!$B:$D,3,0))</f>
        <v>2000000</v>
      </c>
      <c r="O2325">
        <v>0</v>
      </c>
      <c r="P2325" s="3">
        <f>N2325*O2325%*CSDL[[#This Row],[SỐ LƯỢNG]]</f>
        <v>0</v>
      </c>
      <c r="Q2325" s="3">
        <f t="shared" si="1201"/>
        <v>2000000</v>
      </c>
    </row>
    <row r="2326" spans="1:17" x14ac:dyDescent="0.3">
      <c r="A2326" s="23" t="str">
        <f>A2325</f>
        <v>24/05/2019</v>
      </c>
      <c r="B2326" s="8" t="str">
        <f>B2325</f>
        <v>24/05/2019</v>
      </c>
      <c r="C2326" s="8">
        <v>5</v>
      </c>
      <c r="D2326" s="8" t="str">
        <f>D2325</f>
        <v>DH13972</v>
      </c>
      <c r="E2326" s="8" t="str">
        <f>E2325</f>
        <v>anh.nguyen</v>
      </c>
      <c r="F2326" s="8" t="str">
        <f>VLOOKUP(E2326,'DANH MỤC'!$F:$G,2,0)</f>
        <v>Nhóm 2</v>
      </c>
      <c r="G2326" s="8" t="str">
        <f>G2325</f>
        <v>KH1035</v>
      </c>
      <c r="H2326" t="str">
        <f>VLOOKUP(G2326,'DANH MỤC'!$I:$K,2,0)</f>
        <v>KH 1035</v>
      </c>
      <c r="I2326" t="str">
        <f>VLOOKUP(G2326,'DANH MỤC'!$I:$K,3,0)</f>
        <v>Tuyên Quang</v>
      </c>
      <c r="J2326" s="8" t="s">
        <v>5944</v>
      </c>
      <c r="K2326" t="str">
        <f>VLOOKUP(J2326,'DANH MỤC'!$A$1:$B$19,2,0)</f>
        <v>Hàng tặng 0001</v>
      </c>
      <c r="L2326" t="s">
        <v>24</v>
      </c>
      <c r="M2326">
        <v>2</v>
      </c>
      <c r="N2326" s="3">
        <f>IF(LEFT(K2326,1)="S",VLOOKUP(K2326,'DANH MỤC'!$B:$D,2,0),VLOOKUP(K2326,'DANH MỤC'!$B:$D,3,0))</f>
        <v>200000</v>
      </c>
      <c r="O2326">
        <v>100</v>
      </c>
      <c r="P2326" s="3">
        <f>N2326*O2326%*CSDL[[#This Row],[SỐ LƯỢNG]]</f>
        <v>400000</v>
      </c>
      <c r="Q2326" s="3">
        <f t="shared" si="1201"/>
        <v>0</v>
      </c>
    </row>
    <row r="2327" spans="1:17" x14ac:dyDescent="0.3">
      <c r="A2327" s="23" t="s">
        <v>969</v>
      </c>
      <c r="B2327" s="8" t="s">
        <v>969</v>
      </c>
      <c r="C2327" s="8">
        <v>5</v>
      </c>
      <c r="D2327" s="8" t="s">
        <v>1185</v>
      </c>
      <c r="E2327" s="8" t="s">
        <v>13823</v>
      </c>
      <c r="F2327" s="8" t="str">
        <f>VLOOKUP(E2327,'DANH MỤC'!$F:$G,2,0)</f>
        <v>Nhóm 1</v>
      </c>
      <c r="G2327" s="8" t="s">
        <v>7060</v>
      </c>
      <c r="H2327" t="str">
        <f>VLOOKUP(G2327,'DANH MỤC'!$I:$K,2,0)</f>
        <v>KH 1036</v>
      </c>
      <c r="I2327" t="str">
        <f>VLOOKUP(G2327,'DANH MỤC'!$I:$K,3,0)</f>
        <v>Bình Định</v>
      </c>
      <c r="J2327" s="8" t="s">
        <v>14</v>
      </c>
      <c r="K2327" t="str">
        <f>VLOOKUP(J2327,'DANH MỤC'!$A$1:$B$19,2,0)</f>
        <v>Sản phẩm 0004</v>
      </c>
      <c r="L2327" t="s">
        <v>15</v>
      </c>
      <c r="M2327">
        <v>1</v>
      </c>
      <c r="N2327" s="3">
        <f>IF(LEFT(K2327,1)="S",VLOOKUP(K2327,'DANH MỤC'!$B:$D,2,0),VLOOKUP(K2327,'DANH MỤC'!$B:$D,3,0))</f>
        <v>3500000</v>
      </c>
      <c r="O2327">
        <v>10</v>
      </c>
      <c r="P2327" s="3">
        <f>N2327*O2327%*CSDL[[#This Row],[SỐ LƯỢNG]]</f>
        <v>350000</v>
      </c>
      <c r="Q2327" s="3">
        <f t="shared" si="1201"/>
        <v>3150000</v>
      </c>
    </row>
    <row r="2328" spans="1:17" x14ac:dyDescent="0.3">
      <c r="A2328" s="23" t="s">
        <v>969</v>
      </c>
      <c r="B2328" s="8" t="s">
        <v>969</v>
      </c>
      <c r="C2328" s="8">
        <v>5</v>
      </c>
      <c r="D2328" s="8" t="s">
        <v>1186</v>
      </c>
      <c r="E2328" s="8" t="s">
        <v>13821</v>
      </c>
      <c r="F2328" s="8" t="str">
        <f>VLOOKUP(E2328,'DANH MỤC'!$F:$G,2,0)</f>
        <v>Nhóm 1</v>
      </c>
      <c r="G2328" s="8" t="s">
        <v>7061</v>
      </c>
      <c r="H2328" t="str">
        <f>VLOOKUP(G2328,'DANH MỤC'!$I:$K,2,0)</f>
        <v>KH 1037</v>
      </c>
      <c r="I2328" t="str">
        <f>VLOOKUP(G2328,'DANH MỤC'!$I:$K,3,0)</f>
        <v>Tiền Giang</v>
      </c>
      <c r="J2328" s="8" t="s">
        <v>19</v>
      </c>
      <c r="K2328" t="str">
        <f>VLOOKUP(J2328,'DANH MỤC'!$A$1:$B$19,2,0)</f>
        <v>Sản phẩm 0003</v>
      </c>
      <c r="L2328" t="s">
        <v>15</v>
      </c>
      <c r="M2328">
        <v>1</v>
      </c>
      <c r="N2328" s="3">
        <f>IF(LEFT(K2328,1)="S",VLOOKUP(K2328,'DANH MỤC'!$B:$D,2,0),VLOOKUP(K2328,'DANH MỤC'!$B:$D,3,0))</f>
        <v>2500000</v>
      </c>
      <c r="O2328">
        <v>0</v>
      </c>
      <c r="P2328" s="3">
        <f>N2328*O2328%*CSDL[[#This Row],[SỐ LƯỢNG]]</f>
        <v>0</v>
      </c>
      <c r="Q2328" s="3">
        <f t="shared" si="1201"/>
        <v>2500000</v>
      </c>
    </row>
    <row r="2329" spans="1:17" x14ac:dyDescent="0.3">
      <c r="A2329" s="23" t="str">
        <f>A2328</f>
        <v>24/05/2019</v>
      </c>
      <c r="B2329" s="8" t="str">
        <f>B2328</f>
        <v>24/05/2019</v>
      </c>
      <c r="C2329" s="8">
        <v>5</v>
      </c>
      <c r="D2329" s="8" t="str">
        <f>D2328</f>
        <v>DH13970</v>
      </c>
      <c r="E2329" s="8" t="str">
        <f>E2328</f>
        <v>thu.le</v>
      </c>
      <c r="F2329" s="8" t="str">
        <f>VLOOKUP(E2329,'DANH MỤC'!$F:$G,2,0)</f>
        <v>Nhóm 1</v>
      </c>
      <c r="G2329" s="8" t="str">
        <f>G2328</f>
        <v>KH1037</v>
      </c>
      <c r="H2329" t="str">
        <f>VLOOKUP(G2329,'DANH MỤC'!$I:$K,2,0)</f>
        <v>KH 1037</v>
      </c>
      <c r="I2329" t="str">
        <f>VLOOKUP(G2329,'DANH MỤC'!$I:$K,3,0)</f>
        <v>Tiền Giang</v>
      </c>
      <c r="J2329" s="8" t="s">
        <v>5944</v>
      </c>
      <c r="K2329" t="str">
        <f>VLOOKUP(J2329,'DANH MỤC'!$A$1:$B$19,2,0)</f>
        <v>Hàng tặng 0001</v>
      </c>
      <c r="L2329" t="s">
        <v>24</v>
      </c>
      <c r="M2329">
        <v>2</v>
      </c>
      <c r="N2329" s="3">
        <f>IF(LEFT(K2329,1)="S",VLOOKUP(K2329,'DANH MỤC'!$B:$D,2,0),VLOOKUP(K2329,'DANH MỤC'!$B:$D,3,0))</f>
        <v>200000</v>
      </c>
      <c r="O2329">
        <v>100</v>
      </c>
      <c r="P2329" s="3">
        <f>N2329*O2329%*CSDL[[#This Row],[SỐ LƯỢNG]]</f>
        <v>400000</v>
      </c>
      <c r="Q2329" s="3">
        <f t="shared" si="1201"/>
        <v>0</v>
      </c>
    </row>
    <row r="2330" spans="1:17" x14ac:dyDescent="0.3">
      <c r="A2330" s="23" t="s">
        <v>969</v>
      </c>
      <c r="B2330" s="8" t="s">
        <v>969</v>
      </c>
      <c r="C2330" s="8">
        <v>5</v>
      </c>
      <c r="D2330" s="8" t="s">
        <v>1187</v>
      </c>
      <c r="E2330" s="8" t="s">
        <v>13830</v>
      </c>
      <c r="F2330" s="8" t="str">
        <f>VLOOKUP(E2330,'DANH MỤC'!$F:$G,2,0)</f>
        <v>Nhóm 2</v>
      </c>
      <c r="G2330" s="8" t="s">
        <v>7062</v>
      </c>
      <c r="H2330" t="str">
        <f>VLOOKUP(G2330,'DANH MỤC'!$I:$K,2,0)</f>
        <v>KH 1038</v>
      </c>
      <c r="I2330" t="str">
        <f>VLOOKUP(G2330,'DANH MỤC'!$I:$K,3,0)</f>
        <v>Long An</v>
      </c>
      <c r="J2330" s="8" t="s">
        <v>5939</v>
      </c>
      <c r="K2330" t="str">
        <f>VLOOKUP(J2330,'DANH MỤC'!$A$1:$B$19,2,0)</f>
        <v>Sản phẩm 0001</v>
      </c>
      <c r="L2330" t="s">
        <v>15</v>
      </c>
      <c r="M2330">
        <v>1</v>
      </c>
      <c r="N2330" s="3">
        <f>IF(LEFT(K2330,1)="S",VLOOKUP(K2330,'DANH MỤC'!$B:$D,2,0),VLOOKUP(K2330,'DANH MỤC'!$B:$D,3,0))</f>
        <v>3000000</v>
      </c>
      <c r="O2330">
        <v>5</v>
      </c>
      <c r="P2330" s="3">
        <f>N2330*O2330%*CSDL[[#This Row],[SỐ LƯỢNG]]</f>
        <v>150000</v>
      </c>
      <c r="Q2330" s="3">
        <f t="shared" si="1201"/>
        <v>2850000</v>
      </c>
    </row>
    <row r="2331" spans="1:17" x14ac:dyDescent="0.3">
      <c r="A2331" s="23" t="s">
        <v>969</v>
      </c>
      <c r="B2331" s="8" t="s">
        <v>1188</v>
      </c>
      <c r="C2331" s="8">
        <v>5</v>
      </c>
      <c r="D2331" s="8" t="s">
        <v>1189</v>
      </c>
      <c r="E2331" s="8" t="s">
        <v>13822</v>
      </c>
      <c r="F2331" s="8" t="str">
        <f>VLOOKUP(E2331,'DANH MỤC'!$F:$G,2,0)</f>
        <v>Nhóm 1</v>
      </c>
      <c r="G2331" s="8" t="s">
        <v>7063</v>
      </c>
      <c r="H2331" t="str">
        <f>VLOOKUP(G2331,'DANH MỤC'!$I:$K,2,0)</f>
        <v>KH 1039</v>
      </c>
      <c r="I2331" t="str">
        <f>VLOOKUP(G2331,'DANH MỤC'!$I:$K,3,0)</f>
        <v>Lào Cai</v>
      </c>
      <c r="J2331" s="8" t="s">
        <v>19</v>
      </c>
      <c r="K2331" t="str">
        <f>VLOOKUP(J2331,'DANH MỤC'!$A$1:$B$19,2,0)</f>
        <v>Sản phẩm 0003</v>
      </c>
      <c r="L2331" t="s">
        <v>15</v>
      </c>
      <c r="M2331">
        <v>1</v>
      </c>
      <c r="N2331" s="3">
        <f>IF(LEFT(K2331,1)="S",VLOOKUP(K2331,'DANH MỤC'!$B:$D,2,0),VLOOKUP(K2331,'DANH MỤC'!$B:$D,3,0))</f>
        <v>2500000</v>
      </c>
      <c r="O2331">
        <v>0</v>
      </c>
      <c r="P2331" s="3">
        <f>N2331*O2331%*CSDL[[#This Row],[SỐ LƯỢNG]]</f>
        <v>0</v>
      </c>
      <c r="Q2331" s="3">
        <f t="shared" si="1201"/>
        <v>2500000</v>
      </c>
    </row>
    <row r="2332" spans="1:17" x14ac:dyDescent="0.3">
      <c r="A2332" s="23" t="str">
        <f>A2331</f>
        <v>24/05/2019</v>
      </c>
      <c r="B2332" s="8" t="str">
        <f>B2331</f>
        <v>22/05/2019</v>
      </c>
      <c r="C2332" s="8">
        <v>5</v>
      </c>
      <c r="D2332" s="8" t="str">
        <f>D2331</f>
        <v>DH13910</v>
      </c>
      <c r="E2332" s="8" t="str">
        <f>E2331</f>
        <v>anh.hong</v>
      </c>
      <c r="F2332" s="8" t="str">
        <f>VLOOKUP(E2332,'DANH MỤC'!$F:$G,2,0)</f>
        <v>Nhóm 1</v>
      </c>
      <c r="G2332" s="8" t="str">
        <f>G2331</f>
        <v>KH1039</v>
      </c>
      <c r="H2332" t="str">
        <f>VLOOKUP(G2332,'DANH MỤC'!$I:$K,2,0)</f>
        <v>KH 1039</v>
      </c>
      <c r="I2332" t="str">
        <f>VLOOKUP(G2332,'DANH MỤC'!$I:$K,3,0)</f>
        <v>Lào Cai</v>
      </c>
      <c r="J2332" s="8" t="s">
        <v>5944</v>
      </c>
      <c r="K2332" t="str">
        <f>VLOOKUP(J2332,'DANH MỤC'!$A$1:$B$19,2,0)</f>
        <v>Hàng tặng 0001</v>
      </c>
      <c r="L2332" t="s">
        <v>24</v>
      </c>
      <c r="M2332">
        <v>2</v>
      </c>
      <c r="N2332" s="3">
        <f>IF(LEFT(K2332,1)="S",VLOOKUP(K2332,'DANH MỤC'!$B:$D,2,0),VLOOKUP(K2332,'DANH MỤC'!$B:$D,3,0))</f>
        <v>200000</v>
      </c>
      <c r="O2332">
        <v>100</v>
      </c>
      <c r="P2332" s="3">
        <f>N2332*O2332%*CSDL[[#This Row],[SỐ LƯỢNG]]</f>
        <v>400000</v>
      </c>
      <c r="Q2332" s="3">
        <f t="shared" si="1201"/>
        <v>0</v>
      </c>
    </row>
    <row r="2333" spans="1:17" x14ac:dyDescent="0.3">
      <c r="A2333" s="23" t="s">
        <v>1190</v>
      </c>
      <c r="B2333" s="8" t="s">
        <v>1190</v>
      </c>
      <c r="C2333" s="8">
        <v>5</v>
      </c>
      <c r="D2333" s="8" t="s">
        <v>1191</v>
      </c>
      <c r="E2333" s="8" t="s">
        <v>13822</v>
      </c>
      <c r="F2333" s="8" t="str">
        <f>VLOOKUP(E2333,'DANH MỤC'!$F:$G,2,0)</f>
        <v>Nhóm 1</v>
      </c>
      <c r="G2333" s="8" t="s">
        <v>7064</v>
      </c>
      <c r="H2333" t="str">
        <f>VLOOKUP(G2333,'DANH MỤC'!$I:$K,2,0)</f>
        <v>KH 1040</v>
      </c>
      <c r="I2333" t="str">
        <f>VLOOKUP(G2333,'DANH MỤC'!$I:$K,3,0)</f>
        <v>Lâm Đồng</v>
      </c>
      <c r="J2333" s="8" t="s">
        <v>5939</v>
      </c>
      <c r="K2333" t="str">
        <f>VLOOKUP(J2333,'DANH MỤC'!$A$1:$B$19,2,0)</f>
        <v>Sản phẩm 0001</v>
      </c>
      <c r="L2333" t="s">
        <v>15</v>
      </c>
      <c r="M2333">
        <v>1</v>
      </c>
      <c r="N2333" s="3">
        <f>IF(LEFT(K2333,1)="S",VLOOKUP(K2333,'DANH MỤC'!$B:$D,2,0),VLOOKUP(K2333,'DANH MỤC'!$B:$D,3,0))</f>
        <v>3000000</v>
      </c>
      <c r="O2333">
        <v>5</v>
      </c>
      <c r="P2333" s="3">
        <f>N2333*O2333%*CSDL[[#This Row],[SỐ LƯỢNG]]</f>
        <v>150000</v>
      </c>
      <c r="Q2333" s="3">
        <f t="shared" si="1201"/>
        <v>2850000</v>
      </c>
    </row>
    <row r="2334" spans="1:17" x14ac:dyDescent="0.3">
      <c r="A2334" s="23" t="s">
        <v>1190</v>
      </c>
      <c r="B2334" s="8" t="s">
        <v>1190</v>
      </c>
      <c r="C2334" s="8">
        <v>5</v>
      </c>
      <c r="D2334" s="8" t="s">
        <v>1192</v>
      </c>
      <c r="E2334" s="8" t="s">
        <v>13822</v>
      </c>
      <c r="F2334" s="8" t="str">
        <f>VLOOKUP(E2334,'DANH MỤC'!$F:$G,2,0)</f>
        <v>Nhóm 1</v>
      </c>
      <c r="G2334" s="8" t="s">
        <v>7065</v>
      </c>
      <c r="H2334" t="str">
        <f>VLOOKUP(G2334,'DANH MỤC'!$I:$K,2,0)</f>
        <v>KH 1041</v>
      </c>
      <c r="I2334" t="str">
        <f>VLOOKUP(G2334,'DANH MỤC'!$I:$K,3,0)</f>
        <v>Thừa Thiên Huế</v>
      </c>
      <c r="J2334" s="8" t="s">
        <v>5939</v>
      </c>
      <c r="K2334" t="str">
        <f>VLOOKUP(J2334,'DANH MỤC'!$A$1:$B$19,2,0)</f>
        <v>Sản phẩm 0001</v>
      </c>
      <c r="L2334" t="s">
        <v>15</v>
      </c>
      <c r="M2334">
        <v>1</v>
      </c>
      <c r="N2334" s="3">
        <f>IF(LEFT(K2334,1)="S",VLOOKUP(K2334,'DANH MỤC'!$B:$D,2,0),VLOOKUP(K2334,'DANH MỤC'!$B:$D,3,0))</f>
        <v>3000000</v>
      </c>
      <c r="O2334">
        <v>0</v>
      </c>
      <c r="P2334" s="3">
        <f>N2334*O2334%*CSDL[[#This Row],[SỐ LƯỢNG]]</f>
        <v>0</v>
      </c>
      <c r="Q2334" s="3">
        <f t="shared" si="1201"/>
        <v>3000000</v>
      </c>
    </row>
    <row r="2335" spans="1:17" x14ac:dyDescent="0.3">
      <c r="A2335" s="23" t="str">
        <f>A2334</f>
        <v>23/05/2019</v>
      </c>
      <c r="B2335" s="8" t="str">
        <f>B2334</f>
        <v>23/05/2019</v>
      </c>
      <c r="C2335" s="8">
        <v>5</v>
      </c>
      <c r="D2335" s="8" t="str">
        <f>D2334</f>
        <v>DH13967</v>
      </c>
      <c r="E2335" s="8" t="str">
        <f>E2334</f>
        <v>anh.hong</v>
      </c>
      <c r="F2335" s="8" t="str">
        <f>VLOOKUP(E2335,'DANH MỤC'!$F:$G,2,0)</f>
        <v>Nhóm 1</v>
      </c>
      <c r="G2335" s="8" t="str">
        <f>G2334</f>
        <v>KH1041</v>
      </c>
      <c r="H2335" t="str">
        <f>VLOOKUP(G2335,'DANH MỤC'!$I:$K,2,0)</f>
        <v>KH 1041</v>
      </c>
      <c r="I2335" t="str">
        <f>VLOOKUP(G2335,'DANH MỤC'!$I:$K,3,0)</f>
        <v>Thừa Thiên Huế</v>
      </c>
      <c r="J2335" s="8" t="s">
        <v>5944</v>
      </c>
      <c r="K2335" t="str">
        <f>VLOOKUP(J2335,'DANH MỤC'!$A$1:$B$19,2,0)</f>
        <v>Hàng tặng 0001</v>
      </c>
      <c r="L2335" t="s">
        <v>24</v>
      </c>
      <c r="M2335">
        <v>2</v>
      </c>
      <c r="N2335" s="3">
        <f>IF(LEFT(K2335,1)="S",VLOOKUP(K2335,'DANH MỤC'!$B:$D,2,0),VLOOKUP(K2335,'DANH MỤC'!$B:$D,3,0))</f>
        <v>200000</v>
      </c>
      <c r="O2335">
        <v>100</v>
      </c>
      <c r="P2335" s="3">
        <f>N2335*O2335%*CSDL[[#This Row],[SỐ LƯỢNG]]</f>
        <v>400000</v>
      </c>
      <c r="Q2335" s="3">
        <f t="shared" si="1201"/>
        <v>0</v>
      </c>
    </row>
    <row r="2336" spans="1:17" x14ac:dyDescent="0.3">
      <c r="A2336" s="23" t="s">
        <v>1190</v>
      </c>
      <c r="B2336" s="8" t="s">
        <v>1190</v>
      </c>
      <c r="C2336" s="8">
        <v>5</v>
      </c>
      <c r="D2336" s="8" t="s">
        <v>1193</v>
      </c>
      <c r="E2336" s="8" t="s">
        <v>13819</v>
      </c>
      <c r="F2336" s="8" t="str">
        <f>VLOOKUP(E2336,'DANH MỤC'!$F:$G,2,0)</f>
        <v>Nhóm 1</v>
      </c>
      <c r="G2336" s="8" t="s">
        <v>7066</v>
      </c>
      <c r="H2336" t="str">
        <f>VLOOKUP(G2336,'DANH MỤC'!$I:$K,2,0)</f>
        <v>KH 1042</v>
      </c>
      <c r="I2336" t="str">
        <f>VLOOKUP(G2336,'DANH MỤC'!$I:$K,3,0)</f>
        <v>Tây Ninh</v>
      </c>
      <c r="J2336" s="8" t="s">
        <v>5941</v>
      </c>
      <c r="K2336" t="str">
        <f>VLOOKUP(J2336,'DANH MỤC'!$A$1:$B$19,2,0)</f>
        <v>Sản phẩm 0006</v>
      </c>
      <c r="L2336" t="s">
        <v>15</v>
      </c>
      <c r="M2336">
        <v>1</v>
      </c>
      <c r="N2336" s="3">
        <f>IF(LEFT(K2336,1)="S",VLOOKUP(K2336,'DANH MỤC'!$B:$D,2,0),VLOOKUP(K2336,'DANH MỤC'!$B:$D,3,0))</f>
        <v>800000</v>
      </c>
      <c r="O2336">
        <v>0</v>
      </c>
      <c r="P2336" s="3">
        <f>N2336*O2336%*CSDL[[#This Row],[SỐ LƯỢNG]]</f>
        <v>0</v>
      </c>
      <c r="Q2336" s="3">
        <f t="shared" si="1201"/>
        <v>800000</v>
      </c>
    </row>
    <row r="2337" spans="1:17" x14ac:dyDescent="0.3">
      <c r="A2337" s="23" t="str">
        <f>A2336</f>
        <v>23/05/2019</v>
      </c>
      <c r="B2337" s="8" t="str">
        <f>B2336</f>
        <v>23/05/2019</v>
      </c>
      <c r="C2337" s="8">
        <v>5</v>
      </c>
      <c r="D2337" s="8" t="str">
        <f>D2336</f>
        <v>DH13965</v>
      </c>
      <c r="E2337" s="8" t="str">
        <f>E2336</f>
        <v>linh.truong</v>
      </c>
      <c r="F2337" s="8" t="str">
        <f>VLOOKUP(E2337,'DANH MỤC'!$F:$G,2,0)</f>
        <v>Nhóm 1</v>
      </c>
      <c r="G2337" s="8" t="str">
        <f>G2336</f>
        <v>KH1042</v>
      </c>
      <c r="H2337" t="str">
        <f>VLOOKUP(G2337,'DANH MỤC'!$I:$K,2,0)</f>
        <v>KH 1042</v>
      </c>
      <c r="I2337" t="str">
        <f>VLOOKUP(G2337,'DANH MỤC'!$I:$K,3,0)</f>
        <v>Tây Ninh</v>
      </c>
      <c r="J2337" s="8" t="s">
        <v>5942</v>
      </c>
      <c r="K2337" t="str">
        <f>VLOOKUP(J2337,'DANH MỤC'!$A$1:$B$19,2,0)</f>
        <v>Sản phẩm 0007</v>
      </c>
      <c r="L2337" t="s">
        <v>15</v>
      </c>
      <c r="M2337">
        <v>1</v>
      </c>
      <c r="N2337" s="3">
        <f>IF(LEFT(K2337,1)="S",VLOOKUP(K2337,'DANH MỤC'!$B:$D,2,0),VLOOKUP(K2337,'DANH MỤC'!$B:$D,3,0))</f>
        <v>800000</v>
      </c>
      <c r="O2337">
        <v>0</v>
      </c>
      <c r="P2337" s="3">
        <f>N2337*O2337%*CSDL[[#This Row],[SỐ LƯỢNG]]</f>
        <v>0</v>
      </c>
      <c r="Q2337" s="3">
        <f t="shared" si="1201"/>
        <v>800000</v>
      </c>
    </row>
    <row r="2338" spans="1:17" x14ac:dyDescent="0.3">
      <c r="A2338" s="23" t="s">
        <v>1190</v>
      </c>
      <c r="B2338" s="8" t="s">
        <v>1190</v>
      </c>
      <c r="C2338" s="8">
        <v>5</v>
      </c>
      <c r="D2338" s="8" t="s">
        <v>1194</v>
      </c>
      <c r="E2338" s="8" t="s">
        <v>13821</v>
      </c>
      <c r="F2338" s="8" t="str">
        <f>VLOOKUP(E2338,'DANH MỤC'!$F:$G,2,0)</f>
        <v>Nhóm 1</v>
      </c>
      <c r="G2338" s="8" t="s">
        <v>7067</v>
      </c>
      <c r="H2338" t="str">
        <f>VLOOKUP(G2338,'DANH MỤC'!$I:$K,2,0)</f>
        <v>KH 1043</v>
      </c>
      <c r="I2338" t="str">
        <f>VLOOKUP(G2338,'DANH MỤC'!$I:$K,3,0)</f>
        <v>Điện Biên</v>
      </c>
      <c r="J2338" s="8" t="s">
        <v>14</v>
      </c>
      <c r="K2338" t="str">
        <f>VLOOKUP(J2338,'DANH MỤC'!$A$1:$B$19,2,0)</f>
        <v>Sản phẩm 0004</v>
      </c>
      <c r="L2338" t="s">
        <v>15</v>
      </c>
      <c r="M2338">
        <v>1</v>
      </c>
      <c r="N2338" s="3">
        <f>IF(LEFT(K2338,1)="S",VLOOKUP(K2338,'DANH MỤC'!$B:$D,2,0),VLOOKUP(K2338,'DANH MỤC'!$B:$D,3,0))</f>
        <v>3500000</v>
      </c>
      <c r="O2338">
        <v>0</v>
      </c>
      <c r="P2338" s="3">
        <f>N2338*O2338%*CSDL[[#This Row],[SỐ LƯỢNG]]</f>
        <v>0</v>
      </c>
      <c r="Q2338" s="3">
        <f t="shared" si="1201"/>
        <v>3500000</v>
      </c>
    </row>
    <row r="2339" spans="1:17" x14ac:dyDescent="0.3">
      <c r="A2339" s="23" t="str">
        <f>A2338</f>
        <v>23/05/2019</v>
      </c>
      <c r="B2339" s="8" t="str">
        <f>B2338</f>
        <v>23/05/2019</v>
      </c>
      <c r="C2339" s="8">
        <v>5</v>
      </c>
      <c r="D2339" s="8" t="str">
        <f>D2338</f>
        <v>DH13964</v>
      </c>
      <c r="E2339" s="8" t="str">
        <f>E2338</f>
        <v>thu.le</v>
      </c>
      <c r="F2339" s="8" t="str">
        <f>VLOOKUP(E2339,'DANH MỤC'!$F:$G,2,0)</f>
        <v>Nhóm 1</v>
      </c>
      <c r="G2339" s="8" t="str">
        <f>G2338</f>
        <v>KH1043</v>
      </c>
      <c r="H2339" t="str">
        <f>VLOOKUP(G2339,'DANH MỤC'!$I:$K,2,0)</f>
        <v>KH 1043</v>
      </c>
      <c r="I2339" t="str">
        <f>VLOOKUP(G2339,'DANH MỤC'!$I:$K,3,0)</f>
        <v>Điện Biên</v>
      </c>
      <c r="J2339" s="8" t="s">
        <v>5944</v>
      </c>
      <c r="K2339" t="str">
        <f>VLOOKUP(J2339,'DANH MỤC'!$A$1:$B$19,2,0)</f>
        <v>Hàng tặng 0001</v>
      </c>
      <c r="L2339" t="s">
        <v>24</v>
      </c>
      <c r="M2339">
        <v>2</v>
      </c>
      <c r="N2339" s="3">
        <f>IF(LEFT(K2339,1)="S",VLOOKUP(K2339,'DANH MỤC'!$B:$D,2,0),VLOOKUP(K2339,'DANH MỤC'!$B:$D,3,0))</f>
        <v>200000</v>
      </c>
      <c r="O2339">
        <v>100</v>
      </c>
      <c r="P2339" s="3">
        <f>N2339*O2339%*CSDL[[#This Row],[SỐ LƯỢNG]]</f>
        <v>400000</v>
      </c>
      <c r="Q2339" s="3">
        <f t="shared" si="1201"/>
        <v>0</v>
      </c>
    </row>
    <row r="2340" spans="1:17" x14ac:dyDescent="0.3">
      <c r="A2340" s="23" t="s">
        <v>1190</v>
      </c>
      <c r="B2340" s="8" t="s">
        <v>1190</v>
      </c>
      <c r="C2340" s="8">
        <v>5</v>
      </c>
      <c r="D2340" s="8" t="s">
        <v>1195</v>
      </c>
      <c r="E2340" s="8" t="s">
        <v>13819</v>
      </c>
      <c r="F2340" s="8" t="str">
        <f>VLOOKUP(E2340,'DANH MỤC'!$F:$G,2,0)</f>
        <v>Nhóm 1</v>
      </c>
      <c r="G2340" s="8" t="s">
        <v>7068</v>
      </c>
      <c r="H2340" t="str">
        <f>VLOOKUP(G2340,'DANH MỤC'!$I:$K,2,0)</f>
        <v>KH 1044</v>
      </c>
      <c r="I2340" t="str">
        <f>VLOOKUP(G2340,'DANH MỤC'!$I:$K,3,0)</f>
        <v>Hải Dương</v>
      </c>
      <c r="J2340" s="8" t="s">
        <v>5939</v>
      </c>
      <c r="K2340" t="str">
        <f>VLOOKUP(J2340,'DANH MỤC'!$A$1:$B$19,2,0)</f>
        <v>Sản phẩm 0001</v>
      </c>
      <c r="L2340" t="s">
        <v>15</v>
      </c>
      <c r="M2340">
        <v>1</v>
      </c>
      <c r="N2340" s="3">
        <f>IF(LEFT(K2340,1)="S",VLOOKUP(K2340,'DANH MỤC'!$B:$D,2,0),VLOOKUP(K2340,'DANH MỤC'!$B:$D,3,0))</f>
        <v>3000000</v>
      </c>
      <c r="O2340">
        <v>0</v>
      </c>
      <c r="P2340" s="3">
        <f>N2340*O2340%*CSDL[[#This Row],[SỐ LƯỢNG]]</f>
        <v>0</v>
      </c>
      <c r="Q2340" s="3">
        <f t="shared" si="1201"/>
        <v>3000000</v>
      </c>
    </row>
    <row r="2341" spans="1:17" x14ac:dyDescent="0.3">
      <c r="A2341" s="23" t="str">
        <f t="shared" ref="A2341:A2343" si="1207">A2340</f>
        <v>23/05/2019</v>
      </c>
      <c r="B2341" s="8" t="str">
        <f t="shared" ref="B2341:B2343" si="1208">B2340</f>
        <v>23/05/2019</v>
      </c>
      <c r="C2341" s="8">
        <v>5</v>
      </c>
      <c r="D2341" s="8" t="str">
        <f t="shared" ref="D2341:D2343" si="1209">D2340</f>
        <v>DH13963</v>
      </c>
      <c r="E2341" s="8" t="str">
        <f t="shared" ref="E2341:E2343" si="1210">E2340</f>
        <v>linh.truong</v>
      </c>
      <c r="F2341" s="8" t="str">
        <f>VLOOKUP(E2341,'DANH MỤC'!$F:$G,2,0)</f>
        <v>Nhóm 1</v>
      </c>
      <c r="G2341" s="8" t="str">
        <f t="shared" ref="G2341:G2343" si="1211">G2340</f>
        <v>KH1044</v>
      </c>
      <c r="H2341" t="str">
        <f>VLOOKUP(G2341,'DANH MỤC'!$I:$K,2,0)</f>
        <v>KH 1044</v>
      </c>
      <c r="I2341" t="str">
        <f>VLOOKUP(G2341,'DANH MỤC'!$I:$K,3,0)</f>
        <v>Hải Dương</v>
      </c>
      <c r="J2341" s="8" t="s">
        <v>5944</v>
      </c>
      <c r="K2341" t="str">
        <f>VLOOKUP(J2341,'DANH MỤC'!$A$1:$B$19,2,0)</f>
        <v>Hàng tặng 0001</v>
      </c>
      <c r="L2341" t="s">
        <v>24</v>
      </c>
      <c r="M2341">
        <v>2</v>
      </c>
      <c r="N2341" s="3">
        <f>IF(LEFT(K2341,1)="S",VLOOKUP(K2341,'DANH MỤC'!$B:$D,2,0),VLOOKUP(K2341,'DANH MỤC'!$B:$D,3,0))</f>
        <v>200000</v>
      </c>
      <c r="O2341">
        <v>100</v>
      </c>
      <c r="P2341" s="3">
        <f>N2341*O2341%*CSDL[[#This Row],[SỐ LƯỢNG]]</f>
        <v>400000</v>
      </c>
      <c r="Q2341" s="3">
        <f t="shared" si="1201"/>
        <v>0</v>
      </c>
    </row>
    <row r="2342" spans="1:17" x14ac:dyDescent="0.3">
      <c r="A2342" s="23" t="str">
        <f t="shared" si="1207"/>
        <v>23/05/2019</v>
      </c>
      <c r="B2342" s="8" t="str">
        <f t="shared" si="1208"/>
        <v>23/05/2019</v>
      </c>
      <c r="C2342" s="8">
        <v>5</v>
      </c>
      <c r="D2342" s="8" t="str">
        <f t="shared" si="1209"/>
        <v>DH13963</v>
      </c>
      <c r="E2342" s="8" t="str">
        <f t="shared" si="1210"/>
        <v>linh.truong</v>
      </c>
      <c r="F2342" s="8" t="str">
        <f>VLOOKUP(E2342,'DANH MỤC'!$F:$G,2,0)</f>
        <v>Nhóm 1</v>
      </c>
      <c r="G2342" s="8" t="str">
        <f t="shared" si="1211"/>
        <v>KH1044</v>
      </c>
      <c r="H2342" t="str">
        <f>VLOOKUP(G2342,'DANH MỤC'!$I:$K,2,0)</f>
        <v>KH 1044</v>
      </c>
      <c r="I2342" t="str">
        <f>VLOOKUP(G2342,'DANH MỤC'!$I:$K,3,0)</f>
        <v>Hải Dương</v>
      </c>
      <c r="J2342" s="8" t="s">
        <v>5939</v>
      </c>
      <c r="K2342" t="str">
        <f>VLOOKUP(J2342,'DANH MỤC'!$A$1:$B$19,2,0)</f>
        <v>Sản phẩm 0001</v>
      </c>
      <c r="L2342" t="s">
        <v>15</v>
      </c>
      <c r="M2342">
        <v>1</v>
      </c>
      <c r="N2342" s="3">
        <f>IF(LEFT(K2342,1)="S",VLOOKUP(K2342,'DANH MỤC'!$B:$D,2,0),VLOOKUP(K2342,'DANH MỤC'!$B:$D,3,0))</f>
        <v>3000000</v>
      </c>
      <c r="O2342">
        <v>20</v>
      </c>
      <c r="P2342" s="3">
        <f>N2342*O2342%*CSDL[[#This Row],[SỐ LƯỢNG]]</f>
        <v>600000</v>
      </c>
      <c r="Q2342" s="3">
        <f t="shared" si="1201"/>
        <v>2400000</v>
      </c>
    </row>
    <row r="2343" spans="1:17" x14ac:dyDescent="0.3">
      <c r="A2343" s="23" t="str">
        <f t="shared" si="1207"/>
        <v>23/05/2019</v>
      </c>
      <c r="B2343" s="8" t="str">
        <f t="shared" si="1208"/>
        <v>23/05/2019</v>
      </c>
      <c r="C2343" s="8">
        <v>5</v>
      </c>
      <c r="D2343" s="8" t="str">
        <f t="shared" si="1209"/>
        <v>DH13963</v>
      </c>
      <c r="E2343" s="8" t="str">
        <f t="shared" si="1210"/>
        <v>linh.truong</v>
      </c>
      <c r="F2343" s="8" t="str">
        <f>VLOOKUP(E2343,'DANH MỤC'!$F:$G,2,0)</f>
        <v>Nhóm 1</v>
      </c>
      <c r="G2343" s="8" t="str">
        <f t="shared" si="1211"/>
        <v>KH1044</v>
      </c>
      <c r="H2343" t="str">
        <f>VLOOKUP(G2343,'DANH MỤC'!$I:$K,2,0)</f>
        <v>KH 1044</v>
      </c>
      <c r="I2343" t="str">
        <f>VLOOKUP(G2343,'DANH MỤC'!$I:$K,3,0)</f>
        <v>Hải Dương</v>
      </c>
      <c r="J2343" s="8" t="s">
        <v>5939</v>
      </c>
      <c r="K2343" t="str">
        <f>VLOOKUP(J2343,'DANH MỤC'!$A$1:$B$19,2,0)</f>
        <v>Sản phẩm 0001</v>
      </c>
      <c r="L2343" t="s">
        <v>15</v>
      </c>
      <c r="M2343">
        <v>1</v>
      </c>
      <c r="N2343" s="3">
        <f>IF(LEFT(K2343,1)="S",VLOOKUP(K2343,'DANH MỤC'!$B:$D,2,0),VLOOKUP(K2343,'DANH MỤC'!$B:$D,3,0))</f>
        <v>3000000</v>
      </c>
      <c r="O2343">
        <v>10</v>
      </c>
      <c r="P2343" s="3">
        <f>N2343*O2343%*CSDL[[#This Row],[SỐ LƯỢNG]]</f>
        <v>300000</v>
      </c>
      <c r="Q2343" s="3">
        <f t="shared" si="1201"/>
        <v>2700000</v>
      </c>
    </row>
    <row r="2344" spans="1:17" x14ac:dyDescent="0.3">
      <c r="A2344" s="23" t="s">
        <v>1190</v>
      </c>
      <c r="B2344" s="8" t="s">
        <v>1190</v>
      </c>
      <c r="C2344" s="8">
        <v>5</v>
      </c>
      <c r="D2344" s="8" t="s">
        <v>1196</v>
      </c>
      <c r="E2344" s="8" t="s">
        <v>13821</v>
      </c>
      <c r="F2344" s="8" t="str">
        <f>VLOOKUP(E2344,'DANH MỤC'!$F:$G,2,0)</f>
        <v>Nhóm 1</v>
      </c>
      <c r="G2344" s="8" t="s">
        <v>7069</v>
      </c>
      <c r="H2344" t="str">
        <f>VLOOKUP(G2344,'DANH MỤC'!$I:$K,2,0)</f>
        <v>KH 1045</v>
      </c>
      <c r="I2344" t="str">
        <f>VLOOKUP(G2344,'DANH MỤC'!$I:$K,3,0)</f>
        <v>Bình Dương</v>
      </c>
      <c r="J2344" s="8" t="s">
        <v>5939</v>
      </c>
      <c r="K2344" t="str">
        <f>VLOOKUP(J2344,'DANH MỤC'!$A$1:$B$19,2,0)</f>
        <v>Sản phẩm 0001</v>
      </c>
      <c r="L2344" t="s">
        <v>15</v>
      </c>
      <c r="M2344">
        <v>1</v>
      </c>
      <c r="N2344" s="3">
        <f>IF(LEFT(K2344,1)="S",VLOOKUP(K2344,'DANH MỤC'!$B:$D,2,0),VLOOKUP(K2344,'DANH MỤC'!$B:$D,3,0))</f>
        <v>3000000</v>
      </c>
      <c r="O2344">
        <v>20</v>
      </c>
      <c r="P2344" s="3">
        <f>N2344*O2344%*CSDL[[#This Row],[SỐ LƯỢNG]]</f>
        <v>600000</v>
      </c>
      <c r="Q2344" s="3">
        <f t="shared" si="1201"/>
        <v>2400000</v>
      </c>
    </row>
    <row r="2345" spans="1:17" x14ac:dyDescent="0.3">
      <c r="A2345" s="23" t="s">
        <v>1190</v>
      </c>
      <c r="B2345" s="8" t="s">
        <v>1190</v>
      </c>
      <c r="C2345" s="8">
        <v>5</v>
      </c>
      <c r="D2345" s="8" t="s">
        <v>1197</v>
      </c>
      <c r="E2345" s="8" t="s">
        <v>13821</v>
      </c>
      <c r="F2345" s="8" t="str">
        <f>VLOOKUP(E2345,'DANH MỤC'!$F:$G,2,0)</f>
        <v>Nhóm 1</v>
      </c>
      <c r="G2345" s="8" t="s">
        <v>7070</v>
      </c>
      <c r="H2345" t="str">
        <f>VLOOKUP(G2345,'DANH MỤC'!$I:$K,2,0)</f>
        <v>KH 1046</v>
      </c>
      <c r="I2345" t="str">
        <f>VLOOKUP(G2345,'DANH MỤC'!$I:$K,3,0)</f>
        <v>Quảng Trị</v>
      </c>
      <c r="J2345" s="8" t="s">
        <v>5939</v>
      </c>
      <c r="K2345" t="str">
        <f>VLOOKUP(J2345,'DANH MỤC'!$A$1:$B$19,2,0)</f>
        <v>Sản phẩm 0001</v>
      </c>
      <c r="L2345" t="s">
        <v>15</v>
      </c>
      <c r="M2345">
        <v>1</v>
      </c>
      <c r="N2345" s="3">
        <f>IF(LEFT(K2345,1)="S",VLOOKUP(K2345,'DANH MỤC'!$B:$D,2,0),VLOOKUP(K2345,'DANH MỤC'!$B:$D,3,0))</f>
        <v>3000000</v>
      </c>
      <c r="O2345">
        <v>0</v>
      </c>
      <c r="P2345" s="3">
        <f>N2345*O2345%*CSDL[[#This Row],[SỐ LƯỢNG]]</f>
        <v>0</v>
      </c>
      <c r="Q2345" s="3">
        <f t="shared" si="1201"/>
        <v>3000000</v>
      </c>
    </row>
    <row r="2346" spans="1:17" x14ac:dyDescent="0.3">
      <c r="A2346" s="23" t="str">
        <f>A2345</f>
        <v>23/05/2019</v>
      </c>
      <c r="B2346" s="8" t="str">
        <f>B2345</f>
        <v>23/05/2019</v>
      </c>
      <c r="C2346" s="8">
        <v>5</v>
      </c>
      <c r="D2346" s="8" t="str">
        <f>D2345</f>
        <v>DH13960</v>
      </c>
      <c r="E2346" s="8" t="str">
        <f>E2345</f>
        <v>thu.le</v>
      </c>
      <c r="F2346" s="8" t="str">
        <f>VLOOKUP(E2346,'DANH MỤC'!$F:$G,2,0)</f>
        <v>Nhóm 1</v>
      </c>
      <c r="G2346" s="8" t="str">
        <f>G2345</f>
        <v>KH1046</v>
      </c>
      <c r="H2346" t="str">
        <f>VLOOKUP(G2346,'DANH MỤC'!$I:$K,2,0)</f>
        <v>KH 1046</v>
      </c>
      <c r="I2346" t="str">
        <f>VLOOKUP(G2346,'DANH MỤC'!$I:$K,3,0)</f>
        <v>Quảng Trị</v>
      </c>
      <c r="J2346" s="8" t="s">
        <v>5944</v>
      </c>
      <c r="K2346" t="str">
        <f>VLOOKUP(J2346,'DANH MỤC'!$A$1:$B$19,2,0)</f>
        <v>Hàng tặng 0001</v>
      </c>
      <c r="L2346" t="s">
        <v>24</v>
      </c>
      <c r="M2346">
        <v>2</v>
      </c>
      <c r="N2346" s="3">
        <f>IF(LEFT(K2346,1)="S",VLOOKUP(K2346,'DANH MỤC'!$B:$D,2,0),VLOOKUP(K2346,'DANH MỤC'!$B:$D,3,0))</f>
        <v>200000</v>
      </c>
      <c r="O2346">
        <v>100</v>
      </c>
      <c r="P2346" s="3">
        <f>N2346*O2346%*CSDL[[#This Row],[SỐ LƯỢNG]]</f>
        <v>400000</v>
      </c>
      <c r="Q2346" s="3">
        <f t="shared" si="1201"/>
        <v>0</v>
      </c>
    </row>
    <row r="2347" spans="1:17" x14ac:dyDescent="0.3">
      <c r="A2347" s="23" t="s">
        <v>1190</v>
      </c>
      <c r="B2347" s="8" t="s">
        <v>1190</v>
      </c>
      <c r="C2347" s="8">
        <v>5</v>
      </c>
      <c r="D2347" s="8" t="s">
        <v>1198</v>
      </c>
      <c r="E2347" s="8" t="s">
        <v>13821</v>
      </c>
      <c r="F2347" s="8" t="str">
        <f>VLOOKUP(E2347,'DANH MỤC'!$F:$G,2,0)</f>
        <v>Nhóm 1</v>
      </c>
      <c r="G2347" s="8" t="s">
        <v>7071</v>
      </c>
      <c r="H2347" t="str">
        <f>VLOOKUP(G2347,'DANH MỤC'!$I:$K,2,0)</f>
        <v>KH 1047</v>
      </c>
      <c r="I2347" t="str">
        <f>VLOOKUP(G2347,'DANH MỤC'!$I:$K,3,0)</f>
        <v>Thái Bình</v>
      </c>
      <c r="J2347" s="8" t="s">
        <v>5939</v>
      </c>
      <c r="K2347" t="str">
        <f>VLOOKUP(J2347,'DANH MỤC'!$A$1:$B$19,2,0)</f>
        <v>Sản phẩm 0001</v>
      </c>
      <c r="L2347" t="s">
        <v>15</v>
      </c>
      <c r="M2347">
        <v>1</v>
      </c>
      <c r="N2347" s="3">
        <f>IF(LEFT(K2347,1)="S",VLOOKUP(K2347,'DANH MỤC'!$B:$D,2,0),VLOOKUP(K2347,'DANH MỤC'!$B:$D,3,0))</f>
        <v>3000000</v>
      </c>
      <c r="O2347">
        <v>0</v>
      </c>
      <c r="P2347" s="3">
        <f>N2347*O2347%*CSDL[[#This Row],[SỐ LƯỢNG]]</f>
        <v>0</v>
      </c>
      <c r="Q2347" s="3">
        <f t="shared" si="1201"/>
        <v>3000000</v>
      </c>
    </row>
    <row r="2348" spans="1:17" x14ac:dyDescent="0.3">
      <c r="A2348" s="23" t="str">
        <f>A2347</f>
        <v>23/05/2019</v>
      </c>
      <c r="B2348" s="8" t="str">
        <f>B2347</f>
        <v>23/05/2019</v>
      </c>
      <c r="C2348" s="8">
        <v>5</v>
      </c>
      <c r="D2348" s="8" t="str">
        <f>D2347</f>
        <v>DH13959</v>
      </c>
      <c r="E2348" s="8" t="str">
        <f>E2347</f>
        <v>thu.le</v>
      </c>
      <c r="F2348" s="8" t="str">
        <f>VLOOKUP(E2348,'DANH MỤC'!$F:$G,2,0)</f>
        <v>Nhóm 1</v>
      </c>
      <c r="G2348" s="8" t="str">
        <f>G2347</f>
        <v>KH1047</v>
      </c>
      <c r="H2348" t="str">
        <f>VLOOKUP(G2348,'DANH MỤC'!$I:$K,2,0)</f>
        <v>KH 1047</v>
      </c>
      <c r="I2348" t="str">
        <f>VLOOKUP(G2348,'DANH MỤC'!$I:$K,3,0)</f>
        <v>Thái Bình</v>
      </c>
      <c r="J2348" s="8" t="s">
        <v>5944</v>
      </c>
      <c r="K2348" t="str">
        <f>VLOOKUP(J2348,'DANH MỤC'!$A$1:$B$19,2,0)</f>
        <v>Hàng tặng 0001</v>
      </c>
      <c r="L2348" t="s">
        <v>24</v>
      </c>
      <c r="M2348">
        <v>2</v>
      </c>
      <c r="N2348" s="3">
        <f>IF(LEFT(K2348,1)="S",VLOOKUP(K2348,'DANH MỤC'!$B:$D,2,0),VLOOKUP(K2348,'DANH MỤC'!$B:$D,3,0))</f>
        <v>200000</v>
      </c>
      <c r="O2348">
        <v>100</v>
      </c>
      <c r="P2348" s="3">
        <f>N2348*O2348%*CSDL[[#This Row],[SỐ LƯỢNG]]</f>
        <v>400000</v>
      </c>
      <c r="Q2348" s="3">
        <f t="shared" si="1201"/>
        <v>0</v>
      </c>
    </row>
    <row r="2349" spans="1:17" x14ac:dyDescent="0.3">
      <c r="A2349" s="23" t="s">
        <v>1190</v>
      </c>
      <c r="B2349" s="8" t="s">
        <v>1190</v>
      </c>
      <c r="C2349" s="8">
        <v>5</v>
      </c>
      <c r="D2349" s="8" t="s">
        <v>1199</v>
      </c>
      <c r="E2349" s="8" t="s">
        <v>13814</v>
      </c>
      <c r="F2349" s="8" t="str">
        <f>VLOOKUP(E2349,'DANH MỤC'!$F:$G,2,0)</f>
        <v>Nhóm 1</v>
      </c>
      <c r="G2349" s="8" t="s">
        <v>7072</v>
      </c>
      <c r="H2349" t="str">
        <f>VLOOKUP(G2349,'DANH MỤC'!$I:$K,2,0)</f>
        <v>KH 1048</v>
      </c>
      <c r="I2349" t="str">
        <f>VLOOKUP(G2349,'DANH MỤC'!$I:$K,3,0)</f>
        <v>Hồ Chí Minh</v>
      </c>
      <c r="J2349" s="8" t="s">
        <v>5939</v>
      </c>
      <c r="K2349" t="str">
        <f>VLOOKUP(J2349,'DANH MỤC'!$A$1:$B$19,2,0)</f>
        <v>Sản phẩm 0001</v>
      </c>
      <c r="L2349" t="s">
        <v>15</v>
      </c>
      <c r="M2349">
        <v>1</v>
      </c>
      <c r="N2349" s="3">
        <f>IF(LEFT(K2349,1)="S",VLOOKUP(K2349,'DANH MỤC'!$B:$D,2,0),VLOOKUP(K2349,'DANH MỤC'!$B:$D,3,0))</f>
        <v>3000000</v>
      </c>
      <c r="O2349">
        <v>10</v>
      </c>
      <c r="P2349" s="3">
        <f>N2349*O2349%*CSDL[[#This Row],[SỐ LƯỢNG]]</f>
        <v>300000</v>
      </c>
      <c r="Q2349" s="3">
        <f t="shared" si="1201"/>
        <v>2700000</v>
      </c>
    </row>
    <row r="2350" spans="1:17" x14ac:dyDescent="0.3">
      <c r="A2350" s="23" t="s">
        <v>1190</v>
      </c>
      <c r="B2350" s="8" t="s">
        <v>1190</v>
      </c>
      <c r="C2350" s="8">
        <v>5</v>
      </c>
      <c r="D2350" s="8" t="s">
        <v>1200</v>
      </c>
      <c r="E2350" s="8" t="s">
        <v>13817</v>
      </c>
      <c r="F2350" s="8" t="str">
        <f>VLOOKUP(E2350,'DANH MỤC'!$F:$G,2,0)</f>
        <v>Nhóm 1</v>
      </c>
      <c r="G2350" s="8" t="s">
        <v>7073</v>
      </c>
      <c r="H2350" t="str">
        <f>VLOOKUP(G2350,'DANH MỤC'!$I:$K,2,0)</f>
        <v>KH 1049</v>
      </c>
      <c r="I2350" t="str">
        <f>VLOOKUP(G2350,'DANH MỤC'!$I:$K,3,0)</f>
        <v>Trà Vinh</v>
      </c>
      <c r="J2350" s="8" t="s">
        <v>5939</v>
      </c>
      <c r="K2350" t="str">
        <f>VLOOKUP(J2350,'DANH MỤC'!$A$1:$B$19,2,0)</f>
        <v>Sản phẩm 0001</v>
      </c>
      <c r="L2350" t="s">
        <v>15</v>
      </c>
      <c r="M2350">
        <v>1</v>
      </c>
      <c r="N2350" s="3">
        <f>IF(LEFT(K2350,1)="S",VLOOKUP(K2350,'DANH MỤC'!$B:$D,2,0),VLOOKUP(K2350,'DANH MỤC'!$B:$D,3,0))</f>
        <v>3000000</v>
      </c>
      <c r="O2350">
        <v>0</v>
      </c>
      <c r="P2350" s="3">
        <f>N2350*O2350%*CSDL[[#This Row],[SỐ LƯỢNG]]</f>
        <v>0</v>
      </c>
      <c r="Q2350" s="3">
        <f t="shared" si="1201"/>
        <v>3000000</v>
      </c>
    </row>
    <row r="2351" spans="1:17" x14ac:dyDescent="0.3">
      <c r="A2351" s="23" t="str">
        <f>A2350</f>
        <v>23/05/2019</v>
      </c>
      <c r="B2351" s="8" t="str">
        <f>B2350</f>
        <v>23/05/2019</v>
      </c>
      <c r="C2351" s="8">
        <v>5</v>
      </c>
      <c r="D2351" s="8" t="str">
        <f>D2350</f>
        <v>DH13957</v>
      </c>
      <c r="E2351" s="8" t="str">
        <f>E2350</f>
        <v>ha.hoang</v>
      </c>
      <c r="F2351" s="8" t="str">
        <f>VLOOKUP(E2351,'DANH MỤC'!$F:$G,2,0)</f>
        <v>Nhóm 1</v>
      </c>
      <c r="G2351" s="8" t="str">
        <f>G2350</f>
        <v>KH1049</v>
      </c>
      <c r="H2351" t="str">
        <f>VLOOKUP(G2351,'DANH MỤC'!$I:$K,2,0)</f>
        <v>KH 1049</v>
      </c>
      <c r="I2351" t="str">
        <f>VLOOKUP(G2351,'DANH MỤC'!$I:$K,3,0)</f>
        <v>Trà Vinh</v>
      </c>
      <c r="J2351" s="8" t="s">
        <v>5944</v>
      </c>
      <c r="K2351" t="str">
        <f>VLOOKUP(J2351,'DANH MỤC'!$A$1:$B$19,2,0)</f>
        <v>Hàng tặng 0001</v>
      </c>
      <c r="L2351" t="s">
        <v>24</v>
      </c>
      <c r="M2351">
        <v>2</v>
      </c>
      <c r="N2351" s="3">
        <f>IF(LEFT(K2351,1)="S",VLOOKUP(K2351,'DANH MỤC'!$B:$D,2,0),VLOOKUP(K2351,'DANH MỤC'!$B:$D,3,0))</f>
        <v>200000</v>
      </c>
      <c r="O2351">
        <v>100</v>
      </c>
      <c r="P2351" s="3">
        <f>N2351*O2351%*CSDL[[#This Row],[SỐ LƯỢNG]]</f>
        <v>400000</v>
      </c>
      <c r="Q2351" s="3">
        <f t="shared" si="1201"/>
        <v>0</v>
      </c>
    </row>
    <row r="2352" spans="1:17" x14ac:dyDescent="0.3">
      <c r="A2352" s="23" t="s">
        <v>1190</v>
      </c>
      <c r="B2352" s="8" t="s">
        <v>1190</v>
      </c>
      <c r="C2352" s="8">
        <v>5</v>
      </c>
      <c r="D2352" s="8" t="s">
        <v>1201</v>
      </c>
      <c r="E2352" s="8" t="s">
        <v>13817</v>
      </c>
      <c r="F2352" s="8" t="str">
        <f>VLOOKUP(E2352,'DANH MỤC'!$F:$G,2,0)</f>
        <v>Nhóm 1</v>
      </c>
      <c r="G2352" s="8" t="s">
        <v>7074</v>
      </c>
      <c r="H2352" t="str">
        <f>VLOOKUP(G2352,'DANH MỤC'!$I:$K,2,0)</f>
        <v>KH 1050</v>
      </c>
      <c r="I2352" t="str">
        <f>VLOOKUP(G2352,'DANH MỤC'!$I:$K,3,0)</f>
        <v>Bạc Liêu</v>
      </c>
      <c r="J2352" s="8" t="s">
        <v>5939</v>
      </c>
      <c r="K2352" t="str">
        <f>VLOOKUP(J2352,'DANH MỤC'!$A$1:$B$19,2,0)</f>
        <v>Sản phẩm 0001</v>
      </c>
      <c r="L2352" t="s">
        <v>15</v>
      </c>
      <c r="M2352">
        <v>1</v>
      </c>
      <c r="N2352" s="3">
        <f>IF(LEFT(K2352,1)="S",VLOOKUP(K2352,'DANH MỤC'!$B:$D,2,0),VLOOKUP(K2352,'DANH MỤC'!$B:$D,3,0))</f>
        <v>3000000</v>
      </c>
      <c r="O2352">
        <v>0</v>
      </c>
      <c r="P2352" s="3">
        <f>N2352*O2352%*CSDL[[#This Row],[SỐ LƯỢNG]]</f>
        <v>0</v>
      </c>
      <c r="Q2352" s="3">
        <f t="shared" si="1201"/>
        <v>3000000</v>
      </c>
    </row>
    <row r="2353" spans="1:17" x14ac:dyDescent="0.3">
      <c r="A2353" s="23" t="str">
        <f>A2352</f>
        <v>23/05/2019</v>
      </c>
      <c r="B2353" s="8" t="str">
        <f>B2352</f>
        <v>23/05/2019</v>
      </c>
      <c r="C2353" s="8">
        <v>5</v>
      </c>
      <c r="D2353" s="8" t="str">
        <f>D2352</f>
        <v>DH13956</v>
      </c>
      <c r="E2353" s="8" t="str">
        <f>E2352</f>
        <v>ha.hoang</v>
      </c>
      <c r="F2353" s="8" t="str">
        <f>VLOOKUP(E2353,'DANH MỤC'!$F:$G,2,0)</f>
        <v>Nhóm 1</v>
      </c>
      <c r="G2353" s="8" t="str">
        <f>G2352</f>
        <v>KH1050</v>
      </c>
      <c r="H2353" t="str">
        <f>VLOOKUP(G2353,'DANH MỤC'!$I:$K,2,0)</f>
        <v>KH 1050</v>
      </c>
      <c r="I2353" t="str">
        <f>VLOOKUP(G2353,'DANH MỤC'!$I:$K,3,0)</f>
        <v>Bạc Liêu</v>
      </c>
      <c r="J2353" s="8" t="s">
        <v>5944</v>
      </c>
      <c r="K2353" t="str">
        <f>VLOOKUP(J2353,'DANH MỤC'!$A$1:$B$19,2,0)</f>
        <v>Hàng tặng 0001</v>
      </c>
      <c r="L2353" t="s">
        <v>24</v>
      </c>
      <c r="M2353">
        <v>2</v>
      </c>
      <c r="N2353" s="3">
        <f>IF(LEFT(K2353,1)="S",VLOOKUP(K2353,'DANH MỤC'!$B:$D,2,0),VLOOKUP(K2353,'DANH MỤC'!$B:$D,3,0))</f>
        <v>200000</v>
      </c>
      <c r="O2353">
        <v>100</v>
      </c>
      <c r="P2353" s="3">
        <f>N2353*O2353%*CSDL[[#This Row],[SỐ LƯỢNG]]</f>
        <v>400000</v>
      </c>
      <c r="Q2353" s="3">
        <f t="shared" si="1201"/>
        <v>0</v>
      </c>
    </row>
    <row r="2354" spans="1:17" x14ac:dyDescent="0.3">
      <c r="A2354" s="23" t="s">
        <v>1190</v>
      </c>
      <c r="B2354" s="8" t="s">
        <v>1190</v>
      </c>
      <c r="C2354" s="8">
        <v>5</v>
      </c>
      <c r="D2354" s="8" t="s">
        <v>1202</v>
      </c>
      <c r="E2354" s="8" t="s">
        <v>13815</v>
      </c>
      <c r="F2354" s="8" t="str">
        <f>VLOOKUP(E2354,'DANH MỤC'!$F:$G,2,0)</f>
        <v>Nhóm 1</v>
      </c>
      <c r="G2354" s="8" t="s">
        <v>7075</v>
      </c>
      <c r="H2354" t="str">
        <f>VLOOKUP(G2354,'DANH MỤC'!$I:$K,2,0)</f>
        <v>KH 1051</v>
      </c>
      <c r="I2354" t="str">
        <f>VLOOKUP(G2354,'DANH MỤC'!$I:$K,3,0)</f>
        <v>Đắk Lắk</v>
      </c>
      <c r="J2354" s="8" t="s">
        <v>5940</v>
      </c>
      <c r="K2354" t="str">
        <f>VLOOKUP(J2354,'DANH MỤC'!$A$1:$B$19,2,0)</f>
        <v>Sản phẩm 0002</v>
      </c>
      <c r="L2354" t="s">
        <v>15</v>
      </c>
      <c r="M2354">
        <v>1</v>
      </c>
      <c r="N2354" s="3">
        <f>IF(LEFT(K2354,1)="S",VLOOKUP(K2354,'DANH MỤC'!$B:$D,2,0),VLOOKUP(K2354,'DANH MỤC'!$B:$D,3,0))</f>
        <v>2000000</v>
      </c>
      <c r="O2354">
        <v>5</v>
      </c>
      <c r="P2354" s="3">
        <f>N2354*O2354%*CSDL[[#This Row],[SỐ LƯỢNG]]</f>
        <v>100000</v>
      </c>
      <c r="Q2354" s="3">
        <f t="shared" si="1201"/>
        <v>1900000</v>
      </c>
    </row>
    <row r="2355" spans="1:17" x14ac:dyDescent="0.3">
      <c r="A2355" s="23" t="str">
        <f>A2354</f>
        <v>23/05/2019</v>
      </c>
      <c r="B2355" s="8" t="str">
        <f>B2354</f>
        <v>23/05/2019</v>
      </c>
      <c r="C2355" s="8">
        <v>5</v>
      </c>
      <c r="D2355" s="8" t="str">
        <f>D2354</f>
        <v>DH13955</v>
      </c>
      <c r="E2355" s="8" t="str">
        <f>E2354</f>
        <v>nhi.vu</v>
      </c>
      <c r="F2355" s="8" t="str">
        <f>VLOOKUP(E2355,'DANH MỤC'!$F:$G,2,0)</f>
        <v>Nhóm 1</v>
      </c>
      <c r="G2355" s="8" t="str">
        <f>G2354</f>
        <v>KH1051</v>
      </c>
      <c r="H2355" t="str">
        <f>VLOOKUP(G2355,'DANH MỤC'!$I:$K,2,0)</f>
        <v>KH 1051</v>
      </c>
      <c r="I2355" t="str">
        <f>VLOOKUP(G2355,'DANH MỤC'!$I:$K,3,0)</f>
        <v>Đắk Lắk</v>
      </c>
      <c r="J2355" s="8" t="s">
        <v>5939</v>
      </c>
      <c r="K2355" t="str">
        <f>VLOOKUP(J2355,'DANH MỤC'!$A$1:$B$19,2,0)</f>
        <v>Sản phẩm 0001</v>
      </c>
      <c r="L2355" t="s">
        <v>15</v>
      </c>
      <c r="M2355">
        <v>2</v>
      </c>
      <c r="N2355" s="3">
        <f>IF(LEFT(K2355,1)="S",VLOOKUP(K2355,'DANH MỤC'!$B:$D,2,0),VLOOKUP(K2355,'DANH MỤC'!$B:$D,3,0))</f>
        <v>3000000</v>
      </c>
      <c r="O2355">
        <v>5</v>
      </c>
      <c r="P2355" s="3">
        <f>N2355*O2355%*CSDL[[#This Row],[SỐ LƯỢNG]]</f>
        <v>300000</v>
      </c>
      <c r="Q2355" s="3">
        <f t="shared" si="1201"/>
        <v>5700000</v>
      </c>
    </row>
    <row r="2356" spans="1:17" x14ac:dyDescent="0.3">
      <c r="A2356" s="23" t="s">
        <v>1190</v>
      </c>
      <c r="B2356" s="8" t="s">
        <v>1190</v>
      </c>
      <c r="C2356" s="8">
        <v>5</v>
      </c>
      <c r="D2356" s="8" t="s">
        <v>1203</v>
      </c>
      <c r="E2356" s="8" t="s">
        <v>13839</v>
      </c>
      <c r="F2356" s="8" t="str">
        <f>VLOOKUP(E2356,'DANH MỤC'!$F:$G,2,0)</f>
        <v>Nhóm 2</v>
      </c>
      <c r="G2356" s="8" t="s">
        <v>7076</v>
      </c>
      <c r="H2356" t="str">
        <f>VLOOKUP(G2356,'DANH MỤC'!$I:$K,2,0)</f>
        <v>KH 1052</v>
      </c>
      <c r="I2356" t="str">
        <f>VLOOKUP(G2356,'DANH MỤC'!$I:$K,3,0)</f>
        <v>Quảng Ngãi</v>
      </c>
      <c r="J2356" s="8" t="s">
        <v>5939</v>
      </c>
      <c r="K2356" t="str">
        <f>VLOOKUP(J2356,'DANH MỤC'!$A$1:$B$19,2,0)</f>
        <v>Sản phẩm 0001</v>
      </c>
      <c r="L2356" t="s">
        <v>15</v>
      </c>
      <c r="M2356">
        <v>1</v>
      </c>
      <c r="N2356" s="3">
        <f>IF(LEFT(K2356,1)="S",VLOOKUP(K2356,'DANH MỤC'!$B:$D,2,0),VLOOKUP(K2356,'DANH MỤC'!$B:$D,3,0))</f>
        <v>3000000</v>
      </c>
      <c r="O2356">
        <v>0</v>
      </c>
      <c r="P2356" s="3">
        <f>N2356*O2356%*CSDL[[#This Row],[SỐ LƯỢNG]]</f>
        <v>0</v>
      </c>
      <c r="Q2356" s="3">
        <f t="shared" si="1201"/>
        <v>3000000</v>
      </c>
    </row>
    <row r="2357" spans="1:17" x14ac:dyDescent="0.3">
      <c r="A2357" s="23" t="str">
        <f>A2356</f>
        <v>23/05/2019</v>
      </c>
      <c r="B2357" s="8" t="str">
        <f>B2356</f>
        <v>23/05/2019</v>
      </c>
      <c r="C2357" s="8">
        <v>5</v>
      </c>
      <c r="D2357" s="8" t="str">
        <f>D2356</f>
        <v>DH13954</v>
      </c>
      <c r="E2357" s="8" t="str">
        <f>E2356</f>
        <v>hang.dinh</v>
      </c>
      <c r="F2357" s="8" t="str">
        <f>VLOOKUP(E2357,'DANH MỤC'!$F:$G,2,0)</f>
        <v>Nhóm 2</v>
      </c>
      <c r="G2357" s="8" t="str">
        <f>G2356</f>
        <v>KH1052</v>
      </c>
      <c r="H2357" t="str">
        <f>VLOOKUP(G2357,'DANH MỤC'!$I:$K,2,0)</f>
        <v>KH 1052</v>
      </c>
      <c r="I2357" t="str">
        <f>VLOOKUP(G2357,'DANH MỤC'!$I:$K,3,0)</f>
        <v>Quảng Ngãi</v>
      </c>
      <c r="J2357" s="8" t="s">
        <v>5944</v>
      </c>
      <c r="K2357" t="str">
        <f>VLOOKUP(J2357,'DANH MỤC'!$A$1:$B$19,2,0)</f>
        <v>Hàng tặng 0001</v>
      </c>
      <c r="L2357" t="s">
        <v>24</v>
      </c>
      <c r="M2357">
        <v>2</v>
      </c>
      <c r="N2357" s="3">
        <f>IF(LEFT(K2357,1)="S",VLOOKUP(K2357,'DANH MỤC'!$B:$D,2,0),VLOOKUP(K2357,'DANH MỤC'!$B:$D,3,0))</f>
        <v>200000</v>
      </c>
      <c r="O2357">
        <v>100</v>
      </c>
      <c r="P2357" s="3">
        <f>N2357*O2357%*CSDL[[#This Row],[SỐ LƯỢNG]]</f>
        <v>400000</v>
      </c>
      <c r="Q2357" s="3">
        <f t="shared" si="1201"/>
        <v>0</v>
      </c>
    </row>
    <row r="2358" spans="1:17" x14ac:dyDescent="0.3">
      <c r="A2358" s="23" t="s">
        <v>1190</v>
      </c>
      <c r="B2358" s="8" t="s">
        <v>1190</v>
      </c>
      <c r="C2358" s="8">
        <v>5</v>
      </c>
      <c r="D2358" s="8" t="s">
        <v>1204</v>
      </c>
      <c r="E2358" s="8" t="s">
        <v>13831</v>
      </c>
      <c r="F2358" s="8" t="str">
        <f>VLOOKUP(E2358,'DANH MỤC'!$F:$G,2,0)</f>
        <v>Nhóm 2</v>
      </c>
      <c r="G2358" s="8" t="s">
        <v>6391</v>
      </c>
      <c r="H2358" t="str">
        <f>VLOOKUP(G2358,'DANH MỤC'!$I:$K,2,0)</f>
        <v>KH 0358</v>
      </c>
      <c r="I2358" t="str">
        <f>VLOOKUP(G2358,'DANH MỤC'!$I:$K,3,0)</f>
        <v>Quảng Ngãi</v>
      </c>
      <c r="J2358" s="8" t="s">
        <v>5939</v>
      </c>
      <c r="K2358" t="str">
        <f>VLOOKUP(J2358,'DANH MỤC'!$A$1:$B$19,2,0)</f>
        <v>Sản phẩm 0001</v>
      </c>
      <c r="L2358" t="s">
        <v>15</v>
      </c>
      <c r="M2358">
        <v>1</v>
      </c>
      <c r="N2358" s="3">
        <f>IF(LEFT(K2358,1)="S",VLOOKUP(K2358,'DANH MỤC'!$B:$D,2,0),VLOOKUP(K2358,'DANH MỤC'!$B:$D,3,0))</f>
        <v>3000000</v>
      </c>
      <c r="O2358">
        <v>0</v>
      </c>
      <c r="P2358" s="3">
        <f>N2358*O2358%*CSDL[[#This Row],[SỐ LƯỢNG]]</f>
        <v>0</v>
      </c>
      <c r="Q2358" s="3">
        <f t="shared" si="1201"/>
        <v>3000000</v>
      </c>
    </row>
    <row r="2359" spans="1:17" x14ac:dyDescent="0.3">
      <c r="A2359" s="23" t="str">
        <f>A2358</f>
        <v>23/05/2019</v>
      </c>
      <c r="B2359" s="8" t="str">
        <f>B2358</f>
        <v>23/05/2019</v>
      </c>
      <c r="C2359" s="8">
        <v>5</v>
      </c>
      <c r="D2359" s="8" t="str">
        <f>D2358</f>
        <v>DH13953</v>
      </c>
      <c r="E2359" s="8" t="str">
        <f>E2358</f>
        <v>huyen.thanh</v>
      </c>
      <c r="F2359" s="8" t="str">
        <f>VLOOKUP(E2359,'DANH MỤC'!$F:$G,2,0)</f>
        <v>Nhóm 2</v>
      </c>
      <c r="G2359" s="8" t="str">
        <f>G2358</f>
        <v>KH0358</v>
      </c>
      <c r="H2359" t="str">
        <f>VLOOKUP(G2359,'DANH MỤC'!$I:$K,2,0)</f>
        <v>KH 0358</v>
      </c>
      <c r="I2359" t="str">
        <f>VLOOKUP(G2359,'DANH MỤC'!$I:$K,3,0)</f>
        <v>Quảng Ngãi</v>
      </c>
      <c r="J2359" s="8" t="s">
        <v>5944</v>
      </c>
      <c r="K2359" t="str">
        <f>VLOOKUP(J2359,'DANH MỤC'!$A$1:$B$19,2,0)</f>
        <v>Hàng tặng 0001</v>
      </c>
      <c r="L2359" t="s">
        <v>24</v>
      </c>
      <c r="M2359">
        <v>2</v>
      </c>
      <c r="N2359" s="3">
        <f>IF(LEFT(K2359,1)="S",VLOOKUP(K2359,'DANH MỤC'!$B:$D,2,0),VLOOKUP(K2359,'DANH MỤC'!$B:$D,3,0))</f>
        <v>200000</v>
      </c>
      <c r="O2359">
        <v>100</v>
      </c>
      <c r="P2359" s="3">
        <f>N2359*O2359%*CSDL[[#This Row],[SỐ LƯỢNG]]</f>
        <v>400000</v>
      </c>
      <c r="Q2359" s="3">
        <f t="shared" si="1201"/>
        <v>0</v>
      </c>
    </row>
    <row r="2360" spans="1:17" x14ac:dyDescent="0.3">
      <c r="A2360" s="23" t="s">
        <v>1190</v>
      </c>
      <c r="B2360" s="8" t="s">
        <v>1190</v>
      </c>
      <c r="C2360" s="8">
        <v>5</v>
      </c>
      <c r="D2360" s="8" t="s">
        <v>1205</v>
      </c>
      <c r="E2360" s="8" t="s">
        <v>13819</v>
      </c>
      <c r="F2360" s="8" t="str">
        <f>VLOOKUP(E2360,'DANH MỤC'!$F:$G,2,0)</f>
        <v>Nhóm 1</v>
      </c>
      <c r="G2360" s="8" t="s">
        <v>7077</v>
      </c>
      <c r="H2360" t="str">
        <f>VLOOKUP(G2360,'DANH MỤC'!$I:$K,2,0)</f>
        <v>KH 1053</v>
      </c>
      <c r="I2360" t="str">
        <f>VLOOKUP(G2360,'DANH MỤC'!$I:$K,3,0)</f>
        <v>Bình Định</v>
      </c>
      <c r="J2360" s="8" t="s">
        <v>14</v>
      </c>
      <c r="K2360" t="str">
        <f>VLOOKUP(J2360,'DANH MỤC'!$A$1:$B$19,2,0)</f>
        <v>Sản phẩm 0004</v>
      </c>
      <c r="L2360" t="s">
        <v>15</v>
      </c>
      <c r="M2360">
        <v>1</v>
      </c>
      <c r="N2360" s="3">
        <f>IF(LEFT(K2360,1)="S",VLOOKUP(K2360,'DANH MỤC'!$B:$D,2,0),VLOOKUP(K2360,'DANH MỤC'!$B:$D,3,0))</f>
        <v>3500000</v>
      </c>
      <c r="O2360">
        <v>10</v>
      </c>
      <c r="P2360" s="3">
        <f>N2360*O2360%*CSDL[[#This Row],[SỐ LƯỢNG]]</f>
        <v>350000</v>
      </c>
      <c r="Q2360" s="3">
        <f t="shared" si="1201"/>
        <v>3150000</v>
      </c>
    </row>
    <row r="2361" spans="1:17" x14ac:dyDescent="0.3">
      <c r="A2361" s="23" t="s">
        <v>1190</v>
      </c>
      <c r="B2361" s="8" t="s">
        <v>1190</v>
      </c>
      <c r="C2361" s="8">
        <v>5</v>
      </c>
      <c r="D2361" s="8" t="s">
        <v>1206</v>
      </c>
      <c r="E2361" s="8" t="s">
        <v>13822</v>
      </c>
      <c r="F2361" s="8" t="str">
        <f>VLOOKUP(E2361,'DANH MỤC'!$F:$G,2,0)</f>
        <v>Nhóm 1</v>
      </c>
      <c r="G2361" s="8" t="s">
        <v>7078</v>
      </c>
      <c r="H2361" t="str">
        <f>VLOOKUP(G2361,'DANH MỤC'!$I:$K,2,0)</f>
        <v>KH 1054</v>
      </c>
      <c r="I2361" t="str">
        <f>VLOOKUP(G2361,'DANH MỤC'!$I:$K,3,0)</f>
        <v>Nghệ An</v>
      </c>
      <c r="J2361" s="8" t="s">
        <v>5939</v>
      </c>
      <c r="K2361" t="str">
        <f>VLOOKUP(J2361,'DANH MỤC'!$A$1:$B$19,2,0)</f>
        <v>Sản phẩm 0001</v>
      </c>
      <c r="L2361" t="s">
        <v>15</v>
      </c>
      <c r="M2361">
        <v>1</v>
      </c>
      <c r="N2361" s="3">
        <f>IF(LEFT(K2361,1)="S",VLOOKUP(K2361,'DANH MỤC'!$B:$D,2,0),VLOOKUP(K2361,'DANH MỤC'!$B:$D,3,0))</f>
        <v>3000000</v>
      </c>
      <c r="O2361">
        <v>0</v>
      </c>
      <c r="P2361" s="3">
        <f>N2361*O2361%*CSDL[[#This Row],[SỐ LƯỢNG]]</f>
        <v>0</v>
      </c>
      <c r="Q2361" s="3">
        <f t="shared" si="1201"/>
        <v>3000000</v>
      </c>
    </row>
    <row r="2362" spans="1:17" x14ac:dyDescent="0.3">
      <c r="A2362" s="23" t="str">
        <f>A2361</f>
        <v>23/05/2019</v>
      </c>
      <c r="B2362" s="8" t="str">
        <f>B2361</f>
        <v>23/05/2019</v>
      </c>
      <c r="C2362" s="8">
        <v>5</v>
      </c>
      <c r="D2362" s="8" t="str">
        <f>D2361</f>
        <v>DH13951</v>
      </c>
      <c r="E2362" s="8" t="str">
        <f>E2361</f>
        <v>anh.hong</v>
      </c>
      <c r="F2362" s="8" t="str">
        <f>VLOOKUP(E2362,'DANH MỤC'!$F:$G,2,0)</f>
        <v>Nhóm 1</v>
      </c>
      <c r="G2362" s="8" t="str">
        <f>G2361</f>
        <v>KH1054</v>
      </c>
      <c r="H2362" t="str">
        <f>VLOOKUP(G2362,'DANH MỤC'!$I:$K,2,0)</f>
        <v>KH 1054</v>
      </c>
      <c r="I2362" t="str">
        <f>VLOOKUP(G2362,'DANH MỤC'!$I:$K,3,0)</f>
        <v>Nghệ An</v>
      </c>
      <c r="J2362" s="8" t="s">
        <v>5944</v>
      </c>
      <c r="K2362" t="str">
        <f>VLOOKUP(J2362,'DANH MỤC'!$A$1:$B$19,2,0)</f>
        <v>Hàng tặng 0001</v>
      </c>
      <c r="L2362" t="s">
        <v>24</v>
      </c>
      <c r="M2362">
        <v>2</v>
      </c>
      <c r="N2362" s="3">
        <f>IF(LEFT(K2362,1)="S",VLOOKUP(K2362,'DANH MỤC'!$B:$D,2,0),VLOOKUP(K2362,'DANH MỤC'!$B:$D,3,0))</f>
        <v>200000</v>
      </c>
      <c r="O2362">
        <v>100</v>
      </c>
      <c r="P2362" s="3">
        <f>N2362*O2362%*CSDL[[#This Row],[SỐ LƯỢNG]]</f>
        <v>400000</v>
      </c>
      <c r="Q2362" s="3">
        <f t="shared" si="1201"/>
        <v>0</v>
      </c>
    </row>
    <row r="2363" spans="1:17" x14ac:dyDescent="0.3">
      <c r="A2363" s="23" t="s">
        <v>1190</v>
      </c>
      <c r="B2363" s="8" t="s">
        <v>1190</v>
      </c>
      <c r="C2363" s="8">
        <v>5</v>
      </c>
      <c r="D2363" s="8" t="s">
        <v>1207</v>
      </c>
      <c r="E2363" s="8" t="s">
        <v>13831</v>
      </c>
      <c r="F2363" s="8" t="str">
        <f>VLOOKUP(E2363,'DANH MỤC'!$F:$G,2,0)</f>
        <v>Nhóm 2</v>
      </c>
      <c r="G2363" s="8" t="s">
        <v>7079</v>
      </c>
      <c r="H2363" t="str">
        <f>VLOOKUP(G2363,'DANH MỤC'!$I:$K,2,0)</f>
        <v>KH 1055</v>
      </c>
      <c r="I2363" t="str">
        <f>VLOOKUP(G2363,'DANH MỤC'!$I:$K,3,0)</f>
        <v>Ninh Bình</v>
      </c>
      <c r="J2363" s="8" t="s">
        <v>19</v>
      </c>
      <c r="K2363" t="str">
        <f>VLOOKUP(J2363,'DANH MỤC'!$A$1:$B$19,2,0)</f>
        <v>Sản phẩm 0003</v>
      </c>
      <c r="L2363" t="s">
        <v>15</v>
      </c>
      <c r="M2363">
        <v>1</v>
      </c>
      <c r="N2363" s="3">
        <f>IF(LEFT(K2363,1)="S",VLOOKUP(K2363,'DANH MỤC'!$B:$D,2,0),VLOOKUP(K2363,'DANH MỤC'!$B:$D,3,0))</f>
        <v>2500000</v>
      </c>
      <c r="O2363">
        <v>10</v>
      </c>
      <c r="P2363" s="3">
        <f>N2363*O2363%*CSDL[[#This Row],[SỐ LƯỢNG]]</f>
        <v>250000</v>
      </c>
      <c r="Q2363" s="3">
        <f t="shared" si="1201"/>
        <v>2250000</v>
      </c>
    </row>
    <row r="2364" spans="1:17" x14ac:dyDescent="0.3">
      <c r="A2364" s="23" t="s">
        <v>1190</v>
      </c>
      <c r="B2364" s="8" t="s">
        <v>1190</v>
      </c>
      <c r="C2364" s="8">
        <v>5</v>
      </c>
      <c r="D2364" s="8" t="s">
        <v>1208</v>
      </c>
      <c r="E2364" s="8" t="s">
        <v>13822</v>
      </c>
      <c r="F2364" s="8" t="str">
        <f>VLOOKUP(E2364,'DANH MỤC'!$F:$G,2,0)</f>
        <v>Nhóm 1</v>
      </c>
      <c r="G2364" s="8" t="s">
        <v>7080</v>
      </c>
      <c r="H2364" t="str">
        <f>VLOOKUP(G2364,'DANH MỤC'!$I:$K,2,0)</f>
        <v>KH 1056</v>
      </c>
      <c r="I2364" t="str">
        <f>VLOOKUP(G2364,'DANH MỤC'!$I:$K,3,0)</f>
        <v>Bình Thuận</v>
      </c>
      <c r="J2364" s="8" t="s">
        <v>5939</v>
      </c>
      <c r="K2364" t="str">
        <f>VLOOKUP(J2364,'DANH MỤC'!$A$1:$B$19,2,0)</f>
        <v>Sản phẩm 0001</v>
      </c>
      <c r="L2364" t="s">
        <v>15</v>
      </c>
      <c r="M2364">
        <v>1</v>
      </c>
      <c r="N2364" s="3">
        <f>IF(LEFT(K2364,1)="S",VLOOKUP(K2364,'DANH MỤC'!$B:$D,2,0),VLOOKUP(K2364,'DANH MỤC'!$B:$D,3,0))</f>
        <v>3000000</v>
      </c>
      <c r="O2364">
        <v>0</v>
      </c>
      <c r="P2364" s="3">
        <f>N2364*O2364%*CSDL[[#This Row],[SỐ LƯỢNG]]</f>
        <v>0</v>
      </c>
      <c r="Q2364" s="3">
        <f t="shared" si="1201"/>
        <v>3000000</v>
      </c>
    </row>
    <row r="2365" spans="1:17" x14ac:dyDescent="0.3">
      <c r="A2365" s="23" t="str">
        <f t="shared" ref="A2365:A2366" si="1212">A2364</f>
        <v>23/05/2019</v>
      </c>
      <c r="B2365" s="8" t="str">
        <f t="shared" ref="B2365:B2366" si="1213">B2364</f>
        <v>23/05/2019</v>
      </c>
      <c r="C2365" s="8">
        <v>5</v>
      </c>
      <c r="D2365" s="8" t="str">
        <f t="shared" ref="D2365:D2366" si="1214">D2364</f>
        <v>DH13949</v>
      </c>
      <c r="E2365" s="8" t="str">
        <f t="shared" ref="E2365:E2366" si="1215">E2364</f>
        <v>anh.hong</v>
      </c>
      <c r="F2365" s="8" t="str">
        <f>VLOOKUP(E2365,'DANH MỤC'!$F:$G,2,0)</f>
        <v>Nhóm 1</v>
      </c>
      <c r="G2365" s="8" t="str">
        <f t="shared" ref="G2365:G2366" si="1216">G2364</f>
        <v>KH1056</v>
      </c>
      <c r="H2365" t="str">
        <f>VLOOKUP(G2365,'DANH MỤC'!$I:$K,2,0)</f>
        <v>KH 1056</v>
      </c>
      <c r="I2365" t="str">
        <f>VLOOKUP(G2365,'DANH MỤC'!$I:$K,3,0)</f>
        <v>Bình Thuận</v>
      </c>
      <c r="J2365" s="8" t="s">
        <v>5944</v>
      </c>
      <c r="K2365" t="str">
        <f>VLOOKUP(J2365,'DANH MỤC'!$A$1:$B$19,2,0)</f>
        <v>Hàng tặng 0001</v>
      </c>
      <c r="L2365" t="s">
        <v>24</v>
      </c>
      <c r="M2365">
        <v>2</v>
      </c>
      <c r="N2365" s="3">
        <f>IF(LEFT(K2365,1)="S",VLOOKUP(K2365,'DANH MỤC'!$B:$D,2,0),VLOOKUP(K2365,'DANH MỤC'!$B:$D,3,0))</f>
        <v>200000</v>
      </c>
      <c r="O2365">
        <v>100</v>
      </c>
      <c r="P2365" s="3">
        <f>N2365*O2365%*CSDL[[#This Row],[SỐ LƯỢNG]]</f>
        <v>400000</v>
      </c>
      <c r="Q2365" s="3">
        <f t="shared" si="1201"/>
        <v>0</v>
      </c>
    </row>
    <row r="2366" spans="1:17" x14ac:dyDescent="0.3">
      <c r="A2366" s="23" t="str">
        <f t="shared" si="1212"/>
        <v>23/05/2019</v>
      </c>
      <c r="B2366" s="8" t="str">
        <f t="shared" si="1213"/>
        <v>23/05/2019</v>
      </c>
      <c r="C2366" s="8">
        <v>5</v>
      </c>
      <c r="D2366" s="8" t="str">
        <f t="shared" si="1214"/>
        <v>DH13949</v>
      </c>
      <c r="E2366" s="8" t="str">
        <f t="shared" si="1215"/>
        <v>anh.hong</v>
      </c>
      <c r="F2366" s="8" t="str">
        <f>VLOOKUP(E2366,'DANH MỤC'!$F:$G,2,0)</f>
        <v>Nhóm 1</v>
      </c>
      <c r="G2366" s="8" t="str">
        <f t="shared" si="1216"/>
        <v>KH1056</v>
      </c>
      <c r="H2366" t="str">
        <f>VLOOKUP(G2366,'DANH MỤC'!$I:$K,2,0)</f>
        <v>KH 1056</v>
      </c>
      <c r="I2366" t="str">
        <f>VLOOKUP(G2366,'DANH MỤC'!$I:$K,3,0)</f>
        <v>Bình Thuận</v>
      </c>
      <c r="J2366" s="8" t="s">
        <v>14</v>
      </c>
      <c r="K2366" t="str">
        <f>VLOOKUP(J2366,'DANH MỤC'!$A$1:$B$19,2,0)</f>
        <v>Sản phẩm 0004</v>
      </c>
      <c r="L2366" t="s">
        <v>15</v>
      </c>
      <c r="M2366">
        <v>1</v>
      </c>
      <c r="N2366" s="3">
        <f>IF(LEFT(K2366,1)="S",VLOOKUP(K2366,'DANH MỤC'!$B:$D,2,0),VLOOKUP(K2366,'DANH MỤC'!$B:$D,3,0))</f>
        <v>3500000</v>
      </c>
      <c r="O2366">
        <v>5</v>
      </c>
      <c r="P2366" s="3">
        <f>N2366*O2366%*CSDL[[#This Row],[SỐ LƯỢNG]]</f>
        <v>175000</v>
      </c>
      <c r="Q2366" s="3">
        <f t="shared" si="1201"/>
        <v>3325000</v>
      </c>
    </row>
    <row r="2367" spans="1:17" x14ac:dyDescent="0.3">
      <c r="A2367" s="23" t="s">
        <v>1190</v>
      </c>
      <c r="B2367" s="8" t="s">
        <v>1190</v>
      </c>
      <c r="C2367" s="8">
        <v>5</v>
      </c>
      <c r="D2367" s="8" t="s">
        <v>1209</v>
      </c>
      <c r="E2367" s="8" t="s">
        <v>13830</v>
      </c>
      <c r="F2367" s="8" t="str">
        <f>VLOOKUP(E2367,'DANH MỤC'!$F:$G,2,0)</f>
        <v>Nhóm 2</v>
      </c>
      <c r="G2367" s="8" t="s">
        <v>7081</v>
      </c>
      <c r="H2367" t="str">
        <f>VLOOKUP(G2367,'DANH MỤC'!$I:$K,2,0)</f>
        <v>KH 1057</v>
      </c>
      <c r="I2367" t="str">
        <f>VLOOKUP(G2367,'DANH MỤC'!$I:$K,3,0)</f>
        <v>Lạng Sơn</v>
      </c>
      <c r="J2367" s="8" t="s">
        <v>5940</v>
      </c>
      <c r="K2367" t="str">
        <f>VLOOKUP(J2367,'DANH MỤC'!$A$1:$B$19,2,0)</f>
        <v>Sản phẩm 0002</v>
      </c>
      <c r="L2367" t="s">
        <v>15</v>
      </c>
      <c r="M2367">
        <v>1</v>
      </c>
      <c r="N2367" s="3">
        <f>IF(LEFT(K2367,1)="S",VLOOKUP(K2367,'DANH MỤC'!$B:$D,2,0),VLOOKUP(K2367,'DANH MỤC'!$B:$D,3,0))</f>
        <v>2000000</v>
      </c>
      <c r="O2367">
        <v>0</v>
      </c>
      <c r="P2367" s="3">
        <f>N2367*O2367%*CSDL[[#This Row],[SỐ LƯỢNG]]</f>
        <v>0</v>
      </c>
      <c r="Q2367" s="3">
        <f t="shared" si="1201"/>
        <v>2000000</v>
      </c>
    </row>
    <row r="2368" spans="1:17" x14ac:dyDescent="0.3">
      <c r="A2368" s="23" t="str">
        <f>A2367</f>
        <v>23/05/2019</v>
      </c>
      <c r="B2368" s="8" t="str">
        <f>B2367</f>
        <v>23/05/2019</v>
      </c>
      <c r="C2368" s="8">
        <v>5</v>
      </c>
      <c r="D2368" s="8" t="str">
        <f>D2367</f>
        <v>DH13948</v>
      </c>
      <c r="E2368" s="8" t="str">
        <f>E2367</f>
        <v>ha.vo</v>
      </c>
      <c r="F2368" s="8" t="str">
        <f>VLOOKUP(E2368,'DANH MỤC'!$F:$G,2,0)</f>
        <v>Nhóm 2</v>
      </c>
      <c r="G2368" s="8" t="str">
        <f>G2367</f>
        <v>KH1057</v>
      </c>
      <c r="H2368" t="str">
        <f>VLOOKUP(G2368,'DANH MỤC'!$I:$K,2,0)</f>
        <v>KH 1057</v>
      </c>
      <c r="I2368" t="str">
        <f>VLOOKUP(G2368,'DANH MỤC'!$I:$K,3,0)</f>
        <v>Lạng Sơn</v>
      </c>
      <c r="J2368" s="8" t="s">
        <v>5944</v>
      </c>
      <c r="K2368" t="str">
        <f>VLOOKUP(J2368,'DANH MỤC'!$A$1:$B$19,2,0)</f>
        <v>Hàng tặng 0001</v>
      </c>
      <c r="L2368" t="s">
        <v>24</v>
      </c>
      <c r="M2368">
        <v>2</v>
      </c>
      <c r="N2368" s="3">
        <f>IF(LEFT(K2368,1)="S",VLOOKUP(K2368,'DANH MỤC'!$B:$D,2,0),VLOOKUP(K2368,'DANH MỤC'!$B:$D,3,0))</f>
        <v>200000</v>
      </c>
      <c r="O2368">
        <v>100</v>
      </c>
      <c r="P2368" s="3">
        <f>N2368*O2368%*CSDL[[#This Row],[SỐ LƯỢNG]]</f>
        <v>400000</v>
      </c>
      <c r="Q2368" s="3">
        <f t="shared" si="1201"/>
        <v>0</v>
      </c>
    </row>
    <row r="2369" spans="1:17" x14ac:dyDescent="0.3">
      <c r="A2369" s="23" t="s">
        <v>1190</v>
      </c>
      <c r="B2369" s="8" t="s">
        <v>1190</v>
      </c>
      <c r="C2369" s="8">
        <v>5</v>
      </c>
      <c r="D2369" s="8" t="s">
        <v>1210</v>
      </c>
      <c r="E2369" s="8" t="s">
        <v>13822</v>
      </c>
      <c r="F2369" s="8" t="str">
        <f>VLOOKUP(E2369,'DANH MỤC'!$F:$G,2,0)</f>
        <v>Nhóm 1</v>
      </c>
      <c r="G2369" s="8" t="s">
        <v>7082</v>
      </c>
      <c r="H2369" t="str">
        <f>VLOOKUP(G2369,'DANH MỤC'!$I:$K,2,0)</f>
        <v>KH 1058</v>
      </c>
      <c r="I2369" t="str">
        <f>VLOOKUP(G2369,'DANH MỤC'!$I:$K,3,0)</f>
        <v>Đồng Tháp</v>
      </c>
      <c r="J2369" s="8" t="s">
        <v>19</v>
      </c>
      <c r="K2369" t="str">
        <f>VLOOKUP(J2369,'DANH MỤC'!$A$1:$B$19,2,0)</f>
        <v>Sản phẩm 0003</v>
      </c>
      <c r="L2369" t="s">
        <v>15</v>
      </c>
      <c r="M2369">
        <v>1</v>
      </c>
      <c r="N2369" s="3">
        <f>IF(LEFT(K2369,1)="S",VLOOKUP(K2369,'DANH MỤC'!$B:$D,2,0),VLOOKUP(K2369,'DANH MỤC'!$B:$D,3,0))</f>
        <v>2500000</v>
      </c>
      <c r="O2369">
        <v>0</v>
      </c>
      <c r="P2369" s="3">
        <f>N2369*O2369%*CSDL[[#This Row],[SỐ LƯỢNG]]</f>
        <v>0</v>
      </c>
      <c r="Q2369" s="3">
        <f t="shared" si="1201"/>
        <v>2500000</v>
      </c>
    </row>
    <row r="2370" spans="1:17" x14ac:dyDescent="0.3">
      <c r="A2370" s="23" t="str">
        <f>A2369</f>
        <v>23/05/2019</v>
      </c>
      <c r="B2370" s="8" t="str">
        <f>B2369</f>
        <v>23/05/2019</v>
      </c>
      <c r="C2370" s="8">
        <v>5</v>
      </c>
      <c r="D2370" s="8" t="str">
        <f>D2369</f>
        <v>DH13947</v>
      </c>
      <c r="E2370" s="8" t="str">
        <f>E2369</f>
        <v>anh.hong</v>
      </c>
      <c r="F2370" s="8" t="str">
        <f>VLOOKUP(E2370,'DANH MỤC'!$F:$G,2,0)</f>
        <v>Nhóm 1</v>
      </c>
      <c r="G2370" s="8" t="str">
        <f>G2369</f>
        <v>KH1058</v>
      </c>
      <c r="H2370" t="str">
        <f>VLOOKUP(G2370,'DANH MỤC'!$I:$K,2,0)</f>
        <v>KH 1058</v>
      </c>
      <c r="I2370" t="str">
        <f>VLOOKUP(G2370,'DANH MỤC'!$I:$K,3,0)</f>
        <v>Đồng Tháp</v>
      </c>
      <c r="J2370" s="8" t="s">
        <v>5944</v>
      </c>
      <c r="K2370" t="str">
        <f>VLOOKUP(J2370,'DANH MỤC'!$A$1:$B$19,2,0)</f>
        <v>Hàng tặng 0001</v>
      </c>
      <c r="L2370" t="s">
        <v>24</v>
      </c>
      <c r="M2370">
        <v>2</v>
      </c>
      <c r="N2370" s="3">
        <f>IF(LEFT(K2370,1)="S",VLOOKUP(K2370,'DANH MỤC'!$B:$D,2,0),VLOOKUP(K2370,'DANH MỤC'!$B:$D,3,0))</f>
        <v>200000</v>
      </c>
      <c r="O2370">
        <v>100</v>
      </c>
      <c r="P2370" s="3">
        <f>N2370*O2370%*CSDL[[#This Row],[SỐ LƯỢNG]]</f>
        <v>400000</v>
      </c>
      <c r="Q2370" s="3">
        <f t="shared" si="1201"/>
        <v>0</v>
      </c>
    </row>
    <row r="2371" spans="1:17" x14ac:dyDescent="0.3">
      <c r="A2371" s="23" t="s">
        <v>1190</v>
      </c>
      <c r="B2371" s="8" t="s">
        <v>1190</v>
      </c>
      <c r="C2371" s="8">
        <v>5</v>
      </c>
      <c r="D2371" s="8" t="s">
        <v>1211</v>
      </c>
      <c r="E2371" s="8" t="s">
        <v>13831</v>
      </c>
      <c r="F2371" s="8" t="str">
        <f>VLOOKUP(E2371,'DANH MỤC'!$F:$G,2,0)</f>
        <v>Nhóm 2</v>
      </c>
      <c r="G2371" s="8" t="s">
        <v>7083</v>
      </c>
      <c r="H2371" t="str">
        <f>VLOOKUP(G2371,'DANH MỤC'!$I:$K,2,0)</f>
        <v>KH 1059</v>
      </c>
      <c r="I2371" t="str">
        <f>VLOOKUP(G2371,'DANH MỤC'!$I:$K,3,0)</f>
        <v>Đắk Lắk</v>
      </c>
      <c r="J2371" s="8" t="s">
        <v>14</v>
      </c>
      <c r="K2371" t="str">
        <f>VLOOKUP(J2371,'DANH MỤC'!$A$1:$B$19,2,0)</f>
        <v>Sản phẩm 0004</v>
      </c>
      <c r="L2371" t="s">
        <v>15</v>
      </c>
      <c r="M2371">
        <v>1</v>
      </c>
      <c r="N2371" s="3">
        <f>IF(LEFT(K2371,1)="S",VLOOKUP(K2371,'DANH MỤC'!$B:$D,2,0),VLOOKUP(K2371,'DANH MỤC'!$B:$D,3,0))</f>
        <v>3500000</v>
      </c>
      <c r="O2371">
        <v>20</v>
      </c>
      <c r="P2371" s="3">
        <f>N2371*O2371%*CSDL[[#This Row],[SỐ LƯỢNG]]</f>
        <v>700000</v>
      </c>
      <c r="Q2371" s="3">
        <f t="shared" ref="Q2371:Q2434" si="1217">N2371*M2371-P2371</f>
        <v>2800000</v>
      </c>
    </row>
    <row r="2372" spans="1:17" x14ac:dyDescent="0.3">
      <c r="A2372" s="23" t="str">
        <f>A2371</f>
        <v>23/05/2019</v>
      </c>
      <c r="B2372" s="8" t="str">
        <f>B2371</f>
        <v>23/05/2019</v>
      </c>
      <c r="C2372" s="8">
        <v>5</v>
      </c>
      <c r="D2372" s="8" t="str">
        <f>D2371</f>
        <v>DH13946</v>
      </c>
      <c r="E2372" s="8" t="str">
        <f>E2371</f>
        <v>huyen.thanh</v>
      </c>
      <c r="F2372" s="8" t="str">
        <f>VLOOKUP(E2372,'DANH MỤC'!$F:$G,2,0)</f>
        <v>Nhóm 2</v>
      </c>
      <c r="G2372" s="8" t="str">
        <f>G2371</f>
        <v>KH1059</v>
      </c>
      <c r="H2372" t="str">
        <f>VLOOKUP(G2372,'DANH MỤC'!$I:$K,2,0)</f>
        <v>KH 1059</v>
      </c>
      <c r="I2372" t="str">
        <f>VLOOKUP(G2372,'DANH MỤC'!$I:$K,3,0)</f>
        <v>Đắk Lắk</v>
      </c>
      <c r="J2372" s="8" t="s">
        <v>14</v>
      </c>
      <c r="K2372" t="str">
        <f>VLOOKUP(J2372,'DANH MỤC'!$A$1:$B$19,2,0)</f>
        <v>Sản phẩm 0004</v>
      </c>
      <c r="L2372" t="s">
        <v>15</v>
      </c>
      <c r="M2372">
        <v>1</v>
      </c>
      <c r="N2372" s="3">
        <f>IF(LEFT(K2372,1)="S",VLOOKUP(K2372,'DANH MỤC'!$B:$D,2,0),VLOOKUP(K2372,'DANH MỤC'!$B:$D,3,0))</f>
        <v>3500000</v>
      </c>
      <c r="O2372">
        <v>10</v>
      </c>
      <c r="P2372" s="3">
        <f>N2372*O2372%*CSDL[[#This Row],[SỐ LƯỢNG]]</f>
        <v>350000</v>
      </c>
      <c r="Q2372" s="3">
        <f t="shared" si="1217"/>
        <v>3150000</v>
      </c>
    </row>
    <row r="2373" spans="1:17" x14ac:dyDescent="0.3">
      <c r="A2373" s="23" t="s">
        <v>1190</v>
      </c>
      <c r="B2373" s="8" t="s">
        <v>1190</v>
      </c>
      <c r="C2373" s="8">
        <v>5</v>
      </c>
      <c r="D2373" s="8" t="s">
        <v>1212</v>
      </c>
      <c r="E2373" s="8" t="s">
        <v>13833</v>
      </c>
      <c r="F2373" s="8" t="str">
        <f>VLOOKUP(E2373,'DANH MỤC'!$F:$G,2,0)</f>
        <v>Nhóm 2</v>
      </c>
      <c r="G2373" s="8" t="s">
        <v>7084</v>
      </c>
      <c r="H2373" t="str">
        <f>VLOOKUP(G2373,'DANH MỤC'!$I:$K,2,0)</f>
        <v>KH 1060</v>
      </c>
      <c r="I2373" t="str">
        <f>VLOOKUP(G2373,'DANH MỤC'!$I:$K,3,0)</f>
        <v>Bắc Giang</v>
      </c>
      <c r="J2373" s="8" t="s">
        <v>19</v>
      </c>
      <c r="K2373" t="str">
        <f>VLOOKUP(J2373,'DANH MỤC'!$A$1:$B$19,2,0)</f>
        <v>Sản phẩm 0003</v>
      </c>
      <c r="L2373" t="s">
        <v>15</v>
      </c>
      <c r="M2373">
        <v>1</v>
      </c>
      <c r="N2373" s="3">
        <f>IF(LEFT(K2373,1)="S",VLOOKUP(K2373,'DANH MỤC'!$B:$D,2,0),VLOOKUP(K2373,'DANH MỤC'!$B:$D,3,0))</f>
        <v>2500000</v>
      </c>
      <c r="O2373">
        <v>0</v>
      </c>
      <c r="P2373" s="3">
        <f>N2373*O2373%*CSDL[[#This Row],[SỐ LƯỢNG]]</f>
        <v>0</v>
      </c>
      <c r="Q2373" s="3">
        <f t="shared" si="1217"/>
        <v>2500000</v>
      </c>
    </row>
    <row r="2374" spans="1:17" x14ac:dyDescent="0.3">
      <c r="A2374" s="23" t="str">
        <f>A2373</f>
        <v>23/05/2019</v>
      </c>
      <c r="B2374" s="8" t="str">
        <f>B2373</f>
        <v>23/05/2019</v>
      </c>
      <c r="C2374" s="8">
        <v>5</v>
      </c>
      <c r="D2374" s="8" t="str">
        <f>D2373</f>
        <v>DH13945</v>
      </c>
      <c r="E2374" s="8" t="str">
        <f>E2373</f>
        <v>anh.nguyen</v>
      </c>
      <c r="F2374" s="8" t="str">
        <f>VLOOKUP(E2374,'DANH MỤC'!$F:$G,2,0)</f>
        <v>Nhóm 2</v>
      </c>
      <c r="G2374" s="8" t="str">
        <f>G2373</f>
        <v>KH1060</v>
      </c>
      <c r="H2374" t="str">
        <f>VLOOKUP(G2374,'DANH MỤC'!$I:$K,2,0)</f>
        <v>KH 1060</v>
      </c>
      <c r="I2374" t="str">
        <f>VLOOKUP(G2374,'DANH MỤC'!$I:$K,3,0)</f>
        <v>Bắc Giang</v>
      </c>
      <c r="J2374" s="8" t="s">
        <v>5944</v>
      </c>
      <c r="K2374" t="str">
        <f>VLOOKUP(J2374,'DANH MỤC'!$A$1:$B$19,2,0)</f>
        <v>Hàng tặng 0001</v>
      </c>
      <c r="L2374" t="s">
        <v>24</v>
      </c>
      <c r="M2374">
        <v>2</v>
      </c>
      <c r="N2374" s="3">
        <f>IF(LEFT(K2374,1)="S",VLOOKUP(K2374,'DANH MỤC'!$B:$D,2,0),VLOOKUP(K2374,'DANH MỤC'!$B:$D,3,0))</f>
        <v>200000</v>
      </c>
      <c r="O2374">
        <v>100</v>
      </c>
      <c r="P2374" s="3">
        <f>N2374*O2374%*CSDL[[#This Row],[SỐ LƯỢNG]]</f>
        <v>400000</v>
      </c>
      <c r="Q2374" s="3">
        <f t="shared" si="1217"/>
        <v>0</v>
      </c>
    </row>
    <row r="2375" spans="1:17" x14ac:dyDescent="0.3">
      <c r="A2375" s="23" t="s">
        <v>1190</v>
      </c>
      <c r="B2375" s="8" t="s">
        <v>1190</v>
      </c>
      <c r="C2375" s="8">
        <v>5</v>
      </c>
      <c r="D2375" s="8" t="s">
        <v>1213</v>
      </c>
      <c r="E2375" s="8" t="s">
        <v>13816</v>
      </c>
      <c r="F2375" s="8" t="str">
        <f>VLOOKUP(E2375,'DANH MỤC'!$F:$G,2,0)</f>
        <v>Nhóm 1</v>
      </c>
      <c r="G2375" s="8" t="s">
        <v>6460</v>
      </c>
      <c r="H2375" t="str">
        <f>VLOOKUP(G2375,'DANH MỤC'!$I:$K,2,0)</f>
        <v>KH 0427</v>
      </c>
      <c r="I2375" t="str">
        <f>VLOOKUP(G2375,'DANH MỤC'!$I:$K,3,0)</f>
        <v>Ninh Thuận</v>
      </c>
      <c r="J2375" s="8" t="s">
        <v>5940</v>
      </c>
      <c r="K2375" t="str">
        <f>VLOOKUP(J2375,'DANH MỤC'!$A$1:$B$19,2,0)</f>
        <v>Sản phẩm 0002</v>
      </c>
      <c r="L2375" t="s">
        <v>15</v>
      </c>
      <c r="M2375">
        <v>1</v>
      </c>
      <c r="N2375" s="3">
        <f>IF(LEFT(K2375,1)="S",VLOOKUP(K2375,'DANH MỤC'!$B:$D,2,0),VLOOKUP(K2375,'DANH MỤC'!$B:$D,3,0))</f>
        <v>2000000</v>
      </c>
      <c r="O2375">
        <v>0</v>
      </c>
      <c r="P2375" s="3">
        <f>N2375*O2375%*CSDL[[#This Row],[SỐ LƯỢNG]]</f>
        <v>0</v>
      </c>
      <c r="Q2375" s="3">
        <f t="shared" si="1217"/>
        <v>2000000</v>
      </c>
    </row>
    <row r="2376" spans="1:17" x14ac:dyDescent="0.3">
      <c r="A2376" s="23" t="str">
        <f>A2375</f>
        <v>23/05/2019</v>
      </c>
      <c r="B2376" s="8" t="str">
        <f>B2375</f>
        <v>23/05/2019</v>
      </c>
      <c r="C2376" s="8">
        <v>5</v>
      </c>
      <c r="D2376" s="8" t="str">
        <f>D2375</f>
        <v>DH13944</v>
      </c>
      <c r="E2376" s="8" t="str">
        <f>E2375</f>
        <v>luyen.dam</v>
      </c>
      <c r="F2376" s="8" t="str">
        <f>VLOOKUP(E2376,'DANH MỤC'!$F:$G,2,0)</f>
        <v>Nhóm 1</v>
      </c>
      <c r="G2376" s="8" t="str">
        <f>G2375</f>
        <v>KH0427</v>
      </c>
      <c r="H2376" t="str">
        <f>VLOOKUP(G2376,'DANH MỤC'!$I:$K,2,0)</f>
        <v>KH 0427</v>
      </c>
      <c r="I2376" t="str">
        <f>VLOOKUP(G2376,'DANH MỤC'!$I:$K,3,0)</f>
        <v>Ninh Thuận</v>
      </c>
      <c r="J2376" s="8" t="s">
        <v>5944</v>
      </c>
      <c r="K2376" t="str">
        <f>VLOOKUP(J2376,'DANH MỤC'!$A$1:$B$19,2,0)</f>
        <v>Hàng tặng 0001</v>
      </c>
      <c r="L2376" t="s">
        <v>24</v>
      </c>
      <c r="M2376">
        <v>2</v>
      </c>
      <c r="N2376" s="3">
        <f>IF(LEFT(K2376,1)="S",VLOOKUP(K2376,'DANH MỤC'!$B:$D,2,0),VLOOKUP(K2376,'DANH MỤC'!$B:$D,3,0))</f>
        <v>200000</v>
      </c>
      <c r="O2376">
        <v>100</v>
      </c>
      <c r="P2376" s="3">
        <f>N2376*O2376%*CSDL[[#This Row],[SỐ LƯỢNG]]</f>
        <v>400000</v>
      </c>
      <c r="Q2376" s="3">
        <f t="shared" si="1217"/>
        <v>0</v>
      </c>
    </row>
    <row r="2377" spans="1:17" x14ac:dyDescent="0.3">
      <c r="A2377" s="23" t="s">
        <v>1190</v>
      </c>
      <c r="B2377" s="8" t="s">
        <v>1190</v>
      </c>
      <c r="C2377" s="8">
        <v>5</v>
      </c>
      <c r="D2377" s="8" t="s">
        <v>1214</v>
      </c>
      <c r="E2377" s="8" t="s">
        <v>13819</v>
      </c>
      <c r="F2377" s="8" t="str">
        <f>VLOOKUP(E2377,'DANH MỤC'!$F:$G,2,0)</f>
        <v>Nhóm 1</v>
      </c>
      <c r="G2377" s="8" t="s">
        <v>7085</v>
      </c>
      <c r="H2377" t="str">
        <f>VLOOKUP(G2377,'DANH MỤC'!$I:$K,2,0)</f>
        <v>KH 1061</v>
      </c>
      <c r="I2377" t="str">
        <f>VLOOKUP(G2377,'DANH MỤC'!$I:$K,3,0)</f>
        <v>Ninh Bình</v>
      </c>
      <c r="J2377" s="8" t="s">
        <v>5939</v>
      </c>
      <c r="K2377" t="str">
        <f>VLOOKUP(J2377,'DANH MỤC'!$A$1:$B$19,2,0)</f>
        <v>Sản phẩm 0001</v>
      </c>
      <c r="L2377" t="s">
        <v>15</v>
      </c>
      <c r="M2377">
        <v>1</v>
      </c>
      <c r="N2377" s="3">
        <f>IF(LEFT(K2377,1)="S",VLOOKUP(K2377,'DANH MỤC'!$B:$D,2,0),VLOOKUP(K2377,'DANH MỤC'!$B:$D,3,0))</f>
        <v>3000000</v>
      </c>
      <c r="O2377">
        <v>10</v>
      </c>
      <c r="P2377" s="3">
        <f>N2377*O2377%*CSDL[[#This Row],[SỐ LƯỢNG]]</f>
        <v>300000</v>
      </c>
      <c r="Q2377" s="3">
        <f t="shared" si="1217"/>
        <v>2700000</v>
      </c>
    </row>
    <row r="2378" spans="1:17" x14ac:dyDescent="0.3">
      <c r="A2378" s="23" t="s">
        <v>1190</v>
      </c>
      <c r="B2378" s="8" t="s">
        <v>1190</v>
      </c>
      <c r="C2378" s="8">
        <v>5</v>
      </c>
      <c r="D2378" s="8" t="s">
        <v>1216</v>
      </c>
      <c r="E2378" s="8" t="s">
        <v>13835</v>
      </c>
      <c r="F2378" s="8" t="str">
        <f>VLOOKUP(E2378,'DANH MỤC'!$F:$G,2,0)</f>
        <v>Nhóm 2</v>
      </c>
      <c r="G2378" s="8" t="s">
        <v>6505</v>
      </c>
      <c r="H2378" t="str">
        <f>VLOOKUP(G2378,'DANH MỤC'!$I:$K,2,0)</f>
        <v>KH 0472</v>
      </c>
      <c r="I2378" t="str">
        <f>VLOOKUP(G2378,'DANH MỤC'!$I:$K,3,0)</f>
        <v>Vĩnh Phúc</v>
      </c>
      <c r="J2378" s="8" t="s">
        <v>14</v>
      </c>
      <c r="K2378" t="str">
        <f>VLOOKUP(J2378,'DANH MỤC'!$A$1:$B$19,2,0)</f>
        <v>Sản phẩm 0004</v>
      </c>
      <c r="L2378" t="s">
        <v>15</v>
      </c>
      <c r="M2378">
        <v>240</v>
      </c>
      <c r="N2378" s="3">
        <f>IF(LEFT(K2378,1)="S",VLOOKUP(K2378,'DANH MỤC'!$B:$D,2,0),VLOOKUP(K2378,'DANH MỤC'!$B:$D,3,0))</f>
        <v>3500000</v>
      </c>
      <c r="O2378">
        <v>40</v>
      </c>
      <c r="P2378" s="3">
        <f>N2378*O2378%*CSDL[[#This Row],[SỐ LƯỢNG]]</f>
        <v>336000000</v>
      </c>
      <c r="Q2378" s="3">
        <f t="shared" si="1217"/>
        <v>504000000</v>
      </c>
    </row>
    <row r="2379" spans="1:17" x14ac:dyDescent="0.3">
      <c r="A2379" s="23" t="str">
        <f t="shared" ref="A2379:A2381" si="1218">A2378</f>
        <v>23/05/2019</v>
      </c>
      <c r="B2379" s="8" t="str">
        <f t="shared" ref="B2379:B2381" si="1219">B2378</f>
        <v>23/05/2019</v>
      </c>
      <c r="C2379" s="8">
        <v>5</v>
      </c>
      <c r="D2379" s="8" t="str">
        <f t="shared" ref="D2379:D2381" si="1220">D2378</f>
        <v>DH13942</v>
      </c>
      <c r="E2379" s="8" t="str">
        <f t="shared" ref="E2379:E2381" si="1221">E2378</f>
        <v>nghia.ho</v>
      </c>
      <c r="F2379" s="8" t="str">
        <f>VLOOKUP(E2379,'DANH MỤC'!$F:$G,2,0)</f>
        <v>Nhóm 2</v>
      </c>
      <c r="G2379" s="8" t="str">
        <f t="shared" ref="G2379:G2381" si="1222">G2378</f>
        <v>KH0472</v>
      </c>
      <c r="H2379" t="str">
        <f>VLOOKUP(G2379,'DANH MỤC'!$I:$K,2,0)</f>
        <v>KH 0472</v>
      </c>
      <c r="I2379" t="str">
        <f>VLOOKUP(G2379,'DANH MỤC'!$I:$K,3,0)</f>
        <v>Vĩnh Phúc</v>
      </c>
      <c r="J2379" s="8" t="s">
        <v>19</v>
      </c>
      <c r="K2379" t="str">
        <f>VLOOKUP(J2379,'DANH MỤC'!$A$1:$B$19,2,0)</f>
        <v>Sản phẩm 0003</v>
      </c>
      <c r="L2379" t="s">
        <v>15</v>
      </c>
      <c r="M2379">
        <v>180</v>
      </c>
      <c r="N2379" s="3">
        <f>IF(LEFT(K2379,1)="S",VLOOKUP(K2379,'DANH MỤC'!$B:$D,2,0),VLOOKUP(K2379,'DANH MỤC'!$B:$D,3,0))</f>
        <v>2500000</v>
      </c>
      <c r="O2379">
        <v>40</v>
      </c>
      <c r="P2379" s="3">
        <f>N2379*O2379%*CSDL[[#This Row],[SỐ LƯỢNG]]</f>
        <v>180000000</v>
      </c>
      <c r="Q2379" s="3">
        <f t="shared" si="1217"/>
        <v>270000000</v>
      </c>
    </row>
    <row r="2380" spans="1:17" x14ac:dyDescent="0.3">
      <c r="A2380" s="23" t="str">
        <f t="shared" si="1218"/>
        <v>23/05/2019</v>
      </c>
      <c r="B2380" s="8" t="str">
        <f t="shared" si="1219"/>
        <v>23/05/2019</v>
      </c>
      <c r="C2380" s="8">
        <v>5</v>
      </c>
      <c r="D2380" s="8" t="str">
        <f t="shared" si="1220"/>
        <v>DH13942</v>
      </c>
      <c r="E2380" s="8" t="str">
        <f t="shared" si="1221"/>
        <v>nghia.ho</v>
      </c>
      <c r="F2380" s="8" t="str">
        <f>VLOOKUP(E2380,'DANH MỤC'!$F:$G,2,0)</f>
        <v>Nhóm 2</v>
      </c>
      <c r="G2380" s="8" t="str">
        <f t="shared" si="1222"/>
        <v>KH0472</v>
      </c>
      <c r="H2380" t="str">
        <f>VLOOKUP(G2380,'DANH MỤC'!$I:$K,2,0)</f>
        <v>KH 0472</v>
      </c>
      <c r="I2380" t="str">
        <f>VLOOKUP(G2380,'DANH MỤC'!$I:$K,3,0)</f>
        <v>Vĩnh Phúc</v>
      </c>
      <c r="J2380" s="8" t="s">
        <v>14</v>
      </c>
      <c r="K2380" t="str">
        <f>VLOOKUP(J2380,'DANH MỤC'!$A$1:$B$19,2,0)</f>
        <v>Sản phẩm 0004</v>
      </c>
      <c r="L2380" t="s">
        <v>15</v>
      </c>
      <c r="M2380">
        <v>40</v>
      </c>
      <c r="N2380" s="3">
        <f>IF(LEFT(K2380,1)="S",VLOOKUP(K2380,'DANH MỤC'!$B:$D,2,0),VLOOKUP(K2380,'DANH MỤC'!$B:$D,3,0))</f>
        <v>3500000</v>
      </c>
      <c r="O2380">
        <v>100</v>
      </c>
      <c r="P2380" s="3">
        <f>N2380*O2380%*CSDL[[#This Row],[SỐ LƯỢNG]]</f>
        <v>140000000</v>
      </c>
      <c r="Q2380" s="3">
        <f t="shared" si="1217"/>
        <v>0</v>
      </c>
    </row>
    <row r="2381" spans="1:17" x14ac:dyDescent="0.3">
      <c r="A2381" s="23" t="str">
        <f t="shared" si="1218"/>
        <v>23/05/2019</v>
      </c>
      <c r="B2381" s="8" t="str">
        <f t="shared" si="1219"/>
        <v>23/05/2019</v>
      </c>
      <c r="C2381" s="8">
        <v>5</v>
      </c>
      <c r="D2381" s="8" t="str">
        <f t="shared" si="1220"/>
        <v>DH13942</v>
      </c>
      <c r="E2381" s="8" t="str">
        <f t="shared" si="1221"/>
        <v>nghia.ho</v>
      </c>
      <c r="F2381" s="8" t="str">
        <f>VLOOKUP(E2381,'DANH MỤC'!$F:$G,2,0)</f>
        <v>Nhóm 2</v>
      </c>
      <c r="G2381" s="8" t="str">
        <f t="shared" si="1222"/>
        <v>KH0472</v>
      </c>
      <c r="H2381" t="str">
        <f>VLOOKUP(G2381,'DANH MỤC'!$I:$K,2,0)</f>
        <v>KH 0472</v>
      </c>
      <c r="I2381" t="str">
        <f>VLOOKUP(G2381,'DANH MỤC'!$I:$K,3,0)</f>
        <v>Vĩnh Phúc</v>
      </c>
      <c r="J2381" s="8" t="s">
        <v>19</v>
      </c>
      <c r="K2381" t="str">
        <f>VLOOKUP(J2381,'DANH MỤC'!$A$1:$B$19,2,0)</f>
        <v>Sản phẩm 0003</v>
      </c>
      <c r="L2381" t="s">
        <v>15</v>
      </c>
      <c r="M2381">
        <v>30</v>
      </c>
      <c r="N2381" s="3">
        <f>IF(LEFT(K2381,1)="S",VLOOKUP(K2381,'DANH MỤC'!$B:$D,2,0),VLOOKUP(K2381,'DANH MỤC'!$B:$D,3,0))</f>
        <v>2500000</v>
      </c>
      <c r="O2381">
        <v>100</v>
      </c>
      <c r="P2381" s="3">
        <f>N2381*O2381%*CSDL[[#This Row],[SỐ LƯỢNG]]</f>
        <v>75000000</v>
      </c>
      <c r="Q2381" s="3">
        <f t="shared" si="1217"/>
        <v>0</v>
      </c>
    </row>
    <row r="2382" spans="1:17" x14ac:dyDescent="0.3">
      <c r="A2382" s="23" t="s">
        <v>1190</v>
      </c>
      <c r="B2382" s="8" t="s">
        <v>1190</v>
      </c>
      <c r="C2382" s="8">
        <v>5</v>
      </c>
      <c r="D2382" s="8" t="s">
        <v>1217</v>
      </c>
      <c r="E2382" s="8" t="s">
        <v>13819</v>
      </c>
      <c r="F2382" s="8" t="str">
        <f>VLOOKUP(E2382,'DANH MỤC'!$F:$G,2,0)</f>
        <v>Nhóm 1</v>
      </c>
      <c r="G2382" s="8" t="s">
        <v>7086</v>
      </c>
      <c r="H2382" t="str">
        <f>VLOOKUP(G2382,'DANH MỤC'!$I:$K,2,0)</f>
        <v>KH 1062</v>
      </c>
      <c r="I2382" t="str">
        <f>VLOOKUP(G2382,'DANH MỤC'!$I:$K,3,0)</f>
        <v>Hưng Yên</v>
      </c>
      <c r="J2382" s="8" t="s">
        <v>19</v>
      </c>
      <c r="K2382" t="str">
        <f>VLOOKUP(J2382,'DANH MỤC'!$A$1:$B$19,2,0)</f>
        <v>Sản phẩm 0003</v>
      </c>
      <c r="L2382" t="s">
        <v>15</v>
      </c>
      <c r="M2382">
        <v>1</v>
      </c>
      <c r="N2382" s="3">
        <f>IF(LEFT(K2382,1)="S",VLOOKUP(K2382,'DANH MỤC'!$B:$D,2,0),VLOOKUP(K2382,'DANH MỤC'!$B:$D,3,0))</f>
        <v>2500000</v>
      </c>
      <c r="O2382">
        <v>0</v>
      </c>
      <c r="P2382" s="3">
        <f>N2382*O2382%*CSDL[[#This Row],[SỐ LƯỢNG]]</f>
        <v>0</v>
      </c>
      <c r="Q2382" s="3">
        <f t="shared" si="1217"/>
        <v>2500000</v>
      </c>
    </row>
    <row r="2383" spans="1:17" x14ac:dyDescent="0.3">
      <c r="A2383" s="23" t="str">
        <f>A2382</f>
        <v>23/05/2019</v>
      </c>
      <c r="B2383" s="8" t="str">
        <f>B2382</f>
        <v>23/05/2019</v>
      </c>
      <c r="C2383" s="8">
        <v>5</v>
      </c>
      <c r="D2383" s="8" t="str">
        <f>D2382</f>
        <v>DH13941</v>
      </c>
      <c r="E2383" s="8" t="str">
        <f>E2382</f>
        <v>linh.truong</v>
      </c>
      <c r="F2383" s="8" t="str">
        <f>VLOOKUP(E2383,'DANH MỤC'!$F:$G,2,0)</f>
        <v>Nhóm 1</v>
      </c>
      <c r="G2383" s="8" t="str">
        <f>G2382</f>
        <v>KH1062</v>
      </c>
      <c r="H2383" t="str">
        <f>VLOOKUP(G2383,'DANH MỤC'!$I:$K,2,0)</f>
        <v>KH 1062</v>
      </c>
      <c r="I2383" t="str">
        <f>VLOOKUP(G2383,'DANH MỤC'!$I:$K,3,0)</f>
        <v>Hưng Yên</v>
      </c>
      <c r="J2383" s="8" t="s">
        <v>5944</v>
      </c>
      <c r="K2383" t="str">
        <f>VLOOKUP(J2383,'DANH MỤC'!$A$1:$B$19,2,0)</f>
        <v>Hàng tặng 0001</v>
      </c>
      <c r="L2383" t="s">
        <v>24</v>
      </c>
      <c r="M2383">
        <v>2</v>
      </c>
      <c r="N2383" s="3">
        <f>IF(LEFT(K2383,1)="S",VLOOKUP(K2383,'DANH MỤC'!$B:$D,2,0),VLOOKUP(K2383,'DANH MỤC'!$B:$D,3,0))</f>
        <v>200000</v>
      </c>
      <c r="O2383">
        <v>100</v>
      </c>
      <c r="P2383" s="3">
        <f>N2383*O2383%*CSDL[[#This Row],[SỐ LƯỢNG]]</f>
        <v>400000</v>
      </c>
      <c r="Q2383" s="3">
        <f t="shared" si="1217"/>
        <v>0</v>
      </c>
    </row>
    <row r="2384" spans="1:17" x14ac:dyDescent="0.3">
      <c r="A2384" s="23" t="s">
        <v>1190</v>
      </c>
      <c r="B2384" s="8" t="s">
        <v>1190</v>
      </c>
      <c r="C2384" s="8">
        <v>5</v>
      </c>
      <c r="D2384" s="8" t="s">
        <v>1218</v>
      </c>
      <c r="E2384" s="8" t="s">
        <v>13831</v>
      </c>
      <c r="F2384" s="8" t="str">
        <f>VLOOKUP(E2384,'DANH MỤC'!$F:$G,2,0)</f>
        <v>Nhóm 2</v>
      </c>
      <c r="G2384" s="8" t="s">
        <v>7087</v>
      </c>
      <c r="H2384" t="str">
        <f>VLOOKUP(G2384,'DANH MỤC'!$I:$K,2,0)</f>
        <v>KH 1063</v>
      </c>
      <c r="I2384" t="str">
        <f>VLOOKUP(G2384,'DANH MỤC'!$I:$K,3,0)</f>
        <v>Ninh Thuận</v>
      </c>
      <c r="J2384" s="8" t="s">
        <v>5939</v>
      </c>
      <c r="K2384" t="str">
        <f>VLOOKUP(J2384,'DANH MỤC'!$A$1:$B$19,2,0)</f>
        <v>Sản phẩm 0001</v>
      </c>
      <c r="L2384" t="s">
        <v>15</v>
      </c>
      <c r="M2384">
        <v>1</v>
      </c>
      <c r="N2384" s="3">
        <f>IF(LEFT(K2384,1)="S",VLOOKUP(K2384,'DANH MỤC'!$B:$D,2,0),VLOOKUP(K2384,'DANH MỤC'!$B:$D,3,0))</f>
        <v>3000000</v>
      </c>
      <c r="O2384">
        <v>0</v>
      </c>
      <c r="P2384" s="3">
        <f>N2384*O2384%*CSDL[[#This Row],[SỐ LƯỢNG]]</f>
        <v>0</v>
      </c>
      <c r="Q2384" s="3">
        <f t="shared" si="1217"/>
        <v>3000000</v>
      </c>
    </row>
    <row r="2385" spans="1:17" x14ac:dyDescent="0.3">
      <c r="A2385" s="23" t="str">
        <f t="shared" ref="A2385:A2387" si="1223">A2384</f>
        <v>23/05/2019</v>
      </c>
      <c r="B2385" s="8" t="str">
        <f t="shared" ref="B2385:B2387" si="1224">B2384</f>
        <v>23/05/2019</v>
      </c>
      <c r="C2385" s="8">
        <v>5</v>
      </c>
      <c r="D2385" s="8" t="str">
        <f t="shared" ref="D2385:D2387" si="1225">D2384</f>
        <v>DH13940</v>
      </c>
      <c r="E2385" s="8" t="str">
        <f t="shared" ref="E2385:E2387" si="1226">E2384</f>
        <v>huyen.thanh</v>
      </c>
      <c r="F2385" s="8" t="str">
        <f>VLOOKUP(E2385,'DANH MỤC'!$F:$G,2,0)</f>
        <v>Nhóm 2</v>
      </c>
      <c r="G2385" s="8" t="str">
        <f t="shared" ref="G2385:G2387" si="1227">G2384</f>
        <v>KH1063</v>
      </c>
      <c r="H2385" t="str">
        <f>VLOOKUP(G2385,'DANH MỤC'!$I:$K,2,0)</f>
        <v>KH 1063</v>
      </c>
      <c r="I2385" t="str">
        <f>VLOOKUP(G2385,'DANH MỤC'!$I:$K,3,0)</f>
        <v>Ninh Thuận</v>
      </c>
      <c r="J2385" s="8" t="s">
        <v>5940</v>
      </c>
      <c r="K2385" t="str">
        <f>VLOOKUP(J2385,'DANH MỤC'!$A$1:$B$19,2,0)</f>
        <v>Sản phẩm 0002</v>
      </c>
      <c r="L2385" t="s">
        <v>15</v>
      </c>
      <c r="M2385">
        <v>1</v>
      </c>
      <c r="N2385" s="3">
        <f>IF(LEFT(K2385,1)="S",VLOOKUP(K2385,'DANH MỤC'!$B:$D,2,0),VLOOKUP(K2385,'DANH MỤC'!$B:$D,3,0))</f>
        <v>2000000</v>
      </c>
      <c r="O2385">
        <v>5</v>
      </c>
      <c r="P2385" s="3">
        <f>N2385*O2385%*CSDL[[#This Row],[SỐ LƯỢNG]]</f>
        <v>100000</v>
      </c>
      <c r="Q2385" s="3">
        <f t="shared" si="1217"/>
        <v>1900000</v>
      </c>
    </row>
    <row r="2386" spans="1:17" x14ac:dyDescent="0.3">
      <c r="A2386" s="23" t="str">
        <f t="shared" si="1223"/>
        <v>23/05/2019</v>
      </c>
      <c r="B2386" s="8" t="str">
        <f t="shared" si="1224"/>
        <v>23/05/2019</v>
      </c>
      <c r="C2386" s="8">
        <v>5</v>
      </c>
      <c r="D2386" s="8" t="str">
        <f t="shared" si="1225"/>
        <v>DH13940</v>
      </c>
      <c r="E2386" s="8" t="str">
        <f t="shared" si="1226"/>
        <v>huyen.thanh</v>
      </c>
      <c r="F2386" s="8" t="str">
        <f>VLOOKUP(E2386,'DANH MỤC'!$F:$G,2,0)</f>
        <v>Nhóm 2</v>
      </c>
      <c r="G2386" s="8" t="str">
        <f t="shared" si="1227"/>
        <v>KH1063</v>
      </c>
      <c r="H2386" t="str">
        <f>VLOOKUP(G2386,'DANH MỤC'!$I:$K,2,0)</f>
        <v>KH 1063</v>
      </c>
      <c r="I2386" t="str">
        <f>VLOOKUP(G2386,'DANH MỤC'!$I:$K,3,0)</f>
        <v>Ninh Thuận</v>
      </c>
      <c r="J2386" s="8" t="s">
        <v>5939</v>
      </c>
      <c r="K2386" t="str">
        <f>VLOOKUP(J2386,'DANH MỤC'!$A$1:$B$19,2,0)</f>
        <v>Sản phẩm 0001</v>
      </c>
      <c r="L2386" t="s">
        <v>15</v>
      </c>
      <c r="M2386">
        <v>1</v>
      </c>
      <c r="N2386" s="3">
        <f>IF(LEFT(K2386,1)="S",VLOOKUP(K2386,'DANH MỤC'!$B:$D,2,0),VLOOKUP(K2386,'DANH MỤC'!$B:$D,3,0))</f>
        <v>3000000</v>
      </c>
      <c r="O2386">
        <v>10</v>
      </c>
      <c r="P2386" s="3">
        <f>N2386*O2386%*CSDL[[#This Row],[SỐ LƯỢNG]]</f>
        <v>300000</v>
      </c>
      <c r="Q2386" s="3">
        <f t="shared" si="1217"/>
        <v>2700000</v>
      </c>
    </row>
    <row r="2387" spans="1:17" x14ac:dyDescent="0.3">
      <c r="A2387" s="23" t="str">
        <f t="shared" si="1223"/>
        <v>23/05/2019</v>
      </c>
      <c r="B2387" s="8" t="str">
        <f t="shared" si="1224"/>
        <v>23/05/2019</v>
      </c>
      <c r="C2387" s="8">
        <v>5</v>
      </c>
      <c r="D2387" s="8" t="str">
        <f t="shared" si="1225"/>
        <v>DH13940</v>
      </c>
      <c r="E2387" s="8" t="str">
        <f t="shared" si="1226"/>
        <v>huyen.thanh</v>
      </c>
      <c r="F2387" s="8" t="str">
        <f>VLOOKUP(E2387,'DANH MỤC'!$F:$G,2,0)</f>
        <v>Nhóm 2</v>
      </c>
      <c r="G2387" s="8" t="str">
        <f t="shared" si="1227"/>
        <v>KH1063</v>
      </c>
      <c r="H2387" t="str">
        <f>VLOOKUP(G2387,'DANH MỤC'!$I:$K,2,0)</f>
        <v>KH 1063</v>
      </c>
      <c r="I2387" t="str">
        <f>VLOOKUP(G2387,'DANH MỤC'!$I:$K,3,0)</f>
        <v>Ninh Thuận</v>
      </c>
      <c r="J2387" s="8" t="s">
        <v>5944</v>
      </c>
      <c r="K2387" t="str">
        <f>VLOOKUP(J2387,'DANH MỤC'!$A$1:$B$19,2,0)</f>
        <v>Hàng tặng 0001</v>
      </c>
      <c r="L2387" t="s">
        <v>24</v>
      </c>
      <c r="M2387">
        <v>2</v>
      </c>
      <c r="N2387" s="3">
        <f>IF(LEFT(K2387,1)="S",VLOOKUP(K2387,'DANH MỤC'!$B:$D,2,0),VLOOKUP(K2387,'DANH MỤC'!$B:$D,3,0))</f>
        <v>200000</v>
      </c>
      <c r="O2387">
        <v>100</v>
      </c>
      <c r="P2387" s="3">
        <f>N2387*O2387%*CSDL[[#This Row],[SỐ LƯỢNG]]</f>
        <v>400000</v>
      </c>
      <c r="Q2387" s="3">
        <f t="shared" si="1217"/>
        <v>0</v>
      </c>
    </row>
    <row r="2388" spans="1:17" x14ac:dyDescent="0.3">
      <c r="A2388" s="23" t="s">
        <v>1190</v>
      </c>
      <c r="B2388" s="8" t="s">
        <v>1190</v>
      </c>
      <c r="C2388" s="8">
        <v>5</v>
      </c>
      <c r="D2388" s="8" t="s">
        <v>1219</v>
      </c>
      <c r="E2388" s="8" t="s">
        <v>13814</v>
      </c>
      <c r="F2388" s="8" t="str">
        <f>VLOOKUP(E2388,'DANH MỤC'!$F:$G,2,0)</f>
        <v>Nhóm 1</v>
      </c>
      <c r="G2388" s="8" t="s">
        <v>7088</v>
      </c>
      <c r="H2388" t="str">
        <f>VLOOKUP(G2388,'DANH MỤC'!$I:$K,2,0)</f>
        <v>KH 1064</v>
      </c>
      <c r="I2388" t="str">
        <f>VLOOKUP(G2388,'DANH MỤC'!$I:$K,3,0)</f>
        <v>Thái Bình</v>
      </c>
      <c r="J2388" s="8" t="s">
        <v>5940</v>
      </c>
      <c r="K2388" t="str">
        <f>VLOOKUP(J2388,'DANH MỤC'!$A$1:$B$19,2,0)</f>
        <v>Sản phẩm 0002</v>
      </c>
      <c r="L2388" t="s">
        <v>15</v>
      </c>
      <c r="M2388">
        <v>1</v>
      </c>
      <c r="N2388" s="3">
        <f>IF(LEFT(K2388,1)="S",VLOOKUP(K2388,'DANH MỤC'!$B:$D,2,0),VLOOKUP(K2388,'DANH MỤC'!$B:$D,3,0))</f>
        <v>2000000</v>
      </c>
      <c r="O2388">
        <v>5</v>
      </c>
      <c r="P2388" s="3">
        <f>N2388*O2388%*CSDL[[#This Row],[SỐ LƯỢNG]]</f>
        <v>100000</v>
      </c>
      <c r="Q2388" s="3">
        <f t="shared" si="1217"/>
        <v>1900000</v>
      </c>
    </row>
    <row r="2389" spans="1:17" x14ac:dyDescent="0.3">
      <c r="A2389" s="23" t="s">
        <v>1190</v>
      </c>
      <c r="B2389" s="8" t="s">
        <v>1190</v>
      </c>
      <c r="C2389" s="8">
        <v>5</v>
      </c>
      <c r="D2389" s="8" t="s">
        <v>1220</v>
      </c>
      <c r="E2389" s="8" t="s">
        <v>13822</v>
      </c>
      <c r="F2389" s="8" t="str">
        <f>VLOOKUP(E2389,'DANH MỤC'!$F:$G,2,0)</f>
        <v>Nhóm 1</v>
      </c>
      <c r="G2389" s="8" t="s">
        <v>7089</v>
      </c>
      <c r="H2389" t="str">
        <f>VLOOKUP(G2389,'DANH MỤC'!$I:$K,2,0)</f>
        <v>KH 1065</v>
      </c>
      <c r="I2389" t="str">
        <f>VLOOKUP(G2389,'DANH MỤC'!$I:$K,3,0)</f>
        <v>Sóc Trăng</v>
      </c>
      <c r="J2389" s="8" t="s">
        <v>5940</v>
      </c>
      <c r="K2389" t="str">
        <f>VLOOKUP(J2389,'DANH MỤC'!$A$1:$B$19,2,0)</f>
        <v>Sản phẩm 0002</v>
      </c>
      <c r="L2389" t="s">
        <v>15</v>
      </c>
      <c r="M2389">
        <v>6</v>
      </c>
      <c r="N2389" s="3">
        <f>IF(LEFT(K2389,1)="S",VLOOKUP(K2389,'DANH MỤC'!$B:$D,2,0),VLOOKUP(K2389,'DANH MỤC'!$B:$D,3,0))</f>
        <v>2000000</v>
      </c>
      <c r="O2389">
        <v>15</v>
      </c>
      <c r="P2389" s="3">
        <f>N2389*O2389%*CSDL[[#This Row],[SỐ LƯỢNG]]</f>
        <v>1800000</v>
      </c>
      <c r="Q2389" s="3">
        <f t="shared" si="1217"/>
        <v>10200000</v>
      </c>
    </row>
    <row r="2390" spans="1:17" x14ac:dyDescent="0.3">
      <c r="A2390" s="23" t="s">
        <v>1190</v>
      </c>
      <c r="B2390" s="8" t="s">
        <v>1190</v>
      </c>
      <c r="C2390" s="8">
        <v>5</v>
      </c>
      <c r="D2390" s="8" t="s">
        <v>1221</v>
      </c>
      <c r="E2390" s="8" t="s">
        <v>13819</v>
      </c>
      <c r="F2390" s="8" t="str">
        <f>VLOOKUP(E2390,'DANH MỤC'!$F:$G,2,0)</f>
        <v>Nhóm 1</v>
      </c>
      <c r="G2390" s="8" t="s">
        <v>6055</v>
      </c>
      <c r="H2390" t="str">
        <f>VLOOKUP(G2390,'DANH MỤC'!$I:$K,2,0)</f>
        <v>KH 0019</v>
      </c>
      <c r="I2390" t="str">
        <f>VLOOKUP(G2390,'DANH MỤC'!$I:$K,3,0)</f>
        <v>Bà Rịa Vũng Tàu</v>
      </c>
      <c r="J2390" s="8" t="s">
        <v>19</v>
      </c>
      <c r="K2390" t="str">
        <f>VLOOKUP(J2390,'DANH MỤC'!$A$1:$B$19,2,0)</f>
        <v>Sản phẩm 0003</v>
      </c>
      <c r="L2390" t="s">
        <v>15</v>
      </c>
      <c r="M2390">
        <v>1</v>
      </c>
      <c r="N2390" s="3">
        <f>IF(LEFT(K2390,1)="S",VLOOKUP(K2390,'DANH MỤC'!$B:$D,2,0),VLOOKUP(K2390,'DANH MỤC'!$B:$D,3,0))</f>
        <v>2500000</v>
      </c>
      <c r="O2390">
        <v>0</v>
      </c>
      <c r="P2390" s="3">
        <f>N2390*O2390%*CSDL[[#This Row],[SỐ LƯỢNG]]</f>
        <v>0</v>
      </c>
      <c r="Q2390" s="3">
        <f t="shared" si="1217"/>
        <v>2500000</v>
      </c>
    </row>
    <row r="2391" spans="1:17" x14ac:dyDescent="0.3">
      <c r="A2391" s="23" t="str">
        <f>A2390</f>
        <v>23/05/2019</v>
      </c>
      <c r="B2391" s="8" t="str">
        <f>B2390</f>
        <v>23/05/2019</v>
      </c>
      <c r="C2391" s="8">
        <v>5</v>
      </c>
      <c r="D2391" s="8" t="str">
        <f>D2390</f>
        <v>DH13937</v>
      </c>
      <c r="E2391" s="8" t="str">
        <f>E2390</f>
        <v>linh.truong</v>
      </c>
      <c r="F2391" s="8" t="str">
        <f>VLOOKUP(E2391,'DANH MỤC'!$F:$G,2,0)</f>
        <v>Nhóm 1</v>
      </c>
      <c r="G2391" s="8" t="str">
        <f>G2390</f>
        <v>KH0019</v>
      </c>
      <c r="H2391" t="str">
        <f>VLOOKUP(G2391,'DANH MỤC'!$I:$K,2,0)</f>
        <v>KH 0019</v>
      </c>
      <c r="I2391" t="str">
        <f>VLOOKUP(G2391,'DANH MỤC'!$I:$K,3,0)</f>
        <v>Bà Rịa Vũng Tàu</v>
      </c>
      <c r="J2391" s="8" t="s">
        <v>5944</v>
      </c>
      <c r="K2391" t="str">
        <f>VLOOKUP(J2391,'DANH MỤC'!$A$1:$B$19,2,0)</f>
        <v>Hàng tặng 0001</v>
      </c>
      <c r="L2391" t="s">
        <v>24</v>
      </c>
      <c r="M2391">
        <v>2</v>
      </c>
      <c r="N2391" s="3">
        <f>IF(LEFT(K2391,1)="S",VLOOKUP(K2391,'DANH MỤC'!$B:$D,2,0),VLOOKUP(K2391,'DANH MỤC'!$B:$D,3,0))</f>
        <v>200000</v>
      </c>
      <c r="O2391">
        <v>100</v>
      </c>
      <c r="P2391" s="3">
        <f>N2391*O2391%*CSDL[[#This Row],[SỐ LƯỢNG]]</f>
        <v>400000</v>
      </c>
      <c r="Q2391" s="3">
        <f t="shared" si="1217"/>
        <v>0</v>
      </c>
    </row>
    <row r="2392" spans="1:17" x14ac:dyDescent="0.3">
      <c r="A2392" s="23" t="s">
        <v>1190</v>
      </c>
      <c r="B2392" s="8" t="s">
        <v>1190</v>
      </c>
      <c r="C2392" s="8">
        <v>5</v>
      </c>
      <c r="D2392" s="8" t="s">
        <v>1222</v>
      </c>
      <c r="E2392" s="8" t="s">
        <v>13819</v>
      </c>
      <c r="F2392" s="8" t="str">
        <f>VLOOKUP(E2392,'DANH MỤC'!$F:$G,2,0)</f>
        <v>Nhóm 1</v>
      </c>
      <c r="G2392" s="8" t="s">
        <v>7090</v>
      </c>
      <c r="H2392" t="str">
        <f>VLOOKUP(G2392,'DANH MỤC'!$I:$K,2,0)</f>
        <v>KH 1066</v>
      </c>
      <c r="I2392" t="str">
        <f>VLOOKUP(G2392,'DANH MỤC'!$I:$K,3,0)</f>
        <v>Ninh Thuận</v>
      </c>
      <c r="J2392" s="8" t="s">
        <v>5939</v>
      </c>
      <c r="K2392" t="str">
        <f>VLOOKUP(J2392,'DANH MỤC'!$A$1:$B$19,2,0)</f>
        <v>Sản phẩm 0001</v>
      </c>
      <c r="L2392" t="s">
        <v>15</v>
      </c>
      <c r="M2392">
        <v>1</v>
      </c>
      <c r="N2392" s="3">
        <f>IF(LEFT(K2392,1)="S",VLOOKUP(K2392,'DANH MỤC'!$B:$D,2,0),VLOOKUP(K2392,'DANH MỤC'!$B:$D,3,0))</f>
        <v>3000000</v>
      </c>
      <c r="O2392">
        <v>0</v>
      </c>
      <c r="P2392" s="3">
        <f>N2392*O2392%*CSDL[[#This Row],[SỐ LƯỢNG]]</f>
        <v>0</v>
      </c>
      <c r="Q2392" s="3">
        <f t="shared" si="1217"/>
        <v>3000000</v>
      </c>
    </row>
    <row r="2393" spans="1:17" x14ac:dyDescent="0.3">
      <c r="A2393" s="23" t="str">
        <f>A2392</f>
        <v>23/05/2019</v>
      </c>
      <c r="B2393" s="8" t="str">
        <f>B2392</f>
        <v>23/05/2019</v>
      </c>
      <c r="C2393" s="8">
        <v>5</v>
      </c>
      <c r="D2393" s="8" t="str">
        <f>D2392</f>
        <v>DH13936</v>
      </c>
      <c r="E2393" s="8" t="str">
        <f>E2392</f>
        <v>linh.truong</v>
      </c>
      <c r="F2393" s="8" t="str">
        <f>VLOOKUP(E2393,'DANH MỤC'!$F:$G,2,0)</f>
        <v>Nhóm 1</v>
      </c>
      <c r="G2393" s="8" t="str">
        <f>G2392</f>
        <v>KH1066</v>
      </c>
      <c r="H2393" t="str">
        <f>VLOOKUP(G2393,'DANH MỤC'!$I:$K,2,0)</f>
        <v>KH 1066</v>
      </c>
      <c r="I2393" t="str">
        <f>VLOOKUP(G2393,'DANH MỤC'!$I:$K,3,0)</f>
        <v>Ninh Thuận</v>
      </c>
      <c r="J2393" s="8" t="s">
        <v>5944</v>
      </c>
      <c r="K2393" t="str">
        <f>VLOOKUP(J2393,'DANH MỤC'!$A$1:$B$19,2,0)</f>
        <v>Hàng tặng 0001</v>
      </c>
      <c r="L2393" t="s">
        <v>24</v>
      </c>
      <c r="M2393">
        <v>2</v>
      </c>
      <c r="N2393" s="3">
        <f>IF(LEFT(K2393,1)="S",VLOOKUP(K2393,'DANH MỤC'!$B:$D,2,0),VLOOKUP(K2393,'DANH MỤC'!$B:$D,3,0))</f>
        <v>200000</v>
      </c>
      <c r="O2393">
        <v>100</v>
      </c>
      <c r="P2393" s="3">
        <f>N2393*O2393%*CSDL[[#This Row],[SỐ LƯỢNG]]</f>
        <v>400000</v>
      </c>
      <c r="Q2393" s="3">
        <f t="shared" si="1217"/>
        <v>0</v>
      </c>
    </row>
    <row r="2394" spans="1:17" x14ac:dyDescent="0.3">
      <c r="A2394" s="23" t="s">
        <v>1190</v>
      </c>
      <c r="B2394" s="8" t="s">
        <v>1190</v>
      </c>
      <c r="C2394" s="8">
        <v>5</v>
      </c>
      <c r="D2394" s="8" t="s">
        <v>1223</v>
      </c>
      <c r="E2394" s="8" t="s">
        <v>13814</v>
      </c>
      <c r="F2394" s="8" t="str">
        <f>VLOOKUP(E2394,'DANH MỤC'!$F:$G,2,0)</f>
        <v>Nhóm 1</v>
      </c>
      <c r="G2394" s="8" t="s">
        <v>7091</v>
      </c>
      <c r="H2394" t="str">
        <f>VLOOKUP(G2394,'DANH MỤC'!$I:$K,2,0)</f>
        <v>KH 1067</v>
      </c>
      <c r="I2394" t="str">
        <f>VLOOKUP(G2394,'DANH MỤC'!$I:$K,3,0)</f>
        <v>Quảng Ninh</v>
      </c>
      <c r="J2394" s="8" t="s">
        <v>14</v>
      </c>
      <c r="K2394" t="str">
        <f>VLOOKUP(J2394,'DANH MỤC'!$A$1:$B$19,2,0)</f>
        <v>Sản phẩm 0004</v>
      </c>
      <c r="L2394" t="s">
        <v>15</v>
      </c>
      <c r="M2394">
        <v>1</v>
      </c>
      <c r="N2394" s="3">
        <f>IF(LEFT(K2394,1)="S",VLOOKUP(K2394,'DANH MỤC'!$B:$D,2,0),VLOOKUP(K2394,'DANH MỤC'!$B:$D,3,0))</f>
        <v>3500000</v>
      </c>
      <c r="O2394">
        <v>10</v>
      </c>
      <c r="P2394" s="3">
        <f>N2394*O2394%*CSDL[[#This Row],[SỐ LƯỢNG]]</f>
        <v>350000</v>
      </c>
      <c r="Q2394" s="3">
        <f t="shared" si="1217"/>
        <v>3150000</v>
      </c>
    </row>
    <row r="2395" spans="1:17" x14ac:dyDescent="0.3">
      <c r="A2395" s="23" t="s">
        <v>1190</v>
      </c>
      <c r="B2395" s="8" t="s">
        <v>1190</v>
      </c>
      <c r="C2395" s="8">
        <v>5</v>
      </c>
      <c r="D2395" s="8" t="s">
        <v>1225</v>
      </c>
      <c r="E2395" s="8" t="s">
        <v>13821</v>
      </c>
      <c r="F2395" s="8" t="str">
        <f>VLOOKUP(E2395,'DANH MỤC'!$F:$G,2,0)</f>
        <v>Nhóm 1</v>
      </c>
      <c r="G2395" s="8" t="s">
        <v>7092</v>
      </c>
      <c r="H2395" t="str">
        <f>VLOOKUP(G2395,'DANH MỤC'!$I:$K,2,0)</f>
        <v>KH 1068</v>
      </c>
      <c r="I2395" t="str">
        <f>VLOOKUP(G2395,'DANH MỤC'!$I:$K,3,0)</f>
        <v>Sơn La</v>
      </c>
      <c r="J2395" s="8" t="s">
        <v>14</v>
      </c>
      <c r="K2395" t="str">
        <f>VLOOKUP(J2395,'DANH MỤC'!$A$1:$B$19,2,0)</f>
        <v>Sản phẩm 0004</v>
      </c>
      <c r="L2395" t="s">
        <v>15</v>
      </c>
      <c r="M2395">
        <v>1</v>
      </c>
      <c r="N2395" s="3">
        <f>IF(LEFT(K2395,1)="S",VLOOKUP(K2395,'DANH MỤC'!$B:$D,2,0),VLOOKUP(K2395,'DANH MỤC'!$B:$D,3,0))</f>
        <v>3500000</v>
      </c>
      <c r="O2395">
        <v>0</v>
      </c>
      <c r="P2395" s="3">
        <f>N2395*O2395%*CSDL[[#This Row],[SỐ LƯỢNG]]</f>
        <v>0</v>
      </c>
      <c r="Q2395" s="3">
        <f t="shared" si="1217"/>
        <v>3500000</v>
      </c>
    </row>
    <row r="2396" spans="1:17" x14ac:dyDescent="0.3">
      <c r="A2396" s="23" t="str">
        <f>A2395</f>
        <v>23/05/2019</v>
      </c>
      <c r="B2396" s="8" t="str">
        <f>B2395</f>
        <v>23/05/2019</v>
      </c>
      <c r="C2396" s="8">
        <v>5</v>
      </c>
      <c r="D2396" s="8" t="str">
        <f>D2395</f>
        <v>DH13934</v>
      </c>
      <c r="E2396" s="8" t="str">
        <f>E2395</f>
        <v>thu.le</v>
      </c>
      <c r="F2396" s="8" t="str">
        <f>VLOOKUP(E2396,'DANH MỤC'!$F:$G,2,0)</f>
        <v>Nhóm 1</v>
      </c>
      <c r="G2396" s="8" t="str">
        <f>G2395</f>
        <v>KH1068</v>
      </c>
      <c r="H2396" t="str">
        <f>VLOOKUP(G2396,'DANH MỤC'!$I:$K,2,0)</f>
        <v>KH 1068</v>
      </c>
      <c r="I2396" t="str">
        <f>VLOOKUP(G2396,'DANH MỤC'!$I:$K,3,0)</f>
        <v>Sơn La</v>
      </c>
      <c r="J2396" s="8" t="s">
        <v>5944</v>
      </c>
      <c r="K2396" t="str">
        <f>VLOOKUP(J2396,'DANH MỤC'!$A$1:$B$19,2,0)</f>
        <v>Hàng tặng 0001</v>
      </c>
      <c r="L2396" t="s">
        <v>24</v>
      </c>
      <c r="M2396">
        <v>2</v>
      </c>
      <c r="N2396" s="3">
        <f>IF(LEFT(K2396,1)="S",VLOOKUP(K2396,'DANH MỤC'!$B:$D,2,0),VLOOKUP(K2396,'DANH MỤC'!$B:$D,3,0))</f>
        <v>200000</v>
      </c>
      <c r="O2396">
        <v>100</v>
      </c>
      <c r="P2396" s="3">
        <f>N2396*O2396%*CSDL[[#This Row],[SỐ LƯỢNG]]</f>
        <v>400000</v>
      </c>
      <c r="Q2396" s="3">
        <f t="shared" si="1217"/>
        <v>0</v>
      </c>
    </row>
    <row r="2397" spans="1:17" x14ac:dyDescent="0.3">
      <c r="A2397" s="23" t="s">
        <v>1190</v>
      </c>
      <c r="B2397" s="8" t="s">
        <v>1190</v>
      </c>
      <c r="C2397" s="8">
        <v>5</v>
      </c>
      <c r="D2397" s="8" t="s">
        <v>1226</v>
      </c>
      <c r="E2397" s="8" t="s">
        <v>13821</v>
      </c>
      <c r="F2397" s="8" t="str">
        <f>VLOOKUP(E2397,'DANH MỤC'!$F:$G,2,0)</f>
        <v>Nhóm 1</v>
      </c>
      <c r="G2397" s="8" t="s">
        <v>6545</v>
      </c>
      <c r="H2397" t="str">
        <f>VLOOKUP(G2397,'DANH MỤC'!$I:$K,2,0)</f>
        <v>KH 0512</v>
      </c>
      <c r="I2397" t="str">
        <f>VLOOKUP(G2397,'DANH MỤC'!$I:$K,3,0)</f>
        <v>Hà Giang</v>
      </c>
      <c r="J2397" s="8" t="s">
        <v>19</v>
      </c>
      <c r="K2397" t="str">
        <f>VLOOKUP(J2397,'DANH MỤC'!$A$1:$B$19,2,0)</f>
        <v>Sản phẩm 0003</v>
      </c>
      <c r="L2397" t="s">
        <v>15</v>
      </c>
      <c r="M2397">
        <v>1</v>
      </c>
      <c r="N2397" s="3">
        <f>IF(LEFT(K2397,1)="S",VLOOKUP(K2397,'DANH MỤC'!$B:$D,2,0),VLOOKUP(K2397,'DANH MỤC'!$B:$D,3,0))</f>
        <v>2500000</v>
      </c>
      <c r="O2397">
        <v>0</v>
      </c>
      <c r="P2397" s="3">
        <f>N2397*O2397%*CSDL[[#This Row],[SỐ LƯỢNG]]</f>
        <v>0</v>
      </c>
      <c r="Q2397" s="3">
        <f t="shared" si="1217"/>
        <v>2500000</v>
      </c>
    </row>
    <row r="2398" spans="1:17" x14ac:dyDescent="0.3">
      <c r="A2398" s="23" t="str">
        <f>A2397</f>
        <v>23/05/2019</v>
      </c>
      <c r="B2398" s="8" t="str">
        <f>B2397</f>
        <v>23/05/2019</v>
      </c>
      <c r="C2398" s="8">
        <v>5</v>
      </c>
      <c r="D2398" s="8" t="str">
        <f>D2397</f>
        <v>DH13933</v>
      </c>
      <c r="E2398" s="8" t="str">
        <f>E2397</f>
        <v>thu.le</v>
      </c>
      <c r="F2398" s="8" t="str">
        <f>VLOOKUP(E2398,'DANH MỤC'!$F:$G,2,0)</f>
        <v>Nhóm 1</v>
      </c>
      <c r="G2398" s="8" t="str">
        <f>G2397</f>
        <v>KH0512</v>
      </c>
      <c r="H2398" t="str">
        <f>VLOOKUP(G2398,'DANH MỤC'!$I:$K,2,0)</f>
        <v>KH 0512</v>
      </c>
      <c r="I2398" t="str">
        <f>VLOOKUP(G2398,'DANH MỤC'!$I:$K,3,0)</f>
        <v>Hà Giang</v>
      </c>
      <c r="J2398" s="8" t="s">
        <v>5944</v>
      </c>
      <c r="K2398" t="str">
        <f>VLOOKUP(J2398,'DANH MỤC'!$A$1:$B$19,2,0)</f>
        <v>Hàng tặng 0001</v>
      </c>
      <c r="L2398" t="s">
        <v>24</v>
      </c>
      <c r="M2398">
        <v>2</v>
      </c>
      <c r="N2398" s="3">
        <f>IF(LEFT(K2398,1)="S",VLOOKUP(K2398,'DANH MỤC'!$B:$D,2,0),VLOOKUP(K2398,'DANH MỤC'!$B:$D,3,0))</f>
        <v>200000</v>
      </c>
      <c r="O2398">
        <v>100</v>
      </c>
      <c r="P2398" s="3">
        <f>N2398*O2398%*CSDL[[#This Row],[SỐ LƯỢNG]]</f>
        <v>400000</v>
      </c>
      <c r="Q2398" s="3">
        <f t="shared" si="1217"/>
        <v>0</v>
      </c>
    </row>
    <row r="2399" spans="1:17" x14ac:dyDescent="0.3">
      <c r="A2399" s="23" t="s">
        <v>1190</v>
      </c>
      <c r="B2399" s="8" t="s">
        <v>1190</v>
      </c>
      <c r="C2399" s="8">
        <v>5</v>
      </c>
      <c r="D2399" s="8" t="s">
        <v>1227</v>
      </c>
      <c r="E2399" s="8" t="s">
        <v>13822</v>
      </c>
      <c r="F2399" s="8" t="str">
        <f>VLOOKUP(E2399,'DANH MỤC'!$F:$G,2,0)</f>
        <v>Nhóm 1</v>
      </c>
      <c r="G2399" s="8" t="s">
        <v>6288</v>
      </c>
      <c r="H2399" t="str">
        <f>VLOOKUP(G2399,'DANH MỤC'!$I:$K,2,0)</f>
        <v>KH 0255</v>
      </c>
      <c r="I2399" t="str">
        <f>VLOOKUP(G2399,'DANH MỤC'!$I:$K,3,0)</f>
        <v>Ninh Thuận</v>
      </c>
      <c r="J2399" s="8" t="s">
        <v>19</v>
      </c>
      <c r="K2399" t="str">
        <f>VLOOKUP(J2399,'DANH MỤC'!$A$1:$B$19,2,0)</f>
        <v>Sản phẩm 0003</v>
      </c>
      <c r="L2399" t="s">
        <v>15</v>
      </c>
      <c r="M2399">
        <v>1</v>
      </c>
      <c r="N2399" s="3">
        <f>IF(LEFT(K2399,1)="S",VLOOKUP(K2399,'DANH MỤC'!$B:$D,2,0),VLOOKUP(K2399,'DANH MỤC'!$B:$D,3,0))</f>
        <v>2500000</v>
      </c>
      <c r="O2399">
        <v>5</v>
      </c>
      <c r="P2399" s="3">
        <f>N2399*O2399%*CSDL[[#This Row],[SỐ LƯỢNG]]</f>
        <v>125000</v>
      </c>
      <c r="Q2399" s="3">
        <f t="shared" si="1217"/>
        <v>2375000</v>
      </c>
    </row>
    <row r="2400" spans="1:17" x14ac:dyDescent="0.3">
      <c r="A2400" s="23" t="s">
        <v>1188</v>
      </c>
      <c r="B2400" s="8" t="s">
        <v>1188</v>
      </c>
      <c r="C2400" s="8">
        <v>5</v>
      </c>
      <c r="D2400" s="8" t="s">
        <v>1228</v>
      </c>
      <c r="E2400" s="8" t="s">
        <v>13817</v>
      </c>
      <c r="F2400" s="8" t="str">
        <f>VLOOKUP(E2400,'DANH MỤC'!$F:$G,2,0)</f>
        <v>Nhóm 1</v>
      </c>
      <c r="G2400" s="8" t="s">
        <v>6061</v>
      </c>
      <c r="H2400" t="str">
        <f>VLOOKUP(G2400,'DANH MỤC'!$I:$K,2,0)</f>
        <v>KH 0025</v>
      </c>
      <c r="I2400" t="str">
        <f>VLOOKUP(G2400,'DANH MỤC'!$I:$K,3,0)</f>
        <v>Hà Nam</v>
      </c>
      <c r="J2400" s="8" t="s">
        <v>5939</v>
      </c>
      <c r="K2400" t="str">
        <f>VLOOKUP(J2400,'DANH MỤC'!$A$1:$B$19,2,0)</f>
        <v>Sản phẩm 0001</v>
      </c>
      <c r="L2400" t="s">
        <v>15</v>
      </c>
      <c r="M2400">
        <v>1</v>
      </c>
      <c r="N2400" s="3">
        <f>IF(LEFT(K2400,1)="S",VLOOKUP(K2400,'DANH MỤC'!$B:$D,2,0),VLOOKUP(K2400,'DANH MỤC'!$B:$D,3,0))</f>
        <v>3000000</v>
      </c>
      <c r="O2400">
        <v>0</v>
      </c>
      <c r="P2400" s="3">
        <f>N2400*O2400%*CSDL[[#This Row],[SỐ LƯỢNG]]</f>
        <v>0</v>
      </c>
      <c r="Q2400" s="3">
        <f t="shared" si="1217"/>
        <v>3000000</v>
      </c>
    </row>
    <row r="2401" spans="1:17" x14ac:dyDescent="0.3">
      <c r="A2401" s="23" t="str">
        <f>A2400</f>
        <v>22/05/2019</v>
      </c>
      <c r="B2401" s="8" t="str">
        <f>B2400</f>
        <v>22/05/2019</v>
      </c>
      <c r="C2401" s="8">
        <v>5</v>
      </c>
      <c r="D2401" s="8" t="str">
        <f>D2400</f>
        <v>DH13931</v>
      </c>
      <c r="E2401" s="8" t="str">
        <f>E2400</f>
        <v>ha.hoang</v>
      </c>
      <c r="F2401" s="8" t="str">
        <f>VLOOKUP(E2401,'DANH MỤC'!$F:$G,2,0)</f>
        <v>Nhóm 1</v>
      </c>
      <c r="G2401" s="8" t="str">
        <f>G2400</f>
        <v>KH0025</v>
      </c>
      <c r="H2401" t="str">
        <f>VLOOKUP(G2401,'DANH MỤC'!$I:$K,2,0)</f>
        <v>KH 0025</v>
      </c>
      <c r="I2401" t="str">
        <f>VLOOKUP(G2401,'DANH MỤC'!$I:$K,3,0)</f>
        <v>Hà Nam</v>
      </c>
      <c r="J2401" s="8" t="s">
        <v>5944</v>
      </c>
      <c r="K2401" t="str">
        <f>VLOOKUP(J2401,'DANH MỤC'!$A$1:$B$19,2,0)</f>
        <v>Hàng tặng 0001</v>
      </c>
      <c r="L2401" t="s">
        <v>24</v>
      </c>
      <c r="M2401">
        <v>2</v>
      </c>
      <c r="N2401" s="3">
        <f>IF(LEFT(K2401,1)="S",VLOOKUP(K2401,'DANH MỤC'!$B:$D,2,0),VLOOKUP(K2401,'DANH MỤC'!$B:$D,3,0))</f>
        <v>200000</v>
      </c>
      <c r="O2401">
        <v>100</v>
      </c>
      <c r="P2401" s="3">
        <f>N2401*O2401%*CSDL[[#This Row],[SỐ LƯỢNG]]</f>
        <v>400000</v>
      </c>
      <c r="Q2401" s="3">
        <f t="shared" si="1217"/>
        <v>0</v>
      </c>
    </row>
    <row r="2402" spans="1:17" x14ac:dyDescent="0.3">
      <c r="A2402" s="23" t="s">
        <v>1188</v>
      </c>
      <c r="B2402" s="8" t="s">
        <v>1188</v>
      </c>
      <c r="C2402" s="8">
        <v>5</v>
      </c>
      <c r="D2402" s="8" t="s">
        <v>1229</v>
      </c>
      <c r="E2402" s="8" t="s">
        <v>13814</v>
      </c>
      <c r="F2402" s="8" t="str">
        <f>VLOOKUP(E2402,'DANH MỤC'!$F:$G,2,0)</f>
        <v>Nhóm 1</v>
      </c>
      <c r="G2402" s="8" t="s">
        <v>7093</v>
      </c>
      <c r="H2402" t="str">
        <f>VLOOKUP(G2402,'DANH MỤC'!$I:$K,2,0)</f>
        <v>KH 1069</v>
      </c>
      <c r="I2402" t="str">
        <f>VLOOKUP(G2402,'DANH MỤC'!$I:$K,3,0)</f>
        <v>Bình Phước</v>
      </c>
      <c r="J2402" s="8" t="s">
        <v>5939</v>
      </c>
      <c r="K2402" t="str">
        <f>VLOOKUP(J2402,'DANH MỤC'!$A$1:$B$19,2,0)</f>
        <v>Sản phẩm 0001</v>
      </c>
      <c r="L2402" t="s">
        <v>15</v>
      </c>
      <c r="M2402">
        <v>1</v>
      </c>
      <c r="N2402" s="3">
        <f>IF(LEFT(K2402,1)="S",VLOOKUP(K2402,'DANH MỤC'!$B:$D,2,0),VLOOKUP(K2402,'DANH MỤC'!$B:$D,3,0))</f>
        <v>3000000</v>
      </c>
      <c r="O2402">
        <v>10</v>
      </c>
      <c r="P2402" s="3">
        <f>N2402*O2402%*CSDL[[#This Row],[SỐ LƯỢNG]]</f>
        <v>300000</v>
      </c>
      <c r="Q2402" s="3">
        <f t="shared" si="1217"/>
        <v>2700000</v>
      </c>
    </row>
    <row r="2403" spans="1:17" x14ac:dyDescent="0.3">
      <c r="A2403" s="23" t="s">
        <v>1188</v>
      </c>
      <c r="B2403" s="8" t="s">
        <v>1188</v>
      </c>
      <c r="C2403" s="8">
        <v>5</v>
      </c>
      <c r="D2403" s="8" t="s">
        <v>1231</v>
      </c>
      <c r="E2403" s="8" t="s">
        <v>13816</v>
      </c>
      <c r="F2403" s="8" t="str">
        <f>VLOOKUP(E2403,'DANH MỤC'!$F:$G,2,0)</f>
        <v>Nhóm 1</v>
      </c>
      <c r="G2403" s="8" t="s">
        <v>7094</v>
      </c>
      <c r="H2403" t="str">
        <f>VLOOKUP(G2403,'DANH MỤC'!$I:$K,2,0)</f>
        <v>KH 1070</v>
      </c>
      <c r="I2403" t="str">
        <f>VLOOKUP(G2403,'DANH MỤC'!$I:$K,3,0)</f>
        <v>Thái Nguyên</v>
      </c>
      <c r="J2403" s="8" t="s">
        <v>5939</v>
      </c>
      <c r="K2403" t="str">
        <f>VLOOKUP(J2403,'DANH MỤC'!$A$1:$B$19,2,0)</f>
        <v>Sản phẩm 0001</v>
      </c>
      <c r="L2403" t="s">
        <v>15</v>
      </c>
      <c r="M2403">
        <v>1</v>
      </c>
      <c r="N2403" s="3">
        <f>IF(LEFT(K2403,1)="S",VLOOKUP(K2403,'DANH MỤC'!$B:$D,2,0),VLOOKUP(K2403,'DANH MỤC'!$B:$D,3,0))</f>
        <v>3000000</v>
      </c>
      <c r="O2403">
        <v>0</v>
      </c>
      <c r="P2403" s="3">
        <f>N2403*O2403%*CSDL[[#This Row],[SỐ LƯỢNG]]</f>
        <v>0</v>
      </c>
      <c r="Q2403" s="3">
        <f t="shared" si="1217"/>
        <v>3000000</v>
      </c>
    </row>
    <row r="2404" spans="1:17" x14ac:dyDescent="0.3">
      <c r="A2404" s="23" t="str">
        <f>A2403</f>
        <v>22/05/2019</v>
      </c>
      <c r="B2404" s="8" t="str">
        <f>B2403</f>
        <v>22/05/2019</v>
      </c>
      <c r="C2404" s="8">
        <v>5</v>
      </c>
      <c r="D2404" s="8" t="str">
        <f>D2403</f>
        <v>DH13929</v>
      </c>
      <c r="E2404" s="8" t="str">
        <f>E2403</f>
        <v>luyen.dam</v>
      </c>
      <c r="F2404" s="8" t="str">
        <f>VLOOKUP(E2404,'DANH MỤC'!$F:$G,2,0)</f>
        <v>Nhóm 1</v>
      </c>
      <c r="G2404" s="8" t="str">
        <f>G2403</f>
        <v>KH1070</v>
      </c>
      <c r="H2404" t="str">
        <f>VLOOKUP(G2404,'DANH MỤC'!$I:$K,2,0)</f>
        <v>KH 1070</v>
      </c>
      <c r="I2404" t="str">
        <f>VLOOKUP(G2404,'DANH MỤC'!$I:$K,3,0)</f>
        <v>Thái Nguyên</v>
      </c>
      <c r="J2404" s="8" t="s">
        <v>5944</v>
      </c>
      <c r="K2404" t="str">
        <f>VLOOKUP(J2404,'DANH MỤC'!$A$1:$B$19,2,0)</f>
        <v>Hàng tặng 0001</v>
      </c>
      <c r="L2404" t="s">
        <v>24</v>
      </c>
      <c r="M2404">
        <v>2</v>
      </c>
      <c r="N2404" s="3">
        <f>IF(LEFT(K2404,1)="S",VLOOKUP(K2404,'DANH MỤC'!$B:$D,2,0),VLOOKUP(K2404,'DANH MỤC'!$B:$D,3,0))</f>
        <v>200000</v>
      </c>
      <c r="O2404">
        <v>100</v>
      </c>
      <c r="P2404" s="3">
        <f>N2404*O2404%*CSDL[[#This Row],[SỐ LƯỢNG]]</f>
        <v>400000</v>
      </c>
      <c r="Q2404" s="3">
        <f t="shared" si="1217"/>
        <v>0</v>
      </c>
    </row>
    <row r="2405" spans="1:17" x14ac:dyDescent="0.3">
      <c r="A2405" s="23" t="s">
        <v>1188</v>
      </c>
      <c r="B2405" s="8" t="s">
        <v>1188</v>
      </c>
      <c r="C2405" s="8">
        <v>5</v>
      </c>
      <c r="D2405" s="8" t="s">
        <v>1232</v>
      </c>
      <c r="E2405" s="8" t="s">
        <v>13822</v>
      </c>
      <c r="F2405" s="8" t="str">
        <f>VLOOKUP(E2405,'DANH MỤC'!$F:$G,2,0)</f>
        <v>Nhóm 1</v>
      </c>
      <c r="G2405" s="8" t="s">
        <v>6480</v>
      </c>
      <c r="H2405" t="str">
        <f>VLOOKUP(G2405,'DANH MỤC'!$I:$K,2,0)</f>
        <v>KH 0447</v>
      </c>
      <c r="I2405" t="str">
        <f>VLOOKUP(G2405,'DANH MỤC'!$I:$K,3,0)</f>
        <v>Hà Nam</v>
      </c>
      <c r="J2405" s="8" t="s">
        <v>14</v>
      </c>
      <c r="K2405" t="str">
        <f>VLOOKUP(J2405,'DANH MỤC'!$A$1:$B$19,2,0)</f>
        <v>Sản phẩm 0004</v>
      </c>
      <c r="L2405" t="s">
        <v>15</v>
      </c>
      <c r="M2405">
        <v>1</v>
      </c>
      <c r="N2405" s="3">
        <f>IF(LEFT(K2405,1)="S",VLOOKUP(K2405,'DANH MỤC'!$B:$D,2,0),VLOOKUP(K2405,'DANH MỤC'!$B:$D,3,0))</f>
        <v>3500000</v>
      </c>
      <c r="O2405">
        <v>0</v>
      </c>
      <c r="P2405" s="3">
        <f>N2405*O2405%*CSDL[[#This Row],[SỐ LƯỢNG]]</f>
        <v>0</v>
      </c>
      <c r="Q2405" s="3">
        <f t="shared" si="1217"/>
        <v>3500000</v>
      </c>
    </row>
    <row r="2406" spans="1:17" x14ac:dyDescent="0.3">
      <c r="A2406" s="23" t="str">
        <f>A2405</f>
        <v>22/05/2019</v>
      </c>
      <c r="B2406" s="8" t="str">
        <f>B2405</f>
        <v>22/05/2019</v>
      </c>
      <c r="C2406" s="8">
        <v>5</v>
      </c>
      <c r="D2406" s="8" t="str">
        <f>D2405</f>
        <v>DH13928</v>
      </c>
      <c r="E2406" s="8" t="str">
        <f>E2405</f>
        <v>anh.hong</v>
      </c>
      <c r="F2406" s="8" t="str">
        <f>VLOOKUP(E2406,'DANH MỤC'!$F:$G,2,0)</f>
        <v>Nhóm 1</v>
      </c>
      <c r="G2406" s="8" t="str">
        <f>G2405</f>
        <v>KH0447</v>
      </c>
      <c r="H2406" t="str">
        <f>VLOOKUP(G2406,'DANH MỤC'!$I:$K,2,0)</f>
        <v>KH 0447</v>
      </c>
      <c r="I2406" t="str">
        <f>VLOOKUP(G2406,'DANH MỤC'!$I:$K,3,0)</f>
        <v>Hà Nam</v>
      </c>
      <c r="J2406" s="8" t="s">
        <v>5944</v>
      </c>
      <c r="K2406" t="str">
        <f>VLOOKUP(J2406,'DANH MỤC'!$A$1:$B$19,2,0)</f>
        <v>Hàng tặng 0001</v>
      </c>
      <c r="L2406" t="s">
        <v>24</v>
      </c>
      <c r="M2406">
        <v>2</v>
      </c>
      <c r="N2406" s="3">
        <f>IF(LEFT(K2406,1)="S",VLOOKUP(K2406,'DANH MỤC'!$B:$D,2,0),VLOOKUP(K2406,'DANH MỤC'!$B:$D,3,0))</f>
        <v>200000</v>
      </c>
      <c r="O2406">
        <v>100</v>
      </c>
      <c r="P2406" s="3">
        <f>N2406*O2406%*CSDL[[#This Row],[SỐ LƯỢNG]]</f>
        <v>400000</v>
      </c>
      <c r="Q2406" s="3">
        <f t="shared" si="1217"/>
        <v>0</v>
      </c>
    </row>
    <row r="2407" spans="1:17" x14ac:dyDescent="0.3">
      <c r="A2407" s="23" t="s">
        <v>1188</v>
      </c>
      <c r="B2407" s="8" t="s">
        <v>1188</v>
      </c>
      <c r="C2407" s="8">
        <v>5</v>
      </c>
      <c r="D2407" s="8" t="s">
        <v>1233</v>
      </c>
      <c r="E2407" s="8" t="s">
        <v>13822</v>
      </c>
      <c r="F2407" s="8" t="str">
        <f>VLOOKUP(E2407,'DANH MỤC'!$F:$G,2,0)</f>
        <v>Nhóm 1</v>
      </c>
      <c r="G2407" s="8" t="s">
        <v>7095</v>
      </c>
      <c r="H2407" t="str">
        <f>VLOOKUP(G2407,'DANH MỤC'!$I:$K,2,0)</f>
        <v>KH 1071</v>
      </c>
      <c r="I2407" t="str">
        <f>VLOOKUP(G2407,'DANH MỤC'!$I:$K,3,0)</f>
        <v>Gia Lai</v>
      </c>
      <c r="J2407" s="8" t="s">
        <v>5939</v>
      </c>
      <c r="K2407" t="str">
        <f>VLOOKUP(J2407,'DANH MỤC'!$A$1:$B$19,2,0)</f>
        <v>Sản phẩm 0001</v>
      </c>
      <c r="L2407" t="s">
        <v>15</v>
      </c>
      <c r="M2407">
        <v>1</v>
      </c>
      <c r="N2407" s="3">
        <f>IF(LEFT(K2407,1)="S",VLOOKUP(K2407,'DANH MỤC'!$B:$D,2,0),VLOOKUP(K2407,'DANH MỤC'!$B:$D,3,0))</f>
        <v>3000000</v>
      </c>
      <c r="O2407">
        <v>10</v>
      </c>
      <c r="P2407" s="3">
        <f>N2407*O2407%*CSDL[[#This Row],[SỐ LƯỢNG]]</f>
        <v>300000</v>
      </c>
      <c r="Q2407" s="3">
        <f t="shared" si="1217"/>
        <v>2700000</v>
      </c>
    </row>
    <row r="2408" spans="1:17" x14ac:dyDescent="0.3">
      <c r="A2408" s="23" t="s">
        <v>1188</v>
      </c>
      <c r="B2408" s="8" t="s">
        <v>1188</v>
      </c>
      <c r="C2408" s="8">
        <v>5</v>
      </c>
      <c r="D2408" s="8" t="s">
        <v>1234</v>
      </c>
      <c r="E2408" s="8" t="s">
        <v>13839</v>
      </c>
      <c r="F2408" s="8" t="str">
        <f>VLOOKUP(E2408,'DANH MỤC'!$F:$G,2,0)</f>
        <v>Nhóm 2</v>
      </c>
      <c r="G2408" s="8" t="s">
        <v>7096</v>
      </c>
      <c r="H2408" t="str">
        <f>VLOOKUP(G2408,'DANH MỤC'!$I:$K,2,0)</f>
        <v>KH 1072</v>
      </c>
      <c r="I2408" t="str">
        <f>VLOOKUP(G2408,'DANH MỤC'!$I:$K,3,0)</f>
        <v>Bình Phước</v>
      </c>
      <c r="J2408" s="8" t="s">
        <v>5939</v>
      </c>
      <c r="K2408" t="str">
        <f>VLOOKUP(J2408,'DANH MỤC'!$A$1:$B$19,2,0)</f>
        <v>Sản phẩm 0001</v>
      </c>
      <c r="L2408" t="s">
        <v>15</v>
      </c>
      <c r="M2408">
        <v>1</v>
      </c>
      <c r="N2408" s="3">
        <f>IF(LEFT(K2408,1)="S",VLOOKUP(K2408,'DANH MỤC'!$B:$D,2,0),VLOOKUP(K2408,'DANH MỤC'!$B:$D,3,0))</f>
        <v>3000000</v>
      </c>
      <c r="O2408">
        <v>5</v>
      </c>
      <c r="P2408" s="3">
        <f>N2408*O2408%*CSDL[[#This Row],[SỐ LƯỢNG]]</f>
        <v>150000</v>
      </c>
      <c r="Q2408" s="3">
        <f t="shared" si="1217"/>
        <v>2850000</v>
      </c>
    </row>
    <row r="2409" spans="1:17" x14ac:dyDescent="0.3">
      <c r="A2409" s="23" t="s">
        <v>1188</v>
      </c>
      <c r="B2409" s="8" t="s">
        <v>1188</v>
      </c>
      <c r="C2409" s="8">
        <v>5</v>
      </c>
      <c r="D2409" s="8" t="s">
        <v>1235</v>
      </c>
      <c r="E2409" s="8" t="s">
        <v>13819</v>
      </c>
      <c r="F2409" s="8" t="str">
        <f>VLOOKUP(E2409,'DANH MỤC'!$F:$G,2,0)</f>
        <v>Nhóm 1</v>
      </c>
      <c r="G2409" s="8" t="s">
        <v>6576</v>
      </c>
      <c r="H2409" t="str">
        <f>VLOOKUP(G2409,'DANH MỤC'!$I:$K,2,0)</f>
        <v>KH 0543</v>
      </c>
      <c r="I2409" t="str">
        <f>VLOOKUP(G2409,'DANH MỤC'!$I:$K,3,0)</f>
        <v>Hưng Yên</v>
      </c>
      <c r="J2409" s="8" t="s">
        <v>5940</v>
      </c>
      <c r="K2409" t="str">
        <f>VLOOKUP(J2409,'DANH MỤC'!$A$1:$B$19,2,0)</f>
        <v>Sản phẩm 0002</v>
      </c>
      <c r="L2409" t="s">
        <v>15</v>
      </c>
      <c r="M2409">
        <v>2</v>
      </c>
      <c r="N2409" s="3">
        <f>IF(LEFT(K2409,1)="S",VLOOKUP(K2409,'DANH MỤC'!$B:$D,2,0),VLOOKUP(K2409,'DANH MỤC'!$B:$D,3,0))</f>
        <v>2000000</v>
      </c>
      <c r="O2409">
        <v>10</v>
      </c>
      <c r="P2409" s="3">
        <f>N2409*O2409%*CSDL[[#This Row],[SỐ LƯỢNG]]</f>
        <v>400000</v>
      </c>
      <c r="Q2409" s="3">
        <f t="shared" si="1217"/>
        <v>3600000</v>
      </c>
    </row>
    <row r="2410" spans="1:17" x14ac:dyDescent="0.3">
      <c r="A2410" s="23" t="s">
        <v>1188</v>
      </c>
      <c r="B2410" s="8" t="s">
        <v>1188</v>
      </c>
      <c r="C2410" s="8">
        <v>5</v>
      </c>
      <c r="D2410" s="8" t="s">
        <v>1236</v>
      </c>
      <c r="E2410" s="8" t="s">
        <v>13817</v>
      </c>
      <c r="F2410" s="8" t="str">
        <f>VLOOKUP(E2410,'DANH MỤC'!$F:$G,2,0)</f>
        <v>Nhóm 1</v>
      </c>
      <c r="G2410" s="8" t="s">
        <v>7097</v>
      </c>
      <c r="H2410" t="str">
        <f>VLOOKUP(G2410,'DANH MỤC'!$I:$K,2,0)</f>
        <v>KH 1073</v>
      </c>
      <c r="I2410" t="str">
        <f>VLOOKUP(G2410,'DANH MỤC'!$I:$K,3,0)</f>
        <v>Bắc Kạn</v>
      </c>
      <c r="J2410" s="8" t="s">
        <v>14</v>
      </c>
      <c r="K2410" t="str">
        <f>VLOOKUP(J2410,'DANH MỤC'!$A$1:$B$19,2,0)</f>
        <v>Sản phẩm 0004</v>
      </c>
      <c r="L2410" t="s">
        <v>15</v>
      </c>
      <c r="M2410">
        <v>1</v>
      </c>
      <c r="N2410" s="3">
        <f>IF(LEFT(K2410,1)="S",VLOOKUP(K2410,'DANH MỤC'!$B:$D,2,0),VLOOKUP(K2410,'DANH MỤC'!$B:$D,3,0))</f>
        <v>3500000</v>
      </c>
      <c r="O2410">
        <v>0</v>
      </c>
      <c r="P2410" s="3">
        <f>N2410*O2410%*CSDL[[#This Row],[SỐ LƯỢNG]]</f>
        <v>0</v>
      </c>
      <c r="Q2410" s="3">
        <f t="shared" si="1217"/>
        <v>3500000</v>
      </c>
    </row>
    <row r="2411" spans="1:17" x14ac:dyDescent="0.3">
      <c r="A2411" s="23" t="str">
        <f>A2410</f>
        <v>22/05/2019</v>
      </c>
      <c r="B2411" s="8" t="str">
        <f>B2410</f>
        <v>22/05/2019</v>
      </c>
      <c r="C2411" s="8">
        <v>5</v>
      </c>
      <c r="D2411" s="8" t="str">
        <f>D2410</f>
        <v>DH13924</v>
      </c>
      <c r="E2411" s="8" t="str">
        <f>E2410</f>
        <v>ha.hoang</v>
      </c>
      <c r="F2411" s="8" t="str">
        <f>VLOOKUP(E2411,'DANH MỤC'!$F:$G,2,0)</f>
        <v>Nhóm 1</v>
      </c>
      <c r="G2411" s="8" t="str">
        <f>G2410</f>
        <v>KH1073</v>
      </c>
      <c r="H2411" t="str">
        <f>VLOOKUP(G2411,'DANH MỤC'!$I:$K,2,0)</f>
        <v>KH 1073</v>
      </c>
      <c r="I2411" t="str">
        <f>VLOOKUP(G2411,'DANH MỤC'!$I:$K,3,0)</f>
        <v>Bắc Kạn</v>
      </c>
      <c r="J2411" s="8" t="s">
        <v>5944</v>
      </c>
      <c r="K2411" t="str">
        <f>VLOOKUP(J2411,'DANH MỤC'!$A$1:$B$19,2,0)</f>
        <v>Hàng tặng 0001</v>
      </c>
      <c r="L2411" t="s">
        <v>24</v>
      </c>
      <c r="M2411">
        <v>2</v>
      </c>
      <c r="N2411" s="3">
        <f>IF(LEFT(K2411,1)="S",VLOOKUP(K2411,'DANH MỤC'!$B:$D,2,0),VLOOKUP(K2411,'DANH MỤC'!$B:$D,3,0))</f>
        <v>200000</v>
      </c>
      <c r="O2411">
        <v>100</v>
      </c>
      <c r="P2411" s="3">
        <f>N2411*O2411%*CSDL[[#This Row],[SỐ LƯỢNG]]</f>
        <v>400000</v>
      </c>
      <c r="Q2411" s="3">
        <f t="shared" si="1217"/>
        <v>0</v>
      </c>
    </row>
    <row r="2412" spans="1:17" x14ac:dyDescent="0.3">
      <c r="A2412" s="23" t="s">
        <v>1188</v>
      </c>
      <c r="B2412" s="8" t="s">
        <v>1188</v>
      </c>
      <c r="C2412" s="8">
        <v>5</v>
      </c>
      <c r="D2412" s="8" t="s">
        <v>1237</v>
      </c>
      <c r="E2412" s="8" t="s">
        <v>13823</v>
      </c>
      <c r="F2412" s="8" t="str">
        <f>VLOOKUP(E2412,'DANH MỤC'!$F:$G,2,0)</f>
        <v>Nhóm 1</v>
      </c>
      <c r="G2412" s="8" t="s">
        <v>7098</v>
      </c>
      <c r="H2412" t="str">
        <f>VLOOKUP(G2412,'DANH MỤC'!$I:$K,2,0)</f>
        <v>KH 1074</v>
      </c>
      <c r="I2412" t="str">
        <f>VLOOKUP(G2412,'DANH MỤC'!$I:$K,3,0)</f>
        <v>Long An</v>
      </c>
      <c r="J2412" s="8" t="s">
        <v>5939</v>
      </c>
      <c r="K2412" t="str">
        <f>VLOOKUP(J2412,'DANH MỤC'!$A$1:$B$19,2,0)</f>
        <v>Sản phẩm 0001</v>
      </c>
      <c r="L2412" t="s">
        <v>15</v>
      </c>
      <c r="M2412">
        <v>1</v>
      </c>
      <c r="N2412" s="3">
        <f>IF(LEFT(K2412,1)="S",VLOOKUP(K2412,'DANH MỤC'!$B:$D,2,0),VLOOKUP(K2412,'DANH MỤC'!$B:$D,3,0))</f>
        <v>3000000</v>
      </c>
      <c r="O2412">
        <v>0</v>
      </c>
      <c r="P2412" s="3">
        <f>N2412*O2412%*CSDL[[#This Row],[SỐ LƯỢNG]]</f>
        <v>0</v>
      </c>
      <c r="Q2412" s="3">
        <f t="shared" si="1217"/>
        <v>3000000</v>
      </c>
    </row>
    <row r="2413" spans="1:17" x14ac:dyDescent="0.3">
      <c r="A2413" s="23" t="str">
        <f t="shared" ref="A2413:A2415" si="1228">A2412</f>
        <v>22/05/2019</v>
      </c>
      <c r="B2413" s="8" t="str">
        <f t="shared" ref="B2413:B2415" si="1229">B2412</f>
        <v>22/05/2019</v>
      </c>
      <c r="C2413" s="8">
        <v>5</v>
      </c>
      <c r="D2413" s="8" t="str">
        <f t="shared" ref="D2413:D2415" si="1230">D2412</f>
        <v>DH13923</v>
      </c>
      <c r="E2413" s="8" t="str">
        <f t="shared" ref="E2413:E2415" si="1231">E2412</f>
        <v>giang.nguyen</v>
      </c>
      <c r="F2413" s="8" t="str">
        <f>VLOOKUP(E2413,'DANH MỤC'!$F:$G,2,0)</f>
        <v>Nhóm 1</v>
      </c>
      <c r="G2413" s="8" t="str">
        <f t="shared" ref="G2413:G2415" si="1232">G2412</f>
        <v>KH1074</v>
      </c>
      <c r="H2413" t="str">
        <f>VLOOKUP(G2413,'DANH MỤC'!$I:$K,2,0)</f>
        <v>KH 1074</v>
      </c>
      <c r="I2413" t="str">
        <f>VLOOKUP(G2413,'DANH MỤC'!$I:$K,3,0)</f>
        <v>Long An</v>
      </c>
      <c r="J2413" s="8" t="s">
        <v>5944</v>
      </c>
      <c r="K2413" t="str">
        <f>VLOOKUP(J2413,'DANH MỤC'!$A$1:$B$19,2,0)</f>
        <v>Hàng tặng 0001</v>
      </c>
      <c r="L2413" t="s">
        <v>24</v>
      </c>
      <c r="M2413">
        <v>2</v>
      </c>
      <c r="N2413" s="3">
        <f>IF(LEFT(K2413,1)="S",VLOOKUP(K2413,'DANH MỤC'!$B:$D,2,0),VLOOKUP(K2413,'DANH MỤC'!$B:$D,3,0))</f>
        <v>200000</v>
      </c>
      <c r="O2413">
        <v>100</v>
      </c>
      <c r="P2413" s="3">
        <f>N2413*O2413%*CSDL[[#This Row],[SỐ LƯỢNG]]</f>
        <v>400000</v>
      </c>
      <c r="Q2413" s="3">
        <f t="shared" si="1217"/>
        <v>0</v>
      </c>
    </row>
    <row r="2414" spans="1:17" x14ac:dyDescent="0.3">
      <c r="A2414" s="23" t="str">
        <f t="shared" si="1228"/>
        <v>22/05/2019</v>
      </c>
      <c r="B2414" s="8" t="str">
        <f t="shared" si="1229"/>
        <v>22/05/2019</v>
      </c>
      <c r="C2414" s="8">
        <v>5</v>
      </c>
      <c r="D2414" s="8" t="str">
        <f t="shared" si="1230"/>
        <v>DH13923</v>
      </c>
      <c r="E2414" s="8" t="str">
        <f t="shared" si="1231"/>
        <v>giang.nguyen</v>
      </c>
      <c r="F2414" s="8" t="str">
        <f>VLOOKUP(E2414,'DANH MỤC'!$F:$G,2,0)</f>
        <v>Nhóm 1</v>
      </c>
      <c r="G2414" s="8" t="str">
        <f t="shared" si="1232"/>
        <v>KH1074</v>
      </c>
      <c r="H2414" t="str">
        <f>VLOOKUP(G2414,'DANH MỤC'!$I:$K,2,0)</f>
        <v>KH 1074</v>
      </c>
      <c r="I2414" t="str">
        <f>VLOOKUP(G2414,'DANH MỤC'!$I:$K,3,0)</f>
        <v>Long An</v>
      </c>
      <c r="J2414" s="8" t="s">
        <v>5940</v>
      </c>
      <c r="K2414" t="str">
        <f>VLOOKUP(J2414,'DANH MỤC'!$A$1:$B$19,2,0)</f>
        <v>Sản phẩm 0002</v>
      </c>
      <c r="L2414" t="s">
        <v>15</v>
      </c>
      <c r="M2414">
        <v>1</v>
      </c>
      <c r="N2414" s="3">
        <f>IF(LEFT(K2414,1)="S",VLOOKUP(K2414,'DANH MỤC'!$B:$D,2,0),VLOOKUP(K2414,'DANH MỤC'!$B:$D,3,0))</f>
        <v>2000000</v>
      </c>
      <c r="O2414">
        <v>5</v>
      </c>
      <c r="P2414" s="3">
        <f>N2414*O2414%*CSDL[[#This Row],[SỐ LƯỢNG]]</f>
        <v>100000</v>
      </c>
      <c r="Q2414" s="3">
        <f t="shared" si="1217"/>
        <v>1900000</v>
      </c>
    </row>
    <row r="2415" spans="1:17" x14ac:dyDescent="0.3">
      <c r="A2415" s="23" t="str">
        <f t="shared" si="1228"/>
        <v>22/05/2019</v>
      </c>
      <c r="B2415" s="8" t="str">
        <f t="shared" si="1229"/>
        <v>22/05/2019</v>
      </c>
      <c r="C2415" s="8">
        <v>5</v>
      </c>
      <c r="D2415" s="8" t="str">
        <f t="shared" si="1230"/>
        <v>DH13923</v>
      </c>
      <c r="E2415" s="8" t="str">
        <f t="shared" si="1231"/>
        <v>giang.nguyen</v>
      </c>
      <c r="F2415" s="8" t="str">
        <f>VLOOKUP(E2415,'DANH MỤC'!$F:$G,2,0)</f>
        <v>Nhóm 1</v>
      </c>
      <c r="G2415" s="8" t="str">
        <f t="shared" si="1232"/>
        <v>KH1074</v>
      </c>
      <c r="H2415" t="str">
        <f>VLOOKUP(G2415,'DANH MỤC'!$I:$K,2,0)</f>
        <v>KH 1074</v>
      </c>
      <c r="I2415" t="str">
        <f>VLOOKUP(G2415,'DANH MỤC'!$I:$K,3,0)</f>
        <v>Long An</v>
      </c>
      <c r="J2415" s="8" t="s">
        <v>5939</v>
      </c>
      <c r="K2415" t="str">
        <f>VLOOKUP(J2415,'DANH MỤC'!$A$1:$B$19,2,0)</f>
        <v>Sản phẩm 0001</v>
      </c>
      <c r="L2415" t="s">
        <v>15</v>
      </c>
      <c r="M2415">
        <v>1</v>
      </c>
      <c r="N2415" s="3">
        <f>IF(LEFT(K2415,1)="S",VLOOKUP(K2415,'DANH MỤC'!$B:$D,2,0),VLOOKUP(K2415,'DANH MỤC'!$B:$D,3,0))</f>
        <v>3000000</v>
      </c>
      <c r="O2415">
        <v>10</v>
      </c>
      <c r="P2415" s="3">
        <f>N2415*O2415%*CSDL[[#This Row],[SỐ LƯỢNG]]</f>
        <v>300000</v>
      </c>
      <c r="Q2415" s="3">
        <f t="shared" si="1217"/>
        <v>2700000</v>
      </c>
    </row>
    <row r="2416" spans="1:17" x14ac:dyDescent="0.3">
      <c r="A2416" s="23" t="s">
        <v>1188</v>
      </c>
      <c r="B2416" s="8" t="s">
        <v>1188</v>
      </c>
      <c r="C2416" s="8">
        <v>5</v>
      </c>
      <c r="D2416" s="8" t="s">
        <v>1238</v>
      </c>
      <c r="E2416" s="8" t="s">
        <v>13822</v>
      </c>
      <c r="F2416" s="8" t="str">
        <f>VLOOKUP(E2416,'DANH MỤC'!$F:$G,2,0)</f>
        <v>Nhóm 1</v>
      </c>
      <c r="G2416" s="8" t="s">
        <v>7099</v>
      </c>
      <c r="H2416" t="str">
        <f>VLOOKUP(G2416,'DANH MỤC'!$I:$K,2,0)</f>
        <v>KH 1075</v>
      </c>
      <c r="I2416" t="str">
        <f>VLOOKUP(G2416,'DANH MỤC'!$I:$K,3,0)</f>
        <v>Lâm Đồng</v>
      </c>
      <c r="J2416" s="8" t="s">
        <v>14</v>
      </c>
      <c r="K2416" t="str">
        <f>VLOOKUP(J2416,'DANH MỤC'!$A$1:$B$19,2,0)</f>
        <v>Sản phẩm 0004</v>
      </c>
      <c r="L2416" t="s">
        <v>15</v>
      </c>
      <c r="M2416">
        <v>1</v>
      </c>
      <c r="N2416" s="3">
        <f>IF(LEFT(K2416,1)="S",VLOOKUP(K2416,'DANH MỤC'!$B:$D,2,0),VLOOKUP(K2416,'DANH MỤC'!$B:$D,3,0))</f>
        <v>3500000</v>
      </c>
      <c r="O2416">
        <v>0</v>
      </c>
      <c r="P2416" s="3">
        <f>N2416*O2416%*CSDL[[#This Row],[SỐ LƯỢNG]]</f>
        <v>0</v>
      </c>
      <c r="Q2416" s="3">
        <f t="shared" si="1217"/>
        <v>3500000</v>
      </c>
    </row>
    <row r="2417" spans="1:17" x14ac:dyDescent="0.3">
      <c r="A2417" s="23" t="str">
        <f>A2416</f>
        <v>22/05/2019</v>
      </c>
      <c r="B2417" s="8" t="str">
        <f>B2416</f>
        <v>22/05/2019</v>
      </c>
      <c r="C2417" s="8">
        <v>5</v>
      </c>
      <c r="D2417" s="8" t="str">
        <f>D2416</f>
        <v>DH13922</v>
      </c>
      <c r="E2417" s="8" t="str">
        <f>E2416</f>
        <v>anh.hong</v>
      </c>
      <c r="F2417" s="8" t="str">
        <f>VLOOKUP(E2417,'DANH MỤC'!$F:$G,2,0)</f>
        <v>Nhóm 1</v>
      </c>
      <c r="G2417" s="8" t="str">
        <f>G2416</f>
        <v>KH1075</v>
      </c>
      <c r="H2417" t="str">
        <f>VLOOKUP(G2417,'DANH MỤC'!$I:$K,2,0)</f>
        <v>KH 1075</v>
      </c>
      <c r="I2417" t="str">
        <f>VLOOKUP(G2417,'DANH MỤC'!$I:$K,3,0)</f>
        <v>Lâm Đồng</v>
      </c>
      <c r="J2417" s="8" t="s">
        <v>5944</v>
      </c>
      <c r="K2417" t="str">
        <f>VLOOKUP(J2417,'DANH MỤC'!$A$1:$B$19,2,0)</f>
        <v>Hàng tặng 0001</v>
      </c>
      <c r="L2417" t="s">
        <v>24</v>
      </c>
      <c r="M2417">
        <v>2</v>
      </c>
      <c r="N2417" s="3">
        <f>IF(LEFT(K2417,1)="S",VLOOKUP(K2417,'DANH MỤC'!$B:$D,2,0),VLOOKUP(K2417,'DANH MỤC'!$B:$D,3,0))</f>
        <v>200000</v>
      </c>
      <c r="O2417">
        <v>100</v>
      </c>
      <c r="P2417" s="3">
        <f>N2417*O2417%*CSDL[[#This Row],[SỐ LƯỢNG]]</f>
        <v>400000</v>
      </c>
      <c r="Q2417" s="3">
        <f t="shared" si="1217"/>
        <v>0</v>
      </c>
    </row>
    <row r="2418" spans="1:17" x14ac:dyDescent="0.3">
      <c r="A2418" s="23" t="s">
        <v>1188</v>
      </c>
      <c r="B2418" s="8" t="s">
        <v>1188</v>
      </c>
      <c r="C2418" s="8">
        <v>5</v>
      </c>
      <c r="D2418" s="8" t="s">
        <v>1239</v>
      </c>
      <c r="E2418" s="8" t="s">
        <v>13826</v>
      </c>
      <c r="F2418" s="8" t="str">
        <f>VLOOKUP(E2418,'DANH MỤC'!$F:$G,2,0)</f>
        <v>Nhóm 1</v>
      </c>
      <c r="G2418" s="8" t="s">
        <v>6278</v>
      </c>
      <c r="H2418" t="str">
        <f>VLOOKUP(G2418,'DANH MỤC'!$I:$K,2,0)</f>
        <v>KH 0245</v>
      </c>
      <c r="I2418" t="str">
        <f>VLOOKUP(G2418,'DANH MỤC'!$I:$K,3,0)</f>
        <v>Hải Dương</v>
      </c>
      <c r="J2418" s="8" t="s">
        <v>19</v>
      </c>
      <c r="K2418" t="str">
        <f>VLOOKUP(J2418,'DANH MỤC'!$A$1:$B$19,2,0)</f>
        <v>Sản phẩm 0003</v>
      </c>
      <c r="L2418" t="s">
        <v>15</v>
      </c>
      <c r="M2418">
        <v>24</v>
      </c>
      <c r="N2418" s="3">
        <f>IF(LEFT(K2418,1)="S",VLOOKUP(K2418,'DANH MỤC'!$B:$D,2,0),VLOOKUP(K2418,'DANH MỤC'!$B:$D,3,0))</f>
        <v>2500000</v>
      </c>
      <c r="O2418">
        <v>25</v>
      </c>
      <c r="P2418" s="3">
        <f>N2418*O2418%*CSDL[[#This Row],[SỐ LƯỢNG]]</f>
        <v>15000000</v>
      </c>
      <c r="Q2418" s="3">
        <f t="shared" si="1217"/>
        <v>45000000</v>
      </c>
    </row>
    <row r="2419" spans="1:17" x14ac:dyDescent="0.3">
      <c r="A2419" s="23" t="str">
        <f>A2418</f>
        <v>22/05/2019</v>
      </c>
      <c r="B2419" s="8" t="str">
        <f>B2418</f>
        <v>22/05/2019</v>
      </c>
      <c r="C2419" s="8">
        <v>5</v>
      </c>
      <c r="D2419" s="8" t="str">
        <f>D2418</f>
        <v>DH13921</v>
      </c>
      <c r="E2419" s="8" t="str">
        <f>E2418</f>
        <v>tho.nguyen</v>
      </c>
      <c r="F2419" s="8" t="str">
        <f>VLOOKUP(E2419,'DANH MỤC'!$F:$G,2,0)</f>
        <v>Nhóm 1</v>
      </c>
      <c r="G2419" s="8" t="str">
        <f>G2418</f>
        <v>KH0245</v>
      </c>
      <c r="H2419" t="str">
        <f>VLOOKUP(G2419,'DANH MỤC'!$I:$K,2,0)</f>
        <v>KH 0245</v>
      </c>
      <c r="I2419" t="str">
        <f>VLOOKUP(G2419,'DANH MỤC'!$I:$K,3,0)</f>
        <v>Hải Dương</v>
      </c>
      <c r="J2419" s="8" t="s">
        <v>19</v>
      </c>
      <c r="K2419" t="str">
        <f>VLOOKUP(J2419,'DANH MỤC'!$A$1:$B$19,2,0)</f>
        <v>Sản phẩm 0003</v>
      </c>
      <c r="L2419" t="s">
        <v>15</v>
      </c>
      <c r="M2419">
        <v>4</v>
      </c>
      <c r="N2419" s="3">
        <f>IF(LEFT(K2419,1)="S",VLOOKUP(K2419,'DANH MỤC'!$B:$D,2,0),VLOOKUP(K2419,'DANH MỤC'!$B:$D,3,0))</f>
        <v>2500000</v>
      </c>
      <c r="O2419">
        <v>100</v>
      </c>
      <c r="P2419" s="3">
        <f>N2419*O2419%*CSDL[[#This Row],[SỐ LƯỢNG]]</f>
        <v>10000000</v>
      </c>
      <c r="Q2419" s="3">
        <f t="shared" si="1217"/>
        <v>0</v>
      </c>
    </row>
    <row r="2420" spans="1:17" x14ac:dyDescent="0.3">
      <c r="A2420" s="23" t="s">
        <v>1188</v>
      </c>
      <c r="B2420" s="8" t="s">
        <v>1188</v>
      </c>
      <c r="C2420" s="8">
        <v>5</v>
      </c>
      <c r="D2420" s="8" t="s">
        <v>1240</v>
      </c>
      <c r="E2420" s="8" t="s">
        <v>13821</v>
      </c>
      <c r="F2420" s="8" t="str">
        <f>VLOOKUP(E2420,'DANH MỤC'!$F:$G,2,0)</f>
        <v>Nhóm 1</v>
      </c>
      <c r="G2420" s="8" t="s">
        <v>7100</v>
      </c>
      <c r="H2420" t="str">
        <f>VLOOKUP(G2420,'DANH MỤC'!$I:$K,2,0)</f>
        <v>KH 1076</v>
      </c>
      <c r="I2420" t="str">
        <f>VLOOKUP(G2420,'DANH MỤC'!$I:$K,3,0)</f>
        <v>Bạc Liêu</v>
      </c>
      <c r="J2420" s="8" t="s">
        <v>19</v>
      </c>
      <c r="K2420" t="str">
        <f>VLOOKUP(J2420,'DANH MỤC'!$A$1:$B$19,2,0)</f>
        <v>Sản phẩm 0003</v>
      </c>
      <c r="L2420" t="s">
        <v>15</v>
      </c>
      <c r="M2420">
        <v>1</v>
      </c>
      <c r="N2420" s="3">
        <f>IF(LEFT(K2420,1)="S",VLOOKUP(K2420,'DANH MỤC'!$B:$D,2,0),VLOOKUP(K2420,'DANH MỤC'!$B:$D,3,0))</f>
        <v>2500000</v>
      </c>
      <c r="O2420">
        <v>10</v>
      </c>
      <c r="P2420" s="3">
        <f>N2420*O2420%*CSDL[[#This Row],[SỐ LƯỢNG]]</f>
        <v>250000</v>
      </c>
      <c r="Q2420" s="3">
        <f t="shared" si="1217"/>
        <v>2250000</v>
      </c>
    </row>
    <row r="2421" spans="1:17" x14ac:dyDescent="0.3">
      <c r="A2421" s="23" t="str">
        <f>A2420</f>
        <v>22/05/2019</v>
      </c>
      <c r="B2421" s="8" t="str">
        <f>B2420</f>
        <v>22/05/2019</v>
      </c>
      <c r="C2421" s="8">
        <v>5</v>
      </c>
      <c r="D2421" s="8" t="str">
        <f>D2420</f>
        <v>DH13920</v>
      </c>
      <c r="E2421" s="8" t="str">
        <f>E2420</f>
        <v>thu.le</v>
      </c>
      <c r="F2421" s="8" t="str">
        <f>VLOOKUP(E2421,'DANH MỤC'!$F:$G,2,0)</f>
        <v>Nhóm 1</v>
      </c>
      <c r="G2421" s="8" t="str">
        <f>G2420</f>
        <v>KH1076</v>
      </c>
      <c r="H2421" t="str">
        <f>VLOOKUP(G2421,'DANH MỤC'!$I:$K,2,0)</f>
        <v>KH 1076</v>
      </c>
      <c r="I2421" t="str">
        <f>VLOOKUP(G2421,'DANH MỤC'!$I:$K,3,0)</f>
        <v>Bạc Liêu</v>
      </c>
      <c r="J2421" s="8" t="s">
        <v>19</v>
      </c>
      <c r="K2421" t="str">
        <f>VLOOKUP(J2421,'DANH MỤC'!$A$1:$B$19,2,0)</f>
        <v>Sản phẩm 0003</v>
      </c>
      <c r="L2421" t="s">
        <v>15</v>
      </c>
      <c r="M2421">
        <v>1</v>
      </c>
      <c r="N2421" s="3">
        <f>IF(LEFT(K2421,1)="S",VLOOKUP(K2421,'DANH MỤC'!$B:$D,2,0),VLOOKUP(K2421,'DANH MỤC'!$B:$D,3,0))</f>
        <v>2500000</v>
      </c>
      <c r="O2421">
        <v>20</v>
      </c>
      <c r="P2421" s="3">
        <f>N2421*O2421%*CSDL[[#This Row],[SỐ LƯỢNG]]</f>
        <v>500000</v>
      </c>
      <c r="Q2421" s="3">
        <f t="shared" si="1217"/>
        <v>2000000</v>
      </c>
    </row>
    <row r="2422" spans="1:17" x14ac:dyDescent="0.3">
      <c r="A2422" s="23" t="s">
        <v>1188</v>
      </c>
      <c r="B2422" s="8" t="s">
        <v>1188</v>
      </c>
      <c r="C2422" s="8">
        <v>5</v>
      </c>
      <c r="D2422" s="8" t="s">
        <v>1241</v>
      </c>
      <c r="E2422" s="8" t="s">
        <v>13833</v>
      </c>
      <c r="F2422" s="8" t="str">
        <f>VLOOKUP(E2422,'DANH MỤC'!$F:$G,2,0)</f>
        <v>Nhóm 2</v>
      </c>
      <c r="G2422" s="8" t="s">
        <v>7101</v>
      </c>
      <c r="H2422" t="str">
        <f>VLOOKUP(G2422,'DANH MỤC'!$I:$K,2,0)</f>
        <v>KH 1077</v>
      </c>
      <c r="I2422" t="str">
        <f>VLOOKUP(G2422,'DANH MỤC'!$I:$K,3,0)</f>
        <v>Bắc Ninh</v>
      </c>
      <c r="J2422" s="8" t="s">
        <v>5940</v>
      </c>
      <c r="K2422" t="str">
        <f>VLOOKUP(J2422,'DANH MỤC'!$A$1:$B$19,2,0)</f>
        <v>Sản phẩm 0002</v>
      </c>
      <c r="L2422" t="s">
        <v>15</v>
      </c>
      <c r="M2422">
        <v>1</v>
      </c>
      <c r="N2422" s="3">
        <f>IF(LEFT(K2422,1)="S",VLOOKUP(K2422,'DANH MỤC'!$B:$D,2,0),VLOOKUP(K2422,'DANH MỤC'!$B:$D,3,0))</f>
        <v>2000000</v>
      </c>
      <c r="O2422">
        <v>5</v>
      </c>
      <c r="P2422" s="3">
        <f>N2422*O2422%*CSDL[[#This Row],[SỐ LƯỢNG]]</f>
        <v>100000</v>
      </c>
      <c r="Q2422" s="3">
        <f t="shared" si="1217"/>
        <v>1900000</v>
      </c>
    </row>
    <row r="2423" spans="1:17" x14ac:dyDescent="0.3">
      <c r="A2423" s="23" t="s">
        <v>1188</v>
      </c>
      <c r="B2423" s="8" t="s">
        <v>1188</v>
      </c>
      <c r="C2423" s="8">
        <v>5</v>
      </c>
      <c r="D2423" s="8" t="s">
        <v>1242</v>
      </c>
      <c r="E2423" s="8" t="s">
        <v>13814</v>
      </c>
      <c r="F2423" s="8" t="str">
        <f>VLOOKUP(E2423,'DANH MỤC'!$F:$G,2,0)</f>
        <v>Nhóm 1</v>
      </c>
      <c r="G2423" s="8" t="s">
        <v>7102</v>
      </c>
      <c r="H2423" t="str">
        <f>VLOOKUP(G2423,'DANH MỤC'!$I:$K,2,0)</f>
        <v>KH 1078</v>
      </c>
      <c r="I2423" t="str">
        <f>VLOOKUP(G2423,'DANH MỤC'!$I:$K,3,0)</f>
        <v>Vĩnh Phúc</v>
      </c>
      <c r="J2423" s="8" t="s">
        <v>5939</v>
      </c>
      <c r="K2423" t="str">
        <f>VLOOKUP(J2423,'DANH MỤC'!$A$1:$B$19,2,0)</f>
        <v>Sản phẩm 0001</v>
      </c>
      <c r="L2423" t="s">
        <v>15</v>
      </c>
      <c r="M2423">
        <v>1</v>
      </c>
      <c r="N2423" s="3">
        <f>IF(LEFT(K2423,1)="S",VLOOKUP(K2423,'DANH MỤC'!$B:$D,2,0),VLOOKUP(K2423,'DANH MỤC'!$B:$D,3,0))</f>
        <v>3000000</v>
      </c>
      <c r="O2423">
        <v>10</v>
      </c>
      <c r="P2423" s="3">
        <f>N2423*O2423%*CSDL[[#This Row],[SỐ LƯỢNG]]</f>
        <v>300000</v>
      </c>
      <c r="Q2423" s="3">
        <f t="shared" si="1217"/>
        <v>2700000</v>
      </c>
    </row>
    <row r="2424" spans="1:17" x14ac:dyDescent="0.3">
      <c r="A2424" s="23" t="s">
        <v>1188</v>
      </c>
      <c r="B2424" s="8" t="s">
        <v>1188</v>
      </c>
      <c r="C2424" s="8">
        <v>5</v>
      </c>
      <c r="D2424" s="8" t="s">
        <v>1244</v>
      </c>
      <c r="E2424" s="8" t="s">
        <v>13831</v>
      </c>
      <c r="F2424" s="8" t="str">
        <f>VLOOKUP(E2424,'DANH MỤC'!$F:$G,2,0)</f>
        <v>Nhóm 2</v>
      </c>
      <c r="G2424" s="8" t="s">
        <v>7103</v>
      </c>
      <c r="H2424" t="str">
        <f>VLOOKUP(G2424,'DANH MỤC'!$I:$K,2,0)</f>
        <v>KH 1079</v>
      </c>
      <c r="I2424" t="str">
        <f>VLOOKUP(G2424,'DANH MỤC'!$I:$K,3,0)</f>
        <v>Hưng Yên</v>
      </c>
      <c r="J2424" s="8" t="s">
        <v>5939</v>
      </c>
      <c r="K2424" t="str">
        <f>VLOOKUP(J2424,'DANH MỤC'!$A$1:$B$19,2,0)</f>
        <v>Sản phẩm 0001</v>
      </c>
      <c r="L2424" t="s">
        <v>15</v>
      </c>
      <c r="M2424">
        <v>3</v>
      </c>
      <c r="N2424" s="3">
        <f>IF(LEFT(K2424,1)="S",VLOOKUP(K2424,'DANH MỤC'!$B:$D,2,0),VLOOKUP(K2424,'DANH MỤC'!$B:$D,3,0))</f>
        <v>3000000</v>
      </c>
      <c r="O2424">
        <v>5</v>
      </c>
      <c r="P2424" s="3">
        <f>N2424*O2424%*CSDL[[#This Row],[SỐ LƯỢNG]]</f>
        <v>450000</v>
      </c>
      <c r="Q2424" s="3">
        <f t="shared" si="1217"/>
        <v>8550000</v>
      </c>
    </row>
    <row r="2425" spans="1:17" x14ac:dyDescent="0.3">
      <c r="A2425" s="23" t="s">
        <v>1188</v>
      </c>
      <c r="B2425" s="8" t="s">
        <v>1188</v>
      </c>
      <c r="C2425" s="8">
        <v>5</v>
      </c>
      <c r="D2425" s="8" t="s">
        <v>1245</v>
      </c>
      <c r="E2425" s="8" t="s">
        <v>13821</v>
      </c>
      <c r="F2425" s="8" t="str">
        <f>VLOOKUP(E2425,'DANH MỤC'!$F:$G,2,0)</f>
        <v>Nhóm 1</v>
      </c>
      <c r="G2425" s="8" t="s">
        <v>6242</v>
      </c>
      <c r="H2425" t="str">
        <f>VLOOKUP(G2425,'DANH MỤC'!$I:$K,2,0)</f>
        <v>KH 0209</v>
      </c>
      <c r="I2425" t="str">
        <f>VLOOKUP(G2425,'DANH MỤC'!$I:$K,3,0)</f>
        <v>Đồng Nai</v>
      </c>
      <c r="J2425" s="8" t="s">
        <v>19</v>
      </c>
      <c r="K2425" t="str">
        <f>VLOOKUP(J2425,'DANH MỤC'!$A$1:$B$19,2,0)</f>
        <v>Sản phẩm 0003</v>
      </c>
      <c r="L2425" t="s">
        <v>15</v>
      </c>
      <c r="M2425">
        <v>1</v>
      </c>
      <c r="N2425" s="3">
        <f>IF(LEFT(K2425,1)="S",VLOOKUP(K2425,'DANH MỤC'!$B:$D,2,0),VLOOKUP(K2425,'DANH MỤC'!$B:$D,3,0))</f>
        <v>2500000</v>
      </c>
      <c r="O2425">
        <v>0</v>
      </c>
      <c r="P2425" s="3">
        <f>N2425*O2425%*CSDL[[#This Row],[SỐ LƯỢNG]]</f>
        <v>0</v>
      </c>
      <c r="Q2425" s="3">
        <f t="shared" si="1217"/>
        <v>2500000</v>
      </c>
    </row>
    <row r="2426" spans="1:17" x14ac:dyDescent="0.3">
      <c r="A2426" s="23" t="str">
        <f>A2425</f>
        <v>22/05/2019</v>
      </c>
      <c r="B2426" s="8" t="str">
        <f>B2425</f>
        <v>22/05/2019</v>
      </c>
      <c r="C2426" s="8">
        <v>5</v>
      </c>
      <c r="D2426" s="8" t="str">
        <f>D2425</f>
        <v>DH13916</v>
      </c>
      <c r="E2426" s="8" t="str">
        <f>E2425</f>
        <v>thu.le</v>
      </c>
      <c r="F2426" s="8" t="str">
        <f>VLOOKUP(E2426,'DANH MỤC'!$F:$G,2,0)</f>
        <v>Nhóm 1</v>
      </c>
      <c r="G2426" s="8" t="str">
        <f>G2425</f>
        <v>KH0209</v>
      </c>
      <c r="H2426" t="str">
        <f>VLOOKUP(G2426,'DANH MỤC'!$I:$K,2,0)</f>
        <v>KH 0209</v>
      </c>
      <c r="I2426" t="str">
        <f>VLOOKUP(G2426,'DANH MỤC'!$I:$K,3,0)</f>
        <v>Đồng Nai</v>
      </c>
      <c r="J2426" s="8" t="s">
        <v>5944</v>
      </c>
      <c r="K2426" t="str">
        <f>VLOOKUP(J2426,'DANH MỤC'!$A$1:$B$19,2,0)</f>
        <v>Hàng tặng 0001</v>
      </c>
      <c r="L2426" t="s">
        <v>24</v>
      </c>
      <c r="M2426">
        <v>2</v>
      </c>
      <c r="N2426" s="3">
        <f>IF(LEFT(K2426,1)="S",VLOOKUP(K2426,'DANH MỤC'!$B:$D,2,0),VLOOKUP(K2426,'DANH MỤC'!$B:$D,3,0))</f>
        <v>200000</v>
      </c>
      <c r="O2426">
        <v>100</v>
      </c>
      <c r="P2426" s="3">
        <f>N2426*O2426%*CSDL[[#This Row],[SỐ LƯỢNG]]</f>
        <v>400000</v>
      </c>
      <c r="Q2426" s="3">
        <f t="shared" si="1217"/>
        <v>0</v>
      </c>
    </row>
    <row r="2427" spans="1:17" x14ac:dyDescent="0.3">
      <c r="A2427" s="23" t="s">
        <v>1188</v>
      </c>
      <c r="B2427" s="8" t="s">
        <v>1188</v>
      </c>
      <c r="C2427" s="8">
        <v>5</v>
      </c>
      <c r="D2427" s="8" t="s">
        <v>1246</v>
      </c>
      <c r="E2427" s="8" t="s">
        <v>13816</v>
      </c>
      <c r="F2427" s="8" t="str">
        <f>VLOOKUP(E2427,'DANH MỤC'!$F:$G,2,0)</f>
        <v>Nhóm 1</v>
      </c>
      <c r="G2427" s="8" t="s">
        <v>7104</v>
      </c>
      <c r="H2427" t="str">
        <f>VLOOKUP(G2427,'DANH MỤC'!$I:$K,2,0)</f>
        <v>KH 1080</v>
      </c>
      <c r="I2427" t="str">
        <f>VLOOKUP(G2427,'DANH MỤC'!$I:$K,3,0)</f>
        <v>Hải Phòng</v>
      </c>
      <c r="J2427" s="8" t="s">
        <v>5940</v>
      </c>
      <c r="K2427" t="str">
        <f>VLOOKUP(J2427,'DANH MỤC'!$A$1:$B$19,2,0)</f>
        <v>Sản phẩm 0002</v>
      </c>
      <c r="L2427" t="s">
        <v>15</v>
      </c>
      <c r="M2427">
        <v>1</v>
      </c>
      <c r="N2427" s="3">
        <f>IF(LEFT(K2427,1)="S",VLOOKUP(K2427,'DANH MỤC'!$B:$D,2,0),VLOOKUP(K2427,'DANH MỤC'!$B:$D,3,0))</f>
        <v>2000000</v>
      </c>
      <c r="O2427">
        <v>0</v>
      </c>
      <c r="P2427" s="3">
        <f>N2427*O2427%*CSDL[[#This Row],[SỐ LƯỢNG]]</f>
        <v>0</v>
      </c>
      <c r="Q2427" s="3">
        <f t="shared" si="1217"/>
        <v>2000000</v>
      </c>
    </row>
    <row r="2428" spans="1:17" x14ac:dyDescent="0.3">
      <c r="A2428" s="23" t="str">
        <f>A2427</f>
        <v>22/05/2019</v>
      </c>
      <c r="B2428" s="8" t="str">
        <f>B2427</f>
        <v>22/05/2019</v>
      </c>
      <c r="C2428" s="8">
        <v>5</v>
      </c>
      <c r="D2428" s="8" t="str">
        <f>D2427</f>
        <v>DH13915</v>
      </c>
      <c r="E2428" s="8" t="str">
        <f>E2427</f>
        <v>luyen.dam</v>
      </c>
      <c r="F2428" s="8" t="str">
        <f>VLOOKUP(E2428,'DANH MỤC'!$F:$G,2,0)</f>
        <v>Nhóm 1</v>
      </c>
      <c r="G2428" s="8" t="str">
        <f>G2427</f>
        <v>KH1080</v>
      </c>
      <c r="H2428" t="str">
        <f>VLOOKUP(G2428,'DANH MỤC'!$I:$K,2,0)</f>
        <v>KH 1080</v>
      </c>
      <c r="I2428" t="str">
        <f>VLOOKUP(G2428,'DANH MỤC'!$I:$K,3,0)</f>
        <v>Hải Phòng</v>
      </c>
      <c r="J2428" s="8" t="s">
        <v>5944</v>
      </c>
      <c r="K2428" t="str">
        <f>VLOOKUP(J2428,'DANH MỤC'!$A$1:$B$19,2,0)</f>
        <v>Hàng tặng 0001</v>
      </c>
      <c r="L2428" t="s">
        <v>24</v>
      </c>
      <c r="M2428">
        <v>2</v>
      </c>
      <c r="N2428" s="3">
        <f>IF(LEFT(K2428,1)="S",VLOOKUP(K2428,'DANH MỤC'!$B:$D,2,0),VLOOKUP(K2428,'DANH MỤC'!$B:$D,3,0))</f>
        <v>200000</v>
      </c>
      <c r="O2428">
        <v>100</v>
      </c>
      <c r="P2428" s="3">
        <f>N2428*O2428%*CSDL[[#This Row],[SỐ LƯỢNG]]</f>
        <v>400000</v>
      </c>
      <c r="Q2428" s="3">
        <f t="shared" si="1217"/>
        <v>0</v>
      </c>
    </row>
    <row r="2429" spans="1:17" x14ac:dyDescent="0.3">
      <c r="A2429" s="23" t="s">
        <v>1188</v>
      </c>
      <c r="B2429" s="8" t="s">
        <v>1188</v>
      </c>
      <c r="C2429" s="8">
        <v>5</v>
      </c>
      <c r="D2429" s="8" t="s">
        <v>1247</v>
      </c>
      <c r="E2429" s="8" t="s">
        <v>13817</v>
      </c>
      <c r="F2429" s="8" t="str">
        <f>VLOOKUP(E2429,'DANH MỤC'!$F:$G,2,0)</f>
        <v>Nhóm 1</v>
      </c>
      <c r="G2429" s="8" t="s">
        <v>6322</v>
      </c>
      <c r="H2429" t="str">
        <f>VLOOKUP(G2429,'DANH MỤC'!$I:$K,2,0)</f>
        <v>KH 0289</v>
      </c>
      <c r="I2429" t="str">
        <f>VLOOKUP(G2429,'DANH MỤC'!$I:$K,3,0)</f>
        <v>Lạng Sơn</v>
      </c>
      <c r="J2429" s="8" t="s">
        <v>5940</v>
      </c>
      <c r="K2429" t="str">
        <f>VLOOKUP(J2429,'DANH MỤC'!$A$1:$B$19,2,0)</f>
        <v>Sản phẩm 0002</v>
      </c>
      <c r="L2429" t="s">
        <v>15</v>
      </c>
      <c r="M2429">
        <v>1</v>
      </c>
      <c r="N2429" s="3">
        <f>IF(LEFT(K2429,1)="S",VLOOKUP(K2429,'DANH MỤC'!$B:$D,2,0),VLOOKUP(K2429,'DANH MỤC'!$B:$D,3,0))</f>
        <v>2000000</v>
      </c>
      <c r="O2429">
        <v>0</v>
      </c>
      <c r="P2429" s="3">
        <f>N2429*O2429%*CSDL[[#This Row],[SỐ LƯỢNG]]</f>
        <v>0</v>
      </c>
      <c r="Q2429" s="3">
        <f t="shared" si="1217"/>
        <v>2000000</v>
      </c>
    </row>
    <row r="2430" spans="1:17" x14ac:dyDescent="0.3">
      <c r="A2430" s="23" t="str">
        <f>A2429</f>
        <v>22/05/2019</v>
      </c>
      <c r="B2430" s="8" t="str">
        <f>B2429</f>
        <v>22/05/2019</v>
      </c>
      <c r="C2430" s="8">
        <v>5</v>
      </c>
      <c r="D2430" s="8" t="str">
        <f>D2429</f>
        <v>DH13914</v>
      </c>
      <c r="E2430" s="8" t="str">
        <f>E2429</f>
        <v>ha.hoang</v>
      </c>
      <c r="F2430" s="8" t="str">
        <f>VLOOKUP(E2430,'DANH MỤC'!$F:$G,2,0)</f>
        <v>Nhóm 1</v>
      </c>
      <c r="G2430" s="8" t="str">
        <f>G2429</f>
        <v>KH0289</v>
      </c>
      <c r="H2430" t="str">
        <f>VLOOKUP(G2430,'DANH MỤC'!$I:$K,2,0)</f>
        <v>KH 0289</v>
      </c>
      <c r="I2430" t="str">
        <f>VLOOKUP(G2430,'DANH MỤC'!$I:$K,3,0)</f>
        <v>Lạng Sơn</v>
      </c>
      <c r="J2430" s="8" t="s">
        <v>5944</v>
      </c>
      <c r="K2430" t="str">
        <f>VLOOKUP(J2430,'DANH MỤC'!$A$1:$B$19,2,0)</f>
        <v>Hàng tặng 0001</v>
      </c>
      <c r="L2430" t="s">
        <v>24</v>
      </c>
      <c r="M2430">
        <v>2</v>
      </c>
      <c r="N2430" s="3">
        <f>IF(LEFT(K2430,1)="S",VLOOKUP(K2430,'DANH MỤC'!$B:$D,2,0),VLOOKUP(K2430,'DANH MỤC'!$B:$D,3,0))</f>
        <v>200000</v>
      </c>
      <c r="O2430">
        <v>100</v>
      </c>
      <c r="P2430" s="3">
        <f>N2430*O2430%*CSDL[[#This Row],[SỐ LƯỢNG]]</f>
        <v>400000</v>
      </c>
      <c r="Q2430" s="3">
        <f t="shared" si="1217"/>
        <v>0</v>
      </c>
    </row>
    <row r="2431" spans="1:17" x14ac:dyDescent="0.3">
      <c r="A2431" s="23" t="s">
        <v>1188</v>
      </c>
      <c r="B2431" s="8" t="s">
        <v>1188</v>
      </c>
      <c r="C2431" s="8">
        <v>5</v>
      </c>
      <c r="D2431" s="8" t="s">
        <v>1248</v>
      </c>
      <c r="E2431" s="8" t="s">
        <v>13822</v>
      </c>
      <c r="F2431" s="8" t="str">
        <f>VLOOKUP(E2431,'DANH MỤC'!$F:$G,2,0)</f>
        <v>Nhóm 1</v>
      </c>
      <c r="G2431" s="8" t="s">
        <v>5111</v>
      </c>
      <c r="H2431" t="str">
        <f>VLOOKUP(G2431,'DANH MỤC'!$I:$K,2,0)</f>
        <v>KH 1081</v>
      </c>
      <c r="I2431" t="str">
        <f>VLOOKUP(G2431,'DANH MỤC'!$I:$K,3,0)</f>
        <v>Tuyên Quang</v>
      </c>
      <c r="J2431" s="8" t="s">
        <v>19</v>
      </c>
      <c r="K2431" t="str">
        <f>VLOOKUP(J2431,'DANH MỤC'!$A$1:$B$19,2,0)</f>
        <v>Sản phẩm 0003</v>
      </c>
      <c r="L2431" t="s">
        <v>15</v>
      </c>
      <c r="M2431">
        <v>1</v>
      </c>
      <c r="N2431" s="3">
        <f>IF(LEFT(K2431,1)="S",VLOOKUP(K2431,'DANH MỤC'!$B:$D,2,0),VLOOKUP(K2431,'DANH MỤC'!$B:$D,3,0))</f>
        <v>2500000</v>
      </c>
      <c r="O2431">
        <v>5</v>
      </c>
      <c r="P2431" s="3">
        <f>N2431*O2431%*CSDL[[#This Row],[SỐ LƯỢNG]]</f>
        <v>125000</v>
      </c>
      <c r="Q2431" s="3">
        <f t="shared" si="1217"/>
        <v>2375000</v>
      </c>
    </row>
    <row r="2432" spans="1:17" x14ac:dyDescent="0.3">
      <c r="A2432" s="23" t="s">
        <v>1188</v>
      </c>
      <c r="B2432" s="8" t="s">
        <v>1188</v>
      </c>
      <c r="C2432" s="8">
        <v>5</v>
      </c>
      <c r="D2432" s="8" t="s">
        <v>1249</v>
      </c>
      <c r="E2432" s="8" t="s">
        <v>13822</v>
      </c>
      <c r="F2432" s="8" t="str">
        <f>VLOOKUP(E2432,'DANH MỤC'!$F:$G,2,0)</f>
        <v>Nhóm 1</v>
      </c>
      <c r="G2432" s="8" t="s">
        <v>7105</v>
      </c>
      <c r="H2432" t="str">
        <f>VLOOKUP(G2432,'DANH MỤC'!$I:$K,2,0)</f>
        <v>KH 1082</v>
      </c>
      <c r="I2432" t="str">
        <f>VLOOKUP(G2432,'DANH MỤC'!$I:$K,3,0)</f>
        <v>Bạc Liêu</v>
      </c>
      <c r="J2432" s="8" t="s">
        <v>19</v>
      </c>
      <c r="K2432" t="str">
        <f>VLOOKUP(J2432,'DANH MỤC'!$A$1:$B$19,2,0)</f>
        <v>Sản phẩm 0003</v>
      </c>
      <c r="L2432" t="s">
        <v>15</v>
      </c>
      <c r="M2432">
        <v>1</v>
      </c>
      <c r="N2432" s="3">
        <f>IF(LEFT(K2432,1)="S",VLOOKUP(K2432,'DANH MỤC'!$B:$D,2,0),VLOOKUP(K2432,'DANH MỤC'!$B:$D,3,0))</f>
        <v>2500000</v>
      </c>
      <c r="O2432">
        <v>0</v>
      </c>
      <c r="P2432" s="3">
        <f>N2432*O2432%*CSDL[[#This Row],[SỐ LƯỢNG]]</f>
        <v>0</v>
      </c>
      <c r="Q2432" s="3">
        <f t="shared" si="1217"/>
        <v>2500000</v>
      </c>
    </row>
    <row r="2433" spans="1:17" x14ac:dyDescent="0.3">
      <c r="A2433" s="23" t="str">
        <f>A2432</f>
        <v>22/05/2019</v>
      </c>
      <c r="B2433" s="8" t="str">
        <f>B2432</f>
        <v>22/05/2019</v>
      </c>
      <c r="C2433" s="8">
        <v>5</v>
      </c>
      <c r="D2433" s="8" t="str">
        <f>D2432</f>
        <v>DH13912</v>
      </c>
      <c r="E2433" s="8" t="str">
        <f>E2432</f>
        <v>anh.hong</v>
      </c>
      <c r="F2433" s="8" t="str">
        <f>VLOOKUP(E2433,'DANH MỤC'!$F:$G,2,0)</f>
        <v>Nhóm 1</v>
      </c>
      <c r="G2433" s="8" t="str">
        <f>G2432</f>
        <v>KH1082</v>
      </c>
      <c r="H2433" t="str">
        <f>VLOOKUP(G2433,'DANH MỤC'!$I:$K,2,0)</f>
        <v>KH 1082</v>
      </c>
      <c r="I2433" t="str">
        <f>VLOOKUP(G2433,'DANH MỤC'!$I:$K,3,0)</f>
        <v>Bạc Liêu</v>
      </c>
      <c r="J2433" s="8" t="s">
        <v>5944</v>
      </c>
      <c r="K2433" t="str">
        <f>VLOOKUP(J2433,'DANH MỤC'!$A$1:$B$19,2,0)</f>
        <v>Hàng tặng 0001</v>
      </c>
      <c r="L2433" t="s">
        <v>24</v>
      </c>
      <c r="M2433">
        <v>2</v>
      </c>
      <c r="N2433" s="3">
        <f>IF(LEFT(K2433,1)="S",VLOOKUP(K2433,'DANH MỤC'!$B:$D,2,0),VLOOKUP(K2433,'DANH MỤC'!$B:$D,3,0))</f>
        <v>200000</v>
      </c>
      <c r="O2433">
        <v>100</v>
      </c>
      <c r="P2433" s="3">
        <f>N2433*O2433%*CSDL[[#This Row],[SỐ LƯỢNG]]</f>
        <v>400000</v>
      </c>
      <c r="Q2433" s="3">
        <f t="shared" si="1217"/>
        <v>0</v>
      </c>
    </row>
    <row r="2434" spans="1:17" x14ac:dyDescent="0.3">
      <c r="A2434" s="23" t="s">
        <v>1188</v>
      </c>
      <c r="B2434" s="8" t="s">
        <v>1188</v>
      </c>
      <c r="C2434" s="8">
        <v>5</v>
      </c>
      <c r="D2434" s="8" t="s">
        <v>1250</v>
      </c>
      <c r="E2434" s="8" t="s">
        <v>13816</v>
      </c>
      <c r="F2434" s="8" t="str">
        <f>VLOOKUP(E2434,'DANH MỤC'!$F:$G,2,0)</f>
        <v>Nhóm 1</v>
      </c>
      <c r="G2434" s="8" t="s">
        <v>7106</v>
      </c>
      <c r="H2434" t="str">
        <f>VLOOKUP(G2434,'DANH MỤC'!$I:$K,2,0)</f>
        <v>KH 1083</v>
      </c>
      <c r="I2434" t="str">
        <f>VLOOKUP(G2434,'DANH MỤC'!$I:$K,3,0)</f>
        <v>Hà Giang</v>
      </c>
      <c r="J2434" s="8" t="s">
        <v>14</v>
      </c>
      <c r="K2434" t="str">
        <f>VLOOKUP(J2434,'DANH MỤC'!$A$1:$B$19,2,0)</f>
        <v>Sản phẩm 0004</v>
      </c>
      <c r="L2434" t="s">
        <v>15</v>
      </c>
      <c r="M2434">
        <v>1</v>
      </c>
      <c r="N2434" s="3">
        <f>IF(LEFT(K2434,1)="S",VLOOKUP(K2434,'DANH MỤC'!$B:$D,2,0),VLOOKUP(K2434,'DANH MỤC'!$B:$D,3,0))</f>
        <v>3500000</v>
      </c>
      <c r="O2434">
        <v>0</v>
      </c>
      <c r="P2434" s="3">
        <f>N2434*O2434%*CSDL[[#This Row],[SỐ LƯỢNG]]</f>
        <v>0</v>
      </c>
      <c r="Q2434" s="3">
        <f t="shared" si="1217"/>
        <v>3500000</v>
      </c>
    </row>
    <row r="2435" spans="1:17" x14ac:dyDescent="0.3">
      <c r="A2435" s="23" t="str">
        <f>A2434</f>
        <v>22/05/2019</v>
      </c>
      <c r="B2435" s="8" t="str">
        <f>B2434</f>
        <v>22/05/2019</v>
      </c>
      <c r="C2435" s="8">
        <v>5</v>
      </c>
      <c r="D2435" s="8" t="str">
        <f>D2434</f>
        <v>DH13911</v>
      </c>
      <c r="E2435" s="8" t="str">
        <f>E2434</f>
        <v>luyen.dam</v>
      </c>
      <c r="F2435" s="8" t="str">
        <f>VLOOKUP(E2435,'DANH MỤC'!$F:$G,2,0)</f>
        <v>Nhóm 1</v>
      </c>
      <c r="G2435" s="8" t="str">
        <f>G2434</f>
        <v>KH1083</v>
      </c>
      <c r="H2435" t="str">
        <f>VLOOKUP(G2435,'DANH MỤC'!$I:$K,2,0)</f>
        <v>KH 1083</v>
      </c>
      <c r="I2435" t="str">
        <f>VLOOKUP(G2435,'DANH MỤC'!$I:$K,3,0)</f>
        <v>Hà Giang</v>
      </c>
      <c r="J2435" s="8" t="s">
        <v>5944</v>
      </c>
      <c r="K2435" t="str">
        <f>VLOOKUP(J2435,'DANH MỤC'!$A$1:$B$19,2,0)</f>
        <v>Hàng tặng 0001</v>
      </c>
      <c r="L2435" t="s">
        <v>24</v>
      </c>
      <c r="M2435">
        <v>2</v>
      </c>
      <c r="N2435" s="3">
        <f>IF(LEFT(K2435,1)="S",VLOOKUP(K2435,'DANH MỤC'!$B:$D,2,0),VLOOKUP(K2435,'DANH MỤC'!$B:$D,3,0))</f>
        <v>200000</v>
      </c>
      <c r="O2435">
        <v>100</v>
      </c>
      <c r="P2435" s="3">
        <f>N2435*O2435%*CSDL[[#This Row],[SỐ LƯỢNG]]</f>
        <v>400000</v>
      </c>
      <c r="Q2435" s="3">
        <f t="shared" ref="Q2435:Q2498" si="1233">N2435*M2435-P2435</f>
        <v>0</v>
      </c>
    </row>
    <row r="2436" spans="1:17" x14ac:dyDescent="0.3">
      <c r="A2436" s="23" t="s">
        <v>1188</v>
      </c>
      <c r="B2436" s="8" t="s">
        <v>1188</v>
      </c>
      <c r="C2436" s="8">
        <v>5</v>
      </c>
      <c r="D2436" s="8" t="s">
        <v>1251</v>
      </c>
      <c r="E2436" s="8" t="s">
        <v>13823</v>
      </c>
      <c r="F2436" s="8" t="str">
        <f>VLOOKUP(E2436,'DANH MỤC'!$F:$G,2,0)</f>
        <v>Nhóm 1</v>
      </c>
      <c r="G2436" s="8" t="s">
        <v>7107</v>
      </c>
      <c r="H2436" t="str">
        <f>VLOOKUP(G2436,'DANH MỤC'!$I:$K,2,0)</f>
        <v>KH 1084</v>
      </c>
      <c r="I2436" t="str">
        <f>VLOOKUP(G2436,'DANH MỤC'!$I:$K,3,0)</f>
        <v>Quảng Bình</v>
      </c>
      <c r="J2436" s="8" t="s">
        <v>5939</v>
      </c>
      <c r="K2436" t="str">
        <f>VLOOKUP(J2436,'DANH MỤC'!$A$1:$B$19,2,0)</f>
        <v>Sản phẩm 0001</v>
      </c>
      <c r="L2436" t="s">
        <v>15</v>
      </c>
      <c r="M2436">
        <v>1</v>
      </c>
      <c r="N2436" s="3">
        <f>IF(LEFT(K2436,1)="S",VLOOKUP(K2436,'DANH MỤC'!$B:$D,2,0),VLOOKUP(K2436,'DANH MỤC'!$B:$D,3,0))</f>
        <v>3000000</v>
      </c>
      <c r="O2436">
        <v>5</v>
      </c>
      <c r="P2436" s="3">
        <f>N2436*O2436%*CSDL[[#This Row],[SỐ LƯỢNG]]</f>
        <v>150000</v>
      </c>
      <c r="Q2436" s="3">
        <f t="shared" si="1233"/>
        <v>2850000</v>
      </c>
    </row>
    <row r="2437" spans="1:17" x14ac:dyDescent="0.3">
      <c r="A2437" s="23" t="s">
        <v>1188</v>
      </c>
      <c r="B2437" s="8" t="s">
        <v>1188</v>
      </c>
      <c r="C2437" s="8">
        <v>5</v>
      </c>
      <c r="D2437" s="8" t="s">
        <v>1252</v>
      </c>
      <c r="E2437" s="8" t="s">
        <v>13823</v>
      </c>
      <c r="F2437" s="8" t="str">
        <f>VLOOKUP(E2437,'DANH MỤC'!$F:$G,2,0)</f>
        <v>Nhóm 1</v>
      </c>
      <c r="G2437" s="8" t="s">
        <v>7108</v>
      </c>
      <c r="H2437" t="str">
        <f>VLOOKUP(G2437,'DANH MỤC'!$I:$K,2,0)</f>
        <v>KH 1085</v>
      </c>
      <c r="I2437" t="str">
        <f>VLOOKUP(G2437,'DANH MỤC'!$I:$K,3,0)</f>
        <v>Quảng Nam</v>
      </c>
      <c r="J2437" s="8" t="s">
        <v>5939</v>
      </c>
      <c r="K2437" t="str">
        <f>VLOOKUP(J2437,'DANH MỤC'!$A$1:$B$19,2,0)</f>
        <v>Sản phẩm 0001</v>
      </c>
      <c r="L2437" t="s">
        <v>15</v>
      </c>
      <c r="M2437">
        <v>2</v>
      </c>
      <c r="N2437" s="3">
        <f>IF(LEFT(K2437,1)="S",VLOOKUP(K2437,'DANH MỤC'!$B:$D,2,0),VLOOKUP(K2437,'DANH MỤC'!$B:$D,3,0))</f>
        <v>3000000</v>
      </c>
      <c r="O2437">
        <v>0</v>
      </c>
      <c r="P2437" s="3">
        <f>N2437*O2437%*CSDL[[#This Row],[SỐ LƯỢNG]]</f>
        <v>0</v>
      </c>
      <c r="Q2437" s="3">
        <f t="shared" si="1233"/>
        <v>6000000</v>
      </c>
    </row>
    <row r="2438" spans="1:17" x14ac:dyDescent="0.3">
      <c r="A2438" s="23" t="str">
        <f t="shared" ref="A2438:A2439" si="1234">A2437</f>
        <v>22/05/2019</v>
      </c>
      <c r="B2438" s="8" t="str">
        <f t="shared" ref="B2438:B2439" si="1235">B2437</f>
        <v>22/05/2019</v>
      </c>
      <c r="C2438" s="8">
        <v>5</v>
      </c>
      <c r="D2438" s="8" t="str">
        <f t="shared" ref="D2438:D2439" si="1236">D2437</f>
        <v>DH13908</v>
      </c>
      <c r="E2438" s="8" t="str">
        <f t="shared" ref="E2438:E2439" si="1237">E2437</f>
        <v>giang.nguyen</v>
      </c>
      <c r="F2438" s="8" t="str">
        <f>VLOOKUP(E2438,'DANH MỤC'!$F:$G,2,0)</f>
        <v>Nhóm 1</v>
      </c>
      <c r="G2438" s="8" t="str">
        <f t="shared" ref="G2438:G2439" si="1238">G2437</f>
        <v>KH1085</v>
      </c>
      <c r="H2438" t="str">
        <f>VLOOKUP(G2438,'DANH MỤC'!$I:$K,2,0)</f>
        <v>KH 1085</v>
      </c>
      <c r="I2438" t="str">
        <f>VLOOKUP(G2438,'DANH MỤC'!$I:$K,3,0)</f>
        <v>Quảng Nam</v>
      </c>
      <c r="J2438" s="8" t="s">
        <v>5940</v>
      </c>
      <c r="K2438" t="str">
        <f>VLOOKUP(J2438,'DANH MỤC'!$A$1:$B$19,2,0)</f>
        <v>Sản phẩm 0002</v>
      </c>
      <c r="L2438" t="s">
        <v>15</v>
      </c>
      <c r="M2438">
        <v>1</v>
      </c>
      <c r="N2438" s="3">
        <f>IF(LEFT(K2438,1)="S",VLOOKUP(K2438,'DANH MỤC'!$B:$D,2,0),VLOOKUP(K2438,'DANH MỤC'!$B:$D,3,0))</f>
        <v>2000000</v>
      </c>
      <c r="O2438">
        <v>0</v>
      </c>
      <c r="P2438" s="3">
        <f>N2438*O2438%*CSDL[[#This Row],[SỐ LƯỢNG]]</f>
        <v>0</v>
      </c>
      <c r="Q2438" s="3">
        <f t="shared" si="1233"/>
        <v>2000000</v>
      </c>
    </row>
    <row r="2439" spans="1:17" x14ac:dyDescent="0.3">
      <c r="A2439" s="23" t="str">
        <f t="shared" si="1234"/>
        <v>22/05/2019</v>
      </c>
      <c r="B2439" s="8" t="str">
        <f t="shared" si="1235"/>
        <v>22/05/2019</v>
      </c>
      <c r="C2439" s="8">
        <v>5</v>
      </c>
      <c r="D2439" s="8" t="str">
        <f t="shared" si="1236"/>
        <v>DH13908</v>
      </c>
      <c r="E2439" s="8" t="str">
        <f t="shared" si="1237"/>
        <v>giang.nguyen</v>
      </c>
      <c r="F2439" s="8" t="str">
        <f>VLOOKUP(E2439,'DANH MỤC'!$F:$G,2,0)</f>
        <v>Nhóm 1</v>
      </c>
      <c r="G2439" s="8" t="str">
        <f t="shared" si="1238"/>
        <v>KH1085</v>
      </c>
      <c r="H2439" t="str">
        <f>VLOOKUP(G2439,'DANH MỤC'!$I:$K,2,0)</f>
        <v>KH 1085</v>
      </c>
      <c r="I2439" t="str">
        <f>VLOOKUP(G2439,'DANH MỤC'!$I:$K,3,0)</f>
        <v>Quảng Nam</v>
      </c>
      <c r="J2439" s="8" t="s">
        <v>5945</v>
      </c>
      <c r="K2439" t="str">
        <f>VLOOKUP(J2439,'DANH MỤC'!$A$1:$B$19,2,0)</f>
        <v>Hàng tặng 0002</v>
      </c>
      <c r="L2439" t="s">
        <v>51</v>
      </c>
      <c r="M2439">
        <v>1</v>
      </c>
      <c r="N2439" s="3">
        <f>IF(LEFT(K2439,1)="S",VLOOKUP(K2439,'DANH MỤC'!$B:$D,2,0),VLOOKUP(K2439,'DANH MỤC'!$B:$D,3,0))</f>
        <v>500000</v>
      </c>
      <c r="O2439">
        <v>0</v>
      </c>
      <c r="P2439" s="3">
        <f>N2439*O2439%*CSDL[[#This Row],[SỐ LƯỢNG]]</f>
        <v>0</v>
      </c>
      <c r="Q2439" s="3">
        <f t="shared" si="1233"/>
        <v>500000</v>
      </c>
    </row>
    <row r="2440" spans="1:17" x14ac:dyDescent="0.3">
      <c r="A2440" s="23" t="s">
        <v>1188</v>
      </c>
      <c r="B2440" s="8" t="s">
        <v>1188</v>
      </c>
      <c r="C2440" s="8">
        <v>5</v>
      </c>
      <c r="D2440" s="8" t="s">
        <v>1253</v>
      </c>
      <c r="E2440" s="8" t="s">
        <v>13822</v>
      </c>
      <c r="F2440" s="8" t="str">
        <f>VLOOKUP(E2440,'DANH MỤC'!$F:$G,2,0)</f>
        <v>Nhóm 1</v>
      </c>
      <c r="G2440" s="8" t="s">
        <v>7109</v>
      </c>
      <c r="H2440" t="str">
        <f>VLOOKUP(G2440,'DANH MỤC'!$I:$K,2,0)</f>
        <v>KH 1086</v>
      </c>
      <c r="I2440" t="str">
        <f>VLOOKUP(G2440,'DANH MỤC'!$I:$K,3,0)</f>
        <v>Lào Cai</v>
      </c>
      <c r="J2440" s="8" t="s">
        <v>19</v>
      </c>
      <c r="K2440" t="str">
        <f>VLOOKUP(J2440,'DANH MỤC'!$A$1:$B$19,2,0)</f>
        <v>Sản phẩm 0003</v>
      </c>
      <c r="L2440" t="s">
        <v>15</v>
      </c>
      <c r="M2440">
        <v>1</v>
      </c>
      <c r="N2440" s="3">
        <f>IF(LEFT(K2440,1)="S",VLOOKUP(K2440,'DANH MỤC'!$B:$D,2,0),VLOOKUP(K2440,'DANH MỤC'!$B:$D,3,0))</f>
        <v>2500000</v>
      </c>
      <c r="O2440">
        <v>0</v>
      </c>
      <c r="P2440" s="3">
        <f>N2440*O2440%*CSDL[[#This Row],[SỐ LƯỢNG]]</f>
        <v>0</v>
      </c>
      <c r="Q2440" s="3">
        <f t="shared" si="1233"/>
        <v>2500000</v>
      </c>
    </row>
    <row r="2441" spans="1:17" x14ac:dyDescent="0.3">
      <c r="A2441" s="23" t="str">
        <f t="shared" ref="A2441:A2443" si="1239">A2440</f>
        <v>22/05/2019</v>
      </c>
      <c r="B2441" s="8" t="str">
        <f t="shared" ref="B2441:B2443" si="1240">B2440</f>
        <v>22/05/2019</v>
      </c>
      <c r="C2441" s="8">
        <v>5</v>
      </c>
      <c r="D2441" s="8" t="str">
        <f t="shared" ref="D2441:D2443" si="1241">D2440</f>
        <v>DH13907</v>
      </c>
      <c r="E2441" s="8" t="str">
        <f t="shared" ref="E2441:E2443" si="1242">E2440</f>
        <v>anh.hong</v>
      </c>
      <c r="F2441" s="8" t="str">
        <f>VLOOKUP(E2441,'DANH MỤC'!$F:$G,2,0)</f>
        <v>Nhóm 1</v>
      </c>
      <c r="G2441" s="8" t="str">
        <f t="shared" ref="G2441:G2443" si="1243">G2440</f>
        <v>KH1086</v>
      </c>
      <c r="H2441" t="str">
        <f>VLOOKUP(G2441,'DANH MỤC'!$I:$K,2,0)</f>
        <v>KH 1086</v>
      </c>
      <c r="I2441" t="str">
        <f>VLOOKUP(G2441,'DANH MỤC'!$I:$K,3,0)</f>
        <v>Lào Cai</v>
      </c>
      <c r="J2441" s="8" t="s">
        <v>19</v>
      </c>
      <c r="K2441" t="str">
        <f>VLOOKUP(J2441,'DANH MỤC'!$A$1:$B$19,2,0)</f>
        <v>Sản phẩm 0003</v>
      </c>
      <c r="L2441" t="s">
        <v>15</v>
      </c>
      <c r="M2441">
        <v>1</v>
      </c>
      <c r="N2441" s="3">
        <f>IF(LEFT(K2441,1)="S",VLOOKUP(K2441,'DANH MỤC'!$B:$D,2,0),VLOOKUP(K2441,'DANH MỤC'!$B:$D,3,0))</f>
        <v>2500000</v>
      </c>
      <c r="O2441">
        <v>5</v>
      </c>
      <c r="P2441" s="3">
        <f>N2441*O2441%*CSDL[[#This Row],[SỐ LƯỢNG]]</f>
        <v>125000</v>
      </c>
      <c r="Q2441" s="3">
        <f t="shared" si="1233"/>
        <v>2375000</v>
      </c>
    </row>
    <row r="2442" spans="1:17" x14ac:dyDescent="0.3">
      <c r="A2442" s="23" t="str">
        <f t="shared" si="1239"/>
        <v>22/05/2019</v>
      </c>
      <c r="B2442" s="8" t="str">
        <f t="shared" si="1240"/>
        <v>22/05/2019</v>
      </c>
      <c r="C2442" s="8">
        <v>5</v>
      </c>
      <c r="D2442" s="8" t="str">
        <f t="shared" si="1241"/>
        <v>DH13907</v>
      </c>
      <c r="E2442" s="8" t="str">
        <f t="shared" si="1242"/>
        <v>anh.hong</v>
      </c>
      <c r="F2442" s="8" t="str">
        <f>VLOOKUP(E2442,'DANH MỤC'!$F:$G,2,0)</f>
        <v>Nhóm 1</v>
      </c>
      <c r="G2442" s="8" t="str">
        <f t="shared" si="1243"/>
        <v>KH1086</v>
      </c>
      <c r="H2442" t="str">
        <f>VLOOKUP(G2442,'DANH MỤC'!$I:$K,2,0)</f>
        <v>KH 1086</v>
      </c>
      <c r="I2442" t="str">
        <f>VLOOKUP(G2442,'DANH MỤC'!$I:$K,3,0)</f>
        <v>Lào Cai</v>
      </c>
      <c r="J2442" s="8" t="s">
        <v>19</v>
      </c>
      <c r="K2442" t="str">
        <f>VLOOKUP(J2442,'DANH MỤC'!$A$1:$B$19,2,0)</f>
        <v>Sản phẩm 0003</v>
      </c>
      <c r="L2442" t="s">
        <v>15</v>
      </c>
      <c r="M2442">
        <v>1</v>
      </c>
      <c r="N2442" s="3">
        <f>IF(LEFT(K2442,1)="S",VLOOKUP(K2442,'DANH MỤC'!$B:$D,2,0),VLOOKUP(K2442,'DANH MỤC'!$B:$D,3,0))</f>
        <v>2500000</v>
      </c>
      <c r="O2442">
        <v>10</v>
      </c>
      <c r="P2442" s="3">
        <f>N2442*O2442%*CSDL[[#This Row],[SỐ LƯỢNG]]</f>
        <v>250000</v>
      </c>
      <c r="Q2442" s="3">
        <f t="shared" si="1233"/>
        <v>2250000</v>
      </c>
    </row>
    <row r="2443" spans="1:17" x14ac:dyDescent="0.3">
      <c r="A2443" s="23" t="str">
        <f t="shared" si="1239"/>
        <v>22/05/2019</v>
      </c>
      <c r="B2443" s="8" t="str">
        <f t="shared" si="1240"/>
        <v>22/05/2019</v>
      </c>
      <c r="C2443" s="8">
        <v>5</v>
      </c>
      <c r="D2443" s="8" t="str">
        <f t="shared" si="1241"/>
        <v>DH13907</v>
      </c>
      <c r="E2443" s="8" t="str">
        <f t="shared" si="1242"/>
        <v>anh.hong</v>
      </c>
      <c r="F2443" s="8" t="str">
        <f>VLOOKUP(E2443,'DANH MỤC'!$F:$G,2,0)</f>
        <v>Nhóm 1</v>
      </c>
      <c r="G2443" s="8" t="str">
        <f t="shared" si="1243"/>
        <v>KH1086</v>
      </c>
      <c r="H2443" t="str">
        <f>VLOOKUP(G2443,'DANH MỤC'!$I:$K,2,0)</f>
        <v>KH 1086</v>
      </c>
      <c r="I2443" t="str">
        <f>VLOOKUP(G2443,'DANH MỤC'!$I:$K,3,0)</f>
        <v>Lào Cai</v>
      </c>
      <c r="J2443" s="8" t="s">
        <v>5944</v>
      </c>
      <c r="K2443" t="str">
        <f>VLOOKUP(J2443,'DANH MỤC'!$A$1:$B$19,2,0)</f>
        <v>Hàng tặng 0001</v>
      </c>
      <c r="L2443" t="s">
        <v>24</v>
      </c>
      <c r="M2443">
        <v>2</v>
      </c>
      <c r="N2443" s="3">
        <f>IF(LEFT(K2443,1)="S",VLOOKUP(K2443,'DANH MỤC'!$B:$D,2,0),VLOOKUP(K2443,'DANH MỤC'!$B:$D,3,0))</f>
        <v>200000</v>
      </c>
      <c r="O2443">
        <v>100</v>
      </c>
      <c r="P2443" s="3">
        <f>N2443*O2443%*CSDL[[#This Row],[SỐ LƯỢNG]]</f>
        <v>400000</v>
      </c>
      <c r="Q2443" s="3">
        <f t="shared" si="1233"/>
        <v>0</v>
      </c>
    </row>
    <row r="2444" spans="1:17" x14ac:dyDescent="0.3">
      <c r="A2444" s="23" t="s">
        <v>1188</v>
      </c>
      <c r="B2444" s="8" t="s">
        <v>1188</v>
      </c>
      <c r="C2444" s="8">
        <v>5</v>
      </c>
      <c r="D2444" s="8" t="s">
        <v>1254</v>
      </c>
      <c r="E2444" s="8" t="s">
        <v>13820</v>
      </c>
      <c r="F2444" s="8" t="str">
        <f>VLOOKUP(E2444,'DANH MỤC'!$F:$G,2,0)</f>
        <v>Nhóm 1</v>
      </c>
      <c r="G2444" s="8" t="s">
        <v>7110</v>
      </c>
      <c r="H2444" t="str">
        <f>VLOOKUP(G2444,'DANH MỤC'!$I:$K,2,0)</f>
        <v>KH 1087</v>
      </c>
      <c r="I2444" t="str">
        <f>VLOOKUP(G2444,'DANH MỤC'!$I:$K,3,0)</f>
        <v>Hà Nội</v>
      </c>
      <c r="J2444" s="8" t="s">
        <v>14</v>
      </c>
      <c r="K2444" t="str">
        <f>VLOOKUP(J2444,'DANH MỤC'!$A$1:$B$19,2,0)</f>
        <v>Sản phẩm 0004</v>
      </c>
      <c r="L2444" t="s">
        <v>15</v>
      </c>
      <c r="M2444">
        <v>6</v>
      </c>
      <c r="N2444" s="3">
        <f>IF(LEFT(K2444,1)="S",VLOOKUP(K2444,'DANH MỤC'!$B:$D,2,0),VLOOKUP(K2444,'DANH MỤC'!$B:$D,3,0))</f>
        <v>3500000</v>
      </c>
      <c r="O2444">
        <v>20</v>
      </c>
      <c r="P2444" s="3">
        <f>N2444*O2444%*CSDL[[#This Row],[SỐ LƯỢNG]]</f>
        <v>4200000</v>
      </c>
      <c r="Q2444" s="3">
        <f t="shared" si="1233"/>
        <v>16800000</v>
      </c>
    </row>
    <row r="2445" spans="1:17" x14ac:dyDescent="0.3">
      <c r="A2445" s="23" t="str">
        <f t="shared" ref="A2445:A2446" si="1244">A2444</f>
        <v>22/05/2019</v>
      </c>
      <c r="B2445" s="8" t="str">
        <f t="shared" ref="B2445:B2446" si="1245">B2444</f>
        <v>22/05/2019</v>
      </c>
      <c r="C2445" s="8">
        <v>5</v>
      </c>
      <c r="D2445" s="8" t="str">
        <f t="shared" ref="D2445:D2446" si="1246">D2444</f>
        <v>DH13906</v>
      </c>
      <c r="E2445" s="8" t="str">
        <f t="shared" ref="E2445:E2446" si="1247">E2444</f>
        <v>son.quach</v>
      </c>
      <c r="F2445" s="8" t="str">
        <f>VLOOKUP(E2445,'DANH MỤC'!$F:$G,2,0)</f>
        <v>Nhóm 1</v>
      </c>
      <c r="G2445" s="8" t="str">
        <f t="shared" ref="G2445:G2446" si="1248">G2444</f>
        <v>KH1087</v>
      </c>
      <c r="H2445" t="str">
        <f>VLOOKUP(G2445,'DANH MỤC'!$I:$K,2,0)</f>
        <v>KH 1087</v>
      </c>
      <c r="I2445" t="str">
        <f>VLOOKUP(G2445,'DANH MỤC'!$I:$K,3,0)</f>
        <v>Hà Nội</v>
      </c>
      <c r="J2445" s="8" t="s">
        <v>19</v>
      </c>
      <c r="K2445" t="str">
        <f>VLOOKUP(J2445,'DANH MỤC'!$A$1:$B$19,2,0)</f>
        <v>Sản phẩm 0003</v>
      </c>
      <c r="L2445" t="s">
        <v>15</v>
      </c>
      <c r="M2445">
        <v>6</v>
      </c>
      <c r="N2445" s="3">
        <f>IF(LEFT(K2445,1)="S",VLOOKUP(K2445,'DANH MỤC'!$B:$D,2,0),VLOOKUP(K2445,'DANH MỤC'!$B:$D,3,0))</f>
        <v>2500000</v>
      </c>
      <c r="O2445">
        <v>20</v>
      </c>
      <c r="P2445" s="3">
        <f>N2445*O2445%*CSDL[[#This Row],[SỐ LƯỢNG]]</f>
        <v>3000000</v>
      </c>
      <c r="Q2445" s="3">
        <f t="shared" si="1233"/>
        <v>12000000</v>
      </c>
    </row>
    <row r="2446" spans="1:17" x14ac:dyDescent="0.3">
      <c r="A2446" s="23" t="str">
        <f t="shared" si="1244"/>
        <v>22/05/2019</v>
      </c>
      <c r="B2446" s="8" t="str">
        <f t="shared" si="1245"/>
        <v>22/05/2019</v>
      </c>
      <c r="C2446" s="8">
        <v>5</v>
      </c>
      <c r="D2446" s="8" t="str">
        <f t="shared" si="1246"/>
        <v>DH13906</v>
      </c>
      <c r="E2446" s="8" t="str">
        <f t="shared" si="1247"/>
        <v>son.quach</v>
      </c>
      <c r="F2446" s="8" t="str">
        <f>VLOOKUP(E2446,'DANH MỤC'!$F:$G,2,0)</f>
        <v>Nhóm 1</v>
      </c>
      <c r="G2446" s="8" t="str">
        <f t="shared" si="1248"/>
        <v>KH1087</v>
      </c>
      <c r="H2446" t="str">
        <f>VLOOKUP(G2446,'DANH MỤC'!$I:$K,2,0)</f>
        <v>KH 1087</v>
      </c>
      <c r="I2446" t="str">
        <f>VLOOKUP(G2446,'DANH MỤC'!$I:$K,3,0)</f>
        <v>Hà Nội</v>
      </c>
      <c r="J2446" s="8" t="s">
        <v>19</v>
      </c>
      <c r="K2446" t="str">
        <f>VLOOKUP(J2446,'DANH MỤC'!$A$1:$B$19,2,0)</f>
        <v>Sản phẩm 0003</v>
      </c>
      <c r="L2446" t="s">
        <v>15</v>
      </c>
      <c r="M2446">
        <v>2</v>
      </c>
      <c r="N2446" s="3">
        <f>IF(LEFT(K2446,1)="S",VLOOKUP(K2446,'DANH MỤC'!$B:$D,2,0),VLOOKUP(K2446,'DANH MỤC'!$B:$D,3,0))</f>
        <v>2500000</v>
      </c>
      <c r="O2446">
        <v>100</v>
      </c>
      <c r="P2446" s="3">
        <f>N2446*O2446%*CSDL[[#This Row],[SỐ LƯỢNG]]</f>
        <v>5000000</v>
      </c>
      <c r="Q2446" s="3">
        <f t="shared" si="1233"/>
        <v>0</v>
      </c>
    </row>
    <row r="2447" spans="1:17" x14ac:dyDescent="0.3">
      <c r="A2447" s="23" t="s">
        <v>1188</v>
      </c>
      <c r="B2447" s="8" t="s">
        <v>1188</v>
      </c>
      <c r="C2447" s="8">
        <v>5</v>
      </c>
      <c r="D2447" s="8" t="s">
        <v>1255</v>
      </c>
      <c r="E2447" s="8" t="s">
        <v>13814</v>
      </c>
      <c r="F2447" s="8" t="str">
        <f>VLOOKUP(E2447,'DANH MỤC'!$F:$G,2,0)</f>
        <v>Nhóm 1</v>
      </c>
      <c r="G2447" s="8" t="s">
        <v>7111</v>
      </c>
      <c r="H2447" t="str">
        <f>VLOOKUP(G2447,'DANH MỤC'!$I:$K,2,0)</f>
        <v>KH 1088</v>
      </c>
      <c r="I2447" t="str">
        <f>VLOOKUP(G2447,'DANH MỤC'!$I:$K,3,0)</f>
        <v>Hà Nam</v>
      </c>
      <c r="J2447" s="8" t="s">
        <v>5940</v>
      </c>
      <c r="K2447" t="str">
        <f>VLOOKUP(J2447,'DANH MỤC'!$A$1:$B$19,2,0)</f>
        <v>Sản phẩm 0002</v>
      </c>
      <c r="L2447" t="s">
        <v>15</v>
      </c>
      <c r="M2447">
        <v>1</v>
      </c>
      <c r="N2447" s="3">
        <f>IF(LEFT(K2447,1)="S",VLOOKUP(K2447,'DANH MỤC'!$B:$D,2,0),VLOOKUP(K2447,'DANH MỤC'!$B:$D,3,0))</f>
        <v>2000000</v>
      </c>
      <c r="O2447">
        <v>0</v>
      </c>
      <c r="P2447" s="3">
        <f>N2447*O2447%*CSDL[[#This Row],[SỐ LƯỢNG]]</f>
        <v>0</v>
      </c>
      <c r="Q2447" s="3">
        <f t="shared" si="1233"/>
        <v>2000000</v>
      </c>
    </row>
    <row r="2448" spans="1:17" x14ac:dyDescent="0.3">
      <c r="A2448" s="23" t="str">
        <f>A2447</f>
        <v>22/05/2019</v>
      </c>
      <c r="B2448" s="8" t="str">
        <f>B2447</f>
        <v>22/05/2019</v>
      </c>
      <c r="C2448" s="8">
        <v>5</v>
      </c>
      <c r="D2448" s="8" t="str">
        <f>D2447</f>
        <v>DH13905</v>
      </c>
      <c r="E2448" s="8" t="str">
        <f>E2447</f>
        <v>hai.vi</v>
      </c>
      <c r="F2448" s="8" t="str">
        <f>VLOOKUP(E2448,'DANH MỤC'!$F:$G,2,0)</f>
        <v>Nhóm 1</v>
      </c>
      <c r="G2448" s="8" t="str">
        <f>G2447</f>
        <v>KH1088</v>
      </c>
      <c r="H2448" t="str">
        <f>VLOOKUP(G2448,'DANH MỤC'!$I:$K,2,0)</f>
        <v>KH 1088</v>
      </c>
      <c r="I2448" t="str">
        <f>VLOOKUP(G2448,'DANH MỤC'!$I:$K,3,0)</f>
        <v>Hà Nam</v>
      </c>
      <c r="J2448" s="8" t="s">
        <v>5944</v>
      </c>
      <c r="K2448" t="str">
        <f>VLOOKUP(J2448,'DANH MỤC'!$A$1:$B$19,2,0)</f>
        <v>Hàng tặng 0001</v>
      </c>
      <c r="L2448" t="s">
        <v>24</v>
      </c>
      <c r="M2448">
        <v>2</v>
      </c>
      <c r="N2448" s="3">
        <f>IF(LEFT(K2448,1)="S",VLOOKUP(K2448,'DANH MỤC'!$B:$D,2,0),VLOOKUP(K2448,'DANH MỤC'!$B:$D,3,0))</f>
        <v>200000</v>
      </c>
      <c r="O2448">
        <v>100</v>
      </c>
      <c r="P2448" s="3">
        <f>N2448*O2448%*CSDL[[#This Row],[SỐ LƯỢNG]]</f>
        <v>400000</v>
      </c>
      <c r="Q2448" s="3">
        <f t="shared" si="1233"/>
        <v>0</v>
      </c>
    </row>
    <row r="2449" spans="1:17" x14ac:dyDescent="0.3">
      <c r="A2449" s="23" t="s">
        <v>1188</v>
      </c>
      <c r="B2449" s="8" t="s">
        <v>1188</v>
      </c>
      <c r="C2449" s="8">
        <v>5</v>
      </c>
      <c r="D2449" s="8" t="s">
        <v>1256</v>
      </c>
      <c r="E2449" s="8" t="s">
        <v>13814</v>
      </c>
      <c r="F2449" s="8" t="str">
        <f>VLOOKUP(E2449,'DANH MỤC'!$F:$G,2,0)</f>
        <v>Nhóm 1</v>
      </c>
      <c r="G2449" s="8" t="s">
        <v>6256</v>
      </c>
      <c r="H2449" t="str">
        <f>VLOOKUP(G2449,'DANH MỤC'!$I:$K,2,0)</f>
        <v>KH 0223</v>
      </c>
      <c r="I2449" t="str">
        <f>VLOOKUP(G2449,'DANH MỤC'!$I:$K,3,0)</f>
        <v>Tuyên Quang</v>
      </c>
      <c r="J2449" s="8" t="s">
        <v>5939</v>
      </c>
      <c r="K2449" t="str">
        <f>VLOOKUP(J2449,'DANH MỤC'!$A$1:$B$19,2,0)</f>
        <v>Sản phẩm 0001</v>
      </c>
      <c r="L2449" t="s">
        <v>15</v>
      </c>
      <c r="M2449">
        <v>1</v>
      </c>
      <c r="N2449" s="3">
        <f>IF(LEFT(K2449,1)="S",VLOOKUP(K2449,'DANH MỤC'!$B:$D,2,0),VLOOKUP(K2449,'DANH MỤC'!$B:$D,3,0))</f>
        <v>3000000</v>
      </c>
      <c r="O2449">
        <v>5</v>
      </c>
      <c r="P2449" s="3">
        <f>N2449*O2449%*CSDL[[#This Row],[SỐ LƯỢNG]]</f>
        <v>150000</v>
      </c>
      <c r="Q2449" s="3">
        <f t="shared" si="1233"/>
        <v>2850000</v>
      </c>
    </row>
    <row r="2450" spans="1:17" x14ac:dyDescent="0.3">
      <c r="A2450" s="23" t="s">
        <v>1188</v>
      </c>
      <c r="B2450" s="8" t="s">
        <v>1188</v>
      </c>
      <c r="C2450" s="8">
        <v>5</v>
      </c>
      <c r="D2450" s="8" t="s">
        <v>1257</v>
      </c>
      <c r="E2450" s="8" t="s">
        <v>13815</v>
      </c>
      <c r="F2450" s="8" t="str">
        <f>VLOOKUP(E2450,'DANH MỤC'!$F:$G,2,0)</f>
        <v>Nhóm 1</v>
      </c>
      <c r="G2450" s="8" t="s">
        <v>7112</v>
      </c>
      <c r="H2450" t="str">
        <f>VLOOKUP(G2450,'DANH MỤC'!$I:$K,2,0)</f>
        <v>KH 1089</v>
      </c>
      <c r="I2450" t="str">
        <f>VLOOKUP(G2450,'DANH MỤC'!$I:$K,3,0)</f>
        <v>Tuyên Quang</v>
      </c>
      <c r="J2450" s="8" t="s">
        <v>19</v>
      </c>
      <c r="K2450" t="str">
        <f>VLOOKUP(J2450,'DANH MỤC'!$A$1:$B$19,2,0)</f>
        <v>Sản phẩm 0003</v>
      </c>
      <c r="L2450" t="s">
        <v>15</v>
      </c>
      <c r="M2450">
        <v>6</v>
      </c>
      <c r="N2450" s="3">
        <f>IF(LEFT(K2450,1)="S",VLOOKUP(K2450,'DANH MỤC'!$B:$D,2,0),VLOOKUP(K2450,'DANH MỤC'!$B:$D,3,0))</f>
        <v>2500000</v>
      </c>
      <c r="O2450">
        <v>20</v>
      </c>
      <c r="P2450" s="3">
        <f>N2450*O2450%*CSDL[[#This Row],[SỐ LƯỢNG]]</f>
        <v>3000000</v>
      </c>
      <c r="Q2450" s="3">
        <f t="shared" si="1233"/>
        <v>12000000</v>
      </c>
    </row>
    <row r="2451" spans="1:17" x14ac:dyDescent="0.3">
      <c r="A2451" s="23" t="str">
        <f t="shared" ref="A2451:A2454" si="1249">A2450</f>
        <v>22/05/2019</v>
      </c>
      <c r="B2451" s="8" t="str">
        <f t="shared" ref="B2451:B2454" si="1250">B2450</f>
        <v>22/05/2019</v>
      </c>
      <c r="C2451" s="8">
        <v>5</v>
      </c>
      <c r="D2451" s="8" t="str">
        <f t="shared" ref="D2451:D2454" si="1251">D2450</f>
        <v>DH13903</v>
      </c>
      <c r="E2451" s="8" t="str">
        <f t="shared" ref="E2451:E2454" si="1252">E2450</f>
        <v>nhi.vu</v>
      </c>
      <c r="F2451" s="8" t="str">
        <f>VLOOKUP(E2451,'DANH MỤC'!$F:$G,2,0)</f>
        <v>Nhóm 1</v>
      </c>
      <c r="G2451" s="8" t="str">
        <f t="shared" ref="G2451:G2454" si="1253">G2450</f>
        <v>KH1089</v>
      </c>
      <c r="H2451" t="str">
        <f>VLOOKUP(G2451,'DANH MỤC'!$I:$K,2,0)</f>
        <v>KH 1089</v>
      </c>
      <c r="I2451" t="str">
        <f>VLOOKUP(G2451,'DANH MỤC'!$I:$K,3,0)</f>
        <v>Tuyên Quang</v>
      </c>
      <c r="J2451" s="8" t="s">
        <v>14</v>
      </c>
      <c r="K2451" t="str">
        <f>VLOOKUP(J2451,'DANH MỤC'!$A$1:$B$19,2,0)</f>
        <v>Sản phẩm 0004</v>
      </c>
      <c r="L2451" t="s">
        <v>15</v>
      </c>
      <c r="M2451">
        <v>6</v>
      </c>
      <c r="N2451" s="3">
        <f>IF(LEFT(K2451,1)="S",VLOOKUP(K2451,'DANH MỤC'!$B:$D,2,0),VLOOKUP(K2451,'DANH MỤC'!$B:$D,3,0))</f>
        <v>3500000</v>
      </c>
      <c r="O2451">
        <v>20</v>
      </c>
      <c r="P2451" s="3">
        <f>N2451*O2451%*CSDL[[#This Row],[SỐ LƯỢNG]]</f>
        <v>4200000</v>
      </c>
      <c r="Q2451" s="3">
        <f t="shared" si="1233"/>
        <v>16800000</v>
      </c>
    </row>
    <row r="2452" spans="1:17" x14ac:dyDescent="0.3">
      <c r="A2452" s="23" t="str">
        <f t="shared" si="1249"/>
        <v>22/05/2019</v>
      </c>
      <c r="B2452" s="8" t="str">
        <f t="shared" si="1250"/>
        <v>22/05/2019</v>
      </c>
      <c r="C2452" s="8">
        <v>5</v>
      </c>
      <c r="D2452" s="8" t="str">
        <f t="shared" si="1251"/>
        <v>DH13903</v>
      </c>
      <c r="E2452" s="8" t="str">
        <f t="shared" si="1252"/>
        <v>nhi.vu</v>
      </c>
      <c r="F2452" s="8" t="str">
        <f>VLOOKUP(E2452,'DANH MỤC'!$F:$G,2,0)</f>
        <v>Nhóm 1</v>
      </c>
      <c r="G2452" s="8" t="str">
        <f t="shared" si="1253"/>
        <v>KH1089</v>
      </c>
      <c r="H2452" t="str">
        <f>VLOOKUP(G2452,'DANH MỤC'!$I:$K,2,0)</f>
        <v>KH 1089</v>
      </c>
      <c r="I2452" t="str">
        <f>VLOOKUP(G2452,'DANH MỤC'!$I:$K,3,0)</f>
        <v>Tuyên Quang</v>
      </c>
      <c r="J2452" s="8" t="s">
        <v>19</v>
      </c>
      <c r="K2452" t="str">
        <f>VLOOKUP(J2452,'DANH MỤC'!$A$1:$B$19,2,0)</f>
        <v>Sản phẩm 0003</v>
      </c>
      <c r="L2452" t="s">
        <v>15</v>
      </c>
      <c r="M2452">
        <v>1</v>
      </c>
      <c r="N2452" s="3">
        <f>IF(LEFT(K2452,1)="S",VLOOKUP(K2452,'DANH MỤC'!$B:$D,2,0),VLOOKUP(K2452,'DANH MỤC'!$B:$D,3,0))</f>
        <v>2500000</v>
      </c>
      <c r="O2452">
        <v>100</v>
      </c>
      <c r="P2452" s="3">
        <f>N2452*O2452%*CSDL[[#This Row],[SỐ LƯỢNG]]</f>
        <v>2500000</v>
      </c>
      <c r="Q2452" s="3">
        <f t="shared" si="1233"/>
        <v>0</v>
      </c>
    </row>
    <row r="2453" spans="1:17" x14ac:dyDescent="0.3">
      <c r="A2453" s="23" t="str">
        <f t="shared" si="1249"/>
        <v>22/05/2019</v>
      </c>
      <c r="B2453" s="8" t="str">
        <f t="shared" si="1250"/>
        <v>22/05/2019</v>
      </c>
      <c r="C2453" s="8">
        <v>5</v>
      </c>
      <c r="D2453" s="8" t="str">
        <f t="shared" si="1251"/>
        <v>DH13903</v>
      </c>
      <c r="E2453" s="8" t="str">
        <f t="shared" si="1252"/>
        <v>nhi.vu</v>
      </c>
      <c r="F2453" s="8" t="str">
        <f>VLOOKUP(E2453,'DANH MỤC'!$F:$G,2,0)</f>
        <v>Nhóm 1</v>
      </c>
      <c r="G2453" s="8" t="str">
        <f t="shared" si="1253"/>
        <v>KH1089</v>
      </c>
      <c r="H2453" t="str">
        <f>VLOOKUP(G2453,'DANH MỤC'!$I:$K,2,0)</f>
        <v>KH 1089</v>
      </c>
      <c r="I2453" t="str">
        <f>VLOOKUP(G2453,'DANH MỤC'!$I:$K,3,0)</f>
        <v>Tuyên Quang</v>
      </c>
      <c r="J2453" s="8" t="s">
        <v>14</v>
      </c>
      <c r="K2453" t="str">
        <f>VLOOKUP(J2453,'DANH MỤC'!$A$1:$B$19,2,0)</f>
        <v>Sản phẩm 0004</v>
      </c>
      <c r="L2453" t="s">
        <v>15</v>
      </c>
      <c r="M2453">
        <v>1</v>
      </c>
      <c r="N2453" s="3">
        <f>IF(LEFT(K2453,1)="S",VLOOKUP(K2453,'DANH MỤC'!$B:$D,2,0),VLOOKUP(K2453,'DANH MỤC'!$B:$D,3,0))</f>
        <v>3500000</v>
      </c>
      <c r="O2453">
        <v>100</v>
      </c>
      <c r="P2453" s="3">
        <f>N2453*O2453%*CSDL[[#This Row],[SỐ LƯỢNG]]</f>
        <v>3500000</v>
      </c>
      <c r="Q2453" s="3">
        <f t="shared" si="1233"/>
        <v>0</v>
      </c>
    </row>
    <row r="2454" spans="1:17" x14ac:dyDescent="0.3">
      <c r="A2454" s="23" t="str">
        <f t="shared" si="1249"/>
        <v>22/05/2019</v>
      </c>
      <c r="B2454" s="8" t="str">
        <f t="shared" si="1250"/>
        <v>22/05/2019</v>
      </c>
      <c r="C2454" s="8">
        <v>5</v>
      </c>
      <c r="D2454" s="8" t="str">
        <f t="shared" si="1251"/>
        <v>DH13903</v>
      </c>
      <c r="E2454" s="8" t="str">
        <f t="shared" si="1252"/>
        <v>nhi.vu</v>
      </c>
      <c r="F2454" s="8" t="str">
        <f>VLOOKUP(E2454,'DANH MỤC'!$F:$G,2,0)</f>
        <v>Nhóm 1</v>
      </c>
      <c r="G2454" s="8" t="str">
        <f t="shared" si="1253"/>
        <v>KH1089</v>
      </c>
      <c r="H2454" t="str">
        <f>VLOOKUP(G2454,'DANH MỤC'!$I:$K,2,0)</f>
        <v>KH 1089</v>
      </c>
      <c r="I2454" t="str">
        <f>VLOOKUP(G2454,'DANH MỤC'!$I:$K,3,0)</f>
        <v>Tuyên Quang</v>
      </c>
      <c r="J2454" s="8" t="s">
        <v>5945</v>
      </c>
      <c r="K2454" t="str">
        <f>VLOOKUP(J2454,'DANH MỤC'!$A$1:$B$19,2,0)</f>
        <v>Hàng tặng 0002</v>
      </c>
      <c r="L2454" t="s">
        <v>51</v>
      </c>
      <c r="M2454">
        <v>1</v>
      </c>
      <c r="N2454" s="3">
        <f>IF(LEFT(K2454,1)="S",VLOOKUP(K2454,'DANH MỤC'!$B:$D,2,0),VLOOKUP(K2454,'DANH MỤC'!$B:$D,3,0))</f>
        <v>500000</v>
      </c>
      <c r="O2454">
        <v>0</v>
      </c>
      <c r="P2454" s="3">
        <f>N2454*O2454%*CSDL[[#This Row],[SỐ LƯỢNG]]</f>
        <v>0</v>
      </c>
      <c r="Q2454" s="3">
        <f t="shared" si="1233"/>
        <v>500000</v>
      </c>
    </row>
    <row r="2455" spans="1:17" x14ac:dyDescent="0.3">
      <c r="A2455" s="23" t="s">
        <v>1188</v>
      </c>
      <c r="B2455" s="8" t="s">
        <v>1188</v>
      </c>
      <c r="C2455" s="8">
        <v>5</v>
      </c>
      <c r="D2455" s="8" t="s">
        <v>1258</v>
      </c>
      <c r="E2455" s="8" t="s">
        <v>13816</v>
      </c>
      <c r="F2455" s="8" t="str">
        <f>VLOOKUP(E2455,'DANH MỤC'!$F:$G,2,0)</f>
        <v>Nhóm 1</v>
      </c>
      <c r="G2455" s="8" t="s">
        <v>7113</v>
      </c>
      <c r="H2455" t="str">
        <f>VLOOKUP(G2455,'DANH MỤC'!$I:$K,2,0)</f>
        <v>KH 1090</v>
      </c>
      <c r="I2455" t="str">
        <f>VLOOKUP(G2455,'DANH MỤC'!$I:$K,3,0)</f>
        <v>Hậu Giang</v>
      </c>
      <c r="J2455" s="8" t="s">
        <v>5940</v>
      </c>
      <c r="K2455" t="str">
        <f>VLOOKUP(J2455,'DANH MỤC'!$A$1:$B$19,2,0)</f>
        <v>Sản phẩm 0002</v>
      </c>
      <c r="L2455" t="s">
        <v>15</v>
      </c>
      <c r="M2455">
        <v>1</v>
      </c>
      <c r="N2455" s="3">
        <f>IF(LEFT(K2455,1)="S",VLOOKUP(K2455,'DANH MỤC'!$B:$D,2,0),VLOOKUP(K2455,'DANH MỤC'!$B:$D,3,0))</f>
        <v>2000000</v>
      </c>
      <c r="O2455">
        <v>0</v>
      </c>
      <c r="P2455" s="3">
        <f>N2455*O2455%*CSDL[[#This Row],[SỐ LƯỢNG]]</f>
        <v>0</v>
      </c>
      <c r="Q2455" s="3">
        <f t="shared" si="1233"/>
        <v>2000000</v>
      </c>
    </row>
    <row r="2456" spans="1:17" x14ac:dyDescent="0.3">
      <c r="A2456" s="23" t="str">
        <f>A2455</f>
        <v>22/05/2019</v>
      </c>
      <c r="B2456" s="8" t="str">
        <f>B2455</f>
        <v>22/05/2019</v>
      </c>
      <c r="C2456" s="8">
        <v>5</v>
      </c>
      <c r="D2456" s="8" t="str">
        <f>D2455</f>
        <v>DH13902</v>
      </c>
      <c r="E2456" s="8" t="str">
        <f>E2455</f>
        <v>luyen.dam</v>
      </c>
      <c r="F2456" s="8" t="str">
        <f>VLOOKUP(E2456,'DANH MỤC'!$F:$G,2,0)</f>
        <v>Nhóm 1</v>
      </c>
      <c r="G2456" s="8" t="str">
        <f>G2455</f>
        <v>KH1090</v>
      </c>
      <c r="H2456" t="str">
        <f>VLOOKUP(G2456,'DANH MỤC'!$I:$K,2,0)</f>
        <v>KH 1090</v>
      </c>
      <c r="I2456" t="str">
        <f>VLOOKUP(G2456,'DANH MỤC'!$I:$K,3,0)</f>
        <v>Hậu Giang</v>
      </c>
      <c r="J2456" s="8" t="s">
        <v>5944</v>
      </c>
      <c r="K2456" t="str">
        <f>VLOOKUP(J2456,'DANH MỤC'!$A$1:$B$19,2,0)</f>
        <v>Hàng tặng 0001</v>
      </c>
      <c r="L2456" t="s">
        <v>24</v>
      </c>
      <c r="M2456">
        <v>2</v>
      </c>
      <c r="N2456" s="3">
        <f>IF(LEFT(K2456,1)="S",VLOOKUP(K2456,'DANH MỤC'!$B:$D,2,0),VLOOKUP(K2456,'DANH MỤC'!$B:$D,3,0))</f>
        <v>200000</v>
      </c>
      <c r="O2456">
        <v>100</v>
      </c>
      <c r="P2456" s="3">
        <f>N2456*O2456%*CSDL[[#This Row],[SỐ LƯỢNG]]</f>
        <v>400000</v>
      </c>
      <c r="Q2456" s="3">
        <f t="shared" si="1233"/>
        <v>0</v>
      </c>
    </row>
    <row r="2457" spans="1:17" x14ac:dyDescent="0.3">
      <c r="A2457" s="23" t="s">
        <v>1188</v>
      </c>
      <c r="B2457" s="8" t="s">
        <v>1188</v>
      </c>
      <c r="C2457" s="8">
        <v>5</v>
      </c>
      <c r="D2457" s="8" t="s">
        <v>1259</v>
      </c>
      <c r="E2457" s="8" t="s">
        <v>13823</v>
      </c>
      <c r="F2457" s="8" t="str">
        <f>VLOOKUP(E2457,'DANH MỤC'!$F:$G,2,0)</f>
        <v>Nhóm 1</v>
      </c>
      <c r="G2457" s="8" t="s">
        <v>7114</v>
      </c>
      <c r="H2457" t="str">
        <f>VLOOKUP(G2457,'DANH MỤC'!$I:$K,2,0)</f>
        <v>KH 1091</v>
      </c>
      <c r="I2457" t="str">
        <f>VLOOKUP(G2457,'DANH MỤC'!$I:$K,3,0)</f>
        <v>Bà Rịa Vũng Tàu</v>
      </c>
      <c r="J2457" s="8" t="s">
        <v>14</v>
      </c>
      <c r="K2457" t="str">
        <f>VLOOKUP(J2457,'DANH MỤC'!$A$1:$B$19,2,0)</f>
        <v>Sản phẩm 0004</v>
      </c>
      <c r="L2457" t="s">
        <v>15</v>
      </c>
      <c r="M2457">
        <v>1</v>
      </c>
      <c r="N2457" s="3">
        <f>IF(LEFT(K2457,1)="S",VLOOKUP(K2457,'DANH MỤC'!$B:$D,2,0),VLOOKUP(K2457,'DANH MỤC'!$B:$D,3,0))</f>
        <v>3500000</v>
      </c>
      <c r="O2457">
        <v>0</v>
      </c>
      <c r="P2457" s="3">
        <f>N2457*O2457%*CSDL[[#This Row],[SỐ LƯỢNG]]</f>
        <v>0</v>
      </c>
      <c r="Q2457" s="3">
        <f t="shared" si="1233"/>
        <v>3500000</v>
      </c>
    </row>
    <row r="2458" spans="1:17" x14ac:dyDescent="0.3">
      <c r="A2458" s="23" t="str">
        <f>A2457</f>
        <v>22/05/2019</v>
      </c>
      <c r="B2458" s="8" t="str">
        <f>B2457</f>
        <v>22/05/2019</v>
      </c>
      <c r="C2458" s="8">
        <v>5</v>
      </c>
      <c r="D2458" s="8" t="str">
        <f>D2457</f>
        <v>DH13901</v>
      </c>
      <c r="E2458" s="8" t="str">
        <f>E2457</f>
        <v>giang.nguyen</v>
      </c>
      <c r="F2458" s="8" t="str">
        <f>VLOOKUP(E2458,'DANH MỤC'!$F:$G,2,0)</f>
        <v>Nhóm 1</v>
      </c>
      <c r="G2458" s="8" t="str">
        <f>G2457</f>
        <v>KH1091</v>
      </c>
      <c r="H2458" t="str">
        <f>VLOOKUP(G2458,'DANH MỤC'!$I:$K,2,0)</f>
        <v>KH 1091</v>
      </c>
      <c r="I2458" t="str">
        <f>VLOOKUP(G2458,'DANH MỤC'!$I:$K,3,0)</f>
        <v>Bà Rịa Vũng Tàu</v>
      </c>
      <c r="J2458" s="8" t="s">
        <v>5944</v>
      </c>
      <c r="K2458" t="str">
        <f>VLOOKUP(J2458,'DANH MỤC'!$A$1:$B$19,2,0)</f>
        <v>Hàng tặng 0001</v>
      </c>
      <c r="L2458" t="s">
        <v>24</v>
      </c>
      <c r="M2458">
        <v>2</v>
      </c>
      <c r="N2458" s="3">
        <f>IF(LEFT(K2458,1)="S",VLOOKUP(K2458,'DANH MỤC'!$B:$D,2,0),VLOOKUP(K2458,'DANH MỤC'!$B:$D,3,0))</f>
        <v>200000</v>
      </c>
      <c r="O2458">
        <v>100</v>
      </c>
      <c r="P2458" s="3">
        <f>N2458*O2458%*CSDL[[#This Row],[SỐ LƯỢNG]]</f>
        <v>400000</v>
      </c>
      <c r="Q2458" s="3">
        <f t="shared" si="1233"/>
        <v>0</v>
      </c>
    </row>
    <row r="2459" spans="1:17" x14ac:dyDescent="0.3">
      <c r="A2459" s="23" t="s">
        <v>1188</v>
      </c>
      <c r="B2459" s="8" t="s">
        <v>1188</v>
      </c>
      <c r="C2459" s="8">
        <v>5</v>
      </c>
      <c r="D2459" s="8" t="s">
        <v>1260</v>
      </c>
      <c r="E2459" s="8" t="s">
        <v>13820</v>
      </c>
      <c r="F2459" s="8" t="str">
        <f>VLOOKUP(E2459,'DANH MỤC'!$F:$G,2,0)</f>
        <v>Nhóm 1</v>
      </c>
      <c r="G2459" s="8" t="s">
        <v>6046</v>
      </c>
      <c r="H2459" t="str">
        <f>VLOOKUP(G2459,'DANH MỤC'!$I:$K,2,0)</f>
        <v>KH 0010</v>
      </c>
      <c r="I2459" t="str">
        <f>VLOOKUP(G2459,'DANH MỤC'!$I:$K,3,0)</f>
        <v>Hà Nam</v>
      </c>
      <c r="J2459" s="8" t="s">
        <v>14</v>
      </c>
      <c r="K2459" t="str">
        <f>VLOOKUP(J2459,'DANH MỤC'!$A$1:$B$19,2,0)</f>
        <v>Sản phẩm 0004</v>
      </c>
      <c r="L2459" t="s">
        <v>15</v>
      </c>
      <c r="M2459">
        <v>22</v>
      </c>
      <c r="N2459" s="3">
        <f>IF(LEFT(K2459,1)="S",VLOOKUP(K2459,'DANH MỤC'!$B:$D,2,0),VLOOKUP(K2459,'DANH MỤC'!$B:$D,3,0))</f>
        <v>3500000</v>
      </c>
      <c r="O2459">
        <v>25</v>
      </c>
      <c r="P2459" s="3">
        <f>N2459*O2459%*CSDL[[#This Row],[SỐ LƯỢNG]]</f>
        <v>19250000</v>
      </c>
      <c r="Q2459" s="3">
        <f t="shared" si="1233"/>
        <v>57750000</v>
      </c>
    </row>
    <row r="2460" spans="1:17" x14ac:dyDescent="0.3">
      <c r="A2460" s="23" t="str">
        <f t="shared" ref="A2460:A2464" si="1254">A2459</f>
        <v>22/05/2019</v>
      </c>
      <c r="B2460" s="8" t="str">
        <f t="shared" ref="B2460:B2464" si="1255">B2459</f>
        <v>22/05/2019</v>
      </c>
      <c r="C2460" s="8">
        <v>5</v>
      </c>
      <c r="D2460" s="8" t="str">
        <f t="shared" ref="D2460:D2464" si="1256">D2459</f>
        <v>DH13900</v>
      </c>
      <c r="E2460" s="8" t="str">
        <f t="shared" ref="E2460:E2464" si="1257">E2459</f>
        <v>son.quach</v>
      </c>
      <c r="F2460" s="8" t="str">
        <f>VLOOKUP(E2460,'DANH MỤC'!$F:$G,2,0)</f>
        <v>Nhóm 1</v>
      </c>
      <c r="G2460" s="8" t="str">
        <f t="shared" ref="G2460:G2464" si="1258">G2459</f>
        <v>KH0010</v>
      </c>
      <c r="H2460" t="str">
        <f>VLOOKUP(G2460,'DANH MỤC'!$I:$K,2,0)</f>
        <v>KH 0010</v>
      </c>
      <c r="I2460" t="str">
        <f>VLOOKUP(G2460,'DANH MỤC'!$I:$K,3,0)</f>
        <v>Hà Nam</v>
      </c>
      <c r="J2460" s="8" t="s">
        <v>19</v>
      </c>
      <c r="K2460" t="str">
        <f>VLOOKUP(J2460,'DANH MỤC'!$A$1:$B$19,2,0)</f>
        <v>Sản phẩm 0003</v>
      </c>
      <c r="L2460" t="s">
        <v>15</v>
      </c>
      <c r="M2460">
        <v>14</v>
      </c>
      <c r="N2460" s="3">
        <f>IF(LEFT(K2460,1)="S",VLOOKUP(K2460,'DANH MỤC'!$B:$D,2,0),VLOOKUP(K2460,'DANH MỤC'!$B:$D,3,0))</f>
        <v>2500000</v>
      </c>
      <c r="O2460">
        <v>25</v>
      </c>
      <c r="P2460" s="3">
        <f>N2460*O2460%*CSDL[[#This Row],[SỐ LƯỢNG]]</f>
        <v>8750000</v>
      </c>
      <c r="Q2460" s="3">
        <f t="shared" si="1233"/>
        <v>26250000</v>
      </c>
    </row>
    <row r="2461" spans="1:17" x14ac:dyDescent="0.3">
      <c r="A2461" s="23" t="str">
        <f t="shared" si="1254"/>
        <v>22/05/2019</v>
      </c>
      <c r="B2461" s="8" t="str">
        <f t="shared" si="1255"/>
        <v>22/05/2019</v>
      </c>
      <c r="C2461" s="8">
        <v>5</v>
      </c>
      <c r="D2461" s="8" t="str">
        <f t="shared" si="1256"/>
        <v>DH13900</v>
      </c>
      <c r="E2461" s="8" t="str">
        <f t="shared" si="1257"/>
        <v>son.quach</v>
      </c>
      <c r="F2461" s="8" t="str">
        <f>VLOOKUP(E2461,'DANH MỤC'!$F:$G,2,0)</f>
        <v>Nhóm 1</v>
      </c>
      <c r="G2461" s="8" t="str">
        <f t="shared" si="1258"/>
        <v>KH0010</v>
      </c>
      <c r="H2461" t="str">
        <f>VLOOKUP(G2461,'DANH MỤC'!$I:$K,2,0)</f>
        <v>KH 0010</v>
      </c>
      <c r="I2461" t="str">
        <f>VLOOKUP(G2461,'DANH MỤC'!$I:$K,3,0)</f>
        <v>Hà Nam</v>
      </c>
      <c r="J2461" s="8" t="s">
        <v>19</v>
      </c>
      <c r="K2461" t="str">
        <f>VLOOKUP(J2461,'DANH MỤC'!$A$1:$B$19,2,0)</f>
        <v>Sản phẩm 0003</v>
      </c>
      <c r="L2461" t="s">
        <v>15</v>
      </c>
      <c r="M2461">
        <v>6</v>
      </c>
      <c r="N2461" s="3">
        <f>IF(LEFT(K2461,1)="S",VLOOKUP(K2461,'DANH MỤC'!$B:$D,2,0),VLOOKUP(K2461,'DANH MỤC'!$B:$D,3,0))</f>
        <v>2500000</v>
      </c>
      <c r="O2461">
        <v>100</v>
      </c>
      <c r="P2461" s="3">
        <f>N2461*O2461%*CSDL[[#This Row],[SỐ LƯỢNG]]</f>
        <v>15000000</v>
      </c>
      <c r="Q2461" s="3">
        <f t="shared" si="1233"/>
        <v>0</v>
      </c>
    </row>
    <row r="2462" spans="1:17" x14ac:dyDescent="0.3">
      <c r="A2462" s="23" t="str">
        <f t="shared" si="1254"/>
        <v>22/05/2019</v>
      </c>
      <c r="B2462" s="8" t="str">
        <f t="shared" si="1255"/>
        <v>22/05/2019</v>
      </c>
      <c r="C2462" s="8">
        <v>5</v>
      </c>
      <c r="D2462" s="8" t="str">
        <f t="shared" si="1256"/>
        <v>DH13900</v>
      </c>
      <c r="E2462" s="8" t="str">
        <f t="shared" si="1257"/>
        <v>son.quach</v>
      </c>
      <c r="F2462" s="8" t="str">
        <f>VLOOKUP(E2462,'DANH MỤC'!$F:$G,2,0)</f>
        <v>Nhóm 1</v>
      </c>
      <c r="G2462" s="8" t="str">
        <f t="shared" si="1258"/>
        <v>KH0010</v>
      </c>
      <c r="H2462" t="str">
        <f>VLOOKUP(G2462,'DANH MỤC'!$I:$K,2,0)</f>
        <v>KH 0010</v>
      </c>
      <c r="I2462" t="str">
        <f>VLOOKUP(G2462,'DANH MỤC'!$I:$K,3,0)</f>
        <v>Hà Nam</v>
      </c>
      <c r="J2462" s="8" t="s">
        <v>5939</v>
      </c>
      <c r="K2462" t="str">
        <f>VLOOKUP(J2462,'DANH MỤC'!$A$1:$B$19,2,0)</f>
        <v>Sản phẩm 0001</v>
      </c>
      <c r="L2462" t="s">
        <v>15</v>
      </c>
      <c r="M2462">
        <v>1</v>
      </c>
      <c r="N2462" s="3">
        <f>IF(LEFT(K2462,1)="S",VLOOKUP(K2462,'DANH MỤC'!$B:$D,2,0),VLOOKUP(K2462,'DANH MỤC'!$B:$D,3,0))</f>
        <v>3000000</v>
      </c>
      <c r="O2462">
        <v>100</v>
      </c>
      <c r="P2462" s="3">
        <f>N2462*O2462%*CSDL[[#This Row],[SỐ LƯỢNG]]</f>
        <v>3000000</v>
      </c>
      <c r="Q2462" s="3">
        <f t="shared" si="1233"/>
        <v>0</v>
      </c>
    </row>
    <row r="2463" spans="1:17" x14ac:dyDescent="0.3">
      <c r="A2463" s="23" t="str">
        <f t="shared" si="1254"/>
        <v>22/05/2019</v>
      </c>
      <c r="B2463" s="8" t="str">
        <f t="shared" si="1255"/>
        <v>22/05/2019</v>
      </c>
      <c r="C2463" s="8">
        <v>5</v>
      </c>
      <c r="D2463" s="8" t="str">
        <f t="shared" si="1256"/>
        <v>DH13900</v>
      </c>
      <c r="E2463" s="8" t="str">
        <f t="shared" si="1257"/>
        <v>son.quach</v>
      </c>
      <c r="F2463" s="8" t="str">
        <f>VLOOKUP(E2463,'DANH MỤC'!$F:$G,2,0)</f>
        <v>Nhóm 1</v>
      </c>
      <c r="G2463" s="8" t="str">
        <f t="shared" si="1258"/>
        <v>KH0010</v>
      </c>
      <c r="H2463" t="str">
        <f>VLOOKUP(G2463,'DANH MỤC'!$I:$K,2,0)</f>
        <v>KH 0010</v>
      </c>
      <c r="I2463" t="str">
        <f>VLOOKUP(G2463,'DANH MỤC'!$I:$K,3,0)</f>
        <v>Hà Nam</v>
      </c>
      <c r="J2463" s="8" t="s">
        <v>5941</v>
      </c>
      <c r="K2463" t="str">
        <f>VLOOKUP(J2463,'DANH MỤC'!$A$1:$B$19,2,0)</f>
        <v>Sản phẩm 0006</v>
      </c>
      <c r="L2463" t="s">
        <v>15</v>
      </c>
      <c r="M2463">
        <v>1</v>
      </c>
      <c r="N2463" s="3">
        <f>IF(LEFT(K2463,1)="S",VLOOKUP(K2463,'DANH MỤC'!$B:$D,2,0),VLOOKUP(K2463,'DANH MỤC'!$B:$D,3,0))</f>
        <v>800000</v>
      </c>
      <c r="O2463">
        <v>100</v>
      </c>
      <c r="P2463" s="3">
        <f>N2463*O2463%*CSDL[[#This Row],[SỐ LƯỢNG]]</f>
        <v>800000</v>
      </c>
      <c r="Q2463" s="3">
        <f t="shared" si="1233"/>
        <v>0</v>
      </c>
    </row>
    <row r="2464" spans="1:17" x14ac:dyDescent="0.3">
      <c r="A2464" s="23" t="str">
        <f t="shared" si="1254"/>
        <v>22/05/2019</v>
      </c>
      <c r="B2464" s="8" t="str">
        <f t="shared" si="1255"/>
        <v>22/05/2019</v>
      </c>
      <c r="C2464" s="8">
        <v>5</v>
      </c>
      <c r="D2464" s="8" t="str">
        <f t="shared" si="1256"/>
        <v>DH13900</v>
      </c>
      <c r="E2464" s="8" t="str">
        <f t="shared" si="1257"/>
        <v>son.quach</v>
      </c>
      <c r="F2464" s="8" t="str">
        <f>VLOOKUP(E2464,'DANH MỤC'!$F:$G,2,0)</f>
        <v>Nhóm 1</v>
      </c>
      <c r="G2464" s="8" t="str">
        <f t="shared" si="1258"/>
        <v>KH0010</v>
      </c>
      <c r="H2464" t="str">
        <f>VLOOKUP(G2464,'DANH MỤC'!$I:$K,2,0)</f>
        <v>KH 0010</v>
      </c>
      <c r="I2464" t="str">
        <f>VLOOKUP(G2464,'DANH MỤC'!$I:$K,3,0)</f>
        <v>Hà Nam</v>
      </c>
      <c r="J2464" s="8" t="s">
        <v>5942</v>
      </c>
      <c r="K2464" t="str">
        <f>VLOOKUP(J2464,'DANH MỤC'!$A$1:$B$19,2,0)</f>
        <v>Sản phẩm 0007</v>
      </c>
      <c r="L2464" t="s">
        <v>15</v>
      </c>
      <c r="M2464">
        <v>1</v>
      </c>
      <c r="N2464" s="3">
        <f>IF(LEFT(K2464,1)="S",VLOOKUP(K2464,'DANH MỤC'!$B:$D,2,0),VLOOKUP(K2464,'DANH MỤC'!$B:$D,3,0))</f>
        <v>800000</v>
      </c>
      <c r="O2464">
        <v>100</v>
      </c>
      <c r="P2464" s="3">
        <f>N2464*O2464%*CSDL[[#This Row],[SỐ LƯỢNG]]</f>
        <v>800000</v>
      </c>
      <c r="Q2464" s="3">
        <f t="shared" si="1233"/>
        <v>0</v>
      </c>
    </row>
    <row r="2465" spans="1:17" x14ac:dyDescent="0.3">
      <c r="A2465" s="23" t="s">
        <v>1188</v>
      </c>
      <c r="B2465" s="8" t="s">
        <v>1261</v>
      </c>
      <c r="C2465" s="8">
        <v>5</v>
      </c>
      <c r="D2465" s="8" t="s">
        <v>1262</v>
      </c>
      <c r="E2465" s="8" t="s">
        <v>13814</v>
      </c>
      <c r="F2465" s="8" t="str">
        <f>VLOOKUP(E2465,'DANH MỤC'!$F:$G,2,0)</f>
        <v>Nhóm 1</v>
      </c>
      <c r="G2465" s="8" t="s">
        <v>6066</v>
      </c>
      <c r="H2465" t="str">
        <f>VLOOKUP(G2465,'DANH MỤC'!$I:$K,2,0)</f>
        <v>KH 0030</v>
      </c>
      <c r="I2465" t="str">
        <f>VLOOKUP(G2465,'DANH MỤC'!$I:$K,3,0)</f>
        <v>Hà Giang</v>
      </c>
      <c r="J2465" s="8" t="s">
        <v>5939</v>
      </c>
      <c r="K2465" t="str">
        <f>VLOOKUP(J2465,'DANH MỤC'!$A$1:$B$19,2,0)</f>
        <v>Sản phẩm 0001</v>
      </c>
      <c r="L2465" t="s">
        <v>15</v>
      </c>
      <c r="M2465">
        <v>1</v>
      </c>
      <c r="N2465" s="3">
        <f>IF(LEFT(K2465,1)="S",VLOOKUP(K2465,'DANH MỤC'!$B:$D,2,0),VLOOKUP(K2465,'DANH MỤC'!$B:$D,3,0))</f>
        <v>3000000</v>
      </c>
      <c r="O2465">
        <v>10</v>
      </c>
      <c r="P2465" s="3">
        <f>N2465*O2465%*CSDL[[#This Row],[SỐ LƯỢNG]]</f>
        <v>300000</v>
      </c>
      <c r="Q2465" s="3">
        <f t="shared" si="1233"/>
        <v>2700000</v>
      </c>
    </row>
    <row r="2466" spans="1:17" x14ac:dyDescent="0.3">
      <c r="A2466" s="23" t="s">
        <v>1263</v>
      </c>
      <c r="B2466" s="8" t="s">
        <v>1263</v>
      </c>
      <c r="C2466" s="8">
        <v>5</v>
      </c>
      <c r="D2466" s="8" t="s">
        <v>1264</v>
      </c>
      <c r="E2466" s="8" t="s">
        <v>13823</v>
      </c>
      <c r="F2466" s="8" t="str">
        <f>VLOOKUP(E2466,'DANH MỤC'!$F:$G,2,0)</f>
        <v>Nhóm 1</v>
      </c>
      <c r="G2466" s="8" t="s">
        <v>6907</v>
      </c>
      <c r="H2466" t="str">
        <f>VLOOKUP(G2466,'DANH MỤC'!$I:$K,2,0)</f>
        <v>KH 0877</v>
      </c>
      <c r="I2466" t="str">
        <f>VLOOKUP(G2466,'DANH MỤC'!$I:$K,3,0)</f>
        <v>Ninh Thuận</v>
      </c>
      <c r="J2466" s="8" t="s">
        <v>5939</v>
      </c>
      <c r="K2466" t="str">
        <f>VLOOKUP(J2466,'DANH MỤC'!$A$1:$B$19,2,0)</f>
        <v>Sản phẩm 0001</v>
      </c>
      <c r="L2466" t="s">
        <v>15</v>
      </c>
      <c r="M2466">
        <v>1</v>
      </c>
      <c r="N2466" s="3">
        <f>IF(LEFT(K2466,1)="S",VLOOKUP(K2466,'DANH MỤC'!$B:$D,2,0),VLOOKUP(K2466,'DANH MỤC'!$B:$D,3,0))</f>
        <v>3000000</v>
      </c>
      <c r="O2466">
        <v>0</v>
      </c>
      <c r="P2466" s="3">
        <f>N2466*O2466%*CSDL[[#This Row],[SỐ LƯỢNG]]</f>
        <v>0</v>
      </c>
      <c r="Q2466" s="3">
        <f t="shared" si="1233"/>
        <v>3000000</v>
      </c>
    </row>
    <row r="2467" spans="1:17" x14ac:dyDescent="0.3">
      <c r="A2467" s="23" t="str">
        <f>A2466</f>
        <v>21/05/2019</v>
      </c>
      <c r="B2467" s="8" t="str">
        <f>B2466</f>
        <v>21/05/2019</v>
      </c>
      <c r="C2467" s="8">
        <v>5</v>
      </c>
      <c r="D2467" s="8" t="str">
        <f>D2466</f>
        <v>DH13898</v>
      </c>
      <c r="E2467" s="8" t="str">
        <f>E2466</f>
        <v>giang.nguyen</v>
      </c>
      <c r="F2467" s="8" t="str">
        <f>VLOOKUP(E2467,'DANH MỤC'!$F:$G,2,0)</f>
        <v>Nhóm 1</v>
      </c>
      <c r="G2467" s="8" t="str">
        <f>G2466</f>
        <v>KH0877</v>
      </c>
      <c r="H2467" t="str">
        <f>VLOOKUP(G2467,'DANH MỤC'!$I:$K,2,0)</f>
        <v>KH 0877</v>
      </c>
      <c r="I2467" t="str">
        <f>VLOOKUP(G2467,'DANH MỤC'!$I:$K,3,0)</f>
        <v>Ninh Thuận</v>
      </c>
      <c r="J2467" s="8" t="s">
        <v>5944</v>
      </c>
      <c r="K2467" t="str">
        <f>VLOOKUP(J2467,'DANH MỤC'!$A$1:$B$19,2,0)</f>
        <v>Hàng tặng 0001</v>
      </c>
      <c r="L2467" t="s">
        <v>24</v>
      </c>
      <c r="M2467">
        <v>2</v>
      </c>
      <c r="N2467" s="3">
        <f>IF(LEFT(K2467,1)="S",VLOOKUP(K2467,'DANH MỤC'!$B:$D,2,0),VLOOKUP(K2467,'DANH MỤC'!$B:$D,3,0))</f>
        <v>200000</v>
      </c>
      <c r="O2467">
        <v>100</v>
      </c>
      <c r="P2467" s="3">
        <f>N2467*O2467%*CSDL[[#This Row],[SỐ LƯỢNG]]</f>
        <v>400000</v>
      </c>
      <c r="Q2467" s="3">
        <f t="shared" si="1233"/>
        <v>0</v>
      </c>
    </row>
    <row r="2468" spans="1:17" x14ac:dyDescent="0.3">
      <c r="A2468" s="23" t="s">
        <v>1263</v>
      </c>
      <c r="B2468" s="8" t="s">
        <v>1263</v>
      </c>
      <c r="C2468" s="8">
        <v>5</v>
      </c>
      <c r="D2468" s="8" t="s">
        <v>1265</v>
      </c>
      <c r="E2468" s="8" t="s">
        <v>13819</v>
      </c>
      <c r="F2468" s="8" t="str">
        <f>VLOOKUP(E2468,'DANH MỤC'!$F:$G,2,0)</f>
        <v>Nhóm 1</v>
      </c>
      <c r="G2468" s="8" t="s">
        <v>7115</v>
      </c>
      <c r="H2468" t="str">
        <f>VLOOKUP(G2468,'DANH MỤC'!$I:$K,2,0)</f>
        <v>KH 1092</v>
      </c>
      <c r="I2468" t="str">
        <f>VLOOKUP(G2468,'DANH MỤC'!$I:$K,3,0)</f>
        <v>Lạng Sơn</v>
      </c>
      <c r="J2468" s="8" t="s">
        <v>5939</v>
      </c>
      <c r="K2468" t="str">
        <f>VLOOKUP(J2468,'DANH MỤC'!$A$1:$B$19,2,0)</f>
        <v>Sản phẩm 0001</v>
      </c>
      <c r="L2468" t="s">
        <v>15</v>
      </c>
      <c r="M2468">
        <v>1</v>
      </c>
      <c r="N2468" s="3">
        <f>IF(LEFT(K2468,1)="S",VLOOKUP(K2468,'DANH MỤC'!$B:$D,2,0),VLOOKUP(K2468,'DANH MỤC'!$B:$D,3,0))</f>
        <v>3000000</v>
      </c>
      <c r="O2468">
        <v>0</v>
      </c>
      <c r="P2468" s="3">
        <f>N2468*O2468%*CSDL[[#This Row],[SỐ LƯỢNG]]</f>
        <v>0</v>
      </c>
      <c r="Q2468" s="3">
        <f t="shared" si="1233"/>
        <v>3000000</v>
      </c>
    </row>
    <row r="2469" spans="1:17" x14ac:dyDescent="0.3">
      <c r="A2469" s="23" t="str">
        <f t="shared" ref="A2469:A2471" si="1259">A2468</f>
        <v>21/05/2019</v>
      </c>
      <c r="B2469" s="8" t="str">
        <f t="shared" ref="B2469:B2471" si="1260">B2468</f>
        <v>21/05/2019</v>
      </c>
      <c r="C2469" s="8">
        <v>5</v>
      </c>
      <c r="D2469" s="8" t="str">
        <f t="shared" ref="D2469:D2471" si="1261">D2468</f>
        <v>DH13897</v>
      </c>
      <c r="E2469" s="8" t="str">
        <f t="shared" ref="E2469:E2471" si="1262">E2468</f>
        <v>linh.truong</v>
      </c>
      <c r="F2469" s="8" t="str">
        <f>VLOOKUP(E2469,'DANH MỤC'!$F:$G,2,0)</f>
        <v>Nhóm 1</v>
      </c>
      <c r="G2469" s="8" t="str">
        <f t="shared" ref="G2469:G2471" si="1263">G2468</f>
        <v>KH1092</v>
      </c>
      <c r="H2469" t="str">
        <f>VLOOKUP(G2469,'DANH MỤC'!$I:$K,2,0)</f>
        <v>KH 1092</v>
      </c>
      <c r="I2469" t="str">
        <f>VLOOKUP(G2469,'DANH MỤC'!$I:$K,3,0)</f>
        <v>Lạng Sơn</v>
      </c>
      <c r="J2469" s="8" t="s">
        <v>5940</v>
      </c>
      <c r="K2469" t="str">
        <f>VLOOKUP(J2469,'DANH MỤC'!$A$1:$B$19,2,0)</f>
        <v>Sản phẩm 0002</v>
      </c>
      <c r="L2469" t="s">
        <v>15</v>
      </c>
      <c r="M2469">
        <v>1</v>
      </c>
      <c r="N2469" s="3">
        <f>IF(LEFT(K2469,1)="S",VLOOKUP(K2469,'DANH MỤC'!$B:$D,2,0),VLOOKUP(K2469,'DANH MỤC'!$B:$D,3,0))</f>
        <v>2000000</v>
      </c>
      <c r="O2469">
        <v>0</v>
      </c>
      <c r="P2469" s="3">
        <f>N2469*O2469%*CSDL[[#This Row],[SỐ LƯỢNG]]</f>
        <v>0</v>
      </c>
      <c r="Q2469" s="3">
        <f t="shared" si="1233"/>
        <v>2000000</v>
      </c>
    </row>
    <row r="2470" spans="1:17" x14ac:dyDescent="0.3">
      <c r="A2470" s="23" t="str">
        <f t="shared" si="1259"/>
        <v>21/05/2019</v>
      </c>
      <c r="B2470" s="8" t="str">
        <f t="shared" si="1260"/>
        <v>21/05/2019</v>
      </c>
      <c r="C2470" s="8">
        <v>5</v>
      </c>
      <c r="D2470" s="8" t="str">
        <f t="shared" si="1261"/>
        <v>DH13897</v>
      </c>
      <c r="E2470" s="8" t="str">
        <f t="shared" si="1262"/>
        <v>linh.truong</v>
      </c>
      <c r="F2470" s="8" t="str">
        <f>VLOOKUP(E2470,'DANH MỤC'!$F:$G,2,0)</f>
        <v>Nhóm 1</v>
      </c>
      <c r="G2470" s="8" t="str">
        <f t="shared" si="1263"/>
        <v>KH1092</v>
      </c>
      <c r="H2470" t="str">
        <f>VLOOKUP(G2470,'DANH MỤC'!$I:$K,2,0)</f>
        <v>KH 1092</v>
      </c>
      <c r="I2470" t="str">
        <f>VLOOKUP(G2470,'DANH MỤC'!$I:$K,3,0)</f>
        <v>Lạng Sơn</v>
      </c>
      <c r="J2470" s="8" t="s">
        <v>5944</v>
      </c>
      <c r="K2470" t="str">
        <f>VLOOKUP(J2470,'DANH MỤC'!$A$1:$B$19,2,0)</f>
        <v>Hàng tặng 0001</v>
      </c>
      <c r="L2470" t="s">
        <v>24</v>
      </c>
      <c r="M2470">
        <v>2</v>
      </c>
      <c r="N2470" s="3">
        <f>IF(LEFT(K2470,1)="S",VLOOKUP(K2470,'DANH MỤC'!$B:$D,2,0),VLOOKUP(K2470,'DANH MỤC'!$B:$D,3,0))</f>
        <v>200000</v>
      </c>
      <c r="O2470">
        <v>100</v>
      </c>
      <c r="P2470" s="3">
        <f>N2470*O2470%*CSDL[[#This Row],[SỐ LƯỢNG]]</f>
        <v>400000</v>
      </c>
      <c r="Q2470" s="3">
        <f t="shared" si="1233"/>
        <v>0</v>
      </c>
    </row>
    <row r="2471" spans="1:17" x14ac:dyDescent="0.3">
      <c r="A2471" s="23" t="str">
        <f t="shared" si="1259"/>
        <v>21/05/2019</v>
      </c>
      <c r="B2471" s="8" t="str">
        <f t="shared" si="1260"/>
        <v>21/05/2019</v>
      </c>
      <c r="C2471" s="8">
        <v>5</v>
      </c>
      <c r="D2471" s="8" t="str">
        <f t="shared" si="1261"/>
        <v>DH13897</v>
      </c>
      <c r="E2471" s="8" t="str">
        <f t="shared" si="1262"/>
        <v>linh.truong</v>
      </c>
      <c r="F2471" s="8" t="str">
        <f>VLOOKUP(E2471,'DANH MỤC'!$F:$G,2,0)</f>
        <v>Nhóm 1</v>
      </c>
      <c r="G2471" s="8" t="str">
        <f t="shared" si="1263"/>
        <v>KH1092</v>
      </c>
      <c r="H2471" t="str">
        <f>VLOOKUP(G2471,'DANH MỤC'!$I:$K,2,0)</f>
        <v>KH 1092</v>
      </c>
      <c r="I2471" t="str">
        <f>VLOOKUP(G2471,'DANH MỤC'!$I:$K,3,0)</f>
        <v>Lạng Sơn</v>
      </c>
      <c r="J2471" s="8" t="s">
        <v>5946</v>
      </c>
      <c r="K2471" t="str">
        <f>VLOOKUP(J2471,'DANH MỤC'!$A$1:$B$19,2,0)</f>
        <v>Hàng tặng 0003</v>
      </c>
      <c r="L2471" t="s">
        <v>46</v>
      </c>
      <c r="M2471">
        <v>1</v>
      </c>
      <c r="N2471" s="3">
        <f>IF(LEFT(K2471,1)="S",VLOOKUP(K2471,'DANH MỤC'!$B:$D,2,0),VLOOKUP(K2471,'DANH MỤC'!$B:$D,3,0))</f>
        <v>300000</v>
      </c>
      <c r="O2471">
        <v>0</v>
      </c>
      <c r="P2471" s="3">
        <f>N2471*O2471%*CSDL[[#This Row],[SỐ LƯỢNG]]</f>
        <v>0</v>
      </c>
      <c r="Q2471" s="3">
        <f t="shared" si="1233"/>
        <v>300000</v>
      </c>
    </row>
    <row r="2472" spans="1:17" x14ac:dyDescent="0.3">
      <c r="A2472" s="23" t="s">
        <v>1263</v>
      </c>
      <c r="B2472" s="8" t="s">
        <v>1263</v>
      </c>
      <c r="C2472" s="8">
        <v>5</v>
      </c>
      <c r="D2472" s="8" t="s">
        <v>1266</v>
      </c>
      <c r="E2472" s="8" t="s">
        <v>13819</v>
      </c>
      <c r="F2472" s="8" t="str">
        <f>VLOOKUP(E2472,'DANH MỤC'!$F:$G,2,0)</f>
        <v>Nhóm 1</v>
      </c>
      <c r="G2472" s="8" t="s">
        <v>6257</v>
      </c>
      <c r="H2472" t="str">
        <f>VLOOKUP(G2472,'DANH MỤC'!$I:$K,2,0)</f>
        <v>KH 0224</v>
      </c>
      <c r="I2472" t="str">
        <f>VLOOKUP(G2472,'DANH MỤC'!$I:$K,3,0)</f>
        <v>Trà Vinh</v>
      </c>
      <c r="J2472" s="8" t="s">
        <v>5939</v>
      </c>
      <c r="K2472" t="str">
        <f>VLOOKUP(J2472,'DANH MỤC'!$A$1:$B$19,2,0)</f>
        <v>Sản phẩm 0001</v>
      </c>
      <c r="L2472" t="s">
        <v>15</v>
      </c>
      <c r="M2472">
        <v>1</v>
      </c>
      <c r="N2472" s="3">
        <f>IF(LEFT(K2472,1)="S",VLOOKUP(K2472,'DANH MỤC'!$B:$D,2,0),VLOOKUP(K2472,'DANH MỤC'!$B:$D,3,0))</f>
        <v>3000000</v>
      </c>
      <c r="O2472">
        <v>5</v>
      </c>
      <c r="P2472" s="3">
        <f>N2472*O2472%*CSDL[[#This Row],[SỐ LƯỢNG]]</f>
        <v>150000</v>
      </c>
      <c r="Q2472" s="3">
        <f t="shared" si="1233"/>
        <v>2850000</v>
      </c>
    </row>
    <row r="2473" spans="1:17" x14ac:dyDescent="0.3">
      <c r="A2473" s="23" t="s">
        <v>1263</v>
      </c>
      <c r="B2473" s="8" t="s">
        <v>1263</v>
      </c>
      <c r="C2473" s="8">
        <v>5</v>
      </c>
      <c r="D2473" s="8" t="s">
        <v>1267</v>
      </c>
      <c r="E2473" s="8" t="s">
        <v>13814</v>
      </c>
      <c r="F2473" s="8" t="str">
        <f>VLOOKUP(E2473,'DANH MỤC'!$F:$G,2,0)</f>
        <v>Nhóm 1</v>
      </c>
      <c r="G2473" s="8" t="s">
        <v>7116</v>
      </c>
      <c r="H2473" t="str">
        <f>VLOOKUP(G2473,'DANH MỤC'!$I:$K,2,0)</f>
        <v>KH 1093</v>
      </c>
      <c r="I2473" t="str">
        <f>VLOOKUP(G2473,'DANH MỤC'!$I:$K,3,0)</f>
        <v>Bà Rịa Vũng Tàu</v>
      </c>
      <c r="J2473" s="8" t="s">
        <v>19</v>
      </c>
      <c r="K2473" t="str">
        <f>VLOOKUP(J2473,'DANH MỤC'!$A$1:$B$19,2,0)</f>
        <v>Sản phẩm 0003</v>
      </c>
      <c r="L2473" t="s">
        <v>15</v>
      </c>
      <c r="M2473">
        <v>1</v>
      </c>
      <c r="N2473" s="3">
        <f>IF(LEFT(K2473,1)="S",VLOOKUP(K2473,'DANH MỤC'!$B:$D,2,0),VLOOKUP(K2473,'DANH MỤC'!$B:$D,3,0))</f>
        <v>2500000</v>
      </c>
      <c r="O2473">
        <v>10</v>
      </c>
      <c r="P2473" s="3">
        <f>N2473*O2473%*CSDL[[#This Row],[SỐ LƯỢNG]]</f>
        <v>250000</v>
      </c>
      <c r="Q2473" s="3">
        <f t="shared" si="1233"/>
        <v>2250000</v>
      </c>
    </row>
    <row r="2474" spans="1:17" x14ac:dyDescent="0.3">
      <c r="A2474" s="23" t="s">
        <v>1263</v>
      </c>
      <c r="B2474" s="8" t="s">
        <v>1263</v>
      </c>
      <c r="C2474" s="8">
        <v>5</v>
      </c>
      <c r="D2474" s="8" t="s">
        <v>1268</v>
      </c>
      <c r="E2474" s="8" t="s">
        <v>13814</v>
      </c>
      <c r="F2474" s="8" t="str">
        <f>VLOOKUP(E2474,'DANH MỤC'!$F:$G,2,0)</f>
        <v>Nhóm 1</v>
      </c>
      <c r="G2474" s="8" t="s">
        <v>6320</v>
      </c>
      <c r="H2474" t="str">
        <f>VLOOKUP(G2474,'DANH MỤC'!$I:$K,2,0)</f>
        <v>KH 0287</v>
      </c>
      <c r="I2474" t="str">
        <f>VLOOKUP(G2474,'DANH MỤC'!$I:$K,3,0)</f>
        <v>Cao Bằng</v>
      </c>
      <c r="J2474" s="8" t="s">
        <v>5940</v>
      </c>
      <c r="K2474" t="str">
        <f>VLOOKUP(J2474,'DANH MỤC'!$A$1:$B$19,2,0)</f>
        <v>Sản phẩm 0002</v>
      </c>
      <c r="L2474" t="s">
        <v>15</v>
      </c>
      <c r="M2474">
        <v>1</v>
      </c>
      <c r="N2474" s="3">
        <f>IF(LEFT(K2474,1)="S",VLOOKUP(K2474,'DANH MỤC'!$B:$D,2,0),VLOOKUP(K2474,'DANH MỤC'!$B:$D,3,0))</f>
        <v>2000000</v>
      </c>
      <c r="O2474">
        <v>5</v>
      </c>
      <c r="P2474" s="3">
        <f>N2474*O2474%*CSDL[[#This Row],[SỐ LƯỢNG]]</f>
        <v>100000</v>
      </c>
      <c r="Q2474" s="3">
        <f t="shared" si="1233"/>
        <v>1900000</v>
      </c>
    </row>
    <row r="2475" spans="1:17" x14ac:dyDescent="0.3">
      <c r="A2475" s="23" t="s">
        <v>1263</v>
      </c>
      <c r="B2475" s="8" t="s">
        <v>1263</v>
      </c>
      <c r="C2475" s="8">
        <v>5</v>
      </c>
      <c r="D2475" s="8" t="s">
        <v>1269</v>
      </c>
      <c r="E2475" s="8" t="s">
        <v>13814</v>
      </c>
      <c r="F2475" s="8" t="str">
        <f>VLOOKUP(E2475,'DANH MỤC'!$F:$G,2,0)</f>
        <v>Nhóm 1</v>
      </c>
      <c r="G2475" s="8" t="s">
        <v>7117</v>
      </c>
      <c r="H2475" t="str">
        <f>VLOOKUP(G2475,'DANH MỤC'!$I:$K,2,0)</f>
        <v>KH 1094</v>
      </c>
      <c r="I2475" t="str">
        <f>VLOOKUP(G2475,'DANH MỤC'!$I:$K,3,0)</f>
        <v>Cần Thơ</v>
      </c>
      <c r="J2475" s="8" t="s">
        <v>5939</v>
      </c>
      <c r="K2475" t="str">
        <f>VLOOKUP(J2475,'DANH MỤC'!$A$1:$B$19,2,0)</f>
        <v>Sản phẩm 0001</v>
      </c>
      <c r="L2475" t="s">
        <v>15</v>
      </c>
      <c r="M2475">
        <v>1</v>
      </c>
      <c r="N2475" s="3">
        <f>IF(LEFT(K2475,1)="S",VLOOKUP(K2475,'DANH MỤC'!$B:$D,2,0),VLOOKUP(K2475,'DANH MỤC'!$B:$D,3,0))</f>
        <v>3000000</v>
      </c>
      <c r="O2475">
        <v>0</v>
      </c>
      <c r="P2475" s="3">
        <f>N2475*O2475%*CSDL[[#This Row],[SỐ LƯỢNG]]</f>
        <v>0</v>
      </c>
      <c r="Q2475" s="3">
        <f t="shared" si="1233"/>
        <v>3000000</v>
      </c>
    </row>
    <row r="2476" spans="1:17" x14ac:dyDescent="0.3">
      <c r="A2476" s="23" t="str">
        <f>A2475</f>
        <v>21/05/2019</v>
      </c>
      <c r="B2476" s="8" t="str">
        <f>B2475</f>
        <v>21/05/2019</v>
      </c>
      <c r="C2476" s="8">
        <v>5</v>
      </c>
      <c r="D2476" s="8" t="str">
        <f>D2475</f>
        <v>DH13892</v>
      </c>
      <c r="E2476" s="8" t="str">
        <f>E2475</f>
        <v>hai.vi</v>
      </c>
      <c r="F2476" s="8" t="str">
        <f>VLOOKUP(E2476,'DANH MỤC'!$F:$G,2,0)</f>
        <v>Nhóm 1</v>
      </c>
      <c r="G2476" s="8" t="str">
        <f>G2475</f>
        <v>KH1094</v>
      </c>
      <c r="H2476" t="str">
        <f>VLOOKUP(G2476,'DANH MỤC'!$I:$K,2,0)</f>
        <v>KH 1094</v>
      </c>
      <c r="I2476" t="str">
        <f>VLOOKUP(G2476,'DANH MỤC'!$I:$K,3,0)</f>
        <v>Cần Thơ</v>
      </c>
      <c r="J2476" s="8" t="s">
        <v>5944</v>
      </c>
      <c r="K2476" t="str">
        <f>VLOOKUP(J2476,'DANH MỤC'!$A$1:$B$19,2,0)</f>
        <v>Hàng tặng 0001</v>
      </c>
      <c r="L2476" t="s">
        <v>24</v>
      </c>
      <c r="M2476">
        <v>2</v>
      </c>
      <c r="N2476" s="3">
        <f>IF(LEFT(K2476,1)="S",VLOOKUP(K2476,'DANH MỤC'!$B:$D,2,0),VLOOKUP(K2476,'DANH MỤC'!$B:$D,3,0))</f>
        <v>200000</v>
      </c>
      <c r="O2476">
        <v>100</v>
      </c>
      <c r="P2476" s="3">
        <f>N2476*O2476%*CSDL[[#This Row],[SỐ LƯỢNG]]</f>
        <v>400000</v>
      </c>
      <c r="Q2476" s="3">
        <f t="shared" si="1233"/>
        <v>0</v>
      </c>
    </row>
    <row r="2477" spans="1:17" x14ac:dyDescent="0.3">
      <c r="A2477" s="23" t="s">
        <v>1263</v>
      </c>
      <c r="B2477" s="8" t="s">
        <v>1263</v>
      </c>
      <c r="C2477" s="8">
        <v>5</v>
      </c>
      <c r="D2477" s="8" t="s">
        <v>1270</v>
      </c>
      <c r="E2477" s="8" t="s">
        <v>13822</v>
      </c>
      <c r="F2477" s="8" t="str">
        <f>VLOOKUP(E2477,'DANH MỤC'!$F:$G,2,0)</f>
        <v>Nhóm 1</v>
      </c>
      <c r="G2477" s="8" t="s">
        <v>7118</v>
      </c>
      <c r="H2477" t="str">
        <f>VLOOKUP(G2477,'DANH MỤC'!$I:$K,2,0)</f>
        <v>KH 1095</v>
      </c>
      <c r="I2477" t="str">
        <f>VLOOKUP(G2477,'DANH MỤC'!$I:$K,3,0)</f>
        <v>Quảng Bình</v>
      </c>
      <c r="J2477" s="8" t="s">
        <v>5941</v>
      </c>
      <c r="K2477" t="str">
        <f>VLOOKUP(J2477,'DANH MỤC'!$A$1:$B$19,2,0)</f>
        <v>Sản phẩm 0006</v>
      </c>
      <c r="L2477" t="s">
        <v>15</v>
      </c>
      <c r="M2477">
        <v>1</v>
      </c>
      <c r="N2477" s="3">
        <f>IF(LEFT(K2477,1)="S",VLOOKUP(K2477,'DANH MỤC'!$B:$D,2,0),VLOOKUP(K2477,'DANH MỤC'!$B:$D,3,0))</f>
        <v>800000</v>
      </c>
      <c r="O2477">
        <v>0</v>
      </c>
      <c r="P2477" s="3">
        <f>N2477*O2477%*CSDL[[#This Row],[SỐ LƯỢNG]]</f>
        <v>0</v>
      </c>
      <c r="Q2477" s="3">
        <f t="shared" si="1233"/>
        <v>800000</v>
      </c>
    </row>
    <row r="2478" spans="1:17" x14ac:dyDescent="0.3">
      <c r="A2478" s="23" t="s">
        <v>1263</v>
      </c>
      <c r="B2478" s="8" t="s">
        <v>1263</v>
      </c>
      <c r="C2478" s="8">
        <v>5</v>
      </c>
      <c r="D2478" s="8" t="s">
        <v>1271</v>
      </c>
      <c r="E2478" s="8" t="s">
        <v>13822</v>
      </c>
      <c r="F2478" s="8" t="str">
        <f>VLOOKUP(E2478,'DANH MỤC'!$F:$G,2,0)</f>
        <v>Nhóm 1</v>
      </c>
      <c r="G2478" s="8" t="s">
        <v>6489</v>
      </c>
      <c r="H2478" t="str">
        <f>VLOOKUP(G2478,'DANH MỤC'!$I:$K,2,0)</f>
        <v>KH 0456</v>
      </c>
      <c r="I2478" t="str">
        <f>VLOOKUP(G2478,'DANH MỤC'!$I:$K,3,0)</f>
        <v>Hà Nội</v>
      </c>
      <c r="J2478" s="8" t="s">
        <v>5939</v>
      </c>
      <c r="K2478" t="str">
        <f>VLOOKUP(J2478,'DANH MỤC'!$A$1:$B$19,2,0)</f>
        <v>Sản phẩm 0001</v>
      </c>
      <c r="L2478" t="s">
        <v>15</v>
      </c>
      <c r="M2478">
        <v>1</v>
      </c>
      <c r="N2478" s="3">
        <f>IF(LEFT(K2478,1)="S",VLOOKUP(K2478,'DANH MỤC'!$B:$D,2,0),VLOOKUP(K2478,'DANH MỤC'!$B:$D,3,0))</f>
        <v>3000000</v>
      </c>
      <c r="O2478">
        <v>0</v>
      </c>
      <c r="P2478" s="3">
        <f>N2478*O2478%*CSDL[[#This Row],[SỐ LƯỢNG]]</f>
        <v>0</v>
      </c>
      <c r="Q2478" s="3">
        <f t="shared" si="1233"/>
        <v>3000000</v>
      </c>
    </row>
    <row r="2479" spans="1:17" x14ac:dyDescent="0.3">
      <c r="A2479" s="23" t="str">
        <f>A2478</f>
        <v>21/05/2019</v>
      </c>
      <c r="B2479" s="8" t="str">
        <f>B2478</f>
        <v>21/05/2019</v>
      </c>
      <c r="C2479" s="8">
        <v>5</v>
      </c>
      <c r="D2479" s="8" t="str">
        <f>D2478</f>
        <v>DH13890</v>
      </c>
      <c r="E2479" s="8" t="str">
        <f>E2478</f>
        <v>anh.hong</v>
      </c>
      <c r="F2479" s="8" t="str">
        <f>VLOOKUP(E2479,'DANH MỤC'!$F:$G,2,0)</f>
        <v>Nhóm 1</v>
      </c>
      <c r="G2479" s="8" t="str">
        <f>G2478</f>
        <v>KH0456</v>
      </c>
      <c r="H2479" t="str">
        <f>VLOOKUP(G2479,'DANH MỤC'!$I:$K,2,0)</f>
        <v>KH 0456</v>
      </c>
      <c r="I2479" t="str">
        <f>VLOOKUP(G2479,'DANH MỤC'!$I:$K,3,0)</f>
        <v>Hà Nội</v>
      </c>
      <c r="J2479" s="8" t="s">
        <v>5944</v>
      </c>
      <c r="K2479" t="str">
        <f>VLOOKUP(J2479,'DANH MỤC'!$A$1:$B$19,2,0)</f>
        <v>Hàng tặng 0001</v>
      </c>
      <c r="L2479" t="s">
        <v>24</v>
      </c>
      <c r="M2479">
        <v>2</v>
      </c>
      <c r="N2479" s="3">
        <f>IF(LEFT(K2479,1)="S",VLOOKUP(K2479,'DANH MỤC'!$B:$D,2,0),VLOOKUP(K2479,'DANH MỤC'!$B:$D,3,0))</f>
        <v>200000</v>
      </c>
      <c r="O2479">
        <v>100</v>
      </c>
      <c r="P2479" s="3">
        <f>N2479*O2479%*CSDL[[#This Row],[SỐ LƯỢNG]]</f>
        <v>400000</v>
      </c>
      <c r="Q2479" s="3">
        <f t="shared" si="1233"/>
        <v>0</v>
      </c>
    </row>
    <row r="2480" spans="1:17" x14ac:dyDescent="0.3">
      <c r="A2480" s="23" t="s">
        <v>1263</v>
      </c>
      <c r="B2480" s="8" t="s">
        <v>1263</v>
      </c>
      <c r="C2480" s="8">
        <v>5</v>
      </c>
      <c r="D2480" s="8" t="s">
        <v>1272</v>
      </c>
      <c r="E2480" s="8" t="s">
        <v>13816</v>
      </c>
      <c r="F2480" s="8" t="str">
        <f>VLOOKUP(E2480,'DANH MỤC'!$F:$G,2,0)</f>
        <v>Nhóm 1</v>
      </c>
      <c r="G2480" s="8" t="s">
        <v>7119</v>
      </c>
      <c r="H2480" t="str">
        <f>VLOOKUP(G2480,'DANH MỤC'!$I:$K,2,0)</f>
        <v>KH 1096</v>
      </c>
      <c r="I2480" t="str">
        <f>VLOOKUP(G2480,'DANH MỤC'!$I:$K,3,0)</f>
        <v>Nghệ An</v>
      </c>
      <c r="J2480" s="8" t="s">
        <v>5940</v>
      </c>
      <c r="K2480" t="str">
        <f>VLOOKUP(J2480,'DANH MỤC'!$A$1:$B$19,2,0)</f>
        <v>Sản phẩm 0002</v>
      </c>
      <c r="L2480" t="s">
        <v>15</v>
      </c>
      <c r="M2480">
        <v>1</v>
      </c>
      <c r="N2480" s="3">
        <f>IF(LEFT(K2480,1)="S",VLOOKUP(K2480,'DANH MỤC'!$B:$D,2,0),VLOOKUP(K2480,'DANH MỤC'!$B:$D,3,0))</f>
        <v>2000000</v>
      </c>
      <c r="O2480">
        <v>0</v>
      </c>
      <c r="P2480" s="3">
        <f>N2480*O2480%*CSDL[[#This Row],[SỐ LƯỢNG]]</f>
        <v>0</v>
      </c>
      <c r="Q2480" s="3">
        <f t="shared" si="1233"/>
        <v>2000000</v>
      </c>
    </row>
    <row r="2481" spans="1:17" x14ac:dyDescent="0.3">
      <c r="A2481" s="23" t="str">
        <f>A2480</f>
        <v>21/05/2019</v>
      </c>
      <c r="B2481" s="8" t="str">
        <f>B2480</f>
        <v>21/05/2019</v>
      </c>
      <c r="C2481" s="8">
        <v>5</v>
      </c>
      <c r="D2481" s="8" t="str">
        <f>D2480</f>
        <v>DH13889</v>
      </c>
      <c r="E2481" s="8" t="str">
        <f>E2480</f>
        <v>luyen.dam</v>
      </c>
      <c r="F2481" s="8" t="str">
        <f>VLOOKUP(E2481,'DANH MỤC'!$F:$G,2,0)</f>
        <v>Nhóm 1</v>
      </c>
      <c r="G2481" s="8" t="str">
        <f>G2480</f>
        <v>KH1096</v>
      </c>
      <c r="H2481" t="str">
        <f>VLOOKUP(G2481,'DANH MỤC'!$I:$K,2,0)</f>
        <v>KH 1096</v>
      </c>
      <c r="I2481" t="str">
        <f>VLOOKUP(G2481,'DANH MỤC'!$I:$K,3,0)</f>
        <v>Nghệ An</v>
      </c>
      <c r="J2481" s="8" t="s">
        <v>5944</v>
      </c>
      <c r="K2481" t="str">
        <f>VLOOKUP(J2481,'DANH MỤC'!$A$1:$B$19,2,0)</f>
        <v>Hàng tặng 0001</v>
      </c>
      <c r="L2481" t="s">
        <v>24</v>
      </c>
      <c r="M2481">
        <v>2</v>
      </c>
      <c r="N2481" s="3">
        <f>IF(LEFT(K2481,1)="S",VLOOKUP(K2481,'DANH MỤC'!$B:$D,2,0),VLOOKUP(K2481,'DANH MỤC'!$B:$D,3,0))</f>
        <v>200000</v>
      </c>
      <c r="O2481">
        <v>100</v>
      </c>
      <c r="P2481" s="3">
        <f>N2481*O2481%*CSDL[[#This Row],[SỐ LƯỢNG]]</f>
        <v>400000</v>
      </c>
      <c r="Q2481" s="3">
        <f t="shared" si="1233"/>
        <v>0</v>
      </c>
    </row>
    <row r="2482" spans="1:17" x14ac:dyDescent="0.3">
      <c r="A2482" s="23" t="s">
        <v>1263</v>
      </c>
      <c r="B2482" s="8" t="s">
        <v>1263</v>
      </c>
      <c r="C2482" s="8">
        <v>5</v>
      </c>
      <c r="D2482" s="8" t="s">
        <v>1273</v>
      </c>
      <c r="E2482" s="8" t="s">
        <v>13814</v>
      </c>
      <c r="F2482" s="8" t="str">
        <f>VLOOKUP(E2482,'DANH MỤC'!$F:$G,2,0)</f>
        <v>Nhóm 1</v>
      </c>
      <c r="G2482" s="8" t="s">
        <v>7120</v>
      </c>
      <c r="H2482" t="str">
        <f>VLOOKUP(G2482,'DANH MỤC'!$I:$K,2,0)</f>
        <v>KH 1097</v>
      </c>
      <c r="I2482" t="str">
        <f>VLOOKUP(G2482,'DANH MỤC'!$I:$K,3,0)</f>
        <v>Bình Phước</v>
      </c>
      <c r="J2482" s="8" t="s">
        <v>19</v>
      </c>
      <c r="K2482" t="str">
        <f>VLOOKUP(J2482,'DANH MỤC'!$A$1:$B$19,2,0)</f>
        <v>Sản phẩm 0003</v>
      </c>
      <c r="L2482" t="s">
        <v>15</v>
      </c>
      <c r="M2482">
        <v>1</v>
      </c>
      <c r="N2482" s="3">
        <f>IF(LEFT(K2482,1)="S",VLOOKUP(K2482,'DANH MỤC'!$B:$D,2,0),VLOOKUP(K2482,'DANH MỤC'!$B:$D,3,0))</f>
        <v>2500000</v>
      </c>
      <c r="O2482">
        <v>0</v>
      </c>
      <c r="P2482" s="3">
        <f>N2482*O2482%*CSDL[[#This Row],[SỐ LƯỢNG]]</f>
        <v>0</v>
      </c>
      <c r="Q2482" s="3">
        <f t="shared" si="1233"/>
        <v>2500000</v>
      </c>
    </row>
    <row r="2483" spans="1:17" x14ac:dyDescent="0.3">
      <c r="A2483" s="23" t="str">
        <f>A2482</f>
        <v>21/05/2019</v>
      </c>
      <c r="B2483" s="8" t="str">
        <f>B2482</f>
        <v>21/05/2019</v>
      </c>
      <c r="C2483" s="8">
        <v>5</v>
      </c>
      <c r="D2483" s="8" t="str">
        <f>D2482</f>
        <v>DH13888</v>
      </c>
      <c r="E2483" s="8" t="str">
        <f>E2482</f>
        <v>hai.vi</v>
      </c>
      <c r="F2483" s="8" t="str">
        <f>VLOOKUP(E2483,'DANH MỤC'!$F:$G,2,0)</f>
        <v>Nhóm 1</v>
      </c>
      <c r="G2483" s="8" t="str">
        <f>G2482</f>
        <v>KH1097</v>
      </c>
      <c r="H2483" t="str">
        <f>VLOOKUP(G2483,'DANH MỤC'!$I:$K,2,0)</f>
        <v>KH 1097</v>
      </c>
      <c r="I2483" t="str">
        <f>VLOOKUP(G2483,'DANH MỤC'!$I:$K,3,0)</f>
        <v>Bình Phước</v>
      </c>
      <c r="J2483" s="8" t="s">
        <v>5944</v>
      </c>
      <c r="K2483" t="str">
        <f>VLOOKUP(J2483,'DANH MỤC'!$A$1:$B$19,2,0)</f>
        <v>Hàng tặng 0001</v>
      </c>
      <c r="L2483" t="s">
        <v>24</v>
      </c>
      <c r="M2483">
        <v>2</v>
      </c>
      <c r="N2483" s="3">
        <f>IF(LEFT(K2483,1)="S",VLOOKUP(K2483,'DANH MỤC'!$B:$D,2,0),VLOOKUP(K2483,'DANH MỤC'!$B:$D,3,0))</f>
        <v>200000</v>
      </c>
      <c r="O2483">
        <v>100</v>
      </c>
      <c r="P2483" s="3">
        <f>N2483*O2483%*CSDL[[#This Row],[SỐ LƯỢNG]]</f>
        <v>400000</v>
      </c>
      <c r="Q2483" s="3">
        <f t="shared" si="1233"/>
        <v>0</v>
      </c>
    </row>
    <row r="2484" spans="1:17" x14ac:dyDescent="0.3">
      <c r="A2484" s="23" t="s">
        <v>1263</v>
      </c>
      <c r="B2484" s="8" t="s">
        <v>1263</v>
      </c>
      <c r="C2484" s="8">
        <v>5</v>
      </c>
      <c r="D2484" s="8" t="s">
        <v>1274</v>
      </c>
      <c r="E2484" s="8" t="s">
        <v>13839</v>
      </c>
      <c r="F2484" s="8" t="str">
        <f>VLOOKUP(E2484,'DANH MỤC'!$F:$G,2,0)</f>
        <v>Nhóm 2</v>
      </c>
      <c r="G2484" s="8" t="s">
        <v>6507</v>
      </c>
      <c r="H2484" t="str">
        <f>VLOOKUP(G2484,'DANH MỤC'!$I:$K,2,0)</f>
        <v>KH 0474</v>
      </c>
      <c r="I2484" t="str">
        <f>VLOOKUP(G2484,'DANH MỤC'!$I:$K,3,0)</f>
        <v>Đắk Lắk</v>
      </c>
      <c r="J2484" s="8" t="s">
        <v>14</v>
      </c>
      <c r="K2484" t="str">
        <f>VLOOKUP(J2484,'DANH MỤC'!$A$1:$B$19,2,0)</f>
        <v>Sản phẩm 0004</v>
      </c>
      <c r="L2484" t="s">
        <v>15</v>
      </c>
      <c r="M2484">
        <v>1</v>
      </c>
      <c r="N2484" s="3">
        <f>IF(LEFT(K2484,1)="S",VLOOKUP(K2484,'DANH MỤC'!$B:$D,2,0),VLOOKUP(K2484,'DANH MỤC'!$B:$D,3,0))</f>
        <v>3500000</v>
      </c>
      <c r="O2484">
        <v>0</v>
      </c>
      <c r="P2484" s="3">
        <f>N2484*O2484%*CSDL[[#This Row],[SỐ LƯỢNG]]</f>
        <v>0</v>
      </c>
      <c r="Q2484" s="3">
        <f t="shared" si="1233"/>
        <v>3500000</v>
      </c>
    </row>
    <row r="2485" spans="1:17" x14ac:dyDescent="0.3">
      <c r="A2485" s="23" t="str">
        <f t="shared" ref="A2485:A2486" si="1264">A2484</f>
        <v>21/05/2019</v>
      </c>
      <c r="B2485" s="8" t="str">
        <f t="shared" ref="B2485:B2486" si="1265">B2484</f>
        <v>21/05/2019</v>
      </c>
      <c r="C2485" s="8">
        <v>5</v>
      </c>
      <c r="D2485" s="8" t="str">
        <f t="shared" ref="D2485:D2486" si="1266">D2484</f>
        <v>DH13887</v>
      </c>
      <c r="E2485" s="8" t="str">
        <f t="shared" ref="E2485:E2486" si="1267">E2484</f>
        <v>hang.dinh</v>
      </c>
      <c r="F2485" s="8" t="str">
        <f>VLOOKUP(E2485,'DANH MỤC'!$F:$G,2,0)</f>
        <v>Nhóm 2</v>
      </c>
      <c r="G2485" s="8" t="str">
        <f t="shared" ref="G2485:G2486" si="1268">G2484</f>
        <v>KH0474</v>
      </c>
      <c r="H2485" t="str">
        <f>VLOOKUP(G2485,'DANH MỤC'!$I:$K,2,0)</f>
        <v>KH 0474</v>
      </c>
      <c r="I2485" t="str">
        <f>VLOOKUP(G2485,'DANH MỤC'!$I:$K,3,0)</f>
        <v>Đắk Lắk</v>
      </c>
      <c r="J2485" s="8" t="s">
        <v>5944</v>
      </c>
      <c r="K2485" t="str">
        <f>VLOOKUP(J2485,'DANH MỤC'!$A$1:$B$19,2,0)</f>
        <v>Hàng tặng 0001</v>
      </c>
      <c r="L2485" t="s">
        <v>24</v>
      </c>
      <c r="M2485">
        <v>2</v>
      </c>
      <c r="N2485" s="3">
        <f>IF(LEFT(K2485,1)="S",VLOOKUP(K2485,'DANH MỤC'!$B:$D,2,0),VLOOKUP(K2485,'DANH MỤC'!$B:$D,3,0))</f>
        <v>200000</v>
      </c>
      <c r="O2485">
        <v>100</v>
      </c>
      <c r="P2485" s="3">
        <f>N2485*O2485%*CSDL[[#This Row],[SỐ LƯỢNG]]</f>
        <v>400000</v>
      </c>
      <c r="Q2485" s="3">
        <f t="shared" si="1233"/>
        <v>0</v>
      </c>
    </row>
    <row r="2486" spans="1:17" x14ac:dyDescent="0.3">
      <c r="A2486" s="23" t="str">
        <f t="shared" si="1264"/>
        <v>21/05/2019</v>
      </c>
      <c r="B2486" s="8" t="str">
        <f t="shared" si="1265"/>
        <v>21/05/2019</v>
      </c>
      <c r="C2486" s="8">
        <v>5</v>
      </c>
      <c r="D2486" s="8" t="str">
        <f t="shared" si="1266"/>
        <v>DH13887</v>
      </c>
      <c r="E2486" s="8" t="str">
        <f t="shared" si="1267"/>
        <v>hang.dinh</v>
      </c>
      <c r="F2486" s="8" t="str">
        <f>VLOOKUP(E2486,'DANH MỤC'!$F:$G,2,0)</f>
        <v>Nhóm 2</v>
      </c>
      <c r="G2486" s="8" t="str">
        <f t="shared" si="1268"/>
        <v>KH0474</v>
      </c>
      <c r="H2486" t="str">
        <f>VLOOKUP(G2486,'DANH MỤC'!$I:$K,2,0)</f>
        <v>KH 0474</v>
      </c>
      <c r="I2486" t="str">
        <f>VLOOKUP(G2486,'DANH MỤC'!$I:$K,3,0)</f>
        <v>Đắk Lắk</v>
      </c>
      <c r="J2486" s="8" t="s">
        <v>14</v>
      </c>
      <c r="K2486" t="str">
        <f>VLOOKUP(J2486,'DANH MỤC'!$A$1:$B$19,2,0)</f>
        <v>Sản phẩm 0004</v>
      </c>
      <c r="L2486" t="s">
        <v>15</v>
      </c>
      <c r="M2486">
        <v>1</v>
      </c>
      <c r="N2486" s="3">
        <f>IF(LEFT(K2486,1)="S",VLOOKUP(K2486,'DANH MỤC'!$B:$D,2,0),VLOOKUP(K2486,'DANH MỤC'!$B:$D,3,0))</f>
        <v>3500000</v>
      </c>
      <c r="O2486">
        <v>20</v>
      </c>
      <c r="P2486" s="3">
        <f>N2486*O2486%*CSDL[[#This Row],[SỐ LƯỢNG]]</f>
        <v>700000</v>
      </c>
      <c r="Q2486" s="3">
        <f t="shared" si="1233"/>
        <v>2800000</v>
      </c>
    </row>
    <row r="2487" spans="1:17" x14ac:dyDescent="0.3">
      <c r="A2487" s="23" t="s">
        <v>1263</v>
      </c>
      <c r="B2487" s="8" t="s">
        <v>1263</v>
      </c>
      <c r="C2487" s="8">
        <v>5</v>
      </c>
      <c r="D2487" s="8" t="s">
        <v>1275</v>
      </c>
      <c r="E2487" s="8" t="s">
        <v>13831</v>
      </c>
      <c r="F2487" s="8" t="str">
        <f>VLOOKUP(E2487,'DANH MỤC'!$F:$G,2,0)</f>
        <v>Nhóm 2</v>
      </c>
      <c r="G2487" s="8" t="s">
        <v>7121</v>
      </c>
      <c r="H2487" t="str">
        <f>VLOOKUP(G2487,'DANH MỤC'!$I:$K,2,0)</f>
        <v>KH 1098</v>
      </c>
      <c r="I2487" t="str">
        <f>VLOOKUP(G2487,'DANH MỤC'!$I:$K,3,0)</f>
        <v>Gia Lai</v>
      </c>
      <c r="J2487" s="8" t="s">
        <v>5940</v>
      </c>
      <c r="K2487" t="str">
        <f>VLOOKUP(J2487,'DANH MỤC'!$A$1:$B$19,2,0)</f>
        <v>Sản phẩm 0002</v>
      </c>
      <c r="L2487" t="s">
        <v>15</v>
      </c>
      <c r="M2487">
        <v>1</v>
      </c>
      <c r="N2487" s="3">
        <f>IF(LEFT(K2487,1)="S",VLOOKUP(K2487,'DANH MỤC'!$B:$D,2,0),VLOOKUP(K2487,'DANH MỤC'!$B:$D,3,0))</f>
        <v>2000000</v>
      </c>
      <c r="O2487">
        <v>0</v>
      </c>
      <c r="P2487" s="3">
        <f>N2487*O2487%*CSDL[[#This Row],[SỐ LƯỢNG]]</f>
        <v>0</v>
      </c>
      <c r="Q2487" s="3">
        <f t="shared" si="1233"/>
        <v>2000000</v>
      </c>
    </row>
    <row r="2488" spans="1:17" x14ac:dyDescent="0.3">
      <c r="A2488" s="23" t="str">
        <f>A2487</f>
        <v>21/05/2019</v>
      </c>
      <c r="B2488" s="8" t="str">
        <f>B2487</f>
        <v>21/05/2019</v>
      </c>
      <c r="C2488" s="8">
        <v>5</v>
      </c>
      <c r="D2488" s="8" t="str">
        <f>D2487</f>
        <v>DH13886</v>
      </c>
      <c r="E2488" s="8" t="str">
        <f>E2487</f>
        <v>huyen.thanh</v>
      </c>
      <c r="F2488" s="8" t="str">
        <f>VLOOKUP(E2488,'DANH MỤC'!$F:$G,2,0)</f>
        <v>Nhóm 2</v>
      </c>
      <c r="G2488" s="8" t="str">
        <f>G2487</f>
        <v>KH1098</v>
      </c>
      <c r="H2488" t="str">
        <f>VLOOKUP(G2488,'DANH MỤC'!$I:$K,2,0)</f>
        <v>KH 1098</v>
      </c>
      <c r="I2488" t="str">
        <f>VLOOKUP(G2488,'DANH MỤC'!$I:$K,3,0)</f>
        <v>Gia Lai</v>
      </c>
      <c r="J2488" s="8" t="s">
        <v>5944</v>
      </c>
      <c r="K2488" t="str">
        <f>VLOOKUP(J2488,'DANH MỤC'!$A$1:$B$19,2,0)</f>
        <v>Hàng tặng 0001</v>
      </c>
      <c r="L2488" t="s">
        <v>24</v>
      </c>
      <c r="M2488">
        <v>2</v>
      </c>
      <c r="N2488" s="3">
        <f>IF(LEFT(K2488,1)="S",VLOOKUP(K2488,'DANH MỤC'!$B:$D,2,0),VLOOKUP(K2488,'DANH MỤC'!$B:$D,3,0))</f>
        <v>200000</v>
      </c>
      <c r="O2488">
        <v>100</v>
      </c>
      <c r="P2488" s="3">
        <f>N2488*O2488%*CSDL[[#This Row],[SỐ LƯỢNG]]</f>
        <v>400000</v>
      </c>
      <c r="Q2488" s="3">
        <f t="shared" si="1233"/>
        <v>0</v>
      </c>
    </row>
    <row r="2489" spans="1:17" x14ac:dyDescent="0.3">
      <c r="A2489" s="23" t="s">
        <v>1263</v>
      </c>
      <c r="B2489" s="8" t="s">
        <v>1263</v>
      </c>
      <c r="C2489" s="8">
        <v>5</v>
      </c>
      <c r="D2489" s="8" t="s">
        <v>1276</v>
      </c>
      <c r="E2489" s="8" t="s">
        <v>13822</v>
      </c>
      <c r="F2489" s="8" t="str">
        <f>VLOOKUP(E2489,'DANH MỤC'!$F:$G,2,0)</f>
        <v>Nhóm 1</v>
      </c>
      <c r="G2489" s="8" t="s">
        <v>7122</v>
      </c>
      <c r="H2489" t="str">
        <f>VLOOKUP(G2489,'DANH MỤC'!$I:$K,2,0)</f>
        <v>KH 1099</v>
      </c>
      <c r="I2489" t="str">
        <f>VLOOKUP(G2489,'DANH MỤC'!$I:$K,3,0)</f>
        <v>Hưng Yên</v>
      </c>
      <c r="J2489" s="8" t="s">
        <v>14</v>
      </c>
      <c r="K2489" t="str">
        <f>VLOOKUP(J2489,'DANH MỤC'!$A$1:$B$19,2,0)</f>
        <v>Sản phẩm 0004</v>
      </c>
      <c r="L2489" t="s">
        <v>15</v>
      </c>
      <c r="M2489">
        <v>1</v>
      </c>
      <c r="N2489" s="3">
        <f>IF(LEFT(K2489,1)="S",VLOOKUP(K2489,'DANH MỤC'!$B:$D,2,0),VLOOKUP(K2489,'DANH MỤC'!$B:$D,3,0))</f>
        <v>3500000</v>
      </c>
      <c r="O2489">
        <v>0</v>
      </c>
      <c r="P2489" s="3">
        <f>N2489*O2489%*CSDL[[#This Row],[SỐ LƯỢNG]]</f>
        <v>0</v>
      </c>
      <c r="Q2489" s="3">
        <f t="shared" si="1233"/>
        <v>3500000</v>
      </c>
    </row>
    <row r="2490" spans="1:17" x14ac:dyDescent="0.3">
      <c r="A2490" s="23" t="str">
        <f t="shared" ref="A2490:A2492" si="1269">A2489</f>
        <v>21/05/2019</v>
      </c>
      <c r="B2490" s="8" t="str">
        <f t="shared" ref="B2490:B2492" si="1270">B2489</f>
        <v>21/05/2019</v>
      </c>
      <c r="C2490" s="8">
        <v>5</v>
      </c>
      <c r="D2490" s="8" t="str">
        <f t="shared" ref="D2490:D2492" si="1271">D2489</f>
        <v>DH13885</v>
      </c>
      <c r="E2490" s="8" t="str">
        <f t="shared" ref="E2490:E2492" si="1272">E2489</f>
        <v>anh.hong</v>
      </c>
      <c r="F2490" s="8" t="str">
        <f>VLOOKUP(E2490,'DANH MỤC'!$F:$G,2,0)</f>
        <v>Nhóm 1</v>
      </c>
      <c r="G2490" s="8" t="str">
        <f t="shared" ref="G2490:G2492" si="1273">G2489</f>
        <v>KH1099</v>
      </c>
      <c r="H2490" t="str">
        <f>VLOOKUP(G2490,'DANH MỤC'!$I:$K,2,0)</f>
        <v>KH 1099</v>
      </c>
      <c r="I2490" t="str">
        <f>VLOOKUP(G2490,'DANH MỤC'!$I:$K,3,0)</f>
        <v>Hưng Yên</v>
      </c>
      <c r="J2490" s="8" t="s">
        <v>19</v>
      </c>
      <c r="K2490" t="str">
        <f>VLOOKUP(J2490,'DANH MỤC'!$A$1:$B$19,2,0)</f>
        <v>Sản phẩm 0003</v>
      </c>
      <c r="L2490" t="s">
        <v>15</v>
      </c>
      <c r="M2490">
        <v>1</v>
      </c>
      <c r="N2490" s="3">
        <f>IF(LEFT(K2490,1)="S",VLOOKUP(K2490,'DANH MỤC'!$B:$D,2,0),VLOOKUP(K2490,'DANH MỤC'!$B:$D,3,0))</f>
        <v>2500000</v>
      </c>
      <c r="O2490">
        <v>5</v>
      </c>
      <c r="P2490" s="3">
        <f>N2490*O2490%*CSDL[[#This Row],[SỐ LƯỢNG]]</f>
        <v>125000</v>
      </c>
      <c r="Q2490" s="3">
        <f t="shared" si="1233"/>
        <v>2375000</v>
      </c>
    </row>
    <row r="2491" spans="1:17" x14ac:dyDescent="0.3">
      <c r="A2491" s="23" t="str">
        <f t="shared" si="1269"/>
        <v>21/05/2019</v>
      </c>
      <c r="B2491" s="8" t="str">
        <f t="shared" si="1270"/>
        <v>21/05/2019</v>
      </c>
      <c r="C2491" s="8">
        <v>5</v>
      </c>
      <c r="D2491" s="8" t="str">
        <f t="shared" si="1271"/>
        <v>DH13885</v>
      </c>
      <c r="E2491" s="8" t="str">
        <f t="shared" si="1272"/>
        <v>anh.hong</v>
      </c>
      <c r="F2491" s="8" t="str">
        <f>VLOOKUP(E2491,'DANH MỤC'!$F:$G,2,0)</f>
        <v>Nhóm 1</v>
      </c>
      <c r="G2491" s="8" t="str">
        <f t="shared" si="1273"/>
        <v>KH1099</v>
      </c>
      <c r="H2491" t="str">
        <f>VLOOKUP(G2491,'DANH MỤC'!$I:$K,2,0)</f>
        <v>KH 1099</v>
      </c>
      <c r="I2491" t="str">
        <f>VLOOKUP(G2491,'DANH MỤC'!$I:$K,3,0)</f>
        <v>Hưng Yên</v>
      </c>
      <c r="J2491" s="8" t="s">
        <v>14</v>
      </c>
      <c r="K2491" t="str">
        <f>VLOOKUP(J2491,'DANH MỤC'!$A$1:$B$19,2,0)</f>
        <v>Sản phẩm 0004</v>
      </c>
      <c r="L2491" t="s">
        <v>15</v>
      </c>
      <c r="M2491">
        <v>1</v>
      </c>
      <c r="N2491" s="3">
        <f>IF(LEFT(K2491,1)="S",VLOOKUP(K2491,'DANH MỤC'!$B:$D,2,0),VLOOKUP(K2491,'DANH MỤC'!$B:$D,3,0))</f>
        <v>3500000</v>
      </c>
      <c r="O2491">
        <v>10</v>
      </c>
      <c r="P2491" s="3">
        <f>N2491*O2491%*CSDL[[#This Row],[SỐ LƯỢNG]]</f>
        <v>350000</v>
      </c>
      <c r="Q2491" s="3">
        <f t="shared" si="1233"/>
        <v>3150000</v>
      </c>
    </row>
    <row r="2492" spans="1:17" x14ac:dyDescent="0.3">
      <c r="A2492" s="23" t="str">
        <f t="shared" si="1269"/>
        <v>21/05/2019</v>
      </c>
      <c r="B2492" s="8" t="str">
        <f t="shared" si="1270"/>
        <v>21/05/2019</v>
      </c>
      <c r="C2492" s="8">
        <v>5</v>
      </c>
      <c r="D2492" s="8" t="str">
        <f t="shared" si="1271"/>
        <v>DH13885</v>
      </c>
      <c r="E2492" s="8" t="str">
        <f t="shared" si="1272"/>
        <v>anh.hong</v>
      </c>
      <c r="F2492" s="8" t="str">
        <f>VLOOKUP(E2492,'DANH MỤC'!$F:$G,2,0)</f>
        <v>Nhóm 1</v>
      </c>
      <c r="G2492" s="8" t="str">
        <f t="shared" si="1273"/>
        <v>KH1099</v>
      </c>
      <c r="H2492" t="str">
        <f>VLOOKUP(G2492,'DANH MỤC'!$I:$K,2,0)</f>
        <v>KH 1099</v>
      </c>
      <c r="I2492" t="str">
        <f>VLOOKUP(G2492,'DANH MỤC'!$I:$K,3,0)</f>
        <v>Hưng Yên</v>
      </c>
      <c r="J2492" s="8" t="s">
        <v>5944</v>
      </c>
      <c r="K2492" t="str">
        <f>VLOOKUP(J2492,'DANH MỤC'!$A$1:$B$19,2,0)</f>
        <v>Hàng tặng 0001</v>
      </c>
      <c r="L2492" t="s">
        <v>24</v>
      </c>
      <c r="M2492">
        <v>2</v>
      </c>
      <c r="N2492" s="3">
        <f>IF(LEFT(K2492,1)="S",VLOOKUP(K2492,'DANH MỤC'!$B:$D,2,0),VLOOKUP(K2492,'DANH MỤC'!$B:$D,3,0))</f>
        <v>200000</v>
      </c>
      <c r="O2492">
        <v>100</v>
      </c>
      <c r="P2492" s="3">
        <f>N2492*O2492%*CSDL[[#This Row],[SỐ LƯỢNG]]</f>
        <v>400000</v>
      </c>
      <c r="Q2492" s="3">
        <f t="shared" si="1233"/>
        <v>0</v>
      </c>
    </row>
    <row r="2493" spans="1:17" x14ac:dyDescent="0.3">
      <c r="A2493" s="23" t="s">
        <v>1263</v>
      </c>
      <c r="B2493" s="8" t="s">
        <v>1263</v>
      </c>
      <c r="C2493" s="8">
        <v>5</v>
      </c>
      <c r="D2493" s="8" t="s">
        <v>1277</v>
      </c>
      <c r="E2493" s="8" t="s">
        <v>13830</v>
      </c>
      <c r="F2493" s="8" t="str">
        <f>VLOOKUP(E2493,'DANH MỤC'!$F:$G,2,0)</f>
        <v>Nhóm 2</v>
      </c>
      <c r="G2493" s="8" t="s">
        <v>7123</v>
      </c>
      <c r="H2493" t="str">
        <f>VLOOKUP(G2493,'DANH MỤC'!$I:$K,2,0)</f>
        <v>KH 1100</v>
      </c>
      <c r="I2493" t="str">
        <f>VLOOKUP(G2493,'DANH MỤC'!$I:$K,3,0)</f>
        <v>Lào Cai</v>
      </c>
      <c r="J2493" s="8" t="s">
        <v>5939</v>
      </c>
      <c r="K2493" t="str">
        <f>VLOOKUP(J2493,'DANH MỤC'!$A$1:$B$19,2,0)</f>
        <v>Sản phẩm 0001</v>
      </c>
      <c r="L2493" t="s">
        <v>15</v>
      </c>
      <c r="M2493">
        <v>1</v>
      </c>
      <c r="N2493" s="3">
        <f>IF(LEFT(K2493,1)="S",VLOOKUP(K2493,'DANH MỤC'!$B:$D,2,0),VLOOKUP(K2493,'DANH MỤC'!$B:$D,3,0))</f>
        <v>3000000</v>
      </c>
      <c r="O2493">
        <v>0</v>
      </c>
      <c r="P2493" s="3">
        <f>N2493*O2493%*CSDL[[#This Row],[SỐ LƯỢNG]]</f>
        <v>0</v>
      </c>
      <c r="Q2493" s="3">
        <f t="shared" si="1233"/>
        <v>3000000</v>
      </c>
    </row>
    <row r="2494" spans="1:17" x14ac:dyDescent="0.3">
      <c r="A2494" s="23" t="str">
        <f>A2493</f>
        <v>21/05/2019</v>
      </c>
      <c r="B2494" s="8" t="str">
        <f>B2493</f>
        <v>21/05/2019</v>
      </c>
      <c r="C2494" s="8">
        <v>5</v>
      </c>
      <c r="D2494" s="8" t="str">
        <f>D2493</f>
        <v>DH13884</v>
      </c>
      <c r="E2494" s="8" t="str">
        <f>E2493</f>
        <v>ha.vo</v>
      </c>
      <c r="F2494" s="8" t="str">
        <f>VLOOKUP(E2494,'DANH MỤC'!$F:$G,2,0)</f>
        <v>Nhóm 2</v>
      </c>
      <c r="G2494" s="8" t="str">
        <f>G2493</f>
        <v>KH1100</v>
      </c>
      <c r="H2494" t="str">
        <f>VLOOKUP(G2494,'DANH MỤC'!$I:$K,2,0)</f>
        <v>KH 1100</v>
      </c>
      <c r="I2494" t="str">
        <f>VLOOKUP(G2494,'DANH MỤC'!$I:$K,3,0)</f>
        <v>Lào Cai</v>
      </c>
      <c r="J2494" s="8" t="s">
        <v>5944</v>
      </c>
      <c r="K2494" t="str">
        <f>VLOOKUP(J2494,'DANH MỤC'!$A$1:$B$19,2,0)</f>
        <v>Hàng tặng 0001</v>
      </c>
      <c r="L2494" t="s">
        <v>24</v>
      </c>
      <c r="M2494">
        <v>2</v>
      </c>
      <c r="N2494" s="3">
        <f>IF(LEFT(K2494,1)="S",VLOOKUP(K2494,'DANH MỤC'!$B:$D,2,0),VLOOKUP(K2494,'DANH MỤC'!$B:$D,3,0))</f>
        <v>200000</v>
      </c>
      <c r="O2494">
        <v>100</v>
      </c>
      <c r="P2494" s="3">
        <f>N2494*O2494%*CSDL[[#This Row],[SỐ LƯỢNG]]</f>
        <v>400000</v>
      </c>
      <c r="Q2494" s="3">
        <f t="shared" si="1233"/>
        <v>0</v>
      </c>
    </row>
    <row r="2495" spans="1:17" x14ac:dyDescent="0.3">
      <c r="A2495" s="23" t="s">
        <v>1263</v>
      </c>
      <c r="B2495" s="8" t="s">
        <v>1263</v>
      </c>
      <c r="C2495" s="8">
        <v>5</v>
      </c>
      <c r="D2495" s="8" t="s">
        <v>1278</v>
      </c>
      <c r="E2495" s="8" t="s">
        <v>13816</v>
      </c>
      <c r="F2495" s="8" t="str">
        <f>VLOOKUP(E2495,'DANH MỤC'!$F:$G,2,0)</f>
        <v>Nhóm 1</v>
      </c>
      <c r="G2495" s="8" t="s">
        <v>7124</v>
      </c>
      <c r="H2495" t="str">
        <f>VLOOKUP(G2495,'DANH MỤC'!$I:$K,2,0)</f>
        <v>KH 1101</v>
      </c>
      <c r="I2495" t="str">
        <f>VLOOKUP(G2495,'DANH MỤC'!$I:$K,3,0)</f>
        <v>Quảng Ngãi</v>
      </c>
      <c r="J2495" s="8" t="s">
        <v>5939</v>
      </c>
      <c r="K2495" t="str">
        <f>VLOOKUP(J2495,'DANH MỤC'!$A$1:$B$19,2,0)</f>
        <v>Sản phẩm 0001</v>
      </c>
      <c r="L2495" t="s">
        <v>15</v>
      </c>
      <c r="M2495">
        <v>2</v>
      </c>
      <c r="N2495" s="3">
        <f>IF(LEFT(K2495,1)="S",VLOOKUP(K2495,'DANH MỤC'!$B:$D,2,0),VLOOKUP(K2495,'DANH MỤC'!$B:$D,3,0))</f>
        <v>3000000</v>
      </c>
      <c r="O2495">
        <v>0</v>
      </c>
      <c r="P2495" s="3">
        <f>N2495*O2495%*CSDL[[#This Row],[SỐ LƯỢNG]]</f>
        <v>0</v>
      </c>
      <c r="Q2495" s="3">
        <f t="shared" si="1233"/>
        <v>6000000</v>
      </c>
    </row>
    <row r="2496" spans="1:17" x14ac:dyDescent="0.3">
      <c r="A2496" s="23" t="str">
        <f t="shared" ref="A2496:A2497" si="1274">A2495</f>
        <v>21/05/2019</v>
      </c>
      <c r="B2496" s="8" t="str">
        <f t="shared" ref="B2496:B2497" si="1275">B2495</f>
        <v>21/05/2019</v>
      </c>
      <c r="C2496" s="8">
        <v>5</v>
      </c>
      <c r="D2496" s="8" t="str">
        <f t="shared" ref="D2496:D2497" si="1276">D2495</f>
        <v>DH13883</v>
      </c>
      <c r="E2496" s="8" t="str">
        <f t="shared" ref="E2496:E2497" si="1277">E2495</f>
        <v>luyen.dam</v>
      </c>
      <c r="F2496" s="8" t="str">
        <f>VLOOKUP(E2496,'DANH MỤC'!$F:$G,2,0)</f>
        <v>Nhóm 1</v>
      </c>
      <c r="G2496" s="8" t="str">
        <f t="shared" ref="G2496:G2497" si="1278">G2495</f>
        <v>KH1101</v>
      </c>
      <c r="H2496" t="str">
        <f>VLOOKUP(G2496,'DANH MỤC'!$I:$K,2,0)</f>
        <v>KH 1101</v>
      </c>
      <c r="I2496" t="str">
        <f>VLOOKUP(G2496,'DANH MỤC'!$I:$K,3,0)</f>
        <v>Quảng Ngãi</v>
      </c>
      <c r="J2496" s="8" t="s">
        <v>5946</v>
      </c>
      <c r="K2496" t="str">
        <f>VLOOKUP(J2496,'DANH MỤC'!$A$1:$B$19,2,0)</f>
        <v>Hàng tặng 0003</v>
      </c>
      <c r="L2496" t="s">
        <v>46</v>
      </c>
      <c r="M2496">
        <v>1</v>
      </c>
      <c r="N2496" s="3">
        <f>IF(LEFT(K2496,1)="S",VLOOKUP(K2496,'DANH MỤC'!$B:$D,2,0),VLOOKUP(K2496,'DANH MỤC'!$B:$D,3,0))</f>
        <v>300000</v>
      </c>
      <c r="O2496">
        <v>0</v>
      </c>
      <c r="P2496" s="3">
        <f>N2496*O2496%*CSDL[[#This Row],[SỐ LƯỢNG]]</f>
        <v>0</v>
      </c>
      <c r="Q2496" s="3">
        <f t="shared" si="1233"/>
        <v>300000</v>
      </c>
    </row>
    <row r="2497" spans="1:17" x14ac:dyDescent="0.3">
      <c r="A2497" s="23" t="str">
        <f t="shared" si="1274"/>
        <v>21/05/2019</v>
      </c>
      <c r="B2497" s="8" t="str">
        <f t="shared" si="1275"/>
        <v>21/05/2019</v>
      </c>
      <c r="C2497" s="8">
        <v>5</v>
      </c>
      <c r="D2497" s="8" t="str">
        <f t="shared" si="1276"/>
        <v>DH13883</v>
      </c>
      <c r="E2497" s="8" t="str">
        <f t="shared" si="1277"/>
        <v>luyen.dam</v>
      </c>
      <c r="F2497" s="8" t="str">
        <f>VLOOKUP(E2497,'DANH MỤC'!$F:$G,2,0)</f>
        <v>Nhóm 1</v>
      </c>
      <c r="G2497" s="8" t="str">
        <f t="shared" si="1278"/>
        <v>KH1101</v>
      </c>
      <c r="H2497" t="str">
        <f>VLOOKUP(G2497,'DANH MỤC'!$I:$K,2,0)</f>
        <v>KH 1101</v>
      </c>
      <c r="I2497" t="str">
        <f>VLOOKUP(G2497,'DANH MỤC'!$I:$K,3,0)</f>
        <v>Quảng Ngãi</v>
      </c>
      <c r="J2497" s="8" t="s">
        <v>5944</v>
      </c>
      <c r="K2497" t="str">
        <f>VLOOKUP(J2497,'DANH MỤC'!$A$1:$B$19,2,0)</f>
        <v>Hàng tặng 0001</v>
      </c>
      <c r="L2497" t="s">
        <v>24</v>
      </c>
      <c r="M2497">
        <v>2</v>
      </c>
      <c r="N2497" s="3">
        <f>IF(LEFT(K2497,1)="S",VLOOKUP(K2497,'DANH MỤC'!$B:$D,2,0),VLOOKUP(K2497,'DANH MỤC'!$B:$D,3,0))</f>
        <v>200000</v>
      </c>
      <c r="O2497">
        <v>100</v>
      </c>
      <c r="P2497" s="3">
        <f>N2497*O2497%*CSDL[[#This Row],[SỐ LƯỢNG]]</f>
        <v>400000</v>
      </c>
      <c r="Q2497" s="3">
        <f t="shared" si="1233"/>
        <v>0</v>
      </c>
    </row>
    <row r="2498" spans="1:17" x14ac:dyDescent="0.3">
      <c r="A2498" s="23" t="s">
        <v>1263</v>
      </c>
      <c r="B2498" s="8" t="s">
        <v>1263</v>
      </c>
      <c r="C2498" s="8">
        <v>5</v>
      </c>
      <c r="D2498" s="8" t="s">
        <v>1279</v>
      </c>
      <c r="E2498" s="8" t="s">
        <v>13814</v>
      </c>
      <c r="F2498" s="8" t="str">
        <f>VLOOKUP(E2498,'DANH MỤC'!$F:$G,2,0)</f>
        <v>Nhóm 1</v>
      </c>
      <c r="G2498" s="8" t="s">
        <v>7125</v>
      </c>
      <c r="H2498" t="str">
        <f>VLOOKUP(G2498,'DANH MỤC'!$I:$K,2,0)</f>
        <v>KH 1102</v>
      </c>
      <c r="I2498" t="str">
        <f>VLOOKUP(G2498,'DANH MỤC'!$I:$K,3,0)</f>
        <v>Quảng Trị</v>
      </c>
      <c r="J2498" s="8" t="s">
        <v>14</v>
      </c>
      <c r="K2498" t="str">
        <f>VLOOKUP(J2498,'DANH MỤC'!$A$1:$B$19,2,0)</f>
        <v>Sản phẩm 0004</v>
      </c>
      <c r="L2498" t="s">
        <v>15</v>
      </c>
      <c r="M2498">
        <v>1</v>
      </c>
      <c r="N2498" s="3">
        <f>IF(LEFT(K2498,1)="S",VLOOKUP(K2498,'DANH MỤC'!$B:$D,2,0),VLOOKUP(K2498,'DANH MỤC'!$B:$D,3,0))</f>
        <v>3500000</v>
      </c>
      <c r="O2498">
        <v>0</v>
      </c>
      <c r="P2498" s="3">
        <f>N2498*O2498%*CSDL[[#This Row],[SỐ LƯỢNG]]</f>
        <v>0</v>
      </c>
      <c r="Q2498" s="3">
        <f t="shared" si="1233"/>
        <v>3500000</v>
      </c>
    </row>
    <row r="2499" spans="1:17" x14ac:dyDescent="0.3">
      <c r="A2499" s="23" t="str">
        <f t="shared" ref="A2499:A2500" si="1279">A2498</f>
        <v>21/05/2019</v>
      </c>
      <c r="B2499" s="8" t="str">
        <f t="shared" ref="B2499:B2500" si="1280">B2498</f>
        <v>21/05/2019</v>
      </c>
      <c r="C2499" s="8">
        <v>5</v>
      </c>
      <c r="D2499" s="8" t="str">
        <f t="shared" ref="D2499:D2500" si="1281">D2498</f>
        <v>DH13882</v>
      </c>
      <c r="E2499" s="8" t="str">
        <f t="shared" ref="E2499:E2500" si="1282">E2498</f>
        <v>hai.vi</v>
      </c>
      <c r="F2499" s="8" t="str">
        <f>VLOOKUP(E2499,'DANH MỤC'!$F:$G,2,0)</f>
        <v>Nhóm 1</v>
      </c>
      <c r="G2499" s="8" t="str">
        <f t="shared" ref="G2499:G2500" si="1283">G2498</f>
        <v>KH1102</v>
      </c>
      <c r="H2499" t="str">
        <f>VLOOKUP(G2499,'DANH MỤC'!$I:$K,2,0)</f>
        <v>KH 1102</v>
      </c>
      <c r="I2499" t="str">
        <f>VLOOKUP(G2499,'DANH MỤC'!$I:$K,3,0)</f>
        <v>Quảng Trị</v>
      </c>
      <c r="J2499" s="8" t="s">
        <v>14</v>
      </c>
      <c r="K2499" t="str">
        <f>VLOOKUP(J2499,'DANH MỤC'!$A$1:$B$19,2,0)</f>
        <v>Sản phẩm 0004</v>
      </c>
      <c r="L2499" t="s">
        <v>15</v>
      </c>
      <c r="M2499">
        <v>1</v>
      </c>
      <c r="N2499" s="3">
        <f>IF(LEFT(K2499,1)="S",VLOOKUP(K2499,'DANH MỤC'!$B:$D,2,0),VLOOKUP(K2499,'DANH MỤC'!$B:$D,3,0))</f>
        <v>3500000</v>
      </c>
      <c r="O2499">
        <v>20</v>
      </c>
      <c r="P2499" s="3">
        <f>N2499*O2499%*CSDL[[#This Row],[SỐ LƯỢNG]]</f>
        <v>700000</v>
      </c>
      <c r="Q2499" s="3">
        <f t="shared" ref="Q2499:Q2562" si="1284">N2499*M2499-P2499</f>
        <v>2800000</v>
      </c>
    </row>
    <row r="2500" spans="1:17" x14ac:dyDescent="0.3">
      <c r="A2500" s="23" t="str">
        <f t="shared" si="1279"/>
        <v>21/05/2019</v>
      </c>
      <c r="B2500" s="8" t="str">
        <f t="shared" si="1280"/>
        <v>21/05/2019</v>
      </c>
      <c r="C2500" s="8">
        <v>5</v>
      </c>
      <c r="D2500" s="8" t="str">
        <f t="shared" si="1281"/>
        <v>DH13882</v>
      </c>
      <c r="E2500" s="8" t="str">
        <f t="shared" si="1282"/>
        <v>hai.vi</v>
      </c>
      <c r="F2500" s="8" t="str">
        <f>VLOOKUP(E2500,'DANH MỤC'!$F:$G,2,0)</f>
        <v>Nhóm 1</v>
      </c>
      <c r="G2500" s="8" t="str">
        <f t="shared" si="1283"/>
        <v>KH1102</v>
      </c>
      <c r="H2500" t="str">
        <f>VLOOKUP(G2500,'DANH MỤC'!$I:$K,2,0)</f>
        <v>KH 1102</v>
      </c>
      <c r="I2500" t="str">
        <f>VLOOKUP(G2500,'DANH MỤC'!$I:$K,3,0)</f>
        <v>Quảng Trị</v>
      </c>
      <c r="J2500" s="8" t="s">
        <v>5944</v>
      </c>
      <c r="K2500" t="str">
        <f>VLOOKUP(J2500,'DANH MỤC'!$A$1:$B$19,2,0)</f>
        <v>Hàng tặng 0001</v>
      </c>
      <c r="L2500" t="s">
        <v>24</v>
      </c>
      <c r="M2500">
        <v>2</v>
      </c>
      <c r="N2500" s="3">
        <f>IF(LEFT(K2500,1)="S",VLOOKUP(K2500,'DANH MỤC'!$B:$D,2,0),VLOOKUP(K2500,'DANH MỤC'!$B:$D,3,0))</f>
        <v>200000</v>
      </c>
      <c r="O2500">
        <v>100</v>
      </c>
      <c r="P2500" s="3">
        <f>N2500*O2500%*CSDL[[#This Row],[SỐ LƯỢNG]]</f>
        <v>400000</v>
      </c>
      <c r="Q2500" s="3">
        <f t="shared" si="1284"/>
        <v>0</v>
      </c>
    </row>
    <row r="2501" spans="1:17" x14ac:dyDescent="0.3">
      <c r="A2501" s="23" t="s">
        <v>1263</v>
      </c>
      <c r="B2501" s="8" t="s">
        <v>1263</v>
      </c>
      <c r="C2501" s="8">
        <v>5</v>
      </c>
      <c r="D2501" s="8" t="s">
        <v>1280</v>
      </c>
      <c r="E2501" s="8" t="s">
        <v>13839</v>
      </c>
      <c r="F2501" s="8" t="str">
        <f>VLOOKUP(E2501,'DANH MỤC'!$F:$G,2,0)</f>
        <v>Nhóm 2</v>
      </c>
      <c r="G2501" s="8" t="s">
        <v>7126</v>
      </c>
      <c r="H2501" t="str">
        <f>VLOOKUP(G2501,'DANH MỤC'!$I:$K,2,0)</f>
        <v>KH 1103</v>
      </c>
      <c r="I2501" t="str">
        <f>VLOOKUP(G2501,'DANH MỤC'!$I:$K,3,0)</f>
        <v>Quảng Ninh</v>
      </c>
      <c r="J2501" s="8" t="s">
        <v>5939</v>
      </c>
      <c r="K2501" t="str">
        <f>VLOOKUP(J2501,'DANH MỤC'!$A$1:$B$19,2,0)</f>
        <v>Sản phẩm 0001</v>
      </c>
      <c r="L2501" t="s">
        <v>15</v>
      </c>
      <c r="M2501">
        <v>1</v>
      </c>
      <c r="N2501" s="3">
        <f>IF(LEFT(K2501,1)="S",VLOOKUP(K2501,'DANH MỤC'!$B:$D,2,0),VLOOKUP(K2501,'DANH MỤC'!$B:$D,3,0))</f>
        <v>3000000</v>
      </c>
      <c r="O2501">
        <v>5</v>
      </c>
      <c r="P2501" s="3">
        <f>N2501*O2501%*CSDL[[#This Row],[SỐ LƯỢNG]]</f>
        <v>150000</v>
      </c>
      <c r="Q2501" s="3">
        <f t="shared" si="1284"/>
        <v>2850000</v>
      </c>
    </row>
    <row r="2502" spans="1:17" x14ac:dyDescent="0.3">
      <c r="A2502" s="23" t="s">
        <v>1263</v>
      </c>
      <c r="B2502" s="8" t="s">
        <v>1263</v>
      </c>
      <c r="C2502" s="8">
        <v>5</v>
      </c>
      <c r="D2502" s="8" t="s">
        <v>1281</v>
      </c>
      <c r="E2502" s="8" t="s">
        <v>13839</v>
      </c>
      <c r="F2502" s="8" t="str">
        <f>VLOOKUP(E2502,'DANH MỤC'!$F:$G,2,0)</f>
        <v>Nhóm 2</v>
      </c>
      <c r="G2502" s="8" t="s">
        <v>7127</v>
      </c>
      <c r="H2502" t="str">
        <f>VLOOKUP(G2502,'DANH MỤC'!$I:$K,2,0)</f>
        <v>KH 1104</v>
      </c>
      <c r="I2502" t="str">
        <f>VLOOKUP(G2502,'DANH MỤC'!$I:$K,3,0)</f>
        <v>Lâm Đồng</v>
      </c>
      <c r="J2502" s="8" t="s">
        <v>5939</v>
      </c>
      <c r="K2502" t="str">
        <f>VLOOKUP(J2502,'DANH MỤC'!$A$1:$B$19,2,0)</f>
        <v>Sản phẩm 0001</v>
      </c>
      <c r="L2502" t="s">
        <v>15</v>
      </c>
      <c r="M2502">
        <v>1</v>
      </c>
      <c r="N2502" s="3">
        <f>IF(LEFT(K2502,1)="S",VLOOKUP(K2502,'DANH MỤC'!$B:$D,2,0),VLOOKUP(K2502,'DANH MỤC'!$B:$D,3,0))</f>
        <v>3000000</v>
      </c>
      <c r="O2502">
        <v>0</v>
      </c>
      <c r="P2502" s="3">
        <f>N2502*O2502%*CSDL[[#This Row],[SỐ LƯỢNG]]</f>
        <v>0</v>
      </c>
      <c r="Q2502" s="3">
        <f t="shared" si="1284"/>
        <v>3000000</v>
      </c>
    </row>
    <row r="2503" spans="1:17" x14ac:dyDescent="0.3">
      <c r="A2503" s="23" t="str">
        <f>A2502</f>
        <v>21/05/2019</v>
      </c>
      <c r="B2503" s="8" t="str">
        <f>B2502</f>
        <v>21/05/2019</v>
      </c>
      <c r="C2503" s="8">
        <v>5</v>
      </c>
      <c r="D2503" s="8" t="str">
        <f>D2502</f>
        <v>DH13880</v>
      </c>
      <c r="E2503" s="8" t="str">
        <f>E2502</f>
        <v>hang.dinh</v>
      </c>
      <c r="F2503" s="8" t="str">
        <f>VLOOKUP(E2503,'DANH MỤC'!$F:$G,2,0)</f>
        <v>Nhóm 2</v>
      </c>
      <c r="G2503" s="8" t="str">
        <f>G2502</f>
        <v>KH1104</v>
      </c>
      <c r="H2503" t="str">
        <f>VLOOKUP(G2503,'DANH MỤC'!$I:$K,2,0)</f>
        <v>KH 1104</v>
      </c>
      <c r="I2503" t="str">
        <f>VLOOKUP(G2503,'DANH MỤC'!$I:$K,3,0)</f>
        <v>Lâm Đồng</v>
      </c>
      <c r="J2503" s="8" t="s">
        <v>5944</v>
      </c>
      <c r="K2503" t="str">
        <f>VLOOKUP(J2503,'DANH MỤC'!$A$1:$B$19,2,0)</f>
        <v>Hàng tặng 0001</v>
      </c>
      <c r="L2503" t="s">
        <v>24</v>
      </c>
      <c r="M2503">
        <v>2</v>
      </c>
      <c r="N2503" s="3">
        <f>IF(LEFT(K2503,1)="S",VLOOKUP(K2503,'DANH MỤC'!$B:$D,2,0),VLOOKUP(K2503,'DANH MỤC'!$B:$D,3,0))</f>
        <v>200000</v>
      </c>
      <c r="O2503">
        <v>100</v>
      </c>
      <c r="P2503" s="3">
        <f>N2503*O2503%*CSDL[[#This Row],[SỐ LƯỢNG]]</f>
        <v>400000</v>
      </c>
      <c r="Q2503" s="3">
        <f t="shared" si="1284"/>
        <v>0</v>
      </c>
    </row>
    <row r="2504" spans="1:17" x14ac:dyDescent="0.3">
      <c r="A2504" s="23" t="s">
        <v>1263</v>
      </c>
      <c r="B2504" s="8" t="s">
        <v>1263</v>
      </c>
      <c r="C2504" s="8">
        <v>5</v>
      </c>
      <c r="D2504" s="8" t="s">
        <v>1282</v>
      </c>
      <c r="E2504" s="8" t="s">
        <v>13816</v>
      </c>
      <c r="F2504" s="8" t="str">
        <f>VLOOKUP(E2504,'DANH MỤC'!$F:$G,2,0)</f>
        <v>Nhóm 1</v>
      </c>
      <c r="G2504" s="8" t="s">
        <v>7128</v>
      </c>
      <c r="H2504" t="str">
        <f>VLOOKUP(G2504,'DANH MỤC'!$I:$K,2,0)</f>
        <v>KH 1105</v>
      </c>
      <c r="I2504" t="str">
        <f>VLOOKUP(G2504,'DANH MỤC'!$I:$K,3,0)</f>
        <v>Hải Dương</v>
      </c>
      <c r="J2504" s="8" t="s">
        <v>19</v>
      </c>
      <c r="K2504" t="str">
        <f>VLOOKUP(J2504,'DANH MỤC'!$A$1:$B$19,2,0)</f>
        <v>Sản phẩm 0003</v>
      </c>
      <c r="L2504" t="s">
        <v>15</v>
      </c>
      <c r="M2504">
        <v>1</v>
      </c>
      <c r="N2504" s="3">
        <f>IF(LEFT(K2504,1)="S",VLOOKUP(K2504,'DANH MỤC'!$B:$D,2,0),VLOOKUP(K2504,'DANH MỤC'!$B:$D,3,0))</f>
        <v>2500000</v>
      </c>
      <c r="O2504">
        <v>10</v>
      </c>
      <c r="P2504" s="3">
        <f>N2504*O2504%*CSDL[[#This Row],[SỐ LƯỢNG]]</f>
        <v>250000</v>
      </c>
      <c r="Q2504" s="3">
        <f t="shared" si="1284"/>
        <v>2250000</v>
      </c>
    </row>
    <row r="2505" spans="1:17" x14ac:dyDescent="0.3">
      <c r="A2505" s="23" t="s">
        <v>1263</v>
      </c>
      <c r="B2505" s="8" t="s">
        <v>1263</v>
      </c>
      <c r="C2505" s="8">
        <v>5</v>
      </c>
      <c r="D2505" s="8" t="s">
        <v>1283</v>
      </c>
      <c r="E2505" s="8" t="s">
        <v>13815</v>
      </c>
      <c r="F2505" s="8" t="str">
        <f>VLOOKUP(E2505,'DANH MỤC'!$F:$G,2,0)</f>
        <v>Nhóm 1</v>
      </c>
      <c r="G2505" s="8" t="s">
        <v>6583</v>
      </c>
      <c r="H2505" t="str">
        <f>VLOOKUP(G2505,'DANH MỤC'!$I:$K,2,0)</f>
        <v>KH 0550</v>
      </c>
      <c r="I2505" t="str">
        <f>VLOOKUP(G2505,'DANH MỤC'!$I:$K,3,0)</f>
        <v>Bến Tre</v>
      </c>
      <c r="J2505" s="8" t="s">
        <v>19</v>
      </c>
      <c r="K2505" t="str">
        <f>VLOOKUP(J2505,'DANH MỤC'!$A$1:$B$19,2,0)</f>
        <v>Sản phẩm 0003</v>
      </c>
      <c r="L2505" t="s">
        <v>15</v>
      </c>
      <c r="M2505">
        <v>1</v>
      </c>
      <c r="N2505" s="3">
        <f>IF(LEFT(K2505,1)="S",VLOOKUP(K2505,'DANH MỤC'!$B:$D,2,0),VLOOKUP(K2505,'DANH MỤC'!$B:$D,3,0))</f>
        <v>2500000</v>
      </c>
      <c r="O2505">
        <v>0</v>
      </c>
      <c r="P2505" s="3">
        <f>N2505*O2505%*CSDL[[#This Row],[SỐ LƯỢNG]]</f>
        <v>0</v>
      </c>
      <c r="Q2505" s="3">
        <f t="shared" si="1284"/>
        <v>2500000</v>
      </c>
    </row>
    <row r="2506" spans="1:17" x14ac:dyDescent="0.3">
      <c r="A2506" s="23" t="str">
        <f>A2505</f>
        <v>21/05/2019</v>
      </c>
      <c r="B2506" s="8" t="str">
        <f>B2505</f>
        <v>21/05/2019</v>
      </c>
      <c r="C2506" s="8">
        <v>5</v>
      </c>
      <c r="D2506" s="8" t="str">
        <f>D2505</f>
        <v>DH13878</v>
      </c>
      <c r="E2506" s="8" t="str">
        <f>E2505</f>
        <v>nhi.vu</v>
      </c>
      <c r="F2506" s="8" t="str">
        <f>VLOOKUP(E2506,'DANH MỤC'!$F:$G,2,0)</f>
        <v>Nhóm 1</v>
      </c>
      <c r="G2506" s="8" t="str">
        <f>G2505</f>
        <v>KH0550</v>
      </c>
      <c r="H2506" t="str">
        <f>VLOOKUP(G2506,'DANH MỤC'!$I:$K,2,0)</f>
        <v>KH 0550</v>
      </c>
      <c r="I2506" t="str">
        <f>VLOOKUP(G2506,'DANH MỤC'!$I:$K,3,0)</f>
        <v>Bến Tre</v>
      </c>
      <c r="J2506" s="8" t="s">
        <v>5944</v>
      </c>
      <c r="K2506" t="str">
        <f>VLOOKUP(J2506,'DANH MỤC'!$A$1:$B$19,2,0)</f>
        <v>Hàng tặng 0001</v>
      </c>
      <c r="L2506" t="s">
        <v>24</v>
      </c>
      <c r="M2506">
        <v>2</v>
      </c>
      <c r="N2506" s="3">
        <f>IF(LEFT(K2506,1)="S",VLOOKUP(K2506,'DANH MỤC'!$B:$D,2,0),VLOOKUP(K2506,'DANH MỤC'!$B:$D,3,0))</f>
        <v>200000</v>
      </c>
      <c r="O2506">
        <v>100</v>
      </c>
      <c r="P2506" s="3">
        <f>N2506*O2506%*CSDL[[#This Row],[SỐ LƯỢNG]]</f>
        <v>400000</v>
      </c>
      <c r="Q2506" s="3">
        <f t="shared" si="1284"/>
        <v>0</v>
      </c>
    </row>
    <row r="2507" spans="1:17" x14ac:dyDescent="0.3">
      <c r="A2507" s="23" t="s">
        <v>1263</v>
      </c>
      <c r="B2507" s="8" t="s">
        <v>1263</v>
      </c>
      <c r="C2507" s="8">
        <v>5</v>
      </c>
      <c r="D2507" s="8" t="s">
        <v>1284</v>
      </c>
      <c r="E2507" s="8" t="s">
        <v>13815</v>
      </c>
      <c r="F2507" s="8" t="str">
        <f>VLOOKUP(E2507,'DANH MỤC'!$F:$G,2,0)</f>
        <v>Nhóm 1</v>
      </c>
      <c r="G2507" s="8" t="s">
        <v>7129</v>
      </c>
      <c r="H2507" t="str">
        <f>VLOOKUP(G2507,'DANH MỤC'!$I:$K,2,0)</f>
        <v>KH 1106</v>
      </c>
      <c r="I2507" t="str">
        <f>VLOOKUP(G2507,'DANH MỤC'!$I:$K,3,0)</f>
        <v>Bắc Giang</v>
      </c>
      <c r="J2507" s="8" t="s">
        <v>5940</v>
      </c>
      <c r="K2507" t="str">
        <f>VLOOKUP(J2507,'DANH MỤC'!$A$1:$B$19,2,0)</f>
        <v>Sản phẩm 0002</v>
      </c>
      <c r="L2507" t="s">
        <v>15</v>
      </c>
      <c r="M2507">
        <v>1</v>
      </c>
      <c r="N2507" s="3">
        <f>IF(LEFT(K2507,1)="S",VLOOKUP(K2507,'DANH MỤC'!$B:$D,2,0),VLOOKUP(K2507,'DANH MỤC'!$B:$D,3,0))</f>
        <v>2000000</v>
      </c>
      <c r="O2507">
        <v>0</v>
      </c>
      <c r="P2507" s="3">
        <f>N2507*O2507%*CSDL[[#This Row],[SỐ LƯỢNG]]</f>
        <v>0</v>
      </c>
      <c r="Q2507" s="3">
        <f t="shared" si="1284"/>
        <v>2000000</v>
      </c>
    </row>
    <row r="2508" spans="1:17" x14ac:dyDescent="0.3">
      <c r="A2508" s="23" t="str">
        <f>A2507</f>
        <v>21/05/2019</v>
      </c>
      <c r="B2508" s="8" t="str">
        <f>B2507</f>
        <v>21/05/2019</v>
      </c>
      <c r="C2508" s="8">
        <v>5</v>
      </c>
      <c r="D2508" s="8" t="str">
        <f>D2507</f>
        <v>DH13877</v>
      </c>
      <c r="E2508" s="8" t="str">
        <f>E2507</f>
        <v>nhi.vu</v>
      </c>
      <c r="F2508" s="8" t="str">
        <f>VLOOKUP(E2508,'DANH MỤC'!$F:$G,2,0)</f>
        <v>Nhóm 1</v>
      </c>
      <c r="G2508" s="8" t="str">
        <f>G2507</f>
        <v>KH1106</v>
      </c>
      <c r="H2508" t="str">
        <f>VLOOKUP(G2508,'DANH MỤC'!$I:$K,2,0)</f>
        <v>KH 1106</v>
      </c>
      <c r="I2508" t="str">
        <f>VLOOKUP(G2508,'DANH MỤC'!$I:$K,3,0)</f>
        <v>Bắc Giang</v>
      </c>
      <c r="J2508" s="8" t="s">
        <v>5944</v>
      </c>
      <c r="K2508" t="str">
        <f>VLOOKUP(J2508,'DANH MỤC'!$A$1:$B$19,2,0)</f>
        <v>Hàng tặng 0001</v>
      </c>
      <c r="L2508" t="s">
        <v>24</v>
      </c>
      <c r="M2508">
        <v>2</v>
      </c>
      <c r="N2508" s="3">
        <f>IF(LEFT(K2508,1)="S",VLOOKUP(K2508,'DANH MỤC'!$B:$D,2,0),VLOOKUP(K2508,'DANH MỤC'!$B:$D,3,0))</f>
        <v>200000</v>
      </c>
      <c r="O2508">
        <v>100</v>
      </c>
      <c r="P2508" s="3">
        <f>N2508*O2508%*CSDL[[#This Row],[SỐ LƯỢNG]]</f>
        <v>400000</v>
      </c>
      <c r="Q2508" s="3">
        <f t="shared" si="1284"/>
        <v>0</v>
      </c>
    </row>
    <row r="2509" spans="1:17" x14ac:dyDescent="0.3">
      <c r="A2509" s="23" t="s">
        <v>1263</v>
      </c>
      <c r="B2509" s="8" t="s">
        <v>1263</v>
      </c>
      <c r="C2509" s="8">
        <v>5</v>
      </c>
      <c r="D2509" s="8" t="s">
        <v>1285</v>
      </c>
      <c r="E2509" s="8" t="s">
        <v>13823</v>
      </c>
      <c r="F2509" s="8" t="str">
        <f>VLOOKUP(E2509,'DANH MỤC'!$F:$G,2,0)</f>
        <v>Nhóm 1</v>
      </c>
      <c r="G2509" s="8" t="s">
        <v>6300</v>
      </c>
      <c r="H2509" t="str">
        <f>VLOOKUP(G2509,'DANH MỤC'!$I:$K,2,0)</f>
        <v>KH 0267</v>
      </c>
      <c r="I2509" t="str">
        <f>VLOOKUP(G2509,'DANH MỤC'!$I:$K,3,0)</f>
        <v>Hà Giang</v>
      </c>
      <c r="J2509" s="8" t="s">
        <v>5939</v>
      </c>
      <c r="K2509" t="str">
        <f>VLOOKUP(J2509,'DANH MỤC'!$A$1:$B$19,2,0)</f>
        <v>Sản phẩm 0001</v>
      </c>
      <c r="L2509" t="s">
        <v>15</v>
      </c>
      <c r="M2509">
        <v>1</v>
      </c>
      <c r="N2509" s="3">
        <f>IF(LEFT(K2509,1)="S",VLOOKUP(K2509,'DANH MỤC'!$B:$D,2,0),VLOOKUP(K2509,'DANH MỤC'!$B:$D,3,0))</f>
        <v>3000000</v>
      </c>
      <c r="O2509">
        <v>0</v>
      </c>
      <c r="P2509" s="3">
        <f>N2509*O2509%*CSDL[[#This Row],[SỐ LƯỢNG]]</f>
        <v>0</v>
      </c>
      <c r="Q2509" s="3">
        <f t="shared" si="1284"/>
        <v>3000000</v>
      </c>
    </row>
    <row r="2510" spans="1:17" x14ac:dyDescent="0.3">
      <c r="A2510" s="23" t="str">
        <f>A2509</f>
        <v>21/05/2019</v>
      </c>
      <c r="B2510" s="8" t="str">
        <f>B2509</f>
        <v>21/05/2019</v>
      </c>
      <c r="C2510" s="8">
        <v>5</v>
      </c>
      <c r="D2510" s="8" t="str">
        <f>D2509</f>
        <v>DH13876</v>
      </c>
      <c r="E2510" s="8" t="str">
        <f>E2509</f>
        <v>giang.nguyen</v>
      </c>
      <c r="F2510" s="8" t="str">
        <f>VLOOKUP(E2510,'DANH MỤC'!$F:$G,2,0)</f>
        <v>Nhóm 1</v>
      </c>
      <c r="G2510" s="8" t="str">
        <f>G2509</f>
        <v>KH0267</v>
      </c>
      <c r="H2510" t="str">
        <f>VLOOKUP(G2510,'DANH MỤC'!$I:$K,2,0)</f>
        <v>KH 0267</v>
      </c>
      <c r="I2510" t="str">
        <f>VLOOKUP(G2510,'DANH MỤC'!$I:$K,3,0)</f>
        <v>Hà Giang</v>
      </c>
      <c r="J2510" s="8" t="s">
        <v>5944</v>
      </c>
      <c r="K2510" t="str">
        <f>VLOOKUP(J2510,'DANH MỤC'!$A$1:$B$19,2,0)</f>
        <v>Hàng tặng 0001</v>
      </c>
      <c r="L2510" t="s">
        <v>24</v>
      </c>
      <c r="M2510">
        <v>2</v>
      </c>
      <c r="N2510" s="3">
        <f>IF(LEFT(K2510,1)="S",VLOOKUP(K2510,'DANH MỤC'!$B:$D,2,0),VLOOKUP(K2510,'DANH MỤC'!$B:$D,3,0))</f>
        <v>200000</v>
      </c>
      <c r="O2510">
        <v>100</v>
      </c>
      <c r="P2510" s="3">
        <f>N2510*O2510%*CSDL[[#This Row],[SỐ LƯỢNG]]</f>
        <v>400000</v>
      </c>
      <c r="Q2510" s="3">
        <f t="shared" si="1284"/>
        <v>0</v>
      </c>
    </row>
    <row r="2511" spans="1:17" x14ac:dyDescent="0.3">
      <c r="A2511" s="23" t="s">
        <v>1263</v>
      </c>
      <c r="B2511" s="8" t="s">
        <v>1263</v>
      </c>
      <c r="C2511" s="8">
        <v>5</v>
      </c>
      <c r="D2511" s="8" t="s">
        <v>1286</v>
      </c>
      <c r="E2511" s="8" t="s">
        <v>13816</v>
      </c>
      <c r="F2511" s="8" t="str">
        <f>VLOOKUP(E2511,'DANH MỤC'!$F:$G,2,0)</f>
        <v>Nhóm 1</v>
      </c>
      <c r="G2511" s="8" t="s">
        <v>7130</v>
      </c>
      <c r="H2511" t="str">
        <f>VLOOKUP(G2511,'DANH MỤC'!$I:$K,2,0)</f>
        <v>KH 1107</v>
      </c>
      <c r="I2511" t="str">
        <f>VLOOKUP(G2511,'DANH MỤC'!$I:$K,3,0)</f>
        <v>Kiên Giang</v>
      </c>
      <c r="J2511" s="8" t="s">
        <v>19</v>
      </c>
      <c r="K2511" t="str">
        <f>VLOOKUP(J2511,'DANH MỤC'!$A$1:$B$19,2,0)</f>
        <v>Sản phẩm 0003</v>
      </c>
      <c r="L2511" t="s">
        <v>15</v>
      </c>
      <c r="M2511">
        <v>1</v>
      </c>
      <c r="N2511" s="3">
        <f>IF(LEFT(K2511,1)="S",VLOOKUP(K2511,'DANH MỤC'!$B:$D,2,0),VLOOKUP(K2511,'DANH MỤC'!$B:$D,3,0))</f>
        <v>2500000</v>
      </c>
      <c r="O2511">
        <v>5</v>
      </c>
      <c r="P2511" s="3">
        <f>N2511*O2511%*CSDL[[#This Row],[SỐ LƯỢNG]]</f>
        <v>125000</v>
      </c>
      <c r="Q2511" s="3">
        <f t="shared" si="1284"/>
        <v>2375000</v>
      </c>
    </row>
    <row r="2512" spans="1:17" x14ac:dyDescent="0.3">
      <c r="A2512" s="23" t="s">
        <v>1263</v>
      </c>
      <c r="B2512" s="8" t="s">
        <v>1263</v>
      </c>
      <c r="C2512" s="8">
        <v>5</v>
      </c>
      <c r="D2512" s="8" t="s">
        <v>1287</v>
      </c>
      <c r="E2512" s="8" t="s">
        <v>13821</v>
      </c>
      <c r="F2512" s="8" t="str">
        <f>VLOOKUP(E2512,'DANH MỤC'!$F:$G,2,0)</f>
        <v>Nhóm 1</v>
      </c>
      <c r="G2512" s="8" t="s">
        <v>7131</v>
      </c>
      <c r="H2512" t="str">
        <f>VLOOKUP(G2512,'DANH MỤC'!$I:$K,2,0)</f>
        <v>KH 1108</v>
      </c>
      <c r="I2512" t="str">
        <f>VLOOKUP(G2512,'DANH MỤC'!$I:$K,3,0)</f>
        <v>Hải Phòng</v>
      </c>
      <c r="J2512" s="8" t="s">
        <v>5939</v>
      </c>
      <c r="K2512" t="str">
        <f>VLOOKUP(J2512,'DANH MỤC'!$A$1:$B$19,2,0)</f>
        <v>Sản phẩm 0001</v>
      </c>
      <c r="L2512" t="s">
        <v>15</v>
      </c>
      <c r="M2512">
        <v>1</v>
      </c>
      <c r="N2512" s="3">
        <f>IF(LEFT(K2512,1)="S",VLOOKUP(K2512,'DANH MỤC'!$B:$D,2,0),VLOOKUP(K2512,'DANH MỤC'!$B:$D,3,0))</f>
        <v>3000000</v>
      </c>
      <c r="O2512">
        <v>0</v>
      </c>
      <c r="P2512" s="3">
        <f>N2512*O2512%*CSDL[[#This Row],[SỐ LƯỢNG]]</f>
        <v>0</v>
      </c>
      <c r="Q2512" s="3">
        <f t="shared" si="1284"/>
        <v>3000000</v>
      </c>
    </row>
    <row r="2513" spans="1:17" x14ac:dyDescent="0.3">
      <c r="A2513" s="23" t="str">
        <f>A2512</f>
        <v>21/05/2019</v>
      </c>
      <c r="B2513" s="8" t="str">
        <f>B2512</f>
        <v>21/05/2019</v>
      </c>
      <c r="C2513" s="8">
        <v>5</v>
      </c>
      <c r="D2513" s="8" t="str">
        <f>D2512</f>
        <v>DH13874</v>
      </c>
      <c r="E2513" s="8" t="str">
        <f>E2512</f>
        <v>thu.le</v>
      </c>
      <c r="F2513" s="8" t="str">
        <f>VLOOKUP(E2513,'DANH MỤC'!$F:$G,2,0)</f>
        <v>Nhóm 1</v>
      </c>
      <c r="G2513" s="8" t="str">
        <f>G2512</f>
        <v>KH1108</v>
      </c>
      <c r="H2513" t="str">
        <f>VLOOKUP(G2513,'DANH MỤC'!$I:$K,2,0)</f>
        <v>KH 1108</v>
      </c>
      <c r="I2513" t="str">
        <f>VLOOKUP(G2513,'DANH MỤC'!$I:$K,3,0)</f>
        <v>Hải Phòng</v>
      </c>
      <c r="J2513" s="8" t="s">
        <v>5944</v>
      </c>
      <c r="K2513" t="str">
        <f>VLOOKUP(J2513,'DANH MỤC'!$A$1:$B$19,2,0)</f>
        <v>Hàng tặng 0001</v>
      </c>
      <c r="L2513" t="s">
        <v>24</v>
      </c>
      <c r="M2513">
        <v>2</v>
      </c>
      <c r="N2513" s="3">
        <f>IF(LEFT(K2513,1)="S",VLOOKUP(K2513,'DANH MỤC'!$B:$D,2,0),VLOOKUP(K2513,'DANH MỤC'!$B:$D,3,0))</f>
        <v>200000</v>
      </c>
      <c r="O2513">
        <v>100</v>
      </c>
      <c r="P2513" s="3">
        <f>N2513*O2513%*CSDL[[#This Row],[SỐ LƯỢNG]]</f>
        <v>400000</v>
      </c>
      <c r="Q2513" s="3">
        <f t="shared" si="1284"/>
        <v>0</v>
      </c>
    </row>
    <row r="2514" spans="1:17" x14ac:dyDescent="0.3">
      <c r="A2514" s="23" t="s">
        <v>1263</v>
      </c>
      <c r="B2514" s="8" t="s">
        <v>1263</v>
      </c>
      <c r="C2514" s="8">
        <v>5</v>
      </c>
      <c r="D2514" s="8" t="s">
        <v>1288</v>
      </c>
      <c r="E2514" s="8" t="s">
        <v>13820</v>
      </c>
      <c r="F2514" s="8" t="str">
        <f>VLOOKUP(E2514,'DANH MỤC'!$F:$G,2,0)</f>
        <v>Nhóm 1</v>
      </c>
      <c r="G2514" s="8" t="s">
        <v>7132</v>
      </c>
      <c r="H2514" t="str">
        <f>VLOOKUP(G2514,'DANH MỤC'!$I:$K,2,0)</f>
        <v>KH 1109</v>
      </c>
      <c r="I2514" t="str">
        <f>VLOOKUP(G2514,'DANH MỤC'!$I:$K,3,0)</f>
        <v>Cần Thơ</v>
      </c>
      <c r="J2514" s="8" t="s">
        <v>19</v>
      </c>
      <c r="K2514" t="str">
        <f>VLOOKUP(J2514,'DANH MỤC'!$A$1:$B$19,2,0)</f>
        <v>Sản phẩm 0003</v>
      </c>
      <c r="L2514" t="s">
        <v>15</v>
      </c>
      <c r="M2514">
        <v>1</v>
      </c>
      <c r="N2514" s="3">
        <f>IF(LEFT(K2514,1)="S",VLOOKUP(K2514,'DANH MỤC'!$B:$D,2,0),VLOOKUP(K2514,'DANH MỤC'!$B:$D,3,0))</f>
        <v>2500000</v>
      </c>
      <c r="O2514">
        <v>0</v>
      </c>
      <c r="P2514" s="3">
        <f>N2514*O2514%*CSDL[[#This Row],[SỐ LƯỢNG]]</f>
        <v>0</v>
      </c>
      <c r="Q2514" s="3">
        <f t="shared" si="1284"/>
        <v>2500000</v>
      </c>
    </row>
    <row r="2515" spans="1:17" x14ac:dyDescent="0.3">
      <c r="A2515" s="23" t="str">
        <f>A2514</f>
        <v>21/05/2019</v>
      </c>
      <c r="B2515" s="8" t="str">
        <f>B2514</f>
        <v>21/05/2019</v>
      </c>
      <c r="C2515" s="8">
        <v>5</v>
      </c>
      <c r="D2515" s="8" t="str">
        <f>D2514</f>
        <v>DH13873</v>
      </c>
      <c r="E2515" s="8" t="str">
        <f>E2514</f>
        <v>son.quach</v>
      </c>
      <c r="F2515" s="8" t="str">
        <f>VLOOKUP(E2515,'DANH MỤC'!$F:$G,2,0)</f>
        <v>Nhóm 1</v>
      </c>
      <c r="G2515" s="8" t="str">
        <f>G2514</f>
        <v>KH1109</v>
      </c>
      <c r="H2515" t="str">
        <f>VLOOKUP(G2515,'DANH MỤC'!$I:$K,2,0)</f>
        <v>KH 1109</v>
      </c>
      <c r="I2515" t="str">
        <f>VLOOKUP(G2515,'DANH MỤC'!$I:$K,3,0)</f>
        <v>Cần Thơ</v>
      </c>
      <c r="J2515" s="8" t="s">
        <v>14</v>
      </c>
      <c r="K2515" t="str">
        <f>VLOOKUP(J2515,'DANH MỤC'!$A$1:$B$19,2,0)</f>
        <v>Sản phẩm 0004</v>
      </c>
      <c r="L2515" t="s">
        <v>15</v>
      </c>
      <c r="M2515">
        <v>1</v>
      </c>
      <c r="N2515" s="3">
        <f>IF(LEFT(K2515,1)="S",VLOOKUP(K2515,'DANH MỤC'!$B:$D,2,0),VLOOKUP(K2515,'DANH MỤC'!$B:$D,3,0))</f>
        <v>3500000</v>
      </c>
      <c r="O2515">
        <v>0</v>
      </c>
      <c r="P2515" s="3">
        <f>N2515*O2515%*CSDL[[#This Row],[SỐ LƯỢNG]]</f>
        <v>0</v>
      </c>
      <c r="Q2515" s="3">
        <f t="shared" si="1284"/>
        <v>3500000</v>
      </c>
    </row>
    <row r="2516" spans="1:17" x14ac:dyDescent="0.3">
      <c r="A2516" s="23" t="s">
        <v>1263</v>
      </c>
      <c r="B2516" s="8" t="s">
        <v>1263</v>
      </c>
      <c r="C2516" s="8">
        <v>5</v>
      </c>
      <c r="D2516" s="8" t="s">
        <v>1289</v>
      </c>
      <c r="E2516" s="8" t="s">
        <v>13816</v>
      </c>
      <c r="F2516" s="8" t="str">
        <f>VLOOKUP(E2516,'DANH MỤC'!$F:$G,2,0)</f>
        <v>Nhóm 1</v>
      </c>
      <c r="G2516" s="8" t="s">
        <v>7133</v>
      </c>
      <c r="H2516" t="str">
        <f>VLOOKUP(G2516,'DANH MỤC'!$I:$K,2,0)</f>
        <v>KH 1110</v>
      </c>
      <c r="I2516" t="str">
        <f>VLOOKUP(G2516,'DANH MỤC'!$I:$K,3,0)</f>
        <v>Hà Giang</v>
      </c>
      <c r="J2516" s="8" t="s">
        <v>5939</v>
      </c>
      <c r="K2516" t="str">
        <f>VLOOKUP(J2516,'DANH MỤC'!$A$1:$B$19,2,0)</f>
        <v>Sản phẩm 0001</v>
      </c>
      <c r="L2516" t="s">
        <v>15</v>
      </c>
      <c r="M2516">
        <v>1</v>
      </c>
      <c r="N2516" s="3">
        <f>IF(LEFT(K2516,1)="S",VLOOKUP(K2516,'DANH MỤC'!$B:$D,2,0),VLOOKUP(K2516,'DANH MỤC'!$B:$D,3,0))</f>
        <v>3000000</v>
      </c>
      <c r="O2516">
        <v>0</v>
      </c>
      <c r="P2516" s="3">
        <f>N2516*O2516%*CSDL[[#This Row],[SỐ LƯỢNG]]</f>
        <v>0</v>
      </c>
      <c r="Q2516" s="3">
        <f t="shared" si="1284"/>
        <v>3000000</v>
      </c>
    </row>
    <row r="2517" spans="1:17" x14ac:dyDescent="0.3">
      <c r="A2517" s="23" t="str">
        <f>A2516</f>
        <v>21/05/2019</v>
      </c>
      <c r="B2517" s="8" t="str">
        <f>B2516</f>
        <v>21/05/2019</v>
      </c>
      <c r="C2517" s="8">
        <v>5</v>
      </c>
      <c r="D2517" s="8" t="str">
        <f>D2516</f>
        <v>DH13872</v>
      </c>
      <c r="E2517" s="8" t="str">
        <f>E2516</f>
        <v>luyen.dam</v>
      </c>
      <c r="F2517" s="8" t="str">
        <f>VLOOKUP(E2517,'DANH MỤC'!$F:$G,2,0)</f>
        <v>Nhóm 1</v>
      </c>
      <c r="G2517" s="8" t="str">
        <f>G2516</f>
        <v>KH1110</v>
      </c>
      <c r="H2517" t="str">
        <f>VLOOKUP(G2517,'DANH MỤC'!$I:$K,2,0)</f>
        <v>KH 1110</v>
      </c>
      <c r="I2517" t="str">
        <f>VLOOKUP(G2517,'DANH MỤC'!$I:$K,3,0)</f>
        <v>Hà Giang</v>
      </c>
      <c r="J2517" s="8" t="s">
        <v>5944</v>
      </c>
      <c r="K2517" t="str">
        <f>VLOOKUP(J2517,'DANH MỤC'!$A$1:$B$19,2,0)</f>
        <v>Hàng tặng 0001</v>
      </c>
      <c r="L2517" t="s">
        <v>24</v>
      </c>
      <c r="M2517">
        <v>2</v>
      </c>
      <c r="N2517" s="3">
        <f>IF(LEFT(K2517,1)="S",VLOOKUP(K2517,'DANH MỤC'!$B:$D,2,0),VLOOKUP(K2517,'DANH MỤC'!$B:$D,3,0))</f>
        <v>200000</v>
      </c>
      <c r="O2517">
        <v>100</v>
      </c>
      <c r="P2517" s="3">
        <f>N2517*O2517%*CSDL[[#This Row],[SỐ LƯỢNG]]</f>
        <v>400000</v>
      </c>
      <c r="Q2517" s="3">
        <f t="shared" si="1284"/>
        <v>0</v>
      </c>
    </row>
    <row r="2518" spans="1:17" x14ac:dyDescent="0.3">
      <c r="A2518" s="23" t="s">
        <v>1263</v>
      </c>
      <c r="B2518" s="8" t="s">
        <v>1263</v>
      </c>
      <c r="C2518" s="8">
        <v>5</v>
      </c>
      <c r="D2518" s="8" t="s">
        <v>1290</v>
      </c>
      <c r="E2518" s="8" t="s">
        <v>13822</v>
      </c>
      <c r="F2518" s="8" t="str">
        <f>VLOOKUP(E2518,'DANH MỤC'!$F:$G,2,0)</f>
        <v>Nhóm 1</v>
      </c>
      <c r="G2518" s="8" t="s">
        <v>7134</v>
      </c>
      <c r="H2518" t="str">
        <f>VLOOKUP(G2518,'DANH MỤC'!$I:$K,2,0)</f>
        <v>KH 1111</v>
      </c>
      <c r="I2518" t="str">
        <f>VLOOKUP(G2518,'DANH MỤC'!$I:$K,3,0)</f>
        <v>Quảng Nam</v>
      </c>
      <c r="J2518" s="8" t="s">
        <v>14</v>
      </c>
      <c r="K2518" t="str">
        <f>VLOOKUP(J2518,'DANH MỤC'!$A$1:$B$19,2,0)</f>
        <v>Sản phẩm 0004</v>
      </c>
      <c r="L2518" t="s">
        <v>15</v>
      </c>
      <c r="M2518">
        <v>1</v>
      </c>
      <c r="N2518" s="3">
        <f>IF(LEFT(K2518,1)="S",VLOOKUP(K2518,'DANH MỤC'!$B:$D,2,0),VLOOKUP(K2518,'DANH MỤC'!$B:$D,3,0))</f>
        <v>3500000</v>
      </c>
      <c r="O2518">
        <v>0</v>
      </c>
      <c r="P2518" s="3">
        <f>N2518*O2518%*CSDL[[#This Row],[SỐ LƯỢNG]]</f>
        <v>0</v>
      </c>
      <c r="Q2518" s="3">
        <f t="shared" si="1284"/>
        <v>3500000</v>
      </c>
    </row>
    <row r="2519" spans="1:17" x14ac:dyDescent="0.3">
      <c r="A2519" s="23" t="str">
        <f>A2518</f>
        <v>21/05/2019</v>
      </c>
      <c r="B2519" s="8" t="str">
        <f>B2518</f>
        <v>21/05/2019</v>
      </c>
      <c r="C2519" s="8">
        <v>5</v>
      </c>
      <c r="D2519" s="8" t="str">
        <f>D2518</f>
        <v>DH13871</v>
      </c>
      <c r="E2519" s="8" t="str">
        <f>E2518</f>
        <v>anh.hong</v>
      </c>
      <c r="F2519" s="8" t="str">
        <f>VLOOKUP(E2519,'DANH MỤC'!$F:$G,2,0)</f>
        <v>Nhóm 1</v>
      </c>
      <c r="G2519" s="8" t="str">
        <f>G2518</f>
        <v>KH1111</v>
      </c>
      <c r="H2519" t="str">
        <f>VLOOKUP(G2519,'DANH MỤC'!$I:$K,2,0)</f>
        <v>KH 1111</v>
      </c>
      <c r="I2519" t="str">
        <f>VLOOKUP(G2519,'DANH MỤC'!$I:$K,3,0)</f>
        <v>Quảng Nam</v>
      </c>
      <c r="J2519" s="8" t="s">
        <v>5944</v>
      </c>
      <c r="K2519" t="str">
        <f>VLOOKUP(J2519,'DANH MỤC'!$A$1:$B$19,2,0)</f>
        <v>Hàng tặng 0001</v>
      </c>
      <c r="L2519" t="s">
        <v>24</v>
      </c>
      <c r="M2519">
        <v>2</v>
      </c>
      <c r="N2519" s="3">
        <f>IF(LEFT(K2519,1)="S",VLOOKUP(K2519,'DANH MỤC'!$B:$D,2,0),VLOOKUP(K2519,'DANH MỤC'!$B:$D,3,0))</f>
        <v>200000</v>
      </c>
      <c r="O2519">
        <v>100</v>
      </c>
      <c r="P2519" s="3">
        <f>N2519*O2519%*CSDL[[#This Row],[SỐ LƯỢNG]]</f>
        <v>400000</v>
      </c>
      <c r="Q2519" s="3">
        <f t="shared" si="1284"/>
        <v>0</v>
      </c>
    </row>
    <row r="2520" spans="1:17" x14ac:dyDescent="0.3">
      <c r="A2520" s="23" t="s">
        <v>1263</v>
      </c>
      <c r="B2520" s="8" t="s">
        <v>1263</v>
      </c>
      <c r="C2520" s="8">
        <v>5</v>
      </c>
      <c r="D2520" s="8" t="s">
        <v>1291</v>
      </c>
      <c r="E2520" s="8" t="s">
        <v>13831</v>
      </c>
      <c r="F2520" s="8" t="str">
        <f>VLOOKUP(E2520,'DANH MỤC'!$F:$G,2,0)</f>
        <v>Nhóm 2</v>
      </c>
      <c r="G2520" s="8" t="s">
        <v>7135</v>
      </c>
      <c r="H2520" t="str">
        <f>VLOOKUP(G2520,'DANH MỤC'!$I:$K,2,0)</f>
        <v>KH 1112</v>
      </c>
      <c r="I2520" t="str">
        <f>VLOOKUP(G2520,'DANH MỤC'!$I:$K,3,0)</f>
        <v>Bắc Giang</v>
      </c>
      <c r="J2520" s="8" t="s">
        <v>5939</v>
      </c>
      <c r="K2520" t="str">
        <f>VLOOKUP(J2520,'DANH MỤC'!$A$1:$B$19,2,0)</f>
        <v>Sản phẩm 0001</v>
      </c>
      <c r="L2520" t="s">
        <v>15</v>
      </c>
      <c r="M2520">
        <v>1</v>
      </c>
      <c r="N2520" s="3">
        <f>IF(LEFT(K2520,1)="S",VLOOKUP(K2520,'DANH MỤC'!$B:$D,2,0),VLOOKUP(K2520,'DANH MỤC'!$B:$D,3,0))</f>
        <v>3000000</v>
      </c>
      <c r="O2520">
        <v>0</v>
      </c>
      <c r="P2520" s="3">
        <f>N2520*O2520%*CSDL[[#This Row],[SỐ LƯỢNG]]</f>
        <v>0</v>
      </c>
      <c r="Q2520" s="3">
        <f t="shared" si="1284"/>
        <v>3000000</v>
      </c>
    </row>
    <row r="2521" spans="1:17" x14ac:dyDescent="0.3">
      <c r="A2521" s="23" t="str">
        <f>A2520</f>
        <v>21/05/2019</v>
      </c>
      <c r="B2521" s="8" t="str">
        <f>B2520</f>
        <v>21/05/2019</v>
      </c>
      <c r="C2521" s="8">
        <v>5</v>
      </c>
      <c r="D2521" s="8" t="str">
        <f>D2520</f>
        <v>DH13869</v>
      </c>
      <c r="E2521" s="8" t="str">
        <f>E2520</f>
        <v>huyen.thanh</v>
      </c>
      <c r="F2521" s="8" t="str">
        <f>VLOOKUP(E2521,'DANH MỤC'!$F:$G,2,0)</f>
        <v>Nhóm 2</v>
      </c>
      <c r="G2521" s="8" t="str">
        <f>G2520</f>
        <v>KH1112</v>
      </c>
      <c r="H2521" t="str">
        <f>VLOOKUP(G2521,'DANH MỤC'!$I:$K,2,0)</f>
        <v>KH 1112</v>
      </c>
      <c r="I2521" t="str">
        <f>VLOOKUP(G2521,'DANH MỤC'!$I:$K,3,0)</f>
        <v>Bắc Giang</v>
      </c>
      <c r="J2521" s="8" t="s">
        <v>5944</v>
      </c>
      <c r="K2521" t="str">
        <f>VLOOKUP(J2521,'DANH MỤC'!$A$1:$B$19,2,0)</f>
        <v>Hàng tặng 0001</v>
      </c>
      <c r="L2521" t="s">
        <v>24</v>
      </c>
      <c r="M2521">
        <v>2</v>
      </c>
      <c r="N2521" s="3">
        <f>IF(LEFT(K2521,1)="S",VLOOKUP(K2521,'DANH MỤC'!$B:$D,2,0),VLOOKUP(K2521,'DANH MỤC'!$B:$D,3,0))</f>
        <v>200000</v>
      </c>
      <c r="O2521">
        <v>100</v>
      </c>
      <c r="P2521" s="3">
        <f>N2521*O2521%*CSDL[[#This Row],[SỐ LƯỢNG]]</f>
        <v>400000</v>
      </c>
      <c r="Q2521" s="3">
        <f t="shared" si="1284"/>
        <v>0</v>
      </c>
    </row>
    <row r="2522" spans="1:17" x14ac:dyDescent="0.3">
      <c r="A2522" s="23" t="s">
        <v>1263</v>
      </c>
      <c r="B2522" s="8" t="s">
        <v>1263</v>
      </c>
      <c r="C2522" s="8">
        <v>5</v>
      </c>
      <c r="D2522" s="8" t="s">
        <v>1292</v>
      </c>
      <c r="E2522" s="8" t="s">
        <v>13816</v>
      </c>
      <c r="F2522" s="8" t="str">
        <f>VLOOKUP(E2522,'DANH MỤC'!$F:$G,2,0)</f>
        <v>Nhóm 1</v>
      </c>
      <c r="G2522" s="8" t="s">
        <v>6351</v>
      </c>
      <c r="H2522" t="str">
        <f>VLOOKUP(G2522,'DANH MỤC'!$I:$K,2,0)</f>
        <v>KH 0318</v>
      </c>
      <c r="I2522" t="str">
        <f>VLOOKUP(G2522,'DANH MỤC'!$I:$K,3,0)</f>
        <v>Lào Cai</v>
      </c>
      <c r="J2522" s="8" t="s">
        <v>19</v>
      </c>
      <c r="K2522" t="str">
        <f>VLOOKUP(J2522,'DANH MỤC'!$A$1:$B$19,2,0)</f>
        <v>Sản phẩm 0003</v>
      </c>
      <c r="L2522" t="s">
        <v>15</v>
      </c>
      <c r="M2522">
        <v>1</v>
      </c>
      <c r="N2522" s="3">
        <f>IF(LEFT(K2522,1)="S",VLOOKUP(K2522,'DANH MỤC'!$B:$D,2,0),VLOOKUP(K2522,'DANH MỤC'!$B:$D,3,0))</f>
        <v>2500000</v>
      </c>
      <c r="O2522">
        <v>5</v>
      </c>
      <c r="P2522" s="3">
        <f>N2522*O2522%*CSDL[[#This Row],[SỐ LƯỢNG]]</f>
        <v>125000</v>
      </c>
      <c r="Q2522" s="3">
        <f t="shared" si="1284"/>
        <v>2375000</v>
      </c>
    </row>
    <row r="2523" spans="1:17" x14ac:dyDescent="0.3">
      <c r="A2523" s="23" t="s">
        <v>1263</v>
      </c>
      <c r="B2523" s="8" t="s">
        <v>1263</v>
      </c>
      <c r="C2523" s="8">
        <v>5</v>
      </c>
      <c r="D2523" s="8" t="s">
        <v>1293</v>
      </c>
      <c r="E2523" s="8" t="s">
        <v>13831</v>
      </c>
      <c r="F2523" s="8" t="str">
        <f>VLOOKUP(E2523,'DANH MỤC'!$F:$G,2,0)</f>
        <v>Nhóm 2</v>
      </c>
      <c r="G2523" s="8" t="s">
        <v>7136</v>
      </c>
      <c r="H2523" t="str">
        <f>VLOOKUP(G2523,'DANH MỤC'!$I:$K,2,0)</f>
        <v>KH 1113</v>
      </c>
      <c r="I2523" t="str">
        <f>VLOOKUP(G2523,'DANH MỤC'!$I:$K,3,0)</f>
        <v>Lâm Đồng</v>
      </c>
      <c r="J2523" s="8" t="s">
        <v>5939</v>
      </c>
      <c r="K2523" t="str">
        <f>VLOOKUP(J2523,'DANH MỤC'!$A$1:$B$19,2,0)</f>
        <v>Sản phẩm 0001</v>
      </c>
      <c r="L2523" t="s">
        <v>15</v>
      </c>
      <c r="M2523">
        <v>1</v>
      </c>
      <c r="N2523" s="3">
        <f>IF(LEFT(K2523,1)="S",VLOOKUP(K2523,'DANH MỤC'!$B:$D,2,0),VLOOKUP(K2523,'DANH MỤC'!$B:$D,3,0))</f>
        <v>3000000</v>
      </c>
      <c r="O2523">
        <v>0</v>
      </c>
      <c r="P2523" s="3">
        <f>N2523*O2523%*CSDL[[#This Row],[SỐ LƯỢNG]]</f>
        <v>0</v>
      </c>
      <c r="Q2523" s="3">
        <f t="shared" si="1284"/>
        <v>3000000</v>
      </c>
    </row>
    <row r="2524" spans="1:17" x14ac:dyDescent="0.3">
      <c r="A2524" s="23" t="str">
        <f>A2523</f>
        <v>21/05/2019</v>
      </c>
      <c r="B2524" s="8" t="str">
        <f>B2523</f>
        <v>21/05/2019</v>
      </c>
      <c r="C2524" s="8">
        <v>5</v>
      </c>
      <c r="D2524" s="8" t="str">
        <f>D2523</f>
        <v>DH13867</v>
      </c>
      <c r="E2524" s="8" t="str">
        <f>E2523</f>
        <v>huyen.thanh</v>
      </c>
      <c r="F2524" s="8" t="str">
        <f>VLOOKUP(E2524,'DANH MỤC'!$F:$G,2,0)</f>
        <v>Nhóm 2</v>
      </c>
      <c r="G2524" s="8" t="str">
        <f>G2523</f>
        <v>KH1113</v>
      </c>
      <c r="H2524" t="str">
        <f>VLOOKUP(G2524,'DANH MỤC'!$I:$K,2,0)</f>
        <v>KH 1113</v>
      </c>
      <c r="I2524" t="str">
        <f>VLOOKUP(G2524,'DANH MỤC'!$I:$K,3,0)</f>
        <v>Lâm Đồng</v>
      </c>
      <c r="J2524" s="8" t="s">
        <v>5944</v>
      </c>
      <c r="K2524" t="str">
        <f>VLOOKUP(J2524,'DANH MỤC'!$A$1:$B$19,2,0)</f>
        <v>Hàng tặng 0001</v>
      </c>
      <c r="L2524" t="s">
        <v>24</v>
      </c>
      <c r="M2524">
        <v>2</v>
      </c>
      <c r="N2524" s="3">
        <f>IF(LEFT(K2524,1)="S",VLOOKUP(K2524,'DANH MỤC'!$B:$D,2,0),VLOOKUP(K2524,'DANH MỤC'!$B:$D,3,0))</f>
        <v>200000</v>
      </c>
      <c r="O2524">
        <v>100</v>
      </c>
      <c r="P2524" s="3">
        <f>N2524*O2524%*CSDL[[#This Row],[SỐ LƯỢNG]]</f>
        <v>400000</v>
      </c>
      <c r="Q2524" s="3">
        <f t="shared" si="1284"/>
        <v>0</v>
      </c>
    </row>
    <row r="2525" spans="1:17" x14ac:dyDescent="0.3">
      <c r="A2525" s="23" t="s">
        <v>1263</v>
      </c>
      <c r="B2525" s="8" t="s">
        <v>1263</v>
      </c>
      <c r="C2525" s="8">
        <v>5</v>
      </c>
      <c r="D2525" s="8" t="s">
        <v>1294</v>
      </c>
      <c r="E2525" s="8" t="s">
        <v>13823</v>
      </c>
      <c r="F2525" s="8" t="str">
        <f>VLOOKUP(E2525,'DANH MỤC'!$F:$G,2,0)</f>
        <v>Nhóm 1</v>
      </c>
      <c r="G2525" s="8" t="s">
        <v>7137</v>
      </c>
      <c r="H2525" t="str">
        <f>VLOOKUP(G2525,'DANH MỤC'!$I:$K,2,0)</f>
        <v>KH 1114</v>
      </c>
      <c r="I2525" t="str">
        <f>VLOOKUP(G2525,'DANH MỤC'!$I:$K,3,0)</f>
        <v>Quảng Ninh</v>
      </c>
      <c r="J2525" s="8" t="s">
        <v>5939</v>
      </c>
      <c r="K2525" t="str">
        <f>VLOOKUP(J2525,'DANH MỤC'!$A$1:$B$19,2,0)</f>
        <v>Sản phẩm 0001</v>
      </c>
      <c r="L2525" t="s">
        <v>15</v>
      </c>
      <c r="M2525">
        <v>1</v>
      </c>
      <c r="N2525" s="3">
        <f>IF(LEFT(K2525,1)="S",VLOOKUP(K2525,'DANH MỤC'!$B:$D,2,0),VLOOKUP(K2525,'DANH MỤC'!$B:$D,3,0))</f>
        <v>3000000</v>
      </c>
      <c r="O2525">
        <v>0</v>
      </c>
      <c r="P2525" s="3">
        <f>N2525*O2525%*CSDL[[#This Row],[SỐ LƯỢNG]]</f>
        <v>0</v>
      </c>
      <c r="Q2525" s="3">
        <f t="shared" si="1284"/>
        <v>3000000</v>
      </c>
    </row>
    <row r="2526" spans="1:17" x14ac:dyDescent="0.3">
      <c r="A2526" s="23" t="str">
        <f>A2525</f>
        <v>21/05/2019</v>
      </c>
      <c r="B2526" s="8" t="str">
        <f>B2525</f>
        <v>21/05/2019</v>
      </c>
      <c r="C2526" s="8">
        <v>5</v>
      </c>
      <c r="D2526" s="8" t="str">
        <f>D2525</f>
        <v>DH13866</v>
      </c>
      <c r="E2526" s="8" t="str">
        <f>E2525</f>
        <v>giang.nguyen</v>
      </c>
      <c r="F2526" s="8" t="str">
        <f>VLOOKUP(E2526,'DANH MỤC'!$F:$G,2,0)</f>
        <v>Nhóm 1</v>
      </c>
      <c r="G2526" s="8" t="str">
        <f>G2525</f>
        <v>KH1114</v>
      </c>
      <c r="H2526" t="str">
        <f>VLOOKUP(G2526,'DANH MỤC'!$I:$K,2,0)</f>
        <v>KH 1114</v>
      </c>
      <c r="I2526" t="str">
        <f>VLOOKUP(G2526,'DANH MỤC'!$I:$K,3,0)</f>
        <v>Quảng Ninh</v>
      </c>
      <c r="J2526" s="8" t="s">
        <v>5944</v>
      </c>
      <c r="K2526" t="str">
        <f>VLOOKUP(J2526,'DANH MỤC'!$A$1:$B$19,2,0)</f>
        <v>Hàng tặng 0001</v>
      </c>
      <c r="L2526" t="s">
        <v>24</v>
      </c>
      <c r="M2526">
        <v>2</v>
      </c>
      <c r="N2526" s="3">
        <f>IF(LEFT(K2526,1)="S",VLOOKUP(K2526,'DANH MỤC'!$B:$D,2,0),VLOOKUP(K2526,'DANH MỤC'!$B:$D,3,0))</f>
        <v>200000</v>
      </c>
      <c r="O2526">
        <v>100</v>
      </c>
      <c r="P2526" s="3">
        <f>N2526*O2526%*CSDL[[#This Row],[SỐ LƯỢNG]]</f>
        <v>400000</v>
      </c>
      <c r="Q2526" s="3">
        <f t="shared" si="1284"/>
        <v>0</v>
      </c>
    </row>
    <row r="2527" spans="1:17" x14ac:dyDescent="0.3">
      <c r="A2527" s="23" t="s">
        <v>1263</v>
      </c>
      <c r="B2527" s="8" t="s">
        <v>1263</v>
      </c>
      <c r="C2527" s="8">
        <v>5</v>
      </c>
      <c r="D2527" s="8" t="s">
        <v>1295</v>
      </c>
      <c r="E2527" s="8" t="s">
        <v>13839</v>
      </c>
      <c r="F2527" s="8" t="str">
        <f>VLOOKUP(E2527,'DANH MỤC'!$F:$G,2,0)</f>
        <v>Nhóm 2</v>
      </c>
      <c r="G2527" s="8" t="s">
        <v>7138</v>
      </c>
      <c r="H2527" t="str">
        <f>VLOOKUP(G2527,'DANH MỤC'!$I:$K,2,0)</f>
        <v>KH 1115</v>
      </c>
      <c r="I2527" t="str">
        <f>VLOOKUP(G2527,'DANH MỤC'!$I:$K,3,0)</f>
        <v>Thái Bình</v>
      </c>
      <c r="J2527" s="8" t="s">
        <v>5940</v>
      </c>
      <c r="K2527" t="str">
        <f>VLOOKUP(J2527,'DANH MỤC'!$A$1:$B$19,2,0)</f>
        <v>Sản phẩm 0002</v>
      </c>
      <c r="L2527" t="s">
        <v>15</v>
      </c>
      <c r="M2527">
        <v>2</v>
      </c>
      <c r="N2527" s="3">
        <f>IF(LEFT(K2527,1)="S",VLOOKUP(K2527,'DANH MỤC'!$B:$D,2,0),VLOOKUP(K2527,'DANH MỤC'!$B:$D,3,0))</f>
        <v>2000000</v>
      </c>
      <c r="O2527">
        <v>0</v>
      </c>
      <c r="P2527" s="3">
        <f>N2527*O2527%*CSDL[[#This Row],[SỐ LƯỢNG]]</f>
        <v>0</v>
      </c>
      <c r="Q2527" s="3">
        <f t="shared" si="1284"/>
        <v>4000000</v>
      </c>
    </row>
    <row r="2528" spans="1:17" x14ac:dyDescent="0.3">
      <c r="A2528" s="23" t="str">
        <f t="shared" ref="A2528:A2529" si="1285">A2527</f>
        <v>21/05/2019</v>
      </c>
      <c r="B2528" s="8" t="str">
        <f t="shared" ref="B2528:B2529" si="1286">B2527</f>
        <v>21/05/2019</v>
      </c>
      <c r="C2528" s="8">
        <v>5</v>
      </c>
      <c r="D2528" s="8" t="str">
        <f t="shared" ref="D2528:D2529" si="1287">D2527</f>
        <v>DH13865</v>
      </c>
      <c r="E2528" s="8" t="str">
        <f t="shared" ref="E2528:E2529" si="1288">E2527</f>
        <v>hang.dinh</v>
      </c>
      <c r="F2528" s="8" t="str">
        <f>VLOOKUP(E2528,'DANH MỤC'!$F:$G,2,0)</f>
        <v>Nhóm 2</v>
      </c>
      <c r="G2528" s="8" t="str">
        <f t="shared" ref="G2528:G2529" si="1289">G2527</f>
        <v>KH1115</v>
      </c>
      <c r="H2528" t="str">
        <f>VLOOKUP(G2528,'DANH MỤC'!$I:$K,2,0)</f>
        <v>KH 1115</v>
      </c>
      <c r="I2528" t="str">
        <f>VLOOKUP(G2528,'DANH MỤC'!$I:$K,3,0)</f>
        <v>Thái Bình</v>
      </c>
      <c r="J2528" s="8" t="s">
        <v>5946</v>
      </c>
      <c r="K2528" t="str">
        <f>VLOOKUP(J2528,'DANH MỤC'!$A$1:$B$19,2,0)</f>
        <v>Hàng tặng 0003</v>
      </c>
      <c r="L2528" t="s">
        <v>46</v>
      </c>
      <c r="M2528">
        <v>1</v>
      </c>
      <c r="N2528" s="3">
        <f>IF(LEFT(K2528,1)="S",VLOOKUP(K2528,'DANH MỤC'!$B:$D,2,0),VLOOKUP(K2528,'DANH MỤC'!$B:$D,3,0))</f>
        <v>300000</v>
      </c>
      <c r="O2528">
        <v>0</v>
      </c>
      <c r="P2528" s="3">
        <f>N2528*O2528%*CSDL[[#This Row],[SỐ LƯỢNG]]</f>
        <v>0</v>
      </c>
      <c r="Q2528" s="3">
        <f t="shared" si="1284"/>
        <v>300000</v>
      </c>
    </row>
    <row r="2529" spans="1:17" x14ac:dyDescent="0.3">
      <c r="A2529" s="23" t="str">
        <f t="shared" si="1285"/>
        <v>21/05/2019</v>
      </c>
      <c r="B2529" s="8" t="str">
        <f t="shared" si="1286"/>
        <v>21/05/2019</v>
      </c>
      <c r="C2529" s="8">
        <v>5</v>
      </c>
      <c r="D2529" s="8" t="str">
        <f t="shared" si="1287"/>
        <v>DH13865</v>
      </c>
      <c r="E2529" s="8" t="str">
        <f t="shared" si="1288"/>
        <v>hang.dinh</v>
      </c>
      <c r="F2529" s="8" t="str">
        <f>VLOOKUP(E2529,'DANH MỤC'!$F:$G,2,0)</f>
        <v>Nhóm 2</v>
      </c>
      <c r="G2529" s="8" t="str">
        <f t="shared" si="1289"/>
        <v>KH1115</v>
      </c>
      <c r="H2529" t="str">
        <f>VLOOKUP(G2529,'DANH MỤC'!$I:$K,2,0)</f>
        <v>KH 1115</v>
      </c>
      <c r="I2529" t="str">
        <f>VLOOKUP(G2529,'DANH MỤC'!$I:$K,3,0)</f>
        <v>Thái Bình</v>
      </c>
      <c r="J2529" s="8" t="s">
        <v>5944</v>
      </c>
      <c r="K2529" t="str">
        <f>VLOOKUP(J2529,'DANH MỤC'!$A$1:$B$19,2,0)</f>
        <v>Hàng tặng 0001</v>
      </c>
      <c r="L2529" t="s">
        <v>24</v>
      </c>
      <c r="M2529">
        <v>2</v>
      </c>
      <c r="N2529" s="3">
        <f>IF(LEFT(K2529,1)="S",VLOOKUP(K2529,'DANH MỤC'!$B:$D,2,0),VLOOKUP(K2529,'DANH MỤC'!$B:$D,3,0))</f>
        <v>200000</v>
      </c>
      <c r="O2529">
        <v>100</v>
      </c>
      <c r="P2529" s="3">
        <f>N2529*O2529%*CSDL[[#This Row],[SỐ LƯỢNG]]</f>
        <v>400000</v>
      </c>
      <c r="Q2529" s="3">
        <f t="shared" si="1284"/>
        <v>0</v>
      </c>
    </row>
    <row r="2530" spans="1:17" x14ac:dyDescent="0.3">
      <c r="A2530" s="23" t="s">
        <v>1263</v>
      </c>
      <c r="B2530" s="8" t="s">
        <v>1263</v>
      </c>
      <c r="C2530" s="8">
        <v>5</v>
      </c>
      <c r="D2530" s="8" t="s">
        <v>1296</v>
      </c>
      <c r="E2530" s="8" t="s">
        <v>13823</v>
      </c>
      <c r="F2530" s="8" t="str">
        <f>VLOOKUP(E2530,'DANH MỤC'!$F:$G,2,0)</f>
        <v>Nhóm 1</v>
      </c>
      <c r="G2530" s="8" t="s">
        <v>7139</v>
      </c>
      <c r="H2530" t="str">
        <f>VLOOKUP(G2530,'DANH MỤC'!$I:$K,2,0)</f>
        <v>KH 1116</v>
      </c>
      <c r="I2530" t="str">
        <f>VLOOKUP(G2530,'DANH MỤC'!$I:$K,3,0)</f>
        <v>Đà Nẵng</v>
      </c>
      <c r="J2530" s="8" t="s">
        <v>19</v>
      </c>
      <c r="K2530" t="str">
        <f>VLOOKUP(J2530,'DANH MỤC'!$A$1:$B$19,2,0)</f>
        <v>Sản phẩm 0003</v>
      </c>
      <c r="L2530" t="s">
        <v>15</v>
      </c>
      <c r="M2530">
        <v>1</v>
      </c>
      <c r="N2530" s="3">
        <f>IF(LEFT(K2530,1)="S",VLOOKUP(K2530,'DANH MỤC'!$B:$D,2,0),VLOOKUP(K2530,'DANH MỤC'!$B:$D,3,0))</f>
        <v>2500000</v>
      </c>
      <c r="O2530">
        <v>10</v>
      </c>
      <c r="P2530" s="3">
        <f>N2530*O2530%*CSDL[[#This Row],[SỐ LƯỢNG]]</f>
        <v>250000</v>
      </c>
      <c r="Q2530" s="3">
        <f t="shared" si="1284"/>
        <v>2250000</v>
      </c>
    </row>
    <row r="2531" spans="1:17" x14ac:dyDescent="0.3">
      <c r="A2531" s="23" t="s">
        <v>1263</v>
      </c>
      <c r="B2531" s="8" t="s">
        <v>1263</v>
      </c>
      <c r="C2531" s="8">
        <v>5</v>
      </c>
      <c r="D2531" s="8" t="s">
        <v>1297</v>
      </c>
      <c r="E2531" s="8" t="s">
        <v>13821</v>
      </c>
      <c r="F2531" s="8" t="str">
        <f>VLOOKUP(E2531,'DANH MỤC'!$F:$G,2,0)</f>
        <v>Nhóm 1</v>
      </c>
      <c r="G2531" s="8" t="s">
        <v>7140</v>
      </c>
      <c r="H2531" t="str">
        <f>VLOOKUP(G2531,'DANH MỤC'!$I:$K,2,0)</f>
        <v>KH 1117</v>
      </c>
      <c r="I2531" t="str">
        <f>VLOOKUP(G2531,'DANH MỤC'!$I:$K,3,0)</f>
        <v>Hải Phòng</v>
      </c>
      <c r="J2531" s="8" t="s">
        <v>5939</v>
      </c>
      <c r="K2531" t="str">
        <f>VLOOKUP(J2531,'DANH MỤC'!$A$1:$B$19,2,0)</f>
        <v>Sản phẩm 0001</v>
      </c>
      <c r="L2531" t="s">
        <v>15</v>
      </c>
      <c r="M2531">
        <v>1</v>
      </c>
      <c r="N2531" s="3">
        <f>IF(LEFT(K2531,1)="S",VLOOKUP(K2531,'DANH MỤC'!$B:$D,2,0),VLOOKUP(K2531,'DANH MỤC'!$B:$D,3,0))</f>
        <v>3000000</v>
      </c>
      <c r="O2531">
        <v>5</v>
      </c>
      <c r="P2531" s="3">
        <f>N2531*O2531%*CSDL[[#This Row],[SỐ LƯỢNG]]</f>
        <v>150000</v>
      </c>
      <c r="Q2531" s="3">
        <f t="shared" si="1284"/>
        <v>2850000</v>
      </c>
    </row>
    <row r="2532" spans="1:17" x14ac:dyDescent="0.3">
      <c r="A2532" s="23" t="s">
        <v>1263</v>
      </c>
      <c r="B2532" s="8" t="s">
        <v>1263</v>
      </c>
      <c r="C2532" s="8">
        <v>5</v>
      </c>
      <c r="D2532" s="8" t="s">
        <v>1298</v>
      </c>
      <c r="E2532" s="8" t="s">
        <v>13835</v>
      </c>
      <c r="F2532" s="8" t="str">
        <f>VLOOKUP(E2532,'DANH MỤC'!$F:$G,2,0)</f>
        <v>Nhóm 2</v>
      </c>
      <c r="G2532" s="8" t="s">
        <v>6505</v>
      </c>
      <c r="H2532" t="str">
        <f>VLOOKUP(G2532,'DANH MỤC'!$I:$K,2,0)</f>
        <v>KH 0472</v>
      </c>
      <c r="I2532" t="str">
        <f>VLOOKUP(G2532,'DANH MỤC'!$I:$K,3,0)</f>
        <v>Vĩnh Phúc</v>
      </c>
      <c r="J2532" s="8" t="s">
        <v>5939</v>
      </c>
      <c r="K2532" t="str">
        <f>VLOOKUP(J2532,'DANH MỤC'!$A$1:$B$19,2,0)</f>
        <v>Sản phẩm 0001</v>
      </c>
      <c r="L2532" t="s">
        <v>15</v>
      </c>
      <c r="M2532">
        <v>24</v>
      </c>
      <c r="N2532" s="3">
        <f>IF(LEFT(K2532,1)="S",VLOOKUP(K2532,'DANH MỤC'!$B:$D,2,0),VLOOKUP(K2532,'DANH MỤC'!$B:$D,3,0))</f>
        <v>3000000</v>
      </c>
      <c r="O2532">
        <v>40</v>
      </c>
      <c r="P2532" s="3">
        <f>N2532*O2532%*CSDL[[#This Row],[SỐ LƯỢNG]]</f>
        <v>28800000</v>
      </c>
      <c r="Q2532" s="3">
        <f t="shared" si="1284"/>
        <v>43200000</v>
      </c>
    </row>
    <row r="2533" spans="1:17" x14ac:dyDescent="0.3">
      <c r="A2533" s="23" t="str">
        <f t="shared" ref="A2533:A2535" si="1290">A2532</f>
        <v>21/05/2019</v>
      </c>
      <c r="B2533" s="8" t="str">
        <f t="shared" ref="B2533:B2535" si="1291">B2532</f>
        <v>21/05/2019</v>
      </c>
      <c r="C2533" s="8">
        <v>5</v>
      </c>
      <c r="D2533" s="8" t="str">
        <f t="shared" ref="D2533:D2535" si="1292">D2532</f>
        <v>DH13862</v>
      </c>
      <c r="E2533" s="8" t="str">
        <f t="shared" ref="E2533:E2535" si="1293">E2532</f>
        <v>nghia.ho</v>
      </c>
      <c r="F2533" s="8" t="str">
        <f>VLOOKUP(E2533,'DANH MỤC'!$F:$G,2,0)</f>
        <v>Nhóm 2</v>
      </c>
      <c r="G2533" s="8" t="str">
        <f t="shared" ref="G2533:G2535" si="1294">G2532</f>
        <v>KH0472</v>
      </c>
      <c r="H2533" t="str">
        <f>VLOOKUP(G2533,'DANH MỤC'!$I:$K,2,0)</f>
        <v>KH 0472</v>
      </c>
      <c r="I2533" t="str">
        <f>VLOOKUP(G2533,'DANH MỤC'!$I:$K,3,0)</f>
        <v>Vĩnh Phúc</v>
      </c>
      <c r="J2533" s="8" t="s">
        <v>5940</v>
      </c>
      <c r="K2533" t="str">
        <f>VLOOKUP(J2533,'DANH MỤC'!$A$1:$B$19,2,0)</f>
        <v>Sản phẩm 0002</v>
      </c>
      <c r="L2533" t="s">
        <v>15</v>
      </c>
      <c r="M2533">
        <v>24</v>
      </c>
      <c r="N2533" s="3">
        <f>IF(LEFT(K2533,1)="S",VLOOKUP(K2533,'DANH MỤC'!$B:$D,2,0),VLOOKUP(K2533,'DANH MỤC'!$B:$D,3,0))</f>
        <v>2000000</v>
      </c>
      <c r="O2533">
        <v>40</v>
      </c>
      <c r="P2533" s="3">
        <f>N2533*O2533%*CSDL[[#This Row],[SỐ LƯỢNG]]</f>
        <v>19200000</v>
      </c>
      <c r="Q2533" s="3">
        <f t="shared" si="1284"/>
        <v>28800000</v>
      </c>
    </row>
    <row r="2534" spans="1:17" x14ac:dyDescent="0.3">
      <c r="A2534" s="23" t="str">
        <f t="shared" si="1290"/>
        <v>21/05/2019</v>
      </c>
      <c r="B2534" s="8" t="str">
        <f t="shared" si="1291"/>
        <v>21/05/2019</v>
      </c>
      <c r="C2534" s="8">
        <v>5</v>
      </c>
      <c r="D2534" s="8" t="str">
        <f t="shared" si="1292"/>
        <v>DH13862</v>
      </c>
      <c r="E2534" s="8" t="str">
        <f t="shared" si="1293"/>
        <v>nghia.ho</v>
      </c>
      <c r="F2534" s="8" t="str">
        <f>VLOOKUP(E2534,'DANH MỤC'!$F:$G,2,0)</f>
        <v>Nhóm 2</v>
      </c>
      <c r="G2534" s="8" t="str">
        <f t="shared" si="1294"/>
        <v>KH0472</v>
      </c>
      <c r="H2534" t="str">
        <f>VLOOKUP(G2534,'DANH MỤC'!$I:$K,2,0)</f>
        <v>KH 0472</v>
      </c>
      <c r="I2534" t="str">
        <f>VLOOKUP(G2534,'DANH MỤC'!$I:$K,3,0)</f>
        <v>Vĩnh Phúc</v>
      </c>
      <c r="J2534" s="8" t="s">
        <v>5939</v>
      </c>
      <c r="K2534" t="str">
        <f>VLOOKUP(J2534,'DANH MỤC'!$A$1:$B$19,2,0)</f>
        <v>Sản phẩm 0001</v>
      </c>
      <c r="L2534" t="s">
        <v>15</v>
      </c>
      <c r="M2534">
        <v>4</v>
      </c>
      <c r="N2534" s="3">
        <f>IF(LEFT(K2534,1)="S",VLOOKUP(K2534,'DANH MỤC'!$B:$D,2,0),VLOOKUP(K2534,'DANH MỤC'!$B:$D,3,0))</f>
        <v>3000000</v>
      </c>
      <c r="O2534">
        <v>100</v>
      </c>
      <c r="P2534" s="3">
        <f>N2534*O2534%*CSDL[[#This Row],[SỐ LƯỢNG]]</f>
        <v>12000000</v>
      </c>
      <c r="Q2534" s="3">
        <f t="shared" si="1284"/>
        <v>0</v>
      </c>
    </row>
    <row r="2535" spans="1:17" x14ac:dyDescent="0.3">
      <c r="A2535" s="23" t="str">
        <f t="shared" si="1290"/>
        <v>21/05/2019</v>
      </c>
      <c r="B2535" s="8" t="str">
        <f t="shared" si="1291"/>
        <v>21/05/2019</v>
      </c>
      <c r="C2535" s="8">
        <v>5</v>
      </c>
      <c r="D2535" s="8" t="str">
        <f t="shared" si="1292"/>
        <v>DH13862</v>
      </c>
      <c r="E2535" s="8" t="str">
        <f t="shared" si="1293"/>
        <v>nghia.ho</v>
      </c>
      <c r="F2535" s="8" t="str">
        <f>VLOOKUP(E2535,'DANH MỤC'!$F:$G,2,0)</f>
        <v>Nhóm 2</v>
      </c>
      <c r="G2535" s="8" t="str">
        <f t="shared" si="1294"/>
        <v>KH0472</v>
      </c>
      <c r="H2535" t="str">
        <f>VLOOKUP(G2535,'DANH MỤC'!$I:$K,2,0)</f>
        <v>KH 0472</v>
      </c>
      <c r="I2535" t="str">
        <f>VLOOKUP(G2535,'DANH MỤC'!$I:$K,3,0)</f>
        <v>Vĩnh Phúc</v>
      </c>
      <c r="J2535" s="8" t="s">
        <v>5940</v>
      </c>
      <c r="K2535" t="str">
        <f>VLOOKUP(J2535,'DANH MỤC'!$A$1:$B$19,2,0)</f>
        <v>Sản phẩm 0002</v>
      </c>
      <c r="L2535" t="s">
        <v>15</v>
      </c>
      <c r="M2535">
        <v>4</v>
      </c>
      <c r="N2535" s="3">
        <f>IF(LEFT(K2535,1)="S",VLOOKUP(K2535,'DANH MỤC'!$B:$D,2,0),VLOOKUP(K2535,'DANH MỤC'!$B:$D,3,0))</f>
        <v>2000000</v>
      </c>
      <c r="O2535">
        <v>100</v>
      </c>
      <c r="P2535" s="3">
        <f>N2535*O2535%*CSDL[[#This Row],[SỐ LƯỢNG]]</f>
        <v>8000000</v>
      </c>
      <c r="Q2535" s="3">
        <f t="shared" si="1284"/>
        <v>0</v>
      </c>
    </row>
    <row r="2536" spans="1:17" x14ac:dyDescent="0.3">
      <c r="A2536" s="23" t="s">
        <v>1263</v>
      </c>
      <c r="B2536" s="8" t="s">
        <v>1263</v>
      </c>
      <c r="C2536" s="8">
        <v>5</v>
      </c>
      <c r="D2536" s="8" t="s">
        <v>1299</v>
      </c>
      <c r="E2536" s="8" t="s">
        <v>13819</v>
      </c>
      <c r="F2536" s="8" t="str">
        <f>VLOOKUP(E2536,'DANH MỤC'!$F:$G,2,0)</f>
        <v>Nhóm 1</v>
      </c>
      <c r="G2536" s="8" t="s">
        <v>7141</v>
      </c>
      <c r="H2536" t="str">
        <f>VLOOKUP(G2536,'DANH MỤC'!$I:$K,2,0)</f>
        <v>KH 1118</v>
      </c>
      <c r="I2536" t="str">
        <f>VLOOKUP(G2536,'DANH MỤC'!$I:$K,3,0)</f>
        <v>Quảng Bình</v>
      </c>
      <c r="J2536" s="8" t="s">
        <v>14</v>
      </c>
      <c r="K2536" t="str">
        <f>VLOOKUP(J2536,'DANH MỤC'!$A$1:$B$19,2,0)</f>
        <v>Sản phẩm 0004</v>
      </c>
      <c r="L2536" t="s">
        <v>15</v>
      </c>
      <c r="M2536">
        <v>1</v>
      </c>
      <c r="N2536" s="3">
        <f>IF(LEFT(K2536,1)="S",VLOOKUP(K2536,'DANH MỤC'!$B:$D,2,0),VLOOKUP(K2536,'DANH MỤC'!$B:$D,3,0))</f>
        <v>3500000</v>
      </c>
      <c r="O2536">
        <v>0</v>
      </c>
      <c r="P2536" s="3">
        <f>N2536*O2536%*CSDL[[#This Row],[SỐ LƯỢNG]]</f>
        <v>0</v>
      </c>
      <c r="Q2536" s="3">
        <f t="shared" si="1284"/>
        <v>3500000</v>
      </c>
    </row>
    <row r="2537" spans="1:17" x14ac:dyDescent="0.3">
      <c r="A2537" s="23" t="str">
        <f>A2536</f>
        <v>21/05/2019</v>
      </c>
      <c r="B2537" s="8" t="str">
        <f>B2536</f>
        <v>21/05/2019</v>
      </c>
      <c r="C2537" s="8">
        <v>5</v>
      </c>
      <c r="D2537" s="8" t="str">
        <f>D2536</f>
        <v>DH13861</v>
      </c>
      <c r="E2537" s="8" t="str">
        <f>E2536</f>
        <v>linh.truong</v>
      </c>
      <c r="F2537" s="8" t="str">
        <f>VLOOKUP(E2537,'DANH MỤC'!$F:$G,2,0)</f>
        <v>Nhóm 1</v>
      </c>
      <c r="G2537" s="8" t="str">
        <f>G2536</f>
        <v>KH1118</v>
      </c>
      <c r="H2537" t="str">
        <f>VLOOKUP(G2537,'DANH MỤC'!$I:$K,2,0)</f>
        <v>KH 1118</v>
      </c>
      <c r="I2537" t="str">
        <f>VLOOKUP(G2537,'DANH MỤC'!$I:$K,3,0)</f>
        <v>Quảng Bình</v>
      </c>
      <c r="J2537" s="8" t="s">
        <v>5944</v>
      </c>
      <c r="K2537" t="str">
        <f>VLOOKUP(J2537,'DANH MỤC'!$A$1:$B$19,2,0)</f>
        <v>Hàng tặng 0001</v>
      </c>
      <c r="L2537" t="s">
        <v>24</v>
      </c>
      <c r="M2537">
        <v>2</v>
      </c>
      <c r="N2537" s="3">
        <f>IF(LEFT(K2537,1)="S",VLOOKUP(K2537,'DANH MỤC'!$B:$D,2,0),VLOOKUP(K2537,'DANH MỤC'!$B:$D,3,0))</f>
        <v>200000</v>
      </c>
      <c r="O2537">
        <v>100</v>
      </c>
      <c r="P2537" s="3">
        <f>N2537*O2537%*CSDL[[#This Row],[SỐ LƯỢNG]]</f>
        <v>400000</v>
      </c>
      <c r="Q2537" s="3">
        <f t="shared" si="1284"/>
        <v>0</v>
      </c>
    </row>
    <row r="2538" spans="1:17" x14ac:dyDescent="0.3">
      <c r="A2538" s="23" t="s">
        <v>1263</v>
      </c>
      <c r="B2538" s="8" t="s">
        <v>1263</v>
      </c>
      <c r="C2538" s="8">
        <v>5</v>
      </c>
      <c r="D2538" s="8" t="s">
        <v>1300</v>
      </c>
      <c r="E2538" s="8" t="s">
        <v>13822</v>
      </c>
      <c r="F2538" s="8" t="str">
        <f>VLOOKUP(E2538,'DANH MỤC'!$F:$G,2,0)</f>
        <v>Nhóm 1</v>
      </c>
      <c r="G2538" s="8" t="s">
        <v>7142</v>
      </c>
      <c r="H2538" t="str">
        <f>VLOOKUP(G2538,'DANH MỤC'!$I:$K,2,0)</f>
        <v>KH 1119</v>
      </c>
      <c r="I2538" t="str">
        <f>VLOOKUP(G2538,'DANH MỤC'!$I:$K,3,0)</f>
        <v>Bà Rịa Vũng Tàu</v>
      </c>
      <c r="J2538" s="8" t="s">
        <v>19</v>
      </c>
      <c r="K2538" t="str">
        <f>VLOOKUP(J2538,'DANH MỤC'!$A$1:$B$19,2,0)</f>
        <v>Sản phẩm 0003</v>
      </c>
      <c r="L2538" t="s">
        <v>15</v>
      </c>
      <c r="M2538">
        <v>1</v>
      </c>
      <c r="N2538" s="3">
        <f>IF(LEFT(K2538,1)="S",VLOOKUP(K2538,'DANH MỤC'!$B:$D,2,0),VLOOKUP(K2538,'DANH MỤC'!$B:$D,3,0))</f>
        <v>2500000</v>
      </c>
      <c r="O2538">
        <v>0</v>
      </c>
      <c r="P2538" s="3">
        <f>N2538*O2538%*CSDL[[#This Row],[SỐ LƯỢNG]]</f>
        <v>0</v>
      </c>
      <c r="Q2538" s="3">
        <f t="shared" si="1284"/>
        <v>2500000</v>
      </c>
    </row>
    <row r="2539" spans="1:17" x14ac:dyDescent="0.3">
      <c r="A2539" s="23" t="str">
        <f>A2538</f>
        <v>21/05/2019</v>
      </c>
      <c r="B2539" s="8" t="str">
        <f>B2538</f>
        <v>21/05/2019</v>
      </c>
      <c r="C2539" s="8">
        <v>5</v>
      </c>
      <c r="D2539" s="8" t="str">
        <f>D2538</f>
        <v>DH13860</v>
      </c>
      <c r="E2539" s="8" t="str">
        <f>E2538</f>
        <v>anh.hong</v>
      </c>
      <c r="F2539" s="8" t="str">
        <f>VLOOKUP(E2539,'DANH MỤC'!$F:$G,2,0)</f>
        <v>Nhóm 1</v>
      </c>
      <c r="G2539" s="8" t="str">
        <f>G2538</f>
        <v>KH1119</v>
      </c>
      <c r="H2539" t="str">
        <f>VLOOKUP(G2539,'DANH MỤC'!$I:$K,2,0)</f>
        <v>KH 1119</v>
      </c>
      <c r="I2539" t="str">
        <f>VLOOKUP(G2539,'DANH MỤC'!$I:$K,3,0)</f>
        <v>Bà Rịa Vũng Tàu</v>
      </c>
      <c r="J2539" s="8" t="s">
        <v>5944</v>
      </c>
      <c r="K2539" t="str">
        <f>VLOOKUP(J2539,'DANH MỤC'!$A$1:$B$19,2,0)</f>
        <v>Hàng tặng 0001</v>
      </c>
      <c r="L2539" t="s">
        <v>24</v>
      </c>
      <c r="M2539">
        <v>2</v>
      </c>
      <c r="N2539" s="3">
        <f>IF(LEFT(K2539,1)="S",VLOOKUP(K2539,'DANH MỤC'!$B:$D,2,0),VLOOKUP(K2539,'DANH MỤC'!$B:$D,3,0))</f>
        <v>200000</v>
      </c>
      <c r="O2539">
        <v>100</v>
      </c>
      <c r="P2539" s="3">
        <f>N2539*O2539%*CSDL[[#This Row],[SỐ LƯỢNG]]</f>
        <v>400000</v>
      </c>
      <c r="Q2539" s="3">
        <f t="shared" si="1284"/>
        <v>0</v>
      </c>
    </row>
    <row r="2540" spans="1:17" x14ac:dyDescent="0.3">
      <c r="A2540" s="23" t="s">
        <v>1263</v>
      </c>
      <c r="B2540" s="8" t="s">
        <v>1263</v>
      </c>
      <c r="C2540" s="8">
        <v>5</v>
      </c>
      <c r="D2540" s="8" t="s">
        <v>1301</v>
      </c>
      <c r="E2540" s="8" t="s">
        <v>13817</v>
      </c>
      <c r="F2540" s="8" t="str">
        <f>VLOOKUP(E2540,'DANH MỤC'!$F:$G,2,0)</f>
        <v>Nhóm 1</v>
      </c>
      <c r="G2540" s="8" t="s">
        <v>7143</v>
      </c>
      <c r="H2540" t="str">
        <f>VLOOKUP(G2540,'DANH MỤC'!$I:$K,2,0)</f>
        <v>KH 1120</v>
      </c>
      <c r="I2540" t="str">
        <f>VLOOKUP(G2540,'DANH MỤC'!$I:$K,3,0)</f>
        <v>Hà Giang</v>
      </c>
      <c r="J2540" s="8" t="s">
        <v>5940</v>
      </c>
      <c r="K2540" t="str">
        <f>VLOOKUP(J2540,'DANH MỤC'!$A$1:$B$19,2,0)</f>
        <v>Sản phẩm 0002</v>
      </c>
      <c r="L2540" t="s">
        <v>15</v>
      </c>
      <c r="M2540">
        <v>1</v>
      </c>
      <c r="N2540" s="3">
        <f>IF(LEFT(K2540,1)="S",VLOOKUP(K2540,'DANH MỤC'!$B:$D,2,0),VLOOKUP(K2540,'DANH MỤC'!$B:$D,3,0))</f>
        <v>2000000</v>
      </c>
      <c r="O2540">
        <v>0</v>
      </c>
      <c r="P2540" s="3">
        <f>N2540*O2540%*CSDL[[#This Row],[SỐ LƯỢNG]]</f>
        <v>0</v>
      </c>
      <c r="Q2540" s="3">
        <f t="shared" si="1284"/>
        <v>2000000</v>
      </c>
    </row>
    <row r="2541" spans="1:17" x14ac:dyDescent="0.3">
      <c r="A2541" s="23" t="str">
        <f>A2540</f>
        <v>21/05/2019</v>
      </c>
      <c r="B2541" s="8" t="str">
        <f>B2540</f>
        <v>21/05/2019</v>
      </c>
      <c r="C2541" s="8">
        <v>5</v>
      </c>
      <c r="D2541" s="8" t="str">
        <f>D2540</f>
        <v>DH13859</v>
      </c>
      <c r="E2541" s="8" t="str">
        <f>E2540</f>
        <v>ha.hoang</v>
      </c>
      <c r="F2541" s="8" t="str">
        <f>VLOOKUP(E2541,'DANH MỤC'!$F:$G,2,0)</f>
        <v>Nhóm 1</v>
      </c>
      <c r="G2541" s="8" t="str">
        <f>G2540</f>
        <v>KH1120</v>
      </c>
      <c r="H2541" t="str">
        <f>VLOOKUP(G2541,'DANH MỤC'!$I:$K,2,0)</f>
        <v>KH 1120</v>
      </c>
      <c r="I2541" t="str">
        <f>VLOOKUP(G2541,'DANH MỤC'!$I:$K,3,0)</f>
        <v>Hà Giang</v>
      </c>
      <c r="J2541" s="8" t="s">
        <v>5944</v>
      </c>
      <c r="K2541" t="str">
        <f>VLOOKUP(J2541,'DANH MỤC'!$A$1:$B$19,2,0)</f>
        <v>Hàng tặng 0001</v>
      </c>
      <c r="L2541" t="s">
        <v>24</v>
      </c>
      <c r="M2541">
        <v>2</v>
      </c>
      <c r="N2541" s="3">
        <f>IF(LEFT(K2541,1)="S",VLOOKUP(K2541,'DANH MỤC'!$B:$D,2,0),VLOOKUP(K2541,'DANH MỤC'!$B:$D,3,0))</f>
        <v>200000</v>
      </c>
      <c r="O2541">
        <v>100</v>
      </c>
      <c r="P2541" s="3">
        <f>N2541*O2541%*CSDL[[#This Row],[SỐ LƯỢNG]]</f>
        <v>400000</v>
      </c>
      <c r="Q2541" s="3">
        <f t="shared" si="1284"/>
        <v>0</v>
      </c>
    </row>
    <row r="2542" spans="1:17" x14ac:dyDescent="0.3">
      <c r="A2542" s="23" t="s">
        <v>1263</v>
      </c>
      <c r="B2542" s="8" t="s">
        <v>1302</v>
      </c>
      <c r="C2542" s="8">
        <v>5</v>
      </c>
      <c r="D2542" s="8" t="s">
        <v>1303</v>
      </c>
      <c r="E2542" s="8" t="s">
        <v>13833</v>
      </c>
      <c r="F2542" s="8" t="str">
        <f>VLOOKUP(E2542,'DANH MỤC'!$F:$G,2,0)</f>
        <v>Nhóm 2</v>
      </c>
      <c r="G2542" s="8" t="s">
        <v>7144</v>
      </c>
      <c r="H2542" t="str">
        <f>VLOOKUP(G2542,'DANH MỤC'!$I:$K,2,0)</f>
        <v>KH 1121</v>
      </c>
      <c r="I2542" t="str">
        <f>VLOOKUP(G2542,'DANH MỤC'!$I:$K,3,0)</f>
        <v>Hải Phòng</v>
      </c>
      <c r="J2542" s="8" t="s">
        <v>5939</v>
      </c>
      <c r="K2542" t="str">
        <f>VLOOKUP(J2542,'DANH MỤC'!$A$1:$B$19,2,0)</f>
        <v>Sản phẩm 0001</v>
      </c>
      <c r="L2542" t="s">
        <v>15</v>
      </c>
      <c r="M2542">
        <v>1</v>
      </c>
      <c r="N2542" s="3">
        <f>IF(LEFT(K2542,1)="S",VLOOKUP(K2542,'DANH MỤC'!$B:$D,2,0),VLOOKUP(K2542,'DANH MỤC'!$B:$D,3,0))</f>
        <v>3000000</v>
      </c>
      <c r="O2542">
        <v>0</v>
      </c>
      <c r="P2542" s="3">
        <f>N2542*O2542%*CSDL[[#This Row],[SỐ LƯỢNG]]</f>
        <v>0</v>
      </c>
      <c r="Q2542" s="3">
        <f t="shared" si="1284"/>
        <v>3000000</v>
      </c>
    </row>
    <row r="2543" spans="1:17" x14ac:dyDescent="0.3">
      <c r="A2543" s="23" t="str">
        <f>A2542</f>
        <v>21/05/2019</v>
      </c>
      <c r="B2543" s="8" t="str">
        <f>B2542</f>
        <v>16/05/2019</v>
      </c>
      <c r="C2543" s="8">
        <v>5</v>
      </c>
      <c r="D2543" s="8" t="str">
        <f>D2542</f>
        <v>DH13748</v>
      </c>
      <c r="E2543" s="8" t="str">
        <f>E2542</f>
        <v>anh.nguyen</v>
      </c>
      <c r="F2543" s="8" t="str">
        <f>VLOOKUP(E2543,'DANH MỤC'!$F:$G,2,0)</f>
        <v>Nhóm 2</v>
      </c>
      <c r="G2543" s="8" t="str">
        <f>G2542</f>
        <v>KH1121</v>
      </c>
      <c r="H2543" t="str">
        <f>VLOOKUP(G2543,'DANH MỤC'!$I:$K,2,0)</f>
        <v>KH 1121</v>
      </c>
      <c r="I2543" t="str">
        <f>VLOOKUP(G2543,'DANH MỤC'!$I:$K,3,0)</f>
        <v>Hải Phòng</v>
      </c>
      <c r="J2543" s="8" t="s">
        <v>5944</v>
      </c>
      <c r="K2543" t="str">
        <f>VLOOKUP(J2543,'DANH MỤC'!$A$1:$B$19,2,0)</f>
        <v>Hàng tặng 0001</v>
      </c>
      <c r="L2543" t="s">
        <v>24</v>
      </c>
      <c r="M2543">
        <v>2</v>
      </c>
      <c r="N2543" s="3">
        <f>IF(LEFT(K2543,1)="S",VLOOKUP(K2543,'DANH MỤC'!$B:$D,2,0),VLOOKUP(K2543,'DANH MỤC'!$B:$D,3,0))</f>
        <v>200000</v>
      </c>
      <c r="O2543">
        <v>100</v>
      </c>
      <c r="P2543" s="3">
        <f>N2543*O2543%*CSDL[[#This Row],[SỐ LƯỢNG]]</f>
        <v>400000</v>
      </c>
      <c r="Q2543" s="3">
        <f t="shared" si="1284"/>
        <v>0</v>
      </c>
    </row>
    <row r="2544" spans="1:17" x14ac:dyDescent="0.3">
      <c r="A2544" s="23" t="s">
        <v>1304</v>
      </c>
      <c r="B2544" s="8" t="s">
        <v>1304</v>
      </c>
      <c r="C2544" s="8">
        <v>5</v>
      </c>
      <c r="D2544" s="8" t="s">
        <v>1305</v>
      </c>
      <c r="E2544" s="8" t="s">
        <v>13816</v>
      </c>
      <c r="F2544" s="8" t="str">
        <f>VLOOKUP(E2544,'DANH MỤC'!$F:$G,2,0)</f>
        <v>Nhóm 1</v>
      </c>
      <c r="G2544" s="8" t="s">
        <v>7145</v>
      </c>
      <c r="H2544" t="str">
        <f>VLOOKUP(G2544,'DANH MỤC'!$I:$K,2,0)</f>
        <v>KH 1122</v>
      </c>
      <c r="I2544" t="str">
        <f>VLOOKUP(G2544,'DANH MỤC'!$I:$K,3,0)</f>
        <v>Cao Bằng</v>
      </c>
      <c r="J2544" s="8" t="s">
        <v>5939</v>
      </c>
      <c r="K2544" t="str">
        <f>VLOOKUP(J2544,'DANH MỤC'!$A$1:$B$19,2,0)</f>
        <v>Sản phẩm 0001</v>
      </c>
      <c r="L2544" t="s">
        <v>15</v>
      </c>
      <c r="M2544">
        <v>1</v>
      </c>
      <c r="N2544" s="3">
        <f>IF(LEFT(K2544,1)="S",VLOOKUP(K2544,'DANH MỤC'!$B:$D,2,0),VLOOKUP(K2544,'DANH MỤC'!$B:$D,3,0))</f>
        <v>3000000</v>
      </c>
      <c r="O2544">
        <v>5</v>
      </c>
      <c r="P2544" s="3">
        <f>N2544*O2544%*CSDL[[#This Row],[SỐ LƯỢNG]]</f>
        <v>150000</v>
      </c>
      <c r="Q2544" s="3">
        <f t="shared" si="1284"/>
        <v>2850000</v>
      </c>
    </row>
    <row r="2545" spans="1:17" x14ac:dyDescent="0.3">
      <c r="A2545" s="23" t="s">
        <v>1304</v>
      </c>
      <c r="B2545" s="8" t="s">
        <v>1304</v>
      </c>
      <c r="C2545" s="8">
        <v>5</v>
      </c>
      <c r="D2545" s="8" t="s">
        <v>1306</v>
      </c>
      <c r="E2545" s="8" t="s">
        <v>13816</v>
      </c>
      <c r="F2545" s="8" t="str">
        <f>VLOOKUP(E2545,'DANH MỤC'!$F:$G,2,0)</f>
        <v>Nhóm 1</v>
      </c>
      <c r="G2545" s="8" t="s">
        <v>7146</v>
      </c>
      <c r="H2545" t="str">
        <f>VLOOKUP(G2545,'DANH MỤC'!$I:$K,2,0)</f>
        <v>KH 1123</v>
      </c>
      <c r="I2545" t="str">
        <f>VLOOKUP(G2545,'DANH MỤC'!$I:$K,3,0)</f>
        <v>Cần Thơ</v>
      </c>
      <c r="J2545" s="8" t="s">
        <v>5939</v>
      </c>
      <c r="K2545" t="str">
        <f>VLOOKUP(J2545,'DANH MỤC'!$A$1:$B$19,2,0)</f>
        <v>Sản phẩm 0001</v>
      </c>
      <c r="L2545" t="s">
        <v>15</v>
      </c>
      <c r="M2545">
        <v>1</v>
      </c>
      <c r="N2545" s="3">
        <f>IF(LEFT(K2545,1)="S",VLOOKUP(K2545,'DANH MỤC'!$B:$D,2,0),VLOOKUP(K2545,'DANH MỤC'!$B:$D,3,0))</f>
        <v>3000000</v>
      </c>
      <c r="O2545">
        <v>10</v>
      </c>
      <c r="P2545" s="3">
        <f>N2545*O2545%*CSDL[[#This Row],[SỐ LƯỢNG]]</f>
        <v>300000</v>
      </c>
      <c r="Q2545" s="3">
        <f t="shared" si="1284"/>
        <v>2700000</v>
      </c>
    </row>
    <row r="2546" spans="1:17" x14ac:dyDescent="0.3">
      <c r="A2546" s="23" t="s">
        <v>1304</v>
      </c>
      <c r="B2546" s="8" t="s">
        <v>1304</v>
      </c>
      <c r="C2546" s="8">
        <v>5</v>
      </c>
      <c r="D2546" s="8" t="s">
        <v>1307</v>
      </c>
      <c r="E2546" s="8" t="s">
        <v>13819</v>
      </c>
      <c r="F2546" s="8" t="str">
        <f>VLOOKUP(E2546,'DANH MỤC'!$F:$G,2,0)</f>
        <v>Nhóm 1</v>
      </c>
      <c r="G2546" s="8" t="s">
        <v>6295</v>
      </c>
      <c r="H2546" t="str">
        <f>VLOOKUP(G2546,'DANH MỤC'!$I:$K,2,0)</f>
        <v>KH 0262</v>
      </c>
      <c r="I2546" t="str">
        <f>VLOOKUP(G2546,'DANH MỤC'!$I:$K,3,0)</f>
        <v>Hồ Chí Minh</v>
      </c>
      <c r="J2546" s="8" t="s">
        <v>14</v>
      </c>
      <c r="K2546" t="str">
        <f>VLOOKUP(J2546,'DANH MỤC'!$A$1:$B$19,2,0)</f>
        <v>Sản phẩm 0004</v>
      </c>
      <c r="L2546" t="s">
        <v>15</v>
      </c>
      <c r="M2546">
        <v>1</v>
      </c>
      <c r="N2546" s="3">
        <f>IF(LEFT(K2546,1)="S",VLOOKUP(K2546,'DANH MỤC'!$B:$D,2,0),VLOOKUP(K2546,'DANH MỤC'!$B:$D,3,0))</f>
        <v>3500000</v>
      </c>
      <c r="O2546">
        <v>0</v>
      </c>
      <c r="P2546" s="3">
        <f>N2546*O2546%*CSDL[[#This Row],[SỐ LƯỢNG]]</f>
        <v>0</v>
      </c>
      <c r="Q2546" s="3">
        <f t="shared" si="1284"/>
        <v>3500000</v>
      </c>
    </row>
    <row r="2547" spans="1:17" x14ac:dyDescent="0.3">
      <c r="A2547" s="23" t="str">
        <f>A2546</f>
        <v>20/05/2019</v>
      </c>
      <c r="B2547" s="8" t="str">
        <f>B2546</f>
        <v>20/05/2019</v>
      </c>
      <c r="C2547" s="8">
        <v>5</v>
      </c>
      <c r="D2547" s="8" t="str">
        <f>D2546</f>
        <v>DH13855</v>
      </c>
      <c r="E2547" s="8" t="str">
        <f>E2546</f>
        <v>linh.truong</v>
      </c>
      <c r="F2547" s="8" t="str">
        <f>VLOOKUP(E2547,'DANH MỤC'!$F:$G,2,0)</f>
        <v>Nhóm 1</v>
      </c>
      <c r="G2547" s="8" t="str">
        <f>G2546</f>
        <v>KH0262</v>
      </c>
      <c r="H2547" t="str">
        <f>VLOOKUP(G2547,'DANH MỤC'!$I:$K,2,0)</f>
        <v>KH 0262</v>
      </c>
      <c r="I2547" t="str">
        <f>VLOOKUP(G2547,'DANH MỤC'!$I:$K,3,0)</f>
        <v>Hồ Chí Minh</v>
      </c>
      <c r="J2547" s="8" t="s">
        <v>5944</v>
      </c>
      <c r="K2547" t="str">
        <f>VLOOKUP(J2547,'DANH MỤC'!$A$1:$B$19,2,0)</f>
        <v>Hàng tặng 0001</v>
      </c>
      <c r="L2547" t="s">
        <v>24</v>
      </c>
      <c r="M2547">
        <v>2</v>
      </c>
      <c r="N2547" s="3">
        <f>IF(LEFT(K2547,1)="S",VLOOKUP(K2547,'DANH MỤC'!$B:$D,2,0),VLOOKUP(K2547,'DANH MỤC'!$B:$D,3,0))</f>
        <v>200000</v>
      </c>
      <c r="O2547">
        <v>100</v>
      </c>
      <c r="P2547" s="3">
        <f>N2547*O2547%*CSDL[[#This Row],[SỐ LƯỢNG]]</f>
        <v>400000</v>
      </c>
      <c r="Q2547" s="3">
        <f t="shared" si="1284"/>
        <v>0</v>
      </c>
    </row>
    <row r="2548" spans="1:17" x14ac:dyDescent="0.3">
      <c r="A2548" s="23" t="s">
        <v>1304</v>
      </c>
      <c r="B2548" s="8" t="s">
        <v>1304</v>
      </c>
      <c r="C2548" s="8">
        <v>5</v>
      </c>
      <c r="D2548" s="8" t="s">
        <v>1308</v>
      </c>
      <c r="E2548" s="8" t="s">
        <v>13831</v>
      </c>
      <c r="F2548" s="8" t="str">
        <f>VLOOKUP(E2548,'DANH MỤC'!$F:$G,2,0)</f>
        <v>Nhóm 2</v>
      </c>
      <c r="G2548" s="8" t="s">
        <v>7147</v>
      </c>
      <c r="H2548" t="str">
        <f>VLOOKUP(G2548,'DANH MỤC'!$I:$K,2,0)</f>
        <v>KH 1124</v>
      </c>
      <c r="I2548" t="str">
        <f>VLOOKUP(G2548,'DANH MỤC'!$I:$K,3,0)</f>
        <v>Lâm Đồng</v>
      </c>
      <c r="J2548" s="8" t="s">
        <v>5939</v>
      </c>
      <c r="K2548" t="str">
        <f>VLOOKUP(J2548,'DANH MỤC'!$A$1:$B$19,2,0)</f>
        <v>Sản phẩm 0001</v>
      </c>
      <c r="L2548" t="s">
        <v>15</v>
      </c>
      <c r="M2548">
        <v>2</v>
      </c>
      <c r="N2548" s="3">
        <f>IF(LEFT(K2548,1)="S",VLOOKUP(K2548,'DANH MỤC'!$B:$D,2,0),VLOOKUP(K2548,'DANH MỤC'!$B:$D,3,0))</f>
        <v>3000000</v>
      </c>
      <c r="O2548">
        <v>10</v>
      </c>
      <c r="P2548" s="3">
        <f>N2548*O2548%*CSDL[[#This Row],[SỐ LƯỢNG]]</f>
        <v>600000</v>
      </c>
      <c r="Q2548" s="3">
        <f t="shared" si="1284"/>
        <v>5400000</v>
      </c>
    </row>
    <row r="2549" spans="1:17" x14ac:dyDescent="0.3">
      <c r="A2549" s="23" t="s">
        <v>1304</v>
      </c>
      <c r="B2549" s="8" t="s">
        <v>1304</v>
      </c>
      <c r="C2549" s="8">
        <v>5</v>
      </c>
      <c r="D2549" s="8" t="s">
        <v>1309</v>
      </c>
      <c r="E2549" s="8" t="s">
        <v>13823</v>
      </c>
      <c r="F2549" s="8" t="str">
        <f>VLOOKUP(E2549,'DANH MỤC'!$F:$G,2,0)</f>
        <v>Nhóm 1</v>
      </c>
      <c r="G2549" s="8" t="s">
        <v>7148</v>
      </c>
      <c r="H2549" t="str">
        <f>VLOOKUP(G2549,'DANH MỤC'!$I:$K,2,0)</f>
        <v>KH 1125</v>
      </c>
      <c r="I2549" t="str">
        <f>VLOOKUP(G2549,'DANH MỤC'!$I:$K,3,0)</f>
        <v>Cần Thơ</v>
      </c>
      <c r="J2549" s="8" t="s">
        <v>5939</v>
      </c>
      <c r="K2549" t="str">
        <f>VLOOKUP(J2549,'DANH MỤC'!$A$1:$B$19,2,0)</f>
        <v>Sản phẩm 0001</v>
      </c>
      <c r="L2549" t="s">
        <v>15</v>
      </c>
      <c r="M2549">
        <v>1</v>
      </c>
      <c r="N2549" s="3">
        <f>IF(LEFT(K2549,1)="S",VLOOKUP(K2549,'DANH MỤC'!$B:$D,2,0),VLOOKUP(K2549,'DANH MỤC'!$B:$D,3,0))</f>
        <v>3000000</v>
      </c>
      <c r="O2549">
        <v>0</v>
      </c>
      <c r="P2549" s="3">
        <f>N2549*O2549%*CSDL[[#This Row],[SỐ LƯỢNG]]</f>
        <v>0</v>
      </c>
      <c r="Q2549" s="3">
        <f t="shared" si="1284"/>
        <v>3000000</v>
      </c>
    </row>
    <row r="2550" spans="1:17" x14ac:dyDescent="0.3">
      <c r="A2550" s="23" t="str">
        <f>A2549</f>
        <v>20/05/2019</v>
      </c>
      <c r="B2550" s="8" t="str">
        <f>B2549</f>
        <v>20/05/2019</v>
      </c>
      <c r="C2550" s="8">
        <v>5</v>
      </c>
      <c r="D2550" s="8" t="str">
        <f>D2549</f>
        <v>DH13853</v>
      </c>
      <c r="E2550" s="8" t="str">
        <f>E2549</f>
        <v>giang.nguyen</v>
      </c>
      <c r="F2550" s="8" t="str">
        <f>VLOOKUP(E2550,'DANH MỤC'!$F:$G,2,0)</f>
        <v>Nhóm 1</v>
      </c>
      <c r="G2550" s="8" t="str">
        <f>G2549</f>
        <v>KH1125</v>
      </c>
      <c r="H2550" t="str">
        <f>VLOOKUP(G2550,'DANH MỤC'!$I:$K,2,0)</f>
        <v>KH 1125</v>
      </c>
      <c r="I2550" t="str">
        <f>VLOOKUP(G2550,'DANH MỤC'!$I:$K,3,0)</f>
        <v>Cần Thơ</v>
      </c>
      <c r="J2550" s="8" t="s">
        <v>5944</v>
      </c>
      <c r="K2550" t="str">
        <f>VLOOKUP(J2550,'DANH MỤC'!$A$1:$B$19,2,0)</f>
        <v>Hàng tặng 0001</v>
      </c>
      <c r="L2550" t="s">
        <v>24</v>
      </c>
      <c r="M2550">
        <v>2</v>
      </c>
      <c r="N2550" s="3">
        <f>IF(LEFT(K2550,1)="S",VLOOKUP(K2550,'DANH MỤC'!$B:$D,2,0),VLOOKUP(K2550,'DANH MỤC'!$B:$D,3,0))</f>
        <v>200000</v>
      </c>
      <c r="O2550">
        <v>100</v>
      </c>
      <c r="P2550" s="3">
        <f>N2550*O2550%*CSDL[[#This Row],[SỐ LƯỢNG]]</f>
        <v>400000</v>
      </c>
      <c r="Q2550" s="3">
        <f t="shared" si="1284"/>
        <v>0</v>
      </c>
    </row>
    <row r="2551" spans="1:17" x14ac:dyDescent="0.3">
      <c r="A2551" s="23" t="s">
        <v>1304</v>
      </c>
      <c r="B2551" s="8" t="s">
        <v>1304</v>
      </c>
      <c r="C2551" s="8">
        <v>5</v>
      </c>
      <c r="D2551" s="8" t="s">
        <v>1310</v>
      </c>
      <c r="E2551" s="8" t="s">
        <v>13823</v>
      </c>
      <c r="F2551" s="8" t="str">
        <f>VLOOKUP(E2551,'DANH MỤC'!$F:$G,2,0)</f>
        <v>Nhóm 1</v>
      </c>
      <c r="G2551" s="8" t="s">
        <v>6478</v>
      </c>
      <c r="H2551" t="str">
        <f>VLOOKUP(G2551,'DANH MỤC'!$I:$K,2,0)</f>
        <v>KH 0445</v>
      </c>
      <c r="I2551" t="str">
        <f>VLOOKUP(G2551,'DANH MỤC'!$I:$K,3,0)</f>
        <v>Hà Nam</v>
      </c>
      <c r="J2551" s="8" t="s">
        <v>14</v>
      </c>
      <c r="K2551" t="str">
        <f>VLOOKUP(J2551,'DANH MỤC'!$A$1:$B$19,2,0)</f>
        <v>Sản phẩm 0004</v>
      </c>
      <c r="L2551" t="s">
        <v>15</v>
      </c>
      <c r="M2551">
        <v>1</v>
      </c>
      <c r="N2551" s="3">
        <f>IF(LEFT(K2551,1)="S",VLOOKUP(K2551,'DANH MỤC'!$B:$D,2,0),VLOOKUP(K2551,'DANH MỤC'!$B:$D,3,0))</f>
        <v>3500000</v>
      </c>
      <c r="O2551">
        <v>10</v>
      </c>
      <c r="P2551" s="3">
        <f>N2551*O2551%*CSDL[[#This Row],[SỐ LƯỢNG]]</f>
        <v>350000</v>
      </c>
      <c r="Q2551" s="3">
        <f t="shared" si="1284"/>
        <v>3150000</v>
      </c>
    </row>
    <row r="2552" spans="1:17" x14ac:dyDescent="0.3">
      <c r="A2552" s="23" t="s">
        <v>1304</v>
      </c>
      <c r="B2552" s="8" t="s">
        <v>1304</v>
      </c>
      <c r="C2552" s="8">
        <v>5</v>
      </c>
      <c r="D2552" s="8" t="s">
        <v>1311</v>
      </c>
      <c r="E2552" s="8" t="s">
        <v>13823</v>
      </c>
      <c r="F2552" s="8" t="str">
        <f>VLOOKUP(E2552,'DANH MỤC'!$F:$G,2,0)</f>
        <v>Nhóm 1</v>
      </c>
      <c r="G2552" s="8" t="s">
        <v>6469</v>
      </c>
      <c r="H2552" t="str">
        <f>VLOOKUP(G2552,'DANH MỤC'!$I:$K,2,0)</f>
        <v>KH 0436</v>
      </c>
      <c r="I2552" t="str">
        <f>VLOOKUP(G2552,'DANH MỤC'!$I:$K,3,0)</f>
        <v>Đồng Tháp</v>
      </c>
      <c r="J2552" s="8" t="s">
        <v>5939</v>
      </c>
      <c r="K2552" t="str">
        <f>VLOOKUP(J2552,'DANH MỤC'!$A$1:$B$19,2,0)</f>
        <v>Sản phẩm 0001</v>
      </c>
      <c r="L2552" t="s">
        <v>15</v>
      </c>
      <c r="M2552">
        <v>1</v>
      </c>
      <c r="N2552" s="3">
        <f>IF(LEFT(K2552,1)="S",VLOOKUP(K2552,'DANH MỤC'!$B:$D,2,0),VLOOKUP(K2552,'DANH MỤC'!$B:$D,3,0))</f>
        <v>3000000</v>
      </c>
      <c r="O2552">
        <v>0</v>
      </c>
      <c r="P2552" s="3">
        <f>N2552*O2552%*CSDL[[#This Row],[SỐ LƯỢNG]]</f>
        <v>0</v>
      </c>
      <c r="Q2552" s="3">
        <f t="shared" si="1284"/>
        <v>3000000</v>
      </c>
    </row>
    <row r="2553" spans="1:17" x14ac:dyDescent="0.3">
      <c r="A2553" s="23" t="str">
        <f>A2552</f>
        <v>20/05/2019</v>
      </c>
      <c r="B2553" s="8" t="str">
        <f>B2552</f>
        <v>20/05/2019</v>
      </c>
      <c r="C2553" s="8">
        <v>5</v>
      </c>
      <c r="D2553" s="8" t="str">
        <f>D2552</f>
        <v>DH13851</v>
      </c>
      <c r="E2553" s="8" t="str">
        <f>E2552</f>
        <v>giang.nguyen</v>
      </c>
      <c r="F2553" s="8" t="str">
        <f>VLOOKUP(E2553,'DANH MỤC'!$F:$G,2,0)</f>
        <v>Nhóm 1</v>
      </c>
      <c r="G2553" s="8" t="str">
        <f>G2552</f>
        <v>KH0436</v>
      </c>
      <c r="H2553" t="str">
        <f>VLOOKUP(G2553,'DANH MỤC'!$I:$K,2,0)</f>
        <v>KH 0436</v>
      </c>
      <c r="I2553" t="str">
        <f>VLOOKUP(G2553,'DANH MỤC'!$I:$K,3,0)</f>
        <v>Đồng Tháp</v>
      </c>
      <c r="J2553" s="8" t="s">
        <v>5944</v>
      </c>
      <c r="K2553" t="str">
        <f>VLOOKUP(J2553,'DANH MỤC'!$A$1:$B$19,2,0)</f>
        <v>Hàng tặng 0001</v>
      </c>
      <c r="L2553" t="s">
        <v>24</v>
      </c>
      <c r="M2553">
        <v>2</v>
      </c>
      <c r="N2553" s="3">
        <f>IF(LEFT(K2553,1)="S",VLOOKUP(K2553,'DANH MỤC'!$B:$D,2,0),VLOOKUP(K2553,'DANH MỤC'!$B:$D,3,0))</f>
        <v>200000</v>
      </c>
      <c r="O2553">
        <v>100</v>
      </c>
      <c r="P2553" s="3">
        <f>N2553*O2553%*CSDL[[#This Row],[SỐ LƯỢNG]]</f>
        <v>400000</v>
      </c>
      <c r="Q2553" s="3">
        <f t="shared" si="1284"/>
        <v>0</v>
      </c>
    </row>
    <row r="2554" spans="1:17" x14ac:dyDescent="0.3">
      <c r="A2554" s="23" t="s">
        <v>1304</v>
      </c>
      <c r="B2554" s="8" t="s">
        <v>1304</v>
      </c>
      <c r="C2554" s="8">
        <v>5</v>
      </c>
      <c r="D2554" s="8" t="s">
        <v>1312</v>
      </c>
      <c r="E2554" s="8" t="s">
        <v>13820</v>
      </c>
      <c r="F2554" s="8" t="str">
        <f>VLOOKUP(E2554,'DANH MỤC'!$F:$G,2,0)</f>
        <v>Nhóm 1</v>
      </c>
      <c r="G2554" s="8" t="s">
        <v>6468</v>
      </c>
      <c r="H2554" t="str">
        <f>VLOOKUP(G2554,'DANH MỤC'!$I:$K,2,0)</f>
        <v>KH 0435</v>
      </c>
      <c r="I2554" t="str">
        <f>VLOOKUP(G2554,'DANH MỤC'!$I:$K,3,0)</f>
        <v>Vĩnh Long</v>
      </c>
      <c r="J2554" s="8" t="s">
        <v>19</v>
      </c>
      <c r="K2554" t="str">
        <f>VLOOKUP(J2554,'DANH MỤC'!$A$1:$B$19,2,0)</f>
        <v>Sản phẩm 0003</v>
      </c>
      <c r="L2554" t="s">
        <v>15</v>
      </c>
      <c r="M2554">
        <v>6</v>
      </c>
      <c r="N2554" s="3">
        <f>IF(LEFT(K2554,1)="S",VLOOKUP(K2554,'DANH MỤC'!$B:$D,2,0),VLOOKUP(K2554,'DANH MỤC'!$B:$D,3,0))</f>
        <v>2500000</v>
      </c>
      <c r="O2554">
        <v>20</v>
      </c>
      <c r="P2554" s="3">
        <f>N2554*O2554%*CSDL[[#This Row],[SỐ LƯỢNG]]</f>
        <v>3000000</v>
      </c>
      <c r="Q2554" s="3">
        <f t="shared" si="1284"/>
        <v>12000000</v>
      </c>
    </row>
    <row r="2555" spans="1:17" x14ac:dyDescent="0.3">
      <c r="A2555" s="23" t="str">
        <f t="shared" ref="A2555:A2556" si="1295">A2554</f>
        <v>20/05/2019</v>
      </c>
      <c r="B2555" s="8" t="str">
        <f t="shared" ref="B2555:B2556" si="1296">B2554</f>
        <v>20/05/2019</v>
      </c>
      <c r="C2555" s="8">
        <v>5</v>
      </c>
      <c r="D2555" s="8" t="str">
        <f t="shared" ref="D2555:D2556" si="1297">D2554</f>
        <v>DH13850</v>
      </c>
      <c r="E2555" s="8" t="str">
        <f t="shared" ref="E2555:E2556" si="1298">E2554</f>
        <v>son.quach</v>
      </c>
      <c r="F2555" s="8" t="str">
        <f>VLOOKUP(E2555,'DANH MỤC'!$F:$G,2,0)</f>
        <v>Nhóm 1</v>
      </c>
      <c r="G2555" s="8" t="str">
        <f t="shared" ref="G2555:G2556" si="1299">G2554</f>
        <v>KH0435</v>
      </c>
      <c r="H2555" t="str">
        <f>VLOOKUP(G2555,'DANH MỤC'!$I:$K,2,0)</f>
        <v>KH 0435</v>
      </c>
      <c r="I2555" t="str">
        <f>VLOOKUP(G2555,'DANH MỤC'!$I:$K,3,0)</f>
        <v>Vĩnh Long</v>
      </c>
      <c r="J2555" s="8" t="s">
        <v>14</v>
      </c>
      <c r="K2555" t="str">
        <f>VLOOKUP(J2555,'DANH MỤC'!$A$1:$B$19,2,0)</f>
        <v>Sản phẩm 0004</v>
      </c>
      <c r="L2555" t="s">
        <v>15</v>
      </c>
      <c r="M2555">
        <v>6</v>
      </c>
      <c r="N2555" s="3">
        <f>IF(LEFT(K2555,1)="S",VLOOKUP(K2555,'DANH MỤC'!$B:$D,2,0),VLOOKUP(K2555,'DANH MỤC'!$B:$D,3,0))</f>
        <v>3500000</v>
      </c>
      <c r="O2555">
        <v>20</v>
      </c>
      <c r="P2555" s="3">
        <f>N2555*O2555%*CSDL[[#This Row],[SỐ LƯỢNG]]</f>
        <v>4200000</v>
      </c>
      <c r="Q2555" s="3">
        <f t="shared" si="1284"/>
        <v>16800000</v>
      </c>
    </row>
    <row r="2556" spans="1:17" x14ac:dyDescent="0.3">
      <c r="A2556" s="23" t="str">
        <f t="shared" si="1295"/>
        <v>20/05/2019</v>
      </c>
      <c r="B2556" s="8" t="str">
        <f t="shared" si="1296"/>
        <v>20/05/2019</v>
      </c>
      <c r="C2556" s="8">
        <v>5</v>
      </c>
      <c r="D2556" s="8" t="str">
        <f t="shared" si="1297"/>
        <v>DH13850</v>
      </c>
      <c r="E2556" s="8" t="str">
        <f t="shared" si="1298"/>
        <v>son.quach</v>
      </c>
      <c r="F2556" s="8" t="str">
        <f>VLOOKUP(E2556,'DANH MỤC'!$F:$G,2,0)</f>
        <v>Nhóm 1</v>
      </c>
      <c r="G2556" s="8" t="str">
        <f t="shared" si="1299"/>
        <v>KH0435</v>
      </c>
      <c r="H2556" t="str">
        <f>VLOOKUP(G2556,'DANH MỤC'!$I:$K,2,0)</f>
        <v>KH 0435</v>
      </c>
      <c r="I2556" t="str">
        <f>VLOOKUP(G2556,'DANH MỤC'!$I:$K,3,0)</f>
        <v>Vĩnh Long</v>
      </c>
      <c r="J2556" s="8" t="s">
        <v>19</v>
      </c>
      <c r="K2556" t="str">
        <f>VLOOKUP(J2556,'DANH MỤC'!$A$1:$B$19,2,0)</f>
        <v>Sản phẩm 0003</v>
      </c>
      <c r="L2556" t="s">
        <v>15</v>
      </c>
      <c r="M2556">
        <v>2</v>
      </c>
      <c r="N2556" s="3">
        <f>IF(LEFT(K2556,1)="S",VLOOKUP(K2556,'DANH MỤC'!$B:$D,2,0),VLOOKUP(K2556,'DANH MỤC'!$B:$D,3,0))</f>
        <v>2500000</v>
      </c>
      <c r="O2556">
        <v>100</v>
      </c>
      <c r="P2556" s="3">
        <f>N2556*O2556%*CSDL[[#This Row],[SỐ LƯỢNG]]</f>
        <v>5000000</v>
      </c>
      <c r="Q2556" s="3">
        <f t="shared" si="1284"/>
        <v>0</v>
      </c>
    </row>
    <row r="2557" spans="1:17" x14ac:dyDescent="0.3">
      <c r="A2557" s="23" t="s">
        <v>1304</v>
      </c>
      <c r="B2557" s="8" t="s">
        <v>1304</v>
      </c>
      <c r="C2557" s="8">
        <v>5</v>
      </c>
      <c r="D2557" s="8" t="s">
        <v>1313</v>
      </c>
      <c r="E2557" s="8" t="s">
        <v>13823</v>
      </c>
      <c r="F2557" s="8" t="str">
        <f>VLOOKUP(E2557,'DANH MỤC'!$F:$G,2,0)</f>
        <v>Nhóm 1</v>
      </c>
      <c r="G2557" s="8" t="s">
        <v>6597</v>
      </c>
      <c r="H2557" t="str">
        <f>VLOOKUP(G2557,'DANH MỤC'!$I:$K,2,0)</f>
        <v>KH 0564</v>
      </c>
      <c r="I2557" t="str">
        <f>VLOOKUP(G2557,'DANH MỤC'!$I:$K,3,0)</f>
        <v>Quảng Trị</v>
      </c>
      <c r="J2557" s="8" t="s">
        <v>19</v>
      </c>
      <c r="K2557" t="str">
        <f>VLOOKUP(J2557,'DANH MỤC'!$A$1:$B$19,2,0)</f>
        <v>Sản phẩm 0003</v>
      </c>
      <c r="L2557" t="s">
        <v>15</v>
      </c>
      <c r="M2557">
        <v>1</v>
      </c>
      <c r="N2557" s="3">
        <f>IF(LEFT(K2557,1)="S",VLOOKUP(K2557,'DANH MỤC'!$B:$D,2,0),VLOOKUP(K2557,'DANH MỤC'!$B:$D,3,0))</f>
        <v>2500000</v>
      </c>
      <c r="O2557">
        <v>0</v>
      </c>
      <c r="P2557" s="3">
        <f>N2557*O2557%*CSDL[[#This Row],[SỐ LƯỢNG]]</f>
        <v>0</v>
      </c>
      <c r="Q2557" s="3">
        <f t="shared" si="1284"/>
        <v>2500000</v>
      </c>
    </row>
    <row r="2558" spans="1:17" x14ac:dyDescent="0.3">
      <c r="A2558" s="23" t="str">
        <f>A2557</f>
        <v>20/05/2019</v>
      </c>
      <c r="B2558" s="8" t="str">
        <f>B2557</f>
        <v>20/05/2019</v>
      </c>
      <c r="C2558" s="8">
        <v>5</v>
      </c>
      <c r="D2558" s="8" t="str">
        <f>D2557</f>
        <v>DH13849</v>
      </c>
      <c r="E2558" s="8" t="str">
        <f>E2557</f>
        <v>giang.nguyen</v>
      </c>
      <c r="F2558" s="8" t="str">
        <f>VLOOKUP(E2558,'DANH MỤC'!$F:$G,2,0)</f>
        <v>Nhóm 1</v>
      </c>
      <c r="G2558" s="8" t="str">
        <f>G2557</f>
        <v>KH0564</v>
      </c>
      <c r="H2558" t="str">
        <f>VLOOKUP(G2558,'DANH MỤC'!$I:$K,2,0)</f>
        <v>KH 0564</v>
      </c>
      <c r="I2558" t="str">
        <f>VLOOKUP(G2558,'DANH MỤC'!$I:$K,3,0)</f>
        <v>Quảng Trị</v>
      </c>
      <c r="J2558" s="8" t="s">
        <v>5944</v>
      </c>
      <c r="K2558" t="str">
        <f>VLOOKUP(J2558,'DANH MỤC'!$A$1:$B$19,2,0)</f>
        <v>Hàng tặng 0001</v>
      </c>
      <c r="L2558" t="s">
        <v>24</v>
      </c>
      <c r="M2558">
        <v>2</v>
      </c>
      <c r="N2558" s="3">
        <f>IF(LEFT(K2558,1)="S",VLOOKUP(K2558,'DANH MỤC'!$B:$D,2,0),VLOOKUP(K2558,'DANH MỤC'!$B:$D,3,0))</f>
        <v>200000</v>
      </c>
      <c r="O2558">
        <v>100</v>
      </c>
      <c r="P2558" s="3">
        <f>N2558*O2558%*CSDL[[#This Row],[SỐ LƯỢNG]]</f>
        <v>400000</v>
      </c>
      <c r="Q2558" s="3">
        <f t="shared" si="1284"/>
        <v>0</v>
      </c>
    </row>
    <row r="2559" spans="1:17" x14ac:dyDescent="0.3">
      <c r="A2559" s="23" t="s">
        <v>1304</v>
      </c>
      <c r="B2559" s="8" t="s">
        <v>1304</v>
      </c>
      <c r="C2559" s="8">
        <v>5</v>
      </c>
      <c r="D2559" s="8" t="s">
        <v>1314</v>
      </c>
      <c r="E2559" s="8" t="s">
        <v>13814</v>
      </c>
      <c r="F2559" s="8" t="str">
        <f>VLOOKUP(E2559,'DANH MỤC'!$F:$G,2,0)</f>
        <v>Nhóm 1</v>
      </c>
      <c r="G2559" s="8" t="s">
        <v>7149</v>
      </c>
      <c r="H2559" t="str">
        <f>VLOOKUP(G2559,'DANH MỤC'!$I:$K,2,0)</f>
        <v>KH 1126</v>
      </c>
      <c r="I2559" t="str">
        <f>VLOOKUP(G2559,'DANH MỤC'!$I:$K,3,0)</f>
        <v>Hà Giang</v>
      </c>
      <c r="J2559" s="8" t="s">
        <v>14</v>
      </c>
      <c r="K2559" t="str">
        <f>VLOOKUP(J2559,'DANH MỤC'!$A$1:$B$19,2,0)</f>
        <v>Sản phẩm 0004</v>
      </c>
      <c r="L2559" t="s">
        <v>15</v>
      </c>
      <c r="M2559">
        <v>1</v>
      </c>
      <c r="N2559" s="3">
        <f>IF(LEFT(K2559,1)="S",VLOOKUP(K2559,'DANH MỤC'!$B:$D,2,0),VLOOKUP(K2559,'DANH MỤC'!$B:$D,3,0))</f>
        <v>3500000</v>
      </c>
      <c r="O2559">
        <v>5</v>
      </c>
      <c r="P2559" s="3">
        <f>N2559*O2559%*CSDL[[#This Row],[SỐ LƯỢNG]]</f>
        <v>175000</v>
      </c>
      <c r="Q2559" s="3">
        <f t="shared" si="1284"/>
        <v>3325000</v>
      </c>
    </row>
    <row r="2560" spans="1:17" x14ac:dyDescent="0.3">
      <c r="A2560" s="23" t="s">
        <v>1304</v>
      </c>
      <c r="B2560" s="8" t="s">
        <v>1304</v>
      </c>
      <c r="C2560" s="8">
        <v>5</v>
      </c>
      <c r="D2560" s="8" t="s">
        <v>1316</v>
      </c>
      <c r="E2560" s="8" t="s">
        <v>13822</v>
      </c>
      <c r="F2560" s="8" t="str">
        <f>VLOOKUP(E2560,'DANH MỤC'!$F:$G,2,0)</f>
        <v>Nhóm 1</v>
      </c>
      <c r="G2560" s="8" t="s">
        <v>7150</v>
      </c>
      <c r="H2560" t="str">
        <f>VLOOKUP(G2560,'DANH MỤC'!$I:$K,2,0)</f>
        <v>KH 1127</v>
      </c>
      <c r="I2560" t="str">
        <f>VLOOKUP(G2560,'DANH MỤC'!$I:$K,3,0)</f>
        <v>Bạc Liêu</v>
      </c>
      <c r="J2560" s="8" t="s">
        <v>5939</v>
      </c>
      <c r="K2560" t="str">
        <f>VLOOKUP(J2560,'DANH MỤC'!$A$1:$B$19,2,0)</f>
        <v>Sản phẩm 0001</v>
      </c>
      <c r="L2560" t="s">
        <v>15</v>
      </c>
      <c r="M2560">
        <v>1</v>
      </c>
      <c r="N2560" s="3">
        <f>IF(LEFT(K2560,1)="S",VLOOKUP(K2560,'DANH MỤC'!$B:$D,2,0),VLOOKUP(K2560,'DANH MỤC'!$B:$D,3,0))</f>
        <v>3000000</v>
      </c>
      <c r="O2560">
        <v>0</v>
      </c>
      <c r="P2560" s="3">
        <f>N2560*O2560%*CSDL[[#This Row],[SỐ LƯỢNG]]</f>
        <v>0</v>
      </c>
      <c r="Q2560" s="3">
        <f t="shared" si="1284"/>
        <v>3000000</v>
      </c>
    </row>
    <row r="2561" spans="1:17" x14ac:dyDescent="0.3">
      <c r="A2561" s="23" t="str">
        <f>A2560</f>
        <v>20/05/2019</v>
      </c>
      <c r="B2561" s="8" t="str">
        <f>B2560</f>
        <v>20/05/2019</v>
      </c>
      <c r="C2561" s="8">
        <v>5</v>
      </c>
      <c r="D2561" s="8" t="str">
        <f>D2560</f>
        <v>DH13847</v>
      </c>
      <c r="E2561" s="8" t="str">
        <f>E2560</f>
        <v>anh.hong</v>
      </c>
      <c r="F2561" s="8" t="str">
        <f>VLOOKUP(E2561,'DANH MỤC'!$F:$G,2,0)</f>
        <v>Nhóm 1</v>
      </c>
      <c r="G2561" s="8" t="str">
        <f>G2560</f>
        <v>KH1127</v>
      </c>
      <c r="H2561" t="str">
        <f>VLOOKUP(G2561,'DANH MỤC'!$I:$K,2,0)</f>
        <v>KH 1127</v>
      </c>
      <c r="I2561" t="str">
        <f>VLOOKUP(G2561,'DANH MỤC'!$I:$K,3,0)</f>
        <v>Bạc Liêu</v>
      </c>
      <c r="J2561" s="8" t="s">
        <v>5944</v>
      </c>
      <c r="K2561" t="str">
        <f>VLOOKUP(J2561,'DANH MỤC'!$A$1:$B$19,2,0)</f>
        <v>Hàng tặng 0001</v>
      </c>
      <c r="L2561" t="s">
        <v>24</v>
      </c>
      <c r="M2561">
        <v>2</v>
      </c>
      <c r="N2561" s="3">
        <f>IF(LEFT(K2561,1)="S",VLOOKUP(K2561,'DANH MỤC'!$B:$D,2,0),VLOOKUP(K2561,'DANH MỤC'!$B:$D,3,0))</f>
        <v>200000</v>
      </c>
      <c r="O2561">
        <v>100</v>
      </c>
      <c r="P2561" s="3">
        <f>N2561*O2561%*CSDL[[#This Row],[SỐ LƯỢNG]]</f>
        <v>400000</v>
      </c>
      <c r="Q2561" s="3">
        <f t="shared" si="1284"/>
        <v>0</v>
      </c>
    </row>
    <row r="2562" spans="1:17" x14ac:dyDescent="0.3">
      <c r="A2562" s="23" t="s">
        <v>1304</v>
      </c>
      <c r="B2562" s="8" t="s">
        <v>1304</v>
      </c>
      <c r="C2562" s="8">
        <v>5</v>
      </c>
      <c r="D2562" s="8" t="s">
        <v>1317</v>
      </c>
      <c r="E2562" s="8" t="s">
        <v>13815</v>
      </c>
      <c r="F2562" s="8" t="str">
        <f>VLOOKUP(E2562,'DANH MỤC'!$F:$G,2,0)</f>
        <v>Nhóm 1</v>
      </c>
      <c r="G2562" s="8" t="s">
        <v>7151</v>
      </c>
      <c r="H2562" t="str">
        <f>VLOOKUP(G2562,'DANH MỤC'!$I:$K,2,0)</f>
        <v>KH 1128</v>
      </c>
      <c r="I2562" t="str">
        <f>VLOOKUP(G2562,'DANH MỤC'!$I:$K,3,0)</f>
        <v>Sóc Trăng</v>
      </c>
      <c r="J2562" s="8" t="s">
        <v>5940</v>
      </c>
      <c r="K2562" t="str">
        <f>VLOOKUP(J2562,'DANH MỤC'!$A$1:$B$19,2,0)</f>
        <v>Sản phẩm 0002</v>
      </c>
      <c r="L2562" t="s">
        <v>15</v>
      </c>
      <c r="M2562">
        <v>1</v>
      </c>
      <c r="N2562" s="3">
        <f>IF(LEFT(K2562,1)="S",VLOOKUP(K2562,'DANH MỤC'!$B:$D,2,0),VLOOKUP(K2562,'DANH MỤC'!$B:$D,3,0))</f>
        <v>2000000</v>
      </c>
      <c r="O2562">
        <v>0</v>
      </c>
      <c r="P2562" s="3">
        <f>N2562*O2562%*CSDL[[#This Row],[SỐ LƯỢNG]]</f>
        <v>0</v>
      </c>
      <c r="Q2562" s="3">
        <f t="shared" si="1284"/>
        <v>2000000</v>
      </c>
    </row>
    <row r="2563" spans="1:17" x14ac:dyDescent="0.3">
      <c r="A2563" s="23" t="s">
        <v>1304</v>
      </c>
      <c r="B2563" s="8" t="s">
        <v>1304</v>
      </c>
      <c r="C2563" s="8">
        <v>5</v>
      </c>
      <c r="D2563" s="8" t="s">
        <v>1318</v>
      </c>
      <c r="E2563" s="8" t="s">
        <v>13839</v>
      </c>
      <c r="F2563" s="8" t="str">
        <f>VLOOKUP(E2563,'DANH MỤC'!$F:$G,2,0)</f>
        <v>Nhóm 2</v>
      </c>
      <c r="G2563" s="8" t="s">
        <v>7152</v>
      </c>
      <c r="H2563" t="str">
        <f>VLOOKUP(G2563,'DANH MỤC'!$I:$K,2,0)</f>
        <v>KH 1129</v>
      </c>
      <c r="I2563" t="str">
        <f>VLOOKUP(G2563,'DANH MỤC'!$I:$K,3,0)</f>
        <v>Nghệ An</v>
      </c>
      <c r="J2563" s="8" t="s">
        <v>14</v>
      </c>
      <c r="K2563" t="str">
        <f>VLOOKUP(J2563,'DANH MỤC'!$A$1:$B$19,2,0)</f>
        <v>Sản phẩm 0004</v>
      </c>
      <c r="L2563" t="s">
        <v>15</v>
      </c>
      <c r="M2563">
        <v>1</v>
      </c>
      <c r="N2563" s="3">
        <f>IF(LEFT(K2563,1)="S",VLOOKUP(K2563,'DANH MỤC'!$B:$D,2,0),VLOOKUP(K2563,'DANH MỤC'!$B:$D,3,0))</f>
        <v>3500000</v>
      </c>
      <c r="O2563">
        <v>10</v>
      </c>
      <c r="P2563" s="3">
        <f>N2563*O2563%*CSDL[[#This Row],[SỐ LƯỢNG]]</f>
        <v>350000</v>
      </c>
      <c r="Q2563" s="3">
        <f t="shared" ref="Q2563:Q2626" si="1300">N2563*M2563-P2563</f>
        <v>3150000</v>
      </c>
    </row>
    <row r="2564" spans="1:17" x14ac:dyDescent="0.3">
      <c r="A2564" s="23" t="s">
        <v>1304</v>
      </c>
      <c r="B2564" s="8" t="s">
        <v>1304</v>
      </c>
      <c r="C2564" s="8">
        <v>5</v>
      </c>
      <c r="D2564" s="8" t="s">
        <v>1319</v>
      </c>
      <c r="E2564" s="8" t="s">
        <v>13816</v>
      </c>
      <c r="F2564" s="8" t="str">
        <f>VLOOKUP(E2564,'DANH MỤC'!$F:$G,2,0)</f>
        <v>Nhóm 1</v>
      </c>
      <c r="G2564" s="8" t="s">
        <v>7153</v>
      </c>
      <c r="H2564" t="str">
        <f>VLOOKUP(G2564,'DANH MỤC'!$I:$K,2,0)</f>
        <v>KH 1130</v>
      </c>
      <c r="I2564" t="str">
        <f>VLOOKUP(G2564,'DANH MỤC'!$I:$K,3,0)</f>
        <v>Hà Giang</v>
      </c>
      <c r="J2564" s="8" t="s">
        <v>5939</v>
      </c>
      <c r="K2564" t="str">
        <f>VLOOKUP(J2564,'DANH MỤC'!$A$1:$B$19,2,0)</f>
        <v>Sản phẩm 0001</v>
      </c>
      <c r="L2564" t="s">
        <v>15</v>
      </c>
      <c r="M2564">
        <v>1</v>
      </c>
      <c r="N2564" s="3">
        <f>IF(LEFT(K2564,1)="S",VLOOKUP(K2564,'DANH MỤC'!$B:$D,2,0),VLOOKUP(K2564,'DANH MỤC'!$B:$D,3,0))</f>
        <v>3000000</v>
      </c>
      <c r="O2564">
        <v>0</v>
      </c>
      <c r="P2564" s="3">
        <f>N2564*O2564%*CSDL[[#This Row],[SỐ LƯỢNG]]</f>
        <v>0</v>
      </c>
      <c r="Q2564" s="3">
        <f t="shared" si="1300"/>
        <v>3000000</v>
      </c>
    </row>
    <row r="2565" spans="1:17" x14ac:dyDescent="0.3">
      <c r="A2565" s="23" t="str">
        <f>A2564</f>
        <v>20/05/2019</v>
      </c>
      <c r="B2565" s="8" t="str">
        <f>B2564</f>
        <v>20/05/2019</v>
      </c>
      <c r="C2565" s="8">
        <v>5</v>
      </c>
      <c r="D2565" s="8" t="str">
        <f>D2564</f>
        <v>DH13843</v>
      </c>
      <c r="E2565" s="8" t="str">
        <f>E2564</f>
        <v>luyen.dam</v>
      </c>
      <c r="F2565" s="8" t="str">
        <f>VLOOKUP(E2565,'DANH MỤC'!$F:$G,2,0)</f>
        <v>Nhóm 1</v>
      </c>
      <c r="G2565" s="8" t="str">
        <f>G2564</f>
        <v>KH1130</v>
      </c>
      <c r="H2565" t="str">
        <f>VLOOKUP(G2565,'DANH MỤC'!$I:$K,2,0)</f>
        <v>KH 1130</v>
      </c>
      <c r="I2565" t="str">
        <f>VLOOKUP(G2565,'DANH MỤC'!$I:$K,3,0)</f>
        <v>Hà Giang</v>
      </c>
      <c r="J2565" s="8" t="s">
        <v>5944</v>
      </c>
      <c r="K2565" t="str">
        <f>VLOOKUP(J2565,'DANH MỤC'!$A$1:$B$19,2,0)</f>
        <v>Hàng tặng 0001</v>
      </c>
      <c r="L2565" t="s">
        <v>24</v>
      </c>
      <c r="M2565">
        <v>2</v>
      </c>
      <c r="N2565" s="3">
        <f>IF(LEFT(K2565,1)="S",VLOOKUP(K2565,'DANH MỤC'!$B:$D,2,0),VLOOKUP(K2565,'DANH MỤC'!$B:$D,3,0))</f>
        <v>200000</v>
      </c>
      <c r="O2565">
        <v>100</v>
      </c>
      <c r="P2565" s="3">
        <f>N2565*O2565%*CSDL[[#This Row],[SỐ LƯỢNG]]</f>
        <v>400000</v>
      </c>
      <c r="Q2565" s="3">
        <f t="shared" si="1300"/>
        <v>0</v>
      </c>
    </row>
    <row r="2566" spans="1:17" x14ac:dyDescent="0.3">
      <c r="A2566" s="23" t="s">
        <v>1304</v>
      </c>
      <c r="B2566" s="8" t="s">
        <v>1304</v>
      </c>
      <c r="C2566" s="8">
        <v>5</v>
      </c>
      <c r="D2566" s="8" t="s">
        <v>1320</v>
      </c>
      <c r="E2566" s="8" t="s">
        <v>13822</v>
      </c>
      <c r="F2566" s="8" t="str">
        <f>VLOOKUP(E2566,'DANH MỤC'!$F:$G,2,0)</f>
        <v>Nhóm 1</v>
      </c>
      <c r="G2566" s="8" t="s">
        <v>6181</v>
      </c>
      <c r="H2566" t="str">
        <f>VLOOKUP(G2566,'DANH MỤC'!$I:$K,2,0)</f>
        <v>KH 0148</v>
      </c>
      <c r="I2566" t="str">
        <f>VLOOKUP(G2566,'DANH MỤC'!$I:$K,3,0)</f>
        <v>Lạng Sơn</v>
      </c>
      <c r="J2566" s="8" t="s">
        <v>5939</v>
      </c>
      <c r="K2566" t="str">
        <f>VLOOKUP(J2566,'DANH MỤC'!$A$1:$B$19,2,0)</f>
        <v>Sản phẩm 0001</v>
      </c>
      <c r="L2566" t="s">
        <v>15</v>
      </c>
      <c r="M2566">
        <v>1</v>
      </c>
      <c r="N2566" s="3">
        <f>IF(LEFT(K2566,1)="S",VLOOKUP(K2566,'DANH MỤC'!$B:$D,2,0),VLOOKUP(K2566,'DANH MỤC'!$B:$D,3,0))</f>
        <v>3000000</v>
      </c>
      <c r="O2566">
        <v>0</v>
      </c>
      <c r="P2566" s="3">
        <f>N2566*O2566%*CSDL[[#This Row],[SỐ LƯỢNG]]</f>
        <v>0</v>
      </c>
      <c r="Q2566" s="3">
        <f t="shared" si="1300"/>
        <v>3000000</v>
      </c>
    </row>
    <row r="2567" spans="1:17" x14ac:dyDescent="0.3">
      <c r="A2567" s="23" t="str">
        <f>A2566</f>
        <v>20/05/2019</v>
      </c>
      <c r="B2567" s="8" t="str">
        <f>B2566</f>
        <v>20/05/2019</v>
      </c>
      <c r="C2567" s="8">
        <v>5</v>
      </c>
      <c r="D2567" s="8" t="str">
        <f>D2566</f>
        <v>DH13842</v>
      </c>
      <c r="E2567" s="8" t="str">
        <f>E2566</f>
        <v>anh.hong</v>
      </c>
      <c r="F2567" s="8" t="str">
        <f>VLOOKUP(E2567,'DANH MỤC'!$F:$G,2,0)</f>
        <v>Nhóm 1</v>
      </c>
      <c r="G2567" s="8" t="str">
        <f>G2566</f>
        <v>KH0148</v>
      </c>
      <c r="H2567" t="str">
        <f>VLOOKUP(G2567,'DANH MỤC'!$I:$K,2,0)</f>
        <v>KH 0148</v>
      </c>
      <c r="I2567" t="str">
        <f>VLOOKUP(G2567,'DANH MỤC'!$I:$K,3,0)</f>
        <v>Lạng Sơn</v>
      </c>
      <c r="J2567" s="8" t="s">
        <v>5944</v>
      </c>
      <c r="K2567" t="str">
        <f>VLOOKUP(J2567,'DANH MỤC'!$A$1:$B$19,2,0)</f>
        <v>Hàng tặng 0001</v>
      </c>
      <c r="L2567" t="s">
        <v>24</v>
      </c>
      <c r="M2567">
        <v>2</v>
      </c>
      <c r="N2567" s="3">
        <f>IF(LEFT(K2567,1)="S",VLOOKUP(K2567,'DANH MỤC'!$B:$D,2,0),VLOOKUP(K2567,'DANH MỤC'!$B:$D,3,0))</f>
        <v>200000</v>
      </c>
      <c r="O2567">
        <v>100</v>
      </c>
      <c r="P2567" s="3">
        <f>N2567*O2567%*CSDL[[#This Row],[SỐ LƯỢNG]]</f>
        <v>400000</v>
      </c>
      <c r="Q2567" s="3">
        <f t="shared" si="1300"/>
        <v>0</v>
      </c>
    </row>
    <row r="2568" spans="1:17" x14ac:dyDescent="0.3">
      <c r="A2568" s="23" t="s">
        <v>1304</v>
      </c>
      <c r="B2568" s="8" t="s">
        <v>1304</v>
      </c>
      <c r="C2568" s="8">
        <v>5</v>
      </c>
      <c r="D2568" s="8" t="s">
        <v>1321</v>
      </c>
      <c r="E2568" s="8" t="s">
        <v>13823</v>
      </c>
      <c r="F2568" s="8" t="str">
        <f>VLOOKUP(E2568,'DANH MỤC'!$F:$G,2,0)</f>
        <v>Nhóm 1</v>
      </c>
      <c r="G2568" s="8" t="s">
        <v>7154</v>
      </c>
      <c r="H2568" t="str">
        <f>VLOOKUP(G2568,'DANH MỤC'!$I:$K,2,0)</f>
        <v>KH 1131</v>
      </c>
      <c r="I2568" t="str">
        <f>VLOOKUP(G2568,'DANH MỤC'!$I:$K,3,0)</f>
        <v>Lai Châu</v>
      </c>
      <c r="J2568" s="8" t="s">
        <v>19</v>
      </c>
      <c r="K2568" t="str">
        <f>VLOOKUP(J2568,'DANH MỤC'!$A$1:$B$19,2,0)</f>
        <v>Sản phẩm 0003</v>
      </c>
      <c r="L2568" t="s">
        <v>15</v>
      </c>
      <c r="M2568">
        <v>1</v>
      </c>
      <c r="N2568" s="3">
        <f>IF(LEFT(K2568,1)="S",VLOOKUP(K2568,'DANH MỤC'!$B:$D,2,0),VLOOKUP(K2568,'DANH MỤC'!$B:$D,3,0))</f>
        <v>2500000</v>
      </c>
      <c r="O2568">
        <v>0</v>
      </c>
      <c r="P2568" s="3">
        <f>N2568*O2568%*CSDL[[#This Row],[SỐ LƯỢNG]]</f>
        <v>0</v>
      </c>
      <c r="Q2568" s="3">
        <f t="shared" si="1300"/>
        <v>2500000</v>
      </c>
    </row>
    <row r="2569" spans="1:17" x14ac:dyDescent="0.3">
      <c r="A2569" s="23" t="str">
        <f>A2568</f>
        <v>20/05/2019</v>
      </c>
      <c r="B2569" s="8" t="str">
        <f>B2568</f>
        <v>20/05/2019</v>
      </c>
      <c r="C2569" s="8">
        <v>5</v>
      </c>
      <c r="D2569" s="8" t="str">
        <f>D2568</f>
        <v>DH13841</v>
      </c>
      <c r="E2569" s="8" t="str">
        <f>E2568</f>
        <v>giang.nguyen</v>
      </c>
      <c r="F2569" s="8" t="str">
        <f>VLOOKUP(E2569,'DANH MỤC'!$F:$G,2,0)</f>
        <v>Nhóm 1</v>
      </c>
      <c r="G2569" s="8" t="str">
        <f>G2568</f>
        <v>KH1131</v>
      </c>
      <c r="H2569" t="str">
        <f>VLOOKUP(G2569,'DANH MỤC'!$I:$K,2,0)</f>
        <v>KH 1131</v>
      </c>
      <c r="I2569" t="str">
        <f>VLOOKUP(G2569,'DANH MỤC'!$I:$K,3,0)</f>
        <v>Lai Châu</v>
      </c>
      <c r="J2569" s="8" t="s">
        <v>5944</v>
      </c>
      <c r="K2569" t="str">
        <f>VLOOKUP(J2569,'DANH MỤC'!$A$1:$B$19,2,0)</f>
        <v>Hàng tặng 0001</v>
      </c>
      <c r="L2569" t="s">
        <v>24</v>
      </c>
      <c r="M2569">
        <v>2</v>
      </c>
      <c r="N2569" s="3">
        <f>IF(LEFT(K2569,1)="S",VLOOKUP(K2569,'DANH MỤC'!$B:$D,2,0),VLOOKUP(K2569,'DANH MỤC'!$B:$D,3,0))</f>
        <v>200000</v>
      </c>
      <c r="O2569">
        <v>100</v>
      </c>
      <c r="P2569" s="3">
        <f>N2569*O2569%*CSDL[[#This Row],[SỐ LƯỢNG]]</f>
        <v>400000</v>
      </c>
      <c r="Q2569" s="3">
        <f t="shared" si="1300"/>
        <v>0</v>
      </c>
    </row>
    <row r="2570" spans="1:17" x14ac:dyDescent="0.3">
      <c r="A2570" s="23" t="s">
        <v>1304</v>
      </c>
      <c r="B2570" s="8" t="s">
        <v>1304</v>
      </c>
      <c r="C2570" s="8">
        <v>5</v>
      </c>
      <c r="D2570" s="8" t="s">
        <v>1322</v>
      </c>
      <c r="E2570" s="8" t="s">
        <v>13831</v>
      </c>
      <c r="F2570" s="8" t="str">
        <f>VLOOKUP(E2570,'DANH MỤC'!$F:$G,2,0)</f>
        <v>Nhóm 2</v>
      </c>
      <c r="G2570" s="8" t="s">
        <v>7155</v>
      </c>
      <c r="H2570" t="str">
        <f>VLOOKUP(G2570,'DANH MỤC'!$I:$K,2,0)</f>
        <v>KH 1132</v>
      </c>
      <c r="I2570" t="str">
        <f>VLOOKUP(G2570,'DANH MỤC'!$I:$K,3,0)</f>
        <v>Quảng Trị</v>
      </c>
      <c r="J2570" s="8" t="s">
        <v>14</v>
      </c>
      <c r="K2570" t="str">
        <f>VLOOKUP(J2570,'DANH MỤC'!$A$1:$B$19,2,0)</f>
        <v>Sản phẩm 0004</v>
      </c>
      <c r="L2570" t="s">
        <v>15</v>
      </c>
      <c r="M2570">
        <v>1</v>
      </c>
      <c r="N2570" s="3">
        <f>IF(LEFT(K2570,1)="S",VLOOKUP(K2570,'DANH MỤC'!$B:$D,2,0),VLOOKUP(K2570,'DANH MỤC'!$B:$D,3,0))</f>
        <v>3500000</v>
      </c>
      <c r="O2570">
        <v>0</v>
      </c>
      <c r="P2570" s="3">
        <f>N2570*O2570%*CSDL[[#This Row],[SỐ LƯỢNG]]</f>
        <v>0</v>
      </c>
      <c r="Q2570" s="3">
        <f t="shared" si="1300"/>
        <v>3500000</v>
      </c>
    </row>
    <row r="2571" spans="1:17" x14ac:dyDescent="0.3">
      <c r="A2571" s="23" t="str">
        <f t="shared" ref="A2571:A2573" si="1301">A2570</f>
        <v>20/05/2019</v>
      </c>
      <c r="B2571" s="8" t="str">
        <f t="shared" ref="B2571:B2573" si="1302">B2570</f>
        <v>20/05/2019</v>
      </c>
      <c r="C2571" s="8">
        <v>5</v>
      </c>
      <c r="D2571" s="8" t="str">
        <f t="shared" ref="D2571:D2573" si="1303">D2570</f>
        <v>DH13840</v>
      </c>
      <c r="E2571" s="8" t="str">
        <f t="shared" ref="E2571:E2573" si="1304">E2570</f>
        <v>huyen.thanh</v>
      </c>
      <c r="F2571" s="8" t="str">
        <f>VLOOKUP(E2571,'DANH MỤC'!$F:$G,2,0)</f>
        <v>Nhóm 2</v>
      </c>
      <c r="G2571" s="8" t="str">
        <f t="shared" ref="G2571:G2573" si="1305">G2570</f>
        <v>KH1132</v>
      </c>
      <c r="H2571" t="str">
        <f>VLOOKUP(G2571,'DANH MỤC'!$I:$K,2,0)</f>
        <v>KH 1132</v>
      </c>
      <c r="I2571" t="str">
        <f>VLOOKUP(G2571,'DANH MỤC'!$I:$K,3,0)</f>
        <v>Quảng Trị</v>
      </c>
      <c r="J2571" s="8" t="s">
        <v>5940</v>
      </c>
      <c r="K2571" t="str">
        <f>VLOOKUP(J2571,'DANH MỤC'!$A$1:$B$19,2,0)</f>
        <v>Sản phẩm 0002</v>
      </c>
      <c r="L2571" t="s">
        <v>15</v>
      </c>
      <c r="M2571">
        <v>1</v>
      </c>
      <c r="N2571" s="3">
        <f>IF(LEFT(K2571,1)="S",VLOOKUP(K2571,'DANH MỤC'!$B:$D,2,0),VLOOKUP(K2571,'DANH MỤC'!$B:$D,3,0))</f>
        <v>2000000</v>
      </c>
      <c r="O2571">
        <v>0</v>
      </c>
      <c r="P2571" s="3">
        <f>N2571*O2571%*CSDL[[#This Row],[SỐ LƯỢNG]]</f>
        <v>0</v>
      </c>
      <c r="Q2571" s="3">
        <f t="shared" si="1300"/>
        <v>2000000</v>
      </c>
    </row>
    <row r="2572" spans="1:17" x14ac:dyDescent="0.3">
      <c r="A2572" s="23" t="str">
        <f t="shared" si="1301"/>
        <v>20/05/2019</v>
      </c>
      <c r="B2572" s="8" t="str">
        <f t="shared" si="1302"/>
        <v>20/05/2019</v>
      </c>
      <c r="C2572" s="8">
        <v>5</v>
      </c>
      <c r="D2572" s="8" t="str">
        <f t="shared" si="1303"/>
        <v>DH13840</v>
      </c>
      <c r="E2572" s="8" t="str">
        <f t="shared" si="1304"/>
        <v>huyen.thanh</v>
      </c>
      <c r="F2572" s="8" t="str">
        <f>VLOOKUP(E2572,'DANH MỤC'!$F:$G,2,0)</f>
        <v>Nhóm 2</v>
      </c>
      <c r="G2572" s="8" t="str">
        <f t="shared" si="1305"/>
        <v>KH1132</v>
      </c>
      <c r="H2572" t="str">
        <f>VLOOKUP(G2572,'DANH MỤC'!$I:$K,2,0)</f>
        <v>KH 1132</v>
      </c>
      <c r="I2572" t="str">
        <f>VLOOKUP(G2572,'DANH MỤC'!$I:$K,3,0)</f>
        <v>Quảng Trị</v>
      </c>
      <c r="J2572" s="8" t="s">
        <v>5944</v>
      </c>
      <c r="K2572" t="str">
        <f>VLOOKUP(J2572,'DANH MỤC'!$A$1:$B$19,2,0)</f>
        <v>Hàng tặng 0001</v>
      </c>
      <c r="L2572" t="s">
        <v>24</v>
      </c>
      <c r="M2572">
        <v>2</v>
      </c>
      <c r="N2572" s="3">
        <f>IF(LEFT(K2572,1)="S",VLOOKUP(K2572,'DANH MỤC'!$B:$D,2,0),VLOOKUP(K2572,'DANH MỤC'!$B:$D,3,0))</f>
        <v>200000</v>
      </c>
      <c r="O2572">
        <v>100</v>
      </c>
      <c r="P2572" s="3">
        <f>N2572*O2572%*CSDL[[#This Row],[SỐ LƯỢNG]]</f>
        <v>400000</v>
      </c>
      <c r="Q2572" s="3">
        <f t="shared" si="1300"/>
        <v>0</v>
      </c>
    </row>
    <row r="2573" spans="1:17" x14ac:dyDescent="0.3">
      <c r="A2573" s="23" t="str">
        <f t="shared" si="1301"/>
        <v>20/05/2019</v>
      </c>
      <c r="B2573" s="8" t="str">
        <f t="shared" si="1302"/>
        <v>20/05/2019</v>
      </c>
      <c r="C2573" s="8">
        <v>5</v>
      </c>
      <c r="D2573" s="8" t="str">
        <f t="shared" si="1303"/>
        <v>DH13840</v>
      </c>
      <c r="E2573" s="8" t="str">
        <f t="shared" si="1304"/>
        <v>huyen.thanh</v>
      </c>
      <c r="F2573" s="8" t="str">
        <f>VLOOKUP(E2573,'DANH MỤC'!$F:$G,2,0)</f>
        <v>Nhóm 2</v>
      </c>
      <c r="G2573" s="8" t="str">
        <f t="shared" si="1305"/>
        <v>KH1132</v>
      </c>
      <c r="H2573" t="str">
        <f>VLOOKUP(G2573,'DANH MỤC'!$I:$K,2,0)</f>
        <v>KH 1132</v>
      </c>
      <c r="I2573" t="str">
        <f>VLOOKUP(G2573,'DANH MỤC'!$I:$K,3,0)</f>
        <v>Quảng Trị</v>
      </c>
      <c r="J2573" s="8" t="s">
        <v>5946</v>
      </c>
      <c r="K2573" t="str">
        <f>VLOOKUP(J2573,'DANH MỤC'!$A$1:$B$19,2,0)</f>
        <v>Hàng tặng 0003</v>
      </c>
      <c r="L2573" t="s">
        <v>46</v>
      </c>
      <c r="M2573">
        <v>1</v>
      </c>
      <c r="N2573" s="3">
        <f>IF(LEFT(K2573,1)="S",VLOOKUP(K2573,'DANH MỤC'!$B:$D,2,0),VLOOKUP(K2573,'DANH MỤC'!$B:$D,3,0))</f>
        <v>300000</v>
      </c>
      <c r="O2573">
        <v>0</v>
      </c>
      <c r="P2573" s="3">
        <f>N2573*O2573%*CSDL[[#This Row],[SỐ LƯỢNG]]</f>
        <v>0</v>
      </c>
      <c r="Q2573" s="3">
        <f t="shared" si="1300"/>
        <v>300000</v>
      </c>
    </row>
    <row r="2574" spans="1:17" x14ac:dyDescent="0.3">
      <c r="A2574" s="23" t="s">
        <v>1304</v>
      </c>
      <c r="B2574" s="8" t="s">
        <v>1304</v>
      </c>
      <c r="C2574" s="8">
        <v>5</v>
      </c>
      <c r="D2574" s="8" t="s">
        <v>1323</v>
      </c>
      <c r="E2574" s="8" t="s">
        <v>13819</v>
      </c>
      <c r="F2574" s="8" t="str">
        <f>VLOOKUP(E2574,'DANH MỤC'!$F:$G,2,0)</f>
        <v>Nhóm 1</v>
      </c>
      <c r="G2574" s="8" t="s">
        <v>7156</v>
      </c>
      <c r="H2574" t="str">
        <f>VLOOKUP(G2574,'DANH MỤC'!$I:$K,2,0)</f>
        <v>KH 1133</v>
      </c>
      <c r="I2574" t="str">
        <f>VLOOKUP(G2574,'DANH MỤC'!$I:$K,3,0)</f>
        <v>Khánh Hòa</v>
      </c>
      <c r="J2574" s="8" t="s">
        <v>5940</v>
      </c>
      <c r="K2574" t="str">
        <f>VLOOKUP(J2574,'DANH MỤC'!$A$1:$B$19,2,0)</f>
        <v>Sản phẩm 0002</v>
      </c>
      <c r="L2574" t="s">
        <v>15</v>
      </c>
      <c r="M2574">
        <v>1</v>
      </c>
      <c r="N2574" s="3">
        <f>IF(LEFT(K2574,1)="S",VLOOKUP(K2574,'DANH MỤC'!$B:$D,2,0),VLOOKUP(K2574,'DANH MỤC'!$B:$D,3,0))</f>
        <v>2000000</v>
      </c>
      <c r="O2574">
        <v>0</v>
      </c>
      <c r="P2574" s="3">
        <f>N2574*O2574%*CSDL[[#This Row],[SỐ LƯỢNG]]</f>
        <v>0</v>
      </c>
      <c r="Q2574" s="3">
        <f t="shared" si="1300"/>
        <v>2000000</v>
      </c>
    </row>
    <row r="2575" spans="1:17" x14ac:dyDescent="0.3">
      <c r="A2575" s="23" t="str">
        <f t="shared" ref="A2575:A2577" si="1306">A2574</f>
        <v>20/05/2019</v>
      </c>
      <c r="B2575" s="8" t="str">
        <f t="shared" ref="B2575:B2577" si="1307">B2574</f>
        <v>20/05/2019</v>
      </c>
      <c r="C2575" s="8">
        <v>5</v>
      </c>
      <c r="D2575" s="8" t="str">
        <f t="shared" ref="D2575:D2577" si="1308">D2574</f>
        <v>DH13839</v>
      </c>
      <c r="E2575" s="8" t="str">
        <f t="shared" ref="E2575:E2577" si="1309">E2574</f>
        <v>linh.truong</v>
      </c>
      <c r="F2575" s="8" t="str">
        <f>VLOOKUP(E2575,'DANH MỤC'!$F:$G,2,0)</f>
        <v>Nhóm 1</v>
      </c>
      <c r="G2575" s="8" t="str">
        <f t="shared" ref="G2575:G2577" si="1310">G2574</f>
        <v>KH1133</v>
      </c>
      <c r="H2575" t="str">
        <f>VLOOKUP(G2575,'DANH MỤC'!$I:$K,2,0)</f>
        <v>KH 1133</v>
      </c>
      <c r="I2575" t="str">
        <f>VLOOKUP(G2575,'DANH MỤC'!$I:$K,3,0)</f>
        <v>Khánh Hòa</v>
      </c>
      <c r="J2575" s="8" t="s">
        <v>5944</v>
      </c>
      <c r="K2575" t="str">
        <f>VLOOKUP(J2575,'DANH MỤC'!$A$1:$B$19,2,0)</f>
        <v>Hàng tặng 0001</v>
      </c>
      <c r="L2575" t="s">
        <v>24</v>
      </c>
      <c r="M2575">
        <v>2</v>
      </c>
      <c r="N2575" s="3">
        <f>IF(LEFT(K2575,1)="S",VLOOKUP(K2575,'DANH MỤC'!$B:$D,2,0),VLOOKUP(K2575,'DANH MỤC'!$B:$D,3,0))</f>
        <v>200000</v>
      </c>
      <c r="O2575">
        <v>100</v>
      </c>
      <c r="P2575" s="3">
        <f>N2575*O2575%*CSDL[[#This Row],[SỐ LƯỢNG]]</f>
        <v>400000</v>
      </c>
      <c r="Q2575" s="3">
        <f t="shared" si="1300"/>
        <v>0</v>
      </c>
    </row>
    <row r="2576" spans="1:17" x14ac:dyDescent="0.3">
      <c r="A2576" s="23" t="str">
        <f t="shared" si="1306"/>
        <v>20/05/2019</v>
      </c>
      <c r="B2576" s="8" t="str">
        <f t="shared" si="1307"/>
        <v>20/05/2019</v>
      </c>
      <c r="C2576" s="8">
        <v>5</v>
      </c>
      <c r="D2576" s="8" t="str">
        <f t="shared" si="1308"/>
        <v>DH13839</v>
      </c>
      <c r="E2576" s="8" t="str">
        <f t="shared" si="1309"/>
        <v>linh.truong</v>
      </c>
      <c r="F2576" s="8" t="str">
        <f>VLOOKUP(E2576,'DANH MỤC'!$F:$G,2,0)</f>
        <v>Nhóm 1</v>
      </c>
      <c r="G2576" s="8" t="str">
        <f t="shared" si="1310"/>
        <v>KH1133</v>
      </c>
      <c r="H2576" t="str">
        <f>VLOOKUP(G2576,'DANH MỤC'!$I:$K,2,0)</f>
        <v>KH 1133</v>
      </c>
      <c r="I2576" t="str">
        <f>VLOOKUP(G2576,'DANH MỤC'!$I:$K,3,0)</f>
        <v>Khánh Hòa</v>
      </c>
      <c r="J2576" s="8" t="s">
        <v>14</v>
      </c>
      <c r="K2576" t="str">
        <f>VLOOKUP(J2576,'DANH MỤC'!$A$1:$B$19,2,0)</f>
        <v>Sản phẩm 0004</v>
      </c>
      <c r="L2576" t="s">
        <v>15</v>
      </c>
      <c r="M2576">
        <v>1</v>
      </c>
      <c r="N2576" s="3">
        <f>IF(LEFT(K2576,1)="S",VLOOKUP(K2576,'DANH MỤC'!$B:$D,2,0),VLOOKUP(K2576,'DANH MỤC'!$B:$D,3,0))</f>
        <v>3500000</v>
      </c>
      <c r="O2576">
        <v>20</v>
      </c>
      <c r="P2576" s="3">
        <f>N2576*O2576%*CSDL[[#This Row],[SỐ LƯỢNG]]</f>
        <v>700000</v>
      </c>
      <c r="Q2576" s="3">
        <f t="shared" si="1300"/>
        <v>2800000</v>
      </c>
    </row>
    <row r="2577" spans="1:17" x14ac:dyDescent="0.3">
      <c r="A2577" s="23" t="str">
        <f t="shared" si="1306"/>
        <v>20/05/2019</v>
      </c>
      <c r="B2577" s="8" t="str">
        <f t="shared" si="1307"/>
        <v>20/05/2019</v>
      </c>
      <c r="C2577" s="8">
        <v>5</v>
      </c>
      <c r="D2577" s="8" t="str">
        <f t="shared" si="1308"/>
        <v>DH13839</v>
      </c>
      <c r="E2577" s="8" t="str">
        <f t="shared" si="1309"/>
        <v>linh.truong</v>
      </c>
      <c r="F2577" s="8" t="str">
        <f>VLOOKUP(E2577,'DANH MỤC'!$F:$G,2,0)</f>
        <v>Nhóm 1</v>
      </c>
      <c r="G2577" s="8" t="str">
        <f t="shared" si="1310"/>
        <v>KH1133</v>
      </c>
      <c r="H2577" t="str">
        <f>VLOOKUP(G2577,'DANH MỤC'!$I:$K,2,0)</f>
        <v>KH 1133</v>
      </c>
      <c r="I2577" t="str">
        <f>VLOOKUP(G2577,'DANH MỤC'!$I:$K,3,0)</f>
        <v>Khánh Hòa</v>
      </c>
      <c r="J2577" s="8" t="s">
        <v>19</v>
      </c>
      <c r="K2577" t="str">
        <f>VLOOKUP(J2577,'DANH MỤC'!$A$1:$B$19,2,0)</f>
        <v>Sản phẩm 0003</v>
      </c>
      <c r="L2577" t="s">
        <v>15</v>
      </c>
      <c r="M2577">
        <v>1</v>
      </c>
      <c r="N2577" s="3">
        <f>IF(LEFT(K2577,1)="S",VLOOKUP(K2577,'DANH MỤC'!$B:$D,2,0),VLOOKUP(K2577,'DANH MỤC'!$B:$D,3,0))</f>
        <v>2500000</v>
      </c>
      <c r="O2577">
        <v>10</v>
      </c>
      <c r="P2577" s="3">
        <f>N2577*O2577%*CSDL[[#This Row],[SỐ LƯỢNG]]</f>
        <v>250000</v>
      </c>
      <c r="Q2577" s="3">
        <f t="shared" si="1300"/>
        <v>2250000</v>
      </c>
    </row>
    <row r="2578" spans="1:17" x14ac:dyDescent="0.3">
      <c r="A2578" s="23" t="s">
        <v>1304</v>
      </c>
      <c r="B2578" s="8" t="s">
        <v>1304</v>
      </c>
      <c r="C2578" s="8">
        <v>5</v>
      </c>
      <c r="D2578" s="8" t="s">
        <v>1324</v>
      </c>
      <c r="E2578" s="8" t="s">
        <v>13831</v>
      </c>
      <c r="F2578" s="8" t="str">
        <f>VLOOKUP(E2578,'DANH MỤC'!$F:$G,2,0)</f>
        <v>Nhóm 2</v>
      </c>
      <c r="G2578" s="8" t="s">
        <v>7157</v>
      </c>
      <c r="H2578" t="str">
        <f>VLOOKUP(G2578,'DANH MỤC'!$I:$K,2,0)</f>
        <v>KH 1134</v>
      </c>
      <c r="I2578" t="str">
        <f>VLOOKUP(G2578,'DANH MỤC'!$I:$K,3,0)</f>
        <v>Đà Nẵng</v>
      </c>
      <c r="J2578" s="8" t="s">
        <v>14</v>
      </c>
      <c r="K2578" t="str">
        <f>VLOOKUP(J2578,'DANH MỤC'!$A$1:$B$19,2,0)</f>
        <v>Sản phẩm 0004</v>
      </c>
      <c r="L2578" t="s">
        <v>15</v>
      </c>
      <c r="M2578">
        <v>1</v>
      </c>
      <c r="N2578" s="3">
        <f>IF(LEFT(K2578,1)="S",VLOOKUP(K2578,'DANH MỤC'!$B:$D,2,0),VLOOKUP(K2578,'DANH MỤC'!$B:$D,3,0))</f>
        <v>3500000</v>
      </c>
      <c r="O2578">
        <v>0</v>
      </c>
      <c r="P2578" s="3">
        <f>N2578*O2578%*CSDL[[#This Row],[SỐ LƯỢNG]]</f>
        <v>0</v>
      </c>
      <c r="Q2578" s="3">
        <f t="shared" si="1300"/>
        <v>3500000</v>
      </c>
    </row>
    <row r="2579" spans="1:17" x14ac:dyDescent="0.3">
      <c r="A2579" s="23" t="str">
        <f>A2578</f>
        <v>20/05/2019</v>
      </c>
      <c r="B2579" s="8" t="str">
        <f>B2578</f>
        <v>20/05/2019</v>
      </c>
      <c r="C2579" s="8">
        <v>5</v>
      </c>
      <c r="D2579" s="8" t="str">
        <f>D2578</f>
        <v>DH13838</v>
      </c>
      <c r="E2579" s="8" t="str">
        <f>E2578</f>
        <v>huyen.thanh</v>
      </c>
      <c r="F2579" s="8" t="str">
        <f>VLOOKUP(E2579,'DANH MỤC'!$F:$G,2,0)</f>
        <v>Nhóm 2</v>
      </c>
      <c r="G2579" s="8" t="str">
        <f>G2578</f>
        <v>KH1134</v>
      </c>
      <c r="H2579" t="str">
        <f>VLOOKUP(G2579,'DANH MỤC'!$I:$K,2,0)</f>
        <v>KH 1134</v>
      </c>
      <c r="I2579" t="str">
        <f>VLOOKUP(G2579,'DANH MỤC'!$I:$K,3,0)</f>
        <v>Đà Nẵng</v>
      </c>
      <c r="J2579" s="8" t="s">
        <v>5944</v>
      </c>
      <c r="K2579" t="str">
        <f>VLOOKUP(J2579,'DANH MỤC'!$A$1:$B$19,2,0)</f>
        <v>Hàng tặng 0001</v>
      </c>
      <c r="L2579" t="s">
        <v>24</v>
      </c>
      <c r="M2579">
        <v>2</v>
      </c>
      <c r="N2579" s="3">
        <f>IF(LEFT(K2579,1)="S",VLOOKUP(K2579,'DANH MỤC'!$B:$D,2,0),VLOOKUP(K2579,'DANH MỤC'!$B:$D,3,0))</f>
        <v>200000</v>
      </c>
      <c r="O2579">
        <v>100</v>
      </c>
      <c r="P2579" s="3">
        <f>N2579*O2579%*CSDL[[#This Row],[SỐ LƯỢNG]]</f>
        <v>400000</v>
      </c>
      <c r="Q2579" s="3">
        <f t="shared" si="1300"/>
        <v>0</v>
      </c>
    </row>
    <row r="2580" spans="1:17" x14ac:dyDescent="0.3">
      <c r="A2580" s="23" t="s">
        <v>1304</v>
      </c>
      <c r="B2580" s="8" t="s">
        <v>1304</v>
      </c>
      <c r="C2580" s="8">
        <v>5</v>
      </c>
      <c r="D2580" s="8" t="s">
        <v>1325</v>
      </c>
      <c r="E2580" s="8" t="s">
        <v>13822</v>
      </c>
      <c r="F2580" s="8" t="str">
        <f>VLOOKUP(E2580,'DANH MỤC'!$F:$G,2,0)</f>
        <v>Nhóm 1</v>
      </c>
      <c r="G2580" s="8" t="s">
        <v>7158</v>
      </c>
      <c r="H2580" t="str">
        <f>VLOOKUP(G2580,'DANH MỤC'!$I:$K,2,0)</f>
        <v>KH 1135</v>
      </c>
      <c r="I2580" t="str">
        <f>VLOOKUP(G2580,'DANH MỤC'!$I:$K,3,0)</f>
        <v>Long An</v>
      </c>
      <c r="J2580" s="8" t="s">
        <v>5939</v>
      </c>
      <c r="K2580" t="str">
        <f>VLOOKUP(J2580,'DANH MỤC'!$A$1:$B$19,2,0)</f>
        <v>Sản phẩm 0001</v>
      </c>
      <c r="L2580" t="s">
        <v>15</v>
      </c>
      <c r="M2580">
        <v>1</v>
      </c>
      <c r="N2580" s="3">
        <f>IF(LEFT(K2580,1)="S",VLOOKUP(K2580,'DANH MỤC'!$B:$D,2,0),VLOOKUP(K2580,'DANH MỤC'!$B:$D,3,0))</f>
        <v>3000000</v>
      </c>
      <c r="O2580">
        <v>0</v>
      </c>
      <c r="P2580" s="3">
        <f>N2580*O2580%*CSDL[[#This Row],[SỐ LƯỢNG]]</f>
        <v>0</v>
      </c>
      <c r="Q2580" s="3">
        <f t="shared" si="1300"/>
        <v>3000000</v>
      </c>
    </row>
    <row r="2581" spans="1:17" x14ac:dyDescent="0.3">
      <c r="A2581" s="23" t="str">
        <f t="shared" ref="A2581:A2583" si="1311">A2580</f>
        <v>20/05/2019</v>
      </c>
      <c r="B2581" s="8" t="str">
        <f t="shared" ref="B2581:B2583" si="1312">B2580</f>
        <v>20/05/2019</v>
      </c>
      <c r="C2581" s="8">
        <v>5</v>
      </c>
      <c r="D2581" s="8" t="str">
        <f t="shared" ref="D2581:D2583" si="1313">D2580</f>
        <v>DH13837</v>
      </c>
      <c r="E2581" s="8" t="str">
        <f t="shared" ref="E2581:E2583" si="1314">E2580</f>
        <v>anh.hong</v>
      </c>
      <c r="F2581" s="8" t="str">
        <f>VLOOKUP(E2581,'DANH MỤC'!$F:$G,2,0)</f>
        <v>Nhóm 1</v>
      </c>
      <c r="G2581" s="8" t="str">
        <f t="shared" ref="G2581:G2583" si="1315">G2580</f>
        <v>KH1135</v>
      </c>
      <c r="H2581" t="str">
        <f>VLOOKUP(G2581,'DANH MỤC'!$I:$K,2,0)</f>
        <v>KH 1135</v>
      </c>
      <c r="I2581" t="str">
        <f>VLOOKUP(G2581,'DANH MỤC'!$I:$K,3,0)</f>
        <v>Long An</v>
      </c>
      <c r="J2581" s="8" t="s">
        <v>5939</v>
      </c>
      <c r="K2581" t="str">
        <f>VLOOKUP(J2581,'DANH MỤC'!$A$1:$B$19,2,0)</f>
        <v>Sản phẩm 0001</v>
      </c>
      <c r="L2581" t="s">
        <v>15</v>
      </c>
      <c r="M2581">
        <v>1</v>
      </c>
      <c r="N2581" s="3">
        <f>IF(LEFT(K2581,1)="S",VLOOKUP(K2581,'DANH MỤC'!$B:$D,2,0),VLOOKUP(K2581,'DANH MỤC'!$B:$D,3,0))</f>
        <v>3000000</v>
      </c>
      <c r="O2581">
        <v>20</v>
      </c>
      <c r="P2581" s="3">
        <f>N2581*O2581%*CSDL[[#This Row],[SỐ LƯỢNG]]</f>
        <v>600000</v>
      </c>
      <c r="Q2581" s="3">
        <f t="shared" si="1300"/>
        <v>2400000</v>
      </c>
    </row>
    <row r="2582" spans="1:17" x14ac:dyDescent="0.3">
      <c r="A2582" s="23" t="str">
        <f t="shared" si="1311"/>
        <v>20/05/2019</v>
      </c>
      <c r="B2582" s="8" t="str">
        <f t="shared" si="1312"/>
        <v>20/05/2019</v>
      </c>
      <c r="C2582" s="8">
        <v>5</v>
      </c>
      <c r="D2582" s="8" t="str">
        <f t="shared" si="1313"/>
        <v>DH13837</v>
      </c>
      <c r="E2582" s="8" t="str">
        <f t="shared" si="1314"/>
        <v>anh.hong</v>
      </c>
      <c r="F2582" s="8" t="str">
        <f>VLOOKUP(E2582,'DANH MỤC'!$F:$G,2,0)</f>
        <v>Nhóm 1</v>
      </c>
      <c r="G2582" s="8" t="str">
        <f t="shared" si="1315"/>
        <v>KH1135</v>
      </c>
      <c r="H2582" t="str">
        <f>VLOOKUP(G2582,'DANH MỤC'!$I:$K,2,0)</f>
        <v>KH 1135</v>
      </c>
      <c r="I2582" t="str">
        <f>VLOOKUP(G2582,'DANH MỤC'!$I:$K,3,0)</f>
        <v>Long An</v>
      </c>
      <c r="J2582" s="8" t="s">
        <v>5940</v>
      </c>
      <c r="K2582" t="str">
        <f>VLOOKUP(J2582,'DANH MỤC'!$A$1:$B$19,2,0)</f>
        <v>Sản phẩm 0002</v>
      </c>
      <c r="L2582" t="s">
        <v>15</v>
      </c>
      <c r="M2582">
        <v>1</v>
      </c>
      <c r="N2582" s="3">
        <f>IF(LEFT(K2582,1)="S",VLOOKUP(K2582,'DANH MỤC'!$B:$D,2,0),VLOOKUP(K2582,'DANH MỤC'!$B:$D,3,0))</f>
        <v>2000000</v>
      </c>
      <c r="O2582">
        <v>10</v>
      </c>
      <c r="P2582" s="3">
        <f>N2582*O2582%*CSDL[[#This Row],[SỐ LƯỢNG]]</f>
        <v>200000</v>
      </c>
      <c r="Q2582" s="3">
        <f t="shared" si="1300"/>
        <v>1800000</v>
      </c>
    </row>
    <row r="2583" spans="1:17" x14ac:dyDescent="0.3">
      <c r="A2583" s="23" t="str">
        <f t="shared" si="1311"/>
        <v>20/05/2019</v>
      </c>
      <c r="B2583" s="8" t="str">
        <f t="shared" si="1312"/>
        <v>20/05/2019</v>
      </c>
      <c r="C2583" s="8">
        <v>5</v>
      </c>
      <c r="D2583" s="8" t="str">
        <f t="shared" si="1313"/>
        <v>DH13837</v>
      </c>
      <c r="E2583" s="8" t="str">
        <f t="shared" si="1314"/>
        <v>anh.hong</v>
      </c>
      <c r="F2583" s="8" t="str">
        <f>VLOOKUP(E2583,'DANH MỤC'!$F:$G,2,0)</f>
        <v>Nhóm 1</v>
      </c>
      <c r="G2583" s="8" t="str">
        <f t="shared" si="1315"/>
        <v>KH1135</v>
      </c>
      <c r="H2583" t="str">
        <f>VLOOKUP(G2583,'DANH MỤC'!$I:$K,2,0)</f>
        <v>KH 1135</v>
      </c>
      <c r="I2583" t="str">
        <f>VLOOKUP(G2583,'DANH MỤC'!$I:$K,3,0)</f>
        <v>Long An</v>
      </c>
      <c r="J2583" s="8" t="s">
        <v>5944</v>
      </c>
      <c r="K2583" t="str">
        <f>VLOOKUP(J2583,'DANH MỤC'!$A$1:$B$19,2,0)</f>
        <v>Hàng tặng 0001</v>
      </c>
      <c r="L2583" t="s">
        <v>24</v>
      </c>
      <c r="M2583">
        <v>2</v>
      </c>
      <c r="N2583" s="3">
        <f>IF(LEFT(K2583,1)="S",VLOOKUP(K2583,'DANH MỤC'!$B:$D,2,0),VLOOKUP(K2583,'DANH MỤC'!$B:$D,3,0))</f>
        <v>200000</v>
      </c>
      <c r="O2583">
        <v>100</v>
      </c>
      <c r="P2583" s="3">
        <f>N2583*O2583%*CSDL[[#This Row],[SỐ LƯỢNG]]</f>
        <v>400000</v>
      </c>
      <c r="Q2583" s="3">
        <f t="shared" si="1300"/>
        <v>0</v>
      </c>
    </row>
    <row r="2584" spans="1:17" x14ac:dyDescent="0.3">
      <c r="A2584" s="23" t="s">
        <v>1304</v>
      </c>
      <c r="B2584" s="8" t="s">
        <v>1304</v>
      </c>
      <c r="C2584" s="8">
        <v>5</v>
      </c>
      <c r="D2584" s="8" t="s">
        <v>1326</v>
      </c>
      <c r="E2584" s="8" t="s">
        <v>13833</v>
      </c>
      <c r="F2584" s="8" t="str">
        <f>VLOOKUP(E2584,'DANH MỤC'!$F:$G,2,0)</f>
        <v>Nhóm 2</v>
      </c>
      <c r="G2584" s="8" t="s">
        <v>7159</v>
      </c>
      <c r="H2584" t="str">
        <f>VLOOKUP(G2584,'DANH MỤC'!$I:$K,2,0)</f>
        <v>KH 1136</v>
      </c>
      <c r="I2584" t="str">
        <f>VLOOKUP(G2584,'DANH MỤC'!$I:$K,3,0)</f>
        <v>Bắc Ninh</v>
      </c>
      <c r="J2584" s="8" t="s">
        <v>5939</v>
      </c>
      <c r="K2584" t="str">
        <f>VLOOKUP(J2584,'DANH MỤC'!$A$1:$B$19,2,0)</f>
        <v>Sản phẩm 0001</v>
      </c>
      <c r="L2584" t="s">
        <v>15</v>
      </c>
      <c r="M2584">
        <v>1</v>
      </c>
      <c r="N2584" s="3">
        <f>IF(LEFT(K2584,1)="S",VLOOKUP(K2584,'DANH MỤC'!$B:$D,2,0),VLOOKUP(K2584,'DANH MỤC'!$B:$D,3,0))</f>
        <v>3000000</v>
      </c>
      <c r="O2584">
        <v>10</v>
      </c>
      <c r="P2584" s="3">
        <f>N2584*O2584%*CSDL[[#This Row],[SỐ LƯỢNG]]</f>
        <v>300000</v>
      </c>
      <c r="Q2584" s="3">
        <f t="shared" si="1300"/>
        <v>2700000</v>
      </c>
    </row>
    <row r="2585" spans="1:17" x14ac:dyDescent="0.3">
      <c r="A2585" s="23" t="s">
        <v>1304</v>
      </c>
      <c r="B2585" s="8" t="s">
        <v>1304</v>
      </c>
      <c r="C2585" s="8">
        <v>5</v>
      </c>
      <c r="D2585" s="8" t="s">
        <v>1327</v>
      </c>
      <c r="E2585" s="8" t="s">
        <v>13822</v>
      </c>
      <c r="F2585" s="8" t="str">
        <f>VLOOKUP(E2585,'DANH MỤC'!$F:$G,2,0)</f>
        <v>Nhóm 1</v>
      </c>
      <c r="G2585" s="8" t="s">
        <v>7160</v>
      </c>
      <c r="H2585" t="str">
        <f>VLOOKUP(G2585,'DANH MỤC'!$I:$K,2,0)</f>
        <v>KH 1137</v>
      </c>
      <c r="I2585" t="str">
        <f>VLOOKUP(G2585,'DANH MỤC'!$I:$K,3,0)</f>
        <v>Hưng Yên</v>
      </c>
      <c r="J2585" s="8" t="s">
        <v>14</v>
      </c>
      <c r="K2585" t="str">
        <f>VLOOKUP(J2585,'DANH MỤC'!$A$1:$B$19,2,0)</f>
        <v>Sản phẩm 0004</v>
      </c>
      <c r="L2585" t="s">
        <v>15</v>
      </c>
      <c r="M2585">
        <v>1</v>
      </c>
      <c r="N2585" s="3">
        <f>IF(LEFT(K2585,1)="S",VLOOKUP(K2585,'DANH MỤC'!$B:$D,2,0),VLOOKUP(K2585,'DANH MỤC'!$B:$D,3,0))</f>
        <v>3500000</v>
      </c>
      <c r="O2585">
        <v>10</v>
      </c>
      <c r="P2585" s="3">
        <f>N2585*O2585%*CSDL[[#This Row],[SỐ LƯỢNG]]</f>
        <v>350000</v>
      </c>
      <c r="Q2585" s="3">
        <f t="shared" si="1300"/>
        <v>3150000</v>
      </c>
    </row>
    <row r="2586" spans="1:17" x14ac:dyDescent="0.3">
      <c r="A2586" s="23" t="s">
        <v>1304</v>
      </c>
      <c r="B2586" s="8" t="s">
        <v>1304</v>
      </c>
      <c r="C2586" s="8">
        <v>5</v>
      </c>
      <c r="D2586" s="8" t="s">
        <v>1328</v>
      </c>
      <c r="E2586" s="8" t="s">
        <v>13821</v>
      </c>
      <c r="F2586" s="8" t="str">
        <f>VLOOKUP(E2586,'DANH MỤC'!$F:$G,2,0)</f>
        <v>Nhóm 1</v>
      </c>
      <c r="G2586" s="8" t="s">
        <v>7161</v>
      </c>
      <c r="H2586" t="str">
        <f>VLOOKUP(G2586,'DANH MỤC'!$I:$K,2,0)</f>
        <v>KH 1138</v>
      </c>
      <c r="I2586" t="str">
        <f>VLOOKUP(G2586,'DANH MỤC'!$I:$K,3,0)</f>
        <v>Quảng Ngãi</v>
      </c>
      <c r="J2586" s="8" t="s">
        <v>5939</v>
      </c>
      <c r="K2586" t="str">
        <f>VLOOKUP(J2586,'DANH MỤC'!$A$1:$B$19,2,0)</f>
        <v>Sản phẩm 0001</v>
      </c>
      <c r="L2586" t="s">
        <v>15</v>
      </c>
      <c r="M2586">
        <v>1</v>
      </c>
      <c r="N2586" s="3">
        <f>IF(LEFT(K2586,1)="S",VLOOKUP(K2586,'DANH MỤC'!$B:$D,2,0),VLOOKUP(K2586,'DANH MỤC'!$B:$D,3,0))</f>
        <v>3000000</v>
      </c>
      <c r="O2586">
        <v>0</v>
      </c>
      <c r="P2586" s="3">
        <f>N2586*O2586%*CSDL[[#This Row],[SỐ LƯỢNG]]</f>
        <v>0</v>
      </c>
      <c r="Q2586" s="3">
        <f t="shared" si="1300"/>
        <v>3000000</v>
      </c>
    </row>
    <row r="2587" spans="1:17" x14ac:dyDescent="0.3">
      <c r="A2587" s="23" t="str">
        <f>A2586</f>
        <v>20/05/2019</v>
      </c>
      <c r="B2587" s="8" t="str">
        <f>B2586</f>
        <v>20/05/2019</v>
      </c>
      <c r="C2587" s="8">
        <v>5</v>
      </c>
      <c r="D2587" s="8" t="str">
        <f>D2586</f>
        <v>DH13834</v>
      </c>
      <c r="E2587" s="8" t="str">
        <f>E2586</f>
        <v>thu.le</v>
      </c>
      <c r="F2587" s="8" t="str">
        <f>VLOOKUP(E2587,'DANH MỤC'!$F:$G,2,0)</f>
        <v>Nhóm 1</v>
      </c>
      <c r="G2587" s="8" t="str">
        <f>G2586</f>
        <v>KH1138</v>
      </c>
      <c r="H2587" t="str">
        <f>VLOOKUP(G2587,'DANH MỤC'!$I:$K,2,0)</f>
        <v>KH 1138</v>
      </c>
      <c r="I2587" t="str">
        <f>VLOOKUP(G2587,'DANH MỤC'!$I:$K,3,0)</f>
        <v>Quảng Ngãi</v>
      </c>
      <c r="J2587" s="8" t="s">
        <v>5944</v>
      </c>
      <c r="K2587" t="str">
        <f>VLOOKUP(J2587,'DANH MỤC'!$A$1:$B$19,2,0)</f>
        <v>Hàng tặng 0001</v>
      </c>
      <c r="L2587" t="s">
        <v>24</v>
      </c>
      <c r="M2587">
        <v>2</v>
      </c>
      <c r="N2587" s="3">
        <f>IF(LEFT(K2587,1)="S",VLOOKUP(K2587,'DANH MỤC'!$B:$D,2,0),VLOOKUP(K2587,'DANH MỤC'!$B:$D,3,0))</f>
        <v>200000</v>
      </c>
      <c r="O2587">
        <v>100</v>
      </c>
      <c r="P2587" s="3">
        <f>N2587*O2587%*CSDL[[#This Row],[SỐ LƯỢNG]]</f>
        <v>400000</v>
      </c>
      <c r="Q2587" s="3">
        <f t="shared" si="1300"/>
        <v>0</v>
      </c>
    </row>
    <row r="2588" spans="1:17" x14ac:dyDescent="0.3">
      <c r="A2588" s="23" t="s">
        <v>1304</v>
      </c>
      <c r="B2588" s="8" t="s">
        <v>1304</v>
      </c>
      <c r="C2588" s="8">
        <v>5</v>
      </c>
      <c r="D2588" s="8" t="s">
        <v>1329</v>
      </c>
      <c r="E2588" s="8" t="s">
        <v>13823</v>
      </c>
      <c r="F2588" s="8" t="str">
        <f>VLOOKUP(E2588,'DANH MỤC'!$F:$G,2,0)</f>
        <v>Nhóm 1</v>
      </c>
      <c r="G2588" s="8" t="s">
        <v>7162</v>
      </c>
      <c r="H2588" t="str">
        <f>VLOOKUP(G2588,'DANH MỤC'!$I:$K,2,0)</f>
        <v>KH 1139</v>
      </c>
      <c r="I2588" t="str">
        <f>VLOOKUP(G2588,'DANH MỤC'!$I:$K,3,0)</f>
        <v>Thái Bình</v>
      </c>
      <c r="J2588" s="8" t="s">
        <v>14</v>
      </c>
      <c r="K2588" t="str">
        <f>VLOOKUP(J2588,'DANH MỤC'!$A$1:$B$19,2,0)</f>
        <v>Sản phẩm 0004</v>
      </c>
      <c r="L2588" t="s">
        <v>15</v>
      </c>
      <c r="M2588">
        <v>1</v>
      </c>
      <c r="N2588" s="3">
        <f>IF(LEFT(K2588,1)="S",VLOOKUP(K2588,'DANH MỤC'!$B:$D,2,0),VLOOKUP(K2588,'DANH MỤC'!$B:$D,3,0))</f>
        <v>3500000</v>
      </c>
      <c r="O2588">
        <v>0</v>
      </c>
      <c r="P2588" s="3">
        <f>N2588*O2588%*CSDL[[#This Row],[SỐ LƯỢNG]]</f>
        <v>0</v>
      </c>
      <c r="Q2588" s="3">
        <f t="shared" si="1300"/>
        <v>3500000</v>
      </c>
    </row>
    <row r="2589" spans="1:17" x14ac:dyDescent="0.3">
      <c r="A2589" s="23" t="str">
        <f t="shared" ref="A2589:A2591" si="1316">A2588</f>
        <v>20/05/2019</v>
      </c>
      <c r="B2589" s="8" t="str">
        <f t="shared" ref="B2589:B2591" si="1317">B2588</f>
        <v>20/05/2019</v>
      </c>
      <c r="C2589" s="8">
        <v>5</v>
      </c>
      <c r="D2589" s="8" t="str">
        <f t="shared" ref="D2589:D2591" si="1318">D2588</f>
        <v>DH13833</v>
      </c>
      <c r="E2589" s="8" t="str">
        <f t="shared" ref="E2589:E2591" si="1319">E2588</f>
        <v>giang.nguyen</v>
      </c>
      <c r="F2589" s="8" t="str">
        <f>VLOOKUP(E2589,'DANH MỤC'!$F:$G,2,0)</f>
        <v>Nhóm 1</v>
      </c>
      <c r="G2589" s="8" t="str">
        <f t="shared" ref="G2589:G2591" si="1320">G2588</f>
        <v>KH1139</v>
      </c>
      <c r="H2589" t="str">
        <f>VLOOKUP(G2589,'DANH MỤC'!$I:$K,2,0)</f>
        <v>KH 1139</v>
      </c>
      <c r="I2589" t="str">
        <f>VLOOKUP(G2589,'DANH MỤC'!$I:$K,3,0)</f>
        <v>Thái Bình</v>
      </c>
      <c r="J2589" s="8" t="s">
        <v>5944</v>
      </c>
      <c r="K2589" t="str">
        <f>VLOOKUP(J2589,'DANH MỤC'!$A$1:$B$19,2,0)</f>
        <v>Hàng tặng 0001</v>
      </c>
      <c r="L2589" t="s">
        <v>24</v>
      </c>
      <c r="M2589">
        <v>2</v>
      </c>
      <c r="N2589" s="3">
        <f>IF(LEFT(K2589,1)="S",VLOOKUP(K2589,'DANH MỤC'!$B:$D,2,0),VLOOKUP(K2589,'DANH MỤC'!$B:$D,3,0))</f>
        <v>200000</v>
      </c>
      <c r="O2589">
        <v>100</v>
      </c>
      <c r="P2589" s="3">
        <f>N2589*O2589%*CSDL[[#This Row],[SỐ LƯỢNG]]</f>
        <v>400000</v>
      </c>
      <c r="Q2589" s="3">
        <f t="shared" si="1300"/>
        <v>0</v>
      </c>
    </row>
    <row r="2590" spans="1:17" x14ac:dyDescent="0.3">
      <c r="A2590" s="23" t="str">
        <f t="shared" si="1316"/>
        <v>20/05/2019</v>
      </c>
      <c r="B2590" s="8" t="str">
        <f t="shared" si="1317"/>
        <v>20/05/2019</v>
      </c>
      <c r="C2590" s="8">
        <v>5</v>
      </c>
      <c r="D2590" s="8" t="str">
        <f t="shared" si="1318"/>
        <v>DH13833</v>
      </c>
      <c r="E2590" s="8" t="str">
        <f t="shared" si="1319"/>
        <v>giang.nguyen</v>
      </c>
      <c r="F2590" s="8" t="str">
        <f>VLOOKUP(E2590,'DANH MỤC'!$F:$G,2,0)</f>
        <v>Nhóm 1</v>
      </c>
      <c r="G2590" s="8" t="str">
        <f t="shared" si="1320"/>
        <v>KH1139</v>
      </c>
      <c r="H2590" t="str">
        <f>VLOOKUP(G2590,'DANH MỤC'!$I:$K,2,0)</f>
        <v>KH 1139</v>
      </c>
      <c r="I2590" t="str">
        <f>VLOOKUP(G2590,'DANH MỤC'!$I:$K,3,0)</f>
        <v>Thái Bình</v>
      </c>
      <c r="J2590" s="8" t="s">
        <v>14</v>
      </c>
      <c r="K2590" t="str">
        <f>VLOOKUP(J2590,'DANH MỤC'!$A$1:$B$19,2,0)</f>
        <v>Sản phẩm 0004</v>
      </c>
      <c r="L2590" t="s">
        <v>15</v>
      </c>
      <c r="M2590">
        <v>1</v>
      </c>
      <c r="N2590" s="3">
        <f>IF(LEFT(K2590,1)="S",VLOOKUP(K2590,'DANH MỤC'!$B:$D,2,0),VLOOKUP(K2590,'DANH MỤC'!$B:$D,3,0))</f>
        <v>3500000</v>
      </c>
      <c r="O2590">
        <v>20</v>
      </c>
      <c r="P2590" s="3">
        <f>N2590*O2590%*CSDL[[#This Row],[SỐ LƯỢNG]]</f>
        <v>700000</v>
      </c>
      <c r="Q2590" s="3">
        <f t="shared" si="1300"/>
        <v>2800000</v>
      </c>
    </row>
    <row r="2591" spans="1:17" x14ac:dyDescent="0.3">
      <c r="A2591" s="23" t="str">
        <f t="shared" si="1316"/>
        <v>20/05/2019</v>
      </c>
      <c r="B2591" s="8" t="str">
        <f t="shared" si="1317"/>
        <v>20/05/2019</v>
      </c>
      <c r="C2591" s="8">
        <v>5</v>
      </c>
      <c r="D2591" s="8" t="str">
        <f t="shared" si="1318"/>
        <v>DH13833</v>
      </c>
      <c r="E2591" s="8" t="str">
        <f t="shared" si="1319"/>
        <v>giang.nguyen</v>
      </c>
      <c r="F2591" s="8" t="str">
        <f>VLOOKUP(E2591,'DANH MỤC'!$F:$G,2,0)</f>
        <v>Nhóm 1</v>
      </c>
      <c r="G2591" s="8" t="str">
        <f t="shared" si="1320"/>
        <v>KH1139</v>
      </c>
      <c r="H2591" t="str">
        <f>VLOOKUP(G2591,'DANH MỤC'!$I:$K,2,0)</f>
        <v>KH 1139</v>
      </c>
      <c r="I2591" t="str">
        <f>VLOOKUP(G2591,'DANH MỤC'!$I:$K,3,0)</f>
        <v>Thái Bình</v>
      </c>
      <c r="J2591" s="8" t="s">
        <v>19</v>
      </c>
      <c r="K2591" t="str">
        <f>VLOOKUP(J2591,'DANH MỤC'!$A$1:$B$19,2,0)</f>
        <v>Sản phẩm 0003</v>
      </c>
      <c r="L2591" t="s">
        <v>15</v>
      </c>
      <c r="M2591">
        <v>1</v>
      </c>
      <c r="N2591" s="3">
        <f>IF(LEFT(K2591,1)="S",VLOOKUP(K2591,'DANH MỤC'!$B:$D,2,0),VLOOKUP(K2591,'DANH MỤC'!$B:$D,3,0))</f>
        <v>2500000</v>
      </c>
      <c r="O2591">
        <v>10</v>
      </c>
      <c r="P2591" s="3">
        <f>N2591*O2591%*CSDL[[#This Row],[SỐ LƯỢNG]]</f>
        <v>250000</v>
      </c>
      <c r="Q2591" s="3">
        <f t="shared" si="1300"/>
        <v>2250000</v>
      </c>
    </row>
    <row r="2592" spans="1:17" x14ac:dyDescent="0.3">
      <c r="A2592" s="23" t="s">
        <v>1304</v>
      </c>
      <c r="B2592" s="8" t="s">
        <v>1304</v>
      </c>
      <c r="C2592" s="8">
        <v>5</v>
      </c>
      <c r="D2592" s="8" t="s">
        <v>1330</v>
      </c>
      <c r="E2592" s="8" t="s">
        <v>13835</v>
      </c>
      <c r="F2592" s="8" t="str">
        <f>VLOOKUP(E2592,'DANH MỤC'!$F:$G,2,0)</f>
        <v>Nhóm 2</v>
      </c>
      <c r="G2592" s="8" t="s">
        <v>6505</v>
      </c>
      <c r="H2592" t="str">
        <f>VLOOKUP(G2592,'DANH MỤC'!$I:$K,2,0)</f>
        <v>KH 0472</v>
      </c>
      <c r="I2592" t="str">
        <f>VLOOKUP(G2592,'DANH MỤC'!$I:$K,3,0)</f>
        <v>Vĩnh Phúc</v>
      </c>
      <c r="J2592" s="8" t="s">
        <v>14</v>
      </c>
      <c r="K2592" t="str">
        <f>VLOOKUP(J2592,'DANH MỤC'!$A$1:$B$19,2,0)</f>
        <v>Sản phẩm 0004</v>
      </c>
      <c r="L2592" t="s">
        <v>15</v>
      </c>
      <c r="M2592">
        <v>12</v>
      </c>
      <c r="N2592" s="3">
        <f>IF(LEFT(K2592,1)="S",VLOOKUP(K2592,'DANH MỤC'!$B:$D,2,0),VLOOKUP(K2592,'DANH MỤC'!$B:$D,3,0))</f>
        <v>3500000</v>
      </c>
      <c r="O2592">
        <v>40</v>
      </c>
      <c r="P2592" s="3">
        <f>N2592*O2592%*CSDL[[#This Row],[SỐ LƯỢNG]]</f>
        <v>16800000</v>
      </c>
      <c r="Q2592" s="3">
        <f t="shared" si="1300"/>
        <v>25200000</v>
      </c>
    </row>
    <row r="2593" spans="1:17" x14ac:dyDescent="0.3">
      <c r="A2593" s="23" t="str">
        <f>A2592</f>
        <v>20/05/2019</v>
      </c>
      <c r="B2593" s="8" t="str">
        <f>B2592</f>
        <v>20/05/2019</v>
      </c>
      <c r="C2593" s="8">
        <v>5</v>
      </c>
      <c r="D2593" s="8" t="str">
        <f>D2592</f>
        <v>DH13832</v>
      </c>
      <c r="E2593" s="8" t="str">
        <f>E2592</f>
        <v>nghia.ho</v>
      </c>
      <c r="F2593" s="8" t="str">
        <f>VLOOKUP(E2593,'DANH MỤC'!$F:$G,2,0)</f>
        <v>Nhóm 2</v>
      </c>
      <c r="G2593" s="8" t="str">
        <f>G2592</f>
        <v>KH0472</v>
      </c>
      <c r="H2593" t="str">
        <f>VLOOKUP(G2593,'DANH MỤC'!$I:$K,2,0)</f>
        <v>KH 0472</v>
      </c>
      <c r="I2593" t="str">
        <f>VLOOKUP(G2593,'DANH MỤC'!$I:$K,3,0)</f>
        <v>Vĩnh Phúc</v>
      </c>
      <c r="J2593" s="8" t="s">
        <v>14</v>
      </c>
      <c r="K2593" t="str">
        <f>VLOOKUP(J2593,'DANH MỤC'!$A$1:$B$19,2,0)</f>
        <v>Sản phẩm 0004</v>
      </c>
      <c r="L2593" t="s">
        <v>15</v>
      </c>
      <c r="M2593">
        <v>2</v>
      </c>
      <c r="N2593" s="3">
        <f>IF(LEFT(K2593,1)="S",VLOOKUP(K2593,'DANH MỤC'!$B:$D,2,0),VLOOKUP(K2593,'DANH MỤC'!$B:$D,3,0))</f>
        <v>3500000</v>
      </c>
      <c r="O2593">
        <v>100</v>
      </c>
      <c r="P2593" s="3">
        <f>N2593*O2593%*CSDL[[#This Row],[SỐ LƯỢNG]]</f>
        <v>7000000</v>
      </c>
      <c r="Q2593" s="3">
        <f t="shared" si="1300"/>
        <v>0</v>
      </c>
    </row>
    <row r="2594" spans="1:17" x14ac:dyDescent="0.3">
      <c r="A2594" s="23" t="s">
        <v>1304</v>
      </c>
      <c r="B2594" s="8" t="s">
        <v>1304</v>
      </c>
      <c r="C2594" s="8">
        <v>5</v>
      </c>
      <c r="D2594" s="8" t="s">
        <v>1331</v>
      </c>
      <c r="E2594" s="8" t="s">
        <v>13819</v>
      </c>
      <c r="F2594" s="8" t="str">
        <f>VLOOKUP(E2594,'DANH MỤC'!$F:$G,2,0)</f>
        <v>Nhóm 1</v>
      </c>
      <c r="G2594" s="8" t="s">
        <v>7163</v>
      </c>
      <c r="H2594" t="str">
        <f>VLOOKUP(G2594,'DANH MỤC'!$I:$K,2,0)</f>
        <v>KH 1140</v>
      </c>
      <c r="I2594" t="str">
        <f>VLOOKUP(G2594,'DANH MỤC'!$I:$K,3,0)</f>
        <v>Lào Cai</v>
      </c>
      <c r="J2594" s="8" t="s">
        <v>19</v>
      </c>
      <c r="K2594" t="str">
        <f>VLOOKUP(J2594,'DANH MỤC'!$A$1:$B$19,2,0)</f>
        <v>Sản phẩm 0003</v>
      </c>
      <c r="L2594" t="s">
        <v>15</v>
      </c>
      <c r="M2594">
        <v>1</v>
      </c>
      <c r="N2594" s="3">
        <f>IF(LEFT(K2594,1)="S",VLOOKUP(K2594,'DANH MỤC'!$B:$D,2,0),VLOOKUP(K2594,'DANH MỤC'!$B:$D,3,0))</f>
        <v>2500000</v>
      </c>
      <c r="O2594">
        <v>10</v>
      </c>
      <c r="P2594" s="3">
        <f>N2594*O2594%*CSDL[[#This Row],[SỐ LƯỢNG]]</f>
        <v>250000</v>
      </c>
      <c r="Q2594" s="3">
        <f t="shared" si="1300"/>
        <v>2250000</v>
      </c>
    </row>
    <row r="2595" spans="1:17" x14ac:dyDescent="0.3">
      <c r="A2595" s="23" t="s">
        <v>1304</v>
      </c>
      <c r="B2595" s="8" t="s">
        <v>1304</v>
      </c>
      <c r="C2595" s="8">
        <v>5</v>
      </c>
      <c r="D2595" s="8" t="s">
        <v>1332</v>
      </c>
      <c r="E2595" s="8" t="s">
        <v>13830</v>
      </c>
      <c r="F2595" s="8" t="str">
        <f>VLOOKUP(E2595,'DANH MỤC'!$F:$G,2,0)</f>
        <v>Nhóm 2</v>
      </c>
      <c r="G2595" s="8" t="s">
        <v>7164</v>
      </c>
      <c r="H2595" t="str">
        <f>VLOOKUP(G2595,'DANH MỤC'!$I:$K,2,0)</f>
        <v>KH 1141</v>
      </c>
      <c r="I2595" t="str">
        <f>VLOOKUP(G2595,'DANH MỤC'!$I:$K,3,0)</f>
        <v>Hòa Bình</v>
      </c>
      <c r="J2595" s="8" t="s">
        <v>5939</v>
      </c>
      <c r="K2595" t="str">
        <f>VLOOKUP(J2595,'DANH MỤC'!$A$1:$B$19,2,0)</f>
        <v>Sản phẩm 0001</v>
      </c>
      <c r="L2595" t="s">
        <v>15</v>
      </c>
      <c r="M2595">
        <v>1</v>
      </c>
      <c r="N2595" s="3">
        <f>IF(LEFT(K2595,1)="S",VLOOKUP(K2595,'DANH MỤC'!$B:$D,2,0),VLOOKUP(K2595,'DANH MỤC'!$B:$D,3,0))</f>
        <v>3000000</v>
      </c>
      <c r="O2595">
        <v>5</v>
      </c>
      <c r="P2595" s="3">
        <f>N2595*O2595%*CSDL[[#This Row],[SỐ LƯỢNG]]</f>
        <v>150000</v>
      </c>
      <c r="Q2595" s="3">
        <f t="shared" si="1300"/>
        <v>2850000</v>
      </c>
    </row>
    <row r="2596" spans="1:17" x14ac:dyDescent="0.3">
      <c r="A2596" s="23" t="str">
        <f>A2595</f>
        <v>20/05/2019</v>
      </c>
      <c r="B2596" s="8" t="str">
        <f>B2595</f>
        <v>20/05/2019</v>
      </c>
      <c r="C2596" s="8">
        <v>5</v>
      </c>
      <c r="D2596" s="8" t="str">
        <f>D2595</f>
        <v>DH13830</v>
      </c>
      <c r="E2596" s="8" t="str">
        <f>E2595</f>
        <v>ha.vo</v>
      </c>
      <c r="F2596" s="8" t="str">
        <f>VLOOKUP(E2596,'DANH MỤC'!$F:$G,2,0)</f>
        <v>Nhóm 2</v>
      </c>
      <c r="G2596" s="8" t="str">
        <f>G2595</f>
        <v>KH1141</v>
      </c>
      <c r="H2596" t="str">
        <f>VLOOKUP(G2596,'DANH MỤC'!$I:$K,2,0)</f>
        <v>KH 1141</v>
      </c>
      <c r="I2596" t="str">
        <f>VLOOKUP(G2596,'DANH MỤC'!$I:$K,3,0)</f>
        <v>Hòa Bình</v>
      </c>
      <c r="J2596" s="8" t="s">
        <v>5939</v>
      </c>
      <c r="K2596" t="str">
        <f>VLOOKUP(J2596,'DANH MỤC'!$A$1:$B$19,2,0)</f>
        <v>Sản phẩm 0001</v>
      </c>
      <c r="L2596" t="s">
        <v>15</v>
      </c>
      <c r="M2596">
        <v>1</v>
      </c>
      <c r="N2596" s="3">
        <f>IF(LEFT(K2596,1)="S",VLOOKUP(K2596,'DANH MỤC'!$B:$D,2,0),VLOOKUP(K2596,'DANH MỤC'!$B:$D,3,0))</f>
        <v>3000000</v>
      </c>
      <c r="O2596">
        <v>10</v>
      </c>
      <c r="P2596" s="3">
        <f>N2596*O2596%*CSDL[[#This Row],[SỐ LƯỢNG]]</f>
        <v>300000</v>
      </c>
      <c r="Q2596" s="3">
        <f t="shared" si="1300"/>
        <v>2700000</v>
      </c>
    </row>
    <row r="2597" spans="1:17" x14ac:dyDescent="0.3">
      <c r="A2597" s="23" t="s">
        <v>1304</v>
      </c>
      <c r="B2597" s="8" t="s">
        <v>1304</v>
      </c>
      <c r="C2597" s="8">
        <v>5</v>
      </c>
      <c r="D2597" s="8" t="s">
        <v>1333</v>
      </c>
      <c r="E2597" s="8" t="s">
        <v>13835</v>
      </c>
      <c r="F2597" s="8" t="str">
        <f>VLOOKUP(E2597,'DANH MỤC'!$F:$G,2,0)</f>
        <v>Nhóm 2</v>
      </c>
      <c r="G2597" s="8" t="s">
        <v>6505</v>
      </c>
      <c r="H2597" t="str">
        <f>VLOOKUP(G2597,'DANH MỤC'!$I:$K,2,0)</f>
        <v>KH 0472</v>
      </c>
      <c r="I2597" t="str">
        <f>VLOOKUP(G2597,'DANH MỤC'!$I:$K,3,0)</f>
        <v>Vĩnh Phúc</v>
      </c>
      <c r="J2597" s="8" t="s">
        <v>19</v>
      </c>
      <c r="K2597" t="str">
        <f>VLOOKUP(J2597,'DANH MỤC'!$A$1:$B$19,2,0)</f>
        <v>Sản phẩm 0003</v>
      </c>
      <c r="L2597" t="s">
        <v>15</v>
      </c>
      <c r="M2597">
        <v>24</v>
      </c>
      <c r="N2597" s="3">
        <f>IF(LEFT(K2597,1)="S",VLOOKUP(K2597,'DANH MỤC'!$B:$D,2,0),VLOOKUP(K2597,'DANH MỤC'!$B:$D,3,0))</f>
        <v>2500000</v>
      </c>
      <c r="O2597">
        <v>40</v>
      </c>
      <c r="P2597" s="3">
        <f>N2597*O2597%*CSDL[[#This Row],[SỐ LƯỢNG]]</f>
        <v>24000000</v>
      </c>
      <c r="Q2597" s="3">
        <f t="shared" si="1300"/>
        <v>36000000</v>
      </c>
    </row>
    <row r="2598" spans="1:17" x14ac:dyDescent="0.3">
      <c r="A2598" s="23" t="str">
        <f>A2597</f>
        <v>20/05/2019</v>
      </c>
      <c r="B2598" s="8" t="str">
        <f>B2597</f>
        <v>20/05/2019</v>
      </c>
      <c r="C2598" s="8">
        <v>5</v>
      </c>
      <c r="D2598" s="8" t="str">
        <f>D2597</f>
        <v>DH13829</v>
      </c>
      <c r="E2598" s="8" t="str">
        <f>E2597</f>
        <v>nghia.ho</v>
      </c>
      <c r="F2598" s="8" t="str">
        <f>VLOOKUP(E2598,'DANH MỤC'!$F:$G,2,0)</f>
        <v>Nhóm 2</v>
      </c>
      <c r="G2598" s="8" t="str">
        <f>G2597</f>
        <v>KH0472</v>
      </c>
      <c r="H2598" t="str">
        <f>VLOOKUP(G2598,'DANH MỤC'!$I:$K,2,0)</f>
        <v>KH 0472</v>
      </c>
      <c r="I2598" t="str">
        <f>VLOOKUP(G2598,'DANH MỤC'!$I:$K,3,0)</f>
        <v>Vĩnh Phúc</v>
      </c>
      <c r="J2598" s="8" t="s">
        <v>19</v>
      </c>
      <c r="K2598" t="str">
        <f>VLOOKUP(J2598,'DANH MỤC'!$A$1:$B$19,2,0)</f>
        <v>Sản phẩm 0003</v>
      </c>
      <c r="L2598" t="s">
        <v>15</v>
      </c>
      <c r="M2598">
        <v>4</v>
      </c>
      <c r="N2598" s="3">
        <f>IF(LEFT(K2598,1)="S",VLOOKUP(K2598,'DANH MỤC'!$B:$D,2,0),VLOOKUP(K2598,'DANH MỤC'!$B:$D,3,0))</f>
        <v>2500000</v>
      </c>
      <c r="O2598">
        <v>100</v>
      </c>
      <c r="P2598" s="3">
        <f>N2598*O2598%*CSDL[[#This Row],[SỐ LƯỢNG]]</f>
        <v>10000000</v>
      </c>
      <c r="Q2598" s="3">
        <f t="shared" si="1300"/>
        <v>0</v>
      </c>
    </row>
    <row r="2599" spans="1:17" x14ac:dyDescent="0.3">
      <c r="A2599" s="23" t="s">
        <v>1304</v>
      </c>
      <c r="B2599" s="8" t="s">
        <v>1304</v>
      </c>
      <c r="C2599" s="8">
        <v>5</v>
      </c>
      <c r="D2599" s="8" t="s">
        <v>1334</v>
      </c>
      <c r="E2599" s="8" t="s">
        <v>13820</v>
      </c>
      <c r="F2599" s="8" t="str">
        <f>VLOOKUP(E2599,'DANH MỤC'!$F:$G,2,0)</f>
        <v>Nhóm 1</v>
      </c>
      <c r="G2599" s="8" t="s">
        <v>7165</v>
      </c>
      <c r="H2599" t="str">
        <f>VLOOKUP(G2599,'DANH MỤC'!$I:$K,2,0)</f>
        <v>KH 1142</v>
      </c>
      <c r="I2599" t="str">
        <f>VLOOKUP(G2599,'DANH MỤC'!$I:$K,3,0)</f>
        <v>Đà Nẵng</v>
      </c>
      <c r="J2599" s="8" t="s">
        <v>19</v>
      </c>
      <c r="K2599" t="str">
        <f>VLOOKUP(J2599,'DANH MỤC'!$A$1:$B$19,2,0)</f>
        <v>Sản phẩm 0003</v>
      </c>
      <c r="L2599" t="s">
        <v>15</v>
      </c>
      <c r="M2599">
        <v>18</v>
      </c>
      <c r="N2599" s="3">
        <f>IF(LEFT(K2599,1)="S",VLOOKUP(K2599,'DANH MỤC'!$B:$D,2,0),VLOOKUP(K2599,'DANH MỤC'!$B:$D,3,0))</f>
        <v>2500000</v>
      </c>
      <c r="O2599">
        <v>25</v>
      </c>
      <c r="P2599" s="3">
        <f>N2599*O2599%*CSDL[[#This Row],[SỐ LƯỢNG]]</f>
        <v>11250000</v>
      </c>
      <c r="Q2599" s="3">
        <f t="shared" si="1300"/>
        <v>33750000</v>
      </c>
    </row>
    <row r="2600" spans="1:17" x14ac:dyDescent="0.3">
      <c r="A2600" s="23" t="str">
        <f t="shared" ref="A2600:A2604" si="1321">A2599</f>
        <v>20/05/2019</v>
      </c>
      <c r="B2600" s="8" t="str">
        <f t="shared" ref="B2600:B2604" si="1322">B2599</f>
        <v>20/05/2019</v>
      </c>
      <c r="C2600" s="8">
        <v>5</v>
      </c>
      <c r="D2600" s="8" t="str">
        <f t="shared" ref="D2600:D2604" si="1323">D2599</f>
        <v>DH13828</v>
      </c>
      <c r="E2600" s="8" t="str">
        <f t="shared" ref="E2600:E2604" si="1324">E2599</f>
        <v>son.quach</v>
      </c>
      <c r="F2600" s="8" t="str">
        <f>VLOOKUP(E2600,'DANH MỤC'!$F:$G,2,0)</f>
        <v>Nhóm 1</v>
      </c>
      <c r="G2600" s="8" t="str">
        <f t="shared" ref="G2600:G2604" si="1325">G2599</f>
        <v>KH1142</v>
      </c>
      <c r="H2600" t="str">
        <f>VLOOKUP(G2600,'DANH MỤC'!$I:$K,2,0)</f>
        <v>KH 1142</v>
      </c>
      <c r="I2600" t="str">
        <f>VLOOKUP(G2600,'DANH MỤC'!$I:$K,3,0)</f>
        <v>Đà Nẵng</v>
      </c>
      <c r="J2600" s="8" t="s">
        <v>14</v>
      </c>
      <c r="K2600" t="str">
        <f>VLOOKUP(J2600,'DANH MỤC'!$A$1:$B$19,2,0)</f>
        <v>Sản phẩm 0004</v>
      </c>
      <c r="L2600" t="s">
        <v>15</v>
      </c>
      <c r="M2600">
        <v>18</v>
      </c>
      <c r="N2600" s="3">
        <f>IF(LEFT(K2600,1)="S",VLOOKUP(K2600,'DANH MỤC'!$B:$D,2,0),VLOOKUP(K2600,'DANH MỤC'!$B:$D,3,0))</f>
        <v>3500000</v>
      </c>
      <c r="O2600">
        <v>25</v>
      </c>
      <c r="P2600" s="3">
        <f>N2600*O2600%*CSDL[[#This Row],[SỐ LƯỢNG]]</f>
        <v>15750000</v>
      </c>
      <c r="Q2600" s="3">
        <f t="shared" si="1300"/>
        <v>47250000</v>
      </c>
    </row>
    <row r="2601" spans="1:17" x14ac:dyDescent="0.3">
      <c r="A2601" s="23" t="str">
        <f t="shared" si="1321"/>
        <v>20/05/2019</v>
      </c>
      <c r="B2601" s="8" t="str">
        <f t="shared" si="1322"/>
        <v>20/05/2019</v>
      </c>
      <c r="C2601" s="8">
        <v>5</v>
      </c>
      <c r="D2601" s="8" t="str">
        <f t="shared" si="1323"/>
        <v>DH13828</v>
      </c>
      <c r="E2601" s="8" t="str">
        <f t="shared" si="1324"/>
        <v>son.quach</v>
      </c>
      <c r="F2601" s="8" t="str">
        <f>VLOOKUP(E2601,'DANH MỤC'!$F:$G,2,0)</f>
        <v>Nhóm 1</v>
      </c>
      <c r="G2601" s="8" t="str">
        <f t="shared" si="1325"/>
        <v>KH1142</v>
      </c>
      <c r="H2601" t="str">
        <f>VLOOKUP(G2601,'DANH MỤC'!$I:$K,2,0)</f>
        <v>KH 1142</v>
      </c>
      <c r="I2601" t="str">
        <f>VLOOKUP(G2601,'DANH MỤC'!$I:$K,3,0)</f>
        <v>Đà Nẵng</v>
      </c>
      <c r="J2601" s="8" t="s">
        <v>19</v>
      </c>
      <c r="K2601" t="str">
        <f>VLOOKUP(J2601,'DANH MỤC'!$A$1:$B$19,2,0)</f>
        <v>Sản phẩm 0003</v>
      </c>
      <c r="L2601" t="s">
        <v>15</v>
      </c>
      <c r="M2601">
        <v>6</v>
      </c>
      <c r="N2601" s="3">
        <f>IF(LEFT(K2601,1)="S",VLOOKUP(K2601,'DANH MỤC'!$B:$D,2,0),VLOOKUP(K2601,'DANH MỤC'!$B:$D,3,0))</f>
        <v>2500000</v>
      </c>
      <c r="O2601">
        <v>100</v>
      </c>
      <c r="P2601" s="3">
        <f>N2601*O2601%*CSDL[[#This Row],[SỐ LƯỢNG]]</f>
        <v>15000000</v>
      </c>
      <c r="Q2601" s="3">
        <f t="shared" si="1300"/>
        <v>0</v>
      </c>
    </row>
    <row r="2602" spans="1:17" x14ac:dyDescent="0.3">
      <c r="A2602" s="23" t="str">
        <f t="shared" si="1321"/>
        <v>20/05/2019</v>
      </c>
      <c r="B2602" s="8" t="str">
        <f t="shared" si="1322"/>
        <v>20/05/2019</v>
      </c>
      <c r="C2602" s="8">
        <v>5</v>
      </c>
      <c r="D2602" s="8" t="str">
        <f t="shared" si="1323"/>
        <v>DH13828</v>
      </c>
      <c r="E2602" s="8" t="str">
        <f t="shared" si="1324"/>
        <v>son.quach</v>
      </c>
      <c r="F2602" s="8" t="str">
        <f>VLOOKUP(E2602,'DANH MỤC'!$F:$G,2,0)</f>
        <v>Nhóm 1</v>
      </c>
      <c r="G2602" s="8" t="str">
        <f t="shared" si="1325"/>
        <v>KH1142</v>
      </c>
      <c r="H2602" t="str">
        <f>VLOOKUP(G2602,'DANH MỤC'!$I:$K,2,0)</f>
        <v>KH 1142</v>
      </c>
      <c r="I2602" t="str">
        <f>VLOOKUP(G2602,'DANH MỤC'!$I:$K,3,0)</f>
        <v>Đà Nẵng</v>
      </c>
      <c r="J2602" s="8" t="s">
        <v>5939</v>
      </c>
      <c r="K2602" t="str">
        <f>VLOOKUP(J2602,'DANH MỤC'!$A$1:$B$19,2,0)</f>
        <v>Sản phẩm 0001</v>
      </c>
      <c r="L2602" t="s">
        <v>15</v>
      </c>
      <c r="M2602">
        <v>1</v>
      </c>
      <c r="N2602" s="3">
        <f>IF(LEFT(K2602,1)="S",VLOOKUP(K2602,'DANH MỤC'!$B:$D,2,0),VLOOKUP(K2602,'DANH MỤC'!$B:$D,3,0))</f>
        <v>3000000</v>
      </c>
      <c r="O2602">
        <v>100</v>
      </c>
      <c r="P2602" s="3">
        <f>N2602*O2602%*CSDL[[#This Row],[SỐ LƯỢNG]]</f>
        <v>3000000</v>
      </c>
      <c r="Q2602" s="3">
        <f t="shared" si="1300"/>
        <v>0</v>
      </c>
    </row>
    <row r="2603" spans="1:17" x14ac:dyDescent="0.3">
      <c r="A2603" s="23" t="str">
        <f t="shared" si="1321"/>
        <v>20/05/2019</v>
      </c>
      <c r="B2603" s="8" t="str">
        <f t="shared" si="1322"/>
        <v>20/05/2019</v>
      </c>
      <c r="C2603" s="8">
        <v>5</v>
      </c>
      <c r="D2603" s="8" t="str">
        <f t="shared" si="1323"/>
        <v>DH13828</v>
      </c>
      <c r="E2603" s="8" t="str">
        <f t="shared" si="1324"/>
        <v>son.quach</v>
      </c>
      <c r="F2603" s="8" t="str">
        <f>VLOOKUP(E2603,'DANH MỤC'!$F:$G,2,0)</f>
        <v>Nhóm 1</v>
      </c>
      <c r="G2603" s="8" t="str">
        <f t="shared" si="1325"/>
        <v>KH1142</v>
      </c>
      <c r="H2603" t="str">
        <f>VLOOKUP(G2603,'DANH MỤC'!$I:$K,2,0)</f>
        <v>KH 1142</v>
      </c>
      <c r="I2603" t="str">
        <f>VLOOKUP(G2603,'DANH MỤC'!$I:$K,3,0)</f>
        <v>Đà Nẵng</v>
      </c>
      <c r="J2603" s="8" t="s">
        <v>5941</v>
      </c>
      <c r="K2603" t="str">
        <f>VLOOKUP(J2603,'DANH MỤC'!$A$1:$B$19,2,0)</f>
        <v>Sản phẩm 0006</v>
      </c>
      <c r="L2603" t="s">
        <v>15</v>
      </c>
      <c r="M2603">
        <v>1</v>
      </c>
      <c r="N2603" s="3">
        <f>IF(LEFT(K2603,1)="S",VLOOKUP(K2603,'DANH MỤC'!$B:$D,2,0),VLOOKUP(K2603,'DANH MỤC'!$B:$D,3,0))</f>
        <v>800000</v>
      </c>
      <c r="O2603">
        <v>100</v>
      </c>
      <c r="P2603" s="3">
        <f>N2603*O2603%*CSDL[[#This Row],[SỐ LƯỢNG]]</f>
        <v>800000</v>
      </c>
      <c r="Q2603" s="3">
        <f t="shared" si="1300"/>
        <v>0</v>
      </c>
    </row>
    <row r="2604" spans="1:17" x14ac:dyDescent="0.3">
      <c r="A2604" s="23" t="str">
        <f t="shared" si="1321"/>
        <v>20/05/2019</v>
      </c>
      <c r="B2604" s="8" t="str">
        <f t="shared" si="1322"/>
        <v>20/05/2019</v>
      </c>
      <c r="C2604" s="8">
        <v>5</v>
      </c>
      <c r="D2604" s="8" t="str">
        <f t="shared" si="1323"/>
        <v>DH13828</v>
      </c>
      <c r="E2604" s="8" t="str">
        <f t="shared" si="1324"/>
        <v>son.quach</v>
      </c>
      <c r="F2604" s="8" t="str">
        <f>VLOOKUP(E2604,'DANH MỤC'!$F:$G,2,0)</f>
        <v>Nhóm 1</v>
      </c>
      <c r="G2604" s="8" t="str">
        <f t="shared" si="1325"/>
        <v>KH1142</v>
      </c>
      <c r="H2604" t="str">
        <f>VLOOKUP(G2604,'DANH MỤC'!$I:$K,2,0)</f>
        <v>KH 1142</v>
      </c>
      <c r="I2604" t="str">
        <f>VLOOKUP(G2604,'DANH MỤC'!$I:$K,3,0)</f>
        <v>Đà Nẵng</v>
      </c>
      <c r="J2604" s="8" t="s">
        <v>5942</v>
      </c>
      <c r="K2604" t="str">
        <f>VLOOKUP(J2604,'DANH MỤC'!$A$1:$B$19,2,0)</f>
        <v>Sản phẩm 0007</v>
      </c>
      <c r="L2604" t="s">
        <v>15</v>
      </c>
      <c r="M2604">
        <v>1</v>
      </c>
      <c r="N2604" s="3">
        <f>IF(LEFT(K2604,1)="S",VLOOKUP(K2604,'DANH MỤC'!$B:$D,2,0),VLOOKUP(K2604,'DANH MỤC'!$B:$D,3,0))</f>
        <v>800000</v>
      </c>
      <c r="O2604">
        <v>100</v>
      </c>
      <c r="P2604" s="3">
        <f>N2604*O2604%*CSDL[[#This Row],[SỐ LƯỢNG]]</f>
        <v>800000</v>
      </c>
      <c r="Q2604" s="3">
        <f t="shared" si="1300"/>
        <v>0</v>
      </c>
    </row>
    <row r="2605" spans="1:17" x14ac:dyDescent="0.3">
      <c r="A2605" s="23" t="s">
        <v>1304</v>
      </c>
      <c r="B2605" s="8" t="s">
        <v>1304</v>
      </c>
      <c r="C2605" s="8">
        <v>5</v>
      </c>
      <c r="D2605" s="8" t="s">
        <v>1335</v>
      </c>
      <c r="E2605" s="8" t="s">
        <v>13816</v>
      </c>
      <c r="F2605" s="8" t="str">
        <f>VLOOKUP(E2605,'DANH MỤC'!$F:$G,2,0)</f>
        <v>Nhóm 1</v>
      </c>
      <c r="G2605" s="8" t="s">
        <v>6582</v>
      </c>
      <c r="H2605" t="str">
        <f>VLOOKUP(G2605,'DANH MỤC'!$I:$K,2,0)</f>
        <v>KH 0549</v>
      </c>
      <c r="I2605" t="str">
        <f>VLOOKUP(G2605,'DANH MỤC'!$I:$K,3,0)</f>
        <v>Hải Dương</v>
      </c>
      <c r="J2605" s="8" t="s">
        <v>19</v>
      </c>
      <c r="K2605" t="str">
        <f>VLOOKUP(J2605,'DANH MỤC'!$A$1:$B$19,2,0)</f>
        <v>Sản phẩm 0003</v>
      </c>
      <c r="L2605" t="s">
        <v>15</v>
      </c>
      <c r="M2605">
        <v>1</v>
      </c>
      <c r="N2605" s="3">
        <f>IF(LEFT(K2605,1)="S",VLOOKUP(K2605,'DANH MỤC'!$B:$D,2,0),VLOOKUP(K2605,'DANH MỤC'!$B:$D,3,0))</f>
        <v>2500000</v>
      </c>
      <c r="O2605">
        <v>5</v>
      </c>
      <c r="P2605" s="3">
        <f>N2605*O2605%*CSDL[[#This Row],[SỐ LƯỢNG]]</f>
        <v>125000</v>
      </c>
      <c r="Q2605" s="3">
        <f t="shared" si="1300"/>
        <v>2375000</v>
      </c>
    </row>
    <row r="2606" spans="1:17" x14ac:dyDescent="0.3">
      <c r="A2606" s="23" t="s">
        <v>1304</v>
      </c>
      <c r="B2606" s="8" t="s">
        <v>1304</v>
      </c>
      <c r="C2606" s="8">
        <v>5</v>
      </c>
      <c r="D2606" s="8" t="s">
        <v>1336</v>
      </c>
      <c r="E2606" s="8" t="s">
        <v>13839</v>
      </c>
      <c r="F2606" s="8" t="str">
        <f>VLOOKUP(E2606,'DANH MỤC'!$F:$G,2,0)</f>
        <v>Nhóm 2</v>
      </c>
      <c r="G2606" s="8" t="s">
        <v>7166</v>
      </c>
      <c r="H2606" t="str">
        <f>VLOOKUP(G2606,'DANH MỤC'!$I:$K,2,0)</f>
        <v>KH 1143</v>
      </c>
      <c r="I2606" t="str">
        <f>VLOOKUP(G2606,'DANH MỤC'!$I:$K,3,0)</f>
        <v>Cao Bằng</v>
      </c>
      <c r="J2606" s="8" t="s">
        <v>5940</v>
      </c>
      <c r="K2606" t="str">
        <f>VLOOKUP(J2606,'DANH MỤC'!$A$1:$B$19,2,0)</f>
        <v>Sản phẩm 0002</v>
      </c>
      <c r="L2606" t="s">
        <v>15</v>
      </c>
      <c r="M2606">
        <v>1</v>
      </c>
      <c r="N2606" s="3">
        <f>IF(LEFT(K2606,1)="S",VLOOKUP(K2606,'DANH MỤC'!$B:$D,2,0),VLOOKUP(K2606,'DANH MỤC'!$B:$D,3,0))</f>
        <v>2000000</v>
      </c>
      <c r="O2606">
        <v>0</v>
      </c>
      <c r="P2606" s="3">
        <f>N2606*O2606%*CSDL[[#This Row],[SỐ LƯỢNG]]</f>
        <v>0</v>
      </c>
      <c r="Q2606" s="3">
        <f t="shared" si="1300"/>
        <v>2000000</v>
      </c>
    </row>
    <row r="2607" spans="1:17" x14ac:dyDescent="0.3">
      <c r="A2607" s="23" t="str">
        <f>A2606</f>
        <v>20/05/2019</v>
      </c>
      <c r="B2607" s="8" t="str">
        <f>B2606</f>
        <v>20/05/2019</v>
      </c>
      <c r="C2607" s="8">
        <v>5</v>
      </c>
      <c r="D2607" s="8" t="str">
        <f>D2606</f>
        <v>DH13826</v>
      </c>
      <c r="E2607" s="8" t="str">
        <f>E2606</f>
        <v>hang.dinh</v>
      </c>
      <c r="F2607" s="8" t="str">
        <f>VLOOKUP(E2607,'DANH MỤC'!$F:$G,2,0)</f>
        <v>Nhóm 2</v>
      </c>
      <c r="G2607" s="8" t="str">
        <f>G2606</f>
        <v>KH1143</v>
      </c>
      <c r="H2607" t="str">
        <f>VLOOKUP(G2607,'DANH MỤC'!$I:$K,2,0)</f>
        <v>KH 1143</v>
      </c>
      <c r="I2607" t="str">
        <f>VLOOKUP(G2607,'DANH MỤC'!$I:$K,3,0)</f>
        <v>Cao Bằng</v>
      </c>
      <c r="J2607" s="8" t="s">
        <v>5944</v>
      </c>
      <c r="K2607" t="str">
        <f>VLOOKUP(J2607,'DANH MỤC'!$A$1:$B$19,2,0)</f>
        <v>Hàng tặng 0001</v>
      </c>
      <c r="L2607" t="s">
        <v>24</v>
      </c>
      <c r="M2607">
        <v>2</v>
      </c>
      <c r="N2607" s="3">
        <f>IF(LEFT(K2607,1)="S",VLOOKUP(K2607,'DANH MỤC'!$B:$D,2,0),VLOOKUP(K2607,'DANH MỤC'!$B:$D,3,0))</f>
        <v>200000</v>
      </c>
      <c r="O2607">
        <v>100</v>
      </c>
      <c r="P2607" s="3">
        <f>N2607*O2607%*CSDL[[#This Row],[SỐ LƯỢNG]]</f>
        <v>400000</v>
      </c>
      <c r="Q2607" s="3">
        <f t="shared" si="1300"/>
        <v>0</v>
      </c>
    </row>
    <row r="2608" spans="1:17" x14ac:dyDescent="0.3">
      <c r="A2608" s="23" t="s">
        <v>1304</v>
      </c>
      <c r="B2608" s="8" t="s">
        <v>1304</v>
      </c>
      <c r="C2608" s="8">
        <v>5</v>
      </c>
      <c r="D2608" s="8" t="s">
        <v>1337</v>
      </c>
      <c r="E2608" s="8" t="s">
        <v>13822</v>
      </c>
      <c r="F2608" s="8" t="str">
        <f>VLOOKUP(E2608,'DANH MỤC'!$F:$G,2,0)</f>
        <v>Nhóm 1</v>
      </c>
      <c r="G2608" s="8" t="s">
        <v>7167</v>
      </c>
      <c r="H2608" t="str">
        <f>VLOOKUP(G2608,'DANH MỤC'!$I:$K,2,0)</f>
        <v>KH 1144</v>
      </c>
      <c r="I2608" t="str">
        <f>VLOOKUP(G2608,'DANH MỤC'!$I:$K,3,0)</f>
        <v>Lào Cai</v>
      </c>
      <c r="J2608" s="8" t="s">
        <v>14</v>
      </c>
      <c r="K2608" t="str">
        <f>VLOOKUP(J2608,'DANH MỤC'!$A$1:$B$19,2,0)</f>
        <v>Sản phẩm 0004</v>
      </c>
      <c r="L2608" t="s">
        <v>15</v>
      </c>
      <c r="M2608">
        <v>1</v>
      </c>
      <c r="N2608" s="3">
        <f>IF(LEFT(K2608,1)="S",VLOOKUP(K2608,'DANH MỤC'!$B:$D,2,0),VLOOKUP(K2608,'DANH MỤC'!$B:$D,3,0))</f>
        <v>3500000</v>
      </c>
      <c r="O2608">
        <v>0</v>
      </c>
      <c r="P2608" s="3">
        <f>N2608*O2608%*CSDL[[#This Row],[SỐ LƯỢNG]]</f>
        <v>0</v>
      </c>
      <c r="Q2608" s="3">
        <f t="shared" si="1300"/>
        <v>3500000</v>
      </c>
    </row>
    <row r="2609" spans="1:17" x14ac:dyDescent="0.3">
      <c r="A2609" s="23" t="str">
        <f>A2608</f>
        <v>20/05/2019</v>
      </c>
      <c r="B2609" s="8" t="str">
        <f>B2608</f>
        <v>20/05/2019</v>
      </c>
      <c r="C2609" s="8">
        <v>5</v>
      </c>
      <c r="D2609" s="8" t="str">
        <f>D2608</f>
        <v>DH13825</v>
      </c>
      <c r="E2609" s="8" t="str">
        <f>E2608</f>
        <v>anh.hong</v>
      </c>
      <c r="F2609" s="8" t="str">
        <f>VLOOKUP(E2609,'DANH MỤC'!$F:$G,2,0)</f>
        <v>Nhóm 1</v>
      </c>
      <c r="G2609" s="8" t="str">
        <f>G2608</f>
        <v>KH1144</v>
      </c>
      <c r="H2609" t="str">
        <f>VLOOKUP(G2609,'DANH MỤC'!$I:$K,2,0)</f>
        <v>KH 1144</v>
      </c>
      <c r="I2609" t="str">
        <f>VLOOKUP(G2609,'DANH MỤC'!$I:$K,3,0)</f>
        <v>Lào Cai</v>
      </c>
      <c r="J2609" s="8" t="s">
        <v>5944</v>
      </c>
      <c r="K2609" t="str">
        <f>VLOOKUP(J2609,'DANH MỤC'!$A$1:$B$19,2,0)</f>
        <v>Hàng tặng 0001</v>
      </c>
      <c r="L2609" t="s">
        <v>24</v>
      </c>
      <c r="M2609">
        <v>2</v>
      </c>
      <c r="N2609" s="3">
        <f>IF(LEFT(K2609,1)="S",VLOOKUP(K2609,'DANH MỤC'!$B:$D,2,0),VLOOKUP(K2609,'DANH MỤC'!$B:$D,3,0))</f>
        <v>200000</v>
      </c>
      <c r="O2609">
        <v>100</v>
      </c>
      <c r="P2609" s="3">
        <f>N2609*O2609%*CSDL[[#This Row],[SỐ LƯỢNG]]</f>
        <v>400000</v>
      </c>
      <c r="Q2609" s="3">
        <f t="shared" si="1300"/>
        <v>0</v>
      </c>
    </row>
    <row r="2610" spans="1:17" x14ac:dyDescent="0.3">
      <c r="A2610" s="23" t="s">
        <v>1304</v>
      </c>
      <c r="B2610" s="8" t="s">
        <v>1304</v>
      </c>
      <c r="C2610" s="8">
        <v>5</v>
      </c>
      <c r="D2610" s="8" t="s">
        <v>1338</v>
      </c>
      <c r="E2610" s="8" t="s">
        <v>13822</v>
      </c>
      <c r="F2610" s="8" t="str">
        <f>VLOOKUP(E2610,'DANH MỤC'!$F:$G,2,0)</f>
        <v>Nhóm 1</v>
      </c>
      <c r="G2610" s="8" t="s">
        <v>7168</v>
      </c>
      <c r="H2610" t="str">
        <f>VLOOKUP(G2610,'DANH MỤC'!$I:$K,2,0)</f>
        <v>KH 1145</v>
      </c>
      <c r="I2610" t="str">
        <f>VLOOKUP(G2610,'DANH MỤC'!$I:$K,3,0)</f>
        <v>Hà Nội</v>
      </c>
      <c r="J2610" s="8" t="s">
        <v>5939</v>
      </c>
      <c r="K2610" t="str">
        <f>VLOOKUP(J2610,'DANH MỤC'!$A$1:$B$19,2,0)</f>
        <v>Sản phẩm 0001</v>
      </c>
      <c r="L2610" t="s">
        <v>15</v>
      </c>
      <c r="M2610">
        <v>1</v>
      </c>
      <c r="N2610" s="3">
        <f>IF(LEFT(K2610,1)="S",VLOOKUP(K2610,'DANH MỤC'!$B:$D,2,0),VLOOKUP(K2610,'DANH MỤC'!$B:$D,3,0))</f>
        <v>3000000</v>
      </c>
      <c r="O2610">
        <v>0</v>
      </c>
      <c r="P2610" s="3">
        <f>N2610*O2610%*CSDL[[#This Row],[SỐ LƯỢNG]]</f>
        <v>0</v>
      </c>
      <c r="Q2610" s="3">
        <f t="shared" si="1300"/>
        <v>3000000</v>
      </c>
    </row>
    <row r="2611" spans="1:17" x14ac:dyDescent="0.3">
      <c r="A2611" s="23" t="str">
        <f t="shared" ref="A2611:A2613" si="1326">A2610</f>
        <v>20/05/2019</v>
      </c>
      <c r="B2611" s="8" t="str">
        <f t="shared" ref="B2611:B2613" si="1327">B2610</f>
        <v>20/05/2019</v>
      </c>
      <c r="C2611" s="8">
        <v>5</v>
      </c>
      <c r="D2611" s="8" t="str">
        <f t="shared" ref="D2611:D2613" si="1328">D2610</f>
        <v>DH13824</v>
      </c>
      <c r="E2611" s="8" t="str">
        <f t="shared" ref="E2611:E2613" si="1329">E2610</f>
        <v>anh.hong</v>
      </c>
      <c r="F2611" s="8" t="str">
        <f>VLOOKUP(E2611,'DANH MỤC'!$F:$G,2,0)</f>
        <v>Nhóm 1</v>
      </c>
      <c r="G2611" s="8" t="str">
        <f t="shared" ref="G2611:G2613" si="1330">G2610</f>
        <v>KH1145</v>
      </c>
      <c r="H2611" t="str">
        <f>VLOOKUP(G2611,'DANH MỤC'!$I:$K,2,0)</f>
        <v>KH 1145</v>
      </c>
      <c r="I2611" t="str">
        <f>VLOOKUP(G2611,'DANH MỤC'!$I:$K,3,0)</f>
        <v>Hà Nội</v>
      </c>
      <c r="J2611" s="8" t="s">
        <v>14</v>
      </c>
      <c r="K2611" t="str">
        <f>VLOOKUP(J2611,'DANH MỤC'!$A$1:$B$19,2,0)</f>
        <v>Sản phẩm 0004</v>
      </c>
      <c r="L2611" t="s">
        <v>15</v>
      </c>
      <c r="M2611">
        <v>1</v>
      </c>
      <c r="N2611" s="3">
        <f>IF(LEFT(K2611,1)="S",VLOOKUP(K2611,'DANH MỤC'!$B:$D,2,0),VLOOKUP(K2611,'DANH MỤC'!$B:$D,3,0))</f>
        <v>3500000</v>
      </c>
      <c r="O2611">
        <v>0</v>
      </c>
      <c r="P2611" s="3">
        <f>N2611*O2611%*CSDL[[#This Row],[SỐ LƯỢNG]]</f>
        <v>0</v>
      </c>
      <c r="Q2611" s="3">
        <f t="shared" si="1300"/>
        <v>3500000</v>
      </c>
    </row>
    <row r="2612" spans="1:17" x14ac:dyDescent="0.3">
      <c r="A2612" s="23" t="str">
        <f t="shared" si="1326"/>
        <v>20/05/2019</v>
      </c>
      <c r="B2612" s="8" t="str">
        <f t="shared" si="1327"/>
        <v>20/05/2019</v>
      </c>
      <c r="C2612" s="8">
        <v>5</v>
      </c>
      <c r="D2612" s="8" t="str">
        <f t="shared" si="1328"/>
        <v>DH13824</v>
      </c>
      <c r="E2612" s="8" t="str">
        <f t="shared" si="1329"/>
        <v>anh.hong</v>
      </c>
      <c r="F2612" s="8" t="str">
        <f>VLOOKUP(E2612,'DANH MỤC'!$F:$G,2,0)</f>
        <v>Nhóm 1</v>
      </c>
      <c r="G2612" s="8" t="str">
        <f t="shared" si="1330"/>
        <v>KH1145</v>
      </c>
      <c r="H2612" t="str">
        <f>VLOOKUP(G2612,'DANH MỤC'!$I:$K,2,0)</f>
        <v>KH 1145</v>
      </c>
      <c r="I2612" t="str">
        <f>VLOOKUP(G2612,'DANH MỤC'!$I:$K,3,0)</f>
        <v>Hà Nội</v>
      </c>
      <c r="J2612" s="8" t="s">
        <v>5940</v>
      </c>
      <c r="K2612" t="str">
        <f>VLOOKUP(J2612,'DANH MỤC'!$A$1:$B$19,2,0)</f>
        <v>Sản phẩm 0002</v>
      </c>
      <c r="L2612" t="s">
        <v>15</v>
      </c>
      <c r="M2612">
        <v>1</v>
      </c>
      <c r="N2612" s="3">
        <f>IF(LEFT(K2612,1)="S",VLOOKUP(K2612,'DANH MỤC'!$B:$D,2,0),VLOOKUP(K2612,'DANH MỤC'!$B:$D,3,0))</f>
        <v>2000000</v>
      </c>
      <c r="O2612">
        <v>0</v>
      </c>
      <c r="P2612" s="3">
        <f>N2612*O2612%*CSDL[[#This Row],[SỐ LƯỢNG]]</f>
        <v>0</v>
      </c>
      <c r="Q2612" s="3">
        <f t="shared" si="1300"/>
        <v>2000000</v>
      </c>
    </row>
    <row r="2613" spans="1:17" x14ac:dyDescent="0.3">
      <c r="A2613" s="23" t="str">
        <f t="shared" si="1326"/>
        <v>20/05/2019</v>
      </c>
      <c r="B2613" s="8" t="str">
        <f t="shared" si="1327"/>
        <v>20/05/2019</v>
      </c>
      <c r="C2613" s="8">
        <v>5</v>
      </c>
      <c r="D2613" s="8" t="str">
        <f t="shared" si="1328"/>
        <v>DH13824</v>
      </c>
      <c r="E2613" s="8" t="str">
        <f t="shared" si="1329"/>
        <v>anh.hong</v>
      </c>
      <c r="F2613" s="8" t="str">
        <f>VLOOKUP(E2613,'DANH MỤC'!$F:$G,2,0)</f>
        <v>Nhóm 1</v>
      </c>
      <c r="G2613" s="8" t="str">
        <f t="shared" si="1330"/>
        <v>KH1145</v>
      </c>
      <c r="H2613" t="str">
        <f>VLOOKUP(G2613,'DANH MỤC'!$I:$K,2,0)</f>
        <v>KH 1145</v>
      </c>
      <c r="I2613" t="str">
        <f>VLOOKUP(G2613,'DANH MỤC'!$I:$K,3,0)</f>
        <v>Hà Nội</v>
      </c>
      <c r="J2613" s="8" t="s">
        <v>5945</v>
      </c>
      <c r="K2613" t="str">
        <f>VLOOKUP(J2613,'DANH MỤC'!$A$1:$B$19,2,0)</f>
        <v>Hàng tặng 0002</v>
      </c>
      <c r="L2613" t="s">
        <v>51</v>
      </c>
      <c r="M2613">
        <v>1</v>
      </c>
      <c r="N2613" s="3">
        <f>IF(LEFT(K2613,1)="S",VLOOKUP(K2613,'DANH MỤC'!$B:$D,2,0),VLOOKUP(K2613,'DANH MỤC'!$B:$D,3,0))</f>
        <v>500000</v>
      </c>
      <c r="O2613">
        <v>0</v>
      </c>
      <c r="P2613" s="3">
        <f>N2613*O2613%*CSDL[[#This Row],[SỐ LƯỢNG]]</f>
        <v>0</v>
      </c>
      <c r="Q2613" s="3">
        <f t="shared" si="1300"/>
        <v>500000</v>
      </c>
    </row>
    <row r="2614" spans="1:17" x14ac:dyDescent="0.3">
      <c r="A2614" s="23" t="s">
        <v>1304</v>
      </c>
      <c r="B2614" s="8" t="s">
        <v>1339</v>
      </c>
      <c r="C2614" s="8">
        <v>5</v>
      </c>
      <c r="D2614" s="8" t="s">
        <v>1340</v>
      </c>
      <c r="E2614" s="8" t="s">
        <v>13821</v>
      </c>
      <c r="F2614" s="8" t="str">
        <f>VLOOKUP(E2614,'DANH MỤC'!$F:$G,2,0)</f>
        <v>Nhóm 1</v>
      </c>
      <c r="G2614" s="8" t="s">
        <v>7169</v>
      </c>
      <c r="H2614" t="str">
        <f>VLOOKUP(G2614,'DANH MỤC'!$I:$K,2,0)</f>
        <v>KH 1146</v>
      </c>
      <c r="I2614" t="str">
        <f>VLOOKUP(G2614,'DANH MỤC'!$I:$K,3,0)</f>
        <v>Bến Tre</v>
      </c>
      <c r="J2614" s="8" t="s">
        <v>14</v>
      </c>
      <c r="K2614" t="str">
        <f>VLOOKUP(J2614,'DANH MỤC'!$A$1:$B$19,2,0)</f>
        <v>Sản phẩm 0004</v>
      </c>
      <c r="L2614" t="s">
        <v>15</v>
      </c>
      <c r="M2614">
        <v>1</v>
      </c>
      <c r="N2614" s="3">
        <f>IF(LEFT(K2614,1)="S",VLOOKUP(K2614,'DANH MỤC'!$B:$D,2,0),VLOOKUP(K2614,'DANH MỤC'!$B:$D,3,0))</f>
        <v>3500000</v>
      </c>
      <c r="O2614">
        <v>0</v>
      </c>
      <c r="P2614" s="3">
        <f>N2614*O2614%*CSDL[[#This Row],[SỐ LƯỢNG]]</f>
        <v>0</v>
      </c>
      <c r="Q2614" s="3">
        <f t="shared" si="1300"/>
        <v>3500000</v>
      </c>
    </row>
    <row r="2615" spans="1:17" x14ac:dyDescent="0.3">
      <c r="A2615" s="23" t="str">
        <f>A2614</f>
        <v>20/05/2019</v>
      </c>
      <c r="B2615" s="8" t="str">
        <f>B2614</f>
        <v>17/05/2019</v>
      </c>
      <c r="C2615" s="8">
        <v>5</v>
      </c>
      <c r="D2615" s="8" t="str">
        <f>D2614</f>
        <v>DH13758</v>
      </c>
      <c r="E2615" s="8" t="str">
        <f>E2614</f>
        <v>thu.le</v>
      </c>
      <c r="F2615" s="8" t="str">
        <f>VLOOKUP(E2615,'DANH MỤC'!$F:$G,2,0)</f>
        <v>Nhóm 1</v>
      </c>
      <c r="G2615" s="8" t="str">
        <f>G2614</f>
        <v>KH1146</v>
      </c>
      <c r="H2615" t="str">
        <f>VLOOKUP(G2615,'DANH MỤC'!$I:$K,2,0)</f>
        <v>KH 1146</v>
      </c>
      <c r="I2615" t="str">
        <f>VLOOKUP(G2615,'DANH MỤC'!$I:$K,3,0)</f>
        <v>Bến Tre</v>
      </c>
      <c r="J2615" s="8" t="s">
        <v>5944</v>
      </c>
      <c r="K2615" t="str">
        <f>VLOOKUP(J2615,'DANH MỤC'!$A$1:$B$19,2,0)</f>
        <v>Hàng tặng 0001</v>
      </c>
      <c r="L2615" t="s">
        <v>24</v>
      </c>
      <c r="M2615">
        <v>2</v>
      </c>
      <c r="N2615" s="3">
        <f>IF(LEFT(K2615,1)="S",VLOOKUP(K2615,'DANH MỤC'!$B:$D,2,0),VLOOKUP(K2615,'DANH MỤC'!$B:$D,3,0))</f>
        <v>200000</v>
      </c>
      <c r="O2615">
        <v>100</v>
      </c>
      <c r="P2615" s="3">
        <f>N2615*O2615%*CSDL[[#This Row],[SỐ LƯỢNG]]</f>
        <v>400000</v>
      </c>
      <c r="Q2615" s="3">
        <f t="shared" si="1300"/>
        <v>0</v>
      </c>
    </row>
    <row r="2616" spans="1:17" x14ac:dyDescent="0.3">
      <c r="A2616" s="23" t="s">
        <v>1261</v>
      </c>
      <c r="B2616" s="8" t="s">
        <v>1261</v>
      </c>
      <c r="C2616" s="8">
        <v>5</v>
      </c>
      <c r="D2616" s="8" t="s">
        <v>1341</v>
      </c>
      <c r="E2616" s="8" t="s">
        <v>13816</v>
      </c>
      <c r="F2616" s="8" t="str">
        <f>VLOOKUP(E2616,'DANH MỤC'!$F:$G,2,0)</f>
        <v>Nhóm 1</v>
      </c>
      <c r="G2616" s="8" t="s">
        <v>7170</v>
      </c>
      <c r="H2616" t="str">
        <f>VLOOKUP(G2616,'DANH MỤC'!$I:$K,2,0)</f>
        <v>KH 1147</v>
      </c>
      <c r="I2616" t="str">
        <f>VLOOKUP(G2616,'DANH MỤC'!$I:$K,3,0)</f>
        <v>Lâm Đồng</v>
      </c>
      <c r="J2616" s="8" t="s">
        <v>5939</v>
      </c>
      <c r="K2616" t="str">
        <f>VLOOKUP(J2616,'DANH MỤC'!$A$1:$B$19,2,0)</f>
        <v>Sản phẩm 0001</v>
      </c>
      <c r="L2616" t="s">
        <v>15</v>
      </c>
      <c r="M2616">
        <v>1</v>
      </c>
      <c r="N2616" s="3">
        <f>IF(LEFT(K2616,1)="S",VLOOKUP(K2616,'DANH MỤC'!$B:$D,2,0),VLOOKUP(K2616,'DANH MỤC'!$B:$D,3,0))</f>
        <v>3000000</v>
      </c>
      <c r="O2616">
        <v>0</v>
      </c>
      <c r="P2616" s="3">
        <f>N2616*O2616%*CSDL[[#This Row],[SỐ LƯỢNG]]</f>
        <v>0</v>
      </c>
      <c r="Q2616" s="3">
        <f t="shared" si="1300"/>
        <v>3000000</v>
      </c>
    </row>
    <row r="2617" spans="1:17" x14ac:dyDescent="0.3">
      <c r="A2617" s="23" t="str">
        <f>A2616</f>
        <v>19/05/2019</v>
      </c>
      <c r="B2617" s="8" t="str">
        <f>B2616</f>
        <v>19/05/2019</v>
      </c>
      <c r="C2617" s="8">
        <v>5</v>
      </c>
      <c r="D2617" s="8" t="str">
        <f>D2616</f>
        <v>DH13823</v>
      </c>
      <c r="E2617" s="8" t="str">
        <f>E2616</f>
        <v>luyen.dam</v>
      </c>
      <c r="F2617" s="8" t="str">
        <f>VLOOKUP(E2617,'DANH MỤC'!$F:$G,2,0)</f>
        <v>Nhóm 1</v>
      </c>
      <c r="G2617" s="8" t="str">
        <f>G2616</f>
        <v>KH1147</v>
      </c>
      <c r="H2617" t="str">
        <f>VLOOKUP(G2617,'DANH MỤC'!$I:$K,2,0)</f>
        <v>KH 1147</v>
      </c>
      <c r="I2617" t="str">
        <f>VLOOKUP(G2617,'DANH MỤC'!$I:$K,3,0)</f>
        <v>Lâm Đồng</v>
      </c>
      <c r="J2617" s="8" t="s">
        <v>5944</v>
      </c>
      <c r="K2617" t="str">
        <f>VLOOKUP(J2617,'DANH MỤC'!$A$1:$B$19,2,0)</f>
        <v>Hàng tặng 0001</v>
      </c>
      <c r="L2617" t="s">
        <v>24</v>
      </c>
      <c r="M2617">
        <v>2</v>
      </c>
      <c r="N2617" s="3">
        <f>IF(LEFT(K2617,1)="S",VLOOKUP(K2617,'DANH MỤC'!$B:$D,2,0),VLOOKUP(K2617,'DANH MỤC'!$B:$D,3,0))</f>
        <v>200000</v>
      </c>
      <c r="O2617">
        <v>100</v>
      </c>
      <c r="P2617" s="3">
        <f>N2617*O2617%*CSDL[[#This Row],[SỐ LƯỢNG]]</f>
        <v>400000</v>
      </c>
      <c r="Q2617" s="3">
        <f t="shared" si="1300"/>
        <v>0</v>
      </c>
    </row>
    <row r="2618" spans="1:17" x14ac:dyDescent="0.3">
      <c r="A2618" s="23" t="s">
        <v>1261</v>
      </c>
      <c r="B2618" s="8" t="s">
        <v>1261</v>
      </c>
      <c r="C2618" s="8">
        <v>5</v>
      </c>
      <c r="D2618" s="8" t="s">
        <v>1342</v>
      </c>
      <c r="E2618" s="8" t="s">
        <v>13816</v>
      </c>
      <c r="F2618" s="8" t="str">
        <f>VLOOKUP(E2618,'DANH MỤC'!$F:$G,2,0)</f>
        <v>Nhóm 1</v>
      </c>
      <c r="G2618" s="8" t="s">
        <v>7171</v>
      </c>
      <c r="H2618" t="str">
        <f>VLOOKUP(G2618,'DANH MỤC'!$I:$K,2,0)</f>
        <v>KH 1148</v>
      </c>
      <c r="I2618" t="str">
        <f>VLOOKUP(G2618,'DANH MỤC'!$I:$K,3,0)</f>
        <v>Bình Dương</v>
      </c>
      <c r="J2618" s="8" t="s">
        <v>5940</v>
      </c>
      <c r="K2618" t="str">
        <f>VLOOKUP(J2618,'DANH MỤC'!$A$1:$B$19,2,0)</f>
        <v>Sản phẩm 0002</v>
      </c>
      <c r="L2618" t="s">
        <v>15</v>
      </c>
      <c r="M2618">
        <v>1</v>
      </c>
      <c r="N2618" s="3">
        <f>IF(LEFT(K2618,1)="S",VLOOKUP(K2618,'DANH MỤC'!$B:$D,2,0),VLOOKUP(K2618,'DANH MỤC'!$B:$D,3,0))</f>
        <v>2000000</v>
      </c>
      <c r="O2618">
        <v>0</v>
      </c>
      <c r="P2618" s="3">
        <f>N2618*O2618%*CSDL[[#This Row],[SỐ LƯỢNG]]</f>
        <v>0</v>
      </c>
      <c r="Q2618" s="3">
        <f t="shared" si="1300"/>
        <v>2000000</v>
      </c>
    </row>
    <row r="2619" spans="1:17" x14ac:dyDescent="0.3">
      <c r="A2619" s="23" t="str">
        <f t="shared" ref="A2619:A2620" si="1331">A2618</f>
        <v>19/05/2019</v>
      </c>
      <c r="B2619" s="8" t="str">
        <f t="shared" ref="B2619:B2620" si="1332">B2618</f>
        <v>19/05/2019</v>
      </c>
      <c r="C2619" s="8">
        <v>5</v>
      </c>
      <c r="D2619" s="8" t="str">
        <f t="shared" ref="D2619:D2620" si="1333">D2618</f>
        <v>DH13822</v>
      </c>
      <c r="E2619" s="8" t="str">
        <f t="shared" ref="E2619:E2620" si="1334">E2618</f>
        <v>luyen.dam</v>
      </c>
      <c r="F2619" s="8" t="str">
        <f>VLOOKUP(E2619,'DANH MỤC'!$F:$G,2,0)</f>
        <v>Nhóm 1</v>
      </c>
      <c r="G2619" s="8" t="str">
        <f t="shared" ref="G2619:G2620" si="1335">G2618</f>
        <v>KH1148</v>
      </c>
      <c r="H2619" t="str">
        <f>VLOOKUP(G2619,'DANH MỤC'!$I:$K,2,0)</f>
        <v>KH 1148</v>
      </c>
      <c r="I2619" t="str">
        <f>VLOOKUP(G2619,'DANH MỤC'!$I:$K,3,0)</f>
        <v>Bình Dương</v>
      </c>
      <c r="J2619" s="8" t="s">
        <v>14</v>
      </c>
      <c r="K2619" t="str">
        <f>VLOOKUP(J2619,'DANH MỤC'!$A$1:$B$19,2,0)</f>
        <v>Sản phẩm 0004</v>
      </c>
      <c r="L2619" t="s">
        <v>15</v>
      </c>
      <c r="M2619">
        <v>1</v>
      </c>
      <c r="N2619" s="3">
        <f>IF(LEFT(K2619,1)="S",VLOOKUP(K2619,'DANH MỤC'!$B:$D,2,0),VLOOKUP(K2619,'DANH MỤC'!$B:$D,3,0))</f>
        <v>3500000</v>
      </c>
      <c r="O2619">
        <v>20</v>
      </c>
      <c r="P2619" s="3">
        <f>N2619*O2619%*CSDL[[#This Row],[SỐ LƯỢNG]]</f>
        <v>700000</v>
      </c>
      <c r="Q2619" s="3">
        <f t="shared" si="1300"/>
        <v>2800000</v>
      </c>
    </row>
    <row r="2620" spans="1:17" x14ac:dyDescent="0.3">
      <c r="A2620" s="23" t="str">
        <f t="shared" si="1331"/>
        <v>19/05/2019</v>
      </c>
      <c r="B2620" s="8" t="str">
        <f t="shared" si="1332"/>
        <v>19/05/2019</v>
      </c>
      <c r="C2620" s="8">
        <v>5</v>
      </c>
      <c r="D2620" s="8" t="str">
        <f t="shared" si="1333"/>
        <v>DH13822</v>
      </c>
      <c r="E2620" s="8" t="str">
        <f t="shared" si="1334"/>
        <v>luyen.dam</v>
      </c>
      <c r="F2620" s="8" t="str">
        <f>VLOOKUP(E2620,'DANH MỤC'!$F:$G,2,0)</f>
        <v>Nhóm 1</v>
      </c>
      <c r="G2620" s="8" t="str">
        <f t="shared" si="1335"/>
        <v>KH1148</v>
      </c>
      <c r="H2620" t="str">
        <f>VLOOKUP(G2620,'DANH MỤC'!$I:$K,2,0)</f>
        <v>KH 1148</v>
      </c>
      <c r="I2620" t="str">
        <f>VLOOKUP(G2620,'DANH MỤC'!$I:$K,3,0)</f>
        <v>Bình Dương</v>
      </c>
      <c r="J2620" s="8" t="s">
        <v>5939</v>
      </c>
      <c r="K2620" t="str">
        <f>VLOOKUP(J2620,'DANH MỤC'!$A$1:$B$19,2,0)</f>
        <v>Sản phẩm 0001</v>
      </c>
      <c r="L2620" t="s">
        <v>15</v>
      </c>
      <c r="M2620">
        <v>1</v>
      </c>
      <c r="N2620" s="3">
        <f>IF(LEFT(K2620,1)="S",VLOOKUP(K2620,'DANH MỤC'!$B:$D,2,0),VLOOKUP(K2620,'DANH MỤC'!$B:$D,3,0))</f>
        <v>3000000</v>
      </c>
      <c r="O2620">
        <v>10</v>
      </c>
      <c r="P2620" s="3">
        <f>N2620*O2620%*CSDL[[#This Row],[SỐ LƯỢNG]]</f>
        <v>300000</v>
      </c>
      <c r="Q2620" s="3">
        <f t="shared" si="1300"/>
        <v>2700000</v>
      </c>
    </row>
    <row r="2621" spans="1:17" x14ac:dyDescent="0.3">
      <c r="A2621" s="23" t="s">
        <v>1261</v>
      </c>
      <c r="B2621" s="8" t="s">
        <v>1261</v>
      </c>
      <c r="C2621" s="8">
        <v>5</v>
      </c>
      <c r="D2621" s="8" t="s">
        <v>1343</v>
      </c>
      <c r="E2621" s="8" t="s">
        <v>13814</v>
      </c>
      <c r="F2621" s="8" t="str">
        <f>VLOOKUP(E2621,'DANH MỤC'!$F:$G,2,0)</f>
        <v>Nhóm 1</v>
      </c>
      <c r="G2621" s="8" t="s">
        <v>7172</v>
      </c>
      <c r="H2621" t="str">
        <f>VLOOKUP(G2621,'DANH MỤC'!$I:$K,2,0)</f>
        <v>KH 1149</v>
      </c>
      <c r="I2621" t="str">
        <f>VLOOKUP(G2621,'DANH MỤC'!$I:$K,3,0)</f>
        <v>Trà Vinh</v>
      </c>
      <c r="J2621" s="8" t="s">
        <v>5939</v>
      </c>
      <c r="K2621" t="str">
        <f>VLOOKUP(J2621,'DANH MỤC'!$A$1:$B$19,2,0)</f>
        <v>Sản phẩm 0001</v>
      </c>
      <c r="L2621" t="s">
        <v>15</v>
      </c>
      <c r="M2621">
        <v>1</v>
      </c>
      <c r="N2621" s="3">
        <f>IF(LEFT(K2621,1)="S",VLOOKUP(K2621,'DANH MỤC'!$B:$D,2,0),VLOOKUP(K2621,'DANH MỤC'!$B:$D,3,0))</f>
        <v>3000000</v>
      </c>
      <c r="O2621">
        <v>10</v>
      </c>
      <c r="P2621" s="3">
        <f>N2621*O2621%*CSDL[[#This Row],[SỐ LƯỢNG]]</f>
        <v>300000</v>
      </c>
      <c r="Q2621" s="3">
        <f t="shared" si="1300"/>
        <v>2700000</v>
      </c>
    </row>
    <row r="2622" spans="1:17" x14ac:dyDescent="0.3">
      <c r="A2622" s="23" t="s">
        <v>1261</v>
      </c>
      <c r="B2622" s="8" t="s">
        <v>1261</v>
      </c>
      <c r="C2622" s="8">
        <v>5</v>
      </c>
      <c r="D2622" s="8" t="s">
        <v>1344</v>
      </c>
      <c r="E2622" s="8" t="s">
        <v>13819</v>
      </c>
      <c r="F2622" s="8" t="str">
        <f>VLOOKUP(E2622,'DANH MỤC'!$F:$G,2,0)</f>
        <v>Nhóm 1</v>
      </c>
      <c r="G2622" s="8" t="s">
        <v>7173</v>
      </c>
      <c r="H2622" t="str">
        <f>VLOOKUP(G2622,'DANH MỤC'!$I:$K,2,0)</f>
        <v>KH 1150</v>
      </c>
      <c r="I2622" t="str">
        <f>VLOOKUP(G2622,'DANH MỤC'!$I:$K,3,0)</f>
        <v>Điện Biên</v>
      </c>
      <c r="J2622" s="8" t="s">
        <v>5939</v>
      </c>
      <c r="K2622" t="str">
        <f>VLOOKUP(J2622,'DANH MỤC'!$A$1:$B$19,2,0)</f>
        <v>Sản phẩm 0001</v>
      </c>
      <c r="L2622" t="s">
        <v>15</v>
      </c>
      <c r="M2622">
        <v>1</v>
      </c>
      <c r="N2622" s="3">
        <f>IF(LEFT(K2622,1)="S",VLOOKUP(K2622,'DANH MỤC'!$B:$D,2,0),VLOOKUP(K2622,'DANH MỤC'!$B:$D,3,0))</f>
        <v>3000000</v>
      </c>
      <c r="O2622">
        <v>10</v>
      </c>
      <c r="P2622" s="3">
        <f>N2622*O2622%*CSDL[[#This Row],[SỐ LƯỢNG]]</f>
        <v>300000</v>
      </c>
      <c r="Q2622" s="3">
        <f t="shared" si="1300"/>
        <v>2700000</v>
      </c>
    </row>
    <row r="2623" spans="1:17" x14ac:dyDescent="0.3">
      <c r="A2623" s="23" t="s">
        <v>1261</v>
      </c>
      <c r="B2623" s="8" t="s">
        <v>1261</v>
      </c>
      <c r="C2623" s="8">
        <v>5</v>
      </c>
      <c r="D2623" s="8" t="s">
        <v>1345</v>
      </c>
      <c r="E2623" s="8" t="s">
        <v>13822</v>
      </c>
      <c r="F2623" s="8" t="str">
        <f>VLOOKUP(E2623,'DANH MỤC'!$F:$G,2,0)</f>
        <v>Nhóm 1</v>
      </c>
      <c r="G2623" s="8" t="s">
        <v>7174</v>
      </c>
      <c r="H2623" t="str">
        <f>VLOOKUP(G2623,'DANH MỤC'!$I:$K,2,0)</f>
        <v>KH 1151</v>
      </c>
      <c r="I2623" t="str">
        <f>VLOOKUP(G2623,'DANH MỤC'!$I:$K,3,0)</f>
        <v>Cà Mau</v>
      </c>
      <c r="J2623" s="8" t="s">
        <v>5939</v>
      </c>
      <c r="K2623" t="str">
        <f>VLOOKUP(J2623,'DANH MỤC'!$A$1:$B$19,2,0)</f>
        <v>Sản phẩm 0001</v>
      </c>
      <c r="L2623" t="s">
        <v>15</v>
      </c>
      <c r="M2623">
        <v>1</v>
      </c>
      <c r="N2623" s="3">
        <f>IF(LEFT(K2623,1)="S",VLOOKUP(K2623,'DANH MỤC'!$B:$D,2,0),VLOOKUP(K2623,'DANH MỤC'!$B:$D,3,0))</f>
        <v>3000000</v>
      </c>
      <c r="O2623">
        <v>0</v>
      </c>
      <c r="P2623" s="3">
        <f>N2623*O2623%*CSDL[[#This Row],[SỐ LƯỢNG]]</f>
        <v>0</v>
      </c>
      <c r="Q2623" s="3">
        <f t="shared" si="1300"/>
        <v>3000000</v>
      </c>
    </row>
    <row r="2624" spans="1:17" x14ac:dyDescent="0.3">
      <c r="A2624" s="23" t="str">
        <f>A2623</f>
        <v>19/05/2019</v>
      </c>
      <c r="B2624" s="8" t="str">
        <f>B2623</f>
        <v>19/05/2019</v>
      </c>
      <c r="C2624" s="8">
        <v>5</v>
      </c>
      <c r="D2624" s="8" t="str">
        <f>D2623</f>
        <v>DH13818</v>
      </c>
      <c r="E2624" s="8" t="str">
        <f>E2623</f>
        <v>anh.hong</v>
      </c>
      <c r="F2624" s="8" t="str">
        <f>VLOOKUP(E2624,'DANH MỤC'!$F:$G,2,0)</f>
        <v>Nhóm 1</v>
      </c>
      <c r="G2624" s="8" t="str">
        <f>G2623</f>
        <v>KH1151</v>
      </c>
      <c r="H2624" t="str">
        <f>VLOOKUP(G2624,'DANH MỤC'!$I:$K,2,0)</f>
        <v>KH 1151</v>
      </c>
      <c r="I2624" t="str">
        <f>VLOOKUP(G2624,'DANH MỤC'!$I:$K,3,0)</f>
        <v>Cà Mau</v>
      </c>
      <c r="J2624" s="8" t="s">
        <v>5944</v>
      </c>
      <c r="K2624" t="str">
        <f>VLOOKUP(J2624,'DANH MỤC'!$A$1:$B$19,2,0)</f>
        <v>Hàng tặng 0001</v>
      </c>
      <c r="L2624" t="s">
        <v>24</v>
      </c>
      <c r="M2624">
        <v>2</v>
      </c>
      <c r="N2624" s="3">
        <f>IF(LEFT(K2624,1)="S",VLOOKUP(K2624,'DANH MỤC'!$B:$D,2,0),VLOOKUP(K2624,'DANH MỤC'!$B:$D,3,0))</f>
        <v>200000</v>
      </c>
      <c r="O2624">
        <v>100</v>
      </c>
      <c r="P2624" s="3">
        <f>N2624*O2624%*CSDL[[#This Row],[SỐ LƯỢNG]]</f>
        <v>400000</v>
      </c>
      <c r="Q2624" s="3">
        <f t="shared" si="1300"/>
        <v>0</v>
      </c>
    </row>
    <row r="2625" spans="1:17" x14ac:dyDescent="0.3">
      <c r="A2625" s="23" t="s">
        <v>1261</v>
      </c>
      <c r="B2625" s="8" t="s">
        <v>1261</v>
      </c>
      <c r="C2625" s="8">
        <v>5</v>
      </c>
      <c r="D2625" s="8" t="s">
        <v>1346</v>
      </c>
      <c r="E2625" s="8" t="s">
        <v>13816</v>
      </c>
      <c r="F2625" s="8" t="str">
        <f>VLOOKUP(E2625,'DANH MỤC'!$F:$G,2,0)</f>
        <v>Nhóm 1</v>
      </c>
      <c r="G2625" s="8" t="s">
        <v>7175</v>
      </c>
      <c r="H2625" t="str">
        <f>VLOOKUP(G2625,'DANH MỤC'!$I:$K,2,0)</f>
        <v>KH 1152</v>
      </c>
      <c r="I2625" t="str">
        <f>VLOOKUP(G2625,'DANH MỤC'!$I:$K,3,0)</f>
        <v>Ninh Bình</v>
      </c>
      <c r="J2625" s="8" t="s">
        <v>14</v>
      </c>
      <c r="K2625" t="str">
        <f>VLOOKUP(J2625,'DANH MỤC'!$A$1:$B$19,2,0)</f>
        <v>Sản phẩm 0004</v>
      </c>
      <c r="L2625" t="s">
        <v>15</v>
      </c>
      <c r="M2625">
        <v>1</v>
      </c>
      <c r="N2625" s="3">
        <f>IF(LEFT(K2625,1)="S",VLOOKUP(K2625,'DANH MỤC'!$B:$D,2,0),VLOOKUP(K2625,'DANH MỤC'!$B:$D,3,0))</f>
        <v>3500000</v>
      </c>
      <c r="O2625">
        <v>0</v>
      </c>
      <c r="P2625" s="3">
        <f>N2625*O2625%*CSDL[[#This Row],[SỐ LƯỢNG]]</f>
        <v>0</v>
      </c>
      <c r="Q2625" s="3">
        <f t="shared" si="1300"/>
        <v>3500000</v>
      </c>
    </row>
    <row r="2626" spans="1:17" x14ac:dyDescent="0.3">
      <c r="A2626" s="23" t="str">
        <f>A2625</f>
        <v>19/05/2019</v>
      </c>
      <c r="B2626" s="8" t="str">
        <f>B2625</f>
        <v>19/05/2019</v>
      </c>
      <c r="C2626" s="8">
        <v>5</v>
      </c>
      <c r="D2626" s="8" t="str">
        <f>D2625</f>
        <v>DH13817</v>
      </c>
      <c r="E2626" s="8" t="str">
        <f>E2625</f>
        <v>luyen.dam</v>
      </c>
      <c r="F2626" s="8" t="str">
        <f>VLOOKUP(E2626,'DANH MỤC'!$F:$G,2,0)</f>
        <v>Nhóm 1</v>
      </c>
      <c r="G2626" s="8" t="str">
        <f>G2625</f>
        <v>KH1152</v>
      </c>
      <c r="H2626" t="str">
        <f>VLOOKUP(G2626,'DANH MỤC'!$I:$K,2,0)</f>
        <v>KH 1152</v>
      </c>
      <c r="I2626" t="str">
        <f>VLOOKUP(G2626,'DANH MỤC'!$I:$K,3,0)</f>
        <v>Ninh Bình</v>
      </c>
      <c r="J2626" s="8" t="s">
        <v>5944</v>
      </c>
      <c r="K2626" t="str">
        <f>VLOOKUP(J2626,'DANH MỤC'!$A$1:$B$19,2,0)</f>
        <v>Hàng tặng 0001</v>
      </c>
      <c r="L2626" t="s">
        <v>24</v>
      </c>
      <c r="M2626">
        <v>2</v>
      </c>
      <c r="N2626" s="3">
        <f>IF(LEFT(K2626,1)="S",VLOOKUP(K2626,'DANH MỤC'!$B:$D,2,0),VLOOKUP(K2626,'DANH MỤC'!$B:$D,3,0))</f>
        <v>200000</v>
      </c>
      <c r="O2626">
        <v>100</v>
      </c>
      <c r="P2626" s="3">
        <f>N2626*O2626%*CSDL[[#This Row],[SỐ LƯỢNG]]</f>
        <v>400000</v>
      </c>
      <c r="Q2626" s="3">
        <f t="shared" si="1300"/>
        <v>0</v>
      </c>
    </row>
    <row r="2627" spans="1:17" x14ac:dyDescent="0.3">
      <c r="A2627" s="23" t="s">
        <v>1261</v>
      </c>
      <c r="B2627" s="8" t="s">
        <v>1261</v>
      </c>
      <c r="C2627" s="8">
        <v>5</v>
      </c>
      <c r="D2627" s="8" t="s">
        <v>1347</v>
      </c>
      <c r="E2627" s="8" t="s">
        <v>13819</v>
      </c>
      <c r="F2627" s="8" t="str">
        <f>VLOOKUP(E2627,'DANH MỤC'!$F:$G,2,0)</f>
        <v>Nhóm 1</v>
      </c>
      <c r="G2627" s="8" t="s">
        <v>7176</v>
      </c>
      <c r="H2627" t="str">
        <f>VLOOKUP(G2627,'DANH MỤC'!$I:$K,2,0)</f>
        <v>KH 1153</v>
      </c>
      <c r="I2627" t="str">
        <f>VLOOKUP(G2627,'DANH MỤC'!$I:$K,3,0)</f>
        <v>Hà Tĩnh</v>
      </c>
      <c r="J2627" s="8" t="s">
        <v>5939</v>
      </c>
      <c r="K2627" t="str">
        <f>VLOOKUP(J2627,'DANH MỤC'!$A$1:$B$19,2,0)</f>
        <v>Sản phẩm 0001</v>
      </c>
      <c r="L2627" t="s">
        <v>15</v>
      </c>
      <c r="M2627">
        <v>2</v>
      </c>
      <c r="N2627" s="3">
        <f>IF(LEFT(K2627,1)="S",VLOOKUP(K2627,'DANH MỤC'!$B:$D,2,0),VLOOKUP(K2627,'DANH MỤC'!$B:$D,3,0))</f>
        <v>3000000</v>
      </c>
      <c r="O2627">
        <v>0</v>
      </c>
      <c r="P2627" s="3">
        <f>N2627*O2627%*CSDL[[#This Row],[SỐ LƯỢNG]]</f>
        <v>0</v>
      </c>
      <c r="Q2627" s="3">
        <f t="shared" ref="Q2627:Q2690" si="1336">N2627*M2627-P2627</f>
        <v>6000000</v>
      </c>
    </row>
    <row r="2628" spans="1:17" x14ac:dyDescent="0.3">
      <c r="A2628" s="23" t="str">
        <f t="shared" ref="A2628:A2629" si="1337">A2627</f>
        <v>19/05/2019</v>
      </c>
      <c r="B2628" s="8" t="str">
        <f t="shared" ref="B2628:B2629" si="1338">B2627</f>
        <v>19/05/2019</v>
      </c>
      <c r="C2628" s="8">
        <v>5</v>
      </c>
      <c r="D2628" s="8" t="str">
        <f t="shared" ref="D2628:D2629" si="1339">D2627</f>
        <v>DH13816</v>
      </c>
      <c r="E2628" s="8" t="str">
        <f t="shared" ref="E2628:E2629" si="1340">E2627</f>
        <v>linh.truong</v>
      </c>
      <c r="F2628" s="8" t="str">
        <f>VLOOKUP(E2628,'DANH MỤC'!$F:$G,2,0)</f>
        <v>Nhóm 1</v>
      </c>
      <c r="G2628" s="8" t="str">
        <f t="shared" ref="G2628:G2629" si="1341">G2627</f>
        <v>KH1153</v>
      </c>
      <c r="H2628" t="str">
        <f>VLOOKUP(G2628,'DANH MỤC'!$I:$K,2,0)</f>
        <v>KH 1153</v>
      </c>
      <c r="I2628" t="str">
        <f>VLOOKUP(G2628,'DANH MỤC'!$I:$K,3,0)</f>
        <v>Hà Tĩnh</v>
      </c>
      <c r="J2628" s="8" t="s">
        <v>5940</v>
      </c>
      <c r="K2628" t="str">
        <f>VLOOKUP(J2628,'DANH MỤC'!$A$1:$B$19,2,0)</f>
        <v>Sản phẩm 0002</v>
      </c>
      <c r="L2628" t="s">
        <v>15</v>
      </c>
      <c r="M2628">
        <v>1</v>
      </c>
      <c r="N2628" s="3">
        <f>IF(LEFT(K2628,1)="S",VLOOKUP(K2628,'DANH MỤC'!$B:$D,2,0),VLOOKUP(K2628,'DANH MỤC'!$B:$D,3,0))</f>
        <v>2000000</v>
      </c>
      <c r="O2628">
        <v>0</v>
      </c>
      <c r="P2628" s="3">
        <f>N2628*O2628%*CSDL[[#This Row],[SỐ LƯỢNG]]</f>
        <v>0</v>
      </c>
      <c r="Q2628" s="3">
        <f t="shared" si="1336"/>
        <v>2000000</v>
      </c>
    </row>
    <row r="2629" spans="1:17" x14ac:dyDescent="0.3">
      <c r="A2629" s="23" t="str">
        <f t="shared" si="1337"/>
        <v>19/05/2019</v>
      </c>
      <c r="B2629" s="8" t="str">
        <f t="shared" si="1338"/>
        <v>19/05/2019</v>
      </c>
      <c r="C2629" s="8">
        <v>5</v>
      </c>
      <c r="D2629" s="8" t="str">
        <f t="shared" si="1339"/>
        <v>DH13816</v>
      </c>
      <c r="E2629" s="8" t="str">
        <f t="shared" si="1340"/>
        <v>linh.truong</v>
      </c>
      <c r="F2629" s="8" t="str">
        <f>VLOOKUP(E2629,'DANH MỤC'!$F:$G,2,0)</f>
        <v>Nhóm 1</v>
      </c>
      <c r="G2629" s="8" t="str">
        <f t="shared" si="1341"/>
        <v>KH1153</v>
      </c>
      <c r="H2629" t="str">
        <f>VLOOKUP(G2629,'DANH MỤC'!$I:$K,2,0)</f>
        <v>KH 1153</v>
      </c>
      <c r="I2629" t="str">
        <f>VLOOKUP(G2629,'DANH MỤC'!$I:$K,3,0)</f>
        <v>Hà Tĩnh</v>
      </c>
      <c r="J2629" s="8" t="s">
        <v>5945</v>
      </c>
      <c r="K2629" t="str">
        <f>VLOOKUP(J2629,'DANH MỤC'!$A$1:$B$19,2,0)</f>
        <v>Hàng tặng 0002</v>
      </c>
      <c r="L2629" t="s">
        <v>51</v>
      </c>
      <c r="M2629">
        <v>1</v>
      </c>
      <c r="N2629" s="3">
        <f>IF(LEFT(K2629,1)="S",VLOOKUP(K2629,'DANH MỤC'!$B:$D,2,0),VLOOKUP(K2629,'DANH MỤC'!$B:$D,3,0))</f>
        <v>500000</v>
      </c>
      <c r="O2629">
        <v>0</v>
      </c>
      <c r="P2629" s="3">
        <f>N2629*O2629%*CSDL[[#This Row],[SỐ LƯỢNG]]</f>
        <v>0</v>
      </c>
      <c r="Q2629" s="3">
        <f t="shared" si="1336"/>
        <v>500000</v>
      </c>
    </row>
    <row r="2630" spans="1:17" x14ac:dyDescent="0.3">
      <c r="A2630" s="23" t="s">
        <v>1261</v>
      </c>
      <c r="B2630" s="8" t="s">
        <v>1261</v>
      </c>
      <c r="C2630" s="8">
        <v>5</v>
      </c>
      <c r="D2630" s="8" t="s">
        <v>1348</v>
      </c>
      <c r="E2630" s="8" t="s">
        <v>13819</v>
      </c>
      <c r="F2630" s="8" t="str">
        <f>VLOOKUP(E2630,'DANH MỤC'!$F:$G,2,0)</f>
        <v>Nhóm 1</v>
      </c>
      <c r="G2630" s="8" t="s">
        <v>7177</v>
      </c>
      <c r="H2630" t="str">
        <f>VLOOKUP(G2630,'DANH MỤC'!$I:$K,2,0)</f>
        <v>KH 1154</v>
      </c>
      <c r="I2630" t="str">
        <f>VLOOKUP(G2630,'DANH MỤC'!$I:$K,3,0)</f>
        <v>Tuyên Quang</v>
      </c>
      <c r="J2630" s="8" t="s">
        <v>5939</v>
      </c>
      <c r="K2630" t="str">
        <f>VLOOKUP(J2630,'DANH MỤC'!$A$1:$B$19,2,0)</f>
        <v>Sản phẩm 0001</v>
      </c>
      <c r="L2630" t="s">
        <v>15</v>
      </c>
      <c r="M2630">
        <v>1</v>
      </c>
      <c r="N2630" s="3">
        <f>IF(LEFT(K2630,1)="S",VLOOKUP(K2630,'DANH MỤC'!$B:$D,2,0),VLOOKUP(K2630,'DANH MỤC'!$B:$D,3,0))</f>
        <v>3000000</v>
      </c>
      <c r="O2630">
        <v>0</v>
      </c>
      <c r="P2630" s="3">
        <f>N2630*O2630%*CSDL[[#This Row],[SỐ LƯỢNG]]</f>
        <v>0</v>
      </c>
      <c r="Q2630" s="3">
        <f t="shared" si="1336"/>
        <v>3000000</v>
      </c>
    </row>
    <row r="2631" spans="1:17" x14ac:dyDescent="0.3">
      <c r="A2631" s="23" t="str">
        <f>A2630</f>
        <v>19/05/2019</v>
      </c>
      <c r="B2631" s="8" t="str">
        <f>B2630</f>
        <v>19/05/2019</v>
      </c>
      <c r="C2631" s="8">
        <v>5</v>
      </c>
      <c r="D2631" s="8" t="str">
        <f>D2630</f>
        <v>DH13815</v>
      </c>
      <c r="E2631" s="8" t="str">
        <f>E2630</f>
        <v>linh.truong</v>
      </c>
      <c r="F2631" s="8" t="str">
        <f>VLOOKUP(E2631,'DANH MỤC'!$F:$G,2,0)</f>
        <v>Nhóm 1</v>
      </c>
      <c r="G2631" s="8" t="str">
        <f>G2630</f>
        <v>KH1154</v>
      </c>
      <c r="H2631" t="str">
        <f>VLOOKUP(G2631,'DANH MỤC'!$I:$K,2,0)</f>
        <v>KH 1154</v>
      </c>
      <c r="I2631" t="str">
        <f>VLOOKUP(G2631,'DANH MỤC'!$I:$K,3,0)</f>
        <v>Tuyên Quang</v>
      </c>
      <c r="J2631" s="8" t="s">
        <v>5944</v>
      </c>
      <c r="K2631" t="str">
        <f>VLOOKUP(J2631,'DANH MỤC'!$A$1:$B$19,2,0)</f>
        <v>Hàng tặng 0001</v>
      </c>
      <c r="L2631" t="s">
        <v>24</v>
      </c>
      <c r="M2631">
        <v>2</v>
      </c>
      <c r="N2631" s="3">
        <f>IF(LEFT(K2631,1)="S",VLOOKUP(K2631,'DANH MỤC'!$B:$D,2,0),VLOOKUP(K2631,'DANH MỤC'!$B:$D,3,0))</f>
        <v>200000</v>
      </c>
      <c r="O2631">
        <v>100</v>
      </c>
      <c r="P2631" s="3">
        <f>N2631*O2631%*CSDL[[#This Row],[SỐ LƯỢNG]]</f>
        <v>400000</v>
      </c>
      <c r="Q2631" s="3">
        <f t="shared" si="1336"/>
        <v>0</v>
      </c>
    </row>
    <row r="2632" spans="1:17" x14ac:dyDescent="0.3">
      <c r="A2632" s="23" t="s">
        <v>1261</v>
      </c>
      <c r="B2632" s="8" t="s">
        <v>1261</v>
      </c>
      <c r="C2632" s="8">
        <v>5</v>
      </c>
      <c r="D2632" s="8" t="s">
        <v>1349</v>
      </c>
      <c r="E2632" s="8" t="s">
        <v>13830</v>
      </c>
      <c r="F2632" s="8" t="str">
        <f>VLOOKUP(E2632,'DANH MỤC'!$F:$G,2,0)</f>
        <v>Nhóm 2</v>
      </c>
      <c r="G2632" s="8" t="s">
        <v>7178</v>
      </c>
      <c r="H2632" t="str">
        <f>VLOOKUP(G2632,'DANH MỤC'!$I:$K,2,0)</f>
        <v>KH 1155</v>
      </c>
      <c r="I2632" t="str">
        <f>VLOOKUP(G2632,'DANH MỤC'!$I:$K,3,0)</f>
        <v>Bắc Ninh</v>
      </c>
      <c r="J2632" s="8" t="s">
        <v>5939</v>
      </c>
      <c r="K2632" t="str">
        <f>VLOOKUP(J2632,'DANH MỤC'!$A$1:$B$19,2,0)</f>
        <v>Sản phẩm 0001</v>
      </c>
      <c r="L2632" t="s">
        <v>15</v>
      </c>
      <c r="M2632">
        <v>1</v>
      </c>
      <c r="N2632" s="3">
        <f>IF(LEFT(K2632,1)="S",VLOOKUP(K2632,'DANH MỤC'!$B:$D,2,0),VLOOKUP(K2632,'DANH MỤC'!$B:$D,3,0))</f>
        <v>3000000</v>
      </c>
      <c r="O2632">
        <v>20</v>
      </c>
      <c r="P2632" s="3">
        <f>N2632*O2632%*CSDL[[#This Row],[SỐ LƯỢNG]]</f>
        <v>600000</v>
      </c>
      <c r="Q2632" s="3">
        <f t="shared" si="1336"/>
        <v>2400000</v>
      </c>
    </row>
    <row r="2633" spans="1:17" x14ac:dyDescent="0.3">
      <c r="A2633" s="23" t="s">
        <v>1261</v>
      </c>
      <c r="B2633" s="8" t="s">
        <v>1261</v>
      </c>
      <c r="C2633" s="8">
        <v>5</v>
      </c>
      <c r="D2633" s="8" t="s">
        <v>1350</v>
      </c>
      <c r="E2633" s="8" t="s">
        <v>13821</v>
      </c>
      <c r="F2633" s="8" t="str">
        <f>VLOOKUP(E2633,'DANH MỤC'!$F:$G,2,0)</f>
        <v>Nhóm 1</v>
      </c>
      <c r="G2633" s="8" t="s">
        <v>7100</v>
      </c>
      <c r="H2633" t="str">
        <f>VLOOKUP(G2633,'DANH MỤC'!$I:$K,2,0)</f>
        <v>KH 1076</v>
      </c>
      <c r="I2633" t="str">
        <f>VLOOKUP(G2633,'DANH MỤC'!$I:$K,3,0)</f>
        <v>Bạc Liêu</v>
      </c>
      <c r="J2633" s="8" t="s">
        <v>19</v>
      </c>
      <c r="K2633" t="str">
        <f>VLOOKUP(J2633,'DANH MỤC'!$A$1:$B$19,2,0)</f>
        <v>Sản phẩm 0003</v>
      </c>
      <c r="L2633" t="s">
        <v>15</v>
      </c>
      <c r="M2633">
        <v>1</v>
      </c>
      <c r="N2633" s="3">
        <f>IF(LEFT(K2633,1)="S",VLOOKUP(K2633,'DANH MỤC'!$B:$D,2,0),VLOOKUP(K2633,'DANH MỤC'!$B:$D,3,0))</f>
        <v>2500000</v>
      </c>
      <c r="O2633">
        <v>0</v>
      </c>
      <c r="P2633" s="3">
        <f>N2633*O2633%*CSDL[[#This Row],[SỐ LƯỢNG]]</f>
        <v>0</v>
      </c>
      <c r="Q2633" s="3">
        <f t="shared" si="1336"/>
        <v>2500000</v>
      </c>
    </row>
    <row r="2634" spans="1:17" x14ac:dyDescent="0.3">
      <c r="A2634" s="23" t="str">
        <f>A2633</f>
        <v>19/05/2019</v>
      </c>
      <c r="B2634" s="8" t="str">
        <f>B2633</f>
        <v>19/05/2019</v>
      </c>
      <c r="C2634" s="8">
        <v>5</v>
      </c>
      <c r="D2634" s="8" t="str">
        <f>D2633</f>
        <v>DH13813</v>
      </c>
      <c r="E2634" s="8" t="str">
        <f>E2633</f>
        <v>thu.le</v>
      </c>
      <c r="F2634" s="8" t="str">
        <f>VLOOKUP(E2634,'DANH MỤC'!$F:$G,2,0)</f>
        <v>Nhóm 1</v>
      </c>
      <c r="G2634" s="8" t="str">
        <f>G2633</f>
        <v>KH1076</v>
      </c>
      <c r="H2634" t="str">
        <f>VLOOKUP(G2634,'DANH MỤC'!$I:$K,2,0)</f>
        <v>KH 1076</v>
      </c>
      <c r="I2634" t="str">
        <f>VLOOKUP(G2634,'DANH MỤC'!$I:$K,3,0)</f>
        <v>Bạc Liêu</v>
      </c>
      <c r="J2634" s="8" t="s">
        <v>5940</v>
      </c>
      <c r="K2634" t="str">
        <f>VLOOKUP(J2634,'DANH MỤC'!$A$1:$B$19,2,0)</f>
        <v>Sản phẩm 0002</v>
      </c>
      <c r="L2634" t="s">
        <v>15</v>
      </c>
      <c r="M2634">
        <v>1</v>
      </c>
      <c r="N2634" s="3">
        <f>IF(LEFT(K2634,1)="S",VLOOKUP(K2634,'DANH MỤC'!$B:$D,2,0),VLOOKUP(K2634,'DANH MỤC'!$B:$D,3,0))</f>
        <v>2000000</v>
      </c>
      <c r="O2634">
        <v>0</v>
      </c>
      <c r="P2634" s="3">
        <f>N2634*O2634%*CSDL[[#This Row],[SỐ LƯỢNG]]</f>
        <v>0</v>
      </c>
      <c r="Q2634" s="3">
        <f t="shared" si="1336"/>
        <v>2000000</v>
      </c>
    </row>
    <row r="2635" spans="1:17" x14ac:dyDescent="0.3">
      <c r="A2635" s="23" t="s">
        <v>1261</v>
      </c>
      <c r="B2635" s="8" t="s">
        <v>1261</v>
      </c>
      <c r="C2635" s="8">
        <v>5</v>
      </c>
      <c r="D2635" s="8" t="s">
        <v>1351</v>
      </c>
      <c r="E2635" s="8" t="s">
        <v>13816</v>
      </c>
      <c r="F2635" s="8" t="str">
        <f>VLOOKUP(E2635,'DANH MỤC'!$F:$G,2,0)</f>
        <v>Nhóm 1</v>
      </c>
      <c r="G2635" s="8" t="s">
        <v>6263</v>
      </c>
      <c r="H2635" t="str">
        <f>VLOOKUP(G2635,'DANH MỤC'!$I:$K,2,0)</f>
        <v>KH 0230</v>
      </c>
      <c r="I2635" t="str">
        <f>VLOOKUP(G2635,'DANH MỤC'!$I:$K,3,0)</f>
        <v>Bắc Kạn</v>
      </c>
      <c r="J2635" s="8" t="s">
        <v>5939</v>
      </c>
      <c r="K2635" t="str">
        <f>VLOOKUP(J2635,'DANH MỤC'!$A$1:$B$19,2,0)</f>
        <v>Sản phẩm 0001</v>
      </c>
      <c r="L2635" t="s">
        <v>15</v>
      </c>
      <c r="M2635">
        <v>1</v>
      </c>
      <c r="N2635" s="3">
        <f>IF(LEFT(K2635,1)="S",VLOOKUP(K2635,'DANH MỤC'!$B:$D,2,0),VLOOKUP(K2635,'DANH MỤC'!$B:$D,3,0))</f>
        <v>3000000</v>
      </c>
      <c r="O2635">
        <v>0</v>
      </c>
      <c r="P2635" s="3">
        <f>N2635*O2635%*CSDL[[#This Row],[SỐ LƯỢNG]]</f>
        <v>0</v>
      </c>
      <c r="Q2635" s="3">
        <f t="shared" si="1336"/>
        <v>3000000</v>
      </c>
    </row>
    <row r="2636" spans="1:17" x14ac:dyDescent="0.3">
      <c r="A2636" s="23" t="str">
        <f>A2635</f>
        <v>19/05/2019</v>
      </c>
      <c r="B2636" s="8" t="str">
        <f>B2635</f>
        <v>19/05/2019</v>
      </c>
      <c r="C2636" s="8">
        <v>5</v>
      </c>
      <c r="D2636" s="8" t="str">
        <f>D2635</f>
        <v>DH13812</v>
      </c>
      <c r="E2636" s="8" t="str">
        <f>E2635</f>
        <v>luyen.dam</v>
      </c>
      <c r="F2636" s="8" t="str">
        <f>VLOOKUP(E2636,'DANH MỤC'!$F:$G,2,0)</f>
        <v>Nhóm 1</v>
      </c>
      <c r="G2636" s="8" t="str">
        <f>G2635</f>
        <v>KH0230</v>
      </c>
      <c r="H2636" t="str">
        <f>VLOOKUP(G2636,'DANH MỤC'!$I:$K,2,0)</f>
        <v>KH 0230</v>
      </c>
      <c r="I2636" t="str">
        <f>VLOOKUP(G2636,'DANH MỤC'!$I:$K,3,0)</f>
        <v>Bắc Kạn</v>
      </c>
      <c r="J2636" s="8" t="s">
        <v>5944</v>
      </c>
      <c r="K2636" t="str">
        <f>VLOOKUP(J2636,'DANH MỤC'!$A$1:$B$19,2,0)</f>
        <v>Hàng tặng 0001</v>
      </c>
      <c r="L2636" t="s">
        <v>24</v>
      </c>
      <c r="M2636">
        <v>2</v>
      </c>
      <c r="N2636" s="3">
        <f>IF(LEFT(K2636,1)="S",VLOOKUP(K2636,'DANH MỤC'!$B:$D,2,0),VLOOKUP(K2636,'DANH MỤC'!$B:$D,3,0))</f>
        <v>200000</v>
      </c>
      <c r="O2636">
        <v>100</v>
      </c>
      <c r="P2636" s="3">
        <f>N2636*O2636%*CSDL[[#This Row],[SỐ LƯỢNG]]</f>
        <v>400000</v>
      </c>
      <c r="Q2636" s="3">
        <f t="shared" si="1336"/>
        <v>0</v>
      </c>
    </row>
    <row r="2637" spans="1:17" x14ac:dyDescent="0.3">
      <c r="A2637" s="23" t="s">
        <v>1261</v>
      </c>
      <c r="B2637" s="8" t="s">
        <v>1261</v>
      </c>
      <c r="C2637" s="8">
        <v>5</v>
      </c>
      <c r="D2637" s="8" t="s">
        <v>1352</v>
      </c>
      <c r="E2637" s="8" t="s">
        <v>13839</v>
      </c>
      <c r="F2637" s="8" t="str">
        <f>VLOOKUP(E2637,'DANH MỤC'!$F:$G,2,0)</f>
        <v>Nhóm 2</v>
      </c>
      <c r="G2637" s="8" t="s">
        <v>7179</v>
      </c>
      <c r="H2637" t="str">
        <f>VLOOKUP(G2637,'DANH MỤC'!$I:$K,2,0)</f>
        <v>KH 1156</v>
      </c>
      <c r="I2637" t="str">
        <f>VLOOKUP(G2637,'DANH MỤC'!$I:$K,3,0)</f>
        <v>Hải Dương</v>
      </c>
      <c r="J2637" s="8" t="s">
        <v>5939</v>
      </c>
      <c r="K2637" t="str">
        <f>VLOOKUP(J2637,'DANH MỤC'!$A$1:$B$19,2,0)</f>
        <v>Sản phẩm 0001</v>
      </c>
      <c r="L2637" t="s">
        <v>15</v>
      </c>
      <c r="M2637">
        <v>1</v>
      </c>
      <c r="N2637" s="3">
        <f>IF(LEFT(K2637,1)="S",VLOOKUP(K2637,'DANH MỤC'!$B:$D,2,0),VLOOKUP(K2637,'DANH MỤC'!$B:$D,3,0))</f>
        <v>3000000</v>
      </c>
      <c r="O2637">
        <v>0</v>
      </c>
      <c r="P2637" s="3">
        <f>N2637*O2637%*CSDL[[#This Row],[SỐ LƯỢNG]]</f>
        <v>0</v>
      </c>
      <c r="Q2637" s="3">
        <f t="shared" si="1336"/>
        <v>3000000</v>
      </c>
    </row>
    <row r="2638" spans="1:17" x14ac:dyDescent="0.3">
      <c r="A2638" s="23" t="str">
        <f>A2637</f>
        <v>19/05/2019</v>
      </c>
      <c r="B2638" s="8" t="str">
        <f>B2637</f>
        <v>19/05/2019</v>
      </c>
      <c r="C2638" s="8">
        <v>5</v>
      </c>
      <c r="D2638" s="8" t="str">
        <f>D2637</f>
        <v>DH13811</v>
      </c>
      <c r="E2638" s="8" t="str">
        <f>E2637</f>
        <v>hang.dinh</v>
      </c>
      <c r="F2638" s="8" t="str">
        <f>VLOOKUP(E2638,'DANH MỤC'!$F:$G,2,0)</f>
        <v>Nhóm 2</v>
      </c>
      <c r="G2638" s="8" t="str">
        <f>G2637</f>
        <v>KH1156</v>
      </c>
      <c r="H2638" t="str">
        <f>VLOOKUP(G2638,'DANH MỤC'!$I:$K,2,0)</f>
        <v>KH 1156</v>
      </c>
      <c r="I2638" t="str">
        <f>VLOOKUP(G2638,'DANH MỤC'!$I:$K,3,0)</f>
        <v>Hải Dương</v>
      </c>
      <c r="J2638" s="8" t="s">
        <v>5944</v>
      </c>
      <c r="K2638" t="str">
        <f>VLOOKUP(J2638,'DANH MỤC'!$A$1:$B$19,2,0)</f>
        <v>Hàng tặng 0001</v>
      </c>
      <c r="L2638" t="s">
        <v>24</v>
      </c>
      <c r="M2638">
        <v>2</v>
      </c>
      <c r="N2638" s="3">
        <f>IF(LEFT(K2638,1)="S",VLOOKUP(K2638,'DANH MỤC'!$B:$D,2,0),VLOOKUP(K2638,'DANH MỤC'!$B:$D,3,0))</f>
        <v>200000</v>
      </c>
      <c r="O2638">
        <v>100</v>
      </c>
      <c r="P2638" s="3">
        <f>N2638*O2638%*CSDL[[#This Row],[SỐ LƯỢNG]]</f>
        <v>400000</v>
      </c>
      <c r="Q2638" s="3">
        <f t="shared" si="1336"/>
        <v>0</v>
      </c>
    </row>
    <row r="2639" spans="1:17" x14ac:dyDescent="0.3">
      <c r="A2639" s="23" t="s">
        <v>1261</v>
      </c>
      <c r="B2639" s="8" t="s">
        <v>1261</v>
      </c>
      <c r="C2639" s="8">
        <v>5</v>
      </c>
      <c r="D2639" s="8" t="s">
        <v>1353</v>
      </c>
      <c r="E2639" s="8" t="s">
        <v>13814</v>
      </c>
      <c r="F2639" s="8" t="str">
        <f>VLOOKUP(E2639,'DANH MỤC'!$F:$G,2,0)</f>
        <v>Nhóm 1</v>
      </c>
      <c r="G2639" s="8" t="s">
        <v>7180</v>
      </c>
      <c r="H2639" t="str">
        <f>VLOOKUP(G2639,'DANH MỤC'!$I:$K,2,0)</f>
        <v>KH 1157</v>
      </c>
      <c r="I2639" t="str">
        <f>VLOOKUP(G2639,'DANH MỤC'!$I:$K,3,0)</f>
        <v>Kon Tum</v>
      </c>
      <c r="J2639" s="8" t="s">
        <v>5939</v>
      </c>
      <c r="K2639" t="str">
        <f>VLOOKUP(J2639,'DANH MỤC'!$A$1:$B$19,2,0)</f>
        <v>Sản phẩm 0001</v>
      </c>
      <c r="L2639" t="s">
        <v>15</v>
      </c>
      <c r="M2639">
        <v>1</v>
      </c>
      <c r="N2639" s="3">
        <f>IF(LEFT(K2639,1)="S",VLOOKUP(K2639,'DANH MỤC'!$B:$D,2,0),VLOOKUP(K2639,'DANH MỤC'!$B:$D,3,0))</f>
        <v>3000000</v>
      </c>
      <c r="O2639">
        <v>0</v>
      </c>
      <c r="P2639" s="3">
        <f>N2639*O2639%*CSDL[[#This Row],[SỐ LƯỢNG]]</f>
        <v>0</v>
      </c>
      <c r="Q2639" s="3">
        <f t="shared" si="1336"/>
        <v>3000000</v>
      </c>
    </row>
    <row r="2640" spans="1:17" x14ac:dyDescent="0.3">
      <c r="A2640" s="23" t="str">
        <f>A2639</f>
        <v>19/05/2019</v>
      </c>
      <c r="B2640" s="8" t="str">
        <f>B2639</f>
        <v>19/05/2019</v>
      </c>
      <c r="C2640" s="8">
        <v>5</v>
      </c>
      <c r="D2640" s="8" t="str">
        <f>D2639</f>
        <v>DH13810</v>
      </c>
      <c r="E2640" s="8" t="str">
        <f>E2639</f>
        <v>hai.vi</v>
      </c>
      <c r="F2640" s="8" t="str">
        <f>VLOOKUP(E2640,'DANH MỤC'!$F:$G,2,0)</f>
        <v>Nhóm 1</v>
      </c>
      <c r="G2640" s="8" t="str">
        <f>G2639</f>
        <v>KH1157</v>
      </c>
      <c r="H2640" t="str">
        <f>VLOOKUP(G2640,'DANH MỤC'!$I:$K,2,0)</f>
        <v>KH 1157</v>
      </c>
      <c r="I2640" t="str">
        <f>VLOOKUP(G2640,'DANH MỤC'!$I:$K,3,0)</f>
        <v>Kon Tum</v>
      </c>
      <c r="J2640" s="8" t="s">
        <v>5944</v>
      </c>
      <c r="K2640" t="str">
        <f>VLOOKUP(J2640,'DANH MỤC'!$A$1:$B$19,2,0)</f>
        <v>Hàng tặng 0001</v>
      </c>
      <c r="L2640" t="s">
        <v>24</v>
      </c>
      <c r="M2640">
        <v>2</v>
      </c>
      <c r="N2640" s="3">
        <f>IF(LEFT(K2640,1)="S",VLOOKUP(K2640,'DANH MỤC'!$B:$D,2,0),VLOOKUP(K2640,'DANH MỤC'!$B:$D,3,0))</f>
        <v>200000</v>
      </c>
      <c r="O2640">
        <v>100</v>
      </c>
      <c r="P2640" s="3">
        <f>N2640*O2640%*CSDL[[#This Row],[SỐ LƯỢNG]]</f>
        <v>400000</v>
      </c>
      <c r="Q2640" s="3">
        <f t="shared" si="1336"/>
        <v>0</v>
      </c>
    </row>
    <row r="2641" spans="1:17" x14ac:dyDescent="0.3">
      <c r="A2641" s="23" t="s">
        <v>1261</v>
      </c>
      <c r="B2641" s="8" t="s">
        <v>1261</v>
      </c>
      <c r="C2641" s="8">
        <v>5</v>
      </c>
      <c r="D2641" s="8" t="s">
        <v>1354</v>
      </c>
      <c r="E2641" s="8" t="s">
        <v>13816</v>
      </c>
      <c r="F2641" s="8" t="str">
        <f>VLOOKUP(E2641,'DANH MỤC'!$F:$G,2,0)</f>
        <v>Nhóm 1</v>
      </c>
      <c r="G2641" s="8" t="s">
        <v>6073</v>
      </c>
      <c r="H2641" t="str">
        <f>VLOOKUP(G2641,'DANH MỤC'!$I:$K,2,0)</f>
        <v>KH 0037</v>
      </c>
      <c r="I2641" t="str">
        <f>VLOOKUP(G2641,'DANH MỤC'!$I:$K,3,0)</f>
        <v>Tuyên Quang</v>
      </c>
      <c r="J2641" s="8" t="s">
        <v>5939</v>
      </c>
      <c r="K2641" t="str">
        <f>VLOOKUP(J2641,'DANH MỤC'!$A$1:$B$19,2,0)</f>
        <v>Sản phẩm 0001</v>
      </c>
      <c r="L2641" t="s">
        <v>15</v>
      </c>
      <c r="M2641">
        <v>1</v>
      </c>
      <c r="N2641" s="3">
        <f>IF(LEFT(K2641,1)="S",VLOOKUP(K2641,'DANH MỤC'!$B:$D,2,0),VLOOKUP(K2641,'DANH MỤC'!$B:$D,3,0))</f>
        <v>3000000</v>
      </c>
      <c r="O2641">
        <v>5</v>
      </c>
      <c r="P2641" s="3">
        <f>N2641*O2641%*CSDL[[#This Row],[SỐ LƯỢNG]]</f>
        <v>150000</v>
      </c>
      <c r="Q2641" s="3">
        <f t="shared" si="1336"/>
        <v>2850000</v>
      </c>
    </row>
    <row r="2642" spans="1:17" x14ac:dyDescent="0.3">
      <c r="A2642" s="23" t="s">
        <v>1261</v>
      </c>
      <c r="B2642" s="8" t="s">
        <v>1261</v>
      </c>
      <c r="C2642" s="8">
        <v>5</v>
      </c>
      <c r="D2642" s="8" t="s">
        <v>1355</v>
      </c>
      <c r="E2642" s="8" t="s">
        <v>13816</v>
      </c>
      <c r="F2642" s="8" t="str">
        <f>VLOOKUP(E2642,'DANH MỤC'!$F:$G,2,0)</f>
        <v>Nhóm 1</v>
      </c>
      <c r="G2642" s="8" t="s">
        <v>7181</v>
      </c>
      <c r="H2642" t="str">
        <f>VLOOKUP(G2642,'DANH MỤC'!$I:$K,2,0)</f>
        <v>KH 1158</v>
      </c>
      <c r="I2642" t="str">
        <f>VLOOKUP(G2642,'DANH MỤC'!$I:$K,3,0)</f>
        <v>Đắk Nông</v>
      </c>
      <c r="J2642" s="8" t="s">
        <v>14</v>
      </c>
      <c r="K2642" t="str">
        <f>VLOOKUP(J2642,'DANH MỤC'!$A$1:$B$19,2,0)</f>
        <v>Sản phẩm 0004</v>
      </c>
      <c r="L2642" t="s">
        <v>15</v>
      </c>
      <c r="M2642">
        <v>1</v>
      </c>
      <c r="N2642" s="3">
        <f>IF(LEFT(K2642,1)="S",VLOOKUP(K2642,'DANH MỤC'!$B:$D,2,0),VLOOKUP(K2642,'DANH MỤC'!$B:$D,3,0))</f>
        <v>3500000</v>
      </c>
      <c r="O2642">
        <v>5</v>
      </c>
      <c r="P2642" s="3">
        <f>N2642*O2642%*CSDL[[#This Row],[SỐ LƯỢNG]]</f>
        <v>175000</v>
      </c>
      <c r="Q2642" s="3">
        <f t="shared" si="1336"/>
        <v>3325000</v>
      </c>
    </row>
    <row r="2643" spans="1:17" x14ac:dyDescent="0.3">
      <c r="A2643" s="23" t="s">
        <v>1261</v>
      </c>
      <c r="B2643" s="8" t="s">
        <v>1261</v>
      </c>
      <c r="C2643" s="8">
        <v>5</v>
      </c>
      <c r="D2643" s="8" t="s">
        <v>1356</v>
      </c>
      <c r="E2643" s="8" t="s">
        <v>13819</v>
      </c>
      <c r="F2643" s="8" t="str">
        <f>VLOOKUP(E2643,'DANH MỤC'!$F:$G,2,0)</f>
        <v>Nhóm 1</v>
      </c>
      <c r="G2643" s="8" t="s">
        <v>7182</v>
      </c>
      <c r="H2643" t="str">
        <f>VLOOKUP(G2643,'DANH MỤC'!$I:$K,2,0)</f>
        <v>KH 1159</v>
      </c>
      <c r="I2643" t="str">
        <f>VLOOKUP(G2643,'DANH MỤC'!$I:$K,3,0)</f>
        <v>Thái Nguyên</v>
      </c>
      <c r="J2643" s="8" t="s">
        <v>5939</v>
      </c>
      <c r="K2643" t="str">
        <f>VLOOKUP(J2643,'DANH MỤC'!$A$1:$B$19,2,0)</f>
        <v>Sản phẩm 0001</v>
      </c>
      <c r="L2643" t="s">
        <v>15</v>
      </c>
      <c r="M2643">
        <v>1</v>
      </c>
      <c r="N2643" s="3">
        <f>IF(LEFT(K2643,1)="S",VLOOKUP(K2643,'DANH MỤC'!$B:$D,2,0),VLOOKUP(K2643,'DANH MỤC'!$B:$D,3,0))</f>
        <v>3000000</v>
      </c>
      <c r="O2643">
        <v>0</v>
      </c>
      <c r="P2643" s="3">
        <f>N2643*O2643%*CSDL[[#This Row],[SỐ LƯỢNG]]</f>
        <v>0</v>
      </c>
      <c r="Q2643" s="3">
        <f t="shared" si="1336"/>
        <v>3000000</v>
      </c>
    </row>
    <row r="2644" spans="1:17" x14ac:dyDescent="0.3">
      <c r="A2644" s="23" t="str">
        <f t="shared" ref="A2644:A2645" si="1342">A2643</f>
        <v>19/05/2019</v>
      </c>
      <c r="B2644" s="8" t="str">
        <f t="shared" ref="B2644:B2645" si="1343">B2643</f>
        <v>19/05/2019</v>
      </c>
      <c r="C2644" s="8">
        <v>5</v>
      </c>
      <c r="D2644" s="8" t="str">
        <f t="shared" ref="D2644:D2645" si="1344">D2643</f>
        <v>DH13807</v>
      </c>
      <c r="E2644" s="8" t="str">
        <f t="shared" ref="E2644:E2645" si="1345">E2643</f>
        <v>linh.truong</v>
      </c>
      <c r="F2644" s="8" t="str">
        <f>VLOOKUP(E2644,'DANH MỤC'!$F:$G,2,0)</f>
        <v>Nhóm 1</v>
      </c>
      <c r="G2644" s="8" t="str">
        <f t="shared" ref="G2644:G2645" si="1346">G2643</f>
        <v>KH1159</v>
      </c>
      <c r="H2644" t="str">
        <f>VLOOKUP(G2644,'DANH MỤC'!$I:$K,2,0)</f>
        <v>KH 1159</v>
      </c>
      <c r="I2644" t="str">
        <f>VLOOKUP(G2644,'DANH MỤC'!$I:$K,3,0)</f>
        <v>Thái Nguyên</v>
      </c>
      <c r="J2644" s="8" t="s">
        <v>5944</v>
      </c>
      <c r="K2644" t="str">
        <f>VLOOKUP(J2644,'DANH MỤC'!$A$1:$B$19,2,0)</f>
        <v>Hàng tặng 0001</v>
      </c>
      <c r="L2644" t="s">
        <v>24</v>
      </c>
      <c r="M2644">
        <v>2</v>
      </c>
      <c r="N2644" s="3">
        <f>IF(LEFT(K2644,1)="S",VLOOKUP(K2644,'DANH MỤC'!$B:$D,2,0),VLOOKUP(K2644,'DANH MỤC'!$B:$D,3,0))</f>
        <v>200000</v>
      </c>
      <c r="O2644">
        <v>100</v>
      </c>
      <c r="P2644" s="3">
        <f>N2644*O2644%*CSDL[[#This Row],[SỐ LƯỢNG]]</f>
        <v>400000</v>
      </c>
      <c r="Q2644" s="3">
        <f t="shared" si="1336"/>
        <v>0</v>
      </c>
    </row>
    <row r="2645" spans="1:17" x14ac:dyDescent="0.3">
      <c r="A2645" s="23" t="str">
        <f t="shared" si="1342"/>
        <v>19/05/2019</v>
      </c>
      <c r="B2645" s="8" t="str">
        <f t="shared" si="1343"/>
        <v>19/05/2019</v>
      </c>
      <c r="C2645" s="8">
        <v>5</v>
      </c>
      <c r="D2645" s="8" t="str">
        <f t="shared" si="1344"/>
        <v>DH13807</v>
      </c>
      <c r="E2645" s="8" t="str">
        <f t="shared" si="1345"/>
        <v>linh.truong</v>
      </c>
      <c r="F2645" s="8" t="str">
        <f>VLOOKUP(E2645,'DANH MỤC'!$F:$G,2,0)</f>
        <v>Nhóm 1</v>
      </c>
      <c r="G2645" s="8" t="str">
        <f t="shared" si="1346"/>
        <v>KH1159</v>
      </c>
      <c r="H2645" t="str">
        <f>VLOOKUP(G2645,'DANH MỤC'!$I:$K,2,0)</f>
        <v>KH 1159</v>
      </c>
      <c r="I2645" t="str">
        <f>VLOOKUP(G2645,'DANH MỤC'!$I:$K,3,0)</f>
        <v>Thái Nguyên</v>
      </c>
      <c r="J2645" s="8" t="s">
        <v>5939</v>
      </c>
      <c r="K2645" t="str">
        <f>VLOOKUP(J2645,'DANH MỤC'!$A$1:$B$19,2,0)</f>
        <v>Sản phẩm 0001</v>
      </c>
      <c r="L2645" t="s">
        <v>15</v>
      </c>
      <c r="M2645">
        <v>1</v>
      </c>
      <c r="N2645" s="3">
        <f>IF(LEFT(K2645,1)="S",VLOOKUP(K2645,'DANH MỤC'!$B:$D,2,0),VLOOKUP(K2645,'DANH MỤC'!$B:$D,3,0))</f>
        <v>3000000</v>
      </c>
      <c r="O2645">
        <v>20</v>
      </c>
      <c r="P2645" s="3">
        <f>N2645*O2645%*CSDL[[#This Row],[SỐ LƯỢNG]]</f>
        <v>600000</v>
      </c>
      <c r="Q2645" s="3">
        <f t="shared" si="1336"/>
        <v>2400000</v>
      </c>
    </row>
    <row r="2646" spans="1:17" x14ac:dyDescent="0.3">
      <c r="A2646" s="23" t="s">
        <v>1261</v>
      </c>
      <c r="B2646" s="8" t="s">
        <v>1261</v>
      </c>
      <c r="C2646" s="8">
        <v>5</v>
      </c>
      <c r="D2646" s="8" t="s">
        <v>1357</v>
      </c>
      <c r="E2646" s="8" t="s">
        <v>13814</v>
      </c>
      <c r="F2646" s="8" t="str">
        <f>VLOOKUP(E2646,'DANH MỤC'!$F:$G,2,0)</f>
        <v>Nhóm 1</v>
      </c>
      <c r="G2646" s="8" t="s">
        <v>7052</v>
      </c>
      <c r="H2646" t="str">
        <f>VLOOKUP(G2646,'DANH MỤC'!$I:$K,2,0)</f>
        <v>KH 1028</v>
      </c>
      <c r="I2646" t="str">
        <f>VLOOKUP(G2646,'DANH MỤC'!$I:$K,3,0)</f>
        <v>Bình Thuận</v>
      </c>
      <c r="J2646" s="8" t="s">
        <v>5940</v>
      </c>
      <c r="K2646" t="str">
        <f>VLOOKUP(J2646,'DANH MỤC'!$A$1:$B$19,2,0)</f>
        <v>Sản phẩm 0002</v>
      </c>
      <c r="L2646" t="s">
        <v>15</v>
      </c>
      <c r="M2646">
        <v>1</v>
      </c>
      <c r="N2646" s="3">
        <f>IF(LEFT(K2646,1)="S",VLOOKUP(K2646,'DANH MỤC'!$B:$D,2,0),VLOOKUP(K2646,'DANH MỤC'!$B:$D,3,0))</f>
        <v>2000000</v>
      </c>
      <c r="O2646">
        <v>0</v>
      </c>
      <c r="P2646" s="3">
        <f>N2646*O2646%*CSDL[[#This Row],[SỐ LƯỢNG]]</f>
        <v>0</v>
      </c>
      <c r="Q2646" s="3">
        <f t="shared" si="1336"/>
        <v>2000000</v>
      </c>
    </row>
    <row r="2647" spans="1:17" x14ac:dyDescent="0.3">
      <c r="A2647" s="23" t="str">
        <f>A2646</f>
        <v>19/05/2019</v>
      </c>
      <c r="B2647" s="8" t="str">
        <f>B2646</f>
        <v>19/05/2019</v>
      </c>
      <c r="C2647" s="8">
        <v>5</v>
      </c>
      <c r="D2647" s="8" t="str">
        <f>D2646</f>
        <v>DH13806</v>
      </c>
      <c r="E2647" s="8" t="str">
        <f>E2646</f>
        <v>hai.vi</v>
      </c>
      <c r="F2647" s="8" t="str">
        <f>VLOOKUP(E2647,'DANH MỤC'!$F:$G,2,0)</f>
        <v>Nhóm 1</v>
      </c>
      <c r="G2647" s="8" t="str">
        <f>G2646</f>
        <v>KH1028</v>
      </c>
      <c r="H2647" t="str">
        <f>VLOOKUP(G2647,'DANH MỤC'!$I:$K,2,0)</f>
        <v>KH 1028</v>
      </c>
      <c r="I2647" t="str">
        <f>VLOOKUP(G2647,'DANH MỤC'!$I:$K,3,0)</f>
        <v>Bình Thuận</v>
      </c>
      <c r="J2647" s="8" t="s">
        <v>5944</v>
      </c>
      <c r="K2647" t="str">
        <f>VLOOKUP(J2647,'DANH MỤC'!$A$1:$B$19,2,0)</f>
        <v>Hàng tặng 0001</v>
      </c>
      <c r="L2647" t="s">
        <v>24</v>
      </c>
      <c r="M2647">
        <v>2</v>
      </c>
      <c r="N2647" s="3">
        <f>IF(LEFT(K2647,1)="S",VLOOKUP(K2647,'DANH MỤC'!$B:$D,2,0),VLOOKUP(K2647,'DANH MỤC'!$B:$D,3,0))</f>
        <v>200000</v>
      </c>
      <c r="O2647">
        <v>100</v>
      </c>
      <c r="P2647" s="3">
        <f>N2647*O2647%*CSDL[[#This Row],[SỐ LƯỢNG]]</f>
        <v>400000</v>
      </c>
      <c r="Q2647" s="3">
        <f t="shared" si="1336"/>
        <v>0</v>
      </c>
    </row>
    <row r="2648" spans="1:17" x14ac:dyDescent="0.3">
      <c r="A2648" s="23" t="s">
        <v>1261</v>
      </c>
      <c r="B2648" s="8" t="s">
        <v>1261</v>
      </c>
      <c r="C2648" s="8">
        <v>5</v>
      </c>
      <c r="D2648" s="8" t="s">
        <v>1358</v>
      </c>
      <c r="E2648" s="8" t="s">
        <v>13819</v>
      </c>
      <c r="F2648" s="8" t="str">
        <f>VLOOKUP(E2648,'DANH MỤC'!$F:$G,2,0)</f>
        <v>Nhóm 1</v>
      </c>
      <c r="G2648" s="8" t="s">
        <v>1402</v>
      </c>
      <c r="H2648" t="str">
        <f>VLOOKUP(G2648,'DANH MỤC'!$I:$K,2,0)</f>
        <v>KH 0133</v>
      </c>
      <c r="I2648" t="str">
        <f>VLOOKUP(G2648,'DANH MỤC'!$I:$K,3,0)</f>
        <v>Hải Phòng</v>
      </c>
      <c r="J2648" s="8" t="s">
        <v>5939</v>
      </c>
      <c r="K2648" t="str">
        <f>VLOOKUP(J2648,'DANH MỤC'!$A$1:$B$19,2,0)</f>
        <v>Sản phẩm 0001</v>
      </c>
      <c r="L2648" t="s">
        <v>15</v>
      </c>
      <c r="M2648">
        <v>1</v>
      </c>
      <c r="N2648" s="3">
        <f>IF(LEFT(K2648,1)="S",VLOOKUP(K2648,'DANH MỤC'!$B:$D,2,0),VLOOKUP(K2648,'DANH MỤC'!$B:$D,3,0))</f>
        <v>3000000</v>
      </c>
      <c r="O2648">
        <v>0</v>
      </c>
      <c r="P2648" s="3">
        <f>N2648*O2648%*CSDL[[#This Row],[SỐ LƯỢNG]]</f>
        <v>0</v>
      </c>
      <c r="Q2648" s="3">
        <f t="shared" si="1336"/>
        <v>3000000</v>
      </c>
    </row>
    <row r="2649" spans="1:17" x14ac:dyDescent="0.3">
      <c r="A2649" s="23" t="str">
        <f>A2648</f>
        <v>19/05/2019</v>
      </c>
      <c r="B2649" s="8" t="str">
        <f>B2648</f>
        <v>19/05/2019</v>
      </c>
      <c r="C2649" s="8">
        <v>5</v>
      </c>
      <c r="D2649" s="8" t="str">
        <f>D2648</f>
        <v>DH13805</v>
      </c>
      <c r="E2649" s="8" t="str">
        <f>E2648</f>
        <v>linh.truong</v>
      </c>
      <c r="F2649" s="8" t="str">
        <f>VLOOKUP(E2649,'DANH MỤC'!$F:$G,2,0)</f>
        <v>Nhóm 1</v>
      </c>
      <c r="G2649" s="8" t="str">
        <f>G2648</f>
        <v>KH0133</v>
      </c>
      <c r="H2649" t="str">
        <f>VLOOKUP(G2649,'DANH MỤC'!$I:$K,2,0)</f>
        <v>KH 0133</v>
      </c>
      <c r="I2649" t="str">
        <f>VLOOKUP(G2649,'DANH MỤC'!$I:$K,3,0)</f>
        <v>Hải Phòng</v>
      </c>
      <c r="J2649" s="8" t="s">
        <v>5944</v>
      </c>
      <c r="K2649" t="str">
        <f>VLOOKUP(J2649,'DANH MỤC'!$A$1:$B$19,2,0)</f>
        <v>Hàng tặng 0001</v>
      </c>
      <c r="L2649" t="s">
        <v>24</v>
      </c>
      <c r="M2649">
        <v>2</v>
      </c>
      <c r="N2649" s="3">
        <f>IF(LEFT(K2649,1)="S",VLOOKUP(K2649,'DANH MỤC'!$B:$D,2,0),VLOOKUP(K2649,'DANH MỤC'!$B:$D,3,0))</f>
        <v>200000</v>
      </c>
      <c r="O2649">
        <v>100</v>
      </c>
      <c r="P2649" s="3">
        <f>N2649*O2649%*CSDL[[#This Row],[SỐ LƯỢNG]]</f>
        <v>400000</v>
      </c>
      <c r="Q2649" s="3">
        <f t="shared" si="1336"/>
        <v>0</v>
      </c>
    </row>
    <row r="2650" spans="1:17" x14ac:dyDescent="0.3">
      <c r="A2650" s="23" t="s">
        <v>1261</v>
      </c>
      <c r="B2650" s="8" t="s">
        <v>1261</v>
      </c>
      <c r="C2650" s="8">
        <v>5</v>
      </c>
      <c r="D2650" s="8" t="s">
        <v>1359</v>
      </c>
      <c r="E2650" s="8" t="s">
        <v>13816</v>
      </c>
      <c r="F2650" s="8" t="str">
        <f>VLOOKUP(E2650,'DANH MỤC'!$F:$G,2,0)</f>
        <v>Nhóm 1</v>
      </c>
      <c r="G2650" s="8" t="s">
        <v>7183</v>
      </c>
      <c r="H2650" t="str">
        <f>VLOOKUP(G2650,'DANH MỤC'!$I:$K,2,0)</f>
        <v>KH 1160</v>
      </c>
      <c r="I2650" t="str">
        <f>VLOOKUP(G2650,'DANH MỤC'!$I:$K,3,0)</f>
        <v>Thái Nguyên</v>
      </c>
      <c r="J2650" s="8" t="s">
        <v>19</v>
      </c>
      <c r="K2650" t="str">
        <f>VLOOKUP(J2650,'DANH MỤC'!$A$1:$B$19,2,0)</f>
        <v>Sản phẩm 0003</v>
      </c>
      <c r="L2650" t="s">
        <v>15</v>
      </c>
      <c r="M2650">
        <v>1</v>
      </c>
      <c r="N2650" s="3">
        <f>IF(LEFT(K2650,1)="S",VLOOKUP(K2650,'DANH MỤC'!$B:$D,2,0),VLOOKUP(K2650,'DANH MỤC'!$B:$D,3,0))</f>
        <v>2500000</v>
      </c>
      <c r="O2650">
        <v>5</v>
      </c>
      <c r="P2650" s="3">
        <f>N2650*O2650%*CSDL[[#This Row],[SỐ LƯỢNG]]</f>
        <v>125000</v>
      </c>
      <c r="Q2650" s="3">
        <f t="shared" si="1336"/>
        <v>2375000</v>
      </c>
    </row>
    <row r="2651" spans="1:17" x14ac:dyDescent="0.3">
      <c r="A2651" s="23" t="s">
        <v>1261</v>
      </c>
      <c r="B2651" s="8" t="s">
        <v>1261</v>
      </c>
      <c r="C2651" s="8">
        <v>5</v>
      </c>
      <c r="D2651" s="8" t="s">
        <v>1360</v>
      </c>
      <c r="E2651" s="8" t="s">
        <v>13819</v>
      </c>
      <c r="F2651" s="8" t="str">
        <f>VLOOKUP(E2651,'DANH MỤC'!$F:$G,2,0)</f>
        <v>Nhóm 1</v>
      </c>
      <c r="G2651" s="8" t="s">
        <v>7184</v>
      </c>
      <c r="H2651" t="str">
        <f>VLOOKUP(G2651,'DANH MỤC'!$I:$K,2,0)</f>
        <v>KH 1161</v>
      </c>
      <c r="I2651" t="str">
        <f>VLOOKUP(G2651,'DANH MỤC'!$I:$K,3,0)</f>
        <v>Gia Lai</v>
      </c>
      <c r="J2651" s="8" t="s">
        <v>14</v>
      </c>
      <c r="K2651" t="str">
        <f>VLOOKUP(J2651,'DANH MỤC'!$A$1:$B$19,2,0)</f>
        <v>Sản phẩm 0004</v>
      </c>
      <c r="L2651" t="s">
        <v>15</v>
      </c>
      <c r="M2651">
        <v>1</v>
      </c>
      <c r="N2651" s="3">
        <f>IF(LEFT(K2651,1)="S",VLOOKUP(K2651,'DANH MỤC'!$B:$D,2,0),VLOOKUP(K2651,'DANH MỤC'!$B:$D,3,0))</f>
        <v>3500000</v>
      </c>
      <c r="O2651">
        <v>0</v>
      </c>
      <c r="P2651" s="3">
        <f>N2651*O2651%*CSDL[[#This Row],[SỐ LƯỢNG]]</f>
        <v>0</v>
      </c>
      <c r="Q2651" s="3">
        <f t="shared" si="1336"/>
        <v>3500000</v>
      </c>
    </row>
    <row r="2652" spans="1:17" x14ac:dyDescent="0.3">
      <c r="A2652" s="23" t="str">
        <f>A2651</f>
        <v>19/05/2019</v>
      </c>
      <c r="B2652" s="8" t="str">
        <f>B2651</f>
        <v>19/05/2019</v>
      </c>
      <c r="C2652" s="8">
        <v>5</v>
      </c>
      <c r="D2652" s="8" t="str">
        <f>D2651</f>
        <v>DH13802</v>
      </c>
      <c r="E2652" s="8" t="str">
        <f>E2651</f>
        <v>linh.truong</v>
      </c>
      <c r="F2652" s="8" t="str">
        <f>VLOOKUP(E2652,'DANH MỤC'!$F:$G,2,0)</f>
        <v>Nhóm 1</v>
      </c>
      <c r="G2652" s="8" t="str">
        <f>G2651</f>
        <v>KH1161</v>
      </c>
      <c r="H2652" t="str">
        <f>VLOOKUP(G2652,'DANH MỤC'!$I:$K,2,0)</f>
        <v>KH 1161</v>
      </c>
      <c r="I2652" t="str">
        <f>VLOOKUP(G2652,'DANH MỤC'!$I:$K,3,0)</f>
        <v>Gia Lai</v>
      </c>
      <c r="J2652" s="8" t="s">
        <v>5944</v>
      </c>
      <c r="K2652" t="str">
        <f>VLOOKUP(J2652,'DANH MỤC'!$A$1:$B$19,2,0)</f>
        <v>Hàng tặng 0001</v>
      </c>
      <c r="L2652" t="s">
        <v>24</v>
      </c>
      <c r="M2652">
        <v>2</v>
      </c>
      <c r="N2652" s="3">
        <f>IF(LEFT(K2652,1)="S",VLOOKUP(K2652,'DANH MỤC'!$B:$D,2,0),VLOOKUP(K2652,'DANH MỤC'!$B:$D,3,0))</f>
        <v>200000</v>
      </c>
      <c r="O2652">
        <v>100</v>
      </c>
      <c r="P2652" s="3">
        <f>N2652*O2652%*CSDL[[#This Row],[SỐ LƯỢNG]]</f>
        <v>400000</v>
      </c>
      <c r="Q2652" s="3">
        <f t="shared" si="1336"/>
        <v>0</v>
      </c>
    </row>
    <row r="2653" spans="1:17" x14ac:dyDescent="0.3">
      <c r="A2653" s="23" t="s">
        <v>1261</v>
      </c>
      <c r="B2653" s="8" t="s">
        <v>1261</v>
      </c>
      <c r="C2653" s="8">
        <v>5</v>
      </c>
      <c r="D2653" s="8" t="s">
        <v>1361</v>
      </c>
      <c r="E2653" s="8" t="s">
        <v>13819</v>
      </c>
      <c r="F2653" s="8" t="str">
        <f>VLOOKUP(E2653,'DANH MỤC'!$F:$G,2,0)</f>
        <v>Nhóm 1</v>
      </c>
      <c r="G2653" s="8" t="s">
        <v>7185</v>
      </c>
      <c r="H2653" t="str">
        <f>VLOOKUP(G2653,'DANH MỤC'!$I:$K,2,0)</f>
        <v>KH 1162</v>
      </c>
      <c r="I2653" t="str">
        <f>VLOOKUP(G2653,'DANH MỤC'!$I:$K,3,0)</f>
        <v>Hà Giang</v>
      </c>
      <c r="J2653" s="8" t="s">
        <v>14</v>
      </c>
      <c r="K2653" t="str">
        <f>VLOOKUP(J2653,'DANH MỤC'!$A$1:$B$19,2,0)</f>
        <v>Sản phẩm 0004</v>
      </c>
      <c r="L2653" t="s">
        <v>15</v>
      </c>
      <c r="M2653">
        <v>1</v>
      </c>
      <c r="N2653" s="3">
        <f>IF(LEFT(K2653,1)="S",VLOOKUP(K2653,'DANH MỤC'!$B:$D,2,0),VLOOKUP(K2653,'DANH MỤC'!$B:$D,3,0))</f>
        <v>3500000</v>
      </c>
      <c r="O2653">
        <v>10</v>
      </c>
      <c r="P2653" s="3">
        <f>N2653*O2653%*CSDL[[#This Row],[SỐ LƯỢNG]]</f>
        <v>350000</v>
      </c>
      <c r="Q2653" s="3">
        <f t="shared" si="1336"/>
        <v>3150000</v>
      </c>
    </row>
    <row r="2654" spans="1:17" x14ac:dyDescent="0.3">
      <c r="A2654" s="23" t="s">
        <v>1362</v>
      </c>
      <c r="B2654" s="8" t="s">
        <v>1362</v>
      </c>
      <c r="C2654" s="8">
        <v>5</v>
      </c>
      <c r="D2654" s="8" t="s">
        <v>1363</v>
      </c>
      <c r="E2654" s="8" t="s">
        <v>13822</v>
      </c>
      <c r="F2654" s="8" t="str">
        <f>VLOOKUP(E2654,'DANH MỤC'!$F:$G,2,0)</f>
        <v>Nhóm 1</v>
      </c>
      <c r="G2654" s="8" t="s">
        <v>7186</v>
      </c>
      <c r="H2654" t="str">
        <f>VLOOKUP(G2654,'DANH MỤC'!$I:$K,2,0)</f>
        <v>KH 1163</v>
      </c>
      <c r="I2654" t="str">
        <f>VLOOKUP(G2654,'DANH MỤC'!$I:$K,3,0)</f>
        <v>Hải Phòng</v>
      </c>
      <c r="J2654" s="8" t="s">
        <v>5939</v>
      </c>
      <c r="K2654" t="str">
        <f>VLOOKUP(J2654,'DANH MỤC'!$A$1:$B$19,2,0)</f>
        <v>Sản phẩm 0001</v>
      </c>
      <c r="L2654" t="s">
        <v>15</v>
      </c>
      <c r="M2654">
        <v>1</v>
      </c>
      <c r="N2654" s="3">
        <f>IF(LEFT(K2654,1)="S",VLOOKUP(K2654,'DANH MỤC'!$B:$D,2,0),VLOOKUP(K2654,'DANH MỤC'!$B:$D,3,0))</f>
        <v>3000000</v>
      </c>
      <c r="O2654">
        <v>0</v>
      </c>
      <c r="P2654" s="3">
        <f>N2654*O2654%*CSDL[[#This Row],[SỐ LƯỢNG]]</f>
        <v>0</v>
      </c>
      <c r="Q2654" s="3">
        <f t="shared" si="1336"/>
        <v>3000000</v>
      </c>
    </row>
    <row r="2655" spans="1:17" x14ac:dyDescent="0.3">
      <c r="A2655" s="23" t="str">
        <f>A2654</f>
        <v>18/05/2019</v>
      </c>
      <c r="B2655" s="8" t="str">
        <f>B2654</f>
        <v>18/05/2019</v>
      </c>
      <c r="C2655" s="8">
        <v>5</v>
      </c>
      <c r="D2655" s="8" t="str">
        <f>D2654</f>
        <v>DH13799</v>
      </c>
      <c r="E2655" s="8" t="str">
        <f>E2654</f>
        <v>anh.hong</v>
      </c>
      <c r="F2655" s="8" t="str">
        <f>VLOOKUP(E2655,'DANH MỤC'!$F:$G,2,0)</f>
        <v>Nhóm 1</v>
      </c>
      <c r="G2655" s="8" t="str">
        <f>G2654</f>
        <v>KH1163</v>
      </c>
      <c r="H2655" t="str">
        <f>VLOOKUP(G2655,'DANH MỤC'!$I:$K,2,0)</f>
        <v>KH 1163</v>
      </c>
      <c r="I2655" t="str">
        <f>VLOOKUP(G2655,'DANH MỤC'!$I:$K,3,0)</f>
        <v>Hải Phòng</v>
      </c>
      <c r="J2655" s="8" t="s">
        <v>5944</v>
      </c>
      <c r="K2655" t="str">
        <f>VLOOKUP(J2655,'DANH MỤC'!$A$1:$B$19,2,0)</f>
        <v>Hàng tặng 0001</v>
      </c>
      <c r="L2655" t="s">
        <v>24</v>
      </c>
      <c r="M2655">
        <v>2</v>
      </c>
      <c r="N2655" s="3">
        <f>IF(LEFT(K2655,1)="S",VLOOKUP(K2655,'DANH MỤC'!$B:$D,2,0),VLOOKUP(K2655,'DANH MỤC'!$B:$D,3,0))</f>
        <v>200000</v>
      </c>
      <c r="O2655">
        <v>100</v>
      </c>
      <c r="P2655" s="3">
        <f>N2655*O2655%*CSDL[[#This Row],[SỐ LƯỢNG]]</f>
        <v>400000</v>
      </c>
      <c r="Q2655" s="3">
        <f t="shared" si="1336"/>
        <v>0</v>
      </c>
    </row>
    <row r="2656" spans="1:17" x14ac:dyDescent="0.3">
      <c r="A2656" s="23" t="s">
        <v>1362</v>
      </c>
      <c r="B2656" s="8" t="s">
        <v>1362</v>
      </c>
      <c r="C2656" s="8">
        <v>5</v>
      </c>
      <c r="D2656" s="8" t="s">
        <v>1364</v>
      </c>
      <c r="E2656" s="8" t="s">
        <v>13821</v>
      </c>
      <c r="F2656" s="8" t="str">
        <f>VLOOKUP(E2656,'DANH MỤC'!$F:$G,2,0)</f>
        <v>Nhóm 1</v>
      </c>
      <c r="G2656" s="8" t="s">
        <v>7187</v>
      </c>
      <c r="H2656" t="str">
        <f>VLOOKUP(G2656,'DANH MỤC'!$I:$K,2,0)</f>
        <v>KH 1164</v>
      </c>
      <c r="I2656" t="str">
        <f>VLOOKUP(G2656,'DANH MỤC'!$I:$K,3,0)</f>
        <v>Bình Định</v>
      </c>
      <c r="J2656" s="8" t="s">
        <v>5939</v>
      </c>
      <c r="K2656" t="str">
        <f>VLOOKUP(J2656,'DANH MỤC'!$A$1:$B$19,2,0)</f>
        <v>Sản phẩm 0001</v>
      </c>
      <c r="L2656" t="s">
        <v>15</v>
      </c>
      <c r="M2656">
        <v>1</v>
      </c>
      <c r="N2656" s="3">
        <f>IF(LEFT(K2656,1)="S",VLOOKUP(K2656,'DANH MỤC'!$B:$D,2,0),VLOOKUP(K2656,'DANH MỤC'!$B:$D,3,0))</f>
        <v>3000000</v>
      </c>
      <c r="O2656">
        <v>5</v>
      </c>
      <c r="P2656" s="3">
        <f>N2656*O2656%*CSDL[[#This Row],[SỐ LƯỢNG]]</f>
        <v>150000</v>
      </c>
      <c r="Q2656" s="3">
        <f t="shared" si="1336"/>
        <v>2850000</v>
      </c>
    </row>
    <row r="2657" spans="1:17" x14ac:dyDescent="0.3">
      <c r="A2657" s="23" t="s">
        <v>1362</v>
      </c>
      <c r="B2657" s="8" t="s">
        <v>1362</v>
      </c>
      <c r="C2657" s="8">
        <v>5</v>
      </c>
      <c r="D2657" s="8" t="s">
        <v>1365</v>
      </c>
      <c r="E2657" s="8" t="s">
        <v>13819</v>
      </c>
      <c r="F2657" s="8" t="str">
        <f>VLOOKUP(E2657,'DANH MỤC'!$F:$G,2,0)</f>
        <v>Nhóm 1</v>
      </c>
      <c r="G2657" s="8" t="s">
        <v>7188</v>
      </c>
      <c r="H2657" t="str">
        <f>VLOOKUP(G2657,'DANH MỤC'!$I:$K,2,0)</f>
        <v>KH 1165</v>
      </c>
      <c r="I2657" t="str">
        <f>VLOOKUP(G2657,'DANH MỤC'!$I:$K,3,0)</f>
        <v>Phú Yên</v>
      </c>
      <c r="J2657" s="8" t="s">
        <v>19</v>
      </c>
      <c r="K2657" t="str">
        <f>VLOOKUP(J2657,'DANH MỤC'!$A$1:$B$19,2,0)</f>
        <v>Sản phẩm 0003</v>
      </c>
      <c r="L2657" t="s">
        <v>15</v>
      </c>
      <c r="M2657">
        <v>1</v>
      </c>
      <c r="N2657" s="3">
        <f>IF(LEFT(K2657,1)="S",VLOOKUP(K2657,'DANH MỤC'!$B:$D,2,0),VLOOKUP(K2657,'DANH MỤC'!$B:$D,3,0))</f>
        <v>2500000</v>
      </c>
      <c r="O2657">
        <v>10</v>
      </c>
      <c r="P2657" s="3">
        <f>N2657*O2657%*CSDL[[#This Row],[SỐ LƯỢNG]]</f>
        <v>250000</v>
      </c>
      <c r="Q2657" s="3">
        <f t="shared" si="1336"/>
        <v>2250000</v>
      </c>
    </row>
    <row r="2658" spans="1:17" x14ac:dyDescent="0.3">
      <c r="A2658" s="23" t="str">
        <f>A2657</f>
        <v>18/05/2019</v>
      </c>
      <c r="B2658" s="8" t="str">
        <f>B2657</f>
        <v>18/05/2019</v>
      </c>
      <c r="C2658" s="8">
        <v>5</v>
      </c>
      <c r="D2658" s="8" t="str">
        <f>D2657</f>
        <v>DH13796</v>
      </c>
      <c r="E2658" s="8" t="str">
        <f>E2657</f>
        <v>linh.truong</v>
      </c>
      <c r="F2658" s="8" t="str">
        <f>VLOOKUP(E2658,'DANH MỤC'!$F:$G,2,0)</f>
        <v>Nhóm 1</v>
      </c>
      <c r="G2658" s="8" t="str">
        <f>G2657</f>
        <v>KH1165</v>
      </c>
      <c r="H2658" t="str">
        <f>VLOOKUP(G2658,'DANH MỤC'!$I:$K,2,0)</f>
        <v>KH 1165</v>
      </c>
      <c r="I2658" t="str">
        <f>VLOOKUP(G2658,'DANH MỤC'!$I:$K,3,0)</f>
        <v>Phú Yên</v>
      </c>
      <c r="J2658" s="8" t="s">
        <v>14</v>
      </c>
      <c r="K2658" t="str">
        <f>VLOOKUP(J2658,'DANH MỤC'!$A$1:$B$19,2,0)</f>
        <v>Sản phẩm 0004</v>
      </c>
      <c r="L2658" t="s">
        <v>15</v>
      </c>
      <c r="M2658">
        <v>1</v>
      </c>
      <c r="N2658" s="3">
        <f>IF(LEFT(K2658,1)="S",VLOOKUP(K2658,'DANH MỤC'!$B:$D,2,0),VLOOKUP(K2658,'DANH MỤC'!$B:$D,3,0))</f>
        <v>3500000</v>
      </c>
      <c r="O2658">
        <v>10</v>
      </c>
      <c r="P2658" s="3">
        <f>N2658*O2658%*CSDL[[#This Row],[SỐ LƯỢNG]]</f>
        <v>350000</v>
      </c>
      <c r="Q2658" s="3">
        <f t="shared" si="1336"/>
        <v>3150000</v>
      </c>
    </row>
    <row r="2659" spans="1:17" x14ac:dyDescent="0.3">
      <c r="A2659" s="23" t="s">
        <v>1362</v>
      </c>
      <c r="B2659" s="8" t="s">
        <v>1362</v>
      </c>
      <c r="C2659" s="8">
        <v>5</v>
      </c>
      <c r="D2659" s="8" t="s">
        <v>1366</v>
      </c>
      <c r="E2659" s="8" t="s">
        <v>13821</v>
      </c>
      <c r="F2659" s="8" t="str">
        <f>VLOOKUP(E2659,'DANH MỤC'!$F:$G,2,0)</f>
        <v>Nhóm 1</v>
      </c>
      <c r="G2659" s="8" t="s">
        <v>6845</v>
      </c>
      <c r="H2659" t="str">
        <f>VLOOKUP(G2659,'DANH MỤC'!$I:$K,2,0)</f>
        <v>KH 0815</v>
      </c>
      <c r="I2659" t="str">
        <f>VLOOKUP(G2659,'DANH MỤC'!$I:$K,3,0)</f>
        <v>Bà Rịa Vũng Tàu</v>
      </c>
      <c r="J2659" s="8" t="s">
        <v>19</v>
      </c>
      <c r="K2659" t="str">
        <f>VLOOKUP(J2659,'DANH MỤC'!$A$1:$B$19,2,0)</f>
        <v>Sản phẩm 0003</v>
      </c>
      <c r="L2659" t="s">
        <v>15</v>
      </c>
      <c r="M2659">
        <v>1</v>
      </c>
      <c r="N2659" s="3">
        <f>IF(LEFT(K2659,1)="S",VLOOKUP(K2659,'DANH MỤC'!$B:$D,2,0),VLOOKUP(K2659,'DANH MỤC'!$B:$D,3,0))</f>
        <v>2500000</v>
      </c>
      <c r="O2659">
        <v>0</v>
      </c>
      <c r="P2659" s="3">
        <f>N2659*O2659%*CSDL[[#This Row],[SỐ LƯỢNG]]</f>
        <v>0</v>
      </c>
      <c r="Q2659" s="3">
        <f t="shared" si="1336"/>
        <v>2500000</v>
      </c>
    </row>
    <row r="2660" spans="1:17" x14ac:dyDescent="0.3">
      <c r="A2660" s="23" t="str">
        <f>A2659</f>
        <v>18/05/2019</v>
      </c>
      <c r="B2660" s="8" t="str">
        <f>B2659</f>
        <v>18/05/2019</v>
      </c>
      <c r="C2660" s="8">
        <v>5</v>
      </c>
      <c r="D2660" s="8" t="str">
        <f>D2659</f>
        <v>DH13795</v>
      </c>
      <c r="E2660" s="8" t="str">
        <f>E2659</f>
        <v>thu.le</v>
      </c>
      <c r="F2660" s="8" t="str">
        <f>VLOOKUP(E2660,'DANH MỤC'!$F:$G,2,0)</f>
        <v>Nhóm 1</v>
      </c>
      <c r="G2660" s="8" t="str">
        <f>G2659</f>
        <v>KH0815</v>
      </c>
      <c r="H2660" t="str">
        <f>VLOOKUP(G2660,'DANH MỤC'!$I:$K,2,0)</f>
        <v>KH 0815</v>
      </c>
      <c r="I2660" t="str">
        <f>VLOOKUP(G2660,'DANH MỤC'!$I:$K,3,0)</f>
        <v>Bà Rịa Vũng Tàu</v>
      </c>
      <c r="J2660" s="8" t="s">
        <v>5944</v>
      </c>
      <c r="K2660" t="str">
        <f>VLOOKUP(J2660,'DANH MỤC'!$A$1:$B$19,2,0)</f>
        <v>Hàng tặng 0001</v>
      </c>
      <c r="L2660" t="s">
        <v>24</v>
      </c>
      <c r="M2660">
        <v>2</v>
      </c>
      <c r="N2660" s="3">
        <f>IF(LEFT(K2660,1)="S",VLOOKUP(K2660,'DANH MỤC'!$B:$D,2,0),VLOOKUP(K2660,'DANH MỤC'!$B:$D,3,0))</f>
        <v>200000</v>
      </c>
      <c r="O2660">
        <v>100</v>
      </c>
      <c r="P2660" s="3">
        <f>N2660*O2660%*CSDL[[#This Row],[SỐ LƯỢNG]]</f>
        <v>400000</v>
      </c>
      <c r="Q2660" s="3">
        <f t="shared" si="1336"/>
        <v>0</v>
      </c>
    </row>
    <row r="2661" spans="1:17" x14ac:dyDescent="0.3">
      <c r="A2661" s="23" t="s">
        <v>1362</v>
      </c>
      <c r="B2661" s="8" t="s">
        <v>1362</v>
      </c>
      <c r="C2661" s="8">
        <v>5</v>
      </c>
      <c r="D2661" s="8" t="s">
        <v>1367</v>
      </c>
      <c r="E2661" s="8" t="s">
        <v>13822</v>
      </c>
      <c r="F2661" s="8" t="str">
        <f>VLOOKUP(E2661,'DANH MỤC'!$F:$G,2,0)</f>
        <v>Nhóm 1</v>
      </c>
      <c r="G2661" s="8" t="s">
        <v>7189</v>
      </c>
      <c r="H2661" t="str">
        <f>VLOOKUP(G2661,'DANH MỤC'!$I:$K,2,0)</f>
        <v>KH 1166</v>
      </c>
      <c r="I2661" t="str">
        <f>VLOOKUP(G2661,'DANH MỤC'!$I:$K,3,0)</f>
        <v>Cà Mau</v>
      </c>
      <c r="J2661" s="8" t="s">
        <v>5939</v>
      </c>
      <c r="K2661" t="str">
        <f>VLOOKUP(J2661,'DANH MỤC'!$A$1:$B$19,2,0)</f>
        <v>Sản phẩm 0001</v>
      </c>
      <c r="L2661" t="s">
        <v>15</v>
      </c>
      <c r="M2661">
        <v>1</v>
      </c>
      <c r="N2661" s="3">
        <f>IF(LEFT(K2661,1)="S",VLOOKUP(K2661,'DANH MỤC'!$B:$D,2,0),VLOOKUP(K2661,'DANH MỤC'!$B:$D,3,0))</f>
        <v>3000000</v>
      </c>
      <c r="O2661">
        <v>5</v>
      </c>
      <c r="P2661" s="3">
        <f>N2661*O2661%*CSDL[[#This Row],[SỐ LƯỢNG]]</f>
        <v>150000</v>
      </c>
      <c r="Q2661" s="3">
        <f t="shared" si="1336"/>
        <v>2850000</v>
      </c>
    </row>
    <row r="2662" spans="1:17" x14ac:dyDescent="0.3">
      <c r="A2662" s="23" t="s">
        <v>1362</v>
      </c>
      <c r="B2662" s="8" t="s">
        <v>1362</v>
      </c>
      <c r="C2662" s="8">
        <v>5</v>
      </c>
      <c r="D2662" s="8" t="s">
        <v>1368</v>
      </c>
      <c r="E2662" s="8" t="s">
        <v>13815</v>
      </c>
      <c r="F2662" s="8" t="str">
        <f>VLOOKUP(E2662,'DANH MỤC'!$F:$G,2,0)</f>
        <v>Nhóm 1</v>
      </c>
      <c r="G2662" s="8" t="s">
        <v>7190</v>
      </c>
      <c r="H2662" t="str">
        <f>VLOOKUP(G2662,'DANH MỤC'!$I:$K,2,0)</f>
        <v>KH 1167</v>
      </c>
      <c r="I2662" t="str">
        <f>VLOOKUP(G2662,'DANH MỤC'!$I:$K,3,0)</f>
        <v>Quảng Ninh</v>
      </c>
      <c r="J2662" s="8" t="s">
        <v>5940</v>
      </c>
      <c r="K2662" t="str">
        <f>VLOOKUP(J2662,'DANH MỤC'!$A$1:$B$19,2,0)</f>
        <v>Sản phẩm 0002</v>
      </c>
      <c r="L2662" t="s">
        <v>15</v>
      </c>
      <c r="M2662">
        <v>6</v>
      </c>
      <c r="N2662" s="3">
        <f>IF(LEFT(K2662,1)="S",VLOOKUP(K2662,'DANH MỤC'!$B:$D,2,0),VLOOKUP(K2662,'DANH MỤC'!$B:$D,3,0))</f>
        <v>2000000</v>
      </c>
      <c r="O2662">
        <v>20</v>
      </c>
      <c r="P2662" s="3">
        <f>N2662*O2662%*CSDL[[#This Row],[SỐ LƯỢNG]]</f>
        <v>2400000</v>
      </c>
      <c r="Q2662" s="3">
        <f t="shared" si="1336"/>
        <v>9600000</v>
      </c>
    </row>
    <row r="2663" spans="1:17" x14ac:dyDescent="0.3">
      <c r="A2663" s="23" t="str">
        <f t="shared" ref="A2663:A2666" si="1347">A2662</f>
        <v>18/05/2019</v>
      </c>
      <c r="B2663" s="8" t="str">
        <f t="shared" ref="B2663:B2666" si="1348">B2662</f>
        <v>18/05/2019</v>
      </c>
      <c r="C2663" s="8">
        <v>5</v>
      </c>
      <c r="D2663" s="8" t="str">
        <f t="shared" ref="D2663:D2666" si="1349">D2662</f>
        <v>DH13793</v>
      </c>
      <c r="E2663" s="8" t="str">
        <f t="shared" ref="E2663:E2666" si="1350">E2662</f>
        <v>nhi.vu</v>
      </c>
      <c r="F2663" s="8" t="str">
        <f>VLOOKUP(E2663,'DANH MỤC'!$F:$G,2,0)</f>
        <v>Nhóm 1</v>
      </c>
      <c r="G2663" s="8" t="str">
        <f t="shared" ref="G2663:G2666" si="1351">G2662</f>
        <v>KH1167</v>
      </c>
      <c r="H2663" t="str">
        <f>VLOOKUP(G2663,'DANH MỤC'!$I:$K,2,0)</f>
        <v>KH 1167</v>
      </c>
      <c r="I2663" t="str">
        <f>VLOOKUP(G2663,'DANH MỤC'!$I:$K,3,0)</f>
        <v>Quảng Ninh</v>
      </c>
      <c r="J2663" s="8" t="s">
        <v>5939</v>
      </c>
      <c r="K2663" t="str">
        <f>VLOOKUP(J2663,'DANH MỤC'!$A$1:$B$19,2,0)</f>
        <v>Sản phẩm 0001</v>
      </c>
      <c r="L2663" t="s">
        <v>15</v>
      </c>
      <c r="M2663">
        <v>6</v>
      </c>
      <c r="N2663" s="3">
        <f>IF(LEFT(K2663,1)="S",VLOOKUP(K2663,'DANH MỤC'!$B:$D,2,0),VLOOKUP(K2663,'DANH MỤC'!$B:$D,3,0))</f>
        <v>3000000</v>
      </c>
      <c r="O2663">
        <v>20</v>
      </c>
      <c r="P2663" s="3">
        <f>N2663*O2663%*CSDL[[#This Row],[SỐ LƯỢNG]]</f>
        <v>3600000</v>
      </c>
      <c r="Q2663" s="3">
        <f t="shared" si="1336"/>
        <v>14400000</v>
      </c>
    </row>
    <row r="2664" spans="1:17" x14ac:dyDescent="0.3">
      <c r="A2664" s="23" t="str">
        <f t="shared" si="1347"/>
        <v>18/05/2019</v>
      </c>
      <c r="B2664" s="8" t="str">
        <f t="shared" si="1348"/>
        <v>18/05/2019</v>
      </c>
      <c r="C2664" s="8">
        <v>5</v>
      </c>
      <c r="D2664" s="8" t="str">
        <f t="shared" si="1349"/>
        <v>DH13793</v>
      </c>
      <c r="E2664" s="8" t="str">
        <f t="shared" si="1350"/>
        <v>nhi.vu</v>
      </c>
      <c r="F2664" s="8" t="str">
        <f>VLOOKUP(E2664,'DANH MỤC'!$F:$G,2,0)</f>
        <v>Nhóm 1</v>
      </c>
      <c r="G2664" s="8" t="str">
        <f t="shared" si="1351"/>
        <v>KH1167</v>
      </c>
      <c r="H2664" t="str">
        <f>VLOOKUP(G2664,'DANH MỤC'!$I:$K,2,0)</f>
        <v>KH 1167</v>
      </c>
      <c r="I2664" t="str">
        <f>VLOOKUP(G2664,'DANH MỤC'!$I:$K,3,0)</f>
        <v>Quảng Ninh</v>
      </c>
      <c r="J2664" s="8" t="s">
        <v>5940</v>
      </c>
      <c r="K2664" t="str">
        <f>VLOOKUP(J2664,'DANH MỤC'!$A$1:$B$19,2,0)</f>
        <v>Sản phẩm 0002</v>
      </c>
      <c r="L2664" t="s">
        <v>15</v>
      </c>
      <c r="M2664">
        <v>1</v>
      </c>
      <c r="N2664" s="3">
        <f>IF(LEFT(K2664,1)="S",VLOOKUP(K2664,'DANH MỤC'!$B:$D,2,0),VLOOKUP(K2664,'DANH MỤC'!$B:$D,3,0))</f>
        <v>2000000</v>
      </c>
      <c r="O2664">
        <v>100</v>
      </c>
      <c r="P2664" s="3">
        <f>N2664*O2664%*CSDL[[#This Row],[SỐ LƯỢNG]]</f>
        <v>2000000</v>
      </c>
      <c r="Q2664" s="3">
        <f t="shared" si="1336"/>
        <v>0</v>
      </c>
    </row>
    <row r="2665" spans="1:17" x14ac:dyDescent="0.3">
      <c r="A2665" s="23" t="str">
        <f t="shared" si="1347"/>
        <v>18/05/2019</v>
      </c>
      <c r="B2665" s="8" t="str">
        <f t="shared" si="1348"/>
        <v>18/05/2019</v>
      </c>
      <c r="C2665" s="8">
        <v>5</v>
      </c>
      <c r="D2665" s="8" t="str">
        <f t="shared" si="1349"/>
        <v>DH13793</v>
      </c>
      <c r="E2665" s="8" t="str">
        <f t="shared" si="1350"/>
        <v>nhi.vu</v>
      </c>
      <c r="F2665" s="8" t="str">
        <f>VLOOKUP(E2665,'DANH MỤC'!$F:$G,2,0)</f>
        <v>Nhóm 1</v>
      </c>
      <c r="G2665" s="8" t="str">
        <f t="shared" si="1351"/>
        <v>KH1167</v>
      </c>
      <c r="H2665" t="str">
        <f>VLOOKUP(G2665,'DANH MỤC'!$I:$K,2,0)</f>
        <v>KH 1167</v>
      </c>
      <c r="I2665" t="str">
        <f>VLOOKUP(G2665,'DANH MỤC'!$I:$K,3,0)</f>
        <v>Quảng Ninh</v>
      </c>
      <c r="J2665" s="8" t="s">
        <v>5939</v>
      </c>
      <c r="K2665" t="str">
        <f>VLOOKUP(J2665,'DANH MỤC'!$A$1:$B$19,2,0)</f>
        <v>Sản phẩm 0001</v>
      </c>
      <c r="L2665" t="s">
        <v>15</v>
      </c>
      <c r="M2665">
        <v>1</v>
      </c>
      <c r="N2665" s="3">
        <f>IF(LEFT(K2665,1)="S",VLOOKUP(K2665,'DANH MỤC'!$B:$D,2,0),VLOOKUP(K2665,'DANH MỤC'!$B:$D,3,0))</f>
        <v>3000000</v>
      </c>
      <c r="O2665">
        <v>100</v>
      </c>
      <c r="P2665" s="3">
        <f>N2665*O2665%*CSDL[[#This Row],[SỐ LƯỢNG]]</f>
        <v>3000000</v>
      </c>
      <c r="Q2665" s="3">
        <f t="shared" si="1336"/>
        <v>0</v>
      </c>
    </row>
    <row r="2666" spans="1:17" x14ac:dyDescent="0.3">
      <c r="A2666" s="23" t="str">
        <f t="shared" si="1347"/>
        <v>18/05/2019</v>
      </c>
      <c r="B2666" s="8" t="str">
        <f t="shared" si="1348"/>
        <v>18/05/2019</v>
      </c>
      <c r="C2666" s="8">
        <v>5</v>
      </c>
      <c r="D2666" s="8" t="str">
        <f t="shared" si="1349"/>
        <v>DH13793</v>
      </c>
      <c r="E2666" s="8" t="str">
        <f t="shared" si="1350"/>
        <v>nhi.vu</v>
      </c>
      <c r="F2666" s="8" t="str">
        <f>VLOOKUP(E2666,'DANH MỤC'!$F:$G,2,0)</f>
        <v>Nhóm 1</v>
      </c>
      <c r="G2666" s="8" t="str">
        <f t="shared" si="1351"/>
        <v>KH1167</v>
      </c>
      <c r="H2666" t="str">
        <f>VLOOKUP(G2666,'DANH MỤC'!$I:$K,2,0)</f>
        <v>KH 1167</v>
      </c>
      <c r="I2666" t="str">
        <f>VLOOKUP(G2666,'DANH MỤC'!$I:$K,3,0)</f>
        <v>Quảng Ninh</v>
      </c>
      <c r="J2666" s="8" t="s">
        <v>5945</v>
      </c>
      <c r="K2666" t="str">
        <f>VLOOKUP(J2666,'DANH MỤC'!$A$1:$B$19,2,0)</f>
        <v>Hàng tặng 0002</v>
      </c>
      <c r="L2666" t="s">
        <v>51</v>
      </c>
      <c r="M2666">
        <v>1</v>
      </c>
      <c r="N2666" s="3">
        <f>IF(LEFT(K2666,1)="S",VLOOKUP(K2666,'DANH MỤC'!$B:$D,2,0),VLOOKUP(K2666,'DANH MỤC'!$B:$D,3,0))</f>
        <v>500000</v>
      </c>
      <c r="O2666">
        <v>100</v>
      </c>
      <c r="P2666" s="3">
        <f>N2666*O2666%*CSDL[[#This Row],[SỐ LƯỢNG]]</f>
        <v>500000</v>
      </c>
      <c r="Q2666" s="3">
        <f t="shared" si="1336"/>
        <v>0</v>
      </c>
    </row>
    <row r="2667" spans="1:17" x14ac:dyDescent="0.3">
      <c r="A2667" s="23" t="s">
        <v>1362</v>
      </c>
      <c r="B2667" s="8" t="s">
        <v>1362</v>
      </c>
      <c r="C2667" s="8">
        <v>5</v>
      </c>
      <c r="D2667" s="8" t="s">
        <v>1369</v>
      </c>
      <c r="E2667" s="8" t="s">
        <v>13821</v>
      </c>
      <c r="F2667" s="8" t="str">
        <f>VLOOKUP(E2667,'DANH MỤC'!$F:$G,2,0)</f>
        <v>Nhóm 1</v>
      </c>
      <c r="G2667" s="8" t="s">
        <v>7191</v>
      </c>
      <c r="H2667" t="str">
        <f>VLOOKUP(G2667,'DANH MỤC'!$I:$K,2,0)</f>
        <v>KH 1168</v>
      </c>
      <c r="I2667" t="str">
        <f>VLOOKUP(G2667,'DANH MỤC'!$I:$K,3,0)</f>
        <v>Bình Thuận</v>
      </c>
      <c r="J2667" s="8" t="s">
        <v>14</v>
      </c>
      <c r="K2667" t="str">
        <f>VLOOKUP(J2667,'DANH MỤC'!$A$1:$B$19,2,0)</f>
        <v>Sản phẩm 0004</v>
      </c>
      <c r="L2667" t="s">
        <v>15</v>
      </c>
      <c r="M2667">
        <v>1</v>
      </c>
      <c r="N2667" s="3">
        <f>IF(LEFT(K2667,1)="S",VLOOKUP(K2667,'DANH MỤC'!$B:$D,2,0),VLOOKUP(K2667,'DANH MỤC'!$B:$D,3,0))</f>
        <v>3500000</v>
      </c>
      <c r="O2667">
        <v>5</v>
      </c>
      <c r="P2667" s="3">
        <f>N2667*O2667%*CSDL[[#This Row],[SỐ LƯỢNG]]</f>
        <v>175000</v>
      </c>
      <c r="Q2667" s="3">
        <f t="shared" si="1336"/>
        <v>3325000</v>
      </c>
    </row>
    <row r="2668" spans="1:17" x14ac:dyDescent="0.3">
      <c r="A2668" s="23" t="s">
        <v>1362</v>
      </c>
      <c r="B2668" s="8" t="s">
        <v>1362</v>
      </c>
      <c r="C2668" s="8">
        <v>5</v>
      </c>
      <c r="D2668" s="8" t="s">
        <v>1370</v>
      </c>
      <c r="E2668" s="8" t="s">
        <v>13814</v>
      </c>
      <c r="F2668" s="8" t="str">
        <f>VLOOKUP(E2668,'DANH MỤC'!$F:$G,2,0)</f>
        <v>Nhóm 1</v>
      </c>
      <c r="G2668" s="8" t="s">
        <v>7192</v>
      </c>
      <c r="H2668" t="str">
        <f>VLOOKUP(G2668,'DANH MỤC'!$I:$K,2,0)</f>
        <v>KH 1169</v>
      </c>
      <c r="I2668" t="str">
        <f>VLOOKUP(G2668,'DANH MỤC'!$I:$K,3,0)</f>
        <v>Hà Nội</v>
      </c>
      <c r="J2668" s="8" t="s">
        <v>14</v>
      </c>
      <c r="K2668" t="str">
        <f>VLOOKUP(J2668,'DANH MỤC'!$A$1:$B$19,2,0)</f>
        <v>Sản phẩm 0004</v>
      </c>
      <c r="L2668" t="s">
        <v>15</v>
      </c>
      <c r="M2668">
        <v>1</v>
      </c>
      <c r="N2668" s="3">
        <f>IF(LEFT(K2668,1)="S",VLOOKUP(K2668,'DANH MỤC'!$B:$D,2,0),VLOOKUP(K2668,'DANH MỤC'!$B:$D,3,0))</f>
        <v>3500000</v>
      </c>
      <c r="O2668">
        <v>0</v>
      </c>
      <c r="P2668" s="3">
        <f>N2668*O2668%*CSDL[[#This Row],[SỐ LƯỢNG]]</f>
        <v>0</v>
      </c>
      <c r="Q2668" s="3">
        <f t="shared" si="1336"/>
        <v>3500000</v>
      </c>
    </row>
    <row r="2669" spans="1:17" x14ac:dyDescent="0.3">
      <c r="A2669" s="23" t="str">
        <f>A2668</f>
        <v>18/05/2019</v>
      </c>
      <c r="B2669" s="8" t="str">
        <f>B2668</f>
        <v>18/05/2019</v>
      </c>
      <c r="C2669" s="8">
        <v>5</v>
      </c>
      <c r="D2669" s="8" t="str">
        <f>D2668</f>
        <v>DH13791</v>
      </c>
      <c r="E2669" s="8" t="str">
        <f>E2668</f>
        <v>hai.vi</v>
      </c>
      <c r="F2669" s="8" t="str">
        <f>VLOOKUP(E2669,'DANH MỤC'!$F:$G,2,0)</f>
        <v>Nhóm 1</v>
      </c>
      <c r="G2669" s="8" t="str">
        <f>G2668</f>
        <v>KH1169</v>
      </c>
      <c r="H2669" t="str">
        <f>VLOOKUP(G2669,'DANH MỤC'!$I:$K,2,0)</f>
        <v>KH 1169</v>
      </c>
      <c r="I2669" t="str">
        <f>VLOOKUP(G2669,'DANH MỤC'!$I:$K,3,0)</f>
        <v>Hà Nội</v>
      </c>
      <c r="J2669" s="8" t="s">
        <v>5944</v>
      </c>
      <c r="K2669" t="str">
        <f>VLOOKUP(J2669,'DANH MỤC'!$A$1:$B$19,2,0)</f>
        <v>Hàng tặng 0001</v>
      </c>
      <c r="L2669" t="s">
        <v>24</v>
      </c>
      <c r="M2669">
        <v>1</v>
      </c>
      <c r="N2669" s="3">
        <f>IF(LEFT(K2669,1)="S",VLOOKUP(K2669,'DANH MỤC'!$B:$D,2,0),VLOOKUP(K2669,'DANH MỤC'!$B:$D,3,0))</f>
        <v>200000</v>
      </c>
      <c r="O2669">
        <v>100</v>
      </c>
      <c r="P2669" s="3">
        <f>N2669*O2669%*CSDL[[#This Row],[SỐ LƯỢNG]]</f>
        <v>200000</v>
      </c>
      <c r="Q2669" s="3">
        <f t="shared" si="1336"/>
        <v>0</v>
      </c>
    </row>
    <row r="2670" spans="1:17" x14ac:dyDescent="0.3">
      <c r="A2670" s="23" t="s">
        <v>1362</v>
      </c>
      <c r="B2670" s="8" t="s">
        <v>1362</v>
      </c>
      <c r="C2670" s="8">
        <v>5</v>
      </c>
      <c r="D2670" s="8" t="s">
        <v>1371</v>
      </c>
      <c r="E2670" s="8" t="s">
        <v>13823</v>
      </c>
      <c r="F2670" s="8" t="str">
        <f>VLOOKUP(E2670,'DANH MỤC'!$F:$G,2,0)</f>
        <v>Nhóm 1</v>
      </c>
      <c r="G2670" s="8" t="s">
        <v>7193</v>
      </c>
      <c r="H2670" t="str">
        <f>VLOOKUP(G2670,'DANH MỤC'!$I:$K,2,0)</f>
        <v>KH 1170</v>
      </c>
      <c r="I2670" t="str">
        <f>VLOOKUP(G2670,'DANH MỤC'!$I:$K,3,0)</f>
        <v>Đắk Lắk</v>
      </c>
      <c r="J2670" s="8" t="s">
        <v>5939</v>
      </c>
      <c r="K2670" t="str">
        <f>VLOOKUP(J2670,'DANH MỤC'!$A$1:$B$19,2,0)</f>
        <v>Sản phẩm 0001</v>
      </c>
      <c r="L2670" t="s">
        <v>15</v>
      </c>
      <c r="M2670">
        <v>1</v>
      </c>
      <c r="N2670" s="3">
        <f>IF(LEFT(K2670,1)="S",VLOOKUP(K2670,'DANH MỤC'!$B:$D,2,0),VLOOKUP(K2670,'DANH MỤC'!$B:$D,3,0))</f>
        <v>3000000</v>
      </c>
      <c r="O2670">
        <v>0</v>
      </c>
      <c r="P2670" s="3">
        <f>N2670*O2670%*CSDL[[#This Row],[SỐ LƯỢNG]]</f>
        <v>0</v>
      </c>
      <c r="Q2670" s="3">
        <f t="shared" si="1336"/>
        <v>3000000</v>
      </c>
    </row>
    <row r="2671" spans="1:17" x14ac:dyDescent="0.3">
      <c r="A2671" s="23" t="str">
        <f>A2670</f>
        <v>18/05/2019</v>
      </c>
      <c r="B2671" s="8" t="str">
        <f>B2670</f>
        <v>18/05/2019</v>
      </c>
      <c r="C2671" s="8">
        <v>5</v>
      </c>
      <c r="D2671" s="8" t="str">
        <f>D2670</f>
        <v>DH13790</v>
      </c>
      <c r="E2671" s="8" t="str">
        <f>E2670</f>
        <v>giang.nguyen</v>
      </c>
      <c r="F2671" s="8" t="str">
        <f>VLOOKUP(E2671,'DANH MỤC'!$F:$G,2,0)</f>
        <v>Nhóm 1</v>
      </c>
      <c r="G2671" s="8" t="str">
        <f>G2670</f>
        <v>KH1170</v>
      </c>
      <c r="H2671" t="str">
        <f>VLOOKUP(G2671,'DANH MỤC'!$I:$K,2,0)</f>
        <v>KH 1170</v>
      </c>
      <c r="I2671" t="str">
        <f>VLOOKUP(G2671,'DANH MỤC'!$I:$K,3,0)</f>
        <v>Đắk Lắk</v>
      </c>
      <c r="J2671" s="8" t="s">
        <v>5944</v>
      </c>
      <c r="K2671" t="str">
        <f>VLOOKUP(J2671,'DANH MỤC'!$A$1:$B$19,2,0)</f>
        <v>Hàng tặng 0001</v>
      </c>
      <c r="L2671" t="s">
        <v>24</v>
      </c>
      <c r="M2671">
        <v>2</v>
      </c>
      <c r="N2671" s="3">
        <f>IF(LEFT(K2671,1)="S",VLOOKUP(K2671,'DANH MỤC'!$B:$D,2,0),VLOOKUP(K2671,'DANH MỤC'!$B:$D,3,0))</f>
        <v>200000</v>
      </c>
      <c r="O2671">
        <v>100</v>
      </c>
      <c r="P2671" s="3">
        <f>N2671*O2671%*CSDL[[#This Row],[SỐ LƯỢNG]]</f>
        <v>400000</v>
      </c>
      <c r="Q2671" s="3">
        <f t="shared" si="1336"/>
        <v>0</v>
      </c>
    </row>
    <row r="2672" spans="1:17" x14ac:dyDescent="0.3">
      <c r="A2672" s="23" t="s">
        <v>1362</v>
      </c>
      <c r="B2672" s="8" t="s">
        <v>1362</v>
      </c>
      <c r="C2672" s="8">
        <v>5</v>
      </c>
      <c r="D2672" s="8" t="s">
        <v>1372</v>
      </c>
      <c r="E2672" s="8" t="s">
        <v>13816</v>
      </c>
      <c r="F2672" s="8" t="str">
        <f>VLOOKUP(E2672,'DANH MỤC'!$F:$G,2,0)</f>
        <v>Nhóm 1</v>
      </c>
      <c r="G2672" s="8" t="s">
        <v>7194</v>
      </c>
      <c r="H2672" t="str">
        <f>VLOOKUP(G2672,'DANH MỤC'!$I:$K,2,0)</f>
        <v>KH 1171</v>
      </c>
      <c r="I2672" t="str">
        <f>VLOOKUP(G2672,'DANH MỤC'!$I:$K,3,0)</f>
        <v>Bến Tre</v>
      </c>
      <c r="J2672" s="8" t="s">
        <v>5940</v>
      </c>
      <c r="K2672" t="str">
        <f>VLOOKUP(J2672,'DANH MỤC'!$A$1:$B$19,2,0)</f>
        <v>Sản phẩm 0002</v>
      </c>
      <c r="L2672" t="s">
        <v>15</v>
      </c>
      <c r="M2672">
        <v>1</v>
      </c>
      <c r="N2672" s="3">
        <f>IF(LEFT(K2672,1)="S",VLOOKUP(K2672,'DANH MỤC'!$B:$D,2,0),VLOOKUP(K2672,'DANH MỤC'!$B:$D,3,0))</f>
        <v>2000000</v>
      </c>
      <c r="O2672">
        <v>0</v>
      </c>
      <c r="P2672" s="3">
        <f>N2672*O2672%*CSDL[[#This Row],[SỐ LƯỢNG]]</f>
        <v>0</v>
      </c>
      <c r="Q2672" s="3">
        <f t="shared" si="1336"/>
        <v>2000000</v>
      </c>
    </row>
    <row r="2673" spans="1:17" x14ac:dyDescent="0.3">
      <c r="A2673" s="23" t="str">
        <f>A2672</f>
        <v>18/05/2019</v>
      </c>
      <c r="B2673" s="8" t="str">
        <f>B2672</f>
        <v>18/05/2019</v>
      </c>
      <c r="C2673" s="8">
        <v>5</v>
      </c>
      <c r="D2673" s="8" t="str">
        <f>D2672</f>
        <v>DH13788</v>
      </c>
      <c r="E2673" s="8" t="str">
        <f>E2672</f>
        <v>luyen.dam</v>
      </c>
      <c r="F2673" s="8" t="str">
        <f>VLOOKUP(E2673,'DANH MỤC'!$F:$G,2,0)</f>
        <v>Nhóm 1</v>
      </c>
      <c r="G2673" s="8" t="str">
        <f>G2672</f>
        <v>KH1171</v>
      </c>
      <c r="H2673" t="str">
        <f>VLOOKUP(G2673,'DANH MỤC'!$I:$K,2,0)</f>
        <v>KH 1171</v>
      </c>
      <c r="I2673" t="str">
        <f>VLOOKUP(G2673,'DANH MỤC'!$I:$K,3,0)</f>
        <v>Bến Tre</v>
      </c>
      <c r="J2673" s="8" t="s">
        <v>5944</v>
      </c>
      <c r="K2673" t="str">
        <f>VLOOKUP(J2673,'DANH MỤC'!$A$1:$B$19,2,0)</f>
        <v>Hàng tặng 0001</v>
      </c>
      <c r="L2673" t="s">
        <v>24</v>
      </c>
      <c r="M2673">
        <v>2</v>
      </c>
      <c r="N2673" s="3">
        <f>IF(LEFT(K2673,1)="S",VLOOKUP(K2673,'DANH MỤC'!$B:$D,2,0),VLOOKUP(K2673,'DANH MỤC'!$B:$D,3,0))</f>
        <v>200000</v>
      </c>
      <c r="O2673">
        <v>100</v>
      </c>
      <c r="P2673" s="3">
        <f>N2673*O2673%*CSDL[[#This Row],[SỐ LƯỢNG]]</f>
        <v>400000</v>
      </c>
      <c r="Q2673" s="3">
        <f t="shared" si="1336"/>
        <v>0</v>
      </c>
    </row>
    <row r="2674" spans="1:17" x14ac:dyDescent="0.3">
      <c r="A2674" s="23" t="s">
        <v>1362</v>
      </c>
      <c r="B2674" s="8" t="s">
        <v>1362</v>
      </c>
      <c r="C2674" s="8">
        <v>5</v>
      </c>
      <c r="D2674" s="8" t="s">
        <v>1373</v>
      </c>
      <c r="E2674" s="8" t="s">
        <v>13816</v>
      </c>
      <c r="F2674" s="8" t="str">
        <f>VLOOKUP(E2674,'DANH MỤC'!$F:$G,2,0)</f>
        <v>Nhóm 1</v>
      </c>
      <c r="G2674" s="8" t="s">
        <v>7195</v>
      </c>
      <c r="H2674" t="str">
        <f>VLOOKUP(G2674,'DANH MỤC'!$I:$K,2,0)</f>
        <v>KH 1172</v>
      </c>
      <c r="I2674" t="str">
        <f>VLOOKUP(G2674,'DANH MỤC'!$I:$K,3,0)</f>
        <v>Vĩnh Long</v>
      </c>
      <c r="J2674" s="8" t="s">
        <v>5939</v>
      </c>
      <c r="K2674" t="str">
        <f>VLOOKUP(J2674,'DANH MỤC'!$A$1:$B$19,2,0)</f>
        <v>Sản phẩm 0001</v>
      </c>
      <c r="L2674" t="s">
        <v>15</v>
      </c>
      <c r="M2674">
        <v>1</v>
      </c>
      <c r="N2674" s="3">
        <f>IF(LEFT(K2674,1)="S",VLOOKUP(K2674,'DANH MỤC'!$B:$D,2,0),VLOOKUP(K2674,'DANH MỤC'!$B:$D,3,0))</f>
        <v>3000000</v>
      </c>
      <c r="O2674">
        <v>0</v>
      </c>
      <c r="P2674" s="3">
        <f>N2674*O2674%*CSDL[[#This Row],[SỐ LƯỢNG]]</f>
        <v>0</v>
      </c>
      <c r="Q2674" s="3">
        <f t="shared" si="1336"/>
        <v>3000000</v>
      </c>
    </row>
    <row r="2675" spans="1:17" x14ac:dyDescent="0.3">
      <c r="A2675" s="23" t="str">
        <f>A2674</f>
        <v>18/05/2019</v>
      </c>
      <c r="B2675" s="8" t="str">
        <f>B2674</f>
        <v>18/05/2019</v>
      </c>
      <c r="C2675" s="8">
        <v>5</v>
      </c>
      <c r="D2675" s="8" t="str">
        <f>D2674</f>
        <v>DH13787</v>
      </c>
      <c r="E2675" s="8" t="str">
        <f>E2674</f>
        <v>luyen.dam</v>
      </c>
      <c r="F2675" s="8" t="str">
        <f>VLOOKUP(E2675,'DANH MỤC'!$F:$G,2,0)</f>
        <v>Nhóm 1</v>
      </c>
      <c r="G2675" s="8" t="str">
        <f>G2674</f>
        <v>KH1172</v>
      </c>
      <c r="H2675" t="str">
        <f>VLOOKUP(G2675,'DANH MỤC'!$I:$K,2,0)</f>
        <v>KH 1172</v>
      </c>
      <c r="I2675" t="str">
        <f>VLOOKUP(G2675,'DANH MỤC'!$I:$K,3,0)</f>
        <v>Vĩnh Long</v>
      </c>
      <c r="J2675" s="8" t="s">
        <v>5944</v>
      </c>
      <c r="K2675" t="str">
        <f>VLOOKUP(J2675,'DANH MỤC'!$A$1:$B$19,2,0)</f>
        <v>Hàng tặng 0001</v>
      </c>
      <c r="L2675" t="s">
        <v>24</v>
      </c>
      <c r="M2675">
        <v>2</v>
      </c>
      <c r="N2675" s="3">
        <f>IF(LEFT(K2675,1)="S",VLOOKUP(K2675,'DANH MỤC'!$B:$D,2,0),VLOOKUP(K2675,'DANH MỤC'!$B:$D,3,0))</f>
        <v>200000</v>
      </c>
      <c r="O2675">
        <v>100</v>
      </c>
      <c r="P2675" s="3">
        <f>N2675*O2675%*CSDL[[#This Row],[SỐ LƯỢNG]]</f>
        <v>400000</v>
      </c>
      <c r="Q2675" s="3">
        <f t="shared" si="1336"/>
        <v>0</v>
      </c>
    </row>
    <row r="2676" spans="1:17" x14ac:dyDescent="0.3">
      <c r="A2676" s="23" t="s">
        <v>1362</v>
      </c>
      <c r="B2676" s="8" t="s">
        <v>1362</v>
      </c>
      <c r="C2676" s="8">
        <v>5</v>
      </c>
      <c r="D2676" s="8" t="s">
        <v>1374</v>
      </c>
      <c r="E2676" s="8" t="s">
        <v>13816</v>
      </c>
      <c r="F2676" s="8" t="str">
        <f>VLOOKUP(E2676,'DANH MỤC'!$F:$G,2,0)</f>
        <v>Nhóm 1</v>
      </c>
      <c r="G2676" s="8" t="s">
        <v>6276</v>
      </c>
      <c r="H2676" t="str">
        <f>VLOOKUP(G2676,'DANH MỤC'!$I:$K,2,0)</f>
        <v>KH 0243</v>
      </c>
      <c r="I2676" t="str">
        <f>VLOOKUP(G2676,'DANH MỤC'!$I:$K,3,0)</f>
        <v>Bình Định</v>
      </c>
      <c r="J2676" s="8" t="s">
        <v>5939</v>
      </c>
      <c r="K2676" t="str">
        <f>VLOOKUP(J2676,'DANH MỤC'!$A$1:$B$19,2,0)</f>
        <v>Sản phẩm 0001</v>
      </c>
      <c r="L2676" t="s">
        <v>15</v>
      </c>
      <c r="M2676">
        <v>1</v>
      </c>
      <c r="N2676" s="3">
        <f>IF(LEFT(K2676,1)="S",VLOOKUP(K2676,'DANH MỤC'!$B:$D,2,0),VLOOKUP(K2676,'DANH MỤC'!$B:$D,3,0))</f>
        <v>3000000</v>
      </c>
      <c r="O2676">
        <v>0</v>
      </c>
      <c r="P2676" s="3">
        <f>N2676*O2676%*CSDL[[#This Row],[SỐ LƯỢNG]]</f>
        <v>0</v>
      </c>
      <c r="Q2676" s="3">
        <f t="shared" si="1336"/>
        <v>3000000</v>
      </c>
    </row>
    <row r="2677" spans="1:17" x14ac:dyDescent="0.3">
      <c r="A2677" s="23" t="str">
        <f>A2676</f>
        <v>18/05/2019</v>
      </c>
      <c r="B2677" s="8" t="str">
        <f>B2676</f>
        <v>18/05/2019</v>
      </c>
      <c r="C2677" s="8">
        <v>5</v>
      </c>
      <c r="D2677" s="8" t="str">
        <f>D2676</f>
        <v>DH13786</v>
      </c>
      <c r="E2677" s="8" t="str">
        <f>E2676</f>
        <v>luyen.dam</v>
      </c>
      <c r="F2677" s="8" t="str">
        <f>VLOOKUP(E2677,'DANH MỤC'!$F:$G,2,0)</f>
        <v>Nhóm 1</v>
      </c>
      <c r="G2677" s="8" t="str">
        <f>G2676</f>
        <v>KH0243</v>
      </c>
      <c r="H2677" t="str">
        <f>VLOOKUP(G2677,'DANH MỤC'!$I:$K,2,0)</f>
        <v>KH 0243</v>
      </c>
      <c r="I2677" t="str">
        <f>VLOOKUP(G2677,'DANH MỤC'!$I:$K,3,0)</f>
        <v>Bình Định</v>
      </c>
      <c r="J2677" s="8" t="s">
        <v>5944</v>
      </c>
      <c r="K2677" t="str">
        <f>VLOOKUP(J2677,'DANH MỤC'!$A$1:$B$19,2,0)</f>
        <v>Hàng tặng 0001</v>
      </c>
      <c r="L2677" t="s">
        <v>24</v>
      </c>
      <c r="M2677">
        <v>2</v>
      </c>
      <c r="N2677" s="3">
        <f>IF(LEFT(K2677,1)="S",VLOOKUP(K2677,'DANH MỤC'!$B:$D,2,0),VLOOKUP(K2677,'DANH MỤC'!$B:$D,3,0))</f>
        <v>200000</v>
      </c>
      <c r="O2677">
        <v>100</v>
      </c>
      <c r="P2677" s="3">
        <f>N2677*O2677%*CSDL[[#This Row],[SỐ LƯỢNG]]</f>
        <v>400000</v>
      </c>
      <c r="Q2677" s="3">
        <f t="shared" si="1336"/>
        <v>0</v>
      </c>
    </row>
    <row r="2678" spans="1:17" x14ac:dyDescent="0.3">
      <c r="A2678" s="23" t="s">
        <v>1362</v>
      </c>
      <c r="B2678" s="8" t="s">
        <v>1362</v>
      </c>
      <c r="C2678" s="8">
        <v>5</v>
      </c>
      <c r="D2678" s="8" t="s">
        <v>1375</v>
      </c>
      <c r="E2678" s="8" t="s">
        <v>13822</v>
      </c>
      <c r="F2678" s="8" t="str">
        <f>VLOOKUP(E2678,'DANH MỤC'!$F:$G,2,0)</f>
        <v>Nhóm 1</v>
      </c>
      <c r="G2678" s="8" t="s">
        <v>7196</v>
      </c>
      <c r="H2678" t="str">
        <f>VLOOKUP(G2678,'DANH MỤC'!$I:$K,2,0)</f>
        <v>KH 1173</v>
      </c>
      <c r="I2678" t="str">
        <f>VLOOKUP(G2678,'DANH MỤC'!$I:$K,3,0)</f>
        <v>Khánh Hòa</v>
      </c>
      <c r="J2678" s="8" t="s">
        <v>19</v>
      </c>
      <c r="K2678" t="str">
        <f>VLOOKUP(J2678,'DANH MỤC'!$A$1:$B$19,2,0)</f>
        <v>Sản phẩm 0003</v>
      </c>
      <c r="L2678" t="s">
        <v>15</v>
      </c>
      <c r="M2678">
        <v>1</v>
      </c>
      <c r="N2678" s="3">
        <f>IF(LEFT(K2678,1)="S",VLOOKUP(K2678,'DANH MỤC'!$B:$D,2,0),VLOOKUP(K2678,'DANH MỤC'!$B:$D,3,0))</f>
        <v>2500000</v>
      </c>
      <c r="O2678">
        <v>20</v>
      </c>
      <c r="P2678" s="3">
        <f>N2678*O2678%*CSDL[[#This Row],[SỐ LƯỢNG]]</f>
        <v>500000</v>
      </c>
      <c r="Q2678" s="3">
        <f t="shared" si="1336"/>
        <v>2000000</v>
      </c>
    </row>
    <row r="2679" spans="1:17" x14ac:dyDescent="0.3">
      <c r="A2679" s="23" t="s">
        <v>1362</v>
      </c>
      <c r="B2679" s="8" t="s">
        <v>1362</v>
      </c>
      <c r="C2679" s="8">
        <v>5</v>
      </c>
      <c r="D2679" s="8" t="s">
        <v>1376</v>
      </c>
      <c r="E2679" s="8" t="s">
        <v>13822</v>
      </c>
      <c r="F2679" s="8" t="str">
        <f>VLOOKUP(E2679,'DANH MỤC'!$F:$G,2,0)</f>
        <v>Nhóm 1</v>
      </c>
      <c r="G2679" s="8" t="s">
        <v>6324</v>
      </c>
      <c r="H2679" t="str">
        <f>VLOOKUP(G2679,'DANH MỤC'!$I:$K,2,0)</f>
        <v>KH 0291</v>
      </c>
      <c r="I2679" t="str">
        <f>VLOOKUP(G2679,'DANH MỤC'!$I:$K,3,0)</f>
        <v>Trà Vinh</v>
      </c>
      <c r="J2679" s="8" t="s">
        <v>19</v>
      </c>
      <c r="K2679" t="str">
        <f>VLOOKUP(J2679,'DANH MỤC'!$A$1:$B$19,2,0)</f>
        <v>Sản phẩm 0003</v>
      </c>
      <c r="L2679" t="s">
        <v>15</v>
      </c>
      <c r="M2679">
        <v>1</v>
      </c>
      <c r="N2679" s="3">
        <f>IF(LEFT(K2679,1)="S",VLOOKUP(K2679,'DANH MỤC'!$B:$D,2,0),VLOOKUP(K2679,'DANH MỤC'!$B:$D,3,0))</f>
        <v>2500000</v>
      </c>
      <c r="O2679">
        <v>0</v>
      </c>
      <c r="P2679" s="3">
        <f>N2679*O2679%*CSDL[[#This Row],[SỐ LƯỢNG]]</f>
        <v>0</v>
      </c>
      <c r="Q2679" s="3">
        <f t="shared" si="1336"/>
        <v>2500000</v>
      </c>
    </row>
    <row r="2680" spans="1:17" x14ac:dyDescent="0.3">
      <c r="A2680" s="23" t="str">
        <f>A2679</f>
        <v>18/05/2019</v>
      </c>
      <c r="B2680" s="8" t="str">
        <f>B2679</f>
        <v>18/05/2019</v>
      </c>
      <c r="C2680" s="8">
        <v>5</v>
      </c>
      <c r="D2680" s="8" t="str">
        <f>D2679</f>
        <v>DH13784</v>
      </c>
      <c r="E2680" s="8" t="str">
        <f>E2679</f>
        <v>anh.hong</v>
      </c>
      <c r="F2680" s="8" t="str">
        <f>VLOOKUP(E2680,'DANH MỤC'!$F:$G,2,0)</f>
        <v>Nhóm 1</v>
      </c>
      <c r="G2680" s="8" t="str">
        <f>G2679</f>
        <v>KH0291</v>
      </c>
      <c r="H2680" t="str">
        <f>VLOOKUP(G2680,'DANH MỤC'!$I:$K,2,0)</f>
        <v>KH 0291</v>
      </c>
      <c r="I2680" t="str">
        <f>VLOOKUP(G2680,'DANH MỤC'!$I:$K,3,0)</f>
        <v>Trà Vinh</v>
      </c>
      <c r="J2680" s="8" t="s">
        <v>5944</v>
      </c>
      <c r="K2680" t="str">
        <f>VLOOKUP(J2680,'DANH MỤC'!$A$1:$B$19,2,0)</f>
        <v>Hàng tặng 0001</v>
      </c>
      <c r="L2680" t="s">
        <v>24</v>
      </c>
      <c r="M2680">
        <v>2</v>
      </c>
      <c r="N2680" s="3">
        <f>IF(LEFT(K2680,1)="S",VLOOKUP(K2680,'DANH MỤC'!$B:$D,2,0),VLOOKUP(K2680,'DANH MỤC'!$B:$D,3,0))</f>
        <v>200000</v>
      </c>
      <c r="O2680">
        <v>100</v>
      </c>
      <c r="P2680" s="3">
        <f>N2680*O2680%*CSDL[[#This Row],[SỐ LƯỢNG]]</f>
        <v>400000</v>
      </c>
      <c r="Q2680" s="3">
        <f t="shared" si="1336"/>
        <v>0</v>
      </c>
    </row>
    <row r="2681" spans="1:17" x14ac:dyDescent="0.3">
      <c r="A2681" s="23" t="s">
        <v>1362</v>
      </c>
      <c r="B2681" s="8" t="s">
        <v>1362</v>
      </c>
      <c r="C2681" s="8">
        <v>5</v>
      </c>
      <c r="D2681" s="8" t="s">
        <v>1377</v>
      </c>
      <c r="E2681" s="8" t="s">
        <v>13834</v>
      </c>
      <c r="F2681" s="8" t="str">
        <f>VLOOKUP(E2681,'DANH MỤC'!$F:$G,2,0)</f>
        <v>Nhóm 2</v>
      </c>
      <c r="G2681" s="8" t="s">
        <v>7197</v>
      </c>
      <c r="H2681" t="str">
        <f>VLOOKUP(G2681,'DANH MỤC'!$I:$K,2,0)</f>
        <v>KH 1174</v>
      </c>
      <c r="I2681" t="str">
        <f>VLOOKUP(G2681,'DANH MỤC'!$I:$K,3,0)</f>
        <v>Bình Định</v>
      </c>
      <c r="J2681" s="8" t="s">
        <v>14</v>
      </c>
      <c r="K2681" t="str">
        <f>VLOOKUP(J2681,'DANH MỤC'!$A$1:$B$19,2,0)</f>
        <v>Sản phẩm 0004</v>
      </c>
      <c r="L2681" t="s">
        <v>15</v>
      </c>
      <c r="M2681">
        <v>4</v>
      </c>
      <c r="N2681" s="3">
        <f>IF(LEFT(K2681,1)="S",VLOOKUP(K2681,'DANH MỤC'!$B:$D,2,0),VLOOKUP(K2681,'DANH MỤC'!$B:$D,3,0))</f>
        <v>3500000</v>
      </c>
      <c r="O2681">
        <v>20</v>
      </c>
      <c r="P2681" s="3">
        <f>N2681*O2681%*CSDL[[#This Row],[SỐ LƯỢNG]]</f>
        <v>2800000</v>
      </c>
      <c r="Q2681" s="3">
        <f t="shared" si="1336"/>
        <v>11200000</v>
      </c>
    </row>
    <row r="2682" spans="1:17" x14ac:dyDescent="0.3">
      <c r="A2682" s="23" t="str">
        <f t="shared" ref="A2682:A2687" si="1352">A2681</f>
        <v>18/05/2019</v>
      </c>
      <c r="B2682" s="8" t="str">
        <f t="shared" ref="B2682:B2687" si="1353">B2681</f>
        <v>18/05/2019</v>
      </c>
      <c r="C2682" s="8">
        <v>5</v>
      </c>
      <c r="D2682" s="8" t="str">
        <f t="shared" ref="D2682:D2687" si="1354">D2681</f>
        <v>DH13783</v>
      </c>
      <c r="E2682" s="8" t="str">
        <f t="shared" ref="E2682:E2687" si="1355">E2681</f>
        <v>huong.bich</v>
      </c>
      <c r="F2682" s="8" t="str">
        <f>VLOOKUP(E2682,'DANH MỤC'!$F:$G,2,0)</f>
        <v>Nhóm 2</v>
      </c>
      <c r="G2682" s="8" t="str">
        <f t="shared" ref="G2682:G2687" si="1356">G2681</f>
        <v>KH1174</v>
      </c>
      <c r="H2682" t="str">
        <f>VLOOKUP(G2682,'DANH MỤC'!$I:$K,2,0)</f>
        <v>KH 1174</v>
      </c>
      <c r="I2682" t="str">
        <f>VLOOKUP(G2682,'DANH MỤC'!$I:$K,3,0)</f>
        <v>Bình Định</v>
      </c>
      <c r="J2682" s="8" t="s">
        <v>19</v>
      </c>
      <c r="K2682" t="str">
        <f>VLOOKUP(J2682,'DANH MỤC'!$A$1:$B$19,2,0)</f>
        <v>Sản phẩm 0003</v>
      </c>
      <c r="L2682" t="s">
        <v>15</v>
      </c>
      <c r="M2682">
        <v>3</v>
      </c>
      <c r="N2682" s="3">
        <f>IF(LEFT(K2682,1)="S",VLOOKUP(K2682,'DANH MỤC'!$B:$D,2,0),VLOOKUP(K2682,'DANH MỤC'!$B:$D,3,0))</f>
        <v>2500000</v>
      </c>
      <c r="O2682">
        <v>20</v>
      </c>
      <c r="P2682" s="3">
        <f>N2682*O2682%*CSDL[[#This Row],[SỐ LƯỢNG]]</f>
        <v>1500000</v>
      </c>
      <c r="Q2682" s="3">
        <f t="shared" si="1336"/>
        <v>6000000</v>
      </c>
    </row>
    <row r="2683" spans="1:17" x14ac:dyDescent="0.3">
      <c r="A2683" s="23" t="str">
        <f t="shared" si="1352"/>
        <v>18/05/2019</v>
      </c>
      <c r="B2683" s="8" t="str">
        <f t="shared" si="1353"/>
        <v>18/05/2019</v>
      </c>
      <c r="C2683" s="8">
        <v>5</v>
      </c>
      <c r="D2683" s="8" t="str">
        <f t="shared" si="1354"/>
        <v>DH13783</v>
      </c>
      <c r="E2683" s="8" t="str">
        <f t="shared" si="1355"/>
        <v>huong.bich</v>
      </c>
      <c r="F2683" s="8" t="str">
        <f>VLOOKUP(E2683,'DANH MỤC'!$F:$G,2,0)</f>
        <v>Nhóm 2</v>
      </c>
      <c r="G2683" s="8" t="str">
        <f t="shared" si="1356"/>
        <v>KH1174</v>
      </c>
      <c r="H2683" t="str">
        <f>VLOOKUP(G2683,'DANH MỤC'!$I:$K,2,0)</f>
        <v>KH 1174</v>
      </c>
      <c r="I2683" t="str">
        <f>VLOOKUP(G2683,'DANH MỤC'!$I:$K,3,0)</f>
        <v>Bình Định</v>
      </c>
      <c r="J2683" s="8" t="s">
        <v>5939</v>
      </c>
      <c r="K2683" t="str">
        <f>VLOOKUP(J2683,'DANH MỤC'!$A$1:$B$19,2,0)</f>
        <v>Sản phẩm 0001</v>
      </c>
      <c r="L2683" t="s">
        <v>15</v>
      </c>
      <c r="M2683">
        <v>3</v>
      </c>
      <c r="N2683" s="3">
        <f>IF(LEFT(K2683,1)="S",VLOOKUP(K2683,'DANH MỤC'!$B:$D,2,0),VLOOKUP(K2683,'DANH MỤC'!$B:$D,3,0))</f>
        <v>3000000</v>
      </c>
      <c r="O2683">
        <v>20</v>
      </c>
      <c r="P2683" s="3">
        <f>N2683*O2683%*CSDL[[#This Row],[SỐ LƯỢNG]]</f>
        <v>1800000</v>
      </c>
      <c r="Q2683" s="3">
        <f t="shared" si="1336"/>
        <v>7200000</v>
      </c>
    </row>
    <row r="2684" spans="1:17" x14ac:dyDescent="0.3">
      <c r="A2684" s="23" t="str">
        <f t="shared" si="1352"/>
        <v>18/05/2019</v>
      </c>
      <c r="B2684" s="8" t="str">
        <f t="shared" si="1353"/>
        <v>18/05/2019</v>
      </c>
      <c r="C2684" s="8">
        <v>5</v>
      </c>
      <c r="D2684" s="8" t="str">
        <f t="shared" si="1354"/>
        <v>DH13783</v>
      </c>
      <c r="E2684" s="8" t="str">
        <f t="shared" si="1355"/>
        <v>huong.bich</v>
      </c>
      <c r="F2684" s="8" t="str">
        <f>VLOOKUP(E2684,'DANH MỤC'!$F:$G,2,0)</f>
        <v>Nhóm 2</v>
      </c>
      <c r="G2684" s="8" t="str">
        <f t="shared" si="1356"/>
        <v>KH1174</v>
      </c>
      <c r="H2684" t="str">
        <f>VLOOKUP(G2684,'DANH MỤC'!$I:$K,2,0)</f>
        <v>KH 1174</v>
      </c>
      <c r="I2684" t="str">
        <f>VLOOKUP(G2684,'DANH MỤC'!$I:$K,3,0)</f>
        <v>Bình Định</v>
      </c>
      <c r="J2684" s="8" t="s">
        <v>5940</v>
      </c>
      <c r="K2684" t="str">
        <f>VLOOKUP(J2684,'DANH MỤC'!$A$1:$B$19,2,0)</f>
        <v>Sản phẩm 0002</v>
      </c>
      <c r="L2684" t="s">
        <v>15</v>
      </c>
      <c r="M2684">
        <v>2</v>
      </c>
      <c r="N2684" s="3">
        <f>IF(LEFT(K2684,1)="S",VLOOKUP(K2684,'DANH MỤC'!$B:$D,2,0),VLOOKUP(K2684,'DANH MỤC'!$B:$D,3,0))</f>
        <v>2000000</v>
      </c>
      <c r="O2684">
        <v>20</v>
      </c>
      <c r="P2684" s="3">
        <f>N2684*O2684%*CSDL[[#This Row],[SỐ LƯỢNG]]</f>
        <v>800000</v>
      </c>
      <c r="Q2684" s="3">
        <f t="shared" si="1336"/>
        <v>3200000</v>
      </c>
    </row>
    <row r="2685" spans="1:17" x14ac:dyDescent="0.3">
      <c r="A2685" s="23" t="str">
        <f t="shared" si="1352"/>
        <v>18/05/2019</v>
      </c>
      <c r="B2685" s="8" t="str">
        <f t="shared" si="1353"/>
        <v>18/05/2019</v>
      </c>
      <c r="C2685" s="8">
        <v>5</v>
      </c>
      <c r="D2685" s="8" t="str">
        <f t="shared" si="1354"/>
        <v>DH13783</v>
      </c>
      <c r="E2685" s="8" t="str">
        <f t="shared" si="1355"/>
        <v>huong.bich</v>
      </c>
      <c r="F2685" s="8" t="str">
        <f>VLOOKUP(E2685,'DANH MỤC'!$F:$G,2,0)</f>
        <v>Nhóm 2</v>
      </c>
      <c r="G2685" s="8" t="str">
        <f t="shared" si="1356"/>
        <v>KH1174</v>
      </c>
      <c r="H2685" t="str">
        <f>VLOOKUP(G2685,'DANH MỤC'!$I:$K,2,0)</f>
        <v>KH 1174</v>
      </c>
      <c r="I2685" t="str">
        <f>VLOOKUP(G2685,'DANH MỤC'!$I:$K,3,0)</f>
        <v>Bình Định</v>
      </c>
      <c r="J2685" s="8" t="s">
        <v>5940</v>
      </c>
      <c r="K2685" t="str">
        <f>VLOOKUP(J2685,'DANH MỤC'!$A$1:$B$19,2,0)</f>
        <v>Sản phẩm 0002</v>
      </c>
      <c r="L2685" t="s">
        <v>15</v>
      </c>
      <c r="M2685">
        <v>1</v>
      </c>
      <c r="N2685" s="3">
        <f>IF(LEFT(K2685,1)="S",VLOOKUP(K2685,'DANH MỤC'!$B:$D,2,0),VLOOKUP(K2685,'DANH MỤC'!$B:$D,3,0))</f>
        <v>2000000</v>
      </c>
      <c r="O2685">
        <v>100</v>
      </c>
      <c r="P2685" s="3">
        <f>N2685*O2685%*CSDL[[#This Row],[SỐ LƯỢNG]]</f>
        <v>2000000</v>
      </c>
      <c r="Q2685" s="3">
        <f t="shared" si="1336"/>
        <v>0</v>
      </c>
    </row>
    <row r="2686" spans="1:17" x14ac:dyDescent="0.3">
      <c r="A2686" s="23" t="str">
        <f t="shared" si="1352"/>
        <v>18/05/2019</v>
      </c>
      <c r="B2686" s="8" t="str">
        <f t="shared" si="1353"/>
        <v>18/05/2019</v>
      </c>
      <c r="C2686" s="8">
        <v>5</v>
      </c>
      <c r="D2686" s="8" t="str">
        <f t="shared" si="1354"/>
        <v>DH13783</v>
      </c>
      <c r="E2686" s="8" t="str">
        <f t="shared" si="1355"/>
        <v>huong.bich</v>
      </c>
      <c r="F2686" s="8" t="str">
        <f>VLOOKUP(E2686,'DANH MỤC'!$F:$G,2,0)</f>
        <v>Nhóm 2</v>
      </c>
      <c r="G2686" s="8" t="str">
        <f t="shared" si="1356"/>
        <v>KH1174</v>
      </c>
      <c r="H2686" t="str">
        <f>VLOOKUP(G2686,'DANH MỤC'!$I:$K,2,0)</f>
        <v>KH 1174</v>
      </c>
      <c r="I2686" t="str">
        <f>VLOOKUP(G2686,'DANH MỤC'!$I:$K,3,0)</f>
        <v>Bình Định</v>
      </c>
      <c r="J2686" s="8" t="s">
        <v>5939</v>
      </c>
      <c r="K2686" t="str">
        <f>VLOOKUP(J2686,'DANH MỤC'!$A$1:$B$19,2,0)</f>
        <v>Sản phẩm 0001</v>
      </c>
      <c r="L2686" t="s">
        <v>15</v>
      </c>
      <c r="M2686">
        <v>1</v>
      </c>
      <c r="N2686" s="3">
        <f>IF(LEFT(K2686,1)="S",VLOOKUP(K2686,'DANH MỤC'!$B:$D,2,0),VLOOKUP(K2686,'DANH MỤC'!$B:$D,3,0))</f>
        <v>3000000</v>
      </c>
      <c r="O2686">
        <v>100</v>
      </c>
      <c r="P2686" s="3">
        <f>N2686*O2686%*CSDL[[#This Row],[SỐ LƯỢNG]]</f>
        <v>3000000</v>
      </c>
      <c r="Q2686" s="3">
        <f t="shared" si="1336"/>
        <v>0</v>
      </c>
    </row>
    <row r="2687" spans="1:17" x14ac:dyDescent="0.3">
      <c r="A2687" s="23" t="str">
        <f t="shared" si="1352"/>
        <v>18/05/2019</v>
      </c>
      <c r="B2687" s="8" t="str">
        <f t="shared" si="1353"/>
        <v>18/05/2019</v>
      </c>
      <c r="C2687" s="8">
        <v>5</v>
      </c>
      <c r="D2687" s="8" t="str">
        <f t="shared" si="1354"/>
        <v>DH13783</v>
      </c>
      <c r="E2687" s="8" t="str">
        <f t="shared" si="1355"/>
        <v>huong.bich</v>
      </c>
      <c r="F2687" s="8" t="str">
        <f>VLOOKUP(E2687,'DANH MỤC'!$F:$G,2,0)</f>
        <v>Nhóm 2</v>
      </c>
      <c r="G2687" s="8" t="str">
        <f t="shared" si="1356"/>
        <v>KH1174</v>
      </c>
      <c r="H2687" t="str">
        <f>VLOOKUP(G2687,'DANH MỤC'!$I:$K,2,0)</f>
        <v>KH 1174</v>
      </c>
      <c r="I2687" t="str">
        <f>VLOOKUP(G2687,'DANH MỤC'!$I:$K,3,0)</f>
        <v>Bình Định</v>
      </c>
      <c r="J2687" s="8" t="s">
        <v>5945</v>
      </c>
      <c r="K2687" t="str">
        <f>VLOOKUP(J2687,'DANH MỤC'!$A$1:$B$19,2,0)</f>
        <v>Hàng tặng 0002</v>
      </c>
      <c r="L2687" t="s">
        <v>51</v>
      </c>
      <c r="M2687">
        <v>1</v>
      </c>
      <c r="N2687" s="3">
        <f>IF(LEFT(K2687,1)="S",VLOOKUP(K2687,'DANH MỤC'!$B:$D,2,0),VLOOKUP(K2687,'DANH MỤC'!$B:$D,3,0))</f>
        <v>500000</v>
      </c>
      <c r="O2687">
        <v>0</v>
      </c>
      <c r="P2687" s="3">
        <f>N2687*O2687%*CSDL[[#This Row],[SỐ LƯỢNG]]</f>
        <v>0</v>
      </c>
      <c r="Q2687" s="3">
        <f t="shared" si="1336"/>
        <v>500000</v>
      </c>
    </row>
    <row r="2688" spans="1:17" x14ac:dyDescent="0.3">
      <c r="A2688" s="23" t="s">
        <v>1339</v>
      </c>
      <c r="B2688" s="8" t="s">
        <v>1339</v>
      </c>
      <c r="C2688" s="8">
        <v>5</v>
      </c>
      <c r="D2688" s="8" t="s">
        <v>1378</v>
      </c>
      <c r="E2688" s="8" t="s">
        <v>13819</v>
      </c>
      <c r="F2688" s="8" t="str">
        <f>VLOOKUP(E2688,'DANH MỤC'!$F:$G,2,0)</f>
        <v>Nhóm 1</v>
      </c>
      <c r="G2688" s="8" t="s">
        <v>6553</v>
      </c>
      <c r="H2688" t="str">
        <f>VLOOKUP(G2688,'DANH MỤC'!$I:$K,2,0)</f>
        <v>KH 0520</v>
      </c>
      <c r="I2688" t="str">
        <f>VLOOKUP(G2688,'DANH MỤC'!$I:$K,3,0)</f>
        <v>An Giang</v>
      </c>
      <c r="J2688" s="8" t="s">
        <v>5939</v>
      </c>
      <c r="K2688" t="str">
        <f>VLOOKUP(J2688,'DANH MỤC'!$A$1:$B$19,2,0)</f>
        <v>Sản phẩm 0001</v>
      </c>
      <c r="L2688" t="s">
        <v>15</v>
      </c>
      <c r="M2688">
        <v>1</v>
      </c>
      <c r="N2688" s="3">
        <f>IF(LEFT(K2688,1)="S",VLOOKUP(K2688,'DANH MỤC'!$B:$D,2,0),VLOOKUP(K2688,'DANH MỤC'!$B:$D,3,0))</f>
        <v>3000000</v>
      </c>
      <c r="O2688">
        <v>0</v>
      </c>
      <c r="P2688" s="3">
        <f>N2688*O2688%*CSDL[[#This Row],[SỐ LƯỢNG]]</f>
        <v>0</v>
      </c>
      <c r="Q2688" s="3">
        <f t="shared" si="1336"/>
        <v>3000000</v>
      </c>
    </row>
    <row r="2689" spans="1:17" x14ac:dyDescent="0.3">
      <c r="A2689" s="23" t="str">
        <f>A2688</f>
        <v>17/05/2019</v>
      </c>
      <c r="B2689" s="8" t="str">
        <f>B2688</f>
        <v>17/05/2019</v>
      </c>
      <c r="C2689" s="8">
        <v>5</v>
      </c>
      <c r="D2689" s="8" t="str">
        <f>D2688</f>
        <v>DH13782</v>
      </c>
      <c r="E2689" s="8" t="str">
        <f>E2688</f>
        <v>linh.truong</v>
      </c>
      <c r="F2689" s="8" t="str">
        <f>VLOOKUP(E2689,'DANH MỤC'!$F:$G,2,0)</f>
        <v>Nhóm 1</v>
      </c>
      <c r="G2689" s="8" t="str">
        <f>G2688</f>
        <v>KH0520</v>
      </c>
      <c r="H2689" t="str">
        <f>VLOOKUP(G2689,'DANH MỤC'!$I:$K,2,0)</f>
        <v>KH 0520</v>
      </c>
      <c r="I2689" t="str">
        <f>VLOOKUP(G2689,'DANH MỤC'!$I:$K,3,0)</f>
        <v>An Giang</v>
      </c>
      <c r="J2689" s="8" t="s">
        <v>5944</v>
      </c>
      <c r="K2689" t="str">
        <f>VLOOKUP(J2689,'DANH MỤC'!$A$1:$B$19,2,0)</f>
        <v>Hàng tặng 0001</v>
      </c>
      <c r="L2689" t="s">
        <v>24</v>
      </c>
      <c r="M2689">
        <v>2</v>
      </c>
      <c r="N2689" s="3">
        <f>IF(LEFT(K2689,1)="S",VLOOKUP(K2689,'DANH MỤC'!$B:$D,2,0),VLOOKUP(K2689,'DANH MỤC'!$B:$D,3,0))</f>
        <v>200000</v>
      </c>
      <c r="O2689">
        <v>100</v>
      </c>
      <c r="P2689" s="3">
        <f>N2689*O2689%*CSDL[[#This Row],[SỐ LƯỢNG]]</f>
        <v>400000</v>
      </c>
      <c r="Q2689" s="3">
        <f t="shared" si="1336"/>
        <v>0</v>
      </c>
    </row>
    <row r="2690" spans="1:17" x14ac:dyDescent="0.3">
      <c r="A2690" s="23" t="s">
        <v>1339</v>
      </c>
      <c r="B2690" s="8" t="s">
        <v>1339</v>
      </c>
      <c r="C2690" s="8">
        <v>5</v>
      </c>
      <c r="D2690" s="8" t="s">
        <v>1379</v>
      </c>
      <c r="E2690" s="8" t="s">
        <v>13819</v>
      </c>
      <c r="F2690" s="8" t="str">
        <f>VLOOKUP(E2690,'DANH MỤC'!$F:$G,2,0)</f>
        <v>Nhóm 1</v>
      </c>
      <c r="G2690" s="8" t="s">
        <v>6217</v>
      </c>
      <c r="H2690" t="str">
        <f>VLOOKUP(G2690,'DANH MỤC'!$I:$K,2,0)</f>
        <v>KH 0184</v>
      </c>
      <c r="I2690" t="str">
        <f>VLOOKUP(G2690,'DANH MỤC'!$I:$K,3,0)</f>
        <v>Hải Dương</v>
      </c>
      <c r="J2690" s="8" t="s">
        <v>5939</v>
      </c>
      <c r="K2690" t="str">
        <f>VLOOKUP(J2690,'DANH MỤC'!$A$1:$B$19,2,0)</f>
        <v>Sản phẩm 0001</v>
      </c>
      <c r="L2690" t="s">
        <v>15</v>
      </c>
      <c r="M2690">
        <v>1</v>
      </c>
      <c r="N2690" s="3">
        <f>IF(LEFT(K2690,1)="S",VLOOKUP(K2690,'DANH MỤC'!$B:$D,2,0),VLOOKUP(K2690,'DANH MỤC'!$B:$D,3,0))</f>
        <v>3000000</v>
      </c>
      <c r="O2690">
        <v>0</v>
      </c>
      <c r="P2690" s="3">
        <f>N2690*O2690%*CSDL[[#This Row],[SỐ LƯỢNG]]</f>
        <v>0</v>
      </c>
      <c r="Q2690" s="3">
        <f t="shared" si="1336"/>
        <v>3000000</v>
      </c>
    </row>
    <row r="2691" spans="1:17" x14ac:dyDescent="0.3">
      <c r="A2691" s="23" t="str">
        <f>A2690</f>
        <v>17/05/2019</v>
      </c>
      <c r="B2691" s="8" t="str">
        <f>B2690</f>
        <v>17/05/2019</v>
      </c>
      <c r="C2691" s="8">
        <v>5</v>
      </c>
      <c r="D2691" s="8" t="str">
        <f>D2690</f>
        <v>DH13781</v>
      </c>
      <c r="E2691" s="8" t="str">
        <f>E2690</f>
        <v>linh.truong</v>
      </c>
      <c r="F2691" s="8" t="str">
        <f>VLOOKUP(E2691,'DANH MỤC'!$F:$G,2,0)</f>
        <v>Nhóm 1</v>
      </c>
      <c r="G2691" s="8" t="str">
        <f>G2690</f>
        <v>KH0184</v>
      </c>
      <c r="H2691" t="str">
        <f>VLOOKUP(G2691,'DANH MỤC'!$I:$K,2,0)</f>
        <v>KH 0184</v>
      </c>
      <c r="I2691" t="str">
        <f>VLOOKUP(G2691,'DANH MỤC'!$I:$K,3,0)</f>
        <v>Hải Dương</v>
      </c>
      <c r="J2691" s="8" t="s">
        <v>5944</v>
      </c>
      <c r="K2691" t="str">
        <f>VLOOKUP(J2691,'DANH MỤC'!$A$1:$B$19,2,0)</f>
        <v>Hàng tặng 0001</v>
      </c>
      <c r="L2691" t="s">
        <v>24</v>
      </c>
      <c r="M2691">
        <v>2</v>
      </c>
      <c r="N2691" s="3">
        <f>IF(LEFT(K2691,1)="S",VLOOKUP(K2691,'DANH MỤC'!$B:$D,2,0),VLOOKUP(K2691,'DANH MỤC'!$B:$D,3,0))</f>
        <v>200000</v>
      </c>
      <c r="O2691">
        <v>100</v>
      </c>
      <c r="P2691" s="3">
        <f>N2691*O2691%*CSDL[[#This Row],[SỐ LƯỢNG]]</f>
        <v>400000</v>
      </c>
      <c r="Q2691" s="3">
        <f t="shared" ref="Q2691:Q2754" si="1357">N2691*M2691-P2691</f>
        <v>0</v>
      </c>
    </row>
    <row r="2692" spans="1:17" x14ac:dyDescent="0.3">
      <c r="A2692" s="23" t="s">
        <v>1339</v>
      </c>
      <c r="B2692" s="8" t="s">
        <v>1339</v>
      </c>
      <c r="C2692" s="8">
        <v>5</v>
      </c>
      <c r="D2692" s="8" t="s">
        <v>1380</v>
      </c>
      <c r="E2692" s="8" t="s">
        <v>13819</v>
      </c>
      <c r="F2692" s="8" t="str">
        <f>VLOOKUP(E2692,'DANH MỤC'!$F:$G,2,0)</f>
        <v>Nhóm 1</v>
      </c>
      <c r="G2692" s="8" t="s">
        <v>7198</v>
      </c>
      <c r="H2692" t="str">
        <f>VLOOKUP(G2692,'DANH MỤC'!$I:$K,2,0)</f>
        <v>KH 1175</v>
      </c>
      <c r="I2692" t="str">
        <f>VLOOKUP(G2692,'DANH MỤC'!$I:$K,3,0)</f>
        <v>Hải Phòng</v>
      </c>
      <c r="J2692" s="8" t="s">
        <v>5939</v>
      </c>
      <c r="K2692" t="str">
        <f>VLOOKUP(J2692,'DANH MỤC'!$A$1:$B$19,2,0)</f>
        <v>Sản phẩm 0001</v>
      </c>
      <c r="L2692" t="s">
        <v>15</v>
      </c>
      <c r="M2692">
        <v>1</v>
      </c>
      <c r="N2692" s="3">
        <f>IF(LEFT(K2692,1)="S",VLOOKUP(K2692,'DANH MỤC'!$B:$D,2,0),VLOOKUP(K2692,'DANH MỤC'!$B:$D,3,0))</f>
        <v>3000000</v>
      </c>
      <c r="O2692">
        <v>0</v>
      </c>
      <c r="P2692" s="3">
        <f>N2692*O2692%*CSDL[[#This Row],[SỐ LƯỢNG]]</f>
        <v>0</v>
      </c>
      <c r="Q2692" s="3">
        <f t="shared" si="1357"/>
        <v>3000000</v>
      </c>
    </row>
    <row r="2693" spans="1:17" x14ac:dyDescent="0.3">
      <c r="A2693" s="23" t="str">
        <f>A2692</f>
        <v>17/05/2019</v>
      </c>
      <c r="B2693" s="8" t="str">
        <f>B2692</f>
        <v>17/05/2019</v>
      </c>
      <c r="C2693" s="8">
        <v>5</v>
      </c>
      <c r="D2693" s="8" t="str">
        <f>D2692</f>
        <v>DH13780</v>
      </c>
      <c r="E2693" s="8" t="str">
        <f>E2692</f>
        <v>linh.truong</v>
      </c>
      <c r="F2693" s="8" t="str">
        <f>VLOOKUP(E2693,'DANH MỤC'!$F:$G,2,0)</f>
        <v>Nhóm 1</v>
      </c>
      <c r="G2693" s="8" t="str">
        <f>G2692</f>
        <v>KH1175</v>
      </c>
      <c r="H2693" t="str">
        <f>VLOOKUP(G2693,'DANH MỤC'!$I:$K,2,0)</f>
        <v>KH 1175</v>
      </c>
      <c r="I2693" t="str">
        <f>VLOOKUP(G2693,'DANH MỤC'!$I:$K,3,0)</f>
        <v>Hải Phòng</v>
      </c>
      <c r="J2693" s="8" t="s">
        <v>5944</v>
      </c>
      <c r="K2693" t="str">
        <f>VLOOKUP(J2693,'DANH MỤC'!$A$1:$B$19,2,0)</f>
        <v>Hàng tặng 0001</v>
      </c>
      <c r="L2693" t="s">
        <v>24</v>
      </c>
      <c r="M2693">
        <v>2</v>
      </c>
      <c r="N2693" s="3">
        <f>IF(LEFT(K2693,1)="S",VLOOKUP(K2693,'DANH MỤC'!$B:$D,2,0),VLOOKUP(K2693,'DANH MỤC'!$B:$D,3,0))</f>
        <v>200000</v>
      </c>
      <c r="O2693">
        <v>100</v>
      </c>
      <c r="P2693" s="3">
        <f>N2693*O2693%*CSDL[[#This Row],[SỐ LƯỢNG]]</f>
        <v>400000</v>
      </c>
      <c r="Q2693" s="3">
        <f t="shared" si="1357"/>
        <v>0</v>
      </c>
    </row>
    <row r="2694" spans="1:17" x14ac:dyDescent="0.3">
      <c r="A2694" s="23" t="s">
        <v>1339</v>
      </c>
      <c r="B2694" s="8" t="s">
        <v>1339</v>
      </c>
      <c r="C2694" s="8">
        <v>5</v>
      </c>
      <c r="D2694" s="8" t="s">
        <v>1381</v>
      </c>
      <c r="E2694" s="8" t="s">
        <v>13819</v>
      </c>
      <c r="F2694" s="8" t="str">
        <f>VLOOKUP(E2694,'DANH MỤC'!$F:$G,2,0)</f>
        <v>Nhóm 1</v>
      </c>
      <c r="G2694" s="8" t="s">
        <v>6546</v>
      </c>
      <c r="H2694" t="str">
        <f>VLOOKUP(G2694,'DANH MỤC'!$I:$K,2,0)</f>
        <v>KH 0513</v>
      </c>
      <c r="I2694" t="str">
        <f>VLOOKUP(G2694,'DANH MỤC'!$I:$K,3,0)</f>
        <v>Hà Giang</v>
      </c>
      <c r="J2694" s="8" t="s">
        <v>5940</v>
      </c>
      <c r="K2694" t="str">
        <f>VLOOKUP(J2694,'DANH MỤC'!$A$1:$B$19,2,0)</f>
        <v>Sản phẩm 0002</v>
      </c>
      <c r="L2694" t="s">
        <v>15</v>
      </c>
      <c r="M2694">
        <v>1</v>
      </c>
      <c r="N2694" s="3">
        <f>IF(LEFT(K2694,1)="S",VLOOKUP(K2694,'DANH MỤC'!$B:$D,2,0),VLOOKUP(K2694,'DANH MỤC'!$B:$D,3,0))</f>
        <v>2000000</v>
      </c>
      <c r="O2694">
        <v>0</v>
      </c>
      <c r="P2694" s="3">
        <f>N2694*O2694%*CSDL[[#This Row],[SỐ LƯỢNG]]</f>
        <v>0</v>
      </c>
      <c r="Q2694" s="3">
        <f t="shared" si="1357"/>
        <v>2000000</v>
      </c>
    </row>
    <row r="2695" spans="1:17" x14ac:dyDescent="0.3">
      <c r="A2695" s="23" t="str">
        <f t="shared" ref="A2695:A2697" si="1358">A2694</f>
        <v>17/05/2019</v>
      </c>
      <c r="B2695" s="8" t="str">
        <f t="shared" ref="B2695:B2697" si="1359">B2694</f>
        <v>17/05/2019</v>
      </c>
      <c r="C2695" s="8">
        <v>5</v>
      </c>
      <c r="D2695" s="8" t="str">
        <f t="shared" ref="D2695:D2697" si="1360">D2694</f>
        <v>DH13779</v>
      </c>
      <c r="E2695" s="8" t="str">
        <f t="shared" ref="E2695:E2697" si="1361">E2694</f>
        <v>linh.truong</v>
      </c>
      <c r="F2695" s="8" t="str">
        <f>VLOOKUP(E2695,'DANH MỤC'!$F:$G,2,0)</f>
        <v>Nhóm 1</v>
      </c>
      <c r="G2695" s="8" t="str">
        <f t="shared" ref="G2695:G2697" si="1362">G2694</f>
        <v>KH0513</v>
      </c>
      <c r="H2695" t="str">
        <f>VLOOKUP(G2695,'DANH MỤC'!$I:$K,2,0)</f>
        <v>KH 0513</v>
      </c>
      <c r="I2695" t="str">
        <f>VLOOKUP(G2695,'DANH MỤC'!$I:$K,3,0)</f>
        <v>Hà Giang</v>
      </c>
      <c r="J2695" s="8" t="s">
        <v>5939</v>
      </c>
      <c r="K2695" t="str">
        <f>VLOOKUP(J2695,'DANH MỤC'!$A$1:$B$19,2,0)</f>
        <v>Sản phẩm 0001</v>
      </c>
      <c r="L2695" t="s">
        <v>15</v>
      </c>
      <c r="M2695">
        <v>1</v>
      </c>
      <c r="N2695" s="3">
        <f>IF(LEFT(K2695,1)="S",VLOOKUP(K2695,'DANH MỤC'!$B:$D,2,0),VLOOKUP(K2695,'DANH MỤC'!$B:$D,3,0))</f>
        <v>3000000</v>
      </c>
      <c r="O2695">
        <v>0</v>
      </c>
      <c r="P2695" s="3">
        <f>N2695*O2695%*CSDL[[#This Row],[SỐ LƯỢNG]]</f>
        <v>0</v>
      </c>
      <c r="Q2695" s="3">
        <f t="shared" si="1357"/>
        <v>3000000</v>
      </c>
    </row>
    <row r="2696" spans="1:17" x14ac:dyDescent="0.3">
      <c r="A2696" s="23" t="str">
        <f t="shared" si="1358"/>
        <v>17/05/2019</v>
      </c>
      <c r="B2696" s="8" t="str">
        <f t="shared" si="1359"/>
        <v>17/05/2019</v>
      </c>
      <c r="C2696" s="8">
        <v>5</v>
      </c>
      <c r="D2696" s="8" t="str">
        <f t="shared" si="1360"/>
        <v>DH13779</v>
      </c>
      <c r="E2696" s="8" t="str">
        <f t="shared" si="1361"/>
        <v>linh.truong</v>
      </c>
      <c r="F2696" s="8" t="str">
        <f>VLOOKUP(E2696,'DANH MỤC'!$F:$G,2,0)</f>
        <v>Nhóm 1</v>
      </c>
      <c r="G2696" s="8" t="str">
        <f t="shared" si="1362"/>
        <v>KH0513</v>
      </c>
      <c r="H2696" t="str">
        <f>VLOOKUP(G2696,'DANH MỤC'!$I:$K,2,0)</f>
        <v>KH 0513</v>
      </c>
      <c r="I2696" t="str">
        <f>VLOOKUP(G2696,'DANH MỤC'!$I:$K,3,0)</f>
        <v>Hà Giang</v>
      </c>
      <c r="J2696" s="8" t="s">
        <v>5944</v>
      </c>
      <c r="K2696" t="str">
        <f>VLOOKUP(J2696,'DANH MỤC'!$A$1:$B$19,2,0)</f>
        <v>Hàng tặng 0001</v>
      </c>
      <c r="L2696" t="s">
        <v>24</v>
      </c>
      <c r="M2696">
        <v>2</v>
      </c>
      <c r="N2696" s="3">
        <f>IF(LEFT(K2696,1)="S",VLOOKUP(K2696,'DANH MỤC'!$B:$D,2,0),VLOOKUP(K2696,'DANH MỤC'!$B:$D,3,0))</f>
        <v>200000</v>
      </c>
      <c r="O2696">
        <v>100</v>
      </c>
      <c r="P2696" s="3">
        <f>N2696*O2696%*CSDL[[#This Row],[SỐ LƯỢNG]]</f>
        <v>400000</v>
      </c>
      <c r="Q2696" s="3">
        <f t="shared" si="1357"/>
        <v>0</v>
      </c>
    </row>
    <row r="2697" spans="1:17" x14ac:dyDescent="0.3">
      <c r="A2697" s="23" t="str">
        <f t="shared" si="1358"/>
        <v>17/05/2019</v>
      </c>
      <c r="B2697" s="8" t="str">
        <f t="shared" si="1359"/>
        <v>17/05/2019</v>
      </c>
      <c r="C2697" s="8">
        <v>5</v>
      </c>
      <c r="D2697" s="8" t="str">
        <f t="shared" si="1360"/>
        <v>DH13779</v>
      </c>
      <c r="E2697" s="8" t="str">
        <f t="shared" si="1361"/>
        <v>linh.truong</v>
      </c>
      <c r="F2697" s="8" t="str">
        <f>VLOOKUP(E2697,'DANH MỤC'!$F:$G,2,0)</f>
        <v>Nhóm 1</v>
      </c>
      <c r="G2697" s="8" t="str">
        <f t="shared" si="1362"/>
        <v>KH0513</v>
      </c>
      <c r="H2697" t="str">
        <f>VLOOKUP(G2697,'DANH MỤC'!$I:$K,2,0)</f>
        <v>KH 0513</v>
      </c>
      <c r="I2697" t="str">
        <f>VLOOKUP(G2697,'DANH MỤC'!$I:$K,3,0)</f>
        <v>Hà Giang</v>
      </c>
      <c r="J2697" s="8" t="s">
        <v>5946</v>
      </c>
      <c r="K2697" t="str">
        <f>VLOOKUP(J2697,'DANH MỤC'!$A$1:$B$19,2,0)</f>
        <v>Hàng tặng 0003</v>
      </c>
      <c r="L2697" t="s">
        <v>46</v>
      </c>
      <c r="M2697">
        <v>1</v>
      </c>
      <c r="N2697" s="3">
        <f>IF(LEFT(K2697,1)="S",VLOOKUP(K2697,'DANH MỤC'!$B:$D,2,0),VLOOKUP(K2697,'DANH MỤC'!$B:$D,3,0))</f>
        <v>300000</v>
      </c>
      <c r="O2697">
        <v>0</v>
      </c>
      <c r="P2697" s="3">
        <f>N2697*O2697%*CSDL[[#This Row],[SỐ LƯỢNG]]</f>
        <v>0</v>
      </c>
      <c r="Q2697" s="3">
        <f t="shared" si="1357"/>
        <v>300000</v>
      </c>
    </row>
    <row r="2698" spans="1:17" x14ac:dyDescent="0.3">
      <c r="A2698" s="23" t="s">
        <v>1339</v>
      </c>
      <c r="B2698" s="8" t="s">
        <v>1339</v>
      </c>
      <c r="C2698" s="8">
        <v>5</v>
      </c>
      <c r="D2698" s="8" t="s">
        <v>1382</v>
      </c>
      <c r="E2698" s="8" t="s">
        <v>13819</v>
      </c>
      <c r="F2698" s="8" t="str">
        <f>VLOOKUP(E2698,'DANH MỤC'!$F:$G,2,0)</f>
        <v>Nhóm 1</v>
      </c>
      <c r="G2698" s="8" t="s">
        <v>7199</v>
      </c>
      <c r="H2698" t="str">
        <f>VLOOKUP(G2698,'DANH MỤC'!$I:$K,2,0)</f>
        <v>KH 1176</v>
      </c>
      <c r="I2698" t="str">
        <f>VLOOKUP(G2698,'DANH MỤC'!$I:$K,3,0)</f>
        <v>Phú Yên</v>
      </c>
      <c r="J2698" s="8" t="s">
        <v>5939</v>
      </c>
      <c r="K2698" t="str">
        <f>VLOOKUP(J2698,'DANH MỤC'!$A$1:$B$19,2,0)</f>
        <v>Sản phẩm 0001</v>
      </c>
      <c r="L2698" t="s">
        <v>15</v>
      </c>
      <c r="M2698">
        <v>1</v>
      </c>
      <c r="N2698" s="3">
        <f>IF(LEFT(K2698,1)="S",VLOOKUP(K2698,'DANH MỤC'!$B:$D,2,0),VLOOKUP(K2698,'DANH MỤC'!$B:$D,3,0))</f>
        <v>3000000</v>
      </c>
      <c r="O2698">
        <v>5</v>
      </c>
      <c r="P2698" s="3">
        <f>N2698*O2698%*CSDL[[#This Row],[SỐ LƯỢNG]]</f>
        <v>150000</v>
      </c>
      <c r="Q2698" s="3">
        <f t="shared" si="1357"/>
        <v>2850000</v>
      </c>
    </row>
    <row r="2699" spans="1:17" x14ac:dyDescent="0.3">
      <c r="A2699" s="23" t="s">
        <v>1339</v>
      </c>
      <c r="B2699" s="8" t="s">
        <v>1339</v>
      </c>
      <c r="C2699" s="8">
        <v>5</v>
      </c>
      <c r="D2699" s="8" t="s">
        <v>1383</v>
      </c>
      <c r="E2699" s="8" t="s">
        <v>13816</v>
      </c>
      <c r="F2699" s="8" t="str">
        <f>VLOOKUP(E2699,'DANH MỤC'!$F:$G,2,0)</f>
        <v>Nhóm 1</v>
      </c>
      <c r="G2699" s="8" t="s">
        <v>7200</v>
      </c>
      <c r="H2699" t="str">
        <f>VLOOKUP(G2699,'DANH MỤC'!$I:$K,2,0)</f>
        <v>KH 1177</v>
      </c>
      <c r="I2699" t="str">
        <f>VLOOKUP(G2699,'DANH MỤC'!$I:$K,3,0)</f>
        <v>Hà Nội</v>
      </c>
      <c r="J2699" s="8" t="s">
        <v>19</v>
      </c>
      <c r="K2699" t="str">
        <f>VLOOKUP(J2699,'DANH MỤC'!$A$1:$B$19,2,0)</f>
        <v>Sản phẩm 0003</v>
      </c>
      <c r="L2699" t="s">
        <v>15</v>
      </c>
      <c r="M2699">
        <v>1</v>
      </c>
      <c r="N2699" s="3">
        <f>IF(LEFT(K2699,1)="S",VLOOKUP(K2699,'DANH MỤC'!$B:$D,2,0),VLOOKUP(K2699,'DANH MỤC'!$B:$D,3,0))</f>
        <v>2500000</v>
      </c>
      <c r="O2699">
        <v>0</v>
      </c>
      <c r="P2699" s="3">
        <f>N2699*O2699%*CSDL[[#This Row],[SỐ LƯỢNG]]</f>
        <v>0</v>
      </c>
      <c r="Q2699" s="3">
        <f t="shared" si="1357"/>
        <v>2500000</v>
      </c>
    </row>
    <row r="2700" spans="1:17" x14ac:dyDescent="0.3">
      <c r="A2700" s="23" t="str">
        <f t="shared" ref="A2700:A2701" si="1363">A2699</f>
        <v>17/05/2019</v>
      </c>
      <c r="B2700" s="8" t="str">
        <f t="shared" ref="B2700:B2701" si="1364">B2699</f>
        <v>17/05/2019</v>
      </c>
      <c r="C2700" s="8">
        <v>5</v>
      </c>
      <c r="D2700" s="8" t="str">
        <f t="shared" ref="D2700:D2701" si="1365">D2699</f>
        <v>DH13777</v>
      </c>
      <c r="E2700" s="8" t="str">
        <f t="shared" ref="E2700:E2701" si="1366">E2699</f>
        <v>luyen.dam</v>
      </c>
      <c r="F2700" s="8" t="str">
        <f>VLOOKUP(E2700,'DANH MỤC'!$F:$G,2,0)</f>
        <v>Nhóm 1</v>
      </c>
      <c r="G2700" s="8" t="str">
        <f t="shared" ref="G2700:G2701" si="1367">G2699</f>
        <v>KH1177</v>
      </c>
      <c r="H2700" t="str">
        <f>VLOOKUP(G2700,'DANH MỤC'!$I:$K,2,0)</f>
        <v>KH 1177</v>
      </c>
      <c r="I2700" t="str">
        <f>VLOOKUP(G2700,'DANH MỤC'!$I:$K,3,0)</f>
        <v>Hà Nội</v>
      </c>
      <c r="J2700" s="8" t="s">
        <v>5944</v>
      </c>
      <c r="K2700" t="str">
        <f>VLOOKUP(J2700,'DANH MỤC'!$A$1:$B$19,2,0)</f>
        <v>Hàng tặng 0001</v>
      </c>
      <c r="L2700" t="s">
        <v>24</v>
      </c>
      <c r="M2700">
        <v>2</v>
      </c>
      <c r="N2700" s="3">
        <f>IF(LEFT(K2700,1)="S",VLOOKUP(K2700,'DANH MỤC'!$B:$D,2,0),VLOOKUP(K2700,'DANH MỤC'!$B:$D,3,0))</f>
        <v>200000</v>
      </c>
      <c r="O2700">
        <v>100</v>
      </c>
      <c r="P2700" s="3">
        <f>N2700*O2700%*CSDL[[#This Row],[SỐ LƯỢNG]]</f>
        <v>400000</v>
      </c>
      <c r="Q2700" s="3">
        <f t="shared" si="1357"/>
        <v>0</v>
      </c>
    </row>
    <row r="2701" spans="1:17" x14ac:dyDescent="0.3">
      <c r="A2701" s="23" t="str">
        <f t="shared" si="1363"/>
        <v>17/05/2019</v>
      </c>
      <c r="B2701" s="8" t="str">
        <f t="shared" si="1364"/>
        <v>17/05/2019</v>
      </c>
      <c r="C2701" s="8">
        <v>5</v>
      </c>
      <c r="D2701" s="8" t="str">
        <f t="shared" si="1365"/>
        <v>DH13777</v>
      </c>
      <c r="E2701" s="8" t="str">
        <f t="shared" si="1366"/>
        <v>luyen.dam</v>
      </c>
      <c r="F2701" s="8" t="str">
        <f>VLOOKUP(E2701,'DANH MỤC'!$F:$G,2,0)</f>
        <v>Nhóm 1</v>
      </c>
      <c r="G2701" s="8" t="str">
        <f t="shared" si="1367"/>
        <v>KH1177</v>
      </c>
      <c r="H2701" t="str">
        <f>VLOOKUP(G2701,'DANH MỤC'!$I:$K,2,0)</f>
        <v>KH 1177</v>
      </c>
      <c r="I2701" t="str">
        <f>VLOOKUP(G2701,'DANH MỤC'!$I:$K,3,0)</f>
        <v>Hà Nội</v>
      </c>
      <c r="J2701" s="8" t="s">
        <v>14</v>
      </c>
      <c r="K2701" t="str">
        <f>VLOOKUP(J2701,'DANH MỤC'!$A$1:$B$19,2,0)</f>
        <v>Sản phẩm 0004</v>
      </c>
      <c r="L2701" t="s">
        <v>15</v>
      </c>
      <c r="M2701">
        <v>1</v>
      </c>
      <c r="N2701" s="3">
        <f>IF(LEFT(K2701,1)="S",VLOOKUP(K2701,'DANH MỤC'!$B:$D,2,0),VLOOKUP(K2701,'DANH MỤC'!$B:$D,3,0))</f>
        <v>3500000</v>
      </c>
      <c r="O2701">
        <v>20</v>
      </c>
      <c r="P2701" s="3">
        <f>N2701*O2701%*CSDL[[#This Row],[SỐ LƯỢNG]]</f>
        <v>700000</v>
      </c>
      <c r="Q2701" s="3">
        <f t="shared" si="1357"/>
        <v>2800000</v>
      </c>
    </row>
    <row r="2702" spans="1:17" x14ac:dyDescent="0.3">
      <c r="A2702" s="23" t="s">
        <v>1339</v>
      </c>
      <c r="B2702" s="8" t="s">
        <v>1339</v>
      </c>
      <c r="C2702" s="8">
        <v>5</v>
      </c>
      <c r="D2702" s="8" t="s">
        <v>1384</v>
      </c>
      <c r="E2702" s="8" t="s">
        <v>13822</v>
      </c>
      <c r="F2702" s="8" t="str">
        <f>VLOOKUP(E2702,'DANH MỤC'!$F:$G,2,0)</f>
        <v>Nhóm 1</v>
      </c>
      <c r="G2702" s="8" t="s">
        <v>7201</v>
      </c>
      <c r="H2702" t="str">
        <f>VLOOKUP(G2702,'DANH MỤC'!$I:$K,2,0)</f>
        <v>KH 1178</v>
      </c>
      <c r="I2702" t="str">
        <f>VLOOKUP(G2702,'DANH MỤC'!$I:$K,3,0)</f>
        <v>Phú Thọ</v>
      </c>
      <c r="J2702" s="8" t="s">
        <v>5939</v>
      </c>
      <c r="K2702" t="str">
        <f>VLOOKUP(J2702,'DANH MỤC'!$A$1:$B$19,2,0)</f>
        <v>Sản phẩm 0001</v>
      </c>
      <c r="L2702" t="s">
        <v>15</v>
      </c>
      <c r="M2702">
        <v>1</v>
      </c>
      <c r="N2702" s="3">
        <f>IF(LEFT(K2702,1)="S",VLOOKUP(K2702,'DANH MỤC'!$B:$D,2,0),VLOOKUP(K2702,'DANH MỤC'!$B:$D,3,0))</f>
        <v>3000000</v>
      </c>
      <c r="O2702">
        <v>0</v>
      </c>
      <c r="P2702" s="3">
        <f>N2702*O2702%*CSDL[[#This Row],[SỐ LƯỢNG]]</f>
        <v>0</v>
      </c>
      <c r="Q2702" s="3">
        <f t="shared" si="1357"/>
        <v>3000000</v>
      </c>
    </row>
    <row r="2703" spans="1:17" x14ac:dyDescent="0.3">
      <c r="A2703" s="23" t="str">
        <f>A2702</f>
        <v>17/05/2019</v>
      </c>
      <c r="B2703" s="8" t="str">
        <f>B2702</f>
        <v>17/05/2019</v>
      </c>
      <c r="C2703" s="8">
        <v>5</v>
      </c>
      <c r="D2703" s="8" t="str">
        <f>D2702</f>
        <v>DH13776</v>
      </c>
      <c r="E2703" s="8" t="str">
        <f>E2702</f>
        <v>anh.hong</v>
      </c>
      <c r="F2703" s="8" t="str">
        <f>VLOOKUP(E2703,'DANH MỤC'!$F:$G,2,0)</f>
        <v>Nhóm 1</v>
      </c>
      <c r="G2703" s="8" t="str">
        <f>G2702</f>
        <v>KH1178</v>
      </c>
      <c r="H2703" t="str">
        <f>VLOOKUP(G2703,'DANH MỤC'!$I:$K,2,0)</f>
        <v>KH 1178</v>
      </c>
      <c r="I2703" t="str">
        <f>VLOOKUP(G2703,'DANH MỤC'!$I:$K,3,0)</f>
        <v>Phú Thọ</v>
      </c>
      <c r="J2703" s="8" t="s">
        <v>5944</v>
      </c>
      <c r="K2703" t="str">
        <f>VLOOKUP(J2703,'DANH MỤC'!$A$1:$B$19,2,0)</f>
        <v>Hàng tặng 0001</v>
      </c>
      <c r="L2703" t="s">
        <v>24</v>
      </c>
      <c r="M2703">
        <v>2</v>
      </c>
      <c r="N2703" s="3">
        <f>IF(LEFT(K2703,1)="S",VLOOKUP(K2703,'DANH MỤC'!$B:$D,2,0),VLOOKUP(K2703,'DANH MỤC'!$B:$D,3,0))</f>
        <v>200000</v>
      </c>
      <c r="O2703">
        <v>100</v>
      </c>
      <c r="P2703" s="3">
        <f>N2703*O2703%*CSDL[[#This Row],[SỐ LƯỢNG]]</f>
        <v>400000</v>
      </c>
      <c r="Q2703" s="3">
        <f t="shared" si="1357"/>
        <v>0</v>
      </c>
    </row>
    <row r="2704" spans="1:17" x14ac:dyDescent="0.3">
      <c r="A2704" s="23" t="s">
        <v>1339</v>
      </c>
      <c r="B2704" s="8" t="s">
        <v>1339</v>
      </c>
      <c r="C2704" s="8">
        <v>5</v>
      </c>
      <c r="D2704" s="8" t="s">
        <v>1385</v>
      </c>
      <c r="E2704" s="8" t="s">
        <v>13833</v>
      </c>
      <c r="F2704" s="8" t="str">
        <f>VLOOKUP(E2704,'DANH MỤC'!$F:$G,2,0)</f>
        <v>Nhóm 2</v>
      </c>
      <c r="G2704" s="8" t="s">
        <v>7202</v>
      </c>
      <c r="H2704" t="str">
        <f>VLOOKUP(G2704,'DANH MỤC'!$I:$K,2,0)</f>
        <v>KH 1179</v>
      </c>
      <c r="I2704" t="str">
        <f>VLOOKUP(G2704,'DANH MỤC'!$I:$K,3,0)</f>
        <v>Hà Giang</v>
      </c>
      <c r="J2704" s="8" t="s">
        <v>14</v>
      </c>
      <c r="K2704" t="str">
        <f>VLOOKUP(J2704,'DANH MỤC'!$A$1:$B$19,2,0)</f>
        <v>Sản phẩm 0004</v>
      </c>
      <c r="L2704" t="s">
        <v>15</v>
      </c>
      <c r="M2704">
        <v>1</v>
      </c>
      <c r="N2704" s="3">
        <f>IF(LEFT(K2704,1)="S",VLOOKUP(K2704,'DANH MỤC'!$B:$D,2,0),VLOOKUP(K2704,'DANH MỤC'!$B:$D,3,0))</f>
        <v>3500000</v>
      </c>
      <c r="O2704">
        <v>0</v>
      </c>
      <c r="P2704" s="3">
        <f>N2704*O2704%*CSDL[[#This Row],[SỐ LƯỢNG]]</f>
        <v>0</v>
      </c>
      <c r="Q2704" s="3">
        <f t="shared" si="1357"/>
        <v>3500000</v>
      </c>
    </row>
    <row r="2705" spans="1:17" x14ac:dyDescent="0.3">
      <c r="A2705" s="23" t="str">
        <f>A2704</f>
        <v>17/05/2019</v>
      </c>
      <c r="B2705" s="8" t="str">
        <f>B2704</f>
        <v>17/05/2019</v>
      </c>
      <c r="C2705" s="8">
        <v>5</v>
      </c>
      <c r="D2705" s="8" t="str">
        <f>D2704</f>
        <v>DH13775</v>
      </c>
      <c r="E2705" s="8" t="str">
        <f>E2704</f>
        <v>anh.nguyen</v>
      </c>
      <c r="F2705" s="8" t="str">
        <f>VLOOKUP(E2705,'DANH MỤC'!$F:$G,2,0)</f>
        <v>Nhóm 2</v>
      </c>
      <c r="G2705" s="8" t="str">
        <f>G2704</f>
        <v>KH1179</v>
      </c>
      <c r="H2705" t="str">
        <f>VLOOKUP(G2705,'DANH MỤC'!$I:$K,2,0)</f>
        <v>KH 1179</v>
      </c>
      <c r="I2705" t="str">
        <f>VLOOKUP(G2705,'DANH MỤC'!$I:$K,3,0)</f>
        <v>Hà Giang</v>
      </c>
      <c r="J2705" s="8" t="s">
        <v>19</v>
      </c>
      <c r="K2705" t="str">
        <f>VLOOKUP(J2705,'DANH MỤC'!$A$1:$B$19,2,0)</f>
        <v>Sản phẩm 0003</v>
      </c>
      <c r="L2705" t="s">
        <v>15</v>
      </c>
      <c r="M2705">
        <v>1</v>
      </c>
      <c r="N2705" s="3">
        <f>IF(LEFT(K2705,1)="S",VLOOKUP(K2705,'DANH MỤC'!$B:$D,2,0),VLOOKUP(K2705,'DANH MỤC'!$B:$D,3,0))</f>
        <v>2500000</v>
      </c>
      <c r="O2705">
        <v>0</v>
      </c>
      <c r="P2705" s="3">
        <f>N2705*O2705%*CSDL[[#This Row],[SỐ LƯỢNG]]</f>
        <v>0</v>
      </c>
      <c r="Q2705" s="3">
        <f t="shared" si="1357"/>
        <v>2500000</v>
      </c>
    </row>
    <row r="2706" spans="1:17" x14ac:dyDescent="0.3">
      <c r="A2706" s="23" t="s">
        <v>1339</v>
      </c>
      <c r="B2706" s="8" t="s">
        <v>1339</v>
      </c>
      <c r="C2706" s="8">
        <v>5</v>
      </c>
      <c r="D2706" s="8" t="s">
        <v>1386</v>
      </c>
      <c r="E2706" s="8" t="s">
        <v>13814</v>
      </c>
      <c r="F2706" s="8" t="str">
        <f>VLOOKUP(E2706,'DANH MỤC'!$F:$G,2,0)</f>
        <v>Nhóm 1</v>
      </c>
      <c r="G2706" s="8" t="s">
        <v>7203</v>
      </c>
      <c r="H2706" t="str">
        <f>VLOOKUP(G2706,'DANH MỤC'!$I:$K,2,0)</f>
        <v>KH 1180</v>
      </c>
      <c r="I2706" t="str">
        <f>VLOOKUP(G2706,'DANH MỤC'!$I:$K,3,0)</f>
        <v>Cao Bằng</v>
      </c>
      <c r="J2706" s="8" t="s">
        <v>5939</v>
      </c>
      <c r="K2706" t="str">
        <f>VLOOKUP(J2706,'DANH MỤC'!$A$1:$B$19,2,0)</f>
        <v>Sản phẩm 0001</v>
      </c>
      <c r="L2706" t="s">
        <v>15</v>
      </c>
      <c r="M2706">
        <v>1</v>
      </c>
      <c r="N2706" s="3">
        <f>IF(LEFT(K2706,1)="S",VLOOKUP(K2706,'DANH MỤC'!$B:$D,2,0),VLOOKUP(K2706,'DANH MỤC'!$B:$D,3,0))</f>
        <v>3000000</v>
      </c>
      <c r="O2706">
        <v>0</v>
      </c>
      <c r="P2706" s="3">
        <f>N2706*O2706%*CSDL[[#This Row],[SỐ LƯỢNG]]</f>
        <v>0</v>
      </c>
      <c r="Q2706" s="3">
        <f t="shared" si="1357"/>
        <v>3000000</v>
      </c>
    </row>
    <row r="2707" spans="1:17" x14ac:dyDescent="0.3">
      <c r="A2707" s="23" t="str">
        <f>A2706</f>
        <v>17/05/2019</v>
      </c>
      <c r="B2707" s="8" t="str">
        <f>B2706</f>
        <v>17/05/2019</v>
      </c>
      <c r="C2707" s="8">
        <v>5</v>
      </c>
      <c r="D2707" s="8" t="str">
        <f>D2706</f>
        <v>DH13774</v>
      </c>
      <c r="E2707" s="8" t="str">
        <f>E2706</f>
        <v>hai.vi</v>
      </c>
      <c r="F2707" s="8" t="str">
        <f>VLOOKUP(E2707,'DANH MỤC'!$F:$G,2,0)</f>
        <v>Nhóm 1</v>
      </c>
      <c r="G2707" s="8" t="str">
        <f>G2706</f>
        <v>KH1180</v>
      </c>
      <c r="H2707" t="str">
        <f>VLOOKUP(G2707,'DANH MỤC'!$I:$K,2,0)</f>
        <v>KH 1180</v>
      </c>
      <c r="I2707" t="str">
        <f>VLOOKUP(G2707,'DANH MỤC'!$I:$K,3,0)</f>
        <v>Cao Bằng</v>
      </c>
      <c r="J2707" s="8" t="s">
        <v>5944</v>
      </c>
      <c r="K2707" t="str">
        <f>VLOOKUP(J2707,'DANH MỤC'!$A$1:$B$19,2,0)</f>
        <v>Hàng tặng 0001</v>
      </c>
      <c r="L2707" t="s">
        <v>24</v>
      </c>
      <c r="M2707">
        <v>2</v>
      </c>
      <c r="N2707" s="3">
        <f>IF(LEFT(K2707,1)="S",VLOOKUP(K2707,'DANH MỤC'!$B:$D,2,0),VLOOKUP(K2707,'DANH MỤC'!$B:$D,3,0))</f>
        <v>200000</v>
      </c>
      <c r="O2707">
        <v>100</v>
      </c>
      <c r="P2707" s="3">
        <f>N2707*O2707%*CSDL[[#This Row],[SỐ LƯỢNG]]</f>
        <v>400000</v>
      </c>
      <c r="Q2707" s="3">
        <f t="shared" si="1357"/>
        <v>0</v>
      </c>
    </row>
    <row r="2708" spans="1:17" x14ac:dyDescent="0.3">
      <c r="A2708" s="23" t="s">
        <v>1339</v>
      </c>
      <c r="B2708" s="8" t="s">
        <v>1339</v>
      </c>
      <c r="C2708" s="8">
        <v>5</v>
      </c>
      <c r="D2708" s="8" t="s">
        <v>1387</v>
      </c>
      <c r="E2708" s="8" t="s">
        <v>13830</v>
      </c>
      <c r="F2708" s="8" t="str">
        <f>VLOOKUP(E2708,'DANH MỤC'!$F:$G,2,0)</f>
        <v>Nhóm 2</v>
      </c>
      <c r="G2708" s="8" t="s">
        <v>7204</v>
      </c>
      <c r="H2708" t="str">
        <f>VLOOKUP(G2708,'DANH MỤC'!$I:$K,2,0)</f>
        <v>KH 1181</v>
      </c>
      <c r="I2708" t="str">
        <f>VLOOKUP(G2708,'DANH MỤC'!$I:$K,3,0)</f>
        <v>Đồng Nai</v>
      </c>
      <c r="J2708" s="8" t="s">
        <v>14</v>
      </c>
      <c r="K2708" t="str">
        <f>VLOOKUP(J2708,'DANH MỤC'!$A$1:$B$19,2,0)</f>
        <v>Sản phẩm 0004</v>
      </c>
      <c r="L2708" t="s">
        <v>15</v>
      </c>
      <c r="M2708">
        <v>1</v>
      </c>
      <c r="N2708" s="3">
        <f>IF(LEFT(K2708,1)="S",VLOOKUP(K2708,'DANH MỤC'!$B:$D,2,0),VLOOKUP(K2708,'DANH MỤC'!$B:$D,3,0))</f>
        <v>3500000</v>
      </c>
      <c r="O2708">
        <v>10</v>
      </c>
      <c r="P2708" s="3">
        <f>N2708*O2708%*CSDL[[#This Row],[SỐ LƯỢNG]]</f>
        <v>350000</v>
      </c>
      <c r="Q2708" s="3">
        <f t="shared" si="1357"/>
        <v>3150000</v>
      </c>
    </row>
    <row r="2709" spans="1:17" x14ac:dyDescent="0.3">
      <c r="A2709" s="23" t="s">
        <v>1339</v>
      </c>
      <c r="B2709" s="8" t="s">
        <v>1339</v>
      </c>
      <c r="C2709" s="8">
        <v>5</v>
      </c>
      <c r="D2709" s="8" t="s">
        <v>1388</v>
      </c>
      <c r="E2709" s="8" t="s">
        <v>13830</v>
      </c>
      <c r="F2709" s="8" t="str">
        <f>VLOOKUP(E2709,'DANH MỤC'!$F:$G,2,0)</f>
        <v>Nhóm 2</v>
      </c>
      <c r="G2709" s="8" t="s">
        <v>7205</v>
      </c>
      <c r="H2709" t="str">
        <f>VLOOKUP(G2709,'DANH MỤC'!$I:$K,2,0)</f>
        <v>KH 1182</v>
      </c>
      <c r="I2709" t="str">
        <f>VLOOKUP(G2709,'DANH MỤC'!$I:$K,3,0)</f>
        <v>Bình Dương</v>
      </c>
      <c r="J2709" s="8" t="s">
        <v>14</v>
      </c>
      <c r="K2709" t="str">
        <f>VLOOKUP(J2709,'DANH MỤC'!$A$1:$B$19,2,0)</f>
        <v>Sản phẩm 0004</v>
      </c>
      <c r="L2709" t="s">
        <v>15</v>
      </c>
      <c r="M2709">
        <v>1</v>
      </c>
      <c r="N2709" s="3">
        <f>IF(LEFT(K2709,1)="S",VLOOKUP(K2709,'DANH MỤC'!$B:$D,2,0),VLOOKUP(K2709,'DANH MỤC'!$B:$D,3,0))</f>
        <v>3500000</v>
      </c>
      <c r="O2709">
        <v>0</v>
      </c>
      <c r="P2709" s="3">
        <f>N2709*O2709%*CSDL[[#This Row],[SỐ LƯỢNG]]</f>
        <v>0</v>
      </c>
      <c r="Q2709" s="3">
        <f t="shared" si="1357"/>
        <v>3500000</v>
      </c>
    </row>
    <row r="2710" spans="1:17" x14ac:dyDescent="0.3">
      <c r="A2710" s="23" t="str">
        <f>A2709</f>
        <v>17/05/2019</v>
      </c>
      <c r="B2710" s="8" t="str">
        <f>B2709</f>
        <v>17/05/2019</v>
      </c>
      <c r="C2710" s="8">
        <v>5</v>
      </c>
      <c r="D2710" s="8" t="str">
        <f>D2709</f>
        <v>DH13771</v>
      </c>
      <c r="E2710" s="8" t="str">
        <f>E2709</f>
        <v>ha.vo</v>
      </c>
      <c r="F2710" s="8" t="str">
        <f>VLOOKUP(E2710,'DANH MỤC'!$F:$G,2,0)</f>
        <v>Nhóm 2</v>
      </c>
      <c r="G2710" s="8" t="str">
        <f>G2709</f>
        <v>KH1182</v>
      </c>
      <c r="H2710" t="str">
        <f>VLOOKUP(G2710,'DANH MỤC'!$I:$K,2,0)</f>
        <v>KH 1182</v>
      </c>
      <c r="I2710" t="str">
        <f>VLOOKUP(G2710,'DANH MỤC'!$I:$K,3,0)</f>
        <v>Bình Dương</v>
      </c>
      <c r="J2710" s="8" t="s">
        <v>5944</v>
      </c>
      <c r="K2710" t="str">
        <f>VLOOKUP(J2710,'DANH MỤC'!$A$1:$B$19,2,0)</f>
        <v>Hàng tặng 0001</v>
      </c>
      <c r="L2710" t="s">
        <v>24</v>
      </c>
      <c r="M2710">
        <v>2</v>
      </c>
      <c r="N2710" s="3">
        <f>IF(LEFT(K2710,1)="S",VLOOKUP(K2710,'DANH MỤC'!$B:$D,2,0),VLOOKUP(K2710,'DANH MỤC'!$B:$D,3,0))</f>
        <v>200000</v>
      </c>
      <c r="O2710">
        <v>100</v>
      </c>
      <c r="P2710" s="3">
        <f>N2710*O2710%*CSDL[[#This Row],[SỐ LƯỢNG]]</f>
        <v>400000</v>
      </c>
      <c r="Q2710" s="3">
        <f t="shared" si="1357"/>
        <v>0</v>
      </c>
    </row>
    <row r="2711" spans="1:17" x14ac:dyDescent="0.3">
      <c r="A2711" s="23" t="s">
        <v>1339</v>
      </c>
      <c r="B2711" s="8" t="s">
        <v>1339</v>
      </c>
      <c r="C2711" s="8">
        <v>5</v>
      </c>
      <c r="D2711" s="8" t="s">
        <v>1389</v>
      </c>
      <c r="E2711" s="8" t="s">
        <v>13830</v>
      </c>
      <c r="F2711" s="8" t="str">
        <f>VLOOKUP(E2711,'DANH MỤC'!$F:$G,2,0)</f>
        <v>Nhóm 2</v>
      </c>
      <c r="G2711" s="8" t="s">
        <v>6151</v>
      </c>
      <c r="H2711" t="str">
        <f>VLOOKUP(G2711,'DANH MỤC'!$I:$K,2,0)</f>
        <v>KH 0117</v>
      </c>
      <c r="I2711" t="str">
        <f>VLOOKUP(G2711,'DANH MỤC'!$I:$K,3,0)</f>
        <v>Bắc Giang</v>
      </c>
      <c r="J2711" s="8" t="s">
        <v>5939</v>
      </c>
      <c r="K2711" t="str">
        <f>VLOOKUP(J2711,'DANH MỤC'!$A$1:$B$19,2,0)</f>
        <v>Sản phẩm 0001</v>
      </c>
      <c r="L2711" t="s">
        <v>15</v>
      </c>
      <c r="M2711">
        <v>1</v>
      </c>
      <c r="N2711" s="3">
        <f>IF(LEFT(K2711,1)="S",VLOOKUP(K2711,'DANH MỤC'!$B:$D,2,0),VLOOKUP(K2711,'DANH MỤC'!$B:$D,3,0))</f>
        <v>3000000</v>
      </c>
      <c r="O2711">
        <v>5</v>
      </c>
      <c r="P2711" s="3">
        <f>N2711*O2711%*CSDL[[#This Row],[SỐ LƯỢNG]]</f>
        <v>150000</v>
      </c>
      <c r="Q2711" s="3">
        <f t="shared" si="1357"/>
        <v>2850000</v>
      </c>
    </row>
    <row r="2712" spans="1:17" x14ac:dyDescent="0.3">
      <c r="A2712" s="23" t="s">
        <v>1339</v>
      </c>
      <c r="B2712" s="8" t="s">
        <v>1339</v>
      </c>
      <c r="C2712" s="8">
        <v>5</v>
      </c>
      <c r="D2712" s="8" t="s">
        <v>1390</v>
      </c>
      <c r="E2712" s="8" t="s">
        <v>13822</v>
      </c>
      <c r="F2712" s="8" t="str">
        <f>VLOOKUP(E2712,'DANH MỤC'!$F:$G,2,0)</f>
        <v>Nhóm 1</v>
      </c>
      <c r="G2712" s="8" t="s">
        <v>7206</v>
      </c>
      <c r="H2712" t="str">
        <f>VLOOKUP(G2712,'DANH MỤC'!$I:$K,2,0)</f>
        <v>KH 1183</v>
      </c>
      <c r="I2712" t="str">
        <f>VLOOKUP(G2712,'DANH MỤC'!$I:$K,3,0)</f>
        <v>Hà Nội</v>
      </c>
      <c r="J2712" s="8" t="s">
        <v>14</v>
      </c>
      <c r="K2712" t="str">
        <f>VLOOKUP(J2712,'DANH MỤC'!$A$1:$B$19,2,0)</f>
        <v>Sản phẩm 0004</v>
      </c>
      <c r="L2712" t="s">
        <v>15</v>
      </c>
      <c r="M2712">
        <v>1</v>
      </c>
      <c r="N2712" s="3">
        <f>IF(LEFT(K2712,1)="S",VLOOKUP(K2712,'DANH MỤC'!$B:$D,2,0),VLOOKUP(K2712,'DANH MỤC'!$B:$D,3,0))</f>
        <v>3500000</v>
      </c>
      <c r="O2712">
        <v>5</v>
      </c>
      <c r="P2712" s="3">
        <f>N2712*O2712%*CSDL[[#This Row],[SỐ LƯỢNG]]</f>
        <v>175000</v>
      </c>
      <c r="Q2712" s="3">
        <f t="shared" si="1357"/>
        <v>3325000</v>
      </c>
    </row>
    <row r="2713" spans="1:17" x14ac:dyDescent="0.3">
      <c r="A2713" s="23" t="s">
        <v>1339</v>
      </c>
      <c r="B2713" s="8" t="s">
        <v>1339</v>
      </c>
      <c r="C2713" s="8">
        <v>5</v>
      </c>
      <c r="D2713" s="8" t="s">
        <v>1391</v>
      </c>
      <c r="E2713" s="8" t="s">
        <v>13822</v>
      </c>
      <c r="F2713" s="8" t="str">
        <f>VLOOKUP(E2713,'DANH MỤC'!$F:$G,2,0)</f>
        <v>Nhóm 1</v>
      </c>
      <c r="G2713" s="8" t="s">
        <v>6127</v>
      </c>
      <c r="H2713" t="str">
        <f>VLOOKUP(G2713,'DANH MỤC'!$I:$K,2,0)</f>
        <v>KH 0092</v>
      </c>
      <c r="I2713" t="str">
        <f>VLOOKUP(G2713,'DANH MỤC'!$I:$K,3,0)</f>
        <v>Tây Ninh</v>
      </c>
      <c r="J2713" s="8" t="s">
        <v>14</v>
      </c>
      <c r="K2713" t="str">
        <f>VLOOKUP(J2713,'DANH MỤC'!$A$1:$B$19,2,0)</f>
        <v>Sản phẩm 0004</v>
      </c>
      <c r="L2713" t="s">
        <v>15</v>
      </c>
      <c r="M2713">
        <v>1</v>
      </c>
      <c r="N2713" s="3">
        <f>IF(LEFT(K2713,1)="S",VLOOKUP(K2713,'DANH MỤC'!$B:$D,2,0),VLOOKUP(K2713,'DANH MỤC'!$B:$D,3,0))</f>
        <v>3500000</v>
      </c>
      <c r="O2713">
        <v>5</v>
      </c>
      <c r="P2713" s="3">
        <f>N2713*O2713%*CSDL[[#This Row],[SỐ LƯỢNG]]</f>
        <v>175000</v>
      </c>
      <c r="Q2713" s="3">
        <f t="shared" si="1357"/>
        <v>3325000</v>
      </c>
    </row>
    <row r="2714" spans="1:17" x14ac:dyDescent="0.3">
      <c r="A2714" s="23" t="s">
        <v>1339</v>
      </c>
      <c r="B2714" s="8" t="s">
        <v>1339</v>
      </c>
      <c r="C2714" s="8">
        <v>5</v>
      </c>
      <c r="D2714" s="8" t="s">
        <v>1392</v>
      </c>
      <c r="E2714" s="8" t="s">
        <v>13823</v>
      </c>
      <c r="F2714" s="8" t="str">
        <f>VLOOKUP(E2714,'DANH MỤC'!$F:$G,2,0)</f>
        <v>Nhóm 1</v>
      </c>
      <c r="G2714" s="8" t="s">
        <v>7207</v>
      </c>
      <c r="H2714" t="str">
        <f>VLOOKUP(G2714,'DANH MỤC'!$I:$K,2,0)</f>
        <v>KH 1184</v>
      </c>
      <c r="I2714" t="str">
        <f>VLOOKUP(G2714,'DANH MỤC'!$I:$K,3,0)</f>
        <v>Thanh Hóa</v>
      </c>
      <c r="J2714" s="8" t="s">
        <v>5939</v>
      </c>
      <c r="K2714" t="str">
        <f>VLOOKUP(J2714,'DANH MỤC'!$A$1:$B$19,2,0)</f>
        <v>Sản phẩm 0001</v>
      </c>
      <c r="L2714" t="s">
        <v>15</v>
      </c>
      <c r="M2714">
        <v>1</v>
      </c>
      <c r="N2714" s="3">
        <f>IF(LEFT(K2714,1)="S",VLOOKUP(K2714,'DANH MỤC'!$B:$D,2,0),VLOOKUP(K2714,'DANH MỤC'!$B:$D,3,0))</f>
        <v>3000000</v>
      </c>
      <c r="O2714">
        <v>5</v>
      </c>
      <c r="P2714" s="3">
        <f>N2714*O2714%*CSDL[[#This Row],[SỐ LƯỢNG]]</f>
        <v>150000</v>
      </c>
      <c r="Q2714" s="3">
        <f t="shared" si="1357"/>
        <v>2850000</v>
      </c>
    </row>
    <row r="2715" spans="1:17" x14ac:dyDescent="0.3">
      <c r="A2715" s="23" t="s">
        <v>1339</v>
      </c>
      <c r="B2715" s="8" t="s">
        <v>1339</v>
      </c>
      <c r="C2715" s="8">
        <v>5</v>
      </c>
      <c r="D2715" s="8" t="s">
        <v>1393</v>
      </c>
      <c r="E2715" s="8" t="s">
        <v>13819</v>
      </c>
      <c r="F2715" s="8" t="str">
        <f>VLOOKUP(E2715,'DANH MỤC'!$F:$G,2,0)</f>
        <v>Nhóm 1</v>
      </c>
      <c r="G2715" s="8" t="s">
        <v>7208</v>
      </c>
      <c r="H2715" t="str">
        <f>VLOOKUP(G2715,'DANH MỤC'!$I:$K,2,0)</f>
        <v>KH 1185</v>
      </c>
      <c r="I2715" t="str">
        <f>VLOOKUP(G2715,'DANH MỤC'!$I:$K,3,0)</f>
        <v>Hậu Giang</v>
      </c>
      <c r="J2715" s="8" t="s">
        <v>19</v>
      </c>
      <c r="K2715" t="str">
        <f>VLOOKUP(J2715,'DANH MỤC'!$A$1:$B$19,2,0)</f>
        <v>Sản phẩm 0003</v>
      </c>
      <c r="L2715" t="s">
        <v>15</v>
      </c>
      <c r="M2715">
        <v>1</v>
      </c>
      <c r="N2715" s="3">
        <f>IF(LEFT(K2715,1)="S",VLOOKUP(K2715,'DANH MỤC'!$B:$D,2,0),VLOOKUP(K2715,'DANH MỤC'!$B:$D,3,0))</f>
        <v>2500000</v>
      </c>
      <c r="O2715">
        <v>10</v>
      </c>
      <c r="P2715" s="3">
        <f>N2715*O2715%*CSDL[[#This Row],[SỐ LƯỢNG]]</f>
        <v>250000</v>
      </c>
      <c r="Q2715" s="3">
        <f t="shared" si="1357"/>
        <v>2250000</v>
      </c>
    </row>
    <row r="2716" spans="1:17" x14ac:dyDescent="0.3">
      <c r="A2716" s="23" t="s">
        <v>1339</v>
      </c>
      <c r="B2716" s="8" t="s">
        <v>1339</v>
      </c>
      <c r="C2716" s="8">
        <v>5</v>
      </c>
      <c r="D2716" s="8" t="s">
        <v>1394</v>
      </c>
      <c r="E2716" s="8" t="s">
        <v>13816</v>
      </c>
      <c r="F2716" s="8" t="str">
        <f>VLOOKUP(E2716,'DANH MỤC'!$F:$G,2,0)</f>
        <v>Nhóm 1</v>
      </c>
      <c r="G2716" s="8" t="s">
        <v>7209</v>
      </c>
      <c r="H2716" t="str">
        <f>VLOOKUP(G2716,'DANH MỤC'!$I:$K,2,0)</f>
        <v>KH 1186</v>
      </c>
      <c r="I2716" t="str">
        <f>VLOOKUP(G2716,'DANH MỤC'!$I:$K,3,0)</f>
        <v>Nghệ An</v>
      </c>
      <c r="J2716" s="8" t="s">
        <v>5939</v>
      </c>
      <c r="K2716" t="str">
        <f>VLOOKUP(J2716,'DANH MỤC'!$A$1:$B$19,2,0)</f>
        <v>Sản phẩm 0001</v>
      </c>
      <c r="L2716" t="s">
        <v>15</v>
      </c>
      <c r="M2716">
        <v>1</v>
      </c>
      <c r="N2716" s="3">
        <f>IF(LEFT(K2716,1)="S",VLOOKUP(K2716,'DANH MỤC'!$B:$D,2,0),VLOOKUP(K2716,'DANH MỤC'!$B:$D,3,0))</f>
        <v>3000000</v>
      </c>
      <c r="O2716">
        <v>0</v>
      </c>
      <c r="P2716" s="3">
        <f>N2716*O2716%*CSDL[[#This Row],[SỐ LƯỢNG]]</f>
        <v>0</v>
      </c>
      <c r="Q2716" s="3">
        <f t="shared" si="1357"/>
        <v>3000000</v>
      </c>
    </row>
    <row r="2717" spans="1:17" x14ac:dyDescent="0.3">
      <c r="A2717" s="23" t="str">
        <f>A2716</f>
        <v>17/05/2019</v>
      </c>
      <c r="B2717" s="8" t="str">
        <f>B2716</f>
        <v>17/05/2019</v>
      </c>
      <c r="C2717" s="8">
        <v>5</v>
      </c>
      <c r="D2717" s="8" t="str">
        <f>D2716</f>
        <v>DH13765</v>
      </c>
      <c r="E2717" s="8" t="str">
        <f>E2716</f>
        <v>luyen.dam</v>
      </c>
      <c r="F2717" s="8" t="str">
        <f>VLOOKUP(E2717,'DANH MỤC'!$F:$G,2,0)</f>
        <v>Nhóm 1</v>
      </c>
      <c r="G2717" s="8" t="str">
        <f>G2716</f>
        <v>KH1186</v>
      </c>
      <c r="H2717" t="str">
        <f>VLOOKUP(G2717,'DANH MỤC'!$I:$K,2,0)</f>
        <v>KH 1186</v>
      </c>
      <c r="I2717" t="str">
        <f>VLOOKUP(G2717,'DANH MỤC'!$I:$K,3,0)</f>
        <v>Nghệ An</v>
      </c>
      <c r="J2717" s="8" t="s">
        <v>5944</v>
      </c>
      <c r="K2717" t="str">
        <f>VLOOKUP(J2717,'DANH MỤC'!$A$1:$B$19,2,0)</f>
        <v>Hàng tặng 0001</v>
      </c>
      <c r="L2717" t="s">
        <v>24</v>
      </c>
      <c r="M2717">
        <v>2</v>
      </c>
      <c r="N2717" s="3">
        <f>IF(LEFT(K2717,1)="S",VLOOKUP(K2717,'DANH MỤC'!$B:$D,2,0),VLOOKUP(K2717,'DANH MỤC'!$B:$D,3,0))</f>
        <v>200000</v>
      </c>
      <c r="O2717">
        <v>100</v>
      </c>
      <c r="P2717" s="3">
        <f>N2717*O2717%*CSDL[[#This Row],[SỐ LƯỢNG]]</f>
        <v>400000</v>
      </c>
      <c r="Q2717" s="3">
        <f t="shared" si="1357"/>
        <v>0</v>
      </c>
    </row>
    <row r="2718" spans="1:17" x14ac:dyDescent="0.3">
      <c r="A2718" s="23" t="s">
        <v>1339</v>
      </c>
      <c r="B2718" s="8" t="s">
        <v>1339</v>
      </c>
      <c r="C2718" s="8">
        <v>5</v>
      </c>
      <c r="D2718" s="8" t="s">
        <v>1395</v>
      </c>
      <c r="E2718" s="8" t="s">
        <v>13822</v>
      </c>
      <c r="F2718" s="8" t="str">
        <f>VLOOKUP(E2718,'DANH MỤC'!$F:$G,2,0)</f>
        <v>Nhóm 1</v>
      </c>
      <c r="G2718" s="8" t="s">
        <v>7210</v>
      </c>
      <c r="H2718" t="str">
        <f>VLOOKUP(G2718,'DANH MỤC'!$I:$K,2,0)</f>
        <v>KH 1187</v>
      </c>
      <c r="I2718" t="str">
        <f>VLOOKUP(G2718,'DANH MỤC'!$I:$K,3,0)</f>
        <v>Nam Định</v>
      </c>
      <c r="J2718" s="8" t="s">
        <v>5941</v>
      </c>
      <c r="K2718" t="str">
        <f>VLOOKUP(J2718,'DANH MỤC'!$A$1:$B$19,2,0)</f>
        <v>Sản phẩm 0006</v>
      </c>
      <c r="L2718" t="s">
        <v>15</v>
      </c>
      <c r="M2718">
        <v>1</v>
      </c>
      <c r="N2718" s="3">
        <f>IF(LEFT(K2718,1)="S",VLOOKUP(K2718,'DANH MỤC'!$B:$D,2,0),VLOOKUP(K2718,'DANH MỤC'!$B:$D,3,0))</f>
        <v>800000</v>
      </c>
      <c r="O2718">
        <v>0</v>
      </c>
      <c r="P2718" s="3">
        <f>N2718*O2718%*CSDL[[#This Row],[SỐ LƯỢNG]]</f>
        <v>0</v>
      </c>
      <c r="Q2718" s="3">
        <f t="shared" si="1357"/>
        <v>800000</v>
      </c>
    </row>
    <row r="2719" spans="1:17" x14ac:dyDescent="0.3">
      <c r="A2719" s="23" t="str">
        <f>A2718</f>
        <v>17/05/2019</v>
      </c>
      <c r="B2719" s="8" t="str">
        <f>B2718</f>
        <v>17/05/2019</v>
      </c>
      <c r="C2719" s="8">
        <v>5</v>
      </c>
      <c r="D2719" s="8" t="str">
        <f>D2718</f>
        <v>DH13764</v>
      </c>
      <c r="E2719" s="8" t="str">
        <f>E2718</f>
        <v>anh.hong</v>
      </c>
      <c r="F2719" s="8" t="str">
        <f>VLOOKUP(E2719,'DANH MỤC'!$F:$G,2,0)</f>
        <v>Nhóm 1</v>
      </c>
      <c r="G2719" s="8" t="str">
        <f>G2718</f>
        <v>KH1187</v>
      </c>
      <c r="H2719" t="str">
        <f>VLOOKUP(G2719,'DANH MỤC'!$I:$K,2,0)</f>
        <v>KH 1187</v>
      </c>
      <c r="I2719" t="str">
        <f>VLOOKUP(G2719,'DANH MỤC'!$I:$K,3,0)</f>
        <v>Nam Định</v>
      </c>
      <c r="J2719" s="8" t="s">
        <v>5942</v>
      </c>
      <c r="K2719" t="str">
        <f>VLOOKUP(J2719,'DANH MỤC'!$A$1:$B$19,2,0)</f>
        <v>Sản phẩm 0007</v>
      </c>
      <c r="L2719" t="s">
        <v>15</v>
      </c>
      <c r="M2719">
        <v>1</v>
      </c>
      <c r="N2719" s="3">
        <f>IF(LEFT(K2719,1)="S",VLOOKUP(K2719,'DANH MỤC'!$B:$D,2,0),VLOOKUP(K2719,'DANH MỤC'!$B:$D,3,0))</f>
        <v>800000</v>
      </c>
      <c r="O2719">
        <v>0</v>
      </c>
      <c r="P2719" s="3">
        <f>N2719*O2719%*CSDL[[#This Row],[SỐ LƯỢNG]]</f>
        <v>0</v>
      </c>
      <c r="Q2719" s="3">
        <f t="shared" si="1357"/>
        <v>800000</v>
      </c>
    </row>
    <row r="2720" spans="1:17" x14ac:dyDescent="0.3">
      <c r="A2720" s="23" t="s">
        <v>1339</v>
      </c>
      <c r="B2720" s="8" t="s">
        <v>1339</v>
      </c>
      <c r="C2720" s="8">
        <v>5</v>
      </c>
      <c r="D2720" s="8" t="s">
        <v>1396</v>
      </c>
      <c r="E2720" s="8" t="s">
        <v>13831</v>
      </c>
      <c r="F2720" s="8" t="str">
        <f>VLOOKUP(E2720,'DANH MỤC'!$F:$G,2,0)</f>
        <v>Nhóm 2</v>
      </c>
      <c r="G2720" s="8" t="s">
        <v>6357</v>
      </c>
      <c r="H2720" t="str">
        <f>VLOOKUP(G2720,'DANH MỤC'!$I:$K,2,0)</f>
        <v>KH 0324</v>
      </c>
      <c r="I2720" t="str">
        <f>VLOOKUP(G2720,'DANH MỤC'!$I:$K,3,0)</f>
        <v>Quảng Ninh</v>
      </c>
      <c r="J2720" s="8" t="s">
        <v>14</v>
      </c>
      <c r="K2720" t="str">
        <f>VLOOKUP(J2720,'DANH MỤC'!$A$1:$B$19,2,0)</f>
        <v>Sản phẩm 0004</v>
      </c>
      <c r="L2720" t="s">
        <v>15</v>
      </c>
      <c r="M2720">
        <v>1</v>
      </c>
      <c r="N2720" s="3">
        <f>IF(LEFT(K2720,1)="S",VLOOKUP(K2720,'DANH MỤC'!$B:$D,2,0),VLOOKUP(K2720,'DANH MỤC'!$B:$D,3,0))</f>
        <v>3500000</v>
      </c>
      <c r="O2720">
        <v>0</v>
      </c>
      <c r="P2720" s="3">
        <f>N2720*O2720%*CSDL[[#This Row],[SỐ LƯỢNG]]</f>
        <v>0</v>
      </c>
      <c r="Q2720" s="3">
        <f t="shared" si="1357"/>
        <v>3500000</v>
      </c>
    </row>
    <row r="2721" spans="1:17" x14ac:dyDescent="0.3">
      <c r="A2721" s="23" t="str">
        <f>A2720</f>
        <v>17/05/2019</v>
      </c>
      <c r="B2721" s="8" t="str">
        <f>B2720</f>
        <v>17/05/2019</v>
      </c>
      <c r="C2721" s="8">
        <v>5</v>
      </c>
      <c r="D2721" s="8" t="str">
        <f>D2720</f>
        <v>DH13763</v>
      </c>
      <c r="E2721" s="8" t="str">
        <f>E2720</f>
        <v>huyen.thanh</v>
      </c>
      <c r="F2721" s="8" t="str">
        <f>VLOOKUP(E2721,'DANH MỤC'!$F:$G,2,0)</f>
        <v>Nhóm 2</v>
      </c>
      <c r="G2721" s="8" t="str">
        <f>G2720</f>
        <v>KH0324</v>
      </c>
      <c r="H2721" t="str">
        <f>VLOOKUP(G2721,'DANH MỤC'!$I:$K,2,0)</f>
        <v>KH 0324</v>
      </c>
      <c r="I2721" t="str">
        <f>VLOOKUP(G2721,'DANH MỤC'!$I:$K,3,0)</f>
        <v>Quảng Ninh</v>
      </c>
      <c r="J2721" s="8" t="s">
        <v>5944</v>
      </c>
      <c r="K2721" t="str">
        <f>VLOOKUP(J2721,'DANH MỤC'!$A$1:$B$19,2,0)</f>
        <v>Hàng tặng 0001</v>
      </c>
      <c r="L2721" t="s">
        <v>24</v>
      </c>
      <c r="M2721">
        <v>2</v>
      </c>
      <c r="N2721" s="3">
        <f>IF(LEFT(K2721,1)="S",VLOOKUP(K2721,'DANH MỤC'!$B:$D,2,0),VLOOKUP(K2721,'DANH MỤC'!$B:$D,3,0))</f>
        <v>200000</v>
      </c>
      <c r="O2721">
        <v>100</v>
      </c>
      <c r="P2721" s="3">
        <f>N2721*O2721%*CSDL[[#This Row],[SỐ LƯỢNG]]</f>
        <v>400000</v>
      </c>
      <c r="Q2721" s="3">
        <f t="shared" si="1357"/>
        <v>0</v>
      </c>
    </row>
    <row r="2722" spans="1:17" x14ac:dyDescent="0.3">
      <c r="A2722" s="23" t="s">
        <v>1339</v>
      </c>
      <c r="B2722" s="8" t="s">
        <v>1339</v>
      </c>
      <c r="C2722" s="8">
        <v>5</v>
      </c>
      <c r="D2722" s="8" t="s">
        <v>1397</v>
      </c>
      <c r="E2722" s="8" t="s">
        <v>13835</v>
      </c>
      <c r="F2722" s="8" t="str">
        <f>VLOOKUP(E2722,'DANH MỤC'!$F:$G,2,0)</f>
        <v>Nhóm 2</v>
      </c>
      <c r="G2722" s="8" t="s">
        <v>6505</v>
      </c>
      <c r="H2722" t="str">
        <f>VLOOKUP(G2722,'DANH MỤC'!$I:$K,2,0)</f>
        <v>KH 0472</v>
      </c>
      <c r="I2722" t="str">
        <f>VLOOKUP(G2722,'DANH MỤC'!$I:$K,3,0)</f>
        <v>Vĩnh Phúc</v>
      </c>
      <c r="J2722" s="8" t="s">
        <v>14</v>
      </c>
      <c r="K2722" t="str">
        <f>VLOOKUP(J2722,'DANH MỤC'!$A$1:$B$19,2,0)</f>
        <v>Sản phẩm 0004</v>
      </c>
      <c r="L2722" t="s">
        <v>15</v>
      </c>
      <c r="M2722">
        <v>36</v>
      </c>
      <c r="N2722" s="3">
        <f>IF(LEFT(K2722,1)="S",VLOOKUP(K2722,'DANH MỤC'!$B:$D,2,0),VLOOKUP(K2722,'DANH MỤC'!$B:$D,3,0))</f>
        <v>3500000</v>
      </c>
      <c r="O2722">
        <v>40</v>
      </c>
      <c r="P2722" s="3">
        <f>N2722*O2722%*CSDL[[#This Row],[SỐ LƯỢNG]]</f>
        <v>50400000</v>
      </c>
      <c r="Q2722" s="3">
        <f t="shared" si="1357"/>
        <v>75600000</v>
      </c>
    </row>
    <row r="2723" spans="1:17" x14ac:dyDescent="0.3">
      <c r="A2723" s="23" t="str">
        <f>A2722</f>
        <v>17/05/2019</v>
      </c>
      <c r="B2723" s="8" t="str">
        <f>B2722</f>
        <v>17/05/2019</v>
      </c>
      <c r="C2723" s="8">
        <v>5</v>
      </c>
      <c r="D2723" s="8" t="str">
        <f>D2722</f>
        <v>DH13762</v>
      </c>
      <c r="E2723" s="8" t="str">
        <f>E2722</f>
        <v>nghia.ho</v>
      </c>
      <c r="F2723" s="8" t="str">
        <f>VLOOKUP(E2723,'DANH MỤC'!$F:$G,2,0)</f>
        <v>Nhóm 2</v>
      </c>
      <c r="G2723" s="8" t="str">
        <f>G2722</f>
        <v>KH0472</v>
      </c>
      <c r="H2723" t="str">
        <f>VLOOKUP(G2723,'DANH MỤC'!$I:$K,2,0)</f>
        <v>KH 0472</v>
      </c>
      <c r="I2723" t="str">
        <f>VLOOKUP(G2723,'DANH MỤC'!$I:$K,3,0)</f>
        <v>Vĩnh Phúc</v>
      </c>
      <c r="J2723" s="8" t="s">
        <v>14</v>
      </c>
      <c r="K2723" t="str">
        <f>VLOOKUP(J2723,'DANH MỤC'!$A$1:$B$19,2,0)</f>
        <v>Sản phẩm 0004</v>
      </c>
      <c r="L2723" t="s">
        <v>15</v>
      </c>
      <c r="M2723">
        <v>6</v>
      </c>
      <c r="N2723" s="3">
        <f>IF(LEFT(K2723,1)="S",VLOOKUP(K2723,'DANH MỤC'!$B:$D,2,0),VLOOKUP(K2723,'DANH MỤC'!$B:$D,3,0))</f>
        <v>3500000</v>
      </c>
      <c r="O2723">
        <v>100</v>
      </c>
      <c r="P2723" s="3">
        <f>N2723*O2723%*CSDL[[#This Row],[SỐ LƯỢNG]]</f>
        <v>21000000</v>
      </c>
      <c r="Q2723" s="3">
        <f t="shared" si="1357"/>
        <v>0</v>
      </c>
    </row>
    <row r="2724" spans="1:17" x14ac:dyDescent="0.3">
      <c r="A2724" s="23" t="s">
        <v>1339</v>
      </c>
      <c r="B2724" s="8" t="s">
        <v>1339</v>
      </c>
      <c r="C2724" s="8">
        <v>5</v>
      </c>
      <c r="D2724" s="8" t="s">
        <v>1398</v>
      </c>
      <c r="E2724" s="8" t="s">
        <v>13835</v>
      </c>
      <c r="F2724" s="8" t="str">
        <f>VLOOKUP(E2724,'DANH MỤC'!$F:$G,2,0)</f>
        <v>Nhóm 2</v>
      </c>
      <c r="G2724" s="8" t="s">
        <v>6505</v>
      </c>
      <c r="H2724" t="str">
        <f>VLOOKUP(G2724,'DANH MỤC'!$I:$K,2,0)</f>
        <v>KH 0472</v>
      </c>
      <c r="I2724" t="str">
        <f>VLOOKUP(G2724,'DANH MỤC'!$I:$K,3,0)</f>
        <v>Vĩnh Phúc</v>
      </c>
      <c r="J2724" s="8" t="s">
        <v>14</v>
      </c>
      <c r="K2724" t="str">
        <f>VLOOKUP(J2724,'DANH MỤC'!$A$1:$B$19,2,0)</f>
        <v>Sản phẩm 0004</v>
      </c>
      <c r="L2724" t="s">
        <v>15</v>
      </c>
      <c r="M2724">
        <v>12</v>
      </c>
      <c r="N2724" s="3">
        <f>IF(LEFT(K2724,1)="S",VLOOKUP(K2724,'DANH MỤC'!$B:$D,2,0),VLOOKUP(K2724,'DANH MỤC'!$B:$D,3,0))</f>
        <v>3500000</v>
      </c>
      <c r="O2724">
        <v>40</v>
      </c>
      <c r="P2724" s="3">
        <f>N2724*O2724%*CSDL[[#This Row],[SỐ LƯỢNG]]</f>
        <v>16800000</v>
      </c>
      <c r="Q2724" s="3">
        <f t="shared" si="1357"/>
        <v>25200000</v>
      </c>
    </row>
    <row r="2725" spans="1:17" x14ac:dyDescent="0.3">
      <c r="A2725" s="23" t="str">
        <f t="shared" ref="A2725:A2727" si="1368">A2724</f>
        <v>17/05/2019</v>
      </c>
      <c r="B2725" s="8" t="str">
        <f t="shared" ref="B2725:B2727" si="1369">B2724</f>
        <v>17/05/2019</v>
      </c>
      <c r="C2725" s="8">
        <v>5</v>
      </c>
      <c r="D2725" s="8" t="str">
        <f t="shared" ref="D2725:D2727" si="1370">D2724</f>
        <v>DH13761</v>
      </c>
      <c r="E2725" s="8" t="str">
        <f t="shared" ref="E2725:E2727" si="1371">E2724</f>
        <v>nghia.ho</v>
      </c>
      <c r="F2725" s="8" t="str">
        <f>VLOOKUP(E2725,'DANH MỤC'!$F:$G,2,0)</f>
        <v>Nhóm 2</v>
      </c>
      <c r="G2725" s="8" t="str">
        <f t="shared" ref="G2725:G2727" si="1372">G2724</f>
        <v>KH0472</v>
      </c>
      <c r="H2725" t="str">
        <f>VLOOKUP(G2725,'DANH MỤC'!$I:$K,2,0)</f>
        <v>KH 0472</v>
      </c>
      <c r="I2725" t="str">
        <f>VLOOKUP(G2725,'DANH MỤC'!$I:$K,3,0)</f>
        <v>Vĩnh Phúc</v>
      </c>
      <c r="J2725" s="8" t="s">
        <v>19</v>
      </c>
      <c r="K2725" t="str">
        <f>VLOOKUP(J2725,'DANH MỤC'!$A$1:$B$19,2,0)</f>
        <v>Sản phẩm 0003</v>
      </c>
      <c r="L2725" t="s">
        <v>15</v>
      </c>
      <c r="M2725">
        <v>24</v>
      </c>
      <c r="N2725" s="3">
        <f>IF(LEFT(K2725,1)="S",VLOOKUP(K2725,'DANH MỤC'!$B:$D,2,0),VLOOKUP(K2725,'DANH MỤC'!$B:$D,3,0))</f>
        <v>2500000</v>
      </c>
      <c r="O2725">
        <v>40</v>
      </c>
      <c r="P2725" s="3">
        <f>N2725*O2725%*CSDL[[#This Row],[SỐ LƯỢNG]]</f>
        <v>24000000</v>
      </c>
      <c r="Q2725" s="3">
        <f t="shared" si="1357"/>
        <v>36000000</v>
      </c>
    </row>
    <row r="2726" spans="1:17" x14ac:dyDescent="0.3">
      <c r="A2726" s="23" t="str">
        <f t="shared" si="1368"/>
        <v>17/05/2019</v>
      </c>
      <c r="B2726" s="8" t="str">
        <f t="shared" si="1369"/>
        <v>17/05/2019</v>
      </c>
      <c r="C2726" s="8">
        <v>5</v>
      </c>
      <c r="D2726" s="8" t="str">
        <f t="shared" si="1370"/>
        <v>DH13761</v>
      </c>
      <c r="E2726" s="8" t="str">
        <f t="shared" si="1371"/>
        <v>nghia.ho</v>
      </c>
      <c r="F2726" s="8" t="str">
        <f>VLOOKUP(E2726,'DANH MỤC'!$F:$G,2,0)</f>
        <v>Nhóm 2</v>
      </c>
      <c r="G2726" s="8" t="str">
        <f t="shared" si="1372"/>
        <v>KH0472</v>
      </c>
      <c r="H2726" t="str">
        <f>VLOOKUP(G2726,'DANH MỤC'!$I:$K,2,0)</f>
        <v>KH 0472</v>
      </c>
      <c r="I2726" t="str">
        <f>VLOOKUP(G2726,'DANH MỤC'!$I:$K,3,0)</f>
        <v>Vĩnh Phúc</v>
      </c>
      <c r="J2726" s="8" t="s">
        <v>14</v>
      </c>
      <c r="K2726" t="str">
        <f>VLOOKUP(J2726,'DANH MỤC'!$A$1:$B$19,2,0)</f>
        <v>Sản phẩm 0004</v>
      </c>
      <c r="L2726" t="s">
        <v>15</v>
      </c>
      <c r="M2726">
        <v>2</v>
      </c>
      <c r="N2726" s="3">
        <f>IF(LEFT(K2726,1)="S",VLOOKUP(K2726,'DANH MỤC'!$B:$D,2,0),VLOOKUP(K2726,'DANH MỤC'!$B:$D,3,0))</f>
        <v>3500000</v>
      </c>
      <c r="O2726">
        <v>100</v>
      </c>
      <c r="P2726" s="3">
        <f>N2726*O2726%*CSDL[[#This Row],[SỐ LƯỢNG]]</f>
        <v>7000000</v>
      </c>
      <c r="Q2726" s="3">
        <f t="shared" si="1357"/>
        <v>0</v>
      </c>
    </row>
    <row r="2727" spans="1:17" x14ac:dyDescent="0.3">
      <c r="A2727" s="23" t="str">
        <f t="shared" si="1368"/>
        <v>17/05/2019</v>
      </c>
      <c r="B2727" s="8" t="str">
        <f t="shared" si="1369"/>
        <v>17/05/2019</v>
      </c>
      <c r="C2727" s="8">
        <v>5</v>
      </c>
      <c r="D2727" s="8" t="str">
        <f t="shared" si="1370"/>
        <v>DH13761</v>
      </c>
      <c r="E2727" s="8" t="str">
        <f t="shared" si="1371"/>
        <v>nghia.ho</v>
      </c>
      <c r="F2727" s="8" t="str">
        <f>VLOOKUP(E2727,'DANH MỤC'!$F:$G,2,0)</f>
        <v>Nhóm 2</v>
      </c>
      <c r="G2727" s="8" t="str">
        <f t="shared" si="1372"/>
        <v>KH0472</v>
      </c>
      <c r="H2727" t="str">
        <f>VLOOKUP(G2727,'DANH MỤC'!$I:$K,2,0)</f>
        <v>KH 0472</v>
      </c>
      <c r="I2727" t="str">
        <f>VLOOKUP(G2727,'DANH MỤC'!$I:$K,3,0)</f>
        <v>Vĩnh Phúc</v>
      </c>
      <c r="J2727" s="8" t="s">
        <v>19</v>
      </c>
      <c r="K2727" t="str">
        <f>VLOOKUP(J2727,'DANH MỤC'!$A$1:$B$19,2,0)</f>
        <v>Sản phẩm 0003</v>
      </c>
      <c r="L2727" t="s">
        <v>15</v>
      </c>
      <c r="M2727">
        <v>4</v>
      </c>
      <c r="N2727" s="3">
        <f>IF(LEFT(K2727,1)="S",VLOOKUP(K2727,'DANH MỤC'!$B:$D,2,0),VLOOKUP(K2727,'DANH MỤC'!$B:$D,3,0))</f>
        <v>2500000</v>
      </c>
      <c r="O2727">
        <v>100</v>
      </c>
      <c r="P2727" s="3">
        <f>N2727*O2727%*CSDL[[#This Row],[SỐ LƯỢNG]]</f>
        <v>10000000</v>
      </c>
      <c r="Q2727" s="3">
        <f t="shared" si="1357"/>
        <v>0</v>
      </c>
    </row>
    <row r="2728" spans="1:17" x14ac:dyDescent="0.3">
      <c r="A2728" s="23" t="s">
        <v>1339</v>
      </c>
      <c r="B2728" s="8" t="s">
        <v>1339</v>
      </c>
      <c r="C2728" s="8">
        <v>5</v>
      </c>
      <c r="D2728" s="8" t="s">
        <v>1399</v>
      </c>
      <c r="E2728" s="8" t="s">
        <v>13823</v>
      </c>
      <c r="F2728" s="8" t="str">
        <f>VLOOKUP(E2728,'DANH MỤC'!$F:$G,2,0)</f>
        <v>Nhóm 1</v>
      </c>
      <c r="G2728" s="8" t="s">
        <v>6918</v>
      </c>
      <c r="H2728" t="str">
        <f>VLOOKUP(G2728,'DANH MỤC'!$I:$K,2,0)</f>
        <v>KH 0889</v>
      </c>
      <c r="I2728" t="str">
        <f>VLOOKUP(G2728,'DANH MỤC'!$I:$K,3,0)</f>
        <v>Long An</v>
      </c>
      <c r="J2728" s="8" t="s">
        <v>5939</v>
      </c>
      <c r="K2728" t="str">
        <f>VLOOKUP(J2728,'DANH MỤC'!$A$1:$B$19,2,0)</f>
        <v>Sản phẩm 0001</v>
      </c>
      <c r="L2728" t="s">
        <v>15</v>
      </c>
      <c r="M2728">
        <v>1</v>
      </c>
      <c r="N2728" s="3">
        <f>IF(LEFT(K2728,1)="S",VLOOKUP(K2728,'DANH MỤC'!$B:$D,2,0),VLOOKUP(K2728,'DANH MỤC'!$B:$D,3,0))</f>
        <v>3000000</v>
      </c>
      <c r="O2728">
        <v>0</v>
      </c>
      <c r="P2728" s="3">
        <f>N2728*O2728%*CSDL[[#This Row],[SỐ LƯỢNG]]</f>
        <v>0</v>
      </c>
      <c r="Q2728" s="3">
        <f t="shared" si="1357"/>
        <v>3000000</v>
      </c>
    </row>
    <row r="2729" spans="1:17" x14ac:dyDescent="0.3">
      <c r="A2729" s="23" t="str">
        <f t="shared" ref="A2729:A2731" si="1373">A2728</f>
        <v>17/05/2019</v>
      </c>
      <c r="B2729" s="8" t="str">
        <f t="shared" ref="B2729:B2731" si="1374">B2728</f>
        <v>17/05/2019</v>
      </c>
      <c r="C2729" s="8">
        <v>5</v>
      </c>
      <c r="D2729" s="8" t="str">
        <f t="shared" ref="D2729:D2731" si="1375">D2728</f>
        <v>DH13760</v>
      </c>
      <c r="E2729" s="8" t="str">
        <f t="shared" ref="E2729:E2731" si="1376">E2728</f>
        <v>giang.nguyen</v>
      </c>
      <c r="F2729" s="8" t="str">
        <f>VLOOKUP(E2729,'DANH MỤC'!$F:$G,2,0)</f>
        <v>Nhóm 1</v>
      </c>
      <c r="G2729" s="8" t="str">
        <f t="shared" ref="G2729:G2731" si="1377">G2728</f>
        <v>KH0889</v>
      </c>
      <c r="H2729" t="str">
        <f>VLOOKUP(G2729,'DANH MỤC'!$I:$K,2,0)</f>
        <v>KH 0889</v>
      </c>
      <c r="I2729" t="str">
        <f>VLOOKUP(G2729,'DANH MỤC'!$I:$K,3,0)</f>
        <v>Long An</v>
      </c>
      <c r="J2729" s="8" t="s">
        <v>5944</v>
      </c>
      <c r="K2729" t="str">
        <f>VLOOKUP(J2729,'DANH MỤC'!$A$1:$B$19,2,0)</f>
        <v>Hàng tặng 0001</v>
      </c>
      <c r="L2729" t="s">
        <v>24</v>
      </c>
      <c r="M2729">
        <v>2</v>
      </c>
      <c r="N2729" s="3">
        <f>IF(LEFT(K2729,1)="S",VLOOKUP(K2729,'DANH MỤC'!$B:$D,2,0),VLOOKUP(K2729,'DANH MỤC'!$B:$D,3,0))</f>
        <v>200000</v>
      </c>
      <c r="O2729">
        <v>100</v>
      </c>
      <c r="P2729" s="3">
        <f>N2729*O2729%*CSDL[[#This Row],[SỐ LƯỢNG]]</f>
        <v>400000</v>
      </c>
      <c r="Q2729" s="3">
        <f t="shared" si="1357"/>
        <v>0</v>
      </c>
    </row>
    <row r="2730" spans="1:17" x14ac:dyDescent="0.3">
      <c r="A2730" s="23" t="str">
        <f t="shared" si="1373"/>
        <v>17/05/2019</v>
      </c>
      <c r="B2730" s="8" t="str">
        <f t="shared" si="1374"/>
        <v>17/05/2019</v>
      </c>
      <c r="C2730" s="8">
        <v>5</v>
      </c>
      <c r="D2730" s="8" t="str">
        <f t="shared" si="1375"/>
        <v>DH13760</v>
      </c>
      <c r="E2730" s="8" t="str">
        <f t="shared" si="1376"/>
        <v>giang.nguyen</v>
      </c>
      <c r="F2730" s="8" t="str">
        <f>VLOOKUP(E2730,'DANH MỤC'!$F:$G,2,0)</f>
        <v>Nhóm 1</v>
      </c>
      <c r="G2730" s="8" t="str">
        <f t="shared" si="1377"/>
        <v>KH0889</v>
      </c>
      <c r="H2730" t="str">
        <f>VLOOKUP(G2730,'DANH MỤC'!$I:$K,2,0)</f>
        <v>KH 0889</v>
      </c>
      <c r="I2730" t="str">
        <f>VLOOKUP(G2730,'DANH MỤC'!$I:$K,3,0)</f>
        <v>Long An</v>
      </c>
      <c r="J2730" s="8" t="s">
        <v>5940</v>
      </c>
      <c r="K2730" t="str">
        <f>VLOOKUP(J2730,'DANH MỤC'!$A$1:$B$19,2,0)</f>
        <v>Sản phẩm 0002</v>
      </c>
      <c r="L2730" t="s">
        <v>15</v>
      </c>
      <c r="M2730">
        <v>1</v>
      </c>
      <c r="N2730" s="3">
        <f>IF(LEFT(K2730,1)="S",VLOOKUP(K2730,'DANH MỤC'!$B:$D,2,0),VLOOKUP(K2730,'DANH MỤC'!$B:$D,3,0))</f>
        <v>2000000</v>
      </c>
      <c r="O2730">
        <v>5</v>
      </c>
      <c r="P2730" s="3">
        <f>N2730*O2730%*CSDL[[#This Row],[SỐ LƯỢNG]]</f>
        <v>100000</v>
      </c>
      <c r="Q2730" s="3">
        <f t="shared" si="1357"/>
        <v>1900000</v>
      </c>
    </row>
    <row r="2731" spans="1:17" x14ac:dyDescent="0.3">
      <c r="A2731" s="23" t="str">
        <f t="shared" si="1373"/>
        <v>17/05/2019</v>
      </c>
      <c r="B2731" s="8" t="str">
        <f t="shared" si="1374"/>
        <v>17/05/2019</v>
      </c>
      <c r="C2731" s="8">
        <v>5</v>
      </c>
      <c r="D2731" s="8" t="str">
        <f t="shared" si="1375"/>
        <v>DH13760</v>
      </c>
      <c r="E2731" s="8" t="str">
        <f t="shared" si="1376"/>
        <v>giang.nguyen</v>
      </c>
      <c r="F2731" s="8" t="str">
        <f>VLOOKUP(E2731,'DANH MỤC'!$F:$G,2,0)</f>
        <v>Nhóm 1</v>
      </c>
      <c r="G2731" s="8" t="str">
        <f t="shared" si="1377"/>
        <v>KH0889</v>
      </c>
      <c r="H2731" t="str">
        <f>VLOOKUP(G2731,'DANH MỤC'!$I:$K,2,0)</f>
        <v>KH 0889</v>
      </c>
      <c r="I2731" t="str">
        <f>VLOOKUP(G2731,'DANH MỤC'!$I:$K,3,0)</f>
        <v>Long An</v>
      </c>
      <c r="J2731" s="8" t="s">
        <v>5939</v>
      </c>
      <c r="K2731" t="str">
        <f>VLOOKUP(J2731,'DANH MỤC'!$A$1:$B$19,2,0)</f>
        <v>Sản phẩm 0001</v>
      </c>
      <c r="L2731" t="s">
        <v>15</v>
      </c>
      <c r="M2731">
        <v>1</v>
      </c>
      <c r="N2731" s="3">
        <f>IF(LEFT(K2731,1)="S",VLOOKUP(K2731,'DANH MỤC'!$B:$D,2,0),VLOOKUP(K2731,'DANH MỤC'!$B:$D,3,0))</f>
        <v>3000000</v>
      </c>
      <c r="O2731">
        <v>10</v>
      </c>
      <c r="P2731" s="3">
        <f>N2731*O2731%*CSDL[[#This Row],[SỐ LƯỢNG]]</f>
        <v>300000</v>
      </c>
      <c r="Q2731" s="3">
        <f t="shared" si="1357"/>
        <v>2700000</v>
      </c>
    </row>
    <row r="2732" spans="1:17" x14ac:dyDescent="0.3">
      <c r="A2732" s="23" t="s">
        <v>1339</v>
      </c>
      <c r="B2732" s="8" t="s">
        <v>1339</v>
      </c>
      <c r="C2732" s="8">
        <v>5</v>
      </c>
      <c r="D2732" s="8" t="s">
        <v>1400</v>
      </c>
      <c r="E2732" s="8" t="s">
        <v>13817</v>
      </c>
      <c r="F2732" s="8" t="str">
        <f>VLOOKUP(E2732,'DANH MỤC'!$F:$G,2,0)</f>
        <v>Nhóm 1</v>
      </c>
      <c r="G2732" s="8" t="s">
        <v>7211</v>
      </c>
      <c r="H2732" t="str">
        <f>VLOOKUP(G2732,'DANH MỤC'!$I:$K,2,0)</f>
        <v>KH 1188</v>
      </c>
      <c r="I2732" t="str">
        <f>VLOOKUP(G2732,'DANH MỤC'!$I:$K,3,0)</f>
        <v>Đồng Tháp</v>
      </c>
      <c r="J2732" s="8" t="s">
        <v>5939</v>
      </c>
      <c r="K2732" t="str">
        <f>VLOOKUP(J2732,'DANH MỤC'!$A$1:$B$19,2,0)</f>
        <v>Sản phẩm 0001</v>
      </c>
      <c r="L2732" t="s">
        <v>15</v>
      </c>
      <c r="M2732">
        <v>1</v>
      </c>
      <c r="N2732" s="3">
        <f>IF(LEFT(K2732,1)="S",VLOOKUP(K2732,'DANH MỤC'!$B:$D,2,0),VLOOKUP(K2732,'DANH MỤC'!$B:$D,3,0))</f>
        <v>3000000</v>
      </c>
      <c r="O2732">
        <v>0</v>
      </c>
      <c r="P2732" s="3">
        <f>N2732*O2732%*CSDL[[#This Row],[SỐ LƯỢNG]]</f>
        <v>0</v>
      </c>
      <c r="Q2732" s="3">
        <f t="shared" si="1357"/>
        <v>3000000</v>
      </c>
    </row>
    <row r="2733" spans="1:17" x14ac:dyDescent="0.3">
      <c r="A2733" s="23" t="str">
        <f>A2732</f>
        <v>17/05/2019</v>
      </c>
      <c r="B2733" s="8" t="str">
        <f>B2732</f>
        <v>17/05/2019</v>
      </c>
      <c r="C2733" s="8">
        <v>5</v>
      </c>
      <c r="D2733" s="8" t="str">
        <f>D2732</f>
        <v>DH13759</v>
      </c>
      <c r="E2733" s="8" t="str">
        <f>E2732</f>
        <v>ha.hoang</v>
      </c>
      <c r="F2733" s="8" t="str">
        <f>VLOOKUP(E2733,'DANH MỤC'!$F:$G,2,0)</f>
        <v>Nhóm 1</v>
      </c>
      <c r="G2733" s="8" t="str">
        <f>G2732</f>
        <v>KH1188</v>
      </c>
      <c r="H2733" t="str">
        <f>VLOOKUP(G2733,'DANH MỤC'!$I:$K,2,0)</f>
        <v>KH 1188</v>
      </c>
      <c r="I2733" t="str">
        <f>VLOOKUP(G2733,'DANH MỤC'!$I:$K,3,0)</f>
        <v>Đồng Tháp</v>
      </c>
      <c r="J2733" s="8" t="s">
        <v>5944</v>
      </c>
      <c r="K2733" t="str">
        <f>VLOOKUP(J2733,'DANH MỤC'!$A$1:$B$19,2,0)</f>
        <v>Hàng tặng 0001</v>
      </c>
      <c r="L2733" t="s">
        <v>24</v>
      </c>
      <c r="M2733">
        <v>2</v>
      </c>
      <c r="N2733" s="3">
        <f>IF(LEFT(K2733,1)="S",VLOOKUP(K2733,'DANH MỤC'!$B:$D,2,0),VLOOKUP(K2733,'DANH MỤC'!$B:$D,3,0))</f>
        <v>200000</v>
      </c>
      <c r="O2733">
        <v>100</v>
      </c>
      <c r="P2733" s="3">
        <f>N2733*O2733%*CSDL[[#This Row],[SỐ LƯỢNG]]</f>
        <v>400000</v>
      </c>
      <c r="Q2733" s="3">
        <f t="shared" si="1357"/>
        <v>0</v>
      </c>
    </row>
    <row r="2734" spans="1:17" x14ac:dyDescent="0.3">
      <c r="A2734" s="23" t="s">
        <v>1339</v>
      </c>
      <c r="B2734" s="8" t="s">
        <v>1339</v>
      </c>
      <c r="C2734" s="8">
        <v>5</v>
      </c>
      <c r="D2734" s="8" t="s">
        <v>1401</v>
      </c>
      <c r="E2734" s="8" t="s">
        <v>13824</v>
      </c>
      <c r="F2734" s="8" t="str">
        <f>VLOOKUP(E2734,'DANH MỤC'!$F:$G,2,0)</f>
        <v>Nhóm 1</v>
      </c>
      <c r="G2734" s="8" t="s">
        <v>7212</v>
      </c>
      <c r="H2734" t="str">
        <f>VLOOKUP(G2734,'DANH MỤC'!$I:$K,2,0)</f>
        <v>KH 1189</v>
      </c>
      <c r="I2734" t="str">
        <f>VLOOKUP(G2734,'DANH MỤC'!$I:$K,3,0)</f>
        <v>Bắc Ninh</v>
      </c>
      <c r="J2734" s="8" t="s">
        <v>19</v>
      </c>
      <c r="K2734" t="str">
        <f>VLOOKUP(J2734,'DANH MỤC'!$A$1:$B$19,2,0)</f>
        <v>Sản phẩm 0003</v>
      </c>
      <c r="L2734" t="s">
        <v>15</v>
      </c>
      <c r="M2734">
        <v>12</v>
      </c>
      <c r="N2734" s="3">
        <f>IF(LEFT(K2734,1)="S",VLOOKUP(K2734,'DANH MỤC'!$B:$D,2,0),VLOOKUP(K2734,'DANH MỤC'!$B:$D,3,0))</f>
        <v>2500000</v>
      </c>
      <c r="O2734">
        <v>20</v>
      </c>
      <c r="P2734" s="3">
        <f>N2734*O2734%*CSDL[[#This Row],[SỐ LƯỢNG]]</f>
        <v>6000000</v>
      </c>
      <c r="Q2734" s="3">
        <f t="shared" si="1357"/>
        <v>24000000</v>
      </c>
    </row>
    <row r="2735" spans="1:17" x14ac:dyDescent="0.3">
      <c r="A2735" s="23" t="str">
        <f t="shared" ref="A2735:A2736" si="1378">A2734</f>
        <v>17/05/2019</v>
      </c>
      <c r="B2735" s="8" t="str">
        <f t="shared" ref="B2735:B2736" si="1379">B2734</f>
        <v>17/05/2019</v>
      </c>
      <c r="C2735" s="8">
        <v>5</v>
      </c>
      <c r="D2735" s="8" t="str">
        <f t="shared" ref="D2735:D2736" si="1380">D2734</f>
        <v>DH13757</v>
      </c>
      <c r="E2735" s="8" t="str">
        <f t="shared" ref="E2735:E2736" si="1381">E2734</f>
        <v>hoai.nguyen</v>
      </c>
      <c r="F2735" s="8" t="str">
        <f>VLOOKUP(E2735,'DANH MỤC'!$F:$G,2,0)</f>
        <v>Nhóm 1</v>
      </c>
      <c r="G2735" s="8" t="str">
        <f t="shared" ref="G2735:G2736" si="1382">G2734</f>
        <v>KH1189</v>
      </c>
      <c r="H2735" t="str">
        <f>VLOOKUP(G2735,'DANH MỤC'!$I:$K,2,0)</f>
        <v>KH 1189</v>
      </c>
      <c r="I2735" t="str">
        <f>VLOOKUP(G2735,'DANH MỤC'!$I:$K,3,0)</f>
        <v>Bắc Ninh</v>
      </c>
      <c r="J2735" s="8" t="s">
        <v>19</v>
      </c>
      <c r="K2735" t="str">
        <f>VLOOKUP(J2735,'DANH MỤC'!$A$1:$B$19,2,0)</f>
        <v>Sản phẩm 0003</v>
      </c>
      <c r="L2735" t="s">
        <v>15</v>
      </c>
      <c r="M2735">
        <v>2</v>
      </c>
      <c r="N2735" s="3">
        <f>IF(LEFT(K2735,1)="S",VLOOKUP(K2735,'DANH MỤC'!$B:$D,2,0),VLOOKUP(K2735,'DANH MỤC'!$B:$D,3,0))</f>
        <v>2500000</v>
      </c>
      <c r="O2735">
        <v>100</v>
      </c>
      <c r="P2735" s="3">
        <f>N2735*O2735%*CSDL[[#This Row],[SỐ LƯỢNG]]</f>
        <v>5000000</v>
      </c>
      <c r="Q2735" s="3">
        <f t="shared" si="1357"/>
        <v>0</v>
      </c>
    </row>
    <row r="2736" spans="1:17" x14ac:dyDescent="0.3">
      <c r="A2736" s="23" t="str">
        <f t="shared" si="1378"/>
        <v>17/05/2019</v>
      </c>
      <c r="B2736" s="8" t="str">
        <f t="shared" si="1379"/>
        <v>17/05/2019</v>
      </c>
      <c r="C2736" s="8">
        <v>5</v>
      </c>
      <c r="D2736" s="8" t="str">
        <f t="shared" si="1380"/>
        <v>DH13757</v>
      </c>
      <c r="E2736" s="8" t="str">
        <f t="shared" si="1381"/>
        <v>hoai.nguyen</v>
      </c>
      <c r="F2736" s="8" t="str">
        <f>VLOOKUP(E2736,'DANH MỤC'!$F:$G,2,0)</f>
        <v>Nhóm 1</v>
      </c>
      <c r="G2736" s="8" t="str">
        <f t="shared" si="1382"/>
        <v>KH1189</v>
      </c>
      <c r="H2736" t="str">
        <f>VLOOKUP(G2736,'DANH MỤC'!$I:$K,2,0)</f>
        <v>KH 1189</v>
      </c>
      <c r="I2736" t="str">
        <f>VLOOKUP(G2736,'DANH MỤC'!$I:$K,3,0)</f>
        <v>Bắc Ninh</v>
      </c>
      <c r="J2736" s="8" t="s">
        <v>5945</v>
      </c>
      <c r="K2736" t="str">
        <f>VLOOKUP(J2736,'DANH MỤC'!$A$1:$B$19,2,0)</f>
        <v>Hàng tặng 0002</v>
      </c>
      <c r="L2736" t="s">
        <v>51</v>
      </c>
      <c r="M2736">
        <v>1</v>
      </c>
      <c r="N2736" s="3">
        <f>IF(LEFT(K2736,1)="S",VLOOKUP(K2736,'DANH MỤC'!$B:$D,2,0),VLOOKUP(K2736,'DANH MỤC'!$B:$D,3,0))</f>
        <v>500000</v>
      </c>
      <c r="O2736">
        <v>0</v>
      </c>
      <c r="P2736" s="3">
        <f>N2736*O2736%*CSDL[[#This Row],[SỐ LƯỢNG]]</f>
        <v>0</v>
      </c>
      <c r="Q2736" s="3">
        <f t="shared" si="1357"/>
        <v>500000</v>
      </c>
    </row>
    <row r="2737" spans="1:17" x14ac:dyDescent="0.3">
      <c r="A2737" s="23" t="s">
        <v>1339</v>
      </c>
      <c r="B2737" s="8" t="s">
        <v>1339</v>
      </c>
      <c r="C2737" s="8">
        <v>5</v>
      </c>
      <c r="D2737" s="8" t="s">
        <v>1403</v>
      </c>
      <c r="E2737" s="8" t="s">
        <v>13816</v>
      </c>
      <c r="F2737" s="8" t="str">
        <f>VLOOKUP(E2737,'DANH MỤC'!$F:$G,2,0)</f>
        <v>Nhóm 1</v>
      </c>
      <c r="G2737" s="8" t="s">
        <v>7213</v>
      </c>
      <c r="H2737" t="str">
        <f>VLOOKUP(G2737,'DANH MỤC'!$I:$K,2,0)</f>
        <v>KH 1190</v>
      </c>
      <c r="I2737" t="str">
        <f>VLOOKUP(G2737,'DANH MỤC'!$I:$K,3,0)</f>
        <v>Bến Tre</v>
      </c>
      <c r="J2737" s="8" t="s">
        <v>5940</v>
      </c>
      <c r="K2737" t="str">
        <f>VLOOKUP(J2737,'DANH MỤC'!$A$1:$B$19,2,0)</f>
        <v>Sản phẩm 0002</v>
      </c>
      <c r="L2737" t="s">
        <v>15</v>
      </c>
      <c r="M2737">
        <v>1</v>
      </c>
      <c r="N2737" s="3">
        <f>IF(LEFT(K2737,1)="S",VLOOKUP(K2737,'DANH MỤC'!$B:$D,2,0),VLOOKUP(K2737,'DANH MỤC'!$B:$D,3,0))</f>
        <v>2000000</v>
      </c>
      <c r="O2737">
        <v>0</v>
      </c>
      <c r="P2737" s="3">
        <f>N2737*O2737%*CSDL[[#This Row],[SỐ LƯỢNG]]</f>
        <v>0</v>
      </c>
      <c r="Q2737" s="3">
        <f t="shared" si="1357"/>
        <v>2000000</v>
      </c>
    </row>
    <row r="2738" spans="1:17" x14ac:dyDescent="0.3">
      <c r="A2738" s="23" t="str">
        <f>A2737</f>
        <v>17/05/2019</v>
      </c>
      <c r="B2738" s="8" t="str">
        <f>B2737</f>
        <v>17/05/2019</v>
      </c>
      <c r="C2738" s="8">
        <v>5</v>
      </c>
      <c r="D2738" s="8" t="str">
        <f>D2737</f>
        <v>DH13756</v>
      </c>
      <c r="E2738" s="8" t="str">
        <f>E2737</f>
        <v>luyen.dam</v>
      </c>
      <c r="F2738" s="8" t="str">
        <f>VLOOKUP(E2738,'DANH MỤC'!$F:$G,2,0)</f>
        <v>Nhóm 1</v>
      </c>
      <c r="G2738" s="8" t="str">
        <f>G2737</f>
        <v>KH1190</v>
      </c>
      <c r="H2738" t="str">
        <f>VLOOKUP(G2738,'DANH MỤC'!$I:$K,2,0)</f>
        <v>KH 1190</v>
      </c>
      <c r="I2738" t="str">
        <f>VLOOKUP(G2738,'DANH MỤC'!$I:$K,3,0)</f>
        <v>Bến Tre</v>
      </c>
      <c r="J2738" s="8" t="s">
        <v>5944</v>
      </c>
      <c r="K2738" t="str">
        <f>VLOOKUP(J2738,'DANH MỤC'!$A$1:$B$19,2,0)</f>
        <v>Hàng tặng 0001</v>
      </c>
      <c r="L2738" t="s">
        <v>24</v>
      </c>
      <c r="M2738">
        <v>2</v>
      </c>
      <c r="N2738" s="3">
        <f>IF(LEFT(K2738,1)="S",VLOOKUP(K2738,'DANH MỤC'!$B:$D,2,0),VLOOKUP(K2738,'DANH MỤC'!$B:$D,3,0))</f>
        <v>200000</v>
      </c>
      <c r="O2738">
        <v>100</v>
      </c>
      <c r="P2738" s="3">
        <f>N2738*O2738%*CSDL[[#This Row],[SỐ LƯỢNG]]</f>
        <v>400000</v>
      </c>
      <c r="Q2738" s="3">
        <f t="shared" si="1357"/>
        <v>0</v>
      </c>
    </row>
    <row r="2739" spans="1:17" x14ac:dyDescent="0.3">
      <c r="A2739" s="23" t="s">
        <v>1339</v>
      </c>
      <c r="B2739" s="8" t="s">
        <v>1339</v>
      </c>
      <c r="C2739" s="8">
        <v>5</v>
      </c>
      <c r="D2739" s="8" t="s">
        <v>1404</v>
      </c>
      <c r="E2739" s="8" t="s">
        <v>13816</v>
      </c>
      <c r="F2739" s="8" t="str">
        <f>VLOOKUP(E2739,'DANH MỤC'!$F:$G,2,0)</f>
        <v>Nhóm 1</v>
      </c>
      <c r="G2739" s="8" t="s">
        <v>7214</v>
      </c>
      <c r="H2739" t="str">
        <f>VLOOKUP(G2739,'DANH MỤC'!$I:$K,2,0)</f>
        <v>KH 1191</v>
      </c>
      <c r="I2739" t="str">
        <f>VLOOKUP(G2739,'DANH MỤC'!$I:$K,3,0)</f>
        <v>Thừa Thiên Huế</v>
      </c>
      <c r="J2739" s="8" t="s">
        <v>5939</v>
      </c>
      <c r="K2739" t="str">
        <f>VLOOKUP(J2739,'DANH MỤC'!$A$1:$B$19,2,0)</f>
        <v>Sản phẩm 0001</v>
      </c>
      <c r="L2739" t="s">
        <v>15</v>
      </c>
      <c r="M2739">
        <v>1</v>
      </c>
      <c r="N2739" s="3">
        <f>IF(LEFT(K2739,1)="S",VLOOKUP(K2739,'DANH MỤC'!$B:$D,2,0),VLOOKUP(K2739,'DANH MỤC'!$B:$D,3,0))</f>
        <v>3000000</v>
      </c>
      <c r="O2739">
        <v>0</v>
      </c>
      <c r="P2739" s="3">
        <f>N2739*O2739%*CSDL[[#This Row],[SỐ LƯỢNG]]</f>
        <v>0</v>
      </c>
      <c r="Q2739" s="3">
        <f t="shared" si="1357"/>
        <v>3000000</v>
      </c>
    </row>
    <row r="2740" spans="1:17" x14ac:dyDescent="0.3">
      <c r="A2740" s="23" t="str">
        <f>A2739</f>
        <v>17/05/2019</v>
      </c>
      <c r="B2740" s="8" t="str">
        <f>B2739</f>
        <v>17/05/2019</v>
      </c>
      <c r="C2740" s="8">
        <v>5</v>
      </c>
      <c r="D2740" s="8" t="str">
        <f>D2739</f>
        <v>DH13755</v>
      </c>
      <c r="E2740" s="8" t="str">
        <f>E2739</f>
        <v>luyen.dam</v>
      </c>
      <c r="F2740" s="8" t="str">
        <f>VLOOKUP(E2740,'DANH MỤC'!$F:$G,2,0)</f>
        <v>Nhóm 1</v>
      </c>
      <c r="G2740" s="8" t="str">
        <f>G2739</f>
        <v>KH1191</v>
      </c>
      <c r="H2740" t="str">
        <f>VLOOKUP(G2740,'DANH MỤC'!$I:$K,2,0)</f>
        <v>KH 1191</v>
      </c>
      <c r="I2740" t="str">
        <f>VLOOKUP(G2740,'DANH MỤC'!$I:$K,3,0)</f>
        <v>Thừa Thiên Huế</v>
      </c>
      <c r="J2740" s="8" t="s">
        <v>14</v>
      </c>
      <c r="K2740" t="str">
        <f>VLOOKUP(J2740,'DANH MỤC'!$A$1:$B$19,2,0)</f>
        <v>Sản phẩm 0004</v>
      </c>
      <c r="L2740" t="s">
        <v>15</v>
      </c>
      <c r="M2740">
        <v>1</v>
      </c>
      <c r="N2740" s="3">
        <f>IF(LEFT(K2740,1)="S",VLOOKUP(K2740,'DANH MỤC'!$B:$D,2,0),VLOOKUP(K2740,'DANH MỤC'!$B:$D,3,0))</f>
        <v>3500000</v>
      </c>
      <c r="O2740">
        <v>20</v>
      </c>
      <c r="P2740" s="3">
        <f>N2740*O2740%*CSDL[[#This Row],[SỐ LƯỢNG]]</f>
        <v>700000</v>
      </c>
      <c r="Q2740" s="3">
        <f t="shared" si="1357"/>
        <v>2800000</v>
      </c>
    </row>
    <row r="2741" spans="1:17" x14ac:dyDescent="0.3">
      <c r="A2741" s="23" t="s">
        <v>1302</v>
      </c>
      <c r="B2741" s="8" t="s">
        <v>1302</v>
      </c>
      <c r="C2741" s="8">
        <v>5</v>
      </c>
      <c r="D2741" s="8" t="s">
        <v>1405</v>
      </c>
      <c r="E2741" s="8" t="s">
        <v>13817</v>
      </c>
      <c r="F2741" s="8" t="str">
        <f>VLOOKUP(E2741,'DANH MỤC'!$F:$G,2,0)</f>
        <v>Nhóm 1</v>
      </c>
      <c r="G2741" s="8" t="s">
        <v>6656</v>
      </c>
      <c r="H2741" t="str">
        <f>VLOOKUP(G2741,'DANH MỤC'!$I:$K,2,0)</f>
        <v>KH 0623</v>
      </c>
      <c r="I2741" t="str">
        <f>VLOOKUP(G2741,'DANH MỤC'!$I:$K,3,0)</f>
        <v>Hải Dương</v>
      </c>
      <c r="J2741" s="8" t="s">
        <v>5940</v>
      </c>
      <c r="K2741" t="str">
        <f>VLOOKUP(J2741,'DANH MỤC'!$A$1:$B$19,2,0)</f>
        <v>Sản phẩm 0002</v>
      </c>
      <c r="L2741" t="s">
        <v>15</v>
      </c>
      <c r="M2741">
        <v>1</v>
      </c>
      <c r="N2741" s="3">
        <f>IF(LEFT(K2741,1)="S",VLOOKUP(K2741,'DANH MỤC'!$B:$D,2,0),VLOOKUP(K2741,'DANH MỤC'!$B:$D,3,0))</f>
        <v>2000000</v>
      </c>
      <c r="O2741">
        <v>0</v>
      </c>
      <c r="P2741" s="3">
        <f>N2741*O2741%*CSDL[[#This Row],[SỐ LƯỢNG]]</f>
        <v>0</v>
      </c>
      <c r="Q2741" s="3">
        <f t="shared" si="1357"/>
        <v>2000000</v>
      </c>
    </row>
    <row r="2742" spans="1:17" x14ac:dyDescent="0.3">
      <c r="A2742" s="23" t="str">
        <f>A2741</f>
        <v>16/05/2019</v>
      </c>
      <c r="B2742" s="8" t="str">
        <f>B2741</f>
        <v>16/05/2019</v>
      </c>
      <c r="C2742" s="8">
        <v>5</v>
      </c>
      <c r="D2742" s="8" t="str">
        <f>D2741</f>
        <v>DH13754</v>
      </c>
      <c r="E2742" s="8" t="str">
        <f>E2741</f>
        <v>ha.hoang</v>
      </c>
      <c r="F2742" s="8" t="str">
        <f>VLOOKUP(E2742,'DANH MỤC'!$F:$G,2,0)</f>
        <v>Nhóm 1</v>
      </c>
      <c r="G2742" s="8" t="str">
        <f>G2741</f>
        <v>KH0623</v>
      </c>
      <c r="H2742" t="str">
        <f>VLOOKUP(G2742,'DANH MỤC'!$I:$K,2,0)</f>
        <v>KH 0623</v>
      </c>
      <c r="I2742" t="str">
        <f>VLOOKUP(G2742,'DANH MỤC'!$I:$K,3,0)</f>
        <v>Hải Dương</v>
      </c>
      <c r="J2742" s="8" t="s">
        <v>5944</v>
      </c>
      <c r="K2742" t="str">
        <f>VLOOKUP(J2742,'DANH MỤC'!$A$1:$B$19,2,0)</f>
        <v>Hàng tặng 0001</v>
      </c>
      <c r="L2742" t="s">
        <v>24</v>
      </c>
      <c r="M2742">
        <v>2</v>
      </c>
      <c r="N2742" s="3">
        <f>IF(LEFT(K2742,1)="S",VLOOKUP(K2742,'DANH MỤC'!$B:$D,2,0),VLOOKUP(K2742,'DANH MỤC'!$B:$D,3,0))</f>
        <v>200000</v>
      </c>
      <c r="O2742">
        <v>100</v>
      </c>
      <c r="P2742" s="3">
        <f>N2742*O2742%*CSDL[[#This Row],[SỐ LƯỢNG]]</f>
        <v>400000</v>
      </c>
      <c r="Q2742" s="3">
        <f t="shared" si="1357"/>
        <v>0</v>
      </c>
    </row>
    <row r="2743" spans="1:17" x14ac:dyDescent="0.3">
      <c r="A2743" s="23" t="s">
        <v>1302</v>
      </c>
      <c r="B2743" s="8" t="s">
        <v>1302</v>
      </c>
      <c r="C2743" s="8">
        <v>5</v>
      </c>
      <c r="D2743" s="8" t="s">
        <v>1406</v>
      </c>
      <c r="E2743" s="8" t="s">
        <v>13816</v>
      </c>
      <c r="F2743" s="8" t="str">
        <f>VLOOKUP(E2743,'DANH MỤC'!$F:$G,2,0)</f>
        <v>Nhóm 1</v>
      </c>
      <c r="G2743" s="8" t="s">
        <v>6816</v>
      </c>
      <c r="H2743" t="str">
        <f>VLOOKUP(G2743,'DANH MỤC'!$I:$K,2,0)</f>
        <v>KH 0784</v>
      </c>
      <c r="I2743" t="str">
        <f>VLOOKUP(G2743,'DANH MỤC'!$I:$K,3,0)</f>
        <v>Ninh Bình</v>
      </c>
      <c r="J2743" s="8" t="s">
        <v>19</v>
      </c>
      <c r="K2743" t="str">
        <f>VLOOKUP(J2743,'DANH MỤC'!$A$1:$B$19,2,0)</f>
        <v>Sản phẩm 0003</v>
      </c>
      <c r="L2743" t="s">
        <v>15</v>
      </c>
      <c r="M2743">
        <v>1</v>
      </c>
      <c r="N2743" s="3">
        <f>IF(LEFT(K2743,1)="S",VLOOKUP(K2743,'DANH MỤC'!$B:$D,2,0),VLOOKUP(K2743,'DANH MỤC'!$B:$D,3,0))</f>
        <v>2500000</v>
      </c>
      <c r="O2743">
        <v>0</v>
      </c>
      <c r="P2743" s="3">
        <f>N2743*O2743%*CSDL[[#This Row],[SỐ LƯỢNG]]</f>
        <v>0</v>
      </c>
      <c r="Q2743" s="3">
        <f t="shared" si="1357"/>
        <v>2500000</v>
      </c>
    </row>
    <row r="2744" spans="1:17" x14ac:dyDescent="0.3">
      <c r="A2744" s="23" t="str">
        <f>A2743</f>
        <v>16/05/2019</v>
      </c>
      <c r="B2744" s="8" t="str">
        <f>B2743</f>
        <v>16/05/2019</v>
      </c>
      <c r="C2744" s="8">
        <v>5</v>
      </c>
      <c r="D2744" s="8" t="str">
        <f>D2743</f>
        <v>DH13753</v>
      </c>
      <c r="E2744" s="8" t="str">
        <f>E2743</f>
        <v>luyen.dam</v>
      </c>
      <c r="F2744" s="8" t="str">
        <f>VLOOKUP(E2744,'DANH MỤC'!$F:$G,2,0)</f>
        <v>Nhóm 1</v>
      </c>
      <c r="G2744" s="8" t="str">
        <f>G2743</f>
        <v>KH0784</v>
      </c>
      <c r="H2744" t="str">
        <f>VLOOKUP(G2744,'DANH MỤC'!$I:$K,2,0)</f>
        <v>KH 0784</v>
      </c>
      <c r="I2744" t="str">
        <f>VLOOKUP(G2744,'DANH MỤC'!$I:$K,3,0)</f>
        <v>Ninh Bình</v>
      </c>
      <c r="J2744" s="8" t="s">
        <v>5944</v>
      </c>
      <c r="K2744" t="str">
        <f>VLOOKUP(J2744,'DANH MỤC'!$A$1:$B$19,2,0)</f>
        <v>Hàng tặng 0001</v>
      </c>
      <c r="L2744" t="s">
        <v>24</v>
      </c>
      <c r="M2744">
        <v>2</v>
      </c>
      <c r="N2744" s="3">
        <f>IF(LEFT(K2744,1)="S",VLOOKUP(K2744,'DANH MỤC'!$B:$D,2,0),VLOOKUP(K2744,'DANH MỤC'!$B:$D,3,0))</f>
        <v>200000</v>
      </c>
      <c r="O2744">
        <v>100</v>
      </c>
      <c r="P2744" s="3">
        <f>N2744*O2744%*CSDL[[#This Row],[SỐ LƯỢNG]]</f>
        <v>400000</v>
      </c>
      <c r="Q2744" s="3">
        <f t="shared" si="1357"/>
        <v>0</v>
      </c>
    </row>
    <row r="2745" spans="1:17" x14ac:dyDescent="0.3">
      <c r="A2745" s="23" t="s">
        <v>1302</v>
      </c>
      <c r="B2745" s="8" t="s">
        <v>1302</v>
      </c>
      <c r="C2745" s="8">
        <v>5</v>
      </c>
      <c r="D2745" s="8" t="s">
        <v>1407</v>
      </c>
      <c r="E2745" s="8" t="s">
        <v>13816</v>
      </c>
      <c r="F2745" s="8" t="str">
        <f>VLOOKUP(E2745,'DANH MỤC'!$F:$G,2,0)</f>
        <v>Nhóm 1</v>
      </c>
      <c r="G2745" s="8" t="s">
        <v>7215</v>
      </c>
      <c r="H2745" t="str">
        <f>VLOOKUP(G2745,'DANH MỤC'!$I:$K,2,0)</f>
        <v>KH 1192</v>
      </c>
      <c r="I2745" t="str">
        <f>VLOOKUP(G2745,'DANH MỤC'!$I:$K,3,0)</f>
        <v>Quảng Ngãi</v>
      </c>
      <c r="J2745" s="8" t="s">
        <v>5939</v>
      </c>
      <c r="K2745" t="str">
        <f>VLOOKUP(J2745,'DANH MỤC'!$A$1:$B$19,2,0)</f>
        <v>Sản phẩm 0001</v>
      </c>
      <c r="L2745" t="s">
        <v>15</v>
      </c>
      <c r="M2745">
        <v>1</v>
      </c>
      <c r="N2745" s="3">
        <f>IF(LEFT(K2745,1)="S",VLOOKUP(K2745,'DANH MỤC'!$B:$D,2,0),VLOOKUP(K2745,'DANH MỤC'!$B:$D,3,0))</f>
        <v>3000000</v>
      </c>
      <c r="O2745">
        <v>0</v>
      </c>
      <c r="P2745" s="3">
        <f>N2745*O2745%*CSDL[[#This Row],[SỐ LƯỢNG]]</f>
        <v>0</v>
      </c>
      <c r="Q2745" s="3">
        <f t="shared" si="1357"/>
        <v>3000000</v>
      </c>
    </row>
    <row r="2746" spans="1:17" x14ac:dyDescent="0.3">
      <c r="A2746" s="23" t="str">
        <f>A2745</f>
        <v>16/05/2019</v>
      </c>
      <c r="B2746" s="8" t="str">
        <f>B2745</f>
        <v>16/05/2019</v>
      </c>
      <c r="C2746" s="8">
        <v>5</v>
      </c>
      <c r="D2746" s="8" t="str">
        <f>D2745</f>
        <v>DH13752</v>
      </c>
      <c r="E2746" s="8" t="str">
        <f>E2745</f>
        <v>luyen.dam</v>
      </c>
      <c r="F2746" s="8" t="str">
        <f>VLOOKUP(E2746,'DANH MỤC'!$F:$G,2,0)</f>
        <v>Nhóm 1</v>
      </c>
      <c r="G2746" s="8" t="str">
        <f>G2745</f>
        <v>KH1192</v>
      </c>
      <c r="H2746" t="str">
        <f>VLOOKUP(G2746,'DANH MỤC'!$I:$K,2,0)</f>
        <v>KH 1192</v>
      </c>
      <c r="I2746" t="str">
        <f>VLOOKUP(G2746,'DANH MỤC'!$I:$K,3,0)</f>
        <v>Quảng Ngãi</v>
      </c>
      <c r="J2746" s="8" t="s">
        <v>5944</v>
      </c>
      <c r="K2746" t="str">
        <f>VLOOKUP(J2746,'DANH MỤC'!$A$1:$B$19,2,0)</f>
        <v>Hàng tặng 0001</v>
      </c>
      <c r="L2746" t="s">
        <v>24</v>
      </c>
      <c r="M2746">
        <v>2</v>
      </c>
      <c r="N2746" s="3">
        <f>IF(LEFT(K2746,1)="S",VLOOKUP(K2746,'DANH MỤC'!$B:$D,2,0),VLOOKUP(K2746,'DANH MỤC'!$B:$D,3,0))</f>
        <v>200000</v>
      </c>
      <c r="O2746">
        <v>100</v>
      </c>
      <c r="P2746" s="3">
        <f>N2746*O2746%*CSDL[[#This Row],[SỐ LƯỢNG]]</f>
        <v>400000</v>
      </c>
      <c r="Q2746" s="3">
        <f t="shared" si="1357"/>
        <v>0</v>
      </c>
    </row>
    <row r="2747" spans="1:17" x14ac:dyDescent="0.3">
      <c r="A2747" s="23" t="s">
        <v>1302</v>
      </c>
      <c r="B2747" s="8" t="s">
        <v>1302</v>
      </c>
      <c r="C2747" s="8">
        <v>5</v>
      </c>
      <c r="D2747" s="8" t="s">
        <v>1408</v>
      </c>
      <c r="E2747" s="8" t="s">
        <v>13816</v>
      </c>
      <c r="F2747" s="8" t="str">
        <f>VLOOKUP(E2747,'DANH MỤC'!$F:$G,2,0)</f>
        <v>Nhóm 1</v>
      </c>
      <c r="G2747" s="8" t="s">
        <v>7216</v>
      </c>
      <c r="H2747" t="str">
        <f>VLOOKUP(G2747,'DANH MỤC'!$I:$K,2,0)</f>
        <v>KH 1193</v>
      </c>
      <c r="I2747" t="str">
        <f>VLOOKUP(G2747,'DANH MỤC'!$I:$K,3,0)</f>
        <v>Quảng Ninh</v>
      </c>
      <c r="J2747" s="8" t="s">
        <v>5940</v>
      </c>
      <c r="K2747" t="str">
        <f>VLOOKUP(J2747,'DANH MỤC'!$A$1:$B$19,2,0)</f>
        <v>Sản phẩm 0002</v>
      </c>
      <c r="L2747" t="s">
        <v>15</v>
      </c>
      <c r="M2747">
        <v>1</v>
      </c>
      <c r="N2747" s="3">
        <f>IF(LEFT(K2747,1)="S",VLOOKUP(K2747,'DANH MỤC'!$B:$D,2,0),VLOOKUP(K2747,'DANH MỤC'!$B:$D,3,0))</f>
        <v>2000000</v>
      </c>
      <c r="O2747">
        <v>0</v>
      </c>
      <c r="P2747" s="3">
        <f>N2747*O2747%*CSDL[[#This Row],[SỐ LƯỢNG]]</f>
        <v>0</v>
      </c>
      <c r="Q2747" s="3">
        <f t="shared" si="1357"/>
        <v>2000000</v>
      </c>
    </row>
    <row r="2748" spans="1:17" x14ac:dyDescent="0.3">
      <c r="A2748" s="23" t="str">
        <f>A2747</f>
        <v>16/05/2019</v>
      </c>
      <c r="B2748" s="8" t="str">
        <f>B2747</f>
        <v>16/05/2019</v>
      </c>
      <c r="C2748" s="8">
        <v>5</v>
      </c>
      <c r="D2748" s="8" t="str">
        <f>D2747</f>
        <v>DH13751</v>
      </c>
      <c r="E2748" s="8" t="str">
        <f>E2747</f>
        <v>luyen.dam</v>
      </c>
      <c r="F2748" s="8" t="str">
        <f>VLOOKUP(E2748,'DANH MỤC'!$F:$G,2,0)</f>
        <v>Nhóm 1</v>
      </c>
      <c r="G2748" s="8" t="str">
        <f>G2747</f>
        <v>KH1193</v>
      </c>
      <c r="H2748" t="str">
        <f>VLOOKUP(G2748,'DANH MỤC'!$I:$K,2,0)</f>
        <v>KH 1193</v>
      </c>
      <c r="I2748" t="str">
        <f>VLOOKUP(G2748,'DANH MỤC'!$I:$K,3,0)</f>
        <v>Quảng Ninh</v>
      </c>
      <c r="J2748" s="8" t="s">
        <v>5944</v>
      </c>
      <c r="K2748" t="str">
        <f>VLOOKUP(J2748,'DANH MỤC'!$A$1:$B$19,2,0)</f>
        <v>Hàng tặng 0001</v>
      </c>
      <c r="L2748" t="s">
        <v>24</v>
      </c>
      <c r="M2748">
        <v>2</v>
      </c>
      <c r="N2748" s="3">
        <f>IF(LEFT(K2748,1)="S",VLOOKUP(K2748,'DANH MỤC'!$B:$D,2,0),VLOOKUP(K2748,'DANH MỤC'!$B:$D,3,0))</f>
        <v>200000</v>
      </c>
      <c r="O2748">
        <v>100</v>
      </c>
      <c r="P2748" s="3">
        <f>N2748*O2748%*CSDL[[#This Row],[SỐ LƯỢNG]]</f>
        <v>400000</v>
      </c>
      <c r="Q2748" s="3">
        <f t="shared" si="1357"/>
        <v>0</v>
      </c>
    </row>
    <row r="2749" spans="1:17" x14ac:dyDescent="0.3">
      <c r="A2749" s="23" t="s">
        <v>1302</v>
      </c>
      <c r="B2749" s="8" t="s">
        <v>1302</v>
      </c>
      <c r="C2749" s="8">
        <v>5</v>
      </c>
      <c r="D2749" s="8" t="s">
        <v>1409</v>
      </c>
      <c r="E2749" s="8" t="s">
        <v>13834</v>
      </c>
      <c r="F2749" s="8" t="str">
        <f>VLOOKUP(E2749,'DANH MỤC'!$F:$G,2,0)</f>
        <v>Nhóm 2</v>
      </c>
      <c r="G2749" s="8" t="s">
        <v>7217</v>
      </c>
      <c r="H2749" t="str">
        <f>VLOOKUP(G2749,'DANH MỤC'!$I:$K,2,0)</f>
        <v>KH 1194</v>
      </c>
      <c r="I2749" t="str">
        <f>VLOOKUP(G2749,'DANH MỤC'!$I:$K,3,0)</f>
        <v>Cao Bằng</v>
      </c>
      <c r="J2749" s="8" t="s">
        <v>14</v>
      </c>
      <c r="K2749" t="str">
        <f>VLOOKUP(J2749,'DANH MỤC'!$A$1:$B$19,2,0)</f>
        <v>Sản phẩm 0004</v>
      </c>
      <c r="L2749" t="s">
        <v>15</v>
      </c>
      <c r="M2749">
        <v>6</v>
      </c>
      <c r="N2749" s="3">
        <f>IF(LEFT(K2749,1)="S",VLOOKUP(K2749,'DANH MỤC'!$B:$D,2,0),VLOOKUP(K2749,'DANH MỤC'!$B:$D,3,0))</f>
        <v>3500000</v>
      </c>
      <c r="O2749">
        <v>20</v>
      </c>
      <c r="P2749" s="3">
        <f>N2749*O2749%*CSDL[[#This Row],[SỐ LƯỢNG]]</f>
        <v>4200000</v>
      </c>
      <c r="Q2749" s="3">
        <f t="shared" si="1357"/>
        <v>16800000</v>
      </c>
    </row>
    <row r="2750" spans="1:17" x14ac:dyDescent="0.3">
      <c r="A2750" s="23" t="str">
        <f t="shared" ref="A2750:A2753" si="1383">A2749</f>
        <v>16/05/2019</v>
      </c>
      <c r="B2750" s="8" t="str">
        <f t="shared" ref="B2750:B2753" si="1384">B2749</f>
        <v>16/05/2019</v>
      </c>
      <c r="C2750" s="8">
        <v>5</v>
      </c>
      <c r="D2750" s="8" t="str">
        <f t="shared" ref="D2750:D2753" si="1385">D2749</f>
        <v>DH13750</v>
      </c>
      <c r="E2750" s="8" t="str">
        <f t="shared" ref="E2750:E2753" si="1386">E2749</f>
        <v>huong.bich</v>
      </c>
      <c r="F2750" s="8" t="str">
        <f>VLOOKUP(E2750,'DANH MỤC'!$F:$G,2,0)</f>
        <v>Nhóm 2</v>
      </c>
      <c r="G2750" s="8" t="str">
        <f t="shared" ref="G2750:G2753" si="1387">G2749</f>
        <v>KH1194</v>
      </c>
      <c r="H2750" t="str">
        <f>VLOOKUP(G2750,'DANH MỤC'!$I:$K,2,0)</f>
        <v>KH 1194</v>
      </c>
      <c r="I2750" t="str">
        <f>VLOOKUP(G2750,'DANH MỤC'!$I:$K,3,0)</f>
        <v>Cao Bằng</v>
      </c>
      <c r="J2750" s="8" t="s">
        <v>19</v>
      </c>
      <c r="K2750" t="str">
        <f>VLOOKUP(J2750,'DANH MỤC'!$A$1:$B$19,2,0)</f>
        <v>Sản phẩm 0003</v>
      </c>
      <c r="L2750" t="s">
        <v>15</v>
      </c>
      <c r="M2750">
        <v>6</v>
      </c>
      <c r="N2750" s="3">
        <f>IF(LEFT(K2750,1)="S",VLOOKUP(K2750,'DANH MỤC'!$B:$D,2,0),VLOOKUP(K2750,'DANH MỤC'!$B:$D,3,0))</f>
        <v>2500000</v>
      </c>
      <c r="O2750">
        <v>20</v>
      </c>
      <c r="P2750" s="3">
        <f>N2750*O2750%*CSDL[[#This Row],[SỐ LƯỢNG]]</f>
        <v>3000000</v>
      </c>
      <c r="Q2750" s="3">
        <f t="shared" si="1357"/>
        <v>12000000</v>
      </c>
    </row>
    <row r="2751" spans="1:17" x14ac:dyDescent="0.3">
      <c r="A2751" s="23" t="str">
        <f t="shared" si="1383"/>
        <v>16/05/2019</v>
      </c>
      <c r="B2751" s="8" t="str">
        <f t="shared" si="1384"/>
        <v>16/05/2019</v>
      </c>
      <c r="C2751" s="8">
        <v>5</v>
      </c>
      <c r="D2751" s="8" t="str">
        <f t="shared" si="1385"/>
        <v>DH13750</v>
      </c>
      <c r="E2751" s="8" t="str">
        <f t="shared" si="1386"/>
        <v>huong.bich</v>
      </c>
      <c r="F2751" s="8" t="str">
        <f>VLOOKUP(E2751,'DANH MỤC'!$F:$G,2,0)</f>
        <v>Nhóm 2</v>
      </c>
      <c r="G2751" s="8" t="str">
        <f t="shared" si="1387"/>
        <v>KH1194</v>
      </c>
      <c r="H2751" t="str">
        <f>VLOOKUP(G2751,'DANH MỤC'!$I:$K,2,0)</f>
        <v>KH 1194</v>
      </c>
      <c r="I2751" t="str">
        <f>VLOOKUP(G2751,'DANH MỤC'!$I:$K,3,0)</f>
        <v>Cao Bằng</v>
      </c>
      <c r="J2751" s="8" t="s">
        <v>14</v>
      </c>
      <c r="K2751" t="str">
        <f>VLOOKUP(J2751,'DANH MỤC'!$A$1:$B$19,2,0)</f>
        <v>Sản phẩm 0004</v>
      </c>
      <c r="L2751" t="s">
        <v>15</v>
      </c>
      <c r="M2751">
        <v>1</v>
      </c>
      <c r="N2751" s="3">
        <f>IF(LEFT(K2751,1)="S",VLOOKUP(K2751,'DANH MỤC'!$B:$D,2,0),VLOOKUP(K2751,'DANH MỤC'!$B:$D,3,0))</f>
        <v>3500000</v>
      </c>
      <c r="O2751">
        <v>100</v>
      </c>
      <c r="P2751" s="3">
        <f>N2751*O2751%*CSDL[[#This Row],[SỐ LƯỢNG]]</f>
        <v>3500000</v>
      </c>
      <c r="Q2751" s="3">
        <f t="shared" si="1357"/>
        <v>0</v>
      </c>
    </row>
    <row r="2752" spans="1:17" x14ac:dyDescent="0.3">
      <c r="A2752" s="23" t="str">
        <f t="shared" si="1383"/>
        <v>16/05/2019</v>
      </c>
      <c r="B2752" s="8" t="str">
        <f t="shared" si="1384"/>
        <v>16/05/2019</v>
      </c>
      <c r="C2752" s="8">
        <v>5</v>
      </c>
      <c r="D2752" s="8" t="str">
        <f t="shared" si="1385"/>
        <v>DH13750</v>
      </c>
      <c r="E2752" s="8" t="str">
        <f t="shared" si="1386"/>
        <v>huong.bich</v>
      </c>
      <c r="F2752" s="8" t="str">
        <f>VLOOKUP(E2752,'DANH MỤC'!$F:$G,2,0)</f>
        <v>Nhóm 2</v>
      </c>
      <c r="G2752" s="8" t="str">
        <f t="shared" si="1387"/>
        <v>KH1194</v>
      </c>
      <c r="H2752" t="str">
        <f>VLOOKUP(G2752,'DANH MỤC'!$I:$K,2,0)</f>
        <v>KH 1194</v>
      </c>
      <c r="I2752" t="str">
        <f>VLOOKUP(G2752,'DANH MỤC'!$I:$K,3,0)</f>
        <v>Cao Bằng</v>
      </c>
      <c r="J2752" s="8" t="s">
        <v>19</v>
      </c>
      <c r="K2752" t="str">
        <f>VLOOKUP(J2752,'DANH MỤC'!$A$1:$B$19,2,0)</f>
        <v>Sản phẩm 0003</v>
      </c>
      <c r="L2752" t="s">
        <v>15</v>
      </c>
      <c r="M2752">
        <v>1</v>
      </c>
      <c r="N2752" s="3">
        <f>IF(LEFT(K2752,1)="S",VLOOKUP(K2752,'DANH MỤC'!$B:$D,2,0),VLOOKUP(K2752,'DANH MỤC'!$B:$D,3,0))</f>
        <v>2500000</v>
      </c>
      <c r="O2752">
        <v>100</v>
      </c>
      <c r="P2752" s="3">
        <f>N2752*O2752%*CSDL[[#This Row],[SỐ LƯỢNG]]</f>
        <v>2500000</v>
      </c>
      <c r="Q2752" s="3">
        <f t="shared" si="1357"/>
        <v>0</v>
      </c>
    </row>
    <row r="2753" spans="1:17" x14ac:dyDescent="0.3">
      <c r="A2753" s="23" t="str">
        <f t="shared" si="1383"/>
        <v>16/05/2019</v>
      </c>
      <c r="B2753" s="8" t="str">
        <f t="shared" si="1384"/>
        <v>16/05/2019</v>
      </c>
      <c r="C2753" s="8">
        <v>5</v>
      </c>
      <c r="D2753" s="8" t="str">
        <f t="shared" si="1385"/>
        <v>DH13750</v>
      </c>
      <c r="E2753" s="8" t="str">
        <f t="shared" si="1386"/>
        <v>huong.bich</v>
      </c>
      <c r="F2753" s="8" t="str">
        <f>VLOOKUP(E2753,'DANH MỤC'!$F:$G,2,0)</f>
        <v>Nhóm 2</v>
      </c>
      <c r="G2753" s="8" t="str">
        <f t="shared" si="1387"/>
        <v>KH1194</v>
      </c>
      <c r="H2753" t="str">
        <f>VLOOKUP(G2753,'DANH MỤC'!$I:$K,2,0)</f>
        <v>KH 1194</v>
      </c>
      <c r="I2753" t="str">
        <f>VLOOKUP(G2753,'DANH MỤC'!$I:$K,3,0)</f>
        <v>Cao Bằng</v>
      </c>
      <c r="J2753" s="8" t="s">
        <v>5945</v>
      </c>
      <c r="K2753" t="str">
        <f>VLOOKUP(J2753,'DANH MỤC'!$A$1:$B$19,2,0)</f>
        <v>Hàng tặng 0002</v>
      </c>
      <c r="L2753" t="s">
        <v>51</v>
      </c>
      <c r="M2753">
        <v>1</v>
      </c>
      <c r="N2753" s="3">
        <f>IF(LEFT(K2753,1)="S",VLOOKUP(K2753,'DANH MỤC'!$B:$D,2,0),VLOOKUP(K2753,'DANH MỤC'!$B:$D,3,0))</f>
        <v>500000</v>
      </c>
      <c r="O2753">
        <v>0</v>
      </c>
      <c r="P2753" s="3">
        <f>N2753*O2753%*CSDL[[#This Row],[SỐ LƯỢNG]]</f>
        <v>0</v>
      </c>
      <c r="Q2753" s="3">
        <f t="shared" si="1357"/>
        <v>500000</v>
      </c>
    </row>
    <row r="2754" spans="1:17" x14ac:dyDescent="0.3">
      <c r="A2754" s="23" t="s">
        <v>1302</v>
      </c>
      <c r="B2754" s="8" t="s">
        <v>1302</v>
      </c>
      <c r="C2754" s="8">
        <v>5</v>
      </c>
      <c r="D2754" s="8" t="s">
        <v>1410</v>
      </c>
      <c r="E2754" s="8" t="s">
        <v>13823</v>
      </c>
      <c r="F2754" s="8" t="str">
        <f>VLOOKUP(E2754,'DANH MỤC'!$F:$G,2,0)</f>
        <v>Nhóm 1</v>
      </c>
      <c r="G2754" s="8" t="s">
        <v>7218</v>
      </c>
      <c r="H2754" t="str">
        <f>VLOOKUP(G2754,'DANH MỤC'!$I:$K,2,0)</f>
        <v>KH 1195</v>
      </c>
      <c r="I2754" t="str">
        <f>VLOOKUP(G2754,'DANH MỤC'!$I:$K,3,0)</f>
        <v>Cao Bằng</v>
      </c>
      <c r="J2754" s="8" t="s">
        <v>5939</v>
      </c>
      <c r="K2754" t="str">
        <f>VLOOKUP(J2754,'DANH MỤC'!$A$1:$B$19,2,0)</f>
        <v>Sản phẩm 0001</v>
      </c>
      <c r="L2754" t="s">
        <v>15</v>
      </c>
      <c r="M2754">
        <v>1</v>
      </c>
      <c r="N2754" s="3">
        <f>IF(LEFT(K2754,1)="S",VLOOKUP(K2754,'DANH MỤC'!$B:$D,2,0),VLOOKUP(K2754,'DANH MỤC'!$B:$D,3,0))</f>
        <v>3000000</v>
      </c>
      <c r="O2754">
        <v>0</v>
      </c>
      <c r="P2754" s="3">
        <f>N2754*O2754%*CSDL[[#This Row],[SỐ LƯỢNG]]</f>
        <v>0</v>
      </c>
      <c r="Q2754" s="3">
        <f t="shared" si="1357"/>
        <v>3000000</v>
      </c>
    </row>
    <row r="2755" spans="1:17" x14ac:dyDescent="0.3">
      <c r="A2755" s="23" t="str">
        <f>A2754</f>
        <v>16/05/2019</v>
      </c>
      <c r="B2755" s="8" t="str">
        <f>B2754</f>
        <v>16/05/2019</v>
      </c>
      <c r="C2755" s="8">
        <v>5</v>
      </c>
      <c r="D2755" s="8" t="str">
        <f>D2754</f>
        <v>DH13749</v>
      </c>
      <c r="E2755" s="8" t="str">
        <f>E2754</f>
        <v>giang.nguyen</v>
      </c>
      <c r="F2755" s="8" t="str">
        <f>VLOOKUP(E2755,'DANH MỤC'!$F:$G,2,0)</f>
        <v>Nhóm 1</v>
      </c>
      <c r="G2755" s="8" t="str">
        <f>G2754</f>
        <v>KH1195</v>
      </c>
      <c r="H2755" t="str">
        <f>VLOOKUP(G2755,'DANH MỤC'!$I:$K,2,0)</f>
        <v>KH 1195</v>
      </c>
      <c r="I2755" t="str">
        <f>VLOOKUP(G2755,'DANH MỤC'!$I:$K,3,0)</f>
        <v>Cao Bằng</v>
      </c>
      <c r="J2755" s="8" t="s">
        <v>5944</v>
      </c>
      <c r="K2755" t="str">
        <f>VLOOKUP(J2755,'DANH MỤC'!$A$1:$B$19,2,0)</f>
        <v>Hàng tặng 0001</v>
      </c>
      <c r="L2755" t="s">
        <v>24</v>
      </c>
      <c r="M2755">
        <v>2</v>
      </c>
      <c r="N2755" s="3">
        <f>IF(LEFT(K2755,1)="S",VLOOKUP(K2755,'DANH MỤC'!$B:$D,2,0),VLOOKUP(K2755,'DANH MỤC'!$B:$D,3,0))</f>
        <v>200000</v>
      </c>
      <c r="O2755">
        <v>100</v>
      </c>
      <c r="P2755" s="3">
        <f>N2755*O2755%*CSDL[[#This Row],[SỐ LƯỢNG]]</f>
        <v>400000</v>
      </c>
      <c r="Q2755" s="3">
        <f t="shared" ref="Q2755:Q2818" si="1388">N2755*M2755-P2755</f>
        <v>0</v>
      </c>
    </row>
    <row r="2756" spans="1:17" x14ac:dyDescent="0.3">
      <c r="A2756" s="23" t="s">
        <v>1302</v>
      </c>
      <c r="B2756" s="8" t="s">
        <v>1302</v>
      </c>
      <c r="C2756" s="8">
        <v>5</v>
      </c>
      <c r="D2756" s="8" t="s">
        <v>1411</v>
      </c>
      <c r="E2756" s="8" t="s">
        <v>13821</v>
      </c>
      <c r="F2756" s="8" t="str">
        <f>VLOOKUP(E2756,'DANH MỤC'!$F:$G,2,0)</f>
        <v>Nhóm 1</v>
      </c>
      <c r="G2756" s="8" t="s">
        <v>6302</v>
      </c>
      <c r="H2756" t="str">
        <f>VLOOKUP(G2756,'DANH MỤC'!$I:$K,2,0)</f>
        <v>KH 0269</v>
      </c>
      <c r="I2756" t="str">
        <f>VLOOKUP(G2756,'DANH MỤC'!$I:$K,3,0)</f>
        <v>Bạc Liêu</v>
      </c>
      <c r="J2756" s="8" t="s">
        <v>19</v>
      </c>
      <c r="K2756" t="str">
        <f>VLOOKUP(J2756,'DANH MỤC'!$A$1:$B$19,2,0)</f>
        <v>Sản phẩm 0003</v>
      </c>
      <c r="L2756" t="s">
        <v>15</v>
      </c>
      <c r="M2756">
        <v>1</v>
      </c>
      <c r="N2756" s="3">
        <f>IF(LEFT(K2756,1)="S",VLOOKUP(K2756,'DANH MỤC'!$B:$D,2,0),VLOOKUP(K2756,'DANH MỤC'!$B:$D,3,0))</f>
        <v>2500000</v>
      </c>
      <c r="O2756">
        <v>5</v>
      </c>
      <c r="P2756" s="3">
        <f>N2756*O2756%*CSDL[[#This Row],[SỐ LƯỢNG]]</f>
        <v>125000</v>
      </c>
      <c r="Q2756" s="3">
        <f t="shared" si="1388"/>
        <v>2375000</v>
      </c>
    </row>
    <row r="2757" spans="1:17" x14ac:dyDescent="0.3">
      <c r="A2757" s="23" t="s">
        <v>1302</v>
      </c>
      <c r="B2757" s="8" t="s">
        <v>1302</v>
      </c>
      <c r="C2757" s="8">
        <v>5</v>
      </c>
      <c r="D2757" s="8" t="s">
        <v>1412</v>
      </c>
      <c r="E2757" s="8" t="s">
        <v>13819</v>
      </c>
      <c r="F2757" s="8" t="str">
        <f>VLOOKUP(E2757,'DANH MỤC'!$F:$G,2,0)</f>
        <v>Nhóm 1</v>
      </c>
      <c r="G2757" s="8" t="s">
        <v>7219</v>
      </c>
      <c r="H2757" t="str">
        <f>VLOOKUP(G2757,'DANH MỤC'!$I:$K,2,0)</f>
        <v>KH 1196</v>
      </c>
      <c r="I2757" t="str">
        <f>VLOOKUP(G2757,'DANH MỤC'!$I:$K,3,0)</f>
        <v>Cao Bằng</v>
      </c>
      <c r="J2757" s="8" t="s">
        <v>5939</v>
      </c>
      <c r="K2757" t="str">
        <f>VLOOKUP(J2757,'DANH MỤC'!$A$1:$B$19,2,0)</f>
        <v>Sản phẩm 0001</v>
      </c>
      <c r="L2757" t="s">
        <v>15</v>
      </c>
      <c r="M2757">
        <v>1</v>
      </c>
      <c r="N2757" s="3">
        <f>IF(LEFT(K2757,1)="S",VLOOKUP(K2757,'DANH MỤC'!$B:$D,2,0),VLOOKUP(K2757,'DANH MỤC'!$B:$D,3,0))</f>
        <v>3000000</v>
      </c>
      <c r="O2757">
        <v>20</v>
      </c>
      <c r="P2757" s="3">
        <f>N2757*O2757%*CSDL[[#This Row],[SỐ LƯỢNG]]</f>
        <v>600000</v>
      </c>
      <c r="Q2757" s="3">
        <f t="shared" si="1388"/>
        <v>2400000</v>
      </c>
    </row>
    <row r="2758" spans="1:17" x14ac:dyDescent="0.3">
      <c r="A2758" s="23" t="s">
        <v>1302</v>
      </c>
      <c r="B2758" s="8" t="s">
        <v>1302</v>
      </c>
      <c r="C2758" s="8">
        <v>5</v>
      </c>
      <c r="D2758" s="8" t="s">
        <v>1414</v>
      </c>
      <c r="E2758" s="8" t="s">
        <v>13823</v>
      </c>
      <c r="F2758" s="8" t="str">
        <f>VLOOKUP(E2758,'DANH MỤC'!$F:$G,2,0)</f>
        <v>Nhóm 1</v>
      </c>
      <c r="G2758" s="8" t="s">
        <v>7220</v>
      </c>
      <c r="H2758" t="str">
        <f>VLOOKUP(G2758,'DANH MỤC'!$I:$K,2,0)</f>
        <v>KH 1197</v>
      </c>
      <c r="I2758" t="str">
        <f>VLOOKUP(G2758,'DANH MỤC'!$I:$K,3,0)</f>
        <v>Khánh Hòa</v>
      </c>
      <c r="J2758" s="8" t="s">
        <v>5939</v>
      </c>
      <c r="K2758" t="str">
        <f>VLOOKUP(J2758,'DANH MỤC'!$A$1:$B$19,2,0)</f>
        <v>Sản phẩm 0001</v>
      </c>
      <c r="L2758" t="s">
        <v>15</v>
      </c>
      <c r="M2758">
        <v>1</v>
      </c>
      <c r="N2758" s="3">
        <f>IF(LEFT(K2758,1)="S",VLOOKUP(K2758,'DANH MỤC'!$B:$D,2,0),VLOOKUP(K2758,'DANH MỤC'!$B:$D,3,0))</f>
        <v>3000000</v>
      </c>
      <c r="O2758">
        <v>0</v>
      </c>
      <c r="P2758" s="3">
        <f>N2758*O2758%*CSDL[[#This Row],[SỐ LƯỢNG]]</f>
        <v>0</v>
      </c>
      <c r="Q2758" s="3">
        <f t="shared" si="1388"/>
        <v>3000000</v>
      </c>
    </row>
    <row r="2759" spans="1:17" x14ac:dyDescent="0.3">
      <c r="A2759" s="23" t="str">
        <f t="shared" ref="A2759:A2761" si="1389">A2758</f>
        <v>16/05/2019</v>
      </c>
      <c r="B2759" s="8" t="str">
        <f t="shared" ref="B2759:B2761" si="1390">B2758</f>
        <v>16/05/2019</v>
      </c>
      <c r="C2759" s="8">
        <v>5</v>
      </c>
      <c r="D2759" s="8" t="str">
        <f t="shared" ref="D2759:D2761" si="1391">D2758</f>
        <v>DH13745</v>
      </c>
      <c r="E2759" s="8" t="str">
        <f t="shared" ref="E2759:E2761" si="1392">E2758</f>
        <v>giang.nguyen</v>
      </c>
      <c r="F2759" s="8" t="str">
        <f>VLOOKUP(E2759,'DANH MỤC'!$F:$G,2,0)</f>
        <v>Nhóm 1</v>
      </c>
      <c r="G2759" s="8" t="str">
        <f t="shared" ref="G2759:G2761" si="1393">G2758</f>
        <v>KH1197</v>
      </c>
      <c r="H2759" t="str">
        <f>VLOOKUP(G2759,'DANH MỤC'!$I:$K,2,0)</f>
        <v>KH 1197</v>
      </c>
      <c r="I2759" t="str">
        <f>VLOOKUP(G2759,'DANH MỤC'!$I:$K,3,0)</f>
        <v>Khánh Hòa</v>
      </c>
      <c r="J2759" s="8" t="s">
        <v>5944</v>
      </c>
      <c r="K2759" t="str">
        <f>VLOOKUP(J2759,'DANH MỤC'!$A$1:$B$19,2,0)</f>
        <v>Hàng tặng 0001</v>
      </c>
      <c r="L2759" t="s">
        <v>24</v>
      </c>
      <c r="M2759">
        <v>2</v>
      </c>
      <c r="N2759" s="3">
        <f>IF(LEFT(K2759,1)="S",VLOOKUP(K2759,'DANH MỤC'!$B:$D,2,0),VLOOKUP(K2759,'DANH MỤC'!$B:$D,3,0))</f>
        <v>200000</v>
      </c>
      <c r="O2759">
        <v>100</v>
      </c>
      <c r="P2759" s="3">
        <f>N2759*O2759%*CSDL[[#This Row],[SỐ LƯỢNG]]</f>
        <v>400000</v>
      </c>
      <c r="Q2759" s="3">
        <f t="shared" si="1388"/>
        <v>0</v>
      </c>
    </row>
    <row r="2760" spans="1:17" x14ac:dyDescent="0.3">
      <c r="A2760" s="23" t="str">
        <f t="shared" si="1389"/>
        <v>16/05/2019</v>
      </c>
      <c r="B2760" s="8" t="str">
        <f t="shared" si="1390"/>
        <v>16/05/2019</v>
      </c>
      <c r="C2760" s="8">
        <v>5</v>
      </c>
      <c r="D2760" s="8" t="str">
        <f t="shared" si="1391"/>
        <v>DH13745</v>
      </c>
      <c r="E2760" s="8" t="str">
        <f t="shared" si="1392"/>
        <v>giang.nguyen</v>
      </c>
      <c r="F2760" s="8" t="str">
        <f>VLOOKUP(E2760,'DANH MỤC'!$F:$G,2,0)</f>
        <v>Nhóm 1</v>
      </c>
      <c r="G2760" s="8" t="str">
        <f t="shared" si="1393"/>
        <v>KH1197</v>
      </c>
      <c r="H2760" t="str">
        <f>VLOOKUP(G2760,'DANH MỤC'!$I:$K,2,0)</f>
        <v>KH 1197</v>
      </c>
      <c r="I2760" t="str">
        <f>VLOOKUP(G2760,'DANH MỤC'!$I:$K,3,0)</f>
        <v>Khánh Hòa</v>
      </c>
      <c r="J2760" s="8" t="s">
        <v>5939</v>
      </c>
      <c r="K2760" t="str">
        <f>VLOOKUP(J2760,'DANH MỤC'!$A$1:$B$19,2,0)</f>
        <v>Sản phẩm 0001</v>
      </c>
      <c r="L2760" t="s">
        <v>15</v>
      </c>
      <c r="M2760">
        <v>1</v>
      </c>
      <c r="N2760" s="3">
        <f>IF(LEFT(K2760,1)="S",VLOOKUP(K2760,'DANH MỤC'!$B:$D,2,0),VLOOKUP(K2760,'DANH MỤC'!$B:$D,3,0))</f>
        <v>3000000</v>
      </c>
      <c r="O2760">
        <v>20</v>
      </c>
      <c r="P2760" s="3">
        <f>N2760*O2760%*CSDL[[#This Row],[SỐ LƯỢNG]]</f>
        <v>600000</v>
      </c>
      <c r="Q2760" s="3">
        <f t="shared" si="1388"/>
        <v>2400000</v>
      </c>
    </row>
    <row r="2761" spans="1:17" x14ac:dyDescent="0.3">
      <c r="A2761" s="23" t="str">
        <f t="shared" si="1389"/>
        <v>16/05/2019</v>
      </c>
      <c r="B2761" s="8" t="str">
        <f t="shared" si="1390"/>
        <v>16/05/2019</v>
      </c>
      <c r="C2761" s="8">
        <v>5</v>
      </c>
      <c r="D2761" s="8" t="str">
        <f t="shared" si="1391"/>
        <v>DH13745</v>
      </c>
      <c r="E2761" s="8" t="str">
        <f t="shared" si="1392"/>
        <v>giang.nguyen</v>
      </c>
      <c r="F2761" s="8" t="str">
        <f>VLOOKUP(E2761,'DANH MỤC'!$F:$G,2,0)</f>
        <v>Nhóm 1</v>
      </c>
      <c r="G2761" s="8" t="str">
        <f t="shared" si="1393"/>
        <v>KH1197</v>
      </c>
      <c r="H2761" t="str">
        <f>VLOOKUP(G2761,'DANH MỤC'!$I:$K,2,0)</f>
        <v>KH 1197</v>
      </c>
      <c r="I2761" t="str">
        <f>VLOOKUP(G2761,'DANH MỤC'!$I:$K,3,0)</f>
        <v>Khánh Hòa</v>
      </c>
      <c r="J2761" s="8" t="s">
        <v>5940</v>
      </c>
      <c r="K2761" t="str">
        <f>VLOOKUP(J2761,'DANH MỤC'!$A$1:$B$19,2,0)</f>
        <v>Sản phẩm 0002</v>
      </c>
      <c r="L2761" t="s">
        <v>15</v>
      </c>
      <c r="M2761">
        <v>1</v>
      </c>
      <c r="N2761" s="3">
        <f>IF(LEFT(K2761,1)="S",VLOOKUP(K2761,'DANH MỤC'!$B:$D,2,0),VLOOKUP(K2761,'DANH MỤC'!$B:$D,3,0))</f>
        <v>2000000</v>
      </c>
      <c r="O2761">
        <v>10</v>
      </c>
      <c r="P2761" s="3">
        <f>N2761*O2761%*CSDL[[#This Row],[SỐ LƯỢNG]]</f>
        <v>200000</v>
      </c>
      <c r="Q2761" s="3">
        <f t="shared" si="1388"/>
        <v>1800000</v>
      </c>
    </row>
    <row r="2762" spans="1:17" x14ac:dyDescent="0.3">
      <c r="A2762" s="23" t="s">
        <v>1302</v>
      </c>
      <c r="B2762" s="8" t="s">
        <v>1302</v>
      </c>
      <c r="C2762" s="8">
        <v>5</v>
      </c>
      <c r="D2762" s="8" t="s">
        <v>1415</v>
      </c>
      <c r="E2762" s="8" t="s">
        <v>13822</v>
      </c>
      <c r="F2762" s="8" t="str">
        <f>VLOOKUP(E2762,'DANH MỤC'!$F:$G,2,0)</f>
        <v>Nhóm 1</v>
      </c>
      <c r="G2762" s="8" t="s">
        <v>7221</v>
      </c>
      <c r="H2762" t="str">
        <f>VLOOKUP(G2762,'DANH MỤC'!$I:$K,2,0)</f>
        <v>KH 1198</v>
      </c>
      <c r="I2762" t="str">
        <f>VLOOKUP(G2762,'DANH MỤC'!$I:$K,3,0)</f>
        <v>Cà Mau</v>
      </c>
      <c r="J2762" s="8" t="s">
        <v>5940</v>
      </c>
      <c r="K2762" t="str">
        <f>VLOOKUP(J2762,'DANH MỤC'!$A$1:$B$19,2,0)</f>
        <v>Sản phẩm 0002</v>
      </c>
      <c r="L2762" t="s">
        <v>15</v>
      </c>
      <c r="M2762">
        <v>1</v>
      </c>
      <c r="N2762" s="3">
        <f>IF(LEFT(K2762,1)="S",VLOOKUP(K2762,'DANH MỤC'!$B:$D,2,0),VLOOKUP(K2762,'DANH MỤC'!$B:$D,3,0))</f>
        <v>2000000</v>
      </c>
      <c r="O2762">
        <v>5</v>
      </c>
      <c r="P2762" s="3">
        <f>N2762*O2762%*CSDL[[#This Row],[SỐ LƯỢNG]]</f>
        <v>100000</v>
      </c>
      <c r="Q2762" s="3">
        <f t="shared" si="1388"/>
        <v>1900000</v>
      </c>
    </row>
    <row r="2763" spans="1:17" x14ac:dyDescent="0.3">
      <c r="A2763" s="23" t="str">
        <f>A2762</f>
        <v>16/05/2019</v>
      </c>
      <c r="B2763" s="8" t="str">
        <f>B2762</f>
        <v>16/05/2019</v>
      </c>
      <c r="C2763" s="8">
        <v>5</v>
      </c>
      <c r="D2763" s="8" t="str">
        <f>D2762</f>
        <v>DH13744</v>
      </c>
      <c r="E2763" s="8" t="str">
        <f>E2762</f>
        <v>anh.hong</v>
      </c>
      <c r="F2763" s="8" t="str">
        <f>VLOOKUP(E2763,'DANH MỤC'!$F:$G,2,0)</f>
        <v>Nhóm 1</v>
      </c>
      <c r="G2763" s="8" t="str">
        <f>G2762</f>
        <v>KH1198</v>
      </c>
      <c r="H2763" t="str">
        <f>VLOOKUP(G2763,'DANH MỤC'!$I:$K,2,0)</f>
        <v>KH 1198</v>
      </c>
      <c r="I2763" t="str">
        <f>VLOOKUP(G2763,'DANH MỤC'!$I:$K,3,0)</f>
        <v>Cà Mau</v>
      </c>
      <c r="J2763" s="8" t="s">
        <v>5940</v>
      </c>
      <c r="K2763" t="str">
        <f>VLOOKUP(J2763,'DANH MỤC'!$A$1:$B$19,2,0)</f>
        <v>Sản phẩm 0002</v>
      </c>
      <c r="L2763" t="s">
        <v>15</v>
      </c>
      <c r="M2763">
        <v>1</v>
      </c>
      <c r="N2763" s="3">
        <f>IF(LEFT(K2763,1)="S",VLOOKUP(K2763,'DANH MỤC'!$B:$D,2,0),VLOOKUP(K2763,'DANH MỤC'!$B:$D,3,0))</f>
        <v>2000000</v>
      </c>
      <c r="O2763">
        <v>10</v>
      </c>
      <c r="P2763" s="3">
        <f>N2763*O2763%*CSDL[[#This Row],[SỐ LƯỢNG]]</f>
        <v>200000</v>
      </c>
      <c r="Q2763" s="3">
        <f t="shared" si="1388"/>
        <v>1800000</v>
      </c>
    </row>
    <row r="2764" spans="1:17" x14ac:dyDescent="0.3">
      <c r="A2764" s="23" t="s">
        <v>1302</v>
      </c>
      <c r="B2764" s="8" t="s">
        <v>1302</v>
      </c>
      <c r="C2764" s="8">
        <v>5</v>
      </c>
      <c r="D2764" s="8" t="s">
        <v>1416</v>
      </c>
      <c r="E2764" s="8" t="s">
        <v>13822</v>
      </c>
      <c r="F2764" s="8" t="str">
        <f>VLOOKUP(E2764,'DANH MỤC'!$F:$G,2,0)</f>
        <v>Nhóm 1</v>
      </c>
      <c r="G2764" s="8" t="s">
        <v>6392</v>
      </c>
      <c r="H2764" t="str">
        <f>VLOOKUP(G2764,'DANH MỤC'!$I:$K,2,0)</f>
        <v>KH 0359</v>
      </c>
      <c r="I2764" t="str">
        <f>VLOOKUP(G2764,'DANH MỤC'!$I:$K,3,0)</f>
        <v>Bắc Ninh</v>
      </c>
      <c r="J2764" s="8" t="s">
        <v>19</v>
      </c>
      <c r="K2764" t="str">
        <f>VLOOKUP(J2764,'DANH MỤC'!$A$1:$B$19,2,0)</f>
        <v>Sản phẩm 0003</v>
      </c>
      <c r="L2764" t="s">
        <v>15</v>
      </c>
      <c r="M2764">
        <v>1</v>
      </c>
      <c r="N2764" s="3">
        <f>IF(LEFT(K2764,1)="S",VLOOKUP(K2764,'DANH MỤC'!$B:$D,2,0),VLOOKUP(K2764,'DANH MỤC'!$B:$D,3,0))</f>
        <v>2500000</v>
      </c>
      <c r="O2764">
        <v>0</v>
      </c>
      <c r="P2764" s="3">
        <f>N2764*O2764%*CSDL[[#This Row],[SỐ LƯỢNG]]</f>
        <v>0</v>
      </c>
      <c r="Q2764" s="3">
        <f t="shared" si="1388"/>
        <v>2500000</v>
      </c>
    </row>
    <row r="2765" spans="1:17" x14ac:dyDescent="0.3">
      <c r="A2765" s="23" t="str">
        <f>A2764</f>
        <v>16/05/2019</v>
      </c>
      <c r="B2765" s="8" t="str">
        <f>B2764</f>
        <v>16/05/2019</v>
      </c>
      <c r="C2765" s="8">
        <v>5</v>
      </c>
      <c r="D2765" s="8" t="str">
        <f>D2764</f>
        <v>DH13742</v>
      </c>
      <c r="E2765" s="8" t="str">
        <f>E2764</f>
        <v>anh.hong</v>
      </c>
      <c r="F2765" s="8" t="str">
        <f>VLOOKUP(E2765,'DANH MỤC'!$F:$G,2,0)</f>
        <v>Nhóm 1</v>
      </c>
      <c r="G2765" s="8" t="str">
        <f>G2764</f>
        <v>KH0359</v>
      </c>
      <c r="H2765" t="str">
        <f>VLOOKUP(G2765,'DANH MỤC'!$I:$K,2,0)</f>
        <v>KH 0359</v>
      </c>
      <c r="I2765" t="str">
        <f>VLOOKUP(G2765,'DANH MỤC'!$I:$K,3,0)</f>
        <v>Bắc Ninh</v>
      </c>
      <c r="J2765" s="8" t="s">
        <v>5944</v>
      </c>
      <c r="K2765" t="str">
        <f>VLOOKUP(J2765,'DANH MỤC'!$A$1:$B$19,2,0)</f>
        <v>Hàng tặng 0001</v>
      </c>
      <c r="L2765" t="s">
        <v>24</v>
      </c>
      <c r="M2765">
        <v>2</v>
      </c>
      <c r="N2765" s="3">
        <f>IF(LEFT(K2765,1)="S",VLOOKUP(K2765,'DANH MỤC'!$B:$D,2,0),VLOOKUP(K2765,'DANH MỤC'!$B:$D,3,0))</f>
        <v>200000</v>
      </c>
      <c r="O2765">
        <v>100</v>
      </c>
      <c r="P2765" s="3">
        <f>N2765*O2765%*CSDL[[#This Row],[SỐ LƯỢNG]]</f>
        <v>400000</v>
      </c>
      <c r="Q2765" s="3">
        <f t="shared" si="1388"/>
        <v>0</v>
      </c>
    </row>
    <row r="2766" spans="1:17" x14ac:dyDescent="0.3">
      <c r="A2766" s="23" t="s">
        <v>1302</v>
      </c>
      <c r="B2766" s="8" t="s">
        <v>1302</v>
      </c>
      <c r="C2766" s="8">
        <v>5</v>
      </c>
      <c r="D2766" s="8" t="s">
        <v>1417</v>
      </c>
      <c r="E2766" s="8" t="s">
        <v>13814</v>
      </c>
      <c r="F2766" s="8" t="str">
        <f>VLOOKUP(E2766,'DANH MỤC'!$F:$G,2,0)</f>
        <v>Nhóm 1</v>
      </c>
      <c r="G2766" s="8" t="s">
        <v>7222</v>
      </c>
      <c r="H2766" t="str">
        <f>VLOOKUP(G2766,'DANH MỤC'!$I:$K,2,0)</f>
        <v>KH 1199</v>
      </c>
      <c r="I2766" t="str">
        <f>VLOOKUP(G2766,'DANH MỤC'!$I:$K,3,0)</f>
        <v>Nam Định</v>
      </c>
      <c r="J2766" s="8" t="s">
        <v>5939</v>
      </c>
      <c r="K2766" t="str">
        <f>VLOOKUP(J2766,'DANH MỤC'!$A$1:$B$19,2,0)</f>
        <v>Sản phẩm 0001</v>
      </c>
      <c r="L2766" t="s">
        <v>15</v>
      </c>
      <c r="M2766">
        <v>1</v>
      </c>
      <c r="N2766" s="3">
        <f>IF(LEFT(K2766,1)="S",VLOOKUP(K2766,'DANH MỤC'!$B:$D,2,0),VLOOKUP(K2766,'DANH MỤC'!$B:$D,3,0))</f>
        <v>3000000</v>
      </c>
      <c r="O2766">
        <v>5</v>
      </c>
      <c r="P2766" s="3">
        <f>N2766*O2766%*CSDL[[#This Row],[SỐ LƯỢNG]]</f>
        <v>150000</v>
      </c>
      <c r="Q2766" s="3">
        <f t="shared" si="1388"/>
        <v>2850000</v>
      </c>
    </row>
    <row r="2767" spans="1:17" x14ac:dyDescent="0.3">
      <c r="A2767" s="23" t="s">
        <v>1302</v>
      </c>
      <c r="B2767" s="8" t="s">
        <v>1302</v>
      </c>
      <c r="C2767" s="8">
        <v>5</v>
      </c>
      <c r="D2767" s="8" t="s">
        <v>1419</v>
      </c>
      <c r="E2767" s="8" t="s">
        <v>13814</v>
      </c>
      <c r="F2767" s="8" t="str">
        <f>VLOOKUP(E2767,'DANH MỤC'!$F:$G,2,0)</f>
        <v>Nhóm 1</v>
      </c>
      <c r="G2767" s="8" t="s">
        <v>7223</v>
      </c>
      <c r="H2767" t="str">
        <f>VLOOKUP(G2767,'DANH MỤC'!$I:$K,2,0)</f>
        <v>KH 1200</v>
      </c>
      <c r="I2767" t="str">
        <f>VLOOKUP(G2767,'DANH MỤC'!$I:$K,3,0)</f>
        <v>Cao Bằng</v>
      </c>
      <c r="J2767" s="8" t="s">
        <v>19</v>
      </c>
      <c r="K2767" t="str">
        <f>VLOOKUP(J2767,'DANH MỤC'!$A$1:$B$19,2,0)</f>
        <v>Sản phẩm 0003</v>
      </c>
      <c r="L2767" t="s">
        <v>15</v>
      </c>
      <c r="M2767">
        <v>1</v>
      </c>
      <c r="N2767" s="3">
        <f>IF(LEFT(K2767,1)="S",VLOOKUP(K2767,'DANH MỤC'!$B:$D,2,0),VLOOKUP(K2767,'DANH MỤC'!$B:$D,3,0))</f>
        <v>2500000</v>
      </c>
      <c r="O2767">
        <v>10</v>
      </c>
      <c r="P2767" s="3">
        <f>N2767*O2767%*CSDL[[#This Row],[SỐ LƯỢNG]]</f>
        <v>250000</v>
      </c>
      <c r="Q2767" s="3">
        <f t="shared" si="1388"/>
        <v>2250000</v>
      </c>
    </row>
    <row r="2768" spans="1:17" x14ac:dyDescent="0.3">
      <c r="A2768" s="23" t="s">
        <v>1302</v>
      </c>
      <c r="B2768" s="8" t="s">
        <v>1302</v>
      </c>
      <c r="C2768" s="8">
        <v>5</v>
      </c>
      <c r="D2768" s="8" t="s">
        <v>1420</v>
      </c>
      <c r="E2768" s="8" t="s">
        <v>13833</v>
      </c>
      <c r="F2768" s="8" t="str">
        <f>VLOOKUP(E2768,'DANH MỤC'!$F:$G,2,0)</f>
        <v>Nhóm 2</v>
      </c>
      <c r="G2768" s="8" t="s">
        <v>6152</v>
      </c>
      <c r="H2768" t="str">
        <f>VLOOKUP(G2768,'DANH MỤC'!$I:$K,2,0)</f>
        <v>KH 0118</v>
      </c>
      <c r="I2768" t="str">
        <f>VLOOKUP(G2768,'DANH MỤC'!$I:$K,3,0)</f>
        <v>Vĩnh Long</v>
      </c>
      <c r="J2768" s="8" t="s">
        <v>5939</v>
      </c>
      <c r="K2768" t="str">
        <f>VLOOKUP(J2768,'DANH MỤC'!$A$1:$B$19,2,0)</f>
        <v>Sản phẩm 0001</v>
      </c>
      <c r="L2768" t="s">
        <v>15</v>
      </c>
      <c r="M2768">
        <v>1</v>
      </c>
      <c r="N2768" s="3">
        <f>IF(LEFT(K2768,1)="S",VLOOKUP(K2768,'DANH MỤC'!$B:$D,2,0),VLOOKUP(K2768,'DANH MỤC'!$B:$D,3,0))</f>
        <v>3000000</v>
      </c>
      <c r="O2768">
        <v>0</v>
      </c>
      <c r="P2768" s="3">
        <f>N2768*O2768%*CSDL[[#This Row],[SỐ LƯỢNG]]</f>
        <v>0</v>
      </c>
      <c r="Q2768" s="3">
        <f t="shared" si="1388"/>
        <v>3000000</v>
      </c>
    </row>
    <row r="2769" spans="1:17" x14ac:dyDescent="0.3">
      <c r="A2769" s="23" t="str">
        <f>A2768</f>
        <v>16/05/2019</v>
      </c>
      <c r="B2769" s="8" t="str">
        <f>B2768</f>
        <v>16/05/2019</v>
      </c>
      <c r="C2769" s="8">
        <v>5</v>
      </c>
      <c r="D2769" s="8" t="str">
        <f>D2768</f>
        <v>DH13739</v>
      </c>
      <c r="E2769" s="8" t="str">
        <f>E2768</f>
        <v>anh.nguyen</v>
      </c>
      <c r="F2769" s="8" t="str">
        <f>VLOOKUP(E2769,'DANH MỤC'!$F:$G,2,0)</f>
        <v>Nhóm 2</v>
      </c>
      <c r="G2769" s="8" t="str">
        <f>G2768</f>
        <v>KH0118</v>
      </c>
      <c r="H2769" t="str">
        <f>VLOOKUP(G2769,'DANH MỤC'!$I:$K,2,0)</f>
        <v>KH 0118</v>
      </c>
      <c r="I2769" t="str">
        <f>VLOOKUP(G2769,'DANH MỤC'!$I:$K,3,0)</f>
        <v>Vĩnh Long</v>
      </c>
      <c r="J2769" s="8" t="s">
        <v>5944</v>
      </c>
      <c r="K2769" t="str">
        <f>VLOOKUP(J2769,'DANH MỤC'!$A$1:$B$19,2,0)</f>
        <v>Hàng tặng 0001</v>
      </c>
      <c r="L2769" t="s">
        <v>24</v>
      </c>
      <c r="M2769">
        <v>2</v>
      </c>
      <c r="N2769" s="3">
        <f>IF(LEFT(K2769,1)="S",VLOOKUP(K2769,'DANH MỤC'!$B:$D,2,0),VLOOKUP(K2769,'DANH MỤC'!$B:$D,3,0))</f>
        <v>200000</v>
      </c>
      <c r="O2769">
        <v>100</v>
      </c>
      <c r="P2769" s="3">
        <f>N2769*O2769%*CSDL[[#This Row],[SỐ LƯỢNG]]</f>
        <v>400000</v>
      </c>
      <c r="Q2769" s="3">
        <f t="shared" si="1388"/>
        <v>0</v>
      </c>
    </row>
    <row r="2770" spans="1:17" x14ac:dyDescent="0.3">
      <c r="A2770" s="23" t="s">
        <v>1302</v>
      </c>
      <c r="B2770" s="8" t="s">
        <v>1302</v>
      </c>
      <c r="C2770" s="8">
        <v>5</v>
      </c>
      <c r="D2770" s="8" t="s">
        <v>1421</v>
      </c>
      <c r="E2770" s="8" t="s">
        <v>13816</v>
      </c>
      <c r="F2770" s="8" t="str">
        <f>VLOOKUP(E2770,'DANH MỤC'!$F:$G,2,0)</f>
        <v>Nhóm 1</v>
      </c>
      <c r="G2770" s="8" t="s">
        <v>7224</v>
      </c>
      <c r="H2770" t="str">
        <f>VLOOKUP(G2770,'DANH MỤC'!$I:$K,2,0)</f>
        <v>KH 1201</v>
      </c>
      <c r="I2770" t="str">
        <f>VLOOKUP(G2770,'DANH MỤC'!$I:$K,3,0)</f>
        <v>Cần Thơ</v>
      </c>
      <c r="J2770" s="8" t="s">
        <v>5940</v>
      </c>
      <c r="K2770" t="str">
        <f>VLOOKUP(J2770,'DANH MỤC'!$A$1:$B$19,2,0)</f>
        <v>Sản phẩm 0002</v>
      </c>
      <c r="L2770" t="s">
        <v>15</v>
      </c>
      <c r="M2770">
        <v>1</v>
      </c>
      <c r="N2770" s="3">
        <f>IF(LEFT(K2770,1)="S",VLOOKUP(K2770,'DANH MỤC'!$B:$D,2,0),VLOOKUP(K2770,'DANH MỤC'!$B:$D,3,0))</f>
        <v>2000000</v>
      </c>
      <c r="O2770">
        <v>0</v>
      </c>
      <c r="P2770" s="3">
        <f>N2770*O2770%*CSDL[[#This Row],[SỐ LƯỢNG]]</f>
        <v>0</v>
      </c>
      <c r="Q2770" s="3">
        <f t="shared" si="1388"/>
        <v>2000000</v>
      </c>
    </row>
    <row r="2771" spans="1:17" x14ac:dyDescent="0.3">
      <c r="A2771" s="23" t="str">
        <f>A2770</f>
        <v>16/05/2019</v>
      </c>
      <c r="B2771" s="8" t="str">
        <f>B2770</f>
        <v>16/05/2019</v>
      </c>
      <c r="C2771" s="8">
        <v>5</v>
      </c>
      <c r="D2771" s="8" t="str">
        <f>D2770</f>
        <v>DH13738</v>
      </c>
      <c r="E2771" s="8" t="str">
        <f>E2770</f>
        <v>luyen.dam</v>
      </c>
      <c r="F2771" s="8" t="str">
        <f>VLOOKUP(E2771,'DANH MỤC'!$F:$G,2,0)</f>
        <v>Nhóm 1</v>
      </c>
      <c r="G2771" s="8" t="str">
        <f>G2770</f>
        <v>KH1201</v>
      </c>
      <c r="H2771" t="str">
        <f>VLOOKUP(G2771,'DANH MỤC'!$I:$K,2,0)</f>
        <v>KH 1201</v>
      </c>
      <c r="I2771" t="str">
        <f>VLOOKUP(G2771,'DANH MỤC'!$I:$K,3,0)</f>
        <v>Cần Thơ</v>
      </c>
      <c r="J2771" s="8" t="s">
        <v>5944</v>
      </c>
      <c r="K2771" t="str">
        <f>VLOOKUP(J2771,'DANH MỤC'!$A$1:$B$19,2,0)</f>
        <v>Hàng tặng 0001</v>
      </c>
      <c r="L2771" t="s">
        <v>24</v>
      </c>
      <c r="M2771">
        <v>2</v>
      </c>
      <c r="N2771" s="3">
        <f>IF(LEFT(K2771,1)="S",VLOOKUP(K2771,'DANH MỤC'!$B:$D,2,0),VLOOKUP(K2771,'DANH MỤC'!$B:$D,3,0))</f>
        <v>200000</v>
      </c>
      <c r="O2771">
        <v>100</v>
      </c>
      <c r="P2771" s="3">
        <f>N2771*O2771%*CSDL[[#This Row],[SỐ LƯỢNG]]</f>
        <v>400000</v>
      </c>
      <c r="Q2771" s="3">
        <f t="shared" si="1388"/>
        <v>0</v>
      </c>
    </row>
    <row r="2772" spans="1:17" x14ac:dyDescent="0.3">
      <c r="A2772" s="23" t="s">
        <v>1302</v>
      </c>
      <c r="B2772" s="8" t="s">
        <v>1302</v>
      </c>
      <c r="C2772" s="8">
        <v>5</v>
      </c>
      <c r="D2772" s="8" t="s">
        <v>1422</v>
      </c>
      <c r="E2772" s="8" t="s">
        <v>13821</v>
      </c>
      <c r="F2772" s="8" t="str">
        <f>VLOOKUP(E2772,'DANH MỤC'!$F:$G,2,0)</f>
        <v>Nhóm 1</v>
      </c>
      <c r="G2772" s="8" t="s">
        <v>7225</v>
      </c>
      <c r="H2772" t="str">
        <f>VLOOKUP(G2772,'DANH MỤC'!$I:$K,2,0)</f>
        <v>KH 1202</v>
      </c>
      <c r="I2772" t="str">
        <f>VLOOKUP(G2772,'DANH MỤC'!$I:$K,3,0)</f>
        <v>Hà Nội</v>
      </c>
      <c r="J2772" s="8" t="s">
        <v>14</v>
      </c>
      <c r="K2772" t="str">
        <f>VLOOKUP(J2772,'DANH MỤC'!$A$1:$B$19,2,0)</f>
        <v>Sản phẩm 0004</v>
      </c>
      <c r="L2772" t="s">
        <v>15</v>
      </c>
      <c r="M2772">
        <v>1</v>
      </c>
      <c r="N2772" s="3">
        <f>IF(LEFT(K2772,1)="S",VLOOKUP(K2772,'DANH MỤC'!$B:$D,2,0),VLOOKUP(K2772,'DANH MỤC'!$B:$D,3,0))</f>
        <v>3500000</v>
      </c>
      <c r="O2772">
        <v>10</v>
      </c>
      <c r="P2772" s="3">
        <f>N2772*O2772%*CSDL[[#This Row],[SỐ LƯỢNG]]</f>
        <v>350000</v>
      </c>
      <c r="Q2772" s="3">
        <f t="shared" si="1388"/>
        <v>3150000</v>
      </c>
    </row>
    <row r="2773" spans="1:17" x14ac:dyDescent="0.3">
      <c r="A2773" s="23" t="s">
        <v>1302</v>
      </c>
      <c r="B2773" s="8" t="s">
        <v>1302</v>
      </c>
      <c r="C2773" s="8">
        <v>5</v>
      </c>
      <c r="D2773" s="8" t="s">
        <v>1423</v>
      </c>
      <c r="E2773" s="8" t="s">
        <v>13831</v>
      </c>
      <c r="F2773" s="8" t="str">
        <f>VLOOKUP(E2773,'DANH MỤC'!$F:$G,2,0)</f>
        <v>Nhóm 2</v>
      </c>
      <c r="G2773" s="8" t="s">
        <v>7226</v>
      </c>
      <c r="H2773" t="str">
        <f>VLOOKUP(G2773,'DANH MỤC'!$I:$K,2,0)</f>
        <v>KH 1203</v>
      </c>
      <c r="I2773" t="str">
        <f>VLOOKUP(G2773,'DANH MỤC'!$I:$K,3,0)</f>
        <v>Lai Châu</v>
      </c>
      <c r="J2773" s="8" t="s">
        <v>14</v>
      </c>
      <c r="K2773" t="str">
        <f>VLOOKUP(J2773,'DANH MỤC'!$A$1:$B$19,2,0)</f>
        <v>Sản phẩm 0004</v>
      </c>
      <c r="L2773" t="s">
        <v>15</v>
      </c>
      <c r="M2773">
        <v>1</v>
      </c>
      <c r="N2773" s="3">
        <f>IF(LEFT(K2773,1)="S",VLOOKUP(K2773,'DANH MỤC'!$B:$D,2,0),VLOOKUP(K2773,'DANH MỤC'!$B:$D,3,0))</f>
        <v>3500000</v>
      </c>
      <c r="O2773">
        <v>0</v>
      </c>
      <c r="P2773" s="3">
        <f>N2773*O2773%*CSDL[[#This Row],[SỐ LƯỢNG]]</f>
        <v>0</v>
      </c>
      <c r="Q2773" s="3">
        <f t="shared" si="1388"/>
        <v>3500000</v>
      </c>
    </row>
    <row r="2774" spans="1:17" x14ac:dyDescent="0.3">
      <c r="A2774" s="23" t="str">
        <f>A2773</f>
        <v>16/05/2019</v>
      </c>
      <c r="B2774" s="8" t="str">
        <f>B2773</f>
        <v>16/05/2019</v>
      </c>
      <c r="C2774" s="8">
        <v>5</v>
      </c>
      <c r="D2774" s="8" t="str">
        <f>D2773</f>
        <v>DH13736</v>
      </c>
      <c r="E2774" s="8" t="str">
        <f>E2773</f>
        <v>huyen.thanh</v>
      </c>
      <c r="F2774" s="8" t="str">
        <f>VLOOKUP(E2774,'DANH MỤC'!$F:$G,2,0)</f>
        <v>Nhóm 2</v>
      </c>
      <c r="G2774" s="8" t="str">
        <f>G2773</f>
        <v>KH1203</v>
      </c>
      <c r="H2774" t="str">
        <f>VLOOKUP(G2774,'DANH MỤC'!$I:$K,2,0)</f>
        <v>KH 1203</v>
      </c>
      <c r="I2774" t="str">
        <f>VLOOKUP(G2774,'DANH MỤC'!$I:$K,3,0)</f>
        <v>Lai Châu</v>
      </c>
      <c r="J2774" s="8" t="s">
        <v>5944</v>
      </c>
      <c r="K2774" t="str">
        <f>VLOOKUP(J2774,'DANH MỤC'!$A$1:$B$19,2,0)</f>
        <v>Hàng tặng 0001</v>
      </c>
      <c r="L2774" t="s">
        <v>24</v>
      </c>
      <c r="M2774">
        <v>2</v>
      </c>
      <c r="N2774" s="3">
        <f>IF(LEFT(K2774,1)="S",VLOOKUP(K2774,'DANH MỤC'!$B:$D,2,0),VLOOKUP(K2774,'DANH MỤC'!$B:$D,3,0))</f>
        <v>200000</v>
      </c>
      <c r="O2774">
        <v>100</v>
      </c>
      <c r="P2774" s="3">
        <f>N2774*O2774%*CSDL[[#This Row],[SỐ LƯỢNG]]</f>
        <v>400000</v>
      </c>
      <c r="Q2774" s="3">
        <f t="shared" si="1388"/>
        <v>0</v>
      </c>
    </row>
    <row r="2775" spans="1:17" x14ac:dyDescent="0.3">
      <c r="A2775" s="23" t="s">
        <v>1302</v>
      </c>
      <c r="B2775" s="8" t="s">
        <v>1302</v>
      </c>
      <c r="C2775" s="8">
        <v>5</v>
      </c>
      <c r="D2775" s="8" t="s">
        <v>1424</v>
      </c>
      <c r="E2775" s="8" t="s">
        <v>13822</v>
      </c>
      <c r="F2775" s="8" t="str">
        <f>VLOOKUP(E2775,'DANH MỤC'!$F:$G,2,0)</f>
        <v>Nhóm 1</v>
      </c>
      <c r="G2775" s="8" t="s">
        <v>6566</v>
      </c>
      <c r="H2775" t="str">
        <f>VLOOKUP(G2775,'DANH MỤC'!$I:$K,2,0)</f>
        <v>KH 0533</v>
      </c>
      <c r="I2775" t="str">
        <f>VLOOKUP(G2775,'DANH MỤC'!$I:$K,3,0)</f>
        <v>Thái Nguyên</v>
      </c>
      <c r="J2775" s="8" t="s">
        <v>14</v>
      </c>
      <c r="K2775" t="str">
        <f>VLOOKUP(J2775,'DANH MỤC'!$A$1:$B$19,2,0)</f>
        <v>Sản phẩm 0004</v>
      </c>
      <c r="L2775" t="s">
        <v>15</v>
      </c>
      <c r="M2775">
        <v>1</v>
      </c>
      <c r="N2775" s="3">
        <f>IF(LEFT(K2775,1)="S",VLOOKUP(K2775,'DANH MỤC'!$B:$D,2,0),VLOOKUP(K2775,'DANH MỤC'!$B:$D,3,0))</f>
        <v>3500000</v>
      </c>
      <c r="O2775">
        <v>0</v>
      </c>
      <c r="P2775" s="3">
        <f>N2775*O2775%*CSDL[[#This Row],[SỐ LƯỢNG]]</f>
        <v>0</v>
      </c>
      <c r="Q2775" s="3">
        <f t="shared" si="1388"/>
        <v>3500000</v>
      </c>
    </row>
    <row r="2776" spans="1:17" x14ac:dyDescent="0.3">
      <c r="A2776" s="23" t="str">
        <f>A2775</f>
        <v>16/05/2019</v>
      </c>
      <c r="B2776" s="8" t="str">
        <f>B2775</f>
        <v>16/05/2019</v>
      </c>
      <c r="C2776" s="8">
        <v>5</v>
      </c>
      <c r="D2776" s="8" t="str">
        <f>D2775</f>
        <v>DH13735</v>
      </c>
      <c r="E2776" s="8" t="str">
        <f>E2775</f>
        <v>anh.hong</v>
      </c>
      <c r="F2776" s="8" t="str">
        <f>VLOOKUP(E2776,'DANH MỤC'!$F:$G,2,0)</f>
        <v>Nhóm 1</v>
      </c>
      <c r="G2776" s="8" t="str">
        <f>G2775</f>
        <v>KH0533</v>
      </c>
      <c r="H2776" t="str">
        <f>VLOOKUP(G2776,'DANH MỤC'!$I:$K,2,0)</f>
        <v>KH 0533</v>
      </c>
      <c r="I2776" t="str">
        <f>VLOOKUP(G2776,'DANH MỤC'!$I:$K,3,0)</f>
        <v>Thái Nguyên</v>
      </c>
      <c r="J2776" s="8" t="s">
        <v>5944</v>
      </c>
      <c r="K2776" t="str">
        <f>VLOOKUP(J2776,'DANH MỤC'!$A$1:$B$19,2,0)</f>
        <v>Hàng tặng 0001</v>
      </c>
      <c r="L2776" t="s">
        <v>24</v>
      </c>
      <c r="M2776">
        <v>2</v>
      </c>
      <c r="N2776" s="3">
        <f>IF(LEFT(K2776,1)="S",VLOOKUP(K2776,'DANH MỤC'!$B:$D,2,0),VLOOKUP(K2776,'DANH MỤC'!$B:$D,3,0))</f>
        <v>200000</v>
      </c>
      <c r="O2776">
        <v>100</v>
      </c>
      <c r="P2776" s="3">
        <f>N2776*O2776%*CSDL[[#This Row],[SỐ LƯỢNG]]</f>
        <v>400000</v>
      </c>
      <c r="Q2776" s="3">
        <f t="shared" si="1388"/>
        <v>0</v>
      </c>
    </row>
    <row r="2777" spans="1:17" x14ac:dyDescent="0.3">
      <c r="A2777" s="23" t="s">
        <v>1302</v>
      </c>
      <c r="B2777" s="8" t="s">
        <v>1302</v>
      </c>
      <c r="C2777" s="8">
        <v>5</v>
      </c>
      <c r="D2777" s="8" t="s">
        <v>1425</v>
      </c>
      <c r="E2777" s="8" t="s">
        <v>13839</v>
      </c>
      <c r="F2777" s="8" t="str">
        <f>VLOOKUP(E2777,'DANH MỤC'!$F:$G,2,0)</f>
        <v>Nhóm 2</v>
      </c>
      <c r="G2777" s="8" t="s">
        <v>7227</v>
      </c>
      <c r="H2777" t="str">
        <f>VLOOKUP(G2777,'DANH MỤC'!$I:$K,2,0)</f>
        <v>KH 1204</v>
      </c>
      <c r="I2777" t="str">
        <f>VLOOKUP(G2777,'DANH MỤC'!$I:$K,3,0)</f>
        <v>Bắc Kạn</v>
      </c>
      <c r="J2777" s="8" t="s">
        <v>5939</v>
      </c>
      <c r="K2777" t="str">
        <f>VLOOKUP(J2777,'DANH MỤC'!$A$1:$B$19,2,0)</f>
        <v>Sản phẩm 0001</v>
      </c>
      <c r="L2777" t="s">
        <v>15</v>
      </c>
      <c r="M2777">
        <v>1</v>
      </c>
      <c r="N2777" s="3">
        <f>IF(LEFT(K2777,1)="S",VLOOKUP(K2777,'DANH MỤC'!$B:$D,2,0),VLOOKUP(K2777,'DANH MỤC'!$B:$D,3,0))</f>
        <v>3000000</v>
      </c>
      <c r="O2777">
        <v>0</v>
      </c>
      <c r="P2777" s="3">
        <f>N2777*O2777%*CSDL[[#This Row],[SỐ LƯỢNG]]</f>
        <v>0</v>
      </c>
      <c r="Q2777" s="3">
        <f t="shared" si="1388"/>
        <v>3000000</v>
      </c>
    </row>
    <row r="2778" spans="1:17" x14ac:dyDescent="0.3">
      <c r="A2778" s="23" t="str">
        <f>A2777</f>
        <v>16/05/2019</v>
      </c>
      <c r="B2778" s="8" t="str">
        <f>B2777</f>
        <v>16/05/2019</v>
      </c>
      <c r="C2778" s="8">
        <v>5</v>
      </c>
      <c r="D2778" s="8" t="str">
        <f>D2777</f>
        <v>DH13734</v>
      </c>
      <c r="E2778" s="8" t="str">
        <f>E2777</f>
        <v>hang.dinh</v>
      </c>
      <c r="F2778" s="8" t="str">
        <f>VLOOKUP(E2778,'DANH MỤC'!$F:$G,2,0)</f>
        <v>Nhóm 2</v>
      </c>
      <c r="G2778" s="8" t="str">
        <f>G2777</f>
        <v>KH1204</v>
      </c>
      <c r="H2778" t="str">
        <f>VLOOKUP(G2778,'DANH MỤC'!$I:$K,2,0)</f>
        <v>KH 1204</v>
      </c>
      <c r="I2778" t="str">
        <f>VLOOKUP(G2778,'DANH MỤC'!$I:$K,3,0)</f>
        <v>Bắc Kạn</v>
      </c>
      <c r="J2778" s="8" t="s">
        <v>5944</v>
      </c>
      <c r="K2778" t="str">
        <f>VLOOKUP(J2778,'DANH MỤC'!$A$1:$B$19,2,0)</f>
        <v>Hàng tặng 0001</v>
      </c>
      <c r="L2778" t="s">
        <v>24</v>
      </c>
      <c r="M2778">
        <v>2</v>
      </c>
      <c r="N2778" s="3">
        <f>IF(LEFT(K2778,1)="S",VLOOKUP(K2778,'DANH MỤC'!$B:$D,2,0),VLOOKUP(K2778,'DANH MỤC'!$B:$D,3,0))</f>
        <v>200000</v>
      </c>
      <c r="O2778">
        <v>100</v>
      </c>
      <c r="P2778" s="3">
        <f>N2778*O2778%*CSDL[[#This Row],[SỐ LƯỢNG]]</f>
        <v>400000</v>
      </c>
      <c r="Q2778" s="3">
        <f t="shared" si="1388"/>
        <v>0</v>
      </c>
    </row>
    <row r="2779" spans="1:17" x14ac:dyDescent="0.3">
      <c r="A2779" s="23" t="s">
        <v>1302</v>
      </c>
      <c r="B2779" s="8" t="s">
        <v>1302</v>
      </c>
      <c r="C2779" s="8">
        <v>5</v>
      </c>
      <c r="D2779" s="8" t="s">
        <v>1426</v>
      </c>
      <c r="E2779" s="8" t="s">
        <v>13829</v>
      </c>
      <c r="F2779" s="8" t="str">
        <f>VLOOKUP(E2779,'DANH MỤC'!$F:$G,2,0)</f>
        <v>Nhóm 2</v>
      </c>
      <c r="G2779" s="8" t="s">
        <v>7228</v>
      </c>
      <c r="H2779" t="str">
        <f>VLOOKUP(G2779,'DANH MỤC'!$I:$K,2,0)</f>
        <v>KH 1205</v>
      </c>
      <c r="I2779" t="str">
        <f>VLOOKUP(G2779,'DANH MỤC'!$I:$K,3,0)</f>
        <v>Đắk Lắk</v>
      </c>
      <c r="J2779" s="8" t="s">
        <v>5940</v>
      </c>
      <c r="K2779" t="str">
        <f>VLOOKUP(J2779,'DANH MỤC'!$A$1:$B$19,2,0)</f>
        <v>Sản phẩm 0002</v>
      </c>
      <c r="L2779" t="s">
        <v>15</v>
      </c>
      <c r="M2779">
        <v>6</v>
      </c>
      <c r="N2779" s="3">
        <f>IF(LEFT(K2779,1)="S",VLOOKUP(K2779,'DANH MỤC'!$B:$D,2,0),VLOOKUP(K2779,'DANH MỤC'!$B:$D,3,0))</f>
        <v>2000000</v>
      </c>
      <c r="O2779">
        <v>20</v>
      </c>
      <c r="P2779" s="3">
        <f>N2779*O2779%*CSDL[[#This Row],[SỐ LƯỢNG]]</f>
        <v>2400000</v>
      </c>
      <c r="Q2779" s="3">
        <f t="shared" si="1388"/>
        <v>9600000</v>
      </c>
    </row>
    <row r="2780" spans="1:17" x14ac:dyDescent="0.3">
      <c r="A2780" s="23" t="str">
        <f t="shared" ref="A2780:A2783" si="1394">A2779</f>
        <v>16/05/2019</v>
      </c>
      <c r="B2780" s="8" t="str">
        <f t="shared" ref="B2780:B2783" si="1395">B2779</f>
        <v>16/05/2019</v>
      </c>
      <c r="C2780" s="8">
        <v>5</v>
      </c>
      <c r="D2780" s="8" t="str">
        <f t="shared" ref="D2780:D2783" si="1396">D2779</f>
        <v>DH13733</v>
      </c>
      <c r="E2780" s="8" t="str">
        <f t="shared" ref="E2780:E2783" si="1397">E2779</f>
        <v>lien.nguyen</v>
      </c>
      <c r="F2780" s="8" t="str">
        <f>VLOOKUP(E2780,'DANH MỤC'!$F:$G,2,0)</f>
        <v>Nhóm 2</v>
      </c>
      <c r="G2780" s="8" t="str">
        <f t="shared" ref="G2780:G2783" si="1398">G2779</f>
        <v>KH1205</v>
      </c>
      <c r="H2780" t="str">
        <f>VLOOKUP(G2780,'DANH MỤC'!$I:$K,2,0)</f>
        <v>KH 1205</v>
      </c>
      <c r="I2780" t="str">
        <f>VLOOKUP(G2780,'DANH MỤC'!$I:$K,3,0)</f>
        <v>Đắk Lắk</v>
      </c>
      <c r="J2780" s="8" t="s">
        <v>5939</v>
      </c>
      <c r="K2780" t="str">
        <f>VLOOKUP(J2780,'DANH MỤC'!$A$1:$B$19,2,0)</f>
        <v>Sản phẩm 0001</v>
      </c>
      <c r="L2780" t="s">
        <v>15</v>
      </c>
      <c r="M2780">
        <v>6</v>
      </c>
      <c r="N2780" s="3">
        <f>IF(LEFT(K2780,1)="S",VLOOKUP(K2780,'DANH MỤC'!$B:$D,2,0),VLOOKUP(K2780,'DANH MỤC'!$B:$D,3,0))</f>
        <v>3000000</v>
      </c>
      <c r="O2780">
        <v>20</v>
      </c>
      <c r="P2780" s="3">
        <f>N2780*O2780%*CSDL[[#This Row],[SỐ LƯỢNG]]</f>
        <v>3600000</v>
      </c>
      <c r="Q2780" s="3">
        <f t="shared" si="1388"/>
        <v>14400000</v>
      </c>
    </row>
    <row r="2781" spans="1:17" x14ac:dyDescent="0.3">
      <c r="A2781" s="23" t="str">
        <f t="shared" si="1394"/>
        <v>16/05/2019</v>
      </c>
      <c r="B2781" s="8" t="str">
        <f t="shared" si="1395"/>
        <v>16/05/2019</v>
      </c>
      <c r="C2781" s="8">
        <v>5</v>
      </c>
      <c r="D2781" s="8" t="str">
        <f t="shared" si="1396"/>
        <v>DH13733</v>
      </c>
      <c r="E2781" s="8" t="str">
        <f t="shared" si="1397"/>
        <v>lien.nguyen</v>
      </c>
      <c r="F2781" s="8" t="str">
        <f>VLOOKUP(E2781,'DANH MỤC'!$F:$G,2,0)</f>
        <v>Nhóm 2</v>
      </c>
      <c r="G2781" s="8" t="str">
        <f t="shared" si="1398"/>
        <v>KH1205</v>
      </c>
      <c r="H2781" t="str">
        <f>VLOOKUP(G2781,'DANH MỤC'!$I:$K,2,0)</f>
        <v>KH 1205</v>
      </c>
      <c r="I2781" t="str">
        <f>VLOOKUP(G2781,'DANH MỤC'!$I:$K,3,0)</f>
        <v>Đắk Lắk</v>
      </c>
      <c r="J2781" s="8" t="s">
        <v>5940</v>
      </c>
      <c r="K2781" t="str">
        <f>VLOOKUP(J2781,'DANH MỤC'!$A$1:$B$19,2,0)</f>
        <v>Sản phẩm 0002</v>
      </c>
      <c r="L2781" t="s">
        <v>15</v>
      </c>
      <c r="M2781">
        <v>1</v>
      </c>
      <c r="N2781" s="3">
        <f>IF(LEFT(K2781,1)="S",VLOOKUP(K2781,'DANH MỤC'!$B:$D,2,0),VLOOKUP(K2781,'DANH MỤC'!$B:$D,3,0))</f>
        <v>2000000</v>
      </c>
      <c r="O2781">
        <v>100</v>
      </c>
      <c r="P2781" s="3">
        <f>N2781*O2781%*CSDL[[#This Row],[SỐ LƯỢNG]]</f>
        <v>2000000</v>
      </c>
      <c r="Q2781" s="3">
        <f t="shared" si="1388"/>
        <v>0</v>
      </c>
    </row>
    <row r="2782" spans="1:17" x14ac:dyDescent="0.3">
      <c r="A2782" s="23" t="str">
        <f t="shared" si="1394"/>
        <v>16/05/2019</v>
      </c>
      <c r="B2782" s="8" t="str">
        <f t="shared" si="1395"/>
        <v>16/05/2019</v>
      </c>
      <c r="C2782" s="8">
        <v>5</v>
      </c>
      <c r="D2782" s="8" t="str">
        <f t="shared" si="1396"/>
        <v>DH13733</v>
      </c>
      <c r="E2782" s="8" t="str">
        <f t="shared" si="1397"/>
        <v>lien.nguyen</v>
      </c>
      <c r="F2782" s="8" t="str">
        <f>VLOOKUP(E2782,'DANH MỤC'!$F:$G,2,0)</f>
        <v>Nhóm 2</v>
      </c>
      <c r="G2782" s="8" t="str">
        <f t="shared" si="1398"/>
        <v>KH1205</v>
      </c>
      <c r="H2782" t="str">
        <f>VLOOKUP(G2782,'DANH MỤC'!$I:$K,2,0)</f>
        <v>KH 1205</v>
      </c>
      <c r="I2782" t="str">
        <f>VLOOKUP(G2782,'DANH MỤC'!$I:$K,3,0)</f>
        <v>Đắk Lắk</v>
      </c>
      <c r="J2782" s="8" t="s">
        <v>5939</v>
      </c>
      <c r="K2782" t="str">
        <f>VLOOKUP(J2782,'DANH MỤC'!$A$1:$B$19,2,0)</f>
        <v>Sản phẩm 0001</v>
      </c>
      <c r="L2782" t="s">
        <v>15</v>
      </c>
      <c r="M2782">
        <v>1</v>
      </c>
      <c r="N2782" s="3">
        <f>IF(LEFT(K2782,1)="S",VLOOKUP(K2782,'DANH MỤC'!$B:$D,2,0),VLOOKUP(K2782,'DANH MỤC'!$B:$D,3,0))</f>
        <v>3000000</v>
      </c>
      <c r="O2782">
        <v>100</v>
      </c>
      <c r="P2782" s="3">
        <f>N2782*O2782%*CSDL[[#This Row],[SỐ LƯỢNG]]</f>
        <v>3000000</v>
      </c>
      <c r="Q2782" s="3">
        <f t="shared" si="1388"/>
        <v>0</v>
      </c>
    </row>
    <row r="2783" spans="1:17" x14ac:dyDescent="0.3">
      <c r="A2783" s="23" t="str">
        <f t="shared" si="1394"/>
        <v>16/05/2019</v>
      </c>
      <c r="B2783" s="8" t="str">
        <f t="shared" si="1395"/>
        <v>16/05/2019</v>
      </c>
      <c r="C2783" s="8">
        <v>5</v>
      </c>
      <c r="D2783" s="8" t="str">
        <f t="shared" si="1396"/>
        <v>DH13733</v>
      </c>
      <c r="E2783" s="8" t="str">
        <f t="shared" si="1397"/>
        <v>lien.nguyen</v>
      </c>
      <c r="F2783" s="8" t="str">
        <f>VLOOKUP(E2783,'DANH MỤC'!$F:$G,2,0)</f>
        <v>Nhóm 2</v>
      </c>
      <c r="G2783" s="8" t="str">
        <f t="shared" si="1398"/>
        <v>KH1205</v>
      </c>
      <c r="H2783" t="str">
        <f>VLOOKUP(G2783,'DANH MỤC'!$I:$K,2,0)</f>
        <v>KH 1205</v>
      </c>
      <c r="I2783" t="str">
        <f>VLOOKUP(G2783,'DANH MỤC'!$I:$K,3,0)</f>
        <v>Đắk Lắk</v>
      </c>
      <c r="J2783" s="8" t="s">
        <v>5945</v>
      </c>
      <c r="K2783" t="str">
        <f>VLOOKUP(J2783,'DANH MỤC'!$A$1:$B$19,2,0)</f>
        <v>Hàng tặng 0002</v>
      </c>
      <c r="L2783" t="s">
        <v>51</v>
      </c>
      <c r="M2783">
        <v>1</v>
      </c>
      <c r="N2783" s="3">
        <f>IF(LEFT(K2783,1)="S",VLOOKUP(K2783,'DANH MỤC'!$B:$D,2,0),VLOOKUP(K2783,'DANH MỤC'!$B:$D,3,0))</f>
        <v>500000</v>
      </c>
      <c r="O2783">
        <v>100</v>
      </c>
      <c r="P2783" s="3">
        <f>N2783*O2783%*CSDL[[#This Row],[SỐ LƯỢNG]]</f>
        <v>500000</v>
      </c>
      <c r="Q2783" s="3">
        <f t="shared" si="1388"/>
        <v>0</v>
      </c>
    </row>
    <row r="2784" spans="1:17" x14ac:dyDescent="0.3">
      <c r="A2784" s="23" t="s">
        <v>1302</v>
      </c>
      <c r="B2784" s="8" t="s">
        <v>1302</v>
      </c>
      <c r="C2784" s="8">
        <v>5</v>
      </c>
      <c r="D2784" s="8" t="s">
        <v>1427</v>
      </c>
      <c r="E2784" s="8" t="s">
        <v>13819</v>
      </c>
      <c r="F2784" s="8" t="str">
        <f>VLOOKUP(E2784,'DANH MỤC'!$F:$G,2,0)</f>
        <v>Nhóm 1</v>
      </c>
      <c r="G2784" s="8" t="s">
        <v>7229</v>
      </c>
      <c r="H2784" t="str">
        <f>VLOOKUP(G2784,'DANH MỤC'!$I:$K,2,0)</f>
        <v>KH 1206</v>
      </c>
      <c r="I2784" t="str">
        <f>VLOOKUP(G2784,'DANH MỤC'!$I:$K,3,0)</f>
        <v>Phú Yên</v>
      </c>
      <c r="J2784" s="8" t="s">
        <v>5940</v>
      </c>
      <c r="K2784" t="str">
        <f>VLOOKUP(J2784,'DANH MỤC'!$A$1:$B$19,2,0)</f>
        <v>Sản phẩm 0002</v>
      </c>
      <c r="L2784" t="s">
        <v>15</v>
      </c>
      <c r="M2784">
        <v>1</v>
      </c>
      <c r="N2784" s="3">
        <f>IF(LEFT(K2784,1)="S",VLOOKUP(K2784,'DANH MỤC'!$B:$D,2,0),VLOOKUP(K2784,'DANH MỤC'!$B:$D,3,0))</f>
        <v>2000000</v>
      </c>
      <c r="O2784">
        <v>10</v>
      </c>
      <c r="P2784" s="3">
        <f>N2784*O2784%*CSDL[[#This Row],[SỐ LƯỢNG]]</f>
        <v>200000</v>
      </c>
      <c r="Q2784" s="3">
        <f t="shared" si="1388"/>
        <v>1800000</v>
      </c>
    </row>
    <row r="2785" spans="1:17" x14ac:dyDescent="0.3">
      <c r="A2785" s="23" t="s">
        <v>1302</v>
      </c>
      <c r="B2785" s="8" t="s">
        <v>1302</v>
      </c>
      <c r="C2785" s="8">
        <v>5</v>
      </c>
      <c r="D2785" s="8" t="s">
        <v>1428</v>
      </c>
      <c r="E2785" s="8" t="s">
        <v>13819</v>
      </c>
      <c r="F2785" s="8" t="str">
        <f>VLOOKUP(E2785,'DANH MỤC'!$F:$G,2,0)</f>
        <v>Nhóm 1</v>
      </c>
      <c r="G2785" s="8" t="s">
        <v>7230</v>
      </c>
      <c r="H2785" t="str">
        <f>VLOOKUP(G2785,'DANH MỤC'!$I:$K,2,0)</f>
        <v>KH 1207</v>
      </c>
      <c r="I2785" t="str">
        <f>VLOOKUP(G2785,'DANH MỤC'!$I:$K,3,0)</f>
        <v>Bình Thuận</v>
      </c>
      <c r="J2785" s="8" t="s">
        <v>5939</v>
      </c>
      <c r="K2785" t="str">
        <f>VLOOKUP(J2785,'DANH MỤC'!$A$1:$B$19,2,0)</f>
        <v>Sản phẩm 0001</v>
      </c>
      <c r="L2785" t="s">
        <v>15</v>
      </c>
      <c r="M2785">
        <v>1</v>
      </c>
      <c r="N2785" s="3">
        <f>IF(LEFT(K2785,1)="S",VLOOKUP(K2785,'DANH MỤC'!$B:$D,2,0),VLOOKUP(K2785,'DANH MỤC'!$B:$D,3,0))</f>
        <v>3000000</v>
      </c>
      <c r="O2785">
        <v>0</v>
      </c>
      <c r="P2785" s="3">
        <f>N2785*O2785%*CSDL[[#This Row],[SỐ LƯỢNG]]</f>
        <v>0</v>
      </c>
      <c r="Q2785" s="3">
        <f t="shared" si="1388"/>
        <v>3000000</v>
      </c>
    </row>
    <row r="2786" spans="1:17" x14ac:dyDescent="0.3">
      <c r="A2786" s="23" t="str">
        <f>A2785</f>
        <v>16/05/2019</v>
      </c>
      <c r="B2786" s="8" t="str">
        <f>B2785</f>
        <v>16/05/2019</v>
      </c>
      <c r="C2786" s="8">
        <v>5</v>
      </c>
      <c r="D2786" s="8" t="str">
        <f>D2785</f>
        <v>DH13731</v>
      </c>
      <c r="E2786" s="8" t="str">
        <f>E2785</f>
        <v>linh.truong</v>
      </c>
      <c r="F2786" s="8" t="str">
        <f>VLOOKUP(E2786,'DANH MỤC'!$F:$G,2,0)</f>
        <v>Nhóm 1</v>
      </c>
      <c r="G2786" s="8" t="str">
        <f>G2785</f>
        <v>KH1207</v>
      </c>
      <c r="H2786" t="str">
        <f>VLOOKUP(G2786,'DANH MỤC'!$I:$K,2,0)</f>
        <v>KH 1207</v>
      </c>
      <c r="I2786" t="str">
        <f>VLOOKUP(G2786,'DANH MỤC'!$I:$K,3,0)</f>
        <v>Bình Thuận</v>
      </c>
      <c r="J2786" s="8" t="s">
        <v>5944</v>
      </c>
      <c r="K2786" t="str">
        <f>VLOOKUP(J2786,'DANH MỤC'!$A$1:$B$19,2,0)</f>
        <v>Hàng tặng 0001</v>
      </c>
      <c r="L2786" t="s">
        <v>24</v>
      </c>
      <c r="M2786">
        <v>2</v>
      </c>
      <c r="N2786" s="3">
        <f>IF(LEFT(K2786,1)="S",VLOOKUP(K2786,'DANH MỤC'!$B:$D,2,0),VLOOKUP(K2786,'DANH MỤC'!$B:$D,3,0))</f>
        <v>200000</v>
      </c>
      <c r="O2786">
        <v>100</v>
      </c>
      <c r="P2786" s="3">
        <f>N2786*O2786%*CSDL[[#This Row],[SỐ LƯỢNG]]</f>
        <v>400000</v>
      </c>
      <c r="Q2786" s="3">
        <f t="shared" si="1388"/>
        <v>0</v>
      </c>
    </row>
    <row r="2787" spans="1:17" x14ac:dyDescent="0.3">
      <c r="A2787" s="23" t="s">
        <v>1302</v>
      </c>
      <c r="B2787" s="8" t="s">
        <v>1302</v>
      </c>
      <c r="C2787" s="8">
        <v>5</v>
      </c>
      <c r="D2787" s="8" t="s">
        <v>1429</v>
      </c>
      <c r="E2787" s="8" t="s">
        <v>13833</v>
      </c>
      <c r="F2787" s="8" t="str">
        <f>VLOOKUP(E2787,'DANH MỤC'!$F:$G,2,0)</f>
        <v>Nhóm 2</v>
      </c>
      <c r="G2787" s="8" t="s">
        <v>7231</v>
      </c>
      <c r="H2787" t="str">
        <f>VLOOKUP(G2787,'DANH MỤC'!$I:$K,2,0)</f>
        <v>KH 1208</v>
      </c>
      <c r="I2787" t="str">
        <f>VLOOKUP(G2787,'DANH MỤC'!$I:$K,3,0)</f>
        <v>Đồng Nai</v>
      </c>
      <c r="J2787" s="8" t="s">
        <v>5939</v>
      </c>
      <c r="K2787" t="str">
        <f>VLOOKUP(J2787,'DANH MỤC'!$A$1:$B$19,2,0)</f>
        <v>Sản phẩm 0001</v>
      </c>
      <c r="L2787" t="s">
        <v>15</v>
      </c>
      <c r="M2787">
        <v>1</v>
      </c>
      <c r="N2787" s="3">
        <f>IF(LEFT(K2787,1)="S",VLOOKUP(K2787,'DANH MỤC'!$B:$D,2,0),VLOOKUP(K2787,'DANH MỤC'!$B:$D,3,0))</f>
        <v>3000000</v>
      </c>
      <c r="O2787">
        <v>10</v>
      </c>
      <c r="P2787" s="3">
        <f>N2787*O2787%*CSDL[[#This Row],[SỐ LƯỢNG]]</f>
        <v>300000</v>
      </c>
      <c r="Q2787" s="3">
        <f t="shared" si="1388"/>
        <v>2700000</v>
      </c>
    </row>
    <row r="2788" spans="1:17" x14ac:dyDescent="0.3">
      <c r="A2788" s="23" t="s">
        <v>1302</v>
      </c>
      <c r="B2788" s="8" t="s">
        <v>1302</v>
      </c>
      <c r="C2788" s="8">
        <v>5</v>
      </c>
      <c r="D2788" s="8" t="s">
        <v>1430</v>
      </c>
      <c r="E2788" s="8" t="s">
        <v>13822</v>
      </c>
      <c r="F2788" s="8" t="str">
        <f>VLOOKUP(E2788,'DANH MỤC'!$F:$G,2,0)</f>
        <v>Nhóm 1</v>
      </c>
      <c r="G2788" s="8" t="s">
        <v>7232</v>
      </c>
      <c r="H2788" t="str">
        <f>VLOOKUP(G2788,'DANH MỤC'!$I:$K,2,0)</f>
        <v>KH 1209</v>
      </c>
      <c r="I2788" t="str">
        <f>VLOOKUP(G2788,'DANH MỤC'!$I:$K,3,0)</f>
        <v>Phú Yên</v>
      </c>
      <c r="J2788" s="8" t="s">
        <v>5939</v>
      </c>
      <c r="K2788" t="str">
        <f>VLOOKUP(J2788,'DANH MỤC'!$A$1:$B$19,2,0)</f>
        <v>Sản phẩm 0001</v>
      </c>
      <c r="L2788" t="s">
        <v>15</v>
      </c>
      <c r="M2788">
        <v>1</v>
      </c>
      <c r="N2788" s="3">
        <f>IF(LEFT(K2788,1)="S",VLOOKUP(K2788,'DANH MỤC'!$B:$D,2,0),VLOOKUP(K2788,'DANH MỤC'!$B:$D,3,0))</f>
        <v>3000000</v>
      </c>
      <c r="O2788">
        <v>0</v>
      </c>
      <c r="P2788" s="3">
        <f>N2788*O2788%*CSDL[[#This Row],[SỐ LƯỢNG]]</f>
        <v>0</v>
      </c>
      <c r="Q2788" s="3">
        <f t="shared" si="1388"/>
        <v>3000000</v>
      </c>
    </row>
    <row r="2789" spans="1:17" x14ac:dyDescent="0.3">
      <c r="A2789" s="23" t="str">
        <f t="shared" ref="A2789:A2791" si="1399">A2788</f>
        <v>16/05/2019</v>
      </c>
      <c r="B2789" s="8" t="str">
        <f t="shared" ref="B2789:B2791" si="1400">B2788</f>
        <v>16/05/2019</v>
      </c>
      <c r="C2789" s="8">
        <v>5</v>
      </c>
      <c r="D2789" s="8" t="str">
        <f t="shared" ref="D2789:D2791" si="1401">D2788</f>
        <v>DH13729</v>
      </c>
      <c r="E2789" s="8" t="str">
        <f t="shared" ref="E2789:E2791" si="1402">E2788</f>
        <v>anh.hong</v>
      </c>
      <c r="F2789" s="8" t="str">
        <f>VLOOKUP(E2789,'DANH MỤC'!$F:$G,2,0)</f>
        <v>Nhóm 1</v>
      </c>
      <c r="G2789" s="8" t="str">
        <f t="shared" ref="G2789:G2791" si="1403">G2788</f>
        <v>KH1209</v>
      </c>
      <c r="H2789" t="str">
        <f>VLOOKUP(G2789,'DANH MỤC'!$I:$K,2,0)</f>
        <v>KH 1209</v>
      </c>
      <c r="I2789" t="str">
        <f>VLOOKUP(G2789,'DANH MỤC'!$I:$K,3,0)</f>
        <v>Phú Yên</v>
      </c>
      <c r="J2789" s="8" t="s">
        <v>14</v>
      </c>
      <c r="K2789" t="str">
        <f>VLOOKUP(J2789,'DANH MỤC'!$A$1:$B$19,2,0)</f>
        <v>Sản phẩm 0004</v>
      </c>
      <c r="L2789" t="s">
        <v>15</v>
      </c>
      <c r="M2789">
        <v>1</v>
      </c>
      <c r="N2789" s="3">
        <f>IF(LEFT(K2789,1)="S",VLOOKUP(K2789,'DANH MỤC'!$B:$D,2,0),VLOOKUP(K2789,'DANH MỤC'!$B:$D,3,0))</f>
        <v>3500000</v>
      </c>
      <c r="O2789">
        <v>5</v>
      </c>
      <c r="P2789" s="3">
        <f>N2789*O2789%*CSDL[[#This Row],[SỐ LƯỢNG]]</f>
        <v>175000</v>
      </c>
      <c r="Q2789" s="3">
        <f t="shared" si="1388"/>
        <v>3325000</v>
      </c>
    </row>
    <row r="2790" spans="1:17" x14ac:dyDescent="0.3">
      <c r="A2790" s="23" t="str">
        <f t="shared" si="1399"/>
        <v>16/05/2019</v>
      </c>
      <c r="B2790" s="8" t="str">
        <f t="shared" si="1400"/>
        <v>16/05/2019</v>
      </c>
      <c r="C2790" s="8">
        <v>5</v>
      </c>
      <c r="D2790" s="8" t="str">
        <f t="shared" si="1401"/>
        <v>DH13729</v>
      </c>
      <c r="E2790" s="8" t="str">
        <f t="shared" si="1402"/>
        <v>anh.hong</v>
      </c>
      <c r="F2790" s="8" t="str">
        <f>VLOOKUP(E2790,'DANH MỤC'!$F:$G,2,0)</f>
        <v>Nhóm 1</v>
      </c>
      <c r="G2790" s="8" t="str">
        <f t="shared" si="1403"/>
        <v>KH1209</v>
      </c>
      <c r="H2790" t="str">
        <f>VLOOKUP(G2790,'DANH MỤC'!$I:$K,2,0)</f>
        <v>KH 1209</v>
      </c>
      <c r="I2790" t="str">
        <f>VLOOKUP(G2790,'DANH MỤC'!$I:$K,3,0)</f>
        <v>Phú Yên</v>
      </c>
      <c r="J2790" s="8" t="s">
        <v>5939</v>
      </c>
      <c r="K2790" t="str">
        <f>VLOOKUP(J2790,'DANH MỤC'!$A$1:$B$19,2,0)</f>
        <v>Sản phẩm 0001</v>
      </c>
      <c r="L2790" t="s">
        <v>15</v>
      </c>
      <c r="M2790">
        <v>1</v>
      </c>
      <c r="N2790" s="3">
        <f>IF(LEFT(K2790,1)="S",VLOOKUP(K2790,'DANH MỤC'!$B:$D,2,0),VLOOKUP(K2790,'DANH MỤC'!$B:$D,3,0))</f>
        <v>3000000</v>
      </c>
      <c r="O2790">
        <v>10</v>
      </c>
      <c r="P2790" s="3">
        <f>N2790*O2790%*CSDL[[#This Row],[SỐ LƯỢNG]]</f>
        <v>300000</v>
      </c>
      <c r="Q2790" s="3">
        <f t="shared" si="1388"/>
        <v>2700000</v>
      </c>
    </row>
    <row r="2791" spans="1:17" x14ac:dyDescent="0.3">
      <c r="A2791" s="23" t="str">
        <f t="shared" si="1399"/>
        <v>16/05/2019</v>
      </c>
      <c r="B2791" s="8" t="str">
        <f t="shared" si="1400"/>
        <v>16/05/2019</v>
      </c>
      <c r="C2791" s="8">
        <v>5</v>
      </c>
      <c r="D2791" s="8" t="str">
        <f t="shared" si="1401"/>
        <v>DH13729</v>
      </c>
      <c r="E2791" s="8" t="str">
        <f t="shared" si="1402"/>
        <v>anh.hong</v>
      </c>
      <c r="F2791" s="8" t="str">
        <f>VLOOKUP(E2791,'DANH MỤC'!$F:$G,2,0)</f>
        <v>Nhóm 1</v>
      </c>
      <c r="G2791" s="8" t="str">
        <f t="shared" si="1403"/>
        <v>KH1209</v>
      </c>
      <c r="H2791" t="str">
        <f>VLOOKUP(G2791,'DANH MỤC'!$I:$K,2,0)</f>
        <v>KH 1209</v>
      </c>
      <c r="I2791" t="str">
        <f>VLOOKUP(G2791,'DANH MỤC'!$I:$K,3,0)</f>
        <v>Phú Yên</v>
      </c>
      <c r="J2791" s="8" t="s">
        <v>5944</v>
      </c>
      <c r="K2791" t="str">
        <f>VLOOKUP(J2791,'DANH MỤC'!$A$1:$B$19,2,0)</f>
        <v>Hàng tặng 0001</v>
      </c>
      <c r="L2791" t="s">
        <v>24</v>
      </c>
      <c r="M2791">
        <v>2</v>
      </c>
      <c r="N2791" s="3">
        <f>IF(LEFT(K2791,1)="S",VLOOKUP(K2791,'DANH MỤC'!$B:$D,2,0),VLOOKUP(K2791,'DANH MỤC'!$B:$D,3,0))</f>
        <v>200000</v>
      </c>
      <c r="O2791">
        <v>100</v>
      </c>
      <c r="P2791" s="3">
        <f>N2791*O2791%*CSDL[[#This Row],[SỐ LƯỢNG]]</f>
        <v>400000</v>
      </c>
      <c r="Q2791" s="3">
        <f t="shared" si="1388"/>
        <v>0</v>
      </c>
    </row>
    <row r="2792" spans="1:17" x14ac:dyDescent="0.3">
      <c r="A2792" s="23" t="s">
        <v>1302</v>
      </c>
      <c r="B2792" s="8" t="s">
        <v>1302</v>
      </c>
      <c r="C2792" s="8">
        <v>5</v>
      </c>
      <c r="D2792" s="8" t="s">
        <v>1431</v>
      </c>
      <c r="E2792" s="8" t="s">
        <v>13821</v>
      </c>
      <c r="F2792" s="8" t="str">
        <f>VLOOKUP(E2792,'DANH MỤC'!$F:$G,2,0)</f>
        <v>Nhóm 1</v>
      </c>
      <c r="G2792" s="8" t="s">
        <v>7233</v>
      </c>
      <c r="H2792" t="str">
        <f>VLOOKUP(G2792,'DANH MỤC'!$I:$K,2,0)</f>
        <v>KH 1210</v>
      </c>
      <c r="I2792" t="str">
        <f>VLOOKUP(G2792,'DANH MỤC'!$I:$K,3,0)</f>
        <v>Nghệ An</v>
      </c>
      <c r="J2792" s="8" t="s">
        <v>14</v>
      </c>
      <c r="K2792" t="str">
        <f>VLOOKUP(J2792,'DANH MỤC'!$A$1:$B$19,2,0)</f>
        <v>Sản phẩm 0004</v>
      </c>
      <c r="L2792" t="s">
        <v>15</v>
      </c>
      <c r="M2792">
        <v>3</v>
      </c>
      <c r="N2792" s="3">
        <f>IF(LEFT(K2792,1)="S",VLOOKUP(K2792,'DANH MỤC'!$B:$D,2,0),VLOOKUP(K2792,'DANH MỤC'!$B:$D,3,0))</f>
        <v>3500000</v>
      </c>
      <c r="O2792">
        <v>10</v>
      </c>
      <c r="P2792" s="3">
        <f>N2792*O2792%*CSDL[[#This Row],[SỐ LƯỢNG]]</f>
        <v>1050000</v>
      </c>
      <c r="Q2792" s="3">
        <f t="shared" si="1388"/>
        <v>9450000</v>
      </c>
    </row>
    <row r="2793" spans="1:17" x14ac:dyDescent="0.3">
      <c r="A2793" s="23" t="s">
        <v>1302</v>
      </c>
      <c r="B2793" s="8" t="s">
        <v>1302</v>
      </c>
      <c r="C2793" s="8">
        <v>5</v>
      </c>
      <c r="D2793" s="8" t="s">
        <v>1432</v>
      </c>
      <c r="E2793" s="8" t="s">
        <v>13830</v>
      </c>
      <c r="F2793" s="8" t="str">
        <f>VLOOKUP(E2793,'DANH MỤC'!$F:$G,2,0)</f>
        <v>Nhóm 2</v>
      </c>
      <c r="G2793" s="8" t="s">
        <v>7234</v>
      </c>
      <c r="H2793" t="str">
        <f>VLOOKUP(G2793,'DANH MỤC'!$I:$K,2,0)</f>
        <v>KH 1211</v>
      </c>
      <c r="I2793" t="str">
        <f>VLOOKUP(G2793,'DANH MỤC'!$I:$K,3,0)</f>
        <v>Hà Nam</v>
      </c>
      <c r="J2793" s="8" t="s">
        <v>5939</v>
      </c>
      <c r="K2793" t="str">
        <f>VLOOKUP(J2793,'DANH MỤC'!$A$1:$B$19,2,0)</f>
        <v>Sản phẩm 0001</v>
      </c>
      <c r="L2793" t="s">
        <v>15</v>
      </c>
      <c r="M2793">
        <v>1</v>
      </c>
      <c r="N2793" s="3">
        <f>IF(LEFT(K2793,1)="S",VLOOKUP(K2793,'DANH MỤC'!$B:$D,2,0),VLOOKUP(K2793,'DANH MỤC'!$B:$D,3,0))</f>
        <v>3000000</v>
      </c>
      <c r="O2793">
        <v>10</v>
      </c>
      <c r="P2793" s="3">
        <f>N2793*O2793%*CSDL[[#This Row],[SỐ LƯỢNG]]</f>
        <v>300000</v>
      </c>
      <c r="Q2793" s="3">
        <f t="shared" si="1388"/>
        <v>2700000</v>
      </c>
    </row>
    <row r="2794" spans="1:17" x14ac:dyDescent="0.3">
      <c r="A2794" s="23" t="s">
        <v>1302</v>
      </c>
      <c r="B2794" s="8" t="s">
        <v>1302</v>
      </c>
      <c r="C2794" s="8">
        <v>5</v>
      </c>
      <c r="D2794" s="8" t="s">
        <v>1433</v>
      </c>
      <c r="E2794" s="8" t="s">
        <v>13822</v>
      </c>
      <c r="F2794" s="8" t="str">
        <f>VLOOKUP(E2794,'DANH MỤC'!$F:$G,2,0)</f>
        <v>Nhóm 1</v>
      </c>
      <c r="G2794" s="8" t="s">
        <v>7235</v>
      </c>
      <c r="H2794" t="str">
        <f>VLOOKUP(G2794,'DANH MỤC'!$I:$K,2,0)</f>
        <v>KH 1212</v>
      </c>
      <c r="I2794" t="str">
        <f>VLOOKUP(G2794,'DANH MỤC'!$I:$K,3,0)</f>
        <v>Khánh Hòa</v>
      </c>
      <c r="J2794" s="8" t="s">
        <v>5939</v>
      </c>
      <c r="K2794" t="str">
        <f>VLOOKUP(J2794,'DANH MỤC'!$A$1:$B$19,2,0)</f>
        <v>Sản phẩm 0001</v>
      </c>
      <c r="L2794" t="s">
        <v>15</v>
      </c>
      <c r="M2794">
        <v>1</v>
      </c>
      <c r="N2794" s="3">
        <f>IF(LEFT(K2794,1)="S",VLOOKUP(K2794,'DANH MỤC'!$B:$D,2,0),VLOOKUP(K2794,'DANH MỤC'!$B:$D,3,0))</f>
        <v>3000000</v>
      </c>
      <c r="O2794">
        <v>0</v>
      </c>
      <c r="P2794" s="3">
        <f>N2794*O2794%*CSDL[[#This Row],[SỐ LƯỢNG]]</f>
        <v>0</v>
      </c>
      <c r="Q2794" s="3">
        <f t="shared" si="1388"/>
        <v>3000000</v>
      </c>
    </row>
    <row r="2795" spans="1:17" x14ac:dyDescent="0.3">
      <c r="A2795" s="23" t="str">
        <f>A2794</f>
        <v>16/05/2019</v>
      </c>
      <c r="B2795" s="8" t="str">
        <f>B2794</f>
        <v>16/05/2019</v>
      </c>
      <c r="C2795" s="8">
        <v>5</v>
      </c>
      <c r="D2795" s="8" t="str">
        <f>D2794</f>
        <v>DH13726</v>
      </c>
      <c r="E2795" s="8" t="str">
        <f>E2794</f>
        <v>anh.hong</v>
      </c>
      <c r="F2795" s="8" t="str">
        <f>VLOOKUP(E2795,'DANH MỤC'!$F:$G,2,0)</f>
        <v>Nhóm 1</v>
      </c>
      <c r="G2795" s="8" t="str">
        <f>G2794</f>
        <v>KH1212</v>
      </c>
      <c r="H2795" t="str">
        <f>VLOOKUP(G2795,'DANH MỤC'!$I:$K,2,0)</f>
        <v>KH 1212</v>
      </c>
      <c r="I2795" t="str">
        <f>VLOOKUP(G2795,'DANH MỤC'!$I:$K,3,0)</f>
        <v>Khánh Hòa</v>
      </c>
      <c r="J2795" s="8" t="s">
        <v>5944</v>
      </c>
      <c r="K2795" t="str">
        <f>VLOOKUP(J2795,'DANH MỤC'!$A$1:$B$19,2,0)</f>
        <v>Hàng tặng 0001</v>
      </c>
      <c r="L2795" t="s">
        <v>24</v>
      </c>
      <c r="M2795">
        <v>2</v>
      </c>
      <c r="N2795" s="3">
        <f>IF(LEFT(K2795,1)="S",VLOOKUP(K2795,'DANH MỤC'!$B:$D,2,0),VLOOKUP(K2795,'DANH MỤC'!$B:$D,3,0))</f>
        <v>200000</v>
      </c>
      <c r="O2795">
        <v>100</v>
      </c>
      <c r="P2795" s="3">
        <f>N2795*O2795%*CSDL[[#This Row],[SỐ LƯỢNG]]</f>
        <v>400000</v>
      </c>
      <c r="Q2795" s="3">
        <f t="shared" si="1388"/>
        <v>0</v>
      </c>
    </row>
    <row r="2796" spans="1:17" x14ac:dyDescent="0.3">
      <c r="A2796" s="23" t="s">
        <v>1302</v>
      </c>
      <c r="B2796" s="8" t="s">
        <v>1302</v>
      </c>
      <c r="C2796" s="8">
        <v>5</v>
      </c>
      <c r="D2796" s="8" t="s">
        <v>1434</v>
      </c>
      <c r="E2796" s="8" t="s">
        <v>13833</v>
      </c>
      <c r="F2796" s="8" t="str">
        <f>VLOOKUP(E2796,'DANH MỤC'!$F:$G,2,0)</f>
        <v>Nhóm 2</v>
      </c>
      <c r="G2796" s="8" t="s">
        <v>7236</v>
      </c>
      <c r="H2796" t="str">
        <f>VLOOKUP(G2796,'DANH MỤC'!$I:$K,2,0)</f>
        <v>KH 1213</v>
      </c>
      <c r="I2796" t="str">
        <f>VLOOKUP(G2796,'DANH MỤC'!$I:$K,3,0)</f>
        <v>Gia Lai</v>
      </c>
      <c r="J2796" s="8" t="s">
        <v>5939</v>
      </c>
      <c r="K2796" t="str">
        <f>VLOOKUP(J2796,'DANH MỤC'!$A$1:$B$19,2,0)</f>
        <v>Sản phẩm 0001</v>
      </c>
      <c r="L2796" t="s">
        <v>15</v>
      </c>
      <c r="M2796">
        <v>1</v>
      </c>
      <c r="N2796" s="3">
        <f>IF(LEFT(K2796,1)="S",VLOOKUP(K2796,'DANH MỤC'!$B:$D,2,0),VLOOKUP(K2796,'DANH MỤC'!$B:$D,3,0))</f>
        <v>3000000</v>
      </c>
      <c r="O2796">
        <v>5</v>
      </c>
      <c r="P2796" s="3">
        <f>N2796*O2796%*CSDL[[#This Row],[SỐ LƯỢNG]]</f>
        <v>150000</v>
      </c>
      <c r="Q2796" s="3">
        <f t="shared" si="1388"/>
        <v>2850000</v>
      </c>
    </row>
    <row r="2797" spans="1:17" x14ac:dyDescent="0.3">
      <c r="A2797" s="23" t="s">
        <v>1302</v>
      </c>
      <c r="B2797" s="8" t="s">
        <v>1302</v>
      </c>
      <c r="C2797" s="8">
        <v>5</v>
      </c>
      <c r="D2797" s="8" t="s">
        <v>1435</v>
      </c>
      <c r="E2797" s="8" t="s">
        <v>13831</v>
      </c>
      <c r="F2797" s="8" t="str">
        <f>VLOOKUP(E2797,'DANH MỤC'!$F:$G,2,0)</f>
        <v>Nhóm 2</v>
      </c>
      <c r="G2797" s="8" t="s">
        <v>7237</v>
      </c>
      <c r="H2797" t="str">
        <f>VLOOKUP(G2797,'DANH MỤC'!$I:$K,2,0)</f>
        <v>KH 1214</v>
      </c>
      <c r="I2797" t="str">
        <f>VLOOKUP(G2797,'DANH MỤC'!$I:$K,3,0)</f>
        <v>Thừa Thiên Huế</v>
      </c>
      <c r="J2797" s="8" t="s">
        <v>19</v>
      </c>
      <c r="K2797" t="str">
        <f>VLOOKUP(J2797,'DANH MỤC'!$A$1:$B$19,2,0)</f>
        <v>Sản phẩm 0003</v>
      </c>
      <c r="L2797" t="s">
        <v>15</v>
      </c>
      <c r="M2797">
        <v>1</v>
      </c>
      <c r="N2797" s="3">
        <f>IF(LEFT(K2797,1)="S",VLOOKUP(K2797,'DANH MỤC'!$B:$D,2,0),VLOOKUP(K2797,'DANH MỤC'!$B:$D,3,0))</f>
        <v>2500000</v>
      </c>
      <c r="O2797">
        <v>5</v>
      </c>
      <c r="P2797" s="3">
        <f>N2797*O2797%*CSDL[[#This Row],[SỐ LƯỢNG]]</f>
        <v>125000</v>
      </c>
      <c r="Q2797" s="3">
        <f t="shared" si="1388"/>
        <v>2375000</v>
      </c>
    </row>
    <row r="2798" spans="1:17" x14ac:dyDescent="0.3">
      <c r="A2798" s="23" t="s">
        <v>1302</v>
      </c>
      <c r="B2798" s="8" t="s">
        <v>1302</v>
      </c>
      <c r="C2798" s="8">
        <v>5</v>
      </c>
      <c r="D2798" s="8" t="s">
        <v>1436</v>
      </c>
      <c r="E2798" s="8" t="s">
        <v>13821</v>
      </c>
      <c r="F2798" s="8" t="str">
        <f>VLOOKUP(E2798,'DANH MỤC'!$F:$G,2,0)</f>
        <v>Nhóm 1</v>
      </c>
      <c r="G2798" s="8" t="s">
        <v>7238</v>
      </c>
      <c r="H2798" t="str">
        <f>VLOOKUP(G2798,'DANH MỤC'!$I:$K,2,0)</f>
        <v>KH 1215</v>
      </c>
      <c r="I2798" t="str">
        <f>VLOOKUP(G2798,'DANH MỤC'!$I:$K,3,0)</f>
        <v>Hồ Chí Minh</v>
      </c>
      <c r="J2798" s="8" t="s">
        <v>14</v>
      </c>
      <c r="K2798" t="str">
        <f>VLOOKUP(J2798,'DANH MỤC'!$A$1:$B$19,2,0)</f>
        <v>Sản phẩm 0004</v>
      </c>
      <c r="L2798" t="s">
        <v>15</v>
      </c>
      <c r="M2798">
        <v>1</v>
      </c>
      <c r="N2798" s="3">
        <f>IF(LEFT(K2798,1)="S",VLOOKUP(K2798,'DANH MỤC'!$B:$D,2,0),VLOOKUP(K2798,'DANH MỤC'!$B:$D,3,0))</f>
        <v>3500000</v>
      </c>
      <c r="O2798">
        <v>10</v>
      </c>
      <c r="P2798" s="3">
        <f>N2798*O2798%*CSDL[[#This Row],[SỐ LƯỢNG]]</f>
        <v>350000</v>
      </c>
      <c r="Q2798" s="3">
        <f t="shared" si="1388"/>
        <v>3150000</v>
      </c>
    </row>
    <row r="2799" spans="1:17" x14ac:dyDescent="0.3">
      <c r="A2799" s="23" t="s">
        <v>1302</v>
      </c>
      <c r="B2799" s="8" t="s">
        <v>1302</v>
      </c>
      <c r="C2799" s="8">
        <v>5</v>
      </c>
      <c r="D2799" s="8" t="s">
        <v>1437</v>
      </c>
      <c r="E2799" s="8" t="s">
        <v>13830</v>
      </c>
      <c r="F2799" s="8" t="str">
        <f>VLOOKUP(E2799,'DANH MỤC'!$F:$G,2,0)</f>
        <v>Nhóm 2</v>
      </c>
      <c r="G2799" s="8" t="s">
        <v>7239</v>
      </c>
      <c r="H2799" t="str">
        <f>VLOOKUP(G2799,'DANH MỤC'!$I:$K,2,0)</f>
        <v>KH 1216</v>
      </c>
      <c r="I2799" t="str">
        <f>VLOOKUP(G2799,'DANH MỤC'!$I:$K,3,0)</f>
        <v>Lạng Sơn</v>
      </c>
      <c r="J2799" s="8" t="s">
        <v>5939</v>
      </c>
      <c r="K2799" t="str">
        <f>VLOOKUP(J2799,'DANH MỤC'!$A$1:$B$19,2,0)</f>
        <v>Sản phẩm 0001</v>
      </c>
      <c r="L2799" t="s">
        <v>15</v>
      </c>
      <c r="M2799">
        <v>1</v>
      </c>
      <c r="N2799" s="3">
        <f>IF(LEFT(K2799,1)="S",VLOOKUP(K2799,'DANH MỤC'!$B:$D,2,0),VLOOKUP(K2799,'DANH MỤC'!$B:$D,3,0))</f>
        <v>3000000</v>
      </c>
      <c r="O2799">
        <v>10</v>
      </c>
      <c r="P2799" s="3">
        <f>N2799*O2799%*CSDL[[#This Row],[SỐ LƯỢNG]]</f>
        <v>300000</v>
      </c>
      <c r="Q2799" s="3">
        <f t="shared" si="1388"/>
        <v>2700000</v>
      </c>
    </row>
    <row r="2800" spans="1:17" x14ac:dyDescent="0.3">
      <c r="A2800" s="23" t="s">
        <v>1302</v>
      </c>
      <c r="B2800" s="8" t="s">
        <v>1302</v>
      </c>
      <c r="C2800" s="8">
        <v>5</v>
      </c>
      <c r="D2800" s="8" t="s">
        <v>1438</v>
      </c>
      <c r="E2800" s="8" t="s">
        <v>13816</v>
      </c>
      <c r="F2800" s="8" t="str">
        <f>VLOOKUP(E2800,'DANH MỤC'!$F:$G,2,0)</f>
        <v>Nhóm 1</v>
      </c>
      <c r="G2800" s="8" t="s">
        <v>6274</v>
      </c>
      <c r="H2800" t="str">
        <f>VLOOKUP(G2800,'DANH MỤC'!$I:$K,2,0)</f>
        <v>KH 0241</v>
      </c>
      <c r="I2800" t="str">
        <f>VLOOKUP(G2800,'DANH MỤC'!$I:$K,3,0)</f>
        <v>Vĩnh Long</v>
      </c>
      <c r="J2800" s="8" t="s">
        <v>5940</v>
      </c>
      <c r="K2800" t="str">
        <f>VLOOKUP(J2800,'DANH MỤC'!$A$1:$B$19,2,0)</f>
        <v>Sản phẩm 0002</v>
      </c>
      <c r="L2800" t="s">
        <v>15</v>
      </c>
      <c r="M2800">
        <v>1</v>
      </c>
      <c r="N2800" s="3">
        <f>IF(LEFT(K2800,1)="S",VLOOKUP(K2800,'DANH MỤC'!$B:$D,2,0),VLOOKUP(K2800,'DANH MỤC'!$B:$D,3,0))</f>
        <v>2000000</v>
      </c>
      <c r="O2800">
        <v>0</v>
      </c>
      <c r="P2800" s="3">
        <f>N2800*O2800%*CSDL[[#This Row],[SỐ LƯỢNG]]</f>
        <v>0</v>
      </c>
      <c r="Q2800" s="3">
        <f t="shared" si="1388"/>
        <v>2000000</v>
      </c>
    </row>
    <row r="2801" spans="1:17" x14ac:dyDescent="0.3">
      <c r="A2801" s="23" t="str">
        <f t="shared" ref="A2801:A2802" si="1404">A2800</f>
        <v>16/05/2019</v>
      </c>
      <c r="B2801" s="8" t="str">
        <f t="shared" ref="B2801:B2802" si="1405">B2800</f>
        <v>16/05/2019</v>
      </c>
      <c r="C2801" s="8">
        <v>5</v>
      </c>
      <c r="D2801" s="8" t="str">
        <f t="shared" ref="D2801:D2802" si="1406">D2800</f>
        <v>DH13721</v>
      </c>
      <c r="E2801" s="8" t="str">
        <f t="shared" ref="E2801:E2802" si="1407">E2800</f>
        <v>luyen.dam</v>
      </c>
      <c r="F2801" s="8" t="str">
        <f>VLOOKUP(E2801,'DANH MỤC'!$F:$G,2,0)</f>
        <v>Nhóm 1</v>
      </c>
      <c r="G2801" s="8" t="str">
        <f t="shared" ref="G2801:G2802" si="1408">G2800</f>
        <v>KH0241</v>
      </c>
      <c r="H2801" t="str">
        <f>VLOOKUP(G2801,'DANH MỤC'!$I:$K,2,0)</f>
        <v>KH 0241</v>
      </c>
      <c r="I2801" t="str">
        <f>VLOOKUP(G2801,'DANH MỤC'!$I:$K,3,0)</f>
        <v>Vĩnh Long</v>
      </c>
      <c r="J2801" s="8" t="s">
        <v>5944</v>
      </c>
      <c r="K2801" t="str">
        <f>VLOOKUP(J2801,'DANH MỤC'!$A$1:$B$19,2,0)</f>
        <v>Hàng tặng 0001</v>
      </c>
      <c r="L2801" t="s">
        <v>24</v>
      </c>
      <c r="M2801">
        <v>2</v>
      </c>
      <c r="N2801" s="3">
        <f>IF(LEFT(K2801,1)="S",VLOOKUP(K2801,'DANH MỤC'!$B:$D,2,0),VLOOKUP(K2801,'DANH MỤC'!$B:$D,3,0))</f>
        <v>200000</v>
      </c>
      <c r="O2801">
        <v>100</v>
      </c>
      <c r="P2801" s="3">
        <f>N2801*O2801%*CSDL[[#This Row],[SỐ LƯỢNG]]</f>
        <v>400000</v>
      </c>
      <c r="Q2801" s="3">
        <f t="shared" si="1388"/>
        <v>0</v>
      </c>
    </row>
    <row r="2802" spans="1:17" x14ac:dyDescent="0.3">
      <c r="A2802" s="23" t="str">
        <f t="shared" si="1404"/>
        <v>16/05/2019</v>
      </c>
      <c r="B2802" s="8" t="str">
        <f t="shared" si="1405"/>
        <v>16/05/2019</v>
      </c>
      <c r="C2802" s="8">
        <v>5</v>
      </c>
      <c r="D2802" s="8" t="str">
        <f t="shared" si="1406"/>
        <v>DH13721</v>
      </c>
      <c r="E2802" s="8" t="str">
        <f t="shared" si="1407"/>
        <v>luyen.dam</v>
      </c>
      <c r="F2802" s="8" t="str">
        <f>VLOOKUP(E2802,'DANH MỤC'!$F:$G,2,0)</f>
        <v>Nhóm 1</v>
      </c>
      <c r="G2802" s="8" t="str">
        <f t="shared" si="1408"/>
        <v>KH0241</v>
      </c>
      <c r="H2802" t="str">
        <f>VLOOKUP(G2802,'DANH MỤC'!$I:$K,2,0)</f>
        <v>KH 0241</v>
      </c>
      <c r="I2802" t="str">
        <f>VLOOKUP(G2802,'DANH MỤC'!$I:$K,3,0)</f>
        <v>Vĩnh Long</v>
      </c>
      <c r="J2802" s="8" t="s">
        <v>5939</v>
      </c>
      <c r="K2802" t="str">
        <f>VLOOKUP(J2802,'DANH MỤC'!$A$1:$B$19,2,0)</f>
        <v>Sản phẩm 0001</v>
      </c>
      <c r="L2802" t="s">
        <v>15</v>
      </c>
      <c r="M2802">
        <v>1</v>
      </c>
      <c r="N2802" s="3">
        <f>IF(LEFT(K2802,1)="S",VLOOKUP(K2802,'DANH MỤC'!$B:$D,2,0),VLOOKUP(K2802,'DANH MỤC'!$B:$D,3,0))</f>
        <v>3000000</v>
      </c>
      <c r="O2802">
        <v>20</v>
      </c>
      <c r="P2802" s="3">
        <f>N2802*O2802%*CSDL[[#This Row],[SỐ LƯỢNG]]</f>
        <v>600000</v>
      </c>
      <c r="Q2802" s="3">
        <f t="shared" si="1388"/>
        <v>2400000</v>
      </c>
    </row>
    <row r="2803" spans="1:17" x14ac:dyDescent="0.3">
      <c r="A2803" s="23" t="s">
        <v>1302</v>
      </c>
      <c r="B2803" s="8" t="s">
        <v>1302</v>
      </c>
      <c r="C2803" s="8">
        <v>5</v>
      </c>
      <c r="D2803" s="8" t="s">
        <v>1439</v>
      </c>
      <c r="E2803" s="8" t="s">
        <v>13820</v>
      </c>
      <c r="F2803" s="8" t="str">
        <f>VLOOKUP(E2803,'DANH MỤC'!$F:$G,2,0)</f>
        <v>Nhóm 1</v>
      </c>
      <c r="G2803" s="8" t="s">
        <v>7240</v>
      </c>
      <c r="H2803" t="str">
        <f>VLOOKUP(G2803,'DANH MỤC'!$I:$K,2,0)</f>
        <v>KH 1217</v>
      </c>
      <c r="I2803" t="str">
        <f>VLOOKUP(G2803,'DANH MỤC'!$I:$K,3,0)</f>
        <v>Ninh Bình</v>
      </c>
      <c r="J2803" s="8" t="s">
        <v>5943</v>
      </c>
      <c r="K2803" t="str">
        <f>VLOOKUP(J2803,'DANH MỤC'!$A$1:$B$19,2,0)</f>
        <v>Sản phẩm 0008</v>
      </c>
      <c r="L2803" t="s">
        <v>15</v>
      </c>
      <c r="M2803">
        <v>2</v>
      </c>
      <c r="N2803" s="3">
        <f>IF(LEFT(K2803,1)="S",VLOOKUP(K2803,'DANH MỤC'!$B:$D,2,0),VLOOKUP(K2803,'DANH MỤC'!$B:$D,3,0))</f>
        <v>2000000</v>
      </c>
      <c r="O2803">
        <v>0</v>
      </c>
      <c r="P2803" s="3">
        <f>N2803*O2803%*CSDL[[#This Row],[SỐ LƯỢNG]]</f>
        <v>0</v>
      </c>
      <c r="Q2803" s="3">
        <f t="shared" si="1388"/>
        <v>4000000</v>
      </c>
    </row>
    <row r="2804" spans="1:17" x14ac:dyDescent="0.3">
      <c r="A2804" s="23" t="s">
        <v>1440</v>
      </c>
      <c r="B2804" s="8" t="s">
        <v>1440</v>
      </c>
      <c r="C2804" s="8">
        <v>5</v>
      </c>
      <c r="D2804" s="8" t="s">
        <v>1441</v>
      </c>
      <c r="E2804" s="8" t="s">
        <v>13814</v>
      </c>
      <c r="F2804" s="8" t="str">
        <f>VLOOKUP(E2804,'DANH MỤC'!$F:$G,2,0)</f>
        <v>Nhóm 1</v>
      </c>
      <c r="G2804" s="8" t="s">
        <v>7241</v>
      </c>
      <c r="H2804" t="str">
        <f>VLOOKUP(G2804,'DANH MỤC'!$I:$K,2,0)</f>
        <v>KH 1218</v>
      </c>
      <c r="I2804" t="str">
        <f>VLOOKUP(G2804,'DANH MỤC'!$I:$K,3,0)</f>
        <v>Vĩnh Long</v>
      </c>
      <c r="J2804" s="8" t="s">
        <v>5939</v>
      </c>
      <c r="K2804" t="str">
        <f>VLOOKUP(J2804,'DANH MỤC'!$A$1:$B$19,2,0)</f>
        <v>Sản phẩm 0001</v>
      </c>
      <c r="L2804" t="s">
        <v>15</v>
      </c>
      <c r="M2804">
        <v>1</v>
      </c>
      <c r="N2804" s="3">
        <f>IF(LEFT(K2804,1)="S",VLOOKUP(K2804,'DANH MỤC'!$B:$D,2,0),VLOOKUP(K2804,'DANH MỤC'!$B:$D,3,0))</f>
        <v>3000000</v>
      </c>
      <c r="O2804">
        <v>0</v>
      </c>
      <c r="P2804" s="3">
        <f>N2804*O2804%*CSDL[[#This Row],[SỐ LƯỢNG]]</f>
        <v>0</v>
      </c>
      <c r="Q2804" s="3">
        <f t="shared" si="1388"/>
        <v>3000000</v>
      </c>
    </row>
    <row r="2805" spans="1:17" x14ac:dyDescent="0.3">
      <c r="A2805" s="23" t="str">
        <f>A2804</f>
        <v>15/05/2019</v>
      </c>
      <c r="B2805" s="8" t="str">
        <f>B2804</f>
        <v>15/05/2019</v>
      </c>
      <c r="C2805" s="8">
        <v>5</v>
      </c>
      <c r="D2805" s="8" t="str">
        <f>D2804</f>
        <v>DH13719</v>
      </c>
      <c r="E2805" s="8" t="str">
        <f>E2804</f>
        <v>hai.vi</v>
      </c>
      <c r="F2805" s="8" t="str">
        <f>VLOOKUP(E2805,'DANH MỤC'!$F:$G,2,0)</f>
        <v>Nhóm 1</v>
      </c>
      <c r="G2805" s="8" t="str">
        <f>G2804</f>
        <v>KH1218</v>
      </c>
      <c r="H2805" t="str">
        <f>VLOOKUP(G2805,'DANH MỤC'!$I:$K,2,0)</f>
        <v>KH 1218</v>
      </c>
      <c r="I2805" t="str">
        <f>VLOOKUP(G2805,'DANH MỤC'!$I:$K,3,0)</f>
        <v>Vĩnh Long</v>
      </c>
      <c r="J2805" s="8" t="s">
        <v>5944</v>
      </c>
      <c r="K2805" t="str">
        <f>VLOOKUP(J2805,'DANH MỤC'!$A$1:$B$19,2,0)</f>
        <v>Hàng tặng 0001</v>
      </c>
      <c r="L2805" t="s">
        <v>24</v>
      </c>
      <c r="M2805">
        <v>2</v>
      </c>
      <c r="N2805" s="3">
        <f>IF(LEFT(K2805,1)="S",VLOOKUP(K2805,'DANH MỤC'!$B:$D,2,0),VLOOKUP(K2805,'DANH MỤC'!$B:$D,3,0))</f>
        <v>200000</v>
      </c>
      <c r="O2805">
        <v>100</v>
      </c>
      <c r="P2805" s="3">
        <f>N2805*O2805%*CSDL[[#This Row],[SỐ LƯỢNG]]</f>
        <v>400000</v>
      </c>
      <c r="Q2805" s="3">
        <f t="shared" si="1388"/>
        <v>0</v>
      </c>
    </row>
    <row r="2806" spans="1:17" x14ac:dyDescent="0.3">
      <c r="A2806" s="23" t="s">
        <v>1440</v>
      </c>
      <c r="B2806" s="8" t="s">
        <v>1440</v>
      </c>
      <c r="C2806" s="8">
        <v>5</v>
      </c>
      <c r="D2806" s="8" t="s">
        <v>1442</v>
      </c>
      <c r="E2806" s="8" t="s">
        <v>13819</v>
      </c>
      <c r="F2806" s="8" t="str">
        <f>VLOOKUP(E2806,'DANH MỤC'!$F:$G,2,0)</f>
        <v>Nhóm 1</v>
      </c>
      <c r="G2806" s="8" t="s">
        <v>44</v>
      </c>
      <c r="H2806" t="str">
        <f>VLOOKUP(G2806,'DANH MỤC'!$I:$K,2,0)</f>
        <v>KH 1219</v>
      </c>
      <c r="I2806" t="str">
        <f>VLOOKUP(G2806,'DANH MỤC'!$I:$K,3,0)</f>
        <v>Vĩnh Long</v>
      </c>
      <c r="J2806" s="8" t="s">
        <v>5939</v>
      </c>
      <c r="K2806" t="str">
        <f>VLOOKUP(J2806,'DANH MỤC'!$A$1:$B$19,2,0)</f>
        <v>Sản phẩm 0001</v>
      </c>
      <c r="L2806" t="s">
        <v>15</v>
      </c>
      <c r="M2806">
        <v>1</v>
      </c>
      <c r="N2806" s="3">
        <f>IF(LEFT(K2806,1)="S",VLOOKUP(K2806,'DANH MỤC'!$B:$D,2,0),VLOOKUP(K2806,'DANH MỤC'!$B:$D,3,0))</f>
        <v>3000000</v>
      </c>
      <c r="O2806">
        <v>5</v>
      </c>
      <c r="P2806" s="3">
        <f>N2806*O2806%*CSDL[[#This Row],[SỐ LƯỢNG]]</f>
        <v>150000</v>
      </c>
      <c r="Q2806" s="3">
        <f t="shared" si="1388"/>
        <v>2850000</v>
      </c>
    </row>
    <row r="2807" spans="1:17" x14ac:dyDescent="0.3">
      <c r="A2807" s="23" t="s">
        <v>1440</v>
      </c>
      <c r="B2807" s="8" t="s">
        <v>1440</v>
      </c>
      <c r="C2807" s="8">
        <v>5</v>
      </c>
      <c r="D2807" s="8" t="s">
        <v>1443</v>
      </c>
      <c r="E2807" s="8" t="s">
        <v>13822</v>
      </c>
      <c r="F2807" s="8" t="str">
        <f>VLOOKUP(E2807,'DANH MỤC'!$F:$G,2,0)</f>
        <v>Nhóm 1</v>
      </c>
      <c r="G2807" s="8" t="s">
        <v>6262</v>
      </c>
      <c r="H2807" t="str">
        <f>VLOOKUP(G2807,'DANH MỤC'!$I:$K,2,0)</f>
        <v>KH 0229</v>
      </c>
      <c r="I2807" t="str">
        <f>VLOOKUP(G2807,'DANH MỤC'!$I:$K,3,0)</f>
        <v>Bạc Liêu</v>
      </c>
      <c r="J2807" s="8" t="s">
        <v>5939</v>
      </c>
      <c r="K2807" t="str">
        <f>VLOOKUP(J2807,'DANH MỤC'!$A$1:$B$19,2,0)</f>
        <v>Sản phẩm 0001</v>
      </c>
      <c r="L2807" t="s">
        <v>15</v>
      </c>
      <c r="M2807">
        <v>1</v>
      </c>
      <c r="N2807" s="3">
        <f>IF(LEFT(K2807,1)="S",VLOOKUP(K2807,'DANH MỤC'!$B:$D,2,0),VLOOKUP(K2807,'DANH MỤC'!$B:$D,3,0))</f>
        <v>3000000</v>
      </c>
      <c r="O2807">
        <v>10</v>
      </c>
      <c r="P2807" s="3">
        <f>N2807*O2807%*CSDL[[#This Row],[SỐ LƯỢNG]]</f>
        <v>300000</v>
      </c>
      <c r="Q2807" s="3">
        <f t="shared" si="1388"/>
        <v>2700000</v>
      </c>
    </row>
    <row r="2808" spans="1:17" x14ac:dyDescent="0.3">
      <c r="A2808" s="23" t="str">
        <f>A2807</f>
        <v>15/05/2019</v>
      </c>
      <c r="B2808" s="8" t="str">
        <f>B2807</f>
        <v>15/05/2019</v>
      </c>
      <c r="C2808" s="8">
        <v>5</v>
      </c>
      <c r="D2808" s="8" t="str">
        <f>D2807</f>
        <v>DH13716</v>
      </c>
      <c r="E2808" s="8" t="str">
        <f>E2807</f>
        <v>anh.hong</v>
      </c>
      <c r="F2808" s="8" t="str">
        <f>VLOOKUP(E2808,'DANH MỤC'!$F:$G,2,0)</f>
        <v>Nhóm 1</v>
      </c>
      <c r="G2808" s="8" t="str">
        <f>G2807</f>
        <v>KH0229</v>
      </c>
      <c r="H2808" t="str">
        <f>VLOOKUP(G2808,'DANH MỤC'!$I:$K,2,0)</f>
        <v>KH 0229</v>
      </c>
      <c r="I2808" t="str">
        <f>VLOOKUP(G2808,'DANH MỤC'!$I:$K,3,0)</f>
        <v>Bạc Liêu</v>
      </c>
      <c r="J2808" s="8" t="s">
        <v>5939</v>
      </c>
      <c r="K2808" t="str">
        <f>VLOOKUP(J2808,'DANH MỤC'!$A$1:$B$19,2,0)</f>
        <v>Sản phẩm 0001</v>
      </c>
      <c r="L2808" t="s">
        <v>15</v>
      </c>
      <c r="M2808">
        <v>1</v>
      </c>
      <c r="N2808" s="3">
        <f>IF(LEFT(K2808,1)="S",VLOOKUP(K2808,'DANH MỤC'!$B:$D,2,0),VLOOKUP(K2808,'DANH MỤC'!$B:$D,3,0))</f>
        <v>3000000</v>
      </c>
      <c r="O2808">
        <v>20</v>
      </c>
      <c r="P2808" s="3">
        <f>N2808*O2808%*CSDL[[#This Row],[SỐ LƯỢNG]]</f>
        <v>600000</v>
      </c>
      <c r="Q2808" s="3">
        <f t="shared" si="1388"/>
        <v>2400000</v>
      </c>
    </row>
    <row r="2809" spans="1:17" x14ac:dyDescent="0.3">
      <c r="A2809" s="23" t="s">
        <v>1440</v>
      </c>
      <c r="B2809" s="8" t="s">
        <v>1440</v>
      </c>
      <c r="C2809" s="8">
        <v>5</v>
      </c>
      <c r="D2809" s="8" t="s">
        <v>1444</v>
      </c>
      <c r="E2809" s="8" t="s">
        <v>13819</v>
      </c>
      <c r="F2809" s="8" t="str">
        <f>VLOOKUP(E2809,'DANH MỤC'!$F:$G,2,0)</f>
        <v>Nhóm 1</v>
      </c>
      <c r="G2809" s="8" t="s">
        <v>7242</v>
      </c>
      <c r="H2809" t="str">
        <f>VLOOKUP(G2809,'DANH MỤC'!$I:$K,2,0)</f>
        <v>KH 1220</v>
      </c>
      <c r="I2809" t="str">
        <f>VLOOKUP(G2809,'DANH MỤC'!$I:$K,3,0)</f>
        <v>Bình Dương</v>
      </c>
      <c r="J2809" s="8" t="s">
        <v>5939</v>
      </c>
      <c r="K2809" t="str">
        <f>VLOOKUP(J2809,'DANH MỤC'!$A$1:$B$19,2,0)</f>
        <v>Sản phẩm 0001</v>
      </c>
      <c r="L2809" t="s">
        <v>15</v>
      </c>
      <c r="M2809">
        <v>1</v>
      </c>
      <c r="N2809" s="3">
        <f>IF(LEFT(K2809,1)="S",VLOOKUP(K2809,'DANH MỤC'!$B:$D,2,0),VLOOKUP(K2809,'DANH MỤC'!$B:$D,3,0))</f>
        <v>3000000</v>
      </c>
      <c r="O2809">
        <v>0</v>
      </c>
      <c r="P2809" s="3">
        <f>N2809*O2809%*CSDL[[#This Row],[SỐ LƯỢNG]]</f>
        <v>0</v>
      </c>
      <c r="Q2809" s="3">
        <f t="shared" si="1388"/>
        <v>3000000</v>
      </c>
    </row>
    <row r="2810" spans="1:17" x14ac:dyDescent="0.3">
      <c r="A2810" s="23" t="str">
        <f>A2809</f>
        <v>15/05/2019</v>
      </c>
      <c r="B2810" s="8" t="str">
        <f>B2809</f>
        <v>15/05/2019</v>
      </c>
      <c r="C2810" s="8">
        <v>5</v>
      </c>
      <c r="D2810" s="8" t="str">
        <f>D2809</f>
        <v>DH13715</v>
      </c>
      <c r="E2810" s="8" t="str">
        <f>E2809</f>
        <v>linh.truong</v>
      </c>
      <c r="F2810" s="8" t="str">
        <f>VLOOKUP(E2810,'DANH MỤC'!$F:$G,2,0)</f>
        <v>Nhóm 1</v>
      </c>
      <c r="G2810" s="8" t="str">
        <f>G2809</f>
        <v>KH1220</v>
      </c>
      <c r="H2810" t="str">
        <f>VLOOKUP(G2810,'DANH MỤC'!$I:$K,2,0)</f>
        <v>KH 1220</v>
      </c>
      <c r="I2810" t="str">
        <f>VLOOKUP(G2810,'DANH MỤC'!$I:$K,3,0)</f>
        <v>Bình Dương</v>
      </c>
      <c r="J2810" s="8" t="s">
        <v>5944</v>
      </c>
      <c r="K2810" t="str">
        <f>VLOOKUP(J2810,'DANH MỤC'!$A$1:$B$19,2,0)</f>
        <v>Hàng tặng 0001</v>
      </c>
      <c r="L2810" t="s">
        <v>24</v>
      </c>
      <c r="M2810">
        <v>2</v>
      </c>
      <c r="N2810" s="3">
        <f>IF(LEFT(K2810,1)="S",VLOOKUP(K2810,'DANH MỤC'!$B:$D,2,0),VLOOKUP(K2810,'DANH MỤC'!$B:$D,3,0))</f>
        <v>200000</v>
      </c>
      <c r="O2810">
        <v>100</v>
      </c>
      <c r="P2810" s="3">
        <f>N2810*O2810%*CSDL[[#This Row],[SỐ LƯỢNG]]</f>
        <v>400000</v>
      </c>
      <c r="Q2810" s="3">
        <f t="shared" si="1388"/>
        <v>0</v>
      </c>
    </row>
    <row r="2811" spans="1:17" x14ac:dyDescent="0.3">
      <c r="A2811" s="23" t="s">
        <v>1440</v>
      </c>
      <c r="B2811" s="8" t="s">
        <v>1440</v>
      </c>
      <c r="C2811" s="8">
        <v>5</v>
      </c>
      <c r="D2811" s="8" t="s">
        <v>1445</v>
      </c>
      <c r="E2811" s="8" t="s">
        <v>13834</v>
      </c>
      <c r="F2811" s="8" t="str">
        <f>VLOOKUP(E2811,'DANH MỤC'!$F:$G,2,0)</f>
        <v>Nhóm 2</v>
      </c>
      <c r="G2811" s="8" t="s">
        <v>7243</v>
      </c>
      <c r="H2811" t="str">
        <f>VLOOKUP(G2811,'DANH MỤC'!$I:$K,2,0)</f>
        <v>KH 1221</v>
      </c>
      <c r="I2811" t="str">
        <f>VLOOKUP(G2811,'DANH MỤC'!$I:$K,3,0)</f>
        <v>Hải Phòng</v>
      </c>
      <c r="J2811" s="8" t="s">
        <v>5945</v>
      </c>
      <c r="K2811" t="str">
        <f>VLOOKUP(J2811,'DANH MỤC'!$A$1:$B$19,2,0)</f>
        <v>Hàng tặng 0002</v>
      </c>
      <c r="L2811" t="s">
        <v>51</v>
      </c>
      <c r="M2811">
        <v>2</v>
      </c>
      <c r="N2811" s="3">
        <f>IF(LEFT(K2811,1)="S",VLOOKUP(K2811,'DANH MỤC'!$B:$D,2,0),VLOOKUP(K2811,'DANH MỤC'!$B:$D,3,0))</f>
        <v>500000</v>
      </c>
      <c r="O2811">
        <v>0</v>
      </c>
      <c r="P2811" s="3">
        <f>N2811*O2811%*CSDL[[#This Row],[SỐ LƯỢNG]]</f>
        <v>0</v>
      </c>
      <c r="Q2811" s="3">
        <f t="shared" si="1388"/>
        <v>1000000</v>
      </c>
    </row>
    <row r="2812" spans="1:17" x14ac:dyDescent="0.3">
      <c r="A2812" s="23" t="str">
        <f>A2811</f>
        <v>15/05/2019</v>
      </c>
      <c r="B2812" s="8" t="str">
        <f>B2811</f>
        <v>15/05/2019</v>
      </c>
      <c r="C2812" s="8">
        <v>5</v>
      </c>
      <c r="D2812" s="8" t="str">
        <f>D2811</f>
        <v>DH13714</v>
      </c>
      <c r="E2812" s="8" t="str">
        <f>E2811</f>
        <v>huong.bich</v>
      </c>
      <c r="F2812" s="8" t="str">
        <f>VLOOKUP(E2812,'DANH MỤC'!$F:$G,2,0)</f>
        <v>Nhóm 2</v>
      </c>
      <c r="G2812" s="8" t="str">
        <f>G2811</f>
        <v>KH1221</v>
      </c>
      <c r="H2812" t="str">
        <f>VLOOKUP(G2812,'DANH MỤC'!$I:$K,2,0)</f>
        <v>KH 1221</v>
      </c>
      <c r="I2812" t="str">
        <f>VLOOKUP(G2812,'DANH MỤC'!$I:$K,3,0)</f>
        <v>Hải Phòng</v>
      </c>
      <c r="J2812" s="8" t="s">
        <v>5947</v>
      </c>
      <c r="K2812" t="str">
        <f>VLOOKUP(J2812,'DANH MỤC'!$A$1:$B$19,2,0)</f>
        <v>Hàng tặng 0004</v>
      </c>
      <c r="L2812" t="s">
        <v>62</v>
      </c>
      <c r="M2812">
        <v>4</v>
      </c>
      <c r="N2812" s="3">
        <f>IF(LEFT(K2812,1)="S",VLOOKUP(K2812,'DANH MỤC'!$B:$D,2,0),VLOOKUP(K2812,'DANH MỤC'!$B:$D,3,0))</f>
        <v>1000000</v>
      </c>
      <c r="O2812">
        <v>0</v>
      </c>
      <c r="P2812" s="3">
        <f>N2812*O2812%*CSDL[[#This Row],[SỐ LƯỢNG]]</f>
        <v>0</v>
      </c>
      <c r="Q2812" s="3">
        <f t="shared" si="1388"/>
        <v>4000000</v>
      </c>
    </row>
    <row r="2813" spans="1:17" x14ac:dyDescent="0.3">
      <c r="A2813" s="23" t="s">
        <v>1440</v>
      </c>
      <c r="B2813" s="8" t="s">
        <v>1440</v>
      </c>
      <c r="C2813" s="8">
        <v>5</v>
      </c>
      <c r="D2813" s="8" t="s">
        <v>1446</v>
      </c>
      <c r="E2813" s="8" t="s">
        <v>13829</v>
      </c>
      <c r="F2813" s="8" t="str">
        <f>VLOOKUP(E2813,'DANH MỤC'!$F:$G,2,0)</f>
        <v>Nhóm 2</v>
      </c>
      <c r="G2813" s="8" t="s">
        <v>6522</v>
      </c>
      <c r="H2813" t="str">
        <f>VLOOKUP(G2813,'DANH MỤC'!$I:$K,2,0)</f>
        <v>KH 0489</v>
      </c>
      <c r="I2813" t="str">
        <f>VLOOKUP(G2813,'DANH MỤC'!$I:$K,3,0)</f>
        <v>Kiên Giang</v>
      </c>
      <c r="J2813" s="8" t="s">
        <v>19</v>
      </c>
      <c r="K2813" t="str">
        <f>VLOOKUP(J2813,'DANH MỤC'!$A$1:$B$19,2,0)</f>
        <v>Sản phẩm 0003</v>
      </c>
      <c r="L2813" t="s">
        <v>15</v>
      </c>
      <c r="M2813">
        <v>1</v>
      </c>
      <c r="N2813" s="3">
        <f>IF(LEFT(K2813,1)="S",VLOOKUP(K2813,'DANH MỤC'!$B:$D,2,0),VLOOKUP(K2813,'DANH MỤC'!$B:$D,3,0))</f>
        <v>2500000</v>
      </c>
      <c r="O2813">
        <v>100</v>
      </c>
      <c r="P2813" s="3">
        <f>N2813*O2813%*CSDL[[#This Row],[SỐ LƯỢNG]]</f>
        <v>2500000</v>
      </c>
      <c r="Q2813" s="3">
        <f t="shared" si="1388"/>
        <v>0</v>
      </c>
    </row>
    <row r="2814" spans="1:17" x14ac:dyDescent="0.3">
      <c r="A2814" s="23" t="str">
        <f>A2813</f>
        <v>15/05/2019</v>
      </c>
      <c r="B2814" s="8" t="str">
        <f>B2813</f>
        <v>15/05/2019</v>
      </c>
      <c r="C2814" s="8">
        <v>5</v>
      </c>
      <c r="D2814" s="8" t="str">
        <f>D2813</f>
        <v>DH13713</v>
      </c>
      <c r="E2814" s="8" t="str">
        <f>E2813</f>
        <v>lien.nguyen</v>
      </c>
      <c r="F2814" s="8" t="str">
        <f>VLOOKUP(E2814,'DANH MỤC'!$F:$G,2,0)</f>
        <v>Nhóm 2</v>
      </c>
      <c r="G2814" s="8" t="str">
        <f>G2813</f>
        <v>KH0489</v>
      </c>
      <c r="H2814" t="str">
        <f>VLOOKUP(G2814,'DANH MỤC'!$I:$K,2,0)</f>
        <v>KH 0489</v>
      </c>
      <c r="I2814" t="str">
        <f>VLOOKUP(G2814,'DANH MỤC'!$I:$K,3,0)</f>
        <v>Kiên Giang</v>
      </c>
      <c r="J2814" s="8" t="s">
        <v>14</v>
      </c>
      <c r="K2814" t="str">
        <f>VLOOKUP(J2814,'DANH MỤC'!$A$1:$B$19,2,0)</f>
        <v>Sản phẩm 0004</v>
      </c>
      <c r="L2814" t="s">
        <v>15</v>
      </c>
      <c r="M2814">
        <v>33</v>
      </c>
      <c r="N2814" s="3">
        <f>IF(LEFT(K2814,1)="S",VLOOKUP(K2814,'DANH MỤC'!$B:$D,2,0),VLOOKUP(K2814,'DANH MỤC'!$B:$D,3,0))</f>
        <v>3500000</v>
      </c>
      <c r="O2814">
        <v>100</v>
      </c>
      <c r="P2814" s="3">
        <f>N2814*O2814%*CSDL[[#This Row],[SỐ LƯỢNG]]</f>
        <v>115500000</v>
      </c>
      <c r="Q2814" s="3">
        <f t="shared" si="1388"/>
        <v>0</v>
      </c>
    </row>
    <row r="2815" spans="1:17" x14ac:dyDescent="0.3">
      <c r="A2815" s="23" t="s">
        <v>1440</v>
      </c>
      <c r="B2815" s="8" t="s">
        <v>1440</v>
      </c>
      <c r="C2815" s="8">
        <v>5</v>
      </c>
      <c r="D2815" s="8" t="s">
        <v>1447</v>
      </c>
      <c r="E2815" s="8" t="s">
        <v>13833</v>
      </c>
      <c r="F2815" s="8" t="str">
        <f>VLOOKUP(E2815,'DANH MỤC'!$F:$G,2,0)</f>
        <v>Nhóm 2</v>
      </c>
      <c r="G2815" s="8" t="s">
        <v>6937</v>
      </c>
      <c r="H2815" t="str">
        <f>VLOOKUP(G2815,'DANH MỤC'!$I:$K,2,0)</f>
        <v>KH 0910</v>
      </c>
      <c r="I2815" t="str">
        <f>VLOOKUP(G2815,'DANH MỤC'!$I:$K,3,0)</f>
        <v>Quảng Ngãi</v>
      </c>
      <c r="J2815" s="8" t="s">
        <v>14</v>
      </c>
      <c r="K2815" t="str">
        <f>VLOOKUP(J2815,'DANH MỤC'!$A$1:$B$19,2,0)</f>
        <v>Sản phẩm 0004</v>
      </c>
      <c r="L2815" t="s">
        <v>15</v>
      </c>
      <c r="M2815">
        <v>1</v>
      </c>
      <c r="N2815" s="3">
        <f>IF(LEFT(K2815,1)="S",VLOOKUP(K2815,'DANH MỤC'!$B:$D,2,0),VLOOKUP(K2815,'DANH MỤC'!$B:$D,3,0))</f>
        <v>3500000</v>
      </c>
      <c r="O2815">
        <v>0</v>
      </c>
      <c r="P2815" s="3">
        <f>N2815*O2815%*CSDL[[#This Row],[SỐ LƯỢNG]]</f>
        <v>0</v>
      </c>
      <c r="Q2815" s="3">
        <f t="shared" si="1388"/>
        <v>3500000</v>
      </c>
    </row>
    <row r="2816" spans="1:17" x14ac:dyDescent="0.3">
      <c r="A2816" s="23" t="str">
        <f>A2815</f>
        <v>15/05/2019</v>
      </c>
      <c r="B2816" s="8" t="str">
        <f>B2815</f>
        <v>15/05/2019</v>
      </c>
      <c r="C2816" s="8">
        <v>5</v>
      </c>
      <c r="D2816" s="8" t="str">
        <f>D2815</f>
        <v>DH13712</v>
      </c>
      <c r="E2816" s="8" t="str">
        <f>E2815</f>
        <v>anh.nguyen</v>
      </c>
      <c r="F2816" s="8" t="str">
        <f>VLOOKUP(E2816,'DANH MỤC'!$F:$G,2,0)</f>
        <v>Nhóm 2</v>
      </c>
      <c r="G2816" s="8" t="str">
        <f>G2815</f>
        <v>KH0910</v>
      </c>
      <c r="H2816" t="str">
        <f>VLOOKUP(G2816,'DANH MỤC'!$I:$K,2,0)</f>
        <v>KH 0910</v>
      </c>
      <c r="I2816" t="str">
        <f>VLOOKUP(G2816,'DANH MỤC'!$I:$K,3,0)</f>
        <v>Quảng Ngãi</v>
      </c>
      <c r="J2816" s="8" t="s">
        <v>5944</v>
      </c>
      <c r="K2816" t="str">
        <f>VLOOKUP(J2816,'DANH MỤC'!$A$1:$B$19,2,0)</f>
        <v>Hàng tặng 0001</v>
      </c>
      <c r="L2816" t="s">
        <v>24</v>
      </c>
      <c r="M2816">
        <v>2</v>
      </c>
      <c r="N2816" s="3">
        <f>IF(LEFT(K2816,1)="S",VLOOKUP(K2816,'DANH MỤC'!$B:$D,2,0),VLOOKUP(K2816,'DANH MỤC'!$B:$D,3,0))</f>
        <v>200000</v>
      </c>
      <c r="O2816">
        <v>100</v>
      </c>
      <c r="P2816" s="3">
        <f>N2816*O2816%*CSDL[[#This Row],[SỐ LƯỢNG]]</f>
        <v>400000</v>
      </c>
      <c r="Q2816" s="3">
        <f t="shared" si="1388"/>
        <v>0</v>
      </c>
    </row>
    <row r="2817" spans="1:17" x14ac:dyDescent="0.3">
      <c r="A2817" s="23" t="s">
        <v>1440</v>
      </c>
      <c r="B2817" s="8" t="s">
        <v>1440</v>
      </c>
      <c r="C2817" s="8">
        <v>5</v>
      </c>
      <c r="D2817" s="8" t="s">
        <v>1448</v>
      </c>
      <c r="E2817" s="8" t="s">
        <v>13815</v>
      </c>
      <c r="F2817" s="8" t="str">
        <f>VLOOKUP(E2817,'DANH MỤC'!$F:$G,2,0)</f>
        <v>Nhóm 1</v>
      </c>
      <c r="G2817" s="8" t="s">
        <v>7244</v>
      </c>
      <c r="H2817" t="str">
        <f>VLOOKUP(G2817,'DANH MỤC'!$I:$K,2,0)</f>
        <v>KH 1222</v>
      </c>
      <c r="I2817" t="str">
        <f>VLOOKUP(G2817,'DANH MỤC'!$I:$K,3,0)</f>
        <v>Quảng Trị</v>
      </c>
      <c r="J2817" s="8" t="s">
        <v>19</v>
      </c>
      <c r="K2817" t="str">
        <f>VLOOKUP(J2817,'DANH MỤC'!$A$1:$B$19,2,0)</f>
        <v>Sản phẩm 0003</v>
      </c>
      <c r="L2817" t="s">
        <v>15</v>
      </c>
      <c r="M2817">
        <v>1</v>
      </c>
      <c r="N2817" s="3">
        <f>IF(LEFT(K2817,1)="S",VLOOKUP(K2817,'DANH MỤC'!$B:$D,2,0),VLOOKUP(K2817,'DANH MỤC'!$B:$D,3,0))</f>
        <v>2500000</v>
      </c>
      <c r="O2817">
        <v>0</v>
      </c>
      <c r="P2817" s="3">
        <f>N2817*O2817%*CSDL[[#This Row],[SỐ LƯỢNG]]</f>
        <v>0</v>
      </c>
      <c r="Q2817" s="3">
        <f t="shared" si="1388"/>
        <v>2500000</v>
      </c>
    </row>
    <row r="2818" spans="1:17" x14ac:dyDescent="0.3">
      <c r="A2818" s="23" t="str">
        <f t="shared" ref="A2818:A2819" si="1409">A2817</f>
        <v>15/05/2019</v>
      </c>
      <c r="B2818" s="8" t="str">
        <f t="shared" ref="B2818:B2819" si="1410">B2817</f>
        <v>15/05/2019</v>
      </c>
      <c r="C2818" s="8">
        <v>5</v>
      </c>
      <c r="D2818" s="8" t="str">
        <f t="shared" ref="D2818:D2819" si="1411">D2817</f>
        <v>DH13711</v>
      </c>
      <c r="E2818" s="8" t="str">
        <f t="shared" ref="E2818:E2819" si="1412">E2817</f>
        <v>nhi.vu</v>
      </c>
      <c r="F2818" s="8" t="str">
        <f>VLOOKUP(E2818,'DANH MỤC'!$F:$G,2,0)</f>
        <v>Nhóm 1</v>
      </c>
      <c r="G2818" s="8" t="str">
        <f t="shared" ref="G2818:G2819" si="1413">G2817</f>
        <v>KH1222</v>
      </c>
      <c r="H2818" t="str">
        <f>VLOOKUP(G2818,'DANH MỤC'!$I:$K,2,0)</f>
        <v>KH 1222</v>
      </c>
      <c r="I2818" t="str">
        <f>VLOOKUP(G2818,'DANH MỤC'!$I:$K,3,0)</f>
        <v>Quảng Trị</v>
      </c>
      <c r="J2818" s="8" t="s">
        <v>14</v>
      </c>
      <c r="K2818" t="str">
        <f>VLOOKUP(J2818,'DANH MỤC'!$A$1:$B$19,2,0)</f>
        <v>Sản phẩm 0004</v>
      </c>
      <c r="L2818" t="s">
        <v>15</v>
      </c>
      <c r="M2818">
        <v>2</v>
      </c>
      <c r="N2818" s="3">
        <f>IF(LEFT(K2818,1)="S",VLOOKUP(K2818,'DANH MỤC'!$B:$D,2,0),VLOOKUP(K2818,'DANH MỤC'!$B:$D,3,0))</f>
        <v>3500000</v>
      </c>
      <c r="O2818">
        <v>0</v>
      </c>
      <c r="P2818" s="3">
        <f>N2818*O2818%*CSDL[[#This Row],[SỐ LƯỢNG]]</f>
        <v>0</v>
      </c>
      <c r="Q2818" s="3">
        <f t="shared" si="1388"/>
        <v>7000000</v>
      </c>
    </row>
    <row r="2819" spans="1:17" x14ac:dyDescent="0.3">
      <c r="A2819" s="23" t="str">
        <f t="shared" si="1409"/>
        <v>15/05/2019</v>
      </c>
      <c r="B2819" s="8" t="str">
        <f t="shared" si="1410"/>
        <v>15/05/2019</v>
      </c>
      <c r="C2819" s="8">
        <v>5</v>
      </c>
      <c r="D2819" s="8" t="str">
        <f t="shared" si="1411"/>
        <v>DH13711</v>
      </c>
      <c r="E2819" s="8" t="str">
        <f t="shared" si="1412"/>
        <v>nhi.vu</v>
      </c>
      <c r="F2819" s="8" t="str">
        <f>VLOOKUP(E2819,'DANH MỤC'!$F:$G,2,0)</f>
        <v>Nhóm 1</v>
      </c>
      <c r="G2819" s="8" t="str">
        <f t="shared" si="1413"/>
        <v>KH1222</v>
      </c>
      <c r="H2819" t="str">
        <f>VLOOKUP(G2819,'DANH MỤC'!$I:$K,2,0)</f>
        <v>KH 1222</v>
      </c>
      <c r="I2819" t="str">
        <f>VLOOKUP(G2819,'DANH MỤC'!$I:$K,3,0)</f>
        <v>Quảng Trị</v>
      </c>
      <c r="J2819" s="8" t="s">
        <v>5945</v>
      </c>
      <c r="K2819" t="str">
        <f>VLOOKUP(J2819,'DANH MỤC'!$A$1:$B$19,2,0)</f>
        <v>Hàng tặng 0002</v>
      </c>
      <c r="L2819" t="s">
        <v>51</v>
      </c>
      <c r="M2819">
        <v>1</v>
      </c>
      <c r="N2819" s="3">
        <f>IF(LEFT(K2819,1)="S",VLOOKUP(K2819,'DANH MỤC'!$B:$D,2,0),VLOOKUP(K2819,'DANH MỤC'!$B:$D,3,0))</f>
        <v>500000</v>
      </c>
      <c r="O2819">
        <v>0</v>
      </c>
      <c r="P2819" s="3">
        <f>N2819*O2819%*CSDL[[#This Row],[SỐ LƯỢNG]]</f>
        <v>0</v>
      </c>
      <c r="Q2819" s="3">
        <f t="shared" ref="Q2819:Q2882" si="1414">N2819*M2819-P2819</f>
        <v>500000</v>
      </c>
    </row>
    <row r="2820" spans="1:17" x14ac:dyDescent="0.3">
      <c r="A2820" s="23" t="s">
        <v>1440</v>
      </c>
      <c r="B2820" s="8" t="s">
        <v>1440</v>
      </c>
      <c r="C2820" s="8">
        <v>5</v>
      </c>
      <c r="D2820" s="8" t="s">
        <v>1449</v>
      </c>
      <c r="E2820" s="8" t="s">
        <v>13831</v>
      </c>
      <c r="F2820" s="8" t="str">
        <f>VLOOKUP(E2820,'DANH MỤC'!$F:$G,2,0)</f>
        <v>Nhóm 2</v>
      </c>
      <c r="G2820" s="8" t="s">
        <v>6264</v>
      </c>
      <c r="H2820" t="str">
        <f>VLOOKUP(G2820,'DANH MỤC'!$I:$K,2,0)</f>
        <v>KH 0231</v>
      </c>
      <c r="I2820" t="str">
        <f>VLOOKUP(G2820,'DANH MỤC'!$I:$K,3,0)</f>
        <v>Sóc Trăng</v>
      </c>
      <c r="J2820" s="8" t="s">
        <v>14</v>
      </c>
      <c r="K2820" t="str">
        <f>VLOOKUP(J2820,'DANH MỤC'!$A$1:$B$19,2,0)</f>
        <v>Sản phẩm 0004</v>
      </c>
      <c r="L2820" t="s">
        <v>15</v>
      </c>
      <c r="M2820">
        <v>1</v>
      </c>
      <c r="N2820" s="3">
        <f>IF(LEFT(K2820,1)="S",VLOOKUP(K2820,'DANH MỤC'!$B:$D,2,0),VLOOKUP(K2820,'DANH MỤC'!$B:$D,3,0))</f>
        <v>3500000</v>
      </c>
      <c r="O2820">
        <v>5</v>
      </c>
      <c r="P2820" s="3">
        <f>N2820*O2820%*CSDL[[#This Row],[SỐ LƯỢNG]]</f>
        <v>175000</v>
      </c>
      <c r="Q2820" s="3">
        <f t="shared" si="1414"/>
        <v>3325000</v>
      </c>
    </row>
    <row r="2821" spans="1:17" x14ac:dyDescent="0.3">
      <c r="A2821" s="23" t="s">
        <v>1440</v>
      </c>
      <c r="B2821" s="8" t="s">
        <v>1440</v>
      </c>
      <c r="C2821" s="8">
        <v>5</v>
      </c>
      <c r="D2821" s="8" t="s">
        <v>1450</v>
      </c>
      <c r="E2821" s="8" t="s">
        <v>13819</v>
      </c>
      <c r="F2821" s="8" t="str">
        <f>VLOOKUP(E2821,'DANH MỤC'!$F:$G,2,0)</f>
        <v>Nhóm 1</v>
      </c>
      <c r="G2821" s="8" t="s">
        <v>7245</v>
      </c>
      <c r="H2821" t="str">
        <f>VLOOKUP(G2821,'DANH MỤC'!$I:$K,2,0)</f>
        <v>KH 1223</v>
      </c>
      <c r="I2821" t="str">
        <f>VLOOKUP(G2821,'DANH MỤC'!$I:$K,3,0)</f>
        <v>Tuyên Quang</v>
      </c>
      <c r="J2821" s="8" t="s">
        <v>19</v>
      </c>
      <c r="K2821" t="str">
        <f>VLOOKUP(J2821,'DANH MỤC'!$A$1:$B$19,2,0)</f>
        <v>Sản phẩm 0003</v>
      </c>
      <c r="L2821" t="s">
        <v>15</v>
      </c>
      <c r="M2821">
        <v>1</v>
      </c>
      <c r="N2821" s="3">
        <f>IF(LEFT(K2821,1)="S",VLOOKUP(K2821,'DANH MỤC'!$B:$D,2,0),VLOOKUP(K2821,'DANH MỤC'!$B:$D,3,0))</f>
        <v>2500000</v>
      </c>
      <c r="O2821">
        <v>0</v>
      </c>
      <c r="P2821" s="3">
        <f>N2821*O2821%*CSDL[[#This Row],[SỐ LƯỢNG]]</f>
        <v>0</v>
      </c>
      <c r="Q2821" s="3">
        <f t="shared" si="1414"/>
        <v>2500000</v>
      </c>
    </row>
    <row r="2822" spans="1:17" x14ac:dyDescent="0.3">
      <c r="A2822" s="23" t="str">
        <f t="shared" ref="A2822:A2824" si="1415">A2821</f>
        <v>15/05/2019</v>
      </c>
      <c r="B2822" s="8" t="str">
        <f t="shared" ref="B2822:B2824" si="1416">B2821</f>
        <v>15/05/2019</v>
      </c>
      <c r="C2822" s="8">
        <v>5</v>
      </c>
      <c r="D2822" s="8" t="str">
        <f t="shared" ref="D2822:D2824" si="1417">D2821</f>
        <v>DH13709</v>
      </c>
      <c r="E2822" s="8" t="str">
        <f t="shared" ref="E2822:E2824" si="1418">E2821</f>
        <v>linh.truong</v>
      </c>
      <c r="F2822" s="8" t="str">
        <f>VLOOKUP(E2822,'DANH MỤC'!$F:$G,2,0)</f>
        <v>Nhóm 1</v>
      </c>
      <c r="G2822" s="8" t="str">
        <f t="shared" ref="G2822:G2824" si="1419">G2821</f>
        <v>KH1223</v>
      </c>
      <c r="H2822" t="str">
        <f>VLOOKUP(G2822,'DANH MỤC'!$I:$K,2,0)</f>
        <v>KH 1223</v>
      </c>
      <c r="I2822" t="str">
        <f>VLOOKUP(G2822,'DANH MỤC'!$I:$K,3,0)</f>
        <v>Tuyên Quang</v>
      </c>
      <c r="J2822" s="8" t="s">
        <v>5944</v>
      </c>
      <c r="K2822" t="str">
        <f>VLOOKUP(J2822,'DANH MỤC'!$A$1:$B$19,2,0)</f>
        <v>Hàng tặng 0001</v>
      </c>
      <c r="L2822" t="s">
        <v>24</v>
      </c>
      <c r="M2822">
        <v>2</v>
      </c>
      <c r="N2822" s="3">
        <f>IF(LEFT(K2822,1)="S",VLOOKUP(K2822,'DANH MỤC'!$B:$D,2,0),VLOOKUP(K2822,'DANH MỤC'!$B:$D,3,0))</f>
        <v>200000</v>
      </c>
      <c r="O2822">
        <v>100</v>
      </c>
      <c r="P2822" s="3">
        <f>N2822*O2822%*CSDL[[#This Row],[SỐ LƯỢNG]]</f>
        <v>400000</v>
      </c>
      <c r="Q2822" s="3">
        <f t="shared" si="1414"/>
        <v>0</v>
      </c>
    </row>
    <row r="2823" spans="1:17" x14ac:dyDescent="0.3">
      <c r="A2823" s="23" t="str">
        <f t="shared" si="1415"/>
        <v>15/05/2019</v>
      </c>
      <c r="B2823" s="8" t="str">
        <f t="shared" si="1416"/>
        <v>15/05/2019</v>
      </c>
      <c r="C2823" s="8">
        <v>5</v>
      </c>
      <c r="D2823" s="8" t="str">
        <f t="shared" si="1417"/>
        <v>DH13709</v>
      </c>
      <c r="E2823" s="8" t="str">
        <f t="shared" si="1418"/>
        <v>linh.truong</v>
      </c>
      <c r="F2823" s="8" t="str">
        <f>VLOOKUP(E2823,'DANH MỤC'!$F:$G,2,0)</f>
        <v>Nhóm 1</v>
      </c>
      <c r="G2823" s="8" t="str">
        <f t="shared" si="1419"/>
        <v>KH1223</v>
      </c>
      <c r="H2823" t="str">
        <f>VLOOKUP(G2823,'DANH MỤC'!$I:$K,2,0)</f>
        <v>KH 1223</v>
      </c>
      <c r="I2823" t="str">
        <f>VLOOKUP(G2823,'DANH MỤC'!$I:$K,3,0)</f>
        <v>Tuyên Quang</v>
      </c>
      <c r="J2823" s="8" t="s">
        <v>14</v>
      </c>
      <c r="K2823" t="str">
        <f>VLOOKUP(J2823,'DANH MỤC'!$A$1:$B$19,2,0)</f>
        <v>Sản phẩm 0004</v>
      </c>
      <c r="L2823" t="s">
        <v>15</v>
      </c>
      <c r="M2823">
        <v>1</v>
      </c>
      <c r="N2823" s="3">
        <f>IF(LEFT(K2823,1)="S",VLOOKUP(K2823,'DANH MỤC'!$B:$D,2,0),VLOOKUP(K2823,'DANH MỤC'!$B:$D,3,0))</f>
        <v>3500000</v>
      </c>
      <c r="O2823">
        <v>5</v>
      </c>
      <c r="P2823" s="3">
        <f>N2823*O2823%*CSDL[[#This Row],[SỐ LƯỢNG]]</f>
        <v>175000</v>
      </c>
      <c r="Q2823" s="3">
        <f t="shared" si="1414"/>
        <v>3325000</v>
      </c>
    </row>
    <row r="2824" spans="1:17" x14ac:dyDescent="0.3">
      <c r="A2824" s="23" t="str">
        <f t="shared" si="1415"/>
        <v>15/05/2019</v>
      </c>
      <c r="B2824" s="8" t="str">
        <f t="shared" si="1416"/>
        <v>15/05/2019</v>
      </c>
      <c r="C2824" s="8">
        <v>5</v>
      </c>
      <c r="D2824" s="8" t="str">
        <f t="shared" si="1417"/>
        <v>DH13709</v>
      </c>
      <c r="E2824" s="8" t="str">
        <f t="shared" si="1418"/>
        <v>linh.truong</v>
      </c>
      <c r="F2824" s="8" t="str">
        <f>VLOOKUP(E2824,'DANH MỤC'!$F:$G,2,0)</f>
        <v>Nhóm 1</v>
      </c>
      <c r="G2824" s="8" t="str">
        <f t="shared" si="1419"/>
        <v>KH1223</v>
      </c>
      <c r="H2824" t="str">
        <f>VLOOKUP(G2824,'DANH MỤC'!$I:$K,2,0)</f>
        <v>KH 1223</v>
      </c>
      <c r="I2824" t="str">
        <f>VLOOKUP(G2824,'DANH MỤC'!$I:$K,3,0)</f>
        <v>Tuyên Quang</v>
      </c>
      <c r="J2824" s="8" t="s">
        <v>14</v>
      </c>
      <c r="K2824" t="str">
        <f>VLOOKUP(J2824,'DANH MỤC'!$A$1:$B$19,2,0)</f>
        <v>Sản phẩm 0004</v>
      </c>
      <c r="L2824" t="s">
        <v>15</v>
      </c>
      <c r="M2824">
        <v>1</v>
      </c>
      <c r="N2824" s="3">
        <f>IF(LEFT(K2824,1)="S",VLOOKUP(K2824,'DANH MỤC'!$B:$D,2,0),VLOOKUP(K2824,'DANH MỤC'!$B:$D,3,0))</f>
        <v>3500000</v>
      </c>
      <c r="O2824">
        <v>20</v>
      </c>
      <c r="P2824" s="3">
        <f>N2824*O2824%*CSDL[[#This Row],[SỐ LƯỢNG]]</f>
        <v>700000</v>
      </c>
      <c r="Q2824" s="3">
        <f t="shared" si="1414"/>
        <v>2800000</v>
      </c>
    </row>
    <row r="2825" spans="1:17" x14ac:dyDescent="0.3">
      <c r="A2825" s="23" t="s">
        <v>1440</v>
      </c>
      <c r="B2825" s="8" t="s">
        <v>1440</v>
      </c>
      <c r="C2825" s="8">
        <v>5</v>
      </c>
      <c r="D2825" s="8" t="s">
        <v>1451</v>
      </c>
      <c r="E2825" s="8" t="s">
        <v>13822</v>
      </c>
      <c r="F2825" s="8" t="str">
        <f>VLOOKUP(E2825,'DANH MỤC'!$F:$G,2,0)</f>
        <v>Nhóm 1</v>
      </c>
      <c r="G2825" s="8" t="s">
        <v>7246</v>
      </c>
      <c r="H2825" t="str">
        <f>VLOOKUP(G2825,'DANH MỤC'!$I:$K,2,0)</f>
        <v>KH 1224</v>
      </c>
      <c r="I2825" t="str">
        <f>VLOOKUP(G2825,'DANH MỤC'!$I:$K,3,0)</f>
        <v>Hưng Yên</v>
      </c>
      <c r="J2825" s="8" t="s">
        <v>5939</v>
      </c>
      <c r="K2825" t="str">
        <f>VLOOKUP(J2825,'DANH MỤC'!$A$1:$B$19,2,0)</f>
        <v>Sản phẩm 0001</v>
      </c>
      <c r="L2825" t="s">
        <v>15</v>
      </c>
      <c r="M2825">
        <v>1</v>
      </c>
      <c r="N2825" s="3">
        <f>IF(LEFT(K2825,1)="S",VLOOKUP(K2825,'DANH MỤC'!$B:$D,2,0),VLOOKUP(K2825,'DANH MỤC'!$B:$D,3,0))</f>
        <v>3000000</v>
      </c>
      <c r="O2825">
        <v>0</v>
      </c>
      <c r="P2825" s="3">
        <f>N2825*O2825%*CSDL[[#This Row],[SỐ LƯỢNG]]</f>
        <v>0</v>
      </c>
      <c r="Q2825" s="3">
        <f t="shared" si="1414"/>
        <v>3000000</v>
      </c>
    </row>
    <row r="2826" spans="1:17" x14ac:dyDescent="0.3">
      <c r="A2826" s="23" t="str">
        <f>A2825</f>
        <v>15/05/2019</v>
      </c>
      <c r="B2826" s="8" t="str">
        <f>B2825</f>
        <v>15/05/2019</v>
      </c>
      <c r="C2826" s="8">
        <v>5</v>
      </c>
      <c r="D2826" s="8" t="str">
        <f>D2825</f>
        <v>DH13708</v>
      </c>
      <c r="E2826" s="8" t="str">
        <f>E2825</f>
        <v>anh.hong</v>
      </c>
      <c r="F2826" s="8" t="str">
        <f>VLOOKUP(E2826,'DANH MỤC'!$F:$G,2,0)</f>
        <v>Nhóm 1</v>
      </c>
      <c r="G2826" s="8" t="str">
        <f>G2825</f>
        <v>KH1224</v>
      </c>
      <c r="H2826" t="str">
        <f>VLOOKUP(G2826,'DANH MỤC'!$I:$K,2,0)</f>
        <v>KH 1224</v>
      </c>
      <c r="I2826" t="str">
        <f>VLOOKUP(G2826,'DANH MỤC'!$I:$K,3,0)</f>
        <v>Hưng Yên</v>
      </c>
      <c r="J2826" s="8" t="s">
        <v>5944</v>
      </c>
      <c r="K2826" t="str">
        <f>VLOOKUP(J2826,'DANH MỤC'!$A$1:$B$19,2,0)</f>
        <v>Hàng tặng 0001</v>
      </c>
      <c r="L2826" t="s">
        <v>24</v>
      </c>
      <c r="M2826">
        <v>2</v>
      </c>
      <c r="N2826" s="3">
        <f>IF(LEFT(K2826,1)="S",VLOOKUP(K2826,'DANH MỤC'!$B:$D,2,0),VLOOKUP(K2826,'DANH MỤC'!$B:$D,3,0))</f>
        <v>200000</v>
      </c>
      <c r="O2826">
        <v>100</v>
      </c>
      <c r="P2826" s="3">
        <f>N2826*O2826%*CSDL[[#This Row],[SỐ LƯỢNG]]</f>
        <v>400000</v>
      </c>
      <c r="Q2826" s="3">
        <f t="shared" si="1414"/>
        <v>0</v>
      </c>
    </row>
    <row r="2827" spans="1:17" x14ac:dyDescent="0.3">
      <c r="A2827" s="23" t="s">
        <v>1440</v>
      </c>
      <c r="B2827" s="8" t="s">
        <v>1440</v>
      </c>
      <c r="C2827" s="8">
        <v>5</v>
      </c>
      <c r="D2827" s="8" t="s">
        <v>1452</v>
      </c>
      <c r="E2827" s="8" t="s">
        <v>13817</v>
      </c>
      <c r="F2827" s="8" t="str">
        <f>VLOOKUP(E2827,'DANH MỤC'!$F:$G,2,0)</f>
        <v>Nhóm 1</v>
      </c>
      <c r="G2827" s="8" t="s">
        <v>7247</v>
      </c>
      <c r="H2827" t="str">
        <f>VLOOKUP(G2827,'DANH MỤC'!$I:$K,2,0)</f>
        <v>KH 1225</v>
      </c>
      <c r="I2827" t="str">
        <f>VLOOKUP(G2827,'DANH MỤC'!$I:$K,3,0)</f>
        <v>Thừa Thiên Huế</v>
      </c>
      <c r="J2827" s="8" t="s">
        <v>14</v>
      </c>
      <c r="K2827" t="str">
        <f>VLOOKUP(J2827,'DANH MỤC'!$A$1:$B$19,2,0)</f>
        <v>Sản phẩm 0004</v>
      </c>
      <c r="L2827" t="s">
        <v>15</v>
      </c>
      <c r="M2827">
        <v>1</v>
      </c>
      <c r="N2827" s="3">
        <f>IF(LEFT(K2827,1)="S",VLOOKUP(K2827,'DANH MỤC'!$B:$D,2,0),VLOOKUP(K2827,'DANH MỤC'!$B:$D,3,0))</f>
        <v>3500000</v>
      </c>
      <c r="O2827">
        <v>0</v>
      </c>
      <c r="P2827" s="3">
        <f>N2827*O2827%*CSDL[[#This Row],[SỐ LƯỢNG]]</f>
        <v>0</v>
      </c>
      <c r="Q2827" s="3">
        <f t="shared" si="1414"/>
        <v>3500000</v>
      </c>
    </row>
    <row r="2828" spans="1:17" x14ac:dyDescent="0.3">
      <c r="A2828" s="23" t="str">
        <f>A2827</f>
        <v>15/05/2019</v>
      </c>
      <c r="B2828" s="8" t="str">
        <f>B2827</f>
        <v>15/05/2019</v>
      </c>
      <c r="C2828" s="8">
        <v>5</v>
      </c>
      <c r="D2828" s="8" t="str">
        <f>D2827</f>
        <v>DH13707</v>
      </c>
      <c r="E2828" s="8" t="str">
        <f>E2827</f>
        <v>ha.hoang</v>
      </c>
      <c r="F2828" s="8" t="str">
        <f>VLOOKUP(E2828,'DANH MỤC'!$F:$G,2,0)</f>
        <v>Nhóm 1</v>
      </c>
      <c r="G2828" s="8" t="str">
        <f>G2827</f>
        <v>KH1225</v>
      </c>
      <c r="H2828" t="str">
        <f>VLOOKUP(G2828,'DANH MỤC'!$I:$K,2,0)</f>
        <v>KH 1225</v>
      </c>
      <c r="I2828" t="str">
        <f>VLOOKUP(G2828,'DANH MỤC'!$I:$K,3,0)</f>
        <v>Thừa Thiên Huế</v>
      </c>
      <c r="J2828" s="8" t="s">
        <v>5944</v>
      </c>
      <c r="K2828" t="str">
        <f>VLOOKUP(J2828,'DANH MỤC'!$A$1:$B$19,2,0)</f>
        <v>Hàng tặng 0001</v>
      </c>
      <c r="L2828" t="s">
        <v>24</v>
      </c>
      <c r="M2828">
        <v>2</v>
      </c>
      <c r="N2828" s="3">
        <f>IF(LEFT(K2828,1)="S",VLOOKUP(K2828,'DANH MỤC'!$B:$D,2,0),VLOOKUP(K2828,'DANH MỤC'!$B:$D,3,0))</f>
        <v>200000</v>
      </c>
      <c r="O2828">
        <v>100</v>
      </c>
      <c r="P2828" s="3">
        <f>N2828*O2828%*CSDL[[#This Row],[SỐ LƯỢNG]]</f>
        <v>400000</v>
      </c>
      <c r="Q2828" s="3">
        <f t="shared" si="1414"/>
        <v>0</v>
      </c>
    </row>
    <row r="2829" spans="1:17" x14ac:dyDescent="0.3">
      <c r="A2829" s="23" t="s">
        <v>1440</v>
      </c>
      <c r="B2829" s="8" t="s">
        <v>1440</v>
      </c>
      <c r="C2829" s="8">
        <v>5</v>
      </c>
      <c r="D2829" s="8" t="s">
        <v>1453</v>
      </c>
      <c r="E2829" s="8" t="s">
        <v>13814</v>
      </c>
      <c r="F2829" s="8" t="str">
        <f>VLOOKUP(E2829,'DANH MỤC'!$F:$G,2,0)</f>
        <v>Nhóm 1</v>
      </c>
      <c r="G2829" s="8" t="s">
        <v>6501</v>
      </c>
      <c r="H2829" t="str">
        <f>VLOOKUP(G2829,'DANH MỤC'!$I:$K,2,0)</f>
        <v>KH 0468</v>
      </c>
      <c r="I2829" t="str">
        <f>VLOOKUP(G2829,'DANH MỤC'!$I:$K,3,0)</f>
        <v>Hòa Bình</v>
      </c>
      <c r="J2829" s="8" t="s">
        <v>5940</v>
      </c>
      <c r="K2829" t="str">
        <f>VLOOKUP(J2829,'DANH MỤC'!$A$1:$B$19,2,0)</f>
        <v>Sản phẩm 0002</v>
      </c>
      <c r="L2829" t="s">
        <v>15</v>
      </c>
      <c r="M2829">
        <v>1</v>
      </c>
      <c r="N2829" s="3">
        <f>IF(LEFT(K2829,1)="S",VLOOKUP(K2829,'DANH MỤC'!$B:$D,2,0),VLOOKUP(K2829,'DANH MỤC'!$B:$D,3,0))</f>
        <v>2000000</v>
      </c>
      <c r="O2829">
        <v>20</v>
      </c>
      <c r="P2829" s="3">
        <f>N2829*O2829%*CSDL[[#This Row],[SỐ LƯỢNG]]</f>
        <v>400000</v>
      </c>
      <c r="Q2829" s="3">
        <f t="shared" si="1414"/>
        <v>1600000</v>
      </c>
    </row>
    <row r="2830" spans="1:17" x14ac:dyDescent="0.3">
      <c r="A2830" s="23" t="s">
        <v>1440</v>
      </c>
      <c r="B2830" s="8" t="s">
        <v>1440</v>
      </c>
      <c r="C2830" s="8">
        <v>5</v>
      </c>
      <c r="D2830" s="8" t="s">
        <v>1454</v>
      </c>
      <c r="E2830" s="8" t="s">
        <v>13823</v>
      </c>
      <c r="F2830" s="8" t="str">
        <f>VLOOKUP(E2830,'DANH MỤC'!$F:$G,2,0)</f>
        <v>Nhóm 1</v>
      </c>
      <c r="G2830" s="8" t="s">
        <v>7248</v>
      </c>
      <c r="H2830" t="str">
        <f>VLOOKUP(G2830,'DANH MỤC'!$I:$K,2,0)</f>
        <v>KH 1226</v>
      </c>
      <c r="I2830" t="str">
        <f>VLOOKUP(G2830,'DANH MỤC'!$I:$K,3,0)</f>
        <v>Sơn La</v>
      </c>
      <c r="J2830" s="8" t="s">
        <v>5939</v>
      </c>
      <c r="K2830" t="str">
        <f>VLOOKUP(J2830,'DANH MỤC'!$A$1:$B$19,2,0)</f>
        <v>Sản phẩm 0001</v>
      </c>
      <c r="L2830" t="s">
        <v>15</v>
      </c>
      <c r="M2830">
        <v>1</v>
      </c>
      <c r="N2830" s="3">
        <f>IF(LEFT(K2830,1)="S",VLOOKUP(K2830,'DANH MỤC'!$B:$D,2,0),VLOOKUP(K2830,'DANH MỤC'!$B:$D,3,0))</f>
        <v>3000000</v>
      </c>
      <c r="O2830">
        <v>0</v>
      </c>
      <c r="P2830" s="3">
        <f>N2830*O2830%*CSDL[[#This Row],[SỐ LƯỢNG]]</f>
        <v>0</v>
      </c>
      <c r="Q2830" s="3">
        <f t="shared" si="1414"/>
        <v>3000000</v>
      </c>
    </row>
    <row r="2831" spans="1:17" x14ac:dyDescent="0.3">
      <c r="A2831" s="23" t="str">
        <f>A2830</f>
        <v>15/05/2019</v>
      </c>
      <c r="B2831" s="8" t="str">
        <f>B2830</f>
        <v>15/05/2019</v>
      </c>
      <c r="C2831" s="8">
        <v>5</v>
      </c>
      <c r="D2831" s="8" t="str">
        <f>D2830</f>
        <v>DH13705</v>
      </c>
      <c r="E2831" s="8" t="str">
        <f>E2830</f>
        <v>giang.nguyen</v>
      </c>
      <c r="F2831" s="8" t="str">
        <f>VLOOKUP(E2831,'DANH MỤC'!$F:$G,2,0)</f>
        <v>Nhóm 1</v>
      </c>
      <c r="G2831" s="8" t="str">
        <f>G2830</f>
        <v>KH1226</v>
      </c>
      <c r="H2831" t="str">
        <f>VLOOKUP(G2831,'DANH MỤC'!$I:$K,2,0)</f>
        <v>KH 1226</v>
      </c>
      <c r="I2831" t="str">
        <f>VLOOKUP(G2831,'DANH MỤC'!$I:$K,3,0)</f>
        <v>Sơn La</v>
      </c>
      <c r="J2831" s="8" t="s">
        <v>5944</v>
      </c>
      <c r="K2831" t="str">
        <f>VLOOKUP(J2831,'DANH MỤC'!$A$1:$B$19,2,0)</f>
        <v>Hàng tặng 0001</v>
      </c>
      <c r="L2831" t="s">
        <v>24</v>
      </c>
      <c r="M2831">
        <v>2</v>
      </c>
      <c r="N2831" s="3">
        <f>IF(LEFT(K2831,1)="S",VLOOKUP(K2831,'DANH MỤC'!$B:$D,2,0),VLOOKUP(K2831,'DANH MỤC'!$B:$D,3,0))</f>
        <v>200000</v>
      </c>
      <c r="O2831">
        <v>100</v>
      </c>
      <c r="P2831" s="3">
        <f>N2831*O2831%*CSDL[[#This Row],[SỐ LƯỢNG]]</f>
        <v>400000</v>
      </c>
      <c r="Q2831" s="3">
        <f t="shared" si="1414"/>
        <v>0</v>
      </c>
    </row>
    <row r="2832" spans="1:17" x14ac:dyDescent="0.3">
      <c r="A2832" s="23" t="s">
        <v>1440</v>
      </c>
      <c r="B2832" s="8" t="s">
        <v>1440</v>
      </c>
      <c r="C2832" s="8">
        <v>5</v>
      </c>
      <c r="D2832" s="8" t="s">
        <v>1455</v>
      </c>
      <c r="E2832" s="8" t="s">
        <v>13835</v>
      </c>
      <c r="F2832" s="8" t="str">
        <f>VLOOKUP(E2832,'DANH MỤC'!$F:$G,2,0)</f>
        <v>Nhóm 2</v>
      </c>
      <c r="G2832" s="8" t="s">
        <v>6505</v>
      </c>
      <c r="H2832" t="str">
        <f>VLOOKUP(G2832,'DANH MỤC'!$I:$K,2,0)</f>
        <v>KH 0472</v>
      </c>
      <c r="I2832" t="str">
        <f>VLOOKUP(G2832,'DANH MỤC'!$I:$K,3,0)</f>
        <v>Vĩnh Phúc</v>
      </c>
      <c r="J2832" s="8" t="s">
        <v>14</v>
      </c>
      <c r="K2832" t="str">
        <f>VLOOKUP(J2832,'DANH MỤC'!$A$1:$B$19,2,0)</f>
        <v>Sản phẩm 0004</v>
      </c>
      <c r="L2832" t="s">
        <v>15</v>
      </c>
      <c r="M2832">
        <v>24</v>
      </c>
      <c r="N2832" s="3">
        <f>IF(LEFT(K2832,1)="S",VLOOKUP(K2832,'DANH MỤC'!$B:$D,2,0),VLOOKUP(K2832,'DANH MỤC'!$B:$D,3,0))</f>
        <v>3500000</v>
      </c>
      <c r="O2832">
        <v>40</v>
      </c>
      <c r="P2832" s="3">
        <f>N2832*O2832%*CSDL[[#This Row],[SỐ LƯỢNG]]</f>
        <v>33600000</v>
      </c>
      <c r="Q2832" s="3">
        <f t="shared" si="1414"/>
        <v>50400000</v>
      </c>
    </row>
    <row r="2833" spans="1:17" x14ac:dyDescent="0.3">
      <c r="A2833" s="23" t="str">
        <f t="shared" ref="A2833:A2835" si="1420">A2832</f>
        <v>15/05/2019</v>
      </c>
      <c r="B2833" s="8" t="str">
        <f t="shared" ref="B2833:B2835" si="1421">B2832</f>
        <v>15/05/2019</v>
      </c>
      <c r="C2833" s="8">
        <v>5</v>
      </c>
      <c r="D2833" s="8" t="str">
        <f t="shared" ref="D2833:D2835" si="1422">D2832</f>
        <v>DH13704</v>
      </c>
      <c r="E2833" s="8" t="str">
        <f t="shared" ref="E2833:E2835" si="1423">E2832</f>
        <v>nghia.ho</v>
      </c>
      <c r="F2833" s="8" t="str">
        <f>VLOOKUP(E2833,'DANH MỤC'!$F:$G,2,0)</f>
        <v>Nhóm 2</v>
      </c>
      <c r="G2833" s="8" t="str">
        <f t="shared" ref="G2833:G2835" si="1424">G2832</f>
        <v>KH0472</v>
      </c>
      <c r="H2833" t="str">
        <f>VLOOKUP(G2833,'DANH MỤC'!$I:$K,2,0)</f>
        <v>KH 0472</v>
      </c>
      <c r="I2833" t="str">
        <f>VLOOKUP(G2833,'DANH MỤC'!$I:$K,3,0)</f>
        <v>Vĩnh Phúc</v>
      </c>
      <c r="J2833" s="8" t="s">
        <v>5939</v>
      </c>
      <c r="K2833" t="str">
        <f>VLOOKUP(J2833,'DANH MỤC'!$A$1:$B$19,2,0)</f>
        <v>Sản phẩm 0001</v>
      </c>
      <c r="L2833" t="s">
        <v>15</v>
      </c>
      <c r="M2833">
        <v>24</v>
      </c>
      <c r="N2833" s="3">
        <f>IF(LEFT(K2833,1)="S",VLOOKUP(K2833,'DANH MỤC'!$B:$D,2,0),VLOOKUP(K2833,'DANH MỤC'!$B:$D,3,0))</f>
        <v>3000000</v>
      </c>
      <c r="O2833">
        <v>40</v>
      </c>
      <c r="P2833" s="3">
        <f>N2833*O2833%*CSDL[[#This Row],[SỐ LƯỢNG]]</f>
        <v>28800000</v>
      </c>
      <c r="Q2833" s="3">
        <f t="shared" si="1414"/>
        <v>43200000</v>
      </c>
    </row>
    <row r="2834" spans="1:17" x14ac:dyDescent="0.3">
      <c r="A2834" s="23" t="str">
        <f t="shared" si="1420"/>
        <v>15/05/2019</v>
      </c>
      <c r="B2834" s="8" t="str">
        <f t="shared" si="1421"/>
        <v>15/05/2019</v>
      </c>
      <c r="C2834" s="8">
        <v>5</v>
      </c>
      <c r="D2834" s="8" t="str">
        <f t="shared" si="1422"/>
        <v>DH13704</v>
      </c>
      <c r="E2834" s="8" t="str">
        <f t="shared" si="1423"/>
        <v>nghia.ho</v>
      </c>
      <c r="F2834" s="8" t="str">
        <f>VLOOKUP(E2834,'DANH MỤC'!$F:$G,2,0)</f>
        <v>Nhóm 2</v>
      </c>
      <c r="G2834" s="8" t="str">
        <f t="shared" si="1424"/>
        <v>KH0472</v>
      </c>
      <c r="H2834" t="str">
        <f>VLOOKUP(G2834,'DANH MỤC'!$I:$K,2,0)</f>
        <v>KH 0472</v>
      </c>
      <c r="I2834" t="str">
        <f>VLOOKUP(G2834,'DANH MỤC'!$I:$K,3,0)</f>
        <v>Vĩnh Phúc</v>
      </c>
      <c r="J2834" s="8" t="s">
        <v>14</v>
      </c>
      <c r="K2834" t="str">
        <f>VLOOKUP(J2834,'DANH MỤC'!$A$1:$B$19,2,0)</f>
        <v>Sản phẩm 0004</v>
      </c>
      <c r="L2834" t="s">
        <v>15</v>
      </c>
      <c r="M2834">
        <v>4</v>
      </c>
      <c r="N2834" s="3">
        <f>IF(LEFT(K2834,1)="S",VLOOKUP(K2834,'DANH MỤC'!$B:$D,2,0),VLOOKUP(K2834,'DANH MỤC'!$B:$D,3,0))</f>
        <v>3500000</v>
      </c>
      <c r="O2834">
        <v>100</v>
      </c>
      <c r="P2834" s="3">
        <f>N2834*O2834%*CSDL[[#This Row],[SỐ LƯỢNG]]</f>
        <v>14000000</v>
      </c>
      <c r="Q2834" s="3">
        <f t="shared" si="1414"/>
        <v>0</v>
      </c>
    </row>
    <row r="2835" spans="1:17" x14ac:dyDescent="0.3">
      <c r="A2835" s="23" t="str">
        <f t="shared" si="1420"/>
        <v>15/05/2019</v>
      </c>
      <c r="B2835" s="8" t="str">
        <f t="shared" si="1421"/>
        <v>15/05/2019</v>
      </c>
      <c r="C2835" s="8">
        <v>5</v>
      </c>
      <c r="D2835" s="8" t="str">
        <f t="shared" si="1422"/>
        <v>DH13704</v>
      </c>
      <c r="E2835" s="8" t="str">
        <f t="shared" si="1423"/>
        <v>nghia.ho</v>
      </c>
      <c r="F2835" s="8" t="str">
        <f>VLOOKUP(E2835,'DANH MỤC'!$F:$G,2,0)</f>
        <v>Nhóm 2</v>
      </c>
      <c r="G2835" s="8" t="str">
        <f t="shared" si="1424"/>
        <v>KH0472</v>
      </c>
      <c r="H2835" t="str">
        <f>VLOOKUP(G2835,'DANH MỤC'!$I:$K,2,0)</f>
        <v>KH 0472</v>
      </c>
      <c r="I2835" t="str">
        <f>VLOOKUP(G2835,'DANH MỤC'!$I:$K,3,0)</f>
        <v>Vĩnh Phúc</v>
      </c>
      <c r="J2835" s="8" t="s">
        <v>5939</v>
      </c>
      <c r="K2835" t="str">
        <f>VLOOKUP(J2835,'DANH MỤC'!$A$1:$B$19,2,0)</f>
        <v>Sản phẩm 0001</v>
      </c>
      <c r="L2835" t="s">
        <v>15</v>
      </c>
      <c r="M2835">
        <v>4</v>
      </c>
      <c r="N2835" s="3">
        <f>IF(LEFT(K2835,1)="S",VLOOKUP(K2835,'DANH MỤC'!$B:$D,2,0),VLOOKUP(K2835,'DANH MỤC'!$B:$D,3,0))</f>
        <v>3000000</v>
      </c>
      <c r="O2835">
        <v>100</v>
      </c>
      <c r="P2835" s="3">
        <f>N2835*O2835%*CSDL[[#This Row],[SỐ LƯỢNG]]</f>
        <v>12000000</v>
      </c>
      <c r="Q2835" s="3">
        <f t="shared" si="1414"/>
        <v>0</v>
      </c>
    </row>
    <row r="2836" spans="1:17" x14ac:dyDescent="0.3">
      <c r="A2836" s="23" t="s">
        <v>1440</v>
      </c>
      <c r="B2836" s="8" t="s">
        <v>1440</v>
      </c>
      <c r="C2836" s="8">
        <v>5</v>
      </c>
      <c r="D2836" s="8" t="s">
        <v>1456</v>
      </c>
      <c r="E2836" s="8" t="s">
        <v>13814</v>
      </c>
      <c r="F2836" s="8" t="str">
        <f>VLOOKUP(E2836,'DANH MỤC'!$F:$G,2,0)</f>
        <v>Nhóm 1</v>
      </c>
      <c r="G2836" s="8" t="s">
        <v>7249</v>
      </c>
      <c r="H2836" t="str">
        <f>VLOOKUP(G2836,'DANH MỤC'!$I:$K,2,0)</f>
        <v>KH 1227</v>
      </c>
      <c r="I2836" t="str">
        <f>VLOOKUP(G2836,'DANH MỤC'!$I:$K,3,0)</f>
        <v>Cao Bằng</v>
      </c>
      <c r="J2836" s="8" t="s">
        <v>19</v>
      </c>
      <c r="K2836" t="str">
        <f>VLOOKUP(J2836,'DANH MỤC'!$A$1:$B$19,2,0)</f>
        <v>Sản phẩm 0003</v>
      </c>
      <c r="L2836" t="s">
        <v>15</v>
      </c>
      <c r="M2836">
        <v>1</v>
      </c>
      <c r="N2836" s="3">
        <f>IF(LEFT(K2836,1)="S",VLOOKUP(K2836,'DANH MỤC'!$B:$D,2,0),VLOOKUP(K2836,'DANH MỤC'!$B:$D,3,0))</f>
        <v>2500000</v>
      </c>
      <c r="O2836">
        <v>0</v>
      </c>
      <c r="P2836" s="3">
        <f>N2836*O2836%*CSDL[[#This Row],[SỐ LƯỢNG]]</f>
        <v>0</v>
      </c>
      <c r="Q2836" s="3">
        <f t="shared" si="1414"/>
        <v>2500000</v>
      </c>
    </row>
    <row r="2837" spans="1:17" x14ac:dyDescent="0.3">
      <c r="A2837" s="23" t="str">
        <f t="shared" ref="A2837:A2839" si="1425">A2836</f>
        <v>15/05/2019</v>
      </c>
      <c r="B2837" s="8" t="str">
        <f t="shared" ref="B2837:B2839" si="1426">B2836</f>
        <v>15/05/2019</v>
      </c>
      <c r="C2837" s="8">
        <v>5</v>
      </c>
      <c r="D2837" s="8" t="str">
        <f t="shared" ref="D2837:D2839" si="1427">D2836</f>
        <v>DH13703</v>
      </c>
      <c r="E2837" s="8" t="str">
        <f t="shared" ref="E2837:E2839" si="1428">E2836</f>
        <v>hai.vi</v>
      </c>
      <c r="F2837" s="8" t="str">
        <f>VLOOKUP(E2837,'DANH MỤC'!$F:$G,2,0)</f>
        <v>Nhóm 1</v>
      </c>
      <c r="G2837" s="8" t="str">
        <f t="shared" ref="G2837:G2839" si="1429">G2836</f>
        <v>KH1227</v>
      </c>
      <c r="H2837" t="str">
        <f>VLOOKUP(G2837,'DANH MỤC'!$I:$K,2,0)</f>
        <v>KH 1227</v>
      </c>
      <c r="I2837" t="str">
        <f>VLOOKUP(G2837,'DANH MỤC'!$I:$K,3,0)</f>
        <v>Cao Bằng</v>
      </c>
      <c r="J2837" s="8" t="s">
        <v>19</v>
      </c>
      <c r="K2837" t="str">
        <f>VLOOKUP(J2837,'DANH MỤC'!$A$1:$B$19,2,0)</f>
        <v>Sản phẩm 0003</v>
      </c>
      <c r="L2837" t="s">
        <v>15</v>
      </c>
      <c r="M2837">
        <v>1</v>
      </c>
      <c r="N2837" s="3">
        <f>IF(LEFT(K2837,1)="S",VLOOKUP(K2837,'DANH MỤC'!$B:$D,2,0),VLOOKUP(K2837,'DANH MỤC'!$B:$D,3,0))</f>
        <v>2500000</v>
      </c>
      <c r="O2837">
        <v>20</v>
      </c>
      <c r="P2837" s="3">
        <f>N2837*O2837%*CSDL[[#This Row],[SỐ LƯỢNG]]</f>
        <v>500000</v>
      </c>
      <c r="Q2837" s="3">
        <f t="shared" si="1414"/>
        <v>2000000</v>
      </c>
    </row>
    <row r="2838" spans="1:17" x14ac:dyDescent="0.3">
      <c r="A2838" s="23" t="str">
        <f t="shared" si="1425"/>
        <v>15/05/2019</v>
      </c>
      <c r="B2838" s="8" t="str">
        <f t="shared" si="1426"/>
        <v>15/05/2019</v>
      </c>
      <c r="C2838" s="8">
        <v>5</v>
      </c>
      <c r="D2838" s="8" t="str">
        <f t="shared" si="1427"/>
        <v>DH13703</v>
      </c>
      <c r="E2838" s="8" t="str">
        <f t="shared" si="1428"/>
        <v>hai.vi</v>
      </c>
      <c r="F2838" s="8" t="str">
        <f>VLOOKUP(E2838,'DANH MỤC'!$F:$G,2,0)</f>
        <v>Nhóm 1</v>
      </c>
      <c r="G2838" s="8" t="str">
        <f t="shared" si="1429"/>
        <v>KH1227</v>
      </c>
      <c r="H2838" t="str">
        <f>VLOOKUP(G2838,'DANH MỤC'!$I:$K,2,0)</f>
        <v>KH 1227</v>
      </c>
      <c r="I2838" t="str">
        <f>VLOOKUP(G2838,'DANH MỤC'!$I:$K,3,0)</f>
        <v>Cao Bằng</v>
      </c>
      <c r="J2838" s="8" t="s">
        <v>19</v>
      </c>
      <c r="K2838" t="str">
        <f>VLOOKUP(J2838,'DANH MỤC'!$A$1:$B$19,2,0)</f>
        <v>Sản phẩm 0003</v>
      </c>
      <c r="L2838" t="s">
        <v>15</v>
      </c>
      <c r="M2838">
        <v>1</v>
      </c>
      <c r="N2838" s="3">
        <f>IF(LEFT(K2838,1)="S",VLOOKUP(K2838,'DANH MỤC'!$B:$D,2,0),VLOOKUP(K2838,'DANH MỤC'!$B:$D,3,0))</f>
        <v>2500000</v>
      </c>
      <c r="O2838">
        <v>10</v>
      </c>
      <c r="P2838" s="3">
        <f>N2838*O2838%*CSDL[[#This Row],[SỐ LƯỢNG]]</f>
        <v>250000</v>
      </c>
      <c r="Q2838" s="3">
        <f t="shared" si="1414"/>
        <v>2250000</v>
      </c>
    </row>
    <row r="2839" spans="1:17" x14ac:dyDescent="0.3">
      <c r="A2839" s="23" t="str">
        <f t="shared" si="1425"/>
        <v>15/05/2019</v>
      </c>
      <c r="B2839" s="8" t="str">
        <f t="shared" si="1426"/>
        <v>15/05/2019</v>
      </c>
      <c r="C2839" s="8">
        <v>5</v>
      </c>
      <c r="D2839" s="8" t="str">
        <f t="shared" si="1427"/>
        <v>DH13703</v>
      </c>
      <c r="E2839" s="8" t="str">
        <f t="shared" si="1428"/>
        <v>hai.vi</v>
      </c>
      <c r="F2839" s="8" t="str">
        <f>VLOOKUP(E2839,'DANH MỤC'!$F:$G,2,0)</f>
        <v>Nhóm 1</v>
      </c>
      <c r="G2839" s="8" t="str">
        <f t="shared" si="1429"/>
        <v>KH1227</v>
      </c>
      <c r="H2839" t="str">
        <f>VLOOKUP(G2839,'DANH MỤC'!$I:$K,2,0)</f>
        <v>KH 1227</v>
      </c>
      <c r="I2839" t="str">
        <f>VLOOKUP(G2839,'DANH MỤC'!$I:$K,3,0)</f>
        <v>Cao Bằng</v>
      </c>
      <c r="J2839" s="8" t="s">
        <v>5944</v>
      </c>
      <c r="K2839" t="str">
        <f>VLOOKUP(J2839,'DANH MỤC'!$A$1:$B$19,2,0)</f>
        <v>Hàng tặng 0001</v>
      </c>
      <c r="L2839" t="s">
        <v>24</v>
      </c>
      <c r="M2839">
        <v>2</v>
      </c>
      <c r="N2839" s="3">
        <f>IF(LEFT(K2839,1)="S",VLOOKUP(K2839,'DANH MỤC'!$B:$D,2,0),VLOOKUP(K2839,'DANH MỤC'!$B:$D,3,0))</f>
        <v>200000</v>
      </c>
      <c r="O2839">
        <v>100</v>
      </c>
      <c r="P2839" s="3">
        <f>N2839*O2839%*CSDL[[#This Row],[SỐ LƯỢNG]]</f>
        <v>400000</v>
      </c>
      <c r="Q2839" s="3">
        <f t="shared" si="1414"/>
        <v>0</v>
      </c>
    </row>
    <row r="2840" spans="1:17" x14ac:dyDescent="0.3">
      <c r="A2840" s="23" t="s">
        <v>1440</v>
      </c>
      <c r="B2840" s="8" t="s">
        <v>1440</v>
      </c>
      <c r="C2840" s="8">
        <v>5</v>
      </c>
      <c r="D2840" s="8" t="s">
        <v>1457</v>
      </c>
      <c r="E2840" s="8" t="s">
        <v>13815</v>
      </c>
      <c r="F2840" s="8" t="str">
        <f>VLOOKUP(E2840,'DANH MỤC'!$F:$G,2,0)</f>
        <v>Nhóm 1</v>
      </c>
      <c r="G2840" s="8" t="s">
        <v>7250</v>
      </c>
      <c r="H2840" t="str">
        <f>VLOOKUP(G2840,'DANH MỤC'!$I:$K,2,0)</f>
        <v>KH 1228</v>
      </c>
      <c r="I2840" t="str">
        <f>VLOOKUP(G2840,'DANH MỤC'!$I:$K,3,0)</f>
        <v>Điện Biên</v>
      </c>
      <c r="J2840" s="8" t="s">
        <v>5939</v>
      </c>
      <c r="K2840" t="str">
        <f>VLOOKUP(J2840,'DANH MỤC'!$A$1:$B$19,2,0)</f>
        <v>Sản phẩm 0001</v>
      </c>
      <c r="L2840" t="s">
        <v>15</v>
      </c>
      <c r="M2840">
        <v>1</v>
      </c>
      <c r="N2840" s="3">
        <f>IF(LEFT(K2840,1)="S",VLOOKUP(K2840,'DANH MỤC'!$B:$D,2,0),VLOOKUP(K2840,'DANH MỤC'!$B:$D,3,0))</f>
        <v>3000000</v>
      </c>
      <c r="O2840">
        <v>0</v>
      </c>
      <c r="P2840" s="3">
        <f>N2840*O2840%*CSDL[[#This Row],[SỐ LƯỢNG]]</f>
        <v>0</v>
      </c>
      <c r="Q2840" s="3">
        <f t="shared" si="1414"/>
        <v>3000000</v>
      </c>
    </row>
    <row r="2841" spans="1:17" x14ac:dyDescent="0.3">
      <c r="A2841" s="23" t="str">
        <f>A2840</f>
        <v>15/05/2019</v>
      </c>
      <c r="B2841" s="8" t="str">
        <f>B2840</f>
        <v>15/05/2019</v>
      </c>
      <c r="C2841" s="8">
        <v>5</v>
      </c>
      <c r="D2841" s="8" t="str">
        <f>D2840</f>
        <v>DH13702</v>
      </c>
      <c r="E2841" s="8" t="str">
        <f>E2840</f>
        <v>nhi.vu</v>
      </c>
      <c r="F2841" s="8" t="str">
        <f>VLOOKUP(E2841,'DANH MỤC'!$F:$G,2,0)</f>
        <v>Nhóm 1</v>
      </c>
      <c r="G2841" s="8" t="str">
        <f>G2840</f>
        <v>KH1228</v>
      </c>
      <c r="H2841" t="str">
        <f>VLOOKUP(G2841,'DANH MỤC'!$I:$K,2,0)</f>
        <v>KH 1228</v>
      </c>
      <c r="I2841" t="str">
        <f>VLOOKUP(G2841,'DANH MỤC'!$I:$K,3,0)</f>
        <v>Điện Biên</v>
      </c>
      <c r="J2841" s="8" t="s">
        <v>5944</v>
      </c>
      <c r="K2841" t="str">
        <f>VLOOKUP(J2841,'DANH MỤC'!$A$1:$B$19,2,0)</f>
        <v>Hàng tặng 0001</v>
      </c>
      <c r="L2841" t="s">
        <v>24</v>
      </c>
      <c r="M2841">
        <v>2</v>
      </c>
      <c r="N2841" s="3">
        <f>IF(LEFT(K2841,1)="S",VLOOKUP(K2841,'DANH MỤC'!$B:$D,2,0),VLOOKUP(K2841,'DANH MỤC'!$B:$D,3,0))</f>
        <v>200000</v>
      </c>
      <c r="O2841">
        <v>100</v>
      </c>
      <c r="P2841" s="3">
        <f>N2841*O2841%*CSDL[[#This Row],[SỐ LƯỢNG]]</f>
        <v>400000</v>
      </c>
      <c r="Q2841" s="3">
        <f t="shared" si="1414"/>
        <v>0</v>
      </c>
    </row>
    <row r="2842" spans="1:17" x14ac:dyDescent="0.3">
      <c r="A2842" s="23" t="s">
        <v>1440</v>
      </c>
      <c r="B2842" s="8" t="s">
        <v>1440</v>
      </c>
      <c r="C2842" s="8">
        <v>5</v>
      </c>
      <c r="D2842" s="8" t="s">
        <v>1458</v>
      </c>
      <c r="E2842" s="8" t="s">
        <v>13821</v>
      </c>
      <c r="F2842" s="8" t="str">
        <f>VLOOKUP(E2842,'DANH MỤC'!$F:$G,2,0)</f>
        <v>Nhóm 1</v>
      </c>
      <c r="G2842" s="8" t="s">
        <v>7251</v>
      </c>
      <c r="H2842" t="str">
        <f>VLOOKUP(G2842,'DANH MỤC'!$I:$K,2,0)</f>
        <v>KH 1229</v>
      </c>
      <c r="I2842" t="str">
        <f>VLOOKUP(G2842,'DANH MỤC'!$I:$K,3,0)</f>
        <v>Quảng Bình</v>
      </c>
      <c r="J2842" s="8" t="s">
        <v>19</v>
      </c>
      <c r="K2842" t="str">
        <f>VLOOKUP(J2842,'DANH MỤC'!$A$1:$B$19,2,0)</f>
        <v>Sản phẩm 0003</v>
      </c>
      <c r="L2842" t="s">
        <v>15</v>
      </c>
      <c r="M2842">
        <v>6</v>
      </c>
      <c r="N2842" s="3">
        <f>IF(LEFT(K2842,1)="S",VLOOKUP(K2842,'DANH MỤC'!$B:$D,2,0),VLOOKUP(K2842,'DANH MỤC'!$B:$D,3,0))</f>
        <v>2500000</v>
      </c>
      <c r="O2842">
        <v>0</v>
      </c>
      <c r="P2842" s="3">
        <f>N2842*O2842%*CSDL[[#This Row],[SỐ LƯỢNG]]</f>
        <v>0</v>
      </c>
      <c r="Q2842" s="3">
        <f t="shared" si="1414"/>
        <v>15000000</v>
      </c>
    </row>
    <row r="2843" spans="1:17" x14ac:dyDescent="0.3">
      <c r="A2843" s="23" t="str">
        <f>A2842</f>
        <v>15/05/2019</v>
      </c>
      <c r="B2843" s="8" t="str">
        <f>B2842</f>
        <v>15/05/2019</v>
      </c>
      <c r="C2843" s="8">
        <v>5</v>
      </c>
      <c r="D2843" s="8" t="str">
        <f>D2842</f>
        <v>DH13701</v>
      </c>
      <c r="E2843" s="8" t="str">
        <f>E2842</f>
        <v>thu.le</v>
      </c>
      <c r="F2843" s="8" t="str">
        <f>VLOOKUP(E2843,'DANH MỤC'!$F:$G,2,0)</f>
        <v>Nhóm 1</v>
      </c>
      <c r="G2843" s="8" t="str">
        <f>G2842</f>
        <v>KH1229</v>
      </c>
      <c r="H2843" t="str">
        <f>VLOOKUP(G2843,'DANH MỤC'!$I:$K,2,0)</f>
        <v>KH 1229</v>
      </c>
      <c r="I2843" t="str">
        <f>VLOOKUP(G2843,'DANH MỤC'!$I:$K,3,0)</f>
        <v>Quảng Bình</v>
      </c>
      <c r="J2843" s="8" t="s">
        <v>14</v>
      </c>
      <c r="K2843" t="str">
        <f>VLOOKUP(J2843,'DANH MỤC'!$A$1:$B$19,2,0)</f>
        <v>Sản phẩm 0004</v>
      </c>
      <c r="L2843" t="s">
        <v>15</v>
      </c>
      <c r="M2843">
        <v>6</v>
      </c>
      <c r="N2843" s="3">
        <f>IF(LEFT(K2843,1)="S",VLOOKUP(K2843,'DANH MỤC'!$B:$D,2,0),VLOOKUP(K2843,'DANH MỤC'!$B:$D,3,0))</f>
        <v>3500000</v>
      </c>
      <c r="O2843">
        <v>0</v>
      </c>
      <c r="P2843" s="3">
        <f>N2843*O2843%*CSDL[[#This Row],[SỐ LƯỢNG]]</f>
        <v>0</v>
      </c>
      <c r="Q2843" s="3">
        <f t="shared" si="1414"/>
        <v>21000000</v>
      </c>
    </row>
    <row r="2844" spans="1:17" x14ac:dyDescent="0.3">
      <c r="A2844" s="23" t="s">
        <v>1440</v>
      </c>
      <c r="B2844" s="8" t="s">
        <v>1440</v>
      </c>
      <c r="C2844" s="8">
        <v>5</v>
      </c>
      <c r="D2844" s="8" t="s">
        <v>1459</v>
      </c>
      <c r="E2844" s="8" t="s">
        <v>13816</v>
      </c>
      <c r="F2844" s="8" t="str">
        <f>VLOOKUP(E2844,'DANH MỤC'!$F:$G,2,0)</f>
        <v>Nhóm 1</v>
      </c>
      <c r="G2844" s="8" t="s">
        <v>7252</v>
      </c>
      <c r="H2844" t="str">
        <f>VLOOKUP(G2844,'DANH MỤC'!$I:$K,2,0)</f>
        <v>KH 1230</v>
      </c>
      <c r="I2844" t="str">
        <f>VLOOKUP(G2844,'DANH MỤC'!$I:$K,3,0)</f>
        <v>Phú Yên</v>
      </c>
      <c r="J2844" s="8" t="s">
        <v>5940</v>
      </c>
      <c r="K2844" t="str">
        <f>VLOOKUP(J2844,'DANH MỤC'!$A$1:$B$19,2,0)</f>
        <v>Sản phẩm 0002</v>
      </c>
      <c r="L2844" t="s">
        <v>15</v>
      </c>
      <c r="M2844">
        <v>1</v>
      </c>
      <c r="N2844" s="3">
        <f>IF(LEFT(K2844,1)="S",VLOOKUP(K2844,'DANH MỤC'!$B:$D,2,0),VLOOKUP(K2844,'DANH MỤC'!$B:$D,3,0))</f>
        <v>2000000</v>
      </c>
      <c r="O2844">
        <v>0</v>
      </c>
      <c r="P2844" s="3">
        <f>N2844*O2844%*CSDL[[#This Row],[SỐ LƯỢNG]]</f>
        <v>0</v>
      </c>
      <c r="Q2844" s="3">
        <f t="shared" si="1414"/>
        <v>2000000</v>
      </c>
    </row>
    <row r="2845" spans="1:17" x14ac:dyDescent="0.3">
      <c r="A2845" s="23" t="str">
        <f>A2844</f>
        <v>15/05/2019</v>
      </c>
      <c r="B2845" s="8" t="str">
        <f>B2844</f>
        <v>15/05/2019</v>
      </c>
      <c r="C2845" s="8">
        <v>5</v>
      </c>
      <c r="D2845" s="8" t="str">
        <f>D2844</f>
        <v>DH13700</v>
      </c>
      <c r="E2845" s="8" t="str">
        <f>E2844</f>
        <v>luyen.dam</v>
      </c>
      <c r="F2845" s="8" t="str">
        <f>VLOOKUP(E2845,'DANH MỤC'!$F:$G,2,0)</f>
        <v>Nhóm 1</v>
      </c>
      <c r="G2845" s="8" t="str">
        <f>G2844</f>
        <v>KH1230</v>
      </c>
      <c r="H2845" t="str">
        <f>VLOOKUP(G2845,'DANH MỤC'!$I:$K,2,0)</f>
        <v>KH 1230</v>
      </c>
      <c r="I2845" t="str">
        <f>VLOOKUP(G2845,'DANH MỤC'!$I:$K,3,0)</f>
        <v>Phú Yên</v>
      </c>
      <c r="J2845" s="8" t="s">
        <v>5944</v>
      </c>
      <c r="K2845" t="str">
        <f>VLOOKUP(J2845,'DANH MỤC'!$A$1:$B$19,2,0)</f>
        <v>Hàng tặng 0001</v>
      </c>
      <c r="L2845" t="s">
        <v>24</v>
      </c>
      <c r="M2845">
        <v>2</v>
      </c>
      <c r="N2845" s="3">
        <f>IF(LEFT(K2845,1)="S",VLOOKUP(K2845,'DANH MỤC'!$B:$D,2,0),VLOOKUP(K2845,'DANH MỤC'!$B:$D,3,0))</f>
        <v>200000</v>
      </c>
      <c r="O2845">
        <v>100</v>
      </c>
      <c r="P2845" s="3">
        <f>N2845*O2845%*CSDL[[#This Row],[SỐ LƯỢNG]]</f>
        <v>400000</v>
      </c>
      <c r="Q2845" s="3">
        <f t="shared" si="1414"/>
        <v>0</v>
      </c>
    </row>
    <row r="2846" spans="1:17" x14ac:dyDescent="0.3">
      <c r="A2846" s="23" t="s">
        <v>1440</v>
      </c>
      <c r="B2846" s="8" t="s">
        <v>1440</v>
      </c>
      <c r="C2846" s="8">
        <v>5</v>
      </c>
      <c r="D2846" s="8" t="s">
        <v>1460</v>
      </c>
      <c r="E2846" s="8" t="s">
        <v>13823</v>
      </c>
      <c r="F2846" s="8" t="str">
        <f>VLOOKUP(E2846,'DANH MỤC'!$F:$G,2,0)</f>
        <v>Nhóm 1</v>
      </c>
      <c r="G2846" s="8" t="s">
        <v>6884</v>
      </c>
      <c r="H2846" t="str">
        <f>VLOOKUP(G2846,'DANH MỤC'!$I:$K,2,0)</f>
        <v>KH 0854</v>
      </c>
      <c r="I2846" t="str">
        <f>VLOOKUP(G2846,'DANH MỤC'!$I:$K,3,0)</f>
        <v>Phú Yên</v>
      </c>
      <c r="J2846" s="8" t="s">
        <v>5941</v>
      </c>
      <c r="K2846" t="str">
        <f>VLOOKUP(J2846,'DANH MỤC'!$A$1:$B$19,2,0)</f>
        <v>Sản phẩm 0006</v>
      </c>
      <c r="L2846" t="s">
        <v>15</v>
      </c>
      <c r="M2846">
        <v>1</v>
      </c>
      <c r="N2846" s="3">
        <f>IF(LEFT(K2846,1)="S",VLOOKUP(K2846,'DANH MỤC'!$B:$D,2,0),VLOOKUP(K2846,'DANH MỤC'!$B:$D,3,0))</f>
        <v>800000</v>
      </c>
      <c r="O2846">
        <v>0</v>
      </c>
      <c r="P2846" s="3">
        <f>N2846*O2846%*CSDL[[#This Row],[SỐ LƯỢNG]]</f>
        <v>0</v>
      </c>
      <c r="Q2846" s="3">
        <f t="shared" si="1414"/>
        <v>800000</v>
      </c>
    </row>
    <row r="2847" spans="1:17" x14ac:dyDescent="0.3">
      <c r="A2847" s="23" t="str">
        <f>A2846</f>
        <v>15/05/2019</v>
      </c>
      <c r="B2847" s="8" t="str">
        <f>B2846</f>
        <v>15/05/2019</v>
      </c>
      <c r="C2847" s="8">
        <v>5</v>
      </c>
      <c r="D2847" s="8" t="str">
        <f>D2846</f>
        <v>DH13699</v>
      </c>
      <c r="E2847" s="8" t="str">
        <f>E2846</f>
        <v>giang.nguyen</v>
      </c>
      <c r="F2847" s="8" t="str">
        <f>VLOOKUP(E2847,'DANH MỤC'!$F:$G,2,0)</f>
        <v>Nhóm 1</v>
      </c>
      <c r="G2847" s="8" t="str">
        <f>G2846</f>
        <v>KH0854</v>
      </c>
      <c r="H2847" t="str">
        <f>VLOOKUP(G2847,'DANH MỤC'!$I:$K,2,0)</f>
        <v>KH 0854</v>
      </c>
      <c r="I2847" t="str">
        <f>VLOOKUP(G2847,'DANH MỤC'!$I:$K,3,0)</f>
        <v>Phú Yên</v>
      </c>
      <c r="J2847" s="8" t="s">
        <v>5942</v>
      </c>
      <c r="K2847" t="str">
        <f>VLOOKUP(J2847,'DANH MỤC'!$A$1:$B$19,2,0)</f>
        <v>Sản phẩm 0007</v>
      </c>
      <c r="L2847" t="s">
        <v>15</v>
      </c>
      <c r="M2847">
        <v>1</v>
      </c>
      <c r="N2847" s="3">
        <f>IF(LEFT(K2847,1)="S",VLOOKUP(K2847,'DANH MỤC'!$B:$D,2,0),VLOOKUP(K2847,'DANH MỤC'!$B:$D,3,0))</f>
        <v>800000</v>
      </c>
      <c r="O2847">
        <v>0</v>
      </c>
      <c r="P2847" s="3">
        <f>N2847*O2847%*CSDL[[#This Row],[SỐ LƯỢNG]]</f>
        <v>0</v>
      </c>
      <c r="Q2847" s="3">
        <f t="shared" si="1414"/>
        <v>800000</v>
      </c>
    </row>
    <row r="2848" spans="1:17" x14ac:dyDescent="0.3">
      <c r="A2848" s="23" t="s">
        <v>1440</v>
      </c>
      <c r="B2848" s="8" t="s">
        <v>1440</v>
      </c>
      <c r="C2848" s="8">
        <v>5</v>
      </c>
      <c r="D2848" s="8" t="s">
        <v>1461</v>
      </c>
      <c r="E2848" s="8" t="s">
        <v>13831</v>
      </c>
      <c r="F2848" s="8" t="str">
        <f>VLOOKUP(E2848,'DANH MỤC'!$F:$G,2,0)</f>
        <v>Nhóm 2</v>
      </c>
      <c r="G2848" s="8" t="s">
        <v>7253</v>
      </c>
      <c r="H2848" t="str">
        <f>VLOOKUP(G2848,'DANH MỤC'!$I:$K,2,0)</f>
        <v>KH 1231</v>
      </c>
      <c r="I2848" t="str">
        <f>VLOOKUP(G2848,'DANH MỤC'!$I:$K,3,0)</f>
        <v>Phú Thọ</v>
      </c>
      <c r="J2848" s="8" t="s">
        <v>14</v>
      </c>
      <c r="K2848" t="str">
        <f>VLOOKUP(J2848,'DANH MỤC'!$A$1:$B$19,2,0)</f>
        <v>Sản phẩm 0004</v>
      </c>
      <c r="L2848" t="s">
        <v>15</v>
      </c>
      <c r="M2848">
        <v>1</v>
      </c>
      <c r="N2848" s="3">
        <f>IF(LEFT(K2848,1)="S",VLOOKUP(K2848,'DANH MỤC'!$B:$D,2,0),VLOOKUP(K2848,'DANH MỤC'!$B:$D,3,0))</f>
        <v>3500000</v>
      </c>
      <c r="O2848">
        <v>0</v>
      </c>
      <c r="P2848" s="3">
        <f>N2848*O2848%*CSDL[[#This Row],[SỐ LƯỢNG]]</f>
        <v>0</v>
      </c>
      <c r="Q2848" s="3">
        <f t="shared" si="1414"/>
        <v>3500000</v>
      </c>
    </row>
    <row r="2849" spans="1:17" x14ac:dyDescent="0.3">
      <c r="A2849" s="23" t="str">
        <f>A2848</f>
        <v>15/05/2019</v>
      </c>
      <c r="B2849" s="8" t="str">
        <f>B2848</f>
        <v>15/05/2019</v>
      </c>
      <c r="C2849" s="8">
        <v>5</v>
      </c>
      <c r="D2849" s="8" t="str">
        <f>D2848</f>
        <v>DH13698</v>
      </c>
      <c r="E2849" s="8" t="str">
        <f>E2848</f>
        <v>huyen.thanh</v>
      </c>
      <c r="F2849" s="8" t="str">
        <f>VLOOKUP(E2849,'DANH MỤC'!$F:$G,2,0)</f>
        <v>Nhóm 2</v>
      </c>
      <c r="G2849" s="8" t="str">
        <f>G2848</f>
        <v>KH1231</v>
      </c>
      <c r="H2849" t="str">
        <f>VLOOKUP(G2849,'DANH MỤC'!$I:$K,2,0)</f>
        <v>KH 1231</v>
      </c>
      <c r="I2849" t="str">
        <f>VLOOKUP(G2849,'DANH MỤC'!$I:$K,3,0)</f>
        <v>Phú Thọ</v>
      </c>
      <c r="J2849" s="8" t="s">
        <v>5944</v>
      </c>
      <c r="K2849" t="str">
        <f>VLOOKUP(J2849,'DANH MỤC'!$A$1:$B$19,2,0)</f>
        <v>Hàng tặng 0001</v>
      </c>
      <c r="L2849" t="s">
        <v>24</v>
      </c>
      <c r="M2849">
        <v>2</v>
      </c>
      <c r="N2849" s="3">
        <f>IF(LEFT(K2849,1)="S",VLOOKUP(K2849,'DANH MỤC'!$B:$D,2,0),VLOOKUP(K2849,'DANH MỤC'!$B:$D,3,0))</f>
        <v>200000</v>
      </c>
      <c r="O2849">
        <v>100</v>
      </c>
      <c r="P2849" s="3">
        <f>N2849*O2849%*CSDL[[#This Row],[SỐ LƯỢNG]]</f>
        <v>400000</v>
      </c>
      <c r="Q2849" s="3">
        <f t="shared" si="1414"/>
        <v>0</v>
      </c>
    </row>
    <row r="2850" spans="1:17" x14ac:dyDescent="0.3">
      <c r="A2850" s="23" t="s">
        <v>1440</v>
      </c>
      <c r="B2850" s="8" t="s">
        <v>1440</v>
      </c>
      <c r="C2850" s="8">
        <v>5</v>
      </c>
      <c r="D2850" s="8" t="s">
        <v>1462</v>
      </c>
      <c r="E2850" s="8" t="s">
        <v>13821</v>
      </c>
      <c r="F2850" s="8" t="str">
        <f>VLOOKUP(E2850,'DANH MỤC'!$F:$G,2,0)</f>
        <v>Nhóm 1</v>
      </c>
      <c r="G2850" s="8" t="s">
        <v>6285</v>
      </c>
      <c r="H2850" t="str">
        <f>VLOOKUP(G2850,'DANH MỤC'!$I:$K,2,0)</f>
        <v>KH 0252</v>
      </c>
      <c r="I2850" t="str">
        <f>VLOOKUP(G2850,'DANH MỤC'!$I:$K,3,0)</f>
        <v>Bến Tre</v>
      </c>
      <c r="J2850" s="8" t="s">
        <v>14</v>
      </c>
      <c r="K2850" t="str">
        <f>VLOOKUP(J2850,'DANH MỤC'!$A$1:$B$19,2,0)</f>
        <v>Sản phẩm 0004</v>
      </c>
      <c r="L2850" t="s">
        <v>15</v>
      </c>
      <c r="M2850">
        <v>1</v>
      </c>
      <c r="N2850" s="3">
        <f>IF(LEFT(K2850,1)="S",VLOOKUP(K2850,'DANH MỤC'!$B:$D,2,0),VLOOKUP(K2850,'DANH MỤC'!$B:$D,3,0))</f>
        <v>3500000</v>
      </c>
      <c r="O2850">
        <v>0</v>
      </c>
      <c r="P2850" s="3">
        <f>N2850*O2850%*CSDL[[#This Row],[SỐ LƯỢNG]]</f>
        <v>0</v>
      </c>
      <c r="Q2850" s="3">
        <f t="shared" si="1414"/>
        <v>3500000</v>
      </c>
    </row>
    <row r="2851" spans="1:17" x14ac:dyDescent="0.3">
      <c r="A2851" s="23" t="str">
        <f>A2850</f>
        <v>15/05/2019</v>
      </c>
      <c r="B2851" s="8" t="str">
        <f>B2850</f>
        <v>15/05/2019</v>
      </c>
      <c r="C2851" s="8">
        <v>5</v>
      </c>
      <c r="D2851" s="8" t="str">
        <f>D2850</f>
        <v>DH13697</v>
      </c>
      <c r="E2851" s="8" t="str">
        <f>E2850</f>
        <v>thu.le</v>
      </c>
      <c r="F2851" s="8" t="str">
        <f>VLOOKUP(E2851,'DANH MỤC'!$F:$G,2,0)</f>
        <v>Nhóm 1</v>
      </c>
      <c r="G2851" s="8" t="str">
        <f>G2850</f>
        <v>KH0252</v>
      </c>
      <c r="H2851" t="str">
        <f>VLOOKUP(G2851,'DANH MỤC'!$I:$K,2,0)</f>
        <v>KH 0252</v>
      </c>
      <c r="I2851" t="str">
        <f>VLOOKUP(G2851,'DANH MỤC'!$I:$K,3,0)</f>
        <v>Bến Tre</v>
      </c>
      <c r="J2851" s="8" t="s">
        <v>5944</v>
      </c>
      <c r="K2851" t="str">
        <f>VLOOKUP(J2851,'DANH MỤC'!$A$1:$B$19,2,0)</f>
        <v>Hàng tặng 0001</v>
      </c>
      <c r="L2851" t="s">
        <v>24</v>
      </c>
      <c r="M2851">
        <v>2</v>
      </c>
      <c r="N2851" s="3">
        <f>IF(LEFT(K2851,1)="S",VLOOKUP(K2851,'DANH MỤC'!$B:$D,2,0),VLOOKUP(K2851,'DANH MỤC'!$B:$D,3,0))</f>
        <v>200000</v>
      </c>
      <c r="O2851">
        <v>100</v>
      </c>
      <c r="P2851" s="3">
        <f>N2851*O2851%*CSDL[[#This Row],[SỐ LƯỢNG]]</f>
        <v>400000</v>
      </c>
      <c r="Q2851" s="3">
        <f t="shared" si="1414"/>
        <v>0</v>
      </c>
    </row>
    <row r="2852" spans="1:17" x14ac:dyDescent="0.3">
      <c r="A2852" s="23" t="s">
        <v>1440</v>
      </c>
      <c r="B2852" s="8" t="s">
        <v>1440</v>
      </c>
      <c r="C2852" s="8">
        <v>5</v>
      </c>
      <c r="D2852" s="8" t="s">
        <v>1463</v>
      </c>
      <c r="E2852" s="8" t="s">
        <v>13822</v>
      </c>
      <c r="F2852" s="8" t="str">
        <f>VLOOKUP(E2852,'DANH MỤC'!$F:$G,2,0)</f>
        <v>Nhóm 1</v>
      </c>
      <c r="G2852" s="8" t="s">
        <v>7254</v>
      </c>
      <c r="H2852" t="str">
        <f>VLOOKUP(G2852,'DANH MỤC'!$I:$K,2,0)</f>
        <v>KH 1232</v>
      </c>
      <c r="I2852" t="str">
        <f>VLOOKUP(G2852,'DANH MỤC'!$I:$K,3,0)</f>
        <v>Hải Dương</v>
      </c>
      <c r="J2852" s="8" t="s">
        <v>5939</v>
      </c>
      <c r="K2852" t="str">
        <f>VLOOKUP(J2852,'DANH MỤC'!$A$1:$B$19,2,0)</f>
        <v>Sản phẩm 0001</v>
      </c>
      <c r="L2852" t="s">
        <v>15</v>
      </c>
      <c r="M2852">
        <v>1</v>
      </c>
      <c r="N2852" s="3">
        <f>IF(LEFT(K2852,1)="S",VLOOKUP(K2852,'DANH MỤC'!$B:$D,2,0),VLOOKUP(K2852,'DANH MỤC'!$B:$D,3,0))</f>
        <v>3000000</v>
      </c>
      <c r="O2852">
        <v>0</v>
      </c>
      <c r="P2852" s="3">
        <f>N2852*O2852%*CSDL[[#This Row],[SỐ LƯỢNG]]</f>
        <v>0</v>
      </c>
      <c r="Q2852" s="3">
        <f t="shared" si="1414"/>
        <v>3000000</v>
      </c>
    </row>
    <row r="2853" spans="1:17" x14ac:dyDescent="0.3">
      <c r="A2853" s="23" t="str">
        <f>A2852</f>
        <v>15/05/2019</v>
      </c>
      <c r="B2853" s="8" t="str">
        <f>B2852</f>
        <v>15/05/2019</v>
      </c>
      <c r="C2853" s="8">
        <v>5</v>
      </c>
      <c r="D2853" s="8" t="str">
        <f>D2852</f>
        <v>DH13696</v>
      </c>
      <c r="E2853" s="8" t="str">
        <f>E2852</f>
        <v>anh.hong</v>
      </c>
      <c r="F2853" s="8" t="str">
        <f>VLOOKUP(E2853,'DANH MỤC'!$F:$G,2,0)</f>
        <v>Nhóm 1</v>
      </c>
      <c r="G2853" s="8" t="str">
        <f>G2852</f>
        <v>KH1232</v>
      </c>
      <c r="H2853" t="str">
        <f>VLOOKUP(G2853,'DANH MỤC'!$I:$K,2,0)</f>
        <v>KH 1232</v>
      </c>
      <c r="I2853" t="str">
        <f>VLOOKUP(G2853,'DANH MỤC'!$I:$K,3,0)</f>
        <v>Hải Dương</v>
      </c>
      <c r="J2853" s="8" t="s">
        <v>5944</v>
      </c>
      <c r="K2853" t="str">
        <f>VLOOKUP(J2853,'DANH MỤC'!$A$1:$B$19,2,0)</f>
        <v>Hàng tặng 0001</v>
      </c>
      <c r="L2853" t="s">
        <v>24</v>
      </c>
      <c r="M2853">
        <v>2</v>
      </c>
      <c r="N2853" s="3">
        <f>IF(LEFT(K2853,1)="S",VLOOKUP(K2853,'DANH MỤC'!$B:$D,2,0),VLOOKUP(K2853,'DANH MỤC'!$B:$D,3,0))</f>
        <v>200000</v>
      </c>
      <c r="O2853">
        <v>100</v>
      </c>
      <c r="P2853" s="3">
        <f>N2853*O2853%*CSDL[[#This Row],[SỐ LƯỢNG]]</f>
        <v>400000</v>
      </c>
      <c r="Q2853" s="3">
        <f t="shared" si="1414"/>
        <v>0</v>
      </c>
    </row>
    <row r="2854" spans="1:17" x14ac:dyDescent="0.3">
      <c r="A2854" s="23" t="s">
        <v>1464</v>
      </c>
      <c r="B2854" s="8" t="s">
        <v>1464</v>
      </c>
      <c r="C2854" s="8">
        <v>5</v>
      </c>
      <c r="D2854" s="8" t="s">
        <v>1465</v>
      </c>
      <c r="E2854" s="8" t="s">
        <v>13823</v>
      </c>
      <c r="F2854" s="8" t="str">
        <f>VLOOKUP(E2854,'DANH MỤC'!$F:$G,2,0)</f>
        <v>Nhóm 1</v>
      </c>
      <c r="G2854" s="8" t="s">
        <v>7255</v>
      </c>
      <c r="H2854" t="str">
        <f>VLOOKUP(G2854,'DANH MỤC'!$I:$K,2,0)</f>
        <v>KH 1233</v>
      </c>
      <c r="I2854" t="str">
        <f>VLOOKUP(G2854,'DANH MỤC'!$I:$K,3,0)</f>
        <v>Hải Dương</v>
      </c>
      <c r="J2854" s="8" t="s">
        <v>19</v>
      </c>
      <c r="K2854" t="str">
        <f>VLOOKUP(J2854,'DANH MỤC'!$A$1:$B$19,2,0)</f>
        <v>Sản phẩm 0003</v>
      </c>
      <c r="L2854" t="s">
        <v>15</v>
      </c>
      <c r="M2854">
        <v>1</v>
      </c>
      <c r="N2854" s="3">
        <f>IF(LEFT(K2854,1)="S",VLOOKUP(K2854,'DANH MỤC'!$B:$D,2,0),VLOOKUP(K2854,'DANH MỤC'!$B:$D,3,0))</f>
        <v>2500000</v>
      </c>
      <c r="O2854">
        <v>0</v>
      </c>
      <c r="P2854" s="3">
        <f>N2854*O2854%*CSDL[[#This Row],[SỐ LƯỢNG]]</f>
        <v>0</v>
      </c>
      <c r="Q2854" s="3">
        <f t="shared" si="1414"/>
        <v>2500000</v>
      </c>
    </row>
    <row r="2855" spans="1:17" x14ac:dyDescent="0.3">
      <c r="A2855" s="23" t="str">
        <f>A2854</f>
        <v>14/05/2019</v>
      </c>
      <c r="B2855" s="8" t="str">
        <f>B2854</f>
        <v>14/05/2019</v>
      </c>
      <c r="C2855" s="8">
        <v>5</v>
      </c>
      <c r="D2855" s="8" t="str">
        <f>D2854</f>
        <v>DH13695</v>
      </c>
      <c r="E2855" s="8" t="str">
        <f>E2854</f>
        <v>giang.nguyen</v>
      </c>
      <c r="F2855" s="8" t="str">
        <f>VLOOKUP(E2855,'DANH MỤC'!$F:$G,2,0)</f>
        <v>Nhóm 1</v>
      </c>
      <c r="G2855" s="8" t="str">
        <f>G2854</f>
        <v>KH1233</v>
      </c>
      <c r="H2855" t="str">
        <f>VLOOKUP(G2855,'DANH MỤC'!$I:$K,2,0)</f>
        <v>KH 1233</v>
      </c>
      <c r="I2855" t="str">
        <f>VLOOKUP(G2855,'DANH MỤC'!$I:$K,3,0)</f>
        <v>Hải Dương</v>
      </c>
      <c r="J2855" s="8" t="s">
        <v>5944</v>
      </c>
      <c r="K2855" t="str">
        <f>VLOOKUP(J2855,'DANH MỤC'!$A$1:$B$19,2,0)</f>
        <v>Hàng tặng 0001</v>
      </c>
      <c r="L2855" t="s">
        <v>24</v>
      </c>
      <c r="M2855">
        <v>2</v>
      </c>
      <c r="N2855" s="3">
        <f>IF(LEFT(K2855,1)="S",VLOOKUP(K2855,'DANH MỤC'!$B:$D,2,0),VLOOKUP(K2855,'DANH MỤC'!$B:$D,3,0))</f>
        <v>200000</v>
      </c>
      <c r="O2855">
        <v>100</v>
      </c>
      <c r="P2855" s="3">
        <f>N2855*O2855%*CSDL[[#This Row],[SỐ LƯỢNG]]</f>
        <v>400000</v>
      </c>
      <c r="Q2855" s="3">
        <f t="shared" si="1414"/>
        <v>0</v>
      </c>
    </row>
    <row r="2856" spans="1:17" x14ac:dyDescent="0.3">
      <c r="A2856" s="23" t="s">
        <v>1464</v>
      </c>
      <c r="B2856" s="8" t="s">
        <v>1464</v>
      </c>
      <c r="C2856" s="8">
        <v>5</v>
      </c>
      <c r="D2856" s="8" t="s">
        <v>1466</v>
      </c>
      <c r="E2856" s="8" t="s">
        <v>13814</v>
      </c>
      <c r="F2856" s="8" t="str">
        <f>VLOOKUP(E2856,'DANH MỤC'!$F:$G,2,0)</f>
        <v>Nhóm 1</v>
      </c>
      <c r="G2856" s="8" t="s">
        <v>7256</v>
      </c>
      <c r="H2856" t="str">
        <f>VLOOKUP(G2856,'DANH MỤC'!$I:$K,2,0)</f>
        <v>KH 1234</v>
      </c>
      <c r="I2856" t="str">
        <f>VLOOKUP(G2856,'DANH MỤC'!$I:$K,3,0)</f>
        <v>Bắc Kạn</v>
      </c>
      <c r="J2856" s="8" t="s">
        <v>5940</v>
      </c>
      <c r="K2856" t="str">
        <f>VLOOKUP(J2856,'DANH MỤC'!$A$1:$B$19,2,0)</f>
        <v>Sản phẩm 0002</v>
      </c>
      <c r="L2856" t="s">
        <v>15</v>
      </c>
      <c r="M2856">
        <v>1</v>
      </c>
      <c r="N2856" s="3">
        <f>IF(LEFT(K2856,1)="S",VLOOKUP(K2856,'DANH MỤC'!$B:$D,2,0),VLOOKUP(K2856,'DANH MỤC'!$B:$D,3,0))</f>
        <v>2000000</v>
      </c>
      <c r="O2856">
        <v>0</v>
      </c>
      <c r="P2856" s="3">
        <f>N2856*O2856%*CSDL[[#This Row],[SỐ LƯỢNG]]</f>
        <v>0</v>
      </c>
      <c r="Q2856" s="3">
        <f t="shared" si="1414"/>
        <v>2000000</v>
      </c>
    </row>
    <row r="2857" spans="1:17" x14ac:dyDescent="0.3">
      <c r="A2857" s="23" t="str">
        <f>A2856</f>
        <v>14/05/2019</v>
      </c>
      <c r="B2857" s="8" t="str">
        <f>B2856</f>
        <v>14/05/2019</v>
      </c>
      <c r="C2857" s="8">
        <v>5</v>
      </c>
      <c r="D2857" s="8" t="str">
        <f>D2856</f>
        <v>DH13694</v>
      </c>
      <c r="E2857" s="8" t="str">
        <f>E2856</f>
        <v>hai.vi</v>
      </c>
      <c r="F2857" s="8" t="str">
        <f>VLOOKUP(E2857,'DANH MỤC'!$F:$G,2,0)</f>
        <v>Nhóm 1</v>
      </c>
      <c r="G2857" s="8" t="str">
        <f>G2856</f>
        <v>KH1234</v>
      </c>
      <c r="H2857" t="str">
        <f>VLOOKUP(G2857,'DANH MỤC'!$I:$K,2,0)</f>
        <v>KH 1234</v>
      </c>
      <c r="I2857" t="str">
        <f>VLOOKUP(G2857,'DANH MỤC'!$I:$K,3,0)</f>
        <v>Bắc Kạn</v>
      </c>
      <c r="J2857" s="8" t="s">
        <v>5944</v>
      </c>
      <c r="K2857" t="str">
        <f>VLOOKUP(J2857,'DANH MỤC'!$A$1:$B$19,2,0)</f>
        <v>Hàng tặng 0001</v>
      </c>
      <c r="L2857" t="s">
        <v>24</v>
      </c>
      <c r="M2857">
        <v>2</v>
      </c>
      <c r="N2857" s="3">
        <f>IF(LEFT(K2857,1)="S",VLOOKUP(K2857,'DANH MỤC'!$B:$D,2,0),VLOOKUP(K2857,'DANH MỤC'!$B:$D,3,0))</f>
        <v>200000</v>
      </c>
      <c r="O2857">
        <v>100</v>
      </c>
      <c r="P2857" s="3">
        <f>N2857*O2857%*CSDL[[#This Row],[SỐ LƯỢNG]]</f>
        <v>400000</v>
      </c>
      <c r="Q2857" s="3">
        <f t="shared" si="1414"/>
        <v>0</v>
      </c>
    </row>
    <row r="2858" spans="1:17" x14ac:dyDescent="0.3">
      <c r="A2858" s="23" t="s">
        <v>1464</v>
      </c>
      <c r="B2858" s="8" t="s">
        <v>1464</v>
      </c>
      <c r="C2858" s="8">
        <v>5</v>
      </c>
      <c r="D2858" s="8" t="s">
        <v>1467</v>
      </c>
      <c r="E2858" s="8" t="s">
        <v>13823</v>
      </c>
      <c r="F2858" s="8" t="str">
        <f>VLOOKUP(E2858,'DANH MỤC'!$F:$G,2,0)</f>
        <v>Nhóm 1</v>
      </c>
      <c r="G2858" s="8" t="s">
        <v>7257</v>
      </c>
      <c r="H2858" t="str">
        <f>VLOOKUP(G2858,'DANH MỤC'!$I:$K,2,0)</f>
        <v>KH 1235</v>
      </c>
      <c r="I2858" t="str">
        <f>VLOOKUP(G2858,'DANH MỤC'!$I:$K,3,0)</f>
        <v>Thái Bình</v>
      </c>
      <c r="J2858" s="8" t="s">
        <v>5939</v>
      </c>
      <c r="K2858" t="str">
        <f>VLOOKUP(J2858,'DANH MỤC'!$A$1:$B$19,2,0)</f>
        <v>Sản phẩm 0001</v>
      </c>
      <c r="L2858" t="s">
        <v>15</v>
      </c>
      <c r="M2858">
        <v>3</v>
      </c>
      <c r="N2858" s="3">
        <f>IF(LEFT(K2858,1)="S",VLOOKUP(K2858,'DANH MỤC'!$B:$D,2,0),VLOOKUP(K2858,'DANH MỤC'!$B:$D,3,0))</f>
        <v>3000000</v>
      </c>
      <c r="O2858">
        <v>0</v>
      </c>
      <c r="P2858" s="3">
        <f>N2858*O2858%*CSDL[[#This Row],[SỐ LƯỢNG]]</f>
        <v>0</v>
      </c>
      <c r="Q2858" s="3">
        <f t="shared" si="1414"/>
        <v>9000000</v>
      </c>
    </row>
    <row r="2859" spans="1:17" x14ac:dyDescent="0.3">
      <c r="A2859" s="23" t="str">
        <f>A2858</f>
        <v>14/05/2019</v>
      </c>
      <c r="B2859" s="8" t="str">
        <f>B2858</f>
        <v>14/05/2019</v>
      </c>
      <c r="C2859" s="8">
        <v>5</v>
      </c>
      <c r="D2859" s="8" t="str">
        <f>D2858</f>
        <v>DH13693</v>
      </c>
      <c r="E2859" s="8" t="str">
        <f>E2858</f>
        <v>giang.nguyen</v>
      </c>
      <c r="F2859" s="8" t="str">
        <f>VLOOKUP(E2859,'DANH MỤC'!$F:$G,2,0)</f>
        <v>Nhóm 1</v>
      </c>
      <c r="G2859" s="8" t="str">
        <f>G2858</f>
        <v>KH1235</v>
      </c>
      <c r="H2859" t="str">
        <f>VLOOKUP(G2859,'DANH MỤC'!$I:$K,2,0)</f>
        <v>KH 1235</v>
      </c>
      <c r="I2859" t="str">
        <f>VLOOKUP(G2859,'DANH MỤC'!$I:$K,3,0)</f>
        <v>Thái Bình</v>
      </c>
      <c r="J2859" s="8" t="s">
        <v>5945</v>
      </c>
      <c r="K2859" t="str">
        <f>VLOOKUP(J2859,'DANH MỤC'!$A$1:$B$19,2,0)</f>
        <v>Hàng tặng 0002</v>
      </c>
      <c r="L2859" t="s">
        <v>51</v>
      </c>
      <c r="M2859">
        <v>1</v>
      </c>
      <c r="N2859" s="3">
        <f>IF(LEFT(K2859,1)="S",VLOOKUP(K2859,'DANH MỤC'!$B:$D,2,0),VLOOKUP(K2859,'DANH MỤC'!$B:$D,3,0))</f>
        <v>500000</v>
      </c>
      <c r="O2859">
        <v>0</v>
      </c>
      <c r="P2859" s="3">
        <f>N2859*O2859%*CSDL[[#This Row],[SỐ LƯỢNG]]</f>
        <v>0</v>
      </c>
      <c r="Q2859" s="3">
        <f t="shared" si="1414"/>
        <v>500000</v>
      </c>
    </row>
    <row r="2860" spans="1:17" x14ac:dyDescent="0.3">
      <c r="A2860" s="23" t="s">
        <v>1464</v>
      </c>
      <c r="B2860" s="8" t="s">
        <v>1464</v>
      </c>
      <c r="C2860" s="8">
        <v>5</v>
      </c>
      <c r="D2860" s="8" t="s">
        <v>1468</v>
      </c>
      <c r="E2860" s="8" t="s">
        <v>13816</v>
      </c>
      <c r="F2860" s="8" t="str">
        <f>VLOOKUP(E2860,'DANH MỤC'!$F:$G,2,0)</f>
        <v>Nhóm 1</v>
      </c>
      <c r="G2860" s="8" t="s">
        <v>7258</v>
      </c>
      <c r="H2860" t="str">
        <f>VLOOKUP(G2860,'DANH MỤC'!$I:$K,2,0)</f>
        <v>KH 1236</v>
      </c>
      <c r="I2860" t="str">
        <f>VLOOKUP(G2860,'DANH MỤC'!$I:$K,3,0)</f>
        <v>Đồng Tháp</v>
      </c>
      <c r="J2860" s="8" t="s">
        <v>14</v>
      </c>
      <c r="K2860" t="str">
        <f>VLOOKUP(J2860,'DANH MỤC'!$A$1:$B$19,2,0)</f>
        <v>Sản phẩm 0004</v>
      </c>
      <c r="L2860" t="s">
        <v>15</v>
      </c>
      <c r="M2860">
        <v>1</v>
      </c>
      <c r="N2860" s="3">
        <f>IF(LEFT(K2860,1)="S",VLOOKUP(K2860,'DANH MỤC'!$B:$D,2,0),VLOOKUP(K2860,'DANH MỤC'!$B:$D,3,0))</f>
        <v>3500000</v>
      </c>
      <c r="O2860">
        <v>10</v>
      </c>
      <c r="P2860" s="3">
        <f>N2860*O2860%*CSDL[[#This Row],[SỐ LƯỢNG]]</f>
        <v>350000</v>
      </c>
      <c r="Q2860" s="3">
        <f t="shared" si="1414"/>
        <v>3150000</v>
      </c>
    </row>
    <row r="2861" spans="1:17" x14ac:dyDescent="0.3">
      <c r="A2861" s="23" t="s">
        <v>1464</v>
      </c>
      <c r="B2861" s="8" t="s">
        <v>1464</v>
      </c>
      <c r="C2861" s="8">
        <v>5</v>
      </c>
      <c r="D2861" s="8" t="s">
        <v>1469</v>
      </c>
      <c r="E2861" s="8" t="s">
        <v>13822</v>
      </c>
      <c r="F2861" s="8" t="str">
        <f>VLOOKUP(E2861,'DANH MỤC'!$F:$G,2,0)</f>
        <v>Nhóm 1</v>
      </c>
      <c r="G2861" s="8" t="s">
        <v>7259</v>
      </c>
      <c r="H2861" t="str">
        <f>VLOOKUP(G2861,'DANH MỤC'!$I:$K,2,0)</f>
        <v>KH 1237</v>
      </c>
      <c r="I2861" t="str">
        <f>VLOOKUP(G2861,'DANH MỤC'!$I:$K,3,0)</f>
        <v>Thanh Hóa</v>
      </c>
      <c r="J2861" s="8" t="s">
        <v>14</v>
      </c>
      <c r="K2861" t="str">
        <f>VLOOKUP(J2861,'DANH MỤC'!$A$1:$B$19,2,0)</f>
        <v>Sản phẩm 0004</v>
      </c>
      <c r="L2861" t="s">
        <v>15</v>
      </c>
      <c r="M2861">
        <v>1</v>
      </c>
      <c r="N2861" s="3">
        <f>IF(LEFT(K2861,1)="S",VLOOKUP(K2861,'DANH MỤC'!$B:$D,2,0),VLOOKUP(K2861,'DANH MỤC'!$B:$D,3,0))</f>
        <v>3500000</v>
      </c>
      <c r="O2861">
        <v>0</v>
      </c>
      <c r="P2861" s="3">
        <f>N2861*O2861%*CSDL[[#This Row],[SỐ LƯỢNG]]</f>
        <v>0</v>
      </c>
      <c r="Q2861" s="3">
        <f t="shared" si="1414"/>
        <v>3500000</v>
      </c>
    </row>
    <row r="2862" spans="1:17" x14ac:dyDescent="0.3">
      <c r="A2862" s="23" t="str">
        <f>A2861</f>
        <v>14/05/2019</v>
      </c>
      <c r="B2862" s="8" t="str">
        <f>B2861</f>
        <v>14/05/2019</v>
      </c>
      <c r="C2862" s="8">
        <v>5</v>
      </c>
      <c r="D2862" s="8" t="str">
        <f>D2861</f>
        <v>DH13691</v>
      </c>
      <c r="E2862" s="8" t="str">
        <f>E2861</f>
        <v>anh.hong</v>
      </c>
      <c r="F2862" s="8" t="str">
        <f>VLOOKUP(E2862,'DANH MỤC'!$F:$G,2,0)</f>
        <v>Nhóm 1</v>
      </c>
      <c r="G2862" s="8" t="str">
        <f>G2861</f>
        <v>KH1237</v>
      </c>
      <c r="H2862" t="str">
        <f>VLOOKUP(G2862,'DANH MỤC'!$I:$K,2,0)</f>
        <v>KH 1237</v>
      </c>
      <c r="I2862" t="str">
        <f>VLOOKUP(G2862,'DANH MỤC'!$I:$K,3,0)</f>
        <v>Thanh Hóa</v>
      </c>
      <c r="J2862" s="8" t="s">
        <v>5944</v>
      </c>
      <c r="K2862" t="str">
        <f>VLOOKUP(J2862,'DANH MỤC'!$A$1:$B$19,2,0)</f>
        <v>Hàng tặng 0001</v>
      </c>
      <c r="L2862" t="s">
        <v>24</v>
      </c>
      <c r="M2862">
        <v>2</v>
      </c>
      <c r="N2862" s="3">
        <f>IF(LEFT(K2862,1)="S",VLOOKUP(K2862,'DANH MỤC'!$B:$D,2,0),VLOOKUP(K2862,'DANH MỤC'!$B:$D,3,0))</f>
        <v>200000</v>
      </c>
      <c r="O2862">
        <v>100</v>
      </c>
      <c r="P2862" s="3">
        <f>N2862*O2862%*CSDL[[#This Row],[SỐ LƯỢNG]]</f>
        <v>400000</v>
      </c>
      <c r="Q2862" s="3">
        <f t="shared" si="1414"/>
        <v>0</v>
      </c>
    </row>
    <row r="2863" spans="1:17" x14ac:dyDescent="0.3">
      <c r="A2863" s="23" t="s">
        <v>1464</v>
      </c>
      <c r="B2863" s="8" t="s">
        <v>1464</v>
      </c>
      <c r="C2863" s="8">
        <v>5</v>
      </c>
      <c r="D2863" s="8" t="s">
        <v>1470</v>
      </c>
      <c r="E2863" s="8" t="s">
        <v>13822</v>
      </c>
      <c r="F2863" s="8" t="str">
        <f>VLOOKUP(E2863,'DANH MỤC'!$F:$G,2,0)</f>
        <v>Nhóm 1</v>
      </c>
      <c r="G2863" s="8" t="s">
        <v>7260</v>
      </c>
      <c r="H2863" t="str">
        <f>VLOOKUP(G2863,'DANH MỤC'!$I:$K,2,0)</f>
        <v>KH 1238</v>
      </c>
      <c r="I2863" t="str">
        <f>VLOOKUP(G2863,'DANH MỤC'!$I:$K,3,0)</f>
        <v>An Giang</v>
      </c>
      <c r="J2863" s="8" t="s">
        <v>19</v>
      </c>
      <c r="K2863" t="str">
        <f>VLOOKUP(J2863,'DANH MỤC'!$A$1:$B$19,2,0)</f>
        <v>Sản phẩm 0003</v>
      </c>
      <c r="L2863" t="s">
        <v>15</v>
      </c>
      <c r="M2863">
        <v>1</v>
      </c>
      <c r="N2863" s="3">
        <f>IF(LEFT(K2863,1)="S",VLOOKUP(K2863,'DANH MỤC'!$B:$D,2,0),VLOOKUP(K2863,'DANH MỤC'!$B:$D,3,0))</f>
        <v>2500000</v>
      </c>
      <c r="O2863">
        <v>20</v>
      </c>
      <c r="P2863" s="3">
        <f>N2863*O2863%*CSDL[[#This Row],[SỐ LƯỢNG]]</f>
        <v>500000</v>
      </c>
      <c r="Q2863" s="3">
        <f t="shared" si="1414"/>
        <v>2000000</v>
      </c>
    </row>
    <row r="2864" spans="1:17" x14ac:dyDescent="0.3">
      <c r="A2864" s="23" t="s">
        <v>1464</v>
      </c>
      <c r="B2864" s="8" t="s">
        <v>1464</v>
      </c>
      <c r="C2864" s="8">
        <v>5</v>
      </c>
      <c r="D2864" s="8" t="s">
        <v>1471</v>
      </c>
      <c r="E2864" s="8" t="s">
        <v>13815</v>
      </c>
      <c r="F2864" s="8" t="str">
        <f>VLOOKUP(E2864,'DANH MỤC'!$F:$G,2,0)</f>
        <v>Nhóm 1</v>
      </c>
      <c r="G2864" s="8" t="s">
        <v>7261</v>
      </c>
      <c r="H2864" t="str">
        <f>VLOOKUP(G2864,'DANH MỤC'!$I:$K,2,0)</f>
        <v>KH 1239</v>
      </c>
      <c r="I2864" t="str">
        <f>VLOOKUP(G2864,'DANH MỤC'!$I:$K,3,0)</f>
        <v>Tuyên Quang</v>
      </c>
      <c r="J2864" s="8" t="s">
        <v>19</v>
      </c>
      <c r="K2864" t="str">
        <f>VLOOKUP(J2864,'DANH MỤC'!$A$1:$B$19,2,0)</f>
        <v>Sản phẩm 0003</v>
      </c>
      <c r="L2864" t="s">
        <v>15</v>
      </c>
      <c r="M2864">
        <v>1</v>
      </c>
      <c r="N2864" s="3">
        <f>IF(LEFT(K2864,1)="S",VLOOKUP(K2864,'DANH MỤC'!$B:$D,2,0),VLOOKUP(K2864,'DANH MỤC'!$B:$D,3,0))</f>
        <v>2500000</v>
      </c>
      <c r="O2864">
        <v>5</v>
      </c>
      <c r="P2864" s="3">
        <f>N2864*O2864%*CSDL[[#This Row],[SỐ LƯỢNG]]</f>
        <v>125000</v>
      </c>
      <c r="Q2864" s="3">
        <f t="shared" si="1414"/>
        <v>2375000</v>
      </c>
    </row>
    <row r="2865" spans="1:17" x14ac:dyDescent="0.3">
      <c r="A2865" s="23" t="str">
        <f t="shared" ref="A2865:A2866" si="1430">A2864</f>
        <v>14/05/2019</v>
      </c>
      <c r="B2865" s="8" t="str">
        <f t="shared" ref="B2865:B2866" si="1431">B2864</f>
        <v>14/05/2019</v>
      </c>
      <c r="C2865" s="8">
        <v>5</v>
      </c>
      <c r="D2865" s="8" t="str">
        <f t="shared" ref="D2865:D2866" si="1432">D2864</f>
        <v>DH13689</v>
      </c>
      <c r="E2865" s="8" t="str">
        <f t="shared" ref="E2865:E2866" si="1433">E2864</f>
        <v>nhi.vu</v>
      </c>
      <c r="F2865" s="8" t="str">
        <f>VLOOKUP(E2865,'DANH MỤC'!$F:$G,2,0)</f>
        <v>Nhóm 1</v>
      </c>
      <c r="G2865" s="8" t="str">
        <f t="shared" ref="G2865:G2866" si="1434">G2864</f>
        <v>KH1239</v>
      </c>
      <c r="H2865" t="str">
        <f>VLOOKUP(G2865,'DANH MỤC'!$I:$K,2,0)</f>
        <v>KH 1239</v>
      </c>
      <c r="I2865" t="str">
        <f>VLOOKUP(G2865,'DANH MỤC'!$I:$K,3,0)</f>
        <v>Tuyên Quang</v>
      </c>
      <c r="J2865" s="8" t="s">
        <v>14</v>
      </c>
      <c r="K2865" t="str">
        <f>VLOOKUP(J2865,'DANH MỤC'!$A$1:$B$19,2,0)</f>
        <v>Sản phẩm 0004</v>
      </c>
      <c r="L2865" t="s">
        <v>15</v>
      </c>
      <c r="M2865">
        <v>1</v>
      </c>
      <c r="N2865" s="3">
        <f>IF(LEFT(K2865,1)="S",VLOOKUP(K2865,'DANH MỤC'!$B:$D,2,0),VLOOKUP(K2865,'DANH MỤC'!$B:$D,3,0))</f>
        <v>3500000</v>
      </c>
      <c r="O2865">
        <v>5</v>
      </c>
      <c r="P2865" s="3">
        <f>N2865*O2865%*CSDL[[#This Row],[SỐ LƯỢNG]]</f>
        <v>175000</v>
      </c>
      <c r="Q2865" s="3">
        <f t="shared" si="1414"/>
        <v>3325000</v>
      </c>
    </row>
    <row r="2866" spans="1:17" x14ac:dyDescent="0.3">
      <c r="A2866" s="23" t="str">
        <f t="shared" si="1430"/>
        <v>14/05/2019</v>
      </c>
      <c r="B2866" s="8" t="str">
        <f t="shared" si="1431"/>
        <v>14/05/2019</v>
      </c>
      <c r="C2866" s="8">
        <v>5</v>
      </c>
      <c r="D2866" s="8" t="str">
        <f t="shared" si="1432"/>
        <v>DH13689</v>
      </c>
      <c r="E2866" s="8" t="str">
        <f t="shared" si="1433"/>
        <v>nhi.vu</v>
      </c>
      <c r="F2866" s="8" t="str">
        <f>VLOOKUP(E2866,'DANH MỤC'!$F:$G,2,0)</f>
        <v>Nhóm 1</v>
      </c>
      <c r="G2866" s="8" t="str">
        <f t="shared" si="1434"/>
        <v>KH1239</v>
      </c>
      <c r="H2866" t="str">
        <f>VLOOKUP(G2866,'DANH MỤC'!$I:$K,2,0)</f>
        <v>KH 1239</v>
      </c>
      <c r="I2866" t="str">
        <f>VLOOKUP(G2866,'DANH MỤC'!$I:$K,3,0)</f>
        <v>Tuyên Quang</v>
      </c>
      <c r="J2866" s="8" t="s">
        <v>5939</v>
      </c>
      <c r="K2866" t="str">
        <f>VLOOKUP(J2866,'DANH MỤC'!$A$1:$B$19,2,0)</f>
        <v>Sản phẩm 0001</v>
      </c>
      <c r="L2866" t="s">
        <v>15</v>
      </c>
      <c r="M2866">
        <v>1</v>
      </c>
      <c r="N2866" s="3">
        <f>IF(LEFT(K2866,1)="S",VLOOKUP(K2866,'DANH MỤC'!$B:$D,2,0),VLOOKUP(K2866,'DANH MỤC'!$B:$D,3,0))</f>
        <v>3000000</v>
      </c>
      <c r="O2866">
        <v>5</v>
      </c>
      <c r="P2866" s="3">
        <f>N2866*O2866%*CSDL[[#This Row],[SỐ LƯỢNG]]</f>
        <v>150000</v>
      </c>
      <c r="Q2866" s="3">
        <f t="shared" si="1414"/>
        <v>2850000</v>
      </c>
    </row>
    <row r="2867" spans="1:17" x14ac:dyDescent="0.3">
      <c r="A2867" s="23" t="s">
        <v>1464</v>
      </c>
      <c r="B2867" s="8" t="s">
        <v>1464</v>
      </c>
      <c r="C2867" s="8">
        <v>5</v>
      </c>
      <c r="D2867" s="8" t="s">
        <v>1472</v>
      </c>
      <c r="E2867" s="8" t="s">
        <v>13821</v>
      </c>
      <c r="F2867" s="8" t="str">
        <f>VLOOKUP(E2867,'DANH MỤC'!$F:$G,2,0)</f>
        <v>Nhóm 1</v>
      </c>
      <c r="G2867" s="8" t="s">
        <v>6708</v>
      </c>
      <c r="H2867" t="str">
        <f>VLOOKUP(G2867,'DANH MỤC'!$I:$K,2,0)</f>
        <v>KH 0675</v>
      </c>
      <c r="I2867" t="str">
        <f>VLOOKUP(G2867,'DANH MỤC'!$I:$K,3,0)</f>
        <v>Long An</v>
      </c>
      <c r="J2867" s="8" t="s">
        <v>5939</v>
      </c>
      <c r="K2867" t="str">
        <f>VLOOKUP(J2867,'DANH MỤC'!$A$1:$B$19,2,0)</f>
        <v>Sản phẩm 0001</v>
      </c>
      <c r="L2867" t="s">
        <v>15</v>
      </c>
      <c r="M2867">
        <v>1</v>
      </c>
      <c r="N2867" s="3">
        <f>IF(LEFT(K2867,1)="S",VLOOKUP(K2867,'DANH MỤC'!$B:$D,2,0),VLOOKUP(K2867,'DANH MỤC'!$B:$D,3,0))</f>
        <v>3000000</v>
      </c>
      <c r="O2867">
        <v>0</v>
      </c>
      <c r="P2867" s="3">
        <f>N2867*O2867%*CSDL[[#This Row],[SỐ LƯỢNG]]</f>
        <v>0</v>
      </c>
      <c r="Q2867" s="3">
        <f t="shared" si="1414"/>
        <v>3000000</v>
      </c>
    </row>
    <row r="2868" spans="1:17" x14ac:dyDescent="0.3">
      <c r="A2868" s="23" t="str">
        <f>A2867</f>
        <v>14/05/2019</v>
      </c>
      <c r="B2868" s="8" t="str">
        <f>B2867</f>
        <v>14/05/2019</v>
      </c>
      <c r="C2868" s="8">
        <v>5</v>
      </c>
      <c r="D2868" s="8" t="str">
        <f>D2867</f>
        <v>DH13688</v>
      </c>
      <c r="E2868" s="8" t="str">
        <f>E2867</f>
        <v>thu.le</v>
      </c>
      <c r="F2868" s="8" t="str">
        <f>VLOOKUP(E2868,'DANH MỤC'!$F:$G,2,0)</f>
        <v>Nhóm 1</v>
      </c>
      <c r="G2868" s="8" t="str">
        <f>G2867</f>
        <v>KH0675</v>
      </c>
      <c r="H2868" t="str">
        <f>VLOOKUP(G2868,'DANH MỤC'!$I:$K,2,0)</f>
        <v>KH 0675</v>
      </c>
      <c r="I2868" t="str">
        <f>VLOOKUP(G2868,'DANH MỤC'!$I:$K,3,0)</f>
        <v>Long An</v>
      </c>
      <c r="J2868" s="8" t="s">
        <v>5944</v>
      </c>
      <c r="K2868" t="str">
        <f>VLOOKUP(J2868,'DANH MỤC'!$A$1:$B$19,2,0)</f>
        <v>Hàng tặng 0001</v>
      </c>
      <c r="L2868" t="s">
        <v>24</v>
      </c>
      <c r="M2868">
        <v>2</v>
      </c>
      <c r="N2868" s="3">
        <f>IF(LEFT(K2868,1)="S",VLOOKUP(K2868,'DANH MỤC'!$B:$D,2,0),VLOOKUP(K2868,'DANH MỤC'!$B:$D,3,0))</f>
        <v>200000</v>
      </c>
      <c r="O2868">
        <v>100</v>
      </c>
      <c r="P2868" s="3">
        <f>N2868*O2868%*CSDL[[#This Row],[SỐ LƯỢNG]]</f>
        <v>400000</v>
      </c>
      <c r="Q2868" s="3">
        <f t="shared" si="1414"/>
        <v>0</v>
      </c>
    </row>
    <row r="2869" spans="1:17" x14ac:dyDescent="0.3">
      <c r="A2869" s="23" t="s">
        <v>1464</v>
      </c>
      <c r="B2869" s="8" t="s">
        <v>1464</v>
      </c>
      <c r="C2869" s="8">
        <v>5</v>
      </c>
      <c r="D2869" s="8" t="s">
        <v>1473</v>
      </c>
      <c r="E2869" s="8" t="s">
        <v>13830</v>
      </c>
      <c r="F2869" s="8" t="str">
        <f>VLOOKUP(E2869,'DANH MỤC'!$F:$G,2,0)</f>
        <v>Nhóm 2</v>
      </c>
      <c r="G2869" s="8" t="s">
        <v>7262</v>
      </c>
      <c r="H2869" t="str">
        <f>VLOOKUP(G2869,'DANH MỤC'!$I:$K,2,0)</f>
        <v>KH 1240</v>
      </c>
      <c r="I2869" t="str">
        <f>VLOOKUP(G2869,'DANH MỤC'!$I:$K,3,0)</f>
        <v>Đồng Nai</v>
      </c>
      <c r="J2869" s="8" t="s">
        <v>19</v>
      </c>
      <c r="K2869" t="str">
        <f>VLOOKUP(J2869,'DANH MỤC'!$A$1:$B$19,2,0)</f>
        <v>Sản phẩm 0003</v>
      </c>
      <c r="L2869" t="s">
        <v>15</v>
      </c>
      <c r="M2869">
        <v>2</v>
      </c>
      <c r="N2869" s="3">
        <f>IF(LEFT(K2869,1)="S",VLOOKUP(K2869,'DANH MỤC'!$B:$D,2,0),VLOOKUP(K2869,'DANH MỤC'!$B:$D,3,0))</f>
        <v>2500000</v>
      </c>
      <c r="O2869">
        <v>0</v>
      </c>
      <c r="P2869" s="3">
        <f>N2869*O2869%*CSDL[[#This Row],[SỐ LƯỢNG]]</f>
        <v>0</v>
      </c>
      <c r="Q2869" s="3">
        <f t="shared" si="1414"/>
        <v>5000000</v>
      </c>
    </row>
    <row r="2870" spans="1:17" x14ac:dyDescent="0.3">
      <c r="A2870" s="23" t="str">
        <f t="shared" ref="A2870:A2871" si="1435">A2869</f>
        <v>14/05/2019</v>
      </c>
      <c r="B2870" s="8" t="str">
        <f t="shared" ref="B2870:B2871" si="1436">B2869</f>
        <v>14/05/2019</v>
      </c>
      <c r="C2870" s="8">
        <v>5</v>
      </c>
      <c r="D2870" s="8" t="str">
        <f t="shared" ref="D2870:D2871" si="1437">D2869</f>
        <v>DH13687</v>
      </c>
      <c r="E2870" s="8" t="str">
        <f t="shared" ref="E2870:E2871" si="1438">E2869</f>
        <v>ha.vo</v>
      </c>
      <c r="F2870" s="8" t="str">
        <f>VLOOKUP(E2870,'DANH MỤC'!$F:$G,2,0)</f>
        <v>Nhóm 2</v>
      </c>
      <c r="G2870" s="8" t="str">
        <f t="shared" ref="G2870:G2871" si="1439">G2869</f>
        <v>KH1240</v>
      </c>
      <c r="H2870" t="str">
        <f>VLOOKUP(G2870,'DANH MỤC'!$I:$K,2,0)</f>
        <v>KH 1240</v>
      </c>
      <c r="I2870" t="str">
        <f>VLOOKUP(G2870,'DANH MỤC'!$I:$K,3,0)</f>
        <v>Đồng Nai</v>
      </c>
      <c r="J2870" s="8" t="s">
        <v>5944</v>
      </c>
      <c r="K2870" t="str">
        <f>VLOOKUP(J2870,'DANH MỤC'!$A$1:$B$19,2,0)</f>
        <v>Hàng tặng 0001</v>
      </c>
      <c r="L2870" t="s">
        <v>24</v>
      </c>
      <c r="M2870">
        <v>2</v>
      </c>
      <c r="N2870" s="3">
        <f>IF(LEFT(K2870,1)="S",VLOOKUP(K2870,'DANH MỤC'!$B:$D,2,0),VLOOKUP(K2870,'DANH MỤC'!$B:$D,3,0))</f>
        <v>200000</v>
      </c>
      <c r="O2870">
        <v>100</v>
      </c>
      <c r="P2870" s="3">
        <f>N2870*O2870%*CSDL[[#This Row],[SỐ LƯỢNG]]</f>
        <v>400000</v>
      </c>
      <c r="Q2870" s="3">
        <f t="shared" si="1414"/>
        <v>0</v>
      </c>
    </row>
    <row r="2871" spans="1:17" x14ac:dyDescent="0.3">
      <c r="A2871" s="23" t="str">
        <f t="shared" si="1435"/>
        <v>14/05/2019</v>
      </c>
      <c r="B2871" s="8" t="str">
        <f t="shared" si="1436"/>
        <v>14/05/2019</v>
      </c>
      <c r="C2871" s="8">
        <v>5</v>
      </c>
      <c r="D2871" s="8" t="str">
        <f t="shared" si="1437"/>
        <v>DH13687</v>
      </c>
      <c r="E2871" s="8" t="str">
        <f t="shared" si="1438"/>
        <v>ha.vo</v>
      </c>
      <c r="F2871" s="8" t="str">
        <f>VLOOKUP(E2871,'DANH MỤC'!$F:$G,2,0)</f>
        <v>Nhóm 2</v>
      </c>
      <c r="G2871" s="8" t="str">
        <f t="shared" si="1439"/>
        <v>KH1240</v>
      </c>
      <c r="H2871" t="str">
        <f>VLOOKUP(G2871,'DANH MỤC'!$I:$K,2,0)</f>
        <v>KH 1240</v>
      </c>
      <c r="I2871" t="str">
        <f>VLOOKUP(G2871,'DANH MỤC'!$I:$K,3,0)</f>
        <v>Đồng Nai</v>
      </c>
      <c r="J2871" s="8" t="s">
        <v>5946</v>
      </c>
      <c r="K2871" t="str">
        <f>VLOOKUP(J2871,'DANH MỤC'!$A$1:$B$19,2,0)</f>
        <v>Hàng tặng 0003</v>
      </c>
      <c r="L2871" t="s">
        <v>46</v>
      </c>
      <c r="M2871">
        <v>1</v>
      </c>
      <c r="N2871" s="3">
        <f>IF(LEFT(K2871,1)="S",VLOOKUP(K2871,'DANH MỤC'!$B:$D,2,0),VLOOKUP(K2871,'DANH MỤC'!$B:$D,3,0))</f>
        <v>300000</v>
      </c>
      <c r="O2871">
        <v>0</v>
      </c>
      <c r="P2871" s="3">
        <f>N2871*O2871%*CSDL[[#This Row],[SỐ LƯỢNG]]</f>
        <v>0</v>
      </c>
      <c r="Q2871" s="3">
        <f t="shared" si="1414"/>
        <v>300000</v>
      </c>
    </row>
    <row r="2872" spans="1:17" x14ac:dyDescent="0.3">
      <c r="A2872" s="23" t="s">
        <v>1464</v>
      </c>
      <c r="B2872" s="8" t="s">
        <v>1464</v>
      </c>
      <c r="C2872" s="8">
        <v>5</v>
      </c>
      <c r="D2872" s="8" t="s">
        <v>1474</v>
      </c>
      <c r="E2872" s="8" t="s">
        <v>13816</v>
      </c>
      <c r="F2872" s="8" t="str">
        <f>VLOOKUP(E2872,'DANH MỤC'!$F:$G,2,0)</f>
        <v>Nhóm 1</v>
      </c>
      <c r="G2872" s="8" t="s">
        <v>7263</v>
      </c>
      <c r="H2872" t="str">
        <f>VLOOKUP(G2872,'DANH MỤC'!$I:$K,2,0)</f>
        <v>KH 1241</v>
      </c>
      <c r="I2872" t="str">
        <f>VLOOKUP(G2872,'DANH MỤC'!$I:$K,3,0)</f>
        <v>Long An</v>
      </c>
      <c r="J2872" s="8" t="s">
        <v>14</v>
      </c>
      <c r="K2872" t="str">
        <f>VLOOKUP(J2872,'DANH MỤC'!$A$1:$B$19,2,0)</f>
        <v>Sản phẩm 0004</v>
      </c>
      <c r="L2872" t="s">
        <v>15</v>
      </c>
      <c r="M2872">
        <v>1</v>
      </c>
      <c r="N2872" s="3">
        <f>IF(LEFT(K2872,1)="S",VLOOKUP(K2872,'DANH MỤC'!$B:$D,2,0),VLOOKUP(K2872,'DANH MỤC'!$B:$D,3,0))</f>
        <v>3500000</v>
      </c>
      <c r="O2872">
        <v>0</v>
      </c>
      <c r="P2872" s="3">
        <f>N2872*O2872%*CSDL[[#This Row],[SỐ LƯỢNG]]</f>
        <v>0</v>
      </c>
      <c r="Q2872" s="3">
        <f t="shared" si="1414"/>
        <v>3500000</v>
      </c>
    </row>
    <row r="2873" spans="1:17" x14ac:dyDescent="0.3">
      <c r="A2873" s="23" t="str">
        <f>A2872</f>
        <v>14/05/2019</v>
      </c>
      <c r="B2873" s="8" t="str">
        <f>B2872</f>
        <v>14/05/2019</v>
      </c>
      <c r="C2873" s="8">
        <v>5</v>
      </c>
      <c r="D2873" s="8" t="str">
        <f>D2872</f>
        <v>DH13686</v>
      </c>
      <c r="E2873" s="8" t="str">
        <f>E2872</f>
        <v>luyen.dam</v>
      </c>
      <c r="F2873" s="8" t="str">
        <f>VLOOKUP(E2873,'DANH MỤC'!$F:$G,2,0)</f>
        <v>Nhóm 1</v>
      </c>
      <c r="G2873" s="8" t="str">
        <f>G2872</f>
        <v>KH1241</v>
      </c>
      <c r="H2873" t="str">
        <f>VLOOKUP(G2873,'DANH MỤC'!$I:$K,2,0)</f>
        <v>KH 1241</v>
      </c>
      <c r="I2873" t="str">
        <f>VLOOKUP(G2873,'DANH MỤC'!$I:$K,3,0)</f>
        <v>Long An</v>
      </c>
      <c r="J2873" s="8" t="s">
        <v>5944</v>
      </c>
      <c r="K2873" t="str">
        <f>VLOOKUP(J2873,'DANH MỤC'!$A$1:$B$19,2,0)</f>
        <v>Hàng tặng 0001</v>
      </c>
      <c r="L2873" t="s">
        <v>24</v>
      </c>
      <c r="M2873">
        <v>2</v>
      </c>
      <c r="N2873" s="3">
        <f>IF(LEFT(K2873,1)="S",VLOOKUP(K2873,'DANH MỤC'!$B:$D,2,0),VLOOKUP(K2873,'DANH MỤC'!$B:$D,3,0))</f>
        <v>200000</v>
      </c>
      <c r="O2873">
        <v>100</v>
      </c>
      <c r="P2873" s="3">
        <f>N2873*O2873%*CSDL[[#This Row],[SỐ LƯỢNG]]</f>
        <v>400000</v>
      </c>
      <c r="Q2873" s="3">
        <f t="shared" si="1414"/>
        <v>0</v>
      </c>
    </row>
    <row r="2874" spans="1:17" x14ac:dyDescent="0.3">
      <c r="A2874" s="23" t="s">
        <v>1464</v>
      </c>
      <c r="B2874" s="8" t="s">
        <v>1464</v>
      </c>
      <c r="C2874" s="8">
        <v>5</v>
      </c>
      <c r="D2874" s="8" t="s">
        <v>1475</v>
      </c>
      <c r="E2874" s="8" t="s">
        <v>13833</v>
      </c>
      <c r="F2874" s="8" t="str">
        <f>VLOOKUP(E2874,'DANH MỤC'!$F:$G,2,0)</f>
        <v>Nhóm 2</v>
      </c>
      <c r="G2874" s="8" t="s">
        <v>7264</v>
      </c>
      <c r="H2874" t="str">
        <f>VLOOKUP(G2874,'DANH MỤC'!$I:$K,2,0)</f>
        <v>KH 1242</v>
      </c>
      <c r="I2874" t="str">
        <f>VLOOKUP(G2874,'DANH MỤC'!$I:$K,3,0)</f>
        <v>Hòa Bình</v>
      </c>
      <c r="J2874" s="8" t="s">
        <v>5939</v>
      </c>
      <c r="K2874" t="str">
        <f>VLOOKUP(J2874,'DANH MỤC'!$A$1:$B$19,2,0)</f>
        <v>Sản phẩm 0001</v>
      </c>
      <c r="L2874" t="s">
        <v>15</v>
      </c>
      <c r="M2874">
        <v>1</v>
      </c>
      <c r="N2874" s="3">
        <f>IF(LEFT(K2874,1)="S",VLOOKUP(K2874,'DANH MỤC'!$B:$D,2,0),VLOOKUP(K2874,'DANH MỤC'!$B:$D,3,0))</f>
        <v>3000000</v>
      </c>
      <c r="O2874">
        <v>0</v>
      </c>
      <c r="P2874" s="3">
        <f>N2874*O2874%*CSDL[[#This Row],[SỐ LƯỢNG]]</f>
        <v>0</v>
      </c>
      <c r="Q2874" s="3">
        <f t="shared" si="1414"/>
        <v>3000000</v>
      </c>
    </row>
    <row r="2875" spans="1:17" x14ac:dyDescent="0.3">
      <c r="A2875" s="23" t="str">
        <f>A2874</f>
        <v>14/05/2019</v>
      </c>
      <c r="B2875" s="8" t="str">
        <f>B2874</f>
        <v>14/05/2019</v>
      </c>
      <c r="C2875" s="8">
        <v>5</v>
      </c>
      <c r="D2875" s="8" t="str">
        <f>D2874</f>
        <v>DH13685</v>
      </c>
      <c r="E2875" s="8" t="str">
        <f>E2874</f>
        <v>anh.nguyen</v>
      </c>
      <c r="F2875" s="8" t="str">
        <f>VLOOKUP(E2875,'DANH MỤC'!$F:$G,2,0)</f>
        <v>Nhóm 2</v>
      </c>
      <c r="G2875" s="8" t="str">
        <f>G2874</f>
        <v>KH1242</v>
      </c>
      <c r="H2875" t="str">
        <f>VLOOKUP(G2875,'DANH MỤC'!$I:$K,2,0)</f>
        <v>KH 1242</v>
      </c>
      <c r="I2875" t="str">
        <f>VLOOKUP(G2875,'DANH MỤC'!$I:$K,3,0)</f>
        <v>Hòa Bình</v>
      </c>
      <c r="J2875" s="8" t="s">
        <v>5944</v>
      </c>
      <c r="K2875" t="str">
        <f>VLOOKUP(J2875,'DANH MỤC'!$A$1:$B$19,2,0)</f>
        <v>Hàng tặng 0001</v>
      </c>
      <c r="L2875" t="s">
        <v>24</v>
      </c>
      <c r="M2875">
        <v>2</v>
      </c>
      <c r="N2875" s="3">
        <f>IF(LEFT(K2875,1)="S",VLOOKUP(K2875,'DANH MỤC'!$B:$D,2,0),VLOOKUP(K2875,'DANH MỤC'!$B:$D,3,0))</f>
        <v>200000</v>
      </c>
      <c r="O2875">
        <v>100</v>
      </c>
      <c r="P2875" s="3">
        <f>N2875*O2875%*CSDL[[#This Row],[SỐ LƯỢNG]]</f>
        <v>400000</v>
      </c>
      <c r="Q2875" s="3">
        <f t="shared" si="1414"/>
        <v>0</v>
      </c>
    </row>
    <row r="2876" spans="1:17" x14ac:dyDescent="0.3">
      <c r="A2876" s="23" t="s">
        <v>1464</v>
      </c>
      <c r="B2876" s="8" t="s">
        <v>1464</v>
      </c>
      <c r="C2876" s="8">
        <v>5</v>
      </c>
      <c r="D2876" s="8" t="s">
        <v>1476</v>
      </c>
      <c r="E2876" s="8" t="s">
        <v>13822</v>
      </c>
      <c r="F2876" s="8" t="str">
        <f>VLOOKUP(E2876,'DANH MỤC'!$F:$G,2,0)</f>
        <v>Nhóm 1</v>
      </c>
      <c r="G2876" s="8" t="s">
        <v>7265</v>
      </c>
      <c r="H2876" t="str">
        <f>VLOOKUP(G2876,'DANH MỤC'!$I:$K,2,0)</f>
        <v>KH 1243</v>
      </c>
      <c r="I2876" t="str">
        <f>VLOOKUP(G2876,'DANH MỤC'!$I:$K,3,0)</f>
        <v>Khánh Hòa</v>
      </c>
      <c r="J2876" s="8" t="s">
        <v>14</v>
      </c>
      <c r="K2876" t="str">
        <f>VLOOKUP(J2876,'DANH MỤC'!$A$1:$B$19,2,0)</f>
        <v>Sản phẩm 0004</v>
      </c>
      <c r="L2876" t="s">
        <v>15</v>
      </c>
      <c r="M2876">
        <v>1</v>
      </c>
      <c r="N2876" s="3">
        <f>IF(LEFT(K2876,1)="S",VLOOKUP(K2876,'DANH MỤC'!$B:$D,2,0),VLOOKUP(K2876,'DANH MỤC'!$B:$D,3,0))</f>
        <v>3500000</v>
      </c>
      <c r="O2876">
        <v>20</v>
      </c>
      <c r="P2876" s="3">
        <f>N2876*O2876%*CSDL[[#This Row],[SỐ LƯỢNG]]</f>
        <v>700000</v>
      </c>
      <c r="Q2876" s="3">
        <f t="shared" si="1414"/>
        <v>2800000</v>
      </c>
    </row>
    <row r="2877" spans="1:17" x14ac:dyDescent="0.3">
      <c r="A2877" s="23" t="s">
        <v>1464</v>
      </c>
      <c r="B2877" s="8" t="s">
        <v>1464</v>
      </c>
      <c r="C2877" s="8">
        <v>5</v>
      </c>
      <c r="D2877" s="8" t="s">
        <v>1477</v>
      </c>
      <c r="E2877" s="8" t="s">
        <v>13816</v>
      </c>
      <c r="F2877" s="8" t="str">
        <f>VLOOKUP(E2877,'DANH MỤC'!$F:$G,2,0)</f>
        <v>Nhóm 1</v>
      </c>
      <c r="G2877" s="8" t="s">
        <v>7266</v>
      </c>
      <c r="H2877" t="str">
        <f>VLOOKUP(G2877,'DANH MỤC'!$I:$K,2,0)</f>
        <v>KH 1244</v>
      </c>
      <c r="I2877" t="str">
        <f>VLOOKUP(G2877,'DANH MỤC'!$I:$K,3,0)</f>
        <v>Hải Dương</v>
      </c>
      <c r="J2877" s="8" t="s">
        <v>5939</v>
      </c>
      <c r="K2877" t="str">
        <f>VLOOKUP(J2877,'DANH MỤC'!$A$1:$B$19,2,0)</f>
        <v>Sản phẩm 0001</v>
      </c>
      <c r="L2877" t="s">
        <v>15</v>
      </c>
      <c r="M2877">
        <v>1</v>
      </c>
      <c r="N2877" s="3">
        <f>IF(LEFT(K2877,1)="S",VLOOKUP(K2877,'DANH MỤC'!$B:$D,2,0),VLOOKUP(K2877,'DANH MỤC'!$B:$D,3,0))</f>
        <v>3000000</v>
      </c>
      <c r="O2877">
        <v>0</v>
      </c>
      <c r="P2877" s="3">
        <f>N2877*O2877%*CSDL[[#This Row],[SỐ LƯỢNG]]</f>
        <v>0</v>
      </c>
      <c r="Q2877" s="3">
        <f t="shared" si="1414"/>
        <v>3000000</v>
      </c>
    </row>
    <row r="2878" spans="1:17" x14ac:dyDescent="0.3">
      <c r="A2878" s="23" t="str">
        <f>A2877</f>
        <v>14/05/2019</v>
      </c>
      <c r="B2878" s="8" t="str">
        <f>B2877</f>
        <v>14/05/2019</v>
      </c>
      <c r="C2878" s="8">
        <v>5</v>
      </c>
      <c r="D2878" s="8" t="str">
        <f>D2877</f>
        <v>DH13683</v>
      </c>
      <c r="E2878" s="8" t="str">
        <f>E2877</f>
        <v>luyen.dam</v>
      </c>
      <c r="F2878" s="8" t="str">
        <f>VLOOKUP(E2878,'DANH MỤC'!$F:$G,2,0)</f>
        <v>Nhóm 1</v>
      </c>
      <c r="G2878" s="8" t="str">
        <f>G2877</f>
        <v>KH1244</v>
      </c>
      <c r="H2878" t="str">
        <f>VLOOKUP(G2878,'DANH MỤC'!$I:$K,2,0)</f>
        <v>KH 1244</v>
      </c>
      <c r="I2878" t="str">
        <f>VLOOKUP(G2878,'DANH MỤC'!$I:$K,3,0)</f>
        <v>Hải Dương</v>
      </c>
      <c r="J2878" s="8" t="s">
        <v>5944</v>
      </c>
      <c r="K2878" t="str">
        <f>VLOOKUP(J2878,'DANH MỤC'!$A$1:$B$19,2,0)</f>
        <v>Hàng tặng 0001</v>
      </c>
      <c r="L2878" t="s">
        <v>24</v>
      </c>
      <c r="M2878">
        <v>2</v>
      </c>
      <c r="N2878" s="3">
        <f>IF(LEFT(K2878,1)="S",VLOOKUP(K2878,'DANH MỤC'!$B:$D,2,0),VLOOKUP(K2878,'DANH MỤC'!$B:$D,3,0))</f>
        <v>200000</v>
      </c>
      <c r="O2878">
        <v>100</v>
      </c>
      <c r="P2878" s="3">
        <f>N2878*O2878%*CSDL[[#This Row],[SỐ LƯỢNG]]</f>
        <v>400000</v>
      </c>
      <c r="Q2878" s="3">
        <f t="shared" si="1414"/>
        <v>0</v>
      </c>
    </row>
    <row r="2879" spans="1:17" x14ac:dyDescent="0.3">
      <c r="A2879" s="23" t="s">
        <v>1464</v>
      </c>
      <c r="B2879" s="8" t="s">
        <v>1464</v>
      </c>
      <c r="C2879" s="8">
        <v>5</v>
      </c>
      <c r="D2879" s="8" t="s">
        <v>1478</v>
      </c>
      <c r="E2879" s="8" t="s">
        <v>13819</v>
      </c>
      <c r="F2879" s="8" t="str">
        <f>VLOOKUP(E2879,'DANH MỤC'!$F:$G,2,0)</f>
        <v>Nhóm 1</v>
      </c>
      <c r="G2879" s="8" t="s">
        <v>7267</v>
      </c>
      <c r="H2879" t="str">
        <f>VLOOKUP(G2879,'DANH MỤC'!$I:$K,2,0)</f>
        <v>KH 1245</v>
      </c>
      <c r="I2879" t="str">
        <f>VLOOKUP(G2879,'DANH MỤC'!$I:$K,3,0)</f>
        <v>Đà Nẵng</v>
      </c>
      <c r="J2879" s="8" t="s">
        <v>5940</v>
      </c>
      <c r="K2879" t="str">
        <f>VLOOKUP(J2879,'DANH MỤC'!$A$1:$B$19,2,0)</f>
        <v>Sản phẩm 0002</v>
      </c>
      <c r="L2879" t="s">
        <v>15</v>
      </c>
      <c r="M2879">
        <v>1</v>
      </c>
      <c r="N2879" s="3">
        <f>IF(LEFT(K2879,1)="S",VLOOKUP(K2879,'DANH MỤC'!$B:$D,2,0),VLOOKUP(K2879,'DANH MỤC'!$B:$D,3,0))</f>
        <v>2000000</v>
      </c>
      <c r="O2879">
        <v>0</v>
      </c>
      <c r="P2879" s="3">
        <f>N2879*O2879%*CSDL[[#This Row],[SỐ LƯỢNG]]</f>
        <v>0</v>
      </c>
      <c r="Q2879" s="3">
        <f t="shared" si="1414"/>
        <v>2000000</v>
      </c>
    </row>
    <row r="2880" spans="1:17" x14ac:dyDescent="0.3">
      <c r="A2880" s="23" t="str">
        <f>A2879</f>
        <v>14/05/2019</v>
      </c>
      <c r="B2880" s="8" t="str">
        <f>B2879</f>
        <v>14/05/2019</v>
      </c>
      <c r="C2880" s="8">
        <v>5</v>
      </c>
      <c r="D2880" s="8" t="str">
        <f>D2879</f>
        <v>DH13682</v>
      </c>
      <c r="E2880" s="8" t="str">
        <f>E2879</f>
        <v>linh.truong</v>
      </c>
      <c r="F2880" s="8" t="str">
        <f>VLOOKUP(E2880,'DANH MỤC'!$F:$G,2,0)</f>
        <v>Nhóm 1</v>
      </c>
      <c r="G2880" s="8" t="str">
        <f>G2879</f>
        <v>KH1245</v>
      </c>
      <c r="H2880" t="str">
        <f>VLOOKUP(G2880,'DANH MỤC'!$I:$K,2,0)</f>
        <v>KH 1245</v>
      </c>
      <c r="I2880" t="str">
        <f>VLOOKUP(G2880,'DANH MỤC'!$I:$K,3,0)</f>
        <v>Đà Nẵng</v>
      </c>
      <c r="J2880" s="8" t="s">
        <v>5944</v>
      </c>
      <c r="K2880" t="str">
        <f>VLOOKUP(J2880,'DANH MỤC'!$A$1:$B$19,2,0)</f>
        <v>Hàng tặng 0001</v>
      </c>
      <c r="L2880" t="s">
        <v>24</v>
      </c>
      <c r="M2880">
        <v>2</v>
      </c>
      <c r="N2880" s="3">
        <f>IF(LEFT(K2880,1)="S",VLOOKUP(K2880,'DANH MỤC'!$B:$D,2,0),VLOOKUP(K2880,'DANH MỤC'!$B:$D,3,0))</f>
        <v>200000</v>
      </c>
      <c r="O2880">
        <v>100</v>
      </c>
      <c r="P2880" s="3">
        <f>N2880*O2880%*CSDL[[#This Row],[SỐ LƯỢNG]]</f>
        <v>400000</v>
      </c>
      <c r="Q2880" s="3">
        <f t="shared" si="1414"/>
        <v>0</v>
      </c>
    </row>
    <row r="2881" spans="1:17" x14ac:dyDescent="0.3">
      <c r="A2881" s="23" t="s">
        <v>1464</v>
      </c>
      <c r="B2881" s="8" t="s">
        <v>1464</v>
      </c>
      <c r="C2881" s="8">
        <v>5</v>
      </c>
      <c r="D2881" s="8" t="s">
        <v>1479</v>
      </c>
      <c r="E2881" s="8" t="s">
        <v>13831</v>
      </c>
      <c r="F2881" s="8" t="str">
        <f>VLOOKUP(E2881,'DANH MỤC'!$F:$G,2,0)</f>
        <v>Nhóm 2</v>
      </c>
      <c r="G2881" s="8" t="s">
        <v>5515</v>
      </c>
      <c r="H2881" t="str">
        <f>VLOOKUP(G2881,'DANH MỤC'!$I:$K,2,0)</f>
        <v>KH 1246</v>
      </c>
      <c r="I2881" t="str">
        <f>VLOOKUP(G2881,'DANH MỤC'!$I:$K,3,0)</f>
        <v>Đắk Nông</v>
      </c>
      <c r="J2881" s="8" t="s">
        <v>14</v>
      </c>
      <c r="K2881" t="str">
        <f>VLOOKUP(J2881,'DANH MỤC'!$A$1:$B$19,2,0)</f>
        <v>Sản phẩm 0004</v>
      </c>
      <c r="L2881" t="s">
        <v>15</v>
      </c>
      <c r="M2881">
        <v>1</v>
      </c>
      <c r="N2881" s="3">
        <f>IF(LEFT(K2881,1)="S",VLOOKUP(K2881,'DANH MỤC'!$B:$D,2,0),VLOOKUP(K2881,'DANH MỤC'!$B:$D,3,0))</f>
        <v>3500000</v>
      </c>
      <c r="O2881">
        <v>0</v>
      </c>
      <c r="P2881" s="3">
        <f>N2881*O2881%*CSDL[[#This Row],[SỐ LƯỢNG]]</f>
        <v>0</v>
      </c>
      <c r="Q2881" s="3">
        <f t="shared" si="1414"/>
        <v>3500000</v>
      </c>
    </row>
    <row r="2882" spans="1:17" x14ac:dyDescent="0.3">
      <c r="A2882" s="23" t="str">
        <f t="shared" ref="A2882:A2884" si="1440">A2881</f>
        <v>14/05/2019</v>
      </c>
      <c r="B2882" s="8" t="str">
        <f t="shared" ref="B2882:B2884" si="1441">B2881</f>
        <v>14/05/2019</v>
      </c>
      <c r="C2882" s="8">
        <v>5</v>
      </c>
      <c r="D2882" s="8" t="str">
        <f t="shared" ref="D2882:D2884" si="1442">D2881</f>
        <v>DH13681</v>
      </c>
      <c r="E2882" s="8" t="str">
        <f t="shared" ref="E2882:E2884" si="1443">E2881</f>
        <v>huyen.thanh</v>
      </c>
      <c r="F2882" s="8" t="str">
        <f>VLOOKUP(E2882,'DANH MỤC'!$F:$G,2,0)</f>
        <v>Nhóm 2</v>
      </c>
      <c r="G2882" s="8" t="str">
        <f t="shared" ref="G2882:G2884" si="1444">G2881</f>
        <v>KH1246</v>
      </c>
      <c r="H2882" t="str">
        <f>VLOOKUP(G2882,'DANH MỤC'!$I:$K,2,0)</f>
        <v>KH 1246</v>
      </c>
      <c r="I2882" t="str">
        <f>VLOOKUP(G2882,'DANH MỤC'!$I:$K,3,0)</f>
        <v>Đắk Nông</v>
      </c>
      <c r="J2882" s="8" t="s">
        <v>14</v>
      </c>
      <c r="K2882" t="str">
        <f>VLOOKUP(J2882,'DANH MỤC'!$A$1:$B$19,2,0)</f>
        <v>Sản phẩm 0004</v>
      </c>
      <c r="L2882" t="s">
        <v>15</v>
      </c>
      <c r="M2882">
        <v>1</v>
      </c>
      <c r="N2882" s="3">
        <f>IF(LEFT(K2882,1)="S",VLOOKUP(K2882,'DANH MỤC'!$B:$D,2,0),VLOOKUP(K2882,'DANH MỤC'!$B:$D,3,0))</f>
        <v>3500000</v>
      </c>
      <c r="O2882">
        <v>20</v>
      </c>
      <c r="P2882" s="3">
        <f>N2882*O2882%*CSDL[[#This Row],[SỐ LƯỢNG]]</f>
        <v>700000</v>
      </c>
      <c r="Q2882" s="3">
        <f t="shared" si="1414"/>
        <v>2800000</v>
      </c>
    </row>
    <row r="2883" spans="1:17" x14ac:dyDescent="0.3">
      <c r="A2883" s="23" t="str">
        <f t="shared" si="1440"/>
        <v>14/05/2019</v>
      </c>
      <c r="B2883" s="8" t="str">
        <f t="shared" si="1441"/>
        <v>14/05/2019</v>
      </c>
      <c r="C2883" s="8">
        <v>5</v>
      </c>
      <c r="D2883" s="8" t="str">
        <f t="shared" si="1442"/>
        <v>DH13681</v>
      </c>
      <c r="E2883" s="8" t="str">
        <f t="shared" si="1443"/>
        <v>huyen.thanh</v>
      </c>
      <c r="F2883" s="8" t="str">
        <f>VLOOKUP(E2883,'DANH MỤC'!$F:$G,2,0)</f>
        <v>Nhóm 2</v>
      </c>
      <c r="G2883" s="8" t="str">
        <f t="shared" si="1444"/>
        <v>KH1246</v>
      </c>
      <c r="H2883" t="str">
        <f>VLOOKUP(G2883,'DANH MỤC'!$I:$K,2,0)</f>
        <v>KH 1246</v>
      </c>
      <c r="I2883" t="str">
        <f>VLOOKUP(G2883,'DANH MỤC'!$I:$K,3,0)</f>
        <v>Đắk Nông</v>
      </c>
      <c r="J2883" s="8" t="s">
        <v>14</v>
      </c>
      <c r="K2883" t="str">
        <f>VLOOKUP(J2883,'DANH MỤC'!$A$1:$B$19,2,0)</f>
        <v>Sản phẩm 0004</v>
      </c>
      <c r="L2883" t="s">
        <v>15</v>
      </c>
      <c r="M2883">
        <v>1</v>
      </c>
      <c r="N2883" s="3">
        <f>IF(LEFT(K2883,1)="S",VLOOKUP(K2883,'DANH MỤC'!$B:$D,2,0),VLOOKUP(K2883,'DANH MỤC'!$B:$D,3,0))</f>
        <v>3500000</v>
      </c>
      <c r="O2883">
        <v>10</v>
      </c>
      <c r="P2883" s="3">
        <f>N2883*O2883%*CSDL[[#This Row],[SỐ LƯỢNG]]</f>
        <v>350000</v>
      </c>
      <c r="Q2883" s="3">
        <f t="shared" ref="Q2883:Q2946" si="1445">N2883*M2883-P2883</f>
        <v>3150000</v>
      </c>
    </row>
    <row r="2884" spans="1:17" x14ac:dyDescent="0.3">
      <c r="A2884" s="23" t="str">
        <f t="shared" si="1440"/>
        <v>14/05/2019</v>
      </c>
      <c r="B2884" s="8" t="str">
        <f t="shared" si="1441"/>
        <v>14/05/2019</v>
      </c>
      <c r="C2884" s="8">
        <v>5</v>
      </c>
      <c r="D2884" s="8" t="str">
        <f t="shared" si="1442"/>
        <v>DH13681</v>
      </c>
      <c r="E2884" s="8" t="str">
        <f t="shared" si="1443"/>
        <v>huyen.thanh</v>
      </c>
      <c r="F2884" s="8" t="str">
        <f>VLOOKUP(E2884,'DANH MỤC'!$F:$G,2,0)</f>
        <v>Nhóm 2</v>
      </c>
      <c r="G2884" s="8" t="str">
        <f t="shared" si="1444"/>
        <v>KH1246</v>
      </c>
      <c r="H2884" t="str">
        <f>VLOOKUP(G2884,'DANH MỤC'!$I:$K,2,0)</f>
        <v>KH 1246</v>
      </c>
      <c r="I2884" t="str">
        <f>VLOOKUP(G2884,'DANH MỤC'!$I:$K,3,0)</f>
        <v>Đắk Nông</v>
      </c>
      <c r="J2884" s="8" t="s">
        <v>5944</v>
      </c>
      <c r="K2884" t="str">
        <f>VLOOKUP(J2884,'DANH MỤC'!$A$1:$B$19,2,0)</f>
        <v>Hàng tặng 0001</v>
      </c>
      <c r="L2884" t="s">
        <v>24</v>
      </c>
      <c r="M2884">
        <v>2</v>
      </c>
      <c r="N2884" s="3">
        <f>IF(LEFT(K2884,1)="S",VLOOKUP(K2884,'DANH MỤC'!$B:$D,2,0),VLOOKUP(K2884,'DANH MỤC'!$B:$D,3,0))</f>
        <v>200000</v>
      </c>
      <c r="O2884">
        <v>100</v>
      </c>
      <c r="P2884" s="3">
        <f>N2884*O2884%*CSDL[[#This Row],[SỐ LƯỢNG]]</f>
        <v>400000</v>
      </c>
      <c r="Q2884" s="3">
        <f t="shared" si="1445"/>
        <v>0</v>
      </c>
    </row>
    <row r="2885" spans="1:17" x14ac:dyDescent="0.3">
      <c r="A2885" s="23" t="s">
        <v>1464</v>
      </c>
      <c r="B2885" s="8" t="s">
        <v>1464</v>
      </c>
      <c r="C2885" s="8">
        <v>5</v>
      </c>
      <c r="D2885" s="8" t="s">
        <v>1480</v>
      </c>
      <c r="E2885" s="8" t="s">
        <v>13822</v>
      </c>
      <c r="F2885" s="8" t="str">
        <f>VLOOKUP(E2885,'DANH MỤC'!$F:$G,2,0)</f>
        <v>Nhóm 1</v>
      </c>
      <c r="G2885" s="8" t="s">
        <v>7268</v>
      </c>
      <c r="H2885" t="str">
        <f>VLOOKUP(G2885,'DANH MỤC'!$I:$K,2,0)</f>
        <v>KH 1247</v>
      </c>
      <c r="I2885" t="str">
        <f>VLOOKUP(G2885,'DANH MỤC'!$I:$K,3,0)</f>
        <v>Bà Rịa Vũng Tàu</v>
      </c>
      <c r="J2885" s="8" t="s">
        <v>14</v>
      </c>
      <c r="K2885" t="str">
        <f>VLOOKUP(J2885,'DANH MỤC'!$A$1:$B$19,2,0)</f>
        <v>Sản phẩm 0004</v>
      </c>
      <c r="L2885" t="s">
        <v>15</v>
      </c>
      <c r="M2885">
        <v>1</v>
      </c>
      <c r="N2885" s="3">
        <f>IF(LEFT(K2885,1)="S",VLOOKUP(K2885,'DANH MỤC'!$B:$D,2,0),VLOOKUP(K2885,'DANH MỤC'!$B:$D,3,0))</f>
        <v>3500000</v>
      </c>
      <c r="O2885">
        <v>0</v>
      </c>
      <c r="P2885" s="3">
        <f>N2885*O2885%*CSDL[[#This Row],[SỐ LƯỢNG]]</f>
        <v>0</v>
      </c>
      <c r="Q2885" s="3">
        <f t="shared" si="1445"/>
        <v>3500000</v>
      </c>
    </row>
    <row r="2886" spans="1:17" x14ac:dyDescent="0.3">
      <c r="A2886" s="23" t="str">
        <f>A2885</f>
        <v>14/05/2019</v>
      </c>
      <c r="B2886" s="8" t="str">
        <f>B2885</f>
        <v>14/05/2019</v>
      </c>
      <c r="C2886" s="8">
        <v>5</v>
      </c>
      <c r="D2886" s="8" t="str">
        <f>D2885</f>
        <v>DH13680</v>
      </c>
      <c r="E2886" s="8" t="str">
        <f>E2885</f>
        <v>anh.hong</v>
      </c>
      <c r="F2886" s="8" t="str">
        <f>VLOOKUP(E2886,'DANH MỤC'!$F:$G,2,0)</f>
        <v>Nhóm 1</v>
      </c>
      <c r="G2886" s="8" t="str">
        <f>G2885</f>
        <v>KH1247</v>
      </c>
      <c r="H2886" t="str">
        <f>VLOOKUP(G2886,'DANH MỤC'!$I:$K,2,0)</f>
        <v>KH 1247</v>
      </c>
      <c r="I2886" t="str">
        <f>VLOOKUP(G2886,'DANH MỤC'!$I:$K,3,0)</f>
        <v>Bà Rịa Vũng Tàu</v>
      </c>
      <c r="J2886" s="8" t="s">
        <v>5944</v>
      </c>
      <c r="K2886" t="str">
        <f>VLOOKUP(J2886,'DANH MỤC'!$A$1:$B$19,2,0)</f>
        <v>Hàng tặng 0001</v>
      </c>
      <c r="L2886" t="s">
        <v>24</v>
      </c>
      <c r="M2886">
        <v>2</v>
      </c>
      <c r="N2886" s="3">
        <f>IF(LEFT(K2886,1)="S",VLOOKUP(K2886,'DANH MỤC'!$B:$D,2,0),VLOOKUP(K2886,'DANH MỤC'!$B:$D,3,0))</f>
        <v>200000</v>
      </c>
      <c r="O2886">
        <v>100</v>
      </c>
      <c r="P2886" s="3">
        <f>N2886*O2886%*CSDL[[#This Row],[SỐ LƯỢNG]]</f>
        <v>400000</v>
      </c>
      <c r="Q2886" s="3">
        <f t="shared" si="1445"/>
        <v>0</v>
      </c>
    </row>
    <row r="2887" spans="1:17" x14ac:dyDescent="0.3">
      <c r="A2887" s="23" t="s">
        <v>1464</v>
      </c>
      <c r="B2887" s="8" t="s">
        <v>1464</v>
      </c>
      <c r="C2887" s="8">
        <v>5</v>
      </c>
      <c r="D2887" s="8" t="s">
        <v>1481</v>
      </c>
      <c r="E2887" s="8" t="s">
        <v>13831</v>
      </c>
      <c r="F2887" s="8" t="str">
        <f>VLOOKUP(E2887,'DANH MỤC'!$F:$G,2,0)</f>
        <v>Nhóm 2</v>
      </c>
      <c r="G2887" s="8" t="s">
        <v>7079</v>
      </c>
      <c r="H2887" t="str">
        <f>VLOOKUP(G2887,'DANH MỤC'!$I:$K,2,0)</f>
        <v>KH 1055</v>
      </c>
      <c r="I2887" t="str">
        <f>VLOOKUP(G2887,'DANH MỤC'!$I:$K,3,0)</f>
        <v>Ninh Bình</v>
      </c>
      <c r="J2887" s="8" t="s">
        <v>14</v>
      </c>
      <c r="K2887" t="str">
        <f>VLOOKUP(J2887,'DANH MỤC'!$A$1:$B$19,2,0)</f>
        <v>Sản phẩm 0004</v>
      </c>
      <c r="L2887" t="s">
        <v>15</v>
      </c>
      <c r="M2887">
        <v>1</v>
      </c>
      <c r="N2887" s="3">
        <f>IF(LEFT(K2887,1)="S",VLOOKUP(K2887,'DANH MỤC'!$B:$D,2,0),VLOOKUP(K2887,'DANH MỤC'!$B:$D,3,0))</f>
        <v>3500000</v>
      </c>
      <c r="O2887">
        <v>10</v>
      </c>
      <c r="P2887" s="3">
        <f>N2887*O2887%*CSDL[[#This Row],[SỐ LƯỢNG]]</f>
        <v>350000</v>
      </c>
      <c r="Q2887" s="3">
        <f t="shared" si="1445"/>
        <v>3150000</v>
      </c>
    </row>
    <row r="2888" spans="1:17" x14ac:dyDescent="0.3">
      <c r="A2888" s="23" t="s">
        <v>1464</v>
      </c>
      <c r="B2888" s="8" t="s">
        <v>1464</v>
      </c>
      <c r="C2888" s="8">
        <v>5</v>
      </c>
      <c r="D2888" s="8" t="s">
        <v>1482</v>
      </c>
      <c r="E2888" s="8" t="s">
        <v>13839</v>
      </c>
      <c r="F2888" s="8" t="str">
        <f>VLOOKUP(E2888,'DANH MỤC'!$F:$G,2,0)</f>
        <v>Nhóm 2</v>
      </c>
      <c r="G2888" s="8" t="s">
        <v>6168</v>
      </c>
      <c r="H2888" t="str">
        <f>VLOOKUP(G2888,'DANH MỤC'!$I:$K,2,0)</f>
        <v>KH 0135</v>
      </c>
      <c r="I2888" t="str">
        <f>VLOOKUP(G2888,'DANH MỤC'!$I:$K,3,0)</f>
        <v>Điện Biên</v>
      </c>
      <c r="J2888" s="8" t="s">
        <v>5939</v>
      </c>
      <c r="K2888" t="str">
        <f>VLOOKUP(J2888,'DANH MỤC'!$A$1:$B$19,2,0)</f>
        <v>Sản phẩm 0001</v>
      </c>
      <c r="L2888" t="s">
        <v>15</v>
      </c>
      <c r="M2888">
        <v>1</v>
      </c>
      <c r="N2888" s="3">
        <f>IF(LEFT(K2888,1)="S",VLOOKUP(K2888,'DANH MỤC'!$B:$D,2,0),VLOOKUP(K2888,'DANH MỤC'!$B:$D,3,0))</f>
        <v>3000000</v>
      </c>
      <c r="O2888">
        <v>0</v>
      </c>
      <c r="P2888" s="3">
        <f>N2888*O2888%*CSDL[[#This Row],[SỐ LƯỢNG]]</f>
        <v>0</v>
      </c>
      <c r="Q2888" s="3">
        <f t="shared" si="1445"/>
        <v>3000000</v>
      </c>
    </row>
    <row r="2889" spans="1:17" x14ac:dyDescent="0.3">
      <c r="A2889" s="23" t="str">
        <f>A2888</f>
        <v>14/05/2019</v>
      </c>
      <c r="B2889" s="8" t="str">
        <f>B2888</f>
        <v>14/05/2019</v>
      </c>
      <c r="C2889" s="8">
        <v>5</v>
      </c>
      <c r="D2889" s="8" t="str">
        <f>D2888</f>
        <v>DH13678</v>
      </c>
      <c r="E2889" s="8" t="str">
        <f>E2888</f>
        <v>hang.dinh</v>
      </c>
      <c r="F2889" s="8" t="str">
        <f>VLOOKUP(E2889,'DANH MỤC'!$F:$G,2,0)</f>
        <v>Nhóm 2</v>
      </c>
      <c r="G2889" s="8" t="str">
        <f>G2888</f>
        <v>KH0135</v>
      </c>
      <c r="H2889" t="str">
        <f>VLOOKUP(G2889,'DANH MỤC'!$I:$K,2,0)</f>
        <v>KH 0135</v>
      </c>
      <c r="I2889" t="str">
        <f>VLOOKUP(G2889,'DANH MỤC'!$I:$K,3,0)</f>
        <v>Điện Biên</v>
      </c>
      <c r="J2889" s="8" t="s">
        <v>5944</v>
      </c>
      <c r="K2889" t="str">
        <f>VLOOKUP(J2889,'DANH MỤC'!$A$1:$B$19,2,0)</f>
        <v>Hàng tặng 0001</v>
      </c>
      <c r="L2889" t="s">
        <v>24</v>
      </c>
      <c r="M2889">
        <v>2</v>
      </c>
      <c r="N2889" s="3">
        <f>IF(LEFT(K2889,1)="S",VLOOKUP(K2889,'DANH MỤC'!$B:$D,2,0),VLOOKUP(K2889,'DANH MỤC'!$B:$D,3,0))</f>
        <v>200000</v>
      </c>
      <c r="O2889">
        <v>100</v>
      </c>
      <c r="P2889" s="3">
        <f>N2889*O2889%*CSDL[[#This Row],[SỐ LƯỢNG]]</f>
        <v>400000</v>
      </c>
      <c r="Q2889" s="3">
        <f t="shared" si="1445"/>
        <v>0</v>
      </c>
    </row>
    <row r="2890" spans="1:17" x14ac:dyDescent="0.3">
      <c r="A2890" s="23" t="s">
        <v>1464</v>
      </c>
      <c r="B2890" s="8" t="s">
        <v>1464</v>
      </c>
      <c r="C2890" s="8">
        <v>5</v>
      </c>
      <c r="D2890" s="8" t="s">
        <v>1483</v>
      </c>
      <c r="E2890" s="8" t="s">
        <v>13817</v>
      </c>
      <c r="F2890" s="8" t="str">
        <f>VLOOKUP(E2890,'DANH MỤC'!$F:$G,2,0)</f>
        <v>Nhóm 1</v>
      </c>
      <c r="G2890" s="8" t="s">
        <v>7269</v>
      </c>
      <c r="H2890" t="str">
        <f>VLOOKUP(G2890,'DANH MỤC'!$I:$K,2,0)</f>
        <v>KH 1248</v>
      </c>
      <c r="I2890" t="str">
        <f>VLOOKUP(G2890,'DANH MỤC'!$I:$K,3,0)</f>
        <v>Kon Tum</v>
      </c>
      <c r="J2890" s="8" t="s">
        <v>14</v>
      </c>
      <c r="K2890" t="str">
        <f>VLOOKUP(J2890,'DANH MỤC'!$A$1:$B$19,2,0)</f>
        <v>Sản phẩm 0004</v>
      </c>
      <c r="L2890" t="s">
        <v>15</v>
      </c>
      <c r="M2890">
        <v>1</v>
      </c>
      <c r="N2890" s="3">
        <f>IF(LEFT(K2890,1)="S",VLOOKUP(K2890,'DANH MỤC'!$B:$D,2,0),VLOOKUP(K2890,'DANH MỤC'!$B:$D,3,0))</f>
        <v>3500000</v>
      </c>
      <c r="O2890">
        <v>0</v>
      </c>
      <c r="P2890" s="3">
        <f>N2890*O2890%*CSDL[[#This Row],[SỐ LƯỢNG]]</f>
        <v>0</v>
      </c>
      <c r="Q2890" s="3">
        <f t="shared" si="1445"/>
        <v>3500000</v>
      </c>
    </row>
    <row r="2891" spans="1:17" x14ac:dyDescent="0.3">
      <c r="A2891" s="23" t="str">
        <f>A2890</f>
        <v>14/05/2019</v>
      </c>
      <c r="B2891" s="8" t="str">
        <f>B2890</f>
        <v>14/05/2019</v>
      </c>
      <c r="C2891" s="8">
        <v>5</v>
      </c>
      <c r="D2891" s="8" t="str">
        <f>D2890</f>
        <v>DH13677</v>
      </c>
      <c r="E2891" s="8" t="str">
        <f>E2890</f>
        <v>ha.hoang</v>
      </c>
      <c r="F2891" s="8" t="str">
        <f>VLOOKUP(E2891,'DANH MỤC'!$F:$G,2,0)</f>
        <v>Nhóm 1</v>
      </c>
      <c r="G2891" s="8" t="str">
        <f>G2890</f>
        <v>KH1248</v>
      </c>
      <c r="H2891" t="str">
        <f>VLOOKUP(G2891,'DANH MỤC'!$I:$K,2,0)</f>
        <v>KH 1248</v>
      </c>
      <c r="I2891" t="str">
        <f>VLOOKUP(G2891,'DANH MỤC'!$I:$K,3,0)</f>
        <v>Kon Tum</v>
      </c>
      <c r="J2891" s="8" t="s">
        <v>5944</v>
      </c>
      <c r="K2891" t="str">
        <f>VLOOKUP(J2891,'DANH MỤC'!$A$1:$B$19,2,0)</f>
        <v>Hàng tặng 0001</v>
      </c>
      <c r="L2891" t="s">
        <v>24</v>
      </c>
      <c r="M2891">
        <v>2</v>
      </c>
      <c r="N2891" s="3">
        <f>IF(LEFT(K2891,1)="S",VLOOKUP(K2891,'DANH MỤC'!$B:$D,2,0),VLOOKUP(K2891,'DANH MỤC'!$B:$D,3,0))</f>
        <v>200000</v>
      </c>
      <c r="O2891">
        <v>100</v>
      </c>
      <c r="P2891" s="3">
        <f>N2891*O2891%*CSDL[[#This Row],[SỐ LƯỢNG]]</f>
        <v>400000</v>
      </c>
      <c r="Q2891" s="3">
        <f t="shared" si="1445"/>
        <v>0</v>
      </c>
    </row>
    <row r="2892" spans="1:17" x14ac:dyDescent="0.3">
      <c r="A2892" s="23" t="s">
        <v>1464</v>
      </c>
      <c r="B2892" s="8" t="s">
        <v>1464</v>
      </c>
      <c r="C2892" s="8">
        <v>5</v>
      </c>
      <c r="D2892" s="8" t="s">
        <v>1484</v>
      </c>
      <c r="E2892" s="8" t="s">
        <v>13819</v>
      </c>
      <c r="F2892" s="8" t="str">
        <f>VLOOKUP(E2892,'DANH MỤC'!$F:$G,2,0)</f>
        <v>Nhóm 1</v>
      </c>
      <c r="G2892" s="8" t="s">
        <v>7270</v>
      </c>
      <c r="H2892" t="str">
        <f>VLOOKUP(G2892,'DANH MỤC'!$I:$K,2,0)</f>
        <v>KH 1249</v>
      </c>
      <c r="I2892" t="str">
        <f>VLOOKUP(G2892,'DANH MỤC'!$I:$K,3,0)</f>
        <v>Cần Thơ</v>
      </c>
      <c r="J2892" s="8" t="s">
        <v>5939</v>
      </c>
      <c r="K2892" t="str">
        <f>VLOOKUP(J2892,'DANH MỤC'!$A$1:$B$19,2,0)</f>
        <v>Sản phẩm 0001</v>
      </c>
      <c r="L2892" t="s">
        <v>15</v>
      </c>
      <c r="M2892">
        <v>1</v>
      </c>
      <c r="N2892" s="3">
        <f>IF(LEFT(K2892,1)="S",VLOOKUP(K2892,'DANH MỤC'!$B:$D,2,0),VLOOKUP(K2892,'DANH MỤC'!$B:$D,3,0))</f>
        <v>3000000</v>
      </c>
      <c r="O2892">
        <v>10</v>
      </c>
      <c r="P2892" s="3">
        <f>N2892*O2892%*CSDL[[#This Row],[SỐ LƯỢNG]]</f>
        <v>300000</v>
      </c>
      <c r="Q2892" s="3">
        <f t="shared" si="1445"/>
        <v>2700000</v>
      </c>
    </row>
    <row r="2893" spans="1:17" x14ac:dyDescent="0.3">
      <c r="A2893" s="23" t="s">
        <v>1464</v>
      </c>
      <c r="B2893" s="8" t="s">
        <v>1464</v>
      </c>
      <c r="C2893" s="8">
        <v>5</v>
      </c>
      <c r="D2893" s="8" t="s">
        <v>1485</v>
      </c>
      <c r="E2893" s="8" t="s">
        <v>13817</v>
      </c>
      <c r="F2893" s="8" t="str">
        <f>VLOOKUP(E2893,'DANH MỤC'!$F:$G,2,0)</f>
        <v>Nhóm 1</v>
      </c>
      <c r="G2893" s="8" t="s">
        <v>7271</v>
      </c>
      <c r="H2893" t="str">
        <f>VLOOKUP(G2893,'DANH MỤC'!$I:$K,2,0)</f>
        <v>KH 1250</v>
      </c>
      <c r="I2893" t="str">
        <f>VLOOKUP(G2893,'DANH MỤC'!$I:$K,3,0)</f>
        <v>Lào Cai</v>
      </c>
      <c r="J2893" s="8" t="s">
        <v>5939</v>
      </c>
      <c r="K2893" t="str">
        <f>VLOOKUP(J2893,'DANH MỤC'!$A$1:$B$19,2,0)</f>
        <v>Sản phẩm 0001</v>
      </c>
      <c r="L2893" t="s">
        <v>15</v>
      </c>
      <c r="M2893">
        <v>1</v>
      </c>
      <c r="N2893" s="3">
        <f>IF(LEFT(K2893,1)="S",VLOOKUP(K2893,'DANH MỤC'!$B:$D,2,0),VLOOKUP(K2893,'DANH MỤC'!$B:$D,3,0))</f>
        <v>3000000</v>
      </c>
      <c r="O2893">
        <v>0</v>
      </c>
      <c r="P2893" s="3">
        <f>N2893*O2893%*CSDL[[#This Row],[SỐ LƯỢNG]]</f>
        <v>0</v>
      </c>
      <c r="Q2893" s="3">
        <f t="shared" si="1445"/>
        <v>3000000</v>
      </c>
    </row>
    <row r="2894" spans="1:17" x14ac:dyDescent="0.3">
      <c r="A2894" s="23" t="str">
        <f>A2893</f>
        <v>14/05/2019</v>
      </c>
      <c r="B2894" s="8" t="str">
        <f>B2893</f>
        <v>14/05/2019</v>
      </c>
      <c r="C2894" s="8">
        <v>5</v>
      </c>
      <c r="D2894" s="8" t="str">
        <f>D2893</f>
        <v>DH13675</v>
      </c>
      <c r="E2894" s="8" t="str">
        <f>E2893</f>
        <v>ha.hoang</v>
      </c>
      <c r="F2894" s="8" t="str">
        <f>VLOOKUP(E2894,'DANH MỤC'!$F:$G,2,0)</f>
        <v>Nhóm 1</v>
      </c>
      <c r="G2894" s="8" t="str">
        <f>G2893</f>
        <v>KH1250</v>
      </c>
      <c r="H2894" t="str">
        <f>VLOOKUP(G2894,'DANH MỤC'!$I:$K,2,0)</f>
        <v>KH 1250</v>
      </c>
      <c r="I2894" t="str">
        <f>VLOOKUP(G2894,'DANH MỤC'!$I:$K,3,0)</f>
        <v>Lào Cai</v>
      </c>
      <c r="J2894" s="8" t="s">
        <v>5944</v>
      </c>
      <c r="K2894" t="str">
        <f>VLOOKUP(J2894,'DANH MỤC'!$A$1:$B$19,2,0)</f>
        <v>Hàng tặng 0001</v>
      </c>
      <c r="L2894" t="s">
        <v>24</v>
      </c>
      <c r="M2894">
        <v>2</v>
      </c>
      <c r="N2894" s="3">
        <f>IF(LEFT(K2894,1)="S",VLOOKUP(K2894,'DANH MỤC'!$B:$D,2,0),VLOOKUP(K2894,'DANH MỤC'!$B:$D,3,0))</f>
        <v>200000</v>
      </c>
      <c r="O2894">
        <v>100</v>
      </c>
      <c r="P2894" s="3">
        <f>N2894*O2894%*CSDL[[#This Row],[SỐ LƯỢNG]]</f>
        <v>400000</v>
      </c>
      <c r="Q2894" s="3">
        <f t="shared" si="1445"/>
        <v>0</v>
      </c>
    </row>
    <row r="2895" spans="1:17" x14ac:dyDescent="0.3">
      <c r="A2895" s="23" t="s">
        <v>1464</v>
      </c>
      <c r="B2895" s="8" t="s">
        <v>1464</v>
      </c>
      <c r="C2895" s="8">
        <v>5</v>
      </c>
      <c r="D2895" s="8" t="s">
        <v>1486</v>
      </c>
      <c r="E2895" s="8" t="s">
        <v>13822</v>
      </c>
      <c r="F2895" s="8" t="str">
        <f>VLOOKUP(E2895,'DANH MỤC'!$F:$G,2,0)</f>
        <v>Nhóm 1</v>
      </c>
      <c r="G2895" s="8" t="s">
        <v>6567</v>
      </c>
      <c r="H2895" t="str">
        <f>VLOOKUP(G2895,'DANH MỤC'!$I:$K,2,0)</f>
        <v>KH 0534</v>
      </c>
      <c r="I2895" t="str">
        <f>VLOOKUP(G2895,'DANH MỤC'!$I:$K,3,0)</f>
        <v>Đà Nẵng</v>
      </c>
      <c r="J2895" s="8" t="s">
        <v>5939</v>
      </c>
      <c r="K2895" t="str">
        <f>VLOOKUP(J2895,'DANH MỤC'!$A$1:$B$19,2,0)</f>
        <v>Sản phẩm 0001</v>
      </c>
      <c r="L2895" t="s">
        <v>15</v>
      </c>
      <c r="M2895">
        <v>1</v>
      </c>
      <c r="N2895" s="3">
        <f>IF(LEFT(K2895,1)="S",VLOOKUP(K2895,'DANH MỤC'!$B:$D,2,0),VLOOKUP(K2895,'DANH MỤC'!$B:$D,3,0))</f>
        <v>3000000</v>
      </c>
      <c r="O2895">
        <v>0</v>
      </c>
      <c r="P2895" s="3">
        <f>N2895*O2895%*CSDL[[#This Row],[SỐ LƯỢNG]]</f>
        <v>0</v>
      </c>
      <c r="Q2895" s="3">
        <f t="shared" si="1445"/>
        <v>3000000</v>
      </c>
    </row>
    <row r="2896" spans="1:17" x14ac:dyDescent="0.3">
      <c r="A2896" s="23" t="str">
        <f>A2895</f>
        <v>14/05/2019</v>
      </c>
      <c r="B2896" s="8" t="str">
        <f>B2895</f>
        <v>14/05/2019</v>
      </c>
      <c r="C2896" s="8">
        <v>5</v>
      </c>
      <c r="D2896" s="8" t="str">
        <f>D2895</f>
        <v>DH13674</v>
      </c>
      <c r="E2896" s="8" t="str">
        <f>E2895</f>
        <v>anh.hong</v>
      </c>
      <c r="F2896" s="8" t="str">
        <f>VLOOKUP(E2896,'DANH MỤC'!$F:$G,2,0)</f>
        <v>Nhóm 1</v>
      </c>
      <c r="G2896" s="8" t="str">
        <f>G2895</f>
        <v>KH0534</v>
      </c>
      <c r="H2896" t="str">
        <f>VLOOKUP(G2896,'DANH MỤC'!$I:$K,2,0)</f>
        <v>KH 0534</v>
      </c>
      <c r="I2896" t="str">
        <f>VLOOKUP(G2896,'DANH MỤC'!$I:$K,3,0)</f>
        <v>Đà Nẵng</v>
      </c>
      <c r="J2896" s="8" t="s">
        <v>5944</v>
      </c>
      <c r="K2896" t="str">
        <f>VLOOKUP(J2896,'DANH MỤC'!$A$1:$B$19,2,0)</f>
        <v>Hàng tặng 0001</v>
      </c>
      <c r="L2896" t="s">
        <v>24</v>
      </c>
      <c r="M2896">
        <v>2</v>
      </c>
      <c r="N2896" s="3">
        <f>IF(LEFT(K2896,1)="S",VLOOKUP(K2896,'DANH MỤC'!$B:$D,2,0),VLOOKUP(K2896,'DANH MỤC'!$B:$D,3,0))</f>
        <v>200000</v>
      </c>
      <c r="O2896">
        <v>100</v>
      </c>
      <c r="P2896" s="3">
        <f>N2896*O2896%*CSDL[[#This Row],[SỐ LƯỢNG]]</f>
        <v>400000</v>
      </c>
      <c r="Q2896" s="3">
        <f t="shared" si="1445"/>
        <v>0</v>
      </c>
    </row>
    <row r="2897" spans="1:17" x14ac:dyDescent="0.3">
      <c r="A2897" s="23" t="s">
        <v>1464</v>
      </c>
      <c r="B2897" s="8" t="s">
        <v>1464</v>
      </c>
      <c r="C2897" s="8">
        <v>5</v>
      </c>
      <c r="D2897" s="8" t="s">
        <v>1487</v>
      </c>
      <c r="E2897" s="8" t="s">
        <v>13819</v>
      </c>
      <c r="F2897" s="8" t="str">
        <f>VLOOKUP(E2897,'DANH MỤC'!$F:$G,2,0)</f>
        <v>Nhóm 1</v>
      </c>
      <c r="G2897" s="8" t="s">
        <v>7272</v>
      </c>
      <c r="H2897" t="str">
        <f>VLOOKUP(G2897,'DANH MỤC'!$I:$K,2,0)</f>
        <v>KH 1251</v>
      </c>
      <c r="I2897" t="str">
        <f>VLOOKUP(G2897,'DANH MỤC'!$I:$K,3,0)</f>
        <v>Hà Nam</v>
      </c>
      <c r="J2897" s="8" t="s">
        <v>5939</v>
      </c>
      <c r="K2897" t="str">
        <f>VLOOKUP(J2897,'DANH MỤC'!$A$1:$B$19,2,0)</f>
        <v>Sản phẩm 0001</v>
      </c>
      <c r="L2897" t="s">
        <v>15</v>
      </c>
      <c r="M2897">
        <v>2</v>
      </c>
      <c r="N2897" s="3">
        <f>IF(LEFT(K2897,1)="S",VLOOKUP(K2897,'DANH MỤC'!$B:$D,2,0),VLOOKUP(K2897,'DANH MỤC'!$B:$D,3,0))</f>
        <v>3000000</v>
      </c>
      <c r="O2897">
        <v>0</v>
      </c>
      <c r="P2897" s="3">
        <f>N2897*O2897%*CSDL[[#This Row],[SỐ LƯỢNG]]</f>
        <v>0</v>
      </c>
      <c r="Q2897" s="3">
        <f t="shared" si="1445"/>
        <v>6000000</v>
      </c>
    </row>
    <row r="2898" spans="1:17" x14ac:dyDescent="0.3">
      <c r="A2898" s="23" t="str">
        <f t="shared" ref="A2898:A2899" si="1446">A2897</f>
        <v>14/05/2019</v>
      </c>
      <c r="B2898" s="8" t="str">
        <f t="shared" ref="B2898:B2899" si="1447">B2897</f>
        <v>14/05/2019</v>
      </c>
      <c r="C2898" s="8">
        <v>5</v>
      </c>
      <c r="D2898" s="8" t="str">
        <f t="shared" ref="D2898:D2899" si="1448">D2897</f>
        <v>DH13673</v>
      </c>
      <c r="E2898" s="8" t="str">
        <f t="shared" ref="E2898:E2899" si="1449">E2897</f>
        <v>linh.truong</v>
      </c>
      <c r="F2898" s="8" t="str">
        <f>VLOOKUP(E2898,'DANH MỤC'!$F:$G,2,0)</f>
        <v>Nhóm 1</v>
      </c>
      <c r="G2898" s="8" t="str">
        <f t="shared" ref="G2898:G2899" si="1450">G2897</f>
        <v>KH1251</v>
      </c>
      <c r="H2898" t="str">
        <f>VLOOKUP(G2898,'DANH MỤC'!$I:$K,2,0)</f>
        <v>KH 1251</v>
      </c>
      <c r="I2898" t="str">
        <f>VLOOKUP(G2898,'DANH MỤC'!$I:$K,3,0)</f>
        <v>Hà Nam</v>
      </c>
      <c r="J2898" s="8" t="s">
        <v>5944</v>
      </c>
      <c r="K2898" t="str">
        <f>VLOOKUP(J2898,'DANH MỤC'!$A$1:$B$19,2,0)</f>
        <v>Hàng tặng 0001</v>
      </c>
      <c r="L2898" t="s">
        <v>24</v>
      </c>
      <c r="M2898">
        <v>2</v>
      </c>
      <c r="N2898" s="3">
        <f>IF(LEFT(K2898,1)="S",VLOOKUP(K2898,'DANH MỤC'!$B:$D,2,0),VLOOKUP(K2898,'DANH MỤC'!$B:$D,3,0))</f>
        <v>200000</v>
      </c>
      <c r="O2898">
        <v>100</v>
      </c>
      <c r="P2898" s="3">
        <f>N2898*O2898%*CSDL[[#This Row],[SỐ LƯỢNG]]</f>
        <v>400000</v>
      </c>
      <c r="Q2898" s="3">
        <f t="shared" si="1445"/>
        <v>0</v>
      </c>
    </row>
    <row r="2899" spans="1:17" x14ac:dyDescent="0.3">
      <c r="A2899" s="23" t="str">
        <f t="shared" si="1446"/>
        <v>14/05/2019</v>
      </c>
      <c r="B2899" s="8" t="str">
        <f t="shared" si="1447"/>
        <v>14/05/2019</v>
      </c>
      <c r="C2899" s="8">
        <v>5</v>
      </c>
      <c r="D2899" s="8" t="str">
        <f t="shared" si="1448"/>
        <v>DH13673</v>
      </c>
      <c r="E2899" s="8" t="str">
        <f t="shared" si="1449"/>
        <v>linh.truong</v>
      </c>
      <c r="F2899" s="8" t="str">
        <f>VLOOKUP(E2899,'DANH MỤC'!$F:$G,2,0)</f>
        <v>Nhóm 1</v>
      </c>
      <c r="G2899" s="8" t="str">
        <f t="shared" si="1450"/>
        <v>KH1251</v>
      </c>
      <c r="H2899" t="str">
        <f>VLOOKUP(G2899,'DANH MỤC'!$I:$K,2,0)</f>
        <v>KH 1251</v>
      </c>
      <c r="I2899" t="str">
        <f>VLOOKUP(G2899,'DANH MỤC'!$I:$K,3,0)</f>
        <v>Hà Nam</v>
      </c>
      <c r="J2899" s="8" t="s">
        <v>5946</v>
      </c>
      <c r="K2899" t="str">
        <f>VLOOKUP(J2899,'DANH MỤC'!$A$1:$B$19,2,0)</f>
        <v>Hàng tặng 0003</v>
      </c>
      <c r="L2899" t="s">
        <v>46</v>
      </c>
      <c r="M2899">
        <v>1</v>
      </c>
      <c r="N2899" s="3">
        <f>IF(LEFT(K2899,1)="S",VLOOKUP(K2899,'DANH MỤC'!$B:$D,2,0),VLOOKUP(K2899,'DANH MỤC'!$B:$D,3,0))</f>
        <v>300000</v>
      </c>
      <c r="O2899">
        <v>0</v>
      </c>
      <c r="P2899" s="3">
        <f>N2899*O2899%*CSDL[[#This Row],[SỐ LƯỢNG]]</f>
        <v>0</v>
      </c>
      <c r="Q2899" s="3">
        <f t="shared" si="1445"/>
        <v>300000</v>
      </c>
    </row>
    <row r="2900" spans="1:17" x14ac:dyDescent="0.3">
      <c r="A2900" s="23" t="s">
        <v>1464</v>
      </c>
      <c r="B2900" s="8" t="s">
        <v>1464</v>
      </c>
      <c r="C2900" s="8">
        <v>5</v>
      </c>
      <c r="D2900" s="8" t="s">
        <v>1488</v>
      </c>
      <c r="E2900" s="8" t="s">
        <v>13819</v>
      </c>
      <c r="F2900" s="8" t="str">
        <f>VLOOKUP(E2900,'DANH MỤC'!$F:$G,2,0)</f>
        <v>Nhóm 1</v>
      </c>
      <c r="G2900" s="8" t="s">
        <v>6421</v>
      </c>
      <c r="H2900" t="str">
        <f>VLOOKUP(G2900,'DANH MỤC'!$I:$K,2,0)</f>
        <v>KH 0388</v>
      </c>
      <c r="I2900" t="str">
        <f>VLOOKUP(G2900,'DANH MỤC'!$I:$K,3,0)</f>
        <v>Nam Định</v>
      </c>
      <c r="J2900" s="8" t="s">
        <v>14</v>
      </c>
      <c r="K2900" t="str">
        <f>VLOOKUP(J2900,'DANH MỤC'!$A$1:$B$19,2,0)</f>
        <v>Sản phẩm 0004</v>
      </c>
      <c r="L2900" t="s">
        <v>15</v>
      </c>
      <c r="M2900">
        <v>1</v>
      </c>
      <c r="N2900" s="3">
        <f>IF(LEFT(K2900,1)="S",VLOOKUP(K2900,'DANH MỤC'!$B:$D,2,0),VLOOKUP(K2900,'DANH MỤC'!$B:$D,3,0))</f>
        <v>3500000</v>
      </c>
      <c r="O2900">
        <v>0</v>
      </c>
      <c r="P2900" s="3">
        <f>N2900*O2900%*CSDL[[#This Row],[SỐ LƯỢNG]]</f>
        <v>0</v>
      </c>
      <c r="Q2900" s="3">
        <f t="shared" si="1445"/>
        <v>3500000</v>
      </c>
    </row>
    <row r="2901" spans="1:17" x14ac:dyDescent="0.3">
      <c r="A2901" s="23" t="str">
        <f>A2900</f>
        <v>14/05/2019</v>
      </c>
      <c r="B2901" s="8" t="str">
        <f>B2900</f>
        <v>14/05/2019</v>
      </c>
      <c r="C2901" s="8">
        <v>5</v>
      </c>
      <c r="D2901" s="8" t="str">
        <f>D2900</f>
        <v>DH13672</v>
      </c>
      <c r="E2901" s="8" t="str">
        <f>E2900</f>
        <v>linh.truong</v>
      </c>
      <c r="F2901" s="8" t="str">
        <f>VLOOKUP(E2901,'DANH MỤC'!$F:$G,2,0)</f>
        <v>Nhóm 1</v>
      </c>
      <c r="G2901" s="8" t="str">
        <f>G2900</f>
        <v>KH0388</v>
      </c>
      <c r="H2901" t="str">
        <f>VLOOKUP(G2901,'DANH MỤC'!$I:$K,2,0)</f>
        <v>KH 0388</v>
      </c>
      <c r="I2901" t="str">
        <f>VLOOKUP(G2901,'DANH MỤC'!$I:$K,3,0)</f>
        <v>Nam Định</v>
      </c>
      <c r="J2901" s="8" t="s">
        <v>5944</v>
      </c>
      <c r="K2901" t="str">
        <f>VLOOKUP(J2901,'DANH MỤC'!$A$1:$B$19,2,0)</f>
        <v>Hàng tặng 0001</v>
      </c>
      <c r="L2901" t="s">
        <v>24</v>
      </c>
      <c r="M2901">
        <v>2</v>
      </c>
      <c r="N2901" s="3">
        <f>IF(LEFT(K2901,1)="S",VLOOKUP(K2901,'DANH MỤC'!$B:$D,2,0),VLOOKUP(K2901,'DANH MỤC'!$B:$D,3,0))</f>
        <v>200000</v>
      </c>
      <c r="O2901">
        <v>100</v>
      </c>
      <c r="P2901" s="3">
        <f>N2901*O2901%*CSDL[[#This Row],[SỐ LƯỢNG]]</f>
        <v>400000</v>
      </c>
      <c r="Q2901" s="3">
        <f t="shared" si="1445"/>
        <v>0</v>
      </c>
    </row>
    <row r="2902" spans="1:17" x14ac:dyDescent="0.3">
      <c r="A2902" s="23" t="s">
        <v>1464</v>
      </c>
      <c r="B2902" s="8" t="s">
        <v>1464</v>
      </c>
      <c r="C2902" s="8">
        <v>5</v>
      </c>
      <c r="D2902" s="8" t="s">
        <v>1489</v>
      </c>
      <c r="E2902" s="8" t="s">
        <v>13840</v>
      </c>
      <c r="F2902" s="8" t="str">
        <f>VLOOKUP(E2902,'DANH MỤC'!$F:$G,2,0)</f>
        <v>Nhóm 2</v>
      </c>
      <c r="G2902" s="8" t="s">
        <v>7273</v>
      </c>
      <c r="H2902" t="str">
        <f>VLOOKUP(G2902,'DANH MỤC'!$I:$K,2,0)</f>
        <v>KH 1252</v>
      </c>
      <c r="I2902" t="str">
        <f>VLOOKUP(G2902,'DANH MỤC'!$I:$K,3,0)</f>
        <v>Hà Giang</v>
      </c>
      <c r="J2902" s="8" t="s">
        <v>19</v>
      </c>
      <c r="K2902" t="str">
        <f>VLOOKUP(J2902,'DANH MỤC'!$A$1:$B$19,2,0)</f>
        <v>Sản phẩm 0003</v>
      </c>
      <c r="L2902" t="s">
        <v>15</v>
      </c>
      <c r="M2902">
        <v>4</v>
      </c>
      <c r="N2902" s="3">
        <f>IF(LEFT(K2902,1)="S",VLOOKUP(K2902,'DANH MỤC'!$B:$D,2,0),VLOOKUP(K2902,'DANH MỤC'!$B:$D,3,0))</f>
        <v>2500000</v>
      </c>
      <c r="O2902">
        <v>20</v>
      </c>
      <c r="P2902" s="3">
        <f>N2902*O2902%*CSDL[[#This Row],[SỐ LƯỢNG]]</f>
        <v>2000000</v>
      </c>
      <c r="Q2902" s="3">
        <f t="shared" si="1445"/>
        <v>8000000</v>
      </c>
    </row>
    <row r="2903" spans="1:17" x14ac:dyDescent="0.3">
      <c r="A2903" s="23" t="str">
        <f t="shared" ref="A2903:A2907" si="1451">A2902</f>
        <v>14/05/2019</v>
      </c>
      <c r="B2903" s="8" t="str">
        <f t="shared" ref="B2903:B2907" si="1452">B2902</f>
        <v>14/05/2019</v>
      </c>
      <c r="C2903" s="8">
        <v>5</v>
      </c>
      <c r="D2903" s="8" t="str">
        <f t="shared" ref="D2903:D2907" si="1453">D2902</f>
        <v>DH13671</v>
      </c>
      <c r="E2903" s="8" t="str">
        <f t="shared" ref="E2903:E2907" si="1454">E2902</f>
        <v>nam.trinh</v>
      </c>
      <c r="F2903" s="8" t="str">
        <f>VLOOKUP(E2903,'DANH MỤC'!$F:$G,2,0)</f>
        <v>Nhóm 2</v>
      </c>
      <c r="G2903" s="8" t="str">
        <f t="shared" ref="G2903:G2907" si="1455">G2902</f>
        <v>KH1252</v>
      </c>
      <c r="H2903" t="str">
        <f>VLOOKUP(G2903,'DANH MỤC'!$I:$K,2,0)</f>
        <v>KH 1252</v>
      </c>
      <c r="I2903" t="str">
        <f>VLOOKUP(G2903,'DANH MỤC'!$I:$K,3,0)</f>
        <v>Hà Giang</v>
      </c>
      <c r="J2903" s="8" t="s">
        <v>14</v>
      </c>
      <c r="K2903" t="str">
        <f>VLOOKUP(J2903,'DANH MỤC'!$A$1:$B$19,2,0)</f>
        <v>Sản phẩm 0004</v>
      </c>
      <c r="L2903" t="s">
        <v>15</v>
      </c>
      <c r="M2903">
        <v>2</v>
      </c>
      <c r="N2903" s="3">
        <f>IF(LEFT(K2903,1)="S",VLOOKUP(K2903,'DANH MỤC'!$B:$D,2,0),VLOOKUP(K2903,'DANH MỤC'!$B:$D,3,0))</f>
        <v>3500000</v>
      </c>
      <c r="O2903">
        <v>20</v>
      </c>
      <c r="P2903" s="3">
        <f>N2903*O2903%*CSDL[[#This Row],[SỐ LƯỢNG]]</f>
        <v>1400000</v>
      </c>
      <c r="Q2903" s="3">
        <f t="shared" si="1445"/>
        <v>5600000</v>
      </c>
    </row>
    <row r="2904" spans="1:17" x14ac:dyDescent="0.3">
      <c r="A2904" s="23" t="str">
        <f t="shared" si="1451"/>
        <v>14/05/2019</v>
      </c>
      <c r="B2904" s="8" t="str">
        <f t="shared" si="1452"/>
        <v>14/05/2019</v>
      </c>
      <c r="C2904" s="8">
        <v>5</v>
      </c>
      <c r="D2904" s="8" t="str">
        <f t="shared" si="1453"/>
        <v>DH13671</v>
      </c>
      <c r="E2904" s="8" t="str">
        <f t="shared" si="1454"/>
        <v>nam.trinh</v>
      </c>
      <c r="F2904" s="8" t="str">
        <f>VLOOKUP(E2904,'DANH MỤC'!$F:$G,2,0)</f>
        <v>Nhóm 2</v>
      </c>
      <c r="G2904" s="8" t="str">
        <f t="shared" si="1455"/>
        <v>KH1252</v>
      </c>
      <c r="H2904" t="str">
        <f>VLOOKUP(G2904,'DANH MỤC'!$I:$K,2,0)</f>
        <v>KH 1252</v>
      </c>
      <c r="I2904" t="str">
        <f>VLOOKUP(G2904,'DANH MỤC'!$I:$K,3,0)</f>
        <v>Hà Giang</v>
      </c>
      <c r="J2904" s="8" t="s">
        <v>5940</v>
      </c>
      <c r="K2904" t="str">
        <f>VLOOKUP(J2904,'DANH MỤC'!$A$1:$B$19,2,0)</f>
        <v>Sản phẩm 0002</v>
      </c>
      <c r="L2904" t="s">
        <v>15</v>
      </c>
      <c r="M2904">
        <v>4</v>
      </c>
      <c r="N2904" s="3">
        <f>IF(LEFT(K2904,1)="S",VLOOKUP(K2904,'DANH MỤC'!$B:$D,2,0),VLOOKUP(K2904,'DANH MỤC'!$B:$D,3,0))</f>
        <v>2000000</v>
      </c>
      <c r="O2904">
        <v>20</v>
      </c>
      <c r="P2904" s="3">
        <f>N2904*O2904%*CSDL[[#This Row],[SỐ LƯỢNG]]</f>
        <v>1600000</v>
      </c>
      <c r="Q2904" s="3">
        <f t="shared" si="1445"/>
        <v>6400000</v>
      </c>
    </row>
    <row r="2905" spans="1:17" x14ac:dyDescent="0.3">
      <c r="A2905" s="23" t="str">
        <f t="shared" si="1451"/>
        <v>14/05/2019</v>
      </c>
      <c r="B2905" s="8" t="str">
        <f t="shared" si="1452"/>
        <v>14/05/2019</v>
      </c>
      <c r="C2905" s="8">
        <v>5</v>
      </c>
      <c r="D2905" s="8" t="str">
        <f t="shared" si="1453"/>
        <v>DH13671</v>
      </c>
      <c r="E2905" s="8" t="str">
        <f t="shared" si="1454"/>
        <v>nam.trinh</v>
      </c>
      <c r="F2905" s="8" t="str">
        <f>VLOOKUP(E2905,'DANH MỤC'!$F:$G,2,0)</f>
        <v>Nhóm 2</v>
      </c>
      <c r="G2905" s="8" t="str">
        <f t="shared" si="1455"/>
        <v>KH1252</v>
      </c>
      <c r="H2905" t="str">
        <f>VLOOKUP(G2905,'DANH MỤC'!$I:$K,2,0)</f>
        <v>KH 1252</v>
      </c>
      <c r="I2905" t="str">
        <f>VLOOKUP(G2905,'DANH MỤC'!$I:$K,3,0)</f>
        <v>Hà Giang</v>
      </c>
      <c r="J2905" s="8" t="s">
        <v>5939</v>
      </c>
      <c r="K2905" t="str">
        <f>VLOOKUP(J2905,'DANH MỤC'!$A$1:$B$19,2,0)</f>
        <v>Sản phẩm 0001</v>
      </c>
      <c r="L2905" t="s">
        <v>15</v>
      </c>
      <c r="M2905">
        <v>2</v>
      </c>
      <c r="N2905" s="3">
        <f>IF(LEFT(K2905,1)="S",VLOOKUP(K2905,'DANH MỤC'!$B:$D,2,0),VLOOKUP(K2905,'DANH MỤC'!$B:$D,3,0))</f>
        <v>3000000</v>
      </c>
      <c r="O2905">
        <v>20</v>
      </c>
      <c r="P2905" s="3">
        <f>N2905*O2905%*CSDL[[#This Row],[SỐ LƯỢNG]]</f>
        <v>1200000</v>
      </c>
      <c r="Q2905" s="3">
        <f t="shared" si="1445"/>
        <v>4800000</v>
      </c>
    </row>
    <row r="2906" spans="1:17" x14ac:dyDescent="0.3">
      <c r="A2906" s="23" t="str">
        <f t="shared" si="1451"/>
        <v>14/05/2019</v>
      </c>
      <c r="B2906" s="8" t="str">
        <f t="shared" si="1452"/>
        <v>14/05/2019</v>
      </c>
      <c r="C2906" s="8">
        <v>5</v>
      </c>
      <c r="D2906" s="8" t="str">
        <f t="shared" si="1453"/>
        <v>DH13671</v>
      </c>
      <c r="E2906" s="8" t="str">
        <f t="shared" si="1454"/>
        <v>nam.trinh</v>
      </c>
      <c r="F2906" s="8" t="str">
        <f>VLOOKUP(E2906,'DANH MỤC'!$F:$G,2,0)</f>
        <v>Nhóm 2</v>
      </c>
      <c r="G2906" s="8" t="str">
        <f t="shared" si="1455"/>
        <v>KH1252</v>
      </c>
      <c r="H2906" t="str">
        <f>VLOOKUP(G2906,'DANH MỤC'!$I:$K,2,0)</f>
        <v>KH 1252</v>
      </c>
      <c r="I2906" t="str">
        <f>VLOOKUP(G2906,'DANH MỤC'!$I:$K,3,0)</f>
        <v>Hà Giang</v>
      </c>
      <c r="J2906" s="8" t="s">
        <v>19</v>
      </c>
      <c r="K2906" t="str">
        <f>VLOOKUP(J2906,'DANH MỤC'!$A$1:$B$19,2,0)</f>
        <v>Sản phẩm 0003</v>
      </c>
      <c r="L2906" t="s">
        <v>15</v>
      </c>
      <c r="M2906">
        <v>1</v>
      </c>
      <c r="N2906" s="3">
        <f>IF(LEFT(K2906,1)="S",VLOOKUP(K2906,'DANH MỤC'!$B:$D,2,0),VLOOKUP(K2906,'DANH MỤC'!$B:$D,3,0))</f>
        <v>2500000</v>
      </c>
      <c r="O2906">
        <v>100</v>
      </c>
      <c r="P2906" s="3">
        <f>N2906*O2906%*CSDL[[#This Row],[SỐ LƯỢNG]]</f>
        <v>2500000</v>
      </c>
      <c r="Q2906" s="3">
        <f t="shared" si="1445"/>
        <v>0</v>
      </c>
    </row>
    <row r="2907" spans="1:17" x14ac:dyDescent="0.3">
      <c r="A2907" s="23" t="str">
        <f t="shared" si="1451"/>
        <v>14/05/2019</v>
      </c>
      <c r="B2907" s="8" t="str">
        <f t="shared" si="1452"/>
        <v>14/05/2019</v>
      </c>
      <c r="C2907" s="8">
        <v>5</v>
      </c>
      <c r="D2907" s="8" t="str">
        <f t="shared" si="1453"/>
        <v>DH13671</v>
      </c>
      <c r="E2907" s="8" t="str">
        <f t="shared" si="1454"/>
        <v>nam.trinh</v>
      </c>
      <c r="F2907" s="8" t="str">
        <f>VLOOKUP(E2907,'DANH MỤC'!$F:$G,2,0)</f>
        <v>Nhóm 2</v>
      </c>
      <c r="G2907" s="8" t="str">
        <f t="shared" si="1455"/>
        <v>KH1252</v>
      </c>
      <c r="H2907" t="str">
        <f>VLOOKUP(G2907,'DANH MỤC'!$I:$K,2,0)</f>
        <v>KH 1252</v>
      </c>
      <c r="I2907" t="str">
        <f>VLOOKUP(G2907,'DANH MỤC'!$I:$K,3,0)</f>
        <v>Hà Giang</v>
      </c>
      <c r="J2907" s="8" t="s">
        <v>5940</v>
      </c>
      <c r="K2907" t="str">
        <f>VLOOKUP(J2907,'DANH MỤC'!$A$1:$B$19,2,0)</f>
        <v>Sản phẩm 0002</v>
      </c>
      <c r="L2907" t="s">
        <v>15</v>
      </c>
      <c r="M2907">
        <v>1</v>
      </c>
      <c r="N2907" s="3">
        <f>IF(LEFT(K2907,1)="S",VLOOKUP(K2907,'DANH MỤC'!$B:$D,2,0),VLOOKUP(K2907,'DANH MỤC'!$B:$D,3,0))</f>
        <v>2000000</v>
      </c>
      <c r="O2907">
        <v>100</v>
      </c>
      <c r="P2907" s="3">
        <f>N2907*O2907%*CSDL[[#This Row],[SỐ LƯỢNG]]</f>
        <v>2000000</v>
      </c>
      <c r="Q2907" s="3">
        <f t="shared" si="1445"/>
        <v>0</v>
      </c>
    </row>
    <row r="2908" spans="1:17" x14ac:dyDescent="0.3">
      <c r="A2908" s="23" t="s">
        <v>1464</v>
      </c>
      <c r="B2908" s="8" t="s">
        <v>1464</v>
      </c>
      <c r="C2908" s="8">
        <v>5</v>
      </c>
      <c r="D2908" s="8" t="s">
        <v>1490</v>
      </c>
      <c r="E2908" s="8" t="s">
        <v>13831</v>
      </c>
      <c r="F2908" s="8" t="str">
        <f>VLOOKUP(E2908,'DANH MỤC'!$F:$G,2,0)</f>
        <v>Nhóm 2</v>
      </c>
      <c r="G2908" s="8" t="s">
        <v>7274</v>
      </c>
      <c r="H2908" t="str">
        <f>VLOOKUP(G2908,'DANH MỤC'!$I:$K,2,0)</f>
        <v>KH 1253</v>
      </c>
      <c r="I2908" t="str">
        <f>VLOOKUP(G2908,'DANH MỤC'!$I:$K,3,0)</f>
        <v>Lâm Đồng</v>
      </c>
      <c r="J2908" s="8" t="s">
        <v>5939</v>
      </c>
      <c r="K2908" t="str">
        <f>VLOOKUP(J2908,'DANH MỤC'!$A$1:$B$19,2,0)</f>
        <v>Sản phẩm 0001</v>
      </c>
      <c r="L2908" t="s">
        <v>15</v>
      </c>
      <c r="M2908">
        <v>2</v>
      </c>
      <c r="N2908" s="3">
        <f>IF(LEFT(K2908,1)="S",VLOOKUP(K2908,'DANH MỤC'!$B:$D,2,0),VLOOKUP(K2908,'DANH MỤC'!$B:$D,3,0))</f>
        <v>3000000</v>
      </c>
      <c r="O2908">
        <v>5</v>
      </c>
      <c r="P2908" s="3">
        <f>N2908*O2908%*CSDL[[#This Row],[SỐ LƯỢNG]]</f>
        <v>300000</v>
      </c>
      <c r="Q2908" s="3">
        <f t="shared" si="1445"/>
        <v>5700000</v>
      </c>
    </row>
    <row r="2909" spans="1:17" x14ac:dyDescent="0.3">
      <c r="A2909" s="23" t="str">
        <f>A2908</f>
        <v>14/05/2019</v>
      </c>
      <c r="B2909" s="8" t="str">
        <f>B2908</f>
        <v>14/05/2019</v>
      </c>
      <c r="C2909" s="8">
        <v>5</v>
      </c>
      <c r="D2909" s="8" t="str">
        <f>D2908</f>
        <v>DH13670</v>
      </c>
      <c r="E2909" s="8" t="str">
        <f>E2908</f>
        <v>huyen.thanh</v>
      </c>
      <c r="F2909" s="8" t="str">
        <f>VLOOKUP(E2909,'DANH MỤC'!$F:$G,2,0)</f>
        <v>Nhóm 2</v>
      </c>
      <c r="G2909" s="8" t="str">
        <f>G2908</f>
        <v>KH1253</v>
      </c>
      <c r="H2909" t="str">
        <f>VLOOKUP(G2909,'DANH MỤC'!$I:$K,2,0)</f>
        <v>KH 1253</v>
      </c>
      <c r="I2909" t="str">
        <f>VLOOKUP(G2909,'DANH MỤC'!$I:$K,3,0)</f>
        <v>Lâm Đồng</v>
      </c>
      <c r="J2909" s="8" t="s">
        <v>5940</v>
      </c>
      <c r="K2909" t="str">
        <f>VLOOKUP(J2909,'DANH MỤC'!$A$1:$B$19,2,0)</f>
        <v>Sản phẩm 0002</v>
      </c>
      <c r="L2909" t="s">
        <v>15</v>
      </c>
      <c r="M2909">
        <v>1</v>
      </c>
      <c r="N2909" s="3">
        <f>IF(LEFT(K2909,1)="S",VLOOKUP(K2909,'DANH MỤC'!$B:$D,2,0),VLOOKUP(K2909,'DANH MỤC'!$B:$D,3,0))</f>
        <v>2000000</v>
      </c>
      <c r="O2909">
        <v>5</v>
      </c>
      <c r="P2909" s="3">
        <f>N2909*O2909%*CSDL[[#This Row],[SỐ LƯỢNG]]</f>
        <v>100000</v>
      </c>
      <c r="Q2909" s="3">
        <f t="shared" si="1445"/>
        <v>1900000</v>
      </c>
    </row>
    <row r="2910" spans="1:17" x14ac:dyDescent="0.3">
      <c r="A2910" s="23" t="s">
        <v>1464</v>
      </c>
      <c r="B2910" s="8" t="s">
        <v>1464</v>
      </c>
      <c r="C2910" s="8">
        <v>5</v>
      </c>
      <c r="D2910" s="8" t="s">
        <v>1491</v>
      </c>
      <c r="E2910" s="8" t="s">
        <v>13835</v>
      </c>
      <c r="F2910" s="8" t="str">
        <f>VLOOKUP(E2910,'DANH MỤC'!$F:$G,2,0)</f>
        <v>Nhóm 2</v>
      </c>
      <c r="G2910" s="8" t="s">
        <v>6505</v>
      </c>
      <c r="H2910" t="str">
        <f>VLOOKUP(G2910,'DANH MỤC'!$I:$K,2,0)</f>
        <v>KH 0472</v>
      </c>
      <c r="I2910" t="str">
        <f>VLOOKUP(G2910,'DANH MỤC'!$I:$K,3,0)</f>
        <v>Vĩnh Phúc</v>
      </c>
      <c r="J2910" s="8" t="s">
        <v>14</v>
      </c>
      <c r="K2910" t="str">
        <f>VLOOKUP(J2910,'DANH MỤC'!$A$1:$B$19,2,0)</f>
        <v>Sản phẩm 0004</v>
      </c>
      <c r="L2910" t="s">
        <v>15</v>
      </c>
      <c r="M2910">
        <v>180</v>
      </c>
      <c r="N2910" s="3">
        <f>IF(LEFT(K2910,1)="S",VLOOKUP(K2910,'DANH MỤC'!$B:$D,2,0),VLOOKUP(K2910,'DANH MỤC'!$B:$D,3,0))</f>
        <v>3500000</v>
      </c>
      <c r="O2910">
        <v>40</v>
      </c>
      <c r="P2910" s="3">
        <f>N2910*O2910%*CSDL[[#This Row],[SỐ LƯỢNG]]</f>
        <v>252000000</v>
      </c>
      <c r="Q2910" s="3">
        <f t="shared" si="1445"/>
        <v>378000000</v>
      </c>
    </row>
    <row r="2911" spans="1:17" x14ac:dyDescent="0.3">
      <c r="A2911" s="23" t="str">
        <f t="shared" ref="A2911:A2913" si="1456">A2910</f>
        <v>14/05/2019</v>
      </c>
      <c r="B2911" s="8" t="str">
        <f t="shared" ref="B2911:B2913" si="1457">B2910</f>
        <v>14/05/2019</v>
      </c>
      <c r="C2911" s="8">
        <v>5</v>
      </c>
      <c r="D2911" s="8" t="str">
        <f t="shared" ref="D2911:D2913" si="1458">D2910</f>
        <v>DH13669</v>
      </c>
      <c r="E2911" s="8" t="str">
        <f t="shared" ref="E2911:E2913" si="1459">E2910</f>
        <v>nghia.ho</v>
      </c>
      <c r="F2911" s="8" t="str">
        <f>VLOOKUP(E2911,'DANH MỤC'!$F:$G,2,0)</f>
        <v>Nhóm 2</v>
      </c>
      <c r="G2911" s="8" t="str">
        <f t="shared" ref="G2911:G2913" si="1460">G2910</f>
        <v>KH0472</v>
      </c>
      <c r="H2911" t="str">
        <f>VLOOKUP(G2911,'DANH MỤC'!$I:$K,2,0)</f>
        <v>KH 0472</v>
      </c>
      <c r="I2911" t="str">
        <f>VLOOKUP(G2911,'DANH MỤC'!$I:$K,3,0)</f>
        <v>Vĩnh Phúc</v>
      </c>
      <c r="J2911" s="8" t="s">
        <v>19</v>
      </c>
      <c r="K2911" t="str">
        <f>VLOOKUP(J2911,'DANH MỤC'!$A$1:$B$19,2,0)</f>
        <v>Sản phẩm 0003</v>
      </c>
      <c r="L2911" t="s">
        <v>15</v>
      </c>
      <c r="M2911">
        <v>60</v>
      </c>
      <c r="N2911" s="3">
        <f>IF(LEFT(K2911,1)="S",VLOOKUP(K2911,'DANH MỤC'!$B:$D,2,0),VLOOKUP(K2911,'DANH MỤC'!$B:$D,3,0))</f>
        <v>2500000</v>
      </c>
      <c r="O2911">
        <v>40</v>
      </c>
      <c r="P2911" s="3">
        <f>N2911*O2911%*CSDL[[#This Row],[SỐ LƯỢNG]]</f>
        <v>60000000</v>
      </c>
      <c r="Q2911" s="3">
        <f t="shared" si="1445"/>
        <v>90000000</v>
      </c>
    </row>
    <row r="2912" spans="1:17" x14ac:dyDescent="0.3">
      <c r="A2912" s="23" t="str">
        <f t="shared" si="1456"/>
        <v>14/05/2019</v>
      </c>
      <c r="B2912" s="8" t="str">
        <f t="shared" si="1457"/>
        <v>14/05/2019</v>
      </c>
      <c r="C2912" s="8">
        <v>5</v>
      </c>
      <c r="D2912" s="8" t="str">
        <f t="shared" si="1458"/>
        <v>DH13669</v>
      </c>
      <c r="E2912" s="8" t="str">
        <f t="shared" si="1459"/>
        <v>nghia.ho</v>
      </c>
      <c r="F2912" s="8" t="str">
        <f>VLOOKUP(E2912,'DANH MỤC'!$F:$G,2,0)</f>
        <v>Nhóm 2</v>
      </c>
      <c r="G2912" s="8" t="str">
        <f t="shared" si="1460"/>
        <v>KH0472</v>
      </c>
      <c r="H2912" t="str">
        <f>VLOOKUP(G2912,'DANH MỤC'!$I:$K,2,0)</f>
        <v>KH 0472</v>
      </c>
      <c r="I2912" t="str">
        <f>VLOOKUP(G2912,'DANH MỤC'!$I:$K,3,0)</f>
        <v>Vĩnh Phúc</v>
      </c>
      <c r="J2912" s="8" t="s">
        <v>14</v>
      </c>
      <c r="K2912" t="str">
        <f>VLOOKUP(J2912,'DANH MỤC'!$A$1:$B$19,2,0)</f>
        <v>Sản phẩm 0004</v>
      </c>
      <c r="L2912" t="s">
        <v>15</v>
      </c>
      <c r="M2912">
        <v>30</v>
      </c>
      <c r="N2912" s="3">
        <f>IF(LEFT(K2912,1)="S",VLOOKUP(K2912,'DANH MỤC'!$B:$D,2,0),VLOOKUP(K2912,'DANH MỤC'!$B:$D,3,0))</f>
        <v>3500000</v>
      </c>
      <c r="O2912">
        <v>100</v>
      </c>
      <c r="P2912" s="3">
        <f>N2912*O2912%*CSDL[[#This Row],[SỐ LƯỢNG]]</f>
        <v>105000000</v>
      </c>
      <c r="Q2912" s="3">
        <f t="shared" si="1445"/>
        <v>0</v>
      </c>
    </row>
    <row r="2913" spans="1:17" x14ac:dyDescent="0.3">
      <c r="A2913" s="23" t="str">
        <f t="shared" si="1456"/>
        <v>14/05/2019</v>
      </c>
      <c r="B2913" s="8" t="str">
        <f t="shared" si="1457"/>
        <v>14/05/2019</v>
      </c>
      <c r="C2913" s="8">
        <v>5</v>
      </c>
      <c r="D2913" s="8" t="str">
        <f t="shared" si="1458"/>
        <v>DH13669</v>
      </c>
      <c r="E2913" s="8" t="str">
        <f t="shared" si="1459"/>
        <v>nghia.ho</v>
      </c>
      <c r="F2913" s="8" t="str">
        <f>VLOOKUP(E2913,'DANH MỤC'!$F:$G,2,0)</f>
        <v>Nhóm 2</v>
      </c>
      <c r="G2913" s="8" t="str">
        <f t="shared" si="1460"/>
        <v>KH0472</v>
      </c>
      <c r="H2913" t="str">
        <f>VLOOKUP(G2913,'DANH MỤC'!$I:$K,2,0)</f>
        <v>KH 0472</v>
      </c>
      <c r="I2913" t="str">
        <f>VLOOKUP(G2913,'DANH MỤC'!$I:$K,3,0)</f>
        <v>Vĩnh Phúc</v>
      </c>
      <c r="J2913" s="8" t="s">
        <v>19</v>
      </c>
      <c r="K2913" t="str">
        <f>VLOOKUP(J2913,'DANH MỤC'!$A$1:$B$19,2,0)</f>
        <v>Sản phẩm 0003</v>
      </c>
      <c r="L2913" t="s">
        <v>15</v>
      </c>
      <c r="M2913">
        <v>10</v>
      </c>
      <c r="N2913" s="3">
        <f>IF(LEFT(K2913,1)="S",VLOOKUP(K2913,'DANH MỤC'!$B:$D,2,0),VLOOKUP(K2913,'DANH MỤC'!$B:$D,3,0))</f>
        <v>2500000</v>
      </c>
      <c r="O2913">
        <v>100</v>
      </c>
      <c r="P2913" s="3">
        <f>N2913*O2913%*CSDL[[#This Row],[SỐ LƯỢNG]]</f>
        <v>25000000</v>
      </c>
      <c r="Q2913" s="3">
        <f t="shared" si="1445"/>
        <v>0</v>
      </c>
    </row>
    <row r="2914" spans="1:17" x14ac:dyDescent="0.3">
      <c r="A2914" s="23" t="s">
        <v>1464</v>
      </c>
      <c r="B2914" s="8" t="s">
        <v>1464</v>
      </c>
      <c r="C2914" s="8">
        <v>5</v>
      </c>
      <c r="D2914" s="8" t="s">
        <v>1492</v>
      </c>
      <c r="E2914" s="8" t="s">
        <v>13826</v>
      </c>
      <c r="F2914" s="8" t="str">
        <f>VLOOKUP(E2914,'DANH MỤC'!$F:$G,2,0)</f>
        <v>Nhóm 1</v>
      </c>
      <c r="G2914" s="8" t="s">
        <v>6563</v>
      </c>
      <c r="H2914" t="str">
        <f>VLOOKUP(G2914,'DANH MỤC'!$I:$K,2,0)</f>
        <v>KH 0530</v>
      </c>
      <c r="I2914" t="str">
        <f>VLOOKUP(G2914,'DANH MỤC'!$I:$K,3,0)</f>
        <v>Thái Bình</v>
      </c>
      <c r="J2914" s="8" t="s">
        <v>5940</v>
      </c>
      <c r="K2914" t="str">
        <f>VLOOKUP(J2914,'DANH MỤC'!$A$1:$B$19,2,0)</f>
        <v>Sản phẩm 0002</v>
      </c>
      <c r="L2914" t="s">
        <v>15</v>
      </c>
      <c r="M2914">
        <v>2</v>
      </c>
      <c r="N2914" s="3">
        <f>IF(LEFT(K2914,1)="S",VLOOKUP(K2914,'DANH MỤC'!$B:$D,2,0),VLOOKUP(K2914,'DANH MỤC'!$B:$D,3,0))</f>
        <v>2000000</v>
      </c>
      <c r="O2914">
        <v>100</v>
      </c>
      <c r="P2914" s="3">
        <f>N2914*O2914%*CSDL[[#This Row],[SỐ LƯỢNG]]</f>
        <v>4000000</v>
      </c>
      <c r="Q2914" s="3">
        <f t="shared" si="1445"/>
        <v>0</v>
      </c>
    </row>
    <row r="2915" spans="1:17" x14ac:dyDescent="0.3">
      <c r="A2915" s="23" t="s">
        <v>1464</v>
      </c>
      <c r="B2915" s="8" t="s">
        <v>1464</v>
      </c>
      <c r="C2915" s="8">
        <v>5</v>
      </c>
      <c r="D2915" s="8" t="s">
        <v>1493</v>
      </c>
      <c r="E2915" s="8" t="s">
        <v>13835</v>
      </c>
      <c r="F2915" s="8" t="str">
        <f>VLOOKUP(E2915,'DANH MỤC'!$F:$G,2,0)</f>
        <v>Nhóm 2</v>
      </c>
      <c r="G2915" s="8" t="s">
        <v>6505</v>
      </c>
      <c r="H2915" t="str">
        <f>VLOOKUP(G2915,'DANH MỤC'!$I:$K,2,0)</f>
        <v>KH 0472</v>
      </c>
      <c r="I2915" t="str">
        <f>VLOOKUP(G2915,'DANH MỤC'!$I:$K,3,0)</f>
        <v>Vĩnh Phúc</v>
      </c>
      <c r="J2915" s="8" t="s">
        <v>14</v>
      </c>
      <c r="K2915" t="str">
        <f>VLOOKUP(J2915,'DANH MỤC'!$A$1:$B$19,2,0)</f>
        <v>Sản phẩm 0004</v>
      </c>
      <c r="L2915" t="s">
        <v>15</v>
      </c>
      <c r="M2915">
        <v>12</v>
      </c>
      <c r="N2915" s="3">
        <f>IF(LEFT(K2915,1)="S",VLOOKUP(K2915,'DANH MỤC'!$B:$D,2,0),VLOOKUP(K2915,'DANH MỤC'!$B:$D,3,0))</f>
        <v>3500000</v>
      </c>
      <c r="O2915">
        <v>40</v>
      </c>
      <c r="P2915" s="3">
        <f>N2915*O2915%*CSDL[[#This Row],[SỐ LƯỢNG]]</f>
        <v>16800000</v>
      </c>
      <c r="Q2915" s="3">
        <f t="shared" si="1445"/>
        <v>25200000</v>
      </c>
    </row>
    <row r="2916" spans="1:17" x14ac:dyDescent="0.3">
      <c r="A2916" s="23" t="str">
        <f t="shared" ref="A2916:A2918" si="1461">A2915</f>
        <v>14/05/2019</v>
      </c>
      <c r="B2916" s="8" t="str">
        <f t="shared" ref="B2916:B2918" si="1462">B2915</f>
        <v>14/05/2019</v>
      </c>
      <c r="C2916" s="8">
        <v>5</v>
      </c>
      <c r="D2916" s="8" t="str">
        <f t="shared" ref="D2916:D2918" si="1463">D2915</f>
        <v>DH13667</v>
      </c>
      <c r="E2916" s="8" t="str">
        <f t="shared" ref="E2916:E2918" si="1464">E2915</f>
        <v>nghia.ho</v>
      </c>
      <c r="F2916" s="8" t="str">
        <f>VLOOKUP(E2916,'DANH MỤC'!$F:$G,2,0)</f>
        <v>Nhóm 2</v>
      </c>
      <c r="G2916" s="8" t="str">
        <f t="shared" ref="G2916:G2918" si="1465">G2915</f>
        <v>KH0472</v>
      </c>
      <c r="H2916" t="str">
        <f>VLOOKUP(G2916,'DANH MỤC'!$I:$K,2,0)</f>
        <v>KH 0472</v>
      </c>
      <c r="I2916" t="str">
        <f>VLOOKUP(G2916,'DANH MỤC'!$I:$K,3,0)</f>
        <v>Vĩnh Phúc</v>
      </c>
      <c r="J2916" s="8" t="s">
        <v>19</v>
      </c>
      <c r="K2916" t="str">
        <f>VLOOKUP(J2916,'DANH MỤC'!$A$1:$B$19,2,0)</f>
        <v>Sản phẩm 0003</v>
      </c>
      <c r="L2916" t="s">
        <v>15</v>
      </c>
      <c r="M2916">
        <v>12</v>
      </c>
      <c r="N2916" s="3">
        <f>IF(LEFT(K2916,1)="S",VLOOKUP(K2916,'DANH MỤC'!$B:$D,2,0),VLOOKUP(K2916,'DANH MỤC'!$B:$D,3,0))</f>
        <v>2500000</v>
      </c>
      <c r="O2916">
        <v>40</v>
      </c>
      <c r="P2916" s="3">
        <f>N2916*O2916%*CSDL[[#This Row],[SỐ LƯỢNG]]</f>
        <v>12000000</v>
      </c>
      <c r="Q2916" s="3">
        <f t="shared" si="1445"/>
        <v>18000000</v>
      </c>
    </row>
    <row r="2917" spans="1:17" x14ac:dyDescent="0.3">
      <c r="A2917" s="23" t="str">
        <f t="shared" si="1461"/>
        <v>14/05/2019</v>
      </c>
      <c r="B2917" s="8" t="str">
        <f t="shared" si="1462"/>
        <v>14/05/2019</v>
      </c>
      <c r="C2917" s="8">
        <v>5</v>
      </c>
      <c r="D2917" s="8" t="str">
        <f t="shared" si="1463"/>
        <v>DH13667</v>
      </c>
      <c r="E2917" s="8" t="str">
        <f t="shared" si="1464"/>
        <v>nghia.ho</v>
      </c>
      <c r="F2917" s="8" t="str">
        <f>VLOOKUP(E2917,'DANH MỤC'!$F:$G,2,0)</f>
        <v>Nhóm 2</v>
      </c>
      <c r="G2917" s="8" t="str">
        <f t="shared" si="1465"/>
        <v>KH0472</v>
      </c>
      <c r="H2917" t="str">
        <f>VLOOKUP(G2917,'DANH MỤC'!$I:$K,2,0)</f>
        <v>KH 0472</v>
      </c>
      <c r="I2917" t="str">
        <f>VLOOKUP(G2917,'DANH MỤC'!$I:$K,3,0)</f>
        <v>Vĩnh Phúc</v>
      </c>
      <c r="J2917" s="8" t="s">
        <v>14</v>
      </c>
      <c r="K2917" t="str">
        <f>VLOOKUP(J2917,'DANH MỤC'!$A$1:$B$19,2,0)</f>
        <v>Sản phẩm 0004</v>
      </c>
      <c r="L2917" t="s">
        <v>15</v>
      </c>
      <c r="M2917">
        <v>2</v>
      </c>
      <c r="N2917" s="3">
        <f>IF(LEFT(K2917,1)="S",VLOOKUP(K2917,'DANH MỤC'!$B:$D,2,0),VLOOKUP(K2917,'DANH MỤC'!$B:$D,3,0))</f>
        <v>3500000</v>
      </c>
      <c r="O2917">
        <v>100</v>
      </c>
      <c r="P2917" s="3">
        <f>N2917*O2917%*CSDL[[#This Row],[SỐ LƯỢNG]]</f>
        <v>7000000</v>
      </c>
      <c r="Q2917" s="3">
        <f t="shared" si="1445"/>
        <v>0</v>
      </c>
    </row>
    <row r="2918" spans="1:17" x14ac:dyDescent="0.3">
      <c r="A2918" s="23" t="str">
        <f t="shared" si="1461"/>
        <v>14/05/2019</v>
      </c>
      <c r="B2918" s="8" t="str">
        <f t="shared" si="1462"/>
        <v>14/05/2019</v>
      </c>
      <c r="C2918" s="8">
        <v>5</v>
      </c>
      <c r="D2918" s="8" t="str">
        <f t="shared" si="1463"/>
        <v>DH13667</v>
      </c>
      <c r="E2918" s="8" t="str">
        <f t="shared" si="1464"/>
        <v>nghia.ho</v>
      </c>
      <c r="F2918" s="8" t="str">
        <f>VLOOKUP(E2918,'DANH MỤC'!$F:$G,2,0)</f>
        <v>Nhóm 2</v>
      </c>
      <c r="G2918" s="8" t="str">
        <f t="shared" si="1465"/>
        <v>KH0472</v>
      </c>
      <c r="H2918" t="str">
        <f>VLOOKUP(G2918,'DANH MỤC'!$I:$K,2,0)</f>
        <v>KH 0472</v>
      </c>
      <c r="I2918" t="str">
        <f>VLOOKUP(G2918,'DANH MỤC'!$I:$K,3,0)</f>
        <v>Vĩnh Phúc</v>
      </c>
      <c r="J2918" s="8" t="s">
        <v>19</v>
      </c>
      <c r="K2918" t="str">
        <f>VLOOKUP(J2918,'DANH MỤC'!$A$1:$B$19,2,0)</f>
        <v>Sản phẩm 0003</v>
      </c>
      <c r="L2918" t="s">
        <v>15</v>
      </c>
      <c r="M2918">
        <v>2</v>
      </c>
      <c r="N2918" s="3">
        <f>IF(LEFT(K2918,1)="S",VLOOKUP(K2918,'DANH MỤC'!$B:$D,2,0),VLOOKUP(K2918,'DANH MỤC'!$B:$D,3,0))</f>
        <v>2500000</v>
      </c>
      <c r="O2918">
        <v>100</v>
      </c>
      <c r="P2918" s="3">
        <f>N2918*O2918%*CSDL[[#This Row],[SỐ LƯỢNG]]</f>
        <v>5000000</v>
      </c>
      <c r="Q2918" s="3">
        <f t="shared" si="1445"/>
        <v>0</v>
      </c>
    </row>
    <row r="2919" spans="1:17" x14ac:dyDescent="0.3">
      <c r="A2919" s="23" t="s">
        <v>1464</v>
      </c>
      <c r="B2919" s="8" t="s">
        <v>1464</v>
      </c>
      <c r="C2919" s="8">
        <v>5</v>
      </c>
      <c r="D2919" s="8" t="s">
        <v>1494</v>
      </c>
      <c r="E2919" s="8" t="s">
        <v>13830</v>
      </c>
      <c r="F2919" s="8" t="str">
        <f>VLOOKUP(E2919,'DANH MỤC'!$F:$G,2,0)</f>
        <v>Nhóm 2</v>
      </c>
      <c r="G2919" s="8" t="s">
        <v>7275</v>
      </c>
      <c r="H2919" t="str">
        <f>VLOOKUP(G2919,'DANH MỤC'!$I:$K,2,0)</f>
        <v>KH 1254</v>
      </c>
      <c r="I2919" t="str">
        <f>VLOOKUP(G2919,'DANH MỤC'!$I:$K,3,0)</f>
        <v>Lào Cai</v>
      </c>
      <c r="J2919" s="8" t="s">
        <v>5939</v>
      </c>
      <c r="K2919" t="str">
        <f>VLOOKUP(J2919,'DANH MỤC'!$A$1:$B$19,2,0)</f>
        <v>Sản phẩm 0001</v>
      </c>
      <c r="L2919" t="s">
        <v>15</v>
      </c>
      <c r="M2919">
        <v>1</v>
      </c>
      <c r="N2919" s="3">
        <f>IF(LEFT(K2919,1)="S",VLOOKUP(K2919,'DANH MỤC'!$B:$D,2,0),VLOOKUP(K2919,'DANH MỤC'!$B:$D,3,0))</f>
        <v>3000000</v>
      </c>
      <c r="O2919">
        <v>0</v>
      </c>
      <c r="P2919" s="3">
        <f>N2919*O2919%*CSDL[[#This Row],[SỐ LƯỢNG]]</f>
        <v>0</v>
      </c>
      <c r="Q2919" s="3">
        <f t="shared" si="1445"/>
        <v>3000000</v>
      </c>
    </row>
    <row r="2920" spans="1:17" x14ac:dyDescent="0.3">
      <c r="A2920" s="23" t="str">
        <f>A2919</f>
        <v>14/05/2019</v>
      </c>
      <c r="B2920" s="8" t="str">
        <f>B2919</f>
        <v>14/05/2019</v>
      </c>
      <c r="C2920" s="8">
        <v>5</v>
      </c>
      <c r="D2920" s="8" t="str">
        <f>D2919</f>
        <v>DH13666</v>
      </c>
      <c r="E2920" s="8" t="str">
        <f>E2919</f>
        <v>ha.vo</v>
      </c>
      <c r="F2920" s="8" t="str">
        <f>VLOOKUP(E2920,'DANH MỤC'!$F:$G,2,0)</f>
        <v>Nhóm 2</v>
      </c>
      <c r="G2920" s="8" t="str">
        <f>G2919</f>
        <v>KH1254</v>
      </c>
      <c r="H2920" t="str">
        <f>VLOOKUP(G2920,'DANH MỤC'!$I:$K,2,0)</f>
        <v>KH 1254</v>
      </c>
      <c r="I2920" t="str">
        <f>VLOOKUP(G2920,'DANH MỤC'!$I:$K,3,0)</f>
        <v>Lào Cai</v>
      </c>
      <c r="J2920" s="8" t="s">
        <v>5944</v>
      </c>
      <c r="K2920" t="str">
        <f>VLOOKUP(J2920,'DANH MỤC'!$A$1:$B$19,2,0)</f>
        <v>Hàng tặng 0001</v>
      </c>
      <c r="L2920" t="s">
        <v>24</v>
      </c>
      <c r="M2920">
        <v>2</v>
      </c>
      <c r="N2920" s="3">
        <f>IF(LEFT(K2920,1)="S",VLOOKUP(K2920,'DANH MỤC'!$B:$D,2,0),VLOOKUP(K2920,'DANH MỤC'!$B:$D,3,0))</f>
        <v>200000</v>
      </c>
      <c r="O2920">
        <v>100</v>
      </c>
      <c r="P2920" s="3">
        <f>N2920*O2920%*CSDL[[#This Row],[SỐ LƯỢNG]]</f>
        <v>400000</v>
      </c>
      <c r="Q2920" s="3">
        <f t="shared" si="1445"/>
        <v>0</v>
      </c>
    </row>
    <row r="2921" spans="1:17" x14ac:dyDescent="0.3">
      <c r="A2921" s="23" t="s">
        <v>1464</v>
      </c>
      <c r="B2921" s="8" t="s">
        <v>1464</v>
      </c>
      <c r="C2921" s="8">
        <v>5</v>
      </c>
      <c r="D2921" s="8" t="s">
        <v>1495</v>
      </c>
      <c r="E2921" s="8" t="s">
        <v>13822</v>
      </c>
      <c r="F2921" s="8" t="str">
        <f>VLOOKUP(E2921,'DANH MỤC'!$F:$G,2,0)</f>
        <v>Nhóm 1</v>
      </c>
      <c r="G2921" s="8" t="s">
        <v>7276</v>
      </c>
      <c r="H2921" t="str">
        <f>VLOOKUP(G2921,'DANH MỤC'!$I:$K,2,0)</f>
        <v>KH 1255</v>
      </c>
      <c r="I2921" t="str">
        <f>VLOOKUP(G2921,'DANH MỤC'!$I:$K,3,0)</f>
        <v>Thanh Hóa</v>
      </c>
      <c r="J2921" s="8" t="s">
        <v>14</v>
      </c>
      <c r="K2921" t="str">
        <f>VLOOKUP(J2921,'DANH MỤC'!$A$1:$B$19,2,0)</f>
        <v>Sản phẩm 0004</v>
      </c>
      <c r="L2921" t="s">
        <v>15</v>
      </c>
      <c r="M2921">
        <v>1</v>
      </c>
      <c r="N2921" s="3">
        <f>IF(LEFT(K2921,1)="S",VLOOKUP(K2921,'DANH MỤC'!$B:$D,2,0),VLOOKUP(K2921,'DANH MỤC'!$B:$D,3,0))</f>
        <v>3500000</v>
      </c>
      <c r="O2921">
        <v>0</v>
      </c>
      <c r="P2921" s="3">
        <f>N2921*O2921%*CSDL[[#This Row],[SỐ LƯỢNG]]</f>
        <v>0</v>
      </c>
      <c r="Q2921" s="3">
        <f t="shared" si="1445"/>
        <v>3500000</v>
      </c>
    </row>
    <row r="2922" spans="1:17" x14ac:dyDescent="0.3">
      <c r="A2922" s="23" t="str">
        <f>A2921</f>
        <v>14/05/2019</v>
      </c>
      <c r="B2922" s="8" t="str">
        <f>B2921</f>
        <v>14/05/2019</v>
      </c>
      <c r="C2922" s="8">
        <v>5</v>
      </c>
      <c r="D2922" s="8" t="str">
        <f>D2921</f>
        <v>DH13665</v>
      </c>
      <c r="E2922" s="8" t="str">
        <f>E2921</f>
        <v>anh.hong</v>
      </c>
      <c r="F2922" s="8" t="str">
        <f>VLOOKUP(E2922,'DANH MỤC'!$F:$G,2,0)</f>
        <v>Nhóm 1</v>
      </c>
      <c r="G2922" s="8" t="str">
        <f>G2921</f>
        <v>KH1255</v>
      </c>
      <c r="H2922" t="str">
        <f>VLOOKUP(G2922,'DANH MỤC'!$I:$K,2,0)</f>
        <v>KH 1255</v>
      </c>
      <c r="I2922" t="str">
        <f>VLOOKUP(G2922,'DANH MỤC'!$I:$K,3,0)</f>
        <v>Thanh Hóa</v>
      </c>
      <c r="J2922" s="8" t="s">
        <v>5944</v>
      </c>
      <c r="K2922" t="str">
        <f>VLOOKUP(J2922,'DANH MỤC'!$A$1:$B$19,2,0)</f>
        <v>Hàng tặng 0001</v>
      </c>
      <c r="L2922" t="s">
        <v>24</v>
      </c>
      <c r="M2922">
        <v>2</v>
      </c>
      <c r="N2922" s="3">
        <f>IF(LEFT(K2922,1)="S",VLOOKUP(K2922,'DANH MỤC'!$B:$D,2,0),VLOOKUP(K2922,'DANH MỤC'!$B:$D,3,0))</f>
        <v>200000</v>
      </c>
      <c r="O2922">
        <v>100</v>
      </c>
      <c r="P2922" s="3">
        <f>N2922*O2922%*CSDL[[#This Row],[SỐ LƯỢNG]]</f>
        <v>400000</v>
      </c>
      <c r="Q2922" s="3">
        <f t="shared" si="1445"/>
        <v>0</v>
      </c>
    </row>
    <row r="2923" spans="1:17" x14ac:dyDescent="0.3">
      <c r="A2923" s="23" t="s">
        <v>1464</v>
      </c>
      <c r="B2923" s="8" t="s">
        <v>1464</v>
      </c>
      <c r="C2923" s="8">
        <v>5</v>
      </c>
      <c r="D2923" s="8" t="s">
        <v>1496</v>
      </c>
      <c r="E2923" s="8" t="s">
        <v>13822</v>
      </c>
      <c r="F2923" s="8" t="str">
        <f>VLOOKUP(E2923,'DANH MỤC'!$F:$G,2,0)</f>
        <v>Nhóm 1</v>
      </c>
      <c r="G2923" s="8" t="s">
        <v>7277</v>
      </c>
      <c r="H2923" t="str">
        <f>VLOOKUP(G2923,'DANH MỤC'!$I:$K,2,0)</f>
        <v>KH 1256</v>
      </c>
      <c r="I2923" t="str">
        <f>VLOOKUP(G2923,'DANH MỤC'!$I:$K,3,0)</f>
        <v>Quảng Nam</v>
      </c>
      <c r="J2923" s="8" t="s">
        <v>14</v>
      </c>
      <c r="K2923" t="str">
        <f>VLOOKUP(J2923,'DANH MỤC'!$A$1:$B$19,2,0)</f>
        <v>Sản phẩm 0004</v>
      </c>
      <c r="L2923" t="s">
        <v>15</v>
      </c>
      <c r="M2923">
        <v>1</v>
      </c>
      <c r="N2923" s="3">
        <f>IF(LEFT(K2923,1)="S",VLOOKUP(K2923,'DANH MỤC'!$B:$D,2,0),VLOOKUP(K2923,'DANH MỤC'!$B:$D,3,0))</f>
        <v>3500000</v>
      </c>
      <c r="O2923">
        <v>10</v>
      </c>
      <c r="P2923" s="3">
        <f>N2923*O2923%*CSDL[[#This Row],[SỐ LƯỢNG]]</f>
        <v>350000</v>
      </c>
      <c r="Q2923" s="3">
        <f t="shared" si="1445"/>
        <v>3150000</v>
      </c>
    </row>
    <row r="2924" spans="1:17" x14ac:dyDescent="0.3">
      <c r="A2924" s="23" t="str">
        <f>A2923</f>
        <v>14/05/2019</v>
      </c>
      <c r="B2924" s="8" t="str">
        <f>B2923</f>
        <v>14/05/2019</v>
      </c>
      <c r="C2924" s="8">
        <v>5</v>
      </c>
      <c r="D2924" s="8" t="str">
        <f>D2923</f>
        <v>DH13664</v>
      </c>
      <c r="E2924" s="8" t="str">
        <f>E2923</f>
        <v>anh.hong</v>
      </c>
      <c r="F2924" s="8" t="str">
        <f>VLOOKUP(E2924,'DANH MỤC'!$F:$G,2,0)</f>
        <v>Nhóm 1</v>
      </c>
      <c r="G2924" s="8" t="str">
        <f>G2923</f>
        <v>KH1256</v>
      </c>
      <c r="H2924" t="str">
        <f>VLOOKUP(G2924,'DANH MỤC'!$I:$K,2,0)</f>
        <v>KH 1256</v>
      </c>
      <c r="I2924" t="str">
        <f>VLOOKUP(G2924,'DANH MỤC'!$I:$K,3,0)</f>
        <v>Quảng Nam</v>
      </c>
      <c r="J2924" s="8" t="s">
        <v>19</v>
      </c>
      <c r="K2924" t="str">
        <f>VLOOKUP(J2924,'DANH MỤC'!$A$1:$B$19,2,0)</f>
        <v>Sản phẩm 0003</v>
      </c>
      <c r="L2924" t="s">
        <v>15</v>
      </c>
      <c r="M2924">
        <v>1</v>
      </c>
      <c r="N2924" s="3">
        <f>IF(LEFT(K2924,1)="S",VLOOKUP(K2924,'DANH MỤC'!$B:$D,2,0),VLOOKUP(K2924,'DANH MỤC'!$B:$D,3,0))</f>
        <v>2500000</v>
      </c>
      <c r="O2924">
        <v>10</v>
      </c>
      <c r="P2924" s="3">
        <f>N2924*O2924%*CSDL[[#This Row],[SỐ LƯỢNG]]</f>
        <v>250000</v>
      </c>
      <c r="Q2924" s="3">
        <f t="shared" si="1445"/>
        <v>2250000</v>
      </c>
    </row>
    <row r="2925" spans="1:17" x14ac:dyDescent="0.3">
      <c r="A2925" s="23" t="s">
        <v>1464</v>
      </c>
      <c r="B2925" s="8" t="s">
        <v>1464</v>
      </c>
      <c r="C2925" s="8">
        <v>5</v>
      </c>
      <c r="D2925" s="8" t="s">
        <v>1497</v>
      </c>
      <c r="E2925" s="8" t="s">
        <v>13822</v>
      </c>
      <c r="F2925" s="8" t="str">
        <f>VLOOKUP(E2925,'DANH MỤC'!$F:$G,2,0)</f>
        <v>Nhóm 1</v>
      </c>
      <c r="G2925" s="8" t="s">
        <v>7278</v>
      </c>
      <c r="H2925" t="str">
        <f>VLOOKUP(G2925,'DANH MỤC'!$I:$K,2,0)</f>
        <v>KH 1257</v>
      </c>
      <c r="I2925" t="str">
        <f>VLOOKUP(G2925,'DANH MỤC'!$I:$K,3,0)</f>
        <v>Hòa Bình</v>
      </c>
      <c r="J2925" s="8" t="s">
        <v>14</v>
      </c>
      <c r="K2925" t="str">
        <f>VLOOKUP(J2925,'DANH MỤC'!$A$1:$B$19,2,0)</f>
        <v>Sản phẩm 0004</v>
      </c>
      <c r="L2925" t="s">
        <v>15</v>
      </c>
      <c r="M2925">
        <v>1</v>
      </c>
      <c r="N2925" s="3">
        <f>IF(LEFT(K2925,1)="S",VLOOKUP(K2925,'DANH MỤC'!$B:$D,2,0),VLOOKUP(K2925,'DANH MỤC'!$B:$D,3,0))</f>
        <v>3500000</v>
      </c>
      <c r="O2925">
        <v>0</v>
      </c>
      <c r="P2925" s="3">
        <f>N2925*O2925%*CSDL[[#This Row],[SỐ LƯỢNG]]</f>
        <v>0</v>
      </c>
      <c r="Q2925" s="3">
        <f t="shared" si="1445"/>
        <v>3500000</v>
      </c>
    </row>
    <row r="2926" spans="1:17" x14ac:dyDescent="0.3">
      <c r="A2926" s="23" t="str">
        <f t="shared" ref="A2926:A2928" si="1466">A2925</f>
        <v>14/05/2019</v>
      </c>
      <c r="B2926" s="8" t="str">
        <f t="shared" ref="B2926:B2928" si="1467">B2925</f>
        <v>14/05/2019</v>
      </c>
      <c r="C2926" s="8">
        <v>5</v>
      </c>
      <c r="D2926" s="8" t="str">
        <f t="shared" ref="D2926:D2928" si="1468">D2925</f>
        <v>DH13663</v>
      </c>
      <c r="E2926" s="8" t="str">
        <f t="shared" ref="E2926:E2928" si="1469">E2925</f>
        <v>anh.hong</v>
      </c>
      <c r="F2926" s="8" t="str">
        <f>VLOOKUP(E2926,'DANH MỤC'!$F:$G,2,0)</f>
        <v>Nhóm 1</v>
      </c>
      <c r="G2926" s="8" t="str">
        <f t="shared" ref="G2926:G2928" si="1470">G2925</f>
        <v>KH1257</v>
      </c>
      <c r="H2926" t="str">
        <f>VLOOKUP(G2926,'DANH MỤC'!$I:$K,2,0)</f>
        <v>KH 1257</v>
      </c>
      <c r="I2926" t="str">
        <f>VLOOKUP(G2926,'DANH MỤC'!$I:$K,3,0)</f>
        <v>Hòa Bình</v>
      </c>
      <c r="J2926" s="8" t="s">
        <v>19</v>
      </c>
      <c r="K2926" t="str">
        <f>VLOOKUP(J2926,'DANH MỤC'!$A$1:$B$19,2,0)</f>
        <v>Sản phẩm 0003</v>
      </c>
      <c r="L2926" t="s">
        <v>15</v>
      </c>
      <c r="M2926">
        <v>1</v>
      </c>
      <c r="N2926" s="3">
        <f>IF(LEFT(K2926,1)="S",VLOOKUP(K2926,'DANH MỤC'!$B:$D,2,0),VLOOKUP(K2926,'DANH MỤC'!$B:$D,3,0))</f>
        <v>2500000</v>
      </c>
      <c r="O2926">
        <v>5</v>
      </c>
      <c r="P2926" s="3">
        <f>N2926*O2926%*CSDL[[#This Row],[SỐ LƯỢNG]]</f>
        <v>125000</v>
      </c>
      <c r="Q2926" s="3">
        <f t="shared" si="1445"/>
        <v>2375000</v>
      </c>
    </row>
    <row r="2927" spans="1:17" x14ac:dyDescent="0.3">
      <c r="A2927" s="23" t="str">
        <f t="shared" si="1466"/>
        <v>14/05/2019</v>
      </c>
      <c r="B2927" s="8" t="str">
        <f t="shared" si="1467"/>
        <v>14/05/2019</v>
      </c>
      <c r="C2927" s="8">
        <v>5</v>
      </c>
      <c r="D2927" s="8" t="str">
        <f t="shared" si="1468"/>
        <v>DH13663</v>
      </c>
      <c r="E2927" s="8" t="str">
        <f t="shared" si="1469"/>
        <v>anh.hong</v>
      </c>
      <c r="F2927" s="8" t="str">
        <f>VLOOKUP(E2927,'DANH MỤC'!$F:$G,2,0)</f>
        <v>Nhóm 1</v>
      </c>
      <c r="G2927" s="8" t="str">
        <f t="shared" si="1470"/>
        <v>KH1257</v>
      </c>
      <c r="H2927" t="str">
        <f>VLOOKUP(G2927,'DANH MỤC'!$I:$K,2,0)</f>
        <v>KH 1257</v>
      </c>
      <c r="I2927" t="str">
        <f>VLOOKUP(G2927,'DANH MỤC'!$I:$K,3,0)</f>
        <v>Hòa Bình</v>
      </c>
      <c r="J2927" s="8" t="s">
        <v>14</v>
      </c>
      <c r="K2927" t="str">
        <f>VLOOKUP(J2927,'DANH MỤC'!$A$1:$B$19,2,0)</f>
        <v>Sản phẩm 0004</v>
      </c>
      <c r="L2927" t="s">
        <v>15</v>
      </c>
      <c r="M2927">
        <v>1</v>
      </c>
      <c r="N2927" s="3">
        <f>IF(LEFT(K2927,1)="S",VLOOKUP(K2927,'DANH MỤC'!$B:$D,2,0),VLOOKUP(K2927,'DANH MỤC'!$B:$D,3,0))</f>
        <v>3500000</v>
      </c>
      <c r="O2927">
        <v>10</v>
      </c>
      <c r="P2927" s="3">
        <f>N2927*O2927%*CSDL[[#This Row],[SỐ LƯỢNG]]</f>
        <v>350000</v>
      </c>
      <c r="Q2927" s="3">
        <f t="shared" si="1445"/>
        <v>3150000</v>
      </c>
    </row>
    <row r="2928" spans="1:17" x14ac:dyDescent="0.3">
      <c r="A2928" s="23" t="str">
        <f t="shared" si="1466"/>
        <v>14/05/2019</v>
      </c>
      <c r="B2928" s="8" t="str">
        <f t="shared" si="1467"/>
        <v>14/05/2019</v>
      </c>
      <c r="C2928" s="8">
        <v>5</v>
      </c>
      <c r="D2928" s="8" t="str">
        <f t="shared" si="1468"/>
        <v>DH13663</v>
      </c>
      <c r="E2928" s="8" t="str">
        <f t="shared" si="1469"/>
        <v>anh.hong</v>
      </c>
      <c r="F2928" s="8" t="str">
        <f>VLOOKUP(E2928,'DANH MỤC'!$F:$G,2,0)</f>
        <v>Nhóm 1</v>
      </c>
      <c r="G2928" s="8" t="str">
        <f t="shared" si="1470"/>
        <v>KH1257</v>
      </c>
      <c r="H2928" t="str">
        <f>VLOOKUP(G2928,'DANH MỤC'!$I:$K,2,0)</f>
        <v>KH 1257</v>
      </c>
      <c r="I2928" t="str">
        <f>VLOOKUP(G2928,'DANH MỤC'!$I:$K,3,0)</f>
        <v>Hòa Bình</v>
      </c>
      <c r="J2928" s="8" t="s">
        <v>5944</v>
      </c>
      <c r="K2928" t="str">
        <f>VLOOKUP(J2928,'DANH MỤC'!$A$1:$B$19,2,0)</f>
        <v>Hàng tặng 0001</v>
      </c>
      <c r="L2928" t="s">
        <v>24</v>
      </c>
      <c r="M2928">
        <v>2</v>
      </c>
      <c r="N2928" s="3">
        <f>IF(LEFT(K2928,1)="S",VLOOKUP(K2928,'DANH MỤC'!$B:$D,2,0),VLOOKUP(K2928,'DANH MỤC'!$B:$D,3,0))</f>
        <v>200000</v>
      </c>
      <c r="O2928">
        <v>100</v>
      </c>
      <c r="P2928" s="3">
        <f>N2928*O2928%*CSDL[[#This Row],[SỐ LƯỢNG]]</f>
        <v>400000</v>
      </c>
      <c r="Q2928" s="3">
        <f t="shared" si="1445"/>
        <v>0</v>
      </c>
    </row>
    <row r="2929" spans="1:17" x14ac:dyDescent="0.3">
      <c r="A2929" s="23" t="s">
        <v>1464</v>
      </c>
      <c r="B2929" s="8" t="s">
        <v>1464</v>
      </c>
      <c r="C2929" s="8">
        <v>5</v>
      </c>
      <c r="D2929" s="8" t="s">
        <v>1498</v>
      </c>
      <c r="E2929" s="8" t="s">
        <v>13826</v>
      </c>
      <c r="F2929" s="8" t="str">
        <f>VLOOKUP(E2929,'DANH MỤC'!$F:$G,2,0)</f>
        <v>Nhóm 1</v>
      </c>
      <c r="G2929" s="8" t="s">
        <v>6563</v>
      </c>
      <c r="H2929" t="str">
        <f>VLOOKUP(G2929,'DANH MỤC'!$I:$K,2,0)</f>
        <v>KH 0530</v>
      </c>
      <c r="I2929" t="str">
        <f>VLOOKUP(G2929,'DANH MỤC'!$I:$K,3,0)</f>
        <v>Thái Bình</v>
      </c>
      <c r="J2929" s="8" t="s">
        <v>19</v>
      </c>
      <c r="K2929" t="str">
        <f>VLOOKUP(J2929,'DANH MỤC'!$A$1:$B$19,2,0)</f>
        <v>Sản phẩm 0003</v>
      </c>
      <c r="L2929" t="s">
        <v>15</v>
      </c>
      <c r="M2929">
        <v>12</v>
      </c>
      <c r="N2929" s="3">
        <f>IF(LEFT(K2929,1)="S",VLOOKUP(K2929,'DANH MỤC'!$B:$D,2,0),VLOOKUP(K2929,'DANH MỤC'!$B:$D,3,0))</f>
        <v>2500000</v>
      </c>
      <c r="O2929">
        <v>25</v>
      </c>
      <c r="P2929" s="3">
        <f>N2929*O2929%*CSDL[[#This Row],[SỐ LƯỢNG]]</f>
        <v>7500000</v>
      </c>
      <c r="Q2929" s="3">
        <f t="shared" si="1445"/>
        <v>22500000</v>
      </c>
    </row>
    <row r="2930" spans="1:17" x14ac:dyDescent="0.3">
      <c r="A2930" s="23" t="str">
        <f t="shared" ref="A2930:A2933" si="1471">A2929</f>
        <v>14/05/2019</v>
      </c>
      <c r="B2930" s="8" t="str">
        <f t="shared" ref="B2930:B2933" si="1472">B2929</f>
        <v>14/05/2019</v>
      </c>
      <c r="C2930" s="8">
        <v>5</v>
      </c>
      <c r="D2930" s="8" t="str">
        <f t="shared" ref="D2930:D2933" si="1473">D2929</f>
        <v>DH13662</v>
      </c>
      <c r="E2930" s="8" t="str">
        <f t="shared" ref="E2930:E2933" si="1474">E2929</f>
        <v>tho.nguyen</v>
      </c>
      <c r="F2930" s="8" t="str">
        <f>VLOOKUP(E2930,'DANH MỤC'!$F:$G,2,0)</f>
        <v>Nhóm 1</v>
      </c>
      <c r="G2930" s="8" t="str">
        <f t="shared" ref="G2930:G2933" si="1475">G2929</f>
        <v>KH0530</v>
      </c>
      <c r="H2930" t="str">
        <f>VLOOKUP(G2930,'DANH MỤC'!$I:$K,2,0)</f>
        <v>KH 0530</v>
      </c>
      <c r="I2930" t="str">
        <f>VLOOKUP(G2930,'DANH MỤC'!$I:$K,3,0)</f>
        <v>Thái Bình</v>
      </c>
      <c r="J2930" s="8" t="s">
        <v>14</v>
      </c>
      <c r="K2930" t="str">
        <f>VLOOKUP(J2930,'DANH MỤC'!$A$1:$B$19,2,0)</f>
        <v>Sản phẩm 0004</v>
      </c>
      <c r="L2930" t="s">
        <v>15</v>
      </c>
      <c r="M2930">
        <v>12</v>
      </c>
      <c r="N2930" s="3">
        <f>IF(LEFT(K2930,1)="S",VLOOKUP(K2930,'DANH MỤC'!$B:$D,2,0),VLOOKUP(K2930,'DANH MỤC'!$B:$D,3,0))</f>
        <v>3500000</v>
      </c>
      <c r="O2930">
        <v>25</v>
      </c>
      <c r="P2930" s="3">
        <f>N2930*O2930%*CSDL[[#This Row],[SỐ LƯỢNG]]</f>
        <v>10500000</v>
      </c>
      <c r="Q2930" s="3">
        <f t="shared" si="1445"/>
        <v>31500000</v>
      </c>
    </row>
    <row r="2931" spans="1:17" x14ac:dyDescent="0.3">
      <c r="A2931" s="23" t="str">
        <f t="shared" si="1471"/>
        <v>14/05/2019</v>
      </c>
      <c r="B2931" s="8" t="str">
        <f t="shared" si="1472"/>
        <v>14/05/2019</v>
      </c>
      <c r="C2931" s="8">
        <v>5</v>
      </c>
      <c r="D2931" s="8" t="str">
        <f t="shared" si="1473"/>
        <v>DH13662</v>
      </c>
      <c r="E2931" s="8" t="str">
        <f t="shared" si="1474"/>
        <v>tho.nguyen</v>
      </c>
      <c r="F2931" s="8" t="str">
        <f>VLOOKUP(E2931,'DANH MỤC'!$F:$G,2,0)</f>
        <v>Nhóm 1</v>
      </c>
      <c r="G2931" s="8" t="str">
        <f t="shared" si="1475"/>
        <v>KH0530</v>
      </c>
      <c r="H2931" t="str">
        <f>VLOOKUP(G2931,'DANH MỤC'!$I:$K,2,0)</f>
        <v>KH 0530</v>
      </c>
      <c r="I2931" t="str">
        <f>VLOOKUP(G2931,'DANH MỤC'!$I:$K,3,0)</f>
        <v>Thái Bình</v>
      </c>
      <c r="J2931" s="8" t="s">
        <v>5940</v>
      </c>
      <c r="K2931" t="str">
        <f>VLOOKUP(J2931,'DANH MỤC'!$A$1:$B$19,2,0)</f>
        <v>Sản phẩm 0002</v>
      </c>
      <c r="L2931" t="s">
        <v>15</v>
      </c>
      <c r="M2931">
        <v>12</v>
      </c>
      <c r="N2931" s="3">
        <f>IF(LEFT(K2931,1)="S",VLOOKUP(K2931,'DANH MỤC'!$B:$D,2,0),VLOOKUP(K2931,'DANH MỤC'!$B:$D,3,0))</f>
        <v>2000000</v>
      </c>
      <c r="O2931">
        <v>25</v>
      </c>
      <c r="P2931" s="3">
        <f>N2931*O2931%*CSDL[[#This Row],[SỐ LƯỢNG]]</f>
        <v>6000000</v>
      </c>
      <c r="Q2931" s="3">
        <f t="shared" si="1445"/>
        <v>18000000</v>
      </c>
    </row>
    <row r="2932" spans="1:17" x14ac:dyDescent="0.3">
      <c r="A2932" s="23" t="str">
        <f t="shared" si="1471"/>
        <v>14/05/2019</v>
      </c>
      <c r="B2932" s="8" t="str">
        <f t="shared" si="1472"/>
        <v>14/05/2019</v>
      </c>
      <c r="C2932" s="8">
        <v>5</v>
      </c>
      <c r="D2932" s="8" t="str">
        <f t="shared" si="1473"/>
        <v>DH13662</v>
      </c>
      <c r="E2932" s="8" t="str">
        <f t="shared" si="1474"/>
        <v>tho.nguyen</v>
      </c>
      <c r="F2932" s="8" t="str">
        <f>VLOOKUP(E2932,'DANH MỤC'!$F:$G,2,0)</f>
        <v>Nhóm 1</v>
      </c>
      <c r="G2932" s="8" t="str">
        <f t="shared" si="1475"/>
        <v>KH0530</v>
      </c>
      <c r="H2932" t="str">
        <f>VLOOKUP(G2932,'DANH MỤC'!$I:$K,2,0)</f>
        <v>KH 0530</v>
      </c>
      <c r="I2932" t="str">
        <f>VLOOKUP(G2932,'DANH MỤC'!$I:$K,3,0)</f>
        <v>Thái Bình</v>
      </c>
      <c r="J2932" s="8" t="s">
        <v>19</v>
      </c>
      <c r="K2932" t="str">
        <f>VLOOKUP(J2932,'DANH MỤC'!$A$1:$B$19,2,0)</f>
        <v>Sản phẩm 0003</v>
      </c>
      <c r="L2932" t="s">
        <v>15</v>
      </c>
      <c r="M2932">
        <v>4</v>
      </c>
      <c r="N2932" s="3">
        <f>IF(LEFT(K2932,1)="S",VLOOKUP(K2932,'DANH MỤC'!$B:$D,2,0),VLOOKUP(K2932,'DANH MỤC'!$B:$D,3,0))</f>
        <v>2500000</v>
      </c>
      <c r="O2932">
        <v>100</v>
      </c>
      <c r="P2932" s="3">
        <f>N2932*O2932%*CSDL[[#This Row],[SỐ LƯỢNG]]</f>
        <v>10000000</v>
      </c>
      <c r="Q2932" s="3">
        <f t="shared" si="1445"/>
        <v>0</v>
      </c>
    </row>
    <row r="2933" spans="1:17" x14ac:dyDescent="0.3">
      <c r="A2933" s="23" t="str">
        <f t="shared" si="1471"/>
        <v>14/05/2019</v>
      </c>
      <c r="B2933" s="8" t="str">
        <f t="shared" si="1472"/>
        <v>14/05/2019</v>
      </c>
      <c r="C2933" s="8">
        <v>5</v>
      </c>
      <c r="D2933" s="8" t="str">
        <f t="shared" si="1473"/>
        <v>DH13662</v>
      </c>
      <c r="E2933" s="8" t="str">
        <f t="shared" si="1474"/>
        <v>tho.nguyen</v>
      </c>
      <c r="F2933" s="8" t="str">
        <f>VLOOKUP(E2933,'DANH MỤC'!$F:$G,2,0)</f>
        <v>Nhóm 1</v>
      </c>
      <c r="G2933" s="8" t="str">
        <f t="shared" si="1475"/>
        <v>KH0530</v>
      </c>
      <c r="H2933" t="str">
        <f>VLOOKUP(G2933,'DANH MỤC'!$I:$K,2,0)</f>
        <v>KH 0530</v>
      </c>
      <c r="I2933" t="str">
        <f>VLOOKUP(G2933,'DANH MỤC'!$I:$K,3,0)</f>
        <v>Thái Bình</v>
      </c>
      <c r="J2933" s="8" t="s">
        <v>5940</v>
      </c>
      <c r="K2933" t="str">
        <f>VLOOKUP(J2933,'DANH MỤC'!$A$1:$B$19,2,0)</f>
        <v>Sản phẩm 0002</v>
      </c>
      <c r="L2933" t="s">
        <v>15</v>
      </c>
      <c r="M2933">
        <v>2</v>
      </c>
      <c r="N2933" s="3">
        <f>IF(LEFT(K2933,1)="S",VLOOKUP(K2933,'DANH MỤC'!$B:$D,2,0),VLOOKUP(K2933,'DANH MỤC'!$B:$D,3,0))</f>
        <v>2000000</v>
      </c>
      <c r="O2933">
        <v>100</v>
      </c>
      <c r="P2933" s="3">
        <f>N2933*O2933%*CSDL[[#This Row],[SỐ LƯỢNG]]</f>
        <v>4000000</v>
      </c>
      <c r="Q2933" s="3">
        <f t="shared" si="1445"/>
        <v>0</v>
      </c>
    </row>
    <row r="2934" spans="1:17" x14ac:dyDescent="0.3">
      <c r="A2934" s="23" t="s">
        <v>1464</v>
      </c>
      <c r="B2934" s="8" t="s">
        <v>1464</v>
      </c>
      <c r="C2934" s="8">
        <v>5</v>
      </c>
      <c r="D2934" s="8" t="s">
        <v>1499</v>
      </c>
      <c r="E2934" s="8" t="s">
        <v>13815</v>
      </c>
      <c r="F2934" s="8" t="str">
        <f>VLOOKUP(E2934,'DANH MỤC'!$F:$G,2,0)</f>
        <v>Nhóm 1</v>
      </c>
      <c r="G2934" s="8" t="s">
        <v>7279</v>
      </c>
      <c r="H2934" t="str">
        <f>VLOOKUP(G2934,'DANH MỤC'!$I:$K,2,0)</f>
        <v>KH 1258</v>
      </c>
      <c r="I2934" t="str">
        <f>VLOOKUP(G2934,'DANH MỤC'!$I:$K,3,0)</f>
        <v>Bình Định</v>
      </c>
      <c r="J2934" s="8" t="s">
        <v>5939</v>
      </c>
      <c r="K2934" t="str">
        <f>VLOOKUP(J2934,'DANH MỤC'!$A$1:$B$19,2,0)</f>
        <v>Sản phẩm 0001</v>
      </c>
      <c r="L2934" t="s">
        <v>15</v>
      </c>
      <c r="M2934">
        <v>1</v>
      </c>
      <c r="N2934" s="3">
        <f>IF(LEFT(K2934,1)="S",VLOOKUP(K2934,'DANH MỤC'!$B:$D,2,0),VLOOKUP(K2934,'DANH MỤC'!$B:$D,3,0))</f>
        <v>3000000</v>
      </c>
      <c r="O2934">
        <v>5</v>
      </c>
      <c r="P2934" s="3">
        <f>N2934*O2934%*CSDL[[#This Row],[SỐ LƯỢNG]]</f>
        <v>150000</v>
      </c>
      <c r="Q2934" s="3">
        <f t="shared" si="1445"/>
        <v>2850000</v>
      </c>
    </row>
    <row r="2935" spans="1:17" x14ac:dyDescent="0.3">
      <c r="A2935" s="23" t="s">
        <v>1464</v>
      </c>
      <c r="B2935" s="8" t="s">
        <v>1464</v>
      </c>
      <c r="C2935" s="8">
        <v>5</v>
      </c>
      <c r="D2935" s="8" t="s">
        <v>1500</v>
      </c>
      <c r="E2935" s="8" t="s">
        <v>13831</v>
      </c>
      <c r="F2935" s="8" t="str">
        <f>VLOOKUP(E2935,'DANH MỤC'!$F:$G,2,0)</f>
        <v>Nhóm 2</v>
      </c>
      <c r="G2935" s="8" t="s">
        <v>7280</v>
      </c>
      <c r="H2935" t="str">
        <f>VLOOKUP(G2935,'DANH MỤC'!$I:$K,2,0)</f>
        <v>KH 1259</v>
      </c>
      <c r="I2935" t="str">
        <f>VLOOKUP(G2935,'DANH MỤC'!$I:$K,3,0)</f>
        <v>Khánh Hòa</v>
      </c>
      <c r="J2935" s="8" t="s">
        <v>19</v>
      </c>
      <c r="K2935" t="str">
        <f>VLOOKUP(J2935,'DANH MỤC'!$A$1:$B$19,2,0)</f>
        <v>Sản phẩm 0003</v>
      </c>
      <c r="L2935" t="s">
        <v>15</v>
      </c>
      <c r="M2935">
        <v>1</v>
      </c>
      <c r="N2935" s="3">
        <f>IF(LEFT(K2935,1)="S",VLOOKUP(K2935,'DANH MỤC'!$B:$D,2,0),VLOOKUP(K2935,'DANH MỤC'!$B:$D,3,0))</f>
        <v>2500000</v>
      </c>
      <c r="O2935">
        <v>0</v>
      </c>
      <c r="P2935" s="3">
        <f>N2935*O2935%*CSDL[[#This Row],[SỐ LƯỢNG]]</f>
        <v>0</v>
      </c>
      <c r="Q2935" s="3">
        <f t="shared" si="1445"/>
        <v>2500000</v>
      </c>
    </row>
    <row r="2936" spans="1:17" x14ac:dyDescent="0.3">
      <c r="A2936" s="23" t="str">
        <f>A2935</f>
        <v>14/05/2019</v>
      </c>
      <c r="B2936" s="8" t="str">
        <f>B2935</f>
        <v>14/05/2019</v>
      </c>
      <c r="C2936" s="8">
        <v>5</v>
      </c>
      <c r="D2936" s="8" t="str">
        <f>D2935</f>
        <v>DH13660</v>
      </c>
      <c r="E2936" s="8" t="str">
        <f>E2935</f>
        <v>huyen.thanh</v>
      </c>
      <c r="F2936" s="8" t="str">
        <f>VLOOKUP(E2936,'DANH MỤC'!$F:$G,2,0)</f>
        <v>Nhóm 2</v>
      </c>
      <c r="G2936" s="8" t="str">
        <f>G2935</f>
        <v>KH1259</v>
      </c>
      <c r="H2936" t="str">
        <f>VLOOKUP(G2936,'DANH MỤC'!$I:$K,2,0)</f>
        <v>KH 1259</v>
      </c>
      <c r="I2936" t="str">
        <f>VLOOKUP(G2936,'DANH MỤC'!$I:$K,3,0)</f>
        <v>Khánh Hòa</v>
      </c>
      <c r="J2936" s="8" t="s">
        <v>5944</v>
      </c>
      <c r="K2936" t="str">
        <f>VLOOKUP(J2936,'DANH MỤC'!$A$1:$B$19,2,0)</f>
        <v>Hàng tặng 0001</v>
      </c>
      <c r="L2936" t="s">
        <v>24</v>
      </c>
      <c r="M2936">
        <v>2</v>
      </c>
      <c r="N2936" s="3">
        <f>IF(LEFT(K2936,1)="S",VLOOKUP(K2936,'DANH MỤC'!$B:$D,2,0),VLOOKUP(K2936,'DANH MỤC'!$B:$D,3,0))</f>
        <v>200000</v>
      </c>
      <c r="O2936">
        <v>100</v>
      </c>
      <c r="P2936" s="3">
        <f>N2936*O2936%*CSDL[[#This Row],[SỐ LƯỢNG]]</f>
        <v>400000</v>
      </c>
      <c r="Q2936" s="3">
        <f t="shared" si="1445"/>
        <v>0</v>
      </c>
    </row>
    <row r="2937" spans="1:17" x14ac:dyDescent="0.3">
      <c r="A2937" s="23" t="s">
        <v>1464</v>
      </c>
      <c r="B2937" s="8" t="s">
        <v>1464</v>
      </c>
      <c r="C2937" s="8">
        <v>5</v>
      </c>
      <c r="D2937" s="8" t="s">
        <v>1501</v>
      </c>
      <c r="E2937" s="8" t="s">
        <v>13821</v>
      </c>
      <c r="F2937" s="8" t="str">
        <f>VLOOKUP(E2937,'DANH MỤC'!$F:$G,2,0)</f>
        <v>Nhóm 1</v>
      </c>
      <c r="G2937" s="8" t="s">
        <v>7281</v>
      </c>
      <c r="H2937" t="str">
        <f>VLOOKUP(G2937,'DANH MỤC'!$I:$K,2,0)</f>
        <v>KH 1260</v>
      </c>
      <c r="I2937" t="str">
        <f>VLOOKUP(G2937,'DANH MỤC'!$I:$K,3,0)</f>
        <v>Thái Nguyên</v>
      </c>
      <c r="J2937" s="8" t="s">
        <v>14</v>
      </c>
      <c r="K2937" t="str">
        <f>VLOOKUP(J2937,'DANH MỤC'!$A$1:$B$19,2,0)</f>
        <v>Sản phẩm 0004</v>
      </c>
      <c r="L2937" t="s">
        <v>15</v>
      </c>
      <c r="M2937">
        <v>1</v>
      </c>
      <c r="N2937" s="3">
        <f>IF(LEFT(K2937,1)="S",VLOOKUP(K2937,'DANH MỤC'!$B:$D,2,0),VLOOKUP(K2937,'DANH MỤC'!$B:$D,3,0))</f>
        <v>3500000</v>
      </c>
      <c r="O2937">
        <v>0</v>
      </c>
      <c r="P2937" s="3">
        <f>N2937*O2937%*CSDL[[#This Row],[SỐ LƯỢNG]]</f>
        <v>0</v>
      </c>
      <c r="Q2937" s="3">
        <f t="shared" si="1445"/>
        <v>3500000</v>
      </c>
    </row>
    <row r="2938" spans="1:17" x14ac:dyDescent="0.3">
      <c r="A2938" s="23" t="str">
        <f>A2937</f>
        <v>14/05/2019</v>
      </c>
      <c r="B2938" s="8" t="str">
        <f>B2937</f>
        <v>14/05/2019</v>
      </c>
      <c r="C2938" s="8">
        <v>5</v>
      </c>
      <c r="D2938" s="8" t="str">
        <f>D2937</f>
        <v>DH13659</v>
      </c>
      <c r="E2938" s="8" t="str">
        <f>E2937</f>
        <v>thu.le</v>
      </c>
      <c r="F2938" s="8" t="str">
        <f>VLOOKUP(E2938,'DANH MỤC'!$F:$G,2,0)</f>
        <v>Nhóm 1</v>
      </c>
      <c r="G2938" s="8" t="str">
        <f>G2937</f>
        <v>KH1260</v>
      </c>
      <c r="H2938" t="str">
        <f>VLOOKUP(G2938,'DANH MỤC'!$I:$K,2,0)</f>
        <v>KH 1260</v>
      </c>
      <c r="I2938" t="str">
        <f>VLOOKUP(G2938,'DANH MỤC'!$I:$K,3,0)</f>
        <v>Thái Nguyên</v>
      </c>
      <c r="J2938" s="8" t="s">
        <v>5944</v>
      </c>
      <c r="K2938" t="str">
        <f>VLOOKUP(J2938,'DANH MỤC'!$A$1:$B$19,2,0)</f>
        <v>Hàng tặng 0001</v>
      </c>
      <c r="L2938" t="s">
        <v>24</v>
      </c>
      <c r="M2938">
        <v>2</v>
      </c>
      <c r="N2938" s="3">
        <f>IF(LEFT(K2938,1)="S",VLOOKUP(K2938,'DANH MỤC'!$B:$D,2,0),VLOOKUP(K2938,'DANH MỤC'!$B:$D,3,0))</f>
        <v>200000</v>
      </c>
      <c r="O2938">
        <v>100</v>
      </c>
      <c r="P2938" s="3">
        <f>N2938*O2938%*CSDL[[#This Row],[SỐ LƯỢNG]]</f>
        <v>400000</v>
      </c>
      <c r="Q2938" s="3">
        <f t="shared" si="1445"/>
        <v>0</v>
      </c>
    </row>
    <row r="2939" spans="1:17" x14ac:dyDescent="0.3">
      <c r="A2939" s="23" t="s">
        <v>1464</v>
      </c>
      <c r="B2939" s="8" t="s">
        <v>1464</v>
      </c>
      <c r="C2939" s="8">
        <v>5</v>
      </c>
      <c r="D2939" s="8" t="s">
        <v>1502</v>
      </c>
      <c r="E2939" s="8" t="s">
        <v>13819</v>
      </c>
      <c r="F2939" s="8" t="str">
        <f>VLOOKUP(E2939,'DANH MỤC'!$F:$G,2,0)</f>
        <v>Nhóm 1</v>
      </c>
      <c r="G2939" s="8" t="s">
        <v>7282</v>
      </c>
      <c r="H2939" t="str">
        <f>VLOOKUP(G2939,'DANH MỤC'!$I:$K,2,0)</f>
        <v>KH 1261</v>
      </c>
      <c r="I2939" t="str">
        <f>VLOOKUP(G2939,'DANH MỤC'!$I:$K,3,0)</f>
        <v>Hồ Chí Minh</v>
      </c>
      <c r="J2939" s="8" t="s">
        <v>5941</v>
      </c>
      <c r="K2939" t="str">
        <f>VLOOKUP(J2939,'DANH MỤC'!$A$1:$B$19,2,0)</f>
        <v>Sản phẩm 0006</v>
      </c>
      <c r="L2939" t="s">
        <v>15</v>
      </c>
      <c r="M2939">
        <v>1</v>
      </c>
      <c r="N2939" s="3">
        <f>IF(LEFT(K2939,1)="S",VLOOKUP(K2939,'DANH MỤC'!$B:$D,2,0),VLOOKUP(K2939,'DANH MỤC'!$B:$D,3,0))</f>
        <v>800000</v>
      </c>
      <c r="O2939">
        <v>0</v>
      </c>
      <c r="P2939" s="3">
        <f>N2939*O2939%*CSDL[[#This Row],[SỐ LƯỢNG]]</f>
        <v>0</v>
      </c>
      <c r="Q2939" s="3">
        <f t="shared" si="1445"/>
        <v>800000</v>
      </c>
    </row>
    <row r="2940" spans="1:17" x14ac:dyDescent="0.3">
      <c r="A2940" s="23" t="str">
        <f>A2939</f>
        <v>14/05/2019</v>
      </c>
      <c r="B2940" s="8" t="str">
        <f>B2939</f>
        <v>14/05/2019</v>
      </c>
      <c r="C2940" s="8">
        <v>5</v>
      </c>
      <c r="D2940" s="8" t="str">
        <f>D2939</f>
        <v>DH13658</v>
      </c>
      <c r="E2940" s="8" t="str">
        <f>E2939</f>
        <v>linh.truong</v>
      </c>
      <c r="F2940" s="8" t="str">
        <f>VLOOKUP(E2940,'DANH MỤC'!$F:$G,2,0)</f>
        <v>Nhóm 1</v>
      </c>
      <c r="G2940" s="8" t="str">
        <f>G2939</f>
        <v>KH1261</v>
      </c>
      <c r="H2940" t="str">
        <f>VLOOKUP(G2940,'DANH MỤC'!$I:$K,2,0)</f>
        <v>KH 1261</v>
      </c>
      <c r="I2940" t="str">
        <f>VLOOKUP(G2940,'DANH MỤC'!$I:$K,3,0)</f>
        <v>Hồ Chí Minh</v>
      </c>
      <c r="J2940" s="8" t="s">
        <v>5942</v>
      </c>
      <c r="K2940" t="str">
        <f>VLOOKUP(J2940,'DANH MỤC'!$A$1:$B$19,2,0)</f>
        <v>Sản phẩm 0007</v>
      </c>
      <c r="L2940" t="s">
        <v>15</v>
      </c>
      <c r="M2940">
        <v>1</v>
      </c>
      <c r="N2940" s="3">
        <f>IF(LEFT(K2940,1)="S",VLOOKUP(K2940,'DANH MỤC'!$B:$D,2,0),VLOOKUP(K2940,'DANH MỤC'!$B:$D,3,0))</f>
        <v>800000</v>
      </c>
      <c r="O2940">
        <v>0</v>
      </c>
      <c r="P2940" s="3">
        <f>N2940*O2940%*CSDL[[#This Row],[SỐ LƯỢNG]]</f>
        <v>0</v>
      </c>
      <c r="Q2940" s="3">
        <f t="shared" si="1445"/>
        <v>800000</v>
      </c>
    </row>
    <row r="2941" spans="1:17" x14ac:dyDescent="0.3">
      <c r="A2941" s="23" t="s">
        <v>1464</v>
      </c>
      <c r="B2941" s="8" t="s">
        <v>1464</v>
      </c>
      <c r="C2941" s="8">
        <v>5</v>
      </c>
      <c r="D2941" s="8" t="s">
        <v>1503</v>
      </c>
      <c r="E2941" s="8" t="s">
        <v>13817</v>
      </c>
      <c r="F2941" s="8" t="str">
        <f>VLOOKUP(E2941,'DANH MỤC'!$F:$G,2,0)</f>
        <v>Nhóm 1</v>
      </c>
      <c r="G2941" s="8" t="s">
        <v>7283</v>
      </c>
      <c r="H2941" t="str">
        <f>VLOOKUP(G2941,'DANH MỤC'!$I:$K,2,0)</f>
        <v>KH 1262</v>
      </c>
      <c r="I2941" t="str">
        <f>VLOOKUP(G2941,'DANH MỤC'!$I:$K,3,0)</f>
        <v>Đắk Nông</v>
      </c>
      <c r="J2941" s="8" t="s">
        <v>5940</v>
      </c>
      <c r="K2941" t="str">
        <f>VLOOKUP(J2941,'DANH MỤC'!$A$1:$B$19,2,0)</f>
        <v>Sản phẩm 0002</v>
      </c>
      <c r="L2941" t="s">
        <v>15</v>
      </c>
      <c r="M2941">
        <v>1</v>
      </c>
      <c r="N2941" s="3">
        <f>IF(LEFT(K2941,1)="S",VLOOKUP(K2941,'DANH MỤC'!$B:$D,2,0),VLOOKUP(K2941,'DANH MỤC'!$B:$D,3,0))</f>
        <v>2000000</v>
      </c>
      <c r="O2941">
        <v>0</v>
      </c>
      <c r="P2941" s="3">
        <f>N2941*O2941%*CSDL[[#This Row],[SỐ LƯỢNG]]</f>
        <v>0</v>
      </c>
      <c r="Q2941" s="3">
        <f t="shared" si="1445"/>
        <v>2000000</v>
      </c>
    </row>
    <row r="2942" spans="1:17" x14ac:dyDescent="0.3">
      <c r="A2942" s="23" t="str">
        <f>A2941</f>
        <v>14/05/2019</v>
      </c>
      <c r="B2942" s="8" t="str">
        <f>B2941</f>
        <v>14/05/2019</v>
      </c>
      <c r="C2942" s="8">
        <v>5</v>
      </c>
      <c r="D2942" s="8" t="str">
        <f>D2941</f>
        <v>DH13657</v>
      </c>
      <c r="E2942" s="8" t="str">
        <f>E2941</f>
        <v>ha.hoang</v>
      </c>
      <c r="F2942" s="8" t="str">
        <f>VLOOKUP(E2942,'DANH MỤC'!$F:$G,2,0)</f>
        <v>Nhóm 1</v>
      </c>
      <c r="G2942" s="8" t="str">
        <f>G2941</f>
        <v>KH1262</v>
      </c>
      <c r="H2942" t="str">
        <f>VLOOKUP(G2942,'DANH MỤC'!$I:$K,2,0)</f>
        <v>KH 1262</v>
      </c>
      <c r="I2942" t="str">
        <f>VLOOKUP(G2942,'DANH MỤC'!$I:$K,3,0)</f>
        <v>Đắk Nông</v>
      </c>
      <c r="J2942" s="8" t="s">
        <v>5944</v>
      </c>
      <c r="K2942" t="str">
        <f>VLOOKUP(J2942,'DANH MỤC'!$A$1:$B$19,2,0)</f>
        <v>Hàng tặng 0001</v>
      </c>
      <c r="L2942" t="s">
        <v>24</v>
      </c>
      <c r="M2942">
        <v>2</v>
      </c>
      <c r="N2942" s="3">
        <f>IF(LEFT(K2942,1)="S",VLOOKUP(K2942,'DANH MỤC'!$B:$D,2,0),VLOOKUP(K2942,'DANH MỤC'!$B:$D,3,0))</f>
        <v>200000</v>
      </c>
      <c r="O2942">
        <v>100</v>
      </c>
      <c r="P2942" s="3">
        <f>N2942*O2942%*CSDL[[#This Row],[SỐ LƯỢNG]]</f>
        <v>400000</v>
      </c>
      <c r="Q2942" s="3">
        <f t="shared" si="1445"/>
        <v>0</v>
      </c>
    </row>
    <row r="2943" spans="1:17" x14ac:dyDescent="0.3">
      <c r="A2943" s="23" t="s">
        <v>1504</v>
      </c>
      <c r="B2943" s="8" t="s">
        <v>1504</v>
      </c>
      <c r="C2943" s="8">
        <v>5</v>
      </c>
      <c r="D2943" s="8" t="s">
        <v>1505</v>
      </c>
      <c r="E2943" s="8" t="s">
        <v>13817</v>
      </c>
      <c r="F2943" s="8" t="str">
        <f>VLOOKUP(E2943,'DANH MỤC'!$F:$G,2,0)</f>
        <v>Nhóm 1</v>
      </c>
      <c r="G2943" s="8" t="s">
        <v>7284</v>
      </c>
      <c r="H2943" t="str">
        <f>VLOOKUP(G2943,'DANH MỤC'!$I:$K,2,0)</f>
        <v>KH 1263</v>
      </c>
      <c r="I2943" t="str">
        <f>VLOOKUP(G2943,'DANH MỤC'!$I:$K,3,0)</f>
        <v>Tuyên Quang</v>
      </c>
      <c r="J2943" s="8" t="s">
        <v>14</v>
      </c>
      <c r="K2943" t="str">
        <f>VLOOKUP(J2943,'DANH MỤC'!$A$1:$B$19,2,0)</f>
        <v>Sản phẩm 0004</v>
      </c>
      <c r="L2943" t="s">
        <v>15</v>
      </c>
      <c r="M2943">
        <v>1</v>
      </c>
      <c r="N2943" s="3">
        <f>IF(LEFT(K2943,1)="S",VLOOKUP(K2943,'DANH MỤC'!$B:$D,2,0),VLOOKUP(K2943,'DANH MỤC'!$B:$D,3,0))</f>
        <v>3500000</v>
      </c>
      <c r="O2943">
        <v>0</v>
      </c>
      <c r="P2943" s="3">
        <f>N2943*O2943%*CSDL[[#This Row],[SỐ LƯỢNG]]</f>
        <v>0</v>
      </c>
      <c r="Q2943" s="3">
        <f t="shared" si="1445"/>
        <v>3500000</v>
      </c>
    </row>
    <row r="2944" spans="1:17" x14ac:dyDescent="0.3">
      <c r="A2944" s="23" t="str">
        <f>A2943</f>
        <v>13/05/2019</v>
      </c>
      <c r="B2944" s="8" t="str">
        <f>B2943</f>
        <v>13/05/2019</v>
      </c>
      <c r="C2944" s="8">
        <v>5</v>
      </c>
      <c r="D2944" s="8" t="str">
        <f>D2943</f>
        <v>DH13656</v>
      </c>
      <c r="E2944" s="8" t="str">
        <f>E2943</f>
        <v>ha.hoang</v>
      </c>
      <c r="F2944" s="8" t="str">
        <f>VLOOKUP(E2944,'DANH MỤC'!$F:$G,2,0)</f>
        <v>Nhóm 1</v>
      </c>
      <c r="G2944" s="8" t="str">
        <f>G2943</f>
        <v>KH1263</v>
      </c>
      <c r="H2944" t="str">
        <f>VLOOKUP(G2944,'DANH MỤC'!$I:$K,2,0)</f>
        <v>KH 1263</v>
      </c>
      <c r="I2944" t="str">
        <f>VLOOKUP(G2944,'DANH MỤC'!$I:$K,3,0)</f>
        <v>Tuyên Quang</v>
      </c>
      <c r="J2944" s="8" t="s">
        <v>5944</v>
      </c>
      <c r="K2944" t="str">
        <f>VLOOKUP(J2944,'DANH MỤC'!$A$1:$B$19,2,0)</f>
        <v>Hàng tặng 0001</v>
      </c>
      <c r="L2944" t="s">
        <v>24</v>
      </c>
      <c r="M2944">
        <v>2</v>
      </c>
      <c r="N2944" s="3">
        <f>IF(LEFT(K2944,1)="S",VLOOKUP(K2944,'DANH MỤC'!$B:$D,2,0),VLOOKUP(K2944,'DANH MỤC'!$B:$D,3,0))</f>
        <v>200000</v>
      </c>
      <c r="O2944">
        <v>100</v>
      </c>
      <c r="P2944" s="3">
        <f>N2944*O2944%*CSDL[[#This Row],[SỐ LƯỢNG]]</f>
        <v>400000</v>
      </c>
      <c r="Q2944" s="3">
        <f t="shared" si="1445"/>
        <v>0</v>
      </c>
    </row>
    <row r="2945" spans="1:17" x14ac:dyDescent="0.3">
      <c r="A2945" s="23" t="s">
        <v>1504</v>
      </c>
      <c r="B2945" s="8" t="s">
        <v>1504</v>
      </c>
      <c r="C2945" s="8">
        <v>5</v>
      </c>
      <c r="D2945" s="8" t="s">
        <v>1506</v>
      </c>
      <c r="E2945" s="8" t="s">
        <v>13839</v>
      </c>
      <c r="F2945" s="8" t="str">
        <f>VLOOKUP(E2945,'DANH MỤC'!$F:$G,2,0)</f>
        <v>Nhóm 2</v>
      </c>
      <c r="G2945" s="8" t="s">
        <v>7285</v>
      </c>
      <c r="H2945" t="str">
        <f>VLOOKUP(G2945,'DANH MỤC'!$I:$K,2,0)</f>
        <v>KH 1264</v>
      </c>
      <c r="I2945" t="str">
        <f>VLOOKUP(G2945,'DANH MỤC'!$I:$K,3,0)</f>
        <v>Hậu Giang</v>
      </c>
      <c r="J2945" s="8" t="s">
        <v>14</v>
      </c>
      <c r="K2945" t="str">
        <f>VLOOKUP(J2945,'DANH MỤC'!$A$1:$B$19,2,0)</f>
        <v>Sản phẩm 0004</v>
      </c>
      <c r="L2945" t="s">
        <v>15</v>
      </c>
      <c r="M2945">
        <v>1</v>
      </c>
      <c r="N2945" s="3">
        <f>IF(LEFT(K2945,1)="S",VLOOKUP(K2945,'DANH MỤC'!$B:$D,2,0),VLOOKUP(K2945,'DANH MỤC'!$B:$D,3,0))</f>
        <v>3500000</v>
      </c>
      <c r="O2945">
        <v>10</v>
      </c>
      <c r="P2945" s="3">
        <f>N2945*O2945%*CSDL[[#This Row],[SỐ LƯỢNG]]</f>
        <v>350000</v>
      </c>
      <c r="Q2945" s="3">
        <f t="shared" si="1445"/>
        <v>3150000</v>
      </c>
    </row>
    <row r="2946" spans="1:17" x14ac:dyDescent="0.3">
      <c r="A2946" s="23" t="s">
        <v>1504</v>
      </c>
      <c r="B2946" s="8" t="s">
        <v>1504</v>
      </c>
      <c r="C2946" s="8">
        <v>5</v>
      </c>
      <c r="D2946" s="8" t="s">
        <v>1507</v>
      </c>
      <c r="E2946" s="8" t="s">
        <v>13816</v>
      </c>
      <c r="F2946" s="8" t="str">
        <f>VLOOKUP(E2946,'DANH MỤC'!$F:$G,2,0)</f>
        <v>Nhóm 1</v>
      </c>
      <c r="G2946" s="8" t="s">
        <v>7286</v>
      </c>
      <c r="H2946" t="str">
        <f>VLOOKUP(G2946,'DANH MỤC'!$I:$K,2,0)</f>
        <v>KH 1265</v>
      </c>
      <c r="I2946" t="str">
        <f>VLOOKUP(G2946,'DANH MỤC'!$I:$K,3,0)</f>
        <v>Bình Định</v>
      </c>
      <c r="J2946" s="8" t="s">
        <v>5940</v>
      </c>
      <c r="K2946" t="str">
        <f>VLOOKUP(J2946,'DANH MỤC'!$A$1:$B$19,2,0)</f>
        <v>Sản phẩm 0002</v>
      </c>
      <c r="L2946" t="s">
        <v>15</v>
      </c>
      <c r="M2946">
        <v>1</v>
      </c>
      <c r="N2946" s="3">
        <f>IF(LEFT(K2946,1)="S",VLOOKUP(K2946,'DANH MỤC'!$B:$D,2,0),VLOOKUP(K2946,'DANH MỤC'!$B:$D,3,0))</f>
        <v>2000000</v>
      </c>
      <c r="O2946">
        <v>20</v>
      </c>
      <c r="P2946" s="3">
        <f>N2946*O2946%*CSDL[[#This Row],[SỐ LƯỢNG]]</f>
        <v>400000</v>
      </c>
      <c r="Q2946" s="3">
        <f t="shared" si="1445"/>
        <v>1600000</v>
      </c>
    </row>
    <row r="2947" spans="1:17" x14ac:dyDescent="0.3">
      <c r="A2947" s="23" t="str">
        <f>A2946</f>
        <v>13/05/2019</v>
      </c>
      <c r="B2947" s="8" t="str">
        <f>B2946</f>
        <v>13/05/2019</v>
      </c>
      <c r="C2947" s="8">
        <v>5</v>
      </c>
      <c r="D2947" s="8" t="str">
        <f>D2946</f>
        <v>DH13654</v>
      </c>
      <c r="E2947" s="8" t="str">
        <f>E2946</f>
        <v>luyen.dam</v>
      </c>
      <c r="F2947" s="8" t="str">
        <f>VLOOKUP(E2947,'DANH MỤC'!$F:$G,2,0)</f>
        <v>Nhóm 1</v>
      </c>
      <c r="G2947" s="8" t="str">
        <f>G2946</f>
        <v>KH1265</v>
      </c>
      <c r="H2947" t="str">
        <f>VLOOKUP(G2947,'DANH MỤC'!$I:$K,2,0)</f>
        <v>KH 1265</v>
      </c>
      <c r="I2947" t="str">
        <f>VLOOKUP(G2947,'DANH MỤC'!$I:$K,3,0)</f>
        <v>Bình Định</v>
      </c>
      <c r="J2947" s="8" t="s">
        <v>5940</v>
      </c>
      <c r="K2947" t="str">
        <f>VLOOKUP(J2947,'DANH MỤC'!$A$1:$B$19,2,0)</f>
        <v>Sản phẩm 0002</v>
      </c>
      <c r="L2947" t="s">
        <v>15</v>
      </c>
      <c r="M2947">
        <v>1</v>
      </c>
      <c r="N2947" s="3">
        <f>IF(LEFT(K2947,1)="S",VLOOKUP(K2947,'DANH MỤC'!$B:$D,2,0),VLOOKUP(K2947,'DANH MỤC'!$B:$D,3,0))</f>
        <v>2000000</v>
      </c>
      <c r="O2947">
        <v>10</v>
      </c>
      <c r="P2947" s="3">
        <f>N2947*O2947%*CSDL[[#This Row],[SỐ LƯỢNG]]</f>
        <v>200000</v>
      </c>
      <c r="Q2947" s="3">
        <f t="shared" ref="Q2947:Q3010" si="1476">N2947*M2947-P2947</f>
        <v>1800000</v>
      </c>
    </row>
    <row r="2948" spans="1:17" x14ac:dyDescent="0.3">
      <c r="A2948" s="23" t="s">
        <v>1504</v>
      </c>
      <c r="B2948" s="8" t="s">
        <v>1504</v>
      </c>
      <c r="C2948" s="8">
        <v>5</v>
      </c>
      <c r="D2948" s="8" t="s">
        <v>1508</v>
      </c>
      <c r="E2948" s="8" t="s">
        <v>13816</v>
      </c>
      <c r="F2948" s="8" t="str">
        <f>VLOOKUP(E2948,'DANH MỤC'!$F:$G,2,0)</f>
        <v>Nhóm 1</v>
      </c>
      <c r="G2948" s="8" t="s">
        <v>7286</v>
      </c>
      <c r="H2948" t="str">
        <f>VLOOKUP(G2948,'DANH MỤC'!$I:$K,2,0)</f>
        <v>KH 1265</v>
      </c>
      <c r="I2948" t="str">
        <f>VLOOKUP(G2948,'DANH MỤC'!$I:$K,3,0)</f>
        <v>Bình Định</v>
      </c>
      <c r="J2948" s="8" t="s">
        <v>5940</v>
      </c>
      <c r="K2948" t="str">
        <f>VLOOKUP(J2948,'DANH MỤC'!$A$1:$B$19,2,0)</f>
        <v>Sản phẩm 0002</v>
      </c>
      <c r="L2948" t="s">
        <v>15</v>
      </c>
      <c r="M2948">
        <v>1</v>
      </c>
      <c r="N2948" s="3">
        <f>IF(LEFT(K2948,1)="S",VLOOKUP(K2948,'DANH MỤC'!$B:$D,2,0),VLOOKUP(K2948,'DANH MỤC'!$B:$D,3,0))</f>
        <v>2000000</v>
      </c>
      <c r="O2948">
        <v>0</v>
      </c>
      <c r="P2948" s="3">
        <f>N2948*O2948%*CSDL[[#This Row],[SỐ LƯỢNG]]</f>
        <v>0</v>
      </c>
      <c r="Q2948" s="3">
        <f t="shared" si="1476"/>
        <v>2000000</v>
      </c>
    </row>
    <row r="2949" spans="1:17" x14ac:dyDescent="0.3">
      <c r="A2949" s="23" t="s">
        <v>1504</v>
      </c>
      <c r="B2949" s="8" t="s">
        <v>1504</v>
      </c>
      <c r="C2949" s="8">
        <v>5</v>
      </c>
      <c r="D2949" s="8" t="s">
        <v>1509</v>
      </c>
      <c r="E2949" s="8" t="s">
        <v>13819</v>
      </c>
      <c r="F2949" s="8" t="str">
        <f>VLOOKUP(E2949,'DANH MỤC'!$F:$G,2,0)</f>
        <v>Nhóm 1</v>
      </c>
      <c r="G2949" s="8" t="s">
        <v>7287</v>
      </c>
      <c r="H2949" t="str">
        <f>VLOOKUP(G2949,'DANH MỤC'!$I:$K,2,0)</f>
        <v>KH 1266</v>
      </c>
      <c r="I2949" t="str">
        <f>VLOOKUP(G2949,'DANH MỤC'!$I:$K,3,0)</f>
        <v>Bà Rịa Vũng Tàu</v>
      </c>
      <c r="J2949" s="8" t="s">
        <v>5939</v>
      </c>
      <c r="K2949" t="str">
        <f>VLOOKUP(J2949,'DANH MỤC'!$A$1:$B$19,2,0)</f>
        <v>Sản phẩm 0001</v>
      </c>
      <c r="L2949" t="s">
        <v>15</v>
      </c>
      <c r="M2949">
        <v>1</v>
      </c>
      <c r="N2949" s="3">
        <f>IF(LEFT(K2949,1)="S",VLOOKUP(K2949,'DANH MỤC'!$B:$D,2,0),VLOOKUP(K2949,'DANH MỤC'!$B:$D,3,0))</f>
        <v>3000000</v>
      </c>
      <c r="O2949">
        <v>10</v>
      </c>
      <c r="P2949" s="3">
        <f>N2949*O2949%*CSDL[[#This Row],[SỐ LƯỢNG]]</f>
        <v>300000</v>
      </c>
      <c r="Q2949" s="3">
        <f t="shared" si="1476"/>
        <v>2700000</v>
      </c>
    </row>
    <row r="2950" spans="1:17" x14ac:dyDescent="0.3">
      <c r="A2950" s="23" t="s">
        <v>1504</v>
      </c>
      <c r="B2950" s="8" t="s">
        <v>1504</v>
      </c>
      <c r="C2950" s="8">
        <v>5</v>
      </c>
      <c r="D2950" s="8" t="s">
        <v>1510</v>
      </c>
      <c r="E2950" s="8" t="s">
        <v>13816</v>
      </c>
      <c r="F2950" s="8" t="str">
        <f>VLOOKUP(E2950,'DANH MỤC'!$F:$G,2,0)</f>
        <v>Nhóm 1</v>
      </c>
      <c r="G2950" s="8" t="s">
        <v>3698</v>
      </c>
      <c r="H2950" t="str">
        <f>VLOOKUP(G2950,'DANH MỤC'!$I:$K,2,0)</f>
        <v>KH 1267</v>
      </c>
      <c r="I2950" t="str">
        <f>VLOOKUP(G2950,'DANH MỤC'!$I:$K,3,0)</f>
        <v>Đồng Tháp</v>
      </c>
      <c r="J2950" s="8" t="s">
        <v>5939</v>
      </c>
      <c r="K2950" t="str">
        <f>VLOOKUP(J2950,'DANH MỤC'!$A$1:$B$19,2,0)</f>
        <v>Sản phẩm 0001</v>
      </c>
      <c r="L2950" t="s">
        <v>15</v>
      </c>
      <c r="M2950">
        <v>1</v>
      </c>
      <c r="N2950" s="3">
        <f>IF(LEFT(K2950,1)="S",VLOOKUP(K2950,'DANH MỤC'!$B:$D,2,0),VLOOKUP(K2950,'DANH MỤC'!$B:$D,3,0))</f>
        <v>3000000</v>
      </c>
      <c r="O2950">
        <v>0</v>
      </c>
      <c r="P2950" s="3">
        <f>N2950*O2950%*CSDL[[#This Row],[SỐ LƯỢNG]]</f>
        <v>0</v>
      </c>
      <c r="Q2950" s="3">
        <f t="shared" si="1476"/>
        <v>3000000</v>
      </c>
    </row>
    <row r="2951" spans="1:17" x14ac:dyDescent="0.3">
      <c r="A2951" s="23" t="str">
        <f>A2950</f>
        <v>13/05/2019</v>
      </c>
      <c r="B2951" s="8" t="str">
        <f>B2950</f>
        <v>13/05/2019</v>
      </c>
      <c r="C2951" s="8">
        <v>5</v>
      </c>
      <c r="D2951" s="8" t="str">
        <f>D2950</f>
        <v>DH13651</v>
      </c>
      <c r="E2951" s="8" t="str">
        <f>E2950</f>
        <v>luyen.dam</v>
      </c>
      <c r="F2951" s="8" t="str">
        <f>VLOOKUP(E2951,'DANH MỤC'!$F:$G,2,0)</f>
        <v>Nhóm 1</v>
      </c>
      <c r="G2951" s="8" t="str">
        <f>G2950</f>
        <v>KH1267</v>
      </c>
      <c r="H2951" t="str">
        <f>VLOOKUP(G2951,'DANH MỤC'!$I:$K,2,0)</f>
        <v>KH 1267</v>
      </c>
      <c r="I2951" t="str">
        <f>VLOOKUP(G2951,'DANH MỤC'!$I:$K,3,0)</f>
        <v>Đồng Tháp</v>
      </c>
      <c r="J2951" s="8" t="s">
        <v>5944</v>
      </c>
      <c r="K2951" t="str">
        <f>VLOOKUP(J2951,'DANH MỤC'!$A$1:$B$19,2,0)</f>
        <v>Hàng tặng 0001</v>
      </c>
      <c r="L2951" t="s">
        <v>24</v>
      </c>
      <c r="M2951">
        <v>2</v>
      </c>
      <c r="N2951" s="3">
        <f>IF(LEFT(K2951,1)="S",VLOOKUP(K2951,'DANH MỤC'!$B:$D,2,0),VLOOKUP(K2951,'DANH MỤC'!$B:$D,3,0))</f>
        <v>200000</v>
      </c>
      <c r="O2951">
        <v>100</v>
      </c>
      <c r="P2951" s="3">
        <f>N2951*O2951%*CSDL[[#This Row],[SỐ LƯỢNG]]</f>
        <v>400000</v>
      </c>
      <c r="Q2951" s="3">
        <f t="shared" si="1476"/>
        <v>0</v>
      </c>
    </row>
    <row r="2952" spans="1:17" x14ac:dyDescent="0.3">
      <c r="A2952" s="23" t="s">
        <v>1504</v>
      </c>
      <c r="B2952" s="8" t="s">
        <v>1504</v>
      </c>
      <c r="C2952" s="8">
        <v>5</v>
      </c>
      <c r="D2952" s="8" t="s">
        <v>1511</v>
      </c>
      <c r="E2952" s="8" t="s">
        <v>13821</v>
      </c>
      <c r="F2952" s="8" t="str">
        <f>VLOOKUP(E2952,'DANH MỤC'!$F:$G,2,0)</f>
        <v>Nhóm 1</v>
      </c>
      <c r="G2952" s="8" t="s">
        <v>6677</v>
      </c>
      <c r="H2952" t="str">
        <f>VLOOKUP(G2952,'DANH MỤC'!$I:$K,2,0)</f>
        <v>KH 0644</v>
      </c>
      <c r="I2952" t="str">
        <f>VLOOKUP(G2952,'DANH MỤC'!$I:$K,3,0)</f>
        <v>Bến Tre</v>
      </c>
      <c r="J2952" s="8" t="s">
        <v>19</v>
      </c>
      <c r="K2952" t="str">
        <f>VLOOKUP(J2952,'DANH MỤC'!$A$1:$B$19,2,0)</f>
        <v>Sản phẩm 0003</v>
      </c>
      <c r="L2952" t="s">
        <v>15</v>
      </c>
      <c r="M2952">
        <v>1</v>
      </c>
      <c r="N2952" s="3">
        <f>IF(LEFT(K2952,1)="S",VLOOKUP(K2952,'DANH MỤC'!$B:$D,2,0),VLOOKUP(K2952,'DANH MỤC'!$B:$D,3,0))</f>
        <v>2500000</v>
      </c>
      <c r="O2952">
        <v>0</v>
      </c>
      <c r="P2952" s="3">
        <f>N2952*O2952%*CSDL[[#This Row],[SỐ LƯỢNG]]</f>
        <v>0</v>
      </c>
      <c r="Q2952" s="3">
        <f t="shared" si="1476"/>
        <v>2500000</v>
      </c>
    </row>
    <row r="2953" spans="1:17" x14ac:dyDescent="0.3">
      <c r="A2953" s="23" t="str">
        <f>A2952</f>
        <v>13/05/2019</v>
      </c>
      <c r="B2953" s="8" t="str">
        <f>B2952</f>
        <v>13/05/2019</v>
      </c>
      <c r="C2953" s="8">
        <v>5</v>
      </c>
      <c r="D2953" s="8" t="str">
        <f>D2952</f>
        <v>DH13650</v>
      </c>
      <c r="E2953" s="8" t="str">
        <f>E2952</f>
        <v>thu.le</v>
      </c>
      <c r="F2953" s="8" t="str">
        <f>VLOOKUP(E2953,'DANH MỤC'!$F:$G,2,0)</f>
        <v>Nhóm 1</v>
      </c>
      <c r="G2953" s="8" t="str">
        <f>G2952</f>
        <v>KH0644</v>
      </c>
      <c r="H2953" t="str">
        <f>VLOOKUP(G2953,'DANH MỤC'!$I:$K,2,0)</f>
        <v>KH 0644</v>
      </c>
      <c r="I2953" t="str">
        <f>VLOOKUP(G2953,'DANH MỤC'!$I:$K,3,0)</f>
        <v>Bến Tre</v>
      </c>
      <c r="J2953" s="8" t="s">
        <v>5944</v>
      </c>
      <c r="K2953" t="str">
        <f>VLOOKUP(J2953,'DANH MỤC'!$A$1:$B$19,2,0)</f>
        <v>Hàng tặng 0001</v>
      </c>
      <c r="L2953" t="s">
        <v>24</v>
      </c>
      <c r="M2953">
        <v>2</v>
      </c>
      <c r="N2953" s="3">
        <f>IF(LEFT(K2953,1)="S",VLOOKUP(K2953,'DANH MỤC'!$B:$D,2,0),VLOOKUP(K2953,'DANH MỤC'!$B:$D,3,0))</f>
        <v>200000</v>
      </c>
      <c r="O2953">
        <v>100</v>
      </c>
      <c r="P2953" s="3">
        <f>N2953*O2953%*CSDL[[#This Row],[SỐ LƯỢNG]]</f>
        <v>400000</v>
      </c>
      <c r="Q2953" s="3">
        <f t="shared" si="1476"/>
        <v>0</v>
      </c>
    </row>
    <row r="2954" spans="1:17" x14ac:dyDescent="0.3">
      <c r="A2954" s="23" t="s">
        <v>1504</v>
      </c>
      <c r="B2954" s="8" t="s">
        <v>1504</v>
      </c>
      <c r="C2954" s="8">
        <v>5</v>
      </c>
      <c r="D2954" s="8" t="s">
        <v>1512</v>
      </c>
      <c r="E2954" s="8" t="s">
        <v>13816</v>
      </c>
      <c r="F2954" s="8" t="str">
        <f>VLOOKUP(E2954,'DANH MỤC'!$F:$G,2,0)</f>
        <v>Nhóm 1</v>
      </c>
      <c r="G2954" s="8" t="s">
        <v>7288</v>
      </c>
      <c r="H2954" t="str">
        <f>VLOOKUP(G2954,'DANH MỤC'!$I:$K,2,0)</f>
        <v>KH 1268</v>
      </c>
      <c r="I2954" t="str">
        <f>VLOOKUP(G2954,'DANH MỤC'!$I:$K,3,0)</f>
        <v>Nghệ An</v>
      </c>
      <c r="J2954" s="8" t="s">
        <v>5939</v>
      </c>
      <c r="K2954" t="str">
        <f>VLOOKUP(J2954,'DANH MỤC'!$A$1:$B$19,2,0)</f>
        <v>Sản phẩm 0001</v>
      </c>
      <c r="L2954" t="s">
        <v>15</v>
      </c>
      <c r="M2954">
        <v>1</v>
      </c>
      <c r="N2954" s="3">
        <f>IF(LEFT(K2954,1)="S",VLOOKUP(K2954,'DANH MỤC'!$B:$D,2,0),VLOOKUP(K2954,'DANH MỤC'!$B:$D,3,0))</f>
        <v>3000000</v>
      </c>
      <c r="O2954">
        <v>0</v>
      </c>
      <c r="P2954" s="3">
        <f>N2954*O2954%*CSDL[[#This Row],[SỐ LƯỢNG]]</f>
        <v>0</v>
      </c>
      <c r="Q2954" s="3">
        <f t="shared" si="1476"/>
        <v>3000000</v>
      </c>
    </row>
    <row r="2955" spans="1:17" x14ac:dyDescent="0.3">
      <c r="A2955" s="23" t="str">
        <f>A2954</f>
        <v>13/05/2019</v>
      </c>
      <c r="B2955" s="8" t="str">
        <f>B2954</f>
        <v>13/05/2019</v>
      </c>
      <c r="C2955" s="8">
        <v>5</v>
      </c>
      <c r="D2955" s="8" t="str">
        <f>D2954</f>
        <v>DH13649</v>
      </c>
      <c r="E2955" s="8" t="str">
        <f>E2954</f>
        <v>luyen.dam</v>
      </c>
      <c r="F2955" s="8" t="str">
        <f>VLOOKUP(E2955,'DANH MỤC'!$F:$G,2,0)</f>
        <v>Nhóm 1</v>
      </c>
      <c r="G2955" s="8" t="str">
        <f>G2954</f>
        <v>KH1268</v>
      </c>
      <c r="H2955" t="str">
        <f>VLOOKUP(G2955,'DANH MỤC'!$I:$K,2,0)</f>
        <v>KH 1268</v>
      </c>
      <c r="I2955" t="str">
        <f>VLOOKUP(G2955,'DANH MỤC'!$I:$K,3,0)</f>
        <v>Nghệ An</v>
      </c>
      <c r="J2955" s="8" t="s">
        <v>5944</v>
      </c>
      <c r="K2955" t="str">
        <f>VLOOKUP(J2955,'DANH MỤC'!$A$1:$B$19,2,0)</f>
        <v>Hàng tặng 0001</v>
      </c>
      <c r="L2955" t="s">
        <v>24</v>
      </c>
      <c r="M2955">
        <v>2</v>
      </c>
      <c r="N2955" s="3">
        <f>IF(LEFT(K2955,1)="S",VLOOKUP(K2955,'DANH MỤC'!$B:$D,2,0),VLOOKUP(K2955,'DANH MỤC'!$B:$D,3,0))</f>
        <v>200000</v>
      </c>
      <c r="O2955">
        <v>100</v>
      </c>
      <c r="P2955" s="3">
        <f>N2955*O2955%*CSDL[[#This Row],[SỐ LƯỢNG]]</f>
        <v>400000</v>
      </c>
      <c r="Q2955" s="3">
        <f t="shared" si="1476"/>
        <v>0</v>
      </c>
    </row>
    <row r="2956" spans="1:17" x14ac:dyDescent="0.3">
      <c r="A2956" s="23" t="s">
        <v>1504</v>
      </c>
      <c r="B2956" s="8" t="s">
        <v>1504</v>
      </c>
      <c r="C2956" s="8">
        <v>5</v>
      </c>
      <c r="D2956" s="8" t="s">
        <v>1513</v>
      </c>
      <c r="E2956" s="8" t="s">
        <v>13816</v>
      </c>
      <c r="F2956" s="8" t="str">
        <f>VLOOKUP(E2956,'DANH MỤC'!$F:$G,2,0)</f>
        <v>Nhóm 1</v>
      </c>
      <c r="G2956" s="8" t="s">
        <v>7289</v>
      </c>
      <c r="H2956" t="str">
        <f>VLOOKUP(G2956,'DANH MỤC'!$I:$K,2,0)</f>
        <v>KH 1269</v>
      </c>
      <c r="I2956" t="str">
        <f>VLOOKUP(G2956,'DANH MỤC'!$I:$K,3,0)</f>
        <v>Quảng Ngãi</v>
      </c>
      <c r="J2956" s="8" t="s">
        <v>14</v>
      </c>
      <c r="K2956" t="str">
        <f>VLOOKUP(J2956,'DANH MỤC'!$A$1:$B$19,2,0)</f>
        <v>Sản phẩm 0004</v>
      </c>
      <c r="L2956" t="s">
        <v>15</v>
      </c>
      <c r="M2956">
        <v>1</v>
      </c>
      <c r="N2956" s="3">
        <f>IF(LEFT(K2956,1)="S",VLOOKUP(K2956,'DANH MỤC'!$B:$D,2,0),VLOOKUP(K2956,'DANH MỤC'!$B:$D,3,0))</f>
        <v>3500000</v>
      </c>
      <c r="O2956">
        <v>5</v>
      </c>
      <c r="P2956" s="3">
        <f>N2956*O2956%*CSDL[[#This Row],[SỐ LƯỢNG]]</f>
        <v>175000</v>
      </c>
      <c r="Q2956" s="3">
        <f t="shared" si="1476"/>
        <v>3325000</v>
      </c>
    </row>
    <row r="2957" spans="1:17" x14ac:dyDescent="0.3">
      <c r="A2957" s="23" t="s">
        <v>1504</v>
      </c>
      <c r="B2957" s="8" t="s">
        <v>1504</v>
      </c>
      <c r="C2957" s="8">
        <v>5</v>
      </c>
      <c r="D2957" s="8" t="s">
        <v>1514</v>
      </c>
      <c r="E2957" s="8" t="s">
        <v>13823</v>
      </c>
      <c r="F2957" s="8" t="str">
        <f>VLOOKUP(E2957,'DANH MỤC'!$F:$G,2,0)</f>
        <v>Nhóm 1</v>
      </c>
      <c r="G2957" s="8" t="s">
        <v>7290</v>
      </c>
      <c r="H2957" t="str">
        <f>VLOOKUP(G2957,'DANH MỤC'!$I:$K,2,0)</f>
        <v>KH 1270</v>
      </c>
      <c r="I2957" t="str">
        <f>VLOOKUP(G2957,'DANH MỤC'!$I:$K,3,0)</f>
        <v>Phú Thọ</v>
      </c>
      <c r="J2957" s="8" t="s">
        <v>5939</v>
      </c>
      <c r="K2957" t="str">
        <f>VLOOKUP(J2957,'DANH MỤC'!$A$1:$B$19,2,0)</f>
        <v>Sản phẩm 0001</v>
      </c>
      <c r="L2957" t="s">
        <v>15</v>
      </c>
      <c r="M2957">
        <v>1</v>
      </c>
      <c r="N2957" s="3">
        <f>IF(LEFT(K2957,1)="S",VLOOKUP(K2957,'DANH MỤC'!$B:$D,2,0),VLOOKUP(K2957,'DANH MỤC'!$B:$D,3,0))</f>
        <v>3000000</v>
      </c>
      <c r="O2957">
        <v>10</v>
      </c>
      <c r="P2957" s="3">
        <f>N2957*O2957%*CSDL[[#This Row],[SỐ LƯỢNG]]</f>
        <v>300000</v>
      </c>
      <c r="Q2957" s="3">
        <f t="shared" si="1476"/>
        <v>2700000</v>
      </c>
    </row>
    <row r="2958" spans="1:17" x14ac:dyDescent="0.3">
      <c r="A2958" s="23" t="s">
        <v>1504</v>
      </c>
      <c r="B2958" s="8" t="s">
        <v>1504</v>
      </c>
      <c r="C2958" s="8">
        <v>5</v>
      </c>
      <c r="D2958" s="8" t="s">
        <v>1515</v>
      </c>
      <c r="E2958" s="8" t="s">
        <v>13823</v>
      </c>
      <c r="F2958" s="8" t="str">
        <f>VLOOKUP(E2958,'DANH MỤC'!$F:$G,2,0)</f>
        <v>Nhóm 1</v>
      </c>
      <c r="G2958" s="8" t="s">
        <v>7291</v>
      </c>
      <c r="H2958" t="str">
        <f>VLOOKUP(G2958,'DANH MỤC'!$I:$K,2,0)</f>
        <v>KH 1271</v>
      </c>
      <c r="I2958" t="str">
        <f>VLOOKUP(G2958,'DANH MỤC'!$I:$K,3,0)</f>
        <v>Đắk Lắk</v>
      </c>
      <c r="J2958" s="8" t="s">
        <v>19</v>
      </c>
      <c r="K2958" t="str">
        <f>VLOOKUP(J2958,'DANH MỤC'!$A$1:$B$19,2,0)</f>
        <v>Sản phẩm 0003</v>
      </c>
      <c r="L2958" t="s">
        <v>15</v>
      </c>
      <c r="M2958">
        <v>1</v>
      </c>
      <c r="N2958" s="3">
        <f>IF(LEFT(K2958,1)="S",VLOOKUP(K2958,'DANH MỤC'!$B:$D,2,0),VLOOKUP(K2958,'DANH MỤC'!$B:$D,3,0))</f>
        <v>2500000</v>
      </c>
      <c r="O2958">
        <v>0</v>
      </c>
      <c r="P2958" s="3">
        <f>N2958*O2958%*CSDL[[#This Row],[SỐ LƯỢNG]]</f>
        <v>0</v>
      </c>
      <c r="Q2958" s="3">
        <f t="shared" si="1476"/>
        <v>2500000</v>
      </c>
    </row>
    <row r="2959" spans="1:17" x14ac:dyDescent="0.3">
      <c r="A2959" s="23" t="str">
        <f t="shared" ref="A2959:A2960" si="1477">A2958</f>
        <v>13/05/2019</v>
      </c>
      <c r="B2959" s="8" t="str">
        <f t="shared" ref="B2959:B2960" si="1478">B2958</f>
        <v>13/05/2019</v>
      </c>
      <c r="C2959" s="8">
        <v>5</v>
      </c>
      <c r="D2959" s="8" t="str">
        <f t="shared" ref="D2959:D2960" si="1479">D2958</f>
        <v>DH13645</v>
      </c>
      <c r="E2959" s="8" t="str">
        <f t="shared" ref="E2959:E2960" si="1480">E2958</f>
        <v>giang.nguyen</v>
      </c>
      <c r="F2959" s="8" t="str">
        <f>VLOOKUP(E2959,'DANH MỤC'!$F:$G,2,0)</f>
        <v>Nhóm 1</v>
      </c>
      <c r="G2959" s="8" t="str">
        <f t="shared" ref="G2959:G2960" si="1481">G2958</f>
        <v>KH1271</v>
      </c>
      <c r="H2959" t="str">
        <f>VLOOKUP(G2959,'DANH MỤC'!$I:$K,2,0)</f>
        <v>KH 1271</v>
      </c>
      <c r="I2959" t="str">
        <f>VLOOKUP(G2959,'DANH MỤC'!$I:$K,3,0)</f>
        <v>Đắk Lắk</v>
      </c>
      <c r="J2959" s="8" t="s">
        <v>14</v>
      </c>
      <c r="K2959" t="str">
        <f>VLOOKUP(J2959,'DANH MỤC'!$A$1:$B$19,2,0)</f>
        <v>Sản phẩm 0004</v>
      </c>
      <c r="L2959" t="s">
        <v>15</v>
      </c>
      <c r="M2959">
        <v>2</v>
      </c>
      <c r="N2959" s="3">
        <f>IF(LEFT(K2959,1)="S",VLOOKUP(K2959,'DANH MỤC'!$B:$D,2,0),VLOOKUP(K2959,'DANH MỤC'!$B:$D,3,0))</f>
        <v>3500000</v>
      </c>
      <c r="O2959">
        <v>0</v>
      </c>
      <c r="P2959" s="3">
        <f>N2959*O2959%*CSDL[[#This Row],[SỐ LƯỢNG]]</f>
        <v>0</v>
      </c>
      <c r="Q2959" s="3">
        <f t="shared" si="1476"/>
        <v>7000000</v>
      </c>
    </row>
    <row r="2960" spans="1:17" x14ac:dyDescent="0.3">
      <c r="A2960" s="23" t="str">
        <f t="shared" si="1477"/>
        <v>13/05/2019</v>
      </c>
      <c r="B2960" s="8" t="str">
        <f t="shared" si="1478"/>
        <v>13/05/2019</v>
      </c>
      <c r="C2960" s="8">
        <v>5</v>
      </c>
      <c r="D2960" s="8" t="str">
        <f t="shared" si="1479"/>
        <v>DH13645</v>
      </c>
      <c r="E2960" s="8" t="str">
        <f t="shared" si="1480"/>
        <v>giang.nguyen</v>
      </c>
      <c r="F2960" s="8" t="str">
        <f>VLOOKUP(E2960,'DANH MỤC'!$F:$G,2,0)</f>
        <v>Nhóm 1</v>
      </c>
      <c r="G2960" s="8" t="str">
        <f t="shared" si="1481"/>
        <v>KH1271</v>
      </c>
      <c r="H2960" t="str">
        <f>VLOOKUP(G2960,'DANH MỤC'!$I:$K,2,0)</f>
        <v>KH 1271</v>
      </c>
      <c r="I2960" t="str">
        <f>VLOOKUP(G2960,'DANH MỤC'!$I:$K,3,0)</f>
        <v>Đắk Lắk</v>
      </c>
      <c r="J2960" s="8" t="s">
        <v>5945</v>
      </c>
      <c r="K2960" t="str">
        <f>VLOOKUP(J2960,'DANH MỤC'!$A$1:$B$19,2,0)</f>
        <v>Hàng tặng 0002</v>
      </c>
      <c r="L2960" t="s">
        <v>51</v>
      </c>
      <c r="M2960">
        <v>1</v>
      </c>
      <c r="N2960" s="3">
        <f>IF(LEFT(K2960,1)="S",VLOOKUP(K2960,'DANH MỤC'!$B:$D,2,0),VLOOKUP(K2960,'DANH MỤC'!$B:$D,3,0))</f>
        <v>500000</v>
      </c>
      <c r="O2960">
        <v>0</v>
      </c>
      <c r="P2960" s="3">
        <f>N2960*O2960%*CSDL[[#This Row],[SỐ LƯỢNG]]</f>
        <v>0</v>
      </c>
      <c r="Q2960" s="3">
        <f t="shared" si="1476"/>
        <v>500000</v>
      </c>
    </row>
    <row r="2961" spans="1:17" x14ac:dyDescent="0.3">
      <c r="A2961" s="23" t="s">
        <v>1504</v>
      </c>
      <c r="B2961" s="8" t="s">
        <v>1504</v>
      </c>
      <c r="C2961" s="8">
        <v>5</v>
      </c>
      <c r="D2961" s="8" t="s">
        <v>1516</v>
      </c>
      <c r="E2961" s="8" t="s">
        <v>13839</v>
      </c>
      <c r="F2961" s="8" t="str">
        <f>VLOOKUP(E2961,'DANH MỤC'!$F:$G,2,0)</f>
        <v>Nhóm 2</v>
      </c>
      <c r="G2961" s="8" t="s">
        <v>7292</v>
      </c>
      <c r="H2961" t="str">
        <f>VLOOKUP(G2961,'DANH MỤC'!$I:$K,2,0)</f>
        <v>KH 1272</v>
      </c>
      <c r="I2961" t="str">
        <f>VLOOKUP(G2961,'DANH MỤC'!$I:$K,3,0)</f>
        <v>Bắc Ninh</v>
      </c>
      <c r="J2961" s="8" t="s">
        <v>5939</v>
      </c>
      <c r="K2961" t="str">
        <f>VLOOKUP(J2961,'DANH MỤC'!$A$1:$B$19,2,0)</f>
        <v>Sản phẩm 0001</v>
      </c>
      <c r="L2961" t="s">
        <v>15</v>
      </c>
      <c r="M2961">
        <v>1</v>
      </c>
      <c r="N2961" s="3">
        <f>IF(LEFT(K2961,1)="S",VLOOKUP(K2961,'DANH MỤC'!$B:$D,2,0),VLOOKUP(K2961,'DANH MỤC'!$B:$D,3,0))</f>
        <v>3000000</v>
      </c>
      <c r="O2961">
        <v>0</v>
      </c>
      <c r="P2961" s="3">
        <f>N2961*O2961%*CSDL[[#This Row],[SỐ LƯỢNG]]</f>
        <v>0</v>
      </c>
      <c r="Q2961" s="3">
        <f t="shared" si="1476"/>
        <v>3000000</v>
      </c>
    </row>
    <row r="2962" spans="1:17" x14ac:dyDescent="0.3">
      <c r="A2962" s="23" t="str">
        <f>A2961</f>
        <v>13/05/2019</v>
      </c>
      <c r="B2962" s="8" t="str">
        <f>B2961</f>
        <v>13/05/2019</v>
      </c>
      <c r="C2962" s="8">
        <v>5</v>
      </c>
      <c r="D2962" s="8" t="str">
        <f>D2961</f>
        <v>DH13644</v>
      </c>
      <c r="E2962" s="8" t="str">
        <f>E2961</f>
        <v>hang.dinh</v>
      </c>
      <c r="F2962" s="8" t="str">
        <f>VLOOKUP(E2962,'DANH MỤC'!$F:$G,2,0)</f>
        <v>Nhóm 2</v>
      </c>
      <c r="G2962" s="8" t="str">
        <f>G2961</f>
        <v>KH1272</v>
      </c>
      <c r="H2962" t="str">
        <f>VLOOKUP(G2962,'DANH MỤC'!$I:$K,2,0)</f>
        <v>KH 1272</v>
      </c>
      <c r="I2962" t="str">
        <f>VLOOKUP(G2962,'DANH MỤC'!$I:$K,3,0)</f>
        <v>Bắc Ninh</v>
      </c>
      <c r="J2962" s="8" t="s">
        <v>5944</v>
      </c>
      <c r="K2962" t="str">
        <f>VLOOKUP(J2962,'DANH MỤC'!$A$1:$B$19,2,0)</f>
        <v>Hàng tặng 0001</v>
      </c>
      <c r="L2962" t="s">
        <v>24</v>
      </c>
      <c r="M2962">
        <v>2</v>
      </c>
      <c r="N2962" s="3">
        <f>IF(LEFT(K2962,1)="S",VLOOKUP(K2962,'DANH MỤC'!$B:$D,2,0),VLOOKUP(K2962,'DANH MỤC'!$B:$D,3,0))</f>
        <v>200000</v>
      </c>
      <c r="O2962">
        <v>100</v>
      </c>
      <c r="P2962" s="3">
        <f>N2962*O2962%*CSDL[[#This Row],[SỐ LƯỢNG]]</f>
        <v>400000</v>
      </c>
      <c r="Q2962" s="3">
        <f t="shared" si="1476"/>
        <v>0</v>
      </c>
    </row>
    <row r="2963" spans="1:17" x14ac:dyDescent="0.3">
      <c r="A2963" s="23" t="s">
        <v>1504</v>
      </c>
      <c r="B2963" s="8" t="s">
        <v>1504</v>
      </c>
      <c r="C2963" s="8">
        <v>5</v>
      </c>
      <c r="D2963" s="8" t="s">
        <v>1517</v>
      </c>
      <c r="E2963" s="8" t="s">
        <v>13820</v>
      </c>
      <c r="F2963" s="8" t="str">
        <f>VLOOKUP(E2963,'DANH MỤC'!$F:$G,2,0)</f>
        <v>Nhóm 1</v>
      </c>
      <c r="G2963" s="8" t="s">
        <v>7293</v>
      </c>
      <c r="H2963" t="str">
        <f>VLOOKUP(G2963,'DANH MỤC'!$I:$K,2,0)</f>
        <v>KH 1273</v>
      </c>
      <c r="I2963" t="str">
        <f>VLOOKUP(G2963,'DANH MỤC'!$I:$K,3,0)</f>
        <v>Bình Định</v>
      </c>
      <c r="J2963" s="8" t="s">
        <v>14</v>
      </c>
      <c r="K2963" t="str">
        <f>VLOOKUP(J2963,'DANH MỤC'!$A$1:$B$19,2,0)</f>
        <v>Sản phẩm 0004</v>
      </c>
      <c r="L2963" t="s">
        <v>15</v>
      </c>
      <c r="M2963">
        <v>12</v>
      </c>
      <c r="N2963" s="3">
        <f>IF(LEFT(K2963,1)="S",VLOOKUP(K2963,'DANH MỤC'!$B:$D,2,0),VLOOKUP(K2963,'DANH MỤC'!$B:$D,3,0))</f>
        <v>3500000</v>
      </c>
      <c r="O2963">
        <v>20</v>
      </c>
      <c r="P2963" s="3">
        <f>N2963*O2963%*CSDL[[#This Row],[SỐ LƯỢNG]]</f>
        <v>8400000</v>
      </c>
      <c r="Q2963" s="3">
        <f t="shared" si="1476"/>
        <v>33600000</v>
      </c>
    </row>
    <row r="2964" spans="1:17" x14ac:dyDescent="0.3">
      <c r="A2964" s="23" t="str">
        <f>A2963</f>
        <v>13/05/2019</v>
      </c>
      <c r="B2964" s="8" t="str">
        <f>B2963</f>
        <v>13/05/2019</v>
      </c>
      <c r="C2964" s="8">
        <v>5</v>
      </c>
      <c r="D2964" s="8" t="str">
        <f>D2963</f>
        <v>DH13643</v>
      </c>
      <c r="E2964" s="8" t="str">
        <f>E2963</f>
        <v>son.quach</v>
      </c>
      <c r="F2964" s="8" t="str">
        <f>VLOOKUP(E2964,'DANH MỤC'!$F:$G,2,0)</f>
        <v>Nhóm 1</v>
      </c>
      <c r="G2964" s="8" t="str">
        <f>G2963</f>
        <v>KH1273</v>
      </c>
      <c r="H2964" t="str">
        <f>VLOOKUP(G2964,'DANH MỤC'!$I:$K,2,0)</f>
        <v>KH 1273</v>
      </c>
      <c r="I2964" t="str">
        <f>VLOOKUP(G2964,'DANH MỤC'!$I:$K,3,0)</f>
        <v>Bình Định</v>
      </c>
      <c r="J2964" s="8" t="s">
        <v>19</v>
      </c>
      <c r="K2964" t="str">
        <f>VLOOKUP(J2964,'DANH MỤC'!$A$1:$B$19,2,0)</f>
        <v>Sản phẩm 0003</v>
      </c>
      <c r="L2964" t="s">
        <v>15</v>
      </c>
      <c r="M2964">
        <v>2</v>
      </c>
      <c r="N2964" s="3">
        <f>IF(LEFT(K2964,1)="S",VLOOKUP(K2964,'DANH MỤC'!$B:$D,2,0),VLOOKUP(K2964,'DANH MỤC'!$B:$D,3,0))</f>
        <v>2500000</v>
      </c>
      <c r="O2964">
        <v>100</v>
      </c>
      <c r="P2964" s="3">
        <f>N2964*O2964%*CSDL[[#This Row],[SỐ LƯỢNG]]</f>
        <v>5000000</v>
      </c>
      <c r="Q2964" s="3">
        <f t="shared" si="1476"/>
        <v>0</v>
      </c>
    </row>
    <row r="2965" spans="1:17" x14ac:dyDescent="0.3">
      <c r="A2965" s="23" t="s">
        <v>1504</v>
      </c>
      <c r="B2965" s="8" t="s">
        <v>1504</v>
      </c>
      <c r="C2965" s="8">
        <v>5</v>
      </c>
      <c r="D2965" s="8" t="s">
        <v>1518</v>
      </c>
      <c r="E2965" s="8" t="s">
        <v>13833</v>
      </c>
      <c r="F2965" s="8" t="str">
        <f>VLOOKUP(E2965,'DANH MỤC'!$F:$G,2,0)</f>
        <v>Nhóm 2</v>
      </c>
      <c r="G2965" s="8" t="s">
        <v>7294</v>
      </c>
      <c r="H2965" t="str">
        <f>VLOOKUP(G2965,'DANH MỤC'!$I:$K,2,0)</f>
        <v>KH 1274</v>
      </c>
      <c r="I2965" t="str">
        <f>VLOOKUP(G2965,'DANH MỤC'!$I:$K,3,0)</f>
        <v>Phú Yên</v>
      </c>
      <c r="J2965" s="8" t="s">
        <v>5939</v>
      </c>
      <c r="K2965" t="str">
        <f>VLOOKUP(J2965,'DANH MỤC'!$A$1:$B$19,2,0)</f>
        <v>Sản phẩm 0001</v>
      </c>
      <c r="L2965" t="s">
        <v>15</v>
      </c>
      <c r="M2965">
        <v>4</v>
      </c>
      <c r="N2965" s="3">
        <f>IF(LEFT(K2965,1)="S",VLOOKUP(K2965,'DANH MỤC'!$B:$D,2,0),VLOOKUP(K2965,'DANH MỤC'!$B:$D,3,0))</f>
        <v>3000000</v>
      </c>
      <c r="O2965">
        <v>0</v>
      </c>
      <c r="P2965" s="3">
        <f>N2965*O2965%*CSDL[[#This Row],[SỐ LƯỢNG]]</f>
        <v>0</v>
      </c>
      <c r="Q2965" s="3">
        <f t="shared" si="1476"/>
        <v>12000000</v>
      </c>
    </row>
    <row r="2966" spans="1:17" x14ac:dyDescent="0.3">
      <c r="A2966" s="23" t="str">
        <f>A2965</f>
        <v>13/05/2019</v>
      </c>
      <c r="B2966" s="8" t="str">
        <f>B2965</f>
        <v>13/05/2019</v>
      </c>
      <c r="C2966" s="8">
        <v>5</v>
      </c>
      <c r="D2966" s="8" t="str">
        <f>D2965</f>
        <v>DH13642</v>
      </c>
      <c r="E2966" s="8" t="str">
        <f>E2965</f>
        <v>anh.nguyen</v>
      </c>
      <c r="F2966" s="8" t="str">
        <f>VLOOKUP(E2966,'DANH MỤC'!$F:$G,2,0)</f>
        <v>Nhóm 2</v>
      </c>
      <c r="G2966" s="8" t="str">
        <f>G2965</f>
        <v>KH1274</v>
      </c>
      <c r="H2966" t="str">
        <f>VLOOKUP(G2966,'DANH MỤC'!$I:$K,2,0)</f>
        <v>KH 1274</v>
      </c>
      <c r="I2966" t="str">
        <f>VLOOKUP(G2966,'DANH MỤC'!$I:$K,3,0)</f>
        <v>Phú Yên</v>
      </c>
      <c r="J2966" s="8" t="s">
        <v>5940</v>
      </c>
      <c r="K2966" t="str">
        <f>VLOOKUP(J2966,'DANH MỤC'!$A$1:$B$19,2,0)</f>
        <v>Sản phẩm 0002</v>
      </c>
      <c r="L2966" t="s">
        <v>15</v>
      </c>
      <c r="M2966">
        <v>2</v>
      </c>
      <c r="N2966" s="3">
        <f>IF(LEFT(K2966,1)="S",VLOOKUP(K2966,'DANH MỤC'!$B:$D,2,0),VLOOKUP(K2966,'DANH MỤC'!$B:$D,3,0))</f>
        <v>2000000</v>
      </c>
      <c r="O2966">
        <v>0</v>
      </c>
      <c r="P2966" s="3">
        <f>N2966*O2966%*CSDL[[#This Row],[SỐ LƯỢNG]]</f>
        <v>0</v>
      </c>
      <c r="Q2966" s="3">
        <f t="shared" si="1476"/>
        <v>4000000</v>
      </c>
    </row>
    <row r="2967" spans="1:17" x14ac:dyDescent="0.3">
      <c r="A2967" s="23" t="s">
        <v>1504</v>
      </c>
      <c r="B2967" s="8" t="s">
        <v>1504</v>
      </c>
      <c r="C2967" s="8">
        <v>5</v>
      </c>
      <c r="D2967" s="8" t="s">
        <v>1519</v>
      </c>
      <c r="E2967" s="8" t="s">
        <v>13835</v>
      </c>
      <c r="F2967" s="8" t="str">
        <f>VLOOKUP(E2967,'DANH MỤC'!$F:$G,2,0)</f>
        <v>Nhóm 2</v>
      </c>
      <c r="G2967" s="8" t="s">
        <v>6505</v>
      </c>
      <c r="H2967" t="str">
        <f>VLOOKUP(G2967,'DANH MỤC'!$I:$K,2,0)</f>
        <v>KH 0472</v>
      </c>
      <c r="I2967" t="str">
        <f>VLOOKUP(G2967,'DANH MỤC'!$I:$K,3,0)</f>
        <v>Vĩnh Phúc</v>
      </c>
      <c r="J2967" s="8" t="s">
        <v>5939</v>
      </c>
      <c r="K2967" t="str">
        <f>VLOOKUP(J2967,'DANH MỤC'!$A$1:$B$19,2,0)</f>
        <v>Sản phẩm 0001</v>
      </c>
      <c r="L2967" t="s">
        <v>15</v>
      </c>
      <c r="M2967">
        <v>60</v>
      </c>
      <c r="N2967" s="3">
        <f>IF(LEFT(K2967,1)="S",VLOOKUP(K2967,'DANH MỤC'!$B:$D,2,0),VLOOKUP(K2967,'DANH MỤC'!$B:$D,3,0))</f>
        <v>3000000</v>
      </c>
      <c r="O2967">
        <v>40</v>
      </c>
      <c r="P2967" s="3">
        <f>N2967*O2967%*CSDL[[#This Row],[SỐ LƯỢNG]]</f>
        <v>72000000</v>
      </c>
      <c r="Q2967" s="3">
        <f t="shared" si="1476"/>
        <v>108000000</v>
      </c>
    </row>
    <row r="2968" spans="1:17" x14ac:dyDescent="0.3">
      <c r="A2968" s="23" t="str">
        <f t="shared" ref="A2968:A2970" si="1482">A2967</f>
        <v>13/05/2019</v>
      </c>
      <c r="B2968" s="8" t="str">
        <f t="shared" ref="B2968:B2970" si="1483">B2967</f>
        <v>13/05/2019</v>
      </c>
      <c r="C2968" s="8">
        <v>5</v>
      </c>
      <c r="D2968" s="8" t="str">
        <f t="shared" ref="D2968:D2970" si="1484">D2967</f>
        <v>DH13641</v>
      </c>
      <c r="E2968" s="8" t="str">
        <f t="shared" ref="E2968:E2970" si="1485">E2967</f>
        <v>nghia.ho</v>
      </c>
      <c r="F2968" s="8" t="str">
        <f>VLOOKUP(E2968,'DANH MỤC'!$F:$G,2,0)</f>
        <v>Nhóm 2</v>
      </c>
      <c r="G2968" s="8" t="str">
        <f t="shared" ref="G2968:G2970" si="1486">G2967</f>
        <v>KH0472</v>
      </c>
      <c r="H2968" t="str">
        <f>VLOOKUP(G2968,'DANH MỤC'!$I:$K,2,0)</f>
        <v>KH 0472</v>
      </c>
      <c r="I2968" t="str">
        <f>VLOOKUP(G2968,'DANH MỤC'!$I:$K,3,0)</f>
        <v>Vĩnh Phúc</v>
      </c>
      <c r="J2968" s="8" t="s">
        <v>5940</v>
      </c>
      <c r="K2968" t="str">
        <f>VLOOKUP(J2968,'DANH MỤC'!$A$1:$B$19,2,0)</f>
        <v>Sản phẩm 0002</v>
      </c>
      <c r="L2968" t="s">
        <v>15</v>
      </c>
      <c r="M2968">
        <v>60</v>
      </c>
      <c r="N2968" s="3">
        <f>IF(LEFT(K2968,1)="S",VLOOKUP(K2968,'DANH MỤC'!$B:$D,2,0),VLOOKUP(K2968,'DANH MỤC'!$B:$D,3,0))</f>
        <v>2000000</v>
      </c>
      <c r="O2968">
        <v>40</v>
      </c>
      <c r="P2968" s="3">
        <f>N2968*O2968%*CSDL[[#This Row],[SỐ LƯỢNG]]</f>
        <v>48000000</v>
      </c>
      <c r="Q2968" s="3">
        <f t="shared" si="1476"/>
        <v>72000000</v>
      </c>
    </row>
    <row r="2969" spans="1:17" x14ac:dyDescent="0.3">
      <c r="A2969" s="23" t="str">
        <f t="shared" si="1482"/>
        <v>13/05/2019</v>
      </c>
      <c r="B2969" s="8" t="str">
        <f t="shared" si="1483"/>
        <v>13/05/2019</v>
      </c>
      <c r="C2969" s="8">
        <v>5</v>
      </c>
      <c r="D2969" s="8" t="str">
        <f t="shared" si="1484"/>
        <v>DH13641</v>
      </c>
      <c r="E2969" s="8" t="str">
        <f t="shared" si="1485"/>
        <v>nghia.ho</v>
      </c>
      <c r="F2969" s="8" t="str">
        <f>VLOOKUP(E2969,'DANH MỤC'!$F:$G,2,0)</f>
        <v>Nhóm 2</v>
      </c>
      <c r="G2969" s="8" t="str">
        <f t="shared" si="1486"/>
        <v>KH0472</v>
      </c>
      <c r="H2969" t="str">
        <f>VLOOKUP(G2969,'DANH MỤC'!$I:$K,2,0)</f>
        <v>KH 0472</v>
      </c>
      <c r="I2969" t="str">
        <f>VLOOKUP(G2969,'DANH MỤC'!$I:$K,3,0)</f>
        <v>Vĩnh Phúc</v>
      </c>
      <c r="J2969" s="8" t="s">
        <v>5939</v>
      </c>
      <c r="K2969" t="str">
        <f>VLOOKUP(J2969,'DANH MỤC'!$A$1:$B$19,2,0)</f>
        <v>Sản phẩm 0001</v>
      </c>
      <c r="L2969" t="s">
        <v>15</v>
      </c>
      <c r="M2969">
        <v>10</v>
      </c>
      <c r="N2969" s="3">
        <f>IF(LEFT(K2969,1)="S",VLOOKUP(K2969,'DANH MỤC'!$B:$D,2,0),VLOOKUP(K2969,'DANH MỤC'!$B:$D,3,0))</f>
        <v>3000000</v>
      </c>
      <c r="O2969">
        <v>100</v>
      </c>
      <c r="P2969" s="3">
        <f>N2969*O2969%*CSDL[[#This Row],[SỐ LƯỢNG]]</f>
        <v>30000000</v>
      </c>
      <c r="Q2969" s="3">
        <f t="shared" si="1476"/>
        <v>0</v>
      </c>
    </row>
    <row r="2970" spans="1:17" x14ac:dyDescent="0.3">
      <c r="A2970" s="23" t="str">
        <f t="shared" si="1482"/>
        <v>13/05/2019</v>
      </c>
      <c r="B2970" s="8" t="str">
        <f t="shared" si="1483"/>
        <v>13/05/2019</v>
      </c>
      <c r="C2970" s="8">
        <v>5</v>
      </c>
      <c r="D2970" s="8" t="str">
        <f t="shared" si="1484"/>
        <v>DH13641</v>
      </c>
      <c r="E2970" s="8" t="str">
        <f t="shared" si="1485"/>
        <v>nghia.ho</v>
      </c>
      <c r="F2970" s="8" t="str">
        <f>VLOOKUP(E2970,'DANH MỤC'!$F:$G,2,0)</f>
        <v>Nhóm 2</v>
      </c>
      <c r="G2970" s="8" t="str">
        <f t="shared" si="1486"/>
        <v>KH0472</v>
      </c>
      <c r="H2970" t="str">
        <f>VLOOKUP(G2970,'DANH MỤC'!$I:$K,2,0)</f>
        <v>KH 0472</v>
      </c>
      <c r="I2970" t="str">
        <f>VLOOKUP(G2970,'DANH MỤC'!$I:$K,3,0)</f>
        <v>Vĩnh Phúc</v>
      </c>
      <c r="J2970" s="8" t="s">
        <v>5940</v>
      </c>
      <c r="K2970" t="str">
        <f>VLOOKUP(J2970,'DANH MỤC'!$A$1:$B$19,2,0)</f>
        <v>Sản phẩm 0002</v>
      </c>
      <c r="L2970" t="s">
        <v>15</v>
      </c>
      <c r="M2970">
        <v>10</v>
      </c>
      <c r="N2970" s="3">
        <f>IF(LEFT(K2970,1)="S",VLOOKUP(K2970,'DANH MỤC'!$B:$D,2,0),VLOOKUP(K2970,'DANH MỤC'!$B:$D,3,0))</f>
        <v>2000000</v>
      </c>
      <c r="O2970">
        <v>100</v>
      </c>
      <c r="P2970" s="3">
        <f>N2970*O2970%*CSDL[[#This Row],[SỐ LƯỢNG]]</f>
        <v>20000000</v>
      </c>
      <c r="Q2970" s="3">
        <f t="shared" si="1476"/>
        <v>0</v>
      </c>
    </row>
    <row r="2971" spans="1:17" x14ac:dyDescent="0.3">
      <c r="A2971" s="23" t="s">
        <v>1504</v>
      </c>
      <c r="B2971" s="8" t="s">
        <v>1504</v>
      </c>
      <c r="C2971" s="8">
        <v>5</v>
      </c>
      <c r="D2971" s="8" t="s">
        <v>1520</v>
      </c>
      <c r="E2971" s="8" t="s">
        <v>13819</v>
      </c>
      <c r="F2971" s="8" t="str">
        <f>VLOOKUP(E2971,'DANH MỤC'!$F:$G,2,0)</f>
        <v>Nhóm 1</v>
      </c>
      <c r="G2971" s="8" t="s">
        <v>7295</v>
      </c>
      <c r="H2971" t="str">
        <f>VLOOKUP(G2971,'DANH MỤC'!$I:$K,2,0)</f>
        <v>KH 1275</v>
      </c>
      <c r="I2971" t="str">
        <f>VLOOKUP(G2971,'DANH MỤC'!$I:$K,3,0)</f>
        <v>Bến Tre</v>
      </c>
      <c r="J2971" s="8" t="s">
        <v>5939</v>
      </c>
      <c r="K2971" t="str">
        <f>VLOOKUP(J2971,'DANH MỤC'!$A$1:$B$19,2,0)</f>
        <v>Sản phẩm 0001</v>
      </c>
      <c r="L2971" t="s">
        <v>15</v>
      </c>
      <c r="M2971">
        <v>1</v>
      </c>
      <c r="N2971" s="3">
        <f>IF(LEFT(K2971,1)="S",VLOOKUP(K2971,'DANH MỤC'!$B:$D,2,0),VLOOKUP(K2971,'DANH MỤC'!$B:$D,3,0))</f>
        <v>3000000</v>
      </c>
      <c r="O2971">
        <v>0</v>
      </c>
      <c r="P2971" s="3">
        <f>N2971*O2971%*CSDL[[#This Row],[SỐ LƯỢNG]]</f>
        <v>0</v>
      </c>
      <c r="Q2971" s="3">
        <f t="shared" si="1476"/>
        <v>3000000</v>
      </c>
    </row>
    <row r="2972" spans="1:17" x14ac:dyDescent="0.3">
      <c r="A2972" s="23" t="str">
        <f>A2971</f>
        <v>13/05/2019</v>
      </c>
      <c r="B2972" s="8" t="str">
        <f>B2971</f>
        <v>13/05/2019</v>
      </c>
      <c r="C2972" s="8">
        <v>5</v>
      </c>
      <c r="D2972" s="8" t="str">
        <f>D2971</f>
        <v>DH13640</v>
      </c>
      <c r="E2972" s="8" t="str">
        <f>E2971</f>
        <v>linh.truong</v>
      </c>
      <c r="F2972" s="8" t="str">
        <f>VLOOKUP(E2972,'DANH MỤC'!$F:$G,2,0)</f>
        <v>Nhóm 1</v>
      </c>
      <c r="G2972" s="8" t="str">
        <f>G2971</f>
        <v>KH1275</v>
      </c>
      <c r="H2972" t="str">
        <f>VLOOKUP(G2972,'DANH MỤC'!$I:$K,2,0)</f>
        <v>KH 1275</v>
      </c>
      <c r="I2972" t="str">
        <f>VLOOKUP(G2972,'DANH MỤC'!$I:$K,3,0)</f>
        <v>Bến Tre</v>
      </c>
      <c r="J2972" s="8" t="s">
        <v>5944</v>
      </c>
      <c r="K2972" t="str">
        <f>VLOOKUP(J2972,'DANH MỤC'!$A$1:$B$19,2,0)</f>
        <v>Hàng tặng 0001</v>
      </c>
      <c r="L2972" t="s">
        <v>24</v>
      </c>
      <c r="M2972">
        <v>2</v>
      </c>
      <c r="N2972" s="3">
        <f>IF(LEFT(K2972,1)="S",VLOOKUP(K2972,'DANH MỤC'!$B:$D,2,0),VLOOKUP(K2972,'DANH MỤC'!$B:$D,3,0))</f>
        <v>200000</v>
      </c>
      <c r="O2972">
        <v>100</v>
      </c>
      <c r="P2972" s="3">
        <f>N2972*O2972%*CSDL[[#This Row],[SỐ LƯỢNG]]</f>
        <v>400000</v>
      </c>
      <c r="Q2972" s="3">
        <f t="shared" si="1476"/>
        <v>0</v>
      </c>
    </row>
    <row r="2973" spans="1:17" x14ac:dyDescent="0.3">
      <c r="A2973" s="23" t="s">
        <v>1504</v>
      </c>
      <c r="B2973" s="8" t="s">
        <v>1504</v>
      </c>
      <c r="C2973" s="8">
        <v>5</v>
      </c>
      <c r="D2973" s="8" t="s">
        <v>1521</v>
      </c>
      <c r="E2973" s="8" t="s">
        <v>13823</v>
      </c>
      <c r="F2973" s="8" t="str">
        <f>VLOOKUP(E2973,'DANH MỤC'!$F:$G,2,0)</f>
        <v>Nhóm 1</v>
      </c>
      <c r="G2973" s="8" t="s">
        <v>6090</v>
      </c>
      <c r="H2973" t="str">
        <f>VLOOKUP(G2973,'DANH MỤC'!$I:$K,2,0)</f>
        <v>KH 0054</v>
      </c>
      <c r="I2973" t="str">
        <f>VLOOKUP(G2973,'DANH MỤC'!$I:$K,3,0)</f>
        <v>Lai Châu</v>
      </c>
      <c r="J2973" s="8" t="s">
        <v>5939</v>
      </c>
      <c r="K2973" t="str">
        <f>VLOOKUP(J2973,'DANH MỤC'!$A$1:$B$19,2,0)</f>
        <v>Sản phẩm 0001</v>
      </c>
      <c r="L2973" t="s">
        <v>15</v>
      </c>
      <c r="M2973">
        <v>1</v>
      </c>
      <c r="N2973" s="3">
        <f>IF(LEFT(K2973,1)="S",VLOOKUP(K2973,'DANH MỤC'!$B:$D,2,0),VLOOKUP(K2973,'DANH MỤC'!$B:$D,3,0))</f>
        <v>3000000</v>
      </c>
      <c r="O2973">
        <v>0</v>
      </c>
      <c r="P2973" s="3">
        <f>N2973*O2973%*CSDL[[#This Row],[SỐ LƯỢNG]]</f>
        <v>0</v>
      </c>
      <c r="Q2973" s="3">
        <f t="shared" si="1476"/>
        <v>3000000</v>
      </c>
    </row>
    <row r="2974" spans="1:17" x14ac:dyDescent="0.3">
      <c r="A2974" s="23" t="str">
        <f>A2973</f>
        <v>13/05/2019</v>
      </c>
      <c r="B2974" s="8" t="str">
        <f>B2973</f>
        <v>13/05/2019</v>
      </c>
      <c r="C2974" s="8">
        <v>5</v>
      </c>
      <c r="D2974" s="8" t="str">
        <f>D2973</f>
        <v>DH13639</v>
      </c>
      <c r="E2974" s="8" t="str">
        <f>E2973</f>
        <v>giang.nguyen</v>
      </c>
      <c r="F2974" s="8" t="str">
        <f>VLOOKUP(E2974,'DANH MỤC'!$F:$G,2,0)</f>
        <v>Nhóm 1</v>
      </c>
      <c r="G2974" s="8" t="str">
        <f>G2973</f>
        <v>KH0054</v>
      </c>
      <c r="H2974" t="str">
        <f>VLOOKUP(G2974,'DANH MỤC'!$I:$K,2,0)</f>
        <v>KH 0054</v>
      </c>
      <c r="I2974" t="str">
        <f>VLOOKUP(G2974,'DANH MỤC'!$I:$K,3,0)</f>
        <v>Lai Châu</v>
      </c>
      <c r="J2974" s="8" t="s">
        <v>5944</v>
      </c>
      <c r="K2974" t="str">
        <f>VLOOKUP(J2974,'DANH MỤC'!$A$1:$B$19,2,0)</f>
        <v>Hàng tặng 0001</v>
      </c>
      <c r="L2974" t="s">
        <v>24</v>
      </c>
      <c r="M2974">
        <v>2</v>
      </c>
      <c r="N2974" s="3">
        <f>IF(LEFT(K2974,1)="S",VLOOKUP(K2974,'DANH MỤC'!$B:$D,2,0),VLOOKUP(K2974,'DANH MỤC'!$B:$D,3,0))</f>
        <v>200000</v>
      </c>
      <c r="O2974">
        <v>100</v>
      </c>
      <c r="P2974" s="3">
        <f>N2974*O2974%*CSDL[[#This Row],[SỐ LƯỢNG]]</f>
        <v>400000</v>
      </c>
      <c r="Q2974" s="3">
        <f t="shared" si="1476"/>
        <v>0</v>
      </c>
    </row>
    <row r="2975" spans="1:17" x14ac:dyDescent="0.3">
      <c r="A2975" s="23" t="s">
        <v>1504</v>
      </c>
      <c r="B2975" s="8" t="s">
        <v>1504</v>
      </c>
      <c r="C2975" s="8">
        <v>5</v>
      </c>
      <c r="D2975" s="8" t="s">
        <v>1522</v>
      </c>
      <c r="E2975" s="8" t="s">
        <v>13814</v>
      </c>
      <c r="F2975" s="8" t="str">
        <f>VLOOKUP(E2975,'DANH MỤC'!$F:$G,2,0)</f>
        <v>Nhóm 1</v>
      </c>
      <c r="G2975" s="8" t="s">
        <v>7296</v>
      </c>
      <c r="H2975" t="str">
        <f>VLOOKUP(G2975,'DANH MỤC'!$I:$K,2,0)</f>
        <v>KH 1276</v>
      </c>
      <c r="I2975" t="str">
        <f>VLOOKUP(G2975,'DANH MỤC'!$I:$K,3,0)</f>
        <v>Hòa Bình</v>
      </c>
      <c r="J2975" s="8" t="s">
        <v>5939</v>
      </c>
      <c r="K2975" t="str">
        <f>VLOOKUP(J2975,'DANH MỤC'!$A$1:$B$19,2,0)</f>
        <v>Sản phẩm 0001</v>
      </c>
      <c r="L2975" t="s">
        <v>15</v>
      </c>
      <c r="M2975">
        <v>1</v>
      </c>
      <c r="N2975" s="3">
        <f>IF(LEFT(K2975,1)="S",VLOOKUP(K2975,'DANH MỤC'!$B:$D,2,0),VLOOKUP(K2975,'DANH MỤC'!$B:$D,3,0))</f>
        <v>3000000</v>
      </c>
      <c r="O2975">
        <v>5</v>
      </c>
      <c r="P2975" s="3">
        <f>N2975*O2975%*CSDL[[#This Row],[SỐ LƯỢNG]]</f>
        <v>150000</v>
      </c>
      <c r="Q2975" s="3">
        <f t="shared" si="1476"/>
        <v>2850000</v>
      </c>
    </row>
    <row r="2976" spans="1:17" x14ac:dyDescent="0.3">
      <c r="A2976" s="23" t="str">
        <f>A2975</f>
        <v>13/05/2019</v>
      </c>
      <c r="B2976" s="8" t="str">
        <f>B2975</f>
        <v>13/05/2019</v>
      </c>
      <c r="C2976" s="8">
        <v>5</v>
      </c>
      <c r="D2976" s="8" t="str">
        <f>D2975</f>
        <v>DH13638</v>
      </c>
      <c r="E2976" s="8" t="str">
        <f>E2975</f>
        <v>hai.vi</v>
      </c>
      <c r="F2976" s="8" t="str">
        <f>VLOOKUP(E2976,'DANH MỤC'!$F:$G,2,0)</f>
        <v>Nhóm 1</v>
      </c>
      <c r="G2976" s="8" t="str">
        <f>G2975</f>
        <v>KH1276</v>
      </c>
      <c r="H2976" t="str">
        <f>VLOOKUP(G2976,'DANH MỤC'!$I:$K,2,0)</f>
        <v>KH 1276</v>
      </c>
      <c r="I2976" t="str">
        <f>VLOOKUP(G2976,'DANH MỤC'!$I:$K,3,0)</f>
        <v>Hòa Bình</v>
      </c>
      <c r="J2976" s="8" t="s">
        <v>5940</v>
      </c>
      <c r="K2976" t="str">
        <f>VLOOKUP(J2976,'DANH MỤC'!$A$1:$B$19,2,0)</f>
        <v>Sản phẩm 0002</v>
      </c>
      <c r="L2976" t="s">
        <v>15</v>
      </c>
      <c r="M2976">
        <v>1</v>
      </c>
      <c r="N2976" s="3">
        <f>IF(LEFT(K2976,1)="S",VLOOKUP(K2976,'DANH MỤC'!$B:$D,2,0),VLOOKUP(K2976,'DANH MỤC'!$B:$D,3,0))</f>
        <v>2000000</v>
      </c>
      <c r="O2976">
        <v>5</v>
      </c>
      <c r="P2976" s="3">
        <f>N2976*O2976%*CSDL[[#This Row],[SỐ LƯỢNG]]</f>
        <v>100000</v>
      </c>
      <c r="Q2976" s="3">
        <f t="shared" si="1476"/>
        <v>1900000</v>
      </c>
    </row>
    <row r="2977" spans="1:17" x14ac:dyDescent="0.3">
      <c r="A2977" s="23" t="s">
        <v>1504</v>
      </c>
      <c r="B2977" s="8" t="s">
        <v>1504</v>
      </c>
      <c r="C2977" s="8">
        <v>5</v>
      </c>
      <c r="D2977" s="8" t="s">
        <v>1523</v>
      </c>
      <c r="E2977" s="8" t="s">
        <v>13814</v>
      </c>
      <c r="F2977" s="8" t="str">
        <f>VLOOKUP(E2977,'DANH MỤC'!$F:$G,2,0)</f>
        <v>Nhóm 1</v>
      </c>
      <c r="G2977" s="8" t="s">
        <v>7297</v>
      </c>
      <c r="H2977" t="str">
        <f>VLOOKUP(G2977,'DANH MỤC'!$I:$K,2,0)</f>
        <v>KH 1277</v>
      </c>
      <c r="I2977" t="str">
        <f>VLOOKUP(G2977,'DANH MỤC'!$I:$K,3,0)</f>
        <v>Khánh Hòa</v>
      </c>
      <c r="J2977" s="8" t="s">
        <v>5939</v>
      </c>
      <c r="K2977" t="str">
        <f>VLOOKUP(J2977,'DANH MỤC'!$A$1:$B$19,2,0)</f>
        <v>Sản phẩm 0001</v>
      </c>
      <c r="L2977" t="s">
        <v>15</v>
      </c>
      <c r="M2977">
        <v>1</v>
      </c>
      <c r="N2977" s="3">
        <f>IF(LEFT(K2977,1)="S",VLOOKUP(K2977,'DANH MỤC'!$B:$D,2,0),VLOOKUP(K2977,'DANH MỤC'!$B:$D,3,0))</f>
        <v>3000000</v>
      </c>
      <c r="O2977">
        <v>0</v>
      </c>
      <c r="P2977" s="3">
        <f>N2977*O2977%*CSDL[[#This Row],[SỐ LƯỢNG]]</f>
        <v>0</v>
      </c>
      <c r="Q2977" s="3">
        <f t="shared" si="1476"/>
        <v>3000000</v>
      </c>
    </row>
    <row r="2978" spans="1:17" x14ac:dyDescent="0.3">
      <c r="A2978" s="23" t="str">
        <f>A2977</f>
        <v>13/05/2019</v>
      </c>
      <c r="B2978" s="8" t="str">
        <f>B2977</f>
        <v>13/05/2019</v>
      </c>
      <c r="C2978" s="8">
        <v>5</v>
      </c>
      <c r="D2978" s="8" t="str">
        <f>D2977</f>
        <v>DH13637</v>
      </c>
      <c r="E2978" s="8" t="str">
        <f>E2977</f>
        <v>hai.vi</v>
      </c>
      <c r="F2978" s="8" t="str">
        <f>VLOOKUP(E2978,'DANH MỤC'!$F:$G,2,0)</f>
        <v>Nhóm 1</v>
      </c>
      <c r="G2978" s="8" t="str">
        <f>G2977</f>
        <v>KH1277</v>
      </c>
      <c r="H2978" t="str">
        <f>VLOOKUP(G2978,'DANH MỤC'!$I:$K,2,0)</f>
        <v>KH 1277</v>
      </c>
      <c r="I2978" t="str">
        <f>VLOOKUP(G2978,'DANH MỤC'!$I:$K,3,0)</f>
        <v>Khánh Hòa</v>
      </c>
      <c r="J2978" s="8" t="s">
        <v>5944</v>
      </c>
      <c r="K2978" t="str">
        <f>VLOOKUP(J2978,'DANH MỤC'!$A$1:$B$19,2,0)</f>
        <v>Hàng tặng 0001</v>
      </c>
      <c r="L2978" t="s">
        <v>24</v>
      </c>
      <c r="M2978">
        <v>2</v>
      </c>
      <c r="N2978" s="3">
        <f>IF(LEFT(K2978,1)="S",VLOOKUP(K2978,'DANH MỤC'!$B:$D,2,0),VLOOKUP(K2978,'DANH MỤC'!$B:$D,3,0))</f>
        <v>200000</v>
      </c>
      <c r="O2978">
        <v>100</v>
      </c>
      <c r="P2978" s="3">
        <f>N2978*O2978%*CSDL[[#This Row],[SỐ LƯỢNG]]</f>
        <v>400000</v>
      </c>
      <c r="Q2978" s="3">
        <f t="shared" si="1476"/>
        <v>0</v>
      </c>
    </row>
    <row r="2979" spans="1:17" x14ac:dyDescent="0.3">
      <c r="A2979" s="23" t="s">
        <v>1504</v>
      </c>
      <c r="B2979" s="8" t="s">
        <v>1504</v>
      </c>
      <c r="C2979" s="8">
        <v>5</v>
      </c>
      <c r="D2979" s="8" t="s">
        <v>1524</v>
      </c>
      <c r="E2979" s="8" t="s">
        <v>13821</v>
      </c>
      <c r="F2979" s="8" t="str">
        <f>VLOOKUP(E2979,'DANH MỤC'!$F:$G,2,0)</f>
        <v>Nhóm 1</v>
      </c>
      <c r="G2979" s="8" t="s">
        <v>7298</v>
      </c>
      <c r="H2979" t="str">
        <f>VLOOKUP(G2979,'DANH MỤC'!$I:$K,2,0)</f>
        <v>KH 1278</v>
      </c>
      <c r="I2979" t="str">
        <f>VLOOKUP(G2979,'DANH MỤC'!$I:$K,3,0)</f>
        <v>Vĩnh Phúc</v>
      </c>
      <c r="J2979" s="8" t="s">
        <v>14</v>
      </c>
      <c r="K2979" t="str">
        <f>VLOOKUP(J2979,'DANH MỤC'!$A$1:$B$19,2,0)</f>
        <v>Sản phẩm 0004</v>
      </c>
      <c r="L2979" t="s">
        <v>15</v>
      </c>
      <c r="M2979">
        <v>1</v>
      </c>
      <c r="N2979" s="3">
        <f>IF(LEFT(K2979,1)="S",VLOOKUP(K2979,'DANH MỤC'!$B:$D,2,0),VLOOKUP(K2979,'DANH MỤC'!$B:$D,3,0))</f>
        <v>3500000</v>
      </c>
      <c r="O2979">
        <v>0</v>
      </c>
      <c r="P2979" s="3">
        <f>N2979*O2979%*CSDL[[#This Row],[SỐ LƯỢNG]]</f>
        <v>0</v>
      </c>
      <c r="Q2979" s="3">
        <f t="shared" si="1476"/>
        <v>3500000</v>
      </c>
    </row>
    <row r="2980" spans="1:17" x14ac:dyDescent="0.3">
      <c r="A2980" s="23" t="str">
        <f>A2979</f>
        <v>13/05/2019</v>
      </c>
      <c r="B2980" s="8" t="str">
        <f>B2979</f>
        <v>13/05/2019</v>
      </c>
      <c r="C2980" s="8">
        <v>5</v>
      </c>
      <c r="D2980" s="8" t="str">
        <f>D2979</f>
        <v>DH13636</v>
      </c>
      <c r="E2980" s="8" t="str">
        <f>E2979</f>
        <v>thu.le</v>
      </c>
      <c r="F2980" s="8" t="str">
        <f>VLOOKUP(E2980,'DANH MỤC'!$F:$G,2,0)</f>
        <v>Nhóm 1</v>
      </c>
      <c r="G2980" s="8" t="str">
        <f>G2979</f>
        <v>KH1278</v>
      </c>
      <c r="H2980" t="str">
        <f>VLOOKUP(G2980,'DANH MỤC'!$I:$K,2,0)</f>
        <v>KH 1278</v>
      </c>
      <c r="I2980" t="str">
        <f>VLOOKUP(G2980,'DANH MỤC'!$I:$K,3,0)</f>
        <v>Vĩnh Phúc</v>
      </c>
      <c r="J2980" s="8" t="s">
        <v>5944</v>
      </c>
      <c r="K2980" t="str">
        <f>VLOOKUP(J2980,'DANH MỤC'!$A$1:$B$19,2,0)</f>
        <v>Hàng tặng 0001</v>
      </c>
      <c r="L2980" t="s">
        <v>24</v>
      </c>
      <c r="M2980">
        <v>2</v>
      </c>
      <c r="N2980" s="3">
        <f>IF(LEFT(K2980,1)="S",VLOOKUP(K2980,'DANH MỤC'!$B:$D,2,0),VLOOKUP(K2980,'DANH MỤC'!$B:$D,3,0))</f>
        <v>200000</v>
      </c>
      <c r="O2980">
        <v>100</v>
      </c>
      <c r="P2980" s="3">
        <f>N2980*O2980%*CSDL[[#This Row],[SỐ LƯỢNG]]</f>
        <v>400000</v>
      </c>
      <c r="Q2980" s="3">
        <f t="shared" si="1476"/>
        <v>0</v>
      </c>
    </row>
    <row r="2981" spans="1:17" x14ac:dyDescent="0.3">
      <c r="A2981" s="23" t="s">
        <v>1504</v>
      </c>
      <c r="B2981" s="8" t="s">
        <v>1504</v>
      </c>
      <c r="C2981" s="8">
        <v>5</v>
      </c>
      <c r="D2981" s="8" t="s">
        <v>1525</v>
      </c>
      <c r="E2981" s="8" t="s">
        <v>13833</v>
      </c>
      <c r="F2981" s="8" t="str">
        <f>VLOOKUP(E2981,'DANH MỤC'!$F:$G,2,0)</f>
        <v>Nhóm 2</v>
      </c>
      <c r="G2981" s="8" t="s">
        <v>6098</v>
      </c>
      <c r="H2981" t="str">
        <f>VLOOKUP(G2981,'DANH MỤC'!$I:$K,2,0)</f>
        <v>KH 0062</v>
      </c>
      <c r="I2981" t="str">
        <f>VLOOKUP(G2981,'DANH MỤC'!$I:$K,3,0)</f>
        <v>Nghệ An</v>
      </c>
      <c r="J2981" s="8" t="s">
        <v>5939</v>
      </c>
      <c r="K2981" t="str">
        <f>VLOOKUP(J2981,'DANH MỤC'!$A$1:$B$19,2,0)</f>
        <v>Sản phẩm 0001</v>
      </c>
      <c r="L2981" t="s">
        <v>15</v>
      </c>
      <c r="M2981">
        <v>1</v>
      </c>
      <c r="N2981" s="3">
        <f>IF(LEFT(K2981,1)="S",VLOOKUP(K2981,'DANH MỤC'!$B:$D,2,0),VLOOKUP(K2981,'DANH MỤC'!$B:$D,3,0))</f>
        <v>3000000</v>
      </c>
      <c r="O2981">
        <v>0</v>
      </c>
      <c r="P2981" s="3">
        <f>N2981*O2981%*CSDL[[#This Row],[SỐ LƯỢNG]]</f>
        <v>0</v>
      </c>
      <c r="Q2981" s="3">
        <f t="shared" si="1476"/>
        <v>3000000</v>
      </c>
    </row>
    <row r="2982" spans="1:17" x14ac:dyDescent="0.3">
      <c r="A2982" s="23" t="str">
        <f t="shared" ref="A2982:A2983" si="1487">A2981</f>
        <v>13/05/2019</v>
      </c>
      <c r="B2982" s="8" t="str">
        <f t="shared" ref="B2982:B2983" si="1488">B2981</f>
        <v>13/05/2019</v>
      </c>
      <c r="C2982" s="8">
        <v>5</v>
      </c>
      <c r="D2982" s="8" t="str">
        <f t="shared" ref="D2982:D2983" si="1489">D2981</f>
        <v>DH13635</v>
      </c>
      <c r="E2982" s="8" t="str">
        <f t="shared" ref="E2982:E2983" si="1490">E2981</f>
        <v>anh.nguyen</v>
      </c>
      <c r="F2982" s="8" t="str">
        <f>VLOOKUP(E2982,'DANH MỤC'!$F:$G,2,0)</f>
        <v>Nhóm 2</v>
      </c>
      <c r="G2982" s="8" t="str">
        <f t="shared" ref="G2982:G2983" si="1491">G2981</f>
        <v>KH0062</v>
      </c>
      <c r="H2982" t="str">
        <f>VLOOKUP(G2982,'DANH MỤC'!$I:$K,2,0)</f>
        <v>KH 0062</v>
      </c>
      <c r="I2982" t="str">
        <f>VLOOKUP(G2982,'DANH MỤC'!$I:$K,3,0)</f>
        <v>Nghệ An</v>
      </c>
      <c r="J2982" s="8" t="s">
        <v>14</v>
      </c>
      <c r="K2982" t="str">
        <f>VLOOKUP(J2982,'DANH MỤC'!$A$1:$B$19,2,0)</f>
        <v>Sản phẩm 0004</v>
      </c>
      <c r="L2982" t="s">
        <v>15</v>
      </c>
      <c r="M2982">
        <v>1</v>
      </c>
      <c r="N2982" s="3">
        <f>IF(LEFT(K2982,1)="S",VLOOKUP(K2982,'DANH MỤC'!$B:$D,2,0),VLOOKUP(K2982,'DANH MỤC'!$B:$D,3,0))</f>
        <v>3500000</v>
      </c>
      <c r="O2982">
        <v>5</v>
      </c>
      <c r="P2982" s="3">
        <f>N2982*O2982%*CSDL[[#This Row],[SỐ LƯỢNG]]</f>
        <v>175000</v>
      </c>
      <c r="Q2982" s="3">
        <f t="shared" si="1476"/>
        <v>3325000</v>
      </c>
    </row>
    <row r="2983" spans="1:17" x14ac:dyDescent="0.3">
      <c r="A2983" s="23" t="str">
        <f t="shared" si="1487"/>
        <v>13/05/2019</v>
      </c>
      <c r="B2983" s="8" t="str">
        <f t="shared" si="1488"/>
        <v>13/05/2019</v>
      </c>
      <c r="C2983" s="8">
        <v>5</v>
      </c>
      <c r="D2983" s="8" t="str">
        <f t="shared" si="1489"/>
        <v>DH13635</v>
      </c>
      <c r="E2983" s="8" t="str">
        <f t="shared" si="1490"/>
        <v>anh.nguyen</v>
      </c>
      <c r="F2983" s="8" t="str">
        <f>VLOOKUP(E2983,'DANH MỤC'!$F:$G,2,0)</f>
        <v>Nhóm 2</v>
      </c>
      <c r="G2983" s="8" t="str">
        <f t="shared" si="1491"/>
        <v>KH0062</v>
      </c>
      <c r="H2983" t="str">
        <f>VLOOKUP(G2983,'DANH MỤC'!$I:$K,2,0)</f>
        <v>KH 0062</v>
      </c>
      <c r="I2983" t="str">
        <f>VLOOKUP(G2983,'DANH MỤC'!$I:$K,3,0)</f>
        <v>Nghệ An</v>
      </c>
      <c r="J2983" s="8" t="s">
        <v>5944</v>
      </c>
      <c r="K2983" t="str">
        <f>VLOOKUP(J2983,'DANH MỤC'!$A$1:$B$19,2,0)</f>
        <v>Hàng tặng 0001</v>
      </c>
      <c r="L2983" t="s">
        <v>24</v>
      </c>
      <c r="M2983">
        <v>2</v>
      </c>
      <c r="N2983" s="3">
        <f>IF(LEFT(K2983,1)="S",VLOOKUP(K2983,'DANH MỤC'!$B:$D,2,0),VLOOKUP(K2983,'DANH MỤC'!$B:$D,3,0))</f>
        <v>200000</v>
      </c>
      <c r="O2983">
        <v>100</v>
      </c>
      <c r="P2983" s="3">
        <f>N2983*O2983%*CSDL[[#This Row],[SỐ LƯỢNG]]</f>
        <v>400000</v>
      </c>
      <c r="Q2983" s="3">
        <f t="shared" si="1476"/>
        <v>0</v>
      </c>
    </row>
    <row r="2984" spans="1:17" x14ac:dyDescent="0.3">
      <c r="A2984" s="23" t="s">
        <v>1504</v>
      </c>
      <c r="B2984" s="8" t="s">
        <v>1504</v>
      </c>
      <c r="C2984" s="8">
        <v>5</v>
      </c>
      <c r="D2984" s="8" t="s">
        <v>1526</v>
      </c>
      <c r="E2984" s="8" t="s">
        <v>13823</v>
      </c>
      <c r="F2984" s="8" t="str">
        <f>VLOOKUP(E2984,'DANH MỤC'!$F:$G,2,0)</f>
        <v>Nhóm 1</v>
      </c>
      <c r="G2984" s="8" t="s">
        <v>6396</v>
      </c>
      <c r="H2984" t="str">
        <f>VLOOKUP(G2984,'DANH MỤC'!$I:$K,2,0)</f>
        <v>KH 0363</v>
      </c>
      <c r="I2984" t="str">
        <f>VLOOKUP(G2984,'DANH MỤC'!$I:$K,3,0)</f>
        <v>Long An</v>
      </c>
      <c r="J2984" s="8" t="s">
        <v>5939</v>
      </c>
      <c r="K2984" t="str">
        <f>VLOOKUP(J2984,'DANH MỤC'!$A$1:$B$19,2,0)</f>
        <v>Sản phẩm 0001</v>
      </c>
      <c r="L2984" t="s">
        <v>15</v>
      </c>
      <c r="M2984">
        <v>1</v>
      </c>
      <c r="N2984" s="3">
        <f>IF(LEFT(K2984,1)="S",VLOOKUP(K2984,'DANH MỤC'!$B:$D,2,0),VLOOKUP(K2984,'DANH MỤC'!$B:$D,3,0))</f>
        <v>3000000</v>
      </c>
      <c r="O2984">
        <v>0</v>
      </c>
      <c r="P2984" s="3">
        <f>N2984*O2984%*CSDL[[#This Row],[SỐ LƯỢNG]]</f>
        <v>0</v>
      </c>
      <c r="Q2984" s="3">
        <f t="shared" si="1476"/>
        <v>3000000</v>
      </c>
    </row>
    <row r="2985" spans="1:17" x14ac:dyDescent="0.3">
      <c r="A2985" s="23" t="str">
        <f>A2984</f>
        <v>13/05/2019</v>
      </c>
      <c r="B2985" s="8" t="str">
        <f>B2984</f>
        <v>13/05/2019</v>
      </c>
      <c r="C2985" s="8">
        <v>5</v>
      </c>
      <c r="D2985" s="8" t="str">
        <f>D2984</f>
        <v>DH13634</v>
      </c>
      <c r="E2985" s="8" t="str">
        <f>E2984</f>
        <v>giang.nguyen</v>
      </c>
      <c r="F2985" s="8" t="str">
        <f>VLOOKUP(E2985,'DANH MỤC'!$F:$G,2,0)</f>
        <v>Nhóm 1</v>
      </c>
      <c r="G2985" s="8" t="str">
        <f>G2984</f>
        <v>KH0363</v>
      </c>
      <c r="H2985" t="str">
        <f>VLOOKUP(G2985,'DANH MỤC'!$I:$K,2,0)</f>
        <v>KH 0363</v>
      </c>
      <c r="I2985" t="str">
        <f>VLOOKUP(G2985,'DANH MỤC'!$I:$K,3,0)</f>
        <v>Long An</v>
      </c>
      <c r="J2985" s="8" t="s">
        <v>5944</v>
      </c>
      <c r="K2985" t="str">
        <f>VLOOKUP(J2985,'DANH MỤC'!$A$1:$B$19,2,0)</f>
        <v>Hàng tặng 0001</v>
      </c>
      <c r="L2985" t="s">
        <v>24</v>
      </c>
      <c r="M2985">
        <v>2</v>
      </c>
      <c r="N2985" s="3">
        <f>IF(LEFT(K2985,1)="S",VLOOKUP(K2985,'DANH MỤC'!$B:$D,2,0),VLOOKUP(K2985,'DANH MỤC'!$B:$D,3,0))</f>
        <v>200000</v>
      </c>
      <c r="O2985">
        <v>100</v>
      </c>
      <c r="P2985" s="3">
        <f>N2985*O2985%*CSDL[[#This Row],[SỐ LƯỢNG]]</f>
        <v>400000</v>
      </c>
      <c r="Q2985" s="3">
        <f t="shared" si="1476"/>
        <v>0</v>
      </c>
    </row>
    <row r="2986" spans="1:17" x14ac:dyDescent="0.3">
      <c r="A2986" s="23" t="s">
        <v>1504</v>
      </c>
      <c r="B2986" s="8" t="s">
        <v>1504</v>
      </c>
      <c r="C2986" s="8">
        <v>5</v>
      </c>
      <c r="D2986" s="8" t="s">
        <v>1527</v>
      </c>
      <c r="E2986" s="8" t="s">
        <v>13819</v>
      </c>
      <c r="F2986" s="8" t="str">
        <f>VLOOKUP(E2986,'DANH MỤC'!$F:$G,2,0)</f>
        <v>Nhóm 1</v>
      </c>
      <c r="G2986" s="8" t="s">
        <v>7299</v>
      </c>
      <c r="H2986" t="str">
        <f>VLOOKUP(G2986,'DANH MỤC'!$I:$K,2,0)</f>
        <v>KH 1279</v>
      </c>
      <c r="I2986" t="str">
        <f>VLOOKUP(G2986,'DANH MỤC'!$I:$K,3,0)</f>
        <v>Ninh Bình</v>
      </c>
      <c r="J2986" s="8" t="s">
        <v>5940</v>
      </c>
      <c r="K2986" t="str">
        <f>VLOOKUP(J2986,'DANH MỤC'!$A$1:$B$19,2,0)</f>
        <v>Sản phẩm 0002</v>
      </c>
      <c r="L2986" t="s">
        <v>15</v>
      </c>
      <c r="M2986">
        <v>1</v>
      </c>
      <c r="N2986" s="3">
        <f>IF(LEFT(K2986,1)="S",VLOOKUP(K2986,'DANH MỤC'!$B:$D,2,0),VLOOKUP(K2986,'DANH MỤC'!$B:$D,3,0))</f>
        <v>2000000</v>
      </c>
      <c r="O2986">
        <v>0</v>
      </c>
      <c r="P2986" s="3">
        <f>N2986*O2986%*CSDL[[#This Row],[SỐ LƯỢNG]]</f>
        <v>0</v>
      </c>
      <c r="Q2986" s="3">
        <f t="shared" si="1476"/>
        <v>2000000</v>
      </c>
    </row>
    <row r="2987" spans="1:17" x14ac:dyDescent="0.3">
      <c r="A2987" s="23" t="str">
        <f>A2986</f>
        <v>13/05/2019</v>
      </c>
      <c r="B2987" s="8" t="str">
        <f>B2986</f>
        <v>13/05/2019</v>
      </c>
      <c r="C2987" s="8">
        <v>5</v>
      </c>
      <c r="D2987" s="8" t="str">
        <f>D2986</f>
        <v>DH13633</v>
      </c>
      <c r="E2987" s="8" t="str">
        <f>E2986</f>
        <v>linh.truong</v>
      </c>
      <c r="F2987" s="8" t="str">
        <f>VLOOKUP(E2987,'DANH MỤC'!$F:$G,2,0)</f>
        <v>Nhóm 1</v>
      </c>
      <c r="G2987" s="8" t="str">
        <f>G2986</f>
        <v>KH1279</v>
      </c>
      <c r="H2987" t="str">
        <f>VLOOKUP(G2987,'DANH MỤC'!$I:$K,2,0)</f>
        <v>KH 1279</v>
      </c>
      <c r="I2987" t="str">
        <f>VLOOKUP(G2987,'DANH MỤC'!$I:$K,3,0)</f>
        <v>Ninh Bình</v>
      </c>
      <c r="J2987" s="8" t="s">
        <v>5944</v>
      </c>
      <c r="K2987" t="str">
        <f>VLOOKUP(J2987,'DANH MỤC'!$A$1:$B$19,2,0)</f>
        <v>Hàng tặng 0001</v>
      </c>
      <c r="L2987" t="s">
        <v>24</v>
      </c>
      <c r="M2987">
        <v>2</v>
      </c>
      <c r="N2987" s="3">
        <f>IF(LEFT(K2987,1)="S",VLOOKUP(K2987,'DANH MỤC'!$B:$D,2,0),VLOOKUP(K2987,'DANH MỤC'!$B:$D,3,0))</f>
        <v>200000</v>
      </c>
      <c r="O2987">
        <v>100</v>
      </c>
      <c r="P2987" s="3">
        <f>N2987*O2987%*CSDL[[#This Row],[SỐ LƯỢNG]]</f>
        <v>400000</v>
      </c>
      <c r="Q2987" s="3">
        <f t="shared" si="1476"/>
        <v>0</v>
      </c>
    </row>
    <row r="2988" spans="1:17" x14ac:dyDescent="0.3">
      <c r="A2988" s="23" t="s">
        <v>1504</v>
      </c>
      <c r="B2988" s="8" t="s">
        <v>1504</v>
      </c>
      <c r="C2988" s="8">
        <v>5</v>
      </c>
      <c r="D2988" s="8" t="s">
        <v>1528</v>
      </c>
      <c r="E2988" s="8" t="s">
        <v>13833</v>
      </c>
      <c r="F2988" s="8" t="str">
        <f>VLOOKUP(E2988,'DANH MỤC'!$F:$G,2,0)</f>
        <v>Nhóm 2</v>
      </c>
      <c r="G2988" s="8" t="s">
        <v>7300</v>
      </c>
      <c r="H2988" t="str">
        <f>VLOOKUP(G2988,'DANH MỤC'!$I:$K,2,0)</f>
        <v>KH 1280</v>
      </c>
      <c r="I2988" t="str">
        <f>VLOOKUP(G2988,'DANH MỤC'!$I:$K,3,0)</f>
        <v>Bà Rịa Vũng Tàu</v>
      </c>
      <c r="J2988" s="8" t="s">
        <v>5939</v>
      </c>
      <c r="K2988" t="str">
        <f>VLOOKUP(J2988,'DANH MỤC'!$A$1:$B$19,2,0)</f>
        <v>Sản phẩm 0001</v>
      </c>
      <c r="L2988" t="s">
        <v>15</v>
      </c>
      <c r="M2988">
        <v>1</v>
      </c>
      <c r="N2988" s="3">
        <f>IF(LEFT(K2988,1)="S",VLOOKUP(K2988,'DANH MỤC'!$B:$D,2,0),VLOOKUP(K2988,'DANH MỤC'!$B:$D,3,0))</f>
        <v>3000000</v>
      </c>
      <c r="O2988">
        <v>10</v>
      </c>
      <c r="P2988" s="3">
        <f>N2988*O2988%*CSDL[[#This Row],[SỐ LƯỢNG]]</f>
        <v>300000</v>
      </c>
      <c r="Q2988" s="3">
        <f t="shared" si="1476"/>
        <v>2700000</v>
      </c>
    </row>
    <row r="2989" spans="1:17" x14ac:dyDescent="0.3">
      <c r="A2989" s="23" t="s">
        <v>1504</v>
      </c>
      <c r="B2989" s="8" t="s">
        <v>1504</v>
      </c>
      <c r="C2989" s="8">
        <v>5</v>
      </c>
      <c r="D2989" s="8" t="s">
        <v>1530</v>
      </c>
      <c r="E2989" s="8" t="s">
        <v>13817</v>
      </c>
      <c r="F2989" s="8" t="str">
        <f>VLOOKUP(E2989,'DANH MỤC'!$F:$G,2,0)</f>
        <v>Nhóm 1</v>
      </c>
      <c r="G2989" s="8" t="s">
        <v>6398</v>
      </c>
      <c r="H2989" t="str">
        <f>VLOOKUP(G2989,'DANH MỤC'!$I:$K,2,0)</f>
        <v>KH 0365</v>
      </c>
      <c r="I2989" t="str">
        <f>VLOOKUP(G2989,'DANH MỤC'!$I:$K,3,0)</f>
        <v>Hồ Chí Minh</v>
      </c>
      <c r="J2989" s="8" t="s">
        <v>5939</v>
      </c>
      <c r="K2989" t="str">
        <f>VLOOKUP(J2989,'DANH MỤC'!$A$1:$B$19,2,0)</f>
        <v>Sản phẩm 0001</v>
      </c>
      <c r="L2989" t="s">
        <v>15</v>
      </c>
      <c r="M2989">
        <v>1</v>
      </c>
      <c r="N2989" s="3">
        <f>IF(LEFT(K2989,1)="S",VLOOKUP(K2989,'DANH MỤC'!$B:$D,2,0),VLOOKUP(K2989,'DANH MỤC'!$B:$D,3,0))</f>
        <v>3000000</v>
      </c>
      <c r="O2989">
        <v>0</v>
      </c>
      <c r="P2989" s="3">
        <f>N2989*O2989%*CSDL[[#This Row],[SỐ LƯỢNG]]</f>
        <v>0</v>
      </c>
      <c r="Q2989" s="3">
        <f t="shared" si="1476"/>
        <v>3000000</v>
      </c>
    </row>
    <row r="2990" spans="1:17" x14ac:dyDescent="0.3">
      <c r="A2990" s="23" t="str">
        <f>A2989</f>
        <v>13/05/2019</v>
      </c>
      <c r="B2990" s="8" t="str">
        <f>B2989</f>
        <v>13/05/2019</v>
      </c>
      <c r="C2990" s="8">
        <v>5</v>
      </c>
      <c r="D2990" s="8" t="str">
        <f>D2989</f>
        <v>DH13631</v>
      </c>
      <c r="E2990" s="8" t="str">
        <f>E2989</f>
        <v>ha.hoang</v>
      </c>
      <c r="F2990" s="8" t="str">
        <f>VLOOKUP(E2990,'DANH MỤC'!$F:$G,2,0)</f>
        <v>Nhóm 1</v>
      </c>
      <c r="G2990" s="8" t="str">
        <f>G2989</f>
        <v>KH0365</v>
      </c>
      <c r="H2990" t="str">
        <f>VLOOKUP(G2990,'DANH MỤC'!$I:$K,2,0)</f>
        <v>KH 0365</v>
      </c>
      <c r="I2990" t="str">
        <f>VLOOKUP(G2990,'DANH MỤC'!$I:$K,3,0)</f>
        <v>Hồ Chí Minh</v>
      </c>
      <c r="J2990" s="8" t="s">
        <v>5944</v>
      </c>
      <c r="K2990" t="str">
        <f>VLOOKUP(J2990,'DANH MỤC'!$A$1:$B$19,2,0)</f>
        <v>Hàng tặng 0001</v>
      </c>
      <c r="L2990" t="s">
        <v>24</v>
      </c>
      <c r="M2990">
        <v>2</v>
      </c>
      <c r="N2990" s="3">
        <f>IF(LEFT(K2990,1)="S",VLOOKUP(K2990,'DANH MỤC'!$B:$D,2,0),VLOOKUP(K2990,'DANH MỤC'!$B:$D,3,0))</f>
        <v>200000</v>
      </c>
      <c r="O2990">
        <v>100</v>
      </c>
      <c r="P2990" s="3">
        <f>N2990*O2990%*CSDL[[#This Row],[SỐ LƯỢNG]]</f>
        <v>400000</v>
      </c>
      <c r="Q2990" s="3">
        <f t="shared" si="1476"/>
        <v>0</v>
      </c>
    </row>
    <row r="2991" spans="1:17" x14ac:dyDescent="0.3">
      <c r="A2991" s="23" t="s">
        <v>1504</v>
      </c>
      <c r="B2991" s="8" t="s">
        <v>1504</v>
      </c>
      <c r="C2991" s="8">
        <v>5</v>
      </c>
      <c r="D2991" s="8" t="s">
        <v>1531</v>
      </c>
      <c r="E2991" s="8" t="s">
        <v>13815</v>
      </c>
      <c r="F2991" s="8" t="str">
        <f>VLOOKUP(E2991,'DANH MỤC'!$F:$G,2,0)</f>
        <v>Nhóm 1</v>
      </c>
      <c r="G2991" s="8" t="s">
        <v>7301</v>
      </c>
      <c r="H2991" t="str">
        <f>VLOOKUP(G2991,'DANH MỤC'!$I:$K,2,0)</f>
        <v>KH 1281</v>
      </c>
      <c r="I2991" t="str">
        <f>VLOOKUP(G2991,'DANH MỤC'!$I:$K,3,0)</f>
        <v>Quảng Trị</v>
      </c>
      <c r="J2991" s="8" t="s">
        <v>14</v>
      </c>
      <c r="K2991" t="str">
        <f>VLOOKUP(J2991,'DANH MỤC'!$A$1:$B$19,2,0)</f>
        <v>Sản phẩm 0004</v>
      </c>
      <c r="L2991" t="s">
        <v>15</v>
      </c>
      <c r="M2991">
        <v>1</v>
      </c>
      <c r="N2991" s="3">
        <f>IF(LEFT(K2991,1)="S",VLOOKUP(K2991,'DANH MỤC'!$B:$D,2,0),VLOOKUP(K2991,'DANH MỤC'!$B:$D,3,0))</f>
        <v>3500000</v>
      </c>
      <c r="O2991">
        <v>0</v>
      </c>
      <c r="P2991" s="3">
        <f>N2991*O2991%*CSDL[[#This Row],[SỐ LƯỢNG]]</f>
        <v>0</v>
      </c>
      <c r="Q2991" s="3">
        <f t="shared" si="1476"/>
        <v>3500000</v>
      </c>
    </row>
    <row r="2992" spans="1:17" x14ac:dyDescent="0.3">
      <c r="A2992" s="23" t="str">
        <f t="shared" ref="A2992:A2994" si="1492">A2991</f>
        <v>13/05/2019</v>
      </c>
      <c r="B2992" s="8" t="str">
        <f t="shared" ref="B2992:B2994" si="1493">B2991</f>
        <v>13/05/2019</v>
      </c>
      <c r="C2992" s="8">
        <v>5</v>
      </c>
      <c r="D2992" s="8" t="str">
        <f t="shared" ref="D2992:D2994" si="1494">D2991</f>
        <v>DH13630</v>
      </c>
      <c r="E2992" s="8" t="str">
        <f t="shared" ref="E2992:E2994" si="1495">E2991</f>
        <v>nhi.vu</v>
      </c>
      <c r="F2992" s="8" t="str">
        <f>VLOOKUP(E2992,'DANH MỤC'!$F:$G,2,0)</f>
        <v>Nhóm 1</v>
      </c>
      <c r="G2992" s="8" t="str">
        <f t="shared" ref="G2992:G2994" si="1496">G2991</f>
        <v>KH1281</v>
      </c>
      <c r="H2992" t="str">
        <f>VLOOKUP(G2992,'DANH MỤC'!$I:$K,2,0)</f>
        <v>KH 1281</v>
      </c>
      <c r="I2992" t="str">
        <f>VLOOKUP(G2992,'DANH MỤC'!$I:$K,3,0)</f>
        <v>Quảng Trị</v>
      </c>
      <c r="J2992" s="8" t="s">
        <v>5941</v>
      </c>
      <c r="K2992" t="str">
        <f>VLOOKUP(J2992,'DANH MỤC'!$A$1:$B$19,2,0)</f>
        <v>Sản phẩm 0006</v>
      </c>
      <c r="L2992" t="s">
        <v>15</v>
      </c>
      <c r="M2992">
        <v>1</v>
      </c>
      <c r="N2992" s="3">
        <f>IF(LEFT(K2992,1)="S",VLOOKUP(K2992,'DANH MỤC'!$B:$D,2,0),VLOOKUP(K2992,'DANH MỤC'!$B:$D,3,0))</f>
        <v>800000</v>
      </c>
      <c r="O2992">
        <v>5</v>
      </c>
      <c r="P2992" s="3">
        <f>N2992*O2992%*CSDL[[#This Row],[SỐ LƯỢNG]]</f>
        <v>40000</v>
      </c>
      <c r="Q2992" s="3">
        <f t="shared" si="1476"/>
        <v>760000</v>
      </c>
    </row>
    <row r="2993" spans="1:17" x14ac:dyDescent="0.3">
      <c r="A2993" s="23" t="str">
        <f t="shared" si="1492"/>
        <v>13/05/2019</v>
      </c>
      <c r="B2993" s="8" t="str">
        <f t="shared" si="1493"/>
        <v>13/05/2019</v>
      </c>
      <c r="C2993" s="8">
        <v>5</v>
      </c>
      <c r="D2993" s="8" t="str">
        <f t="shared" si="1494"/>
        <v>DH13630</v>
      </c>
      <c r="E2993" s="8" t="str">
        <f t="shared" si="1495"/>
        <v>nhi.vu</v>
      </c>
      <c r="F2993" s="8" t="str">
        <f>VLOOKUP(E2993,'DANH MỤC'!$F:$G,2,0)</f>
        <v>Nhóm 1</v>
      </c>
      <c r="G2993" s="8" t="str">
        <f t="shared" si="1496"/>
        <v>KH1281</v>
      </c>
      <c r="H2993" t="str">
        <f>VLOOKUP(G2993,'DANH MỤC'!$I:$K,2,0)</f>
        <v>KH 1281</v>
      </c>
      <c r="I2993" t="str">
        <f>VLOOKUP(G2993,'DANH MỤC'!$I:$K,3,0)</f>
        <v>Quảng Trị</v>
      </c>
      <c r="J2993" s="8" t="s">
        <v>5942</v>
      </c>
      <c r="K2993" t="str">
        <f>VLOOKUP(J2993,'DANH MỤC'!$A$1:$B$19,2,0)</f>
        <v>Sản phẩm 0007</v>
      </c>
      <c r="L2993" t="s">
        <v>15</v>
      </c>
      <c r="M2993">
        <v>1</v>
      </c>
      <c r="N2993" s="3">
        <f>IF(LEFT(K2993,1)="S",VLOOKUP(K2993,'DANH MỤC'!$B:$D,2,0),VLOOKUP(K2993,'DANH MỤC'!$B:$D,3,0))</f>
        <v>800000</v>
      </c>
      <c r="O2993">
        <v>5</v>
      </c>
      <c r="P2993" s="3">
        <f>N2993*O2993%*CSDL[[#This Row],[SỐ LƯỢNG]]</f>
        <v>40000</v>
      </c>
      <c r="Q2993" s="3">
        <f t="shared" si="1476"/>
        <v>760000</v>
      </c>
    </row>
    <row r="2994" spans="1:17" x14ac:dyDescent="0.3">
      <c r="A2994" s="23" t="str">
        <f t="shared" si="1492"/>
        <v>13/05/2019</v>
      </c>
      <c r="B2994" s="8" t="str">
        <f t="shared" si="1493"/>
        <v>13/05/2019</v>
      </c>
      <c r="C2994" s="8">
        <v>5</v>
      </c>
      <c r="D2994" s="8" t="str">
        <f t="shared" si="1494"/>
        <v>DH13630</v>
      </c>
      <c r="E2994" s="8" t="str">
        <f t="shared" si="1495"/>
        <v>nhi.vu</v>
      </c>
      <c r="F2994" s="8" t="str">
        <f>VLOOKUP(E2994,'DANH MỤC'!$F:$G,2,0)</f>
        <v>Nhóm 1</v>
      </c>
      <c r="G2994" s="8" t="str">
        <f t="shared" si="1496"/>
        <v>KH1281</v>
      </c>
      <c r="H2994" t="str">
        <f>VLOOKUP(G2994,'DANH MỤC'!$I:$K,2,0)</f>
        <v>KH 1281</v>
      </c>
      <c r="I2994" t="str">
        <f>VLOOKUP(G2994,'DANH MỤC'!$I:$K,3,0)</f>
        <v>Quảng Trị</v>
      </c>
      <c r="J2994" s="8" t="s">
        <v>5944</v>
      </c>
      <c r="K2994" t="str">
        <f>VLOOKUP(J2994,'DANH MỤC'!$A$1:$B$19,2,0)</f>
        <v>Hàng tặng 0001</v>
      </c>
      <c r="L2994" t="s">
        <v>24</v>
      </c>
      <c r="M2994">
        <v>2</v>
      </c>
      <c r="N2994" s="3">
        <f>IF(LEFT(K2994,1)="S",VLOOKUP(K2994,'DANH MỤC'!$B:$D,2,0),VLOOKUP(K2994,'DANH MỤC'!$B:$D,3,0))</f>
        <v>200000</v>
      </c>
      <c r="O2994">
        <v>100</v>
      </c>
      <c r="P2994" s="3">
        <f>N2994*O2994%*CSDL[[#This Row],[SỐ LƯỢNG]]</f>
        <v>400000</v>
      </c>
      <c r="Q2994" s="3">
        <f t="shared" si="1476"/>
        <v>0</v>
      </c>
    </row>
    <row r="2995" spans="1:17" x14ac:dyDescent="0.3">
      <c r="A2995" s="23" t="s">
        <v>1504</v>
      </c>
      <c r="B2995" s="8" t="s">
        <v>1504</v>
      </c>
      <c r="C2995" s="8">
        <v>5</v>
      </c>
      <c r="D2995" s="8" t="s">
        <v>1532</v>
      </c>
      <c r="E2995" s="8" t="s">
        <v>13835</v>
      </c>
      <c r="F2995" s="8" t="str">
        <f>VLOOKUP(E2995,'DANH MỤC'!$F:$G,2,0)</f>
        <v>Nhóm 2</v>
      </c>
      <c r="G2995" s="8" t="s">
        <v>6505</v>
      </c>
      <c r="H2995" t="str">
        <f>VLOOKUP(G2995,'DANH MỤC'!$I:$K,2,0)</f>
        <v>KH 0472</v>
      </c>
      <c r="I2995" t="str">
        <f>VLOOKUP(G2995,'DANH MỤC'!$I:$K,3,0)</f>
        <v>Vĩnh Phúc</v>
      </c>
      <c r="J2995" s="8" t="s">
        <v>14</v>
      </c>
      <c r="K2995" t="str">
        <f>VLOOKUP(J2995,'DANH MỤC'!$A$1:$B$19,2,0)</f>
        <v>Sản phẩm 0004</v>
      </c>
      <c r="L2995" t="s">
        <v>15</v>
      </c>
      <c r="M2995">
        <v>108</v>
      </c>
      <c r="N2995" s="3">
        <f>IF(LEFT(K2995,1)="S",VLOOKUP(K2995,'DANH MỤC'!$B:$D,2,0),VLOOKUP(K2995,'DANH MỤC'!$B:$D,3,0))</f>
        <v>3500000</v>
      </c>
      <c r="O2995">
        <v>40</v>
      </c>
      <c r="P2995" s="3">
        <f>N2995*O2995%*CSDL[[#This Row],[SỐ LƯỢNG]]</f>
        <v>151200000</v>
      </c>
      <c r="Q2995" s="3">
        <f t="shared" si="1476"/>
        <v>226800000</v>
      </c>
    </row>
    <row r="2996" spans="1:17" x14ac:dyDescent="0.3">
      <c r="A2996" s="23" t="str">
        <f t="shared" ref="A2996:A2998" si="1497">A2995</f>
        <v>13/05/2019</v>
      </c>
      <c r="B2996" s="8" t="str">
        <f t="shared" ref="B2996:B2998" si="1498">B2995</f>
        <v>13/05/2019</v>
      </c>
      <c r="C2996" s="8">
        <v>5</v>
      </c>
      <c r="D2996" s="8" t="str">
        <f t="shared" ref="D2996:D2998" si="1499">D2995</f>
        <v>DH13629</v>
      </c>
      <c r="E2996" s="8" t="str">
        <f t="shared" ref="E2996:E2998" si="1500">E2995</f>
        <v>nghia.ho</v>
      </c>
      <c r="F2996" s="8" t="str">
        <f>VLOOKUP(E2996,'DANH MỤC'!$F:$G,2,0)</f>
        <v>Nhóm 2</v>
      </c>
      <c r="G2996" s="8" t="str">
        <f t="shared" ref="G2996:G2998" si="1501">G2995</f>
        <v>KH0472</v>
      </c>
      <c r="H2996" t="str">
        <f>VLOOKUP(G2996,'DANH MỤC'!$I:$K,2,0)</f>
        <v>KH 0472</v>
      </c>
      <c r="I2996" t="str">
        <f>VLOOKUP(G2996,'DANH MỤC'!$I:$K,3,0)</f>
        <v>Vĩnh Phúc</v>
      </c>
      <c r="J2996" s="8" t="s">
        <v>19</v>
      </c>
      <c r="K2996" t="str">
        <f>VLOOKUP(J2996,'DANH MỤC'!$A$1:$B$19,2,0)</f>
        <v>Sản phẩm 0003</v>
      </c>
      <c r="L2996" t="s">
        <v>15</v>
      </c>
      <c r="M2996">
        <v>120</v>
      </c>
      <c r="N2996" s="3">
        <f>IF(LEFT(K2996,1)="S",VLOOKUP(K2996,'DANH MỤC'!$B:$D,2,0),VLOOKUP(K2996,'DANH MỤC'!$B:$D,3,0))</f>
        <v>2500000</v>
      </c>
      <c r="O2996">
        <v>40</v>
      </c>
      <c r="P2996" s="3">
        <f>N2996*O2996%*CSDL[[#This Row],[SỐ LƯỢNG]]</f>
        <v>120000000</v>
      </c>
      <c r="Q2996" s="3">
        <f t="shared" si="1476"/>
        <v>180000000</v>
      </c>
    </row>
    <row r="2997" spans="1:17" x14ac:dyDescent="0.3">
      <c r="A2997" s="23" t="str">
        <f t="shared" si="1497"/>
        <v>13/05/2019</v>
      </c>
      <c r="B2997" s="8" t="str">
        <f t="shared" si="1498"/>
        <v>13/05/2019</v>
      </c>
      <c r="C2997" s="8">
        <v>5</v>
      </c>
      <c r="D2997" s="8" t="str">
        <f t="shared" si="1499"/>
        <v>DH13629</v>
      </c>
      <c r="E2997" s="8" t="str">
        <f t="shared" si="1500"/>
        <v>nghia.ho</v>
      </c>
      <c r="F2997" s="8" t="str">
        <f>VLOOKUP(E2997,'DANH MỤC'!$F:$G,2,0)</f>
        <v>Nhóm 2</v>
      </c>
      <c r="G2997" s="8" t="str">
        <f t="shared" si="1501"/>
        <v>KH0472</v>
      </c>
      <c r="H2997" t="str">
        <f>VLOOKUP(G2997,'DANH MỤC'!$I:$K,2,0)</f>
        <v>KH 0472</v>
      </c>
      <c r="I2997" t="str">
        <f>VLOOKUP(G2997,'DANH MỤC'!$I:$K,3,0)</f>
        <v>Vĩnh Phúc</v>
      </c>
      <c r="J2997" s="8" t="s">
        <v>14</v>
      </c>
      <c r="K2997" t="str">
        <f>VLOOKUP(J2997,'DANH MỤC'!$A$1:$B$19,2,0)</f>
        <v>Sản phẩm 0004</v>
      </c>
      <c r="L2997" t="s">
        <v>15</v>
      </c>
      <c r="M2997">
        <v>18</v>
      </c>
      <c r="N2997" s="3">
        <f>IF(LEFT(K2997,1)="S",VLOOKUP(K2997,'DANH MỤC'!$B:$D,2,0),VLOOKUP(K2997,'DANH MỤC'!$B:$D,3,0))</f>
        <v>3500000</v>
      </c>
      <c r="O2997">
        <v>100</v>
      </c>
      <c r="P2997" s="3">
        <f>N2997*O2997%*CSDL[[#This Row],[SỐ LƯỢNG]]</f>
        <v>63000000</v>
      </c>
      <c r="Q2997" s="3">
        <f t="shared" si="1476"/>
        <v>0</v>
      </c>
    </row>
    <row r="2998" spans="1:17" x14ac:dyDescent="0.3">
      <c r="A2998" s="23" t="str">
        <f t="shared" si="1497"/>
        <v>13/05/2019</v>
      </c>
      <c r="B2998" s="8" t="str">
        <f t="shared" si="1498"/>
        <v>13/05/2019</v>
      </c>
      <c r="C2998" s="8">
        <v>5</v>
      </c>
      <c r="D2998" s="8" t="str">
        <f t="shared" si="1499"/>
        <v>DH13629</v>
      </c>
      <c r="E2998" s="8" t="str">
        <f t="shared" si="1500"/>
        <v>nghia.ho</v>
      </c>
      <c r="F2998" s="8" t="str">
        <f>VLOOKUP(E2998,'DANH MỤC'!$F:$G,2,0)</f>
        <v>Nhóm 2</v>
      </c>
      <c r="G2998" s="8" t="str">
        <f t="shared" si="1501"/>
        <v>KH0472</v>
      </c>
      <c r="H2998" t="str">
        <f>VLOOKUP(G2998,'DANH MỤC'!$I:$K,2,0)</f>
        <v>KH 0472</v>
      </c>
      <c r="I2998" t="str">
        <f>VLOOKUP(G2998,'DANH MỤC'!$I:$K,3,0)</f>
        <v>Vĩnh Phúc</v>
      </c>
      <c r="J2998" s="8" t="s">
        <v>19</v>
      </c>
      <c r="K2998" t="str">
        <f>VLOOKUP(J2998,'DANH MỤC'!$A$1:$B$19,2,0)</f>
        <v>Sản phẩm 0003</v>
      </c>
      <c r="L2998" t="s">
        <v>15</v>
      </c>
      <c r="M2998">
        <v>20</v>
      </c>
      <c r="N2998" s="3">
        <f>IF(LEFT(K2998,1)="S",VLOOKUP(K2998,'DANH MỤC'!$B:$D,2,0),VLOOKUP(K2998,'DANH MỤC'!$B:$D,3,0))</f>
        <v>2500000</v>
      </c>
      <c r="O2998">
        <v>100</v>
      </c>
      <c r="P2998" s="3">
        <f>N2998*O2998%*CSDL[[#This Row],[SỐ LƯỢNG]]</f>
        <v>50000000</v>
      </c>
      <c r="Q2998" s="3">
        <f t="shared" si="1476"/>
        <v>0</v>
      </c>
    </row>
    <row r="2999" spans="1:17" x14ac:dyDescent="0.3">
      <c r="A2999" s="23" t="s">
        <v>1504</v>
      </c>
      <c r="B2999" s="8" t="s">
        <v>1504</v>
      </c>
      <c r="C2999" s="8">
        <v>5</v>
      </c>
      <c r="D2999" s="8" t="s">
        <v>1533</v>
      </c>
      <c r="E2999" s="8" t="s">
        <v>13839</v>
      </c>
      <c r="F2999" s="8" t="str">
        <f>VLOOKUP(E2999,'DANH MỤC'!$F:$G,2,0)</f>
        <v>Nhóm 2</v>
      </c>
      <c r="G2999" s="8" t="s">
        <v>7302</v>
      </c>
      <c r="H2999" t="str">
        <f>VLOOKUP(G2999,'DANH MỤC'!$I:$K,2,0)</f>
        <v>KH 1282</v>
      </c>
      <c r="I2999" t="str">
        <f>VLOOKUP(G2999,'DANH MỤC'!$I:$K,3,0)</f>
        <v>Hà Tĩnh</v>
      </c>
      <c r="J2999" s="8" t="s">
        <v>19</v>
      </c>
      <c r="K2999" t="str">
        <f>VLOOKUP(J2999,'DANH MỤC'!$A$1:$B$19,2,0)</f>
        <v>Sản phẩm 0003</v>
      </c>
      <c r="L2999" t="s">
        <v>15</v>
      </c>
      <c r="M2999">
        <v>1</v>
      </c>
      <c r="N2999" s="3">
        <f>IF(LEFT(K2999,1)="S",VLOOKUP(K2999,'DANH MỤC'!$B:$D,2,0),VLOOKUP(K2999,'DANH MỤC'!$B:$D,3,0))</f>
        <v>2500000</v>
      </c>
      <c r="O2999">
        <v>10</v>
      </c>
      <c r="P2999" s="3">
        <f>N2999*O2999%*CSDL[[#This Row],[SỐ LƯỢNG]]</f>
        <v>250000</v>
      </c>
      <c r="Q2999" s="3">
        <f t="shared" si="1476"/>
        <v>2250000</v>
      </c>
    </row>
    <row r="3000" spans="1:17" x14ac:dyDescent="0.3">
      <c r="A3000" s="23" t="s">
        <v>1504</v>
      </c>
      <c r="B3000" s="8" t="s">
        <v>1504</v>
      </c>
      <c r="C3000" s="8">
        <v>5</v>
      </c>
      <c r="D3000" s="8" t="s">
        <v>1534</v>
      </c>
      <c r="E3000" s="8" t="s">
        <v>13823</v>
      </c>
      <c r="F3000" s="8" t="str">
        <f>VLOOKUP(E3000,'DANH MỤC'!$F:$G,2,0)</f>
        <v>Nhóm 1</v>
      </c>
      <c r="G3000" s="8" t="s">
        <v>7303</v>
      </c>
      <c r="H3000" t="str">
        <f>VLOOKUP(G3000,'DANH MỤC'!$I:$K,2,0)</f>
        <v>KH 1283</v>
      </c>
      <c r="I3000" t="str">
        <f>VLOOKUP(G3000,'DANH MỤC'!$I:$K,3,0)</f>
        <v>Bà Rịa Vũng Tàu</v>
      </c>
      <c r="J3000" s="8" t="s">
        <v>5940</v>
      </c>
      <c r="K3000" t="str">
        <f>VLOOKUP(J3000,'DANH MỤC'!$A$1:$B$19,2,0)</f>
        <v>Sản phẩm 0002</v>
      </c>
      <c r="L3000" t="s">
        <v>15</v>
      </c>
      <c r="M3000">
        <v>1</v>
      </c>
      <c r="N3000" s="3">
        <f>IF(LEFT(K3000,1)="S",VLOOKUP(K3000,'DANH MỤC'!$B:$D,2,0),VLOOKUP(K3000,'DANH MỤC'!$B:$D,3,0))</f>
        <v>2000000</v>
      </c>
      <c r="O3000">
        <v>0</v>
      </c>
      <c r="P3000" s="3">
        <f>N3000*O3000%*CSDL[[#This Row],[SỐ LƯỢNG]]</f>
        <v>0</v>
      </c>
      <c r="Q3000" s="3">
        <f t="shared" si="1476"/>
        <v>2000000</v>
      </c>
    </row>
    <row r="3001" spans="1:17" x14ac:dyDescent="0.3">
      <c r="A3001" s="23" t="str">
        <f t="shared" ref="A3001:A3002" si="1502">A3000</f>
        <v>13/05/2019</v>
      </c>
      <c r="B3001" s="8" t="str">
        <f t="shared" ref="B3001:B3002" si="1503">B3000</f>
        <v>13/05/2019</v>
      </c>
      <c r="C3001" s="8">
        <v>5</v>
      </c>
      <c r="D3001" s="8" t="str">
        <f t="shared" ref="D3001:D3002" si="1504">D3000</f>
        <v>DH13627</v>
      </c>
      <c r="E3001" s="8" t="str">
        <f t="shared" ref="E3001:E3002" si="1505">E3000</f>
        <v>giang.nguyen</v>
      </c>
      <c r="F3001" s="8" t="str">
        <f>VLOOKUP(E3001,'DANH MỤC'!$F:$G,2,0)</f>
        <v>Nhóm 1</v>
      </c>
      <c r="G3001" s="8" t="str">
        <f t="shared" ref="G3001:G3002" si="1506">G3000</f>
        <v>KH1283</v>
      </c>
      <c r="H3001" t="str">
        <f>VLOOKUP(G3001,'DANH MỤC'!$I:$K,2,0)</f>
        <v>KH 1283</v>
      </c>
      <c r="I3001" t="str">
        <f>VLOOKUP(G3001,'DANH MỤC'!$I:$K,3,0)</f>
        <v>Bà Rịa Vũng Tàu</v>
      </c>
      <c r="J3001" s="8" t="s">
        <v>5940</v>
      </c>
      <c r="K3001" t="str">
        <f>VLOOKUP(J3001,'DANH MỤC'!$A$1:$B$19,2,0)</f>
        <v>Sản phẩm 0002</v>
      </c>
      <c r="L3001" t="s">
        <v>15</v>
      </c>
      <c r="M3001">
        <v>1</v>
      </c>
      <c r="N3001" s="3">
        <f>IF(LEFT(K3001,1)="S",VLOOKUP(K3001,'DANH MỤC'!$B:$D,2,0),VLOOKUP(K3001,'DANH MỤC'!$B:$D,3,0))</f>
        <v>2000000</v>
      </c>
      <c r="O3001">
        <v>20</v>
      </c>
      <c r="P3001" s="3">
        <f>N3001*O3001%*CSDL[[#This Row],[SỐ LƯỢNG]]</f>
        <v>400000</v>
      </c>
      <c r="Q3001" s="3">
        <f t="shared" si="1476"/>
        <v>1600000</v>
      </c>
    </row>
    <row r="3002" spans="1:17" x14ac:dyDescent="0.3">
      <c r="A3002" s="23" t="str">
        <f t="shared" si="1502"/>
        <v>13/05/2019</v>
      </c>
      <c r="B3002" s="8" t="str">
        <f t="shared" si="1503"/>
        <v>13/05/2019</v>
      </c>
      <c r="C3002" s="8">
        <v>5</v>
      </c>
      <c r="D3002" s="8" t="str">
        <f t="shared" si="1504"/>
        <v>DH13627</v>
      </c>
      <c r="E3002" s="8" t="str">
        <f t="shared" si="1505"/>
        <v>giang.nguyen</v>
      </c>
      <c r="F3002" s="8" t="str">
        <f>VLOOKUP(E3002,'DANH MỤC'!$F:$G,2,0)</f>
        <v>Nhóm 1</v>
      </c>
      <c r="G3002" s="8" t="str">
        <f t="shared" si="1506"/>
        <v>KH1283</v>
      </c>
      <c r="H3002" t="str">
        <f>VLOOKUP(G3002,'DANH MỤC'!$I:$K,2,0)</f>
        <v>KH 1283</v>
      </c>
      <c r="I3002" t="str">
        <f>VLOOKUP(G3002,'DANH MỤC'!$I:$K,3,0)</f>
        <v>Bà Rịa Vũng Tàu</v>
      </c>
      <c r="J3002" s="8" t="s">
        <v>5940</v>
      </c>
      <c r="K3002" t="str">
        <f>VLOOKUP(J3002,'DANH MỤC'!$A$1:$B$19,2,0)</f>
        <v>Sản phẩm 0002</v>
      </c>
      <c r="L3002" t="s">
        <v>15</v>
      </c>
      <c r="M3002">
        <v>1</v>
      </c>
      <c r="N3002" s="3">
        <f>IF(LEFT(K3002,1)="S",VLOOKUP(K3002,'DANH MỤC'!$B:$D,2,0),VLOOKUP(K3002,'DANH MỤC'!$B:$D,3,0))</f>
        <v>2000000</v>
      </c>
      <c r="O3002">
        <v>5</v>
      </c>
      <c r="P3002" s="3">
        <f>N3002*O3002%*CSDL[[#This Row],[SỐ LƯỢNG]]</f>
        <v>100000</v>
      </c>
      <c r="Q3002" s="3">
        <f t="shared" si="1476"/>
        <v>1900000</v>
      </c>
    </row>
    <row r="3003" spans="1:17" x14ac:dyDescent="0.3">
      <c r="A3003" s="23" t="s">
        <v>1504</v>
      </c>
      <c r="B3003" s="8" t="s">
        <v>1504</v>
      </c>
      <c r="C3003" s="8">
        <v>5</v>
      </c>
      <c r="D3003" s="8" t="s">
        <v>1535</v>
      </c>
      <c r="E3003" s="8" t="s">
        <v>13817</v>
      </c>
      <c r="F3003" s="8" t="str">
        <f>VLOOKUP(E3003,'DANH MỤC'!$F:$G,2,0)</f>
        <v>Nhóm 1</v>
      </c>
      <c r="G3003" s="8" t="s">
        <v>6519</v>
      </c>
      <c r="H3003" t="str">
        <f>VLOOKUP(G3003,'DANH MỤC'!$I:$K,2,0)</f>
        <v>KH 0486</v>
      </c>
      <c r="I3003" t="str">
        <f>VLOOKUP(G3003,'DANH MỤC'!$I:$K,3,0)</f>
        <v>Hồ Chí Minh</v>
      </c>
      <c r="J3003" s="8" t="s">
        <v>14</v>
      </c>
      <c r="K3003" t="str">
        <f>VLOOKUP(J3003,'DANH MỤC'!$A$1:$B$19,2,0)</f>
        <v>Sản phẩm 0004</v>
      </c>
      <c r="L3003" t="s">
        <v>15</v>
      </c>
      <c r="M3003">
        <v>1</v>
      </c>
      <c r="N3003" s="3">
        <f>IF(LEFT(K3003,1)="S",VLOOKUP(K3003,'DANH MỤC'!$B:$D,2,0),VLOOKUP(K3003,'DANH MỤC'!$B:$D,3,0))</f>
        <v>3500000</v>
      </c>
      <c r="O3003">
        <v>0</v>
      </c>
      <c r="P3003" s="3">
        <f>N3003*O3003%*CSDL[[#This Row],[SỐ LƯỢNG]]</f>
        <v>0</v>
      </c>
      <c r="Q3003" s="3">
        <f t="shared" si="1476"/>
        <v>3500000</v>
      </c>
    </row>
    <row r="3004" spans="1:17" x14ac:dyDescent="0.3">
      <c r="A3004" s="23" t="str">
        <f>A3003</f>
        <v>13/05/2019</v>
      </c>
      <c r="B3004" s="8" t="str">
        <f>B3003</f>
        <v>13/05/2019</v>
      </c>
      <c r="C3004" s="8">
        <v>5</v>
      </c>
      <c r="D3004" s="8" t="str">
        <f>D3003</f>
        <v>DH13626</v>
      </c>
      <c r="E3004" s="8" t="str">
        <f>E3003</f>
        <v>ha.hoang</v>
      </c>
      <c r="F3004" s="8" t="str">
        <f>VLOOKUP(E3004,'DANH MỤC'!$F:$G,2,0)</f>
        <v>Nhóm 1</v>
      </c>
      <c r="G3004" s="8" t="str">
        <f>G3003</f>
        <v>KH0486</v>
      </c>
      <c r="H3004" t="str">
        <f>VLOOKUP(G3004,'DANH MỤC'!$I:$K,2,0)</f>
        <v>KH 0486</v>
      </c>
      <c r="I3004" t="str">
        <f>VLOOKUP(G3004,'DANH MỤC'!$I:$K,3,0)</f>
        <v>Hồ Chí Minh</v>
      </c>
      <c r="J3004" s="8" t="s">
        <v>5944</v>
      </c>
      <c r="K3004" t="str">
        <f>VLOOKUP(J3004,'DANH MỤC'!$A$1:$B$19,2,0)</f>
        <v>Hàng tặng 0001</v>
      </c>
      <c r="L3004" t="s">
        <v>24</v>
      </c>
      <c r="M3004">
        <v>2</v>
      </c>
      <c r="N3004" s="3">
        <f>IF(LEFT(K3004,1)="S",VLOOKUP(K3004,'DANH MỤC'!$B:$D,2,0),VLOOKUP(K3004,'DANH MỤC'!$B:$D,3,0))</f>
        <v>200000</v>
      </c>
      <c r="O3004">
        <v>100</v>
      </c>
      <c r="P3004" s="3">
        <f>N3004*O3004%*CSDL[[#This Row],[SỐ LƯỢNG]]</f>
        <v>400000</v>
      </c>
      <c r="Q3004" s="3">
        <f t="shared" si="1476"/>
        <v>0</v>
      </c>
    </row>
    <row r="3005" spans="1:17" x14ac:dyDescent="0.3">
      <c r="A3005" s="23" t="s">
        <v>1504</v>
      </c>
      <c r="B3005" s="8" t="s">
        <v>1504</v>
      </c>
      <c r="C3005" s="8">
        <v>5</v>
      </c>
      <c r="D3005" s="8" t="s">
        <v>1536</v>
      </c>
      <c r="E3005" s="8" t="s">
        <v>13831</v>
      </c>
      <c r="F3005" s="8" t="str">
        <f>VLOOKUP(E3005,'DANH MỤC'!$F:$G,2,0)</f>
        <v>Nhóm 2</v>
      </c>
      <c r="G3005" s="8" t="s">
        <v>7304</v>
      </c>
      <c r="H3005" t="str">
        <f>VLOOKUP(G3005,'DANH MỤC'!$I:$K,2,0)</f>
        <v>KH 1284</v>
      </c>
      <c r="I3005" t="str">
        <f>VLOOKUP(G3005,'DANH MỤC'!$I:$K,3,0)</f>
        <v>Vĩnh Phúc</v>
      </c>
      <c r="J3005" s="8" t="s">
        <v>19</v>
      </c>
      <c r="K3005" t="str">
        <f>VLOOKUP(J3005,'DANH MỤC'!$A$1:$B$19,2,0)</f>
        <v>Sản phẩm 0003</v>
      </c>
      <c r="L3005" t="s">
        <v>15</v>
      </c>
      <c r="M3005">
        <v>1</v>
      </c>
      <c r="N3005" s="3">
        <f>IF(LEFT(K3005,1)="S",VLOOKUP(K3005,'DANH MỤC'!$B:$D,2,0),VLOOKUP(K3005,'DANH MỤC'!$B:$D,3,0))</f>
        <v>2500000</v>
      </c>
      <c r="O3005">
        <v>5</v>
      </c>
      <c r="P3005" s="3">
        <f>N3005*O3005%*CSDL[[#This Row],[SỐ LƯỢNG]]</f>
        <v>125000</v>
      </c>
      <c r="Q3005" s="3">
        <f t="shared" si="1476"/>
        <v>2375000</v>
      </c>
    </row>
    <row r="3006" spans="1:17" x14ac:dyDescent="0.3">
      <c r="A3006" s="23" t="str">
        <f>A3005</f>
        <v>13/05/2019</v>
      </c>
      <c r="B3006" s="8" t="str">
        <f>B3005</f>
        <v>13/05/2019</v>
      </c>
      <c r="C3006" s="8">
        <v>5</v>
      </c>
      <c r="D3006" s="8" t="str">
        <f>D3005</f>
        <v>DH13625</v>
      </c>
      <c r="E3006" s="8" t="str">
        <f>E3005</f>
        <v>huyen.thanh</v>
      </c>
      <c r="F3006" s="8" t="str">
        <f>VLOOKUP(E3006,'DANH MỤC'!$F:$G,2,0)</f>
        <v>Nhóm 2</v>
      </c>
      <c r="G3006" s="8" t="str">
        <f>G3005</f>
        <v>KH1284</v>
      </c>
      <c r="H3006" t="str">
        <f>VLOOKUP(G3006,'DANH MỤC'!$I:$K,2,0)</f>
        <v>KH 1284</v>
      </c>
      <c r="I3006" t="str">
        <f>VLOOKUP(G3006,'DANH MỤC'!$I:$K,3,0)</f>
        <v>Vĩnh Phúc</v>
      </c>
      <c r="J3006" s="8" t="s">
        <v>14</v>
      </c>
      <c r="K3006" t="str">
        <f>VLOOKUP(J3006,'DANH MỤC'!$A$1:$B$19,2,0)</f>
        <v>Sản phẩm 0004</v>
      </c>
      <c r="L3006" t="s">
        <v>15</v>
      </c>
      <c r="M3006">
        <v>1</v>
      </c>
      <c r="N3006" s="3">
        <f>IF(LEFT(K3006,1)="S",VLOOKUP(K3006,'DANH MỤC'!$B:$D,2,0),VLOOKUP(K3006,'DANH MỤC'!$B:$D,3,0))</f>
        <v>3500000</v>
      </c>
      <c r="O3006">
        <v>10</v>
      </c>
      <c r="P3006" s="3">
        <f>N3006*O3006%*CSDL[[#This Row],[SỐ LƯỢNG]]</f>
        <v>350000</v>
      </c>
      <c r="Q3006" s="3">
        <f t="shared" si="1476"/>
        <v>3150000</v>
      </c>
    </row>
    <row r="3007" spans="1:17" x14ac:dyDescent="0.3">
      <c r="A3007" s="23" t="s">
        <v>1504</v>
      </c>
      <c r="B3007" s="8" t="s">
        <v>1504</v>
      </c>
      <c r="C3007" s="8">
        <v>5</v>
      </c>
      <c r="D3007" s="8" t="s">
        <v>1537</v>
      </c>
      <c r="E3007" s="8" t="s">
        <v>13817</v>
      </c>
      <c r="F3007" s="8" t="str">
        <f>VLOOKUP(E3007,'DANH MỤC'!$F:$G,2,0)</f>
        <v>Nhóm 1</v>
      </c>
      <c r="G3007" s="8" t="s">
        <v>6129</v>
      </c>
      <c r="H3007" t="str">
        <f>VLOOKUP(G3007,'DANH MỤC'!$I:$K,2,0)</f>
        <v>KH 0094</v>
      </c>
      <c r="I3007" t="str">
        <f>VLOOKUP(G3007,'DANH MỤC'!$I:$K,3,0)</f>
        <v>Hưng Yên</v>
      </c>
      <c r="J3007" s="8" t="s">
        <v>14</v>
      </c>
      <c r="K3007" t="str">
        <f>VLOOKUP(J3007,'DANH MỤC'!$A$1:$B$19,2,0)</f>
        <v>Sản phẩm 0004</v>
      </c>
      <c r="L3007" t="s">
        <v>15</v>
      </c>
      <c r="M3007">
        <v>1</v>
      </c>
      <c r="N3007" s="3">
        <f>IF(LEFT(K3007,1)="S",VLOOKUP(K3007,'DANH MỤC'!$B:$D,2,0),VLOOKUP(K3007,'DANH MỤC'!$B:$D,3,0))</f>
        <v>3500000</v>
      </c>
      <c r="O3007">
        <v>0</v>
      </c>
      <c r="P3007" s="3">
        <f>N3007*O3007%*CSDL[[#This Row],[SỐ LƯỢNG]]</f>
        <v>0</v>
      </c>
      <c r="Q3007" s="3">
        <f t="shared" si="1476"/>
        <v>3500000</v>
      </c>
    </row>
    <row r="3008" spans="1:17" x14ac:dyDescent="0.3">
      <c r="A3008" s="23" t="str">
        <f>A3007</f>
        <v>13/05/2019</v>
      </c>
      <c r="B3008" s="8" t="str">
        <f>B3007</f>
        <v>13/05/2019</v>
      </c>
      <c r="C3008" s="8">
        <v>5</v>
      </c>
      <c r="D3008" s="8" t="str">
        <f>D3007</f>
        <v>DH13624</v>
      </c>
      <c r="E3008" s="8" t="str">
        <f>E3007</f>
        <v>ha.hoang</v>
      </c>
      <c r="F3008" s="8" t="str">
        <f>VLOOKUP(E3008,'DANH MỤC'!$F:$G,2,0)</f>
        <v>Nhóm 1</v>
      </c>
      <c r="G3008" s="8" t="str">
        <f>G3007</f>
        <v>KH0094</v>
      </c>
      <c r="H3008" t="str">
        <f>VLOOKUP(G3008,'DANH MỤC'!$I:$K,2,0)</f>
        <v>KH 0094</v>
      </c>
      <c r="I3008" t="str">
        <f>VLOOKUP(G3008,'DANH MỤC'!$I:$K,3,0)</f>
        <v>Hưng Yên</v>
      </c>
      <c r="J3008" s="8" t="s">
        <v>5944</v>
      </c>
      <c r="K3008" t="str">
        <f>VLOOKUP(J3008,'DANH MỤC'!$A$1:$B$19,2,0)</f>
        <v>Hàng tặng 0001</v>
      </c>
      <c r="L3008" t="s">
        <v>24</v>
      </c>
      <c r="M3008">
        <v>2</v>
      </c>
      <c r="N3008" s="3">
        <f>IF(LEFT(K3008,1)="S",VLOOKUP(K3008,'DANH MỤC'!$B:$D,2,0),VLOOKUP(K3008,'DANH MỤC'!$B:$D,3,0))</f>
        <v>200000</v>
      </c>
      <c r="O3008">
        <v>100</v>
      </c>
      <c r="P3008" s="3">
        <f>N3008*O3008%*CSDL[[#This Row],[SỐ LƯỢNG]]</f>
        <v>400000</v>
      </c>
      <c r="Q3008" s="3">
        <f t="shared" si="1476"/>
        <v>0</v>
      </c>
    </row>
    <row r="3009" spans="1:17" x14ac:dyDescent="0.3">
      <c r="A3009" s="23" t="s">
        <v>1504</v>
      </c>
      <c r="B3009" s="8" t="s">
        <v>1504</v>
      </c>
      <c r="C3009" s="8">
        <v>5</v>
      </c>
      <c r="D3009" s="8" t="s">
        <v>1538</v>
      </c>
      <c r="E3009" s="8" t="s">
        <v>13831</v>
      </c>
      <c r="F3009" s="8" t="str">
        <f>VLOOKUP(E3009,'DANH MỤC'!$F:$G,2,0)</f>
        <v>Nhóm 2</v>
      </c>
      <c r="G3009" s="8" t="s">
        <v>7305</v>
      </c>
      <c r="H3009" t="str">
        <f>VLOOKUP(G3009,'DANH MỤC'!$I:$K,2,0)</f>
        <v>KH 1285</v>
      </c>
      <c r="I3009" t="str">
        <f>VLOOKUP(G3009,'DANH MỤC'!$I:$K,3,0)</f>
        <v>Bạc Liêu</v>
      </c>
      <c r="J3009" s="8" t="s">
        <v>14</v>
      </c>
      <c r="K3009" t="str">
        <f>VLOOKUP(J3009,'DANH MỤC'!$A$1:$B$19,2,0)</f>
        <v>Sản phẩm 0004</v>
      </c>
      <c r="L3009" t="s">
        <v>15</v>
      </c>
      <c r="M3009">
        <v>2</v>
      </c>
      <c r="N3009" s="3">
        <f>IF(LEFT(K3009,1)="S",VLOOKUP(K3009,'DANH MỤC'!$B:$D,2,0),VLOOKUP(K3009,'DANH MỤC'!$B:$D,3,0))</f>
        <v>3500000</v>
      </c>
      <c r="O3009">
        <v>5</v>
      </c>
      <c r="P3009" s="3">
        <f>N3009*O3009%*CSDL[[#This Row],[SỐ LƯỢNG]]</f>
        <v>350000</v>
      </c>
      <c r="Q3009" s="3">
        <f t="shared" si="1476"/>
        <v>6650000</v>
      </c>
    </row>
    <row r="3010" spans="1:17" x14ac:dyDescent="0.3">
      <c r="A3010" s="23" t="str">
        <f>A3009</f>
        <v>13/05/2019</v>
      </c>
      <c r="B3010" s="8" t="str">
        <f>B3009</f>
        <v>13/05/2019</v>
      </c>
      <c r="C3010" s="8">
        <v>5</v>
      </c>
      <c r="D3010" s="8" t="str">
        <f>D3009</f>
        <v>DH13623</v>
      </c>
      <c r="E3010" s="8" t="str">
        <f>E3009</f>
        <v>huyen.thanh</v>
      </c>
      <c r="F3010" s="8" t="str">
        <f>VLOOKUP(E3010,'DANH MỤC'!$F:$G,2,0)</f>
        <v>Nhóm 2</v>
      </c>
      <c r="G3010" s="8" t="str">
        <f>G3009</f>
        <v>KH1285</v>
      </c>
      <c r="H3010" t="str">
        <f>VLOOKUP(G3010,'DANH MỤC'!$I:$K,2,0)</f>
        <v>KH 1285</v>
      </c>
      <c r="I3010" t="str">
        <f>VLOOKUP(G3010,'DANH MỤC'!$I:$K,3,0)</f>
        <v>Bạc Liêu</v>
      </c>
      <c r="J3010" s="8" t="s">
        <v>19</v>
      </c>
      <c r="K3010" t="str">
        <f>VLOOKUP(J3010,'DANH MỤC'!$A$1:$B$19,2,0)</f>
        <v>Sản phẩm 0003</v>
      </c>
      <c r="L3010" t="s">
        <v>15</v>
      </c>
      <c r="M3010">
        <v>1</v>
      </c>
      <c r="N3010" s="3">
        <f>IF(LEFT(K3010,1)="S",VLOOKUP(K3010,'DANH MỤC'!$B:$D,2,0),VLOOKUP(K3010,'DANH MỤC'!$B:$D,3,0))</f>
        <v>2500000</v>
      </c>
      <c r="O3010">
        <v>5</v>
      </c>
      <c r="P3010" s="3">
        <f>N3010*O3010%*CSDL[[#This Row],[SỐ LƯỢNG]]</f>
        <v>125000</v>
      </c>
      <c r="Q3010" s="3">
        <f t="shared" si="1476"/>
        <v>2375000</v>
      </c>
    </row>
    <row r="3011" spans="1:17" x14ac:dyDescent="0.3">
      <c r="A3011" s="23" t="s">
        <v>1504</v>
      </c>
      <c r="B3011" s="8" t="s">
        <v>1504</v>
      </c>
      <c r="C3011" s="8">
        <v>5</v>
      </c>
      <c r="D3011" s="8" t="s">
        <v>1539</v>
      </c>
      <c r="E3011" s="8" t="s">
        <v>13823</v>
      </c>
      <c r="F3011" s="8" t="str">
        <f>VLOOKUP(E3011,'DANH MỤC'!$F:$G,2,0)</f>
        <v>Nhóm 1</v>
      </c>
      <c r="G3011" s="8" t="s">
        <v>7306</v>
      </c>
      <c r="H3011" t="str">
        <f>VLOOKUP(G3011,'DANH MỤC'!$I:$K,2,0)</f>
        <v>KH 1286</v>
      </c>
      <c r="I3011" t="str">
        <f>VLOOKUP(G3011,'DANH MỤC'!$I:$K,3,0)</f>
        <v>Bình Định</v>
      </c>
      <c r="J3011" s="8" t="s">
        <v>5939</v>
      </c>
      <c r="K3011" t="str">
        <f>VLOOKUP(J3011,'DANH MỤC'!$A$1:$B$19,2,0)</f>
        <v>Sản phẩm 0001</v>
      </c>
      <c r="L3011" t="s">
        <v>15</v>
      </c>
      <c r="M3011">
        <v>1</v>
      </c>
      <c r="N3011" s="3">
        <f>IF(LEFT(K3011,1)="S",VLOOKUP(K3011,'DANH MỤC'!$B:$D,2,0),VLOOKUP(K3011,'DANH MỤC'!$B:$D,3,0))</f>
        <v>3000000</v>
      </c>
      <c r="O3011">
        <v>0</v>
      </c>
      <c r="P3011" s="3">
        <f>N3011*O3011%*CSDL[[#This Row],[SỐ LƯỢNG]]</f>
        <v>0</v>
      </c>
      <c r="Q3011" s="3">
        <f t="shared" ref="Q3011:Q3074" si="1507">N3011*M3011-P3011</f>
        <v>3000000</v>
      </c>
    </row>
    <row r="3012" spans="1:17" x14ac:dyDescent="0.3">
      <c r="A3012" s="23" t="str">
        <f>A3011</f>
        <v>13/05/2019</v>
      </c>
      <c r="B3012" s="8" t="str">
        <f>B3011</f>
        <v>13/05/2019</v>
      </c>
      <c r="C3012" s="8">
        <v>5</v>
      </c>
      <c r="D3012" s="8" t="str">
        <f>D3011</f>
        <v>DH13622</v>
      </c>
      <c r="E3012" s="8" t="str">
        <f>E3011</f>
        <v>giang.nguyen</v>
      </c>
      <c r="F3012" s="8" t="str">
        <f>VLOOKUP(E3012,'DANH MỤC'!$F:$G,2,0)</f>
        <v>Nhóm 1</v>
      </c>
      <c r="G3012" s="8" t="str">
        <f>G3011</f>
        <v>KH1286</v>
      </c>
      <c r="H3012" t="str">
        <f>VLOOKUP(G3012,'DANH MỤC'!$I:$K,2,0)</f>
        <v>KH 1286</v>
      </c>
      <c r="I3012" t="str">
        <f>VLOOKUP(G3012,'DANH MỤC'!$I:$K,3,0)</f>
        <v>Bình Định</v>
      </c>
      <c r="J3012" s="8" t="s">
        <v>5944</v>
      </c>
      <c r="K3012" t="str">
        <f>VLOOKUP(J3012,'DANH MỤC'!$A$1:$B$19,2,0)</f>
        <v>Hàng tặng 0001</v>
      </c>
      <c r="L3012" t="s">
        <v>24</v>
      </c>
      <c r="M3012">
        <v>2</v>
      </c>
      <c r="N3012" s="3">
        <f>IF(LEFT(K3012,1)="S",VLOOKUP(K3012,'DANH MỤC'!$B:$D,2,0),VLOOKUP(K3012,'DANH MỤC'!$B:$D,3,0))</f>
        <v>200000</v>
      </c>
      <c r="O3012">
        <v>100</v>
      </c>
      <c r="P3012" s="3">
        <f>N3012*O3012%*CSDL[[#This Row],[SỐ LƯỢNG]]</f>
        <v>400000</v>
      </c>
      <c r="Q3012" s="3">
        <f t="shared" si="1507"/>
        <v>0</v>
      </c>
    </row>
    <row r="3013" spans="1:17" x14ac:dyDescent="0.3">
      <c r="A3013" s="23" t="s">
        <v>1504</v>
      </c>
      <c r="B3013" s="8" t="s">
        <v>1504</v>
      </c>
      <c r="C3013" s="8">
        <v>5</v>
      </c>
      <c r="D3013" s="8" t="s">
        <v>1540</v>
      </c>
      <c r="E3013" s="8" t="s">
        <v>13826</v>
      </c>
      <c r="F3013" s="8" t="str">
        <f>VLOOKUP(E3013,'DANH MỤC'!$F:$G,2,0)</f>
        <v>Nhóm 1</v>
      </c>
      <c r="G3013" s="8" t="s">
        <v>6722</v>
      </c>
      <c r="H3013" t="str">
        <f>VLOOKUP(G3013,'DANH MỤC'!$I:$K,2,0)</f>
        <v>KH 0689</v>
      </c>
      <c r="I3013" t="str">
        <f>VLOOKUP(G3013,'DANH MỤC'!$I:$K,3,0)</f>
        <v>Quảng Nam</v>
      </c>
      <c r="J3013" s="8" t="s">
        <v>19</v>
      </c>
      <c r="K3013" t="str">
        <f>VLOOKUP(J3013,'DANH MỤC'!$A$1:$B$19,2,0)</f>
        <v>Sản phẩm 0003</v>
      </c>
      <c r="L3013" t="s">
        <v>15</v>
      </c>
      <c r="M3013">
        <v>12</v>
      </c>
      <c r="N3013" s="3">
        <f>IF(LEFT(K3013,1)="S",VLOOKUP(K3013,'DANH MỤC'!$B:$D,2,0),VLOOKUP(K3013,'DANH MỤC'!$B:$D,3,0))</f>
        <v>2500000</v>
      </c>
      <c r="O3013">
        <v>25</v>
      </c>
      <c r="P3013" s="3">
        <f>N3013*O3013%*CSDL[[#This Row],[SỐ LƯỢNG]]</f>
        <v>7500000</v>
      </c>
      <c r="Q3013" s="3">
        <f t="shared" si="1507"/>
        <v>22500000</v>
      </c>
    </row>
    <row r="3014" spans="1:17" x14ac:dyDescent="0.3">
      <c r="A3014" s="23" t="str">
        <f t="shared" ref="A3014:A3021" si="1508">A3013</f>
        <v>13/05/2019</v>
      </c>
      <c r="B3014" s="8" t="str">
        <f t="shared" ref="B3014:B3021" si="1509">B3013</f>
        <v>13/05/2019</v>
      </c>
      <c r="C3014" s="8">
        <v>5</v>
      </c>
      <c r="D3014" s="8" t="str">
        <f t="shared" ref="D3014:D3021" si="1510">D3013</f>
        <v>DH13621</v>
      </c>
      <c r="E3014" s="8" t="str">
        <f t="shared" ref="E3014:E3021" si="1511">E3013</f>
        <v>tho.nguyen</v>
      </c>
      <c r="F3014" s="8" t="str">
        <f>VLOOKUP(E3014,'DANH MỤC'!$F:$G,2,0)</f>
        <v>Nhóm 1</v>
      </c>
      <c r="G3014" s="8" t="str">
        <f t="shared" ref="G3014:G3021" si="1512">G3013</f>
        <v>KH0689</v>
      </c>
      <c r="H3014" t="str">
        <f>VLOOKUP(G3014,'DANH MỤC'!$I:$K,2,0)</f>
        <v>KH 0689</v>
      </c>
      <c r="I3014" t="str">
        <f>VLOOKUP(G3014,'DANH MỤC'!$I:$K,3,0)</f>
        <v>Quảng Nam</v>
      </c>
      <c r="J3014" s="8" t="s">
        <v>14</v>
      </c>
      <c r="K3014" t="str">
        <f>VLOOKUP(J3014,'DANH MỤC'!$A$1:$B$19,2,0)</f>
        <v>Sản phẩm 0004</v>
      </c>
      <c r="L3014" t="s">
        <v>15</v>
      </c>
      <c r="M3014">
        <v>18</v>
      </c>
      <c r="N3014" s="3">
        <f>IF(LEFT(K3014,1)="S",VLOOKUP(K3014,'DANH MỤC'!$B:$D,2,0),VLOOKUP(K3014,'DANH MỤC'!$B:$D,3,0))</f>
        <v>3500000</v>
      </c>
      <c r="O3014">
        <v>25</v>
      </c>
      <c r="P3014" s="3">
        <f>N3014*O3014%*CSDL[[#This Row],[SỐ LƯỢNG]]</f>
        <v>15750000</v>
      </c>
      <c r="Q3014" s="3">
        <f t="shared" si="1507"/>
        <v>47250000</v>
      </c>
    </row>
    <row r="3015" spans="1:17" x14ac:dyDescent="0.3">
      <c r="A3015" s="23" t="str">
        <f t="shared" si="1508"/>
        <v>13/05/2019</v>
      </c>
      <c r="B3015" s="8" t="str">
        <f t="shared" si="1509"/>
        <v>13/05/2019</v>
      </c>
      <c r="C3015" s="8">
        <v>5</v>
      </c>
      <c r="D3015" s="8" t="str">
        <f t="shared" si="1510"/>
        <v>DH13621</v>
      </c>
      <c r="E3015" s="8" t="str">
        <f t="shared" si="1511"/>
        <v>tho.nguyen</v>
      </c>
      <c r="F3015" s="8" t="str">
        <f>VLOOKUP(E3015,'DANH MỤC'!$F:$G,2,0)</f>
        <v>Nhóm 1</v>
      </c>
      <c r="G3015" s="8" t="str">
        <f t="shared" si="1512"/>
        <v>KH0689</v>
      </c>
      <c r="H3015" t="str">
        <f>VLOOKUP(G3015,'DANH MỤC'!$I:$K,2,0)</f>
        <v>KH 0689</v>
      </c>
      <c r="I3015" t="str">
        <f>VLOOKUP(G3015,'DANH MỤC'!$I:$K,3,0)</f>
        <v>Quảng Nam</v>
      </c>
      <c r="J3015" s="8" t="s">
        <v>5940</v>
      </c>
      <c r="K3015" t="str">
        <f>VLOOKUP(J3015,'DANH MỤC'!$A$1:$B$19,2,0)</f>
        <v>Sản phẩm 0002</v>
      </c>
      <c r="L3015" t="s">
        <v>15</v>
      </c>
      <c r="M3015">
        <v>12</v>
      </c>
      <c r="N3015" s="3">
        <f>IF(LEFT(K3015,1)="S",VLOOKUP(K3015,'DANH MỤC'!$B:$D,2,0),VLOOKUP(K3015,'DANH MỤC'!$B:$D,3,0))</f>
        <v>2000000</v>
      </c>
      <c r="O3015">
        <v>25</v>
      </c>
      <c r="P3015" s="3">
        <f>N3015*O3015%*CSDL[[#This Row],[SỐ LƯỢNG]]</f>
        <v>6000000</v>
      </c>
      <c r="Q3015" s="3">
        <f t="shared" si="1507"/>
        <v>18000000</v>
      </c>
    </row>
    <row r="3016" spans="1:17" x14ac:dyDescent="0.3">
      <c r="A3016" s="23" t="str">
        <f t="shared" si="1508"/>
        <v>13/05/2019</v>
      </c>
      <c r="B3016" s="8" t="str">
        <f t="shared" si="1509"/>
        <v>13/05/2019</v>
      </c>
      <c r="C3016" s="8">
        <v>5</v>
      </c>
      <c r="D3016" s="8" t="str">
        <f t="shared" si="1510"/>
        <v>DH13621</v>
      </c>
      <c r="E3016" s="8" t="str">
        <f t="shared" si="1511"/>
        <v>tho.nguyen</v>
      </c>
      <c r="F3016" s="8" t="str">
        <f>VLOOKUP(E3016,'DANH MỤC'!$F:$G,2,0)</f>
        <v>Nhóm 1</v>
      </c>
      <c r="G3016" s="8" t="str">
        <f t="shared" si="1512"/>
        <v>KH0689</v>
      </c>
      <c r="H3016" t="str">
        <f>VLOOKUP(G3016,'DANH MỤC'!$I:$K,2,0)</f>
        <v>KH 0689</v>
      </c>
      <c r="I3016" t="str">
        <f>VLOOKUP(G3016,'DANH MỤC'!$I:$K,3,0)</f>
        <v>Quảng Nam</v>
      </c>
      <c r="J3016" s="8" t="s">
        <v>5941</v>
      </c>
      <c r="K3016" t="str">
        <f>VLOOKUP(J3016,'DANH MỤC'!$A$1:$B$19,2,0)</f>
        <v>Sản phẩm 0006</v>
      </c>
      <c r="L3016" t="s">
        <v>15</v>
      </c>
      <c r="M3016">
        <v>10</v>
      </c>
      <c r="N3016" s="3">
        <f>IF(LEFT(K3016,1)="S",VLOOKUP(K3016,'DANH MỤC'!$B:$D,2,0),VLOOKUP(K3016,'DANH MỤC'!$B:$D,3,0))</f>
        <v>800000</v>
      </c>
      <c r="O3016">
        <v>20</v>
      </c>
      <c r="P3016" s="3">
        <f>N3016*O3016%*CSDL[[#This Row],[SỐ LƯỢNG]]</f>
        <v>1600000</v>
      </c>
      <c r="Q3016" s="3">
        <f t="shared" si="1507"/>
        <v>6400000</v>
      </c>
    </row>
    <row r="3017" spans="1:17" x14ac:dyDescent="0.3">
      <c r="A3017" s="23" t="str">
        <f t="shared" si="1508"/>
        <v>13/05/2019</v>
      </c>
      <c r="B3017" s="8" t="str">
        <f t="shared" si="1509"/>
        <v>13/05/2019</v>
      </c>
      <c r="C3017" s="8">
        <v>5</v>
      </c>
      <c r="D3017" s="8" t="str">
        <f t="shared" si="1510"/>
        <v>DH13621</v>
      </c>
      <c r="E3017" s="8" t="str">
        <f t="shared" si="1511"/>
        <v>tho.nguyen</v>
      </c>
      <c r="F3017" s="8" t="str">
        <f>VLOOKUP(E3017,'DANH MỤC'!$F:$G,2,0)</f>
        <v>Nhóm 1</v>
      </c>
      <c r="G3017" s="8" t="str">
        <f t="shared" si="1512"/>
        <v>KH0689</v>
      </c>
      <c r="H3017" t="str">
        <f>VLOOKUP(G3017,'DANH MỤC'!$I:$K,2,0)</f>
        <v>KH 0689</v>
      </c>
      <c r="I3017" t="str">
        <f>VLOOKUP(G3017,'DANH MỤC'!$I:$K,3,0)</f>
        <v>Quảng Nam</v>
      </c>
      <c r="J3017" s="8" t="s">
        <v>5942</v>
      </c>
      <c r="K3017" t="str">
        <f>VLOOKUP(J3017,'DANH MỤC'!$A$1:$B$19,2,0)</f>
        <v>Sản phẩm 0007</v>
      </c>
      <c r="L3017" t="s">
        <v>15</v>
      </c>
      <c r="M3017">
        <v>10</v>
      </c>
      <c r="N3017" s="3">
        <f>IF(LEFT(K3017,1)="S",VLOOKUP(K3017,'DANH MỤC'!$B:$D,2,0),VLOOKUP(K3017,'DANH MỤC'!$B:$D,3,0))</f>
        <v>800000</v>
      </c>
      <c r="O3017">
        <v>20</v>
      </c>
      <c r="P3017" s="3">
        <f>N3017*O3017%*CSDL[[#This Row],[SỐ LƯỢNG]]</f>
        <v>1600000</v>
      </c>
      <c r="Q3017" s="3">
        <f t="shared" si="1507"/>
        <v>6400000</v>
      </c>
    </row>
    <row r="3018" spans="1:17" x14ac:dyDescent="0.3">
      <c r="A3018" s="23" t="str">
        <f t="shared" si="1508"/>
        <v>13/05/2019</v>
      </c>
      <c r="B3018" s="8" t="str">
        <f t="shared" si="1509"/>
        <v>13/05/2019</v>
      </c>
      <c r="C3018" s="8">
        <v>5</v>
      </c>
      <c r="D3018" s="8" t="str">
        <f t="shared" si="1510"/>
        <v>DH13621</v>
      </c>
      <c r="E3018" s="8" t="str">
        <f t="shared" si="1511"/>
        <v>tho.nguyen</v>
      </c>
      <c r="F3018" s="8" t="str">
        <f>VLOOKUP(E3018,'DANH MỤC'!$F:$G,2,0)</f>
        <v>Nhóm 1</v>
      </c>
      <c r="G3018" s="8" t="str">
        <f t="shared" si="1512"/>
        <v>KH0689</v>
      </c>
      <c r="H3018" t="str">
        <f>VLOOKUP(G3018,'DANH MỤC'!$I:$K,2,0)</f>
        <v>KH 0689</v>
      </c>
      <c r="I3018" t="str">
        <f>VLOOKUP(G3018,'DANH MỤC'!$I:$K,3,0)</f>
        <v>Quảng Nam</v>
      </c>
      <c r="J3018" s="8" t="s">
        <v>19</v>
      </c>
      <c r="K3018" t="str">
        <f>VLOOKUP(J3018,'DANH MỤC'!$A$1:$B$19,2,0)</f>
        <v>Sản phẩm 0003</v>
      </c>
      <c r="L3018" t="s">
        <v>15</v>
      </c>
      <c r="M3018">
        <v>5</v>
      </c>
      <c r="N3018" s="3">
        <f>IF(LEFT(K3018,1)="S",VLOOKUP(K3018,'DANH MỤC'!$B:$D,2,0),VLOOKUP(K3018,'DANH MỤC'!$B:$D,3,0))</f>
        <v>2500000</v>
      </c>
      <c r="O3018">
        <v>100</v>
      </c>
      <c r="P3018" s="3">
        <f>N3018*O3018%*CSDL[[#This Row],[SỐ LƯỢNG]]</f>
        <v>12500000</v>
      </c>
      <c r="Q3018" s="3">
        <f t="shared" si="1507"/>
        <v>0</v>
      </c>
    </row>
    <row r="3019" spans="1:17" x14ac:dyDescent="0.3">
      <c r="A3019" s="23" t="str">
        <f t="shared" si="1508"/>
        <v>13/05/2019</v>
      </c>
      <c r="B3019" s="8" t="str">
        <f t="shared" si="1509"/>
        <v>13/05/2019</v>
      </c>
      <c r="C3019" s="8">
        <v>5</v>
      </c>
      <c r="D3019" s="8" t="str">
        <f t="shared" si="1510"/>
        <v>DH13621</v>
      </c>
      <c r="E3019" s="8" t="str">
        <f t="shared" si="1511"/>
        <v>tho.nguyen</v>
      </c>
      <c r="F3019" s="8" t="str">
        <f>VLOOKUP(E3019,'DANH MỤC'!$F:$G,2,0)</f>
        <v>Nhóm 1</v>
      </c>
      <c r="G3019" s="8" t="str">
        <f t="shared" si="1512"/>
        <v>KH0689</v>
      </c>
      <c r="H3019" t="str">
        <f>VLOOKUP(G3019,'DANH MỤC'!$I:$K,2,0)</f>
        <v>KH 0689</v>
      </c>
      <c r="I3019" t="str">
        <f>VLOOKUP(G3019,'DANH MỤC'!$I:$K,3,0)</f>
        <v>Quảng Nam</v>
      </c>
      <c r="J3019" s="8" t="s">
        <v>5940</v>
      </c>
      <c r="K3019" t="str">
        <f>VLOOKUP(J3019,'DANH MỤC'!$A$1:$B$19,2,0)</f>
        <v>Sản phẩm 0002</v>
      </c>
      <c r="L3019" t="s">
        <v>15</v>
      </c>
      <c r="M3019">
        <v>2</v>
      </c>
      <c r="N3019" s="3">
        <f>IF(LEFT(K3019,1)="S",VLOOKUP(K3019,'DANH MỤC'!$B:$D,2,0),VLOOKUP(K3019,'DANH MỤC'!$B:$D,3,0))</f>
        <v>2000000</v>
      </c>
      <c r="O3019">
        <v>100</v>
      </c>
      <c r="P3019" s="3">
        <f>N3019*O3019%*CSDL[[#This Row],[SỐ LƯỢNG]]</f>
        <v>4000000</v>
      </c>
      <c r="Q3019" s="3">
        <f t="shared" si="1507"/>
        <v>0</v>
      </c>
    </row>
    <row r="3020" spans="1:17" x14ac:dyDescent="0.3">
      <c r="A3020" s="23" t="str">
        <f t="shared" si="1508"/>
        <v>13/05/2019</v>
      </c>
      <c r="B3020" s="8" t="str">
        <f t="shared" si="1509"/>
        <v>13/05/2019</v>
      </c>
      <c r="C3020" s="8">
        <v>5</v>
      </c>
      <c r="D3020" s="8" t="str">
        <f t="shared" si="1510"/>
        <v>DH13621</v>
      </c>
      <c r="E3020" s="8" t="str">
        <f t="shared" si="1511"/>
        <v>tho.nguyen</v>
      </c>
      <c r="F3020" s="8" t="str">
        <f>VLOOKUP(E3020,'DANH MỤC'!$F:$G,2,0)</f>
        <v>Nhóm 1</v>
      </c>
      <c r="G3020" s="8" t="str">
        <f t="shared" si="1512"/>
        <v>KH0689</v>
      </c>
      <c r="H3020" t="str">
        <f>VLOOKUP(G3020,'DANH MỤC'!$I:$K,2,0)</f>
        <v>KH 0689</v>
      </c>
      <c r="I3020" t="str">
        <f>VLOOKUP(G3020,'DANH MỤC'!$I:$K,3,0)</f>
        <v>Quảng Nam</v>
      </c>
      <c r="J3020" s="8" t="s">
        <v>5941</v>
      </c>
      <c r="K3020" t="str">
        <f>VLOOKUP(J3020,'DANH MỤC'!$A$1:$B$19,2,0)</f>
        <v>Sản phẩm 0006</v>
      </c>
      <c r="L3020" t="s">
        <v>15</v>
      </c>
      <c r="M3020">
        <v>2</v>
      </c>
      <c r="N3020" s="3">
        <f>IF(LEFT(K3020,1)="S",VLOOKUP(K3020,'DANH MỤC'!$B:$D,2,0),VLOOKUP(K3020,'DANH MỤC'!$B:$D,3,0))</f>
        <v>800000</v>
      </c>
      <c r="O3020">
        <v>100</v>
      </c>
      <c r="P3020" s="3">
        <f>N3020*O3020%*CSDL[[#This Row],[SỐ LƯỢNG]]</f>
        <v>1600000</v>
      </c>
      <c r="Q3020" s="3">
        <f t="shared" si="1507"/>
        <v>0</v>
      </c>
    </row>
    <row r="3021" spans="1:17" x14ac:dyDescent="0.3">
      <c r="A3021" s="23" t="str">
        <f t="shared" si="1508"/>
        <v>13/05/2019</v>
      </c>
      <c r="B3021" s="8" t="str">
        <f t="shared" si="1509"/>
        <v>13/05/2019</v>
      </c>
      <c r="C3021" s="8">
        <v>5</v>
      </c>
      <c r="D3021" s="8" t="str">
        <f t="shared" si="1510"/>
        <v>DH13621</v>
      </c>
      <c r="E3021" s="8" t="str">
        <f t="shared" si="1511"/>
        <v>tho.nguyen</v>
      </c>
      <c r="F3021" s="8" t="str">
        <f>VLOOKUP(E3021,'DANH MỤC'!$F:$G,2,0)</f>
        <v>Nhóm 1</v>
      </c>
      <c r="G3021" s="8" t="str">
        <f t="shared" si="1512"/>
        <v>KH0689</v>
      </c>
      <c r="H3021" t="str">
        <f>VLOOKUP(G3021,'DANH MỤC'!$I:$K,2,0)</f>
        <v>KH 0689</v>
      </c>
      <c r="I3021" t="str">
        <f>VLOOKUP(G3021,'DANH MỤC'!$I:$K,3,0)</f>
        <v>Quảng Nam</v>
      </c>
      <c r="J3021" s="8" t="s">
        <v>5942</v>
      </c>
      <c r="K3021" t="str">
        <f>VLOOKUP(J3021,'DANH MỤC'!$A$1:$B$19,2,0)</f>
        <v>Sản phẩm 0007</v>
      </c>
      <c r="L3021" t="s">
        <v>15</v>
      </c>
      <c r="M3021">
        <v>2</v>
      </c>
      <c r="N3021" s="3">
        <f>IF(LEFT(K3021,1)="S",VLOOKUP(K3021,'DANH MỤC'!$B:$D,2,0),VLOOKUP(K3021,'DANH MỤC'!$B:$D,3,0))</f>
        <v>800000</v>
      </c>
      <c r="O3021">
        <v>100</v>
      </c>
      <c r="P3021" s="3">
        <f>N3021*O3021%*CSDL[[#This Row],[SỐ LƯỢNG]]</f>
        <v>1600000</v>
      </c>
      <c r="Q3021" s="3">
        <f t="shared" si="1507"/>
        <v>0</v>
      </c>
    </row>
    <row r="3022" spans="1:17" x14ac:dyDescent="0.3">
      <c r="A3022" s="23" t="s">
        <v>1504</v>
      </c>
      <c r="B3022" s="8" t="s">
        <v>1504</v>
      </c>
      <c r="C3022" s="8">
        <v>5</v>
      </c>
      <c r="D3022" s="8" t="s">
        <v>1541</v>
      </c>
      <c r="E3022" s="8" t="s">
        <v>13826</v>
      </c>
      <c r="F3022" s="8" t="str">
        <f>VLOOKUP(E3022,'DANH MỤC'!$F:$G,2,0)</f>
        <v>Nhóm 1</v>
      </c>
      <c r="G3022" s="8" t="s">
        <v>7307</v>
      </c>
      <c r="H3022" t="str">
        <f>VLOOKUP(G3022,'DANH MỤC'!$I:$K,2,0)</f>
        <v>KH 1287</v>
      </c>
      <c r="I3022" t="str">
        <f>VLOOKUP(G3022,'DANH MỤC'!$I:$K,3,0)</f>
        <v>Yên Bái</v>
      </c>
      <c r="J3022" s="8" t="s">
        <v>5941</v>
      </c>
      <c r="K3022" t="str">
        <f>VLOOKUP(J3022,'DANH MỤC'!$A$1:$B$19,2,0)</f>
        <v>Sản phẩm 0006</v>
      </c>
      <c r="L3022" t="s">
        <v>15</v>
      </c>
      <c r="M3022">
        <v>10</v>
      </c>
      <c r="N3022" s="3">
        <f>IF(LEFT(K3022,1)="S",VLOOKUP(K3022,'DANH MỤC'!$B:$D,2,0),VLOOKUP(K3022,'DANH MỤC'!$B:$D,3,0))</f>
        <v>800000</v>
      </c>
      <c r="O3022">
        <v>20</v>
      </c>
      <c r="P3022" s="3">
        <f>N3022*O3022%*CSDL[[#This Row],[SỐ LƯỢNG]]</f>
        <v>1600000</v>
      </c>
      <c r="Q3022" s="3">
        <f t="shared" si="1507"/>
        <v>6400000</v>
      </c>
    </row>
    <row r="3023" spans="1:17" x14ac:dyDescent="0.3">
      <c r="A3023" s="23" t="str">
        <f t="shared" ref="A3023:A3025" si="1513">A3022</f>
        <v>13/05/2019</v>
      </c>
      <c r="B3023" s="8" t="str">
        <f t="shared" ref="B3023:B3025" si="1514">B3022</f>
        <v>13/05/2019</v>
      </c>
      <c r="C3023" s="8">
        <v>5</v>
      </c>
      <c r="D3023" s="8" t="str">
        <f t="shared" ref="D3023:D3025" si="1515">D3022</f>
        <v>DH13620</v>
      </c>
      <c r="E3023" s="8" t="str">
        <f t="shared" ref="E3023:E3025" si="1516">E3022</f>
        <v>tho.nguyen</v>
      </c>
      <c r="F3023" s="8" t="str">
        <f>VLOOKUP(E3023,'DANH MỤC'!$F:$G,2,0)</f>
        <v>Nhóm 1</v>
      </c>
      <c r="G3023" s="8" t="str">
        <f t="shared" ref="G3023:G3025" si="1517">G3022</f>
        <v>KH1287</v>
      </c>
      <c r="H3023" t="str">
        <f>VLOOKUP(G3023,'DANH MỤC'!$I:$K,2,0)</f>
        <v>KH 1287</v>
      </c>
      <c r="I3023" t="str">
        <f>VLOOKUP(G3023,'DANH MỤC'!$I:$K,3,0)</f>
        <v>Yên Bái</v>
      </c>
      <c r="J3023" s="8" t="s">
        <v>5942</v>
      </c>
      <c r="K3023" t="str">
        <f>VLOOKUP(J3023,'DANH MỤC'!$A$1:$B$19,2,0)</f>
        <v>Sản phẩm 0007</v>
      </c>
      <c r="L3023" t="s">
        <v>15</v>
      </c>
      <c r="M3023">
        <v>10</v>
      </c>
      <c r="N3023" s="3">
        <f>IF(LEFT(K3023,1)="S",VLOOKUP(K3023,'DANH MỤC'!$B:$D,2,0),VLOOKUP(K3023,'DANH MỤC'!$B:$D,3,0))</f>
        <v>800000</v>
      </c>
      <c r="O3023">
        <v>20</v>
      </c>
      <c r="P3023" s="3">
        <f>N3023*O3023%*CSDL[[#This Row],[SỐ LƯỢNG]]</f>
        <v>1600000</v>
      </c>
      <c r="Q3023" s="3">
        <f t="shared" si="1507"/>
        <v>6400000</v>
      </c>
    </row>
    <row r="3024" spans="1:17" x14ac:dyDescent="0.3">
      <c r="A3024" s="23" t="str">
        <f t="shared" si="1513"/>
        <v>13/05/2019</v>
      </c>
      <c r="B3024" s="8" t="str">
        <f t="shared" si="1514"/>
        <v>13/05/2019</v>
      </c>
      <c r="C3024" s="8">
        <v>5</v>
      </c>
      <c r="D3024" s="8" t="str">
        <f t="shared" si="1515"/>
        <v>DH13620</v>
      </c>
      <c r="E3024" s="8" t="str">
        <f t="shared" si="1516"/>
        <v>tho.nguyen</v>
      </c>
      <c r="F3024" s="8" t="str">
        <f>VLOOKUP(E3024,'DANH MỤC'!$F:$G,2,0)</f>
        <v>Nhóm 1</v>
      </c>
      <c r="G3024" s="8" t="str">
        <f t="shared" si="1517"/>
        <v>KH1287</v>
      </c>
      <c r="H3024" t="str">
        <f>VLOOKUP(G3024,'DANH MỤC'!$I:$K,2,0)</f>
        <v>KH 1287</v>
      </c>
      <c r="I3024" t="str">
        <f>VLOOKUP(G3024,'DANH MỤC'!$I:$K,3,0)</f>
        <v>Yên Bái</v>
      </c>
      <c r="J3024" s="8" t="s">
        <v>5941</v>
      </c>
      <c r="K3024" t="str">
        <f>VLOOKUP(J3024,'DANH MỤC'!$A$1:$B$19,2,0)</f>
        <v>Sản phẩm 0006</v>
      </c>
      <c r="L3024" t="s">
        <v>15</v>
      </c>
      <c r="M3024">
        <v>2</v>
      </c>
      <c r="N3024" s="3">
        <f>IF(LEFT(K3024,1)="S",VLOOKUP(K3024,'DANH MỤC'!$B:$D,2,0),VLOOKUP(K3024,'DANH MỤC'!$B:$D,3,0))</f>
        <v>800000</v>
      </c>
      <c r="O3024">
        <v>100</v>
      </c>
      <c r="P3024" s="3">
        <f>N3024*O3024%*CSDL[[#This Row],[SỐ LƯỢNG]]</f>
        <v>1600000</v>
      </c>
      <c r="Q3024" s="3">
        <f t="shared" si="1507"/>
        <v>0</v>
      </c>
    </row>
    <row r="3025" spans="1:17" x14ac:dyDescent="0.3">
      <c r="A3025" s="23" t="str">
        <f t="shared" si="1513"/>
        <v>13/05/2019</v>
      </c>
      <c r="B3025" s="8" t="str">
        <f t="shared" si="1514"/>
        <v>13/05/2019</v>
      </c>
      <c r="C3025" s="8">
        <v>5</v>
      </c>
      <c r="D3025" s="8" t="str">
        <f t="shared" si="1515"/>
        <v>DH13620</v>
      </c>
      <c r="E3025" s="8" t="str">
        <f t="shared" si="1516"/>
        <v>tho.nguyen</v>
      </c>
      <c r="F3025" s="8" t="str">
        <f>VLOOKUP(E3025,'DANH MỤC'!$F:$G,2,0)</f>
        <v>Nhóm 1</v>
      </c>
      <c r="G3025" s="8" t="str">
        <f t="shared" si="1517"/>
        <v>KH1287</v>
      </c>
      <c r="H3025" t="str">
        <f>VLOOKUP(G3025,'DANH MỤC'!$I:$K,2,0)</f>
        <v>KH 1287</v>
      </c>
      <c r="I3025" t="str">
        <f>VLOOKUP(G3025,'DANH MỤC'!$I:$K,3,0)</f>
        <v>Yên Bái</v>
      </c>
      <c r="J3025" s="8" t="s">
        <v>5942</v>
      </c>
      <c r="K3025" t="str">
        <f>VLOOKUP(J3025,'DANH MỤC'!$A$1:$B$19,2,0)</f>
        <v>Sản phẩm 0007</v>
      </c>
      <c r="L3025" t="s">
        <v>15</v>
      </c>
      <c r="M3025">
        <v>2</v>
      </c>
      <c r="N3025" s="3">
        <f>IF(LEFT(K3025,1)="S",VLOOKUP(K3025,'DANH MỤC'!$B:$D,2,0),VLOOKUP(K3025,'DANH MỤC'!$B:$D,3,0))</f>
        <v>800000</v>
      </c>
      <c r="O3025">
        <v>100</v>
      </c>
      <c r="P3025" s="3">
        <f>N3025*O3025%*CSDL[[#This Row],[SỐ LƯỢNG]]</f>
        <v>1600000</v>
      </c>
      <c r="Q3025" s="3">
        <f t="shared" si="1507"/>
        <v>0</v>
      </c>
    </row>
    <row r="3026" spans="1:17" x14ac:dyDescent="0.3">
      <c r="A3026" s="23" t="s">
        <v>1504</v>
      </c>
      <c r="B3026" s="8" t="s">
        <v>1504</v>
      </c>
      <c r="C3026" s="8">
        <v>5</v>
      </c>
      <c r="D3026" s="8" t="s">
        <v>1542</v>
      </c>
      <c r="E3026" s="8" t="s">
        <v>13824</v>
      </c>
      <c r="F3026" s="8" t="str">
        <f>VLOOKUP(E3026,'DANH MỤC'!$F:$G,2,0)</f>
        <v>Nhóm 1</v>
      </c>
      <c r="G3026" s="8" t="s">
        <v>7308</v>
      </c>
      <c r="H3026" t="str">
        <f>VLOOKUP(G3026,'DANH MỤC'!$I:$K,2,0)</f>
        <v>KH 1288</v>
      </c>
      <c r="I3026" t="str">
        <f>VLOOKUP(G3026,'DANH MỤC'!$I:$K,3,0)</f>
        <v>Tiền Giang</v>
      </c>
      <c r="J3026" s="8" t="s">
        <v>5940</v>
      </c>
      <c r="K3026" t="str">
        <f>VLOOKUP(J3026,'DANH MỤC'!$A$1:$B$19,2,0)</f>
        <v>Sản phẩm 0002</v>
      </c>
      <c r="L3026" t="s">
        <v>15</v>
      </c>
      <c r="M3026">
        <v>12</v>
      </c>
      <c r="N3026" s="3">
        <f>IF(LEFT(K3026,1)="S",VLOOKUP(K3026,'DANH MỤC'!$B:$D,2,0),VLOOKUP(K3026,'DANH MỤC'!$B:$D,3,0))</f>
        <v>2000000</v>
      </c>
      <c r="O3026">
        <v>20</v>
      </c>
      <c r="P3026" s="3">
        <f>N3026*O3026%*CSDL[[#This Row],[SỐ LƯỢNG]]</f>
        <v>4800000</v>
      </c>
      <c r="Q3026" s="3">
        <f t="shared" si="1507"/>
        <v>19200000</v>
      </c>
    </row>
    <row r="3027" spans="1:17" x14ac:dyDescent="0.3">
      <c r="A3027" s="23" t="str">
        <f>A3026</f>
        <v>13/05/2019</v>
      </c>
      <c r="B3027" s="8" t="str">
        <f>B3026</f>
        <v>13/05/2019</v>
      </c>
      <c r="C3027" s="8">
        <v>5</v>
      </c>
      <c r="D3027" s="8" t="str">
        <f>D3026</f>
        <v>DH13619</v>
      </c>
      <c r="E3027" s="8" t="str">
        <f>E3026</f>
        <v>hoai.nguyen</v>
      </c>
      <c r="F3027" s="8" t="str">
        <f>VLOOKUP(E3027,'DANH MỤC'!$F:$G,2,0)</f>
        <v>Nhóm 1</v>
      </c>
      <c r="G3027" s="8" t="str">
        <f>G3026</f>
        <v>KH1288</v>
      </c>
      <c r="H3027" t="str">
        <f>VLOOKUP(G3027,'DANH MỤC'!$I:$K,2,0)</f>
        <v>KH 1288</v>
      </c>
      <c r="I3027" t="str">
        <f>VLOOKUP(G3027,'DANH MỤC'!$I:$K,3,0)</f>
        <v>Tiền Giang</v>
      </c>
      <c r="J3027" s="8" t="s">
        <v>5940</v>
      </c>
      <c r="K3027" t="str">
        <f>VLOOKUP(J3027,'DANH MỤC'!$A$1:$B$19,2,0)</f>
        <v>Sản phẩm 0002</v>
      </c>
      <c r="L3027" t="s">
        <v>15</v>
      </c>
      <c r="M3027">
        <v>2</v>
      </c>
      <c r="N3027" s="3">
        <f>IF(LEFT(K3027,1)="S",VLOOKUP(K3027,'DANH MỤC'!$B:$D,2,0),VLOOKUP(K3027,'DANH MỤC'!$B:$D,3,0))</f>
        <v>2000000</v>
      </c>
      <c r="O3027">
        <v>100</v>
      </c>
      <c r="P3027" s="3">
        <f>N3027*O3027%*CSDL[[#This Row],[SỐ LƯỢNG]]</f>
        <v>4000000</v>
      </c>
      <c r="Q3027" s="3">
        <f t="shared" si="1507"/>
        <v>0</v>
      </c>
    </row>
    <row r="3028" spans="1:17" x14ac:dyDescent="0.3">
      <c r="A3028" s="23" t="s">
        <v>1504</v>
      </c>
      <c r="B3028" s="8" t="s">
        <v>1504</v>
      </c>
      <c r="C3028" s="8">
        <v>5</v>
      </c>
      <c r="D3028" s="8" t="s">
        <v>1543</v>
      </c>
      <c r="E3028" s="8" t="s">
        <v>13822</v>
      </c>
      <c r="F3028" s="8" t="str">
        <f>VLOOKUP(E3028,'DANH MỤC'!$F:$G,2,0)</f>
        <v>Nhóm 1</v>
      </c>
      <c r="G3028" s="8" t="s">
        <v>6362</v>
      </c>
      <c r="H3028" t="str">
        <f>VLOOKUP(G3028,'DANH MỤC'!$I:$K,2,0)</f>
        <v>KH 0329</v>
      </c>
      <c r="I3028" t="str">
        <f>VLOOKUP(G3028,'DANH MỤC'!$I:$K,3,0)</f>
        <v>Bình Dương</v>
      </c>
      <c r="J3028" s="8" t="s">
        <v>5939</v>
      </c>
      <c r="K3028" t="str">
        <f>VLOOKUP(J3028,'DANH MỤC'!$A$1:$B$19,2,0)</f>
        <v>Sản phẩm 0001</v>
      </c>
      <c r="L3028" t="s">
        <v>15</v>
      </c>
      <c r="M3028">
        <v>1</v>
      </c>
      <c r="N3028" s="3">
        <f>IF(LEFT(K3028,1)="S",VLOOKUP(K3028,'DANH MỤC'!$B:$D,2,0),VLOOKUP(K3028,'DANH MỤC'!$B:$D,3,0))</f>
        <v>3000000</v>
      </c>
      <c r="O3028">
        <v>0</v>
      </c>
      <c r="P3028" s="3">
        <f>N3028*O3028%*CSDL[[#This Row],[SỐ LƯỢNG]]</f>
        <v>0</v>
      </c>
      <c r="Q3028" s="3">
        <f t="shared" si="1507"/>
        <v>3000000</v>
      </c>
    </row>
    <row r="3029" spans="1:17" x14ac:dyDescent="0.3">
      <c r="A3029" s="23" t="str">
        <f>A3028</f>
        <v>13/05/2019</v>
      </c>
      <c r="B3029" s="8" t="str">
        <f>B3028</f>
        <v>13/05/2019</v>
      </c>
      <c r="C3029" s="8">
        <v>5</v>
      </c>
      <c r="D3029" s="8" t="str">
        <f>D3028</f>
        <v>DH13618</v>
      </c>
      <c r="E3029" s="8" t="str">
        <f>E3028</f>
        <v>anh.hong</v>
      </c>
      <c r="F3029" s="8" t="str">
        <f>VLOOKUP(E3029,'DANH MỤC'!$F:$G,2,0)</f>
        <v>Nhóm 1</v>
      </c>
      <c r="G3029" s="8" t="str">
        <f>G3028</f>
        <v>KH0329</v>
      </c>
      <c r="H3029" t="str">
        <f>VLOOKUP(G3029,'DANH MỤC'!$I:$K,2,0)</f>
        <v>KH 0329</v>
      </c>
      <c r="I3029" t="str">
        <f>VLOOKUP(G3029,'DANH MỤC'!$I:$K,3,0)</f>
        <v>Bình Dương</v>
      </c>
      <c r="J3029" s="8" t="s">
        <v>5944</v>
      </c>
      <c r="K3029" t="str">
        <f>VLOOKUP(J3029,'DANH MỤC'!$A$1:$B$19,2,0)</f>
        <v>Hàng tặng 0001</v>
      </c>
      <c r="L3029" t="s">
        <v>24</v>
      </c>
      <c r="M3029">
        <v>2</v>
      </c>
      <c r="N3029" s="3">
        <f>IF(LEFT(K3029,1)="S",VLOOKUP(K3029,'DANH MỤC'!$B:$D,2,0),VLOOKUP(K3029,'DANH MỤC'!$B:$D,3,0))</f>
        <v>200000</v>
      </c>
      <c r="O3029">
        <v>100</v>
      </c>
      <c r="P3029" s="3">
        <f>N3029*O3029%*CSDL[[#This Row],[SỐ LƯỢNG]]</f>
        <v>400000</v>
      </c>
      <c r="Q3029" s="3">
        <f t="shared" si="1507"/>
        <v>0</v>
      </c>
    </row>
    <row r="3030" spans="1:17" x14ac:dyDescent="0.3">
      <c r="A3030" s="23" t="s">
        <v>1504</v>
      </c>
      <c r="B3030" s="8" t="s">
        <v>1504</v>
      </c>
      <c r="C3030" s="8">
        <v>5</v>
      </c>
      <c r="D3030" s="8" t="s">
        <v>1544</v>
      </c>
      <c r="E3030" s="8" t="s">
        <v>13822</v>
      </c>
      <c r="F3030" s="8" t="str">
        <f>VLOOKUP(E3030,'DANH MỤC'!$F:$G,2,0)</f>
        <v>Nhóm 1</v>
      </c>
      <c r="G3030" s="8" t="s">
        <v>7309</v>
      </c>
      <c r="H3030" t="str">
        <f>VLOOKUP(G3030,'DANH MỤC'!$I:$K,2,0)</f>
        <v>KH 1289</v>
      </c>
      <c r="I3030" t="str">
        <f>VLOOKUP(G3030,'DANH MỤC'!$I:$K,3,0)</f>
        <v>Bà Rịa Vũng Tàu</v>
      </c>
      <c r="J3030" s="8" t="s">
        <v>19</v>
      </c>
      <c r="K3030" t="str">
        <f>VLOOKUP(J3030,'DANH MỤC'!$A$1:$B$19,2,0)</f>
        <v>Sản phẩm 0003</v>
      </c>
      <c r="L3030" t="s">
        <v>15</v>
      </c>
      <c r="M3030">
        <v>1</v>
      </c>
      <c r="N3030" s="3">
        <f>IF(LEFT(K3030,1)="S",VLOOKUP(K3030,'DANH MỤC'!$B:$D,2,0),VLOOKUP(K3030,'DANH MỤC'!$B:$D,3,0))</f>
        <v>2500000</v>
      </c>
      <c r="O3030">
        <v>0</v>
      </c>
      <c r="P3030" s="3">
        <f>N3030*O3030%*CSDL[[#This Row],[SỐ LƯỢNG]]</f>
        <v>0</v>
      </c>
      <c r="Q3030" s="3">
        <f t="shared" si="1507"/>
        <v>2500000</v>
      </c>
    </row>
    <row r="3031" spans="1:17" x14ac:dyDescent="0.3">
      <c r="A3031" s="23" t="str">
        <f>A3030</f>
        <v>13/05/2019</v>
      </c>
      <c r="B3031" s="8" t="str">
        <f>B3030</f>
        <v>13/05/2019</v>
      </c>
      <c r="C3031" s="8">
        <v>5</v>
      </c>
      <c r="D3031" s="8" t="str">
        <f>D3030</f>
        <v>DH13617</v>
      </c>
      <c r="E3031" s="8" t="str">
        <f>E3030</f>
        <v>anh.hong</v>
      </c>
      <c r="F3031" s="8" t="str">
        <f>VLOOKUP(E3031,'DANH MỤC'!$F:$G,2,0)</f>
        <v>Nhóm 1</v>
      </c>
      <c r="G3031" s="8" t="str">
        <f>G3030</f>
        <v>KH1289</v>
      </c>
      <c r="H3031" t="str">
        <f>VLOOKUP(G3031,'DANH MỤC'!$I:$K,2,0)</f>
        <v>KH 1289</v>
      </c>
      <c r="I3031" t="str">
        <f>VLOOKUP(G3031,'DANH MỤC'!$I:$K,3,0)</f>
        <v>Bà Rịa Vũng Tàu</v>
      </c>
      <c r="J3031" s="8" t="s">
        <v>5944</v>
      </c>
      <c r="K3031" t="str">
        <f>VLOOKUP(J3031,'DANH MỤC'!$A$1:$B$19,2,0)</f>
        <v>Hàng tặng 0001</v>
      </c>
      <c r="L3031" t="s">
        <v>24</v>
      </c>
      <c r="M3031">
        <v>2</v>
      </c>
      <c r="N3031" s="3">
        <f>IF(LEFT(K3031,1)="S",VLOOKUP(K3031,'DANH MỤC'!$B:$D,2,0),VLOOKUP(K3031,'DANH MỤC'!$B:$D,3,0))</f>
        <v>200000</v>
      </c>
      <c r="O3031">
        <v>100</v>
      </c>
      <c r="P3031" s="3">
        <f>N3031*O3031%*CSDL[[#This Row],[SỐ LƯỢNG]]</f>
        <v>400000</v>
      </c>
      <c r="Q3031" s="3">
        <f t="shared" si="1507"/>
        <v>0</v>
      </c>
    </row>
    <row r="3032" spans="1:17" x14ac:dyDescent="0.3">
      <c r="A3032" s="23" t="s">
        <v>1504</v>
      </c>
      <c r="B3032" s="8" t="s">
        <v>1504</v>
      </c>
      <c r="C3032" s="8">
        <v>5</v>
      </c>
      <c r="D3032" s="8" t="s">
        <v>1545</v>
      </c>
      <c r="E3032" s="8" t="s">
        <v>13833</v>
      </c>
      <c r="F3032" s="8" t="str">
        <f>VLOOKUP(E3032,'DANH MỤC'!$F:$G,2,0)</f>
        <v>Nhóm 2</v>
      </c>
      <c r="G3032" s="8" t="s">
        <v>7310</v>
      </c>
      <c r="H3032" t="str">
        <f>VLOOKUP(G3032,'DANH MỤC'!$I:$K,2,0)</f>
        <v>KH 1290</v>
      </c>
      <c r="I3032" t="str">
        <f>VLOOKUP(G3032,'DANH MỤC'!$I:$K,3,0)</f>
        <v>Cao Bằng</v>
      </c>
      <c r="J3032" s="8" t="s">
        <v>5939</v>
      </c>
      <c r="K3032" t="str">
        <f>VLOOKUP(J3032,'DANH MỤC'!$A$1:$B$19,2,0)</f>
        <v>Sản phẩm 0001</v>
      </c>
      <c r="L3032" t="s">
        <v>15</v>
      </c>
      <c r="M3032">
        <v>1</v>
      </c>
      <c r="N3032" s="3">
        <f>IF(LEFT(K3032,1)="S",VLOOKUP(K3032,'DANH MỤC'!$B:$D,2,0),VLOOKUP(K3032,'DANH MỤC'!$B:$D,3,0))</f>
        <v>3000000</v>
      </c>
      <c r="O3032">
        <v>5</v>
      </c>
      <c r="P3032" s="3">
        <f>N3032*O3032%*CSDL[[#This Row],[SỐ LƯỢNG]]</f>
        <v>150000</v>
      </c>
      <c r="Q3032" s="3">
        <f t="shared" si="1507"/>
        <v>2850000</v>
      </c>
    </row>
    <row r="3033" spans="1:17" x14ac:dyDescent="0.3">
      <c r="A3033" s="23" t="s">
        <v>1504</v>
      </c>
      <c r="B3033" s="8" t="s">
        <v>1504</v>
      </c>
      <c r="C3033" s="8">
        <v>5</v>
      </c>
      <c r="D3033" s="8" t="s">
        <v>1546</v>
      </c>
      <c r="E3033" s="8" t="s">
        <v>13822</v>
      </c>
      <c r="F3033" s="8" t="str">
        <f>VLOOKUP(E3033,'DANH MỤC'!$F:$G,2,0)</f>
        <v>Nhóm 1</v>
      </c>
      <c r="G3033" s="8" t="s">
        <v>6271</v>
      </c>
      <c r="H3033" t="str">
        <f>VLOOKUP(G3033,'DANH MỤC'!$I:$K,2,0)</f>
        <v>KH 0238</v>
      </c>
      <c r="I3033" t="str">
        <f>VLOOKUP(G3033,'DANH MỤC'!$I:$K,3,0)</f>
        <v>Gia Lai</v>
      </c>
      <c r="J3033" s="8" t="s">
        <v>5939</v>
      </c>
      <c r="K3033" t="str">
        <f>VLOOKUP(J3033,'DANH MỤC'!$A$1:$B$19,2,0)</f>
        <v>Sản phẩm 0001</v>
      </c>
      <c r="L3033" t="s">
        <v>15</v>
      </c>
      <c r="M3033">
        <v>1</v>
      </c>
      <c r="N3033" s="3">
        <f>IF(LEFT(K3033,1)="S",VLOOKUP(K3033,'DANH MỤC'!$B:$D,2,0),VLOOKUP(K3033,'DANH MỤC'!$B:$D,3,0))</f>
        <v>3000000</v>
      </c>
      <c r="O3033">
        <v>10</v>
      </c>
      <c r="P3033" s="3">
        <f>N3033*O3033%*CSDL[[#This Row],[SỐ LƯỢNG]]</f>
        <v>300000</v>
      </c>
      <c r="Q3033" s="3">
        <f t="shared" si="1507"/>
        <v>2700000</v>
      </c>
    </row>
    <row r="3034" spans="1:17" x14ac:dyDescent="0.3">
      <c r="A3034" s="23" t="s">
        <v>1504</v>
      </c>
      <c r="B3034" s="8" t="s">
        <v>1547</v>
      </c>
      <c r="C3034" s="8">
        <v>5</v>
      </c>
      <c r="D3034" s="8" t="s">
        <v>1548</v>
      </c>
      <c r="E3034" s="8" t="s">
        <v>13822</v>
      </c>
      <c r="F3034" s="8" t="str">
        <f>VLOOKUP(E3034,'DANH MỤC'!$F:$G,2,0)</f>
        <v>Nhóm 1</v>
      </c>
      <c r="G3034" s="8" t="s">
        <v>7311</v>
      </c>
      <c r="H3034" t="str">
        <f>VLOOKUP(G3034,'DANH MỤC'!$I:$K,2,0)</f>
        <v>KH 1291</v>
      </c>
      <c r="I3034" t="str">
        <f>VLOOKUP(G3034,'DANH MỤC'!$I:$K,3,0)</f>
        <v>Ninh Bình</v>
      </c>
      <c r="J3034" s="8" t="s">
        <v>5939</v>
      </c>
      <c r="K3034" t="str">
        <f>VLOOKUP(J3034,'DANH MỤC'!$A$1:$B$19,2,0)</f>
        <v>Sản phẩm 0001</v>
      </c>
      <c r="L3034" t="s">
        <v>15</v>
      </c>
      <c r="M3034">
        <v>1</v>
      </c>
      <c r="N3034" s="3">
        <f>IF(LEFT(K3034,1)="S",VLOOKUP(K3034,'DANH MỤC'!$B:$D,2,0),VLOOKUP(K3034,'DANH MỤC'!$B:$D,3,0))</f>
        <v>3000000</v>
      </c>
      <c r="O3034">
        <v>5</v>
      </c>
      <c r="P3034" s="3">
        <f>N3034*O3034%*CSDL[[#This Row],[SỐ LƯỢNG]]</f>
        <v>150000</v>
      </c>
      <c r="Q3034" s="3">
        <f t="shared" si="1507"/>
        <v>2850000</v>
      </c>
    </row>
    <row r="3035" spans="1:17" x14ac:dyDescent="0.3">
      <c r="A3035" s="23" t="s">
        <v>1549</v>
      </c>
      <c r="B3035" s="8" t="s">
        <v>1549</v>
      </c>
      <c r="C3035" s="8">
        <v>5</v>
      </c>
      <c r="D3035" s="8" t="s">
        <v>1550</v>
      </c>
      <c r="E3035" s="8" t="s">
        <v>13817</v>
      </c>
      <c r="F3035" s="8" t="str">
        <f>VLOOKUP(E3035,'DANH MỤC'!$F:$G,2,0)</f>
        <v>Nhóm 1</v>
      </c>
      <c r="G3035" s="8" t="s">
        <v>7312</v>
      </c>
      <c r="H3035" t="str">
        <f>VLOOKUP(G3035,'DANH MỤC'!$I:$K,2,0)</f>
        <v>KH 1292</v>
      </c>
      <c r="I3035" t="str">
        <f>VLOOKUP(G3035,'DANH MỤC'!$I:$K,3,0)</f>
        <v>Long An</v>
      </c>
      <c r="J3035" s="8" t="s">
        <v>19</v>
      </c>
      <c r="K3035" t="str">
        <f>VLOOKUP(J3035,'DANH MỤC'!$A$1:$B$19,2,0)</f>
        <v>Sản phẩm 0003</v>
      </c>
      <c r="L3035" t="s">
        <v>15</v>
      </c>
      <c r="M3035">
        <v>1</v>
      </c>
      <c r="N3035" s="3">
        <f>IF(LEFT(K3035,1)="S",VLOOKUP(K3035,'DANH MỤC'!$B:$D,2,0),VLOOKUP(K3035,'DANH MỤC'!$B:$D,3,0))</f>
        <v>2500000</v>
      </c>
      <c r="O3035">
        <v>0</v>
      </c>
      <c r="P3035" s="3">
        <f>N3035*O3035%*CSDL[[#This Row],[SỐ LƯỢNG]]</f>
        <v>0</v>
      </c>
      <c r="Q3035" s="3">
        <f t="shared" si="1507"/>
        <v>2500000</v>
      </c>
    </row>
    <row r="3036" spans="1:17" x14ac:dyDescent="0.3">
      <c r="A3036" s="23" t="str">
        <f t="shared" ref="A3036:A3037" si="1518">A3035</f>
        <v>12/05/2019</v>
      </c>
      <c r="B3036" s="8" t="str">
        <f t="shared" ref="B3036:B3037" si="1519">B3035</f>
        <v>12/05/2019</v>
      </c>
      <c r="C3036" s="8">
        <v>5</v>
      </c>
      <c r="D3036" s="8" t="str">
        <f t="shared" ref="D3036:D3037" si="1520">D3035</f>
        <v>DH13614</v>
      </c>
      <c r="E3036" s="8" t="str">
        <f t="shared" ref="E3036:E3037" si="1521">E3035</f>
        <v>ha.hoang</v>
      </c>
      <c r="F3036" s="8" t="str">
        <f>VLOOKUP(E3036,'DANH MỤC'!$F:$G,2,0)</f>
        <v>Nhóm 1</v>
      </c>
      <c r="G3036" s="8" t="str">
        <f t="shared" ref="G3036:G3037" si="1522">G3035</f>
        <v>KH1292</v>
      </c>
      <c r="H3036" t="str">
        <f>VLOOKUP(G3036,'DANH MỤC'!$I:$K,2,0)</f>
        <v>KH 1292</v>
      </c>
      <c r="I3036" t="str">
        <f>VLOOKUP(G3036,'DANH MỤC'!$I:$K,3,0)</f>
        <v>Long An</v>
      </c>
      <c r="J3036" s="8" t="s">
        <v>14</v>
      </c>
      <c r="K3036" t="str">
        <f>VLOOKUP(J3036,'DANH MỤC'!$A$1:$B$19,2,0)</f>
        <v>Sản phẩm 0004</v>
      </c>
      <c r="L3036" t="s">
        <v>15</v>
      </c>
      <c r="M3036">
        <v>1</v>
      </c>
      <c r="N3036" s="3">
        <f>IF(LEFT(K3036,1)="S",VLOOKUP(K3036,'DANH MỤC'!$B:$D,2,0),VLOOKUP(K3036,'DANH MỤC'!$B:$D,3,0))</f>
        <v>3500000</v>
      </c>
      <c r="O3036">
        <v>5</v>
      </c>
      <c r="P3036" s="3">
        <f>N3036*O3036%*CSDL[[#This Row],[SỐ LƯỢNG]]</f>
        <v>175000</v>
      </c>
      <c r="Q3036" s="3">
        <f t="shared" si="1507"/>
        <v>3325000</v>
      </c>
    </row>
    <row r="3037" spans="1:17" x14ac:dyDescent="0.3">
      <c r="A3037" s="23" t="str">
        <f t="shared" si="1518"/>
        <v>12/05/2019</v>
      </c>
      <c r="B3037" s="8" t="str">
        <f t="shared" si="1519"/>
        <v>12/05/2019</v>
      </c>
      <c r="C3037" s="8">
        <v>5</v>
      </c>
      <c r="D3037" s="8" t="str">
        <f t="shared" si="1520"/>
        <v>DH13614</v>
      </c>
      <c r="E3037" s="8" t="str">
        <f t="shared" si="1521"/>
        <v>ha.hoang</v>
      </c>
      <c r="F3037" s="8" t="str">
        <f>VLOOKUP(E3037,'DANH MỤC'!$F:$G,2,0)</f>
        <v>Nhóm 1</v>
      </c>
      <c r="G3037" s="8" t="str">
        <f t="shared" si="1522"/>
        <v>KH1292</v>
      </c>
      <c r="H3037" t="str">
        <f>VLOOKUP(G3037,'DANH MỤC'!$I:$K,2,0)</f>
        <v>KH 1292</v>
      </c>
      <c r="I3037" t="str">
        <f>VLOOKUP(G3037,'DANH MỤC'!$I:$K,3,0)</f>
        <v>Long An</v>
      </c>
      <c r="J3037" s="8" t="s">
        <v>14</v>
      </c>
      <c r="K3037" t="str">
        <f>VLOOKUP(J3037,'DANH MỤC'!$A$1:$B$19,2,0)</f>
        <v>Sản phẩm 0004</v>
      </c>
      <c r="L3037" t="s">
        <v>15</v>
      </c>
      <c r="M3037">
        <v>1</v>
      </c>
      <c r="N3037" s="3">
        <f>IF(LEFT(K3037,1)="S",VLOOKUP(K3037,'DANH MỤC'!$B:$D,2,0),VLOOKUP(K3037,'DANH MỤC'!$B:$D,3,0))</f>
        <v>3500000</v>
      </c>
      <c r="O3037">
        <v>10</v>
      </c>
      <c r="P3037" s="3">
        <f>N3037*O3037%*CSDL[[#This Row],[SỐ LƯỢNG]]</f>
        <v>350000</v>
      </c>
      <c r="Q3037" s="3">
        <f t="shared" si="1507"/>
        <v>3150000</v>
      </c>
    </row>
    <row r="3038" spans="1:17" x14ac:dyDescent="0.3">
      <c r="A3038" s="23" t="s">
        <v>1549</v>
      </c>
      <c r="B3038" s="8" t="s">
        <v>1549</v>
      </c>
      <c r="C3038" s="8">
        <v>5</v>
      </c>
      <c r="D3038" s="8" t="s">
        <v>1551</v>
      </c>
      <c r="E3038" s="8" t="s">
        <v>13814</v>
      </c>
      <c r="F3038" s="8" t="str">
        <f>VLOOKUP(E3038,'DANH MỤC'!$F:$G,2,0)</f>
        <v>Nhóm 1</v>
      </c>
      <c r="G3038" s="8" t="s">
        <v>7313</v>
      </c>
      <c r="H3038" t="str">
        <f>VLOOKUP(G3038,'DANH MỤC'!$I:$K,2,0)</f>
        <v>KH 1293</v>
      </c>
      <c r="I3038" t="str">
        <f>VLOOKUP(G3038,'DANH MỤC'!$I:$K,3,0)</f>
        <v>Hòa Bình</v>
      </c>
      <c r="J3038" s="8" t="s">
        <v>5939</v>
      </c>
      <c r="K3038" t="str">
        <f>VLOOKUP(J3038,'DANH MỤC'!$A$1:$B$19,2,0)</f>
        <v>Sản phẩm 0001</v>
      </c>
      <c r="L3038" t="s">
        <v>15</v>
      </c>
      <c r="M3038">
        <v>1</v>
      </c>
      <c r="N3038" s="3">
        <f>IF(LEFT(K3038,1)="S",VLOOKUP(K3038,'DANH MỤC'!$B:$D,2,0),VLOOKUP(K3038,'DANH MỤC'!$B:$D,3,0))</f>
        <v>3000000</v>
      </c>
      <c r="O3038">
        <v>5</v>
      </c>
      <c r="P3038" s="3">
        <f>N3038*O3038%*CSDL[[#This Row],[SỐ LƯỢNG]]</f>
        <v>150000</v>
      </c>
      <c r="Q3038" s="3">
        <f t="shared" si="1507"/>
        <v>2850000</v>
      </c>
    </row>
    <row r="3039" spans="1:17" x14ac:dyDescent="0.3">
      <c r="A3039" s="23" t="s">
        <v>1549</v>
      </c>
      <c r="B3039" s="8" t="s">
        <v>1549</v>
      </c>
      <c r="C3039" s="8">
        <v>5</v>
      </c>
      <c r="D3039" s="8" t="s">
        <v>1552</v>
      </c>
      <c r="E3039" s="8" t="s">
        <v>13823</v>
      </c>
      <c r="F3039" s="8" t="str">
        <f>VLOOKUP(E3039,'DANH MỤC'!$F:$G,2,0)</f>
        <v>Nhóm 1</v>
      </c>
      <c r="G3039" s="8" t="s">
        <v>6511</v>
      </c>
      <c r="H3039" t="str">
        <f>VLOOKUP(G3039,'DANH MỤC'!$I:$K,2,0)</f>
        <v>KH 0478</v>
      </c>
      <c r="I3039" t="str">
        <f>VLOOKUP(G3039,'DANH MỤC'!$I:$K,3,0)</f>
        <v>Kon Tum</v>
      </c>
      <c r="J3039" s="8" t="s">
        <v>14</v>
      </c>
      <c r="K3039" t="str">
        <f>VLOOKUP(J3039,'DANH MỤC'!$A$1:$B$19,2,0)</f>
        <v>Sản phẩm 0004</v>
      </c>
      <c r="L3039" t="s">
        <v>15</v>
      </c>
      <c r="M3039">
        <v>1</v>
      </c>
      <c r="N3039" s="3">
        <f>IF(LEFT(K3039,1)="S",VLOOKUP(K3039,'DANH MỤC'!$B:$D,2,0),VLOOKUP(K3039,'DANH MỤC'!$B:$D,3,0))</f>
        <v>3500000</v>
      </c>
      <c r="O3039">
        <v>10</v>
      </c>
      <c r="P3039" s="3">
        <f>N3039*O3039%*CSDL[[#This Row],[SỐ LƯỢNG]]</f>
        <v>350000</v>
      </c>
      <c r="Q3039" s="3">
        <f t="shared" si="1507"/>
        <v>3150000</v>
      </c>
    </row>
    <row r="3040" spans="1:17" x14ac:dyDescent="0.3">
      <c r="A3040" s="23" t="s">
        <v>1549</v>
      </c>
      <c r="B3040" s="8" t="s">
        <v>1549</v>
      </c>
      <c r="C3040" s="8">
        <v>5</v>
      </c>
      <c r="D3040" s="8" t="s">
        <v>1553</v>
      </c>
      <c r="E3040" s="8" t="s">
        <v>13821</v>
      </c>
      <c r="F3040" s="8" t="str">
        <f>VLOOKUP(E3040,'DANH MỤC'!$F:$G,2,0)</f>
        <v>Nhóm 1</v>
      </c>
      <c r="G3040" s="8" t="s">
        <v>4467</v>
      </c>
      <c r="H3040" t="str">
        <f>VLOOKUP(G3040,'DANH MỤC'!$I:$K,2,0)</f>
        <v>KH 1294</v>
      </c>
      <c r="I3040" t="str">
        <f>VLOOKUP(G3040,'DANH MỤC'!$I:$K,3,0)</f>
        <v>An Giang</v>
      </c>
      <c r="J3040" s="8" t="s">
        <v>14</v>
      </c>
      <c r="K3040" t="str">
        <f>VLOOKUP(J3040,'DANH MỤC'!$A$1:$B$19,2,0)</f>
        <v>Sản phẩm 0004</v>
      </c>
      <c r="L3040" t="s">
        <v>15</v>
      </c>
      <c r="M3040">
        <v>1</v>
      </c>
      <c r="N3040" s="3">
        <f>IF(LEFT(K3040,1)="S",VLOOKUP(K3040,'DANH MỤC'!$B:$D,2,0),VLOOKUP(K3040,'DANH MỤC'!$B:$D,3,0))</f>
        <v>3500000</v>
      </c>
      <c r="O3040">
        <v>0</v>
      </c>
      <c r="P3040" s="3">
        <f>N3040*O3040%*CSDL[[#This Row],[SỐ LƯỢNG]]</f>
        <v>0</v>
      </c>
      <c r="Q3040" s="3">
        <f t="shared" si="1507"/>
        <v>3500000</v>
      </c>
    </row>
    <row r="3041" spans="1:17" x14ac:dyDescent="0.3">
      <c r="A3041" s="23" t="str">
        <f t="shared" ref="A3041:A3043" si="1523">A3040</f>
        <v>12/05/2019</v>
      </c>
      <c r="B3041" s="8" t="str">
        <f t="shared" ref="B3041:B3043" si="1524">B3040</f>
        <v>12/05/2019</v>
      </c>
      <c r="C3041" s="8">
        <v>5</v>
      </c>
      <c r="D3041" s="8" t="str">
        <f t="shared" ref="D3041:D3043" si="1525">D3040</f>
        <v>DH13611</v>
      </c>
      <c r="E3041" s="8" t="str">
        <f t="shared" ref="E3041:E3043" si="1526">E3040</f>
        <v>thu.le</v>
      </c>
      <c r="F3041" s="8" t="str">
        <f>VLOOKUP(E3041,'DANH MỤC'!$F:$G,2,0)</f>
        <v>Nhóm 1</v>
      </c>
      <c r="G3041" s="8" t="str">
        <f t="shared" ref="G3041:G3043" si="1527">G3040</f>
        <v>KH1294</v>
      </c>
      <c r="H3041" t="str">
        <f>VLOOKUP(G3041,'DANH MỤC'!$I:$K,2,0)</f>
        <v>KH 1294</v>
      </c>
      <c r="I3041" t="str">
        <f>VLOOKUP(G3041,'DANH MỤC'!$I:$K,3,0)</f>
        <v>An Giang</v>
      </c>
      <c r="J3041" s="8" t="s">
        <v>5944</v>
      </c>
      <c r="K3041" t="str">
        <f>VLOOKUP(J3041,'DANH MỤC'!$A$1:$B$19,2,0)</f>
        <v>Hàng tặng 0001</v>
      </c>
      <c r="L3041" t="s">
        <v>24</v>
      </c>
      <c r="M3041">
        <v>2</v>
      </c>
      <c r="N3041" s="3">
        <f>IF(LEFT(K3041,1)="S",VLOOKUP(K3041,'DANH MỤC'!$B:$D,2,0),VLOOKUP(K3041,'DANH MỤC'!$B:$D,3,0))</f>
        <v>200000</v>
      </c>
      <c r="O3041">
        <v>100</v>
      </c>
      <c r="P3041" s="3">
        <f>N3041*O3041%*CSDL[[#This Row],[SỐ LƯỢNG]]</f>
        <v>400000</v>
      </c>
      <c r="Q3041" s="3">
        <f t="shared" si="1507"/>
        <v>0</v>
      </c>
    </row>
    <row r="3042" spans="1:17" x14ac:dyDescent="0.3">
      <c r="A3042" s="23" t="str">
        <f t="shared" si="1523"/>
        <v>12/05/2019</v>
      </c>
      <c r="B3042" s="8" t="str">
        <f t="shared" si="1524"/>
        <v>12/05/2019</v>
      </c>
      <c r="C3042" s="8">
        <v>5</v>
      </c>
      <c r="D3042" s="8" t="str">
        <f t="shared" si="1525"/>
        <v>DH13611</v>
      </c>
      <c r="E3042" s="8" t="str">
        <f t="shared" si="1526"/>
        <v>thu.le</v>
      </c>
      <c r="F3042" s="8" t="str">
        <f>VLOOKUP(E3042,'DANH MỤC'!$F:$G,2,0)</f>
        <v>Nhóm 1</v>
      </c>
      <c r="G3042" s="8" t="str">
        <f t="shared" si="1527"/>
        <v>KH1294</v>
      </c>
      <c r="H3042" t="str">
        <f>VLOOKUP(G3042,'DANH MỤC'!$I:$K,2,0)</f>
        <v>KH 1294</v>
      </c>
      <c r="I3042" t="str">
        <f>VLOOKUP(G3042,'DANH MỤC'!$I:$K,3,0)</f>
        <v>An Giang</v>
      </c>
      <c r="J3042" s="8" t="s">
        <v>14</v>
      </c>
      <c r="K3042" t="str">
        <f>VLOOKUP(J3042,'DANH MỤC'!$A$1:$B$19,2,0)</f>
        <v>Sản phẩm 0004</v>
      </c>
      <c r="L3042" t="s">
        <v>15</v>
      </c>
      <c r="M3042">
        <v>1</v>
      </c>
      <c r="N3042" s="3">
        <f>IF(LEFT(K3042,1)="S",VLOOKUP(K3042,'DANH MỤC'!$B:$D,2,0),VLOOKUP(K3042,'DANH MỤC'!$B:$D,3,0))</f>
        <v>3500000</v>
      </c>
      <c r="O3042">
        <v>5</v>
      </c>
      <c r="P3042" s="3">
        <f>N3042*O3042%*CSDL[[#This Row],[SỐ LƯỢNG]]</f>
        <v>175000</v>
      </c>
      <c r="Q3042" s="3">
        <f t="shared" si="1507"/>
        <v>3325000</v>
      </c>
    </row>
    <row r="3043" spans="1:17" x14ac:dyDescent="0.3">
      <c r="A3043" s="23" t="str">
        <f t="shared" si="1523"/>
        <v>12/05/2019</v>
      </c>
      <c r="B3043" s="8" t="str">
        <f t="shared" si="1524"/>
        <v>12/05/2019</v>
      </c>
      <c r="C3043" s="8">
        <v>5</v>
      </c>
      <c r="D3043" s="8" t="str">
        <f t="shared" si="1525"/>
        <v>DH13611</v>
      </c>
      <c r="E3043" s="8" t="str">
        <f t="shared" si="1526"/>
        <v>thu.le</v>
      </c>
      <c r="F3043" s="8" t="str">
        <f>VLOOKUP(E3043,'DANH MỤC'!$F:$G,2,0)</f>
        <v>Nhóm 1</v>
      </c>
      <c r="G3043" s="8" t="str">
        <f t="shared" si="1527"/>
        <v>KH1294</v>
      </c>
      <c r="H3043" t="str">
        <f>VLOOKUP(G3043,'DANH MỤC'!$I:$K,2,0)</f>
        <v>KH 1294</v>
      </c>
      <c r="I3043" t="str">
        <f>VLOOKUP(G3043,'DANH MỤC'!$I:$K,3,0)</f>
        <v>An Giang</v>
      </c>
      <c r="J3043" s="8" t="s">
        <v>14</v>
      </c>
      <c r="K3043" t="str">
        <f>VLOOKUP(J3043,'DANH MỤC'!$A$1:$B$19,2,0)</f>
        <v>Sản phẩm 0004</v>
      </c>
      <c r="L3043" t="s">
        <v>15</v>
      </c>
      <c r="M3043">
        <v>1</v>
      </c>
      <c r="N3043" s="3">
        <f>IF(LEFT(K3043,1)="S",VLOOKUP(K3043,'DANH MỤC'!$B:$D,2,0),VLOOKUP(K3043,'DANH MỤC'!$B:$D,3,0))</f>
        <v>3500000</v>
      </c>
      <c r="O3043">
        <v>10</v>
      </c>
      <c r="P3043" s="3">
        <f>N3043*O3043%*CSDL[[#This Row],[SỐ LƯỢNG]]</f>
        <v>350000</v>
      </c>
      <c r="Q3043" s="3">
        <f t="shared" si="1507"/>
        <v>3150000</v>
      </c>
    </row>
    <row r="3044" spans="1:17" x14ac:dyDescent="0.3">
      <c r="A3044" s="23" t="s">
        <v>1549</v>
      </c>
      <c r="B3044" s="8" t="s">
        <v>1549</v>
      </c>
      <c r="C3044" s="8">
        <v>5</v>
      </c>
      <c r="D3044" s="8" t="s">
        <v>1554</v>
      </c>
      <c r="E3044" s="8" t="s">
        <v>13821</v>
      </c>
      <c r="F3044" s="8" t="str">
        <f>VLOOKUP(E3044,'DANH MỤC'!$F:$G,2,0)</f>
        <v>Nhóm 1</v>
      </c>
      <c r="G3044" s="8" t="s">
        <v>7314</v>
      </c>
      <c r="H3044" t="str">
        <f>VLOOKUP(G3044,'DANH MỤC'!$I:$K,2,0)</f>
        <v>KH 1295</v>
      </c>
      <c r="I3044" t="str">
        <f>VLOOKUP(G3044,'DANH MỤC'!$I:$K,3,0)</f>
        <v>Bà Rịa Vũng Tàu</v>
      </c>
      <c r="J3044" s="8" t="s">
        <v>5939</v>
      </c>
      <c r="K3044" t="str">
        <f>VLOOKUP(J3044,'DANH MỤC'!$A$1:$B$19,2,0)</f>
        <v>Sản phẩm 0001</v>
      </c>
      <c r="L3044" t="s">
        <v>15</v>
      </c>
      <c r="M3044">
        <v>1</v>
      </c>
      <c r="N3044" s="3">
        <f>IF(LEFT(K3044,1)="S",VLOOKUP(K3044,'DANH MỤC'!$B:$D,2,0),VLOOKUP(K3044,'DANH MỤC'!$B:$D,3,0))</f>
        <v>3000000</v>
      </c>
      <c r="O3044">
        <v>0</v>
      </c>
      <c r="P3044" s="3">
        <f>N3044*O3044%*CSDL[[#This Row],[SỐ LƯỢNG]]</f>
        <v>0</v>
      </c>
      <c r="Q3044" s="3">
        <f t="shared" si="1507"/>
        <v>3000000</v>
      </c>
    </row>
    <row r="3045" spans="1:17" x14ac:dyDescent="0.3">
      <c r="A3045" s="23" t="str">
        <f t="shared" ref="A3045:A3046" si="1528">A3044</f>
        <v>12/05/2019</v>
      </c>
      <c r="B3045" s="8" t="str">
        <f t="shared" ref="B3045:B3046" si="1529">B3044</f>
        <v>12/05/2019</v>
      </c>
      <c r="C3045" s="8">
        <v>5</v>
      </c>
      <c r="D3045" s="8" t="str">
        <f t="shared" ref="D3045:D3046" si="1530">D3044</f>
        <v>DH13610</v>
      </c>
      <c r="E3045" s="8" t="str">
        <f t="shared" ref="E3045:E3046" si="1531">E3044</f>
        <v>thu.le</v>
      </c>
      <c r="F3045" s="8" t="str">
        <f>VLOOKUP(E3045,'DANH MỤC'!$F:$G,2,0)</f>
        <v>Nhóm 1</v>
      </c>
      <c r="G3045" s="8" t="str">
        <f t="shared" ref="G3045:G3046" si="1532">G3044</f>
        <v>KH1295</v>
      </c>
      <c r="H3045" t="str">
        <f>VLOOKUP(G3045,'DANH MỤC'!$I:$K,2,0)</f>
        <v>KH 1295</v>
      </c>
      <c r="I3045" t="str">
        <f>VLOOKUP(G3045,'DANH MỤC'!$I:$K,3,0)</f>
        <v>Bà Rịa Vũng Tàu</v>
      </c>
      <c r="J3045" s="8" t="s">
        <v>5944</v>
      </c>
      <c r="K3045" t="str">
        <f>VLOOKUP(J3045,'DANH MỤC'!$A$1:$B$19,2,0)</f>
        <v>Hàng tặng 0001</v>
      </c>
      <c r="L3045" t="s">
        <v>24</v>
      </c>
      <c r="M3045">
        <v>2</v>
      </c>
      <c r="N3045" s="3">
        <f>IF(LEFT(K3045,1)="S",VLOOKUP(K3045,'DANH MỤC'!$B:$D,2,0),VLOOKUP(K3045,'DANH MỤC'!$B:$D,3,0))</f>
        <v>200000</v>
      </c>
      <c r="O3045">
        <v>100</v>
      </c>
      <c r="P3045" s="3">
        <f>N3045*O3045%*CSDL[[#This Row],[SỐ LƯỢNG]]</f>
        <v>400000</v>
      </c>
      <c r="Q3045" s="3">
        <f t="shared" si="1507"/>
        <v>0</v>
      </c>
    </row>
    <row r="3046" spans="1:17" x14ac:dyDescent="0.3">
      <c r="A3046" s="23" t="str">
        <f t="shared" si="1528"/>
        <v>12/05/2019</v>
      </c>
      <c r="B3046" s="8" t="str">
        <f t="shared" si="1529"/>
        <v>12/05/2019</v>
      </c>
      <c r="C3046" s="8">
        <v>5</v>
      </c>
      <c r="D3046" s="8" t="str">
        <f t="shared" si="1530"/>
        <v>DH13610</v>
      </c>
      <c r="E3046" s="8" t="str">
        <f t="shared" si="1531"/>
        <v>thu.le</v>
      </c>
      <c r="F3046" s="8" t="str">
        <f>VLOOKUP(E3046,'DANH MỤC'!$F:$G,2,0)</f>
        <v>Nhóm 1</v>
      </c>
      <c r="G3046" s="8" t="str">
        <f t="shared" si="1532"/>
        <v>KH1295</v>
      </c>
      <c r="H3046" t="str">
        <f>VLOOKUP(G3046,'DANH MỤC'!$I:$K,2,0)</f>
        <v>KH 1295</v>
      </c>
      <c r="I3046" t="str">
        <f>VLOOKUP(G3046,'DANH MỤC'!$I:$K,3,0)</f>
        <v>Bà Rịa Vũng Tàu</v>
      </c>
      <c r="J3046" s="8" t="s">
        <v>5939</v>
      </c>
      <c r="K3046" t="str">
        <f>VLOOKUP(J3046,'DANH MỤC'!$A$1:$B$19,2,0)</f>
        <v>Sản phẩm 0001</v>
      </c>
      <c r="L3046" t="s">
        <v>15</v>
      </c>
      <c r="M3046">
        <v>1</v>
      </c>
      <c r="N3046" s="3">
        <f>IF(LEFT(K3046,1)="S",VLOOKUP(K3046,'DANH MỤC'!$B:$D,2,0),VLOOKUP(K3046,'DANH MỤC'!$B:$D,3,0))</f>
        <v>3000000</v>
      </c>
      <c r="O3046">
        <v>20</v>
      </c>
      <c r="P3046" s="3">
        <f>N3046*O3046%*CSDL[[#This Row],[SỐ LƯỢNG]]</f>
        <v>600000</v>
      </c>
      <c r="Q3046" s="3">
        <f t="shared" si="1507"/>
        <v>2400000</v>
      </c>
    </row>
    <row r="3047" spans="1:17" x14ac:dyDescent="0.3">
      <c r="A3047" s="23" t="s">
        <v>1549</v>
      </c>
      <c r="B3047" s="8" t="s">
        <v>1549</v>
      </c>
      <c r="C3047" s="8">
        <v>5</v>
      </c>
      <c r="D3047" s="8" t="s">
        <v>1555</v>
      </c>
      <c r="E3047" s="8" t="s">
        <v>13822</v>
      </c>
      <c r="F3047" s="8" t="str">
        <f>VLOOKUP(E3047,'DANH MỤC'!$F:$G,2,0)</f>
        <v>Nhóm 1</v>
      </c>
      <c r="G3047" s="8" t="s">
        <v>7315</v>
      </c>
      <c r="H3047" t="str">
        <f>VLOOKUP(G3047,'DANH MỤC'!$I:$K,2,0)</f>
        <v>KH 1296</v>
      </c>
      <c r="I3047" t="str">
        <f>VLOOKUP(G3047,'DANH MỤC'!$I:$K,3,0)</f>
        <v>Thanh Hóa</v>
      </c>
      <c r="J3047" s="8" t="s">
        <v>5939</v>
      </c>
      <c r="K3047" t="str">
        <f>VLOOKUP(J3047,'DANH MỤC'!$A$1:$B$19,2,0)</f>
        <v>Sản phẩm 0001</v>
      </c>
      <c r="L3047" t="s">
        <v>15</v>
      </c>
      <c r="M3047">
        <v>1</v>
      </c>
      <c r="N3047" s="3">
        <f>IF(LEFT(K3047,1)="S",VLOOKUP(K3047,'DANH MỤC'!$B:$D,2,0),VLOOKUP(K3047,'DANH MỤC'!$B:$D,3,0))</f>
        <v>3000000</v>
      </c>
      <c r="O3047">
        <v>20</v>
      </c>
      <c r="P3047" s="3">
        <f>N3047*O3047%*CSDL[[#This Row],[SỐ LƯỢNG]]</f>
        <v>600000</v>
      </c>
      <c r="Q3047" s="3">
        <f t="shared" si="1507"/>
        <v>2400000</v>
      </c>
    </row>
    <row r="3048" spans="1:17" x14ac:dyDescent="0.3">
      <c r="A3048" s="23" t="s">
        <v>1549</v>
      </c>
      <c r="B3048" s="8" t="s">
        <v>1549</v>
      </c>
      <c r="C3048" s="8">
        <v>5</v>
      </c>
      <c r="D3048" s="8" t="s">
        <v>1556</v>
      </c>
      <c r="E3048" s="8" t="s">
        <v>13839</v>
      </c>
      <c r="F3048" s="8" t="str">
        <f>VLOOKUP(E3048,'DANH MỤC'!$F:$G,2,0)</f>
        <v>Nhóm 2</v>
      </c>
      <c r="G3048" s="8" t="s">
        <v>6815</v>
      </c>
      <c r="H3048" t="str">
        <f>VLOOKUP(G3048,'DANH MỤC'!$I:$K,2,0)</f>
        <v>KH 0783</v>
      </c>
      <c r="I3048" t="str">
        <f>VLOOKUP(G3048,'DANH MỤC'!$I:$K,3,0)</f>
        <v>Kon Tum</v>
      </c>
      <c r="J3048" s="8" t="s">
        <v>5939</v>
      </c>
      <c r="K3048" t="str">
        <f>VLOOKUP(J3048,'DANH MỤC'!$A$1:$B$19,2,0)</f>
        <v>Sản phẩm 0001</v>
      </c>
      <c r="L3048" t="s">
        <v>15</v>
      </c>
      <c r="M3048">
        <v>1</v>
      </c>
      <c r="N3048" s="3">
        <f>IF(LEFT(K3048,1)="S",VLOOKUP(K3048,'DANH MỤC'!$B:$D,2,0),VLOOKUP(K3048,'DANH MỤC'!$B:$D,3,0))</f>
        <v>3000000</v>
      </c>
      <c r="O3048">
        <v>0</v>
      </c>
      <c r="P3048" s="3">
        <f>N3048*O3048%*CSDL[[#This Row],[SỐ LƯỢNG]]</f>
        <v>0</v>
      </c>
      <c r="Q3048" s="3">
        <f t="shared" si="1507"/>
        <v>3000000</v>
      </c>
    </row>
    <row r="3049" spans="1:17" x14ac:dyDescent="0.3">
      <c r="A3049" s="23" t="str">
        <f>A3048</f>
        <v>12/05/2019</v>
      </c>
      <c r="B3049" s="8" t="str">
        <f>B3048</f>
        <v>12/05/2019</v>
      </c>
      <c r="C3049" s="8">
        <v>5</v>
      </c>
      <c r="D3049" s="8" t="str">
        <f>D3048</f>
        <v>DH13608</v>
      </c>
      <c r="E3049" s="8" t="str">
        <f>E3048</f>
        <v>hang.dinh</v>
      </c>
      <c r="F3049" s="8" t="str">
        <f>VLOOKUP(E3049,'DANH MỤC'!$F:$G,2,0)</f>
        <v>Nhóm 2</v>
      </c>
      <c r="G3049" s="8" t="str">
        <f>G3048</f>
        <v>KH0783</v>
      </c>
      <c r="H3049" t="str">
        <f>VLOOKUP(G3049,'DANH MỤC'!$I:$K,2,0)</f>
        <v>KH 0783</v>
      </c>
      <c r="I3049" t="str">
        <f>VLOOKUP(G3049,'DANH MỤC'!$I:$K,3,0)</f>
        <v>Kon Tum</v>
      </c>
      <c r="J3049" s="8" t="s">
        <v>5944</v>
      </c>
      <c r="K3049" t="str">
        <f>VLOOKUP(J3049,'DANH MỤC'!$A$1:$B$19,2,0)</f>
        <v>Hàng tặng 0001</v>
      </c>
      <c r="L3049" t="s">
        <v>24</v>
      </c>
      <c r="M3049">
        <v>2</v>
      </c>
      <c r="N3049" s="3">
        <f>IF(LEFT(K3049,1)="S",VLOOKUP(K3049,'DANH MỤC'!$B:$D,2,0),VLOOKUP(K3049,'DANH MỤC'!$B:$D,3,0))</f>
        <v>200000</v>
      </c>
      <c r="O3049">
        <v>100</v>
      </c>
      <c r="P3049" s="3">
        <f>N3049*O3049%*CSDL[[#This Row],[SỐ LƯỢNG]]</f>
        <v>400000</v>
      </c>
      <c r="Q3049" s="3">
        <f t="shared" si="1507"/>
        <v>0</v>
      </c>
    </row>
    <row r="3050" spans="1:17" x14ac:dyDescent="0.3">
      <c r="A3050" s="23" t="s">
        <v>1549</v>
      </c>
      <c r="B3050" s="8" t="s">
        <v>1549</v>
      </c>
      <c r="C3050" s="8">
        <v>5</v>
      </c>
      <c r="D3050" s="8" t="s">
        <v>1557</v>
      </c>
      <c r="E3050" s="8" t="s">
        <v>13814</v>
      </c>
      <c r="F3050" s="8" t="str">
        <f>VLOOKUP(E3050,'DANH MỤC'!$F:$G,2,0)</f>
        <v>Nhóm 1</v>
      </c>
      <c r="G3050" s="8" t="s">
        <v>6746</v>
      </c>
      <c r="H3050" t="str">
        <f>VLOOKUP(G3050,'DANH MỤC'!$I:$K,2,0)</f>
        <v>KH 0713</v>
      </c>
      <c r="I3050" t="str">
        <f>VLOOKUP(G3050,'DANH MỤC'!$I:$K,3,0)</f>
        <v>Hưng Yên</v>
      </c>
      <c r="J3050" s="8" t="s">
        <v>5939</v>
      </c>
      <c r="K3050" t="str">
        <f>VLOOKUP(J3050,'DANH MỤC'!$A$1:$B$19,2,0)</f>
        <v>Sản phẩm 0001</v>
      </c>
      <c r="L3050" t="s">
        <v>15</v>
      </c>
      <c r="M3050">
        <v>1</v>
      </c>
      <c r="N3050" s="3">
        <f>IF(LEFT(K3050,1)="S",VLOOKUP(K3050,'DANH MỤC'!$B:$D,2,0),VLOOKUP(K3050,'DANH MỤC'!$B:$D,3,0))</f>
        <v>3000000</v>
      </c>
      <c r="O3050">
        <v>5</v>
      </c>
      <c r="P3050" s="3">
        <f>N3050*O3050%*CSDL[[#This Row],[SỐ LƯỢNG]]</f>
        <v>150000</v>
      </c>
      <c r="Q3050" s="3">
        <f t="shared" si="1507"/>
        <v>2850000</v>
      </c>
    </row>
    <row r="3051" spans="1:17" x14ac:dyDescent="0.3">
      <c r="A3051" s="23" t="s">
        <v>1549</v>
      </c>
      <c r="B3051" s="8" t="s">
        <v>1549</v>
      </c>
      <c r="C3051" s="8">
        <v>5</v>
      </c>
      <c r="D3051" s="8" t="s">
        <v>1558</v>
      </c>
      <c r="E3051" s="8" t="s">
        <v>13816</v>
      </c>
      <c r="F3051" s="8" t="str">
        <f>VLOOKUP(E3051,'DANH MỤC'!$F:$G,2,0)</f>
        <v>Nhóm 1</v>
      </c>
      <c r="G3051" s="8" t="s">
        <v>3795</v>
      </c>
      <c r="H3051" t="str">
        <f>VLOOKUP(G3051,'DANH MỤC'!$I:$K,2,0)</f>
        <v>KH 1297</v>
      </c>
      <c r="I3051" t="str">
        <f>VLOOKUP(G3051,'DANH MỤC'!$I:$K,3,0)</f>
        <v>Long An</v>
      </c>
      <c r="J3051" s="8" t="s">
        <v>5939</v>
      </c>
      <c r="K3051" t="str">
        <f>VLOOKUP(J3051,'DANH MỤC'!$A$1:$B$19,2,0)</f>
        <v>Sản phẩm 0001</v>
      </c>
      <c r="L3051" t="s">
        <v>15</v>
      </c>
      <c r="M3051">
        <v>1</v>
      </c>
      <c r="N3051" s="3">
        <f>IF(LEFT(K3051,1)="S",VLOOKUP(K3051,'DANH MỤC'!$B:$D,2,0),VLOOKUP(K3051,'DANH MỤC'!$B:$D,3,0))</f>
        <v>3000000</v>
      </c>
      <c r="O3051">
        <v>0</v>
      </c>
      <c r="P3051" s="3">
        <f>N3051*O3051%*CSDL[[#This Row],[SỐ LƯỢNG]]</f>
        <v>0</v>
      </c>
      <c r="Q3051" s="3">
        <f t="shared" si="1507"/>
        <v>3000000</v>
      </c>
    </row>
    <row r="3052" spans="1:17" x14ac:dyDescent="0.3">
      <c r="A3052" s="23" t="str">
        <f t="shared" ref="A3052:A3054" si="1533">A3051</f>
        <v>12/05/2019</v>
      </c>
      <c r="B3052" s="8" t="str">
        <f t="shared" ref="B3052:B3054" si="1534">B3051</f>
        <v>12/05/2019</v>
      </c>
      <c r="C3052" s="8">
        <v>5</v>
      </c>
      <c r="D3052" s="8" t="str">
        <f t="shared" ref="D3052:D3054" si="1535">D3051</f>
        <v>DH13606</v>
      </c>
      <c r="E3052" s="8" t="str">
        <f t="shared" ref="E3052:E3054" si="1536">E3051</f>
        <v>luyen.dam</v>
      </c>
      <c r="F3052" s="8" t="str">
        <f>VLOOKUP(E3052,'DANH MỤC'!$F:$G,2,0)</f>
        <v>Nhóm 1</v>
      </c>
      <c r="G3052" s="8" t="str">
        <f t="shared" ref="G3052:G3054" si="1537">G3051</f>
        <v>KH1297</v>
      </c>
      <c r="H3052" t="str">
        <f>VLOOKUP(G3052,'DANH MỤC'!$I:$K,2,0)</f>
        <v>KH 1297</v>
      </c>
      <c r="I3052" t="str">
        <f>VLOOKUP(G3052,'DANH MỤC'!$I:$K,3,0)</f>
        <v>Long An</v>
      </c>
      <c r="J3052" s="8" t="s">
        <v>5940</v>
      </c>
      <c r="K3052" t="str">
        <f>VLOOKUP(J3052,'DANH MỤC'!$A$1:$B$19,2,0)</f>
        <v>Sản phẩm 0002</v>
      </c>
      <c r="L3052" t="s">
        <v>15</v>
      </c>
      <c r="M3052">
        <v>1</v>
      </c>
      <c r="N3052" s="3">
        <f>IF(LEFT(K3052,1)="S",VLOOKUP(K3052,'DANH MỤC'!$B:$D,2,0),VLOOKUP(K3052,'DANH MỤC'!$B:$D,3,0))</f>
        <v>2000000</v>
      </c>
      <c r="O3052">
        <v>0</v>
      </c>
      <c r="P3052" s="3">
        <f>N3052*O3052%*CSDL[[#This Row],[SỐ LƯỢNG]]</f>
        <v>0</v>
      </c>
      <c r="Q3052" s="3">
        <f t="shared" si="1507"/>
        <v>2000000</v>
      </c>
    </row>
    <row r="3053" spans="1:17" x14ac:dyDescent="0.3">
      <c r="A3053" s="23" t="str">
        <f t="shared" si="1533"/>
        <v>12/05/2019</v>
      </c>
      <c r="B3053" s="8" t="str">
        <f t="shared" si="1534"/>
        <v>12/05/2019</v>
      </c>
      <c r="C3053" s="8">
        <v>5</v>
      </c>
      <c r="D3053" s="8" t="str">
        <f t="shared" si="1535"/>
        <v>DH13606</v>
      </c>
      <c r="E3053" s="8" t="str">
        <f t="shared" si="1536"/>
        <v>luyen.dam</v>
      </c>
      <c r="F3053" s="8" t="str">
        <f>VLOOKUP(E3053,'DANH MỤC'!$F:$G,2,0)</f>
        <v>Nhóm 1</v>
      </c>
      <c r="G3053" s="8" t="str">
        <f t="shared" si="1537"/>
        <v>KH1297</v>
      </c>
      <c r="H3053" t="str">
        <f>VLOOKUP(G3053,'DANH MỤC'!$I:$K,2,0)</f>
        <v>KH 1297</v>
      </c>
      <c r="I3053" t="str">
        <f>VLOOKUP(G3053,'DANH MỤC'!$I:$K,3,0)</f>
        <v>Long An</v>
      </c>
      <c r="J3053" s="8" t="s">
        <v>5946</v>
      </c>
      <c r="K3053" t="str">
        <f>VLOOKUP(J3053,'DANH MỤC'!$A$1:$B$19,2,0)</f>
        <v>Hàng tặng 0003</v>
      </c>
      <c r="L3053" t="s">
        <v>46</v>
      </c>
      <c r="M3053">
        <v>1</v>
      </c>
      <c r="N3053" s="3">
        <f>IF(LEFT(K3053,1)="S",VLOOKUP(K3053,'DANH MỤC'!$B:$D,2,0),VLOOKUP(K3053,'DANH MỤC'!$B:$D,3,0))</f>
        <v>300000</v>
      </c>
      <c r="O3053">
        <v>0</v>
      </c>
      <c r="P3053" s="3">
        <f>N3053*O3053%*CSDL[[#This Row],[SỐ LƯỢNG]]</f>
        <v>0</v>
      </c>
      <c r="Q3053" s="3">
        <f t="shared" si="1507"/>
        <v>300000</v>
      </c>
    </row>
    <row r="3054" spans="1:17" x14ac:dyDescent="0.3">
      <c r="A3054" s="23" t="str">
        <f t="shared" si="1533"/>
        <v>12/05/2019</v>
      </c>
      <c r="B3054" s="8" t="str">
        <f t="shared" si="1534"/>
        <v>12/05/2019</v>
      </c>
      <c r="C3054" s="8">
        <v>5</v>
      </c>
      <c r="D3054" s="8" t="str">
        <f t="shared" si="1535"/>
        <v>DH13606</v>
      </c>
      <c r="E3054" s="8" t="str">
        <f t="shared" si="1536"/>
        <v>luyen.dam</v>
      </c>
      <c r="F3054" s="8" t="str">
        <f>VLOOKUP(E3054,'DANH MỤC'!$F:$G,2,0)</f>
        <v>Nhóm 1</v>
      </c>
      <c r="G3054" s="8" t="str">
        <f t="shared" si="1537"/>
        <v>KH1297</v>
      </c>
      <c r="H3054" t="str">
        <f>VLOOKUP(G3054,'DANH MỤC'!$I:$K,2,0)</f>
        <v>KH 1297</v>
      </c>
      <c r="I3054" t="str">
        <f>VLOOKUP(G3054,'DANH MỤC'!$I:$K,3,0)</f>
        <v>Long An</v>
      </c>
      <c r="J3054" s="8" t="s">
        <v>5944</v>
      </c>
      <c r="K3054" t="str">
        <f>VLOOKUP(J3054,'DANH MỤC'!$A$1:$B$19,2,0)</f>
        <v>Hàng tặng 0001</v>
      </c>
      <c r="L3054" t="s">
        <v>24</v>
      </c>
      <c r="M3054">
        <v>2</v>
      </c>
      <c r="N3054" s="3">
        <f>IF(LEFT(K3054,1)="S",VLOOKUP(K3054,'DANH MỤC'!$B:$D,2,0),VLOOKUP(K3054,'DANH MỤC'!$B:$D,3,0))</f>
        <v>200000</v>
      </c>
      <c r="O3054">
        <v>100</v>
      </c>
      <c r="P3054" s="3">
        <f>N3054*O3054%*CSDL[[#This Row],[SỐ LƯỢNG]]</f>
        <v>400000</v>
      </c>
      <c r="Q3054" s="3">
        <f t="shared" si="1507"/>
        <v>0</v>
      </c>
    </row>
    <row r="3055" spans="1:17" x14ac:dyDescent="0.3">
      <c r="A3055" s="23" t="s">
        <v>1549</v>
      </c>
      <c r="B3055" s="8" t="s">
        <v>1549</v>
      </c>
      <c r="C3055" s="8">
        <v>5</v>
      </c>
      <c r="D3055" s="8" t="s">
        <v>1559</v>
      </c>
      <c r="E3055" s="8" t="s">
        <v>13839</v>
      </c>
      <c r="F3055" s="8" t="str">
        <f>VLOOKUP(E3055,'DANH MỤC'!$F:$G,2,0)</f>
        <v>Nhóm 2</v>
      </c>
      <c r="G3055" s="8" t="s">
        <v>6474</v>
      </c>
      <c r="H3055" t="str">
        <f>VLOOKUP(G3055,'DANH MỤC'!$I:$K,2,0)</f>
        <v>KH 0441</v>
      </c>
      <c r="I3055" t="str">
        <f>VLOOKUP(G3055,'DANH MỤC'!$I:$K,3,0)</f>
        <v>Bình Thuận</v>
      </c>
      <c r="J3055" s="8" t="s">
        <v>5939</v>
      </c>
      <c r="K3055" t="str">
        <f>VLOOKUP(J3055,'DANH MỤC'!$A$1:$B$19,2,0)</f>
        <v>Sản phẩm 0001</v>
      </c>
      <c r="L3055" t="s">
        <v>15</v>
      </c>
      <c r="M3055">
        <v>1</v>
      </c>
      <c r="N3055" s="3">
        <f>IF(LEFT(K3055,1)="S",VLOOKUP(K3055,'DANH MỤC'!$B:$D,2,0),VLOOKUP(K3055,'DANH MỤC'!$B:$D,3,0))</f>
        <v>3000000</v>
      </c>
      <c r="O3055">
        <v>0</v>
      </c>
      <c r="P3055" s="3">
        <f>N3055*O3055%*CSDL[[#This Row],[SỐ LƯỢNG]]</f>
        <v>0</v>
      </c>
      <c r="Q3055" s="3">
        <f t="shared" si="1507"/>
        <v>3000000</v>
      </c>
    </row>
    <row r="3056" spans="1:17" x14ac:dyDescent="0.3">
      <c r="A3056" s="23" t="str">
        <f>A3055</f>
        <v>12/05/2019</v>
      </c>
      <c r="B3056" s="8" t="str">
        <f>B3055</f>
        <v>12/05/2019</v>
      </c>
      <c r="C3056" s="8">
        <v>5</v>
      </c>
      <c r="D3056" s="8" t="str">
        <f>D3055</f>
        <v>DH13605</v>
      </c>
      <c r="E3056" s="8" t="str">
        <f>E3055</f>
        <v>hang.dinh</v>
      </c>
      <c r="F3056" s="8" t="str">
        <f>VLOOKUP(E3056,'DANH MỤC'!$F:$G,2,0)</f>
        <v>Nhóm 2</v>
      </c>
      <c r="G3056" s="8" t="str">
        <f>G3055</f>
        <v>KH0441</v>
      </c>
      <c r="H3056" t="str">
        <f>VLOOKUP(G3056,'DANH MỤC'!$I:$K,2,0)</f>
        <v>KH 0441</v>
      </c>
      <c r="I3056" t="str">
        <f>VLOOKUP(G3056,'DANH MỤC'!$I:$K,3,0)</f>
        <v>Bình Thuận</v>
      </c>
      <c r="J3056" s="8" t="s">
        <v>5944</v>
      </c>
      <c r="K3056" t="str">
        <f>VLOOKUP(J3056,'DANH MỤC'!$A$1:$B$19,2,0)</f>
        <v>Hàng tặng 0001</v>
      </c>
      <c r="L3056" t="s">
        <v>24</v>
      </c>
      <c r="M3056">
        <v>2</v>
      </c>
      <c r="N3056" s="3">
        <f>IF(LEFT(K3056,1)="S",VLOOKUP(K3056,'DANH MỤC'!$B:$D,2,0),VLOOKUP(K3056,'DANH MỤC'!$B:$D,3,0))</f>
        <v>200000</v>
      </c>
      <c r="O3056">
        <v>100</v>
      </c>
      <c r="P3056" s="3">
        <f>N3056*O3056%*CSDL[[#This Row],[SỐ LƯỢNG]]</f>
        <v>400000</v>
      </c>
      <c r="Q3056" s="3">
        <f t="shared" si="1507"/>
        <v>0</v>
      </c>
    </row>
    <row r="3057" spans="1:17" x14ac:dyDescent="0.3">
      <c r="A3057" s="23" t="s">
        <v>1549</v>
      </c>
      <c r="B3057" s="8" t="s">
        <v>1549</v>
      </c>
      <c r="C3057" s="8">
        <v>5</v>
      </c>
      <c r="D3057" s="8" t="s">
        <v>1560</v>
      </c>
      <c r="E3057" s="8" t="s">
        <v>13816</v>
      </c>
      <c r="F3057" s="8" t="str">
        <f>VLOOKUP(E3057,'DANH MỤC'!$F:$G,2,0)</f>
        <v>Nhóm 1</v>
      </c>
      <c r="G3057" s="8" t="s">
        <v>7316</v>
      </c>
      <c r="H3057" t="str">
        <f>VLOOKUP(G3057,'DANH MỤC'!$I:$K,2,0)</f>
        <v>KH 1298</v>
      </c>
      <c r="I3057" t="str">
        <f>VLOOKUP(G3057,'DANH MỤC'!$I:$K,3,0)</f>
        <v>Tiền Giang</v>
      </c>
      <c r="J3057" s="8" t="s">
        <v>5940</v>
      </c>
      <c r="K3057" t="str">
        <f>VLOOKUP(J3057,'DANH MỤC'!$A$1:$B$19,2,0)</f>
        <v>Sản phẩm 0002</v>
      </c>
      <c r="L3057" t="s">
        <v>15</v>
      </c>
      <c r="M3057">
        <v>3</v>
      </c>
      <c r="N3057" s="3">
        <f>IF(LEFT(K3057,1)="S",VLOOKUP(K3057,'DANH MỤC'!$B:$D,2,0),VLOOKUP(K3057,'DANH MỤC'!$B:$D,3,0))</f>
        <v>2000000</v>
      </c>
      <c r="O3057">
        <v>0</v>
      </c>
      <c r="P3057" s="3">
        <f>N3057*O3057%*CSDL[[#This Row],[SỐ LƯỢNG]]</f>
        <v>0</v>
      </c>
      <c r="Q3057" s="3">
        <f t="shared" si="1507"/>
        <v>6000000</v>
      </c>
    </row>
    <row r="3058" spans="1:17" x14ac:dyDescent="0.3">
      <c r="A3058" s="23" t="str">
        <f>A3057</f>
        <v>12/05/2019</v>
      </c>
      <c r="B3058" s="8" t="str">
        <f>B3057</f>
        <v>12/05/2019</v>
      </c>
      <c r="C3058" s="8">
        <v>5</v>
      </c>
      <c r="D3058" s="8" t="str">
        <f>D3057</f>
        <v>DH13604</v>
      </c>
      <c r="E3058" s="8" t="str">
        <f>E3057</f>
        <v>luyen.dam</v>
      </c>
      <c r="F3058" s="8" t="str">
        <f>VLOOKUP(E3058,'DANH MỤC'!$F:$G,2,0)</f>
        <v>Nhóm 1</v>
      </c>
      <c r="G3058" s="8" t="str">
        <f>G3057</f>
        <v>KH1298</v>
      </c>
      <c r="H3058" t="str">
        <f>VLOOKUP(G3058,'DANH MỤC'!$I:$K,2,0)</f>
        <v>KH 1298</v>
      </c>
      <c r="I3058" t="str">
        <f>VLOOKUP(G3058,'DANH MỤC'!$I:$K,3,0)</f>
        <v>Tiền Giang</v>
      </c>
      <c r="J3058" s="8" t="s">
        <v>5945</v>
      </c>
      <c r="K3058" t="str">
        <f>VLOOKUP(J3058,'DANH MỤC'!$A$1:$B$19,2,0)</f>
        <v>Hàng tặng 0002</v>
      </c>
      <c r="L3058" t="s">
        <v>51</v>
      </c>
      <c r="M3058">
        <v>1</v>
      </c>
      <c r="N3058" s="3">
        <f>IF(LEFT(K3058,1)="S",VLOOKUP(K3058,'DANH MỤC'!$B:$D,2,0),VLOOKUP(K3058,'DANH MỤC'!$B:$D,3,0))</f>
        <v>500000</v>
      </c>
      <c r="O3058">
        <v>0</v>
      </c>
      <c r="P3058" s="3">
        <f>N3058*O3058%*CSDL[[#This Row],[SỐ LƯỢNG]]</f>
        <v>0</v>
      </c>
      <c r="Q3058" s="3">
        <f t="shared" si="1507"/>
        <v>500000</v>
      </c>
    </row>
    <row r="3059" spans="1:17" x14ac:dyDescent="0.3">
      <c r="A3059" s="23" t="s">
        <v>1549</v>
      </c>
      <c r="B3059" s="8" t="s">
        <v>1549</v>
      </c>
      <c r="C3059" s="8">
        <v>5</v>
      </c>
      <c r="D3059" s="8" t="s">
        <v>1561</v>
      </c>
      <c r="E3059" s="8" t="s">
        <v>13816</v>
      </c>
      <c r="F3059" s="8" t="str">
        <f>VLOOKUP(E3059,'DANH MỤC'!$F:$G,2,0)</f>
        <v>Nhóm 1</v>
      </c>
      <c r="G3059" s="8" t="s">
        <v>7146</v>
      </c>
      <c r="H3059" t="str">
        <f>VLOOKUP(G3059,'DANH MỤC'!$I:$K,2,0)</f>
        <v>KH 1123</v>
      </c>
      <c r="I3059" t="str">
        <f>VLOOKUP(G3059,'DANH MỤC'!$I:$K,3,0)</f>
        <v>Cần Thơ</v>
      </c>
      <c r="J3059" s="8" t="s">
        <v>5939</v>
      </c>
      <c r="K3059" t="str">
        <f>VLOOKUP(J3059,'DANH MỤC'!$A$1:$B$19,2,0)</f>
        <v>Sản phẩm 0001</v>
      </c>
      <c r="L3059" t="s">
        <v>15</v>
      </c>
      <c r="M3059">
        <v>1</v>
      </c>
      <c r="N3059" s="3">
        <f>IF(LEFT(K3059,1)="S",VLOOKUP(K3059,'DANH MỤC'!$B:$D,2,0),VLOOKUP(K3059,'DANH MỤC'!$B:$D,3,0))</f>
        <v>3000000</v>
      </c>
      <c r="O3059">
        <v>5</v>
      </c>
      <c r="P3059" s="3">
        <f>N3059*O3059%*CSDL[[#This Row],[SỐ LƯỢNG]]</f>
        <v>150000</v>
      </c>
      <c r="Q3059" s="3">
        <f t="shared" si="1507"/>
        <v>2850000</v>
      </c>
    </row>
    <row r="3060" spans="1:17" x14ac:dyDescent="0.3">
      <c r="A3060" s="23" t="s">
        <v>1549</v>
      </c>
      <c r="B3060" s="8" t="s">
        <v>1549</v>
      </c>
      <c r="C3060" s="8">
        <v>5</v>
      </c>
      <c r="D3060" s="8" t="s">
        <v>1562</v>
      </c>
      <c r="E3060" s="8" t="s">
        <v>13823</v>
      </c>
      <c r="F3060" s="8" t="str">
        <f>VLOOKUP(E3060,'DANH MỤC'!$F:$G,2,0)</f>
        <v>Nhóm 1</v>
      </c>
      <c r="G3060" s="8" t="s">
        <v>7317</v>
      </c>
      <c r="H3060" t="str">
        <f>VLOOKUP(G3060,'DANH MỤC'!$I:$K,2,0)</f>
        <v>KH 1299</v>
      </c>
      <c r="I3060" t="str">
        <f>VLOOKUP(G3060,'DANH MỤC'!$I:$K,3,0)</f>
        <v>Hà Giang</v>
      </c>
      <c r="J3060" s="8" t="s">
        <v>5939</v>
      </c>
      <c r="K3060" t="str">
        <f>VLOOKUP(J3060,'DANH MỤC'!$A$1:$B$19,2,0)</f>
        <v>Sản phẩm 0001</v>
      </c>
      <c r="L3060" t="s">
        <v>15</v>
      </c>
      <c r="M3060">
        <v>1</v>
      </c>
      <c r="N3060" s="3">
        <f>IF(LEFT(K3060,1)="S",VLOOKUP(K3060,'DANH MỤC'!$B:$D,2,0),VLOOKUP(K3060,'DANH MỤC'!$B:$D,3,0))</f>
        <v>3000000</v>
      </c>
      <c r="O3060">
        <v>0</v>
      </c>
      <c r="P3060" s="3">
        <f>N3060*O3060%*CSDL[[#This Row],[SỐ LƯỢNG]]</f>
        <v>0</v>
      </c>
      <c r="Q3060" s="3">
        <f t="shared" si="1507"/>
        <v>3000000</v>
      </c>
    </row>
    <row r="3061" spans="1:17" x14ac:dyDescent="0.3">
      <c r="A3061" s="23" t="str">
        <f>A3060</f>
        <v>12/05/2019</v>
      </c>
      <c r="B3061" s="8" t="str">
        <f>B3060</f>
        <v>12/05/2019</v>
      </c>
      <c r="C3061" s="8">
        <v>5</v>
      </c>
      <c r="D3061" s="8" t="str">
        <f>D3060</f>
        <v>DH13602</v>
      </c>
      <c r="E3061" s="8" t="str">
        <f>E3060</f>
        <v>giang.nguyen</v>
      </c>
      <c r="F3061" s="8" t="str">
        <f>VLOOKUP(E3061,'DANH MỤC'!$F:$G,2,0)</f>
        <v>Nhóm 1</v>
      </c>
      <c r="G3061" s="8" t="str">
        <f>G3060</f>
        <v>KH1299</v>
      </c>
      <c r="H3061" t="str">
        <f>VLOOKUP(G3061,'DANH MỤC'!$I:$K,2,0)</f>
        <v>KH 1299</v>
      </c>
      <c r="I3061" t="str">
        <f>VLOOKUP(G3061,'DANH MỤC'!$I:$K,3,0)</f>
        <v>Hà Giang</v>
      </c>
      <c r="J3061" s="8" t="s">
        <v>5944</v>
      </c>
      <c r="K3061" t="str">
        <f>VLOOKUP(J3061,'DANH MỤC'!$A$1:$B$19,2,0)</f>
        <v>Hàng tặng 0001</v>
      </c>
      <c r="L3061" t="s">
        <v>24</v>
      </c>
      <c r="M3061">
        <v>2</v>
      </c>
      <c r="N3061" s="3">
        <f>IF(LEFT(K3061,1)="S",VLOOKUP(K3061,'DANH MỤC'!$B:$D,2,0),VLOOKUP(K3061,'DANH MỤC'!$B:$D,3,0))</f>
        <v>200000</v>
      </c>
      <c r="O3061">
        <v>100</v>
      </c>
      <c r="P3061" s="3">
        <f>N3061*O3061%*CSDL[[#This Row],[SỐ LƯỢNG]]</f>
        <v>400000</v>
      </c>
      <c r="Q3061" s="3">
        <f t="shared" si="1507"/>
        <v>0</v>
      </c>
    </row>
    <row r="3062" spans="1:17" x14ac:dyDescent="0.3">
      <c r="A3062" s="23" t="s">
        <v>1549</v>
      </c>
      <c r="B3062" s="8" t="s">
        <v>1549</v>
      </c>
      <c r="C3062" s="8">
        <v>5</v>
      </c>
      <c r="D3062" s="8" t="s">
        <v>1563</v>
      </c>
      <c r="E3062" s="8" t="s">
        <v>13823</v>
      </c>
      <c r="F3062" s="8" t="str">
        <f>VLOOKUP(E3062,'DANH MỤC'!$F:$G,2,0)</f>
        <v>Nhóm 1</v>
      </c>
      <c r="G3062" s="8" t="s">
        <v>7318</v>
      </c>
      <c r="H3062" t="str">
        <f>VLOOKUP(G3062,'DANH MỤC'!$I:$K,2,0)</f>
        <v>KH 1300</v>
      </c>
      <c r="I3062" t="str">
        <f>VLOOKUP(G3062,'DANH MỤC'!$I:$K,3,0)</f>
        <v>Bình Thuận</v>
      </c>
      <c r="J3062" s="8" t="s">
        <v>14</v>
      </c>
      <c r="K3062" t="str">
        <f>VLOOKUP(J3062,'DANH MỤC'!$A$1:$B$19,2,0)</f>
        <v>Sản phẩm 0004</v>
      </c>
      <c r="L3062" t="s">
        <v>15</v>
      </c>
      <c r="M3062">
        <v>1</v>
      </c>
      <c r="N3062" s="3">
        <f>IF(LEFT(K3062,1)="S",VLOOKUP(K3062,'DANH MỤC'!$B:$D,2,0),VLOOKUP(K3062,'DANH MỤC'!$B:$D,3,0))</f>
        <v>3500000</v>
      </c>
      <c r="O3062">
        <v>20</v>
      </c>
      <c r="P3062" s="3">
        <f>N3062*O3062%*CSDL[[#This Row],[SỐ LƯỢNG]]</f>
        <v>700000</v>
      </c>
      <c r="Q3062" s="3">
        <f t="shared" si="1507"/>
        <v>2800000</v>
      </c>
    </row>
    <row r="3063" spans="1:17" x14ac:dyDescent="0.3">
      <c r="A3063" s="23" t="s">
        <v>1549</v>
      </c>
      <c r="B3063" s="8" t="s">
        <v>1549</v>
      </c>
      <c r="C3063" s="8">
        <v>5</v>
      </c>
      <c r="D3063" s="8" t="s">
        <v>1564</v>
      </c>
      <c r="E3063" s="8" t="s">
        <v>13819</v>
      </c>
      <c r="F3063" s="8" t="str">
        <f>VLOOKUP(E3063,'DANH MỤC'!$F:$G,2,0)</f>
        <v>Nhóm 1</v>
      </c>
      <c r="G3063" s="8" t="s">
        <v>6252</v>
      </c>
      <c r="H3063" t="str">
        <f>VLOOKUP(G3063,'DANH MỤC'!$I:$K,2,0)</f>
        <v>KH 0219</v>
      </c>
      <c r="I3063" t="str">
        <f>VLOOKUP(G3063,'DANH MỤC'!$I:$K,3,0)</f>
        <v>Bắc Kạn</v>
      </c>
      <c r="J3063" s="8" t="s">
        <v>5939</v>
      </c>
      <c r="K3063" t="str">
        <f>VLOOKUP(J3063,'DANH MỤC'!$A$1:$B$19,2,0)</f>
        <v>Sản phẩm 0001</v>
      </c>
      <c r="L3063" t="s">
        <v>15</v>
      </c>
      <c r="M3063">
        <v>1</v>
      </c>
      <c r="N3063" s="3">
        <f>IF(LEFT(K3063,1)="S",VLOOKUP(K3063,'DANH MỤC'!$B:$D,2,0),VLOOKUP(K3063,'DANH MỤC'!$B:$D,3,0))</f>
        <v>3000000</v>
      </c>
      <c r="O3063">
        <v>0</v>
      </c>
      <c r="P3063" s="3">
        <f>N3063*O3063%*CSDL[[#This Row],[SỐ LƯỢNG]]</f>
        <v>0</v>
      </c>
      <c r="Q3063" s="3">
        <f t="shared" si="1507"/>
        <v>3000000</v>
      </c>
    </row>
    <row r="3064" spans="1:17" x14ac:dyDescent="0.3">
      <c r="A3064" s="23" t="str">
        <f>A3063</f>
        <v>12/05/2019</v>
      </c>
      <c r="B3064" s="8" t="str">
        <f>B3063</f>
        <v>12/05/2019</v>
      </c>
      <c r="C3064" s="8">
        <v>5</v>
      </c>
      <c r="D3064" s="8" t="str">
        <f>D3063</f>
        <v>DH13600</v>
      </c>
      <c r="E3064" s="8" t="str">
        <f>E3063</f>
        <v>linh.truong</v>
      </c>
      <c r="F3064" s="8" t="str">
        <f>VLOOKUP(E3064,'DANH MỤC'!$F:$G,2,0)</f>
        <v>Nhóm 1</v>
      </c>
      <c r="G3064" s="8" t="str">
        <f>G3063</f>
        <v>KH0219</v>
      </c>
      <c r="H3064" t="str">
        <f>VLOOKUP(G3064,'DANH MỤC'!$I:$K,2,0)</f>
        <v>KH 0219</v>
      </c>
      <c r="I3064" t="str">
        <f>VLOOKUP(G3064,'DANH MỤC'!$I:$K,3,0)</f>
        <v>Bắc Kạn</v>
      </c>
      <c r="J3064" s="8" t="s">
        <v>5944</v>
      </c>
      <c r="K3064" t="str">
        <f>VLOOKUP(J3064,'DANH MỤC'!$A$1:$B$19,2,0)</f>
        <v>Hàng tặng 0001</v>
      </c>
      <c r="L3064" t="s">
        <v>24</v>
      </c>
      <c r="M3064">
        <v>2</v>
      </c>
      <c r="N3064" s="3">
        <f>IF(LEFT(K3064,1)="S",VLOOKUP(K3064,'DANH MỤC'!$B:$D,2,0),VLOOKUP(K3064,'DANH MỤC'!$B:$D,3,0))</f>
        <v>200000</v>
      </c>
      <c r="O3064">
        <v>100</v>
      </c>
      <c r="P3064" s="3">
        <f>N3064*O3064%*CSDL[[#This Row],[SỐ LƯỢNG]]</f>
        <v>400000</v>
      </c>
      <c r="Q3064" s="3">
        <f t="shared" si="1507"/>
        <v>0</v>
      </c>
    </row>
    <row r="3065" spans="1:17" x14ac:dyDescent="0.3">
      <c r="A3065" s="23" t="s">
        <v>1549</v>
      </c>
      <c r="B3065" s="8" t="s">
        <v>1565</v>
      </c>
      <c r="C3065" s="8">
        <v>5</v>
      </c>
      <c r="D3065" s="8" t="s">
        <v>1566</v>
      </c>
      <c r="E3065" s="8" t="s">
        <v>13822</v>
      </c>
      <c r="F3065" s="8" t="str">
        <f>VLOOKUP(E3065,'DANH MỤC'!$F:$G,2,0)</f>
        <v>Nhóm 1</v>
      </c>
      <c r="G3065" s="8" t="s">
        <v>7319</v>
      </c>
      <c r="H3065" t="str">
        <f>VLOOKUP(G3065,'DANH MỤC'!$I:$K,2,0)</f>
        <v>KH 1301</v>
      </c>
      <c r="I3065" t="str">
        <f>VLOOKUP(G3065,'DANH MỤC'!$I:$K,3,0)</f>
        <v>Bình Thuận</v>
      </c>
      <c r="J3065" s="8" t="s">
        <v>5940</v>
      </c>
      <c r="K3065" t="str">
        <f>VLOOKUP(J3065,'DANH MỤC'!$A$1:$B$19,2,0)</f>
        <v>Sản phẩm 0002</v>
      </c>
      <c r="L3065" t="s">
        <v>15</v>
      </c>
      <c r="M3065">
        <v>1</v>
      </c>
      <c r="N3065" s="3">
        <f>IF(LEFT(K3065,1)="S",VLOOKUP(K3065,'DANH MỤC'!$B:$D,2,0),VLOOKUP(K3065,'DANH MỤC'!$B:$D,3,0))</f>
        <v>2000000</v>
      </c>
      <c r="O3065">
        <v>10</v>
      </c>
      <c r="P3065" s="3">
        <f>N3065*O3065%*CSDL[[#This Row],[SỐ LƯỢNG]]</f>
        <v>200000</v>
      </c>
      <c r="Q3065" s="3">
        <f t="shared" si="1507"/>
        <v>1800000</v>
      </c>
    </row>
    <row r="3066" spans="1:17" x14ac:dyDescent="0.3">
      <c r="A3066" s="23" t="s">
        <v>1567</v>
      </c>
      <c r="B3066" s="8" t="s">
        <v>1567</v>
      </c>
      <c r="C3066" s="8">
        <v>5</v>
      </c>
      <c r="D3066" s="8" t="s">
        <v>1568</v>
      </c>
      <c r="E3066" s="8" t="s">
        <v>13817</v>
      </c>
      <c r="F3066" s="8" t="str">
        <f>VLOOKUP(E3066,'DANH MỤC'!$F:$G,2,0)</f>
        <v>Nhóm 1</v>
      </c>
      <c r="G3066" s="8" t="s">
        <v>7320</v>
      </c>
      <c r="H3066" t="str">
        <f>VLOOKUP(G3066,'DANH MỤC'!$I:$K,2,0)</f>
        <v>KH 1302</v>
      </c>
      <c r="I3066" t="str">
        <f>VLOOKUP(G3066,'DANH MỤC'!$I:$K,3,0)</f>
        <v>Lào Cai</v>
      </c>
      <c r="J3066" s="8" t="s">
        <v>5939</v>
      </c>
      <c r="K3066" t="str">
        <f>VLOOKUP(J3066,'DANH MỤC'!$A$1:$B$19,2,0)</f>
        <v>Sản phẩm 0001</v>
      </c>
      <c r="L3066" t="s">
        <v>15</v>
      </c>
      <c r="M3066">
        <v>1</v>
      </c>
      <c r="N3066" s="3">
        <f>IF(LEFT(K3066,1)="S",VLOOKUP(K3066,'DANH MỤC'!$B:$D,2,0),VLOOKUP(K3066,'DANH MỤC'!$B:$D,3,0))</f>
        <v>3000000</v>
      </c>
      <c r="O3066">
        <v>0</v>
      </c>
      <c r="P3066" s="3">
        <f>N3066*O3066%*CSDL[[#This Row],[SỐ LƯỢNG]]</f>
        <v>0</v>
      </c>
      <c r="Q3066" s="3">
        <f t="shared" si="1507"/>
        <v>3000000</v>
      </c>
    </row>
    <row r="3067" spans="1:17" x14ac:dyDescent="0.3">
      <c r="A3067" s="23" t="str">
        <f>A3066</f>
        <v>11/05/2019</v>
      </c>
      <c r="B3067" s="8" t="str">
        <f>B3066</f>
        <v>11/05/2019</v>
      </c>
      <c r="C3067" s="8">
        <v>5</v>
      </c>
      <c r="D3067" s="8" t="str">
        <f>D3066</f>
        <v>DH13599</v>
      </c>
      <c r="E3067" s="8" t="str">
        <f>E3066</f>
        <v>ha.hoang</v>
      </c>
      <c r="F3067" s="8" t="str">
        <f>VLOOKUP(E3067,'DANH MỤC'!$F:$G,2,0)</f>
        <v>Nhóm 1</v>
      </c>
      <c r="G3067" s="8" t="str">
        <f>G3066</f>
        <v>KH1302</v>
      </c>
      <c r="H3067" t="str">
        <f>VLOOKUP(G3067,'DANH MỤC'!$I:$K,2,0)</f>
        <v>KH 1302</v>
      </c>
      <c r="I3067" t="str">
        <f>VLOOKUP(G3067,'DANH MỤC'!$I:$K,3,0)</f>
        <v>Lào Cai</v>
      </c>
      <c r="J3067" s="8" t="s">
        <v>5944</v>
      </c>
      <c r="K3067" t="str">
        <f>VLOOKUP(J3067,'DANH MỤC'!$A$1:$B$19,2,0)</f>
        <v>Hàng tặng 0001</v>
      </c>
      <c r="L3067" t="s">
        <v>24</v>
      </c>
      <c r="M3067">
        <v>2</v>
      </c>
      <c r="N3067" s="3">
        <f>IF(LEFT(K3067,1)="S",VLOOKUP(K3067,'DANH MỤC'!$B:$D,2,0),VLOOKUP(K3067,'DANH MỤC'!$B:$D,3,0))</f>
        <v>200000</v>
      </c>
      <c r="O3067">
        <v>100</v>
      </c>
      <c r="P3067" s="3">
        <f>N3067*O3067%*CSDL[[#This Row],[SỐ LƯỢNG]]</f>
        <v>400000</v>
      </c>
      <c r="Q3067" s="3">
        <f t="shared" si="1507"/>
        <v>0</v>
      </c>
    </row>
    <row r="3068" spans="1:17" x14ac:dyDescent="0.3">
      <c r="A3068" s="23" t="s">
        <v>1567</v>
      </c>
      <c r="B3068" s="8" t="s">
        <v>1567</v>
      </c>
      <c r="C3068" s="8">
        <v>5</v>
      </c>
      <c r="D3068" s="8" t="s">
        <v>1569</v>
      </c>
      <c r="E3068" s="8" t="s">
        <v>13833</v>
      </c>
      <c r="F3068" s="8" t="str">
        <f>VLOOKUP(E3068,'DANH MỤC'!$F:$G,2,0)</f>
        <v>Nhóm 2</v>
      </c>
      <c r="G3068" s="8" t="s">
        <v>7321</v>
      </c>
      <c r="H3068" t="str">
        <f>VLOOKUP(G3068,'DANH MỤC'!$I:$K,2,0)</f>
        <v>KH 1303</v>
      </c>
      <c r="I3068" t="str">
        <f>VLOOKUP(G3068,'DANH MỤC'!$I:$K,3,0)</f>
        <v>Kiên Giang</v>
      </c>
      <c r="J3068" s="8" t="s">
        <v>5939</v>
      </c>
      <c r="K3068" t="str">
        <f>VLOOKUP(J3068,'DANH MỤC'!$A$1:$B$19,2,0)</f>
        <v>Sản phẩm 0001</v>
      </c>
      <c r="L3068" t="s">
        <v>15</v>
      </c>
      <c r="M3068">
        <v>1</v>
      </c>
      <c r="N3068" s="3">
        <f>IF(LEFT(K3068,1)="S",VLOOKUP(K3068,'DANH MỤC'!$B:$D,2,0),VLOOKUP(K3068,'DANH MỤC'!$B:$D,3,0))</f>
        <v>3000000</v>
      </c>
      <c r="O3068">
        <v>0</v>
      </c>
      <c r="P3068" s="3">
        <f>N3068*O3068%*CSDL[[#This Row],[SỐ LƯỢNG]]</f>
        <v>0</v>
      </c>
      <c r="Q3068" s="3">
        <f t="shared" si="1507"/>
        <v>3000000</v>
      </c>
    </row>
    <row r="3069" spans="1:17" x14ac:dyDescent="0.3">
      <c r="A3069" s="23" t="str">
        <f>A3068</f>
        <v>11/05/2019</v>
      </c>
      <c r="B3069" s="8" t="str">
        <f>B3068</f>
        <v>11/05/2019</v>
      </c>
      <c r="C3069" s="8">
        <v>5</v>
      </c>
      <c r="D3069" s="8" t="str">
        <f>D3068</f>
        <v>DH13597</v>
      </c>
      <c r="E3069" s="8" t="str">
        <f>E3068</f>
        <v>anh.nguyen</v>
      </c>
      <c r="F3069" s="8" t="str">
        <f>VLOOKUP(E3069,'DANH MỤC'!$F:$G,2,0)</f>
        <v>Nhóm 2</v>
      </c>
      <c r="G3069" s="8" t="str">
        <f>G3068</f>
        <v>KH1303</v>
      </c>
      <c r="H3069" t="str">
        <f>VLOOKUP(G3069,'DANH MỤC'!$I:$K,2,0)</f>
        <v>KH 1303</v>
      </c>
      <c r="I3069" t="str">
        <f>VLOOKUP(G3069,'DANH MỤC'!$I:$K,3,0)</f>
        <v>Kiên Giang</v>
      </c>
      <c r="J3069" s="8" t="s">
        <v>5944</v>
      </c>
      <c r="K3069" t="str">
        <f>VLOOKUP(J3069,'DANH MỤC'!$A$1:$B$19,2,0)</f>
        <v>Hàng tặng 0001</v>
      </c>
      <c r="L3069" t="s">
        <v>24</v>
      </c>
      <c r="M3069">
        <v>2</v>
      </c>
      <c r="N3069" s="3">
        <f>IF(LEFT(K3069,1)="S",VLOOKUP(K3069,'DANH MỤC'!$B:$D,2,0),VLOOKUP(K3069,'DANH MỤC'!$B:$D,3,0))</f>
        <v>200000</v>
      </c>
      <c r="O3069">
        <v>100</v>
      </c>
      <c r="P3069" s="3">
        <f>N3069*O3069%*CSDL[[#This Row],[SỐ LƯỢNG]]</f>
        <v>400000</v>
      </c>
      <c r="Q3069" s="3">
        <f t="shared" si="1507"/>
        <v>0</v>
      </c>
    </row>
    <row r="3070" spans="1:17" x14ac:dyDescent="0.3">
      <c r="A3070" s="23" t="s">
        <v>1567</v>
      </c>
      <c r="B3070" s="8" t="s">
        <v>1567</v>
      </c>
      <c r="C3070" s="8">
        <v>5</v>
      </c>
      <c r="D3070" s="8" t="s">
        <v>1570</v>
      </c>
      <c r="E3070" s="8" t="s">
        <v>13819</v>
      </c>
      <c r="F3070" s="8" t="str">
        <f>VLOOKUP(E3070,'DANH MỤC'!$F:$G,2,0)</f>
        <v>Nhóm 1</v>
      </c>
      <c r="G3070" s="8" t="s">
        <v>7322</v>
      </c>
      <c r="H3070" t="str">
        <f>VLOOKUP(G3070,'DANH MỤC'!$I:$K,2,0)</f>
        <v>KH 1304</v>
      </c>
      <c r="I3070" t="str">
        <f>VLOOKUP(G3070,'DANH MỤC'!$I:$K,3,0)</f>
        <v>Tuyên Quang</v>
      </c>
      <c r="J3070" s="8" t="s">
        <v>5939</v>
      </c>
      <c r="K3070" t="str">
        <f>VLOOKUP(J3070,'DANH MỤC'!$A$1:$B$19,2,0)</f>
        <v>Sản phẩm 0001</v>
      </c>
      <c r="L3070" t="s">
        <v>15</v>
      </c>
      <c r="M3070">
        <v>1</v>
      </c>
      <c r="N3070" s="3">
        <f>IF(LEFT(K3070,1)="S",VLOOKUP(K3070,'DANH MỤC'!$B:$D,2,0),VLOOKUP(K3070,'DANH MỤC'!$B:$D,3,0))</f>
        <v>3000000</v>
      </c>
      <c r="O3070">
        <v>0</v>
      </c>
      <c r="P3070" s="3">
        <f>N3070*O3070%*CSDL[[#This Row],[SỐ LƯỢNG]]</f>
        <v>0</v>
      </c>
      <c r="Q3070" s="3">
        <f t="shared" si="1507"/>
        <v>3000000</v>
      </c>
    </row>
    <row r="3071" spans="1:17" x14ac:dyDescent="0.3">
      <c r="A3071" s="23" t="str">
        <f>A3070</f>
        <v>11/05/2019</v>
      </c>
      <c r="B3071" s="8" t="str">
        <f>B3070</f>
        <v>11/05/2019</v>
      </c>
      <c r="C3071" s="8">
        <v>5</v>
      </c>
      <c r="D3071" s="8" t="str">
        <f>D3070</f>
        <v>DH13596</v>
      </c>
      <c r="E3071" s="8" t="str">
        <f>E3070</f>
        <v>linh.truong</v>
      </c>
      <c r="F3071" s="8" t="str">
        <f>VLOOKUP(E3071,'DANH MỤC'!$F:$G,2,0)</f>
        <v>Nhóm 1</v>
      </c>
      <c r="G3071" s="8" t="str">
        <f>G3070</f>
        <v>KH1304</v>
      </c>
      <c r="H3071" t="str">
        <f>VLOOKUP(G3071,'DANH MỤC'!$I:$K,2,0)</f>
        <v>KH 1304</v>
      </c>
      <c r="I3071" t="str">
        <f>VLOOKUP(G3071,'DANH MỤC'!$I:$K,3,0)</f>
        <v>Tuyên Quang</v>
      </c>
      <c r="J3071" s="8" t="s">
        <v>5944</v>
      </c>
      <c r="K3071" t="str">
        <f>VLOOKUP(J3071,'DANH MỤC'!$A$1:$B$19,2,0)</f>
        <v>Hàng tặng 0001</v>
      </c>
      <c r="L3071" t="s">
        <v>24</v>
      </c>
      <c r="M3071">
        <v>2</v>
      </c>
      <c r="N3071" s="3">
        <f>IF(LEFT(K3071,1)="S",VLOOKUP(K3071,'DANH MỤC'!$B:$D,2,0),VLOOKUP(K3071,'DANH MỤC'!$B:$D,3,0))</f>
        <v>200000</v>
      </c>
      <c r="O3071">
        <v>100</v>
      </c>
      <c r="P3071" s="3">
        <f>N3071*O3071%*CSDL[[#This Row],[SỐ LƯỢNG]]</f>
        <v>400000</v>
      </c>
      <c r="Q3071" s="3">
        <f t="shared" si="1507"/>
        <v>0</v>
      </c>
    </row>
    <row r="3072" spans="1:17" x14ac:dyDescent="0.3">
      <c r="A3072" s="23" t="s">
        <v>1567</v>
      </c>
      <c r="B3072" s="8" t="s">
        <v>1567</v>
      </c>
      <c r="C3072" s="8">
        <v>5</v>
      </c>
      <c r="D3072" s="8" t="s">
        <v>1571</v>
      </c>
      <c r="E3072" s="8" t="s">
        <v>13822</v>
      </c>
      <c r="F3072" s="8" t="str">
        <f>VLOOKUP(E3072,'DANH MỤC'!$F:$G,2,0)</f>
        <v>Nhóm 1</v>
      </c>
      <c r="G3072" s="8" t="s">
        <v>7323</v>
      </c>
      <c r="H3072" t="str">
        <f>VLOOKUP(G3072,'DANH MỤC'!$I:$K,2,0)</f>
        <v>KH 1305</v>
      </c>
      <c r="I3072" t="str">
        <f>VLOOKUP(G3072,'DANH MỤC'!$I:$K,3,0)</f>
        <v>Ninh Bình</v>
      </c>
      <c r="J3072" s="8" t="s">
        <v>5939</v>
      </c>
      <c r="K3072" t="str">
        <f>VLOOKUP(J3072,'DANH MỤC'!$A$1:$B$19,2,0)</f>
        <v>Sản phẩm 0001</v>
      </c>
      <c r="L3072" t="s">
        <v>15</v>
      </c>
      <c r="M3072">
        <v>1</v>
      </c>
      <c r="N3072" s="3">
        <f>IF(LEFT(K3072,1)="S",VLOOKUP(K3072,'DANH MỤC'!$B:$D,2,0),VLOOKUP(K3072,'DANH MỤC'!$B:$D,3,0))</f>
        <v>3000000</v>
      </c>
      <c r="O3072">
        <v>0</v>
      </c>
      <c r="P3072" s="3">
        <f>N3072*O3072%*CSDL[[#This Row],[SỐ LƯỢNG]]</f>
        <v>0</v>
      </c>
      <c r="Q3072" s="3">
        <f t="shared" si="1507"/>
        <v>3000000</v>
      </c>
    </row>
    <row r="3073" spans="1:17" x14ac:dyDescent="0.3">
      <c r="A3073" s="23" t="str">
        <f>A3072</f>
        <v>11/05/2019</v>
      </c>
      <c r="B3073" s="8" t="str">
        <f>B3072</f>
        <v>11/05/2019</v>
      </c>
      <c r="C3073" s="8">
        <v>5</v>
      </c>
      <c r="D3073" s="8" t="str">
        <f>D3072</f>
        <v>DH13595</v>
      </c>
      <c r="E3073" s="8" t="str">
        <f>E3072</f>
        <v>anh.hong</v>
      </c>
      <c r="F3073" s="8" t="str">
        <f>VLOOKUP(E3073,'DANH MỤC'!$F:$G,2,0)</f>
        <v>Nhóm 1</v>
      </c>
      <c r="G3073" s="8" t="str">
        <f>G3072</f>
        <v>KH1305</v>
      </c>
      <c r="H3073" t="str">
        <f>VLOOKUP(G3073,'DANH MỤC'!$I:$K,2,0)</f>
        <v>KH 1305</v>
      </c>
      <c r="I3073" t="str">
        <f>VLOOKUP(G3073,'DANH MỤC'!$I:$K,3,0)</f>
        <v>Ninh Bình</v>
      </c>
      <c r="J3073" s="8" t="s">
        <v>5944</v>
      </c>
      <c r="K3073" t="str">
        <f>VLOOKUP(J3073,'DANH MỤC'!$A$1:$B$19,2,0)</f>
        <v>Hàng tặng 0001</v>
      </c>
      <c r="L3073" t="s">
        <v>24</v>
      </c>
      <c r="M3073">
        <v>2</v>
      </c>
      <c r="N3073" s="3">
        <f>IF(LEFT(K3073,1)="S",VLOOKUP(K3073,'DANH MỤC'!$B:$D,2,0),VLOOKUP(K3073,'DANH MỤC'!$B:$D,3,0))</f>
        <v>200000</v>
      </c>
      <c r="O3073">
        <v>100</v>
      </c>
      <c r="P3073" s="3">
        <f>N3073*O3073%*CSDL[[#This Row],[SỐ LƯỢNG]]</f>
        <v>400000</v>
      </c>
      <c r="Q3073" s="3">
        <f t="shared" si="1507"/>
        <v>0</v>
      </c>
    </row>
    <row r="3074" spans="1:17" x14ac:dyDescent="0.3">
      <c r="A3074" s="23" t="s">
        <v>1567</v>
      </c>
      <c r="B3074" s="8" t="s">
        <v>1567</v>
      </c>
      <c r="C3074" s="8">
        <v>5</v>
      </c>
      <c r="D3074" s="8" t="s">
        <v>1572</v>
      </c>
      <c r="E3074" s="8" t="s">
        <v>13823</v>
      </c>
      <c r="F3074" s="8" t="str">
        <f>VLOOKUP(E3074,'DANH MỤC'!$F:$G,2,0)</f>
        <v>Nhóm 1</v>
      </c>
      <c r="G3074" s="8" t="s">
        <v>6099</v>
      </c>
      <c r="H3074" t="str">
        <f>VLOOKUP(G3074,'DANH MỤC'!$I:$K,2,0)</f>
        <v>KH 0063</v>
      </c>
      <c r="I3074" t="str">
        <f>VLOOKUP(G3074,'DANH MỤC'!$I:$K,3,0)</f>
        <v>Phú Yên</v>
      </c>
      <c r="J3074" s="8" t="s">
        <v>14</v>
      </c>
      <c r="K3074" t="str">
        <f>VLOOKUP(J3074,'DANH MỤC'!$A$1:$B$19,2,0)</f>
        <v>Sản phẩm 0004</v>
      </c>
      <c r="L3074" t="s">
        <v>15</v>
      </c>
      <c r="M3074">
        <v>1</v>
      </c>
      <c r="N3074" s="3">
        <f>IF(LEFT(K3074,1)="S",VLOOKUP(K3074,'DANH MỤC'!$B:$D,2,0),VLOOKUP(K3074,'DANH MỤC'!$B:$D,3,0))</f>
        <v>3500000</v>
      </c>
      <c r="O3074">
        <v>0</v>
      </c>
      <c r="P3074" s="3">
        <f>N3074*O3074%*CSDL[[#This Row],[SỐ LƯỢNG]]</f>
        <v>0</v>
      </c>
      <c r="Q3074" s="3">
        <f t="shared" si="1507"/>
        <v>3500000</v>
      </c>
    </row>
    <row r="3075" spans="1:17" x14ac:dyDescent="0.3">
      <c r="A3075" s="23" t="str">
        <f>A3074</f>
        <v>11/05/2019</v>
      </c>
      <c r="B3075" s="8" t="str">
        <f>B3074</f>
        <v>11/05/2019</v>
      </c>
      <c r="C3075" s="8">
        <v>5</v>
      </c>
      <c r="D3075" s="8" t="str">
        <f>D3074</f>
        <v>DH13594</v>
      </c>
      <c r="E3075" s="8" t="str">
        <f>E3074</f>
        <v>giang.nguyen</v>
      </c>
      <c r="F3075" s="8" t="str">
        <f>VLOOKUP(E3075,'DANH MỤC'!$F:$G,2,0)</f>
        <v>Nhóm 1</v>
      </c>
      <c r="G3075" s="8" t="str">
        <f>G3074</f>
        <v>KH0063</v>
      </c>
      <c r="H3075" t="str">
        <f>VLOOKUP(G3075,'DANH MỤC'!$I:$K,2,0)</f>
        <v>KH 0063</v>
      </c>
      <c r="I3075" t="str">
        <f>VLOOKUP(G3075,'DANH MỤC'!$I:$K,3,0)</f>
        <v>Phú Yên</v>
      </c>
      <c r="J3075" s="8" t="s">
        <v>5944</v>
      </c>
      <c r="K3075" t="str">
        <f>VLOOKUP(J3075,'DANH MỤC'!$A$1:$B$19,2,0)</f>
        <v>Hàng tặng 0001</v>
      </c>
      <c r="L3075" t="s">
        <v>24</v>
      </c>
      <c r="M3075">
        <v>2</v>
      </c>
      <c r="N3075" s="3">
        <f>IF(LEFT(K3075,1)="S",VLOOKUP(K3075,'DANH MỤC'!$B:$D,2,0),VLOOKUP(K3075,'DANH MỤC'!$B:$D,3,0))</f>
        <v>200000</v>
      </c>
      <c r="O3075">
        <v>100</v>
      </c>
      <c r="P3075" s="3">
        <f>N3075*O3075%*CSDL[[#This Row],[SỐ LƯỢNG]]</f>
        <v>400000</v>
      </c>
      <c r="Q3075" s="3">
        <f t="shared" ref="Q3075:Q3138" si="1538">N3075*M3075-P3075</f>
        <v>0</v>
      </c>
    </row>
    <row r="3076" spans="1:17" x14ac:dyDescent="0.3">
      <c r="A3076" s="23" t="s">
        <v>1567</v>
      </c>
      <c r="B3076" s="8" t="s">
        <v>1567</v>
      </c>
      <c r="C3076" s="8">
        <v>5</v>
      </c>
      <c r="D3076" s="8" t="s">
        <v>1573</v>
      </c>
      <c r="E3076" s="8" t="s">
        <v>13839</v>
      </c>
      <c r="F3076" s="8" t="str">
        <f>VLOOKUP(E3076,'DANH MỤC'!$F:$G,2,0)</f>
        <v>Nhóm 2</v>
      </c>
      <c r="G3076" s="8" t="s">
        <v>7324</v>
      </c>
      <c r="H3076" t="str">
        <f>VLOOKUP(G3076,'DANH MỤC'!$I:$K,2,0)</f>
        <v>KH 1306</v>
      </c>
      <c r="I3076" t="str">
        <f>VLOOKUP(G3076,'DANH MỤC'!$I:$K,3,0)</f>
        <v>Long An</v>
      </c>
      <c r="J3076" s="8" t="s">
        <v>14</v>
      </c>
      <c r="K3076" t="str">
        <f>VLOOKUP(J3076,'DANH MỤC'!$A$1:$B$19,2,0)</f>
        <v>Sản phẩm 0004</v>
      </c>
      <c r="L3076" t="s">
        <v>15</v>
      </c>
      <c r="M3076">
        <v>1</v>
      </c>
      <c r="N3076" s="3">
        <f>IF(LEFT(K3076,1)="S",VLOOKUP(K3076,'DANH MỤC'!$B:$D,2,0),VLOOKUP(K3076,'DANH MỤC'!$B:$D,3,0))</f>
        <v>3500000</v>
      </c>
      <c r="O3076">
        <v>5</v>
      </c>
      <c r="P3076" s="3">
        <f>N3076*O3076%*CSDL[[#This Row],[SỐ LƯỢNG]]</f>
        <v>175000</v>
      </c>
      <c r="Q3076" s="3">
        <f t="shared" si="1538"/>
        <v>3325000</v>
      </c>
    </row>
    <row r="3077" spans="1:17" x14ac:dyDescent="0.3">
      <c r="A3077" s="23" t="s">
        <v>1567</v>
      </c>
      <c r="B3077" s="8" t="s">
        <v>1567</v>
      </c>
      <c r="C3077" s="8">
        <v>5</v>
      </c>
      <c r="D3077" s="8" t="s">
        <v>1574</v>
      </c>
      <c r="E3077" s="8" t="s">
        <v>13823</v>
      </c>
      <c r="F3077" s="8" t="str">
        <f>VLOOKUP(E3077,'DANH MỤC'!$F:$G,2,0)</f>
        <v>Nhóm 1</v>
      </c>
      <c r="G3077" s="8" t="s">
        <v>7325</v>
      </c>
      <c r="H3077" t="str">
        <f>VLOOKUP(G3077,'DANH MỤC'!$I:$K,2,0)</f>
        <v>KH 1307</v>
      </c>
      <c r="I3077" t="str">
        <f>VLOOKUP(G3077,'DANH MỤC'!$I:$K,3,0)</f>
        <v>Nghệ An</v>
      </c>
      <c r="J3077" s="8" t="s">
        <v>5939</v>
      </c>
      <c r="K3077" t="str">
        <f>VLOOKUP(J3077,'DANH MỤC'!$A$1:$B$19,2,0)</f>
        <v>Sản phẩm 0001</v>
      </c>
      <c r="L3077" t="s">
        <v>15</v>
      </c>
      <c r="M3077">
        <v>1</v>
      </c>
      <c r="N3077" s="3">
        <f>IF(LEFT(K3077,1)="S",VLOOKUP(K3077,'DANH MỤC'!$B:$D,2,0),VLOOKUP(K3077,'DANH MỤC'!$B:$D,3,0))</f>
        <v>3000000</v>
      </c>
      <c r="O3077">
        <v>0</v>
      </c>
      <c r="P3077" s="3">
        <f>N3077*O3077%*CSDL[[#This Row],[SỐ LƯỢNG]]</f>
        <v>0</v>
      </c>
      <c r="Q3077" s="3">
        <f t="shared" si="1538"/>
        <v>3000000</v>
      </c>
    </row>
    <row r="3078" spans="1:17" x14ac:dyDescent="0.3">
      <c r="A3078" s="23" t="str">
        <f>A3077</f>
        <v>11/05/2019</v>
      </c>
      <c r="B3078" s="8" t="str">
        <f>B3077</f>
        <v>11/05/2019</v>
      </c>
      <c r="C3078" s="8">
        <v>5</v>
      </c>
      <c r="D3078" s="8" t="str">
        <f>D3077</f>
        <v>DH13592</v>
      </c>
      <c r="E3078" s="8" t="str">
        <f>E3077</f>
        <v>giang.nguyen</v>
      </c>
      <c r="F3078" s="8" t="str">
        <f>VLOOKUP(E3078,'DANH MỤC'!$F:$G,2,0)</f>
        <v>Nhóm 1</v>
      </c>
      <c r="G3078" s="8" t="str">
        <f>G3077</f>
        <v>KH1307</v>
      </c>
      <c r="H3078" t="str">
        <f>VLOOKUP(G3078,'DANH MỤC'!$I:$K,2,0)</f>
        <v>KH 1307</v>
      </c>
      <c r="I3078" t="str">
        <f>VLOOKUP(G3078,'DANH MỤC'!$I:$K,3,0)</f>
        <v>Nghệ An</v>
      </c>
      <c r="J3078" s="8" t="s">
        <v>5944</v>
      </c>
      <c r="K3078" t="str">
        <f>VLOOKUP(J3078,'DANH MỤC'!$A$1:$B$19,2,0)</f>
        <v>Hàng tặng 0001</v>
      </c>
      <c r="L3078" t="s">
        <v>24</v>
      </c>
      <c r="M3078">
        <v>2</v>
      </c>
      <c r="N3078" s="3">
        <f>IF(LEFT(K3078,1)="S",VLOOKUP(K3078,'DANH MỤC'!$B:$D,2,0),VLOOKUP(K3078,'DANH MỤC'!$B:$D,3,0))</f>
        <v>200000</v>
      </c>
      <c r="O3078">
        <v>100</v>
      </c>
      <c r="P3078" s="3">
        <f>N3078*O3078%*CSDL[[#This Row],[SỐ LƯỢNG]]</f>
        <v>400000</v>
      </c>
      <c r="Q3078" s="3">
        <f t="shared" si="1538"/>
        <v>0</v>
      </c>
    </row>
    <row r="3079" spans="1:17" x14ac:dyDescent="0.3">
      <c r="A3079" s="23" t="s">
        <v>1567</v>
      </c>
      <c r="B3079" s="8" t="s">
        <v>1567</v>
      </c>
      <c r="C3079" s="8">
        <v>5</v>
      </c>
      <c r="D3079" s="8" t="s">
        <v>1575</v>
      </c>
      <c r="E3079" s="8" t="s">
        <v>13819</v>
      </c>
      <c r="F3079" s="8" t="str">
        <f>VLOOKUP(E3079,'DANH MỤC'!$F:$G,2,0)</f>
        <v>Nhóm 1</v>
      </c>
      <c r="G3079" s="8" t="s">
        <v>7326</v>
      </c>
      <c r="H3079" t="str">
        <f>VLOOKUP(G3079,'DANH MỤC'!$I:$K,2,0)</f>
        <v>KH 1308</v>
      </c>
      <c r="I3079" t="str">
        <f>VLOOKUP(G3079,'DANH MỤC'!$I:$K,3,0)</f>
        <v>Lạng Sơn</v>
      </c>
      <c r="J3079" s="8" t="s">
        <v>5939</v>
      </c>
      <c r="K3079" t="str">
        <f>VLOOKUP(J3079,'DANH MỤC'!$A$1:$B$19,2,0)</f>
        <v>Sản phẩm 0001</v>
      </c>
      <c r="L3079" t="s">
        <v>15</v>
      </c>
      <c r="M3079">
        <v>2</v>
      </c>
      <c r="N3079" s="3">
        <f>IF(LEFT(K3079,1)="S",VLOOKUP(K3079,'DANH MỤC'!$B:$D,2,0),VLOOKUP(K3079,'DANH MỤC'!$B:$D,3,0))</f>
        <v>3000000</v>
      </c>
      <c r="O3079">
        <v>10</v>
      </c>
      <c r="P3079" s="3">
        <f>N3079*O3079%*CSDL[[#This Row],[SỐ LƯỢNG]]</f>
        <v>600000</v>
      </c>
      <c r="Q3079" s="3">
        <f t="shared" si="1538"/>
        <v>5400000</v>
      </c>
    </row>
    <row r="3080" spans="1:17" x14ac:dyDescent="0.3">
      <c r="A3080" s="23" t="s">
        <v>1567</v>
      </c>
      <c r="B3080" s="8" t="s">
        <v>1567</v>
      </c>
      <c r="C3080" s="8">
        <v>5</v>
      </c>
      <c r="D3080" s="8" t="s">
        <v>1576</v>
      </c>
      <c r="E3080" s="8" t="s">
        <v>13823</v>
      </c>
      <c r="F3080" s="8" t="str">
        <f>VLOOKUP(E3080,'DANH MỤC'!$F:$G,2,0)</f>
        <v>Nhóm 1</v>
      </c>
      <c r="G3080" s="8" t="s">
        <v>6268</v>
      </c>
      <c r="H3080" t="str">
        <f>VLOOKUP(G3080,'DANH MỤC'!$I:$K,2,0)</f>
        <v>KH 0235</v>
      </c>
      <c r="I3080" t="str">
        <f>VLOOKUP(G3080,'DANH MỤC'!$I:$K,3,0)</f>
        <v>Hà Giang</v>
      </c>
      <c r="J3080" s="8" t="s">
        <v>5939</v>
      </c>
      <c r="K3080" t="str">
        <f>VLOOKUP(J3080,'DANH MỤC'!$A$1:$B$19,2,0)</f>
        <v>Sản phẩm 0001</v>
      </c>
      <c r="L3080" t="s">
        <v>15</v>
      </c>
      <c r="M3080">
        <v>1</v>
      </c>
      <c r="N3080" s="3">
        <f>IF(LEFT(K3080,1)="S",VLOOKUP(K3080,'DANH MỤC'!$B:$D,2,0),VLOOKUP(K3080,'DANH MỤC'!$B:$D,3,0))</f>
        <v>3000000</v>
      </c>
      <c r="O3080">
        <v>0</v>
      </c>
      <c r="P3080" s="3">
        <f>N3080*O3080%*CSDL[[#This Row],[SỐ LƯỢNG]]</f>
        <v>0</v>
      </c>
      <c r="Q3080" s="3">
        <f t="shared" si="1538"/>
        <v>3000000</v>
      </c>
    </row>
    <row r="3081" spans="1:17" x14ac:dyDescent="0.3">
      <c r="A3081" s="23" t="str">
        <f>A3080</f>
        <v>11/05/2019</v>
      </c>
      <c r="B3081" s="8" t="str">
        <f>B3080</f>
        <v>11/05/2019</v>
      </c>
      <c r="C3081" s="8">
        <v>5</v>
      </c>
      <c r="D3081" s="8" t="str">
        <f>D3080</f>
        <v>DH13589</v>
      </c>
      <c r="E3081" s="8" t="str">
        <f>E3080</f>
        <v>giang.nguyen</v>
      </c>
      <c r="F3081" s="8" t="str">
        <f>VLOOKUP(E3081,'DANH MỤC'!$F:$G,2,0)</f>
        <v>Nhóm 1</v>
      </c>
      <c r="G3081" s="8" t="str">
        <f>G3080</f>
        <v>KH0235</v>
      </c>
      <c r="H3081" t="str">
        <f>VLOOKUP(G3081,'DANH MỤC'!$I:$K,2,0)</f>
        <v>KH 0235</v>
      </c>
      <c r="I3081" t="str">
        <f>VLOOKUP(G3081,'DANH MỤC'!$I:$K,3,0)</f>
        <v>Hà Giang</v>
      </c>
      <c r="J3081" s="8" t="s">
        <v>5944</v>
      </c>
      <c r="K3081" t="str">
        <f>VLOOKUP(J3081,'DANH MỤC'!$A$1:$B$19,2,0)</f>
        <v>Hàng tặng 0001</v>
      </c>
      <c r="L3081" t="s">
        <v>24</v>
      </c>
      <c r="M3081">
        <v>2</v>
      </c>
      <c r="N3081" s="3">
        <f>IF(LEFT(K3081,1)="S",VLOOKUP(K3081,'DANH MỤC'!$B:$D,2,0),VLOOKUP(K3081,'DANH MỤC'!$B:$D,3,0))</f>
        <v>200000</v>
      </c>
      <c r="O3081">
        <v>100</v>
      </c>
      <c r="P3081" s="3">
        <f>N3081*O3081%*CSDL[[#This Row],[SỐ LƯỢNG]]</f>
        <v>400000</v>
      </c>
      <c r="Q3081" s="3">
        <f t="shared" si="1538"/>
        <v>0</v>
      </c>
    </row>
    <row r="3082" spans="1:17" x14ac:dyDescent="0.3">
      <c r="A3082" s="23" t="s">
        <v>1567</v>
      </c>
      <c r="B3082" s="8" t="s">
        <v>1567</v>
      </c>
      <c r="C3082" s="8">
        <v>5</v>
      </c>
      <c r="D3082" s="8" t="s">
        <v>1577</v>
      </c>
      <c r="E3082" s="8" t="s">
        <v>13823</v>
      </c>
      <c r="F3082" s="8" t="str">
        <f>VLOOKUP(E3082,'DANH MỤC'!$F:$G,2,0)</f>
        <v>Nhóm 1</v>
      </c>
      <c r="G3082" s="8" t="s">
        <v>6712</v>
      </c>
      <c r="H3082" t="str">
        <f>VLOOKUP(G3082,'DANH MỤC'!$I:$K,2,0)</f>
        <v>KH 0679</v>
      </c>
      <c r="I3082" t="str">
        <f>VLOOKUP(G3082,'DANH MỤC'!$I:$K,3,0)</f>
        <v>Đà Nẵng</v>
      </c>
      <c r="J3082" s="8" t="s">
        <v>5939</v>
      </c>
      <c r="K3082" t="str">
        <f>VLOOKUP(J3082,'DANH MỤC'!$A$1:$B$19,2,0)</f>
        <v>Sản phẩm 0001</v>
      </c>
      <c r="L3082" t="s">
        <v>15</v>
      </c>
      <c r="M3082">
        <v>1</v>
      </c>
      <c r="N3082" s="3">
        <f>IF(LEFT(K3082,1)="S",VLOOKUP(K3082,'DANH MỤC'!$B:$D,2,0),VLOOKUP(K3082,'DANH MỤC'!$B:$D,3,0))</f>
        <v>3000000</v>
      </c>
      <c r="O3082">
        <v>0</v>
      </c>
      <c r="P3082" s="3">
        <f>N3082*O3082%*CSDL[[#This Row],[SỐ LƯỢNG]]</f>
        <v>0</v>
      </c>
      <c r="Q3082" s="3">
        <f t="shared" si="1538"/>
        <v>3000000</v>
      </c>
    </row>
    <row r="3083" spans="1:17" x14ac:dyDescent="0.3">
      <c r="A3083" s="23" t="str">
        <f>A3082</f>
        <v>11/05/2019</v>
      </c>
      <c r="B3083" s="8" t="str">
        <f>B3082</f>
        <v>11/05/2019</v>
      </c>
      <c r="C3083" s="8">
        <v>5</v>
      </c>
      <c r="D3083" s="8" t="str">
        <f>D3082</f>
        <v>DH13588</v>
      </c>
      <c r="E3083" s="8" t="str">
        <f>E3082</f>
        <v>giang.nguyen</v>
      </c>
      <c r="F3083" s="8" t="str">
        <f>VLOOKUP(E3083,'DANH MỤC'!$F:$G,2,0)</f>
        <v>Nhóm 1</v>
      </c>
      <c r="G3083" s="8" t="str">
        <f>G3082</f>
        <v>KH0679</v>
      </c>
      <c r="H3083" t="str">
        <f>VLOOKUP(G3083,'DANH MỤC'!$I:$K,2,0)</f>
        <v>KH 0679</v>
      </c>
      <c r="I3083" t="str">
        <f>VLOOKUP(G3083,'DANH MỤC'!$I:$K,3,0)</f>
        <v>Đà Nẵng</v>
      </c>
      <c r="J3083" s="8" t="s">
        <v>5944</v>
      </c>
      <c r="K3083" t="str">
        <f>VLOOKUP(J3083,'DANH MỤC'!$A$1:$B$19,2,0)</f>
        <v>Hàng tặng 0001</v>
      </c>
      <c r="L3083" t="s">
        <v>24</v>
      </c>
      <c r="M3083">
        <v>2</v>
      </c>
      <c r="N3083" s="3">
        <f>IF(LEFT(K3083,1)="S",VLOOKUP(K3083,'DANH MỤC'!$B:$D,2,0),VLOOKUP(K3083,'DANH MỤC'!$B:$D,3,0))</f>
        <v>200000</v>
      </c>
      <c r="O3083">
        <v>100</v>
      </c>
      <c r="P3083" s="3">
        <f>N3083*O3083%*CSDL[[#This Row],[SỐ LƯỢNG]]</f>
        <v>400000</v>
      </c>
      <c r="Q3083" s="3">
        <f t="shared" si="1538"/>
        <v>0</v>
      </c>
    </row>
    <row r="3084" spans="1:17" x14ac:dyDescent="0.3">
      <c r="A3084" s="23" t="s">
        <v>1567</v>
      </c>
      <c r="B3084" s="8" t="s">
        <v>1567</v>
      </c>
      <c r="C3084" s="8">
        <v>5</v>
      </c>
      <c r="D3084" s="8" t="s">
        <v>1578</v>
      </c>
      <c r="E3084" s="8" t="s">
        <v>13822</v>
      </c>
      <c r="F3084" s="8" t="str">
        <f>VLOOKUP(E3084,'DANH MỤC'!$F:$G,2,0)</f>
        <v>Nhóm 1</v>
      </c>
      <c r="G3084" s="8" t="s">
        <v>6776</v>
      </c>
      <c r="H3084" t="str">
        <f>VLOOKUP(G3084,'DANH MỤC'!$I:$K,2,0)</f>
        <v>KH 0743</v>
      </c>
      <c r="I3084" t="str">
        <f>VLOOKUP(G3084,'DANH MỤC'!$I:$K,3,0)</f>
        <v>Vĩnh Phúc</v>
      </c>
      <c r="J3084" s="8" t="s">
        <v>14</v>
      </c>
      <c r="K3084" t="str">
        <f>VLOOKUP(J3084,'DANH MỤC'!$A$1:$B$19,2,0)</f>
        <v>Sản phẩm 0004</v>
      </c>
      <c r="L3084" t="s">
        <v>15</v>
      </c>
      <c r="M3084">
        <v>1</v>
      </c>
      <c r="N3084" s="3">
        <f>IF(LEFT(K3084,1)="S",VLOOKUP(K3084,'DANH MỤC'!$B:$D,2,0),VLOOKUP(K3084,'DANH MỤC'!$B:$D,3,0))</f>
        <v>3500000</v>
      </c>
      <c r="O3084">
        <v>5</v>
      </c>
      <c r="P3084" s="3">
        <f>N3084*O3084%*CSDL[[#This Row],[SỐ LƯỢNG]]</f>
        <v>175000</v>
      </c>
      <c r="Q3084" s="3">
        <f t="shared" si="1538"/>
        <v>3325000</v>
      </c>
    </row>
    <row r="3085" spans="1:17" x14ac:dyDescent="0.3">
      <c r="A3085" s="23" t="s">
        <v>1567</v>
      </c>
      <c r="B3085" s="8" t="s">
        <v>1567</v>
      </c>
      <c r="C3085" s="8">
        <v>5</v>
      </c>
      <c r="D3085" s="8" t="s">
        <v>1579</v>
      </c>
      <c r="E3085" s="8" t="s">
        <v>13822</v>
      </c>
      <c r="F3085" s="8" t="str">
        <f>VLOOKUP(E3085,'DANH MỤC'!$F:$G,2,0)</f>
        <v>Nhóm 1</v>
      </c>
      <c r="G3085" s="8" t="s">
        <v>7327</v>
      </c>
      <c r="H3085" t="str">
        <f>VLOOKUP(G3085,'DANH MỤC'!$I:$K,2,0)</f>
        <v>KH 1309</v>
      </c>
      <c r="I3085" t="str">
        <f>VLOOKUP(G3085,'DANH MỤC'!$I:$K,3,0)</f>
        <v>Ninh Thuận</v>
      </c>
      <c r="J3085" s="8" t="s">
        <v>14</v>
      </c>
      <c r="K3085" t="str">
        <f>VLOOKUP(J3085,'DANH MỤC'!$A$1:$B$19,2,0)</f>
        <v>Sản phẩm 0004</v>
      </c>
      <c r="L3085" t="s">
        <v>15</v>
      </c>
      <c r="M3085">
        <v>1</v>
      </c>
      <c r="N3085" s="3">
        <f>IF(LEFT(K3085,1)="S",VLOOKUP(K3085,'DANH MỤC'!$B:$D,2,0),VLOOKUP(K3085,'DANH MỤC'!$B:$D,3,0))</f>
        <v>3500000</v>
      </c>
      <c r="O3085">
        <v>0</v>
      </c>
      <c r="P3085" s="3">
        <f>N3085*O3085%*CSDL[[#This Row],[SỐ LƯỢNG]]</f>
        <v>0</v>
      </c>
      <c r="Q3085" s="3">
        <f t="shared" si="1538"/>
        <v>3500000</v>
      </c>
    </row>
    <row r="3086" spans="1:17" x14ac:dyDescent="0.3">
      <c r="A3086" s="23" t="str">
        <f>A3085</f>
        <v>11/05/2019</v>
      </c>
      <c r="B3086" s="8" t="str">
        <f>B3085</f>
        <v>11/05/2019</v>
      </c>
      <c r="C3086" s="8">
        <v>5</v>
      </c>
      <c r="D3086" s="8" t="str">
        <f>D3085</f>
        <v>DH13586</v>
      </c>
      <c r="E3086" s="8" t="str">
        <f>E3085</f>
        <v>anh.hong</v>
      </c>
      <c r="F3086" s="8" t="str">
        <f>VLOOKUP(E3086,'DANH MỤC'!$F:$G,2,0)</f>
        <v>Nhóm 1</v>
      </c>
      <c r="G3086" s="8" t="str">
        <f>G3085</f>
        <v>KH1309</v>
      </c>
      <c r="H3086" t="str">
        <f>VLOOKUP(G3086,'DANH MỤC'!$I:$K,2,0)</f>
        <v>KH 1309</v>
      </c>
      <c r="I3086" t="str">
        <f>VLOOKUP(G3086,'DANH MỤC'!$I:$K,3,0)</f>
        <v>Ninh Thuận</v>
      </c>
      <c r="J3086" s="8" t="s">
        <v>5944</v>
      </c>
      <c r="K3086" t="str">
        <f>VLOOKUP(J3086,'DANH MỤC'!$A$1:$B$19,2,0)</f>
        <v>Hàng tặng 0001</v>
      </c>
      <c r="L3086" t="s">
        <v>24</v>
      </c>
      <c r="M3086">
        <v>2</v>
      </c>
      <c r="N3086" s="3">
        <f>IF(LEFT(K3086,1)="S",VLOOKUP(K3086,'DANH MỤC'!$B:$D,2,0),VLOOKUP(K3086,'DANH MỤC'!$B:$D,3,0))</f>
        <v>200000</v>
      </c>
      <c r="O3086">
        <v>100</v>
      </c>
      <c r="P3086" s="3">
        <f>N3086*O3086%*CSDL[[#This Row],[SỐ LƯỢNG]]</f>
        <v>400000</v>
      </c>
      <c r="Q3086" s="3">
        <f t="shared" si="1538"/>
        <v>0</v>
      </c>
    </row>
    <row r="3087" spans="1:17" x14ac:dyDescent="0.3">
      <c r="A3087" s="23" t="s">
        <v>1567</v>
      </c>
      <c r="B3087" s="8" t="s">
        <v>1567</v>
      </c>
      <c r="C3087" s="8">
        <v>5</v>
      </c>
      <c r="D3087" s="8" t="s">
        <v>1580</v>
      </c>
      <c r="E3087" s="8" t="s">
        <v>13822</v>
      </c>
      <c r="F3087" s="8" t="str">
        <f>VLOOKUP(E3087,'DANH MỤC'!$F:$G,2,0)</f>
        <v>Nhóm 1</v>
      </c>
      <c r="G3087" s="8" t="s">
        <v>7328</v>
      </c>
      <c r="H3087" t="str">
        <f>VLOOKUP(G3087,'DANH MỤC'!$I:$K,2,0)</f>
        <v>KH 1310</v>
      </c>
      <c r="I3087" t="str">
        <f>VLOOKUP(G3087,'DANH MỤC'!$I:$K,3,0)</f>
        <v>Bến Tre</v>
      </c>
      <c r="J3087" s="8" t="s">
        <v>5940</v>
      </c>
      <c r="K3087" t="str">
        <f>VLOOKUP(J3087,'DANH MỤC'!$A$1:$B$19,2,0)</f>
        <v>Sản phẩm 0002</v>
      </c>
      <c r="L3087" t="s">
        <v>15</v>
      </c>
      <c r="M3087">
        <v>1</v>
      </c>
      <c r="N3087" s="3">
        <f>IF(LEFT(K3087,1)="S",VLOOKUP(K3087,'DANH MỤC'!$B:$D,2,0),VLOOKUP(K3087,'DANH MỤC'!$B:$D,3,0))</f>
        <v>2000000</v>
      </c>
      <c r="O3087">
        <v>0</v>
      </c>
      <c r="P3087" s="3">
        <f>N3087*O3087%*CSDL[[#This Row],[SỐ LƯỢNG]]</f>
        <v>0</v>
      </c>
      <c r="Q3087" s="3">
        <f t="shared" si="1538"/>
        <v>2000000</v>
      </c>
    </row>
    <row r="3088" spans="1:17" x14ac:dyDescent="0.3">
      <c r="A3088" s="23" t="str">
        <f>A3087</f>
        <v>11/05/2019</v>
      </c>
      <c r="B3088" s="8" t="str">
        <f>B3087</f>
        <v>11/05/2019</v>
      </c>
      <c r="C3088" s="8">
        <v>5</v>
      </c>
      <c r="D3088" s="8" t="str">
        <f>D3087</f>
        <v>DH13585</v>
      </c>
      <c r="E3088" s="8" t="str">
        <f>E3087</f>
        <v>anh.hong</v>
      </c>
      <c r="F3088" s="8" t="str">
        <f>VLOOKUP(E3088,'DANH MỤC'!$F:$G,2,0)</f>
        <v>Nhóm 1</v>
      </c>
      <c r="G3088" s="8" t="str">
        <f>G3087</f>
        <v>KH1310</v>
      </c>
      <c r="H3088" t="str">
        <f>VLOOKUP(G3088,'DANH MỤC'!$I:$K,2,0)</f>
        <v>KH 1310</v>
      </c>
      <c r="I3088" t="str">
        <f>VLOOKUP(G3088,'DANH MỤC'!$I:$K,3,0)</f>
        <v>Bến Tre</v>
      </c>
      <c r="J3088" s="8" t="s">
        <v>5944</v>
      </c>
      <c r="K3088" t="str">
        <f>VLOOKUP(J3088,'DANH MỤC'!$A$1:$B$19,2,0)</f>
        <v>Hàng tặng 0001</v>
      </c>
      <c r="L3088" t="s">
        <v>24</v>
      </c>
      <c r="M3088">
        <v>2</v>
      </c>
      <c r="N3088" s="3">
        <f>IF(LEFT(K3088,1)="S",VLOOKUP(K3088,'DANH MỤC'!$B:$D,2,0),VLOOKUP(K3088,'DANH MỤC'!$B:$D,3,0))</f>
        <v>200000</v>
      </c>
      <c r="O3088">
        <v>100</v>
      </c>
      <c r="P3088" s="3">
        <f>N3088*O3088%*CSDL[[#This Row],[SỐ LƯỢNG]]</f>
        <v>400000</v>
      </c>
      <c r="Q3088" s="3">
        <f t="shared" si="1538"/>
        <v>0</v>
      </c>
    </row>
    <row r="3089" spans="1:17" x14ac:dyDescent="0.3">
      <c r="A3089" s="23" t="s">
        <v>1567</v>
      </c>
      <c r="B3089" s="8" t="s">
        <v>1567</v>
      </c>
      <c r="C3089" s="8">
        <v>5</v>
      </c>
      <c r="D3089" s="8" t="s">
        <v>1581</v>
      </c>
      <c r="E3089" s="8" t="s">
        <v>13816</v>
      </c>
      <c r="F3089" s="8" t="str">
        <f>VLOOKUP(E3089,'DANH MỤC'!$F:$G,2,0)</f>
        <v>Nhóm 1</v>
      </c>
      <c r="G3089" s="8" t="s">
        <v>7329</v>
      </c>
      <c r="H3089" t="str">
        <f>VLOOKUP(G3089,'DANH MỤC'!$I:$K,2,0)</f>
        <v>KH 1311</v>
      </c>
      <c r="I3089" t="str">
        <f>VLOOKUP(G3089,'DANH MỤC'!$I:$K,3,0)</f>
        <v>Đồng Nai</v>
      </c>
      <c r="J3089" s="8" t="s">
        <v>19</v>
      </c>
      <c r="K3089" t="str">
        <f>VLOOKUP(J3089,'DANH MỤC'!$A$1:$B$19,2,0)</f>
        <v>Sản phẩm 0003</v>
      </c>
      <c r="L3089" t="s">
        <v>15</v>
      </c>
      <c r="M3089">
        <v>1</v>
      </c>
      <c r="N3089" s="3">
        <f>IF(LEFT(K3089,1)="S",VLOOKUP(K3089,'DANH MỤC'!$B:$D,2,0),VLOOKUP(K3089,'DANH MỤC'!$B:$D,3,0))</f>
        <v>2500000</v>
      </c>
      <c r="O3089">
        <v>0</v>
      </c>
      <c r="P3089" s="3">
        <f>N3089*O3089%*CSDL[[#This Row],[SỐ LƯỢNG]]</f>
        <v>0</v>
      </c>
      <c r="Q3089" s="3">
        <f t="shared" si="1538"/>
        <v>2500000</v>
      </c>
    </row>
    <row r="3090" spans="1:17" x14ac:dyDescent="0.3">
      <c r="A3090" s="23" t="str">
        <f t="shared" ref="A3090:A3091" si="1539">A3089</f>
        <v>11/05/2019</v>
      </c>
      <c r="B3090" s="8" t="str">
        <f t="shared" ref="B3090:B3091" si="1540">B3089</f>
        <v>11/05/2019</v>
      </c>
      <c r="C3090" s="8">
        <v>5</v>
      </c>
      <c r="D3090" s="8" t="str">
        <f t="shared" ref="D3090:D3091" si="1541">D3089</f>
        <v>DH13584</v>
      </c>
      <c r="E3090" s="8" t="str">
        <f t="shared" ref="E3090:E3091" si="1542">E3089</f>
        <v>luyen.dam</v>
      </c>
      <c r="F3090" s="8" t="str">
        <f>VLOOKUP(E3090,'DANH MỤC'!$F:$G,2,0)</f>
        <v>Nhóm 1</v>
      </c>
      <c r="G3090" s="8" t="str">
        <f t="shared" ref="G3090:G3091" si="1543">G3089</f>
        <v>KH1311</v>
      </c>
      <c r="H3090" t="str">
        <f>VLOOKUP(G3090,'DANH MỤC'!$I:$K,2,0)</f>
        <v>KH 1311</v>
      </c>
      <c r="I3090" t="str">
        <f>VLOOKUP(G3090,'DANH MỤC'!$I:$K,3,0)</f>
        <v>Đồng Nai</v>
      </c>
      <c r="J3090" s="8" t="s">
        <v>5944</v>
      </c>
      <c r="K3090" t="str">
        <f>VLOOKUP(J3090,'DANH MỤC'!$A$1:$B$19,2,0)</f>
        <v>Hàng tặng 0001</v>
      </c>
      <c r="L3090" t="s">
        <v>24</v>
      </c>
      <c r="M3090">
        <v>2</v>
      </c>
      <c r="N3090" s="3">
        <f>IF(LEFT(K3090,1)="S",VLOOKUP(K3090,'DANH MỤC'!$B:$D,2,0),VLOOKUP(K3090,'DANH MỤC'!$B:$D,3,0))</f>
        <v>200000</v>
      </c>
      <c r="O3090">
        <v>100</v>
      </c>
      <c r="P3090" s="3">
        <f>N3090*O3090%*CSDL[[#This Row],[SỐ LƯỢNG]]</f>
        <v>400000</v>
      </c>
      <c r="Q3090" s="3">
        <f t="shared" si="1538"/>
        <v>0</v>
      </c>
    </row>
    <row r="3091" spans="1:17" x14ac:dyDescent="0.3">
      <c r="A3091" s="23" t="str">
        <f t="shared" si="1539"/>
        <v>11/05/2019</v>
      </c>
      <c r="B3091" s="8" t="str">
        <f t="shared" si="1540"/>
        <v>11/05/2019</v>
      </c>
      <c r="C3091" s="8">
        <v>5</v>
      </c>
      <c r="D3091" s="8" t="str">
        <f t="shared" si="1541"/>
        <v>DH13584</v>
      </c>
      <c r="E3091" s="8" t="str">
        <f t="shared" si="1542"/>
        <v>luyen.dam</v>
      </c>
      <c r="F3091" s="8" t="str">
        <f>VLOOKUP(E3091,'DANH MỤC'!$F:$G,2,0)</f>
        <v>Nhóm 1</v>
      </c>
      <c r="G3091" s="8" t="str">
        <f t="shared" si="1543"/>
        <v>KH1311</v>
      </c>
      <c r="H3091" t="str">
        <f>VLOOKUP(G3091,'DANH MỤC'!$I:$K,2,0)</f>
        <v>KH 1311</v>
      </c>
      <c r="I3091" t="str">
        <f>VLOOKUP(G3091,'DANH MỤC'!$I:$K,3,0)</f>
        <v>Đồng Nai</v>
      </c>
      <c r="J3091" s="8" t="s">
        <v>19</v>
      </c>
      <c r="K3091" t="str">
        <f>VLOOKUP(J3091,'DANH MỤC'!$A$1:$B$19,2,0)</f>
        <v>Sản phẩm 0003</v>
      </c>
      <c r="L3091" t="s">
        <v>15</v>
      </c>
      <c r="M3091">
        <v>1</v>
      </c>
      <c r="N3091" s="3">
        <f>IF(LEFT(K3091,1)="S",VLOOKUP(K3091,'DANH MỤC'!$B:$D,2,0),VLOOKUP(K3091,'DANH MỤC'!$B:$D,3,0))</f>
        <v>2500000</v>
      </c>
      <c r="O3091">
        <v>10</v>
      </c>
      <c r="P3091" s="3">
        <f>N3091*O3091%*CSDL[[#This Row],[SỐ LƯỢNG]]</f>
        <v>250000</v>
      </c>
      <c r="Q3091" s="3">
        <f t="shared" si="1538"/>
        <v>2250000</v>
      </c>
    </row>
    <row r="3092" spans="1:17" x14ac:dyDescent="0.3">
      <c r="A3092" s="23" t="s">
        <v>1567</v>
      </c>
      <c r="B3092" s="8" t="s">
        <v>1567</v>
      </c>
      <c r="C3092" s="8">
        <v>5</v>
      </c>
      <c r="D3092" s="8" t="s">
        <v>1582</v>
      </c>
      <c r="E3092" s="8" t="s">
        <v>13814</v>
      </c>
      <c r="F3092" s="8" t="str">
        <f>VLOOKUP(E3092,'DANH MỤC'!$F:$G,2,0)</f>
        <v>Nhóm 1</v>
      </c>
      <c r="G3092" s="8" t="s">
        <v>7330</v>
      </c>
      <c r="H3092" t="str">
        <f>VLOOKUP(G3092,'DANH MỤC'!$I:$K,2,0)</f>
        <v>KH 1312</v>
      </c>
      <c r="I3092" t="str">
        <f>VLOOKUP(G3092,'DANH MỤC'!$I:$K,3,0)</f>
        <v>Bình Định</v>
      </c>
      <c r="J3092" s="8" t="s">
        <v>19</v>
      </c>
      <c r="K3092" t="str">
        <f>VLOOKUP(J3092,'DANH MỤC'!$A$1:$B$19,2,0)</f>
        <v>Sản phẩm 0003</v>
      </c>
      <c r="L3092" t="s">
        <v>15</v>
      </c>
      <c r="M3092">
        <v>1</v>
      </c>
      <c r="N3092" s="3">
        <f>IF(LEFT(K3092,1)="S",VLOOKUP(K3092,'DANH MỤC'!$B:$D,2,0),VLOOKUP(K3092,'DANH MỤC'!$B:$D,3,0))</f>
        <v>2500000</v>
      </c>
      <c r="O3092">
        <v>0</v>
      </c>
      <c r="P3092" s="3">
        <f>N3092*O3092%*CSDL[[#This Row],[SỐ LƯỢNG]]</f>
        <v>0</v>
      </c>
      <c r="Q3092" s="3">
        <f t="shared" si="1538"/>
        <v>2500000</v>
      </c>
    </row>
    <row r="3093" spans="1:17" x14ac:dyDescent="0.3">
      <c r="A3093" s="23" t="str">
        <f t="shared" ref="A3093:A3095" si="1544">A3092</f>
        <v>11/05/2019</v>
      </c>
      <c r="B3093" s="8" t="str">
        <f t="shared" ref="B3093:B3095" si="1545">B3092</f>
        <v>11/05/2019</v>
      </c>
      <c r="C3093" s="8">
        <v>5</v>
      </c>
      <c r="D3093" s="8" t="str">
        <f t="shared" ref="D3093:D3095" si="1546">D3092</f>
        <v>DH13583</v>
      </c>
      <c r="E3093" s="8" t="str">
        <f t="shared" ref="E3093:E3095" si="1547">E3092</f>
        <v>hai.vi</v>
      </c>
      <c r="F3093" s="8" t="str">
        <f>VLOOKUP(E3093,'DANH MỤC'!$F:$G,2,0)</f>
        <v>Nhóm 1</v>
      </c>
      <c r="G3093" s="8" t="str">
        <f t="shared" ref="G3093:G3095" si="1548">G3092</f>
        <v>KH1312</v>
      </c>
      <c r="H3093" t="str">
        <f>VLOOKUP(G3093,'DANH MỤC'!$I:$K,2,0)</f>
        <v>KH 1312</v>
      </c>
      <c r="I3093" t="str">
        <f>VLOOKUP(G3093,'DANH MỤC'!$I:$K,3,0)</f>
        <v>Bình Định</v>
      </c>
      <c r="J3093" s="8" t="s">
        <v>19</v>
      </c>
      <c r="K3093" t="str">
        <f>VLOOKUP(J3093,'DANH MỤC'!$A$1:$B$19,2,0)</f>
        <v>Sản phẩm 0003</v>
      </c>
      <c r="L3093" t="s">
        <v>15</v>
      </c>
      <c r="M3093">
        <v>1</v>
      </c>
      <c r="N3093" s="3">
        <f>IF(LEFT(K3093,1)="S",VLOOKUP(K3093,'DANH MỤC'!$B:$D,2,0),VLOOKUP(K3093,'DANH MỤC'!$B:$D,3,0))</f>
        <v>2500000</v>
      </c>
      <c r="O3093">
        <v>20</v>
      </c>
      <c r="P3093" s="3">
        <f>N3093*O3093%*CSDL[[#This Row],[SỐ LƯỢNG]]</f>
        <v>500000</v>
      </c>
      <c r="Q3093" s="3">
        <f t="shared" si="1538"/>
        <v>2000000</v>
      </c>
    </row>
    <row r="3094" spans="1:17" x14ac:dyDescent="0.3">
      <c r="A3094" s="23" t="str">
        <f t="shared" si="1544"/>
        <v>11/05/2019</v>
      </c>
      <c r="B3094" s="8" t="str">
        <f t="shared" si="1545"/>
        <v>11/05/2019</v>
      </c>
      <c r="C3094" s="8">
        <v>5</v>
      </c>
      <c r="D3094" s="8" t="str">
        <f t="shared" si="1546"/>
        <v>DH13583</v>
      </c>
      <c r="E3094" s="8" t="str">
        <f t="shared" si="1547"/>
        <v>hai.vi</v>
      </c>
      <c r="F3094" s="8" t="str">
        <f>VLOOKUP(E3094,'DANH MỤC'!$F:$G,2,0)</f>
        <v>Nhóm 1</v>
      </c>
      <c r="G3094" s="8" t="str">
        <f t="shared" si="1548"/>
        <v>KH1312</v>
      </c>
      <c r="H3094" t="str">
        <f>VLOOKUP(G3094,'DANH MỤC'!$I:$K,2,0)</f>
        <v>KH 1312</v>
      </c>
      <c r="I3094" t="str">
        <f>VLOOKUP(G3094,'DANH MỤC'!$I:$K,3,0)</f>
        <v>Bình Định</v>
      </c>
      <c r="J3094" s="8" t="s">
        <v>19</v>
      </c>
      <c r="K3094" t="str">
        <f>VLOOKUP(J3094,'DANH MỤC'!$A$1:$B$19,2,0)</f>
        <v>Sản phẩm 0003</v>
      </c>
      <c r="L3094" t="s">
        <v>15</v>
      </c>
      <c r="M3094">
        <v>1</v>
      </c>
      <c r="N3094" s="3">
        <f>IF(LEFT(K3094,1)="S",VLOOKUP(K3094,'DANH MỤC'!$B:$D,2,0),VLOOKUP(K3094,'DANH MỤC'!$B:$D,3,0))</f>
        <v>2500000</v>
      </c>
      <c r="O3094">
        <v>10</v>
      </c>
      <c r="P3094" s="3">
        <f>N3094*O3094%*CSDL[[#This Row],[SỐ LƯỢNG]]</f>
        <v>250000</v>
      </c>
      <c r="Q3094" s="3">
        <f t="shared" si="1538"/>
        <v>2250000</v>
      </c>
    </row>
    <row r="3095" spans="1:17" x14ac:dyDescent="0.3">
      <c r="A3095" s="23" t="str">
        <f t="shared" si="1544"/>
        <v>11/05/2019</v>
      </c>
      <c r="B3095" s="8" t="str">
        <f t="shared" si="1545"/>
        <v>11/05/2019</v>
      </c>
      <c r="C3095" s="8">
        <v>5</v>
      </c>
      <c r="D3095" s="8" t="str">
        <f t="shared" si="1546"/>
        <v>DH13583</v>
      </c>
      <c r="E3095" s="8" t="str">
        <f t="shared" si="1547"/>
        <v>hai.vi</v>
      </c>
      <c r="F3095" s="8" t="str">
        <f>VLOOKUP(E3095,'DANH MỤC'!$F:$G,2,0)</f>
        <v>Nhóm 1</v>
      </c>
      <c r="G3095" s="8" t="str">
        <f t="shared" si="1548"/>
        <v>KH1312</v>
      </c>
      <c r="H3095" t="str">
        <f>VLOOKUP(G3095,'DANH MỤC'!$I:$K,2,0)</f>
        <v>KH 1312</v>
      </c>
      <c r="I3095" t="str">
        <f>VLOOKUP(G3095,'DANH MỤC'!$I:$K,3,0)</f>
        <v>Bình Định</v>
      </c>
      <c r="J3095" s="8" t="s">
        <v>5944</v>
      </c>
      <c r="K3095" t="str">
        <f>VLOOKUP(J3095,'DANH MỤC'!$A$1:$B$19,2,0)</f>
        <v>Hàng tặng 0001</v>
      </c>
      <c r="L3095" t="s">
        <v>24</v>
      </c>
      <c r="M3095">
        <v>2</v>
      </c>
      <c r="N3095" s="3">
        <f>IF(LEFT(K3095,1)="S",VLOOKUP(K3095,'DANH MỤC'!$B:$D,2,0),VLOOKUP(K3095,'DANH MỤC'!$B:$D,3,0))</f>
        <v>200000</v>
      </c>
      <c r="O3095">
        <v>100</v>
      </c>
      <c r="P3095" s="3">
        <f>N3095*O3095%*CSDL[[#This Row],[SỐ LƯỢNG]]</f>
        <v>400000</v>
      </c>
      <c r="Q3095" s="3">
        <f t="shared" si="1538"/>
        <v>0</v>
      </c>
    </row>
    <row r="3096" spans="1:17" x14ac:dyDescent="0.3">
      <c r="A3096" s="23" t="s">
        <v>1567</v>
      </c>
      <c r="B3096" s="8" t="s">
        <v>1567</v>
      </c>
      <c r="C3096" s="8">
        <v>5</v>
      </c>
      <c r="D3096" s="8" t="s">
        <v>1583</v>
      </c>
      <c r="E3096" s="8" t="s">
        <v>13819</v>
      </c>
      <c r="F3096" s="8" t="str">
        <f>VLOOKUP(E3096,'DANH MỤC'!$F:$G,2,0)</f>
        <v>Nhóm 1</v>
      </c>
      <c r="G3096" s="8" t="s">
        <v>6486</v>
      </c>
      <c r="H3096" t="str">
        <f>VLOOKUP(G3096,'DANH MỤC'!$I:$K,2,0)</f>
        <v>KH 0453</v>
      </c>
      <c r="I3096" t="str">
        <f>VLOOKUP(G3096,'DANH MỤC'!$I:$K,3,0)</f>
        <v>An Giang</v>
      </c>
      <c r="J3096" s="8" t="s">
        <v>5939</v>
      </c>
      <c r="K3096" t="str">
        <f>VLOOKUP(J3096,'DANH MỤC'!$A$1:$B$19,2,0)</f>
        <v>Sản phẩm 0001</v>
      </c>
      <c r="L3096" t="s">
        <v>15</v>
      </c>
      <c r="M3096">
        <v>1</v>
      </c>
      <c r="N3096" s="3">
        <f>IF(LEFT(K3096,1)="S",VLOOKUP(K3096,'DANH MỤC'!$B:$D,2,0),VLOOKUP(K3096,'DANH MỤC'!$B:$D,3,0))</f>
        <v>3000000</v>
      </c>
      <c r="O3096">
        <v>0</v>
      </c>
      <c r="P3096" s="3">
        <f>N3096*O3096%*CSDL[[#This Row],[SỐ LƯỢNG]]</f>
        <v>0</v>
      </c>
      <c r="Q3096" s="3">
        <f t="shared" si="1538"/>
        <v>3000000</v>
      </c>
    </row>
    <row r="3097" spans="1:17" x14ac:dyDescent="0.3">
      <c r="A3097" s="23" t="str">
        <f>A3096</f>
        <v>11/05/2019</v>
      </c>
      <c r="B3097" s="8" t="str">
        <f>B3096</f>
        <v>11/05/2019</v>
      </c>
      <c r="C3097" s="8">
        <v>5</v>
      </c>
      <c r="D3097" s="8" t="str">
        <f>D3096</f>
        <v>DH13582</v>
      </c>
      <c r="E3097" s="8" t="str">
        <f>E3096</f>
        <v>linh.truong</v>
      </c>
      <c r="F3097" s="8" t="str">
        <f>VLOOKUP(E3097,'DANH MỤC'!$F:$G,2,0)</f>
        <v>Nhóm 1</v>
      </c>
      <c r="G3097" s="8" t="str">
        <f>G3096</f>
        <v>KH0453</v>
      </c>
      <c r="H3097" t="str">
        <f>VLOOKUP(G3097,'DANH MỤC'!$I:$K,2,0)</f>
        <v>KH 0453</v>
      </c>
      <c r="I3097" t="str">
        <f>VLOOKUP(G3097,'DANH MỤC'!$I:$K,3,0)</f>
        <v>An Giang</v>
      </c>
      <c r="J3097" s="8" t="s">
        <v>5944</v>
      </c>
      <c r="K3097" t="str">
        <f>VLOOKUP(J3097,'DANH MỤC'!$A$1:$B$19,2,0)</f>
        <v>Hàng tặng 0001</v>
      </c>
      <c r="L3097" t="s">
        <v>24</v>
      </c>
      <c r="M3097">
        <v>2</v>
      </c>
      <c r="N3097" s="3">
        <f>IF(LEFT(K3097,1)="S",VLOOKUP(K3097,'DANH MỤC'!$B:$D,2,0),VLOOKUP(K3097,'DANH MỤC'!$B:$D,3,0))</f>
        <v>200000</v>
      </c>
      <c r="O3097">
        <v>100</v>
      </c>
      <c r="P3097" s="3">
        <f>N3097*O3097%*CSDL[[#This Row],[SỐ LƯỢNG]]</f>
        <v>400000</v>
      </c>
      <c r="Q3097" s="3">
        <f t="shared" si="1538"/>
        <v>0</v>
      </c>
    </row>
    <row r="3098" spans="1:17" x14ac:dyDescent="0.3">
      <c r="A3098" s="23" t="s">
        <v>1567</v>
      </c>
      <c r="B3098" s="8" t="s">
        <v>1567</v>
      </c>
      <c r="C3098" s="8">
        <v>5</v>
      </c>
      <c r="D3098" s="8" t="s">
        <v>1584</v>
      </c>
      <c r="E3098" s="8" t="s">
        <v>13819</v>
      </c>
      <c r="F3098" s="8" t="str">
        <f>VLOOKUP(E3098,'DANH MỤC'!$F:$G,2,0)</f>
        <v>Nhóm 1</v>
      </c>
      <c r="G3098" s="8" t="s">
        <v>6817</v>
      </c>
      <c r="H3098" t="str">
        <f>VLOOKUP(G3098,'DANH MỤC'!$I:$K,2,0)</f>
        <v>KH 0785</v>
      </c>
      <c r="I3098" t="str">
        <f>VLOOKUP(G3098,'DANH MỤC'!$I:$K,3,0)</f>
        <v>An Giang</v>
      </c>
      <c r="J3098" s="8" t="s">
        <v>14</v>
      </c>
      <c r="K3098" t="str">
        <f>VLOOKUP(J3098,'DANH MỤC'!$A$1:$B$19,2,0)</f>
        <v>Sản phẩm 0004</v>
      </c>
      <c r="L3098" t="s">
        <v>15</v>
      </c>
      <c r="M3098">
        <v>1</v>
      </c>
      <c r="N3098" s="3">
        <f>IF(LEFT(K3098,1)="S",VLOOKUP(K3098,'DANH MỤC'!$B:$D,2,0),VLOOKUP(K3098,'DANH MỤC'!$B:$D,3,0))</f>
        <v>3500000</v>
      </c>
      <c r="O3098">
        <v>20</v>
      </c>
      <c r="P3098" s="3">
        <f>N3098*O3098%*CSDL[[#This Row],[SỐ LƯỢNG]]</f>
        <v>700000</v>
      </c>
      <c r="Q3098" s="3">
        <f t="shared" si="1538"/>
        <v>2800000</v>
      </c>
    </row>
    <row r="3099" spans="1:17" x14ac:dyDescent="0.3">
      <c r="A3099" s="23" t="s">
        <v>1567</v>
      </c>
      <c r="B3099" s="8" t="s">
        <v>1567</v>
      </c>
      <c r="C3099" s="8">
        <v>5</v>
      </c>
      <c r="D3099" s="8" t="s">
        <v>1585</v>
      </c>
      <c r="E3099" s="8" t="s">
        <v>13823</v>
      </c>
      <c r="F3099" s="8" t="str">
        <f>VLOOKUP(E3099,'DANH MỤC'!$F:$G,2,0)</f>
        <v>Nhóm 1</v>
      </c>
      <c r="G3099" s="8" t="s">
        <v>7331</v>
      </c>
      <c r="H3099" t="str">
        <f>VLOOKUP(G3099,'DANH MỤC'!$I:$K,2,0)</f>
        <v>KH 1313</v>
      </c>
      <c r="I3099" t="str">
        <f>VLOOKUP(G3099,'DANH MỤC'!$I:$K,3,0)</f>
        <v>Thanh Hóa</v>
      </c>
      <c r="J3099" s="8" t="s">
        <v>5939</v>
      </c>
      <c r="K3099" t="str">
        <f>VLOOKUP(J3099,'DANH MỤC'!$A$1:$B$19,2,0)</f>
        <v>Sản phẩm 0001</v>
      </c>
      <c r="L3099" t="s">
        <v>15</v>
      </c>
      <c r="M3099">
        <v>1</v>
      </c>
      <c r="N3099" s="3">
        <f>IF(LEFT(K3099,1)="S",VLOOKUP(K3099,'DANH MỤC'!$B:$D,2,0),VLOOKUP(K3099,'DANH MỤC'!$B:$D,3,0))</f>
        <v>3000000</v>
      </c>
      <c r="O3099">
        <v>0</v>
      </c>
      <c r="P3099" s="3">
        <f>N3099*O3099%*CSDL[[#This Row],[SỐ LƯỢNG]]</f>
        <v>0</v>
      </c>
      <c r="Q3099" s="3">
        <f t="shared" si="1538"/>
        <v>3000000</v>
      </c>
    </row>
    <row r="3100" spans="1:17" x14ac:dyDescent="0.3">
      <c r="A3100" s="23" t="str">
        <f>A3099</f>
        <v>11/05/2019</v>
      </c>
      <c r="B3100" s="8" t="str">
        <f>B3099</f>
        <v>11/05/2019</v>
      </c>
      <c r="C3100" s="8">
        <v>5</v>
      </c>
      <c r="D3100" s="8" t="str">
        <f>D3099</f>
        <v>DH13580</v>
      </c>
      <c r="E3100" s="8" t="str">
        <f>E3099</f>
        <v>giang.nguyen</v>
      </c>
      <c r="F3100" s="8" t="str">
        <f>VLOOKUP(E3100,'DANH MỤC'!$F:$G,2,0)</f>
        <v>Nhóm 1</v>
      </c>
      <c r="G3100" s="8" t="str">
        <f>G3099</f>
        <v>KH1313</v>
      </c>
      <c r="H3100" t="str">
        <f>VLOOKUP(G3100,'DANH MỤC'!$I:$K,2,0)</f>
        <v>KH 1313</v>
      </c>
      <c r="I3100" t="str">
        <f>VLOOKUP(G3100,'DANH MỤC'!$I:$K,3,0)</f>
        <v>Thanh Hóa</v>
      </c>
      <c r="J3100" s="8" t="s">
        <v>5944</v>
      </c>
      <c r="K3100" t="str">
        <f>VLOOKUP(J3100,'DANH MỤC'!$A$1:$B$19,2,0)</f>
        <v>Hàng tặng 0001</v>
      </c>
      <c r="L3100" t="s">
        <v>24</v>
      </c>
      <c r="M3100">
        <v>2</v>
      </c>
      <c r="N3100" s="3">
        <f>IF(LEFT(K3100,1)="S",VLOOKUP(K3100,'DANH MỤC'!$B:$D,2,0),VLOOKUP(K3100,'DANH MỤC'!$B:$D,3,0))</f>
        <v>200000</v>
      </c>
      <c r="O3100">
        <v>100</v>
      </c>
      <c r="P3100" s="3">
        <f>N3100*O3100%*CSDL[[#This Row],[SỐ LƯỢNG]]</f>
        <v>400000</v>
      </c>
      <c r="Q3100" s="3">
        <f t="shared" si="1538"/>
        <v>0</v>
      </c>
    </row>
    <row r="3101" spans="1:17" x14ac:dyDescent="0.3">
      <c r="A3101" s="23" t="s">
        <v>1567</v>
      </c>
      <c r="B3101" s="8" t="s">
        <v>1567</v>
      </c>
      <c r="C3101" s="8">
        <v>5</v>
      </c>
      <c r="D3101" s="8" t="s">
        <v>1586</v>
      </c>
      <c r="E3101" s="8" t="s">
        <v>13823</v>
      </c>
      <c r="F3101" s="8" t="str">
        <f>VLOOKUP(E3101,'DANH MỤC'!$F:$G,2,0)</f>
        <v>Nhóm 1</v>
      </c>
      <c r="G3101" s="8" t="s">
        <v>6321</v>
      </c>
      <c r="H3101" t="str">
        <f>VLOOKUP(G3101,'DANH MỤC'!$I:$K,2,0)</f>
        <v>KH 0288</v>
      </c>
      <c r="I3101" t="str">
        <f>VLOOKUP(G3101,'DANH MỤC'!$I:$K,3,0)</f>
        <v>Yên Bái</v>
      </c>
      <c r="J3101" s="8" t="s">
        <v>14</v>
      </c>
      <c r="K3101" t="str">
        <f>VLOOKUP(J3101,'DANH MỤC'!$A$1:$B$19,2,0)</f>
        <v>Sản phẩm 0004</v>
      </c>
      <c r="L3101" t="s">
        <v>15</v>
      </c>
      <c r="M3101">
        <v>1</v>
      </c>
      <c r="N3101" s="3">
        <f>IF(LEFT(K3101,1)="S",VLOOKUP(K3101,'DANH MỤC'!$B:$D,2,0),VLOOKUP(K3101,'DANH MỤC'!$B:$D,3,0))</f>
        <v>3500000</v>
      </c>
      <c r="O3101">
        <v>5</v>
      </c>
      <c r="P3101" s="3">
        <f>N3101*O3101%*CSDL[[#This Row],[SỐ LƯỢNG]]</f>
        <v>175000</v>
      </c>
      <c r="Q3101" s="3">
        <f t="shared" si="1538"/>
        <v>3325000</v>
      </c>
    </row>
    <row r="3102" spans="1:17" x14ac:dyDescent="0.3">
      <c r="A3102" s="23" t="s">
        <v>1567</v>
      </c>
      <c r="B3102" s="8" t="s">
        <v>1567</v>
      </c>
      <c r="C3102" s="8">
        <v>5</v>
      </c>
      <c r="D3102" s="8" t="s">
        <v>1587</v>
      </c>
      <c r="E3102" s="8" t="s">
        <v>13822</v>
      </c>
      <c r="F3102" s="8" t="str">
        <f>VLOOKUP(E3102,'DANH MỤC'!$F:$G,2,0)</f>
        <v>Nhóm 1</v>
      </c>
      <c r="G3102" s="8" t="s">
        <v>7332</v>
      </c>
      <c r="H3102" t="str">
        <f>VLOOKUP(G3102,'DANH MỤC'!$I:$K,2,0)</f>
        <v>KH 1314</v>
      </c>
      <c r="I3102" t="str">
        <f>VLOOKUP(G3102,'DANH MỤC'!$I:$K,3,0)</f>
        <v>Bến Tre</v>
      </c>
      <c r="J3102" s="8" t="s">
        <v>5939</v>
      </c>
      <c r="K3102" t="str">
        <f>VLOOKUP(J3102,'DANH MỤC'!$A$1:$B$19,2,0)</f>
        <v>Sản phẩm 0001</v>
      </c>
      <c r="L3102" t="s">
        <v>15</v>
      </c>
      <c r="M3102">
        <v>1</v>
      </c>
      <c r="N3102" s="3">
        <f>IF(LEFT(K3102,1)="S",VLOOKUP(K3102,'DANH MỤC'!$B:$D,2,0),VLOOKUP(K3102,'DANH MỤC'!$B:$D,3,0))</f>
        <v>3000000</v>
      </c>
      <c r="O3102">
        <v>10</v>
      </c>
      <c r="P3102" s="3">
        <f>N3102*O3102%*CSDL[[#This Row],[SỐ LƯỢNG]]</f>
        <v>300000</v>
      </c>
      <c r="Q3102" s="3">
        <f t="shared" si="1538"/>
        <v>2700000</v>
      </c>
    </row>
    <row r="3103" spans="1:17" x14ac:dyDescent="0.3">
      <c r="A3103" s="23" t="s">
        <v>1567</v>
      </c>
      <c r="B3103" s="8" t="s">
        <v>1567</v>
      </c>
      <c r="C3103" s="8">
        <v>5</v>
      </c>
      <c r="D3103" s="8" t="s">
        <v>1588</v>
      </c>
      <c r="E3103" s="8" t="s">
        <v>13822</v>
      </c>
      <c r="F3103" s="8" t="str">
        <f>VLOOKUP(E3103,'DANH MỤC'!$F:$G,2,0)</f>
        <v>Nhóm 1</v>
      </c>
      <c r="G3103" s="8" t="s">
        <v>7333</v>
      </c>
      <c r="H3103" t="str">
        <f>VLOOKUP(G3103,'DANH MỤC'!$I:$K,2,0)</f>
        <v>KH 1315</v>
      </c>
      <c r="I3103" t="str">
        <f>VLOOKUP(G3103,'DANH MỤC'!$I:$K,3,0)</f>
        <v>Bình Dương</v>
      </c>
      <c r="J3103" s="8" t="s">
        <v>14</v>
      </c>
      <c r="K3103" t="str">
        <f>VLOOKUP(J3103,'DANH MỤC'!$A$1:$B$19,2,0)</f>
        <v>Sản phẩm 0004</v>
      </c>
      <c r="L3103" t="s">
        <v>15</v>
      </c>
      <c r="M3103">
        <v>1</v>
      </c>
      <c r="N3103" s="3">
        <f>IF(LEFT(K3103,1)="S",VLOOKUP(K3103,'DANH MỤC'!$B:$D,2,0),VLOOKUP(K3103,'DANH MỤC'!$B:$D,3,0))</f>
        <v>3500000</v>
      </c>
      <c r="O3103">
        <v>5</v>
      </c>
      <c r="P3103" s="3">
        <f>N3103*O3103%*CSDL[[#This Row],[SỐ LƯỢNG]]</f>
        <v>175000</v>
      </c>
      <c r="Q3103" s="3">
        <f t="shared" si="1538"/>
        <v>3325000</v>
      </c>
    </row>
    <row r="3104" spans="1:17" x14ac:dyDescent="0.3">
      <c r="A3104" s="23" t="s">
        <v>1567</v>
      </c>
      <c r="B3104" s="8" t="s">
        <v>1567</v>
      </c>
      <c r="C3104" s="8">
        <v>5</v>
      </c>
      <c r="D3104" s="8" t="s">
        <v>1589</v>
      </c>
      <c r="E3104" s="8" t="s">
        <v>13816</v>
      </c>
      <c r="F3104" s="8" t="str">
        <f>VLOOKUP(E3104,'DANH MỤC'!$F:$G,2,0)</f>
        <v>Nhóm 1</v>
      </c>
      <c r="G3104" s="8" t="s">
        <v>6261</v>
      </c>
      <c r="H3104" t="str">
        <f>VLOOKUP(G3104,'DANH MỤC'!$I:$K,2,0)</f>
        <v>KH 0228</v>
      </c>
      <c r="I3104" t="str">
        <f>VLOOKUP(G3104,'DANH MỤC'!$I:$K,3,0)</f>
        <v>Đắk Lắk</v>
      </c>
      <c r="J3104" s="8" t="s">
        <v>5939</v>
      </c>
      <c r="K3104" t="str">
        <f>VLOOKUP(J3104,'DANH MỤC'!$A$1:$B$19,2,0)</f>
        <v>Sản phẩm 0001</v>
      </c>
      <c r="L3104" t="s">
        <v>15</v>
      </c>
      <c r="M3104">
        <v>1</v>
      </c>
      <c r="N3104" s="3">
        <f>IF(LEFT(K3104,1)="S",VLOOKUP(K3104,'DANH MỤC'!$B:$D,2,0),VLOOKUP(K3104,'DANH MỤC'!$B:$D,3,0))</f>
        <v>3000000</v>
      </c>
      <c r="O3104">
        <v>0</v>
      </c>
      <c r="P3104" s="3">
        <f>N3104*O3104%*CSDL[[#This Row],[SỐ LƯỢNG]]</f>
        <v>0</v>
      </c>
      <c r="Q3104" s="3">
        <f t="shared" si="1538"/>
        <v>3000000</v>
      </c>
    </row>
    <row r="3105" spans="1:17" x14ac:dyDescent="0.3">
      <c r="A3105" s="23" t="str">
        <f>A3104</f>
        <v>11/05/2019</v>
      </c>
      <c r="B3105" s="8" t="str">
        <f>B3104</f>
        <v>11/05/2019</v>
      </c>
      <c r="C3105" s="8">
        <v>5</v>
      </c>
      <c r="D3105" s="8" t="str">
        <f>D3104</f>
        <v>DH13576</v>
      </c>
      <c r="E3105" s="8" t="str">
        <f>E3104</f>
        <v>luyen.dam</v>
      </c>
      <c r="F3105" s="8" t="str">
        <f>VLOOKUP(E3105,'DANH MỤC'!$F:$G,2,0)</f>
        <v>Nhóm 1</v>
      </c>
      <c r="G3105" s="8" t="str">
        <f>G3104</f>
        <v>KH0228</v>
      </c>
      <c r="H3105" t="str">
        <f>VLOOKUP(G3105,'DANH MỤC'!$I:$K,2,0)</f>
        <v>KH 0228</v>
      </c>
      <c r="I3105" t="str">
        <f>VLOOKUP(G3105,'DANH MỤC'!$I:$K,3,0)</f>
        <v>Đắk Lắk</v>
      </c>
      <c r="J3105" s="8" t="s">
        <v>5944</v>
      </c>
      <c r="K3105" t="str">
        <f>VLOOKUP(J3105,'DANH MỤC'!$A$1:$B$19,2,0)</f>
        <v>Hàng tặng 0001</v>
      </c>
      <c r="L3105" t="s">
        <v>24</v>
      </c>
      <c r="M3105">
        <v>2</v>
      </c>
      <c r="N3105" s="3">
        <f>IF(LEFT(K3105,1)="S",VLOOKUP(K3105,'DANH MỤC'!$B:$D,2,0),VLOOKUP(K3105,'DANH MỤC'!$B:$D,3,0))</f>
        <v>200000</v>
      </c>
      <c r="O3105">
        <v>100</v>
      </c>
      <c r="P3105" s="3">
        <f>N3105*O3105%*CSDL[[#This Row],[SỐ LƯỢNG]]</f>
        <v>400000</v>
      </c>
      <c r="Q3105" s="3">
        <f t="shared" si="1538"/>
        <v>0</v>
      </c>
    </row>
    <row r="3106" spans="1:17" x14ac:dyDescent="0.3">
      <c r="A3106" s="23" t="s">
        <v>1590</v>
      </c>
      <c r="B3106" s="8" t="s">
        <v>1590</v>
      </c>
      <c r="C3106" s="8">
        <v>5</v>
      </c>
      <c r="D3106" s="8" t="s">
        <v>1591</v>
      </c>
      <c r="E3106" s="8" t="s">
        <v>13833</v>
      </c>
      <c r="F3106" s="8" t="str">
        <f>VLOOKUP(E3106,'DANH MỤC'!$F:$G,2,0)</f>
        <v>Nhóm 2</v>
      </c>
      <c r="G3106" s="8" t="s">
        <v>7334</v>
      </c>
      <c r="H3106" t="str">
        <f>VLOOKUP(G3106,'DANH MỤC'!$I:$K,2,0)</f>
        <v>KH 1316</v>
      </c>
      <c r="I3106" t="str">
        <f>VLOOKUP(G3106,'DANH MỤC'!$I:$K,3,0)</f>
        <v>Hồ Chí Minh</v>
      </c>
      <c r="J3106" s="8" t="s">
        <v>5939</v>
      </c>
      <c r="K3106" t="str">
        <f>VLOOKUP(J3106,'DANH MỤC'!$A$1:$B$19,2,0)</f>
        <v>Sản phẩm 0001</v>
      </c>
      <c r="L3106" t="s">
        <v>15</v>
      </c>
      <c r="M3106">
        <v>1</v>
      </c>
      <c r="N3106" s="3">
        <f>IF(LEFT(K3106,1)="S",VLOOKUP(K3106,'DANH MỤC'!$B:$D,2,0),VLOOKUP(K3106,'DANH MỤC'!$B:$D,3,0))</f>
        <v>3000000</v>
      </c>
      <c r="O3106">
        <v>0</v>
      </c>
      <c r="P3106" s="3">
        <f>N3106*O3106%*CSDL[[#This Row],[SỐ LƯỢNG]]</f>
        <v>0</v>
      </c>
      <c r="Q3106" s="3">
        <f t="shared" si="1538"/>
        <v>3000000</v>
      </c>
    </row>
    <row r="3107" spans="1:17" x14ac:dyDescent="0.3">
      <c r="A3107" s="23" t="str">
        <f>A3106</f>
        <v>10/05/2019</v>
      </c>
      <c r="B3107" s="8" t="str">
        <f>B3106</f>
        <v>10/05/2019</v>
      </c>
      <c r="C3107" s="8">
        <v>5</v>
      </c>
      <c r="D3107" s="8" t="str">
        <f>D3106</f>
        <v>DH13574</v>
      </c>
      <c r="E3107" s="8" t="str">
        <f>E3106</f>
        <v>anh.nguyen</v>
      </c>
      <c r="F3107" s="8" t="str">
        <f>VLOOKUP(E3107,'DANH MỤC'!$F:$G,2,0)</f>
        <v>Nhóm 2</v>
      </c>
      <c r="G3107" s="8" t="str">
        <f>G3106</f>
        <v>KH1316</v>
      </c>
      <c r="H3107" t="str">
        <f>VLOOKUP(G3107,'DANH MỤC'!$I:$K,2,0)</f>
        <v>KH 1316</v>
      </c>
      <c r="I3107" t="str">
        <f>VLOOKUP(G3107,'DANH MỤC'!$I:$K,3,0)</f>
        <v>Hồ Chí Minh</v>
      </c>
      <c r="J3107" s="8" t="s">
        <v>5944</v>
      </c>
      <c r="K3107" t="str">
        <f>VLOOKUP(J3107,'DANH MỤC'!$A$1:$B$19,2,0)</f>
        <v>Hàng tặng 0001</v>
      </c>
      <c r="L3107" t="s">
        <v>24</v>
      </c>
      <c r="M3107">
        <v>2</v>
      </c>
      <c r="N3107" s="3">
        <f>IF(LEFT(K3107,1)="S",VLOOKUP(K3107,'DANH MỤC'!$B:$D,2,0),VLOOKUP(K3107,'DANH MỤC'!$B:$D,3,0))</f>
        <v>200000</v>
      </c>
      <c r="O3107">
        <v>100</v>
      </c>
      <c r="P3107" s="3">
        <f>N3107*O3107%*CSDL[[#This Row],[SỐ LƯỢNG]]</f>
        <v>400000</v>
      </c>
      <c r="Q3107" s="3">
        <f t="shared" si="1538"/>
        <v>0</v>
      </c>
    </row>
    <row r="3108" spans="1:17" x14ac:dyDescent="0.3">
      <c r="A3108" s="23" t="s">
        <v>1590</v>
      </c>
      <c r="B3108" s="8" t="s">
        <v>1590</v>
      </c>
      <c r="C3108" s="8">
        <v>5</v>
      </c>
      <c r="D3108" s="8" t="s">
        <v>1592</v>
      </c>
      <c r="E3108" s="8" t="s">
        <v>13817</v>
      </c>
      <c r="F3108" s="8" t="str">
        <f>VLOOKUP(E3108,'DANH MỤC'!$F:$G,2,0)</f>
        <v>Nhóm 1</v>
      </c>
      <c r="G3108" s="8" t="s">
        <v>7335</v>
      </c>
      <c r="H3108" t="str">
        <f>VLOOKUP(G3108,'DANH MỤC'!$I:$K,2,0)</f>
        <v>KH 1317</v>
      </c>
      <c r="I3108" t="str">
        <f>VLOOKUP(G3108,'DANH MỤC'!$I:$K,3,0)</f>
        <v>Hà Tĩnh</v>
      </c>
      <c r="J3108" s="8" t="s">
        <v>5939</v>
      </c>
      <c r="K3108" t="str">
        <f>VLOOKUP(J3108,'DANH MỤC'!$A$1:$B$19,2,0)</f>
        <v>Sản phẩm 0001</v>
      </c>
      <c r="L3108" t="s">
        <v>15</v>
      </c>
      <c r="M3108">
        <v>1</v>
      </c>
      <c r="N3108" s="3">
        <f>IF(LEFT(K3108,1)="S",VLOOKUP(K3108,'DANH MỤC'!$B:$D,2,0),VLOOKUP(K3108,'DANH MỤC'!$B:$D,3,0))</f>
        <v>3000000</v>
      </c>
      <c r="O3108">
        <v>0</v>
      </c>
      <c r="P3108" s="3">
        <f>N3108*O3108%*CSDL[[#This Row],[SỐ LƯỢNG]]</f>
        <v>0</v>
      </c>
      <c r="Q3108" s="3">
        <f t="shared" si="1538"/>
        <v>3000000</v>
      </c>
    </row>
    <row r="3109" spans="1:17" x14ac:dyDescent="0.3">
      <c r="A3109" s="23" t="str">
        <f>A3108</f>
        <v>10/05/2019</v>
      </c>
      <c r="B3109" s="8" t="str">
        <f>B3108</f>
        <v>10/05/2019</v>
      </c>
      <c r="C3109" s="8">
        <v>5</v>
      </c>
      <c r="D3109" s="8" t="str">
        <f>D3108</f>
        <v>DH13573</v>
      </c>
      <c r="E3109" s="8" t="str">
        <f>E3108</f>
        <v>ha.hoang</v>
      </c>
      <c r="F3109" s="8" t="str">
        <f>VLOOKUP(E3109,'DANH MỤC'!$F:$G,2,0)</f>
        <v>Nhóm 1</v>
      </c>
      <c r="G3109" s="8" t="str">
        <f>G3108</f>
        <v>KH1317</v>
      </c>
      <c r="H3109" t="str">
        <f>VLOOKUP(G3109,'DANH MỤC'!$I:$K,2,0)</f>
        <v>KH 1317</v>
      </c>
      <c r="I3109" t="str">
        <f>VLOOKUP(G3109,'DANH MỤC'!$I:$K,3,0)</f>
        <v>Hà Tĩnh</v>
      </c>
      <c r="J3109" s="8" t="s">
        <v>5944</v>
      </c>
      <c r="K3109" t="str">
        <f>VLOOKUP(J3109,'DANH MỤC'!$A$1:$B$19,2,0)</f>
        <v>Hàng tặng 0001</v>
      </c>
      <c r="L3109" t="s">
        <v>24</v>
      </c>
      <c r="M3109">
        <v>2</v>
      </c>
      <c r="N3109" s="3">
        <f>IF(LEFT(K3109,1)="S",VLOOKUP(K3109,'DANH MỤC'!$B:$D,2,0),VLOOKUP(K3109,'DANH MỤC'!$B:$D,3,0))</f>
        <v>200000</v>
      </c>
      <c r="O3109">
        <v>100</v>
      </c>
      <c r="P3109" s="3">
        <f>N3109*O3109%*CSDL[[#This Row],[SỐ LƯỢNG]]</f>
        <v>400000</v>
      </c>
      <c r="Q3109" s="3">
        <f t="shared" si="1538"/>
        <v>0</v>
      </c>
    </row>
    <row r="3110" spans="1:17" x14ac:dyDescent="0.3">
      <c r="A3110" s="23" t="s">
        <v>1590</v>
      </c>
      <c r="B3110" s="8" t="s">
        <v>1590</v>
      </c>
      <c r="C3110" s="8">
        <v>5</v>
      </c>
      <c r="D3110" s="8" t="s">
        <v>1593</v>
      </c>
      <c r="E3110" s="8" t="s">
        <v>13814</v>
      </c>
      <c r="F3110" s="8" t="str">
        <f>VLOOKUP(E3110,'DANH MỤC'!$F:$G,2,0)</f>
        <v>Nhóm 1</v>
      </c>
      <c r="G3110" s="8" t="s">
        <v>6698</v>
      </c>
      <c r="H3110" t="str">
        <f>VLOOKUP(G3110,'DANH MỤC'!$I:$K,2,0)</f>
        <v>KH 0665</v>
      </c>
      <c r="I3110" t="str">
        <f>VLOOKUP(G3110,'DANH MỤC'!$I:$K,3,0)</f>
        <v>Hải Dương</v>
      </c>
      <c r="J3110" s="8" t="s">
        <v>5940</v>
      </c>
      <c r="K3110" t="str">
        <f>VLOOKUP(J3110,'DANH MỤC'!$A$1:$B$19,2,0)</f>
        <v>Sản phẩm 0002</v>
      </c>
      <c r="L3110" t="s">
        <v>15</v>
      </c>
      <c r="M3110">
        <v>1</v>
      </c>
      <c r="N3110" s="3">
        <f>IF(LEFT(K3110,1)="S",VLOOKUP(K3110,'DANH MỤC'!$B:$D,2,0),VLOOKUP(K3110,'DANH MỤC'!$B:$D,3,0))</f>
        <v>2000000</v>
      </c>
      <c r="O3110">
        <v>5</v>
      </c>
      <c r="P3110" s="3">
        <f>N3110*O3110%*CSDL[[#This Row],[SỐ LƯỢNG]]</f>
        <v>100000</v>
      </c>
      <c r="Q3110" s="3">
        <f t="shared" si="1538"/>
        <v>1900000</v>
      </c>
    </row>
    <row r="3111" spans="1:17" x14ac:dyDescent="0.3">
      <c r="A3111" s="23" t="s">
        <v>1590</v>
      </c>
      <c r="B3111" s="8" t="s">
        <v>1590</v>
      </c>
      <c r="C3111" s="8">
        <v>5</v>
      </c>
      <c r="D3111" s="8" t="s">
        <v>1594</v>
      </c>
      <c r="E3111" s="8" t="s">
        <v>13823</v>
      </c>
      <c r="F3111" s="8" t="str">
        <f>VLOOKUP(E3111,'DANH MỤC'!$F:$G,2,0)</f>
        <v>Nhóm 1</v>
      </c>
      <c r="G3111" s="8" t="s">
        <v>7336</v>
      </c>
      <c r="H3111" t="str">
        <f>VLOOKUP(G3111,'DANH MỤC'!$I:$K,2,0)</f>
        <v>KH 1318</v>
      </c>
      <c r="I3111" t="str">
        <f>VLOOKUP(G3111,'DANH MỤC'!$I:$K,3,0)</f>
        <v>Thái Nguyên</v>
      </c>
      <c r="J3111" s="8" t="s">
        <v>14</v>
      </c>
      <c r="K3111" t="str">
        <f>VLOOKUP(J3111,'DANH MỤC'!$A$1:$B$19,2,0)</f>
        <v>Sản phẩm 0004</v>
      </c>
      <c r="L3111" t="s">
        <v>15</v>
      </c>
      <c r="M3111">
        <v>1</v>
      </c>
      <c r="N3111" s="3">
        <f>IF(LEFT(K3111,1)="S",VLOOKUP(K3111,'DANH MỤC'!$B:$D,2,0),VLOOKUP(K3111,'DANH MỤC'!$B:$D,3,0))</f>
        <v>3500000</v>
      </c>
      <c r="O3111">
        <v>5</v>
      </c>
      <c r="P3111" s="3">
        <f>N3111*O3111%*CSDL[[#This Row],[SỐ LƯỢNG]]</f>
        <v>175000</v>
      </c>
      <c r="Q3111" s="3">
        <f t="shared" si="1538"/>
        <v>3325000</v>
      </c>
    </row>
    <row r="3112" spans="1:17" x14ac:dyDescent="0.3">
      <c r="A3112" s="23" t="s">
        <v>1590</v>
      </c>
      <c r="B3112" s="8" t="s">
        <v>1590</v>
      </c>
      <c r="C3112" s="8">
        <v>5</v>
      </c>
      <c r="D3112" s="8" t="s">
        <v>1595</v>
      </c>
      <c r="E3112" s="8" t="s">
        <v>13819</v>
      </c>
      <c r="F3112" s="8" t="str">
        <f>VLOOKUP(E3112,'DANH MỤC'!$F:$G,2,0)</f>
        <v>Nhóm 1</v>
      </c>
      <c r="G3112" s="8" t="s">
        <v>7337</v>
      </c>
      <c r="H3112" t="str">
        <f>VLOOKUP(G3112,'DANH MỤC'!$I:$K,2,0)</f>
        <v>KH 1319</v>
      </c>
      <c r="I3112" t="str">
        <f>VLOOKUP(G3112,'DANH MỤC'!$I:$K,3,0)</f>
        <v>Lạng Sơn</v>
      </c>
      <c r="J3112" s="8" t="s">
        <v>5939</v>
      </c>
      <c r="K3112" t="str">
        <f>VLOOKUP(J3112,'DANH MỤC'!$A$1:$B$19,2,0)</f>
        <v>Sản phẩm 0001</v>
      </c>
      <c r="L3112" t="s">
        <v>15</v>
      </c>
      <c r="M3112">
        <v>1</v>
      </c>
      <c r="N3112" s="3">
        <f>IF(LEFT(K3112,1)="S",VLOOKUP(K3112,'DANH MỤC'!$B:$D,2,0),VLOOKUP(K3112,'DANH MỤC'!$B:$D,3,0))</f>
        <v>3000000</v>
      </c>
      <c r="O3112">
        <v>0</v>
      </c>
      <c r="P3112" s="3">
        <f>N3112*O3112%*CSDL[[#This Row],[SỐ LƯỢNG]]</f>
        <v>0</v>
      </c>
      <c r="Q3112" s="3">
        <f t="shared" si="1538"/>
        <v>3000000</v>
      </c>
    </row>
    <row r="3113" spans="1:17" x14ac:dyDescent="0.3">
      <c r="A3113" s="23" t="str">
        <f t="shared" ref="A3113:A3115" si="1549">A3112</f>
        <v>10/05/2019</v>
      </c>
      <c r="B3113" s="8" t="str">
        <f t="shared" ref="B3113:B3115" si="1550">B3112</f>
        <v>10/05/2019</v>
      </c>
      <c r="C3113" s="8">
        <v>5</v>
      </c>
      <c r="D3113" s="8" t="str">
        <f t="shared" ref="D3113:D3115" si="1551">D3112</f>
        <v>DH13570</v>
      </c>
      <c r="E3113" s="8" t="str">
        <f t="shared" ref="E3113:E3115" si="1552">E3112</f>
        <v>linh.truong</v>
      </c>
      <c r="F3113" s="8" t="str">
        <f>VLOOKUP(E3113,'DANH MỤC'!$F:$G,2,0)</f>
        <v>Nhóm 1</v>
      </c>
      <c r="G3113" s="8" t="str">
        <f t="shared" ref="G3113:G3115" si="1553">G3112</f>
        <v>KH1319</v>
      </c>
      <c r="H3113" t="str">
        <f>VLOOKUP(G3113,'DANH MỤC'!$I:$K,2,0)</f>
        <v>KH 1319</v>
      </c>
      <c r="I3113" t="str">
        <f>VLOOKUP(G3113,'DANH MỤC'!$I:$K,3,0)</f>
        <v>Lạng Sơn</v>
      </c>
      <c r="J3113" s="8" t="s">
        <v>5944</v>
      </c>
      <c r="K3113" t="str">
        <f>VLOOKUP(J3113,'DANH MỤC'!$A$1:$B$19,2,0)</f>
        <v>Hàng tặng 0001</v>
      </c>
      <c r="L3113" t="s">
        <v>24</v>
      </c>
      <c r="M3113">
        <v>2</v>
      </c>
      <c r="N3113" s="3">
        <f>IF(LEFT(K3113,1)="S",VLOOKUP(K3113,'DANH MỤC'!$B:$D,2,0),VLOOKUP(K3113,'DANH MỤC'!$B:$D,3,0))</f>
        <v>200000</v>
      </c>
      <c r="O3113">
        <v>100</v>
      </c>
      <c r="P3113" s="3">
        <f>N3113*O3113%*CSDL[[#This Row],[SỐ LƯỢNG]]</f>
        <v>400000</v>
      </c>
      <c r="Q3113" s="3">
        <f t="shared" si="1538"/>
        <v>0</v>
      </c>
    </row>
    <row r="3114" spans="1:17" x14ac:dyDescent="0.3">
      <c r="A3114" s="23" t="str">
        <f t="shared" si="1549"/>
        <v>10/05/2019</v>
      </c>
      <c r="B3114" s="8" t="str">
        <f t="shared" si="1550"/>
        <v>10/05/2019</v>
      </c>
      <c r="C3114" s="8">
        <v>5</v>
      </c>
      <c r="D3114" s="8" t="str">
        <f t="shared" si="1551"/>
        <v>DH13570</v>
      </c>
      <c r="E3114" s="8" t="str">
        <f t="shared" si="1552"/>
        <v>linh.truong</v>
      </c>
      <c r="F3114" s="8" t="str">
        <f>VLOOKUP(E3114,'DANH MỤC'!$F:$G,2,0)</f>
        <v>Nhóm 1</v>
      </c>
      <c r="G3114" s="8" t="str">
        <f t="shared" si="1553"/>
        <v>KH1319</v>
      </c>
      <c r="H3114" t="str">
        <f>VLOOKUP(G3114,'DANH MỤC'!$I:$K,2,0)</f>
        <v>KH 1319</v>
      </c>
      <c r="I3114" t="str">
        <f>VLOOKUP(G3114,'DANH MỤC'!$I:$K,3,0)</f>
        <v>Lạng Sơn</v>
      </c>
      <c r="J3114" s="8" t="s">
        <v>5939</v>
      </c>
      <c r="K3114" t="str">
        <f>VLOOKUP(J3114,'DANH MỤC'!$A$1:$B$19,2,0)</f>
        <v>Sản phẩm 0001</v>
      </c>
      <c r="L3114" t="s">
        <v>15</v>
      </c>
      <c r="M3114">
        <v>1</v>
      </c>
      <c r="N3114" s="3">
        <f>IF(LEFT(K3114,1)="S",VLOOKUP(K3114,'DANH MỤC'!$B:$D,2,0),VLOOKUP(K3114,'DANH MỤC'!$B:$D,3,0))</f>
        <v>3000000</v>
      </c>
      <c r="O3114">
        <v>5</v>
      </c>
      <c r="P3114" s="3">
        <f>N3114*O3114%*CSDL[[#This Row],[SỐ LƯỢNG]]</f>
        <v>150000</v>
      </c>
      <c r="Q3114" s="3">
        <f t="shared" si="1538"/>
        <v>2850000</v>
      </c>
    </row>
    <row r="3115" spans="1:17" x14ac:dyDescent="0.3">
      <c r="A3115" s="23" t="str">
        <f t="shared" si="1549"/>
        <v>10/05/2019</v>
      </c>
      <c r="B3115" s="8" t="str">
        <f t="shared" si="1550"/>
        <v>10/05/2019</v>
      </c>
      <c r="C3115" s="8">
        <v>5</v>
      </c>
      <c r="D3115" s="8" t="str">
        <f t="shared" si="1551"/>
        <v>DH13570</v>
      </c>
      <c r="E3115" s="8" t="str">
        <f t="shared" si="1552"/>
        <v>linh.truong</v>
      </c>
      <c r="F3115" s="8" t="str">
        <f>VLOOKUP(E3115,'DANH MỤC'!$F:$G,2,0)</f>
        <v>Nhóm 1</v>
      </c>
      <c r="G3115" s="8" t="str">
        <f t="shared" si="1553"/>
        <v>KH1319</v>
      </c>
      <c r="H3115" t="str">
        <f>VLOOKUP(G3115,'DANH MỤC'!$I:$K,2,0)</f>
        <v>KH 1319</v>
      </c>
      <c r="I3115" t="str">
        <f>VLOOKUP(G3115,'DANH MỤC'!$I:$K,3,0)</f>
        <v>Lạng Sơn</v>
      </c>
      <c r="J3115" s="8" t="s">
        <v>5939</v>
      </c>
      <c r="K3115" t="str">
        <f>VLOOKUP(J3115,'DANH MỤC'!$A$1:$B$19,2,0)</f>
        <v>Sản phẩm 0001</v>
      </c>
      <c r="L3115" t="s">
        <v>15</v>
      </c>
      <c r="M3115">
        <v>1</v>
      </c>
      <c r="N3115" s="3">
        <f>IF(LEFT(K3115,1)="S",VLOOKUP(K3115,'DANH MỤC'!$B:$D,2,0),VLOOKUP(K3115,'DANH MỤC'!$B:$D,3,0))</f>
        <v>3000000</v>
      </c>
      <c r="O3115">
        <v>20</v>
      </c>
      <c r="P3115" s="3">
        <f>N3115*O3115%*CSDL[[#This Row],[SỐ LƯỢNG]]</f>
        <v>600000</v>
      </c>
      <c r="Q3115" s="3">
        <f t="shared" si="1538"/>
        <v>2400000</v>
      </c>
    </row>
    <row r="3116" spans="1:17" x14ac:dyDescent="0.3">
      <c r="A3116" s="23" t="s">
        <v>1590</v>
      </c>
      <c r="B3116" s="8" t="s">
        <v>1590</v>
      </c>
      <c r="C3116" s="8">
        <v>5</v>
      </c>
      <c r="D3116" s="8" t="s">
        <v>1596</v>
      </c>
      <c r="E3116" s="8" t="s">
        <v>13830</v>
      </c>
      <c r="F3116" s="8" t="str">
        <f>VLOOKUP(E3116,'DANH MỤC'!$F:$G,2,0)</f>
        <v>Nhóm 2</v>
      </c>
      <c r="G3116" s="8" t="s">
        <v>7338</v>
      </c>
      <c r="H3116" t="str">
        <f>VLOOKUP(G3116,'DANH MỤC'!$I:$K,2,0)</f>
        <v>KH 1320</v>
      </c>
      <c r="I3116" t="str">
        <f>VLOOKUP(G3116,'DANH MỤC'!$I:$K,3,0)</f>
        <v>Kiên Giang</v>
      </c>
      <c r="J3116" s="8" t="s">
        <v>5940</v>
      </c>
      <c r="K3116" t="str">
        <f>VLOOKUP(J3116,'DANH MỤC'!$A$1:$B$19,2,0)</f>
        <v>Sản phẩm 0002</v>
      </c>
      <c r="L3116" t="s">
        <v>15</v>
      </c>
      <c r="M3116">
        <v>1</v>
      </c>
      <c r="N3116" s="3">
        <f>IF(LEFT(K3116,1)="S",VLOOKUP(K3116,'DANH MỤC'!$B:$D,2,0),VLOOKUP(K3116,'DANH MỤC'!$B:$D,3,0))</f>
        <v>2000000</v>
      </c>
      <c r="O3116">
        <v>0</v>
      </c>
      <c r="P3116" s="3">
        <f>N3116*O3116%*CSDL[[#This Row],[SỐ LƯỢNG]]</f>
        <v>0</v>
      </c>
      <c r="Q3116" s="3">
        <f t="shared" si="1538"/>
        <v>2000000</v>
      </c>
    </row>
    <row r="3117" spans="1:17" x14ac:dyDescent="0.3">
      <c r="A3117" s="23" t="str">
        <f>A3116</f>
        <v>10/05/2019</v>
      </c>
      <c r="B3117" s="8" t="str">
        <f>B3116</f>
        <v>10/05/2019</v>
      </c>
      <c r="C3117" s="8">
        <v>5</v>
      </c>
      <c r="D3117" s="8" t="str">
        <f>D3116</f>
        <v>DH13569</v>
      </c>
      <c r="E3117" s="8" t="str">
        <f>E3116</f>
        <v>ha.vo</v>
      </c>
      <c r="F3117" s="8" t="str">
        <f>VLOOKUP(E3117,'DANH MỤC'!$F:$G,2,0)</f>
        <v>Nhóm 2</v>
      </c>
      <c r="G3117" s="8" t="str">
        <f>G3116</f>
        <v>KH1320</v>
      </c>
      <c r="H3117" t="str">
        <f>VLOOKUP(G3117,'DANH MỤC'!$I:$K,2,0)</f>
        <v>KH 1320</v>
      </c>
      <c r="I3117" t="str">
        <f>VLOOKUP(G3117,'DANH MỤC'!$I:$K,3,0)</f>
        <v>Kiên Giang</v>
      </c>
      <c r="J3117" s="8" t="s">
        <v>5944</v>
      </c>
      <c r="K3117" t="str">
        <f>VLOOKUP(J3117,'DANH MỤC'!$A$1:$B$19,2,0)</f>
        <v>Hàng tặng 0001</v>
      </c>
      <c r="L3117" t="s">
        <v>24</v>
      </c>
      <c r="M3117">
        <v>2</v>
      </c>
      <c r="N3117" s="3">
        <f>IF(LEFT(K3117,1)="S",VLOOKUP(K3117,'DANH MỤC'!$B:$D,2,0),VLOOKUP(K3117,'DANH MỤC'!$B:$D,3,0))</f>
        <v>200000</v>
      </c>
      <c r="O3117">
        <v>100</v>
      </c>
      <c r="P3117" s="3">
        <f>N3117*O3117%*CSDL[[#This Row],[SỐ LƯỢNG]]</f>
        <v>400000</v>
      </c>
      <c r="Q3117" s="3">
        <f t="shared" si="1538"/>
        <v>0</v>
      </c>
    </row>
    <row r="3118" spans="1:17" x14ac:dyDescent="0.3">
      <c r="A3118" s="23" t="s">
        <v>1590</v>
      </c>
      <c r="B3118" s="8" t="s">
        <v>1590</v>
      </c>
      <c r="C3118" s="8">
        <v>5</v>
      </c>
      <c r="D3118" s="8" t="s">
        <v>1597</v>
      </c>
      <c r="E3118" s="8" t="s">
        <v>13833</v>
      </c>
      <c r="F3118" s="8" t="str">
        <f>VLOOKUP(E3118,'DANH MỤC'!$F:$G,2,0)</f>
        <v>Nhóm 2</v>
      </c>
      <c r="G3118" s="8" t="s">
        <v>6537</v>
      </c>
      <c r="H3118" t="str">
        <f>VLOOKUP(G3118,'DANH MỤC'!$I:$K,2,0)</f>
        <v>KH 0504</v>
      </c>
      <c r="I3118" t="str">
        <f>VLOOKUP(G3118,'DANH MỤC'!$I:$K,3,0)</f>
        <v>Thái Nguyên</v>
      </c>
      <c r="J3118" s="8" t="s">
        <v>5939</v>
      </c>
      <c r="K3118" t="str">
        <f>VLOOKUP(J3118,'DANH MỤC'!$A$1:$B$19,2,0)</f>
        <v>Sản phẩm 0001</v>
      </c>
      <c r="L3118" t="s">
        <v>15</v>
      </c>
      <c r="M3118">
        <v>1</v>
      </c>
      <c r="N3118" s="3">
        <f>IF(LEFT(K3118,1)="S",VLOOKUP(K3118,'DANH MỤC'!$B:$D,2,0),VLOOKUP(K3118,'DANH MỤC'!$B:$D,3,0))</f>
        <v>3000000</v>
      </c>
      <c r="O3118">
        <v>0</v>
      </c>
      <c r="P3118" s="3">
        <f>N3118*O3118%*CSDL[[#This Row],[SỐ LƯỢNG]]</f>
        <v>0</v>
      </c>
      <c r="Q3118" s="3">
        <f t="shared" si="1538"/>
        <v>3000000</v>
      </c>
    </row>
    <row r="3119" spans="1:17" x14ac:dyDescent="0.3">
      <c r="A3119" s="23" t="s">
        <v>1590</v>
      </c>
      <c r="B3119" s="8" t="s">
        <v>1590</v>
      </c>
      <c r="C3119" s="8">
        <v>5</v>
      </c>
      <c r="D3119" s="8" t="s">
        <v>1598</v>
      </c>
      <c r="E3119" s="8" t="s">
        <v>13824</v>
      </c>
      <c r="F3119" s="8" t="str">
        <f>VLOOKUP(E3119,'DANH MỤC'!$F:$G,2,0)</f>
        <v>Nhóm 1</v>
      </c>
      <c r="G3119" s="8" t="s">
        <v>7339</v>
      </c>
      <c r="H3119" t="str">
        <f>VLOOKUP(G3119,'DANH MỤC'!$I:$K,2,0)</f>
        <v>KH 1321</v>
      </c>
      <c r="I3119" t="str">
        <f>VLOOKUP(G3119,'DANH MỤC'!$I:$K,3,0)</f>
        <v>Đồng Nai</v>
      </c>
      <c r="J3119" s="8" t="s">
        <v>5940</v>
      </c>
      <c r="K3119" t="str">
        <f>VLOOKUP(J3119,'DANH MỤC'!$A$1:$B$19,2,0)</f>
        <v>Sản phẩm 0002</v>
      </c>
      <c r="L3119" t="s">
        <v>15</v>
      </c>
      <c r="M3119">
        <v>6</v>
      </c>
      <c r="N3119" s="3">
        <f>IF(LEFT(K3119,1)="S",VLOOKUP(K3119,'DANH MỤC'!$B:$D,2,0),VLOOKUP(K3119,'DANH MỤC'!$B:$D,3,0))</f>
        <v>2000000</v>
      </c>
      <c r="O3119">
        <v>20</v>
      </c>
      <c r="P3119" s="3">
        <f>N3119*O3119%*CSDL[[#This Row],[SỐ LƯỢNG]]</f>
        <v>2400000</v>
      </c>
      <c r="Q3119" s="3">
        <f t="shared" si="1538"/>
        <v>9600000</v>
      </c>
    </row>
    <row r="3120" spans="1:17" x14ac:dyDescent="0.3">
      <c r="A3120" s="23" t="str">
        <f t="shared" ref="A3120:A3121" si="1554">A3119</f>
        <v>10/05/2019</v>
      </c>
      <c r="B3120" s="8" t="str">
        <f t="shared" ref="B3120:B3121" si="1555">B3119</f>
        <v>10/05/2019</v>
      </c>
      <c r="C3120" s="8">
        <v>5</v>
      </c>
      <c r="D3120" s="8" t="str">
        <f t="shared" ref="D3120:D3121" si="1556">D3119</f>
        <v>DH13567</v>
      </c>
      <c r="E3120" s="8" t="str">
        <f t="shared" ref="E3120:E3121" si="1557">E3119</f>
        <v>hoai.nguyen</v>
      </c>
      <c r="F3120" s="8" t="str">
        <f>VLOOKUP(E3120,'DANH MỤC'!$F:$G,2,0)</f>
        <v>Nhóm 1</v>
      </c>
      <c r="G3120" s="8" t="str">
        <f t="shared" ref="G3120:G3121" si="1558">G3119</f>
        <v>KH1321</v>
      </c>
      <c r="H3120" t="str">
        <f>VLOOKUP(G3120,'DANH MỤC'!$I:$K,2,0)</f>
        <v>KH 1321</v>
      </c>
      <c r="I3120" t="str">
        <f>VLOOKUP(G3120,'DANH MỤC'!$I:$K,3,0)</f>
        <v>Đồng Nai</v>
      </c>
      <c r="J3120" s="8" t="s">
        <v>5939</v>
      </c>
      <c r="K3120" t="str">
        <f>VLOOKUP(J3120,'DANH MỤC'!$A$1:$B$19,2,0)</f>
        <v>Sản phẩm 0001</v>
      </c>
      <c r="L3120" t="s">
        <v>15</v>
      </c>
      <c r="M3120">
        <v>6</v>
      </c>
      <c r="N3120" s="3">
        <f>IF(LEFT(K3120,1)="S",VLOOKUP(K3120,'DANH MỤC'!$B:$D,2,0),VLOOKUP(K3120,'DANH MỤC'!$B:$D,3,0))</f>
        <v>3000000</v>
      </c>
      <c r="O3120">
        <v>20</v>
      </c>
      <c r="P3120" s="3">
        <f>N3120*O3120%*CSDL[[#This Row],[SỐ LƯỢNG]]</f>
        <v>3600000</v>
      </c>
      <c r="Q3120" s="3">
        <f t="shared" si="1538"/>
        <v>14400000</v>
      </c>
    </row>
    <row r="3121" spans="1:17" x14ac:dyDescent="0.3">
      <c r="A3121" s="23" t="str">
        <f t="shared" si="1554"/>
        <v>10/05/2019</v>
      </c>
      <c r="B3121" s="8" t="str">
        <f t="shared" si="1555"/>
        <v>10/05/2019</v>
      </c>
      <c r="C3121" s="8">
        <v>5</v>
      </c>
      <c r="D3121" s="8" t="str">
        <f t="shared" si="1556"/>
        <v>DH13567</v>
      </c>
      <c r="E3121" s="8" t="str">
        <f t="shared" si="1557"/>
        <v>hoai.nguyen</v>
      </c>
      <c r="F3121" s="8" t="str">
        <f>VLOOKUP(E3121,'DANH MỤC'!$F:$G,2,0)</f>
        <v>Nhóm 1</v>
      </c>
      <c r="G3121" s="8" t="str">
        <f t="shared" si="1558"/>
        <v>KH1321</v>
      </c>
      <c r="H3121" t="str">
        <f>VLOOKUP(G3121,'DANH MỤC'!$I:$K,2,0)</f>
        <v>KH 1321</v>
      </c>
      <c r="I3121" t="str">
        <f>VLOOKUP(G3121,'DANH MỤC'!$I:$K,3,0)</f>
        <v>Đồng Nai</v>
      </c>
      <c r="J3121" s="8" t="s">
        <v>5940</v>
      </c>
      <c r="K3121" t="str">
        <f>VLOOKUP(J3121,'DANH MỤC'!$A$1:$B$19,2,0)</f>
        <v>Sản phẩm 0002</v>
      </c>
      <c r="L3121" t="s">
        <v>15</v>
      </c>
      <c r="M3121">
        <v>2</v>
      </c>
      <c r="N3121" s="3">
        <f>IF(LEFT(K3121,1)="S",VLOOKUP(K3121,'DANH MỤC'!$B:$D,2,0),VLOOKUP(K3121,'DANH MỤC'!$B:$D,3,0))</f>
        <v>2000000</v>
      </c>
      <c r="O3121">
        <v>100</v>
      </c>
      <c r="P3121" s="3">
        <f>N3121*O3121%*CSDL[[#This Row],[SỐ LƯỢNG]]</f>
        <v>4000000</v>
      </c>
      <c r="Q3121" s="3">
        <f t="shared" si="1538"/>
        <v>0</v>
      </c>
    </row>
    <row r="3122" spans="1:17" x14ac:dyDescent="0.3">
      <c r="A3122" s="23" t="s">
        <v>1590</v>
      </c>
      <c r="B3122" s="8" t="s">
        <v>1590</v>
      </c>
      <c r="C3122" s="8">
        <v>5</v>
      </c>
      <c r="D3122" s="8" t="s">
        <v>1599</v>
      </c>
      <c r="E3122" s="8" t="s">
        <v>13815</v>
      </c>
      <c r="F3122" s="8" t="str">
        <f>VLOOKUP(E3122,'DANH MỤC'!$F:$G,2,0)</f>
        <v>Nhóm 1</v>
      </c>
      <c r="G3122" s="8" t="s">
        <v>6681</v>
      </c>
      <c r="H3122" t="str">
        <f>VLOOKUP(G3122,'DANH MỤC'!$I:$K,2,0)</f>
        <v>KH 0648</v>
      </c>
      <c r="I3122" t="str">
        <f>VLOOKUP(G3122,'DANH MỤC'!$I:$K,3,0)</f>
        <v>Vĩnh Long</v>
      </c>
      <c r="J3122" s="8" t="s">
        <v>5939</v>
      </c>
      <c r="K3122" t="str">
        <f>VLOOKUP(J3122,'DANH MỤC'!$A$1:$B$19,2,0)</f>
        <v>Sản phẩm 0001</v>
      </c>
      <c r="L3122" t="s">
        <v>15</v>
      </c>
      <c r="M3122">
        <v>1</v>
      </c>
      <c r="N3122" s="3">
        <f>IF(LEFT(K3122,1)="S",VLOOKUP(K3122,'DANH MỤC'!$B:$D,2,0),VLOOKUP(K3122,'DANH MỤC'!$B:$D,3,0))</f>
        <v>3000000</v>
      </c>
      <c r="O3122">
        <v>0</v>
      </c>
      <c r="P3122" s="3">
        <f>N3122*O3122%*CSDL[[#This Row],[SỐ LƯỢNG]]</f>
        <v>0</v>
      </c>
      <c r="Q3122" s="3">
        <f t="shared" si="1538"/>
        <v>3000000</v>
      </c>
    </row>
    <row r="3123" spans="1:17" x14ac:dyDescent="0.3">
      <c r="A3123" s="23" t="s">
        <v>1590</v>
      </c>
      <c r="B3123" s="8" t="s">
        <v>1590</v>
      </c>
      <c r="C3123" s="8">
        <v>5</v>
      </c>
      <c r="D3123" s="8" t="s">
        <v>1600</v>
      </c>
      <c r="E3123" s="8" t="s">
        <v>13819</v>
      </c>
      <c r="F3123" s="8" t="str">
        <f>VLOOKUP(E3123,'DANH MỤC'!$F:$G,2,0)</f>
        <v>Nhóm 1</v>
      </c>
      <c r="G3123" s="8" t="s">
        <v>7340</v>
      </c>
      <c r="H3123" t="str">
        <f>VLOOKUP(G3123,'DANH MỤC'!$I:$K,2,0)</f>
        <v>KH 1322</v>
      </c>
      <c r="I3123" t="str">
        <f>VLOOKUP(G3123,'DANH MỤC'!$I:$K,3,0)</f>
        <v>Nghệ An</v>
      </c>
      <c r="J3123" s="8" t="s">
        <v>5939</v>
      </c>
      <c r="K3123" t="str">
        <f>VLOOKUP(J3123,'DANH MỤC'!$A$1:$B$19,2,0)</f>
        <v>Sản phẩm 0001</v>
      </c>
      <c r="L3123" t="s">
        <v>15</v>
      </c>
      <c r="M3123">
        <v>1</v>
      </c>
      <c r="N3123" s="3">
        <f>IF(LEFT(K3123,1)="S",VLOOKUP(K3123,'DANH MỤC'!$B:$D,2,0),VLOOKUP(K3123,'DANH MỤC'!$B:$D,3,0))</f>
        <v>3000000</v>
      </c>
      <c r="O3123">
        <v>0</v>
      </c>
      <c r="P3123" s="3">
        <f>N3123*O3123%*CSDL[[#This Row],[SỐ LƯỢNG]]</f>
        <v>0</v>
      </c>
      <c r="Q3123" s="3">
        <f t="shared" si="1538"/>
        <v>3000000</v>
      </c>
    </row>
    <row r="3124" spans="1:17" x14ac:dyDescent="0.3">
      <c r="A3124" s="23" t="str">
        <f>A3123</f>
        <v>10/05/2019</v>
      </c>
      <c r="B3124" s="8" t="str">
        <f>B3123</f>
        <v>10/05/2019</v>
      </c>
      <c r="C3124" s="8">
        <v>5</v>
      </c>
      <c r="D3124" s="8" t="str">
        <f>D3123</f>
        <v>DH13565</v>
      </c>
      <c r="E3124" s="8" t="str">
        <f>E3123</f>
        <v>linh.truong</v>
      </c>
      <c r="F3124" s="8" t="str">
        <f>VLOOKUP(E3124,'DANH MỤC'!$F:$G,2,0)</f>
        <v>Nhóm 1</v>
      </c>
      <c r="G3124" s="8" t="str">
        <f>G3123</f>
        <v>KH1322</v>
      </c>
      <c r="H3124" t="str">
        <f>VLOOKUP(G3124,'DANH MỤC'!$I:$K,2,0)</f>
        <v>KH 1322</v>
      </c>
      <c r="I3124" t="str">
        <f>VLOOKUP(G3124,'DANH MỤC'!$I:$K,3,0)</f>
        <v>Nghệ An</v>
      </c>
      <c r="J3124" s="8" t="s">
        <v>5944</v>
      </c>
      <c r="K3124" t="str">
        <f>VLOOKUP(J3124,'DANH MỤC'!$A$1:$B$19,2,0)</f>
        <v>Hàng tặng 0001</v>
      </c>
      <c r="L3124" t="s">
        <v>24</v>
      </c>
      <c r="M3124">
        <v>2</v>
      </c>
      <c r="N3124" s="3">
        <f>IF(LEFT(K3124,1)="S",VLOOKUP(K3124,'DANH MỤC'!$B:$D,2,0),VLOOKUP(K3124,'DANH MỤC'!$B:$D,3,0))</f>
        <v>200000</v>
      </c>
      <c r="O3124">
        <v>100</v>
      </c>
      <c r="P3124" s="3">
        <f>N3124*O3124%*CSDL[[#This Row],[SỐ LƯỢNG]]</f>
        <v>400000</v>
      </c>
      <c r="Q3124" s="3">
        <f t="shared" si="1538"/>
        <v>0</v>
      </c>
    </row>
    <row r="3125" spans="1:17" x14ac:dyDescent="0.3">
      <c r="A3125" s="23" t="s">
        <v>1590</v>
      </c>
      <c r="B3125" s="8" t="s">
        <v>1590</v>
      </c>
      <c r="C3125" s="8">
        <v>5</v>
      </c>
      <c r="D3125" s="8" t="s">
        <v>1601</v>
      </c>
      <c r="E3125" s="8" t="s">
        <v>13819</v>
      </c>
      <c r="F3125" s="8" t="str">
        <f>VLOOKUP(E3125,'DANH MỤC'!$F:$G,2,0)</f>
        <v>Nhóm 1</v>
      </c>
      <c r="G3125" s="8" t="s">
        <v>7341</v>
      </c>
      <c r="H3125" t="str">
        <f>VLOOKUP(G3125,'DANH MỤC'!$I:$K,2,0)</f>
        <v>KH 1323</v>
      </c>
      <c r="I3125" t="str">
        <f>VLOOKUP(G3125,'DANH MỤC'!$I:$K,3,0)</f>
        <v>Lai Châu</v>
      </c>
      <c r="J3125" s="8" t="s">
        <v>5940</v>
      </c>
      <c r="K3125" t="str">
        <f>VLOOKUP(J3125,'DANH MỤC'!$A$1:$B$19,2,0)</f>
        <v>Sản phẩm 0002</v>
      </c>
      <c r="L3125" t="s">
        <v>15</v>
      </c>
      <c r="M3125">
        <v>1</v>
      </c>
      <c r="N3125" s="3">
        <f>IF(LEFT(K3125,1)="S",VLOOKUP(K3125,'DANH MỤC'!$B:$D,2,0),VLOOKUP(K3125,'DANH MỤC'!$B:$D,3,0))</f>
        <v>2000000</v>
      </c>
      <c r="O3125">
        <v>0</v>
      </c>
      <c r="P3125" s="3">
        <f>N3125*O3125%*CSDL[[#This Row],[SỐ LƯỢNG]]</f>
        <v>0</v>
      </c>
      <c r="Q3125" s="3">
        <f t="shared" si="1538"/>
        <v>2000000</v>
      </c>
    </row>
    <row r="3126" spans="1:17" x14ac:dyDescent="0.3">
      <c r="A3126" s="23" t="str">
        <f>A3125</f>
        <v>10/05/2019</v>
      </c>
      <c r="B3126" s="8" t="str">
        <f>B3125</f>
        <v>10/05/2019</v>
      </c>
      <c r="C3126" s="8">
        <v>5</v>
      </c>
      <c r="D3126" s="8" t="str">
        <f>D3125</f>
        <v>DH13564</v>
      </c>
      <c r="E3126" s="8" t="str">
        <f>E3125</f>
        <v>linh.truong</v>
      </c>
      <c r="F3126" s="8" t="str">
        <f>VLOOKUP(E3126,'DANH MỤC'!$F:$G,2,0)</f>
        <v>Nhóm 1</v>
      </c>
      <c r="G3126" s="8" t="str">
        <f>G3125</f>
        <v>KH1323</v>
      </c>
      <c r="H3126" t="str">
        <f>VLOOKUP(G3126,'DANH MỤC'!$I:$K,2,0)</f>
        <v>KH 1323</v>
      </c>
      <c r="I3126" t="str">
        <f>VLOOKUP(G3126,'DANH MỤC'!$I:$K,3,0)</f>
        <v>Lai Châu</v>
      </c>
      <c r="J3126" s="8" t="s">
        <v>5944</v>
      </c>
      <c r="K3126" t="str">
        <f>VLOOKUP(J3126,'DANH MỤC'!$A$1:$B$19,2,0)</f>
        <v>Hàng tặng 0001</v>
      </c>
      <c r="L3126" t="s">
        <v>24</v>
      </c>
      <c r="M3126">
        <v>2</v>
      </c>
      <c r="N3126" s="3">
        <f>IF(LEFT(K3126,1)="S",VLOOKUP(K3126,'DANH MỤC'!$B:$D,2,0),VLOOKUP(K3126,'DANH MỤC'!$B:$D,3,0))</f>
        <v>200000</v>
      </c>
      <c r="O3126">
        <v>100</v>
      </c>
      <c r="P3126" s="3">
        <f>N3126*O3126%*CSDL[[#This Row],[SỐ LƯỢNG]]</f>
        <v>400000</v>
      </c>
      <c r="Q3126" s="3">
        <f t="shared" si="1538"/>
        <v>0</v>
      </c>
    </row>
    <row r="3127" spans="1:17" x14ac:dyDescent="0.3">
      <c r="A3127" s="23" t="s">
        <v>1590</v>
      </c>
      <c r="B3127" s="8" t="s">
        <v>1590</v>
      </c>
      <c r="C3127" s="8">
        <v>5</v>
      </c>
      <c r="D3127" s="8" t="s">
        <v>1602</v>
      </c>
      <c r="E3127" s="8" t="s">
        <v>13816</v>
      </c>
      <c r="F3127" s="8" t="str">
        <f>VLOOKUP(E3127,'DANH MỤC'!$F:$G,2,0)</f>
        <v>Nhóm 1</v>
      </c>
      <c r="G3127" s="8" t="s">
        <v>7342</v>
      </c>
      <c r="H3127" t="str">
        <f>VLOOKUP(G3127,'DANH MỤC'!$I:$K,2,0)</f>
        <v>KH 1324</v>
      </c>
      <c r="I3127" t="str">
        <f>VLOOKUP(G3127,'DANH MỤC'!$I:$K,3,0)</f>
        <v>Hậu Giang</v>
      </c>
      <c r="J3127" s="8" t="s">
        <v>14</v>
      </c>
      <c r="K3127" t="str">
        <f>VLOOKUP(J3127,'DANH MỤC'!$A$1:$B$19,2,0)</f>
        <v>Sản phẩm 0004</v>
      </c>
      <c r="L3127" t="s">
        <v>15</v>
      </c>
      <c r="M3127">
        <v>1</v>
      </c>
      <c r="N3127" s="3">
        <f>IF(LEFT(K3127,1)="S",VLOOKUP(K3127,'DANH MỤC'!$B:$D,2,0),VLOOKUP(K3127,'DANH MỤC'!$B:$D,3,0))</f>
        <v>3500000</v>
      </c>
      <c r="O3127">
        <v>0</v>
      </c>
      <c r="P3127" s="3">
        <f>N3127*O3127%*CSDL[[#This Row],[SỐ LƯỢNG]]</f>
        <v>0</v>
      </c>
      <c r="Q3127" s="3">
        <f t="shared" si="1538"/>
        <v>3500000</v>
      </c>
    </row>
    <row r="3128" spans="1:17" x14ac:dyDescent="0.3">
      <c r="A3128" s="23" t="str">
        <f>A3127</f>
        <v>10/05/2019</v>
      </c>
      <c r="B3128" s="8" t="str">
        <f>B3127</f>
        <v>10/05/2019</v>
      </c>
      <c r="C3128" s="8">
        <v>5</v>
      </c>
      <c r="D3128" s="8" t="str">
        <f>D3127</f>
        <v>DH13563</v>
      </c>
      <c r="E3128" s="8" t="str">
        <f>E3127</f>
        <v>luyen.dam</v>
      </c>
      <c r="F3128" s="8" t="str">
        <f>VLOOKUP(E3128,'DANH MỤC'!$F:$G,2,0)</f>
        <v>Nhóm 1</v>
      </c>
      <c r="G3128" s="8" t="str">
        <f>G3127</f>
        <v>KH1324</v>
      </c>
      <c r="H3128" t="str">
        <f>VLOOKUP(G3128,'DANH MỤC'!$I:$K,2,0)</f>
        <v>KH 1324</v>
      </c>
      <c r="I3128" t="str">
        <f>VLOOKUP(G3128,'DANH MỤC'!$I:$K,3,0)</f>
        <v>Hậu Giang</v>
      </c>
      <c r="J3128" s="8" t="s">
        <v>5944</v>
      </c>
      <c r="K3128" t="str">
        <f>VLOOKUP(J3128,'DANH MỤC'!$A$1:$B$19,2,0)</f>
        <v>Hàng tặng 0001</v>
      </c>
      <c r="L3128" t="s">
        <v>24</v>
      </c>
      <c r="M3128">
        <v>2</v>
      </c>
      <c r="N3128" s="3">
        <f>IF(LEFT(K3128,1)="S",VLOOKUP(K3128,'DANH MỤC'!$B:$D,2,0),VLOOKUP(K3128,'DANH MỤC'!$B:$D,3,0))</f>
        <v>200000</v>
      </c>
      <c r="O3128">
        <v>100</v>
      </c>
      <c r="P3128" s="3">
        <f>N3128*O3128%*CSDL[[#This Row],[SỐ LƯỢNG]]</f>
        <v>400000</v>
      </c>
      <c r="Q3128" s="3">
        <f t="shared" si="1538"/>
        <v>0</v>
      </c>
    </row>
    <row r="3129" spans="1:17" x14ac:dyDescent="0.3">
      <c r="A3129" s="23" t="s">
        <v>1590</v>
      </c>
      <c r="B3129" s="8" t="s">
        <v>1590</v>
      </c>
      <c r="C3129" s="8">
        <v>5</v>
      </c>
      <c r="D3129" s="8" t="s">
        <v>1603</v>
      </c>
      <c r="E3129" s="8" t="s">
        <v>13819</v>
      </c>
      <c r="F3129" s="8" t="str">
        <f>VLOOKUP(E3129,'DANH MỤC'!$F:$G,2,0)</f>
        <v>Nhóm 1</v>
      </c>
      <c r="G3129" s="8" t="s">
        <v>6369</v>
      </c>
      <c r="H3129" t="str">
        <f>VLOOKUP(G3129,'DANH MỤC'!$I:$K,2,0)</f>
        <v>KH 0336</v>
      </c>
      <c r="I3129" t="str">
        <f>VLOOKUP(G3129,'DANH MỤC'!$I:$K,3,0)</f>
        <v>Bình Phước</v>
      </c>
      <c r="J3129" s="8" t="s">
        <v>5939</v>
      </c>
      <c r="K3129" t="str">
        <f>VLOOKUP(J3129,'DANH MỤC'!$A$1:$B$19,2,0)</f>
        <v>Sản phẩm 0001</v>
      </c>
      <c r="L3129" t="s">
        <v>15</v>
      </c>
      <c r="M3129">
        <v>1</v>
      </c>
      <c r="N3129" s="3">
        <f>IF(LEFT(K3129,1)="S",VLOOKUP(K3129,'DANH MỤC'!$B:$D,2,0),VLOOKUP(K3129,'DANH MỤC'!$B:$D,3,0))</f>
        <v>3000000</v>
      </c>
      <c r="O3129">
        <v>10</v>
      </c>
      <c r="P3129" s="3">
        <f>N3129*O3129%*CSDL[[#This Row],[SỐ LƯỢNG]]</f>
        <v>300000</v>
      </c>
      <c r="Q3129" s="3">
        <f t="shared" si="1538"/>
        <v>2700000</v>
      </c>
    </row>
    <row r="3130" spans="1:17" x14ac:dyDescent="0.3">
      <c r="A3130" s="23" t="s">
        <v>1590</v>
      </c>
      <c r="B3130" s="8" t="s">
        <v>1590</v>
      </c>
      <c r="C3130" s="8">
        <v>5</v>
      </c>
      <c r="D3130" s="8" t="s">
        <v>1604</v>
      </c>
      <c r="E3130" s="8" t="s">
        <v>13831</v>
      </c>
      <c r="F3130" s="8" t="str">
        <f>VLOOKUP(E3130,'DANH MỤC'!$F:$G,2,0)</f>
        <v>Nhóm 2</v>
      </c>
      <c r="G3130" s="8" t="s">
        <v>7343</v>
      </c>
      <c r="H3130" t="str">
        <f>VLOOKUP(G3130,'DANH MỤC'!$I:$K,2,0)</f>
        <v>KH 1325</v>
      </c>
      <c r="I3130" t="str">
        <f>VLOOKUP(G3130,'DANH MỤC'!$I:$K,3,0)</f>
        <v>Bắc Giang</v>
      </c>
      <c r="J3130" s="8" t="s">
        <v>14</v>
      </c>
      <c r="K3130" t="str">
        <f>VLOOKUP(J3130,'DANH MỤC'!$A$1:$B$19,2,0)</f>
        <v>Sản phẩm 0004</v>
      </c>
      <c r="L3130" t="s">
        <v>15</v>
      </c>
      <c r="M3130">
        <v>1</v>
      </c>
      <c r="N3130" s="3">
        <f>IF(LEFT(K3130,1)="S",VLOOKUP(K3130,'DANH MỤC'!$B:$D,2,0),VLOOKUP(K3130,'DANH MỤC'!$B:$D,3,0))</f>
        <v>3500000</v>
      </c>
      <c r="O3130">
        <v>0</v>
      </c>
      <c r="P3130" s="3">
        <f>N3130*O3130%*CSDL[[#This Row],[SỐ LƯỢNG]]</f>
        <v>0</v>
      </c>
      <c r="Q3130" s="3">
        <f t="shared" si="1538"/>
        <v>3500000</v>
      </c>
    </row>
    <row r="3131" spans="1:17" x14ac:dyDescent="0.3">
      <c r="A3131" s="23" t="str">
        <f>A3130</f>
        <v>10/05/2019</v>
      </c>
      <c r="B3131" s="8" t="str">
        <f>B3130</f>
        <v>10/05/2019</v>
      </c>
      <c r="C3131" s="8">
        <v>5</v>
      </c>
      <c r="D3131" s="8" t="str">
        <f>D3130</f>
        <v>DH13561</v>
      </c>
      <c r="E3131" s="8" t="str">
        <f>E3130</f>
        <v>huyen.thanh</v>
      </c>
      <c r="F3131" s="8" t="str">
        <f>VLOOKUP(E3131,'DANH MỤC'!$F:$G,2,0)</f>
        <v>Nhóm 2</v>
      </c>
      <c r="G3131" s="8" t="str">
        <f>G3130</f>
        <v>KH1325</v>
      </c>
      <c r="H3131" t="str">
        <f>VLOOKUP(G3131,'DANH MỤC'!$I:$K,2,0)</f>
        <v>KH 1325</v>
      </c>
      <c r="I3131" t="str">
        <f>VLOOKUP(G3131,'DANH MỤC'!$I:$K,3,0)</f>
        <v>Bắc Giang</v>
      </c>
      <c r="J3131" s="8" t="s">
        <v>5944</v>
      </c>
      <c r="K3131" t="str">
        <f>VLOOKUP(J3131,'DANH MỤC'!$A$1:$B$19,2,0)</f>
        <v>Hàng tặng 0001</v>
      </c>
      <c r="L3131" t="s">
        <v>24</v>
      </c>
      <c r="M3131">
        <v>2</v>
      </c>
      <c r="N3131" s="3">
        <f>IF(LEFT(K3131,1)="S",VLOOKUP(K3131,'DANH MỤC'!$B:$D,2,0),VLOOKUP(K3131,'DANH MỤC'!$B:$D,3,0))</f>
        <v>200000</v>
      </c>
      <c r="O3131">
        <v>100</v>
      </c>
      <c r="P3131" s="3">
        <f>N3131*O3131%*CSDL[[#This Row],[SỐ LƯỢNG]]</f>
        <v>400000</v>
      </c>
      <c r="Q3131" s="3">
        <f t="shared" si="1538"/>
        <v>0</v>
      </c>
    </row>
    <row r="3132" spans="1:17" x14ac:dyDescent="0.3">
      <c r="A3132" s="23" t="s">
        <v>1590</v>
      </c>
      <c r="B3132" s="8" t="s">
        <v>1590</v>
      </c>
      <c r="C3132" s="8">
        <v>5</v>
      </c>
      <c r="D3132" s="8" t="s">
        <v>1605</v>
      </c>
      <c r="E3132" s="8" t="s">
        <v>13822</v>
      </c>
      <c r="F3132" s="8" t="str">
        <f>VLOOKUP(E3132,'DANH MỤC'!$F:$G,2,0)</f>
        <v>Nhóm 1</v>
      </c>
      <c r="G3132" s="8" t="s">
        <v>7344</v>
      </c>
      <c r="H3132" t="str">
        <f>VLOOKUP(G3132,'DANH MỤC'!$I:$K,2,0)</f>
        <v>KH 1326</v>
      </c>
      <c r="I3132" t="str">
        <f>VLOOKUP(G3132,'DANH MỤC'!$I:$K,3,0)</f>
        <v>Bạc Liêu</v>
      </c>
      <c r="J3132" s="8" t="s">
        <v>19</v>
      </c>
      <c r="K3132" t="str">
        <f>VLOOKUP(J3132,'DANH MỤC'!$A$1:$B$19,2,0)</f>
        <v>Sản phẩm 0003</v>
      </c>
      <c r="L3132" t="s">
        <v>15</v>
      </c>
      <c r="M3132">
        <v>1</v>
      </c>
      <c r="N3132" s="3">
        <f>IF(LEFT(K3132,1)="S",VLOOKUP(K3132,'DANH MỤC'!$B:$D,2,0),VLOOKUP(K3132,'DANH MỤC'!$B:$D,3,0))</f>
        <v>2500000</v>
      </c>
      <c r="O3132">
        <v>0</v>
      </c>
      <c r="P3132" s="3">
        <f>N3132*O3132%*CSDL[[#This Row],[SỐ LƯỢNG]]</f>
        <v>0</v>
      </c>
      <c r="Q3132" s="3">
        <f t="shared" si="1538"/>
        <v>2500000</v>
      </c>
    </row>
    <row r="3133" spans="1:17" x14ac:dyDescent="0.3">
      <c r="A3133" s="23" t="str">
        <f>A3132</f>
        <v>10/05/2019</v>
      </c>
      <c r="B3133" s="8" t="str">
        <f>B3132</f>
        <v>10/05/2019</v>
      </c>
      <c r="C3133" s="8">
        <v>5</v>
      </c>
      <c r="D3133" s="8" t="str">
        <f>D3132</f>
        <v>DH13560</v>
      </c>
      <c r="E3133" s="8" t="str">
        <f>E3132</f>
        <v>anh.hong</v>
      </c>
      <c r="F3133" s="8" t="str">
        <f>VLOOKUP(E3133,'DANH MỤC'!$F:$G,2,0)</f>
        <v>Nhóm 1</v>
      </c>
      <c r="G3133" s="8" t="str">
        <f>G3132</f>
        <v>KH1326</v>
      </c>
      <c r="H3133" t="str">
        <f>VLOOKUP(G3133,'DANH MỤC'!$I:$K,2,0)</f>
        <v>KH 1326</v>
      </c>
      <c r="I3133" t="str">
        <f>VLOOKUP(G3133,'DANH MỤC'!$I:$K,3,0)</f>
        <v>Bạc Liêu</v>
      </c>
      <c r="J3133" s="8" t="s">
        <v>5944</v>
      </c>
      <c r="K3133" t="str">
        <f>VLOOKUP(J3133,'DANH MỤC'!$A$1:$B$19,2,0)</f>
        <v>Hàng tặng 0001</v>
      </c>
      <c r="L3133" t="s">
        <v>24</v>
      </c>
      <c r="M3133">
        <v>2</v>
      </c>
      <c r="N3133" s="3">
        <f>IF(LEFT(K3133,1)="S",VLOOKUP(K3133,'DANH MỤC'!$B:$D,2,0),VLOOKUP(K3133,'DANH MỤC'!$B:$D,3,0))</f>
        <v>200000</v>
      </c>
      <c r="O3133">
        <v>100</v>
      </c>
      <c r="P3133" s="3">
        <f>N3133*O3133%*CSDL[[#This Row],[SỐ LƯỢNG]]</f>
        <v>400000</v>
      </c>
      <c r="Q3133" s="3">
        <f t="shared" si="1538"/>
        <v>0</v>
      </c>
    </row>
    <row r="3134" spans="1:17" x14ac:dyDescent="0.3">
      <c r="A3134" s="23" t="s">
        <v>1590</v>
      </c>
      <c r="B3134" s="8" t="s">
        <v>1590</v>
      </c>
      <c r="C3134" s="8">
        <v>5</v>
      </c>
      <c r="D3134" s="8" t="s">
        <v>1606</v>
      </c>
      <c r="E3134" s="8" t="s">
        <v>13830</v>
      </c>
      <c r="F3134" s="8" t="str">
        <f>VLOOKUP(E3134,'DANH MỤC'!$F:$G,2,0)</f>
        <v>Nhóm 2</v>
      </c>
      <c r="G3134" s="8" t="s">
        <v>6694</v>
      </c>
      <c r="H3134" t="str">
        <f>VLOOKUP(G3134,'DANH MỤC'!$I:$K,2,0)</f>
        <v>KH 0661</v>
      </c>
      <c r="I3134" t="str">
        <f>VLOOKUP(G3134,'DANH MỤC'!$I:$K,3,0)</f>
        <v>Hải Dương</v>
      </c>
      <c r="J3134" s="8" t="s">
        <v>19</v>
      </c>
      <c r="K3134" t="str">
        <f>VLOOKUP(J3134,'DANH MỤC'!$A$1:$B$19,2,0)</f>
        <v>Sản phẩm 0003</v>
      </c>
      <c r="L3134" t="s">
        <v>15</v>
      </c>
      <c r="M3134">
        <v>1</v>
      </c>
      <c r="N3134" s="3">
        <f>IF(LEFT(K3134,1)="S",VLOOKUP(K3134,'DANH MỤC'!$B:$D,2,0),VLOOKUP(K3134,'DANH MỤC'!$B:$D,3,0))</f>
        <v>2500000</v>
      </c>
      <c r="O3134">
        <v>10</v>
      </c>
      <c r="P3134" s="3">
        <f>N3134*O3134%*CSDL[[#This Row],[SỐ LƯỢNG]]</f>
        <v>250000</v>
      </c>
      <c r="Q3134" s="3">
        <f t="shared" si="1538"/>
        <v>2250000</v>
      </c>
    </row>
    <row r="3135" spans="1:17" x14ac:dyDescent="0.3">
      <c r="A3135" s="23" t="s">
        <v>1590</v>
      </c>
      <c r="B3135" s="8" t="s">
        <v>1590</v>
      </c>
      <c r="C3135" s="8">
        <v>5</v>
      </c>
      <c r="D3135" s="8" t="s">
        <v>1607</v>
      </c>
      <c r="E3135" s="8" t="s">
        <v>13834</v>
      </c>
      <c r="F3135" s="8" t="str">
        <f>VLOOKUP(E3135,'DANH MỤC'!$F:$G,2,0)</f>
        <v>Nhóm 2</v>
      </c>
      <c r="G3135" s="8" t="s">
        <v>7345</v>
      </c>
      <c r="H3135" t="str">
        <f>VLOOKUP(G3135,'DANH MỤC'!$I:$K,2,0)</f>
        <v>KH 1327</v>
      </c>
      <c r="I3135" t="str">
        <f>VLOOKUP(G3135,'DANH MỤC'!$I:$K,3,0)</f>
        <v>Sơn La</v>
      </c>
      <c r="J3135" s="8" t="s">
        <v>14</v>
      </c>
      <c r="K3135" t="str">
        <f>VLOOKUP(J3135,'DANH MỤC'!$A$1:$B$19,2,0)</f>
        <v>Sản phẩm 0004</v>
      </c>
      <c r="L3135" t="s">
        <v>15</v>
      </c>
      <c r="M3135">
        <v>4</v>
      </c>
      <c r="N3135" s="3">
        <f>IF(LEFT(K3135,1)="S",VLOOKUP(K3135,'DANH MỤC'!$B:$D,2,0),VLOOKUP(K3135,'DANH MỤC'!$B:$D,3,0))</f>
        <v>3500000</v>
      </c>
      <c r="O3135">
        <v>20</v>
      </c>
      <c r="P3135" s="3">
        <f>N3135*O3135%*CSDL[[#This Row],[SỐ LƯỢNG]]</f>
        <v>2800000</v>
      </c>
      <c r="Q3135" s="3">
        <f t="shared" si="1538"/>
        <v>11200000</v>
      </c>
    </row>
    <row r="3136" spans="1:17" x14ac:dyDescent="0.3">
      <c r="A3136" s="23" t="str">
        <f t="shared" ref="A3136:A3140" si="1559">A3135</f>
        <v>10/05/2019</v>
      </c>
      <c r="B3136" s="8" t="str">
        <f t="shared" ref="B3136:B3140" si="1560">B3135</f>
        <v>10/05/2019</v>
      </c>
      <c r="C3136" s="8">
        <v>5</v>
      </c>
      <c r="D3136" s="8" t="str">
        <f t="shared" ref="D3136:D3140" si="1561">D3135</f>
        <v>DH13558</v>
      </c>
      <c r="E3136" s="8" t="str">
        <f t="shared" ref="E3136:E3140" si="1562">E3135</f>
        <v>huong.bich</v>
      </c>
      <c r="F3136" s="8" t="str">
        <f>VLOOKUP(E3136,'DANH MỤC'!$F:$G,2,0)</f>
        <v>Nhóm 2</v>
      </c>
      <c r="G3136" s="8" t="str">
        <f t="shared" ref="G3136:G3140" si="1563">G3135</f>
        <v>KH1327</v>
      </c>
      <c r="H3136" t="str">
        <f>VLOOKUP(G3136,'DANH MỤC'!$I:$K,2,0)</f>
        <v>KH 1327</v>
      </c>
      <c r="I3136" t="str">
        <f>VLOOKUP(G3136,'DANH MỤC'!$I:$K,3,0)</f>
        <v>Sơn La</v>
      </c>
      <c r="J3136" s="8" t="s">
        <v>19</v>
      </c>
      <c r="K3136" t="str">
        <f>VLOOKUP(J3136,'DANH MỤC'!$A$1:$B$19,2,0)</f>
        <v>Sản phẩm 0003</v>
      </c>
      <c r="L3136" t="s">
        <v>15</v>
      </c>
      <c r="M3136">
        <v>3</v>
      </c>
      <c r="N3136" s="3">
        <f>IF(LEFT(K3136,1)="S",VLOOKUP(K3136,'DANH MỤC'!$B:$D,2,0),VLOOKUP(K3136,'DANH MỤC'!$B:$D,3,0))</f>
        <v>2500000</v>
      </c>
      <c r="O3136">
        <v>20</v>
      </c>
      <c r="P3136" s="3">
        <f>N3136*O3136%*CSDL[[#This Row],[SỐ LƯỢNG]]</f>
        <v>1500000</v>
      </c>
      <c r="Q3136" s="3">
        <f t="shared" si="1538"/>
        <v>6000000</v>
      </c>
    </row>
    <row r="3137" spans="1:17" x14ac:dyDescent="0.3">
      <c r="A3137" s="23" t="str">
        <f t="shared" si="1559"/>
        <v>10/05/2019</v>
      </c>
      <c r="B3137" s="8" t="str">
        <f t="shared" si="1560"/>
        <v>10/05/2019</v>
      </c>
      <c r="C3137" s="8">
        <v>5</v>
      </c>
      <c r="D3137" s="8" t="str">
        <f t="shared" si="1561"/>
        <v>DH13558</v>
      </c>
      <c r="E3137" s="8" t="str">
        <f t="shared" si="1562"/>
        <v>huong.bich</v>
      </c>
      <c r="F3137" s="8" t="str">
        <f>VLOOKUP(E3137,'DANH MỤC'!$F:$G,2,0)</f>
        <v>Nhóm 2</v>
      </c>
      <c r="G3137" s="8" t="str">
        <f t="shared" si="1563"/>
        <v>KH1327</v>
      </c>
      <c r="H3137" t="str">
        <f>VLOOKUP(G3137,'DANH MỤC'!$I:$K,2,0)</f>
        <v>KH 1327</v>
      </c>
      <c r="I3137" t="str">
        <f>VLOOKUP(G3137,'DANH MỤC'!$I:$K,3,0)</f>
        <v>Sơn La</v>
      </c>
      <c r="J3137" s="8" t="s">
        <v>5939</v>
      </c>
      <c r="K3137" t="str">
        <f>VLOOKUP(J3137,'DANH MỤC'!$A$1:$B$19,2,0)</f>
        <v>Sản phẩm 0001</v>
      </c>
      <c r="L3137" t="s">
        <v>15</v>
      </c>
      <c r="M3137">
        <v>3</v>
      </c>
      <c r="N3137" s="3">
        <f>IF(LEFT(K3137,1)="S",VLOOKUP(K3137,'DANH MỤC'!$B:$D,2,0),VLOOKUP(K3137,'DANH MỤC'!$B:$D,3,0))</f>
        <v>3000000</v>
      </c>
      <c r="O3137">
        <v>20</v>
      </c>
      <c r="P3137" s="3">
        <f>N3137*O3137%*CSDL[[#This Row],[SỐ LƯỢNG]]</f>
        <v>1800000</v>
      </c>
      <c r="Q3137" s="3">
        <f t="shared" si="1538"/>
        <v>7200000</v>
      </c>
    </row>
    <row r="3138" spans="1:17" x14ac:dyDescent="0.3">
      <c r="A3138" s="23" t="str">
        <f t="shared" si="1559"/>
        <v>10/05/2019</v>
      </c>
      <c r="B3138" s="8" t="str">
        <f t="shared" si="1560"/>
        <v>10/05/2019</v>
      </c>
      <c r="C3138" s="8">
        <v>5</v>
      </c>
      <c r="D3138" s="8" t="str">
        <f t="shared" si="1561"/>
        <v>DH13558</v>
      </c>
      <c r="E3138" s="8" t="str">
        <f t="shared" si="1562"/>
        <v>huong.bich</v>
      </c>
      <c r="F3138" s="8" t="str">
        <f>VLOOKUP(E3138,'DANH MỤC'!$F:$G,2,0)</f>
        <v>Nhóm 2</v>
      </c>
      <c r="G3138" s="8" t="str">
        <f t="shared" si="1563"/>
        <v>KH1327</v>
      </c>
      <c r="H3138" t="str">
        <f>VLOOKUP(G3138,'DANH MỤC'!$I:$K,2,0)</f>
        <v>KH 1327</v>
      </c>
      <c r="I3138" t="str">
        <f>VLOOKUP(G3138,'DANH MỤC'!$I:$K,3,0)</f>
        <v>Sơn La</v>
      </c>
      <c r="J3138" s="8" t="s">
        <v>5940</v>
      </c>
      <c r="K3138" t="str">
        <f>VLOOKUP(J3138,'DANH MỤC'!$A$1:$B$19,2,0)</f>
        <v>Sản phẩm 0002</v>
      </c>
      <c r="L3138" t="s">
        <v>15</v>
      </c>
      <c r="M3138">
        <v>2</v>
      </c>
      <c r="N3138" s="3">
        <f>IF(LEFT(K3138,1)="S",VLOOKUP(K3138,'DANH MỤC'!$B:$D,2,0),VLOOKUP(K3138,'DANH MỤC'!$B:$D,3,0))</f>
        <v>2000000</v>
      </c>
      <c r="O3138">
        <v>20</v>
      </c>
      <c r="P3138" s="3">
        <f>N3138*O3138%*CSDL[[#This Row],[SỐ LƯỢNG]]</f>
        <v>800000</v>
      </c>
      <c r="Q3138" s="3">
        <f t="shared" si="1538"/>
        <v>3200000</v>
      </c>
    </row>
    <row r="3139" spans="1:17" x14ac:dyDescent="0.3">
      <c r="A3139" s="23" t="str">
        <f t="shared" si="1559"/>
        <v>10/05/2019</v>
      </c>
      <c r="B3139" s="8" t="str">
        <f t="shared" si="1560"/>
        <v>10/05/2019</v>
      </c>
      <c r="C3139" s="8">
        <v>5</v>
      </c>
      <c r="D3139" s="8" t="str">
        <f t="shared" si="1561"/>
        <v>DH13558</v>
      </c>
      <c r="E3139" s="8" t="str">
        <f t="shared" si="1562"/>
        <v>huong.bich</v>
      </c>
      <c r="F3139" s="8" t="str">
        <f>VLOOKUP(E3139,'DANH MỤC'!$F:$G,2,0)</f>
        <v>Nhóm 2</v>
      </c>
      <c r="G3139" s="8" t="str">
        <f t="shared" si="1563"/>
        <v>KH1327</v>
      </c>
      <c r="H3139" t="str">
        <f>VLOOKUP(G3139,'DANH MỤC'!$I:$K,2,0)</f>
        <v>KH 1327</v>
      </c>
      <c r="I3139" t="str">
        <f>VLOOKUP(G3139,'DANH MỤC'!$I:$K,3,0)</f>
        <v>Sơn La</v>
      </c>
      <c r="J3139" s="8" t="s">
        <v>19</v>
      </c>
      <c r="K3139" t="str">
        <f>VLOOKUP(J3139,'DANH MỤC'!$A$1:$B$19,2,0)</f>
        <v>Sản phẩm 0003</v>
      </c>
      <c r="L3139" t="s">
        <v>15</v>
      </c>
      <c r="M3139">
        <v>1</v>
      </c>
      <c r="N3139" s="3">
        <f>IF(LEFT(K3139,1)="S",VLOOKUP(K3139,'DANH MỤC'!$B:$D,2,0),VLOOKUP(K3139,'DANH MỤC'!$B:$D,3,0))</f>
        <v>2500000</v>
      </c>
      <c r="O3139">
        <v>100</v>
      </c>
      <c r="P3139" s="3">
        <f>N3139*O3139%*CSDL[[#This Row],[SỐ LƯỢNG]]</f>
        <v>2500000</v>
      </c>
      <c r="Q3139" s="3">
        <f t="shared" ref="Q3139:Q3202" si="1564">N3139*M3139-P3139</f>
        <v>0</v>
      </c>
    </row>
    <row r="3140" spans="1:17" x14ac:dyDescent="0.3">
      <c r="A3140" s="23" t="str">
        <f t="shared" si="1559"/>
        <v>10/05/2019</v>
      </c>
      <c r="B3140" s="8" t="str">
        <f t="shared" si="1560"/>
        <v>10/05/2019</v>
      </c>
      <c r="C3140" s="8">
        <v>5</v>
      </c>
      <c r="D3140" s="8" t="str">
        <f t="shared" si="1561"/>
        <v>DH13558</v>
      </c>
      <c r="E3140" s="8" t="str">
        <f t="shared" si="1562"/>
        <v>huong.bich</v>
      </c>
      <c r="F3140" s="8" t="str">
        <f>VLOOKUP(E3140,'DANH MỤC'!$F:$G,2,0)</f>
        <v>Nhóm 2</v>
      </c>
      <c r="G3140" s="8" t="str">
        <f t="shared" si="1563"/>
        <v>KH1327</v>
      </c>
      <c r="H3140" t="str">
        <f>VLOOKUP(G3140,'DANH MỤC'!$I:$K,2,0)</f>
        <v>KH 1327</v>
      </c>
      <c r="I3140" t="str">
        <f>VLOOKUP(G3140,'DANH MỤC'!$I:$K,3,0)</f>
        <v>Sơn La</v>
      </c>
      <c r="J3140" s="8" t="s">
        <v>5940</v>
      </c>
      <c r="K3140" t="str">
        <f>VLOOKUP(J3140,'DANH MỤC'!$A$1:$B$19,2,0)</f>
        <v>Sản phẩm 0002</v>
      </c>
      <c r="L3140" t="s">
        <v>15</v>
      </c>
      <c r="M3140">
        <v>1</v>
      </c>
      <c r="N3140" s="3">
        <f>IF(LEFT(K3140,1)="S",VLOOKUP(K3140,'DANH MỤC'!$B:$D,2,0),VLOOKUP(K3140,'DANH MỤC'!$B:$D,3,0))</f>
        <v>2000000</v>
      </c>
      <c r="O3140">
        <v>100</v>
      </c>
      <c r="P3140" s="3">
        <f>N3140*O3140%*CSDL[[#This Row],[SỐ LƯỢNG]]</f>
        <v>2000000</v>
      </c>
      <c r="Q3140" s="3">
        <f t="shared" si="1564"/>
        <v>0</v>
      </c>
    </row>
    <row r="3141" spans="1:17" x14ac:dyDescent="0.3">
      <c r="A3141" s="23" t="s">
        <v>1590</v>
      </c>
      <c r="B3141" s="8" t="s">
        <v>1590</v>
      </c>
      <c r="C3141" s="8">
        <v>5</v>
      </c>
      <c r="D3141" s="8" t="s">
        <v>1608</v>
      </c>
      <c r="E3141" s="8" t="s">
        <v>13816</v>
      </c>
      <c r="F3141" s="8" t="str">
        <f>VLOOKUP(E3141,'DANH MỤC'!$F:$G,2,0)</f>
        <v>Nhóm 1</v>
      </c>
      <c r="G3141" s="8" t="s">
        <v>6170</v>
      </c>
      <c r="H3141" t="str">
        <f>VLOOKUP(G3141,'DANH MỤC'!$I:$K,2,0)</f>
        <v>KH 0137</v>
      </c>
      <c r="I3141" t="str">
        <f>VLOOKUP(G3141,'DANH MỤC'!$I:$K,3,0)</f>
        <v>Hà Giang</v>
      </c>
      <c r="J3141" s="8" t="s">
        <v>5939</v>
      </c>
      <c r="K3141" t="str">
        <f>VLOOKUP(J3141,'DANH MỤC'!$A$1:$B$19,2,0)</f>
        <v>Sản phẩm 0001</v>
      </c>
      <c r="L3141" t="s">
        <v>15</v>
      </c>
      <c r="M3141">
        <v>1</v>
      </c>
      <c r="N3141" s="3">
        <f>IF(LEFT(K3141,1)="S",VLOOKUP(K3141,'DANH MỤC'!$B:$D,2,0),VLOOKUP(K3141,'DANH MỤC'!$B:$D,3,0))</f>
        <v>3000000</v>
      </c>
      <c r="O3141">
        <v>0</v>
      </c>
      <c r="P3141" s="3">
        <f>N3141*O3141%*CSDL[[#This Row],[SỐ LƯỢNG]]</f>
        <v>0</v>
      </c>
      <c r="Q3141" s="3">
        <f t="shared" si="1564"/>
        <v>3000000</v>
      </c>
    </row>
    <row r="3142" spans="1:17" x14ac:dyDescent="0.3">
      <c r="A3142" s="23" t="str">
        <f>A3141</f>
        <v>10/05/2019</v>
      </c>
      <c r="B3142" s="8" t="str">
        <f>B3141</f>
        <v>10/05/2019</v>
      </c>
      <c r="C3142" s="8">
        <v>5</v>
      </c>
      <c r="D3142" s="8" t="str">
        <f>D3141</f>
        <v>DH13557</v>
      </c>
      <c r="E3142" s="8" t="str">
        <f>E3141</f>
        <v>luyen.dam</v>
      </c>
      <c r="F3142" s="8" t="str">
        <f>VLOOKUP(E3142,'DANH MỤC'!$F:$G,2,0)</f>
        <v>Nhóm 1</v>
      </c>
      <c r="G3142" s="8" t="str">
        <f>G3141</f>
        <v>KH0137</v>
      </c>
      <c r="H3142" t="str">
        <f>VLOOKUP(G3142,'DANH MỤC'!$I:$K,2,0)</f>
        <v>KH 0137</v>
      </c>
      <c r="I3142" t="str">
        <f>VLOOKUP(G3142,'DANH MỤC'!$I:$K,3,0)</f>
        <v>Hà Giang</v>
      </c>
      <c r="J3142" s="8" t="s">
        <v>5944</v>
      </c>
      <c r="K3142" t="str">
        <f>VLOOKUP(J3142,'DANH MỤC'!$A$1:$B$19,2,0)</f>
        <v>Hàng tặng 0001</v>
      </c>
      <c r="L3142" t="s">
        <v>24</v>
      </c>
      <c r="M3142">
        <v>2</v>
      </c>
      <c r="N3142" s="3">
        <f>IF(LEFT(K3142,1)="S",VLOOKUP(K3142,'DANH MỤC'!$B:$D,2,0),VLOOKUP(K3142,'DANH MỤC'!$B:$D,3,0))</f>
        <v>200000</v>
      </c>
      <c r="O3142">
        <v>100</v>
      </c>
      <c r="P3142" s="3">
        <f>N3142*O3142%*CSDL[[#This Row],[SỐ LƯỢNG]]</f>
        <v>400000</v>
      </c>
      <c r="Q3142" s="3">
        <f t="shared" si="1564"/>
        <v>0</v>
      </c>
    </row>
    <row r="3143" spans="1:17" x14ac:dyDescent="0.3">
      <c r="A3143" s="23" t="s">
        <v>1590</v>
      </c>
      <c r="B3143" s="8" t="s">
        <v>1590</v>
      </c>
      <c r="C3143" s="8">
        <v>5</v>
      </c>
      <c r="D3143" s="8" t="s">
        <v>1609</v>
      </c>
      <c r="E3143" s="8" t="s">
        <v>13814</v>
      </c>
      <c r="F3143" s="8" t="str">
        <f>VLOOKUP(E3143,'DANH MỤC'!$F:$G,2,0)</f>
        <v>Nhóm 1</v>
      </c>
      <c r="G3143" s="8" t="s">
        <v>7346</v>
      </c>
      <c r="H3143" t="str">
        <f>VLOOKUP(G3143,'DANH MỤC'!$I:$K,2,0)</f>
        <v>KH 1328</v>
      </c>
      <c r="I3143" t="str">
        <f>VLOOKUP(G3143,'DANH MỤC'!$I:$K,3,0)</f>
        <v>Lai Châu</v>
      </c>
      <c r="J3143" s="8" t="s">
        <v>5940</v>
      </c>
      <c r="K3143" t="str">
        <f>VLOOKUP(J3143,'DANH MỤC'!$A$1:$B$19,2,0)</f>
        <v>Sản phẩm 0002</v>
      </c>
      <c r="L3143" t="s">
        <v>15</v>
      </c>
      <c r="M3143">
        <v>1</v>
      </c>
      <c r="N3143" s="3">
        <f>IF(LEFT(K3143,1)="S",VLOOKUP(K3143,'DANH MỤC'!$B:$D,2,0),VLOOKUP(K3143,'DANH MỤC'!$B:$D,3,0))</f>
        <v>2000000</v>
      </c>
      <c r="O3143">
        <v>0</v>
      </c>
      <c r="P3143" s="3">
        <f>N3143*O3143%*CSDL[[#This Row],[SỐ LƯỢNG]]</f>
        <v>0</v>
      </c>
      <c r="Q3143" s="3">
        <f t="shared" si="1564"/>
        <v>2000000</v>
      </c>
    </row>
    <row r="3144" spans="1:17" x14ac:dyDescent="0.3">
      <c r="A3144" s="23" t="str">
        <f>A3143</f>
        <v>10/05/2019</v>
      </c>
      <c r="B3144" s="8" t="str">
        <f>B3143</f>
        <v>10/05/2019</v>
      </c>
      <c r="C3144" s="8">
        <v>5</v>
      </c>
      <c r="D3144" s="8" t="str">
        <f>D3143</f>
        <v>DH13556</v>
      </c>
      <c r="E3144" s="8" t="str">
        <f>E3143</f>
        <v>hai.vi</v>
      </c>
      <c r="F3144" s="8" t="str">
        <f>VLOOKUP(E3144,'DANH MỤC'!$F:$G,2,0)</f>
        <v>Nhóm 1</v>
      </c>
      <c r="G3144" s="8" t="str">
        <f>G3143</f>
        <v>KH1328</v>
      </c>
      <c r="H3144" t="str">
        <f>VLOOKUP(G3144,'DANH MỤC'!$I:$K,2,0)</f>
        <v>KH 1328</v>
      </c>
      <c r="I3144" t="str">
        <f>VLOOKUP(G3144,'DANH MỤC'!$I:$K,3,0)</f>
        <v>Lai Châu</v>
      </c>
      <c r="J3144" s="8" t="s">
        <v>5944</v>
      </c>
      <c r="K3144" t="str">
        <f>VLOOKUP(J3144,'DANH MỤC'!$A$1:$B$19,2,0)</f>
        <v>Hàng tặng 0001</v>
      </c>
      <c r="L3144" t="s">
        <v>24</v>
      </c>
      <c r="M3144">
        <v>2</v>
      </c>
      <c r="N3144" s="3">
        <f>IF(LEFT(K3144,1)="S",VLOOKUP(K3144,'DANH MỤC'!$B:$D,2,0),VLOOKUP(K3144,'DANH MỤC'!$B:$D,3,0))</f>
        <v>200000</v>
      </c>
      <c r="O3144">
        <v>100</v>
      </c>
      <c r="P3144" s="3">
        <f>N3144*O3144%*CSDL[[#This Row],[SỐ LƯỢNG]]</f>
        <v>400000</v>
      </c>
      <c r="Q3144" s="3">
        <f t="shared" si="1564"/>
        <v>0</v>
      </c>
    </row>
    <row r="3145" spans="1:17" x14ac:dyDescent="0.3">
      <c r="A3145" s="23" t="s">
        <v>1590</v>
      </c>
      <c r="B3145" s="8" t="s">
        <v>1590</v>
      </c>
      <c r="C3145" s="8">
        <v>5</v>
      </c>
      <c r="D3145" s="8" t="s">
        <v>1610</v>
      </c>
      <c r="E3145" s="8" t="s">
        <v>13823</v>
      </c>
      <c r="F3145" s="8" t="str">
        <f>VLOOKUP(E3145,'DANH MỤC'!$F:$G,2,0)</f>
        <v>Nhóm 1</v>
      </c>
      <c r="G3145" s="8" t="s">
        <v>6799</v>
      </c>
      <c r="H3145" t="str">
        <f>VLOOKUP(G3145,'DANH MỤC'!$I:$K,2,0)</f>
        <v>KH 0767</v>
      </c>
      <c r="I3145" t="str">
        <f>VLOOKUP(G3145,'DANH MỤC'!$I:$K,3,0)</f>
        <v>Hà Nam</v>
      </c>
      <c r="J3145" s="8" t="s">
        <v>19</v>
      </c>
      <c r="K3145" t="str">
        <f>VLOOKUP(J3145,'DANH MỤC'!$A$1:$B$19,2,0)</f>
        <v>Sản phẩm 0003</v>
      </c>
      <c r="L3145" t="s">
        <v>15</v>
      </c>
      <c r="M3145">
        <v>1</v>
      </c>
      <c r="N3145" s="3">
        <f>IF(LEFT(K3145,1)="S",VLOOKUP(K3145,'DANH MỤC'!$B:$D,2,0),VLOOKUP(K3145,'DANH MỤC'!$B:$D,3,0))</f>
        <v>2500000</v>
      </c>
      <c r="O3145">
        <v>0</v>
      </c>
      <c r="P3145" s="3">
        <f>N3145*O3145%*CSDL[[#This Row],[SỐ LƯỢNG]]</f>
        <v>0</v>
      </c>
      <c r="Q3145" s="3">
        <f t="shared" si="1564"/>
        <v>2500000</v>
      </c>
    </row>
    <row r="3146" spans="1:17" x14ac:dyDescent="0.3">
      <c r="A3146" s="23" t="str">
        <f>A3145</f>
        <v>10/05/2019</v>
      </c>
      <c r="B3146" s="8" t="str">
        <f>B3145</f>
        <v>10/05/2019</v>
      </c>
      <c r="C3146" s="8">
        <v>5</v>
      </c>
      <c r="D3146" s="8" t="str">
        <f>D3145</f>
        <v>DH13555</v>
      </c>
      <c r="E3146" s="8" t="str">
        <f>E3145</f>
        <v>giang.nguyen</v>
      </c>
      <c r="F3146" s="8" t="str">
        <f>VLOOKUP(E3146,'DANH MỤC'!$F:$G,2,0)</f>
        <v>Nhóm 1</v>
      </c>
      <c r="G3146" s="8" t="str">
        <f>G3145</f>
        <v>KH0767</v>
      </c>
      <c r="H3146" t="str">
        <f>VLOOKUP(G3146,'DANH MỤC'!$I:$K,2,0)</f>
        <v>KH 0767</v>
      </c>
      <c r="I3146" t="str">
        <f>VLOOKUP(G3146,'DANH MỤC'!$I:$K,3,0)</f>
        <v>Hà Nam</v>
      </c>
      <c r="J3146" s="8" t="s">
        <v>5944</v>
      </c>
      <c r="K3146" t="str">
        <f>VLOOKUP(J3146,'DANH MỤC'!$A$1:$B$19,2,0)</f>
        <v>Hàng tặng 0001</v>
      </c>
      <c r="L3146" t="s">
        <v>24</v>
      </c>
      <c r="M3146">
        <v>2</v>
      </c>
      <c r="N3146" s="3">
        <f>IF(LEFT(K3146,1)="S",VLOOKUP(K3146,'DANH MỤC'!$B:$D,2,0),VLOOKUP(K3146,'DANH MỤC'!$B:$D,3,0))</f>
        <v>200000</v>
      </c>
      <c r="O3146">
        <v>100</v>
      </c>
      <c r="P3146" s="3">
        <f>N3146*O3146%*CSDL[[#This Row],[SỐ LƯỢNG]]</f>
        <v>400000</v>
      </c>
      <c r="Q3146" s="3">
        <f t="shared" si="1564"/>
        <v>0</v>
      </c>
    </row>
    <row r="3147" spans="1:17" x14ac:dyDescent="0.3">
      <c r="A3147" s="23" t="s">
        <v>1590</v>
      </c>
      <c r="B3147" s="8" t="s">
        <v>1590</v>
      </c>
      <c r="C3147" s="8">
        <v>5</v>
      </c>
      <c r="D3147" s="8" t="s">
        <v>1611</v>
      </c>
      <c r="E3147" s="8" t="s">
        <v>13814</v>
      </c>
      <c r="F3147" s="8" t="str">
        <f>VLOOKUP(E3147,'DANH MỤC'!$F:$G,2,0)</f>
        <v>Nhóm 1</v>
      </c>
      <c r="G3147" s="8" t="s">
        <v>6114</v>
      </c>
      <c r="H3147" t="str">
        <f>VLOOKUP(G3147,'DANH MỤC'!$I:$K,2,0)</f>
        <v>KH 0078</v>
      </c>
      <c r="I3147" t="str">
        <f>VLOOKUP(G3147,'DANH MỤC'!$I:$K,3,0)</f>
        <v>Hồ Chí Minh</v>
      </c>
      <c r="J3147" s="8" t="s">
        <v>5939</v>
      </c>
      <c r="K3147" t="str">
        <f>VLOOKUP(J3147,'DANH MỤC'!$A$1:$B$19,2,0)</f>
        <v>Sản phẩm 0001</v>
      </c>
      <c r="L3147" t="s">
        <v>15</v>
      </c>
      <c r="M3147">
        <v>1</v>
      </c>
      <c r="N3147" s="3">
        <f>IF(LEFT(K3147,1)="S",VLOOKUP(K3147,'DANH MỤC'!$B:$D,2,0),VLOOKUP(K3147,'DANH MỤC'!$B:$D,3,0))</f>
        <v>3000000</v>
      </c>
      <c r="O3147">
        <v>5</v>
      </c>
      <c r="P3147" s="3">
        <f>N3147*O3147%*CSDL[[#This Row],[SỐ LƯỢNG]]</f>
        <v>150000</v>
      </c>
      <c r="Q3147" s="3">
        <f t="shared" si="1564"/>
        <v>2850000</v>
      </c>
    </row>
    <row r="3148" spans="1:17" x14ac:dyDescent="0.3">
      <c r="A3148" s="23" t="str">
        <f>A3147</f>
        <v>10/05/2019</v>
      </c>
      <c r="B3148" s="8" t="str">
        <f>B3147</f>
        <v>10/05/2019</v>
      </c>
      <c r="C3148" s="8">
        <v>5</v>
      </c>
      <c r="D3148" s="8" t="str">
        <f>D3147</f>
        <v>DH13553</v>
      </c>
      <c r="E3148" s="8" t="str">
        <f>E3147</f>
        <v>hai.vi</v>
      </c>
      <c r="F3148" s="8" t="str">
        <f>VLOOKUP(E3148,'DANH MỤC'!$F:$G,2,0)</f>
        <v>Nhóm 1</v>
      </c>
      <c r="G3148" s="8" t="str">
        <f>G3147</f>
        <v>KH0078</v>
      </c>
      <c r="H3148" t="str">
        <f>VLOOKUP(G3148,'DANH MỤC'!$I:$K,2,0)</f>
        <v>KH 0078</v>
      </c>
      <c r="I3148" t="str">
        <f>VLOOKUP(G3148,'DANH MỤC'!$I:$K,3,0)</f>
        <v>Hồ Chí Minh</v>
      </c>
      <c r="J3148" s="8" t="s">
        <v>5939</v>
      </c>
      <c r="K3148" t="str">
        <f>VLOOKUP(J3148,'DANH MỤC'!$A$1:$B$19,2,0)</f>
        <v>Sản phẩm 0001</v>
      </c>
      <c r="L3148" t="s">
        <v>15</v>
      </c>
      <c r="M3148">
        <v>1</v>
      </c>
      <c r="N3148" s="3">
        <f>IF(LEFT(K3148,1)="S",VLOOKUP(K3148,'DANH MỤC'!$B:$D,2,0),VLOOKUP(K3148,'DANH MỤC'!$B:$D,3,0))</f>
        <v>3000000</v>
      </c>
      <c r="O3148">
        <v>10</v>
      </c>
      <c r="P3148" s="3">
        <f>N3148*O3148%*CSDL[[#This Row],[SỐ LƯỢNG]]</f>
        <v>300000</v>
      </c>
      <c r="Q3148" s="3">
        <f t="shared" si="1564"/>
        <v>2700000</v>
      </c>
    </row>
    <row r="3149" spans="1:17" x14ac:dyDescent="0.3">
      <c r="A3149" s="23" t="s">
        <v>1590</v>
      </c>
      <c r="B3149" s="8" t="s">
        <v>1590</v>
      </c>
      <c r="C3149" s="8">
        <v>5</v>
      </c>
      <c r="D3149" s="8" t="s">
        <v>1612</v>
      </c>
      <c r="E3149" s="8" t="s">
        <v>13841</v>
      </c>
      <c r="F3149" s="8" t="str">
        <f>VLOOKUP(E3149,'DANH MỤC'!$F:$G,2,0)</f>
        <v>Nhóm 2</v>
      </c>
      <c r="G3149" s="8" t="s">
        <v>6505</v>
      </c>
      <c r="H3149" t="str">
        <f>VLOOKUP(G3149,'DANH MỤC'!$I:$K,2,0)</f>
        <v>KH 0472</v>
      </c>
      <c r="I3149" t="str">
        <f>VLOOKUP(G3149,'DANH MỤC'!$I:$K,3,0)</f>
        <v>Vĩnh Phúc</v>
      </c>
      <c r="J3149" s="8" t="s">
        <v>14</v>
      </c>
      <c r="K3149" t="str">
        <f>VLOOKUP(J3149,'DANH MỤC'!$A$1:$B$19,2,0)</f>
        <v>Sản phẩm 0004</v>
      </c>
      <c r="L3149" t="s">
        <v>15</v>
      </c>
      <c r="M3149">
        <v>48</v>
      </c>
      <c r="N3149" s="3">
        <f>IF(LEFT(K3149,1)="S",VLOOKUP(K3149,'DANH MỤC'!$B:$D,2,0),VLOOKUP(K3149,'DANH MỤC'!$B:$D,3,0))</f>
        <v>3500000</v>
      </c>
      <c r="O3149">
        <v>40</v>
      </c>
      <c r="P3149" s="3">
        <f>N3149*O3149%*CSDL[[#This Row],[SỐ LƯỢNG]]</f>
        <v>67200000</v>
      </c>
      <c r="Q3149" s="3">
        <f t="shared" si="1564"/>
        <v>100800000</v>
      </c>
    </row>
    <row r="3150" spans="1:17" x14ac:dyDescent="0.3">
      <c r="A3150" s="23" t="str">
        <f>A3149</f>
        <v>10/05/2019</v>
      </c>
      <c r="B3150" s="8" t="str">
        <f>B3149</f>
        <v>10/05/2019</v>
      </c>
      <c r="C3150" s="8">
        <v>5</v>
      </c>
      <c r="D3150" s="8" t="str">
        <f>D3149</f>
        <v>DH13552</v>
      </c>
      <c r="E3150" s="8" t="str">
        <f>E3149</f>
        <v>trang.thi</v>
      </c>
      <c r="F3150" s="8" t="str">
        <f>VLOOKUP(E3150,'DANH MỤC'!$F:$G,2,0)</f>
        <v>Nhóm 2</v>
      </c>
      <c r="G3150" s="8" t="str">
        <f>G3149</f>
        <v>KH0472</v>
      </c>
      <c r="H3150" t="str">
        <f>VLOOKUP(G3150,'DANH MỤC'!$I:$K,2,0)</f>
        <v>KH 0472</v>
      </c>
      <c r="I3150" t="str">
        <f>VLOOKUP(G3150,'DANH MỤC'!$I:$K,3,0)</f>
        <v>Vĩnh Phúc</v>
      </c>
      <c r="J3150" s="8" t="s">
        <v>14</v>
      </c>
      <c r="K3150" t="str">
        <f>VLOOKUP(J3150,'DANH MỤC'!$A$1:$B$19,2,0)</f>
        <v>Sản phẩm 0004</v>
      </c>
      <c r="L3150" t="s">
        <v>15</v>
      </c>
      <c r="M3150">
        <v>8</v>
      </c>
      <c r="N3150" s="3">
        <f>IF(LEFT(K3150,1)="S",VLOOKUP(K3150,'DANH MỤC'!$B:$D,2,0),VLOOKUP(K3150,'DANH MỤC'!$B:$D,3,0))</f>
        <v>3500000</v>
      </c>
      <c r="O3150">
        <v>100</v>
      </c>
      <c r="P3150" s="3">
        <f>N3150*O3150%*CSDL[[#This Row],[SỐ LƯỢNG]]</f>
        <v>28000000</v>
      </c>
      <c r="Q3150" s="3">
        <f t="shared" si="1564"/>
        <v>0</v>
      </c>
    </row>
    <row r="3151" spans="1:17" x14ac:dyDescent="0.3">
      <c r="A3151" s="23" t="s">
        <v>1590</v>
      </c>
      <c r="B3151" s="8" t="s">
        <v>1590</v>
      </c>
      <c r="C3151" s="8">
        <v>5</v>
      </c>
      <c r="D3151" s="8" t="s">
        <v>1613</v>
      </c>
      <c r="E3151" s="8" t="s">
        <v>13823</v>
      </c>
      <c r="F3151" s="8" t="str">
        <f>VLOOKUP(E3151,'DANH MỤC'!$F:$G,2,0)</f>
        <v>Nhóm 1</v>
      </c>
      <c r="G3151" s="8" t="s">
        <v>7347</v>
      </c>
      <c r="H3151" t="str">
        <f>VLOOKUP(G3151,'DANH MỤC'!$I:$K,2,0)</f>
        <v>KH 1329</v>
      </c>
      <c r="I3151" t="str">
        <f>VLOOKUP(G3151,'DANH MỤC'!$I:$K,3,0)</f>
        <v>Tiền Giang</v>
      </c>
      <c r="J3151" s="8" t="s">
        <v>19</v>
      </c>
      <c r="K3151" t="str">
        <f>VLOOKUP(J3151,'DANH MỤC'!$A$1:$B$19,2,0)</f>
        <v>Sản phẩm 0003</v>
      </c>
      <c r="L3151" t="s">
        <v>15</v>
      </c>
      <c r="M3151">
        <v>1</v>
      </c>
      <c r="N3151" s="3">
        <f>IF(LEFT(K3151,1)="S",VLOOKUP(K3151,'DANH MỤC'!$B:$D,2,0),VLOOKUP(K3151,'DANH MỤC'!$B:$D,3,0))</f>
        <v>2500000</v>
      </c>
      <c r="O3151">
        <v>0</v>
      </c>
      <c r="P3151" s="3">
        <f>N3151*O3151%*CSDL[[#This Row],[SỐ LƯỢNG]]</f>
        <v>0</v>
      </c>
      <c r="Q3151" s="3">
        <f t="shared" si="1564"/>
        <v>2500000</v>
      </c>
    </row>
    <row r="3152" spans="1:17" x14ac:dyDescent="0.3">
      <c r="A3152" s="23" t="str">
        <f>A3151</f>
        <v>10/05/2019</v>
      </c>
      <c r="B3152" s="8" t="str">
        <f>B3151</f>
        <v>10/05/2019</v>
      </c>
      <c r="C3152" s="8">
        <v>5</v>
      </c>
      <c r="D3152" s="8" t="str">
        <f>D3151</f>
        <v>DH13551</v>
      </c>
      <c r="E3152" s="8" t="str">
        <f>E3151</f>
        <v>giang.nguyen</v>
      </c>
      <c r="F3152" s="8" t="str">
        <f>VLOOKUP(E3152,'DANH MỤC'!$F:$G,2,0)</f>
        <v>Nhóm 1</v>
      </c>
      <c r="G3152" s="8" t="str">
        <f>G3151</f>
        <v>KH1329</v>
      </c>
      <c r="H3152" t="str">
        <f>VLOOKUP(G3152,'DANH MỤC'!$I:$K,2,0)</f>
        <v>KH 1329</v>
      </c>
      <c r="I3152" t="str">
        <f>VLOOKUP(G3152,'DANH MỤC'!$I:$K,3,0)</f>
        <v>Tiền Giang</v>
      </c>
      <c r="J3152" s="8" t="s">
        <v>5944</v>
      </c>
      <c r="K3152" t="str">
        <f>VLOOKUP(J3152,'DANH MỤC'!$A$1:$B$19,2,0)</f>
        <v>Hàng tặng 0001</v>
      </c>
      <c r="L3152" t="s">
        <v>24</v>
      </c>
      <c r="M3152">
        <v>2</v>
      </c>
      <c r="N3152" s="3">
        <f>IF(LEFT(K3152,1)="S",VLOOKUP(K3152,'DANH MỤC'!$B:$D,2,0),VLOOKUP(K3152,'DANH MỤC'!$B:$D,3,0))</f>
        <v>200000</v>
      </c>
      <c r="O3152">
        <v>100</v>
      </c>
      <c r="P3152" s="3">
        <f>N3152*O3152%*CSDL[[#This Row],[SỐ LƯỢNG]]</f>
        <v>400000</v>
      </c>
      <c r="Q3152" s="3">
        <f t="shared" si="1564"/>
        <v>0</v>
      </c>
    </row>
    <row r="3153" spans="1:17" x14ac:dyDescent="0.3">
      <c r="A3153" s="23" t="s">
        <v>1590</v>
      </c>
      <c r="B3153" s="8" t="s">
        <v>1590</v>
      </c>
      <c r="C3153" s="8">
        <v>5</v>
      </c>
      <c r="D3153" s="8" t="s">
        <v>1614</v>
      </c>
      <c r="E3153" s="8" t="s">
        <v>13819</v>
      </c>
      <c r="F3153" s="8" t="str">
        <f>VLOOKUP(E3153,'DANH MỤC'!$F:$G,2,0)</f>
        <v>Nhóm 1</v>
      </c>
      <c r="G3153" s="8" t="s">
        <v>7348</v>
      </c>
      <c r="H3153" t="str">
        <f>VLOOKUP(G3153,'DANH MỤC'!$I:$K,2,0)</f>
        <v>KH 1330</v>
      </c>
      <c r="I3153" t="str">
        <f>VLOOKUP(G3153,'DANH MỤC'!$I:$K,3,0)</f>
        <v>Gia Lai</v>
      </c>
      <c r="J3153" s="8" t="s">
        <v>5939</v>
      </c>
      <c r="K3153" t="str">
        <f>VLOOKUP(J3153,'DANH MỤC'!$A$1:$B$19,2,0)</f>
        <v>Sản phẩm 0001</v>
      </c>
      <c r="L3153" t="s">
        <v>15</v>
      </c>
      <c r="M3153">
        <v>1</v>
      </c>
      <c r="N3153" s="3">
        <f>IF(LEFT(K3153,1)="S",VLOOKUP(K3153,'DANH MỤC'!$B:$D,2,0),VLOOKUP(K3153,'DANH MỤC'!$B:$D,3,0))</f>
        <v>3000000</v>
      </c>
      <c r="O3153">
        <v>20</v>
      </c>
      <c r="P3153" s="3">
        <f>N3153*O3153%*CSDL[[#This Row],[SỐ LƯỢNG]]</f>
        <v>600000</v>
      </c>
      <c r="Q3153" s="3">
        <f t="shared" si="1564"/>
        <v>2400000</v>
      </c>
    </row>
    <row r="3154" spans="1:17" x14ac:dyDescent="0.3">
      <c r="A3154" s="23" t="s">
        <v>1590</v>
      </c>
      <c r="B3154" s="8" t="s">
        <v>1590</v>
      </c>
      <c r="C3154" s="8">
        <v>5</v>
      </c>
      <c r="D3154" s="8" t="s">
        <v>1616</v>
      </c>
      <c r="E3154" s="8" t="s">
        <v>13830</v>
      </c>
      <c r="F3154" s="8" t="str">
        <f>VLOOKUP(E3154,'DANH MỤC'!$F:$G,2,0)</f>
        <v>Nhóm 2</v>
      </c>
      <c r="G3154" s="8" t="s">
        <v>7349</v>
      </c>
      <c r="H3154" t="str">
        <f>VLOOKUP(G3154,'DANH MỤC'!$I:$K,2,0)</f>
        <v>KH 1331</v>
      </c>
      <c r="I3154" t="str">
        <f>VLOOKUP(G3154,'DANH MỤC'!$I:$K,3,0)</f>
        <v>Bắc Kạn</v>
      </c>
      <c r="J3154" s="8" t="s">
        <v>14</v>
      </c>
      <c r="K3154" t="str">
        <f>VLOOKUP(J3154,'DANH MỤC'!$A$1:$B$19,2,0)</f>
        <v>Sản phẩm 0004</v>
      </c>
      <c r="L3154" t="s">
        <v>15</v>
      </c>
      <c r="M3154">
        <v>1</v>
      </c>
      <c r="N3154" s="3">
        <f>IF(LEFT(K3154,1)="S",VLOOKUP(K3154,'DANH MỤC'!$B:$D,2,0),VLOOKUP(K3154,'DANH MỤC'!$B:$D,3,0))</f>
        <v>3500000</v>
      </c>
      <c r="O3154">
        <v>20</v>
      </c>
      <c r="P3154" s="3">
        <f>N3154*O3154%*CSDL[[#This Row],[SỐ LƯỢNG]]</f>
        <v>700000</v>
      </c>
      <c r="Q3154" s="3">
        <f t="shared" si="1564"/>
        <v>2800000</v>
      </c>
    </row>
    <row r="3155" spans="1:17" x14ac:dyDescent="0.3">
      <c r="A3155" s="23" t="str">
        <f>A3154</f>
        <v>10/05/2019</v>
      </c>
      <c r="B3155" s="8" t="str">
        <f>B3154</f>
        <v>10/05/2019</v>
      </c>
      <c r="C3155" s="8">
        <v>5</v>
      </c>
      <c r="D3155" s="8" t="str">
        <f>D3154</f>
        <v>DH13549</v>
      </c>
      <c r="E3155" s="8" t="str">
        <f>E3154</f>
        <v>ha.vo</v>
      </c>
      <c r="F3155" s="8" t="str">
        <f>VLOOKUP(E3155,'DANH MỤC'!$F:$G,2,0)</f>
        <v>Nhóm 2</v>
      </c>
      <c r="G3155" s="8" t="str">
        <f>G3154</f>
        <v>KH1331</v>
      </c>
      <c r="H3155" t="str">
        <f>VLOOKUP(G3155,'DANH MỤC'!$I:$K,2,0)</f>
        <v>KH 1331</v>
      </c>
      <c r="I3155" t="str">
        <f>VLOOKUP(G3155,'DANH MỤC'!$I:$K,3,0)</f>
        <v>Bắc Kạn</v>
      </c>
      <c r="J3155" s="8" t="s">
        <v>19</v>
      </c>
      <c r="K3155" t="str">
        <f>VLOOKUP(J3155,'DANH MỤC'!$A$1:$B$19,2,0)</f>
        <v>Sản phẩm 0003</v>
      </c>
      <c r="L3155" t="s">
        <v>15</v>
      </c>
      <c r="M3155">
        <v>2</v>
      </c>
      <c r="N3155" s="3">
        <f>IF(LEFT(K3155,1)="S",VLOOKUP(K3155,'DANH MỤC'!$B:$D,2,0),VLOOKUP(K3155,'DANH MỤC'!$B:$D,3,0))</f>
        <v>2500000</v>
      </c>
      <c r="O3155">
        <v>10</v>
      </c>
      <c r="P3155" s="3">
        <f>N3155*O3155%*CSDL[[#This Row],[SỐ LƯỢNG]]</f>
        <v>500000</v>
      </c>
      <c r="Q3155" s="3">
        <f t="shared" si="1564"/>
        <v>4500000</v>
      </c>
    </row>
    <row r="3156" spans="1:17" x14ac:dyDescent="0.3">
      <c r="A3156" s="23" t="s">
        <v>1590</v>
      </c>
      <c r="B3156" s="8" t="s">
        <v>1590</v>
      </c>
      <c r="C3156" s="8">
        <v>5</v>
      </c>
      <c r="D3156" s="8" t="s">
        <v>1617</v>
      </c>
      <c r="E3156" s="8" t="s">
        <v>13822</v>
      </c>
      <c r="F3156" s="8" t="str">
        <f>VLOOKUP(E3156,'DANH MỤC'!$F:$G,2,0)</f>
        <v>Nhóm 1</v>
      </c>
      <c r="G3156" s="8" t="s">
        <v>7350</v>
      </c>
      <c r="H3156" t="str">
        <f>VLOOKUP(G3156,'DANH MỤC'!$I:$K,2,0)</f>
        <v>KH 1332</v>
      </c>
      <c r="I3156" t="str">
        <f>VLOOKUP(G3156,'DANH MỤC'!$I:$K,3,0)</f>
        <v>Trà Vinh</v>
      </c>
      <c r="J3156" s="8" t="s">
        <v>5939</v>
      </c>
      <c r="K3156" t="str">
        <f>VLOOKUP(J3156,'DANH MỤC'!$A$1:$B$19,2,0)</f>
        <v>Sản phẩm 0001</v>
      </c>
      <c r="L3156" t="s">
        <v>15</v>
      </c>
      <c r="M3156">
        <v>1</v>
      </c>
      <c r="N3156" s="3">
        <f>IF(LEFT(K3156,1)="S",VLOOKUP(K3156,'DANH MỤC'!$B:$D,2,0),VLOOKUP(K3156,'DANH MỤC'!$B:$D,3,0))</f>
        <v>3000000</v>
      </c>
      <c r="O3156">
        <v>0</v>
      </c>
      <c r="P3156" s="3">
        <f>N3156*O3156%*CSDL[[#This Row],[SỐ LƯỢNG]]</f>
        <v>0</v>
      </c>
      <c r="Q3156" s="3">
        <f t="shared" si="1564"/>
        <v>3000000</v>
      </c>
    </row>
    <row r="3157" spans="1:17" x14ac:dyDescent="0.3">
      <c r="A3157" s="23" t="str">
        <f>A3156</f>
        <v>10/05/2019</v>
      </c>
      <c r="B3157" s="8" t="str">
        <f>B3156</f>
        <v>10/05/2019</v>
      </c>
      <c r="C3157" s="8">
        <v>5</v>
      </c>
      <c r="D3157" s="8" t="str">
        <f>D3156</f>
        <v>DH13548</v>
      </c>
      <c r="E3157" s="8" t="str">
        <f>E3156</f>
        <v>anh.hong</v>
      </c>
      <c r="F3157" s="8" t="str">
        <f>VLOOKUP(E3157,'DANH MỤC'!$F:$G,2,0)</f>
        <v>Nhóm 1</v>
      </c>
      <c r="G3157" s="8" t="str">
        <f>G3156</f>
        <v>KH1332</v>
      </c>
      <c r="H3157" t="str">
        <f>VLOOKUP(G3157,'DANH MỤC'!$I:$K,2,0)</f>
        <v>KH 1332</v>
      </c>
      <c r="I3157" t="str">
        <f>VLOOKUP(G3157,'DANH MỤC'!$I:$K,3,0)</f>
        <v>Trà Vinh</v>
      </c>
      <c r="J3157" s="8" t="s">
        <v>5944</v>
      </c>
      <c r="K3157" t="str">
        <f>VLOOKUP(J3157,'DANH MỤC'!$A$1:$B$19,2,0)</f>
        <v>Hàng tặng 0001</v>
      </c>
      <c r="L3157" t="s">
        <v>24</v>
      </c>
      <c r="M3157">
        <v>2</v>
      </c>
      <c r="N3157" s="3">
        <f>IF(LEFT(K3157,1)="S",VLOOKUP(K3157,'DANH MỤC'!$B:$D,2,0),VLOOKUP(K3157,'DANH MỤC'!$B:$D,3,0))</f>
        <v>200000</v>
      </c>
      <c r="O3157">
        <v>100</v>
      </c>
      <c r="P3157" s="3">
        <f>N3157*O3157%*CSDL[[#This Row],[SỐ LƯỢNG]]</f>
        <v>400000</v>
      </c>
      <c r="Q3157" s="3">
        <f t="shared" si="1564"/>
        <v>0</v>
      </c>
    </row>
    <row r="3158" spans="1:17" x14ac:dyDescent="0.3">
      <c r="A3158" s="23" t="s">
        <v>1590</v>
      </c>
      <c r="B3158" s="8" t="s">
        <v>1590</v>
      </c>
      <c r="C3158" s="8">
        <v>5</v>
      </c>
      <c r="D3158" s="8" t="s">
        <v>1618</v>
      </c>
      <c r="E3158" s="8" t="s">
        <v>13822</v>
      </c>
      <c r="F3158" s="8" t="str">
        <f>VLOOKUP(E3158,'DANH MỤC'!$F:$G,2,0)</f>
        <v>Nhóm 1</v>
      </c>
      <c r="G3158" s="8" t="s">
        <v>7351</v>
      </c>
      <c r="H3158" t="str">
        <f>VLOOKUP(G3158,'DANH MỤC'!$I:$K,2,0)</f>
        <v>KH 1333</v>
      </c>
      <c r="I3158" t="str">
        <f>VLOOKUP(G3158,'DANH MỤC'!$I:$K,3,0)</f>
        <v>Quảng Trị</v>
      </c>
      <c r="J3158" s="8" t="s">
        <v>14</v>
      </c>
      <c r="K3158" t="str">
        <f>VLOOKUP(J3158,'DANH MỤC'!$A$1:$B$19,2,0)</f>
        <v>Sản phẩm 0004</v>
      </c>
      <c r="L3158" t="s">
        <v>15</v>
      </c>
      <c r="M3158">
        <v>1</v>
      </c>
      <c r="N3158" s="3">
        <f>IF(LEFT(K3158,1)="S",VLOOKUP(K3158,'DANH MỤC'!$B:$D,2,0),VLOOKUP(K3158,'DANH MỤC'!$B:$D,3,0))</f>
        <v>3500000</v>
      </c>
      <c r="O3158">
        <v>0</v>
      </c>
      <c r="P3158" s="3">
        <f>N3158*O3158%*CSDL[[#This Row],[SỐ LƯỢNG]]</f>
        <v>0</v>
      </c>
      <c r="Q3158" s="3">
        <f t="shared" si="1564"/>
        <v>3500000</v>
      </c>
    </row>
    <row r="3159" spans="1:17" x14ac:dyDescent="0.3">
      <c r="A3159" s="23" t="str">
        <f>A3158</f>
        <v>10/05/2019</v>
      </c>
      <c r="B3159" s="8" t="str">
        <f>B3158</f>
        <v>10/05/2019</v>
      </c>
      <c r="C3159" s="8">
        <v>5</v>
      </c>
      <c r="D3159" s="8" t="str">
        <f>D3158</f>
        <v>DH13547</v>
      </c>
      <c r="E3159" s="8" t="str">
        <f>E3158</f>
        <v>anh.hong</v>
      </c>
      <c r="F3159" s="8" t="str">
        <f>VLOOKUP(E3159,'DANH MỤC'!$F:$G,2,0)</f>
        <v>Nhóm 1</v>
      </c>
      <c r="G3159" s="8" t="str">
        <f>G3158</f>
        <v>KH1333</v>
      </c>
      <c r="H3159" t="str">
        <f>VLOOKUP(G3159,'DANH MỤC'!$I:$K,2,0)</f>
        <v>KH 1333</v>
      </c>
      <c r="I3159" t="str">
        <f>VLOOKUP(G3159,'DANH MỤC'!$I:$K,3,0)</f>
        <v>Quảng Trị</v>
      </c>
      <c r="J3159" s="8" t="s">
        <v>5944</v>
      </c>
      <c r="K3159" t="str">
        <f>VLOOKUP(J3159,'DANH MỤC'!$A$1:$B$19,2,0)</f>
        <v>Hàng tặng 0001</v>
      </c>
      <c r="L3159" t="s">
        <v>24</v>
      </c>
      <c r="M3159">
        <v>2</v>
      </c>
      <c r="N3159" s="3">
        <f>IF(LEFT(K3159,1)="S",VLOOKUP(K3159,'DANH MỤC'!$B:$D,2,0),VLOOKUP(K3159,'DANH MỤC'!$B:$D,3,0))</f>
        <v>200000</v>
      </c>
      <c r="O3159">
        <v>100</v>
      </c>
      <c r="P3159" s="3">
        <f>N3159*O3159%*CSDL[[#This Row],[SỐ LƯỢNG]]</f>
        <v>400000</v>
      </c>
      <c r="Q3159" s="3">
        <f t="shared" si="1564"/>
        <v>0</v>
      </c>
    </row>
    <row r="3160" spans="1:17" x14ac:dyDescent="0.3">
      <c r="A3160" s="23" t="s">
        <v>1590</v>
      </c>
      <c r="B3160" s="8" t="s">
        <v>1590</v>
      </c>
      <c r="C3160" s="8">
        <v>5</v>
      </c>
      <c r="D3160" s="8" t="s">
        <v>1619</v>
      </c>
      <c r="E3160" s="8" t="s">
        <v>13822</v>
      </c>
      <c r="F3160" s="8" t="str">
        <f>VLOOKUP(E3160,'DANH MỤC'!$F:$G,2,0)</f>
        <v>Nhóm 1</v>
      </c>
      <c r="G3160" s="8" t="s">
        <v>7352</v>
      </c>
      <c r="H3160" t="str">
        <f>VLOOKUP(G3160,'DANH MỤC'!$I:$K,2,0)</f>
        <v>KH 1334</v>
      </c>
      <c r="I3160" t="str">
        <f>VLOOKUP(G3160,'DANH MỤC'!$I:$K,3,0)</f>
        <v>Hải Dương</v>
      </c>
      <c r="J3160" s="8" t="s">
        <v>5940</v>
      </c>
      <c r="K3160" t="str">
        <f>VLOOKUP(J3160,'DANH MỤC'!$A$1:$B$19,2,0)</f>
        <v>Sản phẩm 0002</v>
      </c>
      <c r="L3160" t="s">
        <v>15</v>
      </c>
      <c r="M3160">
        <v>1</v>
      </c>
      <c r="N3160" s="3">
        <f>IF(LEFT(K3160,1)="S",VLOOKUP(K3160,'DANH MỤC'!$B:$D,2,0),VLOOKUP(K3160,'DANH MỤC'!$B:$D,3,0))</f>
        <v>2000000</v>
      </c>
      <c r="O3160">
        <v>0</v>
      </c>
      <c r="P3160" s="3">
        <f>N3160*O3160%*CSDL[[#This Row],[SỐ LƯỢNG]]</f>
        <v>0</v>
      </c>
      <c r="Q3160" s="3">
        <f t="shared" si="1564"/>
        <v>2000000</v>
      </c>
    </row>
    <row r="3161" spans="1:17" x14ac:dyDescent="0.3">
      <c r="A3161" s="23" t="str">
        <f t="shared" ref="A3161:A3163" si="1565">A3160</f>
        <v>10/05/2019</v>
      </c>
      <c r="B3161" s="8" t="str">
        <f t="shared" ref="B3161:B3163" si="1566">B3160</f>
        <v>10/05/2019</v>
      </c>
      <c r="C3161" s="8">
        <v>5</v>
      </c>
      <c r="D3161" s="8" t="str">
        <f t="shared" ref="D3161:D3163" si="1567">D3160</f>
        <v>DH13546</v>
      </c>
      <c r="E3161" s="8" t="str">
        <f t="shared" ref="E3161:E3163" si="1568">E3160</f>
        <v>anh.hong</v>
      </c>
      <c r="F3161" s="8" t="str">
        <f>VLOOKUP(E3161,'DANH MỤC'!$F:$G,2,0)</f>
        <v>Nhóm 1</v>
      </c>
      <c r="G3161" s="8" t="str">
        <f t="shared" ref="G3161:G3163" si="1569">G3160</f>
        <v>KH1334</v>
      </c>
      <c r="H3161" t="str">
        <f>VLOOKUP(G3161,'DANH MỤC'!$I:$K,2,0)</f>
        <v>KH 1334</v>
      </c>
      <c r="I3161" t="str">
        <f>VLOOKUP(G3161,'DANH MỤC'!$I:$K,3,0)</f>
        <v>Hải Dương</v>
      </c>
      <c r="J3161" s="8" t="s">
        <v>5939</v>
      </c>
      <c r="K3161" t="str">
        <f>VLOOKUP(J3161,'DANH MỤC'!$A$1:$B$19,2,0)</f>
        <v>Sản phẩm 0001</v>
      </c>
      <c r="L3161" t="s">
        <v>15</v>
      </c>
      <c r="M3161">
        <v>1</v>
      </c>
      <c r="N3161" s="3">
        <f>IF(LEFT(K3161,1)="S",VLOOKUP(K3161,'DANH MỤC'!$B:$D,2,0),VLOOKUP(K3161,'DANH MỤC'!$B:$D,3,0))</f>
        <v>3000000</v>
      </c>
      <c r="O3161">
        <v>5</v>
      </c>
      <c r="P3161" s="3">
        <f>N3161*O3161%*CSDL[[#This Row],[SỐ LƯỢNG]]</f>
        <v>150000</v>
      </c>
      <c r="Q3161" s="3">
        <f t="shared" si="1564"/>
        <v>2850000</v>
      </c>
    </row>
    <row r="3162" spans="1:17" x14ac:dyDescent="0.3">
      <c r="A3162" s="23" t="str">
        <f t="shared" si="1565"/>
        <v>10/05/2019</v>
      </c>
      <c r="B3162" s="8" t="str">
        <f t="shared" si="1566"/>
        <v>10/05/2019</v>
      </c>
      <c r="C3162" s="8">
        <v>5</v>
      </c>
      <c r="D3162" s="8" t="str">
        <f t="shared" si="1567"/>
        <v>DH13546</v>
      </c>
      <c r="E3162" s="8" t="str">
        <f t="shared" si="1568"/>
        <v>anh.hong</v>
      </c>
      <c r="F3162" s="8" t="str">
        <f>VLOOKUP(E3162,'DANH MỤC'!$F:$G,2,0)</f>
        <v>Nhóm 1</v>
      </c>
      <c r="G3162" s="8" t="str">
        <f t="shared" si="1569"/>
        <v>KH1334</v>
      </c>
      <c r="H3162" t="str">
        <f>VLOOKUP(G3162,'DANH MỤC'!$I:$K,2,0)</f>
        <v>KH 1334</v>
      </c>
      <c r="I3162" t="str">
        <f>VLOOKUP(G3162,'DANH MỤC'!$I:$K,3,0)</f>
        <v>Hải Dương</v>
      </c>
      <c r="J3162" s="8" t="s">
        <v>14</v>
      </c>
      <c r="K3162" t="str">
        <f>VLOOKUP(J3162,'DANH MỤC'!$A$1:$B$19,2,0)</f>
        <v>Sản phẩm 0004</v>
      </c>
      <c r="L3162" t="s">
        <v>15</v>
      </c>
      <c r="M3162">
        <v>1</v>
      </c>
      <c r="N3162" s="3">
        <f>IF(LEFT(K3162,1)="S",VLOOKUP(K3162,'DANH MỤC'!$B:$D,2,0),VLOOKUP(K3162,'DANH MỤC'!$B:$D,3,0))</f>
        <v>3500000</v>
      </c>
      <c r="O3162">
        <v>10</v>
      </c>
      <c r="P3162" s="3">
        <f>N3162*O3162%*CSDL[[#This Row],[SỐ LƯỢNG]]</f>
        <v>350000</v>
      </c>
      <c r="Q3162" s="3">
        <f t="shared" si="1564"/>
        <v>3150000</v>
      </c>
    </row>
    <row r="3163" spans="1:17" x14ac:dyDescent="0.3">
      <c r="A3163" s="23" t="str">
        <f t="shared" si="1565"/>
        <v>10/05/2019</v>
      </c>
      <c r="B3163" s="8" t="str">
        <f t="shared" si="1566"/>
        <v>10/05/2019</v>
      </c>
      <c r="C3163" s="8">
        <v>5</v>
      </c>
      <c r="D3163" s="8" t="str">
        <f t="shared" si="1567"/>
        <v>DH13546</v>
      </c>
      <c r="E3163" s="8" t="str">
        <f t="shared" si="1568"/>
        <v>anh.hong</v>
      </c>
      <c r="F3163" s="8" t="str">
        <f>VLOOKUP(E3163,'DANH MỤC'!$F:$G,2,0)</f>
        <v>Nhóm 1</v>
      </c>
      <c r="G3163" s="8" t="str">
        <f t="shared" si="1569"/>
        <v>KH1334</v>
      </c>
      <c r="H3163" t="str">
        <f>VLOOKUP(G3163,'DANH MỤC'!$I:$K,2,0)</f>
        <v>KH 1334</v>
      </c>
      <c r="I3163" t="str">
        <f>VLOOKUP(G3163,'DANH MỤC'!$I:$K,3,0)</f>
        <v>Hải Dương</v>
      </c>
      <c r="J3163" s="8" t="s">
        <v>5944</v>
      </c>
      <c r="K3163" t="str">
        <f>VLOOKUP(J3163,'DANH MỤC'!$A$1:$B$19,2,0)</f>
        <v>Hàng tặng 0001</v>
      </c>
      <c r="L3163" t="s">
        <v>24</v>
      </c>
      <c r="M3163">
        <v>2</v>
      </c>
      <c r="N3163" s="3">
        <f>IF(LEFT(K3163,1)="S",VLOOKUP(K3163,'DANH MỤC'!$B:$D,2,0),VLOOKUP(K3163,'DANH MỤC'!$B:$D,3,0))</f>
        <v>200000</v>
      </c>
      <c r="O3163">
        <v>100</v>
      </c>
      <c r="P3163" s="3">
        <f>N3163*O3163%*CSDL[[#This Row],[SỐ LƯỢNG]]</f>
        <v>400000</v>
      </c>
      <c r="Q3163" s="3">
        <f t="shared" si="1564"/>
        <v>0</v>
      </c>
    </row>
    <row r="3164" spans="1:17" x14ac:dyDescent="0.3">
      <c r="A3164" s="23" t="s">
        <v>1590</v>
      </c>
      <c r="B3164" s="8" t="s">
        <v>1590</v>
      </c>
      <c r="C3164" s="8">
        <v>5</v>
      </c>
      <c r="D3164" s="8" t="s">
        <v>1620</v>
      </c>
      <c r="E3164" s="8" t="s">
        <v>13821</v>
      </c>
      <c r="F3164" s="8" t="str">
        <f>VLOOKUP(E3164,'DANH MỤC'!$F:$G,2,0)</f>
        <v>Nhóm 1</v>
      </c>
      <c r="G3164" s="8" t="s">
        <v>7238</v>
      </c>
      <c r="H3164" t="str">
        <f>VLOOKUP(G3164,'DANH MỤC'!$I:$K,2,0)</f>
        <v>KH 1215</v>
      </c>
      <c r="I3164" t="str">
        <f>VLOOKUP(G3164,'DANH MỤC'!$I:$K,3,0)</f>
        <v>Hồ Chí Minh</v>
      </c>
      <c r="J3164" s="8" t="s">
        <v>14</v>
      </c>
      <c r="K3164" t="str">
        <f>VLOOKUP(J3164,'DANH MỤC'!$A$1:$B$19,2,0)</f>
        <v>Sản phẩm 0004</v>
      </c>
      <c r="L3164" t="s">
        <v>15</v>
      </c>
      <c r="M3164">
        <v>1</v>
      </c>
      <c r="N3164" s="3">
        <f>IF(LEFT(K3164,1)="S",VLOOKUP(K3164,'DANH MỤC'!$B:$D,2,0),VLOOKUP(K3164,'DANH MỤC'!$B:$D,3,0))</f>
        <v>3500000</v>
      </c>
      <c r="O3164">
        <v>10</v>
      </c>
      <c r="P3164" s="3">
        <f>N3164*O3164%*CSDL[[#This Row],[SỐ LƯỢNG]]</f>
        <v>350000</v>
      </c>
      <c r="Q3164" s="3">
        <f t="shared" si="1564"/>
        <v>3150000</v>
      </c>
    </row>
    <row r="3165" spans="1:17" x14ac:dyDescent="0.3">
      <c r="A3165" s="23" t="s">
        <v>1590</v>
      </c>
      <c r="B3165" s="8" t="s">
        <v>1590</v>
      </c>
      <c r="C3165" s="8">
        <v>5</v>
      </c>
      <c r="D3165" s="8" t="s">
        <v>1621</v>
      </c>
      <c r="E3165" s="8" t="s">
        <v>13819</v>
      </c>
      <c r="F3165" s="8" t="str">
        <f>VLOOKUP(E3165,'DANH MỤC'!$F:$G,2,0)</f>
        <v>Nhóm 1</v>
      </c>
      <c r="G3165" s="8" t="s">
        <v>7353</v>
      </c>
      <c r="H3165" t="str">
        <f>VLOOKUP(G3165,'DANH MỤC'!$I:$K,2,0)</f>
        <v>KH 1335</v>
      </c>
      <c r="I3165" t="str">
        <f>VLOOKUP(G3165,'DANH MỤC'!$I:$K,3,0)</f>
        <v>Vĩnh Phúc</v>
      </c>
      <c r="J3165" s="8" t="s">
        <v>19</v>
      </c>
      <c r="K3165" t="str">
        <f>VLOOKUP(J3165,'DANH MỤC'!$A$1:$B$19,2,0)</f>
        <v>Sản phẩm 0003</v>
      </c>
      <c r="L3165" t="s">
        <v>15</v>
      </c>
      <c r="M3165">
        <v>1</v>
      </c>
      <c r="N3165" s="3">
        <f>IF(LEFT(K3165,1)="S",VLOOKUP(K3165,'DANH MỤC'!$B:$D,2,0),VLOOKUP(K3165,'DANH MỤC'!$B:$D,3,0))</f>
        <v>2500000</v>
      </c>
      <c r="O3165">
        <v>0</v>
      </c>
      <c r="P3165" s="3">
        <f>N3165*O3165%*CSDL[[#This Row],[SỐ LƯỢNG]]</f>
        <v>0</v>
      </c>
      <c r="Q3165" s="3">
        <f t="shared" si="1564"/>
        <v>2500000</v>
      </c>
    </row>
    <row r="3166" spans="1:17" x14ac:dyDescent="0.3">
      <c r="A3166" s="23" t="str">
        <f>A3165</f>
        <v>10/05/2019</v>
      </c>
      <c r="B3166" s="8" t="str">
        <f>B3165</f>
        <v>10/05/2019</v>
      </c>
      <c r="C3166" s="8">
        <v>5</v>
      </c>
      <c r="D3166" s="8" t="str">
        <f>D3165</f>
        <v>DH13543</v>
      </c>
      <c r="E3166" s="8" t="str">
        <f>E3165</f>
        <v>linh.truong</v>
      </c>
      <c r="F3166" s="8" t="str">
        <f>VLOOKUP(E3166,'DANH MỤC'!$F:$G,2,0)</f>
        <v>Nhóm 1</v>
      </c>
      <c r="G3166" s="8" t="str">
        <f>G3165</f>
        <v>KH1335</v>
      </c>
      <c r="H3166" t="str">
        <f>VLOOKUP(G3166,'DANH MỤC'!$I:$K,2,0)</f>
        <v>KH 1335</v>
      </c>
      <c r="I3166" t="str">
        <f>VLOOKUP(G3166,'DANH MỤC'!$I:$K,3,0)</f>
        <v>Vĩnh Phúc</v>
      </c>
      <c r="J3166" s="8" t="s">
        <v>5944</v>
      </c>
      <c r="K3166" t="str">
        <f>VLOOKUP(J3166,'DANH MỤC'!$A$1:$B$19,2,0)</f>
        <v>Hàng tặng 0001</v>
      </c>
      <c r="L3166" t="s">
        <v>24</v>
      </c>
      <c r="M3166">
        <v>2</v>
      </c>
      <c r="N3166" s="3">
        <f>IF(LEFT(K3166,1)="S",VLOOKUP(K3166,'DANH MỤC'!$B:$D,2,0),VLOOKUP(K3166,'DANH MỤC'!$B:$D,3,0))</f>
        <v>200000</v>
      </c>
      <c r="O3166">
        <v>100</v>
      </c>
      <c r="P3166" s="3">
        <f>N3166*O3166%*CSDL[[#This Row],[SỐ LƯỢNG]]</f>
        <v>400000</v>
      </c>
      <c r="Q3166" s="3">
        <f t="shared" si="1564"/>
        <v>0</v>
      </c>
    </row>
    <row r="3167" spans="1:17" x14ac:dyDescent="0.3">
      <c r="A3167" s="23" t="s">
        <v>1590</v>
      </c>
      <c r="B3167" s="8" t="s">
        <v>1590</v>
      </c>
      <c r="C3167" s="8">
        <v>5</v>
      </c>
      <c r="D3167" s="8" t="s">
        <v>1622</v>
      </c>
      <c r="E3167" s="8" t="s">
        <v>13816</v>
      </c>
      <c r="F3167" s="8" t="str">
        <f>VLOOKUP(E3167,'DANH MỤC'!$F:$G,2,0)</f>
        <v>Nhóm 1</v>
      </c>
      <c r="G3167" s="8" t="s">
        <v>7354</v>
      </c>
      <c r="H3167" t="str">
        <f>VLOOKUP(G3167,'DANH MỤC'!$I:$K,2,0)</f>
        <v>KH 1336</v>
      </c>
      <c r="I3167" t="str">
        <f>VLOOKUP(G3167,'DANH MỤC'!$I:$K,3,0)</f>
        <v>Phú Yên</v>
      </c>
      <c r="J3167" s="8" t="s">
        <v>5939</v>
      </c>
      <c r="K3167" t="str">
        <f>VLOOKUP(J3167,'DANH MỤC'!$A$1:$B$19,2,0)</f>
        <v>Sản phẩm 0001</v>
      </c>
      <c r="L3167" t="s">
        <v>15</v>
      </c>
      <c r="M3167">
        <v>1</v>
      </c>
      <c r="N3167" s="3">
        <f>IF(LEFT(K3167,1)="S",VLOOKUP(K3167,'DANH MỤC'!$B:$D,2,0),VLOOKUP(K3167,'DANH MỤC'!$B:$D,3,0))</f>
        <v>3000000</v>
      </c>
      <c r="O3167">
        <v>0</v>
      </c>
      <c r="P3167" s="3">
        <f>N3167*O3167%*CSDL[[#This Row],[SỐ LƯỢNG]]</f>
        <v>0</v>
      </c>
      <c r="Q3167" s="3">
        <f t="shared" si="1564"/>
        <v>3000000</v>
      </c>
    </row>
    <row r="3168" spans="1:17" x14ac:dyDescent="0.3">
      <c r="A3168" s="23" t="str">
        <f>A3167</f>
        <v>10/05/2019</v>
      </c>
      <c r="B3168" s="8" t="str">
        <f>B3167</f>
        <v>10/05/2019</v>
      </c>
      <c r="C3168" s="8">
        <v>5</v>
      </c>
      <c r="D3168" s="8" t="str">
        <f>D3167</f>
        <v>DH13542</v>
      </c>
      <c r="E3168" s="8" t="str">
        <f>E3167</f>
        <v>luyen.dam</v>
      </c>
      <c r="F3168" s="8" t="str">
        <f>VLOOKUP(E3168,'DANH MỤC'!$F:$G,2,0)</f>
        <v>Nhóm 1</v>
      </c>
      <c r="G3168" s="8" t="str">
        <f>G3167</f>
        <v>KH1336</v>
      </c>
      <c r="H3168" t="str">
        <f>VLOOKUP(G3168,'DANH MỤC'!$I:$K,2,0)</f>
        <v>KH 1336</v>
      </c>
      <c r="I3168" t="str">
        <f>VLOOKUP(G3168,'DANH MỤC'!$I:$K,3,0)</f>
        <v>Phú Yên</v>
      </c>
      <c r="J3168" s="8" t="s">
        <v>5944</v>
      </c>
      <c r="K3168" t="str">
        <f>VLOOKUP(J3168,'DANH MỤC'!$A$1:$B$19,2,0)</f>
        <v>Hàng tặng 0001</v>
      </c>
      <c r="L3168" t="s">
        <v>24</v>
      </c>
      <c r="M3168">
        <v>2</v>
      </c>
      <c r="N3168" s="3">
        <f>IF(LEFT(K3168,1)="S",VLOOKUP(K3168,'DANH MỤC'!$B:$D,2,0),VLOOKUP(K3168,'DANH MỤC'!$B:$D,3,0))</f>
        <v>200000</v>
      </c>
      <c r="O3168">
        <v>100</v>
      </c>
      <c r="P3168" s="3">
        <f>N3168*O3168%*CSDL[[#This Row],[SỐ LƯỢNG]]</f>
        <v>400000</v>
      </c>
      <c r="Q3168" s="3">
        <f t="shared" si="1564"/>
        <v>0</v>
      </c>
    </row>
    <row r="3169" spans="1:17" x14ac:dyDescent="0.3">
      <c r="A3169" s="23" t="s">
        <v>1590</v>
      </c>
      <c r="B3169" s="8" t="s">
        <v>1590</v>
      </c>
      <c r="C3169" s="8">
        <v>5</v>
      </c>
      <c r="D3169" s="8" t="s">
        <v>1623</v>
      </c>
      <c r="E3169" s="8" t="s">
        <v>13816</v>
      </c>
      <c r="F3169" s="8" t="str">
        <f>VLOOKUP(E3169,'DANH MỤC'!$F:$G,2,0)</f>
        <v>Nhóm 1</v>
      </c>
      <c r="G3169" s="8" t="s">
        <v>7355</v>
      </c>
      <c r="H3169" t="str">
        <f>VLOOKUP(G3169,'DANH MỤC'!$I:$K,2,0)</f>
        <v>KH 1337</v>
      </c>
      <c r="I3169" t="str">
        <f>VLOOKUP(G3169,'DANH MỤC'!$I:$K,3,0)</f>
        <v>Cà Mau</v>
      </c>
      <c r="J3169" s="8" t="s">
        <v>5939</v>
      </c>
      <c r="K3169" t="str">
        <f>VLOOKUP(J3169,'DANH MỤC'!$A$1:$B$19,2,0)</f>
        <v>Sản phẩm 0001</v>
      </c>
      <c r="L3169" t="s">
        <v>15</v>
      </c>
      <c r="M3169">
        <v>1</v>
      </c>
      <c r="N3169" s="3">
        <f>IF(LEFT(K3169,1)="S",VLOOKUP(K3169,'DANH MỤC'!$B:$D,2,0),VLOOKUP(K3169,'DANH MỤC'!$B:$D,3,0))</f>
        <v>3000000</v>
      </c>
      <c r="O3169">
        <v>0</v>
      </c>
      <c r="P3169" s="3">
        <f>N3169*O3169%*CSDL[[#This Row],[SỐ LƯỢNG]]</f>
        <v>0</v>
      </c>
      <c r="Q3169" s="3">
        <f t="shared" si="1564"/>
        <v>3000000</v>
      </c>
    </row>
    <row r="3170" spans="1:17" x14ac:dyDescent="0.3">
      <c r="A3170" s="23" t="str">
        <f>A3169</f>
        <v>10/05/2019</v>
      </c>
      <c r="B3170" s="8" t="str">
        <f>B3169</f>
        <v>10/05/2019</v>
      </c>
      <c r="C3170" s="8">
        <v>5</v>
      </c>
      <c r="D3170" s="8" t="str">
        <f>D3169</f>
        <v>DH13541</v>
      </c>
      <c r="E3170" s="8" t="str">
        <f>E3169</f>
        <v>luyen.dam</v>
      </c>
      <c r="F3170" s="8" t="str">
        <f>VLOOKUP(E3170,'DANH MỤC'!$F:$G,2,0)</f>
        <v>Nhóm 1</v>
      </c>
      <c r="G3170" s="8" t="str">
        <f>G3169</f>
        <v>KH1337</v>
      </c>
      <c r="H3170" t="str">
        <f>VLOOKUP(G3170,'DANH MỤC'!$I:$K,2,0)</f>
        <v>KH 1337</v>
      </c>
      <c r="I3170" t="str">
        <f>VLOOKUP(G3170,'DANH MỤC'!$I:$K,3,0)</f>
        <v>Cà Mau</v>
      </c>
      <c r="J3170" s="8" t="s">
        <v>5944</v>
      </c>
      <c r="K3170" t="str">
        <f>VLOOKUP(J3170,'DANH MỤC'!$A$1:$B$19,2,0)</f>
        <v>Hàng tặng 0001</v>
      </c>
      <c r="L3170" t="s">
        <v>24</v>
      </c>
      <c r="M3170">
        <v>2</v>
      </c>
      <c r="N3170" s="3">
        <f>IF(LEFT(K3170,1)="S",VLOOKUP(K3170,'DANH MỤC'!$B:$D,2,0),VLOOKUP(K3170,'DANH MỤC'!$B:$D,3,0))</f>
        <v>200000</v>
      </c>
      <c r="O3170">
        <v>100</v>
      </c>
      <c r="P3170" s="3">
        <f>N3170*O3170%*CSDL[[#This Row],[SỐ LƯỢNG]]</f>
        <v>400000</v>
      </c>
      <c r="Q3170" s="3">
        <f t="shared" si="1564"/>
        <v>0</v>
      </c>
    </row>
    <row r="3171" spans="1:17" x14ac:dyDescent="0.3">
      <c r="A3171" s="23" t="s">
        <v>1590</v>
      </c>
      <c r="B3171" s="8" t="s">
        <v>1079</v>
      </c>
      <c r="C3171" s="8">
        <v>5</v>
      </c>
      <c r="D3171" s="8" t="s">
        <v>1624</v>
      </c>
      <c r="E3171" s="8" t="s">
        <v>13819</v>
      </c>
      <c r="F3171" s="8" t="str">
        <f>VLOOKUP(E3171,'DANH MỤC'!$F:$G,2,0)</f>
        <v>Nhóm 1</v>
      </c>
      <c r="G3171" s="8" t="s">
        <v>7356</v>
      </c>
      <c r="H3171" t="str">
        <f>VLOOKUP(G3171,'DANH MỤC'!$I:$K,2,0)</f>
        <v>KH 1338</v>
      </c>
      <c r="I3171" t="str">
        <f>VLOOKUP(G3171,'DANH MỤC'!$I:$K,3,0)</f>
        <v>Tuyên Quang</v>
      </c>
      <c r="J3171" s="8" t="s">
        <v>19</v>
      </c>
      <c r="K3171" t="str">
        <f>VLOOKUP(J3171,'DANH MỤC'!$A$1:$B$19,2,0)</f>
        <v>Sản phẩm 0003</v>
      </c>
      <c r="L3171" t="s">
        <v>15</v>
      </c>
      <c r="M3171">
        <v>1</v>
      </c>
      <c r="N3171" s="3">
        <f>IF(LEFT(K3171,1)="S",VLOOKUP(K3171,'DANH MỤC'!$B:$D,2,0),VLOOKUP(K3171,'DANH MỤC'!$B:$D,3,0))</f>
        <v>2500000</v>
      </c>
      <c r="O3171">
        <v>0</v>
      </c>
      <c r="P3171" s="3">
        <f>N3171*O3171%*CSDL[[#This Row],[SỐ LƯỢNG]]</f>
        <v>0</v>
      </c>
      <c r="Q3171" s="3">
        <f t="shared" si="1564"/>
        <v>2500000</v>
      </c>
    </row>
    <row r="3172" spans="1:17" x14ac:dyDescent="0.3">
      <c r="A3172" s="23" t="str">
        <f t="shared" ref="A3172:A3173" si="1570">A3171</f>
        <v>10/05/2019</v>
      </c>
      <c r="B3172" s="8" t="str">
        <f t="shared" ref="B3172:B3173" si="1571">B3171</f>
        <v>09/05/2019</v>
      </c>
      <c r="C3172" s="8">
        <v>5</v>
      </c>
      <c r="D3172" s="8" t="str">
        <f t="shared" ref="D3172:D3173" si="1572">D3171</f>
        <v>DH13535</v>
      </c>
      <c r="E3172" s="8" t="str">
        <f t="shared" ref="E3172:E3173" si="1573">E3171</f>
        <v>linh.truong</v>
      </c>
      <c r="F3172" s="8" t="str">
        <f>VLOOKUP(E3172,'DANH MỤC'!$F:$G,2,0)</f>
        <v>Nhóm 1</v>
      </c>
      <c r="G3172" s="8" t="str">
        <f t="shared" ref="G3172:G3173" si="1574">G3171</f>
        <v>KH1338</v>
      </c>
      <c r="H3172" t="str">
        <f>VLOOKUP(G3172,'DANH MỤC'!$I:$K,2,0)</f>
        <v>KH 1338</v>
      </c>
      <c r="I3172" t="str">
        <f>VLOOKUP(G3172,'DANH MỤC'!$I:$K,3,0)</f>
        <v>Tuyên Quang</v>
      </c>
      <c r="J3172" s="8" t="s">
        <v>5944</v>
      </c>
      <c r="K3172" t="str">
        <f>VLOOKUP(J3172,'DANH MỤC'!$A$1:$B$19,2,0)</f>
        <v>Hàng tặng 0001</v>
      </c>
      <c r="L3172" t="s">
        <v>24</v>
      </c>
      <c r="M3172">
        <v>2</v>
      </c>
      <c r="N3172" s="3">
        <f>IF(LEFT(K3172,1)="S",VLOOKUP(K3172,'DANH MỤC'!$B:$D,2,0),VLOOKUP(K3172,'DANH MỤC'!$B:$D,3,0))</f>
        <v>200000</v>
      </c>
      <c r="O3172">
        <v>100</v>
      </c>
      <c r="P3172" s="3">
        <f>N3172*O3172%*CSDL[[#This Row],[SỐ LƯỢNG]]</f>
        <v>400000</v>
      </c>
      <c r="Q3172" s="3">
        <f t="shared" si="1564"/>
        <v>0</v>
      </c>
    </row>
    <row r="3173" spans="1:17" x14ac:dyDescent="0.3">
      <c r="A3173" s="23" t="str">
        <f t="shared" si="1570"/>
        <v>10/05/2019</v>
      </c>
      <c r="B3173" s="8" t="str">
        <f t="shared" si="1571"/>
        <v>09/05/2019</v>
      </c>
      <c r="C3173" s="8">
        <v>5</v>
      </c>
      <c r="D3173" s="8" t="str">
        <f t="shared" si="1572"/>
        <v>DH13535</v>
      </c>
      <c r="E3173" s="8" t="str">
        <f t="shared" si="1573"/>
        <v>linh.truong</v>
      </c>
      <c r="F3173" s="8" t="str">
        <f>VLOOKUP(E3173,'DANH MỤC'!$F:$G,2,0)</f>
        <v>Nhóm 1</v>
      </c>
      <c r="G3173" s="8" t="str">
        <f t="shared" si="1574"/>
        <v>KH1338</v>
      </c>
      <c r="H3173" t="str">
        <f>VLOOKUP(G3173,'DANH MỤC'!$I:$K,2,0)</f>
        <v>KH 1338</v>
      </c>
      <c r="I3173" t="str">
        <f>VLOOKUP(G3173,'DANH MỤC'!$I:$K,3,0)</f>
        <v>Tuyên Quang</v>
      </c>
      <c r="J3173" s="8" t="s">
        <v>14</v>
      </c>
      <c r="K3173" t="str">
        <f>VLOOKUP(J3173,'DANH MỤC'!$A$1:$B$19,2,0)</f>
        <v>Sản phẩm 0004</v>
      </c>
      <c r="L3173" t="s">
        <v>15</v>
      </c>
      <c r="M3173">
        <v>1</v>
      </c>
      <c r="N3173" s="3">
        <f>IF(LEFT(K3173,1)="S",VLOOKUP(K3173,'DANH MỤC'!$B:$D,2,0),VLOOKUP(K3173,'DANH MỤC'!$B:$D,3,0))</f>
        <v>3500000</v>
      </c>
      <c r="O3173">
        <v>20</v>
      </c>
      <c r="P3173" s="3">
        <f>N3173*O3173%*CSDL[[#This Row],[SỐ LƯỢNG]]</f>
        <v>700000</v>
      </c>
      <c r="Q3173" s="3">
        <f t="shared" si="1564"/>
        <v>2800000</v>
      </c>
    </row>
    <row r="3174" spans="1:17" x14ac:dyDescent="0.3">
      <c r="A3174" s="23" t="s">
        <v>1590</v>
      </c>
      <c r="B3174" s="8" t="s">
        <v>1079</v>
      </c>
      <c r="C3174" s="8">
        <v>5</v>
      </c>
      <c r="D3174" s="8" t="s">
        <v>1625</v>
      </c>
      <c r="E3174" s="8" t="s">
        <v>13839</v>
      </c>
      <c r="F3174" s="8" t="str">
        <f>VLOOKUP(E3174,'DANH MỤC'!$F:$G,2,0)</f>
        <v>Nhóm 2</v>
      </c>
      <c r="G3174" s="8" t="s">
        <v>7357</v>
      </c>
      <c r="H3174" t="str">
        <f>VLOOKUP(G3174,'DANH MỤC'!$I:$K,2,0)</f>
        <v>KH 1339</v>
      </c>
      <c r="I3174" t="str">
        <f>VLOOKUP(G3174,'DANH MỤC'!$I:$K,3,0)</f>
        <v>Hà Nội</v>
      </c>
      <c r="J3174" s="8" t="s">
        <v>5939</v>
      </c>
      <c r="K3174" t="str">
        <f>VLOOKUP(J3174,'DANH MỤC'!$A$1:$B$19,2,0)</f>
        <v>Sản phẩm 0001</v>
      </c>
      <c r="L3174" t="s">
        <v>15</v>
      </c>
      <c r="M3174">
        <v>1</v>
      </c>
      <c r="N3174" s="3">
        <f>IF(LEFT(K3174,1)="S",VLOOKUP(K3174,'DANH MỤC'!$B:$D,2,0),VLOOKUP(K3174,'DANH MỤC'!$B:$D,3,0))</f>
        <v>3000000</v>
      </c>
      <c r="O3174">
        <v>0</v>
      </c>
      <c r="P3174" s="3">
        <f>N3174*O3174%*CSDL[[#This Row],[SỐ LƯỢNG]]</f>
        <v>0</v>
      </c>
      <c r="Q3174" s="3">
        <f t="shared" si="1564"/>
        <v>3000000</v>
      </c>
    </row>
    <row r="3175" spans="1:17" x14ac:dyDescent="0.3">
      <c r="A3175" s="23" t="str">
        <f>A3174</f>
        <v>10/05/2019</v>
      </c>
      <c r="B3175" s="8" t="str">
        <f>B3174</f>
        <v>09/05/2019</v>
      </c>
      <c r="C3175" s="8">
        <v>5</v>
      </c>
      <c r="D3175" s="8" t="str">
        <f>D3174</f>
        <v>DH13523</v>
      </c>
      <c r="E3175" s="8" t="str">
        <f>E3174</f>
        <v>hang.dinh</v>
      </c>
      <c r="F3175" s="8" t="str">
        <f>VLOOKUP(E3175,'DANH MỤC'!$F:$G,2,0)</f>
        <v>Nhóm 2</v>
      </c>
      <c r="G3175" s="8" t="str">
        <f>G3174</f>
        <v>KH1339</v>
      </c>
      <c r="H3175" t="str">
        <f>VLOOKUP(G3175,'DANH MỤC'!$I:$K,2,0)</f>
        <v>KH 1339</v>
      </c>
      <c r="I3175" t="str">
        <f>VLOOKUP(G3175,'DANH MỤC'!$I:$K,3,0)</f>
        <v>Hà Nội</v>
      </c>
      <c r="J3175" s="8" t="s">
        <v>5944</v>
      </c>
      <c r="K3175" t="str">
        <f>VLOOKUP(J3175,'DANH MỤC'!$A$1:$B$19,2,0)</f>
        <v>Hàng tặng 0001</v>
      </c>
      <c r="L3175" t="s">
        <v>24</v>
      </c>
      <c r="M3175">
        <v>2</v>
      </c>
      <c r="N3175" s="3">
        <f>IF(LEFT(K3175,1)="S",VLOOKUP(K3175,'DANH MỤC'!$B:$D,2,0),VLOOKUP(K3175,'DANH MỤC'!$B:$D,3,0))</f>
        <v>200000</v>
      </c>
      <c r="O3175">
        <v>100</v>
      </c>
      <c r="P3175" s="3">
        <f>N3175*O3175%*CSDL[[#This Row],[SỐ LƯỢNG]]</f>
        <v>400000</v>
      </c>
      <c r="Q3175" s="3">
        <f t="shared" si="1564"/>
        <v>0</v>
      </c>
    </row>
    <row r="3176" spans="1:17" x14ac:dyDescent="0.3">
      <c r="A3176" s="23" t="s">
        <v>1590</v>
      </c>
      <c r="B3176" s="8" t="s">
        <v>1079</v>
      </c>
      <c r="C3176" s="8">
        <v>5</v>
      </c>
      <c r="D3176" s="8" t="s">
        <v>1626</v>
      </c>
      <c r="E3176" s="8" t="s">
        <v>13821</v>
      </c>
      <c r="F3176" s="8" t="str">
        <f>VLOOKUP(E3176,'DANH MỤC'!$F:$G,2,0)</f>
        <v>Nhóm 1</v>
      </c>
      <c r="G3176" s="8" t="s">
        <v>7358</v>
      </c>
      <c r="H3176" t="str">
        <f>VLOOKUP(G3176,'DANH MỤC'!$I:$K,2,0)</f>
        <v>KH 1340</v>
      </c>
      <c r="I3176" t="str">
        <f>VLOOKUP(G3176,'DANH MỤC'!$I:$K,3,0)</f>
        <v>Thái Bình</v>
      </c>
      <c r="J3176" s="8" t="s">
        <v>14</v>
      </c>
      <c r="K3176" t="str">
        <f>VLOOKUP(J3176,'DANH MỤC'!$A$1:$B$19,2,0)</f>
        <v>Sản phẩm 0004</v>
      </c>
      <c r="L3176" t="s">
        <v>15</v>
      </c>
      <c r="M3176">
        <v>1</v>
      </c>
      <c r="N3176" s="3">
        <f>IF(LEFT(K3176,1)="S",VLOOKUP(K3176,'DANH MỤC'!$B:$D,2,0),VLOOKUP(K3176,'DANH MỤC'!$B:$D,3,0))</f>
        <v>3500000</v>
      </c>
      <c r="O3176">
        <v>0</v>
      </c>
      <c r="P3176" s="3">
        <f>N3176*O3176%*CSDL[[#This Row],[SỐ LƯỢNG]]</f>
        <v>0</v>
      </c>
      <c r="Q3176" s="3">
        <f t="shared" si="1564"/>
        <v>3500000</v>
      </c>
    </row>
    <row r="3177" spans="1:17" x14ac:dyDescent="0.3">
      <c r="A3177" s="23" t="str">
        <f>A3176</f>
        <v>10/05/2019</v>
      </c>
      <c r="B3177" s="8" t="str">
        <f>B3176</f>
        <v>09/05/2019</v>
      </c>
      <c r="C3177" s="8">
        <v>5</v>
      </c>
      <c r="D3177" s="8" t="str">
        <f>D3176</f>
        <v>DH13516</v>
      </c>
      <c r="E3177" s="8" t="str">
        <f>E3176</f>
        <v>thu.le</v>
      </c>
      <c r="F3177" s="8" t="str">
        <f>VLOOKUP(E3177,'DANH MỤC'!$F:$G,2,0)</f>
        <v>Nhóm 1</v>
      </c>
      <c r="G3177" s="8" t="str">
        <f>G3176</f>
        <v>KH1340</v>
      </c>
      <c r="H3177" t="str">
        <f>VLOOKUP(G3177,'DANH MỤC'!$I:$K,2,0)</f>
        <v>KH 1340</v>
      </c>
      <c r="I3177" t="str">
        <f>VLOOKUP(G3177,'DANH MỤC'!$I:$K,3,0)</f>
        <v>Thái Bình</v>
      </c>
      <c r="J3177" s="8" t="s">
        <v>5944</v>
      </c>
      <c r="K3177" t="str">
        <f>VLOOKUP(J3177,'DANH MỤC'!$A$1:$B$19,2,0)</f>
        <v>Hàng tặng 0001</v>
      </c>
      <c r="L3177" t="s">
        <v>24</v>
      </c>
      <c r="M3177">
        <v>2</v>
      </c>
      <c r="N3177" s="3">
        <f>IF(LEFT(K3177,1)="S",VLOOKUP(K3177,'DANH MỤC'!$B:$D,2,0),VLOOKUP(K3177,'DANH MỤC'!$B:$D,3,0))</f>
        <v>200000</v>
      </c>
      <c r="O3177">
        <v>100</v>
      </c>
      <c r="P3177" s="3">
        <f>N3177*O3177%*CSDL[[#This Row],[SỐ LƯỢNG]]</f>
        <v>400000</v>
      </c>
      <c r="Q3177" s="3">
        <f t="shared" si="1564"/>
        <v>0</v>
      </c>
    </row>
    <row r="3178" spans="1:17" x14ac:dyDescent="0.3">
      <c r="A3178" s="23" t="s">
        <v>1590</v>
      </c>
      <c r="B3178" s="8" t="s">
        <v>1079</v>
      </c>
      <c r="C3178" s="8">
        <v>5</v>
      </c>
      <c r="D3178" s="8" t="s">
        <v>1627</v>
      </c>
      <c r="E3178" s="8" t="s">
        <v>13819</v>
      </c>
      <c r="F3178" s="8" t="str">
        <f>VLOOKUP(E3178,'DANH MỤC'!$F:$G,2,0)</f>
        <v>Nhóm 1</v>
      </c>
      <c r="G3178" s="8" t="s">
        <v>5178</v>
      </c>
      <c r="H3178" t="str">
        <f>VLOOKUP(G3178,'DANH MỤC'!$I:$K,2,0)</f>
        <v>KH 1341</v>
      </c>
      <c r="I3178" t="str">
        <f>VLOOKUP(G3178,'DANH MỤC'!$I:$K,3,0)</f>
        <v>Hồ Chí Minh</v>
      </c>
      <c r="J3178" s="8" t="s">
        <v>5939</v>
      </c>
      <c r="K3178" t="str">
        <f>VLOOKUP(J3178,'DANH MỤC'!$A$1:$B$19,2,0)</f>
        <v>Sản phẩm 0001</v>
      </c>
      <c r="L3178" t="s">
        <v>15</v>
      </c>
      <c r="M3178">
        <v>1</v>
      </c>
      <c r="N3178" s="3">
        <f>IF(LEFT(K3178,1)="S",VLOOKUP(K3178,'DANH MỤC'!$B:$D,2,0),VLOOKUP(K3178,'DANH MỤC'!$B:$D,3,0))</f>
        <v>3000000</v>
      </c>
      <c r="O3178">
        <v>0</v>
      </c>
      <c r="P3178" s="3">
        <f>N3178*O3178%*CSDL[[#This Row],[SỐ LƯỢNG]]</f>
        <v>0</v>
      </c>
      <c r="Q3178" s="3">
        <f t="shared" si="1564"/>
        <v>3000000</v>
      </c>
    </row>
    <row r="3179" spans="1:17" x14ac:dyDescent="0.3">
      <c r="A3179" s="23" t="str">
        <f>A3178</f>
        <v>10/05/2019</v>
      </c>
      <c r="B3179" s="8" t="str">
        <f>B3178</f>
        <v>09/05/2019</v>
      </c>
      <c r="C3179" s="8">
        <v>5</v>
      </c>
      <c r="D3179" s="8" t="str">
        <f>D3178</f>
        <v>DH13512</v>
      </c>
      <c r="E3179" s="8" t="str">
        <f>E3178</f>
        <v>linh.truong</v>
      </c>
      <c r="F3179" s="8" t="str">
        <f>VLOOKUP(E3179,'DANH MỤC'!$F:$G,2,0)</f>
        <v>Nhóm 1</v>
      </c>
      <c r="G3179" s="8" t="str">
        <f>G3178</f>
        <v>KH1341</v>
      </c>
      <c r="H3179" t="str">
        <f>VLOOKUP(G3179,'DANH MỤC'!$I:$K,2,0)</f>
        <v>KH 1341</v>
      </c>
      <c r="I3179" t="str">
        <f>VLOOKUP(G3179,'DANH MỤC'!$I:$K,3,0)</f>
        <v>Hồ Chí Minh</v>
      </c>
      <c r="J3179" s="8" t="s">
        <v>5944</v>
      </c>
      <c r="K3179" t="str">
        <f>VLOOKUP(J3179,'DANH MỤC'!$A$1:$B$19,2,0)</f>
        <v>Hàng tặng 0001</v>
      </c>
      <c r="L3179" t="s">
        <v>24</v>
      </c>
      <c r="M3179">
        <v>2</v>
      </c>
      <c r="N3179" s="3">
        <f>IF(LEFT(K3179,1)="S",VLOOKUP(K3179,'DANH MỤC'!$B:$D,2,0),VLOOKUP(K3179,'DANH MỤC'!$B:$D,3,0))</f>
        <v>200000</v>
      </c>
      <c r="O3179">
        <v>100</v>
      </c>
      <c r="P3179" s="3">
        <f>N3179*O3179%*CSDL[[#This Row],[SỐ LƯỢNG]]</f>
        <v>400000</v>
      </c>
      <c r="Q3179" s="3">
        <f t="shared" si="1564"/>
        <v>0</v>
      </c>
    </row>
    <row r="3180" spans="1:17" x14ac:dyDescent="0.3">
      <c r="A3180" s="23" t="s">
        <v>1079</v>
      </c>
      <c r="B3180" s="8" t="s">
        <v>1079</v>
      </c>
      <c r="C3180" s="8">
        <v>5</v>
      </c>
      <c r="D3180" s="8" t="s">
        <v>1628</v>
      </c>
      <c r="E3180" s="8" t="s">
        <v>13839</v>
      </c>
      <c r="F3180" s="8" t="str">
        <f>VLOOKUP(E3180,'DANH MỤC'!$F:$G,2,0)</f>
        <v>Nhóm 2</v>
      </c>
      <c r="G3180" s="8" t="s">
        <v>7359</v>
      </c>
      <c r="H3180" t="str">
        <f>VLOOKUP(G3180,'DANH MỤC'!$I:$K,2,0)</f>
        <v>KH 1342</v>
      </c>
      <c r="I3180" t="str">
        <f>VLOOKUP(G3180,'DANH MỤC'!$I:$K,3,0)</f>
        <v>Long An</v>
      </c>
      <c r="J3180" s="8" t="s">
        <v>5939</v>
      </c>
      <c r="K3180" t="str">
        <f>VLOOKUP(J3180,'DANH MỤC'!$A$1:$B$19,2,0)</f>
        <v>Sản phẩm 0001</v>
      </c>
      <c r="L3180" t="s">
        <v>15</v>
      </c>
      <c r="M3180">
        <v>1</v>
      </c>
      <c r="N3180" s="3">
        <f>IF(LEFT(K3180,1)="S",VLOOKUP(K3180,'DANH MỤC'!$B:$D,2,0),VLOOKUP(K3180,'DANH MỤC'!$B:$D,3,0))</f>
        <v>3000000</v>
      </c>
      <c r="O3180">
        <v>5</v>
      </c>
      <c r="P3180" s="3">
        <f>N3180*O3180%*CSDL[[#This Row],[SỐ LƯỢNG]]</f>
        <v>150000</v>
      </c>
      <c r="Q3180" s="3">
        <f t="shared" si="1564"/>
        <v>2850000</v>
      </c>
    </row>
    <row r="3181" spans="1:17" x14ac:dyDescent="0.3">
      <c r="A3181" s="23" t="s">
        <v>1079</v>
      </c>
      <c r="B3181" s="8" t="s">
        <v>1079</v>
      </c>
      <c r="C3181" s="8">
        <v>5</v>
      </c>
      <c r="D3181" s="8" t="s">
        <v>1629</v>
      </c>
      <c r="E3181" s="8" t="s">
        <v>13830</v>
      </c>
      <c r="F3181" s="8" t="str">
        <f>VLOOKUP(E3181,'DANH MỤC'!$F:$G,2,0)</f>
        <v>Nhóm 2</v>
      </c>
      <c r="G3181" s="8" t="s">
        <v>7360</v>
      </c>
      <c r="H3181" t="str">
        <f>VLOOKUP(G3181,'DANH MỤC'!$I:$K,2,0)</f>
        <v>KH 1343</v>
      </c>
      <c r="I3181" t="str">
        <f>VLOOKUP(G3181,'DANH MỤC'!$I:$K,3,0)</f>
        <v>Hậu Giang</v>
      </c>
      <c r="J3181" s="8" t="s">
        <v>19</v>
      </c>
      <c r="K3181" t="str">
        <f>VLOOKUP(J3181,'DANH MỤC'!$A$1:$B$19,2,0)</f>
        <v>Sản phẩm 0003</v>
      </c>
      <c r="L3181" t="s">
        <v>15</v>
      </c>
      <c r="M3181">
        <v>1</v>
      </c>
      <c r="N3181" s="3">
        <f>IF(LEFT(K3181,1)="S",VLOOKUP(K3181,'DANH MỤC'!$B:$D,2,0),VLOOKUP(K3181,'DANH MỤC'!$B:$D,3,0))</f>
        <v>2500000</v>
      </c>
      <c r="O3181">
        <v>10</v>
      </c>
      <c r="P3181" s="3">
        <f>N3181*O3181%*CSDL[[#This Row],[SỐ LƯỢNG]]</f>
        <v>250000</v>
      </c>
      <c r="Q3181" s="3">
        <f t="shared" si="1564"/>
        <v>2250000</v>
      </c>
    </row>
    <row r="3182" spans="1:17" x14ac:dyDescent="0.3">
      <c r="A3182" s="23" t="s">
        <v>1079</v>
      </c>
      <c r="B3182" s="8" t="s">
        <v>1079</v>
      </c>
      <c r="C3182" s="8">
        <v>5</v>
      </c>
      <c r="D3182" s="8" t="s">
        <v>1630</v>
      </c>
      <c r="E3182" s="8" t="s">
        <v>13816</v>
      </c>
      <c r="F3182" s="8" t="str">
        <f>VLOOKUP(E3182,'DANH MỤC'!$F:$G,2,0)</f>
        <v>Nhóm 1</v>
      </c>
      <c r="G3182" s="8" t="s">
        <v>7361</v>
      </c>
      <c r="H3182" t="str">
        <f>VLOOKUP(G3182,'DANH MỤC'!$I:$K,2,0)</f>
        <v>KH 1344</v>
      </c>
      <c r="I3182" t="str">
        <f>VLOOKUP(G3182,'DANH MỤC'!$I:$K,3,0)</f>
        <v>Hải Phòng</v>
      </c>
      <c r="J3182" s="8" t="s">
        <v>5939</v>
      </c>
      <c r="K3182" t="str">
        <f>VLOOKUP(J3182,'DANH MỤC'!$A$1:$B$19,2,0)</f>
        <v>Sản phẩm 0001</v>
      </c>
      <c r="L3182" t="s">
        <v>15</v>
      </c>
      <c r="M3182">
        <v>1</v>
      </c>
      <c r="N3182" s="3">
        <f>IF(LEFT(K3182,1)="S",VLOOKUP(K3182,'DANH MỤC'!$B:$D,2,0),VLOOKUP(K3182,'DANH MỤC'!$B:$D,3,0))</f>
        <v>3000000</v>
      </c>
      <c r="O3182">
        <v>0</v>
      </c>
      <c r="P3182" s="3">
        <f>N3182*O3182%*CSDL[[#This Row],[SỐ LƯỢNG]]</f>
        <v>0</v>
      </c>
      <c r="Q3182" s="3">
        <f t="shared" si="1564"/>
        <v>3000000</v>
      </c>
    </row>
    <row r="3183" spans="1:17" x14ac:dyDescent="0.3">
      <c r="A3183" s="23" t="s">
        <v>1079</v>
      </c>
      <c r="B3183" s="8" t="s">
        <v>1079</v>
      </c>
      <c r="C3183" s="8">
        <v>5</v>
      </c>
      <c r="D3183" s="8" t="s">
        <v>1631</v>
      </c>
      <c r="E3183" s="8" t="s">
        <v>13822</v>
      </c>
      <c r="F3183" s="8" t="str">
        <f>VLOOKUP(E3183,'DANH MỤC'!$F:$G,2,0)</f>
        <v>Nhóm 1</v>
      </c>
      <c r="G3183" s="8" t="s">
        <v>7362</v>
      </c>
      <c r="H3183" t="str">
        <f>VLOOKUP(G3183,'DANH MỤC'!$I:$K,2,0)</f>
        <v>KH 1345</v>
      </c>
      <c r="I3183" t="str">
        <f>VLOOKUP(G3183,'DANH MỤC'!$I:$K,3,0)</f>
        <v>Lâm Đồng</v>
      </c>
      <c r="J3183" s="8" t="s">
        <v>14</v>
      </c>
      <c r="K3183" t="str">
        <f>VLOOKUP(J3183,'DANH MỤC'!$A$1:$B$19,2,0)</f>
        <v>Sản phẩm 0004</v>
      </c>
      <c r="L3183" t="s">
        <v>15</v>
      </c>
      <c r="M3183">
        <v>2</v>
      </c>
      <c r="N3183" s="3">
        <f>IF(LEFT(K3183,1)="S",VLOOKUP(K3183,'DANH MỤC'!$B:$D,2,0),VLOOKUP(K3183,'DANH MỤC'!$B:$D,3,0))</f>
        <v>3500000</v>
      </c>
      <c r="O3183">
        <v>5</v>
      </c>
      <c r="P3183" s="3">
        <f>N3183*O3183%*CSDL[[#This Row],[SỐ LƯỢNG]]</f>
        <v>350000</v>
      </c>
      <c r="Q3183" s="3">
        <f t="shared" si="1564"/>
        <v>6650000</v>
      </c>
    </row>
    <row r="3184" spans="1:17" x14ac:dyDescent="0.3">
      <c r="A3184" s="23" t="str">
        <f>A3183</f>
        <v>09/05/2019</v>
      </c>
      <c r="B3184" s="8" t="str">
        <f>B3183</f>
        <v>09/05/2019</v>
      </c>
      <c r="C3184" s="8">
        <v>5</v>
      </c>
      <c r="D3184" s="8" t="str">
        <f>D3183</f>
        <v>DH13537</v>
      </c>
      <c r="E3184" s="8" t="str">
        <f>E3183</f>
        <v>anh.hong</v>
      </c>
      <c r="F3184" s="8" t="str">
        <f>VLOOKUP(E3184,'DANH MỤC'!$F:$G,2,0)</f>
        <v>Nhóm 1</v>
      </c>
      <c r="G3184" s="8" t="str">
        <f>G3183</f>
        <v>KH1345</v>
      </c>
      <c r="H3184" t="str">
        <f>VLOOKUP(G3184,'DANH MỤC'!$I:$K,2,0)</f>
        <v>KH 1345</v>
      </c>
      <c r="I3184" t="str">
        <f>VLOOKUP(G3184,'DANH MỤC'!$I:$K,3,0)</f>
        <v>Lâm Đồng</v>
      </c>
      <c r="J3184" s="8" t="s">
        <v>19</v>
      </c>
      <c r="K3184" t="str">
        <f>VLOOKUP(J3184,'DANH MỤC'!$A$1:$B$19,2,0)</f>
        <v>Sản phẩm 0003</v>
      </c>
      <c r="L3184" t="s">
        <v>15</v>
      </c>
      <c r="M3184">
        <v>1</v>
      </c>
      <c r="N3184" s="3">
        <f>IF(LEFT(K3184,1)="S",VLOOKUP(K3184,'DANH MỤC'!$B:$D,2,0),VLOOKUP(K3184,'DANH MỤC'!$B:$D,3,0))</f>
        <v>2500000</v>
      </c>
      <c r="O3184">
        <v>5</v>
      </c>
      <c r="P3184" s="3">
        <f>N3184*O3184%*CSDL[[#This Row],[SỐ LƯỢNG]]</f>
        <v>125000</v>
      </c>
      <c r="Q3184" s="3">
        <f t="shared" si="1564"/>
        <v>2375000</v>
      </c>
    </row>
    <row r="3185" spans="1:17" x14ac:dyDescent="0.3">
      <c r="A3185" s="23" t="s">
        <v>1079</v>
      </c>
      <c r="B3185" s="8" t="s">
        <v>1079</v>
      </c>
      <c r="C3185" s="8">
        <v>5</v>
      </c>
      <c r="D3185" s="8" t="s">
        <v>1632</v>
      </c>
      <c r="E3185" s="8" t="s">
        <v>13820</v>
      </c>
      <c r="F3185" s="8" t="str">
        <f>VLOOKUP(E3185,'DANH MỤC'!$F:$G,2,0)</f>
        <v>Nhóm 1</v>
      </c>
      <c r="G3185" s="8" t="s">
        <v>7363</v>
      </c>
      <c r="H3185" t="str">
        <f>VLOOKUP(G3185,'DANH MỤC'!$I:$K,2,0)</f>
        <v>KH 1346</v>
      </c>
      <c r="I3185" t="str">
        <f>VLOOKUP(G3185,'DANH MỤC'!$I:$K,3,0)</f>
        <v>Kon Tum</v>
      </c>
      <c r="J3185" s="8" t="s">
        <v>19</v>
      </c>
      <c r="K3185" t="str">
        <f>VLOOKUP(J3185,'DANH MỤC'!$A$1:$B$19,2,0)</f>
        <v>Sản phẩm 0003</v>
      </c>
      <c r="L3185" t="s">
        <v>15</v>
      </c>
      <c r="M3185">
        <v>6</v>
      </c>
      <c r="N3185" s="3">
        <f>IF(LEFT(K3185,1)="S",VLOOKUP(K3185,'DANH MỤC'!$B:$D,2,0),VLOOKUP(K3185,'DANH MỤC'!$B:$D,3,0))</f>
        <v>2500000</v>
      </c>
      <c r="O3185">
        <v>20</v>
      </c>
      <c r="P3185" s="3">
        <f>N3185*O3185%*CSDL[[#This Row],[SỐ LƯỢNG]]</f>
        <v>3000000</v>
      </c>
      <c r="Q3185" s="3">
        <f t="shared" si="1564"/>
        <v>12000000</v>
      </c>
    </row>
    <row r="3186" spans="1:17" x14ac:dyDescent="0.3">
      <c r="A3186" s="23" t="str">
        <f t="shared" ref="A3186:A3187" si="1575">A3185</f>
        <v>09/05/2019</v>
      </c>
      <c r="B3186" s="8" t="str">
        <f t="shared" ref="B3186:B3187" si="1576">B3185</f>
        <v>09/05/2019</v>
      </c>
      <c r="C3186" s="8">
        <v>5</v>
      </c>
      <c r="D3186" s="8" t="str">
        <f t="shared" ref="D3186:D3187" si="1577">D3185</f>
        <v>DH13536</v>
      </c>
      <c r="E3186" s="8" t="str">
        <f t="shared" ref="E3186:E3187" si="1578">E3185</f>
        <v>son.quach</v>
      </c>
      <c r="F3186" s="8" t="str">
        <f>VLOOKUP(E3186,'DANH MỤC'!$F:$G,2,0)</f>
        <v>Nhóm 1</v>
      </c>
      <c r="G3186" s="8" t="str">
        <f t="shared" ref="G3186:G3187" si="1579">G3185</f>
        <v>KH1346</v>
      </c>
      <c r="H3186" t="str">
        <f>VLOOKUP(G3186,'DANH MỤC'!$I:$K,2,0)</f>
        <v>KH 1346</v>
      </c>
      <c r="I3186" t="str">
        <f>VLOOKUP(G3186,'DANH MỤC'!$I:$K,3,0)</f>
        <v>Kon Tum</v>
      </c>
      <c r="J3186" s="8" t="s">
        <v>14</v>
      </c>
      <c r="K3186" t="str">
        <f>VLOOKUP(J3186,'DANH MỤC'!$A$1:$B$19,2,0)</f>
        <v>Sản phẩm 0004</v>
      </c>
      <c r="L3186" t="s">
        <v>15</v>
      </c>
      <c r="M3186">
        <v>6</v>
      </c>
      <c r="N3186" s="3">
        <f>IF(LEFT(K3186,1)="S",VLOOKUP(K3186,'DANH MỤC'!$B:$D,2,0),VLOOKUP(K3186,'DANH MỤC'!$B:$D,3,0))</f>
        <v>3500000</v>
      </c>
      <c r="O3186">
        <v>20</v>
      </c>
      <c r="P3186" s="3">
        <f>N3186*O3186%*CSDL[[#This Row],[SỐ LƯỢNG]]</f>
        <v>4200000</v>
      </c>
      <c r="Q3186" s="3">
        <f t="shared" si="1564"/>
        <v>16800000</v>
      </c>
    </row>
    <row r="3187" spans="1:17" x14ac:dyDescent="0.3">
      <c r="A3187" s="23" t="str">
        <f t="shared" si="1575"/>
        <v>09/05/2019</v>
      </c>
      <c r="B3187" s="8" t="str">
        <f t="shared" si="1576"/>
        <v>09/05/2019</v>
      </c>
      <c r="C3187" s="8">
        <v>5</v>
      </c>
      <c r="D3187" s="8" t="str">
        <f t="shared" si="1577"/>
        <v>DH13536</v>
      </c>
      <c r="E3187" s="8" t="str">
        <f t="shared" si="1578"/>
        <v>son.quach</v>
      </c>
      <c r="F3187" s="8" t="str">
        <f>VLOOKUP(E3187,'DANH MỤC'!$F:$G,2,0)</f>
        <v>Nhóm 1</v>
      </c>
      <c r="G3187" s="8" t="str">
        <f t="shared" si="1579"/>
        <v>KH1346</v>
      </c>
      <c r="H3187" t="str">
        <f>VLOOKUP(G3187,'DANH MỤC'!$I:$K,2,0)</f>
        <v>KH 1346</v>
      </c>
      <c r="I3187" t="str">
        <f>VLOOKUP(G3187,'DANH MỤC'!$I:$K,3,0)</f>
        <v>Kon Tum</v>
      </c>
      <c r="J3187" s="8" t="s">
        <v>19</v>
      </c>
      <c r="K3187" t="str">
        <f>VLOOKUP(J3187,'DANH MỤC'!$A$1:$B$19,2,0)</f>
        <v>Sản phẩm 0003</v>
      </c>
      <c r="L3187" t="s">
        <v>15</v>
      </c>
      <c r="M3187">
        <v>2</v>
      </c>
      <c r="N3187" s="3">
        <f>IF(LEFT(K3187,1)="S",VLOOKUP(K3187,'DANH MỤC'!$B:$D,2,0),VLOOKUP(K3187,'DANH MỤC'!$B:$D,3,0))</f>
        <v>2500000</v>
      </c>
      <c r="O3187">
        <v>100</v>
      </c>
      <c r="P3187" s="3">
        <f>N3187*O3187%*CSDL[[#This Row],[SỐ LƯỢNG]]</f>
        <v>5000000</v>
      </c>
      <c r="Q3187" s="3">
        <f t="shared" si="1564"/>
        <v>0</v>
      </c>
    </row>
    <row r="3188" spans="1:17" x14ac:dyDescent="0.3">
      <c r="A3188" s="23" t="s">
        <v>1079</v>
      </c>
      <c r="B3188" s="8" t="s">
        <v>1079</v>
      </c>
      <c r="C3188" s="8">
        <v>5</v>
      </c>
      <c r="D3188" s="8" t="s">
        <v>1633</v>
      </c>
      <c r="E3188" s="8" t="s">
        <v>13834</v>
      </c>
      <c r="F3188" s="8" t="str">
        <f>VLOOKUP(E3188,'DANH MỤC'!$F:$G,2,0)</f>
        <v>Nhóm 2</v>
      </c>
      <c r="G3188" s="8" t="s">
        <v>7364</v>
      </c>
      <c r="H3188" t="str">
        <f>VLOOKUP(G3188,'DANH MỤC'!$I:$K,2,0)</f>
        <v>KH 1347</v>
      </c>
      <c r="I3188" t="str">
        <f>VLOOKUP(G3188,'DANH MỤC'!$I:$K,3,0)</f>
        <v>Phú Thọ</v>
      </c>
      <c r="J3188" s="8" t="s">
        <v>14</v>
      </c>
      <c r="K3188" t="str">
        <f>VLOOKUP(J3188,'DANH MỤC'!$A$1:$B$19,2,0)</f>
        <v>Sản phẩm 0004</v>
      </c>
      <c r="L3188" t="s">
        <v>15</v>
      </c>
      <c r="M3188">
        <v>4</v>
      </c>
      <c r="N3188" s="3">
        <f>IF(LEFT(K3188,1)="S",VLOOKUP(K3188,'DANH MỤC'!$B:$D,2,0),VLOOKUP(K3188,'DANH MỤC'!$B:$D,3,0))</f>
        <v>3500000</v>
      </c>
      <c r="O3188">
        <v>20</v>
      </c>
      <c r="P3188" s="3">
        <f>N3188*O3188%*CSDL[[#This Row],[SỐ LƯỢNG]]</f>
        <v>2800000</v>
      </c>
      <c r="Q3188" s="3">
        <f t="shared" si="1564"/>
        <v>11200000</v>
      </c>
    </row>
    <row r="3189" spans="1:17" x14ac:dyDescent="0.3">
      <c r="A3189" s="23" t="str">
        <f t="shared" ref="A3189:A3192" si="1580">A3188</f>
        <v>09/05/2019</v>
      </c>
      <c r="B3189" s="8" t="str">
        <f t="shared" ref="B3189:B3192" si="1581">B3188</f>
        <v>09/05/2019</v>
      </c>
      <c r="C3189" s="8">
        <v>5</v>
      </c>
      <c r="D3189" s="8" t="str">
        <f t="shared" ref="D3189:D3192" si="1582">D3188</f>
        <v>DH13534</v>
      </c>
      <c r="E3189" s="8" t="str">
        <f t="shared" ref="E3189:E3192" si="1583">E3188</f>
        <v>huong.bich</v>
      </c>
      <c r="F3189" s="8" t="str">
        <f>VLOOKUP(E3189,'DANH MỤC'!$F:$G,2,0)</f>
        <v>Nhóm 2</v>
      </c>
      <c r="G3189" s="8" t="str">
        <f t="shared" ref="G3189:G3192" si="1584">G3188</f>
        <v>KH1347</v>
      </c>
      <c r="H3189" t="str">
        <f>VLOOKUP(G3189,'DANH MỤC'!$I:$K,2,0)</f>
        <v>KH 1347</v>
      </c>
      <c r="I3189" t="str">
        <f>VLOOKUP(G3189,'DANH MỤC'!$I:$K,3,0)</f>
        <v>Phú Thọ</v>
      </c>
      <c r="J3189" s="8" t="s">
        <v>19</v>
      </c>
      <c r="K3189" t="str">
        <f>VLOOKUP(J3189,'DANH MỤC'!$A$1:$B$19,2,0)</f>
        <v>Sản phẩm 0003</v>
      </c>
      <c r="L3189" t="s">
        <v>15</v>
      </c>
      <c r="M3189">
        <v>4</v>
      </c>
      <c r="N3189" s="3">
        <f>IF(LEFT(K3189,1)="S",VLOOKUP(K3189,'DANH MỤC'!$B:$D,2,0),VLOOKUP(K3189,'DANH MỤC'!$B:$D,3,0))</f>
        <v>2500000</v>
      </c>
      <c r="O3189">
        <v>20</v>
      </c>
      <c r="P3189" s="3">
        <f>N3189*O3189%*CSDL[[#This Row],[SỐ LƯỢNG]]</f>
        <v>2000000</v>
      </c>
      <c r="Q3189" s="3">
        <f t="shared" si="1564"/>
        <v>8000000</v>
      </c>
    </row>
    <row r="3190" spans="1:17" x14ac:dyDescent="0.3">
      <c r="A3190" s="23" t="str">
        <f t="shared" si="1580"/>
        <v>09/05/2019</v>
      </c>
      <c r="B3190" s="8" t="str">
        <f t="shared" si="1581"/>
        <v>09/05/2019</v>
      </c>
      <c r="C3190" s="8">
        <v>5</v>
      </c>
      <c r="D3190" s="8" t="str">
        <f t="shared" si="1582"/>
        <v>DH13534</v>
      </c>
      <c r="E3190" s="8" t="str">
        <f t="shared" si="1583"/>
        <v>huong.bich</v>
      </c>
      <c r="F3190" s="8" t="str">
        <f>VLOOKUP(E3190,'DANH MỤC'!$F:$G,2,0)</f>
        <v>Nhóm 2</v>
      </c>
      <c r="G3190" s="8" t="str">
        <f t="shared" si="1584"/>
        <v>KH1347</v>
      </c>
      <c r="H3190" t="str">
        <f>VLOOKUP(G3190,'DANH MỤC'!$I:$K,2,0)</f>
        <v>KH 1347</v>
      </c>
      <c r="I3190" t="str">
        <f>VLOOKUP(G3190,'DANH MỤC'!$I:$K,3,0)</f>
        <v>Phú Thọ</v>
      </c>
      <c r="J3190" s="8" t="s">
        <v>5939</v>
      </c>
      <c r="K3190" t="str">
        <f>VLOOKUP(J3190,'DANH MỤC'!$A$1:$B$19,2,0)</f>
        <v>Sản phẩm 0001</v>
      </c>
      <c r="L3190" t="s">
        <v>15</v>
      </c>
      <c r="M3190">
        <v>4</v>
      </c>
      <c r="N3190" s="3">
        <f>IF(LEFT(K3190,1)="S",VLOOKUP(K3190,'DANH MỤC'!$B:$D,2,0),VLOOKUP(K3190,'DANH MỤC'!$B:$D,3,0))</f>
        <v>3000000</v>
      </c>
      <c r="O3190">
        <v>20</v>
      </c>
      <c r="P3190" s="3">
        <f>N3190*O3190%*CSDL[[#This Row],[SỐ LƯỢNG]]</f>
        <v>2400000</v>
      </c>
      <c r="Q3190" s="3">
        <f t="shared" si="1564"/>
        <v>9600000</v>
      </c>
    </row>
    <row r="3191" spans="1:17" x14ac:dyDescent="0.3">
      <c r="A3191" s="23" t="str">
        <f t="shared" si="1580"/>
        <v>09/05/2019</v>
      </c>
      <c r="B3191" s="8" t="str">
        <f t="shared" si="1581"/>
        <v>09/05/2019</v>
      </c>
      <c r="C3191" s="8">
        <v>5</v>
      </c>
      <c r="D3191" s="8" t="str">
        <f t="shared" si="1582"/>
        <v>DH13534</v>
      </c>
      <c r="E3191" s="8" t="str">
        <f t="shared" si="1583"/>
        <v>huong.bich</v>
      </c>
      <c r="F3191" s="8" t="str">
        <f>VLOOKUP(E3191,'DANH MỤC'!$F:$G,2,0)</f>
        <v>Nhóm 2</v>
      </c>
      <c r="G3191" s="8" t="str">
        <f t="shared" si="1584"/>
        <v>KH1347</v>
      </c>
      <c r="H3191" t="str">
        <f>VLOOKUP(G3191,'DANH MỤC'!$I:$K,2,0)</f>
        <v>KH 1347</v>
      </c>
      <c r="I3191" t="str">
        <f>VLOOKUP(G3191,'DANH MỤC'!$I:$K,3,0)</f>
        <v>Phú Thọ</v>
      </c>
      <c r="J3191" s="8" t="s">
        <v>5940</v>
      </c>
      <c r="K3191" t="str">
        <f>VLOOKUP(J3191,'DANH MỤC'!$A$1:$B$19,2,0)</f>
        <v>Sản phẩm 0002</v>
      </c>
      <c r="L3191" t="s">
        <v>15</v>
      </c>
      <c r="M3191">
        <v>1</v>
      </c>
      <c r="N3191" s="3">
        <f>IF(LEFT(K3191,1)="S",VLOOKUP(K3191,'DANH MỤC'!$B:$D,2,0),VLOOKUP(K3191,'DANH MỤC'!$B:$D,3,0))</f>
        <v>2000000</v>
      </c>
      <c r="O3191">
        <v>100</v>
      </c>
      <c r="P3191" s="3">
        <f>N3191*O3191%*CSDL[[#This Row],[SỐ LƯỢNG]]</f>
        <v>2000000</v>
      </c>
      <c r="Q3191" s="3">
        <f t="shared" si="1564"/>
        <v>0</v>
      </c>
    </row>
    <row r="3192" spans="1:17" x14ac:dyDescent="0.3">
      <c r="A3192" s="23" t="str">
        <f t="shared" si="1580"/>
        <v>09/05/2019</v>
      </c>
      <c r="B3192" s="8" t="str">
        <f t="shared" si="1581"/>
        <v>09/05/2019</v>
      </c>
      <c r="C3192" s="8">
        <v>5</v>
      </c>
      <c r="D3192" s="8" t="str">
        <f t="shared" si="1582"/>
        <v>DH13534</v>
      </c>
      <c r="E3192" s="8" t="str">
        <f t="shared" si="1583"/>
        <v>huong.bich</v>
      </c>
      <c r="F3192" s="8" t="str">
        <f>VLOOKUP(E3192,'DANH MỤC'!$F:$G,2,0)</f>
        <v>Nhóm 2</v>
      </c>
      <c r="G3192" s="8" t="str">
        <f t="shared" si="1584"/>
        <v>KH1347</v>
      </c>
      <c r="H3192" t="str">
        <f>VLOOKUP(G3192,'DANH MỤC'!$I:$K,2,0)</f>
        <v>KH 1347</v>
      </c>
      <c r="I3192" t="str">
        <f>VLOOKUP(G3192,'DANH MỤC'!$I:$K,3,0)</f>
        <v>Phú Thọ</v>
      </c>
      <c r="J3192" s="8" t="s">
        <v>19</v>
      </c>
      <c r="K3192" t="str">
        <f>VLOOKUP(J3192,'DANH MỤC'!$A$1:$B$19,2,0)</f>
        <v>Sản phẩm 0003</v>
      </c>
      <c r="L3192" t="s">
        <v>15</v>
      </c>
      <c r="M3192">
        <v>1</v>
      </c>
      <c r="N3192" s="3">
        <f>IF(LEFT(K3192,1)="S",VLOOKUP(K3192,'DANH MỤC'!$B:$D,2,0),VLOOKUP(K3192,'DANH MỤC'!$B:$D,3,0))</f>
        <v>2500000</v>
      </c>
      <c r="O3192">
        <v>100</v>
      </c>
      <c r="P3192" s="3">
        <f>N3192*O3192%*CSDL[[#This Row],[SỐ LƯỢNG]]</f>
        <v>2500000</v>
      </c>
      <c r="Q3192" s="3">
        <f t="shared" si="1564"/>
        <v>0</v>
      </c>
    </row>
    <row r="3193" spans="1:17" x14ac:dyDescent="0.3">
      <c r="A3193" s="23" t="s">
        <v>1079</v>
      </c>
      <c r="B3193" s="8" t="s">
        <v>1079</v>
      </c>
      <c r="C3193" s="8">
        <v>5</v>
      </c>
      <c r="D3193" s="8" t="s">
        <v>1634</v>
      </c>
      <c r="E3193" s="8" t="s">
        <v>13816</v>
      </c>
      <c r="F3193" s="8" t="str">
        <f>VLOOKUP(E3193,'DANH MỤC'!$F:$G,2,0)</f>
        <v>Nhóm 1</v>
      </c>
      <c r="G3193" s="8" t="s">
        <v>7365</v>
      </c>
      <c r="H3193" t="str">
        <f>VLOOKUP(G3193,'DANH MỤC'!$I:$K,2,0)</f>
        <v>KH 1348</v>
      </c>
      <c r="I3193" t="str">
        <f>VLOOKUP(G3193,'DANH MỤC'!$I:$K,3,0)</f>
        <v>Lạng Sơn</v>
      </c>
      <c r="J3193" s="8" t="s">
        <v>19</v>
      </c>
      <c r="K3193" t="str">
        <f>VLOOKUP(J3193,'DANH MỤC'!$A$1:$B$19,2,0)</f>
        <v>Sản phẩm 0003</v>
      </c>
      <c r="L3193" t="s">
        <v>15</v>
      </c>
      <c r="M3193">
        <v>1</v>
      </c>
      <c r="N3193" s="3">
        <f>IF(LEFT(K3193,1)="S",VLOOKUP(K3193,'DANH MỤC'!$B:$D,2,0),VLOOKUP(K3193,'DANH MỤC'!$B:$D,3,0))</f>
        <v>2500000</v>
      </c>
      <c r="O3193">
        <v>10</v>
      </c>
      <c r="P3193" s="3">
        <f>N3193*O3193%*CSDL[[#This Row],[SỐ LƯỢNG]]</f>
        <v>250000</v>
      </c>
      <c r="Q3193" s="3">
        <f t="shared" si="1564"/>
        <v>2250000</v>
      </c>
    </row>
    <row r="3194" spans="1:17" x14ac:dyDescent="0.3">
      <c r="A3194" s="23" t="str">
        <f>A3193</f>
        <v>09/05/2019</v>
      </c>
      <c r="B3194" s="8" t="str">
        <f>B3193</f>
        <v>09/05/2019</v>
      </c>
      <c r="C3194" s="8">
        <v>5</v>
      </c>
      <c r="D3194" s="8" t="str">
        <f>D3193</f>
        <v>DH13533</v>
      </c>
      <c r="E3194" s="8" t="str">
        <f>E3193</f>
        <v>luyen.dam</v>
      </c>
      <c r="F3194" s="8" t="str">
        <f>VLOOKUP(E3194,'DANH MỤC'!$F:$G,2,0)</f>
        <v>Nhóm 1</v>
      </c>
      <c r="G3194" s="8" t="str">
        <f>G3193</f>
        <v>KH1348</v>
      </c>
      <c r="H3194" t="str">
        <f>VLOOKUP(G3194,'DANH MỤC'!$I:$K,2,0)</f>
        <v>KH 1348</v>
      </c>
      <c r="I3194" t="str">
        <f>VLOOKUP(G3194,'DANH MỤC'!$I:$K,3,0)</f>
        <v>Lạng Sơn</v>
      </c>
      <c r="J3194" s="8" t="s">
        <v>5939</v>
      </c>
      <c r="K3194" t="str">
        <f>VLOOKUP(J3194,'DANH MỤC'!$A$1:$B$19,2,0)</f>
        <v>Sản phẩm 0001</v>
      </c>
      <c r="L3194" t="s">
        <v>15</v>
      </c>
      <c r="M3194">
        <v>1</v>
      </c>
      <c r="N3194" s="3">
        <f>IF(LEFT(K3194,1)="S",VLOOKUP(K3194,'DANH MỤC'!$B:$D,2,0),VLOOKUP(K3194,'DANH MỤC'!$B:$D,3,0))</f>
        <v>3000000</v>
      </c>
      <c r="O3194">
        <v>10</v>
      </c>
      <c r="P3194" s="3">
        <f>N3194*O3194%*CSDL[[#This Row],[SỐ LƯỢNG]]</f>
        <v>300000</v>
      </c>
      <c r="Q3194" s="3">
        <f t="shared" si="1564"/>
        <v>2700000</v>
      </c>
    </row>
    <row r="3195" spans="1:17" x14ac:dyDescent="0.3">
      <c r="A3195" s="23" t="s">
        <v>1079</v>
      </c>
      <c r="B3195" s="8" t="s">
        <v>1079</v>
      </c>
      <c r="C3195" s="8">
        <v>5</v>
      </c>
      <c r="D3195" s="8" t="s">
        <v>1635</v>
      </c>
      <c r="E3195" s="8" t="s">
        <v>13817</v>
      </c>
      <c r="F3195" s="8" t="str">
        <f>VLOOKUP(E3195,'DANH MỤC'!$F:$G,2,0)</f>
        <v>Nhóm 1</v>
      </c>
      <c r="G3195" s="8" t="s">
        <v>7366</v>
      </c>
      <c r="H3195" t="str">
        <f>VLOOKUP(G3195,'DANH MỤC'!$I:$K,2,0)</f>
        <v>KH 1349</v>
      </c>
      <c r="I3195" t="str">
        <f>VLOOKUP(G3195,'DANH MỤC'!$I:$K,3,0)</f>
        <v>Kon Tum</v>
      </c>
      <c r="J3195" s="8" t="s">
        <v>5939</v>
      </c>
      <c r="K3195" t="str">
        <f>VLOOKUP(J3195,'DANH MỤC'!$A$1:$B$19,2,0)</f>
        <v>Sản phẩm 0001</v>
      </c>
      <c r="L3195" t="s">
        <v>15</v>
      </c>
      <c r="M3195">
        <v>1</v>
      </c>
      <c r="N3195" s="3">
        <f>IF(LEFT(K3195,1)="S",VLOOKUP(K3195,'DANH MỤC'!$B:$D,2,0),VLOOKUP(K3195,'DANH MỤC'!$B:$D,3,0))</f>
        <v>3000000</v>
      </c>
      <c r="O3195">
        <v>0</v>
      </c>
      <c r="P3195" s="3">
        <f>N3195*O3195%*CSDL[[#This Row],[SỐ LƯỢNG]]</f>
        <v>0</v>
      </c>
      <c r="Q3195" s="3">
        <f t="shared" si="1564"/>
        <v>3000000</v>
      </c>
    </row>
    <row r="3196" spans="1:17" x14ac:dyDescent="0.3">
      <c r="A3196" s="23" t="s">
        <v>1079</v>
      </c>
      <c r="B3196" s="8" t="s">
        <v>1079</v>
      </c>
      <c r="C3196" s="8">
        <v>5</v>
      </c>
      <c r="D3196" s="8" t="s">
        <v>1636</v>
      </c>
      <c r="E3196" s="8" t="s">
        <v>13817</v>
      </c>
      <c r="F3196" s="8" t="str">
        <f>VLOOKUP(E3196,'DANH MỤC'!$F:$G,2,0)</f>
        <v>Nhóm 1</v>
      </c>
      <c r="G3196" s="8" t="s">
        <v>7367</v>
      </c>
      <c r="H3196" t="str">
        <f>VLOOKUP(G3196,'DANH MỤC'!$I:$K,2,0)</f>
        <v>KH 1350</v>
      </c>
      <c r="I3196" t="str">
        <f>VLOOKUP(G3196,'DANH MỤC'!$I:$K,3,0)</f>
        <v>Quảng Ngãi</v>
      </c>
      <c r="J3196" s="8" t="s">
        <v>5939</v>
      </c>
      <c r="K3196" t="str">
        <f>VLOOKUP(J3196,'DANH MỤC'!$A$1:$B$19,2,0)</f>
        <v>Sản phẩm 0001</v>
      </c>
      <c r="L3196" t="s">
        <v>15</v>
      </c>
      <c r="M3196">
        <v>1</v>
      </c>
      <c r="N3196" s="3">
        <f>IF(LEFT(K3196,1)="S",VLOOKUP(K3196,'DANH MỤC'!$B:$D,2,0),VLOOKUP(K3196,'DANH MỤC'!$B:$D,3,0))</f>
        <v>3000000</v>
      </c>
      <c r="O3196">
        <v>0</v>
      </c>
      <c r="P3196" s="3">
        <f>N3196*O3196%*CSDL[[#This Row],[SỐ LƯỢNG]]</f>
        <v>0</v>
      </c>
      <c r="Q3196" s="3">
        <f t="shared" si="1564"/>
        <v>3000000</v>
      </c>
    </row>
    <row r="3197" spans="1:17" x14ac:dyDescent="0.3">
      <c r="A3197" s="23" t="str">
        <f>A3196</f>
        <v>09/05/2019</v>
      </c>
      <c r="B3197" s="8" t="str">
        <f>B3196</f>
        <v>09/05/2019</v>
      </c>
      <c r="C3197" s="8">
        <v>5</v>
      </c>
      <c r="D3197" s="8" t="str">
        <f>D3196</f>
        <v>DH13531</v>
      </c>
      <c r="E3197" s="8" t="str">
        <f>E3196</f>
        <v>ha.hoang</v>
      </c>
      <c r="F3197" s="8" t="str">
        <f>VLOOKUP(E3197,'DANH MỤC'!$F:$G,2,0)</f>
        <v>Nhóm 1</v>
      </c>
      <c r="G3197" s="8" t="str">
        <f>G3196</f>
        <v>KH1350</v>
      </c>
      <c r="H3197" t="str">
        <f>VLOOKUP(G3197,'DANH MỤC'!$I:$K,2,0)</f>
        <v>KH 1350</v>
      </c>
      <c r="I3197" t="str">
        <f>VLOOKUP(G3197,'DANH MỤC'!$I:$K,3,0)</f>
        <v>Quảng Ngãi</v>
      </c>
      <c r="J3197" s="8" t="s">
        <v>5944</v>
      </c>
      <c r="K3197" t="str">
        <f>VLOOKUP(J3197,'DANH MỤC'!$A$1:$B$19,2,0)</f>
        <v>Hàng tặng 0001</v>
      </c>
      <c r="L3197" t="s">
        <v>24</v>
      </c>
      <c r="M3197">
        <v>2</v>
      </c>
      <c r="N3197" s="3">
        <f>IF(LEFT(K3197,1)="S",VLOOKUP(K3197,'DANH MỤC'!$B:$D,2,0),VLOOKUP(K3197,'DANH MỤC'!$B:$D,3,0))</f>
        <v>200000</v>
      </c>
      <c r="O3197">
        <v>100</v>
      </c>
      <c r="P3197" s="3">
        <f>N3197*O3197%*CSDL[[#This Row],[SỐ LƯỢNG]]</f>
        <v>400000</v>
      </c>
      <c r="Q3197" s="3">
        <f t="shared" si="1564"/>
        <v>0</v>
      </c>
    </row>
    <row r="3198" spans="1:17" x14ac:dyDescent="0.3">
      <c r="A3198" s="23" t="s">
        <v>1079</v>
      </c>
      <c r="B3198" s="8" t="s">
        <v>1079</v>
      </c>
      <c r="C3198" s="8">
        <v>5</v>
      </c>
      <c r="D3198" s="8" t="s">
        <v>1637</v>
      </c>
      <c r="E3198" s="8" t="s">
        <v>13823</v>
      </c>
      <c r="F3198" s="8" t="str">
        <f>VLOOKUP(E3198,'DANH MỤC'!$F:$G,2,0)</f>
        <v>Nhóm 1</v>
      </c>
      <c r="G3198" s="8" t="s">
        <v>7368</v>
      </c>
      <c r="H3198" t="str">
        <f>VLOOKUP(G3198,'DANH MỤC'!$I:$K,2,0)</f>
        <v>KH 1351</v>
      </c>
      <c r="I3198" t="str">
        <f>VLOOKUP(G3198,'DANH MỤC'!$I:$K,3,0)</f>
        <v>Khánh Hòa</v>
      </c>
      <c r="J3198" s="8" t="s">
        <v>5939</v>
      </c>
      <c r="K3198" t="str">
        <f>VLOOKUP(J3198,'DANH MỤC'!$A$1:$B$19,2,0)</f>
        <v>Sản phẩm 0001</v>
      </c>
      <c r="L3198" t="s">
        <v>15</v>
      </c>
      <c r="M3198">
        <v>1</v>
      </c>
      <c r="N3198" s="3">
        <f>IF(LEFT(K3198,1)="S",VLOOKUP(K3198,'DANH MỤC'!$B:$D,2,0),VLOOKUP(K3198,'DANH MỤC'!$B:$D,3,0))</f>
        <v>3000000</v>
      </c>
      <c r="O3198">
        <v>0</v>
      </c>
      <c r="P3198" s="3">
        <f>N3198*O3198%*CSDL[[#This Row],[SỐ LƯỢNG]]</f>
        <v>0</v>
      </c>
      <c r="Q3198" s="3">
        <f t="shared" si="1564"/>
        <v>3000000</v>
      </c>
    </row>
    <row r="3199" spans="1:17" x14ac:dyDescent="0.3">
      <c r="A3199" s="23" t="s">
        <v>1079</v>
      </c>
      <c r="B3199" s="8" t="s">
        <v>1079</v>
      </c>
      <c r="C3199" s="8">
        <v>5</v>
      </c>
      <c r="D3199" s="8" t="s">
        <v>1638</v>
      </c>
      <c r="E3199" s="8" t="s">
        <v>13822</v>
      </c>
      <c r="F3199" s="8" t="str">
        <f>VLOOKUP(E3199,'DANH MỤC'!$F:$G,2,0)</f>
        <v>Nhóm 1</v>
      </c>
      <c r="G3199" s="8" t="s">
        <v>7369</v>
      </c>
      <c r="H3199" t="str">
        <f>VLOOKUP(G3199,'DANH MỤC'!$I:$K,2,0)</f>
        <v>KH 1352</v>
      </c>
      <c r="I3199" t="str">
        <f>VLOOKUP(G3199,'DANH MỤC'!$I:$K,3,0)</f>
        <v>Trà Vinh</v>
      </c>
      <c r="J3199" s="8" t="s">
        <v>5939</v>
      </c>
      <c r="K3199" t="str">
        <f>VLOOKUP(J3199,'DANH MỤC'!$A$1:$B$19,2,0)</f>
        <v>Sản phẩm 0001</v>
      </c>
      <c r="L3199" t="s">
        <v>15</v>
      </c>
      <c r="M3199">
        <v>1</v>
      </c>
      <c r="N3199" s="3">
        <f>IF(LEFT(K3199,1)="S",VLOOKUP(K3199,'DANH MỤC'!$B:$D,2,0),VLOOKUP(K3199,'DANH MỤC'!$B:$D,3,0))</f>
        <v>3000000</v>
      </c>
      <c r="O3199">
        <v>5</v>
      </c>
      <c r="P3199" s="3">
        <f>N3199*O3199%*CSDL[[#This Row],[SỐ LƯỢNG]]</f>
        <v>150000</v>
      </c>
      <c r="Q3199" s="3">
        <f t="shared" si="1564"/>
        <v>2850000</v>
      </c>
    </row>
    <row r="3200" spans="1:17" x14ac:dyDescent="0.3">
      <c r="A3200" s="23" t="s">
        <v>1079</v>
      </c>
      <c r="B3200" s="8" t="s">
        <v>1079</v>
      </c>
      <c r="C3200" s="8">
        <v>5</v>
      </c>
      <c r="D3200" s="8" t="s">
        <v>1639</v>
      </c>
      <c r="E3200" s="8" t="s">
        <v>13823</v>
      </c>
      <c r="F3200" s="8" t="str">
        <f>VLOOKUP(E3200,'DANH MỤC'!$F:$G,2,0)</f>
        <v>Nhóm 1</v>
      </c>
      <c r="G3200" s="8" t="s">
        <v>7370</v>
      </c>
      <c r="H3200" t="str">
        <f>VLOOKUP(G3200,'DANH MỤC'!$I:$K,2,0)</f>
        <v>KH 1353</v>
      </c>
      <c r="I3200" t="str">
        <f>VLOOKUP(G3200,'DANH MỤC'!$I:$K,3,0)</f>
        <v>Đồng Tháp</v>
      </c>
      <c r="J3200" s="8" t="s">
        <v>5939</v>
      </c>
      <c r="K3200" t="str">
        <f>VLOOKUP(J3200,'DANH MỤC'!$A$1:$B$19,2,0)</f>
        <v>Sản phẩm 0001</v>
      </c>
      <c r="L3200" t="s">
        <v>15</v>
      </c>
      <c r="M3200">
        <v>1</v>
      </c>
      <c r="N3200" s="3">
        <f>IF(LEFT(K3200,1)="S",VLOOKUP(K3200,'DANH MỤC'!$B:$D,2,0),VLOOKUP(K3200,'DANH MỤC'!$B:$D,3,0))</f>
        <v>3000000</v>
      </c>
      <c r="O3200">
        <v>0</v>
      </c>
      <c r="P3200" s="3">
        <f>N3200*O3200%*CSDL[[#This Row],[SỐ LƯỢNG]]</f>
        <v>0</v>
      </c>
      <c r="Q3200" s="3">
        <f t="shared" si="1564"/>
        <v>3000000</v>
      </c>
    </row>
    <row r="3201" spans="1:17" x14ac:dyDescent="0.3">
      <c r="A3201" s="23" t="s">
        <v>1079</v>
      </c>
      <c r="B3201" s="8" t="s">
        <v>1079</v>
      </c>
      <c r="C3201" s="8">
        <v>5</v>
      </c>
      <c r="D3201" s="8" t="s">
        <v>1640</v>
      </c>
      <c r="E3201" s="8" t="s">
        <v>13819</v>
      </c>
      <c r="F3201" s="8" t="str">
        <f>VLOOKUP(E3201,'DANH MỤC'!$F:$G,2,0)</f>
        <v>Nhóm 1</v>
      </c>
      <c r="G3201" s="8" t="s">
        <v>7371</v>
      </c>
      <c r="H3201" t="str">
        <f>VLOOKUP(G3201,'DANH MỤC'!$I:$K,2,0)</f>
        <v>KH 1354</v>
      </c>
      <c r="I3201" t="str">
        <f>VLOOKUP(G3201,'DANH MỤC'!$I:$K,3,0)</f>
        <v>Hà Giang</v>
      </c>
      <c r="J3201" s="8" t="s">
        <v>5939</v>
      </c>
      <c r="K3201" t="str">
        <f>VLOOKUP(J3201,'DANH MỤC'!$A$1:$B$19,2,0)</f>
        <v>Sản phẩm 0001</v>
      </c>
      <c r="L3201" t="s">
        <v>15</v>
      </c>
      <c r="M3201">
        <v>1</v>
      </c>
      <c r="N3201" s="3">
        <f>IF(LEFT(K3201,1)="S",VLOOKUP(K3201,'DANH MỤC'!$B:$D,2,0),VLOOKUP(K3201,'DANH MỤC'!$B:$D,3,0))</f>
        <v>3000000</v>
      </c>
      <c r="O3201">
        <v>0</v>
      </c>
      <c r="P3201" s="3">
        <f>N3201*O3201%*CSDL[[#This Row],[SỐ LƯỢNG]]</f>
        <v>0</v>
      </c>
      <c r="Q3201" s="3">
        <f t="shared" si="1564"/>
        <v>3000000</v>
      </c>
    </row>
    <row r="3202" spans="1:17" x14ac:dyDescent="0.3">
      <c r="A3202" s="23" t="s">
        <v>1079</v>
      </c>
      <c r="B3202" s="8" t="s">
        <v>1079</v>
      </c>
      <c r="C3202" s="8">
        <v>5</v>
      </c>
      <c r="D3202" s="8" t="s">
        <v>1641</v>
      </c>
      <c r="E3202" s="8" t="s">
        <v>13814</v>
      </c>
      <c r="F3202" s="8" t="str">
        <f>VLOOKUP(E3202,'DANH MỤC'!$F:$G,2,0)</f>
        <v>Nhóm 1</v>
      </c>
      <c r="G3202" s="8" t="s">
        <v>7372</v>
      </c>
      <c r="H3202" t="str">
        <f>VLOOKUP(G3202,'DANH MỤC'!$I:$K,2,0)</f>
        <v>KH 1355</v>
      </c>
      <c r="I3202" t="str">
        <f>VLOOKUP(G3202,'DANH MỤC'!$I:$K,3,0)</f>
        <v>Lai Châu</v>
      </c>
      <c r="J3202" s="8" t="s">
        <v>5939</v>
      </c>
      <c r="K3202" t="str">
        <f>VLOOKUP(J3202,'DANH MỤC'!$A$1:$B$19,2,0)</f>
        <v>Sản phẩm 0001</v>
      </c>
      <c r="L3202" t="s">
        <v>15</v>
      </c>
      <c r="M3202">
        <v>1</v>
      </c>
      <c r="N3202" s="3">
        <f>IF(LEFT(K3202,1)="S",VLOOKUP(K3202,'DANH MỤC'!$B:$D,2,0),VLOOKUP(K3202,'DANH MỤC'!$B:$D,3,0))</f>
        <v>3000000</v>
      </c>
      <c r="O3202">
        <v>0</v>
      </c>
      <c r="P3202" s="3">
        <f>N3202*O3202%*CSDL[[#This Row],[SỐ LƯỢNG]]</f>
        <v>0</v>
      </c>
      <c r="Q3202" s="3">
        <f t="shared" si="1564"/>
        <v>3000000</v>
      </c>
    </row>
    <row r="3203" spans="1:17" x14ac:dyDescent="0.3">
      <c r="A3203" s="23" t="str">
        <f>A3202</f>
        <v>09/05/2019</v>
      </c>
      <c r="B3203" s="8" t="str">
        <f>B3202</f>
        <v>09/05/2019</v>
      </c>
      <c r="C3203" s="8">
        <v>5</v>
      </c>
      <c r="D3203" s="8" t="str">
        <f>D3202</f>
        <v>DH13526</v>
      </c>
      <c r="E3203" s="8" t="str">
        <f>E3202</f>
        <v>hai.vi</v>
      </c>
      <c r="F3203" s="8" t="str">
        <f>VLOOKUP(E3203,'DANH MỤC'!$F:$G,2,0)</f>
        <v>Nhóm 1</v>
      </c>
      <c r="G3203" s="8" t="str">
        <f>G3202</f>
        <v>KH1355</v>
      </c>
      <c r="H3203" t="str">
        <f>VLOOKUP(G3203,'DANH MỤC'!$I:$K,2,0)</f>
        <v>KH 1355</v>
      </c>
      <c r="I3203" t="str">
        <f>VLOOKUP(G3203,'DANH MỤC'!$I:$K,3,0)</f>
        <v>Lai Châu</v>
      </c>
      <c r="J3203" s="8" t="s">
        <v>5944</v>
      </c>
      <c r="K3203" t="str">
        <f>VLOOKUP(J3203,'DANH MỤC'!$A$1:$B$19,2,0)</f>
        <v>Hàng tặng 0001</v>
      </c>
      <c r="L3203" t="s">
        <v>24</v>
      </c>
      <c r="M3203">
        <v>2</v>
      </c>
      <c r="N3203" s="3">
        <f>IF(LEFT(K3203,1)="S",VLOOKUP(K3203,'DANH MỤC'!$B:$D,2,0),VLOOKUP(K3203,'DANH MỤC'!$B:$D,3,0))</f>
        <v>200000</v>
      </c>
      <c r="O3203">
        <v>100</v>
      </c>
      <c r="P3203" s="3">
        <f>N3203*O3203%*CSDL[[#This Row],[SỐ LƯỢNG]]</f>
        <v>400000</v>
      </c>
      <c r="Q3203" s="3">
        <f t="shared" ref="Q3203:Q3266" si="1585">N3203*M3203-P3203</f>
        <v>0</v>
      </c>
    </row>
    <row r="3204" spans="1:17" x14ac:dyDescent="0.3">
      <c r="A3204" s="23" t="s">
        <v>1079</v>
      </c>
      <c r="B3204" s="8" t="s">
        <v>1079</v>
      </c>
      <c r="C3204" s="8">
        <v>5</v>
      </c>
      <c r="D3204" s="8" t="s">
        <v>1642</v>
      </c>
      <c r="E3204" s="8" t="s">
        <v>13821</v>
      </c>
      <c r="F3204" s="8" t="str">
        <f>VLOOKUP(E3204,'DANH MỤC'!$F:$G,2,0)</f>
        <v>Nhóm 1</v>
      </c>
      <c r="G3204" s="8" t="s">
        <v>7373</v>
      </c>
      <c r="H3204" t="str">
        <f>VLOOKUP(G3204,'DANH MỤC'!$I:$K,2,0)</f>
        <v>KH 1356</v>
      </c>
      <c r="I3204" t="str">
        <f>VLOOKUP(G3204,'DANH MỤC'!$I:$K,3,0)</f>
        <v>An Giang</v>
      </c>
      <c r="J3204" s="8" t="s">
        <v>19</v>
      </c>
      <c r="K3204" t="str">
        <f>VLOOKUP(J3204,'DANH MỤC'!$A$1:$B$19,2,0)</f>
        <v>Sản phẩm 0003</v>
      </c>
      <c r="L3204" t="s">
        <v>15</v>
      </c>
      <c r="M3204">
        <v>1</v>
      </c>
      <c r="N3204" s="3">
        <f>IF(LEFT(K3204,1)="S",VLOOKUP(K3204,'DANH MỤC'!$B:$D,2,0),VLOOKUP(K3204,'DANH MỤC'!$B:$D,3,0))</f>
        <v>2500000</v>
      </c>
      <c r="O3204">
        <v>0</v>
      </c>
      <c r="P3204" s="3">
        <f>N3204*O3204%*CSDL[[#This Row],[SỐ LƯỢNG]]</f>
        <v>0</v>
      </c>
      <c r="Q3204" s="3">
        <f t="shared" si="1585"/>
        <v>2500000</v>
      </c>
    </row>
    <row r="3205" spans="1:17" x14ac:dyDescent="0.3">
      <c r="A3205" s="23" t="s">
        <v>1079</v>
      </c>
      <c r="B3205" s="8" t="s">
        <v>1079</v>
      </c>
      <c r="C3205" s="8">
        <v>5</v>
      </c>
      <c r="D3205" s="8" t="s">
        <v>1643</v>
      </c>
      <c r="E3205" s="8" t="s">
        <v>13814</v>
      </c>
      <c r="F3205" s="8" t="str">
        <f>VLOOKUP(E3205,'DANH MỤC'!$F:$G,2,0)</f>
        <v>Nhóm 1</v>
      </c>
      <c r="G3205" s="8" t="s">
        <v>6332</v>
      </c>
      <c r="H3205" t="str">
        <f>VLOOKUP(G3205,'DANH MỤC'!$I:$K,2,0)</f>
        <v>KH 0299</v>
      </c>
      <c r="I3205" t="str">
        <f>VLOOKUP(G3205,'DANH MỤC'!$I:$K,3,0)</f>
        <v>Lai Châu</v>
      </c>
      <c r="J3205" s="8" t="s">
        <v>5939</v>
      </c>
      <c r="K3205" t="str">
        <f>VLOOKUP(J3205,'DANH MỤC'!$A$1:$B$19,2,0)</f>
        <v>Sản phẩm 0001</v>
      </c>
      <c r="L3205" t="s">
        <v>15</v>
      </c>
      <c r="M3205">
        <v>1</v>
      </c>
      <c r="N3205" s="3">
        <f>IF(LEFT(K3205,1)="S",VLOOKUP(K3205,'DANH MỤC'!$B:$D,2,0),VLOOKUP(K3205,'DANH MỤC'!$B:$D,3,0))</f>
        <v>3000000</v>
      </c>
      <c r="O3205">
        <v>0</v>
      </c>
      <c r="P3205" s="3">
        <f>N3205*O3205%*CSDL[[#This Row],[SỐ LƯỢNG]]</f>
        <v>0</v>
      </c>
      <c r="Q3205" s="3">
        <f t="shared" si="1585"/>
        <v>3000000</v>
      </c>
    </row>
    <row r="3206" spans="1:17" x14ac:dyDescent="0.3">
      <c r="A3206" s="23" t="str">
        <f>A3205</f>
        <v>09/05/2019</v>
      </c>
      <c r="B3206" s="8" t="str">
        <f>B3205</f>
        <v>09/05/2019</v>
      </c>
      <c r="C3206" s="8">
        <v>5</v>
      </c>
      <c r="D3206" s="8" t="str">
        <f>D3205</f>
        <v>DH13524</v>
      </c>
      <c r="E3206" s="8" t="str">
        <f>E3205</f>
        <v>hai.vi</v>
      </c>
      <c r="F3206" s="8" t="str">
        <f>VLOOKUP(E3206,'DANH MỤC'!$F:$G,2,0)</f>
        <v>Nhóm 1</v>
      </c>
      <c r="G3206" s="8" t="str">
        <f>G3205</f>
        <v>KH0299</v>
      </c>
      <c r="H3206" t="str">
        <f>VLOOKUP(G3206,'DANH MỤC'!$I:$K,2,0)</f>
        <v>KH 0299</v>
      </c>
      <c r="I3206" t="str">
        <f>VLOOKUP(G3206,'DANH MỤC'!$I:$K,3,0)</f>
        <v>Lai Châu</v>
      </c>
      <c r="J3206" s="8" t="s">
        <v>5944</v>
      </c>
      <c r="K3206" t="str">
        <f>VLOOKUP(J3206,'DANH MỤC'!$A$1:$B$19,2,0)</f>
        <v>Hàng tặng 0001</v>
      </c>
      <c r="L3206" t="s">
        <v>24</v>
      </c>
      <c r="M3206">
        <v>2</v>
      </c>
      <c r="N3206" s="3">
        <f>IF(LEFT(K3206,1)="S",VLOOKUP(K3206,'DANH MỤC'!$B:$D,2,0),VLOOKUP(K3206,'DANH MỤC'!$B:$D,3,0))</f>
        <v>200000</v>
      </c>
      <c r="O3206">
        <v>100</v>
      </c>
      <c r="P3206" s="3">
        <f>N3206*O3206%*CSDL[[#This Row],[SỐ LƯỢNG]]</f>
        <v>400000</v>
      </c>
      <c r="Q3206" s="3">
        <f t="shared" si="1585"/>
        <v>0</v>
      </c>
    </row>
    <row r="3207" spans="1:17" x14ac:dyDescent="0.3">
      <c r="A3207" s="23" t="s">
        <v>1079</v>
      </c>
      <c r="B3207" s="8" t="s">
        <v>1079</v>
      </c>
      <c r="C3207" s="8">
        <v>5</v>
      </c>
      <c r="D3207" s="8" t="s">
        <v>1644</v>
      </c>
      <c r="E3207" s="8" t="s">
        <v>13833</v>
      </c>
      <c r="F3207" s="8" t="str">
        <f>VLOOKUP(E3207,'DANH MỤC'!$F:$G,2,0)</f>
        <v>Nhóm 2</v>
      </c>
      <c r="G3207" s="8" t="s">
        <v>7374</v>
      </c>
      <c r="H3207" t="str">
        <f>VLOOKUP(G3207,'DANH MỤC'!$I:$K,2,0)</f>
        <v>KH 1357</v>
      </c>
      <c r="I3207" t="str">
        <f>VLOOKUP(G3207,'DANH MỤC'!$I:$K,3,0)</f>
        <v>Tuyên Quang</v>
      </c>
      <c r="J3207" s="8" t="s">
        <v>14</v>
      </c>
      <c r="K3207" t="str">
        <f>VLOOKUP(J3207,'DANH MỤC'!$A$1:$B$19,2,0)</f>
        <v>Sản phẩm 0004</v>
      </c>
      <c r="L3207" t="s">
        <v>15</v>
      </c>
      <c r="M3207">
        <v>1</v>
      </c>
      <c r="N3207" s="3">
        <f>IF(LEFT(K3207,1)="S",VLOOKUP(K3207,'DANH MỤC'!$B:$D,2,0),VLOOKUP(K3207,'DANH MỤC'!$B:$D,3,0))</f>
        <v>3500000</v>
      </c>
      <c r="O3207">
        <v>20</v>
      </c>
      <c r="P3207" s="3">
        <f>N3207*O3207%*CSDL[[#This Row],[SỐ LƯỢNG]]</f>
        <v>700000</v>
      </c>
      <c r="Q3207" s="3">
        <f t="shared" si="1585"/>
        <v>2800000</v>
      </c>
    </row>
    <row r="3208" spans="1:17" x14ac:dyDescent="0.3">
      <c r="A3208" s="23" t="str">
        <f>A3207</f>
        <v>09/05/2019</v>
      </c>
      <c r="B3208" s="8" t="str">
        <f>B3207</f>
        <v>09/05/2019</v>
      </c>
      <c r="C3208" s="8">
        <v>5</v>
      </c>
      <c r="D3208" s="8" t="str">
        <f>D3207</f>
        <v>DH13522</v>
      </c>
      <c r="E3208" s="8" t="str">
        <f>E3207</f>
        <v>anh.nguyen</v>
      </c>
      <c r="F3208" s="8" t="str">
        <f>VLOOKUP(E3208,'DANH MỤC'!$F:$G,2,0)</f>
        <v>Nhóm 2</v>
      </c>
      <c r="G3208" s="8" t="str">
        <f>G3207</f>
        <v>KH1357</v>
      </c>
      <c r="H3208" t="str">
        <f>VLOOKUP(G3208,'DANH MỤC'!$I:$K,2,0)</f>
        <v>KH 1357</v>
      </c>
      <c r="I3208" t="str">
        <f>VLOOKUP(G3208,'DANH MỤC'!$I:$K,3,0)</f>
        <v>Tuyên Quang</v>
      </c>
      <c r="J3208" s="8" t="s">
        <v>14</v>
      </c>
      <c r="K3208" t="str">
        <f>VLOOKUP(J3208,'DANH MỤC'!$A$1:$B$19,2,0)</f>
        <v>Sản phẩm 0004</v>
      </c>
      <c r="L3208" t="s">
        <v>15</v>
      </c>
      <c r="M3208">
        <v>1</v>
      </c>
      <c r="N3208" s="3">
        <f>IF(LEFT(K3208,1)="S",VLOOKUP(K3208,'DANH MỤC'!$B:$D,2,0),VLOOKUP(K3208,'DANH MỤC'!$B:$D,3,0))</f>
        <v>3500000</v>
      </c>
      <c r="O3208">
        <v>10</v>
      </c>
      <c r="P3208" s="3">
        <f>N3208*O3208%*CSDL[[#This Row],[SỐ LƯỢNG]]</f>
        <v>350000</v>
      </c>
      <c r="Q3208" s="3">
        <f t="shared" si="1585"/>
        <v>3150000</v>
      </c>
    </row>
    <row r="3209" spans="1:17" x14ac:dyDescent="0.3">
      <c r="A3209" s="23" t="s">
        <v>1079</v>
      </c>
      <c r="B3209" s="8" t="s">
        <v>1079</v>
      </c>
      <c r="C3209" s="8">
        <v>5</v>
      </c>
      <c r="D3209" s="8" t="s">
        <v>1645</v>
      </c>
      <c r="E3209" s="8" t="s">
        <v>13819</v>
      </c>
      <c r="F3209" s="8" t="str">
        <f>VLOOKUP(E3209,'DANH MỤC'!$F:$G,2,0)</f>
        <v>Nhóm 1</v>
      </c>
      <c r="G3209" s="8" t="s">
        <v>7375</v>
      </c>
      <c r="H3209" t="str">
        <f>VLOOKUP(G3209,'DANH MỤC'!$I:$K,2,0)</f>
        <v>KH 1358</v>
      </c>
      <c r="I3209" t="str">
        <f>VLOOKUP(G3209,'DANH MỤC'!$I:$K,3,0)</f>
        <v>Thái Nguyên</v>
      </c>
      <c r="J3209" s="8" t="s">
        <v>14</v>
      </c>
      <c r="K3209" t="str">
        <f>VLOOKUP(J3209,'DANH MỤC'!$A$1:$B$19,2,0)</f>
        <v>Sản phẩm 0004</v>
      </c>
      <c r="L3209" t="s">
        <v>15</v>
      </c>
      <c r="M3209">
        <v>1</v>
      </c>
      <c r="N3209" s="3">
        <f>IF(LEFT(K3209,1)="S",VLOOKUP(K3209,'DANH MỤC'!$B:$D,2,0),VLOOKUP(K3209,'DANH MỤC'!$B:$D,3,0))</f>
        <v>3500000</v>
      </c>
      <c r="O3209">
        <v>10</v>
      </c>
      <c r="P3209" s="3">
        <f>N3209*O3209%*CSDL[[#This Row],[SỐ LƯỢNG]]</f>
        <v>350000</v>
      </c>
      <c r="Q3209" s="3">
        <f t="shared" si="1585"/>
        <v>3150000</v>
      </c>
    </row>
    <row r="3210" spans="1:17" x14ac:dyDescent="0.3">
      <c r="A3210" s="23" t="s">
        <v>1079</v>
      </c>
      <c r="B3210" s="8" t="s">
        <v>1079</v>
      </c>
      <c r="C3210" s="8">
        <v>5</v>
      </c>
      <c r="D3210" s="8" t="s">
        <v>1646</v>
      </c>
      <c r="E3210" s="8" t="s">
        <v>13831</v>
      </c>
      <c r="F3210" s="8" t="str">
        <f>VLOOKUP(E3210,'DANH MỤC'!$F:$G,2,0)</f>
        <v>Nhóm 2</v>
      </c>
      <c r="G3210" s="8" t="s">
        <v>6433</v>
      </c>
      <c r="H3210" t="str">
        <f>VLOOKUP(G3210,'DANH MỤC'!$I:$K,2,0)</f>
        <v>KH 0400</v>
      </c>
      <c r="I3210" t="str">
        <f>VLOOKUP(G3210,'DANH MỤC'!$I:$K,3,0)</f>
        <v>Bình Định</v>
      </c>
      <c r="J3210" s="8" t="s">
        <v>14</v>
      </c>
      <c r="K3210" t="str">
        <f>VLOOKUP(J3210,'DANH MỤC'!$A$1:$B$19,2,0)</f>
        <v>Sản phẩm 0004</v>
      </c>
      <c r="L3210" t="s">
        <v>15</v>
      </c>
      <c r="M3210">
        <v>1</v>
      </c>
      <c r="N3210" s="3">
        <f>IF(LEFT(K3210,1)="S",VLOOKUP(K3210,'DANH MỤC'!$B:$D,2,0),VLOOKUP(K3210,'DANH MỤC'!$B:$D,3,0))</f>
        <v>3500000</v>
      </c>
      <c r="O3210">
        <v>0</v>
      </c>
      <c r="P3210" s="3">
        <f>N3210*O3210%*CSDL[[#This Row],[SỐ LƯỢNG]]</f>
        <v>0</v>
      </c>
      <c r="Q3210" s="3">
        <f t="shared" si="1585"/>
        <v>3500000</v>
      </c>
    </row>
    <row r="3211" spans="1:17" x14ac:dyDescent="0.3">
      <c r="A3211" s="23" t="s">
        <v>1079</v>
      </c>
      <c r="B3211" s="8" t="s">
        <v>1079</v>
      </c>
      <c r="C3211" s="8">
        <v>5</v>
      </c>
      <c r="D3211" s="8" t="s">
        <v>1647</v>
      </c>
      <c r="E3211" s="8" t="s">
        <v>13831</v>
      </c>
      <c r="F3211" s="8" t="str">
        <f>VLOOKUP(E3211,'DANH MỤC'!$F:$G,2,0)</f>
        <v>Nhóm 2</v>
      </c>
      <c r="G3211" s="8" t="s">
        <v>7376</v>
      </c>
      <c r="H3211" t="str">
        <f>VLOOKUP(G3211,'DANH MỤC'!$I:$K,2,0)</f>
        <v>KH 1359</v>
      </c>
      <c r="I3211" t="str">
        <f>VLOOKUP(G3211,'DANH MỤC'!$I:$K,3,0)</f>
        <v>Long An</v>
      </c>
      <c r="J3211" s="8" t="s">
        <v>14</v>
      </c>
      <c r="K3211" t="str">
        <f>VLOOKUP(J3211,'DANH MỤC'!$A$1:$B$19,2,0)</f>
        <v>Sản phẩm 0004</v>
      </c>
      <c r="L3211" t="s">
        <v>15</v>
      </c>
      <c r="M3211">
        <v>1</v>
      </c>
      <c r="N3211" s="3">
        <f>IF(LEFT(K3211,1)="S",VLOOKUP(K3211,'DANH MỤC'!$B:$D,2,0),VLOOKUP(K3211,'DANH MỤC'!$B:$D,3,0))</f>
        <v>3500000</v>
      </c>
      <c r="O3211">
        <v>0</v>
      </c>
      <c r="P3211" s="3">
        <f>N3211*O3211%*CSDL[[#This Row],[SỐ LƯỢNG]]</f>
        <v>0</v>
      </c>
      <c r="Q3211" s="3">
        <f t="shared" si="1585"/>
        <v>3500000</v>
      </c>
    </row>
    <row r="3212" spans="1:17" x14ac:dyDescent="0.3">
      <c r="A3212" s="23" t="s">
        <v>1079</v>
      </c>
      <c r="B3212" s="8" t="s">
        <v>1079</v>
      </c>
      <c r="C3212" s="8">
        <v>5</v>
      </c>
      <c r="D3212" s="8" t="s">
        <v>1648</v>
      </c>
      <c r="E3212" s="8" t="s">
        <v>13815</v>
      </c>
      <c r="F3212" s="8" t="str">
        <f>VLOOKUP(E3212,'DANH MỤC'!$F:$G,2,0)</f>
        <v>Nhóm 1</v>
      </c>
      <c r="G3212" s="8" t="s">
        <v>7377</v>
      </c>
      <c r="H3212" t="str">
        <f>VLOOKUP(G3212,'DANH MỤC'!$I:$K,2,0)</f>
        <v>KH 1360</v>
      </c>
      <c r="I3212" t="str">
        <f>VLOOKUP(G3212,'DANH MỤC'!$I:$K,3,0)</f>
        <v>Bình Dương</v>
      </c>
      <c r="J3212" s="8" t="s">
        <v>14</v>
      </c>
      <c r="K3212" t="str">
        <f>VLOOKUP(J3212,'DANH MỤC'!$A$1:$B$19,2,0)</f>
        <v>Sản phẩm 0004</v>
      </c>
      <c r="L3212" t="s">
        <v>15</v>
      </c>
      <c r="M3212">
        <v>1</v>
      </c>
      <c r="N3212" s="3">
        <f>IF(LEFT(K3212,1)="S",VLOOKUP(K3212,'DANH MỤC'!$B:$D,2,0),VLOOKUP(K3212,'DANH MỤC'!$B:$D,3,0))</f>
        <v>3500000</v>
      </c>
      <c r="O3212">
        <v>0</v>
      </c>
      <c r="P3212" s="3">
        <f>N3212*O3212%*CSDL[[#This Row],[SỐ LƯỢNG]]</f>
        <v>0</v>
      </c>
      <c r="Q3212" s="3">
        <f t="shared" si="1585"/>
        <v>3500000</v>
      </c>
    </row>
    <row r="3213" spans="1:17" x14ac:dyDescent="0.3">
      <c r="A3213" s="23" t="str">
        <f>A3212</f>
        <v>09/05/2019</v>
      </c>
      <c r="B3213" s="8" t="str">
        <f>B3212</f>
        <v>09/05/2019</v>
      </c>
      <c r="C3213" s="8">
        <v>5</v>
      </c>
      <c r="D3213" s="8" t="str">
        <f>D3212</f>
        <v>DH13515</v>
      </c>
      <c r="E3213" s="8" t="str">
        <f>E3212</f>
        <v>nhi.vu</v>
      </c>
      <c r="F3213" s="8" t="str">
        <f>VLOOKUP(E3213,'DANH MỤC'!$F:$G,2,0)</f>
        <v>Nhóm 1</v>
      </c>
      <c r="G3213" s="8" t="str">
        <f>G3212</f>
        <v>KH1360</v>
      </c>
      <c r="H3213" t="str">
        <f>VLOOKUP(G3213,'DANH MỤC'!$I:$K,2,0)</f>
        <v>KH 1360</v>
      </c>
      <c r="I3213" t="str">
        <f>VLOOKUP(G3213,'DANH MỤC'!$I:$K,3,0)</f>
        <v>Bình Dương</v>
      </c>
      <c r="J3213" s="8" t="s">
        <v>14</v>
      </c>
      <c r="K3213" t="str">
        <f>VLOOKUP(J3213,'DANH MỤC'!$A$1:$B$19,2,0)</f>
        <v>Sản phẩm 0004</v>
      </c>
      <c r="L3213" t="s">
        <v>15</v>
      </c>
      <c r="M3213">
        <v>1</v>
      </c>
      <c r="N3213" s="3">
        <f>IF(LEFT(K3213,1)="S",VLOOKUP(K3213,'DANH MỤC'!$B:$D,2,0),VLOOKUP(K3213,'DANH MỤC'!$B:$D,3,0))</f>
        <v>3500000</v>
      </c>
      <c r="O3213">
        <v>20</v>
      </c>
      <c r="P3213" s="3">
        <f>N3213*O3213%*CSDL[[#This Row],[SỐ LƯỢNG]]</f>
        <v>700000</v>
      </c>
      <c r="Q3213" s="3">
        <f t="shared" si="1585"/>
        <v>2800000</v>
      </c>
    </row>
    <row r="3214" spans="1:17" x14ac:dyDescent="0.3">
      <c r="A3214" s="23" t="s">
        <v>1079</v>
      </c>
      <c r="B3214" s="8" t="s">
        <v>1079</v>
      </c>
      <c r="C3214" s="8">
        <v>5</v>
      </c>
      <c r="D3214" s="8" t="s">
        <v>1649</v>
      </c>
      <c r="E3214" s="8" t="s">
        <v>13819</v>
      </c>
      <c r="F3214" s="8" t="str">
        <f>VLOOKUP(E3214,'DANH MỤC'!$F:$G,2,0)</f>
        <v>Nhóm 1</v>
      </c>
      <c r="G3214" s="8" t="s">
        <v>7378</v>
      </c>
      <c r="H3214" t="str">
        <f>VLOOKUP(G3214,'DANH MỤC'!$I:$K,2,0)</f>
        <v>KH 1361</v>
      </c>
      <c r="I3214" t="str">
        <f>VLOOKUP(G3214,'DANH MỤC'!$I:$K,3,0)</f>
        <v>Bạc Liêu</v>
      </c>
      <c r="J3214" s="8" t="s">
        <v>5940</v>
      </c>
      <c r="K3214" t="str">
        <f>VLOOKUP(J3214,'DANH MỤC'!$A$1:$B$19,2,0)</f>
        <v>Sản phẩm 0002</v>
      </c>
      <c r="L3214" t="s">
        <v>15</v>
      </c>
      <c r="M3214">
        <v>1</v>
      </c>
      <c r="N3214" s="3">
        <f>IF(LEFT(K3214,1)="S",VLOOKUP(K3214,'DANH MỤC'!$B:$D,2,0),VLOOKUP(K3214,'DANH MỤC'!$B:$D,3,0))</f>
        <v>2000000</v>
      </c>
      <c r="O3214">
        <v>0</v>
      </c>
      <c r="P3214" s="3">
        <f>N3214*O3214%*CSDL[[#This Row],[SỐ LƯỢNG]]</f>
        <v>0</v>
      </c>
      <c r="Q3214" s="3">
        <f t="shared" si="1585"/>
        <v>2000000</v>
      </c>
    </row>
    <row r="3215" spans="1:17" x14ac:dyDescent="0.3">
      <c r="A3215" s="23" t="s">
        <v>1079</v>
      </c>
      <c r="B3215" s="8" t="s">
        <v>1079</v>
      </c>
      <c r="C3215" s="8">
        <v>5</v>
      </c>
      <c r="D3215" s="8" t="s">
        <v>1650</v>
      </c>
      <c r="E3215" s="8" t="s">
        <v>13824</v>
      </c>
      <c r="F3215" s="8" t="str">
        <f>VLOOKUP(E3215,'DANH MỤC'!$F:$G,2,0)</f>
        <v>Nhóm 1</v>
      </c>
      <c r="G3215" s="8" t="s">
        <v>7379</v>
      </c>
      <c r="H3215" t="str">
        <f>VLOOKUP(G3215,'DANH MỤC'!$I:$K,2,0)</f>
        <v>KH 1362</v>
      </c>
      <c r="I3215" t="str">
        <f>VLOOKUP(G3215,'DANH MỤC'!$I:$K,3,0)</f>
        <v>Ninh Thuận</v>
      </c>
      <c r="J3215" s="8" t="s">
        <v>19</v>
      </c>
      <c r="K3215" t="str">
        <f>VLOOKUP(J3215,'DANH MỤC'!$A$1:$B$19,2,0)</f>
        <v>Sản phẩm 0003</v>
      </c>
      <c r="L3215" t="s">
        <v>15</v>
      </c>
      <c r="M3215">
        <v>2</v>
      </c>
      <c r="N3215" s="3">
        <f>IF(LEFT(K3215,1)="S",VLOOKUP(K3215,'DANH MỤC'!$B:$D,2,0),VLOOKUP(K3215,'DANH MỤC'!$B:$D,3,0))</f>
        <v>2500000</v>
      </c>
      <c r="O3215">
        <v>20</v>
      </c>
      <c r="P3215" s="3">
        <f>N3215*O3215%*CSDL[[#This Row],[SỐ LƯỢNG]]</f>
        <v>1000000</v>
      </c>
      <c r="Q3215" s="3">
        <f t="shared" si="1585"/>
        <v>4000000</v>
      </c>
    </row>
    <row r="3216" spans="1:17" x14ac:dyDescent="0.3">
      <c r="A3216" s="23" t="str">
        <f t="shared" ref="A3216:A3219" si="1586">A3215</f>
        <v>09/05/2019</v>
      </c>
      <c r="B3216" s="8" t="str">
        <f t="shared" ref="B3216:B3219" si="1587">B3215</f>
        <v>09/05/2019</v>
      </c>
      <c r="C3216" s="8">
        <v>5</v>
      </c>
      <c r="D3216" s="8" t="str">
        <f t="shared" ref="D3216:D3219" si="1588">D3215</f>
        <v>DH13511</v>
      </c>
      <c r="E3216" s="8" t="str">
        <f t="shared" ref="E3216:E3219" si="1589">E3215</f>
        <v>hoai.nguyen</v>
      </c>
      <c r="F3216" s="8" t="str">
        <f>VLOOKUP(E3216,'DANH MỤC'!$F:$G,2,0)</f>
        <v>Nhóm 1</v>
      </c>
      <c r="G3216" s="8" t="str">
        <f t="shared" ref="G3216:G3219" si="1590">G3215</f>
        <v>KH1362</v>
      </c>
      <c r="H3216" t="str">
        <f>VLOOKUP(G3216,'DANH MỤC'!$I:$K,2,0)</f>
        <v>KH 1362</v>
      </c>
      <c r="I3216" t="str">
        <f>VLOOKUP(G3216,'DANH MỤC'!$I:$K,3,0)</f>
        <v>Ninh Thuận</v>
      </c>
      <c r="J3216" s="8" t="s">
        <v>14</v>
      </c>
      <c r="K3216" t="str">
        <f>VLOOKUP(J3216,'DANH MỤC'!$A$1:$B$19,2,0)</f>
        <v>Sản phẩm 0004</v>
      </c>
      <c r="L3216" t="s">
        <v>15</v>
      </c>
      <c r="M3216">
        <v>2</v>
      </c>
      <c r="N3216" s="3">
        <f>IF(LEFT(K3216,1)="S",VLOOKUP(K3216,'DANH MỤC'!$B:$D,2,0),VLOOKUP(K3216,'DANH MỤC'!$B:$D,3,0))</f>
        <v>3500000</v>
      </c>
      <c r="O3216">
        <v>20</v>
      </c>
      <c r="P3216" s="3">
        <f>N3216*O3216%*CSDL[[#This Row],[SỐ LƯỢNG]]</f>
        <v>1400000</v>
      </c>
      <c r="Q3216" s="3">
        <f t="shared" si="1585"/>
        <v>5600000</v>
      </c>
    </row>
    <row r="3217" spans="1:17" x14ac:dyDescent="0.3">
      <c r="A3217" s="23" t="str">
        <f t="shared" si="1586"/>
        <v>09/05/2019</v>
      </c>
      <c r="B3217" s="8" t="str">
        <f t="shared" si="1587"/>
        <v>09/05/2019</v>
      </c>
      <c r="C3217" s="8">
        <v>5</v>
      </c>
      <c r="D3217" s="8" t="str">
        <f t="shared" si="1588"/>
        <v>DH13511</v>
      </c>
      <c r="E3217" s="8" t="str">
        <f t="shared" si="1589"/>
        <v>hoai.nguyen</v>
      </c>
      <c r="F3217" s="8" t="str">
        <f>VLOOKUP(E3217,'DANH MỤC'!$F:$G,2,0)</f>
        <v>Nhóm 1</v>
      </c>
      <c r="G3217" s="8" t="str">
        <f t="shared" si="1590"/>
        <v>KH1362</v>
      </c>
      <c r="H3217" t="str">
        <f>VLOOKUP(G3217,'DANH MỤC'!$I:$K,2,0)</f>
        <v>KH 1362</v>
      </c>
      <c r="I3217" t="str">
        <f>VLOOKUP(G3217,'DANH MỤC'!$I:$K,3,0)</f>
        <v>Ninh Thuận</v>
      </c>
      <c r="J3217" s="8" t="s">
        <v>5940</v>
      </c>
      <c r="K3217" t="str">
        <f>VLOOKUP(J3217,'DANH MỤC'!$A$1:$B$19,2,0)</f>
        <v>Sản phẩm 0002</v>
      </c>
      <c r="L3217" t="s">
        <v>15</v>
      </c>
      <c r="M3217">
        <v>6</v>
      </c>
      <c r="N3217" s="3">
        <f>IF(LEFT(K3217,1)="S",VLOOKUP(K3217,'DANH MỤC'!$B:$D,2,0),VLOOKUP(K3217,'DANH MỤC'!$B:$D,3,0))</f>
        <v>2000000</v>
      </c>
      <c r="O3217">
        <v>20</v>
      </c>
      <c r="P3217" s="3">
        <f>N3217*O3217%*CSDL[[#This Row],[SỐ LƯỢNG]]</f>
        <v>2400000</v>
      </c>
      <c r="Q3217" s="3">
        <f t="shared" si="1585"/>
        <v>9600000</v>
      </c>
    </row>
    <row r="3218" spans="1:17" x14ac:dyDescent="0.3">
      <c r="A3218" s="23" t="str">
        <f t="shared" si="1586"/>
        <v>09/05/2019</v>
      </c>
      <c r="B3218" s="8" t="str">
        <f t="shared" si="1587"/>
        <v>09/05/2019</v>
      </c>
      <c r="C3218" s="8">
        <v>5</v>
      </c>
      <c r="D3218" s="8" t="str">
        <f t="shared" si="1588"/>
        <v>DH13511</v>
      </c>
      <c r="E3218" s="8" t="str">
        <f t="shared" si="1589"/>
        <v>hoai.nguyen</v>
      </c>
      <c r="F3218" s="8" t="str">
        <f>VLOOKUP(E3218,'DANH MỤC'!$F:$G,2,0)</f>
        <v>Nhóm 1</v>
      </c>
      <c r="G3218" s="8" t="str">
        <f t="shared" si="1590"/>
        <v>KH1362</v>
      </c>
      <c r="H3218" t="str">
        <f>VLOOKUP(G3218,'DANH MỤC'!$I:$K,2,0)</f>
        <v>KH 1362</v>
      </c>
      <c r="I3218" t="str">
        <f>VLOOKUP(G3218,'DANH MỤC'!$I:$K,3,0)</f>
        <v>Ninh Thuận</v>
      </c>
      <c r="J3218" s="8" t="s">
        <v>5939</v>
      </c>
      <c r="K3218" t="str">
        <f>VLOOKUP(J3218,'DANH MỤC'!$A$1:$B$19,2,0)</f>
        <v>Sản phẩm 0001</v>
      </c>
      <c r="L3218" t="s">
        <v>15</v>
      </c>
      <c r="M3218">
        <v>2</v>
      </c>
      <c r="N3218" s="3">
        <f>IF(LEFT(K3218,1)="S",VLOOKUP(K3218,'DANH MỤC'!$B:$D,2,0),VLOOKUP(K3218,'DANH MỤC'!$B:$D,3,0))</f>
        <v>3000000</v>
      </c>
      <c r="O3218">
        <v>20</v>
      </c>
      <c r="P3218" s="3">
        <f>N3218*O3218%*CSDL[[#This Row],[SỐ LƯỢNG]]</f>
        <v>1200000</v>
      </c>
      <c r="Q3218" s="3">
        <f t="shared" si="1585"/>
        <v>4800000</v>
      </c>
    </row>
    <row r="3219" spans="1:17" x14ac:dyDescent="0.3">
      <c r="A3219" s="23" t="str">
        <f t="shared" si="1586"/>
        <v>09/05/2019</v>
      </c>
      <c r="B3219" s="8" t="str">
        <f t="shared" si="1587"/>
        <v>09/05/2019</v>
      </c>
      <c r="C3219" s="8">
        <v>5</v>
      </c>
      <c r="D3219" s="8" t="str">
        <f t="shared" si="1588"/>
        <v>DH13511</v>
      </c>
      <c r="E3219" s="8" t="str">
        <f t="shared" si="1589"/>
        <v>hoai.nguyen</v>
      </c>
      <c r="F3219" s="8" t="str">
        <f>VLOOKUP(E3219,'DANH MỤC'!$F:$G,2,0)</f>
        <v>Nhóm 1</v>
      </c>
      <c r="G3219" s="8" t="str">
        <f t="shared" si="1590"/>
        <v>KH1362</v>
      </c>
      <c r="H3219" t="str">
        <f>VLOOKUP(G3219,'DANH MỤC'!$I:$K,2,0)</f>
        <v>KH 1362</v>
      </c>
      <c r="I3219" t="str">
        <f>VLOOKUP(G3219,'DANH MỤC'!$I:$K,3,0)</f>
        <v>Ninh Thuận</v>
      </c>
      <c r="J3219" s="8" t="s">
        <v>5940</v>
      </c>
      <c r="K3219" t="str">
        <f>VLOOKUP(J3219,'DANH MỤC'!$A$1:$B$19,2,0)</f>
        <v>Sản phẩm 0002</v>
      </c>
      <c r="L3219" t="s">
        <v>15</v>
      </c>
      <c r="M3219">
        <v>2</v>
      </c>
      <c r="N3219" s="3">
        <f>IF(LEFT(K3219,1)="S",VLOOKUP(K3219,'DANH MỤC'!$B:$D,2,0),VLOOKUP(K3219,'DANH MỤC'!$B:$D,3,0))</f>
        <v>2000000</v>
      </c>
      <c r="O3219">
        <v>100</v>
      </c>
      <c r="P3219" s="3">
        <f>N3219*O3219%*CSDL[[#This Row],[SỐ LƯỢNG]]</f>
        <v>4000000</v>
      </c>
      <c r="Q3219" s="3">
        <f t="shared" si="1585"/>
        <v>0</v>
      </c>
    </row>
    <row r="3220" spans="1:17" x14ac:dyDescent="0.3">
      <c r="A3220" s="23" t="s">
        <v>1079</v>
      </c>
      <c r="B3220" s="8" t="s">
        <v>1651</v>
      </c>
      <c r="C3220" s="8">
        <v>5</v>
      </c>
      <c r="D3220" s="8" t="s">
        <v>1652</v>
      </c>
      <c r="E3220" s="8" t="s">
        <v>13816</v>
      </c>
      <c r="F3220" s="8" t="str">
        <f>VLOOKUP(E3220,'DANH MỤC'!$F:$G,2,0)</f>
        <v>Nhóm 1</v>
      </c>
      <c r="G3220" s="8" t="s">
        <v>7380</v>
      </c>
      <c r="H3220" t="str">
        <f>VLOOKUP(G3220,'DANH MỤC'!$I:$K,2,0)</f>
        <v>KH 1363</v>
      </c>
      <c r="I3220" t="str">
        <f>VLOOKUP(G3220,'DANH MỤC'!$I:$K,3,0)</f>
        <v>Hưng Yên</v>
      </c>
      <c r="J3220" s="8" t="s">
        <v>5940</v>
      </c>
      <c r="K3220" t="str">
        <f>VLOOKUP(J3220,'DANH MỤC'!$A$1:$B$19,2,0)</f>
        <v>Sản phẩm 0002</v>
      </c>
      <c r="L3220" t="s">
        <v>15</v>
      </c>
      <c r="M3220">
        <v>1</v>
      </c>
      <c r="N3220" s="3">
        <f>IF(LEFT(K3220,1)="S",VLOOKUP(K3220,'DANH MỤC'!$B:$D,2,0),VLOOKUP(K3220,'DANH MỤC'!$B:$D,3,0))</f>
        <v>2000000</v>
      </c>
      <c r="O3220">
        <v>10</v>
      </c>
      <c r="P3220" s="3">
        <f>N3220*O3220%*CSDL[[#This Row],[SỐ LƯỢNG]]</f>
        <v>200000</v>
      </c>
      <c r="Q3220" s="3">
        <f t="shared" si="1585"/>
        <v>1800000</v>
      </c>
    </row>
    <row r="3221" spans="1:17" x14ac:dyDescent="0.3">
      <c r="A3221" s="23" t="str">
        <f>A3220</f>
        <v>09/05/2019</v>
      </c>
      <c r="B3221" s="8" t="str">
        <f>B3220</f>
        <v>08/05/2019</v>
      </c>
      <c r="C3221" s="8">
        <v>5</v>
      </c>
      <c r="D3221" s="8" t="str">
        <f>D3220</f>
        <v>DH13492</v>
      </c>
      <c r="E3221" s="8" t="str">
        <f>E3220</f>
        <v>luyen.dam</v>
      </c>
      <c r="F3221" s="8" t="str">
        <f>VLOOKUP(E3221,'DANH MỤC'!$F:$G,2,0)</f>
        <v>Nhóm 1</v>
      </c>
      <c r="G3221" s="8" t="str">
        <f>G3220</f>
        <v>KH1363</v>
      </c>
      <c r="H3221" t="str">
        <f>VLOOKUP(G3221,'DANH MỤC'!$I:$K,2,0)</f>
        <v>KH 1363</v>
      </c>
      <c r="I3221" t="str">
        <f>VLOOKUP(G3221,'DANH MỤC'!$I:$K,3,0)</f>
        <v>Hưng Yên</v>
      </c>
      <c r="J3221" s="8" t="s">
        <v>5940</v>
      </c>
      <c r="K3221" t="str">
        <f>VLOOKUP(J3221,'DANH MỤC'!$A$1:$B$19,2,0)</f>
        <v>Sản phẩm 0002</v>
      </c>
      <c r="L3221" t="s">
        <v>15</v>
      </c>
      <c r="M3221">
        <v>1</v>
      </c>
      <c r="N3221" s="3">
        <f>IF(LEFT(K3221,1)="S",VLOOKUP(K3221,'DANH MỤC'!$B:$D,2,0),VLOOKUP(K3221,'DANH MỤC'!$B:$D,3,0))</f>
        <v>2000000</v>
      </c>
      <c r="O3221">
        <v>20</v>
      </c>
      <c r="P3221" s="3">
        <f>N3221*O3221%*CSDL[[#This Row],[SỐ LƯỢNG]]</f>
        <v>400000</v>
      </c>
      <c r="Q3221" s="3">
        <f t="shared" si="1585"/>
        <v>1600000</v>
      </c>
    </row>
    <row r="3222" spans="1:17" x14ac:dyDescent="0.3">
      <c r="A3222" s="23" t="s">
        <v>1651</v>
      </c>
      <c r="B3222" s="8" t="s">
        <v>1651</v>
      </c>
      <c r="C3222" s="8">
        <v>5</v>
      </c>
      <c r="D3222" s="8" t="s">
        <v>1653</v>
      </c>
      <c r="E3222" s="8" t="s">
        <v>13839</v>
      </c>
      <c r="F3222" s="8" t="str">
        <f>VLOOKUP(E3222,'DANH MỤC'!$F:$G,2,0)</f>
        <v>Nhóm 2</v>
      </c>
      <c r="G3222" s="8" t="s">
        <v>7381</v>
      </c>
      <c r="H3222" t="str">
        <f>VLOOKUP(G3222,'DANH MỤC'!$I:$K,2,0)</f>
        <v>KH 1364</v>
      </c>
      <c r="I3222" t="str">
        <f>VLOOKUP(G3222,'DANH MỤC'!$I:$K,3,0)</f>
        <v>Đắk Nông</v>
      </c>
      <c r="J3222" s="8" t="s">
        <v>5939</v>
      </c>
      <c r="K3222" t="str">
        <f>VLOOKUP(J3222,'DANH MỤC'!$A$1:$B$19,2,0)</f>
        <v>Sản phẩm 0001</v>
      </c>
      <c r="L3222" t="s">
        <v>15</v>
      </c>
      <c r="M3222">
        <v>1</v>
      </c>
      <c r="N3222" s="3">
        <f>IF(LEFT(K3222,1)="S",VLOOKUP(K3222,'DANH MỤC'!$B:$D,2,0),VLOOKUP(K3222,'DANH MỤC'!$B:$D,3,0))</f>
        <v>3000000</v>
      </c>
      <c r="O3222">
        <v>0</v>
      </c>
      <c r="P3222" s="3">
        <f>N3222*O3222%*CSDL[[#This Row],[SỐ LƯỢNG]]</f>
        <v>0</v>
      </c>
      <c r="Q3222" s="3">
        <f t="shared" si="1585"/>
        <v>3000000</v>
      </c>
    </row>
    <row r="3223" spans="1:17" x14ac:dyDescent="0.3">
      <c r="A3223" s="23" t="s">
        <v>1651</v>
      </c>
      <c r="B3223" s="8" t="s">
        <v>1651</v>
      </c>
      <c r="C3223" s="8">
        <v>5</v>
      </c>
      <c r="D3223" s="8" t="s">
        <v>1654</v>
      </c>
      <c r="E3223" s="8" t="s">
        <v>13830</v>
      </c>
      <c r="F3223" s="8" t="str">
        <f>VLOOKUP(E3223,'DANH MỤC'!$F:$G,2,0)</f>
        <v>Nhóm 2</v>
      </c>
      <c r="G3223" s="8" t="s">
        <v>6494</v>
      </c>
      <c r="H3223" t="str">
        <f>VLOOKUP(G3223,'DANH MỤC'!$I:$K,2,0)</f>
        <v>KH 0461</v>
      </c>
      <c r="I3223" t="str">
        <f>VLOOKUP(G3223,'DANH MỤC'!$I:$K,3,0)</f>
        <v>Bắc Ninh</v>
      </c>
      <c r="J3223" s="8" t="s">
        <v>5940</v>
      </c>
      <c r="K3223" t="str">
        <f>VLOOKUP(J3223,'DANH MỤC'!$A$1:$B$19,2,0)</f>
        <v>Sản phẩm 0002</v>
      </c>
      <c r="L3223" t="s">
        <v>15</v>
      </c>
      <c r="M3223">
        <v>1</v>
      </c>
      <c r="N3223" s="3">
        <f>IF(LEFT(K3223,1)="S",VLOOKUP(K3223,'DANH MỤC'!$B:$D,2,0),VLOOKUP(K3223,'DANH MỤC'!$B:$D,3,0))</f>
        <v>2000000</v>
      </c>
      <c r="O3223">
        <v>0</v>
      </c>
      <c r="P3223" s="3">
        <f>N3223*O3223%*CSDL[[#This Row],[SỐ LƯỢNG]]</f>
        <v>0</v>
      </c>
      <c r="Q3223" s="3">
        <f t="shared" si="1585"/>
        <v>2000000</v>
      </c>
    </row>
    <row r="3224" spans="1:17" x14ac:dyDescent="0.3">
      <c r="A3224" s="23" t="str">
        <f>A3223</f>
        <v>08/05/2019</v>
      </c>
      <c r="B3224" s="8" t="str">
        <f>B3223</f>
        <v>08/05/2019</v>
      </c>
      <c r="C3224" s="8">
        <v>5</v>
      </c>
      <c r="D3224" s="8" t="str">
        <f>D3223</f>
        <v>DH13508</v>
      </c>
      <c r="E3224" s="8" t="str">
        <f>E3223</f>
        <v>ha.vo</v>
      </c>
      <c r="F3224" s="8" t="str">
        <f>VLOOKUP(E3224,'DANH MỤC'!$F:$G,2,0)</f>
        <v>Nhóm 2</v>
      </c>
      <c r="G3224" s="8" t="str">
        <f>G3223</f>
        <v>KH0461</v>
      </c>
      <c r="H3224" t="str">
        <f>VLOOKUP(G3224,'DANH MỤC'!$I:$K,2,0)</f>
        <v>KH 0461</v>
      </c>
      <c r="I3224" t="str">
        <f>VLOOKUP(G3224,'DANH MỤC'!$I:$K,3,0)</f>
        <v>Bắc Ninh</v>
      </c>
      <c r="J3224" s="8" t="s">
        <v>5940</v>
      </c>
      <c r="K3224" t="str">
        <f>VLOOKUP(J3224,'DANH MỤC'!$A$1:$B$19,2,0)</f>
        <v>Sản phẩm 0002</v>
      </c>
      <c r="L3224" t="s">
        <v>15</v>
      </c>
      <c r="M3224">
        <v>1</v>
      </c>
      <c r="N3224" s="3">
        <f>IF(LEFT(K3224,1)="S",VLOOKUP(K3224,'DANH MỤC'!$B:$D,2,0),VLOOKUP(K3224,'DANH MỤC'!$B:$D,3,0))</f>
        <v>2000000</v>
      </c>
      <c r="O3224">
        <v>5</v>
      </c>
      <c r="P3224" s="3">
        <f>N3224*O3224%*CSDL[[#This Row],[SỐ LƯỢNG]]</f>
        <v>100000</v>
      </c>
      <c r="Q3224" s="3">
        <f t="shared" si="1585"/>
        <v>1900000</v>
      </c>
    </row>
    <row r="3225" spans="1:17" x14ac:dyDescent="0.3">
      <c r="A3225" s="23" t="s">
        <v>1651</v>
      </c>
      <c r="B3225" s="8" t="s">
        <v>1651</v>
      </c>
      <c r="C3225" s="8">
        <v>5</v>
      </c>
      <c r="D3225" s="8" t="s">
        <v>1655</v>
      </c>
      <c r="E3225" s="8" t="s">
        <v>13830</v>
      </c>
      <c r="F3225" s="8" t="str">
        <f>VLOOKUP(E3225,'DANH MỤC'!$F:$G,2,0)</f>
        <v>Nhóm 2</v>
      </c>
      <c r="G3225" s="8" t="s">
        <v>7382</v>
      </c>
      <c r="H3225" t="str">
        <f>VLOOKUP(G3225,'DANH MỤC'!$I:$K,2,0)</f>
        <v>KH 1365</v>
      </c>
      <c r="I3225" t="str">
        <f>VLOOKUP(G3225,'DANH MỤC'!$I:$K,3,0)</f>
        <v>Đắk Lắk</v>
      </c>
      <c r="J3225" s="8" t="s">
        <v>5939</v>
      </c>
      <c r="K3225" t="str">
        <f>VLOOKUP(J3225,'DANH MỤC'!$A$1:$B$19,2,0)</f>
        <v>Sản phẩm 0001</v>
      </c>
      <c r="L3225" t="s">
        <v>15</v>
      </c>
      <c r="M3225">
        <v>1</v>
      </c>
      <c r="N3225" s="3">
        <f>IF(LEFT(K3225,1)="S",VLOOKUP(K3225,'DANH MỤC'!$B:$D,2,0),VLOOKUP(K3225,'DANH MỤC'!$B:$D,3,0))</f>
        <v>3000000</v>
      </c>
      <c r="O3225">
        <v>5</v>
      </c>
      <c r="P3225" s="3">
        <f>N3225*O3225%*CSDL[[#This Row],[SỐ LƯỢNG]]</f>
        <v>150000</v>
      </c>
      <c r="Q3225" s="3">
        <f t="shared" si="1585"/>
        <v>2850000</v>
      </c>
    </row>
    <row r="3226" spans="1:17" x14ac:dyDescent="0.3">
      <c r="A3226" s="23" t="s">
        <v>1651</v>
      </c>
      <c r="B3226" s="8" t="s">
        <v>1651</v>
      </c>
      <c r="C3226" s="8">
        <v>5</v>
      </c>
      <c r="D3226" s="8" t="s">
        <v>1656</v>
      </c>
      <c r="E3226" s="8" t="s">
        <v>13823</v>
      </c>
      <c r="F3226" s="8" t="str">
        <f>VLOOKUP(E3226,'DANH MỤC'!$F:$G,2,0)</f>
        <v>Nhóm 1</v>
      </c>
      <c r="G3226" s="8" t="s">
        <v>7383</v>
      </c>
      <c r="H3226" t="str">
        <f>VLOOKUP(G3226,'DANH MỤC'!$I:$K,2,0)</f>
        <v>KH 1366</v>
      </c>
      <c r="I3226" t="str">
        <f>VLOOKUP(G3226,'DANH MỤC'!$I:$K,3,0)</f>
        <v>Gia Lai</v>
      </c>
      <c r="J3226" s="8" t="s">
        <v>5939</v>
      </c>
      <c r="K3226" t="str">
        <f>VLOOKUP(J3226,'DANH MỤC'!$A$1:$B$19,2,0)</f>
        <v>Sản phẩm 0001</v>
      </c>
      <c r="L3226" t="s">
        <v>15</v>
      </c>
      <c r="M3226">
        <v>1</v>
      </c>
      <c r="N3226" s="3">
        <f>IF(LEFT(K3226,1)="S",VLOOKUP(K3226,'DANH MỤC'!$B:$D,2,0),VLOOKUP(K3226,'DANH MỤC'!$B:$D,3,0))</f>
        <v>3000000</v>
      </c>
      <c r="O3226">
        <v>5</v>
      </c>
      <c r="P3226" s="3">
        <f>N3226*O3226%*CSDL[[#This Row],[SỐ LƯỢNG]]</f>
        <v>150000</v>
      </c>
      <c r="Q3226" s="3">
        <f t="shared" si="1585"/>
        <v>2850000</v>
      </c>
    </row>
    <row r="3227" spans="1:17" x14ac:dyDescent="0.3">
      <c r="A3227" s="23" t="s">
        <v>1651</v>
      </c>
      <c r="B3227" s="8" t="s">
        <v>1651</v>
      </c>
      <c r="C3227" s="8">
        <v>5</v>
      </c>
      <c r="D3227" s="8" t="s">
        <v>1657</v>
      </c>
      <c r="E3227" s="8" t="s">
        <v>13816</v>
      </c>
      <c r="F3227" s="8" t="str">
        <f>VLOOKUP(E3227,'DANH MỤC'!$F:$G,2,0)</f>
        <v>Nhóm 1</v>
      </c>
      <c r="G3227" s="8" t="s">
        <v>6074</v>
      </c>
      <c r="H3227" t="str">
        <f>VLOOKUP(G3227,'DANH MỤC'!$I:$K,2,0)</f>
        <v>KH 0038</v>
      </c>
      <c r="I3227" t="str">
        <f>VLOOKUP(G3227,'DANH MỤC'!$I:$K,3,0)</f>
        <v>Thái Bình</v>
      </c>
      <c r="J3227" s="8" t="s">
        <v>5939</v>
      </c>
      <c r="K3227" t="str">
        <f>VLOOKUP(J3227,'DANH MỤC'!$A$1:$B$19,2,0)</f>
        <v>Sản phẩm 0001</v>
      </c>
      <c r="L3227" t="s">
        <v>15</v>
      </c>
      <c r="M3227">
        <v>1</v>
      </c>
      <c r="N3227" s="3">
        <f>IF(LEFT(K3227,1)="S",VLOOKUP(K3227,'DANH MỤC'!$B:$D,2,0),VLOOKUP(K3227,'DANH MỤC'!$B:$D,3,0))</f>
        <v>3000000</v>
      </c>
      <c r="O3227">
        <v>0</v>
      </c>
      <c r="P3227" s="3">
        <f>N3227*O3227%*CSDL[[#This Row],[SỐ LƯỢNG]]</f>
        <v>0</v>
      </c>
      <c r="Q3227" s="3">
        <f t="shared" si="1585"/>
        <v>3000000</v>
      </c>
    </row>
    <row r="3228" spans="1:17" x14ac:dyDescent="0.3">
      <c r="A3228" s="23" t="s">
        <v>1651</v>
      </c>
      <c r="B3228" s="8" t="s">
        <v>1651</v>
      </c>
      <c r="C3228" s="8">
        <v>5</v>
      </c>
      <c r="D3228" s="8" t="s">
        <v>1658</v>
      </c>
      <c r="E3228" s="8" t="s">
        <v>13839</v>
      </c>
      <c r="F3228" s="8" t="str">
        <f>VLOOKUP(E3228,'DANH MỤC'!$F:$G,2,0)</f>
        <v>Nhóm 2</v>
      </c>
      <c r="G3228" s="8" t="s">
        <v>7384</v>
      </c>
      <c r="H3228" t="str">
        <f>VLOOKUP(G3228,'DANH MỤC'!$I:$K,2,0)</f>
        <v>KH 1367</v>
      </c>
      <c r="I3228" t="str">
        <f>VLOOKUP(G3228,'DANH MỤC'!$I:$K,3,0)</f>
        <v>Sơn La</v>
      </c>
      <c r="J3228" s="8" t="s">
        <v>14</v>
      </c>
      <c r="K3228" t="str">
        <f>VLOOKUP(J3228,'DANH MỤC'!$A$1:$B$19,2,0)</f>
        <v>Sản phẩm 0004</v>
      </c>
      <c r="L3228" t="s">
        <v>15</v>
      </c>
      <c r="M3228">
        <v>1</v>
      </c>
      <c r="N3228" s="3">
        <f>IF(LEFT(K3228,1)="S",VLOOKUP(K3228,'DANH MỤC'!$B:$D,2,0),VLOOKUP(K3228,'DANH MỤC'!$B:$D,3,0))</f>
        <v>3500000</v>
      </c>
      <c r="O3228">
        <v>5</v>
      </c>
      <c r="P3228" s="3">
        <f>N3228*O3228%*CSDL[[#This Row],[SỐ LƯỢNG]]</f>
        <v>175000</v>
      </c>
      <c r="Q3228" s="3">
        <f t="shared" si="1585"/>
        <v>3325000</v>
      </c>
    </row>
    <row r="3229" spans="1:17" x14ac:dyDescent="0.3">
      <c r="A3229" s="23" t="s">
        <v>1651</v>
      </c>
      <c r="B3229" s="8" t="s">
        <v>1651</v>
      </c>
      <c r="C3229" s="8">
        <v>5</v>
      </c>
      <c r="D3229" s="8" t="s">
        <v>1659</v>
      </c>
      <c r="E3229" s="8" t="s">
        <v>13815</v>
      </c>
      <c r="F3229" s="8" t="str">
        <f>VLOOKUP(E3229,'DANH MỤC'!$F:$G,2,0)</f>
        <v>Nhóm 1</v>
      </c>
      <c r="G3229" s="8" t="s">
        <v>6538</v>
      </c>
      <c r="H3229" t="str">
        <f>VLOOKUP(G3229,'DANH MỤC'!$I:$K,2,0)</f>
        <v>KH 0505</v>
      </c>
      <c r="I3229" t="str">
        <f>VLOOKUP(G3229,'DANH MỤC'!$I:$K,3,0)</f>
        <v>Hải Phòng</v>
      </c>
      <c r="J3229" s="8" t="s">
        <v>19</v>
      </c>
      <c r="K3229" t="str">
        <f>VLOOKUP(J3229,'DANH MỤC'!$A$1:$B$19,2,0)</f>
        <v>Sản phẩm 0003</v>
      </c>
      <c r="L3229" t="s">
        <v>15</v>
      </c>
      <c r="M3229">
        <v>1</v>
      </c>
      <c r="N3229" s="3">
        <f>IF(LEFT(K3229,1)="S",VLOOKUP(K3229,'DANH MỤC'!$B:$D,2,0),VLOOKUP(K3229,'DANH MỤC'!$B:$D,3,0))</f>
        <v>2500000</v>
      </c>
      <c r="O3229">
        <v>0</v>
      </c>
      <c r="P3229" s="3">
        <f>N3229*O3229%*CSDL[[#This Row],[SỐ LƯỢNG]]</f>
        <v>0</v>
      </c>
      <c r="Q3229" s="3">
        <f t="shared" si="1585"/>
        <v>2500000</v>
      </c>
    </row>
    <row r="3230" spans="1:17" x14ac:dyDescent="0.3">
      <c r="A3230" s="23" t="str">
        <f>A3229</f>
        <v>08/05/2019</v>
      </c>
      <c r="B3230" s="8" t="str">
        <f>B3229</f>
        <v>08/05/2019</v>
      </c>
      <c r="C3230" s="8">
        <v>5</v>
      </c>
      <c r="D3230" s="8" t="str">
        <f>D3229</f>
        <v>DH13503</v>
      </c>
      <c r="E3230" s="8" t="str">
        <f>E3229</f>
        <v>nhi.vu</v>
      </c>
      <c r="F3230" s="8" t="str">
        <f>VLOOKUP(E3230,'DANH MỤC'!$F:$G,2,0)</f>
        <v>Nhóm 1</v>
      </c>
      <c r="G3230" s="8" t="str">
        <f>G3229</f>
        <v>KH0505</v>
      </c>
      <c r="H3230" t="str">
        <f>VLOOKUP(G3230,'DANH MỤC'!$I:$K,2,0)</f>
        <v>KH 0505</v>
      </c>
      <c r="I3230" t="str">
        <f>VLOOKUP(G3230,'DANH MỤC'!$I:$K,3,0)</f>
        <v>Hải Phòng</v>
      </c>
      <c r="J3230" s="8" t="s">
        <v>14</v>
      </c>
      <c r="K3230" t="str">
        <f>VLOOKUP(J3230,'DANH MỤC'!$A$1:$B$19,2,0)</f>
        <v>Sản phẩm 0004</v>
      </c>
      <c r="L3230" t="s">
        <v>15</v>
      </c>
      <c r="M3230">
        <v>1</v>
      </c>
      <c r="N3230" s="3">
        <f>IF(LEFT(K3230,1)="S",VLOOKUP(K3230,'DANH MỤC'!$B:$D,2,0),VLOOKUP(K3230,'DANH MỤC'!$B:$D,3,0))</f>
        <v>3500000</v>
      </c>
      <c r="O3230">
        <v>5</v>
      </c>
      <c r="P3230" s="3">
        <f>N3230*O3230%*CSDL[[#This Row],[SỐ LƯỢNG]]</f>
        <v>175000</v>
      </c>
      <c r="Q3230" s="3">
        <f t="shared" si="1585"/>
        <v>3325000</v>
      </c>
    </row>
    <row r="3231" spans="1:17" x14ac:dyDescent="0.3">
      <c r="A3231" s="23" t="s">
        <v>1651</v>
      </c>
      <c r="B3231" s="8" t="s">
        <v>1651</v>
      </c>
      <c r="C3231" s="8">
        <v>5</v>
      </c>
      <c r="D3231" s="8" t="s">
        <v>1660</v>
      </c>
      <c r="E3231" s="8" t="s">
        <v>13829</v>
      </c>
      <c r="F3231" s="8" t="str">
        <f>VLOOKUP(E3231,'DANH MỤC'!$F:$G,2,0)</f>
        <v>Nhóm 2</v>
      </c>
      <c r="G3231" s="8" t="s">
        <v>7385</v>
      </c>
      <c r="H3231" t="str">
        <f>VLOOKUP(G3231,'DANH MỤC'!$I:$K,2,0)</f>
        <v>KH 1368</v>
      </c>
      <c r="I3231" t="str">
        <f>VLOOKUP(G3231,'DANH MỤC'!$I:$K,3,0)</f>
        <v>Vĩnh Long</v>
      </c>
      <c r="J3231" s="8" t="s">
        <v>5939</v>
      </c>
      <c r="K3231" t="str">
        <f>VLOOKUP(J3231,'DANH MỤC'!$A$1:$B$19,2,0)</f>
        <v>Sản phẩm 0001</v>
      </c>
      <c r="L3231" t="s">
        <v>15</v>
      </c>
      <c r="M3231">
        <v>1</v>
      </c>
      <c r="N3231" s="3">
        <f>IF(LEFT(K3231,1)="S",VLOOKUP(K3231,'DANH MỤC'!$B:$D,2,0),VLOOKUP(K3231,'DANH MỤC'!$B:$D,3,0))</f>
        <v>3000000</v>
      </c>
      <c r="O3231">
        <v>100</v>
      </c>
      <c r="P3231" s="3">
        <f>N3231*O3231%*CSDL[[#This Row],[SỐ LƯỢNG]]</f>
        <v>3000000</v>
      </c>
      <c r="Q3231" s="3">
        <f t="shared" si="1585"/>
        <v>0</v>
      </c>
    </row>
    <row r="3232" spans="1:17" x14ac:dyDescent="0.3">
      <c r="A3232" s="23" t="s">
        <v>1651</v>
      </c>
      <c r="B3232" s="8" t="s">
        <v>1651</v>
      </c>
      <c r="C3232" s="8">
        <v>5</v>
      </c>
      <c r="D3232" s="8" t="s">
        <v>1662</v>
      </c>
      <c r="E3232" s="8" t="s">
        <v>13833</v>
      </c>
      <c r="F3232" s="8" t="str">
        <f>VLOOKUP(E3232,'DANH MỤC'!$F:$G,2,0)</f>
        <v>Nhóm 2</v>
      </c>
      <c r="G3232" s="8" t="s">
        <v>7056</v>
      </c>
      <c r="H3232" t="str">
        <f>VLOOKUP(G3232,'DANH MỤC'!$I:$K,2,0)</f>
        <v>KH 1032</v>
      </c>
      <c r="I3232" t="str">
        <f>VLOOKUP(G3232,'DANH MỤC'!$I:$K,3,0)</f>
        <v>Hậu Giang</v>
      </c>
      <c r="J3232" s="8" t="s">
        <v>14</v>
      </c>
      <c r="K3232" t="str">
        <f>VLOOKUP(J3232,'DANH MỤC'!$A$1:$B$19,2,0)</f>
        <v>Sản phẩm 0004</v>
      </c>
      <c r="L3232" t="s">
        <v>15</v>
      </c>
      <c r="M3232">
        <v>1</v>
      </c>
      <c r="N3232" s="3">
        <f>IF(LEFT(K3232,1)="S",VLOOKUP(K3232,'DANH MỤC'!$B:$D,2,0),VLOOKUP(K3232,'DANH MỤC'!$B:$D,3,0))</f>
        <v>3500000</v>
      </c>
      <c r="O3232">
        <v>0</v>
      </c>
      <c r="P3232" s="3">
        <f>N3232*O3232%*CSDL[[#This Row],[SỐ LƯỢNG]]</f>
        <v>0</v>
      </c>
      <c r="Q3232" s="3">
        <f t="shared" si="1585"/>
        <v>3500000</v>
      </c>
    </row>
    <row r="3233" spans="1:17" x14ac:dyDescent="0.3">
      <c r="A3233" s="23" t="s">
        <v>1651</v>
      </c>
      <c r="B3233" s="8" t="s">
        <v>1651</v>
      </c>
      <c r="C3233" s="8">
        <v>5</v>
      </c>
      <c r="D3233" s="8" t="s">
        <v>1663</v>
      </c>
      <c r="E3233" s="8" t="s">
        <v>13816</v>
      </c>
      <c r="F3233" s="8" t="str">
        <f>VLOOKUP(E3233,'DANH MỤC'!$F:$G,2,0)</f>
        <v>Nhóm 1</v>
      </c>
      <c r="G3233" s="8" t="s">
        <v>7386</v>
      </c>
      <c r="H3233" t="str">
        <f>VLOOKUP(G3233,'DANH MỤC'!$I:$K,2,0)</f>
        <v>KH 1369</v>
      </c>
      <c r="I3233" t="str">
        <f>VLOOKUP(G3233,'DANH MỤC'!$I:$K,3,0)</f>
        <v>Hải Phòng</v>
      </c>
      <c r="J3233" s="8" t="s">
        <v>5939</v>
      </c>
      <c r="K3233" t="str">
        <f>VLOOKUP(J3233,'DANH MỤC'!$A$1:$B$19,2,0)</f>
        <v>Sản phẩm 0001</v>
      </c>
      <c r="L3233" t="s">
        <v>15</v>
      </c>
      <c r="M3233">
        <v>1</v>
      </c>
      <c r="N3233" s="3">
        <f>IF(LEFT(K3233,1)="S",VLOOKUP(K3233,'DANH MỤC'!$B:$D,2,0),VLOOKUP(K3233,'DANH MỤC'!$B:$D,3,0))</f>
        <v>3000000</v>
      </c>
      <c r="O3233">
        <v>0</v>
      </c>
      <c r="P3233" s="3">
        <f>N3233*O3233%*CSDL[[#This Row],[SỐ LƯỢNG]]</f>
        <v>0</v>
      </c>
      <c r="Q3233" s="3">
        <f t="shared" si="1585"/>
        <v>3000000</v>
      </c>
    </row>
    <row r="3234" spans="1:17" x14ac:dyDescent="0.3">
      <c r="A3234" s="23" t="s">
        <v>1651</v>
      </c>
      <c r="B3234" s="8" t="s">
        <v>1651</v>
      </c>
      <c r="C3234" s="8">
        <v>5</v>
      </c>
      <c r="D3234" s="8" t="s">
        <v>1664</v>
      </c>
      <c r="E3234" s="8" t="s">
        <v>13830</v>
      </c>
      <c r="F3234" s="8" t="str">
        <f>VLOOKUP(E3234,'DANH MỤC'!$F:$G,2,0)</f>
        <v>Nhóm 2</v>
      </c>
      <c r="G3234" s="8" t="s">
        <v>7387</v>
      </c>
      <c r="H3234" t="str">
        <f>VLOOKUP(G3234,'DANH MỤC'!$I:$K,2,0)</f>
        <v>KH 1370</v>
      </c>
      <c r="I3234" t="str">
        <f>VLOOKUP(G3234,'DANH MỤC'!$I:$K,3,0)</f>
        <v>Thừa Thiên Huế</v>
      </c>
      <c r="J3234" s="8" t="s">
        <v>5939</v>
      </c>
      <c r="K3234" t="str">
        <f>VLOOKUP(J3234,'DANH MỤC'!$A$1:$B$19,2,0)</f>
        <v>Sản phẩm 0001</v>
      </c>
      <c r="L3234" t="s">
        <v>15</v>
      </c>
      <c r="M3234">
        <v>1</v>
      </c>
      <c r="N3234" s="3">
        <f>IF(LEFT(K3234,1)="S",VLOOKUP(K3234,'DANH MỤC'!$B:$D,2,0),VLOOKUP(K3234,'DANH MỤC'!$B:$D,3,0))</f>
        <v>3000000</v>
      </c>
      <c r="O3234">
        <v>0</v>
      </c>
      <c r="P3234" s="3">
        <f>N3234*O3234%*CSDL[[#This Row],[SỐ LƯỢNG]]</f>
        <v>0</v>
      </c>
      <c r="Q3234" s="3">
        <f t="shared" si="1585"/>
        <v>3000000</v>
      </c>
    </row>
    <row r="3235" spans="1:17" x14ac:dyDescent="0.3">
      <c r="A3235" s="23" t="s">
        <v>1651</v>
      </c>
      <c r="B3235" s="8" t="s">
        <v>1651</v>
      </c>
      <c r="C3235" s="8">
        <v>5</v>
      </c>
      <c r="D3235" s="8" t="s">
        <v>1665</v>
      </c>
      <c r="E3235" s="8" t="s">
        <v>13833</v>
      </c>
      <c r="F3235" s="8" t="str">
        <f>VLOOKUP(E3235,'DANH MỤC'!$F:$G,2,0)</f>
        <v>Nhóm 2</v>
      </c>
      <c r="G3235" s="8" t="s">
        <v>7388</v>
      </c>
      <c r="H3235" t="str">
        <f>VLOOKUP(G3235,'DANH MỤC'!$I:$K,2,0)</f>
        <v>KH 1371</v>
      </c>
      <c r="I3235" t="str">
        <f>VLOOKUP(G3235,'DANH MỤC'!$I:$K,3,0)</f>
        <v>Thanh Hóa</v>
      </c>
      <c r="J3235" s="8" t="s">
        <v>19</v>
      </c>
      <c r="K3235" t="str">
        <f>VLOOKUP(J3235,'DANH MỤC'!$A$1:$B$19,2,0)</f>
        <v>Sản phẩm 0003</v>
      </c>
      <c r="L3235" t="s">
        <v>15</v>
      </c>
      <c r="M3235">
        <v>1</v>
      </c>
      <c r="N3235" s="3">
        <f>IF(LEFT(K3235,1)="S",VLOOKUP(K3235,'DANH MỤC'!$B:$D,2,0),VLOOKUP(K3235,'DANH MỤC'!$B:$D,3,0))</f>
        <v>2500000</v>
      </c>
      <c r="O3235">
        <v>10</v>
      </c>
      <c r="P3235" s="3">
        <f>N3235*O3235%*CSDL[[#This Row],[SỐ LƯỢNG]]</f>
        <v>250000</v>
      </c>
      <c r="Q3235" s="3">
        <f t="shared" si="1585"/>
        <v>2250000</v>
      </c>
    </row>
    <row r="3236" spans="1:17" x14ac:dyDescent="0.3">
      <c r="A3236" s="23" t="str">
        <f>A3235</f>
        <v>08/05/2019</v>
      </c>
      <c r="B3236" s="8" t="str">
        <f>B3235</f>
        <v>08/05/2019</v>
      </c>
      <c r="C3236" s="8">
        <v>5</v>
      </c>
      <c r="D3236" s="8" t="str">
        <f>D3235</f>
        <v>DH13498</v>
      </c>
      <c r="E3236" s="8" t="str">
        <f>E3235</f>
        <v>anh.nguyen</v>
      </c>
      <c r="F3236" s="8" t="str">
        <f>VLOOKUP(E3236,'DANH MỤC'!$F:$G,2,0)</f>
        <v>Nhóm 2</v>
      </c>
      <c r="G3236" s="8" t="str">
        <f>G3235</f>
        <v>KH1371</v>
      </c>
      <c r="H3236" t="str">
        <f>VLOOKUP(G3236,'DANH MỤC'!$I:$K,2,0)</f>
        <v>KH 1371</v>
      </c>
      <c r="I3236" t="str">
        <f>VLOOKUP(G3236,'DANH MỤC'!$I:$K,3,0)</f>
        <v>Thanh Hóa</v>
      </c>
      <c r="J3236" s="8" t="s">
        <v>14</v>
      </c>
      <c r="K3236" t="str">
        <f>VLOOKUP(J3236,'DANH MỤC'!$A$1:$B$19,2,0)</f>
        <v>Sản phẩm 0004</v>
      </c>
      <c r="L3236" t="s">
        <v>15</v>
      </c>
      <c r="M3236">
        <v>1</v>
      </c>
      <c r="N3236" s="3">
        <f>IF(LEFT(K3236,1)="S",VLOOKUP(K3236,'DANH MỤC'!$B:$D,2,0),VLOOKUP(K3236,'DANH MỤC'!$B:$D,3,0))</f>
        <v>3500000</v>
      </c>
      <c r="O3236">
        <v>10</v>
      </c>
      <c r="P3236" s="3">
        <f>N3236*O3236%*CSDL[[#This Row],[SỐ LƯỢNG]]</f>
        <v>350000</v>
      </c>
      <c r="Q3236" s="3">
        <f t="shared" si="1585"/>
        <v>3150000</v>
      </c>
    </row>
    <row r="3237" spans="1:17" x14ac:dyDescent="0.3">
      <c r="A3237" s="23" t="s">
        <v>1651</v>
      </c>
      <c r="B3237" s="8" t="s">
        <v>1651</v>
      </c>
      <c r="C3237" s="8">
        <v>5</v>
      </c>
      <c r="D3237" s="8" t="s">
        <v>1666</v>
      </c>
      <c r="E3237" s="8" t="s">
        <v>13830</v>
      </c>
      <c r="F3237" s="8" t="str">
        <f>VLOOKUP(E3237,'DANH MỤC'!$F:$G,2,0)</f>
        <v>Nhóm 2</v>
      </c>
      <c r="G3237" s="8" t="s">
        <v>3915</v>
      </c>
      <c r="H3237" t="str">
        <f>VLOOKUP(G3237,'DANH MỤC'!$I:$K,2,0)</f>
        <v>KH 1372</v>
      </c>
      <c r="I3237" t="str">
        <f>VLOOKUP(G3237,'DANH MỤC'!$I:$K,3,0)</f>
        <v>Ninh Bình</v>
      </c>
      <c r="J3237" s="8" t="s">
        <v>5940</v>
      </c>
      <c r="K3237" t="str">
        <f>VLOOKUP(J3237,'DANH MỤC'!$A$1:$B$19,2,0)</f>
        <v>Sản phẩm 0002</v>
      </c>
      <c r="L3237" t="s">
        <v>15</v>
      </c>
      <c r="M3237">
        <v>1</v>
      </c>
      <c r="N3237" s="3">
        <f>IF(LEFT(K3237,1)="S",VLOOKUP(K3237,'DANH MỤC'!$B:$D,2,0),VLOOKUP(K3237,'DANH MỤC'!$B:$D,3,0))</f>
        <v>2000000</v>
      </c>
      <c r="O3237">
        <v>0</v>
      </c>
      <c r="P3237" s="3">
        <f>N3237*O3237%*CSDL[[#This Row],[SỐ LƯỢNG]]</f>
        <v>0</v>
      </c>
      <c r="Q3237" s="3">
        <f t="shared" si="1585"/>
        <v>2000000</v>
      </c>
    </row>
    <row r="3238" spans="1:17" x14ac:dyDescent="0.3">
      <c r="A3238" s="23" t="str">
        <f t="shared" ref="A3238:A3239" si="1591">A3237</f>
        <v>08/05/2019</v>
      </c>
      <c r="B3238" s="8" t="str">
        <f t="shared" ref="B3238:B3239" si="1592">B3237</f>
        <v>08/05/2019</v>
      </c>
      <c r="C3238" s="8">
        <v>5</v>
      </c>
      <c r="D3238" s="8" t="str">
        <f t="shared" ref="D3238:D3239" si="1593">D3237</f>
        <v>DH13497</v>
      </c>
      <c r="E3238" s="8" t="str">
        <f t="shared" ref="E3238:E3239" si="1594">E3237</f>
        <v>ha.vo</v>
      </c>
      <c r="F3238" s="8" t="str">
        <f>VLOOKUP(E3238,'DANH MỤC'!$F:$G,2,0)</f>
        <v>Nhóm 2</v>
      </c>
      <c r="G3238" s="8" t="str">
        <f t="shared" ref="G3238:G3239" si="1595">G3237</f>
        <v>KH1372</v>
      </c>
      <c r="H3238" t="str">
        <f>VLOOKUP(G3238,'DANH MỤC'!$I:$K,2,0)</f>
        <v>KH 1372</v>
      </c>
      <c r="I3238" t="str">
        <f>VLOOKUP(G3238,'DANH MỤC'!$I:$K,3,0)</f>
        <v>Ninh Bình</v>
      </c>
      <c r="J3238" s="8" t="s">
        <v>14</v>
      </c>
      <c r="K3238" t="str">
        <f>VLOOKUP(J3238,'DANH MỤC'!$A$1:$B$19,2,0)</f>
        <v>Sản phẩm 0004</v>
      </c>
      <c r="L3238" t="s">
        <v>15</v>
      </c>
      <c r="M3238">
        <v>1</v>
      </c>
      <c r="N3238" s="3">
        <f>IF(LEFT(K3238,1)="S",VLOOKUP(K3238,'DANH MỤC'!$B:$D,2,0),VLOOKUP(K3238,'DANH MỤC'!$B:$D,3,0))</f>
        <v>3500000</v>
      </c>
      <c r="O3238">
        <v>20</v>
      </c>
      <c r="P3238" s="3">
        <f>N3238*O3238%*CSDL[[#This Row],[SỐ LƯỢNG]]</f>
        <v>700000</v>
      </c>
      <c r="Q3238" s="3">
        <f t="shared" si="1585"/>
        <v>2800000</v>
      </c>
    </row>
    <row r="3239" spans="1:17" x14ac:dyDescent="0.3">
      <c r="A3239" s="23" t="str">
        <f t="shared" si="1591"/>
        <v>08/05/2019</v>
      </c>
      <c r="B3239" s="8" t="str">
        <f t="shared" si="1592"/>
        <v>08/05/2019</v>
      </c>
      <c r="C3239" s="8">
        <v>5</v>
      </c>
      <c r="D3239" s="8" t="str">
        <f t="shared" si="1593"/>
        <v>DH13497</v>
      </c>
      <c r="E3239" s="8" t="str">
        <f t="shared" si="1594"/>
        <v>ha.vo</v>
      </c>
      <c r="F3239" s="8" t="str">
        <f>VLOOKUP(E3239,'DANH MỤC'!$F:$G,2,0)</f>
        <v>Nhóm 2</v>
      </c>
      <c r="G3239" s="8" t="str">
        <f t="shared" si="1595"/>
        <v>KH1372</v>
      </c>
      <c r="H3239" t="str">
        <f>VLOOKUP(G3239,'DANH MỤC'!$I:$K,2,0)</f>
        <v>KH 1372</v>
      </c>
      <c r="I3239" t="str">
        <f>VLOOKUP(G3239,'DANH MỤC'!$I:$K,3,0)</f>
        <v>Ninh Bình</v>
      </c>
      <c r="J3239" s="8" t="s">
        <v>5939</v>
      </c>
      <c r="K3239" t="str">
        <f>VLOOKUP(J3239,'DANH MỤC'!$A$1:$B$19,2,0)</f>
        <v>Sản phẩm 0001</v>
      </c>
      <c r="L3239" t="s">
        <v>15</v>
      </c>
      <c r="M3239">
        <v>1</v>
      </c>
      <c r="N3239" s="3">
        <f>IF(LEFT(K3239,1)="S",VLOOKUP(K3239,'DANH MỤC'!$B:$D,2,0),VLOOKUP(K3239,'DANH MỤC'!$B:$D,3,0))</f>
        <v>3000000</v>
      </c>
      <c r="O3239">
        <v>10</v>
      </c>
      <c r="P3239" s="3">
        <f>N3239*O3239%*CSDL[[#This Row],[SỐ LƯỢNG]]</f>
        <v>300000</v>
      </c>
      <c r="Q3239" s="3">
        <f t="shared" si="1585"/>
        <v>2700000</v>
      </c>
    </row>
    <row r="3240" spans="1:17" x14ac:dyDescent="0.3">
      <c r="A3240" s="23" t="s">
        <v>1651</v>
      </c>
      <c r="B3240" s="8" t="s">
        <v>1651</v>
      </c>
      <c r="C3240" s="8">
        <v>5</v>
      </c>
      <c r="D3240" s="8" t="s">
        <v>1667</v>
      </c>
      <c r="E3240" s="8" t="s">
        <v>13819</v>
      </c>
      <c r="F3240" s="8" t="str">
        <f>VLOOKUP(E3240,'DANH MỤC'!$F:$G,2,0)</f>
        <v>Nhóm 1</v>
      </c>
      <c r="G3240" s="8" t="s">
        <v>7389</v>
      </c>
      <c r="H3240" t="str">
        <f>VLOOKUP(G3240,'DANH MỤC'!$I:$K,2,0)</f>
        <v>KH 1373</v>
      </c>
      <c r="I3240" t="str">
        <f>VLOOKUP(G3240,'DANH MỤC'!$I:$K,3,0)</f>
        <v>Hậu Giang</v>
      </c>
      <c r="J3240" s="8" t="s">
        <v>5939</v>
      </c>
      <c r="K3240" t="str">
        <f>VLOOKUP(J3240,'DANH MỤC'!$A$1:$B$19,2,0)</f>
        <v>Sản phẩm 0001</v>
      </c>
      <c r="L3240" t="s">
        <v>15</v>
      </c>
      <c r="M3240">
        <v>1</v>
      </c>
      <c r="N3240" s="3">
        <f>IF(LEFT(K3240,1)="S",VLOOKUP(K3240,'DANH MỤC'!$B:$D,2,0),VLOOKUP(K3240,'DANH MỤC'!$B:$D,3,0))</f>
        <v>3000000</v>
      </c>
      <c r="O3240">
        <v>0</v>
      </c>
      <c r="P3240" s="3">
        <f>N3240*O3240%*CSDL[[#This Row],[SỐ LƯỢNG]]</f>
        <v>0</v>
      </c>
      <c r="Q3240" s="3">
        <f t="shared" si="1585"/>
        <v>3000000</v>
      </c>
    </row>
    <row r="3241" spans="1:17" x14ac:dyDescent="0.3">
      <c r="A3241" s="23" t="s">
        <v>1651</v>
      </c>
      <c r="B3241" s="8" t="s">
        <v>1651</v>
      </c>
      <c r="C3241" s="8">
        <v>5</v>
      </c>
      <c r="D3241" s="8" t="s">
        <v>1668</v>
      </c>
      <c r="E3241" s="8" t="s">
        <v>13823</v>
      </c>
      <c r="F3241" s="8" t="str">
        <f>VLOOKUP(E3241,'DANH MỤC'!$F:$G,2,0)</f>
        <v>Nhóm 1</v>
      </c>
      <c r="G3241" s="8" t="s">
        <v>7390</v>
      </c>
      <c r="H3241" t="str">
        <f>VLOOKUP(G3241,'DANH MỤC'!$I:$K,2,0)</f>
        <v>KH 1374</v>
      </c>
      <c r="I3241" t="str">
        <f>VLOOKUP(G3241,'DANH MỤC'!$I:$K,3,0)</f>
        <v>Bắc Giang</v>
      </c>
      <c r="J3241" s="8" t="s">
        <v>14</v>
      </c>
      <c r="K3241" t="str">
        <f>VLOOKUP(J3241,'DANH MỤC'!$A$1:$B$19,2,0)</f>
        <v>Sản phẩm 0004</v>
      </c>
      <c r="L3241" t="s">
        <v>15</v>
      </c>
      <c r="M3241">
        <v>1</v>
      </c>
      <c r="N3241" s="3">
        <f>IF(LEFT(K3241,1)="S",VLOOKUP(K3241,'DANH MỤC'!$B:$D,2,0),VLOOKUP(K3241,'DANH MỤC'!$B:$D,3,0))</f>
        <v>3500000</v>
      </c>
      <c r="O3241">
        <v>10</v>
      </c>
      <c r="P3241" s="3">
        <f>N3241*O3241%*CSDL[[#This Row],[SỐ LƯỢNG]]</f>
        <v>350000</v>
      </c>
      <c r="Q3241" s="3">
        <f t="shared" si="1585"/>
        <v>3150000</v>
      </c>
    </row>
    <row r="3242" spans="1:17" x14ac:dyDescent="0.3">
      <c r="A3242" s="23" t="s">
        <v>1651</v>
      </c>
      <c r="B3242" s="8" t="s">
        <v>1651</v>
      </c>
      <c r="C3242" s="8">
        <v>5</v>
      </c>
      <c r="D3242" s="8" t="s">
        <v>1669</v>
      </c>
      <c r="E3242" s="8" t="s">
        <v>13841</v>
      </c>
      <c r="F3242" s="8" t="str">
        <f>VLOOKUP(E3242,'DANH MỤC'!$F:$G,2,0)</f>
        <v>Nhóm 2</v>
      </c>
      <c r="G3242" s="8" t="s">
        <v>6505</v>
      </c>
      <c r="H3242" t="str">
        <f>VLOOKUP(G3242,'DANH MỤC'!$I:$K,2,0)</f>
        <v>KH 0472</v>
      </c>
      <c r="I3242" t="str">
        <f>VLOOKUP(G3242,'DANH MỤC'!$I:$K,3,0)</f>
        <v>Vĩnh Phúc</v>
      </c>
      <c r="J3242" s="8" t="s">
        <v>14</v>
      </c>
      <c r="K3242" t="str">
        <f>VLOOKUP(J3242,'DANH MỤC'!$A$1:$B$19,2,0)</f>
        <v>Sản phẩm 0004</v>
      </c>
      <c r="L3242" t="s">
        <v>15</v>
      </c>
      <c r="M3242">
        <v>12</v>
      </c>
      <c r="N3242" s="3">
        <f>IF(LEFT(K3242,1)="S",VLOOKUP(K3242,'DANH MỤC'!$B:$D,2,0),VLOOKUP(K3242,'DANH MỤC'!$B:$D,3,0))</f>
        <v>3500000</v>
      </c>
      <c r="O3242">
        <v>40</v>
      </c>
      <c r="P3242" s="3">
        <f>N3242*O3242%*CSDL[[#This Row],[SỐ LƯỢNG]]</f>
        <v>16800000</v>
      </c>
      <c r="Q3242" s="3">
        <f t="shared" si="1585"/>
        <v>25200000</v>
      </c>
    </row>
    <row r="3243" spans="1:17" x14ac:dyDescent="0.3">
      <c r="A3243" s="23" t="str">
        <f>A3242</f>
        <v>08/05/2019</v>
      </c>
      <c r="B3243" s="8" t="str">
        <f>B3242</f>
        <v>08/05/2019</v>
      </c>
      <c r="C3243" s="8">
        <v>5</v>
      </c>
      <c r="D3243" s="8" t="str">
        <f>D3242</f>
        <v>DH13494</v>
      </c>
      <c r="E3243" s="8" t="str">
        <f>E3242</f>
        <v>trang.thi</v>
      </c>
      <c r="F3243" s="8" t="str">
        <f>VLOOKUP(E3243,'DANH MỤC'!$F:$G,2,0)</f>
        <v>Nhóm 2</v>
      </c>
      <c r="G3243" s="8" t="str">
        <f>G3242</f>
        <v>KH0472</v>
      </c>
      <c r="H3243" t="str">
        <f>VLOOKUP(G3243,'DANH MỤC'!$I:$K,2,0)</f>
        <v>KH 0472</v>
      </c>
      <c r="I3243" t="str">
        <f>VLOOKUP(G3243,'DANH MỤC'!$I:$K,3,0)</f>
        <v>Vĩnh Phúc</v>
      </c>
      <c r="J3243" s="8" t="s">
        <v>14</v>
      </c>
      <c r="K3243" t="str">
        <f>VLOOKUP(J3243,'DANH MỤC'!$A$1:$B$19,2,0)</f>
        <v>Sản phẩm 0004</v>
      </c>
      <c r="L3243" t="s">
        <v>15</v>
      </c>
      <c r="M3243">
        <v>2</v>
      </c>
      <c r="N3243" s="3">
        <f>IF(LEFT(K3243,1)="S",VLOOKUP(K3243,'DANH MỤC'!$B:$D,2,0),VLOOKUP(K3243,'DANH MỤC'!$B:$D,3,0))</f>
        <v>3500000</v>
      </c>
      <c r="O3243">
        <v>100</v>
      </c>
      <c r="P3243" s="3">
        <f>N3243*O3243%*CSDL[[#This Row],[SỐ LƯỢNG]]</f>
        <v>7000000</v>
      </c>
      <c r="Q3243" s="3">
        <f t="shared" si="1585"/>
        <v>0</v>
      </c>
    </row>
    <row r="3244" spans="1:17" x14ac:dyDescent="0.3">
      <c r="A3244" s="23" t="s">
        <v>1651</v>
      </c>
      <c r="B3244" s="8" t="s">
        <v>1651</v>
      </c>
      <c r="C3244" s="8">
        <v>5</v>
      </c>
      <c r="D3244" s="8" t="s">
        <v>1670</v>
      </c>
      <c r="E3244" s="8" t="s">
        <v>13816</v>
      </c>
      <c r="F3244" s="8" t="str">
        <f>VLOOKUP(E3244,'DANH MỤC'!$F:$G,2,0)</f>
        <v>Nhóm 1</v>
      </c>
      <c r="G3244" s="8" t="s">
        <v>7391</v>
      </c>
      <c r="H3244" t="str">
        <f>VLOOKUP(G3244,'DANH MỤC'!$I:$K,2,0)</f>
        <v>KH 1375</v>
      </c>
      <c r="I3244" t="str">
        <f>VLOOKUP(G3244,'DANH MỤC'!$I:$K,3,0)</f>
        <v>Bình Phước</v>
      </c>
      <c r="J3244" s="8" t="s">
        <v>5939</v>
      </c>
      <c r="K3244" t="str">
        <f>VLOOKUP(J3244,'DANH MỤC'!$A$1:$B$19,2,0)</f>
        <v>Sản phẩm 0001</v>
      </c>
      <c r="L3244" t="s">
        <v>15</v>
      </c>
      <c r="M3244">
        <v>1</v>
      </c>
      <c r="N3244" s="3">
        <f>IF(LEFT(K3244,1)="S",VLOOKUP(K3244,'DANH MỤC'!$B:$D,2,0),VLOOKUP(K3244,'DANH MỤC'!$B:$D,3,0))</f>
        <v>3000000</v>
      </c>
      <c r="O3244">
        <v>0</v>
      </c>
      <c r="P3244" s="3">
        <f>N3244*O3244%*CSDL[[#This Row],[SỐ LƯỢNG]]</f>
        <v>0</v>
      </c>
      <c r="Q3244" s="3">
        <f t="shared" si="1585"/>
        <v>3000000</v>
      </c>
    </row>
    <row r="3245" spans="1:17" x14ac:dyDescent="0.3">
      <c r="A3245" s="23" t="s">
        <v>1651</v>
      </c>
      <c r="B3245" s="8" t="s">
        <v>1651</v>
      </c>
      <c r="C3245" s="8">
        <v>5</v>
      </c>
      <c r="D3245" s="8" t="s">
        <v>1671</v>
      </c>
      <c r="E3245" s="8" t="s">
        <v>13823</v>
      </c>
      <c r="F3245" s="8" t="str">
        <f>VLOOKUP(E3245,'DANH MỤC'!$F:$G,2,0)</f>
        <v>Nhóm 1</v>
      </c>
      <c r="G3245" s="8" t="s">
        <v>6054</v>
      </c>
      <c r="H3245" t="str">
        <f>VLOOKUP(G3245,'DANH MỤC'!$I:$K,2,0)</f>
        <v>KH 0018</v>
      </c>
      <c r="I3245" t="str">
        <f>VLOOKUP(G3245,'DANH MỤC'!$I:$K,3,0)</f>
        <v>Long An</v>
      </c>
      <c r="J3245" s="8" t="s">
        <v>5940</v>
      </c>
      <c r="K3245" t="str">
        <f>VLOOKUP(J3245,'DANH MỤC'!$A$1:$B$19,2,0)</f>
        <v>Sản phẩm 0002</v>
      </c>
      <c r="L3245" t="s">
        <v>15</v>
      </c>
      <c r="M3245">
        <v>1</v>
      </c>
      <c r="N3245" s="3">
        <f>IF(LEFT(K3245,1)="S",VLOOKUP(K3245,'DANH MỤC'!$B:$D,2,0),VLOOKUP(K3245,'DANH MỤC'!$B:$D,3,0))</f>
        <v>2000000</v>
      </c>
      <c r="O3245">
        <v>0</v>
      </c>
      <c r="P3245" s="3">
        <f>N3245*O3245%*CSDL[[#This Row],[SỐ LƯỢNG]]</f>
        <v>0</v>
      </c>
      <c r="Q3245" s="3">
        <f t="shared" si="1585"/>
        <v>2000000</v>
      </c>
    </row>
    <row r="3246" spans="1:17" x14ac:dyDescent="0.3">
      <c r="A3246" s="23" t="str">
        <f>A3245</f>
        <v>08/05/2019</v>
      </c>
      <c r="B3246" s="8" t="str">
        <f>B3245</f>
        <v>08/05/2019</v>
      </c>
      <c r="C3246" s="8">
        <v>5</v>
      </c>
      <c r="D3246" s="8" t="str">
        <f>D3245</f>
        <v>DH13491</v>
      </c>
      <c r="E3246" s="8" t="str">
        <f>E3245</f>
        <v>giang.nguyen</v>
      </c>
      <c r="F3246" s="8" t="str">
        <f>VLOOKUP(E3246,'DANH MỤC'!$F:$G,2,0)</f>
        <v>Nhóm 1</v>
      </c>
      <c r="G3246" s="8" t="str">
        <f>G3245</f>
        <v>KH0018</v>
      </c>
      <c r="H3246" t="str">
        <f>VLOOKUP(G3246,'DANH MỤC'!$I:$K,2,0)</f>
        <v>KH 0018</v>
      </c>
      <c r="I3246" t="str">
        <f>VLOOKUP(G3246,'DANH MỤC'!$I:$K,3,0)</f>
        <v>Long An</v>
      </c>
      <c r="J3246" s="8" t="s">
        <v>5944</v>
      </c>
      <c r="K3246" t="str">
        <f>VLOOKUP(J3246,'DANH MỤC'!$A$1:$B$19,2,0)</f>
        <v>Hàng tặng 0001</v>
      </c>
      <c r="L3246" t="s">
        <v>24</v>
      </c>
      <c r="M3246">
        <v>2</v>
      </c>
      <c r="N3246" s="3">
        <f>IF(LEFT(K3246,1)="S",VLOOKUP(K3246,'DANH MỤC'!$B:$D,2,0),VLOOKUP(K3246,'DANH MỤC'!$B:$D,3,0))</f>
        <v>200000</v>
      </c>
      <c r="O3246">
        <v>100</v>
      </c>
      <c r="P3246" s="3">
        <f>N3246*O3246%*CSDL[[#This Row],[SỐ LƯỢNG]]</f>
        <v>400000</v>
      </c>
      <c r="Q3246" s="3">
        <f t="shared" si="1585"/>
        <v>0</v>
      </c>
    </row>
    <row r="3247" spans="1:17" x14ac:dyDescent="0.3">
      <c r="A3247" s="23" t="s">
        <v>1651</v>
      </c>
      <c r="B3247" s="8" t="s">
        <v>1651</v>
      </c>
      <c r="C3247" s="8">
        <v>5</v>
      </c>
      <c r="D3247" s="8" t="s">
        <v>1672</v>
      </c>
      <c r="E3247" s="8" t="s">
        <v>13821</v>
      </c>
      <c r="F3247" s="8" t="str">
        <f>VLOOKUP(E3247,'DANH MỤC'!$F:$G,2,0)</f>
        <v>Nhóm 1</v>
      </c>
      <c r="G3247" s="8" t="s">
        <v>6678</v>
      </c>
      <c r="H3247" t="str">
        <f>VLOOKUP(G3247,'DANH MỤC'!$I:$K,2,0)</f>
        <v>KH 0645</v>
      </c>
      <c r="I3247" t="str">
        <f>VLOOKUP(G3247,'DANH MỤC'!$I:$K,3,0)</f>
        <v>Tây Ninh</v>
      </c>
      <c r="J3247" s="8" t="s">
        <v>14</v>
      </c>
      <c r="K3247" t="str">
        <f>VLOOKUP(J3247,'DANH MỤC'!$A$1:$B$19,2,0)</f>
        <v>Sản phẩm 0004</v>
      </c>
      <c r="L3247" t="s">
        <v>15</v>
      </c>
      <c r="M3247">
        <v>1</v>
      </c>
      <c r="N3247" s="3">
        <f>IF(LEFT(K3247,1)="S",VLOOKUP(K3247,'DANH MỤC'!$B:$D,2,0),VLOOKUP(K3247,'DANH MỤC'!$B:$D,3,0))</f>
        <v>3500000</v>
      </c>
      <c r="O3247">
        <v>0</v>
      </c>
      <c r="P3247" s="3">
        <f>N3247*O3247%*CSDL[[#This Row],[SỐ LƯỢNG]]</f>
        <v>0</v>
      </c>
      <c r="Q3247" s="3">
        <f t="shared" si="1585"/>
        <v>3500000</v>
      </c>
    </row>
    <row r="3248" spans="1:17" x14ac:dyDescent="0.3">
      <c r="A3248" s="23" t="s">
        <v>1651</v>
      </c>
      <c r="B3248" s="8" t="s">
        <v>1651</v>
      </c>
      <c r="C3248" s="8">
        <v>5</v>
      </c>
      <c r="D3248" s="8" t="s">
        <v>1673</v>
      </c>
      <c r="E3248" s="8" t="s">
        <v>13834</v>
      </c>
      <c r="F3248" s="8" t="str">
        <f>VLOOKUP(E3248,'DANH MỤC'!$F:$G,2,0)</f>
        <v>Nhóm 2</v>
      </c>
      <c r="G3248" s="8" t="s">
        <v>6869</v>
      </c>
      <c r="H3248" t="str">
        <f>VLOOKUP(G3248,'DANH MỤC'!$I:$K,2,0)</f>
        <v>KH 0839</v>
      </c>
      <c r="I3248" t="str">
        <f>VLOOKUP(G3248,'DANH MỤC'!$I:$K,3,0)</f>
        <v>Quảng Ngãi</v>
      </c>
      <c r="J3248" s="8" t="s">
        <v>19</v>
      </c>
      <c r="K3248" t="str">
        <f>VLOOKUP(J3248,'DANH MỤC'!$A$1:$B$19,2,0)</f>
        <v>Sản phẩm 0003</v>
      </c>
      <c r="L3248" t="s">
        <v>15</v>
      </c>
      <c r="M3248">
        <v>1</v>
      </c>
      <c r="N3248" s="3">
        <f>IF(LEFT(K3248,1)="S",VLOOKUP(K3248,'DANH MỤC'!$B:$D,2,0),VLOOKUP(K3248,'DANH MỤC'!$B:$D,3,0))</f>
        <v>2500000</v>
      </c>
      <c r="O3248">
        <v>100</v>
      </c>
      <c r="P3248" s="3">
        <f>N3248*O3248%*CSDL[[#This Row],[SỐ LƯỢNG]]</f>
        <v>2500000</v>
      </c>
      <c r="Q3248" s="3">
        <f t="shared" si="1585"/>
        <v>0</v>
      </c>
    </row>
    <row r="3249" spans="1:17" x14ac:dyDescent="0.3">
      <c r="A3249" s="23" t="str">
        <f t="shared" ref="A3249:A3250" si="1596">A3248</f>
        <v>08/05/2019</v>
      </c>
      <c r="B3249" s="8" t="str">
        <f t="shared" ref="B3249:B3250" si="1597">B3248</f>
        <v>08/05/2019</v>
      </c>
      <c r="C3249" s="8">
        <v>5</v>
      </c>
      <c r="D3249" s="8" t="str">
        <f t="shared" ref="D3249:D3250" si="1598">D3248</f>
        <v>DH13489</v>
      </c>
      <c r="E3249" s="8" t="str">
        <f t="shared" ref="E3249:E3250" si="1599">E3248</f>
        <v>huong.bich</v>
      </c>
      <c r="F3249" s="8" t="str">
        <f>VLOOKUP(E3249,'DANH MỤC'!$F:$G,2,0)</f>
        <v>Nhóm 2</v>
      </c>
      <c r="G3249" s="8" t="str">
        <f t="shared" ref="G3249:G3250" si="1600">G3248</f>
        <v>KH0839</v>
      </c>
      <c r="H3249" t="str">
        <f>VLOOKUP(G3249,'DANH MỤC'!$I:$K,2,0)</f>
        <v>KH 0839</v>
      </c>
      <c r="I3249" t="str">
        <f>VLOOKUP(G3249,'DANH MỤC'!$I:$K,3,0)</f>
        <v>Quảng Ngãi</v>
      </c>
      <c r="J3249" s="8" t="s">
        <v>5942</v>
      </c>
      <c r="K3249" t="str">
        <f>VLOOKUP(J3249,'DANH MỤC'!$A$1:$B$19,2,0)</f>
        <v>Sản phẩm 0007</v>
      </c>
      <c r="L3249" t="s">
        <v>15</v>
      </c>
      <c r="M3249">
        <v>1</v>
      </c>
      <c r="N3249" s="3">
        <f>IF(LEFT(K3249,1)="S",VLOOKUP(K3249,'DANH MỤC'!$B:$D,2,0),VLOOKUP(K3249,'DANH MỤC'!$B:$D,3,0))</f>
        <v>800000</v>
      </c>
      <c r="O3249">
        <v>100</v>
      </c>
      <c r="P3249" s="3">
        <f>N3249*O3249%*CSDL[[#This Row],[SỐ LƯỢNG]]</f>
        <v>800000</v>
      </c>
      <c r="Q3249" s="3">
        <f t="shared" si="1585"/>
        <v>0</v>
      </c>
    </row>
    <row r="3250" spans="1:17" x14ac:dyDescent="0.3">
      <c r="A3250" s="23" t="str">
        <f t="shared" si="1596"/>
        <v>08/05/2019</v>
      </c>
      <c r="B3250" s="8" t="str">
        <f t="shared" si="1597"/>
        <v>08/05/2019</v>
      </c>
      <c r="C3250" s="8">
        <v>5</v>
      </c>
      <c r="D3250" s="8" t="str">
        <f t="shared" si="1598"/>
        <v>DH13489</v>
      </c>
      <c r="E3250" s="8" t="str">
        <f t="shared" si="1599"/>
        <v>huong.bich</v>
      </c>
      <c r="F3250" s="8" t="str">
        <f>VLOOKUP(E3250,'DANH MỤC'!$F:$G,2,0)</f>
        <v>Nhóm 2</v>
      </c>
      <c r="G3250" s="8" t="str">
        <f t="shared" si="1600"/>
        <v>KH0839</v>
      </c>
      <c r="H3250" t="str">
        <f>VLOOKUP(G3250,'DANH MỤC'!$I:$K,2,0)</f>
        <v>KH 0839</v>
      </c>
      <c r="I3250" t="str">
        <f>VLOOKUP(G3250,'DANH MỤC'!$I:$K,3,0)</f>
        <v>Quảng Ngãi</v>
      </c>
      <c r="J3250" s="8" t="s">
        <v>5941</v>
      </c>
      <c r="K3250" t="str">
        <f>VLOOKUP(J3250,'DANH MỤC'!$A$1:$B$19,2,0)</f>
        <v>Sản phẩm 0006</v>
      </c>
      <c r="L3250" t="s">
        <v>15</v>
      </c>
      <c r="M3250">
        <v>1</v>
      </c>
      <c r="N3250" s="3">
        <f>IF(LEFT(K3250,1)="S",VLOOKUP(K3250,'DANH MỤC'!$B:$D,2,0),VLOOKUP(K3250,'DANH MỤC'!$B:$D,3,0))</f>
        <v>800000</v>
      </c>
      <c r="O3250">
        <v>100</v>
      </c>
      <c r="P3250" s="3">
        <f>N3250*O3250%*CSDL[[#This Row],[SỐ LƯỢNG]]</f>
        <v>800000</v>
      </c>
      <c r="Q3250" s="3">
        <f t="shared" si="1585"/>
        <v>0</v>
      </c>
    </row>
    <row r="3251" spans="1:17" x14ac:dyDescent="0.3">
      <c r="A3251" s="23" t="s">
        <v>1651</v>
      </c>
      <c r="B3251" s="8" t="s">
        <v>1651</v>
      </c>
      <c r="C3251" s="8">
        <v>5</v>
      </c>
      <c r="D3251" s="8" t="s">
        <v>1674</v>
      </c>
      <c r="E3251" s="8" t="s">
        <v>13816</v>
      </c>
      <c r="F3251" s="8" t="str">
        <f>VLOOKUP(E3251,'DANH MỤC'!$F:$G,2,0)</f>
        <v>Nhóm 1</v>
      </c>
      <c r="G3251" s="8" t="s">
        <v>7392</v>
      </c>
      <c r="H3251" t="str">
        <f>VLOOKUP(G3251,'DANH MỤC'!$I:$K,2,0)</f>
        <v>KH 1376</v>
      </c>
      <c r="I3251" t="str">
        <f>VLOOKUP(G3251,'DANH MỤC'!$I:$K,3,0)</f>
        <v>Cao Bằng</v>
      </c>
      <c r="J3251" s="8" t="s">
        <v>19</v>
      </c>
      <c r="K3251" t="str">
        <f>VLOOKUP(J3251,'DANH MỤC'!$A$1:$B$19,2,0)</f>
        <v>Sản phẩm 0003</v>
      </c>
      <c r="L3251" t="s">
        <v>15</v>
      </c>
      <c r="M3251">
        <v>1</v>
      </c>
      <c r="N3251" s="3">
        <f>IF(LEFT(K3251,1)="S",VLOOKUP(K3251,'DANH MỤC'!$B:$D,2,0),VLOOKUP(K3251,'DANH MỤC'!$B:$D,3,0))</f>
        <v>2500000</v>
      </c>
      <c r="O3251">
        <v>10</v>
      </c>
      <c r="P3251" s="3">
        <f>N3251*O3251%*CSDL[[#This Row],[SỐ LƯỢNG]]</f>
        <v>250000</v>
      </c>
      <c r="Q3251" s="3">
        <f t="shared" si="1585"/>
        <v>2250000</v>
      </c>
    </row>
    <row r="3252" spans="1:17" x14ac:dyDescent="0.3">
      <c r="A3252" s="23" t="str">
        <f>A3251</f>
        <v>08/05/2019</v>
      </c>
      <c r="B3252" s="8" t="str">
        <f>B3251</f>
        <v>08/05/2019</v>
      </c>
      <c r="C3252" s="8">
        <v>5</v>
      </c>
      <c r="D3252" s="8" t="str">
        <f>D3251</f>
        <v>DH13488</v>
      </c>
      <c r="E3252" s="8" t="str">
        <f>E3251</f>
        <v>luyen.dam</v>
      </c>
      <c r="F3252" s="8" t="str">
        <f>VLOOKUP(E3252,'DANH MỤC'!$F:$G,2,0)</f>
        <v>Nhóm 1</v>
      </c>
      <c r="G3252" s="8" t="str">
        <f>G3251</f>
        <v>KH1376</v>
      </c>
      <c r="H3252" t="str">
        <f>VLOOKUP(G3252,'DANH MỤC'!$I:$K,2,0)</f>
        <v>KH 1376</v>
      </c>
      <c r="I3252" t="str">
        <f>VLOOKUP(G3252,'DANH MỤC'!$I:$K,3,0)</f>
        <v>Cao Bằng</v>
      </c>
      <c r="J3252" s="8" t="s">
        <v>14</v>
      </c>
      <c r="K3252" t="str">
        <f>VLOOKUP(J3252,'DANH MỤC'!$A$1:$B$19,2,0)</f>
        <v>Sản phẩm 0004</v>
      </c>
      <c r="L3252" t="s">
        <v>15</v>
      </c>
      <c r="M3252">
        <v>1</v>
      </c>
      <c r="N3252" s="3">
        <f>IF(LEFT(K3252,1)="S",VLOOKUP(K3252,'DANH MỤC'!$B:$D,2,0),VLOOKUP(K3252,'DANH MỤC'!$B:$D,3,0))</f>
        <v>3500000</v>
      </c>
      <c r="O3252">
        <v>10</v>
      </c>
      <c r="P3252" s="3">
        <f>N3252*O3252%*CSDL[[#This Row],[SỐ LƯỢNG]]</f>
        <v>350000</v>
      </c>
      <c r="Q3252" s="3">
        <f t="shared" si="1585"/>
        <v>3150000</v>
      </c>
    </row>
    <row r="3253" spans="1:17" x14ac:dyDescent="0.3">
      <c r="A3253" s="23" t="s">
        <v>1651</v>
      </c>
      <c r="B3253" s="8" t="s">
        <v>1651</v>
      </c>
      <c r="C3253" s="8">
        <v>5</v>
      </c>
      <c r="D3253" s="8" t="s">
        <v>1675</v>
      </c>
      <c r="E3253" s="8" t="s">
        <v>13831</v>
      </c>
      <c r="F3253" s="8" t="str">
        <f>VLOOKUP(E3253,'DANH MỤC'!$F:$G,2,0)</f>
        <v>Nhóm 2</v>
      </c>
      <c r="G3253" s="8" t="s">
        <v>7393</v>
      </c>
      <c r="H3253" t="str">
        <f>VLOOKUP(G3253,'DANH MỤC'!$I:$K,2,0)</f>
        <v>KH 1377</v>
      </c>
      <c r="I3253" t="str">
        <f>VLOOKUP(G3253,'DANH MỤC'!$I:$K,3,0)</f>
        <v>Bạc Liêu</v>
      </c>
      <c r="J3253" s="8" t="s">
        <v>5939</v>
      </c>
      <c r="K3253" t="str">
        <f>VLOOKUP(J3253,'DANH MỤC'!$A$1:$B$19,2,0)</f>
        <v>Sản phẩm 0001</v>
      </c>
      <c r="L3253" t="s">
        <v>15</v>
      </c>
      <c r="M3253">
        <v>1</v>
      </c>
      <c r="N3253" s="3">
        <f>IF(LEFT(K3253,1)="S",VLOOKUP(K3253,'DANH MỤC'!$B:$D,2,0),VLOOKUP(K3253,'DANH MỤC'!$B:$D,3,0))</f>
        <v>3000000</v>
      </c>
      <c r="O3253">
        <v>5</v>
      </c>
      <c r="P3253" s="3">
        <f>N3253*O3253%*CSDL[[#This Row],[SỐ LƯỢNG]]</f>
        <v>150000</v>
      </c>
      <c r="Q3253" s="3">
        <f t="shared" si="1585"/>
        <v>2850000</v>
      </c>
    </row>
    <row r="3254" spans="1:17" x14ac:dyDescent="0.3">
      <c r="A3254" s="23" t="s">
        <v>1651</v>
      </c>
      <c r="B3254" s="8" t="s">
        <v>1651</v>
      </c>
      <c r="C3254" s="8">
        <v>5</v>
      </c>
      <c r="D3254" s="8" t="s">
        <v>1676</v>
      </c>
      <c r="E3254" s="8" t="s">
        <v>13814</v>
      </c>
      <c r="F3254" s="8" t="str">
        <f>VLOOKUP(E3254,'DANH MỤC'!$F:$G,2,0)</f>
        <v>Nhóm 1</v>
      </c>
      <c r="G3254" s="8" t="s">
        <v>7394</v>
      </c>
      <c r="H3254" t="str">
        <f>VLOOKUP(G3254,'DANH MỤC'!$I:$K,2,0)</f>
        <v>KH 1378</v>
      </c>
      <c r="I3254" t="str">
        <f>VLOOKUP(G3254,'DANH MỤC'!$I:$K,3,0)</f>
        <v>Lai Châu</v>
      </c>
      <c r="J3254" s="8" t="s">
        <v>19</v>
      </c>
      <c r="K3254" t="str">
        <f>VLOOKUP(J3254,'DANH MỤC'!$A$1:$B$19,2,0)</f>
        <v>Sản phẩm 0003</v>
      </c>
      <c r="L3254" t="s">
        <v>15</v>
      </c>
      <c r="M3254">
        <v>1</v>
      </c>
      <c r="N3254" s="3">
        <f>IF(LEFT(K3254,1)="S",VLOOKUP(K3254,'DANH MỤC'!$B:$D,2,0),VLOOKUP(K3254,'DANH MỤC'!$B:$D,3,0))</f>
        <v>2500000</v>
      </c>
      <c r="O3254">
        <v>10</v>
      </c>
      <c r="P3254" s="3">
        <f>N3254*O3254%*CSDL[[#This Row],[SỐ LƯỢNG]]</f>
        <v>250000</v>
      </c>
      <c r="Q3254" s="3">
        <f t="shared" si="1585"/>
        <v>2250000</v>
      </c>
    </row>
    <row r="3255" spans="1:17" x14ac:dyDescent="0.3">
      <c r="A3255" s="23" t="str">
        <f>A3254</f>
        <v>08/05/2019</v>
      </c>
      <c r="B3255" s="8" t="str">
        <f>B3254</f>
        <v>08/05/2019</v>
      </c>
      <c r="C3255" s="8">
        <v>5</v>
      </c>
      <c r="D3255" s="8" t="str">
        <f>D3254</f>
        <v>DH13486</v>
      </c>
      <c r="E3255" s="8" t="str">
        <f>E3254</f>
        <v>hai.vi</v>
      </c>
      <c r="F3255" s="8" t="str">
        <f>VLOOKUP(E3255,'DANH MỤC'!$F:$G,2,0)</f>
        <v>Nhóm 1</v>
      </c>
      <c r="G3255" s="8" t="str">
        <f>G3254</f>
        <v>KH1378</v>
      </c>
      <c r="H3255" t="str">
        <f>VLOOKUP(G3255,'DANH MỤC'!$I:$K,2,0)</f>
        <v>KH 1378</v>
      </c>
      <c r="I3255" t="str">
        <f>VLOOKUP(G3255,'DANH MỤC'!$I:$K,3,0)</f>
        <v>Lai Châu</v>
      </c>
      <c r="J3255" s="8" t="s">
        <v>14</v>
      </c>
      <c r="K3255" t="str">
        <f>VLOOKUP(J3255,'DANH MỤC'!$A$1:$B$19,2,0)</f>
        <v>Sản phẩm 0004</v>
      </c>
      <c r="L3255" t="s">
        <v>15</v>
      </c>
      <c r="M3255">
        <v>1</v>
      </c>
      <c r="N3255" s="3">
        <f>IF(LEFT(K3255,1)="S",VLOOKUP(K3255,'DANH MỤC'!$B:$D,2,0),VLOOKUP(K3255,'DANH MỤC'!$B:$D,3,0))</f>
        <v>3500000</v>
      </c>
      <c r="O3255">
        <v>10</v>
      </c>
      <c r="P3255" s="3">
        <f>N3255*O3255%*CSDL[[#This Row],[SỐ LƯỢNG]]</f>
        <v>350000</v>
      </c>
      <c r="Q3255" s="3">
        <f t="shared" si="1585"/>
        <v>3150000</v>
      </c>
    </row>
    <row r="3256" spans="1:17" x14ac:dyDescent="0.3">
      <c r="A3256" s="23" t="s">
        <v>1651</v>
      </c>
      <c r="B3256" s="8" t="s">
        <v>1651</v>
      </c>
      <c r="C3256" s="8">
        <v>5</v>
      </c>
      <c r="D3256" s="8" t="s">
        <v>1677</v>
      </c>
      <c r="E3256" s="8" t="s">
        <v>13842</v>
      </c>
      <c r="F3256" s="8" t="str">
        <f>VLOOKUP(E3256,'DANH MỤC'!$F:$G,2,0)</f>
        <v>Nhóm 2</v>
      </c>
      <c r="G3256" s="8" t="s">
        <v>7395</v>
      </c>
      <c r="H3256" t="str">
        <f>VLOOKUP(G3256,'DANH MỤC'!$I:$K,2,0)</f>
        <v>KH 1379</v>
      </c>
      <c r="I3256" t="str">
        <f>VLOOKUP(G3256,'DANH MỤC'!$I:$K,3,0)</f>
        <v>Gia Lai</v>
      </c>
      <c r="J3256" s="8" t="s">
        <v>14</v>
      </c>
      <c r="K3256" t="str">
        <f>VLOOKUP(J3256,'DANH MỤC'!$A$1:$B$19,2,0)</f>
        <v>Sản phẩm 0004</v>
      </c>
      <c r="L3256" t="s">
        <v>15</v>
      </c>
      <c r="M3256">
        <v>1</v>
      </c>
      <c r="N3256" s="3">
        <f>IF(LEFT(K3256,1)="S",VLOOKUP(K3256,'DANH MỤC'!$B:$D,2,0),VLOOKUP(K3256,'DANH MỤC'!$B:$D,3,0))</f>
        <v>3500000</v>
      </c>
      <c r="O3256">
        <v>100</v>
      </c>
      <c r="P3256" s="3">
        <f>N3256*O3256%*CSDL[[#This Row],[SỐ LƯỢNG]]</f>
        <v>3500000</v>
      </c>
      <c r="Q3256" s="3">
        <f t="shared" si="1585"/>
        <v>0</v>
      </c>
    </row>
    <row r="3257" spans="1:17" x14ac:dyDescent="0.3">
      <c r="A3257" s="23" t="s">
        <v>1651</v>
      </c>
      <c r="B3257" s="8" t="s">
        <v>1651</v>
      </c>
      <c r="C3257" s="8">
        <v>5</v>
      </c>
      <c r="D3257" s="8" t="s">
        <v>1679</v>
      </c>
      <c r="E3257" s="8" t="s">
        <v>13815</v>
      </c>
      <c r="F3257" s="8" t="str">
        <f>VLOOKUP(E3257,'DANH MỤC'!$F:$G,2,0)</f>
        <v>Nhóm 1</v>
      </c>
      <c r="G3257" s="8" t="s">
        <v>6896</v>
      </c>
      <c r="H3257" t="str">
        <f>VLOOKUP(G3257,'DANH MỤC'!$I:$K,2,0)</f>
        <v>KH 0866</v>
      </c>
      <c r="I3257" t="str">
        <f>VLOOKUP(G3257,'DANH MỤC'!$I:$K,3,0)</f>
        <v>Sóc Trăng</v>
      </c>
      <c r="J3257" s="8" t="s">
        <v>19</v>
      </c>
      <c r="K3257" t="str">
        <f>VLOOKUP(J3257,'DANH MỤC'!$A$1:$B$19,2,0)</f>
        <v>Sản phẩm 0003</v>
      </c>
      <c r="L3257" t="s">
        <v>15</v>
      </c>
      <c r="M3257">
        <v>1</v>
      </c>
      <c r="N3257" s="3">
        <f>IF(LEFT(K3257,1)="S",VLOOKUP(K3257,'DANH MỤC'!$B:$D,2,0),VLOOKUP(K3257,'DANH MỤC'!$B:$D,3,0))</f>
        <v>2500000</v>
      </c>
      <c r="O3257">
        <v>5</v>
      </c>
      <c r="P3257" s="3">
        <f>N3257*O3257%*CSDL[[#This Row],[SỐ LƯỢNG]]</f>
        <v>125000</v>
      </c>
      <c r="Q3257" s="3">
        <f t="shared" si="1585"/>
        <v>2375000</v>
      </c>
    </row>
    <row r="3258" spans="1:17" x14ac:dyDescent="0.3">
      <c r="A3258" s="23" t="s">
        <v>1651</v>
      </c>
      <c r="B3258" s="8" t="s">
        <v>1651</v>
      </c>
      <c r="C3258" s="8">
        <v>5</v>
      </c>
      <c r="D3258" s="8" t="s">
        <v>1680</v>
      </c>
      <c r="E3258" s="8" t="s">
        <v>13822</v>
      </c>
      <c r="F3258" s="8" t="str">
        <f>VLOOKUP(E3258,'DANH MỤC'!$F:$G,2,0)</f>
        <v>Nhóm 1</v>
      </c>
      <c r="G3258" s="8" t="s">
        <v>7396</v>
      </c>
      <c r="H3258" t="str">
        <f>VLOOKUP(G3258,'DANH MỤC'!$I:$K,2,0)</f>
        <v>KH 1380</v>
      </c>
      <c r="I3258" t="str">
        <f>VLOOKUP(G3258,'DANH MỤC'!$I:$K,3,0)</f>
        <v>Thái Nguyên</v>
      </c>
      <c r="J3258" s="8" t="s">
        <v>5939</v>
      </c>
      <c r="K3258" t="str">
        <f>VLOOKUP(J3258,'DANH MỤC'!$A$1:$B$19,2,0)</f>
        <v>Sản phẩm 0001</v>
      </c>
      <c r="L3258" t="s">
        <v>15</v>
      </c>
      <c r="M3258">
        <v>1</v>
      </c>
      <c r="N3258" s="3">
        <f>IF(LEFT(K3258,1)="S",VLOOKUP(K3258,'DANH MỤC'!$B:$D,2,0),VLOOKUP(K3258,'DANH MỤC'!$B:$D,3,0))</f>
        <v>3000000</v>
      </c>
      <c r="O3258">
        <v>0</v>
      </c>
      <c r="P3258" s="3">
        <f>N3258*O3258%*CSDL[[#This Row],[SỐ LƯỢNG]]</f>
        <v>0</v>
      </c>
      <c r="Q3258" s="3">
        <f t="shared" si="1585"/>
        <v>3000000</v>
      </c>
    </row>
    <row r="3259" spans="1:17" x14ac:dyDescent="0.3">
      <c r="A3259" s="23" t="s">
        <v>1651</v>
      </c>
      <c r="B3259" s="8" t="s">
        <v>1651</v>
      </c>
      <c r="C3259" s="8">
        <v>5</v>
      </c>
      <c r="D3259" s="8" t="s">
        <v>1681</v>
      </c>
      <c r="E3259" s="8" t="s">
        <v>13830</v>
      </c>
      <c r="F3259" s="8" t="str">
        <f>VLOOKUP(E3259,'DANH MỤC'!$F:$G,2,0)</f>
        <v>Nhóm 2</v>
      </c>
      <c r="G3259" s="8" t="s">
        <v>7397</v>
      </c>
      <c r="H3259" t="str">
        <f>VLOOKUP(G3259,'DANH MỤC'!$I:$K,2,0)</f>
        <v>KH 1381</v>
      </c>
      <c r="I3259" t="str">
        <f>VLOOKUP(G3259,'DANH MỤC'!$I:$K,3,0)</f>
        <v>Phú Yên</v>
      </c>
      <c r="J3259" s="8" t="s">
        <v>5940</v>
      </c>
      <c r="K3259" t="str">
        <f>VLOOKUP(J3259,'DANH MỤC'!$A$1:$B$19,2,0)</f>
        <v>Sản phẩm 0002</v>
      </c>
      <c r="L3259" t="s">
        <v>15</v>
      </c>
      <c r="M3259">
        <v>2</v>
      </c>
      <c r="N3259" s="3">
        <f>IF(LEFT(K3259,1)="S",VLOOKUP(K3259,'DANH MỤC'!$B:$D,2,0),VLOOKUP(K3259,'DANH MỤC'!$B:$D,3,0))</f>
        <v>2000000</v>
      </c>
      <c r="O3259">
        <v>5</v>
      </c>
      <c r="P3259" s="3">
        <f>N3259*O3259%*CSDL[[#This Row],[SỐ LƯỢNG]]</f>
        <v>200000</v>
      </c>
      <c r="Q3259" s="3">
        <f t="shared" si="1585"/>
        <v>3800000</v>
      </c>
    </row>
    <row r="3260" spans="1:17" x14ac:dyDescent="0.3">
      <c r="A3260" s="23" t="str">
        <f>A3259</f>
        <v>08/05/2019</v>
      </c>
      <c r="B3260" s="8" t="str">
        <f>B3259</f>
        <v>08/05/2019</v>
      </c>
      <c r="C3260" s="8">
        <v>5</v>
      </c>
      <c r="D3260" s="8" t="str">
        <f>D3259</f>
        <v>DH13482</v>
      </c>
      <c r="E3260" s="8" t="str">
        <f>E3259</f>
        <v>ha.vo</v>
      </c>
      <c r="F3260" s="8" t="str">
        <f>VLOOKUP(E3260,'DANH MỤC'!$F:$G,2,0)</f>
        <v>Nhóm 2</v>
      </c>
      <c r="G3260" s="8" t="str">
        <f>G3259</f>
        <v>KH1381</v>
      </c>
      <c r="H3260" t="str">
        <f>VLOOKUP(G3260,'DANH MỤC'!$I:$K,2,0)</f>
        <v>KH 1381</v>
      </c>
      <c r="I3260" t="str">
        <f>VLOOKUP(G3260,'DANH MỤC'!$I:$K,3,0)</f>
        <v>Phú Yên</v>
      </c>
      <c r="J3260" s="8" t="s">
        <v>5939</v>
      </c>
      <c r="K3260" t="str">
        <f>VLOOKUP(J3260,'DANH MỤC'!$A$1:$B$19,2,0)</f>
        <v>Sản phẩm 0001</v>
      </c>
      <c r="L3260" t="s">
        <v>15</v>
      </c>
      <c r="M3260">
        <v>1</v>
      </c>
      <c r="N3260" s="3">
        <f>IF(LEFT(K3260,1)="S",VLOOKUP(K3260,'DANH MỤC'!$B:$D,2,0),VLOOKUP(K3260,'DANH MỤC'!$B:$D,3,0))</f>
        <v>3000000</v>
      </c>
      <c r="O3260">
        <v>5</v>
      </c>
      <c r="P3260" s="3">
        <f>N3260*O3260%*CSDL[[#This Row],[SỐ LƯỢNG]]</f>
        <v>150000</v>
      </c>
      <c r="Q3260" s="3">
        <f t="shared" si="1585"/>
        <v>2850000</v>
      </c>
    </row>
    <row r="3261" spans="1:17" x14ac:dyDescent="0.3">
      <c r="A3261" s="23" t="s">
        <v>1651</v>
      </c>
      <c r="B3261" s="8" t="s">
        <v>1651</v>
      </c>
      <c r="C3261" s="8">
        <v>5</v>
      </c>
      <c r="D3261" s="8" t="s">
        <v>1682</v>
      </c>
      <c r="E3261" s="8" t="s">
        <v>13831</v>
      </c>
      <c r="F3261" s="8" t="str">
        <f>VLOOKUP(E3261,'DANH MỤC'!$F:$G,2,0)</f>
        <v>Nhóm 2</v>
      </c>
      <c r="G3261" s="8" t="s">
        <v>7398</v>
      </c>
      <c r="H3261" t="str">
        <f>VLOOKUP(G3261,'DANH MỤC'!$I:$K,2,0)</f>
        <v>KH 1382</v>
      </c>
      <c r="I3261" t="str">
        <f>VLOOKUP(G3261,'DANH MỤC'!$I:$K,3,0)</f>
        <v>Bạc Liêu</v>
      </c>
      <c r="J3261" s="8" t="s">
        <v>19</v>
      </c>
      <c r="K3261" t="str">
        <f>VLOOKUP(J3261,'DANH MỤC'!$A$1:$B$19,2,0)</f>
        <v>Sản phẩm 0003</v>
      </c>
      <c r="L3261" t="s">
        <v>15</v>
      </c>
      <c r="M3261">
        <v>1</v>
      </c>
      <c r="N3261" s="3">
        <f>IF(LEFT(K3261,1)="S",VLOOKUP(K3261,'DANH MỤC'!$B:$D,2,0),VLOOKUP(K3261,'DANH MỤC'!$B:$D,3,0))</f>
        <v>2500000</v>
      </c>
      <c r="O3261">
        <v>0</v>
      </c>
      <c r="P3261" s="3">
        <f>N3261*O3261%*CSDL[[#This Row],[SỐ LƯỢNG]]</f>
        <v>0</v>
      </c>
      <c r="Q3261" s="3">
        <f t="shared" si="1585"/>
        <v>2500000</v>
      </c>
    </row>
    <row r="3262" spans="1:17" x14ac:dyDescent="0.3">
      <c r="A3262" s="23" t="str">
        <f>A3261</f>
        <v>08/05/2019</v>
      </c>
      <c r="B3262" s="8" t="str">
        <f>B3261</f>
        <v>08/05/2019</v>
      </c>
      <c r="C3262" s="8">
        <v>5</v>
      </c>
      <c r="D3262" s="8" t="str">
        <f>D3261</f>
        <v>DH13481</v>
      </c>
      <c r="E3262" s="8" t="str">
        <f>E3261</f>
        <v>huyen.thanh</v>
      </c>
      <c r="F3262" s="8" t="str">
        <f>VLOOKUP(E3262,'DANH MỤC'!$F:$G,2,0)</f>
        <v>Nhóm 2</v>
      </c>
      <c r="G3262" s="8" t="str">
        <f>G3261</f>
        <v>KH1382</v>
      </c>
      <c r="H3262" t="str">
        <f>VLOOKUP(G3262,'DANH MỤC'!$I:$K,2,0)</f>
        <v>KH 1382</v>
      </c>
      <c r="I3262" t="str">
        <f>VLOOKUP(G3262,'DANH MỤC'!$I:$K,3,0)</f>
        <v>Bạc Liêu</v>
      </c>
      <c r="J3262" s="8" t="s">
        <v>14</v>
      </c>
      <c r="K3262" t="str">
        <f>VLOOKUP(J3262,'DANH MỤC'!$A$1:$B$19,2,0)</f>
        <v>Sản phẩm 0004</v>
      </c>
      <c r="L3262" t="s">
        <v>15</v>
      </c>
      <c r="M3262">
        <v>1</v>
      </c>
      <c r="N3262" s="3">
        <f>IF(LEFT(K3262,1)="S",VLOOKUP(K3262,'DANH MỤC'!$B:$D,2,0),VLOOKUP(K3262,'DANH MỤC'!$B:$D,3,0))</f>
        <v>3500000</v>
      </c>
      <c r="O3262">
        <v>20</v>
      </c>
      <c r="P3262" s="3">
        <f>N3262*O3262%*CSDL[[#This Row],[SỐ LƯỢNG]]</f>
        <v>700000</v>
      </c>
      <c r="Q3262" s="3">
        <f t="shared" si="1585"/>
        <v>2800000</v>
      </c>
    </row>
    <row r="3263" spans="1:17" x14ac:dyDescent="0.3">
      <c r="A3263" s="23" t="s">
        <v>1651</v>
      </c>
      <c r="B3263" s="8" t="s">
        <v>1651</v>
      </c>
      <c r="C3263" s="8">
        <v>5</v>
      </c>
      <c r="D3263" s="8" t="s">
        <v>1683</v>
      </c>
      <c r="E3263" s="8" t="s">
        <v>13823</v>
      </c>
      <c r="F3263" s="8" t="str">
        <f>VLOOKUP(E3263,'DANH MỤC'!$F:$G,2,0)</f>
        <v>Nhóm 1</v>
      </c>
      <c r="G3263" s="8" t="s">
        <v>7399</v>
      </c>
      <c r="H3263" t="str">
        <f>VLOOKUP(G3263,'DANH MỤC'!$I:$K,2,0)</f>
        <v>KH 1383</v>
      </c>
      <c r="I3263" t="str">
        <f>VLOOKUP(G3263,'DANH MỤC'!$I:$K,3,0)</f>
        <v>Tuyên Quang</v>
      </c>
      <c r="J3263" s="8" t="s">
        <v>14</v>
      </c>
      <c r="K3263" t="str">
        <f>VLOOKUP(J3263,'DANH MỤC'!$A$1:$B$19,2,0)</f>
        <v>Sản phẩm 0004</v>
      </c>
      <c r="L3263" t="s">
        <v>15</v>
      </c>
      <c r="M3263">
        <v>1</v>
      </c>
      <c r="N3263" s="3">
        <f>IF(LEFT(K3263,1)="S",VLOOKUP(K3263,'DANH MỤC'!$B:$D,2,0),VLOOKUP(K3263,'DANH MỤC'!$B:$D,3,0))</f>
        <v>3500000</v>
      </c>
      <c r="O3263">
        <v>0</v>
      </c>
      <c r="P3263" s="3">
        <f>N3263*O3263%*CSDL[[#This Row],[SỐ LƯỢNG]]</f>
        <v>0</v>
      </c>
      <c r="Q3263" s="3">
        <f t="shared" si="1585"/>
        <v>3500000</v>
      </c>
    </row>
    <row r="3264" spans="1:17" x14ac:dyDescent="0.3">
      <c r="A3264" s="23" t="s">
        <v>1651</v>
      </c>
      <c r="B3264" s="8" t="s">
        <v>1651</v>
      </c>
      <c r="C3264" s="8">
        <v>5</v>
      </c>
      <c r="D3264" s="8" t="s">
        <v>1684</v>
      </c>
      <c r="E3264" s="8" t="s">
        <v>13823</v>
      </c>
      <c r="F3264" s="8" t="str">
        <f>VLOOKUP(E3264,'DANH MỤC'!$F:$G,2,0)</f>
        <v>Nhóm 1</v>
      </c>
      <c r="G3264" s="8" t="s">
        <v>7400</v>
      </c>
      <c r="H3264" t="str">
        <f>VLOOKUP(G3264,'DANH MỤC'!$I:$K,2,0)</f>
        <v>KH 1384</v>
      </c>
      <c r="I3264" t="str">
        <f>VLOOKUP(G3264,'DANH MỤC'!$I:$K,3,0)</f>
        <v>Đắk Lắk</v>
      </c>
      <c r="J3264" s="8" t="s">
        <v>5939</v>
      </c>
      <c r="K3264" t="str">
        <f>VLOOKUP(J3264,'DANH MỤC'!$A$1:$B$19,2,0)</f>
        <v>Sản phẩm 0001</v>
      </c>
      <c r="L3264" t="s">
        <v>15</v>
      </c>
      <c r="M3264">
        <v>1</v>
      </c>
      <c r="N3264" s="3">
        <f>IF(LEFT(K3264,1)="S",VLOOKUP(K3264,'DANH MỤC'!$B:$D,2,0),VLOOKUP(K3264,'DANH MỤC'!$B:$D,3,0))</f>
        <v>3000000</v>
      </c>
      <c r="O3264">
        <v>0</v>
      </c>
      <c r="P3264" s="3">
        <f>N3264*O3264%*CSDL[[#This Row],[SỐ LƯỢNG]]</f>
        <v>0</v>
      </c>
      <c r="Q3264" s="3">
        <f t="shared" si="1585"/>
        <v>3000000</v>
      </c>
    </row>
    <row r="3265" spans="1:17" x14ac:dyDescent="0.3">
      <c r="A3265" s="23" t="s">
        <v>1651</v>
      </c>
      <c r="B3265" s="8" t="s">
        <v>1651</v>
      </c>
      <c r="C3265" s="8">
        <v>5</v>
      </c>
      <c r="D3265" s="8" t="s">
        <v>1685</v>
      </c>
      <c r="E3265" s="8" t="s">
        <v>13814</v>
      </c>
      <c r="F3265" s="8" t="str">
        <f>VLOOKUP(E3265,'DANH MỤC'!$F:$G,2,0)</f>
        <v>Nhóm 1</v>
      </c>
      <c r="G3265" s="8" t="s">
        <v>7401</v>
      </c>
      <c r="H3265" t="str">
        <f>VLOOKUP(G3265,'DANH MỤC'!$I:$K,2,0)</f>
        <v>KH 1385</v>
      </c>
      <c r="I3265" t="str">
        <f>VLOOKUP(G3265,'DANH MỤC'!$I:$K,3,0)</f>
        <v>Hải Dương</v>
      </c>
      <c r="J3265" s="8" t="s">
        <v>5939</v>
      </c>
      <c r="K3265" t="str">
        <f>VLOOKUP(J3265,'DANH MỤC'!$A$1:$B$19,2,0)</f>
        <v>Sản phẩm 0001</v>
      </c>
      <c r="L3265" t="s">
        <v>15</v>
      </c>
      <c r="M3265">
        <v>1</v>
      </c>
      <c r="N3265" s="3">
        <f>IF(LEFT(K3265,1)="S",VLOOKUP(K3265,'DANH MỤC'!$B:$D,2,0),VLOOKUP(K3265,'DANH MỤC'!$B:$D,3,0))</f>
        <v>3000000</v>
      </c>
      <c r="O3265">
        <v>0</v>
      </c>
      <c r="P3265" s="3">
        <f>N3265*O3265%*CSDL[[#This Row],[SỐ LƯỢNG]]</f>
        <v>0</v>
      </c>
      <c r="Q3265" s="3">
        <f t="shared" si="1585"/>
        <v>3000000</v>
      </c>
    </row>
    <row r="3266" spans="1:17" x14ac:dyDescent="0.3">
      <c r="A3266" s="23" t="s">
        <v>1651</v>
      </c>
      <c r="B3266" s="8" t="s">
        <v>1651</v>
      </c>
      <c r="C3266" s="8">
        <v>5</v>
      </c>
      <c r="D3266" s="8" t="s">
        <v>1686</v>
      </c>
      <c r="E3266" s="8" t="s">
        <v>13814</v>
      </c>
      <c r="F3266" s="8" t="str">
        <f>VLOOKUP(E3266,'DANH MỤC'!$F:$G,2,0)</f>
        <v>Nhóm 1</v>
      </c>
      <c r="G3266" s="8" t="s">
        <v>6416</v>
      </c>
      <c r="H3266" t="str">
        <f>VLOOKUP(G3266,'DANH MỤC'!$I:$K,2,0)</f>
        <v>KH 0383</v>
      </c>
      <c r="I3266" t="str">
        <f>VLOOKUP(G3266,'DANH MỤC'!$I:$K,3,0)</f>
        <v>Thừa Thiên Huế</v>
      </c>
      <c r="J3266" s="8" t="s">
        <v>5939</v>
      </c>
      <c r="K3266" t="str">
        <f>VLOOKUP(J3266,'DANH MỤC'!$A$1:$B$19,2,0)</f>
        <v>Sản phẩm 0001</v>
      </c>
      <c r="L3266" t="s">
        <v>15</v>
      </c>
      <c r="M3266">
        <v>1</v>
      </c>
      <c r="N3266" s="3">
        <f>IF(LEFT(K3266,1)="S",VLOOKUP(K3266,'DANH MỤC'!$B:$D,2,0),VLOOKUP(K3266,'DANH MỤC'!$B:$D,3,0))</f>
        <v>3000000</v>
      </c>
      <c r="O3266">
        <v>5</v>
      </c>
      <c r="P3266" s="3">
        <f>N3266*O3266%*CSDL[[#This Row],[SỐ LƯỢNG]]</f>
        <v>150000</v>
      </c>
      <c r="Q3266" s="3">
        <f t="shared" si="1585"/>
        <v>2850000</v>
      </c>
    </row>
    <row r="3267" spans="1:17" x14ac:dyDescent="0.3">
      <c r="A3267" s="23" t="s">
        <v>1651</v>
      </c>
      <c r="B3267" s="8" t="s">
        <v>1651</v>
      </c>
      <c r="C3267" s="8">
        <v>5</v>
      </c>
      <c r="D3267" s="8" t="s">
        <v>1687</v>
      </c>
      <c r="E3267" s="8" t="s">
        <v>13822</v>
      </c>
      <c r="F3267" s="8" t="str">
        <f>VLOOKUP(E3267,'DANH MỤC'!$F:$G,2,0)</f>
        <v>Nhóm 1</v>
      </c>
      <c r="G3267" s="8" t="s">
        <v>7402</v>
      </c>
      <c r="H3267" t="str">
        <f>VLOOKUP(G3267,'DANH MỤC'!$I:$K,2,0)</f>
        <v>KH 1386</v>
      </c>
      <c r="I3267" t="str">
        <f>VLOOKUP(G3267,'DANH MỤC'!$I:$K,3,0)</f>
        <v>Quảng Ninh</v>
      </c>
      <c r="J3267" s="8" t="s">
        <v>14</v>
      </c>
      <c r="K3267" t="str">
        <f>VLOOKUP(J3267,'DANH MỤC'!$A$1:$B$19,2,0)</f>
        <v>Sản phẩm 0004</v>
      </c>
      <c r="L3267" t="s">
        <v>15</v>
      </c>
      <c r="M3267">
        <v>1</v>
      </c>
      <c r="N3267" s="3">
        <f>IF(LEFT(K3267,1)="S",VLOOKUP(K3267,'DANH MỤC'!$B:$D,2,0),VLOOKUP(K3267,'DANH MỤC'!$B:$D,3,0))</f>
        <v>3500000</v>
      </c>
      <c r="O3267">
        <v>10</v>
      </c>
      <c r="P3267" s="3">
        <f>N3267*O3267%*CSDL[[#This Row],[SỐ LƯỢNG]]</f>
        <v>350000</v>
      </c>
      <c r="Q3267" s="3">
        <f t="shared" ref="Q3267:Q3330" si="1601">N3267*M3267-P3267</f>
        <v>3150000</v>
      </c>
    </row>
    <row r="3268" spans="1:17" x14ac:dyDescent="0.3">
      <c r="A3268" s="23" t="s">
        <v>1651</v>
      </c>
      <c r="B3268" s="8" t="s">
        <v>1651</v>
      </c>
      <c r="C3268" s="8">
        <v>5</v>
      </c>
      <c r="D3268" s="8" t="s">
        <v>1688</v>
      </c>
      <c r="E3268" s="8" t="s">
        <v>13821</v>
      </c>
      <c r="F3268" s="8" t="str">
        <f>VLOOKUP(E3268,'DANH MỤC'!$F:$G,2,0)</f>
        <v>Nhóm 1</v>
      </c>
      <c r="G3268" s="8" t="s">
        <v>7403</v>
      </c>
      <c r="H3268" t="str">
        <f>VLOOKUP(G3268,'DANH MỤC'!$I:$K,2,0)</f>
        <v>KH 1387</v>
      </c>
      <c r="I3268" t="str">
        <f>VLOOKUP(G3268,'DANH MỤC'!$I:$K,3,0)</f>
        <v>Ninh Bình</v>
      </c>
      <c r="J3268" s="8" t="s">
        <v>5939</v>
      </c>
      <c r="K3268" t="str">
        <f>VLOOKUP(J3268,'DANH MỤC'!$A$1:$B$19,2,0)</f>
        <v>Sản phẩm 0001</v>
      </c>
      <c r="L3268" t="s">
        <v>15</v>
      </c>
      <c r="M3268">
        <v>1</v>
      </c>
      <c r="N3268" s="3">
        <f>IF(LEFT(K3268,1)="S",VLOOKUP(K3268,'DANH MỤC'!$B:$D,2,0),VLOOKUP(K3268,'DANH MỤC'!$B:$D,3,0))</f>
        <v>3000000</v>
      </c>
      <c r="O3268">
        <v>5</v>
      </c>
      <c r="P3268" s="3">
        <f>N3268*O3268%*CSDL[[#This Row],[SỐ LƯỢNG]]</f>
        <v>150000</v>
      </c>
      <c r="Q3268" s="3">
        <f t="shared" si="1601"/>
        <v>2850000</v>
      </c>
    </row>
    <row r="3269" spans="1:17" x14ac:dyDescent="0.3">
      <c r="A3269" s="23" t="s">
        <v>1651</v>
      </c>
      <c r="B3269" s="8" t="s">
        <v>1651</v>
      </c>
      <c r="C3269" s="8">
        <v>5</v>
      </c>
      <c r="D3269" s="8" t="s">
        <v>1689</v>
      </c>
      <c r="E3269" s="8" t="s">
        <v>13819</v>
      </c>
      <c r="F3269" s="8" t="str">
        <f>VLOOKUP(E3269,'DANH MỤC'!$F:$G,2,0)</f>
        <v>Nhóm 1</v>
      </c>
      <c r="G3269" s="8" t="s">
        <v>7404</v>
      </c>
      <c r="H3269" t="str">
        <f>VLOOKUP(G3269,'DANH MỤC'!$I:$K,2,0)</f>
        <v>KH 1388</v>
      </c>
      <c r="I3269" t="str">
        <f>VLOOKUP(G3269,'DANH MỤC'!$I:$K,3,0)</f>
        <v>Long An</v>
      </c>
      <c r="J3269" s="8" t="s">
        <v>19</v>
      </c>
      <c r="K3269" t="str">
        <f>VLOOKUP(J3269,'DANH MỤC'!$A$1:$B$19,2,0)</f>
        <v>Sản phẩm 0003</v>
      </c>
      <c r="L3269" t="s">
        <v>15</v>
      </c>
      <c r="M3269">
        <v>1</v>
      </c>
      <c r="N3269" s="3">
        <f>IF(LEFT(K3269,1)="S",VLOOKUP(K3269,'DANH MỤC'!$B:$D,2,0),VLOOKUP(K3269,'DANH MỤC'!$B:$D,3,0))</f>
        <v>2500000</v>
      </c>
      <c r="O3269">
        <v>5</v>
      </c>
      <c r="P3269" s="3">
        <f>N3269*O3269%*CSDL[[#This Row],[SỐ LƯỢNG]]</f>
        <v>125000</v>
      </c>
      <c r="Q3269" s="3">
        <f t="shared" si="1601"/>
        <v>2375000</v>
      </c>
    </row>
    <row r="3270" spans="1:17" x14ac:dyDescent="0.3">
      <c r="A3270" s="23" t="s">
        <v>1651</v>
      </c>
      <c r="B3270" s="8" t="s">
        <v>1651</v>
      </c>
      <c r="C3270" s="8">
        <v>5</v>
      </c>
      <c r="D3270" s="8" t="s">
        <v>1690</v>
      </c>
      <c r="E3270" s="8" t="s">
        <v>13831</v>
      </c>
      <c r="F3270" s="8" t="str">
        <f>VLOOKUP(E3270,'DANH MỤC'!$F:$G,2,0)</f>
        <v>Nhóm 2</v>
      </c>
      <c r="G3270" s="8" t="s">
        <v>6390</v>
      </c>
      <c r="H3270" t="str">
        <f>VLOOKUP(G3270,'DANH MỤC'!$I:$K,2,0)</f>
        <v>KH 0357</v>
      </c>
      <c r="I3270" t="str">
        <f>VLOOKUP(G3270,'DANH MỤC'!$I:$K,3,0)</f>
        <v>Hà Giang</v>
      </c>
      <c r="J3270" s="8" t="s">
        <v>5939</v>
      </c>
      <c r="K3270" t="str">
        <f>VLOOKUP(J3270,'DANH MỤC'!$A$1:$B$19,2,0)</f>
        <v>Sản phẩm 0001</v>
      </c>
      <c r="L3270" t="s">
        <v>15</v>
      </c>
      <c r="M3270">
        <v>1</v>
      </c>
      <c r="N3270" s="3">
        <f>IF(LEFT(K3270,1)="S",VLOOKUP(K3270,'DANH MỤC'!$B:$D,2,0),VLOOKUP(K3270,'DANH MỤC'!$B:$D,3,0))</f>
        <v>3000000</v>
      </c>
      <c r="O3270">
        <v>5</v>
      </c>
      <c r="P3270" s="3">
        <f>N3270*O3270%*CSDL[[#This Row],[SỐ LƯỢNG]]</f>
        <v>150000</v>
      </c>
      <c r="Q3270" s="3">
        <f t="shared" si="1601"/>
        <v>2850000</v>
      </c>
    </row>
    <row r="3271" spans="1:17" x14ac:dyDescent="0.3">
      <c r="A3271" s="23" t="s">
        <v>1651</v>
      </c>
      <c r="B3271" s="8" t="s">
        <v>1651</v>
      </c>
      <c r="C3271" s="8">
        <v>5</v>
      </c>
      <c r="D3271" s="8" t="s">
        <v>1691</v>
      </c>
      <c r="E3271" s="8" t="s">
        <v>13830</v>
      </c>
      <c r="F3271" s="8" t="str">
        <f>VLOOKUP(E3271,'DANH MỤC'!$F:$G,2,0)</f>
        <v>Nhóm 2</v>
      </c>
      <c r="G3271" s="8" t="s">
        <v>6821</v>
      </c>
      <c r="H3271" t="str">
        <f>VLOOKUP(G3271,'DANH MỤC'!$I:$K,2,0)</f>
        <v>KH 0789</v>
      </c>
      <c r="I3271" t="str">
        <f>VLOOKUP(G3271,'DANH MỤC'!$I:$K,3,0)</f>
        <v>Thái Nguyên</v>
      </c>
      <c r="J3271" s="8" t="s">
        <v>5940</v>
      </c>
      <c r="K3271" t="str">
        <f>VLOOKUP(J3271,'DANH MỤC'!$A$1:$B$19,2,0)</f>
        <v>Sản phẩm 0002</v>
      </c>
      <c r="L3271" t="s">
        <v>15</v>
      </c>
      <c r="M3271">
        <v>1</v>
      </c>
      <c r="N3271" s="3">
        <f>IF(LEFT(K3271,1)="S",VLOOKUP(K3271,'DANH MỤC'!$B:$D,2,0),VLOOKUP(K3271,'DANH MỤC'!$B:$D,3,0))</f>
        <v>2000000</v>
      </c>
      <c r="O3271">
        <v>0</v>
      </c>
      <c r="P3271" s="3">
        <f>N3271*O3271%*CSDL[[#This Row],[SỐ LƯỢNG]]</f>
        <v>0</v>
      </c>
      <c r="Q3271" s="3">
        <f t="shared" si="1601"/>
        <v>2000000</v>
      </c>
    </row>
    <row r="3272" spans="1:17" x14ac:dyDescent="0.3">
      <c r="A3272" s="23" t="s">
        <v>1651</v>
      </c>
      <c r="B3272" s="8" t="s">
        <v>1651</v>
      </c>
      <c r="C3272" s="8">
        <v>5</v>
      </c>
      <c r="D3272" s="8" t="s">
        <v>1692</v>
      </c>
      <c r="E3272" s="8" t="s">
        <v>13841</v>
      </c>
      <c r="F3272" s="8" t="str">
        <f>VLOOKUP(E3272,'DANH MỤC'!$F:$G,2,0)</f>
        <v>Nhóm 2</v>
      </c>
      <c r="G3272" s="8" t="s">
        <v>6505</v>
      </c>
      <c r="H3272" t="str">
        <f>VLOOKUP(G3272,'DANH MỤC'!$I:$K,2,0)</f>
        <v>KH 0472</v>
      </c>
      <c r="I3272" t="str">
        <f>VLOOKUP(G3272,'DANH MỤC'!$I:$K,3,0)</f>
        <v>Vĩnh Phúc</v>
      </c>
      <c r="J3272" s="8" t="s">
        <v>14</v>
      </c>
      <c r="K3272" t="str">
        <f>VLOOKUP(J3272,'DANH MỤC'!$A$1:$B$19,2,0)</f>
        <v>Sản phẩm 0004</v>
      </c>
      <c r="L3272" t="s">
        <v>15</v>
      </c>
      <c r="M3272">
        <v>36</v>
      </c>
      <c r="N3272" s="3">
        <f>IF(LEFT(K3272,1)="S",VLOOKUP(K3272,'DANH MỤC'!$B:$D,2,0),VLOOKUP(K3272,'DANH MỤC'!$B:$D,3,0))</f>
        <v>3500000</v>
      </c>
      <c r="O3272">
        <v>40</v>
      </c>
      <c r="P3272" s="3">
        <f>N3272*O3272%*CSDL[[#This Row],[SỐ LƯỢNG]]</f>
        <v>50400000</v>
      </c>
      <c r="Q3272" s="3">
        <f t="shared" si="1601"/>
        <v>75600000</v>
      </c>
    </row>
    <row r="3273" spans="1:17" x14ac:dyDescent="0.3">
      <c r="A3273" s="23" t="str">
        <f>A3272</f>
        <v>08/05/2019</v>
      </c>
      <c r="B3273" s="8" t="str">
        <f>B3272</f>
        <v>08/05/2019</v>
      </c>
      <c r="C3273" s="8">
        <v>5</v>
      </c>
      <c r="D3273" s="8" t="str">
        <f>D3272</f>
        <v>DH13470</v>
      </c>
      <c r="E3273" s="8" t="str">
        <f>E3272</f>
        <v>trang.thi</v>
      </c>
      <c r="F3273" s="8" t="str">
        <f>VLOOKUP(E3273,'DANH MỤC'!$F:$G,2,0)</f>
        <v>Nhóm 2</v>
      </c>
      <c r="G3273" s="8" t="str">
        <f>G3272</f>
        <v>KH0472</v>
      </c>
      <c r="H3273" t="str">
        <f>VLOOKUP(G3273,'DANH MỤC'!$I:$K,2,0)</f>
        <v>KH 0472</v>
      </c>
      <c r="I3273" t="str">
        <f>VLOOKUP(G3273,'DANH MỤC'!$I:$K,3,0)</f>
        <v>Vĩnh Phúc</v>
      </c>
      <c r="J3273" s="8" t="s">
        <v>14</v>
      </c>
      <c r="K3273" t="str">
        <f>VLOOKUP(J3273,'DANH MỤC'!$A$1:$B$19,2,0)</f>
        <v>Sản phẩm 0004</v>
      </c>
      <c r="L3273" t="s">
        <v>15</v>
      </c>
      <c r="M3273">
        <v>6</v>
      </c>
      <c r="N3273" s="3">
        <f>IF(LEFT(K3273,1)="S",VLOOKUP(K3273,'DANH MỤC'!$B:$D,2,0),VLOOKUP(K3273,'DANH MỤC'!$B:$D,3,0))</f>
        <v>3500000</v>
      </c>
      <c r="O3273">
        <v>100</v>
      </c>
      <c r="P3273" s="3">
        <f>N3273*O3273%*CSDL[[#This Row],[SỐ LƯỢNG]]</f>
        <v>21000000</v>
      </c>
      <c r="Q3273" s="3">
        <f t="shared" si="1601"/>
        <v>0</v>
      </c>
    </row>
    <row r="3274" spans="1:17" x14ac:dyDescent="0.3">
      <c r="A3274" s="23" t="s">
        <v>1651</v>
      </c>
      <c r="B3274" s="8" t="s">
        <v>1651</v>
      </c>
      <c r="C3274" s="8">
        <v>5</v>
      </c>
      <c r="D3274" s="8" t="s">
        <v>1693</v>
      </c>
      <c r="E3274" s="8" t="s">
        <v>13830</v>
      </c>
      <c r="F3274" s="8" t="str">
        <f>VLOOKUP(E3274,'DANH MỤC'!$F:$G,2,0)</f>
        <v>Nhóm 2</v>
      </c>
      <c r="G3274" s="8" t="s">
        <v>7405</v>
      </c>
      <c r="H3274" t="str">
        <f>VLOOKUP(G3274,'DANH MỤC'!$I:$K,2,0)</f>
        <v>KH 1389</v>
      </c>
      <c r="I3274" t="str">
        <f>VLOOKUP(G3274,'DANH MỤC'!$I:$K,3,0)</f>
        <v>Bạc Liêu</v>
      </c>
      <c r="J3274" s="8" t="s">
        <v>5939</v>
      </c>
      <c r="K3274" t="str">
        <f>VLOOKUP(J3274,'DANH MỤC'!$A$1:$B$19,2,0)</f>
        <v>Sản phẩm 0001</v>
      </c>
      <c r="L3274" t="s">
        <v>15</v>
      </c>
      <c r="M3274">
        <v>1</v>
      </c>
      <c r="N3274" s="3">
        <f>IF(LEFT(K3274,1)="S",VLOOKUP(K3274,'DANH MỤC'!$B:$D,2,0),VLOOKUP(K3274,'DANH MỤC'!$B:$D,3,0))</f>
        <v>3000000</v>
      </c>
      <c r="O3274">
        <v>0</v>
      </c>
      <c r="P3274" s="3">
        <f>N3274*O3274%*CSDL[[#This Row],[SỐ LƯỢNG]]</f>
        <v>0</v>
      </c>
      <c r="Q3274" s="3">
        <f t="shared" si="1601"/>
        <v>3000000</v>
      </c>
    </row>
    <row r="3275" spans="1:17" x14ac:dyDescent="0.3">
      <c r="A3275" s="23" t="s">
        <v>1651</v>
      </c>
      <c r="B3275" s="8" t="s">
        <v>1651</v>
      </c>
      <c r="C3275" s="8">
        <v>5</v>
      </c>
      <c r="D3275" s="8" t="s">
        <v>1694</v>
      </c>
      <c r="E3275" s="8" t="s">
        <v>13821</v>
      </c>
      <c r="F3275" s="8" t="str">
        <f>VLOOKUP(E3275,'DANH MỤC'!$F:$G,2,0)</f>
        <v>Nhóm 1</v>
      </c>
      <c r="G3275" s="8" t="s">
        <v>6394</v>
      </c>
      <c r="H3275" t="str">
        <f>VLOOKUP(G3275,'DANH MỤC'!$I:$K,2,0)</f>
        <v>KH 0361</v>
      </c>
      <c r="I3275" t="str">
        <f>VLOOKUP(G3275,'DANH MỤC'!$I:$K,3,0)</f>
        <v>Bình Phước</v>
      </c>
      <c r="J3275" s="8" t="s">
        <v>5939</v>
      </c>
      <c r="K3275" t="str">
        <f>VLOOKUP(J3275,'DANH MỤC'!$A$1:$B$19,2,0)</f>
        <v>Sản phẩm 0001</v>
      </c>
      <c r="L3275" t="s">
        <v>15</v>
      </c>
      <c r="M3275">
        <v>1</v>
      </c>
      <c r="N3275" s="3">
        <f>IF(LEFT(K3275,1)="S",VLOOKUP(K3275,'DANH MỤC'!$B:$D,2,0),VLOOKUP(K3275,'DANH MỤC'!$B:$D,3,0))</f>
        <v>3000000</v>
      </c>
      <c r="O3275">
        <v>5</v>
      </c>
      <c r="P3275" s="3">
        <f>N3275*O3275%*CSDL[[#This Row],[SỐ LƯỢNG]]</f>
        <v>150000</v>
      </c>
      <c r="Q3275" s="3">
        <f t="shared" si="1601"/>
        <v>2850000</v>
      </c>
    </row>
    <row r="3276" spans="1:17" x14ac:dyDescent="0.3">
      <c r="A3276" s="23" t="s">
        <v>1651</v>
      </c>
      <c r="B3276" s="8" t="s">
        <v>1651</v>
      </c>
      <c r="C3276" s="8">
        <v>5</v>
      </c>
      <c r="D3276" s="8" t="s">
        <v>1695</v>
      </c>
      <c r="E3276" s="8" t="s">
        <v>13823</v>
      </c>
      <c r="F3276" s="8" t="str">
        <f>VLOOKUP(E3276,'DANH MỤC'!$F:$G,2,0)</f>
        <v>Nhóm 1</v>
      </c>
      <c r="G3276" s="8" t="s">
        <v>7406</v>
      </c>
      <c r="H3276" t="str">
        <f>VLOOKUP(G3276,'DANH MỤC'!$I:$K,2,0)</f>
        <v>KH 1390</v>
      </c>
      <c r="I3276" t="str">
        <f>VLOOKUP(G3276,'DANH MỤC'!$I:$K,3,0)</f>
        <v>Quảng Ngãi</v>
      </c>
      <c r="J3276" s="8" t="s">
        <v>5939</v>
      </c>
      <c r="K3276" t="str">
        <f>VLOOKUP(J3276,'DANH MỤC'!$A$1:$B$19,2,0)</f>
        <v>Sản phẩm 0001</v>
      </c>
      <c r="L3276" t="s">
        <v>15</v>
      </c>
      <c r="M3276">
        <v>1</v>
      </c>
      <c r="N3276" s="3">
        <f>IF(LEFT(K3276,1)="S",VLOOKUP(K3276,'DANH MỤC'!$B:$D,2,0),VLOOKUP(K3276,'DANH MỤC'!$B:$D,3,0))</f>
        <v>3000000</v>
      </c>
      <c r="O3276">
        <v>5</v>
      </c>
      <c r="P3276" s="3">
        <f>N3276*O3276%*CSDL[[#This Row],[SỐ LƯỢNG]]</f>
        <v>150000</v>
      </c>
      <c r="Q3276" s="3">
        <f t="shared" si="1601"/>
        <v>2850000</v>
      </c>
    </row>
    <row r="3277" spans="1:17" x14ac:dyDescent="0.3">
      <c r="A3277" s="23" t="s">
        <v>1651</v>
      </c>
      <c r="B3277" s="8" t="s">
        <v>1651</v>
      </c>
      <c r="C3277" s="8">
        <v>5</v>
      </c>
      <c r="D3277" s="8" t="s">
        <v>1696</v>
      </c>
      <c r="E3277" s="8" t="s">
        <v>13817</v>
      </c>
      <c r="F3277" s="8" t="str">
        <f>VLOOKUP(E3277,'DANH MỤC'!$F:$G,2,0)</f>
        <v>Nhóm 1</v>
      </c>
      <c r="G3277" s="8" t="s">
        <v>7407</v>
      </c>
      <c r="H3277" t="str">
        <f>VLOOKUP(G3277,'DANH MỤC'!$I:$K,2,0)</f>
        <v>KH 1391</v>
      </c>
      <c r="I3277" t="str">
        <f>VLOOKUP(G3277,'DANH MỤC'!$I:$K,3,0)</f>
        <v>Hậu Giang</v>
      </c>
      <c r="J3277" s="8" t="s">
        <v>14</v>
      </c>
      <c r="K3277" t="str">
        <f>VLOOKUP(J3277,'DANH MỤC'!$A$1:$B$19,2,0)</f>
        <v>Sản phẩm 0004</v>
      </c>
      <c r="L3277" t="s">
        <v>15</v>
      </c>
      <c r="M3277">
        <v>1</v>
      </c>
      <c r="N3277" s="3">
        <f>IF(LEFT(K3277,1)="S",VLOOKUP(K3277,'DANH MỤC'!$B:$D,2,0),VLOOKUP(K3277,'DANH MỤC'!$B:$D,3,0))</f>
        <v>3500000</v>
      </c>
      <c r="O3277">
        <v>0</v>
      </c>
      <c r="P3277" s="3">
        <f>N3277*O3277%*CSDL[[#This Row],[SỐ LƯỢNG]]</f>
        <v>0</v>
      </c>
      <c r="Q3277" s="3">
        <f t="shared" si="1601"/>
        <v>3500000</v>
      </c>
    </row>
    <row r="3278" spans="1:17" x14ac:dyDescent="0.3">
      <c r="A3278" s="23" t="s">
        <v>1651</v>
      </c>
      <c r="B3278" s="8" t="s">
        <v>1651</v>
      </c>
      <c r="C3278" s="8">
        <v>5</v>
      </c>
      <c r="D3278" s="8" t="s">
        <v>1697</v>
      </c>
      <c r="E3278" s="8" t="s">
        <v>13816</v>
      </c>
      <c r="F3278" s="8" t="str">
        <f>VLOOKUP(E3278,'DANH MỤC'!$F:$G,2,0)</f>
        <v>Nhóm 1</v>
      </c>
      <c r="G3278" s="8" t="s">
        <v>7408</v>
      </c>
      <c r="H3278" t="str">
        <f>VLOOKUP(G3278,'DANH MỤC'!$I:$K,2,0)</f>
        <v>KH 1392</v>
      </c>
      <c r="I3278" t="str">
        <f>VLOOKUP(G3278,'DANH MỤC'!$I:$K,3,0)</f>
        <v>Nam Định</v>
      </c>
      <c r="J3278" s="8" t="s">
        <v>14</v>
      </c>
      <c r="K3278" t="str">
        <f>VLOOKUP(J3278,'DANH MỤC'!$A$1:$B$19,2,0)</f>
        <v>Sản phẩm 0004</v>
      </c>
      <c r="L3278" t="s">
        <v>15</v>
      </c>
      <c r="M3278">
        <v>1</v>
      </c>
      <c r="N3278" s="3">
        <f>IF(LEFT(K3278,1)="S",VLOOKUP(K3278,'DANH MỤC'!$B:$D,2,0),VLOOKUP(K3278,'DANH MỤC'!$B:$D,3,0))</f>
        <v>3500000</v>
      </c>
      <c r="O3278">
        <v>5</v>
      </c>
      <c r="P3278" s="3">
        <f>N3278*O3278%*CSDL[[#This Row],[SỐ LƯỢNG]]</f>
        <v>175000</v>
      </c>
      <c r="Q3278" s="3">
        <f t="shared" si="1601"/>
        <v>3325000</v>
      </c>
    </row>
    <row r="3279" spans="1:17" x14ac:dyDescent="0.3">
      <c r="A3279" s="23" t="s">
        <v>1547</v>
      </c>
      <c r="B3279" s="8" t="s">
        <v>1547</v>
      </c>
      <c r="C3279" s="8">
        <v>5</v>
      </c>
      <c r="D3279" s="8" t="s">
        <v>1698</v>
      </c>
      <c r="E3279" s="8" t="s">
        <v>13823</v>
      </c>
      <c r="F3279" s="8" t="str">
        <f>VLOOKUP(E3279,'DANH MỤC'!$F:$G,2,0)</f>
        <v>Nhóm 1</v>
      </c>
      <c r="G3279" s="8" t="s">
        <v>7409</v>
      </c>
      <c r="H3279" t="str">
        <f>VLOOKUP(G3279,'DANH MỤC'!$I:$K,2,0)</f>
        <v>KH 1393</v>
      </c>
      <c r="I3279" t="str">
        <f>VLOOKUP(G3279,'DANH MỤC'!$I:$K,3,0)</f>
        <v>Thừa Thiên Huế</v>
      </c>
      <c r="J3279" s="8" t="s">
        <v>5940</v>
      </c>
      <c r="K3279" t="str">
        <f>VLOOKUP(J3279,'DANH MỤC'!$A$1:$B$19,2,0)</f>
        <v>Sản phẩm 0002</v>
      </c>
      <c r="L3279" t="s">
        <v>15</v>
      </c>
      <c r="M3279">
        <v>1</v>
      </c>
      <c r="N3279" s="3">
        <f>IF(LEFT(K3279,1)="S",VLOOKUP(K3279,'DANH MỤC'!$B:$D,2,0),VLOOKUP(K3279,'DANH MỤC'!$B:$D,3,0))</f>
        <v>2000000</v>
      </c>
      <c r="O3279">
        <v>5</v>
      </c>
      <c r="P3279" s="3">
        <f>N3279*O3279%*CSDL[[#This Row],[SỐ LƯỢNG]]</f>
        <v>100000</v>
      </c>
      <c r="Q3279" s="3">
        <f t="shared" si="1601"/>
        <v>1900000</v>
      </c>
    </row>
    <row r="3280" spans="1:17" x14ac:dyDescent="0.3">
      <c r="A3280" s="23" t="str">
        <f>A3279</f>
        <v>07/05/2019</v>
      </c>
      <c r="B3280" s="8" t="str">
        <f>B3279</f>
        <v>07/05/2019</v>
      </c>
      <c r="C3280" s="8">
        <v>5</v>
      </c>
      <c r="D3280" s="8" t="str">
        <f>D3279</f>
        <v>DH13464</v>
      </c>
      <c r="E3280" s="8" t="str">
        <f>E3279</f>
        <v>giang.nguyen</v>
      </c>
      <c r="F3280" s="8" t="str">
        <f>VLOOKUP(E3280,'DANH MỤC'!$F:$G,2,0)</f>
        <v>Nhóm 1</v>
      </c>
      <c r="G3280" s="8" t="str">
        <f>G3279</f>
        <v>KH1393</v>
      </c>
      <c r="H3280" t="str">
        <f>VLOOKUP(G3280,'DANH MỤC'!$I:$K,2,0)</f>
        <v>KH 1393</v>
      </c>
      <c r="I3280" t="str">
        <f>VLOOKUP(G3280,'DANH MỤC'!$I:$K,3,0)</f>
        <v>Thừa Thiên Huế</v>
      </c>
      <c r="J3280" s="8" t="s">
        <v>5939</v>
      </c>
      <c r="K3280" t="str">
        <f>VLOOKUP(J3280,'DANH MỤC'!$A$1:$B$19,2,0)</f>
        <v>Sản phẩm 0001</v>
      </c>
      <c r="L3280" t="s">
        <v>15</v>
      </c>
      <c r="M3280">
        <v>2</v>
      </c>
      <c r="N3280" s="3">
        <f>IF(LEFT(K3280,1)="S",VLOOKUP(K3280,'DANH MỤC'!$B:$D,2,0),VLOOKUP(K3280,'DANH MỤC'!$B:$D,3,0))</f>
        <v>3000000</v>
      </c>
      <c r="O3280">
        <v>5</v>
      </c>
      <c r="P3280" s="3">
        <f>N3280*O3280%*CSDL[[#This Row],[SỐ LƯỢNG]]</f>
        <v>300000</v>
      </c>
      <c r="Q3280" s="3">
        <f t="shared" si="1601"/>
        <v>5700000</v>
      </c>
    </row>
    <row r="3281" spans="1:17" x14ac:dyDescent="0.3">
      <c r="A3281" s="23" t="s">
        <v>1547</v>
      </c>
      <c r="B3281" s="8" t="s">
        <v>1547</v>
      </c>
      <c r="C3281" s="8">
        <v>5</v>
      </c>
      <c r="D3281" s="8" t="s">
        <v>1699</v>
      </c>
      <c r="E3281" s="8" t="s">
        <v>13814</v>
      </c>
      <c r="F3281" s="8" t="str">
        <f>VLOOKUP(E3281,'DANH MỤC'!$F:$G,2,0)</f>
        <v>Nhóm 1</v>
      </c>
      <c r="G3281" s="8" t="s">
        <v>7410</v>
      </c>
      <c r="H3281" t="str">
        <f>VLOOKUP(G3281,'DANH MỤC'!$I:$K,2,0)</f>
        <v>KH 1394</v>
      </c>
      <c r="I3281" t="str">
        <f>VLOOKUP(G3281,'DANH MỤC'!$I:$K,3,0)</f>
        <v>Lai Châu</v>
      </c>
      <c r="J3281" s="8" t="s">
        <v>5939</v>
      </c>
      <c r="K3281" t="str">
        <f>VLOOKUP(J3281,'DANH MỤC'!$A$1:$B$19,2,0)</f>
        <v>Sản phẩm 0001</v>
      </c>
      <c r="L3281" t="s">
        <v>15</v>
      </c>
      <c r="M3281">
        <v>1</v>
      </c>
      <c r="N3281" s="3">
        <f>IF(LEFT(K3281,1)="S",VLOOKUP(K3281,'DANH MỤC'!$B:$D,2,0),VLOOKUP(K3281,'DANH MỤC'!$B:$D,3,0))</f>
        <v>3000000</v>
      </c>
      <c r="O3281">
        <v>0</v>
      </c>
      <c r="P3281" s="3">
        <f>N3281*O3281%*CSDL[[#This Row],[SỐ LƯỢNG]]</f>
        <v>0</v>
      </c>
      <c r="Q3281" s="3">
        <f t="shared" si="1601"/>
        <v>3000000</v>
      </c>
    </row>
    <row r="3282" spans="1:17" x14ac:dyDescent="0.3">
      <c r="A3282" s="23" t="s">
        <v>1547</v>
      </c>
      <c r="B3282" s="8" t="s">
        <v>1547</v>
      </c>
      <c r="C3282" s="8">
        <v>5</v>
      </c>
      <c r="D3282" s="8" t="s">
        <v>1700</v>
      </c>
      <c r="E3282" s="8" t="s">
        <v>13815</v>
      </c>
      <c r="F3282" s="8" t="str">
        <f>VLOOKUP(E3282,'DANH MỤC'!$F:$G,2,0)</f>
        <v>Nhóm 1</v>
      </c>
      <c r="G3282" s="8" t="s">
        <v>7411</v>
      </c>
      <c r="H3282" t="str">
        <f>VLOOKUP(G3282,'DANH MỤC'!$I:$K,2,0)</f>
        <v>KH 1395</v>
      </c>
      <c r="I3282" t="str">
        <f>VLOOKUP(G3282,'DANH MỤC'!$I:$K,3,0)</f>
        <v>Hà Nam</v>
      </c>
      <c r="J3282" s="8" t="s">
        <v>5939</v>
      </c>
      <c r="K3282" t="str">
        <f>VLOOKUP(J3282,'DANH MỤC'!$A$1:$B$19,2,0)</f>
        <v>Sản phẩm 0001</v>
      </c>
      <c r="L3282" t="s">
        <v>15</v>
      </c>
      <c r="M3282">
        <v>12</v>
      </c>
      <c r="N3282" s="3">
        <f>IF(LEFT(K3282,1)="S",VLOOKUP(K3282,'DANH MỤC'!$B:$D,2,0),VLOOKUP(K3282,'DANH MỤC'!$B:$D,3,0))</f>
        <v>3000000</v>
      </c>
      <c r="O3282">
        <v>20</v>
      </c>
      <c r="P3282" s="3">
        <f>N3282*O3282%*CSDL[[#This Row],[SỐ LƯỢNG]]</f>
        <v>7200000</v>
      </c>
      <c r="Q3282" s="3">
        <f t="shared" si="1601"/>
        <v>28800000</v>
      </c>
    </row>
    <row r="3283" spans="1:17" x14ac:dyDescent="0.3">
      <c r="A3283" s="23" t="str">
        <f>A3282</f>
        <v>07/05/2019</v>
      </c>
      <c r="B3283" s="8" t="str">
        <f>B3282</f>
        <v>07/05/2019</v>
      </c>
      <c r="C3283" s="8">
        <v>5</v>
      </c>
      <c r="D3283" s="8" t="str">
        <f>D3282</f>
        <v>DH13462</v>
      </c>
      <c r="E3283" s="8" t="str">
        <f>E3282</f>
        <v>nhi.vu</v>
      </c>
      <c r="F3283" s="8" t="str">
        <f>VLOOKUP(E3283,'DANH MỤC'!$F:$G,2,0)</f>
        <v>Nhóm 1</v>
      </c>
      <c r="G3283" s="8" t="str">
        <f>G3282</f>
        <v>KH1395</v>
      </c>
      <c r="H3283" t="str">
        <f>VLOOKUP(G3283,'DANH MỤC'!$I:$K,2,0)</f>
        <v>KH 1395</v>
      </c>
      <c r="I3283" t="str">
        <f>VLOOKUP(G3283,'DANH MỤC'!$I:$K,3,0)</f>
        <v>Hà Nam</v>
      </c>
      <c r="J3283" s="8" t="s">
        <v>5940</v>
      </c>
      <c r="K3283" t="str">
        <f>VLOOKUP(J3283,'DANH MỤC'!$A$1:$B$19,2,0)</f>
        <v>Sản phẩm 0002</v>
      </c>
      <c r="L3283" t="s">
        <v>15</v>
      </c>
      <c r="M3283">
        <v>2</v>
      </c>
      <c r="N3283" s="3">
        <f>IF(LEFT(K3283,1)="S",VLOOKUP(K3283,'DANH MỤC'!$B:$D,2,0),VLOOKUP(K3283,'DANH MỤC'!$B:$D,3,0))</f>
        <v>2000000</v>
      </c>
      <c r="O3283">
        <v>100</v>
      </c>
      <c r="P3283" s="3">
        <f>N3283*O3283%*CSDL[[#This Row],[SỐ LƯỢNG]]</f>
        <v>4000000</v>
      </c>
      <c r="Q3283" s="3">
        <f t="shared" si="1601"/>
        <v>0</v>
      </c>
    </row>
    <row r="3284" spans="1:17" x14ac:dyDescent="0.3">
      <c r="A3284" s="23" t="s">
        <v>1547</v>
      </c>
      <c r="B3284" s="8" t="s">
        <v>1547</v>
      </c>
      <c r="C3284" s="8">
        <v>5</v>
      </c>
      <c r="D3284" s="8" t="s">
        <v>1701</v>
      </c>
      <c r="E3284" s="8" t="s">
        <v>13823</v>
      </c>
      <c r="F3284" s="8" t="str">
        <f>VLOOKUP(E3284,'DANH MỤC'!$F:$G,2,0)</f>
        <v>Nhóm 1</v>
      </c>
      <c r="G3284" s="8" t="s">
        <v>7412</v>
      </c>
      <c r="H3284" t="str">
        <f>VLOOKUP(G3284,'DANH MỤC'!$I:$K,2,0)</f>
        <v>KH 1396</v>
      </c>
      <c r="I3284" t="str">
        <f>VLOOKUP(G3284,'DANH MỤC'!$I:$K,3,0)</f>
        <v>Quảng Ninh</v>
      </c>
      <c r="J3284" s="8" t="s">
        <v>14</v>
      </c>
      <c r="K3284" t="str">
        <f>VLOOKUP(J3284,'DANH MỤC'!$A$1:$B$19,2,0)</f>
        <v>Sản phẩm 0004</v>
      </c>
      <c r="L3284" t="s">
        <v>15</v>
      </c>
      <c r="M3284">
        <v>1</v>
      </c>
      <c r="N3284" s="3">
        <f>IF(LEFT(K3284,1)="S",VLOOKUP(K3284,'DANH MỤC'!$B:$D,2,0),VLOOKUP(K3284,'DANH MỤC'!$B:$D,3,0))</f>
        <v>3500000</v>
      </c>
      <c r="O3284">
        <v>5</v>
      </c>
      <c r="P3284" s="3">
        <f>N3284*O3284%*CSDL[[#This Row],[SỐ LƯỢNG]]</f>
        <v>175000</v>
      </c>
      <c r="Q3284" s="3">
        <f t="shared" si="1601"/>
        <v>3325000</v>
      </c>
    </row>
    <row r="3285" spans="1:17" x14ac:dyDescent="0.3">
      <c r="A3285" s="23" t="s">
        <v>1547</v>
      </c>
      <c r="B3285" s="8" t="s">
        <v>1547</v>
      </c>
      <c r="C3285" s="8">
        <v>5</v>
      </c>
      <c r="D3285" s="8" t="s">
        <v>1702</v>
      </c>
      <c r="E3285" s="8" t="s">
        <v>13830</v>
      </c>
      <c r="F3285" s="8" t="str">
        <f>VLOOKUP(E3285,'DANH MỤC'!$F:$G,2,0)</f>
        <v>Nhóm 2</v>
      </c>
      <c r="G3285" s="8" t="s">
        <v>7413</v>
      </c>
      <c r="H3285" t="str">
        <f>VLOOKUP(G3285,'DANH MỤC'!$I:$K,2,0)</f>
        <v>KH 1397</v>
      </c>
      <c r="I3285" t="str">
        <f>VLOOKUP(G3285,'DANH MỤC'!$I:$K,3,0)</f>
        <v>Gia Lai</v>
      </c>
      <c r="J3285" s="8" t="s">
        <v>5940</v>
      </c>
      <c r="K3285" t="str">
        <f>VLOOKUP(J3285,'DANH MỤC'!$A$1:$B$19,2,0)</f>
        <v>Sản phẩm 0002</v>
      </c>
      <c r="L3285" t="s">
        <v>15</v>
      </c>
      <c r="M3285">
        <v>3</v>
      </c>
      <c r="N3285" s="3">
        <f>IF(LEFT(K3285,1)="S",VLOOKUP(K3285,'DANH MỤC'!$B:$D,2,0),VLOOKUP(K3285,'DANH MỤC'!$B:$D,3,0))</f>
        <v>2000000</v>
      </c>
      <c r="O3285">
        <v>10</v>
      </c>
      <c r="P3285" s="3">
        <f>N3285*O3285%*CSDL[[#This Row],[SỐ LƯỢNG]]</f>
        <v>600000</v>
      </c>
      <c r="Q3285" s="3">
        <f t="shared" si="1601"/>
        <v>5400000</v>
      </c>
    </row>
    <row r="3286" spans="1:17" x14ac:dyDescent="0.3">
      <c r="A3286" s="23" t="s">
        <v>1547</v>
      </c>
      <c r="B3286" s="8" t="s">
        <v>1547</v>
      </c>
      <c r="C3286" s="8">
        <v>5</v>
      </c>
      <c r="D3286" s="8" t="s">
        <v>1703</v>
      </c>
      <c r="E3286" s="8" t="s">
        <v>13822</v>
      </c>
      <c r="F3286" s="8" t="str">
        <f>VLOOKUP(E3286,'DANH MỤC'!$F:$G,2,0)</f>
        <v>Nhóm 1</v>
      </c>
      <c r="G3286" s="8" t="s">
        <v>7414</v>
      </c>
      <c r="H3286" t="str">
        <f>VLOOKUP(G3286,'DANH MỤC'!$I:$K,2,0)</f>
        <v>KH 1398</v>
      </c>
      <c r="I3286" t="str">
        <f>VLOOKUP(G3286,'DANH MỤC'!$I:$K,3,0)</f>
        <v>Điện Biên</v>
      </c>
      <c r="J3286" s="8" t="s">
        <v>14</v>
      </c>
      <c r="K3286" t="str">
        <f>VLOOKUP(J3286,'DANH MỤC'!$A$1:$B$19,2,0)</f>
        <v>Sản phẩm 0004</v>
      </c>
      <c r="L3286" t="s">
        <v>15</v>
      </c>
      <c r="M3286">
        <v>1</v>
      </c>
      <c r="N3286" s="3">
        <f>IF(LEFT(K3286,1)="S",VLOOKUP(K3286,'DANH MỤC'!$B:$D,2,0),VLOOKUP(K3286,'DANH MỤC'!$B:$D,3,0))</f>
        <v>3500000</v>
      </c>
      <c r="O3286">
        <v>10</v>
      </c>
      <c r="P3286" s="3">
        <f>N3286*O3286%*CSDL[[#This Row],[SỐ LƯỢNG]]</f>
        <v>350000</v>
      </c>
      <c r="Q3286" s="3">
        <f t="shared" si="1601"/>
        <v>3150000</v>
      </c>
    </row>
    <row r="3287" spans="1:17" x14ac:dyDescent="0.3">
      <c r="A3287" s="23" t="str">
        <f>A3286</f>
        <v>07/05/2019</v>
      </c>
      <c r="B3287" s="8" t="str">
        <f>B3286</f>
        <v>07/05/2019</v>
      </c>
      <c r="C3287" s="8">
        <v>5</v>
      </c>
      <c r="D3287" s="8" t="str">
        <f>D3286</f>
        <v>DH13459</v>
      </c>
      <c r="E3287" s="8" t="str">
        <f>E3286</f>
        <v>anh.hong</v>
      </c>
      <c r="F3287" s="8" t="str">
        <f>VLOOKUP(E3287,'DANH MỤC'!$F:$G,2,0)</f>
        <v>Nhóm 1</v>
      </c>
      <c r="G3287" s="8" t="str">
        <f>G3286</f>
        <v>KH1398</v>
      </c>
      <c r="H3287" t="str">
        <f>VLOOKUP(G3287,'DANH MỤC'!$I:$K,2,0)</f>
        <v>KH 1398</v>
      </c>
      <c r="I3287" t="str">
        <f>VLOOKUP(G3287,'DANH MỤC'!$I:$K,3,0)</f>
        <v>Điện Biên</v>
      </c>
      <c r="J3287" s="8" t="s">
        <v>19</v>
      </c>
      <c r="K3287" t="str">
        <f>VLOOKUP(J3287,'DANH MỤC'!$A$1:$B$19,2,0)</f>
        <v>Sản phẩm 0003</v>
      </c>
      <c r="L3287" t="s">
        <v>15</v>
      </c>
      <c r="M3287">
        <v>1</v>
      </c>
      <c r="N3287" s="3">
        <f>IF(LEFT(K3287,1)="S",VLOOKUP(K3287,'DANH MỤC'!$B:$D,2,0),VLOOKUP(K3287,'DANH MỤC'!$B:$D,3,0))</f>
        <v>2500000</v>
      </c>
      <c r="O3287">
        <v>10</v>
      </c>
      <c r="P3287" s="3">
        <f>N3287*O3287%*CSDL[[#This Row],[SỐ LƯỢNG]]</f>
        <v>250000</v>
      </c>
      <c r="Q3287" s="3">
        <f t="shared" si="1601"/>
        <v>2250000</v>
      </c>
    </row>
    <row r="3288" spans="1:17" x14ac:dyDescent="0.3">
      <c r="A3288" s="23" t="s">
        <v>1547</v>
      </c>
      <c r="B3288" s="8" t="s">
        <v>1547</v>
      </c>
      <c r="C3288" s="8">
        <v>5</v>
      </c>
      <c r="D3288" s="8" t="s">
        <v>1704</v>
      </c>
      <c r="E3288" s="8" t="s">
        <v>13823</v>
      </c>
      <c r="F3288" s="8" t="str">
        <f>VLOOKUP(E3288,'DANH MỤC'!$F:$G,2,0)</f>
        <v>Nhóm 1</v>
      </c>
      <c r="G3288" s="8" t="s">
        <v>6804</v>
      </c>
      <c r="H3288" t="str">
        <f>VLOOKUP(G3288,'DANH MỤC'!$I:$K,2,0)</f>
        <v>KH 0772</v>
      </c>
      <c r="I3288" t="str">
        <f>VLOOKUP(G3288,'DANH MỤC'!$I:$K,3,0)</f>
        <v>Ninh Thuận</v>
      </c>
      <c r="J3288" s="8" t="s">
        <v>5939</v>
      </c>
      <c r="K3288" t="str">
        <f>VLOOKUP(J3288,'DANH MỤC'!$A$1:$B$19,2,0)</f>
        <v>Sản phẩm 0001</v>
      </c>
      <c r="L3288" t="s">
        <v>15</v>
      </c>
      <c r="M3288">
        <v>1</v>
      </c>
      <c r="N3288" s="3">
        <f>IF(LEFT(K3288,1)="S",VLOOKUP(K3288,'DANH MỤC'!$B:$D,2,0),VLOOKUP(K3288,'DANH MỤC'!$B:$D,3,0))</f>
        <v>3000000</v>
      </c>
      <c r="O3288">
        <v>0</v>
      </c>
      <c r="P3288" s="3">
        <f>N3288*O3288%*CSDL[[#This Row],[SỐ LƯỢNG]]</f>
        <v>0</v>
      </c>
      <c r="Q3288" s="3">
        <f t="shared" si="1601"/>
        <v>3000000</v>
      </c>
    </row>
    <row r="3289" spans="1:17" x14ac:dyDescent="0.3">
      <c r="A3289" s="23" t="s">
        <v>1547</v>
      </c>
      <c r="B3289" s="8" t="s">
        <v>1547</v>
      </c>
      <c r="C3289" s="8">
        <v>5</v>
      </c>
      <c r="D3289" s="8" t="s">
        <v>1705</v>
      </c>
      <c r="E3289" s="8" t="s">
        <v>13819</v>
      </c>
      <c r="F3289" s="8" t="str">
        <f>VLOOKUP(E3289,'DANH MỤC'!$F:$G,2,0)</f>
        <v>Nhóm 1</v>
      </c>
      <c r="G3289" s="8" t="s">
        <v>7415</v>
      </c>
      <c r="H3289" t="str">
        <f>VLOOKUP(G3289,'DANH MỤC'!$I:$K,2,0)</f>
        <v>KH 1399</v>
      </c>
      <c r="I3289" t="str">
        <f>VLOOKUP(G3289,'DANH MỤC'!$I:$K,3,0)</f>
        <v>Gia Lai</v>
      </c>
      <c r="J3289" s="8" t="s">
        <v>5940</v>
      </c>
      <c r="K3289" t="str">
        <f>VLOOKUP(J3289,'DANH MỤC'!$A$1:$B$19,2,0)</f>
        <v>Sản phẩm 0002</v>
      </c>
      <c r="L3289" t="s">
        <v>15</v>
      </c>
      <c r="M3289">
        <v>1</v>
      </c>
      <c r="N3289" s="3">
        <f>IF(LEFT(K3289,1)="S",VLOOKUP(K3289,'DANH MỤC'!$B:$D,2,0),VLOOKUP(K3289,'DANH MỤC'!$B:$D,3,0))</f>
        <v>2000000</v>
      </c>
      <c r="O3289">
        <v>0</v>
      </c>
      <c r="P3289" s="3">
        <f>N3289*O3289%*CSDL[[#This Row],[SỐ LƯỢNG]]</f>
        <v>0</v>
      </c>
      <c r="Q3289" s="3">
        <f t="shared" si="1601"/>
        <v>2000000</v>
      </c>
    </row>
    <row r="3290" spans="1:17" x14ac:dyDescent="0.3">
      <c r="A3290" s="23" t="s">
        <v>1547</v>
      </c>
      <c r="B3290" s="8" t="s">
        <v>1547</v>
      </c>
      <c r="C3290" s="8">
        <v>5</v>
      </c>
      <c r="D3290" s="8" t="s">
        <v>1706</v>
      </c>
      <c r="E3290" s="8" t="s">
        <v>13823</v>
      </c>
      <c r="F3290" s="8" t="str">
        <f>VLOOKUP(E3290,'DANH MỤC'!$F:$G,2,0)</f>
        <v>Nhóm 1</v>
      </c>
      <c r="G3290" s="8" t="s">
        <v>7416</v>
      </c>
      <c r="H3290" t="str">
        <f>VLOOKUP(G3290,'DANH MỤC'!$I:$K,2,0)</f>
        <v>KH 1400</v>
      </c>
      <c r="I3290" t="str">
        <f>VLOOKUP(G3290,'DANH MỤC'!$I:$K,3,0)</f>
        <v>Lạng Sơn</v>
      </c>
      <c r="J3290" s="8" t="s">
        <v>19</v>
      </c>
      <c r="K3290" t="str">
        <f>VLOOKUP(J3290,'DANH MỤC'!$A$1:$B$19,2,0)</f>
        <v>Sản phẩm 0003</v>
      </c>
      <c r="L3290" t="s">
        <v>15</v>
      </c>
      <c r="M3290">
        <v>1</v>
      </c>
      <c r="N3290" s="3">
        <f>IF(LEFT(K3290,1)="S",VLOOKUP(K3290,'DANH MỤC'!$B:$D,2,0),VLOOKUP(K3290,'DANH MỤC'!$B:$D,3,0))</f>
        <v>2500000</v>
      </c>
      <c r="O3290">
        <v>0</v>
      </c>
      <c r="P3290" s="3">
        <f>N3290*O3290%*CSDL[[#This Row],[SỐ LƯỢNG]]</f>
        <v>0</v>
      </c>
      <c r="Q3290" s="3">
        <f t="shared" si="1601"/>
        <v>2500000</v>
      </c>
    </row>
    <row r="3291" spans="1:17" x14ac:dyDescent="0.3">
      <c r="A3291" s="23" t="s">
        <v>1547</v>
      </c>
      <c r="B3291" s="8" t="s">
        <v>1547</v>
      </c>
      <c r="C3291" s="8">
        <v>5</v>
      </c>
      <c r="D3291" s="8" t="s">
        <v>1707</v>
      </c>
      <c r="E3291" s="8" t="s">
        <v>13830</v>
      </c>
      <c r="F3291" s="8" t="str">
        <f>VLOOKUP(E3291,'DANH MỤC'!$F:$G,2,0)</f>
        <v>Nhóm 2</v>
      </c>
      <c r="G3291" s="8" t="s">
        <v>6442</v>
      </c>
      <c r="H3291" t="str">
        <f>VLOOKUP(G3291,'DANH MỤC'!$I:$K,2,0)</f>
        <v>KH 0409</v>
      </c>
      <c r="I3291" t="str">
        <f>VLOOKUP(G3291,'DANH MỤC'!$I:$K,3,0)</f>
        <v>Hải Phòng</v>
      </c>
      <c r="J3291" s="8" t="s">
        <v>14</v>
      </c>
      <c r="K3291" t="str">
        <f>VLOOKUP(J3291,'DANH MỤC'!$A$1:$B$19,2,0)</f>
        <v>Sản phẩm 0004</v>
      </c>
      <c r="L3291" t="s">
        <v>15</v>
      </c>
      <c r="M3291">
        <v>1</v>
      </c>
      <c r="N3291" s="3">
        <f>IF(LEFT(K3291,1)="S",VLOOKUP(K3291,'DANH MỤC'!$B:$D,2,0),VLOOKUP(K3291,'DANH MỤC'!$B:$D,3,0))</f>
        <v>3500000</v>
      </c>
      <c r="O3291">
        <v>20</v>
      </c>
      <c r="P3291" s="3">
        <f>N3291*O3291%*CSDL[[#This Row],[SỐ LƯỢNG]]</f>
        <v>700000</v>
      </c>
      <c r="Q3291" s="3">
        <f t="shared" si="1601"/>
        <v>2800000</v>
      </c>
    </row>
    <row r="3292" spans="1:17" x14ac:dyDescent="0.3">
      <c r="A3292" s="23" t="s">
        <v>1547</v>
      </c>
      <c r="B3292" s="8" t="s">
        <v>1547</v>
      </c>
      <c r="C3292" s="8">
        <v>5</v>
      </c>
      <c r="D3292" s="8" t="s">
        <v>1708</v>
      </c>
      <c r="E3292" s="8" t="s">
        <v>13831</v>
      </c>
      <c r="F3292" s="8" t="str">
        <f>VLOOKUP(E3292,'DANH MỤC'!$F:$G,2,0)</f>
        <v>Nhóm 2</v>
      </c>
      <c r="G3292" s="8" t="s">
        <v>7417</v>
      </c>
      <c r="H3292" t="str">
        <f>VLOOKUP(G3292,'DANH MỤC'!$I:$K,2,0)</f>
        <v>KH 1401</v>
      </c>
      <c r="I3292" t="str">
        <f>VLOOKUP(G3292,'DANH MỤC'!$I:$K,3,0)</f>
        <v>Tiền Giang</v>
      </c>
      <c r="J3292" s="8" t="s">
        <v>19</v>
      </c>
      <c r="K3292" t="str">
        <f>VLOOKUP(J3292,'DANH MỤC'!$A$1:$B$19,2,0)</f>
        <v>Sản phẩm 0003</v>
      </c>
      <c r="L3292" t="s">
        <v>15</v>
      </c>
      <c r="M3292">
        <v>1</v>
      </c>
      <c r="N3292" s="3">
        <f>IF(LEFT(K3292,1)="S",VLOOKUP(K3292,'DANH MỤC'!$B:$D,2,0),VLOOKUP(K3292,'DANH MỤC'!$B:$D,3,0))</f>
        <v>2500000</v>
      </c>
      <c r="O3292">
        <v>0</v>
      </c>
      <c r="P3292" s="3">
        <f>N3292*O3292%*CSDL[[#This Row],[SỐ LƯỢNG]]</f>
        <v>0</v>
      </c>
      <c r="Q3292" s="3">
        <f t="shared" si="1601"/>
        <v>2500000</v>
      </c>
    </row>
    <row r="3293" spans="1:17" x14ac:dyDescent="0.3">
      <c r="A3293" s="23" t="s">
        <v>1547</v>
      </c>
      <c r="B3293" s="8" t="s">
        <v>1547</v>
      </c>
      <c r="C3293" s="8">
        <v>5</v>
      </c>
      <c r="D3293" s="8" t="s">
        <v>1709</v>
      </c>
      <c r="E3293" s="8" t="s">
        <v>13831</v>
      </c>
      <c r="F3293" s="8" t="str">
        <f>VLOOKUP(E3293,'DANH MỤC'!$F:$G,2,0)</f>
        <v>Nhóm 2</v>
      </c>
      <c r="G3293" s="8" t="s">
        <v>7418</v>
      </c>
      <c r="H3293" t="str">
        <f>VLOOKUP(G3293,'DANH MỤC'!$I:$K,2,0)</f>
        <v>KH 1402</v>
      </c>
      <c r="I3293" t="str">
        <f>VLOOKUP(G3293,'DANH MỤC'!$I:$K,3,0)</f>
        <v>Ninh Thuận</v>
      </c>
      <c r="J3293" s="8" t="s">
        <v>14</v>
      </c>
      <c r="K3293" t="str">
        <f>VLOOKUP(J3293,'DANH MỤC'!$A$1:$B$19,2,0)</f>
        <v>Sản phẩm 0004</v>
      </c>
      <c r="L3293" t="s">
        <v>15</v>
      </c>
      <c r="M3293">
        <v>1</v>
      </c>
      <c r="N3293" s="3">
        <f>IF(LEFT(K3293,1)="S",VLOOKUP(K3293,'DANH MỤC'!$B:$D,2,0),VLOOKUP(K3293,'DANH MỤC'!$B:$D,3,0))</f>
        <v>3500000</v>
      </c>
      <c r="O3293">
        <v>0</v>
      </c>
      <c r="P3293" s="3">
        <f>N3293*O3293%*CSDL[[#This Row],[SỐ LƯỢNG]]</f>
        <v>0</v>
      </c>
      <c r="Q3293" s="3">
        <f t="shared" si="1601"/>
        <v>3500000</v>
      </c>
    </row>
    <row r="3294" spans="1:17" x14ac:dyDescent="0.3">
      <c r="A3294" s="23" t="s">
        <v>1547</v>
      </c>
      <c r="B3294" s="8" t="s">
        <v>1547</v>
      </c>
      <c r="C3294" s="8">
        <v>5</v>
      </c>
      <c r="D3294" s="8" t="s">
        <v>1710</v>
      </c>
      <c r="E3294" s="8" t="s">
        <v>13822</v>
      </c>
      <c r="F3294" s="8" t="str">
        <f>VLOOKUP(E3294,'DANH MỤC'!$F:$G,2,0)</f>
        <v>Nhóm 1</v>
      </c>
      <c r="G3294" s="8" t="s">
        <v>6279</v>
      </c>
      <c r="H3294" t="str">
        <f>VLOOKUP(G3294,'DANH MỤC'!$I:$K,2,0)</f>
        <v>KH 0246</v>
      </c>
      <c r="I3294" t="str">
        <f>VLOOKUP(G3294,'DANH MỤC'!$I:$K,3,0)</f>
        <v>Yên Bái</v>
      </c>
      <c r="J3294" s="8" t="s">
        <v>14</v>
      </c>
      <c r="K3294" t="str">
        <f>VLOOKUP(J3294,'DANH MỤC'!$A$1:$B$19,2,0)</f>
        <v>Sản phẩm 0004</v>
      </c>
      <c r="L3294" t="s">
        <v>15</v>
      </c>
      <c r="M3294">
        <v>1</v>
      </c>
      <c r="N3294" s="3">
        <f>IF(LEFT(K3294,1)="S",VLOOKUP(K3294,'DANH MỤC'!$B:$D,2,0),VLOOKUP(K3294,'DANH MỤC'!$B:$D,3,0))</f>
        <v>3500000</v>
      </c>
      <c r="O3294">
        <v>0</v>
      </c>
      <c r="P3294" s="3">
        <f>N3294*O3294%*CSDL[[#This Row],[SỐ LƯỢNG]]</f>
        <v>0</v>
      </c>
      <c r="Q3294" s="3">
        <f t="shared" si="1601"/>
        <v>3500000</v>
      </c>
    </row>
    <row r="3295" spans="1:17" x14ac:dyDescent="0.3">
      <c r="A3295" s="23" t="s">
        <v>1547</v>
      </c>
      <c r="B3295" s="8" t="s">
        <v>1547</v>
      </c>
      <c r="C3295" s="8">
        <v>5</v>
      </c>
      <c r="D3295" s="8" t="s">
        <v>1711</v>
      </c>
      <c r="E3295" s="8" t="s">
        <v>13834</v>
      </c>
      <c r="F3295" s="8" t="str">
        <f>VLOOKUP(E3295,'DANH MỤC'!$F:$G,2,0)</f>
        <v>Nhóm 2</v>
      </c>
      <c r="G3295" s="8" t="s">
        <v>7419</v>
      </c>
      <c r="H3295" t="str">
        <f>VLOOKUP(G3295,'DANH MỤC'!$I:$K,2,0)</f>
        <v>KH 1403</v>
      </c>
      <c r="I3295" t="str">
        <f>VLOOKUP(G3295,'DANH MỤC'!$I:$K,3,0)</f>
        <v>Thái Bình</v>
      </c>
      <c r="J3295" s="8" t="s">
        <v>19</v>
      </c>
      <c r="K3295" t="str">
        <f>VLOOKUP(J3295,'DANH MỤC'!$A$1:$B$19,2,0)</f>
        <v>Sản phẩm 0003</v>
      </c>
      <c r="L3295" t="s">
        <v>15</v>
      </c>
      <c r="M3295">
        <v>4</v>
      </c>
      <c r="N3295" s="3">
        <f>IF(LEFT(K3295,1)="S",VLOOKUP(K3295,'DANH MỤC'!$B:$D,2,0),VLOOKUP(K3295,'DANH MỤC'!$B:$D,3,0))</f>
        <v>2500000</v>
      </c>
      <c r="O3295">
        <v>20</v>
      </c>
      <c r="P3295" s="3">
        <f>N3295*O3295%*CSDL[[#This Row],[SỐ LƯỢNG]]</f>
        <v>2000000</v>
      </c>
      <c r="Q3295" s="3">
        <f t="shared" si="1601"/>
        <v>8000000</v>
      </c>
    </row>
    <row r="3296" spans="1:17" x14ac:dyDescent="0.3">
      <c r="A3296" s="23" t="str">
        <f t="shared" ref="A3296:A3297" si="1602">A3295</f>
        <v>07/05/2019</v>
      </c>
      <c r="B3296" s="8" t="str">
        <f t="shared" ref="B3296:B3297" si="1603">B3295</f>
        <v>07/05/2019</v>
      </c>
      <c r="C3296" s="8">
        <v>5</v>
      </c>
      <c r="D3296" s="8" t="str">
        <f t="shared" ref="D3296:D3297" si="1604">D3295</f>
        <v>DH13450</v>
      </c>
      <c r="E3296" s="8" t="str">
        <f t="shared" ref="E3296:E3297" si="1605">E3295</f>
        <v>huong.bich</v>
      </c>
      <c r="F3296" s="8" t="str">
        <f>VLOOKUP(E3296,'DANH MỤC'!$F:$G,2,0)</f>
        <v>Nhóm 2</v>
      </c>
      <c r="G3296" s="8" t="str">
        <f t="shared" ref="G3296:G3297" si="1606">G3295</f>
        <v>KH1403</v>
      </c>
      <c r="H3296" t="str">
        <f>VLOOKUP(G3296,'DANH MỤC'!$I:$K,2,0)</f>
        <v>KH 1403</v>
      </c>
      <c r="I3296" t="str">
        <f>VLOOKUP(G3296,'DANH MỤC'!$I:$K,3,0)</f>
        <v>Thái Bình</v>
      </c>
      <c r="J3296" s="8" t="s">
        <v>14</v>
      </c>
      <c r="K3296" t="str">
        <f>VLOOKUP(J3296,'DANH MỤC'!$A$1:$B$19,2,0)</f>
        <v>Sản phẩm 0004</v>
      </c>
      <c r="L3296" t="s">
        <v>15</v>
      </c>
      <c r="M3296">
        <v>8</v>
      </c>
      <c r="N3296" s="3">
        <f>IF(LEFT(K3296,1)="S",VLOOKUP(K3296,'DANH MỤC'!$B:$D,2,0),VLOOKUP(K3296,'DANH MỤC'!$B:$D,3,0))</f>
        <v>3500000</v>
      </c>
      <c r="O3296">
        <v>20</v>
      </c>
      <c r="P3296" s="3">
        <f>N3296*O3296%*CSDL[[#This Row],[SỐ LƯỢNG]]</f>
        <v>5600000</v>
      </c>
      <c r="Q3296" s="3">
        <f t="shared" si="1601"/>
        <v>22400000</v>
      </c>
    </row>
    <row r="3297" spans="1:17" x14ac:dyDescent="0.3">
      <c r="A3297" s="23" t="str">
        <f t="shared" si="1602"/>
        <v>07/05/2019</v>
      </c>
      <c r="B3297" s="8" t="str">
        <f t="shared" si="1603"/>
        <v>07/05/2019</v>
      </c>
      <c r="C3297" s="8">
        <v>5</v>
      </c>
      <c r="D3297" s="8" t="str">
        <f t="shared" si="1604"/>
        <v>DH13450</v>
      </c>
      <c r="E3297" s="8" t="str">
        <f t="shared" si="1605"/>
        <v>huong.bich</v>
      </c>
      <c r="F3297" s="8" t="str">
        <f>VLOOKUP(E3297,'DANH MỤC'!$F:$G,2,0)</f>
        <v>Nhóm 2</v>
      </c>
      <c r="G3297" s="8" t="str">
        <f t="shared" si="1606"/>
        <v>KH1403</v>
      </c>
      <c r="H3297" t="str">
        <f>VLOOKUP(G3297,'DANH MỤC'!$I:$K,2,0)</f>
        <v>KH 1403</v>
      </c>
      <c r="I3297" t="str">
        <f>VLOOKUP(G3297,'DANH MỤC'!$I:$K,3,0)</f>
        <v>Thái Bình</v>
      </c>
      <c r="J3297" s="8" t="s">
        <v>19</v>
      </c>
      <c r="K3297" t="str">
        <f>VLOOKUP(J3297,'DANH MỤC'!$A$1:$B$19,2,0)</f>
        <v>Sản phẩm 0003</v>
      </c>
      <c r="L3297" t="s">
        <v>15</v>
      </c>
      <c r="M3297">
        <v>2</v>
      </c>
      <c r="N3297" s="3">
        <f>IF(LEFT(K3297,1)="S",VLOOKUP(K3297,'DANH MỤC'!$B:$D,2,0),VLOOKUP(K3297,'DANH MỤC'!$B:$D,3,0))</f>
        <v>2500000</v>
      </c>
      <c r="O3297">
        <v>100</v>
      </c>
      <c r="P3297" s="3">
        <f>N3297*O3297%*CSDL[[#This Row],[SỐ LƯỢNG]]</f>
        <v>5000000</v>
      </c>
      <c r="Q3297" s="3">
        <f t="shared" si="1601"/>
        <v>0</v>
      </c>
    </row>
    <row r="3298" spans="1:17" x14ac:dyDescent="0.3">
      <c r="A3298" s="23" t="s">
        <v>1547</v>
      </c>
      <c r="B3298" s="8" t="s">
        <v>1547</v>
      </c>
      <c r="C3298" s="8">
        <v>5</v>
      </c>
      <c r="D3298" s="8" t="s">
        <v>1713</v>
      </c>
      <c r="E3298" s="8" t="s">
        <v>13834</v>
      </c>
      <c r="F3298" s="8" t="str">
        <f>VLOOKUP(E3298,'DANH MỤC'!$F:$G,2,0)</f>
        <v>Nhóm 2</v>
      </c>
      <c r="G3298" s="8" t="s">
        <v>6869</v>
      </c>
      <c r="H3298" t="str">
        <f>VLOOKUP(G3298,'DANH MỤC'!$I:$K,2,0)</f>
        <v>KH 0839</v>
      </c>
      <c r="I3298" t="str">
        <f>VLOOKUP(G3298,'DANH MỤC'!$I:$K,3,0)</f>
        <v>Quảng Ngãi</v>
      </c>
      <c r="J3298" s="8" t="s">
        <v>14</v>
      </c>
      <c r="K3298" t="str">
        <f>VLOOKUP(J3298,'DANH MỤC'!$A$1:$B$19,2,0)</f>
        <v>Sản phẩm 0004</v>
      </c>
      <c r="L3298" t="s">
        <v>15</v>
      </c>
      <c r="M3298">
        <v>12</v>
      </c>
      <c r="N3298" s="3">
        <f>IF(LEFT(K3298,1)="S",VLOOKUP(K3298,'DANH MỤC'!$B:$D,2,0),VLOOKUP(K3298,'DANH MỤC'!$B:$D,3,0))</f>
        <v>3500000</v>
      </c>
      <c r="O3298">
        <v>25</v>
      </c>
      <c r="P3298" s="3">
        <f>N3298*O3298%*CSDL[[#This Row],[SỐ LƯỢNG]]</f>
        <v>10500000</v>
      </c>
      <c r="Q3298" s="3">
        <f t="shared" si="1601"/>
        <v>31500000</v>
      </c>
    </row>
    <row r="3299" spans="1:17" x14ac:dyDescent="0.3">
      <c r="A3299" s="23" t="str">
        <f t="shared" ref="A3299:A3302" si="1607">A3298</f>
        <v>07/05/2019</v>
      </c>
      <c r="B3299" s="8" t="str">
        <f t="shared" ref="B3299:B3302" si="1608">B3298</f>
        <v>07/05/2019</v>
      </c>
      <c r="C3299" s="8">
        <v>5</v>
      </c>
      <c r="D3299" s="8" t="str">
        <f t="shared" ref="D3299:D3302" si="1609">D3298</f>
        <v>DH13449</v>
      </c>
      <c r="E3299" s="8" t="str">
        <f t="shared" ref="E3299:E3302" si="1610">E3298</f>
        <v>huong.bich</v>
      </c>
      <c r="F3299" s="8" t="str">
        <f>VLOOKUP(E3299,'DANH MỤC'!$F:$G,2,0)</f>
        <v>Nhóm 2</v>
      </c>
      <c r="G3299" s="8" t="str">
        <f t="shared" ref="G3299:G3302" si="1611">G3298</f>
        <v>KH0839</v>
      </c>
      <c r="H3299" t="str">
        <f>VLOOKUP(G3299,'DANH MỤC'!$I:$K,2,0)</f>
        <v>KH 0839</v>
      </c>
      <c r="I3299" t="str">
        <f>VLOOKUP(G3299,'DANH MỤC'!$I:$K,3,0)</f>
        <v>Quảng Ngãi</v>
      </c>
      <c r="J3299" s="8" t="s">
        <v>19</v>
      </c>
      <c r="K3299" t="str">
        <f>VLOOKUP(J3299,'DANH MỤC'!$A$1:$B$19,2,0)</f>
        <v>Sản phẩm 0003</v>
      </c>
      <c r="L3299" t="s">
        <v>15</v>
      </c>
      <c r="M3299">
        <v>12</v>
      </c>
      <c r="N3299" s="3">
        <f>IF(LEFT(K3299,1)="S",VLOOKUP(K3299,'DANH MỤC'!$B:$D,2,0),VLOOKUP(K3299,'DANH MỤC'!$B:$D,3,0))</f>
        <v>2500000</v>
      </c>
      <c r="O3299">
        <v>25</v>
      </c>
      <c r="P3299" s="3">
        <f>N3299*O3299%*CSDL[[#This Row],[SỐ LƯỢNG]]</f>
        <v>7500000</v>
      </c>
      <c r="Q3299" s="3">
        <f t="shared" si="1601"/>
        <v>22500000</v>
      </c>
    </row>
    <row r="3300" spans="1:17" x14ac:dyDescent="0.3">
      <c r="A3300" s="23" t="str">
        <f t="shared" si="1607"/>
        <v>07/05/2019</v>
      </c>
      <c r="B3300" s="8" t="str">
        <f t="shared" si="1608"/>
        <v>07/05/2019</v>
      </c>
      <c r="C3300" s="8">
        <v>5</v>
      </c>
      <c r="D3300" s="8" t="str">
        <f t="shared" si="1609"/>
        <v>DH13449</v>
      </c>
      <c r="E3300" s="8" t="str">
        <f t="shared" si="1610"/>
        <v>huong.bich</v>
      </c>
      <c r="F3300" s="8" t="str">
        <f>VLOOKUP(E3300,'DANH MỤC'!$F:$G,2,0)</f>
        <v>Nhóm 2</v>
      </c>
      <c r="G3300" s="8" t="str">
        <f t="shared" si="1611"/>
        <v>KH0839</v>
      </c>
      <c r="H3300" t="str">
        <f>VLOOKUP(G3300,'DANH MỤC'!$I:$K,2,0)</f>
        <v>KH 0839</v>
      </c>
      <c r="I3300" t="str">
        <f>VLOOKUP(G3300,'DANH MỤC'!$I:$K,3,0)</f>
        <v>Quảng Ngãi</v>
      </c>
      <c r="J3300" s="8" t="s">
        <v>5940</v>
      </c>
      <c r="K3300" t="str">
        <f>VLOOKUP(J3300,'DANH MỤC'!$A$1:$B$19,2,0)</f>
        <v>Sản phẩm 0002</v>
      </c>
      <c r="L3300" t="s">
        <v>15</v>
      </c>
      <c r="M3300">
        <v>12</v>
      </c>
      <c r="N3300" s="3">
        <f>IF(LEFT(K3300,1)="S",VLOOKUP(K3300,'DANH MỤC'!$B:$D,2,0),VLOOKUP(K3300,'DANH MỤC'!$B:$D,3,0))</f>
        <v>2000000</v>
      </c>
      <c r="O3300">
        <v>25</v>
      </c>
      <c r="P3300" s="3">
        <f>N3300*O3300%*CSDL[[#This Row],[SỐ LƯỢNG]]</f>
        <v>6000000</v>
      </c>
      <c r="Q3300" s="3">
        <f t="shared" si="1601"/>
        <v>18000000</v>
      </c>
    </row>
    <row r="3301" spans="1:17" x14ac:dyDescent="0.3">
      <c r="A3301" s="23" t="str">
        <f t="shared" si="1607"/>
        <v>07/05/2019</v>
      </c>
      <c r="B3301" s="8" t="str">
        <f t="shared" si="1608"/>
        <v>07/05/2019</v>
      </c>
      <c r="C3301" s="8">
        <v>5</v>
      </c>
      <c r="D3301" s="8" t="str">
        <f t="shared" si="1609"/>
        <v>DH13449</v>
      </c>
      <c r="E3301" s="8" t="str">
        <f t="shared" si="1610"/>
        <v>huong.bich</v>
      </c>
      <c r="F3301" s="8" t="str">
        <f>VLOOKUP(E3301,'DANH MỤC'!$F:$G,2,0)</f>
        <v>Nhóm 2</v>
      </c>
      <c r="G3301" s="8" t="str">
        <f t="shared" si="1611"/>
        <v>KH0839</v>
      </c>
      <c r="H3301" t="str">
        <f>VLOOKUP(G3301,'DANH MỤC'!$I:$K,2,0)</f>
        <v>KH 0839</v>
      </c>
      <c r="I3301" t="str">
        <f>VLOOKUP(G3301,'DANH MỤC'!$I:$K,3,0)</f>
        <v>Quảng Ngãi</v>
      </c>
      <c r="J3301" s="8" t="s">
        <v>19</v>
      </c>
      <c r="K3301" t="str">
        <f>VLOOKUP(J3301,'DANH MỤC'!$A$1:$B$19,2,0)</f>
        <v>Sản phẩm 0003</v>
      </c>
      <c r="L3301" t="s">
        <v>15</v>
      </c>
      <c r="M3301">
        <v>4</v>
      </c>
      <c r="N3301" s="3">
        <f>IF(LEFT(K3301,1)="S",VLOOKUP(K3301,'DANH MỤC'!$B:$D,2,0),VLOOKUP(K3301,'DANH MỤC'!$B:$D,3,0))</f>
        <v>2500000</v>
      </c>
      <c r="O3301">
        <v>100</v>
      </c>
      <c r="P3301" s="3">
        <f>N3301*O3301%*CSDL[[#This Row],[SỐ LƯỢNG]]</f>
        <v>10000000</v>
      </c>
      <c r="Q3301" s="3">
        <f t="shared" si="1601"/>
        <v>0</v>
      </c>
    </row>
    <row r="3302" spans="1:17" x14ac:dyDescent="0.3">
      <c r="A3302" s="23" t="str">
        <f t="shared" si="1607"/>
        <v>07/05/2019</v>
      </c>
      <c r="B3302" s="8" t="str">
        <f t="shared" si="1608"/>
        <v>07/05/2019</v>
      </c>
      <c r="C3302" s="8">
        <v>5</v>
      </c>
      <c r="D3302" s="8" t="str">
        <f t="shared" si="1609"/>
        <v>DH13449</v>
      </c>
      <c r="E3302" s="8" t="str">
        <f t="shared" si="1610"/>
        <v>huong.bich</v>
      </c>
      <c r="F3302" s="8" t="str">
        <f>VLOOKUP(E3302,'DANH MỤC'!$F:$G,2,0)</f>
        <v>Nhóm 2</v>
      </c>
      <c r="G3302" s="8" t="str">
        <f t="shared" si="1611"/>
        <v>KH0839</v>
      </c>
      <c r="H3302" t="str">
        <f>VLOOKUP(G3302,'DANH MỤC'!$I:$K,2,0)</f>
        <v>KH 0839</v>
      </c>
      <c r="I3302" t="str">
        <f>VLOOKUP(G3302,'DANH MỤC'!$I:$K,3,0)</f>
        <v>Quảng Ngãi</v>
      </c>
      <c r="J3302" s="8" t="s">
        <v>5940</v>
      </c>
      <c r="K3302" t="str">
        <f>VLOOKUP(J3302,'DANH MỤC'!$A$1:$B$19,2,0)</f>
        <v>Sản phẩm 0002</v>
      </c>
      <c r="L3302" t="s">
        <v>15</v>
      </c>
      <c r="M3302">
        <v>2</v>
      </c>
      <c r="N3302" s="3">
        <f>IF(LEFT(K3302,1)="S",VLOOKUP(K3302,'DANH MỤC'!$B:$D,2,0),VLOOKUP(K3302,'DANH MỤC'!$B:$D,3,0))</f>
        <v>2000000</v>
      </c>
      <c r="O3302">
        <v>100</v>
      </c>
      <c r="P3302" s="3">
        <f>N3302*O3302%*CSDL[[#This Row],[SỐ LƯỢNG]]</f>
        <v>4000000</v>
      </c>
      <c r="Q3302" s="3">
        <f t="shared" si="1601"/>
        <v>0</v>
      </c>
    </row>
    <row r="3303" spans="1:17" x14ac:dyDescent="0.3">
      <c r="A3303" s="23" t="s">
        <v>1547</v>
      </c>
      <c r="B3303" s="8" t="s">
        <v>1547</v>
      </c>
      <c r="C3303" s="8">
        <v>5</v>
      </c>
      <c r="D3303" s="8" t="s">
        <v>1714</v>
      </c>
      <c r="E3303" s="8" t="s">
        <v>13841</v>
      </c>
      <c r="F3303" s="8" t="str">
        <f>VLOOKUP(E3303,'DANH MỤC'!$F:$G,2,0)</f>
        <v>Nhóm 2</v>
      </c>
      <c r="G3303" s="8" t="s">
        <v>6505</v>
      </c>
      <c r="H3303" t="str">
        <f>VLOOKUP(G3303,'DANH MỤC'!$I:$K,2,0)</f>
        <v>KH 0472</v>
      </c>
      <c r="I3303" t="str">
        <f>VLOOKUP(G3303,'DANH MỤC'!$I:$K,3,0)</f>
        <v>Vĩnh Phúc</v>
      </c>
      <c r="J3303" s="8" t="s">
        <v>14</v>
      </c>
      <c r="K3303" t="str">
        <f>VLOOKUP(J3303,'DANH MỤC'!$A$1:$B$19,2,0)</f>
        <v>Sản phẩm 0004</v>
      </c>
      <c r="L3303" t="s">
        <v>15</v>
      </c>
      <c r="M3303">
        <v>36</v>
      </c>
      <c r="N3303" s="3">
        <f>IF(LEFT(K3303,1)="S",VLOOKUP(K3303,'DANH MỤC'!$B:$D,2,0),VLOOKUP(K3303,'DANH MỤC'!$B:$D,3,0))</f>
        <v>3500000</v>
      </c>
      <c r="O3303">
        <v>40</v>
      </c>
      <c r="P3303" s="3">
        <f>N3303*O3303%*CSDL[[#This Row],[SỐ LƯỢNG]]</f>
        <v>50400000</v>
      </c>
      <c r="Q3303" s="3">
        <f t="shared" si="1601"/>
        <v>75600000</v>
      </c>
    </row>
    <row r="3304" spans="1:17" x14ac:dyDescent="0.3">
      <c r="A3304" s="23" t="str">
        <f t="shared" ref="A3304:A3310" si="1612">A3303</f>
        <v>07/05/2019</v>
      </c>
      <c r="B3304" s="8" t="str">
        <f t="shared" ref="B3304:B3310" si="1613">B3303</f>
        <v>07/05/2019</v>
      </c>
      <c r="C3304" s="8">
        <v>5</v>
      </c>
      <c r="D3304" s="8" t="str">
        <f t="shared" ref="D3304:D3310" si="1614">D3303</f>
        <v>DH13448</v>
      </c>
      <c r="E3304" s="8" t="str">
        <f t="shared" ref="E3304:E3310" si="1615">E3303</f>
        <v>trang.thi</v>
      </c>
      <c r="F3304" s="8" t="str">
        <f>VLOOKUP(E3304,'DANH MỤC'!$F:$G,2,0)</f>
        <v>Nhóm 2</v>
      </c>
      <c r="G3304" s="8" t="str">
        <f t="shared" ref="G3304:G3310" si="1616">G3303</f>
        <v>KH0472</v>
      </c>
      <c r="H3304" t="str">
        <f>VLOOKUP(G3304,'DANH MỤC'!$I:$K,2,0)</f>
        <v>KH 0472</v>
      </c>
      <c r="I3304" t="str">
        <f>VLOOKUP(G3304,'DANH MỤC'!$I:$K,3,0)</f>
        <v>Vĩnh Phúc</v>
      </c>
      <c r="J3304" s="8" t="s">
        <v>19</v>
      </c>
      <c r="K3304" t="str">
        <f>VLOOKUP(J3304,'DANH MỤC'!$A$1:$B$19,2,0)</f>
        <v>Sản phẩm 0003</v>
      </c>
      <c r="L3304" t="s">
        <v>15</v>
      </c>
      <c r="M3304">
        <v>12</v>
      </c>
      <c r="N3304" s="3">
        <f>IF(LEFT(K3304,1)="S",VLOOKUP(K3304,'DANH MỤC'!$B:$D,2,0),VLOOKUP(K3304,'DANH MỤC'!$B:$D,3,0))</f>
        <v>2500000</v>
      </c>
      <c r="O3304">
        <v>40</v>
      </c>
      <c r="P3304" s="3">
        <f>N3304*O3304%*CSDL[[#This Row],[SỐ LƯỢNG]]</f>
        <v>12000000</v>
      </c>
      <c r="Q3304" s="3">
        <f t="shared" si="1601"/>
        <v>18000000</v>
      </c>
    </row>
    <row r="3305" spans="1:17" x14ac:dyDescent="0.3">
      <c r="A3305" s="23" t="str">
        <f t="shared" si="1612"/>
        <v>07/05/2019</v>
      </c>
      <c r="B3305" s="8" t="str">
        <f t="shared" si="1613"/>
        <v>07/05/2019</v>
      </c>
      <c r="C3305" s="8">
        <v>5</v>
      </c>
      <c r="D3305" s="8" t="str">
        <f t="shared" si="1614"/>
        <v>DH13448</v>
      </c>
      <c r="E3305" s="8" t="str">
        <f t="shared" si="1615"/>
        <v>trang.thi</v>
      </c>
      <c r="F3305" s="8" t="str">
        <f>VLOOKUP(E3305,'DANH MỤC'!$F:$G,2,0)</f>
        <v>Nhóm 2</v>
      </c>
      <c r="G3305" s="8" t="str">
        <f t="shared" si="1616"/>
        <v>KH0472</v>
      </c>
      <c r="H3305" t="str">
        <f>VLOOKUP(G3305,'DANH MỤC'!$I:$K,2,0)</f>
        <v>KH 0472</v>
      </c>
      <c r="I3305" t="str">
        <f>VLOOKUP(G3305,'DANH MỤC'!$I:$K,3,0)</f>
        <v>Vĩnh Phúc</v>
      </c>
      <c r="J3305" s="8" t="s">
        <v>5939</v>
      </c>
      <c r="K3305" t="str">
        <f>VLOOKUP(J3305,'DANH MỤC'!$A$1:$B$19,2,0)</f>
        <v>Sản phẩm 0001</v>
      </c>
      <c r="L3305" t="s">
        <v>15</v>
      </c>
      <c r="M3305">
        <v>24</v>
      </c>
      <c r="N3305" s="3">
        <f>IF(LEFT(K3305,1)="S",VLOOKUP(K3305,'DANH MỤC'!$B:$D,2,0),VLOOKUP(K3305,'DANH MỤC'!$B:$D,3,0))</f>
        <v>3000000</v>
      </c>
      <c r="O3305">
        <v>40</v>
      </c>
      <c r="P3305" s="3">
        <f>N3305*O3305%*CSDL[[#This Row],[SỐ LƯỢNG]]</f>
        <v>28800000</v>
      </c>
      <c r="Q3305" s="3">
        <f t="shared" si="1601"/>
        <v>43200000</v>
      </c>
    </row>
    <row r="3306" spans="1:17" x14ac:dyDescent="0.3">
      <c r="A3306" s="23" t="str">
        <f t="shared" si="1612"/>
        <v>07/05/2019</v>
      </c>
      <c r="B3306" s="8" t="str">
        <f t="shared" si="1613"/>
        <v>07/05/2019</v>
      </c>
      <c r="C3306" s="8">
        <v>5</v>
      </c>
      <c r="D3306" s="8" t="str">
        <f t="shared" si="1614"/>
        <v>DH13448</v>
      </c>
      <c r="E3306" s="8" t="str">
        <f t="shared" si="1615"/>
        <v>trang.thi</v>
      </c>
      <c r="F3306" s="8" t="str">
        <f>VLOOKUP(E3306,'DANH MỤC'!$F:$G,2,0)</f>
        <v>Nhóm 2</v>
      </c>
      <c r="G3306" s="8" t="str">
        <f t="shared" si="1616"/>
        <v>KH0472</v>
      </c>
      <c r="H3306" t="str">
        <f>VLOOKUP(G3306,'DANH MỤC'!$I:$K,2,0)</f>
        <v>KH 0472</v>
      </c>
      <c r="I3306" t="str">
        <f>VLOOKUP(G3306,'DANH MỤC'!$I:$K,3,0)</f>
        <v>Vĩnh Phúc</v>
      </c>
      <c r="J3306" s="8" t="s">
        <v>5940</v>
      </c>
      <c r="K3306" t="str">
        <f>VLOOKUP(J3306,'DANH MỤC'!$A$1:$B$19,2,0)</f>
        <v>Sản phẩm 0002</v>
      </c>
      <c r="L3306" t="s">
        <v>15</v>
      </c>
      <c r="M3306">
        <v>12</v>
      </c>
      <c r="N3306" s="3">
        <f>IF(LEFT(K3306,1)="S",VLOOKUP(K3306,'DANH MỤC'!$B:$D,2,0),VLOOKUP(K3306,'DANH MỤC'!$B:$D,3,0))</f>
        <v>2000000</v>
      </c>
      <c r="O3306">
        <v>40</v>
      </c>
      <c r="P3306" s="3">
        <f>N3306*O3306%*CSDL[[#This Row],[SỐ LƯỢNG]]</f>
        <v>9600000</v>
      </c>
      <c r="Q3306" s="3">
        <f t="shared" si="1601"/>
        <v>14400000</v>
      </c>
    </row>
    <row r="3307" spans="1:17" x14ac:dyDescent="0.3">
      <c r="A3307" s="23" t="str">
        <f t="shared" si="1612"/>
        <v>07/05/2019</v>
      </c>
      <c r="B3307" s="8" t="str">
        <f t="shared" si="1613"/>
        <v>07/05/2019</v>
      </c>
      <c r="C3307" s="8">
        <v>5</v>
      </c>
      <c r="D3307" s="8" t="str">
        <f t="shared" si="1614"/>
        <v>DH13448</v>
      </c>
      <c r="E3307" s="8" t="str">
        <f t="shared" si="1615"/>
        <v>trang.thi</v>
      </c>
      <c r="F3307" s="8" t="str">
        <f>VLOOKUP(E3307,'DANH MỤC'!$F:$G,2,0)</f>
        <v>Nhóm 2</v>
      </c>
      <c r="G3307" s="8" t="str">
        <f t="shared" si="1616"/>
        <v>KH0472</v>
      </c>
      <c r="H3307" t="str">
        <f>VLOOKUP(G3307,'DANH MỤC'!$I:$K,2,0)</f>
        <v>KH 0472</v>
      </c>
      <c r="I3307" t="str">
        <f>VLOOKUP(G3307,'DANH MỤC'!$I:$K,3,0)</f>
        <v>Vĩnh Phúc</v>
      </c>
      <c r="J3307" s="8" t="s">
        <v>14</v>
      </c>
      <c r="K3307" t="str">
        <f>VLOOKUP(J3307,'DANH MỤC'!$A$1:$B$19,2,0)</f>
        <v>Sản phẩm 0004</v>
      </c>
      <c r="L3307" t="s">
        <v>15</v>
      </c>
      <c r="M3307">
        <v>6</v>
      </c>
      <c r="N3307" s="3">
        <f>IF(LEFT(K3307,1)="S",VLOOKUP(K3307,'DANH MỤC'!$B:$D,2,0),VLOOKUP(K3307,'DANH MỤC'!$B:$D,3,0))</f>
        <v>3500000</v>
      </c>
      <c r="O3307">
        <v>100</v>
      </c>
      <c r="P3307" s="3">
        <f>N3307*O3307%*CSDL[[#This Row],[SỐ LƯỢNG]]</f>
        <v>21000000</v>
      </c>
      <c r="Q3307" s="3">
        <f t="shared" si="1601"/>
        <v>0</v>
      </c>
    </row>
    <row r="3308" spans="1:17" x14ac:dyDescent="0.3">
      <c r="A3308" s="23" t="str">
        <f t="shared" si="1612"/>
        <v>07/05/2019</v>
      </c>
      <c r="B3308" s="8" t="str">
        <f t="shared" si="1613"/>
        <v>07/05/2019</v>
      </c>
      <c r="C3308" s="8">
        <v>5</v>
      </c>
      <c r="D3308" s="8" t="str">
        <f t="shared" si="1614"/>
        <v>DH13448</v>
      </c>
      <c r="E3308" s="8" t="str">
        <f t="shared" si="1615"/>
        <v>trang.thi</v>
      </c>
      <c r="F3308" s="8" t="str">
        <f>VLOOKUP(E3308,'DANH MỤC'!$F:$G,2,0)</f>
        <v>Nhóm 2</v>
      </c>
      <c r="G3308" s="8" t="str">
        <f t="shared" si="1616"/>
        <v>KH0472</v>
      </c>
      <c r="H3308" t="str">
        <f>VLOOKUP(G3308,'DANH MỤC'!$I:$K,2,0)</f>
        <v>KH 0472</v>
      </c>
      <c r="I3308" t="str">
        <f>VLOOKUP(G3308,'DANH MỤC'!$I:$K,3,0)</f>
        <v>Vĩnh Phúc</v>
      </c>
      <c r="J3308" s="8" t="s">
        <v>19</v>
      </c>
      <c r="K3308" t="str">
        <f>VLOOKUP(J3308,'DANH MỤC'!$A$1:$B$19,2,0)</f>
        <v>Sản phẩm 0003</v>
      </c>
      <c r="L3308" t="s">
        <v>15</v>
      </c>
      <c r="M3308">
        <v>2</v>
      </c>
      <c r="N3308" s="3">
        <f>IF(LEFT(K3308,1)="S",VLOOKUP(K3308,'DANH MỤC'!$B:$D,2,0),VLOOKUP(K3308,'DANH MỤC'!$B:$D,3,0))</f>
        <v>2500000</v>
      </c>
      <c r="O3308">
        <v>100</v>
      </c>
      <c r="P3308" s="3">
        <f>N3308*O3308%*CSDL[[#This Row],[SỐ LƯỢNG]]</f>
        <v>5000000</v>
      </c>
      <c r="Q3308" s="3">
        <f t="shared" si="1601"/>
        <v>0</v>
      </c>
    </row>
    <row r="3309" spans="1:17" x14ac:dyDescent="0.3">
      <c r="A3309" s="23" t="str">
        <f t="shared" si="1612"/>
        <v>07/05/2019</v>
      </c>
      <c r="B3309" s="8" t="str">
        <f t="shared" si="1613"/>
        <v>07/05/2019</v>
      </c>
      <c r="C3309" s="8">
        <v>5</v>
      </c>
      <c r="D3309" s="8" t="str">
        <f t="shared" si="1614"/>
        <v>DH13448</v>
      </c>
      <c r="E3309" s="8" t="str">
        <f t="shared" si="1615"/>
        <v>trang.thi</v>
      </c>
      <c r="F3309" s="8" t="str">
        <f>VLOOKUP(E3309,'DANH MỤC'!$F:$G,2,0)</f>
        <v>Nhóm 2</v>
      </c>
      <c r="G3309" s="8" t="str">
        <f t="shared" si="1616"/>
        <v>KH0472</v>
      </c>
      <c r="H3309" t="str">
        <f>VLOOKUP(G3309,'DANH MỤC'!$I:$K,2,0)</f>
        <v>KH 0472</v>
      </c>
      <c r="I3309" t="str">
        <f>VLOOKUP(G3309,'DANH MỤC'!$I:$K,3,0)</f>
        <v>Vĩnh Phúc</v>
      </c>
      <c r="J3309" s="8" t="s">
        <v>5939</v>
      </c>
      <c r="K3309" t="str">
        <f>VLOOKUP(J3309,'DANH MỤC'!$A$1:$B$19,2,0)</f>
        <v>Sản phẩm 0001</v>
      </c>
      <c r="L3309" t="s">
        <v>15</v>
      </c>
      <c r="M3309">
        <v>4</v>
      </c>
      <c r="N3309" s="3">
        <f>IF(LEFT(K3309,1)="S",VLOOKUP(K3309,'DANH MỤC'!$B:$D,2,0),VLOOKUP(K3309,'DANH MỤC'!$B:$D,3,0))</f>
        <v>3000000</v>
      </c>
      <c r="O3309">
        <v>100</v>
      </c>
      <c r="P3309" s="3">
        <f>N3309*O3309%*CSDL[[#This Row],[SỐ LƯỢNG]]</f>
        <v>12000000</v>
      </c>
      <c r="Q3309" s="3">
        <f t="shared" si="1601"/>
        <v>0</v>
      </c>
    </row>
    <row r="3310" spans="1:17" x14ac:dyDescent="0.3">
      <c r="A3310" s="23" t="str">
        <f t="shared" si="1612"/>
        <v>07/05/2019</v>
      </c>
      <c r="B3310" s="8" t="str">
        <f t="shared" si="1613"/>
        <v>07/05/2019</v>
      </c>
      <c r="C3310" s="8">
        <v>5</v>
      </c>
      <c r="D3310" s="8" t="str">
        <f t="shared" si="1614"/>
        <v>DH13448</v>
      </c>
      <c r="E3310" s="8" t="str">
        <f t="shared" si="1615"/>
        <v>trang.thi</v>
      </c>
      <c r="F3310" s="8" t="str">
        <f>VLOOKUP(E3310,'DANH MỤC'!$F:$G,2,0)</f>
        <v>Nhóm 2</v>
      </c>
      <c r="G3310" s="8" t="str">
        <f t="shared" si="1616"/>
        <v>KH0472</v>
      </c>
      <c r="H3310" t="str">
        <f>VLOOKUP(G3310,'DANH MỤC'!$I:$K,2,0)</f>
        <v>KH 0472</v>
      </c>
      <c r="I3310" t="str">
        <f>VLOOKUP(G3310,'DANH MỤC'!$I:$K,3,0)</f>
        <v>Vĩnh Phúc</v>
      </c>
      <c r="J3310" s="8" t="s">
        <v>5940</v>
      </c>
      <c r="K3310" t="str">
        <f>VLOOKUP(J3310,'DANH MỤC'!$A$1:$B$19,2,0)</f>
        <v>Sản phẩm 0002</v>
      </c>
      <c r="L3310" t="s">
        <v>15</v>
      </c>
      <c r="M3310">
        <v>2</v>
      </c>
      <c r="N3310" s="3">
        <f>IF(LEFT(K3310,1)="S",VLOOKUP(K3310,'DANH MỤC'!$B:$D,2,0),VLOOKUP(K3310,'DANH MỤC'!$B:$D,3,0))</f>
        <v>2000000</v>
      </c>
      <c r="O3310">
        <v>100</v>
      </c>
      <c r="P3310" s="3">
        <f>N3310*O3310%*CSDL[[#This Row],[SỐ LƯỢNG]]</f>
        <v>4000000</v>
      </c>
      <c r="Q3310" s="3">
        <f t="shared" si="1601"/>
        <v>0</v>
      </c>
    </row>
    <row r="3311" spans="1:17" x14ac:dyDescent="0.3">
      <c r="A3311" s="23" t="s">
        <v>1547</v>
      </c>
      <c r="B3311" s="8" t="s">
        <v>1547</v>
      </c>
      <c r="C3311" s="8">
        <v>5</v>
      </c>
      <c r="D3311" s="8" t="s">
        <v>1715</v>
      </c>
      <c r="E3311" s="8" t="s">
        <v>13823</v>
      </c>
      <c r="F3311" s="8" t="str">
        <f>VLOOKUP(E3311,'DANH MỤC'!$F:$G,2,0)</f>
        <v>Nhóm 1</v>
      </c>
      <c r="G3311" s="8" t="s">
        <v>7420</v>
      </c>
      <c r="H3311" t="str">
        <f>VLOOKUP(G3311,'DANH MỤC'!$I:$K,2,0)</f>
        <v>KH 1404</v>
      </c>
      <c r="I3311" t="str">
        <f>VLOOKUP(G3311,'DANH MỤC'!$I:$K,3,0)</f>
        <v>Lạng Sơn</v>
      </c>
      <c r="J3311" s="8" t="s">
        <v>5939</v>
      </c>
      <c r="K3311" t="str">
        <f>VLOOKUP(J3311,'DANH MỤC'!$A$1:$B$19,2,0)</f>
        <v>Sản phẩm 0001</v>
      </c>
      <c r="L3311" t="s">
        <v>15</v>
      </c>
      <c r="M3311">
        <v>1</v>
      </c>
      <c r="N3311" s="3">
        <f>IF(LEFT(K3311,1)="S",VLOOKUP(K3311,'DANH MỤC'!$B:$D,2,0),VLOOKUP(K3311,'DANH MỤC'!$B:$D,3,0))</f>
        <v>3000000</v>
      </c>
      <c r="O3311">
        <v>0</v>
      </c>
      <c r="P3311" s="3">
        <f>N3311*O3311%*CSDL[[#This Row],[SỐ LƯỢNG]]</f>
        <v>0</v>
      </c>
      <c r="Q3311" s="3">
        <f t="shared" si="1601"/>
        <v>3000000</v>
      </c>
    </row>
    <row r="3312" spans="1:17" x14ac:dyDescent="0.3">
      <c r="A3312" s="23" t="s">
        <v>1547</v>
      </c>
      <c r="B3312" s="8" t="s">
        <v>1547</v>
      </c>
      <c r="C3312" s="8">
        <v>5</v>
      </c>
      <c r="D3312" s="8" t="s">
        <v>1716</v>
      </c>
      <c r="E3312" s="8" t="s">
        <v>13834</v>
      </c>
      <c r="F3312" s="8" t="str">
        <f>VLOOKUP(E3312,'DANH MỤC'!$F:$G,2,0)</f>
        <v>Nhóm 2</v>
      </c>
      <c r="G3312" s="8" t="s">
        <v>7243</v>
      </c>
      <c r="H3312" t="str">
        <f>VLOOKUP(G3312,'DANH MỤC'!$I:$K,2,0)</f>
        <v>KH 1221</v>
      </c>
      <c r="I3312" t="str">
        <f>VLOOKUP(G3312,'DANH MỤC'!$I:$K,3,0)</f>
        <v>Hải Phòng</v>
      </c>
      <c r="J3312" s="8" t="s">
        <v>19</v>
      </c>
      <c r="K3312" t="str">
        <f>VLOOKUP(J3312,'DANH MỤC'!$A$1:$B$19,2,0)</f>
        <v>Sản phẩm 0003</v>
      </c>
      <c r="L3312" t="s">
        <v>15</v>
      </c>
      <c r="M3312">
        <v>1</v>
      </c>
      <c r="N3312" s="3">
        <f>IF(LEFT(K3312,1)="S",VLOOKUP(K3312,'DANH MỤC'!$B:$D,2,0),VLOOKUP(K3312,'DANH MỤC'!$B:$D,3,0))</f>
        <v>2500000</v>
      </c>
      <c r="O3312">
        <v>100</v>
      </c>
      <c r="P3312" s="3">
        <f>N3312*O3312%*CSDL[[#This Row],[SỐ LƯỢNG]]</f>
        <v>2500000</v>
      </c>
      <c r="Q3312" s="3">
        <f t="shared" si="1601"/>
        <v>0</v>
      </c>
    </row>
    <row r="3313" spans="1:17" x14ac:dyDescent="0.3">
      <c r="A3313" s="23" t="str">
        <f t="shared" ref="A3313:A3314" si="1617">A3312</f>
        <v>07/05/2019</v>
      </c>
      <c r="B3313" s="8" t="str">
        <f t="shared" ref="B3313:B3314" si="1618">B3312</f>
        <v>07/05/2019</v>
      </c>
      <c r="C3313" s="8">
        <v>5</v>
      </c>
      <c r="D3313" s="8" t="str">
        <f t="shared" ref="D3313:D3314" si="1619">D3312</f>
        <v>DH13446</v>
      </c>
      <c r="E3313" s="8" t="str">
        <f t="shared" ref="E3313:E3314" si="1620">E3312</f>
        <v>huong.bich</v>
      </c>
      <c r="F3313" s="8" t="str">
        <f>VLOOKUP(E3313,'DANH MỤC'!$F:$G,2,0)</f>
        <v>Nhóm 2</v>
      </c>
      <c r="G3313" s="8" t="str">
        <f t="shared" ref="G3313:G3314" si="1621">G3312</f>
        <v>KH1221</v>
      </c>
      <c r="H3313" t="str">
        <f>VLOOKUP(G3313,'DANH MỤC'!$I:$K,2,0)</f>
        <v>KH 1221</v>
      </c>
      <c r="I3313" t="str">
        <f>VLOOKUP(G3313,'DANH MỤC'!$I:$K,3,0)</f>
        <v>Hải Phòng</v>
      </c>
      <c r="J3313" s="8" t="s">
        <v>5942</v>
      </c>
      <c r="K3313" t="str">
        <f>VLOOKUP(J3313,'DANH MỤC'!$A$1:$B$19,2,0)</f>
        <v>Sản phẩm 0007</v>
      </c>
      <c r="L3313" t="s">
        <v>15</v>
      </c>
      <c r="M3313">
        <v>1</v>
      </c>
      <c r="N3313" s="3">
        <f>IF(LEFT(K3313,1)="S",VLOOKUP(K3313,'DANH MỤC'!$B:$D,2,0),VLOOKUP(K3313,'DANH MỤC'!$B:$D,3,0))</f>
        <v>800000</v>
      </c>
      <c r="O3313">
        <v>100</v>
      </c>
      <c r="P3313" s="3">
        <f>N3313*O3313%*CSDL[[#This Row],[SỐ LƯỢNG]]</f>
        <v>800000</v>
      </c>
      <c r="Q3313" s="3">
        <f t="shared" si="1601"/>
        <v>0</v>
      </c>
    </row>
    <row r="3314" spans="1:17" x14ac:dyDescent="0.3">
      <c r="A3314" s="23" t="str">
        <f t="shared" si="1617"/>
        <v>07/05/2019</v>
      </c>
      <c r="B3314" s="8" t="str">
        <f t="shared" si="1618"/>
        <v>07/05/2019</v>
      </c>
      <c r="C3314" s="8">
        <v>5</v>
      </c>
      <c r="D3314" s="8" t="str">
        <f t="shared" si="1619"/>
        <v>DH13446</v>
      </c>
      <c r="E3314" s="8" t="str">
        <f t="shared" si="1620"/>
        <v>huong.bich</v>
      </c>
      <c r="F3314" s="8" t="str">
        <f>VLOOKUP(E3314,'DANH MỤC'!$F:$G,2,0)</f>
        <v>Nhóm 2</v>
      </c>
      <c r="G3314" s="8" t="str">
        <f t="shared" si="1621"/>
        <v>KH1221</v>
      </c>
      <c r="H3314" t="str">
        <f>VLOOKUP(G3314,'DANH MỤC'!$I:$K,2,0)</f>
        <v>KH 1221</v>
      </c>
      <c r="I3314" t="str">
        <f>VLOOKUP(G3314,'DANH MỤC'!$I:$K,3,0)</f>
        <v>Hải Phòng</v>
      </c>
      <c r="J3314" s="8" t="s">
        <v>5941</v>
      </c>
      <c r="K3314" t="str">
        <f>VLOOKUP(J3314,'DANH MỤC'!$A$1:$B$19,2,0)</f>
        <v>Sản phẩm 0006</v>
      </c>
      <c r="L3314" t="s">
        <v>15</v>
      </c>
      <c r="M3314">
        <v>1</v>
      </c>
      <c r="N3314" s="3">
        <f>IF(LEFT(K3314,1)="S",VLOOKUP(K3314,'DANH MỤC'!$B:$D,2,0),VLOOKUP(K3314,'DANH MỤC'!$B:$D,3,0))</f>
        <v>800000</v>
      </c>
      <c r="O3314">
        <v>100</v>
      </c>
      <c r="P3314" s="3">
        <f>N3314*O3314%*CSDL[[#This Row],[SỐ LƯỢNG]]</f>
        <v>800000</v>
      </c>
      <c r="Q3314" s="3">
        <f t="shared" si="1601"/>
        <v>0</v>
      </c>
    </row>
    <row r="3315" spans="1:17" x14ac:dyDescent="0.3">
      <c r="A3315" s="23" t="s">
        <v>1547</v>
      </c>
      <c r="B3315" s="8" t="s">
        <v>1547</v>
      </c>
      <c r="C3315" s="8">
        <v>5</v>
      </c>
      <c r="D3315" s="8" t="s">
        <v>1717</v>
      </c>
      <c r="E3315" s="8" t="s">
        <v>13830</v>
      </c>
      <c r="F3315" s="8" t="str">
        <f>VLOOKUP(E3315,'DANH MỤC'!$F:$G,2,0)</f>
        <v>Nhóm 2</v>
      </c>
      <c r="G3315" s="8" t="s">
        <v>7421</v>
      </c>
      <c r="H3315" t="str">
        <f>VLOOKUP(G3315,'DANH MỤC'!$I:$K,2,0)</f>
        <v>KH 1405</v>
      </c>
      <c r="I3315" t="str">
        <f>VLOOKUP(G3315,'DANH MỤC'!$I:$K,3,0)</f>
        <v>Quảng Trị</v>
      </c>
      <c r="J3315" s="8" t="s">
        <v>5940</v>
      </c>
      <c r="K3315" t="str">
        <f>VLOOKUP(J3315,'DANH MỤC'!$A$1:$B$19,2,0)</f>
        <v>Sản phẩm 0002</v>
      </c>
      <c r="L3315" t="s">
        <v>15</v>
      </c>
      <c r="M3315">
        <v>1</v>
      </c>
      <c r="N3315" s="3">
        <f>IF(LEFT(K3315,1)="S",VLOOKUP(K3315,'DANH MỤC'!$B:$D,2,0),VLOOKUP(K3315,'DANH MỤC'!$B:$D,3,0))</f>
        <v>2000000</v>
      </c>
      <c r="O3315">
        <v>10</v>
      </c>
      <c r="P3315" s="3">
        <f>N3315*O3315%*CSDL[[#This Row],[SỐ LƯỢNG]]</f>
        <v>200000</v>
      </c>
      <c r="Q3315" s="3">
        <f t="shared" si="1601"/>
        <v>1800000</v>
      </c>
    </row>
    <row r="3316" spans="1:17" x14ac:dyDescent="0.3">
      <c r="A3316" s="23" t="s">
        <v>1547</v>
      </c>
      <c r="B3316" s="8" t="s">
        <v>1547</v>
      </c>
      <c r="C3316" s="8">
        <v>5</v>
      </c>
      <c r="D3316" s="8" t="s">
        <v>1718</v>
      </c>
      <c r="E3316" s="8" t="s">
        <v>13834</v>
      </c>
      <c r="F3316" s="8" t="str">
        <f>VLOOKUP(E3316,'DANH MỤC'!$F:$G,2,0)</f>
        <v>Nhóm 2</v>
      </c>
      <c r="G3316" s="8" t="s">
        <v>6278</v>
      </c>
      <c r="H3316" t="str">
        <f>VLOOKUP(G3316,'DANH MỤC'!$I:$K,2,0)</f>
        <v>KH 0245</v>
      </c>
      <c r="I3316" t="str">
        <f>VLOOKUP(G3316,'DANH MỤC'!$I:$K,3,0)</f>
        <v>Hải Dương</v>
      </c>
      <c r="J3316" s="8" t="s">
        <v>5939</v>
      </c>
      <c r="K3316" t="str">
        <f>VLOOKUP(J3316,'DANH MỤC'!$A$1:$B$19,2,0)</f>
        <v>Sản phẩm 0001</v>
      </c>
      <c r="L3316" t="s">
        <v>15</v>
      </c>
      <c r="M3316">
        <v>1</v>
      </c>
      <c r="N3316" s="3">
        <f>IF(LEFT(K3316,1)="S",VLOOKUP(K3316,'DANH MỤC'!$B:$D,2,0),VLOOKUP(K3316,'DANH MỤC'!$B:$D,3,0))</f>
        <v>3000000</v>
      </c>
      <c r="O3316">
        <v>100</v>
      </c>
      <c r="P3316" s="3">
        <f>N3316*O3316%*CSDL[[#This Row],[SỐ LƯỢNG]]</f>
        <v>3000000</v>
      </c>
      <c r="Q3316" s="3">
        <f t="shared" si="1601"/>
        <v>0</v>
      </c>
    </row>
    <row r="3317" spans="1:17" x14ac:dyDescent="0.3">
      <c r="A3317" s="23" t="str">
        <f t="shared" ref="A3317:A3318" si="1622">A3316</f>
        <v>07/05/2019</v>
      </c>
      <c r="B3317" s="8" t="str">
        <f t="shared" ref="B3317:B3318" si="1623">B3316</f>
        <v>07/05/2019</v>
      </c>
      <c r="C3317" s="8">
        <v>5</v>
      </c>
      <c r="D3317" s="8" t="str">
        <f t="shared" ref="D3317:D3318" si="1624">D3316</f>
        <v>DH13443</v>
      </c>
      <c r="E3317" s="8" t="str">
        <f t="shared" ref="E3317:E3318" si="1625">E3316</f>
        <v>huong.bich</v>
      </c>
      <c r="F3317" s="8" t="str">
        <f>VLOOKUP(E3317,'DANH MỤC'!$F:$G,2,0)</f>
        <v>Nhóm 2</v>
      </c>
      <c r="G3317" s="8" t="str">
        <f t="shared" ref="G3317:G3318" si="1626">G3316</f>
        <v>KH0245</v>
      </c>
      <c r="H3317" t="str">
        <f>VLOOKUP(G3317,'DANH MỤC'!$I:$K,2,0)</f>
        <v>KH 0245</v>
      </c>
      <c r="I3317" t="str">
        <f>VLOOKUP(G3317,'DANH MỤC'!$I:$K,3,0)</f>
        <v>Hải Dương</v>
      </c>
      <c r="J3317" s="8" t="s">
        <v>5941</v>
      </c>
      <c r="K3317" t="str">
        <f>VLOOKUP(J3317,'DANH MỤC'!$A$1:$B$19,2,0)</f>
        <v>Sản phẩm 0006</v>
      </c>
      <c r="L3317" t="s">
        <v>15</v>
      </c>
      <c r="M3317">
        <v>1</v>
      </c>
      <c r="N3317" s="3">
        <f>IF(LEFT(K3317,1)="S",VLOOKUP(K3317,'DANH MỤC'!$B:$D,2,0),VLOOKUP(K3317,'DANH MỤC'!$B:$D,3,0))</f>
        <v>800000</v>
      </c>
      <c r="O3317">
        <v>100</v>
      </c>
      <c r="P3317" s="3">
        <f>N3317*O3317%*CSDL[[#This Row],[SỐ LƯỢNG]]</f>
        <v>800000</v>
      </c>
      <c r="Q3317" s="3">
        <f t="shared" si="1601"/>
        <v>0</v>
      </c>
    </row>
    <row r="3318" spans="1:17" x14ac:dyDescent="0.3">
      <c r="A3318" s="23" t="str">
        <f t="shared" si="1622"/>
        <v>07/05/2019</v>
      </c>
      <c r="B3318" s="8" t="str">
        <f t="shared" si="1623"/>
        <v>07/05/2019</v>
      </c>
      <c r="C3318" s="8">
        <v>5</v>
      </c>
      <c r="D3318" s="8" t="str">
        <f t="shared" si="1624"/>
        <v>DH13443</v>
      </c>
      <c r="E3318" s="8" t="str">
        <f t="shared" si="1625"/>
        <v>huong.bich</v>
      </c>
      <c r="F3318" s="8" t="str">
        <f>VLOOKUP(E3318,'DANH MỤC'!$F:$G,2,0)</f>
        <v>Nhóm 2</v>
      </c>
      <c r="G3318" s="8" t="str">
        <f t="shared" si="1626"/>
        <v>KH0245</v>
      </c>
      <c r="H3318" t="str">
        <f>VLOOKUP(G3318,'DANH MỤC'!$I:$K,2,0)</f>
        <v>KH 0245</v>
      </c>
      <c r="I3318" t="str">
        <f>VLOOKUP(G3318,'DANH MỤC'!$I:$K,3,0)</f>
        <v>Hải Dương</v>
      </c>
      <c r="J3318" s="8" t="s">
        <v>5942</v>
      </c>
      <c r="K3318" t="str">
        <f>VLOOKUP(J3318,'DANH MỤC'!$A$1:$B$19,2,0)</f>
        <v>Sản phẩm 0007</v>
      </c>
      <c r="L3318" t="s">
        <v>15</v>
      </c>
      <c r="M3318">
        <v>1</v>
      </c>
      <c r="N3318" s="3">
        <f>IF(LEFT(K3318,1)="S",VLOOKUP(K3318,'DANH MỤC'!$B:$D,2,0),VLOOKUP(K3318,'DANH MỤC'!$B:$D,3,0))</f>
        <v>800000</v>
      </c>
      <c r="O3318">
        <v>100</v>
      </c>
      <c r="P3318" s="3">
        <f>N3318*O3318%*CSDL[[#This Row],[SỐ LƯỢNG]]</f>
        <v>800000</v>
      </c>
      <c r="Q3318" s="3">
        <f t="shared" si="1601"/>
        <v>0</v>
      </c>
    </row>
    <row r="3319" spans="1:17" x14ac:dyDescent="0.3">
      <c r="A3319" s="23" t="s">
        <v>1547</v>
      </c>
      <c r="B3319" s="8" t="s">
        <v>1547</v>
      </c>
      <c r="C3319" s="8">
        <v>5</v>
      </c>
      <c r="D3319" s="8" t="s">
        <v>1719</v>
      </c>
      <c r="E3319" s="8" t="s">
        <v>13822</v>
      </c>
      <c r="F3319" s="8" t="str">
        <f>VLOOKUP(E3319,'DANH MỤC'!$F:$G,2,0)</f>
        <v>Nhóm 1</v>
      </c>
      <c r="G3319" s="8" t="s">
        <v>7422</v>
      </c>
      <c r="H3319" t="str">
        <f>VLOOKUP(G3319,'DANH MỤC'!$I:$K,2,0)</f>
        <v>KH 1406</v>
      </c>
      <c r="I3319" t="str">
        <f>VLOOKUP(G3319,'DANH MỤC'!$I:$K,3,0)</f>
        <v>Đồng Nai</v>
      </c>
      <c r="J3319" s="8" t="s">
        <v>14</v>
      </c>
      <c r="K3319" t="str">
        <f>VLOOKUP(J3319,'DANH MỤC'!$A$1:$B$19,2,0)</f>
        <v>Sản phẩm 0004</v>
      </c>
      <c r="L3319" t="s">
        <v>15</v>
      </c>
      <c r="M3319">
        <v>1</v>
      </c>
      <c r="N3319" s="3">
        <f>IF(LEFT(K3319,1)="S",VLOOKUP(K3319,'DANH MỤC'!$B:$D,2,0),VLOOKUP(K3319,'DANH MỤC'!$B:$D,3,0))</f>
        <v>3500000</v>
      </c>
      <c r="O3319">
        <v>0</v>
      </c>
      <c r="P3319" s="3">
        <f>N3319*O3319%*CSDL[[#This Row],[SỐ LƯỢNG]]</f>
        <v>0</v>
      </c>
      <c r="Q3319" s="3">
        <f t="shared" si="1601"/>
        <v>3500000</v>
      </c>
    </row>
    <row r="3320" spans="1:17" x14ac:dyDescent="0.3">
      <c r="A3320" s="23" t="s">
        <v>1547</v>
      </c>
      <c r="B3320" s="8" t="s">
        <v>1547</v>
      </c>
      <c r="C3320" s="8">
        <v>5</v>
      </c>
      <c r="D3320" s="8" t="s">
        <v>1720</v>
      </c>
      <c r="E3320" s="8" t="s">
        <v>13825</v>
      </c>
      <c r="F3320" s="8" t="str">
        <f>VLOOKUP(E3320,'DANH MỤC'!$F:$G,2,0)</f>
        <v>Nhóm 1</v>
      </c>
      <c r="G3320" s="8" t="s">
        <v>7423</v>
      </c>
      <c r="H3320" t="str">
        <f>VLOOKUP(G3320,'DANH MỤC'!$I:$K,2,0)</f>
        <v>KH 1407</v>
      </c>
      <c r="I3320" t="str">
        <f>VLOOKUP(G3320,'DANH MỤC'!$I:$K,3,0)</f>
        <v>Quảng Ngãi</v>
      </c>
      <c r="J3320" s="8" t="s">
        <v>14</v>
      </c>
      <c r="K3320" t="str">
        <f>VLOOKUP(J3320,'DANH MỤC'!$A$1:$B$19,2,0)</f>
        <v>Sản phẩm 0004</v>
      </c>
      <c r="L3320" t="s">
        <v>15</v>
      </c>
      <c r="M3320">
        <v>12</v>
      </c>
      <c r="N3320" s="3">
        <f>IF(LEFT(K3320,1)="S",VLOOKUP(K3320,'DANH MỤC'!$B:$D,2,0),VLOOKUP(K3320,'DANH MỤC'!$B:$D,3,0))</f>
        <v>3500000</v>
      </c>
      <c r="O3320">
        <v>20</v>
      </c>
      <c r="P3320" s="3">
        <f>N3320*O3320%*CSDL[[#This Row],[SỐ LƯỢNG]]</f>
        <v>8400000</v>
      </c>
      <c r="Q3320" s="3">
        <f t="shared" si="1601"/>
        <v>33600000</v>
      </c>
    </row>
    <row r="3321" spans="1:17" x14ac:dyDescent="0.3">
      <c r="A3321" s="23" t="str">
        <f>A3320</f>
        <v>07/05/2019</v>
      </c>
      <c r="B3321" s="8" t="str">
        <f>B3320</f>
        <v>07/05/2019</v>
      </c>
      <c r="C3321" s="8">
        <v>5</v>
      </c>
      <c r="D3321" s="8" t="str">
        <f>D3320</f>
        <v>DH13441</v>
      </c>
      <c r="E3321" s="8" t="str">
        <f>E3320</f>
        <v>ha.pham</v>
      </c>
      <c r="F3321" s="8" t="str">
        <f>VLOOKUP(E3321,'DANH MỤC'!$F:$G,2,0)</f>
        <v>Nhóm 1</v>
      </c>
      <c r="G3321" s="8" t="str">
        <f>G3320</f>
        <v>KH1407</v>
      </c>
      <c r="H3321" t="str">
        <f>VLOOKUP(G3321,'DANH MỤC'!$I:$K,2,0)</f>
        <v>KH 1407</v>
      </c>
      <c r="I3321" t="str">
        <f>VLOOKUP(G3321,'DANH MỤC'!$I:$K,3,0)</f>
        <v>Quảng Ngãi</v>
      </c>
      <c r="J3321" s="8" t="s">
        <v>19</v>
      </c>
      <c r="K3321" t="str">
        <f>VLOOKUP(J3321,'DANH MỤC'!$A$1:$B$19,2,0)</f>
        <v>Sản phẩm 0003</v>
      </c>
      <c r="L3321" t="s">
        <v>15</v>
      </c>
      <c r="M3321">
        <v>2</v>
      </c>
      <c r="N3321" s="3">
        <f>IF(LEFT(K3321,1)="S",VLOOKUP(K3321,'DANH MỤC'!$B:$D,2,0),VLOOKUP(K3321,'DANH MỤC'!$B:$D,3,0))</f>
        <v>2500000</v>
      </c>
      <c r="O3321">
        <v>100</v>
      </c>
      <c r="P3321" s="3">
        <f>N3321*O3321%*CSDL[[#This Row],[SỐ LƯỢNG]]</f>
        <v>5000000</v>
      </c>
      <c r="Q3321" s="3">
        <f t="shared" si="1601"/>
        <v>0</v>
      </c>
    </row>
    <row r="3322" spans="1:17" x14ac:dyDescent="0.3">
      <c r="A3322" s="23" t="s">
        <v>1547</v>
      </c>
      <c r="B3322" s="8" t="s">
        <v>1547</v>
      </c>
      <c r="C3322" s="8">
        <v>5</v>
      </c>
      <c r="D3322" s="8" t="s">
        <v>1722</v>
      </c>
      <c r="E3322" s="8" t="s">
        <v>13831</v>
      </c>
      <c r="F3322" s="8" t="str">
        <f>VLOOKUP(E3322,'DANH MỤC'!$F:$G,2,0)</f>
        <v>Nhóm 2</v>
      </c>
      <c r="G3322" s="8" t="s">
        <v>7424</v>
      </c>
      <c r="H3322" t="str">
        <f>VLOOKUP(G3322,'DANH MỤC'!$I:$K,2,0)</f>
        <v>KH 1408</v>
      </c>
      <c r="I3322" t="str">
        <f>VLOOKUP(G3322,'DANH MỤC'!$I:$K,3,0)</f>
        <v>Quảng Nam</v>
      </c>
      <c r="J3322" s="8" t="s">
        <v>14</v>
      </c>
      <c r="K3322" t="str">
        <f>VLOOKUP(J3322,'DANH MỤC'!$A$1:$B$19,2,0)</f>
        <v>Sản phẩm 0004</v>
      </c>
      <c r="L3322" t="s">
        <v>15</v>
      </c>
      <c r="M3322">
        <v>1</v>
      </c>
      <c r="N3322" s="3">
        <f>IF(LEFT(K3322,1)="S",VLOOKUP(K3322,'DANH MỤC'!$B:$D,2,0),VLOOKUP(K3322,'DANH MỤC'!$B:$D,3,0))</f>
        <v>3500000</v>
      </c>
      <c r="O3322">
        <v>5</v>
      </c>
      <c r="P3322" s="3">
        <f>N3322*O3322%*CSDL[[#This Row],[SỐ LƯỢNG]]</f>
        <v>175000</v>
      </c>
      <c r="Q3322" s="3">
        <f t="shared" si="1601"/>
        <v>3325000</v>
      </c>
    </row>
    <row r="3323" spans="1:17" x14ac:dyDescent="0.3">
      <c r="A3323" s="23" t="s">
        <v>1547</v>
      </c>
      <c r="B3323" s="8" t="s">
        <v>1547</v>
      </c>
      <c r="C3323" s="8">
        <v>5</v>
      </c>
      <c r="D3323" s="8" t="s">
        <v>1723</v>
      </c>
      <c r="E3323" s="8" t="s">
        <v>13819</v>
      </c>
      <c r="F3323" s="8" t="str">
        <f>VLOOKUP(E3323,'DANH MỤC'!$F:$G,2,0)</f>
        <v>Nhóm 1</v>
      </c>
      <c r="G3323" s="8" t="s">
        <v>6531</v>
      </c>
      <c r="H3323" t="str">
        <f>VLOOKUP(G3323,'DANH MỤC'!$I:$K,2,0)</f>
        <v>KH 0498</v>
      </c>
      <c r="I3323" t="str">
        <f>VLOOKUP(G3323,'DANH MỤC'!$I:$K,3,0)</f>
        <v>Bình Dương</v>
      </c>
      <c r="J3323" s="8" t="s">
        <v>5940</v>
      </c>
      <c r="K3323" t="str">
        <f>VLOOKUP(J3323,'DANH MỤC'!$A$1:$B$19,2,0)</f>
        <v>Sản phẩm 0002</v>
      </c>
      <c r="L3323" t="s">
        <v>15</v>
      </c>
      <c r="M3323">
        <v>1</v>
      </c>
      <c r="N3323" s="3">
        <f>IF(LEFT(K3323,1)="S",VLOOKUP(K3323,'DANH MỤC'!$B:$D,2,0),VLOOKUP(K3323,'DANH MỤC'!$B:$D,3,0))</f>
        <v>2000000</v>
      </c>
      <c r="O3323">
        <v>10</v>
      </c>
      <c r="P3323" s="3">
        <f>N3323*O3323%*CSDL[[#This Row],[SỐ LƯỢNG]]</f>
        <v>200000</v>
      </c>
      <c r="Q3323" s="3">
        <f t="shared" si="1601"/>
        <v>1800000</v>
      </c>
    </row>
    <row r="3324" spans="1:17" x14ac:dyDescent="0.3">
      <c r="A3324" s="23" t="s">
        <v>1547</v>
      </c>
      <c r="B3324" s="8" t="s">
        <v>1547</v>
      </c>
      <c r="C3324" s="8">
        <v>5</v>
      </c>
      <c r="D3324" s="8" t="s">
        <v>1724</v>
      </c>
      <c r="E3324" s="8" t="s">
        <v>13823</v>
      </c>
      <c r="F3324" s="8" t="str">
        <f>VLOOKUP(E3324,'DANH MỤC'!$F:$G,2,0)</f>
        <v>Nhóm 1</v>
      </c>
      <c r="G3324" s="8" t="s">
        <v>7425</v>
      </c>
      <c r="H3324" t="str">
        <f>VLOOKUP(G3324,'DANH MỤC'!$I:$K,2,0)</f>
        <v>KH 1409</v>
      </c>
      <c r="I3324" t="str">
        <f>VLOOKUP(G3324,'DANH MỤC'!$I:$K,3,0)</f>
        <v>Bình Phước</v>
      </c>
      <c r="J3324" s="8" t="s">
        <v>5939</v>
      </c>
      <c r="K3324" t="str">
        <f>VLOOKUP(J3324,'DANH MỤC'!$A$1:$B$19,2,0)</f>
        <v>Sản phẩm 0001</v>
      </c>
      <c r="L3324" t="s">
        <v>15</v>
      </c>
      <c r="M3324">
        <v>1</v>
      </c>
      <c r="N3324" s="3">
        <f>IF(LEFT(K3324,1)="S",VLOOKUP(K3324,'DANH MỤC'!$B:$D,2,0),VLOOKUP(K3324,'DANH MỤC'!$B:$D,3,0))</f>
        <v>3000000</v>
      </c>
      <c r="O3324">
        <v>0</v>
      </c>
      <c r="P3324" s="3">
        <f>N3324*O3324%*CSDL[[#This Row],[SỐ LƯỢNG]]</f>
        <v>0</v>
      </c>
      <c r="Q3324" s="3">
        <f t="shared" si="1601"/>
        <v>3000000</v>
      </c>
    </row>
    <row r="3325" spans="1:17" x14ac:dyDescent="0.3">
      <c r="A3325" s="23" t="s">
        <v>1547</v>
      </c>
      <c r="B3325" s="8" t="s">
        <v>1547</v>
      </c>
      <c r="C3325" s="8">
        <v>5</v>
      </c>
      <c r="D3325" s="8" t="s">
        <v>1725</v>
      </c>
      <c r="E3325" s="8" t="s">
        <v>13822</v>
      </c>
      <c r="F3325" s="8" t="str">
        <f>VLOOKUP(E3325,'DANH MỤC'!$F:$G,2,0)</f>
        <v>Nhóm 1</v>
      </c>
      <c r="G3325" s="8" t="s">
        <v>7426</v>
      </c>
      <c r="H3325" t="str">
        <f>VLOOKUP(G3325,'DANH MỤC'!$I:$K,2,0)</f>
        <v>KH 1410</v>
      </c>
      <c r="I3325" t="str">
        <f>VLOOKUP(G3325,'DANH MỤC'!$I:$K,3,0)</f>
        <v>Cần Thơ</v>
      </c>
      <c r="J3325" s="8" t="s">
        <v>14</v>
      </c>
      <c r="K3325" t="str">
        <f>VLOOKUP(J3325,'DANH MỤC'!$A$1:$B$19,2,0)</f>
        <v>Sản phẩm 0004</v>
      </c>
      <c r="L3325" t="s">
        <v>15</v>
      </c>
      <c r="M3325">
        <v>1</v>
      </c>
      <c r="N3325" s="3">
        <f>IF(LEFT(K3325,1)="S",VLOOKUP(K3325,'DANH MỤC'!$B:$D,2,0),VLOOKUP(K3325,'DANH MỤC'!$B:$D,3,0))</f>
        <v>3500000</v>
      </c>
      <c r="O3325">
        <v>0</v>
      </c>
      <c r="P3325" s="3">
        <f>N3325*O3325%*CSDL[[#This Row],[SỐ LƯỢNG]]</f>
        <v>0</v>
      </c>
      <c r="Q3325" s="3">
        <f t="shared" si="1601"/>
        <v>3500000</v>
      </c>
    </row>
    <row r="3326" spans="1:17" x14ac:dyDescent="0.3">
      <c r="A3326" s="23" t="s">
        <v>1547</v>
      </c>
      <c r="B3326" s="8" t="s">
        <v>1547</v>
      </c>
      <c r="C3326" s="8">
        <v>5</v>
      </c>
      <c r="D3326" s="8" t="s">
        <v>1726</v>
      </c>
      <c r="E3326" s="8" t="s">
        <v>13824</v>
      </c>
      <c r="F3326" s="8" t="str">
        <f>VLOOKUP(E3326,'DANH MỤC'!$F:$G,2,0)</f>
        <v>Nhóm 1</v>
      </c>
      <c r="G3326" s="8" t="s">
        <v>7427</v>
      </c>
      <c r="H3326" t="str">
        <f>VLOOKUP(G3326,'DANH MỤC'!$I:$K,2,0)</f>
        <v>KH 1411</v>
      </c>
      <c r="I3326" t="str">
        <f>VLOOKUP(G3326,'DANH MỤC'!$I:$K,3,0)</f>
        <v>Quảng Trị</v>
      </c>
      <c r="J3326" s="8" t="s">
        <v>5939</v>
      </c>
      <c r="K3326" t="str">
        <f>VLOOKUP(J3326,'DANH MỤC'!$A$1:$B$19,2,0)</f>
        <v>Sản phẩm 0001</v>
      </c>
      <c r="L3326" t="s">
        <v>15</v>
      </c>
      <c r="M3326">
        <v>4</v>
      </c>
      <c r="N3326" s="3">
        <f>IF(LEFT(K3326,1)="S",VLOOKUP(K3326,'DANH MỤC'!$B:$D,2,0),VLOOKUP(K3326,'DANH MỤC'!$B:$D,3,0))</f>
        <v>3000000</v>
      </c>
      <c r="O3326">
        <v>20</v>
      </c>
      <c r="P3326" s="3">
        <f>N3326*O3326%*CSDL[[#This Row],[SỐ LƯỢNG]]</f>
        <v>2400000</v>
      </c>
      <c r="Q3326" s="3">
        <f t="shared" si="1601"/>
        <v>9600000</v>
      </c>
    </row>
    <row r="3327" spans="1:17" x14ac:dyDescent="0.3">
      <c r="A3327" s="23" t="str">
        <f t="shared" ref="A3327:A3330" si="1627">A3326</f>
        <v>07/05/2019</v>
      </c>
      <c r="B3327" s="8" t="str">
        <f t="shared" ref="B3327:B3330" si="1628">B3326</f>
        <v>07/05/2019</v>
      </c>
      <c r="C3327" s="8">
        <v>5</v>
      </c>
      <c r="D3327" s="8" t="str">
        <f t="shared" ref="D3327:D3330" si="1629">D3326</f>
        <v>DH13436</v>
      </c>
      <c r="E3327" s="8" t="str">
        <f t="shared" ref="E3327:E3330" si="1630">E3326</f>
        <v>hoai.nguyen</v>
      </c>
      <c r="F3327" s="8" t="str">
        <f>VLOOKUP(E3327,'DANH MỤC'!$F:$G,2,0)</f>
        <v>Nhóm 1</v>
      </c>
      <c r="G3327" s="8" t="str">
        <f t="shared" ref="G3327:G3330" si="1631">G3326</f>
        <v>KH1411</v>
      </c>
      <c r="H3327" t="str">
        <f>VLOOKUP(G3327,'DANH MỤC'!$I:$K,2,0)</f>
        <v>KH 1411</v>
      </c>
      <c r="I3327" t="str">
        <f>VLOOKUP(G3327,'DANH MỤC'!$I:$K,3,0)</f>
        <v>Quảng Trị</v>
      </c>
      <c r="J3327" s="8" t="s">
        <v>5940</v>
      </c>
      <c r="K3327" t="str">
        <f>VLOOKUP(J3327,'DANH MỤC'!$A$1:$B$19,2,0)</f>
        <v>Sản phẩm 0002</v>
      </c>
      <c r="L3327" t="s">
        <v>15</v>
      </c>
      <c r="M3327">
        <v>4</v>
      </c>
      <c r="N3327" s="3">
        <f>IF(LEFT(K3327,1)="S",VLOOKUP(K3327,'DANH MỤC'!$B:$D,2,0),VLOOKUP(K3327,'DANH MỤC'!$B:$D,3,0))</f>
        <v>2000000</v>
      </c>
      <c r="O3327">
        <v>20</v>
      </c>
      <c r="P3327" s="3">
        <f>N3327*O3327%*CSDL[[#This Row],[SỐ LƯỢNG]]</f>
        <v>1600000</v>
      </c>
      <c r="Q3327" s="3">
        <f t="shared" si="1601"/>
        <v>6400000</v>
      </c>
    </row>
    <row r="3328" spans="1:17" x14ac:dyDescent="0.3">
      <c r="A3328" s="23" t="str">
        <f t="shared" si="1627"/>
        <v>07/05/2019</v>
      </c>
      <c r="B3328" s="8" t="str">
        <f t="shared" si="1628"/>
        <v>07/05/2019</v>
      </c>
      <c r="C3328" s="8">
        <v>5</v>
      </c>
      <c r="D3328" s="8" t="str">
        <f t="shared" si="1629"/>
        <v>DH13436</v>
      </c>
      <c r="E3328" s="8" t="str">
        <f t="shared" si="1630"/>
        <v>hoai.nguyen</v>
      </c>
      <c r="F3328" s="8" t="str">
        <f>VLOOKUP(E3328,'DANH MỤC'!$F:$G,2,0)</f>
        <v>Nhóm 1</v>
      </c>
      <c r="G3328" s="8" t="str">
        <f t="shared" si="1631"/>
        <v>KH1411</v>
      </c>
      <c r="H3328" t="str">
        <f>VLOOKUP(G3328,'DANH MỤC'!$I:$K,2,0)</f>
        <v>KH 1411</v>
      </c>
      <c r="I3328" t="str">
        <f>VLOOKUP(G3328,'DANH MỤC'!$I:$K,3,0)</f>
        <v>Quảng Trị</v>
      </c>
      <c r="J3328" s="8" t="s">
        <v>14</v>
      </c>
      <c r="K3328" t="str">
        <f>VLOOKUP(J3328,'DANH MỤC'!$A$1:$B$19,2,0)</f>
        <v>Sản phẩm 0004</v>
      </c>
      <c r="L3328" t="s">
        <v>15</v>
      </c>
      <c r="M3328">
        <v>2</v>
      </c>
      <c r="N3328" s="3">
        <f>IF(LEFT(K3328,1)="S",VLOOKUP(K3328,'DANH MỤC'!$B:$D,2,0),VLOOKUP(K3328,'DANH MỤC'!$B:$D,3,0))</f>
        <v>3500000</v>
      </c>
      <c r="O3328">
        <v>20</v>
      </c>
      <c r="P3328" s="3">
        <f>N3328*O3328%*CSDL[[#This Row],[SỐ LƯỢNG]]</f>
        <v>1400000</v>
      </c>
      <c r="Q3328" s="3">
        <f t="shared" si="1601"/>
        <v>5600000</v>
      </c>
    </row>
    <row r="3329" spans="1:17" x14ac:dyDescent="0.3">
      <c r="A3329" s="23" t="str">
        <f t="shared" si="1627"/>
        <v>07/05/2019</v>
      </c>
      <c r="B3329" s="8" t="str">
        <f t="shared" si="1628"/>
        <v>07/05/2019</v>
      </c>
      <c r="C3329" s="8">
        <v>5</v>
      </c>
      <c r="D3329" s="8" t="str">
        <f t="shared" si="1629"/>
        <v>DH13436</v>
      </c>
      <c r="E3329" s="8" t="str">
        <f t="shared" si="1630"/>
        <v>hoai.nguyen</v>
      </c>
      <c r="F3329" s="8" t="str">
        <f>VLOOKUP(E3329,'DANH MỤC'!$F:$G,2,0)</f>
        <v>Nhóm 1</v>
      </c>
      <c r="G3329" s="8" t="str">
        <f t="shared" si="1631"/>
        <v>KH1411</v>
      </c>
      <c r="H3329" t="str">
        <f>VLOOKUP(G3329,'DANH MỤC'!$I:$K,2,0)</f>
        <v>KH 1411</v>
      </c>
      <c r="I3329" t="str">
        <f>VLOOKUP(G3329,'DANH MỤC'!$I:$K,3,0)</f>
        <v>Quảng Trị</v>
      </c>
      <c r="J3329" s="8" t="s">
        <v>19</v>
      </c>
      <c r="K3329" t="str">
        <f>VLOOKUP(J3329,'DANH MỤC'!$A$1:$B$19,2,0)</f>
        <v>Sản phẩm 0003</v>
      </c>
      <c r="L3329" t="s">
        <v>15</v>
      </c>
      <c r="M3329">
        <v>2</v>
      </c>
      <c r="N3329" s="3">
        <f>IF(LEFT(K3329,1)="S",VLOOKUP(K3329,'DANH MỤC'!$B:$D,2,0),VLOOKUP(K3329,'DANH MỤC'!$B:$D,3,0))</f>
        <v>2500000</v>
      </c>
      <c r="O3329">
        <v>20</v>
      </c>
      <c r="P3329" s="3">
        <f>N3329*O3329%*CSDL[[#This Row],[SỐ LƯỢNG]]</f>
        <v>1000000</v>
      </c>
      <c r="Q3329" s="3">
        <f t="shared" si="1601"/>
        <v>4000000</v>
      </c>
    </row>
    <row r="3330" spans="1:17" x14ac:dyDescent="0.3">
      <c r="A3330" s="23" t="str">
        <f t="shared" si="1627"/>
        <v>07/05/2019</v>
      </c>
      <c r="B3330" s="8" t="str">
        <f t="shared" si="1628"/>
        <v>07/05/2019</v>
      </c>
      <c r="C3330" s="8">
        <v>5</v>
      </c>
      <c r="D3330" s="8" t="str">
        <f t="shared" si="1629"/>
        <v>DH13436</v>
      </c>
      <c r="E3330" s="8" t="str">
        <f t="shared" si="1630"/>
        <v>hoai.nguyen</v>
      </c>
      <c r="F3330" s="8" t="str">
        <f>VLOOKUP(E3330,'DANH MỤC'!$F:$G,2,0)</f>
        <v>Nhóm 1</v>
      </c>
      <c r="G3330" s="8" t="str">
        <f t="shared" si="1631"/>
        <v>KH1411</v>
      </c>
      <c r="H3330" t="str">
        <f>VLOOKUP(G3330,'DANH MỤC'!$I:$K,2,0)</f>
        <v>KH 1411</v>
      </c>
      <c r="I3330" t="str">
        <f>VLOOKUP(G3330,'DANH MỤC'!$I:$K,3,0)</f>
        <v>Quảng Trị</v>
      </c>
      <c r="J3330" s="8" t="s">
        <v>5940</v>
      </c>
      <c r="K3330" t="str">
        <f>VLOOKUP(J3330,'DANH MỤC'!$A$1:$B$19,2,0)</f>
        <v>Sản phẩm 0002</v>
      </c>
      <c r="L3330" t="s">
        <v>15</v>
      </c>
      <c r="M3330">
        <v>2</v>
      </c>
      <c r="N3330" s="3">
        <f>IF(LEFT(K3330,1)="S",VLOOKUP(K3330,'DANH MỤC'!$B:$D,2,0),VLOOKUP(K3330,'DANH MỤC'!$B:$D,3,0))</f>
        <v>2000000</v>
      </c>
      <c r="O3330">
        <v>100</v>
      </c>
      <c r="P3330" s="3">
        <f>N3330*O3330%*CSDL[[#This Row],[SỐ LƯỢNG]]</f>
        <v>4000000</v>
      </c>
      <c r="Q3330" s="3">
        <f t="shared" si="1601"/>
        <v>0</v>
      </c>
    </row>
    <row r="3331" spans="1:17" x14ac:dyDescent="0.3">
      <c r="A3331" s="23" t="s">
        <v>1547</v>
      </c>
      <c r="B3331" s="8" t="s">
        <v>1547</v>
      </c>
      <c r="C3331" s="8">
        <v>5</v>
      </c>
      <c r="D3331" s="8" t="s">
        <v>1727</v>
      </c>
      <c r="E3331" s="8" t="s">
        <v>13820</v>
      </c>
      <c r="F3331" s="8" t="str">
        <f>VLOOKUP(E3331,'DANH MỤC'!$F:$G,2,0)</f>
        <v>Nhóm 1</v>
      </c>
      <c r="G3331" s="8" t="s">
        <v>6731</v>
      </c>
      <c r="H3331" t="str">
        <f>VLOOKUP(G3331,'DANH MỤC'!$I:$K,2,0)</f>
        <v>KH 0698</v>
      </c>
      <c r="I3331" t="str">
        <f>VLOOKUP(G3331,'DANH MỤC'!$I:$K,3,0)</f>
        <v>Gia Lai</v>
      </c>
      <c r="J3331" s="8" t="s">
        <v>5943</v>
      </c>
      <c r="K3331" t="str">
        <f>VLOOKUP(J3331,'DANH MỤC'!$A$1:$B$19,2,0)</f>
        <v>Sản phẩm 0008</v>
      </c>
      <c r="L3331" t="s">
        <v>15</v>
      </c>
      <c r="M3331">
        <v>1</v>
      </c>
      <c r="N3331" s="3">
        <f>IF(LEFT(K3331,1)="S",VLOOKUP(K3331,'DANH MỤC'!$B:$D,2,0),VLOOKUP(K3331,'DANH MỤC'!$B:$D,3,0))</f>
        <v>2000000</v>
      </c>
      <c r="O3331">
        <v>0</v>
      </c>
      <c r="P3331" s="3">
        <f>N3331*O3331%*CSDL[[#This Row],[SỐ LƯỢNG]]</f>
        <v>0</v>
      </c>
      <c r="Q3331" s="3">
        <f t="shared" ref="Q3331:Q3394" si="1632">N3331*M3331-P3331</f>
        <v>2000000</v>
      </c>
    </row>
    <row r="3332" spans="1:17" x14ac:dyDescent="0.3">
      <c r="A3332" s="23" t="s">
        <v>1547</v>
      </c>
      <c r="B3332" s="8" t="s">
        <v>1547</v>
      </c>
      <c r="C3332" s="8">
        <v>5</v>
      </c>
      <c r="D3332" s="8" t="s">
        <v>1728</v>
      </c>
      <c r="E3332" s="8" t="s">
        <v>13820</v>
      </c>
      <c r="F3332" s="8" t="str">
        <f>VLOOKUP(E3332,'DANH MỤC'!$F:$G,2,0)</f>
        <v>Nhóm 1</v>
      </c>
      <c r="G3332" s="8" t="s">
        <v>7428</v>
      </c>
      <c r="H3332" t="str">
        <f>VLOOKUP(G3332,'DANH MỤC'!$I:$K,2,0)</f>
        <v>KH 1412</v>
      </c>
      <c r="I3332" t="str">
        <f>VLOOKUP(G3332,'DANH MỤC'!$I:$K,3,0)</f>
        <v>Hòa Bình</v>
      </c>
      <c r="J3332" s="8" t="s">
        <v>19</v>
      </c>
      <c r="K3332" t="str">
        <f>VLOOKUP(J3332,'DANH MỤC'!$A$1:$B$19,2,0)</f>
        <v>Sản phẩm 0003</v>
      </c>
      <c r="L3332" t="s">
        <v>15</v>
      </c>
      <c r="M3332">
        <v>6</v>
      </c>
      <c r="N3332" s="3">
        <f>IF(LEFT(K3332,1)="S",VLOOKUP(K3332,'DANH MỤC'!$B:$D,2,0),VLOOKUP(K3332,'DANH MỤC'!$B:$D,3,0))</f>
        <v>2500000</v>
      </c>
      <c r="O3332">
        <v>20</v>
      </c>
      <c r="P3332" s="3">
        <f>N3332*O3332%*CSDL[[#This Row],[SỐ LƯỢNG]]</f>
        <v>3000000</v>
      </c>
      <c r="Q3332" s="3">
        <f t="shared" si="1632"/>
        <v>12000000</v>
      </c>
    </row>
    <row r="3333" spans="1:17" x14ac:dyDescent="0.3">
      <c r="A3333" s="23" t="str">
        <f t="shared" ref="A3333:A3334" si="1633">A3332</f>
        <v>07/05/2019</v>
      </c>
      <c r="B3333" s="8" t="str">
        <f t="shared" ref="B3333:B3334" si="1634">B3332</f>
        <v>07/05/2019</v>
      </c>
      <c r="C3333" s="8">
        <v>5</v>
      </c>
      <c r="D3333" s="8" t="str">
        <f t="shared" ref="D3333:D3334" si="1635">D3332</f>
        <v>DH13434</v>
      </c>
      <c r="E3333" s="8" t="str">
        <f t="shared" ref="E3333:E3334" si="1636">E3332</f>
        <v>son.quach</v>
      </c>
      <c r="F3333" s="8" t="str">
        <f>VLOOKUP(E3333,'DANH MỤC'!$F:$G,2,0)</f>
        <v>Nhóm 1</v>
      </c>
      <c r="G3333" s="8" t="str">
        <f t="shared" ref="G3333:G3334" si="1637">G3332</f>
        <v>KH1412</v>
      </c>
      <c r="H3333" t="str">
        <f>VLOOKUP(G3333,'DANH MỤC'!$I:$K,2,0)</f>
        <v>KH 1412</v>
      </c>
      <c r="I3333" t="str">
        <f>VLOOKUP(G3333,'DANH MỤC'!$I:$K,3,0)</f>
        <v>Hòa Bình</v>
      </c>
      <c r="J3333" s="8" t="s">
        <v>14</v>
      </c>
      <c r="K3333" t="str">
        <f>VLOOKUP(J3333,'DANH MỤC'!$A$1:$B$19,2,0)</f>
        <v>Sản phẩm 0004</v>
      </c>
      <c r="L3333" t="s">
        <v>15</v>
      </c>
      <c r="M3333">
        <v>6</v>
      </c>
      <c r="N3333" s="3">
        <f>IF(LEFT(K3333,1)="S",VLOOKUP(K3333,'DANH MỤC'!$B:$D,2,0),VLOOKUP(K3333,'DANH MỤC'!$B:$D,3,0))</f>
        <v>3500000</v>
      </c>
      <c r="O3333">
        <v>20</v>
      </c>
      <c r="P3333" s="3">
        <f>N3333*O3333%*CSDL[[#This Row],[SỐ LƯỢNG]]</f>
        <v>4200000</v>
      </c>
      <c r="Q3333" s="3">
        <f t="shared" si="1632"/>
        <v>16800000</v>
      </c>
    </row>
    <row r="3334" spans="1:17" x14ac:dyDescent="0.3">
      <c r="A3334" s="23" t="str">
        <f t="shared" si="1633"/>
        <v>07/05/2019</v>
      </c>
      <c r="B3334" s="8" t="str">
        <f t="shared" si="1634"/>
        <v>07/05/2019</v>
      </c>
      <c r="C3334" s="8">
        <v>5</v>
      </c>
      <c r="D3334" s="8" t="str">
        <f t="shared" si="1635"/>
        <v>DH13434</v>
      </c>
      <c r="E3334" s="8" t="str">
        <f t="shared" si="1636"/>
        <v>son.quach</v>
      </c>
      <c r="F3334" s="8" t="str">
        <f>VLOOKUP(E3334,'DANH MỤC'!$F:$G,2,0)</f>
        <v>Nhóm 1</v>
      </c>
      <c r="G3334" s="8" t="str">
        <f t="shared" si="1637"/>
        <v>KH1412</v>
      </c>
      <c r="H3334" t="str">
        <f>VLOOKUP(G3334,'DANH MỤC'!$I:$K,2,0)</f>
        <v>KH 1412</v>
      </c>
      <c r="I3334" t="str">
        <f>VLOOKUP(G3334,'DANH MỤC'!$I:$K,3,0)</f>
        <v>Hòa Bình</v>
      </c>
      <c r="J3334" s="8" t="s">
        <v>19</v>
      </c>
      <c r="K3334" t="str">
        <f>VLOOKUP(J3334,'DANH MỤC'!$A$1:$B$19,2,0)</f>
        <v>Sản phẩm 0003</v>
      </c>
      <c r="L3334" t="s">
        <v>15</v>
      </c>
      <c r="M3334">
        <v>2</v>
      </c>
      <c r="N3334" s="3">
        <f>IF(LEFT(K3334,1)="S",VLOOKUP(K3334,'DANH MỤC'!$B:$D,2,0),VLOOKUP(K3334,'DANH MỤC'!$B:$D,3,0))</f>
        <v>2500000</v>
      </c>
      <c r="O3334">
        <v>100</v>
      </c>
      <c r="P3334" s="3">
        <f>N3334*O3334%*CSDL[[#This Row],[SỐ LƯỢNG]]</f>
        <v>5000000</v>
      </c>
      <c r="Q3334" s="3">
        <f t="shared" si="1632"/>
        <v>0</v>
      </c>
    </row>
    <row r="3335" spans="1:17" x14ac:dyDescent="0.3">
      <c r="A3335" s="23" t="s">
        <v>1547</v>
      </c>
      <c r="B3335" s="8" t="s">
        <v>1547</v>
      </c>
      <c r="C3335" s="8">
        <v>5</v>
      </c>
      <c r="D3335" s="8" t="s">
        <v>1729</v>
      </c>
      <c r="E3335" s="8" t="s">
        <v>13834</v>
      </c>
      <c r="F3335" s="8" t="str">
        <f>VLOOKUP(E3335,'DANH MỤC'!$F:$G,2,0)</f>
        <v>Nhóm 2</v>
      </c>
      <c r="G3335" s="8" t="s">
        <v>7429</v>
      </c>
      <c r="H3335" t="str">
        <f>VLOOKUP(G3335,'DANH MỤC'!$I:$K,2,0)</f>
        <v>KH 1413</v>
      </c>
      <c r="I3335" t="str">
        <f>VLOOKUP(G3335,'DANH MỤC'!$I:$K,3,0)</f>
        <v>Quảng Bình</v>
      </c>
      <c r="J3335" s="8" t="s">
        <v>5940</v>
      </c>
      <c r="K3335" t="str">
        <f>VLOOKUP(J3335,'DANH MỤC'!$A$1:$B$19,2,0)</f>
        <v>Sản phẩm 0002</v>
      </c>
      <c r="L3335" t="s">
        <v>15</v>
      </c>
      <c r="M3335">
        <v>2</v>
      </c>
      <c r="N3335" s="3">
        <f>IF(LEFT(K3335,1)="S",VLOOKUP(K3335,'DANH MỤC'!$B:$D,2,0),VLOOKUP(K3335,'DANH MỤC'!$B:$D,3,0))</f>
        <v>2000000</v>
      </c>
      <c r="O3335">
        <v>100</v>
      </c>
      <c r="P3335" s="3">
        <f>N3335*O3335%*CSDL[[#This Row],[SỐ LƯỢNG]]</f>
        <v>4000000</v>
      </c>
      <c r="Q3335" s="3">
        <f t="shared" si="1632"/>
        <v>0</v>
      </c>
    </row>
    <row r="3336" spans="1:17" x14ac:dyDescent="0.3">
      <c r="A3336" s="23" t="s">
        <v>1547</v>
      </c>
      <c r="B3336" s="8" t="s">
        <v>1547</v>
      </c>
      <c r="C3336" s="8">
        <v>5</v>
      </c>
      <c r="D3336" s="8" t="s">
        <v>1731</v>
      </c>
      <c r="E3336" s="8" t="s">
        <v>13822</v>
      </c>
      <c r="F3336" s="8" t="str">
        <f>VLOOKUP(E3336,'DANH MỤC'!$F:$G,2,0)</f>
        <v>Nhóm 1</v>
      </c>
      <c r="G3336" s="8" t="s">
        <v>7430</v>
      </c>
      <c r="H3336" t="str">
        <f>VLOOKUP(G3336,'DANH MỤC'!$I:$K,2,0)</f>
        <v>KH 1414</v>
      </c>
      <c r="I3336" t="str">
        <f>VLOOKUP(G3336,'DANH MỤC'!$I:$K,3,0)</f>
        <v>Quảng Ngãi</v>
      </c>
      <c r="J3336" s="8" t="s">
        <v>14</v>
      </c>
      <c r="K3336" t="str">
        <f>VLOOKUP(J3336,'DANH MỤC'!$A$1:$B$19,2,0)</f>
        <v>Sản phẩm 0004</v>
      </c>
      <c r="L3336" t="s">
        <v>15</v>
      </c>
      <c r="M3336">
        <v>1</v>
      </c>
      <c r="N3336" s="3">
        <f>IF(LEFT(K3336,1)="S",VLOOKUP(K3336,'DANH MỤC'!$B:$D,2,0),VLOOKUP(K3336,'DANH MỤC'!$B:$D,3,0))</f>
        <v>3500000</v>
      </c>
      <c r="O3336">
        <v>5</v>
      </c>
      <c r="P3336" s="3">
        <f>N3336*O3336%*CSDL[[#This Row],[SỐ LƯỢNG]]</f>
        <v>175000</v>
      </c>
      <c r="Q3336" s="3">
        <f t="shared" si="1632"/>
        <v>3325000</v>
      </c>
    </row>
    <row r="3337" spans="1:17" x14ac:dyDescent="0.3">
      <c r="A3337" s="23" t="s">
        <v>1547</v>
      </c>
      <c r="B3337" s="8" t="s">
        <v>1547</v>
      </c>
      <c r="C3337" s="8">
        <v>5</v>
      </c>
      <c r="D3337" s="8" t="s">
        <v>1732</v>
      </c>
      <c r="E3337" s="8" t="s">
        <v>13833</v>
      </c>
      <c r="F3337" s="8" t="str">
        <f>VLOOKUP(E3337,'DANH MỤC'!$F:$G,2,0)</f>
        <v>Nhóm 2</v>
      </c>
      <c r="G3337" s="8" t="s">
        <v>7431</v>
      </c>
      <c r="H3337" t="str">
        <f>VLOOKUP(G3337,'DANH MỤC'!$I:$K,2,0)</f>
        <v>KH 1415</v>
      </c>
      <c r="I3337" t="str">
        <f>VLOOKUP(G3337,'DANH MỤC'!$I:$K,3,0)</f>
        <v>Trà Vinh</v>
      </c>
      <c r="J3337" s="8" t="s">
        <v>5939</v>
      </c>
      <c r="K3337" t="str">
        <f>VLOOKUP(J3337,'DANH MỤC'!$A$1:$B$19,2,0)</f>
        <v>Sản phẩm 0001</v>
      </c>
      <c r="L3337" t="s">
        <v>15</v>
      </c>
      <c r="M3337">
        <v>1</v>
      </c>
      <c r="N3337" s="3">
        <f>IF(LEFT(K3337,1)="S",VLOOKUP(K3337,'DANH MỤC'!$B:$D,2,0),VLOOKUP(K3337,'DANH MỤC'!$B:$D,3,0))</f>
        <v>3000000</v>
      </c>
      <c r="O3337">
        <v>0</v>
      </c>
      <c r="P3337" s="3">
        <f>N3337*O3337%*CSDL[[#This Row],[SỐ LƯỢNG]]</f>
        <v>0</v>
      </c>
      <c r="Q3337" s="3">
        <f t="shared" si="1632"/>
        <v>3000000</v>
      </c>
    </row>
    <row r="3338" spans="1:17" x14ac:dyDescent="0.3">
      <c r="A3338" s="23" t="s">
        <v>1547</v>
      </c>
      <c r="B3338" s="8" t="s">
        <v>1547</v>
      </c>
      <c r="C3338" s="8">
        <v>5</v>
      </c>
      <c r="D3338" s="8" t="s">
        <v>1733</v>
      </c>
      <c r="E3338" s="8" t="s">
        <v>13839</v>
      </c>
      <c r="F3338" s="8" t="str">
        <f>VLOOKUP(E3338,'DANH MỤC'!$F:$G,2,0)</f>
        <v>Nhóm 2</v>
      </c>
      <c r="G3338" s="8" t="s">
        <v>6624</v>
      </c>
      <c r="H3338" t="str">
        <f>VLOOKUP(G3338,'DANH MỤC'!$I:$K,2,0)</f>
        <v>KH 0591</v>
      </c>
      <c r="I3338" t="str">
        <f>VLOOKUP(G3338,'DANH MỤC'!$I:$K,3,0)</f>
        <v>Đồng Tháp</v>
      </c>
      <c r="J3338" s="8" t="s">
        <v>5939</v>
      </c>
      <c r="K3338" t="str">
        <f>VLOOKUP(J3338,'DANH MỤC'!$A$1:$B$19,2,0)</f>
        <v>Sản phẩm 0001</v>
      </c>
      <c r="L3338" t="s">
        <v>15</v>
      </c>
      <c r="M3338">
        <v>1</v>
      </c>
      <c r="N3338" s="3">
        <f>IF(LEFT(K3338,1)="S",VLOOKUP(K3338,'DANH MỤC'!$B:$D,2,0),VLOOKUP(K3338,'DANH MỤC'!$B:$D,3,0))</f>
        <v>3000000</v>
      </c>
      <c r="O3338">
        <v>0</v>
      </c>
      <c r="P3338" s="3">
        <f>N3338*O3338%*CSDL[[#This Row],[SỐ LƯỢNG]]</f>
        <v>0</v>
      </c>
      <c r="Q3338" s="3">
        <f t="shared" si="1632"/>
        <v>3000000</v>
      </c>
    </row>
    <row r="3339" spans="1:17" x14ac:dyDescent="0.3">
      <c r="A3339" s="23" t="s">
        <v>1547</v>
      </c>
      <c r="B3339" s="8" t="s">
        <v>1547</v>
      </c>
      <c r="C3339" s="8">
        <v>5</v>
      </c>
      <c r="D3339" s="8" t="s">
        <v>1734</v>
      </c>
      <c r="E3339" s="8" t="s">
        <v>13822</v>
      </c>
      <c r="F3339" s="8" t="str">
        <f>VLOOKUP(E3339,'DANH MỤC'!$F:$G,2,0)</f>
        <v>Nhóm 1</v>
      </c>
      <c r="G3339" s="8" t="s">
        <v>6954</v>
      </c>
      <c r="H3339" t="str">
        <f>VLOOKUP(G3339,'DANH MỤC'!$I:$K,2,0)</f>
        <v>KH 0927</v>
      </c>
      <c r="I3339" t="str">
        <f>VLOOKUP(G3339,'DANH MỤC'!$I:$K,3,0)</f>
        <v>Phú Thọ</v>
      </c>
      <c r="J3339" s="8" t="s">
        <v>5940</v>
      </c>
      <c r="K3339" t="str">
        <f>VLOOKUP(J3339,'DANH MỤC'!$A$1:$B$19,2,0)</f>
        <v>Sản phẩm 0002</v>
      </c>
      <c r="L3339" t="s">
        <v>15</v>
      </c>
      <c r="M3339">
        <v>1</v>
      </c>
      <c r="N3339" s="3">
        <f>IF(LEFT(K3339,1)="S",VLOOKUP(K3339,'DANH MỤC'!$B:$D,2,0),VLOOKUP(K3339,'DANH MỤC'!$B:$D,3,0))</f>
        <v>2000000</v>
      </c>
      <c r="O3339">
        <v>5</v>
      </c>
      <c r="P3339" s="3">
        <f>N3339*O3339%*CSDL[[#This Row],[SỐ LƯỢNG]]</f>
        <v>100000</v>
      </c>
      <c r="Q3339" s="3">
        <f t="shared" si="1632"/>
        <v>1900000</v>
      </c>
    </row>
    <row r="3340" spans="1:17" x14ac:dyDescent="0.3">
      <c r="A3340" s="23" t="s">
        <v>1547</v>
      </c>
      <c r="B3340" s="8" t="s">
        <v>1547</v>
      </c>
      <c r="C3340" s="8">
        <v>5</v>
      </c>
      <c r="D3340" s="8" t="s">
        <v>1735</v>
      </c>
      <c r="E3340" s="8" t="s">
        <v>13841</v>
      </c>
      <c r="F3340" s="8" t="str">
        <f>VLOOKUP(E3340,'DANH MỤC'!$F:$G,2,0)</f>
        <v>Nhóm 2</v>
      </c>
      <c r="G3340" s="8" t="s">
        <v>6505</v>
      </c>
      <c r="H3340" t="str">
        <f>VLOOKUP(G3340,'DANH MỤC'!$I:$K,2,0)</f>
        <v>KH 0472</v>
      </c>
      <c r="I3340" t="str">
        <f>VLOOKUP(G3340,'DANH MỤC'!$I:$K,3,0)</f>
        <v>Vĩnh Phúc</v>
      </c>
      <c r="J3340" s="8" t="s">
        <v>14</v>
      </c>
      <c r="K3340" t="str">
        <f>VLOOKUP(J3340,'DANH MỤC'!$A$1:$B$19,2,0)</f>
        <v>Sản phẩm 0004</v>
      </c>
      <c r="L3340" t="s">
        <v>15</v>
      </c>
      <c r="M3340">
        <v>36</v>
      </c>
      <c r="N3340" s="3">
        <f>IF(LEFT(K3340,1)="S",VLOOKUP(K3340,'DANH MỤC'!$B:$D,2,0),VLOOKUP(K3340,'DANH MỤC'!$B:$D,3,0))</f>
        <v>3500000</v>
      </c>
      <c r="O3340">
        <v>40</v>
      </c>
      <c r="P3340" s="3">
        <f>N3340*O3340%*CSDL[[#This Row],[SỐ LƯỢNG]]</f>
        <v>50400000</v>
      </c>
      <c r="Q3340" s="3">
        <f t="shared" si="1632"/>
        <v>75600000</v>
      </c>
    </row>
    <row r="3341" spans="1:17" x14ac:dyDescent="0.3">
      <c r="A3341" s="23" t="str">
        <f t="shared" ref="A3341:A3343" si="1638">A3340</f>
        <v>07/05/2019</v>
      </c>
      <c r="B3341" s="8" t="str">
        <f t="shared" ref="B3341:B3343" si="1639">B3340</f>
        <v>07/05/2019</v>
      </c>
      <c r="C3341" s="8">
        <v>5</v>
      </c>
      <c r="D3341" s="8" t="str">
        <f t="shared" ref="D3341:D3343" si="1640">D3340</f>
        <v>DH13428</v>
      </c>
      <c r="E3341" s="8" t="str">
        <f t="shared" ref="E3341:E3343" si="1641">E3340</f>
        <v>trang.thi</v>
      </c>
      <c r="F3341" s="8" t="str">
        <f>VLOOKUP(E3341,'DANH MỤC'!$F:$G,2,0)</f>
        <v>Nhóm 2</v>
      </c>
      <c r="G3341" s="8" t="str">
        <f t="shared" ref="G3341:G3343" si="1642">G3340</f>
        <v>KH0472</v>
      </c>
      <c r="H3341" t="str">
        <f>VLOOKUP(G3341,'DANH MỤC'!$I:$K,2,0)</f>
        <v>KH 0472</v>
      </c>
      <c r="I3341" t="str">
        <f>VLOOKUP(G3341,'DANH MỤC'!$I:$K,3,0)</f>
        <v>Vĩnh Phúc</v>
      </c>
      <c r="J3341" s="8" t="s">
        <v>19</v>
      </c>
      <c r="K3341" t="str">
        <f>VLOOKUP(J3341,'DANH MỤC'!$A$1:$B$19,2,0)</f>
        <v>Sản phẩm 0003</v>
      </c>
      <c r="L3341" t="s">
        <v>15</v>
      </c>
      <c r="M3341">
        <v>24</v>
      </c>
      <c r="N3341" s="3">
        <f>IF(LEFT(K3341,1)="S",VLOOKUP(K3341,'DANH MỤC'!$B:$D,2,0),VLOOKUP(K3341,'DANH MỤC'!$B:$D,3,0))</f>
        <v>2500000</v>
      </c>
      <c r="O3341">
        <v>40</v>
      </c>
      <c r="P3341" s="3">
        <f>N3341*O3341%*CSDL[[#This Row],[SỐ LƯỢNG]]</f>
        <v>24000000</v>
      </c>
      <c r="Q3341" s="3">
        <f t="shared" si="1632"/>
        <v>36000000</v>
      </c>
    </row>
    <row r="3342" spans="1:17" x14ac:dyDescent="0.3">
      <c r="A3342" s="23" t="str">
        <f t="shared" si="1638"/>
        <v>07/05/2019</v>
      </c>
      <c r="B3342" s="8" t="str">
        <f t="shared" si="1639"/>
        <v>07/05/2019</v>
      </c>
      <c r="C3342" s="8">
        <v>5</v>
      </c>
      <c r="D3342" s="8" t="str">
        <f t="shared" si="1640"/>
        <v>DH13428</v>
      </c>
      <c r="E3342" s="8" t="str">
        <f t="shared" si="1641"/>
        <v>trang.thi</v>
      </c>
      <c r="F3342" s="8" t="str">
        <f>VLOOKUP(E3342,'DANH MỤC'!$F:$G,2,0)</f>
        <v>Nhóm 2</v>
      </c>
      <c r="G3342" s="8" t="str">
        <f t="shared" si="1642"/>
        <v>KH0472</v>
      </c>
      <c r="H3342" t="str">
        <f>VLOOKUP(G3342,'DANH MỤC'!$I:$K,2,0)</f>
        <v>KH 0472</v>
      </c>
      <c r="I3342" t="str">
        <f>VLOOKUP(G3342,'DANH MỤC'!$I:$K,3,0)</f>
        <v>Vĩnh Phúc</v>
      </c>
      <c r="J3342" s="8" t="s">
        <v>14</v>
      </c>
      <c r="K3342" t="str">
        <f>VLOOKUP(J3342,'DANH MỤC'!$A$1:$B$19,2,0)</f>
        <v>Sản phẩm 0004</v>
      </c>
      <c r="L3342" t="s">
        <v>15</v>
      </c>
      <c r="M3342">
        <v>6</v>
      </c>
      <c r="N3342" s="3">
        <f>IF(LEFT(K3342,1)="S",VLOOKUP(K3342,'DANH MỤC'!$B:$D,2,0),VLOOKUP(K3342,'DANH MỤC'!$B:$D,3,0))</f>
        <v>3500000</v>
      </c>
      <c r="O3342">
        <v>100</v>
      </c>
      <c r="P3342" s="3">
        <f>N3342*O3342%*CSDL[[#This Row],[SỐ LƯỢNG]]</f>
        <v>21000000</v>
      </c>
      <c r="Q3342" s="3">
        <f t="shared" si="1632"/>
        <v>0</v>
      </c>
    </row>
    <row r="3343" spans="1:17" x14ac:dyDescent="0.3">
      <c r="A3343" s="23" t="str">
        <f t="shared" si="1638"/>
        <v>07/05/2019</v>
      </c>
      <c r="B3343" s="8" t="str">
        <f t="shared" si="1639"/>
        <v>07/05/2019</v>
      </c>
      <c r="C3343" s="8">
        <v>5</v>
      </c>
      <c r="D3343" s="8" t="str">
        <f t="shared" si="1640"/>
        <v>DH13428</v>
      </c>
      <c r="E3343" s="8" t="str">
        <f t="shared" si="1641"/>
        <v>trang.thi</v>
      </c>
      <c r="F3343" s="8" t="str">
        <f>VLOOKUP(E3343,'DANH MỤC'!$F:$G,2,0)</f>
        <v>Nhóm 2</v>
      </c>
      <c r="G3343" s="8" t="str">
        <f t="shared" si="1642"/>
        <v>KH0472</v>
      </c>
      <c r="H3343" t="str">
        <f>VLOOKUP(G3343,'DANH MỤC'!$I:$K,2,0)</f>
        <v>KH 0472</v>
      </c>
      <c r="I3343" t="str">
        <f>VLOOKUP(G3343,'DANH MỤC'!$I:$K,3,0)</f>
        <v>Vĩnh Phúc</v>
      </c>
      <c r="J3343" s="8" t="s">
        <v>19</v>
      </c>
      <c r="K3343" t="str">
        <f>VLOOKUP(J3343,'DANH MỤC'!$A$1:$B$19,2,0)</f>
        <v>Sản phẩm 0003</v>
      </c>
      <c r="L3343" t="s">
        <v>15</v>
      </c>
      <c r="M3343">
        <v>4</v>
      </c>
      <c r="N3343" s="3">
        <f>IF(LEFT(K3343,1)="S",VLOOKUP(K3343,'DANH MỤC'!$B:$D,2,0),VLOOKUP(K3343,'DANH MỤC'!$B:$D,3,0))</f>
        <v>2500000</v>
      </c>
      <c r="O3343">
        <v>100</v>
      </c>
      <c r="P3343" s="3">
        <f>N3343*O3343%*CSDL[[#This Row],[SỐ LƯỢNG]]</f>
        <v>10000000</v>
      </c>
      <c r="Q3343" s="3">
        <f t="shared" si="1632"/>
        <v>0</v>
      </c>
    </row>
    <row r="3344" spans="1:17" x14ac:dyDescent="0.3">
      <c r="A3344" s="23" t="s">
        <v>1547</v>
      </c>
      <c r="B3344" s="8" t="s">
        <v>1547</v>
      </c>
      <c r="C3344" s="8">
        <v>5</v>
      </c>
      <c r="D3344" s="8" t="s">
        <v>1736</v>
      </c>
      <c r="E3344" s="8" t="s">
        <v>13819</v>
      </c>
      <c r="F3344" s="8" t="str">
        <f>VLOOKUP(E3344,'DANH MỤC'!$F:$G,2,0)</f>
        <v>Nhóm 1</v>
      </c>
      <c r="G3344" s="8" t="s">
        <v>7432</v>
      </c>
      <c r="H3344" t="str">
        <f>VLOOKUP(G3344,'DANH MỤC'!$I:$K,2,0)</f>
        <v>KH 1416</v>
      </c>
      <c r="I3344" t="str">
        <f>VLOOKUP(G3344,'DANH MỤC'!$I:$K,3,0)</f>
        <v>Đồng Tháp</v>
      </c>
      <c r="J3344" s="8" t="s">
        <v>5940</v>
      </c>
      <c r="K3344" t="str">
        <f>VLOOKUP(J3344,'DANH MỤC'!$A$1:$B$19,2,0)</f>
        <v>Sản phẩm 0002</v>
      </c>
      <c r="L3344" t="s">
        <v>15</v>
      </c>
      <c r="M3344">
        <v>1</v>
      </c>
      <c r="N3344" s="3">
        <f>IF(LEFT(K3344,1)="S",VLOOKUP(K3344,'DANH MỤC'!$B:$D,2,0),VLOOKUP(K3344,'DANH MỤC'!$B:$D,3,0))</f>
        <v>2000000</v>
      </c>
      <c r="O3344">
        <v>0</v>
      </c>
      <c r="P3344" s="3">
        <f>N3344*O3344%*CSDL[[#This Row],[SỐ LƯỢNG]]</f>
        <v>0</v>
      </c>
      <c r="Q3344" s="3">
        <f t="shared" si="1632"/>
        <v>2000000</v>
      </c>
    </row>
    <row r="3345" spans="1:17" x14ac:dyDescent="0.3">
      <c r="A3345" s="23" t="s">
        <v>1547</v>
      </c>
      <c r="B3345" s="8" t="s">
        <v>1547</v>
      </c>
      <c r="C3345" s="8">
        <v>5</v>
      </c>
      <c r="D3345" s="8" t="s">
        <v>1737</v>
      </c>
      <c r="E3345" s="8" t="s">
        <v>13814</v>
      </c>
      <c r="F3345" s="8" t="str">
        <f>VLOOKUP(E3345,'DANH MỤC'!$F:$G,2,0)</f>
        <v>Nhóm 1</v>
      </c>
      <c r="G3345" s="8" t="s">
        <v>7091</v>
      </c>
      <c r="H3345" t="str">
        <f>VLOOKUP(G3345,'DANH MỤC'!$I:$K,2,0)</f>
        <v>KH 1067</v>
      </c>
      <c r="I3345" t="str">
        <f>VLOOKUP(G3345,'DANH MỤC'!$I:$K,3,0)</f>
        <v>Quảng Ninh</v>
      </c>
      <c r="J3345" s="8" t="s">
        <v>14</v>
      </c>
      <c r="K3345" t="str">
        <f>VLOOKUP(J3345,'DANH MỤC'!$A$1:$B$19,2,0)</f>
        <v>Sản phẩm 0004</v>
      </c>
      <c r="L3345" t="s">
        <v>15</v>
      </c>
      <c r="M3345">
        <v>1</v>
      </c>
      <c r="N3345" s="3">
        <f>IF(LEFT(K3345,1)="S",VLOOKUP(K3345,'DANH MỤC'!$B:$D,2,0),VLOOKUP(K3345,'DANH MỤC'!$B:$D,3,0))</f>
        <v>3500000</v>
      </c>
      <c r="O3345">
        <v>10</v>
      </c>
      <c r="P3345" s="3">
        <f>N3345*O3345%*CSDL[[#This Row],[SỐ LƯỢNG]]</f>
        <v>350000</v>
      </c>
      <c r="Q3345" s="3">
        <f t="shared" si="1632"/>
        <v>3150000</v>
      </c>
    </row>
    <row r="3346" spans="1:17" x14ac:dyDescent="0.3">
      <c r="A3346" s="23" t="s">
        <v>1547</v>
      </c>
      <c r="B3346" s="8" t="s">
        <v>1547</v>
      </c>
      <c r="C3346" s="8">
        <v>5</v>
      </c>
      <c r="D3346" s="8" t="s">
        <v>1738</v>
      </c>
      <c r="E3346" s="8" t="s">
        <v>13819</v>
      </c>
      <c r="F3346" s="8" t="str">
        <f>VLOOKUP(E3346,'DANH MỤC'!$F:$G,2,0)</f>
        <v>Nhóm 1</v>
      </c>
      <c r="G3346" s="8" t="s">
        <v>7433</v>
      </c>
      <c r="H3346" t="str">
        <f>VLOOKUP(G3346,'DANH MỤC'!$I:$K,2,0)</f>
        <v>KH 1417</v>
      </c>
      <c r="I3346" t="str">
        <f>VLOOKUP(G3346,'DANH MỤC'!$I:$K,3,0)</f>
        <v>Lạng Sơn</v>
      </c>
      <c r="J3346" s="8" t="s">
        <v>14</v>
      </c>
      <c r="K3346" t="str">
        <f>VLOOKUP(J3346,'DANH MỤC'!$A$1:$B$19,2,0)</f>
        <v>Sản phẩm 0004</v>
      </c>
      <c r="L3346" t="s">
        <v>15</v>
      </c>
      <c r="M3346">
        <v>1</v>
      </c>
      <c r="N3346" s="3">
        <f>IF(LEFT(K3346,1)="S",VLOOKUP(K3346,'DANH MỤC'!$B:$D,2,0),VLOOKUP(K3346,'DANH MỤC'!$B:$D,3,0))</f>
        <v>3500000</v>
      </c>
      <c r="O3346">
        <v>10</v>
      </c>
      <c r="P3346" s="3">
        <f>N3346*O3346%*CSDL[[#This Row],[SỐ LƯỢNG]]</f>
        <v>350000</v>
      </c>
      <c r="Q3346" s="3">
        <f t="shared" si="1632"/>
        <v>3150000</v>
      </c>
    </row>
    <row r="3347" spans="1:17" x14ac:dyDescent="0.3">
      <c r="A3347" s="23" t="s">
        <v>1547</v>
      </c>
      <c r="B3347" s="8" t="s">
        <v>1547</v>
      </c>
      <c r="C3347" s="8">
        <v>5</v>
      </c>
      <c r="D3347" s="8" t="s">
        <v>1739</v>
      </c>
      <c r="E3347" s="8" t="s">
        <v>13823</v>
      </c>
      <c r="F3347" s="8" t="str">
        <f>VLOOKUP(E3347,'DANH MỤC'!$F:$G,2,0)</f>
        <v>Nhóm 1</v>
      </c>
      <c r="G3347" s="8" t="s">
        <v>7434</v>
      </c>
      <c r="H3347" t="str">
        <f>VLOOKUP(G3347,'DANH MỤC'!$I:$K,2,0)</f>
        <v>KH 1418</v>
      </c>
      <c r="I3347" t="str">
        <f>VLOOKUP(G3347,'DANH MỤC'!$I:$K,3,0)</f>
        <v>Sơn La</v>
      </c>
      <c r="J3347" s="8" t="s">
        <v>14</v>
      </c>
      <c r="K3347" t="str">
        <f>VLOOKUP(J3347,'DANH MỤC'!$A$1:$B$19,2,0)</f>
        <v>Sản phẩm 0004</v>
      </c>
      <c r="L3347" t="s">
        <v>15</v>
      </c>
      <c r="M3347">
        <v>1</v>
      </c>
      <c r="N3347" s="3">
        <f>IF(LEFT(K3347,1)="S",VLOOKUP(K3347,'DANH MỤC'!$B:$D,2,0),VLOOKUP(K3347,'DANH MỤC'!$B:$D,3,0))</f>
        <v>3500000</v>
      </c>
      <c r="O3347">
        <v>10</v>
      </c>
      <c r="P3347" s="3">
        <f>N3347*O3347%*CSDL[[#This Row],[SỐ LƯỢNG]]</f>
        <v>350000</v>
      </c>
      <c r="Q3347" s="3">
        <f t="shared" si="1632"/>
        <v>3150000</v>
      </c>
    </row>
    <row r="3348" spans="1:17" x14ac:dyDescent="0.3">
      <c r="A3348" s="23" t="s">
        <v>1740</v>
      </c>
      <c r="B3348" s="8" t="s">
        <v>1740</v>
      </c>
      <c r="C3348" s="8">
        <v>5</v>
      </c>
      <c r="D3348" s="8" t="s">
        <v>1741</v>
      </c>
      <c r="E3348" s="8" t="s">
        <v>13815</v>
      </c>
      <c r="F3348" s="8" t="str">
        <f>VLOOKUP(E3348,'DANH MỤC'!$F:$G,2,0)</f>
        <v>Nhóm 1</v>
      </c>
      <c r="G3348" s="8" t="s">
        <v>7435</v>
      </c>
      <c r="H3348" t="str">
        <f>VLOOKUP(G3348,'DANH MỤC'!$I:$K,2,0)</f>
        <v>KH 1419</v>
      </c>
      <c r="I3348" t="str">
        <f>VLOOKUP(G3348,'DANH MỤC'!$I:$K,3,0)</f>
        <v>Thái Bình</v>
      </c>
      <c r="J3348" s="8" t="s">
        <v>45</v>
      </c>
      <c r="K3348" t="str">
        <f>VLOOKUP(J3348,'DANH MỤC'!$A$1:$B$19,2,0)</f>
        <v>Sản phẩm 0005</v>
      </c>
      <c r="L3348" t="s">
        <v>46</v>
      </c>
      <c r="M3348">
        <v>3</v>
      </c>
      <c r="N3348" s="3">
        <f>IF(LEFT(K3348,1)="S",VLOOKUP(K3348,'DANH MỤC'!$B:$D,2,0),VLOOKUP(K3348,'DANH MỤC'!$B:$D,3,0))</f>
        <v>1000000</v>
      </c>
      <c r="O3348">
        <v>10</v>
      </c>
      <c r="P3348" s="3">
        <f>N3348*O3348%*CSDL[[#This Row],[SỐ LƯỢNG]]</f>
        <v>300000</v>
      </c>
      <c r="Q3348" s="3">
        <f t="shared" si="1632"/>
        <v>2700000</v>
      </c>
    </row>
    <row r="3349" spans="1:17" x14ac:dyDescent="0.3">
      <c r="A3349" s="23" t="s">
        <v>1740</v>
      </c>
      <c r="B3349" s="8" t="s">
        <v>1740</v>
      </c>
      <c r="C3349" s="8">
        <v>5</v>
      </c>
      <c r="D3349" s="8" t="s">
        <v>1743</v>
      </c>
      <c r="E3349" s="8" t="s">
        <v>13816</v>
      </c>
      <c r="F3349" s="8" t="str">
        <f>VLOOKUP(E3349,'DANH MỤC'!$F:$G,2,0)</f>
        <v>Nhóm 1</v>
      </c>
      <c r="G3349" s="8" t="s">
        <v>311</v>
      </c>
      <c r="H3349" t="str">
        <f>VLOOKUP(G3349,'DANH MỤC'!$I:$K,2,0)</f>
        <v>KH 1420</v>
      </c>
      <c r="I3349" t="str">
        <f>VLOOKUP(G3349,'DANH MỤC'!$I:$K,3,0)</f>
        <v>Thừa Thiên Huế</v>
      </c>
      <c r="J3349" s="8" t="s">
        <v>19</v>
      </c>
      <c r="K3349" t="str">
        <f>VLOOKUP(J3349,'DANH MỤC'!$A$1:$B$19,2,0)</f>
        <v>Sản phẩm 0003</v>
      </c>
      <c r="L3349" t="s">
        <v>15</v>
      </c>
      <c r="M3349">
        <v>3</v>
      </c>
      <c r="N3349" s="3">
        <f>IF(LEFT(K3349,1)="S",VLOOKUP(K3349,'DANH MỤC'!$B:$D,2,0),VLOOKUP(K3349,'DANH MỤC'!$B:$D,3,0))</f>
        <v>2500000</v>
      </c>
      <c r="O3349">
        <v>10</v>
      </c>
      <c r="P3349" s="3">
        <f>N3349*O3349%*CSDL[[#This Row],[SỐ LƯỢNG]]</f>
        <v>750000</v>
      </c>
      <c r="Q3349" s="3">
        <f t="shared" si="1632"/>
        <v>6750000</v>
      </c>
    </row>
    <row r="3350" spans="1:17" x14ac:dyDescent="0.3">
      <c r="A3350" s="23" t="s">
        <v>1740</v>
      </c>
      <c r="B3350" s="8" t="s">
        <v>1740</v>
      </c>
      <c r="C3350" s="8">
        <v>5</v>
      </c>
      <c r="D3350" s="8" t="s">
        <v>1745</v>
      </c>
      <c r="E3350" s="8" t="s">
        <v>13816</v>
      </c>
      <c r="F3350" s="8" t="str">
        <f>VLOOKUP(E3350,'DANH MỤC'!$F:$G,2,0)</f>
        <v>Nhóm 1</v>
      </c>
      <c r="G3350" s="8" t="s">
        <v>7436</v>
      </c>
      <c r="H3350" t="str">
        <f>VLOOKUP(G3350,'DANH MỤC'!$I:$K,2,0)</f>
        <v>KH 1421</v>
      </c>
      <c r="I3350" t="str">
        <f>VLOOKUP(G3350,'DANH MỤC'!$I:$K,3,0)</f>
        <v>Hưng Yên</v>
      </c>
      <c r="J3350" s="8" t="s">
        <v>19</v>
      </c>
      <c r="K3350" t="str">
        <f>VLOOKUP(J3350,'DANH MỤC'!$A$1:$B$19,2,0)</f>
        <v>Sản phẩm 0003</v>
      </c>
      <c r="L3350" t="s">
        <v>15</v>
      </c>
      <c r="M3350">
        <v>1</v>
      </c>
      <c r="N3350" s="3">
        <f>IF(LEFT(K3350,1)="S",VLOOKUP(K3350,'DANH MỤC'!$B:$D,2,0),VLOOKUP(K3350,'DANH MỤC'!$B:$D,3,0))</f>
        <v>2500000</v>
      </c>
      <c r="O3350">
        <v>10</v>
      </c>
      <c r="P3350" s="3">
        <f>N3350*O3350%*CSDL[[#This Row],[SỐ LƯỢNG]]</f>
        <v>250000</v>
      </c>
      <c r="Q3350" s="3">
        <f t="shared" si="1632"/>
        <v>2250000</v>
      </c>
    </row>
    <row r="3351" spans="1:17" x14ac:dyDescent="0.3">
      <c r="A3351" s="23" t="s">
        <v>1740</v>
      </c>
      <c r="B3351" s="8" t="s">
        <v>1740</v>
      </c>
      <c r="C3351" s="8">
        <v>5</v>
      </c>
      <c r="D3351" s="8" t="s">
        <v>1746</v>
      </c>
      <c r="E3351" s="8" t="s">
        <v>13823</v>
      </c>
      <c r="F3351" s="8" t="str">
        <f>VLOOKUP(E3351,'DANH MỤC'!$F:$G,2,0)</f>
        <v>Nhóm 1</v>
      </c>
      <c r="G3351" s="8" t="s">
        <v>7437</v>
      </c>
      <c r="H3351" t="str">
        <f>VLOOKUP(G3351,'DANH MỤC'!$I:$K,2,0)</f>
        <v>KH 1422</v>
      </c>
      <c r="I3351" t="str">
        <f>VLOOKUP(G3351,'DANH MỤC'!$I:$K,3,0)</f>
        <v>Yên Bái</v>
      </c>
      <c r="J3351" s="8" t="s">
        <v>19</v>
      </c>
      <c r="K3351" t="str">
        <f>VLOOKUP(J3351,'DANH MỤC'!$A$1:$B$19,2,0)</f>
        <v>Sản phẩm 0003</v>
      </c>
      <c r="L3351" t="s">
        <v>15</v>
      </c>
      <c r="M3351">
        <v>4</v>
      </c>
      <c r="N3351" s="3">
        <f>IF(LEFT(K3351,1)="S",VLOOKUP(K3351,'DANH MỤC'!$B:$D,2,0),VLOOKUP(K3351,'DANH MỤC'!$B:$D,3,0))</f>
        <v>2500000</v>
      </c>
      <c r="O3351">
        <v>20</v>
      </c>
      <c r="P3351" s="3">
        <f>N3351*O3351%*CSDL[[#This Row],[SỐ LƯỢNG]]</f>
        <v>2000000</v>
      </c>
      <c r="Q3351" s="3">
        <f t="shared" si="1632"/>
        <v>8000000</v>
      </c>
    </row>
    <row r="3352" spans="1:17" x14ac:dyDescent="0.3">
      <c r="A3352" s="23" t="str">
        <f>A3351</f>
        <v>06/05/2019</v>
      </c>
      <c r="B3352" s="8" t="str">
        <f>B3351</f>
        <v>06/05/2019</v>
      </c>
      <c r="C3352" s="8">
        <v>5</v>
      </c>
      <c r="D3352" s="8" t="str">
        <f>D3351</f>
        <v>DH13420</v>
      </c>
      <c r="E3352" s="8" t="str">
        <f>E3351</f>
        <v>giang.nguyen</v>
      </c>
      <c r="F3352" s="8" t="str">
        <f>VLOOKUP(E3352,'DANH MỤC'!$F:$G,2,0)</f>
        <v>Nhóm 1</v>
      </c>
      <c r="G3352" s="8" t="str">
        <f>G3351</f>
        <v>KH1422</v>
      </c>
      <c r="H3352" t="str">
        <f>VLOOKUP(G3352,'DANH MỤC'!$I:$K,2,0)</f>
        <v>KH 1422</v>
      </c>
      <c r="I3352" t="str">
        <f>VLOOKUP(G3352,'DANH MỤC'!$I:$K,3,0)</f>
        <v>Yên Bái</v>
      </c>
      <c r="J3352" s="8" t="s">
        <v>14</v>
      </c>
      <c r="K3352" t="str">
        <f>VLOOKUP(J3352,'DANH MỤC'!$A$1:$B$19,2,0)</f>
        <v>Sản phẩm 0004</v>
      </c>
      <c r="L3352" t="s">
        <v>15</v>
      </c>
      <c r="M3352">
        <v>8</v>
      </c>
      <c r="N3352" s="3">
        <f>IF(LEFT(K3352,1)="S",VLOOKUP(K3352,'DANH MỤC'!$B:$D,2,0),VLOOKUP(K3352,'DANH MỤC'!$B:$D,3,0))</f>
        <v>3500000</v>
      </c>
      <c r="O3352">
        <v>20</v>
      </c>
      <c r="P3352" s="3">
        <f>N3352*O3352%*CSDL[[#This Row],[SỐ LƯỢNG]]</f>
        <v>5600000</v>
      </c>
      <c r="Q3352" s="3">
        <f t="shared" si="1632"/>
        <v>22400000</v>
      </c>
    </row>
    <row r="3353" spans="1:17" x14ac:dyDescent="0.3">
      <c r="A3353" s="23" t="s">
        <v>1740</v>
      </c>
      <c r="B3353" s="8" t="s">
        <v>1740</v>
      </c>
      <c r="C3353" s="8">
        <v>5</v>
      </c>
      <c r="D3353" s="8" t="s">
        <v>1747</v>
      </c>
      <c r="E3353" s="8" t="s">
        <v>13816</v>
      </c>
      <c r="F3353" s="8" t="str">
        <f>VLOOKUP(E3353,'DANH MỤC'!$F:$G,2,0)</f>
        <v>Nhóm 1</v>
      </c>
      <c r="G3353" s="8" t="s">
        <v>7438</v>
      </c>
      <c r="H3353" t="str">
        <f>VLOOKUP(G3353,'DANH MỤC'!$I:$K,2,0)</f>
        <v>KH 1423</v>
      </c>
      <c r="I3353" t="str">
        <f>VLOOKUP(G3353,'DANH MỤC'!$I:$K,3,0)</f>
        <v>Hà Nam</v>
      </c>
      <c r="J3353" s="8" t="s">
        <v>14</v>
      </c>
      <c r="K3353" t="str">
        <f>VLOOKUP(J3353,'DANH MỤC'!$A$1:$B$19,2,0)</f>
        <v>Sản phẩm 0004</v>
      </c>
      <c r="L3353" t="s">
        <v>15</v>
      </c>
      <c r="M3353">
        <v>1</v>
      </c>
      <c r="N3353" s="3">
        <f>IF(LEFT(K3353,1)="S",VLOOKUP(K3353,'DANH MỤC'!$B:$D,2,0),VLOOKUP(K3353,'DANH MỤC'!$B:$D,3,0))</f>
        <v>3500000</v>
      </c>
      <c r="O3353">
        <v>10</v>
      </c>
      <c r="P3353" s="3">
        <f>N3353*O3353%*CSDL[[#This Row],[SỐ LƯỢNG]]</f>
        <v>350000</v>
      </c>
      <c r="Q3353" s="3">
        <f t="shared" si="1632"/>
        <v>3150000</v>
      </c>
    </row>
    <row r="3354" spans="1:17" x14ac:dyDescent="0.3">
      <c r="A3354" s="23" t="s">
        <v>1740</v>
      </c>
      <c r="B3354" s="8" t="s">
        <v>1740</v>
      </c>
      <c r="C3354" s="8">
        <v>5</v>
      </c>
      <c r="D3354" s="8" t="s">
        <v>1748</v>
      </c>
      <c r="E3354" s="8" t="s">
        <v>13822</v>
      </c>
      <c r="F3354" s="8" t="str">
        <f>VLOOKUP(E3354,'DANH MỤC'!$F:$G,2,0)</f>
        <v>Nhóm 1</v>
      </c>
      <c r="G3354" s="8" t="s">
        <v>6912</v>
      </c>
      <c r="H3354" t="str">
        <f>VLOOKUP(G3354,'DANH MỤC'!$I:$K,2,0)</f>
        <v>KH 0883</v>
      </c>
      <c r="I3354" t="str">
        <f>VLOOKUP(G3354,'DANH MỤC'!$I:$K,3,0)</f>
        <v>Yên Bái</v>
      </c>
      <c r="J3354" s="8" t="s">
        <v>5939</v>
      </c>
      <c r="K3354" t="str">
        <f>VLOOKUP(J3354,'DANH MỤC'!$A$1:$B$19,2,0)</f>
        <v>Sản phẩm 0001</v>
      </c>
      <c r="L3354" t="s">
        <v>15</v>
      </c>
      <c r="M3354">
        <v>1</v>
      </c>
      <c r="N3354" s="3">
        <f>IF(LEFT(K3354,1)="S",VLOOKUP(K3354,'DANH MỤC'!$B:$D,2,0),VLOOKUP(K3354,'DANH MỤC'!$B:$D,3,0))</f>
        <v>3000000</v>
      </c>
      <c r="O3354">
        <v>0</v>
      </c>
      <c r="P3354" s="3">
        <f>N3354*O3354%*CSDL[[#This Row],[SỐ LƯỢNG]]</f>
        <v>0</v>
      </c>
      <c r="Q3354" s="3">
        <f t="shared" si="1632"/>
        <v>3000000</v>
      </c>
    </row>
    <row r="3355" spans="1:17" x14ac:dyDescent="0.3">
      <c r="A3355" s="23" t="s">
        <v>1740</v>
      </c>
      <c r="B3355" s="8" t="s">
        <v>1740</v>
      </c>
      <c r="C3355" s="8">
        <v>5</v>
      </c>
      <c r="D3355" s="8" t="s">
        <v>1749</v>
      </c>
      <c r="E3355" s="8" t="s">
        <v>13839</v>
      </c>
      <c r="F3355" s="8" t="str">
        <f>VLOOKUP(E3355,'DANH MỤC'!$F:$G,2,0)</f>
        <v>Nhóm 2</v>
      </c>
      <c r="G3355" s="8" t="s">
        <v>7439</v>
      </c>
      <c r="H3355" t="str">
        <f>VLOOKUP(G3355,'DANH MỤC'!$I:$K,2,0)</f>
        <v>KH 1424</v>
      </c>
      <c r="I3355" t="str">
        <f>VLOOKUP(G3355,'DANH MỤC'!$I:$K,3,0)</f>
        <v>Ninh Bình</v>
      </c>
      <c r="J3355" s="8" t="s">
        <v>5939</v>
      </c>
      <c r="K3355" t="str">
        <f>VLOOKUP(J3355,'DANH MỤC'!$A$1:$B$19,2,0)</f>
        <v>Sản phẩm 0001</v>
      </c>
      <c r="L3355" t="s">
        <v>15</v>
      </c>
      <c r="M3355">
        <v>1</v>
      </c>
      <c r="N3355" s="3">
        <f>IF(LEFT(K3355,1)="S",VLOOKUP(K3355,'DANH MỤC'!$B:$D,2,0),VLOOKUP(K3355,'DANH MỤC'!$B:$D,3,0))</f>
        <v>3000000</v>
      </c>
      <c r="O3355">
        <v>0</v>
      </c>
      <c r="P3355" s="3">
        <f>N3355*O3355%*CSDL[[#This Row],[SỐ LƯỢNG]]</f>
        <v>0</v>
      </c>
      <c r="Q3355" s="3">
        <f t="shared" si="1632"/>
        <v>3000000</v>
      </c>
    </row>
    <row r="3356" spans="1:17" x14ac:dyDescent="0.3">
      <c r="A3356" s="23" t="s">
        <v>1740</v>
      </c>
      <c r="B3356" s="8" t="s">
        <v>1740</v>
      </c>
      <c r="C3356" s="8">
        <v>5</v>
      </c>
      <c r="D3356" s="8" t="s">
        <v>1750</v>
      </c>
      <c r="E3356" s="8" t="s">
        <v>13815</v>
      </c>
      <c r="F3356" s="8" t="str">
        <f>VLOOKUP(E3356,'DANH MỤC'!$F:$G,2,0)</f>
        <v>Nhóm 1</v>
      </c>
      <c r="G3356" s="8" t="s">
        <v>6058</v>
      </c>
      <c r="H3356" t="str">
        <f>VLOOKUP(G3356,'DANH MỤC'!$I:$K,2,0)</f>
        <v>KH 0022</v>
      </c>
      <c r="I3356" t="str">
        <f>VLOOKUP(G3356,'DANH MỤC'!$I:$K,3,0)</f>
        <v>Hòa Bình</v>
      </c>
      <c r="J3356" s="8" t="s">
        <v>45</v>
      </c>
      <c r="K3356" t="str">
        <f>VLOOKUP(J3356,'DANH MỤC'!$A$1:$B$19,2,0)</f>
        <v>Sản phẩm 0005</v>
      </c>
      <c r="L3356" t="s">
        <v>46</v>
      </c>
      <c r="M3356">
        <v>1</v>
      </c>
      <c r="N3356" s="3">
        <f>IF(LEFT(K3356,1)="S",VLOOKUP(K3356,'DANH MỤC'!$B:$D,2,0),VLOOKUP(K3356,'DANH MỤC'!$B:$D,3,0))</f>
        <v>1000000</v>
      </c>
      <c r="O3356">
        <v>0</v>
      </c>
      <c r="P3356" s="3">
        <f>N3356*O3356%*CSDL[[#This Row],[SỐ LƯỢNG]]</f>
        <v>0</v>
      </c>
      <c r="Q3356" s="3">
        <f t="shared" si="1632"/>
        <v>1000000</v>
      </c>
    </row>
    <row r="3357" spans="1:17" x14ac:dyDescent="0.3">
      <c r="A3357" s="23" t="s">
        <v>1740</v>
      </c>
      <c r="B3357" s="8" t="s">
        <v>1740</v>
      </c>
      <c r="C3357" s="8">
        <v>5</v>
      </c>
      <c r="D3357" s="8" t="s">
        <v>1751</v>
      </c>
      <c r="E3357" s="8" t="s">
        <v>13823</v>
      </c>
      <c r="F3357" s="8" t="str">
        <f>VLOOKUP(E3357,'DANH MỤC'!$F:$G,2,0)</f>
        <v>Nhóm 1</v>
      </c>
      <c r="G3357" s="8" t="s">
        <v>7440</v>
      </c>
      <c r="H3357" t="str">
        <f>VLOOKUP(G3357,'DANH MỤC'!$I:$K,2,0)</f>
        <v>KH 1425</v>
      </c>
      <c r="I3357" t="str">
        <f>VLOOKUP(G3357,'DANH MỤC'!$I:$K,3,0)</f>
        <v>Lạng Sơn</v>
      </c>
      <c r="J3357" s="8" t="s">
        <v>5939</v>
      </c>
      <c r="K3357" t="str">
        <f>VLOOKUP(J3357,'DANH MỤC'!$A$1:$B$19,2,0)</f>
        <v>Sản phẩm 0001</v>
      </c>
      <c r="L3357" t="s">
        <v>15</v>
      </c>
      <c r="M3357">
        <v>1</v>
      </c>
      <c r="N3357" s="3">
        <f>IF(LEFT(K3357,1)="S",VLOOKUP(K3357,'DANH MỤC'!$B:$D,2,0),VLOOKUP(K3357,'DANH MỤC'!$B:$D,3,0))</f>
        <v>3000000</v>
      </c>
      <c r="O3357">
        <v>0</v>
      </c>
      <c r="P3357" s="3">
        <f>N3357*O3357%*CSDL[[#This Row],[SỐ LƯỢNG]]</f>
        <v>0</v>
      </c>
      <c r="Q3357" s="3">
        <f t="shared" si="1632"/>
        <v>3000000</v>
      </c>
    </row>
    <row r="3358" spans="1:17" x14ac:dyDescent="0.3">
      <c r="A3358" s="23" t="s">
        <v>1740</v>
      </c>
      <c r="B3358" s="8" t="s">
        <v>1740</v>
      </c>
      <c r="C3358" s="8">
        <v>5</v>
      </c>
      <c r="D3358" s="8" t="s">
        <v>1752</v>
      </c>
      <c r="E3358" s="8" t="s">
        <v>13833</v>
      </c>
      <c r="F3358" s="8" t="str">
        <f>VLOOKUP(E3358,'DANH MỤC'!$F:$G,2,0)</f>
        <v>Nhóm 2</v>
      </c>
      <c r="G3358" s="8" t="s">
        <v>7441</v>
      </c>
      <c r="H3358" t="str">
        <f>VLOOKUP(G3358,'DANH MỤC'!$I:$K,2,0)</f>
        <v>KH 1426</v>
      </c>
      <c r="I3358" t="str">
        <f>VLOOKUP(G3358,'DANH MỤC'!$I:$K,3,0)</f>
        <v>Quảng Bình</v>
      </c>
      <c r="J3358" s="8" t="s">
        <v>14</v>
      </c>
      <c r="K3358" t="str">
        <f>VLOOKUP(J3358,'DANH MỤC'!$A$1:$B$19,2,0)</f>
        <v>Sản phẩm 0004</v>
      </c>
      <c r="L3358" t="s">
        <v>15</v>
      </c>
      <c r="M3358">
        <v>1</v>
      </c>
      <c r="N3358" s="3">
        <f>IF(LEFT(K3358,1)="S",VLOOKUP(K3358,'DANH MỤC'!$B:$D,2,0),VLOOKUP(K3358,'DANH MỤC'!$B:$D,3,0))</f>
        <v>3500000</v>
      </c>
      <c r="O3358">
        <v>10</v>
      </c>
      <c r="P3358" s="3">
        <f>N3358*O3358%*CSDL[[#This Row],[SỐ LƯỢNG]]</f>
        <v>350000</v>
      </c>
      <c r="Q3358" s="3">
        <f t="shared" si="1632"/>
        <v>3150000</v>
      </c>
    </row>
    <row r="3359" spans="1:17" x14ac:dyDescent="0.3">
      <c r="A3359" s="23" t="s">
        <v>1740</v>
      </c>
      <c r="B3359" s="8" t="s">
        <v>1740</v>
      </c>
      <c r="C3359" s="8">
        <v>5</v>
      </c>
      <c r="D3359" s="8" t="s">
        <v>1753</v>
      </c>
      <c r="E3359" s="8" t="s">
        <v>13815</v>
      </c>
      <c r="F3359" s="8" t="str">
        <f>VLOOKUP(E3359,'DANH MỤC'!$F:$G,2,0)</f>
        <v>Nhóm 1</v>
      </c>
      <c r="G3359" s="8" t="s">
        <v>7442</v>
      </c>
      <c r="H3359" t="str">
        <f>VLOOKUP(G3359,'DANH MỤC'!$I:$K,2,0)</f>
        <v>KH 1427</v>
      </c>
      <c r="I3359" t="str">
        <f>VLOOKUP(G3359,'DANH MỤC'!$I:$K,3,0)</f>
        <v>Bắc Ninh</v>
      </c>
      <c r="J3359" s="8" t="s">
        <v>19</v>
      </c>
      <c r="K3359" t="str">
        <f>VLOOKUP(J3359,'DANH MỤC'!$A$1:$B$19,2,0)</f>
        <v>Sản phẩm 0003</v>
      </c>
      <c r="L3359" t="s">
        <v>15</v>
      </c>
      <c r="M3359">
        <v>6</v>
      </c>
      <c r="N3359" s="3">
        <f>IF(LEFT(K3359,1)="S",VLOOKUP(K3359,'DANH MỤC'!$B:$D,2,0),VLOOKUP(K3359,'DANH MỤC'!$B:$D,3,0))</f>
        <v>2500000</v>
      </c>
      <c r="O3359">
        <v>20</v>
      </c>
      <c r="P3359" s="3">
        <f>N3359*O3359%*CSDL[[#This Row],[SỐ LƯỢNG]]</f>
        <v>3000000</v>
      </c>
      <c r="Q3359" s="3">
        <f t="shared" si="1632"/>
        <v>12000000</v>
      </c>
    </row>
    <row r="3360" spans="1:17" x14ac:dyDescent="0.3">
      <c r="A3360" s="23" t="str">
        <f t="shared" ref="A3360:A3361" si="1643">A3359</f>
        <v>06/05/2019</v>
      </c>
      <c r="B3360" s="8" t="str">
        <f t="shared" ref="B3360:B3361" si="1644">B3359</f>
        <v>06/05/2019</v>
      </c>
      <c r="C3360" s="8">
        <v>5</v>
      </c>
      <c r="D3360" s="8" t="str">
        <f t="shared" ref="D3360:D3361" si="1645">D3359</f>
        <v>DH13412</v>
      </c>
      <c r="E3360" s="8" t="str">
        <f t="shared" ref="E3360:E3361" si="1646">E3359</f>
        <v>nhi.vu</v>
      </c>
      <c r="F3360" s="8" t="str">
        <f>VLOOKUP(E3360,'DANH MỤC'!$F:$G,2,0)</f>
        <v>Nhóm 1</v>
      </c>
      <c r="G3360" s="8" t="str">
        <f t="shared" ref="G3360:G3361" si="1647">G3359</f>
        <v>KH1427</v>
      </c>
      <c r="H3360" t="str">
        <f>VLOOKUP(G3360,'DANH MỤC'!$I:$K,2,0)</f>
        <v>KH 1427</v>
      </c>
      <c r="I3360" t="str">
        <f>VLOOKUP(G3360,'DANH MỤC'!$I:$K,3,0)</f>
        <v>Bắc Ninh</v>
      </c>
      <c r="J3360" s="8" t="s">
        <v>14</v>
      </c>
      <c r="K3360" t="str">
        <f>VLOOKUP(J3360,'DANH MỤC'!$A$1:$B$19,2,0)</f>
        <v>Sản phẩm 0004</v>
      </c>
      <c r="L3360" t="s">
        <v>15</v>
      </c>
      <c r="M3360">
        <v>6</v>
      </c>
      <c r="N3360" s="3">
        <f>IF(LEFT(K3360,1)="S",VLOOKUP(K3360,'DANH MỤC'!$B:$D,2,0),VLOOKUP(K3360,'DANH MỤC'!$B:$D,3,0))</f>
        <v>3500000</v>
      </c>
      <c r="O3360">
        <v>20</v>
      </c>
      <c r="P3360" s="3">
        <f>N3360*O3360%*CSDL[[#This Row],[SỐ LƯỢNG]]</f>
        <v>4200000</v>
      </c>
      <c r="Q3360" s="3">
        <f t="shared" si="1632"/>
        <v>16800000</v>
      </c>
    </row>
    <row r="3361" spans="1:17" x14ac:dyDescent="0.3">
      <c r="A3361" s="23" t="str">
        <f t="shared" si="1643"/>
        <v>06/05/2019</v>
      </c>
      <c r="B3361" s="8" t="str">
        <f t="shared" si="1644"/>
        <v>06/05/2019</v>
      </c>
      <c r="C3361" s="8">
        <v>5</v>
      </c>
      <c r="D3361" s="8" t="str">
        <f t="shared" si="1645"/>
        <v>DH13412</v>
      </c>
      <c r="E3361" s="8" t="str">
        <f t="shared" si="1646"/>
        <v>nhi.vu</v>
      </c>
      <c r="F3361" s="8" t="str">
        <f>VLOOKUP(E3361,'DANH MỤC'!$F:$G,2,0)</f>
        <v>Nhóm 1</v>
      </c>
      <c r="G3361" s="8" t="str">
        <f t="shared" si="1647"/>
        <v>KH1427</v>
      </c>
      <c r="H3361" t="str">
        <f>VLOOKUP(G3361,'DANH MỤC'!$I:$K,2,0)</f>
        <v>KH 1427</v>
      </c>
      <c r="I3361" t="str">
        <f>VLOOKUP(G3361,'DANH MỤC'!$I:$K,3,0)</f>
        <v>Bắc Ninh</v>
      </c>
      <c r="J3361" s="8" t="s">
        <v>19</v>
      </c>
      <c r="K3361" t="str">
        <f>VLOOKUP(J3361,'DANH MỤC'!$A$1:$B$19,2,0)</f>
        <v>Sản phẩm 0003</v>
      </c>
      <c r="L3361" t="s">
        <v>15</v>
      </c>
      <c r="M3361">
        <v>2</v>
      </c>
      <c r="N3361" s="3">
        <f>IF(LEFT(K3361,1)="S",VLOOKUP(K3361,'DANH MỤC'!$B:$D,2,0),VLOOKUP(K3361,'DANH MỤC'!$B:$D,3,0))</f>
        <v>2500000</v>
      </c>
      <c r="O3361">
        <v>100</v>
      </c>
      <c r="P3361" s="3">
        <f>N3361*O3361%*CSDL[[#This Row],[SỐ LƯỢNG]]</f>
        <v>5000000</v>
      </c>
      <c r="Q3361" s="3">
        <f t="shared" si="1632"/>
        <v>0</v>
      </c>
    </row>
    <row r="3362" spans="1:17" x14ac:dyDescent="0.3">
      <c r="A3362" s="23" t="s">
        <v>1740</v>
      </c>
      <c r="B3362" s="8" t="s">
        <v>1740</v>
      </c>
      <c r="C3362" s="8">
        <v>5</v>
      </c>
      <c r="D3362" s="8" t="s">
        <v>1754</v>
      </c>
      <c r="E3362" s="8" t="s">
        <v>13834</v>
      </c>
      <c r="F3362" s="8" t="str">
        <f>VLOOKUP(E3362,'DANH MỤC'!$F:$G,2,0)</f>
        <v>Nhóm 2</v>
      </c>
      <c r="G3362" s="8" t="s">
        <v>6278</v>
      </c>
      <c r="H3362" t="str">
        <f>VLOOKUP(G3362,'DANH MỤC'!$I:$K,2,0)</f>
        <v>KH 0245</v>
      </c>
      <c r="I3362" t="str">
        <f>VLOOKUP(G3362,'DANH MỤC'!$I:$K,3,0)</f>
        <v>Hải Dương</v>
      </c>
      <c r="J3362" s="8" t="s">
        <v>14</v>
      </c>
      <c r="K3362" t="str">
        <f>VLOOKUP(J3362,'DANH MỤC'!$A$1:$B$19,2,0)</f>
        <v>Sản phẩm 0004</v>
      </c>
      <c r="L3362" t="s">
        <v>15</v>
      </c>
      <c r="M3362">
        <v>24</v>
      </c>
      <c r="N3362" s="3">
        <f>IF(LEFT(K3362,1)="S",VLOOKUP(K3362,'DANH MỤC'!$B:$D,2,0),VLOOKUP(K3362,'DANH MỤC'!$B:$D,3,0))</f>
        <v>3500000</v>
      </c>
      <c r="O3362">
        <v>25</v>
      </c>
      <c r="P3362" s="3">
        <f>N3362*O3362%*CSDL[[#This Row],[SỐ LƯỢNG]]</f>
        <v>21000000</v>
      </c>
      <c r="Q3362" s="3">
        <f t="shared" si="1632"/>
        <v>63000000</v>
      </c>
    </row>
    <row r="3363" spans="1:17" x14ac:dyDescent="0.3">
      <c r="A3363" s="23" t="str">
        <f>A3362</f>
        <v>06/05/2019</v>
      </c>
      <c r="B3363" s="8" t="str">
        <f>B3362</f>
        <v>06/05/2019</v>
      </c>
      <c r="C3363" s="8">
        <v>5</v>
      </c>
      <c r="D3363" s="8" t="str">
        <f>D3362</f>
        <v>DH13411</v>
      </c>
      <c r="E3363" s="8" t="str">
        <f>E3362</f>
        <v>huong.bich</v>
      </c>
      <c r="F3363" s="8" t="str">
        <f>VLOOKUP(E3363,'DANH MỤC'!$F:$G,2,0)</f>
        <v>Nhóm 2</v>
      </c>
      <c r="G3363" s="8" t="str">
        <f>G3362</f>
        <v>KH0245</v>
      </c>
      <c r="H3363" t="str">
        <f>VLOOKUP(G3363,'DANH MỤC'!$I:$K,2,0)</f>
        <v>KH 0245</v>
      </c>
      <c r="I3363" t="str">
        <f>VLOOKUP(G3363,'DANH MỤC'!$I:$K,3,0)</f>
        <v>Hải Dương</v>
      </c>
      <c r="J3363" s="8" t="s">
        <v>5939</v>
      </c>
      <c r="K3363" t="str">
        <f>VLOOKUP(J3363,'DANH MỤC'!$A$1:$B$19,2,0)</f>
        <v>Sản phẩm 0001</v>
      </c>
      <c r="L3363" t="s">
        <v>15</v>
      </c>
      <c r="M3363">
        <v>24</v>
      </c>
      <c r="N3363" s="3">
        <f>IF(LEFT(K3363,1)="S",VLOOKUP(K3363,'DANH MỤC'!$B:$D,2,0),VLOOKUP(K3363,'DANH MỤC'!$B:$D,3,0))</f>
        <v>3000000</v>
      </c>
      <c r="O3363">
        <v>25</v>
      </c>
      <c r="P3363" s="3">
        <f>N3363*O3363%*CSDL[[#This Row],[SỐ LƯỢNG]]</f>
        <v>18000000</v>
      </c>
      <c r="Q3363" s="3">
        <f t="shared" si="1632"/>
        <v>54000000</v>
      </c>
    </row>
    <row r="3364" spans="1:17" x14ac:dyDescent="0.3">
      <c r="A3364" s="23" t="s">
        <v>1740</v>
      </c>
      <c r="B3364" s="8" t="s">
        <v>1740</v>
      </c>
      <c r="C3364" s="8">
        <v>5</v>
      </c>
      <c r="D3364" s="8" t="s">
        <v>1755</v>
      </c>
      <c r="E3364" s="8" t="s">
        <v>13822</v>
      </c>
      <c r="F3364" s="8" t="str">
        <f>VLOOKUP(E3364,'DANH MỤC'!$F:$G,2,0)</f>
        <v>Nhóm 1</v>
      </c>
      <c r="G3364" s="8" t="s">
        <v>7443</v>
      </c>
      <c r="H3364" t="str">
        <f>VLOOKUP(G3364,'DANH MỤC'!$I:$K,2,0)</f>
        <v>KH 1428</v>
      </c>
      <c r="I3364" t="str">
        <f>VLOOKUP(G3364,'DANH MỤC'!$I:$K,3,0)</f>
        <v>Hà Giang</v>
      </c>
      <c r="J3364" s="8" t="s">
        <v>5939</v>
      </c>
      <c r="K3364" t="str">
        <f>VLOOKUP(J3364,'DANH MỤC'!$A$1:$B$19,2,0)</f>
        <v>Sản phẩm 0001</v>
      </c>
      <c r="L3364" t="s">
        <v>15</v>
      </c>
      <c r="M3364">
        <v>1</v>
      </c>
      <c r="N3364" s="3">
        <f>IF(LEFT(K3364,1)="S",VLOOKUP(K3364,'DANH MỤC'!$B:$D,2,0),VLOOKUP(K3364,'DANH MỤC'!$B:$D,3,0))</f>
        <v>3000000</v>
      </c>
      <c r="O3364">
        <v>0</v>
      </c>
      <c r="P3364" s="3">
        <f>N3364*O3364%*CSDL[[#This Row],[SỐ LƯỢNG]]</f>
        <v>0</v>
      </c>
      <c r="Q3364" s="3">
        <f t="shared" si="1632"/>
        <v>3000000</v>
      </c>
    </row>
    <row r="3365" spans="1:17" x14ac:dyDescent="0.3">
      <c r="A3365" s="23" t="s">
        <v>1740</v>
      </c>
      <c r="B3365" s="8" t="s">
        <v>1740</v>
      </c>
      <c r="C3365" s="8">
        <v>5</v>
      </c>
      <c r="D3365" s="8" t="s">
        <v>1756</v>
      </c>
      <c r="E3365" s="8" t="s">
        <v>13814</v>
      </c>
      <c r="F3365" s="8" t="str">
        <f>VLOOKUP(E3365,'DANH MỤC'!$F:$G,2,0)</f>
        <v>Nhóm 1</v>
      </c>
      <c r="G3365" s="8" t="s">
        <v>6572</v>
      </c>
      <c r="H3365" t="str">
        <f>VLOOKUP(G3365,'DANH MỤC'!$I:$K,2,0)</f>
        <v>KH 0539</v>
      </c>
      <c r="I3365" t="str">
        <f>VLOOKUP(G3365,'DANH MỤC'!$I:$K,3,0)</f>
        <v>Lai Châu</v>
      </c>
      <c r="J3365" s="8" t="s">
        <v>5939</v>
      </c>
      <c r="K3365" t="str">
        <f>VLOOKUP(J3365,'DANH MỤC'!$A$1:$B$19,2,0)</f>
        <v>Sản phẩm 0001</v>
      </c>
      <c r="L3365" t="s">
        <v>15</v>
      </c>
      <c r="M3365">
        <v>1</v>
      </c>
      <c r="N3365" s="3">
        <f>IF(LEFT(K3365,1)="S",VLOOKUP(K3365,'DANH MỤC'!$B:$D,2,0),VLOOKUP(K3365,'DANH MỤC'!$B:$D,3,0))</f>
        <v>3000000</v>
      </c>
      <c r="O3365">
        <v>0</v>
      </c>
      <c r="P3365" s="3">
        <f>N3365*O3365%*CSDL[[#This Row],[SỐ LƯỢNG]]</f>
        <v>0</v>
      </c>
      <c r="Q3365" s="3">
        <f t="shared" si="1632"/>
        <v>3000000</v>
      </c>
    </row>
    <row r="3366" spans="1:17" x14ac:dyDescent="0.3">
      <c r="A3366" s="23" t="s">
        <v>1740</v>
      </c>
      <c r="B3366" s="8" t="s">
        <v>1740</v>
      </c>
      <c r="C3366" s="8">
        <v>5</v>
      </c>
      <c r="D3366" s="8" t="s">
        <v>1757</v>
      </c>
      <c r="E3366" s="8" t="s">
        <v>13822</v>
      </c>
      <c r="F3366" s="8" t="str">
        <f>VLOOKUP(E3366,'DANH MỤC'!$F:$G,2,0)</f>
        <v>Nhóm 1</v>
      </c>
      <c r="G3366" s="8" t="s">
        <v>7444</v>
      </c>
      <c r="H3366" t="str">
        <f>VLOOKUP(G3366,'DANH MỤC'!$I:$K,2,0)</f>
        <v>KH 1429</v>
      </c>
      <c r="I3366" t="str">
        <f>VLOOKUP(G3366,'DANH MỤC'!$I:$K,3,0)</f>
        <v>Bắc Ninh</v>
      </c>
      <c r="J3366" s="8" t="s">
        <v>14</v>
      </c>
      <c r="K3366" t="str">
        <f>VLOOKUP(J3366,'DANH MỤC'!$A$1:$B$19,2,0)</f>
        <v>Sản phẩm 0004</v>
      </c>
      <c r="L3366" t="s">
        <v>15</v>
      </c>
      <c r="M3366">
        <v>1</v>
      </c>
      <c r="N3366" s="3">
        <f>IF(LEFT(K3366,1)="S",VLOOKUP(K3366,'DANH MỤC'!$B:$D,2,0),VLOOKUP(K3366,'DANH MỤC'!$B:$D,3,0))</f>
        <v>3500000</v>
      </c>
      <c r="O3366">
        <v>0</v>
      </c>
      <c r="P3366" s="3">
        <f>N3366*O3366%*CSDL[[#This Row],[SỐ LƯỢNG]]</f>
        <v>0</v>
      </c>
      <c r="Q3366" s="3">
        <f t="shared" si="1632"/>
        <v>3500000</v>
      </c>
    </row>
    <row r="3367" spans="1:17" x14ac:dyDescent="0.3">
      <c r="A3367" s="23" t="s">
        <v>1740</v>
      </c>
      <c r="B3367" s="8" t="s">
        <v>1740</v>
      </c>
      <c r="C3367" s="8">
        <v>5</v>
      </c>
      <c r="D3367" s="8" t="s">
        <v>1758</v>
      </c>
      <c r="E3367" s="8" t="s">
        <v>13814</v>
      </c>
      <c r="F3367" s="8" t="str">
        <f>VLOOKUP(E3367,'DANH MỤC'!$F:$G,2,0)</f>
        <v>Nhóm 1</v>
      </c>
      <c r="G3367" s="8" t="s">
        <v>7445</v>
      </c>
      <c r="H3367" t="str">
        <f>VLOOKUP(G3367,'DANH MỤC'!$I:$K,2,0)</f>
        <v>KH 1430</v>
      </c>
      <c r="I3367" t="str">
        <f>VLOOKUP(G3367,'DANH MỤC'!$I:$K,3,0)</f>
        <v>Bạc Liêu</v>
      </c>
      <c r="J3367" s="8" t="s">
        <v>5940</v>
      </c>
      <c r="K3367" t="str">
        <f>VLOOKUP(J3367,'DANH MỤC'!$A$1:$B$19,2,0)</f>
        <v>Sản phẩm 0002</v>
      </c>
      <c r="L3367" t="s">
        <v>15</v>
      </c>
      <c r="M3367">
        <v>1</v>
      </c>
      <c r="N3367" s="3">
        <f>IF(LEFT(K3367,1)="S",VLOOKUP(K3367,'DANH MỤC'!$B:$D,2,0),VLOOKUP(K3367,'DANH MỤC'!$B:$D,3,0))</f>
        <v>2000000</v>
      </c>
      <c r="O3367">
        <v>5</v>
      </c>
      <c r="P3367" s="3">
        <f>N3367*O3367%*CSDL[[#This Row],[SỐ LƯỢNG]]</f>
        <v>100000</v>
      </c>
      <c r="Q3367" s="3">
        <f t="shared" si="1632"/>
        <v>1900000</v>
      </c>
    </row>
    <row r="3368" spans="1:17" x14ac:dyDescent="0.3">
      <c r="A3368" s="23" t="s">
        <v>1740</v>
      </c>
      <c r="B3368" s="8" t="s">
        <v>1740</v>
      </c>
      <c r="C3368" s="8">
        <v>5</v>
      </c>
      <c r="D3368" s="8" t="s">
        <v>1759</v>
      </c>
      <c r="E3368" s="8" t="s">
        <v>13830</v>
      </c>
      <c r="F3368" s="8" t="str">
        <f>VLOOKUP(E3368,'DANH MỤC'!$F:$G,2,0)</f>
        <v>Nhóm 2</v>
      </c>
      <c r="G3368" s="8" t="s">
        <v>6849</v>
      </c>
      <c r="H3368" t="str">
        <f>VLOOKUP(G3368,'DANH MỤC'!$I:$K,2,0)</f>
        <v>KH 0819</v>
      </c>
      <c r="I3368" t="str">
        <f>VLOOKUP(G3368,'DANH MỤC'!$I:$K,3,0)</f>
        <v>Cà Mau</v>
      </c>
      <c r="J3368" s="8" t="s">
        <v>5940</v>
      </c>
      <c r="K3368" t="str">
        <f>VLOOKUP(J3368,'DANH MỤC'!$A$1:$B$19,2,0)</f>
        <v>Sản phẩm 0002</v>
      </c>
      <c r="L3368" t="s">
        <v>15</v>
      </c>
      <c r="M3368">
        <v>1</v>
      </c>
      <c r="N3368" s="3">
        <f>IF(LEFT(K3368,1)="S",VLOOKUP(K3368,'DANH MỤC'!$B:$D,2,0),VLOOKUP(K3368,'DANH MỤC'!$B:$D,3,0))</f>
        <v>2000000</v>
      </c>
      <c r="O3368">
        <v>5</v>
      </c>
      <c r="P3368" s="3">
        <f>N3368*O3368%*CSDL[[#This Row],[SỐ LƯỢNG]]</f>
        <v>100000</v>
      </c>
      <c r="Q3368" s="3">
        <f t="shared" si="1632"/>
        <v>1900000</v>
      </c>
    </row>
    <row r="3369" spans="1:17" x14ac:dyDescent="0.3">
      <c r="A3369" s="23" t="s">
        <v>1740</v>
      </c>
      <c r="B3369" s="8" t="s">
        <v>1740</v>
      </c>
      <c r="C3369" s="8">
        <v>5</v>
      </c>
      <c r="D3369" s="8" t="s">
        <v>1760</v>
      </c>
      <c r="E3369" s="8" t="s">
        <v>13830</v>
      </c>
      <c r="F3369" s="8" t="str">
        <f>VLOOKUP(E3369,'DANH MỤC'!$F:$G,2,0)</f>
        <v>Nhóm 2</v>
      </c>
      <c r="G3369" s="8" t="s">
        <v>7446</v>
      </c>
      <c r="H3369" t="str">
        <f>VLOOKUP(G3369,'DANH MỤC'!$I:$K,2,0)</f>
        <v>KH 1431</v>
      </c>
      <c r="I3369" t="str">
        <f>VLOOKUP(G3369,'DANH MỤC'!$I:$K,3,0)</f>
        <v>Quảng Trị</v>
      </c>
      <c r="J3369" s="8" t="s">
        <v>5939</v>
      </c>
      <c r="K3369" t="str">
        <f>VLOOKUP(J3369,'DANH MỤC'!$A$1:$B$19,2,0)</f>
        <v>Sản phẩm 0001</v>
      </c>
      <c r="L3369" t="s">
        <v>15</v>
      </c>
      <c r="M3369">
        <v>1</v>
      </c>
      <c r="N3369" s="3">
        <f>IF(LEFT(K3369,1)="S",VLOOKUP(K3369,'DANH MỤC'!$B:$D,2,0),VLOOKUP(K3369,'DANH MỤC'!$B:$D,3,0))</f>
        <v>3000000</v>
      </c>
      <c r="O3369">
        <v>0</v>
      </c>
      <c r="P3369" s="3">
        <f>N3369*O3369%*CSDL[[#This Row],[SỐ LƯỢNG]]</f>
        <v>0</v>
      </c>
      <c r="Q3369" s="3">
        <f t="shared" si="1632"/>
        <v>3000000</v>
      </c>
    </row>
    <row r="3370" spans="1:17" x14ac:dyDescent="0.3">
      <c r="A3370" s="23" t="s">
        <v>1740</v>
      </c>
      <c r="B3370" s="8" t="s">
        <v>1740</v>
      </c>
      <c r="C3370" s="8">
        <v>5</v>
      </c>
      <c r="D3370" s="8" t="s">
        <v>1761</v>
      </c>
      <c r="E3370" s="8" t="s">
        <v>13823</v>
      </c>
      <c r="F3370" s="8" t="str">
        <f>VLOOKUP(E3370,'DANH MỤC'!$F:$G,2,0)</f>
        <v>Nhóm 1</v>
      </c>
      <c r="G3370" s="8" t="s">
        <v>7447</v>
      </c>
      <c r="H3370" t="str">
        <f>VLOOKUP(G3370,'DANH MỤC'!$I:$K,2,0)</f>
        <v>KH 1432</v>
      </c>
      <c r="I3370" t="str">
        <f>VLOOKUP(G3370,'DANH MỤC'!$I:$K,3,0)</f>
        <v>Bến Tre</v>
      </c>
      <c r="J3370" s="8" t="s">
        <v>5939</v>
      </c>
      <c r="K3370" t="str">
        <f>VLOOKUP(J3370,'DANH MỤC'!$A$1:$B$19,2,0)</f>
        <v>Sản phẩm 0001</v>
      </c>
      <c r="L3370" t="s">
        <v>15</v>
      </c>
      <c r="M3370">
        <v>1</v>
      </c>
      <c r="N3370" s="3">
        <f>IF(LEFT(K3370,1)="S",VLOOKUP(K3370,'DANH MỤC'!$B:$D,2,0),VLOOKUP(K3370,'DANH MỤC'!$B:$D,3,0))</f>
        <v>3000000</v>
      </c>
      <c r="O3370">
        <v>0</v>
      </c>
      <c r="P3370" s="3">
        <f>N3370*O3370%*CSDL[[#This Row],[SỐ LƯỢNG]]</f>
        <v>0</v>
      </c>
      <c r="Q3370" s="3">
        <f t="shared" si="1632"/>
        <v>3000000</v>
      </c>
    </row>
    <row r="3371" spans="1:17" x14ac:dyDescent="0.3">
      <c r="A3371" s="23" t="s">
        <v>1740</v>
      </c>
      <c r="B3371" s="8" t="s">
        <v>1740</v>
      </c>
      <c r="C3371" s="8">
        <v>5</v>
      </c>
      <c r="D3371" s="8" t="s">
        <v>1762</v>
      </c>
      <c r="E3371" s="8" t="s">
        <v>13831</v>
      </c>
      <c r="F3371" s="8" t="str">
        <f>VLOOKUP(E3371,'DANH MỤC'!$F:$G,2,0)</f>
        <v>Nhóm 2</v>
      </c>
      <c r="G3371" s="8" t="s">
        <v>7448</v>
      </c>
      <c r="H3371" t="str">
        <f>VLOOKUP(G3371,'DANH MỤC'!$I:$K,2,0)</f>
        <v>KH 1433</v>
      </c>
      <c r="I3371" t="str">
        <f>VLOOKUP(G3371,'DANH MỤC'!$I:$K,3,0)</f>
        <v>Quảng Ngãi</v>
      </c>
      <c r="J3371" s="8" t="s">
        <v>19</v>
      </c>
      <c r="K3371" t="str">
        <f>VLOOKUP(J3371,'DANH MỤC'!$A$1:$B$19,2,0)</f>
        <v>Sản phẩm 0003</v>
      </c>
      <c r="L3371" t="s">
        <v>15</v>
      </c>
      <c r="M3371">
        <v>1</v>
      </c>
      <c r="N3371" s="3">
        <f>IF(LEFT(K3371,1)="S",VLOOKUP(K3371,'DANH MỤC'!$B:$D,2,0),VLOOKUP(K3371,'DANH MỤC'!$B:$D,3,0))</f>
        <v>2500000</v>
      </c>
      <c r="O3371">
        <v>5</v>
      </c>
      <c r="P3371" s="3">
        <f>N3371*O3371%*CSDL[[#This Row],[SỐ LƯỢNG]]</f>
        <v>125000</v>
      </c>
      <c r="Q3371" s="3">
        <f t="shared" si="1632"/>
        <v>2375000</v>
      </c>
    </row>
    <row r="3372" spans="1:17" x14ac:dyDescent="0.3">
      <c r="A3372" s="23" t="s">
        <v>1740</v>
      </c>
      <c r="B3372" s="8" t="s">
        <v>1740</v>
      </c>
      <c r="C3372" s="8">
        <v>5</v>
      </c>
      <c r="D3372" s="8" t="s">
        <v>1763</v>
      </c>
      <c r="E3372" s="8" t="s">
        <v>13833</v>
      </c>
      <c r="F3372" s="8" t="str">
        <f>VLOOKUP(E3372,'DANH MỤC'!$F:$G,2,0)</f>
        <v>Nhóm 2</v>
      </c>
      <c r="G3372" s="8" t="s">
        <v>7449</v>
      </c>
      <c r="H3372" t="str">
        <f>VLOOKUP(G3372,'DANH MỤC'!$I:$K,2,0)</f>
        <v>KH 1434</v>
      </c>
      <c r="I3372" t="str">
        <f>VLOOKUP(G3372,'DANH MỤC'!$I:$K,3,0)</f>
        <v>Bình Phước</v>
      </c>
      <c r="J3372" s="8" t="s">
        <v>5939</v>
      </c>
      <c r="K3372" t="str">
        <f>VLOOKUP(J3372,'DANH MỤC'!$A$1:$B$19,2,0)</f>
        <v>Sản phẩm 0001</v>
      </c>
      <c r="L3372" t="s">
        <v>15</v>
      </c>
      <c r="M3372">
        <v>1</v>
      </c>
      <c r="N3372" s="3">
        <f>IF(LEFT(K3372,1)="S",VLOOKUP(K3372,'DANH MỤC'!$B:$D,2,0),VLOOKUP(K3372,'DANH MỤC'!$B:$D,3,0))</f>
        <v>3000000</v>
      </c>
      <c r="O3372">
        <v>5</v>
      </c>
      <c r="P3372" s="3">
        <f>N3372*O3372%*CSDL[[#This Row],[SỐ LƯỢNG]]</f>
        <v>150000</v>
      </c>
      <c r="Q3372" s="3">
        <f t="shared" si="1632"/>
        <v>2850000</v>
      </c>
    </row>
    <row r="3373" spans="1:17" x14ac:dyDescent="0.3">
      <c r="A3373" s="23" t="s">
        <v>1740</v>
      </c>
      <c r="B3373" s="8" t="s">
        <v>1740</v>
      </c>
      <c r="C3373" s="8">
        <v>5</v>
      </c>
      <c r="D3373" s="8" t="s">
        <v>1765</v>
      </c>
      <c r="E3373" s="8" t="s">
        <v>13833</v>
      </c>
      <c r="F3373" s="8" t="str">
        <f>VLOOKUP(E3373,'DANH MỤC'!$F:$G,2,0)</f>
        <v>Nhóm 2</v>
      </c>
      <c r="G3373" s="8" t="s">
        <v>6579</v>
      </c>
      <c r="H3373" t="str">
        <f>VLOOKUP(G3373,'DANH MỤC'!$I:$K,2,0)</f>
        <v>KH 0546</v>
      </c>
      <c r="I3373" t="str">
        <f>VLOOKUP(G3373,'DANH MỤC'!$I:$K,3,0)</f>
        <v>Đồng Nai</v>
      </c>
      <c r="J3373" s="8" t="s">
        <v>5939</v>
      </c>
      <c r="K3373" t="str">
        <f>VLOOKUP(J3373,'DANH MỤC'!$A$1:$B$19,2,0)</f>
        <v>Sản phẩm 0001</v>
      </c>
      <c r="L3373" t="s">
        <v>15</v>
      </c>
      <c r="M3373">
        <v>1</v>
      </c>
      <c r="N3373" s="3">
        <f>IF(LEFT(K3373,1)="S",VLOOKUP(K3373,'DANH MỤC'!$B:$D,2,0),VLOOKUP(K3373,'DANH MỤC'!$B:$D,3,0))</f>
        <v>3000000</v>
      </c>
      <c r="O3373">
        <v>5</v>
      </c>
      <c r="P3373" s="3">
        <f>N3373*O3373%*CSDL[[#This Row],[SỐ LƯỢNG]]</f>
        <v>150000</v>
      </c>
      <c r="Q3373" s="3">
        <f t="shared" si="1632"/>
        <v>2850000</v>
      </c>
    </row>
    <row r="3374" spans="1:17" x14ac:dyDescent="0.3">
      <c r="A3374" s="23" t="s">
        <v>1740</v>
      </c>
      <c r="B3374" s="8" t="s">
        <v>1740</v>
      </c>
      <c r="C3374" s="8">
        <v>5</v>
      </c>
      <c r="D3374" s="8" t="s">
        <v>1766</v>
      </c>
      <c r="E3374" s="8" t="s">
        <v>13833</v>
      </c>
      <c r="F3374" s="8" t="str">
        <f>VLOOKUP(E3374,'DANH MỤC'!$F:$G,2,0)</f>
        <v>Nhóm 2</v>
      </c>
      <c r="G3374" s="8" t="s">
        <v>6745</v>
      </c>
      <c r="H3374" t="str">
        <f>VLOOKUP(G3374,'DANH MỤC'!$I:$K,2,0)</f>
        <v>KH 0712</v>
      </c>
      <c r="I3374" t="str">
        <f>VLOOKUP(G3374,'DANH MỤC'!$I:$K,3,0)</f>
        <v>Bắc Kạn</v>
      </c>
      <c r="J3374" s="8" t="s">
        <v>5939</v>
      </c>
      <c r="K3374" t="str">
        <f>VLOOKUP(J3374,'DANH MỤC'!$A$1:$B$19,2,0)</f>
        <v>Sản phẩm 0001</v>
      </c>
      <c r="L3374" t="s">
        <v>15</v>
      </c>
      <c r="M3374">
        <v>1</v>
      </c>
      <c r="N3374" s="3">
        <f>IF(LEFT(K3374,1)="S",VLOOKUP(K3374,'DANH MỤC'!$B:$D,2,0),VLOOKUP(K3374,'DANH MỤC'!$B:$D,3,0))</f>
        <v>3000000</v>
      </c>
      <c r="O3374">
        <v>0</v>
      </c>
      <c r="P3374" s="3">
        <f>N3374*O3374%*CSDL[[#This Row],[SỐ LƯỢNG]]</f>
        <v>0</v>
      </c>
      <c r="Q3374" s="3">
        <f t="shared" si="1632"/>
        <v>3000000</v>
      </c>
    </row>
    <row r="3375" spans="1:17" x14ac:dyDescent="0.3">
      <c r="A3375" s="23" t="s">
        <v>1740</v>
      </c>
      <c r="B3375" s="8" t="s">
        <v>1740</v>
      </c>
      <c r="C3375" s="8">
        <v>5</v>
      </c>
      <c r="D3375" s="8" t="s">
        <v>1767</v>
      </c>
      <c r="E3375" s="8" t="s">
        <v>13814</v>
      </c>
      <c r="F3375" s="8" t="str">
        <f>VLOOKUP(E3375,'DANH MỤC'!$F:$G,2,0)</f>
        <v>Nhóm 1</v>
      </c>
      <c r="G3375" s="8" t="s">
        <v>6790</v>
      </c>
      <c r="H3375" t="str">
        <f>VLOOKUP(G3375,'DANH MỤC'!$I:$K,2,0)</f>
        <v>KH 0757</v>
      </c>
      <c r="I3375" t="str">
        <f>VLOOKUP(G3375,'DANH MỤC'!$I:$K,3,0)</f>
        <v>Bạc Liêu</v>
      </c>
      <c r="J3375" s="8" t="s">
        <v>5940</v>
      </c>
      <c r="K3375" t="str">
        <f>VLOOKUP(J3375,'DANH MỤC'!$A$1:$B$19,2,0)</f>
        <v>Sản phẩm 0002</v>
      </c>
      <c r="L3375" t="s">
        <v>15</v>
      </c>
      <c r="M3375">
        <v>1</v>
      </c>
      <c r="N3375" s="3">
        <f>IF(LEFT(K3375,1)="S",VLOOKUP(K3375,'DANH MỤC'!$B:$D,2,0),VLOOKUP(K3375,'DANH MỤC'!$B:$D,3,0))</f>
        <v>2000000</v>
      </c>
      <c r="O3375">
        <v>10</v>
      </c>
      <c r="P3375" s="3">
        <f>N3375*O3375%*CSDL[[#This Row],[SỐ LƯỢNG]]</f>
        <v>200000</v>
      </c>
      <c r="Q3375" s="3">
        <f t="shared" si="1632"/>
        <v>1800000</v>
      </c>
    </row>
    <row r="3376" spans="1:17" x14ac:dyDescent="0.3">
      <c r="A3376" s="23" t="s">
        <v>1740</v>
      </c>
      <c r="B3376" s="8" t="s">
        <v>1740</v>
      </c>
      <c r="C3376" s="8">
        <v>5</v>
      </c>
      <c r="D3376" s="8" t="s">
        <v>1768</v>
      </c>
      <c r="E3376" s="8" t="s">
        <v>13814</v>
      </c>
      <c r="F3376" s="8" t="str">
        <f>VLOOKUP(E3376,'DANH MỤC'!$F:$G,2,0)</f>
        <v>Nhóm 1</v>
      </c>
      <c r="G3376" s="8" t="s">
        <v>6423</v>
      </c>
      <c r="H3376" t="str">
        <f>VLOOKUP(G3376,'DANH MỤC'!$I:$K,2,0)</f>
        <v>KH 0390</v>
      </c>
      <c r="I3376" t="str">
        <f>VLOOKUP(G3376,'DANH MỤC'!$I:$K,3,0)</f>
        <v>Long An</v>
      </c>
      <c r="J3376" s="8" t="s">
        <v>5939</v>
      </c>
      <c r="K3376" t="str">
        <f>VLOOKUP(J3376,'DANH MỤC'!$A$1:$B$19,2,0)</f>
        <v>Sản phẩm 0001</v>
      </c>
      <c r="L3376" t="s">
        <v>15</v>
      </c>
      <c r="M3376">
        <v>1</v>
      </c>
      <c r="N3376" s="3">
        <f>IF(LEFT(K3376,1)="S",VLOOKUP(K3376,'DANH MỤC'!$B:$D,2,0),VLOOKUP(K3376,'DANH MỤC'!$B:$D,3,0))</f>
        <v>3000000</v>
      </c>
      <c r="O3376">
        <v>10</v>
      </c>
      <c r="P3376" s="3">
        <f>N3376*O3376%*CSDL[[#This Row],[SỐ LƯỢNG]]</f>
        <v>300000</v>
      </c>
      <c r="Q3376" s="3">
        <f t="shared" si="1632"/>
        <v>2700000</v>
      </c>
    </row>
    <row r="3377" spans="1:17" x14ac:dyDescent="0.3">
      <c r="A3377" s="23" t="s">
        <v>1740</v>
      </c>
      <c r="B3377" s="8" t="s">
        <v>1740</v>
      </c>
      <c r="C3377" s="8">
        <v>5</v>
      </c>
      <c r="D3377" s="8" t="s">
        <v>1769</v>
      </c>
      <c r="E3377" s="8" t="s">
        <v>13834</v>
      </c>
      <c r="F3377" s="8" t="str">
        <f>VLOOKUP(E3377,'DANH MỤC'!$F:$G,2,0)</f>
        <v>Nhóm 2</v>
      </c>
      <c r="G3377" s="8" t="s">
        <v>7450</v>
      </c>
      <c r="H3377" t="str">
        <f>VLOOKUP(G3377,'DANH MỤC'!$I:$K,2,0)</f>
        <v>KH 1435</v>
      </c>
      <c r="I3377" t="str">
        <f>VLOOKUP(G3377,'DANH MỤC'!$I:$K,3,0)</f>
        <v>Bình Thuận</v>
      </c>
      <c r="J3377" s="8" t="s">
        <v>14</v>
      </c>
      <c r="K3377" t="str">
        <f>VLOOKUP(J3377,'DANH MỤC'!$A$1:$B$19,2,0)</f>
        <v>Sản phẩm 0004</v>
      </c>
      <c r="L3377" t="s">
        <v>15</v>
      </c>
      <c r="M3377">
        <v>70</v>
      </c>
      <c r="N3377" s="3">
        <f>IF(LEFT(K3377,1)="S",VLOOKUP(K3377,'DANH MỤC'!$B:$D,2,0),VLOOKUP(K3377,'DANH MỤC'!$B:$D,3,0))</f>
        <v>3500000</v>
      </c>
      <c r="O3377">
        <v>100</v>
      </c>
      <c r="P3377" s="3">
        <f>N3377*O3377%*CSDL[[#This Row],[SỐ LƯỢNG]]</f>
        <v>245000000</v>
      </c>
      <c r="Q3377" s="3">
        <f t="shared" si="1632"/>
        <v>0</v>
      </c>
    </row>
    <row r="3378" spans="1:17" x14ac:dyDescent="0.3">
      <c r="A3378" s="23" t="str">
        <f>A3377</f>
        <v>06/05/2019</v>
      </c>
      <c r="B3378" s="8" t="str">
        <f>B3377</f>
        <v>06/05/2019</v>
      </c>
      <c r="C3378" s="8">
        <v>5</v>
      </c>
      <c r="D3378" s="8" t="str">
        <f>D3377</f>
        <v>DH13393</v>
      </c>
      <c r="E3378" s="8" t="str">
        <f>E3377</f>
        <v>huong.bich</v>
      </c>
      <c r="F3378" s="8" t="str">
        <f>VLOOKUP(E3378,'DANH MỤC'!$F:$G,2,0)</f>
        <v>Nhóm 2</v>
      </c>
      <c r="G3378" s="8" t="str">
        <f>G3377</f>
        <v>KH1435</v>
      </c>
      <c r="H3378" t="str">
        <f>VLOOKUP(G3378,'DANH MỤC'!$I:$K,2,0)</f>
        <v>KH 1435</v>
      </c>
      <c r="I3378" t="str">
        <f>VLOOKUP(G3378,'DANH MỤC'!$I:$K,3,0)</f>
        <v>Bình Thuận</v>
      </c>
      <c r="J3378" s="8" t="s">
        <v>19</v>
      </c>
      <c r="K3378" t="str">
        <f>VLOOKUP(J3378,'DANH MỤC'!$A$1:$B$19,2,0)</f>
        <v>Sản phẩm 0003</v>
      </c>
      <c r="L3378" t="s">
        <v>15</v>
      </c>
      <c r="M3378">
        <v>38</v>
      </c>
      <c r="N3378" s="3">
        <f>IF(LEFT(K3378,1)="S",VLOOKUP(K3378,'DANH MỤC'!$B:$D,2,0),VLOOKUP(K3378,'DANH MỤC'!$B:$D,3,0))</f>
        <v>2500000</v>
      </c>
      <c r="O3378">
        <v>100</v>
      </c>
      <c r="P3378" s="3">
        <f>N3378*O3378%*CSDL[[#This Row],[SỐ LƯỢNG]]</f>
        <v>95000000</v>
      </c>
      <c r="Q3378" s="3">
        <f t="shared" si="1632"/>
        <v>0</v>
      </c>
    </row>
    <row r="3379" spans="1:17" x14ac:dyDescent="0.3">
      <c r="A3379" s="23" t="s">
        <v>1740</v>
      </c>
      <c r="B3379" s="8" t="s">
        <v>1740</v>
      </c>
      <c r="C3379" s="8">
        <v>5</v>
      </c>
      <c r="D3379" s="8" t="s">
        <v>1771</v>
      </c>
      <c r="E3379" s="8" t="s">
        <v>13823</v>
      </c>
      <c r="F3379" s="8" t="str">
        <f>VLOOKUP(E3379,'DANH MỤC'!$F:$G,2,0)</f>
        <v>Nhóm 1</v>
      </c>
      <c r="G3379" s="8" t="s">
        <v>7451</v>
      </c>
      <c r="H3379" t="str">
        <f>VLOOKUP(G3379,'DANH MỤC'!$I:$K,2,0)</f>
        <v>KH 1436</v>
      </c>
      <c r="I3379" t="str">
        <f>VLOOKUP(G3379,'DANH MỤC'!$I:$K,3,0)</f>
        <v>Quảng Ngãi</v>
      </c>
      <c r="J3379" s="8" t="s">
        <v>5939</v>
      </c>
      <c r="K3379" t="str">
        <f>VLOOKUP(J3379,'DANH MỤC'!$A$1:$B$19,2,0)</f>
        <v>Sản phẩm 0001</v>
      </c>
      <c r="L3379" t="s">
        <v>15</v>
      </c>
      <c r="M3379">
        <v>1</v>
      </c>
      <c r="N3379" s="3">
        <f>IF(LEFT(K3379,1)="S",VLOOKUP(K3379,'DANH MỤC'!$B:$D,2,0),VLOOKUP(K3379,'DANH MỤC'!$B:$D,3,0))</f>
        <v>3000000</v>
      </c>
      <c r="O3379">
        <v>0</v>
      </c>
      <c r="P3379" s="3">
        <f>N3379*O3379%*CSDL[[#This Row],[SỐ LƯỢNG]]</f>
        <v>0</v>
      </c>
      <c r="Q3379" s="3">
        <f t="shared" si="1632"/>
        <v>3000000</v>
      </c>
    </row>
    <row r="3380" spans="1:17" x14ac:dyDescent="0.3">
      <c r="A3380" s="23" t="str">
        <f t="shared" ref="A3380:A3381" si="1648">A3379</f>
        <v>06/05/2019</v>
      </c>
      <c r="B3380" s="8" t="str">
        <f t="shared" ref="B3380:B3381" si="1649">B3379</f>
        <v>06/05/2019</v>
      </c>
      <c r="C3380" s="8">
        <v>5</v>
      </c>
      <c r="D3380" s="8" t="str">
        <f t="shared" ref="D3380:D3381" si="1650">D3379</f>
        <v>DH13392</v>
      </c>
      <c r="E3380" s="8" t="str">
        <f t="shared" ref="E3380:E3381" si="1651">E3379</f>
        <v>giang.nguyen</v>
      </c>
      <c r="F3380" s="8" t="str">
        <f>VLOOKUP(E3380,'DANH MỤC'!$F:$G,2,0)</f>
        <v>Nhóm 1</v>
      </c>
      <c r="G3380" s="8" t="str">
        <f t="shared" ref="G3380:G3381" si="1652">G3379</f>
        <v>KH1436</v>
      </c>
      <c r="H3380" t="str">
        <f>VLOOKUP(G3380,'DANH MỤC'!$I:$K,2,0)</f>
        <v>KH 1436</v>
      </c>
      <c r="I3380" t="str">
        <f>VLOOKUP(G3380,'DANH MỤC'!$I:$K,3,0)</f>
        <v>Quảng Ngãi</v>
      </c>
      <c r="J3380" s="8" t="s">
        <v>5939</v>
      </c>
      <c r="K3380" t="str">
        <f>VLOOKUP(J3380,'DANH MỤC'!$A$1:$B$19,2,0)</f>
        <v>Sản phẩm 0001</v>
      </c>
      <c r="L3380" t="s">
        <v>15</v>
      </c>
      <c r="M3380">
        <v>1</v>
      </c>
      <c r="N3380" s="3">
        <f>IF(LEFT(K3380,1)="S",VLOOKUP(K3380,'DANH MỤC'!$B:$D,2,0),VLOOKUP(K3380,'DANH MỤC'!$B:$D,3,0))</f>
        <v>3000000</v>
      </c>
      <c r="O3380">
        <v>20</v>
      </c>
      <c r="P3380" s="3">
        <f>N3380*O3380%*CSDL[[#This Row],[SỐ LƯỢNG]]</f>
        <v>600000</v>
      </c>
      <c r="Q3380" s="3">
        <f t="shared" si="1632"/>
        <v>2400000</v>
      </c>
    </row>
    <row r="3381" spans="1:17" x14ac:dyDescent="0.3">
      <c r="A3381" s="23" t="str">
        <f t="shared" si="1648"/>
        <v>06/05/2019</v>
      </c>
      <c r="B3381" s="8" t="str">
        <f t="shared" si="1649"/>
        <v>06/05/2019</v>
      </c>
      <c r="C3381" s="8">
        <v>5</v>
      </c>
      <c r="D3381" s="8" t="str">
        <f t="shared" si="1650"/>
        <v>DH13392</v>
      </c>
      <c r="E3381" s="8" t="str">
        <f t="shared" si="1651"/>
        <v>giang.nguyen</v>
      </c>
      <c r="F3381" s="8" t="str">
        <f>VLOOKUP(E3381,'DANH MỤC'!$F:$G,2,0)</f>
        <v>Nhóm 1</v>
      </c>
      <c r="G3381" s="8" t="str">
        <f t="shared" si="1652"/>
        <v>KH1436</v>
      </c>
      <c r="H3381" t="str">
        <f>VLOOKUP(G3381,'DANH MỤC'!$I:$K,2,0)</f>
        <v>KH 1436</v>
      </c>
      <c r="I3381" t="str">
        <f>VLOOKUP(G3381,'DANH MỤC'!$I:$K,3,0)</f>
        <v>Quảng Ngãi</v>
      </c>
      <c r="J3381" s="8" t="s">
        <v>5940</v>
      </c>
      <c r="K3381" t="str">
        <f>VLOOKUP(J3381,'DANH MỤC'!$A$1:$B$19,2,0)</f>
        <v>Sản phẩm 0002</v>
      </c>
      <c r="L3381" t="s">
        <v>15</v>
      </c>
      <c r="M3381">
        <v>1</v>
      </c>
      <c r="N3381" s="3">
        <f>IF(LEFT(K3381,1)="S",VLOOKUP(K3381,'DANH MỤC'!$B:$D,2,0),VLOOKUP(K3381,'DANH MỤC'!$B:$D,3,0))</f>
        <v>2000000</v>
      </c>
      <c r="O3381">
        <v>10</v>
      </c>
      <c r="P3381" s="3">
        <f>N3381*O3381%*CSDL[[#This Row],[SỐ LƯỢNG]]</f>
        <v>200000</v>
      </c>
      <c r="Q3381" s="3">
        <f t="shared" si="1632"/>
        <v>1800000</v>
      </c>
    </row>
    <row r="3382" spans="1:17" x14ac:dyDescent="0.3">
      <c r="A3382" s="23" t="s">
        <v>1740</v>
      </c>
      <c r="B3382" s="8" t="s">
        <v>1740</v>
      </c>
      <c r="C3382" s="8">
        <v>5</v>
      </c>
      <c r="D3382" s="8" t="s">
        <v>1772</v>
      </c>
      <c r="E3382" s="8" t="s">
        <v>13833</v>
      </c>
      <c r="F3382" s="8" t="str">
        <f>VLOOKUP(E3382,'DANH MỤC'!$F:$G,2,0)</f>
        <v>Nhóm 2</v>
      </c>
      <c r="G3382" s="8" t="s">
        <v>6747</v>
      </c>
      <c r="H3382" t="str">
        <f>VLOOKUP(G3382,'DANH MỤC'!$I:$K,2,0)</f>
        <v>KH 0714</v>
      </c>
      <c r="I3382" t="str">
        <f>VLOOKUP(G3382,'DANH MỤC'!$I:$K,3,0)</f>
        <v>Bình Dương</v>
      </c>
      <c r="J3382" s="8" t="s">
        <v>5939</v>
      </c>
      <c r="K3382" t="str">
        <f>VLOOKUP(J3382,'DANH MỤC'!$A$1:$B$19,2,0)</f>
        <v>Sản phẩm 0001</v>
      </c>
      <c r="L3382" t="s">
        <v>15</v>
      </c>
      <c r="M3382">
        <v>1</v>
      </c>
      <c r="N3382" s="3">
        <f>IF(LEFT(K3382,1)="S",VLOOKUP(K3382,'DANH MỤC'!$B:$D,2,0),VLOOKUP(K3382,'DANH MỤC'!$B:$D,3,0))</f>
        <v>3000000</v>
      </c>
      <c r="O3382">
        <v>0</v>
      </c>
      <c r="P3382" s="3">
        <f>N3382*O3382%*CSDL[[#This Row],[SỐ LƯỢNG]]</f>
        <v>0</v>
      </c>
      <c r="Q3382" s="3">
        <f t="shared" si="1632"/>
        <v>3000000</v>
      </c>
    </row>
    <row r="3383" spans="1:17" x14ac:dyDescent="0.3">
      <c r="A3383" s="23" t="s">
        <v>1740</v>
      </c>
      <c r="B3383" s="8" t="s">
        <v>1740</v>
      </c>
      <c r="C3383" s="8">
        <v>5</v>
      </c>
      <c r="D3383" s="8" t="s">
        <v>1773</v>
      </c>
      <c r="E3383" s="8" t="s">
        <v>13822</v>
      </c>
      <c r="F3383" s="8" t="str">
        <f>VLOOKUP(E3383,'DANH MỤC'!$F:$G,2,0)</f>
        <v>Nhóm 1</v>
      </c>
      <c r="G3383" s="8" t="s">
        <v>6900</v>
      </c>
      <c r="H3383" t="str">
        <f>VLOOKUP(G3383,'DANH MỤC'!$I:$K,2,0)</f>
        <v>KH 0870</v>
      </c>
      <c r="I3383" t="str">
        <f>VLOOKUP(G3383,'DANH MỤC'!$I:$K,3,0)</f>
        <v>Điện Biên</v>
      </c>
      <c r="J3383" s="8" t="s">
        <v>14</v>
      </c>
      <c r="K3383" t="str">
        <f>VLOOKUP(J3383,'DANH MỤC'!$A$1:$B$19,2,0)</f>
        <v>Sản phẩm 0004</v>
      </c>
      <c r="L3383" t="s">
        <v>15</v>
      </c>
      <c r="M3383">
        <v>1</v>
      </c>
      <c r="N3383" s="3">
        <f>IF(LEFT(K3383,1)="S",VLOOKUP(K3383,'DANH MỤC'!$B:$D,2,0),VLOOKUP(K3383,'DANH MỤC'!$B:$D,3,0))</f>
        <v>3500000</v>
      </c>
      <c r="O3383">
        <v>0</v>
      </c>
      <c r="P3383" s="3">
        <f>N3383*O3383%*CSDL[[#This Row],[SỐ LƯỢNG]]</f>
        <v>0</v>
      </c>
      <c r="Q3383" s="3">
        <f t="shared" si="1632"/>
        <v>3500000</v>
      </c>
    </row>
    <row r="3384" spans="1:17" x14ac:dyDescent="0.3">
      <c r="A3384" s="23" t="s">
        <v>1740</v>
      </c>
      <c r="B3384" s="8" t="s">
        <v>1740</v>
      </c>
      <c r="C3384" s="8">
        <v>5</v>
      </c>
      <c r="D3384" s="8" t="s">
        <v>1774</v>
      </c>
      <c r="E3384" s="8" t="s">
        <v>13830</v>
      </c>
      <c r="F3384" s="8" t="str">
        <f>VLOOKUP(E3384,'DANH MỤC'!$F:$G,2,0)</f>
        <v>Nhóm 2</v>
      </c>
      <c r="G3384" s="8" t="s">
        <v>7452</v>
      </c>
      <c r="H3384" t="str">
        <f>VLOOKUP(G3384,'DANH MỤC'!$I:$K,2,0)</f>
        <v>KH 1437</v>
      </c>
      <c r="I3384" t="str">
        <f>VLOOKUP(G3384,'DANH MỤC'!$I:$K,3,0)</f>
        <v>Bình Thuận</v>
      </c>
      <c r="J3384" s="8" t="s">
        <v>14</v>
      </c>
      <c r="K3384" t="str">
        <f>VLOOKUP(J3384,'DANH MỤC'!$A$1:$B$19,2,0)</f>
        <v>Sản phẩm 0004</v>
      </c>
      <c r="L3384" t="s">
        <v>15</v>
      </c>
      <c r="M3384">
        <v>1</v>
      </c>
      <c r="N3384" s="3">
        <f>IF(LEFT(K3384,1)="S",VLOOKUP(K3384,'DANH MỤC'!$B:$D,2,0),VLOOKUP(K3384,'DANH MỤC'!$B:$D,3,0))</f>
        <v>3500000</v>
      </c>
      <c r="O3384">
        <v>5</v>
      </c>
      <c r="P3384" s="3">
        <f>N3384*O3384%*CSDL[[#This Row],[SỐ LƯỢNG]]</f>
        <v>175000</v>
      </c>
      <c r="Q3384" s="3">
        <f t="shared" si="1632"/>
        <v>3325000</v>
      </c>
    </row>
    <row r="3385" spans="1:17" x14ac:dyDescent="0.3">
      <c r="A3385" s="23" t="s">
        <v>1740</v>
      </c>
      <c r="B3385" s="8" t="s">
        <v>1740</v>
      </c>
      <c r="C3385" s="8">
        <v>5</v>
      </c>
      <c r="D3385" s="8" t="s">
        <v>1775</v>
      </c>
      <c r="E3385" s="8" t="s">
        <v>13830</v>
      </c>
      <c r="F3385" s="8" t="str">
        <f>VLOOKUP(E3385,'DANH MỤC'!$F:$G,2,0)</f>
        <v>Nhóm 2</v>
      </c>
      <c r="G3385" s="8" t="s">
        <v>7453</v>
      </c>
      <c r="H3385" t="str">
        <f>VLOOKUP(G3385,'DANH MỤC'!$I:$K,2,0)</f>
        <v>KH 1438</v>
      </c>
      <c r="I3385" t="str">
        <f>VLOOKUP(G3385,'DANH MỤC'!$I:$K,3,0)</f>
        <v>Kiên Giang</v>
      </c>
      <c r="J3385" s="8" t="s">
        <v>19</v>
      </c>
      <c r="K3385" t="str">
        <f>VLOOKUP(J3385,'DANH MỤC'!$A$1:$B$19,2,0)</f>
        <v>Sản phẩm 0003</v>
      </c>
      <c r="L3385" t="s">
        <v>15</v>
      </c>
      <c r="M3385">
        <v>1</v>
      </c>
      <c r="N3385" s="3">
        <f>IF(LEFT(K3385,1)="S",VLOOKUP(K3385,'DANH MỤC'!$B:$D,2,0),VLOOKUP(K3385,'DANH MỤC'!$B:$D,3,0))</f>
        <v>2500000</v>
      </c>
      <c r="O3385">
        <v>20</v>
      </c>
      <c r="P3385" s="3">
        <f>N3385*O3385%*CSDL[[#This Row],[SỐ LƯỢNG]]</f>
        <v>500000</v>
      </c>
      <c r="Q3385" s="3">
        <f t="shared" si="1632"/>
        <v>2000000</v>
      </c>
    </row>
    <row r="3386" spans="1:17" x14ac:dyDescent="0.3">
      <c r="A3386" s="23" t="s">
        <v>1740</v>
      </c>
      <c r="B3386" s="8" t="s">
        <v>1740</v>
      </c>
      <c r="C3386" s="8">
        <v>5</v>
      </c>
      <c r="D3386" s="8" t="s">
        <v>1776</v>
      </c>
      <c r="E3386" s="8" t="s">
        <v>13831</v>
      </c>
      <c r="F3386" s="8" t="str">
        <f>VLOOKUP(E3386,'DANH MỤC'!$F:$G,2,0)</f>
        <v>Nhóm 2</v>
      </c>
      <c r="G3386" s="8" t="s">
        <v>7454</v>
      </c>
      <c r="H3386" t="str">
        <f>VLOOKUP(G3386,'DANH MỤC'!$I:$K,2,0)</f>
        <v>KH 1439</v>
      </c>
      <c r="I3386" t="str">
        <f>VLOOKUP(G3386,'DANH MỤC'!$I:$K,3,0)</f>
        <v>Lạng Sơn</v>
      </c>
      <c r="J3386" s="8" t="s">
        <v>19</v>
      </c>
      <c r="K3386" t="str">
        <f>VLOOKUP(J3386,'DANH MỤC'!$A$1:$B$19,2,0)</f>
        <v>Sản phẩm 0003</v>
      </c>
      <c r="L3386" t="s">
        <v>15</v>
      </c>
      <c r="M3386">
        <v>6</v>
      </c>
      <c r="N3386" s="3">
        <f>IF(LEFT(K3386,1)="S",VLOOKUP(K3386,'DANH MỤC'!$B:$D,2,0),VLOOKUP(K3386,'DANH MỤC'!$B:$D,3,0))</f>
        <v>2500000</v>
      </c>
      <c r="O3386">
        <v>15</v>
      </c>
      <c r="P3386" s="3">
        <f>N3386*O3386%*CSDL[[#This Row],[SỐ LƯỢNG]]</f>
        <v>2250000</v>
      </c>
      <c r="Q3386" s="3">
        <f t="shared" si="1632"/>
        <v>12750000</v>
      </c>
    </row>
    <row r="3387" spans="1:17" x14ac:dyDescent="0.3">
      <c r="A3387" s="23" t="s">
        <v>1740</v>
      </c>
      <c r="B3387" s="8" t="s">
        <v>1740</v>
      </c>
      <c r="C3387" s="8">
        <v>5</v>
      </c>
      <c r="D3387" s="8" t="s">
        <v>1777</v>
      </c>
      <c r="E3387" s="8" t="s">
        <v>13825</v>
      </c>
      <c r="F3387" s="8" t="str">
        <f>VLOOKUP(E3387,'DANH MỤC'!$F:$G,2,0)</f>
        <v>Nhóm 1</v>
      </c>
      <c r="G3387" s="8" t="s">
        <v>6075</v>
      </c>
      <c r="H3387" t="str">
        <f>VLOOKUP(G3387,'DANH MỤC'!$I:$K,2,0)</f>
        <v>KH 0039</v>
      </c>
      <c r="I3387" t="str">
        <f>VLOOKUP(G3387,'DANH MỤC'!$I:$K,3,0)</f>
        <v>Bình Định</v>
      </c>
      <c r="J3387" s="8" t="s">
        <v>19</v>
      </c>
      <c r="K3387" t="str">
        <f>VLOOKUP(J3387,'DANH MỤC'!$A$1:$B$19,2,0)</f>
        <v>Sản phẩm 0003</v>
      </c>
      <c r="L3387" t="s">
        <v>15</v>
      </c>
      <c r="M3387">
        <v>4</v>
      </c>
      <c r="N3387" s="3">
        <f>IF(LEFT(K3387,1)="S",VLOOKUP(K3387,'DANH MỤC'!$B:$D,2,0),VLOOKUP(K3387,'DANH MỤC'!$B:$D,3,0))</f>
        <v>2500000</v>
      </c>
      <c r="O3387">
        <v>100</v>
      </c>
      <c r="P3387" s="3">
        <f>N3387*O3387%*CSDL[[#This Row],[SỐ LƯỢNG]]</f>
        <v>10000000</v>
      </c>
      <c r="Q3387" s="3">
        <f t="shared" si="1632"/>
        <v>0</v>
      </c>
    </row>
    <row r="3388" spans="1:17" x14ac:dyDescent="0.3">
      <c r="A3388" s="23" t="s">
        <v>1740</v>
      </c>
      <c r="B3388" s="8" t="s">
        <v>1740</v>
      </c>
      <c r="C3388" s="8">
        <v>5</v>
      </c>
      <c r="D3388" s="8" t="s">
        <v>1778</v>
      </c>
      <c r="E3388" s="8" t="s">
        <v>13841</v>
      </c>
      <c r="F3388" s="8" t="str">
        <f>VLOOKUP(E3388,'DANH MỤC'!$F:$G,2,0)</f>
        <v>Nhóm 2</v>
      </c>
      <c r="G3388" s="8" t="s">
        <v>6505</v>
      </c>
      <c r="H3388" t="str">
        <f>VLOOKUP(G3388,'DANH MỤC'!$I:$K,2,0)</f>
        <v>KH 0472</v>
      </c>
      <c r="I3388" t="str">
        <f>VLOOKUP(G3388,'DANH MỤC'!$I:$K,3,0)</f>
        <v>Vĩnh Phúc</v>
      </c>
      <c r="J3388" s="8" t="s">
        <v>5940</v>
      </c>
      <c r="K3388" t="str">
        <f>VLOOKUP(J3388,'DANH MỤC'!$A$1:$B$19,2,0)</f>
        <v>Sản phẩm 0002</v>
      </c>
      <c r="L3388" t="s">
        <v>15</v>
      </c>
      <c r="M3388">
        <v>12</v>
      </c>
      <c r="N3388" s="3">
        <f>IF(LEFT(K3388,1)="S",VLOOKUP(K3388,'DANH MỤC'!$B:$D,2,0),VLOOKUP(K3388,'DANH MỤC'!$B:$D,3,0))</f>
        <v>2000000</v>
      </c>
      <c r="O3388">
        <v>40</v>
      </c>
      <c r="P3388" s="3">
        <f>N3388*O3388%*CSDL[[#This Row],[SỐ LƯỢNG]]</f>
        <v>9600000</v>
      </c>
      <c r="Q3388" s="3">
        <f t="shared" si="1632"/>
        <v>14400000</v>
      </c>
    </row>
    <row r="3389" spans="1:17" x14ac:dyDescent="0.3">
      <c r="A3389" s="23" t="str">
        <f>A3388</f>
        <v>06/05/2019</v>
      </c>
      <c r="B3389" s="8" t="str">
        <f>B3388</f>
        <v>06/05/2019</v>
      </c>
      <c r="C3389" s="8">
        <v>5</v>
      </c>
      <c r="D3389" s="8" t="str">
        <f>D3388</f>
        <v>DH13385</v>
      </c>
      <c r="E3389" s="8" t="str">
        <f>E3388</f>
        <v>trang.thi</v>
      </c>
      <c r="F3389" s="8" t="str">
        <f>VLOOKUP(E3389,'DANH MỤC'!$F:$G,2,0)</f>
        <v>Nhóm 2</v>
      </c>
      <c r="G3389" s="8" t="str">
        <f>G3388</f>
        <v>KH0472</v>
      </c>
      <c r="H3389" t="str">
        <f>VLOOKUP(G3389,'DANH MỤC'!$I:$K,2,0)</f>
        <v>KH 0472</v>
      </c>
      <c r="I3389" t="str">
        <f>VLOOKUP(G3389,'DANH MỤC'!$I:$K,3,0)</f>
        <v>Vĩnh Phúc</v>
      </c>
      <c r="J3389" s="8" t="s">
        <v>5940</v>
      </c>
      <c r="K3389" t="str">
        <f>VLOOKUP(J3389,'DANH MỤC'!$A$1:$B$19,2,0)</f>
        <v>Sản phẩm 0002</v>
      </c>
      <c r="L3389" t="s">
        <v>15</v>
      </c>
      <c r="M3389">
        <v>2</v>
      </c>
      <c r="N3389" s="3">
        <f>IF(LEFT(K3389,1)="S",VLOOKUP(K3389,'DANH MỤC'!$B:$D,2,0),VLOOKUP(K3389,'DANH MỤC'!$B:$D,3,0))</f>
        <v>2000000</v>
      </c>
      <c r="O3389">
        <v>100</v>
      </c>
      <c r="P3389" s="3">
        <f>N3389*O3389%*CSDL[[#This Row],[SỐ LƯỢNG]]</f>
        <v>4000000</v>
      </c>
      <c r="Q3389" s="3">
        <f t="shared" si="1632"/>
        <v>0</v>
      </c>
    </row>
    <row r="3390" spans="1:17" x14ac:dyDescent="0.3">
      <c r="A3390" s="23" t="s">
        <v>1740</v>
      </c>
      <c r="B3390" s="8" t="s">
        <v>1740</v>
      </c>
      <c r="C3390" s="8">
        <v>5</v>
      </c>
      <c r="D3390" s="8" t="s">
        <v>1779</v>
      </c>
      <c r="E3390" s="8" t="s">
        <v>13823</v>
      </c>
      <c r="F3390" s="8" t="str">
        <f>VLOOKUP(E3390,'DANH MỤC'!$F:$G,2,0)</f>
        <v>Nhóm 1</v>
      </c>
      <c r="G3390" s="8" t="s">
        <v>7455</v>
      </c>
      <c r="H3390" t="str">
        <f>VLOOKUP(G3390,'DANH MỤC'!$I:$K,2,0)</f>
        <v>KH 1440</v>
      </c>
      <c r="I3390" t="str">
        <f>VLOOKUP(G3390,'DANH MỤC'!$I:$K,3,0)</f>
        <v>Thái Bình</v>
      </c>
      <c r="J3390" s="8" t="s">
        <v>19</v>
      </c>
      <c r="K3390" t="str">
        <f>VLOOKUP(J3390,'DANH MỤC'!$A$1:$B$19,2,0)</f>
        <v>Sản phẩm 0003</v>
      </c>
      <c r="L3390" t="s">
        <v>15</v>
      </c>
      <c r="M3390">
        <v>1</v>
      </c>
      <c r="N3390" s="3">
        <f>IF(LEFT(K3390,1)="S",VLOOKUP(K3390,'DANH MỤC'!$B:$D,2,0),VLOOKUP(K3390,'DANH MỤC'!$B:$D,3,0))</f>
        <v>2500000</v>
      </c>
      <c r="O3390">
        <v>10</v>
      </c>
      <c r="P3390" s="3">
        <f>N3390*O3390%*CSDL[[#This Row],[SỐ LƯỢNG]]</f>
        <v>250000</v>
      </c>
      <c r="Q3390" s="3">
        <f t="shared" si="1632"/>
        <v>2250000</v>
      </c>
    </row>
    <row r="3391" spans="1:17" x14ac:dyDescent="0.3">
      <c r="A3391" s="23" t="str">
        <f>A3390</f>
        <v>06/05/2019</v>
      </c>
      <c r="B3391" s="8" t="str">
        <f>B3390</f>
        <v>06/05/2019</v>
      </c>
      <c r="C3391" s="8">
        <v>5</v>
      </c>
      <c r="D3391" s="8" t="str">
        <f>D3390</f>
        <v>DH13384</v>
      </c>
      <c r="E3391" s="8" t="str">
        <f>E3390</f>
        <v>giang.nguyen</v>
      </c>
      <c r="F3391" s="8" t="str">
        <f>VLOOKUP(E3391,'DANH MỤC'!$F:$G,2,0)</f>
        <v>Nhóm 1</v>
      </c>
      <c r="G3391" s="8" t="str">
        <f>G3390</f>
        <v>KH1440</v>
      </c>
      <c r="H3391" t="str">
        <f>VLOOKUP(G3391,'DANH MỤC'!$I:$K,2,0)</f>
        <v>KH 1440</v>
      </c>
      <c r="I3391" t="str">
        <f>VLOOKUP(G3391,'DANH MỤC'!$I:$K,3,0)</f>
        <v>Thái Bình</v>
      </c>
      <c r="J3391" s="8" t="s">
        <v>14</v>
      </c>
      <c r="K3391" t="str">
        <f>VLOOKUP(J3391,'DANH MỤC'!$A$1:$B$19,2,0)</f>
        <v>Sản phẩm 0004</v>
      </c>
      <c r="L3391" t="s">
        <v>15</v>
      </c>
      <c r="M3391">
        <v>2</v>
      </c>
      <c r="N3391" s="3">
        <f>IF(LEFT(K3391,1)="S",VLOOKUP(K3391,'DANH MỤC'!$B:$D,2,0),VLOOKUP(K3391,'DANH MỤC'!$B:$D,3,0))</f>
        <v>3500000</v>
      </c>
      <c r="O3391">
        <v>10</v>
      </c>
      <c r="P3391" s="3">
        <f>N3391*O3391%*CSDL[[#This Row],[SỐ LƯỢNG]]</f>
        <v>700000</v>
      </c>
      <c r="Q3391" s="3">
        <f t="shared" si="1632"/>
        <v>6300000</v>
      </c>
    </row>
    <row r="3392" spans="1:17" x14ac:dyDescent="0.3">
      <c r="A3392" s="23" t="s">
        <v>1740</v>
      </c>
      <c r="B3392" s="8" t="s">
        <v>1740</v>
      </c>
      <c r="C3392" s="8">
        <v>5</v>
      </c>
      <c r="D3392" s="8" t="s">
        <v>1780</v>
      </c>
      <c r="E3392" s="8" t="s">
        <v>13823</v>
      </c>
      <c r="F3392" s="8" t="str">
        <f>VLOOKUP(E3392,'DANH MỤC'!$F:$G,2,0)</f>
        <v>Nhóm 1</v>
      </c>
      <c r="G3392" s="8" t="s">
        <v>2265</v>
      </c>
      <c r="H3392" t="str">
        <f>VLOOKUP(G3392,'DANH MỤC'!$I:$K,2,0)</f>
        <v>KH 1441</v>
      </c>
      <c r="I3392" t="str">
        <f>VLOOKUP(G3392,'DANH MỤC'!$I:$K,3,0)</f>
        <v>Bình Thuận</v>
      </c>
      <c r="J3392" s="8" t="s">
        <v>5941</v>
      </c>
      <c r="K3392" t="str">
        <f>VLOOKUP(J3392,'DANH MỤC'!$A$1:$B$19,2,0)</f>
        <v>Sản phẩm 0006</v>
      </c>
      <c r="L3392" t="s">
        <v>15</v>
      </c>
      <c r="M3392">
        <v>1</v>
      </c>
      <c r="N3392" s="3">
        <f>IF(LEFT(K3392,1)="S",VLOOKUP(K3392,'DANH MỤC'!$B:$D,2,0),VLOOKUP(K3392,'DANH MỤC'!$B:$D,3,0))</f>
        <v>800000</v>
      </c>
      <c r="O3392">
        <v>10</v>
      </c>
      <c r="P3392" s="3">
        <f>N3392*O3392%*CSDL[[#This Row],[SỐ LƯỢNG]]</f>
        <v>80000</v>
      </c>
      <c r="Q3392" s="3">
        <f t="shared" si="1632"/>
        <v>720000</v>
      </c>
    </row>
    <row r="3393" spans="1:17" x14ac:dyDescent="0.3">
      <c r="A3393" s="23" t="str">
        <f>A3392</f>
        <v>06/05/2019</v>
      </c>
      <c r="B3393" s="8" t="str">
        <f>B3392</f>
        <v>06/05/2019</v>
      </c>
      <c r="C3393" s="8">
        <v>5</v>
      </c>
      <c r="D3393" s="8" t="str">
        <f>D3392</f>
        <v>DH13383</v>
      </c>
      <c r="E3393" s="8" t="str">
        <f>E3392</f>
        <v>giang.nguyen</v>
      </c>
      <c r="F3393" s="8" t="str">
        <f>VLOOKUP(E3393,'DANH MỤC'!$F:$G,2,0)</f>
        <v>Nhóm 1</v>
      </c>
      <c r="G3393" s="8" t="str">
        <f>G3392</f>
        <v>KH1441</v>
      </c>
      <c r="H3393" t="str">
        <f>VLOOKUP(G3393,'DANH MỤC'!$I:$K,2,0)</f>
        <v>KH 1441</v>
      </c>
      <c r="I3393" t="str">
        <f>VLOOKUP(G3393,'DANH MỤC'!$I:$K,3,0)</f>
        <v>Bình Thuận</v>
      </c>
      <c r="J3393" s="8" t="s">
        <v>5942</v>
      </c>
      <c r="K3393" t="str">
        <f>VLOOKUP(J3393,'DANH MỤC'!$A$1:$B$19,2,0)</f>
        <v>Sản phẩm 0007</v>
      </c>
      <c r="L3393" t="s">
        <v>15</v>
      </c>
      <c r="M3393">
        <v>1</v>
      </c>
      <c r="N3393" s="3">
        <f>IF(LEFT(K3393,1)="S",VLOOKUP(K3393,'DANH MỤC'!$B:$D,2,0),VLOOKUP(K3393,'DANH MỤC'!$B:$D,3,0))</f>
        <v>800000</v>
      </c>
      <c r="O3393">
        <v>10</v>
      </c>
      <c r="P3393" s="3">
        <f>N3393*O3393%*CSDL[[#This Row],[SỐ LƯỢNG]]</f>
        <v>80000</v>
      </c>
      <c r="Q3393" s="3">
        <f t="shared" si="1632"/>
        <v>720000</v>
      </c>
    </row>
    <row r="3394" spans="1:17" x14ac:dyDescent="0.3">
      <c r="A3394" s="23" t="s">
        <v>1740</v>
      </c>
      <c r="B3394" s="8" t="s">
        <v>1740</v>
      </c>
      <c r="C3394" s="8">
        <v>5</v>
      </c>
      <c r="D3394" s="8" t="s">
        <v>1781</v>
      </c>
      <c r="E3394" s="8" t="s">
        <v>13819</v>
      </c>
      <c r="F3394" s="8" t="str">
        <f>VLOOKUP(E3394,'DANH MỤC'!$F:$G,2,0)</f>
        <v>Nhóm 1</v>
      </c>
      <c r="G3394" s="8" t="s">
        <v>6934</v>
      </c>
      <c r="H3394" t="str">
        <f>VLOOKUP(G3394,'DANH MỤC'!$I:$K,2,0)</f>
        <v>KH 0907</v>
      </c>
      <c r="I3394" t="str">
        <f>VLOOKUP(G3394,'DANH MỤC'!$I:$K,3,0)</f>
        <v>Lào Cai</v>
      </c>
      <c r="J3394" s="8" t="s">
        <v>5939</v>
      </c>
      <c r="K3394" t="str">
        <f>VLOOKUP(J3394,'DANH MỤC'!$A$1:$B$19,2,0)</f>
        <v>Sản phẩm 0001</v>
      </c>
      <c r="L3394" t="s">
        <v>15</v>
      </c>
      <c r="M3394">
        <v>1</v>
      </c>
      <c r="N3394" s="3">
        <f>IF(LEFT(K3394,1)="S",VLOOKUP(K3394,'DANH MỤC'!$B:$D,2,0),VLOOKUP(K3394,'DANH MỤC'!$B:$D,3,0))</f>
        <v>3000000</v>
      </c>
      <c r="O3394">
        <v>0</v>
      </c>
      <c r="P3394" s="3">
        <f>N3394*O3394%*CSDL[[#This Row],[SỐ LƯỢNG]]</f>
        <v>0</v>
      </c>
      <c r="Q3394" s="3">
        <f t="shared" si="1632"/>
        <v>3000000</v>
      </c>
    </row>
    <row r="3395" spans="1:17" x14ac:dyDescent="0.3">
      <c r="A3395" s="23" t="s">
        <v>1740</v>
      </c>
      <c r="B3395" s="8" t="s">
        <v>1740</v>
      </c>
      <c r="C3395" s="8">
        <v>5</v>
      </c>
      <c r="D3395" s="8" t="s">
        <v>1782</v>
      </c>
      <c r="E3395" s="8" t="s">
        <v>13816</v>
      </c>
      <c r="F3395" s="8" t="str">
        <f>VLOOKUP(E3395,'DANH MỤC'!$F:$G,2,0)</f>
        <v>Nhóm 1</v>
      </c>
      <c r="G3395" s="8" t="s">
        <v>7456</v>
      </c>
      <c r="H3395" t="str">
        <f>VLOOKUP(G3395,'DANH MỤC'!$I:$K,2,0)</f>
        <v>KH 1442</v>
      </c>
      <c r="I3395" t="str">
        <f>VLOOKUP(G3395,'DANH MỤC'!$I:$K,3,0)</f>
        <v>Kiên Giang</v>
      </c>
      <c r="J3395" s="8" t="s">
        <v>5940</v>
      </c>
      <c r="K3395" t="str">
        <f>VLOOKUP(J3395,'DANH MỤC'!$A$1:$B$19,2,0)</f>
        <v>Sản phẩm 0002</v>
      </c>
      <c r="L3395" t="s">
        <v>15</v>
      </c>
      <c r="M3395">
        <v>1</v>
      </c>
      <c r="N3395" s="3">
        <f>IF(LEFT(K3395,1)="S",VLOOKUP(K3395,'DANH MỤC'!$B:$D,2,0),VLOOKUP(K3395,'DANH MỤC'!$B:$D,3,0))</f>
        <v>2000000</v>
      </c>
      <c r="O3395">
        <v>5</v>
      </c>
      <c r="P3395" s="3">
        <f>N3395*O3395%*CSDL[[#This Row],[SỐ LƯỢNG]]</f>
        <v>100000</v>
      </c>
      <c r="Q3395" s="3">
        <f t="shared" ref="Q3395:Q3458" si="1653">N3395*M3395-P3395</f>
        <v>1900000</v>
      </c>
    </row>
    <row r="3396" spans="1:17" x14ac:dyDescent="0.3">
      <c r="A3396" s="23" t="s">
        <v>1783</v>
      </c>
      <c r="B3396" s="8" t="s">
        <v>1740</v>
      </c>
      <c r="C3396" s="8">
        <v>5</v>
      </c>
      <c r="D3396" s="8" t="s">
        <v>1784</v>
      </c>
      <c r="E3396" s="8" t="s">
        <v>13822</v>
      </c>
      <c r="F3396" s="8" t="str">
        <f>VLOOKUP(E3396,'DANH MỤC'!$F:$G,2,0)</f>
        <v>Nhóm 1</v>
      </c>
      <c r="G3396" s="8" t="s">
        <v>7457</v>
      </c>
      <c r="H3396" t="str">
        <f>VLOOKUP(G3396,'DANH MỤC'!$I:$K,2,0)</f>
        <v>KH 1443</v>
      </c>
      <c r="I3396" t="str">
        <f>VLOOKUP(G3396,'DANH MỤC'!$I:$K,3,0)</f>
        <v>Đồng Tháp</v>
      </c>
      <c r="J3396" s="8" t="s">
        <v>5939</v>
      </c>
      <c r="K3396" t="str">
        <f>VLOOKUP(J3396,'DANH MỤC'!$A$1:$B$19,2,0)</f>
        <v>Sản phẩm 0001</v>
      </c>
      <c r="L3396" t="s">
        <v>15</v>
      </c>
      <c r="M3396">
        <v>1</v>
      </c>
      <c r="N3396" s="3">
        <f>IF(LEFT(K3396,1)="S",VLOOKUP(K3396,'DANH MỤC'!$B:$D,2,0),VLOOKUP(K3396,'DANH MỤC'!$B:$D,3,0))</f>
        <v>3000000</v>
      </c>
      <c r="O3396">
        <v>0</v>
      </c>
      <c r="P3396" s="3">
        <f>N3396*O3396%*CSDL[[#This Row],[SỐ LƯỢNG]]</f>
        <v>0</v>
      </c>
      <c r="Q3396" s="3">
        <f t="shared" si="1653"/>
        <v>3000000</v>
      </c>
    </row>
    <row r="3397" spans="1:17" x14ac:dyDescent="0.3">
      <c r="A3397" s="23" t="s">
        <v>1783</v>
      </c>
      <c r="B3397" s="8" t="s">
        <v>1783</v>
      </c>
      <c r="C3397" s="8">
        <v>5</v>
      </c>
      <c r="D3397" s="8" t="s">
        <v>1785</v>
      </c>
      <c r="E3397" s="8" t="s">
        <v>13814</v>
      </c>
      <c r="F3397" s="8" t="str">
        <f>VLOOKUP(E3397,'DANH MỤC'!$F:$G,2,0)</f>
        <v>Nhóm 1</v>
      </c>
      <c r="G3397" s="8" t="s">
        <v>7458</v>
      </c>
      <c r="H3397" t="str">
        <f>VLOOKUP(G3397,'DANH MỤC'!$I:$K,2,0)</f>
        <v>KH 1444</v>
      </c>
      <c r="I3397" t="str">
        <f>VLOOKUP(G3397,'DANH MỤC'!$I:$K,3,0)</f>
        <v>Đắk Lắk</v>
      </c>
      <c r="J3397" s="8" t="s">
        <v>5939</v>
      </c>
      <c r="K3397" t="str">
        <f>VLOOKUP(J3397,'DANH MỤC'!$A$1:$B$19,2,0)</f>
        <v>Sản phẩm 0001</v>
      </c>
      <c r="L3397" t="s">
        <v>15</v>
      </c>
      <c r="M3397">
        <v>1</v>
      </c>
      <c r="N3397" s="3">
        <f>IF(LEFT(K3397,1)="S",VLOOKUP(K3397,'DANH MỤC'!$B:$D,2,0),VLOOKUP(K3397,'DANH MỤC'!$B:$D,3,0))</f>
        <v>3000000</v>
      </c>
      <c r="O3397">
        <v>0</v>
      </c>
      <c r="P3397" s="3">
        <f>N3397*O3397%*CSDL[[#This Row],[SỐ LƯỢNG]]</f>
        <v>0</v>
      </c>
      <c r="Q3397" s="3">
        <f t="shared" si="1653"/>
        <v>3000000</v>
      </c>
    </row>
    <row r="3398" spans="1:17" x14ac:dyDescent="0.3">
      <c r="A3398" s="23" t="str">
        <f>A3397</f>
        <v>05/05/2019</v>
      </c>
      <c r="B3398" s="8" t="str">
        <f>B3397</f>
        <v>05/05/2019</v>
      </c>
      <c r="C3398" s="8">
        <v>5</v>
      </c>
      <c r="D3398" s="8" t="str">
        <f>D3397</f>
        <v>DH13380</v>
      </c>
      <c r="E3398" s="8" t="str">
        <f>E3397</f>
        <v>hai.vi</v>
      </c>
      <c r="F3398" s="8" t="str">
        <f>VLOOKUP(E3398,'DANH MỤC'!$F:$G,2,0)</f>
        <v>Nhóm 1</v>
      </c>
      <c r="G3398" s="8" t="str">
        <f>G3397</f>
        <v>KH1444</v>
      </c>
      <c r="H3398" t="str">
        <f>VLOOKUP(G3398,'DANH MỤC'!$I:$K,2,0)</f>
        <v>KH 1444</v>
      </c>
      <c r="I3398" t="str">
        <f>VLOOKUP(G3398,'DANH MỤC'!$I:$K,3,0)</f>
        <v>Đắk Lắk</v>
      </c>
      <c r="J3398" s="8" t="s">
        <v>5944</v>
      </c>
      <c r="K3398" t="str">
        <f>VLOOKUP(J3398,'DANH MỤC'!$A$1:$B$19,2,0)</f>
        <v>Hàng tặng 0001</v>
      </c>
      <c r="L3398" t="s">
        <v>24</v>
      </c>
      <c r="M3398">
        <v>2</v>
      </c>
      <c r="N3398" s="3">
        <f>IF(LEFT(K3398,1)="S",VLOOKUP(K3398,'DANH MỤC'!$B:$D,2,0),VLOOKUP(K3398,'DANH MỤC'!$B:$D,3,0))</f>
        <v>200000</v>
      </c>
      <c r="O3398">
        <v>100</v>
      </c>
      <c r="P3398" s="3">
        <f>N3398*O3398%*CSDL[[#This Row],[SỐ LƯỢNG]]</f>
        <v>400000</v>
      </c>
      <c r="Q3398" s="3">
        <f t="shared" si="1653"/>
        <v>0</v>
      </c>
    </row>
    <row r="3399" spans="1:17" x14ac:dyDescent="0.3">
      <c r="A3399" s="23" t="s">
        <v>1783</v>
      </c>
      <c r="B3399" s="8" t="s">
        <v>1783</v>
      </c>
      <c r="C3399" s="8">
        <v>5</v>
      </c>
      <c r="D3399" s="8" t="s">
        <v>1786</v>
      </c>
      <c r="E3399" s="8" t="s">
        <v>13822</v>
      </c>
      <c r="F3399" s="8" t="str">
        <f>VLOOKUP(E3399,'DANH MỤC'!$F:$G,2,0)</f>
        <v>Nhóm 1</v>
      </c>
      <c r="G3399" s="8" t="s">
        <v>7459</v>
      </c>
      <c r="H3399" t="str">
        <f>VLOOKUP(G3399,'DANH MỤC'!$I:$K,2,0)</f>
        <v>KH 1445</v>
      </c>
      <c r="I3399" t="str">
        <f>VLOOKUP(G3399,'DANH MỤC'!$I:$K,3,0)</f>
        <v>Phú Thọ</v>
      </c>
      <c r="J3399" s="8" t="s">
        <v>5939</v>
      </c>
      <c r="K3399" t="str">
        <f>VLOOKUP(J3399,'DANH MỤC'!$A$1:$B$19,2,0)</f>
        <v>Sản phẩm 0001</v>
      </c>
      <c r="L3399" t="s">
        <v>15</v>
      </c>
      <c r="M3399">
        <v>1</v>
      </c>
      <c r="N3399" s="3">
        <f>IF(LEFT(K3399,1)="S",VLOOKUP(K3399,'DANH MỤC'!$B:$D,2,0),VLOOKUP(K3399,'DANH MỤC'!$B:$D,3,0))</f>
        <v>3000000</v>
      </c>
      <c r="O3399">
        <v>0</v>
      </c>
      <c r="P3399" s="3">
        <f>N3399*O3399%*CSDL[[#This Row],[SỐ LƯỢNG]]</f>
        <v>0</v>
      </c>
      <c r="Q3399" s="3">
        <f t="shared" si="1653"/>
        <v>3000000</v>
      </c>
    </row>
    <row r="3400" spans="1:17" x14ac:dyDescent="0.3">
      <c r="A3400" s="23" t="str">
        <f t="shared" ref="A3400:A3401" si="1654">A3399</f>
        <v>05/05/2019</v>
      </c>
      <c r="B3400" s="8" t="str">
        <f t="shared" ref="B3400:B3401" si="1655">B3399</f>
        <v>05/05/2019</v>
      </c>
      <c r="C3400" s="8">
        <v>5</v>
      </c>
      <c r="D3400" s="8" t="str">
        <f t="shared" ref="D3400:D3401" si="1656">D3399</f>
        <v>DH13379</v>
      </c>
      <c r="E3400" s="8" t="str">
        <f t="shared" ref="E3400:E3401" si="1657">E3399</f>
        <v>anh.hong</v>
      </c>
      <c r="F3400" s="8" t="str">
        <f>VLOOKUP(E3400,'DANH MỤC'!$F:$G,2,0)</f>
        <v>Nhóm 1</v>
      </c>
      <c r="G3400" s="8" t="str">
        <f t="shared" ref="G3400:G3401" si="1658">G3399</f>
        <v>KH1445</v>
      </c>
      <c r="H3400" t="str">
        <f>VLOOKUP(G3400,'DANH MỤC'!$I:$K,2,0)</f>
        <v>KH 1445</v>
      </c>
      <c r="I3400" t="str">
        <f>VLOOKUP(G3400,'DANH MỤC'!$I:$K,3,0)</f>
        <v>Phú Thọ</v>
      </c>
      <c r="J3400" s="8" t="s">
        <v>5948</v>
      </c>
      <c r="K3400" t="str">
        <f>VLOOKUP(J3400,'DANH MỤC'!$A$1:$B$19,2,0)</f>
        <v>Hàng tặng 0005</v>
      </c>
      <c r="L3400" t="s">
        <v>51</v>
      </c>
      <c r="M3400">
        <v>1</v>
      </c>
      <c r="N3400" s="3">
        <f>IF(LEFT(K3400,1)="S",VLOOKUP(K3400,'DANH MỤC'!$B:$D,2,0),VLOOKUP(K3400,'DANH MỤC'!$B:$D,3,0))</f>
        <v>300000</v>
      </c>
      <c r="O3400">
        <v>0</v>
      </c>
      <c r="P3400" s="3">
        <f>N3400*O3400%*CSDL[[#This Row],[SỐ LƯỢNG]]</f>
        <v>0</v>
      </c>
      <c r="Q3400" s="3">
        <f t="shared" si="1653"/>
        <v>300000</v>
      </c>
    </row>
    <row r="3401" spans="1:17" x14ac:dyDescent="0.3">
      <c r="A3401" s="23" t="str">
        <f t="shared" si="1654"/>
        <v>05/05/2019</v>
      </c>
      <c r="B3401" s="8" t="str">
        <f t="shared" si="1655"/>
        <v>05/05/2019</v>
      </c>
      <c r="C3401" s="8">
        <v>5</v>
      </c>
      <c r="D3401" s="8" t="str">
        <f t="shared" si="1656"/>
        <v>DH13379</v>
      </c>
      <c r="E3401" s="8" t="str">
        <f t="shared" si="1657"/>
        <v>anh.hong</v>
      </c>
      <c r="F3401" s="8" t="str">
        <f>VLOOKUP(E3401,'DANH MỤC'!$F:$G,2,0)</f>
        <v>Nhóm 1</v>
      </c>
      <c r="G3401" s="8" t="str">
        <f t="shared" si="1658"/>
        <v>KH1445</v>
      </c>
      <c r="H3401" t="str">
        <f>VLOOKUP(G3401,'DANH MỤC'!$I:$K,2,0)</f>
        <v>KH 1445</v>
      </c>
      <c r="I3401" t="str">
        <f>VLOOKUP(G3401,'DANH MỤC'!$I:$K,3,0)</f>
        <v>Phú Thọ</v>
      </c>
      <c r="J3401" s="8" t="s">
        <v>5940</v>
      </c>
      <c r="K3401" t="str">
        <f>VLOOKUP(J3401,'DANH MỤC'!$A$1:$B$19,2,0)</f>
        <v>Sản phẩm 0002</v>
      </c>
      <c r="L3401" t="s">
        <v>15</v>
      </c>
      <c r="M3401">
        <v>1</v>
      </c>
      <c r="N3401" s="3">
        <f>IF(LEFT(K3401,1)="S",VLOOKUP(K3401,'DANH MỤC'!$B:$D,2,0),VLOOKUP(K3401,'DANH MỤC'!$B:$D,3,0))</f>
        <v>2000000</v>
      </c>
      <c r="O3401">
        <v>5</v>
      </c>
      <c r="P3401" s="3">
        <f>N3401*O3401%*CSDL[[#This Row],[SỐ LƯỢNG]]</f>
        <v>100000</v>
      </c>
      <c r="Q3401" s="3">
        <f t="shared" si="1653"/>
        <v>1900000</v>
      </c>
    </row>
    <row r="3402" spans="1:17" x14ac:dyDescent="0.3">
      <c r="A3402" s="23" t="s">
        <v>1783</v>
      </c>
      <c r="B3402" s="8" t="s">
        <v>1783</v>
      </c>
      <c r="C3402" s="8">
        <v>5</v>
      </c>
      <c r="D3402" s="8" t="s">
        <v>1787</v>
      </c>
      <c r="E3402" s="8" t="s">
        <v>13821</v>
      </c>
      <c r="F3402" s="8" t="str">
        <f>VLOOKUP(E3402,'DANH MỤC'!$F:$G,2,0)</f>
        <v>Nhóm 1</v>
      </c>
      <c r="G3402" s="8" t="s">
        <v>7460</v>
      </c>
      <c r="H3402" t="str">
        <f>VLOOKUP(G3402,'DANH MỤC'!$I:$K,2,0)</f>
        <v>KH 1446</v>
      </c>
      <c r="I3402" t="str">
        <f>VLOOKUP(G3402,'DANH MỤC'!$I:$K,3,0)</f>
        <v>Phú Thọ</v>
      </c>
      <c r="J3402" s="8" t="s">
        <v>5939</v>
      </c>
      <c r="K3402" t="str">
        <f>VLOOKUP(J3402,'DANH MỤC'!$A$1:$B$19,2,0)</f>
        <v>Sản phẩm 0001</v>
      </c>
      <c r="L3402" t="s">
        <v>15</v>
      </c>
      <c r="M3402">
        <v>1</v>
      </c>
      <c r="N3402" s="3">
        <f>IF(LEFT(K3402,1)="S",VLOOKUP(K3402,'DANH MỤC'!$B:$D,2,0),VLOOKUP(K3402,'DANH MỤC'!$B:$D,3,0))</f>
        <v>3000000</v>
      </c>
      <c r="O3402">
        <v>0</v>
      </c>
      <c r="P3402" s="3">
        <f>N3402*O3402%*CSDL[[#This Row],[SỐ LƯỢNG]]</f>
        <v>0</v>
      </c>
      <c r="Q3402" s="3">
        <f t="shared" si="1653"/>
        <v>3000000</v>
      </c>
    </row>
    <row r="3403" spans="1:17" x14ac:dyDescent="0.3">
      <c r="A3403" s="23" t="str">
        <f>A3402</f>
        <v>05/05/2019</v>
      </c>
      <c r="B3403" s="8" t="str">
        <f>B3402</f>
        <v>05/05/2019</v>
      </c>
      <c r="C3403" s="8">
        <v>5</v>
      </c>
      <c r="D3403" s="8" t="str">
        <f>D3402</f>
        <v>DH13378</v>
      </c>
      <c r="E3403" s="8" t="str">
        <f>E3402</f>
        <v>thu.le</v>
      </c>
      <c r="F3403" s="8" t="str">
        <f>VLOOKUP(E3403,'DANH MỤC'!$F:$G,2,0)</f>
        <v>Nhóm 1</v>
      </c>
      <c r="G3403" s="8" t="str">
        <f>G3402</f>
        <v>KH1446</v>
      </c>
      <c r="H3403" t="str">
        <f>VLOOKUP(G3403,'DANH MỤC'!$I:$K,2,0)</f>
        <v>KH 1446</v>
      </c>
      <c r="I3403" t="str">
        <f>VLOOKUP(G3403,'DANH MỤC'!$I:$K,3,0)</f>
        <v>Phú Thọ</v>
      </c>
      <c r="J3403" s="8" t="s">
        <v>5944</v>
      </c>
      <c r="K3403" t="str">
        <f>VLOOKUP(J3403,'DANH MỤC'!$A$1:$B$19,2,0)</f>
        <v>Hàng tặng 0001</v>
      </c>
      <c r="L3403" t="s">
        <v>24</v>
      </c>
      <c r="M3403">
        <v>2</v>
      </c>
      <c r="N3403" s="3">
        <f>IF(LEFT(K3403,1)="S",VLOOKUP(K3403,'DANH MỤC'!$B:$D,2,0),VLOOKUP(K3403,'DANH MỤC'!$B:$D,3,0))</f>
        <v>200000</v>
      </c>
      <c r="O3403">
        <v>100</v>
      </c>
      <c r="P3403" s="3">
        <f>N3403*O3403%*CSDL[[#This Row],[SỐ LƯỢNG]]</f>
        <v>400000</v>
      </c>
      <c r="Q3403" s="3">
        <f t="shared" si="1653"/>
        <v>0</v>
      </c>
    </row>
    <row r="3404" spans="1:17" x14ac:dyDescent="0.3">
      <c r="A3404" s="23" t="s">
        <v>1783</v>
      </c>
      <c r="B3404" s="8" t="s">
        <v>1783</v>
      </c>
      <c r="C3404" s="8">
        <v>5</v>
      </c>
      <c r="D3404" s="8" t="s">
        <v>1788</v>
      </c>
      <c r="E3404" s="8" t="s">
        <v>13814</v>
      </c>
      <c r="F3404" s="8" t="str">
        <f>VLOOKUP(E3404,'DANH MỤC'!$F:$G,2,0)</f>
        <v>Nhóm 1</v>
      </c>
      <c r="G3404" s="8" t="s">
        <v>6765</v>
      </c>
      <c r="H3404" t="str">
        <f>VLOOKUP(G3404,'DANH MỤC'!$I:$K,2,0)</f>
        <v>KH 0732</v>
      </c>
      <c r="I3404" t="str">
        <f>VLOOKUP(G3404,'DANH MỤC'!$I:$K,3,0)</f>
        <v>Hòa Bình</v>
      </c>
      <c r="J3404" s="8" t="s">
        <v>5939</v>
      </c>
      <c r="K3404" t="str">
        <f>VLOOKUP(J3404,'DANH MỤC'!$A$1:$B$19,2,0)</f>
        <v>Sản phẩm 0001</v>
      </c>
      <c r="L3404" t="s">
        <v>15</v>
      </c>
      <c r="M3404">
        <v>1</v>
      </c>
      <c r="N3404" s="3">
        <f>IF(LEFT(K3404,1)="S",VLOOKUP(K3404,'DANH MỤC'!$B:$D,2,0),VLOOKUP(K3404,'DANH MỤC'!$B:$D,3,0))</f>
        <v>3000000</v>
      </c>
      <c r="O3404">
        <v>0</v>
      </c>
      <c r="P3404" s="3">
        <f>N3404*O3404%*CSDL[[#This Row],[SỐ LƯỢNG]]</f>
        <v>0</v>
      </c>
      <c r="Q3404" s="3">
        <f t="shared" si="1653"/>
        <v>3000000</v>
      </c>
    </row>
    <row r="3405" spans="1:17" x14ac:dyDescent="0.3">
      <c r="A3405" s="23" t="str">
        <f>A3404</f>
        <v>05/05/2019</v>
      </c>
      <c r="B3405" s="8" t="str">
        <f>B3404</f>
        <v>05/05/2019</v>
      </c>
      <c r="C3405" s="8">
        <v>5</v>
      </c>
      <c r="D3405" s="8" t="str">
        <f>D3404</f>
        <v>DH13377</v>
      </c>
      <c r="E3405" s="8" t="str">
        <f>E3404</f>
        <v>hai.vi</v>
      </c>
      <c r="F3405" s="8" t="str">
        <f>VLOOKUP(E3405,'DANH MỤC'!$F:$G,2,0)</f>
        <v>Nhóm 1</v>
      </c>
      <c r="G3405" s="8" t="str">
        <f>G3404</f>
        <v>KH0732</v>
      </c>
      <c r="H3405" t="str">
        <f>VLOOKUP(G3405,'DANH MỤC'!$I:$K,2,0)</f>
        <v>KH 0732</v>
      </c>
      <c r="I3405" t="str">
        <f>VLOOKUP(G3405,'DANH MỤC'!$I:$K,3,0)</f>
        <v>Hòa Bình</v>
      </c>
      <c r="J3405" s="8" t="s">
        <v>5944</v>
      </c>
      <c r="K3405" t="str">
        <f>VLOOKUP(J3405,'DANH MỤC'!$A$1:$B$19,2,0)</f>
        <v>Hàng tặng 0001</v>
      </c>
      <c r="L3405" t="s">
        <v>24</v>
      </c>
      <c r="M3405">
        <v>2</v>
      </c>
      <c r="N3405" s="3">
        <f>IF(LEFT(K3405,1)="S",VLOOKUP(K3405,'DANH MỤC'!$B:$D,2,0),VLOOKUP(K3405,'DANH MỤC'!$B:$D,3,0))</f>
        <v>200000</v>
      </c>
      <c r="O3405">
        <v>100</v>
      </c>
      <c r="P3405" s="3">
        <f>N3405*O3405%*CSDL[[#This Row],[SỐ LƯỢNG]]</f>
        <v>400000</v>
      </c>
      <c r="Q3405" s="3">
        <f t="shared" si="1653"/>
        <v>0</v>
      </c>
    </row>
    <row r="3406" spans="1:17" x14ac:dyDescent="0.3">
      <c r="A3406" s="23" t="s">
        <v>1783</v>
      </c>
      <c r="B3406" s="8" t="s">
        <v>1783</v>
      </c>
      <c r="C3406" s="8">
        <v>5</v>
      </c>
      <c r="D3406" s="8" t="s">
        <v>1789</v>
      </c>
      <c r="E3406" s="8" t="s">
        <v>13833</v>
      </c>
      <c r="F3406" s="8" t="str">
        <f>VLOOKUP(E3406,'DANH MỤC'!$F:$G,2,0)</f>
        <v>Nhóm 2</v>
      </c>
      <c r="G3406" s="8" t="s">
        <v>7461</v>
      </c>
      <c r="H3406" t="str">
        <f>VLOOKUP(G3406,'DANH MỤC'!$I:$K,2,0)</f>
        <v>KH 1447</v>
      </c>
      <c r="I3406" t="str">
        <f>VLOOKUP(G3406,'DANH MỤC'!$I:$K,3,0)</f>
        <v>Bà Rịa Vũng Tàu</v>
      </c>
      <c r="J3406" s="8" t="s">
        <v>5940</v>
      </c>
      <c r="K3406" t="str">
        <f>VLOOKUP(J3406,'DANH MỤC'!$A$1:$B$19,2,0)</f>
        <v>Sản phẩm 0002</v>
      </c>
      <c r="L3406" t="s">
        <v>15</v>
      </c>
      <c r="M3406">
        <v>1</v>
      </c>
      <c r="N3406" s="3">
        <f>IF(LEFT(K3406,1)="S",VLOOKUP(K3406,'DANH MỤC'!$B:$D,2,0),VLOOKUP(K3406,'DANH MỤC'!$B:$D,3,0))</f>
        <v>2000000</v>
      </c>
      <c r="O3406">
        <v>0</v>
      </c>
      <c r="P3406" s="3">
        <f>N3406*O3406%*CSDL[[#This Row],[SỐ LƯỢNG]]</f>
        <v>0</v>
      </c>
      <c r="Q3406" s="3">
        <f t="shared" si="1653"/>
        <v>2000000</v>
      </c>
    </row>
    <row r="3407" spans="1:17" x14ac:dyDescent="0.3">
      <c r="A3407" s="23" t="str">
        <f>A3406</f>
        <v>05/05/2019</v>
      </c>
      <c r="B3407" s="8" t="str">
        <f>B3406</f>
        <v>05/05/2019</v>
      </c>
      <c r="C3407" s="8">
        <v>5</v>
      </c>
      <c r="D3407" s="8" t="str">
        <f>D3406</f>
        <v>DH13376</v>
      </c>
      <c r="E3407" s="8" t="str">
        <f>E3406</f>
        <v>anh.nguyen</v>
      </c>
      <c r="F3407" s="8" t="str">
        <f>VLOOKUP(E3407,'DANH MỤC'!$F:$G,2,0)</f>
        <v>Nhóm 2</v>
      </c>
      <c r="G3407" s="8" t="str">
        <f>G3406</f>
        <v>KH1447</v>
      </c>
      <c r="H3407" t="str">
        <f>VLOOKUP(G3407,'DANH MỤC'!$I:$K,2,0)</f>
        <v>KH 1447</v>
      </c>
      <c r="I3407" t="str">
        <f>VLOOKUP(G3407,'DANH MỤC'!$I:$K,3,0)</f>
        <v>Bà Rịa Vũng Tàu</v>
      </c>
      <c r="J3407" s="8" t="s">
        <v>5944</v>
      </c>
      <c r="K3407" t="str">
        <f>VLOOKUP(J3407,'DANH MỤC'!$A$1:$B$19,2,0)</f>
        <v>Hàng tặng 0001</v>
      </c>
      <c r="L3407" t="s">
        <v>24</v>
      </c>
      <c r="M3407">
        <v>2</v>
      </c>
      <c r="N3407" s="3">
        <f>IF(LEFT(K3407,1)="S",VLOOKUP(K3407,'DANH MỤC'!$B:$D,2,0),VLOOKUP(K3407,'DANH MỤC'!$B:$D,3,0))</f>
        <v>200000</v>
      </c>
      <c r="O3407">
        <v>100</v>
      </c>
      <c r="P3407" s="3">
        <f>N3407*O3407%*CSDL[[#This Row],[SỐ LƯỢNG]]</f>
        <v>400000</v>
      </c>
      <c r="Q3407" s="3">
        <f t="shared" si="1653"/>
        <v>0</v>
      </c>
    </row>
    <row r="3408" spans="1:17" x14ac:dyDescent="0.3">
      <c r="A3408" s="23" t="s">
        <v>1783</v>
      </c>
      <c r="B3408" s="8" t="s">
        <v>1783</v>
      </c>
      <c r="C3408" s="8">
        <v>5</v>
      </c>
      <c r="D3408" s="8" t="s">
        <v>1790</v>
      </c>
      <c r="E3408" s="8" t="s">
        <v>13814</v>
      </c>
      <c r="F3408" s="8" t="str">
        <f>VLOOKUP(E3408,'DANH MỤC'!$F:$G,2,0)</f>
        <v>Nhóm 1</v>
      </c>
      <c r="G3408" s="8" t="s">
        <v>7462</v>
      </c>
      <c r="H3408" t="str">
        <f>VLOOKUP(G3408,'DANH MỤC'!$I:$K,2,0)</f>
        <v>KH 1448</v>
      </c>
      <c r="I3408" t="str">
        <f>VLOOKUP(G3408,'DANH MỤC'!$I:$K,3,0)</f>
        <v>Hòa Bình</v>
      </c>
      <c r="J3408" s="8" t="s">
        <v>5940</v>
      </c>
      <c r="K3408" t="str">
        <f>VLOOKUP(J3408,'DANH MỤC'!$A$1:$B$19,2,0)</f>
        <v>Sản phẩm 0002</v>
      </c>
      <c r="L3408" t="s">
        <v>15</v>
      </c>
      <c r="M3408">
        <v>1</v>
      </c>
      <c r="N3408" s="3">
        <f>IF(LEFT(K3408,1)="S",VLOOKUP(K3408,'DANH MỤC'!$B:$D,2,0),VLOOKUP(K3408,'DANH MỤC'!$B:$D,3,0))</f>
        <v>2000000</v>
      </c>
      <c r="O3408">
        <v>0</v>
      </c>
      <c r="P3408" s="3">
        <f>N3408*O3408%*CSDL[[#This Row],[SỐ LƯỢNG]]</f>
        <v>0</v>
      </c>
      <c r="Q3408" s="3">
        <f t="shared" si="1653"/>
        <v>2000000</v>
      </c>
    </row>
    <row r="3409" spans="1:17" x14ac:dyDescent="0.3">
      <c r="A3409" s="23" t="str">
        <f t="shared" ref="A3409:A3411" si="1659">A3408</f>
        <v>05/05/2019</v>
      </c>
      <c r="B3409" s="8" t="str">
        <f t="shared" ref="B3409:B3411" si="1660">B3408</f>
        <v>05/05/2019</v>
      </c>
      <c r="C3409" s="8">
        <v>5</v>
      </c>
      <c r="D3409" s="8" t="str">
        <f t="shared" ref="D3409:D3411" si="1661">D3408</f>
        <v>DH13375</v>
      </c>
      <c r="E3409" s="8" t="str">
        <f t="shared" ref="E3409:E3411" si="1662">E3408</f>
        <v>hai.vi</v>
      </c>
      <c r="F3409" s="8" t="str">
        <f>VLOOKUP(E3409,'DANH MỤC'!$F:$G,2,0)</f>
        <v>Nhóm 1</v>
      </c>
      <c r="G3409" s="8" t="str">
        <f t="shared" ref="G3409:G3411" si="1663">G3408</f>
        <v>KH1448</v>
      </c>
      <c r="H3409" t="str">
        <f>VLOOKUP(G3409,'DANH MỤC'!$I:$K,2,0)</f>
        <v>KH 1448</v>
      </c>
      <c r="I3409" t="str">
        <f>VLOOKUP(G3409,'DANH MỤC'!$I:$K,3,0)</f>
        <v>Hòa Bình</v>
      </c>
      <c r="J3409" s="8" t="s">
        <v>5939</v>
      </c>
      <c r="K3409" t="str">
        <f>VLOOKUP(J3409,'DANH MỤC'!$A$1:$B$19,2,0)</f>
        <v>Sản phẩm 0001</v>
      </c>
      <c r="L3409" t="s">
        <v>15</v>
      </c>
      <c r="M3409">
        <v>1</v>
      </c>
      <c r="N3409" s="3">
        <f>IF(LEFT(K3409,1)="S",VLOOKUP(K3409,'DANH MỤC'!$B:$D,2,0),VLOOKUP(K3409,'DANH MỤC'!$B:$D,3,0))</f>
        <v>3000000</v>
      </c>
      <c r="O3409">
        <v>0</v>
      </c>
      <c r="P3409" s="3">
        <f>N3409*O3409%*CSDL[[#This Row],[SỐ LƯỢNG]]</f>
        <v>0</v>
      </c>
      <c r="Q3409" s="3">
        <f t="shared" si="1653"/>
        <v>3000000</v>
      </c>
    </row>
    <row r="3410" spans="1:17" x14ac:dyDescent="0.3">
      <c r="A3410" s="23" t="str">
        <f t="shared" si="1659"/>
        <v>05/05/2019</v>
      </c>
      <c r="B3410" s="8" t="str">
        <f t="shared" si="1660"/>
        <v>05/05/2019</v>
      </c>
      <c r="C3410" s="8">
        <v>5</v>
      </c>
      <c r="D3410" s="8" t="str">
        <f t="shared" si="1661"/>
        <v>DH13375</v>
      </c>
      <c r="E3410" s="8" t="str">
        <f t="shared" si="1662"/>
        <v>hai.vi</v>
      </c>
      <c r="F3410" s="8" t="str">
        <f>VLOOKUP(E3410,'DANH MỤC'!$F:$G,2,0)</f>
        <v>Nhóm 1</v>
      </c>
      <c r="G3410" s="8" t="str">
        <f t="shared" si="1663"/>
        <v>KH1448</v>
      </c>
      <c r="H3410" t="str">
        <f>VLOOKUP(G3410,'DANH MỤC'!$I:$K,2,0)</f>
        <v>KH 1448</v>
      </c>
      <c r="I3410" t="str">
        <f>VLOOKUP(G3410,'DANH MỤC'!$I:$K,3,0)</f>
        <v>Hòa Bình</v>
      </c>
      <c r="J3410" s="8" t="s">
        <v>5946</v>
      </c>
      <c r="K3410" t="str">
        <f>VLOOKUP(J3410,'DANH MỤC'!$A$1:$B$19,2,0)</f>
        <v>Hàng tặng 0003</v>
      </c>
      <c r="L3410" t="s">
        <v>46</v>
      </c>
      <c r="M3410">
        <v>1</v>
      </c>
      <c r="N3410" s="3">
        <f>IF(LEFT(K3410,1)="S",VLOOKUP(K3410,'DANH MỤC'!$B:$D,2,0),VLOOKUP(K3410,'DANH MỤC'!$B:$D,3,0))</f>
        <v>300000</v>
      </c>
      <c r="O3410">
        <v>0</v>
      </c>
      <c r="P3410" s="3">
        <f>N3410*O3410%*CSDL[[#This Row],[SỐ LƯỢNG]]</f>
        <v>0</v>
      </c>
      <c r="Q3410" s="3">
        <f t="shared" si="1653"/>
        <v>300000</v>
      </c>
    </row>
    <row r="3411" spans="1:17" x14ac:dyDescent="0.3">
      <c r="A3411" s="23" t="str">
        <f t="shared" si="1659"/>
        <v>05/05/2019</v>
      </c>
      <c r="B3411" s="8" t="str">
        <f t="shared" si="1660"/>
        <v>05/05/2019</v>
      </c>
      <c r="C3411" s="8">
        <v>5</v>
      </c>
      <c r="D3411" s="8" t="str">
        <f t="shared" si="1661"/>
        <v>DH13375</v>
      </c>
      <c r="E3411" s="8" t="str">
        <f t="shared" si="1662"/>
        <v>hai.vi</v>
      </c>
      <c r="F3411" s="8" t="str">
        <f>VLOOKUP(E3411,'DANH MỤC'!$F:$G,2,0)</f>
        <v>Nhóm 1</v>
      </c>
      <c r="G3411" s="8" t="str">
        <f t="shared" si="1663"/>
        <v>KH1448</v>
      </c>
      <c r="H3411" t="str">
        <f>VLOOKUP(G3411,'DANH MỤC'!$I:$K,2,0)</f>
        <v>KH 1448</v>
      </c>
      <c r="I3411" t="str">
        <f>VLOOKUP(G3411,'DANH MỤC'!$I:$K,3,0)</f>
        <v>Hòa Bình</v>
      </c>
      <c r="J3411" s="8" t="s">
        <v>5948</v>
      </c>
      <c r="K3411" t="str">
        <f>VLOOKUP(J3411,'DANH MỤC'!$A$1:$B$19,2,0)</f>
        <v>Hàng tặng 0005</v>
      </c>
      <c r="L3411" t="s">
        <v>51</v>
      </c>
      <c r="M3411">
        <v>1</v>
      </c>
      <c r="N3411" s="3">
        <f>IF(LEFT(K3411,1)="S",VLOOKUP(K3411,'DANH MỤC'!$B:$D,2,0),VLOOKUP(K3411,'DANH MỤC'!$B:$D,3,0))</f>
        <v>300000</v>
      </c>
      <c r="O3411">
        <v>0</v>
      </c>
      <c r="P3411" s="3">
        <f>N3411*O3411%*CSDL[[#This Row],[SỐ LƯỢNG]]</f>
        <v>0</v>
      </c>
      <c r="Q3411" s="3">
        <f t="shared" si="1653"/>
        <v>300000</v>
      </c>
    </row>
    <row r="3412" spans="1:17" x14ac:dyDescent="0.3">
      <c r="A3412" s="23" t="s">
        <v>1783</v>
      </c>
      <c r="B3412" s="8" t="s">
        <v>1783</v>
      </c>
      <c r="C3412" s="8">
        <v>5</v>
      </c>
      <c r="D3412" s="8" t="s">
        <v>1791</v>
      </c>
      <c r="E3412" s="8" t="s">
        <v>13831</v>
      </c>
      <c r="F3412" s="8" t="str">
        <f>VLOOKUP(E3412,'DANH MỤC'!$F:$G,2,0)</f>
        <v>Nhóm 2</v>
      </c>
      <c r="G3412" s="8" t="s">
        <v>7463</v>
      </c>
      <c r="H3412" t="str">
        <f>VLOOKUP(G3412,'DANH MỤC'!$I:$K,2,0)</f>
        <v>KH 1449</v>
      </c>
      <c r="I3412" t="str">
        <f>VLOOKUP(G3412,'DANH MỤC'!$I:$K,3,0)</f>
        <v>Hà Giang</v>
      </c>
      <c r="J3412" s="8" t="s">
        <v>14</v>
      </c>
      <c r="K3412" t="str">
        <f>VLOOKUP(J3412,'DANH MỤC'!$A$1:$B$19,2,0)</f>
        <v>Sản phẩm 0004</v>
      </c>
      <c r="L3412" t="s">
        <v>15</v>
      </c>
      <c r="M3412">
        <v>1</v>
      </c>
      <c r="N3412" s="3">
        <f>IF(LEFT(K3412,1)="S",VLOOKUP(K3412,'DANH MỤC'!$B:$D,2,0),VLOOKUP(K3412,'DANH MỤC'!$B:$D,3,0))</f>
        <v>3500000</v>
      </c>
      <c r="O3412">
        <v>0</v>
      </c>
      <c r="P3412" s="3">
        <f>N3412*O3412%*CSDL[[#This Row],[SỐ LƯỢNG]]</f>
        <v>0</v>
      </c>
      <c r="Q3412" s="3">
        <f t="shared" si="1653"/>
        <v>3500000</v>
      </c>
    </row>
    <row r="3413" spans="1:17" x14ac:dyDescent="0.3">
      <c r="A3413" s="23" t="str">
        <f>A3412</f>
        <v>05/05/2019</v>
      </c>
      <c r="B3413" s="8" t="str">
        <f>B3412</f>
        <v>05/05/2019</v>
      </c>
      <c r="C3413" s="8">
        <v>5</v>
      </c>
      <c r="D3413" s="8" t="str">
        <f>D3412</f>
        <v>DH13374</v>
      </c>
      <c r="E3413" s="8" t="str">
        <f>E3412</f>
        <v>huyen.thanh</v>
      </c>
      <c r="F3413" s="8" t="str">
        <f>VLOOKUP(E3413,'DANH MỤC'!$F:$G,2,0)</f>
        <v>Nhóm 2</v>
      </c>
      <c r="G3413" s="8" t="str">
        <f>G3412</f>
        <v>KH1449</v>
      </c>
      <c r="H3413" t="str">
        <f>VLOOKUP(G3413,'DANH MỤC'!$I:$K,2,0)</f>
        <v>KH 1449</v>
      </c>
      <c r="I3413" t="str">
        <f>VLOOKUP(G3413,'DANH MỤC'!$I:$K,3,0)</f>
        <v>Hà Giang</v>
      </c>
      <c r="J3413" s="8" t="s">
        <v>5948</v>
      </c>
      <c r="K3413" t="str">
        <f>VLOOKUP(J3413,'DANH MỤC'!$A$1:$B$19,2,0)</f>
        <v>Hàng tặng 0005</v>
      </c>
      <c r="L3413" t="s">
        <v>51</v>
      </c>
      <c r="M3413">
        <v>1</v>
      </c>
      <c r="N3413" s="3">
        <f>IF(LEFT(K3413,1)="S",VLOOKUP(K3413,'DANH MỤC'!$B:$D,2,0),VLOOKUP(K3413,'DANH MỤC'!$B:$D,3,0))</f>
        <v>300000</v>
      </c>
      <c r="O3413">
        <v>0</v>
      </c>
      <c r="P3413" s="3">
        <f>N3413*O3413%*CSDL[[#This Row],[SỐ LƯỢNG]]</f>
        <v>0</v>
      </c>
      <c r="Q3413" s="3">
        <f t="shared" si="1653"/>
        <v>300000</v>
      </c>
    </row>
    <row r="3414" spans="1:17" x14ac:dyDescent="0.3">
      <c r="A3414" s="23" t="s">
        <v>1783</v>
      </c>
      <c r="B3414" s="8" t="s">
        <v>1783</v>
      </c>
      <c r="C3414" s="8">
        <v>5</v>
      </c>
      <c r="D3414" s="8" t="s">
        <v>1792</v>
      </c>
      <c r="E3414" s="8" t="s">
        <v>13814</v>
      </c>
      <c r="F3414" s="8" t="str">
        <f>VLOOKUP(E3414,'DANH MỤC'!$F:$G,2,0)</f>
        <v>Nhóm 1</v>
      </c>
      <c r="G3414" s="8" t="s">
        <v>6647</v>
      </c>
      <c r="H3414" t="str">
        <f>VLOOKUP(G3414,'DANH MỤC'!$I:$K,2,0)</f>
        <v>KH 0614</v>
      </c>
      <c r="I3414" t="str">
        <f>VLOOKUP(G3414,'DANH MỤC'!$I:$K,3,0)</f>
        <v>Bắc Kạn</v>
      </c>
      <c r="J3414" s="8" t="s">
        <v>5939</v>
      </c>
      <c r="K3414" t="str">
        <f>VLOOKUP(J3414,'DANH MỤC'!$A$1:$B$19,2,0)</f>
        <v>Sản phẩm 0001</v>
      </c>
      <c r="L3414" t="s">
        <v>15</v>
      </c>
      <c r="M3414">
        <v>1</v>
      </c>
      <c r="N3414" s="3">
        <f>IF(LEFT(K3414,1)="S",VLOOKUP(K3414,'DANH MỤC'!$B:$D,2,0),VLOOKUP(K3414,'DANH MỤC'!$B:$D,3,0))</f>
        <v>3000000</v>
      </c>
      <c r="O3414">
        <v>0</v>
      </c>
      <c r="P3414" s="3">
        <f>N3414*O3414%*CSDL[[#This Row],[SỐ LƯỢNG]]</f>
        <v>0</v>
      </c>
      <c r="Q3414" s="3">
        <f t="shared" si="1653"/>
        <v>3000000</v>
      </c>
    </row>
    <row r="3415" spans="1:17" x14ac:dyDescent="0.3">
      <c r="A3415" s="23" t="str">
        <f>A3414</f>
        <v>05/05/2019</v>
      </c>
      <c r="B3415" s="8" t="str">
        <f>B3414</f>
        <v>05/05/2019</v>
      </c>
      <c r="C3415" s="8">
        <v>5</v>
      </c>
      <c r="D3415" s="8" t="str">
        <f>D3414</f>
        <v>DH13373</v>
      </c>
      <c r="E3415" s="8" t="str">
        <f>E3414</f>
        <v>hai.vi</v>
      </c>
      <c r="F3415" s="8" t="str">
        <f>VLOOKUP(E3415,'DANH MỤC'!$F:$G,2,0)</f>
        <v>Nhóm 1</v>
      </c>
      <c r="G3415" s="8" t="str">
        <f>G3414</f>
        <v>KH0614</v>
      </c>
      <c r="H3415" t="str">
        <f>VLOOKUP(G3415,'DANH MỤC'!$I:$K,2,0)</f>
        <v>KH 0614</v>
      </c>
      <c r="I3415" t="str">
        <f>VLOOKUP(G3415,'DANH MỤC'!$I:$K,3,0)</f>
        <v>Bắc Kạn</v>
      </c>
      <c r="J3415" s="8" t="s">
        <v>5944</v>
      </c>
      <c r="K3415" t="str">
        <f>VLOOKUP(J3415,'DANH MỤC'!$A$1:$B$19,2,0)</f>
        <v>Hàng tặng 0001</v>
      </c>
      <c r="L3415" t="s">
        <v>24</v>
      </c>
      <c r="M3415">
        <v>2</v>
      </c>
      <c r="N3415" s="3">
        <f>IF(LEFT(K3415,1)="S",VLOOKUP(K3415,'DANH MỤC'!$B:$D,2,0),VLOOKUP(K3415,'DANH MỤC'!$B:$D,3,0))</f>
        <v>200000</v>
      </c>
      <c r="O3415">
        <v>100</v>
      </c>
      <c r="P3415" s="3">
        <f>N3415*O3415%*CSDL[[#This Row],[SỐ LƯỢNG]]</f>
        <v>400000</v>
      </c>
      <c r="Q3415" s="3">
        <f t="shared" si="1653"/>
        <v>0</v>
      </c>
    </row>
    <row r="3416" spans="1:17" x14ac:dyDescent="0.3">
      <c r="A3416" s="23" t="s">
        <v>1783</v>
      </c>
      <c r="B3416" s="8" t="s">
        <v>1783</v>
      </c>
      <c r="C3416" s="8">
        <v>5</v>
      </c>
      <c r="D3416" s="8" t="s">
        <v>1793</v>
      </c>
      <c r="E3416" s="8" t="s">
        <v>13819</v>
      </c>
      <c r="F3416" s="8" t="str">
        <f>VLOOKUP(E3416,'DANH MỤC'!$F:$G,2,0)</f>
        <v>Nhóm 1</v>
      </c>
      <c r="G3416" s="8" t="s">
        <v>6766</v>
      </c>
      <c r="H3416" t="str">
        <f>VLOOKUP(G3416,'DANH MỤC'!$I:$K,2,0)</f>
        <v>KH 0733</v>
      </c>
      <c r="I3416" t="str">
        <f>VLOOKUP(G3416,'DANH MỤC'!$I:$K,3,0)</f>
        <v>Hà Tĩnh</v>
      </c>
      <c r="J3416" s="8" t="s">
        <v>5940</v>
      </c>
      <c r="K3416" t="str">
        <f>VLOOKUP(J3416,'DANH MỤC'!$A$1:$B$19,2,0)</f>
        <v>Sản phẩm 0002</v>
      </c>
      <c r="L3416" t="s">
        <v>15</v>
      </c>
      <c r="M3416">
        <v>1</v>
      </c>
      <c r="N3416" s="3">
        <f>IF(LEFT(K3416,1)="S",VLOOKUP(K3416,'DANH MỤC'!$B:$D,2,0),VLOOKUP(K3416,'DANH MỤC'!$B:$D,3,0))</f>
        <v>2000000</v>
      </c>
      <c r="O3416">
        <v>0</v>
      </c>
      <c r="P3416" s="3">
        <f>N3416*O3416%*CSDL[[#This Row],[SỐ LƯỢNG]]</f>
        <v>0</v>
      </c>
      <c r="Q3416" s="3">
        <f t="shared" si="1653"/>
        <v>2000000</v>
      </c>
    </row>
    <row r="3417" spans="1:17" x14ac:dyDescent="0.3">
      <c r="A3417" s="23" t="str">
        <f>A3416</f>
        <v>05/05/2019</v>
      </c>
      <c r="B3417" s="8" t="str">
        <f>B3416</f>
        <v>05/05/2019</v>
      </c>
      <c r="C3417" s="8">
        <v>5</v>
      </c>
      <c r="D3417" s="8" t="str">
        <f>D3416</f>
        <v>DH13372</v>
      </c>
      <c r="E3417" s="8" t="str">
        <f>E3416</f>
        <v>linh.truong</v>
      </c>
      <c r="F3417" s="8" t="str">
        <f>VLOOKUP(E3417,'DANH MỤC'!$F:$G,2,0)</f>
        <v>Nhóm 1</v>
      </c>
      <c r="G3417" s="8" t="str">
        <f>G3416</f>
        <v>KH0733</v>
      </c>
      <c r="H3417" t="str">
        <f>VLOOKUP(G3417,'DANH MỤC'!$I:$K,2,0)</f>
        <v>KH 0733</v>
      </c>
      <c r="I3417" t="str">
        <f>VLOOKUP(G3417,'DANH MỤC'!$I:$K,3,0)</f>
        <v>Hà Tĩnh</v>
      </c>
      <c r="J3417" s="8" t="s">
        <v>5944</v>
      </c>
      <c r="K3417" t="str">
        <f>VLOOKUP(J3417,'DANH MỤC'!$A$1:$B$19,2,0)</f>
        <v>Hàng tặng 0001</v>
      </c>
      <c r="L3417" t="s">
        <v>24</v>
      </c>
      <c r="M3417">
        <v>2</v>
      </c>
      <c r="N3417" s="3">
        <f>IF(LEFT(K3417,1)="S",VLOOKUP(K3417,'DANH MỤC'!$B:$D,2,0),VLOOKUP(K3417,'DANH MỤC'!$B:$D,3,0))</f>
        <v>200000</v>
      </c>
      <c r="O3417">
        <v>100</v>
      </c>
      <c r="P3417" s="3">
        <f>N3417*O3417%*CSDL[[#This Row],[SỐ LƯỢNG]]</f>
        <v>400000</v>
      </c>
      <c r="Q3417" s="3">
        <f t="shared" si="1653"/>
        <v>0</v>
      </c>
    </row>
    <row r="3418" spans="1:17" x14ac:dyDescent="0.3">
      <c r="A3418" s="23" t="s">
        <v>1783</v>
      </c>
      <c r="B3418" s="8" t="s">
        <v>1783</v>
      </c>
      <c r="C3418" s="8">
        <v>5</v>
      </c>
      <c r="D3418" s="8" t="s">
        <v>1794</v>
      </c>
      <c r="E3418" s="8" t="s">
        <v>13822</v>
      </c>
      <c r="F3418" s="8" t="str">
        <f>VLOOKUP(E3418,'DANH MỤC'!$F:$G,2,0)</f>
        <v>Nhóm 1</v>
      </c>
      <c r="G3418" s="8" t="s">
        <v>7464</v>
      </c>
      <c r="H3418" t="str">
        <f>VLOOKUP(G3418,'DANH MỤC'!$I:$K,2,0)</f>
        <v>KH 1450</v>
      </c>
      <c r="I3418" t="str">
        <f>VLOOKUP(G3418,'DANH MỤC'!$I:$K,3,0)</f>
        <v>Đồng Nai</v>
      </c>
      <c r="J3418" s="8" t="s">
        <v>5939</v>
      </c>
      <c r="K3418" t="str">
        <f>VLOOKUP(J3418,'DANH MỤC'!$A$1:$B$19,2,0)</f>
        <v>Sản phẩm 0001</v>
      </c>
      <c r="L3418" t="s">
        <v>15</v>
      </c>
      <c r="M3418">
        <v>1</v>
      </c>
      <c r="N3418" s="3">
        <f>IF(LEFT(K3418,1)="S",VLOOKUP(K3418,'DANH MỤC'!$B:$D,2,0),VLOOKUP(K3418,'DANH MỤC'!$B:$D,3,0))</f>
        <v>3000000</v>
      </c>
      <c r="O3418">
        <v>0</v>
      </c>
      <c r="P3418" s="3">
        <f>N3418*O3418%*CSDL[[#This Row],[SỐ LƯỢNG]]</f>
        <v>0</v>
      </c>
      <c r="Q3418" s="3">
        <f t="shared" si="1653"/>
        <v>3000000</v>
      </c>
    </row>
    <row r="3419" spans="1:17" x14ac:dyDescent="0.3">
      <c r="A3419" s="23" t="str">
        <f>A3418</f>
        <v>05/05/2019</v>
      </c>
      <c r="B3419" s="8" t="str">
        <f>B3418</f>
        <v>05/05/2019</v>
      </c>
      <c r="C3419" s="8">
        <v>5</v>
      </c>
      <c r="D3419" s="8" t="str">
        <f>D3418</f>
        <v>DH13371</v>
      </c>
      <c r="E3419" s="8" t="str">
        <f>E3418</f>
        <v>anh.hong</v>
      </c>
      <c r="F3419" s="8" t="str">
        <f>VLOOKUP(E3419,'DANH MỤC'!$F:$G,2,0)</f>
        <v>Nhóm 1</v>
      </c>
      <c r="G3419" s="8" t="str">
        <f>G3418</f>
        <v>KH1450</v>
      </c>
      <c r="H3419" t="str">
        <f>VLOOKUP(G3419,'DANH MỤC'!$I:$K,2,0)</f>
        <v>KH 1450</v>
      </c>
      <c r="I3419" t="str">
        <f>VLOOKUP(G3419,'DANH MỤC'!$I:$K,3,0)</f>
        <v>Đồng Nai</v>
      </c>
      <c r="J3419" s="8" t="s">
        <v>5944</v>
      </c>
      <c r="K3419" t="str">
        <f>VLOOKUP(J3419,'DANH MỤC'!$A$1:$B$19,2,0)</f>
        <v>Hàng tặng 0001</v>
      </c>
      <c r="L3419" t="s">
        <v>24</v>
      </c>
      <c r="M3419">
        <v>2</v>
      </c>
      <c r="N3419" s="3">
        <f>IF(LEFT(K3419,1)="S",VLOOKUP(K3419,'DANH MỤC'!$B:$D,2,0),VLOOKUP(K3419,'DANH MỤC'!$B:$D,3,0))</f>
        <v>200000</v>
      </c>
      <c r="O3419">
        <v>100</v>
      </c>
      <c r="P3419" s="3">
        <f>N3419*O3419%*CSDL[[#This Row],[SỐ LƯỢNG]]</f>
        <v>400000</v>
      </c>
      <c r="Q3419" s="3">
        <f t="shared" si="1653"/>
        <v>0</v>
      </c>
    </row>
    <row r="3420" spans="1:17" x14ac:dyDescent="0.3">
      <c r="A3420" s="23" t="s">
        <v>1783</v>
      </c>
      <c r="B3420" s="8" t="s">
        <v>1783</v>
      </c>
      <c r="C3420" s="8">
        <v>5</v>
      </c>
      <c r="D3420" s="8" t="s">
        <v>1795</v>
      </c>
      <c r="E3420" s="8" t="s">
        <v>13821</v>
      </c>
      <c r="F3420" s="8" t="str">
        <f>VLOOKUP(E3420,'DANH MỤC'!$F:$G,2,0)</f>
        <v>Nhóm 1</v>
      </c>
      <c r="G3420" s="8" t="s">
        <v>6640</v>
      </c>
      <c r="H3420" t="str">
        <f>VLOOKUP(G3420,'DANH MỤC'!$I:$K,2,0)</f>
        <v>KH 0607</v>
      </c>
      <c r="I3420" t="str">
        <f>VLOOKUP(G3420,'DANH MỤC'!$I:$K,3,0)</f>
        <v>Bà Rịa Vũng Tàu</v>
      </c>
      <c r="J3420" s="8" t="s">
        <v>14</v>
      </c>
      <c r="K3420" t="str">
        <f>VLOOKUP(J3420,'DANH MỤC'!$A$1:$B$19,2,0)</f>
        <v>Sản phẩm 0004</v>
      </c>
      <c r="L3420" t="s">
        <v>15</v>
      </c>
      <c r="M3420">
        <v>1</v>
      </c>
      <c r="N3420" s="3">
        <f>IF(LEFT(K3420,1)="S",VLOOKUP(K3420,'DANH MỤC'!$B:$D,2,0),VLOOKUP(K3420,'DANH MỤC'!$B:$D,3,0))</f>
        <v>3500000</v>
      </c>
      <c r="O3420">
        <v>0</v>
      </c>
      <c r="P3420" s="3">
        <f>N3420*O3420%*CSDL[[#This Row],[SỐ LƯỢNG]]</f>
        <v>0</v>
      </c>
      <c r="Q3420" s="3">
        <f t="shared" si="1653"/>
        <v>3500000</v>
      </c>
    </row>
    <row r="3421" spans="1:17" x14ac:dyDescent="0.3">
      <c r="A3421" s="23" t="str">
        <f>A3420</f>
        <v>05/05/2019</v>
      </c>
      <c r="B3421" s="8" t="str">
        <f>B3420</f>
        <v>05/05/2019</v>
      </c>
      <c r="C3421" s="8">
        <v>5</v>
      </c>
      <c r="D3421" s="8" t="str">
        <f>D3420</f>
        <v>DH13370</v>
      </c>
      <c r="E3421" s="8" t="str">
        <f>E3420</f>
        <v>thu.le</v>
      </c>
      <c r="F3421" s="8" t="str">
        <f>VLOOKUP(E3421,'DANH MỤC'!$F:$G,2,0)</f>
        <v>Nhóm 1</v>
      </c>
      <c r="G3421" s="8" t="str">
        <f>G3420</f>
        <v>KH0607</v>
      </c>
      <c r="H3421" t="str">
        <f>VLOOKUP(G3421,'DANH MỤC'!$I:$K,2,0)</f>
        <v>KH 0607</v>
      </c>
      <c r="I3421" t="str">
        <f>VLOOKUP(G3421,'DANH MỤC'!$I:$K,3,0)</f>
        <v>Bà Rịa Vũng Tàu</v>
      </c>
      <c r="J3421" s="8" t="s">
        <v>5948</v>
      </c>
      <c r="K3421" t="str">
        <f>VLOOKUP(J3421,'DANH MỤC'!$A$1:$B$19,2,0)</f>
        <v>Hàng tặng 0005</v>
      </c>
      <c r="L3421" t="s">
        <v>51</v>
      </c>
      <c r="M3421">
        <v>1</v>
      </c>
      <c r="N3421" s="3">
        <f>IF(LEFT(K3421,1)="S",VLOOKUP(K3421,'DANH MỤC'!$B:$D,2,0),VLOOKUP(K3421,'DANH MỤC'!$B:$D,3,0))</f>
        <v>300000</v>
      </c>
      <c r="O3421">
        <v>0</v>
      </c>
      <c r="P3421" s="3">
        <f>N3421*O3421%*CSDL[[#This Row],[SỐ LƯỢNG]]</f>
        <v>0</v>
      </c>
      <c r="Q3421" s="3">
        <f t="shared" si="1653"/>
        <v>300000</v>
      </c>
    </row>
    <row r="3422" spans="1:17" x14ac:dyDescent="0.3">
      <c r="A3422" s="23" t="s">
        <v>1783</v>
      </c>
      <c r="B3422" s="8" t="s">
        <v>1783</v>
      </c>
      <c r="C3422" s="8">
        <v>5</v>
      </c>
      <c r="D3422" s="8" t="s">
        <v>1796</v>
      </c>
      <c r="E3422" s="8" t="s">
        <v>13816</v>
      </c>
      <c r="F3422" s="8" t="str">
        <f>VLOOKUP(E3422,'DANH MỤC'!$F:$G,2,0)</f>
        <v>Nhóm 1</v>
      </c>
      <c r="G3422" s="8" t="s">
        <v>6353</v>
      </c>
      <c r="H3422" t="str">
        <f>VLOOKUP(G3422,'DANH MỤC'!$I:$K,2,0)</f>
        <v>KH 0320</v>
      </c>
      <c r="I3422" t="str">
        <f>VLOOKUP(G3422,'DANH MỤC'!$I:$K,3,0)</f>
        <v>Điện Biên</v>
      </c>
      <c r="J3422" s="8" t="s">
        <v>5939</v>
      </c>
      <c r="K3422" t="str">
        <f>VLOOKUP(J3422,'DANH MỤC'!$A$1:$B$19,2,0)</f>
        <v>Sản phẩm 0001</v>
      </c>
      <c r="L3422" t="s">
        <v>15</v>
      </c>
      <c r="M3422">
        <v>1</v>
      </c>
      <c r="N3422" s="3">
        <f>IF(LEFT(K3422,1)="S",VLOOKUP(K3422,'DANH MỤC'!$B:$D,2,0),VLOOKUP(K3422,'DANH MỤC'!$B:$D,3,0))</f>
        <v>3000000</v>
      </c>
      <c r="O3422">
        <v>0</v>
      </c>
      <c r="P3422" s="3">
        <f>N3422*O3422%*CSDL[[#This Row],[SỐ LƯỢNG]]</f>
        <v>0</v>
      </c>
      <c r="Q3422" s="3">
        <f t="shared" si="1653"/>
        <v>3000000</v>
      </c>
    </row>
    <row r="3423" spans="1:17" x14ac:dyDescent="0.3">
      <c r="A3423" s="23" t="str">
        <f>A3422</f>
        <v>05/05/2019</v>
      </c>
      <c r="B3423" s="8" t="str">
        <f>B3422</f>
        <v>05/05/2019</v>
      </c>
      <c r="C3423" s="8">
        <v>5</v>
      </c>
      <c r="D3423" s="8" t="str">
        <f>D3422</f>
        <v>DH13369</v>
      </c>
      <c r="E3423" s="8" t="str">
        <f>E3422</f>
        <v>luyen.dam</v>
      </c>
      <c r="F3423" s="8" t="str">
        <f>VLOOKUP(E3423,'DANH MỤC'!$F:$G,2,0)</f>
        <v>Nhóm 1</v>
      </c>
      <c r="G3423" s="8" t="str">
        <f>G3422</f>
        <v>KH0320</v>
      </c>
      <c r="H3423" t="str">
        <f>VLOOKUP(G3423,'DANH MỤC'!$I:$K,2,0)</f>
        <v>KH 0320</v>
      </c>
      <c r="I3423" t="str">
        <f>VLOOKUP(G3423,'DANH MỤC'!$I:$K,3,0)</f>
        <v>Điện Biên</v>
      </c>
      <c r="J3423" s="8" t="s">
        <v>5944</v>
      </c>
      <c r="K3423" t="str">
        <f>VLOOKUP(J3423,'DANH MỤC'!$A$1:$B$19,2,0)</f>
        <v>Hàng tặng 0001</v>
      </c>
      <c r="L3423" t="s">
        <v>24</v>
      </c>
      <c r="M3423">
        <v>2</v>
      </c>
      <c r="N3423" s="3">
        <f>IF(LEFT(K3423,1)="S",VLOOKUP(K3423,'DANH MỤC'!$B:$D,2,0),VLOOKUP(K3423,'DANH MỤC'!$B:$D,3,0))</f>
        <v>200000</v>
      </c>
      <c r="O3423">
        <v>100</v>
      </c>
      <c r="P3423" s="3">
        <f>N3423*O3423%*CSDL[[#This Row],[SỐ LƯỢNG]]</f>
        <v>400000</v>
      </c>
      <c r="Q3423" s="3">
        <f t="shared" si="1653"/>
        <v>0</v>
      </c>
    </row>
    <row r="3424" spans="1:17" x14ac:dyDescent="0.3">
      <c r="A3424" s="23" t="s">
        <v>1783</v>
      </c>
      <c r="B3424" s="8" t="s">
        <v>1783</v>
      </c>
      <c r="C3424" s="8">
        <v>5</v>
      </c>
      <c r="D3424" s="8" t="s">
        <v>1797</v>
      </c>
      <c r="E3424" s="8" t="s">
        <v>13819</v>
      </c>
      <c r="F3424" s="8" t="str">
        <f>VLOOKUP(E3424,'DANH MỤC'!$F:$G,2,0)</f>
        <v>Nhóm 1</v>
      </c>
      <c r="G3424" s="8" t="s">
        <v>6265</v>
      </c>
      <c r="H3424" t="str">
        <f>VLOOKUP(G3424,'DANH MỤC'!$I:$K,2,0)</f>
        <v>KH 0232</v>
      </c>
      <c r="I3424" t="str">
        <f>VLOOKUP(G3424,'DANH MỤC'!$I:$K,3,0)</f>
        <v>Bắc Kạn</v>
      </c>
      <c r="J3424" s="8" t="s">
        <v>14</v>
      </c>
      <c r="K3424" t="str">
        <f>VLOOKUP(J3424,'DANH MỤC'!$A$1:$B$19,2,0)</f>
        <v>Sản phẩm 0004</v>
      </c>
      <c r="L3424" t="s">
        <v>15</v>
      </c>
      <c r="M3424">
        <v>1</v>
      </c>
      <c r="N3424" s="3">
        <f>IF(LEFT(K3424,1)="S",VLOOKUP(K3424,'DANH MỤC'!$B:$D,2,0),VLOOKUP(K3424,'DANH MỤC'!$B:$D,3,0))</f>
        <v>3500000</v>
      </c>
      <c r="O3424">
        <v>10</v>
      </c>
      <c r="P3424" s="3">
        <f>N3424*O3424%*CSDL[[#This Row],[SỐ LƯỢNG]]</f>
        <v>350000</v>
      </c>
      <c r="Q3424" s="3">
        <f t="shared" si="1653"/>
        <v>3150000</v>
      </c>
    </row>
    <row r="3425" spans="1:17" x14ac:dyDescent="0.3">
      <c r="A3425" s="23" t="str">
        <f>A3424</f>
        <v>05/05/2019</v>
      </c>
      <c r="B3425" s="8" t="str">
        <f>B3424</f>
        <v>05/05/2019</v>
      </c>
      <c r="C3425" s="8">
        <v>5</v>
      </c>
      <c r="D3425" s="8" t="str">
        <f>D3424</f>
        <v>DH13366</v>
      </c>
      <c r="E3425" s="8" t="str">
        <f>E3424</f>
        <v>linh.truong</v>
      </c>
      <c r="F3425" s="8" t="str">
        <f>VLOOKUP(E3425,'DANH MỤC'!$F:$G,2,0)</f>
        <v>Nhóm 1</v>
      </c>
      <c r="G3425" s="8" t="str">
        <f>G3424</f>
        <v>KH0232</v>
      </c>
      <c r="H3425" t="str">
        <f>VLOOKUP(G3425,'DANH MỤC'!$I:$K,2,0)</f>
        <v>KH 0232</v>
      </c>
      <c r="I3425" t="str">
        <f>VLOOKUP(G3425,'DANH MỤC'!$I:$K,3,0)</f>
        <v>Bắc Kạn</v>
      </c>
      <c r="J3425" s="8" t="s">
        <v>5939</v>
      </c>
      <c r="K3425" t="str">
        <f>VLOOKUP(J3425,'DANH MỤC'!$A$1:$B$19,2,0)</f>
        <v>Sản phẩm 0001</v>
      </c>
      <c r="L3425" t="s">
        <v>15</v>
      </c>
      <c r="M3425">
        <v>1</v>
      </c>
      <c r="N3425" s="3">
        <f>IF(LEFT(K3425,1)="S",VLOOKUP(K3425,'DANH MỤC'!$B:$D,2,0),VLOOKUP(K3425,'DANH MỤC'!$B:$D,3,0))</f>
        <v>3000000</v>
      </c>
      <c r="O3425">
        <v>10</v>
      </c>
      <c r="P3425" s="3">
        <f>N3425*O3425%*CSDL[[#This Row],[SỐ LƯỢNG]]</f>
        <v>300000</v>
      </c>
      <c r="Q3425" s="3">
        <f t="shared" si="1653"/>
        <v>2700000</v>
      </c>
    </row>
    <row r="3426" spans="1:17" x14ac:dyDescent="0.3">
      <c r="A3426" s="23" t="s">
        <v>1783</v>
      </c>
      <c r="B3426" s="8" t="s">
        <v>1783</v>
      </c>
      <c r="C3426" s="8">
        <v>5</v>
      </c>
      <c r="D3426" s="8" t="s">
        <v>1798</v>
      </c>
      <c r="E3426" s="8" t="s">
        <v>13830</v>
      </c>
      <c r="F3426" s="8" t="str">
        <f>VLOOKUP(E3426,'DANH MỤC'!$F:$G,2,0)</f>
        <v>Nhóm 2</v>
      </c>
      <c r="G3426" s="8" t="s">
        <v>6596</v>
      </c>
      <c r="H3426" t="str">
        <f>VLOOKUP(G3426,'DANH MỤC'!$I:$K,2,0)</f>
        <v>KH 0563</v>
      </c>
      <c r="I3426" t="str">
        <f>VLOOKUP(G3426,'DANH MỤC'!$I:$K,3,0)</f>
        <v>Bình Phước</v>
      </c>
      <c r="J3426" s="8" t="s">
        <v>5939</v>
      </c>
      <c r="K3426" t="str">
        <f>VLOOKUP(J3426,'DANH MỤC'!$A$1:$B$19,2,0)</f>
        <v>Sản phẩm 0001</v>
      </c>
      <c r="L3426" t="s">
        <v>15</v>
      </c>
      <c r="M3426">
        <v>1</v>
      </c>
      <c r="N3426" s="3">
        <f>IF(LEFT(K3426,1)="S",VLOOKUP(K3426,'DANH MỤC'!$B:$D,2,0),VLOOKUP(K3426,'DANH MỤC'!$B:$D,3,0))</f>
        <v>3000000</v>
      </c>
      <c r="O3426">
        <v>0</v>
      </c>
      <c r="P3426" s="3">
        <f>N3426*O3426%*CSDL[[#This Row],[SỐ LƯỢNG]]</f>
        <v>0</v>
      </c>
      <c r="Q3426" s="3">
        <f t="shared" si="1653"/>
        <v>3000000</v>
      </c>
    </row>
    <row r="3427" spans="1:17" x14ac:dyDescent="0.3">
      <c r="A3427" s="23" t="str">
        <f>A3426</f>
        <v>05/05/2019</v>
      </c>
      <c r="B3427" s="8" t="str">
        <f>B3426</f>
        <v>05/05/2019</v>
      </c>
      <c r="C3427" s="8">
        <v>5</v>
      </c>
      <c r="D3427" s="8" t="str">
        <f>D3426</f>
        <v>DH13365</v>
      </c>
      <c r="E3427" s="8" t="str">
        <f>E3426</f>
        <v>ha.vo</v>
      </c>
      <c r="F3427" s="8" t="str">
        <f>VLOOKUP(E3427,'DANH MỤC'!$F:$G,2,0)</f>
        <v>Nhóm 2</v>
      </c>
      <c r="G3427" s="8" t="str">
        <f>G3426</f>
        <v>KH0563</v>
      </c>
      <c r="H3427" t="str">
        <f>VLOOKUP(G3427,'DANH MỤC'!$I:$K,2,0)</f>
        <v>KH 0563</v>
      </c>
      <c r="I3427" t="str">
        <f>VLOOKUP(G3427,'DANH MỤC'!$I:$K,3,0)</f>
        <v>Bình Phước</v>
      </c>
      <c r="J3427" s="8" t="s">
        <v>5944</v>
      </c>
      <c r="K3427" t="str">
        <f>VLOOKUP(J3427,'DANH MỤC'!$A$1:$B$19,2,0)</f>
        <v>Hàng tặng 0001</v>
      </c>
      <c r="L3427" t="s">
        <v>24</v>
      </c>
      <c r="M3427">
        <v>2</v>
      </c>
      <c r="N3427" s="3">
        <f>IF(LEFT(K3427,1)="S",VLOOKUP(K3427,'DANH MỤC'!$B:$D,2,0),VLOOKUP(K3427,'DANH MỤC'!$B:$D,3,0))</f>
        <v>200000</v>
      </c>
      <c r="O3427">
        <v>100</v>
      </c>
      <c r="P3427" s="3">
        <f>N3427*O3427%*CSDL[[#This Row],[SỐ LƯỢNG]]</f>
        <v>400000</v>
      </c>
      <c r="Q3427" s="3">
        <f t="shared" si="1653"/>
        <v>0</v>
      </c>
    </row>
    <row r="3428" spans="1:17" x14ac:dyDescent="0.3">
      <c r="A3428" s="23" t="s">
        <v>1783</v>
      </c>
      <c r="B3428" s="8" t="s">
        <v>1783</v>
      </c>
      <c r="C3428" s="8">
        <v>5</v>
      </c>
      <c r="D3428" s="8" t="s">
        <v>1799</v>
      </c>
      <c r="E3428" s="8" t="s">
        <v>13819</v>
      </c>
      <c r="F3428" s="8" t="str">
        <f>VLOOKUP(E3428,'DANH MỤC'!$F:$G,2,0)</f>
        <v>Nhóm 1</v>
      </c>
      <c r="G3428" s="8" t="s">
        <v>7465</v>
      </c>
      <c r="H3428" t="str">
        <f>VLOOKUP(G3428,'DANH MỤC'!$I:$K,2,0)</f>
        <v>KH 1451</v>
      </c>
      <c r="I3428" t="str">
        <f>VLOOKUP(G3428,'DANH MỤC'!$I:$K,3,0)</f>
        <v>Hà Nội</v>
      </c>
      <c r="J3428" s="8" t="s">
        <v>5940</v>
      </c>
      <c r="K3428" t="str">
        <f>VLOOKUP(J3428,'DANH MỤC'!$A$1:$B$19,2,0)</f>
        <v>Sản phẩm 0002</v>
      </c>
      <c r="L3428" t="s">
        <v>15</v>
      </c>
      <c r="M3428">
        <v>1</v>
      </c>
      <c r="N3428" s="3">
        <f>IF(LEFT(K3428,1)="S",VLOOKUP(K3428,'DANH MỤC'!$B:$D,2,0),VLOOKUP(K3428,'DANH MỤC'!$B:$D,3,0))</f>
        <v>2000000</v>
      </c>
      <c r="O3428">
        <v>0</v>
      </c>
      <c r="P3428" s="3">
        <f>N3428*O3428%*CSDL[[#This Row],[SỐ LƯỢNG]]</f>
        <v>0</v>
      </c>
      <c r="Q3428" s="3">
        <f t="shared" si="1653"/>
        <v>2000000</v>
      </c>
    </row>
    <row r="3429" spans="1:17" x14ac:dyDescent="0.3">
      <c r="A3429" s="23" t="str">
        <f t="shared" ref="A3429:A3431" si="1664">A3428</f>
        <v>05/05/2019</v>
      </c>
      <c r="B3429" s="8" t="str">
        <f t="shared" ref="B3429:B3431" si="1665">B3428</f>
        <v>05/05/2019</v>
      </c>
      <c r="C3429" s="8">
        <v>5</v>
      </c>
      <c r="D3429" s="8" t="str">
        <f t="shared" ref="D3429:D3431" si="1666">D3428</f>
        <v>DH13364</v>
      </c>
      <c r="E3429" s="8" t="str">
        <f t="shared" ref="E3429:E3431" si="1667">E3428</f>
        <v>linh.truong</v>
      </c>
      <c r="F3429" s="8" t="str">
        <f>VLOOKUP(E3429,'DANH MỤC'!$F:$G,2,0)</f>
        <v>Nhóm 1</v>
      </c>
      <c r="G3429" s="8" t="str">
        <f t="shared" ref="G3429:G3431" si="1668">G3428</f>
        <v>KH1451</v>
      </c>
      <c r="H3429" t="str">
        <f>VLOOKUP(G3429,'DANH MỤC'!$I:$K,2,0)</f>
        <v>KH 1451</v>
      </c>
      <c r="I3429" t="str">
        <f>VLOOKUP(G3429,'DANH MỤC'!$I:$K,3,0)</f>
        <v>Hà Nội</v>
      </c>
      <c r="J3429" s="8" t="s">
        <v>5944</v>
      </c>
      <c r="K3429" t="str">
        <f>VLOOKUP(J3429,'DANH MỤC'!$A$1:$B$19,2,0)</f>
        <v>Hàng tặng 0001</v>
      </c>
      <c r="L3429" t="s">
        <v>24</v>
      </c>
      <c r="M3429">
        <v>2</v>
      </c>
      <c r="N3429" s="3">
        <f>IF(LEFT(K3429,1)="S",VLOOKUP(K3429,'DANH MỤC'!$B:$D,2,0),VLOOKUP(K3429,'DANH MỤC'!$B:$D,3,0))</f>
        <v>200000</v>
      </c>
      <c r="O3429">
        <v>100</v>
      </c>
      <c r="P3429" s="3">
        <f>N3429*O3429%*CSDL[[#This Row],[SỐ LƯỢNG]]</f>
        <v>400000</v>
      </c>
      <c r="Q3429" s="3">
        <f t="shared" si="1653"/>
        <v>0</v>
      </c>
    </row>
    <row r="3430" spans="1:17" x14ac:dyDescent="0.3">
      <c r="A3430" s="23" t="str">
        <f t="shared" si="1664"/>
        <v>05/05/2019</v>
      </c>
      <c r="B3430" s="8" t="str">
        <f t="shared" si="1665"/>
        <v>05/05/2019</v>
      </c>
      <c r="C3430" s="8">
        <v>5</v>
      </c>
      <c r="D3430" s="8" t="str">
        <f t="shared" si="1666"/>
        <v>DH13364</v>
      </c>
      <c r="E3430" s="8" t="str">
        <f t="shared" si="1667"/>
        <v>linh.truong</v>
      </c>
      <c r="F3430" s="8" t="str">
        <f>VLOOKUP(E3430,'DANH MỤC'!$F:$G,2,0)</f>
        <v>Nhóm 1</v>
      </c>
      <c r="G3430" s="8" t="str">
        <f t="shared" si="1668"/>
        <v>KH1451</v>
      </c>
      <c r="H3430" t="str">
        <f>VLOOKUP(G3430,'DANH MỤC'!$I:$K,2,0)</f>
        <v>KH 1451</v>
      </c>
      <c r="I3430" t="str">
        <f>VLOOKUP(G3430,'DANH MỤC'!$I:$K,3,0)</f>
        <v>Hà Nội</v>
      </c>
      <c r="J3430" s="8" t="s">
        <v>5940</v>
      </c>
      <c r="K3430" t="str">
        <f>VLOOKUP(J3430,'DANH MỤC'!$A$1:$B$19,2,0)</f>
        <v>Sản phẩm 0002</v>
      </c>
      <c r="L3430" t="s">
        <v>15</v>
      </c>
      <c r="M3430">
        <v>1</v>
      </c>
      <c r="N3430" s="3">
        <f>IF(LEFT(K3430,1)="S",VLOOKUP(K3430,'DANH MỤC'!$B:$D,2,0),VLOOKUP(K3430,'DANH MỤC'!$B:$D,3,0))</f>
        <v>2000000</v>
      </c>
      <c r="O3430">
        <v>5</v>
      </c>
      <c r="P3430" s="3">
        <f>N3430*O3430%*CSDL[[#This Row],[SỐ LƯỢNG]]</f>
        <v>100000</v>
      </c>
      <c r="Q3430" s="3">
        <f t="shared" si="1653"/>
        <v>1900000</v>
      </c>
    </row>
    <row r="3431" spans="1:17" x14ac:dyDescent="0.3">
      <c r="A3431" s="23" t="str">
        <f t="shared" si="1664"/>
        <v>05/05/2019</v>
      </c>
      <c r="B3431" s="8" t="str">
        <f t="shared" si="1665"/>
        <v>05/05/2019</v>
      </c>
      <c r="C3431" s="8">
        <v>5</v>
      </c>
      <c r="D3431" s="8" t="str">
        <f t="shared" si="1666"/>
        <v>DH13364</v>
      </c>
      <c r="E3431" s="8" t="str">
        <f t="shared" si="1667"/>
        <v>linh.truong</v>
      </c>
      <c r="F3431" s="8" t="str">
        <f>VLOOKUP(E3431,'DANH MỤC'!$F:$G,2,0)</f>
        <v>Nhóm 1</v>
      </c>
      <c r="G3431" s="8" t="str">
        <f t="shared" si="1668"/>
        <v>KH1451</v>
      </c>
      <c r="H3431" t="str">
        <f>VLOOKUP(G3431,'DANH MỤC'!$I:$K,2,0)</f>
        <v>KH 1451</v>
      </c>
      <c r="I3431" t="str">
        <f>VLOOKUP(G3431,'DANH MỤC'!$I:$K,3,0)</f>
        <v>Hà Nội</v>
      </c>
      <c r="J3431" s="8" t="s">
        <v>5939</v>
      </c>
      <c r="K3431" t="str">
        <f>VLOOKUP(J3431,'DANH MỤC'!$A$1:$B$19,2,0)</f>
        <v>Sản phẩm 0001</v>
      </c>
      <c r="L3431" t="s">
        <v>15</v>
      </c>
      <c r="M3431">
        <v>1</v>
      </c>
      <c r="N3431" s="3">
        <f>IF(LEFT(K3431,1)="S",VLOOKUP(K3431,'DANH MỤC'!$B:$D,2,0),VLOOKUP(K3431,'DANH MỤC'!$B:$D,3,0))</f>
        <v>3000000</v>
      </c>
      <c r="O3431">
        <v>10</v>
      </c>
      <c r="P3431" s="3">
        <f>N3431*O3431%*CSDL[[#This Row],[SỐ LƯỢNG]]</f>
        <v>300000</v>
      </c>
      <c r="Q3431" s="3">
        <f t="shared" si="1653"/>
        <v>2700000</v>
      </c>
    </row>
    <row r="3432" spans="1:17" x14ac:dyDescent="0.3">
      <c r="A3432" s="23" t="s">
        <v>1783</v>
      </c>
      <c r="B3432" s="8" t="s">
        <v>1783</v>
      </c>
      <c r="C3432" s="8">
        <v>5</v>
      </c>
      <c r="D3432" s="8" t="s">
        <v>1800</v>
      </c>
      <c r="E3432" s="8" t="s">
        <v>13814</v>
      </c>
      <c r="F3432" s="8" t="str">
        <f>VLOOKUP(E3432,'DANH MỤC'!$F:$G,2,0)</f>
        <v>Nhóm 1</v>
      </c>
      <c r="G3432" s="8" t="s">
        <v>6501</v>
      </c>
      <c r="H3432" t="str">
        <f>VLOOKUP(G3432,'DANH MỤC'!$I:$K,2,0)</f>
        <v>KH 0468</v>
      </c>
      <c r="I3432" t="str">
        <f>VLOOKUP(G3432,'DANH MỤC'!$I:$K,3,0)</f>
        <v>Hòa Bình</v>
      </c>
      <c r="J3432" s="8" t="s">
        <v>5940</v>
      </c>
      <c r="K3432" t="str">
        <f>VLOOKUP(J3432,'DANH MỤC'!$A$1:$B$19,2,0)</f>
        <v>Sản phẩm 0002</v>
      </c>
      <c r="L3432" t="s">
        <v>15</v>
      </c>
      <c r="M3432">
        <v>1</v>
      </c>
      <c r="N3432" s="3">
        <f>IF(LEFT(K3432,1)="S",VLOOKUP(K3432,'DANH MỤC'!$B:$D,2,0),VLOOKUP(K3432,'DANH MỤC'!$B:$D,3,0))</f>
        <v>2000000</v>
      </c>
      <c r="O3432">
        <v>0</v>
      </c>
      <c r="P3432" s="3">
        <f>N3432*O3432%*CSDL[[#This Row],[SỐ LƯỢNG]]</f>
        <v>0</v>
      </c>
      <c r="Q3432" s="3">
        <f t="shared" si="1653"/>
        <v>2000000</v>
      </c>
    </row>
    <row r="3433" spans="1:17" x14ac:dyDescent="0.3">
      <c r="A3433" s="23" t="str">
        <f>A3432</f>
        <v>05/05/2019</v>
      </c>
      <c r="B3433" s="8" t="str">
        <f>B3432</f>
        <v>05/05/2019</v>
      </c>
      <c r="C3433" s="8">
        <v>5</v>
      </c>
      <c r="D3433" s="8" t="str">
        <f>D3432</f>
        <v>DH13363</v>
      </c>
      <c r="E3433" s="8" t="str">
        <f>E3432</f>
        <v>hai.vi</v>
      </c>
      <c r="F3433" s="8" t="str">
        <f>VLOOKUP(E3433,'DANH MỤC'!$F:$G,2,0)</f>
        <v>Nhóm 1</v>
      </c>
      <c r="G3433" s="8" t="str">
        <f>G3432</f>
        <v>KH0468</v>
      </c>
      <c r="H3433" t="str">
        <f>VLOOKUP(G3433,'DANH MỤC'!$I:$K,2,0)</f>
        <v>KH 0468</v>
      </c>
      <c r="I3433" t="str">
        <f>VLOOKUP(G3433,'DANH MỤC'!$I:$K,3,0)</f>
        <v>Hòa Bình</v>
      </c>
      <c r="J3433" s="8" t="s">
        <v>5944</v>
      </c>
      <c r="K3433" t="str">
        <f>VLOOKUP(J3433,'DANH MỤC'!$A$1:$B$19,2,0)</f>
        <v>Hàng tặng 0001</v>
      </c>
      <c r="L3433" t="s">
        <v>24</v>
      </c>
      <c r="M3433">
        <v>2</v>
      </c>
      <c r="N3433" s="3">
        <f>IF(LEFT(K3433,1)="S",VLOOKUP(K3433,'DANH MỤC'!$B:$D,2,0),VLOOKUP(K3433,'DANH MỤC'!$B:$D,3,0))</f>
        <v>200000</v>
      </c>
      <c r="O3433">
        <v>100</v>
      </c>
      <c r="P3433" s="3">
        <f>N3433*O3433%*CSDL[[#This Row],[SỐ LƯỢNG]]</f>
        <v>400000</v>
      </c>
      <c r="Q3433" s="3">
        <f t="shared" si="1653"/>
        <v>0</v>
      </c>
    </row>
    <row r="3434" spans="1:17" x14ac:dyDescent="0.3">
      <c r="A3434" s="23" t="s">
        <v>1783</v>
      </c>
      <c r="B3434" s="8" t="s">
        <v>1783</v>
      </c>
      <c r="C3434" s="8">
        <v>5</v>
      </c>
      <c r="D3434" s="8" t="s">
        <v>1801</v>
      </c>
      <c r="E3434" s="8" t="s">
        <v>13821</v>
      </c>
      <c r="F3434" s="8" t="str">
        <f>VLOOKUP(E3434,'DANH MỤC'!$F:$G,2,0)</f>
        <v>Nhóm 1</v>
      </c>
      <c r="G3434" s="8" t="s">
        <v>7466</v>
      </c>
      <c r="H3434" t="str">
        <f>VLOOKUP(G3434,'DANH MỤC'!$I:$K,2,0)</f>
        <v>KH 1452</v>
      </c>
      <c r="I3434" t="str">
        <f>VLOOKUP(G3434,'DANH MỤC'!$I:$K,3,0)</f>
        <v>Gia Lai</v>
      </c>
      <c r="J3434" s="8" t="s">
        <v>5940</v>
      </c>
      <c r="K3434" t="str">
        <f>VLOOKUP(J3434,'DANH MỤC'!$A$1:$B$19,2,0)</f>
        <v>Sản phẩm 0002</v>
      </c>
      <c r="L3434" t="s">
        <v>15</v>
      </c>
      <c r="M3434">
        <v>2</v>
      </c>
      <c r="N3434" s="3">
        <f>IF(LEFT(K3434,1)="S",VLOOKUP(K3434,'DANH MỤC'!$B:$D,2,0),VLOOKUP(K3434,'DANH MỤC'!$B:$D,3,0))</f>
        <v>2000000</v>
      </c>
      <c r="O3434">
        <v>0</v>
      </c>
      <c r="P3434" s="3">
        <f>N3434*O3434%*CSDL[[#This Row],[SỐ LƯỢNG]]</f>
        <v>0</v>
      </c>
      <c r="Q3434" s="3">
        <f t="shared" si="1653"/>
        <v>4000000</v>
      </c>
    </row>
    <row r="3435" spans="1:17" x14ac:dyDescent="0.3">
      <c r="A3435" s="23" t="str">
        <f t="shared" ref="A3435:A3436" si="1669">A3434</f>
        <v>05/05/2019</v>
      </c>
      <c r="B3435" s="8" t="str">
        <f t="shared" ref="B3435:B3436" si="1670">B3434</f>
        <v>05/05/2019</v>
      </c>
      <c r="C3435" s="8">
        <v>5</v>
      </c>
      <c r="D3435" s="8" t="str">
        <f t="shared" ref="D3435:D3436" si="1671">D3434</f>
        <v>DH13362</v>
      </c>
      <c r="E3435" s="8" t="str">
        <f t="shared" ref="E3435:E3436" si="1672">E3434</f>
        <v>thu.le</v>
      </c>
      <c r="F3435" s="8" t="str">
        <f>VLOOKUP(E3435,'DANH MỤC'!$F:$G,2,0)</f>
        <v>Nhóm 1</v>
      </c>
      <c r="G3435" s="8" t="str">
        <f t="shared" ref="G3435:G3436" si="1673">G3434</f>
        <v>KH1452</v>
      </c>
      <c r="H3435" t="str">
        <f>VLOOKUP(G3435,'DANH MỤC'!$I:$K,2,0)</f>
        <v>KH 1452</v>
      </c>
      <c r="I3435" t="str">
        <f>VLOOKUP(G3435,'DANH MỤC'!$I:$K,3,0)</f>
        <v>Gia Lai</v>
      </c>
      <c r="J3435" s="8" t="s">
        <v>5948</v>
      </c>
      <c r="K3435" t="str">
        <f>VLOOKUP(J3435,'DANH MỤC'!$A$1:$B$19,2,0)</f>
        <v>Hàng tặng 0005</v>
      </c>
      <c r="L3435" t="s">
        <v>51</v>
      </c>
      <c r="M3435">
        <v>1</v>
      </c>
      <c r="N3435" s="3">
        <f>IF(LEFT(K3435,1)="S",VLOOKUP(K3435,'DANH MỤC'!$B:$D,2,0),VLOOKUP(K3435,'DANH MỤC'!$B:$D,3,0))</f>
        <v>300000</v>
      </c>
      <c r="O3435">
        <v>0</v>
      </c>
      <c r="P3435" s="3">
        <f>N3435*O3435%*CSDL[[#This Row],[SỐ LƯỢNG]]</f>
        <v>0</v>
      </c>
      <c r="Q3435" s="3">
        <f t="shared" si="1653"/>
        <v>300000</v>
      </c>
    </row>
    <row r="3436" spans="1:17" x14ac:dyDescent="0.3">
      <c r="A3436" s="23" t="str">
        <f t="shared" si="1669"/>
        <v>05/05/2019</v>
      </c>
      <c r="B3436" s="8" t="str">
        <f t="shared" si="1670"/>
        <v>05/05/2019</v>
      </c>
      <c r="C3436" s="8">
        <v>5</v>
      </c>
      <c r="D3436" s="8" t="str">
        <f t="shared" si="1671"/>
        <v>DH13362</v>
      </c>
      <c r="E3436" s="8" t="str">
        <f t="shared" si="1672"/>
        <v>thu.le</v>
      </c>
      <c r="F3436" s="8" t="str">
        <f>VLOOKUP(E3436,'DANH MỤC'!$F:$G,2,0)</f>
        <v>Nhóm 1</v>
      </c>
      <c r="G3436" s="8" t="str">
        <f t="shared" si="1673"/>
        <v>KH1452</v>
      </c>
      <c r="H3436" t="str">
        <f>VLOOKUP(G3436,'DANH MỤC'!$I:$K,2,0)</f>
        <v>KH 1452</v>
      </c>
      <c r="I3436" t="str">
        <f>VLOOKUP(G3436,'DANH MỤC'!$I:$K,3,0)</f>
        <v>Gia Lai</v>
      </c>
      <c r="J3436" s="8" t="s">
        <v>5946</v>
      </c>
      <c r="K3436" t="str">
        <f>VLOOKUP(J3436,'DANH MỤC'!$A$1:$B$19,2,0)</f>
        <v>Hàng tặng 0003</v>
      </c>
      <c r="L3436" t="s">
        <v>46</v>
      </c>
      <c r="M3436">
        <v>1</v>
      </c>
      <c r="N3436" s="3">
        <f>IF(LEFT(K3436,1)="S",VLOOKUP(K3436,'DANH MỤC'!$B:$D,2,0),VLOOKUP(K3436,'DANH MỤC'!$B:$D,3,0))</f>
        <v>300000</v>
      </c>
      <c r="O3436">
        <v>0</v>
      </c>
      <c r="P3436" s="3">
        <f>N3436*O3436%*CSDL[[#This Row],[SỐ LƯỢNG]]</f>
        <v>0</v>
      </c>
      <c r="Q3436" s="3">
        <f t="shared" si="1653"/>
        <v>300000</v>
      </c>
    </row>
    <row r="3437" spans="1:17" x14ac:dyDescent="0.3">
      <c r="A3437" s="23" t="s">
        <v>1783</v>
      </c>
      <c r="B3437" s="8" t="s">
        <v>1783</v>
      </c>
      <c r="C3437" s="8">
        <v>5</v>
      </c>
      <c r="D3437" s="8" t="s">
        <v>1802</v>
      </c>
      <c r="E3437" s="8" t="s">
        <v>13822</v>
      </c>
      <c r="F3437" s="8" t="str">
        <f>VLOOKUP(E3437,'DANH MỤC'!$F:$G,2,0)</f>
        <v>Nhóm 1</v>
      </c>
      <c r="G3437" s="8" t="s">
        <v>7467</v>
      </c>
      <c r="H3437" t="str">
        <f>VLOOKUP(G3437,'DANH MỤC'!$I:$K,2,0)</f>
        <v>KH 1453</v>
      </c>
      <c r="I3437" t="str">
        <f>VLOOKUP(G3437,'DANH MỤC'!$I:$K,3,0)</f>
        <v>Hà Nội</v>
      </c>
      <c r="J3437" s="8" t="s">
        <v>5939</v>
      </c>
      <c r="K3437" t="str">
        <f>VLOOKUP(J3437,'DANH MỤC'!$A$1:$B$19,2,0)</f>
        <v>Sản phẩm 0001</v>
      </c>
      <c r="L3437" t="s">
        <v>15</v>
      </c>
      <c r="M3437">
        <v>1</v>
      </c>
      <c r="N3437" s="3">
        <f>IF(LEFT(K3437,1)="S",VLOOKUP(K3437,'DANH MỤC'!$B:$D,2,0),VLOOKUP(K3437,'DANH MỤC'!$B:$D,3,0))</f>
        <v>3000000</v>
      </c>
      <c r="O3437">
        <v>10</v>
      </c>
      <c r="P3437" s="3">
        <f>N3437*O3437%*CSDL[[#This Row],[SỐ LƯỢNG]]</f>
        <v>300000</v>
      </c>
      <c r="Q3437" s="3">
        <f t="shared" si="1653"/>
        <v>2700000</v>
      </c>
    </row>
    <row r="3438" spans="1:17" x14ac:dyDescent="0.3">
      <c r="A3438" s="23" t="s">
        <v>1783</v>
      </c>
      <c r="B3438" s="8" t="s">
        <v>1783</v>
      </c>
      <c r="C3438" s="8">
        <v>5</v>
      </c>
      <c r="D3438" s="8" t="s">
        <v>1803</v>
      </c>
      <c r="E3438" s="8" t="s">
        <v>13831</v>
      </c>
      <c r="F3438" s="8" t="str">
        <f>VLOOKUP(E3438,'DANH MỤC'!$F:$G,2,0)</f>
        <v>Nhóm 2</v>
      </c>
      <c r="G3438" s="8" t="s">
        <v>7468</v>
      </c>
      <c r="H3438" t="str">
        <f>VLOOKUP(G3438,'DANH MỤC'!$I:$K,2,0)</f>
        <v>KH 1454</v>
      </c>
      <c r="I3438" t="str">
        <f>VLOOKUP(G3438,'DANH MỤC'!$I:$K,3,0)</f>
        <v>Quảng Ninh</v>
      </c>
      <c r="J3438" s="8" t="s">
        <v>14</v>
      </c>
      <c r="K3438" t="str">
        <f>VLOOKUP(J3438,'DANH MỤC'!$A$1:$B$19,2,0)</f>
        <v>Sản phẩm 0004</v>
      </c>
      <c r="L3438" t="s">
        <v>15</v>
      </c>
      <c r="M3438">
        <v>1</v>
      </c>
      <c r="N3438" s="3">
        <f>IF(LEFT(K3438,1)="S",VLOOKUP(K3438,'DANH MỤC'!$B:$D,2,0),VLOOKUP(K3438,'DANH MỤC'!$B:$D,3,0))</f>
        <v>3500000</v>
      </c>
      <c r="O3438">
        <v>0</v>
      </c>
      <c r="P3438" s="3">
        <f>N3438*O3438%*CSDL[[#This Row],[SỐ LƯỢNG]]</f>
        <v>0</v>
      </c>
      <c r="Q3438" s="3">
        <f t="shared" si="1653"/>
        <v>3500000</v>
      </c>
    </row>
    <row r="3439" spans="1:17" x14ac:dyDescent="0.3">
      <c r="A3439" s="23" t="str">
        <f>A3438</f>
        <v>05/05/2019</v>
      </c>
      <c r="B3439" s="8" t="str">
        <f>B3438</f>
        <v>05/05/2019</v>
      </c>
      <c r="C3439" s="8">
        <v>5</v>
      </c>
      <c r="D3439" s="8" t="str">
        <f>D3438</f>
        <v>DH13359</v>
      </c>
      <c r="E3439" s="8" t="str">
        <f>E3438</f>
        <v>huyen.thanh</v>
      </c>
      <c r="F3439" s="8" t="str">
        <f>VLOOKUP(E3439,'DANH MỤC'!$F:$G,2,0)</f>
        <v>Nhóm 2</v>
      </c>
      <c r="G3439" s="8" t="str">
        <f>G3438</f>
        <v>KH1454</v>
      </c>
      <c r="H3439" t="str">
        <f>VLOOKUP(G3439,'DANH MỤC'!$I:$K,2,0)</f>
        <v>KH 1454</v>
      </c>
      <c r="I3439" t="str">
        <f>VLOOKUP(G3439,'DANH MỤC'!$I:$K,3,0)</f>
        <v>Quảng Ninh</v>
      </c>
      <c r="J3439" s="8" t="s">
        <v>5948</v>
      </c>
      <c r="K3439" t="str">
        <f>VLOOKUP(J3439,'DANH MỤC'!$A$1:$B$19,2,0)</f>
        <v>Hàng tặng 0005</v>
      </c>
      <c r="L3439" t="s">
        <v>51</v>
      </c>
      <c r="M3439">
        <v>1</v>
      </c>
      <c r="N3439" s="3">
        <f>IF(LEFT(K3439,1)="S",VLOOKUP(K3439,'DANH MỤC'!$B:$D,2,0),VLOOKUP(K3439,'DANH MỤC'!$B:$D,3,0))</f>
        <v>300000</v>
      </c>
      <c r="O3439">
        <v>0</v>
      </c>
      <c r="P3439" s="3">
        <f>N3439*O3439%*CSDL[[#This Row],[SỐ LƯỢNG]]</f>
        <v>0</v>
      </c>
      <c r="Q3439" s="3">
        <f t="shared" si="1653"/>
        <v>300000</v>
      </c>
    </row>
    <row r="3440" spans="1:17" x14ac:dyDescent="0.3">
      <c r="A3440" s="23" t="s">
        <v>1783</v>
      </c>
      <c r="B3440" s="8" t="s">
        <v>1783</v>
      </c>
      <c r="C3440" s="8">
        <v>5</v>
      </c>
      <c r="D3440" s="8" t="s">
        <v>1804</v>
      </c>
      <c r="E3440" s="8" t="s">
        <v>13819</v>
      </c>
      <c r="F3440" s="8" t="str">
        <f>VLOOKUP(E3440,'DANH MỤC'!$F:$G,2,0)</f>
        <v>Nhóm 1</v>
      </c>
      <c r="G3440" s="8" t="s">
        <v>3663</v>
      </c>
      <c r="H3440" t="str">
        <f>VLOOKUP(G3440,'DANH MỤC'!$I:$K,2,0)</f>
        <v>KH 1455</v>
      </c>
      <c r="I3440" t="str">
        <f>VLOOKUP(G3440,'DANH MỤC'!$I:$K,3,0)</f>
        <v>Thái Bình</v>
      </c>
      <c r="J3440" s="8" t="s">
        <v>5939</v>
      </c>
      <c r="K3440" t="str">
        <f>VLOOKUP(J3440,'DANH MỤC'!$A$1:$B$19,2,0)</f>
        <v>Sản phẩm 0001</v>
      </c>
      <c r="L3440" t="s">
        <v>15</v>
      </c>
      <c r="M3440">
        <v>1</v>
      </c>
      <c r="N3440" s="3">
        <f>IF(LEFT(K3440,1)="S",VLOOKUP(K3440,'DANH MỤC'!$B:$D,2,0),VLOOKUP(K3440,'DANH MỤC'!$B:$D,3,0))</f>
        <v>3000000</v>
      </c>
      <c r="O3440">
        <v>0</v>
      </c>
      <c r="P3440" s="3">
        <f>N3440*O3440%*CSDL[[#This Row],[SỐ LƯỢNG]]</f>
        <v>0</v>
      </c>
      <c r="Q3440" s="3">
        <f t="shared" si="1653"/>
        <v>3000000</v>
      </c>
    </row>
    <row r="3441" spans="1:17" x14ac:dyDescent="0.3">
      <c r="A3441" s="23" t="str">
        <f>A3440</f>
        <v>05/05/2019</v>
      </c>
      <c r="B3441" s="8" t="str">
        <f>B3440</f>
        <v>05/05/2019</v>
      </c>
      <c r="C3441" s="8">
        <v>5</v>
      </c>
      <c r="D3441" s="8" t="str">
        <f>D3440</f>
        <v>DH13358</v>
      </c>
      <c r="E3441" s="8" t="str">
        <f>E3440</f>
        <v>linh.truong</v>
      </c>
      <c r="F3441" s="8" t="str">
        <f>VLOOKUP(E3441,'DANH MỤC'!$F:$G,2,0)</f>
        <v>Nhóm 1</v>
      </c>
      <c r="G3441" s="8" t="str">
        <f>G3440</f>
        <v>KH1455</v>
      </c>
      <c r="H3441" t="str">
        <f>VLOOKUP(G3441,'DANH MỤC'!$I:$K,2,0)</f>
        <v>KH 1455</v>
      </c>
      <c r="I3441" t="str">
        <f>VLOOKUP(G3441,'DANH MỤC'!$I:$K,3,0)</f>
        <v>Thái Bình</v>
      </c>
      <c r="J3441" s="8" t="s">
        <v>5944</v>
      </c>
      <c r="K3441" t="str">
        <f>VLOOKUP(J3441,'DANH MỤC'!$A$1:$B$19,2,0)</f>
        <v>Hàng tặng 0001</v>
      </c>
      <c r="L3441" t="s">
        <v>24</v>
      </c>
      <c r="M3441">
        <v>2</v>
      </c>
      <c r="N3441" s="3">
        <f>IF(LEFT(K3441,1)="S",VLOOKUP(K3441,'DANH MỤC'!$B:$D,2,0),VLOOKUP(K3441,'DANH MỤC'!$B:$D,3,0))</f>
        <v>200000</v>
      </c>
      <c r="O3441">
        <v>100</v>
      </c>
      <c r="P3441" s="3">
        <f>N3441*O3441%*CSDL[[#This Row],[SỐ LƯỢNG]]</f>
        <v>400000</v>
      </c>
      <c r="Q3441" s="3">
        <f t="shared" si="1653"/>
        <v>0</v>
      </c>
    </row>
    <row r="3442" spans="1:17" x14ac:dyDescent="0.3">
      <c r="A3442" s="23" t="s">
        <v>1783</v>
      </c>
      <c r="B3442" s="8" t="s">
        <v>1783</v>
      </c>
      <c r="C3442" s="8">
        <v>5</v>
      </c>
      <c r="D3442" s="8" t="s">
        <v>1805</v>
      </c>
      <c r="E3442" s="8" t="s">
        <v>13819</v>
      </c>
      <c r="F3442" s="8" t="str">
        <f>VLOOKUP(E3442,'DANH MỤC'!$F:$G,2,0)</f>
        <v>Nhóm 1</v>
      </c>
      <c r="G3442" s="8" t="s">
        <v>6705</v>
      </c>
      <c r="H3442" t="str">
        <f>VLOOKUP(G3442,'DANH MỤC'!$I:$K,2,0)</f>
        <v>KH 0672</v>
      </c>
      <c r="I3442" t="str">
        <f>VLOOKUP(G3442,'DANH MỤC'!$I:$K,3,0)</f>
        <v>Kiên Giang</v>
      </c>
      <c r="J3442" s="8" t="s">
        <v>5939</v>
      </c>
      <c r="K3442" t="str">
        <f>VLOOKUP(J3442,'DANH MỤC'!$A$1:$B$19,2,0)</f>
        <v>Sản phẩm 0001</v>
      </c>
      <c r="L3442" t="s">
        <v>15</v>
      </c>
      <c r="M3442">
        <v>1</v>
      </c>
      <c r="N3442" s="3">
        <f>IF(LEFT(K3442,1)="S",VLOOKUP(K3442,'DANH MỤC'!$B:$D,2,0),VLOOKUP(K3442,'DANH MỤC'!$B:$D,3,0))</f>
        <v>3000000</v>
      </c>
      <c r="O3442">
        <v>0</v>
      </c>
      <c r="P3442" s="3">
        <f>N3442*O3442%*CSDL[[#This Row],[SỐ LƯỢNG]]</f>
        <v>0</v>
      </c>
      <c r="Q3442" s="3">
        <f t="shared" si="1653"/>
        <v>3000000</v>
      </c>
    </row>
    <row r="3443" spans="1:17" x14ac:dyDescent="0.3">
      <c r="A3443" s="23" t="str">
        <f>A3442</f>
        <v>05/05/2019</v>
      </c>
      <c r="B3443" s="8" t="str">
        <f>B3442</f>
        <v>05/05/2019</v>
      </c>
      <c r="C3443" s="8">
        <v>5</v>
      </c>
      <c r="D3443" s="8" t="str">
        <f>D3442</f>
        <v>DH13357</v>
      </c>
      <c r="E3443" s="8" t="str">
        <f>E3442</f>
        <v>linh.truong</v>
      </c>
      <c r="F3443" s="8" t="str">
        <f>VLOOKUP(E3443,'DANH MỤC'!$F:$G,2,0)</f>
        <v>Nhóm 1</v>
      </c>
      <c r="G3443" s="8" t="str">
        <f>G3442</f>
        <v>KH0672</v>
      </c>
      <c r="H3443" t="str">
        <f>VLOOKUP(G3443,'DANH MỤC'!$I:$K,2,0)</f>
        <v>KH 0672</v>
      </c>
      <c r="I3443" t="str">
        <f>VLOOKUP(G3443,'DANH MỤC'!$I:$K,3,0)</f>
        <v>Kiên Giang</v>
      </c>
      <c r="J3443" s="8" t="s">
        <v>5944</v>
      </c>
      <c r="K3443" t="str">
        <f>VLOOKUP(J3443,'DANH MỤC'!$A$1:$B$19,2,0)</f>
        <v>Hàng tặng 0001</v>
      </c>
      <c r="L3443" t="s">
        <v>24</v>
      </c>
      <c r="M3443">
        <v>2</v>
      </c>
      <c r="N3443" s="3">
        <f>IF(LEFT(K3443,1)="S",VLOOKUP(K3443,'DANH MỤC'!$B:$D,2,0),VLOOKUP(K3443,'DANH MỤC'!$B:$D,3,0))</f>
        <v>200000</v>
      </c>
      <c r="O3443">
        <v>100</v>
      </c>
      <c r="P3443" s="3">
        <f>N3443*O3443%*CSDL[[#This Row],[SỐ LƯỢNG]]</f>
        <v>400000</v>
      </c>
      <c r="Q3443" s="3">
        <f t="shared" si="1653"/>
        <v>0</v>
      </c>
    </row>
    <row r="3444" spans="1:17" x14ac:dyDescent="0.3">
      <c r="A3444" s="23" t="s">
        <v>1783</v>
      </c>
      <c r="B3444" s="8" t="s">
        <v>1783</v>
      </c>
      <c r="C3444" s="8">
        <v>5</v>
      </c>
      <c r="D3444" s="8" t="s">
        <v>1806</v>
      </c>
      <c r="E3444" s="8" t="s">
        <v>13831</v>
      </c>
      <c r="F3444" s="8" t="str">
        <f>VLOOKUP(E3444,'DANH MỤC'!$F:$G,2,0)</f>
        <v>Nhóm 2</v>
      </c>
      <c r="G3444" s="8" t="s">
        <v>7469</v>
      </c>
      <c r="H3444" t="str">
        <f>VLOOKUP(G3444,'DANH MỤC'!$I:$K,2,0)</f>
        <v>KH 1456</v>
      </c>
      <c r="I3444" t="str">
        <f>VLOOKUP(G3444,'DANH MỤC'!$I:$K,3,0)</f>
        <v>Hải Dương</v>
      </c>
      <c r="J3444" s="8" t="s">
        <v>14</v>
      </c>
      <c r="K3444" t="str">
        <f>VLOOKUP(J3444,'DANH MỤC'!$A$1:$B$19,2,0)</f>
        <v>Sản phẩm 0004</v>
      </c>
      <c r="L3444" t="s">
        <v>15</v>
      </c>
      <c r="M3444">
        <v>1</v>
      </c>
      <c r="N3444" s="3">
        <f>IF(LEFT(K3444,1)="S",VLOOKUP(K3444,'DANH MỤC'!$B:$D,2,0),VLOOKUP(K3444,'DANH MỤC'!$B:$D,3,0))</f>
        <v>3500000</v>
      </c>
      <c r="O3444">
        <v>0</v>
      </c>
      <c r="P3444" s="3">
        <f>N3444*O3444%*CSDL[[#This Row],[SỐ LƯỢNG]]</f>
        <v>0</v>
      </c>
      <c r="Q3444" s="3">
        <f t="shared" si="1653"/>
        <v>3500000</v>
      </c>
    </row>
    <row r="3445" spans="1:17" x14ac:dyDescent="0.3">
      <c r="A3445" s="23" t="str">
        <f t="shared" ref="A3445:A3446" si="1674">A3444</f>
        <v>05/05/2019</v>
      </c>
      <c r="B3445" s="8" t="str">
        <f t="shared" ref="B3445:B3446" si="1675">B3444</f>
        <v>05/05/2019</v>
      </c>
      <c r="C3445" s="8">
        <v>5</v>
      </c>
      <c r="D3445" s="8" t="str">
        <f t="shared" ref="D3445:D3446" si="1676">D3444</f>
        <v>DH13356</v>
      </c>
      <c r="E3445" s="8" t="str">
        <f t="shared" ref="E3445:E3446" si="1677">E3444</f>
        <v>huyen.thanh</v>
      </c>
      <c r="F3445" s="8" t="str">
        <f>VLOOKUP(E3445,'DANH MỤC'!$F:$G,2,0)</f>
        <v>Nhóm 2</v>
      </c>
      <c r="G3445" s="8" t="str">
        <f t="shared" ref="G3445:G3446" si="1678">G3444</f>
        <v>KH1456</v>
      </c>
      <c r="H3445" t="str">
        <f>VLOOKUP(G3445,'DANH MỤC'!$I:$K,2,0)</f>
        <v>KH 1456</v>
      </c>
      <c r="I3445" t="str">
        <f>VLOOKUP(G3445,'DANH MỤC'!$I:$K,3,0)</f>
        <v>Hải Dương</v>
      </c>
      <c r="J3445" s="8" t="s">
        <v>14</v>
      </c>
      <c r="K3445" t="str">
        <f>VLOOKUP(J3445,'DANH MỤC'!$A$1:$B$19,2,0)</f>
        <v>Sản phẩm 0004</v>
      </c>
      <c r="L3445" t="s">
        <v>15</v>
      </c>
      <c r="M3445">
        <v>1</v>
      </c>
      <c r="N3445" s="3">
        <f>IF(LEFT(K3445,1)="S",VLOOKUP(K3445,'DANH MỤC'!$B:$D,2,0),VLOOKUP(K3445,'DANH MỤC'!$B:$D,3,0))</f>
        <v>3500000</v>
      </c>
      <c r="O3445">
        <v>20</v>
      </c>
      <c r="P3445" s="3">
        <f>N3445*O3445%*CSDL[[#This Row],[SỐ LƯỢNG]]</f>
        <v>700000</v>
      </c>
      <c r="Q3445" s="3">
        <f t="shared" si="1653"/>
        <v>2800000</v>
      </c>
    </row>
    <row r="3446" spans="1:17" x14ac:dyDescent="0.3">
      <c r="A3446" s="23" t="str">
        <f t="shared" si="1674"/>
        <v>05/05/2019</v>
      </c>
      <c r="B3446" s="8" t="str">
        <f t="shared" si="1675"/>
        <v>05/05/2019</v>
      </c>
      <c r="C3446" s="8">
        <v>5</v>
      </c>
      <c r="D3446" s="8" t="str">
        <f t="shared" si="1676"/>
        <v>DH13356</v>
      </c>
      <c r="E3446" s="8" t="str">
        <f t="shared" si="1677"/>
        <v>huyen.thanh</v>
      </c>
      <c r="F3446" s="8" t="str">
        <f>VLOOKUP(E3446,'DANH MỤC'!$F:$G,2,0)</f>
        <v>Nhóm 2</v>
      </c>
      <c r="G3446" s="8" t="str">
        <f t="shared" si="1678"/>
        <v>KH1456</v>
      </c>
      <c r="H3446" t="str">
        <f>VLOOKUP(G3446,'DANH MỤC'!$I:$K,2,0)</f>
        <v>KH 1456</v>
      </c>
      <c r="I3446" t="str">
        <f>VLOOKUP(G3446,'DANH MỤC'!$I:$K,3,0)</f>
        <v>Hải Dương</v>
      </c>
      <c r="J3446" s="8" t="s">
        <v>5948</v>
      </c>
      <c r="K3446" t="str">
        <f>VLOOKUP(J3446,'DANH MỤC'!$A$1:$B$19,2,0)</f>
        <v>Hàng tặng 0005</v>
      </c>
      <c r="L3446" t="s">
        <v>51</v>
      </c>
      <c r="M3446">
        <v>1</v>
      </c>
      <c r="N3446" s="3">
        <f>IF(LEFT(K3446,1)="S",VLOOKUP(K3446,'DANH MỤC'!$B:$D,2,0),VLOOKUP(K3446,'DANH MỤC'!$B:$D,3,0))</f>
        <v>300000</v>
      </c>
      <c r="O3446">
        <v>0</v>
      </c>
      <c r="P3446" s="3">
        <f>N3446*O3446%*CSDL[[#This Row],[SỐ LƯỢNG]]</f>
        <v>0</v>
      </c>
      <c r="Q3446" s="3">
        <f t="shared" si="1653"/>
        <v>300000</v>
      </c>
    </row>
    <row r="3447" spans="1:17" x14ac:dyDescent="0.3">
      <c r="A3447" s="23" t="s">
        <v>1783</v>
      </c>
      <c r="B3447" s="8" t="s">
        <v>1783</v>
      </c>
      <c r="C3447" s="8">
        <v>5</v>
      </c>
      <c r="D3447" s="8" t="s">
        <v>1807</v>
      </c>
      <c r="E3447" s="8" t="s">
        <v>13823</v>
      </c>
      <c r="F3447" s="8" t="str">
        <f>VLOOKUP(E3447,'DANH MỤC'!$F:$G,2,0)</f>
        <v>Nhóm 1</v>
      </c>
      <c r="G3447" s="8" t="s">
        <v>6905</v>
      </c>
      <c r="H3447" t="str">
        <f>VLOOKUP(G3447,'DANH MỤC'!$I:$K,2,0)</f>
        <v>KH 0875</v>
      </c>
      <c r="I3447" t="str">
        <f>VLOOKUP(G3447,'DANH MỤC'!$I:$K,3,0)</f>
        <v>Thừa Thiên Huế</v>
      </c>
      <c r="J3447" s="8" t="s">
        <v>14</v>
      </c>
      <c r="K3447" t="str">
        <f>VLOOKUP(J3447,'DANH MỤC'!$A$1:$B$19,2,0)</f>
        <v>Sản phẩm 0004</v>
      </c>
      <c r="L3447" t="s">
        <v>15</v>
      </c>
      <c r="M3447">
        <v>1</v>
      </c>
      <c r="N3447" s="3">
        <f>IF(LEFT(K3447,1)="S",VLOOKUP(K3447,'DANH MỤC'!$B:$D,2,0),VLOOKUP(K3447,'DANH MỤC'!$B:$D,3,0))</f>
        <v>3500000</v>
      </c>
      <c r="O3447">
        <v>0</v>
      </c>
      <c r="P3447" s="3">
        <f>N3447*O3447%*CSDL[[#This Row],[SỐ LƯỢNG]]</f>
        <v>0</v>
      </c>
      <c r="Q3447" s="3">
        <f t="shared" si="1653"/>
        <v>3500000</v>
      </c>
    </row>
    <row r="3448" spans="1:17" x14ac:dyDescent="0.3">
      <c r="A3448" s="23" t="str">
        <f>A3447</f>
        <v>05/05/2019</v>
      </c>
      <c r="B3448" s="8" t="str">
        <f>B3447</f>
        <v>05/05/2019</v>
      </c>
      <c r="C3448" s="8">
        <v>5</v>
      </c>
      <c r="D3448" s="8" t="str">
        <f>D3447</f>
        <v>DH13355</v>
      </c>
      <c r="E3448" s="8" t="str">
        <f>E3447</f>
        <v>giang.nguyen</v>
      </c>
      <c r="F3448" s="8" t="str">
        <f>VLOOKUP(E3448,'DANH MỤC'!$F:$G,2,0)</f>
        <v>Nhóm 1</v>
      </c>
      <c r="G3448" s="8" t="str">
        <f>G3447</f>
        <v>KH0875</v>
      </c>
      <c r="H3448" t="str">
        <f>VLOOKUP(G3448,'DANH MỤC'!$I:$K,2,0)</f>
        <v>KH 0875</v>
      </c>
      <c r="I3448" t="str">
        <f>VLOOKUP(G3448,'DANH MỤC'!$I:$K,3,0)</f>
        <v>Thừa Thiên Huế</v>
      </c>
      <c r="J3448" s="8" t="s">
        <v>5944</v>
      </c>
      <c r="K3448" t="str">
        <f>VLOOKUP(J3448,'DANH MỤC'!$A$1:$B$19,2,0)</f>
        <v>Hàng tặng 0001</v>
      </c>
      <c r="L3448" t="s">
        <v>24</v>
      </c>
      <c r="M3448">
        <v>2</v>
      </c>
      <c r="N3448" s="3">
        <f>IF(LEFT(K3448,1)="S",VLOOKUP(K3448,'DANH MỤC'!$B:$D,2,0),VLOOKUP(K3448,'DANH MỤC'!$B:$D,3,0))</f>
        <v>200000</v>
      </c>
      <c r="O3448">
        <v>100</v>
      </c>
      <c r="P3448" s="3">
        <f>N3448*O3448%*CSDL[[#This Row],[SỐ LƯỢNG]]</f>
        <v>400000</v>
      </c>
      <c r="Q3448" s="3">
        <f t="shared" si="1653"/>
        <v>0</v>
      </c>
    </row>
    <row r="3449" spans="1:17" x14ac:dyDescent="0.3">
      <c r="A3449" s="23" t="s">
        <v>1783</v>
      </c>
      <c r="B3449" s="8" t="s">
        <v>1783</v>
      </c>
      <c r="C3449" s="8">
        <v>5</v>
      </c>
      <c r="D3449" s="8" t="s">
        <v>1808</v>
      </c>
      <c r="E3449" s="8" t="s">
        <v>13816</v>
      </c>
      <c r="F3449" s="8" t="str">
        <f>VLOOKUP(E3449,'DANH MỤC'!$F:$G,2,0)</f>
        <v>Nhóm 1</v>
      </c>
      <c r="G3449" s="8" t="s">
        <v>7470</v>
      </c>
      <c r="H3449" t="str">
        <f>VLOOKUP(G3449,'DANH MỤC'!$I:$K,2,0)</f>
        <v>KH 1457</v>
      </c>
      <c r="I3449" t="str">
        <f>VLOOKUP(G3449,'DANH MỤC'!$I:$K,3,0)</f>
        <v>Phú Thọ</v>
      </c>
      <c r="J3449" s="8" t="s">
        <v>5939</v>
      </c>
      <c r="K3449" t="str">
        <f>VLOOKUP(J3449,'DANH MỤC'!$A$1:$B$19,2,0)</f>
        <v>Sản phẩm 0001</v>
      </c>
      <c r="L3449" t="s">
        <v>15</v>
      </c>
      <c r="M3449">
        <v>1</v>
      </c>
      <c r="N3449" s="3">
        <f>IF(LEFT(K3449,1)="S",VLOOKUP(K3449,'DANH MỤC'!$B:$D,2,0),VLOOKUP(K3449,'DANH MỤC'!$B:$D,3,0))</f>
        <v>3000000</v>
      </c>
      <c r="O3449">
        <v>0</v>
      </c>
      <c r="P3449" s="3">
        <f>N3449*O3449%*CSDL[[#This Row],[SỐ LƯỢNG]]</f>
        <v>0</v>
      </c>
      <c r="Q3449" s="3">
        <f t="shared" si="1653"/>
        <v>3000000</v>
      </c>
    </row>
    <row r="3450" spans="1:17" x14ac:dyDescent="0.3">
      <c r="A3450" s="23" t="str">
        <f>A3449</f>
        <v>05/05/2019</v>
      </c>
      <c r="B3450" s="8" t="str">
        <f>B3449</f>
        <v>05/05/2019</v>
      </c>
      <c r="C3450" s="8">
        <v>5</v>
      </c>
      <c r="D3450" s="8" t="str">
        <f>D3449</f>
        <v>DH13354</v>
      </c>
      <c r="E3450" s="8" t="str">
        <f>E3449</f>
        <v>luyen.dam</v>
      </c>
      <c r="F3450" s="8" t="str">
        <f>VLOOKUP(E3450,'DANH MỤC'!$F:$G,2,0)</f>
        <v>Nhóm 1</v>
      </c>
      <c r="G3450" s="8" t="str">
        <f>G3449</f>
        <v>KH1457</v>
      </c>
      <c r="H3450" t="str">
        <f>VLOOKUP(G3450,'DANH MỤC'!$I:$K,2,0)</f>
        <v>KH 1457</v>
      </c>
      <c r="I3450" t="str">
        <f>VLOOKUP(G3450,'DANH MỤC'!$I:$K,3,0)</f>
        <v>Phú Thọ</v>
      </c>
      <c r="J3450" s="8" t="s">
        <v>5944</v>
      </c>
      <c r="K3450" t="str">
        <f>VLOOKUP(J3450,'DANH MỤC'!$A$1:$B$19,2,0)</f>
        <v>Hàng tặng 0001</v>
      </c>
      <c r="L3450" t="s">
        <v>24</v>
      </c>
      <c r="M3450">
        <v>2</v>
      </c>
      <c r="N3450" s="3">
        <f>IF(LEFT(K3450,1)="S",VLOOKUP(K3450,'DANH MỤC'!$B:$D,2,0),VLOOKUP(K3450,'DANH MỤC'!$B:$D,3,0))</f>
        <v>200000</v>
      </c>
      <c r="O3450">
        <v>100</v>
      </c>
      <c r="P3450" s="3">
        <f>N3450*O3450%*CSDL[[#This Row],[SỐ LƯỢNG]]</f>
        <v>400000</v>
      </c>
      <c r="Q3450" s="3">
        <f t="shared" si="1653"/>
        <v>0</v>
      </c>
    </row>
    <row r="3451" spans="1:17" x14ac:dyDescent="0.3">
      <c r="A3451" s="23" t="s">
        <v>1783</v>
      </c>
      <c r="B3451" s="8" t="s">
        <v>1809</v>
      </c>
      <c r="C3451" s="8">
        <v>5</v>
      </c>
      <c r="D3451" s="8" t="s">
        <v>1810</v>
      </c>
      <c r="E3451" s="8" t="s">
        <v>13814</v>
      </c>
      <c r="F3451" s="8" t="str">
        <f>VLOOKUP(E3451,'DANH MỤC'!$F:$G,2,0)</f>
        <v>Nhóm 1</v>
      </c>
      <c r="G3451" s="8" t="s">
        <v>7296</v>
      </c>
      <c r="H3451" t="str">
        <f>VLOOKUP(G3451,'DANH MỤC'!$I:$K,2,0)</f>
        <v>KH 1276</v>
      </c>
      <c r="I3451" t="str">
        <f>VLOOKUP(G3451,'DANH MỤC'!$I:$K,3,0)</f>
        <v>Hòa Bình</v>
      </c>
      <c r="J3451" s="8" t="s">
        <v>5939</v>
      </c>
      <c r="K3451" t="str">
        <f>VLOOKUP(J3451,'DANH MỤC'!$A$1:$B$19,2,0)</f>
        <v>Sản phẩm 0001</v>
      </c>
      <c r="L3451" t="s">
        <v>15</v>
      </c>
      <c r="M3451">
        <v>1</v>
      </c>
      <c r="N3451" s="3">
        <f>IF(LEFT(K3451,1)="S",VLOOKUP(K3451,'DANH MỤC'!$B:$D,2,0),VLOOKUP(K3451,'DANH MỤC'!$B:$D,3,0))</f>
        <v>3000000</v>
      </c>
      <c r="O3451">
        <v>0</v>
      </c>
      <c r="P3451" s="3">
        <f>N3451*O3451%*CSDL[[#This Row],[SỐ LƯỢNG]]</f>
        <v>0</v>
      </c>
      <c r="Q3451" s="3">
        <f t="shared" si="1653"/>
        <v>3000000</v>
      </c>
    </row>
    <row r="3452" spans="1:17" x14ac:dyDescent="0.3">
      <c r="A3452" s="23" t="str">
        <f>A3451</f>
        <v>05/05/2019</v>
      </c>
      <c r="B3452" s="8" t="str">
        <f>B3451</f>
        <v>03/05/2019</v>
      </c>
      <c r="C3452" s="8">
        <v>5</v>
      </c>
      <c r="D3452" s="8" t="str">
        <f>D3451</f>
        <v>DH13287</v>
      </c>
      <c r="E3452" s="8" t="str">
        <f>E3451</f>
        <v>hai.vi</v>
      </c>
      <c r="F3452" s="8" t="str">
        <f>VLOOKUP(E3452,'DANH MỤC'!$F:$G,2,0)</f>
        <v>Nhóm 1</v>
      </c>
      <c r="G3452" s="8" t="str">
        <f>G3451</f>
        <v>KH1276</v>
      </c>
      <c r="H3452" t="str">
        <f>VLOOKUP(G3452,'DANH MỤC'!$I:$K,2,0)</f>
        <v>KH 1276</v>
      </c>
      <c r="I3452" t="str">
        <f>VLOOKUP(G3452,'DANH MỤC'!$I:$K,3,0)</f>
        <v>Hòa Bình</v>
      </c>
      <c r="J3452" s="8" t="s">
        <v>5944</v>
      </c>
      <c r="K3452" t="str">
        <f>VLOOKUP(J3452,'DANH MỤC'!$A$1:$B$19,2,0)</f>
        <v>Hàng tặng 0001</v>
      </c>
      <c r="L3452" t="s">
        <v>24</v>
      </c>
      <c r="M3452">
        <v>2</v>
      </c>
      <c r="N3452" s="3">
        <f>IF(LEFT(K3452,1)="S",VLOOKUP(K3452,'DANH MỤC'!$B:$D,2,0),VLOOKUP(K3452,'DANH MỤC'!$B:$D,3,0))</f>
        <v>200000</v>
      </c>
      <c r="O3452">
        <v>100</v>
      </c>
      <c r="P3452" s="3">
        <f>N3452*O3452%*CSDL[[#This Row],[SỐ LƯỢNG]]</f>
        <v>400000</v>
      </c>
      <c r="Q3452" s="3">
        <f t="shared" si="1653"/>
        <v>0</v>
      </c>
    </row>
    <row r="3453" spans="1:17" x14ac:dyDescent="0.3">
      <c r="A3453" s="23" t="s">
        <v>1783</v>
      </c>
      <c r="B3453" s="8" t="s">
        <v>1811</v>
      </c>
      <c r="C3453" s="8">
        <v>5</v>
      </c>
      <c r="D3453" s="8" t="s">
        <v>1812</v>
      </c>
      <c r="E3453" s="8" t="s">
        <v>13821</v>
      </c>
      <c r="F3453" s="8" t="str">
        <f>VLOOKUP(E3453,'DANH MỤC'!$F:$G,2,0)</f>
        <v>Nhóm 1</v>
      </c>
      <c r="G3453" s="8" t="s">
        <v>7471</v>
      </c>
      <c r="H3453" t="str">
        <f>VLOOKUP(G3453,'DANH MỤC'!$I:$K,2,0)</f>
        <v>KH 1458</v>
      </c>
      <c r="I3453" t="str">
        <f>VLOOKUP(G3453,'DANH MỤC'!$I:$K,3,0)</f>
        <v>Lạng Sơn</v>
      </c>
      <c r="J3453" s="8" t="s">
        <v>5940</v>
      </c>
      <c r="K3453" t="str">
        <f>VLOOKUP(J3453,'DANH MỤC'!$A$1:$B$19,2,0)</f>
        <v>Sản phẩm 0002</v>
      </c>
      <c r="L3453" t="s">
        <v>15</v>
      </c>
      <c r="M3453">
        <v>1</v>
      </c>
      <c r="N3453" s="3">
        <f>IF(LEFT(K3453,1)="S",VLOOKUP(K3453,'DANH MỤC'!$B:$D,2,0),VLOOKUP(K3453,'DANH MỤC'!$B:$D,3,0))</f>
        <v>2000000</v>
      </c>
      <c r="O3453">
        <v>0</v>
      </c>
      <c r="P3453" s="3">
        <f>N3453*O3453%*CSDL[[#This Row],[SỐ LƯỢNG]]</f>
        <v>0</v>
      </c>
      <c r="Q3453" s="3">
        <f t="shared" si="1653"/>
        <v>2000000</v>
      </c>
    </row>
    <row r="3454" spans="1:17" x14ac:dyDescent="0.3">
      <c r="A3454" s="23" t="str">
        <f t="shared" ref="A3454:A3456" si="1679">A3453</f>
        <v>05/05/2019</v>
      </c>
      <c r="B3454" s="8" t="str">
        <f t="shared" ref="B3454:B3456" si="1680">B3453</f>
        <v>02/05/2019</v>
      </c>
      <c r="C3454" s="8">
        <v>5</v>
      </c>
      <c r="D3454" s="8" t="str">
        <f t="shared" ref="D3454:D3456" si="1681">D3453</f>
        <v>DH13249</v>
      </c>
      <c r="E3454" s="8" t="str">
        <f t="shared" ref="E3454:E3456" si="1682">E3453</f>
        <v>thu.le</v>
      </c>
      <c r="F3454" s="8" t="str">
        <f>VLOOKUP(E3454,'DANH MỤC'!$F:$G,2,0)</f>
        <v>Nhóm 1</v>
      </c>
      <c r="G3454" s="8" t="str">
        <f t="shared" ref="G3454:G3456" si="1683">G3453</f>
        <v>KH1458</v>
      </c>
      <c r="H3454" t="str">
        <f>VLOOKUP(G3454,'DANH MỤC'!$I:$K,2,0)</f>
        <v>KH 1458</v>
      </c>
      <c r="I3454" t="str">
        <f>VLOOKUP(G3454,'DANH MỤC'!$I:$K,3,0)</f>
        <v>Lạng Sơn</v>
      </c>
      <c r="J3454" s="8" t="s">
        <v>5944</v>
      </c>
      <c r="K3454" t="str">
        <f>VLOOKUP(J3454,'DANH MỤC'!$A$1:$B$19,2,0)</f>
        <v>Hàng tặng 0001</v>
      </c>
      <c r="L3454" t="s">
        <v>24</v>
      </c>
      <c r="M3454">
        <v>1</v>
      </c>
      <c r="N3454" s="3">
        <f>IF(LEFT(K3454,1)="S",VLOOKUP(K3454,'DANH MỤC'!$B:$D,2,0),VLOOKUP(K3454,'DANH MỤC'!$B:$D,3,0))</f>
        <v>200000</v>
      </c>
      <c r="O3454">
        <v>100</v>
      </c>
      <c r="P3454" s="3">
        <f>N3454*O3454%*CSDL[[#This Row],[SỐ LƯỢNG]]</f>
        <v>200000</v>
      </c>
      <c r="Q3454" s="3">
        <f t="shared" si="1653"/>
        <v>0</v>
      </c>
    </row>
    <row r="3455" spans="1:17" x14ac:dyDescent="0.3">
      <c r="A3455" s="23" t="str">
        <f t="shared" si="1679"/>
        <v>05/05/2019</v>
      </c>
      <c r="B3455" s="8" t="str">
        <f t="shared" si="1680"/>
        <v>02/05/2019</v>
      </c>
      <c r="C3455" s="8">
        <v>5</v>
      </c>
      <c r="D3455" s="8" t="str">
        <f t="shared" si="1681"/>
        <v>DH13249</v>
      </c>
      <c r="E3455" s="8" t="str">
        <f t="shared" si="1682"/>
        <v>thu.le</v>
      </c>
      <c r="F3455" s="8" t="str">
        <f>VLOOKUP(E3455,'DANH MỤC'!$F:$G,2,0)</f>
        <v>Nhóm 1</v>
      </c>
      <c r="G3455" s="8" t="str">
        <f t="shared" si="1683"/>
        <v>KH1458</v>
      </c>
      <c r="H3455" t="str">
        <f>VLOOKUP(G3455,'DANH MỤC'!$I:$K,2,0)</f>
        <v>KH 1458</v>
      </c>
      <c r="I3455" t="str">
        <f>VLOOKUP(G3455,'DANH MỤC'!$I:$K,3,0)</f>
        <v>Lạng Sơn</v>
      </c>
      <c r="J3455" s="8" t="s">
        <v>5939</v>
      </c>
      <c r="K3455" t="str">
        <f>VLOOKUP(J3455,'DANH MỤC'!$A$1:$B$19,2,0)</f>
        <v>Sản phẩm 0001</v>
      </c>
      <c r="L3455" t="s">
        <v>15</v>
      </c>
      <c r="M3455">
        <v>1</v>
      </c>
      <c r="N3455" s="3">
        <f>IF(LEFT(K3455,1)="S",VLOOKUP(K3455,'DANH MỤC'!$B:$D,2,0),VLOOKUP(K3455,'DANH MỤC'!$B:$D,3,0))</f>
        <v>3000000</v>
      </c>
      <c r="O3455">
        <v>5</v>
      </c>
      <c r="P3455" s="3">
        <f>N3455*O3455%*CSDL[[#This Row],[SỐ LƯỢNG]]</f>
        <v>150000</v>
      </c>
      <c r="Q3455" s="3">
        <f t="shared" si="1653"/>
        <v>2850000</v>
      </c>
    </row>
    <row r="3456" spans="1:17" x14ac:dyDescent="0.3">
      <c r="A3456" s="23" t="str">
        <f t="shared" si="1679"/>
        <v>05/05/2019</v>
      </c>
      <c r="B3456" s="8" t="str">
        <f t="shared" si="1680"/>
        <v>02/05/2019</v>
      </c>
      <c r="C3456" s="8">
        <v>5</v>
      </c>
      <c r="D3456" s="8" t="str">
        <f t="shared" si="1681"/>
        <v>DH13249</v>
      </c>
      <c r="E3456" s="8" t="str">
        <f t="shared" si="1682"/>
        <v>thu.le</v>
      </c>
      <c r="F3456" s="8" t="str">
        <f>VLOOKUP(E3456,'DANH MỤC'!$F:$G,2,0)</f>
        <v>Nhóm 1</v>
      </c>
      <c r="G3456" s="8" t="str">
        <f t="shared" si="1683"/>
        <v>KH1458</v>
      </c>
      <c r="H3456" t="str">
        <f>VLOOKUP(G3456,'DANH MỤC'!$I:$K,2,0)</f>
        <v>KH 1458</v>
      </c>
      <c r="I3456" t="str">
        <f>VLOOKUP(G3456,'DANH MỤC'!$I:$K,3,0)</f>
        <v>Lạng Sơn</v>
      </c>
      <c r="J3456" s="8" t="s">
        <v>5939</v>
      </c>
      <c r="K3456" t="str">
        <f>VLOOKUP(J3456,'DANH MỤC'!$A$1:$B$19,2,0)</f>
        <v>Sản phẩm 0001</v>
      </c>
      <c r="L3456" t="s">
        <v>15</v>
      </c>
      <c r="M3456">
        <v>1</v>
      </c>
      <c r="N3456" s="3">
        <f>IF(LEFT(K3456,1)="S",VLOOKUP(K3456,'DANH MỤC'!$B:$D,2,0),VLOOKUP(K3456,'DANH MỤC'!$B:$D,3,0))</f>
        <v>3000000</v>
      </c>
      <c r="O3456">
        <v>10</v>
      </c>
      <c r="P3456" s="3">
        <f>N3456*O3456%*CSDL[[#This Row],[SỐ LƯỢNG]]</f>
        <v>300000</v>
      </c>
      <c r="Q3456" s="3">
        <f t="shared" si="1653"/>
        <v>2700000</v>
      </c>
    </row>
    <row r="3457" spans="1:17" x14ac:dyDescent="0.3">
      <c r="A3457" s="23" t="s">
        <v>1565</v>
      </c>
      <c r="B3457" s="8" t="s">
        <v>1565</v>
      </c>
      <c r="C3457" s="8">
        <v>5</v>
      </c>
      <c r="D3457" s="8" t="s">
        <v>1813</v>
      </c>
      <c r="E3457" s="8" t="s">
        <v>13822</v>
      </c>
      <c r="F3457" s="8" t="str">
        <f>VLOOKUP(E3457,'DANH MỤC'!$F:$G,2,0)</f>
        <v>Nhóm 1</v>
      </c>
      <c r="G3457" s="8" t="s">
        <v>7472</v>
      </c>
      <c r="H3457" t="str">
        <f>VLOOKUP(G3457,'DANH MỤC'!$I:$K,2,0)</f>
        <v>KH 1459</v>
      </c>
      <c r="I3457" t="str">
        <f>VLOOKUP(G3457,'DANH MỤC'!$I:$K,3,0)</f>
        <v>Kon Tum</v>
      </c>
      <c r="J3457" s="8" t="s">
        <v>5939</v>
      </c>
      <c r="K3457" t="str">
        <f>VLOOKUP(J3457,'DANH MỤC'!$A$1:$B$19,2,0)</f>
        <v>Sản phẩm 0001</v>
      </c>
      <c r="L3457" t="s">
        <v>15</v>
      </c>
      <c r="M3457">
        <v>1</v>
      </c>
      <c r="N3457" s="3">
        <f>IF(LEFT(K3457,1)="S",VLOOKUP(K3457,'DANH MỤC'!$B:$D,2,0),VLOOKUP(K3457,'DANH MỤC'!$B:$D,3,0))</f>
        <v>3000000</v>
      </c>
      <c r="O3457">
        <v>0</v>
      </c>
      <c r="P3457" s="3">
        <f>N3457*O3457%*CSDL[[#This Row],[SỐ LƯỢNG]]</f>
        <v>0</v>
      </c>
      <c r="Q3457" s="3">
        <f t="shared" si="1653"/>
        <v>3000000</v>
      </c>
    </row>
    <row r="3458" spans="1:17" x14ac:dyDescent="0.3">
      <c r="A3458" s="23" t="str">
        <f t="shared" ref="A3458:A3460" si="1684">A3457</f>
        <v>04/05/2019</v>
      </c>
      <c r="B3458" s="8" t="str">
        <f t="shared" ref="B3458:B3460" si="1685">B3457</f>
        <v>04/05/2019</v>
      </c>
      <c r="C3458" s="8">
        <v>5</v>
      </c>
      <c r="D3458" s="8" t="str">
        <f t="shared" ref="D3458:D3460" si="1686">D3457</f>
        <v>DH13351</v>
      </c>
      <c r="E3458" s="8" t="str">
        <f t="shared" ref="E3458:E3460" si="1687">E3457</f>
        <v>anh.hong</v>
      </c>
      <c r="F3458" s="8" t="str">
        <f>VLOOKUP(E3458,'DANH MỤC'!$F:$G,2,0)</f>
        <v>Nhóm 1</v>
      </c>
      <c r="G3458" s="8" t="str">
        <f t="shared" ref="G3458:G3460" si="1688">G3457</f>
        <v>KH1459</v>
      </c>
      <c r="H3458" t="str">
        <f>VLOOKUP(G3458,'DANH MỤC'!$I:$K,2,0)</f>
        <v>KH 1459</v>
      </c>
      <c r="I3458" t="str">
        <f>VLOOKUP(G3458,'DANH MỤC'!$I:$K,3,0)</f>
        <v>Kon Tum</v>
      </c>
      <c r="J3458" s="8" t="s">
        <v>5940</v>
      </c>
      <c r="K3458" t="str">
        <f>VLOOKUP(J3458,'DANH MỤC'!$A$1:$B$19,2,0)</f>
        <v>Sản phẩm 0002</v>
      </c>
      <c r="L3458" t="s">
        <v>15</v>
      </c>
      <c r="M3458">
        <v>1</v>
      </c>
      <c r="N3458" s="3">
        <f>IF(LEFT(K3458,1)="S",VLOOKUP(K3458,'DANH MỤC'!$B:$D,2,0),VLOOKUP(K3458,'DANH MỤC'!$B:$D,3,0))</f>
        <v>2000000</v>
      </c>
      <c r="O3458">
        <v>0</v>
      </c>
      <c r="P3458" s="3">
        <f>N3458*O3458%*CSDL[[#This Row],[SỐ LƯỢNG]]</f>
        <v>0</v>
      </c>
      <c r="Q3458" s="3">
        <f t="shared" si="1653"/>
        <v>2000000</v>
      </c>
    </row>
    <row r="3459" spans="1:17" x14ac:dyDescent="0.3">
      <c r="A3459" s="23" t="str">
        <f t="shared" si="1684"/>
        <v>04/05/2019</v>
      </c>
      <c r="B3459" s="8" t="str">
        <f t="shared" si="1685"/>
        <v>04/05/2019</v>
      </c>
      <c r="C3459" s="8">
        <v>5</v>
      </c>
      <c r="D3459" s="8" t="str">
        <f t="shared" si="1686"/>
        <v>DH13351</v>
      </c>
      <c r="E3459" s="8" t="str">
        <f t="shared" si="1687"/>
        <v>anh.hong</v>
      </c>
      <c r="F3459" s="8" t="str">
        <f>VLOOKUP(E3459,'DANH MỤC'!$F:$G,2,0)</f>
        <v>Nhóm 1</v>
      </c>
      <c r="G3459" s="8" t="str">
        <f t="shared" si="1688"/>
        <v>KH1459</v>
      </c>
      <c r="H3459" t="str">
        <f>VLOOKUP(G3459,'DANH MỤC'!$I:$K,2,0)</f>
        <v>KH 1459</v>
      </c>
      <c r="I3459" t="str">
        <f>VLOOKUP(G3459,'DANH MỤC'!$I:$K,3,0)</f>
        <v>Kon Tum</v>
      </c>
      <c r="J3459" s="8" t="s">
        <v>5946</v>
      </c>
      <c r="K3459" t="str">
        <f>VLOOKUP(J3459,'DANH MỤC'!$A$1:$B$19,2,0)</f>
        <v>Hàng tặng 0003</v>
      </c>
      <c r="L3459" t="s">
        <v>46</v>
      </c>
      <c r="M3459">
        <v>1</v>
      </c>
      <c r="N3459" s="3">
        <f>IF(LEFT(K3459,1)="S",VLOOKUP(K3459,'DANH MỤC'!$B:$D,2,0),VLOOKUP(K3459,'DANH MỤC'!$B:$D,3,0))</f>
        <v>300000</v>
      </c>
      <c r="O3459">
        <v>0</v>
      </c>
      <c r="P3459" s="3">
        <f>N3459*O3459%*CSDL[[#This Row],[SỐ LƯỢNG]]</f>
        <v>0</v>
      </c>
      <c r="Q3459" s="3">
        <f t="shared" ref="Q3459:Q3522" si="1689">N3459*M3459-P3459</f>
        <v>300000</v>
      </c>
    </row>
    <row r="3460" spans="1:17" x14ac:dyDescent="0.3">
      <c r="A3460" s="23" t="str">
        <f t="shared" si="1684"/>
        <v>04/05/2019</v>
      </c>
      <c r="B3460" s="8" t="str">
        <f t="shared" si="1685"/>
        <v>04/05/2019</v>
      </c>
      <c r="C3460" s="8">
        <v>5</v>
      </c>
      <c r="D3460" s="8" t="str">
        <f t="shared" si="1686"/>
        <v>DH13351</v>
      </c>
      <c r="E3460" s="8" t="str">
        <f t="shared" si="1687"/>
        <v>anh.hong</v>
      </c>
      <c r="F3460" s="8" t="str">
        <f>VLOOKUP(E3460,'DANH MỤC'!$F:$G,2,0)</f>
        <v>Nhóm 1</v>
      </c>
      <c r="G3460" s="8" t="str">
        <f t="shared" si="1688"/>
        <v>KH1459</v>
      </c>
      <c r="H3460" t="str">
        <f>VLOOKUP(G3460,'DANH MỤC'!$I:$K,2,0)</f>
        <v>KH 1459</v>
      </c>
      <c r="I3460" t="str">
        <f>VLOOKUP(G3460,'DANH MỤC'!$I:$K,3,0)</f>
        <v>Kon Tum</v>
      </c>
      <c r="J3460" s="8" t="s">
        <v>5948</v>
      </c>
      <c r="K3460" t="str">
        <f>VLOOKUP(J3460,'DANH MỤC'!$A$1:$B$19,2,0)</f>
        <v>Hàng tặng 0005</v>
      </c>
      <c r="L3460" t="s">
        <v>51</v>
      </c>
      <c r="M3460">
        <v>1</v>
      </c>
      <c r="N3460" s="3">
        <f>IF(LEFT(K3460,1)="S",VLOOKUP(K3460,'DANH MỤC'!$B:$D,2,0),VLOOKUP(K3460,'DANH MỤC'!$B:$D,3,0))</f>
        <v>300000</v>
      </c>
      <c r="O3460">
        <v>0</v>
      </c>
      <c r="P3460" s="3">
        <f>N3460*O3460%*CSDL[[#This Row],[SỐ LƯỢNG]]</f>
        <v>0</v>
      </c>
      <c r="Q3460" s="3">
        <f t="shared" si="1689"/>
        <v>300000</v>
      </c>
    </row>
    <row r="3461" spans="1:17" x14ac:dyDescent="0.3">
      <c r="A3461" s="23" t="s">
        <v>1565</v>
      </c>
      <c r="B3461" s="8" t="s">
        <v>1565</v>
      </c>
      <c r="C3461" s="8">
        <v>5</v>
      </c>
      <c r="D3461" s="8" t="s">
        <v>1814</v>
      </c>
      <c r="E3461" s="8" t="s">
        <v>13823</v>
      </c>
      <c r="F3461" s="8" t="str">
        <f>VLOOKUP(E3461,'DANH MỤC'!$F:$G,2,0)</f>
        <v>Nhóm 1</v>
      </c>
      <c r="G3461" s="8" t="s">
        <v>2618</v>
      </c>
      <c r="H3461" t="str">
        <f>VLOOKUP(G3461,'DANH MỤC'!$I:$K,2,0)</f>
        <v>KH 1460</v>
      </c>
      <c r="I3461" t="str">
        <f>VLOOKUP(G3461,'DANH MỤC'!$I:$K,3,0)</f>
        <v>Hải Dương</v>
      </c>
      <c r="J3461" s="8" t="s">
        <v>5939</v>
      </c>
      <c r="K3461" t="str">
        <f>VLOOKUP(J3461,'DANH MỤC'!$A$1:$B$19,2,0)</f>
        <v>Sản phẩm 0001</v>
      </c>
      <c r="L3461" t="s">
        <v>15</v>
      </c>
      <c r="M3461">
        <v>1</v>
      </c>
      <c r="N3461" s="3">
        <f>IF(LEFT(K3461,1)="S",VLOOKUP(K3461,'DANH MỤC'!$B:$D,2,0),VLOOKUP(K3461,'DANH MỤC'!$B:$D,3,0))</f>
        <v>3000000</v>
      </c>
      <c r="O3461">
        <v>0</v>
      </c>
      <c r="P3461" s="3">
        <f>N3461*O3461%*CSDL[[#This Row],[SỐ LƯỢNG]]</f>
        <v>0</v>
      </c>
      <c r="Q3461" s="3">
        <f t="shared" si="1689"/>
        <v>3000000</v>
      </c>
    </row>
    <row r="3462" spans="1:17" x14ac:dyDescent="0.3">
      <c r="A3462" s="23" t="str">
        <f>A3461</f>
        <v>04/05/2019</v>
      </c>
      <c r="B3462" s="8" t="str">
        <f>B3461</f>
        <v>04/05/2019</v>
      </c>
      <c r="C3462" s="8">
        <v>5</v>
      </c>
      <c r="D3462" s="8" t="str">
        <f>D3461</f>
        <v>DH13350</v>
      </c>
      <c r="E3462" s="8" t="str">
        <f>E3461</f>
        <v>giang.nguyen</v>
      </c>
      <c r="F3462" s="8" t="str">
        <f>VLOOKUP(E3462,'DANH MỤC'!$F:$G,2,0)</f>
        <v>Nhóm 1</v>
      </c>
      <c r="G3462" s="8" t="str">
        <f>G3461</f>
        <v>KH1460</v>
      </c>
      <c r="H3462" t="str">
        <f>VLOOKUP(G3462,'DANH MỤC'!$I:$K,2,0)</f>
        <v>KH 1460</v>
      </c>
      <c r="I3462" t="str">
        <f>VLOOKUP(G3462,'DANH MỤC'!$I:$K,3,0)</f>
        <v>Hải Dương</v>
      </c>
      <c r="J3462" s="8" t="s">
        <v>5944</v>
      </c>
      <c r="K3462" t="str">
        <f>VLOOKUP(J3462,'DANH MỤC'!$A$1:$B$19,2,0)</f>
        <v>Hàng tặng 0001</v>
      </c>
      <c r="L3462" t="s">
        <v>24</v>
      </c>
      <c r="M3462">
        <v>2</v>
      </c>
      <c r="N3462" s="3">
        <f>IF(LEFT(K3462,1)="S",VLOOKUP(K3462,'DANH MỤC'!$B:$D,2,0),VLOOKUP(K3462,'DANH MỤC'!$B:$D,3,0))</f>
        <v>200000</v>
      </c>
      <c r="O3462">
        <v>100</v>
      </c>
      <c r="P3462" s="3">
        <f>N3462*O3462%*CSDL[[#This Row],[SỐ LƯỢNG]]</f>
        <v>400000</v>
      </c>
      <c r="Q3462" s="3">
        <f t="shared" si="1689"/>
        <v>0</v>
      </c>
    </row>
    <row r="3463" spans="1:17" x14ac:dyDescent="0.3">
      <c r="A3463" s="23" t="s">
        <v>1565</v>
      </c>
      <c r="B3463" s="8" t="s">
        <v>1565</v>
      </c>
      <c r="C3463" s="8">
        <v>5</v>
      </c>
      <c r="D3463" s="8" t="s">
        <v>1815</v>
      </c>
      <c r="E3463" s="8" t="s">
        <v>13823</v>
      </c>
      <c r="F3463" s="8" t="str">
        <f>VLOOKUP(E3463,'DANH MỤC'!$F:$G,2,0)</f>
        <v>Nhóm 1</v>
      </c>
      <c r="G3463" s="8" t="s">
        <v>6884</v>
      </c>
      <c r="H3463" t="str">
        <f>VLOOKUP(G3463,'DANH MỤC'!$I:$K,2,0)</f>
        <v>KH 0854</v>
      </c>
      <c r="I3463" t="str">
        <f>VLOOKUP(G3463,'DANH MỤC'!$I:$K,3,0)</f>
        <v>Phú Yên</v>
      </c>
      <c r="J3463" s="8" t="s">
        <v>5939</v>
      </c>
      <c r="K3463" t="str">
        <f>VLOOKUP(J3463,'DANH MỤC'!$A$1:$B$19,2,0)</f>
        <v>Sản phẩm 0001</v>
      </c>
      <c r="L3463" t="s">
        <v>15</v>
      </c>
      <c r="M3463">
        <v>1</v>
      </c>
      <c r="N3463" s="3">
        <f>IF(LEFT(K3463,1)="S",VLOOKUP(K3463,'DANH MỤC'!$B:$D,2,0),VLOOKUP(K3463,'DANH MỤC'!$B:$D,3,0))</f>
        <v>3000000</v>
      </c>
      <c r="O3463">
        <v>0</v>
      </c>
      <c r="P3463" s="3">
        <f>N3463*O3463%*CSDL[[#This Row],[SỐ LƯỢNG]]</f>
        <v>0</v>
      </c>
      <c r="Q3463" s="3">
        <f t="shared" si="1689"/>
        <v>3000000</v>
      </c>
    </row>
    <row r="3464" spans="1:17" x14ac:dyDescent="0.3">
      <c r="A3464" s="23" t="str">
        <f>A3463</f>
        <v>04/05/2019</v>
      </c>
      <c r="B3464" s="8" t="str">
        <f>B3463</f>
        <v>04/05/2019</v>
      </c>
      <c r="C3464" s="8">
        <v>5</v>
      </c>
      <c r="D3464" s="8" t="str">
        <f>D3463</f>
        <v>DH13349</v>
      </c>
      <c r="E3464" s="8" t="str">
        <f>E3463</f>
        <v>giang.nguyen</v>
      </c>
      <c r="F3464" s="8" t="str">
        <f>VLOOKUP(E3464,'DANH MỤC'!$F:$G,2,0)</f>
        <v>Nhóm 1</v>
      </c>
      <c r="G3464" s="8" t="str">
        <f>G3463</f>
        <v>KH0854</v>
      </c>
      <c r="H3464" t="str">
        <f>VLOOKUP(G3464,'DANH MỤC'!$I:$K,2,0)</f>
        <v>KH 0854</v>
      </c>
      <c r="I3464" t="str">
        <f>VLOOKUP(G3464,'DANH MỤC'!$I:$K,3,0)</f>
        <v>Phú Yên</v>
      </c>
      <c r="J3464" s="8" t="s">
        <v>5944</v>
      </c>
      <c r="K3464" t="str">
        <f>VLOOKUP(J3464,'DANH MỤC'!$A$1:$B$19,2,0)</f>
        <v>Hàng tặng 0001</v>
      </c>
      <c r="L3464" t="s">
        <v>24</v>
      </c>
      <c r="M3464">
        <v>2</v>
      </c>
      <c r="N3464" s="3">
        <f>IF(LEFT(K3464,1)="S",VLOOKUP(K3464,'DANH MỤC'!$B:$D,2,0),VLOOKUP(K3464,'DANH MỤC'!$B:$D,3,0))</f>
        <v>200000</v>
      </c>
      <c r="O3464">
        <v>100</v>
      </c>
      <c r="P3464" s="3">
        <f>N3464*O3464%*CSDL[[#This Row],[SỐ LƯỢNG]]</f>
        <v>400000</v>
      </c>
      <c r="Q3464" s="3">
        <f t="shared" si="1689"/>
        <v>0</v>
      </c>
    </row>
    <row r="3465" spans="1:17" x14ac:dyDescent="0.3">
      <c r="A3465" s="23" t="s">
        <v>1565</v>
      </c>
      <c r="B3465" s="8" t="s">
        <v>1565</v>
      </c>
      <c r="C3465" s="8">
        <v>5</v>
      </c>
      <c r="D3465" s="8" t="s">
        <v>1816</v>
      </c>
      <c r="E3465" s="8" t="s">
        <v>13814</v>
      </c>
      <c r="F3465" s="8" t="str">
        <f>VLOOKUP(E3465,'DANH MỤC'!$F:$G,2,0)</f>
        <v>Nhóm 1</v>
      </c>
      <c r="G3465" s="8" t="s">
        <v>7473</v>
      </c>
      <c r="H3465" t="str">
        <f>VLOOKUP(G3465,'DANH MỤC'!$I:$K,2,0)</f>
        <v>KH 1461</v>
      </c>
      <c r="I3465" t="str">
        <f>VLOOKUP(G3465,'DANH MỤC'!$I:$K,3,0)</f>
        <v>Vĩnh Long</v>
      </c>
      <c r="J3465" s="8" t="s">
        <v>5939</v>
      </c>
      <c r="K3465" t="str">
        <f>VLOOKUP(J3465,'DANH MỤC'!$A$1:$B$19,2,0)</f>
        <v>Sản phẩm 0001</v>
      </c>
      <c r="L3465" t="s">
        <v>15</v>
      </c>
      <c r="M3465">
        <v>1</v>
      </c>
      <c r="N3465" s="3">
        <f>IF(LEFT(K3465,1)="S",VLOOKUP(K3465,'DANH MỤC'!$B:$D,2,0),VLOOKUP(K3465,'DANH MỤC'!$B:$D,3,0))</f>
        <v>3000000</v>
      </c>
      <c r="O3465">
        <v>0</v>
      </c>
      <c r="P3465" s="3">
        <f>N3465*O3465%*CSDL[[#This Row],[SỐ LƯỢNG]]</f>
        <v>0</v>
      </c>
      <c r="Q3465" s="3">
        <f t="shared" si="1689"/>
        <v>3000000</v>
      </c>
    </row>
    <row r="3466" spans="1:17" x14ac:dyDescent="0.3">
      <c r="A3466" s="23" t="str">
        <f>A3465</f>
        <v>04/05/2019</v>
      </c>
      <c r="B3466" s="8" t="str">
        <f>B3465</f>
        <v>04/05/2019</v>
      </c>
      <c r="C3466" s="8">
        <v>5</v>
      </c>
      <c r="D3466" s="8" t="str">
        <f>D3465</f>
        <v>DH13348</v>
      </c>
      <c r="E3466" s="8" t="str">
        <f>E3465</f>
        <v>hai.vi</v>
      </c>
      <c r="F3466" s="8" t="str">
        <f>VLOOKUP(E3466,'DANH MỤC'!$F:$G,2,0)</f>
        <v>Nhóm 1</v>
      </c>
      <c r="G3466" s="8" t="str">
        <f>G3465</f>
        <v>KH1461</v>
      </c>
      <c r="H3466" t="str">
        <f>VLOOKUP(G3466,'DANH MỤC'!$I:$K,2,0)</f>
        <v>KH 1461</v>
      </c>
      <c r="I3466" t="str">
        <f>VLOOKUP(G3466,'DANH MỤC'!$I:$K,3,0)</f>
        <v>Vĩnh Long</v>
      </c>
      <c r="J3466" s="8" t="s">
        <v>5944</v>
      </c>
      <c r="K3466" t="str">
        <f>VLOOKUP(J3466,'DANH MỤC'!$A$1:$B$19,2,0)</f>
        <v>Hàng tặng 0001</v>
      </c>
      <c r="L3466" t="s">
        <v>24</v>
      </c>
      <c r="M3466">
        <v>2</v>
      </c>
      <c r="N3466" s="3">
        <f>IF(LEFT(K3466,1)="S",VLOOKUP(K3466,'DANH MỤC'!$B:$D,2,0),VLOOKUP(K3466,'DANH MỤC'!$B:$D,3,0))</f>
        <v>200000</v>
      </c>
      <c r="O3466">
        <v>100</v>
      </c>
      <c r="P3466" s="3">
        <f>N3466*O3466%*CSDL[[#This Row],[SỐ LƯỢNG]]</f>
        <v>400000</v>
      </c>
      <c r="Q3466" s="3">
        <f t="shared" si="1689"/>
        <v>0</v>
      </c>
    </row>
    <row r="3467" spans="1:17" x14ac:dyDescent="0.3">
      <c r="A3467" s="23" t="s">
        <v>1565</v>
      </c>
      <c r="B3467" s="8" t="s">
        <v>1565</v>
      </c>
      <c r="C3467" s="8">
        <v>5</v>
      </c>
      <c r="D3467" s="8" t="s">
        <v>1817</v>
      </c>
      <c r="E3467" s="8" t="s">
        <v>13823</v>
      </c>
      <c r="F3467" s="8" t="str">
        <f>VLOOKUP(E3467,'DANH MỤC'!$F:$G,2,0)</f>
        <v>Nhóm 1</v>
      </c>
      <c r="G3467" s="8" t="s">
        <v>7474</v>
      </c>
      <c r="H3467" t="str">
        <f>VLOOKUP(G3467,'DANH MỤC'!$I:$K,2,0)</f>
        <v>KH 1462</v>
      </c>
      <c r="I3467" t="str">
        <f>VLOOKUP(G3467,'DANH MỤC'!$I:$K,3,0)</f>
        <v>Cần Thơ</v>
      </c>
      <c r="J3467" s="8" t="s">
        <v>5941</v>
      </c>
      <c r="K3467" t="str">
        <f>VLOOKUP(J3467,'DANH MỤC'!$A$1:$B$19,2,0)</f>
        <v>Sản phẩm 0006</v>
      </c>
      <c r="L3467" t="s">
        <v>15</v>
      </c>
      <c r="M3467">
        <v>1</v>
      </c>
      <c r="N3467" s="3">
        <f>IF(LEFT(K3467,1)="S",VLOOKUP(K3467,'DANH MỤC'!$B:$D,2,0),VLOOKUP(K3467,'DANH MỤC'!$B:$D,3,0))</f>
        <v>800000</v>
      </c>
      <c r="O3467">
        <v>10</v>
      </c>
      <c r="P3467" s="3">
        <f>N3467*O3467%*CSDL[[#This Row],[SỐ LƯỢNG]]</f>
        <v>80000</v>
      </c>
      <c r="Q3467" s="3">
        <f t="shared" si="1689"/>
        <v>720000</v>
      </c>
    </row>
    <row r="3468" spans="1:17" x14ac:dyDescent="0.3">
      <c r="A3468" s="23" t="str">
        <f>A3467</f>
        <v>04/05/2019</v>
      </c>
      <c r="B3468" s="8" t="str">
        <f>B3467</f>
        <v>04/05/2019</v>
      </c>
      <c r="C3468" s="8">
        <v>5</v>
      </c>
      <c r="D3468" s="8" t="str">
        <f>D3467</f>
        <v>DH13347</v>
      </c>
      <c r="E3468" s="8" t="str">
        <f>E3467</f>
        <v>giang.nguyen</v>
      </c>
      <c r="F3468" s="8" t="str">
        <f>VLOOKUP(E3468,'DANH MỤC'!$F:$G,2,0)</f>
        <v>Nhóm 1</v>
      </c>
      <c r="G3468" s="8" t="str">
        <f>G3467</f>
        <v>KH1462</v>
      </c>
      <c r="H3468" t="str">
        <f>VLOOKUP(G3468,'DANH MỤC'!$I:$K,2,0)</f>
        <v>KH 1462</v>
      </c>
      <c r="I3468" t="str">
        <f>VLOOKUP(G3468,'DANH MỤC'!$I:$K,3,0)</f>
        <v>Cần Thơ</v>
      </c>
      <c r="J3468" s="8" t="s">
        <v>5942</v>
      </c>
      <c r="K3468" t="str">
        <f>VLOOKUP(J3468,'DANH MỤC'!$A$1:$B$19,2,0)</f>
        <v>Sản phẩm 0007</v>
      </c>
      <c r="L3468" t="s">
        <v>15</v>
      </c>
      <c r="M3468">
        <v>1</v>
      </c>
      <c r="N3468" s="3">
        <f>IF(LEFT(K3468,1)="S",VLOOKUP(K3468,'DANH MỤC'!$B:$D,2,0),VLOOKUP(K3468,'DANH MỤC'!$B:$D,3,0))</f>
        <v>800000</v>
      </c>
      <c r="O3468">
        <v>10</v>
      </c>
      <c r="P3468" s="3">
        <f>N3468*O3468%*CSDL[[#This Row],[SỐ LƯỢNG]]</f>
        <v>80000</v>
      </c>
      <c r="Q3468" s="3">
        <f t="shared" si="1689"/>
        <v>720000</v>
      </c>
    </row>
    <row r="3469" spans="1:17" x14ac:dyDescent="0.3">
      <c r="A3469" s="23" t="s">
        <v>1565</v>
      </c>
      <c r="B3469" s="8" t="s">
        <v>1565</v>
      </c>
      <c r="C3469" s="8">
        <v>5</v>
      </c>
      <c r="D3469" s="8" t="s">
        <v>1818</v>
      </c>
      <c r="E3469" s="8" t="s">
        <v>13817</v>
      </c>
      <c r="F3469" s="8" t="str">
        <f>VLOOKUP(E3469,'DANH MỤC'!$F:$G,2,0)</f>
        <v>Nhóm 1</v>
      </c>
      <c r="G3469" s="8" t="s">
        <v>7475</v>
      </c>
      <c r="H3469" t="str">
        <f>VLOOKUP(G3469,'DANH MỤC'!$I:$K,2,0)</f>
        <v>KH 1463</v>
      </c>
      <c r="I3469" t="str">
        <f>VLOOKUP(G3469,'DANH MỤC'!$I:$K,3,0)</f>
        <v>Bắc Giang</v>
      </c>
      <c r="J3469" s="8" t="s">
        <v>14</v>
      </c>
      <c r="K3469" t="str">
        <f>VLOOKUP(J3469,'DANH MỤC'!$A$1:$B$19,2,0)</f>
        <v>Sản phẩm 0004</v>
      </c>
      <c r="L3469" t="s">
        <v>15</v>
      </c>
      <c r="M3469">
        <v>1</v>
      </c>
      <c r="N3469" s="3">
        <f>IF(LEFT(K3469,1)="S",VLOOKUP(K3469,'DANH MỤC'!$B:$D,2,0),VLOOKUP(K3469,'DANH MỤC'!$B:$D,3,0))</f>
        <v>3500000</v>
      </c>
      <c r="O3469">
        <v>0</v>
      </c>
      <c r="P3469" s="3">
        <f>N3469*O3469%*CSDL[[#This Row],[SỐ LƯỢNG]]</f>
        <v>0</v>
      </c>
      <c r="Q3469" s="3">
        <f t="shared" si="1689"/>
        <v>3500000</v>
      </c>
    </row>
    <row r="3470" spans="1:17" x14ac:dyDescent="0.3">
      <c r="A3470" s="23" t="str">
        <f>A3469</f>
        <v>04/05/2019</v>
      </c>
      <c r="B3470" s="8" t="str">
        <f>B3469</f>
        <v>04/05/2019</v>
      </c>
      <c r="C3470" s="8">
        <v>5</v>
      </c>
      <c r="D3470" s="8" t="str">
        <f>D3469</f>
        <v>DH13346</v>
      </c>
      <c r="E3470" s="8" t="str">
        <f>E3469</f>
        <v>ha.hoang</v>
      </c>
      <c r="F3470" s="8" t="str">
        <f>VLOOKUP(E3470,'DANH MỤC'!$F:$G,2,0)</f>
        <v>Nhóm 1</v>
      </c>
      <c r="G3470" s="8" t="str">
        <f>G3469</f>
        <v>KH1463</v>
      </c>
      <c r="H3470" t="str">
        <f>VLOOKUP(G3470,'DANH MỤC'!$I:$K,2,0)</f>
        <v>KH 1463</v>
      </c>
      <c r="I3470" t="str">
        <f>VLOOKUP(G3470,'DANH MỤC'!$I:$K,3,0)</f>
        <v>Bắc Giang</v>
      </c>
      <c r="J3470" s="8" t="s">
        <v>5948</v>
      </c>
      <c r="K3470" t="str">
        <f>VLOOKUP(J3470,'DANH MỤC'!$A$1:$B$19,2,0)</f>
        <v>Hàng tặng 0005</v>
      </c>
      <c r="L3470" t="s">
        <v>51</v>
      </c>
      <c r="M3470">
        <v>1</v>
      </c>
      <c r="N3470" s="3">
        <f>IF(LEFT(K3470,1)="S",VLOOKUP(K3470,'DANH MỤC'!$B:$D,2,0),VLOOKUP(K3470,'DANH MỤC'!$B:$D,3,0))</f>
        <v>300000</v>
      </c>
      <c r="O3470">
        <v>0</v>
      </c>
      <c r="P3470" s="3">
        <f>N3470*O3470%*CSDL[[#This Row],[SỐ LƯỢNG]]</f>
        <v>0</v>
      </c>
      <c r="Q3470" s="3">
        <f t="shared" si="1689"/>
        <v>300000</v>
      </c>
    </row>
    <row r="3471" spans="1:17" x14ac:dyDescent="0.3">
      <c r="A3471" s="23" t="s">
        <v>1565</v>
      </c>
      <c r="B3471" s="8" t="s">
        <v>1565</v>
      </c>
      <c r="C3471" s="8">
        <v>5</v>
      </c>
      <c r="D3471" s="8" t="s">
        <v>1819</v>
      </c>
      <c r="E3471" s="8" t="s">
        <v>13822</v>
      </c>
      <c r="F3471" s="8" t="str">
        <f>VLOOKUP(E3471,'DANH MỤC'!$F:$G,2,0)</f>
        <v>Nhóm 1</v>
      </c>
      <c r="G3471" s="8" t="s">
        <v>7476</v>
      </c>
      <c r="H3471" t="str">
        <f>VLOOKUP(G3471,'DANH MỤC'!$I:$K,2,0)</f>
        <v>KH 1464</v>
      </c>
      <c r="I3471" t="str">
        <f>VLOOKUP(G3471,'DANH MỤC'!$I:$K,3,0)</f>
        <v>Hậu Giang</v>
      </c>
      <c r="J3471" s="8" t="s">
        <v>5939</v>
      </c>
      <c r="K3471" t="str">
        <f>VLOOKUP(J3471,'DANH MỤC'!$A$1:$B$19,2,0)</f>
        <v>Sản phẩm 0001</v>
      </c>
      <c r="L3471" t="s">
        <v>15</v>
      </c>
      <c r="M3471">
        <v>1</v>
      </c>
      <c r="N3471" s="3">
        <f>IF(LEFT(K3471,1)="S",VLOOKUP(K3471,'DANH MỤC'!$B:$D,2,0),VLOOKUP(K3471,'DANH MỤC'!$B:$D,3,0))</f>
        <v>3000000</v>
      </c>
      <c r="O3471">
        <v>0</v>
      </c>
      <c r="P3471" s="3">
        <f>N3471*O3471%*CSDL[[#This Row],[SỐ LƯỢNG]]</f>
        <v>0</v>
      </c>
      <c r="Q3471" s="3">
        <f t="shared" si="1689"/>
        <v>3000000</v>
      </c>
    </row>
    <row r="3472" spans="1:17" x14ac:dyDescent="0.3">
      <c r="A3472" s="23" t="str">
        <f t="shared" ref="A3472:A3473" si="1690">A3471</f>
        <v>04/05/2019</v>
      </c>
      <c r="B3472" s="8" t="str">
        <f t="shared" ref="B3472:B3473" si="1691">B3471</f>
        <v>04/05/2019</v>
      </c>
      <c r="C3472" s="8">
        <v>5</v>
      </c>
      <c r="D3472" s="8" t="str">
        <f t="shared" ref="D3472:D3473" si="1692">D3471</f>
        <v>DH13345</v>
      </c>
      <c r="E3472" s="8" t="str">
        <f t="shared" ref="E3472:E3473" si="1693">E3471</f>
        <v>anh.hong</v>
      </c>
      <c r="F3472" s="8" t="str">
        <f>VLOOKUP(E3472,'DANH MỤC'!$F:$G,2,0)</f>
        <v>Nhóm 1</v>
      </c>
      <c r="G3472" s="8" t="str">
        <f t="shared" ref="G3472:G3473" si="1694">G3471</f>
        <v>KH1464</v>
      </c>
      <c r="H3472" t="str">
        <f>VLOOKUP(G3472,'DANH MỤC'!$I:$K,2,0)</f>
        <v>KH 1464</v>
      </c>
      <c r="I3472" t="str">
        <f>VLOOKUP(G3472,'DANH MỤC'!$I:$K,3,0)</f>
        <v>Hậu Giang</v>
      </c>
      <c r="J3472" s="8" t="s">
        <v>5940</v>
      </c>
      <c r="K3472" t="str">
        <f>VLOOKUP(J3472,'DANH MỤC'!$A$1:$B$19,2,0)</f>
        <v>Sản phẩm 0002</v>
      </c>
      <c r="L3472" t="s">
        <v>15</v>
      </c>
      <c r="M3472">
        <v>1</v>
      </c>
      <c r="N3472" s="3">
        <f>IF(LEFT(K3472,1)="S",VLOOKUP(K3472,'DANH MỤC'!$B:$D,2,0),VLOOKUP(K3472,'DANH MỤC'!$B:$D,3,0))</f>
        <v>2000000</v>
      </c>
      <c r="O3472">
        <v>20</v>
      </c>
      <c r="P3472" s="3">
        <f>N3472*O3472%*CSDL[[#This Row],[SỐ LƯỢNG]]</f>
        <v>400000</v>
      </c>
      <c r="Q3472" s="3">
        <f t="shared" si="1689"/>
        <v>1600000</v>
      </c>
    </row>
    <row r="3473" spans="1:17" x14ac:dyDescent="0.3">
      <c r="A3473" s="23" t="str">
        <f t="shared" si="1690"/>
        <v>04/05/2019</v>
      </c>
      <c r="B3473" s="8" t="str">
        <f t="shared" si="1691"/>
        <v>04/05/2019</v>
      </c>
      <c r="C3473" s="8">
        <v>5</v>
      </c>
      <c r="D3473" s="8" t="str">
        <f t="shared" si="1692"/>
        <v>DH13345</v>
      </c>
      <c r="E3473" s="8" t="str">
        <f t="shared" si="1693"/>
        <v>anh.hong</v>
      </c>
      <c r="F3473" s="8" t="str">
        <f>VLOOKUP(E3473,'DANH MỤC'!$F:$G,2,0)</f>
        <v>Nhóm 1</v>
      </c>
      <c r="G3473" s="8" t="str">
        <f t="shared" si="1694"/>
        <v>KH1464</v>
      </c>
      <c r="H3473" t="str">
        <f>VLOOKUP(G3473,'DANH MỤC'!$I:$K,2,0)</f>
        <v>KH 1464</v>
      </c>
      <c r="I3473" t="str">
        <f>VLOOKUP(G3473,'DANH MỤC'!$I:$K,3,0)</f>
        <v>Hậu Giang</v>
      </c>
      <c r="J3473" s="8" t="s">
        <v>5944</v>
      </c>
      <c r="K3473" t="str">
        <f>VLOOKUP(J3473,'DANH MỤC'!$A$1:$B$19,2,0)</f>
        <v>Hàng tặng 0001</v>
      </c>
      <c r="L3473" t="s">
        <v>24</v>
      </c>
      <c r="M3473">
        <v>2</v>
      </c>
      <c r="N3473" s="3">
        <f>IF(LEFT(K3473,1)="S",VLOOKUP(K3473,'DANH MỤC'!$B:$D,2,0),VLOOKUP(K3473,'DANH MỤC'!$B:$D,3,0))</f>
        <v>200000</v>
      </c>
      <c r="O3473">
        <v>100</v>
      </c>
      <c r="P3473" s="3">
        <f>N3473*O3473%*CSDL[[#This Row],[SỐ LƯỢNG]]</f>
        <v>400000</v>
      </c>
      <c r="Q3473" s="3">
        <f t="shared" si="1689"/>
        <v>0</v>
      </c>
    </row>
    <row r="3474" spans="1:17" x14ac:dyDescent="0.3">
      <c r="A3474" s="23" t="s">
        <v>1565</v>
      </c>
      <c r="B3474" s="8" t="s">
        <v>1565</v>
      </c>
      <c r="C3474" s="8">
        <v>5</v>
      </c>
      <c r="D3474" s="8" t="s">
        <v>1820</v>
      </c>
      <c r="E3474" s="8" t="s">
        <v>13814</v>
      </c>
      <c r="F3474" s="8" t="str">
        <f>VLOOKUP(E3474,'DANH MỤC'!$F:$G,2,0)</f>
        <v>Nhóm 1</v>
      </c>
      <c r="G3474" s="8" t="s">
        <v>7477</v>
      </c>
      <c r="H3474" t="str">
        <f>VLOOKUP(G3474,'DANH MỤC'!$I:$K,2,0)</f>
        <v>KH 1465</v>
      </c>
      <c r="I3474" t="str">
        <f>VLOOKUP(G3474,'DANH MỤC'!$I:$K,3,0)</f>
        <v>Tuyên Quang</v>
      </c>
      <c r="J3474" s="8" t="s">
        <v>19</v>
      </c>
      <c r="K3474" t="str">
        <f>VLOOKUP(J3474,'DANH MỤC'!$A$1:$B$19,2,0)</f>
        <v>Sản phẩm 0003</v>
      </c>
      <c r="L3474" t="s">
        <v>15</v>
      </c>
      <c r="M3474">
        <v>1</v>
      </c>
      <c r="N3474" s="3">
        <f>IF(LEFT(K3474,1)="S",VLOOKUP(K3474,'DANH MỤC'!$B:$D,2,0),VLOOKUP(K3474,'DANH MỤC'!$B:$D,3,0))</f>
        <v>2500000</v>
      </c>
      <c r="O3474">
        <v>0</v>
      </c>
      <c r="P3474" s="3">
        <f>N3474*O3474%*CSDL[[#This Row],[SỐ LƯỢNG]]</f>
        <v>0</v>
      </c>
      <c r="Q3474" s="3">
        <f t="shared" si="1689"/>
        <v>2500000</v>
      </c>
    </row>
    <row r="3475" spans="1:17" x14ac:dyDescent="0.3">
      <c r="A3475" s="23" t="str">
        <f>A3474</f>
        <v>04/05/2019</v>
      </c>
      <c r="B3475" s="8" t="str">
        <f>B3474</f>
        <v>04/05/2019</v>
      </c>
      <c r="C3475" s="8">
        <v>5</v>
      </c>
      <c r="D3475" s="8" t="str">
        <f>D3474</f>
        <v>DH13344</v>
      </c>
      <c r="E3475" s="8" t="str">
        <f>E3474</f>
        <v>hai.vi</v>
      </c>
      <c r="F3475" s="8" t="str">
        <f>VLOOKUP(E3475,'DANH MỤC'!$F:$G,2,0)</f>
        <v>Nhóm 1</v>
      </c>
      <c r="G3475" s="8" t="str">
        <f>G3474</f>
        <v>KH1465</v>
      </c>
      <c r="H3475" t="str">
        <f>VLOOKUP(G3475,'DANH MỤC'!$I:$K,2,0)</f>
        <v>KH 1465</v>
      </c>
      <c r="I3475" t="str">
        <f>VLOOKUP(G3475,'DANH MỤC'!$I:$K,3,0)</f>
        <v>Tuyên Quang</v>
      </c>
      <c r="J3475" s="8" t="s">
        <v>5948</v>
      </c>
      <c r="K3475" t="str">
        <f>VLOOKUP(J3475,'DANH MỤC'!$A$1:$B$19,2,0)</f>
        <v>Hàng tặng 0005</v>
      </c>
      <c r="L3475" t="s">
        <v>51</v>
      </c>
      <c r="M3475">
        <v>1</v>
      </c>
      <c r="N3475" s="3">
        <f>IF(LEFT(K3475,1)="S",VLOOKUP(K3475,'DANH MỤC'!$B:$D,2,0),VLOOKUP(K3475,'DANH MỤC'!$B:$D,3,0))</f>
        <v>300000</v>
      </c>
      <c r="O3475">
        <v>0</v>
      </c>
      <c r="P3475" s="3">
        <f>N3475*O3475%*CSDL[[#This Row],[SỐ LƯỢNG]]</f>
        <v>0</v>
      </c>
      <c r="Q3475" s="3">
        <f t="shared" si="1689"/>
        <v>300000</v>
      </c>
    </row>
    <row r="3476" spans="1:17" x14ac:dyDescent="0.3">
      <c r="A3476" s="23" t="s">
        <v>1565</v>
      </c>
      <c r="B3476" s="8" t="s">
        <v>1565</v>
      </c>
      <c r="C3476" s="8">
        <v>5</v>
      </c>
      <c r="D3476" s="8" t="s">
        <v>1821</v>
      </c>
      <c r="E3476" s="8" t="s">
        <v>13814</v>
      </c>
      <c r="F3476" s="8" t="str">
        <f>VLOOKUP(E3476,'DANH MỤC'!$F:$G,2,0)</f>
        <v>Nhóm 1</v>
      </c>
      <c r="G3476" s="8" t="s">
        <v>7478</v>
      </c>
      <c r="H3476" t="str">
        <f>VLOOKUP(G3476,'DANH MỤC'!$I:$K,2,0)</f>
        <v>KH 1466</v>
      </c>
      <c r="I3476" t="str">
        <f>VLOOKUP(G3476,'DANH MỤC'!$I:$K,3,0)</f>
        <v>Bắc Kạn</v>
      </c>
      <c r="J3476" s="8" t="s">
        <v>5940</v>
      </c>
      <c r="K3476" t="str">
        <f>VLOOKUP(J3476,'DANH MỤC'!$A$1:$B$19,2,0)</f>
        <v>Sản phẩm 0002</v>
      </c>
      <c r="L3476" t="s">
        <v>15</v>
      </c>
      <c r="M3476">
        <v>1</v>
      </c>
      <c r="N3476" s="3">
        <f>IF(LEFT(K3476,1)="S",VLOOKUP(K3476,'DANH MỤC'!$B:$D,2,0),VLOOKUP(K3476,'DANH MỤC'!$B:$D,3,0))</f>
        <v>2000000</v>
      </c>
      <c r="O3476">
        <v>0</v>
      </c>
      <c r="P3476" s="3">
        <f>N3476*O3476%*CSDL[[#This Row],[SỐ LƯỢNG]]</f>
        <v>0</v>
      </c>
      <c r="Q3476" s="3">
        <f t="shared" si="1689"/>
        <v>2000000</v>
      </c>
    </row>
    <row r="3477" spans="1:17" x14ac:dyDescent="0.3">
      <c r="A3477" s="23" t="str">
        <f>A3476</f>
        <v>04/05/2019</v>
      </c>
      <c r="B3477" s="8" t="str">
        <f>B3476</f>
        <v>04/05/2019</v>
      </c>
      <c r="C3477" s="8">
        <v>5</v>
      </c>
      <c r="D3477" s="8" t="str">
        <f>D3476</f>
        <v>DH13343</v>
      </c>
      <c r="E3477" s="8" t="str">
        <f>E3476</f>
        <v>hai.vi</v>
      </c>
      <c r="F3477" s="8" t="str">
        <f>VLOOKUP(E3477,'DANH MỤC'!$F:$G,2,0)</f>
        <v>Nhóm 1</v>
      </c>
      <c r="G3477" s="8" t="str">
        <f>G3476</f>
        <v>KH1466</v>
      </c>
      <c r="H3477" t="str">
        <f>VLOOKUP(G3477,'DANH MỤC'!$I:$K,2,0)</f>
        <v>KH 1466</v>
      </c>
      <c r="I3477" t="str">
        <f>VLOOKUP(G3477,'DANH MỤC'!$I:$K,3,0)</f>
        <v>Bắc Kạn</v>
      </c>
      <c r="J3477" s="8" t="s">
        <v>5944</v>
      </c>
      <c r="K3477" t="str">
        <f>VLOOKUP(J3477,'DANH MỤC'!$A$1:$B$19,2,0)</f>
        <v>Hàng tặng 0001</v>
      </c>
      <c r="L3477" t="s">
        <v>24</v>
      </c>
      <c r="M3477">
        <v>2</v>
      </c>
      <c r="N3477" s="3">
        <f>IF(LEFT(K3477,1)="S",VLOOKUP(K3477,'DANH MỤC'!$B:$D,2,0),VLOOKUP(K3477,'DANH MỤC'!$B:$D,3,0))</f>
        <v>200000</v>
      </c>
      <c r="O3477">
        <v>100</v>
      </c>
      <c r="P3477" s="3">
        <f>N3477*O3477%*CSDL[[#This Row],[SỐ LƯỢNG]]</f>
        <v>400000</v>
      </c>
      <c r="Q3477" s="3">
        <f t="shared" si="1689"/>
        <v>0</v>
      </c>
    </row>
    <row r="3478" spans="1:17" x14ac:dyDescent="0.3">
      <c r="A3478" s="23" t="s">
        <v>1565</v>
      </c>
      <c r="B3478" s="8" t="s">
        <v>1565</v>
      </c>
      <c r="C3478" s="8">
        <v>5</v>
      </c>
      <c r="D3478" s="8" t="s">
        <v>1822</v>
      </c>
      <c r="E3478" s="8" t="s">
        <v>13814</v>
      </c>
      <c r="F3478" s="8" t="str">
        <f>VLOOKUP(E3478,'DANH MỤC'!$F:$G,2,0)</f>
        <v>Nhóm 1</v>
      </c>
      <c r="G3478" s="8" t="s">
        <v>7479</v>
      </c>
      <c r="H3478" t="str">
        <f>VLOOKUP(G3478,'DANH MỤC'!$I:$K,2,0)</f>
        <v>KH 1467</v>
      </c>
      <c r="I3478" t="str">
        <f>VLOOKUP(G3478,'DANH MỤC'!$I:$K,3,0)</f>
        <v>Quảng Nam</v>
      </c>
      <c r="J3478" s="8" t="s">
        <v>19</v>
      </c>
      <c r="K3478" t="str">
        <f>VLOOKUP(J3478,'DANH MỤC'!$A$1:$B$19,2,0)</f>
        <v>Sản phẩm 0003</v>
      </c>
      <c r="L3478" t="s">
        <v>15</v>
      </c>
      <c r="M3478">
        <v>1</v>
      </c>
      <c r="N3478" s="3">
        <f>IF(LEFT(K3478,1)="S",VLOOKUP(K3478,'DANH MỤC'!$B:$D,2,0),VLOOKUP(K3478,'DANH MỤC'!$B:$D,3,0))</f>
        <v>2500000</v>
      </c>
      <c r="O3478">
        <v>10</v>
      </c>
      <c r="P3478" s="3">
        <f>N3478*O3478%*CSDL[[#This Row],[SỐ LƯỢNG]]</f>
        <v>250000</v>
      </c>
      <c r="Q3478" s="3">
        <f t="shared" si="1689"/>
        <v>2250000</v>
      </c>
    </row>
    <row r="3479" spans="1:17" x14ac:dyDescent="0.3">
      <c r="A3479" s="23" t="s">
        <v>1565</v>
      </c>
      <c r="B3479" s="8" t="s">
        <v>1565</v>
      </c>
      <c r="C3479" s="8">
        <v>5</v>
      </c>
      <c r="D3479" s="8" t="s">
        <v>1823</v>
      </c>
      <c r="E3479" s="8" t="s">
        <v>13821</v>
      </c>
      <c r="F3479" s="8" t="str">
        <f>VLOOKUP(E3479,'DANH MỤC'!$F:$G,2,0)</f>
        <v>Nhóm 1</v>
      </c>
      <c r="G3479" s="8" t="s">
        <v>7480</v>
      </c>
      <c r="H3479" t="str">
        <f>VLOOKUP(G3479,'DANH MỤC'!$I:$K,2,0)</f>
        <v>KH 1468</v>
      </c>
      <c r="I3479" t="str">
        <f>VLOOKUP(G3479,'DANH MỤC'!$I:$K,3,0)</f>
        <v>Hải Dương</v>
      </c>
      <c r="J3479" s="8" t="s">
        <v>5940</v>
      </c>
      <c r="K3479" t="str">
        <f>VLOOKUP(J3479,'DANH MỤC'!$A$1:$B$19,2,0)</f>
        <v>Sản phẩm 0002</v>
      </c>
      <c r="L3479" t="s">
        <v>15</v>
      </c>
      <c r="M3479">
        <v>2</v>
      </c>
      <c r="N3479" s="3">
        <f>IF(LEFT(K3479,1)="S",VLOOKUP(K3479,'DANH MỤC'!$B:$D,2,0),VLOOKUP(K3479,'DANH MỤC'!$B:$D,3,0))</f>
        <v>2000000</v>
      </c>
      <c r="O3479">
        <v>0</v>
      </c>
      <c r="P3479" s="3">
        <f>N3479*O3479%*CSDL[[#This Row],[SỐ LƯỢNG]]</f>
        <v>0</v>
      </c>
      <c r="Q3479" s="3">
        <f t="shared" si="1689"/>
        <v>4000000</v>
      </c>
    </row>
    <row r="3480" spans="1:17" x14ac:dyDescent="0.3">
      <c r="A3480" s="23" t="str">
        <f t="shared" ref="A3480:A3481" si="1695">A3479</f>
        <v>04/05/2019</v>
      </c>
      <c r="B3480" s="8" t="str">
        <f t="shared" ref="B3480:B3481" si="1696">B3479</f>
        <v>04/05/2019</v>
      </c>
      <c r="C3480" s="8">
        <v>5</v>
      </c>
      <c r="D3480" s="8" t="str">
        <f t="shared" ref="D3480:D3481" si="1697">D3479</f>
        <v>DH13341</v>
      </c>
      <c r="E3480" s="8" t="str">
        <f t="shared" ref="E3480:E3481" si="1698">E3479</f>
        <v>thu.le</v>
      </c>
      <c r="F3480" s="8" t="str">
        <f>VLOOKUP(E3480,'DANH MỤC'!$F:$G,2,0)</f>
        <v>Nhóm 1</v>
      </c>
      <c r="G3480" s="8" t="str">
        <f t="shared" ref="G3480:G3481" si="1699">G3479</f>
        <v>KH1468</v>
      </c>
      <c r="H3480" t="str">
        <f>VLOOKUP(G3480,'DANH MỤC'!$I:$K,2,0)</f>
        <v>KH 1468</v>
      </c>
      <c r="I3480" t="str">
        <f>VLOOKUP(G3480,'DANH MỤC'!$I:$K,3,0)</f>
        <v>Hải Dương</v>
      </c>
      <c r="J3480" s="8" t="s">
        <v>5948</v>
      </c>
      <c r="K3480" t="str">
        <f>VLOOKUP(J3480,'DANH MỤC'!$A$1:$B$19,2,0)</f>
        <v>Hàng tặng 0005</v>
      </c>
      <c r="L3480" t="s">
        <v>51</v>
      </c>
      <c r="M3480">
        <v>1</v>
      </c>
      <c r="N3480" s="3">
        <f>IF(LEFT(K3480,1)="S",VLOOKUP(K3480,'DANH MỤC'!$B:$D,2,0),VLOOKUP(K3480,'DANH MỤC'!$B:$D,3,0))</f>
        <v>300000</v>
      </c>
      <c r="O3480">
        <v>0</v>
      </c>
      <c r="P3480" s="3">
        <f>N3480*O3480%*CSDL[[#This Row],[SỐ LƯỢNG]]</f>
        <v>0</v>
      </c>
      <c r="Q3480" s="3">
        <f t="shared" si="1689"/>
        <v>300000</v>
      </c>
    </row>
    <row r="3481" spans="1:17" x14ac:dyDescent="0.3">
      <c r="A3481" s="23" t="str">
        <f t="shared" si="1695"/>
        <v>04/05/2019</v>
      </c>
      <c r="B3481" s="8" t="str">
        <f t="shared" si="1696"/>
        <v>04/05/2019</v>
      </c>
      <c r="C3481" s="8">
        <v>5</v>
      </c>
      <c r="D3481" s="8" t="str">
        <f t="shared" si="1697"/>
        <v>DH13341</v>
      </c>
      <c r="E3481" s="8" t="str">
        <f t="shared" si="1698"/>
        <v>thu.le</v>
      </c>
      <c r="F3481" s="8" t="str">
        <f>VLOOKUP(E3481,'DANH MỤC'!$F:$G,2,0)</f>
        <v>Nhóm 1</v>
      </c>
      <c r="G3481" s="8" t="str">
        <f t="shared" si="1699"/>
        <v>KH1468</v>
      </c>
      <c r="H3481" t="str">
        <f>VLOOKUP(G3481,'DANH MỤC'!$I:$K,2,0)</f>
        <v>KH 1468</v>
      </c>
      <c r="I3481" t="str">
        <f>VLOOKUP(G3481,'DANH MỤC'!$I:$K,3,0)</f>
        <v>Hải Dương</v>
      </c>
      <c r="J3481" s="8" t="s">
        <v>5946</v>
      </c>
      <c r="K3481" t="str">
        <f>VLOOKUP(J3481,'DANH MỤC'!$A$1:$B$19,2,0)</f>
        <v>Hàng tặng 0003</v>
      </c>
      <c r="L3481" t="s">
        <v>46</v>
      </c>
      <c r="M3481">
        <v>1</v>
      </c>
      <c r="N3481" s="3">
        <f>IF(LEFT(K3481,1)="S",VLOOKUP(K3481,'DANH MỤC'!$B:$D,2,0),VLOOKUP(K3481,'DANH MỤC'!$B:$D,3,0))</f>
        <v>300000</v>
      </c>
      <c r="O3481">
        <v>0</v>
      </c>
      <c r="P3481" s="3">
        <f>N3481*O3481%*CSDL[[#This Row],[SỐ LƯỢNG]]</f>
        <v>0</v>
      </c>
      <c r="Q3481" s="3">
        <f t="shared" si="1689"/>
        <v>300000</v>
      </c>
    </row>
    <row r="3482" spans="1:17" x14ac:dyDescent="0.3">
      <c r="A3482" s="23" t="s">
        <v>1565</v>
      </c>
      <c r="B3482" s="8" t="s">
        <v>1565</v>
      </c>
      <c r="C3482" s="8">
        <v>5</v>
      </c>
      <c r="D3482" s="8" t="s">
        <v>1824</v>
      </c>
      <c r="E3482" s="8" t="s">
        <v>13821</v>
      </c>
      <c r="F3482" s="8" t="str">
        <f>VLOOKUP(E3482,'DANH MỤC'!$F:$G,2,0)</f>
        <v>Nhóm 1</v>
      </c>
      <c r="G3482" s="8" t="s">
        <v>7481</v>
      </c>
      <c r="H3482" t="str">
        <f>VLOOKUP(G3482,'DANH MỤC'!$I:$K,2,0)</f>
        <v>KH 1469</v>
      </c>
      <c r="I3482" t="str">
        <f>VLOOKUP(G3482,'DANH MỤC'!$I:$K,3,0)</f>
        <v>Đắk Nông</v>
      </c>
      <c r="J3482" s="8" t="s">
        <v>19</v>
      </c>
      <c r="K3482" t="str">
        <f>VLOOKUP(J3482,'DANH MỤC'!$A$1:$B$19,2,0)</f>
        <v>Sản phẩm 0003</v>
      </c>
      <c r="L3482" t="s">
        <v>15</v>
      </c>
      <c r="M3482">
        <v>1</v>
      </c>
      <c r="N3482" s="3">
        <f>IF(LEFT(K3482,1)="S",VLOOKUP(K3482,'DANH MỤC'!$B:$D,2,0),VLOOKUP(K3482,'DANH MỤC'!$B:$D,3,0))</f>
        <v>2500000</v>
      </c>
      <c r="O3482">
        <v>0</v>
      </c>
      <c r="P3482" s="3">
        <f>N3482*O3482%*CSDL[[#This Row],[SỐ LƯỢNG]]</f>
        <v>0</v>
      </c>
      <c r="Q3482" s="3">
        <f t="shared" si="1689"/>
        <v>2500000</v>
      </c>
    </row>
    <row r="3483" spans="1:17" x14ac:dyDescent="0.3">
      <c r="A3483" s="23" t="str">
        <f>A3482</f>
        <v>04/05/2019</v>
      </c>
      <c r="B3483" s="8" t="str">
        <f>B3482</f>
        <v>04/05/2019</v>
      </c>
      <c r="C3483" s="8">
        <v>5</v>
      </c>
      <c r="D3483" s="8" t="str">
        <f>D3482</f>
        <v>DH13340</v>
      </c>
      <c r="E3483" s="8" t="str">
        <f>E3482</f>
        <v>thu.le</v>
      </c>
      <c r="F3483" s="8" t="str">
        <f>VLOOKUP(E3483,'DANH MỤC'!$F:$G,2,0)</f>
        <v>Nhóm 1</v>
      </c>
      <c r="G3483" s="8" t="str">
        <f>G3482</f>
        <v>KH1469</v>
      </c>
      <c r="H3483" t="str">
        <f>VLOOKUP(G3483,'DANH MỤC'!$I:$K,2,0)</f>
        <v>KH 1469</v>
      </c>
      <c r="I3483" t="str">
        <f>VLOOKUP(G3483,'DANH MỤC'!$I:$K,3,0)</f>
        <v>Đắk Nông</v>
      </c>
      <c r="J3483" s="8" t="s">
        <v>5944</v>
      </c>
      <c r="K3483" t="str">
        <f>VLOOKUP(J3483,'DANH MỤC'!$A$1:$B$19,2,0)</f>
        <v>Hàng tặng 0001</v>
      </c>
      <c r="L3483" t="s">
        <v>24</v>
      </c>
      <c r="M3483">
        <v>2</v>
      </c>
      <c r="N3483" s="3">
        <f>IF(LEFT(K3483,1)="S",VLOOKUP(K3483,'DANH MỤC'!$B:$D,2,0),VLOOKUP(K3483,'DANH MỤC'!$B:$D,3,0))</f>
        <v>200000</v>
      </c>
      <c r="O3483">
        <v>100</v>
      </c>
      <c r="P3483" s="3">
        <f>N3483*O3483%*CSDL[[#This Row],[SỐ LƯỢNG]]</f>
        <v>400000</v>
      </c>
      <c r="Q3483" s="3">
        <f t="shared" si="1689"/>
        <v>0</v>
      </c>
    </row>
    <row r="3484" spans="1:17" x14ac:dyDescent="0.3">
      <c r="A3484" s="23" t="s">
        <v>1565</v>
      </c>
      <c r="B3484" s="8" t="s">
        <v>1565</v>
      </c>
      <c r="C3484" s="8">
        <v>5</v>
      </c>
      <c r="D3484" s="8" t="s">
        <v>1825</v>
      </c>
      <c r="E3484" s="8" t="s">
        <v>13816</v>
      </c>
      <c r="F3484" s="8" t="str">
        <f>VLOOKUP(E3484,'DANH MỤC'!$F:$G,2,0)</f>
        <v>Nhóm 1</v>
      </c>
      <c r="G3484" s="8" t="s">
        <v>7482</v>
      </c>
      <c r="H3484" t="str">
        <f>VLOOKUP(G3484,'DANH MỤC'!$I:$K,2,0)</f>
        <v>KH 1470</v>
      </c>
      <c r="I3484" t="str">
        <f>VLOOKUP(G3484,'DANH MỤC'!$I:$K,3,0)</f>
        <v>Phú Yên</v>
      </c>
      <c r="J3484" s="8" t="s">
        <v>19</v>
      </c>
      <c r="K3484" t="str">
        <f>VLOOKUP(J3484,'DANH MỤC'!$A$1:$B$19,2,0)</f>
        <v>Sản phẩm 0003</v>
      </c>
      <c r="L3484" t="s">
        <v>15</v>
      </c>
      <c r="M3484">
        <v>1</v>
      </c>
      <c r="N3484" s="3">
        <f>IF(LEFT(K3484,1)="S",VLOOKUP(K3484,'DANH MỤC'!$B:$D,2,0),VLOOKUP(K3484,'DANH MỤC'!$B:$D,3,0))</f>
        <v>2500000</v>
      </c>
      <c r="O3484">
        <v>0</v>
      </c>
      <c r="P3484" s="3">
        <f>N3484*O3484%*CSDL[[#This Row],[SỐ LƯỢNG]]</f>
        <v>0</v>
      </c>
      <c r="Q3484" s="3">
        <f t="shared" si="1689"/>
        <v>2500000</v>
      </c>
    </row>
    <row r="3485" spans="1:17" x14ac:dyDescent="0.3">
      <c r="A3485" s="23" t="str">
        <f>A3484</f>
        <v>04/05/2019</v>
      </c>
      <c r="B3485" s="8" t="str">
        <f>B3484</f>
        <v>04/05/2019</v>
      </c>
      <c r="C3485" s="8">
        <v>5</v>
      </c>
      <c r="D3485" s="8" t="str">
        <f>D3484</f>
        <v>DH13339</v>
      </c>
      <c r="E3485" s="8" t="str">
        <f>E3484</f>
        <v>luyen.dam</v>
      </c>
      <c r="F3485" s="8" t="str">
        <f>VLOOKUP(E3485,'DANH MỤC'!$F:$G,2,0)</f>
        <v>Nhóm 1</v>
      </c>
      <c r="G3485" s="8" t="str">
        <f>G3484</f>
        <v>KH1470</v>
      </c>
      <c r="H3485" t="str">
        <f>VLOOKUP(G3485,'DANH MỤC'!$I:$K,2,0)</f>
        <v>KH 1470</v>
      </c>
      <c r="I3485" t="str">
        <f>VLOOKUP(G3485,'DANH MỤC'!$I:$K,3,0)</f>
        <v>Phú Yên</v>
      </c>
      <c r="J3485" s="8" t="s">
        <v>5944</v>
      </c>
      <c r="K3485" t="str">
        <f>VLOOKUP(J3485,'DANH MỤC'!$A$1:$B$19,2,0)</f>
        <v>Hàng tặng 0001</v>
      </c>
      <c r="L3485" t="s">
        <v>24</v>
      </c>
      <c r="M3485">
        <v>2</v>
      </c>
      <c r="N3485" s="3">
        <f>IF(LEFT(K3485,1)="S",VLOOKUP(K3485,'DANH MỤC'!$B:$D,2,0),VLOOKUP(K3485,'DANH MỤC'!$B:$D,3,0))</f>
        <v>200000</v>
      </c>
      <c r="O3485">
        <v>100</v>
      </c>
      <c r="P3485" s="3">
        <f>N3485*O3485%*CSDL[[#This Row],[SỐ LƯỢNG]]</f>
        <v>400000</v>
      </c>
      <c r="Q3485" s="3">
        <f t="shared" si="1689"/>
        <v>0</v>
      </c>
    </row>
    <row r="3486" spans="1:17" x14ac:dyDescent="0.3">
      <c r="A3486" s="23" t="s">
        <v>1565</v>
      </c>
      <c r="B3486" s="8" t="s">
        <v>1565</v>
      </c>
      <c r="C3486" s="8">
        <v>5</v>
      </c>
      <c r="D3486" s="8" t="s">
        <v>1826</v>
      </c>
      <c r="E3486" s="8" t="s">
        <v>13816</v>
      </c>
      <c r="F3486" s="8" t="str">
        <f>VLOOKUP(E3486,'DANH MỤC'!$F:$G,2,0)</f>
        <v>Nhóm 1</v>
      </c>
      <c r="G3486" s="8" t="s">
        <v>7483</v>
      </c>
      <c r="H3486" t="str">
        <f>VLOOKUP(G3486,'DANH MỤC'!$I:$K,2,0)</f>
        <v>KH 1471</v>
      </c>
      <c r="I3486" t="str">
        <f>VLOOKUP(G3486,'DANH MỤC'!$I:$K,3,0)</f>
        <v>Vĩnh Phúc</v>
      </c>
      <c r="J3486" s="8" t="s">
        <v>5940</v>
      </c>
      <c r="K3486" t="str">
        <f>VLOOKUP(J3486,'DANH MỤC'!$A$1:$B$19,2,0)</f>
        <v>Sản phẩm 0002</v>
      </c>
      <c r="L3486" t="s">
        <v>15</v>
      </c>
      <c r="M3486">
        <v>1</v>
      </c>
      <c r="N3486" s="3">
        <f>IF(LEFT(K3486,1)="S",VLOOKUP(K3486,'DANH MỤC'!$B:$D,2,0),VLOOKUP(K3486,'DANH MỤC'!$B:$D,3,0))</f>
        <v>2000000</v>
      </c>
      <c r="O3486">
        <v>0</v>
      </c>
      <c r="P3486" s="3">
        <f>N3486*O3486%*CSDL[[#This Row],[SỐ LƯỢNG]]</f>
        <v>0</v>
      </c>
      <c r="Q3486" s="3">
        <f t="shared" si="1689"/>
        <v>2000000</v>
      </c>
    </row>
    <row r="3487" spans="1:17" x14ac:dyDescent="0.3">
      <c r="A3487" s="23" t="str">
        <f>A3486</f>
        <v>04/05/2019</v>
      </c>
      <c r="B3487" s="8" t="str">
        <f>B3486</f>
        <v>04/05/2019</v>
      </c>
      <c r="C3487" s="8">
        <v>5</v>
      </c>
      <c r="D3487" s="8" t="str">
        <f>D3486</f>
        <v>DH13338</v>
      </c>
      <c r="E3487" s="8" t="str">
        <f>E3486</f>
        <v>luyen.dam</v>
      </c>
      <c r="F3487" s="8" t="str">
        <f>VLOOKUP(E3487,'DANH MỤC'!$F:$G,2,0)</f>
        <v>Nhóm 1</v>
      </c>
      <c r="G3487" s="8" t="str">
        <f>G3486</f>
        <v>KH1471</v>
      </c>
      <c r="H3487" t="str">
        <f>VLOOKUP(G3487,'DANH MỤC'!$I:$K,2,0)</f>
        <v>KH 1471</v>
      </c>
      <c r="I3487" t="str">
        <f>VLOOKUP(G3487,'DANH MỤC'!$I:$K,3,0)</f>
        <v>Vĩnh Phúc</v>
      </c>
      <c r="J3487" s="8" t="s">
        <v>5944</v>
      </c>
      <c r="K3487" t="str">
        <f>VLOOKUP(J3487,'DANH MỤC'!$A$1:$B$19,2,0)</f>
        <v>Hàng tặng 0001</v>
      </c>
      <c r="L3487" t="s">
        <v>24</v>
      </c>
      <c r="M3487">
        <v>2</v>
      </c>
      <c r="N3487" s="3">
        <f>IF(LEFT(K3487,1)="S",VLOOKUP(K3487,'DANH MỤC'!$B:$D,2,0),VLOOKUP(K3487,'DANH MỤC'!$B:$D,3,0))</f>
        <v>200000</v>
      </c>
      <c r="O3487">
        <v>100</v>
      </c>
      <c r="P3487" s="3">
        <f>N3487*O3487%*CSDL[[#This Row],[SỐ LƯỢNG]]</f>
        <v>400000</v>
      </c>
      <c r="Q3487" s="3">
        <f t="shared" si="1689"/>
        <v>0</v>
      </c>
    </row>
    <row r="3488" spans="1:17" x14ac:dyDescent="0.3">
      <c r="A3488" s="23" t="s">
        <v>1565</v>
      </c>
      <c r="B3488" s="8" t="s">
        <v>1565</v>
      </c>
      <c r="C3488" s="8">
        <v>5</v>
      </c>
      <c r="D3488" s="8" t="s">
        <v>1827</v>
      </c>
      <c r="E3488" s="8" t="s">
        <v>13816</v>
      </c>
      <c r="F3488" s="8" t="str">
        <f>VLOOKUP(E3488,'DANH MỤC'!$F:$G,2,0)</f>
        <v>Nhóm 1</v>
      </c>
      <c r="G3488" s="8" t="s">
        <v>7484</v>
      </c>
      <c r="H3488" t="str">
        <f>VLOOKUP(G3488,'DANH MỤC'!$I:$K,2,0)</f>
        <v>KH 1472</v>
      </c>
      <c r="I3488" t="str">
        <f>VLOOKUP(G3488,'DANH MỤC'!$I:$K,3,0)</f>
        <v>Kiên Giang</v>
      </c>
      <c r="J3488" s="8" t="s">
        <v>5939</v>
      </c>
      <c r="K3488" t="str">
        <f>VLOOKUP(J3488,'DANH MỤC'!$A$1:$B$19,2,0)</f>
        <v>Sản phẩm 0001</v>
      </c>
      <c r="L3488" t="s">
        <v>15</v>
      </c>
      <c r="M3488">
        <v>1</v>
      </c>
      <c r="N3488" s="3">
        <f>IF(LEFT(K3488,1)="S",VLOOKUP(K3488,'DANH MỤC'!$B:$D,2,0),VLOOKUP(K3488,'DANH MỤC'!$B:$D,3,0))</f>
        <v>3000000</v>
      </c>
      <c r="O3488">
        <v>0</v>
      </c>
      <c r="P3488" s="3">
        <f>N3488*O3488%*CSDL[[#This Row],[SỐ LƯỢNG]]</f>
        <v>0</v>
      </c>
      <c r="Q3488" s="3">
        <f t="shared" si="1689"/>
        <v>3000000</v>
      </c>
    </row>
    <row r="3489" spans="1:17" x14ac:dyDescent="0.3">
      <c r="A3489" s="23" t="str">
        <f>A3488</f>
        <v>04/05/2019</v>
      </c>
      <c r="B3489" s="8" t="str">
        <f>B3488</f>
        <v>04/05/2019</v>
      </c>
      <c r="C3489" s="8">
        <v>5</v>
      </c>
      <c r="D3489" s="8" t="str">
        <f>D3488</f>
        <v>DH13337</v>
      </c>
      <c r="E3489" s="8" t="str">
        <f>E3488</f>
        <v>luyen.dam</v>
      </c>
      <c r="F3489" s="8" t="str">
        <f>VLOOKUP(E3489,'DANH MỤC'!$F:$G,2,0)</f>
        <v>Nhóm 1</v>
      </c>
      <c r="G3489" s="8" t="str">
        <f>G3488</f>
        <v>KH1472</v>
      </c>
      <c r="H3489" t="str">
        <f>VLOOKUP(G3489,'DANH MỤC'!$I:$K,2,0)</f>
        <v>KH 1472</v>
      </c>
      <c r="I3489" t="str">
        <f>VLOOKUP(G3489,'DANH MỤC'!$I:$K,3,0)</f>
        <v>Kiên Giang</v>
      </c>
      <c r="J3489" s="8" t="s">
        <v>5944</v>
      </c>
      <c r="K3489" t="str">
        <f>VLOOKUP(J3489,'DANH MỤC'!$A$1:$B$19,2,0)</f>
        <v>Hàng tặng 0001</v>
      </c>
      <c r="L3489" t="s">
        <v>24</v>
      </c>
      <c r="M3489">
        <v>2</v>
      </c>
      <c r="N3489" s="3">
        <f>IF(LEFT(K3489,1)="S",VLOOKUP(K3489,'DANH MỤC'!$B:$D,2,0),VLOOKUP(K3489,'DANH MỤC'!$B:$D,3,0))</f>
        <v>200000</v>
      </c>
      <c r="O3489">
        <v>100</v>
      </c>
      <c r="P3489" s="3">
        <f>N3489*O3489%*CSDL[[#This Row],[SỐ LƯỢNG]]</f>
        <v>400000</v>
      </c>
      <c r="Q3489" s="3">
        <f t="shared" si="1689"/>
        <v>0</v>
      </c>
    </row>
    <row r="3490" spans="1:17" x14ac:dyDescent="0.3">
      <c r="A3490" s="23" t="s">
        <v>1565</v>
      </c>
      <c r="B3490" s="8" t="s">
        <v>1565</v>
      </c>
      <c r="C3490" s="8">
        <v>5</v>
      </c>
      <c r="D3490" s="8" t="s">
        <v>1828</v>
      </c>
      <c r="E3490" s="8" t="s">
        <v>13816</v>
      </c>
      <c r="F3490" s="8" t="str">
        <f>VLOOKUP(E3490,'DANH MỤC'!$F:$G,2,0)</f>
        <v>Nhóm 1</v>
      </c>
      <c r="G3490" s="8" t="s">
        <v>7485</v>
      </c>
      <c r="H3490" t="str">
        <f>VLOOKUP(G3490,'DANH MỤC'!$I:$K,2,0)</f>
        <v>KH 1473</v>
      </c>
      <c r="I3490" t="str">
        <f>VLOOKUP(G3490,'DANH MỤC'!$I:$K,3,0)</f>
        <v>Điện Biên</v>
      </c>
      <c r="J3490" s="8" t="s">
        <v>5939</v>
      </c>
      <c r="K3490" t="str">
        <f>VLOOKUP(J3490,'DANH MỤC'!$A$1:$B$19,2,0)</f>
        <v>Sản phẩm 0001</v>
      </c>
      <c r="L3490" t="s">
        <v>15</v>
      </c>
      <c r="M3490">
        <v>1</v>
      </c>
      <c r="N3490" s="3">
        <f>IF(LEFT(K3490,1)="S",VLOOKUP(K3490,'DANH MỤC'!$B:$D,2,0),VLOOKUP(K3490,'DANH MỤC'!$B:$D,3,0))</f>
        <v>3000000</v>
      </c>
      <c r="O3490">
        <v>0</v>
      </c>
      <c r="P3490" s="3">
        <f>N3490*O3490%*CSDL[[#This Row],[SỐ LƯỢNG]]</f>
        <v>0</v>
      </c>
      <c r="Q3490" s="3">
        <f t="shared" si="1689"/>
        <v>3000000</v>
      </c>
    </row>
    <row r="3491" spans="1:17" x14ac:dyDescent="0.3">
      <c r="A3491" s="23" t="str">
        <f>A3490</f>
        <v>04/05/2019</v>
      </c>
      <c r="B3491" s="8" t="str">
        <f>B3490</f>
        <v>04/05/2019</v>
      </c>
      <c r="C3491" s="8">
        <v>5</v>
      </c>
      <c r="D3491" s="8" t="str">
        <f>D3490</f>
        <v>DH13336</v>
      </c>
      <c r="E3491" s="8" t="str">
        <f>E3490</f>
        <v>luyen.dam</v>
      </c>
      <c r="F3491" s="8" t="str">
        <f>VLOOKUP(E3491,'DANH MỤC'!$F:$G,2,0)</f>
        <v>Nhóm 1</v>
      </c>
      <c r="G3491" s="8" t="str">
        <f>G3490</f>
        <v>KH1473</v>
      </c>
      <c r="H3491" t="str">
        <f>VLOOKUP(G3491,'DANH MỤC'!$I:$K,2,0)</f>
        <v>KH 1473</v>
      </c>
      <c r="I3491" t="str">
        <f>VLOOKUP(G3491,'DANH MỤC'!$I:$K,3,0)</f>
        <v>Điện Biên</v>
      </c>
      <c r="J3491" s="8" t="s">
        <v>5944</v>
      </c>
      <c r="K3491" t="str">
        <f>VLOOKUP(J3491,'DANH MỤC'!$A$1:$B$19,2,0)</f>
        <v>Hàng tặng 0001</v>
      </c>
      <c r="L3491" t="s">
        <v>24</v>
      </c>
      <c r="M3491">
        <v>2</v>
      </c>
      <c r="N3491" s="3">
        <f>IF(LEFT(K3491,1)="S",VLOOKUP(K3491,'DANH MỤC'!$B:$D,2,0),VLOOKUP(K3491,'DANH MỤC'!$B:$D,3,0))</f>
        <v>200000</v>
      </c>
      <c r="O3491">
        <v>100</v>
      </c>
      <c r="P3491" s="3">
        <f>N3491*O3491%*CSDL[[#This Row],[SỐ LƯỢNG]]</f>
        <v>400000</v>
      </c>
      <c r="Q3491" s="3">
        <f t="shared" si="1689"/>
        <v>0</v>
      </c>
    </row>
    <row r="3492" spans="1:17" x14ac:dyDescent="0.3">
      <c r="A3492" s="23" t="s">
        <v>1565</v>
      </c>
      <c r="B3492" s="8" t="s">
        <v>1565</v>
      </c>
      <c r="C3492" s="8">
        <v>5</v>
      </c>
      <c r="D3492" s="8" t="s">
        <v>1829</v>
      </c>
      <c r="E3492" s="8" t="s">
        <v>13823</v>
      </c>
      <c r="F3492" s="8" t="str">
        <f>VLOOKUP(E3492,'DANH MỤC'!$F:$G,2,0)</f>
        <v>Nhóm 1</v>
      </c>
      <c r="G3492" s="8" t="s">
        <v>7486</v>
      </c>
      <c r="H3492" t="str">
        <f>VLOOKUP(G3492,'DANH MỤC'!$I:$K,2,0)</f>
        <v>KH 1474</v>
      </c>
      <c r="I3492" t="str">
        <f>VLOOKUP(G3492,'DANH MỤC'!$I:$K,3,0)</f>
        <v>Hòa Bình</v>
      </c>
      <c r="J3492" s="8" t="s">
        <v>5939</v>
      </c>
      <c r="K3492" t="str">
        <f>VLOOKUP(J3492,'DANH MỤC'!$A$1:$B$19,2,0)</f>
        <v>Sản phẩm 0001</v>
      </c>
      <c r="L3492" t="s">
        <v>15</v>
      </c>
      <c r="M3492">
        <v>1</v>
      </c>
      <c r="N3492" s="3">
        <f>IF(LEFT(K3492,1)="S",VLOOKUP(K3492,'DANH MỤC'!$B:$D,2,0),VLOOKUP(K3492,'DANH MỤC'!$B:$D,3,0))</f>
        <v>3000000</v>
      </c>
      <c r="O3492">
        <v>0</v>
      </c>
      <c r="P3492" s="3">
        <f>N3492*O3492%*CSDL[[#This Row],[SỐ LƯỢNG]]</f>
        <v>0</v>
      </c>
      <c r="Q3492" s="3">
        <f t="shared" si="1689"/>
        <v>3000000</v>
      </c>
    </row>
    <row r="3493" spans="1:17" x14ac:dyDescent="0.3">
      <c r="A3493" s="23" t="str">
        <f>A3492</f>
        <v>04/05/2019</v>
      </c>
      <c r="B3493" s="8" t="str">
        <f>B3492</f>
        <v>04/05/2019</v>
      </c>
      <c r="C3493" s="8">
        <v>5</v>
      </c>
      <c r="D3493" s="8" t="str">
        <f>D3492</f>
        <v>DH13334</v>
      </c>
      <c r="E3493" s="8" t="str">
        <f>E3492</f>
        <v>giang.nguyen</v>
      </c>
      <c r="F3493" s="8" t="str">
        <f>VLOOKUP(E3493,'DANH MỤC'!$F:$G,2,0)</f>
        <v>Nhóm 1</v>
      </c>
      <c r="G3493" s="8" t="str">
        <f>G3492</f>
        <v>KH1474</v>
      </c>
      <c r="H3493" t="str">
        <f>VLOOKUP(G3493,'DANH MỤC'!$I:$K,2,0)</f>
        <v>KH 1474</v>
      </c>
      <c r="I3493" t="str">
        <f>VLOOKUP(G3493,'DANH MỤC'!$I:$K,3,0)</f>
        <v>Hòa Bình</v>
      </c>
      <c r="J3493" s="8" t="s">
        <v>5944</v>
      </c>
      <c r="K3493" t="str">
        <f>VLOOKUP(J3493,'DANH MỤC'!$A$1:$B$19,2,0)</f>
        <v>Hàng tặng 0001</v>
      </c>
      <c r="L3493" t="s">
        <v>24</v>
      </c>
      <c r="M3493">
        <v>2</v>
      </c>
      <c r="N3493" s="3">
        <f>IF(LEFT(K3493,1)="S",VLOOKUP(K3493,'DANH MỤC'!$B:$D,2,0),VLOOKUP(K3493,'DANH MỤC'!$B:$D,3,0))</f>
        <v>200000</v>
      </c>
      <c r="O3493">
        <v>100</v>
      </c>
      <c r="P3493" s="3">
        <f>N3493*O3493%*CSDL[[#This Row],[SỐ LƯỢNG]]</f>
        <v>400000</v>
      </c>
      <c r="Q3493" s="3">
        <f t="shared" si="1689"/>
        <v>0</v>
      </c>
    </row>
    <row r="3494" spans="1:17" x14ac:dyDescent="0.3">
      <c r="A3494" s="23" t="s">
        <v>1565</v>
      </c>
      <c r="B3494" s="8" t="s">
        <v>1565</v>
      </c>
      <c r="C3494" s="8">
        <v>5</v>
      </c>
      <c r="D3494" s="8" t="s">
        <v>1830</v>
      </c>
      <c r="E3494" s="8" t="s">
        <v>13823</v>
      </c>
      <c r="F3494" s="8" t="str">
        <f>VLOOKUP(E3494,'DANH MỤC'!$F:$G,2,0)</f>
        <v>Nhóm 1</v>
      </c>
      <c r="G3494" s="8" t="s">
        <v>7290</v>
      </c>
      <c r="H3494" t="str">
        <f>VLOOKUP(G3494,'DANH MỤC'!$I:$K,2,0)</f>
        <v>KH 1270</v>
      </c>
      <c r="I3494" t="str">
        <f>VLOOKUP(G3494,'DANH MỤC'!$I:$K,3,0)</f>
        <v>Phú Thọ</v>
      </c>
      <c r="J3494" s="8" t="s">
        <v>5939</v>
      </c>
      <c r="K3494" t="str">
        <f>VLOOKUP(J3494,'DANH MỤC'!$A$1:$B$19,2,0)</f>
        <v>Sản phẩm 0001</v>
      </c>
      <c r="L3494" t="s">
        <v>15</v>
      </c>
      <c r="M3494">
        <v>1</v>
      </c>
      <c r="N3494" s="3">
        <f>IF(LEFT(K3494,1)="S",VLOOKUP(K3494,'DANH MỤC'!$B:$D,2,0),VLOOKUP(K3494,'DANH MỤC'!$B:$D,3,0))</f>
        <v>3000000</v>
      </c>
      <c r="O3494">
        <v>10</v>
      </c>
      <c r="P3494" s="3">
        <f>N3494*O3494%*CSDL[[#This Row],[SỐ LƯỢNG]]</f>
        <v>300000</v>
      </c>
      <c r="Q3494" s="3">
        <f t="shared" si="1689"/>
        <v>2700000</v>
      </c>
    </row>
    <row r="3495" spans="1:17" x14ac:dyDescent="0.3">
      <c r="A3495" s="23" t="s">
        <v>1565</v>
      </c>
      <c r="B3495" s="8" t="s">
        <v>1565</v>
      </c>
      <c r="C3495" s="8">
        <v>5</v>
      </c>
      <c r="D3495" s="8" t="s">
        <v>1831</v>
      </c>
      <c r="E3495" s="8" t="s">
        <v>13819</v>
      </c>
      <c r="F3495" s="8" t="str">
        <f>VLOOKUP(E3495,'DANH MỤC'!$F:$G,2,0)</f>
        <v>Nhóm 1</v>
      </c>
      <c r="G3495" s="8" t="s">
        <v>7487</v>
      </c>
      <c r="H3495" t="str">
        <f>VLOOKUP(G3495,'DANH MỤC'!$I:$K,2,0)</f>
        <v>KH 1475</v>
      </c>
      <c r="I3495" t="str">
        <f>VLOOKUP(G3495,'DANH MỤC'!$I:$K,3,0)</f>
        <v>Quảng Nam</v>
      </c>
      <c r="J3495" s="8" t="s">
        <v>19</v>
      </c>
      <c r="K3495" t="str">
        <f>VLOOKUP(J3495,'DANH MỤC'!$A$1:$B$19,2,0)</f>
        <v>Sản phẩm 0003</v>
      </c>
      <c r="L3495" t="s">
        <v>15</v>
      </c>
      <c r="M3495">
        <v>1</v>
      </c>
      <c r="N3495" s="3">
        <f>IF(LEFT(K3495,1)="S",VLOOKUP(K3495,'DANH MỤC'!$B:$D,2,0),VLOOKUP(K3495,'DANH MỤC'!$B:$D,3,0))</f>
        <v>2500000</v>
      </c>
      <c r="O3495">
        <v>10</v>
      </c>
      <c r="P3495" s="3">
        <f>N3495*O3495%*CSDL[[#This Row],[SỐ LƯỢNG]]</f>
        <v>250000</v>
      </c>
      <c r="Q3495" s="3">
        <f t="shared" si="1689"/>
        <v>2250000</v>
      </c>
    </row>
    <row r="3496" spans="1:17" x14ac:dyDescent="0.3">
      <c r="A3496" s="23" t="s">
        <v>1565</v>
      </c>
      <c r="B3496" s="8" t="s">
        <v>1565</v>
      </c>
      <c r="C3496" s="8">
        <v>5</v>
      </c>
      <c r="D3496" s="8" t="s">
        <v>1832</v>
      </c>
      <c r="E3496" s="8" t="s">
        <v>13823</v>
      </c>
      <c r="F3496" s="8" t="str">
        <f>VLOOKUP(E3496,'DANH MỤC'!$F:$G,2,0)</f>
        <v>Nhóm 1</v>
      </c>
      <c r="G3496" s="8" t="s">
        <v>6730</v>
      </c>
      <c r="H3496" t="str">
        <f>VLOOKUP(G3496,'DANH MỤC'!$I:$K,2,0)</f>
        <v>KH 0697</v>
      </c>
      <c r="I3496" t="str">
        <f>VLOOKUP(G3496,'DANH MỤC'!$I:$K,3,0)</f>
        <v>Sơn La</v>
      </c>
      <c r="J3496" s="8" t="s">
        <v>14</v>
      </c>
      <c r="K3496" t="str">
        <f>VLOOKUP(J3496,'DANH MỤC'!$A$1:$B$19,2,0)</f>
        <v>Sản phẩm 0004</v>
      </c>
      <c r="L3496" t="s">
        <v>15</v>
      </c>
      <c r="M3496">
        <v>1</v>
      </c>
      <c r="N3496" s="3">
        <f>IF(LEFT(K3496,1)="S",VLOOKUP(K3496,'DANH MỤC'!$B:$D,2,0),VLOOKUP(K3496,'DANH MỤC'!$B:$D,3,0))</f>
        <v>3500000</v>
      </c>
      <c r="O3496">
        <v>0</v>
      </c>
      <c r="P3496" s="3">
        <f>N3496*O3496%*CSDL[[#This Row],[SỐ LƯỢNG]]</f>
        <v>0</v>
      </c>
      <c r="Q3496" s="3">
        <f t="shared" si="1689"/>
        <v>3500000</v>
      </c>
    </row>
    <row r="3497" spans="1:17" x14ac:dyDescent="0.3">
      <c r="A3497" s="23" t="str">
        <f>A3496</f>
        <v>04/05/2019</v>
      </c>
      <c r="B3497" s="8" t="str">
        <f>B3496</f>
        <v>04/05/2019</v>
      </c>
      <c r="C3497" s="8">
        <v>5</v>
      </c>
      <c r="D3497" s="8" t="str">
        <f>D3496</f>
        <v>DH13331</v>
      </c>
      <c r="E3497" s="8" t="str">
        <f>E3496</f>
        <v>giang.nguyen</v>
      </c>
      <c r="F3497" s="8" t="str">
        <f>VLOOKUP(E3497,'DANH MỤC'!$F:$G,2,0)</f>
        <v>Nhóm 1</v>
      </c>
      <c r="G3497" s="8" t="str">
        <f>G3496</f>
        <v>KH0697</v>
      </c>
      <c r="H3497" t="str">
        <f>VLOOKUP(G3497,'DANH MỤC'!$I:$K,2,0)</f>
        <v>KH 0697</v>
      </c>
      <c r="I3497" t="str">
        <f>VLOOKUP(G3497,'DANH MỤC'!$I:$K,3,0)</f>
        <v>Sơn La</v>
      </c>
      <c r="J3497" s="8" t="s">
        <v>5948</v>
      </c>
      <c r="K3497" t="str">
        <f>VLOOKUP(J3497,'DANH MỤC'!$A$1:$B$19,2,0)</f>
        <v>Hàng tặng 0005</v>
      </c>
      <c r="L3497" t="s">
        <v>51</v>
      </c>
      <c r="M3497">
        <v>1</v>
      </c>
      <c r="N3497" s="3">
        <f>IF(LEFT(K3497,1)="S",VLOOKUP(K3497,'DANH MỤC'!$B:$D,2,0),VLOOKUP(K3497,'DANH MỤC'!$B:$D,3,0))</f>
        <v>300000</v>
      </c>
      <c r="O3497">
        <v>0</v>
      </c>
      <c r="P3497" s="3">
        <f>N3497*O3497%*CSDL[[#This Row],[SỐ LƯỢNG]]</f>
        <v>0</v>
      </c>
      <c r="Q3497" s="3">
        <f t="shared" si="1689"/>
        <v>300000</v>
      </c>
    </row>
    <row r="3498" spans="1:17" x14ac:dyDescent="0.3">
      <c r="A3498" s="23" t="s">
        <v>1565</v>
      </c>
      <c r="B3498" s="8" t="s">
        <v>1565</v>
      </c>
      <c r="C3498" s="8">
        <v>5</v>
      </c>
      <c r="D3498" s="8" t="s">
        <v>1833</v>
      </c>
      <c r="E3498" s="8" t="s">
        <v>13819</v>
      </c>
      <c r="F3498" s="8" t="str">
        <f>VLOOKUP(E3498,'DANH MỤC'!$F:$G,2,0)</f>
        <v>Nhóm 1</v>
      </c>
      <c r="G3498" s="8" t="s">
        <v>7488</v>
      </c>
      <c r="H3498" t="str">
        <f>VLOOKUP(G3498,'DANH MỤC'!$I:$K,2,0)</f>
        <v>KH 1476</v>
      </c>
      <c r="I3498" t="str">
        <f>VLOOKUP(G3498,'DANH MỤC'!$I:$K,3,0)</f>
        <v>Đồng Nai</v>
      </c>
      <c r="J3498" s="8" t="s">
        <v>19</v>
      </c>
      <c r="K3498" t="str">
        <f>VLOOKUP(J3498,'DANH MỤC'!$A$1:$B$19,2,0)</f>
        <v>Sản phẩm 0003</v>
      </c>
      <c r="L3498" t="s">
        <v>15</v>
      </c>
      <c r="M3498">
        <v>1</v>
      </c>
      <c r="N3498" s="3">
        <f>IF(LEFT(K3498,1)="S",VLOOKUP(K3498,'DANH MỤC'!$B:$D,2,0),VLOOKUP(K3498,'DANH MỤC'!$B:$D,3,0))</f>
        <v>2500000</v>
      </c>
      <c r="O3498">
        <v>0</v>
      </c>
      <c r="P3498" s="3">
        <f>N3498*O3498%*CSDL[[#This Row],[SỐ LƯỢNG]]</f>
        <v>0</v>
      </c>
      <c r="Q3498" s="3">
        <f t="shared" si="1689"/>
        <v>2500000</v>
      </c>
    </row>
    <row r="3499" spans="1:17" x14ac:dyDescent="0.3">
      <c r="A3499" s="23" t="str">
        <f t="shared" ref="A3499:A3501" si="1700">A3498</f>
        <v>04/05/2019</v>
      </c>
      <c r="B3499" s="8" t="str">
        <f t="shared" ref="B3499:B3501" si="1701">B3498</f>
        <v>04/05/2019</v>
      </c>
      <c r="C3499" s="8">
        <v>5</v>
      </c>
      <c r="D3499" s="8" t="str">
        <f t="shared" ref="D3499:D3501" si="1702">D3498</f>
        <v>DH13330</v>
      </c>
      <c r="E3499" s="8" t="str">
        <f t="shared" ref="E3499:E3501" si="1703">E3498</f>
        <v>linh.truong</v>
      </c>
      <c r="F3499" s="8" t="str">
        <f>VLOOKUP(E3499,'DANH MỤC'!$F:$G,2,0)</f>
        <v>Nhóm 1</v>
      </c>
      <c r="G3499" s="8" t="str">
        <f t="shared" ref="G3499:G3501" si="1704">G3498</f>
        <v>KH1476</v>
      </c>
      <c r="H3499" t="str">
        <f>VLOOKUP(G3499,'DANH MỤC'!$I:$K,2,0)</f>
        <v>KH 1476</v>
      </c>
      <c r="I3499" t="str">
        <f>VLOOKUP(G3499,'DANH MỤC'!$I:$K,3,0)</f>
        <v>Đồng Nai</v>
      </c>
      <c r="J3499" s="8" t="s">
        <v>5939</v>
      </c>
      <c r="K3499" t="str">
        <f>VLOOKUP(J3499,'DANH MỤC'!$A$1:$B$19,2,0)</f>
        <v>Sản phẩm 0001</v>
      </c>
      <c r="L3499" t="s">
        <v>15</v>
      </c>
      <c r="M3499">
        <v>1</v>
      </c>
      <c r="N3499" s="3">
        <f>IF(LEFT(K3499,1)="S",VLOOKUP(K3499,'DANH MỤC'!$B:$D,2,0),VLOOKUP(K3499,'DANH MỤC'!$B:$D,3,0))</f>
        <v>3000000</v>
      </c>
      <c r="O3499">
        <v>0</v>
      </c>
      <c r="P3499" s="3">
        <f>N3499*O3499%*CSDL[[#This Row],[SỐ LƯỢNG]]</f>
        <v>0</v>
      </c>
      <c r="Q3499" s="3">
        <f t="shared" si="1689"/>
        <v>3000000</v>
      </c>
    </row>
    <row r="3500" spans="1:17" x14ac:dyDescent="0.3">
      <c r="A3500" s="23" t="str">
        <f t="shared" si="1700"/>
        <v>04/05/2019</v>
      </c>
      <c r="B3500" s="8" t="str">
        <f t="shared" si="1701"/>
        <v>04/05/2019</v>
      </c>
      <c r="C3500" s="8">
        <v>5</v>
      </c>
      <c r="D3500" s="8" t="str">
        <f t="shared" si="1702"/>
        <v>DH13330</v>
      </c>
      <c r="E3500" s="8" t="str">
        <f t="shared" si="1703"/>
        <v>linh.truong</v>
      </c>
      <c r="F3500" s="8" t="str">
        <f>VLOOKUP(E3500,'DANH MỤC'!$F:$G,2,0)</f>
        <v>Nhóm 1</v>
      </c>
      <c r="G3500" s="8" t="str">
        <f t="shared" si="1704"/>
        <v>KH1476</v>
      </c>
      <c r="H3500" t="str">
        <f>VLOOKUP(G3500,'DANH MỤC'!$I:$K,2,0)</f>
        <v>KH 1476</v>
      </c>
      <c r="I3500" t="str">
        <f>VLOOKUP(G3500,'DANH MỤC'!$I:$K,3,0)</f>
        <v>Đồng Nai</v>
      </c>
      <c r="J3500" s="8" t="s">
        <v>5944</v>
      </c>
      <c r="K3500" t="str">
        <f>VLOOKUP(J3500,'DANH MỤC'!$A$1:$B$19,2,0)</f>
        <v>Hàng tặng 0001</v>
      </c>
      <c r="L3500" t="s">
        <v>24</v>
      </c>
      <c r="M3500">
        <v>4</v>
      </c>
      <c r="N3500" s="3">
        <f>IF(LEFT(K3500,1)="S",VLOOKUP(K3500,'DANH MỤC'!$B:$D,2,0),VLOOKUP(K3500,'DANH MỤC'!$B:$D,3,0))</f>
        <v>200000</v>
      </c>
      <c r="O3500">
        <v>100</v>
      </c>
      <c r="P3500" s="3">
        <f>N3500*O3500%*CSDL[[#This Row],[SỐ LƯỢNG]]</f>
        <v>800000</v>
      </c>
      <c r="Q3500" s="3">
        <f t="shared" si="1689"/>
        <v>0</v>
      </c>
    </row>
    <row r="3501" spans="1:17" x14ac:dyDescent="0.3">
      <c r="A3501" s="23" t="str">
        <f t="shared" si="1700"/>
        <v>04/05/2019</v>
      </c>
      <c r="B3501" s="8" t="str">
        <f t="shared" si="1701"/>
        <v>04/05/2019</v>
      </c>
      <c r="C3501" s="8">
        <v>5</v>
      </c>
      <c r="D3501" s="8" t="str">
        <f t="shared" si="1702"/>
        <v>DH13330</v>
      </c>
      <c r="E3501" s="8" t="str">
        <f t="shared" si="1703"/>
        <v>linh.truong</v>
      </c>
      <c r="F3501" s="8" t="str">
        <f>VLOOKUP(E3501,'DANH MỤC'!$F:$G,2,0)</f>
        <v>Nhóm 1</v>
      </c>
      <c r="G3501" s="8" t="str">
        <f t="shared" si="1704"/>
        <v>KH1476</v>
      </c>
      <c r="H3501" t="str">
        <f>VLOOKUP(G3501,'DANH MỤC'!$I:$K,2,0)</f>
        <v>KH 1476</v>
      </c>
      <c r="I3501" t="str">
        <f>VLOOKUP(G3501,'DANH MỤC'!$I:$K,3,0)</f>
        <v>Đồng Nai</v>
      </c>
      <c r="J3501" s="8" t="s">
        <v>5948</v>
      </c>
      <c r="K3501" t="str">
        <f>VLOOKUP(J3501,'DANH MỤC'!$A$1:$B$19,2,0)</f>
        <v>Hàng tặng 0005</v>
      </c>
      <c r="L3501" t="s">
        <v>51</v>
      </c>
      <c r="M3501">
        <v>1</v>
      </c>
      <c r="N3501" s="3">
        <f>IF(LEFT(K3501,1)="S",VLOOKUP(K3501,'DANH MỤC'!$B:$D,2,0),VLOOKUP(K3501,'DANH MỤC'!$B:$D,3,0))</f>
        <v>300000</v>
      </c>
      <c r="O3501">
        <v>0</v>
      </c>
      <c r="P3501" s="3">
        <f>N3501*O3501%*CSDL[[#This Row],[SỐ LƯỢNG]]</f>
        <v>0</v>
      </c>
      <c r="Q3501" s="3">
        <f t="shared" si="1689"/>
        <v>300000</v>
      </c>
    </row>
    <row r="3502" spans="1:17" x14ac:dyDescent="0.3">
      <c r="A3502" s="23" t="s">
        <v>1565</v>
      </c>
      <c r="B3502" s="8" t="s">
        <v>1565</v>
      </c>
      <c r="C3502" s="8">
        <v>5</v>
      </c>
      <c r="D3502" s="8" t="s">
        <v>1834</v>
      </c>
      <c r="E3502" s="8" t="s">
        <v>13819</v>
      </c>
      <c r="F3502" s="8" t="str">
        <f>VLOOKUP(E3502,'DANH MỤC'!$F:$G,2,0)</f>
        <v>Nhóm 1</v>
      </c>
      <c r="G3502" s="8" t="s">
        <v>7489</v>
      </c>
      <c r="H3502" t="str">
        <f>VLOOKUP(G3502,'DANH MỤC'!$I:$K,2,0)</f>
        <v>KH 1477</v>
      </c>
      <c r="I3502" t="str">
        <f>VLOOKUP(G3502,'DANH MỤC'!$I:$K,3,0)</f>
        <v>Quảng Nam</v>
      </c>
      <c r="J3502" s="8" t="s">
        <v>5939</v>
      </c>
      <c r="K3502" t="str">
        <f>VLOOKUP(J3502,'DANH MỤC'!$A$1:$B$19,2,0)</f>
        <v>Sản phẩm 0001</v>
      </c>
      <c r="L3502" t="s">
        <v>15</v>
      </c>
      <c r="M3502">
        <v>1</v>
      </c>
      <c r="N3502" s="3">
        <f>IF(LEFT(K3502,1)="S",VLOOKUP(K3502,'DANH MỤC'!$B:$D,2,0),VLOOKUP(K3502,'DANH MỤC'!$B:$D,3,0))</f>
        <v>3000000</v>
      </c>
      <c r="O3502">
        <v>0</v>
      </c>
      <c r="P3502" s="3">
        <f>N3502*O3502%*CSDL[[#This Row],[SỐ LƯỢNG]]</f>
        <v>0</v>
      </c>
      <c r="Q3502" s="3">
        <f t="shared" si="1689"/>
        <v>3000000</v>
      </c>
    </row>
    <row r="3503" spans="1:17" x14ac:dyDescent="0.3">
      <c r="A3503" s="23" t="str">
        <f>A3502</f>
        <v>04/05/2019</v>
      </c>
      <c r="B3503" s="8" t="str">
        <f>B3502</f>
        <v>04/05/2019</v>
      </c>
      <c r="C3503" s="8">
        <v>5</v>
      </c>
      <c r="D3503" s="8" t="str">
        <f>D3502</f>
        <v>DH13329</v>
      </c>
      <c r="E3503" s="8" t="str">
        <f>E3502</f>
        <v>linh.truong</v>
      </c>
      <c r="F3503" s="8" t="str">
        <f>VLOOKUP(E3503,'DANH MỤC'!$F:$G,2,0)</f>
        <v>Nhóm 1</v>
      </c>
      <c r="G3503" s="8" t="str">
        <f>G3502</f>
        <v>KH1477</v>
      </c>
      <c r="H3503" t="str">
        <f>VLOOKUP(G3503,'DANH MỤC'!$I:$K,2,0)</f>
        <v>KH 1477</v>
      </c>
      <c r="I3503" t="str">
        <f>VLOOKUP(G3503,'DANH MỤC'!$I:$K,3,0)</f>
        <v>Quảng Nam</v>
      </c>
      <c r="J3503" s="8" t="s">
        <v>5944</v>
      </c>
      <c r="K3503" t="str">
        <f>VLOOKUP(J3503,'DANH MỤC'!$A$1:$B$19,2,0)</f>
        <v>Hàng tặng 0001</v>
      </c>
      <c r="L3503" t="s">
        <v>24</v>
      </c>
      <c r="M3503">
        <v>2</v>
      </c>
      <c r="N3503" s="3">
        <f>IF(LEFT(K3503,1)="S",VLOOKUP(K3503,'DANH MỤC'!$B:$D,2,0),VLOOKUP(K3503,'DANH MỤC'!$B:$D,3,0))</f>
        <v>200000</v>
      </c>
      <c r="O3503">
        <v>100</v>
      </c>
      <c r="P3503" s="3">
        <f>N3503*O3503%*CSDL[[#This Row],[SỐ LƯỢNG]]</f>
        <v>400000</v>
      </c>
      <c r="Q3503" s="3">
        <f t="shared" si="1689"/>
        <v>0</v>
      </c>
    </row>
    <row r="3504" spans="1:17" x14ac:dyDescent="0.3">
      <c r="A3504" s="23" t="s">
        <v>1565</v>
      </c>
      <c r="B3504" s="8" t="s">
        <v>1565</v>
      </c>
      <c r="C3504" s="8">
        <v>5</v>
      </c>
      <c r="D3504" s="8" t="s">
        <v>1835</v>
      </c>
      <c r="E3504" s="8" t="s">
        <v>13823</v>
      </c>
      <c r="F3504" s="8" t="str">
        <f>VLOOKUP(E3504,'DANH MỤC'!$F:$G,2,0)</f>
        <v>Nhóm 1</v>
      </c>
      <c r="G3504" s="8" t="s">
        <v>6864</v>
      </c>
      <c r="H3504" t="str">
        <f>VLOOKUP(G3504,'DANH MỤC'!$I:$K,2,0)</f>
        <v>KH 0834</v>
      </c>
      <c r="I3504" t="str">
        <f>VLOOKUP(G3504,'DANH MỤC'!$I:$K,3,0)</f>
        <v>Yên Bái</v>
      </c>
      <c r="J3504" s="8" t="s">
        <v>5939</v>
      </c>
      <c r="K3504" t="str">
        <f>VLOOKUP(J3504,'DANH MỤC'!$A$1:$B$19,2,0)</f>
        <v>Sản phẩm 0001</v>
      </c>
      <c r="L3504" t="s">
        <v>15</v>
      </c>
      <c r="M3504">
        <v>1</v>
      </c>
      <c r="N3504" s="3">
        <f>IF(LEFT(K3504,1)="S",VLOOKUP(K3504,'DANH MỤC'!$B:$D,2,0),VLOOKUP(K3504,'DANH MỤC'!$B:$D,3,0))</f>
        <v>3000000</v>
      </c>
      <c r="O3504">
        <v>0</v>
      </c>
      <c r="P3504" s="3">
        <f>N3504*O3504%*CSDL[[#This Row],[SỐ LƯỢNG]]</f>
        <v>0</v>
      </c>
      <c r="Q3504" s="3">
        <f t="shared" si="1689"/>
        <v>3000000</v>
      </c>
    </row>
    <row r="3505" spans="1:17" x14ac:dyDescent="0.3">
      <c r="A3505" s="23" t="str">
        <f>A3504</f>
        <v>04/05/2019</v>
      </c>
      <c r="B3505" s="8" t="str">
        <f>B3504</f>
        <v>04/05/2019</v>
      </c>
      <c r="C3505" s="8">
        <v>5</v>
      </c>
      <c r="D3505" s="8" t="str">
        <f>D3504</f>
        <v>DH13328</v>
      </c>
      <c r="E3505" s="8" t="str">
        <f>E3504</f>
        <v>giang.nguyen</v>
      </c>
      <c r="F3505" s="8" t="str">
        <f>VLOOKUP(E3505,'DANH MỤC'!$F:$G,2,0)</f>
        <v>Nhóm 1</v>
      </c>
      <c r="G3505" s="8" t="str">
        <f>G3504</f>
        <v>KH0834</v>
      </c>
      <c r="H3505" t="str">
        <f>VLOOKUP(G3505,'DANH MỤC'!$I:$K,2,0)</f>
        <v>KH 0834</v>
      </c>
      <c r="I3505" t="str">
        <f>VLOOKUP(G3505,'DANH MỤC'!$I:$K,3,0)</f>
        <v>Yên Bái</v>
      </c>
      <c r="J3505" s="8" t="s">
        <v>5944</v>
      </c>
      <c r="K3505" t="str">
        <f>VLOOKUP(J3505,'DANH MỤC'!$A$1:$B$19,2,0)</f>
        <v>Hàng tặng 0001</v>
      </c>
      <c r="L3505" t="s">
        <v>24</v>
      </c>
      <c r="M3505">
        <v>2</v>
      </c>
      <c r="N3505" s="3">
        <f>IF(LEFT(K3505,1)="S",VLOOKUP(K3505,'DANH MỤC'!$B:$D,2,0),VLOOKUP(K3505,'DANH MỤC'!$B:$D,3,0))</f>
        <v>200000</v>
      </c>
      <c r="O3505">
        <v>100</v>
      </c>
      <c r="P3505" s="3">
        <f>N3505*O3505%*CSDL[[#This Row],[SỐ LƯỢNG]]</f>
        <v>400000</v>
      </c>
      <c r="Q3505" s="3">
        <f t="shared" si="1689"/>
        <v>0</v>
      </c>
    </row>
    <row r="3506" spans="1:17" x14ac:dyDescent="0.3">
      <c r="A3506" s="23" t="s">
        <v>1565</v>
      </c>
      <c r="B3506" s="8" t="s">
        <v>1565</v>
      </c>
      <c r="C3506" s="8">
        <v>5</v>
      </c>
      <c r="D3506" s="8" t="s">
        <v>1836</v>
      </c>
      <c r="E3506" s="8" t="s">
        <v>13823</v>
      </c>
      <c r="F3506" s="8" t="str">
        <f>VLOOKUP(E3506,'DANH MỤC'!$F:$G,2,0)</f>
        <v>Nhóm 1</v>
      </c>
      <c r="G3506" s="8" t="s">
        <v>7490</v>
      </c>
      <c r="H3506" t="str">
        <f>VLOOKUP(G3506,'DANH MỤC'!$I:$K,2,0)</f>
        <v>KH 1478</v>
      </c>
      <c r="I3506" t="str">
        <f>VLOOKUP(G3506,'DANH MỤC'!$I:$K,3,0)</f>
        <v>Cao Bằng</v>
      </c>
      <c r="J3506" s="8" t="s">
        <v>5939</v>
      </c>
      <c r="K3506" t="str">
        <f>VLOOKUP(J3506,'DANH MỤC'!$A$1:$B$19,2,0)</f>
        <v>Sản phẩm 0001</v>
      </c>
      <c r="L3506" t="s">
        <v>15</v>
      </c>
      <c r="M3506">
        <v>1</v>
      </c>
      <c r="N3506" s="3">
        <f>IF(LEFT(K3506,1)="S",VLOOKUP(K3506,'DANH MỤC'!$B:$D,2,0),VLOOKUP(K3506,'DANH MỤC'!$B:$D,3,0))</f>
        <v>3000000</v>
      </c>
      <c r="O3506">
        <v>0</v>
      </c>
      <c r="P3506" s="3">
        <f>N3506*O3506%*CSDL[[#This Row],[SỐ LƯỢNG]]</f>
        <v>0</v>
      </c>
      <c r="Q3506" s="3">
        <f t="shared" si="1689"/>
        <v>3000000</v>
      </c>
    </row>
    <row r="3507" spans="1:17" x14ac:dyDescent="0.3">
      <c r="A3507" s="23" t="str">
        <f>A3506</f>
        <v>04/05/2019</v>
      </c>
      <c r="B3507" s="8" t="str">
        <f>B3506</f>
        <v>04/05/2019</v>
      </c>
      <c r="C3507" s="8">
        <v>5</v>
      </c>
      <c r="D3507" s="8" t="str">
        <f>D3506</f>
        <v>DH13327</v>
      </c>
      <c r="E3507" s="8" t="str">
        <f>E3506</f>
        <v>giang.nguyen</v>
      </c>
      <c r="F3507" s="8" t="str">
        <f>VLOOKUP(E3507,'DANH MỤC'!$F:$G,2,0)</f>
        <v>Nhóm 1</v>
      </c>
      <c r="G3507" s="8" t="str">
        <f>G3506</f>
        <v>KH1478</v>
      </c>
      <c r="H3507" t="str">
        <f>VLOOKUP(G3507,'DANH MỤC'!$I:$K,2,0)</f>
        <v>KH 1478</v>
      </c>
      <c r="I3507" t="str">
        <f>VLOOKUP(G3507,'DANH MỤC'!$I:$K,3,0)</f>
        <v>Cao Bằng</v>
      </c>
      <c r="J3507" s="8" t="s">
        <v>5944</v>
      </c>
      <c r="K3507" t="str">
        <f>VLOOKUP(J3507,'DANH MỤC'!$A$1:$B$19,2,0)</f>
        <v>Hàng tặng 0001</v>
      </c>
      <c r="L3507" t="s">
        <v>24</v>
      </c>
      <c r="M3507">
        <v>2</v>
      </c>
      <c r="N3507" s="3">
        <f>IF(LEFT(K3507,1)="S",VLOOKUP(K3507,'DANH MỤC'!$B:$D,2,0),VLOOKUP(K3507,'DANH MỤC'!$B:$D,3,0))</f>
        <v>200000</v>
      </c>
      <c r="O3507">
        <v>100</v>
      </c>
      <c r="P3507" s="3">
        <f>N3507*O3507%*CSDL[[#This Row],[SỐ LƯỢNG]]</f>
        <v>400000</v>
      </c>
      <c r="Q3507" s="3">
        <f t="shared" si="1689"/>
        <v>0</v>
      </c>
    </row>
    <row r="3508" spans="1:17" x14ac:dyDescent="0.3">
      <c r="A3508" s="23" t="s">
        <v>1565</v>
      </c>
      <c r="B3508" s="8" t="s">
        <v>1565</v>
      </c>
      <c r="C3508" s="8">
        <v>5</v>
      </c>
      <c r="D3508" s="8" t="s">
        <v>1837</v>
      </c>
      <c r="E3508" s="8" t="s">
        <v>13822</v>
      </c>
      <c r="F3508" s="8" t="str">
        <f>VLOOKUP(E3508,'DANH MỤC'!$F:$G,2,0)</f>
        <v>Nhóm 1</v>
      </c>
      <c r="G3508" s="8" t="s">
        <v>7491</v>
      </c>
      <c r="H3508" t="str">
        <f>VLOOKUP(G3508,'DANH MỤC'!$I:$K,2,0)</f>
        <v>KH 1479</v>
      </c>
      <c r="I3508" t="str">
        <f>VLOOKUP(G3508,'DANH MỤC'!$I:$K,3,0)</f>
        <v>Khánh Hòa</v>
      </c>
      <c r="J3508" s="8" t="s">
        <v>5939</v>
      </c>
      <c r="K3508" t="str">
        <f>VLOOKUP(J3508,'DANH MỤC'!$A$1:$B$19,2,0)</f>
        <v>Sản phẩm 0001</v>
      </c>
      <c r="L3508" t="s">
        <v>15</v>
      </c>
      <c r="M3508">
        <v>1</v>
      </c>
      <c r="N3508" s="3">
        <f>IF(LEFT(K3508,1)="S",VLOOKUP(K3508,'DANH MỤC'!$B:$D,2,0),VLOOKUP(K3508,'DANH MỤC'!$B:$D,3,0))</f>
        <v>3000000</v>
      </c>
      <c r="O3508">
        <v>0</v>
      </c>
      <c r="P3508" s="3">
        <f>N3508*O3508%*CSDL[[#This Row],[SỐ LƯỢNG]]</f>
        <v>0</v>
      </c>
      <c r="Q3508" s="3">
        <f t="shared" si="1689"/>
        <v>3000000</v>
      </c>
    </row>
    <row r="3509" spans="1:17" x14ac:dyDescent="0.3">
      <c r="A3509" s="23" t="str">
        <f>A3508</f>
        <v>04/05/2019</v>
      </c>
      <c r="B3509" s="8" t="str">
        <f>B3508</f>
        <v>04/05/2019</v>
      </c>
      <c r="C3509" s="8">
        <v>5</v>
      </c>
      <c r="D3509" s="8" t="str">
        <f>D3508</f>
        <v>DH13326</v>
      </c>
      <c r="E3509" s="8" t="str">
        <f>E3508</f>
        <v>anh.hong</v>
      </c>
      <c r="F3509" s="8" t="str">
        <f>VLOOKUP(E3509,'DANH MỤC'!$F:$G,2,0)</f>
        <v>Nhóm 1</v>
      </c>
      <c r="G3509" s="8" t="str">
        <f>G3508</f>
        <v>KH1479</v>
      </c>
      <c r="H3509" t="str">
        <f>VLOOKUP(G3509,'DANH MỤC'!$I:$K,2,0)</f>
        <v>KH 1479</v>
      </c>
      <c r="I3509" t="str">
        <f>VLOOKUP(G3509,'DANH MỤC'!$I:$K,3,0)</f>
        <v>Khánh Hòa</v>
      </c>
      <c r="J3509" s="8" t="s">
        <v>5944</v>
      </c>
      <c r="K3509" t="str">
        <f>VLOOKUP(J3509,'DANH MỤC'!$A$1:$B$19,2,0)</f>
        <v>Hàng tặng 0001</v>
      </c>
      <c r="L3509" t="s">
        <v>24</v>
      </c>
      <c r="M3509">
        <v>2</v>
      </c>
      <c r="N3509" s="3">
        <f>IF(LEFT(K3509,1)="S",VLOOKUP(K3509,'DANH MỤC'!$B:$D,2,0),VLOOKUP(K3509,'DANH MỤC'!$B:$D,3,0))</f>
        <v>200000</v>
      </c>
      <c r="O3509">
        <v>100</v>
      </c>
      <c r="P3509" s="3">
        <f>N3509*O3509%*CSDL[[#This Row],[SỐ LƯỢNG]]</f>
        <v>400000</v>
      </c>
      <c r="Q3509" s="3">
        <f t="shared" si="1689"/>
        <v>0</v>
      </c>
    </row>
    <row r="3510" spans="1:17" x14ac:dyDescent="0.3">
      <c r="A3510" s="23" t="s">
        <v>1809</v>
      </c>
      <c r="B3510" s="8" t="s">
        <v>1809</v>
      </c>
      <c r="C3510" s="8">
        <v>5</v>
      </c>
      <c r="D3510" s="8" t="s">
        <v>1838</v>
      </c>
      <c r="E3510" s="8" t="s">
        <v>13822</v>
      </c>
      <c r="F3510" s="8" t="str">
        <f>VLOOKUP(E3510,'DANH MỤC'!$F:$G,2,0)</f>
        <v>Nhóm 1</v>
      </c>
      <c r="G3510" s="8" t="s">
        <v>7492</v>
      </c>
      <c r="H3510" t="str">
        <f>VLOOKUP(G3510,'DANH MỤC'!$I:$K,2,0)</f>
        <v>KH 1480</v>
      </c>
      <c r="I3510" t="str">
        <f>VLOOKUP(G3510,'DANH MỤC'!$I:$K,3,0)</f>
        <v>Đồng Tháp</v>
      </c>
      <c r="J3510" s="8" t="s">
        <v>14</v>
      </c>
      <c r="K3510" t="str">
        <f>VLOOKUP(J3510,'DANH MỤC'!$A$1:$B$19,2,0)</f>
        <v>Sản phẩm 0004</v>
      </c>
      <c r="L3510" t="s">
        <v>15</v>
      </c>
      <c r="M3510">
        <v>1</v>
      </c>
      <c r="N3510" s="3">
        <f>IF(LEFT(K3510,1)="S",VLOOKUP(K3510,'DANH MỤC'!$B:$D,2,0),VLOOKUP(K3510,'DANH MỤC'!$B:$D,3,0))</f>
        <v>3500000</v>
      </c>
      <c r="O3510">
        <v>0</v>
      </c>
      <c r="P3510" s="3">
        <f>N3510*O3510%*CSDL[[#This Row],[SỐ LƯỢNG]]</f>
        <v>0</v>
      </c>
      <c r="Q3510" s="3">
        <f t="shared" si="1689"/>
        <v>3500000</v>
      </c>
    </row>
    <row r="3511" spans="1:17" x14ac:dyDescent="0.3">
      <c r="A3511" s="23" t="str">
        <f t="shared" ref="A3511:A3515" si="1705">A3510</f>
        <v>03/05/2019</v>
      </c>
      <c r="B3511" s="8" t="str">
        <f t="shared" ref="B3511:B3515" si="1706">B3510</f>
        <v>03/05/2019</v>
      </c>
      <c r="C3511" s="8">
        <v>5</v>
      </c>
      <c r="D3511" s="8" t="str">
        <f t="shared" ref="D3511:D3515" si="1707">D3510</f>
        <v>DH13324</v>
      </c>
      <c r="E3511" s="8" t="str">
        <f t="shared" ref="E3511:E3515" si="1708">E3510</f>
        <v>anh.hong</v>
      </c>
      <c r="F3511" s="8" t="str">
        <f>VLOOKUP(E3511,'DANH MỤC'!$F:$G,2,0)</f>
        <v>Nhóm 1</v>
      </c>
      <c r="G3511" s="8" t="str">
        <f t="shared" ref="G3511:G3515" si="1709">G3510</f>
        <v>KH1480</v>
      </c>
      <c r="H3511" t="str">
        <f>VLOOKUP(G3511,'DANH MỤC'!$I:$K,2,0)</f>
        <v>KH 1480</v>
      </c>
      <c r="I3511" t="str">
        <f>VLOOKUP(G3511,'DANH MỤC'!$I:$K,3,0)</f>
        <v>Đồng Tháp</v>
      </c>
      <c r="J3511" s="8" t="s">
        <v>5940</v>
      </c>
      <c r="K3511" t="str">
        <f>VLOOKUP(J3511,'DANH MỤC'!$A$1:$B$19,2,0)</f>
        <v>Sản phẩm 0002</v>
      </c>
      <c r="L3511" t="s">
        <v>15</v>
      </c>
      <c r="M3511">
        <v>1</v>
      </c>
      <c r="N3511" s="3">
        <f>IF(LEFT(K3511,1)="S",VLOOKUP(K3511,'DANH MỤC'!$B:$D,2,0),VLOOKUP(K3511,'DANH MỤC'!$B:$D,3,0))</f>
        <v>2000000</v>
      </c>
      <c r="O3511">
        <v>0</v>
      </c>
      <c r="P3511" s="3">
        <f>N3511*O3511%*CSDL[[#This Row],[SỐ LƯỢNG]]</f>
        <v>0</v>
      </c>
      <c r="Q3511" s="3">
        <f t="shared" si="1689"/>
        <v>2000000</v>
      </c>
    </row>
    <row r="3512" spans="1:17" x14ac:dyDescent="0.3">
      <c r="A3512" s="23" t="str">
        <f t="shared" si="1705"/>
        <v>03/05/2019</v>
      </c>
      <c r="B3512" s="8" t="str">
        <f t="shared" si="1706"/>
        <v>03/05/2019</v>
      </c>
      <c r="C3512" s="8">
        <v>5</v>
      </c>
      <c r="D3512" s="8" t="str">
        <f t="shared" si="1707"/>
        <v>DH13324</v>
      </c>
      <c r="E3512" s="8" t="str">
        <f t="shared" si="1708"/>
        <v>anh.hong</v>
      </c>
      <c r="F3512" s="8" t="str">
        <f>VLOOKUP(E3512,'DANH MỤC'!$F:$G,2,0)</f>
        <v>Nhóm 1</v>
      </c>
      <c r="G3512" s="8" t="str">
        <f t="shared" si="1709"/>
        <v>KH1480</v>
      </c>
      <c r="H3512" t="str">
        <f>VLOOKUP(G3512,'DANH MỤC'!$I:$K,2,0)</f>
        <v>KH 1480</v>
      </c>
      <c r="I3512" t="str">
        <f>VLOOKUP(G3512,'DANH MỤC'!$I:$K,3,0)</f>
        <v>Đồng Tháp</v>
      </c>
      <c r="J3512" s="8" t="s">
        <v>5939</v>
      </c>
      <c r="K3512" t="str">
        <f>VLOOKUP(J3512,'DANH MỤC'!$A$1:$B$19,2,0)</f>
        <v>Sản phẩm 0001</v>
      </c>
      <c r="L3512" t="s">
        <v>15</v>
      </c>
      <c r="M3512">
        <v>1</v>
      </c>
      <c r="N3512" s="3">
        <f>IF(LEFT(K3512,1)="S",VLOOKUP(K3512,'DANH MỤC'!$B:$D,2,0),VLOOKUP(K3512,'DANH MỤC'!$B:$D,3,0))</f>
        <v>3000000</v>
      </c>
      <c r="O3512">
        <v>0</v>
      </c>
      <c r="P3512" s="3">
        <f>N3512*O3512%*CSDL[[#This Row],[SỐ LƯỢNG]]</f>
        <v>0</v>
      </c>
      <c r="Q3512" s="3">
        <f t="shared" si="1689"/>
        <v>3000000</v>
      </c>
    </row>
    <row r="3513" spans="1:17" x14ac:dyDescent="0.3">
      <c r="A3513" s="23" t="str">
        <f t="shared" si="1705"/>
        <v>03/05/2019</v>
      </c>
      <c r="B3513" s="8" t="str">
        <f t="shared" si="1706"/>
        <v>03/05/2019</v>
      </c>
      <c r="C3513" s="8">
        <v>5</v>
      </c>
      <c r="D3513" s="8" t="str">
        <f t="shared" si="1707"/>
        <v>DH13324</v>
      </c>
      <c r="E3513" s="8" t="str">
        <f t="shared" si="1708"/>
        <v>anh.hong</v>
      </c>
      <c r="F3513" s="8" t="str">
        <f>VLOOKUP(E3513,'DANH MỤC'!$F:$G,2,0)</f>
        <v>Nhóm 1</v>
      </c>
      <c r="G3513" s="8" t="str">
        <f t="shared" si="1709"/>
        <v>KH1480</v>
      </c>
      <c r="H3513" t="str">
        <f>VLOOKUP(G3513,'DANH MỤC'!$I:$K,2,0)</f>
        <v>KH 1480</v>
      </c>
      <c r="I3513" t="str">
        <f>VLOOKUP(G3513,'DANH MỤC'!$I:$K,3,0)</f>
        <v>Đồng Tháp</v>
      </c>
      <c r="J3513" s="8" t="s">
        <v>5946</v>
      </c>
      <c r="K3513" t="str">
        <f>VLOOKUP(J3513,'DANH MỤC'!$A$1:$B$19,2,0)</f>
        <v>Hàng tặng 0003</v>
      </c>
      <c r="L3513" t="s">
        <v>46</v>
      </c>
      <c r="M3513">
        <v>1</v>
      </c>
      <c r="N3513" s="3">
        <f>IF(LEFT(K3513,1)="S",VLOOKUP(K3513,'DANH MỤC'!$B:$D,2,0),VLOOKUP(K3513,'DANH MỤC'!$B:$D,3,0))</f>
        <v>300000</v>
      </c>
      <c r="O3513">
        <v>0</v>
      </c>
      <c r="P3513" s="3">
        <f>N3513*O3513%*CSDL[[#This Row],[SỐ LƯỢNG]]</f>
        <v>0</v>
      </c>
      <c r="Q3513" s="3">
        <f t="shared" si="1689"/>
        <v>300000</v>
      </c>
    </row>
    <row r="3514" spans="1:17" x14ac:dyDescent="0.3">
      <c r="A3514" s="23" t="str">
        <f t="shared" si="1705"/>
        <v>03/05/2019</v>
      </c>
      <c r="B3514" s="8" t="str">
        <f t="shared" si="1706"/>
        <v>03/05/2019</v>
      </c>
      <c r="C3514" s="8">
        <v>5</v>
      </c>
      <c r="D3514" s="8" t="str">
        <f t="shared" si="1707"/>
        <v>DH13324</v>
      </c>
      <c r="E3514" s="8" t="str">
        <f t="shared" si="1708"/>
        <v>anh.hong</v>
      </c>
      <c r="F3514" s="8" t="str">
        <f>VLOOKUP(E3514,'DANH MỤC'!$F:$G,2,0)</f>
        <v>Nhóm 1</v>
      </c>
      <c r="G3514" s="8" t="str">
        <f t="shared" si="1709"/>
        <v>KH1480</v>
      </c>
      <c r="H3514" t="str">
        <f>VLOOKUP(G3514,'DANH MỤC'!$I:$K,2,0)</f>
        <v>KH 1480</v>
      </c>
      <c r="I3514" t="str">
        <f>VLOOKUP(G3514,'DANH MỤC'!$I:$K,3,0)</f>
        <v>Đồng Tháp</v>
      </c>
      <c r="J3514" s="8" t="s">
        <v>5944</v>
      </c>
      <c r="K3514" t="str">
        <f>VLOOKUP(J3514,'DANH MỤC'!$A$1:$B$19,2,0)</f>
        <v>Hàng tặng 0001</v>
      </c>
      <c r="L3514" t="s">
        <v>24</v>
      </c>
      <c r="M3514">
        <v>2</v>
      </c>
      <c r="N3514" s="3">
        <f>IF(LEFT(K3514,1)="S",VLOOKUP(K3514,'DANH MỤC'!$B:$D,2,0),VLOOKUP(K3514,'DANH MỤC'!$B:$D,3,0))</f>
        <v>200000</v>
      </c>
      <c r="O3514">
        <v>100</v>
      </c>
      <c r="P3514" s="3">
        <f>N3514*O3514%*CSDL[[#This Row],[SỐ LƯỢNG]]</f>
        <v>400000</v>
      </c>
      <c r="Q3514" s="3">
        <f t="shared" si="1689"/>
        <v>0</v>
      </c>
    </row>
    <row r="3515" spans="1:17" x14ac:dyDescent="0.3">
      <c r="A3515" s="23" t="str">
        <f t="shared" si="1705"/>
        <v>03/05/2019</v>
      </c>
      <c r="B3515" s="8" t="str">
        <f t="shared" si="1706"/>
        <v>03/05/2019</v>
      </c>
      <c r="C3515" s="8">
        <v>5</v>
      </c>
      <c r="D3515" s="8" t="str">
        <f t="shared" si="1707"/>
        <v>DH13324</v>
      </c>
      <c r="E3515" s="8" t="str">
        <f t="shared" si="1708"/>
        <v>anh.hong</v>
      </c>
      <c r="F3515" s="8" t="str">
        <f>VLOOKUP(E3515,'DANH MỤC'!$F:$G,2,0)</f>
        <v>Nhóm 1</v>
      </c>
      <c r="G3515" s="8" t="str">
        <f t="shared" si="1709"/>
        <v>KH1480</v>
      </c>
      <c r="H3515" t="str">
        <f>VLOOKUP(G3515,'DANH MỤC'!$I:$K,2,0)</f>
        <v>KH 1480</v>
      </c>
      <c r="I3515" t="str">
        <f>VLOOKUP(G3515,'DANH MỤC'!$I:$K,3,0)</f>
        <v>Đồng Tháp</v>
      </c>
      <c r="J3515" s="8" t="s">
        <v>5948</v>
      </c>
      <c r="K3515" t="str">
        <f>VLOOKUP(J3515,'DANH MỤC'!$A$1:$B$19,2,0)</f>
        <v>Hàng tặng 0005</v>
      </c>
      <c r="L3515" t="s">
        <v>51</v>
      </c>
      <c r="M3515">
        <v>1</v>
      </c>
      <c r="N3515" s="3">
        <f>IF(LEFT(K3515,1)="S",VLOOKUP(K3515,'DANH MỤC'!$B:$D,2,0),VLOOKUP(K3515,'DANH MỤC'!$B:$D,3,0))</f>
        <v>300000</v>
      </c>
      <c r="O3515">
        <v>0</v>
      </c>
      <c r="P3515" s="3">
        <f>N3515*O3515%*CSDL[[#This Row],[SỐ LƯỢNG]]</f>
        <v>0</v>
      </c>
      <c r="Q3515" s="3">
        <f t="shared" si="1689"/>
        <v>300000</v>
      </c>
    </row>
    <row r="3516" spans="1:17" x14ac:dyDescent="0.3">
      <c r="A3516" s="23" t="s">
        <v>1809</v>
      </c>
      <c r="B3516" s="8" t="s">
        <v>1809</v>
      </c>
      <c r="C3516" s="8">
        <v>5</v>
      </c>
      <c r="D3516" s="8" t="s">
        <v>1839</v>
      </c>
      <c r="E3516" s="8" t="s">
        <v>13831</v>
      </c>
      <c r="F3516" s="8" t="str">
        <f>VLOOKUP(E3516,'DANH MỤC'!$F:$G,2,0)</f>
        <v>Nhóm 2</v>
      </c>
      <c r="G3516" s="8" t="s">
        <v>6247</v>
      </c>
      <c r="H3516" t="str">
        <f>VLOOKUP(G3516,'DANH MỤC'!$I:$K,2,0)</f>
        <v>KH 0214</v>
      </c>
      <c r="I3516" t="str">
        <f>VLOOKUP(G3516,'DANH MỤC'!$I:$K,3,0)</f>
        <v>Thái Nguyên</v>
      </c>
      <c r="J3516" s="8" t="s">
        <v>5939</v>
      </c>
      <c r="K3516" t="str">
        <f>VLOOKUP(J3516,'DANH MỤC'!$A$1:$B$19,2,0)</f>
        <v>Sản phẩm 0001</v>
      </c>
      <c r="L3516" t="s">
        <v>15</v>
      </c>
      <c r="M3516">
        <v>1</v>
      </c>
      <c r="N3516" s="3">
        <f>IF(LEFT(K3516,1)="S",VLOOKUP(K3516,'DANH MỤC'!$B:$D,2,0),VLOOKUP(K3516,'DANH MỤC'!$B:$D,3,0))</f>
        <v>3000000</v>
      </c>
      <c r="O3516">
        <v>0</v>
      </c>
      <c r="P3516" s="3">
        <f>N3516*O3516%*CSDL[[#This Row],[SỐ LƯỢNG]]</f>
        <v>0</v>
      </c>
      <c r="Q3516" s="3">
        <f t="shared" si="1689"/>
        <v>3000000</v>
      </c>
    </row>
    <row r="3517" spans="1:17" x14ac:dyDescent="0.3">
      <c r="A3517" s="23" t="str">
        <f>A3516</f>
        <v>03/05/2019</v>
      </c>
      <c r="B3517" s="8" t="str">
        <f>B3516</f>
        <v>03/05/2019</v>
      </c>
      <c r="C3517" s="8">
        <v>5</v>
      </c>
      <c r="D3517" s="8" t="str">
        <f>D3516</f>
        <v>DH13323</v>
      </c>
      <c r="E3517" s="8" t="str">
        <f>E3516</f>
        <v>huyen.thanh</v>
      </c>
      <c r="F3517" s="8" t="str">
        <f>VLOOKUP(E3517,'DANH MỤC'!$F:$G,2,0)</f>
        <v>Nhóm 2</v>
      </c>
      <c r="G3517" s="8" t="str">
        <f>G3516</f>
        <v>KH0214</v>
      </c>
      <c r="H3517" t="str">
        <f>VLOOKUP(G3517,'DANH MỤC'!$I:$K,2,0)</f>
        <v>KH 0214</v>
      </c>
      <c r="I3517" t="str">
        <f>VLOOKUP(G3517,'DANH MỤC'!$I:$K,3,0)</f>
        <v>Thái Nguyên</v>
      </c>
      <c r="J3517" s="8" t="s">
        <v>5944</v>
      </c>
      <c r="K3517" t="str">
        <f>VLOOKUP(J3517,'DANH MỤC'!$A$1:$B$19,2,0)</f>
        <v>Hàng tặng 0001</v>
      </c>
      <c r="L3517" t="s">
        <v>24</v>
      </c>
      <c r="M3517">
        <v>2</v>
      </c>
      <c r="N3517" s="3">
        <f>IF(LEFT(K3517,1)="S",VLOOKUP(K3517,'DANH MỤC'!$B:$D,2,0),VLOOKUP(K3517,'DANH MỤC'!$B:$D,3,0))</f>
        <v>200000</v>
      </c>
      <c r="O3517">
        <v>100</v>
      </c>
      <c r="P3517" s="3">
        <f>N3517*O3517%*CSDL[[#This Row],[SỐ LƯỢNG]]</f>
        <v>400000</v>
      </c>
      <c r="Q3517" s="3">
        <f t="shared" si="1689"/>
        <v>0</v>
      </c>
    </row>
    <row r="3518" spans="1:17" x14ac:dyDescent="0.3">
      <c r="A3518" s="23" t="s">
        <v>1809</v>
      </c>
      <c r="B3518" s="8" t="s">
        <v>1809</v>
      </c>
      <c r="C3518" s="8">
        <v>5</v>
      </c>
      <c r="D3518" s="8" t="s">
        <v>1840</v>
      </c>
      <c r="E3518" s="8" t="s">
        <v>13814</v>
      </c>
      <c r="F3518" s="8" t="str">
        <f>VLOOKUP(E3518,'DANH MỤC'!$F:$G,2,0)</f>
        <v>Nhóm 1</v>
      </c>
      <c r="G3518" s="8" t="s">
        <v>7493</v>
      </c>
      <c r="H3518" t="str">
        <f>VLOOKUP(G3518,'DANH MỤC'!$I:$K,2,0)</f>
        <v>KH 1481</v>
      </c>
      <c r="I3518" t="str">
        <f>VLOOKUP(G3518,'DANH MỤC'!$I:$K,3,0)</f>
        <v>Thái Nguyên</v>
      </c>
      <c r="J3518" s="8" t="s">
        <v>5940</v>
      </c>
      <c r="K3518" t="str">
        <f>VLOOKUP(J3518,'DANH MỤC'!$A$1:$B$19,2,0)</f>
        <v>Sản phẩm 0002</v>
      </c>
      <c r="L3518" t="s">
        <v>15</v>
      </c>
      <c r="M3518">
        <v>1</v>
      </c>
      <c r="N3518" s="3">
        <f>IF(LEFT(K3518,1)="S",VLOOKUP(K3518,'DANH MỤC'!$B:$D,2,0),VLOOKUP(K3518,'DANH MỤC'!$B:$D,3,0))</f>
        <v>2000000</v>
      </c>
      <c r="O3518">
        <v>0</v>
      </c>
      <c r="P3518" s="3">
        <f>N3518*O3518%*CSDL[[#This Row],[SỐ LƯỢNG]]</f>
        <v>0</v>
      </c>
      <c r="Q3518" s="3">
        <f t="shared" si="1689"/>
        <v>2000000</v>
      </c>
    </row>
    <row r="3519" spans="1:17" x14ac:dyDescent="0.3">
      <c r="A3519" s="23" t="str">
        <f>A3518</f>
        <v>03/05/2019</v>
      </c>
      <c r="B3519" s="8" t="str">
        <f>B3518</f>
        <v>03/05/2019</v>
      </c>
      <c r="C3519" s="8">
        <v>5</v>
      </c>
      <c r="D3519" s="8" t="str">
        <f>D3518</f>
        <v>DH13321</v>
      </c>
      <c r="E3519" s="8" t="str">
        <f>E3518</f>
        <v>hai.vi</v>
      </c>
      <c r="F3519" s="8" t="str">
        <f>VLOOKUP(E3519,'DANH MỤC'!$F:$G,2,0)</f>
        <v>Nhóm 1</v>
      </c>
      <c r="G3519" s="8" t="str">
        <f>G3518</f>
        <v>KH1481</v>
      </c>
      <c r="H3519" t="str">
        <f>VLOOKUP(G3519,'DANH MỤC'!$I:$K,2,0)</f>
        <v>KH 1481</v>
      </c>
      <c r="I3519" t="str">
        <f>VLOOKUP(G3519,'DANH MỤC'!$I:$K,3,0)</f>
        <v>Thái Nguyên</v>
      </c>
      <c r="J3519" s="8" t="s">
        <v>5944</v>
      </c>
      <c r="K3519" t="str">
        <f>VLOOKUP(J3519,'DANH MỤC'!$A$1:$B$19,2,0)</f>
        <v>Hàng tặng 0001</v>
      </c>
      <c r="L3519" t="s">
        <v>24</v>
      </c>
      <c r="M3519">
        <v>2</v>
      </c>
      <c r="N3519" s="3">
        <f>IF(LEFT(K3519,1)="S",VLOOKUP(K3519,'DANH MỤC'!$B:$D,2,0),VLOOKUP(K3519,'DANH MỤC'!$B:$D,3,0))</f>
        <v>200000</v>
      </c>
      <c r="O3519">
        <v>100</v>
      </c>
      <c r="P3519" s="3">
        <f>N3519*O3519%*CSDL[[#This Row],[SỐ LƯỢNG]]</f>
        <v>400000</v>
      </c>
      <c r="Q3519" s="3">
        <f t="shared" si="1689"/>
        <v>0</v>
      </c>
    </row>
    <row r="3520" spans="1:17" x14ac:dyDescent="0.3">
      <c r="A3520" s="23" t="s">
        <v>1809</v>
      </c>
      <c r="B3520" s="8" t="s">
        <v>1809</v>
      </c>
      <c r="C3520" s="8">
        <v>5</v>
      </c>
      <c r="D3520" s="8" t="s">
        <v>1841</v>
      </c>
      <c r="E3520" s="8" t="s">
        <v>13823</v>
      </c>
      <c r="F3520" s="8" t="str">
        <f>VLOOKUP(E3520,'DANH MỤC'!$F:$G,2,0)</f>
        <v>Nhóm 1</v>
      </c>
      <c r="G3520" s="8" t="s">
        <v>7494</v>
      </c>
      <c r="H3520" t="str">
        <f>VLOOKUP(G3520,'DANH MỤC'!$I:$K,2,0)</f>
        <v>KH 1482</v>
      </c>
      <c r="I3520" t="str">
        <f>VLOOKUP(G3520,'DANH MỤC'!$I:$K,3,0)</f>
        <v>Thái Bình</v>
      </c>
      <c r="J3520" s="8" t="s">
        <v>5939</v>
      </c>
      <c r="K3520" t="str">
        <f>VLOOKUP(J3520,'DANH MỤC'!$A$1:$B$19,2,0)</f>
        <v>Sản phẩm 0001</v>
      </c>
      <c r="L3520" t="s">
        <v>15</v>
      </c>
      <c r="M3520">
        <v>3</v>
      </c>
      <c r="N3520" s="3">
        <f>IF(LEFT(K3520,1)="S",VLOOKUP(K3520,'DANH MỤC'!$B:$D,2,0),VLOOKUP(K3520,'DANH MỤC'!$B:$D,3,0))</f>
        <v>3000000</v>
      </c>
      <c r="O3520">
        <v>5</v>
      </c>
      <c r="P3520" s="3">
        <f>N3520*O3520%*CSDL[[#This Row],[SỐ LƯỢNG]]</f>
        <v>450000</v>
      </c>
      <c r="Q3520" s="3">
        <f t="shared" si="1689"/>
        <v>8550000</v>
      </c>
    </row>
    <row r="3521" spans="1:17" x14ac:dyDescent="0.3">
      <c r="A3521" s="23" t="str">
        <f>A3520</f>
        <v>03/05/2019</v>
      </c>
      <c r="B3521" s="8" t="str">
        <f>B3520</f>
        <v>03/05/2019</v>
      </c>
      <c r="C3521" s="8">
        <v>5</v>
      </c>
      <c r="D3521" s="8" t="str">
        <f>D3520</f>
        <v>DH13320</v>
      </c>
      <c r="E3521" s="8" t="str">
        <f>E3520</f>
        <v>giang.nguyen</v>
      </c>
      <c r="F3521" s="8" t="str">
        <f>VLOOKUP(E3521,'DANH MỤC'!$F:$G,2,0)</f>
        <v>Nhóm 1</v>
      </c>
      <c r="G3521" s="8" t="str">
        <f>G3520</f>
        <v>KH1482</v>
      </c>
      <c r="H3521" t="str">
        <f>VLOOKUP(G3521,'DANH MỤC'!$I:$K,2,0)</f>
        <v>KH 1482</v>
      </c>
      <c r="I3521" t="str">
        <f>VLOOKUP(G3521,'DANH MỤC'!$I:$K,3,0)</f>
        <v>Thái Bình</v>
      </c>
      <c r="J3521" s="8" t="s">
        <v>5944</v>
      </c>
      <c r="K3521" t="str">
        <f>VLOOKUP(J3521,'DANH MỤC'!$A$1:$B$19,2,0)</f>
        <v>Hàng tặng 0001</v>
      </c>
      <c r="L3521" t="s">
        <v>24</v>
      </c>
      <c r="M3521">
        <v>2</v>
      </c>
      <c r="N3521" s="3">
        <f>IF(LEFT(K3521,1)="S",VLOOKUP(K3521,'DANH MỤC'!$B:$D,2,0),VLOOKUP(K3521,'DANH MỤC'!$B:$D,3,0))</f>
        <v>200000</v>
      </c>
      <c r="O3521">
        <v>100</v>
      </c>
      <c r="P3521" s="3">
        <f>N3521*O3521%*CSDL[[#This Row],[SỐ LƯỢNG]]</f>
        <v>400000</v>
      </c>
      <c r="Q3521" s="3">
        <f t="shared" si="1689"/>
        <v>0</v>
      </c>
    </row>
    <row r="3522" spans="1:17" x14ac:dyDescent="0.3">
      <c r="A3522" s="23" t="s">
        <v>1809</v>
      </c>
      <c r="B3522" s="8" t="s">
        <v>1809</v>
      </c>
      <c r="C3522" s="8">
        <v>5</v>
      </c>
      <c r="D3522" s="8" t="s">
        <v>1842</v>
      </c>
      <c r="E3522" s="8" t="s">
        <v>13814</v>
      </c>
      <c r="F3522" s="8" t="str">
        <f>VLOOKUP(E3522,'DANH MỤC'!$F:$G,2,0)</f>
        <v>Nhóm 1</v>
      </c>
      <c r="G3522" s="8" t="s">
        <v>6682</v>
      </c>
      <c r="H3522" t="str">
        <f>VLOOKUP(G3522,'DANH MỤC'!$I:$K,2,0)</f>
        <v>KH 0649</v>
      </c>
      <c r="I3522" t="str">
        <f>VLOOKUP(G3522,'DANH MỤC'!$I:$K,3,0)</f>
        <v>Đồng Tháp</v>
      </c>
      <c r="J3522" s="8" t="s">
        <v>5939</v>
      </c>
      <c r="K3522" t="str">
        <f>VLOOKUP(J3522,'DANH MỤC'!$A$1:$B$19,2,0)</f>
        <v>Sản phẩm 0001</v>
      </c>
      <c r="L3522" t="s">
        <v>15</v>
      </c>
      <c r="M3522">
        <v>1</v>
      </c>
      <c r="N3522" s="3">
        <f>IF(LEFT(K3522,1)="S",VLOOKUP(K3522,'DANH MỤC'!$B:$D,2,0),VLOOKUP(K3522,'DANH MỤC'!$B:$D,3,0))</f>
        <v>3000000</v>
      </c>
      <c r="O3522">
        <v>0</v>
      </c>
      <c r="P3522" s="3">
        <f>N3522*O3522%*CSDL[[#This Row],[SỐ LƯỢNG]]</f>
        <v>0</v>
      </c>
      <c r="Q3522" s="3">
        <f t="shared" si="1689"/>
        <v>3000000</v>
      </c>
    </row>
    <row r="3523" spans="1:17" x14ac:dyDescent="0.3">
      <c r="A3523" s="23" t="str">
        <f>A3522</f>
        <v>03/05/2019</v>
      </c>
      <c r="B3523" s="8" t="str">
        <f>B3522</f>
        <v>03/05/2019</v>
      </c>
      <c r="C3523" s="8">
        <v>5</v>
      </c>
      <c r="D3523" s="8" t="str">
        <f>D3522</f>
        <v>DH13319</v>
      </c>
      <c r="E3523" s="8" t="str">
        <f>E3522</f>
        <v>hai.vi</v>
      </c>
      <c r="F3523" s="8" t="str">
        <f>VLOOKUP(E3523,'DANH MỤC'!$F:$G,2,0)</f>
        <v>Nhóm 1</v>
      </c>
      <c r="G3523" s="8" t="str">
        <f>G3522</f>
        <v>KH0649</v>
      </c>
      <c r="H3523" t="str">
        <f>VLOOKUP(G3523,'DANH MỤC'!$I:$K,2,0)</f>
        <v>KH 0649</v>
      </c>
      <c r="I3523" t="str">
        <f>VLOOKUP(G3523,'DANH MỤC'!$I:$K,3,0)</f>
        <v>Đồng Tháp</v>
      </c>
      <c r="J3523" s="8" t="s">
        <v>5944</v>
      </c>
      <c r="K3523" t="str">
        <f>VLOOKUP(J3523,'DANH MỤC'!$A$1:$B$19,2,0)</f>
        <v>Hàng tặng 0001</v>
      </c>
      <c r="L3523" t="s">
        <v>24</v>
      </c>
      <c r="M3523">
        <v>2</v>
      </c>
      <c r="N3523" s="3">
        <f>IF(LEFT(K3523,1)="S",VLOOKUP(K3523,'DANH MỤC'!$B:$D,2,0),VLOOKUP(K3523,'DANH MỤC'!$B:$D,3,0))</f>
        <v>200000</v>
      </c>
      <c r="O3523">
        <v>100</v>
      </c>
      <c r="P3523" s="3">
        <f>N3523*O3523%*CSDL[[#This Row],[SỐ LƯỢNG]]</f>
        <v>400000</v>
      </c>
      <c r="Q3523" s="3">
        <f t="shared" ref="Q3523:Q3586" si="1710">N3523*M3523-P3523</f>
        <v>0</v>
      </c>
    </row>
    <row r="3524" spans="1:17" x14ac:dyDescent="0.3">
      <c r="A3524" s="23" t="s">
        <v>1809</v>
      </c>
      <c r="B3524" s="8" t="s">
        <v>1809</v>
      </c>
      <c r="C3524" s="8">
        <v>5</v>
      </c>
      <c r="D3524" s="8" t="s">
        <v>1843</v>
      </c>
      <c r="E3524" s="8" t="s">
        <v>13830</v>
      </c>
      <c r="F3524" s="8" t="str">
        <f>VLOOKUP(E3524,'DANH MỤC'!$F:$G,2,0)</f>
        <v>Nhóm 2</v>
      </c>
      <c r="G3524" s="8" t="s">
        <v>7495</v>
      </c>
      <c r="H3524" t="str">
        <f>VLOOKUP(G3524,'DANH MỤC'!$I:$K,2,0)</f>
        <v>KH 1483</v>
      </c>
      <c r="I3524" t="str">
        <f>VLOOKUP(G3524,'DANH MỤC'!$I:$K,3,0)</f>
        <v>Cần Thơ</v>
      </c>
      <c r="J3524" s="8" t="s">
        <v>5939</v>
      </c>
      <c r="K3524" t="str">
        <f>VLOOKUP(J3524,'DANH MỤC'!$A$1:$B$19,2,0)</f>
        <v>Sản phẩm 0001</v>
      </c>
      <c r="L3524" t="s">
        <v>15</v>
      </c>
      <c r="M3524">
        <v>1</v>
      </c>
      <c r="N3524" s="3">
        <f>IF(LEFT(K3524,1)="S",VLOOKUP(K3524,'DANH MỤC'!$B:$D,2,0),VLOOKUP(K3524,'DANH MỤC'!$B:$D,3,0))</f>
        <v>3000000</v>
      </c>
      <c r="O3524">
        <v>0</v>
      </c>
      <c r="P3524" s="3">
        <f>N3524*O3524%*CSDL[[#This Row],[SỐ LƯỢNG]]</f>
        <v>0</v>
      </c>
      <c r="Q3524" s="3">
        <f t="shared" si="1710"/>
        <v>3000000</v>
      </c>
    </row>
    <row r="3525" spans="1:17" x14ac:dyDescent="0.3">
      <c r="A3525" s="23" t="str">
        <f>A3524</f>
        <v>03/05/2019</v>
      </c>
      <c r="B3525" s="8" t="str">
        <f>B3524</f>
        <v>03/05/2019</v>
      </c>
      <c r="C3525" s="8">
        <v>5</v>
      </c>
      <c r="D3525" s="8" t="str">
        <f>D3524</f>
        <v>DH13318</v>
      </c>
      <c r="E3525" s="8" t="str">
        <f>E3524</f>
        <v>ha.vo</v>
      </c>
      <c r="F3525" s="8" t="str">
        <f>VLOOKUP(E3525,'DANH MỤC'!$F:$G,2,0)</f>
        <v>Nhóm 2</v>
      </c>
      <c r="G3525" s="8" t="str">
        <f>G3524</f>
        <v>KH1483</v>
      </c>
      <c r="H3525" t="str">
        <f>VLOOKUP(G3525,'DANH MỤC'!$I:$K,2,0)</f>
        <v>KH 1483</v>
      </c>
      <c r="I3525" t="str">
        <f>VLOOKUP(G3525,'DANH MỤC'!$I:$K,3,0)</f>
        <v>Cần Thơ</v>
      </c>
      <c r="J3525" s="8" t="s">
        <v>5944</v>
      </c>
      <c r="K3525" t="str">
        <f>VLOOKUP(J3525,'DANH MỤC'!$A$1:$B$19,2,0)</f>
        <v>Hàng tặng 0001</v>
      </c>
      <c r="L3525" t="s">
        <v>24</v>
      </c>
      <c r="M3525">
        <v>2</v>
      </c>
      <c r="N3525" s="3">
        <f>IF(LEFT(K3525,1)="S",VLOOKUP(K3525,'DANH MỤC'!$B:$D,2,0),VLOOKUP(K3525,'DANH MỤC'!$B:$D,3,0))</f>
        <v>200000</v>
      </c>
      <c r="O3525">
        <v>100</v>
      </c>
      <c r="P3525" s="3">
        <f>N3525*O3525%*CSDL[[#This Row],[SỐ LƯỢNG]]</f>
        <v>400000</v>
      </c>
      <c r="Q3525" s="3">
        <f t="shared" si="1710"/>
        <v>0</v>
      </c>
    </row>
    <row r="3526" spans="1:17" x14ac:dyDescent="0.3">
      <c r="A3526" s="23" t="s">
        <v>1809</v>
      </c>
      <c r="B3526" s="8" t="s">
        <v>1809</v>
      </c>
      <c r="C3526" s="8">
        <v>5</v>
      </c>
      <c r="D3526" s="8" t="s">
        <v>1844</v>
      </c>
      <c r="E3526" s="8" t="s">
        <v>13819</v>
      </c>
      <c r="F3526" s="8" t="str">
        <f>VLOOKUP(E3526,'DANH MỤC'!$F:$G,2,0)</f>
        <v>Nhóm 1</v>
      </c>
      <c r="G3526" s="8" t="s">
        <v>6437</v>
      </c>
      <c r="H3526" t="str">
        <f>VLOOKUP(G3526,'DANH MỤC'!$I:$K,2,0)</f>
        <v>KH 0404</v>
      </c>
      <c r="I3526" t="str">
        <f>VLOOKUP(G3526,'DANH MỤC'!$I:$K,3,0)</f>
        <v>Kon Tum</v>
      </c>
      <c r="J3526" s="8" t="s">
        <v>5939</v>
      </c>
      <c r="K3526" t="str">
        <f>VLOOKUP(J3526,'DANH MỤC'!$A$1:$B$19,2,0)</f>
        <v>Sản phẩm 0001</v>
      </c>
      <c r="L3526" t="s">
        <v>15</v>
      </c>
      <c r="M3526">
        <v>1</v>
      </c>
      <c r="N3526" s="3">
        <f>IF(LEFT(K3526,1)="S",VLOOKUP(K3526,'DANH MỤC'!$B:$D,2,0),VLOOKUP(K3526,'DANH MỤC'!$B:$D,3,0))</f>
        <v>3000000</v>
      </c>
      <c r="O3526">
        <v>10</v>
      </c>
      <c r="P3526" s="3">
        <f>N3526*O3526%*CSDL[[#This Row],[SỐ LƯỢNG]]</f>
        <v>300000</v>
      </c>
      <c r="Q3526" s="3">
        <f t="shared" si="1710"/>
        <v>2700000</v>
      </c>
    </row>
    <row r="3527" spans="1:17" x14ac:dyDescent="0.3">
      <c r="A3527" s="23" t="s">
        <v>1809</v>
      </c>
      <c r="B3527" s="8" t="s">
        <v>1809</v>
      </c>
      <c r="C3527" s="8">
        <v>5</v>
      </c>
      <c r="D3527" s="8" t="s">
        <v>1845</v>
      </c>
      <c r="E3527" s="8" t="s">
        <v>13823</v>
      </c>
      <c r="F3527" s="8" t="str">
        <f>VLOOKUP(E3527,'DANH MỤC'!$F:$G,2,0)</f>
        <v>Nhóm 1</v>
      </c>
      <c r="G3527" s="8" t="s">
        <v>7496</v>
      </c>
      <c r="H3527" t="str">
        <f>VLOOKUP(G3527,'DANH MỤC'!$I:$K,2,0)</f>
        <v>KH 1484</v>
      </c>
      <c r="I3527" t="str">
        <f>VLOOKUP(G3527,'DANH MỤC'!$I:$K,3,0)</f>
        <v>Long An</v>
      </c>
      <c r="J3527" s="8" t="s">
        <v>5939</v>
      </c>
      <c r="K3527" t="str">
        <f>VLOOKUP(J3527,'DANH MỤC'!$A$1:$B$19,2,0)</f>
        <v>Sản phẩm 0001</v>
      </c>
      <c r="L3527" t="s">
        <v>15</v>
      </c>
      <c r="M3527">
        <v>1</v>
      </c>
      <c r="N3527" s="3">
        <f>IF(LEFT(K3527,1)="S",VLOOKUP(K3527,'DANH MỤC'!$B:$D,2,0),VLOOKUP(K3527,'DANH MỤC'!$B:$D,3,0))</f>
        <v>3000000</v>
      </c>
      <c r="O3527">
        <v>0</v>
      </c>
      <c r="P3527" s="3">
        <f>N3527*O3527%*CSDL[[#This Row],[SỐ LƯỢNG]]</f>
        <v>0</v>
      </c>
      <c r="Q3527" s="3">
        <f t="shared" si="1710"/>
        <v>3000000</v>
      </c>
    </row>
    <row r="3528" spans="1:17" x14ac:dyDescent="0.3">
      <c r="A3528" s="23" t="str">
        <f>A3527</f>
        <v>03/05/2019</v>
      </c>
      <c r="B3528" s="8" t="str">
        <f>B3527</f>
        <v>03/05/2019</v>
      </c>
      <c r="C3528" s="8">
        <v>5</v>
      </c>
      <c r="D3528" s="8" t="str">
        <f>D3527</f>
        <v>DH13315</v>
      </c>
      <c r="E3528" s="8" t="str">
        <f>E3527</f>
        <v>giang.nguyen</v>
      </c>
      <c r="F3528" s="8" t="str">
        <f>VLOOKUP(E3528,'DANH MỤC'!$F:$G,2,0)</f>
        <v>Nhóm 1</v>
      </c>
      <c r="G3528" s="8" t="str">
        <f>G3527</f>
        <v>KH1484</v>
      </c>
      <c r="H3528" t="str">
        <f>VLOOKUP(G3528,'DANH MỤC'!$I:$K,2,0)</f>
        <v>KH 1484</v>
      </c>
      <c r="I3528" t="str">
        <f>VLOOKUP(G3528,'DANH MỤC'!$I:$K,3,0)</f>
        <v>Long An</v>
      </c>
      <c r="J3528" s="8" t="s">
        <v>5944</v>
      </c>
      <c r="K3528" t="str">
        <f>VLOOKUP(J3528,'DANH MỤC'!$A$1:$B$19,2,0)</f>
        <v>Hàng tặng 0001</v>
      </c>
      <c r="L3528" t="s">
        <v>24</v>
      </c>
      <c r="M3528">
        <v>2</v>
      </c>
      <c r="N3528" s="3">
        <f>IF(LEFT(K3528,1)="S",VLOOKUP(K3528,'DANH MỤC'!$B:$D,2,0),VLOOKUP(K3528,'DANH MỤC'!$B:$D,3,0))</f>
        <v>200000</v>
      </c>
      <c r="O3528">
        <v>100</v>
      </c>
      <c r="P3528" s="3">
        <f>N3528*O3528%*CSDL[[#This Row],[SỐ LƯỢNG]]</f>
        <v>400000</v>
      </c>
      <c r="Q3528" s="3">
        <f t="shared" si="1710"/>
        <v>0</v>
      </c>
    </row>
    <row r="3529" spans="1:17" x14ac:dyDescent="0.3">
      <c r="A3529" s="23" t="s">
        <v>1809</v>
      </c>
      <c r="B3529" s="8" t="s">
        <v>1809</v>
      </c>
      <c r="C3529" s="8">
        <v>5</v>
      </c>
      <c r="D3529" s="8" t="s">
        <v>1846</v>
      </c>
      <c r="E3529" s="8" t="s">
        <v>13822</v>
      </c>
      <c r="F3529" s="8" t="str">
        <f>VLOOKUP(E3529,'DANH MỤC'!$F:$G,2,0)</f>
        <v>Nhóm 1</v>
      </c>
      <c r="G3529" s="8" t="s">
        <v>6798</v>
      </c>
      <c r="H3529" t="str">
        <f>VLOOKUP(G3529,'DANH MỤC'!$I:$K,2,0)</f>
        <v>KH 0766</v>
      </c>
      <c r="I3529" t="str">
        <f>VLOOKUP(G3529,'DANH MỤC'!$I:$K,3,0)</f>
        <v>Bắc Ninh</v>
      </c>
      <c r="J3529" s="8" t="s">
        <v>5939</v>
      </c>
      <c r="K3529" t="str">
        <f>VLOOKUP(J3529,'DANH MỤC'!$A$1:$B$19,2,0)</f>
        <v>Sản phẩm 0001</v>
      </c>
      <c r="L3529" t="s">
        <v>15</v>
      </c>
      <c r="M3529">
        <v>1</v>
      </c>
      <c r="N3529" s="3">
        <f>IF(LEFT(K3529,1)="S",VLOOKUP(K3529,'DANH MỤC'!$B:$D,2,0),VLOOKUP(K3529,'DANH MỤC'!$B:$D,3,0))</f>
        <v>3000000</v>
      </c>
      <c r="O3529">
        <v>5</v>
      </c>
      <c r="P3529" s="3">
        <f>N3529*O3529%*CSDL[[#This Row],[SỐ LƯỢNG]]</f>
        <v>150000</v>
      </c>
      <c r="Q3529" s="3">
        <f t="shared" si="1710"/>
        <v>2850000</v>
      </c>
    </row>
    <row r="3530" spans="1:17" x14ac:dyDescent="0.3">
      <c r="A3530" s="23" t="s">
        <v>1809</v>
      </c>
      <c r="B3530" s="8" t="s">
        <v>1809</v>
      </c>
      <c r="C3530" s="8">
        <v>5</v>
      </c>
      <c r="D3530" s="8" t="s">
        <v>1847</v>
      </c>
      <c r="E3530" s="8" t="s">
        <v>13819</v>
      </c>
      <c r="F3530" s="8" t="str">
        <f>VLOOKUP(E3530,'DANH MỤC'!$F:$G,2,0)</f>
        <v>Nhóm 1</v>
      </c>
      <c r="G3530" s="8" t="s">
        <v>6453</v>
      </c>
      <c r="H3530" t="str">
        <f>VLOOKUP(G3530,'DANH MỤC'!$I:$K,2,0)</f>
        <v>KH 0420</v>
      </c>
      <c r="I3530" t="str">
        <f>VLOOKUP(G3530,'DANH MỤC'!$I:$K,3,0)</f>
        <v>Gia Lai</v>
      </c>
      <c r="J3530" s="8" t="s">
        <v>5939</v>
      </c>
      <c r="K3530" t="str">
        <f>VLOOKUP(J3530,'DANH MỤC'!$A$1:$B$19,2,0)</f>
        <v>Sản phẩm 0001</v>
      </c>
      <c r="L3530" t="s">
        <v>15</v>
      </c>
      <c r="M3530">
        <v>1</v>
      </c>
      <c r="N3530" s="3">
        <f>IF(LEFT(K3530,1)="S",VLOOKUP(K3530,'DANH MỤC'!$B:$D,2,0),VLOOKUP(K3530,'DANH MỤC'!$B:$D,3,0))</f>
        <v>3000000</v>
      </c>
      <c r="O3530">
        <v>5</v>
      </c>
      <c r="P3530" s="3">
        <f>N3530*O3530%*CSDL[[#This Row],[SỐ LƯỢNG]]</f>
        <v>150000</v>
      </c>
      <c r="Q3530" s="3">
        <f t="shared" si="1710"/>
        <v>2850000</v>
      </c>
    </row>
    <row r="3531" spans="1:17" x14ac:dyDescent="0.3">
      <c r="A3531" s="23" t="s">
        <v>1809</v>
      </c>
      <c r="B3531" s="8" t="s">
        <v>1809</v>
      </c>
      <c r="C3531" s="8">
        <v>5</v>
      </c>
      <c r="D3531" s="8" t="s">
        <v>1848</v>
      </c>
      <c r="E3531" s="8" t="s">
        <v>13816</v>
      </c>
      <c r="F3531" s="8" t="str">
        <f>VLOOKUP(E3531,'DANH MỤC'!$F:$G,2,0)</f>
        <v>Nhóm 1</v>
      </c>
      <c r="G3531" s="8" t="s">
        <v>7497</v>
      </c>
      <c r="H3531" t="str">
        <f>VLOOKUP(G3531,'DANH MỤC'!$I:$K,2,0)</f>
        <v>KH 1485</v>
      </c>
      <c r="I3531" t="str">
        <f>VLOOKUP(G3531,'DANH MỤC'!$I:$K,3,0)</f>
        <v>Đắk Nông</v>
      </c>
      <c r="J3531" s="8" t="s">
        <v>5939</v>
      </c>
      <c r="K3531" t="str">
        <f>VLOOKUP(J3531,'DANH MỤC'!$A$1:$B$19,2,0)</f>
        <v>Sản phẩm 0001</v>
      </c>
      <c r="L3531" t="s">
        <v>15</v>
      </c>
      <c r="M3531">
        <v>1</v>
      </c>
      <c r="N3531" s="3">
        <f>IF(LEFT(K3531,1)="S",VLOOKUP(K3531,'DANH MỤC'!$B:$D,2,0),VLOOKUP(K3531,'DANH MỤC'!$B:$D,3,0))</f>
        <v>3000000</v>
      </c>
      <c r="O3531">
        <v>0</v>
      </c>
      <c r="P3531" s="3">
        <f>N3531*O3531%*CSDL[[#This Row],[SỐ LƯỢNG]]</f>
        <v>0</v>
      </c>
      <c r="Q3531" s="3">
        <f t="shared" si="1710"/>
        <v>3000000</v>
      </c>
    </row>
    <row r="3532" spans="1:17" x14ac:dyDescent="0.3">
      <c r="A3532" s="23" t="str">
        <f>A3531</f>
        <v>03/05/2019</v>
      </c>
      <c r="B3532" s="8" t="str">
        <f>B3531</f>
        <v>03/05/2019</v>
      </c>
      <c r="C3532" s="8">
        <v>5</v>
      </c>
      <c r="D3532" s="8" t="str">
        <f>D3531</f>
        <v>DH13312</v>
      </c>
      <c r="E3532" s="8" t="str">
        <f>E3531</f>
        <v>luyen.dam</v>
      </c>
      <c r="F3532" s="8" t="str">
        <f>VLOOKUP(E3532,'DANH MỤC'!$F:$G,2,0)</f>
        <v>Nhóm 1</v>
      </c>
      <c r="G3532" s="8" t="str">
        <f>G3531</f>
        <v>KH1485</v>
      </c>
      <c r="H3532" t="str">
        <f>VLOOKUP(G3532,'DANH MỤC'!$I:$K,2,0)</f>
        <v>KH 1485</v>
      </c>
      <c r="I3532" t="str">
        <f>VLOOKUP(G3532,'DANH MỤC'!$I:$K,3,0)</f>
        <v>Đắk Nông</v>
      </c>
      <c r="J3532" s="8" t="s">
        <v>5944</v>
      </c>
      <c r="K3532" t="str">
        <f>VLOOKUP(J3532,'DANH MỤC'!$A$1:$B$19,2,0)</f>
        <v>Hàng tặng 0001</v>
      </c>
      <c r="L3532" t="s">
        <v>24</v>
      </c>
      <c r="M3532">
        <v>2</v>
      </c>
      <c r="N3532" s="3">
        <f>IF(LEFT(K3532,1)="S",VLOOKUP(K3532,'DANH MỤC'!$B:$D,2,0),VLOOKUP(K3532,'DANH MỤC'!$B:$D,3,0))</f>
        <v>200000</v>
      </c>
      <c r="O3532">
        <v>100</v>
      </c>
      <c r="P3532" s="3">
        <f>N3532*O3532%*CSDL[[#This Row],[SỐ LƯỢNG]]</f>
        <v>400000</v>
      </c>
      <c r="Q3532" s="3">
        <f t="shared" si="1710"/>
        <v>0</v>
      </c>
    </row>
    <row r="3533" spans="1:17" x14ac:dyDescent="0.3">
      <c r="A3533" s="23" t="s">
        <v>1809</v>
      </c>
      <c r="B3533" s="8" t="s">
        <v>1809</v>
      </c>
      <c r="C3533" s="8">
        <v>5</v>
      </c>
      <c r="D3533" s="8" t="s">
        <v>1849</v>
      </c>
      <c r="E3533" s="8" t="s">
        <v>13841</v>
      </c>
      <c r="F3533" s="8" t="str">
        <f>VLOOKUP(E3533,'DANH MỤC'!$F:$G,2,0)</f>
        <v>Nhóm 2</v>
      </c>
      <c r="G3533" s="8" t="s">
        <v>6505</v>
      </c>
      <c r="H3533" t="str">
        <f>VLOOKUP(G3533,'DANH MỤC'!$I:$K,2,0)</f>
        <v>KH 0472</v>
      </c>
      <c r="I3533" t="str">
        <f>VLOOKUP(G3533,'DANH MỤC'!$I:$K,3,0)</f>
        <v>Vĩnh Phúc</v>
      </c>
      <c r="J3533" s="8" t="s">
        <v>19</v>
      </c>
      <c r="K3533" t="str">
        <f>VLOOKUP(J3533,'DANH MỤC'!$A$1:$B$19,2,0)</f>
        <v>Sản phẩm 0003</v>
      </c>
      <c r="L3533" t="s">
        <v>15</v>
      </c>
      <c r="M3533">
        <v>120</v>
      </c>
      <c r="N3533" s="3">
        <f>IF(LEFT(K3533,1)="S",VLOOKUP(K3533,'DANH MỤC'!$B:$D,2,0),VLOOKUP(K3533,'DANH MỤC'!$B:$D,3,0))</f>
        <v>2500000</v>
      </c>
      <c r="O3533">
        <v>40</v>
      </c>
      <c r="P3533" s="3">
        <f>N3533*O3533%*CSDL[[#This Row],[SỐ LƯỢNG]]</f>
        <v>120000000</v>
      </c>
      <c r="Q3533" s="3">
        <f t="shared" si="1710"/>
        <v>180000000</v>
      </c>
    </row>
    <row r="3534" spans="1:17" x14ac:dyDescent="0.3">
      <c r="A3534" s="23" t="str">
        <f>A3533</f>
        <v>03/05/2019</v>
      </c>
      <c r="B3534" s="8" t="str">
        <f>B3533</f>
        <v>03/05/2019</v>
      </c>
      <c r="C3534" s="8">
        <v>5</v>
      </c>
      <c r="D3534" s="8" t="str">
        <f>D3533</f>
        <v>DH13311</v>
      </c>
      <c r="E3534" s="8" t="str">
        <f>E3533</f>
        <v>trang.thi</v>
      </c>
      <c r="F3534" s="8" t="str">
        <f>VLOOKUP(E3534,'DANH MỤC'!$F:$G,2,0)</f>
        <v>Nhóm 2</v>
      </c>
      <c r="G3534" s="8" t="str">
        <f>G3533</f>
        <v>KH0472</v>
      </c>
      <c r="H3534" t="str">
        <f>VLOOKUP(G3534,'DANH MỤC'!$I:$K,2,0)</f>
        <v>KH 0472</v>
      </c>
      <c r="I3534" t="str">
        <f>VLOOKUP(G3534,'DANH MỤC'!$I:$K,3,0)</f>
        <v>Vĩnh Phúc</v>
      </c>
      <c r="J3534" s="8" t="s">
        <v>19</v>
      </c>
      <c r="K3534" t="str">
        <f>VLOOKUP(J3534,'DANH MỤC'!$A$1:$B$19,2,0)</f>
        <v>Sản phẩm 0003</v>
      </c>
      <c r="L3534" t="s">
        <v>15</v>
      </c>
      <c r="M3534">
        <v>20</v>
      </c>
      <c r="N3534" s="3">
        <f>IF(LEFT(K3534,1)="S",VLOOKUP(K3534,'DANH MỤC'!$B:$D,2,0),VLOOKUP(K3534,'DANH MỤC'!$B:$D,3,0))</f>
        <v>2500000</v>
      </c>
      <c r="O3534">
        <v>100</v>
      </c>
      <c r="P3534" s="3">
        <f>N3534*O3534%*CSDL[[#This Row],[SỐ LƯỢNG]]</f>
        <v>50000000</v>
      </c>
      <c r="Q3534" s="3">
        <f t="shared" si="1710"/>
        <v>0</v>
      </c>
    </row>
    <row r="3535" spans="1:17" x14ac:dyDescent="0.3">
      <c r="A3535" s="23" t="s">
        <v>1809</v>
      </c>
      <c r="B3535" s="8" t="s">
        <v>1809</v>
      </c>
      <c r="C3535" s="8">
        <v>5</v>
      </c>
      <c r="D3535" s="8" t="s">
        <v>1850</v>
      </c>
      <c r="E3535" s="8" t="s">
        <v>13814</v>
      </c>
      <c r="F3535" s="8" t="str">
        <f>VLOOKUP(E3535,'DANH MỤC'!$F:$G,2,0)</f>
        <v>Nhóm 1</v>
      </c>
      <c r="G3535" s="8" t="s">
        <v>7498</v>
      </c>
      <c r="H3535" t="str">
        <f>VLOOKUP(G3535,'DANH MỤC'!$I:$K,2,0)</f>
        <v>KH 1486</v>
      </c>
      <c r="I3535" t="str">
        <f>VLOOKUP(G3535,'DANH MỤC'!$I:$K,3,0)</f>
        <v>Quảng Nam</v>
      </c>
      <c r="J3535" s="8" t="s">
        <v>14</v>
      </c>
      <c r="K3535" t="str">
        <f>VLOOKUP(J3535,'DANH MỤC'!$A$1:$B$19,2,0)</f>
        <v>Sản phẩm 0004</v>
      </c>
      <c r="L3535" t="s">
        <v>15</v>
      </c>
      <c r="M3535">
        <v>1</v>
      </c>
      <c r="N3535" s="3">
        <f>IF(LEFT(K3535,1)="S",VLOOKUP(K3535,'DANH MỤC'!$B:$D,2,0),VLOOKUP(K3535,'DANH MỤC'!$B:$D,3,0))</f>
        <v>3500000</v>
      </c>
      <c r="O3535">
        <v>20</v>
      </c>
      <c r="P3535" s="3">
        <f>N3535*O3535%*CSDL[[#This Row],[SỐ LƯỢNG]]</f>
        <v>700000</v>
      </c>
      <c r="Q3535" s="3">
        <f t="shared" si="1710"/>
        <v>2800000</v>
      </c>
    </row>
    <row r="3536" spans="1:17" x14ac:dyDescent="0.3">
      <c r="A3536" s="23" t="s">
        <v>1809</v>
      </c>
      <c r="B3536" s="8" t="s">
        <v>1809</v>
      </c>
      <c r="C3536" s="8">
        <v>5</v>
      </c>
      <c r="D3536" s="8" t="s">
        <v>1851</v>
      </c>
      <c r="E3536" s="8" t="s">
        <v>13814</v>
      </c>
      <c r="F3536" s="8" t="str">
        <f>VLOOKUP(E3536,'DANH MỤC'!$F:$G,2,0)</f>
        <v>Nhóm 1</v>
      </c>
      <c r="G3536" s="8" t="s">
        <v>7498</v>
      </c>
      <c r="H3536" t="str">
        <f>VLOOKUP(G3536,'DANH MỤC'!$I:$K,2,0)</f>
        <v>KH 1486</v>
      </c>
      <c r="I3536" t="str">
        <f>VLOOKUP(G3536,'DANH MỤC'!$I:$K,3,0)</f>
        <v>Quảng Nam</v>
      </c>
      <c r="J3536" s="8" t="s">
        <v>14</v>
      </c>
      <c r="K3536" t="str">
        <f>VLOOKUP(J3536,'DANH MỤC'!$A$1:$B$19,2,0)</f>
        <v>Sản phẩm 0004</v>
      </c>
      <c r="L3536" t="s">
        <v>15</v>
      </c>
      <c r="M3536">
        <v>1</v>
      </c>
      <c r="N3536" s="3">
        <f>IF(LEFT(K3536,1)="S",VLOOKUP(K3536,'DANH MỤC'!$B:$D,2,0),VLOOKUP(K3536,'DANH MỤC'!$B:$D,3,0))</f>
        <v>3500000</v>
      </c>
      <c r="O3536">
        <v>0</v>
      </c>
      <c r="P3536" s="3">
        <f>N3536*O3536%*CSDL[[#This Row],[SỐ LƯỢNG]]</f>
        <v>0</v>
      </c>
      <c r="Q3536" s="3">
        <f t="shared" si="1710"/>
        <v>3500000</v>
      </c>
    </row>
    <row r="3537" spans="1:17" x14ac:dyDescent="0.3">
      <c r="A3537" s="23" t="str">
        <f>A3536</f>
        <v>03/05/2019</v>
      </c>
      <c r="B3537" s="8" t="str">
        <f>B3536</f>
        <v>03/05/2019</v>
      </c>
      <c r="C3537" s="8">
        <v>5</v>
      </c>
      <c r="D3537" s="8" t="str">
        <f>D3536</f>
        <v>DH13309</v>
      </c>
      <c r="E3537" s="8" t="str">
        <f>E3536</f>
        <v>hai.vi</v>
      </c>
      <c r="F3537" s="8" t="str">
        <f>VLOOKUP(E3537,'DANH MỤC'!$F:$G,2,0)</f>
        <v>Nhóm 1</v>
      </c>
      <c r="G3537" s="8" t="str">
        <f>G3536</f>
        <v>KH1486</v>
      </c>
      <c r="H3537" t="str">
        <f>VLOOKUP(G3537,'DANH MỤC'!$I:$K,2,0)</f>
        <v>KH 1486</v>
      </c>
      <c r="I3537" t="str">
        <f>VLOOKUP(G3537,'DANH MỤC'!$I:$K,3,0)</f>
        <v>Quảng Nam</v>
      </c>
      <c r="J3537" s="8" t="s">
        <v>5944</v>
      </c>
      <c r="K3537" t="str">
        <f>VLOOKUP(J3537,'DANH MỤC'!$A$1:$B$19,2,0)</f>
        <v>Hàng tặng 0001</v>
      </c>
      <c r="L3537" t="s">
        <v>24</v>
      </c>
      <c r="M3537">
        <v>2</v>
      </c>
      <c r="N3537" s="3">
        <f>IF(LEFT(K3537,1)="S",VLOOKUP(K3537,'DANH MỤC'!$B:$D,2,0),VLOOKUP(K3537,'DANH MỤC'!$B:$D,3,0))</f>
        <v>200000</v>
      </c>
      <c r="O3537">
        <v>100</v>
      </c>
      <c r="P3537" s="3">
        <f>N3537*O3537%*CSDL[[#This Row],[SỐ LƯỢNG]]</f>
        <v>400000</v>
      </c>
      <c r="Q3537" s="3">
        <f t="shared" si="1710"/>
        <v>0</v>
      </c>
    </row>
    <row r="3538" spans="1:17" x14ac:dyDescent="0.3">
      <c r="A3538" s="23" t="s">
        <v>1809</v>
      </c>
      <c r="B3538" s="8" t="s">
        <v>1809</v>
      </c>
      <c r="C3538" s="8">
        <v>5</v>
      </c>
      <c r="D3538" s="8" t="s">
        <v>1852</v>
      </c>
      <c r="E3538" s="8" t="s">
        <v>13830</v>
      </c>
      <c r="F3538" s="8" t="str">
        <f>VLOOKUP(E3538,'DANH MỤC'!$F:$G,2,0)</f>
        <v>Nhóm 2</v>
      </c>
      <c r="G3538" s="8" t="s">
        <v>6293</v>
      </c>
      <c r="H3538" t="str">
        <f>VLOOKUP(G3538,'DANH MỤC'!$I:$K,2,0)</f>
        <v>KH 0260</v>
      </c>
      <c r="I3538" t="str">
        <f>VLOOKUP(G3538,'DANH MỤC'!$I:$K,3,0)</f>
        <v>Hà Giang</v>
      </c>
      <c r="J3538" s="8" t="s">
        <v>5939</v>
      </c>
      <c r="K3538" t="str">
        <f>VLOOKUP(J3538,'DANH MỤC'!$A$1:$B$19,2,0)</f>
        <v>Sản phẩm 0001</v>
      </c>
      <c r="L3538" t="s">
        <v>15</v>
      </c>
      <c r="M3538">
        <v>1</v>
      </c>
      <c r="N3538" s="3">
        <f>IF(LEFT(K3538,1)="S",VLOOKUP(K3538,'DANH MỤC'!$B:$D,2,0),VLOOKUP(K3538,'DANH MỤC'!$B:$D,3,0))</f>
        <v>3000000</v>
      </c>
      <c r="O3538">
        <v>0</v>
      </c>
      <c r="P3538" s="3">
        <f>N3538*O3538%*CSDL[[#This Row],[SỐ LƯỢNG]]</f>
        <v>0</v>
      </c>
      <c r="Q3538" s="3">
        <f t="shared" si="1710"/>
        <v>3000000</v>
      </c>
    </row>
    <row r="3539" spans="1:17" x14ac:dyDescent="0.3">
      <c r="A3539" s="23" t="str">
        <f>A3538</f>
        <v>03/05/2019</v>
      </c>
      <c r="B3539" s="8" t="str">
        <f>B3538</f>
        <v>03/05/2019</v>
      </c>
      <c r="C3539" s="8">
        <v>5</v>
      </c>
      <c r="D3539" s="8" t="str">
        <f>D3538</f>
        <v>DH13306</v>
      </c>
      <c r="E3539" s="8" t="str">
        <f>E3538</f>
        <v>ha.vo</v>
      </c>
      <c r="F3539" s="8" t="str">
        <f>VLOOKUP(E3539,'DANH MỤC'!$F:$G,2,0)</f>
        <v>Nhóm 2</v>
      </c>
      <c r="G3539" s="8" t="str">
        <f>G3538</f>
        <v>KH0260</v>
      </c>
      <c r="H3539" t="str">
        <f>VLOOKUP(G3539,'DANH MỤC'!$I:$K,2,0)</f>
        <v>KH 0260</v>
      </c>
      <c r="I3539" t="str">
        <f>VLOOKUP(G3539,'DANH MỤC'!$I:$K,3,0)</f>
        <v>Hà Giang</v>
      </c>
      <c r="J3539" s="8" t="s">
        <v>5944</v>
      </c>
      <c r="K3539" t="str">
        <f>VLOOKUP(J3539,'DANH MỤC'!$A$1:$B$19,2,0)</f>
        <v>Hàng tặng 0001</v>
      </c>
      <c r="L3539" t="s">
        <v>24</v>
      </c>
      <c r="M3539">
        <v>2</v>
      </c>
      <c r="N3539" s="3">
        <f>IF(LEFT(K3539,1)="S",VLOOKUP(K3539,'DANH MỤC'!$B:$D,2,0),VLOOKUP(K3539,'DANH MỤC'!$B:$D,3,0))</f>
        <v>200000</v>
      </c>
      <c r="O3539">
        <v>100</v>
      </c>
      <c r="P3539" s="3">
        <f>N3539*O3539%*CSDL[[#This Row],[SỐ LƯỢNG]]</f>
        <v>400000</v>
      </c>
      <c r="Q3539" s="3">
        <f t="shared" si="1710"/>
        <v>0</v>
      </c>
    </row>
    <row r="3540" spans="1:17" x14ac:dyDescent="0.3">
      <c r="A3540" s="23" t="s">
        <v>1809</v>
      </c>
      <c r="B3540" s="8" t="s">
        <v>1809</v>
      </c>
      <c r="C3540" s="8">
        <v>5</v>
      </c>
      <c r="D3540" s="8" t="s">
        <v>1853</v>
      </c>
      <c r="E3540" s="8" t="s">
        <v>13819</v>
      </c>
      <c r="F3540" s="8" t="str">
        <f>VLOOKUP(E3540,'DANH MỤC'!$F:$G,2,0)</f>
        <v>Nhóm 1</v>
      </c>
      <c r="G3540" s="8" t="s">
        <v>7499</v>
      </c>
      <c r="H3540" t="str">
        <f>VLOOKUP(G3540,'DANH MỤC'!$I:$K,2,0)</f>
        <v>KH 1487</v>
      </c>
      <c r="I3540" t="str">
        <f>VLOOKUP(G3540,'DANH MỤC'!$I:$K,3,0)</f>
        <v>Bà Rịa Vũng Tàu</v>
      </c>
      <c r="J3540" s="8" t="s">
        <v>19</v>
      </c>
      <c r="K3540" t="str">
        <f>VLOOKUP(J3540,'DANH MỤC'!$A$1:$B$19,2,0)</f>
        <v>Sản phẩm 0003</v>
      </c>
      <c r="L3540" t="s">
        <v>15</v>
      </c>
      <c r="M3540">
        <v>1</v>
      </c>
      <c r="N3540" s="3">
        <f>IF(LEFT(K3540,1)="S",VLOOKUP(K3540,'DANH MỤC'!$B:$D,2,0),VLOOKUP(K3540,'DANH MỤC'!$B:$D,3,0))</f>
        <v>2500000</v>
      </c>
      <c r="O3540">
        <v>0</v>
      </c>
      <c r="P3540" s="3">
        <f>N3540*O3540%*CSDL[[#This Row],[SỐ LƯỢNG]]</f>
        <v>0</v>
      </c>
      <c r="Q3540" s="3">
        <f t="shared" si="1710"/>
        <v>2500000</v>
      </c>
    </row>
    <row r="3541" spans="1:17" x14ac:dyDescent="0.3">
      <c r="A3541" s="23" t="str">
        <f>A3540</f>
        <v>03/05/2019</v>
      </c>
      <c r="B3541" s="8" t="str">
        <f>B3540</f>
        <v>03/05/2019</v>
      </c>
      <c r="C3541" s="8">
        <v>5</v>
      </c>
      <c r="D3541" s="8" t="str">
        <f>D3540</f>
        <v>DH13305</v>
      </c>
      <c r="E3541" s="8" t="str">
        <f>E3540</f>
        <v>linh.truong</v>
      </c>
      <c r="F3541" s="8" t="str">
        <f>VLOOKUP(E3541,'DANH MỤC'!$F:$G,2,0)</f>
        <v>Nhóm 1</v>
      </c>
      <c r="G3541" s="8" t="str">
        <f>G3540</f>
        <v>KH1487</v>
      </c>
      <c r="H3541" t="str">
        <f>VLOOKUP(G3541,'DANH MỤC'!$I:$K,2,0)</f>
        <v>KH 1487</v>
      </c>
      <c r="I3541" t="str">
        <f>VLOOKUP(G3541,'DANH MỤC'!$I:$K,3,0)</f>
        <v>Bà Rịa Vũng Tàu</v>
      </c>
      <c r="J3541" s="8" t="s">
        <v>5948</v>
      </c>
      <c r="K3541" t="str">
        <f>VLOOKUP(J3541,'DANH MỤC'!$A$1:$B$19,2,0)</f>
        <v>Hàng tặng 0005</v>
      </c>
      <c r="L3541" t="s">
        <v>51</v>
      </c>
      <c r="M3541">
        <v>1</v>
      </c>
      <c r="N3541" s="3">
        <f>IF(LEFT(K3541,1)="S",VLOOKUP(K3541,'DANH MỤC'!$B:$D,2,0),VLOOKUP(K3541,'DANH MỤC'!$B:$D,3,0))</f>
        <v>300000</v>
      </c>
      <c r="O3541">
        <v>0</v>
      </c>
      <c r="P3541" s="3">
        <f>N3541*O3541%*CSDL[[#This Row],[SỐ LƯỢNG]]</f>
        <v>0</v>
      </c>
      <c r="Q3541" s="3">
        <f t="shared" si="1710"/>
        <v>300000</v>
      </c>
    </row>
    <row r="3542" spans="1:17" x14ac:dyDescent="0.3">
      <c r="A3542" s="23" t="s">
        <v>1809</v>
      </c>
      <c r="B3542" s="8" t="s">
        <v>1809</v>
      </c>
      <c r="C3542" s="8">
        <v>5</v>
      </c>
      <c r="D3542" s="8" t="s">
        <v>1854</v>
      </c>
      <c r="E3542" s="8" t="s">
        <v>13834</v>
      </c>
      <c r="F3542" s="8" t="str">
        <f>VLOOKUP(E3542,'DANH MỤC'!$F:$G,2,0)</f>
        <v>Nhóm 2</v>
      </c>
      <c r="G3542" s="8" t="s">
        <v>7419</v>
      </c>
      <c r="H3542" t="str">
        <f>VLOOKUP(G3542,'DANH MỤC'!$I:$K,2,0)</f>
        <v>KH 1403</v>
      </c>
      <c r="I3542" t="str">
        <f>VLOOKUP(G3542,'DANH MỤC'!$I:$K,3,0)</f>
        <v>Thái Bình</v>
      </c>
      <c r="J3542" s="8" t="s">
        <v>19</v>
      </c>
      <c r="K3542" t="str">
        <f>VLOOKUP(J3542,'DANH MỤC'!$A$1:$B$19,2,0)</f>
        <v>Sản phẩm 0003</v>
      </c>
      <c r="L3542" t="s">
        <v>15</v>
      </c>
      <c r="M3542">
        <v>6</v>
      </c>
      <c r="N3542" s="3">
        <f>IF(LEFT(K3542,1)="S",VLOOKUP(K3542,'DANH MỤC'!$B:$D,2,0),VLOOKUP(K3542,'DANH MỤC'!$B:$D,3,0))</f>
        <v>2500000</v>
      </c>
      <c r="O3542">
        <v>20</v>
      </c>
      <c r="P3542" s="3">
        <f>N3542*O3542%*CSDL[[#This Row],[SỐ LƯỢNG]]</f>
        <v>3000000</v>
      </c>
      <c r="Q3542" s="3">
        <f t="shared" si="1710"/>
        <v>12000000</v>
      </c>
    </row>
    <row r="3543" spans="1:17" x14ac:dyDescent="0.3">
      <c r="A3543" s="23" t="str">
        <f t="shared" ref="A3543:A3544" si="1711">A3542</f>
        <v>03/05/2019</v>
      </c>
      <c r="B3543" s="8" t="str">
        <f t="shared" ref="B3543:B3544" si="1712">B3542</f>
        <v>03/05/2019</v>
      </c>
      <c r="C3543" s="8">
        <v>5</v>
      </c>
      <c r="D3543" s="8" t="str">
        <f t="shared" ref="D3543:D3544" si="1713">D3542</f>
        <v>DH13304</v>
      </c>
      <c r="E3543" s="8" t="str">
        <f t="shared" ref="E3543:E3544" si="1714">E3542</f>
        <v>huong.bich</v>
      </c>
      <c r="F3543" s="8" t="str">
        <f>VLOOKUP(E3543,'DANH MỤC'!$F:$G,2,0)</f>
        <v>Nhóm 2</v>
      </c>
      <c r="G3543" s="8" t="str">
        <f t="shared" ref="G3543:G3544" si="1715">G3542</f>
        <v>KH1403</v>
      </c>
      <c r="H3543" t="str">
        <f>VLOOKUP(G3543,'DANH MỤC'!$I:$K,2,0)</f>
        <v>KH 1403</v>
      </c>
      <c r="I3543" t="str">
        <f>VLOOKUP(G3543,'DANH MỤC'!$I:$K,3,0)</f>
        <v>Thái Bình</v>
      </c>
      <c r="J3543" s="8" t="s">
        <v>14</v>
      </c>
      <c r="K3543" t="str">
        <f>VLOOKUP(J3543,'DANH MỤC'!$A$1:$B$19,2,0)</f>
        <v>Sản phẩm 0004</v>
      </c>
      <c r="L3543" t="s">
        <v>15</v>
      </c>
      <c r="M3543">
        <v>6</v>
      </c>
      <c r="N3543" s="3">
        <f>IF(LEFT(K3543,1)="S",VLOOKUP(K3543,'DANH MỤC'!$B:$D,2,0),VLOOKUP(K3543,'DANH MỤC'!$B:$D,3,0))</f>
        <v>3500000</v>
      </c>
      <c r="O3543">
        <v>20</v>
      </c>
      <c r="P3543" s="3">
        <f>N3543*O3543%*CSDL[[#This Row],[SỐ LƯỢNG]]</f>
        <v>4200000</v>
      </c>
      <c r="Q3543" s="3">
        <f t="shared" si="1710"/>
        <v>16800000</v>
      </c>
    </row>
    <row r="3544" spans="1:17" x14ac:dyDescent="0.3">
      <c r="A3544" s="23" t="str">
        <f t="shared" si="1711"/>
        <v>03/05/2019</v>
      </c>
      <c r="B3544" s="8" t="str">
        <f t="shared" si="1712"/>
        <v>03/05/2019</v>
      </c>
      <c r="C3544" s="8">
        <v>5</v>
      </c>
      <c r="D3544" s="8" t="str">
        <f t="shared" si="1713"/>
        <v>DH13304</v>
      </c>
      <c r="E3544" s="8" t="str">
        <f t="shared" si="1714"/>
        <v>huong.bich</v>
      </c>
      <c r="F3544" s="8" t="str">
        <f>VLOOKUP(E3544,'DANH MỤC'!$F:$G,2,0)</f>
        <v>Nhóm 2</v>
      </c>
      <c r="G3544" s="8" t="str">
        <f t="shared" si="1715"/>
        <v>KH1403</v>
      </c>
      <c r="H3544" t="str">
        <f>VLOOKUP(G3544,'DANH MỤC'!$I:$K,2,0)</f>
        <v>KH 1403</v>
      </c>
      <c r="I3544" t="str">
        <f>VLOOKUP(G3544,'DANH MỤC'!$I:$K,3,0)</f>
        <v>Thái Bình</v>
      </c>
      <c r="J3544" s="8" t="s">
        <v>19</v>
      </c>
      <c r="K3544" t="str">
        <f>VLOOKUP(J3544,'DANH MỤC'!$A$1:$B$19,2,0)</f>
        <v>Sản phẩm 0003</v>
      </c>
      <c r="L3544" t="s">
        <v>15</v>
      </c>
      <c r="M3544">
        <v>2</v>
      </c>
      <c r="N3544" s="3">
        <f>IF(LEFT(K3544,1)="S",VLOOKUP(K3544,'DANH MỤC'!$B:$D,2,0),VLOOKUP(K3544,'DANH MỤC'!$B:$D,3,0))</f>
        <v>2500000</v>
      </c>
      <c r="O3544">
        <v>100</v>
      </c>
      <c r="P3544" s="3">
        <f>N3544*O3544%*CSDL[[#This Row],[SỐ LƯỢNG]]</f>
        <v>5000000</v>
      </c>
      <c r="Q3544" s="3">
        <f t="shared" si="1710"/>
        <v>0</v>
      </c>
    </row>
    <row r="3545" spans="1:17" x14ac:dyDescent="0.3">
      <c r="A3545" s="23" t="s">
        <v>1809</v>
      </c>
      <c r="B3545" s="8" t="s">
        <v>1809</v>
      </c>
      <c r="C3545" s="8">
        <v>5</v>
      </c>
      <c r="D3545" s="8" t="s">
        <v>1855</v>
      </c>
      <c r="E3545" s="8" t="s">
        <v>13841</v>
      </c>
      <c r="F3545" s="8" t="str">
        <f>VLOOKUP(E3545,'DANH MỤC'!$F:$G,2,0)</f>
        <v>Nhóm 2</v>
      </c>
      <c r="G3545" s="8" t="s">
        <v>6505</v>
      </c>
      <c r="H3545" t="str">
        <f>VLOOKUP(G3545,'DANH MỤC'!$I:$K,2,0)</f>
        <v>KH 0472</v>
      </c>
      <c r="I3545" t="str">
        <f>VLOOKUP(G3545,'DANH MỤC'!$I:$K,3,0)</f>
        <v>Vĩnh Phúc</v>
      </c>
      <c r="J3545" s="8" t="s">
        <v>19</v>
      </c>
      <c r="K3545" t="str">
        <f>VLOOKUP(J3545,'DANH MỤC'!$A$1:$B$19,2,0)</f>
        <v>Sản phẩm 0003</v>
      </c>
      <c r="L3545" t="s">
        <v>15</v>
      </c>
      <c r="M3545">
        <v>6</v>
      </c>
      <c r="N3545" s="3">
        <f>IF(LEFT(K3545,1)="S",VLOOKUP(K3545,'DANH MỤC'!$B:$D,2,0),VLOOKUP(K3545,'DANH MỤC'!$B:$D,3,0))</f>
        <v>2500000</v>
      </c>
      <c r="O3545">
        <v>40</v>
      </c>
      <c r="P3545" s="3">
        <f>N3545*O3545%*CSDL[[#This Row],[SỐ LƯỢNG]]</f>
        <v>6000000</v>
      </c>
      <c r="Q3545" s="3">
        <f t="shared" si="1710"/>
        <v>9000000</v>
      </c>
    </row>
    <row r="3546" spans="1:17" x14ac:dyDescent="0.3">
      <c r="A3546" s="23" t="str">
        <f t="shared" ref="A3546:A3548" si="1716">A3545</f>
        <v>03/05/2019</v>
      </c>
      <c r="B3546" s="8" t="str">
        <f t="shared" ref="B3546:B3548" si="1717">B3545</f>
        <v>03/05/2019</v>
      </c>
      <c r="C3546" s="8">
        <v>5</v>
      </c>
      <c r="D3546" s="8" t="str">
        <f t="shared" ref="D3546:D3548" si="1718">D3545</f>
        <v>DH13303</v>
      </c>
      <c r="E3546" s="8" t="str">
        <f t="shared" ref="E3546:E3548" si="1719">E3545</f>
        <v>trang.thi</v>
      </c>
      <c r="F3546" s="8" t="str">
        <f>VLOOKUP(E3546,'DANH MỤC'!$F:$G,2,0)</f>
        <v>Nhóm 2</v>
      </c>
      <c r="G3546" s="8" t="str">
        <f t="shared" ref="G3546:G3548" si="1720">G3545</f>
        <v>KH0472</v>
      </c>
      <c r="H3546" t="str">
        <f>VLOOKUP(G3546,'DANH MỤC'!$I:$K,2,0)</f>
        <v>KH 0472</v>
      </c>
      <c r="I3546" t="str">
        <f>VLOOKUP(G3546,'DANH MỤC'!$I:$K,3,0)</f>
        <v>Vĩnh Phúc</v>
      </c>
      <c r="J3546" s="8" t="s">
        <v>19</v>
      </c>
      <c r="K3546" t="str">
        <f>VLOOKUP(J3546,'DANH MỤC'!$A$1:$B$19,2,0)</f>
        <v>Sản phẩm 0003</v>
      </c>
      <c r="L3546" t="s">
        <v>15</v>
      </c>
      <c r="M3546">
        <v>1</v>
      </c>
      <c r="N3546" s="3">
        <f>IF(LEFT(K3546,1)="S",VLOOKUP(K3546,'DANH MỤC'!$B:$D,2,0),VLOOKUP(K3546,'DANH MỤC'!$B:$D,3,0))</f>
        <v>2500000</v>
      </c>
      <c r="O3546">
        <v>100</v>
      </c>
      <c r="P3546" s="3">
        <f>N3546*O3546%*CSDL[[#This Row],[SỐ LƯỢNG]]</f>
        <v>2500000</v>
      </c>
      <c r="Q3546" s="3">
        <f t="shared" si="1710"/>
        <v>0</v>
      </c>
    </row>
    <row r="3547" spans="1:17" x14ac:dyDescent="0.3">
      <c r="A3547" s="23" t="str">
        <f t="shared" si="1716"/>
        <v>03/05/2019</v>
      </c>
      <c r="B3547" s="8" t="str">
        <f t="shared" si="1717"/>
        <v>03/05/2019</v>
      </c>
      <c r="C3547" s="8">
        <v>5</v>
      </c>
      <c r="D3547" s="8" t="str">
        <f t="shared" si="1718"/>
        <v>DH13303</v>
      </c>
      <c r="E3547" s="8" t="str">
        <f t="shared" si="1719"/>
        <v>trang.thi</v>
      </c>
      <c r="F3547" s="8" t="str">
        <f>VLOOKUP(E3547,'DANH MỤC'!$F:$G,2,0)</f>
        <v>Nhóm 2</v>
      </c>
      <c r="G3547" s="8" t="str">
        <f t="shared" si="1720"/>
        <v>KH0472</v>
      </c>
      <c r="H3547" t="str">
        <f>VLOOKUP(G3547,'DANH MỤC'!$I:$K,2,0)</f>
        <v>KH 0472</v>
      </c>
      <c r="I3547" t="str">
        <f>VLOOKUP(G3547,'DANH MỤC'!$I:$K,3,0)</f>
        <v>Vĩnh Phúc</v>
      </c>
      <c r="J3547" s="8" t="s">
        <v>14</v>
      </c>
      <c r="K3547" t="str">
        <f>VLOOKUP(J3547,'DANH MỤC'!$A$1:$B$19,2,0)</f>
        <v>Sản phẩm 0004</v>
      </c>
      <c r="L3547" t="s">
        <v>15</v>
      </c>
      <c r="M3547">
        <v>36</v>
      </c>
      <c r="N3547" s="3">
        <f>IF(LEFT(K3547,1)="S",VLOOKUP(K3547,'DANH MỤC'!$B:$D,2,0),VLOOKUP(K3547,'DANH MỤC'!$B:$D,3,0))</f>
        <v>3500000</v>
      </c>
      <c r="O3547">
        <v>40</v>
      </c>
      <c r="P3547" s="3">
        <f>N3547*O3547%*CSDL[[#This Row],[SỐ LƯỢNG]]</f>
        <v>50400000</v>
      </c>
      <c r="Q3547" s="3">
        <f t="shared" si="1710"/>
        <v>75600000</v>
      </c>
    </row>
    <row r="3548" spans="1:17" x14ac:dyDescent="0.3">
      <c r="A3548" s="23" t="str">
        <f t="shared" si="1716"/>
        <v>03/05/2019</v>
      </c>
      <c r="B3548" s="8" t="str">
        <f t="shared" si="1717"/>
        <v>03/05/2019</v>
      </c>
      <c r="C3548" s="8">
        <v>5</v>
      </c>
      <c r="D3548" s="8" t="str">
        <f t="shared" si="1718"/>
        <v>DH13303</v>
      </c>
      <c r="E3548" s="8" t="str">
        <f t="shared" si="1719"/>
        <v>trang.thi</v>
      </c>
      <c r="F3548" s="8" t="str">
        <f>VLOOKUP(E3548,'DANH MỤC'!$F:$G,2,0)</f>
        <v>Nhóm 2</v>
      </c>
      <c r="G3548" s="8" t="str">
        <f t="shared" si="1720"/>
        <v>KH0472</v>
      </c>
      <c r="H3548" t="str">
        <f>VLOOKUP(G3548,'DANH MỤC'!$I:$K,2,0)</f>
        <v>KH 0472</v>
      </c>
      <c r="I3548" t="str">
        <f>VLOOKUP(G3548,'DANH MỤC'!$I:$K,3,0)</f>
        <v>Vĩnh Phúc</v>
      </c>
      <c r="J3548" s="8" t="s">
        <v>14</v>
      </c>
      <c r="K3548" t="str">
        <f>VLOOKUP(J3548,'DANH MỤC'!$A$1:$B$19,2,0)</f>
        <v>Sản phẩm 0004</v>
      </c>
      <c r="L3548" t="s">
        <v>15</v>
      </c>
      <c r="M3548">
        <v>6</v>
      </c>
      <c r="N3548" s="3">
        <f>IF(LEFT(K3548,1)="S",VLOOKUP(K3548,'DANH MỤC'!$B:$D,2,0),VLOOKUP(K3548,'DANH MỤC'!$B:$D,3,0))</f>
        <v>3500000</v>
      </c>
      <c r="O3548">
        <v>100</v>
      </c>
      <c r="P3548" s="3">
        <f>N3548*O3548%*CSDL[[#This Row],[SỐ LƯỢNG]]</f>
        <v>21000000</v>
      </c>
      <c r="Q3548" s="3">
        <f t="shared" si="1710"/>
        <v>0</v>
      </c>
    </row>
    <row r="3549" spans="1:17" x14ac:dyDescent="0.3">
      <c r="A3549" s="23" t="s">
        <v>1809</v>
      </c>
      <c r="B3549" s="8" t="s">
        <v>1809</v>
      </c>
      <c r="C3549" s="8">
        <v>5</v>
      </c>
      <c r="D3549" s="8" t="s">
        <v>1856</v>
      </c>
      <c r="E3549" s="8" t="s">
        <v>13822</v>
      </c>
      <c r="F3549" s="8" t="str">
        <f>VLOOKUP(E3549,'DANH MỤC'!$F:$G,2,0)</f>
        <v>Nhóm 1</v>
      </c>
      <c r="G3549" s="8" t="s">
        <v>7500</v>
      </c>
      <c r="H3549" t="str">
        <f>VLOOKUP(G3549,'DANH MỤC'!$I:$K,2,0)</f>
        <v>KH 1488</v>
      </c>
      <c r="I3549" t="str">
        <f>VLOOKUP(G3549,'DANH MỤC'!$I:$K,3,0)</f>
        <v>Hòa Bình</v>
      </c>
      <c r="J3549" s="8" t="s">
        <v>14</v>
      </c>
      <c r="K3549" t="str">
        <f>VLOOKUP(J3549,'DANH MỤC'!$A$1:$B$19,2,0)</f>
        <v>Sản phẩm 0004</v>
      </c>
      <c r="L3549" t="s">
        <v>15</v>
      </c>
      <c r="M3549">
        <v>1</v>
      </c>
      <c r="N3549" s="3">
        <f>IF(LEFT(K3549,1)="S",VLOOKUP(K3549,'DANH MỤC'!$B:$D,2,0),VLOOKUP(K3549,'DANH MỤC'!$B:$D,3,0))</f>
        <v>3500000</v>
      </c>
      <c r="O3549">
        <v>20</v>
      </c>
      <c r="P3549" s="3">
        <f>N3549*O3549%*CSDL[[#This Row],[SỐ LƯỢNG]]</f>
        <v>700000</v>
      </c>
      <c r="Q3549" s="3">
        <f t="shared" si="1710"/>
        <v>2800000</v>
      </c>
    </row>
    <row r="3550" spans="1:17" x14ac:dyDescent="0.3">
      <c r="A3550" s="23" t="s">
        <v>1809</v>
      </c>
      <c r="B3550" s="8" t="s">
        <v>1809</v>
      </c>
      <c r="C3550" s="8">
        <v>5</v>
      </c>
      <c r="D3550" s="8" t="s">
        <v>1857</v>
      </c>
      <c r="E3550" s="8" t="s">
        <v>13822</v>
      </c>
      <c r="F3550" s="8" t="str">
        <f>VLOOKUP(E3550,'DANH MỤC'!$F:$G,2,0)</f>
        <v>Nhóm 1</v>
      </c>
      <c r="G3550" s="8" t="s">
        <v>7501</v>
      </c>
      <c r="H3550" t="str">
        <f>VLOOKUP(G3550,'DANH MỤC'!$I:$K,2,0)</f>
        <v>KH 1489</v>
      </c>
      <c r="I3550" t="str">
        <f>VLOOKUP(G3550,'DANH MỤC'!$I:$K,3,0)</f>
        <v>Vĩnh Long</v>
      </c>
      <c r="J3550" s="8" t="s">
        <v>5939</v>
      </c>
      <c r="K3550" t="str">
        <f>VLOOKUP(J3550,'DANH MỤC'!$A$1:$B$19,2,0)</f>
        <v>Sản phẩm 0001</v>
      </c>
      <c r="L3550" t="s">
        <v>15</v>
      </c>
      <c r="M3550">
        <v>1</v>
      </c>
      <c r="N3550" s="3">
        <f>IF(LEFT(K3550,1)="S",VLOOKUP(K3550,'DANH MỤC'!$B:$D,2,0),VLOOKUP(K3550,'DANH MỤC'!$B:$D,3,0))</f>
        <v>3000000</v>
      </c>
      <c r="O3550">
        <v>0</v>
      </c>
      <c r="P3550" s="3">
        <f>N3550*O3550%*CSDL[[#This Row],[SỐ LƯỢNG]]</f>
        <v>0</v>
      </c>
      <c r="Q3550" s="3">
        <f t="shared" si="1710"/>
        <v>3000000</v>
      </c>
    </row>
    <row r="3551" spans="1:17" x14ac:dyDescent="0.3">
      <c r="A3551" s="23" t="str">
        <f>A3550</f>
        <v>03/05/2019</v>
      </c>
      <c r="B3551" s="8" t="str">
        <f>B3550</f>
        <v>03/05/2019</v>
      </c>
      <c r="C3551" s="8">
        <v>5</v>
      </c>
      <c r="D3551" s="8" t="str">
        <f>D3550</f>
        <v>DH13301</v>
      </c>
      <c r="E3551" s="8" t="str">
        <f>E3550</f>
        <v>anh.hong</v>
      </c>
      <c r="F3551" s="8" t="str">
        <f>VLOOKUP(E3551,'DANH MỤC'!$F:$G,2,0)</f>
        <v>Nhóm 1</v>
      </c>
      <c r="G3551" s="8" t="str">
        <f>G3550</f>
        <v>KH1489</v>
      </c>
      <c r="H3551" t="str">
        <f>VLOOKUP(G3551,'DANH MỤC'!$I:$K,2,0)</f>
        <v>KH 1489</v>
      </c>
      <c r="I3551" t="str">
        <f>VLOOKUP(G3551,'DANH MỤC'!$I:$K,3,0)</f>
        <v>Vĩnh Long</v>
      </c>
      <c r="J3551" s="8" t="s">
        <v>5948</v>
      </c>
      <c r="K3551" t="str">
        <f>VLOOKUP(J3551,'DANH MỤC'!$A$1:$B$19,2,0)</f>
        <v>Hàng tặng 0005</v>
      </c>
      <c r="L3551" t="s">
        <v>51</v>
      </c>
      <c r="M3551">
        <v>1</v>
      </c>
      <c r="N3551" s="3">
        <f>IF(LEFT(K3551,1)="S",VLOOKUP(K3551,'DANH MỤC'!$B:$D,2,0),VLOOKUP(K3551,'DANH MỤC'!$B:$D,3,0))</f>
        <v>300000</v>
      </c>
      <c r="O3551">
        <v>0</v>
      </c>
      <c r="P3551" s="3">
        <f>N3551*O3551%*CSDL[[#This Row],[SỐ LƯỢNG]]</f>
        <v>0</v>
      </c>
      <c r="Q3551" s="3">
        <f t="shared" si="1710"/>
        <v>300000</v>
      </c>
    </row>
    <row r="3552" spans="1:17" x14ac:dyDescent="0.3">
      <c r="A3552" s="23" t="s">
        <v>1809</v>
      </c>
      <c r="B3552" s="8" t="s">
        <v>1809</v>
      </c>
      <c r="C3552" s="8">
        <v>5</v>
      </c>
      <c r="D3552" s="8" t="s">
        <v>1858</v>
      </c>
      <c r="E3552" s="8" t="s">
        <v>13822</v>
      </c>
      <c r="F3552" s="8" t="str">
        <f>VLOOKUP(E3552,'DANH MỤC'!$F:$G,2,0)</f>
        <v>Nhóm 1</v>
      </c>
      <c r="G3552" s="8" t="s">
        <v>6913</v>
      </c>
      <c r="H3552" t="str">
        <f>VLOOKUP(G3552,'DANH MỤC'!$I:$K,2,0)</f>
        <v>KH 0884</v>
      </c>
      <c r="I3552" t="str">
        <f>VLOOKUP(G3552,'DANH MỤC'!$I:$K,3,0)</f>
        <v>Sơn La</v>
      </c>
      <c r="J3552" s="8" t="s">
        <v>14</v>
      </c>
      <c r="K3552" t="str">
        <f>VLOOKUP(J3552,'DANH MỤC'!$A$1:$B$19,2,0)</f>
        <v>Sản phẩm 0004</v>
      </c>
      <c r="L3552" t="s">
        <v>15</v>
      </c>
      <c r="M3552">
        <v>1</v>
      </c>
      <c r="N3552" s="3">
        <f>IF(LEFT(K3552,1)="S",VLOOKUP(K3552,'DANH MỤC'!$B:$D,2,0),VLOOKUP(K3552,'DANH MỤC'!$B:$D,3,0))</f>
        <v>3500000</v>
      </c>
      <c r="O3552">
        <v>0</v>
      </c>
      <c r="P3552" s="3">
        <f>N3552*O3552%*CSDL[[#This Row],[SỐ LƯỢNG]]</f>
        <v>0</v>
      </c>
      <c r="Q3552" s="3">
        <f t="shared" si="1710"/>
        <v>3500000</v>
      </c>
    </row>
    <row r="3553" spans="1:17" x14ac:dyDescent="0.3">
      <c r="A3553" s="23" t="str">
        <f>A3552</f>
        <v>03/05/2019</v>
      </c>
      <c r="B3553" s="8" t="str">
        <f>B3552</f>
        <v>03/05/2019</v>
      </c>
      <c r="C3553" s="8">
        <v>5</v>
      </c>
      <c r="D3553" s="8" t="str">
        <f>D3552</f>
        <v>DH13300</v>
      </c>
      <c r="E3553" s="8" t="str">
        <f>E3552</f>
        <v>anh.hong</v>
      </c>
      <c r="F3553" s="8" t="str">
        <f>VLOOKUP(E3553,'DANH MỤC'!$F:$G,2,0)</f>
        <v>Nhóm 1</v>
      </c>
      <c r="G3553" s="8" t="str">
        <f>G3552</f>
        <v>KH0884</v>
      </c>
      <c r="H3553" t="str">
        <f>VLOOKUP(G3553,'DANH MỤC'!$I:$K,2,0)</f>
        <v>KH 0884</v>
      </c>
      <c r="I3553" t="str">
        <f>VLOOKUP(G3553,'DANH MỤC'!$I:$K,3,0)</f>
        <v>Sơn La</v>
      </c>
      <c r="J3553" s="8" t="s">
        <v>5944</v>
      </c>
      <c r="K3553" t="str">
        <f>VLOOKUP(J3553,'DANH MỤC'!$A$1:$B$19,2,0)</f>
        <v>Hàng tặng 0001</v>
      </c>
      <c r="L3553" t="s">
        <v>24</v>
      </c>
      <c r="M3553">
        <v>2</v>
      </c>
      <c r="N3553" s="3">
        <f>IF(LEFT(K3553,1)="S",VLOOKUP(K3553,'DANH MỤC'!$B:$D,2,0),VLOOKUP(K3553,'DANH MỤC'!$B:$D,3,0))</f>
        <v>200000</v>
      </c>
      <c r="O3553">
        <v>100</v>
      </c>
      <c r="P3553" s="3">
        <f>N3553*O3553%*CSDL[[#This Row],[SỐ LƯỢNG]]</f>
        <v>400000</v>
      </c>
      <c r="Q3553" s="3">
        <f t="shared" si="1710"/>
        <v>0</v>
      </c>
    </row>
    <row r="3554" spans="1:17" x14ac:dyDescent="0.3">
      <c r="A3554" s="23" t="s">
        <v>1809</v>
      </c>
      <c r="B3554" s="8" t="s">
        <v>1809</v>
      </c>
      <c r="C3554" s="8">
        <v>5</v>
      </c>
      <c r="D3554" s="8" t="s">
        <v>1859</v>
      </c>
      <c r="E3554" s="8" t="s">
        <v>13823</v>
      </c>
      <c r="F3554" s="8" t="str">
        <f>VLOOKUP(E3554,'DANH MỤC'!$F:$G,2,0)</f>
        <v>Nhóm 1</v>
      </c>
      <c r="G3554" s="8" t="s">
        <v>7502</v>
      </c>
      <c r="H3554" t="str">
        <f>VLOOKUP(G3554,'DANH MỤC'!$I:$K,2,0)</f>
        <v>KH 1490</v>
      </c>
      <c r="I3554" t="str">
        <f>VLOOKUP(G3554,'DANH MỤC'!$I:$K,3,0)</f>
        <v>Tây Ninh</v>
      </c>
      <c r="J3554" s="8" t="s">
        <v>14</v>
      </c>
      <c r="K3554" t="str">
        <f>VLOOKUP(J3554,'DANH MỤC'!$A$1:$B$19,2,0)</f>
        <v>Sản phẩm 0004</v>
      </c>
      <c r="L3554" t="s">
        <v>15</v>
      </c>
      <c r="M3554">
        <v>1</v>
      </c>
      <c r="N3554" s="3">
        <f>IF(LEFT(K3554,1)="S",VLOOKUP(K3554,'DANH MỤC'!$B:$D,2,0),VLOOKUP(K3554,'DANH MỤC'!$B:$D,3,0))</f>
        <v>3500000</v>
      </c>
      <c r="O3554">
        <v>0</v>
      </c>
      <c r="P3554" s="3">
        <f>N3554*O3554%*CSDL[[#This Row],[SỐ LƯỢNG]]</f>
        <v>0</v>
      </c>
      <c r="Q3554" s="3">
        <f t="shared" si="1710"/>
        <v>3500000</v>
      </c>
    </row>
    <row r="3555" spans="1:17" x14ac:dyDescent="0.3">
      <c r="A3555" s="23" t="str">
        <f>A3554</f>
        <v>03/05/2019</v>
      </c>
      <c r="B3555" s="8" t="str">
        <f>B3554</f>
        <v>03/05/2019</v>
      </c>
      <c r="C3555" s="8">
        <v>5</v>
      </c>
      <c r="D3555" s="8" t="str">
        <f>D3554</f>
        <v>DH13299</v>
      </c>
      <c r="E3555" s="8" t="str">
        <f>E3554</f>
        <v>giang.nguyen</v>
      </c>
      <c r="F3555" s="8" t="str">
        <f>VLOOKUP(E3555,'DANH MỤC'!$F:$G,2,0)</f>
        <v>Nhóm 1</v>
      </c>
      <c r="G3555" s="8" t="str">
        <f>G3554</f>
        <v>KH1490</v>
      </c>
      <c r="H3555" t="str">
        <f>VLOOKUP(G3555,'DANH MỤC'!$I:$K,2,0)</f>
        <v>KH 1490</v>
      </c>
      <c r="I3555" t="str">
        <f>VLOOKUP(G3555,'DANH MỤC'!$I:$K,3,0)</f>
        <v>Tây Ninh</v>
      </c>
      <c r="J3555" s="8" t="s">
        <v>5948</v>
      </c>
      <c r="K3555" t="str">
        <f>VLOOKUP(J3555,'DANH MỤC'!$A$1:$B$19,2,0)</f>
        <v>Hàng tặng 0005</v>
      </c>
      <c r="L3555" t="s">
        <v>51</v>
      </c>
      <c r="M3555">
        <v>1</v>
      </c>
      <c r="N3555" s="3">
        <f>IF(LEFT(K3555,1)="S",VLOOKUP(K3555,'DANH MỤC'!$B:$D,2,0),VLOOKUP(K3555,'DANH MỤC'!$B:$D,3,0))</f>
        <v>300000</v>
      </c>
      <c r="O3555">
        <v>0</v>
      </c>
      <c r="P3555" s="3">
        <f>N3555*O3555%*CSDL[[#This Row],[SỐ LƯỢNG]]</f>
        <v>0</v>
      </c>
      <c r="Q3555" s="3">
        <f t="shared" si="1710"/>
        <v>300000</v>
      </c>
    </row>
    <row r="3556" spans="1:17" x14ac:dyDescent="0.3">
      <c r="A3556" s="23" t="s">
        <v>1809</v>
      </c>
      <c r="B3556" s="8" t="s">
        <v>1809</v>
      </c>
      <c r="C3556" s="8">
        <v>5</v>
      </c>
      <c r="D3556" s="8" t="s">
        <v>1860</v>
      </c>
      <c r="E3556" s="8" t="s">
        <v>13823</v>
      </c>
      <c r="F3556" s="8" t="str">
        <f>VLOOKUP(E3556,'DANH MỤC'!$F:$G,2,0)</f>
        <v>Nhóm 1</v>
      </c>
      <c r="G3556" s="8" t="s">
        <v>7503</v>
      </c>
      <c r="H3556" t="str">
        <f>VLOOKUP(G3556,'DANH MỤC'!$I:$K,2,0)</f>
        <v>KH 1491</v>
      </c>
      <c r="I3556" t="str">
        <f>VLOOKUP(G3556,'DANH MỤC'!$I:$K,3,0)</f>
        <v>Hưng Yên</v>
      </c>
      <c r="J3556" s="8" t="s">
        <v>5939</v>
      </c>
      <c r="K3556" t="str">
        <f>VLOOKUP(J3556,'DANH MỤC'!$A$1:$B$19,2,0)</f>
        <v>Sản phẩm 0001</v>
      </c>
      <c r="L3556" t="s">
        <v>15</v>
      </c>
      <c r="M3556">
        <v>1</v>
      </c>
      <c r="N3556" s="3">
        <f>IF(LEFT(K3556,1)="S",VLOOKUP(K3556,'DANH MỤC'!$B:$D,2,0),VLOOKUP(K3556,'DANH MỤC'!$B:$D,3,0))</f>
        <v>3000000</v>
      </c>
      <c r="O3556">
        <v>0</v>
      </c>
      <c r="P3556" s="3">
        <f>N3556*O3556%*CSDL[[#This Row],[SỐ LƯỢNG]]</f>
        <v>0</v>
      </c>
      <c r="Q3556" s="3">
        <f t="shared" si="1710"/>
        <v>3000000</v>
      </c>
    </row>
    <row r="3557" spans="1:17" x14ac:dyDescent="0.3">
      <c r="A3557" s="23" t="str">
        <f>A3556</f>
        <v>03/05/2019</v>
      </c>
      <c r="B3557" s="8" t="str">
        <f>B3556</f>
        <v>03/05/2019</v>
      </c>
      <c r="C3557" s="8">
        <v>5</v>
      </c>
      <c r="D3557" s="8" t="str">
        <f>D3556</f>
        <v>DH13298</v>
      </c>
      <c r="E3557" s="8" t="str">
        <f>E3556</f>
        <v>giang.nguyen</v>
      </c>
      <c r="F3557" s="8" t="str">
        <f>VLOOKUP(E3557,'DANH MỤC'!$F:$G,2,0)</f>
        <v>Nhóm 1</v>
      </c>
      <c r="G3557" s="8" t="str">
        <f>G3556</f>
        <v>KH1491</v>
      </c>
      <c r="H3557" t="str">
        <f>VLOOKUP(G3557,'DANH MỤC'!$I:$K,2,0)</f>
        <v>KH 1491</v>
      </c>
      <c r="I3557" t="str">
        <f>VLOOKUP(G3557,'DANH MỤC'!$I:$K,3,0)</f>
        <v>Hưng Yên</v>
      </c>
      <c r="J3557" s="8" t="s">
        <v>5944</v>
      </c>
      <c r="K3557" t="str">
        <f>VLOOKUP(J3557,'DANH MỤC'!$A$1:$B$19,2,0)</f>
        <v>Hàng tặng 0001</v>
      </c>
      <c r="L3557" t="s">
        <v>24</v>
      </c>
      <c r="M3557">
        <v>2</v>
      </c>
      <c r="N3557" s="3">
        <f>IF(LEFT(K3557,1)="S",VLOOKUP(K3557,'DANH MỤC'!$B:$D,2,0),VLOOKUP(K3557,'DANH MỤC'!$B:$D,3,0))</f>
        <v>200000</v>
      </c>
      <c r="O3557">
        <v>100</v>
      </c>
      <c r="P3557" s="3">
        <f>N3557*O3557%*CSDL[[#This Row],[SỐ LƯỢNG]]</f>
        <v>400000</v>
      </c>
      <c r="Q3557" s="3">
        <f t="shared" si="1710"/>
        <v>0</v>
      </c>
    </row>
    <row r="3558" spans="1:17" x14ac:dyDescent="0.3">
      <c r="A3558" s="23" t="s">
        <v>1809</v>
      </c>
      <c r="B3558" s="8" t="s">
        <v>1809</v>
      </c>
      <c r="C3558" s="8">
        <v>5</v>
      </c>
      <c r="D3558" s="8" t="s">
        <v>1861</v>
      </c>
      <c r="E3558" s="8" t="s">
        <v>13816</v>
      </c>
      <c r="F3558" s="8" t="str">
        <f>VLOOKUP(E3558,'DANH MỤC'!$F:$G,2,0)</f>
        <v>Nhóm 1</v>
      </c>
      <c r="G3558" s="8" t="s">
        <v>7504</v>
      </c>
      <c r="H3558" t="str">
        <f>VLOOKUP(G3558,'DANH MỤC'!$I:$K,2,0)</f>
        <v>KH 1492</v>
      </c>
      <c r="I3558" t="str">
        <f>VLOOKUP(G3558,'DANH MỤC'!$I:$K,3,0)</f>
        <v>Tuyên Quang</v>
      </c>
      <c r="J3558" s="8" t="s">
        <v>5940</v>
      </c>
      <c r="K3558" t="str">
        <f>VLOOKUP(J3558,'DANH MỤC'!$A$1:$B$19,2,0)</f>
        <v>Sản phẩm 0002</v>
      </c>
      <c r="L3558" t="s">
        <v>15</v>
      </c>
      <c r="M3558">
        <v>1</v>
      </c>
      <c r="N3558" s="3">
        <f>IF(LEFT(K3558,1)="S",VLOOKUP(K3558,'DANH MỤC'!$B:$D,2,0),VLOOKUP(K3558,'DANH MỤC'!$B:$D,3,0))</f>
        <v>2000000</v>
      </c>
      <c r="O3558">
        <v>0</v>
      </c>
      <c r="P3558" s="3">
        <f>N3558*O3558%*CSDL[[#This Row],[SỐ LƯỢNG]]</f>
        <v>0</v>
      </c>
      <c r="Q3558" s="3">
        <f t="shared" si="1710"/>
        <v>2000000</v>
      </c>
    </row>
    <row r="3559" spans="1:17" x14ac:dyDescent="0.3">
      <c r="A3559" s="23" t="str">
        <f t="shared" ref="A3559:A3561" si="1721">A3558</f>
        <v>03/05/2019</v>
      </c>
      <c r="B3559" s="8" t="str">
        <f t="shared" ref="B3559:B3561" si="1722">B3558</f>
        <v>03/05/2019</v>
      </c>
      <c r="C3559" s="8">
        <v>5</v>
      </c>
      <c r="D3559" s="8" t="str">
        <f t="shared" ref="D3559:D3561" si="1723">D3558</f>
        <v>DH13297</v>
      </c>
      <c r="E3559" s="8" t="str">
        <f t="shared" ref="E3559:E3561" si="1724">E3558</f>
        <v>luyen.dam</v>
      </c>
      <c r="F3559" s="8" t="str">
        <f>VLOOKUP(E3559,'DANH MỤC'!$F:$G,2,0)</f>
        <v>Nhóm 1</v>
      </c>
      <c r="G3559" s="8" t="str">
        <f t="shared" ref="G3559:G3561" si="1725">G3558</f>
        <v>KH1492</v>
      </c>
      <c r="H3559" t="str">
        <f>VLOOKUP(G3559,'DANH MỤC'!$I:$K,2,0)</f>
        <v>KH 1492</v>
      </c>
      <c r="I3559" t="str">
        <f>VLOOKUP(G3559,'DANH MỤC'!$I:$K,3,0)</f>
        <v>Tuyên Quang</v>
      </c>
      <c r="J3559" s="8" t="s">
        <v>5939</v>
      </c>
      <c r="K3559" t="str">
        <f>VLOOKUP(J3559,'DANH MỤC'!$A$1:$B$19,2,0)</f>
        <v>Sản phẩm 0001</v>
      </c>
      <c r="L3559" t="s">
        <v>15</v>
      </c>
      <c r="M3559">
        <v>1</v>
      </c>
      <c r="N3559" s="3">
        <f>IF(LEFT(K3559,1)="S",VLOOKUP(K3559,'DANH MỤC'!$B:$D,2,0),VLOOKUP(K3559,'DANH MỤC'!$B:$D,3,0))</f>
        <v>3000000</v>
      </c>
      <c r="O3559">
        <v>20</v>
      </c>
      <c r="P3559" s="3">
        <f>N3559*O3559%*CSDL[[#This Row],[SỐ LƯỢNG]]</f>
        <v>600000</v>
      </c>
      <c r="Q3559" s="3">
        <f t="shared" si="1710"/>
        <v>2400000</v>
      </c>
    </row>
    <row r="3560" spans="1:17" x14ac:dyDescent="0.3">
      <c r="A3560" s="23" t="str">
        <f t="shared" si="1721"/>
        <v>03/05/2019</v>
      </c>
      <c r="B3560" s="8" t="str">
        <f t="shared" si="1722"/>
        <v>03/05/2019</v>
      </c>
      <c r="C3560" s="8">
        <v>5</v>
      </c>
      <c r="D3560" s="8" t="str">
        <f t="shared" si="1723"/>
        <v>DH13297</v>
      </c>
      <c r="E3560" s="8" t="str">
        <f t="shared" si="1724"/>
        <v>luyen.dam</v>
      </c>
      <c r="F3560" s="8" t="str">
        <f>VLOOKUP(E3560,'DANH MỤC'!$F:$G,2,0)</f>
        <v>Nhóm 1</v>
      </c>
      <c r="G3560" s="8" t="str">
        <f t="shared" si="1725"/>
        <v>KH1492</v>
      </c>
      <c r="H3560" t="str">
        <f>VLOOKUP(G3560,'DANH MỤC'!$I:$K,2,0)</f>
        <v>KH 1492</v>
      </c>
      <c r="I3560" t="str">
        <f>VLOOKUP(G3560,'DANH MỤC'!$I:$K,3,0)</f>
        <v>Tuyên Quang</v>
      </c>
      <c r="J3560" s="8" t="s">
        <v>5939</v>
      </c>
      <c r="K3560" t="str">
        <f>VLOOKUP(J3560,'DANH MỤC'!$A$1:$B$19,2,0)</f>
        <v>Sản phẩm 0001</v>
      </c>
      <c r="L3560" t="s">
        <v>15</v>
      </c>
      <c r="M3560">
        <v>1</v>
      </c>
      <c r="N3560" s="3">
        <f>IF(LEFT(K3560,1)="S",VLOOKUP(K3560,'DANH MỤC'!$B:$D,2,0),VLOOKUP(K3560,'DANH MỤC'!$B:$D,3,0))</f>
        <v>3000000</v>
      </c>
      <c r="O3560">
        <v>10</v>
      </c>
      <c r="P3560" s="3">
        <f>N3560*O3560%*CSDL[[#This Row],[SỐ LƯỢNG]]</f>
        <v>300000</v>
      </c>
      <c r="Q3560" s="3">
        <f t="shared" si="1710"/>
        <v>2700000</v>
      </c>
    </row>
    <row r="3561" spans="1:17" x14ac:dyDescent="0.3">
      <c r="A3561" s="23" t="str">
        <f t="shared" si="1721"/>
        <v>03/05/2019</v>
      </c>
      <c r="B3561" s="8" t="str">
        <f t="shared" si="1722"/>
        <v>03/05/2019</v>
      </c>
      <c r="C3561" s="8">
        <v>5</v>
      </c>
      <c r="D3561" s="8" t="str">
        <f t="shared" si="1723"/>
        <v>DH13297</v>
      </c>
      <c r="E3561" s="8" t="str">
        <f t="shared" si="1724"/>
        <v>luyen.dam</v>
      </c>
      <c r="F3561" s="8" t="str">
        <f>VLOOKUP(E3561,'DANH MỤC'!$F:$G,2,0)</f>
        <v>Nhóm 1</v>
      </c>
      <c r="G3561" s="8" t="str">
        <f t="shared" si="1725"/>
        <v>KH1492</v>
      </c>
      <c r="H3561" t="str">
        <f>VLOOKUP(G3561,'DANH MỤC'!$I:$K,2,0)</f>
        <v>KH 1492</v>
      </c>
      <c r="I3561" t="str">
        <f>VLOOKUP(G3561,'DANH MỤC'!$I:$K,3,0)</f>
        <v>Tuyên Quang</v>
      </c>
      <c r="J3561" s="8" t="s">
        <v>5944</v>
      </c>
      <c r="K3561" t="str">
        <f>VLOOKUP(J3561,'DANH MỤC'!$A$1:$B$19,2,0)</f>
        <v>Hàng tặng 0001</v>
      </c>
      <c r="L3561" t="s">
        <v>24</v>
      </c>
      <c r="M3561">
        <v>2</v>
      </c>
      <c r="N3561" s="3">
        <f>IF(LEFT(K3561,1)="S",VLOOKUP(K3561,'DANH MỤC'!$B:$D,2,0),VLOOKUP(K3561,'DANH MỤC'!$B:$D,3,0))</f>
        <v>200000</v>
      </c>
      <c r="O3561">
        <v>100</v>
      </c>
      <c r="P3561" s="3">
        <f>N3561*O3561%*CSDL[[#This Row],[SỐ LƯỢNG]]</f>
        <v>400000</v>
      </c>
      <c r="Q3561" s="3">
        <f t="shared" si="1710"/>
        <v>0</v>
      </c>
    </row>
    <row r="3562" spans="1:17" x14ac:dyDescent="0.3">
      <c r="A3562" s="23" t="s">
        <v>1809</v>
      </c>
      <c r="B3562" s="8" t="s">
        <v>1809</v>
      </c>
      <c r="C3562" s="8">
        <v>5</v>
      </c>
      <c r="D3562" s="8" t="s">
        <v>1862</v>
      </c>
      <c r="E3562" s="8" t="s">
        <v>13823</v>
      </c>
      <c r="F3562" s="8" t="str">
        <f>VLOOKUP(E3562,'DANH MỤC'!$F:$G,2,0)</f>
        <v>Nhóm 1</v>
      </c>
      <c r="G3562" s="8" t="s">
        <v>7505</v>
      </c>
      <c r="H3562" t="str">
        <f>VLOOKUP(G3562,'DANH MỤC'!$I:$K,2,0)</f>
        <v>KH 1493</v>
      </c>
      <c r="I3562" t="str">
        <f>VLOOKUP(G3562,'DANH MỤC'!$I:$K,3,0)</f>
        <v>Kon Tum</v>
      </c>
      <c r="J3562" s="8" t="s">
        <v>14</v>
      </c>
      <c r="K3562" t="str">
        <f>VLOOKUP(J3562,'DANH MỤC'!$A$1:$B$19,2,0)</f>
        <v>Sản phẩm 0004</v>
      </c>
      <c r="L3562" t="s">
        <v>15</v>
      </c>
      <c r="M3562">
        <v>1</v>
      </c>
      <c r="N3562" s="3">
        <f>IF(LEFT(K3562,1)="S",VLOOKUP(K3562,'DANH MỤC'!$B:$D,2,0),VLOOKUP(K3562,'DANH MỤC'!$B:$D,3,0))</f>
        <v>3500000</v>
      </c>
      <c r="O3562">
        <v>20</v>
      </c>
      <c r="P3562" s="3">
        <f>N3562*O3562%*CSDL[[#This Row],[SỐ LƯỢNG]]</f>
        <v>700000</v>
      </c>
      <c r="Q3562" s="3">
        <f t="shared" si="1710"/>
        <v>2800000</v>
      </c>
    </row>
    <row r="3563" spans="1:17" x14ac:dyDescent="0.3">
      <c r="A3563" s="23" t="str">
        <f>A3562</f>
        <v>03/05/2019</v>
      </c>
      <c r="B3563" s="8" t="str">
        <f>B3562</f>
        <v>03/05/2019</v>
      </c>
      <c r="C3563" s="8">
        <v>5</v>
      </c>
      <c r="D3563" s="8" t="str">
        <f>D3562</f>
        <v>DH13296</v>
      </c>
      <c r="E3563" s="8" t="str">
        <f>E3562</f>
        <v>giang.nguyen</v>
      </c>
      <c r="F3563" s="8" t="str">
        <f>VLOOKUP(E3563,'DANH MỤC'!$F:$G,2,0)</f>
        <v>Nhóm 1</v>
      </c>
      <c r="G3563" s="8" t="str">
        <f>G3562</f>
        <v>KH1493</v>
      </c>
      <c r="H3563" t="str">
        <f>VLOOKUP(G3563,'DANH MỤC'!$I:$K,2,0)</f>
        <v>KH 1493</v>
      </c>
      <c r="I3563" t="str">
        <f>VLOOKUP(G3563,'DANH MỤC'!$I:$K,3,0)</f>
        <v>Kon Tum</v>
      </c>
      <c r="J3563" s="8" t="s">
        <v>19</v>
      </c>
      <c r="K3563" t="str">
        <f>VLOOKUP(J3563,'DANH MỤC'!$A$1:$B$19,2,0)</f>
        <v>Sản phẩm 0003</v>
      </c>
      <c r="L3563" t="s">
        <v>15</v>
      </c>
      <c r="M3563">
        <v>1</v>
      </c>
      <c r="N3563" s="3">
        <f>IF(LEFT(K3563,1)="S",VLOOKUP(K3563,'DANH MỤC'!$B:$D,2,0),VLOOKUP(K3563,'DANH MỤC'!$B:$D,3,0))</f>
        <v>2500000</v>
      </c>
      <c r="O3563">
        <v>10</v>
      </c>
      <c r="P3563" s="3">
        <f>N3563*O3563%*CSDL[[#This Row],[SỐ LƯỢNG]]</f>
        <v>250000</v>
      </c>
      <c r="Q3563" s="3">
        <f t="shared" si="1710"/>
        <v>2250000</v>
      </c>
    </row>
    <row r="3564" spans="1:17" x14ac:dyDescent="0.3">
      <c r="A3564" s="23" t="s">
        <v>1809</v>
      </c>
      <c r="B3564" s="8" t="s">
        <v>1809</v>
      </c>
      <c r="C3564" s="8">
        <v>5</v>
      </c>
      <c r="D3564" s="8" t="s">
        <v>1863</v>
      </c>
      <c r="E3564" s="8" t="s">
        <v>13822</v>
      </c>
      <c r="F3564" s="8" t="str">
        <f>VLOOKUP(E3564,'DANH MỤC'!$F:$G,2,0)</f>
        <v>Nhóm 1</v>
      </c>
      <c r="G3564" s="8" t="s">
        <v>7506</v>
      </c>
      <c r="H3564" t="str">
        <f>VLOOKUP(G3564,'DANH MỤC'!$I:$K,2,0)</f>
        <v>KH 1494</v>
      </c>
      <c r="I3564" t="str">
        <f>VLOOKUP(G3564,'DANH MỤC'!$I:$K,3,0)</f>
        <v>Hòa Bình</v>
      </c>
      <c r="J3564" s="8" t="s">
        <v>19</v>
      </c>
      <c r="K3564" t="str">
        <f>VLOOKUP(J3564,'DANH MỤC'!$A$1:$B$19,2,0)</f>
        <v>Sản phẩm 0003</v>
      </c>
      <c r="L3564" t="s">
        <v>15</v>
      </c>
      <c r="M3564">
        <v>1</v>
      </c>
      <c r="N3564" s="3">
        <f>IF(LEFT(K3564,1)="S",VLOOKUP(K3564,'DANH MỤC'!$B:$D,2,0),VLOOKUP(K3564,'DANH MỤC'!$B:$D,3,0))</f>
        <v>2500000</v>
      </c>
      <c r="O3564">
        <v>0</v>
      </c>
      <c r="P3564" s="3">
        <f>N3564*O3564%*CSDL[[#This Row],[SỐ LƯỢNG]]</f>
        <v>0</v>
      </c>
      <c r="Q3564" s="3">
        <f t="shared" si="1710"/>
        <v>2500000</v>
      </c>
    </row>
    <row r="3565" spans="1:17" x14ac:dyDescent="0.3">
      <c r="A3565" s="23" t="str">
        <f>A3564</f>
        <v>03/05/2019</v>
      </c>
      <c r="B3565" s="8" t="str">
        <f>B3564</f>
        <v>03/05/2019</v>
      </c>
      <c r="C3565" s="8">
        <v>5</v>
      </c>
      <c r="D3565" s="8" t="str">
        <f>D3564</f>
        <v>DH13295</v>
      </c>
      <c r="E3565" s="8" t="str">
        <f>E3564</f>
        <v>anh.hong</v>
      </c>
      <c r="F3565" s="8" t="str">
        <f>VLOOKUP(E3565,'DANH MỤC'!$F:$G,2,0)</f>
        <v>Nhóm 1</v>
      </c>
      <c r="G3565" s="8" t="str">
        <f>G3564</f>
        <v>KH1494</v>
      </c>
      <c r="H3565" t="str">
        <f>VLOOKUP(G3565,'DANH MỤC'!$I:$K,2,0)</f>
        <v>KH 1494</v>
      </c>
      <c r="I3565" t="str">
        <f>VLOOKUP(G3565,'DANH MỤC'!$I:$K,3,0)</f>
        <v>Hòa Bình</v>
      </c>
      <c r="J3565" s="8" t="s">
        <v>5948</v>
      </c>
      <c r="K3565" t="str">
        <f>VLOOKUP(J3565,'DANH MỤC'!$A$1:$B$19,2,0)</f>
        <v>Hàng tặng 0005</v>
      </c>
      <c r="L3565" t="s">
        <v>51</v>
      </c>
      <c r="M3565">
        <v>1</v>
      </c>
      <c r="N3565" s="3">
        <f>IF(LEFT(K3565,1)="S",VLOOKUP(K3565,'DANH MỤC'!$B:$D,2,0),VLOOKUP(K3565,'DANH MỤC'!$B:$D,3,0))</f>
        <v>300000</v>
      </c>
      <c r="O3565">
        <v>0</v>
      </c>
      <c r="P3565" s="3">
        <f>N3565*O3565%*CSDL[[#This Row],[SỐ LƯỢNG]]</f>
        <v>0</v>
      </c>
      <c r="Q3565" s="3">
        <f t="shared" si="1710"/>
        <v>300000</v>
      </c>
    </row>
    <row r="3566" spans="1:17" x14ac:dyDescent="0.3">
      <c r="A3566" s="23" t="s">
        <v>1809</v>
      </c>
      <c r="B3566" s="8" t="s">
        <v>1809</v>
      </c>
      <c r="C3566" s="8">
        <v>5</v>
      </c>
      <c r="D3566" s="8" t="s">
        <v>1864</v>
      </c>
      <c r="E3566" s="8" t="s">
        <v>13822</v>
      </c>
      <c r="F3566" s="8" t="str">
        <f>VLOOKUP(E3566,'DANH MỤC'!$F:$G,2,0)</f>
        <v>Nhóm 1</v>
      </c>
      <c r="G3566" s="8" t="s">
        <v>1230</v>
      </c>
      <c r="H3566" t="str">
        <f>VLOOKUP(G3566,'DANH MỤC'!$I:$K,2,0)</f>
        <v>KH 1495</v>
      </c>
      <c r="I3566" t="str">
        <f>VLOOKUP(G3566,'DANH MỤC'!$I:$K,3,0)</f>
        <v>Hải Dương</v>
      </c>
      <c r="J3566" s="8" t="s">
        <v>5939</v>
      </c>
      <c r="K3566" t="str">
        <f>VLOOKUP(J3566,'DANH MỤC'!$A$1:$B$19,2,0)</f>
        <v>Sản phẩm 0001</v>
      </c>
      <c r="L3566" t="s">
        <v>15</v>
      </c>
      <c r="M3566">
        <v>1</v>
      </c>
      <c r="N3566" s="3">
        <f>IF(LEFT(K3566,1)="S",VLOOKUP(K3566,'DANH MỤC'!$B:$D,2,0),VLOOKUP(K3566,'DANH MỤC'!$B:$D,3,0))</f>
        <v>3000000</v>
      </c>
      <c r="O3566">
        <v>0</v>
      </c>
      <c r="P3566" s="3">
        <f>N3566*O3566%*CSDL[[#This Row],[SỐ LƯỢNG]]</f>
        <v>0</v>
      </c>
      <c r="Q3566" s="3">
        <f t="shared" si="1710"/>
        <v>3000000</v>
      </c>
    </row>
    <row r="3567" spans="1:17" x14ac:dyDescent="0.3">
      <c r="A3567" s="23" t="str">
        <f t="shared" ref="A3567:A3568" si="1726">A3566</f>
        <v>03/05/2019</v>
      </c>
      <c r="B3567" s="8" t="str">
        <f t="shared" ref="B3567:B3568" si="1727">B3566</f>
        <v>03/05/2019</v>
      </c>
      <c r="C3567" s="8">
        <v>5</v>
      </c>
      <c r="D3567" s="8" t="str">
        <f t="shared" ref="D3567:D3568" si="1728">D3566</f>
        <v>DH13294</v>
      </c>
      <c r="E3567" s="8" t="str">
        <f t="shared" ref="E3567:E3568" si="1729">E3566</f>
        <v>anh.hong</v>
      </c>
      <c r="F3567" s="8" t="str">
        <f>VLOOKUP(E3567,'DANH MỤC'!$F:$G,2,0)</f>
        <v>Nhóm 1</v>
      </c>
      <c r="G3567" s="8" t="str">
        <f t="shared" ref="G3567:G3568" si="1730">G3566</f>
        <v>KH1495</v>
      </c>
      <c r="H3567" t="str">
        <f>VLOOKUP(G3567,'DANH MỤC'!$I:$K,2,0)</f>
        <v>KH 1495</v>
      </c>
      <c r="I3567" t="str">
        <f>VLOOKUP(G3567,'DANH MỤC'!$I:$K,3,0)</f>
        <v>Hải Dương</v>
      </c>
      <c r="J3567" s="8" t="s">
        <v>5940</v>
      </c>
      <c r="K3567" t="str">
        <f>VLOOKUP(J3567,'DANH MỤC'!$A$1:$B$19,2,0)</f>
        <v>Sản phẩm 0002</v>
      </c>
      <c r="L3567" t="s">
        <v>15</v>
      </c>
      <c r="M3567">
        <v>1</v>
      </c>
      <c r="N3567" s="3">
        <f>IF(LEFT(K3567,1)="S",VLOOKUP(K3567,'DANH MỤC'!$B:$D,2,0),VLOOKUP(K3567,'DANH MỤC'!$B:$D,3,0))</f>
        <v>2000000</v>
      </c>
      <c r="O3567">
        <v>20</v>
      </c>
      <c r="P3567" s="3">
        <f>N3567*O3567%*CSDL[[#This Row],[SỐ LƯỢNG]]</f>
        <v>400000</v>
      </c>
      <c r="Q3567" s="3">
        <f t="shared" si="1710"/>
        <v>1600000</v>
      </c>
    </row>
    <row r="3568" spans="1:17" x14ac:dyDescent="0.3">
      <c r="A3568" s="23" t="str">
        <f t="shared" si="1726"/>
        <v>03/05/2019</v>
      </c>
      <c r="B3568" s="8" t="str">
        <f t="shared" si="1727"/>
        <v>03/05/2019</v>
      </c>
      <c r="C3568" s="8">
        <v>5</v>
      </c>
      <c r="D3568" s="8" t="str">
        <f t="shared" si="1728"/>
        <v>DH13294</v>
      </c>
      <c r="E3568" s="8" t="str">
        <f t="shared" si="1729"/>
        <v>anh.hong</v>
      </c>
      <c r="F3568" s="8" t="str">
        <f>VLOOKUP(E3568,'DANH MỤC'!$F:$G,2,0)</f>
        <v>Nhóm 1</v>
      </c>
      <c r="G3568" s="8" t="str">
        <f t="shared" si="1730"/>
        <v>KH1495</v>
      </c>
      <c r="H3568" t="str">
        <f>VLOOKUP(G3568,'DANH MỤC'!$I:$K,2,0)</f>
        <v>KH 1495</v>
      </c>
      <c r="I3568" t="str">
        <f>VLOOKUP(G3568,'DANH MỤC'!$I:$K,3,0)</f>
        <v>Hải Dương</v>
      </c>
      <c r="J3568" s="8" t="s">
        <v>5944</v>
      </c>
      <c r="K3568" t="str">
        <f>VLOOKUP(J3568,'DANH MỤC'!$A$1:$B$19,2,0)</f>
        <v>Hàng tặng 0001</v>
      </c>
      <c r="L3568" t="s">
        <v>24</v>
      </c>
      <c r="M3568">
        <v>2</v>
      </c>
      <c r="N3568" s="3">
        <f>IF(LEFT(K3568,1)="S",VLOOKUP(K3568,'DANH MỤC'!$B:$D,2,0),VLOOKUP(K3568,'DANH MỤC'!$B:$D,3,0))</f>
        <v>200000</v>
      </c>
      <c r="O3568">
        <v>100</v>
      </c>
      <c r="P3568" s="3">
        <f>N3568*O3568%*CSDL[[#This Row],[SỐ LƯỢNG]]</f>
        <v>400000</v>
      </c>
      <c r="Q3568" s="3">
        <f t="shared" si="1710"/>
        <v>0</v>
      </c>
    </row>
    <row r="3569" spans="1:17" x14ac:dyDescent="0.3">
      <c r="A3569" s="23" t="s">
        <v>1809</v>
      </c>
      <c r="B3569" s="8" t="s">
        <v>1809</v>
      </c>
      <c r="C3569" s="8">
        <v>5</v>
      </c>
      <c r="D3569" s="8" t="s">
        <v>1865</v>
      </c>
      <c r="E3569" s="8" t="s">
        <v>13814</v>
      </c>
      <c r="F3569" s="8" t="str">
        <f>VLOOKUP(E3569,'DANH MỤC'!$F:$G,2,0)</f>
        <v>Nhóm 1</v>
      </c>
      <c r="G3569" s="8" t="s">
        <v>7091</v>
      </c>
      <c r="H3569" t="str">
        <f>VLOOKUP(G3569,'DANH MỤC'!$I:$K,2,0)</f>
        <v>KH 1067</v>
      </c>
      <c r="I3569" t="str">
        <f>VLOOKUP(G3569,'DANH MỤC'!$I:$K,3,0)</f>
        <v>Quảng Ninh</v>
      </c>
      <c r="J3569" s="8" t="s">
        <v>19</v>
      </c>
      <c r="K3569" t="str">
        <f>VLOOKUP(J3569,'DANH MỤC'!$A$1:$B$19,2,0)</f>
        <v>Sản phẩm 0003</v>
      </c>
      <c r="L3569" t="s">
        <v>15</v>
      </c>
      <c r="M3569">
        <v>1</v>
      </c>
      <c r="N3569" s="3">
        <f>IF(LEFT(K3569,1)="S",VLOOKUP(K3569,'DANH MỤC'!$B:$D,2,0),VLOOKUP(K3569,'DANH MỤC'!$B:$D,3,0))</f>
        <v>2500000</v>
      </c>
      <c r="O3569">
        <v>5</v>
      </c>
      <c r="P3569" s="3">
        <f>N3569*O3569%*CSDL[[#This Row],[SỐ LƯỢNG]]</f>
        <v>125000</v>
      </c>
      <c r="Q3569" s="3">
        <f t="shared" si="1710"/>
        <v>2375000</v>
      </c>
    </row>
    <row r="3570" spans="1:17" x14ac:dyDescent="0.3">
      <c r="A3570" s="23" t="s">
        <v>1809</v>
      </c>
      <c r="B3570" s="8" t="s">
        <v>1809</v>
      </c>
      <c r="C3570" s="8">
        <v>5</v>
      </c>
      <c r="D3570" s="8" t="s">
        <v>1866</v>
      </c>
      <c r="E3570" s="8" t="s">
        <v>13816</v>
      </c>
      <c r="F3570" s="8" t="str">
        <f>VLOOKUP(E3570,'DANH MỤC'!$F:$G,2,0)</f>
        <v>Nhóm 1</v>
      </c>
      <c r="G3570" s="8" t="s">
        <v>6744</v>
      </c>
      <c r="H3570" t="str">
        <f>VLOOKUP(G3570,'DANH MỤC'!$I:$K,2,0)</f>
        <v>KH 0711</v>
      </c>
      <c r="I3570" t="str">
        <f>VLOOKUP(G3570,'DANH MỤC'!$I:$K,3,0)</f>
        <v>Cà Mau</v>
      </c>
      <c r="J3570" s="8" t="s">
        <v>5939</v>
      </c>
      <c r="K3570" t="str">
        <f>VLOOKUP(J3570,'DANH MỤC'!$A$1:$B$19,2,0)</f>
        <v>Sản phẩm 0001</v>
      </c>
      <c r="L3570" t="s">
        <v>15</v>
      </c>
      <c r="M3570">
        <v>1</v>
      </c>
      <c r="N3570" s="3">
        <f>IF(LEFT(K3570,1)="S",VLOOKUP(K3570,'DANH MỤC'!$B:$D,2,0),VLOOKUP(K3570,'DANH MỤC'!$B:$D,3,0))</f>
        <v>3000000</v>
      </c>
      <c r="O3570">
        <v>0</v>
      </c>
      <c r="P3570" s="3">
        <f>N3570*O3570%*CSDL[[#This Row],[SỐ LƯỢNG]]</f>
        <v>0</v>
      </c>
      <c r="Q3570" s="3">
        <f t="shared" si="1710"/>
        <v>3000000</v>
      </c>
    </row>
    <row r="3571" spans="1:17" x14ac:dyDescent="0.3">
      <c r="A3571" s="23" t="str">
        <f>A3570</f>
        <v>03/05/2019</v>
      </c>
      <c r="B3571" s="8" t="str">
        <f>B3570</f>
        <v>03/05/2019</v>
      </c>
      <c r="C3571" s="8">
        <v>5</v>
      </c>
      <c r="D3571" s="8" t="str">
        <f>D3570</f>
        <v>DH13292</v>
      </c>
      <c r="E3571" s="8" t="str">
        <f>E3570</f>
        <v>luyen.dam</v>
      </c>
      <c r="F3571" s="8" t="str">
        <f>VLOOKUP(E3571,'DANH MỤC'!$F:$G,2,0)</f>
        <v>Nhóm 1</v>
      </c>
      <c r="G3571" s="8" t="str">
        <f>G3570</f>
        <v>KH0711</v>
      </c>
      <c r="H3571" t="str">
        <f>VLOOKUP(G3571,'DANH MỤC'!$I:$K,2,0)</f>
        <v>KH 0711</v>
      </c>
      <c r="I3571" t="str">
        <f>VLOOKUP(G3571,'DANH MỤC'!$I:$K,3,0)</f>
        <v>Cà Mau</v>
      </c>
      <c r="J3571" s="8" t="s">
        <v>5944</v>
      </c>
      <c r="K3571" t="str">
        <f>VLOOKUP(J3571,'DANH MỤC'!$A$1:$B$19,2,0)</f>
        <v>Hàng tặng 0001</v>
      </c>
      <c r="L3571" t="s">
        <v>24</v>
      </c>
      <c r="M3571">
        <v>2</v>
      </c>
      <c r="N3571" s="3">
        <f>IF(LEFT(K3571,1)="S",VLOOKUP(K3571,'DANH MỤC'!$B:$D,2,0),VLOOKUP(K3571,'DANH MỤC'!$B:$D,3,0))</f>
        <v>200000</v>
      </c>
      <c r="O3571">
        <v>100</v>
      </c>
      <c r="P3571" s="3">
        <f>N3571*O3571%*CSDL[[#This Row],[SỐ LƯỢNG]]</f>
        <v>400000</v>
      </c>
      <c r="Q3571" s="3">
        <f t="shared" si="1710"/>
        <v>0</v>
      </c>
    </row>
    <row r="3572" spans="1:17" x14ac:dyDescent="0.3">
      <c r="A3572" s="23" t="s">
        <v>1809</v>
      </c>
      <c r="B3572" s="8" t="s">
        <v>1809</v>
      </c>
      <c r="C3572" s="8">
        <v>5</v>
      </c>
      <c r="D3572" s="8" t="s">
        <v>1867</v>
      </c>
      <c r="E3572" s="8" t="s">
        <v>13822</v>
      </c>
      <c r="F3572" s="8" t="str">
        <f>VLOOKUP(E3572,'DANH MỤC'!$F:$G,2,0)</f>
        <v>Nhóm 1</v>
      </c>
      <c r="G3572" s="8" t="s">
        <v>7507</v>
      </c>
      <c r="H3572" t="str">
        <f>VLOOKUP(G3572,'DANH MỤC'!$I:$K,2,0)</f>
        <v>KH 1496</v>
      </c>
      <c r="I3572" t="str">
        <f>VLOOKUP(G3572,'DANH MỤC'!$I:$K,3,0)</f>
        <v>An Giang</v>
      </c>
      <c r="J3572" s="8" t="s">
        <v>5939</v>
      </c>
      <c r="K3572" t="str">
        <f>VLOOKUP(J3572,'DANH MỤC'!$A$1:$B$19,2,0)</f>
        <v>Sản phẩm 0001</v>
      </c>
      <c r="L3572" t="s">
        <v>15</v>
      </c>
      <c r="M3572">
        <v>1</v>
      </c>
      <c r="N3572" s="3">
        <f>IF(LEFT(K3572,1)="S",VLOOKUP(K3572,'DANH MỤC'!$B:$D,2,0),VLOOKUP(K3572,'DANH MỤC'!$B:$D,3,0))</f>
        <v>3000000</v>
      </c>
      <c r="O3572">
        <v>0</v>
      </c>
      <c r="P3572" s="3">
        <f>N3572*O3572%*CSDL[[#This Row],[SỐ LƯỢNG]]</f>
        <v>0</v>
      </c>
      <c r="Q3572" s="3">
        <f t="shared" si="1710"/>
        <v>3000000</v>
      </c>
    </row>
    <row r="3573" spans="1:17" x14ac:dyDescent="0.3">
      <c r="A3573" s="23" t="str">
        <f t="shared" ref="A3573:A3575" si="1731">A3572</f>
        <v>03/05/2019</v>
      </c>
      <c r="B3573" s="8" t="str">
        <f t="shared" ref="B3573:B3575" si="1732">B3572</f>
        <v>03/05/2019</v>
      </c>
      <c r="C3573" s="8">
        <v>5</v>
      </c>
      <c r="D3573" s="8" t="str">
        <f t="shared" ref="D3573:D3575" si="1733">D3572</f>
        <v>DH13291</v>
      </c>
      <c r="E3573" s="8" t="str">
        <f t="shared" ref="E3573:E3575" si="1734">E3572</f>
        <v>anh.hong</v>
      </c>
      <c r="F3573" s="8" t="str">
        <f>VLOOKUP(E3573,'DANH MỤC'!$F:$G,2,0)</f>
        <v>Nhóm 1</v>
      </c>
      <c r="G3573" s="8" t="str">
        <f t="shared" ref="G3573:G3575" si="1735">G3572</f>
        <v>KH1496</v>
      </c>
      <c r="H3573" t="str">
        <f>VLOOKUP(G3573,'DANH MỤC'!$I:$K,2,0)</f>
        <v>KH 1496</v>
      </c>
      <c r="I3573" t="str">
        <f>VLOOKUP(G3573,'DANH MỤC'!$I:$K,3,0)</f>
        <v>An Giang</v>
      </c>
      <c r="J3573" s="8" t="s">
        <v>5939</v>
      </c>
      <c r="K3573" t="str">
        <f>VLOOKUP(J3573,'DANH MỤC'!$A$1:$B$19,2,0)</f>
        <v>Sản phẩm 0001</v>
      </c>
      <c r="L3573" t="s">
        <v>15</v>
      </c>
      <c r="M3573">
        <v>1</v>
      </c>
      <c r="N3573" s="3">
        <f>IF(LEFT(K3573,1)="S",VLOOKUP(K3573,'DANH MỤC'!$B:$D,2,0),VLOOKUP(K3573,'DANH MỤC'!$B:$D,3,0))</f>
        <v>3000000</v>
      </c>
      <c r="O3573">
        <v>5</v>
      </c>
      <c r="P3573" s="3">
        <f>N3573*O3573%*CSDL[[#This Row],[SỐ LƯỢNG]]</f>
        <v>150000</v>
      </c>
      <c r="Q3573" s="3">
        <f t="shared" si="1710"/>
        <v>2850000</v>
      </c>
    </row>
    <row r="3574" spans="1:17" x14ac:dyDescent="0.3">
      <c r="A3574" s="23" t="str">
        <f t="shared" si="1731"/>
        <v>03/05/2019</v>
      </c>
      <c r="B3574" s="8" t="str">
        <f t="shared" si="1732"/>
        <v>03/05/2019</v>
      </c>
      <c r="C3574" s="8">
        <v>5</v>
      </c>
      <c r="D3574" s="8" t="str">
        <f t="shared" si="1733"/>
        <v>DH13291</v>
      </c>
      <c r="E3574" s="8" t="str">
        <f t="shared" si="1734"/>
        <v>anh.hong</v>
      </c>
      <c r="F3574" s="8" t="str">
        <f>VLOOKUP(E3574,'DANH MỤC'!$F:$G,2,0)</f>
        <v>Nhóm 1</v>
      </c>
      <c r="G3574" s="8" t="str">
        <f t="shared" si="1735"/>
        <v>KH1496</v>
      </c>
      <c r="H3574" t="str">
        <f>VLOOKUP(G3574,'DANH MỤC'!$I:$K,2,0)</f>
        <v>KH 1496</v>
      </c>
      <c r="I3574" t="str">
        <f>VLOOKUP(G3574,'DANH MỤC'!$I:$K,3,0)</f>
        <v>An Giang</v>
      </c>
      <c r="J3574" s="8" t="s">
        <v>5939</v>
      </c>
      <c r="K3574" t="str">
        <f>VLOOKUP(J3574,'DANH MỤC'!$A$1:$B$19,2,0)</f>
        <v>Sản phẩm 0001</v>
      </c>
      <c r="L3574" t="s">
        <v>15</v>
      </c>
      <c r="M3574">
        <v>1</v>
      </c>
      <c r="N3574" s="3">
        <f>IF(LEFT(K3574,1)="S",VLOOKUP(K3574,'DANH MỤC'!$B:$D,2,0),VLOOKUP(K3574,'DANH MỤC'!$B:$D,3,0))</f>
        <v>3000000</v>
      </c>
      <c r="O3574">
        <v>10</v>
      </c>
      <c r="P3574" s="3">
        <f>N3574*O3574%*CSDL[[#This Row],[SỐ LƯỢNG]]</f>
        <v>300000</v>
      </c>
      <c r="Q3574" s="3">
        <f t="shared" si="1710"/>
        <v>2700000</v>
      </c>
    </row>
    <row r="3575" spans="1:17" x14ac:dyDescent="0.3">
      <c r="A3575" s="23" t="str">
        <f t="shared" si="1731"/>
        <v>03/05/2019</v>
      </c>
      <c r="B3575" s="8" t="str">
        <f t="shared" si="1732"/>
        <v>03/05/2019</v>
      </c>
      <c r="C3575" s="8">
        <v>5</v>
      </c>
      <c r="D3575" s="8" t="str">
        <f t="shared" si="1733"/>
        <v>DH13291</v>
      </c>
      <c r="E3575" s="8" t="str">
        <f t="shared" si="1734"/>
        <v>anh.hong</v>
      </c>
      <c r="F3575" s="8" t="str">
        <f>VLOOKUP(E3575,'DANH MỤC'!$F:$G,2,0)</f>
        <v>Nhóm 1</v>
      </c>
      <c r="G3575" s="8" t="str">
        <f t="shared" si="1735"/>
        <v>KH1496</v>
      </c>
      <c r="H3575" t="str">
        <f>VLOOKUP(G3575,'DANH MỤC'!$I:$K,2,0)</f>
        <v>KH 1496</v>
      </c>
      <c r="I3575" t="str">
        <f>VLOOKUP(G3575,'DANH MỤC'!$I:$K,3,0)</f>
        <v>An Giang</v>
      </c>
      <c r="J3575" s="8" t="s">
        <v>5944</v>
      </c>
      <c r="K3575" t="str">
        <f>VLOOKUP(J3575,'DANH MỤC'!$A$1:$B$19,2,0)</f>
        <v>Hàng tặng 0001</v>
      </c>
      <c r="L3575" t="s">
        <v>24</v>
      </c>
      <c r="M3575">
        <v>2</v>
      </c>
      <c r="N3575" s="3">
        <f>IF(LEFT(K3575,1)="S",VLOOKUP(K3575,'DANH MỤC'!$B:$D,2,0),VLOOKUP(K3575,'DANH MỤC'!$B:$D,3,0))</f>
        <v>200000</v>
      </c>
      <c r="O3575">
        <v>100</v>
      </c>
      <c r="P3575" s="3">
        <f>N3575*O3575%*CSDL[[#This Row],[SỐ LƯỢNG]]</f>
        <v>400000</v>
      </c>
      <c r="Q3575" s="3">
        <f t="shared" si="1710"/>
        <v>0</v>
      </c>
    </row>
    <row r="3576" spans="1:17" x14ac:dyDescent="0.3">
      <c r="A3576" s="23" t="s">
        <v>1809</v>
      </c>
      <c r="B3576" s="8" t="s">
        <v>1809</v>
      </c>
      <c r="C3576" s="8">
        <v>5</v>
      </c>
      <c r="D3576" s="8" t="s">
        <v>1868</v>
      </c>
      <c r="E3576" s="8" t="s">
        <v>13823</v>
      </c>
      <c r="F3576" s="8" t="str">
        <f>VLOOKUP(E3576,'DANH MỤC'!$F:$G,2,0)</f>
        <v>Nhóm 1</v>
      </c>
      <c r="G3576" s="8" t="s">
        <v>7508</v>
      </c>
      <c r="H3576" t="str">
        <f>VLOOKUP(G3576,'DANH MỤC'!$I:$K,2,0)</f>
        <v>KH 1497</v>
      </c>
      <c r="I3576" t="str">
        <f>VLOOKUP(G3576,'DANH MỤC'!$I:$K,3,0)</f>
        <v>Kon Tum</v>
      </c>
      <c r="J3576" s="8" t="s">
        <v>14</v>
      </c>
      <c r="K3576" t="str">
        <f>VLOOKUP(J3576,'DANH MỤC'!$A$1:$B$19,2,0)</f>
        <v>Sản phẩm 0004</v>
      </c>
      <c r="L3576" t="s">
        <v>15</v>
      </c>
      <c r="M3576">
        <v>1</v>
      </c>
      <c r="N3576" s="3">
        <f>IF(LEFT(K3576,1)="S",VLOOKUP(K3576,'DANH MỤC'!$B:$D,2,0),VLOOKUP(K3576,'DANH MỤC'!$B:$D,3,0))</f>
        <v>3500000</v>
      </c>
      <c r="O3576">
        <v>20</v>
      </c>
      <c r="P3576" s="3">
        <f>N3576*O3576%*CSDL[[#This Row],[SỐ LƯỢNG]]</f>
        <v>700000</v>
      </c>
      <c r="Q3576" s="3">
        <f t="shared" si="1710"/>
        <v>2800000</v>
      </c>
    </row>
    <row r="3577" spans="1:17" x14ac:dyDescent="0.3">
      <c r="A3577" s="23" t="s">
        <v>1809</v>
      </c>
      <c r="B3577" s="8" t="s">
        <v>1809</v>
      </c>
      <c r="C3577" s="8">
        <v>5</v>
      </c>
      <c r="D3577" s="8" t="s">
        <v>1869</v>
      </c>
      <c r="E3577" s="8" t="s">
        <v>13814</v>
      </c>
      <c r="F3577" s="8" t="str">
        <f>VLOOKUP(E3577,'DANH MỤC'!$F:$G,2,0)</f>
        <v>Nhóm 1</v>
      </c>
      <c r="G3577" s="8" t="s">
        <v>7509</v>
      </c>
      <c r="H3577" t="str">
        <f>VLOOKUP(G3577,'DANH MỤC'!$I:$K,2,0)</f>
        <v>KH 1498</v>
      </c>
      <c r="I3577" t="str">
        <f>VLOOKUP(G3577,'DANH MỤC'!$I:$K,3,0)</f>
        <v>Lào Cai</v>
      </c>
      <c r="J3577" s="8" t="s">
        <v>5940</v>
      </c>
      <c r="K3577" t="str">
        <f>VLOOKUP(J3577,'DANH MỤC'!$A$1:$B$19,2,0)</f>
        <v>Sản phẩm 0002</v>
      </c>
      <c r="L3577" t="s">
        <v>15</v>
      </c>
      <c r="M3577">
        <v>1</v>
      </c>
      <c r="N3577" s="3">
        <f>IF(LEFT(K3577,1)="S",VLOOKUP(K3577,'DANH MỤC'!$B:$D,2,0),VLOOKUP(K3577,'DANH MỤC'!$B:$D,3,0))</f>
        <v>2000000</v>
      </c>
      <c r="O3577">
        <v>0</v>
      </c>
      <c r="P3577" s="3">
        <f>N3577*O3577%*CSDL[[#This Row],[SỐ LƯỢNG]]</f>
        <v>0</v>
      </c>
      <c r="Q3577" s="3">
        <f t="shared" si="1710"/>
        <v>2000000</v>
      </c>
    </row>
    <row r="3578" spans="1:17" x14ac:dyDescent="0.3">
      <c r="A3578" s="23" t="str">
        <f>A3577</f>
        <v>03/05/2019</v>
      </c>
      <c r="B3578" s="8" t="str">
        <f>B3577</f>
        <v>03/05/2019</v>
      </c>
      <c r="C3578" s="8">
        <v>5</v>
      </c>
      <c r="D3578" s="8" t="str">
        <f>D3577</f>
        <v>DH13289</v>
      </c>
      <c r="E3578" s="8" t="str">
        <f>E3577</f>
        <v>hai.vi</v>
      </c>
      <c r="F3578" s="8" t="str">
        <f>VLOOKUP(E3578,'DANH MỤC'!$F:$G,2,0)</f>
        <v>Nhóm 1</v>
      </c>
      <c r="G3578" s="8" t="str">
        <f>G3577</f>
        <v>KH1498</v>
      </c>
      <c r="H3578" t="str">
        <f>VLOOKUP(G3578,'DANH MỤC'!$I:$K,2,0)</f>
        <v>KH 1498</v>
      </c>
      <c r="I3578" t="str">
        <f>VLOOKUP(G3578,'DANH MỤC'!$I:$K,3,0)</f>
        <v>Lào Cai</v>
      </c>
      <c r="J3578" s="8" t="s">
        <v>5944</v>
      </c>
      <c r="K3578" t="str">
        <f>VLOOKUP(J3578,'DANH MỤC'!$A$1:$B$19,2,0)</f>
        <v>Hàng tặng 0001</v>
      </c>
      <c r="L3578" t="s">
        <v>24</v>
      </c>
      <c r="M3578">
        <v>2</v>
      </c>
      <c r="N3578" s="3">
        <f>IF(LEFT(K3578,1)="S",VLOOKUP(K3578,'DANH MỤC'!$B:$D,2,0),VLOOKUP(K3578,'DANH MỤC'!$B:$D,3,0))</f>
        <v>200000</v>
      </c>
      <c r="O3578">
        <v>100</v>
      </c>
      <c r="P3578" s="3">
        <f>N3578*O3578%*CSDL[[#This Row],[SỐ LƯỢNG]]</f>
        <v>400000</v>
      </c>
      <c r="Q3578" s="3">
        <f t="shared" si="1710"/>
        <v>0</v>
      </c>
    </row>
    <row r="3579" spans="1:17" x14ac:dyDescent="0.3">
      <c r="A3579" s="23" t="s">
        <v>1809</v>
      </c>
      <c r="B3579" s="8" t="s">
        <v>1809</v>
      </c>
      <c r="C3579" s="8">
        <v>5</v>
      </c>
      <c r="D3579" s="8" t="s">
        <v>1870</v>
      </c>
      <c r="E3579" s="8" t="s">
        <v>13833</v>
      </c>
      <c r="F3579" s="8" t="str">
        <f>VLOOKUP(E3579,'DANH MỤC'!$F:$G,2,0)</f>
        <v>Nhóm 2</v>
      </c>
      <c r="G3579" s="8" t="s">
        <v>6528</v>
      </c>
      <c r="H3579" t="str">
        <f>VLOOKUP(G3579,'DANH MỤC'!$I:$K,2,0)</f>
        <v>KH 0495</v>
      </c>
      <c r="I3579" t="str">
        <f>VLOOKUP(G3579,'DANH MỤC'!$I:$K,3,0)</f>
        <v>Điện Biên</v>
      </c>
      <c r="J3579" s="8" t="s">
        <v>5939</v>
      </c>
      <c r="K3579" t="str">
        <f>VLOOKUP(J3579,'DANH MỤC'!$A$1:$B$19,2,0)</f>
        <v>Sản phẩm 0001</v>
      </c>
      <c r="L3579" t="s">
        <v>15</v>
      </c>
      <c r="M3579">
        <v>1</v>
      </c>
      <c r="N3579" s="3">
        <f>IF(LEFT(K3579,1)="S",VLOOKUP(K3579,'DANH MỤC'!$B:$D,2,0),VLOOKUP(K3579,'DANH MỤC'!$B:$D,3,0))</f>
        <v>3000000</v>
      </c>
      <c r="O3579">
        <v>0</v>
      </c>
      <c r="P3579" s="3">
        <f>N3579*O3579%*CSDL[[#This Row],[SỐ LƯỢNG]]</f>
        <v>0</v>
      </c>
      <c r="Q3579" s="3">
        <f t="shared" si="1710"/>
        <v>3000000</v>
      </c>
    </row>
    <row r="3580" spans="1:17" x14ac:dyDescent="0.3">
      <c r="A3580" s="23" t="str">
        <f>A3579</f>
        <v>03/05/2019</v>
      </c>
      <c r="B3580" s="8" t="str">
        <f>B3579</f>
        <v>03/05/2019</v>
      </c>
      <c r="C3580" s="8">
        <v>5</v>
      </c>
      <c r="D3580" s="8" t="str">
        <f>D3579</f>
        <v>DH13288</v>
      </c>
      <c r="E3580" s="8" t="str">
        <f>E3579</f>
        <v>anh.nguyen</v>
      </c>
      <c r="F3580" s="8" t="str">
        <f>VLOOKUP(E3580,'DANH MỤC'!$F:$G,2,0)</f>
        <v>Nhóm 2</v>
      </c>
      <c r="G3580" s="8" t="str">
        <f>G3579</f>
        <v>KH0495</v>
      </c>
      <c r="H3580" t="str">
        <f>VLOOKUP(G3580,'DANH MỤC'!$I:$K,2,0)</f>
        <v>KH 0495</v>
      </c>
      <c r="I3580" t="str">
        <f>VLOOKUP(G3580,'DANH MỤC'!$I:$K,3,0)</f>
        <v>Điện Biên</v>
      </c>
      <c r="J3580" s="8" t="s">
        <v>5944</v>
      </c>
      <c r="K3580" t="str">
        <f>VLOOKUP(J3580,'DANH MỤC'!$A$1:$B$19,2,0)</f>
        <v>Hàng tặng 0001</v>
      </c>
      <c r="L3580" t="s">
        <v>24</v>
      </c>
      <c r="M3580">
        <v>2</v>
      </c>
      <c r="N3580" s="3">
        <f>IF(LEFT(K3580,1)="S",VLOOKUP(K3580,'DANH MỤC'!$B:$D,2,0),VLOOKUP(K3580,'DANH MỤC'!$B:$D,3,0))</f>
        <v>200000</v>
      </c>
      <c r="O3580">
        <v>100</v>
      </c>
      <c r="P3580" s="3">
        <f>N3580*O3580%*CSDL[[#This Row],[SỐ LƯỢNG]]</f>
        <v>400000</v>
      </c>
      <c r="Q3580" s="3">
        <f t="shared" si="1710"/>
        <v>0</v>
      </c>
    </row>
    <row r="3581" spans="1:17" x14ac:dyDescent="0.3">
      <c r="A3581" s="23" t="s">
        <v>1809</v>
      </c>
      <c r="B3581" s="8" t="s">
        <v>1809</v>
      </c>
      <c r="C3581" s="8">
        <v>5</v>
      </c>
      <c r="D3581" s="8" t="s">
        <v>1871</v>
      </c>
      <c r="E3581" s="8" t="s">
        <v>13814</v>
      </c>
      <c r="F3581" s="8" t="str">
        <f>VLOOKUP(E3581,'DANH MỤC'!$F:$G,2,0)</f>
        <v>Nhóm 1</v>
      </c>
      <c r="G3581" s="8" t="s">
        <v>6895</v>
      </c>
      <c r="H3581" t="str">
        <f>VLOOKUP(G3581,'DANH MỤC'!$I:$K,2,0)</f>
        <v>KH 0865</v>
      </c>
      <c r="I3581" t="str">
        <f>VLOOKUP(G3581,'DANH MỤC'!$I:$K,3,0)</f>
        <v>Bình Định</v>
      </c>
      <c r="J3581" s="8" t="s">
        <v>5939</v>
      </c>
      <c r="K3581" t="str">
        <f>VLOOKUP(J3581,'DANH MỤC'!$A$1:$B$19,2,0)</f>
        <v>Sản phẩm 0001</v>
      </c>
      <c r="L3581" t="s">
        <v>15</v>
      </c>
      <c r="M3581">
        <v>1</v>
      </c>
      <c r="N3581" s="3">
        <f>IF(LEFT(K3581,1)="S",VLOOKUP(K3581,'DANH MỤC'!$B:$D,2,0),VLOOKUP(K3581,'DANH MỤC'!$B:$D,3,0))</f>
        <v>3000000</v>
      </c>
      <c r="O3581">
        <v>0</v>
      </c>
      <c r="P3581" s="3">
        <f>N3581*O3581%*CSDL[[#This Row],[SỐ LƯỢNG]]</f>
        <v>0</v>
      </c>
      <c r="Q3581" s="3">
        <f t="shared" si="1710"/>
        <v>3000000</v>
      </c>
    </row>
    <row r="3582" spans="1:17" x14ac:dyDescent="0.3">
      <c r="A3582" s="23" t="str">
        <f>A3581</f>
        <v>03/05/2019</v>
      </c>
      <c r="B3582" s="8" t="str">
        <f>B3581</f>
        <v>03/05/2019</v>
      </c>
      <c r="C3582" s="8">
        <v>5</v>
      </c>
      <c r="D3582" s="8" t="str">
        <f>D3581</f>
        <v>DH13286</v>
      </c>
      <c r="E3582" s="8" t="str">
        <f>E3581</f>
        <v>hai.vi</v>
      </c>
      <c r="F3582" s="8" t="str">
        <f>VLOOKUP(E3582,'DANH MỤC'!$F:$G,2,0)</f>
        <v>Nhóm 1</v>
      </c>
      <c r="G3582" s="8" t="str">
        <f>G3581</f>
        <v>KH0865</v>
      </c>
      <c r="H3582" t="str">
        <f>VLOOKUP(G3582,'DANH MỤC'!$I:$K,2,0)</f>
        <v>KH 0865</v>
      </c>
      <c r="I3582" t="str">
        <f>VLOOKUP(G3582,'DANH MỤC'!$I:$K,3,0)</f>
        <v>Bình Định</v>
      </c>
      <c r="J3582" s="8" t="s">
        <v>5944</v>
      </c>
      <c r="K3582" t="str">
        <f>VLOOKUP(J3582,'DANH MỤC'!$A$1:$B$19,2,0)</f>
        <v>Hàng tặng 0001</v>
      </c>
      <c r="L3582" t="s">
        <v>24</v>
      </c>
      <c r="M3582">
        <v>2</v>
      </c>
      <c r="N3582" s="3">
        <f>IF(LEFT(K3582,1)="S",VLOOKUP(K3582,'DANH MỤC'!$B:$D,2,0),VLOOKUP(K3582,'DANH MỤC'!$B:$D,3,0))</f>
        <v>200000</v>
      </c>
      <c r="O3582">
        <v>100</v>
      </c>
      <c r="P3582" s="3">
        <f>N3582*O3582%*CSDL[[#This Row],[SỐ LƯỢNG]]</f>
        <v>400000</v>
      </c>
      <c r="Q3582" s="3">
        <f t="shared" si="1710"/>
        <v>0</v>
      </c>
    </row>
    <row r="3583" spans="1:17" x14ac:dyDescent="0.3">
      <c r="A3583" s="23" t="s">
        <v>1809</v>
      </c>
      <c r="B3583" s="8" t="s">
        <v>1809</v>
      </c>
      <c r="C3583" s="8">
        <v>5</v>
      </c>
      <c r="D3583" s="8" t="s">
        <v>1872</v>
      </c>
      <c r="E3583" s="8" t="s">
        <v>13814</v>
      </c>
      <c r="F3583" s="8" t="str">
        <f>VLOOKUP(E3583,'DANH MỤC'!$F:$G,2,0)</f>
        <v>Nhóm 1</v>
      </c>
      <c r="G3583" s="8" t="s">
        <v>6748</v>
      </c>
      <c r="H3583" t="str">
        <f>VLOOKUP(G3583,'DANH MỤC'!$I:$K,2,0)</f>
        <v>KH 0715</v>
      </c>
      <c r="I3583" t="str">
        <f>VLOOKUP(G3583,'DANH MỤC'!$I:$K,3,0)</f>
        <v>Hà Giang</v>
      </c>
      <c r="J3583" s="8" t="s">
        <v>5939</v>
      </c>
      <c r="K3583" t="str">
        <f>VLOOKUP(J3583,'DANH MỤC'!$A$1:$B$19,2,0)</f>
        <v>Sản phẩm 0001</v>
      </c>
      <c r="L3583" t="s">
        <v>15</v>
      </c>
      <c r="M3583">
        <v>1</v>
      </c>
      <c r="N3583" s="3">
        <f>IF(LEFT(K3583,1)="S",VLOOKUP(K3583,'DANH MỤC'!$B:$D,2,0),VLOOKUP(K3583,'DANH MỤC'!$B:$D,3,0))</f>
        <v>3000000</v>
      </c>
      <c r="O3583">
        <v>0</v>
      </c>
      <c r="P3583" s="3">
        <f>N3583*O3583%*CSDL[[#This Row],[SỐ LƯỢNG]]</f>
        <v>0</v>
      </c>
      <c r="Q3583" s="3">
        <f t="shared" si="1710"/>
        <v>3000000</v>
      </c>
    </row>
    <row r="3584" spans="1:17" x14ac:dyDescent="0.3">
      <c r="A3584" s="23" t="str">
        <f>A3583</f>
        <v>03/05/2019</v>
      </c>
      <c r="B3584" s="8" t="str">
        <f>B3583</f>
        <v>03/05/2019</v>
      </c>
      <c r="C3584" s="8">
        <v>5</v>
      </c>
      <c r="D3584" s="8" t="str">
        <f>D3583</f>
        <v>DH13285</v>
      </c>
      <c r="E3584" s="8" t="str">
        <f>E3583</f>
        <v>hai.vi</v>
      </c>
      <c r="F3584" s="8" t="str">
        <f>VLOOKUP(E3584,'DANH MỤC'!$F:$G,2,0)</f>
        <v>Nhóm 1</v>
      </c>
      <c r="G3584" s="8" t="str">
        <f>G3583</f>
        <v>KH0715</v>
      </c>
      <c r="H3584" t="str">
        <f>VLOOKUP(G3584,'DANH MỤC'!$I:$K,2,0)</f>
        <v>KH 0715</v>
      </c>
      <c r="I3584" t="str">
        <f>VLOOKUP(G3584,'DANH MỤC'!$I:$K,3,0)</f>
        <v>Hà Giang</v>
      </c>
      <c r="J3584" s="8" t="s">
        <v>5944</v>
      </c>
      <c r="K3584" t="str">
        <f>VLOOKUP(J3584,'DANH MỤC'!$A$1:$B$19,2,0)</f>
        <v>Hàng tặng 0001</v>
      </c>
      <c r="L3584" t="s">
        <v>24</v>
      </c>
      <c r="M3584">
        <v>2</v>
      </c>
      <c r="N3584" s="3">
        <f>IF(LEFT(K3584,1)="S",VLOOKUP(K3584,'DANH MỤC'!$B:$D,2,0),VLOOKUP(K3584,'DANH MỤC'!$B:$D,3,0))</f>
        <v>200000</v>
      </c>
      <c r="O3584">
        <v>100</v>
      </c>
      <c r="P3584" s="3">
        <f>N3584*O3584%*CSDL[[#This Row],[SỐ LƯỢNG]]</f>
        <v>400000</v>
      </c>
      <c r="Q3584" s="3">
        <f t="shared" si="1710"/>
        <v>0</v>
      </c>
    </row>
    <row r="3585" spans="1:17" x14ac:dyDescent="0.3">
      <c r="A3585" s="23" t="s">
        <v>1809</v>
      </c>
      <c r="B3585" s="8" t="s">
        <v>1809</v>
      </c>
      <c r="C3585" s="8">
        <v>5</v>
      </c>
      <c r="D3585" s="8" t="s">
        <v>1873</v>
      </c>
      <c r="E3585" s="8" t="s">
        <v>13823</v>
      </c>
      <c r="F3585" s="8" t="str">
        <f>VLOOKUP(E3585,'DANH MỤC'!$F:$G,2,0)</f>
        <v>Nhóm 1</v>
      </c>
      <c r="G3585" s="8" t="s">
        <v>7510</v>
      </c>
      <c r="H3585" t="str">
        <f>VLOOKUP(G3585,'DANH MỤC'!$I:$K,2,0)</f>
        <v>KH 1499</v>
      </c>
      <c r="I3585" t="str">
        <f>VLOOKUP(G3585,'DANH MỤC'!$I:$K,3,0)</f>
        <v>Phú Thọ</v>
      </c>
      <c r="J3585" s="8" t="s">
        <v>5939</v>
      </c>
      <c r="K3585" t="str">
        <f>VLOOKUP(J3585,'DANH MỤC'!$A$1:$B$19,2,0)</f>
        <v>Sản phẩm 0001</v>
      </c>
      <c r="L3585" t="s">
        <v>15</v>
      </c>
      <c r="M3585">
        <v>1</v>
      </c>
      <c r="N3585" s="3">
        <f>IF(LEFT(K3585,1)="S",VLOOKUP(K3585,'DANH MỤC'!$B:$D,2,0),VLOOKUP(K3585,'DANH MỤC'!$B:$D,3,0))</f>
        <v>3000000</v>
      </c>
      <c r="O3585">
        <v>5</v>
      </c>
      <c r="P3585" s="3">
        <f>N3585*O3585%*CSDL[[#This Row],[SỐ LƯỢNG]]</f>
        <v>150000</v>
      </c>
      <c r="Q3585" s="3">
        <f t="shared" si="1710"/>
        <v>2850000</v>
      </c>
    </row>
    <row r="3586" spans="1:17" x14ac:dyDescent="0.3">
      <c r="A3586" s="23" t="s">
        <v>1809</v>
      </c>
      <c r="B3586" s="8" t="s">
        <v>1809</v>
      </c>
      <c r="C3586" s="8">
        <v>5</v>
      </c>
      <c r="D3586" s="8" t="s">
        <v>1874</v>
      </c>
      <c r="E3586" s="8" t="s">
        <v>13841</v>
      </c>
      <c r="F3586" s="8" t="str">
        <f>VLOOKUP(E3586,'DANH MỤC'!$F:$G,2,0)</f>
        <v>Nhóm 2</v>
      </c>
      <c r="G3586" s="8" t="s">
        <v>6505</v>
      </c>
      <c r="H3586" t="str">
        <f>VLOOKUP(G3586,'DANH MỤC'!$I:$K,2,0)</f>
        <v>KH 0472</v>
      </c>
      <c r="I3586" t="str">
        <f>VLOOKUP(G3586,'DANH MỤC'!$I:$K,3,0)</f>
        <v>Vĩnh Phúc</v>
      </c>
      <c r="J3586" s="8" t="s">
        <v>19</v>
      </c>
      <c r="K3586" t="str">
        <f>VLOOKUP(J3586,'DANH MỤC'!$A$1:$B$19,2,0)</f>
        <v>Sản phẩm 0003</v>
      </c>
      <c r="L3586" t="s">
        <v>15</v>
      </c>
      <c r="M3586">
        <v>36</v>
      </c>
      <c r="N3586" s="3">
        <f>IF(LEFT(K3586,1)="S",VLOOKUP(K3586,'DANH MỤC'!$B:$D,2,0),VLOOKUP(K3586,'DANH MỤC'!$B:$D,3,0))</f>
        <v>2500000</v>
      </c>
      <c r="O3586">
        <v>40</v>
      </c>
      <c r="P3586" s="3">
        <f>N3586*O3586%*CSDL[[#This Row],[SỐ LƯỢNG]]</f>
        <v>36000000</v>
      </c>
      <c r="Q3586" s="3">
        <f t="shared" si="1710"/>
        <v>54000000</v>
      </c>
    </row>
    <row r="3587" spans="1:17" x14ac:dyDescent="0.3">
      <c r="A3587" s="23" t="str">
        <f t="shared" ref="A3587:A3589" si="1736">A3586</f>
        <v>03/05/2019</v>
      </c>
      <c r="B3587" s="8" t="str">
        <f t="shared" ref="B3587:B3589" si="1737">B3586</f>
        <v>03/05/2019</v>
      </c>
      <c r="C3587" s="8">
        <v>5</v>
      </c>
      <c r="D3587" s="8" t="str">
        <f t="shared" ref="D3587:D3589" si="1738">D3586</f>
        <v>DH13283</v>
      </c>
      <c r="E3587" s="8" t="str">
        <f t="shared" ref="E3587:E3589" si="1739">E3586</f>
        <v>trang.thi</v>
      </c>
      <c r="F3587" s="8" t="str">
        <f>VLOOKUP(E3587,'DANH MỤC'!$F:$G,2,0)</f>
        <v>Nhóm 2</v>
      </c>
      <c r="G3587" s="8" t="str">
        <f t="shared" ref="G3587:G3589" si="1740">G3586</f>
        <v>KH0472</v>
      </c>
      <c r="H3587" t="str">
        <f>VLOOKUP(G3587,'DANH MỤC'!$I:$K,2,0)</f>
        <v>KH 0472</v>
      </c>
      <c r="I3587" t="str">
        <f>VLOOKUP(G3587,'DANH MỤC'!$I:$K,3,0)</f>
        <v>Vĩnh Phúc</v>
      </c>
      <c r="J3587" s="8" t="s">
        <v>14</v>
      </c>
      <c r="K3587" t="str">
        <f>VLOOKUP(J3587,'DANH MỤC'!$A$1:$B$19,2,0)</f>
        <v>Sản phẩm 0004</v>
      </c>
      <c r="L3587" t="s">
        <v>15</v>
      </c>
      <c r="M3587">
        <v>36</v>
      </c>
      <c r="N3587" s="3">
        <f>IF(LEFT(K3587,1)="S",VLOOKUP(K3587,'DANH MỤC'!$B:$D,2,0),VLOOKUP(K3587,'DANH MỤC'!$B:$D,3,0))</f>
        <v>3500000</v>
      </c>
      <c r="O3587">
        <v>40</v>
      </c>
      <c r="P3587" s="3">
        <f>N3587*O3587%*CSDL[[#This Row],[SỐ LƯỢNG]]</f>
        <v>50400000</v>
      </c>
      <c r="Q3587" s="3">
        <f t="shared" ref="Q3587:Q3650" si="1741">N3587*M3587-P3587</f>
        <v>75600000</v>
      </c>
    </row>
    <row r="3588" spans="1:17" x14ac:dyDescent="0.3">
      <c r="A3588" s="23" t="str">
        <f t="shared" si="1736"/>
        <v>03/05/2019</v>
      </c>
      <c r="B3588" s="8" t="str">
        <f t="shared" si="1737"/>
        <v>03/05/2019</v>
      </c>
      <c r="C3588" s="8">
        <v>5</v>
      </c>
      <c r="D3588" s="8" t="str">
        <f t="shared" si="1738"/>
        <v>DH13283</v>
      </c>
      <c r="E3588" s="8" t="str">
        <f t="shared" si="1739"/>
        <v>trang.thi</v>
      </c>
      <c r="F3588" s="8" t="str">
        <f>VLOOKUP(E3588,'DANH MỤC'!$F:$G,2,0)</f>
        <v>Nhóm 2</v>
      </c>
      <c r="G3588" s="8" t="str">
        <f t="shared" si="1740"/>
        <v>KH0472</v>
      </c>
      <c r="H3588" t="str">
        <f>VLOOKUP(G3588,'DANH MỤC'!$I:$K,2,0)</f>
        <v>KH 0472</v>
      </c>
      <c r="I3588" t="str">
        <f>VLOOKUP(G3588,'DANH MỤC'!$I:$K,3,0)</f>
        <v>Vĩnh Phúc</v>
      </c>
      <c r="J3588" s="8" t="s">
        <v>19</v>
      </c>
      <c r="K3588" t="str">
        <f>VLOOKUP(J3588,'DANH MỤC'!$A$1:$B$19,2,0)</f>
        <v>Sản phẩm 0003</v>
      </c>
      <c r="L3588" t="s">
        <v>15</v>
      </c>
      <c r="M3588">
        <v>6</v>
      </c>
      <c r="N3588" s="3">
        <f>IF(LEFT(K3588,1)="S",VLOOKUP(K3588,'DANH MỤC'!$B:$D,2,0),VLOOKUP(K3588,'DANH MỤC'!$B:$D,3,0))</f>
        <v>2500000</v>
      </c>
      <c r="O3588">
        <v>100</v>
      </c>
      <c r="P3588" s="3">
        <f>N3588*O3588%*CSDL[[#This Row],[SỐ LƯỢNG]]</f>
        <v>15000000</v>
      </c>
      <c r="Q3588" s="3">
        <f t="shared" si="1741"/>
        <v>0</v>
      </c>
    </row>
    <row r="3589" spans="1:17" x14ac:dyDescent="0.3">
      <c r="A3589" s="23" t="str">
        <f t="shared" si="1736"/>
        <v>03/05/2019</v>
      </c>
      <c r="B3589" s="8" t="str">
        <f t="shared" si="1737"/>
        <v>03/05/2019</v>
      </c>
      <c r="C3589" s="8">
        <v>5</v>
      </c>
      <c r="D3589" s="8" t="str">
        <f t="shared" si="1738"/>
        <v>DH13283</v>
      </c>
      <c r="E3589" s="8" t="str">
        <f t="shared" si="1739"/>
        <v>trang.thi</v>
      </c>
      <c r="F3589" s="8" t="str">
        <f>VLOOKUP(E3589,'DANH MỤC'!$F:$G,2,0)</f>
        <v>Nhóm 2</v>
      </c>
      <c r="G3589" s="8" t="str">
        <f t="shared" si="1740"/>
        <v>KH0472</v>
      </c>
      <c r="H3589" t="str">
        <f>VLOOKUP(G3589,'DANH MỤC'!$I:$K,2,0)</f>
        <v>KH 0472</v>
      </c>
      <c r="I3589" t="str">
        <f>VLOOKUP(G3589,'DANH MỤC'!$I:$K,3,0)</f>
        <v>Vĩnh Phúc</v>
      </c>
      <c r="J3589" s="8" t="s">
        <v>14</v>
      </c>
      <c r="K3589" t="str">
        <f>VLOOKUP(J3589,'DANH MỤC'!$A$1:$B$19,2,0)</f>
        <v>Sản phẩm 0004</v>
      </c>
      <c r="L3589" t="s">
        <v>15</v>
      </c>
      <c r="M3589">
        <v>6</v>
      </c>
      <c r="N3589" s="3">
        <f>IF(LEFT(K3589,1)="S",VLOOKUP(K3589,'DANH MỤC'!$B:$D,2,0),VLOOKUP(K3589,'DANH MỤC'!$B:$D,3,0))</f>
        <v>3500000</v>
      </c>
      <c r="O3589">
        <v>100</v>
      </c>
      <c r="P3589" s="3">
        <f>N3589*O3589%*CSDL[[#This Row],[SỐ LƯỢNG]]</f>
        <v>21000000</v>
      </c>
      <c r="Q3589" s="3">
        <f t="shared" si="1741"/>
        <v>0</v>
      </c>
    </row>
    <row r="3590" spans="1:17" x14ac:dyDescent="0.3">
      <c r="A3590" s="23" t="s">
        <v>1809</v>
      </c>
      <c r="B3590" s="8" t="s">
        <v>1809</v>
      </c>
      <c r="C3590" s="8">
        <v>5</v>
      </c>
      <c r="D3590" s="8" t="s">
        <v>1875</v>
      </c>
      <c r="E3590" s="8" t="s">
        <v>13816</v>
      </c>
      <c r="F3590" s="8" t="str">
        <f>VLOOKUP(E3590,'DANH MỤC'!$F:$G,2,0)</f>
        <v>Nhóm 1</v>
      </c>
      <c r="G3590" s="8" t="s">
        <v>7511</v>
      </c>
      <c r="H3590" t="str">
        <f>VLOOKUP(G3590,'DANH MỤC'!$I:$K,2,0)</f>
        <v>KH 1500</v>
      </c>
      <c r="I3590" t="str">
        <f>VLOOKUP(G3590,'DANH MỤC'!$I:$K,3,0)</f>
        <v>Bến Tre</v>
      </c>
      <c r="J3590" s="8" t="s">
        <v>14</v>
      </c>
      <c r="K3590" t="str">
        <f>VLOOKUP(J3590,'DANH MỤC'!$A$1:$B$19,2,0)</f>
        <v>Sản phẩm 0004</v>
      </c>
      <c r="L3590" t="s">
        <v>15</v>
      </c>
      <c r="M3590">
        <v>1</v>
      </c>
      <c r="N3590" s="3">
        <f>IF(LEFT(K3590,1)="S",VLOOKUP(K3590,'DANH MỤC'!$B:$D,2,0),VLOOKUP(K3590,'DANH MỤC'!$B:$D,3,0))</f>
        <v>3500000</v>
      </c>
      <c r="O3590">
        <v>20</v>
      </c>
      <c r="P3590" s="3">
        <f>N3590*O3590%*CSDL[[#This Row],[SỐ LƯỢNG]]</f>
        <v>700000</v>
      </c>
      <c r="Q3590" s="3">
        <f t="shared" si="1741"/>
        <v>2800000</v>
      </c>
    </row>
    <row r="3591" spans="1:17" x14ac:dyDescent="0.3">
      <c r="A3591" s="23" t="s">
        <v>1809</v>
      </c>
      <c r="B3591" s="8" t="s">
        <v>1809</v>
      </c>
      <c r="C3591" s="8">
        <v>5</v>
      </c>
      <c r="D3591" s="8" t="s">
        <v>1876</v>
      </c>
      <c r="E3591" s="8" t="s">
        <v>13816</v>
      </c>
      <c r="F3591" s="8" t="str">
        <f>VLOOKUP(E3591,'DANH MỤC'!$F:$G,2,0)</f>
        <v>Nhóm 1</v>
      </c>
      <c r="G3591" s="8" t="s">
        <v>7511</v>
      </c>
      <c r="H3591" t="str">
        <f>VLOOKUP(G3591,'DANH MỤC'!$I:$K,2,0)</f>
        <v>KH 1500</v>
      </c>
      <c r="I3591" t="str">
        <f>VLOOKUP(G3591,'DANH MỤC'!$I:$K,3,0)</f>
        <v>Bến Tre</v>
      </c>
      <c r="J3591" s="8" t="s">
        <v>14</v>
      </c>
      <c r="K3591" t="str">
        <f>VLOOKUP(J3591,'DANH MỤC'!$A$1:$B$19,2,0)</f>
        <v>Sản phẩm 0004</v>
      </c>
      <c r="L3591" t="s">
        <v>15</v>
      </c>
      <c r="M3591">
        <v>1</v>
      </c>
      <c r="N3591" s="3">
        <f>IF(LEFT(K3591,1)="S",VLOOKUP(K3591,'DANH MỤC'!$B:$D,2,0),VLOOKUP(K3591,'DANH MỤC'!$B:$D,3,0))</f>
        <v>3500000</v>
      </c>
      <c r="O3591">
        <v>0</v>
      </c>
      <c r="P3591" s="3">
        <f>N3591*O3591%*CSDL[[#This Row],[SỐ LƯỢNG]]</f>
        <v>0</v>
      </c>
      <c r="Q3591" s="3">
        <f t="shared" si="1741"/>
        <v>3500000</v>
      </c>
    </row>
    <row r="3592" spans="1:17" x14ac:dyDescent="0.3">
      <c r="A3592" s="23" t="str">
        <f>A3591</f>
        <v>03/05/2019</v>
      </c>
      <c r="B3592" s="8" t="str">
        <f>B3591</f>
        <v>03/05/2019</v>
      </c>
      <c r="C3592" s="8">
        <v>5</v>
      </c>
      <c r="D3592" s="8" t="str">
        <f>D3591</f>
        <v>DH13281</v>
      </c>
      <c r="E3592" s="8" t="str">
        <f>E3591</f>
        <v>luyen.dam</v>
      </c>
      <c r="F3592" s="8" t="str">
        <f>VLOOKUP(E3592,'DANH MỤC'!$F:$G,2,0)</f>
        <v>Nhóm 1</v>
      </c>
      <c r="G3592" s="8" t="str">
        <f>G3591</f>
        <v>KH1500</v>
      </c>
      <c r="H3592" t="str">
        <f>VLOOKUP(G3592,'DANH MỤC'!$I:$K,2,0)</f>
        <v>KH 1500</v>
      </c>
      <c r="I3592" t="str">
        <f>VLOOKUP(G3592,'DANH MỤC'!$I:$K,3,0)</f>
        <v>Bến Tre</v>
      </c>
      <c r="J3592" s="8" t="s">
        <v>5944</v>
      </c>
      <c r="K3592" t="str">
        <f>VLOOKUP(J3592,'DANH MỤC'!$A$1:$B$19,2,0)</f>
        <v>Hàng tặng 0001</v>
      </c>
      <c r="L3592" t="s">
        <v>24</v>
      </c>
      <c r="M3592">
        <v>2</v>
      </c>
      <c r="N3592" s="3">
        <f>IF(LEFT(K3592,1)="S",VLOOKUP(K3592,'DANH MỤC'!$B:$D,2,0),VLOOKUP(K3592,'DANH MỤC'!$B:$D,3,0))</f>
        <v>200000</v>
      </c>
      <c r="O3592">
        <v>100</v>
      </c>
      <c r="P3592" s="3">
        <f>N3592*O3592%*CSDL[[#This Row],[SỐ LƯỢNG]]</f>
        <v>400000</v>
      </c>
      <c r="Q3592" s="3">
        <f t="shared" si="1741"/>
        <v>0</v>
      </c>
    </row>
    <row r="3593" spans="1:17" x14ac:dyDescent="0.3">
      <c r="A3593" s="23" t="s">
        <v>1809</v>
      </c>
      <c r="B3593" s="8" t="s">
        <v>1809</v>
      </c>
      <c r="C3593" s="8">
        <v>5</v>
      </c>
      <c r="D3593" s="8" t="s">
        <v>1877</v>
      </c>
      <c r="E3593" s="8" t="s">
        <v>13833</v>
      </c>
      <c r="F3593" s="8" t="str">
        <f>VLOOKUP(E3593,'DANH MỤC'!$F:$G,2,0)</f>
        <v>Nhóm 2</v>
      </c>
      <c r="G3593" s="8" t="s">
        <v>7512</v>
      </c>
      <c r="H3593" t="str">
        <f>VLOOKUP(G3593,'DANH MỤC'!$I:$K,2,0)</f>
        <v>KH 1501</v>
      </c>
      <c r="I3593" t="str">
        <f>VLOOKUP(G3593,'DANH MỤC'!$I:$K,3,0)</f>
        <v>Hòa Bình</v>
      </c>
      <c r="J3593" s="8" t="s">
        <v>14</v>
      </c>
      <c r="K3593" t="str">
        <f>VLOOKUP(J3593,'DANH MỤC'!$A$1:$B$19,2,0)</f>
        <v>Sản phẩm 0004</v>
      </c>
      <c r="L3593" t="s">
        <v>15</v>
      </c>
      <c r="M3593">
        <v>1</v>
      </c>
      <c r="N3593" s="3">
        <f>IF(LEFT(K3593,1)="S",VLOOKUP(K3593,'DANH MỤC'!$B:$D,2,0),VLOOKUP(K3593,'DANH MỤC'!$B:$D,3,0))</f>
        <v>3500000</v>
      </c>
      <c r="O3593">
        <v>10</v>
      </c>
      <c r="P3593" s="3">
        <f>N3593*O3593%*CSDL[[#This Row],[SỐ LƯỢNG]]</f>
        <v>350000</v>
      </c>
      <c r="Q3593" s="3">
        <f t="shared" si="1741"/>
        <v>3150000</v>
      </c>
    </row>
    <row r="3594" spans="1:17" x14ac:dyDescent="0.3">
      <c r="A3594" s="23" t="s">
        <v>1809</v>
      </c>
      <c r="B3594" s="8" t="s">
        <v>1809</v>
      </c>
      <c r="C3594" s="8">
        <v>5</v>
      </c>
      <c r="D3594" s="8" t="s">
        <v>1878</v>
      </c>
      <c r="E3594" s="8" t="s">
        <v>13822</v>
      </c>
      <c r="F3594" s="8" t="str">
        <f>VLOOKUP(E3594,'DANH MỤC'!$F:$G,2,0)</f>
        <v>Nhóm 1</v>
      </c>
      <c r="G3594" s="8" t="s">
        <v>7513</v>
      </c>
      <c r="H3594" t="str">
        <f>VLOOKUP(G3594,'DANH MỤC'!$I:$K,2,0)</f>
        <v>KH 1502</v>
      </c>
      <c r="I3594" t="str">
        <f>VLOOKUP(G3594,'DANH MỤC'!$I:$K,3,0)</f>
        <v>Long An</v>
      </c>
      <c r="J3594" s="8" t="s">
        <v>14</v>
      </c>
      <c r="K3594" t="str">
        <f>VLOOKUP(J3594,'DANH MỤC'!$A$1:$B$19,2,0)</f>
        <v>Sản phẩm 0004</v>
      </c>
      <c r="L3594" t="s">
        <v>15</v>
      </c>
      <c r="M3594">
        <v>1</v>
      </c>
      <c r="N3594" s="3">
        <f>IF(LEFT(K3594,1)="S",VLOOKUP(K3594,'DANH MỤC'!$B:$D,2,0),VLOOKUP(K3594,'DANH MỤC'!$B:$D,3,0))</f>
        <v>3500000</v>
      </c>
      <c r="O3594">
        <v>0</v>
      </c>
      <c r="P3594" s="3">
        <f>N3594*O3594%*CSDL[[#This Row],[SỐ LƯỢNG]]</f>
        <v>0</v>
      </c>
      <c r="Q3594" s="3">
        <f t="shared" si="1741"/>
        <v>3500000</v>
      </c>
    </row>
    <row r="3595" spans="1:17" x14ac:dyDescent="0.3">
      <c r="A3595" s="23" t="str">
        <f>A3594</f>
        <v>03/05/2019</v>
      </c>
      <c r="B3595" s="8" t="str">
        <f>B3594</f>
        <v>03/05/2019</v>
      </c>
      <c r="C3595" s="8">
        <v>5</v>
      </c>
      <c r="D3595" s="8" t="str">
        <f>D3594</f>
        <v>DH13279</v>
      </c>
      <c r="E3595" s="8" t="str">
        <f>E3594</f>
        <v>anh.hong</v>
      </c>
      <c r="F3595" s="8" t="str">
        <f>VLOOKUP(E3595,'DANH MỤC'!$F:$G,2,0)</f>
        <v>Nhóm 1</v>
      </c>
      <c r="G3595" s="8" t="str">
        <f>G3594</f>
        <v>KH1502</v>
      </c>
      <c r="H3595" t="str">
        <f>VLOOKUP(G3595,'DANH MỤC'!$I:$K,2,0)</f>
        <v>KH 1502</v>
      </c>
      <c r="I3595" t="str">
        <f>VLOOKUP(G3595,'DANH MỤC'!$I:$K,3,0)</f>
        <v>Long An</v>
      </c>
      <c r="J3595" s="8" t="s">
        <v>5944</v>
      </c>
      <c r="K3595" t="str">
        <f>VLOOKUP(J3595,'DANH MỤC'!$A$1:$B$19,2,0)</f>
        <v>Hàng tặng 0001</v>
      </c>
      <c r="L3595" t="s">
        <v>24</v>
      </c>
      <c r="M3595">
        <v>2</v>
      </c>
      <c r="N3595" s="3">
        <f>IF(LEFT(K3595,1)="S",VLOOKUP(K3595,'DANH MỤC'!$B:$D,2,0),VLOOKUP(K3595,'DANH MỤC'!$B:$D,3,0))</f>
        <v>200000</v>
      </c>
      <c r="O3595">
        <v>100</v>
      </c>
      <c r="P3595" s="3">
        <f>N3595*O3595%*CSDL[[#This Row],[SỐ LƯỢNG]]</f>
        <v>400000</v>
      </c>
      <c r="Q3595" s="3">
        <f t="shared" si="1741"/>
        <v>0</v>
      </c>
    </row>
    <row r="3596" spans="1:17" x14ac:dyDescent="0.3">
      <c r="A3596" s="23" t="s">
        <v>1809</v>
      </c>
      <c r="B3596" s="8" t="s">
        <v>1809</v>
      </c>
      <c r="C3596" s="8">
        <v>5</v>
      </c>
      <c r="D3596" s="8" t="s">
        <v>1879</v>
      </c>
      <c r="E3596" s="8" t="s">
        <v>13819</v>
      </c>
      <c r="F3596" s="8" t="str">
        <f>VLOOKUP(E3596,'DANH MỤC'!$F:$G,2,0)</f>
        <v>Nhóm 1</v>
      </c>
      <c r="G3596" s="8" t="s">
        <v>7514</v>
      </c>
      <c r="H3596" t="str">
        <f>VLOOKUP(G3596,'DANH MỤC'!$I:$K,2,0)</f>
        <v>KH 1503</v>
      </c>
      <c r="I3596" t="str">
        <f>VLOOKUP(G3596,'DANH MỤC'!$I:$K,3,0)</f>
        <v>Hậu Giang</v>
      </c>
      <c r="J3596" s="8" t="s">
        <v>5939</v>
      </c>
      <c r="K3596" t="str">
        <f>VLOOKUP(J3596,'DANH MỤC'!$A$1:$B$19,2,0)</f>
        <v>Sản phẩm 0001</v>
      </c>
      <c r="L3596" t="s">
        <v>15</v>
      </c>
      <c r="M3596">
        <v>1</v>
      </c>
      <c r="N3596" s="3">
        <f>IF(LEFT(K3596,1)="S",VLOOKUP(K3596,'DANH MỤC'!$B:$D,2,0),VLOOKUP(K3596,'DANH MỤC'!$B:$D,3,0))</f>
        <v>3000000</v>
      </c>
      <c r="O3596">
        <v>5</v>
      </c>
      <c r="P3596" s="3">
        <f>N3596*O3596%*CSDL[[#This Row],[SỐ LƯỢNG]]</f>
        <v>150000</v>
      </c>
      <c r="Q3596" s="3">
        <f t="shared" si="1741"/>
        <v>2850000</v>
      </c>
    </row>
    <row r="3597" spans="1:17" x14ac:dyDescent="0.3">
      <c r="A3597" s="23" t="s">
        <v>1809</v>
      </c>
      <c r="B3597" s="8" t="s">
        <v>1809</v>
      </c>
      <c r="C3597" s="8">
        <v>5</v>
      </c>
      <c r="D3597" s="8" t="s">
        <v>1880</v>
      </c>
      <c r="E3597" s="8" t="s">
        <v>13833</v>
      </c>
      <c r="F3597" s="8" t="str">
        <f>VLOOKUP(E3597,'DANH MỤC'!$F:$G,2,0)</f>
        <v>Nhóm 2</v>
      </c>
      <c r="G3597" s="8" t="s">
        <v>7515</v>
      </c>
      <c r="H3597" t="str">
        <f>VLOOKUP(G3597,'DANH MỤC'!$I:$K,2,0)</f>
        <v>KH 1504</v>
      </c>
      <c r="I3597" t="str">
        <f>VLOOKUP(G3597,'DANH MỤC'!$I:$K,3,0)</f>
        <v>Bình Dương</v>
      </c>
      <c r="J3597" s="8" t="s">
        <v>19</v>
      </c>
      <c r="K3597" t="str">
        <f>VLOOKUP(J3597,'DANH MỤC'!$A$1:$B$19,2,0)</f>
        <v>Sản phẩm 0003</v>
      </c>
      <c r="L3597" t="s">
        <v>15</v>
      </c>
      <c r="M3597">
        <v>1</v>
      </c>
      <c r="N3597" s="3">
        <f>IF(LEFT(K3597,1)="S",VLOOKUP(K3597,'DANH MỤC'!$B:$D,2,0),VLOOKUP(K3597,'DANH MỤC'!$B:$D,3,0))</f>
        <v>2500000</v>
      </c>
      <c r="O3597">
        <v>0</v>
      </c>
      <c r="P3597" s="3">
        <f>N3597*O3597%*CSDL[[#This Row],[SỐ LƯỢNG]]</f>
        <v>0</v>
      </c>
      <c r="Q3597" s="3">
        <f t="shared" si="1741"/>
        <v>2500000</v>
      </c>
    </row>
    <row r="3598" spans="1:17" x14ac:dyDescent="0.3">
      <c r="A3598" s="23" t="str">
        <f>A3597</f>
        <v>03/05/2019</v>
      </c>
      <c r="B3598" s="8" t="str">
        <f>B3597</f>
        <v>03/05/2019</v>
      </c>
      <c r="C3598" s="8">
        <v>5</v>
      </c>
      <c r="D3598" s="8" t="str">
        <f>D3597</f>
        <v>DH13277</v>
      </c>
      <c r="E3598" s="8" t="str">
        <f>E3597</f>
        <v>anh.nguyen</v>
      </c>
      <c r="F3598" s="8" t="str">
        <f>VLOOKUP(E3598,'DANH MỤC'!$F:$G,2,0)</f>
        <v>Nhóm 2</v>
      </c>
      <c r="G3598" s="8" t="str">
        <f>G3597</f>
        <v>KH1504</v>
      </c>
      <c r="H3598" t="str">
        <f>VLOOKUP(G3598,'DANH MỤC'!$I:$K,2,0)</f>
        <v>KH 1504</v>
      </c>
      <c r="I3598" t="str">
        <f>VLOOKUP(G3598,'DANH MỤC'!$I:$K,3,0)</f>
        <v>Bình Dương</v>
      </c>
      <c r="J3598" s="8" t="s">
        <v>5944</v>
      </c>
      <c r="K3598" t="str">
        <f>VLOOKUP(J3598,'DANH MỤC'!$A$1:$B$19,2,0)</f>
        <v>Hàng tặng 0001</v>
      </c>
      <c r="L3598" t="s">
        <v>24</v>
      </c>
      <c r="M3598">
        <v>2</v>
      </c>
      <c r="N3598" s="3">
        <f>IF(LEFT(K3598,1)="S",VLOOKUP(K3598,'DANH MỤC'!$B:$D,2,0),VLOOKUP(K3598,'DANH MỤC'!$B:$D,3,0))</f>
        <v>200000</v>
      </c>
      <c r="O3598">
        <v>100</v>
      </c>
      <c r="P3598" s="3">
        <f>N3598*O3598%*CSDL[[#This Row],[SỐ LƯỢNG]]</f>
        <v>400000</v>
      </c>
      <c r="Q3598" s="3">
        <f t="shared" si="1741"/>
        <v>0</v>
      </c>
    </row>
    <row r="3599" spans="1:17" x14ac:dyDescent="0.3">
      <c r="A3599" s="23" t="s">
        <v>1809</v>
      </c>
      <c r="B3599" s="8" t="s">
        <v>1809</v>
      </c>
      <c r="C3599" s="8">
        <v>5</v>
      </c>
      <c r="D3599" s="8" t="s">
        <v>1881</v>
      </c>
      <c r="E3599" s="8" t="s">
        <v>13815</v>
      </c>
      <c r="F3599" s="8" t="str">
        <f>VLOOKUP(E3599,'DANH MỤC'!$F:$G,2,0)</f>
        <v>Nhóm 1</v>
      </c>
      <c r="G3599" s="8" t="s">
        <v>6773</v>
      </c>
      <c r="H3599" t="str">
        <f>VLOOKUP(G3599,'DANH MỤC'!$I:$K,2,0)</f>
        <v>KH 0740</v>
      </c>
      <c r="I3599" t="str">
        <f>VLOOKUP(G3599,'DANH MỤC'!$I:$K,3,0)</f>
        <v>Đắk Nông</v>
      </c>
      <c r="J3599" s="8" t="s">
        <v>5940</v>
      </c>
      <c r="K3599" t="str">
        <f>VLOOKUP(J3599,'DANH MỤC'!$A$1:$B$19,2,0)</f>
        <v>Sản phẩm 0002</v>
      </c>
      <c r="L3599" t="s">
        <v>15</v>
      </c>
      <c r="M3599">
        <v>1</v>
      </c>
      <c r="N3599" s="3">
        <f>IF(LEFT(K3599,1)="S",VLOOKUP(K3599,'DANH MỤC'!$B:$D,2,0),VLOOKUP(K3599,'DANH MỤC'!$B:$D,3,0))</f>
        <v>2000000</v>
      </c>
      <c r="O3599">
        <v>5</v>
      </c>
      <c r="P3599" s="3">
        <f>N3599*O3599%*CSDL[[#This Row],[SỐ LƯỢNG]]</f>
        <v>100000</v>
      </c>
      <c r="Q3599" s="3">
        <f t="shared" si="1741"/>
        <v>1900000</v>
      </c>
    </row>
    <row r="3600" spans="1:17" x14ac:dyDescent="0.3">
      <c r="A3600" s="23" t="s">
        <v>1809</v>
      </c>
      <c r="B3600" s="8" t="s">
        <v>1809</v>
      </c>
      <c r="C3600" s="8">
        <v>5</v>
      </c>
      <c r="D3600" s="8" t="s">
        <v>1882</v>
      </c>
      <c r="E3600" s="8" t="s">
        <v>13831</v>
      </c>
      <c r="F3600" s="8" t="str">
        <f>VLOOKUP(E3600,'DANH MỤC'!$F:$G,2,0)</f>
        <v>Nhóm 2</v>
      </c>
      <c r="G3600" s="8" t="s">
        <v>6899</v>
      </c>
      <c r="H3600" t="str">
        <f>VLOOKUP(G3600,'DANH MỤC'!$I:$K,2,0)</f>
        <v>KH 0869</v>
      </c>
      <c r="I3600" t="str">
        <f>VLOOKUP(G3600,'DANH MỤC'!$I:$K,3,0)</f>
        <v>Quảng Ninh</v>
      </c>
      <c r="J3600" s="8" t="s">
        <v>14</v>
      </c>
      <c r="K3600" t="str">
        <f>VLOOKUP(J3600,'DANH MỤC'!$A$1:$B$19,2,0)</f>
        <v>Sản phẩm 0004</v>
      </c>
      <c r="L3600" t="s">
        <v>15</v>
      </c>
      <c r="M3600">
        <v>1</v>
      </c>
      <c r="N3600" s="3">
        <f>IF(LEFT(K3600,1)="S",VLOOKUP(K3600,'DANH MỤC'!$B:$D,2,0),VLOOKUP(K3600,'DANH MỤC'!$B:$D,3,0))</f>
        <v>3500000</v>
      </c>
      <c r="O3600">
        <v>0</v>
      </c>
      <c r="P3600" s="3">
        <f>N3600*O3600%*CSDL[[#This Row],[SỐ LƯỢNG]]</f>
        <v>0</v>
      </c>
      <c r="Q3600" s="3">
        <f t="shared" si="1741"/>
        <v>3500000</v>
      </c>
    </row>
    <row r="3601" spans="1:17" x14ac:dyDescent="0.3">
      <c r="A3601" s="23" t="str">
        <f>A3600</f>
        <v>03/05/2019</v>
      </c>
      <c r="B3601" s="8" t="str">
        <f>B3600</f>
        <v>03/05/2019</v>
      </c>
      <c r="C3601" s="8">
        <v>5</v>
      </c>
      <c r="D3601" s="8" t="str">
        <f>D3600</f>
        <v>DH13275</v>
      </c>
      <c r="E3601" s="8" t="str">
        <f>E3600</f>
        <v>huyen.thanh</v>
      </c>
      <c r="F3601" s="8" t="str">
        <f>VLOOKUP(E3601,'DANH MỤC'!$F:$G,2,0)</f>
        <v>Nhóm 2</v>
      </c>
      <c r="G3601" s="8" t="str">
        <f>G3600</f>
        <v>KH0869</v>
      </c>
      <c r="H3601" t="str">
        <f>VLOOKUP(G3601,'DANH MỤC'!$I:$K,2,0)</f>
        <v>KH 0869</v>
      </c>
      <c r="I3601" t="str">
        <f>VLOOKUP(G3601,'DANH MỤC'!$I:$K,3,0)</f>
        <v>Quảng Ninh</v>
      </c>
      <c r="J3601" s="8" t="s">
        <v>5948</v>
      </c>
      <c r="K3601" t="str">
        <f>VLOOKUP(J3601,'DANH MỤC'!$A$1:$B$19,2,0)</f>
        <v>Hàng tặng 0005</v>
      </c>
      <c r="L3601" t="s">
        <v>51</v>
      </c>
      <c r="M3601">
        <v>1</v>
      </c>
      <c r="N3601" s="3">
        <f>IF(LEFT(K3601,1)="S",VLOOKUP(K3601,'DANH MỤC'!$B:$D,2,0),VLOOKUP(K3601,'DANH MỤC'!$B:$D,3,0))</f>
        <v>300000</v>
      </c>
      <c r="O3601">
        <v>0</v>
      </c>
      <c r="P3601" s="3">
        <f>N3601*O3601%*CSDL[[#This Row],[SỐ LƯỢNG]]</f>
        <v>0</v>
      </c>
      <c r="Q3601" s="3">
        <f t="shared" si="1741"/>
        <v>300000</v>
      </c>
    </row>
    <row r="3602" spans="1:17" x14ac:dyDescent="0.3">
      <c r="A3602" s="23" t="s">
        <v>1809</v>
      </c>
      <c r="B3602" s="8" t="s">
        <v>1809</v>
      </c>
      <c r="C3602" s="8">
        <v>5</v>
      </c>
      <c r="D3602" s="8" t="s">
        <v>1883</v>
      </c>
      <c r="E3602" s="8" t="s">
        <v>13831</v>
      </c>
      <c r="F3602" s="8" t="str">
        <f>VLOOKUP(E3602,'DANH MỤC'!$F:$G,2,0)</f>
        <v>Nhóm 2</v>
      </c>
      <c r="G3602" s="8" t="s">
        <v>7516</v>
      </c>
      <c r="H3602" t="str">
        <f>VLOOKUP(G3602,'DANH MỤC'!$I:$K,2,0)</f>
        <v>KH 1505</v>
      </c>
      <c r="I3602" t="str">
        <f>VLOOKUP(G3602,'DANH MỤC'!$I:$K,3,0)</f>
        <v>Bắc Ninh</v>
      </c>
      <c r="J3602" s="8" t="s">
        <v>14</v>
      </c>
      <c r="K3602" t="str">
        <f>VLOOKUP(J3602,'DANH MỤC'!$A$1:$B$19,2,0)</f>
        <v>Sản phẩm 0004</v>
      </c>
      <c r="L3602" t="s">
        <v>15</v>
      </c>
      <c r="M3602">
        <v>1</v>
      </c>
      <c r="N3602" s="3">
        <f>IF(LEFT(K3602,1)="S",VLOOKUP(K3602,'DANH MỤC'!$B:$D,2,0),VLOOKUP(K3602,'DANH MỤC'!$B:$D,3,0))</f>
        <v>3500000</v>
      </c>
      <c r="O3602">
        <v>0</v>
      </c>
      <c r="P3602" s="3">
        <f>N3602*O3602%*CSDL[[#This Row],[SỐ LƯỢNG]]</f>
        <v>0</v>
      </c>
      <c r="Q3602" s="3">
        <f t="shared" si="1741"/>
        <v>3500000</v>
      </c>
    </row>
    <row r="3603" spans="1:17" x14ac:dyDescent="0.3">
      <c r="A3603" s="23" t="str">
        <f t="shared" ref="A3603:A3605" si="1742">A3602</f>
        <v>03/05/2019</v>
      </c>
      <c r="B3603" s="8" t="str">
        <f t="shared" ref="B3603:B3605" si="1743">B3602</f>
        <v>03/05/2019</v>
      </c>
      <c r="C3603" s="8">
        <v>5</v>
      </c>
      <c r="D3603" s="8" t="str">
        <f t="shared" ref="D3603:D3605" si="1744">D3602</f>
        <v>DH13274</v>
      </c>
      <c r="E3603" s="8" t="str">
        <f t="shared" ref="E3603:E3605" si="1745">E3602</f>
        <v>huyen.thanh</v>
      </c>
      <c r="F3603" s="8" t="str">
        <f>VLOOKUP(E3603,'DANH MỤC'!$F:$G,2,0)</f>
        <v>Nhóm 2</v>
      </c>
      <c r="G3603" s="8" t="str">
        <f t="shared" ref="G3603:G3605" si="1746">G3602</f>
        <v>KH1505</v>
      </c>
      <c r="H3603" t="str">
        <f>VLOOKUP(G3603,'DANH MỤC'!$I:$K,2,0)</f>
        <v>KH 1505</v>
      </c>
      <c r="I3603" t="str">
        <f>VLOOKUP(G3603,'DANH MỤC'!$I:$K,3,0)</f>
        <v>Bắc Ninh</v>
      </c>
      <c r="J3603" s="8" t="s">
        <v>14</v>
      </c>
      <c r="K3603" t="str">
        <f>VLOOKUP(J3603,'DANH MỤC'!$A$1:$B$19,2,0)</f>
        <v>Sản phẩm 0004</v>
      </c>
      <c r="L3603" t="s">
        <v>15</v>
      </c>
      <c r="M3603">
        <v>1</v>
      </c>
      <c r="N3603" s="3">
        <f>IF(LEFT(K3603,1)="S",VLOOKUP(K3603,'DANH MỤC'!$B:$D,2,0),VLOOKUP(K3603,'DANH MỤC'!$B:$D,3,0))</f>
        <v>3500000</v>
      </c>
      <c r="O3603">
        <v>20</v>
      </c>
      <c r="P3603" s="3">
        <f>N3603*O3603%*CSDL[[#This Row],[SỐ LƯỢNG]]</f>
        <v>700000</v>
      </c>
      <c r="Q3603" s="3">
        <f t="shared" si="1741"/>
        <v>2800000</v>
      </c>
    </row>
    <row r="3604" spans="1:17" x14ac:dyDescent="0.3">
      <c r="A3604" s="23" t="str">
        <f t="shared" si="1742"/>
        <v>03/05/2019</v>
      </c>
      <c r="B3604" s="8" t="str">
        <f t="shared" si="1743"/>
        <v>03/05/2019</v>
      </c>
      <c r="C3604" s="8">
        <v>5</v>
      </c>
      <c r="D3604" s="8" t="str">
        <f t="shared" si="1744"/>
        <v>DH13274</v>
      </c>
      <c r="E3604" s="8" t="str">
        <f t="shared" si="1745"/>
        <v>huyen.thanh</v>
      </c>
      <c r="F3604" s="8" t="str">
        <f>VLOOKUP(E3604,'DANH MỤC'!$F:$G,2,0)</f>
        <v>Nhóm 2</v>
      </c>
      <c r="G3604" s="8" t="str">
        <f t="shared" si="1746"/>
        <v>KH1505</v>
      </c>
      <c r="H3604" t="str">
        <f>VLOOKUP(G3604,'DANH MỤC'!$I:$K,2,0)</f>
        <v>KH 1505</v>
      </c>
      <c r="I3604" t="str">
        <f>VLOOKUP(G3604,'DANH MỤC'!$I:$K,3,0)</f>
        <v>Bắc Ninh</v>
      </c>
      <c r="J3604" s="8" t="s">
        <v>19</v>
      </c>
      <c r="K3604" t="str">
        <f>VLOOKUP(J3604,'DANH MỤC'!$A$1:$B$19,2,0)</f>
        <v>Sản phẩm 0003</v>
      </c>
      <c r="L3604" t="s">
        <v>15</v>
      </c>
      <c r="M3604">
        <v>1</v>
      </c>
      <c r="N3604" s="3">
        <f>IF(LEFT(K3604,1)="S",VLOOKUP(K3604,'DANH MỤC'!$B:$D,2,0),VLOOKUP(K3604,'DANH MỤC'!$B:$D,3,0))</f>
        <v>2500000</v>
      </c>
      <c r="O3604">
        <v>10</v>
      </c>
      <c r="P3604" s="3">
        <f>N3604*O3604%*CSDL[[#This Row],[SỐ LƯỢNG]]</f>
        <v>250000</v>
      </c>
      <c r="Q3604" s="3">
        <f t="shared" si="1741"/>
        <v>2250000</v>
      </c>
    </row>
    <row r="3605" spans="1:17" x14ac:dyDescent="0.3">
      <c r="A3605" s="23" t="str">
        <f t="shared" si="1742"/>
        <v>03/05/2019</v>
      </c>
      <c r="B3605" s="8" t="str">
        <f t="shared" si="1743"/>
        <v>03/05/2019</v>
      </c>
      <c r="C3605" s="8">
        <v>5</v>
      </c>
      <c r="D3605" s="8" t="str">
        <f t="shared" si="1744"/>
        <v>DH13274</v>
      </c>
      <c r="E3605" s="8" t="str">
        <f t="shared" si="1745"/>
        <v>huyen.thanh</v>
      </c>
      <c r="F3605" s="8" t="str">
        <f>VLOOKUP(E3605,'DANH MỤC'!$F:$G,2,0)</f>
        <v>Nhóm 2</v>
      </c>
      <c r="G3605" s="8" t="str">
        <f t="shared" si="1746"/>
        <v>KH1505</v>
      </c>
      <c r="H3605" t="str">
        <f>VLOOKUP(G3605,'DANH MỤC'!$I:$K,2,0)</f>
        <v>KH 1505</v>
      </c>
      <c r="I3605" t="str">
        <f>VLOOKUP(G3605,'DANH MỤC'!$I:$K,3,0)</f>
        <v>Bắc Ninh</v>
      </c>
      <c r="J3605" s="8" t="s">
        <v>5948</v>
      </c>
      <c r="K3605" t="str">
        <f>VLOOKUP(J3605,'DANH MỤC'!$A$1:$B$19,2,0)</f>
        <v>Hàng tặng 0005</v>
      </c>
      <c r="L3605" t="s">
        <v>51</v>
      </c>
      <c r="M3605">
        <v>1</v>
      </c>
      <c r="N3605" s="3">
        <f>IF(LEFT(K3605,1)="S",VLOOKUP(K3605,'DANH MỤC'!$B:$D,2,0),VLOOKUP(K3605,'DANH MỤC'!$B:$D,3,0))</f>
        <v>300000</v>
      </c>
      <c r="O3605">
        <v>0</v>
      </c>
      <c r="P3605" s="3">
        <f>N3605*O3605%*CSDL[[#This Row],[SỐ LƯỢNG]]</f>
        <v>0</v>
      </c>
      <c r="Q3605" s="3">
        <f t="shared" si="1741"/>
        <v>300000</v>
      </c>
    </row>
    <row r="3606" spans="1:17" x14ac:dyDescent="0.3">
      <c r="A3606" s="23" t="s">
        <v>1809</v>
      </c>
      <c r="B3606" s="8" t="s">
        <v>1809</v>
      </c>
      <c r="C3606" s="8">
        <v>5</v>
      </c>
      <c r="D3606" s="8" t="s">
        <v>1884</v>
      </c>
      <c r="E3606" s="8" t="s">
        <v>13821</v>
      </c>
      <c r="F3606" s="8" t="str">
        <f>VLOOKUP(E3606,'DANH MỤC'!$F:$G,2,0)</f>
        <v>Nhóm 1</v>
      </c>
      <c r="G3606" s="8" t="s">
        <v>1224</v>
      </c>
      <c r="H3606" t="str">
        <f>VLOOKUP(G3606,'DANH MỤC'!$I:$K,2,0)</f>
        <v>KH 0791</v>
      </c>
      <c r="I3606" t="str">
        <f>VLOOKUP(G3606,'DANH MỤC'!$I:$K,3,0)</f>
        <v>Hồ Chí Minh</v>
      </c>
      <c r="J3606" s="8" t="s">
        <v>14</v>
      </c>
      <c r="K3606" t="str">
        <f>VLOOKUP(J3606,'DANH MỤC'!$A$1:$B$19,2,0)</f>
        <v>Sản phẩm 0004</v>
      </c>
      <c r="L3606" t="s">
        <v>15</v>
      </c>
      <c r="M3606">
        <v>1</v>
      </c>
      <c r="N3606" s="3">
        <f>IF(LEFT(K3606,1)="S",VLOOKUP(K3606,'DANH MỤC'!$B:$D,2,0),VLOOKUP(K3606,'DANH MỤC'!$B:$D,3,0))</f>
        <v>3500000</v>
      </c>
      <c r="O3606">
        <v>0</v>
      </c>
      <c r="P3606" s="3">
        <f>N3606*O3606%*CSDL[[#This Row],[SỐ LƯỢNG]]</f>
        <v>0</v>
      </c>
      <c r="Q3606" s="3">
        <f t="shared" si="1741"/>
        <v>3500000</v>
      </c>
    </row>
    <row r="3607" spans="1:17" x14ac:dyDescent="0.3">
      <c r="A3607" s="23" t="str">
        <f>A3606</f>
        <v>03/05/2019</v>
      </c>
      <c r="B3607" s="8" t="str">
        <f>B3606</f>
        <v>03/05/2019</v>
      </c>
      <c r="C3607" s="8">
        <v>5</v>
      </c>
      <c r="D3607" s="8" t="str">
        <f>D3606</f>
        <v>DH13273</v>
      </c>
      <c r="E3607" s="8" t="str">
        <f>E3606</f>
        <v>thu.le</v>
      </c>
      <c r="F3607" s="8" t="str">
        <f>VLOOKUP(E3607,'DANH MỤC'!$F:$G,2,0)</f>
        <v>Nhóm 1</v>
      </c>
      <c r="G3607" s="8" t="str">
        <f>G3606</f>
        <v>KH0791</v>
      </c>
      <c r="H3607" t="str">
        <f>VLOOKUP(G3607,'DANH MỤC'!$I:$K,2,0)</f>
        <v>KH 0791</v>
      </c>
      <c r="I3607" t="str">
        <f>VLOOKUP(G3607,'DANH MỤC'!$I:$K,3,0)</f>
        <v>Hồ Chí Minh</v>
      </c>
      <c r="J3607" s="8" t="s">
        <v>5948</v>
      </c>
      <c r="K3607" t="str">
        <f>VLOOKUP(J3607,'DANH MỤC'!$A$1:$B$19,2,0)</f>
        <v>Hàng tặng 0005</v>
      </c>
      <c r="L3607" t="s">
        <v>51</v>
      </c>
      <c r="M3607">
        <v>1</v>
      </c>
      <c r="N3607" s="3">
        <f>IF(LEFT(K3607,1)="S",VLOOKUP(K3607,'DANH MỤC'!$B:$D,2,0),VLOOKUP(K3607,'DANH MỤC'!$B:$D,3,0))</f>
        <v>300000</v>
      </c>
      <c r="O3607">
        <v>0</v>
      </c>
      <c r="P3607" s="3">
        <f>N3607*O3607%*CSDL[[#This Row],[SỐ LƯỢNG]]</f>
        <v>0</v>
      </c>
      <c r="Q3607" s="3">
        <f t="shared" si="1741"/>
        <v>300000</v>
      </c>
    </row>
    <row r="3608" spans="1:17" x14ac:dyDescent="0.3">
      <c r="A3608" s="23" t="s">
        <v>1809</v>
      </c>
      <c r="B3608" s="8" t="s">
        <v>1809</v>
      </c>
      <c r="C3608" s="8">
        <v>5</v>
      </c>
      <c r="D3608" s="8" t="s">
        <v>1885</v>
      </c>
      <c r="E3608" s="8" t="s">
        <v>13821</v>
      </c>
      <c r="F3608" s="8" t="str">
        <f>VLOOKUP(E3608,'DANH MỤC'!$F:$G,2,0)</f>
        <v>Nhóm 1</v>
      </c>
      <c r="G3608" s="8" t="s">
        <v>6795</v>
      </c>
      <c r="H3608" t="str">
        <f>VLOOKUP(G3608,'DANH MỤC'!$I:$K,2,0)</f>
        <v>KH 0763</v>
      </c>
      <c r="I3608" t="str">
        <f>VLOOKUP(G3608,'DANH MỤC'!$I:$K,3,0)</f>
        <v>Hưng Yên</v>
      </c>
      <c r="J3608" s="8" t="s">
        <v>14</v>
      </c>
      <c r="K3608" t="str">
        <f>VLOOKUP(J3608,'DANH MỤC'!$A$1:$B$19,2,0)</f>
        <v>Sản phẩm 0004</v>
      </c>
      <c r="L3608" t="s">
        <v>15</v>
      </c>
      <c r="M3608">
        <v>1</v>
      </c>
      <c r="N3608" s="3">
        <f>IF(LEFT(K3608,1)="S",VLOOKUP(K3608,'DANH MỤC'!$B:$D,2,0),VLOOKUP(K3608,'DANH MỤC'!$B:$D,3,0))</f>
        <v>3500000</v>
      </c>
      <c r="O3608">
        <v>0</v>
      </c>
      <c r="P3608" s="3">
        <f>N3608*O3608%*CSDL[[#This Row],[SỐ LƯỢNG]]</f>
        <v>0</v>
      </c>
      <c r="Q3608" s="3">
        <f t="shared" si="1741"/>
        <v>3500000</v>
      </c>
    </row>
    <row r="3609" spans="1:17" x14ac:dyDescent="0.3">
      <c r="A3609" s="23" t="str">
        <f>A3608</f>
        <v>03/05/2019</v>
      </c>
      <c r="B3609" s="8" t="str">
        <f>B3608</f>
        <v>03/05/2019</v>
      </c>
      <c r="C3609" s="8">
        <v>5</v>
      </c>
      <c r="D3609" s="8" t="str">
        <f>D3608</f>
        <v>DH13272</v>
      </c>
      <c r="E3609" s="8" t="str">
        <f>E3608</f>
        <v>thu.le</v>
      </c>
      <c r="F3609" s="8" t="str">
        <f>VLOOKUP(E3609,'DANH MỤC'!$F:$G,2,0)</f>
        <v>Nhóm 1</v>
      </c>
      <c r="G3609" s="8" t="str">
        <f>G3608</f>
        <v>KH0763</v>
      </c>
      <c r="H3609" t="str">
        <f>VLOOKUP(G3609,'DANH MỤC'!$I:$K,2,0)</f>
        <v>KH 0763</v>
      </c>
      <c r="I3609" t="str">
        <f>VLOOKUP(G3609,'DANH MỤC'!$I:$K,3,0)</f>
        <v>Hưng Yên</v>
      </c>
      <c r="J3609" s="8" t="s">
        <v>5948</v>
      </c>
      <c r="K3609" t="str">
        <f>VLOOKUP(J3609,'DANH MỤC'!$A$1:$B$19,2,0)</f>
        <v>Hàng tặng 0005</v>
      </c>
      <c r="L3609" t="s">
        <v>51</v>
      </c>
      <c r="M3609">
        <v>1</v>
      </c>
      <c r="N3609" s="3">
        <f>IF(LEFT(K3609,1)="S",VLOOKUP(K3609,'DANH MỤC'!$B:$D,2,0),VLOOKUP(K3609,'DANH MỤC'!$B:$D,3,0))</f>
        <v>300000</v>
      </c>
      <c r="O3609">
        <v>0</v>
      </c>
      <c r="P3609" s="3">
        <f>N3609*O3609%*CSDL[[#This Row],[SỐ LƯỢNG]]</f>
        <v>0</v>
      </c>
      <c r="Q3609" s="3">
        <f t="shared" si="1741"/>
        <v>300000</v>
      </c>
    </row>
    <row r="3610" spans="1:17" x14ac:dyDescent="0.3">
      <c r="A3610" s="23" t="s">
        <v>1809</v>
      </c>
      <c r="B3610" s="8" t="s">
        <v>1886</v>
      </c>
      <c r="C3610" s="8">
        <v>5</v>
      </c>
      <c r="D3610" s="8" t="s">
        <v>1887</v>
      </c>
      <c r="E3610" s="8" t="s">
        <v>13822</v>
      </c>
      <c r="F3610" s="8" t="str">
        <f>VLOOKUP(E3610,'DANH MỤC'!$F:$G,2,0)</f>
        <v>Nhóm 1</v>
      </c>
      <c r="G3610" s="8" t="s">
        <v>7517</v>
      </c>
      <c r="H3610" t="str">
        <f>VLOOKUP(G3610,'DANH MỤC'!$I:$K,2,0)</f>
        <v>KH 1506</v>
      </c>
      <c r="I3610" t="str">
        <f>VLOOKUP(G3610,'DANH MỤC'!$I:$K,3,0)</f>
        <v>Bình Thuận</v>
      </c>
      <c r="J3610" s="8" t="s">
        <v>19</v>
      </c>
      <c r="K3610" t="str">
        <f>VLOOKUP(J3610,'DANH MỤC'!$A$1:$B$19,2,0)</f>
        <v>Sản phẩm 0003</v>
      </c>
      <c r="L3610" t="s">
        <v>15</v>
      </c>
      <c r="M3610">
        <v>1</v>
      </c>
      <c r="N3610" s="3">
        <f>IF(LEFT(K3610,1)="S",VLOOKUP(K3610,'DANH MỤC'!$B:$D,2,0),VLOOKUP(K3610,'DANH MỤC'!$B:$D,3,0))</f>
        <v>2500000</v>
      </c>
      <c r="O3610">
        <v>20</v>
      </c>
      <c r="P3610" s="3">
        <f>N3610*O3610%*CSDL[[#This Row],[SỐ LƯỢNG]]</f>
        <v>500000</v>
      </c>
      <c r="Q3610" s="3">
        <f t="shared" si="1741"/>
        <v>2000000</v>
      </c>
    </row>
    <row r="3611" spans="1:17" x14ac:dyDescent="0.3">
      <c r="A3611" s="23" t="s">
        <v>1811</v>
      </c>
      <c r="B3611" s="8" t="s">
        <v>1811</v>
      </c>
      <c r="C3611" s="8">
        <v>5</v>
      </c>
      <c r="D3611" s="8" t="s">
        <v>1888</v>
      </c>
      <c r="E3611" s="8" t="s">
        <v>13822</v>
      </c>
      <c r="F3611" s="8" t="str">
        <f>VLOOKUP(E3611,'DANH MỤC'!$F:$G,2,0)</f>
        <v>Nhóm 1</v>
      </c>
      <c r="G3611" s="8" t="s">
        <v>7031</v>
      </c>
      <c r="H3611" t="str">
        <f>VLOOKUP(G3611,'DANH MỤC'!$I:$K,2,0)</f>
        <v>KH 1007</v>
      </c>
      <c r="I3611" t="str">
        <f>VLOOKUP(G3611,'DANH MỤC'!$I:$K,3,0)</f>
        <v>Hà Tĩnh</v>
      </c>
      <c r="J3611" s="8" t="s">
        <v>19</v>
      </c>
      <c r="K3611" t="str">
        <f>VLOOKUP(J3611,'DANH MỤC'!$A$1:$B$19,2,0)</f>
        <v>Sản phẩm 0003</v>
      </c>
      <c r="L3611" t="s">
        <v>15</v>
      </c>
      <c r="M3611">
        <v>1</v>
      </c>
      <c r="N3611" s="3">
        <f>IF(LEFT(K3611,1)="S",VLOOKUP(K3611,'DANH MỤC'!$B:$D,2,0),VLOOKUP(K3611,'DANH MỤC'!$B:$D,3,0))</f>
        <v>2500000</v>
      </c>
      <c r="O3611">
        <v>0</v>
      </c>
      <c r="P3611" s="3">
        <f>N3611*O3611%*CSDL[[#This Row],[SỐ LƯỢNG]]</f>
        <v>0</v>
      </c>
      <c r="Q3611" s="3">
        <f t="shared" si="1741"/>
        <v>2500000</v>
      </c>
    </row>
    <row r="3612" spans="1:17" x14ac:dyDescent="0.3">
      <c r="A3612" s="23" t="str">
        <f>A3611</f>
        <v>02/05/2019</v>
      </c>
      <c r="B3612" s="8" t="str">
        <f>B3611</f>
        <v>02/05/2019</v>
      </c>
      <c r="C3612" s="8">
        <v>5</v>
      </c>
      <c r="D3612" s="8" t="str">
        <f>D3611</f>
        <v>DH13271</v>
      </c>
      <c r="E3612" s="8" t="str">
        <f>E3611</f>
        <v>anh.hong</v>
      </c>
      <c r="F3612" s="8" t="str">
        <f>VLOOKUP(E3612,'DANH MỤC'!$F:$G,2,0)</f>
        <v>Nhóm 1</v>
      </c>
      <c r="G3612" s="8" t="str">
        <f>G3611</f>
        <v>KH1007</v>
      </c>
      <c r="H3612" t="str">
        <f>VLOOKUP(G3612,'DANH MỤC'!$I:$K,2,0)</f>
        <v>KH 1007</v>
      </c>
      <c r="I3612" t="str">
        <f>VLOOKUP(G3612,'DANH MỤC'!$I:$K,3,0)</f>
        <v>Hà Tĩnh</v>
      </c>
      <c r="J3612" s="8" t="s">
        <v>5948</v>
      </c>
      <c r="K3612" t="str">
        <f>VLOOKUP(J3612,'DANH MỤC'!$A$1:$B$19,2,0)</f>
        <v>Hàng tặng 0005</v>
      </c>
      <c r="L3612" t="s">
        <v>51</v>
      </c>
      <c r="M3612">
        <v>1</v>
      </c>
      <c r="N3612" s="3">
        <f>IF(LEFT(K3612,1)="S",VLOOKUP(K3612,'DANH MỤC'!$B:$D,2,0),VLOOKUP(K3612,'DANH MỤC'!$B:$D,3,0))</f>
        <v>300000</v>
      </c>
      <c r="O3612">
        <v>0</v>
      </c>
      <c r="P3612" s="3">
        <f>N3612*O3612%*CSDL[[#This Row],[SỐ LƯỢNG]]</f>
        <v>0</v>
      </c>
      <c r="Q3612" s="3">
        <f t="shared" si="1741"/>
        <v>300000</v>
      </c>
    </row>
    <row r="3613" spans="1:17" x14ac:dyDescent="0.3">
      <c r="A3613" s="23" t="s">
        <v>1811</v>
      </c>
      <c r="B3613" s="8" t="s">
        <v>1811</v>
      </c>
      <c r="C3613" s="8">
        <v>5</v>
      </c>
      <c r="D3613" s="8" t="s">
        <v>1889</v>
      </c>
      <c r="E3613" s="8" t="s">
        <v>13819</v>
      </c>
      <c r="F3613" s="8" t="str">
        <f>VLOOKUP(E3613,'DANH MỤC'!$F:$G,2,0)</f>
        <v>Nhóm 1</v>
      </c>
      <c r="G3613" s="8" t="s">
        <v>7518</v>
      </c>
      <c r="H3613" t="str">
        <f>VLOOKUP(G3613,'DANH MỤC'!$I:$K,2,0)</f>
        <v>KH 1507</v>
      </c>
      <c r="I3613" t="str">
        <f>VLOOKUP(G3613,'DANH MỤC'!$I:$K,3,0)</f>
        <v>Hà Giang</v>
      </c>
      <c r="J3613" s="8" t="s">
        <v>14</v>
      </c>
      <c r="K3613" t="str">
        <f>VLOOKUP(J3613,'DANH MỤC'!$A$1:$B$19,2,0)</f>
        <v>Sản phẩm 0004</v>
      </c>
      <c r="L3613" t="s">
        <v>15</v>
      </c>
      <c r="M3613">
        <v>2</v>
      </c>
      <c r="N3613" s="3">
        <f>IF(LEFT(K3613,1)="S",VLOOKUP(K3613,'DANH MỤC'!$B:$D,2,0),VLOOKUP(K3613,'DANH MỤC'!$B:$D,3,0))</f>
        <v>3500000</v>
      </c>
      <c r="O3613">
        <v>10</v>
      </c>
      <c r="P3613" s="3">
        <f>N3613*O3613%*CSDL[[#This Row],[SỐ LƯỢNG]]</f>
        <v>700000</v>
      </c>
      <c r="Q3613" s="3">
        <f t="shared" si="1741"/>
        <v>6300000</v>
      </c>
    </row>
    <row r="3614" spans="1:17" x14ac:dyDescent="0.3">
      <c r="A3614" s="23" t="s">
        <v>1811</v>
      </c>
      <c r="B3614" s="8" t="s">
        <v>1811</v>
      </c>
      <c r="C3614" s="8">
        <v>5</v>
      </c>
      <c r="D3614" s="8" t="s">
        <v>1890</v>
      </c>
      <c r="E3614" s="8" t="s">
        <v>13839</v>
      </c>
      <c r="F3614" s="8" t="str">
        <f>VLOOKUP(E3614,'DANH MỤC'!$F:$G,2,0)</f>
        <v>Nhóm 2</v>
      </c>
      <c r="G3614" s="8" t="s">
        <v>7519</v>
      </c>
      <c r="H3614" t="str">
        <f>VLOOKUP(G3614,'DANH MỤC'!$I:$K,2,0)</f>
        <v>KH 1508</v>
      </c>
      <c r="I3614" t="str">
        <f>VLOOKUP(G3614,'DANH MỤC'!$I:$K,3,0)</f>
        <v>Đồng Nai</v>
      </c>
      <c r="J3614" s="8" t="s">
        <v>5939</v>
      </c>
      <c r="K3614" t="str">
        <f>VLOOKUP(J3614,'DANH MỤC'!$A$1:$B$19,2,0)</f>
        <v>Sản phẩm 0001</v>
      </c>
      <c r="L3614" t="s">
        <v>15</v>
      </c>
      <c r="M3614">
        <v>1</v>
      </c>
      <c r="N3614" s="3">
        <f>IF(LEFT(K3614,1)="S",VLOOKUP(K3614,'DANH MỤC'!$B:$D,2,0),VLOOKUP(K3614,'DANH MỤC'!$B:$D,3,0))</f>
        <v>3000000</v>
      </c>
      <c r="O3614">
        <v>0</v>
      </c>
      <c r="P3614" s="3">
        <f>N3614*O3614%*CSDL[[#This Row],[SỐ LƯỢNG]]</f>
        <v>0</v>
      </c>
      <c r="Q3614" s="3">
        <f t="shared" si="1741"/>
        <v>3000000</v>
      </c>
    </row>
    <row r="3615" spans="1:17" x14ac:dyDescent="0.3">
      <c r="A3615" s="23" t="str">
        <f>A3614</f>
        <v>02/05/2019</v>
      </c>
      <c r="B3615" s="8" t="str">
        <f>B3614</f>
        <v>02/05/2019</v>
      </c>
      <c r="C3615" s="8">
        <v>5</v>
      </c>
      <c r="D3615" s="8" t="str">
        <f>D3614</f>
        <v>DH13268</v>
      </c>
      <c r="E3615" s="8" t="str">
        <f>E3614</f>
        <v>hang.dinh</v>
      </c>
      <c r="F3615" s="8" t="str">
        <f>VLOOKUP(E3615,'DANH MỤC'!$F:$G,2,0)</f>
        <v>Nhóm 2</v>
      </c>
      <c r="G3615" s="8" t="str">
        <f>G3614</f>
        <v>KH1508</v>
      </c>
      <c r="H3615" t="str">
        <f>VLOOKUP(G3615,'DANH MỤC'!$I:$K,2,0)</f>
        <v>KH 1508</v>
      </c>
      <c r="I3615" t="str">
        <f>VLOOKUP(G3615,'DANH MỤC'!$I:$K,3,0)</f>
        <v>Đồng Nai</v>
      </c>
      <c r="J3615" s="8" t="s">
        <v>5944</v>
      </c>
      <c r="K3615" t="str">
        <f>VLOOKUP(J3615,'DANH MỤC'!$A$1:$B$19,2,0)</f>
        <v>Hàng tặng 0001</v>
      </c>
      <c r="L3615" t="s">
        <v>24</v>
      </c>
      <c r="M3615">
        <v>2</v>
      </c>
      <c r="N3615" s="3">
        <f>IF(LEFT(K3615,1)="S",VLOOKUP(K3615,'DANH MỤC'!$B:$D,2,0),VLOOKUP(K3615,'DANH MỤC'!$B:$D,3,0))</f>
        <v>200000</v>
      </c>
      <c r="O3615">
        <v>100</v>
      </c>
      <c r="P3615" s="3">
        <f>N3615*O3615%*CSDL[[#This Row],[SỐ LƯỢNG]]</f>
        <v>400000</v>
      </c>
      <c r="Q3615" s="3">
        <f t="shared" si="1741"/>
        <v>0</v>
      </c>
    </row>
    <row r="3616" spans="1:17" x14ac:dyDescent="0.3">
      <c r="A3616" s="23" t="s">
        <v>1811</v>
      </c>
      <c r="B3616" s="8" t="s">
        <v>1811</v>
      </c>
      <c r="C3616" s="8">
        <v>5</v>
      </c>
      <c r="D3616" s="8" t="s">
        <v>1891</v>
      </c>
      <c r="E3616" s="8" t="s">
        <v>13819</v>
      </c>
      <c r="F3616" s="8" t="str">
        <f>VLOOKUP(E3616,'DANH MỤC'!$F:$G,2,0)</f>
        <v>Nhóm 1</v>
      </c>
      <c r="G3616" s="8" t="s">
        <v>7326</v>
      </c>
      <c r="H3616" t="str">
        <f>VLOOKUP(G3616,'DANH MỤC'!$I:$K,2,0)</f>
        <v>KH 1308</v>
      </c>
      <c r="I3616" t="str">
        <f>VLOOKUP(G3616,'DANH MỤC'!$I:$K,3,0)</f>
        <v>Lạng Sơn</v>
      </c>
      <c r="J3616" s="8" t="s">
        <v>5940</v>
      </c>
      <c r="K3616" t="str">
        <f>VLOOKUP(J3616,'DANH MỤC'!$A$1:$B$19,2,0)</f>
        <v>Sản phẩm 0002</v>
      </c>
      <c r="L3616" t="s">
        <v>15</v>
      </c>
      <c r="M3616">
        <v>1</v>
      </c>
      <c r="N3616" s="3">
        <f>IF(LEFT(K3616,1)="S",VLOOKUP(K3616,'DANH MỤC'!$B:$D,2,0),VLOOKUP(K3616,'DANH MỤC'!$B:$D,3,0))</f>
        <v>2000000</v>
      </c>
      <c r="O3616">
        <v>0</v>
      </c>
      <c r="P3616" s="3">
        <f>N3616*O3616%*CSDL[[#This Row],[SỐ LƯỢNG]]</f>
        <v>0</v>
      </c>
      <c r="Q3616" s="3">
        <f t="shared" si="1741"/>
        <v>2000000</v>
      </c>
    </row>
    <row r="3617" spans="1:17" x14ac:dyDescent="0.3">
      <c r="A3617" s="23" t="str">
        <f t="shared" ref="A3617:A3618" si="1747">A3616</f>
        <v>02/05/2019</v>
      </c>
      <c r="B3617" s="8" t="str">
        <f t="shared" ref="B3617:B3618" si="1748">B3616</f>
        <v>02/05/2019</v>
      </c>
      <c r="C3617" s="8">
        <v>5</v>
      </c>
      <c r="D3617" s="8" t="str">
        <f t="shared" ref="D3617:D3618" si="1749">D3616</f>
        <v>DH13267</v>
      </c>
      <c r="E3617" s="8" t="str">
        <f t="shared" ref="E3617:E3618" si="1750">E3616</f>
        <v>linh.truong</v>
      </c>
      <c r="F3617" s="8" t="str">
        <f>VLOOKUP(E3617,'DANH MỤC'!$F:$G,2,0)</f>
        <v>Nhóm 1</v>
      </c>
      <c r="G3617" s="8" t="str">
        <f t="shared" ref="G3617:G3618" si="1751">G3616</f>
        <v>KH1308</v>
      </c>
      <c r="H3617" t="str">
        <f>VLOOKUP(G3617,'DANH MỤC'!$I:$K,2,0)</f>
        <v>KH 1308</v>
      </c>
      <c r="I3617" t="str">
        <f>VLOOKUP(G3617,'DANH MỤC'!$I:$K,3,0)</f>
        <v>Lạng Sơn</v>
      </c>
      <c r="J3617" s="8" t="s">
        <v>5944</v>
      </c>
      <c r="K3617" t="str">
        <f>VLOOKUP(J3617,'DANH MỤC'!$A$1:$B$19,2,0)</f>
        <v>Hàng tặng 0001</v>
      </c>
      <c r="L3617" t="s">
        <v>24</v>
      </c>
      <c r="M3617">
        <v>2</v>
      </c>
      <c r="N3617" s="3">
        <f>IF(LEFT(K3617,1)="S",VLOOKUP(K3617,'DANH MỤC'!$B:$D,2,0),VLOOKUP(K3617,'DANH MỤC'!$B:$D,3,0))</f>
        <v>200000</v>
      </c>
      <c r="O3617">
        <v>100</v>
      </c>
      <c r="P3617" s="3">
        <f>N3617*O3617%*CSDL[[#This Row],[SỐ LƯỢNG]]</f>
        <v>400000</v>
      </c>
      <c r="Q3617" s="3">
        <f t="shared" si="1741"/>
        <v>0</v>
      </c>
    </row>
    <row r="3618" spans="1:17" x14ac:dyDescent="0.3">
      <c r="A3618" s="23" t="str">
        <f t="shared" si="1747"/>
        <v>02/05/2019</v>
      </c>
      <c r="B3618" s="8" t="str">
        <f t="shared" si="1748"/>
        <v>02/05/2019</v>
      </c>
      <c r="C3618" s="8">
        <v>5</v>
      </c>
      <c r="D3618" s="8" t="str">
        <f t="shared" si="1749"/>
        <v>DH13267</v>
      </c>
      <c r="E3618" s="8" t="str">
        <f t="shared" si="1750"/>
        <v>linh.truong</v>
      </c>
      <c r="F3618" s="8" t="str">
        <f>VLOOKUP(E3618,'DANH MỤC'!$F:$G,2,0)</f>
        <v>Nhóm 1</v>
      </c>
      <c r="G3618" s="8" t="str">
        <f t="shared" si="1751"/>
        <v>KH1308</v>
      </c>
      <c r="H3618" t="str">
        <f>VLOOKUP(G3618,'DANH MỤC'!$I:$K,2,0)</f>
        <v>KH 1308</v>
      </c>
      <c r="I3618" t="str">
        <f>VLOOKUP(G3618,'DANH MỤC'!$I:$K,3,0)</f>
        <v>Lạng Sơn</v>
      </c>
      <c r="J3618" s="8" t="s">
        <v>5940</v>
      </c>
      <c r="K3618" t="str">
        <f>VLOOKUP(J3618,'DANH MỤC'!$A$1:$B$19,2,0)</f>
        <v>Sản phẩm 0002</v>
      </c>
      <c r="L3618" t="s">
        <v>15</v>
      </c>
      <c r="M3618">
        <v>1</v>
      </c>
      <c r="N3618" s="3">
        <f>IF(LEFT(K3618,1)="S",VLOOKUP(K3618,'DANH MỤC'!$B:$D,2,0),VLOOKUP(K3618,'DANH MỤC'!$B:$D,3,0))</f>
        <v>2000000</v>
      </c>
      <c r="O3618">
        <v>20</v>
      </c>
      <c r="P3618" s="3">
        <f>N3618*O3618%*CSDL[[#This Row],[SỐ LƯỢNG]]</f>
        <v>400000</v>
      </c>
      <c r="Q3618" s="3">
        <f t="shared" si="1741"/>
        <v>1600000</v>
      </c>
    </row>
    <row r="3619" spans="1:17" x14ac:dyDescent="0.3">
      <c r="A3619" s="23" t="s">
        <v>1811</v>
      </c>
      <c r="B3619" s="8" t="s">
        <v>1811</v>
      </c>
      <c r="C3619" s="8">
        <v>5</v>
      </c>
      <c r="D3619" s="8" t="s">
        <v>1892</v>
      </c>
      <c r="E3619" s="8" t="s">
        <v>13814</v>
      </c>
      <c r="F3619" s="8" t="str">
        <f>VLOOKUP(E3619,'DANH MỤC'!$F:$G,2,0)</f>
        <v>Nhóm 1</v>
      </c>
      <c r="G3619" s="8" t="s">
        <v>7520</v>
      </c>
      <c r="H3619" t="str">
        <f>VLOOKUP(G3619,'DANH MỤC'!$I:$K,2,0)</f>
        <v>KH 1509</v>
      </c>
      <c r="I3619" t="str">
        <f>VLOOKUP(G3619,'DANH MỤC'!$I:$K,3,0)</f>
        <v>Hà Tĩnh</v>
      </c>
      <c r="J3619" s="8" t="s">
        <v>5940</v>
      </c>
      <c r="K3619" t="str">
        <f>VLOOKUP(J3619,'DANH MỤC'!$A$1:$B$19,2,0)</f>
        <v>Sản phẩm 0002</v>
      </c>
      <c r="L3619" t="s">
        <v>15</v>
      </c>
      <c r="M3619">
        <v>1</v>
      </c>
      <c r="N3619" s="3">
        <f>IF(LEFT(K3619,1)="S",VLOOKUP(K3619,'DANH MỤC'!$B:$D,2,0),VLOOKUP(K3619,'DANH MỤC'!$B:$D,3,0))</f>
        <v>2000000</v>
      </c>
      <c r="O3619">
        <v>0</v>
      </c>
      <c r="P3619" s="3">
        <f>N3619*O3619%*CSDL[[#This Row],[SỐ LƯỢNG]]</f>
        <v>0</v>
      </c>
      <c r="Q3619" s="3">
        <f t="shared" si="1741"/>
        <v>2000000</v>
      </c>
    </row>
    <row r="3620" spans="1:17" x14ac:dyDescent="0.3">
      <c r="A3620" s="23" t="str">
        <f>A3619</f>
        <v>02/05/2019</v>
      </c>
      <c r="B3620" s="8" t="str">
        <f>B3619</f>
        <v>02/05/2019</v>
      </c>
      <c r="C3620" s="8">
        <v>5</v>
      </c>
      <c r="D3620" s="8" t="str">
        <f>D3619</f>
        <v>DH13266</v>
      </c>
      <c r="E3620" s="8" t="str">
        <f>E3619</f>
        <v>hai.vi</v>
      </c>
      <c r="F3620" s="8" t="str">
        <f>VLOOKUP(E3620,'DANH MỤC'!$F:$G,2,0)</f>
        <v>Nhóm 1</v>
      </c>
      <c r="G3620" s="8" t="str">
        <f>G3619</f>
        <v>KH1509</v>
      </c>
      <c r="H3620" t="str">
        <f>VLOOKUP(G3620,'DANH MỤC'!$I:$K,2,0)</f>
        <v>KH 1509</v>
      </c>
      <c r="I3620" t="str">
        <f>VLOOKUP(G3620,'DANH MỤC'!$I:$K,3,0)</f>
        <v>Hà Tĩnh</v>
      </c>
      <c r="J3620" s="8" t="s">
        <v>5944</v>
      </c>
      <c r="K3620" t="str">
        <f>VLOOKUP(J3620,'DANH MỤC'!$A$1:$B$19,2,0)</f>
        <v>Hàng tặng 0001</v>
      </c>
      <c r="L3620" t="s">
        <v>24</v>
      </c>
      <c r="M3620">
        <v>2</v>
      </c>
      <c r="N3620" s="3">
        <f>IF(LEFT(K3620,1)="S",VLOOKUP(K3620,'DANH MỤC'!$B:$D,2,0),VLOOKUP(K3620,'DANH MỤC'!$B:$D,3,0))</f>
        <v>200000</v>
      </c>
      <c r="O3620">
        <v>100</v>
      </c>
      <c r="P3620" s="3">
        <f>N3620*O3620%*CSDL[[#This Row],[SỐ LƯỢNG]]</f>
        <v>400000</v>
      </c>
      <c r="Q3620" s="3">
        <f t="shared" si="1741"/>
        <v>0</v>
      </c>
    </row>
    <row r="3621" spans="1:17" x14ac:dyDescent="0.3">
      <c r="A3621" s="23" t="s">
        <v>1811</v>
      </c>
      <c r="B3621" s="8" t="s">
        <v>1811</v>
      </c>
      <c r="C3621" s="8">
        <v>5</v>
      </c>
      <c r="D3621" s="8" t="s">
        <v>1893</v>
      </c>
      <c r="E3621" s="8" t="s">
        <v>13830</v>
      </c>
      <c r="F3621" s="8" t="str">
        <f>VLOOKUP(E3621,'DANH MỤC'!$F:$G,2,0)</f>
        <v>Nhóm 2</v>
      </c>
      <c r="G3621" s="8" t="s">
        <v>7521</v>
      </c>
      <c r="H3621" t="str">
        <f>VLOOKUP(G3621,'DANH MỤC'!$I:$K,2,0)</f>
        <v>KH 1510</v>
      </c>
      <c r="I3621" t="str">
        <f>VLOOKUP(G3621,'DANH MỤC'!$I:$K,3,0)</f>
        <v>Tây Ninh</v>
      </c>
      <c r="J3621" s="8" t="s">
        <v>5940</v>
      </c>
      <c r="K3621" t="str">
        <f>VLOOKUP(J3621,'DANH MỤC'!$A$1:$B$19,2,0)</f>
        <v>Sản phẩm 0002</v>
      </c>
      <c r="L3621" t="s">
        <v>15</v>
      </c>
      <c r="M3621">
        <v>1</v>
      </c>
      <c r="N3621" s="3">
        <f>IF(LEFT(K3621,1)="S",VLOOKUP(K3621,'DANH MỤC'!$B:$D,2,0),VLOOKUP(K3621,'DANH MỤC'!$B:$D,3,0))</f>
        <v>2000000</v>
      </c>
      <c r="O3621">
        <v>0</v>
      </c>
      <c r="P3621" s="3">
        <f>N3621*O3621%*CSDL[[#This Row],[SỐ LƯỢNG]]</f>
        <v>0</v>
      </c>
      <c r="Q3621" s="3">
        <f t="shared" si="1741"/>
        <v>2000000</v>
      </c>
    </row>
    <row r="3622" spans="1:17" x14ac:dyDescent="0.3">
      <c r="A3622" s="23" t="str">
        <f>A3621</f>
        <v>02/05/2019</v>
      </c>
      <c r="B3622" s="8" t="str">
        <f>B3621</f>
        <v>02/05/2019</v>
      </c>
      <c r="C3622" s="8">
        <v>5</v>
      </c>
      <c r="D3622" s="8" t="str">
        <f>D3621</f>
        <v>DH13265</v>
      </c>
      <c r="E3622" s="8" t="str">
        <f>E3621</f>
        <v>ha.vo</v>
      </c>
      <c r="F3622" s="8" t="str">
        <f>VLOOKUP(E3622,'DANH MỤC'!$F:$G,2,0)</f>
        <v>Nhóm 2</v>
      </c>
      <c r="G3622" s="8" t="str">
        <f>G3621</f>
        <v>KH1510</v>
      </c>
      <c r="H3622" t="str">
        <f>VLOOKUP(G3622,'DANH MỤC'!$I:$K,2,0)</f>
        <v>KH 1510</v>
      </c>
      <c r="I3622" t="str">
        <f>VLOOKUP(G3622,'DANH MỤC'!$I:$K,3,0)</f>
        <v>Tây Ninh</v>
      </c>
      <c r="J3622" s="8" t="s">
        <v>5944</v>
      </c>
      <c r="K3622" t="str">
        <f>VLOOKUP(J3622,'DANH MỤC'!$A$1:$B$19,2,0)</f>
        <v>Hàng tặng 0001</v>
      </c>
      <c r="L3622" t="s">
        <v>24</v>
      </c>
      <c r="M3622">
        <v>2</v>
      </c>
      <c r="N3622" s="3">
        <f>IF(LEFT(K3622,1)="S",VLOOKUP(K3622,'DANH MỤC'!$B:$D,2,0),VLOOKUP(K3622,'DANH MỤC'!$B:$D,3,0))</f>
        <v>200000</v>
      </c>
      <c r="O3622">
        <v>100</v>
      </c>
      <c r="P3622" s="3">
        <f>N3622*O3622%*CSDL[[#This Row],[SỐ LƯỢNG]]</f>
        <v>400000</v>
      </c>
      <c r="Q3622" s="3">
        <f t="shared" si="1741"/>
        <v>0</v>
      </c>
    </row>
    <row r="3623" spans="1:17" x14ac:dyDescent="0.3">
      <c r="A3623" s="23" t="s">
        <v>1811</v>
      </c>
      <c r="B3623" s="8" t="s">
        <v>1811</v>
      </c>
      <c r="C3623" s="8">
        <v>5</v>
      </c>
      <c r="D3623" s="8" t="s">
        <v>1894</v>
      </c>
      <c r="E3623" s="8" t="s">
        <v>13833</v>
      </c>
      <c r="F3623" s="8" t="str">
        <f>VLOOKUP(E3623,'DANH MỤC'!$F:$G,2,0)</f>
        <v>Nhóm 2</v>
      </c>
      <c r="G3623" s="8" t="s">
        <v>7522</v>
      </c>
      <c r="H3623" t="str">
        <f>VLOOKUP(G3623,'DANH MỤC'!$I:$K,2,0)</f>
        <v>KH 1511</v>
      </c>
      <c r="I3623" t="str">
        <f>VLOOKUP(G3623,'DANH MỤC'!$I:$K,3,0)</f>
        <v>Bạc Liêu</v>
      </c>
      <c r="J3623" s="8" t="s">
        <v>5939</v>
      </c>
      <c r="K3623" t="str">
        <f>VLOOKUP(J3623,'DANH MỤC'!$A$1:$B$19,2,0)</f>
        <v>Sản phẩm 0001</v>
      </c>
      <c r="L3623" t="s">
        <v>15</v>
      </c>
      <c r="M3623">
        <v>1</v>
      </c>
      <c r="N3623" s="3">
        <f>IF(LEFT(K3623,1)="S",VLOOKUP(K3623,'DANH MỤC'!$B:$D,2,0),VLOOKUP(K3623,'DANH MỤC'!$B:$D,3,0))</f>
        <v>3000000</v>
      </c>
      <c r="O3623">
        <v>0</v>
      </c>
      <c r="P3623" s="3">
        <f>N3623*O3623%*CSDL[[#This Row],[SỐ LƯỢNG]]</f>
        <v>0</v>
      </c>
      <c r="Q3623" s="3">
        <f t="shared" si="1741"/>
        <v>3000000</v>
      </c>
    </row>
    <row r="3624" spans="1:17" x14ac:dyDescent="0.3">
      <c r="A3624" s="23" t="str">
        <f>A3623</f>
        <v>02/05/2019</v>
      </c>
      <c r="B3624" s="8" t="str">
        <f>B3623</f>
        <v>02/05/2019</v>
      </c>
      <c r="C3624" s="8">
        <v>5</v>
      </c>
      <c r="D3624" s="8" t="str">
        <f>D3623</f>
        <v>DH13264</v>
      </c>
      <c r="E3624" s="8" t="str">
        <f>E3623</f>
        <v>anh.nguyen</v>
      </c>
      <c r="F3624" s="8" t="str">
        <f>VLOOKUP(E3624,'DANH MỤC'!$F:$G,2,0)</f>
        <v>Nhóm 2</v>
      </c>
      <c r="G3624" s="8" t="str">
        <f>G3623</f>
        <v>KH1511</v>
      </c>
      <c r="H3624" t="str">
        <f>VLOOKUP(G3624,'DANH MỤC'!$I:$K,2,0)</f>
        <v>KH 1511</v>
      </c>
      <c r="I3624" t="str">
        <f>VLOOKUP(G3624,'DANH MỤC'!$I:$K,3,0)</f>
        <v>Bạc Liêu</v>
      </c>
      <c r="J3624" s="8" t="s">
        <v>5944</v>
      </c>
      <c r="K3624" t="str">
        <f>VLOOKUP(J3624,'DANH MỤC'!$A$1:$B$19,2,0)</f>
        <v>Hàng tặng 0001</v>
      </c>
      <c r="L3624" t="s">
        <v>24</v>
      </c>
      <c r="M3624">
        <v>2</v>
      </c>
      <c r="N3624" s="3">
        <f>IF(LEFT(K3624,1)="S",VLOOKUP(K3624,'DANH MỤC'!$B:$D,2,0),VLOOKUP(K3624,'DANH MỤC'!$B:$D,3,0))</f>
        <v>200000</v>
      </c>
      <c r="O3624">
        <v>100</v>
      </c>
      <c r="P3624" s="3">
        <f>N3624*O3624%*CSDL[[#This Row],[SỐ LƯỢNG]]</f>
        <v>400000</v>
      </c>
      <c r="Q3624" s="3">
        <f t="shared" si="1741"/>
        <v>0</v>
      </c>
    </row>
    <row r="3625" spans="1:17" x14ac:dyDescent="0.3">
      <c r="A3625" s="23" t="s">
        <v>1811</v>
      </c>
      <c r="B3625" s="8" t="s">
        <v>1811</v>
      </c>
      <c r="C3625" s="8">
        <v>5</v>
      </c>
      <c r="D3625" s="8" t="s">
        <v>1895</v>
      </c>
      <c r="E3625" s="8" t="s">
        <v>13814</v>
      </c>
      <c r="F3625" s="8" t="str">
        <f>VLOOKUP(E3625,'DANH MỤC'!$F:$G,2,0)</f>
        <v>Nhóm 1</v>
      </c>
      <c r="G3625" s="8" t="s">
        <v>6219</v>
      </c>
      <c r="H3625" t="str">
        <f>VLOOKUP(G3625,'DANH MỤC'!$I:$K,2,0)</f>
        <v>KH 0186</v>
      </c>
      <c r="I3625" t="str">
        <f>VLOOKUP(G3625,'DANH MỤC'!$I:$K,3,0)</f>
        <v>Tuyên Quang</v>
      </c>
      <c r="J3625" s="8" t="s">
        <v>5939</v>
      </c>
      <c r="K3625" t="str">
        <f>VLOOKUP(J3625,'DANH MỤC'!$A$1:$B$19,2,0)</f>
        <v>Sản phẩm 0001</v>
      </c>
      <c r="L3625" t="s">
        <v>15</v>
      </c>
      <c r="M3625">
        <v>1</v>
      </c>
      <c r="N3625" s="3">
        <f>IF(LEFT(K3625,1)="S",VLOOKUP(K3625,'DANH MỤC'!$B:$D,2,0),VLOOKUP(K3625,'DANH MỤC'!$B:$D,3,0))</f>
        <v>3000000</v>
      </c>
      <c r="O3625">
        <v>0</v>
      </c>
      <c r="P3625" s="3">
        <f>N3625*O3625%*CSDL[[#This Row],[SỐ LƯỢNG]]</f>
        <v>0</v>
      </c>
      <c r="Q3625" s="3">
        <f t="shared" si="1741"/>
        <v>3000000</v>
      </c>
    </row>
    <row r="3626" spans="1:17" x14ac:dyDescent="0.3">
      <c r="A3626" s="23" t="str">
        <f>A3625</f>
        <v>02/05/2019</v>
      </c>
      <c r="B3626" s="8" t="str">
        <f>B3625</f>
        <v>02/05/2019</v>
      </c>
      <c r="C3626" s="8">
        <v>5</v>
      </c>
      <c r="D3626" s="8" t="str">
        <f>D3625</f>
        <v>DH13263</v>
      </c>
      <c r="E3626" s="8" t="str">
        <f>E3625</f>
        <v>hai.vi</v>
      </c>
      <c r="F3626" s="8" t="str">
        <f>VLOOKUP(E3626,'DANH MỤC'!$F:$G,2,0)</f>
        <v>Nhóm 1</v>
      </c>
      <c r="G3626" s="8" t="str">
        <f>G3625</f>
        <v>KH0186</v>
      </c>
      <c r="H3626" t="str">
        <f>VLOOKUP(G3626,'DANH MỤC'!$I:$K,2,0)</f>
        <v>KH 0186</v>
      </c>
      <c r="I3626" t="str">
        <f>VLOOKUP(G3626,'DANH MỤC'!$I:$K,3,0)</f>
        <v>Tuyên Quang</v>
      </c>
      <c r="J3626" s="8" t="s">
        <v>5944</v>
      </c>
      <c r="K3626" t="str">
        <f>VLOOKUP(J3626,'DANH MỤC'!$A$1:$B$19,2,0)</f>
        <v>Hàng tặng 0001</v>
      </c>
      <c r="L3626" t="s">
        <v>24</v>
      </c>
      <c r="M3626">
        <v>2</v>
      </c>
      <c r="N3626" s="3">
        <f>IF(LEFT(K3626,1)="S",VLOOKUP(K3626,'DANH MỤC'!$B:$D,2,0),VLOOKUP(K3626,'DANH MỤC'!$B:$D,3,0))</f>
        <v>200000</v>
      </c>
      <c r="O3626">
        <v>100</v>
      </c>
      <c r="P3626" s="3">
        <f>N3626*O3626%*CSDL[[#This Row],[SỐ LƯỢNG]]</f>
        <v>400000</v>
      </c>
      <c r="Q3626" s="3">
        <f t="shared" si="1741"/>
        <v>0</v>
      </c>
    </row>
    <row r="3627" spans="1:17" x14ac:dyDescent="0.3">
      <c r="A3627" s="23" t="s">
        <v>1811</v>
      </c>
      <c r="B3627" s="8" t="s">
        <v>1811</v>
      </c>
      <c r="C3627" s="8">
        <v>5</v>
      </c>
      <c r="D3627" s="8" t="s">
        <v>1896</v>
      </c>
      <c r="E3627" s="8" t="s">
        <v>13822</v>
      </c>
      <c r="F3627" s="8" t="str">
        <f>VLOOKUP(E3627,'DANH MỤC'!$F:$G,2,0)</f>
        <v>Nhóm 1</v>
      </c>
      <c r="G3627" s="8" t="s">
        <v>7523</v>
      </c>
      <c r="H3627" t="str">
        <f>VLOOKUP(G3627,'DANH MỤC'!$I:$K,2,0)</f>
        <v>KH 1512</v>
      </c>
      <c r="I3627" t="str">
        <f>VLOOKUP(G3627,'DANH MỤC'!$I:$K,3,0)</f>
        <v>Cao Bằng</v>
      </c>
      <c r="J3627" s="8" t="s">
        <v>5939</v>
      </c>
      <c r="K3627" t="str">
        <f>VLOOKUP(J3627,'DANH MỤC'!$A$1:$B$19,2,0)</f>
        <v>Sản phẩm 0001</v>
      </c>
      <c r="L3627" t="s">
        <v>15</v>
      </c>
      <c r="M3627">
        <v>1</v>
      </c>
      <c r="N3627" s="3">
        <f>IF(LEFT(K3627,1)="S",VLOOKUP(K3627,'DANH MỤC'!$B:$D,2,0),VLOOKUP(K3627,'DANH MỤC'!$B:$D,3,0))</f>
        <v>3000000</v>
      </c>
      <c r="O3627">
        <v>10</v>
      </c>
      <c r="P3627" s="3">
        <f>N3627*O3627%*CSDL[[#This Row],[SỐ LƯỢNG]]</f>
        <v>300000</v>
      </c>
      <c r="Q3627" s="3">
        <f t="shared" si="1741"/>
        <v>2700000</v>
      </c>
    </row>
    <row r="3628" spans="1:17" x14ac:dyDescent="0.3">
      <c r="A3628" s="23" t="s">
        <v>1811</v>
      </c>
      <c r="B3628" s="8" t="s">
        <v>1811</v>
      </c>
      <c r="C3628" s="8">
        <v>5</v>
      </c>
      <c r="D3628" s="8" t="s">
        <v>1897</v>
      </c>
      <c r="E3628" s="8" t="s">
        <v>13831</v>
      </c>
      <c r="F3628" s="8" t="str">
        <f>VLOOKUP(E3628,'DANH MỤC'!$F:$G,2,0)</f>
        <v>Nhóm 2</v>
      </c>
      <c r="G3628" s="8" t="s">
        <v>7524</v>
      </c>
      <c r="H3628" t="str">
        <f>VLOOKUP(G3628,'DANH MỤC'!$I:$K,2,0)</f>
        <v>KH 1513</v>
      </c>
      <c r="I3628" t="str">
        <f>VLOOKUP(G3628,'DANH MỤC'!$I:$K,3,0)</f>
        <v>Bình Thuận</v>
      </c>
      <c r="J3628" s="8" t="s">
        <v>14</v>
      </c>
      <c r="K3628" t="str">
        <f>VLOOKUP(J3628,'DANH MỤC'!$A$1:$B$19,2,0)</f>
        <v>Sản phẩm 0004</v>
      </c>
      <c r="L3628" t="s">
        <v>15</v>
      </c>
      <c r="M3628">
        <v>1</v>
      </c>
      <c r="N3628" s="3">
        <f>IF(LEFT(K3628,1)="S",VLOOKUP(K3628,'DANH MỤC'!$B:$D,2,0),VLOOKUP(K3628,'DANH MỤC'!$B:$D,3,0))</f>
        <v>3500000</v>
      </c>
      <c r="O3628">
        <v>5</v>
      </c>
      <c r="P3628" s="3">
        <f>N3628*O3628%*CSDL[[#This Row],[SỐ LƯỢNG]]</f>
        <v>175000</v>
      </c>
      <c r="Q3628" s="3">
        <f t="shared" si="1741"/>
        <v>3325000</v>
      </c>
    </row>
    <row r="3629" spans="1:17" x14ac:dyDescent="0.3">
      <c r="A3629" s="23" t="s">
        <v>1811</v>
      </c>
      <c r="B3629" s="8" t="s">
        <v>1811</v>
      </c>
      <c r="C3629" s="8">
        <v>5</v>
      </c>
      <c r="D3629" s="8" t="s">
        <v>1898</v>
      </c>
      <c r="E3629" s="8" t="s">
        <v>13839</v>
      </c>
      <c r="F3629" s="8" t="str">
        <f>VLOOKUP(E3629,'DANH MỤC'!$F:$G,2,0)</f>
        <v>Nhóm 2</v>
      </c>
      <c r="G3629" s="8" t="s">
        <v>7525</v>
      </c>
      <c r="H3629" t="str">
        <f>VLOOKUP(G3629,'DANH MỤC'!$I:$K,2,0)</f>
        <v>KH 1514</v>
      </c>
      <c r="I3629" t="str">
        <f>VLOOKUP(G3629,'DANH MỤC'!$I:$K,3,0)</f>
        <v>Quảng Nam</v>
      </c>
      <c r="J3629" s="8" t="s">
        <v>14</v>
      </c>
      <c r="K3629" t="str">
        <f>VLOOKUP(J3629,'DANH MỤC'!$A$1:$B$19,2,0)</f>
        <v>Sản phẩm 0004</v>
      </c>
      <c r="L3629" t="s">
        <v>15</v>
      </c>
      <c r="M3629">
        <v>1</v>
      </c>
      <c r="N3629" s="3">
        <f>IF(LEFT(K3629,1)="S",VLOOKUP(K3629,'DANH MỤC'!$B:$D,2,0),VLOOKUP(K3629,'DANH MỤC'!$B:$D,3,0))</f>
        <v>3500000</v>
      </c>
      <c r="O3629">
        <v>20</v>
      </c>
      <c r="P3629" s="3">
        <f>N3629*O3629%*CSDL[[#This Row],[SỐ LƯỢNG]]</f>
        <v>700000</v>
      </c>
      <c r="Q3629" s="3">
        <f t="shared" si="1741"/>
        <v>2800000</v>
      </c>
    </row>
    <row r="3630" spans="1:17" x14ac:dyDescent="0.3">
      <c r="A3630" s="23" t="s">
        <v>1811</v>
      </c>
      <c r="B3630" s="8" t="s">
        <v>1811</v>
      </c>
      <c r="C3630" s="8">
        <v>5</v>
      </c>
      <c r="D3630" s="8" t="s">
        <v>1899</v>
      </c>
      <c r="E3630" s="8" t="s">
        <v>13817</v>
      </c>
      <c r="F3630" s="8" t="str">
        <f>VLOOKUP(E3630,'DANH MỤC'!$F:$G,2,0)</f>
        <v>Nhóm 1</v>
      </c>
      <c r="G3630" s="8" t="s">
        <v>7526</v>
      </c>
      <c r="H3630" t="str">
        <f>VLOOKUP(G3630,'DANH MỤC'!$I:$K,2,0)</f>
        <v>KH 1515</v>
      </c>
      <c r="I3630" t="str">
        <f>VLOOKUP(G3630,'DANH MỤC'!$I:$K,3,0)</f>
        <v>Vĩnh Phúc</v>
      </c>
      <c r="J3630" s="8" t="s">
        <v>5939</v>
      </c>
      <c r="K3630" t="str">
        <f>VLOOKUP(J3630,'DANH MỤC'!$A$1:$B$19,2,0)</f>
        <v>Sản phẩm 0001</v>
      </c>
      <c r="L3630" t="s">
        <v>15</v>
      </c>
      <c r="M3630">
        <v>1</v>
      </c>
      <c r="N3630" s="3">
        <f>IF(LEFT(K3630,1)="S",VLOOKUP(K3630,'DANH MỤC'!$B:$D,2,0),VLOOKUP(K3630,'DANH MỤC'!$B:$D,3,0))</f>
        <v>3000000</v>
      </c>
      <c r="O3630">
        <v>0</v>
      </c>
      <c r="P3630" s="3">
        <f>N3630*O3630%*CSDL[[#This Row],[SỐ LƯỢNG]]</f>
        <v>0</v>
      </c>
      <c r="Q3630" s="3">
        <f t="shared" si="1741"/>
        <v>3000000</v>
      </c>
    </row>
    <row r="3631" spans="1:17" x14ac:dyDescent="0.3">
      <c r="A3631" s="23" t="str">
        <f>A3630</f>
        <v>02/05/2019</v>
      </c>
      <c r="B3631" s="8" t="str">
        <f>B3630</f>
        <v>02/05/2019</v>
      </c>
      <c r="C3631" s="8">
        <v>5</v>
      </c>
      <c r="D3631" s="8" t="str">
        <f>D3630</f>
        <v>DH13259</v>
      </c>
      <c r="E3631" s="8" t="str">
        <f>E3630</f>
        <v>ha.hoang</v>
      </c>
      <c r="F3631" s="8" t="str">
        <f>VLOOKUP(E3631,'DANH MỤC'!$F:$G,2,0)</f>
        <v>Nhóm 1</v>
      </c>
      <c r="G3631" s="8" t="str">
        <f>G3630</f>
        <v>KH1515</v>
      </c>
      <c r="H3631" t="str">
        <f>VLOOKUP(G3631,'DANH MỤC'!$I:$K,2,0)</f>
        <v>KH 1515</v>
      </c>
      <c r="I3631" t="str">
        <f>VLOOKUP(G3631,'DANH MỤC'!$I:$K,3,0)</f>
        <v>Vĩnh Phúc</v>
      </c>
      <c r="J3631" s="8" t="s">
        <v>5944</v>
      </c>
      <c r="K3631" t="str">
        <f>VLOOKUP(J3631,'DANH MỤC'!$A$1:$B$19,2,0)</f>
        <v>Hàng tặng 0001</v>
      </c>
      <c r="L3631" t="s">
        <v>24</v>
      </c>
      <c r="M3631">
        <v>2</v>
      </c>
      <c r="N3631" s="3">
        <f>IF(LEFT(K3631,1)="S",VLOOKUP(K3631,'DANH MỤC'!$B:$D,2,0),VLOOKUP(K3631,'DANH MỤC'!$B:$D,3,0))</f>
        <v>200000</v>
      </c>
      <c r="O3631">
        <v>100</v>
      </c>
      <c r="P3631" s="3">
        <f>N3631*O3631%*CSDL[[#This Row],[SỐ LƯỢNG]]</f>
        <v>400000</v>
      </c>
      <c r="Q3631" s="3">
        <f t="shared" si="1741"/>
        <v>0</v>
      </c>
    </row>
    <row r="3632" spans="1:17" x14ac:dyDescent="0.3">
      <c r="A3632" s="23" t="s">
        <v>1811</v>
      </c>
      <c r="B3632" s="8" t="s">
        <v>1811</v>
      </c>
      <c r="C3632" s="8">
        <v>5</v>
      </c>
      <c r="D3632" s="8" t="s">
        <v>1900</v>
      </c>
      <c r="E3632" s="8" t="s">
        <v>13814</v>
      </c>
      <c r="F3632" s="8" t="str">
        <f>VLOOKUP(E3632,'DANH MỤC'!$F:$G,2,0)</f>
        <v>Nhóm 1</v>
      </c>
      <c r="G3632" s="8" t="s">
        <v>7527</v>
      </c>
      <c r="H3632" t="str">
        <f>VLOOKUP(G3632,'DANH MỤC'!$I:$K,2,0)</f>
        <v>KH 1516</v>
      </c>
      <c r="I3632" t="str">
        <f>VLOOKUP(G3632,'DANH MỤC'!$I:$K,3,0)</f>
        <v>Lai Châu</v>
      </c>
      <c r="J3632" s="8" t="s">
        <v>5940</v>
      </c>
      <c r="K3632" t="str">
        <f>VLOOKUP(J3632,'DANH MỤC'!$A$1:$B$19,2,0)</f>
        <v>Sản phẩm 0002</v>
      </c>
      <c r="L3632" t="s">
        <v>15</v>
      </c>
      <c r="M3632">
        <v>1</v>
      </c>
      <c r="N3632" s="3">
        <f>IF(LEFT(K3632,1)="S",VLOOKUP(K3632,'DANH MỤC'!$B:$D,2,0),VLOOKUP(K3632,'DANH MỤC'!$B:$D,3,0))</f>
        <v>2000000</v>
      </c>
      <c r="O3632">
        <v>10</v>
      </c>
      <c r="P3632" s="3">
        <f>N3632*O3632%*CSDL[[#This Row],[SỐ LƯỢNG]]</f>
        <v>200000</v>
      </c>
      <c r="Q3632" s="3">
        <f t="shared" si="1741"/>
        <v>1800000</v>
      </c>
    </row>
    <row r="3633" spans="1:17" x14ac:dyDescent="0.3">
      <c r="A3633" s="23" t="s">
        <v>1811</v>
      </c>
      <c r="B3633" s="8" t="s">
        <v>1811</v>
      </c>
      <c r="C3633" s="8">
        <v>5</v>
      </c>
      <c r="D3633" s="8" t="s">
        <v>1901</v>
      </c>
      <c r="E3633" s="8" t="s">
        <v>13814</v>
      </c>
      <c r="F3633" s="8" t="str">
        <f>VLOOKUP(E3633,'DANH MỤC'!$F:$G,2,0)</f>
        <v>Nhóm 1</v>
      </c>
      <c r="G3633" s="8" t="s">
        <v>7527</v>
      </c>
      <c r="H3633" t="str">
        <f>VLOOKUP(G3633,'DANH MỤC'!$I:$K,2,0)</f>
        <v>KH 1516</v>
      </c>
      <c r="I3633" t="str">
        <f>VLOOKUP(G3633,'DANH MỤC'!$I:$K,3,0)</f>
        <v>Lai Châu</v>
      </c>
      <c r="J3633" s="8" t="s">
        <v>5940</v>
      </c>
      <c r="K3633" t="str">
        <f>VLOOKUP(J3633,'DANH MỤC'!$A$1:$B$19,2,0)</f>
        <v>Sản phẩm 0002</v>
      </c>
      <c r="L3633" t="s">
        <v>15</v>
      </c>
      <c r="M3633">
        <v>1</v>
      </c>
      <c r="N3633" s="3">
        <f>IF(LEFT(K3633,1)="S",VLOOKUP(K3633,'DANH MỤC'!$B:$D,2,0),VLOOKUP(K3633,'DANH MỤC'!$B:$D,3,0))</f>
        <v>2000000</v>
      </c>
      <c r="O3633">
        <v>0</v>
      </c>
      <c r="P3633" s="3">
        <f>N3633*O3633%*CSDL[[#This Row],[SỐ LƯỢNG]]</f>
        <v>0</v>
      </c>
      <c r="Q3633" s="3">
        <f t="shared" si="1741"/>
        <v>2000000</v>
      </c>
    </row>
    <row r="3634" spans="1:17" x14ac:dyDescent="0.3">
      <c r="A3634" s="23" t="str">
        <f>A3633</f>
        <v>02/05/2019</v>
      </c>
      <c r="B3634" s="8" t="str">
        <f>B3633</f>
        <v>02/05/2019</v>
      </c>
      <c r="C3634" s="8">
        <v>5</v>
      </c>
      <c r="D3634" s="8" t="str">
        <f>D3633</f>
        <v>DH13257</v>
      </c>
      <c r="E3634" s="8" t="str">
        <f>E3633</f>
        <v>hai.vi</v>
      </c>
      <c r="F3634" s="8" t="str">
        <f>VLOOKUP(E3634,'DANH MỤC'!$F:$G,2,0)</f>
        <v>Nhóm 1</v>
      </c>
      <c r="G3634" s="8" t="str">
        <f>G3633</f>
        <v>KH1516</v>
      </c>
      <c r="H3634" t="str">
        <f>VLOOKUP(G3634,'DANH MỤC'!$I:$K,2,0)</f>
        <v>KH 1516</v>
      </c>
      <c r="I3634" t="str">
        <f>VLOOKUP(G3634,'DANH MỤC'!$I:$K,3,0)</f>
        <v>Lai Châu</v>
      </c>
      <c r="J3634" s="8" t="s">
        <v>5939</v>
      </c>
      <c r="K3634" t="str">
        <f>VLOOKUP(J3634,'DANH MỤC'!$A$1:$B$19,2,0)</f>
        <v>Sản phẩm 0001</v>
      </c>
      <c r="L3634" t="s">
        <v>15</v>
      </c>
      <c r="M3634">
        <v>1</v>
      </c>
      <c r="N3634" s="3">
        <f>IF(LEFT(K3634,1)="S",VLOOKUP(K3634,'DANH MỤC'!$B:$D,2,0),VLOOKUP(K3634,'DANH MỤC'!$B:$D,3,0))</f>
        <v>3000000</v>
      </c>
      <c r="O3634">
        <v>20</v>
      </c>
      <c r="P3634" s="3">
        <f>N3634*O3634%*CSDL[[#This Row],[SỐ LƯỢNG]]</f>
        <v>600000</v>
      </c>
      <c r="Q3634" s="3">
        <f t="shared" si="1741"/>
        <v>2400000</v>
      </c>
    </row>
    <row r="3635" spans="1:17" x14ac:dyDescent="0.3">
      <c r="A3635" s="23" t="s">
        <v>1811</v>
      </c>
      <c r="B3635" s="8" t="s">
        <v>1811</v>
      </c>
      <c r="C3635" s="8">
        <v>5</v>
      </c>
      <c r="D3635" s="8" t="s">
        <v>1902</v>
      </c>
      <c r="E3635" s="8" t="s">
        <v>13817</v>
      </c>
      <c r="F3635" s="8" t="str">
        <f>VLOOKUP(E3635,'DANH MỤC'!$F:$G,2,0)</f>
        <v>Nhóm 1</v>
      </c>
      <c r="G3635" s="8" t="s">
        <v>7528</v>
      </c>
      <c r="H3635" t="str">
        <f>VLOOKUP(G3635,'DANH MỤC'!$I:$K,2,0)</f>
        <v>KH 1517</v>
      </c>
      <c r="I3635" t="str">
        <f>VLOOKUP(G3635,'DANH MỤC'!$I:$K,3,0)</f>
        <v>Nghệ An</v>
      </c>
      <c r="J3635" s="8" t="s">
        <v>19</v>
      </c>
      <c r="K3635" t="str">
        <f>VLOOKUP(J3635,'DANH MỤC'!$A$1:$B$19,2,0)</f>
        <v>Sản phẩm 0003</v>
      </c>
      <c r="L3635" t="s">
        <v>15</v>
      </c>
      <c r="M3635">
        <v>1</v>
      </c>
      <c r="N3635" s="3">
        <f>IF(LEFT(K3635,1)="S",VLOOKUP(K3635,'DANH MỤC'!$B:$D,2,0),VLOOKUP(K3635,'DANH MỤC'!$B:$D,3,0))</f>
        <v>2500000</v>
      </c>
      <c r="O3635">
        <v>0</v>
      </c>
      <c r="P3635" s="3">
        <f>N3635*O3635%*CSDL[[#This Row],[SỐ LƯỢNG]]</f>
        <v>0</v>
      </c>
      <c r="Q3635" s="3">
        <f t="shared" si="1741"/>
        <v>2500000</v>
      </c>
    </row>
    <row r="3636" spans="1:17" x14ac:dyDescent="0.3">
      <c r="A3636" s="23" t="str">
        <f t="shared" ref="A3636:A3638" si="1752">A3635</f>
        <v>02/05/2019</v>
      </c>
      <c r="B3636" s="8" t="str">
        <f t="shared" ref="B3636:B3638" si="1753">B3635</f>
        <v>02/05/2019</v>
      </c>
      <c r="C3636" s="8">
        <v>5</v>
      </c>
      <c r="D3636" s="8" t="str">
        <f t="shared" ref="D3636:D3638" si="1754">D3635</f>
        <v>DH13256</v>
      </c>
      <c r="E3636" s="8" t="str">
        <f t="shared" ref="E3636:E3638" si="1755">E3635</f>
        <v>ha.hoang</v>
      </c>
      <c r="F3636" s="8" t="str">
        <f>VLOOKUP(E3636,'DANH MỤC'!$F:$G,2,0)</f>
        <v>Nhóm 1</v>
      </c>
      <c r="G3636" s="8" t="str">
        <f t="shared" ref="G3636:G3638" si="1756">G3635</f>
        <v>KH1517</v>
      </c>
      <c r="H3636" t="str">
        <f>VLOOKUP(G3636,'DANH MỤC'!$I:$K,2,0)</f>
        <v>KH 1517</v>
      </c>
      <c r="I3636" t="str">
        <f>VLOOKUP(G3636,'DANH MỤC'!$I:$K,3,0)</f>
        <v>Nghệ An</v>
      </c>
      <c r="J3636" s="8" t="s">
        <v>14</v>
      </c>
      <c r="K3636" t="str">
        <f>VLOOKUP(J3636,'DANH MỤC'!$A$1:$B$19,2,0)</f>
        <v>Sản phẩm 0004</v>
      </c>
      <c r="L3636" t="s">
        <v>15</v>
      </c>
      <c r="M3636">
        <v>1</v>
      </c>
      <c r="N3636" s="3">
        <f>IF(LEFT(K3636,1)="S",VLOOKUP(K3636,'DANH MỤC'!$B:$D,2,0),VLOOKUP(K3636,'DANH MỤC'!$B:$D,3,0))</f>
        <v>3500000</v>
      </c>
      <c r="O3636">
        <v>20</v>
      </c>
      <c r="P3636" s="3">
        <f>N3636*O3636%*CSDL[[#This Row],[SỐ LƯỢNG]]</f>
        <v>700000</v>
      </c>
      <c r="Q3636" s="3">
        <f t="shared" si="1741"/>
        <v>2800000</v>
      </c>
    </row>
    <row r="3637" spans="1:17" x14ac:dyDescent="0.3">
      <c r="A3637" s="23" t="str">
        <f t="shared" si="1752"/>
        <v>02/05/2019</v>
      </c>
      <c r="B3637" s="8" t="str">
        <f t="shared" si="1753"/>
        <v>02/05/2019</v>
      </c>
      <c r="C3637" s="8">
        <v>5</v>
      </c>
      <c r="D3637" s="8" t="str">
        <f t="shared" si="1754"/>
        <v>DH13256</v>
      </c>
      <c r="E3637" s="8" t="str">
        <f t="shared" si="1755"/>
        <v>ha.hoang</v>
      </c>
      <c r="F3637" s="8" t="str">
        <f>VLOOKUP(E3637,'DANH MỤC'!$F:$G,2,0)</f>
        <v>Nhóm 1</v>
      </c>
      <c r="G3637" s="8" t="str">
        <f t="shared" si="1756"/>
        <v>KH1517</v>
      </c>
      <c r="H3637" t="str">
        <f>VLOOKUP(G3637,'DANH MỤC'!$I:$K,2,0)</f>
        <v>KH 1517</v>
      </c>
      <c r="I3637" t="str">
        <f>VLOOKUP(G3637,'DANH MỤC'!$I:$K,3,0)</f>
        <v>Nghệ An</v>
      </c>
      <c r="J3637" s="8" t="s">
        <v>14</v>
      </c>
      <c r="K3637" t="str">
        <f>VLOOKUP(J3637,'DANH MỤC'!$A$1:$B$19,2,0)</f>
        <v>Sản phẩm 0004</v>
      </c>
      <c r="L3637" t="s">
        <v>15</v>
      </c>
      <c r="M3637">
        <v>1</v>
      </c>
      <c r="N3637" s="3">
        <f>IF(LEFT(K3637,1)="S",VLOOKUP(K3637,'DANH MỤC'!$B:$D,2,0),VLOOKUP(K3637,'DANH MỤC'!$B:$D,3,0))</f>
        <v>3500000</v>
      </c>
      <c r="O3637">
        <v>10</v>
      </c>
      <c r="P3637" s="3">
        <f>N3637*O3637%*CSDL[[#This Row],[SỐ LƯỢNG]]</f>
        <v>350000</v>
      </c>
      <c r="Q3637" s="3">
        <f t="shared" si="1741"/>
        <v>3150000</v>
      </c>
    </row>
    <row r="3638" spans="1:17" x14ac:dyDescent="0.3">
      <c r="A3638" s="23" t="str">
        <f t="shared" si="1752"/>
        <v>02/05/2019</v>
      </c>
      <c r="B3638" s="8" t="str">
        <f t="shared" si="1753"/>
        <v>02/05/2019</v>
      </c>
      <c r="C3638" s="8">
        <v>5</v>
      </c>
      <c r="D3638" s="8" t="str">
        <f t="shared" si="1754"/>
        <v>DH13256</v>
      </c>
      <c r="E3638" s="8" t="str">
        <f t="shared" si="1755"/>
        <v>ha.hoang</v>
      </c>
      <c r="F3638" s="8" t="str">
        <f>VLOOKUP(E3638,'DANH MỤC'!$F:$G,2,0)</f>
        <v>Nhóm 1</v>
      </c>
      <c r="G3638" s="8" t="str">
        <f t="shared" si="1756"/>
        <v>KH1517</v>
      </c>
      <c r="H3638" t="str">
        <f>VLOOKUP(G3638,'DANH MỤC'!$I:$K,2,0)</f>
        <v>KH 1517</v>
      </c>
      <c r="I3638" t="str">
        <f>VLOOKUP(G3638,'DANH MỤC'!$I:$K,3,0)</f>
        <v>Nghệ An</v>
      </c>
      <c r="J3638" s="8" t="s">
        <v>5948</v>
      </c>
      <c r="K3638" t="str">
        <f>VLOOKUP(J3638,'DANH MỤC'!$A$1:$B$19,2,0)</f>
        <v>Hàng tặng 0005</v>
      </c>
      <c r="L3638" t="s">
        <v>51</v>
      </c>
      <c r="M3638">
        <v>1</v>
      </c>
      <c r="N3638" s="3">
        <f>IF(LEFT(K3638,1)="S",VLOOKUP(K3638,'DANH MỤC'!$B:$D,2,0),VLOOKUP(K3638,'DANH MỤC'!$B:$D,3,0))</f>
        <v>300000</v>
      </c>
      <c r="O3638">
        <v>0</v>
      </c>
      <c r="P3638" s="3">
        <f>N3638*O3638%*CSDL[[#This Row],[SỐ LƯỢNG]]</f>
        <v>0</v>
      </c>
      <c r="Q3638" s="3">
        <f t="shared" si="1741"/>
        <v>300000</v>
      </c>
    </row>
    <row r="3639" spans="1:17" x14ac:dyDescent="0.3">
      <c r="A3639" s="23" t="s">
        <v>1811</v>
      </c>
      <c r="B3639" s="8" t="s">
        <v>1811</v>
      </c>
      <c r="C3639" s="8">
        <v>5</v>
      </c>
      <c r="D3639" s="8" t="s">
        <v>1903</v>
      </c>
      <c r="E3639" s="8" t="s">
        <v>13816</v>
      </c>
      <c r="F3639" s="8" t="str">
        <f>VLOOKUP(E3639,'DANH MỤC'!$F:$G,2,0)</f>
        <v>Nhóm 1</v>
      </c>
      <c r="G3639" s="8" t="s">
        <v>6686</v>
      </c>
      <c r="H3639" t="str">
        <f>VLOOKUP(G3639,'DANH MỤC'!$I:$K,2,0)</f>
        <v>KH 0653</v>
      </c>
      <c r="I3639" t="str">
        <f>VLOOKUP(G3639,'DANH MỤC'!$I:$K,3,0)</f>
        <v>Thái Nguyên</v>
      </c>
      <c r="J3639" s="8" t="s">
        <v>14</v>
      </c>
      <c r="K3639" t="str">
        <f>VLOOKUP(J3639,'DANH MỤC'!$A$1:$B$19,2,0)</f>
        <v>Sản phẩm 0004</v>
      </c>
      <c r="L3639" t="s">
        <v>15</v>
      </c>
      <c r="M3639">
        <v>1</v>
      </c>
      <c r="N3639" s="3">
        <f>IF(LEFT(K3639,1)="S",VLOOKUP(K3639,'DANH MỤC'!$B:$D,2,0),VLOOKUP(K3639,'DANH MỤC'!$B:$D,3,0))</f>
        <v>3500000</v>
      </c>
      <c r="O3639">
        <v>5</v>
      </c>
      <c r="P3639" s="3">
        <f>N3639*O3639%*CSDL[[#This Row],[SỐ LƯỢNG]]</f>
        <v>175000</v>
      </c>
      <c r="Q3639" s="3">
        <f t="shared" si="1741"/>
        <v>3325000</v>
      </c>
    </row>
    <row r="3640" spans="1:17" x14ac:dyDescent="0.3">
      <c r="A3640" s="23" t="s">
        <v>1811</v>
      </c>
      <c r="B3640" s="8" t="s">
        <v>1811</v>
      </c>
      <c r="C3640" s="8">
        <v>5</v>
      </c>
      <c r="D3640" s="8" t="s">
        <v>1904</v>
      </c>
      <c r="E3640" s="8" t="s">
        <v>13833</v>
      </c>
      <c r="F3640" s="8" t="str">
        <f>VLOOKUP(E3640,'DANH MỤC'!$F:$G,2,0)</f>
        <v>Nhóm 2</v>
      </c>
      <c r="G3640" s="8" t="s">
        <v>7529</v>
      </c>
      <c r="H3640" t="str">
        <f>VLOOKUP(G3640,'DANH MỤC'!$I:$K,2,0)</f>
        <v>KH 1518</v>
      </c>
      <c r="I3640" t="str">
        <f>VLOOKUP(G3640,'DANH MỤC'!$I:$K,3,0)</f>
        <v>Bình Phước</v>
      </c>
      <c r="J3640" s="8" t="s">
        <v>14</v>
      </c>
      <c r="K3640" t="str">
        <f>VLOOKUP(J3640,'DANH MỤC'!$A$1:$B$19,2,0)</f>
        <v>Sản phẩm 0004</v>
      </c>
      <c r="L3640" t="s">
        <v>15</v>
      </c>
      <c r="M3640">
        <v>1</v>
      </c>
      <c r="N3640" s="3">
        <f>IF(LEFT(K3640,1)="S",VLOOKUP(K3640,'DANH MỤC'!$B:$D,2,0),VLOOKUP(K3640,'DANH MỤC'!$B:$D,3,0))</f>
        <v>3500000</v>
      </c>
      <c r="O3640">
        <v>10</v>
      </c>
      <c r="P3640" s="3">
        <f>N3640*O3640%*CSDL[[#This Row],[SỐ LƯỢNG]]</f>
        <v>350000</v>
      </c>
      <c r="Q3640" s="3">
        <f t="shared" si="1741"/>
        <v>3150000</v>
      </c>
    </row>
    <row r="3641" spans="1:17" x14ac:dyDescent="0.3">
      <c r="A3641" s="23" t="s">
        <v>1811</v>
      </c>
      <c r="B3641" s="8" t="s">
        <v>1811</v>
      </c>
      <c r="C3641" s="8">
        <v>5</v>
      </c>
      <c r="D3641" s="8" t="s">
        <v>1905</v>
      </c>
      <c r="E3641" s="8" t="s">
        <v>13820</v>
      </c>
      <c r="F3641" s="8" t="str">
        <f>VLOOKUP(E3641,'DANH MỤC'!$F:$G,2,0)</f>
        <v>Nhóm 1</v>
      </c>
      <c r="G3641" s="8" t="s">
        <v>7530</v>
      </c>
      <c r="H3641" t="str">
        <f>VLOOKUP(G3641,'DANH MỤC'!$I:$K,2,0)</f>
        <v>KH 1519</v>
      </c>
      <c r="I3641" t="str">
        <f>VLOOKUP(G3641,'DANH MỤC'!$I:$K,3,0)</f>
        <v>Cà Mau</v>
      </c>
      <c r="J3641" s="8" t="s">
        <v>19</v>
      </c>
      <c r="K3641" t="str">
        <f>VLOOKUP(J3641,'DANH MỤC'!$A$1:$B$19,2,0)</f>
        <v>Sản phẩm 0003</v>
      </c>
      <c r="L3641" t="s">
        <v>15</v>
      </c>
      <c r="M3641">
        <v>1</v>
      </c>
      <c r="N3641" s="3">
        <f>IF(LEFT(K3641,1)="S",VLOOKUP(K3641,'DANH MỤC'!$B:$D,2,0),VLOOKUP(K3641,'DANH MỤC'!$B:$D,3,0))</f>
        <v>2500000</v>
      </c>
      <c r="O3641">
        <v>0</v>
      </c>
      <c r="P3641" s="3">
        <f>N3641*O3641%*CSDL[[#This Row],[SỐ LƯỢNG]]</f>
        <v>0</v>
      </c>
      <c r="Q3641" s="3">
        <f t="shared" si="1741"/>
        <v>2500000</v>
      </c>
    </row>
    <row r="3642" spans="1:17" x14ac:dyDescent="0.3">
      <c r="A3642" s="23" t="str">
        <f>A3641</f>
        <v>02/05/2019</v>
      </c>
      <c r="B3642" s="8" t="str">
        <f>B3641</f>
        <v>02/05/2019</v>
      </c>
      <c r="C3642" s="8">
        <v>5</v>
      </c>
      <c r="D3642" s="8" t="str">
        <f>D3641</f>
        <v>DH13253</v>
      </c>
      <c r="E3642" s="8" t="str">
        <f>E3641</f>
        <v>son.quach</v>
      </c>
      <c r="F3642" s="8" t="str">
        <f>VLOOKUP(E3642,'DANH MỤC'!$F:$G,2,0)</f>
        <v>Nhóm 1</v>
      </c>
      <c r="G3642" s="8" t="str">
        <f>G3641</f>
        <v>KH1519</v>
      </c>
      <c r="H3642" t="str">
        <f>VLOOKUP(G3642,'DANH MỤC'!$I:$K,2,0)</f>
        <v>KH 1519</v>
      </c>
      <c r="I3642" t="str">
        <f>VLOOKUP(G3642,'DANH MỤC'!$I:$K,3,0)</f>
        <v>Cà Mau</v>
      </c>
      <c r="J3642" s="8" t="s">
        <v>14</v>
      </c>
      <c r="K3642" t="str">
        <f>VLOOKUP(J3642,'DANH MỤC'!$A$1:$B$19,2,0)</f>
        <v>Sản phẩm 0004</v>
      </c>
      <c r="L3642" t="s">
        <v>15</v>
      </c>
      <c r="M3642">
        <v>1</v>
      </c>
      <c r="N3642" s="3">
        <f>IF(LEFT(K3642,1)="S",VLOOKUP(K3642,'DANH MỤC'!$B:$D,2,0),VLOOKUP(K3642,'DANH MỤC'!$B:$D,3,0))</f>
        <v>3500000</v>
      </c>
      <c r="O3642">
        <v>0</v>
      </c>
      <c r="P3642" s="3">
        <f>N3642*O3642%*CSDL[[#This Row],[SỐ LƯỢNG]]</f>
        <v>0</v>
      </c>
      <c r="Q3642" s="3">
        <f t="shared" si="1741"/>
        <v>3500000</v>
      </c>
    </row>
    <row r="3643" spans="1:17" x14ac:dyDescent="0.3">
      <c r="A3643" s="23" t="s">
        <v>1811</v>
      </c>
      <c r="B3643" s="8" t="s">
        <v>1811</v>
      </c>
      <c r="C3643" s="8">
        <v>5</v>
      </c>
      <c r="D3643" s="8" t="s">
        <v>1906</v>
      </c>
      <c r="E3643" s="8" t="s">
        <v>13822</v>
      </c>
      <c r="F3643" s="8" t="str">
        <f>VLOOKUP(E3643,'DANH MỤC'!$F:$G,2,0)</f>
        <v>Nhóm 1</v>
      </c>
      <c r="G3643" s="8" t="s">
        <v>6111</v>
      </c>
      <c r="H3643" t="str">
        <f>VLOOKUP(G3643,'DANH MỤC'!$I:$K,2,0)</f>
        <v>KH 0075</v>
      </c>
      <c r="I3643" t="str">
        <f>VLOOKUP(G3643,'DANH MỤC'!$I:$K,3,0)</f>
        <v>Bình Phước</v>
      </c>
      <c r="J3643" s="8" t="s">
        <v>5939</v>
      </c>
      <c r="K3643" t="str">
        <f>VLOOKUP(J3643,'DANH MỤC'!$A$1:$B$19,2,0)</f>
        <v>Sản phẩm 0001</v>
      </c>
      <c r="L3643" t="s">
        <v>15</v>
      </c>
      <c r="M3643">
        <v>1</v>
      </c>
      <c r="N3643" s="3">
        <f>IF(LEFT(K3643,1)="S",VLOOKUP(K3643,'DANH MỤC'!$B:$D,2,0),VLOOKUP(K3643,'DANH MỤC'!$B:$D,3,0))</f>
        <v>3000000</v>
      </c>
      <c r="O3643">
        <v>0</v>
      </c>
      <c r="P3643" s="3">
        <f>N3643*O3643%*CSDL[[#This Row],[SỐ LƯỢNG]]</f>
        <v>0</v>
      </c>
      <c r="Q3643" s="3">
        <f t="shared" si="1741"/>
        <v>3000000</v>
      </c>
    </row>
    <row r="3644" spans="1:17" x14ac:dyDescent="0.3">
      <c r="A3644" s="23" t="str">
        <f>A3643</f>
        <v>02/05/2019</v>
      </c>
      <c r="B3644" s="8" t="str">
        <f>B3643</f>
        <v>02/05/2019</v>
      </c>
      <c r="C3644" s="8">
        <v>5</v>
      </c>
      <c r="D3644" s="8" t="str">
        <f>D3643</f>
        <v>DH13252</v>
      </c>
      <c r="E3644" s="8" t="str">
        <f>E3643</f>
        <v>anh.hong</v>
      </c>
      <c r="F3644" s="8" t="str">
        <f>VLOOKUP(E3644,'DANH MỤC'!$F:$G,2,0)</f>
        <v>Nhóm 1</v>
      </c>
      <c r="G3644" s="8" t="str">
        <f>G3643</f>
        <v>KH0075</v>
      </c>
      <c r="H3644" t="str">
        <f>VLOOKUP(G3644,'DANH MỤC'!$I:$K,2,0)</f>
        <v>KH 0075</v>
      </c>
      <c r="I3644" t="str">
        <f>VLOOKUP(G3644,'DANH MỤC'!$I:$K,3,0)</f>
        <v>Bình Phước</v>
      </c>
      <c r="J3644" s="8" t="s">
        <v>5944</v>
      </c>
      <c r="K3644" t="str">
        <f>VLOOKUP(J3644,'DANH MỤC'!$A$1:$B$19,2,0)</f>
        <v>Hàng tặng 0001</v>
      </c>
      <c r="L3644" t="s">
        <v>24</v>
      </c>
      <c r="M3644">
        <v>2</v>
      </c>
      <c r="N3644" s="3">
        <f>IF(LEFT(K3644,1)="S",VLOOKUP(K3644,'DANH MỤC'!$B:$D,2,0),VLOOKUP(K3644,'DANH MỤC'!$B:$D,3,0))</f>
        <v>200000</v>
      </c>
      <c r="O3644">
        <v>100</v>
      </c>
      <c r="P3644" s="3">
        <f>N3644*O3644%*CSDL[[#This Row],[SỐ LƯỢNG]]</f>
        <v>400000</v>
      </c>
      <c r="Q3644" s="3">
        <f t="shared" si="1741"/>
        <v>0</v>
      </c>
    </row>
    <row r="3645" spans="1:17" x14ac:dyDescent="0.3">
      <c r="A3645" s="23" t="s">
        <v>1811</v>
      </c>
      <c r="B3645" s="8" t="s">
        <v>1811</v>
      </c>
      <c r="C3645" s="8">
        <v>5</v>
      </c>
      <c r="D3645" s="8" t="s">
        <v>1907</v>
      </c>
      <c r="E3645" s="8" t="s">
        <v>13820</v>
      </c>
      <c r="F3645" s="8" t="str">
        <f>VLOOKUP(E3645,'DANH MỤC'!$F:$G,2,0)</f>
        <v>Nhóm 1</v>
      </c>
      <c r="G3645" s="8" t="s">
        <v>7531</v>
      </c>
      <c r="H3645" t="str">
        <f>VLOOKUP(G3645,'DANH MỤC'!$I:$K,2,0)</f>
        <v>KH 1520</v>
      </c>
      <c r="I3645" t="str">
        <f>VLOOKUP(G3645,'DANH MỤC'!$I:$K,3,0)</f>
        <v>Bến Tre</v>
      </c>
      <c r="J3645" s="8" t="s">
        <v>14</v>
      </c>
      <c r="K3645" t="str">
        <f>VLOOKUP(J3645,'DANH MỤC'!$A$1:$B$19,2,0)</f>
        <v>Sản phẩm 0004</v>
      </c>
      <c r="L3645" t="s">
        <v>15</v>
      </c>
      <c r="M3645">
        <v>1</v>
      </c>
      <c r="N3645" s="3">
        <f>IF(LEFT(K3645,1)="S",VLOOKUP(K3645,'DANH MỤC'!$B:$D,2,0),VLOOKUP(K3645,'DANH MỤC'!$B:$D,3,0))</f>
        <v>3500000</v>
      </c>
      <c r="O3645">
        <v>0</v>
      </c>
      <c r="P3645" s="3">
        <f>N3645*O3645%*CSDL[[#This Row],[SỐ LƯỢNG]]</f>
        <v>0</v>
      </c>
      <c r="Q3645" s="3">
        <f t="shared" si="1741"/>
        <v>3500000</v>
      </c>
    </row>
    <row r="3646" spans="1:17" x14ac:dyDescent="0.3">
      <c r="A3646" s="23" t="s">
        <v>1811</v>
      </c>
      <c r="B3646" s="8" t="s">
        <v>1811</v>
      </c>
      <c r="C3646" s="8">
        <v>5</v>
      </c>
      <c r="D3646" s="8" t="s">
        <v>1908</v>
      </c>
      <c r="E3646" s="8" t="s">
        <v>13839</v>
      </c>
      <c r="F3646" s="8" t="str">
        <f>VLOOKUP(E3646,'DANH MỤC'!$F:$G,2,0)</f>
        <v>Nhóm 2</v>
      </c>
      <c r="G3646" s="8" t="s">
        <v>7532</v>
      </c>
      <c r="H3646" t="str">
        <f>VLOOKUP(G3646,'DANH MỤC'!$I:$K,2,0)</f>
        <v>KH 1521</v>
      </c>
      <c r="I3646" t="str">
        <f>VLOOKUP(G3646,'DANH MỤC'!$I:$K,3,0)</f>
        <v>Nghệ An</v>
      </c>
      <c r="J3646" s="8" t="s">
        <v>5939</v>
      </c>
      <c r="K3646" t="str">
        <f>VLOOKUP(J3646,'DANH MỤC'!$A$1:$B$19,2,0)</f>
        <v>Sản phẩm 0001</v>
      </c>
      <c r="L3646" t="s">
        <v>15</v>
      </c>
      <c r="M3646">
        <v>1</v>
      </c>
      <c r="N3646" s="3">
        <f>IF(LEFT(K3646,1)="S",VLOOKUP(K3646,'DANH MỤC'!$B:$D,2,0),VLOOKUP(K3646,'DANH MỤC'!$B:$D,3,0))</f>
        <v>3000000</v>
      </c>
      <c r="O3646">
        <v>0</v>
      </c>
      <c r="P3646" s="3">
        <f>N3646*O3646%*CSDL[[#This Row],[SỐ LƯỢNG]]</f>
        <v>0</v>
      </c>
      <c r="Q3646" s="3">
        <f t="shared" si="1741"/>
        <v>3000000</v>
      </c>
    </row>
    <row r="3647" spans="1:17" x14ac:dyDescent="0.3">
      <c r="A3647" s="23" t="str">
        <f>A3646</f>
        <v>02/05/2019</v>
      </c>
      <c r="B3647" s="8" t="str">
        <f>B3646</f>
        <v>02/05/2019</v>
      </c>
      <c r="C3647" s="8">
        <v>5</v>
      </c>
      <c r="D3647" s="8" t="str">
        <f>D3646</f>
        <v>DH13250</v>
      </c>
      <c r="E3647" s="8" t="str">
        <f>E3646</f>
        <v>hang.dinh</v>
      </c>
      <c r="F3647" s="8" t="str">
        <f>VLOOKUP(E3647,'DANH MỤC'!$F:$G,2,0)</f>
        <v>Nhóm 2</v>
      </c>
      <c r="G3647" s="8" t="str">
        <f>G3646</f>
        <v>KH1521</v>
      </c>
      <c r="H3647" t="str">
        <f>VLOOKUP(G3647,'DANH MỤC'!$I:$K,2,0)</f>
        <v>KH 1521</v>
      </c>
      <c r="I3647" t="str">
        <f>VLOOKUP(G3647,'DANH MỤC'!$I:$K,3,0)</f>
        <v>Nghệ An</v>
      </c>
      <c r="J3647" s="8" t="s">
        <v>5944</v>
      </c>
      <c r="K3647" t="str">
        <f>VLOOKUP(J3647,'DANH MỤC'!$A$1:$B$19,2,0)</f>
        <v>Hàng tặng 0001</v>
      </c>
      <c r="L3647" t="s">
        <v>24</v>
      </c>
      <c r="M3647">
        <v>2</v>
      </c>
      <c r="N3647" s="3">
        <f>IF(LEFT(K3647,1)="S",VLOOKUP(K3647,'DANH MỤC'!$B:$D,2,0),VLOOKUP(K3647,'DANH MỤC'!$B:$D,3,0))</f>
        <v>200000</v>
      </c>
      <c r="O3647">
        <v>100</v>
      </c>
      <c r="P3647" s="3">
        <f>N3647*O3647%*CSDL[[#This Row],[SỐ LƯỢNG]]</f>
        <v>400000</v>
      </c>
      <c r="Q3647" s="3">
        <f t="shared" si="1741"/>
        <v>0</v>
      </c>
    </row>
    <row r="3648" spans="1:17" x14ac:dyDescent="0.3">
      <c r="A3648" s="23" t="s">
        <v>1811</v>
      </c>
      <c r="B3648" s="8" t="s">
        <v>1811</v>
      </c>
      <c r="C3648" s="8">
        <v>5</v>
      </c>
      <c r="D3648" s="8" t="s">
        <v>1909</v>
      </c>
      <c r="E3648" s="8" t="s">
        <v>13831</v>
      </c>
      <c r="F3648" s="8" t="str">
        <f>VLOOKUP(E3648,'DANH MỤC'!$F:$G,2,0)</f>
        <v>Nhóm 2</v>
      </c>
      <c r="G3648" s="8" t="s">
        <v>7533</v>
      </c>
      <c r="H3648" t="str">
        <f>VLOOKUP(G3648,'DANH MỤC'!$I:$K,2,0)</f>
        <v>KH 1522</v>
      </c>
      <c r="I3648" t="str">
        <f>VLOOKUP(G3648,'DANH MỤC'!$I:$K,3,0)</f>
        <v>Nam Định</v>
      </c>
      <c r="J3648" s="8" t="s">
        <v>14</v>
      </c>
      <c r="K3648" t="str">
        <f>VLOOKUP(J3648,'DANH MỤC'!$A$1:$B$19,2,0)</f>
        <v>Sản phẩm 0004</v>
      </c>
      <c r="L3648" t="s">
        <v>15</v>
      </c>
      <c r="M3648">
        <v>1</v>
      </c>
      <c r="N3648" s="3">
        <f>IF(LEFT(K3648,1)="S",VLOOKUP(K3648,'DANH MỤC'!$B:$D,2,0),VLOOKUP(K3648,'DANH MỤC'!$B:$D,3,0))</f>
        <v>3500000</v>
      </c>
      <c r="O3648">
        <v>0</v>
      </c>
      <c r="P3648" s="3">
        <f>N3648*O3648%*CSDL[[#This Row],[SỐ LƯỢNG]]</f>
        <v>0</v>
      </c>
      <c r="Q3648" s="3">
        <f t="shared" si="1741"/>
        <v>3500000</v>
      </c>
    </row>
    <row r="3649" spans="1:17" x14ac:dyDescent="0.3">
      <c r="A3649" s="23" t="str">
        <f>A3648</f>
        <v>02/05/2019</v>
      </c>
      <c r="B3649" s="8" t="str">
        <f>B3648</f>
        <v>02/05/2019</v>
      </c>
      <c r="C3649" s="8">
        <v>5</v>
      </c>
      <c r="D3649" s="8" t="str">
        <f>D3648</f>
        <v>DH13248</v>
      </c>
      <c r="E3649" s="8" t="str">
        <f>E3648</f>
        <v>huyen.thanh</v>
      </c>
      <c r="F3649" s="8" t="str">
        <f>VLOOKUP(E3649,'DANH MỤC'!$F:$G,2,0)</f>
        <v>Nhóm 2</v>
      </c>
      <c r="G3649" s="8" t="str">
        <f>G3648</f>
        <v>KH1522</v>
      </c>
      <c r="H3649" t="str">
        <f>VLOOKUP(G3649,'DANH MỤC'!$I:$K,2,0)</f>
        <v>KH 1522</v>
      </c>
      <c r="I3649" t="str">
        <f>VLOOKUP(G3649,'DANH MỤC'!$I:$K,3,0)</f>
        <v>Nam Định</v>
      </c>
      <c r="J3649" s="8" t="s">
        <v>5944</v>
      </c>
      <c r="K3649" t="str">
        <f>VLOOKUP(J3649,'DANH MỤC'!$A$1:$B$19,2,0)</f>
        <v>Hàng tặng 0001</v>
      </c>
      <c r="L3649" t="s">
        <v>24</v>
      </c>
      <c r="M3649">
        <v>2</v>
      </c>
      <c r="N3649" s="3">
        <f>IF(LEFT(K3649,1)="S",VLOOKUP(K3649,'DANH MỤC'!$B:$D,2,0),VLOOKUP(K3649,'DANH MỤC'!$B:$D,3,0))</f>
        <v>200000</v>
      </c>
      <c r="O3649">
        <v>100</v>
      </c>
      <c r="P3649" s="3">
        <f>N3649*O3649%*CSDL[[#This Row],[SỐ LƯỢNG]]</f>
        <v>400000</v>
      </c>
      <c r="Q3649" s="3">
        <f t="shared" si="1741"/>
        <v>0</v>
      </c>
    </row>
    <row r="3650" spans="1:17" x14ac:dyDescent="0.3">
      <c r="A3650" s="23" t="s">
        <v>1811</v>
      </c>
      <c r="B3650" s="8" t="s">
        <v>1811</v>
      </c>
      <c r="C3650" s="8">
        <v>5</v>
      </c>
      <c r="D3650" s="8" t="s">
        <v>1910</v>
      </c>
      <c r="E3650" s="8" t="s">
        <v>13821</v>
      </c>
      <c r="F3650" s="8" t="str">
        <f>VLOOKUP(E3650,'DANH MỤC'!$F:$G,2,0)</f>
        <v>Nhóm 1</v>
      </c>
      <c r="G3650" s="8" t="s">
        <v>6891</v>
      </c>
      <c r="H3650" t="str">
        <f>VLOOKUP(G3650,'DANH MỤC'!$I:$K,2,0)</f>
        <v>KH 0861</v>
      </c>
      <c r="I3650" t="str">
        <f>VLOOKUP(G3650,'DANH MỤC'!$I:$K,3,0)</f>
        <v>Kon Tum</v>
      </c>
      <c r="J3650" s="8" t="s">
        <v>14</v>
      </c>
      <c r="K3650" t="str">
        <f>VLOOKUP(J3650,'DANH MỤC'!$A$1:$B$19,2,0)</f>
        <v>Sản phẩm 0004</v>
      </c>
      <c r="L3650" t="s">
        <v>15</v>
      </c>
      <c r="M3650">
        <v>1</v>
      </c>
      <c r="N3650" s="3">
        <f>IF(LEFT(K3650,1)="S",VLOOKUP(K3650,'DANH MỤC'!$B:$D,2,0),VLOOKUP(K3650,'DANH MỤC'!$B:$D,3,0))</f>
        <v>3500000</v>
      </c>
      <c r="O3650">
        <v>0</v>
      </c>
      <c r="P3650" s="3">
        <f>N3650*O3650%*CSDL[[#This Row],[SỐ LƯỢNG]]</f>
        <v>0</v>
      </c>
      <c r="Q3650" s="3">
        <f t="shared" si="1741"/>
        <v>3500000</v>
      </c>
    </row>
    <row r="3651" spans="1:17" x14ac:dyDescent="0.3">
      <c r="A3651" s="23" t="str">
        <f>A3650</f>
        <v>02/05/2019</v>
      </c>
      <c r="B3651" s="8" t="str">
        <f>B3650</f>
        <v>02/05/2019</v>
      </c>
      <c r="C3651" s="8">
        <v>5</v>
      </c>
      <c r="D3651" s="8" t="str">
        <f>D3650</f>
        <v>DH13247</v>
      </c>
      <c r="E3651" s="8" t="str">
        <f>E3650</f>
        <v>thu.le</v>
      </c>
      <c r="F3651" s="8" t="str">
        <f>VLOOKUP(E3651,'DANH MỤC'!$F:$G,2,0)</f>
        <v>Nhóm 1</v>
      </c>
      <c r="G3651" s="8" t="str">
        <f>G3650</f>
        <v>KH0861</v>
      </c>
      <c r="H3651" t="str">
        <f>VLOOKUP(G3651,'DANH MỤC'!$I:$K,2,0)</f>
        <v>KH 0861</v>
      </c>
      <c r="I3651" t="str">
        <f>VLOOKUP(G3651,'DANH MỤC'!$I:$K,3,0)</f>
        <v>Kon Tum</v>
      </c>
      <c r="J3651" s="8" t="s">
        <v>5948</v>
      </c>
      <c r="K3651" t="str">
        <f>VLOOKUP(J3651,'DANH MỤC'!$A$1:$B$19,2,0)</f>
        <v>Hàng tặng 0005</v>
      </c>
      <c r="L3651" t="s">
        <v>51</v>
      </c>
      <c r="M3651">
        <v>1</v>
      </c>
      <c r="N3651" s="3">
        <f>IF(LEFT(K3651,1)="S",VLOOKUP(K3651,'DANH MỤC'!$B:$D,2,0),VLOOKUP(K3651,'DANH MỤC'!$B:$D,3,0))</f>
        <v>300000</v>
      </c>
      <c r="O3651">
        <v>0</v>
      </c>
      <c r="P3651" s="3">
        <f>N3651*O3651%*CSDL[[#This Row],[SỐ LƯỢNG]]</f>
        <v>0</v>
      </c>
      <c r="Q3651" s="3">
        <f t="shared" ref="Q3651:Q3714" si="1757">N3651*M3651-P3651</f>
        <v>300000</v>
      </c>
    </row>
    <row r="3652" spans="1:17" x14ac:dyDescent="0.3">
      <c r="A3652" s="23" t="s">
        <v>1811</v>
      </c>
      <c r="B3652" s="8" t="s">
        <v>1811</v>
      </c>
      <c r="C3652" s="8">
        <v>5</v>
      </c>
      <c r="D3652" s="8" t="s">
        <v>1911</v>
      </c>
      <c r="E3652" s="8" t="s">
        <v>13822</v>
      </c>
      <c r="F3652" s="8" t="str">
        <f>VLOOKUP(E3652,'DANH MỤC'!$F:$G,2,0)</f>
        <v>Nhóm 1</v>
      </c>
      <c r="G3652" s="8" t="s">
        <v>6893</v>
      </c>
      <c r="H3652" t="str">
        <f>VLOOKUP(G3652,'DANH MỤC'!$I:$K,2,0)</f>
        <v>KH 0863</v>
      </c>
      <c r="I3652" t="str">
        <f>VLOOKUP(G3652,'DANH MỤC'!$I:$K,3,0)</f>
        <v>Hà Nam</v>
      </c>
      <c r="J3652" s="8" t="s">
        <v>5939</v>
      </c>
      <c r="K3652" t="str">
        <f>VLOOKUP(J3652,'DANH MỤC'!$A$1:$B$19,2,0)</f>
        <v>Sản phẩm 0001</v>
      </c>
      <c r="L3652" t="s">
        <v>15</v>
      </c>
      <c r="M3652">
        <v>1</v>
      </c>
      <c r="N3652" s="3">
        <f>IF(LEFT(K3652,1)="S",VLOOKUP(K3652,'DANH MỤC'!$B:$D,2,0),VLOOKUP(K3652,'DANH MỤC'!$B:$D,3,0))</f>
        <v>3000000</v>
      </c>
      <c r="O3652">
        <v>0</v>
      </c>
      <c r="P3652" s="3">
        <f>N3652*O3652%*CSDL[[#This Row],[SỐ LƯỢNG]]</f>
        <v>0</v>
      </c>
      <c r="Q3652" s="3">
        <f t="shared" si="1757"/>
        <v>3000000</v>
      </c>
    </row>
    <row r="3653" spans="1:17" x14ac:dyDescent="0.3">
      <c r="A3653" s="23" t="str">
        <f>A3652</f>
        <v>02/05/2019</v>
      </c>
      <c r="B3653" s="8" t="str">
        <f>B3652</f>
        <v>02/05/2019</v>
      </c>
      <c r="C3653" s="8">
        <v>5</v>
      </c>
      <c r="D3653" s="8" t="str">
        <f>D3652</f>
        <v>DH13246</v>
      </c>
      <c r="E3653" s="8" t="str">
        <f>E3652</f>
        <v>anh.hong</v>
      </c>
      <c r="F3653" s="8" t="str">
        <f>VLOOKUP(E3653,'DANH MỤC'!$F:$G,2,0)</f>
        <v>Nhóm 1</v>
      </c>
      <c r="G3653" s="8" t="str">
        <f>G3652</f>
        <v>KH0863</v>
      </c>
      <c r="H3653" t="str">
        <f>VLOOKUP(G3653,'DANH MỤC'!$I:$K,2,0)</f>
        <v>KH 0863</v>
      </c>
      <c r="I3653" t="str">
        <f>VLOOKUP(G3653,'DANH MỤC'!$I:$K,3,0)</f>
        <v>Hà Nam</v>
      </c>
      <c r="J3653" s="8" t="s">
        <v>5944</v>
      </c>
      <c r="K3653" t="str">
        <f>VLOOKUP(J3653,'DANH MỤC'!$A$1:$B$19,2,0)</f>
        <v>Hàng tặng 0001</v>
      </c>
      <c r="L3653" t="s">
        <v>24</v>
      </c>
      <c r="M3653">
        <v>2</v>
      </c>
      <c r="N3653" s="3">
        <f>IF(LEFT(K3653,1)="S",VLOOKUP(K3653,'DANH MỤC'!$B:$D,2,0),VLOOKUP(K3653,'DANH MỤC'!$B:$D,3,0))</f>
        <v>200000</v>
      </c>
      <c r="O3653">
        <v>100</v>
      </c>
      <c r="P3653" s="3">
        <f>N3653*O3653%*CSDL[[#This Row],[SỐ LƯỢNG]]</f>
        <v>400000</v>
      </c>
      <c r="Q3653" s="3">
        <f t="shared" si="1757"/>
        <v>0</v>
      </c>
    </row>
    <row r="3654" spans="1:17" x14ac:dyDescent="0.3">
      <c r="A3654" s="23" t="s">
        <v>1811</v>
      </c>
      <c r="B3654" s="8" t="s">
        <v>1811</v>
      </c>
      <c r="C3654" s="8">
        <v>5</v>
      </c>
      <c r="D3654" s="8" t="s">
        <v>1912</v>
      </c>
      <c r="E3654" s="8" t="s">
        <v>13830</v>
      </c>
      <c r="F3654" s="8" t="str">
        <f>VLOOKUP(E3654,'DANH MỤC'!$F:$G,2,0)</f>
        <v>Nhóm 2</v>
      </c>
      <c r="G3654" s="8" t="s">
        <v>7534</v>
      </c>
      <c r="H3654" t="str">
        <f>VLOOKUP(G3654,'DANH MỤC'!$I:$K,2,0)</f>
        <v>KH 1523</v>
      </c>
      <c r="I3654" t="str">
        <f>VLOOKUP(G3654,'DANH MỤC'!$I:$K,3,0)</f>
        <v>Lai Châu</v>
      </c>
      <c r="J3654" s="8" t="s">
        <v>5939</v>
      </c>
      <c r="K3654" t="str">
        <f>VLOOKUP(J3654,'DANH MỤC'!$A$1:$B$19,2,0)</f>
        <v>Sản phẩm 0001</v>
      </c>
      <c r="L3654" t="s">
        <v>15</v>
      </c>
      <c r="M3654">
        <v>1</v>
      </c>
      <c r="N3654" s="3">
        <f>IF(LEFT(K3654,1)="S",VLOOKUP(K3654,'DANH MỤC'!$B:$D,2,0),VLOOKUP(K3654,'DANH MỤC'!$B:$D,3,0))</f>
        <v>3000000</v>
      </c>
      <c r="O3654">
        <v>0</v>
      </c>
      <c r="P3654" s="3">
        <f>N3654*O3654%*CSDL[[#This Row],[SỐ LƯỢNG]]</f>
        <v>0</v>
      </c>
      <c r="Q3654" s="3">
        <f t="shared" si="1757"/>
        <v>3000000</v>
      </c>
    </row>
    <row r="3655" spans="1:17" x14ac:dyDescent="0.3">
      <c r="A3655" s="23" t="s">
        <v>1811</v>
      </c>
      <c r="B3655" s="8" t="s">
        <v>1811</v>
      </c>
      <c r="C3655" s="8">
        <v>5</v>
      </c>
      <c r="D3655" s="8" t="s">
        <v>1913</v>
      </c>
      <c r="E3655" s="8" t="s">
        <v>13841</v>
      </c>
      <c r="F3655" s="8" t="str">
        <f>VLOOKUP(E3655,'DANH MỤC'!$F:$G,2,0)</f>
        <v>Nhóm 2</v>
      </c>
      <c r="G3655" s="8" t="s">
        <v>6505</v>
      </c>
      <c r="H3655" t="str">
        <f>VLOOKUP(G3655,'DANH MỤC'!$I:$K,2,0)</f>
        <v>KH 0472</v>
      </c>
      <c r="I3655" t="str">
        <f>VLOOKUP(G3655,'DANH MỤC'!$I:$K,3,0)</f>
        <v>Vĩnh Phúc</v>
      </c>
      <c r="J3655" s="8" t="s">
        <v>5940</v>
      </c>
      <c r="K3655" t="str">
        <f>VLOOKUP(J3655,'DANH MỤC'!$A$1:$B$19,2,0)</f>
        <v>Sản phẩm 0002</v>
      </c>
      <c r="L3655" t="s">
        <v>15</v>
      </c>
      <c r="M3655">
        <v>36</v>
      </c>
      <c r="N3655" s="3">
        <f>IF(LEFT(K3655,1)="S",VLOOKUP(K3655,'DANH MỤC'!$B:$D,2,0),VLOOKUP(K3655,'DANH MỤC'!$B:$D,3,0))</f>
        <v>2000000</v>
      </c>
      <c r="O3655">
        <v>40</v>
      </c>
      <c r="P3655" s="3">
        <f>N3655*O3655%*CSDL[[#This Row],[SỐ LƯỢNG]]</f>
        <v>28800000</v>
      </c>
      <c r="Q3655" s="3">
        <f t="shared" si="1757"/>
        <v>43200000</v>
      </c>
    </row>
    <row r="3656" spans="1:17" x14ac:dyDescent="0.3">
      <c r="A3656" s="23" t="str">
        <f t="shared" ref="A3656:A3658" si="1758">A3655</f>
        <v>02/05/2019</v>
      </c>
      <c r="B3656" s="8" t="str">
        <f t="shared" ref="B3656:B3658" si="1759">B3655</f>
        <v>02/05/2019</v>
      </c>
      <c r="C3656" s="8">
        <v>5</v>
      </c>
      <c r="D3656" s="8" t="str">
        <f t="shared" ref="D3656:D3658" si="1760">D3655</f>
        <v>DH13244</v>
      </c>
      <c r="E3656" s="8" t="str">
        <f t="shared" ref="E3656:E3658" si="1761">E3655</f>
        <v>trang.thi</v>
      </c>
      <c r="F3656" s="8" t="str">
        <f>VLOOKUP(E3656,'DANH MỤC'!$F:$G,2,0)</f>
        <v>Nhóm 2</v>
      </c>
      <c r="G3656" s="8" t="str">
        <f t="shared" ref="G3656:G3658" si="1762">G3655</f>
        <v>KH0472</v>
      </c>
      <c r="H3656" t="str">
        <f>VLOOKUP(G3656,'DANH MỤC'!$I:$K,2,0)</f>
        <v>KH 0472</v>
      </c>
      <c r="I3656" t="str">
        <f>VLOOKUP(G3656,'DANH MỤC'!$I:$K,3,0)</f>
        <v>Vĩnh Phúc</v>
      </c>
      <c r="J3656" s="8" t="s">
        <v>5940</v>
      </c>
      <c r="K3656" t="str">
        <f>VLOOKUP(J3656,'DANH MỤC'!$A$1:$B$19,2,0)</f>
        <v>Sản phẩm 0002</v>
      </c>
      <c r="L3656" t="s">
        <v>15</v>
      </c>
      <c r="M3656">
        <v>6</v>
      </c>
      <c r="N3656" s="3">
        <f>IF(LEFT(K3656,1)="S",VLOOKUP(K3656,'DANH MỤC'!$B:$D,2,0),VLOOKUP(K3656,'DANH MỤC'!$B:$D,3,0))</f>
        <v>2000000</v>
      </c>
      <c r="O3656">
        <v>100</v>
      </c>
      <c r="P3656" s="3">
        <f>N3656*O3656%*CSDL[[#This Row],[SỐ LƯỢNG]]</f>
        <v>12000000</v>
      </c>
      <c r="Q3656" s="3">
        <f t="shared" si="1757"/>
        <v>0</v>
      </c>
    </row>
    <row r="3657" spans="1:17" x14ac:dyDescent="0.3">
      <c r="A3657" s="23" t="str">
        <f t="shared" si="1758"/>
        <v>02/05/2019</v>
      </c>
      <c r="B3657" s="8" t="str">
        <f t="shared" si="1759"/>
        <v>02/05/2019</v>
      </c>
      <c r="C3657" s="8">
        <v>5</v>
      </c>
      <c r="D3657" s="8" t="str">
        <f t="shared" si="1760"/>
        <v>DH13244</v>
      </c>
      <c r="E3657" s="8" t="str">
        <f t="shared" si="1761"/>
        <v>trang.thi</v>
      </c>
      <c r="F3657" s="8" t="str">
        <f>VLOOKUP(E3657,'DANH MỤC'!$F:$G,2,0)</f>
        <v>Nhóm 2</v>
      </c>
      <c r="G3657" s="8" t="str">
        <f t="shared" si="1762"/>
        <v>KH0472</v>
      </c>
      <c r="H3657" t="str">
        <f>VLOOKUP(G3657,'DANH MỤC'!$I:$K,2,0)</f>
        <v>KH 0472</v>
      </c>
      <c r="I3657" t="str">
        <f>VLOOKUP(G3657,'DANH MỤC'!$I:$K,3,0)</f>
        <v>Vĩnh Phúc</v>
      </c>
      <c r="J3657" s="8" t="s">
        <v>5939</v>
      </c>
      <c r="K3657" t="str">
        <f>VLOOKUP(J3657,'DANH MỤC'!$A$1:$B$19,2,0)</f>
        <v>Sản phẩm 0001</v>
      </c>
      <c r="L3657" t="s">
        <v>15</v>
      </c>
      <c r="M3657">
        <v>36</v>
      </c>
      <c r="N3657" s="3">
        <f>IF(LEFT(K3657,1)="S",VLOOKUP(K3657,'DANH MỤC'!$B:$D,2,0),VLOOKUP(K3657,'DANH MỤC'!$B:$D,3,0))</f>
        <v>3000000</v>
      </c>
      <c r="O3657">
        <v>40</v>
      </c>
      <c r="P3657" s="3">
        <f>N3657*O3657%*CSDL[[#This Row],[SỐ LƯỢNG]]</f>
        <v>43200000</v>
      </c>
      <c r="Q3657" s="3">
        <f t="shared" si="1757"/>
        <v>64800000</v>
      </c>
    </row>
    <row r="3658" spans="1:17" x14ac:dyDescent="0.3">
      <c r="A3658" s="23" t="str">
        <f t="shared" si="1758"/>
        <v>02/05/2019</v>
      </c>
      <c r="B3658" s="8" t="str">
        <f t="shared" si="1759"/>
        <v>02/05/2019</v>
      </c>
      <c r="C3658" s="8">
        <v>5</v>
      </c>
      <c r="D3658" s="8" t="str">
        <f t="shared" si="1760"/>
        <v>DH13244</v>
      </c>
      <c r="E3658" s="8" t="str">
        <f t="shared" si="1761"/>
        <v>trang.thi</v>
      </c>
      <c r="F3658" s="8" t="str">
        <f>VLOOKUP(E3658,'DANH MỤC'!$F:$G,2,0)</f>
        <v>Nhóm 2</v>
      </c>
      <c r="G3658" s="8" t="str">
        <f t="shared" si="1762"/>
        <v>KH0472</v>
      </c>
      <c r="H3658" t="str">
        <f>VLOOKUP(G3658,'DANH MỤC'!$I:$K,2,0)</f>
        <v>KH 0472</v>
      </c>
      <c r="I3658" t="str">
        <f>VLOOKUP(G3658,'DANH MỤC'!$I:$K,3,0)</f>
        <v>Vĩnh Phúc</v>
      </c>
      <c r="J3658" s="8" t="s">
        <v>5939</v>
      </c>
      <c r="K3658" t="str">
        <f>VLOOKUP(J3658,'DANH MỤC'!$A$1:$B$19,2,0)</f>
        <v>Sản phẩm 0001</v>
      </c>
      <c r="L3658" t="s">
        <v>15</v>
      </c>
      <c r="M3658">
        <v>6</v>
      </c>
      <c r="N3658" s="3">
        <f>IF(LEFT(K3658,1)="S",VLOOKUP(K3658,'DANH MỤC'!$B:$D,2,0),VLOOKUP(K3658,'DANH MỤC'!$B:$D,3,0))</f>
        <v>3000000</v>
      </c>
      <c r="O3658">
        <v>100</v>
      </c>
      <c r="P3658" s="3">
        <f>N3658*O3658%*CSDL[[#This Row],[SỐ LƯỢNG]]</f>
        <v>18000000</v>
      </c>
      <c r="Q3658" s="3">
        <f t="shared" si="1757"/>
        <v>0</v>
      </c>
    </row>
    <row r="3659" spans="1:17" x14ac:dyDescent="0.3">
      <c r="A3659" s="23" t="s">
        <v>1811</v>
      </c>
      <c r="B3659" s="8" t="s">
        <v>1811</v>
      </c>
      <c r="C3659" s="8">
        <v>5</v>
      </c>
      <c r="D3659" s="8" t="s">
        <v>1914</v>
      </c>
      <c r="E3659" s="8" t="s">
        <v>13831</v>
      </c>
      <c r="F3659" s="8" t="str">
        <f>VLOOKUP(E3659,'DANH MỤC'!$F:$G,2,0)</f>
        <v>Nhóm 2</v>
      </c>
      <c r="G3659" s="8" t="s">
        <v>7535</v>
      </c>
      <c r="H3659" t="str">
        <f>VLOOKUP(G3659,'DANH MỤC'!$I:$K,2,0)</f>
        <v>KH 1524</v>
      </c>
      <c r="I3659" t="str">
        <f>VLOOKUP(G3659,'DANH MỤC'!$I:$K,3,0)</f>
        <v>Quảng Ngãi</v>
      </c>
      <c r="J3659" s="8" t="s">
        <v>19</v>
      </c>
      <c r="K3659" t="str">
        <f>VLOOKUP(J3659,'DANH MỤC'!$A$1:$B$19,2,0)</f>
        <v>Sản phẩm 0003</v>
      </c>
      <c r="L3659" t="s">
        <v>15</v>
      </c>
      <c r="M3659">
        <v>1</v>
      </c>
      <c r="N3659" s="3">
        <f>IF(LEFT(K3659,1)="S",VLOOKUP(K3659,'DANH MỤC'!$B:$D,2,0),VLOOKUP(K3659,'DANH MỤC'!$B:$D,3,0))</f>
        <v>2500000</v>
      </c>
      <c r="O3659">
        <v>10</v>
      </c>
      <c r="P3659" s="3">
        <f>N3659*O3659%*CSDL[[#This Row],[SỐ LƯỢNG]]</f>
        <v>250000</v>
      </c>
      <c r="Q3659" s="3">
        <f t="shared" si="1757"/>
        <v>2250000</v>
      </c>
    </row>
    <row r="3660" spans="1:17" x14ac:dyDescent="0.3">
      <c r="A3660" s="23" t="s">
        <v>1811</v>
      </c>
      <c r="B3660" s="8" t="s">
        <v>1811</v>
      </c>
      <c r="C3660" s="8">
        <v>5</v>
      </c>
      <c r="D3660" s="8" t="s">
        <v>1915</v>
      </c>
      <c r="E3660" s="8" t="s">
        <v>13831</v>
      </c>
      <c r="F3660" s="8" t="str">
        <f>VLOOKUP(E3660,'DANH MỤC'!$F:$G,2,0)</f>
        <v>Nhóm 2</v>
      </c>
      <c r="G3660" s="8" t="s">
        <v>7536</v>
      </c>
      <c r="H3660" t="str">
        <f>VLOOKUP(G3660,'DANH MỤC'!$I:$K,2,0)</f>
        <v>KH 1525</v>
      </c>
      <c r="I3660" t="str">
        <f>VLOOKUP(G3660,'DANH MỤC'!$I:$K,3,0)</f>
        <v>Hưng Yên</v>
      </c>
      <c r="J3660" s="8" t="s">
        <v>14</v>
      </c>
      <c r="K3660" t="str">
        <f>VLOOKUP(J3660,'DANH MỤC'!$A$1:$B$19,2,0)</f>
        <v>Sản phẩm 0004</v>
      </c>
      <c r="L3660" t="s">
        <v>15</v>
      </c>
      <c r="M3660">
        <v>1</v>
      </c>
      <c r="N3660" s="3">
        <f>IF(LEFT(K3660,1)="S",VLOOKUP(K3660,'DANH MỤC'!$B:$D,2,0),VLOOKUP(K3660,'DANH MỤC'!$B:$D,3,0))</f>
        <v>3500000</v>
      </c>
      <c r="O3660">
        <v>0</v>
      </c>
      <c r="P3660" s="3">
        <f>N3660*O3660%*CSDL[[#This Row],[SỐ LƯỢNG]]</f>
        <v>0</v>
      </c>
      <c r="Q3660" s="3">
        <f t="shared" si="1757"/>
        <v>3500000</v>
      </c>
    </row>
    <row r="3661" spans="1:17" x14ac:dyDescent="0.3">
      <c r="A3661" s="23" t="str">
        <f>A3660</f>
        <v>02/05/2019</v>
      </c>
      <c r="B3661" s="8" t="str">
        <f>B3660</f>
        <v>02/05/2019</v>
      </c>
      <c r="C3661" s="8">
        <v>5</v>
      </c>
      <c r="D3661" s="8" t="str">
        <f>D3660</f>
        <v>DH13242</v>
      </c>
      <c r="E3661" s="8" t="str">
        <f>E3660</f>
        <v>huyen.thanh</v>
      </c>
      <c r="F3661" s="8" t="str">
        <f>VLOOKUP(E3661,'DANH MỤC'!$F:$G,2,0)</f>
        <v>Nhóm 2</v>
      </c>
      <c r="G3661" s="8" t="str">
        <f>G3660</f>
        <v>KH1525</v>
      </c>
      <c r="H3661" t="str">
        <f>VLOOKUP(G3661,'DANH MỤC'!$I:$K,2,0)</f>
        <v>KH 1525</v>
      </c>
      <c r="I3661" t="str">
        <f>VLOOKUP(G3661,'DANH MỤC'!$I:$K,3,0)</f>
        <v>Hưng Yên</v>
      </c>
      <c r="J3661" s="8" t="s">
        <v>5944</v>
      </c>
      <c r="K3661" t="str">
        <f>VLOOKUP(J3661,'DANH MỤC'!$A$1:$B$19,2,0)</f>
        <v>Hàng tặng 0001</v>
      </c>
      <c r="L3661" t="s">
        <v>24</v>
      </c>
      <c r="M3661">
        <v>2</v>
      </c>
      <c r="N3661" s="3">
        <f>IF(LEFT(K3661,1)="S",VLOOKUP(K3661,'DANH MỤC'!$B:$D,2,0),VLOOKUP(K3661,'DANH MỤC'!$B:$D,3,0))</f>
        <v>200000</v>
      </c>
      <c r="O3661">
        <v>100</v>
      </c>
      <c r="P3661" s="3">
        <f>N3661*O3661%*CSDL[[#This Row],[SỐ LƯỢNG]]</f>
        <v>400000</v>
      </c>
      <c r="Q3661" s="3">
        <f t="shared" si="1757"/>
        <v>0</v>
      </c>
    </row>
    <row r="3662" spans="1:17" x14ac:dyDescent="0.3">
      <c r="A3662" s="23" t="s">
        <v>1811</v>
      </c>
      <c r="B3662" s="8" t="s">
        <v>1811</v>
      </c>
      <c r="C3662" s="8">
        <v>5</v>
      </c>
      <c r="D3662" s="8" t="s">
        <v>1916</v>
      </c>
      <c r="E3662" s="8" t="s">
        <v>13831</v>
      </c>
      <c r="F3662" s="8" t="str">
        <f>VLOOKUP(E3662,'DANH MỤC'!$F:$G,2,0)</f>
        <v>Nhóm 2</v>
      </c>
      <c r="G3662" s="8" t="s">
        <v>7537</v>
      </c>
      <c r="H3662" t="str">
        <f>VLOOKUP(G3662,'DANH MỤC'!$I:$K,2,0)</f>
        <v>KH 1526</v>
      </c>
      <c r="I3662" t="str">
        <f>VLOOKUP(G3662,'DANH MỤC'!$I:$K,3,0)</f>
        <v>Trà Vinh</v>
      </c>
      <c r="J3662" s="8" t="s">
        <v>5939</v>
      </c>
      <c r="K3662" t="str">
        <f>VLOOKUP(J3662,'DANH MỤC'!$A$1:$B$19,2,0)</f>
        <v>Sản phẩm 0001</v>
      </c>
      <c r="L3662" t="s">
        <v>15</v>
      </c>
      <c r="M3662">
        <v>1</v>
      </c>
      <c r="N3662" s="3">
        <f>IF(LEFT(K3662,1)="S",VLOOKUP(K3662,'DANH MỤC'!$B:$D,2,0),VLOOKUP(K3662,'DANH MỤC'!$B:$D,3,0))</f>
        <v>3000000</v>
      </c>
      <c r="O3662">
        <v>0</v>
      </c>
      <c r="P3662" s="3">
        <f>N3662*O3662%*CSDL[[#This Row],[SỐ LƯỢNG]]</f>
        <v>0</v>
      </c>
      <c r="Q3662" s="3">
        <f t="shared" si="1757"/>
        <v>3000000</v>
      </c>
    </row>
    <row r="3663" spans="1:17" x14ac:dyDescent="0.3">
      <c r="A3663" s="23" t="str">
        <f>A3662</f>
        <v>02/05/2019</v>
      </c>
      <c r="B3663" s="8" t="str">
        <f>B3662</f>
        <v>02/05/2019</v>
      </c>
      <c r="C3663" s="8">
        <v>5</v>
      </c>
      <c r="D3663" s="8" t="str">
        <f>D3662</f>
        <v>DH13241</v>
      </c>
      <c r="E3663" s="8" t="str">
        <f>E3662</f>
        <v>huyen.thanh</v>
      </c>
      <c r="F3663" s="8" t="str">
        <f>VLOOKUP(E3663,'DANH MỤC'!$F:$G,2,0)</f>
        <v>Nhóm 2</v>
      </c>
      <c r="G3663" s="8" t="str">
        <f>G3662</f>
        <v>KH1526</v>
      </c>
      <c r="H3663" t="str">
        <f>VLOOKUP(G3663,'DANH MỤC'!$I:$K,2,0)</f>
        <v>KH 1526</v>
      </c>
      <c r="I3663" t="str">
        <f>VLOOKUP(G3663,'DANH MỤC'!$I:$K,3,0)</f>
        <v>Trà Vinh</v>
      </c>
      <c r="J3663" s="8" t="s">
        <v>5944</v>
      </c>
      <c r="K3663" t="str">
        <f>VLOOKUP(J3663,'DANH MỤC'!$A$1:$B$19,2,0)</f>
        <v>Hàng tặng 0001</v>
      </c>
      <c r="L3663" t="s">
        <v>24</v>
      </c>
      <c r="M3663">
        <v>2</v>
      </c>
      <c r="N3663" s="3">
        <f>IF(LEFT(K3663,1)="S",VLOOKUP(K3663,'DANH MỤC'!$B:$D,2,0),VLOOKUP(K3663,'DANH MỤC'!$B:$D,3,0))</f>
        <v>200000</v>
      </c>
      <c r="O3663">
        <v>100</v>
      </c>
      <c r="P3663" s="3">
        <f>N3663*O3663%*CSDL[[#This Row],[SỐ LƯỢNG]]</f>
        <v>400000</v>
      </c>
      <c r="Q3663" s="3">
        <f t="shared" si="1757"/>
        <v>0</v>
      </c>
    </row>
    <row r="3664" spans="1:17" x14ac:dyDescent="0.3">
      <c r="A3664" s="23" t="s">
        <v>1811</v>
      </c>
      <c r="B3664" s="8" t="s">
        <v>1811</v>
      </c>
      <c r="C3664" s="8">
        <v>5</v>
      </c>
      <c r="D3664" s="8" t="s">
        <v>1917</v>
      </c>
      <c r="E3664" s="8" t="s">
        <v>13831</v>
      </c>
      <c r="F3664" s="8" t="str">
        <f>VLOOKUP(E3664,'DANH MỤC'!$F:$G,2,0)</f>
        <v>Nhóm 2</v>
      </c>
      <c r="G3664" s="8" t="s">
        <v>7538</v>
      </c>
      <c r="H3664" t="str">
        <f>VLOOKUP(G3664,'DANH MỤC'!$I:$K,2,0)</f>
        <v>KH 1527</v>
      </c>
      <c r="I3664" t="str">
        <f>VLOOKUP(G3664,'DANH MỤC'!$I:$K,3,0)</f>
        <v>Bạc Liêu</v>
      </c>
      <c r="J3664" s="8" t="s">
        <v>14</v>
      </c>
      <c r="K3664" t="str">
        <f>VLOOKUP(J3664,'DANH MỤC'!$A$1:$B$19,2,0)</f>
        <v>Sản phẩm 0004</v>
      </c>
      <c r="L3664" t="s">
        <v>15</v>
      </c>
      <c r="M3664">
        <v>1</v>
      </c>
      <c r="N3664" s="3">
        <f>IF(LEFT(K3664,1)="S",VLOOKUP(K3664,'DANH MỤC'!$B:$D,2,0),VLOOKUP(K3664,'DANH MỤC'!$B:$D,3,0))</f>
        <v>3500000</v>
      </c>
      <c r="O3664">
        <v>0</v>
      </c>
      <c r="P3664" s="3">
        <f>N3664*O3664%*CSDL[[#This Row],[SỐ LƯỢNG]]</f>
        <v>0</v>
      </c>
      <c r="Q3664" s="3">
        <f t="shared" si="1757"/>
        <v>3500000</v>
      </c>
    </row>
    <row r="3665" spans="1:17" x14ac:dyDescent="0.3">
      <c r="A3665" s="23" t="str">
        <f t="shared" ref="A3665:A3667" si="1763">A3664</f>
        <v>02/05/2019</v>
      </c>
      <c r="B3665" s="8" t="str">
        <f t="shared" ref="B3665:B3667" si="1764">B3664</f>
        <v>02/05/2019</v>
      </c>
      <c r="C3665" s="8">
        <v>5</v>
      </c>
      <c r="D3665" s="8" t="str">
        <f t="shared" ref="D3665:D3667" si="1765">D3664</f>
        <v>DH13240</v>
      </c>
      <c r="E3665" s="8" t="str">
        <f t="shared" ref="E3665:E3667" si="1766">E3664</f>
        <v>huyen.thanh</v>
      </c>
      <c r="F3665" s="8" t="str">
        <f>VLOOKUP(E3665,'DANH MỤC'!$F:$G,2,0)</f>
        <v>Nhóm 2</v>
      </c>
      <c r="G3665" s="8" t="str">
        <f t="shared" ref="G3665:G3667" si="1767">G3664</f>
        <v>KH1527</v>
      </c>
      <c r="H3665" t="str">
        <f>VLOOKUP(G3665,'DANH MỤC'!$I:$K,2,0)</f>
        <v>KH 1527</v>
      </c>
      <c r="I3665" t="str">
        <f>VLOOKUP(G3665,'DANH MỤC'!$I:$K,3,0)</f>
        <v>Bạc Liêu</v>
      </c>
      <c r="J3665" s="8" t="s">
        <v>19</v>
      </c>
      <c r="K3665" t="str">
        <f>VLOOKUP(J3665,'DANH MỤC'!$A$1:$B$19,2,0)</f>
        <v>Sản phẩm 0003</v>
      </c>
      <c r="L3665" t="s">
        <v>15</v>
      </c>
      <c r="M3665">
        <v>1</v>
      </c>
      <c r="N3665" s="3">
        <f>IF(LEFT(K3665,1)="S",VLOOKUP(K3665,'DANH MỤC'!$B:$D,2,0),VLOOKUP(K3665,'DANH MỤC'!$B:$D,3,0))</f>
        <v>2500000</v>
      </c>
      <c r="O3665">
        <v>0</v>
      </c>
      <c r="P3665" s="3">
        <f>N3665*O3665%*CSDL[[#This Row],[SỐ LƯỢNG]]</f>
        <v>0</v>
      </c>
      <c r="Q3665" s="3">
        <f t="shared" si="1757"/>
        <v>2500000</v>
      </c>
    </row>
    <row r="3666" spans="1:17" x14ac:dyDescent="0.3">
      <c r="A3666" s="23" t="str">
        <f t="shared" si="1763"/>
        <v>02/05/2019</v>
      </c>
      <c r="B3666" s="8" t="str">
        <f t="shared" si="1764"/>
        <v>02/05/2019</v>
      </c>
      <c r="C3666" s="8">
        <v>5</v>
      </c>
      <c r="D3666" s="8" t="str">
        <f t="shared" si="1765"/>
        <v>DH13240</v>
      </c>
      <c r="E3666" s="8" t="str">
        <f t="shared" si="1766"/>
        <v>huyen.thanh</v>
      </c>
      <c r="F3666" s="8" t="str">
        <f>VLOOKUP(E3666,'DANH MỤC'!$F:$G,2,0)</f>
        <v>Nhóm 2</v>
      </c>
      <c r="G3666" s="8" t="str">
        <f t="shared" si="1767"/>
        <v>KH1527</v>
      </c>
      <c r="H3666" t="str">
        <f>VLOOKUP(G3666,'DANH MỤC'!$I:$K,2,0)</f>
        <v>KH 1527</v>
      </c>
      <c r="I3666" t="str">
        <f>VLOOKUP(G3666,'DANH MỤC'!$I:$K,3,0)</f>
        <v>Bạc Liêu</v>
      </c>
      <c r="J3666" s="8" t="s">
        <v>5946</v>
      </c>
      <c r="K3666" t="str">
        <f>VLOOKUP(J3666,'DANH MỤC'!$A$1:$B$19,2,0)</f>
        <v>Hàng tặng 0003</v>
      </c>
      <c r="L3666" t="s">
        <v>46</v>
      </c>
      <c r="M3666">
        <v>1</v>
      </c>
      <c r="N3666" s="3">
        <f>IF(LEFT(K3666,1)="S",VLOOKUP(K3666,'DANH MỤC'!$B:$D,2,0),VLOOKUP(K3666,'DANH MỤC'!$B:$D,3,0))</f>
        <v>300000</v>
      </c>
      <c r="O3666">
        <v>0</v>
      </c>
      <c r="P3666" s="3">
        <f>N3666*O3666%*CSDL[[#This Row],[SỐ LƯỢNG]]</f>
        <v>0</v>
      </c>
      <c r="Q3666" s="3">
        <f t="shared" si="1757"/>
        <v>300000</v>
      </c>
    </row>
    <row r="3667" spans="1:17" x14ac:dyDescent="0.3">
      <c r="A3667" s="23" t="str">
        <f t="shared" si="1763"/>
        <v>02/05/2019</v>
      </c>
      <c r="B3667" s="8" t="str">
        <f t="shared" si="1764"/>
        <v>02/05/2019</v>
      </c>
      <c r="C3667" s="8">
        <v>5</v>
      </c>
      <c r="D3667" s="8" t="str">
        <f t="shared" si="1765"/>
        <v>DH13240</v>
      </c>
      <c r="E3667" s="8" t="str">
        <f t="shared" si="1766"/>
        <v>huyen.thanh</v>
      </c>
      <c r="F3667" s="8" t="str">
        <f>VLOOKUP(E3667,'DANH MỤC'!$F:$G,2,0)</f>
        <v>Nhóm 2</v>
      </c>
      <c r="G3667" s="8" t="str">
        <f t="shared" si="1767"/>
        <v>KH1527</v>
      </c>
      <c r="H3667" t="str">
        <f>VLOOKUP(G3667,'DANH MỤC'!$I:$K,2,0)</f>
        <v>KH 1527</v>
      </c>
      <c r="I3667" t="str">
        <f>VLOOKUP(G3667,'DANH MỤC'!$I:$K,3,0)</f>
        <v>Bạc Liêu</v>
      </c>
      <c r="J3667" s="8" t="s">
        <v>5948</v>
      </c>
      <c r="K3667" t="str">
        <f>VLOOKUP(J3667,'DANH MỤC'!$A$1:$B$19,2,0)</f>
        <v>Hàng tặng 0005</v>
      </c>
      <c r="L3667" t="s">
        <v>51</v>
      </c>
      <c r="M3667">
        <v>1</v>
      </c>
      <c r="N3667" s="3">
        <f>IF(LEFT(K3667,1)="S",VLOOKUP(K3667,'DANH MỤC'!$B:$D,2,0),VLOOKUP(K3667,'DANH MỤC'!$B:$D,3,0))</f>
        <v>300000</v>
      </c>
      <c r="O3667">
        <v>0</v>
      </c>
      <c r="P3667" s="3">
        <f>N3667*O3667%*CSDL[[#This Row],[SỐ LƯỢNG]]</f>
        <v>0</v>
      </c>
      <c r="Q3667" s="3">
        <f t="shared" si="1757"/>
        <v>300000</v>
      </c>
    </row>
    <row r="3668" spans="1:17" x14ac:dyDescent="0.3">
      <c r="A3668" s="23" t="s">
        <v>1811</v>
      </c>
      <c r="B3668" s="8" t="s">
        <v>1811</v>
      </c>
      <c r="C3668" s="8">
        <v>5</v>
      </c>
      <c r="D3668" s="8" t="s">
        <v>1918</v>
      </c>
      <c r="E3668" s="8" t="s">
        <v>13815</v>
      </c>
      <c r="F3668" s="8" t="str">
        <f>VLOOKUP(E3668,'DANH MỤC'!$F:$G,2,0)</f>
        <v>Nhóm 1</v>
      </c>
      <c r="G3668" s="8" t="s">
        <v>7539</v>
      </c>
      <c r="H3668" t="str">
        <f>VLOOKUP(G3668,'DANH MỤC'!$I:$K,2,0)</f>
        <v>KH 1528</v>
      </c>
      <c r="I3668" t="str">
        <f>VLOOKUP(G3668,'DANH MỤC'!$I:$K,3,0)</f>
        <v>Quảng Trị</v>
      </c>
      <c r="J3668" s="8" t="s">
        <v>5940</v>
      </c>
      <c r="K3668" t="str">
        <f>VLOOKUP(J3668,'DANH MỤC'!$A$1:$B$19,2,0)</f>
        <v>Sản phẩm 0002</v>
      </c>
      <c r="L3668" t="s">
        <v>15</v>
      </c>
      <c r="M3668">
        <v>4</v>
      </c>
      <c r="N3668" s="3">
        <f>IF(LEFT(K3668,1)="S",VLOOKUP(K3668,'DANH MỤC'!$B:$D,2,0),VLOOKUP(K3668,'DANH MỤC'!$B:$D,3,0))</f>
        <v>2000000</v>
      </c>
      <c r="O3668">
        <v>10</v>
      </c>
      <c r="P3668" s="3">
        <f>N3668*O3668%*CSDL[[#This Row],[SỐ LƯỢNG]]</f>
        <v>800000</v>
      </c>
      <c r="Q3668" s="3">
        <f t="shared" si="1757"/>
        <v>7200000</v>
      </c>
    </row>
    <row r="3669" spans="1:17" x14ac:dyDescent="0.3">
      <c r="A3669" s="23" t="str">
        <f>A3668</f>
        <v>02/05/2019</v>
      </c>
      <c r="B3669" s="8" t="str">
        <f>B3668</f>
        <v>02/05/2019</v>
      </c>
      <c r="C3669" s="8">
        <v>5</v>
      </c>
      <c r="D3669" s="8" t="str">
        <f>D3668</f>
        <v>DH13238</v>
      </c>
      <c r="E3669" s="8" t="str">
        <f>E3668</f>
        <v>nhi.vu</v>
      </c>
      <c r="F3669" s="8" t="str">
        <f>VLOOKUP(E3669,'DANH MỤC'!$F:$G,2,0)</f>
        <v>Nhóm 1</v>
      </c>
      <c r="G3669" s="8" t="str">
        <f>G3668</f>
        <v>KH1528</v>
      </c>
      <c r="H3669" t="str">
        <f>VLOOKUP(G3669,'DANH MỤC'!$I:$K,2,0)</f>
        <v>KH 1528</v>
      </c>
      <c r="I3669" t="str">
        <f>VLOOKUP(G3669,'DANH MỤC'!$I:$K,3,0)</f>
        <v>Quảng Trị</v>
      </c>
      <c r="J3669" s="8" t="s">
        <v>5939</v>
      </c>
      <c r="K3669" t="str">
        <f>VLOOKUP(J3669,'DANH MỤC'!$A$1:$B$19,2,0)</f>
        <v>Sản phẩm 0001</v>
      </c>
      <c r="L3669" t="s">
        <v>15</v>
      </c>
      <c r="M3669">
        <v>2</v>
      </c>
      <c r="N3669" s="3">
        <f>IF(LEFT(K3669,1)="S",VLOOKUP(K3669,'DANH MỤC'!$B:$D,2,0),VLOOKUP(K3669,'DANH MỤC'!$B:$D,3,0))</f>
        <v>3000000</v>
      </c>
      <c r="O3669">
        <v>10</v>
      </c>
      <c r="P3669" s="3">
        <f>N3669*O3669%*CSDL[[#This Row],[SỐ LƯỢNG]]</f>
        <v>600000</v>
      </c>
      <c r="Q3669" s="3">
        <f t="shared" si="1757"/>
        <v>5400000</v>
      </c>
    </row>
    <row r="3670" spans="1:17" x14ac:dyDescent="0.3">
      <c r="A3670" s="23" t="s">
        <v>1811</v>
      </c>
      <c r="B3670" s="8" t="s">
        <v>1811</v>
      </c>
      <c r="C3670" s="8">
        <v>5</v>
      </c>
      <c r="D3670" s="8" t="s">
        <v>1919</v>
      </c>
      <c r="E3670" s="8" t="s">
        <v>13826</v>
      </c>
      <c r="F3670" s="8" t="str">
        <f>VLOOKUP(E3670,'DANH MỤC'!$F:$G,2,0)</f>
        <v>Nhóm 1</v>
      </c>
      <c r="G3670" s="8" t="s">
        <v>7540</v>
      </c>
      <c r="H3670" t="str">
        <f>VLOOKUP(G3670,'DANH MỤC'!$I:$K,2,0)</f>
        <v>KH 1529</v>
      </c>
      <c r="I3670" t="str">
        <f>VLOOKUP(G3670,'DANH MỤC'!$I:$K,3,0)</f>
        <v>Đà Nẵng</v>
      </c>
      <c r="J3670" s="8" t="s">
        <v>19</v>
      </c>
      <c r="K3670" t="str">
        <f>VLOOKUP(J3670,'DANH MỤC'!$A$1:$B$19,2,0)</f>
        <v>Sản phẩm 0003</v>
      </c>
      <c r="L3670" t="s">
        <v>15</v>
      </c>
      <c r="M3670">
        <v>12</v>
      </c>
      <c r="N3670" s="3">
        <f>IF(LEFT(K3670,1)="S",VLOOKUP(K3670,'DANH MỤC'!$B:$D,2,0),VLOOKUP(K3670,'DANH MỤC'!$B:$D,3,0))</f>
        <v>2500000</v>
      </c>
      <c r="O3670">
        <v>25</v>
      </c>
      <c r="P3670" s="3">
        <f>N3670*O3670%*CSDL[[#This Row],[SỐ LƯỢNG]]</f>
        <v>7500000</v>
      </c>
      <c r="Q3670" s="3">
        <f t="shared" si="1757"/>
        <v>22500000</v>
      </c>
    </row>
    <row r="3671" spans="1:17" x14ac:dyDescent="0.3">
      <c r="A3671" s="23" t="str">
        <f t="shared" ref="A3671:A3675" si="1768">A3670</f>
        <v>02/05/2019</v>
      </c>
      <c r="B3671" s="8" t="str">
        <f t="shared" ref="B3671:B3675" si="1769">B3670</f>
        <v>02/05/2019</v>
      </c>
      <c r="C3671" s="8">
        <v>5</v>
      </c>
      <c r="D3671" s="8" t="str">
        <f t="shared" ref="D3671:D3675" si="1770">D3670</f>
        <v>DH13237</v>
      </c>
      <c r="E3671" s="8" t="str">
        <f t="shared" ref="E3671:E3675" si="1771">E3670</f>
        <v>tho.nguyen</v>
      </c>
      <c r="F3671" s="8" t="str">
        <f>VLOOKUP(E3671,'DANH MỤC'!$F:$G,2,0)</f>
        <v>Nhóm 1</v>
      </c>
      <c r="G3671" s="8" t="str">
        <f t="shared" ref="G3671:G3675" si="1772">G3670</f>
        <v>KH1529</v>
      </c>
      <c r="H3671" t="str">
        <f>VLOOKUP(G3671,'DANH MỤC'!$I:$K,2,0)</f>
        <v>KH 1529</v>
      </c>
      <c r="I3671" t="str">
        <f>VLOOKUP(G3671,'DANH MỤC'!$I:$K,3,0)</f>
        <v>Đà Nẵng</v>
      </c>
      <c r="J3671" s="8" t="s">
        <v>14</v>
      </c>
      <c r="K3671" t="str">
        <f>VLOOKUP(J3671,'DANH MỤC'!$A$1:$B$19,2,0)</f>
        <v>Sản phẩm 0004</v>
      </c>
      <c r="L3671" t="s">
        <v>15</v>
      </c>
      <c r="M3671">
        <v>12</v>
      </c>
      <c r="N3671" s="3">
        <f>IF(LEFT(K3671,1)="S",VLOOKUP(K3671,'DANH MỤC'!$B:$D,2,0),VLOOKUP(K3671,'DANH MỤC'!$B:$D,3,0))</f>
        <v>3500000</v>
      </c>
      <c r="O3671">
        <v>25</v>
      </c>
      <c r="P3671" s="3">
        <f>N3671*O3671%*CSDL[[#This Row],[SỐ LƯỢNG]]</f>
        <v>10500000</v>
      </c>
      <c r="Q3671" s="3">
        <f t="shared" si="1757"/>
        <v>31500000</v>
      </c>
    </row>
    <row r="3672" spans="1:17" x14ac:dyDescent="0.3">
      <c r="A3672" s="23" t="str">
        <f t="shared" si="1768"/>
        <v>02/05/2019</v>
      </c>
      <c r="B3672" s="8" t="str">
        <f t="shared" si="1769"/>
        <v>02/05/2019</v>
      </c>
      <c r="C3672" s="8">
        <v>5</v>
      </c>
      <c r="D3672" s="8" t="str">
        <f t="shared" si="1770"/>
        <v>DH13237</v>
      </c>
      <c r="E3672" s="8" t="str">
        <f t="shared" si="1771"/>
        <v>tho.nguyen</v>
      </c>
      <c r="F3672" s="8" t="str">
        <f>VLOOKUP(E3672,'DANH MỤC'!$F:$G,2,0)</f>
        <v>Nhóm 1</v>
      </c>
      <c r="G3672" s="8" t="str">
        <f t="shared" si="1772"/>
        <v>KH1529</v>
      </c>
      <c r="H3672" t="str">
        <f>VLOOKUP(G3672,'DANH MỤC'!$I:$K,2,0)</f>
        <v>KH 1529</v>
      </c>
      <c r="I3672" t="str">
        <f>VLOOKUP(G3672,'DANH MỤC'!$I:$K,3,0)</f>
        <v>Đà Nẵng</v>
      </c>
      <c r="J3672" s="8" t="s">
        <v>5940</v>
      </c>
      <c r="K3672" t="str">
        <f>VLOOKUP(J3672,'DANH MỤC'!$A$1:$B$19,2,0)</f>
        <v>Sản phẩm 0002</v>
      </c>
      <c r="L3672" t="s">
        <v>15</v>
      </c>
      <c r="M3672">
        <v>6</v>
      </c>
      <c r="N3672" s="3">
        <f>IF(LEFT(K3672,1)="S",VLOOKUP(K3672,'DANH MỤC'!$B:$D,2,0),VLOOKUP(K3672,'DANH MỤC'!$B:$D,3,0))</f>
        <v>2000000</v>
      </c>
      <c r="O3672">
        <v>25</v>
      </c>
      <c r="P3672" s="3">
        <f>N3672*O3672%*CSDL[[#This Row],[SỐ LƯỢNG]]</f>
        <v>3000000</v>
      </c>
      <c r="Q3672" s="3">
        <f t="shared" si="1757"/>
        <v>9000000</v>
      </c>
    </row>
    <row r="3673" spans="1:17" x14ac:dyDescent="0.3">
      <c r="A3673" s="23" t="str">
        <f t="shared" si="1768"/>
        <v>02/05/2019</v>
      </c>
      <c r="B3673" s="8" t="str">
        <f t="shared" si="1769"/>
        <v>02/05/2019</v>
      </c>
      <c r="C3673" s="8">
        <v>5</v>
      </c>
      <c r="D3673" s="8" t="str">
        <f t="shared" si="1770"/>
        <v>DH13237</v>
      </c>
      <c r="E3673" s="8" t="str">
        <f t="shared" si="1771"/>
        <v>tho.nguyen</v>
      </c>
      <c r="F3673" s="8" t="str">
        <f>VLOOKUP(E3673,'DANH MỤC'!$F:$G,2,0)</f>
        <v>Nhóm 1</v>
      </c>
      <c r="G3673" s="8" t="str">
        <f t="shared" si="1772"/>
        <v>KH1529</v>
      </c>
      <c r="H3673" t="str">
        <f>VLOOKUP(G3673,'DANH MỤC'!$I:$K,2,0)</f>
        <v>KH 1529</v>
      </c>
      <c r="I3673" t="str">
        <f>VLOOKUP(G3673,'DANH MỤC'!$I:$K,3,0)</f>
        <v>Đà Nẵng</v>
      </c>
      <c r="J3673" s="8" t="s">
        <v>5939</v>
      </c>
      <c r="K3673" t="str">
        <f>VLOOKUP(J3673,'DANH MỤC'!$A$1:$B$19,2,0)</f>
        <v>Sản phẩm 0001</v>
      </c>
      <c r="L3673" t="s">
        <v>15</v>
      </c>
      <c r="M3673">
        <v>6</v>
      </c>
      <c r="N3673" s="3">
        <f>IF(LEFT(K3673,1)="S",VLOOKUP(K3673,'DANH MỤC'!$B:$D,2,0),VLOOKUP(K3673,'DANH MỤC'!$B:$D,3,0))</f>
        <v>3000000</v>
      </c>
      <c r="O3673">
        <v>25</v>
      </c>
      <c r="P3673" s="3">
        <f>N3673*O3673%*CSDL[[#This Row],[SỐ LƯỢNG]]</f>
        <v>4500000</v>
      </c>
      <c r="Q3673" s="3">
        <f t="shared" si="1757"/>
        <v>13500000</v>
      </c>
    </row>
    <row r="3674" spans="1:17" x14ac:dyDescent="0.3">
      <c r="A3674" s="23" t="str">
        <f t="shared" si="1768"/>
        <v>02/05/2019</v>
      </c>
      <c r="B3674" s="8" t="str">
        <f t="shared" si="1769"/>
        <v>02/05/2019</v>
      </c>
      <c r="C3674" s="8">
        <v>5</v>
      </c>
      <c r="D3674" s="8" t="str">
        <f t="shared" si="1770"/>
        <v>DH13237</v>
      </c>
      <c r="E3674" s="8" t="str">
        <f t="shared" si="1771"/>
        <v>tho.nguyen</v>
      </c>
      <c r="F3674" s="8" t="str">
        <f>VLOOKUP(E3674,'DANH MỤC'!$F:$G,2,0)</f>
        <v>Nhóm 1</v>
      </c>
      <c r="G3674" s="8" t="str">
        <f t="shared" si="1772"/>
        <v>KH1529</v>
      </c>
      <c r="H3674" t="str">
        <f>VLOOKUP(G3674,'DANH MỤC'!$I:$K,2,0)</f>
        <v>KH 1529</v>
      </c>
      <c r="I3674" t="str">
        <f>VLOOKUP(G3674,'DANH MỤC'!$I:$K,3,0)</f>
        <v>Đà Nẵng</v>
      </c>
      <c r="J3674" s="8" t="s">
        <v>19</v>
      </c>
      <c r="K3674" t="str">
        <f>VLOOKUP(J3674,'DANH MỤC'!$A$1:$B$19,2,0)</f>
        <v>Sản phẩm 0003</v>
      </c>
      <c r="L3674" t="s">
        <v>15</v>
      </c>
      <c r="M3674">
        <v>4</v>
      </c>
      <c r="N3674" s="3">
        <f>IF(LEFT(K3674,1)="S",VLOOKUP(K3674,'DANH MỤC'!$B:$D,2,0),VLOOKUP(K3674,'DANH MỤC'!$B:$D,3,0))</f>
        <v>2500000</v>
      </c>
      <c r="O3674">
        <v>100</v>
      </c>
      <c r="P3674" s="3">
        <f>N3674*O3674%*CSDL[[#This Row],[SỐ LƯỢNG]]</f>
        <v>10000000</v>
      </c>
      <c r="Q3674" s="3">
        <f t="shared" si="1757"/>
        <v>0</v>
      </c>
    </row>
    <row r="3675" spans="1:17" x14ac:dyDescent="0.3">
      <c r="A3675" s="23" t="str">
        <f t="shared" si="1768"/>
        <v>02/05/2019</v>
      </c>
      <c r="B3675" s="8" t="str">
        <f t="shared" si="1769"/>
        <v>02/05/2019</v>
      </c>
      <c r="C3675" s="8">
        <v>5</v>
      </c>
      <c r="D3675" s="8" t="str">
        <f t="shared" si="1770"/>
        <v>DH13237</v>
      </c>
      <c r="E3675" s="8" t="str">
        <f t="shared" si="1771"/>
        <v>tho.nguyen</v>
      </c>
      <c r="F3675" s="8" t="str">
        <f>VLOOKUP(E3675,'DANH MỤC'!$F:$G,2,0)</f>
        <v>Nhóm 1</v>
      </c>
      <c r="G3675" s="8" t="str">
        <f t="shared" si="1772"/>
        <v>KH1529</v>
      </c>
      <c r="H3675" t="str">
        <f>VLOOKUP(G3675,'DANH MỤC'!$I:$K,2,0)</f>
        <v>KH 1529</v>
      </c>
      <c r="I3675" t="str">
        <f>VLOOKUP(G3675,'DANH MỤC'!$I:$K,3,0)</f>
        <v>Đà Nẵng</v>
      </c>
      <c r="J3675" s="8" t="s">
        <v>5940</v>
      </c>
      <c r="K3675" t="str">
        <f>VLOOKUP(J3675,'DANH MỤC'!$A$1:$B$19,2,0)</f>
        <v>Sản phẩm 0002</v>
      </c>
      <c r="L3675" t="s">
        <v>15</v>
      </c>
      <c r="M3675">
        <v>2</v>
      </c>
      <c r="N3675" s="3">
        <f>IF(LEFT(K3675,1)="S",VLOOKUP(K3675,'DANH MỤC'!$B:$D,2,0),VLOOKUP(K3675,'DANH MỤC'!$B:$D,3,0))</f>
        <v>2000000</v>
      </c>
      <c r="O3675">
        <v>100</v>
      </c>
      <c r="P3675" s="3">
        <f>N3675*O3675%*CSDL[[#This Row],[SỐ LƯỢNG]]</f>
        <v>4000000</v>
      </c>
      <c r="Q3675" s="3">
        <f t="shared" si="1757"/>
        <v>0</v>
      </c>
    </row>
    <row r="3676" spans="1:17" x14ac:dyDescent="0.3">
      <c r="A3676" s="23" t="s">
        <v>1811</v>
      </c>
      <c r="B3676" s="8" t="s">
        <v>1811</v>
      </c>
      <c r="C3676" s="8">
        <v>5</v>
      </c>
      <c r="D3676" s="8" t="s">
        <v>1920</v>
      </c>
      <c r="E3676" s="8" t="s">
        <v>13823</v>
      </c>
      <c r="F3676" s="8" t="str">
        <f>VLOOKUP(E3676,'DANH MỤC'!$F:$G,2,0)</f>
        <v>Nhóm 1</v>
      </c>
      <c r="G3676" s="8" t="s">
        <v>7541</v>
      </c>
      <c r="H3676" t="str">
        <f>VLOOKUP(G3676,'DANH MỤC'!$I:$K,2,0)</f>
        <v>KH 1530</v>
      </c>
      <c r="I3676" t="str">
        <f>VLOOKUP(G3676,'DANH MỤC'!$I:$K,3,0)</f>
        <v>Long An</v>
      </c>
      <c r="J3676" s="8" t="s">
        <v>5941</v>
      </c>
      <c r="K3676" t="str">
        <f>VLOOKUP(J3676,'DANH MỤC'!$A$1:$B$19,2,0)</f>
        <v>Sản phẩm 0006</v>
      </c>
      <c r="L3676" t="s">
        <v>15</v>
      </c>
      <c r="M3676">
        <v>1</v>
      </c>
      <c r="N3676" s="3">
        <f>IF(LEFT(K3676,1)="S",VLOOKUP(K3676,'DANH MỤC'!$B:$D,2,0),VLOOKUP(K3676,'DANH MỤC'!$B:$D,3,0))</f>
        <v>800000</v>
      </c>
      <c r="O3676">
        <v>0</v>
      </c>
      <c r="P3676" s="3">
        <f>N3676*O3676%*CSDL[[#This Row],[SỐ LƯỢNG]]</f>
        <v>0</v>
      </c>
      <c r="Q3676" s="3">
        <f t="shared" si="1757"/>
        <v>800000</v>
      </c>
    </row>
    <row r="3677" spans="1:17" x14ac:dyDescent="0.3">
      <c r="A3677" s="23" t="str">
        <f>A3676</f>
        <v>02/05/2019</v>
      </c>
      <c r="B3677" s="8" t="str">
        <f>B3676</f>
        <v>02/05/2019</v>
      </c>
      <c r="C3677" s="8">
        <v>5</v>
      </c>
      <c r="D3677" s="8" t="str">
        <f>D3676</f>
        <v>DH13236</v>
      </c>
      <c r="E3677" s="8" t="str">
        <f>E3676</f>
        <v>giang.nguyen</v>
      </c>
      <c r="F3677" s="8" t="str">
        <f>VLOOKUP(E3677,'DANH MỤC'!$F:$G,2,0)</f>
        <v>Nhóm 1</v>
      </c>
      <c r="G3677" s="8" t="str">
        <f>G3676</f>
        <v>KH1530</v>
      </c>
      <c r="H3677" t="str">
        <f>VLOOKUP(G3677,'DANH MỤC'!$I:$K,2,0)</f>
        <v>KH 1530</v>
      </c>
      <c r="I3677" t="str">
        <f>VLOOKUP(G3677,'DANH MỤC'!$I:$K,3,0)</f>
        <v>Long An</v>
      </c>
      <c r="J3677" s="8" t="s">
        <v>5942</v>
      </c>
      <c r="K3677" t="str">
        <f>VLOOKUP(J3677,'DANH MỤC'!$A$1:$B$19,2,0)</f>
        <v>Sản phẩm 0007</v>
      </c>
      <c r="L3677" t="s">
        <v>15</v>
      </c>
      <c r="M3677">
        <v>1</v>
      </c>
      <c r="N3677" s="3">
        <f>IF(LEFT(K3677,1)="S",VLOOKUP(K3677,'DANH MỤC'!$B:$D,2,0),VLOOKUP(K3677,'DANH MỤC'!$B:$D,3,0))</f>
        <v>800000</v>
      </c>
      <c r="O3677">
        <v>0</v>
      </c>
      <c r="P3677" s="3">
        <f>N3677*O3677%*CSDL[[#This Row],[SỐ LƯỢNG]]</f>
        <v>0</v>
      </c>
      <c r="Q3677" s="3">
        <f t="shared" si="1757"/>
        <v>800000</v>
      </c>
    </row>
    <row r="3678" spans="1:17" x14ac:dyDescent="0.3">
      <c r="A3678" s="23" t="s">
        <v>1811</v>
      </c>
      <c r="B3678" s="8" t="s">
        <v>1811</v>
      </c>
      <c r="C3678" s="8">
        <v>5</v>
      </c>
      <c r="D3678" s="8" t="s">
        <v>1921</v>
      </c>
      <c r="E3678" s="8" t="s">
        <v>13823</v>
      </c>
      <c r="F3678" s="8" t="str">
        <f>VLOOKUP(E3678,'DANH MỤC'!$F:$G,2,0)</f>
        <v>Nhóm 1</v>
      </c>
      <c r="G3678" s="8" t="s">
        <v>6906</v>
      </c>
      <c r="H3678" t="str">
        <f>VLOOKUP(G3678,'DANH MỤC'!$I:$K,2,0)</f>
        <v>KH 0876</v>
      </c>
      <c r="I3678" t="str">
        <f>VLOOKUP(G3678,'DANH MỤC'!$I:$K,3,0)</f>
        <v>Ninh Thuận</v>
      </c>
      <c r="J3678" s="8" t="s">
        <v>5939</v>
      </c>
      <c r="K3678" t="str">
        <f>VLOOKUP(J3678,'DANH MỤC'!$A$1:$B$19,2,0)</f>
        <v>Sản phẩm 0001</v>
      </c>
      <c r="L3678" t="s">
        <v>15</v>
      </c>
      <c r="M3678">
        <v>1</v>
      </c>
      <c r="N3678" s="3">
        <f>IF(LEFT(K3678,1)="S",VLOOKUP(K3678,'DANH MỤC'!$B:$D,2,0),VLOOKUP(K3678,'DANH MỤC'!$B:$D,3,0))</f>
        <v>3000000</v>
      </c>
      <c r="O3678">
        <v>0</v>
      </c>
      <c r="P3678" s="3">
        <f>N3678*O3678%*CSDL[[#This Row],[SỐ LƯỢNG]]</f>
        <v>0</v>
      </c>
      <c r="Q3678" s="3">
        <f t="shared" si="1757"/>
        <v>3000000</v>
      </c>
    </row>
    <row r="3679" spans="1:17" x14ac:dyDescent="0.3">
      <c r="A3679" s="23" t="str">
        <f>A3678</f>
        <v>02/05/2019</v>
      </c>
      <c r="B3679" s="8" t="str">
        <f>B3678</f>
        <v>02/05/2019</v>
      </c>
      <c r="C3679" s="8">
        <v>5</v>
      </c>
      <c r="D3679" s="8" t="str">
        <f>D3678</f>
        <v>DH13235</v>
      </c>
      <c r="E3679" s="8" t="str">
        <f>E3678</f>
        <v>giang.nguyen</v>
      </c>
      <c r="F3679" s="8" t="str">
        <f>VLOOKUP(E3679,'DANH MỤC'!$F:$G,2,0)</f>
        <v>Nhóm 1</v>
      </c>
      <c r="G3679" s="8" t="str">
        <f>G3678</f>
        <v>KH0876</v>
      </c>
      <c r="H3679" t="str">
        <f>VLOOKUP(G3679,'DANH MỤC'!$I:$K,2,0)</f>
        <v>KH 0876</v>
      </c>
      <c r="I3679" t="str">
        <f>VLOOKUP(G3679,'DANH MỤC'!$I:$K,3,0)</f>
        <v>Ninh Thuận</v>
      </c>
      <c r="J3679" s="8" t="s">
        <v>5944</v>
      </c>
      <c r="K3679" t="str">
        <f>VLOOKUP(J3679,'DANH MỤC'!$A$1:$B$19,2,0)</f>
        <v>Hàng tặng 0001</v>
      </c>
      <c r="L3679" t="s">
        <v>24</v>
      </c>
      <c r="M3679">
        <v>2</v>
      </c>
      <c r="N3679" s="3">
        <f>IF(LEFT(K3679,1)="S",VLOOKUP(K3679,'DANH MỤC'!$B:$D,2,0),VLOOKUP(K3679,'DANH MỤC'!$B:$D,3,0))</f>
        <v>200000</v>
      </c>
      <c r="O3679">
        <v>100</v>
      </c>
      <c r="P3679" s="3">
        <f>N3679*O3679%*CSDL[[#This Row],[SỐ LƯỢNG]]</f>
        <v>400000</v>
      </c>
      <c r="Q3679" s="3">
        <f t="shared" si="1757"/>
        <v>0</v>
      </c>
    </row>
    <row r="3680" spans="1:17" x14ac:dyDescent="0.3">
      <c r="A3680" s="23" t="s">
        <v>1811</v>
      </c>
      <c r="B3680" s="8" t="s">
        <v>1811</v>
      </c>
      <c r="C3680" s="8">
        <v>5</v>
      </c>
      <c r="D3680" s="8" t="s">
        <v>1922</v>
      </c>
      <c r="E3680" s="8" t="s">
        <v>13819</v>
      </c>
      <c r="F3680" s="8" t="str">
        <f>VLOOKUP(E3680,'DANH MỤC'!$F:$G,2,0)</f>
        <v>Nhóm 1</v>
      </c>
      <c r="G3680" s="8" t="s">
        <v>7542</v>
      </c>
      <c r="H3680" t="str">
        <f>VLOOKUP(G3680,'DANH MỤC'!$I:$K,2,0)</f>
        <v>KH 1531</v>
      </c>
      <c r="I3680" t="str">
        <f>VLOOKUP(G3680,'DANH MỤC'!$I:$K,3,0)</f>
        <v>Lai Châu</v>
      </c>
      <c r="J3680" s="8" t="s">
        <v>14</v>
      </c>
      <c r="K3680" t="str">
        <f>VLOOKUP(J3680,'DANH MỤC'!$A$1:$B$19,2,0)</f>
        <v>Sản phẩm 0004</v>
      </c>
      <c r="L3680" t="s">
        <v>15</v>
      </c>
      <c r="M3680">
        <v>1</v>
      </c>
      <c r="N3680" s="3">
        <f>IF(LEFT(K3680,1)="S",VLOOKUP(K3680,'DANH MỤC'!$B:$D,2,0),VLOOKUP(K3680,'DANH MỤC'!$B:$D,3,0))</f>
        <v>3500000</v>
      </c>
      <c r="O3680">
        <v>10</v>
      </c>
      <c r="P3680" s="3">
        <f>N3680*O3680%*CSDL[[#This Row],[SỐ LƯỢNG]]</f>
        <v>350000</v>
      </c>
      <c r="Q3680" s="3">
        <f t="shared" si="1757"/>
        <v>3150000</v>
      </c>
    </row>
    <row r="3681" spans="1:17" x14ac:dyDescent="0.3">
      <c r="A3681" s="23" t="s">
        <v>1811</v>
      </c>
      <c r="B3681" s="8" t="s">
        <v>1811</v>
      </c>
      <c r="C3681" s="8">
        <v>5</v>
      </c>
      <c r="D3681" s="8" t="s">
        <v>1923</v>
      </c>
      <c r="E3681" s="8" t="s">
        <v>13824</v>
      </c>
      <c r="F3681" s="8" t="str">
        <f>VLOOKUP(E3681,'DANH MỤC'!$F:$G,2,0)</f>
        <v>Nhóm 1</v>
      </c>
      <c r="G3681" s="8" t="s">
        <v>7543</v>
      </c>
      <c r="H3681" t="str">
        <f>VLOOKUP(G3681,'DANH MỤC'!$I:$K,2,0)</f>
        <v>KH 1532</v>
      </c>
      <c r="I3681" t="str">
        <f>VLOOKUP(G3681,'DANH MỤC'!$I:$K,3,0)</f>
        <v>Đắk Nông</v>
      </c>
      <c r="J3681" s="8" t="s">
        <v>5940</v>
      </c>
      <c r="K3681" t="str">
        <f>VLOOKUP(J3681,'DANH MỤC'!$A$1:$B$19,2,0)</f>
        <v>Sản phẩm 0002</v>
      </c>
      <c r="L3681" t="s">
        <v>15</v>
      </c>
      <c r="M3681">
        <v>6</v>
      </c>
      <c r="N3681" s="3">
        <f>IF(LEFT(K3681,1)="S",VLOOKUP(K3681,'DANH MỤC'!$B:$D,2,0),VLOOKUP(K3681,'DANH MỤC'!$B:$D,3,0))</f>
        <v>2000000</v>
      </c>
      <c r="O3681">
        <v>20</v>
      </c>
      <c r="P3681" s="3">
        <f>N3681*O3681%*CSDL[[#This Row],[SỐ LƯỢNG]]</f>
        <v>2400000</v>
      </c>
      <c r="Q3681" s="3">
        <f t="shared" si="1757"/>
        <v>9600000</v>
      </c>
    </row>
    <row r="3682" spans="1:17" x14ac:dyDescent="0.3">
      <c r="A3682" s="23" t="str">
        <f t="shared" ref="A3682:A3683" si="1773">A3681</f>
        <v>02/05/2019</v>
      </c>
      <c r="B3682" s="8" t="str">
        <f t="shared" ref="B3682:B3683" si="1774">B3681</f>
        <v>02/05/2019</v>
      </c>
      <c r="C3682" s="8">
        <v>5</v>
      </c>
      <c r="D3682" s="8" t="str">
        <f t="shared" ref="D3682:D3683" si="1775">D3681</f>
        <v>DH13232</v>
      </c>
      <c r="E3682" s="8" t="str">
        <f t="shared" ref="E3682:E3683" si="1776">E3681</f>
        <v>hoai.nguyen</v>
      </c>
      <c r="F3682" s="8" t="str">
        <f>VLOOKUP(E3682,'DANH MỤC'!$F:$G,2,0)</f>
        <v>Nhóm 1</v>
      </c>
      <c r="G3682" s="8" t="str">
        <f t="shared" ref="G3682:G3683" si="1777">G3681</f>
        <v>KH1532</v>
      </c>
      <c r="H3682" t="str">
        <f>VLOOKUP(G3682,'DANH MỤC'!$I:$K,2,0)</f>
        <v>KH 1532</v>
      </c>
      <c r="I3682" t="str">
        <f>VLOOKUP(G3682,'DANH MỤC'!$I:$K,3,0)</f>
        <v>Đắk Nông</v>
      </c>
      <c r="J3682" s="8" t="s">
        <v>5939</v>
      </c>
      <c r="K3682" t="str">
        <f>VLOOKUP(J3682,'DANH MỤC'!$A$1:$B$19,2,0)</f>
        <v>Sản phẩm 0001</v>
      </c>
      <c r="L3682" t="s">
        <v>15</v>
      </c>
      <c r="M3682">
        <v>6</v>
      </c>
      <c r="N3682" s="3">
        <f>IF(LEFT(K3682,1)="S",VLOOKUP(K3682,'DANH MỤC'!$B:$D,2,0),VLOOKUP(K3682,'DANH MỤC'!$B:$D,3,0))</f>
        <v>3000000</v>
      </c>
      <c r="O3682">
        <v>20</v>
      </c>
      <c r="P3682" s="3">
        <f>N3682*O3682%*CSDL[[#This Row],[SỐ LƯỢNG]]</f>
        <v>3600000</v>
      </c>
      <c r="Q3682" s="3">
        <f t="shared" si="1757"/>
        <v>14400000</v>
      </c>
    </row>
    <row r="3683" spans="1:17" x14ac:dyDescent="0.3">
      <c r="A3683" s="23" t="str">
        <f t="shared" si="1773"/>
        <v>02/05/2019</v>
      </c>
      <c r="B3683" s="8" t="str">
        <f t="shared" si="1774"/>
        <v>02/05/2019</v>
      </c>
      <c r="C3683" s="8">
        <v>5</v>
      </c>
      <c r="D3683" s="8" t="str">
        <f t="shared" si="1775"/>
        <v>DH13232</v>
      </c>
      <c r="E3683" s="8" t="str">
        <f t="shared" si="1776"/>
        <v>hoai.nguyen</v>
      </c>
      <c r="F3683" s="8" t="str">
        <f>VLOOKUP(E3683,'DANH MỤC'!$F:$G,2,0)</f>
        <v>Nhóm 1</v>
      </c>
      <c r="G3683" s="8" t="str">
        <f t="shared" si="1777"/>
        <v>KH1532</v>
      </c>
      <c r="H3683" t="str">
        <f>VLOOKUP(G3683,'DANH MỤC'!$I:$K,2,0)</f>
        <v>KH 1532</v>
      </c>
      <c r="I3683" t="str">
        <f>VLOOKUP(G3683,'DANH MỤC'!$I:$K,3,0)</f>
        <v>Đắk Nông</v>
      </c>
      <c r="J3683" s="8" t="s">
        <v>5940</v>
      </c>
      <c r="K3683" t="str">
        <f>VLOOKUP(J3683,'DANH MỤC'!$A$1:$B$19,2,0)</f>
        <v>Sản phẩm 0002</v>
      </c>
      <c r="L3683" t="s">
        <v>15</v>
      </c>
      <c r="M3683">
        <v>2</v>
      </c>
      <c r="N3683" s="3">
        <f>IF(LEFT(K3683,1)="S",VLOOKUP(K3683,'DANH MỤC'!$B:$D,2,0),VLOOKUP(K3683,'DANH MỤC'!$B:$D,3,0))</f>
        <v>2000000</v>
      </c>
      <c r="O3683">
        <v>100</v>
      </c>
      <c r="P3683" s="3">
        <f>N3683*O3683%*CSDL[[#This Row],[SỐ LƯỢNG]]</f>
        <v>4000000</v>
      </c>
      <c r="Q3683" s="3">
        <f t="shared" si="1757"/>
        <v>0</v>
      </c>
    </row>
    <row r="3684" spans="1:17" x14ac:dyDescent="0.3">
      <c r="A3684" s="23" t="s">
        <v>1811</v>
      </c>
      <c r="B3684" s="8" t="s">
        <v>1811</v>
      </c>
      <c r="C3684" s="8">
        <v>5</v>
      </c>
      <c r="D3684" s="8" t="s">
        <v>1924</v>
      </c>
      <c r="E3684" s="8" t="s">
        <v>13819</v>
      </c>
      <c r="F3684" s="8" t="str">
        <f>VLOOKUP(E3684,'DANH MỤC'!$F:$G,2,0)</f>
        <v>Nhóm 1</v>
      </c>
      <c r="G3684" s="8" t="s">
        <v>7544</v>
      </c>
      <c r="H3684" t="str">
        <f>VLOOKUP(G3684,'DANH MỤC'!$I:$K,2,0)</f>
        <v>KH 1533</v>
      </c>
      <c r="I3684" t="str">
        <f>VLOOKUP(G3684,'DANH MỤC'!$I:$K,3,0)</f>
        <v>Thái Nguyên</v>
      </c>
      <c r="J3684" s="8" t="s">
        <v>5940</v>
      </c>
      <c r="K3684" t="str">
        <f>VLOOKUP(J3684,'DANH MỤC'!$A$1:$B$19,2,0)</f>
        <v>Sản phẩm 0002</v>
      </c>
      <c r="L3684" t="s">
        <v>15</v>
      </c>
      <c r="M3684">
        <v>1</v>
      </c>
      <c r="N3684" s="3">
        <f>IF(LEFT(K3684,1)="S",VLOOKUP(K3684,'DANH MỤC'!$B:$D,2,0),VLOOKUP(K3684,'DANH MỤC'!$B:$D,3,0))</f>
        <v>2000000</v>
      </c>
      <c r="O3684">
        <v>10</v>
      </c>
      <c r="P3684" s="3">
        <f>N3684*O3684%*CSDL[[#This Row],[SỐ LƯỢNG]]</f>
        <v>200000</v>
      </c>
      <c r="Q3684" s="3">
        <f t="shared" si="1757"/>
        <v>1800000</v>
      </c>
    </row>
    <row r="3685" spans="1:17" x14ac:dyDescent="0.3">
      <c r="A3685" s="23" t="s">
        <v>1811</v>
      </c>
      <c r="B3685" s="8" t="s">
        <v>1811</v>
      </c>
      <c r="C3685" s="8">
        <v>5</v>
      </c>
      <c r="D3685" s="8" t="s">
        <v>1925</v>
      </c>
      <c r="E3685" s="8" t="s">
        <v>13836</v>
      </c>
      <c r="F3685" s="8" t="str">
        <f>VLOOKUP(E3685,'DANH MỤC'!$F:$G,2,0)</f>
        <v>Nhóm 2</v>
      </c>
      <c r="G3685" s="8" t="s">
        <v>7545</v>
      </c>
      <c r="H3685" t="str">
        <f>VLOOKUP(G3685,'DANH MỤC'!$I:$K,2,0)</f>
        <v>KH 1534</v>
      </c>
      <c r="I3685" t="str">
        <f>VLOOKUP(G3685,'DANH MỤC'!$I:$K,3,0)</f>
        <v>Tuyên Quang</v>
      </c>
      <c r="J3685" s="8" t="s">
        <v>19</v>
      </c>
      <c r="K3685" t="str">
        <f>VLOOKUP(J3685,'DANH MỤC'!$A$1:$B$19,2,0)</f>
        <v>Sản phẩm 0003</v>
      </c>
      <c r="L3685" t="s">
        <v>15</v>
      </c>
      <c r="M3685">
        <v>1</v>
      </c>
      <c r="N3685" s="3">
        <f>IF(LEFT(K3685,1)="S",VLOOKUP(K3685,'DANH MỤC'!$B:$D,2,0),VLOOKUP(K3685,'DANH MỤC'!$B:$D,3,0))</f>
        <v>2500000</v>
      </c>
      <c r="O3685">
        <v>100</v>
      </c>
      <c r="P3685" s="3">
        <f>N3685*O3685%*CSDL[[#This Row],[SỐ LƯỢNG]]</f>
        <v>2500000</v>
      </c>
      <c r="Q3685" s="3">
        <f t="shared" si="1757"/>
        <v>0</v>
      </c>
    </row>
    <row r="3686" spans="1:17" x14ac:dyDescent="0.3">
      <c r="A3686" s="23" t="str">
        <f>A3685</f>
        <v>02/05/2019</v>
      </c>
      <c r="B3686" s="8" t="str">
        <f>B3685</f>
        <v>02/05/2019</v>
      </c>
      <c r="C3686" s="8">
        <v>5</v>
      </c>
      <c r="D3686" s="8" t="str">
        <f>D3685</f>
        <v>DH13230</v>
      </c>
      <c r="E3686" s="8" t="str">
        <f>E3685</f>
        <v>mai.hong</v>
      </c>
      <c r="F3686" s="8" t="str">
        <f>VLOOKUP(E3686,'DANH MỤC'!$F:$G,2,0)</f>
        <v>Nhóm 2</v>
      </c>
      <c r="G3686" s="8" t="str">
        <f>G3685</f>
        <v>KH1534</v>
      </c>
      <c r="H3686" t="str">
        <f>VLOOKUP(G3686,'DANH MỤC'!$I:$K,2,0)</f>
        <v>KH 1534</v>
      </c>
      <c r="I3686" t="str">
        <f>VLOOKUP(G3686,'DANH MỤC'!$I:$K,3,0)</f>
        <v>Tuyên Quang</v>
      </c>
      <c r="J3686" s="8" t="s">
        <v>14</v>
      </c>
      <c r="K3686" t="str">
        <f>VLOOKUP(J3686,'DANH MỤC'!$A$1:$B$19,2,0)</f>
        <v>Sản phẩm 0004</v>
      </c>
      <c r="L3686" t="s">
        <v>15</v>
      </c>
      <c r="M3686">
        <v>10</v>
      </c>
      <c r="N3686" s="3">
        <f>IF(LEFT(K3686,1)="S",VLOOKUP(K3686,'DANH MỤC'!$B:$D,2,0),VLOOKUP(K3686,'DANH MỤC'!$B:$D,3,0))</f>
        <v>3500000</v>
      </c>
      <c r="O3686">
        <v>100</v>
      </c>
      <c r="P3686" s="3">
        <f>N3686*O3686%*CSDL[[#This Row],[SỐ LƯỢNG]]</f>
        <v>35000000</v>
      </c>
      <c r="Q3686" s="3">
        <f t="shared" si="1757"/>
        <v>0</v>
      </c>
    </row>
    <row r="3687" spans="1:17" x14ac:dyDescent="0.3">
      <c r="A3687" s="23" t="s">
        <v>1811</v>
      </c>
      <c r="B3687" s="8" t="s">
        <v>1811</v>
      </c>
      <c r="C3687" s="8">
        <v>5</v>
      </c>
      <c r="D3687" s="8" t="s">
        <v>1927</v>
      </c>
      <c r="E3687" s="8" t="s">
        <v>13830</v>
      </c>
      <c r="F3687" s="8" t="str">
        <f>VLOOKUP(E3687,'DANH MỤC'!$F:$G,2,0)</f>
        <v>Nhóm 2</v>
      </c>
      <c r="G3687" s="8" t="s">
        <v>7016</v>
      </c>
      <c r="H3687" t="str">
        <f>VLOOKUP(G3687,'DANH MỤC'!$I:$K,2,0)</f>
        <v>KH 0991</v>
      </c>
      <c r="I3687" t="str">
        <f>VLOOKUP(G3687,'DANH MỤC'!$I:$K,3,0)</f>
        <v>Yên Bái</v>
      </c>
      <c r="J3687" s="8" t="s">
        <v>5940</v>
      </c>
      <c r="K3687" t="str">
        <f>VLOOKUP(J3687,'DANH MỤC'!$A$1:$B$19,2,0)</f>
        <v>Sản phẩm 0002</v>
      </c>
      <c r="L3687" t="s">
        <v>15</v>
      </c>
      <c r="M3687">
        <v>1</v>
      </c>
      <c r="N3687" s="3">
        <f>IF(LEFT(K3687,1)="S",VLOOKUP(K3687,'DANH MỤC'!$B:$D,2,0),VLOOKUP(K3687,'DANH MỤC'!$B:$D,3,0))</f>
        <v>2000000</v>
      </c>
      <c r="O3687">
        <v>5</v>
      </c>
      <c r="P3687" s="3">
        <f>N3687*O3687%*CSDL[[#This Row],[SỐ LƯỢNG]]</f>
        <v>100000</v>
      </c>
      <c r="Q3687" s="3">
        <f t="shared" si="1757"/>
        <v>1900000</v>
      </c>
    </row>
    <row r="3688" spans="1:17" x14ac:dyDescent="0.3">
      <c r="A3688" s="23" t="s">
        <v>1886</v>
      </c>
      <c r="B3688" s="8" t="s">
        <v>1811</v>
      </c>
      <c r="C3688" s="8">
        <v>5</v>
      </c>
      <c r="D3688" s="8" t="s">
        <v>1928</v>
      </c>
      <c r="E3688" s="8" t="s">
        <v>13823</v>
      </c>
      <c r="F3688" s="8" t="str">
        <f>VLOOKUP(E3688,'DANH MỤC'!$F:$G,2,0)</f>
        <v>Nhóm 1</v>
      </c>
      <c r="G3688" s="8" t="s">
        <v>6607</v>
      </c>
      <c r="H3688" t="str">
        <f>VLOOKUP(G3688,'DANH MỤC'!$I:$K,2,0)</f>
        <v>KH 0574</v>
      </c>
      <c r="I3688" t="str">
        <f>VLOOKUP(G3688,'DANH MỤC'!$I:$K,3,0)</f>
        <v>Bắc Kạn</v>
      </c>
      <c r="J3688" s="8" t="s">
        <v>19</v>
      </c>
      <c r="K3688" t="str">
        <f>VLOOKUP(J3688,'DANH MỤC'!$A$1:$B$19,2,0)</f>
        <v>Sản phẩm 0003</v>
      </c>
      <c r="L3688" t="s">
        <v>15</v>
      </c>
      <c r="M3688">
        <v>1</v>
      </c>
      <c r="N3688" s="3">
        <f>IF(LEFT(K3688,1)="S",VLOOKUP(K3688,'DANH MỤC'!$B:$D,2,0),VLOOKUP(K3688,'DANH MỤC'!$B:$D,3,0))</f>
        <v>2500000</v>
      </c>
      <c r="O3688">
        <v>10</v>
      </c>
      <c r="P3688" s="3">
        <f>N3688*O3688%*CSDL[[#This Row],[SỐ LƯỢNG]]</f>
        <v>250000</v>
      </c>
      <c r="Q3688" s="3">
        <f t="shared" si="1757"/>
        <v>2250000</v>
      </c>
    </row>
    <row r="3689" spans="1:17" x14ac:dyDescent="0.3">
      <c r="A3689" s="23" t="s">
        <v>1886</v>
      </c>
      <c r="B3689" s="8" t="s">
        <v>1811</v>
      </c>
      <c r="C3689" s="8">
        <v>5</v>
      </c>
      <c r="D3689" s="8" t="s">
        <v>1929</v>
      </c>
      <c r="E3689" s="8" t="s">
        <v>13822</v>
      </c>
      <c r="F3689" s="8" t="str">
        <f>VLOOKUP(E3689,'DANH MỤC'!$F:$G,2,0)</f>
        <v>Nhóm 1</v>
      </c>
      <c r="G3689" s="8" t="s">
        <v>7546</v>
      </c>
      <c r="H3689" t="str">
        <f>VLOOKUP(G3689,'DANH MỤC'!$I:$K,2,0)</f>
        <v>KH 1535</v>
      </c>
      <c r="I3689" t="str">
        <f>VLOOKUP(G3689,'DANH MỤC'!$I:$K,3,0)</f>
        <v>Bình Dương</v>
      </c>
      <c r="J3689" s="8" t="s">
        <v>5939</v>
      </c>
      <c r="K3689" t="str">
        <f>VLOOKUP(J3689,'DANH MỤC'!$A$1:$B$19,2,0)</f>
        <v>Sản phẩm 0001</v>
      </c>
      <c r="L3689" t="s">
        <v>15</v>
      </c>
      <c r="M3689">
        <v>1</v>
      </c>
      <c r="N3689" s="3">
        <f>IF(LEFT(K3689,1)="S",VLOOKUP(K3689,'DANH MỤC'!$B:$D,2,0),VLOOKUP(K3689,'DANH MỤC'!$B:$D,3,0))</f>
        <v>3000000</v>
      </c>
      <c r="O3689">
        <v>5</v>
      </c>
      <c r="P3689" s="3">
        <f>N3689*O3689%*CSDL[[#This Row],[SỐ LƯỢNG]]</f>
        <v>150000</v>
      </c>
      <c r="Q3689" s="3">
        <f t="shared" si="1757"/>
        <v>2850000</v>
      </c>
    </row>
    <row r="3690" spans="1:17" x14ac:dyDescent="0.3">
      <c r="A3690" s="23" t="s">
        <v>1886</v>
      </c>
      <c r="B3690" s="8" t="s">
        <v>1886</v>
      </c>
      <c r="C3690" s="8">
        <v>5</v>
      </c>
      <c r="D3690" s="8" t="s">
        <v>1930</v>
      </c>
      <c r="E3690" s="8" t="s">
        <v>13822</v>
      </c>
      <c r="F3690" s="8" t="str">
        <f>VLOOKUP(E3690,'DANH MỤC'!$F:$G,2,0)</f>
        <v>Nhóm 1</v>
      </c>
      <c r="G3690" s="8" t="s">
        <v>7547</v>
      </c>
      <c r="H3690" t="str">
        <f>VLOOKUP(G3690,'DANH MỤC'!$I:$K,2,0)</f>
        <v>KH 1536</v>
      </c>
      <c r="I3690" t="str">
        <f>VLOOKUP(G3690,'DANH MỤC'!$I:$K,3,0)</f>
        <v>Đà Nẵng</v>
      </c>
      <c r="J3690" s="8" t="s">
        <v>5939</v>
      </c>
      <c r="K3690" t="str">
        <f>VLOOKUP(J3690,'DANH MỤC'!$A$1:$B$19,2,0)</f>
        <v>Sản phẩm 0001</v>
      </c>
      <c r="L3690" t="s">
        <v>15</v>
      </c>
      <c r="M3690">
        <v>1</v>
      </c>
      <c r="N3690" s="3">
        <f>IF(LEFT(K3690,1)="S",VLOOKUP(K3690,'DANH MỤC'!$B:$D,2,0),VLOOKUP(K3690,'DANH MỤC'!$B:$D,3,0))</f>
        <v>3000000</v>
      </c>
      <c r="O3690">
        <v>0</v>
      </c>
      <c r="P3690" s="3">
        <f>N3690*O3690%*CSDL[[#This Row],[SỐ LƯỢNG]]</f>
        <v>0</v>
      </c>
      <c r="Q3690" s="3">
        <f t="shared" si="1757"/>
        <v>3000000</v>
      </c>
    </row>
    <row r="3691" spans="1:17" x14ac:dyDescent="0.3">
      <c r="A3691" s="23" t="str">
        <f>A3690</f>
        <v>01/05/2019</v>
      </c>
      <c r="B3691" s="8" t="str">
        <f>B3690</f>
        <v>01/05/2019</v>
      </c>
      <c r="C3691" s="8">
        <v>5</v>
      </c>
      <c r="D3691" s="8" t="str">
        <f>D3690</f>
        <v>DH13228</v>
      </c>
      <c r="E3691" s="8" t="str">
        <f>E3690</f>
        <v>anh.hong</v>
      </c>
      <c r="F3691" s="8" t="str">
        <f>VLOOKUP(E3691,'DANH MỤC'!$F:$G,2,0)</f>
        <v>Nhóm 1</v>
      </c>
      <c r="G3691" s="8" t="str">
        <f>G3690</f>
        <v>KH1536</v>
      </c>
      <c r="H3691" t="str">
        <f>VLOOKUP(G3691,'DANH MỤC'!$I:$K,2,0)</f>
        <v>KH 1536</v>
      </c>
      <c r="I3691" t="str">
        <f>VLOOKUP(G3691,'DANH MỤC'!$I:$K,3,0)</f>
        <v>Đà Nẵng</v>
      </c>
      <c r="J3691" s="8" t="s">
        <v>5944</v>
      </c>
      <c r="K3691" t="str">
        <f>VLOOKUP(J3691,'DANH MỤC'!$A$1:$B$19,2,0)</f>
        <v>Hàng tặng 0001</v>
      </c>
      <c r="L3691" t="s">
        <v>24</v>
      </c>
      <c r="M3691">
        <v>2</v>
      </c>
      <c r="N3691" s="3">
        <f>IF(LEFT(K3691,1)="S",VLOOKUP(K3691,'DANH MỤC'!$B:$D,2,0),VLOOKUP(K3691,'DANH MỤC'!$B:$D,3,0))</f>
        <v>200000</v>
      </c>
      <c r="O3691">
        <v>100</v>
      </c>
      <c r="P3691" s="3">
        <f>N3691*O3691%*CSDL[[#This Row],[SỐ LƯỢNG]]</f>
        <v>400000</v>
      </c>
      <c r="Q3691" s="3">
        <f t="shared" si="1757"/>
        <v>0</v>
      </c>
    </row>
    <row r="3692" spans="1:17" x14ac:dyDescent="0.3">
      <c r="A3692" s="23" t="s">
        <v>1886</v>
      </c>
      <c r="B3692" s="8" t="s">
        <v>1886</v>
      </c>
      <c r="C3692" s="8">
        <v>5</v>
      </c>
      <c r="D3692" s="8" t="s">
        <v>1931</v>
      </c>
      <c r="E3692" s="8" t="s">
        <v>13839</v>
      </c>
      <c r="F3692" s="8" t="str">
        <f>VLOOKUP(E3692,'DANH MỤC'!$F:$G,2,0)</f>
        <v>Nhóm 2</v>
      </c>
      <c r="G3692" s="8" t="s">
        <v>7548</v>
      </c>
      <c r="H3692" t="str">
        <f>VLOOKUP(G3692,'DANH MỤC'!$I:$K,2,0)</f>
        <v>KH 1537</v>
      </c>
      <c r="I3692" t="str">
        <f>VLOOKUP(G3692,'DANH MỤC'!$I:$K,3,0)</f>
        <v>Hưng Yên</v>
      </c>
      <c r="J3692" s="8" t="s">
        <v>14</v>
      </c>
      <c r="K3692" t="str">
        <f>VLOOKUP(J3692,'DANH MỤC'!$A$1:$B$19,2,0)</f>
        <v>Sản phẩm 0004</v>
      </c>
      <c r="L3692" t="s">
        <v>15</v>
      </c>
      <c r="M3692">
        <v>1</v>
      </c>
      <c r="N3692" s="3">
        <f>IF(LEFT(K3692,1)="S",VLOOKUP(K3692,'DANH MỤC'!$B:$D,2,0),VLOOKUP(K3692,'DANH MỤC'!$B:$D,3,0))</f>
        <v>3500000</v>
      </c>
      <c r="O3692">
        <v>5</v>
      </c>
      <c r="P3692" s="3">
        <f>N3692*O3692%*CSDL[[#This Row],[SỐ LƯỢNG]]</f>
        <v>175000</v>
      </c>
      <c r="Q3692" s="3">
        <f t="shared" si="1757"/>
        <v>3325000</v>
      </c>
    </row>
    <row r="3693" spans="1:17" x14ac:dyDescent="0.3">
      <c r="A3693" s="23" t="s">
        <v>1886</v>
      </c>
      <c r="B3693" s="8" t="s">
        <v>1886</v>
      </c>
      <c r="C3693" s="8">
        <v>5</v>
      </c>
      <c r="D3693" s="8" t="s">
        <v>1932</v>
      </c>
      <c r="E3693" s="8" t="s">
        <v>13814</v>
      </c>
      <c r="F3693" s="8" t="str">
        <f>VLOOKUP(E3693,'DANH MỤC'!$F:$G,2,0)</f>
        <v>Nhóm 1</v>
      </c>
      <c r="G3693" s="8" t="s">
        <v>7549</v>
      </c>
      <c r="H3693" t="str">
        <f>VLOOKUP(G3693,'DANH MỤC'!$I:$K,2,0)</f>
        <v>KH 1538</v>
      </c>
      <c r="I3693" t="str">
        <f>VLOOKUP(G3693,'DANH MỤC'!$I:$K,3,0)</f>
        <v>Hải Phòng</v>
      </c>
      <c r="J3693" s="8" t="s">
        <v>5939</v>
      </c>
      <c r="K3693" t="str">
        <f>VLOOKUP(J3693,'DANH MỤC'!$A$1:$B$19,2,0)</f>
        <v>Sản phẩm 0001</v>
      </c>
      <c r="L3693" t="s">
        <v>15</v>
      </c>
      <c r="M3693">
        <v>1</v>
      </c>
      <c r="N3693" s="3">
        <f>IF(LEFT(K3693,1)="S",VLOOKUP(K3693,'DANH MỤC'!$B:$D,2,0),VLOOKUP(K3693,'DANH MỤC'!$B:$D,3,0))</f>
        <v>3000000</v>
      </c>
      <c r="O3693">
        <v>10</v>
      </c>
      <c r="P3693" s="3">
        <f>N3693*O3693%*CSDL[[#This Row],[SỐ LƯỢNG]]</f>
        <v>300000</v>
      </c>
      <c r="Q3693" s="3">
        <f t="shared" si="1757"/>
        <v>2700000</v>
      </c>
    </row>
    <row r="3694" spans="1:17" x14ac:dyDescent="0.3">
      <c r="A3694" s="23" t="s">
        <v>1886</v>
      </c>
      <c r="B3694" s="8" t="s">
        <v>1886</v>
      </c>
      <c r="C3694" s="8">
        <v>5</v>
      </c>
      <c r="D3694" s="8" t="s">
        <v>1933</v>
      </c>
      <c r="E3694" s="8" t="s">
        <v>13821</v>
      </c>
      <c r="F3694" s="8" t="str">
        <f>VLOOKUP(E3694,'DANH MỤC'!$F:$G,2,0)</f>
        <v>Nhóm 1</v>
      </c>
      <c r="G3694" s="8" t="s">
        <v>7550</v>
      </c>
      <c r="H3694" t="str">
        <f>VLOOKUP(G3694,'DANH MỤC'!$I:$K,2,0)</f>
        <v>KH 1539</v>
      </c>
      <c r="I3694" t="str">
        <f>VLOOKUP(G3694,'DANH MỤC'!$I:$K,3,0)</f>
        <v>Bắc Ninh</v>
      </c>
      <c r="J3694" s="8" t="s">
        <v>5939</v>
      </c>
      <c r="K3694" t="str">
        <f>VLOOKUP(J3694,'DANH MỤC'!$A$1:$B$19,2,0)</f>
        <v>Sản phẩm 0001</v>
      </c>
      <c r="L3694" t="s">
        <v>15</v>
      </c>
      <c r="M3694">
        <v>1</v>
      </c>
      <c r="N3694" s="3">
        <f>IF(LEFT(K3694,1)="S",VLOOKUP(K3694,'DANH MỤC'!$B:$D,2,0),VLOOKUP(K3694,'DANH MỤC'!$B:$D,3,0))</f>
        <v>3000000</v>
      </c>
      <c r="O3694">
        <v>0</v>
      </c>
      <c r="P3694" s="3">
        <f>N3694*O3694%*CSDL[[#This Row],[SỐ LƯỢNG]]</f>
        <v>0</v>
      </c>
      <c r="Q3694" s="3">
        <f t="shared" si="1757"/>
        <v>3000000</v>
      </c>
    </row>
    <row r="3695" spans="1:17" x14ac:dyDescent="0.3">
      <c r="A3695" s="23" t="str">
        <f>A3694</f>
        <v>01/05/2019</v>
      </c>
      <c r="B3695" s="8" t="str">
        <f>B3694</f>
        <v>01/05/2019</v>
      </c>
      <c r="C3695" s="8">
        <v>5</v>
      </c>
      <c r="D3695" s="8" t="str">
        <f>D3694</f>
        <v>DH13225</v>
      </c>
      <c r="E3695" s="8" t="str">
        <f>E3694</f>
        <v>thu.le</v>
      </c>
      <c r="F3695" s="8" t="str">
        <f>VLOOKUP(E3695,'DANH MỤC'!$F:$G,2,0)</f>
        <v>Nhóm 1</v>
      </c>
      <c r="G3695" s="8" t="str">
        <f>G3694</f>
        <v>KH1539</v>
      </c>
      <c r="H3695" t="str">
        <f>VLOOKUP(G3695,'DANH MỤC'!$I:$K,2,0)</f>
        <v>KH 1539</v>
      </c>
      <c r="I3695" t="str">
        <f>VLOOKUP(G3695,'DANH MỤC'!$I:$K,3,0)</f>
        <v>Bắc Ninh</v>
      </c>
      <c r="J3695" s="8" t="s">
        <v>5944</v>
      </c>
      <c r="K3695" t="str">
        <f>VLOOKUP(J3695,'DANH MỤC'!$A$1:$B$19,2,0)</f>
        <v>Hàng tặng 0001</v>
      </c>
      <c r="L3695" t="s">
        <v>24</v>
      </c>
      <c r="M3695">
        <v>2</v>
      </c>
      <c r="N3695" s="3">
        <f>IF(LEFT(K3695,1)="S",VLOOKUP(K3695,'DANH MỤC'!$B:$D,2,0),VLOOKUP(K3695,'DANH MỤC'!$B:$D,3,0))</f>
        <v>200000</v>
      </c>
      <c r="O3695">
        <v>100</v>
      </c>
      <c r="P3695" s="3">
        <f>N3695*O3695%*CSDL[[#This Row],[SỐ LƯỢNG]]</f>
        <v>400000</v>
      </c>
      <c r="Q3695" s="3">
        <f t="shared" si="1757"/>
        <v>0</v>
      </c>
    </row>
    <row r="3696" spans="1:17" x14ac:dyDescent="0.3">
      <c r="A3696" s="23" t="s">
        <v>1886</v>
      </c>
      <c r="B3696" s="8" t="s">
        <v>1886</v>
      </c>
      <c r="C3696" s="8">
        <v>5</v>
      </c>
      <c r="D3696" s="8" t="s">
        <v>1934</v>
      </c>
      <c r="E3696" s="8" t="s">
        <v>13821</v>
      </c>
      <c r="F3696" s="8" t="str">
        <f>VLOOKUP(E3696,'DANH MỤC'!$F:$G,2,0)</f>
        <v>Nhóm 1</v>
      </c>
      <c r="G3696" s="8" t="s">
        <v>7551</v>
      </c>
      <c r="H3696" t="str">
        <f>VLOOKUP(G3696,'DANH MỤC'!$I:$K,2,0)</f>
        <v>KH 1540</v>
      </c>
      <c r="I3696" t="str">
        <f>VLOOKUP(G3696,'DANH MỤC'!$I:$K,3,0)</f>
        <v>Bình Thuận</v>
      </c>
      <c r="J3696" s="8" t="s">
        <v>5940</v>
      </c>
      <c r="K3696" t="str">
        <f>VLOOKUP(J3696,'DANH MỤC'!$A$1:$B$19,2,0)</f>
        <v>Sản phẩm 0002</v>
      </c>
      <c r="L3696" t="s">
        <v>15</v>
      </c>
      <c r="M3696">
        <v>1</v>
      </c>
      <c r="N3696" s="3">
        <f>IF(LEFT(K3696,1)="S",VLOOKUP(K3696,'DANH MỤC'!$B:$D,2,0),VLOOKUP(K3696,'DANH MỤC'!$B:$D,3,0))</f>
        <v>2000000</v>
      </c>
      <c r="O3696">
        <v>0</v>
      </c>
      <c r="P3696" s="3">
        <f>N3696*O3696%*CSDL[[#This Row],[SỐ LƯỢNG]]</f>
        <v>0</v>
      </c>
      <c r="Q3696" s="3">
        <f t="shared" si="1757"/>
        <v>2000000</v>
      </c>
    </row>
    <row r="3697" spans="1:17" x14ac:dyDescent="0.3">
      <c r="A3697" s="23" t="str">
        <f>A3696</f>
        <v>01/05/2019</v>
      </c>
      <c r="B3697" s="8" t="str">
        <f>B3696</f>
        <v>01/05/2019</v>
      </c>
      <c r="C3697" s="8">
        <v>5</v>
      </c>
      <c r="D3697" s="8" t="str">
        <f>D3696</f>
        <v>DH13224</v>
      </c>
      <c r="E3697" s="8" t="str">
        <f>E3696</f>
        <v>thu.le</v>
      </c>
      <c r="F3697" s="8" t="str">
        <f>VLOOKUP(E3697,'DANH MỤC'!$F:$G,2,0)</f>
        <v>Nhóm 1</v>
      </c>
      <c r="G3697" s="8" t="str">
        <f>G3696</f>
        <v>KH1540</v>
      </c>
      <c r="H3697" t="str">
        <f>VLOOKUP(G3697,'DANH MỤC'!$I:$K,2,0)</f>
        <v>KH 1540</v>
      </c>
      <c r="I3697" t="str">
        <f>VLOOKUP(G3697,'DANH MỤC'!$I:$K,3,0)</f>
        <v>Bình Thuận</v>
      </c>
      <c r="J3697" s="8" t="s">
        <v>5944</v>
      </c>
      <c r="K3697" t="str">
        <f>VLOOKUP(J3697,'DANH MỤC'!$A$1:$B$19,2,0)</f>
        <v>Hàng tặng 0001</v>
      </c>
      <c r="L3697" t="s">
        <v>24</v>
      </c>
      <c r="M3697">
        <v>2</v>
      </c>
      <c r="N3697" s="3">
        <f>IF(LEFT(K3697,1)="S",VLOOKUP(K3697,'DANH MỤC'!$B:$D,2,0),VLOOKUP(K3697,'DANH MỤC'!$B:$D,3,0))</f>
        <v>200000</v>
      </c>
      <c r="O3697">
        <v>100</v>
      </c>
      <c r="P3697" s="3">
        <f>N3697*O3697%*CSDL[[#This Row],[SỐ LƯỢNG]]</f>
        <v>400000</v>
      </c>
      <c r="Q3697" s="3">
        <f t="shared" si="1757"/>
        <v>0</v>
      </c>
    </row>
    <row r="3698" spans="1:17" x14ac:dyDescent="0.3">
      <c r="A3698" s="23" t="s">
        <v>1886</v>
      </c>
      <c r="B3698" s="8" t="s">
        <v>1886</v>
      </c>
      <c r="C3698" s="8">
        <v>5</v>
      </c>
      <c r="D3698" s="8" t="s">
        <v>1935</v>
      </c>
      <c r="E3698" s="8" t="s">
        <v>13821</v>
      </c>
      <c r="F3698" s="8" t="str">
        <f>VLOOKUP(E3698,'DANH MỤC'!$F:$G,2,0)</f>
        <v>Nhóm 1</v>
      </c>
      <c r="G3698" s="8" t="s">
        <v>7552</v>
      </c>
      <c r="H3698" t="str">
        <f>VLOOKUP(G3698,'DANH MỤC'!$I:$K,2,0)</f>
        <v>KH 1541</v>
      </c>
      <c r="I3698" t="str">
        <f>VLOOKUP(G3698,'DANH MỤC'!$I:$K,3,0)</f>
        <v>Hà Nam</v>
      </c>
      <c r="J3698" s="8" t="s">
        <v>14</v>
      </c>
      <c r="K3698" t="str">
        <f>VLOOKUP(J3698,'DANH MỤC'!$A$1:$B$19,2,0)</f>
        <v>Sản phẩm 0004</v>
      </c>
      <c r="L3698" t="s">
        <v>15</v>
      </c>
      <c r="M3698">
        <v>1</v>
      </c>
      <c r="N3698" s="3">
        <f>IF(LEFT(K3698,1)="S",VLOOKUP(K3698,'DANH MỤC'!$B:$D,2,0),VLOOKUP(K3698,'DANH MỤC'!$B:$D,3,0))</f>
        <v>3500000</v>
      </c>
      <c r="O3698">
        <v>0</v>
      </c>
      <c r="P3698" s="3">
        <f>N3698*O3698%*CSDL[[#This Row],[SỐ LƯỢNG]]</f>
        <v>0</v>
      </c>
      <c r="Q3698" s="3">
        <f t="shared" si="1757"/>
        <v>3500000</v>
      </c>
    </row>
    <row r="3699" spans="1:17" x14ac:dyDescent="0.3">
      <c r="A3699" s="23" t="str">
        <f>A3698</f>
        <v>01/05/2019</v>
      </c>
      <c r="B3699" s="8" t="str">
        <f>B3698</f>
        <v>01/05/2019</v>
      </c>
      <c r="C3699" s="8">
        <v>5</v>
      </c>
      <c r="D3699" s="8" t="str">
        <f>D3698</f>
        <v>DH13223</v>
      </c>
      <c r="E3699" s="8" t="str">
        <f>E3698</f>
        <v>thu.le</v>
      </c>
      <c r="F3699" s="8" t="str">
        <f>VLOOKUP(E3699,'DANH MỤC'!$F:$G,2,0)</f>
        <v>Nhóm 1</v>
      </c>
      <c r="G3699" s="8" t="str">
        <f>G3698</f>
        <v>KH1541</v>
      </c>
      <c r="H3699" t="str">
        <f>VLOOKUP(G3699,'DANH MỤC'!$I:$K,2,0)</f>
        <v>KH 1541</v>
      </c>
      <c r="I3699" t="str">
        <f>VLOOKUP(G3699,'DANH MỤC'!$I:$K,3,0)</f>
        <v>Hà Nam</v>
      </c>
      <c r="J3699" s="8" t="s">
        <v>5944</v>
      </c>
      <c r="K3699" t="str">
        <f>VLOOKUP(J3699,'DANH MỤC'!$A$1:$B$19,2,0)</f>
        <v>Hàng tặng 0001</v>
      </c>
      <c r="L3699" t="s">
        <v>24</v>
      </c>
      <c r="M3699">
        <v>2</v>
      </c>
      <c r="N3699" s="3">
        <f>IF(LEFT(K3699,1)="S",VLOOKUP(K3699,'DANH MỤC'!$B:$D,2,0),VLOOKUP(K3699,'DANH MỤC'!$B:$D,3,0))</f>
        <v>200000</v>
      </c>
      <c r="O3699">
        <v>100</v>
      </c>
      <c r="P3699" s="3">
        <f>N3699*O3699%*CSDL[[#This Row],[SỐ LƯỢNG]]</f>
        <v>400000</v>
      </c>
      <c r="Q3699" s="3">
        <f t="shared" si="1757"/>
        <v>0</v>
      </c>
    </row>
    <row r="3700" spans="1:17" x14ac:dyDescent="0.3">
      <c r="A3700" s="23" t="s">
        <v>1886</v>
      </c>
      <c r="B3700" s="8" t="s">
        <v>1886</v>
      </c>
      <c r="C3700" s="8">
        <v>5</v>
      </c>
      <c r="D3700" s="8" t="s">
        <v>1936</v>
      </c>
      <c r="E3700" s="8" t="s">
        <v>13822</v>
      </c>
      <c r="F3700" s="8" t="str">
        <f>VLOOKUP(E3700,'DANH MỤC'!$F:$G,2,0)</f>
        <v>Nhóm 1</v>
      </c>
      <c r="G3700" s="8" t="s">
        <v>7553</v>
      </c>
      <c r="H3700" t="str">
        <f>VLOOKUP(G3700,'DANH MỤC'!$I:$K,2,0)</f>
        <v>KH 1542</v>
      </c>
      <c r="I3700" t="str">
        <f>VLOOKUP(G3700,'DANH MỤC'!$I:$K,3,0)</f>
        <v>Thái Bình</v>
      </c>
      <c r="J3700" s="8" t="s">
        <v>14</v>
      </c>
      <c r="K3700" t="str">
        <f>VLOOKUP(J3700,'DANH MỤC'!$A$1:$B$19,2,0)</f>
        <v>Sản phẩm 0004</v>
      </c>
      <c r="L3700" t="s">
        <v>15</v>
      </c>
      <c r="M3700">
        <v>1</v>
      </c>
      <c r="N3700" s="3">
        <f>IF(LEFT(K3700,1)="S",VLOOKUP(K3700,'DANH MỤC'!$B:$D,2,0),VLOOKUP(K3700,'DANH MỤC'!$B:$D,3,0))</f>
        <v>3500000</v>
      </c>
      <c r="O3700">
        <v>5</v>
      </c>
      <c r="P3700" s="3">
        <f>N3700*O3700%*CSDL[[#This Row],[SỐ LƯỢNG]]</f>
        <v>175000</v>
      </c>
      <c r="Q3700" s="3">
        <f t="shared" si="1757"/>
        <v>3325000</v>
      </c>
    </row>
    <row r="3701" spans="1:17" x14ac:dyDescent="0.3">
      <c r="A3701" s="23" t="s">
        <v>1886</v>
      </c>
      <c r="B3701" s="8" t="s">
        <v>1886</v>
      </c>
      <c r="C3701" s="8">
        <v>5</v>
      </c>
      <c r="D3701" s="8" t="s">
        <v>1937</v>
      </c>
      <c r="E3701" s="8" t="s">
        <v>13822</v>
      </c>
      <c r="F3701" s="8" t="str">
        <f>VLOOKUP(E3701,'DANH MỤC'!$F:$G,2,0)</f>
        <v>Nhóm 1</v>
      </c>
      <c r="G3701" s="8" t="s">
        <v>7554</v>
      </c>
      <c r="H3701" t="str">
        <f>VLOOKUP(G3701,'DANH MỤC'!$I:$K,2,0)</f>
        <v>KH 1543</v>
      </c>
      <c r="I3701" t="str">
        <f>VLOOKUP(G3701,'DANH MỤC'!$I:$K,3,0)</f>
        <v>Nghệ An</v>
      </c>
      <c r="J3701" s="8" t="s">
        <v>5939</v>
      </c>
      <c r="K3701" t="str">
        <f>VLOOKUP(J3701,'DANH MỤC'!$A$1:$B$19,2,0)</f>
        <v>Sản phẩm 0001</v>
      </c>
      <c r="L3701" t="s">
        <v>15</v>
      </c>
      <c r="M3701">
        <v>1</v>
      </c>
      <c r="N3701" s="3">
        <f>IF(LEFT(K3701,1)="S",VLOOKUP(K3701,'DANH MỤC'!$B:$D,2,0),VLOOKUP(K3701,'DANH MỤC'!$B:$D,3,0))</f>
        <v>3000000</v>
      </c>
      <c r="O3701">
        <v>0</v>
      </c>
      <c r="P3701" s="3">
        <f>N3701*O3701%*CSDL[[#This Row],[SỐ LƯỢNG]]</f>
        <v>0</v>
      </c>
      <c r="Q3701" s="3">
        <f t="shared" si="1757"/>
        <v>3000000</v>
      </c>
    </row>
    <row r="3702" spans="1:17" x14ac:dyDescent="0.3">
      <c r="A3702" s="23" t="str">
        <f>A3701</f>
        <v>01/05/2019</v>
      </c>
      <c r="B3702" s="8" t="str">
        <f>B3701</f>
        <v>01/05/2019</v>
      </c>
      <c r="C3702" s="8">
        <v>5</v>
      </c>
      <c r="D3702" s="8" t="str">
        <f>D3701</f>
        <v>DH13221</v>
      </c>
      <c r="E3702" s="8" t="str">
        <f>E3701</f>
        <v>anh.hong</v>
      </c>
      <c r="F3702" s="8" t="str">
        <f>VLOOKUP(E3702,'DANH MỤC'!$F:$G,2,0)</f>
        <v>Nhóm 1</v>
      </c>
      <c r="G3702" s="8" t="str">
        <f>G3701</f>
        <v>KH1543</v>
      </c>
      <c r="H3702" t="str">
        <f>VLOOKUP(G3702,'DANH MỤC'!$I:$K,2,0)</f>
        <v>KH 1543</v>
      </c>
      <c r="I3702" t="str">
        <f>VLOOKUP(G3702,'DANH MỤC'!$I:$K,3,0)</f>
        <v>Nghệ An</v>
      </c>
      <c r="J3702" s="8" t="s">
        <v>5944</v>
      </c>
      <c r="K3702" t="str">
        <f>VLOOKUP(J3702,'DANH MỤC'!$A$1:$B$19,2,0)</f>
        <v>Hàng tặng 0001</v>
      </c>
      <c r="L3702" t="s">
        <v>24</v>
      </c>
      <c r="M3702">
        <v>2</v>
      </c>
      <c r="N3702" s="3">
        <f>IF(LEFT(K3702,1)="S",VLOOKUP(K3702,'DANH MỤC'!$B:$D,2,0),VLOOKUP(K3702,'DANH MỤC'!$B:$D,3,0))</f>
        <v>200000</v>
      </c>
      <c r="O3702">
        <v>100</v>
      </c>
      <c r="P3702" s="3">
        <f>N3702*O3702%*CSDL[[#This Row],[SỐ LƯỢNG]]</f>
        <v>400000</v>
      </c>
      <c r="Q3702" s="3">
        <f t="shared" si="1757"/>
        <v>0</v>
      </c>
    </row>
    <row r="3703" spans="1:17" x14ac:dyDescent="0.3">
      <c r="A3703" s="23" t="s">
        <v>1886</v>
      </c>
      <c r="B3703" s="8" t="s">
        <v>1886</v>
      </c>
      <c r="C3703" s="8">
        <v>5</v>
      </c>
      <c r="D3703" s="8" t="s">
        <v>1938</v>
      </c>
      <c r="E3703" s="8" t="s">
        <v>13821</v>
      </c>
      <c r="F3703" s="8" t="str">
        <f>VLOOKUP(E3703,'DANH MỤC'!$F:$G,2,0)</f>
        <v>Nhóm 1</v>
      </c>
      <c r="G3703" s="8" t="s">
        <v>7555</v>
      </c>
      <c r="H3703" t="str">
        <f>VLOOKUP(G3703,'DANH MỤC'!$I:$K,2,0)</f>
        <v>KH 1544</v>
      </c>
      <c r="I3703" t="str">
        <f>VLOOKUP(G3703,'DANH MỤC'!$I:$K,3,0)</f>
        <v>Quảng Trị</v>
      </c>
      <c r="J3703" s="8" t="s">
        <v>14</v>
      </c>
      <c r="K3703" t="str">
        <f>VLOOKUP(J3703,'DANH MỤC'!$A$1:$B$19,2,0)</f>
        <v>Sản phẩm 0004</v>
      </c>
      <c r="L3703" t="s">
        <v>15</v>
      </c>
      <c r="M3703">
        <v>1</v>
      </c>
      <c r="N3703" s="3">
        <f>IF(LEFT(K3703,1)="S",VLOOKUP(K3703,'DANH MỤC'!$B:$D,2,0),VLOOKUP(K3703,'DANH MỤC'!$B:$D,3,0))</f>
        <v>3500000</v>
      </c>
      <c r="O3703">
        <v>10</v>
      </c>
      <c r="P3703" s="3">
        <f>N3703*O3703%*CSDL[[#This Row],[SỐ LƯỢNG]]</f>
        <v>350000</v>
      </c>
      <c r="Q3703" s="3">
        <f t="shared" si="1757"/>
        <v>3150000</v>
      </c>
    </row>
    <row r="3704" spans="1:17" x14ac:dyDescent="0.3">
      <c r="A3704" s="23" t="s">
        <v>1886</v>
      </c>
      <c r="B3704" s="8" t="s">
        <v>1886</v>
      </c>
      <c r="C3704" s="8">
        <v>5</v>
      </c>
      <c r="D3704" s="8" t="s">
        <v>1939</v>
      </c>
      <c r="E3704" s="8" t="s">
        <v>13822</v>
      </c>
      <c r="F3704" s="8" t="str">
        <f>VLOOKUP(E3704,'DANH MỤC'!$F:$G,2,0)</f>
        <v>Nhóm 1</v>
      </c>
      <c r="G3704" s="8" t="s">
        <v>6659</v>
      </c>
      <c r="H3704" t="str">
        <f>VLOOKUP(G3704,'DANH MỤC'!$I:$K,2,0)</f>
        <v>KH 0626</v>
      </c>
      <c r="I3704" t="str">
        <f>VLOOKUP(G3704,'DANH MỤC'!$I:$K,3,0)</f>
        <v>Cà Mau</v>
      </c>
      <c r="J3704" s="8" t="s">
        <v>5939</v>
      </c>
      <c r="K3704" t="str">
        <f>VLOOKUP(J3704,'DANH MỤC'!$A$1:$B$19,2,0)</f>
        <v>Sản phẩm 0001</v>
      </c>
      <c r="L3704" t="s">
        <v>15</v>
      </c>
      <c r="M3704">
        <v>1</v>
      </c>
      <c r="N3704" s="3">
        <f>IF(LEFT(K3704,1)="S",VLOOKUP(K3704,'DANH MỤC'!$B:$D,2,0),VLOOKUP(K3704,'DANH MỤC'!$B:$D,3,0))</f>
        <v>3000000</v>
      </c>
      <c r="O3704">
        <v>10</v>
      </c>
      <c r="P3704" s="3">
        <f>N3704*O3704%*CSDL[[#This Row],[SỐ LƯỢNG]]</f>
        <v>300000</v>
      </c>
      <c r="Q3704" s="3">
        <f t="shared" si="1757"/>
        <v>2700000</v>
      </c>
    </row>
    <row r="3705" spans="1:17" x14ac:dyDescent="0.3">
      <c r="A3705" s="23" t="s">
        <v>1886</v>
      </c>
      <c r="B3705" s="8" t="s">
        <v>1886</v>
      </c>
      <c r="C3705" s="8">
        <v>5</v>
      </c>
      <c r="D3705" s="8" t="s">
        <v>1940</v>
      </c>
      <c r="E3705" s="8" t="s">
        <v>13823</v>
      </c>
      <c r="F3705" s="8" t="str">
        <f>VLOOKUP(E3705,'DANH MỤC'!$F:$G,2,0)</f>
        <v>Nhóm 1</v>
      </c>
      <c r="G3705" s="8" t="s">
        <v>7556</v>
      </c>
      <c r="H3705" t="str">
        <f>VLOOKUP(G3705,'DANH MỤC'!$I:$K,2,0)</f>
        <v>KH 1545</v>
      </c>
      <c r="I3705" t="str">
        <f>VLOOKUP(G3705,'DANH MỤC'!$I:$K,3,0)</f>
        <v>Vĩnh Long</v>
      </c>
      <c r="J3705" s="8" t="s">
        <v>5940</v>
      </c>
      <c r="K3705" t="str">
        <f>VLOOKUP(J3705,'DANH MỤC'!$A$1:$B$19,2,0)</f>
        <v>Sản phẩm 0002</v>
      </c>
      <c r="L3705" t="s">
        <v>15</v>
      </c>
      <c r="M3705">
        <v>1</v>
      </c>
      <c r="N3705" s="3">
        <f>IF(LEFT(K3705,1)="S",VLOOKUP(K3705,'DANH MỤC'!$B:$D,2,0),VLOOKUP(K3705,'DANH MỤC'!$B:$D,3,0))</f>
        <v>2000000</v>
      </c>
      <c r="O3705">
        <v>0</v>
      </c>
      <c r="P3705" s="3">
        <f>N3705*O3705%*CSDL[[#This Row],[SỐ LƯỢNG]]</f>
        <v>0</v>
      </c>
      <c r="Q3705" s="3">
        <f t="shared" si="1757"/>
        <v>2000000</v>
      </c>
    </row>
    <row r="3706" spans="1:17" x14ac:dyDescent="0.3">
      <c r="A3706" s="23" t="str">
        <f t="shared" ref="A3706:A3708" si="1778">A3705</f>
        <v>01/05/2019</v>
      </c>
      <c r="B3706" s="8" t="str">
        <f t="shared" ref="B3706:B3708" si="1779">B3705</f>
        <v>01/05/2019</v>
      </c>
      <c r="C3706" s="8">
        <v>5</v>
      </c>
      <c r="D3706" s="8" t="str">
        <f t="shared" ref="D3706:D3708" si="1780">D3705</f>
        <v>DH13218</v>
      </c>
      <c r="E3706" s="8" t="str">
        <f t="shared" ref="E3706:E3708" si="1781">E3705</f>
        <v>giang.nguyen</v>
      </c>
      <c r="F3706" s="8" t="str">
        <f>VLOOKUP(E3706,'DANH MỤC'!$F:$G,2,0)</f>
        <v>Nhóm 1</v>
      </c>
      <c r="G3706" s="8" t="str">
        <f t="shared" ref="G3706:G3708" si="1782">G3705</f>
        <v>KH1545</v>
      </c>
      <c r="H3706" t="str">
        <f>VLOOKUP(G3706,'DANH MỤC'!$I:$K,2,0)</f>
        <v>KH 1545</v>
      </c>
      <c r="I3706" t="str">
        <f>VLOOKUP(G3706,'DANH MỤC'!$I:$K,3,0)</f>
        <v>Vĩnh Long</v>
      </c>
      <c r="J3706" s="8" t="s">
        <v>5939</v>
      </c>
      <c r="K3706" t="str">
        <f>VLOOKUP(J3706,'DANH MỤC'!$A$1:$B$19,2,0)</f>
        <v>Sản phẩm 0001</v>
      </c>
      <c r="L3706" t="s">
        <v>15</v>
      </c>
      <c r="M3706">
        <v>1</v>
      </c>
      <c r="N3706" s="3">
        <f>IF(LEFT(K3706,1)="S",VLOOKUP(K3706,'DANH MỤC'!$B:$D,2,0),VLOOKUP(K3706,'DANH MỤC'!$B:$D,3,0))</f>
        <v>3000000</v>
      </c>
      <c r="O3706">
        <v>0</v>
      </c>
      <c r="P3706" s="3">
        <f>N3706*O3706%*CSDL[[#This Row],[SỐ LƯỢNG]]</f>
        <v>0</v>
      </c>
      <c r="Q3706" s="3">
        <f t="shared" si="1757"/>
        <v>3000000</v>
      </c>
    </row>
    <row r="3707" spans="1:17" x14ac:dyDescent="0.3">
      <c r="A3707" s="23" t="str">
        <f t="shared" si="1778"/>
        <v>01/05/2019</v>
      </c>
      <c r="B3707" s="8" t="str">
        <f t="shared" si="1779"/>
        <v>01/05/2019</v>
      </c>
      <c r="C3707" s="8">
        <v>5</v>
      </c>
      <c r="D3707" s="8" t="str">
        <f t="shared" si="1780"/>
        <v>DH13218</v>
      </c>
      <c r="E3707" s="8" t="str">
        <f t="shared" si="1781"/>
        <v>giang.nguyen</v>
      </c>
      <c r="F3707" s="8" t="str">
        <f>VLOOKUP(E3707,'DANH MỤC'!$F:$G,2,0)</f>
        <v>Nhóm 1</v>
      </c>
      <c r="G3707" s="8" t="str">
        <f t="shared" si="1782"/>
        <v>KH1545</v>
      </c>
      <c r="H3707" t="str">
        <f>VLOOKUP(G3707,'DANH MỤC'!$I:$K,2,0)</f>
        <v>KH 1545</v>
      </c>
      <c r="I3707" t="str">
        <f>VLOOKUP(G3707,'DANH MỤC'!$I:$K,3,0)</f>
        <v>Vĩnh Long</v>
      </c>
      <c r="J3707" s="8" t="s">
        <v>5948</v>
      </c>
      <c r="K3707" t="str">
        <f>VLOOKUP(J3707,'DANH MỤC'!$A$1:$B$19,2,0)</f>
        <v>Hàng tặng 0005</v>
      </c>
      <c r="L3707" t="s">
        <v>51</v>
      </c>
      <c r="M3707">
        <v>1</v>
      </c>
      <c r="N3707" s="3">
        <f>IF(LEFT(K3707,1)="S",VLOOKUP(K3707,'DANH MỤC'!$B:$D,2,0),VLOOKUP(K3707,'DANH MỤC'!$B:$D,3,0))</f>
        <v>300000</v>
      </c>
      <c r="O3707">
        <v>0</v>
      </c>
      <c r="P3707" s="3">
        <f>N3707*O3707%*CSDL[[#This Row],[SỐ LƯỢNG]]</f>
        <v>0</v>
      </c>
      <c r="Q3707" s="3">
        <f t="shared" si="1757"/>
        <v>300000</v>
      </c>
    </row>
    <row r="3708" spans="1:17" x14ac:dyDescent="0.3">
      <c r="A3708" s="23" t="str">
        <f t="shared" si="1778"/>
        <v>01/05/2019</v>
      </c>
      <c r="B3708" s="8" t="str">
        <f t="shared" si="1779"/>
        <v>01/05/2019</v>
      </c>
      <c r="C3708" s="8">
        <v>5</v>
      </c>
      <c r="D3708" s="8" t="str">
        <f t="shared" si="1780"/>
        <v>DH13218</v>
      </c>
      <c r="E3708" s="8" t="str">
        <f t="shared" si="1781"/>
        <v>giang.nguyen</v>
      </c>
      <c r="F3708" s="8" t="str">
        <f>VLOOKUP(E3708,'DANH MỤC'!$F:$G,2,0)</f>
        <v>Nhóm 1</v>
      </c>
      <c r="G3708" s="8" t="str">
        <f t="shared" si="1782"/>
        <v>KH1545</v>
      </c>
      <c r="H3708" t="str">
        <f>VLOOKUP(G3708,'DANH MỤC'!$I:$K,2,0)</f>
        <v>KH 1545</v>
      </c>
      <c r="I3708" t="str">
        <f>VLOOKUP(G3708,'DANH MỤC'!$I:$K,3,0)</f>
        <v>Vĩnh Long</v>
      </c>
      <c r="J3708" s="8" t="s">
        <v>5946</v>
      </c>
      <c r="K3708" t="str">
        <f>VLOOKUP(J3708,'DANH MỤC'!$A$1:$B$19,2,0)</f>
        <v>Hàng tặng 0003</v>
      </c>
      <c r="L3708" t="s">
        <v>46</v>
      </c>
      <c r="M3708">
        <v>1</v>
      </c>
      <c r="N3708" s="3">
        <f>IF(LEFT(K3708,1)="S",VLOOKUP(K3708,'DANH MỤC'!$B:$D,2,0),VLOOKUP(K3708,'DANH MỤC'!$B:$D,3,0))</f>
        <v>300000</v>
      </c>
      <c r="O3708">
        <v>0</v>
      </c>
      <c r="P3708" s="3">
        <f>N3708*O3708%*CSDL[[#This Row],[SỐ LƯỢNG]]</f>
        <v>0</v>
      </c>
      <c r="Q3708" s="3">
        <f t="shared" si="1757"/>
        <v>300000</v>
      </c>
    </row>
    <row r="3709" spans="1:17" x14ac:dyDescent="0.3">
      <c r="A3709" s="23" t="s">
        <v>1886</v>
      </c>
      <c r="B3709" s="8" t="s">
        <v>1886</v>
      </c>
      <c r="C3709" s="8">
        <v>5</v>
      </c>
      <c r="D3709" s="8" t="s">
        <v>1941</v>
      </c>
      <c r="E3709" s="8" t="s">
        <v>13823</v>
      </c>
      <c r="F3709" s="8" t="str">
        <f>VLOOKUP(E3709,'DANH MỤC'!$F:$G,2,0)</f>
        <v>Nhóm 1</v>
      </c>
      <c r="G3709" s="8" t="s">
        <v>7557</v>
      </c>
      <c r="H3709" t="str">
        <f>VLOOKUP(G3709,'DANH MỤC'!$I:$K,2,0)</f>
        <v>KH 1546</v>
      </c>
      <c r="I3709" t="str">
        <f>VLOOKUP(G3709,'DANH MỤC'!$I:$K,3,0)</f>
        <v>Hà Giang</v>
      </c>
      <c r="J3709" s="8" t="s">
        <v>14</v>
      </c>
      <c r="K3709" t="str">
        <f>VLOOKUP(J3709,'DANH MỤC'!$A$1:$B$19,2,0)</f>
        <v>Sản phẩm 0004</v>
      </c>
      <c r="L3709" t="s">
        <v>15</v>
      </c>
      <c r="M3709">
        <v>1</v>
      </c>
      <c r="N3709" s="3">
        <f>IF(LEFT(K3709,1)="S",VLOOKUP(K3709,'DANH MỤC'!$B:$D,2,0),VLOOKUP(K3709,'DANH MỤC'!$B:$D,3,0))</f>
        <v>3500000</v>
      </c>
      <c r="O3709">
        <v>5</v>
      </c>
      <c r="P3709" s="3">
        <f>N3709*O3709%*CSDL[[#This Row],[SỐ LƯỢNG]]</f>
        <v>175000</v>
      </c>
      <c r="Q3709" s="3">
        <f t="shared" si="1757"/>
        <v>3325000</v>
      </c>
    </row>
    <row r="3710" spans="1:17" x14ac:dyDescent="0.3">
      <c r="A3710" s="23" t="s">
        <v>1886</v>
      </c>
      <c r="B3710" s="8" t="s">
        <v>1886</v>
      </c>
      <c r="C3710" s="8">
        <v>5</v>
      </c>
      <c r="D3710" s="8" t="s">
        <v>1942</v>
      </c>
      <c r="E3710" s="8" t="s">
        <v>13823</v>
      </c>
      <c r="F3710" s="8" t="str">
        <f>VLOOKUP(E3710,'DANH MỤC'!$F:$G,2,0)</f>
        <v>Nhóm 1</v>
      </c>
      <c r="G3710" s="8" t="s">
        <v>6616</v>
      </c>
      <c r="H3710" t="str">
        <f>VLOOKUP(G3710,'DANH MỤC'!$I:$K,2,0)</f>
        <v>KH 0583</v>
      </c>
      <c r="I3710" t="str">
        <f>VLOOKUP(G3710,'DANH MỤC'!$I:$K,3,0)</f>
        <v>Hòa Bình</v>
      </c>
      <c r="J3710" s="8" t="s">
        <v>14</v>
      </c>
      <c r="K3710" t="str">
        <f>VLOOKUP(J3710,'DANH MỤC'!$A$1:$B$19,2,0)</f>
        <v>Sản phẩm 0004</v>
      </c>
      <c r="L3710" t="s">
        <v>15</v>
      </c>
      <c r="M3710">
        <v>1</v>
      </c>
      <c r="N3710" s="3">
        <f>IF(LEFT(K3710,1)="S",VLOOKUP(K3710,'DANH MỤC'!$B:$D,2,0),VLOOKUP(K3710,'DANH MỤC'!$B:$D,3,0))</f>
        <v>3500000</v>
      </c>
      <c r="O3710">
        <v>5</v>
      </c>
      <c r="P3710" s="3">
        <f>N3710*O3710%*CSDL[[#This Row],[SỐ LƯỢNG]]</f>
        <v>175000</v>
      </c>
      <c r="Q3710" s="3">
        <f t="shared" si="1757"/>
        <v>3325000</v>
      </c>
    </row>
    <row r="3711" spans="1:17" x14ac:dyDescent="0.3">
      <c r="A3711" s="23" t="s">
        <v>1886</v>
      </c>
      <c r="B3711" s="8" t="s">
        <v>1886</v>
      </c>
      <c r="C3711" s="8">
        <v>5</v>
      </c>
      <c r="D3711" s="8" t="s">
        <v>1943</v>
      </c>
      <c r="E3711" s="8" t="s">
        <v>13814</v>
      </c>
      <c r="F3711" s="8" t="str">
        <f>VLOOKUP(E3711,'DANH MỤC'!$F:$G,2,0)</f>
        <v>Nhóm 1</v>
      </c>
      <c r="G3711" s="8" t="s">
        <v>6320</v>
      </c>
      <c r="H3711" t="str">
        <f>VLOOKUP(G3711,'DANH MỤC'!$I:$K,2,0)</f>
        <v>KH 0287</v>
      </c>
      <c r="I3711" t="str">
        <f>VLOOKUP(G3711,'DANH MỤC'!$I:$K,3,0)</f>
        <v>Cao Bằng</v>
      </c>
      <c r="J3711" s="8" t="s">
        <v>5940</v>
      </c>
      <c r="K3711" t="str">
        <f>VLOOKUP(J3711,'DANH MỤC'!$A$1:$B$19,2,0)</f>
        <v>Sản phẩm 0002</v>
      </c>
      <c r="L3711" t="s">
        <v>15</v>
      </c>
      <c r="M3711">
        <v>1</v>
      </c>
      <c r="N3711" s="3">
        <f>IF(LEFT(K3711,1)="S",VLOOKUP(K3711,'DANH MỤC'!$B:$D,2,0),VLOOKUP(K3711,'DANH MỤC'!$B:$D,3,0))</f>
        <v>2000000</v>
      </c>
      <c r="O3711">
        <v>0</v>
      </c>
      <c r="P3711" s="3">
        <f>N3711*O3711%*CSDL[[#This Row],[SỐ LƯỢNG]]</f>
        <v>0</v>
      </c>
      <c r="Q3711" s="3">
        <f t="shared" si="1757"/>
        <v>2000000</v>
      </c>
    </row>
    <row r="3712" spans="1:17" x14ac:dyDescent="0.3">
      <c r="A3712" s="23" t="str">
        <f>A3711</f>
        <v>01/05/2019</v>
      </c>
      <c r="B3712" s="8" t="str">
        <f>B3711</f>
        <v>01/05/2019</v>
      </c>
      <c r="C3712" s="8">
        <v>5</v>
      </c>
      <c r="D3712" s="8" t="str">
        <f>D3711</f>
        <v>DH13215</v>
      </c>
      <c r="E3712" s="8" t="str">
        <f>E3711</f>
        <v>hai.vi</v>
      </c>
      <c r="F3712" s="8" t="str">
        <f>VLOOKUP(E3712,'DANH MỤC'!$F:$G,2,0)</f>
        <v>Nhóm 1</v>
      </c>
      <c r="G3712" s="8" t="str">
        <f>G3711</f>
        <v>KH0287</v>
      </c>
      <c r="H3712" t="str">
        <f>VLOOKUP(G3712,'DANH MỤC'!$I:$K,2,0)</f>
        <v>KH 0287</v>
      </c>
      <c r="I3712" t="str">
        <f>VLOOKUP(G3712,'DANH MỤC'!$I:$K,3,0)</f>
        <v>Cao Bằng</v>
      </c>
      <c r="J3712" s="8" t="s">
        <v>5944</v>
      </c>
      <c r="K3712" t="str">
        <f>VLOOKUP(J3712,'DANH MỤC'!$A$1:$B$19,2,0)</f>
        <v>Hàng tặng 0001</v>
      </c>
      <c r="L3712" t="s">
        <v>24</v>
      </c>
      <c r="M3712">
        <v>2</v>
      </c>
      <c r="N3712" s="3">
        <f>IF(LEFT(K3712,1)="S",VLOOKUP(K3712,'DANH MỤC'!$B:$D,2,0),VLOOKUP(K3712,'DANH MỤC'!$B:$D,3,0))</f>
        <v>200000</v>
      </c>
      <c r="O3712">
        <v>100</v>
      </c>
      <c r="P3712" s="3">
        <f>N3712*O3712%*CSDL[[#This Row],[SỐ LƯỢNG]]</f>
        <v>400000</v>
      </c>
      <c r="Q3712" s="3">
        <f t="shared" si="1757"/>
        <v>0</v>
      </c>
    </row>
    <row r="3713" spans="1:17" x14ac:dyDescent="0.3">
      <c r="A3713" s="23" t="s">
        <v>1886</v>
      </c>
      <c r="B3713" s="8" t="s">
        <v>1886</v>
      </c>
      <c r="C3713" s="8">
        <v>5</v>
      </c>
      <c r="D3713" s="8" t="s">
        <v>1944</v>
      </c>
      <c r="E3713" s="8" t="s">
        <v>13814</v>
      </c>
      <c r="F3713" s="8" t="str">
        <f>VLOOKUP(E3713,'DANH MỤC'!$F:$G,2,0)</f>
        <v>Nhóm 1</v>
      </c>
      <c r="G3713" s="8" t="s">
        <v>7558</v>
      </c>
      <c r="H3713" t="str">
        <f>VLOOKUP(G3713,'DANH MỤC'!$I:$K,2,0)</f>
        <v>KH 1547</v>
      </c>
      <c r="I3713" t="str">
        <f>VLOOKUP(G3713,'DANH MỤC'!$I:$K,3,0)</f>
        <v>Nam Định</v>
      </c>
      <c r="J3713" s="8" t="s">
        <v>5940</v>
      </c>
      <c r="K3713" t="str">
        <f>VLOOKUP(J3713,'DANH MỤC'!$A$1:$B$19,2,0)</f>
        <v>Sản phẩm 0002</v>
      </c>
      <c r="L3713" t="s">
        <v>15</v>
      </c>
      <c r="M3713">
        <v>1</v>
      </c>
      <c r="N3713" s="3">
        <f>IF(LEFT(K3713,1)="S",VLOOKUP(K3713,'DANH MỤC'!$B:$D,2,0),VLOOKUP(K3713,'DANH MỤC'!$B:$D,3,0))</f>
        <v>2000000</v>
      </c>
      <c r="O3713">
        <v>0</v>
      </c>
      <c r="P3713" s="3">
        <f>N3713*O3713%*CSDL[[#This Row],[SỐ LƯỢNG]]</f>
        <v>0</v>
      </c>
      <c r="Q3713" s="3">
        <f t="shared" si="1757"/>
        <v>2000000</v>
      </c>
    </row>
    <row r="3714" spans="1:17" x14ac:dyDescent="0.3">
      <c r="A3714" s="23" t="str">
        <f>A3713</f>
        <v>01/05/2019</v>
      </c>
      <c r="B3714" s="8" t="str">
        <f>B3713</f>
        <v>01/05/2019</v>
      </c>
      <c r="C3714" s="8">
        <v>5</v>
      </c>
      <c r="D3714" s="8" t="str">
        <f>D3713</f>
        <v>DH13214</v>
      </c>
      <c r="E3714" s="8" t="str">
        <f>E3713</f>
        <v>hai.vi</v>
      </c>
      <c r="F3714" s="8" t="str">
        <f>VLOOKUP(E3714,'DANH MỤC'!$F:$G,2,0)</f>
        <v>Nhóm 1</v>
      </c>
      <c r="G3714" s="8" t="str">
        <f>G3713</f>
        <v>KH1547</v>
      </c>
      <c r="H3714" t="str">
        <f>VLOOKUP(G3714,'DANH MỤC'!$I:$K,2,0)</f>
        <v>KH 1547</v>
      </c>
      <c r="I3714" t="str">
        <f>VLOOKUP(G3714,'DANH MỤC'!$I:$K,3,0)</f>
        <v>Nam Định</v>
      </c>
      <c r="J3714" s="8" t="s">
        <v>5944</v>
      </c>
      <c r="K3714" t="str">
        <f>VLOOKUP(J3714,'DANH MỤC'!$A$1:$B$19,2,0)</f>
        <v>Hàng tặng 0001</v>
      </c>
      <c r="L3714" t="s">
        <v>24</v>
      </c>
      <c r="M3714">
        <v>2</v>
      </c>
      <c r="N3714" s="3">
        <f>IF(LEFT(K3714,1)="S",VLOOKUP(K3714,'DANH MỤC'!$B:$D,2,0),VLOOKUP(K3714,'DANH MỤC'!$B:$D,3,0))</f>
        <v>200000</v>
      </c>
      <c r="O3714">
        <v>100</v>
      </c>
      <c r="P3714" s="3">
        <f>N3714*O3714%*CSDL[[#This Row],[SỐ LƯỢNG]]</f>
        <v>400000</v>
      </c>
      <c r="Q3714" s="3">
        <f t="shared" si="1757"/>
        <v>0</v>
      </c>
    </row>
    <row r="3715" spans="1:17" x14ac:dyDescent="0.3">
      <c r="A3715" s="23" t="s">
        <v>1886</v>
      </c>
      <c r="B3715" s="8" t="s">
        <v>1886</v>
      </c>
      <c r="C3715" s="8">
        <v>5</v>
      </c>
      <c r="D3715" s="8" t="s">
        <v>1945</v>
      </c>
      <c r="E3715" s="8" t="s">
        <v>13814</v>
      </c>
      <c r="F3715" s="8" t="str">
        <f>VLOOKUP(E3715,'DANH MỤC'!$F:$G,2,0)</f>
        <v>Nhóm 1</v>
      </c>
      <c r="G3715" s="8" t="s">
        <v>7559</v>
      </c>
      <c r="H3715" t="str">
        <f>VLOOKUP(G3715,'DANH MỤC'!$I:$K,2,0)</f>
        <v>KH 1548</v>
      </c>
      <c r="I3715" t="str">
        <f>VLOOKUP(G3715,'DANH MỤC'!$I:$K,3,0)</f>
        <v>Bình Thuận</v>
      </c>
      <c r="J3715" s="8" t="s">
        <v>5939</v>
      </c>
      <c r="K3715" t="str">
        <f>VLOOKUP(J3715,'DANH MỤC'!$A$1:$B$19,2,0)</f>
        <v>Sản phẩm 0001</v>
      </c>
      <c r="L3715" t="s">
        <v>15</v>
      </c>
      <c r="M3715">
        <v>1</v>
      </c>
      <c r="N3715" s="3">
        <f>IF(LEFT(K3715,1)="S",VLOOKUP(K3715,'DANH MỤC'!$B:$D,2,0),VLOOKUP(K3715,'DANH MỤC'!$B:$D,3,0))</f>
        <v>3000000</v>
      </c>
      <c r="O3715">
        <v>0</v>
      </c>
      <c r="P3715" s="3">
        <f>N3715*O3715%*CSDL[[#This Row],[SỐ LƯỢNG]]</f>
        <v>0</v>
      </c>
      <c r="Q3715" s="3">
        <f t="shared" ref="Q3715:Q3778" si="1783">N3715*M3715-P3715</f>
        <v>3000000</v>
      </c>
    </row>
    <row r="3716" spans="1:17" x14ac:dyDescent="0.3">
      <c r="A3716" s="23" t="str">
        <f>A3715</f>
        <v>01/05/2019</v>
      </c>
      <c r="B3716" s="8" t="str">
        <f>B3715</f>
        <v>01/05/2019</v>
      </c>
      <c r="C3716" s="8">
        <v>5</v>
      </c>
      <c r="D3716" s="8" t="str">
        <f>D3715</f>
        <v>DH13213</v>
      </c>
      <c r="E3716" s="8" t="str">
        <f>E3715</f>
        <v>hai.vi</v>
      </c>
      <c r="F3716" s="8" t="str">
        <f>VLOOKUP(E3716,'DANH MỤC'!$F:$G,2,0)</f>
        <v>Nhóm 1</v>
      </c>
      <c r="G3716" s="8" t="str">
        <f>G3715</f>
        <v>KH1548</v>
      </c>
      <c r="H3716" t="str">
        <f>VLOOKUP(G3716,'DANH MỤC'!$I:$K,2,0)</f>
        <v>KH 1548</v>
      </c>
      <c r="I3716" t="str">
        <f>VLOOKUP(G3716,'DANH MỤC'!$I:$K,3,0)</f>
        <v>Bình Thuận</v>
      </c>
      <c r="J3716" s="8" t="s">
        <v>5944</v>
      </c>
      <c r="K3716" t="str">
        <f>VLOOKUP(J3716,'DANH MỤC'!$A$1:$B$19,2,0)</f>
        <v>Hàng tặng 0001</v>
      </c>
      <c r="L3716" t="s">
        <v>24</v>
      </c>
      <c r="M3716">
        <v>2</v>
      </c>
      <c r="N3716" s="3">
        <f>IF(LEFT(K3716,1)="S",VLOOKUP(K3716,'DANH MỤC'!$B:$D,2,0),VLOOKUP(K3716,'DANH MỤC'!$B:$D,3,0))</f>
        <v>200000</v>
      </c>
      <c r="O3716">
        <v>100</v>
      </c>
      <c r="P3716" s="3">
        <f>N3716*O3716%*CSDL[[#This Row],[SỐ LƯỢNG]]</f>
        <v>400000</v>
      </c>
      <c r="Q3716" s="3">
        <f t="shared" si="1783"/>
        <v>0</v>
      </c>
    </row>
    <row r="3717" spans="1:17" x14ac:dyDescent="0.3">
      <c r="A3717" s="23" t="s">
        <v>1886</v>
      </c>
      <c r="B3717" s="8" t="s">
        <v>1886</v>
      </c>
      <c r="C3717" s="8">
        <v>5</v>
      </c>
      <c r="D3717" s="8" t="s">
        <v>1946</v>
      </c>
      <c r="E3717" s="8" t="s">
        <v>13814</v>
      </c>
      <c r="F3717" s="8" t="str">
        <f>VLOOKUP(E3717,'DANH MỤC'!$F:$G,2,0)</f>
        <v>Nhóm 1</v>
      </c>
      <c r="G3717" s="8" t="s">
        <v>7560</v>
      </c>
      <c r="H3717" t="str">
        <f>VLOOKUP(G3717,'DANH MỤC'!$I:$K,2,0)</f>
        <v>KH 1549</v>
      </c>
      <c r="I3717" t="str">
        <f>VLOOKUP(G3717,'DANH MỤC'!$I:$K,3,0)</f>
        <v>Bình Định</v>
      </c>
      <c r="J3717" s="8" t="s">
        <v>5939</v>
      </c>
      <c r="K3717" t="str">
        <f>VLOOKUP(J3717,'DANH MỤC'!$A$1:$B$19,2,0)</f>
        <v>Sản phẩm 0001</v>
      </c>
      <c r="L3717" t="s">
        <v>15</v>
      </c>
      <c r="M3717">
        <v>3</v>
      </c>
      <c r="N3717" s="3">
        <f>IF(LEFT(K3717,1)="S",VLOOKUP(K3717,'DANH MỤC'!$B:$D,2,0),VLOOKUP(K3717,'DANH MỤC'!$B:$D,3,0))</f>
        <v>3000000</v>
      </c>
      <c r="O3717">
        <v>0</v>
      </c>
      <c r="P3717" s="3">
        <f>N3717*O3717%*CSDL[[#This Row],[SỐ LƯỢNG]]</f>
        <v>0</v>
      </c>
      <c r="Q3717" s="3">
        <f t="shared" si="1783"/>
        <v>9000000</v>
      </c>
    </row>
    <row r="3718" spans="1:17" x14ac:dyDescent="0.3">
      <c r="A3718" s="23" t="str">
        <f t="shared" ref="A3718:A3720" si="1784">A3717</f>
        <v>01/05/2019</v>
      </c>
      <c r="B3718" s="8" t="str">
        <f t="shared" ref="B3718:B3720" si="1785">B3717</f>
        <v>01/05/2019</v>
      </c>
      <c r="C3718" s="8">
        <v>5</v>
      </c>
      <c r="D3718" s="8" t="str">
        <f t="shared" ref="D3718:D3720" si="1786">D3717</f>
        <v>DH13212</v>
      </c>
      <c r="E3718" s="8" t="str">
        <f t="shared" ref="E3718:E3720" si="1787">E3717</f>
        <v>hai.vi</v>
      </c>
      <c r="F3718" s="8" t="str">
        <f>VLOOKUP(E3718,'DANH MỤC'!$F:$G,2,0)</f>
        <v>Nhóm 1</v>
      </c>
      <c r="G3718" s="8" t="str">
        <f t="shared" ref="G3718:G3720" si="1788">G3717</f>
        <v>KH1549</v>
      </c>
      <c r="H3718" t="str">
        <f>VLOOKUP(G3718,'DANH MỤC'!$I:$K,2,0)</f>
        <v>KH 1549</v>
      </c>
      <c r="I3718" t="str">
        <f>VLOOKUP(G3718,'DANH MỤC'!$I:$K,3,0)</f>
        <v>Bình Định</v>
      </c>
      <c r="J3718" s="8" t="s">
        <v>5946</v>
      </c>
      <c r="K3718" t="str">
        <f>VLOOKUP(J3718,'DANH MỤC'!$A$1:$B$19,2,0)</f>
        <v>Hàng tặng 0003</v>
      </c>
      <c r="L3718" t="s">
        <v>46</v>
      </c>
      <c r="M3718">
        <v>1</v>
      </c>
      <c r="N3718" s="3">
        <f>IF(LEFT(K3718,1)="S",VLOOKUP(K3718,'DANH MỤC'!$B:$D,2,0),VLOOKUP(K3718,'DANH MỤC'!$B:$D,3,0))</f>
        <v>300000</v>
      </c>
      <c r="O3718">
        <v>0</v>
      </c>
      <c r="P3718" s="3">
        <f>N3718*O3718%*CSDL[[#This Row],[SỐ LƯỢNG]]</f>
        <v>0</v>
      </c>
      <c r="Q3718" s="3">
        <f t="shared" si="1783"/>
        <v>300000</v>
      </c>
    </row>
    <row r="3719" spans="1:17" x14ac:dyDescent="0.3">
      <c r="A3719" s="23" t="str">
        <f t="shared" si="1784"/>
        <v>01/05/2019</v>
      </c>
      <c r="B3719" s="8" t="str">
        <f t="shared" si="1785"/>
        <v>01/05/2019</v>
      </c>
      <c r="C3719" s="8">
        <v>5</v>
      </c>
      <c r="D3719" s="8" t="str">
        <f t="shared" si="1786"/>
        <v>DH13212</v>
      </c>
      <c r="E3719" s="8" t="str">
        <f t="shared" si="1787"/>
        <v>hai.vi</v>
      </c>
      <c r="F3719" s="8" t="str">
        <f>VLOOKUP(E3719,'DANH MỤC'!$F:$G,2,0)</f>
        <v>Nhóm 1</v>
      </c>
      <c r="G3719" s="8" t="str">
        <f t="shared" si="1788"/>
        <v>KH1549</v>
      </c>
      <c r="H3719" t="str">
        <f>VLOOKUP(G3719,'DANH MỤC'!$I:$K,2,0)</f>
        <v>KH 1549</v>
      </c>
      <c r="I3719" t="str">
        <f>VLOOKUP(G3719,'DANH MỤC'!$I:$K,3,0)</f>
        <v>Bình Định</v>
      </c>
      <c r="J3719" s="8" t="s">
        <v>5948</v>
      </c>
      <c r="K3719" t="str">
        <f>VLOOKUP(J3719,'DANH MỤC'!$A$1:$B$19,2,0)</f>
        <v>Hàng tặng 0005</v>
      </c>
      <c r="L3719" t="s">
        <v>51</v>
      </c>
      <c r="M3719">
        <v>1</v>
      </c>
      <c r="N3719" s="3">
        <f>IF(LEFT(K3719,1)="S",VLOOKUP(K3719,'DANH MỤC'!$B:$D,2,0),VLOOKUP(K3719,'DANH MỤC'!$B:$D,3,0))</f>
        <v>300000</v>
      </c>
      <c r="O3719">
        <v>0</v>
      </c>
      <c r="P3719" s="3">
        <f>N3719*O3719%*CSDL[[#This Row],[SỐ LƯỢNG]]</f>
        <v>0</v>
      </c>
      <c r="Q3719" s="3">
        <f t="shared" si="1783"/>
        <v>300000</v>
      </c>
    </row>
    <row r="3720" spans="1:17" x14ac:dyDescent="0.3">
      <c r="A3720" s="23" t="str">
        <f t="shared" si="1784"/>
        <v>01/05/2019</v>
      </c>
      <c r="B3720" s="8" t="str">
        <f t="shared" si="1785"/>
        <v>01/05/2019</v>
      </c>
      <c r="C3720" s="8">
        <v>5</v>
      </c>
      <c r="D3720" s="8" t="str">
        <f t="shared" si="1786"/>
        <v>DH13212</v>
      </c>
      <c r="E3720" s="8" t="str">
        <f t="shared" si="1787"/>
        <v>hai.vi</v>
      </c>
      <c r="F3720" s="8" t="str">
        <f>VLOOKUP(E3720,'DANH MỤC'!$F:$G,2,0)</f>
        <v>Nhóm 1</v>
      </c>
      <c r="G3720" s="8" t="str">
        <f t="shared" si="1788"/>
        <v>KH1549</v>
      </c>
      <c r="H3720" t="str">
        <f>VLOOKUP(G3720,'DANH MỤC'!$I:$K,2,0)</f>
        <v>KH 1549</v>
      </c>
      <c r="I3720" t="str">
        <f>VLOOKUP(G3720,'DANH MỤC'!$I:$K,3,0)</f>
        <v>Bình Định</v>
      </c>
      <c r="J3720" s="8" t="s">
        <v>5944</v>
      </c>
      <c r="K3720" t="str">
        <f>VLOOKUP(J3720,'DANH MỤC'!$A$1:$B$19,2,0)</f>
        <v>Hàng tặng 0001</v>
      </c>
      <c r="L3720" t="s">
        <v>24</v>
      </c>
      <c r="M3720">
        <v>2</v>
      </c>
      <c r="N3720" s="3">
        <f>IF(LEFT(K3720,1)="S",VLOOKUP(K3720,'DANH MỤC'!$B:$D,2,0),VLOOKUP(K3720,'DANH MỤC'!$B:$D,3,0))</f>
        <v>200000</v>
      </c>
      <c r="O3720">
        <v>100</v>
      </c>
      <c r="P3720" s="3">
        <f>N3720*O3720%*CSDL[[#This Row],[SỐ LƯỢNG]]</f>
        <v>400000</v>
      </c>
      <c r="Q3720" s="3">
        <f t="shared" si="1783"/>
        <v>0</v>
      </c>
    </row>
    <row r="3721" spans="1:17" x14ac:dyDescent="0.3">
      <c r="A3721" s="23" t="s">
        <v>1886</v>
      </c>
      <c r="B3721" s="8" t="s">
        <v>1886</v>
      </c>
      <c r="C3721" s="8">
        <v>5</v>
      </c>
      <c r="D3721" s="8" t="s">
        <v>1947</v>
      </c>
      <c r="E3721" s="8" t="s">
        <v>13821</v>
      </c>
      <c r="F3721" s="8" t="str">
        <f>VLOOKUP(E3721,'DANH MỤC'!$F:$G,2,0)</f>
        <v>Nhóm 1</v>
      </c>
      <c r="G3721" s="8" t="s">
        <v>6618</v>
      </c>
      <c r="H3721" t="str">
        <f>VLOOKUP(G3721,'DANH MỤC'!$I:$K,2,0)</f>
        <v>KH 0585</v>
      </c>
      <c r="I3721" t="str">
        <f>VLOOKUP(G3721,'DANH MỤC'!$I:$K,3,0)</f>
        <v>Thừa Thiên Huế</v>
      </c>
      <c r="J3721" s="8" t="s">
        <v>5940</v>
      </c>
      <c r="K3721" t="str">
        <f>VLOOKUP(J3721,'DANH MỤC'!$A$1:$B$19,2,0)</f>
        <v>Sản phẩm 0002</v>
      </c>
      <c r="L3721" t="s">
        <v>15</v>
      </c>
      <c r="M3721">
        <v>2</v>
      </c>
      <c r="N3721" s="3">
        <f>IF(LEFT(K3721,1)="S",VLOOKUP(K3721,'DANH MỤC'!$B:$D,2,0),VLOOKUP(K3721,'DANH MỤC'!$B:$D,3,0))</f>
        <v>2000000</v>
      </c>
      <c r="O3721">
        <v>0</v>
      </c>
      <c r="P3721" s="3">
        <f>N3721*O3721%*CSDL[[#This Row],[SỐ LƯỢNG]]</f>
        <v>0</v>
      </c>
      <c r="Q3721" s="3">
        <f t="shared" si="1783"/>
        <v>4000000</v>
      </c>
    </row>
    <row r="3722" spans="1:17" x14ac:dyDescent="0.3">
      <c r="A3722" s="23" t="str">
        <f t="shared" ref="A3722:A3723" si="1789">A3721</f>
        <v>01/05/2019</v>
      </c>
      <c r="B3722" s="8" t="str">
        <f t="shared" ref="B3722:B3723" si="1790">B3721</f>
        <v>01/05/2019</v>
      </c>
      <c r="C3722" s="8">
        <v>5</v>
      </c>
      <c r="D3722" s="8" t="str">
        <f t="shared" ref="D3722:D3723" si="1791">D3721</f>
        <v>DH13211</v>
      </c>
      <c r="E3722" s="8" t="str">
        <f t="shared" ref="E3722:E3723" si="1792">E3721</f>
        <v>thu.le</v>
      </c>
      <c r="F3722" s="8" t="str">
        <f>VLOOKUP(E3722,'DANH MỤC'!$F:$G,2,0)</f>
        <v>Nhóm 1</v>
      </c>
      <c r="G3722" s="8" t="str">
        <f t="shared" ref="G3722:G3723" si="1793">G3721</f>
        <v>KH0585</v>
      </c>
      <c r="H3722" t="str">
        <f>VLOOKUP(G3722,'DANH MỤC'!$I:$K,2,0)</f>
        <v>KH 0585</v>
      </c>
      <c r="I3722" t="str">
        <f>VLOOKUP(G3722,'DANH MỤC'!$I:$K,3,0)</f>
        <v>Thừa Thiên Huế</v>
      </c>
      <c r="J3722" s="8" t="s">
        <v>5946</v>
      </c>
      <c r="K3722" t="str">
        <f>VLOOKUP(J3722,'DANH MỤC'!$A$1:$B$19,2,0)</f>
        <v>Hàng tặng 0003</v>
      </c>
      <c r="L3722" t="s">
        <v>46</v>
      </c>
      <c r="M3722">
        <v>1</v>
      </c>
      <c r="N3722" s="3">
        <f>IF(LEFT(K3722,1)="S",VLOOKUP(K3722,'DANH MỤC'!$B:$D,2,0),VLOOKUP(K3722,'DANH MỤC'!$B:$D,3,0))</f>
        <v>300000</v>
      </c>
      <c r="O3722">
        <v>0</v>
      </c>
      <c r="P3722" s="3">
        <f>N3722*O3722%*CSDL[[#This Row],[SỐ LƯỢNG]]</f>
        <v>0</v>
      </c>
      <c r="Q3722" s="3">
        <f t="shared" si="1783"/>
        <v>300000</v>
      </c>
    </row>
    <row r="3723" spans="1:17" x14ac:dyDescent="0.3">
      <c r="A3723" s="23" t="str">
        <f t="shared" si="1789"/>
        <v>01/05/2019</v>
      </c>
      <c r="B3723" s="8" t="str">
        <f t="shared" si="1790"/>
        <v>01/05/2019</v>
      </c>
      <c r="C3723" s="8">
        <v>5</v>
      </c>
      <c r="D3723" s="8" t="str">
        <f t="shared" si="1791"/>
        <v>DH13211</v>
      </c>
      <c r="E3723" s="8" t="str">
        <f t="shared" si="1792"/>
        <v>thu.le</v>
      </c>
      <c r="F3723" s="8" t="str">
        <f>VLOOKUP(E3723,'DANH MỤC'!$F:$G,2,0)</f>
        <v>Nhóm 1</v>
      </c>
      <c r="G3723" s="8" t="str">
        <f t="shared" si="1793"/>
        <v>KH0585</v>
      </c>
      <c r="H3723" t="str">
        <f>VLOOKUP(G3723,'DANH MỤC'!$I:$K,2,0)</f>
        <v>KH 0585</v>
      </c>
      <c r="I3723" t="str">
        <f>VLOOKUP(G3723,'DANH MỤC'!$I:$K,3,0)</f>
        <v>Thừa Thiên Huế</v>
      </c>
      <c r="J3723" s="8" t="s">
        <v>5948</v>
      </c>
      <c r="K3723" t="str">
        <f>VLOOKUP(J3723,'DANH MỤC'!$A$1:$B$19,2,0)</f>
        <v>Hàng tặng 0005</v>
      </c>
      <c r="L3723" t="s">
        <v>51</v>
      </c>
      <c r="M3723">
        <v>1</v>
      </c>
      <c r="N3723" s="3">
        <f>IF(LEFT(K3723,1)="S",VLOOKUP(K3723,'DANH MỤC'!$B:$D,2,0),VLOOKUP(K3723,'DANH MỤC'!$B:$D,3,0))</f>
        <v>300000</v>
      </c>
      <c r="O3723">
        <v>0</v>
      </c>
      <c r="P3723" s="3">
        <f>N3723*O3723%*CSDL[[#This Row],[SỐ LƯỢNG]]</f>
        <v>0</v>
      </c>
      <c r="Q3723" s="3">
        <f t="shared" si="1783"/>
        <v>300000</v>
      </c>
    </row>
    <row r="3724" spans="1:17" x14ac:dyDescent="0.3">
      <c r="A3724" s="23" t="s">
        <v>1886</v>
      </c>
      <c r="B3724" s="8" t="s">
        <v>1886</v>
      </c>
      <c r="C3724" s="8">
        <v>5</v>
      </c>
      <c r="D3724" s="8" t="s">
        <v>1948</v>
      </c>
      <c r="E3724" s="8" t="s">
        <v>13819</v>
      </c>
      <c r="F3724" s="8" t="str">
        <f>VLOOKUP(E3724,'DANH MỤC'!$F:$G,2,0)</f>
        <v>Nhóm 1</v>
      </c>
      <c r="G3724" s="8" t="s">
        <v>7561</v>
      </c>
      <c r="H3724" t="str">
        <f>VLOOKUP(G3724,'DANH MỤC'!$I:$K,2,0)</f>
        <v>KH 1550</v>
      </c>
      <c r="I3724" t="str">
        <f>VLOOKUP(G3724,'DANH MỤC'!$I:$K,3,0)</f>
        <v>Ninh Thuận</v>
      </c>
      <c r="J3724" s="8" t="s">
        <v>5939</v>
      </c>
      <c r="K3724" t="str">
        <f>VLOOKUP(J3724,'DANH MỤC'!$A$1:$B$19,2,0)</f>
        <v>Sản phẩm 0001</v>
      </c>
      <c r="L3724" t="s">
        <v>15</v>
      </c>
      <c r="M3724">
        <v>1</v>
      </c>
      <c r="N3724" s="3">
        <f>IF(LEFT(K3724,1)="S",VLOOKUP(K3724,'DANH MỤC'!$B:$D,2,0),VLOOKUP(K3724,'DANH MỤC'!$B:$D,3,0))</f>
        <v>3000000</v>
      </c>
      <c r="O3724">
        <v>0</v>
      </c>
      <c r="P3724" s="3">
        <f>N3724*O3724%*CSDL[[#This Row],[SỐ LƯỢNG]]</f>
        <v>0</v>
      </c>
      <c r="Q3724" s="3">
        <f t="shared" si="1783"/>
        <v>3000000</v>
      </c>
    </row>
    <row r="3725" spans="1:17" x14ac:dyDescent="0.3">
      <c r="A3725" s="23" t="str">
        <f>A3724</f>
        <v>01/05/2019</v>
      </c>
      <c r="B3725" s="8" t="str">
        <f>B3724</f>
        <v>01/05/2019</v>
      </c>
      <c r="C3725" s="8">
        <v>5</v>
      </c>
      <c r="D3725" s="8" t="str">
        <f>D3724</f>
        <v>DH13210</v>
      </c>
      <c r="E3725" s="8" t="str">
        <f>E3724</f>
        <v>linh.truong</v>
      </c>
      <c r="F3725" s="8" t="str">
        <f>VLOOKUP(E3725,'DANH MỤC'!$F:$G,2,0)</f>
        <v>Nhóm 1</v>
      </c>
      <c r="G3725" s="8" t="str">
        <f>G3724</f>
        <v>KH1550</v>
      </c>
      <c r="H3725" t="str">
        <f>VLOOKUP(G3725,'DANH MỤC'!$I:$K,2,0)</f>
        <v>KH 1550</v>
      </c>
      <c r="I3725" t="str">
        <f>VLOOKUP(G3725,'DANH MỤC'!$I:$K,3,0)</f>
        <v>Ninh Thuận</v>
      </c>
      <c r="J3725" s="8" t="s">
        <v>5944</v>
      </c>
      <c r="K3725" t="str">
        <f>VLOOKUP(J3725,'DANH MỤC'!$A$1:$B$19,2,0)</f>
        <v>Hàng tặng 0001</v>
      </c>
      <c r="L3725" t="s">
        <v>24</v>
      </c>
      <c r="M3725">
        <v>2</v>
      </c>
      <c r="N3725" s="3">
        <f>IF(LEFT(K3725,1)="S",VLOOKUP(K3725,'DANH MỤC'!$B:$D,2,0),VLOOKUP(K3725,'DANH MỤC'!$B:$D,3,0))</f>
        <v>200000</v>
      </c>
      <c r="O3725">
        <v>100</v>
      </c>
      <c r="P3725" s="3">
        <f>N3725*O3725%*CSDL[[#This Row],[SỐ LƯỢNG]]</f>
        <v>400000</v>
      </c>
      <c r="Q3725" s="3">
        <f t="shared" si="1783"/>
        <v>0</v>
      </c>
    </row>
    <row r="3726" spans="1:17" x14ac:dyDescent="0.3">
      <c r="A3726" s="23" t="s">
        <v>1886</v>
      </c>
      <c r="B3726" s="8" t="s">
        <v>1886</v>
      </c>
      <c r="C3726" s="8">
        <v>5</v>
      </c>
      <c r="D3726" s="8" t="s">
        <v>1949</v>
      </c>
      <c r="E3726" s="8" t="s">
        <v>13814</v>
      </c>
      <c r="F3726" s="8" t="str">
        <f>VLOOKUP(E3726,'DANH MỤC'!$F:$G,2,0)</f>
        <v>Nhóm 1</v>
      </c>
      <c r="G3726" s="8" t="s">
        <v>7562</v>
      </c>
      <c r="H3726" t="str">
        <f>VLOOKUP(G3726,'DANH MỤC'!$I:$K,2,0)</f>
        <v>KH 1551</v>
      </c>
      <c r="I3726" t="str">
        <f>VLOOKUP(G3726,'DANH MỤC'!$I:$K,3,0)</f>
        <v>Lạng Sơn</v>
      </c>
      <c r="J3726" s="8" t="s">
        <v>5940</v>
      </c>
      <c r="K3726" t="str">
        <f>VLOOKUP(J3726,'DANH MỤC'!$A$1:$B$19,2,0)</f>
        <v>Sản phẩm 0002</v>
      </c>
      <c r="L3726" t="s">
        <v>15</v>
      </c>
      <c r="M3726">
        <v>1</v>
      </c>
      <c r="N3726" s="3">
        <f>IF(LEFT(K3726,1)="S",VLOOKUP(K3726,'DANH MỤC'!$B:$D,2,0),VLOOKUP(K3726,'DANH MỤC'!$B:$D,3,0))</f>
        <v>2000000</v>
      </c>
      <c r="O3726">
        <v>0</v>
      </c>
      <c r="P3726" s="3">
        <f>N3726*O3726%*CSDL[[#This Row],[SỐ LƯỢNG]]</f>
        <v>0</v>
      </c>
      <c r="Q3726" s="3">
        <f t="shared" si="1783"/>
        <v>2000000</v>
      </c>
    </row>
    <row r="3727" spans="1:17" x14ac:dyDescent="0.3">
      <c r="A3727" s="23" t="str">
        <f t="shared" ref="A3727:A3728" si="1794">A3726</f>
        <v>01/05/2019</v>
      </c>
      <c r="B3727" s="8" t="str">
        <f t="shared" ref="B3727:B3728" si="1795">B3726</f>
        <v>01/05/2019</v>
      </c>
      <c r="C3727" s="8">
        <v>5</v>
      </c>
      <c r="D3727" s="8" t="str">
        <f t="shared" ref="D3727:D3728" si="1796">D3726</f>
        <v>DH13209</v>
      </c>
      <c r="E3727" s="8" t="str">
        <f t="shared" ref="E3727:E3728" si="1797">E3726</f>
        <v>hai.vi</v>
      </c>
      <c r="F3727" s="8" t="str">
        <f>VLOOKUP(E3727,'DANH MỤC'!$F:$G,2,0)</f>
        <v>Nhóm 1</v>
      </c>
      <c r="G3727" s="8" t="str">
        <f t="shared" ref="G3727:G3728" si="1798">G3726</f>
        <v>KH1551</v>
      </c>
      <c r="H3727" t="str">
        <f>VLOOKUP(G3727,'DANH MỤC'!$I:$K,2,0)</f>
        <v>KH 1551</v>
      </c>
      <c r="I3727" t="str">
        <f>VLOOKUP(G3727,'DANH MỤC'!$I:$K,3,0)</f>
        <v>Lạng Sơn</v>
      </c>
      <c r="J3727" s="8" t="s">
        <v>5944</v>
      </c>
      <c r="K3727" t="str">
        <f>VLOOKUP(J3727,'DANH MỤC'!$A$1:$B$19,2,0)</f>
        <v>Hàng tặng 0001</v>
      </c>
      <c r="L3727" t="s">
        <v>24</v>
      </c>
      <c r="M3727">
        <v>2</v>
      </c>
      <c r="N3727" s="3">
        <f>IF(LEFT(K3727,1)="S",VLOOKUP(K3727,'DANH MỤC'!$B:$D,2,0),VLOOKUP(K3727,'DANH MỤC'!$B:$D,3,0))</f>
        <v>200000</v>
      </c>
      <c r="O3727">
        <v>100</v>
      </c>
      <c r="P3727" s="3">
        <f>N3727*O3727%*CSDL[[#This Row],[SỐ LƯỢNG]]</f>
        <v>400000</v>
      </c>
      <c r="Q3727" s="3">
        <f t="shared" si="1783"/>
        <v>0</v>
      </c>
    </row>
    <row r="3728" spans="1:17" x14ac:dyDescent="0.3">
      <c r="A3728" s="23" t="str">
        <f t="shared" si="1794"/>
        <v>01/05/2019</v>
      </c>
      <c r="B3728" s="8" t="str">
        <f t="shared" si="1795"/>
        <v>01/05/2019</v>
      </c>
      <c r="C3728" s="8">
        <v>5</v>
      </c>
      <c r="D3728" s="8" t="str">
        <f t="shared" si="1796"/>
        <v>DH13209</v>
      </c>
      <c r="E3728" s="8" t="str">
        <f t="shared" si="1797"/>
        <v>hai.vi</v>
      </c>
      <c r="F3728" s="8" t="str">
        <f>VLOOKUP(E3728,'DANH MỤC'!$F:$G,2,0)</f>
        <v>Nhóm 1</v>
      </c>
      <c r="G3728" s="8" t="str">
        <f t="shared" si="1798"/>
        <v>KH1551</v>
      </c>
      <c r="H3728" t="str">
        <f>VLOOKUP(G3728,'DANH MỤC'!$I:$K,2,0)</f>
        <v>KH 1551</v>
      </c>
      <c r="I3728" t="str">
        <f>VLOOKUP(G3728,'DANH MỤC'!$I:$K,3,0)</f>
        <v>Lạng Sơn</v>
      </c>
      <c r="J3728" s="8" t="s">
        <v>5939</v>
      </c>
      <c r="K3728" t="str">
        <f>VLOOKUP(J3728,'DANH MỤC'!$A$1:$B$19,2,0)</f>
        <v>Sản phẩm 0001</v>
      </c>
      <c r="L3728" t="s">
        <v>15</v>
      </c>
      <c r="M3728">
        <v>1</v>
      </c>
      <c r="N3728" s="3">
        <f>IF(LEFT(K3728,1)="S",VLOOKUP(K3728,'DANH MỤC'!$B:$D,2,0),VLOOKUP(K3728,'DANH MỤC'!$B:$D,3,0))</f>
        <v>3000000</v>
      </c>
      <c r="O3728">
        <v>5</v>
      </c>
      <c r="P3728" s="3">
        <f>N3728*O3728%*CSDL[[#This Row],[SỐ LƯỢNG]]</f>
        <v>150000</v>
      </c>
      <c r="Q3728" s="3">
        <f t="shared" si="1783"/>
        <v>2850000</v>
      </c>
    </row>
    <row r="3729" spans="1:17" x14ac:dyDescent="0.3">
      <c r="A3729" s="23" t="s">
        <v>1886</v>
      </c>
      <c r="B3729" s="8" t="s">
        <v>1886</v>
      </c>
      <c r="C3729" s="8">
        <v>5</v>
      </c>
      <c r="D3729" s="8" t="s">
        <v>1950</v>
      </c>
      <c r="E3729" s="8" t="s">
        <v>13823</v>
      </c>
      <c r="F3729" s="8" t="str">
        <f>VLOOKUP(E3729,'DANH MỤC'!$F:$G,2,0)</f>
        <v>Nhóm 1</v>
      </c>
      <c r="G3729" s="8" t="s">
        <v>7563</v>
      </c>
      <c r="H3729" t="str">
        <f>VLOOKUP(G3729,'DANH MỤC'!$I:$K,2,0)</f>
        <v>KH 1552</v>
      </c>
      <c r="I3729" t="str">
        <f>VLOOKUP(G3729,'DANH MỤC'!$I:$K,3,0)</f>
        <v>Bình Phước</v>
      </c>
      <c r="J3729" s="8" t="s">
        <v>5940</v>
      </c>
      <c r="K3729" t="str">
        <f>VLOOKUP(J3729,'DANH MỤC'!$A$1:$B$19,2,0)</f>
        <v>Sản phẩm 0002</v>
      </c>
      <c r="L3729" t="s">
        <v>15</v>
      </c>
      <c r="M3729">
        <v>1</v>
      </c>
      <c r="N3729" s="3">
        <f>IF(LEFT(K3729,1)="S",VLOOKUP(K3729,'DANH MỤC'!$B:$D,2,0),VLOOKUP(K3729,'DANH MỤC'!$B:$D,3,0))</f>
        <v>2000000</v>
      </c>
      <c r="O3729">
        <v>0</v>
      </c>
      <c r="P3729" s="3">
        <f>N3729*O3729%*CSDL[[#This Row],[SỐ LƯỢNG]]</f>
        <v>0</v>
      </c>
      <c r="Q3729" s="3">
        <f t="shared" si="1783"/>
        <v>2000000</v>
      </c>
    </row>
    <row r="3730" spans="1:17" x14ac:dyDescent="0.3">
      <c r="A3730" s="23" t="str">
        <f t="shared" ref="A3730:A3731" si="1799">A3729</f>
        <v>01/05/2019</v>
      </c>
      <c r="B3730" s="8" t="str">
        <f t="shared" ref="B3730:B3731" si="1800">B3729</f>
        <v>01/05/2019</v>
      </c>
      <c r="C3730" s="8">
        <v>5</v>
      </c>
      <c r="D3730" s="8" t="str">
        <f t="shared" ref="D3730:D3731" si="1801">D3729</f>
        <v>DH13208</v>
      </c>
      <c r="E3730" s="8" t="str">
        <f t="shared" ref="E3730:E3731" si="1802">E3729</f>
        <v>giang.nguyen</v>
      </c>
      <c r="F3730" s="8" t="str">
        <f>VLOOKUP(E3730,'DANH MỤC'!$F:$G,2,0)</f>
        <v>Nhóm 1</v>
      </c>
      <c r="G3730" s="8" t="str">
        <f t="shared" ref="G3730:G3731" si="1803">G3729</f>
        <v>KH1552</v>
      </c>
      <c r="H3730" t="str">
        <f>VLOOKUP(G3730,'DANH MỤC'!$I:$K,2,0)</f>
        <v>KH 1552</v>
      </c>
      <c r="I3730" t="str">
        <f>VLOOKUP(G3730,'DANH MỤC'!$I:$K,3,0)</f>
        <v>Bình Phước</v>
      </c>
      <c r="J3730" s="8" t="s">
        <v>5944</v>
      </c>
      <c r="K3730" t="str">
        <f>VLOOKUP(J3730,'DANH MỤC'!$A$1:$B$19,2,0)</f>
        <v>Hàng tặng 0001</v>
      </c>
      <c r="L3730" t="s">
        <v>24</v>
      </c>
      <c r="M3730">
        <v>2</v>
      </c>
      <c r="N3730" s="3">
        <f>IF(LEFT(K3730,1)="S",VLOOKUP(K3730,'DANH MỤC'!$B:$D,2,0),VLOOKUP(K3730,'DANH MỤC'!$B:$D,3,0))</f>
        <v>200000</v>
      </c>
      <c r="O3730">
        <v>100</v>
      </c>
      <c r="P3730" s="3">
        <f>N3730*O3730%*CSDL[[#This Row],[SỐ LƯỢNG]]</f>
        <v>400000</v>
      </c>
      <c r="Q3730" s="3">
        <f t="shared" si="1783"/>
        <v>0</v>
      </c>
    </row>
    <row r="3731" spans="1:17" x14ac:dyDescent="0.3">
      <c r="A3731" s="23" t="str">
        <f t="shared" si="1799"/>
        <v>01/05/2019</v>
      </c>
      <c r="B3731" s="8" t="str">
        <f t="shared" si="1800"/>
        <v>01/05/2019</v>
      </c>
      <c r="C3731" s="8">
        <v>5</v>
      </c>
      <c r="D3731" s="8" t="str">
        <f t="shared" si="1801"/>
        <v>DH13208</v>
      </c>
      <c r="E3731" s="8" t="str">
        <f t="shared" si="1802"/>
        <v>giang.nguyen</v>
      </c>
      <c r="F3731" s="8" t="str">
        <f>VLOOKUP(E3731,'DANH MỤC'!$F:$G,2,0)</f>
        <v>Nhóm 1</v>
      </c>
      <c r="G3731" s="8" t="str">
        <f t="shared" si="1803"/>
        <v>KH1552</v>
      </c>
      <c r="H3731" t="str">
        <f>VLOOKUP(G3731,'DANH MỤC'!$I:$K,2,0)</f>
        <v>KH 1552</v>
      </c>
      <c r="I3731" t="str">
        <f>VLOOKUP(G3731,'DANH MỤC'!$I:$K,3,0)</f>
        <v>Bình Phước</v>
      </c>
      <c r="J3731" s="8" t="s">
        <v>5939</v>
      </c>
      <c r="K3731" t="str">
        <f>VLOOKUP(J3731,'DANH MỤC'!$A$1:$B$19,2,0)</f>
        <v>Sản phẩm 0001</v>
      </c>
      <c r="L3731" t="s">
        <v>15</v>
      </c>
      <c r="M3731">
        <v>1</v>
      </c>
      <c r="N3731" s="3">
        <f>IF(LEFT(K3731,1)="S",VLOOKUP(K3731,'DANH MỤC'!$B:$D,2,0),VLOOKUP(K3731,'DANH MỤC'!$B:$D,3,0))</f>
        <v>3000000</v>
      </c>
      <c r="O3731">
        <v>20</v>
      </c>
      <c r="P3731" s="3">
        <f>N3731*O3731%*CSDL[[#This Row],[SỐ LƯỢNG]]</f>
        <v>600000</v>
      </c>
      <c r="Q3731" s="3">
        <f t="shared" si="1783"/>
        <v>2400000</v>
      </c>
    </row>
    <row r="3732" spans="1:17" x14ac:dyDescent="0.3">
      <c r="A3732" s="23" t="s">
        <v>1886</v>
      </c>
      <c r="B3732" s="8" t="s">
        <v>1886</v>
      </c>
      <c r="C3732" s="8">
        <v>5</v>
      </c>
      <c r="D3732" s="8" t="s">
        <v>1951</v>
      </c>
      <c r="E3732" s="8" t="s">
        <v>13814</v>
      </c>
      <c r="F3732" s="8" t="str">
        <f>VLOOKUP(E3732,'DANH MỤC'!$F:$G,2,0)</f>
        <v>Nhóm 1</v>
      </c>
      <c r="G3732" s="8" t="s">
        <v>7564</v>
      </c>
      <c r="H3732" t="str">
        <f>VLOOKUP(G3732,'DANH MỤC'!$I:$K,2,0)</f>
        <v>KH 1553</v>
      </c>
      <c r="I3732" t="str">
        <f>VLOOKUP(G3732,'DANH MỤC'!$I:$K,3,0)</f>
        <v>Bình Thuận</v>
      </c>
      <c r="J3732" s="8" t="s">
        <v>5939</v>
      </c>
      <c r="K3732" t="str">
        <f>VLOOKUP(J3732,'DANH MỤC'!$A$1:$B$19,2,0)</f>
        <v>Sản phẩm 0001</v>
      </c>
      <c r="L3732" t="s">
        <v>15</v>
      </c>
      <c r="M3732">
        <v>1</v>
      </c>
      <c r="N3732" s="3">
        <f>IF(LEFT(K3732,1)="S",VLOOKUP(K3732,'DANH MỤC'!$B:$D,2,0),VLOOKUP(K3732,'DANH MỤC'!$B:$D,3,0))</f>
        <v>3000000</v>
      </c>
      <c r="O3732">
        <v>0</v>
      </c>
      <c r="P3732" s="3">
        <f>N3732*O3732%*CSDL[[#This Row],[SỐ LƯỢNG]]</f>
        <v>0</v>
      </c>
      <c r="Q3732" s="3">
        <f t="shared" si="1783"/>
        <v>3000000</v>
      </c>
    </row>
    <row r="3733" spans="1:17" x14ac:dyDescent="0.3">
      <c r="A3733" s="23" t="str">
        <f>A3732</f>
        <v>01/05/2019</v>
      </c>
      <c r="B3733" s="8" t="str">
        <f>B3732</f>
        <v>01/05/2019</v>
      </c>
      <c r="C3733" s="8">
        <v>5</v>
      </c>
      <c r="D3733" s="8" t="str">
        <f>D3732</f>
        <v>DH13207</v>
      </c>
      <c r="E3733" s="8" t="str">
        <f>E3732</f>
        <v>hai.vi</v>
      </c>
      <c r="F3733" s="8" t="str">
        <f>VLOOKUP(E3733,'DANH MỤC'!$F:$G,2,0)</f>
        <v>Nhóm 1</v>
      </c>
      <c r="G3733" s="8" t="str">
        <f>G3732</f>
        <v>KH1553</v>
      </c>
      <c r="H3733" t="str">
        <f>VLOOKUP(G3733,'DANH MỤC'!$I:$K,2,0)</f>
        <v>KH 1553</v>
      </c>
      <c r="I3733" t="str">
        <f>VLOOKUP(G3733,'DANH MỤC'!$I:$K,3,0)</f>
        <v>Bình Thuận</v>
      </c>
      <c r="J3733" s="8" t="s">
        <v>5944</v>
      </c>
      <c r="K3733" t="str">
        <f>VLOOKUP(J3733,'DANH MỤC'!$A$1:$B$19,2,0)</f>
        <v>Hàng tặng 0001</v>
      </c>
      <c r="L3733" t="s">
        <v>24</v>
      </c>
      <c r="M3733">
        <v>2</v>
      </c>
      <c r="N3733" s="3">
        <f>IF(LEFT(K3733,1)="S",VLOOKUP(K3733,'DANH MỤC'!$B:$D,2,0),VLOOKUP(K3733,'DANH MỤC'!$B:$D,3,0))</f>
        <v>200000</v>
      </c>
      <c r="O3733">
        <v>100</v>
      </c>
      <c r="P3733" s="3">
        <f>N3733*O3733%*CSDL[[#This Row],[SỐ LƯỢNG]]</f>
        <v>400000</v>
      </c>
      <c r="Q3733" s="3">
        <f t="shared" si="1783"/>
        <v>0</v>
      </c>
    </row>
    <row r="3734" spans="1:17" x14ac:dyDescent="0.3">
      <c r="A3734" s="23" t="s">
        <v>1886</v>
      </c>
      <c r="B3734" s="8" t="s">
        <v>1886</v>
      </c>
      <c r="C3734" s="8">
        <v>5</v>
      </c>
      <c r="D3734" s="8" t="s">
        <v>1952</v>
      </c>
      <c r="E3734" s="8" t="s">
        <v>13819</v>
      </c>
      <c r="F3734" s="8" t="str">
        <f>VLOOKUP(E3734,'DANH MỤC'!$F:$G,2,0)</f>
        <v>Nhóm 1</v>
      </c>
      <c r="G3734" s="8" t="s">
        <v>6257</v>
      </c>
      <c r="H3734" t="str">
        <f>VLOOKUP(G3734,'DANH MỤC'!$I:$K,2,0)</f>
        <v>KH 0224</v>
      </c>
      <c r="I3734" t="str">
        <f>VLOOKUP(G3734,'DANH MỤC'!$I:$K,3,0)</f>
        <v>Trà Vinh</v>
      </c>
      <c r="J3734" s="8" t="s">
        <v>5940</v>
      </c>
      <c r="K3734" t="str">
        <f>VLOOKUP(J3734,'DANH MỤC'!$A$1:$B$19,2,0)</f>
        <v>Sản phẩm 0002</v>
      </c>
      <c r="L3734" t="s">
        <v>15</v>
      </c>
      <c r="M3734">
        <v>1</v>
      </c>
      <c r="N3734" s="3">
        <f>IF(LEFT(K3734,1)="S",VLOOKUP(K3734,'DANH MỤC'!$B:$D,2,0),VLOOKUP(K3734,'DANH MỤC'!$B:$D,3,0))</f>
        <v>2000000</v>
      </c>
      <c r="O3734">
        <v>0</v>
      </c>
      <c r="P3734" s="3">
        <f>N3734*O3734%*CSDL[[#This Row],[SỐ LƯỢNG]]</f>
        <v>0</v>
      </c>
      <c r="Q3734" s="3">
        <f t="shared" si="1783"/>
        <v>2000000</v>
      </c>
    </row>
    <row r="3735" spans="1:17" x14ac:dyDescent="0.3">
      <c r="A3735" s="23" t="str">
        <f>A3734</f>
        <v>01/05/2019</v>
      </c>
      <c r="B3735" s="8" t="str">
        <f>B3734</f>
        <v>01/05/2019</v>
      </c>
      <c r="C3735" s="8">
        <v>5</v>
      </c>
      <c r="D3735" s="8" t="str">
        <f>D3734</f>
        <v>DH13206</v>
      </c>
      <c r="E3735" s="8" t="str">
        <f>E3734</f>
        <v>linh.truong</v>
      </c>
      <c r="F3735" s="8" t="str">
        <f>VLOOKUP(E3735,'DANH MỤC'!$F:$G,2,0)</f>
        <v>Nhóm 1</v>
      </c>
      <c r="G3735" s="8" t="str">
        <f>G3734</f>
        <v>KH0224</v>
      </c>
      <c r="H3735" t="str">
        <f>VLOOKUP(G3735,'DANH MỤC'!$I:$K,2,0)</f>
        <v>KH 0224</v>
      </c>
      <c r="I3735" t="str">
        <f>VLOOKUP(G3735,'DANH MỤC'!$I:$K,3,0)</f>
        <v>Trà Vinh</v>
      </c>
      <c r="J3735" s="8" t="s">
        <v>5944</v>
      </c>
      <c r="K3735" t="str">
        <f>VLOOKUP(J3735,'DANH MỤC'!$A$1:$B$19,2,0)</f>
        <v>Hàng tặng 0001</v>
      </c>
      <c r="L3735" t="s">
        <v>24</v>
      </c>
      <c r="M3735">
        <v>2</v>
      </c>
      <c r="N3735" s="3">
        <f>IF(LEFT(K3735,1)="S",VLOOKUP(K3735,'DANH MỤC'!$B:$D,2,0),VLOOKUP(K3735,'DANH MỤC'!$B:$D,3,0))</f>
        <v>200000</v>
      </c>
      <c r="O3735">
        <v>100</v>
      </c>
      <c r="P3735" s="3">
        <f>N3735*O3735%*CSDL[[#This Row],[SỐ LƯỢNG]]</f>
        <v>400000</v>
      </c>
      <c r="Q3735" s="3">
        <f t="shared" si="1783"/>
        <v>0</v>
      </c>
    </row>
    <row r="3736" spans="1:17" x14ac:dyDescent="0.3">
      <c r="A3736" s="23" t="s">
        <v>1886</v>
      </c>
      <c r="B3736" s="8" t="s">
        <v>1886</v>
      </c>
      <c r="C3736" s="8">
        <v>5</v>
      </c>
      <c r="D3736" s="8" t="s">
        <v>1953</v>
      </c>
      <c r="E3736" s="8" t="s">
        <v>13814</v>
      </c>
      <c r="F3736" s="8" t="str">
        <f>VLOOKUP(E3736,'DANH MỤC'!$F:$G,2,0)</f>
        <v>Nhóm 1</v>
      </c>
      <c r="G3736" s="8" t="s">
        <v>7565</v>
      </c>
      <c r="H3736" t="str">
        <f>VLOOKUP(G3736,'DANH MỤC'!$I:$K,2,0)</f>
        <v>KH 1554</v>
      </c>
      <c r="I3736" t="str">
        <f>VLOOKUP(G3736,'DANH MỤC'!$I:$K,3,0)</f>
        <v>Quảng Ngãi</v>
      </c>
      <c r="J3736" s="8" t="s">
        <v>5939</v>
      </c>
      <c r="K3736" t="str">
        <f>VLOOKUP(J3736,'DANH MỤC'!$A$1:$B$19,2,0)</f>
        <v>Sản phẩm 0001</v>
      </c>
      <c r="L3736" t="s">
        <v>15</v>
      </c>
      <c r="M3736">
        <v>1</v>
      </c>
      <c r="N3736" s="3">
        <f>IF(LEFT(K3736,1)="S",VLOOKUP(K3736,'DANH MỤC'!$B:$D,2,0),VLOOKUP(K3736,'DANH MỤC'!$B:$D,3,0))</f>
        <v>3000000</v>
      </c>
      <c r="O3736">
        <v>5</v>
      </c>
      <c r="P3736" s="3">
        <f>N3736*O3736%*CSDL[[#This Row],[SỐ LƯỢNG]]</f>
        <v>150000</v>
      </c>
      <c r="Q3736" s="3">
        <f t="shared" si="1783"/>
        <v>2850000</v>
      </c>
    </row>
    <row r="3737" spans="1:17" x14ac:dyDescent="0.3">
      <c r="A3737" s="23" t="s">
        <v>1886</v>
      </c>
      <c r="B3737" s="8" t="s">
        <v>1886</v>
      </c>
      <c r="C3737" s="8">
        <v>5</v>
      </c>
      <c r="D3737" s="8" t="s">
        <v>1954</v>
      </c>
      <c r="E3737" s="8" t="s">
        <v>13819</v>
      </c>
      <c r="F3737" s="8" t="str">
        <f>VLOOKUP(E3737,'DANH MỤC'!$F:$G,2,0)</f>
        <v>Nhóm 1</v>
      </c>
      <c r="G3737" s="8" t="s">
        <v>6576</v>
      </c>
      <c r="H3737" t="str">
        <f>VLOOKUP(G3737,'DANH MỤC'!$I:$K,2,0)</f>
        <v>KH 0543</v>
      </c>
      <c r="I3737" t="str">
        <f>VLOOKUP(G3737,'DANH MỤC'!$I:$K,3,0)</f>
        <v>Hưng Yên</v>
      </c>
      <c r="J3737" s="8" t="s">
        <v>5940</v>
      </c>
      <c r="K3737" t="str">
        <f>VLOOKUP(J3737,'DANH MỤC'!$A$1:$B$19,2,0)</f>
        <v>Sản phẩm 0002</v>
      </c>
      <c r="L3737" t="s">
        <v>15</v>
      </c>
      <c r="M3737">
        <v>1</v>
      </c>
      <c r="N3737" s="3">
        <f>IF(LEFT(K3737,1)="S",VLOOKUP(K3737,'DANH MỤC'!$B:$D,2,0),VLOOKUP(K3737,'DANH MỤC'!$B:$D,3,0))</f>
        <v>2000000</v>
      </c>
      <c r="O3737">
        <v>10</v>
      </c>
      <c r="P3737" s="3">
        <f>N3737*O3737%*CSDL[[#This Row],[SỐ LƯỢNG]]</f>
        <v>200000</v>
      </c>
      <c r="Q3737" s="3">
        <f t="shared" si="1783"/>
        <v>1800000</v>
      </c>
    </row>
    <row r="3738" spans="1:17" x14ac:dyDescent="0.3">
      <c r="A3738" s="23" t="str">
        <f>A3737</f>
        <v>01/05/2019</v>
      </c>
      <c r="B3738" s="8" t="str">
        <f>B3737</f>
        <v>01/05/2019</v>
      </c>
      <c r="C3738" s="8">
        <v>5</v>
      </c>
      <c r="D3738" s="8" t="str">
        <f>D3737</f>
        <v>DH13204</v>
      </c>
      <c r="E3738" s="8" t="str">
        <f>E3737</f>
        <v>linh.truong</v>
      </c>
      <c r="F3738" s="8" t="str">
        <f>VLOOKUP(E3738,'DANH MỤC'!$F:$G,2,0)</f>
        <v>Nhóm 1</v>
      </c>
      <c r="G3738" s="8" t="str">
        <f>G3737</f>
        <v>KH0543</v>
      </c>
      <c r="H3738" t="str">
        <f>VLOOKUP(G3738,'DANH MỤC'!$I:$K,2,0)</f>
        <v>KH 0543</v>
      </c>
      <c r="I3738" t="str">
        <f>VLOOKUP(G3738,'DANH MỤC'!$I:$K,3,0)</f>
        <v>Hưng Yên</v>
      </c>
      <c r="J3738" s="8" t="s">
        <v>5940</v>
      </c>
      <c r="K3738" t="str">
        <f>VLOOKUP(J3738,'DANH MỤC'!$A$1:$B$19,2,0)</f>
        <v>Sản phẩm 0002</v>
      </c>
      <c r="L3738" t="s">
        <v>15</v>
      </c>
      <c r="M3738">
        <v>1</v>
      </c>
      <c r="N3738" s="3">
        <f>IF(LEFT(K3738,1)="S",VLOOKUP(K3738,'DANH MỤC'!$B:$D,2,0),VLOOKUP(K3738,'DANH MỤC'!$B:$D,3,0))</f>
        <v>2000000</v>
      </c>
      <c r="O3738">
        <v>10</v>
      </c>
      <c r="P3738" s="3">
        <f>N3738*O3738%*CSDL[[#This Row],[SỐ LƯỢNG]]</f>
        <v>200000</v>
      </c>
      <c r="Q3738" s="3">
        <f t="shared" si="1783"/>
        <v>1800000</v>
      </c>
    </row>
    <row r="3739" spans="1:17" x14ac:dyDescent="0.3">
      <c r="A3739" s="23" t="s">
        <v>1886</v>
      </c>
      <c r="B3739" s="8" t="s">
        <v>1886</v>
      </c>
      <c r="C3739" s="8">
        <v>5</v>
      </c>
      <c r="D3739" s="8" t="s">
        <v>1955</v>
      </c>
      <c r="E3739" s="8" t="s">
        <v>13819</v>
      </c>
      <c r="F3739" s="8" t="str">
        <f>VLOOKUP(E3739,'DANH MỤC'!$F:$G,2,0)</f>
        <v>Nhóm 1</v>
      </c>
      <c r="G3739" s="8" t="s">
        <v>6576</v>
      </c>
      <c r="H3739" t="str">
        <f>VLOOKUP(G3739,'DANH MỤC'!$I:$K,2,0)</f>
        <v>KH 0543</v>
      </c>
      <c r="I3739" t="str">
        <f>VLOOKUP(G3739,'DANH MỤC'!$I:$K,3,0)</f>
        <v>Hưng Yên</v>
      </c>
      <c r="J3739" s="8" t="s">
        <v>5940</v>
      </c>
      <c r="K3739" t="str">
        <f>VLOOKUP(J3739,'DANH MỤC'!$A$1:$B$19,2,0)</f>
        <v>Sản phẩm 0002</v>
      </c>
      <c r="L3739" t="s">
        <v>15</v>
      </c>
      <c r="M3739">
        <v>1</v>
      </c>
      <c r="N3739" s="3">
        <f>IF(LEFT(K3739,1)="S",VLOOKUP(K3739,'DANH MỤC'!$B:$D,2,0),VLOOKUP(K3739,'DANH MỤC'!$B:$D,3,0))</f>
        <v>2000000</v>
      </c>
      <c r="O3739">
        <v>10</v>
      </c>
      <c r="P3739" s="3">
        <f>N3739*O3739%*CSDL[[#This Row],[SỐ LƯỢNG]]</f>
        <v>200000</v>
      </c>
      <c r="Q3739" s="3">
        <f t="shared" si="1783"/>
        <v>1800000</v>
      </c>
    </row>
    <row r="3740" spans="1:17" x14ac:dyDescent="0.3">
      <c r="A3740" s="23" t="s">
        <v>1886</v>
      </c>
      <c r="B3740" s="8" t="s">
        <v>1886</v>
      </c>
      <c r="C3740" s="8">
        <v>5</v>
      </c>
      <c r="D3740" s="8" t="s">
        <v>1956</v>
      </c>
      <c r="E3740" s="8" t="s">
        <v>13823</v>
      </c>
      <c r="F3740" s="8" t="str">
        <f>VLOOKUP(E3740,'DANH MỤC'!$F:$G,2,0)</f>
        <v>Nhóm 1</v>
      </c>
      <c r="G3740" s="8" t="s">
        <v>7566</v>
      </c>
      <c r="H3740" t="str">
        <f>VLOOKUP(G3740,'DANH MỤC'!$I:$K,2,0)</f>
        <v>KH 1555</v>
      </c>
      <c r="I3740" t="str">
        <f>VLOOKUP(G3740,'DANH MỤC'!$I:$K,3,0)</f>
        <v>Sơn La</v>
      </c>
      <c r="J3740" s="8" t="s">
        <v>5939</v>
      </c>
      <c r="K3740" t="str">
        <f>VLOOKUP(J3740,'DANH MỤC'!$A$1:$B$19,2,0)</f>
        <v>Sản phẩm 0001</v>
      </c>
      <c r="L3740" t="s">
        <v>15</v>
      </c>
      <c r="M3740">
        <v>1</v>
      </c>
      <c r="N3740" s="3">
        <f>IF(LEFT(K3740,1)="S",VLOOKUP(K3740,'DANH MỤC'!$B:$D,2,0),VLOOKUP(K3740,'DANH MỤC'!$B:$D,3,0))</f>
        <v>3000000</v>
      </c>
      <c r="O3740">
        <v>0</v>
      </c>
      <c r="P3740" s="3">
        <f>N3740*O3740%*CSDL[[#This Row],[SỐ LƯỢNG]]</f>
        <v>0</v>
      </c>
      <c r="Q3740" s="3">
        <f t="shared" si="1783"/>
        <v>3000000</v>
      </c>
    </row>
    <row r="3741" spans="1:17" x14ac:dyDescent="0.3">
      <c r="A3741" s="23" t="str">
        <f>A3740</f>
        <v>01/05/2019</v>
      </c>
      <c r="B3741" s="8" t="str">
        <f>B3740</f>
        <v>01/05/2019</v>
      </c>
      <c r="C3741" s="8">
        <v>5</v>
      </c>
      <c r="D3741" s="8" t="str">
        <f>D3740</f>
        <v>DH13202</v>
      </c>
      <c r="E3741" s="8" t="str">
        <f>E3740</f>
        <v>giang.nguyen</v>
      </c>
      <c r="F3741" s="8" t="str">
        <f>VLOOKUP(E3741,'DANH MỤC'!$F:$G,2,0)</f>
        <v>Nhóm 1</v>
      </c>
      <c r="G3741" s="8" t="str">
        <f>G3740</f>
        <v>KH1555</v>
      </c>
      <c r="H3741" t="str">
        <f>VLOOKUP(G3741,'DANH MỤC'!$I:$K,2,0)</f>
        <v>KH 1555</v>
      </c>
      <c r="I3741" t="str">
        <f>VLOOKUP(G3741,'DANH MỤC'!$I:$K,3,0)</f>
        <v>Sơn La</v>
      </c>
      <c r="J3741" s="8" t="s">
        <v>5944</v>
      </c>
      <c r="K3741" t="str">
        <f>VLOOKUP(J3741,'DANH MỤC'!$A$1:$B$19,2,0)</f>
        <v>Hàng tặng 0001</v>
      </c>
      <c r="L3741" t="s">
        <v>24</v>
      </c>
      <c r="M3741">
        <v>2</v>
      </c>
      <c r="N3741" s="3">
        <f>IF(LEFT(K3741,1)="S",VLOOKUP(K3741,'DANH MỤC'!$B:$D,2,0),VLOOKUP(K3741,'DANH MỤC'!$B:$D,3,0))</f>
        <v>200000</v>
      </c>
      <c r="O3741">
        <v>100</v>
      </c>
      <c r="P3741" s="3">
        <f>N3741*O3741%*CSDL[[#This Row],[SỐ LƯỢNG]]</f>
        <v>400000</v>
      </c>
      <c r="Q3741" s="3">
        <f t="shared" si="1783"/>
        <v>0</v>
      </c>
    </row>
    <row r="3742" spans="1:17" x14ac:dyDescent="0.3">
      <c r="A3742" s="23" t="s">
        <v>1886</v>
      </c>
      <c r="B3742" s="8" t="s">
        <v>1886</v>
      </c>
      <c r="C3742" s="8">
        <v>5</v>
      </c>
      <c r="D3742" s="8" t="s">
        <v>1957</v>
      </c>
      <c r="E3742" s="8" t="s">
        <v>13819</v>
      </c>
      <c r="F3742" s="8" t="str">
        <f>VLOOKUP(E3742,'DANH MỤC'!$F:$G,2,0)</f>
        <v>Nhóm 1</v>
      </c>
      <c r="G3742" s="8" t="s">
        <v>6978</v>
      </c>
      <c r="H3742" t="str">
        <f>VLOOKUP(G3742,'DANH MỤC'!$I:$K,2,0)</f>
        <v>KH 0953</v>
      </c>
      <c r="I3742" t="str">
        <f>VLOOKUP(G3742,'DANH MỤC'!$I:$K,3,0)</f>
        <v>Đắk Nông</v>
      </c>
      <c r="J3742" s="8" t="s">
        <v>19</v>
      </c>
      <c r="K3742" t="str">
        <f>VLOOKUP(J3742,'DANH MỤC'!$A$1:$B$19,2,0)</f>
        <v>Sản phẩm 0003</v>
      </c>
      <c r="L3742" t="s">
        <v>15</v>
      </c>
      <c r="M3742">
        <v>1</v>
      </c>
      <c r="N3742" s="3">
        <f>IF(LEFT(K3742,1)="S",VLOOKUP(K3742,'DANH MỤC'!$B:$D,2,0),VLOOKUP(K3742,'DANH MỤC'!$B:$D,3,0))</f>
        <v>2500000</v>
      </c>
      <c r="O3742">
        <v>5</v>
      </c>
      <c r="P3742" s="3">
        <f>N3742*O3742%*CSDL[[#This Row],[SỐ LƯỢNG]]</f>
        <v>125000</v>
      </c>
      <c r="Q3742" s="3">
        <f t="shared" si="1783"/>
        <v>2375000</v>
      </c>
    </row>
    <row r="3743" spans="1:17" x14ac:dyDescent="0.3">
      <c r="A3743" s="23" t="s">
        <v>1886</v>
      </c>
      <c r="B3743" s="8" t="s">
        <v>1886</v>
      </c>
      <c r="C3743" s="8">
        <v>5</v>
      </c>
      <c r="D3743" s="8" t="s">
        <v>1958</v>
      </c>
      <c r="E3743" s="8" t="s">
        <v>13816</v>
      </c>
      <c r="F3743" s="8" t="str">
        <f>VLOOKUP(E3743,'DANH MỤC'!$F:$G,2,0)</f>
        <v>Nhóm 1</v>
      </c>
      <c r="G3743" s="8" t="s">
        <v>7567</v>
      </c>
      <c r="H3743" t="str">
        <f>VLOOKUP(G3743,'DANH MỤC'!$I:$K,2,0)</f>
        <v>KH 1556</v>
      </c>
      <c r="I3743" t="str">
        <f>VLOOKUP(G3743,'DANH MỤC'!$I:$K,3,0)</f>
        <v>Bình Định</v>
      </c>
      <c r="J3743" s="8" t="s">
        <v>14</v>
      </c>
      <c r="K3743" t="str">
        <f>VLOOKUP(J3743,'DANH MỤC'!$A$1:$B$19,2,0)</f>
        <v>Sản phẩm 0004</v>
      </c>
      <c r="L3743" t="s">
        <v>15</v>
      </c>
      <c r="M3743">
        <v>1</v>
      </c>
      <c r="N3743" s="3">
        <f>IF(LEFT(K3743,1)="S",VLOOKUP(K3743,'DANH MỤC'!$B:$D,2,0),VLOOKUP(K3743,'DANH MỤC'!$B:$D,3,0))</f>
        <v>3500000</v>
      </c>
      <c r="O3743">
        <v>10</v>
      </c>
      <c r="P3743" s="3">
        <f>N3743*O3743%*CSDL[[#This Row],[SỐ LƯỢNG]]</f>
        <v>350000</v>
      </c>
      <c r="Q3743" s="3">
        <f t="shared" si="1783"/>
        <v>3150000</v>
      </c>
    </row>
    <row r="3744" spans="1:17" x14ac:dyDescent="0.3">
      <c r="A3744" s="23" t="s">
        <v>1886</v>
      </c>
      <c r="B3744" s="8" t="s">
        <v>1886</v>
      </c>
      <c r="C3744" s="8">
        <v>5</v>
      </c>
      <c r="D3744" s="8" t="s">
        <v>1959</v>
      </c>
      <c r="E3744" s="8" t="s">
        <v>13839</v>
      </c>
      <c r="F3744" s="8" t="str">
        <f>VLOOKUP(E3744,'DANH MỤC'!$F:$G,2,0)</f>
        <v>Nhóm 2</v>
      </c>
      <c r="G3744" s="8" t="s">
        <v>6459</v>
      </c>
      <c r="H3744" t="str">
        <f>VLOOKUP(G3744,'DANH MỤC'!$I:$K,2,0)</f>
        <v>KH 0426</v>
      </c>
      <c r="I3744" t="str">
        <f>VLOOKUP(G3744,'DANH MỤC'!$I:$K,3,0)</f>
        <v>Hà Giang</v>
      </c>
      <c r="J3744" s="8" t="s">
        <v>5939</v>
      </c>
      <c r="K3744" t="str">
        <f>VLOOKUP(J3744,'DANH MỤC'!$A$1:$B$19,2,0)</f>
        <v>Sản phẩm 0001</v>
      </c>
      <c r="L3744" t="s">
        <v>15</v>
      </c>
      <c r="M3744">
        <v>1</v>
      </c>
      <c r="N3744" s="3">
        <f>IF(LEFT(K3744,1)="S",VLOOKUP(K3744,'DANH MỤC'!$B:$D,2,0),VLOOKUP(K3744,'DANH MỤC'!$B:$D,3,0))</f>
        <v>3000000</v>
      </c>
      <c r="O3744">
        <v>5</v>
      </c>
      <c r="P3744" s="3">
        <f>N3744*O3744%*CSDL[[#This Row],[SỐ LƯỢNG]]</f>
        <v>150000</v>
      </c>
      <c r="Q3744" s="3">
        <f t="shared" si="1783"/>
        <v>2850000</v>
      </c>
    </row>
    <row r="3745" spans="1:17" x14ac:dyDescent="0.3">
      <c r="A3745" s="23" t="s">
        <v>1886</v>
      </c>
      <c r="B3745" s="8" t="s">
        <v>1886</v>
      </c>
      <c r="C3745" s="8">
        <v>5</v>
      </c>
      <c r="D3745" s="8" t="s">
        <v>1960</v>
      </c>
      <c r="E3745" s="8" t="s">
        <v>13816</v>
      </c>
      <c r="F3745" s="8" t="str">
        <f>VLOOKUP(E3745,'DANH MỤC'!$F:$G,2,0)</f>
        <v>Nhóm 1</v>
      </c>
      <c r="G3745" s="8" t="s">
        <v>7568</v>
      </c>
      <c r="H3745" t="str">
        <f>VLOOKUP(G3745,'DANH MỤC'!$I:$K,2,0)</f>
        <v>KH 1557</v>
      </c>
      <c r="I3745" t="str">
        <f>VLOOKUP(G3745,'DANH MỤC'!$I:$K,3,0)</f>
        <v>Hà Tĩnh</v>
      </c>
      <c r="J3745" s="8" t="s">
        <v>5939</v>
      </c>
      <c r="K3745" t="str">
        <f>VLOOKUP(J3745,'DANH MỤC'!$A$1:$B$19,2,0)</f>
        <v>Sản phẩm 0001</v>
      </c>
      <c r="L3745" t="s">
        <v>15</v>
      </c>
      <c r="M3745">
        <v>1</v>
      </c>
      <c r="N3745" s="3">
        <f>IF(LEFT(K3745,1)="S",VLOOKUP(K3745,'DANH MỤC'!$B:$D,2,0),VLOOKUP(K3745,'DANH MỤC'!$B:$D,3,0))</f>
        <v>3000000</v>
      </c>
      <c r="O3745">
        <v>5</v>
      </c>
      <c r="P3745" s="3">
        <f>N3745*O3745%*CSDL[[#This Row],[SỐ LƯỢNG]]</f>
        <v>150000</v>
      </c>
      <c r="Q3745" s="3">
        <f t="shared" si="1783"/>
        <v>2850000</v>
      </c>
    </row>
    <row r="3746" spans="1:17" x14ac:dyDescent="0.3">
      <c r="A3746" s="23" t="str">
        <f>A3745</f>
        <v>01/05/2019</v>
      </c>
      <c r="B3746" s="8" t="str">
        <f>B3745</f>
        <v>01/05/2019</v>
      </c>
      <c r="C3746" s="8">
        <v>5</v>
      </c>
      <c r="D3746" s="8" t="str">
        <f>D3745</f>
        <v>DH13197</v>
      </c>
      <c r="E3746" s="8" t="str">
        <f>E3745</f>
        <v>luyen.dam</v>
      </c>
      <c r="F3746" s="8" t="str">
        <f>VLOOKUP(E3746,'DANH MỤC'!$F:$G,2,0)</f>
        <v>Nhóm 1</v>
      </c>
      <c r="G3746" s="8" t="str">
        <f>G3745</f>
        <v>KH1557</v>
      </c>
      <c r="H3746" t="str">
        <f>VLOOKUP(G3746,'DANH MỤC'!$I:$K,2,0)</f>
        <v>KH 1557</v>
      </c>
      <c r="I3746" t="str">
        <f>VLOOKUP(G3746,'DANH MỤC'!$I:$K,3,0)</f>
        <v>Hà Tĩnh</v>
      </c>
      <c r="J3746" s="8" t="s">
        <v>5939</v>
      </c>
      <c r="K3746" t="str">
        <f>VLOOKUP(J3746,'DANH MỤC'!$A$1:$B$19,2,0)</f>
        <v>Sản phẩm 0001</v>
      </c>
      <c r="L3746" t="s">
        <v>15</v>
      </c>
      <c r="M3746">
        <v>1</v>
      </c>
      <c r="N3746" s="3">
        <f>IF(LEFT(K3746,1)="S",VLOOKUP(K3746,'DANH MỤC'!$B:$D,2,0),VLOOKUP(K3746,'DANH MỤC'!$B:$D,3,0))</f>
        <v>3000000</v>
      </c>
      <c r="O3746">
        <v>10</v>
      </c>
      <c r="P3746" s="3">
        <f>N3746*O3746%*CSDL[[#This Row],[SỐ LƯỢNG]]</f>
        <v>300000</v>
      </c>
      <c r="Q3746" s="3">
        <f t="shared" si="1783"/>
        <v>2700000</v>
      </c>
    </row>
    <row r="3747" spans="1:17" x14ac:dyDescent="0.3">
      <c r="A3747" s="23" t="s">
        <v>1886</v>
      </c>
      <c r="B3747" s="8" t="s">
        <v>1886</v>
      </c>
      <c r="C3747" s="8">
        <v>5</v>
      </c>
      <c r="D3747" s="8" t="s">
        <v>1961</v>
      </c>
      <c r="E3747" s="8" t="s">
        <v>13833</v>
      </c>
      <c r="F3747" s="8" t="str">
        <f>VLOOKUP(E3747,'DANH MỤC'!$F:$G,2,0)</f>
        <v>Nhóm 2</v>
      </c>
      <c r="G3747" s="8" t="s">
        <v>7001</v>
      </c>
      <c r="H3747" t="str">
        <f>VLOOKUP(G3747,'DANH MỤC'!$I:$K,2,0)</f>
        <v>KH 0976</v>
      </c>
      <c r="I3747" t="str">
        <f>VLOOKUP(G3747,'DANH MỤC'!$I:$K,3,0)</f>
        <v>An Giang</v>
      </c>
      <c r="J3747" s="8" t="s">
        <v>5940</v>
      </c>
      <c r="K3747" t="str">
        <f>VLOOKUP(J3747,'DANH MỤC'!$A$1:$B$19,2,0)</f>
        <v>Sản phẩm 0002</v>
      </c>
      <c r="L3747" t="s">
        <v>15</v>
      </c>
      <c r="M3747">
        <v>1</v>
      </c>
      <c r="N3747" s="3">
        <f>IF(LEFT(K3747,1)="S",VLOOKUP(K3747,'DANH MỤC'!$B:$D,2,0),VLOOKUP(K3747,'DANH MỤC'!$B:$D,3,0))</f>
        <v>2000000</v>
      </c>
      <c r="O3747">
        <v>5</v>
      </c>
      <c r="P3747" s="3">
        <f>N3747*O3747%*CSDL[[#This Row],[SỐ LƯỢNG]]</f>
        <v>100000</v>
      </c>
      <c r="Q3747" s="3">
        <f t="shared" si="1783"/>
        <v>1900000</v>
      </c>
    </row>
    <row r="3748" spans="1:17" x14ac:dyDescent="0.3">
      <c r="A3748" s="23" t="s">
        <v>1886</v>
      </c>
      <c r="B3748" s="8" t="s">
        <v>1886</v>
      </c>
      <c r="C3748" s="8">
        <v>5</v>
      </c>
      <c r="D3748" s="8" t="s">
        <v>1962</v>
      </c>
      <c r="E3748" s="8" t="s">
        <v>13830</v>
      </c>
      <c r="F3748" s="8" t="str">
        <f>VLOOKUP(E3748,'DANH MỤC'!$F:$G,2,0)</f>
        <v>Nhóm 2</v>
      </c>
      <c r="G3748" s="8" t="s">
        <v>7017</v>
      </c>
      <c r="H3748" t="str">
        <f>VLOOKUP(G3748,'DANH MỤC'!$I:$K,2,0)</f>
        <v>KH 0992</v>
      </c>
      <c r="I3748" t="str">
        <f>VLOOKUP(G3748,'DANH MỤC'!$I:$K,3,0)</f>
        <v>Lào Cai</v>
      </c>
      <c r="J3748" s="8" t="s">
        <v>5939</v>
      </c>
      <c r="K3748" t="str">
        <f>VLOOKUP(J3748,'DANH MỤC'!$A$1:$B$19,2,0)</f>
        <v>Sản phẩm 0001</v>
      </c>
      <c r="L3748" t="s">
        <v>15</v>
      </c>
      <c r="M3748">
        <v>1</v>
      </c>
      <c r="N3748" s="3">
        <f>IF(LEFT(K3748,1)="S",VLOOKUP(K3748,'DANH MỤC'!$B:$D,2,0),VLOOKUP(K3748,'DANH MỤC'!$B:$D,3,0))</f>
        <v>3000000</v>
      </c>
      <c r="O3748">
        <v>20</v>
      </c>
      <c r="P3748" s="3">
        <f>N3748*O3748%*CSDL[[#This Row],[SỐ LƯỢNG]]</f>
        <v>600000</v>
      </c>
      <c r="Q3748" s="3">
        <f t="shared" si="1783"/>
        <v>2400000</v>
      </c>
    </row>
    <row r="3749" spans="1:17" x14ac:dyDescent="0.3">
      <c r="A3749" s="23" t="s">
        <v>1886</v>
      </c>
      <c r="B3749" s="8" t="s">
        <v>1886</v>
      </c>
      <c r="C3749" s="8">
        <v>5</v>
      </c>
      <c r="D3749" s="8" t="s">
        <v>1963</v>
      </c>
      <c r="E3749" s="8" t="s">
        <v>13830</v>
      </c>
      <c r="F3749" s="8" t="str">
        <f>VLOOKUP(E3749,'DANH MỤC'!$F:$G,2,0)</f>
        <v>Nhóm 2</v>
      </c>
      <c r="G3749" s="8" t="s">
        <v>7569</v>
      </c>
      <c r="H3749" t="str">
        <f>VLOOKUP(G3749,'DANH MỤC'!$I:$K,2,0)</f>
        <v>KH 1558</v>
      </c>
      <c r="I3749" t="str">
        <f>VLOOKUP(G3749,'DANH MỤC'!$I:$K,3,0)</f>
        <v>Thanh Hóa</v>
      </c>
      <c r="J3749" s="8" t="s">
        <v>5940</v>
      </c>
      <c r="K3749" t="str">
        <f>VLOOKUP(J3749,'DANH MỤC'!$A$1:$B$19,2,0)</f>
        <v>Sản phẩm 0002</v>
      </c>
      <c r="L3749" t="s">
        <v>15</v>
      </c>
      <c r="M3749">
        <v>1</v>
      </c>
      <c r="N3749" s="3">
        <f>IF(LEFT(K3749,1)="S",VLOOKUP(K3749,'DANH MỤC'!$B:$D,2,0),VLOOKUP(K3749,'DANH MỤC'!$B:$D,3,0))</f>
        <v>2000000</v>
      </c>
      <c r="O3749">
        <v>10</v>
      </c>
      <c r="P3749" s="3">
        <f>N3749*O3749%*CSDL[[#This Row],[SỐ LƯỢNG]]</f>
        <v>200000</v>
      </c>
      <c r="Q3749" s="3">
        <f t="shared" si="1783"/>
        <v>1800000</v>
      </c>
    </row>
    <row r="3750" spans="1:17" x14ac:dyDescent="0.3">
      <c r="A3750" s="23" t="s">
        <v>1886</v>
      </c>
      <c r="B3750" s="8" t="s">
        <v>1886</v>
      </c>
      <c r="C3750" s="8">
        <v>5</v>
      </c>
      <c r="D3750" s="8" t="s">
        <v>1964</v>
      </c>
      <c r="E3750" s="8" t="s">
        <v>13816</v>
      </c>
      <c r="F3750" s="8" t="str">
        <f>VLOOKUP(E3750,'DANH MỤC'!$F:$G,2,0)</f>
        <v>Nhóm 1</v>
      </c>
      <c r="G3750" s="8" t="s">
        <v>7570</v>
      </c>
      <c r="H3750" t="str">
        <f>VLOOKUP(G3750,'DANH MỤC'!$I:$K,2,0)</f>
        <v>KH 1559</v>
      </c>
      <c r="I3750" t="str">
        <f>VLOOKUP(G3750,'DANH MỤC'!$I:$K,3,0)</f>
        <v>Quảng Ngãi</v>
      </c>
      <c r="J3750" s="8" t="s">
        <v>5940</v>
      </c>
      <c r="K3750" t="str">
        <f>VLOOKUP(J3750,'DANH MỤC'!$A$1:$B$19,2,0)</f>
        <v>Sản phẩm 0002</v>
      </c>
      <c r="L3750" t="s">
        <v>15</v>
      </c>
      <c r="M3750">
        <v>1</v>
      </c>
      <c r="N3750" s="3">
        <f>IF(LEFT(K3750,1)="S",VLOOKUP(K3750,'DANH MỤC'!$B:$D,2,0),VLOOKUP(K3750,'DANH MỤC'!$B:$D,3,0))</f>
        <v>2000000</v>
      </c>
      <c r="O3750">
        <v>0</v>
      </c>
      <c r="P3750" s="3">
        <f>N3750*O3750%*CSDL[[#This Row],[SỐ LƯỢNG]]</f>
        <v>0</v>
      </c>
      <c r="Q3750" s="3">
        <f t="shared" si="1783"/>
        <v>2000000</v>
      </c>
    </row>
    <row r="3751" spans="1:17" x14ac:dyDescent="0.3">
      <c r="A3751" s="23" t="s">
        <v>1886</v>
      </c>
      <c r="B3751" s="8" t="s">
        <v>1886</v>
      </c>
      <c r="C3751" s="8">
        <v>5</v>
      </c>
      <c r="D3751" s="8" t="s">
        <v>1965</v>
      </c>
      <c r="E3751" s="8" t="s">
        <v>13816</v>
      </c>
      <c r="F3751" s="8" t="str">
        <f>VLOOKUP(E3751,'DANH MỤC'!$F:$G,2,0)</f>
        <v>Nhóm 1</v>
      </c>
      <c r="G3751" s="8" t="s">
        <v>6351</v>
      </c>
      <c r="H3751" t="str">
        <f>VLOOKUP(G3751,'DANH MỤC'!$I:$K,2,0)</f>
        <v>KH 0318</v>
      </c>
      <c r="I3751" t="str">
        <f>VLOOKUP(G3751,'DANH MỤC'!$I:$K,3,0)</f>
        <v>Lào Cai</v>
      </c>
      <c r="J3751" s="8" t="s">
        <v>5940</v>
      </c>
      <c r="K3751" t="str">
        <f>VLOOKUP(J3751,'DANH MỤC'!$A$1:$B$19,2,0)</f>
        <v>Sản phẩm 0002</v>
      </c>
      <c r="L3751" t="s">
        <v>15</v>
      </c>
      <c r="M3751">
        <v>1</v>
      </c>
      <c r="N3751" s="3">
        <f>IF(LEFT(K3751,1)="S",VLOOKUP(K3751,'DANH MỤC'!$B:$D,2,0),VLOOKUP(K3751,'DANH MỤC'!$B:$D,3,0))</f>
        <v>2000000</v>
      </c>
      <c r="O3751">
        <v>0</v>
      </c>
      <c r="P3751" s="3">
        <f>N3751*O3751%*CSDL[[#This Row],[SỐ LƯỢNG]]</f>
        <v>0</v>
      </c>
      <c r="Q3751" s="3">
        <f t="shared" si="1783"/>
        <v>2000000</v>
      </c>
    </row>
    <row r="3752" spans="1:17" x14ac:dyDescent="0.3">
      <c r="A3752" s="23" t="str">
        <f>A3751</f>
        <v>01/05/2019</v>
      </c>
      <c r="B3752" s="8" t="str">
        <f>B3751</f>
        <v>01/05/2019</v>
      </c>
      <c r="C3752" s="8">
        <v>5</v>
      </c>
      <c r="D3752" s="8" t="str">
        <f>D3751</f>
        <v>DH13192</v>
      </c>
      <c r="E3752" s="8" t="str">
        <f>E3751</f>
        <v>luyen.dam</v>
      </c>
      <c r="F3752" s="8" t="str">
        <f>VLOOKUP(E3752,'DANH MỤC'!$F:$G,2,0)</f>
        <v>Nhóm 1</v>
      </c>
      <c r="G3752" s="8" t="str">
        <f>G3751</f>
        <v>KH0318</v>
      </c>
      <c r="H3752" t="str">
        <f>VLOOKUP(G3752,'DANH MỤC'!$I:$K,2,0)</f>
        <v>KH 0318</v>
      </c>
      <c r="I3752" t="str">
        <f>VLOOKUP(G3752,'DANH MỤC'!$I:$K,3,0)</f>
        <v>Lào Cai</v>
      </c>
      <c r="J3752" s="8" t="s">
        <v>5944</v>
      </c>
      <c r="K3752" t="str">
        <f>VLOOKUP(J3752,'DANH MỤC'!$A$1:$B$19,2,0)</f>
        <v>Hàng tặng 0001</v>
      </c>
      <c r="L3752" t="s">
        <v>24</v>
      </c>
      <c r="M3752">
        <v>2</v>
      </c>
      <c r="N3752" s="3">
        <f>IF(LEFT(K3752,1)="S",VLOOKUP(K3752,'DANH MỤC'!$B:$D,2,0),VLOOKUP(K3752,'DANH MỤC'!$B:$D,3,0))</f>
        <v>200000</v>
      </c>
      <c r="O3752">
        <v>100</v>
      </c>
      <c r="P3752" s="3">
        <f>N3752*O3752%*CSDL[[#This Row],[SỐ LƯỢNG]]</f>
        <v>400000</v>
      </c>
      <c r="Q3752" s="3">
        <f t="shared" si="1783"/>
        <v>0</v>
      </c>
    </row>
    <row r="3753" spans="1:17" x14ac:dyDescent="0.3">
      <c r="A3753" s="23" t="s">
        <v>1886</v>
      </c>
      <c r="B3753" s="8" t="s">
        <v>1886</v>
      </c>
      <c r="C3753" s="8">
        <v>5</v>
      </c>
      <c r="D3753" s="8" t="s">
        <v>1966</v>
      </c>
      <c r="E3753" s="8" t="s">
        <v>13822</v>
      </c>
      <c r="F3753" s="8" t="str">
        <f>VLOOKUP(E3753,'DANH MỤC'!$F:$G,2,0)</f>
        <v>Nhóm 1</v>
      </c>
      <c r="G3753" s="8" t="s">
        <v>7571</v>
      </c>
      <c r="H3753" t="str">
        <f>VLOOKUP(G3753,'DANH MỤC'!$I:$K,2,0)</f>
        <v>KH 1560</v>
      </c>
      <c r="I3753" t="str">
        <f>VLOOKUP(G3753,'DANH MỤC'!$I:$K,3,0)</f>
        <v>Thừa Thiên Huế</v>
      </c>
      <c r="J3753" s="8" t="s">
        <v>5939</v>
      </c>
      <c r="K3753" t="str">
        <f>VLOOKUP(J3753,'DANH MỤC'!$A$1:$B$19,2,0)</f>
        <v>Sản phẩm 0001</v>
      </c>
      <c r="L3753" t="s">
        <v>15</v>
      </c>
      <c r="M3753">
        <v>1</v>
      </c>
      <c r="N3753" s="3">
        <f>IF(LEFT(K3753,1)="S",VLOOKUP(K3753,'DANH MỤC'!$B:$D,2,0),VLOOKUP(K3753,'DANH MỤC'!$B:$D,3,0))</f>
        <v>3000000</v>
      </c>
      <c r="O3753">
        <v>10</v>
      </c>
      <c r="P3753" s="3">
        <f>N3753*O3753%*CSDL[[#This Row],[SỐ LƯỢNG]]</f>
        <v>300000</v>
      </c>
      <c r="Q3753" s="3">
        <f t="shared" si="1783"/>
        <v>2700000</v>
      </c>
    </row>
    <row r="3754" spans="1:17" x14ac:dyDescent="0.3">
      <c r="A3754" s="23" t="s">
        <v>1886</v>
      </c>
      <c r="B3754" s="8" t="s">
        <v>1886</v>
      </c>
      <c r="C3754" s="8">
        <v>5</v>
      </c>
      <c r="D3754" s="8" t="s">
        <v>1967</v>
      </c>
      <c r="E3754" s="8" t="s">
        <v>13822</v>
      </c>
      <c r="F3754" s="8" t="str">
        <f>VLOOKUP(E3754,'DANH MỤC'!$F:$G,2,0)</f>
        <v>Nhóm 1</v>
      </c>
      <c r="G3754" s="8" t="s">
        <v>7572</v>
      </c>
      <c r="H3754" t="str">
        <f>VLOOKUP(G3754,'DANH MỤC'!$I:$K,2,0)</f>
        <v>KH 1561</v>
      </c>
      <c r="I3754" t="str">
        <f>VLOOKUP(G3754,'DANH MỤC'!$I:$K,3,0)</f>
        <v>Hậu Giang</v>
      </c>
      <c r="J3754" s="8" t="s">
        <v>5939</v>
      </c>
      <c r="K3754" t="str">
        <f>VLOOKUP(J3754,'DANH MỤC'!$A$1:$B$19,2,0)</f>
        <v>Sản phẩm 0001</v>
      </c>
      <c r="L3754" t="s">
        <v>15</v>
      </c>
      <c r="M3754">
        <v>1</v>
      </c>
      <c r="N3754" s="3">
        <f>IF(LEFT(K3754,1)="S",VLOOKUP(K3754,'DANH MỤC'!$B:$D,2,0),VLOOKUP(K3754,'DANH MỤC'!$B:$D,3,0))</f>
        <v>3000000</v>
      </c>
      <c r="O3754">
        <v>0</v>
      </c>
      <c r="P3754" s="3">
        <f>N3754*O3754%*CSDL[[#This Row],[SỐ LƯỢNG]]</f>
        <v>0</v>
      </c>
      <c r="Q3754" s="3">
        <f t="shared" si="1783"/>
        <v>3000000</v>
      </c>
    </row>
    <row r="3755" spans="1:17" x14ac:dyDescent="0.3">
      <c r="A3755" s="23" t="str">
        <f>A3754</f>
        <v>01/05/2019</v>
      </c>
      <c r="B3755" s="8" t="str">
        <f>B3754</f>
        <v>01/05/2019</v>
      </c>
      <c r="C3755" s="8">
        <v>5</v>
      </c>
      <c r="D3755" s="8" t="str">
        <f>D3754</f>
        <v>DH13190</v>
      </c>
      <c r="E3755" s="8" t="str">
        <f>E3754</f>
        <v>anh.hong</v>
      </c>
      <c r="F3755" s="8" t="str">
        <f>VLOOKUP(E3755,'DANH MỤC'!$F:$G,2,0)</f>
        <v>Nhóm 1</v>
      </c>
      <c r="G3755" s="8" t="str">
        <f>G3754</f>
        <v>KH1561</v>
      </c>
      <c r="H3755" t="str">
        <f>VLOOKUP(G3755,'DANH MỤC'!$I:$K,2,0)</f>
        <v>KH 1561</v>
      </c>
      <c r="I3755" t="str">
        <f>VLOOKUP(G3755,'DANH MỤC'!$I:$K,3,0)</f>
        <v>Hậu Giang</v>
      </c>
      <c r="J3755" s="8" t="s">
        <v>5944</v>
      </c>
      <c r="K3755" t="str">
        <f>VLOOKUP(J3755,'DANH MỤC'!$A$1:$B$19,2,0)</f>
        <v>Hàng tặng 0001</v>
      </c>
      <c r="L3755" t="s">
        <v>24</v>
      </c>
      <c r="M3755">
        <v>2</v>
      </c>
      <c r="N3755" s="3">
        <f>IF(LEFT(K3755,1)="S",VLOOKUP(K3755,'DANH MỤC'!$B:$D,2,0),VLOOKUP(K3755,'DANH MỤC'!$B:$D,3,0))</f>
        <v>200000</v>
      </c>
      <c r="O3755">
        <v>100</v>
      </c>
      <c r="P3755" s="3">
        <f>N3755*O3755%*CSDL[[#This Row],[SỐ LƯỢNG]]</f>
        <v>400000</v>
      </c>
      <c r="Q3755" s="3">
        <f t="shared" si="1783"/>
        <v>0</v>
      </c>
    </row>
    <row r="3756" spans="1:17" x14ac:dyDescent="0.3">
      <c r="A3756" s="23" t="s">
        <v>1886</v>
      </c>
      <c r="B3756" s="8" t="s">
        <v>1886</v>
      </c>
      <c r="C3756" s="8">
        <v>5</v>
      </c>
      <c r="D3756" s="8" t="s">
        <v>1968</v>
      </c>
      <c r="E3756" s="8" t="s">
        <v>13839</v>
      </c>
      <c r="F3756" s="8" t="str">
        <f>VLOOKUP(E3756,'DANH MỤC'!$F:$G,2,0)</f>
        <v>Nhóm 2</v>
      </c>
      <c r="G3756" s="8" t="s">
        <v>7573</v>
      </c>
      <c r="H3756" t="str">
        <f>VLOOKUP(G3756,'DANH MỤC'!$I:$K,2,0)</f>
        <v>KH 1562</v>
      </c>
      <c r="I3756" t="str">
        <f>VLOOKUP(G3756,'DANH MỤC'!$I:$K,3,0)</f>
        <v>Bắc Kạn</v>
      </c>
      <c r="J3756" s="8" t="s">
        <v>5939</v>
      </c>
      <c r="K3756" t="str">
        <f>VLOOKUP(J3756,'DANH MỤC'!$A$1:$B$19,2,0)</f>
        <v>Sản phẩm 0001</v>
      </c>
      <c r="L3756" t="s">
        <v>15</v>
      </c>
      <c r="M3756">
        <v>1</v>
      </c>
      <c r="N3756" s="3">
        <f>IF(LEFT(K3756,1)="S",VLOOKUP(K3756,'DANH MỤC'!$B:$D,2,0),VLOOKUP(K3756,'DANH MỤC'!$B:$D,3,0))</f>
        <v>3000000</v>
      </c>
      <c r="O3756">
        <v>0</v>
      </c>
      <c r="P3756" s="3">
        <f>N3756*O3756%*CSDL[[#This Row],[SỐ LƯỢNG]]</f>
        <v>0</v>
      </c>
      <c r="Q3756" s="3">
        <f t="shared" si="1783"/>
        <v>3000000</v>
      </c>
    </row>
    <row r="3757" spans="1:17" x14ac:dyDescent="0.3">
      <c r="A3757" s="23" t="str">
        <f>A3756</f>
        <v>01/05/2019</v>
      </c>
      <c r="B3757" s="8" t="str">
        <f>B3756</f>
        <v>01/05/2019</v>
      </c>
      <c r="C3757" s="8">
        <v>5</v>
      </c>
      <c r="D3757" s="8" t="str">
        <f>D3756</f>
        <v>DH13189</v>
      </c>
      <c r="E3757" s="8" t="str">
        <f>E3756</f>
        <v>hang.dinh</v>
      </c>
      <c r="F3757" s="8" t="str">
        <f>VLOOKUP(E3757,'DANH MỤC'!$F:$G,2,0)</f>
        <v>Nhóm 2</v>
      </c>
      <c r="G3757" s="8" t="str">
        <f>G3756</f>
        <v>KH1562</v>
      </c>
      <c r="H3757" t="str">
        <f>VLOOKUP(G3757,'DANH MỤC'!$I:$K,2,0)</f>
        <v>KH 1562</v>
      </c>
      <c r="I3757" t="str">
        <f>VLOOKUP(G3757,'DANH MỤC'!$I:$K,3,0)</f>
        <v>Bắc Kạn</v>
      </c>
      <c r="J3757" s="8" t="s">
        <v>5944</v>
      </c>
      <c r="K3757" t="str">
        <f>VLOOKUP(J3757,'DANH MỤC'!$A$1:$B$19,2,0)</f>
        <v>Hàng tặng 0001</v>
      </c>
      <c r="L3757" t="s">
        <v>24</v>
      </c>
      <c r="M3757">
        <v>2</v>
      </c>
      <c r="N3757" s="3">
        <f>IF(LEFT(K3757,1)="S",VLOOKUP(K3757,'DANH MỤC'!$B:$D,2,0),VLOOKUP(K3757,'DANH MỤC'!$B:$D,3,0))</f>
        <v>200000</v>
      </c>
      <c r="O3757">
        <v>100</v>
      </c>
      <c r="P3757" s="3">
        <f>N3757*O3757%*CSDL[[#This Row],[SỐ LƯỢNG]]</f>
        <v>400000</v>
      </c>
      <c r="Q3757" s="3">
        <f t="shared" si="1783"/>
        <v>0</v>
      </c>
    </row>
    <row r="3758" spans="1:17" x14ac:dyDescent="0.3">
      <c r="A3758" s="23" t="s">
        <v>1886</v>
      </c>
      <c r="B3758" s="8" t="s">
        <v>1886</v>
      </c>
      <c r="C3758" s="8">
        <v>5</v>
      </c>
      <c r="D3758" s="8" t="s">
        <v>1969</v>
      </c>
      <c r="E3758" s="8" t="s">
        <v>13816</v>
      </c>
      <c r="F3758" s="8" t="str">
        <f>VLOOKUP(E3758,'DANH MỤC'!$F:$G,2,0)</f>
        <v>Nhóm 1</v>
      </c>
      <c r="G3758" s="8" t="s">
        <v>7216</v>
      </c>
      <c r="H3758" t="str">
        <f>VLOOKUP(G3758,'DANH MỤC'!$I:$K,2,0)</f>
        <v>KH 1193</v>
      </c>
      <c r="I3758" t="str">
        <f>VLOOKUP(G3758,'DANH MỤC'!$I:$K,3,0)</f>
        <v>Quảng Ninh</v>
      </c>
      <c r="J3758" s="8" t="s">
        <v>5940</v>
      </c>
      <c r="K3758" t="str">
        <f>VLOOKUP(J3758,'DANH MỤC'!$A$1:$B$19,2,0)</f>
        <v>Sản phẩm 0002</v>
      </c>
      <c r="L3758" t="s">
        <v>15</v>
      </c>
      <c r="M3758">
        <v>1</v>
      </c>
      <c r="N3758" s="3">
        <f>IF(LEFT(K3758,1)="S",VLOOKUP(K3758,'DANH MỤC'!$B:$D,2,0),VLOOKUP(K3758,'DANH MỤC'!$B:$D,3,0))</f>
        <v>2000000</v>
      </c>
      <c r="O3758">
        <v>0</v>
      </c>
      <c r="P3758" s="3">
        <f>N3758*O3758%*CSDL[[#This Row],[SỐ LƯỢNG]]</f>
        <v>0</v>
      </c>
      <c r="Q3758" s="3">
        <f t="shared" si="1783"/>
        <v>2000000</v>
      </c>
    </row>
    <row r="3759" spans="1:17" x14ac:dyDescent="0.3">
      <c r="A3759" s="23" t="str">
        <f>A3758</f>
        <v>01/05/2019</v>
      </c>
      <c r="B3759" s="8" t="str">
        <f>B3758</f>
        <v>01/05/2019</v>
      </c>
      <c r="C3759" s="8">
        <v>5</v>
      </c>
      <c r="D3759" s="8" t="str">
        <f>D3758</f>
        <v>DH13188</v>
      </c>
      <c r="E3759" s="8" t="str">
        <f>E3758</f>
        <v>luyen.dam</v>
      </c>
      <c r="F3759" s="8" t="str">
        <f>VLOOKUP(E3759,'DANH MỤC'!$F:$G,2,0)</f>
        <v>Nhóm 1</v>
      </c>
      <c r="G3759" s="8" t="str">
        <f>G3758</f>
        <v>KH1193</v>
      </c>
      <c r="H3759" t="str">
        <f>VLOOKUP(G3759,'DANH MỤC'!$I:$K,2,0)</f>
        <v>KH 1193</v>
      </c>
      <c r="I3759" t="str">
        <f>VLOOKUP(G3759,'DANH MỤC'!$I:$K,3,0)</f>
        <v>Quảng Ninh</v>
      </c>
      <c r="J3759" s="8" t="s">
        <v>5944</v>
      </c>
      <c r="K3759" t="str">
        <f>VLOOKUP(J3759,'DANH MỤC'!$A$1:$B$19,2,0)</f>
        <v>Hàng tặng 0001</v>
      </c>
      <c r="L3759" t="s">
        <v>24</v>
      </c>
      <c r="M3759">
        <v>2</v>
      </c>
      <c r="N3759" s="3">
        <f>IF(LEFT(K3759,1)="S",VLOOKUP(K3759,'DANH MỤC'!$B:$D,2,0),VLOOKUP(K3759,'DANH MỤC'!$B:$D,3,0))</f>
        <v>200000</v>
      </c>
      <c r="O3759">
        <v>100</v>
      </c>
      <c r="P3759" s="3">
        <f>N3759*O3759%*CSDL[[#This Row],[SỐ LƯỢNG]]</f>
        <v>400000</v>
      </c>
      <c r="Q3759" s="3">
        <f t="shared" si="1783"/>
        <v>0</v>
      </c>
    </row>
    <row r="3760" spans="1:17" x14ac:dyDescent="0.3">
      <c r="A3760" s="23" t="s">
        <v>1886</v>
      </c>
      <c r="B3760" s="8" t="s">
        <v>1886</v>
      </c>
      <c r="C3760" s="8">
        <v>5</v>
      </c>
      <c r="D3760" s="8" t="s">
        <v>1970</v>
      </c>
      <c r="E3760" s="8" t="s">
        <v>13822</v>
      </c>
      <c r="F3760" s="8" t="str">
        <f>VLOOKUP(E3760,'DANH MỤC'!$F:$G,2,0)</f>
        <v>Nhóm 1</v>
      </c>
      <c r="G3760" s="8" t="s">
        <v>7574</v>
      </c>
      <c r="H3760" t="str">
        <f>VLOOKUP(G3760,'DANH MỤC'!$I:$K,2,0)</f>
        <v>KH 1563</v>
      </c>
      <c r="I3760" t="str">
        <f>VLOOKUP(G3760,'DANH MỤC'!$I:$K,3,0)</f>
        <v>Cà Mau</v>
      </c>
      <c r="J3760" s="8" t="s">
        <v>5939</v>
      </c>
      <c r="K3760" t="str">
        <f>VLOOKUP(J3760,'DANH MỤC'!$A$1:$B$19,2,0)</f>
        <v>Sản phẩm 0001</v>
      </c>
      <c r="L3760" t="s">
        <v>15</v>
      </c>
      <c r="M3760">
        <v>1</v>
      </c>
      <c r="N3760" s="3">
        <f>IF(LEFT(K3760,1)="S",VLOOKUP(K3760,'DANH MỤC'!$B:$D,2,0),VLOOKUP(K3760,'DANH MỤC'!$B:$D,3,0))</f>
        <v>3000000</v>
      </c>
      <c r="O3760">
        <v>0</v>
      </c>
      <c r="P3760" s="3">
        <f>N3760*O3760%*CSDL[[#This Row],[SỐ LƯỢNG]]</f>
        <v>0</v>
      </c>
      <c r="Q3760" s="3">
        <f t="shared" si="1783"/>
        <v>3000000</v>
      </c>
    </row>
    <row r="3761" spans="1:17" x14ac:dyDescent="0.3">
      <c r="A3761" s="23" t="str">
        <f>A3760</f>
        <v>01/05/2019</v>
      </c>
      <c r="B3761" s="8" t="str">
        <f>B3760</f>
        <v>01/05/2019</v>
      </c>
      <c r="C3761" s="8">
        <v>5</v>
      </c>
      <c r="D3761" s="8" t="str">
        <f>D3760</f>
        <v>DH13187</v>
      </c>
      <c r="E3761" s="8" t="str">
        <f>E3760</f>
        <v>anh.hong</v>
      </c>
      <c r="F3761" s="8" t="str">
        <f>VLOOKUP(E3761,'DANH MỤC'!$F:$G,2,0)</f>
        <v>Nhóm 1</v>
      </c>
      <c r="G3761" s="8" t="str">
        <f>G3760</f>
        <v>KH1563</v>
      </c>
      <c r="H3761" t="str">
        <f>VLOOKUP(G3761,'DANH MỤC'!$I:$K,2,0)</f>
        <v>KH 1563</v>
      </c>
      <c r="I3761" t="str">
        <f>VLOOKUP(G3761,'DANH MỤC'!$I:$K,3,0)</f>
        <v>Cà Mau</v>
      </c>
      <c r="J3761" s="8" t="s">
        <v>5944</v>
      </c>
      <c r="K3761" t="str">
        <f>VLOOKUP(J3761,'DANH MỤC'!$A$1:$B$19,2,0)</f>
        <v>Hàng tặng 0001</v>
      </c>
      <c r="L3761" t="s">
        <v>24</v>
      </c>
      <c r="M3761">
        <v>2</v>
      </c>
      <c r="N3761" s="3">
        <f>IF(LEFT(K3761,1)="S",VLOOKUP(K3761,'DANH MỤC'!$B:$D,2,0),VLOOKUP(K3761,'DANH MỤC'!$B:$D,3,0))</f>
        <v>200000</v>
      </c>
      <c r="O3761">
        <v>100</v>
      </c>
      <c r="P3761" s="3">
        <f>N3761*O3761%*CSDL[[#This Row],[SỐ LƯỢNG]]</f>
        <v>400000</v>
      </c>
      <c r="Q3761" s="3">
        <f t="shared" si="1783"/>
        <v>0</v>
      </c>
    </row>
    <row r="3762" spans="1:17" x14ac:dyDescent="0.3">
      <c r="A3762" s="23" t="s">
        <v>1886</v>
      </c>
      <c r="B3762" s="8" t="s">
        <v>1886</v>
      </c>
      <c r="C3762" s="8">
        <v>5</v>
      </c>
      <c r="D3762" s="8" t="s">
        <v>1971</v>
      </c>
      <c r="E3762" s="8" t="s">
        <v>13822</v>
      </c>
      <c r="F3762" s="8" t="str">
        <f>VLOOKUP(E3762,'DANH MỤC'!$F:$G,2,0)</f>
        <v>Nhóm 1</v>
      </c>
      <c r="G3762" s="8" t="s">
        <v>6892</v>
      </c>
      <c r="H3762" t="str">
        <f>VLOOKUP(G3762,'DANH MỤC'!$I:$K,2,0)</f>
        <v>KH 0862</v>
      </c>
      <c r="I3762" t="str">
        <f>VLOOKUP(G3762,'DANH MỤC'!$I:$K,3,0)</f>
        <v>Cần Thơ</v>
      </c>
      <c r="J3762" s="8" t="s">
        <v>5939</v>
      </c>
      <c r="K3762" t="str">
        <f>VLOOKUP(J3762,'DANH MỤC'!$A$1:$B$19,2,0)</f>
        <v>Sản phẩm 0001</v>
      </c>
      <c r="L3762" t="s">
        <v>15</v>
      </c>
      <c r="M3762">
        <v>1</v>
      </c>
      <c r="N3762" s="3">
        <f>IF(LEFT(K3762,1)="S",VLOOKUP(K3762,'DANH MỤC'!$B:$D,2,0),VLOOKUP(K3762,'DANH MỤC'!$B:$D,3,0))</f>
        <v>3000000</v>
      </c>
      <c r="O3762">
        <v>5</v>
      </c>
      <c r="P3762" s="3">
        <f>N3762*O3762%*CSDL[[#This Row],[SỐ LƯỢNG]]</f>
        <v>150000</v>
      </c>
      <c r="Q3762" s="3">
        <f t="shared" si="1783"/>
        <v>2850000</v>
      </c>
    </row>
    <row r="3763" spans="1:17" x14ac:dyDescent="0.3">
      <c r="A3763" s="23" t="s">
        <v>1886</v>
      </c>
      <c r="B3763" s="8" t="s">
        <v>1886</v>
      </c>
      <c r="C3763" s="8">
        <v>5</v>
      </c>
      <c r="D3763" s="8" t="s">
        <v>1972</v>
      </c>
      <c r="E3763" s="8" t="s">
        <v>13816</v>
      </c>
      <c r="F3763" s="8" t="str">
        <f>VLOOKUP(E3763,'DANH MỤC'!$F:$G,2,0)</f>
        <v>Nhóm 1</v>
      </c>
      <c r="G3763" s="8" t="s">
        <v>7575</v>
      </c>
      <c r="H3763" t="str">
        <f>VLOOKUP(G3763,'DANH MỤC'!$I:$K,2,0)</f>
        <v>KH 1564</v>
      </c>
      <c r="I3763" t="str">
        <f>VLOOKUP(G3763,'DANH MỤC'!$I:$K,3,0)</f>
        <v>Hà Nội</v>
      </c>
      <c r="J3763" s="8" t="s">
        <v>5939</v>
      </c>
      <c r="K3763" t="str">
        <f>VLOOKUP(J3763,'DANH MỤC'!$A$1:$B$19,2,0)</f>
        <v>Sản phẩm 0001</v>
      </c>
      <c r="L3763" t="s">
        <v>15</v>
      </c>
      <c r="M3763">
        <v>1</v>
      </c>
      <c r="N3763" s="3">
        <f>IF(LEFT(K3763,1)="S",VLOOKUP(K3763,'DANH MỤC'!$B:$D,2,0),VLOOKUP(K3763,'DANH MỤC'!$B:$D,3,0))</f>
        <v>3000000</v>
      </c>
      <c r="O3763">
        <v>0</v>
      </c>
      <c r="P3763" s="3">
        <f>N3763*O3763%*CSDL[[#This Row],[SỐ LƯỢNG]]</f>
        <v>0</v>
      </c>
      <c r="Q3763" s="3">
        <f t="shared" si="1783"/>
        <v>3000000</v>
      </c>
    </row>
    <row r="3764" spans="1:17" x14ac:dyDescent="0.3">
      <c r="A3764" s="23" t="str">
        <f>A3763</f>
        <v>01/05/2019</v>
      </c>
      <c r="B3764" s="8" t="str">
        <f>B3763</f>
        <v>01/05/2019</v>
      </c>
      <c r="C3764" s="8">
        <v>5</v>
      </c>
      <c r="D3764" s="8" t="str">
        <f>D3763</f>
        <v>DH13184</v>
      </c>
      <c r="E3764" s="8" t="str">
        <f>E3763</f>
        <v>luyen.dam</v>
      </c>
      <c r="F3764" s="8" t="str">
        <f>VLOOKUP(E3764,'DANH MỤC'!$F:$G,2,0)</f>
        <v>Nhóm 1</v>
      </c>
      <c r="G3764" s="8" t="str">
        <f>G3763</f>
        <v>KH1564</v>
      </c>
      <c r="H3764" t="str">
        <f>VLOOKUP(G3764,'DANH MỤC'!$I:$K,2,0)</f>
        <v>KH 1564</v>
      </c>
      <c r="I3764" t="str">
        <f>VLOOKUP(G3764,'DANH MỤC'!$I:$K,3,0)</f>
        <v>Hà Nội</v>
      </c>
      <c r="J3764" s="8" t="s">
        <v>5944</v>
      </c>
      <c r="K3764" t="str">
        <f>VLOOKUP(J3764,'DANH MỤC'!$A$1:$B$19,2,0)</f>
        <v>Hàng tặng 0001</v>
      </c>
      <c r="L3764" t="s">
        <v>24</v>
      </c>
      <c r="M3764">
        <v>2</v>
      </c>
      <c r="N3764" s="3">
        <f>IF(LEFT(K3764,1)="S",VLOOKUP(K3764,'DANH MỤC'!$B:$D,2,0),VLOOKUP(K3764,'DANH MỤC'!$B:$D,3,0))</f>
        <v>200000</v>
      </c>
      <c r="O3764">
        <v>100</v>
      </c>
      <c r="P3764" s="3">
        <f>N3764*O3764%*CSDL[[#This Row],[SỐ LƯỢNG]]</f>
        <v>400000</v>
      </c>
      <c r="Q3764" s="3">
        <f t="shared" si="1783"/>
        <v>0</v>
      </c>
    </row>
    <row r="3765" spans="1:17" x14ac:dyDescent="0.3">
      <c r="A3765" s="23" t="s">
        <v>1886</v>
      </c>
      <c r="B3765" s="8" t="s">
        <v>1886</v>
      </c>
      <c r="C3765" s="8">
        <v>5</v>
      </c>
      <c r="D3765" s="8" t="s">
        <v>1973</v>
      </c>
      <c r="E3765" s="8" t="s">
        <v>13816</v>
      </c>
      <c r="F3765" s="8" t="str">
        <f>VLOOKUP(E3765,'DANH MỤC'!$F:$G,2,0)</f>
        <v>Nhóm 1</v>
      </c>
      <c r="G3765" s="8" t="s">
        <v>7365</v>
      </c>
      <c r="H3765" t="str">
        <f>VLOOKUP(G3765,'DANH MỤC'!$I:$K,2,0)</f>
        <v>KH 1348</v>
      </c>
      <c r="I3765" t="str">
        <f>VLOOKUP(G3765,'DANH MỤC'!$I:$K,3,0)</f>
        <v>Lạng Sơn</v>
      </c>
      <c r="J3765" s="8" t="s">
        <v>5939</v>
      </c>
      <c r="K3765" t="str">
        <f>VLOOKUP(J3765,'DANH MỤC'!$A$1:$B$19,2,0)</f>
        <v>Sản phẩm 0001</v>
      </c>
      <c r="L3765" t="s">
        <v>15</v>
      </c>
      <c r="M3765">
        <v>1</v>
      </c>
      <c r="N3765" s="3">
        <f>IF(LEFT(K3765,1)="S",VLOOKUP(K3765,'DANH MỤC'!$B:$D,2,0),VLOOKUP(K3765,'DANH MỤC'!$B:$D,3,0))</f>
        <v>3000000</v>
      </c>
      <c r="O3765">
        <v>10</v>
      </c>
      <c r="P3765" s="3">
        <f>N3765*O3765%*CSDL[[#This Row],[SỐ LƯỢNG]]</f>
        <v>300000</v>
      </c>
      <c r="Q3765" s="3">
        <f t="shared" si="1783"/>
        <v>2700000</v>
      </c>
    </row>
    <row r="3766" spans="1:17" x14ac:dyDescent="0.3">
      <c r="A3766" s="23" t="s">
        <v>1886</v>
      </c>
      <c r="B3766" s="8" t="s">
        <v>1974</v>
      </c>
      <c r="C3766" s="8">
        <v>5</v>
      </c>
      <c r="D3766" s="8" t="s">
        <v>1975</v>
      </c>
      <c r="E3766" s="8" t="s">
        <v>13821</v>
      </c>
      <c r="F3766" s="8" t="str">
        <f>VLOOKUP(E3766,'DANH MỤC'!$F:$G,2,0)</f>
        <v>Nhóm 1</v>
      </c>
      <c r="G3766" s="8" t="s">
        <v>7576</v>
      </c>
      <c r="H3766" t="str">
        <f>VLOOKUP(G3766,'DANH MỤC'!$I:$K,2,0)</f>
        <v>KH 1565</v>
      </c>
      <c r="I3766" t="str">
        <f>VLOOKUP(G3766,'DANH MỤC'!$I:$K,3,0)</f>
        <v>Hà Nội</v>
      </c>
      <c r="J3766" s="8" t="s">
        <v>5939</v>
      </c>
      <c r="K3766" t="str">
        <f>VLOOKUP(J3766,'DANH MỤC'!$A$1:$B$19,2,0)</f>
        <v>Sản phẩm 0001</v>
      </c>
      <c r="L3766" t="s">
        <v>15</v>
      </c>
      <c r="M3766">
        <v>2</v>
      </c>
      <c r="N3766" s="3">
        <f>IF(LEFT(K3766,1)="S",VLOOKUP(K3766,'DANH MỤC'!$B:$D,2,0),VLOOKUP(K3766,'DANH MỤC'!$B:$D,3,0))</f>
        <v>3000000</v>
      </c>
      <c r="O3766">
        <v>5</v>
      </c>
      <c r="P3766" s="3">
        <f>N3766*O3766%*CSDL[[#This Row],[SỐ LƯỢNG]]</f>
        <v>300000</v>
      </c>
      <c r="Q3766" s="3">
        <f t="shared" si="1783"/>
        <v>5700000</v>
      </c>
    </row>
    <row r="3767" spans="1:17" x14ac:dyDescent="0.3">
      <c r="A3767" s="23" t="s">
        <v>1886</v>
      </c>
      <c r="B3767" s="8" t="s">
        <v>1974</v>
      </c>
      <c r="C3767" s="8">
        <v>5</v>
      </c>
      <c r="D3767" s="8" t="s">
        <v>1976</v>
      </c>
      <c r="E3767" s="8" t="s">
        <v>13821</v>
      </c>
      <c r="F3767" s="8" t="str">
        <f>VLOOKUP(E3767,'DANH MỤC'!$F:$G,2,0)</f>
        <v>Nhóm 1</v>
      </c>
      <c r="G3767" s="8" t="s">
        <v>6754</v>
      </c>
      <c r="H3767" t="str">
        <f>VLOOKUP(G3767,'DANH MỤC'!$I:$K,2,0)</f>
        <v>KH 0721</v>
      </c>
      <c r="I3767" t="str">
        <f>VLOOKUP(G3767,'DANH MỤC'!$I:$K,3,0)</f>
        <v>Bình Phước</v>
      </c>
      <c r="J3767" s="8" t="s">
        <v>19</v>
      </c>
      <c r="K3767" t="str">
        <f>VLOOKUP(J3767,'DANH MỤC'!$A$1:$B$19,2,0)</f>
        <v>Sản phẩm 0003</v>
      </c>
      <c r="L3767" t="s">
        <v>15</v>
      </c>
      <c r="M3767">
        <v>2</v>
      </c>
      <c r="N3767" s="3">
        <f>IF(LEFT(K3767,1)="S",VLOOKUP(K3767,'DANH MỤC'!$B:$D,2,0),VLOOKUP(K3767,'DANH MỤC'!$B:$D,3,0))</f>
        <v>2500000</v>
      </c>
      <c r="O3767">
        <v>0</v>
      </c>
      <c r="P3767" s="3">
        <f>N3767*O3767%*CSDL[[#This Row],[SỐ LƯỢNG]]</f>
        <v>0</v>
      </c>
      <c r="Q3767" s="3">
        <f t="shared" si="1783"/>
        <v>5000000</v>
      </c>
    </row>
    <row r="3768" spans="1:17" x14ac:dyDescent="0.3">
      <c r="A3768" s="23" t="str">
        <f t="shared" ref="A3768:A3769" si="1804">A3767</f>
        <v>01/05/2019</v>
      </c>
      <c r="B3768" s="8" t="str">
        <f t="shared" ref="B3768:B3769" si="1805">B3767</f>
        <v>28/04/2019</v>
      </c>
      <c r="C3768" s="8">
        <v>5</v>
      </c>
      <c r="D3768" s="8" t="str">
        <f t="shared" ref="D3768:D3769" si="1806">D3767</f>
        <v>DH13086</v>
      </c>
      <c r="E3768" s="8" t="str">
        <f t="shared" ref="E3768:E3769" si="1807">E3767</f>
        <v>thu.le</v>
      </c>
      <c r="F3768" s="8" t="str">
        <f>VLOOKUP(E3768,'DANH MỤC'!$F:$G,2,0)</f>
        <v>Nhóm 1</v>
      </c>
      <c r="G3768" s="8" t="str">
        <f t="shared" ref="G3768:G3769" si="1808">G3767</f>
        <v>KH0721</v>
      </c>
      <c r="H3768" t="str">
        <f>VLOOKUP(G3768,'DANH MỤC'!$I:$K,2,0)</f>
        <v>KH 0721</v>
      </c>
      <c r="I3768" t="str">
        <f>VLOOKUP(G3768,'DANH MỤC'!$I:$K,3,0)</f>
        <v>Bình Phước</v>
      </c>
      <c r="J3768" s="8" t="s">
        <v>5946</v>
      </c>
      <c r="K3768" t="str">
        <f>VLOOKUP(J3768,'DANH MỤC'!$A$1:$B$19,2,0)</f>
        <v>Hàng tặng 0003</v>
      </c>
      <c r="L3768" t="s">
        <v>46</v>
      </c>
      <c r="M3768">
        <v>1</v>
      </c>
      <c r="N3768" s="3">
        <f>IF(LEFT(K3768,1)="S",VLOOKUP(K3768,'DANH MỤC'!$B:$D,2,0),VLOOKUP(K3768,'DANH MỤC'!$B:$D,3,0))</f>
        <v>300000</v>
      </c>
      <c r="O3768">
        <v>0</v>
      </c>
      <c r="P3768" s="3">
        <f>N3768*O3768%*CSDL[[#This Row],[SỐ LƯỢNG]]</f>
        <v>0</v>
      </c>
      <c r="Q3768" s="3">
        <f t="shared" si="1783"/>
        <v>300000</v>
      </c>
    </row>
    <row r="3769" spans="1:17" x14ac:dyDescent="0.3">
      <c r="A3769" s="23" t="str">
        <f t="shared" si="1804"/>
        <v>01/05/2019</v>
      </c>
      <c r="B3769" s="8" t="str">
        <f t="shared" si="1805"/>
        <v>28/04/2019</v>
      </c>
      <c r="C3769" s="8">
        <v>5</v>
      </c>
      <c r="D3769" s="8" t="str">
        <f t="shared" si="1806"/>
        <v>DH13086</v>
      </c>
      <c r="E3769" s="8" t="str">
        <f t="shared" si="1807"/>
        <v>thu.le</v>
      </c>
      <c r="F3769" s="8" t="str">
        <f>VLOOKUP(E3769,'DANH MỤC'!$F:$G,2,0)</f>
        <v>Nhóm 1</v>
      </c>
      <c r="G3769" s="8" t="str">
        <f t="shared" si="1808"/>
        <v>KH0721</v>
      </c>
      <c r="H3769" t="str">
        <f>VLOOKUP(G3769,'DANH MỤC'!$I:$K,2,0)</f>
        <v>KH 0721</v>
      </c>
      <c r="I3769" t="str">
        <f>VLOOKUP(G3769,'DANH MỤC'!$I:$K,3,0)</f>
        <v>Bình Phước</v>
      </c>
      <c r="J3769" s="8" t="s">
        <v>5948</v>
      </c>
      <c r="K3769" t="str">
        <f>VLOOKUP(J3769,'DANH MỤC'!$A$1:$B$19,2,0)</f>
        <v>Hàng tặng 0005</v>
      </c>
      <c r="L3769" t="s">
        <v>51</v>
      </c>
      <c r="M3769">
        <v>1</v>
      </c>
      <c r="N3769" s="3">
        <f>IF(LEFT(K3769,1)="S",VLOOKUP(K3769,'DANH MỤC'!$B:$D,2,0),VLOOKUP(K3769,'DANH MỤC'!$B:$D,3,0))</f>
        <v>300000</v>
      </c>
      <c r="O3769">
        <v>0</v>
      </c>
      <c r="P3769" s="3">
        <f>N3769*O3769%*CSDL[[#This Row],[SỐ LƯỢNG]]</f>
        <v>0</v>
      </c>
      <c r="Q3769" s="3">
        <f t="shared" si="1783"/>
        <v>300000</v>
      </c>
    </row>
    <row r="3770" spans="1:17" x14ac:dyDescent="0.3">
      <c r="A3770" s="23" t="s">
        <v>1886</v>
      </c>
      <c r="B3770" s="8" t="s">
        <v>1974</v>
      </c>
      <c r="C3770" s="8">
        <v>5</v>
      </c>
      <c r="D3770" s="8" t="s">
        <v>1977</v>
      </c>
      <c r="E3770" s="8" t="s">
        <v>13821</v>
      </c>
      <c r="F3770" s="8" t="str">
        <f>VLOOKUP(E3770,'DANH MỤC'!$F:$G,2,0)</f>
        <v>Nhóm 1</v>
      </c>
      <c r="G3770" s="8" t="s">
        <v>7577</v>
      </c>
      <c r="H3770" t="str">
        <f>VLOOKUP(G3770,'DANH MỤC'!$I:$K,2,0)</f>
        <v>KH 1566</v>
      </c>
      <c r="I3770" t="str">
        <f>VLOOKUP(G3770,'DANH MỤC'!$I:$K,3,0)</f>
        <v>Phú Yên</v>
      </c>
      <c r="J3770" s="8" t="s">
        <v>14</v>
      </c>
      <c r="K3770" t="str">
        <f>VLOOKUP(J3770,'DANH MỤC'!$A$1:$B$19,2,0)</f>
        <v>Sản phẩm 0004</v>
      </c>
      <c r="L3770" t="s">
        <v>15</v>
      </c>
      <c r="M3770">
        <v>1</v>
      </c>
      <c r="N3770" s="3">
        <f>IF(LEFT(K3770,1)="S",VLOOKUP(K3770,'DANH MỤC'!$B:$D,2,0),VLOOKUP(K3770,'DANH MỤC'!$B:$D,3,0))</f>
        <v>3500000</v>
      </c>
      <c r="O3770">
        <v>0</v>
      </c>
      <c r="P3770" s="3">
        <f>N3770*O3770%*CSDL[[#This Row],[SỐ LƯỢNG]]</f>
        <v>0</v>
      </c>
      <c r="Q3770" s="3">
        <f t="shared" si="1783"/>
        <v>3500000</v>
      </c>
    </row>
    <row r="3771" spans="1:17" x14ac:dyDescent="0.3">
      <c r="A3771" s="23" t="str">
        <f>A3770</f>
        <v>01/05/2019</v>
      </c>
      <c r="B3771" s="8" t="str">
        <f>B3770</f>
        <v>28/04/2019</v>
      </c>
      <c r="C3771" s="8">
        <v>5</v>
      </c>
      <c r="D3771" s="8" t="str">
        <f>D3770</f>
        <v>DH13085</v>
      </c>
      <c r="E3771" s="8" t="str">
        <f>E3770</f>
        <v>thu.le</v>
      </c>
      <c r="F3771" s="8" t="str">
        <f>VLOOKUP(E3771,'DANH MỤC'!$F:$G,2,0)</f>
        <v>Nhóm 1</v>
      </c>
      <c r="G3771" s="8" t="str">
        <f>G3770</f>
        <v>KH1566</v>
      </c>
      <c r="H3771" t="str">
        <f>VLOOKUP(G3771,'DANH MỤC'!$I:$K,2,0)</f>
        <v>KH 1566</v>
      </c>
      <c r="I3771" t="str">
        <f>VLOOKUP(G3771,'DANH MỤC'!$I:$K,3,0)</f>
        <v>Phú Yên</v>
      </c>
      <c r="J3771" s="8" t="s">
        <v>5948</v>
      </c>
      <c r="K3771" t="str">
        <f>VLOOKUP(J3771,'DANH MỤC'!$A$1:$B$19,2,0)</f>
        <v>Hàng tặng 0005</v>
      </c>
      <c r="L3771" t="s">
        <v>51</v>
      </c>
      <c r="M3771">
        <v>1</v>
      </c>
      <c r="N3771" s="3">
        <f>IF(LEFT(K3771,1)="S",VLOOKUP(K3771,'DANH MỤC'!$B:$D,2,0),VLOOKUP(K3771,'DANH MỤC'!$B:$D,3,0))</f>
        <v>300000</v>
      </c>
      <c r="O3771">
        <v>0</v>
      </c>
      <c r="P3771" s="3">
        <f>N3771*O3771%*CSDL[[#This Row],[SỐ LƯỢNG]]</f>
        <v>0</v>
      </c>
      <c r="Q3771" s="3">
        <f t="shared" si="1783"/>
        <v>300000</v>
      </c>
    </row>
    <row r="3772" spans="1:17" x14ac:dyDescent="0.3">
      <c r="A3772" s="23" t="s">
        <v>1886</v>
      </c>
      <c r="B3772" s="8" t="s">
        <v>1978</v>
      </c>
      <c r="C3772" s="8">
        <v>5</v>
      </c>
      <c r="D3772" s="8" t="s">
        <v>1979</v>
      </c>
      <c r="E3772" s="8" t="s">
        <v>13816</v>
      </c>
      <c r="F3772" s="8" t="str">
        <f>VLOOKUP(E3772,'DANH MỤC'!$F:$G,2,0)</f>
        <v>Nhóm 1</v>
      </c>
      <c r="G3772" s="8" t="s">
        <v>7578</v>
      </c>
      <c r="H3772" t="str">
        <f>VLOOKUP(G3772,'DANH MỤC'!$I:$K,2,0)</f>
        <v>KH 1567</v>
      </c>
      <c r="I3772" t="str">
        <f>VLOOKUP(G3772,'DANH MỤC'!$I:$K,3,0)</f>
        <v>Quảng Bình</v>
      </c>
      <c r="J3772" s="8" t="s">
        <v>5939</v>
      </c>
      <c r="K3772" t="str">
        <f>VLOOKUP(J3772,'DANH MỤC'!$A$1:$B$19,2,0)</f>
        <v>Sản phẩm 0001</v>
      </c>
      <c r="L3772" t="s">
        <v>15</v>
      </c>
      <c r="M3772">
        <v>1</v>
      </c>
      <c r="N3772" s="3">
        <f>IF(LEFT(K3772,1)="S",VLOOKUP(K3772,'DANH MỤC'!$B:$D,2,0),VLOOKUP(K3772,'DANH MỤC'!$B:$D,3,0))</f>
        <v>3000000</v>
      </c>
      <c r="O3772">
        <v>0</v>
      </c>
      <c r="P3772" s="3">
        <f>N3772*O3772%*CSDL[[#This Row],[SỐ LƯỢNG]]</f>
        <v>0</v>
      </c>
      <c r="Q3772" s="3">
        <f t="shared" si="1783"/>
        <v>3000000</v>
      </c>
    </row>
    <row r="3773" spans="1:17" x14ac:dyDescent="0.3">
      <c r="A3773" s="23" t="s">
        <v>1980</v>
      </c>
      <c r="B3773" s="8" t="s">
        <v>1980</v>
      </c>
      <c r="C3773" s="8">
        <v>4</v>
      </c>
      <c r="D3773" s="8" t="s">
        <v>1981</v>
      </c>
      <c r="E3773" s="8" t="s">
        <v>13839</v>
      </c>
      <c r="F3773" s="8" t="str">
        <f>VLOOKUP(E3773,'DANH MỤC'!$F:$G,2,0)</f>
        <v>Nhóm 2</v>
      </c>
      <c r="G3773" s="8" t="s">
        <v>6040</v>
      </c>
      <c r="H3773" t="str">
        <f>VLOOKUP(G3773,'DANH MỤC'!$I:$K,2,0)</f>
        <v>KH 0004</v>
      </c>
      <c r="I3773" t="str">
        <f>VLOOKUP(G3773,'DANH MỤC'!$I:$K,3,0)</f>
        <v>Đắk Lắk</v>
      </c>
      <c r="J3773" s="8" t="s">
        <v>5939</v>
      </c>
      <c r="K3773" t="str">
        <f>VLOOKUP(J3773,'DANH MỤC'!$A$1:$B$19,2,0)</f>
        <v>Sản phẩm 0001</v>
      </c>
      <c r="L3773" t="s">
        <v>15</v>
      </c>
      <c r="M3773">
        <v>1</v>
      </c>
      <c r="N3773" s="3">
        <f>IF(LEFT(K3773,1)="S",VLOOKUP(K3773,'DANH MỤC'!$B:$D,2,0),VLOOKUP(K3773,'DANH MỤC'!$B:$D,3,0))</f>
        <v>3000000</v>
      </c>
      <c r="O3773">
        <v>0</v>
      </c>
      <c r="P3773" s="3">
        <f>N3773*O3773%*CSDL[[#This Row],[SỐ LƯỢNG]]</f>
        <v>0</v>
      </c>
      <c r="Q3773" s="3">
        <f t="shared" si="1783"/>
        <v>3000000</v>
      </c>
    </row>
    <row r="3774" spans="1:17" x14ac:dyDescent="0.3">
      <c r="A3774" s="23" t="str">
        <f>A3773</f>
        <v>30/04/2019</v>
      </c>
      <c r="B3774" s="8" t="str">
        <f>B3773</f>
        <v>30/04/2019</v>
      </c>
      <c r="C3774" s="8">
        <v>4</v>
      </c>
      <c r="D3774" s="8" t="str">
        <f>D3773</f>
        <v>DH13181</v>
      </c>
      <c r="E3774" s="8" t="str">
        <f>E3773</f>
        <v>hang.dinh</v>
      </c>
      <c r="F3774" s="8" t="str">
        <f>VLOOKUP(E3774,'DANH MỤC'!$F:$G,2,0)</f>
        <v>Nhóm 2</v>
      </c>
      <c r="G3774" s="8" t="str">
        <f>G3773</f>
        <v>KH0004</v>
      </c>
      <c r="H3774" t="str">
        <f>VLOOKUP(G3774,'DANH MỤC'!$I:$K,2,0)</f>
        <v>KH 0004</v>
      </c>
      <c r="I3774" t="str">
        <f>VLOOKUP(G3774,'DANH MỤC'!$I:$K,3,0)</f>
        <v>Đắk Lắk</v>
      </c>
      <c r="J3774" s="8" t="s">
        <v>5944</v>
      </c>
      <c r="K3774" t="str">
        <f>VLOOKUP(J3774,'DANH MỤC'!$A$1:$B$19,2,0)</f>
        <v>Hàng tặng 0001</v>
      </c>
      <c r="L3774" t="s">
        <v>24</v>
      </c>
      <c r="M3774">
        <v>2</v>
      </c>
      <c r="N3774" s="3">
        <f>IF(LEFT(K3774,1)="S",VLOOKUP(K3774,'DANH MỤC'!$B:$D,2,0),VLOOKUP(K3774,'DANH MỤC'!$B:$D,3,0))</f>
        <v>200000</v>
      </c>
      <c r="O3774">
        <v>100</v>
      </c>
      <c r="P3774" s="3">
        <f>N3774*O3774%*CSDL[[#This Row],[SỐ LƯỢNG]]</f>
        <v>400000</v>
      </c>
      <c r="Q3774" s="3">
        <f t="shared" si="1783"/>
        <v>0</v>
      </c>
    </row>
    <row r="3775" spans="1:17" x14ac:dyDescent="0.3">
      <c r="A3775" s="23" t="s">
        <v>1980</v>
      </c>
      <c r="B3775" s="8" t="s">
        <v>1980</v>
      </c>
      <c r="C3775" s="8">
        <v>4</v>
      </c>
      <c r="D3775" s="8" t="s">
        <v>1982</v>
      </c>
      <c r="E3775" s="8" t="s">
        <v>13823</v>
      </c>
      <c r="F3775" s="8" t="str">
        <f>VLOOKUP(E3775,'DANH MỤC'!$F:$G,2,0)</f>
        <v>Nhóm 1</v>
      </c>
      <c r="G3775" s="8" t="s">
        <v>6676</v>
      </c>
      <c r="H3775" t="str">
        <f>VLOOKUP(G3775,'DANH MỤC'!$I:$K,2,0)</f>
        <v>KH 0643</v>
      </c>
      <c r="I3775" t="str">
        <f>VLOOKUP(G3775,'DANH MỤC'!$I:$K,3,0)</f>
        <v>Bình Định</v>
      </c>
      <c r="J3775" s="8" t="s">
        <v>5939</v>
      </c>
      <c r="K3775" t="str">
        <f>VLOOKUP(J3775,'DANH MỤC'!$A$1:$B$19,2,0)</f>
        <v>Sản phẩm 0001</v>
      </c>
      <c r="L3775" t="s">
        <v>15</v>
      </c>
      <c r="M3775">
        <v>1</v>
      </c>
      <c r="N3775" s="3">
        <f>IF(LEFT(K3775,1)="S",VLOOKUP(K3775,'DANH MỤC'!$B:$D,2,0),VLOOKUP(K3775,'DANH MỤC'!$B:$D,3,0))</f>
        <v>3000000</v>
      </c>
      <c r="O3775">
        <v>0</v>
      </c>
      <c r="P3775" s="3">
        <f>N3775*O3775%*CSDL[[#This Row],[SỐ LƯỢNG]]</f>
        <v>0</v>
      </c>
      <c r="Q3775" s="3">
        <f t="shared" si="1783"/>
        <v>3000000</v>
      </c>
    </row>
    <row r="3776" spans="1:17" x14ac:dyDescent="0.3">
      <c r="A3776" s="23" t="str">
        <f>A3775</f>
        <v>30/04/2019</v>
      </c>
      <c r="B3776" s="8" t="str">
        <f>B3775</f>
        <v>30/04/2019</v>
      </c>
      <c r="C3776" s="8">
        <v>4</v>
      </c>
      <c r="D3776" s="8" t="str">
        <f>D3775</f>
        <v>DH13180</v>
      </c>
      <c r="E3776" s="8" t="str">
        <f>E3775</f>
        <v>giang.nguyen</v>
      </c>
      <c r="F3776" s="8" t="str">
        <f>VLOOKUP(E3776,'DANH MỤC'!$F:$G,2,0)</f>
        <v>Nhóm 1</v>
      </c>
      <c r="G3776" s="8" t="str">
        <f>G3775</f>
        <v>KH0643</v>
      </c>
      <c r="H3776" t="str">
        <f>VLOOKUP(G3776,'DANH MỤC'!$I:$K,2,0)</f>
        <v>KH 0643</v>
      </c>
      <c r="I3776" t="str">
        <f>VLOOKUP(G3776,'DANH MỤC'!$I:$K,3,0)</f>
        <v>Bình Định</v>
      </c>
      <c r="J3776" s="8" t="s">
        <v>5944</v>
      </c>
      <c r="K3776" t="str">
        <f>VLOOKUP(J3776,'DANH MỤC'!$A$1:$B$19,2,0)</f>
        <v>Hàng tặng 0001</v>
      </c>
      <c r="L3776" t="s">
        <v>24</v>
      </c>
      <c r="M3776">
        <v>2</v>
      </c>
      <c r="N3776" s="3">
        <f>IF(LEFT(K3776,1)="S",VLOOKUP(K3776,'DANH MỤC'!$B:$D,2,0),VLOOKUP(K3776,'DANH MỤC'!$B:$D,3,0))</f>
        <v>200000</v>
      </c>
      <c r="O3776">
        <v>100</v>
      </c>
      <c r="P3776" s="3">
        <f>N3776*O3776%*CSDL[[#This Row],[SỐ LƯỢNG]]</f>
        <v>400000</v>
      </c>
      <c r="Q3776" s="3">
        <f t="shared" si="1783"/>
        <v>0</v>
      </c>
    </row>
    <row r="3777" spans="1:17" x14ac:dyDescent="0.3">
      <c r="A3777" s="23" t="s">
        <v>1980</v>
      </c>
      <c r="B3777" s="8" t="s">
        <v>1980</v>
      </c>
      <c r="C3777" s="8">
        <v>4</v>
      </c>
      <c r="D3777" s="8" t="s">
        <v>1983</v>
      </c>
      <c r="E3777" s="8" t="s">
        <v>13839</v>
      </c>
      <c r="F3777" s="8" t="str">
        <f>VLOOKUP(E3777,'DANH MỤC'!$F:$G,2,0)</f>
        <v>Nhóm 2</v>
      </c>
      <c r="G3777" s="8" t="s">
        <v>7579</v>
      </c>
      <c r="H3777" t="str">
        <f>VLOOKUP(G3777,'DANH MỤC'!$I:$K,2,0)</f>
        <v>KH 1568</v>
      </c>
      <c r="I3777" t="str">
        <f>VLOOKUP(G3777,'DANH MỤC'!$I:$K,3,0)</f>
        <v>Bạc Liêu</v>
      </c>
      <c r="J3777" s="8" t="s">
        <v>5939</v>
      </c>
      <c r="K3777" t="str">
        <f>VLOOKUP(J3777,'DANH MỤC'!$A$1:$B$19,2,0)</f>
        <v>Sản phẩm 0001</v>
      </c>
      <c r="L3777" t="s">
        <v>15</v>
      </c>
      <c r="M3777">
        <v>1</v>
      </c>
      <c r="N3777" s="3">
        <f>IF(LEFT(K3777,1)="S",VLOOKUP(K3777,'DANH MỤC'!$B:$D,2,0),VLOOKUP(K3777,'DANH MỤC'!$B:$D,3,0))</f>
        <v>3000000</v>
      </c>
      <c r="O3777">
        <v>0</v>
      </c>
      <c r="P3777" s="3">
        <f>N3777*O3777%*CSDL[[#This Row],[SỐ LƯỢNG]]</f>
        <v>0</v>
      </c>
      <c r="Q3777" s="3">
        <f t="shared" si="1783"/>
        <v>3000000</v>
      </c>
    </row>
    <row r="3778" spans="1:17" x14ac:dyDescent="0.3">
      <c r="A3778" s="23" t="str">
        <f>A3777</f>
        <v>30/04/2019</v>
      </c>
      <c r="B3778" s="8" t="str">
        <f>B3777</f>
        <v>30/04/2019</v>
      </c>
      <c r="C3778" s="8">
        <v>4</v>
      </c>
      <c r="D3778" s="8" t="str">
        <f>D3777</f>
        <v>DH13179</v>
      </c>
      <c r="E3778" s="8" t="str">
        <f>E3777</f>
        <v>hang.dinh</v>
      </c>
      <c r="F3778" s="8" t="str">
        <f>VLOOKUP(E3778,'DANH MỤC'!$F:$G,2,0)</f>
        <v>Nhóm 2</v>
      </c>
      <c r="G3778" s="8" t="str">
        <f>G3777</f>
        <v>KH1568</v>
      </c>
      <c r="H3778" t="str">
        <f>VLOOKUP(G3778,'DANH MỤC'!$I:$K,2,0)</f>
        <v>KH 1568</v>
      </c>
      <c r="I3778" t="str">
        <f>VLOOKUP(G3778,'DANH MỤC'!$I:$K,3,0)</f>
        <v>Bạc Liêu</v>
      </c>
      <c r="J3778" s="8" t="s">
        <v>5944</v>
      </c>
      <c r="K3778" t="str">
        <f>VLOOKUP(J3778,'DANH MỤC'!$A$1:$B$19,2,0)</f>
        <v>Hàng tặng 0001</v>
      </c>
      <c r="L3778" t="s">
        <v>24</v>
      </c>
      <c r="M3778">
        <v>2</v>
      </c>
      <c r="N3778" s="3">
        <f>IF(LEFT(K3778,1)="S",VLOOKUP(K3778,'DANH MỤC'!$B:$D,2,0),VLOOKUP(K3778,'DANH MỤC'!$B:$D,3,0))</f>
        <v>200000</v>
      </c>
      <c r="O3778">
        <v>100</v>
      </c>
      <c r="P3778" s="3">
        <f>N3778*O3778%*CSDL[[#This Row],[SỐ LƯỢNG]]</f>
        <v>400000</v>
      </c>
      <c r="Q3778" s="3">
        <f t="shared" si="1783"/>
        <v>0</v>
      </c>
    </row>
    <row r="3779" spans="1:17" x14ac:dyDescent="0.3">
      <c r="A3779" s="23" t="s">
        <v>1980</v>
      </c>
      <c r="B3779" s="8" t="s">
        <v>1980</v>
      </c>
      <c r="C3779" s="8">
        <v>4</v>
      </c>
      <c r="D3779" s="8" t="s">
        <v>1984</v>
      </c>
      <c r="E3779" s="8" t="s">
        <v>13814</v>
      </c>
      <c r="F3779" s="8" t="str">
        <f>VLOOKUP(E3779,'DANH MỤC'!$F:$G,2,0)</f>
        <v>Nhóm 1</v>
      </c>
      <c r="G3779" s="8" t="s">
        <v>7580</v>
      </c>
      <c r="H3779" t="str">
        <f>VLOOKUP(G3779,'DANH MỤC'!$I:$K,2,0)</f>
        <v>KH 1569</v>
      </c>
      <c r="I3779" t="str">
        <f>VLOOKUP(G3779,'DANH MỤC'!$I:$K,3,0)</f>
        <v>Bình Phước</v>
      </c>
      <c r="J3779" s="8" t="s">
        <v>5939</v>
      </c>
      <c r="K3779" t="str">
        <f>VLOOKUP(J3779,'DANH MỤC'!$A$1:$B$19,2,0)</f>
        <v>Sản phẩm 0001</v>
      </c>
      <c r="L3779" t="s">
        <v>15</v>
      </c>
      <c r="M3779">
        <v>1</v>
      </c>
      <c r="N3779" s="3">
        <f>IF(LEFT(K3779,1)="S",VLOOKUP(K3779,'DANH MỤC'!$B:$D,2,0),VLOOKUP(K3779,'DANH MỤC'!$B:$D,3,0))</f>
        <v>3000000</v>
      </c>
      <c r="O3779">
        <v>0</v>
      </c>
      <c r="P3779" s="3">
        <f>N3779*O3779%*CSDL[[#This Row],[SỐ LƯỢNG]]</f>
        <v>0</v>
      </c>
      <c r="Q3779" s="3">
        <f t="shared" ref="Q3779:Q3842" si="1809">N3779*M3779-P3779</f>
        <v>3000000</v>
      </c>
    </row>
    <row r="3780" spans="1:17" x14ac:dyDescent="0.3">
      <c r="A3780" s="23" t="str">
        <f>A3779</f>
        <v>30/04/2019</v>
      </c>
      <c r="B3780" s="8" t="str">
        <f>B3779</f>
        <v>30/04/2019</v>
      </c>
      <c r="C3780" s="8">
        <v>4</v>
      </c>
      <c r="D3780" s="8" t="str">
        <f>D3779</f>
        <v>DH13178</v>
      </c>
      <c r="E3780" s="8" t="str">
        <f>E3779</f>
        <v>hai.vi</v>
      </c>
      <c r="F3780" s="8" t="str">
        <f>VLOOKUP(E3780,'DANH MỤC'!$F:$G,2,0)</f>
        <v>Nhóm 1</v>
      </c>
      <c r="G3780" s="8" t="str">
        <f>G3779</f>
        <v>KH1569</v>
      </c>
      <c r="H3780" t="str">
        <f>VLOOKUP(G3780,'DANH MỤC'!$I:$K,2,0)</f>
        <v>KH 1569</v>
      </c>
      <c r="I3780" t="str">
        <f>VLOOKUP(G3780,'DANH MỤC'!$I:$K,3,0)</f>
        <v>Bình Phước</v>
      </c>
      <c r="J3780" s="8" t="s">
        <v>5944</v>
      </c>
      <c r="K3780" t="str">
        <f>VLOOKUP(J3780,'DANH MỤC'!$A$1:$B$19,2,0)</f>
        <v>Hàng tặng 0001</v>
      </c>
      <c r="L3780" t="s">
        <v>24</v>
      </c>
      <c r="M3780">
        <v>2</v>
      </c>
      <c r="N3780" s="3">
        <f>IF(LEFT(K3780,1)="S",VLOOKUP(K3780,'DANH MỤC'!$B:$D,2,0),VLOOKUP(K3780,'DANH MỤC'!$B:$D,3,0))</f>
        <v>200000</v>
      </c>
      <c r="O3780">
        <v>100</v>
      </c>
      <c r="P3780" s="3">
        <f>N3780*O3780%*CSDL[[#This Row],[SỐ LƯỢNG]]</f>
        <v>400000</v>
      </c>
      <c r="Q3780" s="3">
        <f t="shared" si="1809"/>
        <v>0</v>
      </c>
    </row>
    <row r="3781" spans="1:17" x14ac:dyDescent="0.3">
      <c r="A3781" s="23" t="s">
        <v>1980</v>
      </c>
      <c r="B3781" s="8" t="s">
        <v>1980</v>
      </c>
      <c r="C3781" s="8">
        <v>4</v>
      </c>
      <c r="D3781" s="8" t="s">
        <v>1985</v>
      </c>
      <c r="E3781" s="8" t="s">
        <v>13830</v>
      </c>
      <c r="F3781" s="8" t="str">
        <f>VLOOKUP(E3781,'DANH MỤC'!$F:$G,2,0)</f>
        <v>Nhóm 2</v>
      </c>
      <c r="G3781" s="8" t="s">
        <v>7581</v>
      </c>
      <c r="H3781" t="str">
        <f>VLOOKUP(G3781,'DANH MỤC'!$I:$K,2,0)</f>
        <v>KH 1570</v>
      </c>
      <c r="I3781" t="str">
        <f>VLOOKUP(G3781,'DANH MỤC'!$I:$K,3,0)</f>
        <v>Thanh Hóa</v>
      </c>
      <c r="J3781" s="8" t="s">
        <v>14</v>
      </c>
      <c r="K3781" t="str">
        <f>VLOOKUP(J3781,'DANH MỤC'!$A$1:$B$19,2,0)</f>
        <v>Sản phẩm 0004</v>
      </c>
      <c r="L3781" t="s">
        <v>15</v>
      </c>
      <c r="M3781">
        <v>1</v>
      </c>
      <c r="N3781" s="3">
        <f>IF(LEFT(K3781,1)="S",VLOOKUP(K3781,'DANH MỤC'!$B:$D,2,0),VLOOKUP(K3781,'DANH MỤC'!$B:$D,3,0))</f>
        <v>3500000</v>
      </c>
      <c r="O3781">
        <v>10</v>
      </c>
      <c r="P3781" s="3">
        <f>N3781*O3781%*CSDL[[#This Row],[SỐ LƯỢNG]]</f>
        <v>350000</v>
      </c>
      <c r="Q3781" s="3">
        <f t="shared" si="1809"/>
        <v>3150000</v>
      </c>
    </row>
    <row r="3782" spans="1:17" x14ac:dyDescent="0.3">
      <c r="A3782" s="23" t="s">
        <v>1980</v>
      </c>
      <c r="B3782" s="8" t="s">
        <v>1980</v>
      </c>
      <c r="C3782" s="8">
        <v>4</v>
      </c>
      <c r="D3782" s="8" t="s">
        <v>1986</v>
      </c>
      <c r="E3782" s="8" t="s">
        <v>13823</v>
      </c>
      <c r="F3782" s="8" t="str">
        <f>VLOOKUP(E3782,'DANH MỤC'!$F:$G,2,0)</f>
        <v>Nhóm 1</v>
      </c>
      <c r="G3782" s="8" t="s">
        <v>7582</v>
      </c>
      <c r="H3782" t="str">
        <f>VLOOKUP(G3782,'DANH MỤC'!$I:$K,2,0)</f>
        <v>KH 1571</v>
      </c>
      <c r="I3782" t="str">
        <f>VLOOKUP(G3782,'DANH MỤC'!$I:$K,3,0)</f>
        <v>Cà Mau</v>
      </c>
      <c r="J3782" s="8" t="s">
        <v>5939</v>
      </c>
      <c r="K3782" t="str">
        <f>VLOOKUP(J3782,'DANH MỤC'!$A$1:$B$19,2,0)</f>
        <v>Sản phẩm 0001</v>
      </c>
      <c r="L3782" t="s">
        <v>15</v>
      </c>
      <c r="M3782">
        <v>1</v>
      </c>
      <c r="N3782" s="3">
        <f>IF(LEFT(K3782,1)="S",VLOOKUP(K3782,'DANH MỤC'!$B:$D,2,0),VLOOKUP(K3782,'DANH MỤC'!$B:$D,3,0))</f>
        <v>3000000</v>
      </c>
      <c r="O3782">
        <v>5</v>
      </c>
      <c r="P3782" s="3">
        <f>N3782*O3782%*CSDL[[#This Row],[SỐ LƯỢNG]]</f>
        <v>150000</v>
      </c>
      <c r="Q3782" s="3">
        <f t="shared" si="1809"/>
        <v>2850000</v>
      </c>
    </row>
    <row r="3783" spans="1:17" x14ac:dyDescent="0.3">
      <c r="A3783" s="23" t="s">
        <v>1980</v>
      </c>
      <c r="B3783" s="8" t="s">
        <v>1980</v>
      </c>
      <c r="C3783" s="8">
        <v>4</v>
      </c>
      <c r="D3783" s="8" t="s">
        <v>1987</v>
      </c>
      <c r="E3783" s="8" t="s">
        <v>13833</v>
      </c>
      <c r="F3783" s="8" t="str">
        <f>VLOOKUP(E3783,'DANH MỤC'!$F:$G,2,0)</f>
        <v>Nhóm 2</v>
      </c>
      <c r="G3783" s="8" t="s">
        <v>7583</v>
      </c>
      <c r="H3783" t="str">
        <f>VLOOKUP(G3783,'DANH MỤC'!$I:$K,2,0)</f>
        <v>KH 1572</v>
      </c>
      <c r="I3783" t="str">
        <f>VLOOKUP(G3783,'DANH MỤC'!$I:$K,3,0)</f>
        <v>Bắc Ninh</v>
      </c>
      <c r="J3783" s="8" t="s">
        <v>14</v>
      </c>
      <c r="K3783" t="str">
        <f>VLOOKUP(J3783,'DANH MỤC'!$A$1:$B$19,2,0)</f>
        <v>Sản phẩm 0004</v>
      </c>
      <c r="L3783" t="s">
        <v>15</v>
      </c>
      <c r="M3783">
        <v>1</v>
      </c>
      <c r="N3783" s="3">
        <f>IF(LEFT(K3783,1)="S",VLOOKUP(K3783,'DANH MỤC'!$B:$D,2,0),VLOOKUP(K3783,'DANH MỤC'!$B:$D,3,0))</f>
        <v>3500000</v>
      </c>
      <c r="O3783">
        <v>10</v>
      </c>
      <c r="P3783" s="3">
        <f>N3783*O3783%*CSDL[[#This Row],[SỐ LƯỢNG]]</f>
        <v>350000</v>
      </c>
      <c r="Q3783" s="3">
        <f t="shared" si="1809"/>
        <v>3150000</v>
      </c>
    </row>
    <row r="3784" spans="1:17" x14ac:dyDescent="0.3">
      <c r="A3784" s="23" t="s">
        <v>1980</v>
      </c>
      <c r="B3784" s="8" t="s">
        <v>1980</v>
      </c>
      <c r="C3784" s="8">
        <v>4</v>
      </c>
      <c r="D3784" s="8" t="s">
        <v>1988</v>
      </c>
      <c r="E3784" s="8" t="s">
        <v>13833</v>
      </c>
      <c r="F3784" s="8" t="str">
        <f>VLOOKUP(E3784,'DANH MỤC'!$F:$G,2,0)</f>
        <v>Nhóm 2</v>
      </c>
      <c r="G3784" s="8" t="s">
        <v>7584</v>
      </c>
      <c r="H3784" t="str">
        <f>VLOOKUP(G3784,'DANH MỤC'!$I:$K,2,0)</f>
        <v>KH 1573</v>
      </c>
      <c r="I3784" t="str">
        <f>VLOOKUP(G3784,'DANH MỤC'!$I:$K,3,0)</f>
        <v>Đồng Nai</v>
      </c>
      <c r="J3784" s="8" t="s">
        <v>5939</v>
      </c>
      <c r="K3784" t="str">
        <f>VLOOKUP(J3784,'DANH MỤC'!$A$1:$B$19,2,0)</f>
        <v>Sản phẩm 0001</v>
      </c>
      <c r="L3784" t="s">
        <v>15</v>
      </c>
      <c r="M3784">
        <v>1</v>
      </c>
      <c r="N3784" s="3">
        <f>IF(LEFT(K3784,1)="S",VLOOKUP(K3784,'DANH MỤC'!$B:$D,2,0),VLOOKUP(K3784,'DANH MỤC'!$B:$D,3,0))</f>
        <v>3000000</v>
      </c>
      <c r="O3784">
        <v>10</v>
      </c>
      <c r="P3784" s="3">
        <f>N3784*O3784%*CSDL[[#This Row],[SỐ LƯỢNG]]</f>
        <v>300000</v>
      </c>
      <c r="Q3784" s="3">
        <f t="shared" si="1809"/>
        <v>2700000</v>
      </c>
    </row>
    <row r="3785" spans="1:17" x14ac:dyDescent="0.3">
      <c r="A3785" s="23" t="s">
        <v>1980</v>
      </c>
      <c r="B3785" s="8" t="s">
        <v>1980</v>
      </c>
      <c r="C3785" s="8">
        <v>4</v>
      </c>
      <c r="D3785" s="8" t="s">
        <v>1990</v>
      </c>
      <c r="E3785" s="8" t="s">
        <v>13822</v>
      </c>
      <c r="F3785" s="8" t="str">
        <f>VLOOKUP(E3785,'DANH MỤC'!$F:$G,2,0)</f>
        <v>Nhóm 1</v>
      </c>
      <c r="G3785" s="8" t="s">
        <v>7585</v>
      </c>
      <c r="H3785" t="str">
        <f>VLOOKUP(G3785,'DANH MỤC'!$I:$K,2,0)</f>
        <v>KH 1574</v>
      </c>
      <c r="I3785" t="str">
        <f>VLOOKUP(G3785,'DANH MỤC'!$I:$K,3,0)</f>
        <v>Bạc Liêu</v>
      </c>
      <c r="J3785" s="8" t="s">
        <v>19</v>
      </c>
      <c r="K3785" t="str">
        <f>VLOOKUP(J3785,'DANH MỤC'!$A$1:$B$19,2,0)</f>
        <v>Sản phẩm 0003</v>
      </c>
      <c r="L3785" t="s">
        <v>15</v>
      </c>
      <c r="M3785">
        <v>1</v>
      </c>
      <c r="N3785" s="3">
        <f>IF(LEFT(K3785,1)="S",VLOOKUP(K3785,'DANH MỤC'!$B:$D,2,0),VLOOKUP(K3785,'DANH MỤC'!$B:$D,3,0))</f>
        <v>2500000</v>
      </c>
      <c r="O3785">
        <v>5</v>
      </c>
      <c r="P3785" s="3">
        <f>N3785*O3785%*CSDL[[#This Row],[SỐ LƯỢNG]]</f>
        <v>125000</v>
      </c>
      <c r="Q3785" s="3">
        <f t="shared" si="1809"/>
        <v>2375000</v>
      </c>
    </row>
    <row r="3786" spans="1:17" x14ac:dyDescent="0.3">
      <c r="A3786" s="23" t="s">
        <v>1980</v>
      </c>
      <c r="B3786" s="8" t="s">
        <v>1980</v>
      </c>
      <c r="C3786" s="8">
        <v>4</v>
      </c>
      <c r="D3786" s="8" t="s">
        <v>1991</v>
      </c>
      <c r="E3786" s="8" t="s">
        <v>13819</v>
      </c>
      <c r="F3786" s="8" t="str">
        <f>VLOOKUP(E3786,'DANH MỤC'!$F:$G,2,0)</f>
        <v>Nhóm 1</v>
      </c>
      <c r="G3786" s="8" t="s">
        <v>7586</v>
      </c>
      <c r="H3786" t="str">
        <f>VLOOKUP(G3786,'DANH MỤC'!$I:$K,2,0)</f>
        <v>KH 1575</v>
      </c>
      <c r="I3786" t="str">
        <f>VLOOKUP(G3786,'DANH MỤC'!$I:$K,3,0)</f>
        <v>Trà Vinh</v>
      </c>
      <c r="J3786" s="8" t="s">
        <v>19</v>
      </c>
      <c r="K3786" t="str">
        <f>VLOOKUP(J3786,'DANH MỤC'!$A$1:$B$19,2,0)</f>
        <v>Sản phẩm 0003</v>
      </c>
      <c r="L3786" t="s">
        <v>15</v>
      </c>
      <c r="M3786">
        <v>1</v>
      </c>
      <c r="N3786" s="3">
        <f>IF(LEFT(K3786,1)="S",VLOOKUP(K3786,'DANH MỤC'!$B:$D,2,0),VLOOKUP(K3786,'DANH MỤC'!$B:$D,3,0))</f>
        <v>2500000</v>
      </c>
      <c r="O3786">
        <v>5</v>
      </c>
      <c r="P3786" s="3">
        <f>N3786*O3786%*CSDL[[#This Row],[SỐ LƯỢNG]]</f>
        <v>125000</v>
      </c>
      <c r="Q3786" s="3">
        <f t="shared" si="1809"/>
        <v>2375000</v>
      </c>
    </row>
    <row r="3787" spans="1:17" x14ac:dyDescent="0.3">
      <c r="A3787" s="23" t="str">
        <f t="shared" ref="A3787:A3788" si="1810">A3786</f>
        <v>30/04/2019</v>
      </c>
      <c r="B3787" s="8" t="str">
        <f t="shared" ref="B3787:B3788" si="1811">B3786</f>
        <v>30/04/2019</v>
      </c>
      <c r="C3787" s="8">
        <v>4</v>
      </c>
      <c r="D3787" s="8" t="str">
        <f t="shared" ref="D3787:D3788" si="1812">D3786</f>
        <v>DH13171</v>
      </c>
      <c r="E3787" s="8" t="str">
        <f t="shared" ref="E3787:E3788" si="1813">E3786</f>
        <v>linh.truong</v>
      </c>
      <c r="F3787" s="8" t="str">
        <f>VLOOKUP(E3787,'DANH MỤC'!$F:$G,2,0)</f>
        <v>Nhóm 1</v>
      </c>
      <c r="G3787" s="8" t="str">
        <f t="shared" ref="G3787:G3788" si="1814">G3786</f>
        <v>KH1575</v>
      </c>
      <c r="H3787" t="str">
        <f>VLOOKUP(G3787,'DANH MỤC'!$I:$K,2,0)</f>
        <v>KH 1575</v>
      </c>
      <c r="I3787" t="str">
        <f>VLOOKUP(G3787,'DANH MỤC'!$I:$K,3,0)</f>
        <v>Trà Vinh</v>
      </c>
      <c r="J3787" s="8" t="s">
        <v>14</v>
      </c>
      <c r="K3787" t="str">
        <f>VLOOKUP(J3787,'DANH MỤC'!$A$1:$B$19,2,0)</f>
        <v>Sản phẩm 0004</v>
      </c>
      <c r="L3787" t="s">
        <v>15</v>
      </c>
      <c r="M3787">
        <v>1</v>
      </c>
      <c r="N3787" s="3">
        <f>IF(LEFT(K3787,1)="S",VLOOKUP(K3787,'DANH MỤC'!$B:$D,2,0),VLOOKUP(K3787,'DANH MỤC'!$B:$D,3,0))</f>
        <v>3500000</v>
      </c>
      <c r="O3787">
        <v>10</v>
      </c>
      <c r="P3787" s="3">
        <f>N3787*O3787%*CSDL[[#This Row],[SỐ LƯỢNG]]</f>
        <v>350000</v>
      </c>
      <c r="Q3787" s="3">
        <f t="shared" si="1809"/>
        <v>3150000</v>
      </c>
    </row>
    <row r="3788" spans="1:17" x14ac:dyDescent="0.3">
      <c r="A3788" s="23" t="str">
        <f t="shared" si="1810"/>
        <v>30/04/2019</v>
      </c>
      <c r="B3788" s="8" t="str">
        <f t="shared" si="1811"/>
        <v>30/04/2019</v>
      </c>
      <c r="C3788" s="8">
        <v>4</v>
      </c>
      <c r="D3788" s="8" t="str">
        <f t="shared" si="1812"/>
        <v>DH13171</v>
      </c>
      <c r="E3788" s="8" t="str">
        <f t="shared" si="1813"/>
        <v>linh.truong</v>
      </c>
      <c r="F3788" s="8" t="str">
        <f>VLOOKUP(E3788,'DANH MỤC'!$F:$G,2,0)</f>
        <v>Nhóm 1</v>
      </c>
      <c r="G3788" s="8" t="str">
        <f t="shared" si="1814"/>
        <v>KH1575</v>
      </c>
      <c r="H3788" t="str">
        <f>VLOOKUP(G3788,'DANH MỤC'!$I:$K,2,0)</f>
        <v>KH 1575</v>
      </c>
      <c r="I3788" t="str">
        <f>VLOOKUP(G3788,'DANH MỤC'!$I:$K,3,0)</f>
        <v>Trà Vinh</v>
      </c>
      <c r="J3788" s="8" t="s">
        <v>14</v>
      </c>
      <c r="K3788" t="str">
        <f>VLOOKUP(J3788,'DANH MỤC'!$A$1:$B$19,2,0)</f>
        <v>Sản phẩm 0004</v>
      </c>
      <c r="L3788" t="s">
        <v>15</v>
      </c>
      <c r="M3788">
        <v>1</v>
      </c>
      <c r="N3788" s="3">
        <f>IF(LEFT(K3788,1)="S",VLOOKUP(K3788,'DANH MỤC'!$B:$D,2,0),VLOOKUP(K3788,'DANH MỤC'!$B:$D,3,0))</f>
        <v>3500000</v>
      </c>
      <c r="O3788">
        <v>20</v>
      </c>
      <c r="P3788" s="3">
        <f>N3788*O3788%*CSDL[[#This Row],[SỐ LƯỢNG]]</f>
        <v>700000</v>
      </c>
      <c r="Q3788" s="3">
        <f t="shared" si="1809"/>
        <v>2800000</v>
      </c>
    </row>
    <row r="3789" spans="1:17" x14ac:dyDescent="0.3">
      <c r="A3789" s="23" t="s">
        <v>1980</v>
      </c>
      <c r="B3789" s="8" t="s">
        <v>1980</v>
      </c>
      <c r="C3789" s="8">
        <v>4</v>
      </c>
      <c r="D3789" s="8" t="s">
        <v>1993</v>
      </c>
      <c r="E3789" s="8" t="s">
        <v>13823</v>
      </c>
      <c r="F3789" s="8" t="str">
        <f>VLOOKUP(E3789,'DANH MỤC'!$F:$G,2,0)</f>
        <v>Nhóm 1</v>
      </c>
      <c r="G3789" s="8" t="s">
        <v>6704</v>
      </c>
      <c r="H3789" t="str">
        <f>VLOOKUP(G3789,'DANH MỤC'!$I:$K,2,0)</f>
        <v>KH 0671</v>
      </c>
      <c r="I3789" t="str">
        <f>VLOOKUP(G3789,'DANH MỤC'!$I:$K,3,0)</f>
        <v>Cao Bằng</v>
      </c>
      <c r="J3789" s="8" t="s">
        <v>14</v>
      </c>
      <c r="K3789" t="str">
        <f>VLOOKUP(J3789,'DANH MỤC'!$A$1:$B$19,2,0)</f>
        <v>Sản phẩm 0004</v>
      </c>
      <c r="L3789" t="s">
        <v>15</v>
      </c>
      <c r="M3789">
        <v>1</v>
      </c>
      <c r="N3789" s="3">
        <f>IF(LEFT(K3789,1)="S",VLOOKUP(K3789,'DANH MỤC'!$B:$D,2,0),VLOOKUP(K3789,'DANH MỤC'!$B:$D,3,0))</f>
        <v>3500000</v>
      </c>
      <c r="O3789">
        <v>0</v>
      </c>
      <c r="P3789" s="3">
        <f>N3789*O3789%*CSDL[[#This Row],[SỐ LƯỢNG]]</f>
        <v>0</v>
      </c>
      <c r="Q3789" s="3">
        <f t="shared" si="1809"/>
        <v>3500000</v>
      </c>
    </row>
    <row r="3790" spans="1:17" x14ac:dyDescent="0.3">
      <c r="A3790" s="23" t="str">
        <f>A3789</f>
        <v>30/04/2019</v>
      </c>
      <c r="B3790" s="8" t="str">
        <f>B3789</f>
        <v>30/04/2019</v>
      </c>
      <c r="C3790" s="8">
        <v>4</v>
      </c>
      <c r="D3790" s="8" t="str">
        <f>D3789</f>
        <v>DH13170</v>
      </c>
      <c r="E3790" s="8" t="str">
        <f>E3789</f>
        <v>giang.nguyen</v>
      </c>
      <c r="F3790" s="8" t="str">
        <f>VLOOKUP(E3790,'DANH MỤC'!$F:$G,2,0)</f>
        <v>Nhóm 1</v>
      </c>
      <c r="G3790" s="8" t="str">
        <f>G3789</f>
        <v>KH0671</v>
      </c>
      <c r="H3790" t="str">
        <f>VLOOKUP(G3790,'DANH MỤC'!$I:$K,2,0)</f>
        <v>KH 0671</v>
      </c>
      <c r="I3790" t="str">
        <f>VLOOKUP(G3790,'DANH MỤC'!$I:$K,3,0)</f>
        <v>Cao Bằng</v>
      </c>
      <c r="J3790" s="8" t="s">
        <v>5944</v>
      </c>
      <c r="K3790" t="str">
        <f>VLOOKUP(J3790,'DANH MỤC'!$A$1:$B$19,2,0)</f>
        <v>Hàng tặng 0001</v>
      </c>
      <c r="L3790" t="s">
        <v>24</v>
      </c>
      <c r="M3790">
        <v>2</v>
      </c>
      <c r="N3790" s="3">
        <f>IF(LEFT(K3790,1)="S",VLOOKUP(K3790,'DANH MỤC'!$B:$D,2,0),VLOOKUP(K3790,'DANH MỤC'!$B:$D,3,0))</f>
        <v>200000</v>
      </c>
      <c r="O3790">
        <v>100</v>
      </c>
      <c r="P3790" s="3">
        <f>N3790*O3790%*CSDL[[#This Row],[SỐ LƯỢNG]]</f>
        <v>400000</v>
      </c>
      <c r="Q3790" s="3">
        <f t="shared" si="1809"/>
        <v>0</v>
      </c>
    </row>
    <row r="3791" spans="1:17" x14ac:dyDescent="0.3">
      <c r="A3791" s="23" t="s">
        <v>1980</v>
      </c>
      <c r="B3791" s="8" t="s">
        <v>1980</v>
      </c>
      <c r="C3791" s="8">
        <v>4</v>
      </c>
      <c r="D3791" s="8" t="s">
        <v>1994</v>
      </c>
      <c r="E3791" s="8" t="s">
        <v>13823</v>
      </c>
      <c r="F3791" s="8" t="str">
        <f>VLOOKUP(E3791,'DANH MỤC'!$F:$G,2,0)</f>
        <v>Nhóm 1</v>
      </c>
      <c r="G3791" s="8" t="s">
        <v>6781</v>
      </c>
      <c r="H3791" t="str">
        <f>VLOOKUP(G3791,'DANH MỤC'!$I:$K,2,0)</f>
        <v>KH 0748</v>
      </c>
      <c r="I3791" t="str">
        <f>VLOOKUP(G3791,'DANH MỤC'!$I:$K,3,0)</f>
        <v>Hồ Chí Minh</v>
      </c>
      <c r="J3791" s="8" t="s">
        <v>5939</v>
      </c>
      <c r="K3791" t="str">
        <f>VLOOKUP(J3791,'DANH MỤC'!$A$1:$B$19,2,0)</f>
        <v>Sản phẩm 0001</v>
      </c>
      <c r="L3791" t="s">
        <v>15</v>
      </c>
      <c r="M3791">
        <v>1</v>
      </c>
      <c r="N3791" s="3">
        <f>IF(LEFT(K3791,1)="S",VLOOKUP(K3791,'DANH MỤC'!$B:$D,2,0),VLOOKUP(K3791,'DANH MỤC'!$B:$D,3,0))</f>
        <v>3000000</v>
      </c>
      <c r="O3791">
        <v>0</v>
      </c>
      <c r="P3791" s="3">
        <f>N3791*O3791%*CSDL[[#This Row],[SỐ LƯỢNG]]</f>
        <v>0</v>
      </c>
      <c r="Q3791" s="3">
        <f t="shared" si="1809"/>
        <v>3000000</v>
      </c>
    </row>
    <row r="3792" spans="1:17" x14ac:dyDescent="0.3">
      <c r="A3792" s="23" t="str">
        <f>A3791</f>
        <v>30/04/2019</v>
      </c>
      <c r="B3792" s="8" t="str">
        <f>B3791</f>
        <v>30/04/2019</v>
      </c>
      <c r="C3792" s="8">
        <v>4</v>
      </c>
      <c r="D3792" s="8" t="str">
        <f>D3791</f>
        <v>DH13169</v>
      </c>
      <c r="E3792" s="8" t="str">
        <f>E3791</f>
        <v>giang.nguyen</v>
      </c>
      <c r="F3792" s="8" t="str">
        <f>VLOOKUP(E3792,'DANH MỤC'!$F:$G,2,0)</f>
        <v>Nhóm 1</v>
      </c>
      <c r="G3792" s="8" t="str">
        <f>G3791</f>
        <v>KH0748</v>
      </c>
      <c r="H3792" t="str">
        <f>VLOOKUP(G3792,'DANH MỤC'!$I:$K,2,0)</f>
        <v>KH 0748</v>
      </c>
      <c r="I3792" t="str">
        <f>VLOOKUP(G3792,'DANH MỤC'!$I:$K,3,0)</f>
        <v>Hồ Chí Minh</v>
      </c>
      <c r="J3792" s="8" t="s">
        <v>5944</v>
      </c>
      <c r="K3792" t="str">
        <f>VLOOKUP(J3792,'DANH MỤC'!$A$1:$B$19,2,0)</f>
        <v>Hàng tặng 0001</v>
      </c>
      <c r="L3792" t="s">
        <v>24</v>
      </c>
      <c r="M3792">
        <v>2</v>
      </c>
      <c r="N3792" s="3">
        <f>IF(LEFT(K3792,1)="S",VLOOKUP(K3792,'DANH MỤC'!$B:$D,2,0),VLOOKUP(K3792,'DANH MỤC'!$B:$D,3,0))</f>
        <v>200000</v>
      </c>
      <c r="O3792">
        <v>100</v>
      </c>
      <c r="P3792" s="3">
        <f>N3792*O3792%*CSDL[[#This Row],[SỐ LƯỢNG]]</f>
        <v>400000</v>
      </c>
      <c r="Q3792" s="3">
        <f t="shared" si="1809"/>
        <v>0</v>
      </c>
    </row>
    <row r="3793" spans="1:17" x14ac:dyDescent="0.3">
      <c r="A3793" s="23" t="s">
        <v>1980</v>
      </c>
      <c r="B3793" s="8" t="s">
        <v>1980</v>
      </c>
      <c r="C3793" s="8">
        <v>4</v>
      </c>
      <c r="D3793" s="8" t="s">
        <v>1995</v>
      </c>
      <c r="E3793" s="8" t="s">
        <v>13839</v>
      </c>
      <c r="F3793" s="8" t="str">
        <f>VLOOKUP(E3793,'DANH MỤC'!$F:$G,2,0)</f>
        <v>Nhóm 2</v>
      </c>
      <c r="G3793" s="8" t="s">
        <v>7587</v>
      </c>
      <c r="H3793" t="str">
        <f>VLOOKUP(G3793,'DANH MỤC'!$I:$K,2,0)</f>
        <v>KH 1576</v>
      </c>
      <c r="I3793" t="str">
        <f>VLOOKUP(G3793,'DANH MỤC'!$I:$K,3,0)</f>
        <v>Bình Phước</v>
      </c>
      <c r="J3793" s="8" t="s">
        <v>5941</v>
      </c>
      <c r="K3793" t="str">
        <f>VLOOKUP(J3793,'DANH MỤC'!$A$1:$B$19,2,0)</f>
        <v>Sản phẩm 0006</v>
      </c>
      <c r="L3793" t="s">
        <v>15</v>
      </c>
      <c r="M3793">
        <v>1</v>
      </c>
      <c r="N3793" s="3">
        <f>IF(LEFT(K3793,1)="S",VLOOKUP(K3793,'DANH MỤC'!$B:$D,2,0),VLOOKUP(K3793,'DANH MỤC'!$B:$D,3,0))</f>
        <v>800000</v>
      </c>
      <c r="O3793">
        <v>0</v>
      </c>
      <c r="P3793" s="3">
        <f>N3793*O3793%*CSDL[[#This Row],[SỐ LƯỢNG]]</f>
        <v>0</v>
      </c>
      <c r="Q3793" s="3">
        <f t="shared" si="1809"/>
        <v>800000</v>
      </c>
    </row>
    <row r="3794" spans="1:17" x14ac:dyDescent="0.3">
      <c r="A3794" s="23" t="str">
        <f>A3793</f>
        <v>30/04/2019</v>
      </c>
      <c r="B3794" s="8" t="str">
        <f>B3793</f>
        <v>30/04/2019</v>
      </c>
      <c r="C3794" s="8">
        <v>4</v>
      </c>
      <c r="D3794" s="8" t="str">
        <f>D3793</f>
        <v>DH13168</v>
      </c>
      <c r="E3794" s="8" t="str">
        <f>E3793</f>
        <v>hang.dinh</v>
      </c>
      <c r="F3794" s="8" t="str">
        <f>VLOOKUP(E3794,'DANH MỤC'!$F:$G,2,0)</f>
        <v>Nhóm 2</v>
      </c>
      <c r="G3794" s="8" t="str">
        <f>G3793</f>
        <v>KH1576</v>
      </c>
      <c r="H3794" t="str">
        <f>VLOOKUP(G3794,'DANH MỤC'!$I:$K,2,0)</f>
        <v>KH 1576</v>
      </c>
      <c r="I3794" t="str">
        <f>VLOOKUP(G3794,'DANH MỤC'!$I:$K,3,0)</f>
        <v>Bình Phước</v>
      </c>
      <c r="J3794" s="8" t="s">
        <v>5942</v>
      </c>
      <c r="K3794" t="str">
        <f>VLOOKUP(J3794,'DANH MỤC'!$A$1:$B$19,2,0)</f>
        <v>Sản phẩm 0007</v>
      </c>
      <c r="L3794" t="s">
        <v>15</v>
      </c>
      <c r="M3794">
        <v>1</v>
      </c>
      <c r="N3794" s="3">
        <f>IF(LEFT(K3794,1)="S",VLOOKUP(K3794,'DANH MỤC'!$B:$D,2,0),VLOOKUP(K3794,'DANH MỤC'!$B:$D,3,0))</f>
        <v>800000</v>
      </c>
      <c r="O3794">
        <v>0</v>
      </c>
      <c r="P3794" s="3">
        <f>N3794*O3794%*CSDL[[#This Row],[SỐ LƯỢNG]]</f>
        <v>0</v>
      </c>
      <c r="Q3794" s="3">
        <f t="shared" si="1809"/>
        <v>800000</v>
      </c>
    </row>
    <row r="3795" spans="1:17" x14ac:dyDescent="0.3">
      <c r="A3795" s="23" t="s">
        <v>1980</v>
      </c>
      <c r="B3795" s="8" t="s">
        <v>1980</v>
      </c>
      <c r="C3795" s="8">
        <v>4</v>
      </c>
      <c r="D3795" s="8" t="s">
        <v>1996</v>
      </c>
      <c r="E3795" s="8" t="s">
        <v>13822</v>
      </c>
      <c r="F3795" s="8" t="str">
        <f>VLOOKUP(E3795,'DANH MỤC'!$F:$G,2,0)</f>
        <v>Nhóm 1</v>
      </c>
      <c r="G3795" s="8" t="s">
        <v>7221</v>
      </c>
      <c r="H3795" t="str">
        <f>VLOOKUP(G3795,'DANH MỤC'!$I:$K,2,0)</f>
        <v>KH 1198</v>
      </c>
      <c r="I3795" t="str">
        <f>VLOOKUP(G3795,'DANH MỤC'!$I:$K,3,0)</f>
        <v>Cà Mau</v>
      </c>
      <c r="J3795" s="8" t="s">
        <v>5940</v>
      </c>
      <c r="K3795" t="str">
        <f>VLOOKUP(J3795,'DANH MỤC'!$A$1:$B$19,2,0)</f>
        <v>Sản phẩm 0002</v>
      </c>
      <c r="L3795" t="s">
        <v>15</v>
      </c>
      <c r="M3795">
        <v>1</v>
      </c>
      <c r="N3795" s="3">
        <f>IF(LEFT(K3795,1)="S",VLOOKUP(K3795,'DANH MỤC'!$B:$D,2,0),VLOOKUP(K3795,'DANH MỤC'!$B:$D,3,0))</f>
        <v>2000000</v>
      </c>
      <c r="O3795">
        <v>0</v>
      </c>
      <c r="P3795" s="3">
        <f>N3795*O3795%*CSDL[[#This Row],[SỐ LƯỢNG]]</f>
        <v>0</v>
      </c>
      <c r="Q3795" s="3">
        <f t="shared" si="1809"/>
        <v>2000000</v>
      </c>
    </row>
    <row r="3796" spans="1:17" x14ac:dyDescent="0.3">
      <c r="A3796" s="23" t="str">
        <f>A3795</f>
        <v>30/04/2019</v>
      </c>
      <c r="B3796" s="8" t="str">
        <f>B3795</f>
        <v>30/04/2019</v>
      </c>
      <c r="C3796" s="8">
        <v>4</v>
      </c>
      <c r="D3796" s="8" t="str">
        <f>D3795</f>
        <v>DH13167</v>
      </c>
      <c r="E3796" s="8" t="str">
        <f>E3795</f>
        <v>anh.hong</v>
      </c>
      <c r="F3796" s="8" t="str">
        <f>VLOOKUP(E3796,'DANH MỤC'!$F:$G,2,0)</f>
        <v>Nhóm 1</v>
      </c>
      <c r="G3796" s="8" t="str">
        <f>G3795</f>
        <v>KH1198</v>
      </c>
      <c r="H3796" t="str">
        <f>VLOOKUP(G3796,'DANH MỤC'!$I:$K,2,0)</f>
        <v>KH 1198</v>
      </c>
      <c r="I3796" t="str">
        <f>VLOOKUP(G3796,'DANH MỤC'!$I:$K,3,0)</f>
        <v>Cà Mau</v>
      </c>
      <c r="J3796" s="8" t="s">
        <v>5944</v>
      </c>
      <c r="K3796" t="str">
        <f>VLOOKUP(J3796,'DANH MỤC'!$A$1:$B$19,2,0)</f>
        <v>Hàng tặng 0001</v>
      </c>
      <c r="L3796" t="s">
        <v>24</v>
      </c>
      <c r="M3796">
        <v>2</v>
      </c>
      <c r="N3796" s="3">
        <f>IF(LEFT(K3796,1)="S",VLOOKUP(K3796,'DANH MỤC'!$B:$D,2,0),VLOOKUP(K3796,'DANH MỤC'!$B:$D,3,0))</f>
        <v>200000</v>
      </c>
      <c r="O3796">
        <v>100</v>
      </c>
      <c r="P3796" s="3">
        <f>N3796*O3796%*CSDL[[#This Row],[SỐ LƯỢNG]]</f>
        <v>400000</v>
      </c>
      <c r="Q3796" s="3">
        <f t="shared" si="1809"/>
        <v>0</v>
      </c>
    </row>
    <row r="3797" spans="1:17" x14ac:dyDescent="0.3">
      <c r="A3797" s="23" t="s">
        <v>1980</v>
      </c>
      <c r="B3797" s="8" t="s">
        <v>1980</v>
      </c>
      <c r="C3797" s="8">
        <v>4</v>
      </c>
      <c r="D3797" s="8" t="s">
        <v>1997</v>
      </c>
      <c r="E3797" s="8" t="s">
        <v>13823</v>
      </c>
      <c r="F3797" s="8" t="str">
        <f>VLOOKUP(E3797,'DANH MỤC'!$F:$G,2,0)</f>
        <v>Nhóm 1</v>
      </c>
      <c r="G3797" s="8" t="s">
        <v>7588</v>
      </c>
      <c r="H3797" t="str">
        <f>VLOOKUP(G3797,'DANH MỤC'!$I:$K,2,0)</f>
        <v>KH 1577</v>
      </c>
      <c r="I3797" t="str">
        <f>VLOOKUP(G3797,'DANH MỤC'!$I:$K,3,0)</f>
        <v>Phú Yên</v>
      </c>
      <c r="J3797" s="8" t="s">
        <v>5939</v>
      </c>
      <c r="K3797" t="str">
        <f>VLOOKUP(J3797,'DANH MỤC'!$A$1:$B$19,2,0)</f>
        <v>Sản phẩm 0001</v>
      </c>
      <c r="L3797" t="s">
        <v>15</v>
      </c>
      <c r="M3797">
        <v>1</v>
      </c>
      <c r="N3797" s="3">
        <f>IF(LEFT(K3797,1)="S",VLOOKUP(K3797,'DANH MỤC'!$B:$D,2,0),VLOOKUP(K3797,'DANH MỤC'!$B:$D,3,0))</f>
        <v>3000000</v>
      </c>
      <c r="O3797">
        <v>0</v>
      </c>
      <c r="P3797" s="3">
        <f>N3797*O3797%*CSDL[[#This Row],[SỐ LƯỢNG]]</f>
        <v>0</v>
      </c>
      <c r="Q3797" s="3">
        <f t="shared" si="1809"/>
        <v>3000000</v>
      </c>
    </row>
    <row r="3798" spans="1:17" x14ac:dyDescent="0.3">
      <c r="A3798" s="23" t="str">
        <f t="shared" ref="A3798:A3800" si="1815">A3797</f>
        <v>30/04/2019</v>
      </c>
      <c r="B3798" s="8" t="str">
        <f t="shared" ref="B3798:B3800" si="1816">B3797</f>
        <v>30/04/2019</v>
      </c>
      <c r="C3798" s="8">
        <v>4</v>
      </c>
      <c r="D3798" s="8" t="str">
        <f t="shared" ref="D3798:D3800" si="1817">D3797</f>
        <v>DH13166</v>
      </c>
      <c r="E3798" s="8" t="str">
        <f t="shared" ref="E3798:E3800" si="1818">E3797</f>
        <v>giang.nguyen</v>
      </c>
      <c r="F3798" s="8" t="str">
        <f>VLOOKUP(E3798,'DANH MỤC'!$F:$G,2,0)</f>
        <v>Nhóm 1</v>
      </c>
      <c r="G3798" s="8" t="str">
        <f t="shared" ref="G3798:G3800" si="1819">G3797</f>
        <v>KH1577</v>
      </c>
      <c r="H3798" t="str">
        <f>VLOOKUP(G3798,'DANH MỤC'!$I:$K,2,0)</f>
        <v>KH 1577</v>
      </c>
      <c r="I3798" t="str">
        <f>VLOOKUP(G3798,'DANH MỤC'!$I:$K,3,0)</f>
        <v>Phú Yên</v>
      </c>
      <c r="J3798" s="8" t="s">
        <v>5944</v>
      </c>
      <c r="K3798" t="str">
        <f>VLOOKUP(J3798,'DANH MỤC'!$A$1:$B$19,2,0)</f>
        <v>Hàng tặng 0001</v>
      </c>
      <c r="L3798" t="s">
        <v>24</v>
      </c>
      <c r="M3798">
        <v>2</v>
      </c>
      <c r="N3798" s="3">
        <f>IF(LEFT(K3798,1)="S",VLOOKUP(K3798,'DANH MỤC'!$B:$D,2,0),VLOOKUP(K3798,'DANH MỤC'!$B:$D,3,0))</f>
        <v>200000</v>
      </c>
      <c r="O3798">
        <v>100</v>
      </c>
      <c r="P3798" s="3">
        <f>N3798*O3798%*CSDL[[#This Row],[SỐ LƯỢNG]]</f>
        <v>400000</v>
      </c>
      <c r="Q3798" s="3">
        <f t="shared" si="1809"/>
        <v>0</v>
      </c>
    </row>
    <row r="3799" spans="1:17" x14ac:dyDescent="0.3">
      <c r="A3799" s="23" t="str">
        <f t="shared" si="1815"/>
        <v>30/04/2019</v>
      </c>
      <c r="B3799" s="8" t="str">
        <f t="shared" si="1816"/>
        <v>30/04/2019</v>
      </c>
      <c r="C3799" s="8">
        <v>4</v>
      </c>
      <c r="D3799" s="8" t="str">
        <f t="shared" si="1817"/>
        <v>DH13166</v>
      </c>
      <c r="E3799" s="8" t="str">
        <f t="shared" si="1818"/>
        <v>giang.nguyen</v>
      </c>
      <c r="F3799" s="8" t="str">
        <f>VLOOKUP(E3799,'DANH MỤC'!$F:$G,2,0)</f>
        <v>Nhóm 1</v>
      </c>
      <c r="G3799" s="8" t="str">
        <f t="shared" si="1819"/>
        <v>KH1577</v>
      </c>
      <c r="H3799" t="str">
        <f>VLOOKUP(G3799,'DANH MỤC'!$I:$K,2,0)</f>
        <v>KH 1577</v>
      </c>
      <c r="I3799" t="str">
        <f>VLOOKUP(G3799,'DANH MỤC'!$I:$K,3,0)</f>
        <v>Phú Yên</v>
      </c>
      <c r="J3799" s="8" t="s">
        <v>5940</v>
      </c>
      <c r="K3799" t="str">
        <f>VLOOKUP(J3799,'DANH MỤC'!$A$1:$B$19,2,0)</f>
        <v>Sản phẩm 0002</v>
      </c>
      <c r="L3799" t="s">
        <v>15</v>
      </c>
      <c r="M3799">
        <v>1</v>
      </c>
      <c r="N3799" s="3">
        <f>IF(LEFT(K3799,1)="S",VLOOKUP(K3799,'DANH MỤC'!$B:$D,2,0),VLOOKUP(K3799,'DANH MỤC'!$B:$D,3,0))</f>
        <v>2000000</v>
      </c>
      <c r="O3799">
        <v>5</v>
      </c>
      <c r="P3799" s="3">
        <f>N3799*O3799%*CSDL[[#This Row],[SỐ LƯỢNG]]</f>
        <v>100000</v>
      </c>
      <c r="Q3799" s="3">
        <f t="shared" si="1809"/>
        <v>1900000</v>
      </c>
    </row>
    <row r="3800" spans="1:17" x14ac:dyDescent="0.3">
      <c r="A3800" s="23" t="str">
        <f t="shared" si="1815"/>
        <v>30/04/2019</v>
      </c>
      <c r="B3800" s="8" t="str">
        <f t="shared" si="1816"/>
        <v>30/04/2019</v>
      </c>
      <c r="C3800" s="8">
        <v>4</v>
      </c>
      <c r="D3800" s="8" t="str">
        <f t="shared" si="1817"/>
        <v>DH13166</v>
      </c>
      <c r="E3800" s="8" t="str">
        <f t="shared" si="1818"/>
        <v>giang.nguyen</v>
      </c>
      <c r="F3800" s="8" t="str">
        <f>VLOOKUP(E3800,'DANH MỤC'!$F:$G,2,0)</f>
        <v>Nhóm 1</v>
      </c>
      <c r="G3800" s="8" t="str">
        <f t="shared" si="1819"/>
        <v>KH1577</v>
      </c>
      <c r="H3800" t="str">
        <f>VLOOKUP(G3800,'DANH MỤC'!$I:$K,2,0)</f>
        <v>KH 1577</v>
      </c>
      <c r="I3800" t="str">
        <f>VLOOKUP(G3800,'DANH MỤC'!$I:$K,3,0)</f>
        <v>Phú Yên</v>
      </c>
      <c r="J3800" s="8" t="s">
        <v>5939</v>
      </c>
      <c r="K3800" t="str">
        <f>VLOOKUP(J3800,'DANH MỤC'!$A$1:$B$19,2,0)</f>
        <v>Sản phẩm 0001</v>
      </c>
      <c r="L3800" t="s">
        <v>15</v>
      </c>
      <c r="M3800">
        <v>1</v>
      </c>
      <c r="N3800" s="3">
        <f>IF(LEFT(K3800,1)="S",VLOOKUP(K3800,'DANH MỤC'!$B:$D,2,0),VLOOKUP(K3800,'DANH MỤC'!$B:$D,3,0))</f>
        <v>3000000</v>
      </c>
      <c r="O3800">
        <v>10</v>
      </c>
      <c r="P3800" s="3">
        <f>N3800*O3800%*CSDL[[#This Row],[SỐ LƯỢNG]]</f>
        <v>300000</v>
      </c>
      <c r="Q3800" s="3">
        <f t="shared" si="1809"/>
        <v>2700000</v>
      </c>
    </row>
    <row r="3801" spans="1:17" x14ac:dyDescent="0.3">
      <c r="A3801" s="23" t="s">
        <v>1980</v>
      </c>
      <c r="B3801" s="8" t="s">
        <v>1980</v>
      </c>
      <c r="C3801" s="8">
        <v>4</v>
      </c>
      <c r="D3801" s="8" t="s">
        <v>1998</v>
      </c>
      <c r="E3801" s="8" t="s">
        <v>13823</v>
      </c>
      <c r="F3801" s="8" t="str">
        <f>VLOOKUP(E3801,'DANH MỤC'!$F:$G,2,0)</f>
        <v>Nhóm 1</v>
      </c>
      <c r="G3801" s="8" t="s">
        <v>7589</v>
      </c>
      <c r="H3801" t="str">
        <f>VLOOKUP(G3801,'DANH MỤC'!$I:$K,2,0)</f>
        <v>KH 1578</v>
      </c>
      <c r="I3801" t="str">
        <f>VLOOKUP(G3801,'DANH MỤC'!$I:$K,3,0)</f>
        <v>Quảng Trị</v>
      </c>
      <c r="J3801" s="8" t="s">
        <v>5939</v>
      </c>
      <c r="K3801" t="str">
        <f>VLOOKUP(J3801,'DANH MỤC'!$A$1:$B$19,2,0)</f>
        <v>Sản phẩm 0001</v>
      </c>
      <c r="L3801" t="s">
        <v>15</v>
      </c>
      <c r="M3801">
        <v>1</v>
      </c>
      <c r="N3801" s="3">
        <f>IF(LEFT(K3801,1)="S",VLOOKUP(K3801,'DANH MỤC'!$B:$D,2,0),VLOOKUP(K3801,'DANH MỤC'!$B:$D,3,0))</f>
        <v>3000000</v>
      </c>
      <c r="O3801">
        <v>0</v>
      </c>
      <c r="P3801" s="3">
        <f>N3801*O3801%*CSDL[[#This Row],[SỐ LƯỢNG]]</f>
        <v>0</v>
      </c>
      <c r="Q3801" s="3">
        <f t="shared" si="1809"/>
        <v>3000000</v>
      </c>
    </row>
    <row r="3802" spans="1:17" x14ac:dyDescent="0.3">
      <c r="A3802" s="23" t="str">
        <f>A3801</f>
        <v>30/04/2019</v>
      </c>
      <c r="B3802" s="8" t="str">
        <f>B3801</f>
        <v>30/04/2019</v>
      </c>
      <c r="C3802" s="8">
        <v>4</v>
      </c>
      <c r="D3802" s="8" t="str">
        <f>D3801</f>
        <v>DH13165</v>
      </c>
      <c r="E3802" s="8" t="str">
        <f>E3801</f>
        <v>giang.nguyen</v>
      </c>
      <c r="F3802" s="8" t="str">
        <f>VLOOKUP(E3802,'DANH MỤC'!$F:$G,2,0)</f>
        <v>Nhóm 1</v>
      </c>
      <c r="G3802" s="8" t="str">
        <f>G3801</f>
        <v>KH1578</v>
      </c>
      <c r="H3802" t="str">
        <f>VLOOKUP(G3802,'DANH MỤC'!$I:$K,2,0)</f>
        <v>KH 1578</v>
      </c>
      <c r="I3802" t="str">
        <f>VLOOKUP(G3802,'DANH MỤC'!$I:$K,3,0)</f>
        <v>Quảng Trị</v>
      </c>
      <c r="J3802" s="8" t="s">
        <v>5944</v>
      </c>
      <c r="K3802" t="str">
        <f>VLOOKUP(J3802,'DANH MỤC'!$A$1:$B$19,2,0)</f>
        <v>Hàng tặng 0001</v>
      </c>
      <c r="L3802" t="s">
        <v>24</v>
      </c>
      <c r="M3802">
        <v>2</v>
      </c>
      <c r="N3802" s="3">
        <f>IF(LEFT(K3802,1)="S",VLOOKUP(K3802,'DANH MỤC'!$B:$D,2,0),VLOOKUP(K3802,'DANH MỤC'!$B:$D,3,0))</f>
        <v>200000</v>
      </c>
      <c r="O3802">
        <v>100</v>
      </c>
      <c r="P3802" s="3">
        <f>N3802*O3802%*CSDL[[#This Row],[SỐ LƯỢNG]]</f>
        <v>400000</v>
      </c>
      <c r="Q3802" s="3">
        <f t="shared" si="1809"/>
        <v>0</v>
      </c>
    </row>
    <row r="3803" spans="1:17" x14ac:dyDescent="0.3">
      <c r="A3803" s="23" t="s">
        <v>1980</v>
      </c>
      <c r="B3803" s="8" t="s">
        <v>1980</v>
      </c>
      <c r="C3803" s="8">
        <v>4</v>
      </c>
      <c r="D3803" s="8" t="s">
        <v>1999</v>
      </c>
      <c r="E3803" s="8" t="s">
        <v>13819</v>
      </c>
      <c r="F3803" s="8" t="str">
        <f>VLOOKUP(E3803,'DANH MỤC'!$F:$G,2,0)</f>
        <v>Nhóm 1</v>
      </c>
      <c r="G3803" s="8" t="s">
        <v>7590</v>
      </c>
      <c r="H3803" t="str">
        <f>VLOOKUP(G3803,'DANH MỤC'!$I:$K,2,0)</f>
        <v>KH 1579</v>
      </c>
      <c r="I3803" t="str">
        <f>VLOOKUP(G3803,'DANH MỤC'!$I:$K,3,0)</f>
        <v>Yên Bái</v>
      </c>
      <c r="J3803" s="8" t="s">
        <v>5940</v>
      </c>
      <c r="K3803" t="str">
        <f>VLOOKUP(J3803,'DANH MỤC'!$A$1:$B$19,2,0)</f>
        <v>Sản phẩm 0002</v>
      </c>
      <c r="L3803" t="s">
        <v>15</v>
      </c>
      <c r="M3803">
        <v>1</v>
      </c>
      <c r="N3803" s="3">
        <f>IF(LEFT(K3803,1)="S",VLOOKUP(K3803,'DANH MỤC'!$B:$D,2,0),VLOOKUP(K3803,'DANH MỤC'!$B:$D,3,0))</f>
        <v>2000000</v>
      </c>
      <c r="O3803">
        <v>0</v>
      </c>
      <c r="P3803" s="3">
        <f>N3803*O3803%*CSDL[[#This Row],[SỐ LƯỢNG]]</f>
        <v>0</v>
      </c>
      <c r="Q3803" s="3">
        <f t="shared" si="1809"/>
        <v>2000000</v>
      </c>
    </row>
    <row r="3804" spans="1:17" x14ac:dyDescent="0.3">
      <c r="A3804" s="23" t="str">
        <f>A3803</f>
        <v>30/04/2019</v>
      </c>
      <c r="B3804" s="8" t="str">
        <f>B3803</f>
        <v>30/04/2019</v>
      </c>
      <c r="C3804" s="8">
        <v>4</v>
      </c>
      <c r="D3804" s="8" t="str">
        <f>D3803</f>
        <v>DH13163</v>
      </c>
      <c r="E3804" s="8" t="str">
        <f>E3803</f>
        <v>linh.truong</v>
      </c>
      <c r="F3804" s="8" t="str">
        <f>VLOOKUP(E3804,'DANH MỤC'!$F:$G,2,0)</f>
        <v>Nhóm 1</v>
      </c>
      <c r="G3804" s="8" t="str">
        <f>G3803</f>
        <v>KH1579</v>
      </c>
      <c r="H3804" t="str">
        <f>VLOOKUP(G3804,'DANH MỤC'!$I:$K,2,0)</f>
        <v>KH 1579</v>
      </c>
      <c r="I3804" t="str">
        <f>VLOOKUP(G3804,'DANH MỤC'!$I:$K,3,0)</f>
        <v>Yên Bái</v>
      </c>
      <c r="J3804" s="8" t="s">
        <v>5944</v>
      </c>
      <c r="K3804" t="str">
        <f>VLOOKUP(J3804,'DANH MỤC'!$A$1:$B$19,2,0)</f>
        <v>Hàng tặng 0001</v>
      </c>
      <c r="L3804" t="s">
        <v>24</v>
      </c>
      <c r="M3804">
        <v>2</v>
      </c>
      <c r="N3804" s="3">
        <f>IF(LEFT(K3804,1)="S",VLOOKUP(K3804,'DANH MỤC'!$B:$D,2,0),VLOOKUP(K3804,'DANH MỤC'!$B:$D,3,0))</f>
        <v>200000</v>
      </c>
      <c r="O3804">
        <v>100</v>
      </c>
      <c r="P3804" s="3">
        <f>N3804*O3804%*CSDL[[#This Row],[SỐ LƯỢNG]]</f>
        <v>400000</v>
      </c>
      <c r="Q3804" s="3">
        <f t="shared" si="1809"/>
        <v>0</v>
      </c>
    </row>
    <row r="3805" spans="1:17" x14ac:dyDescent="0.3">
      <c r="A3805" s="23" t="s">
        <v>1980</v>
      </c>
      <c r="B3805" s="8" t="s">
        <v>1980</v>
      </c>
      <c r="C3805" s="8">
        <v>4</v>
      </c>
      <c r="D3805" s="8" t="s">
        <v>2000</v>
      </c>
      <c r="E3805" s="8" t="s">
        <v>13823</v>
      </c>
      <c r="F3805" s="8" t="str">
        <f>VLOOKUP(E3805,'DANH MỤC'!$F:$G,2,0)</f>
        <v>Nhóm 1</v>
      </c>
      <c r="G3805" s="8" t="s">
        <v>1661</v>
      </c>
      <c r="H3805" t="str">
        <f>VLOOKUP(G3805,'DANH MỤC'!$I:$K,2,0)</f>
        <v>KH 0946</v>
      </c>
      <c r="I3805" t="str">
        <f>VLOOKUP(G3805,'DANH MỤC'!$I:$K,3,0)</f>
        <v>Hải Phòng</v>
      </c>
      <c r="J3805" s="8" t="s">
        <v>14</v>
      </c>
      <c r="K3805" t="str">
        <f>VLOOKUP(J3805,'DANH MỤC'!$A$1:$B$19,2,0)</f>
        <v>Sản phẩm 0004</v>
      </c>
      <c r="L3805" t="s">
        <v>15</v>
      </c>
      <c r="M3805">
        <v>1</v>
      </c>
      <c r="N3805" s="3">
        <f>IF(LEFT(K3805,1)="S",VLOOKUP(K3805,'DANH MỤC'!$B:$D,2,0),VLOOKUP(K3805,'DANH MỤC'!$B:$D,3,0))</f>
        <v>3500000</v>
      </c>
      <c r="O3805">
        <v>0</v>
      </c>
      <c r="P3805" s="3">
        <f>N3805*O3805%*CSDL[[#This Row],[SỐ LƯỢNG]]</f>
        <v>0</v>
      </c>
      <c r="Q3805" s="3">
        <f t="shared" si="1809"/>
        <v>3500000</v>
      </c>
    </row>
    <row r="3806" spans="1:17" x14ac:dyDescent="0.3">
      <c r="A3806" s="23" t="str">
        <f>A3805</f>
        <v>30/04/2019</v>
      </c>
      <c r="B3806" s="8" t="str">
        <f>B3805</f>
        <v>30/04/2019</v>
      </c>
      <c r="C3806" s="8">
        <v>4</v>
      </c>
      <c r="D3806" s="8" t="str">
        <f>D3805</f>
        <v>DH13161</v>
      </c>
      <c r="E3806" s="8" t="str">
        <f>E3805</f>
        <v>giang.nguyen</v>
      </c>
      <c r="F3806" s="8" t="str">
        <f>VLOOKUP(E3806,'DANH MỤC'!$F:$G,2,0)</f>
        <v>Nhóm 1</v>
      </c>
      <c r="G3806" s="8" t="str">
        <f>G3805</f>
        <v>KH0946</v>
      </c>
      <c r="H3806" t="str">
        <f>VLOOKUP(G3806,'DANH MỤC'!$I:$K,2,0)</f>
        <v>KH 0946</v>
      </c>
      <c r="I3806" t="str">
        <f>VLOOKUP(G3806,'DANH MỤC'!$I:$K,3,0)</f>
        <v>Hải Phòng</v>
      </c>
      <c r="J3806" s="8" t="s">
        <v>5944</v>
      </c>
      <c r="K3806" t="str">
        <f>VLOOKUP(J3806,'DANH MỤC'!$A$1:$B$19,2,0)</f>
        <v>Hàng tặng 0001</v>
      </c>
      <c r="L3806" t="s">
        <v>24</v>
      </c>
      <c r="M3806">
        <v>2</v>
      </c>
      <c r="N3806" s="3">
        <f>IF(LEFT(K3806,1)="S",VLOOKUP(K3806,'DANH MỤC'!$B:$D,2,0),VLOOKUP(K3806,'DANH MỤC'!$B:$D,3,0))</f>
        <v>200000</v>
      </c>
      <c r="O3806">
        <v>100</v>
      </c>
      <c r="P3806" s="3">
        <f>N3806*O3806%*CSDL[[#This Row],[SỐ LƯỢNG]]</f>
        <v>400000</v>
      </c>
      <c r="Q3806" s="3">
        <f t="shared" si="1809"/>
        <v>0</v>
      </c>
    </row>
    <row r="3807" spans="1:17" x14ac:dyDescent="0.3">
      <c r="A3807" s="23" t="s">
        <v>1980</v>
      </c>
      <c r="B3807" s="8" t="s">
        <v>1980</v>
      </c>
      <c r="C3807" s="8">
        <v>4</v>
      </c>
      <c r="D3807" s="8" t="s">
        <v>2001</v>
      </c>
      <c r="E3807" s="8" t="s">
        <v>13816</v>
      </c>
      <c r="F3807" s="8" t="str">
        <f>VLOOKUP(E3807,'DANH MỤC'!$F:$G,2,0)</f>
        <v>Nhóm 1</v>
      </c>
      <c r="G3807" s="8" t="s">
        <v>7591</v>
      </c>
      <c r="H3807" t="str">
        <f>VLOOKUP(G3807,'DANH MỤC'!$I:$K,2,0)</f>
        <v>KH 1580</v>
      </c>
      <c r="I3807" t="str">
        <f>VLOOKUP(G3807,'DANH MỤC'!$I:$K,3,0)</f>
        <v>Cao Bằng</v>
      </c>
      <c r="J3807" s="8" t="s">
        <v>5939</v>
      </c>
      <c r="K3807" t="str">
        <f>VLOOKUP(J3807,'DANH MỤC'!$A$1:$B$19,2,0)</f>
        <v>Sản phẩm 0001</v>
      </c>
      <c r="L3807" t="s">
        <v>15</v>
      </c>
      <c r="M3807">
        <v>1</v>
      </c>
      <c r="N3807" s="3">
        <f>IF(LEFT(K3807,1)="S",VLOOKUP(K3807,'DANH MỤC'!$B:$D,2,0),VLOOKUP(K3807,'DANH MỤC'!$B:$D,3,0))</f>
        <v>3000000</v>
      </c>
      <c r="O3807">
        <v>0</v>
      </c>
      <c r="P3807" s="3">
        <f>N3807*O3807%*CSDL[[#This Row],[SỐ LƯỢNG]]</f>
        <v>0</v>
      </c>
      <c r="Q3807" s="3">
        <f t="shared" si="1809"/>
        <v>3000000</v>
      </c>
    </row>
    <row r="3808" spans="1:17" x14ac:dyDescent="0.3">
      <c r="A3808" s="23" t="str">
        <f>A3807</f>
        <v>30/04/2019</v>
      </c>
      <c r="B3808" s="8" t="str">
        <f>B3807</f>
        <v>30/04/2019</v>
      </c>
      <c r="C3808" s="8">
        <v>4</v>
      </c>
      <c r="D3808" s="8" t="str">
        <f>D3807</f>
        <v>DH13159</v>
      </c>
      <c r="E3808" s="8" t="str">
        <f>E3807</f>
        <v>luyen.dam</v>
      </c>
      <c r="F3808" s="8" t="str">
        <f>VLOOKUP(E3808,'DANH MỤC'!$F:$G,2,0)</f>
        <v>Nhóm 1</v>
      </c>
      <c r="G3808" s="8" t="str">
        <f>G3807</f>
        <v>KH1580</v>
      </c>
      <c r="H3808" t="str">
        <f>VLOOKUP(G3808,'DANH MỤC'!$I:$K,2,0)</f>
        <v>KH 1580</v>
      </c>
      <c r="I3808" t="str">
        <f>VLOOKUP(G3808,'DANH MỤC'!$I:$K,3,0)</f>
        <v>Cao Bằng</v>
      </c>
      <c r="J3808" s="8" t="s">
        <v>5944</v>
      </c>
      <c r="K3808" t="str">
        <f>VLOOKUP(J3808,'DANH MỤC'!$A$1:$B$19,2,0)</f>
        <v>Hàng tặng 0001</v>
      </c>
      <c r="L3808" t="s">
        <v>24</v>
      </c>
      <c r="M3808">
        <v>2</v>
      </c>
      <c r="N3808" s="3">
        <f>IF(LEFT(K3808,1)="S",VLOOKUP(K3808,'DANH MỤC'!$B:$D,2,0),VLOOKUP(K3808,'DANH MỤC'!$B:$D,3,0))</f>
        <v>200000</v>
      </c>
      <c r="O3808">
        <v>100</v>
      </c>
      <c r="P3808" s="3">
        <f>N3808*O3808%*CSDL[[#This Row],[SỐ LƯỢNG]]</f>
        <v>400000</v>
      </c>
      <c r="Q3808" s="3">
        <f t="shared" si="1809"/>
        <v>0</v>
      </c>
    </row>
    <row r="3809" spans="1:17" x14ac:dyDescent="0.3">
      <c r="A3809" s="23" t="s">
        <v>1980</v>
      </c>
      <c r="B3809" s="8" t="s">
        <v>1980</v>
      </c>
      <c r="C3809" s="8">
        <v>4</v>
      </c>
      <c r="D3809" s="8" t="s">
        <v>2002</v>
      </c>
      <c r="E3809" s="8" t="s">
        <v>13816</v>
      </c>
      <c r="F3809" s="8" t="str">
        <f>VLOOKUP(E3809,'DANH MỤC'!$F:$G,2,0)</f>
        <v>Nhóm 1</v>
      </c>
      <c r="G3809" s="8" t="s">
        <v>7592</v>
      </c>
      <c r="H3809" t="str">
        <f>VLOOKUP(G3809,'DANH MỤC'!$I:$K,2,0)</f>
        <v>KH 1581</v>
      </c>
      <c r="I3809" t="str">
        <f>VLOOKUP(G3809,'DANH MỤC'!$I:$K,3,0)</f>
        <v>Lào Cai</v>
      </c>
      <c r="J3809" s="8" t="s">
        <v>5939</v>
      </c>
      <c r="K3809" t="str">
        <f>VLOOKUP(J3809,'DANH MỤC'!$A$1:$B$19,2,0)</f>
        <v>Sản phẩm 0001</v>
      </c>
      <c r="L3809" t="s">
        <v>15</v>
      </c>
      <c r="M3809">
        <v>2</v>
      </c>
      <c r="N3809" s="3">
        <f>IF(LEFT(K3809,1)="S",VLOOKUP(K3809,'DANH MỤC'!$B:$D,2,0),VLOOKUP(K3809,'DANH MỤC'!$B:$D,3,0))</f>
        <v>3000000</v>
      </c>
      <c r="O3809">
        <v>0</v>
      </c>
      <c r="P3809" s="3">
        <f>N3809*O3809%*CSDL[[#This Row],[SỐ LƯỢNG]]</f>
        <v>0</v>
      </c>
      <c r="Q3809" s="3">
        <f t="shared" si="1809"/>
        <v>6000000</v>
      </c>
    </row>
    <row r="3810" spans="1:17" x14ac:dyDescent="0.3">
      <c r="A3810" s="23" t="str">
        <f t="shared" ref="A3810:A3813" si="1820">A3809</f>
        <v>30/04/2019</v>
      </c>
      <c r="B3810" s="8" t="str">
        <f t="shared" ref="B3810:B3813" si="1821">B3809</f>
        <v>30/04/2019</v>
      </c>
      <c r="C3810" s="8">
        <v>4</v>
      </c>
      <c r="D3810" s="8" t="str">
        <f t="shared" ref="D3810:D3813" si="1822">D3809</f>
        <v>DH13158</v>
      </c>
      <c r="E3810" s="8" t="str">
        <f t="shared" ref="E3810:E3813" si="1823">E3809</f>
        <v>luyen.dam</v>
      </c>
      <c r="F3810" s="8" t="str">
        <f>VLOOKUP(E3810,'DANH MỤC'!$F:$G,2,0)</f>
        <v>Nhóm 1</v>
      </c>
      <c r="G3810" s="8" t="str">
        <f t="shared" ref="G3810:G3813" si="1824">G3809</f>
        <v>KH1581</v>
      </c>
      <c r="H3810" t="str">
        <f>VLOOKUP(G3810,'DANH MỤC'!$I:$K,2,0)</f>
        <v>KH 1581</v>
      </c>
      <c r="I3810" t="str">
        <f>VLOOKUP(G3810,'DANH MỤC'!$I:$K,3,0)</f>
        <v>Lào Cai</v>
      </c>
      <c r="J3810" s="8" t="s">
        <v>5940</v>
      </c>
      <c r="K3810" t="str">
        <f>VLOOKUP(J3810,'DANH MỤC'!$A$1:$B$19,2,0)</f>
        <v>Sản phẩm 0002</v>
      </c>
      <c r="L3810" t="s">
        <v>15</v>
      </c>
      <c r="M3810">
        <v>1</v>
      </c>
      <c r="N3810" s="3">
        <f>IF(LEFT(K3810,1)="S",VLOOKUP(K3810,'DANH MỤC'!$B:$D,2,0),VLOOKUP(K3810,'DANH MỤC'!$B:$D,3,0))</f>
        <v>2000000</v>
      </c>
      <c r="O3810">
        <v>0</v>
      </c>
      <c r="P3810" s="3">
        <f>N3810*O3810%*CSDL[[#This Row],[SỐ LƯỢNG]]</f>
        <v>0</v>
      </c>
      <c r="Q3810" s="3">
        <f t="shared" si="1809"/>
        <v>2000000</v>
      </c>
    </row>
    <row r="3811" spans="1:17" x14ac:dyDescent="0.3">
      <c r="A3811" s="23" t="str">
        <f t="shared" si="1820"/>
        <v>30/04/2019</v>
      </c>
      <c r="B3811" s="8" t="str">
        <f t="shared" si="1821"/>
        <v>30/04/2019</v>
      </c>
      <c r="C3811" s="8">
        <v>4</v>
      </c>
      <c r="D3811" s="8" t="str">
        <f t="shared" si="1822"/>
        <v>DH13158</v>
      </c>
      <c r="E3811" s="8" t="str">
        <f t="shared" si="1823"/>
        <v>luyen.dam</v>
      </c>
      <c r="F3811" s="8" t="str">
        <f>VLOOKUP(E3811,'DANH MỤC'!$F:$G,2,0)</f>
        <v>Nhóm 1</v>
      </c>
      <c r="G3811" s="8" t="str">
        <f t="shared" si="1824"/>
        <v>KH1581</v>
      </c>
      <c r="H3811" t="str">
        <f>VLOOKUP(G3811,'DANH MỤC'!$I:$K,2,0)</f>
        <v>KH 1581</v>
      </c>
      <c r="I3811" t="str">
        <f>VLOOKUP(G3811,'DANH MỤC'!$I:$K,3,0)</f>
        <v>Lào Cai</v>
      </c>
      <c r="J3811" s="8" t="s">
        <v>5946</v>
      </c>
      <c r="K3811" t="str">
        <f>VLOOKUP(J3811,'DANH MỤC'!$A$1:$B$19,2,0)</f>
        <v>Hàng tặng 0003</v>
      </c>
      <c r="L3811" t="s">
        <v>46</v>
      </c>
      <c r="M3811">
        <v>1</v>
      </c>
      <c r="N3811" s="3">
        <f>IF(LEFT(K3811,1)="S",VLOOKUP(K3811,'DANH MỤC'!$B:$D,2,0),VLOOKUP(K3811,'DANH MỤC'!$B:$D,3,0))</f>
        <v>300000</v>
      </c>
      <c r="O3811">
        <v>0</v>
      </c>
      <c r="P3811" s="3">
        <f>N3811*O3811%*CSDL[[#This Row],[SỐ LƯỢNG]]</f>
        <v>0</v>
      </c>
      <c r="Q3811" s="3">
        <f t="shared" si="1809"/>
        <v>300000</v>
      </c>
    </row>
    <row r="3812" spans="1:17" x14ac:dyDescent="0.3">
      <c r="A3812" s="23" t="str">
        <f t="shared" si="1820"/>
        <v>30/04/2019</v>
      </c>
      <c r="B3812" s="8" t="str">
        <f t="shared" si="1821"/>
        <v>30/04/2019</v>
      </c>
      <c r="C3812" s="8">
        <v>4</v>
      </c>
      <c r="D3812" s="8" t="str">
        <f t="shared" si="1822"/>
        <v>DH13158</v>
      </c>
      <c r="E3812" s="8" t="str">
        <f t="shared" si="1823"/>
        <v>luyen.dam</v>
      </c>
      <c r="F3812" s="8" t="str">
        <f>VLOOKUP(E3812,'DANH MỤC'!$F:$G,2,0)</f>
        <v>Nhóm 1</v>
      </c>
      <c r="G3812" s="8" t="str">
        <f t="shared" si="1824"/>
        <v>KH1581</v>
      </c>
      <c r="H3812" t="str">
        <f>VLOOKUP(G3812,'DANH MỤC'!$I:$K,2,0)</f>
        <v>KH 1581</v>
      </c>
      <c r="I3812" t="str">
        <f>VLOOKUP(G3812,'DANH MỤC'!$I:$K,3,0)</f>
        <v>Lào Cai</v>
      </c>
      <c r="J3812" s="8" t="s">
        <v>5944</v>
      </c>
      <c r="K3812" t="str">
        <f>VLOOKUP(J3812,'DANH MỤC'!$A$1:$B$19,2,0)</f>
        <v>Hàng tặng 0001</v>
      </c>
      <c r="L3812" t="s">
        <v>24</v>
      </c>
      <c r="M3812">
        <v>2</v>
      </c>
      <c r="N3812" s="3">
        <f>IF(LEFT(K3812,1)="S",VLOOKUP(K3812,'DANH MỤC'!$B:$D,2,0),VLOOKUP(K3812,'DANH MỤC'!$B:$D,3,0))</f>
        <v>200000</v>
      </c>
      <c r="O3812">
        <v>100</v>
      </c>
      <c r="P3812" s="3">
        <f>N3812*O3812%*CSDL[[#This Row],[SỐ LƯỢNG]]</f>
        <v>400000</v>
      </c>
      <c r="Q3812" s="3">
        <f t="shared" si="1809"/>
        <v>0</v>
      </c>
    </row>
    <row r="3813" spans="1:17" x14ac:dyDescent="0.3">
      <c r="A3813" s="23" t="str">
        <f t="shared" si="1820"/>
        <v>30/04/2019</v>
      </c>
      <c r="B3813" s="8" t="str">
        <f t="shared" si="1821"/>
        <v>30/04/2019</v>
      </c>
      <c r="C3813" s="8">
        <v>4</v>
      </c>
      <c r="D3813" s="8" t="str">
        <f t="shared" si="1822"/>
        <v>DH13158</v>
      </c>
      <c r="E3813" s="8" t="str">
        <f t="shared" si="1823"/>
        <v>luyen.dam</v>
      </c>
      <c r="F3813" s="8" t="str">
        <f>VLOOKUP(E3813,'DANH MỤC'!$F:$G,2,0)</f>
        <v>Nhóm 1</v>
      </c>
      <c r="G3813" s="8" t="str">
        <f t="shared" si="1824"/>
        <v>KH1581</v>
      </c>
      <c r="H3813" t="str">
        <f>VLOOKUP(G3813,'DANH MỤC'!$I:$K,2,0)</f>
        <v>KH 1581</v>
      </c>
      <c r="I3813" t="str">
        <f>VLOOKUP(G3813,'DANH MỤC'!$I:$K,3,0)</f>
        <v>Lào Cai</v>
      </c>
      <c r="J3813" s="8" t="s">
        <v>5948</v>
      </c>
      <c r="K3813" t="str">
        <f>VLOOKUP(J3813,'DANH MỤC'!$A$1:$B$19,2,0)</f>
        <v>Hàng tặng 0005</v>
      </c>
      <c r="L3813" t="s">
        <v>51</v>
      </c>
      <c r="M3813">
        <v>1</v>
      </c>
      <c r="N3813" s="3">
        <f>IF(LEFT(K3813,1)="S",VLOOKUP(K3813,'DANH MỤC'!$B:$D,2,0),VLOOKUP(K3813,'DANH MỤC'!$B:$D,3,0))</f>
        <v>300000</v>
      </c>
      <c r="O3813">
        <v>0</v>
      </c>
      <c r="P3813" s="3">
        <f>N3813*O3813%*CSDL[[#This Row],[SỐ LƯỢNG]]</f>
        <v>0</v>
      </c>
      <c r="Q3813" s="3">
        <f t="shared" si="1809"/>
        <v>300000</v>
      </c>
    </row>
    <row r="3814" spans="1:17" x14ac:dyDescent="0.3">
      <c r="A3814" s="23" t="s">
        <v>1980</v>
      </c>
      <c r="B3814" s="8" t="s">
        <v>1980</v>
      </c>
      <c r="C3814" s="8">
        <v>4</v>
      </c>
      <c r="D3814" s="8" t="s">
        <v>2003</v>
      </c>
      <c r="E3814" s="8" t="s">
        <v>13819</v>
      </c>
      <c r="F3814" s="8" t="str">
        <f>VLOOKUP(E3814,'DANH MỤC'!$F:$G,2,0)</f>
        <v>Nhóm 1</v>
      </c>
      <c r="G3814" s="8" t="s">
        <v>6569</v>
      </c>
      <c r="H3814" t="str">
        <f>VLOOKUP(G3814,'DANH MỤC'!$I:$K,2,0)</f>
        <v>KH 0536</v>
      </c>
      <c r="I3814" t="str">
        <f>VLOOKUP(G3814,'DANH MỤC'!$I:$K,3,0)</f>
        <v>Tây Ninh</v>
      </c>
      <c r="J3814" s="8" t="s">
        <v>5940</v>
      </c>
      <c r="K3814" t="str">
        <f>VLOOKUP(J3814,'DANH MỤC'!$A$1:$B$19,2,0)</f>
        <v>Sản phẩm 0002</v>
      </c>
      <c r="L3814" t="s">
        <v>15</v>
      </c>
      <c r="M3814">
        <v>1</v>
      </c>
      <c r="N3814" s="3">
        <f>IF(LEFT(K3814,1)="S",VLOOKUP(K3814,'DANH MỤC'!$B:$D,2,0),VLOOKUP(K3814,'DANH MỤC'!$B:$D,3,0))</f>
        <v>2000000</v>
      </c>
      <c r="O3814">
        <v>20</v>
      </c>
      <c r="P3814" s="3">
        <f>N3814*O3814%*CSDL[[#This Row],[SỐ LƯỢNG]]</f>
        <v>400000</v>
      </c>
      <c r="Q3814" s="3">
        <f t="shared" si="1809"/>
        <v>1600000</v>
      </c>
    </row>
    <row r="3815" spans="1:17" x14ac:dyDescent="0.3">
      <c r="A3815" s="23" t="s">
        <v>1980</v>
      </c>
      <c r="B3815" s="8" t="s">
        <v>1980</v>
      </c>
      <c r="C3815" s="8">
        <v>4</v>
      </c>
      <c r="D3815" s="8" t="s">
        <v>2004</v>
      </c>
      <c r="E3815" s="8" t="s">
        <v>13819</v>
      </c>
      <c r="F3815" s="8" t="str">
        <f>VLOOKUP(E3815,'DANH MỤC'!$F:$G,2,0)</f>
        <v>Nhóm 1</v>
      </c>
      <c r="G3815" s="8" t="s">
        <v>7593</v>
      </c>
      <c r="H3815" t="str">
        <f>VLOOKUP(G3815,'DANH MỤC'!$I:$K,2,0)</f>
        <v>KH 1582</v>
      </c>
      <c r="I3815" t="str">
        <f>VLOOKUP(G3815,'DANH MỤC'!$I:$K,3,0)</f>
        <v>Đắk Lắk</v>
      </c>
      <c r="J3815" s="8" t="s">
        <v>5939</v>
      </c>
      <c r="K3815" t="str">
        <f>VLOOKUP(J3815,'DANH MỤC'!$A$1:$B$19,2,0)</f>
        <v>Sản phẩm 0001</v>
      </c>
      <c r="L3815" t="s">
        <v>15</v>
      </c>
      <c r="M3815">
        <v>1</v>
      </c>
      <c r="N3815" s="3">
        <f>IF(LEFT(K3815,1)="S",VLOOKUP(K3815,'DANH MỤC'!$B:$D,2,0),VLOOKUP(K3815,'DANH MỤC'!$B:$D,3,0))</f>
        <v>3000000</v>
      </c>
      <c r="O3815">
        <v>5</v>
      </c>
      <c r="P3815" s="3">
        <f>N3815*O3815%*CSDL[[#This Row],[SỐ LƯỢNG]]</f>
        <v>150000</v>
      </c>
      <c r="Q3815" s="3">
        <f t="shared" si="1809"/>
        <v>2850000</v>
      </c>
    </row>
    <row r="3816" spans="1:17" x14ac:dyDescent="0.3">
      <c r="A3816" s="23" t="s">
        <v>1980</v>
      </c>
      <c r="B3816" s="8" t="s">
        <v>1980</v>
      </c>
      <c r="C3816" s="8">
        <v>4</v>
      </c>
      <c r="D3816" s="8" t="s">
        <v>2005</v>
      </c>
      <c r="E3816" s="8" t="s">
        <v>13814</v>
      </c>
      <c r="F3816" s="8" t="str">
        <f>VLOOKUP(E3816,'DANH MỤC'!$F:$G,2,0)</f>
        <v>Nhóm 1</v>
      </c>
      <c r="G3816" s="8" t="s">
        <v>7594</v>
      </c>
      <c r="H3816" t="str">
        <f>VLOOKUP(G3816,'DANH MỤC'!$I:$K,2,0)</f>
        <v>KH 1583</v>
      </c>
      <c r="I3816" t="str">
        <f>VLOOKUP(G3816,'DANH MỤC'!$I:$K,3,0)</f>
        <v>Quảng Ninh</v>
      </c>
      <c r="J3816" s="8" t="s">
        <v>5939</v>
      </c>
      <c r="K3816" t="str">
        <f>VLOOKUP(J3816,'DANH MỤC'!$A$1:$B$19,2,0)</f>
        <v>Sản phẩm 0001</v>
      </c>
      <c r="L3816" t="s">
        <v>15</v>
      </c>
      <c r="M3816">
        <v>1</v>
      </c>
      <c r="N3816" s="3">
        <f>IF(LEFT(K3816,1)="S",VLOOKUP(K3816,'DANH MỤC'!$B:$D,2,0),VLOOKUP(K3816,'DANH MỤC'!$B:$D,3,0))</f>
        <v>3000000</v>
      </c>
      <c r="O3816">
        <v>0</v>
      </c>
      <c r="P3816" s="3">
        <f>N3816*O3816%*CSDL[[#This Row],[SỐ LƯỢNG]]</f>
        <v>0</v>
      </c>
      <c r="Q3816" s="3">
        <f t="shared" si="1809"/>
        <v>3000000</v>
      </c>
    </row>
    <row r="3817" spans="1:17" x14ac:dyDescent="0.3">
      <c r="A3817" s="23" t="str">
        <f>A3816</f>
        <v>30/04/2019</v>
      </c>
      <c r="B3817" s="8" t="str">
        <f>B3816</f>
        <v>30/04/2019</v>
      </c>
      <c r="C3817" s="8">
        <v>4</v>
      </c>
      <c r="D3817" s="8" t="str">
        <f>D3816</f>
        <v>DH13155</v>
      </c>
      <c r="E3817" s="8" t="str">
        <f>E3816</f>
        <v>hai.vi</v>
      </c>
      <c r="F3817" s="8" t="str">
        <f>VLOOKUP(E3817,'DANH MỤC'!$F:$G,2,0)</f>
        <v>Nhóm 1</v>
      </c>
      <c r="G3817" s="8" t="str">
        <f>G3816</f>
        <v>KH1583</v>
      </c>
      <c r="H3817" t="str">
        <f>VLOOKUP(G3817,'DANH MỤC'!$I:$K,2,0)</f>
        <v>KH 1583</v>
      </c>
      <c r="I3817" t="str">
        <f>VLOOKUP(G3817,'DANH MỤC'!$I:$K,3,0)</f>
        <v>Quảng Ninh</v>
      </c>
      <c r="J3817" s="8" t="s">
        <v>5944</v>
      </c>
      <c r="K3817" t="str">
        <f>VLOOKUP(J3817,'DANH MỤC'!$A$1:$B$19,2,0)</f>
        <v>Hàng tặng 0001</v>
      </c>
      <c r="L3817" t="s">
        <v>24</v>
      </c>
      <c r="M3817">
        <v>2</v>
      </c>
      <c r="N3817" s="3">
        <f>IF(LEFT(K3817,1)="S",VLOOKUP(K3817,'DANH MỤC'!$B:$D,2,0),VLOOKUP(K3817,'DANH MỤC'!$B:$D,3,0))</f>
        <v>200000</v>
      </c>
      <c r="O3817">
        <v>100</v>
      </c>
      <c r="P3817" s="3">
        <f>N3817*O3817%*CSDL[[#This Row],[SỐ LƯỢNG]]</f>
        <v>400000</v>
      </c>
      <c r="Q3817" s="3">
        <f t="shared" si="1809"/>
        <v>0</v>
      </c>
    </row>
    <row r="3818" spans="1:17" x14ac:dyDescent="0.3">
      <c r="A3818" s="23" t="s">
        <v>1980</v>
      </c>
      <c r="B3818" s="8" t="s">
        <v>1980</v>
      </c>
      <c r="C3818" s="8">
        <v>4</v>
      </c>
      <c r="D3818" s="8" t="s">
        <v>2006</v>
      </c>
      <c r="E3818" s="8" t="s">
        <v>13816</v>
      </c>
      <c r="F3818" s="8" t="str">
        <f>VLOOKUP(E3818,'DANH MỤC'!$F:$G,2,0)</f>
        <v>Nhóm 1</v>
      </c>
      <c r="G3818" s="8" t="s">
        <v>6182</v>
      </c>
      <c r="H3818" t="str">
        <f>VLOOKUP(G3818,'DANH MỤC'!$I:$K,2,0)</f>
        <v>KH 0149</v>
      </c>
      <c r="I3818" t="str">
        <f>VLOOKUP(G3818,'DANH MỤC'!$I:$K,3,0)</f>
        <v>Sơn La</v>
      </c>
      <c r="J3818" s="8" t="s">
        <v>19</v>
      </c>
      <c r="K3818" t="str">
        <f>VLOOKUP(J3818,'DANH MỤC'!$A$1:$B$19,2,0)</f>
        <v>Sản phẩm 0003</v>
      </c>
      <c r="L3818" t="s">
        <v>15</v>
      </c>
      <c r="M3818">
        <v>1</v>
      </c>
      <c r="N3818" s="3">
        <f>IF(LEFT(K3818,1)="S",VLOOKUP(K3818,'DANH MỤC'!$B:$D,2,0),VLOOKUP(K3818,'DANH MỤC'!$B:$D,3,0))</f>
        <v>2500000</v>
      </c>
      <c r="O3818">
        <v>5</v>
      </c>
      <c r="P3818" s="3">
        <f>N3818*O3818%*CSDL[[#This Row],[SỐ LƯỢNG]]</f>
        <v>125000</v>
      </c>
      <c r="Q3818" s="3">
        <f t="shared" si="1809"/>
        <v>2375000</v>
      </c>
    </row>
    <row r="3819" spans="1:17" x14ac:dyDescent="0.3">
      <c r="A3819" s="23" t="s">
        <v>1980</v>
      </c>
      <c r="B3819" s="8" t="s">
        <v>1980</v>
      </c>
      <c r="C3819" s="8">
        <v>4</v>
      </c>
      <c r="D3819" s="8" t="s">
        <v>2007</v>
      </c>
      <c r="E3819" s="8" t="s">
        <v>13839</v>
      </c>
      <c r="F3819" s="8" t="str">
        <f>VLOOKUP(E3819,'DANH MỤC'!$F:$G,2,0)</f>
        <v>Nhóm 2</v>
      </c>
      <c r="G3819" s="8" t="s">
        <v>7595</v>
      </c>
      <c r="H3819" t="str">
        <f>VLOOKUP(G3819,'DANH MỤC'!$I:$K,2,0)</f>
        <v>KH 1584</v>
      </c>
      <c r="I3819" t="str">
        <f>VLOOKUP(G3819,'DANH MỤC'!$I:$K,3,0)</f>
        <v>Hồ Chí Minh</v>
      </c>
      <c r="J3819" s="8" t="s">
        <v>5940</v>
      </c>
      <c r="K3819" t="str">
        <f>VLOOKUP(J3819,'DANH MỤC'!$A$1:$B$19,2,0)</f>
        <v>Sản phẩm 0002</v>
      </c>
      <c r="L3819" t="s">
        <v>15</v>
      </c>
      <c r="M3819">
        <v>1</v>
      </c>
      <c r="N3819" s="3">
        <f>IF(LEFT(K3819,1)="S",VLOOKUP(K3819,'DANH MỤC'!$B:$D,2,0),VLOOKUP(K3819,'DANH MỤC'!$B:$D,3,0))</f>
        <v>2000000</v>
      </c>
      <c r="O3819">
        <v>0</v>
      </c>
      <c r="P3819" s="3">
        <f>N3819*O3819%*CSDL[[#This Row],[SỐ LƯỢNG]]</f>
        <v>0</v>
      </c>
      <c r="Q3819" s="3">
        <f t="shared" si="1809"/>
        <v>2000000</v>
      </c>
    </row>
    <row r="3820" spans="1:17" x14ac:dyDescent="0.3">
      <c r="A3820" s="23" t="str">
        <f t="shared" ref="A3820:A3821" si="1825">A3819</f>
        <v>30/04/2019</v>
      </c>
      <c r="B3820" s="8" t="str">
        <f t="shared" ref="B3820:B3821" si="1826">B3819</f>
        <v>30/04/2019</v>
      </c>
      <c r="C3820" s="8">
        <v>4</v>
      </c>
      <c r="D3820" s="8" t="str">
        <f t="shared" ref="D3820:D3821" si="1827">D3819</f>
        <v>DH13153</v>
      </c>
      <c r="E3820" s="8" t="str">
        <f t="shared" ref="E3820:E3821" si="1828">E3819</f>
        <v>hang.dinh</v>
      </c>
      <c r="F3820" s="8" t="str">
        <f>VLOOKUP(E3820,'DANH MỤC'!$F:$G,2,0)</f>
        <v>Nhóm 2</v>
      </c>
      <c r="G3820" s="8" t="str">
        <f t="shared" ref="G3820:G3821" si="1829">G3819</f>
        <v>KH1584</v>
      </c>
      <c r="H3820" t="str">
        <f>VLOOKUP(G3820,'DANH MỤC'!$I:$K,2,0)</f>
        <v>KH 1584</v>
      </c>
      <c r="I3820" t="str">
        <f>VLOOKUP(G3820,'DANH MỤC'!$I:$K,3,0)</f>
        <v>Hồ Chí Minh</v>
      </c>
      <c r="J3820" s="8" t="s">
        <v>5944</v>
      </c>
      <c r="K3820" t="str">
        <f>VLOOKUP(J3820,'DANH MỤC'!$A$1:$B$19,2,0)</f>
        <v>Hàng tặng 0001</v>
      </c>
      <c r="L3820" t="s">
        <v>24</v>
      </c>
      <c r="M3820">
        <v>2</v>
      </c>
      <c r="N3820" s="3">
        <f>IF(LEFT(K3820,1)="S",VLOOKUP(K3820,'DANH MỤC'!$B:$D,2,0),VLOOKUP(K3820,'DANH MỤC'!$B:$D,3,0))</f>
        <v>200000</v>
      </c>
      <c r="O3820">
        <v>100</v>
      </c>
      <c r="P3820" s="3">
        <f>N3820*O3820%*CSDL[[#This Row],[SỐ LƯỢNG]]</f>
        <v>400000</v>
      </c>
      <c r="Q3820" s="3">
        <f t="shared" si="1809"/>
        <v>0</v>
      </c>
    </row>
    <row r="3821" spans="1:17" x14ac:dyDescent="0.3">
      <c r="A3821" s="23" t="str">
        <f t="shared" si="1825"/>
        <v>30/04/2019</v>
      </c>
      <c r="B3821" s="8" t="str">
        <f t="shared" si="1826"/>
        <v>30/04/2019</v>
      </c>
      <c r="C3821" s="8">
        <v>4</v>
      </c>
      <c r="D3821" s="8" t="str">
        <f t="shared" si="1827"/>
        <v>DH13153</v>
      </c>
      <c r="E3821" s="8" t="str">
        <f t="shared" si="1828"/>
        <v>hang.dinh</v>
      </c>
      <c r="F3821" s="8" t="str">
        <f>VLOOKUP(E3821,'DANH MỤC'!$F:$G,2,0)</f>
        <v>Nhóm 2</v>
      </c>
      <c r="G3821" s="8" t="str">
        <f t="shared" si="1829"/>
        <v>KH1584</v>
      </c>
      <c r="H3821" t="str">
        <f>VLOOKUP(G3821,'DANH MỤC'!$I:$K,2,0)</f>
        <v>KH 1584</v>
      </c>
      <c r="I3821" t="str">
        <f>VLOOKUP(G3821,'DANH MỤC'!$I:$K,3,0)</f>
        <v>Hồ Chí Minh</v>
      </c>
      <c r="J3821" s="8" t="s">
        <v>5939</v>
      </c>
      <c r="K3821" t="str">
        <f>VLOOKUP(J3821,'DANH MỤC'!$A$1:$B$19,2,0)</f>
        <v>Sản phẩm 0001</v>
      </c>
      <c r="L3821" t="s">
        <v>15</v>
      </c>
      <c r="M3821">
        <v>1</v>
      </c>
      <c r="N3821" s="3">
        <f>IF(LEFT(K3821,1)="S",VLOOKUP(K3821,'DANH MỤC'!$B:$D,2,0),VLOOKUP(K3821,'DANH MỤC'!$B:$D,3,0))</f>
        <v>3000000</v>
      </c>
      <c r="O3821">
        <v>20</v>
      </c>
      <c r="P3821" s="3">
        <f>N3821*O3821%*CSDL[[#This Row],[SỐ LƯỢNG]]</f>
        <v>600000</v>
      </c>
      <c r="Q3821" s="3">
        <f t="shared" si="1809"/>
        <v>2400000</v>
      </c>
    </row>
    <row r="3822" spans="1:17" x14ac:dyDescent="0.3">
      <c r="A3822" s="23" t="s">
        <v>1980</v>
      </c>
      <c r="B3822" s="8" t="s">
        <v>1980</v>
      </c>
      <c r="C3822" s="8">
        <v>4</v>
      </c>
      <c r="D3822" s="8" t="s">
        <v>2008</v>
      </c>
      <c r="E3822" s="8" t="s">
        <v>13815</v>
      </c>
      <c r="F3822" s="8" t="str">
        <f>VLOOKUP(E3822,'DANH MỤC'!$F:$G,2,0)</f>
        <v>Nhóm 1</v>
      </c>
      <c r="G3822" s="8" t="s">
        <v>7596</v>
      </c>
      <c r="H3822" t="str">
        <f>VLOOKUP(G3822,'DANH MỤC'!$I:$K,2,0)</f>
        <v>KH 1585</v>
      </c>
      <c r="I3822" t="str">
        <f>VLOOKUP(G3822,'DANH MỤC'!$I:$K,3,0)</f>
        <v>Kon Tum</v>
      </c>
      <c r="J3822" s="8" t="s">
        <v>14</v>
      </c>
      <c r="K3822" t="str">
        <f>VLOOKUP(J3822,'DANH MỤC'!$A$1:$B$19,2,0)</f>
        <v>Sản phẩm 0004</v>
      </c>
      <c r="L3822" t="s">
        <v>15</v>
      </c>
      <c r="M3822">
        <v>1</v>
      </c>
      <c r="N3822" s="3">
        <f>IF(LEFT(K3822,1)="S",VLOOKUP(K3822,'DANH MỤC'!$B:$D,2,0),VLOOKUP(K3822,'DANH MỤC'!$B:$D,3,0))</f>
        <v>3500000</v>
      </c>
      <c r="O3822">
        <v>10</v>
      </c>
      <c r="P3822" s="3">
        <f>N3822*O3822%*CSDL[[#This Row],[SỐ LƯỢNG]]</f>
        <v>350000</v>
      </c>
      <c r="Q3822" s="3">
        <f t="shared" si="1809"/>
        <v>3150000</v>
      </c>
    </row>
    <row r="3823" spans="1:17" x14ac:dyDescent="0.3">
      <c r="A3823" s="23" t="s">
        <v>1980</v>
      </c>
      <c r="B3823" s="8" t="s">
        <v>1980</v>
      </c>
      <c r="C3823" s="8">
        <v>4</v>
      </c>
      <c r="D3823" s="8" t="s">
        <v>2009</v>
      </c>
      <c r="E3823" s="8" t="s">
        <v>13814</v>
      </c>
      <c r="F3823" s="8" t="str">
        <f>VLOOKUP(E3823,'DANH MỤC'!$F:$G,2,0)</f>
        <v>Nhóm 1</v>
      </c>
      <c r="G3823" s="8" t="s">
        <v>7597</v>
      </c>
      <c r="H3823" t="str">
        <f>VLOOKUP(G3823,'DANH MỤC'!$I:$K,2,0)</f>
        <v>KH 1586</v>
      </c>
      <c r="I3823" t="str">
        <f>VLOOKUP(G3823,'DANH MỤC'!$I:$K,3,0)</f>
        <v>Bến Tre</v>
      </c>
      <c r="J3823" s="8" t="s">
        <v>5939</v>
      </c>
      <c r="K3823" t="str">
        <f>VLOOKUP(J3823,'DANH MỤC'!$A$1:$B$19,2,0)</f>
        <v>Sản phẩm 0001</v>
      </c>
      <c r="L3823" t="s">
        <v>15</v>
      </c>
      <c r="M3823">
        <v>1</v>
      </c>
      <c r="N3823" s="3">
        <f>IF(LEFT(K3823,1)="S",VLOOKUP(K3823,'DANH MỤC'!$B:$D,2,0),VLOOKUP(K3823,'DANH MỤC'!$B:$D,3,0))</f>
        <v>3000000</v>
      </c>
      <c r="O3823">
        <v>10</v>
      </c>
      <c r="P3823" s="3">
        <f>N3823*O3823%*CSDL[[#This Row],[SỐ LƯỢNG]]</f>
        <v>300000</v>
      </c>
      <c r="Q3823" s="3">
        <f t="shared" si="1809"/>
        <v>2700000</v>
      </c>
    </row>
    <row r="3824" spans="1:17" x14ac:dyDescent="0.3">
      <c r="A3824" s="23" t="s">
        <v>1980</v>
      </c>
      <c r="B3824" s="8" t="s">
        <v>1980</v>
      </c>
      <c r="C3824" s="8">
        <v>4</v>
      </c>
      <c r="D3824" s="8" t="s">
        <v>2010</v>
      </c>
      <c r="E3824" s="8" t="s">
        <v>13839</v>
      </c>
      <c r="F3824" s="8" t="str">
        <f>VLOOKUP(E3824,'DANH MỤC'!$F:$G,2,0)</f>
        <v>Nhóm 2</v>
      </c>
      <c r="G3824" s="8" t="s">
        <v>6493</v>
      </c>
      <c r="H3824" t="str">
        <f>VLOOKUP(G3824,'DANH MỤC'!$I:$K,2,0)</f>
        <v>KH 0460</v>
      </c>
      <c r="I3824" t="str">
        <f>VLOOKUP(G3824,'DANH MỤC'!$I:$K,3,0)</f>
        <v>Đồng Nai</v>
      </c>
      <c r="J3824" s="8" t="s">
        <v>5939</v>
      </c>
      <c r="K3824" t="str">
        <f>VLOOKUP(J3824,'DANH MỤC'!$A$1:$B$19,2,0)</f>
        <v>Sản phẩm 0001</v>
      </c>
      <c r="L3824" t="s">
        <v>15</v>
      </c>
      <c r="M3824">
        <v>1</v>
      </c>
      <c r="N3824" s="3">
        <f>IF(LEFT(K3824,1)="S",VLOOKUP(K3824,'DANH MỤC'!$B:$D,2,0),VLOOKUP(K3824,'DANH MỤC'!$B:$D,3,0))</f>
        <v>3000000</v>
      </c>
      <c r="O3824">
        <v>0</v>
      </c>
      <c r="P3824" s="3">
        <f>N3824*O3824%*CSDL[[#This Row],[SỐ LƯỢNG]]</f>
        <v>0</v>
      </c>
      <c r="Q3824" s="3">
        <f t="shared" si="1809"/>
        <v>3000000</v>
      </c>
    </row>
    <row r="3825" spans="1:17" x14ac:dyDescent="0.3">
      <c r="A3825" s="23" t="str">
        <f>A3824</f>
        <v>30/04/2019</v>
      </c>
      <c r="B3825" s="8" t="str">
        <f>B3824</f>
        <v>30/04/2019</v>
      </c>
      <c r="C3825" s="8">
        <v>4</v>
      </c>
      <c r="D3825" s="8" t="str">
        <f>D3824</f>
        <v>DH13150</v>
      </c>
      <c r="E3825" s="8" t="str">
        <f>E3824</f>
        <v>hang.dinh</v>
      </c>
      <c r="F3825" s="8" t="str">
        <f>VLOOKUP(E3825,'DANH MỤC'!$F:$G,2,0)</f>
        <v>Nhóm 2</v>
      </c>
      <c r="G3825" s="8" t="str">
        <f>G3824</f>
        <v>KH0460</v>
      </c>
      <c r="H3825" t="str">
        <f>VLOOKUP(G3825,'DANH MỤC'!$I:$K,2,0)</f>
        <v>KH 0460</v>
      </c>
      <c r="I3825" t="str">
        <f>VLOOKUP(G3825,'DANH MỤC'!$I:$K,3,0)</f>
        <v>Đồng Nai</v>
      </c>
      <c r="J3825" s="8" t="s">
        <v>5944</v>
      </c>
      <c r="K3825" t="str">
        <f>VLOOKUP(J3825,'DANH MỤC'!$A$1:$B$19,2,0)</f>
        <v>Hàng tặng 0001</v>
      </c>
      <c r="L3825" t="s">
        <v>24</v>
      </c>
      <c r="M3825">
        <v>2</v>
      </c>
      <c r="N3825" s="3">
        <f>IF(LEFT(K3825,1)="S",VLOOKUP(K3825,'DANH MỤC'!$B:$D,2,0),VLOOKUP(K3825,'DANH MỤC'!$B:$D,3,0))</f>
        <v>200000</v>
      </c>
      <c r="O3825">
        <v>100</v>
      </c>
      <c r="P3825" s="3">
        <f>N3825*O3825%*CSDL[[#This Row],[SỐ LƯỢNG]]</f>
        <v>400000</v>
      </c>
      <c r="Q3825" s="3">
        <f t="shared" si="1809"/>
        <v>0</v>
      </c>
    </row>
    <row r="3826" spans="1:17" x14ac:dyDescent="0.3">
      <c r="A3826" s="23" t="s">
        <v>2011</v>
      </c>
      <c r="B3826" s="8" t="s">
        <v>2011</v>
      </c>
      <c r="C3826" s="8">
        <v>4</v>
      </c>
      <c r="D3826" s="8" t="s">
        <v>2012</v>
      </c>
      <c r="E3826" s="8" t="s">
        <v>13830</v>
      </c>
      <c r="F3826" s="8" t="str">
        <f>VLOOKUP(E3826,'DANH MỤC'!$F:$G,2,0)</f>
        <v>Nhóm 2</v>
      </c>
      <c r="G3826" s="8" t="s">
        <v>7598</v>
      </c>
      <c r="H3826" t="str">
        <f>VLOOKUP(G3826,'DANH MỤC'!$I:$K,2,0)</f>
        <v>KH 1587</v>
      </c>
      <c r="I3826" t="str">
        <f>VLOOKUP(G3826,'DANH MỤC'!$I:$K,3,0)</f>
        <v>Thái Bình</v>
      </c>
      <c r="J3826" s="8" t="s">
        <v>5940</v>
      </c>
      <c r="K3826" t="str">
        <f>VLOOKUP(J3826,'DANH MỤC'!$A$1:$B$19,2,0)</f>
        <v>Sản phẩm 0002</v>
      </c>
      <c r="L3826" t="s">
        <v>15</v>
      </c>
      <c r="M3826">
        <v>1</v>
      </c>
      <c r="N3826" s="3">
        <f>IF(LEFT(K3826,1)="S",VLOOKUP(K3826,'DANH MỤC'!$B:$D,2,0),VLOOKUP(K3826,'DANH MỤC'!$B:$D,3,0))</f>
        <v>2000000</v>
      </c>
      <c r="O3826">
        <v>5</v>
      </c>
      <c r="P3826" s="3">
        <f>N3826*O3826%*CSDL[[#This Row],[SỐ LƯỢNG]]</f>
        <v>100000</v>
      </c>
      <c r="Q3826" s="3">
        <f t="shared" si="1809"/>
        <v>1900000</v>
      </c>
    </row>
    <row r="3827" spans="1:17" x14ac:dyDescent="0.3">
      <c r="A3827" s="23" t="s">
        <v>2011</v>
      </c>
      <c r="B3827" s="8" t="s">
        <v>2011</v>
      </c>
      <c r="C3827" s="8">
        <v>4</v>
      </c>
      <c r="D3827" s="8" t="s">
        <v>2013</v>
      </c>
      <c r="E3827" s="8" t="s">
        <v>13839</v>
      </c>
      <c r="F3827" s="8" t="str">
        <f>VLOOKUP(E3827,'DANH MỤC'!$F:$G,2,0)</f>
        <v>Nhóm 2</v>
      </c>
      <c r="G3827" s="8" t="s">
        <v>2569</v>
      </c>
      <c r="H3827" t="str">
        <f>VLOOKUP(G3827,'DANH MỤC'!$I:$K,2,0)</f>
        <v>KH 1588</v>
      </c>
      <c r="I3827" t="str">
        <f>VLOOKUP(G3827,'DANH MỤC'!$I:$K,3,0)</f>
        <v>Kiên Giang</v>
      </c>
      <c r="J3827" s="8" t="s">
        <v>5939</v>
      </c>
      <c r="K3827" t="str">
        <f>VLOOKUP(J3827,'DANH MỤC'!$A$1:$B$19,2,0)</f>
        <v>Sản phẩm 0001</v>
      </c>
      <c r="L3827" t="s">
        <v>15</v>
      </c>
      <c r="M3827">
        <v>1</v>
      </c>
      <c r="N3827" s="3">
        <f>IF(LEFT(K3827,1)="S",VLOOKUP(K3827,'DANH MỤC'!$B:$D,2,0),VLOOKUP(K3827,'DANH MỤC'!$B:$D,3,0))</f>
        <v>3000000</v>
      </c>
      <c r="O3827">
        <v>0</v>
      </c>
      <c r="P3827" s="3">
        <f>N3827*O3827%*CSDL[[#This Row],[SỐ LƯỢNG]]</f>
        <v>0</v>
      </c>
      <c r="Q3827" s="3">
        <f t="shared" si="1809"/>
        <v>3000000</v>
      </c>
    </row>
    <row r="3828" spans="1:17" x14ac:dyDescent="0.3">
      <c r="A3828" s="23" t="str">
        <f t="shared" ref="A3828:A3829" si="1830">A3827</f>
        <v>29/04/2019</v>
      </c>
      <c r="B3828" s="8" t="str">
        <f t="shared" ref="B3828:B3829" si="1831">B3827</f>
        <v>29/04/2019</v>
      </c>
      <c r="C3828" s="8">
        <v>4</v>
      </c>
      <c r="D3828" s="8" t="str">
        <f t="shared" ref="D3828:D3829" si="1832">D3827</f>
        <v>DH13148</v>
      </c>
      <c r="E3828" s="8" t="str">
        <f t="shared" ref="E3828:E3829" si="1833">E3827</f>
        <v>hang.dinh</v>
      </c>
      <c r="F3828" s="8" t="str">
        <f>VLOOKUP(E3828,'DANH MỤC'!$F:$G,2,0)</f>
        <v>Nhóm 2</v>
      </c>
      <c r="G3828" s="8" t="str">
        <f t="shared" ref="G3828:G3829" si="1834">G3827</f>
        <v>KH1588</v>
      </c>
      <c r="H3828" t="str">
        <f>VLOOKUP(G3828,'DANH MỤC'!$I:$K,2,0)</f>
        <v>KH 1588</v>
      </c>
      <c r="I3828" t="str">
        <f>VLOOKUP(G3828,'DANH MỤC'!$I:$K,3,0)</f>
        <v>Kiên Giang</v>
      </c>
      <c r="J3828" s="8" t="s">
        <v>5944</v>
      </c>
      <c r="K3828" t="str">
        <f>VLOOKUP(J3828,'DANH MỤC'!$A$1:$B$19,2,0)</f>
        <v>Hàng tặng 0001</v>
      </c>
      <c r="L3828" t="s">
        <v>24</v>
      </c>
      <c r="M3828">
        <v>2</v>
      </c>
      <c r="N3828" s="3">
        <f>IF(LEFT(K3828,1)="S",VLOOKUP(K3828,'DANH MỤC'!$B:$D,2,0),VLOOKUP(K3828,'DANH MỤC'!$B:$D,3,0))</f>
        <v>200000</v>
      </c>
      <c r="O3828">
        <v>100</v>
      </c>
      <c r="P3828" s="3">
        <f>N3828*O3828%*CSDL[[#This Row],[SỐ LƯỢNG]]</f>
        <v>400000</v>
      </c>
      <c r="Q3828" s="3">
        <f t="shared" si="1809"/>
        <v>0</v>
      </c>
    </row>
    <row r="3829" spans="1:17" x14ac:dyDescent="0.3">
      <c r="A3829" s="23" t="str">
        <f t="shared" si="1830"/>
        <v>29/04/2019</v>
      </c>
      <c r="B3829" s="8" t="str">
        <f t="shared" si="1831"/>
        <v>29/04/2019</v>
      </c>
      <c r="C3829" s="8">
        <v>4</v>
      </c>
      <c r="D3829" s="8" t="str">
        <f t="shared" si="1832"/>
        <v>DH13148</v>
      </c>
      <c r="E3829" s="8" t="str">
        <f t="shared" si="1833"/>
        <v>hang.dinh</v>
      </c>
      <c r="F3829" s="8" t="str">
        <f>VLOOKUP(E3829,'DANH MỤC'!$F:$G,2,0)</f>
        <v>Nhóm 2</v>
      </c>
      <c r="G3829" s="8" t="str">
        <f t="shared" si="1834"/>
        <v>KH1588</v>
      </c>
      <c r="H3829" t="str">
        <f>VLOOKUP(G3829,'DANH MỤC'!$I:$K,2,0)</f>
        <v>KH 1588</v>
      </c>
      <c r="I3829" t="str">
        <f>VLOOKUP(G3829,'DANH MỤC'!$I:$K,3,0)</f>
        <v>Kiên Giang</v>
      </c>
      <c r="J3829" s="8" t="s">
        <v>5939</v>
      </c>
      <c r="K3829" t="str">
        <f>VLOOKUP(J3829,'DANH MỤC'!$A$1:$B$19,2,0)</f>
        <v>Sản phẩm 0001</v>
      </c>
      <c r="L3829" t="s">
        <v>15</v>
      </c>
      <c r="M3829">
        <v>1</v>
      </c>
      <c r="N3829" s="3">
        <f>IF(LEFT(K3829,1)="S",VLOOKUP(K3829,'DANH MỤC'!$B:$D,2,0),VLOOKUP(K3829,'DANH MỤC'!$B:$D,3,0))</f>
        <v>3000000</v>
      </c>
      <c r="O3829">
        <v>5</v>
      </c>
      <c r="P3829" s="3">
        <f>N3829*O3829%*CSDL[[#This Row],[SỐ LƯỢNG]]</f>
        <v>150000</v>
      </c>
      <c r="Q3829" s="3">
        <f t="shared" si="1809"/>
        <v>2850000</v>
      </c>
    </row>
    <row r="3830" spans="1:17" x14ac:dyDescent="0.3">
      <c r="A3830" s="23" t="s">
        <v>2011</v>
      </c>
      <c r="B3830" s="8" t="s">
        <v>2011</v>
      </c>
      <c r="C3830" s="8">
        <v>4</v>
      </c>
      <c r="D3830" s="8" t="s">
        <v>2014</v>
      </c>
      <c r="E3830" s="8" t="s">
        <v>13839</v>
      </c>
      <c r="F3830" s="8" t="str">
        <f>VLOOKUP(E3830,'DANH MỤC'!$F:$G,2,0)</f>
        <v>Nhóm 2</v>
      </c>
      <c r="G3830" s="8" t="s">
        <v>6064</v>
      </c>
      <c r="H3830" t="str">
        <f>VLOOKUP(G3830,'DANH MỤC'!$I:$K,2,0)</f>
        <v>KH 0028</v>
      </c>
      <c r="I3830" t="str">
        <f>VLOOKUP(G3830,'DANH MỤC'!$I:$K,3,0)</f>
        <v>Bắc Kạn</v>
      </c>
      <c r="J3830" s="8" t="s">
        <v>14</v>
      </c>
      <c r="K3830" t="str">
        <f>VLOOKUP(J3830,'DANH MỤC'!$A$1:$B$19,2,0)</f>
        <v>Sản phẩm 0004</v>
      </c>
      <c r="L3830" t="s">
        <v>15</v>
      </c>
      <c r="M3830">
        <v>1</v>
      </c>
      <c r="N3830" s="3">
        <f>IF(LEFT(K3830,1)="S",VLOOKUP(K3830,'DANH MỤC'!$B:$D,2,0),VLOOKUP(K3830,'DANH MỤC'!$B:$D,3,0))</f>
        <v>3500000</v>
      </c>
      <c r="O3830">
        <v>0</v>
      </c>
      <c r="P3830" s="3">
        <f>N3830*O3830%*CSDL[[#This Row],[SỐ LƯỢNG]]</f>
        <v>0</v>
      </c>
      <c r="Q3830" s="3">
        <f t="shared" si="1809"/>
        <v>3500000</v>
      </c>
    </row>
    <row r="3831" spans="1:17" x14ac:dyDescent="0.3">
      <c r="A3831" s="23" t="str">
        <f t="shared" ref="A3831:A3833" si="1835">A3830</f>
        <v>29/04/2019</v>
      </c>
      <c r="B3831" s="8" t="str">
        <f t="shared" ref="B3831:B3833" si="1836">B3830</f>
        <v>29/04/2019</v>
      </c>
      <c r="C3831" s="8">
        <v>4</v>
      </c>
      <c r="D3831" s="8" t="str">
        <f t="shared" ref="D3831:D3833" si="1837">D3830</f>
        <v>DH13147</v>
      </c>
      <c r="E3831" s="8" t="str">
        <f t="shared" ref="E3831:E3833" si="1838">E3830</f>
        <v>hang.dinh</v>
      </c>
      <c r="F3831" s="8" t="str">
        <f>VLOOKUP(E3831,'DANH MỤC'!$F:$G,2,0)</f>
        <v>Nhóm 2</v>
      </c>
      <c r="G3831" s="8" t="str">
        <f t="shared" ref="G3831:G3833" si="1839">G3830</f>
        <v>KH0028</v>
      </c>
      <c r="H3831" t="str">
        <f>VLOOKUP(G3831,'DANH MỤC'!$I:$K,2,0)</f>
        <v>KH 0028</v>
      </c>
      <c r="I3831" t="str">
        <f>VLOOKUP(G3831,'DANH MỤC'!$I:$K,3,0)</f>
        <v>Bắc Kạn</v>
      </c>
      <c r="J3831" s="8" t="s">
        <v>19</v>
      </c>
      <c r="K3831" t="str">
        <f>VLOOKUP(J3831,'DANH MỤC'!$A$1:$B$19,2,0)</f>
        <v>Sản phẩm 0003</v>
      </c>
      <c r="L3831" t="s">
        <v>15</v>
      </c>
      <c r="M3831">
        <v>1</v>
      </c>
      <c r="N3831" s="3">
        <f>IF(LEFT(K3831,1)="S",VLOOKUP(K3831,'DANH MỤC'!$B:$D,2,0),VLOOKUP(K3831,'DANH MỤC'!$B:$D,3,0))</f>
        <v>2500000</v>
      </c>
      <c r="O3831">
        <v>0</v>
      </c>
      <c r="P3831" s="3">
        <f>N3831*O3831%*CSDL[[#This Row],[SỐ LƯỢNG]]</f>
        <v>0</v>
      </c>
      <c r="Q3831" s="3">
        <f t="shared" si="1809"/>
        <v>2500000</v>
      </c>
    </row>
    <row r="3832" spans="1:17" x14ac:dyDescent="0.3">
      <c r="A3832" s="23" t="str">
        <f t="shared" si="1835"/>
        <v>29/04/2019</v>
      </c>
      <c r="B3832" s="8" t="str">
        <f t="shared" si="1836"/>
        <v>29/04/2019</v>
      </c>
      <c r="C3832" s="8">
        <v>4</v>
      </c>
      <c r="D3832" s="8" t="str">
        <f t="shared" si="1837"/>
        <v>DH13147</v>
      </c>
      <c r="E3832" s="8" t="str">
        <f t="shared" si="1838"/>
        <v>hang.dinh</v>
      </c>
      <c r="F3832" s="8" t="str">
        <f>VLOOKUP(E3832,'DANH MỤC'!$F:$G,2,0)</f>
        <v>Nhóm 2</v>
      </c>
      <c r="G3832" s="8" t="str">
        <f t="shared" si="1839"/>
        <v>KH0028</v>
      </c>
      <c r="H3832" t="str">
        <f>VLOOKUP(G3832,'DANH MỤC'!$I:$K,2,0)</f>
        <v>KH 0028</v>
      </c>
      <c r="I3832" t="str">
        <f>VLOOKUP(G3832,'DANH MỤC'!$I:$K,3,0)</f>
        <v>Bắc Kạn</v>
      </c>
      <c r="J3832" s="8" t="s">
        <v>5946</v>
      </c>
      <c r="K3832" t="str">
        <f>VLOOKUP(J3832,'DANH MỤC'!$A$1:$B$19,2,0)</f>
        <v>Hàng tặng 0003</v>
      </c>
      <c r="L3832" t="s">
        <v>46</v>
      </c>
      <c r="M3832">
        <v>1</v>
      </c>
      <c r="N3832" s="3">
        <f>IF(LEFT(K3832,1)="S",VLOOKUP(K3832,'DANH MỤC'!$B:$D,2,0),VLOOKUP(K3832,'DANH MỤC'!$B:$D,3,0))</f>
        <v>300000</v>
      </c>
      <c r="O3832">
        <v>0</v>
      </c>
      <c r="P3832" s="3">
        <f>N3832*O3832%*CSDL[[#This Row],[SỐ LƯỢNG]]</f>
        <v>0</v>
      </c>
      <c r="Q3832" s="3">
        <f t="shared" si="1809"/>
        <v>300000</v>
      </c>
    </row>
    <row r="3833" spans="1:17" x14ac:dyDescent="0.3">
      <c r="A3833" s="23" t="str">
        <f t="shared" si="1835"/>
        <v>29/04/2019</v>
      </c>
      <c r="B3833" s="8" t="str">
        <f t="shared" si="1836"/>
        <v>29/04/2019</v>
      </c>
      <c r="C3833" s="8">
        <v>4</v>
      </c>
      <c r="D3833" s="8" t="str">
        <f t="shared" si="1837"/>
        <v>DH13147</v>
      </c>
      <c r="E3833" s="8" t="str">
        <f t="shared" si="1838"/>
        <v>hang.dinh</v>
      </c>
      <c r="F3833" s="8" t="str">
        <f>VLOOKUP(E3833,'DANH MỤC'!$F:$G,2,0)</f>
        <v>Nhóm 2</v>
      </c>
      <c r="G3833" s="8" t="str">
        <f t="shared" si="1839"/>
        <v>KH0028</v>
      </c>
      <c r="H3833" t="str">
        <f>VLOOKUP(G3833,'DANH MỤC'!$I:$K,2,0)</f>
        <v>KH 0028</v>
      </c>
      <c r="I3833" t="str">
        <f>VLOOKUP(G3833,'DANH MỤC'!$I:$K,3,0)</f>
        <v>Bắc Kạn</v>
      </c>
      <c r="J3833" s="8" t="s">
        <v>5948</v>
      </c>
      <c r="K3833" t="str">
        <f>VLOOKUP(J3833,'DANH MỤC'!$A$1:$B$19,2,0)</f>
        <v>Hàng tặng 0005</v>
      </c>
      <c r="L3833" t="s">
        <v>51</v>
      </c>
      <c r="M3833">
        <v>1</v>
      </c>
      <c r="N3833" s="3">
        <f>IF(LEFT(K3833,1)="S",VLOOKUP(K3833,'DANH MỤC'!$B:$D,2,0),VLOOKUP(K3833,'DANH MỤC'!$B:$D,3,0))</f>
        <v>300000</v>
      </c>
      <c r="O3833">
        <v>0</v>
      </c>
      <c r="P3833" s="3">
        <f>N3833*O3833%*CSDL[[#This Row],[SỐ LƯỢNG]]</f>
        <v>0</v>
      </c>
      <c r="Q3833" s="3">
        <f t="shared" si="1809"/>
        <v>300000</v>
      </c>
    </row>
    <row r="3834" spans="1:17" x14ac:dyDescent="0.3">
      <c r="A3834" s="23" t="s">
        <v>2011</v>
      </c>
      <c r="B3834" s="8" t="s">
        <v>2011</v>
      </c>
      <c r="C3834" s="8">
        <v>4</v>
      </c>
      <c r="D3834" s="8" t="s">
        <v>2015</v>
      </c>
      <c r="E3834" s="8" t="s">
        <v>13833</v>
      </c>
      <c r="F3834" s="8" t="str">
        <f>VLOOKUP(E3834,'DANH MỤC'!$F:$G,2,0)</f>
        <v>Nhóm 2</v>
      </c>
      <c r="G3834" s="8" t="s">
        <v>1926</v>
      </c>
      <c r="H3834" t="str">
        <f>VLOOKUP(G3834,'DANH MỤC'!$I:$K,2,0)</f>
        <v>KH 1589</v>
      </c>
      <c r="I3834" t="str">
        <f>VLOOKUP(G3834,'DANH MỤC'!$I:$K,3,0)</f>
        <v>An Giang</v>
      </c>
      <c r="J3834" s="8" t="s">
        <v>5941</v>
      </c>
      <c r="K3834" t="str">
        <f>VLOOKUP(J3834,'DANH MỤC'!$A$1:$B$19,2,0)</f>
        <v>Sản phẩm 0006</v>
      </c>
      <c r="L3834" t="s">
        <v>15</v>
      </c>
      <c r="M3834">
        <v>1</v>
      </c>
      <c r="N3834" s="3">
        <f>IF(LEFT(K3834,1)="S",VLOOKUP(K3834,'DANH MỤC'!$B:$D,2,0),VLOOKUP(K3834,'DANH MỤC'!$B:$D,3,0))</f>
        <v>800000</v>
      </c>
      <c r="O3834">
        <v>0</v>
      </c>
      <c r="P3834" s="3">
        <f>N3834*O3834%*CSDL[[#This Row],[SỐ LƯỢNG]]</f>
        <v>0</v>
      </c>
      <c r="Q3834" s="3">
        <f t="shared" si="1809"/>
        <v>800000</v>
      </c>
    </row>
    <row r="3835" spans="1:17" x14ac:dyDescent="0.3">
      <c r="A3835" s="23" t="str">
        <f>A3834</f>
        <v>29/04/2019</v>
      </c>
      <c r="B3835" s="8" t="str">
        <f>B3834</f>
        <v>29/04/2019</v>
      </c>
      <c r="C3835" s="8">
        <v>4</v>
      </c>
      <c r="D3835" s="8" t="str">
        <f>D3834</f>
        <v>DH13146</v>
      </c>
      <c r="E3835" s="8" t="str">
        <f>E3834</f>
        <v>anh.nguyen</v>
      </c>
      <c r="F3835" s="8" t="str">
        <f>VLOOKUP(E3835,'DANH MỤC'!$F:$G,2,0)</f>
        <v>Nhóm 2</v>
      </c>
      <c r="G3835" s="8" t="str">
        <f>G3834</f>
        <v>KH1589</v>
      </c>
      <c r="H3835" t="str">
        <f>VLOOKUP(G3835,'DANH MỤC'!$I:$K,2,0)</f>
        <v>KH 1589</v>
      </c>
      <c r="I3835" t="str">
        <f>VLOOKUP(G3835,'DANH MỤC'!$I:$K,3,0)</f>
        <v>An Giang</v>
      </c>
      <c r="J3835" s="8" t="s">
        <v>5942</v>
      </c>
      <c r="K3835" t="str">
        <f>VLOOKUP(J3835,'DANH MỤC'!$A$1:$B$19,2,0)</f>
        <v>Sản phẩm 0007</v>
      </c>
      <c r="L3835" t="s">
        <v>15</v>
      </c>
      <c r="M3835">
        <v>1</v>
      </c>
      <c r="N3835" s="3">
        <f>IF(LEFT(K3835,1)="S",VLOOKUP(K3835,'DANH MỤC'!$B:$D,2,0),VLOOKUP(K3835,'DANH MỤC'!$B:$D,3,0))</f>
        <v>800000</v>
      </c>
      <c r="O3835">
        <v>0</v>
      </c>
      <c r="P3835" s="3">
        <f>N3835*O3835%*CSDL[[#This Row],[SỐ LƯỢNG]]</f>
        <v>0</v>
      </c>
      <c r="Q3835" s="3">
        <f t="shared" si="1809"/>
        <v>800000</v>
      </c>
    </row>
    <row r="3836" spans="1:17" x14ac:dyDescent="0.3">
      <c r="A3836" s="23" t="s">
        <v>2011</v>
      </c>
      <c r="B3836" s="8" t="s">
        <v>2011</v>
      </c>
      <c r="C3836" s="8">
        <v>4</v>
      </c>
      <c r="D3836" s="8" t="s">
        <v>2016</v>
      </c>
      <c r="E3836" s="8" t="s">
        <v>13822</v>
      </c>
      <c r="F3836" s="8" t="str">
        <f>VLOOKUP(E3836,'DANH MỤC'!$F:$G,2,0)</f>
        <v>Nhóm 1</v>
      </c>
      <c r="G3836" s="8" t="s">
        <v>7599</v>
      </c>
      <c r="H3836" t="str">
        <f>VLOOKUP(G3836,'DANH MỤC'!$I:$K,2,0)</f>
        <v>KH 1590</v>
      </c>
      <c r="I3836" t="str">
        <f>VLOOKUP(G3836,'DANH MỤC'!$I:$K,3,0)</f>
        <v>Vĩnh Phúc</v>
      </c>
      <c r="J3836" s="8" t="s">
        <v>5939</v>
      </c>
      <c r="K3836" t="str">
        <f>VLOOKUP(J3836,'DANH MỤC'!$A$1:$B$19,2,0)</f>
        <v>Sản phẩm 0001</v>
      </c>
      <c r="L3836" t="s">
        <v>15</v>
      </c>
      <c r="M3836">
        <v>1</v>
      </c>
      <c r="N3836" s="3">
        <f>IF(LEFT(K3836,1)="S",VLOOKUP(K3836,'DANH MỤC'!$B:$D,2,0),VLOOKUP(K3836,'DANH MỤC'!$B:$D,3,0))</f>
        <v>3000000</v>
      </c>
      <c r="O3836">
        <v>0</v>
      </c>
      <c r="P3836" s="3">
        <f>N3836*O3836%*CSDL[[#This Row],[SỐ LƯỢNG]]</f>
        <v>0</v>
      </c>
      <c r="Q3836" s="3">
        <f t="shared" si="1809"/>
        <v>3000000</v>
      </c>
    </row>
    <row r="3837" spans="1:17" x14ac:dyDescent="0.3">
      <c r="A3837" s="23" t="str">
        <f>A3836</f>
        <v>29/04/2019</v>
      </c>
      <c r="B3837" s="8" t="str">
        <f>B3836</f>
        <v>29/04/2019</v>
      </c>
      <c r="C3837" s="8">
        <v>4</v>
      </c>
      <c r="D3837" s="8" t="str">
        <f>D3836</f>
        <v>DH13145</v>
      </c>
      <c r="E3837" s="8" t="str">
        <f>E3836</f>
        <v>anh.hong</v>
      </c>
      <c r="F3837" s="8" t="str">
        <f>VLOOKUP(E3837,'DANH MỤC'!$F:$G,2,0)</f>
        <v>Nhóm 1</v>
      </c>
      <c r="G3837" s="8" t="str">
        <f>G3836</f>
        <v>KH1590</v>
      </c>
      <c r="H3837" t="str">
        <f>VLOOKUP(G3837,'DANH MỤC'!$I:$K,2,0)</f>
        <v>KH 1590</v>
      </c>
      <c r="I3837" t="str">
        <f>VLOOKUP(G3837,'DANH MỤC'!$I:$K,3,0)</f>
        <v>Vĩnh Phúc</v>
      </c>
      <c r="J3837" s="8" t="s">
        <v>5944</v>
      </c>
      <c r="K3837" t="str">
        <f>VLOOKUP(J3837,'DANH MỤC'!$A$1:$B$19,2,0)</f>
        <v>Hàng tặng 0001</v>
      </c>
      <c r="L3837" t="s">
        <v>24</v>
      </c>
      <c r="M3837">
        <v>2</v>
      </c>
      <c r="N3837" s="3">
        <f>IF(LEFT(K3837,1)="S",VLOOKUP(K3837,'DANH MỤC'!$B:$D,2,0),VLOOKUP(K3837,'DANH MỤC'!$B:$D,3,0))</f>
        <v>200000</v>
      </c>
      <c r="O3837">
        <v>100</v>
      </c>
      <c r="P3837" s="3">
        <f>N3837*O3837%*CSDL[[#This Row],[SỐ LƯỢNG]]</f>
        <v>400000</v>
      </c>
      <c r="Q3837" s="3">
        <f t="shared" si="1809"/>
        <v>0</v>
      </c>
    </row>
    <row r="3838" spans="1:17" x14ac:dyDescent="0.3">
      <c r="A3838" s="23" t="s">
        <v>2011</v>
      </c>
      <c r="B3838" s="8" t="s">
        <v>2011</v>
      </c>
      <c r="C3838" s="8">
        <v>4</v>
      </c>
      <c r="D3838" s="8" t="s">
        <v>2017</v>
      </c>
      <c r="E3838" s="8" t="s">
        <v>13822</v>
      </c>
      <c r="F3838" s="8" t="str">
        <f>VLOOKUP(E3838,'DANH MỤC'!$F:$G,2,0)</f>
        <v>Nhóm 1</v>
      </c>
      <c r="G3838" s="8" t="s">
        <v>6612</v>
      </c>
      <c r="H3838" t="str">
        <f>VLOOKUP(G3838,'DANH MỤC'!$I:$K,2,0)</f>
        <v>KH 0579</v>
      </c>
      <c r="I3838" t="str">
        <f>VLOOKUP(G3838,'DANH MỤC'!$I:$K,3,0)</f>
        <v>Tiền Giang</v>
      </c>
      <c r="J3838" s="8" t="s">
        <v>14</v>
      </c>
      <c r="K3838" t="str">
        <f>VLOOKUP(J3838,'DANH MỤC'!$A$1:$B$19,2,0)</f>
        <v>Sản phẩm 0004</v>
      </c>
      <c r="L3838" t="s">
        <v>15</v>
      </c>
      <c r="M3838">
        <v>1</v>
      </c>
      <c r="N3838" s="3">
        <f>IF(LEFT(K3838,1)="S",VLOOKUP(K3838,'DANH MỤC'!$B:$D,2,0),VLOOKUP(K3838,'DANH MỤC'!$B:$D,3,0))</f>
        <v>3500000</v>
      </c>
      <c r="O3838">
        <v>0</v>
      </c>
      <c r="P3838" s="3">
        <f>N3838*O3838%*CSDL[[#This Row],[SỐ LƯỢNG]]</f>
        <v>0</v>
      </c>
      <c r="Q3838" s="3">
        <f t="shared" si="1809"/>
        <v>3500000</v>
      </c>
    </row>
    <row r="3839" spans="1:17" x14ac:dyDescent="0.3">
      <c r="A3839" s="23" t="s">
        <v>2011</v>
      </c>
      <c r="B3839" s="8" t="s">
        <v>2011</v>
      </c>
      <c r="C3839" s="8">
        <v>4</v>
      </c>
      <c r="D3839" s="8" t="s">
        <v>2018</v>
      </c>
      <c r="E3839" s="8" t="s">
        <v>13833</v>
      </c>
      <c r="F3839" s="8" t="str">
        <f>VLOOKUP(E3839,'DANH MỤC'!$F:$G,2,0)</f>
        <v>Nhóm 2</v>
      </c>
      <c r="G3839" s="8" t="s">
        <v>6996</v>
      </c>
      <c r="H3839" t="str">
        <f>VLOOKUP(G3839,'DANH MỤC'!$I:$K,2,0)</f>
        <v>KH 0971</v>
      </c>
      <c r="I3839" t="str">
        <f>VLOOKUP(G3839,'DANH MỤC'!$I:$K,3,0)</f>
        <v>Sơn La</v>
      </c>
      <c r="J3839" s="8" t="s">
        <v>5939</v>
      </c>
      <c r="K3839" t="str">
        <f>VLOOKUP(J3839,'DANH MỤC'!$A$1:$B$19,2,0)</f>
        <v>Sản phẩm 0001</v>
      </c>
      <c r="L3839" t="s">
        <v>15</v>
      </c>
      <c r="M3839">
        <v>1</v>
      </c>
      <c r="N3839" s="3">
        <f>IF(LEFT(K3839,1)="S",VLOOKUP(K3839,'DANH MỤC'!$B:$D,2,0),VLOOKUP(K3839,'DANH MỤC'!$B:$D,3,0))</f>
        <v>3000000</v>
      </c>
      <c r="O3839">
        <v>10</v>
      </c>
      <c r="P3839" s="3">
        <f>N3839*O3839%*CSDL[[#This Row],[SỐ LƯỢNG]]</f>
        <v>300000</v>
      </c>
      <c r="Q3839" s="3">
        <f t="shared" si="1809"/>
        <v>2700000</v>
      </c>
    </row>
    <row r="3840" spans="1:17" x14ac:dyDescent="0.3">
      <c r="A3840" s="23" t="s">
        <v>2011</v>
      </c>
      <c r="B3840" s="8" t="s">
        <v>2011</v>
      </c>
      <c r="C3840" s="8">
        <v>4</v>
      </c>
      <c r="D3840" s="8" t="s">
        <v>2019</v>
      </c>
      <c r="E3840" s="8" t="s">
        <v>13814</v>
      </c>
      <c r="F3840" s="8" t="str">
        <f>VLOOKUP(E3840,'DANH MỤC'!$F:$G,2,0)</f>
        <v>Nhóm 1</v>
      </c>
      <c r="G3840" s="8" t="s">
        <v>6870</v>
      </c>
      <c r="H3840" t="str">
        <f>VLOOKUP(G3840,'DANH MỤC'!$I:$K,2,0)</f>
        <v>KH 0840</v>
      </c>
      <c r="I3840" t="str">
        <f>VLOOKUP(G3840,'DANH MỤC'!$I:$K,3,0)</f>
        <v>Ninh Thuận</v>
      </c>
      <c r="J3840" s="8" t="s">
        <v>14</v>
      </c>
      <c r="K3840" t="str">
        <f>VLOOKUP(J3840,'DANH MỤC'!$A$1:$B$19,2,0)</f>
        <v>Sản phẩm 0004</v>
      </c>
      <c r="L3840" t="s">
        <v>15</v>
      </c>
      <c r="M3840">
        <v>1</v>
      </c>
      <c r="N3840" s="3">
        <f>IF(LEFT(K3840,1)="S",VLOOKUP(K3840,'DANH MỤC'!$B:$D,2,0),VLOOKUP(K3840,'DANH MỤC'!$B:$D,3,0))</f>
        <v>3500000</v>
      </c>
      <c r="O3840">
        <v>10</v>
      </c>
      <c r="P3840" s="3">
        <f>N3840*O3840%*CSDL[[#This Row],[SỐ LƯỢNG]]</f>
        <v>350000</v>
      </c>
      <c r="Q3840" s="3">
        <f t="shared" si="1809"/>
        <v>3150000</v>
      </c>
    </row>
    <row r="3841" spans="1:17" x14ac:dyDescent="0.3">
      <c r="A3841" s="23" t="s">
        <v>2011</v>
      </c>
      <c r="B3841" s="8" t="s">
        <v>2011</v>
      </c>
      <c r="C3841" s="8">
        <v>4</v>
      </c>
      <c r="D3841" s="8" t="s">
        <v>2020</v>
      </c>
      <c r="E3841" s="8" t="s">
        <v>13831</v>
      </c>
      <c r="F3841" s="8" t="str">
        <f>VLOOKUP(E3841,'DANH MỤC'!$F:$G,2,0)</f>
        <v>Nhóm 2</v>
      </c>
      <c r="G3841" s="8" t="s">
        <v>7304</v>
      </c>
      <c r="H3841" t="str">
        <f>VLOOKUP(G3841,'DANH MỤC'!$I:$K,2,0)</f>
        <v>KH 1284</v>
      </c>
      <c r="I3841" t="str">
        <f>VLOOKUP(G3841,'DANH MỤC'!$I:$K,3,0)</f>
        <v>Vĩnh Phúc</v>
      </c>
      <c r="J3841" s="8" t="s">
        <v>14</v>
      </c>
      <c r="K3841" t="str">
        <f>VLOOKUP(J3841,'DANH MỤC'!$A$1:$B$19,2,0)</f>
        <v>Sản phẩm 0004</v>
      </c>
      <c r="L3841" t="s">
        <v>15</v>
      </c>
      <c r="M3841">
        <v>1</v>
      </c>
      <c r="N3841" s="3">
        <f>IF(LEFT(K3841,1)="S",VLOOKUP(K3841,'DANH MỤC'!$B:$D,2,0),VLOOKUP(K3841,'DANH MỤC'!$B:$D,3,0))</f>
        <v>3500000</v>
      </c>
      <c r="O3841">
        <v>0</v>
      </c>
      <c r="P3841" s="3">
        <f>N3841*O3841%*CSDL[[#This Row],[SỐ LƯỢNG]]</f>
        <v>0</v>
      </c>
      <c r="Q3841" s="3">
        <f t="shared" si="1809"/>
        <v>3500000</v>
      </c>
    </row>
    <row r="3842" spans="1:17" x14ac:dyDescent="0.3">
      <c r="A3842" s="23" t="str">
        <f>A3841</f>
        <v>29/04/2019</v>
      </c>
      <c r="B3842" s="8" t="str">
        <f>B3841</f>
        <v>29/04/2019</v>
      </c>
      <c r="C3842" s="8">
        <v>4</v>
      </c>
      <c r="D3842" s="8" t="str">
        <f>D3841</f>
        <v>DH13140</v>
      </c>
      <c r="E3842" s="8" t="str">
        <f>E3841</f>
        <v>huyen.thanh</v>
      </c>
      <c r="F3842" s="8" t="str">
        <f>VLOOKUP(E3842,'DANH MỤC'!$F:$G,2,0)</f>
        <v>Nhóm 2</v>
      </c>
      <c r="G3842" s="8" t="str">
        <f>G3841</f>
        <v>KH1284</v>
      </c>
      <c r="H3842" t="str">
        <f>VLOOKUP(G3842,'DANH MỤC'!$I:$K,2,0)</f>
        <v>KH 1284</v>
      </c>
      <c r="I3842" t="str">
        <f>VLOOKUP(G3842,'DANH MỤC'!$I:$K,3,0)</f>
        <v>Vĩnh Phúc</v>
      </c>
      <c r="J3842" s="8" t="s">
        <v>5944</v>
      </c>
      <c r="K3842" t="str">
        <f>VLOOKUP(J3842,'DANH MỤC'!$A$1:$B$19,2,0)</f>
        <v>Hàng tặng 0001</v>
      </c>
      <c r="L3842" t="s">
        <v>24</v>
      </c>
      <c r="M3842">
        <v>2</v>
      </c>
      <c r="N3842" s="3">
        <f>IF(LEFT(K3842,1)="S",VLOOKUP(K3842,'DANH MỤC'!$B:$D,2,0),VLOOKUP(K3842,'DANH MỤC'!$B:$D,3,0))</f>
        <v>200000</v>
      </c>
      <c r="O3842">
        <v>100</v>
      </c>
      <c r="P3842" s="3">
        <f>N3842*O3842%*CSDL[[#This Row],[SỐ LƯỢNG]]</f>
        <v>400000</v>
      </c>
      <c r="Q3842" s="3">
        <f t="shared" si="1809"/>
        <v>0</v>
      </c>
    </row>
    <row r="3843" spans="1:17" x14ac:dyDescent="0.3">
      <c r="A3843" s="23" t="s">
        <v>2011</v>
      </c>
      <c r="B3843" s="8" t="s">
        <v>2011</v>
      </c>
      <c r="C3843" s="8">
        <v>4</v>
      </c>
      <c r="D3843" s="8" t="s">
        <v>2021</v>
      </c>
      <c r="E3843" s="8" t="s">
        <v>13814</v>
      </c>
      <c r="F3843" s="8" t="str">
        <f>VLOOKUP(E3843,'DANH MỤC'!$F:$G,2,0)</f>
        <v>Nhóm 1</v>
      </c>
      <c r="G3843" s="8" t="s">
        <v>7600</v>
      </c>
      <c r="H3843" t="str">
        <f>VLOOKUP(G3843,'DANH MỤC'!$I:$K,2,0)</f>
        <v>KH 1591</v>
      </c>
      <c r="I3843" t="str">
        <f>VLOOKUP(G3843,'DANH MỤC'!$I:$K,3,0)</f>
        <v>Lạng Sơn</v>
      </c>
      <c r="J3843" s="8" t="s">
        <v>5944</v>
      </c>
      <c r="K3843" t="str">
        <f>VLOOKUP(J3843,'DANH MỤC'!$A$1:$B$19,2,0)</f>
        <v>Hàng tặng 0001</v>
      </c>
      <c r="L3843" t="s">
        <v>24</v>
      </c>
      <c r="M3843">
        <v>2</v>
      </c>
      <c r="N3843" s="3">
        <f>IF(LEFT(K3843,1)="S",VLOOKUP(K3843,'DANH MỤC'!$B:$D,2,0),VLOOKUP(K3843,'DANH MỤC'!$B:$D,3,0))</f>
        <v>200000</v>
      </c>
      <c r="O3843">
        <v>100</v>
      </c>
      <c r="P3843" s="3">
        <f>N3843*O3843%*CSDL[[#This Row],[SỐ LƯỢNG]]</f>
        <v>400000</v>
      </c>
      <c r="Q3843" s="3">
        <f t="shared" ref="Q3843:Q3906" si="1840">N3843*M3843-P3843</f>
        <v>0</v>
      </c>
    </row>
    <row r="3844" spans="1:17" x14ac:dyDescent="0.3">
      <c r="A3844" s="23" t="str">
        <f>A3843</f>
        <v>29/04/2019</v>
      </c>
      <c r="B3844" s="8" t="str">
        <f>B3843</f>
        <v>29/04/2019</v>
      </c>
      <c r="C3844" s="8">
        <v>4</v>
      </c>
      <c r="D3844" s="8" t="str">
        <f>D3843</f>
        <v>DH13138</v>
      </c>
      <c r="E3844" s="8" t="str">
        <f>E3843</f>
        <v>hai.vi</v>
      </c>
      <c r="F3844" s="8" t="str">
        <f>VLOOKUP(E3844,'DANH MỤC'!$F:$G,2,0)</f>
        <v>Nhóm 1</v>
      </c>
      <c r="G3844" s="8" t="str">
        <f>G3843</f>
        <v>KH1591</v>
      </c>
      <c r="H3844" t="str">
        <f>VLOOKUP(G3844,'DANH MỤC'!$I:$K,2,0)</f>
        <v>KH 1591</v>
      </c>
      <c r="I3844" t="str">
        <f>VLOOKUP(G3844,'DANH MỤC'!$I:$K,3,0)</f>
        <v>Lạng Sơn</v>
      </c>
      <c r="J3844" s="8" t="s">
        <v>5940</v>
      </c>
      <c r="K3844" t="str">
        <f>VLOOKUP(J3844,'DANH MỤC'!$A$1:$B$19,2,0)</f>
        <v>Sản phẩm 0002</v>
      </c>
      <c r="L3844" t="s">
        <v>15</v>
      </c>
      <c r="M3844">
        <v>1</v>
      </c>
      <c r="N3844" s="3">
        <f>IF(LEFT(K3844,1)="S",VLOOKUP(K3844,'DANH MỤC'!$B:$D,2,0),VLOOKUP(K3844,'DANH MỤC'!$B:$D,3,0))</f>
        <v>2000000</v>
      </c>
      <c r="O3844">
        <v>0</v>
      </c>
      <c r="P3844" s="3">
        <f>N3844*O3844%*CSDL[[#This Row],[SỐ LƯỢNG]]</f>
        <v>0</v>
      </c>
      <c r="Q3844" s="3">
        <f t="shared" si="1840"/>
        <v>2000000</v>
      </c>
    </row>
    <row r="3845" spans="1:17" x14ac:dyDescent="0.3">
      <c r="A3845" s="23" t="s">
        <v>2011</v>
      </c>
      <c r="B3845" s="8" t="s">
        <v>2011</v>
      </c>
      <c r="C3845" s="8">
        <v>4</v>
      </c>
      <c r="D3845" s="8" t="s">
        <v>2022</v>
      </c>
      <c r="E3845" s="8" t="s">
        <v>13831</v>
      </c>
      <c r="F3845" s="8" t="str">
        <f>VLOOKUP(E3845,'DANH MỤC'!$F:$G,2,0)</f>
        <v>Nhóm 2</v>
      </c>
      <c r="G3845" s="8" t="s">
        <v>7601</v>
      </c>
      <c r="H3845" t="str">
        <f>VLOOKUP(G3845,'DANH MỤC'!$I:$K,2,0)</f>
        <v>KH 1592</v>
      </c>
      <c r="I3845" t="str">
        <f>VLOOKUP(G3845,'DANH MỤC'!$I:$K,3,0)</f>
        <v>Long An</v>
      </c>
      <c r="J3845" s="8" t="s">
        <v>14</v>
      </c>
      <c r="K3845" t="str">
        <f>VLOOKUP(J3845,'DANH MỤC'!$A$1:$B$19,2,0)</f>
        <v>Sản phẩm 0004</v>
      </c>
      <c r="L3845" t="s">
        <v>15</v>
      </c>
      <c r="M3845">
        <v>1</v>
      </c>
      <c r="N3845" s="3">
        <f>IF(LEFT(K3845,1)="S",VLOOKUP(K3845,'DANH MỤC'!$B:$D,2,0),VLOOKUP(K3845,'DANH MỤC'!$B:$D,3,0))</f>
        <v>3500000</v>
      </c>
      <c r="O3845">
        <v>10</v>
      </c>
      <c r="P3845" s="3">
        <f>N3845*O3845%*CSDL[[#This Row],[SỐ LƯỢNG]]</f>
        <v>350000</v>
      </c>
      <c r="Q3845" s="3">
        <f t="shared" si="1840"/>
        <v>3150000</v>
      </c>
    </row>
    <row r="3846" spans="1:17" x14ac:dyDescent="0.3">
      <c r="A3846" s="23" t="s">
        <v>2011</v>
      </c>
      <c r="B3846" s="8" t="s">
        <v>2011</v>
      </c>
      <c r="C3846" s="8">
        <v>4</v>
      </c>
      <c r="D3846" s="8" t="s">
        <v>2023</v>
      </c>
      <c r="E3846" s="8" t="s">
        <v>13831</v>
      </c>
      <c r="F3846" s="8" t="str">
        <f>VLOOKUP(E3846,'DANH MỤC'!$F:$G,2,0)</f>
        <v>Nhóm 2</v>
      </c>
      <c r="G3846" s="8" t="s">
        <v>7602</v>
      </c>
      <c r="H3846" t="str">
        <f>VLOOKUP(G3846,'DANH MỤC'!$I:$K,2,0)</f>
        <v>KH 1593</v>
      </c>
      <c r="I3846" t="str">
        <f>VLOOKUP(G3846,'DANH MỤC'!$I:$K,3,0)</f>
        <v>Bắc Giang</v>
      </c>
      <c r="J3846" s="8" t="s">
        <v>14</v>
      </c>
      <c r="K3846" t="str">
        <f>VLOOKUP(J3846,'DANH MỤC'!$A$1:$B$19,2,0)</f>
        <v>Sản phẩm 0004</v>
      </c>
      <c r="L3846" t="s">
        <v>15</v>
      </c>
      <c r="M3846">
        <v>1</v>
      </c>
      <c r="N3846" s="3">
        <f>IF(LEFT(K3846,1)="S",VLOOKUP(K3846,'DANH MỤC'!$B:$D,2,0),VLOOKUP(K3846,'DANH MỤC'!$B:$D,3,0))</f>
        <v>3500000</v>
      </c>
      <c r="O3846">
        <v>0</v>
      </c>
      <c r="P3846" s="3">
        <f>N3846*O3846%*CSDL[[#This Row],[SỐ LƯỢNG]]</f>
        <v>0</v>
      </c>
      <c r="Q3846" s="3">
        <f t="shared" si="1840"/>
        <v>3500000</v>
      </c>
    </row>
    <row r="3847" spans="1:17" x14ac:dyDescent="0.3">
      <c r="A3847" s="23" t="str">
        <f>A3846</f>
        <v>29/04/2019</v>
      </c>
      <c r="B3847" s="8" t="str">
        <f>B3846</f>
        <v>29/04/2019</v>
      </c>
      <c r="C3847" s="8">
        <v>4</v>
      </c>
      <c r="D3847" s="8" t="str">
        <f>D3846</f>
        <v>DH13135</v>
      </c>
      <c r="E3847" s="8" t="str">
        <f>E3846</f>
        <v>huyen.thanh</v>
      </c>
      <c r="F3847" s="8" t="str">
        <f>VLOOKUP(E3847,'DANH MỤC'!$F:$G,2,0)</f>
        <v>Nhóm 2</v>
      </c>
      <c r="G3847" s="8" t="str">
        <f>G3846</f>
        <v>KH1593</v>
      </c>
      <c r="H3847" t="str">
        <f>VLOOKUP(G3847,'DANH MỤC'!$I:$K,2,0)</f>
        <v>KH 1593</v>
      </c>
      <c r="I3847" t="str">
        <f>VLOOKUP(G3847,'DANH MỤC'!$I:$K,3,0)</f>
        <v>Bắc Giang</v>
      </c>
      <c r="J3847" s="8" t="s">
        <v>5948</v>
      </c>
      <c r="K3847" t="str">
        <f>VLOOKUP(J3847,'DANH MỤC'!$A$1:$B$19,2,0)</f>
        <v>Hàng tặng 0005</v>
      </c>
      <c r="L3847" t="s">
        <v>51</v>
      </c>
      <c r="M3847">
        <v>1</v>
      </c>
      <c r="N3847" s="3">
        <f>IF(LEFT(K3847,1)="S",VLOOKUP(K3847,'DANH MỤC'!$B:$D,2,0),VLOOKUP(K3847,'DANH MỤC'!$B:$D,3,0))</f>
        <v>300000</v>
      </c>
      <c r="O3847">
        <v>0</v>
      </c>
      <c r="P3847" s="3">
        <f>N3847*O3847%*CSDL[[#This Row],[SỐ LƯỢNG]]</f>
        <v>0</v>
      </c>
      <c r="Q3847" s="3">
        <f t="shared" si="1840"/>
        <v>300000</v>
      </c>
    </row>
    <row r="3848" spans="1:17" x14ac:dyDescent="0.3">
      <c r="A3848" s="23" t="s">
        <v>2011</v>
      </c>
      <c r="B3848" s="8" t="s">
        <v>2011</v>
      </c>
      <c r="C3848" s="8">
        <v>4</v>
      </c>
      <c r="D3848" s="8" t="s">
        <v>2024</v>
      </c>
      <c r="E3848" s="8" t="s">
        <v>13831</v>
      </c>
      <c r="F3848" s="8" t="str">
        <f>VLOOKUP(E3848,'DANH MỤC'!$F:$G,2,0)</f>
        <v>Nhóm 2</v>
      </c>
      <c r="G3848" s="8" t="s">
        <v>7603</v>
      </c>
      <c r="H3848" t="str">
        <f>VLOOKUP(G3848,'DANH MỤC'!$I:$K,2,0)</f>
        <v>KH 1594</v>
      </c>
      <c r="I3848" t="str">
        <f>VLOOKUP(G3848,'DANH MỤC'!$I:$K,3,0)</f>
        <v>Bình Dương</v>
      </c>
      <c r="J3848" s="8" t="s">
        <v>14</v>
      </c>
      <c r="K3848" t="str">
        <f>VLOOKUP(J3848,'DANH MỤC'!$A$1:$B$19,2,0)</f>
        <v>Sản phẩm 0004</v>
      </c>
      <c r="L3848" t="s">
        <v>15</v>
      </c>
      <c r="M3848">
        <v>3</v>
      </c>
      <c r="N3848" s="3">
        <f>IF(LEFT(K3848,1)="S",VLOOKUP(K3848,'DANH MỤC'!$B:$D,2,0),VLOOKUP(K3848,'DANH MỤC'!$B:$D,3,0))</f>
        <v>3500000</v>
      </c>
      <c r="O3848">
        <v>0</v>
      </c>
      <c r="P3848" s="3">
        <f>N3848*O3848%*CSDL[[#This Row],[SỐ LƯỢNG]]</f>
        <v>0</v>
      </c>
      <c r="Q3848" s="3">
        <f t="shared" si="1840"/>
        <v>10500000</v>
      </c>
    </row>
    <row r="3849" spans="1:17" x14ac:dyDescent="0.3">
      <c r="A3849" s="23" t="str">
        <f t="shared" ref="A3849:A3851" si="1841">A3848</f>
        <v>29/04/2019</v>
      </c>
      <c r="B3849" s="8" t="str">
        <f t="shared" ref="B3849:B3851" si="1842">B3848</f>
        <v>29/04/2019</v>
      </c>
      <c r="C3849" s="8">
        <v>4</v>
      </c>
      <c r="D3849" s="8" t="str">
        <f t="shared" ref="D3849:D3851" si="1843">D3848</f>
        <v>DH13134</v>
      </c>
      <c r="E3849" s="8" t="str">
        <f t="shared" ref="E3849:E3851" si="1844">E3848</f>
        <v>huyen.thanh</v>
      </c>
      <c r="F3849" s="8" t="str">
        <f>VLOOKUP(E3849,'DANH MỤC'!$F:$G,2,0)</f>
        <v>Nhóm 2</v>
      </c>
      <c r="G3849" s="8" t="str">
        <f t="shared" ref="G3849:G3851" si="1845">G3848</f>
        <v>KH1594</v>
      </c>
      <c r="H3849" t="str">
        <f>VLOOKUP(G3849,'DANH MỤC'!$I:$K,2,0)</f>
        <v>KH 1594</v>
      </c>
      <c r="I3849" t="str">
        <f>VLOOKUP(G3849,'DANH MỤC'!$I:$K,3,0)</f>
        <v>Bình Dương</v>
      </c>
      <c r="J3849" s="8" t="s">
        <v>5948</v>
      </c>
      <c r="K3849" t="str">
        <f>VLOOKUP(J3849,'DANH MỤC'!$A$1:$B$19,2,0)</f>
        <v>Hàng tặng 0005</v>
      </c>
      <c r="L3849" t="s">
        <v>51</v>
      </c>
      <c r="M3849">
        <v>1</v>
      </c>
      <c r="N3849" s="3">
        <f>IF(LEFT(K3849,1)="S",VLOOKUP(K3849,'DANH MỤC'!$B:$D,2,0),VLOOKUP(K3849,'DANH MỤC'!$B:$D,3,0))</f>
        <v>300000</v>
      </c>
      <c r="O3849">
        <v>0</v>
      </c>
      <c r="P3849" s="3">
        <f>N3849*O3849%*CSDL[[#This Row],[SỐ LƯỢNG]]</f>
        <v>0</v>
      </c>
      <c r="Q3849" s="3">
        <f t="shared" si="1840"/>
        <v>300000</v>
      </c>
    </row>
    <row r="3850" spans="1:17" x14ac:dyDescent="0.3">
      <c r="A3850" s="23" t="str">
        <f t="shared" si="1841"/>
        <v>29/04/2019</v>
      </c>
      <c r="B3850" s="8" t="str">
        <f t="shared" si="1842"/>
        <v>29/04/2019</v>
      </c>
      <c r="C3850" s="8">
        <v>4</v>
      </c>
      <c r="D3850" s="8" t="str">
        <f t="shared" si="1843"/>
        <v>DH13134</v>
      </c>
      <c r="E3850" s="8" t="str">
        <f t="shared" si="1844"/>
        <v>huyen.thanh</v>
      </c>
      <c r="F3850" s="8" t="str">
        <f>VLOOKUP(E3850,'DANH MỤC'!$F:$G,2,0)</f>
        <v>Nhóm 2</v>
      </c>
      <c r="G3850" s="8" t="str">
        <f t="shared" si="1845"/>
        <v>KH1594</v>
      </c>
      <c r="H3850" t="str">
        <f>VLOOKUP(G3850,'DANH MỤC'!$I:$K,2,0)</f>
        <v>KH 1594</v>
      </c>
      <c r="I3850" t="str">
        <f>VLOOKUP(G3850,'DANH MỤC'!$I:$K,3,0)</f>
        <v>Bình Dương</v>
      </c>
      <c r="J3850" s="8" t="s">
        <v>5944</v>
      </c>
      <c r="K3850" t="str">
        <f>VLOOKUP(J3850,'DANH MỤC'!$A$1:$B$19,2,0)</f>
        <v>Hàng tặng 0001</v>
      </c>
      <c r="L3850" t="s">
        <v>24</v>
      </c>
      <c r="M3850">
        <v>2</v>
      </c>
      <c r="N3850" s="3">
        <f>IF(LEFT(K3850,1)="S",VLOOKUP(K3850,'DANH MỤC'!$B:$D,2,0),VLOOKUP(K3850,'DANH MỤC'!$B:$D,3,0))</f>
        <v>200000</v>
      </c>
      <c r="O3850">
        <v>100</v>
      </c>
      <c r="P3850" s="3">
        <f>N3850*O3850%*CSDL[[#This Row],[SỐ LƯỢNG]]</f>
        <v>400000</v>
      </c>
      <c r="Q3850" s="3">
        <f t="shared" si="1840"/>
        <v>0</v>
      </c>
    </row>
    <row r="3851" spans="1:17" x14ac:dyDescent="0.3">
      <c r="A3851" s="23" t="str">
        <f t="shared" si="1841"/>
        <v>29/04/2019</v>
      </c>
      <c r="B3851" s="8" t="str">
        <f t="shared" si="1842"/>
        <v>29/04/2019</v>
      </c>
      <c r="C3851" s="8">
        <v>4</v>
      </c>
      <c r="D3851" s="8" t="str">
        <f t="shared" si="1843"/>
        <v>DH13134</v>
      </c>
      <c r="E3851" s="8" t="str">
        <f t="shared" si="1844"/>
        <v>huyen.thanh</v>
      </c>
      <c r="F3851" s="8" t="str">
        <f>VLOOKUP(E3851,'DANH MỤC'!$F:$G,2,0)</f>
        <v>Nhóm 2</v>
      </c>
      <c r="G3851" s="8" t="str">
        <f t="shared" si="1845"/>
        <v>KH1594</v>
      </c>
      <c r="H3851" t="str">
        <f>VLOOKUP(G3851,'DANH MỤC'!$I:$K,2,0)</f>
        <v>KH 1594</v>
      </c>
      <c r="I3851" t="str">
        <f>VLOOKUP(G3851,'DANH MỤC'!$I:$K,3,0)</f>
        <v>Bình Dương</v>
      </c>
      <c r="J3851" s="8" t="s">
        <v>5946</v>
      </c>
      <c r="K3851" t="str">
        <f>VLOOKUP(J3851,'DANH MỤC'!$A$1:$B$19,2,0)</f>
        <v>Hàng tặng 0003</v>
      </c>
      <c r="L3851" t="s">
        <v>46</v>
      </c>
      <c r="M3851">
        <v>1</v>
      </c>
      <c r="N3851" s="3">
        <f>IF(LEFT(K3851,1)="S",VLOOKUP(K3851,'DANH MỤC'!$B:$D,2,0),VLOOKUP(K3851,'DANH MỤC'!$B:$D,3,0))</f>
        <v>300000</v>
      </c>
      <c r="O3851">
        <v>0</v>
      </c>
      <c r="P3851" s="3">
        <f>N3851*O3851%*CSDL[[#This Row],[SỐ LƯỢNG]]</f>
        <v>0</v>
      </c>
      <c r="Q3851" s="3">
        <f t="shared" si="1840"/>
        <v>300000</v>
      </c>
    </row>
    <row r="3852" spans="1:17" x14ac:dyDescent="0.3">
      <c r="A3852" s="23" t="s">
        <v>2011</v>
      </c>
      <c r="B3852" s="8" t="s">
        <v>2011</v>
      </c>
      <c r="C3852" s="8">
        <v>4</v>
      </c>
      <c r="D3852" s="8" t="s">
        <v>2025</v>
      </c>
      <c r="E3852" s="8" t="s">
        <v>13822</v>
      </c>
      <c r="F3852" s="8" t="str">
        <f>VLOOKUP(E3852,'DANH MỤC'!$F:$G,2,0)</f>
        <v>Nhóm 1</v>
      </c>
      <c r="G3852" s="8" t="s">
        <v>6914</v>
      </c>
      <c r="H3852" t="str">
        <f>VLOOKUP(G3852,'DANH MỤC'!$I:$K,2,0)</f>
        <v>KH 0885</v>
      </c>
      <c r="I3852" t="str">
        <f>VLOOKUP(G3852,'DANH MỤC'!$I:$K,3,0)</f>
        <v>Cao Bằng</v>
      </c>
      <c r="J3852" s="8" t="s">
        <v>14</v>
      </c>
      <c r="K3852" t="str">
        <f>VLOOKUP(J3852,'DANH MỤC'!$A$1:$B$19,2,0)</f>
        <v>Sản phẩm 0004</v>
      </c>
      <c r="L3852" t="s">
        <v>15</v>
      </c>
      <c r="M3852">
        <v>1</v>
      </c>
      <c r="N3852" s="3">
        <f>IF(LEFT(K3852,1)="S",VLOOKUP(K3852,'DANH MỤC'!$B:$D,2,0),VLOOKUP(K3852,'DANH MỤC'!$B:$D,3,0))</f>
        <v>3500000</v>
      </c>
      <c r="O3852">
        <v>0</v>
      </c>
      <c r="P3852" s="3">
        <f>N3852*O3852%*CSDL[[#This Row],[SỐ LƯỢNG]]</f>
        <v>0</v>
      </c>
      <c r="Q3852" s="3">
        <f t="shared" si="1840"/>
        <v>3500000</v>
      </c>
    </row>
    <row r="3853" spans="1:17" x14ac:dyDescent="0.3">
      <c r="A3853" s="23" t="str">
        <f>A3852</f>
        <v>29/04/2019</v>
      </c>
      <c r="B3853" s="8" t="str">
        <f>B3852</f>
        <v>29/04/2019</v>
      </c>
      <c r="C3853" s="8">
        <v>4</v>
      </c>
      <c r="D3853" s="8" t="str">
        <f>D3852</f>
        <v>DH13133</v>
      </c>
      <c r="E3853" s="8" t="str">
        <f>E3852</f>
        <v>anh.hong</v>
      </c>
      <c r="F3853" s="8" t="str">
        <f>VLOOKUP(E3853,'DANH MỤC'!$F:$G,2,0)</f>
        <v>Nhóm 1</v>
      </c>
      <c r="G3853" s="8" t="str">
        <f>G3852</f>
        <v>KH0885</v>
      </c>
      <c r="H3853" t="str">
        <f>VLOOKUP(G3853,'DANH MỤC'!$I:$K,2,0)</f>
        <v>KH 0885</v>
      </c>
      <c r="I3853" t="str">
        <f>VLOOKUP(G3853,'DANH MỤC'!$I:$K,3,0)</f>
        <v>Cao Bằng</v>
      </c>
      <c r="J3853" s="8" t="s">
        <v>5948</v>
      </c>
      <c r="K3853" t="str">
        <f>VLOOKUP(J3853,'DANH MỤC'!$A$1:$B$19,2,0)</f>
        <v>Hàng tặng 0005</v>
      </c>
      <c r="L3853" t="s">
        <v>51</v>
      </c>
      <c r="M3853">
        <v>1</v>
      </c>
      <c r="N3853" s="3">
        <f>IF(LEFT(K3853,1)="S",VLOOKUP(K3853,'DANH MỤC'!$B:$D,2,0),VLOOKUP(K3853,'DANH MỤC'!$B:$D,3,0))</f>
        <v>300000</v>
      </c>
      <c r="O3853">
        <v>0</v>
      </c>
      <c r="P3853" s="3">
        <f>N3853*O3853%*CSDL[[#This Row],[SỐ LƯỢNG]]</f>
        <v>0</v>
      </c>
      <c r="Q3853" s="3">
        <f t="shared" si="1840"/>
        <v>300000</v>
      </c>
    </row>
    <row r="3854" spans="1:17" x14ac:dyDescent="0.3">
      <c r="A3854" s="23" t="s">
        <v>2011</v>
      </c>
      <c r="B3854" s="8" t="s">
        <v>2011</v>
      </c>
      <c r="C3854" s="8">
        <v>4</v>
      </c>
      <c r="D3854" s="8" t="s">
        <v>2026</v>
      </c>
      <c r="E3854" s="8" t="s">
        <v>13819</v>
      </c>
      <c r="F3854" s="8" t="str">
        <f>VLOOKUP(E3854,'DANH MỤC'!$F:$G,2,0)</f>
        <v>Nhóm 1</v>
      </c>
      <c r="G3854" s="8" t="s">
        <v>6245</v>
      </c>
      <c r="H3854" t="str">
        <f>VLOOKUP(G3854,'DANH MỤC'!$I:$K,2,0)</f>
        <v>KH 0212</v>
      </c>
      <c r="I3854" t="str">
        <f>VLOOKUP(G3854,'DANH MỤC'!$I:$K,3,0)</f>
        <v>Vĩnh Phúc</v>
      </c>
      <c r="J3854" s="8" t="s">
        <v>5939</v>
      </c>
      <c r="K3854" t="str">
        <f>VLOOKUP(J3854,'DANH MỤC'!$A$1:$B$19,2,0)</f>
        <v>Sản phẩm 0001</v>
      </c>
      <c r="L3854" t="s">
        <v>15</v>
      </c>
      <c r="M3854">
        <v>1</v>
      </c>
      <c r="N3854" s="3">
        <f>IF(LEFT(K3854,1)="S",VLOOKUP(K3854,'DANH MỤC'!$B:$D,2,0),VLOOKUP(K3854,'DANH MỤC'!$B:$D,3,0))</f>
        <v>3000000</v>
      </c>
      <c r="O3854">
        <v>20</v>
      </c>
      <c r="P3854" s="3">
        <f>N3854*O3854%*CSDL[[#This Row],[SỐ LƯỢNG]]</f>
        <v>600000</v>
      </c>
      <c r="Q3854" s="3">
        <f t="shared" si="1840"/>
        <v>2400000</v>
      </c>
    </row>
    <row r="3855" spans="1:17" x14ac:dyDescent="0.3">
      <c r="A3855" s="23" t="s">
        <v>2011</v>
      </c>
      <c r="B3855" s="8" t="s">
        <v>2011</v>
      </c>
      <c r="C3855" s="8">
        <v>4</v>
      </c>
      <c r="D3855" s="8" t="s">
        <v>2027</v>
      </c>
      <c r="E3855" s="8" t="s">
        <v>13819</v>
      </c>
      <c r="F3855" s="8" t="str">
        <f>VLOOKUP(E3855,'DANH MỤC'!$F:$G,2,0)</f>
        <v>Nhóm 1</v>
      </c>
      <c r="G3855" s="8" t="s">
        <v>6495</v>
      </c>
      <c r="H3855" t="str">
        <f>VLOOKUP(G3855,'DANH MỤC'!$I:$K,2,0)</f>
        <v>KH 0462</v>
      </c>
      <c r="I3855" t="str">
        <f>VLOOKUP(G3855,'DANH MỤC'!$I:$K,3,0)</f>
        <v>Quảng Nam</v>
      </c>
      <c r="J3855" s="8" t="s">
        <v>19</v>
      </c>
      <c r="K3855" t="str">
        <f>VLOOKUP(J3855,'DANH MỤC'!$A$1:$B$19,2,0)</f>
        <v>Sản phẩm 0003</v>
      </c>
      <c r="L3855" t="s">
        <v>15</v>
      </c>
      <c r="M3855">
        <v>1</v>
      </c>
      <c r="N3855" s="3">
        <f>IF(LEFT(K3855,1)="S",VLOOKUP(K3855,'DANH MỤC'!$B:$D,2,0),VLOOKUP(K3855,'DANH MỤC'!$B:$D,3,0))</f>
        <v>2500000</v>
      </c>
      <c r="O3855">
        <v>0</v>
      </c>
      <c r="P3855" s="3">
        <f>N3855*O3855%*CSDL[[#This Row],[SỐ LƯỢNG]]</f>
        <v>0</v>
      </c>
      <c r="Q3855" s="3">
        <f t="shared" si="1840"/>
        <v>2500000</v>
      </c>
    </row>
    <row r="3856" spans="1:17" x14ac:dyDescent="0.3">
      <c r="A3856" s="23" t="str">
        <f>A3855</f>
        <v>29/04/2019</v>
      </c>
      <c r="B3856" s="8" t="str">
        <f>B3855</f>
        <v>29/04/2019</v>
      </c>
      <c r="C3856" s="8">
        <v>4</v>
      </c>
      <c r="D3856" s="8" t="str">
        <f>D3855</f>
        <v>DH13130</v>
      </c>
      <c r="E3856" s="8" t="str">
        <f>E3855</f>
        <v>linh.truong</v>
      </c>
      <c r="F3856" s="8" t="str">
        <f>VLOOKUP(E3856,'DANH MỤC'!$F:$G,2,0)</f>
        <v>Nhóm 1</v>
      </c>
      <c r="G3856" s="8" t="str">
        <f>G3855</f>
        <v>KH0462</v>
      </c>
      <c r="H3856" t="str">
        <f>VLOOKUP(G3856,'DANH MỤC'!$I:$K,2,0)</f>
        <v>KH 0462</v>
      </c>
      <c r="I3856" t="str">
        <f>VLOOKUP(G3856,'DANH MỤC'!$I:$K,3,0)</f>
        <v>Quảng Nam</v>
      </c>
      <c r="J3856" s="8" t="s">
        <v>5948</v>
      </c>
      <c r="K3856" t="str">
        <f>VLOOKUP(J3856,'DANH MỤC'!$A$1:$B$19,2,0)</f>
        <v>Hàng tặng 0005</v>
      </c>
      <c r="L3856" t="s">
        <v>51</v>
      </c>
      <c r="M3856">
        <v>1</v>
      </c>
      <c r="N3856" s="3">
        <f>IF(LEFT(K3856,1)="S",VLOOKUP(K3856,'DANH MỤC'!$B:$D,2,0),VLOOKUP(K3856,'DANH MỤC'!$B:$D,3,0))</f>
        <v>300000</v>
      </c>
      <c r="O3856">
        <v>0</v>
      </c>
      <c r="P3856" s="3">
        <f>N3856*O3856%*CSDL[[#This Row],[SỐ LƯỢNG]]</f>
        <v>0</v>
      </c>
      <c r="Q3856" s="3">
        <f t="shared" si="1840"/>
        <v>300000</v>
      </c>
    </row>
    <row r="3857" spans="1:17" x14ac:dyDescent="0.3">
      <c r="A3857" s="23" t="s">
        <v>2011</v>
      </c>
      <c r="B3857" s="8" t="s">
        <v>2011</v>
      </c>
      <c r="C3857" s="8">
        <v>4</v>
      </c>
      <c r="D3857" s="8" t="s">
        <v>2028</v>
      </c>
      <c r="E3857" s="8" t="s">
        <v>13830</v>
      </c>
      <c r="F3857" s="8" t="str">
        <f>VLOOKUP(E3857,'DANH MỤC'!$F:$G,2,0)</f>
        <v>Nhóm 2</v>
      </c>
      <c r="G3857" s="8" t="s">
        <v>6244</v>
      </c>
      <c r="H3857" t="str">
        <f>VLOOKUP(G3857,'DANH MỤC'!$I:$K,2,0)</f>
        <v>KH 0211</v>
      </c>
      <c r="I3857" t="str">
        <f>VLOOKUP(G3857,'DANH MỤC'!$I:$K,3,0)</f>
        <v>Lâm Đồng</v>
      </c>
      <c r="J3857" s="8" t="s">
        <v>5939</v>
      </c>
      <c r="K3857" t="str">
        <f>VLOOKUP(J3857,'DANH MỤC'!$A$1:$B$19,2,0)</f>
        <v>Sản phẩm 0001</v>
      </c>
      <c r="L3857" t="s">
        <v>15</v>
      </c>
      <c r="M3857">
        <v>1</v>
      </c>
      <c r="N3857" s="3">
        <f>IF(LEFT(K3857,1)="S",VLOOKUP(K3857,'DANH MỤC'!$B:$D,2,0),VLOOKUP(K3857,'DANH MỤC'!$B:$D,3,0))</f>
        <v>3000000</v>
      </c>
      <c r="O3857">
        <v>10</v>
      </c>
      <c r="P3857" s="3">
        <f>N3857*O3857%*CSDL[[#This Row],[SỐ LƯỢNG]]</f>
        <v>300000</v>
      </c>
      <c r="Q3857" s="3">
        <f t="shared" si="1840"/>
        <v>2700000</v>
      </c>
    </row>
    <row r="3858" spans="1:17" x14ac:dyDescent="0.3">
      <c r="A3858" s="23" t="s">
        <v>2011</v>
      </c>
      <c r="B3858" s="8" t="s">
        <v>2011</v>
      </c>
      <c r="C3858" s="8">
        <v>4</v>
      </c>
      <c r="D3858" s="8" t="s">
        <v>2029</v>
      </c>
      <c r="E3858" s="8" t="s">
        <v>13822</v>
      </c>
      <c r="F3858" s="8" t="str">
        <f>VLOOKUP(E3858,'DANH MỤC'!$F:$G,2,0)</f>
        <v>Nhóm 1</v>
      </c>
      <c r="G3858" s="8" t="s">
        <v>7604</v>
      </c>
      <c r="H3858" t="str">
        <f>VLOOKUP(G3858,'DANH MỤC'!$I:$K,2,0)</f>
        <v>KH 1595</v>
      </c>
      <c r="I3858" t="str">
        <f>VLOOKUP(G3858,'DANH MỤC'!$I:$K,3,0)</f>
        <v>Bình Dương</v>
      </c>
      <c r="J3858" s="8" t="s">
        <v>5939</v>
      </c>
      <c r="K3858" t="str">
        <f>VLOOKUP(J3858,'DANH MỤC'!$A$1:$B$19,2,0)</f>
        <v>Sản phẩm 0001</v>
      </c>
      <c r="L3858" t="s">
        <v>15</v>
      </c>
      <c r="M3858">
        <v>1</v>
      </c>
      <c r="N3858" s="3">
        <f>IF(LEFT(K3858,1)="S",VLOOKUP(K3858,'DANH MỤC'!$B:$D,2,0),VLOOKUP(K3858,'DANH MỤC'!$B:$D,3,0))</f>
        <v>3000000</v>
      </c>
      <c r="O3858">
        <v>5</v>
      </c>
      <c r="P3858" s="3">
        <f>N3858*O3858%*CSDL[[#This Row],[SỐ LƯỢNG]]</f>
        <v>150000</v>
      </c>
      <c r="Q3858" s="3">
        <f t="shared" si="1840"/>
        <v>2850000</v>
      </c>
    </row>
    <row r="3859" spans="1:17" x14ac:dyDescent="0.3">
      <c r="A3859" s="23" t="s">
        <v>2011</v>
      </c>
      <c r="B3859" s="8" t="s">
        <v>2011</v>
      </c>
      <c r="C3859" s="8">
        <v>4</v>
      </c>
      <c r="D3859" s="8" t="s">
        <v>2030</v>
      </c>
      <c r="E3859" s="8" t="s">
        <v>13830</v>
      </c>
      <c r="F3859" s="8" t="str">
        <f>VLOOKUP(E3859,'DANH MỤC'!$F:$G,2,0)</f>
        <v>Nhóm 2</v>
      </c>
      <c r="G3859" s="8" t="s">
        <v>7581</v>
      </c>
      <c r="H3859" t="str">
        <f>VLOOKUP(G3859,'DANH MỤC'!$I:$K,2,0)</f>
        <v>KH 1570</v>
      </c>
      <c r="I3859" t="str">
        <f>VLOOKUP(G3859,'DANH MỤC'!$I:$K,3,0)</f>
        <v>Thanh Hóa</v>
      </c>
      <c r="J3859" s="8" t="s">
        <v>14</v>
      </c>
      <c r="K3859" t="str">
        <f>VLOOKUP(J3859,'DANH MỤC'!$A$1:$B$19,2,0)</f>
        <v>Sản phẩm 0004</v>
      </c>
      <c r="L3859" t="s">
        <v>15</v>
      </c>
      <c r="M3859">
        <v>1</v>
      </c>
      <c r="N3859" s="3">
        <f>IF(LEFT(K3859,1)="S",VLOOKUP(K3859,'DANH MỤC'!$B:$D,2,0),VLOOKUP(K3859,'DANH MỤC'!$B:$D,3,0))</f>
        <v>3500000</v>
      </c>
      <c r="O3859">
        <v>20</v>
      </c>
      <c r="P3859" s="3">
        <f>N3859*O3859%*CSDL[[#This Row],[SỐ LƯỢNG]]</f>
        <v>700000</v>
      </c>
      <c r="Q3859" s="3">
        <f t="shared" si="1840"/>
        <v>2800000</v>
      </c>
    </row>
    <row r="3860" spans="1:17" x14ac:dyDescent="0.3">
      <c r="A3860" s="23" t="s">
        <v>2011</v>
      </c>
      <c r="B3860" s="8" t="s">
        <v>2011</v>
      </c>
      <c r="C3860" s="8">
        <v>4</v>
      </c>
      <c r="D3860" s="8" t="s">
        <v>2031</v>
      </c>
      <c r="E3860" s="8" t="s">
        <v>13830</v>
      </c>
      <c r="F3860" s="8" t="str">
        <f>VLOOKUP(E3860,'DANH MỤC'!$F:$G,2,0)</f>
        <v>Nhóm 2</v>
      </c>
      <c r="G3860" s="8" t="s">
        <v>7605</v>
      </c>
      <c r="H3860" t="str">
        <f>VLOOKUP(G3860,'DANH MỤC'!$I:$K,2,0)</f>
        <v>KH 1596</v>
      </c>
      <c r="I3860" t="str">
        <f>VLOOKUP(G3860,'DANH MỤC'!$I:$K,3,0)</f>
        <v>Thái Bình</v>
      </c>
      <c r="J3860" s="8" t="s">
        <v>5940</v>
      </c>
      <c r="K3860" t="str">
        <f>VLOOKUP(J3860,'DANH MỤC'!$A$1:$B$19,2,0)</f>
        <v>Sản phẩm 0002</v>
      </c>
      <c r="L3860" t="s">
        <v>15</v>
      </c>
      <c r="M3860">
        <v>2</v>
      </c>
      <c r="N3860" s="3">
        <f>IF(LEFT(K3860,1)="S",VLOOKUP(K3860,'DANH MỤC'!$B:$D,2,0),VLOOKUP(K3860,'DANH MỤC'!$B:$D,3,0))</f>
        <v>2000000</v>
      </c>
      <c r="O3860">
        <v>0</v>
      </c>
      <c r="P3860" s="3">
        <f>N3860*O3860%*CSDL[[#This Row],[SỐ LƯỢNG]]</f>
        <v>0</v>
      </c>
      <c r="Q3860" s="3">
        <f t="shared" si="1840"/>
        <v>4000000</v>
      </c>
    </row>
    <row r="3861" spans="1:17" x14ac:dyDescent="0.3">
      <c r="A3861" s="23" t="str">
        <f t="shared" ref="A3861:A3864" si="1846">A3860</f>
        <v>29/04/2019</v>
      </c>
      <c r="B3861" s="8" t="str">
        <f t="shared" ref="B3861:B3864" si="1847">B3860</f>
        <v>29/04/2019</v>
      </c>
      <c r="C3861" s="8">
        <v>4</v>
      </c>
      <c r="D3861" s="8" t="str">
        <f t="shared" ref="D3861:D3864" si="1848">D3860</f>
        <v>DH13126</v>
      </c>
      <c r="E3861" s="8" t="str">
        <f t="shared" ref="E3861:E3864" si="1849">E3860</f>
        <v>ha.vo</v>
      </c>
      <c r="F3861" s="8" t="str">
        <f>VLOOKUP(E3861,'DANH MỤC'!$F:$G,2,0)</f>
        <v>Nhóm 2</v>
      </c>
      <c r="G3861" s="8" t="str">
        <f t="shared" ref="G3861:G3864" si="1850">G3860</f>
        <v>KH1596</v>
      </c>
      <c r="H3861" t="str">
        <f>VLOOKUP(G3861,'DANH MỤC'!$I:$K,2,0)</f>
        <v>KH 1596</v>
      </c>
      <c r="I3861" t="str">
        <f>VLOOKUP(G3861,'DANH MỤC'!$I:$K,3,0)</f>
        <v>Thái Bình</v>
      </c>
      <c r="J3861" s="8" t="s">
        <v>5939</v>
      </c>
      <c r="K3861" t="str">
        <f>VLOOKUP(J3861,'DANH MỤC'!$A$1:$B$19,2,0)</f>
        <v>Sản phẩm 0001</v>
      </c>
      <c r="L3861" t="s">
        <v>15</v>
      </c>
      <c r="M3861">
        <v>1</v>
      </c>
      <c r="N3861" s="3">
        <f>IF(LEFT(K3861,1)="S",VLOOKUP(K3861,'DANH MỤC'!$B:$D,2,0),VLOOKUP(K3861,'DANH MỤC'!$B:$D,3,0))</f>
        <v>3000000</v>
      </c>
      <c r="O3861">
        <v>0</v>
      </c>
      <c r="P3861" s="3">
        <f>N3861*O3861%*CSDL[[#This Row],[SỐ LƯỢNG]]</f>
        <v>0</v>
      </c>
      <c r="Q3861" s="3">
        <f t="shared" si="1840"/>
        <v>3000000</v>
      </c>
    </row>
    <row r="3862" spans="1:17" x14ac:dyDescent="0.3">
      <c r="A3862" s="23" t="str">
        <f t="shared" si="1846"/>
        <v>29/04/2019</v>
      </c>
      <c r="B3862" s="8" t="str">
        <f t="shared" si="1847"/>
        <v>29/04/2019</v>
      </c>
      <c r="C3862" s="8">
        <v>4</v>
      </c>
      <c r="D3862" s="8" t="str">
        <f t="shared" si="1848"/>
        <v>DH13126</v>
      </c>
      <c r="E3862" s="8" t="str">
        <f t="shared" si="1849"/>
        <v>ha.vo</v>
      </c>
      <c r="F3862" s="8" t="str">
        <f>VLOOKUP(E3862,'DANH MỤC'!$F:$G,2,0)</f>
        <v>Nhóm 2</v>
      </c>
      <c r="G3862" s="8" t="str">
        <f t="shared" si="1850"/>
        <v>KH1596</v>
      </c>
      <c r="H3862" t="str">
        <f>VLOOKUP(G3862,'DANH MỤC'!$I:$K,2,0)</f>
        <v>KH 1596</v>
      </c>
      <c r="I3862" t="str">
        <f>VLOOKUP(G3862,'DANH MỤC'!$I:$K,3,0)</f>
        <v>Thái Bình</v>
      </c>
      <c r="J3862" s="8" t="s">
        <v>5944</v>
      </c>
      <c r="K3862" t="str">
        <f>VLOOKUP(J3862,'DANH MỤC'!$A$1:$B$19,2,0)</f>
        <v>Hàng tặng 0001</v>
      </c>
      <c r="L3862" t="s">
        <v>24</v>
      </c>
      <c r="M3862">
        <v>2</v>
      </c>
      <c r="N3862" s="3">
        <f>IF(LEFT(K3862,1)="S",VLOOKUP(K3862,'DANH MỤC'!$B:$D,2,0),VLOOKUP(K3862,'DANH MỤC'!$B:$D,3,0))</f>
        <v>200000</v>
      </c>
      <c r="O3862">
        <v>100</v>
      </c>
      <c r="P3862" s="3">
        <f>N3862*O3862%*CSDL[[#This Row],[SỐ LƯỢNG]]</f>
        <v>400000</v>
      </c>
      <c r="Q3862" s="3">
        <f t="shared" si="1840"/>
        <v>0</v>
      </c>
    </row>
    <row r="3863" spans="1:17" x14ac:dyDescent="0.3">
      <c r="A3863" s="23" t="str">
        <f t="shared" si="1846"/>
        <v>29/04/2019</v>
      </c>
      <c r="B3863" s="8" t="str">
        <f t="shared" si="1847"/>
        <v>29/04/2019</v>
      </c>
      <c r="C3863" s="8">
        <v>4</v>
      </c>
      <c r="D3863" s="8" t="str">
        <f t="shared" si="1848"/>
        <v>DH13126</v>
      </c>
      <c r="E3863" s="8" t="str">
        <f t="shared" si="1849"/>
        <v>ha.vo</v>
      </c>
      <c r="F3863" s="8" t="str">
        <f>VLOOKUP(E3863,'DANH MỤC'!$F:$G,2,0)</f>
        <v>Nhóm 2</v>
      </c>
      <c r="G3863" s="8" t="str">
        <f t="shared" si="1850"/>
        <v>KH1596</v>
      </c>
      <c r="H3863" t="str">
        <f>VLOOKUP(G3863,'DANH MỤC'!$I:$K,2,0)</f>
        <v>KH 1596</v>
      </c>
      <c r="I3863" t="str">
        <f>VLOOKUP(G3863,'DANH MỤC'!$I:$K,3,0)</f>
        <v>Thái Bình</v>
      </c>
      <c r="J3863" s="8" t="s">
        <v>5946</v>
      </c>
      <c r="K3863" t="str">
        <f>VLOOKUP(J3863,'DANH MỤC'!$A$1:$B$19,2,0)</f>
        <v>Hàng tặng 0003</v>
      </c>
      <c r="L3863" t="s">
        <v>46</v>
      </c>
      <c r="M3863">
        <v>1</v>
      </c>
      <c r="N3863" s="3">
        <f>IF(LEFT(K3863,1)="S",VLOOKUP(K3863,'DANH MỤC'!$B:$D,2,0),VLOOKUP(K3863,'DANH MỤC'!$B:$D,3,0))</f>
        <v>300000</v>
      </c>
      <c r="O3863">
        <v>0</v>
      </c>
      <c r="P3863" s="3">
        <f>N3863*O3863%*CSDL[[#This Row],[SỐ LƯỢNG]]</f>
        <v>0</v>
      </c>
      <c r="Q3863" s="3">
        <f t="shared" si="1840"/>
        <v>300000</v>
      </c>
    </row>
    <row r="3864" spans="1:17" x14ac:dyDescent="0.3">
      <c r="A3864" s="23" t="str">
        <f t="shared" si="1846"/>
        <v>29/04/2019</v>
      </c>
      <c r="B3864" s="8" t="str">
        <f t="shared" si="1847"/>
        <v>29/04/2019</v>
      </c>
      <c r="C3864" s="8">
        <v>4</v>
      </c>
      <c r="D3864" s="8" t="str">
        <f t="shared" si="1848"/>
        <v>DH13126</v>
      </c>
      <c r="E3864" s="8" t="str">
        <f t="shared" si="1849"/>
        <v>ha.vo</v>
      </c>
      <c r="F3864" s="8" t="str">
        <f>VLOOKUP(E3864,'DANH MỤC'!$F:$G,2,0)</f>
        <v>Nhóm 2</v>
      </c>
      <c r="G3864" s="8" t="str">
        <f t="shared" si="1850"/>
        <v>KH1596</v>
      </c>
      <c r="H3864" t="str">
        <f>VLOOKUP(G3864,'DANH MỤC'!$I:$K,2,0)</f>
        <v>KH 1596</v>
      </c>
      <c r="I3864" t="str">
        <f>VLOOKUP(G3864,'DANH MỤC'!$I:$K,3,0)</f>
        <v>Thái Bình</v>
      </c>
      <c r="J3864" s="8" t="s">
        <v>5948</v>
      </c>
      <c r="K3864" t="str">
        <f>VLOOKUP(J3864,'DANH MỤC'!$A$1:$B$19,2,0)</f>
        <v>Hàng tặng 0005</v>
      </c>
      <c r="L3864" t="s">
        <v>51</v>
      </c>
      <c r="M3864">
        <v>1</v>
      </c>
      <c r="N3864" s="3">
        <f>IF(LEFT(K3864,1)="S",VLOOKUP(K3864,'DANH MỤC'!$B:$D,2,0),VLOOKUP(K3864,'DANH MỤC'!$B:$D,3,0))</f>
        <v>300000</v>
      </c>
      <c r="O3864">
        <v>0</v>
      </c>
      <c r="P3864" s="3">
        <f>N3864*O3864%*CSDL[[#This Row],[SỐ LƯỢNG]]</f>
        <v>0</v>
      </c>
      <c r="Q3864" s="3">
        <f t="shared" si="1840"/>
        <v>300000</v>
      </c>
    </row>
    <row r="3865" spans="1:17" x14ac:dyDescent="0.3">
      <c r="A3865" s="23" t="s">
        <v>2011</v>
      </c>
      <c r="B3865" s="8" t="s">
        <v>2011</v>
      </c>
      <c r="C3865" s="8">
        <v>4</v>
      </c>
      <c r="D3865" s="8" t="s">
        <v>2032</v>
      </c>
      <c r="E3865" s="8" t="s">
        <v>13816</v>
      </c>
      <c r="F3865" s="8" t="str">
        <f>VLOOKUP(E3865,'DANH MỤC'!$F:$G,2,0)</f>
        <v>Nhóm 1</v>
      </c>
      <c r="G3865" s="8" t="s">
        <v>7606</v>
      </c>
      <c r="H3865" t="str">
        <f>VLOOKUP(G3865,'DANH MỤC'!$I:$K,2,0)</f>
        <v>KH 1597</v>
      </c>
      <c r="I3865" t="str">
        <f>VLOOKUP(G3865,'DANH MỤC'!$I:$K,3,0)</f>
        <v>Cần Thơ</v>
      </c>
      <c r="J3865" s="8" t="s">
        <v>5940</v>
      </c>
      <c r="K3865" t="str">
        <f>VLOOKUP(J3865,'DANH MỤC'!$A$1:$B$19,2,0)</f>
        <v>Sản phẩm 0002</v>
      </c>
      <c r="L3865" t="s">
        <v>15</v>
      </c>
      <c r="M3865">
        <v>1</v>
      </c>
      <c r="N3865" s="3">
        <f>IF(LEFT(K3865,1)="S",VLOOKUP(K3865,'DANH MỤC'!$B:$D,2,0),VLOOKUP(K3865,'DANH MỤC'!$B:$D,3,0))</f>
        <v>2000000</v>
      </c>
      <c r="O3865">
        <v>0</v>
      </c>
      <c r="P3865" s="3">
        <f>N3865*O3865%*CSDL[[#This Row],[SỐ LƯỢNG]]</f>
        <v>0</v>
      </c>
      <c r="Q3865" s="3">
        <f t="shared" si="1840"/>
        <v>2000000</v>
      </c>
    </row>
    <row r="3866" spans="1:17" x14ac:dyDescent="0.3">
      <c r="A3866" s="23" t="str">
        <f>A3865</f>
        <v>29/04/2019</v>
      </c>
      <c r="B3866" s="8" t="str">
        <f>B3865</f>
        <v>29/04/2019</v>
      </c>
      <c r="C3866" s="8">
        <v>4</v>
      </c>
      <c r="D3866" s="8" t="str">
        <f>D3865</f>
        <v>DH13125</v>
      </c>
      <c r="E3866" s="8" t="str">
        <f>E3865</f>
        <v>luyen.dam</v>
      </c>
      <c r="F3866" s="8" t="str">
        <f>VLOOKUP(E3866,'DANH MỤC'!$F:$G,2,0)</f>
        <v>Nhóm 1</v>
      </c>
      <c r="G3866" s="8" t="str">
        <f>G3865</f>
        <v>KH1597</v>
      </c>
      <c r="H3866" t="str">
        <f>VLOOKUP(G3866,'DANH MỤC'!$I:$K,2,0)</f>
        <v>KH 1597</v>
      </c>
      <c r="I3866" t="str">
        <f>VLOOKUP(G3866,'DANH MỤC'!$I:$K,3,0)</f>
        <v>Cần Thơ</v>
      </c>
      <c r="J3866" s="8" t="s">
        <v>5944</v>
      </c>
      <c r="K3866" t="str">
        <f>VLOOKUP(J3866,'DANH MỤC'!$A$1:$B$19,2,0)</f>
        <v>Hàng tặng 0001</v>
      </c>
      <c r="L3866" t="s">
        <v>24</v>
      </c>
      <c r="M3866">
        <v>2</v>
      </c>
      <c r="N3866" s="3">
        <f>IF(LEFT(K3866,1)="S",VLOOKUP(K3866,'DANH MỤC'!$B:$D,2,0),VLOOKUP(K3866,'DANH MỤC'!$B:$D,3,0))</f>
        <v>200000</v>
      </c>
      <c r="O3866">
        <v>100</v>
      </c>
      <c r="P3866" s="3">
        <f>N3866*O3866%*CSDL[[#This Row],[SỐ LƯỢNG]]</f>
        <v>400000</v>
      </c>
      <c r="Q3866" s="3">
        <f t="shared" si="1840"/>
        <v>0</v>
      </c>
    </row>
    <row r="3867" spans="1:17" x14ac:dyDescent="0.3">
      <c r="A3867" s="23" t="s">
        <v>2011</v>
      </c>
      <c r="B3867" s="8" t="s">
        <v>2011</v>
      </c>
      <c r="C3867" s="8">
        <v>4</v>
      </c>
      <c r="D3867" s="8" t="s">
        <v>2033</v>
      </c>
      <c r="E3867" s="8" t="s">
        <v>13833</v>
      </c>
      <c r="F3867" s="8" t="str">
        <f>VLOOKUP(E3867,'DANH MỤC'!$F:$G,2,0)</f>
        <v>Nhóm 2</v>
      </c>
      <c r="G3867" s="8" t="s">
        <v>7101</v>
      </c>
      <c r="H3867" t="str">
        <f>VLOOKUP(G3867,'DANH MỤC'!$I:$K,2,0)</f>
        <v>KH 1077</v>
      </c>
      <c r="I3867" t="str">
        <f>VLOOKUP(G3867,'DANH MỤC'!$I:$K,3,0)</f>
        <v>Bắc Ninh</v>
      </c>
      <c r="J3867" s="8" t="s">
        <v>5940</v>
      </c>
      <c r="K3867" t="str">
        <f>VLOOKUP(J3867,'DANH MỤC'!$A$1:$B$19,2,0)</f>
        <v>Sản phẩm 0002</v>
      </c>
      <c r="L3867" t="s">
        <v>15</v>
      </c>
      <c r="M3867">
        <v>1</v>
      </c>
      <c r="N3867" s="3">
        <f>IF(LEFT(K3867,1)="S",VLOOKUP(K3867,'DANH MỤC'!$B:$D,2,0),VLOOKUP(K3867,'DANH MỤC'!$B:$D,3,0))</f>
        <v>2000000</v>
      </c>
      <c r="O3867">
        <v>0</v>
      </c>
      <c r="P3867" s="3">
        <f>N3867*O3867%*CSDL[[#This Row],[SỐ LƯỢNG]]</f>
        <v>0</v>
      </c>
      <c r="Q3867" s="3">
        <f t="shared" si="1840"/>
        <v>2000000</v>
      </c>
    </row>
    <row r="3868" spans="1:17" x14ac:dyDescent="0.3">
      <c r="A3868" s="23" t="str">
        <f>A3867</f>
        <v>29/04/2019</v>
      </c>
      <c r="B3868" s="8" t="str">
        <f>B3867</f>
        <v>29/04/2019</v>
      </c>
      <c r="C3868" s="8">
        <v>4</v>
      </c>
      <c r="D3868" s="8" t="str">
        <f>D3867</f>
        <v>DH13122</v>
      </c>
      <c r="E3868" s="8" t="str">
        <f>E3867</f>
        <v>anh.nguyen</v>
      </c>
      <c r="F3868" s="8" t="str">
        <f>VLOOKUP(E3868,'DANH MỤC'!$F:$G,2,0)</f>
        <v>Nhóm 2</v>
      </c>
      <c r="G3868" s="8" t="str">
        <f>G3867</f>
        <v>KH1077</v>
      </c>
      <c r="H3868" t="str">
        <f>VLOOKUP(G3868,'DANH MỤC'!$I:$K,2,0)</f>
        <v>KH 1077</v>
      </c>
      <c r="I3868" t="str">
        <f>VLOOKUP(G3868,'DANH MỤC'!$I:$K,3,0)</f>
        <v>Bắc Ninh</v>
      </c>
      <c r="J3868" s="8" t="s">
        <v>5944</v>
      </c>
      <c r="K3868" t="str">
        <f>VLOOKUP(J3868,'DANH MỤC'!$A$1:$B$19,2,0)</f>
        <v>Hàng tặng 0001</v>
      </c>
      <c r="L3868" t="s">
        <v>24</v>
      </c>
      <c r="M3868">
        <v>2</v>
      </c>
      <c r="N3868" s="3">
        <f>IF(LEFT(K3868,1)="S",VLOOKUP(K3868,'DANH MỤC'!$B:$D,2,0),VLOOKUP(K3868,'DANH MỤC'!$B:$D,3,0))</f>
        <v>200000</v>
      </c>
      <c r="O3868">
        <v>100</v>
      </c>
      <c r="P3868" s="3">
        <f>N3868*O3868%*CSDL[[#This Row],[SỐ LƯỢNG]]</f>
        <v>400000</v>
      </c>
      <c r="Q3868" s="3">
        <f t="shared" si="1840"/>
        <v>0</v>
      </c>
    </row>
    <row r="3869" spans="1:17" x14ac:dyDescent="0.3">
      <c r="A3869" s="23" t="s">
        <v>2011</v>
      </c>
      <c r="B3869" s="8" t="s">
        <v>2011</v>
      </c>
      <c r="C3869" s="8">
        <v>4</v>
      </c>
      <c r="D3869" s="8" t="s">
        <v>2034</v>
      </c>
      <c r="E3869" s="8" t="s">
        <v>13839</v>
      </c>
      <c r="F3869" s="8" t="str">
        <f>VLOOKUP(E3869,'DANH MỤC'!$F:$G,2,0)</f>
        <v>Nhóm 2</v>
      </c>
      <c r="G3869" s="8" t="s">
        <v>7607</v>
      </c>
      <c r="H3869" t="str">
        <f>VLOOKUP(G3869,'DANH MỤC'!$I:$K,2,0)</f>
        <v>KH 1598</v>
      </c>
      <c r="I3869" t="str">
        <f>VLOOKUP(G3869,'DANH MỤC'!$I:$K,3,0)</f>
        <v>Quảng Ngãi</v>
      </c>
      <c r="J3869" s="8" t="s">
        <v>5939</v>
      </c>
      <c r="K3869" t="str">
        <f>VLOOKUP(J3869,'DANH MỤC'!$A$1:$B$19,2,0)</f>
        <v>Sản phẩm 0001</v>
      </c>
      <c r="L3869" t="s">
        <v>15</v>
      </c>
      <c r="M3869">
        <v>1</v>
      </c>
      <c r="N3869" s="3">
        <f>IF(LEFT(K3869,1)="S",VLOOKUP(K3869,'DANH MỤC'!$B:$D,2,0),VLOOKUP(K3869,'DANH MỤC'!$B:$D,3,0))</f>
        <v>3000000</v>
      </c>
      <c r="O3869">
        <v>0</v>
      </c>
      <c r="P3869" s="3">
        <f>N3869*O3869%*CSDL[[#This Row],[SỐ LƯỢNG]]</f>
        <v>0</v>
      </c>
      <c r="Q3869" s="3">
        <f t="shared" si="1840"/>
        <v>3000000</v>
      </c>
    </row>
    <row r="3870" spans="1:17" x14ac:dyDescent="0.3">
      <c r="A3870" s="23" t="str">
        <f>A3869</f>
        <v>29/04/2019</v>
      </c>
      <c r="B3870" s="8" t="str">
        <f>B3869</f>
        <v>29/04/2019</v>
      </c>
      <c r="C3870" s="8">
        <v>4</v>
      </c>
      <c r="D3870" s="8" t="str">
        <f>D3869</f>
        <v>DH13121</v>
      </c>
      <c r="E3870" s="8" t="str">
        <f>E3869</f>
        <v>hang.dinh</v>
      </c>
      <c r="F3870" s="8" t="str">
        <f>VLOOKUP(E3870,'DANH MỤC'!$F:$G,2,0)</f>
        <v>Nhóm 2</v>
      </c>
      <c r="G3870" s="8" t="str">
        <f>G3869</f>
        <v>KH1598</v>
      </c>
      <c r="H3870" t="str">
        <f>VLOOKUP(G3870,'DANH MỤC'!$I:$K,2,0)</f>
        <v>KH 1598</v>
      </c>
      <c r="I3870" t="str">
        <f>VLOOKUP(G3870,'DANH MỤC'!$I:$K,3,0)</f>
        <v>Quảng Ngãi</v>
      </c>
      <c r="J3870" s="8" t="s">
        <v>5944</v>
      </c>
      <c r="K3870" t="str">
        <f>VLOOKUP(J3870,'DANH MỤC'!$A$1:$B$19,2,0)</f>
        <v>Hàng tặng 0001</v>
      </c>
      <c r="L3870" t="s">
        <v>24</v>
      </c>
      <c r="M3870">
        <v>2</v>
      </c>
      <c r="N3870" s="3">
        <f>IF(LEFT(K3870,1)="S",VLOOKUP(K3870,'DANH MỤC'!$B:$D,2,0),VLOOKUP(K3870,'DANH MỤC'!$B:$D,3,0))</f>
        <v>200000</v>
      </c>
      <c r="O3870">
        <v>100</v>
      </c>
      <c r="P3870" s="3">
        <f>N3870*O3870%*CSDL[[#This Row],[SỐ LƯỢNG]]</f>
        <v>400000</v>
      </c>
      <c r="Q3870" s="3">
        <f t="shared" si="1840"/>
        <v>0</v>
      </c>
    </row>
    <row r="3871" spans="1:17" x14ac:dyDescent="0.3">
      <c r="A3871" s="23" t="s">
        <v>2011</v>
      </c>
      <c r="B3871" s="8" t="s">
        <v>2011</v>
      </c>
      <c r="C3871" s="8">
        <v>4</v>
      </c>
      <c r="D3871" s="8" t="s">
        <v>2035</v>
      </c>
      <c r="E3871" s="8" t="s">
        <v>13839</v>
      </c>
      <c r="F3871" s="8" t="str">
        <f>VLOOKUP(E3871,'DANH MỤC'!$F:$G,2,0)</f>
        <v>Nhóm 2</v>
      </c>
      <c r="G3871" s="8" t="s">
        <v>6354</v>
      </c>
      <c r="H3871" t="str">
        <f>VLOOKUP(G3871,'DANH MỤC'!$I:$K,2,0)</f>
        <v>KH 0321</v>
      </c>
      <c r="I3871" t="str">
        <f>VLOOKUP(G3871,'DANH MỤC'!$I:$K,3,0)</f>
        <v>Quảng Trị</v>
      </c>
      <c r="J3871" s="8" t="s">
        <v>5940</v>
      </c>
      <c r="K3871" t="str">
        <f>VLOOKUP(J3871,'DANH MỤC'!$A$1:$B$19,2,0)</f>
        <v>Sản phẩm 0002</v>
      </c>
      <c r="L3871" t="s">
        <v>15</v>
      </c>
      <c r="M3871">
        <v>1</v>
      </c>
      <c r="N3871" s="3">
        <f>IF(LEFT(K3871,1)="S",VLOOKUP(K3871,'DANH MỤC'!$B:$D,2,0),VLOOKUP(K3871,'DANH MỤC'!$B:$D,3,0))</f>
        <v>2000000</v>
      </c>
      <c r="O3871">
        <v>0</v>
      </c>
      <c r="P3871" s="3">
        <f>N3871*O3871%*CSDL[[#This Row],[SỐ LƯỢNG]]</f>
        <v>0</v>
      </c>
      <c r="Q3871" s="3">
        <f t="shared" si="1840"/>
        <v>2000000</v>
      </c>
    </row>
    <row r="3872" spans="1:17" x14ac:dyDescent="0.3">
      <c r="A3872" s="23" t="str">
        <f>A3871</f>
        <v>29/04/2019</v>
      </c>
      <c r="B3872" s="8" t="str">
        <f>B3871</f>
        <v>29/04/2019</v>
      </c>
      <c r="C3872" s="8">
        <v>4</v>
      </c>
      <c r="D3872" s="8" t="str">
        <f>D3871</f>
        <v>DH13120</v>
      </c>
      <c r="E3872" s="8" t="str">
        <f>E3871</f>
        <v>hang.dinh</v>
      </c>
      <c r="F3872" s="8" t="str">
        <f>VLOOKUP(E3872,'DANH MỤC'!$F:$G,2,0)</f>
        <v>Nhóm 2</v>
      </c>
      <c r="G3872" s="8" t="str">
        <f>G3871</f>
        <v>KH0321</v>
      </c>
      <c r="H3872" t="str">
        <f>VLOOKUP(G3872,'DANH MỤC'!$I:$K,2,0)</f>
        <v>KH 0321</v>
      </c>
      <c r="I3872" t="str">
        <f>VLOOKUP(G3872,'DANH MỤC'!$I:$K,3,0)</f>
        <v>Quảng Trị</v>
      </c>
      <c r="J3872" s="8" t="s">
        <v>5944</v>
      </c>
      <c r="K3872" t="str">
        <f>VLOOKUP(J3872,'DANH MỤC'!$A$1:$B$19,2,0)</f>
        <v>Hàng tặng 0001</v>
      </c>
      <c r="L3872" t="s">
        <v>24</v>
      </c>
      <c r="M3872">
        <v>2</v>
      </c>
      <c r="N3872" s="3">
        <f>IF(LEFT(K3872,1)="S",VLOOKUP(K3872,'DANH MỤC'!$B:$D,2,0),VLOOKUP(K3872,'DANH MỤC'!$B:$D,3,0))</f>
        <v>200000</v>
      </c>
      <c r="O3872">
        <v>100</v>
      </c>
      <c r="P3872" s="3">
        <f>N3872*O3872%*CSDL[[#This Row],[SỐ LƯỢNG]]</f>
        <v>400000</v>
      </c>
      <c r="Q3872" s="3">
        <f t="shared" si="1840"/>
        <v>0</v>
      </c>
    </row>
    <row r="3873" spans="1:17" x14ac:dyDescent="0.3">
      <c r="A3873" s="23" t="s">
        <v>2011</v>
      </c>
      <c r="B3873" s="8" t="s">
        <v>2011</v>
      </c>
      <c r="C3873" s="8">
        <v>4</v>
      </c>
      <c r="D3873" s="8" t="s">
        <v>2036</v>
      </c>
      <c r="E3873" s="8" t="s">
        <v>13822</v>
      </c>
      <c r="F3873" s="8" t="str">
        <f>VLOOKUP(E3873,'DANH MỤC'!$F:$G,2,0)</f>
        <v>Nhóm 1</v>
      </c>
      <c r="G3873" s="8" t="s">
        <v>7608</v>
      </c>
      <c r="H3873" t="str">
        <f>VLOOKUP(G3873,'DANH MỤC'!$I:$K,2,0)</f>
        <v>KH 1599</v>
      </c>
      <c r="I3873" t="str">
        <f>VLOOKUP(G3873,'DANH MỤC'!$I:$K,3,0)</f>
        <v>Đà Nẵng</v>
      </c>
      <c r="J3873" s="8" t="s">
        <v>5939</v>
      </c>
      <c r="K3873" t="str">
        <f>VLOOKUP(J3873,'DANH MỤC'!$A$1:$B$19,2,0)</f>
        <v>Sản phẩm 0001</v>
      </c>
      <c r="L3873" t="s">
        <v>15</v>
      </c>
      <c r="M3873">
        <v>1</v>
      </c>
      <c r="N3873" s="3">
        <f>IF(LEFT(K3873,1)="S",VLOOKUP(K3873,'DANH MỤC'!$B:$D,2,0),VLOOKUP(K3873,'DANH MỤC'!$B:$D,3,0))</f>
        <v>3000000</v>
      </c>
      <c r="O3873">
        <v>0</v>
      </c>
      <c r="P3873" s="3">
        <f>N3873*O3873%*CSDL[[#This Row],[SỐ LƯỢNG]]</f>
        <v>0</v>
      </c>
      <c r="Q3873" s="3">
        <f t="shared" si="1840"/>
        <v>3000000</v>
      </c>
    </row>
    <row r="3874" spans="1:17" x14ac:dyDescent="0.3">
      <c r="A3874" s="23" t="str">
        <f>A3873</f>
        <v>29/04/2019</v>
      </c>
      <c r="B3874" s="8" t="str">
        <f>B3873</f>
        <v>29/04/2019</v>
      </c>
      <c r="C3874" s="8">
        <v>4</v>
      </c>
      <c r="D3874" s="8" t="str">
        <f>D3873</f>
        <v>DH13119</v>
      </c>
      <c r="E3874" s="8" t="str">
        <f>E3873</f>
        <v>anh.hong</v>
      </c>
      <c r="F3874" s="8" t="str">
        <f>VLOOKUP(E3874,'DANH MỤC'!$F:$G,2,0)</f>
        <v>Nhóm 1</v>
      </c>
      <c r="G3874" s="8" t="str">
        <f>G3873</f>
        <v>KH1599</v>
      </c>
      <c r="H3874" t="str">
        <f>VLOOKUP(G3874,'DANH MỤC'!$I:$K,2,0)</f>
        <v>KH 1599</v>
      </c>
      <c r="I3874" t="str">
        <f>VLOOKUP(G3874,'DANH MỤC'!$I:$K,3,0)</f>
        <v>Đà Nẵng</v>
      </c>
      <c r="J3874" s="8" t="s">
        <v>5944</v>
      </c>
      <c r="K3874" t="str">
        <f>VLOOKUP(J3874,'DANH MỤC'!$A$1:$B$19,2,0)</f>
        <v>Hàng tặng 0001</v>
      </c>
      <c r="L3874" t="s">
        <v>24</v>
      </c>
      <c r="M3874">
        <v>2</v>
      </c>
      <c r="N3874" s="3">
        <f>IF(LEFT(K3874,1)="S",VLOOKUP(K3874,'DANH MỤC'!$B:$D,2,0),VLOOKUP(K3874,'DANH MỤC'!$B:$D,3,0))</f>
        <v>200000</v>
      </c>
      <c r="O3874">
        <v>100</v>
      </c>
      <c r="P3874" s="3">
        <f>N3874*O3874%*CSDL[[#This Row],[SỐ LƯỢNG]]</f>
        <v>400000</v>
      </c>
      <c r="Q3874" s="3">
        <f t="shared" si="1840"/>
        <v>0</v>
      </c>
    </row>
    <row r="3875" spans="1:17" x14ac:dyDescent="0.3">
      <c r="A3875" s="23" t="s">
        <v>2011</v>
      </c>
      <c r="B3875" s="8" t="s">
        <v>2011</v>
      </c>
      <c r="C3875" s="8">
        <v>4</v>
      </c>
      <c r="D3875" s="8" t="s">
        <v>2037</v>
      </c>
      <c r="E3875" s="8" t="s">
        <v>13822</v>
      </c>
      <c r="F3875" s="8" t="str">
        <f>VLOOKUP(E3875,'DANH MỤC'!$F:$G,2,0)</f>
        <v>Nhóm 1</v>
      </c>
      <c r="G3875" s="8" t="s">
        <v>7609</v>
      </c>
      <c r="H3875" t="str">
        <f>VLOOKUP(G3875,'DANH MỤC'!$I:$K,2,0)</f>
        <v>KH 1600</v>
      </c>
      <c r="I3875" t="str">
        <f>VLOOKUP(G3875,'DANH MỤC'!$I:$K,3,0)</f>
        <v>Bắc Giang</v>
      </c>
      <c r="J3875" s="8" t="s">
        <v>5939</v>
      </c>
      <c r="K3875" t="str">
        <f>VLOOKUP(J3875,'DANH MỤC'!$A$1:$B$19,2,0)</f>
        <v>Sản phẩm 0001</v>
      </c>
      <c r="L3875" t="s">
        <v>15</v>
      </c>
      <c r="M3875">
        <v>1</v>
      </c>
      <c r="N3875" s="3">
        <f>IF(LEFT(K3875,1)="S",VLOOKUP(K3875,'DANH MỤC'!$B:$D,2,0),VLOOKUP(K3875,'DANH MỤC'!$B:$D,3,0))</f>
        <v>3000000</v>
      </c>
      <c r="O3875">
        <v>0</v>
      </c>
      <c r="P3875" s="3">
        <f>N3875*O3875%*CSDL[[#This Row],[SỐ LƯỢNG]]</f>
        <v>0</v>
      </c>
      <c r="Q3875" s="3">
        <f t="shared" si="1840"/>
        <v>3000000</v>
      </c>
    </row>
    <row r="3876" spans="1:17" x14ac:dyDescent="0.3">
      <c r="A3876" s="23" t="str">
        <f>A3875</f>
        <v>29/04/2019</v>
      </c>
      <c r="B3876" s="8" t="str">
        <f>B3875</f>
        <v>29/04/2019</v>
      </c>
      <c r="C3876" s="8">
        <v>4</v>
      </c>
      <c r="D3876" s="8" t="str">
        <f>D3875</f>
        <v>DH13118</v>
      </c>
      <c r="E3876" s="8" t="str">
        <f>E3875</f>
        <v>anh.hong</v>
      </c>
      <c r="F3876" s="8" t="str">
        <f>VLOOKUP(E3876,'DANH MỤC'!$F:$G,2,0)</f>
        <v>Nhóm 1</v>
      </c>
      <c r="G3876" s="8" t="str">
        <f>G3875</f>
        <v>KH1600</v>
      </c>
      <c r="H3876" t="str">
        <f>VLOOKUP(G3876,'DANH MỤC'!$I:$K,2,0)</f>
        <v>KH 1600</v>
      </c>
      <c r="I3876" t="str">
        <f>VLOOKUP(G3876,'DANH MỤC'!$I:$K,3,0)</f>
        <v>Bắc Giang</v>
      </c>
      <c r="J3876" s="8" t="s">
        <v>5944</v>
      </c>
      <c r="K3876" t="str">
        <f>VLOOKUP(J3876,'DANH MỤC'!$A$1:$B$19,2,0)</f>
        <v>Hàng tặng 0001</v>
      </c>
      <c r="L3876" t="s">
        <v>24</v>
      </c>
      <c r="M3876">
        <v>2</v>
      </c>
      <c r="N3876" s="3">
        <f>IF(LEFT(K3876,1)="S",VLOOKUP(K3876,'DANH MỤC'!$B:$D,2,0),VLOOKUP(K3876,'DANH MỤC'!$B:$D,3,0))</f>
        <v>200000</v>
      </c>
      <c r="O3876">
        <v>100</v>
      </c>
      <c r="P3876" s="3">
        <f>N3876*O3876%*CSDL[[#This Row],[SỐ LƯỢNG]]</f>
        <v>400000</v>
      </c>
      <c r="Q3876" s="3">
        <f t="shared" si="1840"/>
        <v>0</v>
      </c>
    </row>
    <row r="3877" spans="1:17" x14ac:dyDescent="0.3">
      <c r="A3877" s="23" t="s">
        <v>2011</v>
      </c>
      <c r="B3877" s="8" t="s">
        <v>2011</v>
      </c>
      <c r="C3877" s="8">
        <v>4</v>
      </c>
      <c r="D3877" s="8" t="s">
        <v>2038</v>
      </c>
      <c r="E3877" s="8" t="s">
        <v>13822</v>
      </c>
      <c r="F3877" s="8" t="str">
        <f>VLOOKUP(E3877,'DANH MỤC'!$F:$G,2,0)</f>
        <v>Nhóm 1</v>
      </c>
      <c r="G3877" s="8" t="s">
        <v>7610</v>
      </c>
      <c r="H3877" t="str">
        <f>VLOOKUP(G3877,'DANH MỤC'!$I:$K,2,0)</f>
        <v>KH 1601</v>
      </c>
      <c r="I3877" t="str">
        <f>VLOOKUP(G3877,'DANH MỤC'!$I:$K,3,0)</f>
        <v>Nghệ An</v>
      </c>
      <c r="J3877" s="8" t="s">
        <v>5939</v>
      </c>
      <c r="K3877" t="str">
        <f>VLOOKUP(J3877,'DANH MỤC'!$A$1:$B$19,2,0)</f>
        <v>Sản phẩm 0001</v>
      </c>
      <c r="L3877" t="s">
        <v>15</v>
      </c>
      <c r="M3877">
        <v>1</v>
      </c>
      <c r="N3877" s="3">
        <f>IF(LEFT(K3877,1)="S",VLOOKUP(K3877,'DANH MỤC'!$B:$D,2,0),VLOOKUP(K3877,'DANH MỤC'!$B:$D,3,0))</f>
        <v>3000000</v>
      </c>
      <c r="O3877">
        <v>0</v>
      </c>
      <c r="P3877" s="3">
        <f>N3877*O3877%*CSDL[[#This Row],[SỐ LƯỢNG]]</f>
        <v>0</v>
      </c>
      <c r="Q3877" s="3">
        <f t="shared" si="1840"/>
        <v>3000000</v>
      </c>
    </row>
    <row r="3878" spans="1:17" x14ac:dyDescent="0.3">
      <c r="A3878" s="23" t="str">
        <f>A3877</f>
        <v>29/04/2019</v>
      </c>
      <c r="B3878" s="8" t="str">
        <f>B3877</f>
        <v>29/04/2019</v>
      </c>
      <c r="C3878" s="8">
        <v>4</v>
      </c>
      <c r="D3878" s="8" t="str">
        <f>D3877</f>
        <v>DH13117</v>
      </c>
      <c r="E3878" s="8" t="str">
        <f>E3877</f>
        <v>anh.hong</v>
      </c>
      <c r="F3878" s="8" t="str">
        <f>VLOOKUP(E3878,'DANH MỤC'!$F:$G,2,0)</f>
        <v>Nhóm 1</v>
      </c>
      <c r="G3878" s="8" t="str">
        <f>G3877</f>
        <v>KH1601</v>
      </c>
      <c r="H3878" t="str">
        <f>VLOOKUP(G3878,'DANH MỤC'!$I:$K,2,0)</f>
        <v>KH 1601</v>
      </c>
      <c r="I3878" t="str">
        <f>VLOOKUP(G3878,'DANH MỤC'!$I:$K,3,0)</f>
        <v>Nghệ An</v>
      </c>
      <c r="J3878" s="8" t="s">
        <v>5944</v>
      </c>
      <c r="K3878" t="str">
        <f>VLOOKUP(J3878,'DANH MỤC'!$A$1:$B$19,2,0)</f>
        <v>Hàng tặng 0001</v>
      </c>
      <c r="L3878" t="s">
        <v>24</v>
      </c>
      <c r="M3878">
        <v>2</v>
      </c>
      <c r="N3878" s="3">
        <f>IF(LEFT(K3878,1)="S",VLOOKUP(K3878,'DANH MỤC'!$B:$D,2,0),VLOOKUP(K3878,'DANH MỤC'!$B:$D,3,0))</f>
        <v>200000</v>
      </c>
      <c r="O3878">
        <v>100</v>
      </c>
      <c r="P3878" s="3">
        <f>N3878*O3878%*CSDL[[#This Row],[SỐ LƯỢNG]]</f>
        <v>400000</v>
      </c>
      <c r="Q3878" s="3">
        <f t="shared" si="1840"/>
        <v>0</v>
      </c>
    </row>
    <row r="3879" spans="1:17" x14ac:dyDescent="0.3">
      <c r="A3879" s="23" t="s">
        <v>2011</v>
      </c>
      <c r="B3879" s="8" t="s">
        <v>2011</v>
      </c>
      <c r="C3879" s="8">
        <v>4</v>
      </c>
      <c r="D3879" s="8" t="s">
        <v>2039</v>
      </c>
      <c r="E3879" s="8" t="s">
        <v>13822</v>
      </c>
      <c r="F3879" s="8" t="str">
        <f>VLOOKUP(E3879,'DANH MỤC'!$F:$G,2,0)</f>
        <v>Nhóm 1</v>
      </c>
      <c r="G3879" s="8" t="s">
        <v>7611</v>
      </c>
      <c r="H3879" t="str">
        <f>VLOOKUP(G3879,'DANH MỤC'!$I:$K,2,0)</f>
        <v>KH 1602</v>
      </c>
      <c r="I3879" t="str">
        <f>VLOOKUP(G3879,'DANH MỤC'!$I:$K,3,0)</f>
        <v>Tây Ninh</v>
      </c>
      <c r="J3879" s="8" t="s">
        <v>5939</v>
      </c>
      <c r="K3879" t="str">
        <f>VLOOKUP(J3879,'DANH MỤC'!$A$1:$B$19,2,0)</f>
        <v>Sản phẩm 0001</v>
      </c>
      <c r="L3879" t="s">
        <v>15</v>
      </c>
      <c r="M3879">
        <v>1</v>
      </c>
      <c r="N3879" s="3">
        <f>IF(LEFT(K3879,1)="S",VLOOKUP(K3879,'DANH MỤC'!$B:$D,2,0),VLOOKUP(K3879,'DANH MỤC'!$B:$D,3,0))</f>
        <v>3000000</v>
      </c>
      <c r="O3879">
        <v>0</v>
      </c>
      <c r="P3879" s="3">
        <f>N3879*O3879%*CSDL[[#This Row],[SỐ LƯỢNG]]</f>
        <v>0</v>
      </c>
      <c r="Q3879" s="3">
        <f t="shared" si="1840"/>
        <v>3000000</v>
      </c>
    </row>
    <row r="3880" spans="1:17" x14ac:dyDescent="0.3">
      <c r="A3880" s="23" t="str">
        <f>A3879</f>
        <v>29/04/2019</v>
      </c>
      <c r="B3880" s="8" t="str">
        <f>B3879</f>
        <v>29/04/2019</v>
      </c>
      <c r="C3880" s="8">
        <v>4</v>
      </c>
      <c r="D3880" s="8" t="str">
        <f>D3879</f>
        <v>DH13116</v>
      </c>
      <c r="E3880" s="8" t="str">
        <f>E3879</f>
        <v>anh.hong</v>
      </c>
      <c r="F3880" s="8" t="str">
        <f>VLOOKUP(E3880,'DANH MỤC'!$F:$G,2,0)</f>
        <v>Nhóm 1</v>
      </c>
      <c r="G3880" s="8" t="str">
        <f>G3879</f>
        <v>KH1602</v>
      </c>
      <c r="H3880" t="str">
        <f>VLOOKUP(G3880,'DANH MỤC'!$I:$K,2,0)</f>
        <v>KH 1602</v>
      </c>
      <c r="I3880" t="str">
        <f>VLOOKUP(G3880,'DANH MỤC'!$I:$K,3,0)</f>
        <v>Tây Ninh</v>
      </c>
      <c r="J3880" s="8" t="s">
        <v>5944</v>
      </c>
      <c r="K3880" t="str">
        <f>VLOOKUP(J3880,'DANH MỤC'!$A$1:$B$19,2,0)</f>
        <v>Hàng tặng 0001</v>
      </c>
      <c r="L3880" t="s">
        <v>24</v>
      </c>
      <c r="M3880">
        <v>2</v>
      </c>
      <c r="N3880" s="3">
        <f>IF(LEFT(K3880,1)="S",VLOOKUP(K3880,'DANH MỤC'!$B:$D,2,0),VLOOKUP(K3880,'DANH MỤC'!$B:$D,3,0))</f>
        <v>200000</v>
      </c>
      <c r="O3880">
        <v>100</v>
      </c>
      <c r="P3880" s="3">
        <f>N3880*O3880%*CSDL[[#This Row],[SỐ LƯỢNG]]</f>
        <v>400000</v>
      </c>
      <c r="Q3880" s="3">
        <f t="shared" si="1840"/>
        <v>0</v>
      </c>
    </row>
    <row r="3881" spans="1:17" x14ac:dyDescent="0.3">
      <c r="A3881" s="23" t="s">
        <v>2011</v>
      </c>
      <c r="B3881" s="8" t="s">
        <v>2011</v>
      </c>
      <c r="C3881" s="8">
        <v>4</v>
      </c>
      <c r="D3881" s="8" t="s">
        <v>2040</v>
      </c>
      <c r="E3881" s="8" t="s">
        <v>13822</v>
      </c>
      <c r="F3881" s="8" t="str">
        <f>VLOOKUP(E3881,'DANH MỤC'!$F:$G,2,0)</f>
        <v>Nhóm 1</v>
      </c>
      <c r="G3881" s="8" t="s">
        <v>6262</v>
      </c>
      <c r="H3881" t="str">
        <f>VLOOKUP(G3881,'DANH MỤC'!$I:$K,2,0)</f>
        <v>KH 0229</v>
      </c>
      <c r="I3881" t="str">
        <f>VLOOKUP(G3881,'DANH MỤC'!$I:$K,3,0)</f>
        <v>Bạc Liêu</v>
      </c>
      <c r="J3881" s="8" t="s">
        <v>5939</v>
      </c>
      <c r="K3881" t="str">
        <f>VLOOKUP(J3881,'DANH MỤC'!$A$1:$B$19,2,0)</f>
        <v>Sản phẩm 0001</v>
      </c>
      <c r="L3881" t="s">
        <v>15</v>
      </c>
      <c r="M3881">
        <v>1</v>
      </c>
      <c r="N3881" s="3">
        <f>IF(LEFT(K3881,1)="S",VLOOKUP(K3881,'DANH MỤC'!$B:$D,2,0),VLOOKUP(K3881,'DANH MỤC'!$B:$D,3,0))</f>
        <v>3000000</v>
      </c>
      <c r="O3881">
        <v>0</v>
      </c>
      <c r="P3881" s="3">
        <f>N3881*O3881%*CSDL[[#This Row],[SỐ LƯỢNG]]</f>
        <v>0</v>
      </c>
      <c r="Q3881" s="3">
        <f t="shared" si="1840"/>
        <v>3000000</v>
      </c>
    </row>
    <row r="3882" spans="1:17" x14ac:dyDescent="0.3">
      <c r="A3882" s="23" t="str">
        <f>A3881</f>
        <v>29/04/2019</v>
      </c>
      <c r="B3882" s="8" t="str">
        <f>B3881</f>
        <v>29/04/2019</v>
      </c>
      <c r="C3882" s="8">
        <v>4</v>
      </c>
      <c r="D3882" s="8" t="str">
        <f>D3881</f>
        <v>DH13115</v>
      </c>
      <c r="E3882" s="8" t="str">
        <f>E3881</f>
        <v>anh.hong</v>
      </c>
      <c r="F3882" s="8" t="str">
        <f>VLOOKUP(E3882,'DANH MỤC'!$F:$G,2,0)</f>
        <v>Nhóm 1</v>
      </c>
      <c r="G3882" s="8" t="str">
        <f>G3881</f>
        <v>KH0229</v>
      </c>
      <c r="H3882" t="str">
        <f>VLOOKUP(G3882,'DANH MỤC'!$I:$K,2,0)</f>
        <v>KH 0229</v>
      </c>
      <c r="I3882" t="str">
        <f>VLOOKUP(G3882,'DANH MỤC'!$I:$K,3,0)</f>
        <v>Bạc Liêu</v>
      </c>
      <c r="J3882" s="8" t="s">
        <v>5944</v>
      </c>
      <c r="K3882" t="str">
        <f>VLOOKUP(J3882,'DANH MỤC'!$A$1:$B$19,2,0)</f>
        <v>Hàng tặng 0001</v>
      </c>
      <c r="L3882" t="s">
        <v>24</v>
      </c>
      <c r="M3882">
        <v>2</v>
      </c>
      <c r="N3882" s="3">
        <f>IF(LEFT(K3882,1)="S",VLOOKUP(K3882,'DANH MỤC'!$B:$D,2,0),VLOOKUP(K3882,'DANH MỤC'!$B:$D,3,0))</f>
        <v>200000</v>
      </c>
      <c r="O3882">
        <v>100</v>
      </c>
      <c r="P3882" s="3">
        <f>N3882*O3882%*CSDL[[#This Row],[SỐ LƯỢNG]]</f>
        <v>400000</v>
      </c>
      <c r="Q3882" s="3">
        <f t="shared" si="1840"/>
        <v>0</v>
      </c>
    </row>
    <row r="3883" spans="1:17" x14ac:dyDescent="0.3">
      <c r="A3883" s="23" t="s">
        <v>2011</v>
      </c>
      <c r="B3883" s="8" t="s">
        <v>2011</v>
      </c>
      <c r="C3883" s="8">
        <v>4</v>
      </c>
      <c r="D3883" s="8" t="s">
        <v>2041</v>
      </c>
      <c r="E3883" s="8" t="s">
        <v>13822</v>
      </c>
      <c r="F3883" s="8" t="str">
        <f>VLOOKUP(E3883,'DANH MỤC'!$F:$G,2,0)</f>
        <v>Nhóm 1</v>
      </c>
      <c r="G3883" s="8" t="s">
        <v>7612</v>
      </c>
      <c r="H3883" t="str">
        <f>VLOOKUP(G3883,'DANH MỤC'!$I:$K,2,0)</f>
        <v>KH 1603</v>
      </c>
      <c r="I3883" t="str">
        <f>VLOOKUP(G3883,'DANH MỤC'!$I:$K,3,0)</f>
        <v>Tiền Giang</v>
      </c>
      <c r="J3883" s="8" t="s">
        <v>19</v>
      </c>
      <c r="K3883" t="str">
        <f>VLOOKUP(J3883,'DANH MỤC'!$A$1:$B$19,2,0)</f>
        <v>Sản phẩm 0003</v>
      </c>
      <c r="L3883" t="s">
        <v>15</v>
      </c>
      <c r="M3883">
        <v>1</v>
      </c>
      <c r="N3883" s="3">
        <f>IF(LEFT(K3883,1)="S",VLOOKUP(K3883,'DANH MỤC'!$B:$D,2,0),VLOOKUP(K3883,'DANH MỤC'!$B:$D,3,0))</f>
        <v>2500000</v>
      </c>
      <c r="O3883">
        <v>0</v>
      </c>
      <c r="P3883" s="3">
        <f>N3883*O3883%*CSDL[[#This Row],[SỐ LƯỢNG]]</f>
        <v>0</v>
      </c>
      <c r="Q3883" s="3">
        <f t="shared" si="1840"/>
        <v>2500000</v>
      </c>
    </row>
    <row r="3884" spans="1:17" x14ac:dyDescent="0.3">
      <c r="A3884" s="23" t="str">
        <f>A3883</f>
        <v>29/04/2019</v>
      </c>
      <c r="B3884" s="8" t="str">
        <f>B3883</f>
        <v>29/04/2019</v>
      </c>
      <c r="C3884" s="8">
        <v>4</v>
      </c>
      <c r="D3884" s="8" t="str">
        <f>D3883</f>
        <v>DH13114</v>
      </c>
      <c r="E3884" s="8" t="str">
        <f>E3883</f>
        <v>anh.hong</v>
      </c>
      <c r="F3884" s="8" t="str">
        <f>VLOOKUP(E3884,'DANH MỤC'!$F:$G,2,0)</f>
        <v>Nhóm 1</v>
      </c>
      <c r="G3884" s="8" t="str">
        <f>G3883</f>
        <v>KH1603</v>
      </c>
      <c r="H3884" t="str">
        <f>VLOOKUP(G3884,'DANH MỤC'!$I:$K,2,0)</f>
        <v>KH 1603</v>
      </c>
      <c r="I3884" t="str">
        <f>VLOOKUP(G3884,'DANH MỤC'!$I:$K,3,0)</f>
        <v>Tiền Giang</v>
      </c>
      <c r="J3884" s="8" t="s">
        <v>5948</v>
      </c>
      <c r="K3884" t="str">
        <f>VLOOKUP(J3884,'DANH MỤC'!$A$1:$B$19,2,0)</f>
        <v>Hàng tặng 0005</v>
      </c>
      <c r="L3884" t="s">
        <v>51</v>
      </c>
      <c r="M3884">
        <v>1</v>
      </c>
      <c r="N3884" s="3">
        <f>IF(LEFT(K3884,1)="S",VLOOKUP(K3884,'DANH MỤC'!$B:$D,2,0),VLOOKUP(K3884,'DANH MỤC'!$B:$D,3,0))</f>
        <v>300000</v>
      </c>
      <c r="O3884">
        <v>0</v>
      </c>
      <c r="P3884" s="3">
        <f>N3884*O3884%*CSDL[[#This Row],[SỐ LƯỢNG]]</f>
        <v>0</v>
      </c>
      <c r="Q3884" s="3">
        <f t="shared" si="1840"/>
        <v>300000</v>
      </c>
    </row>
    <row r="3885" spans="1:17" x14ac:dyDescent="0.3">
      <c r="A3885" s="23" t="s">
        <v>2011</v>
      </c>
      <c r="B3885" s="8" t="s">
        <v>2011</v>
      </c>
      <c r="C3885" s="8">
        <v>4</v>
      </c>
      <c r="D3885" s="8" t="s">
        <v>2042</v>
      </c>
      <c r="E3885" s="8" t="s">
        <v>13822</v>
      </c>
      <c r="F3885" s="8" t="str">
        <f>VLOOKUP(E3885,'DANH MỤC'!$F:$G,2,0)</f>
        <v>Nhóm 1</v>
      </c>
      <c r="G3885" s="8" t="s">
        <v>7613</v>
      </c>
      <c r="H3885" t="str">
        <f>VLOOKUP(G3885,'DANH MỤC'!$I:$K,2,0)</f>
        <v>KH 1604</v>
      </c>
      <c r="I3885" t="str">
        <f>VLOOKUP(G3885,'DANH MỤC'!$I:$K,3,0)</f>
        <v>Khánh Hòa</v>
      </c>
      <c r="J3885" s="8" t="s">
        <v>5939</v>
      </c>
      <c r="K3885" t="str">
        <f>VLOOKUP(J3885,'DANH MỤC'!$A$1:$B$19,2,0)</f>
        <v>Sản phẩm 0001</v>
      </c>
      <c r="L3885" t="s">
        <v>15</v>
      </c>
      <c r="M3885">
        <v>1</v>
      </c>
      <c r="N3885" s="3">
        <f>IF(LEFT(K3885,1)="S",VLOOKUP(K3885,'DANH MỤC'!$B:$D,2,0),VLOOKUP(K3885,'DANH MỤC'!$B:$D,3,0))</f>
        <v>3000000</v>
      </c>
      <c r="O3885">
        <v>0</v>
      </c>
      <c r="P3885" s="3">
        <f>N3885*O3885%*CSDL[[#This Row],[SỐ LƯỢNG]]</f>
        <v>0</v>
      </c>
      <c r="Q3885" s="3">
        <f t="shared" si="1840"/>
        <v>3000000</v>
      </c>
    </row>
    <row r="3886" spans="1:17" x14ac:dyDescent="0.3">
      <c r="A3886" s="23" t="str">
        <f>A3885</f>
        <v>29/04/2019</v>
      </c>
      <c r="B3886" s="8" t="str">
        <f>B3885</f>
        <v>29/04/2019</v>
      </c>
      <c r="C3886" s="8">
        <v>4</v>
      </c>
      <c r="D3886" s="8" t="str">
        <f>D3885</f>
        <v>DH13113</v>
      </c>
      <c r="E3886" s="8" t="str">
        <f>E3885</f>
        <v>anh.hong</v>
      </c>
      <c r="F3886" s="8" t="str">
        <f>VLOOKUP(E3886,'DANH MỤC'!$F:$G,2,0)</f>
        <v>Nhóm 1</v>
      </c>
      <c r="G3886" s="8" t="str">
        <f>G3885</f>
        <v>KH1604</v>
      </c>
      <c r="H3886" t="str">
        <f>VLOOKUP(G3886,'DANH MỤC'!$I:$K,2,0)</f>
        <v>KH 1604</v>
      </c>
      <c r="I3886" t="str">
        <f>VLOOKUP(G3886,'DANH MỤC'!$I:$K,3,0)</f>
        <v>Khánh Hòa</v>
      </c>
      <c r="J3886" s="8" t="s">
        <v>5944</v>
      </c>
      <c r="K3886" t="str">
        <f>VLOOKUP(J3886,'DANH MỤC'!$A$1:$B$19,2,0)</f>
        <v>Hàng tặng 0001</v>
      </c>
      <c r="L3886" t="s">
        <v>24</v>
      </c>
      <c r="M3886">
        <v>2</v>
      </c>
      <c r="N3886" s="3">
        <f>IF(LEFT(K3886,1)="S",VLOOKUP(K3886,'DANH MỤC'!$B:$D,2,0),VLOOKUP(K3886,'DANH MỤC'!$B:$D,3,0))</f>
        <v>200000</v>
      </c>
      <c r="O3886">
        <v>100</v>
      </c>
      <c r="P3886" s="3">
        <f>N3886*O3886%*CSDL[[#This Row],[SỐ LƯỢNG]]</f>
        <v>400000</v>
      </c>
      <c r="Q3886" s="3">
        <f t="shared" si="1840"/>
        <v>0</v>
      </c>
    </row>
    <row r="3887" spans="1:17" x14ac:dyDescent="0.3">
      <c r="A3887" s="23" t="s">
        <v>2011</v>
      </c>
      <c r="B3887" s="8" t="s">
        <v>2011</v>
      </c>
      <c r="C3887" s="8">
        <v>4</v>
      </c>
      <c r="D3887" s="8" t="s">
        <v>2043</v>
      </c>
      <c r="E3887" s="8" t="s">
        <v>13822</v>
      </c>
      <c r="F3887" s="8" t="str">
        <f>VLOOKUP(E3887,'DANH MỤC'!$F:$G,2,0)</f>
        <v>Nhóm 1</v>
      </c>
      <c r="G3887" s="8" t="s">
        <v>6750</v>
      </c>
      <c r="H3887" t="str">
        <f>VLOOKUP(G3887,'DANH MỤC'!$I:$K,2,0)</f>
        <v>KH 0717</v>
      </c>
      <c r="I3887" t="str">
        <f>VLOOKUP(G3887,'DANH MỤC'!$I:$K,3,0)</f>
        <v>Lạng Sơn</v>
      </c>
      <c r="J3887" s="8" t="s">
        <v>5939</v>
      </c>
      <c r="K3887" t="str">
        <f>VLOOKUP(J3887,'DANH MỤC'!$A$1:$B$19,2,0)</f>
        <v>Sản phẩm 0001</v>
      </c>
      <c r="L3887" t="s">
        <v>15</v>
      </c>
      <c r="M3887">
        <v>1</v>
      </c>
      <c r="N3887" s="3">
        <f>IF(LEFT(K3887,1)="S",VLOOKUP(K3887,'DANH MỤC'!$B:$D,2,0),VLOOKUP(K3887,'DANH MỤC'!$B:$D,3,0))</f>
        <v>3000000</v>
      </c>
      <c r="O3887">
        <v>0</v>
      </c>
      <c r="P3887" s="3">
        <f>N3887*O3887%*CSDL[[#This Row],[SỐ LƯỢNG]]</f>
        <v>0</v>
      </c>
      <c r="Q3887" s="3">
        <f t="shared" si="1840"/>
        <v>3000000</v>
      </c>
    </row>
    <row r="3888" spans="1:17" x14ac:dyDescent="0.3">
      <c r="A3888" s="23" t="str">
        <f>A3887</f>
        <v>29/04/2019</v>
      </c>
      <c r="B3888" s="8" t="str">
        <f>B3887</f>
        <v>29/04/2019</v>
      </c>
      <c r="C3888" s="8">
        <v>4</v>
      </c>
      <c r="D3888" s="8" t="str">
        <f>D3887</f>
        <v>DH13112</v>
      </c>
      <c r="E3888" s="8" t="str">
        <f>E3887</f>
        <v>anh.hong</v>
      </c>
      <c r="F3888" s="8" t="str">
        <f>VLOOKUP(E3888,'DANH MỤC'!$F:$G,2,0)</f>
        <v>Nhóm 1</v>
      </c>
      <c r="G3888" s="8" t="str">
        <f>G3887</f>
        <v>KH0717</v>
      </c>
      <c r="H3888" t="str">
        <f>VLOOKUP(G3888,'DANH MỤC'!$I:$K,2,0)</f>
        <v>KH 0717</v>
      </c>
      <c r="I3888" t="str">
        <f>VLOOKUP(G3888,'DANH MỤC'!$I:$K,3,0)</f>
        <v>Lạng Sơn</v>
      </c>
      <c r="J3888" s="8" t="s">
        <v>5944</v>
      </c>
      <c r="K3888" t="str">
        <f>VLOOKUP(J3888,'DANH MỤC'!$A$1:$B$19,2,0)</f>
        <v>Hàng tặng 0001</v>
      </c>
      <c r="L3888" t="s">
        <v>24</v>
      </c>
      <c r="M3888">
        <v>2</v>
      </c>
      <c r="N3888" s="3">
        <f>IF(LEFT(K3888,1)="S",VLOOKUP(K3888,'DANH MỤC'!$B:$D,2,0),VLOOKUP(K3888,'DANH MỤC'!$B:$D,3,0))</f>
        <v>200000</v>
      </c>
      <c r="O3888">
        <v>100</v>
      </c>
      <c r="P3888" s="3">
        <f>N3888*O3888%*CSDL[[#This Row],[SỐ LƯỢNG]]</f>
        <v>400000</v>
      </c>
      <c r="Q3888" s="3">
        <f t="shared" si="1840"/>
        <v>0</v>
      </c>
    </row>
    <row r="3889" spans="1:17" x14ac:dyDescent="0.3">
      <c r="A3889" s="23" t="s">
        <v>2011</v>
      </c>
      <c r="B3889" s="8" t="s">
        <v>2011</v>
      </c>
      <c r="C3889" s="8">
        <v>4</v>
      </c>
      <c r="D3889" s="8" t="s">
        <v>2044</v>
      </c>
      <c r="E3889" s="8" t="s">
        <v>13822</v>
      </c>
      <c r="F3889" s="8" t="str">
        <f>VLOOKUP(E3889,'DANH MỤC'!$F:$G,2,0)</f>
        <v>Nhóm 1</v>
      </c>
      <c r="G3889" s="8" t="s">
        <v>7614</v>
      </c>
      <c r="H3889" t="str">
        <f>VLOOKUP(G3889,'DANH MỤC'!$I:$K,2,0)</f>
        <v>KH 1605</v>
      </c>
      <c r="I3889" t="str">
        <f>VLOOKUP(G3889,'DANH MỤC'!$I:$K,3,0)</f>
        <v>Bến Tre</v>
      </c>
      <c r="J3889" s="8" t="s">
        <v>19</v>
      </c>
      <c r="K3889" t="str">
        <f>VLOOKUP(J3889,'DANH MỤC'!$A$1:$B$19,2,0)</f>
        <v>Sản phẩm 0003</v>
      </c>
      <c r="L3889" t="s">
        <v>15</v>
      </c>
      <c r="M3889">
        <v>1</v>
      </c>
      <c r="N3889" s="3">
        <f>IF(LEFT(K3889,1)="S",VLOOKUP(K3889,'DANH MỤC'!$B:$D,2,0),VLOOKUP(K3889,'DANH MỤC'!$B:$D,3,0))</f>
        <v>2500000</v>
      </c>
      <c r="O3889">
        <v>0</v>
      </c>
      <c r="P3889" s="3">
        <f>N3889*O3889%*CSDL[[#This Row],[SỐ LƯỢNG]]</f>
        <v>0</v>
      </c>
      <c r="Q3889" s="3">
        <f t="shared" si="1840"/>
        <v>2500000</v>
      </c>
    </row>
    <row r="3890" spans="1:17" x14ac:dyDescent="0.3">
      <c r="A3890" s="23" t="str">
        <f t="shared" ref="A3890:A3892" si="1851">A3889</f>
        <v>29/04/2019</v>
      </c>
      <c r="B3890" s="8" t="str">
        <f t="shared" ref="B3890:B3892" si="1852">B3889</f>
        <v>29/04/2019</v>
      </c>
      <c r="C3890" s="8">
        <v>4</v>
      </c>
      <c r="D3890" s="8" t="str">
        <f t="shared" ref="D3890:D3892" si="1853">D3889</f>
        <v>DH13111</v>
      </c>
      <c r="E3890" s="8" t="str">
        <f t="shared" ref="E3890:E3892" si="1854">E3889</f>
        <v>anh.hong</v>
      </c>
      <c r="F3890" s="8" t="str">
        <f>VLOOKUP(E3890,'DANH MỤC'!$F:$G,2,0)</f>
        <v>Nhóm 1</v>
      </c>
      <c r="G3890" s="8" t="str">
        <f t="shared" ref="G3890:G3892" si="1855">G3889</f>
        <v>KH1605</v>
      </c>
      <c r="H3890" t="str">
        <f>VLOOKUP(G3890,'DANH MỤC'!$I:$K,2,0)</f>
        <v>KH 1605</v>
      </c>
      <c r="I3890" t="str">
        <f>VLOOKUP(G3890,'DANH MỤC'!$I:$K,3,0)</f>
        <v>Bến Tre</v>
      </c>
      <c r="J3890" s="8" t="s">
        <v>19</v>
      </c>
      <c r="K3890" t="str">
        <f>VLOOKUP(J3890,'DANH MỤC'!$A$1:$B$19,2,0)</f>
        <v>Sản phẩm 0003</v>
      </c>
      <c r="L3890" t="s">
        <v>15</v>
      </c>
      <c r="M3890">
        <v>1</v>
      </c>
      <c r="N3890" s="3">
        <f>IF(LEFT(K3890,1)="S",VLOOKUP(K3890,'DANH MỤC'!$B:$D,2,0),VLOOKUP(K3890,'DANH MỤC'!$B:$D,3,0))</f>
        <v>2500000</v>
      </c>
      <c r="O3890">
        <v>5</v>
      </c>
      <c r="P3890" s="3">
        <f>N3890*O3890%*CSDL[[#This Row],[SỐ LƯỢNG]]</f>
        <v>125000</v>
      </c>
      <c r="Q3890" s="3">
        <f t="shared" si="1840"/>
        <v>2375000</v>
      </c>
    </row>
    <row r="3891" spans="1:17" x14ac:dyDescent="0.3">
      <c r="A3891" s="23" t="str">
        <f t="shared" si="1851"/>
        <v>29/04/2019</v>
      </c>
      <c r="B3891" s="8" t="str">
        <f t="shared" si="1852"/>
        <v>29/04/2019</v>
      </c>
      <c r="C3891" s="8">
        <v>4</v>
      </c>
      <c r="D3891" s="8" t="str">
        <f t="shared" si="1853"/>
        <v>DH13111</v>
      </c>
      <c r="E3891" s="8" t="str">
        <f t="shared" si="1854"/>
        <v>anh.hong</v>
      </c>
      <c r="F3891" s="8" t="str">
        <f>VLOOKUP(E3891,'DANH MỤC'!$F:$G,2,0)</f>
        <v>Nhóm 1</v>
      </c>
      <c r="G3891" s="8" t="str">
        <f t="shared" si="1855"/>
        <v>KH1605</v>
      </c>
      <c r="H3891" t="str">
        <f>VLOOKUP(G3891,'DANH MỤC'!$I:$K,2,0)</f>
        <v>KH 1605</v>
      </c>
      <c r="I3891" t="str">
        <f>VLOOKUP(G3891,'DANH MỤC'!$I:$K,3,0)</f>
        <v>Bến Tre</v>
      </c>
      <c r="J3891" s="8" t="s">
        <v>19</v>
      </c>
      <c r="K3891" t="str">
        <f>VLOOKUP(J3891,'DANH MỤC'!$A$1:$B$19,2,0)</f>
        <v>Sản phẩm 0003</v>
      </c>
      <c r="L3891" t="s">
        <v>15</v>
      </c>
      <c r="M3891">
        <v>1</v>
      </c>
      <c r="N3891" s="3">
        <f>IF(LEFT(K3891,1)="S",VLOOKUP(K3891,'DANH MỤC'!$B:$D,2,0),VLOOKUP(K3891,'DANH MỤC'!$B:$D,3,0))</f>
        <v>2500000</v>
      </c>
      <c r="O3891">
        <v>10</v>
      </c>
      <c r="P3891" s="3">
        <f>N3891*O3891%*CSDL[[#This Row],[SỐ LƯỢNG]]</f>
        <v>250000</v>
      </c>
      <c r="Q3891" s="3">
        <f t="shared" si="1840"/>
        <v>2250000</v>
      </c>
    </row>
    <row r="3892" spans="1:17" x14ac:dyDescent="0.3">
      <c r="A3892" s="23" t="str">
        <f t="shared" si="1851"/>
        <v>29/04/2019</v>
      </c>
      <c r="B3892" s="8" t="str">
        <f t="shared" si="1852"/>
        <v>29/04/2019</v>
      </c>
      <c r="C3892" s="8">
        <v>4</v>
      </c>
      <c r="D3892" s="8" t="str">
        <f t="shared" si="1853"/>
        <v>DH13111</v>
      </c>
      <c r="E3892" s="8" t="str">
        <f t="shared" si="1854"/>
        <v>anh.hong</v>
      </c>
      <c r="F3892" s="8" t="str">
        <f>VLOOKUP(E3892,'DANH MỤC'!$F:$G,2,0)</f>
        <v>Nhóm 1</v>
      </c>
      <c r="G3892" s="8" t="str">
        <f t="shared" si="1855"/>
        <v>KH1605</v>
      </c>
      <c r="H3892" t="str">
        <f>VLOOKUP(G3892,'DANH MỤC'!$I:$K,2,0)</f>
        <v>KH 1605</v>
      </c>
      <c r="I3892" t="str">
        <f>VLOOKUP(G3892,'DANH MỤC'!$I:$K,3,0)</f>
        <v>Bến Tre</v>
      </c>
      <c r="J3892" s="8" t="s">
        <v>5948</v>
      </c>
      <c r="K3892" t="str">
        <f>VLOOKUP(J3892,'DANH MỤC'!$A$1:$B$19,2,0)</f>
        <v>Hàng tặng 0005</v>
      </c>
      <c r="L3892" t="s">
        <v>51</v>
      </c>
      <c r="M3892">
        <v>1</v>
      </c>
      <c r="N3892" s="3">
        <f>IF(LEFT(K3892,1)="S",VLOOKUP(K3892,'DANH MỤC'!$B:$D,2,0),VLOOKUP(K3892,'DANH MỤC'!$B:$D,3,0))</f>
        <v>300000</v>
      </c>
      <c r="O3892">
        <v>0</v>
      </c>
      <c r="P3892" s="3">
        <f>N3892*O3892%*CSDL[[#This Row],[SỐ LƯỢNG]]</f>
        <v>0</v>
      </c>
      <c r="Q3892" s="3">
        <f t="shared" si="1840"/>
        <v>300000</v>
      </c>
    </row>
    <row r="3893" spans="1:17" x14ac:dyDescent="0.3">
      <c r="A3893" s="23" t="s">
        <v>2011</v>
      </c>
      <c r="B3893" s="8" t="s">
        <v>2011</v>
      </c>
      <c r="C3893" s="8">
        <v>4</v>
      </c>
      <c r="D3893" s="8" t="s">
        <v>2045</v>
      </c>
      <c r="E3893" s="8" t="s">
        <v>13822</v>
      </c>
      <c r="F3893" s="8" t="str">
        <f>VLOOKUP(E3893,'DANH MỤC'!$F:$G,2,0)</f>
        <v>Nhóm 1</v>
      </c>
      <c r="G3893" s="8" t="s">
        <v>7615</v>
      </c>
      <c r="H3893" t="str">
        <f>VLOOKUP(G3893,'DANH MỤC'!$I:$K,2,0)</f>
        <v>KH 1606</v>
      </c>
      <c r="I3893" t="str">
        <f>VLOOKUP(G3893,'DANH MỤC'!$I:$K,3,0)</f>
        <v>Bắc Giang</v>
      </c>
      <c r="J3893" s="8" t="s">
        <v>5939</v>
      </c>
      <c r="K3893" t="str">
        <f>VLOOKUP(J3893,'DANH MỤC'!$A$1:$B$19,2,0)</f>
        <v>Sản phẩm 0001</v>
      </c>
      <c r="L3893" t="s">
        <v>15</v>
      </c>
      <c r="M3893">
        <v>1</v>
      </c>
      <c r="N3893" s="3">
        <f>IF(LEFT(K3893,1)="S",VLOOKUP(K3893,'DANH MỤC'!$B:$D,2,0),VLOOKUP(K3893,'DANH MỤC'!$B:$D,3,0))</f>
        <v>3000000</v>
      </c>
      <c r="O3893">
        <v>0</v>
      </c>
      <c r="P3893" s="3">
        <f>N3893*O3893%*CSDL[[#This Row],[SỐ LƯỢNG]]</f>
        <v>0</v>
      </c>
      <c r="Q3893" s="3">
        <f t="shared" si="1840"/>
        <v>3000000</v>
      </c>
    </row>
    <row r="3894" spans="1:17" x14ac:dyDescent="0.3">
      <c r="A3894" s="23" t="str">
        <f>A3893</f>
        <v>29/04/2019</v>
      </c>
      <c r="B3894" s="8" t="str">
        <f>B3893</f>
        <v>29/04/2019</v>
      </c>
      <c r="C3894" s="8">
        <v>4</v>
      </c>
      <c r="D3894" s="8" t="str">
        <f>D3893</f>
        <v>DH13110</v>
      </c>
      <c r="E3894" s="8" t="str">
        <f>E3893</f>
        <v>anh.hong</v>
      </c>
      <c r="F3894" s="8" t="str">
        <f>VLOOKUP(E3894,'DANH MỤC'!$F:$G,2,0)</f>
        <v>Nhóm 1</v>
      </c>
      <c r="G3894" s="8" t="str">
        <f>G3893</f>
        <v>KH1606</v>
      </c>
      <c r="H3894" t="str">
        <f>VLOOKUP(G3894,'DANH MỤC'!$I:$K,2,0)</f>
        <v>KH 1606</v>
      </c>
      <c r="I3894" t="str">
        <f>VLOOKUP(G3894,'DANH MỤC'!$I:$K,3,0)</f>
        <v>Bắc Giang</v>
      </c>
      <c r="J3894" s="8" t="s">
        <v>5944</v>
      </c>
      <c r="K3894" t="str">
        <f>VLOOKUP(J3894,'DANH MỤC'!$A$1:$B$19,2,0)</f>
        <v>Hàng tặng 0001</v>
      </c>
      <c r="L3894" t="s">
        <v>24</v>
      </c>
      <c r="M3894">
        <v>2</v>
      </c>
      <c r="N3894" s="3">
        <f>IF(LEFT(K3894,1)="S",VLOOKUP(K3894,'DANH MỤC'!$B:$D,2,0),VLOOKUP(K3894,'DANH MỤC'!$B:$D,3,0))</f>
        <v>200000</v>
      </c>
      <c r="O3894">
        <v>100</v>
      </c>
      <c r="P3894" s="3">
        <f>N3894*O3894%*CSDL[[#This Row],[SỐ LƯỢNG]]</f>
        <v>400000</v>
      </c>
      <c r="Q3894" s="3">
        <f t="shared" si="1840"/>
        <v>0</v>
      </c>
    </row>
    <row r="3895" spans="1:17" x14ac:dyDescent="0.3">
      <c r="A3895" s="23" t="s">
        <v>2011</v>
      </c>
      <c r="B3895" s="8" t="s">
        <v>2011</v>
      </c>
      <c r="C3895" s="8">
        <v>4</v>
      </c>
      <c r="D3895" s="8" t="s">
        <v>2046</v>
      </c>
      <c r="E3895" s="8" t="s">
        <v>13822</v>
      </c>
      <c r="F3895" s="8" t="str">
        <f>VLOOKUP(E3895,'DANH MỤC'!$F:$G,2,0)</f>
        <v>Nhóm 1</v>
      </c>
      <c r="G3895" s="8" t="s">
        <v>7616</v>
      </c>
      <c r="H3895" t="str">
        <f>VLOOKUP(G3895,'DANH MỤC'!$I:$K,2,0)</f>
        <v>KH 1607</v>
      </c>
      <c r="I3895" t="str">
        <f>VLOOKUP(G3895,'DANH MỤC'!$I:$K,3,0)</f>
        <v>Hậu Giang</v>
      </c>
      <c r="J3895" s="8" t="s">
        <v>19</v>
      </c>
      <c r="K3895" t="str">
        <f>VLOOKUP(J3895,'DANH MỤC'!$A$1:$B$19,2,0)</f>
        <v>Sản phẩm 0003</v>
      </c>
      <c r="L3895" t="s">
        <v>15</v>
      </c>
      <c r="M3895">
        <v>1</v>
      </c>
      <c r="N3895" s="3">
        <f>IF(LEFT(K3895,1)="S",VLOOKUP(K3895,'DANH MỤC'!$B:$D,2,0),VLOOKUP(K3895,'DANH MỤC'!$B:$D,3,0))</f>
        <v>2500000</v>
      </c>
      <c r="O3895">
        <v>0</v>
      </c>
      <c r="P3895" s="3">
        <f>N3895*O3895%*CSDL[[#This Row],[SỐ LƯỢNG]]</f>
        <v>0</v>
      </c>
      <c r="Q3895" s="3">
        <f t="shared" si="1840"/>
        <v>2500000</v>
      </c>
    </row>
    <row r="3896" spans="1:17" x14ac:dyDescent="0.3">
      <c r="A3896" s="23" t="str">
        <f t="shared" ref="A3896:A3898" si="1856">A3895</f>
        <v>29/04/2019</v>
      </c>
      <c r="B3896" s="8" t="str">
        <f t="shared" ref="B3896:B3898" si="1857">B3895</f>
        <v>29/04/2019</v>
      </c>
      <c r="C3896" s="8">
        <v>4</v>
      </c>
      <c r="D3896" s="8" t="str">
        <f t="shared" ref="D3896:D3898" si="1858">D3895</f>
        <v>DH13109</v>
      </c>
      <c r="E3896" s="8" t="str">
        <f t="shared" ref="E3896:E3898" si="1859">E3895</f>
        <v>anh.hong</v>
      </c>
      <c r="F3896" s="8" t="str">
        <f>VLOOKUP(E3896,'DANH MỤC'!$F:$G,2,0)</f>
        <v>Nhóm 1</v>
      </c>
      <c r="G3896" s="8" t="str">
        <f t="shared" ref="G3896:G3898" si="1860">G3895</f>
        <v>KH1607</v>
      </c>
      <c r="H3896" t="str">
        <f>VLOOKUP(G3896,'DANH MỤC'!$I:$K,2,0)</f>
        <v>KH 1607</v>
      </c>
      <c r="I3896" t="str">
        <f>VLOOKUP(G3896,'DANH MỤC'!$I:$K,3,0)</f>
        <v>Hậu Giang</v>
      </c>
      <c r="J3896" s="8" t="s">
        <v>5939</v>
      </c>
      <c r="K3896" t="str">
        <f>VLOOKUP(J3896,'DANH MỤC'!$A$1:$B$19,2,0)</f>
        <v>Sản phẩm 0001</v>
      </c>
      <c r="L3896" t="s">
        <v>15</v>
      </c>
      <c r="M3896">
        <v>1</v>
      </c>
      <c r="N3896" s="3">
        <f>IF(LEFT(K3896,1)="S",VLOOKUP(K3896,'DANH MỤC'!$B:$D,2,0),VLOOKUP(K3896,'DANH MỤC'!$B:$D,3,0))</f>
        <v>3000000</v>
      </c>
      <c r="O3896">
        <v>0</v>
      </c>
      <c r="P3896" s="3">
        <f>N3896*O3896%*CSDL[[#This Row],[SỐ LƯỢNG]]</f>
        <v>0</v>
      </c>
      <c r="Q3896" s="3">
        <f t="shared" si="1840"/>
        <v>3000000</v>
      </c>
    </row>
    <row r="3897" spans="1:17" x14ac:dyDescent="0.3">
      <c r="A3897" s="23" t="str">
        <f t="shared" si="1856"/>
        <v>29/04/2019</v>
      </c>
      <c r="B3897" s="8" t="str">
        <f t="shared" si="1857"/>
        <v>29/04/2019</v>
      </c>
      <c r="C3897" s="8">
        <v>4</v>
      </c>
      <c r="D3897" s="8" t="str">
        <f t="shared" si="1858"/>
        <v>DH13109</v>
      </c>
      <c r="E3897" s="8" t="str">
        <f t="shared" si="1859"/>
        <v>anh.hong</v>
      </c>
      <c r="F3897" s="8" t="str">
        <f>VLOOKUP(E3897,'DANH MỤC'!$F:$G,2,0)</f>
        <v>Nhóm 1</v>
      </c>
      <c r="G3897" s="8" t="str">
        <f t="shared" si="1860"/>
        <v>KH1607</v>
      </c>
      <c r="H3897" t="str">
        <f>VLOOKUP(G3897,'DANH MỤC'!$I:$K,2,0)</f>
        <v>KH 1607</v>
      </c>
      <c r="I3897" t="str">
        <f>VLOOKUP(G3897,'DANH MỤC'!$I:$K,3,0)</f>
        <v>Hậu Giang</v>
      </c>
      <c r="J3897" s="8" t="s">
        <v>5948</v>
      </c>
      <c r="K3897" t="str">
        <f>VLOOKUP(J3897,'DANH MỤC'!$A$1:$B$19,2,0)</f>
        <v>Hàng tặng 0005</v>
      </c>
      <c r="L3897" t="s">
        <v>51</v>
      </c>
      <c r="M3897">
        <v>1</v>
      </c>
      <c r="N3897" s="3">
        <f>IF(LEFT(K3897,1)="S",VLOOKUP(K3897,'DANH MỤC'!$B:$D,2,0),VLOOKUP(K3897,'DANH MỤC'!$B:$D,3,0))</f>
        <v>300000</v>
      </c>
      <c r="O3897">
        <v>0</v>
      </c>
      <c r="P3897" s="3">
        <f>N3897*O3897%*CSDL[[#This Row],[SỐ LƯỢNG]]</f>
        <v>0</v>
      </c>
      <c r="Q3897" s="3">
        <f t="shared" si="1840"/>
        <v>300000</v>
      </c>
    </row>
    <row r="3898" spans="1:17" x14ac:dyDescent="0.3">
      <c r="A3898" s="23" t="str">
        <f t="shared" si="1856"/>
        <v>29/04/2019</v>
      </c>
      <c r="B3898" s="8" t="str">
        <f t="shared" si="1857"/>
        <v>29/04/2019</v>
      </c>
      <c r="C3898" s="8">
        <v>4</v>
      </c>
      <c r="D3898" s="8" t="str">
        <f t="shared" si="1858"/>
        <v>DH13109</v>
      </c>
      <c r="E3898" s="8" t="str">
        <f t="shared" si="1859"/>
        <v>anh.hong</v>
      </c>
      <c r="F3898" s="8" t="str">
        <f>VLOOKUP(E3898,'DANH MỤC'!$F:$G,2,0)</f>
        <v>Nhóm 1</v>
      </c>
      <c r="G3898" s="8" t="str">
        <f t="shared" si="1860"/>
        <v>KH1607</v>
      </c>
      <c r="H3898" t="str">
        <f>VLOOKUP(G3898,'DANH MỤC'!$I:$K,2,0)</f>
        <v>KH 1607</v>
      </c>
      <c r="I3898" t="str">
        <f>VLOOKUP(G3898,'DANH MỤC'!$I:$K,3,0)</f>
        <v>Hậu Giang</v>
      </c>
      <c r="J3898" s="8" t="s">
        <v>5946</v>
      </c>
      <c r="K3898" t="str">
        <f>VLOOKUP(J3898,'DANH MỤC'!$A$1:$B$19,2,0)</f>
        <v>Hàng tặng 0003</v>
      </c>
      <c r="L3898" t="s">
        <v>46</v>
      </c>
      <c r="M3898">
        <v>1</v>
      </c>
      <c r="N3898" s="3">
        <f>IF(LEFT(K3898,1)="S",VLOOKUP(K3898,'DANH MỤC'!$B:$D,2,0),VLOOKUP(K3898,'DANH MỤC'!$B:$D,3,0))</f>
        <v>300000</v>
      </c>
      <c r="O3898">
        <v>0</v>
      </c>
      <c r="P3898" s="3">
        <f>N3898*O3898%*CSDL[[#This Row],[SỐ LƯỢNG]]</f>
        <v>0</v>
      </c>
      <c r="Q3898" s="3">
        <f t="shared" si="1840"/>
        <v>300000</v>
      </c>
    </row>
    <row r="3899" spans="1:17" x14ac:dyDescent="0.3">
      <c r="A3899" s="23" t="s">
        <v>2011</v>
      </c>
      <c r="B3899" s="8" t="s">
        <v>2011</v>
      </c>
      <c r="C3899" s="8">
        <v>4</v>
      </c>
      <c r="D3899" s="8" t="s">
        <v>2047</v>
      </c>
      <c r="E3899" s="8" t="s">
        <v>13822</v>
      </c>
      <c r="F3899" s="8" t="str">
        <f>VLOOKUP(E3899,'DANH MỤC'!$F:$G,2,0)</f>
        <v>Nhóm 1</v>
      </c>
      <c r="G3899" s="8" t="s">
        <v>7617</v>
      </c>
      <c r="H3899" t="str">
        <f>VLOOKUP(G3899,'DANH MỤC'!$I:$K,2,0)</f>
        <v>KH 1608</v>
      </c>
      <c r="I3899" t="str">
        <f>VLOOKUP(G3899,'DANH MỤC'!$I:$K,3,0)</f>
        <v>Quảng Ngãi</v>
      </c>
      <c r="J3899" s="8" t="s">
        <v>14</v>
      </c>
      <c r="K3899" t="str">
        <f>VLOOKUP(J3899,'DANH MỤC'!$A$1:$B$19,2,0)</f>
        <v>Sản phẩm 0004</v>
      </c>
      <c r="L3899" t="s">
        <v>15</v>
      </c>
      <c r="M3899">
        <v>1</v>
      </c>
      <c r="N3899" s="3">
        <f>IF(LEFT(K3899,1)="S",VLOOKUP(K3899,'DANH MỤC'!$B:$D,2,0),VLOOKUP(K3899,'DANH MỤC'!$B:$D,3,0))</f>
        <v>3500000</v>
      </c>
      <c r="O3899">
        <v>0</v>
      </c>
      <c r="P3899" s="3">
        <f>N3899*O3899%*CSDL[[#This Row],[SỐ LƯỢNG]]</f>
        <v>0</v>
      </c>
      <c r="Q3899" s="3">
        <f t="shared" si="1840"/>
        <v>3500000</v>
      </c>
    </row>
    <row r="3900" spans="1:17" x14ac:dyDescent="0.3">
      <c r="A3900" s="23" t="str">
        <f>A3899</f>
        <v>29/04/2019</v>
      </c>
      <c r="B3900" s="8" t="str">
        <f>B3899</f>
        <v>29/04/2019</v>
      </c>
      <c r="C3900" s="8">
        <v>4</v>
      </c>
      <c r="D3900" s="8" t="str">
        <f>D3899</f>
        <v>DH13108</v>
      </c>
      <c r="E3900" s="8" t="str">
        <f>E3899</f>
        <v>anh.hong</v>
      </c>
      <c r="F3900" s="8" t="str">
        <f>VLOOKUP(E3900,'DANH MỤC'!$F:$G,2,0)</f>
        <v>Nhóm 1</v>
      </c>
      <c r="G3900" s="8" t="str">
        <f>G3899</f>
        <v>KH1608</v>
      </c>
      <c r="H3900" t="str">
        <f>VLOOKUP(G3900,'DANH MỤC'!$I:$K,2,0)</f>
        <v>KH 1608</v>
      </c>
      <c r="I3900" t="str">
        <f>VLOOKUP(G3900,'DANH MỤC'!$I:$K,3,0)</f>
        <v>Quảng Ngãi</v>
      </c>
      <c r="J3900" s="8" t="s">
        <v>5948</v>
      </c>
      <c r="K3900" t="str">
        <f>VLOOKUP(J3900,'DANH MỤC'!$A$1:$B$19,2,0)</f>
        <v>Hàng tặng 0005</v>
      </c>
      <c r="L3900" t="s">
        <v>51</v>
      </c>
      <c r="M3900">
        <v>1</v>
      </c>
      <c r="N3900" s="3">
        <f>IF(LEFT(K3900,1)="S",VLOOKUP(K3900,'DANH MỤC'!$B:$D,2,0),VLOOKUP(K3900,'DANH MỤC'!$B:$D,3,0))</f>
        <v>300000</v>
      </c>
      <c r="O3900">
        <v>0</v>
      </c>
      <c r="P3900" s="3">
        <f>N3900*O3900%*CSDL[[#This Row],[SỐ LƯỢNG]]</f>
        <v>0</v>
      </c>
      <c r="Q3900" s="3">
        <f t="shared" si="1840"/>
        <v>300000</v>
      </c>
    </row>
    <row r="3901" spans="1:17" x14ac:dyDescent="0.3">
      <c r="A3901" s="23" t="s">
        <v>2011</v>
      </c>
      <c r="B3901" s="8" t="s">
        <v>2011</v>
      </c>
      <c r="C3901" s="8">
        <v>4</v>
      </c>
      <c r="D3901" s="8" t="s">
        <v>2048</v>
      </c>
      <c r="E3901" s="8" t="s">
        <v>13822</v>
      </c>
      <c r="F3901" s="8" t="str">
        <f>VLOOKUP(E3901,'DANH MỤC'!$F:$G,2,0)</f>
        <v>Nhóm 1</v>
      </c>
      <c r="G3901" s="8" t="s">
        <v>7618</v>
      </c>
      <c r="H3901" t="str">
        <f>VLOOKUP(G3901,'DANH MỤC'!$I:$K,2,0)</f>
        <v>KH 1609</v>
      </c>
      <c r="I3901" t="str">
        <f>VLOOKUP(G3901,'DANH MỤC'!$I:$K,3,0)</f>
        <v>Hồ Chí Minh</v>
      </c>
      <c r="J3901" s="8" t="s">
        <v>14</v>
      </c>
      <c r="K3901" t="str">
        <f>VLOOKUP(J3901,'DANH MỤC'!$A$1:$B$19,2,0)</f>
        <v>Sản phẩm 0004</v>
      </c>
      <c r="L3901" t="s">
        <v>15</v>
      </c>
      <c r="M3901">
        <v>1</v>
      </c>
      <c r="N3901" s="3">
        <f>IF(LEFT(K3901,1)="S",VLOOKUP(K3901,'DANH MỤC'!$B:$D,2,0),VLOOKUP(K3901,'DANH MỤC'!$B:$D,3,0))</f>
        <v>3500000</v>
      </c>
      <c r="O3901">
        <v>0</v>
      </c>
      <c r="P3901" s="3">
        <f>N3901*O3901%*CSDL[[#This Row],[SỐ LƯỢNG]]</f>
        <v>0</v>
      </c>
      <c r="Q3901" s="3">
        <f t="shared" si="1840"/>
        <v>3500000</v>
      </c>
    </row>
    <row r="3902" spans="1:17" x14ac:dyDescent="0.3">
      <c r="A3902" s="23" t="str">
        <f>A3901</f>
        <v>29/04/2019</v>
      </c>
      <c r="B3902" s="8" t="str">
        <f>B3901</f>
        <v>29/04/2019</v>
      </c>
      <c r="C3902" s="8">
        <v>4</v>
      </c>
      <c r="D3902" s="8" t="str">
        <f>D3901</f>
        <v>DH13107</v>
      </c>
      <c r="E3902" s="8" t="str">
        <f>E3901</f>
        <v>anh.hong</v>
      </c>
      <c r="F3902" s="8" t="str">
        <f>VLOOKUP(E3902,'DANH MỤC'!$F:$G,2,0)</f>
        <v>Nhóm 1</v>
      </c>
      <c r="G3902" s="8" t="str">
        <f>G3901</f>
        <v>KH1609</v>
      </c>
      <c r="H3902" t="str">
        <f>VLOOKUP(G3902,'DANH MỤC'!$I:$K,2,0)</f>
        <v>KH 1609</v>
      </c>
      <c r="I3902" t="str">
        <f>VLOOKUP(G3902,'DANH MỤC'!$I:$K,3,0)</f>
        <v>Hồ Chí Minh</v>
      </c>
      <c r="J3902" s="8" t="s">
        <v>5948</v>
      </c>
      <c r="K3902" t="str">
        <f>VLOOKUP(J3902,'DANH MỤC'!$A$1:$B$19,2,0)</f>
        <v>Hàng tặng 0005</v>
      </c>
      <c r="L3902" t="s">
        <v>51</v>
      </c>
      <c r="M3902">
        <v>1</v>
      </c>
      <c r="N3902" s="3">
        <f>IF(LEFT(K3902,1)="S",VLOOKUP(K3902,'DANH MỤC'!$B:$D,2,0),VLOOKUP(K3902,'DANH MỤC'!$B:$D,3,0))</f>
        <v>300000</v>
      </c>
      <c r="O3902">
        <v>0</v>
      </c>
      <c r="P3902" s="3">
        <f>N3902*O3902%*CSDL[[#This Row],[SỐ LƯỢNG]]</f>
        <v>0</v>
      </c>
      <c r="Q3902" s="3">
        <f t="shared" si="1840"/>
        <v>300000</v>
      </c>
    </row>
    <row r="3903" spans="1:17" x14ac:dyDescent="0.3">
      <c r="A3903" s="23" t="s">
        <v>2011</v>
      </c>
      <c r="B3903" s="8" t="s">
        <v>2011</v>
      </c>
      <c r="C3903" s="8">
        <v>4</v>
      </c>
      <c r="D3903" s="8" t="s">
        <v>2049</v>
      </c>
      <c r="E3903" s="8" t="s">
        <v>13822</v>
      </c>
      <c r="F3903" s="8" t="str">
        <f>VLOOKUP(E3903,'DANH MỤC'!$F:$G,2,0)</f>
        <v>Nhóm 1</v>
      </c>
      <c r="G3903" s="8" t="s">
        <v>7619</v>
      </c>
      <c r="H3903" t="str">
        <f>VLOOKUP(G3903,'DANH MỤC'!$I:$K,2,0)</f>
        <v>KH 1610</v>
      </c>
      <c r="I3903" t="str">
        <f>VLOOKUP(G3903,'DANH MỤC'!$I:$K,3,0)</f>
        <v>Hòa Bình</v>
      </c>
      <c r="J3903" s="8" t="s">
        <v>5939</v>
      </c>
      <c r="K3903" t="str">
        <f>VLOOKUP(J3903,'DANH MỤC'!$A$1:$B$19,2,0)</f>
        <v>Sản phẩm 0001</v>
      </c>
      <c r="L3903" t="s">
        <v>15</v>
      </c>
      <c r="M3903">
        <v>1</v>
      </c>
      <c r="N3903" s="3">
        <f>IF(LEFT(K3903,1)="S",VLOOKUP(K3903,'DANH MỤC'!$B:$D,2,0),VLOOKUP(K3903,'DANH MỤC'!$B:$D,3,0))</f>
        <v>3000000</v>
      </c>
      <c r="O3903">
        <v>10</v>
      </c>
      <c r="P3903" s="3">
        <f>N3903*O3903%*CSDL[[#This Row],[SỐ LƯỢNG]]</f>
        <v>300000</v>
      </c>
      <c r="Q3903" s="3">
        <f t="shared" si="1840"/>
        <v>2700000</v>
      </c>
    </row>
    <row r="3904" spans="1:17" x14ac:dyDescent="0.3">
      <c r="A3904" s="23" t="s">
        <v>2011</v>
      </c>
      <c r="B3904" s="8" t="s">
        <v>2011</v>
      </c>
      <c r="C3904" s="8">
        <v>4</v>
      </c>
      <c r="D3904" s="8" t="s">
        <v>2050</v>
      </c>
      <c r="E3904" s="8" t="s">
        <v>13814</v>
      </c>
      <c r="F3904" s="8" t="str">
        <f>VLOOKUP(E3904,'DANH MỤC'!$F:$G,2,0)</f>
        <v>Nhóm 1</v>
      </c>
      <c r="G3904" s="8" t="s">
        <v>7620</v>
      </c>
      <c r="H3904" t="str">
        <f>VLOOKUP(G3904,'DANH MỤC'!$I:$K,2,0)</f>
        <v>KH 1611</v>
      </c>
      <c r="I3904" t="str">
        <f>VLOOKUP(G3904,'DANH MỤC'!$I:$K,3,0)</f>
        <v>Bình Thuận</v>
      </c>
      <c r="J3904" s="8" t="s">
        <v>5940</v>
      </c>
      <c r="K3904" t="str">
        <f>VLOOKUP(J3904,'DANH MỤC'!$A$1:$B$19,2,0)</f>
        <v>Sản phẩm 0002</v>
      </c>
      <c r="L3904" t="s">
        <v>15</v>
      </c>
      <c r="M3904">
        <v>1</v>
      </c>
      <c r="N3904" s="3">
        <f>IF(LEFT(K3904,1)="S",VLOOKUP(K3904,'DANH MỤC'!$B:$D,2,0),VLOOKUP(K3904,'DANH MỤC'!$B:$D,3,0))</f>
        <v>2000000</v>
      </c>
      <c r="O3904">
        <v>10</v>
      </c>
      <c r="P3904" s="3">
        <f>N3904*O3904%*CSDL[[#This Row],[SỐ LƯỢNG]]</f>
        <v>200000</v>
      </c>
      <c r="Q3904" s="3">
        <f t="shared" si="1840"/>
        <v>1800000</v>
      </c>
    </row>
    <row r="3905" spans="1:17" x14ac:dyDescent="0.3">
      <c r="A3905" s="23" t="s">
        <v>2011</v>
      </c>
      <c r="B3905" s="8" t="s">
        <v>2011</v>
      </c>
      <c r="C3905" s="8">
        <v>4</v>
      </c>
      <c r="D3905" s="8" t="s">
        <v>2051</v>
      </c>
      <c r="E3905" s="8" t="s">
        <v>13814</v>
      </c>
      <c r="F3905" s="8" t="str">
        <f>VLOOKUP(E3905,'DANH MỤC'!$F:$G,2,0)</f>
        <v>Nhóm 1</v>
      </c>
      <c r="G3905" s="8" t="s">
        <v>6894</v>
      </c>
      <c r="H3905" t="str">
        <f>VLOOKUP(G3905,'DANH MỤC'!$I:$K,2,0)</f>
        <v>KH 0864</v>
      </c>
      <c r="I3905" t="str">
        <f>VLOOKUP(G3905,'DANH MỤC'!$I:$K,3,0)</f>
        <v>Hải Dương</v>
      </c>
      <c r="J3905" s="8" t="s">
        <v>5939</v>
      </c>
      <c r="K3905" t="str">
        <f>VLOOKUP(J3905,'DANH MỤC'!$A$1:$B$19,2,0)</f>
        <v>Sản phẩm 0001</v>
      </c>
      <c r="L3905" t="s">
        <v>15</v>
      </c>
      <c r="M3905">
        <v>1</v>
      </c>
      <c r="N3905" s="3">
        <f>IF(LEFT(K3905,1)="S",VLOOKUP(K3905,'DANH MỤC'!$B:$D,2,0),VLOOKUP(K3905,'DANH MỤC'!$B:$D,3,0))</f>
        <v>3000000</v>
      </c>
      <c r="O3905">
        <v>0</v>
      </c>
      <c r="P3905" s="3">
        <f>N3905*O3905%*CSDL[[#This Row],[SỐ LƯỢNG]]</f>
        <v>0</v>
      </c>
      <c r="Q3905" s="3">
        <f t="shared" si="1840"/>
        <v>3000000</v>
      </c>
    </row>
    <row r="3906" spans="1:17" x14ac:dyDescent="0.3">
      <c r="A3906" s="23" t="str">
        <f>A3905</f>
        <v>29/04/2019</v>
      </c>
      <c r="B3906" s="8" t="str">
        <f>B3905</f>
        <v>29/04/2019</v>
      </c>
      <c r="C3906" s="8">
        <v>4</v>
      </c>
      <c r="D3906" s="8" t="str">
        <f>D3905</f>
        <v>DH13103</v>
      </c>
      <c r="E3906" s="8" t="str">
        <f>E3905</f>
        <v>hai.vi</v>
      </c>
      <c r="F3906" s="8" t="str">
        <f>VLOOKUP(E3906,'DANH MỤC'!$F:$G,2,0)</f>
        <v>Nhóm 1</v>
      </c>
      <c r="G3906" s="8" t="str">
        <f>G3905</f>
        <v>KH0864</v>
      </c>
      <c r="H3906" t="str">
        <f>VLOOKUP(G3906,'DANH MỤC'!$I:$K,2,0)</f>
        <v>KH 0864</v>
      </c>
      <c r="I3906" t="str">
        <f>VLOOKUP(G3906,'DANH MỤC'!$I:$K,3,0)</f>
        <v>Hải Dương</v>
      </c>
      <c r="J3906" s="8" t="s">
        <v>5944</v>
      </c>
      <c r="K3906" t="str">
        <f>VLOOKUP(J3906,'DANH MỤC'!$A$1:$B$19,2,0)</f>
        <v>Hàng tặng 0001</v>
      </c>
      <c r="L3906" t="s">
        <v>24</v>
      </c>
      <c r="M3906">
        <v>2</v>
      </c>
      <c r="N3906" s="3">
        <f>IF(LEFT(K3906,1)="S",VLOOKUP(K3906,'DANH MỤC'!$B:$D,2,0),VLOOKUP(K3906,'DANH MỤC'!$B:$D,3,0))</f>
        <v>200000</v>
      </c>
      <c r="O3906">
        <v>100</v>
      </c>
      <c r="P3906" s="3">
        <f>N3906*O3906%*CSDL[[#This Row],[SỐ LƯỢNG]]</f>
        <v>400000</v>
      </c>
      <c r="Q3906" s="3">
        <f t="shared" si="1840"/>
        <v>0</v>
      </c>
    </row>
    <row r="3907" spans="1:17" x14ac:dyDescent="0.3">
      <c r="A3907" s="23" t="s">
        <v>2011</v>
      </c>
      <c r="B3907" s="8" t="s">
        <v>2011</v>
      </c>
      <c r="C3907" s="8">
        <v>4</v>
      </c>
      <c r="D3907" s="8" t="s">
        <v>2052</v>
      </c>
      <c r="E3907" s="8" t="s">
        <v>13814</v>
      </c>
      <c r="F3907" s="8" t="str">
        <f>VLOOKUP(E3907,'DANH MỤC'!$F:$G,2,0)</f>
        <v>Nhóm 1</v>
      </c>
      <c r="G3907" s="8" t="s">
        <v>7621</v>
      </c>
      <c r="H3907" t="str">
        <f>VLOOKUP(G3907,'DANH MỤC'!$I:$K,2,0)</f>
        <v>KH 1612</v>
      </c>
      <c r="I3907" t="str">
        <f>VLOOKUP(G3907,'DANH MỤC'!$I:$K,3,0)</f>
        <v>Đồng Tháp</v>
      </c>
      <c r="J3907" s="8" t="s">
        <v>5939</v>
      </c>
      <c r="K3907" t="str">
        <f>VLOOKUP(J3907,'DANH MỤC'!$A$1:$B$19,2,0)</f>
        <v>Sản phẩm 0001</v>
      </c>
      <c r="L3907" t="s">
        <v>15</v>
      </c>
      <c r="M3907">
        <v>1</v>
      </c>
      <c r="N3907" s="3">
        <f>IF(LEFT(K3907,1)="S",VLOOKUP(K3907,'DANH MỤC'!$B:$D,2,0),VLOOKUP(K3907,'DANH MỤC'!$B:$D,3,0))</f>
        <v>3000000</v>
      </c>
      <c r="O3907">
        <v>20</v>
      </c>
      <c r="P3907" s="3">
        <f>N3907*O3907%*CSDL[[#This Row],[SỐ LƯỢNG]]</f>
        <v>600000</v>
      </c>
      <c r="Q3907" s="3">
        <f t="shared" ref="Q3907:Q3970" si="1861">N3907*M3907-P3907</f>
        <v>2400000</v>
      </c>
    </row>
    <row r="3908" spans="1:17" x14ac:dyDescent="0.3">
      <c r="A3908" s="23" t="str">
        <f>A3907</f>
        <v>29/04/2019</v>
      </c>
      <c r="B3908" s="8" t="str">
        <f>B3907</f>
        <v>29/04/2019</v>
      </c>
      <c r="C3908" s="8">
        <v>4</v>
      </c>
      <c r="D3908" s="8" t="str">
        <f>D3907</f>
        <v>DH13102</v>
      </c>
      <c r="E3908" s="8" t="str">
        <f>E3907</f>
        <v>hai.vi</v>
      </c>
      <c r="F3908" s="8" t="str">
        <f>VLOOKUP(E3908,'DANH MỤC'!$F:$G,2,0)</f>
        <v>Nhóm 1</v>
      </c>
      <c r="G3908" s="8" t="str">
        <f>G3907</f>
        <v>KH1612</v>
      </c>
      <c r="H3908" t="str">
        <f>VLOOKUP(G3908,'DANH MỤC'!$I:$K,2,0)</f>
        <v>KH 1612</v>
      </c>
      <c r="I3908" t="str">
        <f>VLOOKUP(G3908,'DANH MỤC'!$I:$K,3,0)</f>
        <v>Đồng Tháp</v>
      </c>
      <c r="J3908" s="8" t="s">
        <v>5940</v>
      </c>
      <c r="K3908" t="str">
        <f>VLOOKUP(J3908,'DANH MỤC'!$A$1:$B$19,2,0)</f>
        <v>Sản phẩm 0002</v>
      </c>
      <c r="L3908" t="s">
        <v>15</v>
      </c>
      <c r="M3908">
        <v>1</v>
      </c>
      <c r="N3908" s="3">
        <f>IF(LEFT(K3908,1)="S",VLOOKUP(K3908,'DANH MỤC'!$B:$D,2,0),VLOOKUP(K3908,'DANH MỤC'!$B:$D,3,0))</f>
        <v>2000000</v>
      </c>
      <c r="O3908">
        <v>10</v>
      </c>
      <c r="P3908" s="3">
        <f>N3908*O3908%*CSDL[[#This Row],[SỐ LƯỢNG]]</f>
        <v>200000</v>
      </c>
      <c r="Q3908" s="3">
        <f t="shared" si="1861"/>
        <v>1800000</v>
      </c>
    </row>
    <row r="3909" spans="1:17" x14ac:dyDescent="0.3">
      <c r="A3909" s="23" t="s">
        <v>2011</v>
      </c>
      <c r="B3909" s="8" t="s">
        <v>2011</v>
      </c>
      <c r="C3909" s="8">
        <v>4</v>
      </c>
      <c r="D3909" s="8" t="s">
        <v>2053</v>
      </c>
      <c r="E3909" s="8" t="s">
        <v>13814</v>
      </c>
      <c r="F3909" s="8" t="str">
        <f>VLOOKUP(E3909,'DANH MỤC'!$F:$G,2,0)</f>
        <v>Nhóm 1</v>
      </c>
      <c r="G3909" s="8" t="s">
        <v>7622</v>
      </c>
      <c r="H3909" t="str">
        <f>VLOOKUP(G3909,'DANH MỤC'!$I:$K,2,0)</f>
        <v>KH 1613</v>
      </c>
      <c r="I3909" t="str">
        <f>VLOOKUP(G3909,'DANH MỤC'!$I:$K,3,0)</f>
        <v>Bạc Liêu</v>
      </c>
      <c r="J3909" s="8" t="s">
        <v>5940</v>
      </c>
      <c r="K3909" t="str">
        <f>VLOOKUP(J3909,'DANH MỤC'!$A$1:$B$19,2,0)</f>
        <v>Sản phẩm 0002</v>
      </c>
      <c r="L3909" t="s">
        <v>15</v>
      </c>
      <c r="M3909">
        <v>2</v>
      </c>
      <c r="N3909" s="3">
        <f>IF(LEFT(K3909,1)="S",VLOOKUP(K3909,'DANH MỤC'!$B:$D,2,0),VLOOKUP(K3909,'DANH MỤC'!$B:$D,3,0))</f>
        <v>2000000</v>
      </c>
      <c r="O3909">
        <v>5</v>
      </c>
      <c r="P3909" s="3">
        <f>N3909*O3909%*CSDL[[#This Row],[SỐ LƯỢNG]]</f>
        <v>200000</v>
      </c>
      <c r="Q3909" s="3">
        <f t="shared" si="1861"/>
        <v>3800000</v>
      </c>
    </row>
    <row r="3910" spans="1:17" x14ac:dyDescent="0.3">
      <c r="A3910" s="23" t="s">
        <v>2011</v>
      </c>
      <c r="B3910" s="8" t="s">
        <v>2011</v>
      </c>
      <c r="C3910" s="8">
        <v>4</v>
      </c>
      <c r="D3910" s="8" t="s">
        <v>2054</v>
      </c>
      <c r="E3910" s="8" t="s">
        <v>13814</v>
      </c>
      <c r="F3910" s="8" t="str">
        <f>VLOOKUP(E3910,'DANH MỤC'!$F:$G,2,0)</f>
        <v>Nhóm 1</v>
      </c>
      <c r="G3910" s="8" t="s">
        <v>7623</v>
      </c>
      <c r="H3910" t="str">
        <f>VLOOKUP(G3910,'DANH MỤC'!$I:$K,2,0)</f>
        <v>KH 1614</v>
      </c>
      <c r="I3910" t="str">
        <f>VLOOKUP(G3910,'DANH MỤC'!$I:$K,3,0)</f>
        <v>Sóc Trăng</v>
      </c>
      <c r="J3910" s="8" t="s">
        <v>14</v>
      </c>
      <c r="K3910" t="str">
        <f>VLOOKUP(J3910,'DANH MỤC'!$A$1:$B$19,2,0)</f>
        <v>Sản phẩm 0004</v>
      </c>
      <c r="L3910" t="s">
        <v>15</v>
      </c>
      <c r="M3910">
        <v>1</v>
      </c>
      <c r="N3910" s="3">
        <f>IF(LEFT(K3910,1)="S",VLOOKUP(K3910,'DANH MỤC'!$B:$D,2,0),VLOOKUP(K3910,'DANH MỤC'!$B:$D,3,0))</f>
        <v>3500000</v>
      </c>
      <c r="O3910">
        <v>5</v>
      </c>
      <c r="P3910" s="3">
        <f>N3910*O3910%*CSDL[[#This Row],[SỐ LƯỢNG]]</f>
        <v>175000</v>
      </c>
      <c r="Q3910" s="3">
        <f t="shared" si="1861"/>
        <v>3325000</v>
      </c>
    </row>
    <row r="3911" spans="1:17" x14ac:dyDescent="0.3">
      <c r="A3911" s="23" t="s">
        <v>2011</v>
      </c>
      <c r="B3911" s="8" t="s">
        <v>2011</v>
      </c>
      <c r="C3911" s="8">
        <v>4</v>
      </c>
      <c r="D3911" s="8" t="s">
        <v>2055</v>
      </c>
      <c r="E3911" s="8" t="s">
        <v>13814</v>
      </c>
      <c r="F3911" s="8" t="str">
        <f>VLOOKUP(E3911,'DANH MỤC'!$F:$G,2,0)</f>
        <v>Nhóm 1</v>
      </c>
      <c r="G3911" s="8" t="s">
        <v>7624</v>
      </c>
      <c r="H3911" t="str">
        <f>VLOOKUP(G3911,'DANH MỤC'!$I:$K,2,0)</f>
        <v>KH 1615</v>
      </c>
      <c r="I3911" t="str">
        <f>VLOOKUP(G3911,'DANH MỤC'!$I:$K,3,0)</f>
        <v>Thái Nguyên</v>
      </c>
      <c r="J3911" s="8" t="s">
        <v>5939</v>
      </c>
      <c r="K3911" t="str">
        <f>VLOOKUP(J3911,'DANH MỤC'!$A$1:$B$19,2,0)</f>
        <v>Sản phẩm 0001</v>
      </c>
      <c r="L3911" t="s">
        <v>15</v>
      </c>
      <c r="M3911">
        <v>2</v>
      </c>
      <c r="N3911" s="3">
        <f>IF(LEFT(K3911,1)="S",VLOOKUP(K3911,'DANH MỤC'!$B:$D,2,0),VLOOKUP(K3911,'DANH MỤC'!$B:$D,3,0))</f>
        <v>3000000</v>
      </c>
      <c r="O3911">
        <v>0</v>
      </c>
      <c r="P3911" s="3">
        <f>N3911*O3911%*CSDL[[#This Row],[SỐ LƯỢNG]]</f>
        <v>0</v>
      </c>
      <c r="Q3911" s="3">
        <f t="shared" si="1861"/>
        <v>6000000</v>
      </c>
    </row>
    <row r="3912" spans="1:17" x14ac:dyDescent="0.3">
      <c r="A3912" s="23" t="str">
        <f t="shared" ref="A3912:A3913" si="1862">A3911</f>
        <v>29/04/2019</v>
      </c>
      <c r="B3912" s="8" t="str">
        <f t="shared" ref="B3912:B3913" si="1863">B3911</f>
        <v>29/04/2019</v>
      </c>
      <c r="C3912" s="8">
        <v>4</v>
      </c>
      <c r="D3912" s="8" t="str">
        <f t="shared" ref="D3912:D3913" si="1864">D3911</f>
        <v>DH13098</v>
      </c>
      <c r="E3912" s="8" t="str">
        <f t="shared" ref="E3912:E3913" si="1865">E3911</f>
        <v>hai.vi</v>
      </c>
      <c r="F3912" s="8" t="str">
        <f>VLOOKUP(E3912,'DANH MỤC'!$F:$G,2,0)</f>
        <v>Nhóm 1</v>
      </c>
      <c r="G3912" s="8" t="str">
        <f t="shared" ref="G3912:G3913" si="1866">G3911</f>
        <v>KH1615</v>
      </c>
      <c r="H3912" t="str">
        <f>VLOOKUP(G3912,'DANH MỤC'!$I:$K,2,0)</f>
        <v>KH 1615</v>
      </c>
      <c r="I3912" t="str">
        <f>VLOOKUP(G3912,'DANH MỤC'!$I:$K,3,0)</f>
        <v>Thái Nguyên</v>
      </c>
      <c r="J3912" s="8" t="s">
        <v>5946</v>
      </c>
      <c r="K3912" t="str">
        <f>VLOOKUP(J3912,'DANH MỤC'!$A$1:$B$19,2,0)</f>
        <v>Hàng tặng 0003</v>
      </c>
      <c r="L3912" t="s">
        <v>46</v>
      </c>
      <c r="M3912">
        <v>1</v>
      </c>
      <c r="N3912" s="3">
        <f>IF(LEFT(K3912,1)="S",VLOOKUP(K3912,'DANH MỤC'!$B:$D,2,0),VLOOKUP(K3912,'DANH MỤC'!$B:$D,3,0))</f>
        <v>300000</v>
      </c>
      <c r="O3912">
        <v>0</v>
      </c>
      <c r="P3912" s="3">
        <f>N3912*O3912%*CSDL[[#This Row],[SỐ LƯỢNG]]</f>
        <v>0</v>
      </c>
      <c r="Q3912" s="3">
        <f t="shared" si="1861"/>
        <v>300000</v>
      </c>
    </row>
    <row r="3913" spans="1:17" x14ac:dyDescent="0.3">
      <c r="A3913" s="23" t="str">
        <f t="shared" si="1862"/>
        <v>29/04/2019</v>
      </c>
      <c r="B3913" s="8" t="str">
        <f t="shared" si="1863"/>
        <v>29/04/2019</v>
      </c>
      <c r="C3913" s="8">
        <v>4</v>
      </c>
      <c r="D3913" s="8" t="str">
        <f t="shared" si="1864"/>
        <v>DH13098</v>
      </c>
      <c r="E3913" s="8" t="str">
        <f t="shared" si="1865"/>
        <v>hai.vi</v>
      </c>
      <c r="F3913" s="8" t="str">
        <f>VLOOKUP(E3913,'DANH MỤC'!$F:$G,2,0)</f>
        <v>Nhóm 1</v>
      </c>
      <c r="G3913" s="8" t="str">
        <f t="shared" si="1866"/>
        <v>KH1615</v>
      </c>
      <c r="H3913" t="str">
        <f>VLOOKUP(G3913,'DANH MỤC'!$I:$K,2,0)</f>
        <v>KH 1615</v>
      </c>
      <c r="I3913" t="str">
        <f>VLOOKUP(G3913,'DANH MỤC'!$I:$K,3,0)</f>
        <v>Thái Nguyên</v>
      </c>
      <c r="J3913" s="8" t="s">
        <v>5948</v>
      </c>
      <c r="K3913" t="str">
        <f>VLOOKUP(J3913,'DANH MỤC'!$A$1:$B$19,2,0)</f>
        <v>Hàng tặng 0005</v>
      </c>
      <c r="L3913" t="s">
        <v>51</v>
      </c>
      <c r="M3913">
        <v>1</v>
      </c>
      <c r="N3913" s="3">
        <f>IF(LEFT(K3913,1)="S",VLOOKUP(K3913,'DANH MỤC'!$B:$D,2,0),VLOOKUP(K3913,'DANH MỤC'!$B:$D,3,0))</f>
        <v>300000</v>
      </c>
      <c r="O3913">
        <v>0</v>
      </c>
      <c r="P3913" s="3">
        <f>N3913*O3913%*CSDL[[#This Row],[SỐ LƯỢNG]]</f>
        <v>0</v>
      </c>
      <c r="Q3913" s="3">
        <f t="shared" si="1861"/>
        <v>300000</v>
      </c>
    </row>
    <row r="3914" spans="1:17" x14ac:dyDescent="0.3">
      <c r="A3914" s="23" t="s">
        <v>2011</v>
      </c>
      <c r="B3914" s="8" t="s">
        <v>2011</v>
      </c>
      <c r="C3914" s="8">
        <v>4</v>
      </c>
      <c r="D3914" s="8" t="s">
        <v>2056</v>
      </c>
      <c r="E3914" s="8" t="s">
        <v>13814</v>
      </c>
      <c r="F3914" s="8" t="str">
        <f>VLOOKUP(E3914,'DANH MỤC'!$F:$G,2,0)</f>
        <v>Nhóm 1</v>
      </c>
      <c r="G3914" s="8" t="s">
        <v>7625</v>
      </c>
      <c r="H3914" t="str">
        <f>VLOOKUP(G3914,'DANH MỤC'!$I:$K,2,0)</f>
        <v>KH 1616</v>
      </c>
      <c r="I3914" t="str">
        <f>VLOOKUP(G3914,'DANH MỤC'!$I:$K,3,0)</f>
        <v>Bình Dương</v>
      </c>
      <c r="J3914" s="8" t="s">
        <v>5940</v>
      </c>
      <c r="K3914" t="str">
        <f>VLOOKUP(J3914,'DANH MỤC'!$A$1:$B$19,2,0)</f>
        <v>Sản phẩm 0002</v>
      </c>
      <c r="L3914" t="s">
        <v>15</v>
      </c>
      <c r="M3914">
        <v>1</v>
      </c>
      <c r="N3914" s="3">
        <f>IF(LEFT(K3914,1)="S",VLOOKUP(K3914,'DANH MỤC'!$B:$D,2,0),VLOOKUP(K3914,'DANH MỤC'!$B:$D,3,0))</f>
        <v>2000000</v>
      </c>
      <c r="O3914">
        <v>5</v>
      </c>
      <c r="P3914" s="3">
        <f>N3914*O3914%*CSDL[[#This Row],[SỐ LƯỢNG]]</f>
        <v>100000</v>
      </c>
      <c r="Q3914" s="3">
        <f t="shared" si="1861"/>
        <v>1900000</v>
      </c>
    </row>
    <row r="3915" spans="1:17" x14ac:dyDescent="0.3">
      <c r="A3915" s="23" t="str">
        <f>A3914</f>
        <v>29/04/2019</v>
      </c>
      <c r="B3915" s="8" t="str">
        <f>B3914</f>
        <v>29/04/2019</v>
      </c>
      <c r="C3915" s="8">
        <v>4</v>
      </c>
      <c r="D3915" s="8" t="str">
        <f>D3914</f>
        <v>DH13097</v>
      </c>
      <c r="E3915" s="8" t="str">
        <f>E3914</f>
        <v>hai.vi</v>
      </c>
      <c r="F3915" s="8" t="str">
        <f>VLOOKUP(E3915,'DANH MỤC'!$F:$G,2,0)</f>
        <v>Nhóm 1</v>
      </c>
      <c r="G3915" s="8" t="str">
        <f>G3914</f>
        <v>KH1616</v>
      </c>
      <c r="H3915" t="str">
        <f>VLOOKUP(G3915,'DANH MỤC'!$I:$K,2,0)</f>
        <v>KH 1616</v>
      </c>
      <c r="I3915" t="str">
        <f>VLOOKUP(G3915,'DANH MỤC'!$I:$K,3,0)</f>
        <v>Bình Dương</v>
      </c>
      <c r="J3915" s="8" t="s">
        <v>5939</v>
      </c>
      <c r="K3915" t="str">
        <f>VLOOKUP(J3915,'DANH MỤC'!$A$1:$B$19,2,0)</f>
        <v>Sản phẩm 0001</v>
      </c>
      <c r="L3915" t="s">
        <v>15</v>
      </c>
      <c r="M3915">
        <v>1</v>
      </c>
      <c r="N3915" s="3">
        <f>IF(LEFT(K3915,1)="S",VLOOKUP(K3915,'DANH MỤC'!$B:$D,2,0),VLOOKUP(K3915,'DANH MỤC'!$B:$D,3,0))</f>
        <v>3000000</v>
      </c>
      <c r="O3915">
        <v>5</v>
      </c>
      <c r="P3915" s="3">
        <f>N3915*O3915%*CSDL[[#This Row],[SỐ LƯỢNG]]</f>
        <v>150000</v>
      </c>
      <c r="Q3915" s="3">
        <f t="shared" si="1861"/>
        <v>2850000</v>
      </c>
    </row>
    <row r="3916" spans="1:17" x14ac:dyDescent="0.3">
      <c r="A3916" s="23" t="s">
        <v>2011</v>
      </c>
      <c r="B3916" s="8" t="s">
        <v>2011</v>
      </c>
      <c r="C3916" s="8">
        <v>4</v>
      </c>
      <c r="D3916" s="8" t="s">
        <v>2057</v>
      </c>
      <c r="E3916" s="8" t="s">
        <v>13833</v>
      </c>
      <c r="F3916" s="8" t="str">
        <f>VLOOKUP(E3916,'DANH MỤC'!$F:$G,2,0)</f>
        <v>Nhóm 2</v>
      </c>
      <c r="G3916" s="8" t="s">
        <v>6571</v>
      </c>
      <c r="H3916" t="str">
        <f>VLOOKUP(G3916,'DANH MỤC'!$I:$K,2,0)</f>
        <v>KH 0538</v>
      </c>
      <c r="I3916" t="str">
        <f>VLOOKUP(G3916,'DANH MỤC'!$I:$K,3,0)</f>
        <v>Điện Biên</v>
      </c>
      <c r="J3916" s="8" t="s">
        <v>5940</v>
      </c>
      <c r="K3916" t="str">
        <f>VLOOKUP(J3916,'DANH MỤC'!$A$1:$B$19,2,0)</f>
        <v>Sản phẩm 0002</v>
      </c>
      <c r="L3916" t="s">
        <v>15</v>
      </c>
      <c r="M3916">
        <v>1</v>
      </c>
      <c r="N3916" s="3">
        <f>IF(LEFT(K3916,1)="S",VLOOKUP(K3916,'DANH MỤC'!$B:$D,2,0),VLOOKUP(K3916,'DANH MỤC'!$B:$D,3,0))</f>
        <v>2000000</v>
      </c>
      <c r="O3916">
        <v>0</v>
      </c>
      <c r="P3916" s="3">
        <f>N3916*O3916%*CSDL[[#This Row],[SỐ LƯỢNG]]</f>
        <v>0</v>
      </c>
      <c r="Q3916" s="3">
        <f t="shared" si="1861"/>
        <v>2000000</v>
      </c>
    </row>
    <row r="3917" spans="1:17" x14ac:dyDescent="0.3">
      <c r="A3917" s="23" t="str">
        <f>A3916</f>
        <v>29/04/2019</v>
      </c>
      <c r="B3917" s="8" t="str">
        <f>B3916</f>
        <v>29/04/2019</v>
      </c>
      <c r="C3917" s="8">
        <v>4</v>
      </c>
      <c r="D3917" s="8" t="str">
        <f>D3916</f>
        <v>DH13096</v>
      </c>
      <c r="E3917" s="8" t="str">
        <f>E3916</f>
        <v>anh.nguyen</v>
      </c>
      <c r="F3917" s="8" t="str">
        <f>VLOOKUP(E3917,'DANH MỤC'!$F:$G,2,0)</f>
        <v>Nhóm 2</v>
      </c>
      <c r="G3917" s="8" t="str">
        <f>G3916</f>
        <v>KH0538</v>
      </c>
      <c r="H3917" t="str">
        <f>VLOOKUP(G3917,'DANH MỤC'!$I:$K,2,0)</f>
        <v>KH 0538</v>
      </c>
      <c r="I3917" t="str">
        <f>VLOOKUP(G3917,'DANH MỤC'!$I:$K,3,0)</f>
        <v>Điện Biên</v>
      </c>
      <c r="J3917" s="8" t="s">
        <v>5944</v>
      </c>
      <c r="K3917" t="str">
        <f>VLOOKUP(J3917,'DANH MỤC'!$A$1:$B$19,2,0)</f>
        <v>Hàng tặng 0001</v>
      </c>
      <c r="L3917" t="s">
        <v>24</v>
      </c>
      <c r="M3917">
        <v>2</v>
      </c>
      <c r="N3917" s="3">
        <f>IF(LEFT(K3917,1)="S",VLOOKUP(K3917,'DANH MỤC'!$B:$D,2,0),VLOOKUP(K3917,'DANH MỤC'!$B:$D,3,0))</f>
        <v>200000</v>
      </c>
      <c r="O3917">
        <v>100</v>
      </c>
      <c r="P3917" s="3">
        <f>N3917*O3917%*CSDL[[#This Row],[SỐ LƯỢNG]]</f>
        <v>400000</v>
      </c>
      <c r="Q3917" s="3">
        <f t="shared" si="1861"/>
        <v>0</v>
      </c>
    </row>
    <row r="3918" spans="1:17" x14ac:dyDescent="0.3">
      <c r="A3918" s="23" t="s">
        <v>2011</v>
      </c>
      <c r="B3918" s="8" t="s">
        <v>2011</v>
      </c>
      <c r="C3918" s="8">
        <v>4</v>
      </c>
      <c r="D3918" s="8" t="s">
        <v>2058</v>
      </c>
      <c r="E3918" s="8" t="s">
        <v>13833</v>
      </c>
      <c r="F3918" s="8" t="str">
        <f>VLOOKUP(E3918,'DANH MỤC'!$F:$G,2,0)</f>
        <v>Nhóm 2</v>
      </c>
      <c r="G3918" s="8" t="s">
        <v>7626</v>
      </c>
      <c r="H3918" t="str">
        <f>VLOOKUP(G3918,'DANH MỤC'!$I:$K,2,0)</f>
        <v>KH 1617</v>
      </c>
      <c r="I3918" t="str">
        <f>VLOOKUP(G3918,'DANH MỤC'!$I:$K,3,0)</f>
        <v>Cà Mau</v>
      </c>
      <c r="J3918" s="8" t="s">
        <v>5940</v>
      </c>
      <c r="K3918" t="str">
        <f>VLOOKUP(J3918,'DANH MỤC'!$A$1:$B$19,2,0)</f>
        <v>Sản phẩm 0002</v>
      </c>
      <c r="L3918" t="s">
        <v>15</v>
      </c>
      <c r="M3918">
        <v>1</v>
      </c>
      <c r="N3918" s="3">
        <f>IF(LEFT(K3918,1)="S",VLOOKUP(K3918,'DANH MỤC'!$B:$D,2,0),VLOOKUP(K3918,'DANH MỤC'!$B:$D,3,0))</f>
        <v>2000000</v>
      </c>
      <c r="O3918">
        <v>0</v>
      </c>
      <c r="P3918" s="3">
        <f>N3918*O3918%*CSDL[[#This Row],[SỐ LƯỢNG]]</f>
        <v>0</v>
      </c>
      <c r="Q3918" s="3">
        <f t="shared" si="1861"/>
        <v>2000000</v>
      </c>
    </row>
    <row r="3919" spans="1:17" x14ac:dyDescent="0.3">
      <c r="A3919" s="23" t="str">
        <f>A3918</f>
        <v>29/04/2019</v>
      </c>
      <c r="B3919" s="8" t="str">
        <f>B3918</f>
        <v>29/04/2019</v>
      </c>
      <c r="C3919" s="8">
        <v>4</v>
      </c>
      <c r="D3919" s="8" t="str">
        <f>D3918</f>
        <v>DH13095</v>
      </c>
      <c r="E3919" s="8" t="str">
        <f>E3918</f>
        <v>anh.nguyen</v>
      </c>
      <c r="F3919" s="8" t="str">
        <f>VLOOKUP(E3919,'DANH MỤC'!$F:$G,2,0)</f>
        <v>Nhóm 2</v>
      </c>
      <c r="G3919" s="8" t="str">
        <f>G3918</f>
        <v>KH1617</v>
      </c>
      <c r="H3919" t="str">
        <f>VLOOKUP(G3919,'DANH MỤC'!$I:$K,2,0)</f>
        <v>KH 1617</v>
      </c>
      <c r="I3919" t="str">
        <f>VLOOKUP(G3919,'DANH MỤC'!$I:$K,3,0)</f>
        <v>Cà Mau</v>
      </c>
      <c r="J3919" s="8" t="s">
        <v>5944</v>
      </c>
      <c r="K3919" t="str">
        <f>VLOOKUP(J3919,'DANH MỤC'!$A$1:$B$19,2,0)</f>
        <v>Hàng tặng 0001</v>
      </c>
      <c r="L3919" t="s">
        <v>24</v>
      </c>
      <c r="M3919">
        <v>2</v>
      </c>
      <c r="N3919" s="3">
        <f>IF(LEFT(K3919,1)="S",VLOOKUP(K3919,'DANH MỤC'!$B:$D,2,0),VLOOKUP(K3919,'DANH MỤC'!$B:$D,3,0))</f>
        <v>200000</v>
      </c>
      <c r="O3919">
        <v>100</v>
      </c>
      <c r="P3919" s="3">
        <f>N3919*O3919%*CSDL[[#This Row],[SỐ LƯỢNG]]</f>
        <v>400000</v>
      </c>
      <c r="Q3919" s="3">
        <f t="shared" si="1861"/>
        <v>0</v>
      </c>
    </row>
    <row r="3920" spans="1:17" x14ac:dyDescent="0.3">
      <c r="A3920" s="23" t="s">
        <v>2011</v>
      </c>
      <c r="B3920" s="8" t="s">
        <v>2011</v>
      </c>
      <c r="C3920" s="8">
        <v>4</v>
      </c>
      <c r="D3920" s="8" t="s">
        <v>2059</v>
      </c>
      <c r="E3920" s="8" t="s">
        <v>13819</v>
      </c>
      <c r="F3920" s="8" t="str">
        <f>VLOOKUP(E3920,'DANH MỤC'!$F:$G,2,0)</f>
        <v>Nhóm 1</v>
      </c>
      <c r="G3920" s="8" t="s">
        <v>6420</v>
      </c>
      <c r="H3920" t="str">
        <f>VLOOKUP(G3920,'DANH MỤC'!$I:$K,2,0)</f>
        <v>KH 0387</v>
      </c>
      <c r="I3920" t="str">
        <f>VLOOKUP(G3920,'DANH MỤC'!$I:$K,3,0)</f>
        <v>Trà Vinh</v>
      </c>
      <c r="J3920" s="8" t="s">
        <v>5940</v>
      </c>
      <c r="K3920" t="str">
        <f>VLOOKUP(J3920,'DANH MỤC'!$A$1:$B$19,2,0)</f>
        <v>Sản phẩm 0002</v>
      </c>
      <c r="L3920" t="s">
        <v>15</v>
      </c>
      <c r="M3920">
        <v>1</v>
      </c>
      <c r="N3920" s="3">
        <f>IF(LEFT(K3920,1)="S",VLOOKUP(K3920,'DANH MỤC'!$B:$D,2,0),VLOOKUP(K3920,'DANH MỤC'!$B:$D,3,0))</f>
        <v>2000000</v>
      </c>
      <c r="O3920">
        <v>0</v>
      </c>
      <c r="P3920" s="3">
        <f>N3920*O3920%*CSDL[[#This Row],[SỐ LƯỢNG]]</f>
        <v>0</v>
      </c>
      <c r="Q3920" s="3">
        <f t="shared" si="1861"/>
        <v>2000000</v>
      </c>
    </row>
    <row r="3921" spans="1:17" x14ac:dyDescent="0.3">
      <c r="A3921" s="23" t="str">
        <f>A3920</f>
        <v>29/04/2019</v>
      </c>
      <c r="B3921" s="8" t="str">
        <f>B3920</f>
        <v>29/04/2019</v>
      </c>
      <c r="C3921" s="8">
        <v>4</v>
      </c>
      <c r="D3921" s="8" t="str">
        <f>D3920</f>
        <v>DH13094</v>
      </c>
      <c r="E3921" s="8" t="str">
        <f>E3920</f>
        <v>linh.truong</v>
      </c>
      <c r="F3921" s="8" t="str">
        <f>VLOOKUP(E3921,'DANH MỤC'!$F:$G,2,0)</f>
        <v>Nhóm 1</v>
      </c>
      <c r="G3921" s="8" t="str">
        <f>G3920</f>
        <v>KH0387</v>
      </c>
      <c r="H3921" t="str">
        <f>VLOOKUP(G3921,'DANH MỤC'!$I:$K,2,0)</f>
        <v>KH 0387</v>
      </c>
      <c r="I3921" t="str">
        <f>VLOOKUP(G3921,'DANH MỤC'!$I:$K,3,0)</f>
        <v>Trà Vinh</v>
      </c>
      <c r="J3921" s="8" t="s">
        <v>5944</v>
      </c>
      <c r="K3921" t="str">
        <f>VLOOKUP(J3921,'DANH MỤC'!$A$1:$B$19,2,0)</f>
        <v>Hàng tặng 0001</v>
      </c>
      <c r="L3921" t="s">
        <v>24</v>
      </c>
      <c r="M3921">
        <v>2</v>
      </c>
      <c r="N3921" s="3">
        <f>IF(LEFT(K3921,1)="S",VLOOKUP(K3921,'DANH MỤC'!$B:$D,2,0),VLOOKUP(K3921,'DANH MỤC'!$B:$D,3,0))</f>
        <v>200000</v>
      </c>
      <c r="O3921">
        <v>100</v>
      </c>
      <c r="P3921" s="3">
        <f>N3921*O3921%*CSDL[[#This Row],[SỐ LƯỢNG]]</f>
        <v>400000</v>
      </c>
      <c r="Q3921" s="3">
        <f t="shared" si="1861"/>
        <v>0</v>
      </c>
    </row>
    <row r="3922" spans="1:17" x14ac:dyDescent="0.3">
      <c r="A3922" s="23" t="s">
        <v>2011</v>
      </c>
      <c r="B3922" s="8" t="s">
        <v>2011</v>
      </c>
      <c r="C3922" s="8">
        <v>4</v>
      </c>
      <c r="D3922" s="8" t="s">
        <v>2060</v>
      </c>
      <c r="E3922" s="8" t="s">
        <v>13819</v>
      </c>
      <c r="F3922" s="8" t="str">
        <f>VLOOKUP(E3922,'DANH MỤC'!$F:$G,2,0)</f>
        <v>Nhóm 1</v>
      </c>
      <c r="G3922" s="8" t="s">
        <v>7627</v>
      </c>
      <c r="H3922" t="str">
        <f>VLOOKUP(G3922,'DANH MỤC'!$I:$K,2,0)</f>
        <v>KH 1618</v>
      </c>
      <c r="I3922" t="str">
        <f>VLOOKUP(G3922,'DANH MỤC'!$I:$K,3,0)</f>
        <v>Bến Tre</v>
      </c>
      <c r="J3922" s="8" t="s">
        <v>5939</v>
      </c>
      <c r="K3922" t="str">
        <f>VLOOKUP(J3922,'DANH MỤC'!$A$1:$B$19,2,0)</f>
        <v>Sản phẩm 0001</v>
      </c>
      <c r="L3922" t="s">
        <v>15</v>
      </c>
      <c r="M3922">
        <v>1</v>
      </c>
      <c r="N3922" s="3">
        <f>IF(LEFT(K3922,1)="S",VLOOKUP(K3922,'DANH MỤC'!$B:$D,2,0),VLOOKUP(K3922,'DANH MỤC'!$B:$D,3,0))</f>
        <v>3000000</v>
      </c>
      <c r="O3922">
        <v>0</v>
      </c>
      <c r="P3922" s="3">
        <f>N3922*O3922%*CSDL[[#This Row],[SỐ LƯỢNG]]</f>
        <v>0</v>
      </c>
      <c r="Q3922" s="3">
        <f t="shared" si="1861"/>
        <v>3000000</v>
      </c>
    </row>
    <row r="3923" spans="1:17" x14ac:dyDescent="0.3">
      <c r="A3923" s="23" t="str">
        <f>A3922</f>
        <v>29/04/2019</v>
      </c>
      <c r="B3923" s="8" t="str">
        <f>B3922</f>
        <v>29/04/2019</v>
      </c>
      <c r="C3923" s="8">
        <v>4</v>
      </c>
      <c r="D3923" s="8" t="str">
        <f>D3922</f>
        <v>DH13093</v>
      </c>
      <c r="E3923" s="8" t="str">
        <f>E3922</f>
        <v>linh.truong</v>
      </c>
      <c r="F3923" s="8" t="str">
        <f>VLOOKUP(E3923,'DANH MỤC'!$F:$G,2,0)</f>
        <v>Nhóm 1</v>
      </c>
      <c r="G3923" s="8" t="str">
        <f>G3922</f>
        <v>KH1618</v>
      </c>
      <c r="H3923" t="str">
        <f>VLOOKUP(G3923,'DANH MỤC'!$I:$K,2,0)</f>
        <v>KH 1618</v>
      </c>
      <c r="I3923" t="str">
        <f>VLOOKUP(G3923,'DANH MỤC'!$I:$K,3,0)</f>
        <v>Bến Tre</v>
      </c>
      <c r="J3923" s="8" t="s">
        <v>5944</v>
      </c>
      <c r="K3923" t="str">
        <f>VLOOKUP(J3923,'DANH MỤC'!$A$1:$B$19,2,0)</f>
        <v>Hàng tặng 0001</v>
      </c>
      <c r="L3923" t="s">
        <v>24</v>
      </c>
      <c r="M3923">
        <v>2</v>
      </c>
      <c r="N3923" s="3">
        <f>IF(LEFT(K3923,1)="S",VLOOKUP(K3923,'DANH MỤC'!$B:$D,2,0),VLOOKUP(K3923,'DANH MỤC'!$B:$D,3,0))</f>
        <v>200000</v>
      </c>
      <c r="O3923">
        <v>100</v>
      </c>
      <c r="P3923" s="3">
        <f>N3923*O3923%*CSDL[[#This Row],[SỐ LƯỢNG]]</f>
        <v>400000</v>
      </c>
      <c r="Q3923" s="3">
        <f t="shared" si="1861"/>
        <v>0</v>
      </c>
    </row>
    <row r="3924" spans="1:17" x14ac:dyDescent="0.3">
      <c r="A3924" s="23" t="s">
        <v>2011</v>
      </c>
      <c r="B3924" s="8" t="s">
        <v>2011</v>
      </c>
      <c r="C3924" s="8">
        <v>4</v>
      </c>
      <c r="D3924" s="8" t="s">
        <v>2061</v>
      </c>
      <c r="E3924" s="8" t="s">
        <v>13823</v>
      </c>
      <c r="F3924" s="8" t="str">
        <f>VLOOKUP(E3924,'DANH MỤC'!$F:$G,2,0)</f>
        <v>Nhóm 1</v>
      </c>
      <c r="G3924" s="8" t="s">
        <v>7628</v>
      </c>
      <c r="H3924" t="str">
        <f>VLOOKUP(G3924,'DANH MỤC'!$I:$K,2,0)</f>
        <v>KH 1619</v>
      </c>
      <c r="I3924" t="str">
        <f>VLOOKUP(G3924,'DANH MỤC'!$I:$K,3,0)</f>
        <v>Tuyên Quang</v>
      </c>
      <c r="J3924" s="8" t="s">
        <v>5940</v>
      </c>
      <c r="K3924" t="str">
        <f>VLOOKUP(J3924,'DANH MỤC'!$A$1:$B$19,2,0)</f>
        <v>Sản phẩm 0002</v>
      </c>
      <c r="L3924" t="s">
        <v>15</v>
      </c>
      <c r="M3924">
        <v>1</v>
      </c>
      <c r="N3924" s="3">
        <f>IF(LEFT(K3924,1)="S",VLOOKUP(K3924,'DANH MỤC'!$B:$D,2,0),VLOOKUP(K3924,'DANH MỤC'!$B:$D,3,0))</f>
        <v>2000000</v>
      </c>
      <c r="O3924">
        <v>10</v>
      </c>
      <c r="P3924" s="3">
        <f>N3924*O3924%*CSDL[[#This Row],[SỐ LƯỢNG]]</f>
        <v>200000</v>
      </c>
      <c r="Q3924" s="3">
        <f t="shared" si="1861"/>
        <v>1800000</v>
      </c>
    </row>
    <row r="3925" spans="1:17" x14ac:dyDescent="0.3">
      <c r="A3925" s="23" t="str">
        <f t="shared" ref="A3925:A3926" si="1867">A3924</f>
        <v>29/04/2019</v>
      </c>
      <c r="B3925" s="8" t="str">
        <f t="shared" ref="B3925:B3926" si="1868">B3924</f>
        <v>29/04/2019</v>
      </c>
      <c r="C3925" s="8">
        <v>4</v>
      </c>
      <c r="D3925" s="8" t="str">
        <f t="shared" ref="D3925:D3926" si="1869">D3924</f>
        <v>DH13092</v>
      </c>
      <c r="E3925" s="8" t="str">
        <f t="shared" ref="E3925:E3926" si="1870">E3924</f>
        <v>giang.nguyen</v>
      </c>
      <c r="F3925" s="8" t="str">
        <f>VLOOKUP(E3925,'DANH MỤC'!$F:$G,2,0)</f>
        <v>Nhóm 1</v>
      </c>
      <c r="G3925" s="8" t="str">
        <f t="shared" ref="G3925:G3926" si="1871">G3924</f>
        <v>KH1619</v>
      </c>
      <c r="H3925" t="str">
        <f>VLOOKUP(G3925,'DANH MỤC'!$I:$K,2,0)</f>
        <v>KH 1619</v>
      </c>
      <c r="I3925" t="str">
        <f>VLOOKUP(G3925,'DANH MỤC'!$I:$K,3,0)</f>
        <v>Tuyên Quang</v>
      </c>
      <c r="J3925" s="8" t="s">
        <v>14</v>
      </c>
      <c r="K3925" t="str">
        <f>VLOOKUP(J3925,'DANH MỤC'!$A$1:$B$19,2,0)</f>
        <v>Sản phẩm 0004</v>
      </c>
      <c r="L3925" t="s">
        <v>15</v>
      </c>
      <c r="M3925">
        <v>1</v>
      </c>
      <c r="N3925" s="3">
        <f>IF(LEFT(K3925,1)="S",VLOOKUP(K3925,'DANH MỤC'!$B:$D,2,0),VLOOKUP(K3925,'DANH MỤC'!$B:$D,3,0))</f>
        <v>3500000</v>
      </c>
      <c r="O3925">
        <v>10</v>
      </c>
      <c r="P3925" s="3">
        <f>N3925*O3925%*CSDL[[#This Row],[SỐ LƯỢNG]]</f>
        <v>350000</v>
      </c>
      <c r="Q3925" s="3">
        <f t="shared" si="1861"/>
        <v>3150000</v>
      </c>
    </row>
    <row r="3926" spans="1:17" x14ac:dyDescent="0.3">
      <c r="A3926" s="23" t="str">
        <f t="shared" si="1867"/>
        <v>29/04/2019</v>
      </c>
      <c r="B3926" s="8" t="str">
        <f t="shared" si="1868"/>
        <v>29/04/2019</v>
      </c>
      <c r="C3926" s="8">
        <v>4</v>
      </c>
      <c r="D3926" s="8" t="str">
        <f t="shared" si="1869"/>
        <v>DH13092</v>
      </c>
      <c r="E3926" s="8" t="str">
        <f t="shared" si="1870"/>
        <v>giang.nguyen</v>
      </c>
      <c r="F3926" s="8" t="str">
        <f>VLOOKUP(E3926,'DANH MỤC'!$F:$G,2,0)</f>
        <v>Nhóm 1</v>
      </c>
      <c r="G3926" s="8" t="str">
        <f t="shared" si="1871"/>
        <v>KH1619</v>
      </c>
      <c r="H3926" t="str">
        <f>VLOOKUP(G3926,'DANH MỤC'!$I:$K,2,0)</f>
        <v>KH 1619</v>
      </c>
      <c r="I3926" t="str">
        <f>VLOOKUP(G3926,'DANH MỤC'!$I:$K,3,0)</f>
        <v>Tuyên Quang</v>
      </c>
      <c r="J3926" s="8" t="s">
        <v>5939</v>
      </c>
      <c r="K3926" t="str">
        <f>VLOOKUP(J3926,'DANH MỤC'!$A$1:$B$19,2,0)</f>
        <v>Sản phẩm 0001</v>
      </c>
      <c r="L3926" t="s">
        <v>15</v>
      </c>
      <c r="M3926">
        <v>1</v>
      </c>
      <c r="N3926" s="3">
        <f>IF(LEFT(K3926,1)="S",VLOOKUP(K3926,'DANH MỤC'!$B:$D,2,0),VLOOKUP(K3926,'DANH MỤC'!$B:$D,3,0))</f>
        <v>3000000</v>
      </c>
      <c r="O3926">
        <v>10</v>
      </c>
      <c r="P3926" s="3">
        <f>N3926*O3926%*CSDL[[#This Row],[SỐ LƯỢNG]]</f>
        <v>300000</v>
      </c>
      <c r="Q3926" s="3">
        <f t="shared" si="1861"/>
        <v>2700000</v>
      </c>
    </row>
    <row r="3927" spans="1:17" x14ac:dyDescent="0.3">
      <c r="A3927" s="23" t="s">
        <v>2011</v>
      </c>
      <c r="B3927" s="8" t="s">
        <v>2011</v>
      </c>
      <c r="C3927" s="8">
        <v>4</v>
      </c>
      <c r="D3927" s="8" t="s">
        <v>2062</v>
      </c>
      <c r="E3927" s="8" t="s">
        <v>13816</v>
      </c>
      <c r="F3927" s="8" t="str">
        <f>VLOOKUP(E3927,'DANH MỤC'!$F:$G,2,0)</f>
        <v>Nhóm 1</v>
      </c>
      <c r="G3927" s="8" t="s">
        <v>6812</v>
      </c>
      <c r="H3927" t="str">
        <f>VLOOKUP(G3927,'DANH MỤC'!$I:$K,2,0)</f>
        <v>KH 0780</v>
      </c>
      <c r="I3927" t="str">
        <f>VLOOKUP(G3927,'DANH MỤC'!$I:$K,3,0)</f>
        <v>Quảng Ngãi</v>
      </c>
      <c r="J3927" s="8" t="s">
        <v>5939</v>
      </c>
      <c r="K3927" t="str">
        <f>VLOOKUP(J3927,'DANH MỤC'!$A$1:$B$19,2,0)</f>
        <v>Sản phẩm 0001</v>
      </c>
      <c r="L3927" t="s">
        <v>15</v>
      </c>
      <c r="M3927">
        <v>1</v>
      </c>
      <c r="N3927" s="3">
        <f>IF(LEFT(K3927,1)="S",VLOOKUP(K3927,'DANH MỤC'!$B:$D,2,0),VLOOKUP(K3927,'DANH MỤC'!$B:$D,3,0))</f>
        <v>3000000</v>
      </c>
      <c r="O3927">
        <v>0</v>
      </c>
      <c r="P3927" s="3">
        <f>N3927*O3927%*CSDL[[#This Row],[SỐ LƯỢNG]]</f>
        <v>0</v>
      </c>
      <c r="Q3927" s="3">
        <f t="shared" si="1861"/>
        <v>3000000</v>
      </c>
    </row>
    <row r="3928" spans="1:17" x14ac:dyDescent="0.3">
      <c r="A3928" s="23" t="str">
        <f>A3927</f>
        <v>29/04/2019</v>
      </c>
      <c r="B3928" s="8" t="str">
        <f>B3927</f>
        <v>29/04/2019</v>
      </c>
      <c r="C3928" s="8">
        <v>4</v>
      </c>
      <c r="D3928" s="8" t="str">
        <f>D3927</f>
        <v>DH13091</v>
      </c>
      <c r="E3928" s="8" t="str">
        <f>E3927</f>
        <v>luyen.dam</v>
      </c>
      <c r="F3928" s="8" t="str">
        <f>VLOOKUP(E3928,'DANH MỤC'!$F:$G,2,0)</f>
        <v>Nhóm 1</v>
      </c>
      <c r="G3928" s="8" t="str">
        <f>G3927</f>
        <v>KH0780</v>
      </c>
      <c r="H3928" t="str">
        <f>VLOOKUP(G3928,'DANH MỤC'!$I:$K,2,0)</f>
        <v>KH 0780</v>
      </c>
      <c r="I3928" t="str">
        <f>VLOOKUP(G3928,'DANH MỤC'!$I:$K,3,0)</f>
        <v>Quảng Ngãi</v>
      </c>
      <c r="J3928" s="8" t="s">
        <v>5944</v>
      </c>
      <c r="K3928" t="str">
        <f>VLOOKUP(J3928,'DANH MỤC'!$A$1:$B$19,2,0)</f>
        <v>Hàng tặng 0001</v>
      </c>
      <c r="L3928" t="s">
        <v>24</v>
      </c>
      <c r="M3928">
        <v>2</v>
      </c>
      <c r="N3928" s="3">
        <f>IF(LEFT(K3928,1)="S",VLOOKUP(K3928,'DANH MỤC'!$B:$D,2,0),VLOOKUP(K3928,'DANH MỤC'!$B:$D,3,0))</f>
        <v>200000</v>
      </c>
      <c r="O3928">
        <v>100</v>
      </c>
      <c r="P3928" s="3">
        <f>N3928*O3928%*CSDL[[#This Row],[SỐ LƯỢNG]]</f>
        <v>400000</v>
      </c>
      <c r="Q3928" s="3">
        <f t="shared" si="1861"/>
        <v>0</v>
      </c>
    </row>
    <row r="3929" spans="1:17" x14ac:dyDescent="0.3">
      <c r="A3929" s="23" t="s">
        <v>2011</v>
      </c>
      <c r="B3929" s="8" t="s">
        <v>2011</v>
      </c>
      <c r="C3929" s="8">
        <v>4</v>
      </c>
      <c r="D3929" s="8" t="s">
        <v>2063</v>
      </c>
      <c r="E3929" s="8" t="s">
        <v>13839</v>
      </c>
      <c r="F3929" s="8" t="str">
        <f>VLOOKUP(E3929,'DANH MỤC'!$F:$G,2,0)</f>
        <v>Nhóm 2</v>
      </c>
      <c r="G3929" s="8" t="s">
        <v>7629</v>
      </c>
      <c r="H3929" t="str">
        <f>VLOOKUP(G3929,'DANH MỤC'!$I:$K,2,0)</f>
        <v>KH 1620</v>
      </c>
      <c r="I3929" t="str">
        <f>VLOOKUP(G3929,'DANH MỤC'!$I:$K,3,0)</f>
        <v>Quảng Nam</v>
      </c>
      <c r="J3929" s="8" t="s">
        <v>14</v>
      </c>
      <c r="K3929" t="str">
        <f>VLOOKUP(J3929,'DANH MỤC'!$A$1:$B$19,2,0)</f>
        <v>Sản phẩm 0004</v>
      </c>
      <c r="L3929" t="s">
        <v>15</v>
      </c>
      <c r="M3929">
        <v>1</v>
      </c>
      <c r="N3929" s="3">
        <f>IF(LEFT(K3929,1)="S",VLOOKUP(K3929,'DANH MỤC'!$B:$D,2,0),VLOOKUP(K3929,'DANH MỤC'!$B:$D,3,0))</f>
        <v>3500000</v>
      </c>
      <c r="O3929">
        <v>10</v>
      </c>
      <c r="P3929" s="3">
        <f>N3929*O3929%*CSDL[[#This Row],[SỐ LƯỢNG]]</f>
        <v>350000</v>
      </c>
      <c r="Q3929" s="3">
        <f t="shared" si="1861"/>
        <v>3150000</v>
      </c>
    </row>
    <row r="3930" spans="1:17" x14ac:dyDescent="0.3">
      <c r="A3930" s="23" t="s">
        <v>2011</v>
      </c>
      <c r="B3930" s="8" t="s">
        <v>2064</v>
      </c>
      <c r="C3930" s="8">
        <v>4</v>
      </c>
      <c r="D3930" s="8" t="s">
        <v>2065</v>
      </c>
      <c r="E3930" s="8" t="s">
        <v>13823</v>
      </c>
      <c r="F3930" s="8" t="str">
        <f>VLOOKUP(E3930,'DANH MỤC'!$F:$G,2,0)</f>
        <v>Nhóm 1</v>
      </c>
      <c r="G3930" s="8" t="s">
        <v>7630</v>
      </c>
      <c r="H3930" t="str">
        <f>VLOOKUP(G3930,'DANH MỤC'!$I:$K,2,0)</f>
        <v>KH 1621</v>
      </c>
      <c r="I3930" t="str">
        <f>VLOOKUP(G3930,'DANH MỤC'!$I:$K,3,0)</f>
        <v>Hải Dương</v>
      </c>
      <c r="J3930" s="8" t="s">
        <v>5939</v>
      </c>
      <c r="K3930" t="str">
        <f>VLOOKUP(J3930,'DANH MỤC'!$A$1:$B$19,2,0)</f>
        <v>Sản phẩm 0001</v>
      </c>
      <c r="L3930" t="s">
        <v>15</v>
      </c>
      <c r="M3930">
        <v>1</v>
      </c>
      <c r="N3930" s="3">
        <f>IF(LEFT(K3930,1)="S",VLOOKUP(K3930,'DANH MỤC'!$B:$D,2,0),VLOOKUP(K3930,'DANH MỤC'!$B:$D,3,0))</f>
        <v>3000000</v>
      </c>
      <c r="O3930">
        <v>20</v>
      </c>
      <c r="P3930" s="3">
        <f>N3930*O3930%*CSDL[[#This Row],[SỐ LƯỢNG]]</f>
        <v>600000</v>
      </c>
      <c r="Q3930" s="3">
        <f t="shared" si="1861"/>
        <v>2400000</v>
      </c>
    </row>
    <row r="3931" spans="1:17" x14ac:dyDescent="0.3">
      <c r="A3931" s="23" t="s">
        <v>2011</v>
      </c>
      <c r="B3931" s="8" t="s">
        <v>2064</v>
      </c>
      <c r="C3931" s="8">
        <v>4</v>
      </c>
      <c r="D3931" s="8" t="s">
        <v>2066</v>
      </c>
      <c r="E3931" s="8" t="s">
        <v>13831</v>
      </c>
      <c r="F3931" s="8" t="str">
        <f>VLOOKUP(E3931,'DANH MỤC'!$F:$G,2,0)</f>
        <v>Nhóm 2</v>
      </c>
      <c r="G3931" s="8" t="s">
        <v>6696</v>
      </c>
      <c r="H3931" t="str">
        <f>VLOOKUP(G3931,'DANH MỤC'!$I:$K,2,0)</f>
        <v>KH 0663</v>
      </c>
      <c r="I3931" t="str">
        <f>VLOOKUP(G3931,'DANH MỤC'!$I:$K,3,0)</f>
        <v>Đắk Nông</v>
      </c>
      <c r="J3931" s="8" t="s">
        <v>5939</v>
      </c>
      <c r="K3931" t="str">
        <f>VLOOKUP(J3931,'DANH MỤC'!$A$1:$B$19,2,0)</f>
        <v>Sản phẩm 0001</v>
      </c>
      <c r="L3931" t="s">
        <v>15</v>
      </c>
      <c r="M3931">
        <v>1</v>
      </c>
      <c r="N3931" s="3">
        <f>IF(LEFT(K3931,1)="S",VLOOKUP(K3931,'DANH MỤC'!$B:$D,2,0),VLOOKUP(K3931,'DANH MỤC'!$B:$D,3,0))</f>
        <v>3000000</v>
      </c>
      <c r="O3931">
        <v>0</v>
      </c>
      <c r="P3931" s="3">
        <f>N3931*O3931%*CSDL[[#This Row],[SỐ LƯỢNG]]</f>
        <v>0</v>
      </c>
      <c r="Q3931" s="3">
        <f t="shared" si="1861"/>
        <v>3000000</v>
      </c>
    </row>
    <row r="3932" spans="1:17" x14ac:dyDescent="0.3">
      <c r="A3932" s="23" t="str">
        <f>A3931</f>
        <v>29/04/2019</v>
      </c>
      <c r="B3932" s="8" t="str">
        <f>B3931</f>
        <v>27/04/2019</v>
      </c>
      <c r="C3932" s="8">
        <v>4</v>
      </c>
      <c r="D3932" s="8" t="str">
        <f>D3931</f>
        <v>DH13073</v>
      </c>
      <c r="E3932" s="8" t="str">
        <f>E3931</f>
        <v>huyen.thanh</v>
      </c>
      <c r="F3932" s="8" t="str">
        <f>VLOOKUP(E3932,'DANH MỤC'!$F:$G,2,0)</f>
        <v>Nhóm 2</v>
      </c>
      <c r="G3932" s="8" t="str">
        <f>G3931</f>
        <v>KH0663</v>
      </c>
      <c r="H3932" t="str">
        <f>VLOOKUP(G3932,'DANH MỤC'!$I:$K,2,0)</f>
        <v>KH 0663</v>
      </c>
      <c r="I3932" t="str">
        <f>VLOOKUP(G3932,'DANH MỤC'!$I:$K,3,0)</f>
        <v>Đắk Nông</v>
      </c>
      <c r="J3932" s="8" t="s">
        <v>5944</v>
      </c>
      <c r="K3932" t="str">
        <f>VLOOKUP(J3932,'DANH MỤC'!$A$1:$B$19,2,0)</f>
        <v>Hàng tặng 0001</v>
      </c>
      <c r="L3932" t="s">
        <v>24</v>
      </c>
      <c r="M3932">
        <v>2</v>
      </c>
      <c r="N3932" s="3">
        <f>IF(LEFT(K3932,1)="S",VLOOKUP(K3932,'DANH MỤC'!$B:$D,2,0),VLOOKUP(K3932,'DANH MỤC'!$B:$D,3,0))</f>
        <v>200000</v>
      </c>
      <c r="O3932">
        <v>100</v>
      </c>
      <c r="P3932" s="3">
        <f>N3932*O3932%*CSDL[[#This Row],[SỐ LƯỢNG]]</f>
        <v>400000</v>
      </c>
      <c r="Q3932" s="3">
        <f t="shared" si="1861"/>
        <v>0</v>
      </c>
    </row>
    <row r="3933" spans="1:17" x14ac:dyDescent="0.3">
      <c r="A3933" s="23" t="s">
        <v>2011</v>
      </c>
      <c r="B3933" s="8" t="s">
        <v>2064</v>
      </c>
      <c r="C3933" s="8">
        <v>4</v>
      </c>
      <c r="D3933" s="8" t="s">
        <v>2067</v>
      </c>
      <c r="E3933" s="8" t="s">
        <v>13823</v>
      </c>
      <c r="F3933" s="8" t="str">
        <f>VLOOKUP(E3933,'DANH MỤC'!$F:$G,2,0)</f>
        <v>Nhóm 1</v>
      </c>
      <c r="G3933" s="8" t="s">
        <v>6685</v>
      </c>
      <c r="H3933" t="str">
        <f>VLOOKUP(G3933,'DANH MỤC'!$I:$K,2,0)</f>
        <v>KH 0652</v>
      </c>
      <c r="I3933" t="str">
        <f>VLOOKUP(G3933,'DANH MỤC'!$I:$K,3,0)</f>
        <v>Khánh Hòa</v>
      </c>
      <c r="J3933" s="8" t="s">
        <v>19</v>
      </c>
      <c r="K3933" t="str">
        <f>VLOOKUP(J3933,'DANH MỤC'!$A$1:$B$19,2,0)</f>
        <v>Sản phẩm 0003</v>
      </c>
      <c r="L3933" t="s">
        <v>15</v>
      </c>
      <c r="M3933">
        <v>1</v>
      </c>
      <c r="N3933" s="3">
        <f>IF(LEFT(K3933,1)="S",VLOOKUP(K3933,'DANH MỤC'!$B:$D,2,0),VLOOKUP(K3933,'DANH MỤC'!$B:$D,3,0))</f>
        <v>2500000</v>
      </c>
      <c r="O3933">
        <v>10</v>
      </c>
      <c r="P3933" s="3">
        <f>N3933*O3933%*CSDL[[#This Row],[SỐ LƯỢNG]]</f>
        <v>250000</v>
      </c>
      <c r="Q3933" s="3">
        <f t="shared" si="1861"/>
        <v>2250000</v>
      </c>
    </row>
    <row r="3934" spans="1:17" x14ac:dyDescent="0.3">
      <c r="A3934" s="23" t="s">
        <v>2011</v>
      </c>
      <c r="B3934" s="8" t="s">
        <v>2064</v>
      </c>
      <c r="C3934" s="8">
        <v>4</v>
      </c>
      <c r="D3934" s="8" t="s">
        <v>2068</v>
      </c>
      <c r="E3934" s="8" t="s">
        <v>13823</v>
      </c>
      <c r="F3934" s="8" t="str">
        <f>VLOOKUP(E3934,'DANH MỤC'!$F:$G,2,0)</f>
        <v>Nhóm 1</v>
      </c>
      <c r="G3934" s="8" t="s">
        <v>7631</v>
      </c>
      <c r="H3934" t="str">
        <f>VLOOKUP(G3934,'DANH MỤC'!$I:$K,2,0)</f>
        <v>KH 1622</v>
      </c>
      <c r="I3934" t="str">
        <f>VLOOKUP(G3934,'DANH MỤC'!$I:$K,3,0)</f>
        <v>Đồng Nai</v>
      </c>
      <c r="J3934" s="8" t="s">
        <v>5939</v>
      </c>
      <c r="K3934" t="str">
        <f>VLOOKUP(J3934,'DANH MỤC'!$A$1:$B$19,2,0)</f>
        <v>Sản phẩm 0001</v>
      </c>
      <c r="L3934" t="s">
        <v>15</v>
      </c>
      <c r="M3934">
        <v>1</v>
      </c>
      <c r="N3934" s="3">
        <f>IF(LEFT(K3934,1)="S",VLOOKUP(K3934,'DANH MỤC'!$B:$D,2,0),VLOOKUP(K3934,'DANH MỤC'!$B:$D,3,0))</f>
        <v>3000000</v>
      </c>
      <c r="O3934">
        <v>0</v>
      </c>
      <c r="P3934" s="3">
        <f>N3934*O3934%*CSDL[[#This Row],[SỐ LƯỢNG]]</f>
        <v>0</v>
      </c>
      <c r="Q3934" s="3">
        <f t="shared" si="1861"/>
        <v>3000000</v>
      </c>
    </row>
    <row r="3935" spans="1:17" x14ac:dyDescent="0.3">
      <c r="A3935" s="23" t="str">
        <f>A3934</f>
        <v>29/04/2019</v>
      </c>
      <c r="B3935" s="8" t="str">
        <f>B3934</f>
        <v>27/04/2019</v>
      </c>
      <c r="C3935" s="8">
        <v>4</v>
      </c>
      <c r="D3935" s="8" t="str">
        <f>D3934</f>
        <v>DH13070</v>
      </c>
      <c r="E3935" s="8" t="str">
        <f>E3934</f>
        <v>giang.nguyen</v>
      </c>
      <c r="F3935" s="8" t="str">
        <f>VLOOKUP(E3935,'DANH MỤC'!$F:$G,2,0)</f>
        <v>Nhóm 1</v>
      </c>
      <c r="G3935" s="8" t="str">
        <f>G3934</f>
        <v>KH1622</v>
      </c>
      <c r="H3935" t="str">
        <f>VLOOKUP(G3935,'DANH MỤC'!$I:$K,2,0)</f>
        <v>KH 1622</v>
      </c>
      <c r="I3935" t="str">
        <f>VLOOKUP(G3935,'DANH MỤC'!$I:$K,3,0)</f>
        <v>Đồng Nai</v>
      </c>
      <c r="J3935" s="8" t="s">
        <v>5944</v>
      </c>
      <c r="K3935" t="str">
        <f>VLOOKUP(J3935,'DANH MỤC'!$A$1:$B$19,2,0)</f>
        <v>Hàng tặng 0001</v>
      </c>
      <c r="L3935" t="s">
        <v>24</v>
      </c>
      <c r="M3935">
        <v>2</v>
      </c>
      <c r="N3935" s="3">
        <f>IF(LEFT(K3935,1)="S",VLOOKUP(K3935,'DANH MỤC'!$B:$D,2,0),VLOOKUP(K3935,'DANH MỤC'!$B:$D,3,0))</f>
        <v>200000</v>
      </c>
      <c r="O3935">
        <v>100</v>
      </c>
      <c r="P3935" s="3">
        <f>N3935*O3935%*CSDL[[#This Row],[SỐ LƯỢNG]]</f>
        <v>400000</v>
      </c>
      <c r="Q3935" s="3">
        <f t="shared" si="1861"/>
        <v>0</v>
      </c>
    </row>
    <row r="3936" spans="1:17" x14ac:dyDescent="0.3">
      <c r="A3936" s="23" t="s">
        <v>2011</v>
      </c>
      <c r="B3936" s="8" t="s">
        <v>2064</v>
      </c>
      <c r="C3936" s="8">
        <v>4</v>
      </c>
      <c r="D3936" s="8" t="s">
        <v>2069</v>
      </c>
      <c r="E3936" s="8" t="s">
        <v>13831</v>
      </c>
      <c r="F3936" s="8" t="str">
        <f>VLOOKUP(E3936,'DANH MỤC'!$F:$G,2,0)</f>
        <v>Nhóm 2</v>
      </c>
      <c r="G3936" s="8" t="s">
        <v>7632</v>
      </c>
      <c r="H3936" t="str">
        <f>VLOOKUP(G3936,'DANH MỤC'!$I:$K,2,0)</f>
        <v>KH 1623</v>
      </c>
      <c r="I3936" t="str">
        <f>VLOOKUP(G3936,'DANH MỤC'!$I:$K,3,0)</f>
        <v>Sóc Trăng</v>
      </c>
      <c r="J3936" s="8" t="s">
        <v>14</v>
      </c>
      <c r="K3936" t="str">
        <f>VLOOKUP(J3936,'DANH MỤC'!$A$1:$B$19,2,0)</f>
        <v>Sản phẩm 0004</v>
      </c>
      <c r="L3936" t="s">
        <v>15</v>
      </c>
      <c r="M3936">
        <v>2</v>
      </c>
      <c r="N3936" s="3">
        <f>IF(LEFT(K3936,1)="S",VLOOKUP(K3936,'DANH MỤC'!$B:$D,2,0),VLOOKUP(K3936,'DANH MỤC'!$B:$D,3,0))</f>
        <v>3500000</v>
      </c>
      <c r="O3936">
        <v>10</v>
      </c>
      <c r="P3936" s="3">
        <f>N3936*O3936%*CSDL[[#This Row],[SỐ LƯỢNG]]</f>
        <v>700000</v>
      </c>
      <c r="Q3936" s="3">
        <f t="shared" si="1861"/>
        <v>6300000</v>
      </c>
    </row>
    <row r="3937" spans="1:17" x14ac:dyDescent="0.3">
      <c r="A3937" s="23" t="s">
        <v>2011</v>
      </c>
      <c r="B3937" s="8" t="s">
        <v>2064</v>
      </c>
      <c r="C3937" s="8">
        <v>4</v>
      </c>
      <c r="D3937" s="8" t="s">
        <v>2070</v>
      </c>
      <c r="E3937" s="8" t="s">
        <v>13821</v>
      </c>
      <c r="F3937" s="8" t="str">
        <f>VLOOKUP(E3937,'DANH MỤC'!$F:$G,2,0)</f>
        <v>Nhóm 1</v>
      </c>
      <c r="G3937" s="8" t="s">
        <v>7633</v>
      </c>
      <c r="H3937" t="str">
        <f>VLOOKUP(G3937,'DANH MỤC'!$I:$K,2,0)</f>
        <v>KH 1624</v>
      </c>
      <c r="I3937" t="str">
        <f>VLOOKUP(G3937,'DANH MỤC'!$I:$K,3,0)</f>
        <v>Hải Phòng</v>
      </c>
      <c r="J3937" s="8" t="s">
        <v>5939</v>
      </c>
      <c r="K3937" t="str">
        <f>VLOOKUP(J3937,'DANH MỤC'!$A$1:$B$19,2,0)</f>
        <v>Sản phẩm 0001</v>
      </c>
      <c r="L3937" t="s">
        <v>15</v>
      </c>
      <c r="M3937">
        <v>1</v>
      </c>
      <c r="N3937" s="3">
        <f>IF(LEFT(K3937,1)="S",VLOOKUP(K3937,'DANH MỤC'!$B:$D,2,0),VLOOKUP(K3937,'DANH MỤC'!$B:$D,3,0))</f>
        <v>3000000</v>
      </c>
      <c r="O3937">
        <v>0</v>
      </c>
      <c r="P3937" s="3">
        <f>N3937*O3937%*CSDL[[#This Row],[SỐ LƯỢNG]]</f>
        <v>0</v>
      </c>
      <c r="Q3937" s="3">
        <f t="shared" si="1861"/>
        <v>3000000</v>
      </c>
    </row>
    <row r="3938" spans="1:17" x14ac:dyDescent="0.3">
      <c r="A3938" s="23" t="str">
        <f>A3937</f>
        <v>29/04/2019</v>
      </c>
      <c r="B3938" s="8" t="str">
        <f>B3937</f>
        <v>27/04/2019</v>
      </c>
      <c r="C3938" s="8">
        <v>4</v>
      </c>
      <c r="D3938" s="8" t="str">
        <f>D3937</f>
        <v>DH13066</v>
      </c>
      <c r="E3938" s="8" t="str">
        <f>E3937</f>
        <v>thu.le</v>
      </c>
      <c r="F3938" s="8" t="str">
        <f>VLOOKUP(E3938,'DANH MỤC'!$F:$G,2,0)</f>
        <v>Nhóm 1</v>
      </c>
      <c r="G3938" s="8" t="str">
        <f>G3937</f>
        <v>KH1624</v>
      </c>
      <c r="H3938" t="str">
        <f>VLOOKUP(G3938,'DANH MỤC'!$I:$K,2,0)</f>
        <v>KH 1624</v>
      </c>
      <c r="I3938" t="str">
        <f>VLOOKUP(G3938,'DANH MỤC'!$I:$K,3,0)</f>
        <v>Hải Phòng</v>
      </c>
      <c r="J3938" s="8" t="s">
        <v>5944</v>
      </c>
      <c r="K3938" t="str">
        <f>VLOOKUP(J3938,'DANH MỤC'!$A$1:$B$19,2,0)</f>
        <v>Hàng tặng 0001</v>
      </c>
      <c r="L3938" t="s">
        <v>24</v>
      </c>
      <c r="M3938">
        <v>2</v>
      </c>
      <c r="N3938" s="3">
        <f>IF(LEFT(K3938,1)="S",VLOOKUP(K3938,'DANH MỤC'!$B:$D,2,0),VLOOKUP(K3938,'DANH MỤC'!$B:$D,3,0))</f>
        <v>200000</v>
      </c>
      <c r="O3938">
        <v>100</v>
      </c>
      <c r="P3938" s="3">
        <f>N3938*O3938%*CSDL[[#This Row],[SỐ LƯỢNG]]</f>
        <v>400000</v>
      </c>
      <c r="Q3938" s="3">
        <f t="shared" si="1861"/>
        <v>0</v>
      </c>
    </row>
    <row r="3939" spans="1:17" x14ac:dyDescent="0.3">
      <c r="A3939" s="23" t="s">
        <v>2011</v>
      </c>
      <c r="B3939" s="8" t="s">
        <v>2064</v>
      </c>
      <c r="C3939" s="8">
        <v>4</v>
      </c>
      <c r="D3939" s="8" t="s">
        <v>2071</v>
      </c>
      <c r="E3939" s="8" t="s">
        <v>13831</v>
      </c>
      <c r="F3939" s="8" t="str">
        <f>VLOOKUP(E3939,'DANH MỤC'!$F:$G,2,0)</f>
        <v>Nhóm 2</v>
      </c>
      <c r="G3939" s="8" t="s">
        <v>7634</v>
      </c>
      <c r="H3939" t="str">
        <f>VLOOKUP(G3939,'DANH MỤC'!$I:$K,2,0)</f>
        <v>KH 1625</v>
      </c>
      <c r="I3939" t="str">
        <f>VLOOKUP(G3939,'DANH MỤC'!$I:$K,3,0)</f>
        <v>Cao Bằng</v>
      </c>
      <c r="J3939" s="8" t="s">
        <v>19</v>
      </c>
      <c r="K3939" t="str">
        <f>VLOOKUP(J3939,'DANH MỤC'!$A$1:$B$19,2,0)</f>
        <v>Sản phẩm 0003</v>
      </c>
      <c r="L3939" t="s">
        <v>15</v>
      </c>
      <c r="M3939">
        <v>1</v>
      </c>
      <c r="N3939" s="3">
        <f>IF(LEFT(K3939,1)="S",VLOOKUP(K3939,'DANH MỤC'!$B:$D,2,0),VLOOKUP(K3939,'DANH MỤC'!$B:$D,3,0))</f>
        <v>2500000</v>
      </c>
      <c r="O3939">
        <v>0</v>
      </c>
      <c r="P3939" s="3">
        <f>N3939*O3939%*CSDL[[#This Row],[SỐ LƯỢNG]]</f>
        <v>0</v>
      </c>
      <c r="Q3939" s="3">
        <f t="shared" si="1861"/>
        <v>2500000</v>
      </c>
    </row>
    <row r="3940" spans="1:17" x14ac:dyDescent="0.3">
      <c r="A3940" s="23" t="str">
        <f t="shared" ref="A3940:A3942" si="1872">A3939</f>
        <v>29/04/2019</v>
      </c>
      <c r="B3940" s="8" t="str">
        <f t="shared" ref="B3940:B3942" si="1873">B3939</f>
        <v>27/04/2019</v>
      </c>
      <c r="C3940" s="8">
        <v>4</v>
      </c>
      <c r="D3940" s="8" t="str">
        <f t="shared" ref="D3940:D3942" si="1874">D3939</f>
        <v>DH13065</v>
      </c>
      <c r="E3940" s="8" t="str">
        <f t="shared" ref="E3940:E3942" si="1875">E3939</f>
        <v>huyen.thanh</v>
      </c>
      <c r="F3940" s="8" t="str">
        <f>VLOOKUP(E3940,'DANH MỤC'!$F:$G,2,0)</f>
        <v>Nhóm 2</v>
      </c>
      <c r="G3940" s="8" t="str">
        <f t="shared" ref="G3940:G3942" si="1876">G3939</f>
        <v>KH1625</v>
      </c>
      <c r="H3940" t="str">
        <f>VLOOKUP(G3940,'DANH MỤC'!$I:$K,2,0)</f>
        <v>KH 1625</v>
      </c>
      <c r="I3940" t="str">
        <f>VLOOKUP(G3940,'DANH MỤC'!$I:$K,3,0)</f>
        <v>Cao Bằng</v>
      </c>
      <c r="J3940" s="8" t="s">
        <v>14</v>
      </c>
      <c r="K3940" t="str">
        <f>VLOOKUP(J3940,'DANH MỤC'!$A$1:$B$19,2,0)</f>
        <v>Sản phẩm 0004</v>
      </c>
      <c r="L3940" t="s">
        <v>15</v>
      </c>
      <c r="M3940">
        <v>1</v>
      </c>
      <c r="N3940" s="3">
        <f>IF(LEFT(K3940,1)="S",VLOOKUP(K3940,'DANH MỤC'!$B:$D,2,0),VLOOKUP(K3940,'DANH MỤC'!$B:$D,3,0))</f>
        <v>3500000</v>
      </c>
      <c r="O3940">
        <v>20</v>
      </c>
      <c r="P3940" s="3">
        <f>N3940*O3940%*CSDL[[#This Row],[SỐ LƯỢNG]]</f>
        <v>700000</v>
      </c>
      <c r="Q3940" s="3">
        <f t="shared" si="1861"/>
        <v>2800000</v>
      </c>
    </row>
    <row r="3941" spans="1:17" x14ac:dyDescent="0.3">
      <c r="A3941" s="23" t="str">
        <f t="shared" si="1872"/>
        <v>29/04/2019</v>
      </c>
      <c r="B3941" s="8" t="str">
        <f t="shared" si="1873"/>
        <v>27/04/2019</v>
      </c>
      <c r="C3941" s="8">
        <v>4</v>
      </c>
      <c r="D3941" s="8" t="str">
        <f t="shared" si="1874"/>
        <v>DH13065</v>
      </c>
      <c r="E3941" s="8" t="str">
        <f t="shared" si="1875"/>
        <v>huyen.thanh</v>
      </c>
      <c r="F3941" s="8" t="str">
        <f>VLOOKUP(E3941,'DANH MỤC'!$F:$G,2,0)</f>
        <v>Nhóm 2</v>
      </c>
      <c r="G3941" s="8" t="str">
        <f t="shared" si="1876"/>
        <v>KH1625</v>
      </c>
      <c r="H3941" t="str">
        <f>VLOOKUP(G3941,'DANH MỤC'!$I:$K,2,0)</f>
        <v>KH 1625</v>
      </c>
      <c r="I3941" t="str">
        <f>VLOOKUP(G3941,'DANH MỤC'!$I:$K,3,0)</f>
        <v>Cao Bằng</v>
      </c>
      <c r="J3941" s="8" t="s">
        <v>14</v>
      </c>
      <c r="K3941" t="str">
        <f>VLOOKUP(J3941,'DANH MỤC'!$A$1:$B$19,2,0)</f>
        <v>Sản phẩm 0004</v>
      </c>
      <c r="L3941" t="s">
        <v>15</v>
      </c>
      <c r="M3941">
        <v>1</v>
      </c>
      <c r="N3941" s="3">
        <f>IF(LEFT(K3941,1)="S",VLOOKUP(K3941,'DANH MỤC'!$B:$D,2,0),VLOOKUP(K3941,'DANH MỤC'!$B:$D,3,0))</f>
        <v>3500000</v>
      </c>
      <c r="O3941">
        <v>10</v>
      </c>
      <c r="P3941" s="3">
        <f>N3941*O3941%*CSDL[[#This Row],[SỐ LƯỢNG]]</f>
        <v>350000</v>
      </c>
      <c r="Q3941" s="3">
        <f t="shared" si="1861"/>
        <v>3150000</v>
      </c>
    </row>
    <row r="3942" spans="1:17" x14ac:dyDescent="0.3">
      <c r="A3942" s="23" t="str">
        <f t="shared" si="1872"/>
        <v>29/04/2019</v>
      </c>
      <c r="B3942" s="8" t="str">
        <f t="shared" si="1873"/>
        <v>27/04/2019</v>
      </c>
      <c r="C3942" s="8">
        <v>4</v>
      </c>
      <c r="D3942" s="8" t="str">
        <f t="shared" si="1874"/>
        <v>DH13065</v>
      </c>
      <c r="E3942" s="8" t="str">
        <f t="shared" si="1875"/>
        <v>huyen.thanh</v>
      </c>
      <c r="F3942" s="8" t="str">
        <f>VLOOKUP(E3942,'DANH MỤC'!$F:$G,2,0)</f>
        <v>Nhóm 2</v>
      </c>
      <c r="G3942" s="8" t="str">
        <f t="shared" si="1876"/>
        <v>KH1625</v>
      </c>
      <c r="H3942" t="str">
        <f>VLOOKUP(G3942,'DANH MỤC'!$I:$K,2,0)</f>
        <v>KH 1625</v>
      </c>
      <c r="I3942" t="str">
        <f>VLOOKUP(G3942,'DANH MỤC'!$I:$K,3,0)</f>
        <v>Cao Bằng</v>
      </c>
      <c r="J3942" s="8" t="s">
        <v>5944</v>
      </c>
      <c r="K3942" t="str">
        <f>VLOOKUP(J3942,'DANH MỤC'!$A$1:$B$19,2,0)</f>
        <v>Hàng tặng 0001</v>
      </c>
      <c r="L3942" t="s">
        <v>24</v>
      </c>
      <c r="M3942">
        <v>2</v>
      </c>
      <c r="N3942" s="3">
        <f>IF(LEFT(K3942,1)="S",VLOOKUP(K3942,'DANH MỤC'!$B:$D,2,0),VLOOKUP(K3942,'DANH MỤC'!$B:$D,3,0))</f>
        <v>200000</v>
      </c>
      <c r="O3942">
        <v>100</v>
      </c>
      <c r="P3942" s="3">
        <f>N3942*O3942%*CSDL[[#This Row],[SỐ LƯỢNG]]</f>
        <v>400000</v>
      </c>
      <c r="Q3942" s="3">
        <f t="shared" si="1861"/>
        <v>0</v>
      </c>
    </row>
    <row r="3943" spans="1:17" x14ac:dyDescent="0.3">
      <c r="A3943" s="23" t="s">
        <v>2011</v>
      </c>
      <c r="B3943" s="8" t="s">
        <v>2064</v>
      </c>
      <c r="C3943" s="8">
        <v>4</v>
      </c>
      <c r="D3943" s="8" t="s">
        <v>2072</v>
      </c>
      <c r="E3943" s="8" t="s">
        <v>13821</v>
      </c>
      <c r="F3943" s="8" t="str">
        <f>VLOOKUP(E3943,'DANH MỤC'!$F:$G,2,0)</f>
        <v>Nhóm 1</v>
      </c>
      <c r="G3943" s="8" t="s">
        <v>7635</v>
      </c>
      <c r="H3943" t="str">
        <f>VLOOKUP(G3943,'DANH MỤC'!$I:$K,2,0)</f>
        <v>KH 1626</v>
      </c>
      <c r="I3943" t="str">
        <f>VLOOKUP(G3943,'DANH MỤC'!$I:$K,3,0)</f>
        <v>Lạng Sơn</v>
      </c>
      <c r="J3943" s="8" t="s">
        <v>19</v>
      </c>
      <c r="K3943" t="str">
        <f>VLOOKUP(J3943,'DANH MỤC'!$A$1:$B$19,2,0)</f>
        <v>Sản phẩm 0003</v>
      </c>
      <c r="L3943" t="s">
        <v>15</v>
      </c>
      <c r="M3943">
        <v>2</v>
      </c>
      <c r="N3943" s="3">
        <f>IF(LEFT(K3943,1)="S",VLOOKUP(K3943,'DANH MỤC'!$B:$D,2,0),VLOOKUP(K3943,'DANH MỤC'!$B:$D,3,0))</f>
        <v>2500000</v>
      </c>
      <c r="O3943">
        <v>0</v>
      </c>
      <c r="P3943" s="3">
        <f>N3943*O3943%*CSDL[[#This Row],[SỐ LƯỢNG]]</f>
        <v>0</v>
      </c>
      <c r="Q3943" s="3">
        <f t="shared" si="1861"/>
        <v>5000000</v>
      </c>
    </row>
    <row r="3944" spans="1:17" x14ac:dyDescent="0.3">
      <c r="A3944" s="23" t="str">
        <f t="shared" ref="A3944:A3945" si="1877">A3943</f>
        <v>29/04/2019</v>
      </c>
      <c r="B3944" s="8" t="str">
        <f t="shared" ref="B3944:B3945" si="1878">B3943</f>
        <v>27/04/2019</v>
      </c>
      <c r="C3944" s="8">
        <v>4</v>
      </c>
      <c r="D3944" s="8" t="str">
        <f t="shared" ref="D3944:D3945" si="1879">D3943</f>
        <v>DH13064</v>
      </c>
      <c r="E3944" s="8" t="str">
        <f t="shared" ref="E3944:E3945" si="1880">E3943</f>
        <v>thu.le</v>
      </c>
      <c r="F3944" s="8" t="str">
        <f>VLOOKUP(E3944,'DANH MỤC'!$F:$G,2,0)</f>
        <v>Nhóm 1</v>
      </c>
      <c r="G3944" s="8" t="str">
        <f t="shared" ref="G3944:G3945" si="1881">G3943</f>
        <v>KH1626</v>
      </c>
      <c r="H3944" t="str">
        <f>VLOOKUP(G3944,'DANH MỤC'!$I:$K,2,0)</f>
        <v>KH 1626</v>
      </c>
      <c r="I3944" t="str">
        <f>VLOOKUP(G3944,'DANH MỤC'!$I:$K,3,0)</f>
        <v>Lạng Sơn</v>
      </c>
      <c r="J3944" s="8" t="s">
        <v>5946</v>
      </c>
      <c r="K3944" t="str">
        <f>VLOOKUP(J3944,'DANH MỤC'!$A$1:$B$19,2,0)</f>
        <v>Hàng tặng 0003</v>
      </c>
      <c r="L3944" t="s">
        <v>46</v>
      </c>
      <c r="M3944">
        <v>1</v>
      </c>
      <c r="N3944" s="3">
        <f>IF(LEFT(K3944,1)="S",VLOOKUP(K3944,'DANH MỤC'!$B:$D,2,0),VLOOKUP(K3944,'DANH MỤC'!$B:$D,3,0))</f>
        <v>300000</v>
      </c>
      <c r="O3944">
        <v>0</v>
      </c>
      <c r="P3944" s="3">
        <f>N3944*O3944%*CSDL[[#This Row],[SỐ LƯỢNG]]</f>
        <v>0</v>
      </c>
      <c r="Q3944" s="3">
        <f t="shared" si="1861"/>
        <v>300000</v>
      </c>
    </row>
    <row r="3945" spans="1:17" x14ac:dyDescent="0.3">
      <c r="A3945" s="23" t="str">
        <f t="shared" si="1877"/>
        <v>29/04/2019</v>
      </c>
      <c r="B3945" s="8" t="str">
        <f t="shared" si="1878"/>
        <v>27/04/2019</v>
      </c>
      <c r="C3945" s="8">
        <v>4</v>
      </c>
      <c r="D3945" s="8" t="str">
        <f t="shared" si="1879"/>
        <v>DH13064</v>
      </c>
      <c r="E3945" s="8" t="str">
        <f t="shared" si="1880"/>
        <v>thu.le</v>
      </c>
      <c r="F3945" s="8" t="str">
        <f>VLOOKUP(E3945,'DANH MỤC'!$F:$G,2,0)</f>
        <v>Nhóm 1</v>
      </c>
      <c r="G3945" s="8" t="str">
        <f t="shared" si="1881"/>
        <v>KH1626</v>
      </c>
      <c r="H3945" t="str">
        <f>VLOOKUP(G3945,'DANH MỤC'!$I:$K,2,0)</f>
        <v>KH 1626</v>
      </c>
      <c r="I3945" t="str">
        <f>VLOOKUP(G3945,'DANH MỤC'!$I:$K,3,0)</f>
        <v>Lạng Sơn</v>
      </c>
      <c r="J3945" s="8" t="s">
        <v>5948</v>
      </c>
      <c r="K3945" t="str">
        <f>VLOOKUP(J3945,'DANH MỤC'!$A$1:$B$19,2,0)</f>
        <v>Hàng tặng 0005</v>
      </c>
      <c r="L3945" t="s">
        <v>51</v>
      </c>
      <c r="M3945">
        <v>1</v>
      </c>
      <c r="N3945" s="3">
        <f>IF(LEFT(K3945,1)="S",VLOOKUP(K3945,'DANH MỤC'!$B:$D,2,0),VLOOKUP(K3945,'DANH MỤC'!$B:$D,3,0))</f>
        <v>300000</v>
      </c>
      <c r="O3945">
        <v>0</v>
      </c>
      <c r="P3945" s="3">
        <f>N3945*O3945%*CSDL[[#This Row],[SỐ LƯỢNG]]</f>
        <v>0</v>
      </c>
      <c r="Q3945" s="3">
        <f t="shared" si="1861"/>
        <v>300000</v>
      </c>
    </row>
    <row r="3946" spans="1:17" x14ac:dyDescent="0.3">
      <c r="A3946" s="23" t="s">
        <v>2011</v>
      </c>
      <c r="B3946" s="8" t="s">
        <v>2064</v>
      </c>
      <c r="C3946" s="8">
        <v>4</v>
      </c>
      <c r="D3946" s="8" t="s">
        <v>2073</v>
      </c>
      <c r="E3946" s="8" t="s">
        <v>13823</v>
      </c>
      <c r="F3946" s="8" t="str">
        <f>VLOOKUP(E3946,'DANH MỤC'!$F:$G,2,0)</f>
        <v>Nhóm 1</v>
      </c>
      <c r="G3946" s="8" t="s">
        <v>7636</v>
      </c>
      <c r="H3946" t="str">
        <f>VLOOKUP(G3946,'DANH MỤC'!$I:$K,2,0)</f>
        <v>KH 1627</v>
      </c>
      <c r="I3946" t="str">
        <f>VLOOKUP(G3946,'DANH MỤC'!$I:$K,3,0)</f>
        <v>Tuyên Quang</v>
      </c>
      <c r="J3946" s="8" t="s">
        <v>14</v>
      </c>
      <c r="K3946" t="str">
        <f>VLOOKUP(J3946,'DANH MỤC'!$A$1:$B$19,2,0)</f>
        <v>Sản phẩm 0004</v>
      </c>
      <c r="L3946" t="s">
        <v>15</v>
      </c>
      <c r="M3946">
        <v>1</v>
      </c>
      <c r="N3946" s="3">
        <f>IF(LEFT(K3946,1)="S",VLOOKUP(K3946,'DANH MỤC'!$B:$D,2,0),VLOOKUP(K3946,'DANH MỤC'!$B:$D,3,0))</f>
        <v>3500000</v>
      </c>
      <c r="O3946">
        <v>0</v>
      </c>
      <c r="P3946" s="3">
        <f>N3946*O3946%*CSDL[[#This Row],[SỐ LƯỢNG]]</f>
        <v>0</v>
      </c>
      <c r="Q3946" s="3">
        <f t="shared" si="1861"/>
        <v>3500000</v>
      </c>
    </row>
    <row r="3947" spans="1:17" x14ac:dyDescent="0.3">
      <c r="A3947" s="23" t="str">
        <f>A3946</f>
        <v>29/04/2019</v>
      </c>
      <c r="B3947" s="8" t="str">
        <f>B3946</f>
        <v>27/04/2019</v>
      </c>
      <c r="C3947" s="8">
        <v>4</v>
      </c>
      <c r="D3947" s="8" t="str">
        <f>D3946</f>
        <v>DH13063</v>
      </c>
      <c r="E3947" s="8" t="str">
        <f>E3946</f>
        <v>giang.nguyen</v>
      </c>
      <c r="F3947" s="8" t="str">
        <f>VLOOKUP(E3947,'DANH MỤC'!$F:$G,2,0)</f>
        <v>Nhóm 1</v>
      </c>
      <c r="G3947" s="8" t="str">
        <f>G3946</f>
        <v>KH1627</v>
      </c>
      <c r="H3947" t="str">
        <f>VLOOKUP(G3947,'DANH MỤC'!$I:$K,2,0)</f>
        <v>KH 1627</v>
      </c>
      <c r="I3947" t="str">
        <f>VLOOKUP(G3947,'DANH MỤC'!$I:$K,3,0)</f>
        <v>Tuyên Quang</v>
      </c>
      <c r="J3947" s="8" t="s">
        <v>5944</v>
      </c>
      <c r="K3947" t="str">
        <f>VLOOKUP(J3947,'DANH MỤC'!$A$1:$B$19,2,0)</f>
        <v>Hàng tặng 0001</v>
      </c>
      <c r="L3947" t="s">
        <v>24</v>
      </c>
      <c r="M3947">
        <v>2</v>
      </c>
      <c r="N3947" s="3">
        <f>IF(LEFT(K3947,1)="S",VLOOKUP(K3947,'DANH MỤC'!$B:$D,2,0),VLOOKUP(K3947,'DANH MỤC'!$B:$D,3,0))</f>
        <v>200000</v>
      </c>
      <c r="O3947">
        <v>100</v>
      </c>
      <c r="P3947" s="3">
        <f>N3947*O3947%*CSDL[[#This Row],[SỐ LƯỢNG]]</f>
        <v>400000</v>
      </c>
      <c r="Q3947" s="3">
        <f t="shared" si="1861"/>
        <v>0</v>
      </c>
    </row>
    <row r="3948" spans="1:17" x14ac:dyDescent="0.3">
      <c r="A3948" s="23" t="s">
        <v>2011</v>
      </c>
      <c r="B3948" s="8" t="s">
        <v>2064</v>
      </c>
      <c r="C3948" s="8">
        <v>4</v>
      </c>
      <c r="D3948" s="8" t="s">
        <v>2074</v>
      </c>
      <c r="E3948" s="8" t="s">
        <v>13821</v>
      </c>
      <c r="F3948" s="8" t="str">
        <f>VLOOKUP(E3948,'DANH MỤC'!$F:$G,2,0)</f>
        <v>Nhóm 1</v>
      </c>
      <c r="G3948" s="8" t="s">
        <v>7637</v>
      </c>
      <c r="H3948" t="str">
        <f>VLOOKUP(G3948,'DANH MỤC'!$I:$K,2,0)</f>
        <v>KH 1628</v>
      </c>
      <c r="I3948" t="str">
        <f>VLOOKUP(G3948,'DANH MỤC'!$I:$K,3,0)</f>
        <v>Sóc Trăng</v>
      </c>
      <c r="J3948" s="8" t="s">
        <v>5939</v>
      </c>
      <c r="K3948" t="str">
        <f>VLOOKUP(J3948,'DANH MỤC'!$A$1:$B$19,2,0)</f>
        <v>Sản phẩm 0001</v>
      </c>
      <c r="L3948" t="s">
        <v>15</v>
      </c>
      <c r="M3948">
        <v>1</v>
      </c>
      <c r="N3948" s="3">
        <f>IF(LEFT(K3948,1)="S",VLOOKUP(K3948,'DANH MỤC'!$B:$D,2,0),VLOOKUP(K3948,'DANH MỤC'!$B:$D,3,0))</f>
        <v>3000000</v>
      </c>
      <c r="O3948">
        <v>0</v>
      </c>
      <c r="P3948" s="3">
        <f>N3948*O3948%*CSDL[[#This Row],[SỐ LƯỢNG]]</f>
        <v>0</v>
      </c>
      <c r="Q3948" s="3">
        <f t="shared" si="1861"/>
        <v>3000000</v>
      </c>
    </row>
    <row r="3949" spans="1:17" x14ac:dyDescent="0.3">
      <c r="A3949" s="23" t="str">
        <f>A3948</f>
        <v>29/04/2019</v>
      </c>
      <c r="B3949" s="8" t="str">
        <f>B3948</f>
        <v>27/04/2019</v>
      </c>
      <c r="C3949" s="8">
        <v>4</v>
      </c>
      <c r="D3949" s="8" t="str">
        <f>D3948</f>
        <v>DH13060</v>
      </c>
      <c r="E3949" s="8" t="str">
        <f>E3948</f>
        <v>thu.le</v>
      </c>
      <c r="F3949" s="8" t="str">
        <f>VLOOKUP(E3949,'DANH MỤC'!$F:$G,2,0)</f>
        <v>Nhóm 1</v>
      </c>
      <c r="G3949" s="8" t="str">
        <f>G3948</f>
        <v>KH1628</v>
      </c>
      <c r="H3949" t="str">
        <f>VLOOKUP(G3949,'DANH MỤC'!$I:$K,2,0)</f>
        <v>KH 1628</v>
      </c>
      <c r="I3949" t="str">
        <f>VLOOKUP(G3949,'DANH MỤC'!$I:$K,3,0)</f>
        <v>Sóc Trăng</v>
      </c>
      <c r="J3949" s="8" t="s">
        <v>5944</v>
      </c>
      <c r="K3949" t="str">
        <f>VLOOKUP(J3949,'DANH MỤC'!$A$1:$B$19,2,0)</f>
        <v>Hàng tặng 0001</v>
      </c>
      <c r="L3949" t="s">
        <v>24</v>
      </c>
      <c r="M3949">
        <v>2</v>
      </c>
      <c r="N3949" s="3">
        <f>IF(LEFT(K3949,1)="S",VLOOKUP(K3949,'DANH MỤC'!$B:$D,2,0),VLOOKUP(K3949,'DANH MỤC'!$B:$D,3,0))</f>
        <v>200000</v>
      </c>
      <c r="O3949">
        <v>100</v>
      </c>
      <c r="P3949" s="3">
        <f>N3949*O3949%*CSDL[[#This Row],[SỐ LƯỢNG]]</f>
        <v>400000</v>
      </c>
      <c r="Q3949" s="3">
        <f t="shared" si="1861"/>
        <v>0</v>
      </c>
    </row>
    <row r="3950" spans="1:17" x14ac:dyDescent="0.3">
      <c r="A3950" s="23" t="s">
        <v>2011</v>
      </c>
      <c r="B3950" s="8" t="s">
        <v>2064</v>
      </c>
      <c r="C3950" s="8">
        <v>4</v>
      </c>
      <c r="D3950" s="8" t="s">
        <v>2075</v>
      </c>
      <c r="E3950" s="8" t="s">
        <v>13831</v>
      </c>
      <c r="F3950" s="8" t="str">
        <f>VLOOKUP(E3950,'DANH MỤC'!$F:$G,2,0)</f>
        <v>Nhóm 2</v>
      </c>
      <c r="G3950" s="8" t="s">
        <v>7638</v>
      </c>
      <c r="H3950" t="str">
        <f>VLOOKUP(G3950,'DANH MỤC'!$I:$K,2,0)</f>
        <v>KH 1629</v>
      </c>
      <c r="I3950" t="str">
        <f>VLOOKUP(G3950,'DANH MỤC'!$I:$K,3,0)</f>
        <v>Hà Nam</v>
      </c>
      <c r="J3950" s="8" t="s">
        <v>14</v>
      </c>
      <c r="K3950" t="str">
        <f>VLOOKUP(J3950,'DANH MỤC'!$A$1:$B$19,2,0)</f>
        <v>Sản phẩm 0004</v>
      </c>
      <c r="L3950" t="s">
        <v>15</v>
      </c>
      <c r="M3950">
        <v>2</v>
      </c>
      <c r="N3950" s="3">
        <f>IF(LEFT(K3950,1)="S",VLOOKUP(K3950,'DANH MỤC'!$B:$D,2,0),VLOOKUP(K3950,'DANH MỤC'!$B:$D,3,0))</f>
        <v>3500000</v>
      </c>
      <c r="O3950">
        <v>5</v>
      </c>
      <c r="P3950" s="3">
        <f>N3950*O3950%*CSDL[[#This Row],[SỐ LƯỢNG]]</f>
        <v>350000</v>
      </c>
      <c r="Q3950" s="3">
        <f t="shared" si="1861"/>
        <v>6650000</v>
      </c>
    </row>
    <row r="3951" spans="1:17" x14ac:dyDescent="0.3">
      <c r="A3951" s="23" t="str">
        <f t="shared" ref="A3951:A3952" si="1882">A3950</f>
        <v>29/04/2019</v>
      </c>
      <c r="B3951" s="8" t="str">
        <f t="shared" ref="B3951:B3952" si="1883">B3950</f>
        <v>27/04/2019</v>
      </c>
      <c r="C3951" s="8">
        <v>4</v>
      </c>
      <c r="D3951" s="8" t="str">
        <f t="shared" ref="D3951:D3952" si="1884">D3950</f>
        <v>DH13054</v>
      </c>
      <c r="E3951" s="8" t="str">
        <f t="shared" ref="E3951:E3952" si="1885">E3950</f>
        <v>huyen.thanh</v>
      </c>
      <c r="F3951" s="8" t="str">
        <f>VLOOKUP(E3951,'DANH MỤC'!$F:$G,2,0)</f>
        <v>Nhóm 2</v>
      </c>
      <c r="G3951" s="8" t="str">
        <f t="shared" ref="G3951:G3952" si="1886">G3950</f>
        <v>KH1629</v>
      </c>
      <c r="H3951" t="str">
        <f>VLOOKUP(G3951,'DANH MỤC'!$I:$K,2,0)</f>
        <v>KH 1629</v>
      </c>
      <c r="I3951" t="str">
        <f>VLOOKUP(G3951,'DANH MỤC'!$I:$K,3,0)</f>
        <v>Hà Nam</v>
      </c>
      <c r="J3951" s="8" t="s">
        <v>19</v>
      </c>
      <c r="K3951" t="str">
        <f>VLOOKUP(J3951,'DANH MỤC'!$A$1:$B$19,2,0)</f>
        <v>Sản phẩm 0003</v>
      </c>
      <c r="L3951" t="s">
        <v>15</v>
      </c>
      <c r="M3951">
        <v>1</v>
      </c>
      <c r="N3951" s="3">
        <f>IF(LEFT(K3951,1)="S",VLOOKUP(K3951,'DANH MỤC'!$B:$D,2,0),VLOOKUP(K3951,'DANH MỤC'!$B:$D,3,0))</f>
        <v>2500000</v>
      </c>
      <c r="O3951">
        <v>5</v>
      </c>
      <c r="P3951" s="3">
        <f>N3951*O3951%*CSDL[[#This Row],[SỐ LƯỢNG]]</f>
        <v>125000</v>
      </c>
      <c r="Q3951" s="3">
        <f t="shared" si="1861"/>
        <v>2375000</v>
      </c>
    </row>
    <row r="3952" spans="1:17" x14ac:dyDescent="0.3">
      <c r="A3952" s="23" t="str">
        <f t="shared" si="1882"/>
        <v>29/04/2019</v>
      </c>
      <c r="B3952" s="8" t="str">
        <f t="shared" si="1883"/>
        <v>27/04/2019</v>
      </c>
      <c r="C3952" s="8">
        <v>4</v>
      </c>
      <c r="D3952" s="8" t="str">
        <f t="shared" si="1884"/>
        <v>DH13054</v>
      </c>
      <c r="E3952" s="8" t="str">
        <f t="shared" si="1885"/>
        <v>huyen.thanh</v>
      </c>
      <c r="F3952" s="8" t="str">
        <f>VLOOKUP(E3952,'DANH MỤC'!$F:$G,2,0)</f>
        <v>Nhóm 2</v>
      </c>
      <c r="G3952" s="8" t="str">
        <f t="shared" si="1886"/>
        <v>KH1629</v>
      </c>
      <c r="H3952" t="str">
        <f>VLOOKUP(G3952,'DANH MỤC'!$I:$K,2,0)</f>
        <v>KH 1629</v>
      </c>
      <c r="I3952" t="str">
        <f>VLOOKUP(G3952,'DANH MỤC'!$I:$K,3,0)</f>
        <v>Hà Nam</v>
      </c>
      <c r="J3952" s="8" t="s">
        <v>14</v>
      </c>
      <c r="K3952" t="str">
        <f>VLOOKUP(J3952,'DANH MỤC'!$A$1:$B$19,2,0)</f>
        <v>Sản phẩm 0004</v>
      </c>
      <c r="L3952" t="s">
        <v>15</v>
      </c>
      <c r="M3952">
        <v>1</v>
      </c>
      <c r="N3952" s="3">
        <f>IF(LEFT(K3952,1)="S",VLOOKUP(K3952,'DANH MỤC'!$B:$D,2,0),VLOOKUP(K3952,'DANH MỤC'!$B:$D,3,0))</f>
        <v>3500000</v>
      </c>
      <c r="O3952">
        <v>10</v>
      </c>
      <c r="P3952" s="3">
        <f>N3952*O3952%*CSDL[[#This Row],[SỐ LƯỢNG]]</f>
        <v>350000</v>
      </c>
      <c r="Q3952" s="3">
        <f t="shared" si="1861"/>
        <v>3150000</v>
      </c>
    </row>
    <row r="3953" spans="1:17" x14ac:dyDescent="0.3">
      <c r="A3953" s="23" t="s">
        <v>1974</v>
      </c>
      <c r="B3953" s="8" t="s">
        <v>1974</v>
      </c>
      <c r="C3953" s="8">
        <v>4</v>
      </c>
      <c r="D3953" s="8" t="s">
        <v>2076</v>
      </c>
      <c r="E3953" s="8" t="s">
        <v>13814</v>
      </c>
      <c r="F3953" s="8" t="str">
        <f>VLOOKUP(E3953,'DANH MỤC'!$F:$G,2,0)</f>
        <v>Nhóm 1</v>
      </c>
      <c r="G3953" s="8" t="s">
        <v>7639</v>
      </c>
      <c r="H3953" t="str">
        <f>VLOOKUP(G3953,'DANH MỤC'!$I:$K,2,0)</f>
        <v>KH 1630</v>
      </c>
      <c r="I3953" t="str">
        <f>VLOOKUP(G3953,'DANH MỤC'!$I:$K,3,0)</f>
        <v>Bạc Liêu</v>
      </c>
      <c r="J3953" s="8" t="s">
        <v>5940</v>
      </c>
      <c r="K3953" t="str">
        <f>VLOOKUP(J3953,'DANH MỤC'!$A$1:$B$19,2,0)</f>
        <v>Sản phẩm 0002</v>
      </c>
      <c r="L3953" t="s">
        <v>15</v>
      </c>
      <c r="M3953">
        <v>1</v>
      </c>
      <c r="N3953" s="3">
        <f>IF(LEFT(K3953,1)="S",VLOOKUP(K3953,'DANH MỤC'!$B:$D,2,0),VLOOKUP(K3953,'DANH MỤC'!$B:$D,3,0))</f>
        <v>2000000</v>
      </c>
      <c r="O3953">
        <v>10</v>
      </c>
      <c r="P3953" s="3">
        <f>N3953*O3953%*CSDL[[#This Row],[SỐ LƯỢNG]]</f>
        <v>200000</v>
      </c>
      <c r="Q3953" s="3">
        <f t="shared" si="1861"/>
        <v>1800000</v>
      </c>
    </row>
    <row r="3954" spans="1:17" x14ac:dyDescent="0.3">
      <c r="A3954" s="23" t="s">
        <v>1974</v>
      </c>
      <c r="B3954" s="8" t="s">
        <v>1974</v>
      </c>
      <c r="C3954" s="8">
        <v>4</v>
      </c>
      <c r="D3954" s="8" t="s">
        <v>2078</v>
      </c>
      <c r="E3954" s="8" t="s">
        <v>13814</v>
      </c>
      <c r="F3954" s="8" t="str">
        <f>VLOOKUP(E3954,'DANH MỤC'!$F:$G,2,0)</f>
        <v>Nhóm 1</v>
      </c>
      <c r="G3954" s="8" t="s">
        <v>7054</v>
      </c>
      <c r="H3954" t="str">
        <f>VLOOKUP(G3954,'DANH MỤC'!$I:$K,2,0)</f>
        <v>KH 1030</v>
      </c>
      <c r="I3954" t="str">
        <f>VLOOKUP(G3954,'DANH MỤC'!$I:$K,3,0)</f>
        <v>Đà Nẵng</v>
      </c>
      <c r="J3954" s="8" t="s">
        <v>5939</v>
      </c>
      <c r="K3954" t="str">
        <f>VLOOKUP(J3954,'DANH MỤC'!$A$1:$B$19,2,0)</f>
        <v>Sản phẩm 0001</v>
      </c>
      <c r="L3954" t="s">
        <v>15</v>
      </c>
      <c r="M3954">
        <v>1</v>
      </c>
      <c r="N3954" s="3">
        <f>IF(LEFT(K3954,1)="S",VLOOKUP(K3954,'DANH MỤC'!$B:$D,2,0),VLOOKUP(K3954,'DANH MỤC'!$B:$D,3,0))</f>
        <v>3000000</v>
      </c>
      <c r="O3954">
        <v>0</v>
      </c>
      <c r="P3954" s="3">
        <f>N3954*O3954%*CSDL[[#This Row],[SỐ LƯỢNG]]</f>
        <v>0</v>
      </c>
      <c r="Q3954" s="3">
        <f t="shared" si="1861"/>
        <v>3000000</v>
      </c>
    </row>
    <row r="3955" spans="1:17" x14ac:dyDescent="0.3">
      <c r="A3955" s="23" t="str">
        <f>A3954</f>
        <v>28/04/2019</v>
      </c>
      <c r="B3955" s="8" t="str">
        <f>B3954</f>
        <v>28/04/2019</v>
      </c>
      <c r="C3955" s="8">
        <v>4</v>
      </c>
      <c r="D3955" s="8" t="str">
        <f>D3954</f>
        <v>DH13083</v>
      </c>
      <c r="E3955" s="8" t="str">
        <f>E3954</f>
        <v>hai.vi</v>
      </c>
      <c r="F3955" s="8" t="str">
        <f>VLOOKUP(E3955,'DANH MỤC'!$F:$G,2,0)</f>
        <v>Nhóm 1</v>
      </c>
      <c r="G3955" s="8" t="str">
        <f>G3954</f>
        <v>KH1030</v>
      </c>
      <c r="H3955" t="str">
        <f>VLOOKUP(G3955,'DANH MỤC'!$I:$K,2,0)</f>
        <v>KH 1030</v>
      </c>
      <c r="I3955" t="str">
        <f>VLOOKUP(G3955,'DANH MỤC'!$I:$K,3,0)</f>
        <v>Đà Nẵng</v>
      </c>
      <c r="J3955" s="8" t="s">
        <v>5944</v>
      </c>
      <c r="K3955" t="str">
        <f>VLOOKUP(J3955,'DANH MỤC'!$A$1:$B$19,2,0)</f>
        <v>Hàng tặng 0001</v>
      </c>
      <c r="L3955" t="s">
        <v>24</v>
      </c>
      <c r="M3955">
        <v>2</v>
      </c>
      <c r="N3955" s="3">
        <f>IF(LEFT(K3955,1)="S",VLOOKUP(K3955,'DANH MỤC'!$B:$D,2,0),VLOOKUP(K3955,'DANH MỤC'!$B:$D,3,0))</f>
        <v>200000</v>
      </c>
      <c r="O3955">
        <v>100</v>
      </c>
      <c r="P3955" s="3">
        <f>N3955*O3955%*CSDL[[#This Row],[SỐ LƯỢNG]]</f>
        <v>400000</v>
      </c>
      <c r="Q3955" s="3">
        <f t="shared" si="1861"/>
        <v>0</v>
      </c>
    </row>
    <row r="3956" spans="1:17" x14ac:dyDescent="0.3">
      <c r="A3956" s="23" t="s">
        <v>1974</v>
      </c>
      <c r="B3956" s="8" t="s">
        <v>1974</v>
      </c>
      <c r="C3956" s="8">
        <v>4</v>
      </c>
      <c r="D3956" s="8" t="s">
        <v>2079</v>
      </c>
      <c r="E3956" s="8" t="s">
        <v>13819</v>
      </c>
      <c r="F3956" s="8" t="str">
        <f>VLOOKUP(E3956,'DANH MỤC'!$F:$G,2,0)</f>
        <v>Nhóm 1</v>
      </c>
      <c r="G3956" s="8" t="s">
        <v>7640</v>
      </c>
      <c r="H3956" t="str">
        <f>VLOOKUP(G3956,'DANH MỤC'!$I:$K,2,0)</f>
        <v>KH 1631</v>
      </c>
      <c r="I3956" t="str">
        <f>VLOOKUP(G3956,'DANH MỤC'!$I:$K,3,0)</f>
        <v>Đắk Nông</v>
      </c>
      <c r="J3956" s="8" t="s">
        <v>19</v>
      </c>
      <c r="K3956" t="str">
        <f>VLOOKUP(J3956,'DANH MỤC'!$A$1:$B$19,2,0)</f>
        <v>Sản phẩm 0003</v>
      </c>
      <c r="L3956" t="s">
        <v>15</v>
      </c>
      <c r="M3956">
        <v>1</v>
      </c>
      <c r="N3956" s="3">
        <f>IF(LEFT(K3956,1)="S",VLOOKUP(K3956,'DANH MỤC'!$B:$D,2,0),VLOOKUP(K3956,'DANH MỤC'!$B:$D,3,0))</f>
        <v>2500000</v>
      </c>
      <c r="O3956">
        <v>0</v>
      </c>
      <c r="P3956" s="3">
        <f>N3956*O3956%*CSDL[[#This Row],[SỐ LƯỢNG]]</f>
        <v>0</v>
      </c>
      <c r="Q3956" s="3">
        <f t="shared" si="1861"/>
        <v>2500000</v>
      </c>
    </row>
    <row r="3957" spans="1:17" x14ac:dyDescent="0.3">
      <c r="A3957" s="23" t="str">
        <f>A3956</f>
        <v>28/04/2019</v>
      </c>
      <c r="B3957" s="8" t="str">
        <f>B3956</f>
        <v>28/04/2019</v>
      </c>
      <c r="C3957" s="8">
        <v>4</v>
      </c>
      <c r="D3957" s="8" t="str">
        <f>D3956</f>
        <v>DH13082</v>
      </c>
      <c r="E3957" s="8" t="str">
        <f>E3956</f>
        <v>linh.truong</v>
      </c>
      <c r="F3957" s="8" t="str">
        <f>VLOOKUP(E3957,'DANH MỤC'!$F:$G,2,0)</f>
        <v>Nhóm 1</v>
      </c>
      <c r="G3957" s="8" t="str">
        <f>G3956</f>
        <v>KH1631</v>
      </c>
      <c r="H3957" t="str">
        <f>VLOOKUP(G3957,'DANH MỤC'!$I:$K,2,0)</f>
        <v>KH 1631</v>
      </c>
      <c r="I3957" t="str">
        <f>VLOOKUP(G3957,'DANH MỤC'!$I:$K,3,0)</f>
        <v>Đắk Nông</v>
      </c>
      <c r="J3957" s="8" t="s">
        <v>5948</v>
      </c>
      <c r="K3957" t="str">
        <f>VLOOKUP(J3957,'DANH MỤC'!$A$1:$B$19,2,0)</f>
        <v>Hàng tặng 0005</v>
      </c>
      <c r="L3957" t="s">
        <v>51</v>
      </c>
      <c r="M3957">
        <v>1</v>
      </c>
      <c r="N3957" s="3">
        <f>IF(LEFT(K3957,1)="S",VLOOKUP(K3957,'DANH MỤC'!$B:$D,2,0),VLOOKUP(K3957,'DANH MỤC'!$B:$D,3,0))</f>
        <v>300000</v>
      </c>
      <c r="O3957">
        <v>0</v>
      </c>
      <c r="P3957" s="3">
        <f>N3957*O3957%*CSDL[[#This Row],[SỐ LƯỢNG]]</f>
        <v>0</v>
      </c>
      <c r="Q3957" s="3">
        <f t="shared" si="1861"/>
        <v>300000</v>
      </c>
    </row>
    <row r="3958" spans="1:17" x14ac:dyDescent="0.3">
      <c r="A3958" s="23" t="s">
        <v>1974</v>
      </c>
      <c r="B3958" s="8" t="s">
        <v>1974</v>
      </c>
      <c r="C3958" s="8">
        <v>4</v>
      </c>
      <c r="D3958" s="8" t="s">
        <v>2080</v>
      </c>
      <c r="E3958" s="8" t="s">
        <v>13814</v>
      </c>
      <c r="F3958" s="8" t="str">
        <f>VLOOKUP(E3958,'DANH MỤC'!$F:$G,2,0)</f>
        <v>Nhóm 1</v>
      </c>
      <c r="G3958" s="8" t="s">
        <v>7641</v>
      </c>
      <c r="H3958" t="str">
        <f>VLOOKUP(G3958,'DANH MỤC'!$I:$K,2,0)</f>
        <v>KH 1632</v>
      </c>
      <c r="I3958" t="str">
        <f>VLOOKUP(G3958,'DANH MỤC'!$I:$K,3,0)</f>
        <v>Trà Vinh</v>
      </c>
      <c r="J3958" s="8" t="s">
        <v>5940</v>
      </c>
      <c r="K3958" t="str">
        <f>VLOOKUP(J3958,'DANH MỤC'!$A$1:$B$19,2,0)</f>
        <v>Sản phẩm 0002</v>
      </c>
      <c r="L3958" t="s">
        <v>15</v>
      </c>
      <c r="M3958">
        <v>1</v>
      </c>
      <c r="N3958" s="3">
        <f>IF(LEFT(K3958,1)="S",VLOOKUP(K3958,'DANH MỤC'!$B:$D,2,0),VLOOKUP(K3958,'DANH MỤC'!$B:$D,3,0))</f>
        <v>2000000</v>
      </c>
      <c r="O3958">
        <v>0</v>
      </c>
      <c r="P3958" s="3">
        <f>N3958*O3958%*CSDL[[#This Row],[SỐ LƯỢNG]]</f>
        <v>0</v>
      </c>
      <c r="Q3958" s="3">
        <f t="shared" si="1861"/>
        <v>2000000</v>
      </c>
    </row>
    <row r="3959" spans="1:17" x14ac:dyDescent="0.3">
      <c r="A3959" s="23" t="str">
        <f>A3958</f>
        <v>28/04/2019</v>
      </c>
      <c r="B3959" s="8" t="str">
        <f>B3958</f>
        <v>28/04/2019</v>
      </c>
      <c r="C3959" s="8">
        <v>4</v>
      </c>
      <c r="D3959" s="8" t="str">
        <f>D3958</f>
        <v>DH13080</v>
      </c>
      <c r="E3959" s="8" t="str">
        <f>E3958</f>
        <v>hai.vi</v>
      </c>
      <c r="F3959" s="8" t="str">
        <f>VLOOKUP(E3959,'DANH MỤC'!$F:$G,2,0)</f>
        <v>Nhóm 1</v>
      </c>
      <c r="G3959" s="8" t="str">
        <f>G3958</f>
        <v>KH1632</v>
      </c>
      <c r="H3959" t="str">
        <f>VLOOKUP(G3959,'DANH MỤC'!$I:$K,2,0)</f>
        <v>KH 1632</v>
      </c>
      <c r="I3959" t="str">
        <f>VLOOKUP(G3959,'DANH MỤC'!$I:$K,3,0)</f>
        <v>Trà Vinh</v>
      </c>
      <c r="J3959" s="8" t="s">
        <v>5944</v>
      </c>
      <c r="K3959" t="str">
        <f>VLOOKUP(J3959,'DANH MỤC'!$A$1:$B$19,2,0)</f>
        <v>Hàng tặng 0001</v>
      </c>
      <c r="L3959" t="s">
        <v>24</v>
      </c>
      <c r="M3959">
        <v>2</v>
      </c>
      <c r="N3959" s="3">
        <f>IF(LEFT(K3959,1)="S",VLOOKUP(K3959,'DANH MỤC'!$B:$D,2,0),VLOOKUP(K3959,'DANH MỤC'!$B:$D,3,0))</f>
        <v>200000</v>
      </c>
      <c r="O3959">
        <v>100</v>
      </c>
      <c r="P3959" s="3">
        <f>N3959*O3959%*CSDL[[#This Row],[SỐ LƯỢNG]]</f>
        <v>400000</v>
      </c>
      <c r="Q3959" s="3">
        <f t="shared" si="1861"/>
        <v>0</v>
      </c>
    </row>
    <row r="3960" spans="1:17" x14ac:dyDescent="0.3">
      <c r="A3960" s="23" t="s">
        <v>1974</v>
      </c>
      <c r="B3960" s="8" t="s">
        <v>1974</v>
      </c>
      <c r="C3960" s="8">
        <v>4</v>
      </c>
      <c r="D3960" s="8" t="s">
        <v>2081</v>
      </c>
      <c r="E3960" s="8" t="s">
        <v>13816</v>
      </c>
      <c r="F3960" s="8" t="str">
        <f>VLOOKUP(E3960,'DANH MỤC'!$F:$G,2,0)</f>
        <v>Nhóm 1</v>
      </c>
      <c r="G3960" s="8" t="s">
        <v>7133</v>
      </c>
      <c r="H3960" t="str">
        <f>VLOOKUP(G3960,'DANH MỤC'!$I:$K,2,0)</f>
        <v>KH 1110</v>
      </c>
      <c r="I3960" t="str">
        <f>VLOOKUP(G3960,'DANH MỤC'!$I:$K,3,0)</f>
        <v>Hà Giang</v>
      </c>
      <c r="J3960" s="8" t="s">
        <v>5940</v>
      </c>
      <c r="K3960" t="str">
        <f>VLOOKUP(J3960,'DANH MỤC'!$A$1:$B$19,2,0)</f>
        <v>Sản phẩm 0002</v>
      </c>
      <c r="L3960" t="s">
        <v>15</v>
      </c>
      <c r="M3960">
        <v>1</v>
      </c>
      <c r="N3960" s="3">
        <f>IF(LEFT(K3960,1)="S",VLOOKUP(K3960,'DANH MỤC'!$B:$D,2,0),VLOOKUP(K3960,'DANH MỤC'!$B:$D,3,0))</f>
        <v>2000000</v>
      </c>
      <c r="O3960">
        <v>5</v>
      </c>
      <c r="P3960" s="3">
        <f>N3960*O3960%*CSDL[[#This Row],[SỐ LƯỢNG]]</f>
        <v>100000</v>
      </c>
      <c r="Q3960" s="3">
        <f t="shared" si="1861"/>
        <v>1900000</v>
      </c>
    </row>
    <row r="3961" spans="1:17" x14ac:dyDescent="0.3">
      <c r="A3961" s="23" t="s">
        <v>1974</v>
      </c>
      <c r="B3961" s="8" t="s">
        <v>2064</v>
      </c>
      <c r="C3961" s="8">
        <v>4</v>
      </c>
      <c r="D3961" s="8" t="s">
        <v>2082</v>
      </c>
      <c r="E3961" s="8" t="s">
        <v>13831</v>
      </c>
      <c r="F3961" s="8" t="str">
        <f>VLOOKUP(E3961,'DANH MỤC'!$F:$G,2,0)</f>
        <v>Nhóm 2</v>
      </c>
      <c r="G3961" s="8" t="s">
        <v>7642</v>
      </c>
      <c r="H3961" t="str">
        <f>VLOOKUP(G3961,'DANH MỤC'!$I:$K,2,0)</f>
        <v>KH 1633</v>
      </c>
      <c r="I3961" t="str">
        <f>VLOOKUP(G3961,'DANH MỤC'!$I:$K,3,0)</f>
        <v>Tiền Giang</v>
      </c>
      <c r="J3961" s="8" t="s">
        <v>14</v>
      </c>
      <c r="K3961" t="str">
        <f>VLOOKUP(J3961,'DANH MỤC'!$A$1:$B$19,2,0)</f>
        <v>Sản phẩm 0004</v>
      </c>
      <c r="L3961" t="s">
        <v>15</v>
      </c>
      <c r="M3961">
        <v>1</v>
      </c>
      <c r="N3961" s="3">
        <f>IF(LEFT(K3961,1)="S",VLOOKUP(K3961,'DANH MỤC'!$B:$D,2,0),VLOOKUP(K3961,'DANH MỤC'!$B:$D,3,0))</f>
        <v>3500000</v>
      </c>
      <c r="O3961">
        <v>0</v>
      </c>
      <c r="P3961" s="3">
        <f>N3961*O3961%*CSDL[[#This Row],[SỐ LƯỢNG]]</f>
        <v>0</v>
      </c>
      <c r="Q3961" s="3">
        <f t="shared" si="1861"/>
        <v>3500000</v>
      </c>
    </row>
    <row r="3962" spans="1:17" x14ac:dyDescent="0.3">
      <c r="A3962" s="23" t="str">
        <f>A3961</f>
        <v>28/04/2019</v>
      </c>
      <c r="B3962" s="8" t="str">
        <f>B3961</f>
        <v>27/04/2019</v>
      </c>
      <c r="C3962" s="8">
        <v>4</v>
      </c>
      <c r="D3962" s="8" t="str">
        <f>D3961</f>
        <v>DH13078</v>
      </c>
      <c r="E3962" s="8" t="str">
        <f>E3961</f>
        <v>huyen.thanh</v>
      </c>
      <c r="F3962" s="8" t="str">
        <f>VLOOKUP(E3962,'DANH MỤC'!$F:$G,2,0)</f>
        <v>Nhóm 2</v>
      </c>
      <c r="G3962" s="8" t="str">
        <f>G3961</f>
        <v>KH1633</v>
      </c>
      <c r="H3962" t="str">
        <f>VLOOKUP(G3962,'DANH MỤC'!$I:$K,2,0)</f>
        <v>KH 1633</v>
      </c>
      <c r="I3962" t="str">
        <f>VLOOKUP(G3962,'DANH MỤC'!$I:$K,3,0)</f>
        <v>Tiền Giang</v>
      </c>
      <c r="J3962" s="8" t="s">
        <v>5948</v>
      </c>
      <c r="K3962" t="str">
        <f>VLOOKUP(J3962,'DANH MỤC'!$A$1:$B$19,2,0)</f>
        <v>Hàng tặng 0005</v>
      </c>
      <c r="L3962" t="s">
        <v>51</v>
      </c>
      <c r="M3962">
        <v>1</v>
      </c>
      <c r="N3962" s="3">
        <f>IF(LEFT(K3962,1)="S",VLOOKUP(K3962,'DANH MỤC'!$B:$D,2,0),VLOOKUP(K3962,'DANH MỤC'!$B:$D,3,0))</f>
        <v>300000</v>
      </c>
      <c r="O3962">
        <v>0</v>
      </c>
      <c r="P3962" s="3">
        <f>N3962*O3962%*CSDL[[#This Row],[SỐ LƯỢNG]]</f>
        <v>0</v>
      </c>
      <c r="Q3962" s="3">
        <f t="shared" si="1861"/>
        <v>300000</v>
      </c>
    </row>
    <row r="3963" spans="1:17" x14ac:dyDescent="0.3">
      <c r="A3963" s="23" t="s">
        <v>1974</v>
      </c>
      <c r="B3963" s="8" t="s">
        <v>2064</v>
      </c>
      <c r="C3963" s="8">
        <v>4</v>
      </c>
      <c r="D3963" s="8" t="s">
        <v>2083</v>
      </c>
      <c r="E3963" s="8" t="s">
        <v>13816</v>
      </c>
      <c r="F3963" s="8" t="str">
        <f>VLOOKUP(E3963,'DANH MỤC'!$F:$G,2,0)</f>
        <v>Nhóm 1</v>
      </c>
      <c r="G3963" s="8" t="s">
        <v>7643</v>
      </c>
      <c r="H3963" t="str">
        <f>VLOOKUP(G3963,'DANH MỤC'!$I:$K,2,0)</f>
        <v>KH 1634</v>
      </c>
      <c r="I3963" t="str">
        <f>VLOOKUP(G3963,'DANH MỤC'!$I:$K,3,0)</f>
        <v>Đắk Nông</v>
      </c>
      <c r="J3963" s="8" t="s">
        <v>14</v>
      </c>
      <c r="K3963" t="str">
        <f>VLOOKUP(J3963,'DANH MỤC'!$A$1:$B$19,2,0)</f>
        <v>Sản phẩm 0004</v>
      </c>
      <c r="L3963" t="s">
        <v>15</v>
      </c>
      <c r="M3963">
        <v>1</v>
      </c>
      <c r="N3963" s="3">
        <f>IF(LEFT(K3963,1)="S",VLOOKUP(K3963,'DANH MỤC'!$B:$D,2,0),VLOOKUP(K3963,'DANH MỤC'!$B:$D,3,0))</f>
        <v>3500000</v>
      </c>
      <c r="O3963">
        <v>10</v>
      </c>
      <c r="P3963" s="3">
        <f>N3963*O3963%*CSDL[[#This Row],[SỐ LƯỢNG]]</f>
        <v>350000</v>
      </c>
      <c r="Q3963" s="3">
        <f t="shared" si="1861"/>
        <v>3150000</v>
      </c>
    </row>
    <row r="3964" spans="1:17" x14ac:dyDescent="0.3">
      <c r="A3964" s="23" t="s">
        <v>1974</v>
      </c>
      <c r="B3964" s="8" t="s">
        <v>2064</v>
      </c>
      <c r="C3964" s="8">
        <v>4</v>
      </c>
      <c r="D3964" s="8" t="s">
        <v>2084</v>
      </c>
      <c r="E3964" s="8" t="s">
        <v>13816</v>
      </c>
      <c r="F3964" s="8" t="str">
        <f>VLOOKUP(E3964,'DANH MỤC'!$F:$G,2,0)</f>
        <v>Nhóm 1</v>
      </c>
      <c r="G3964" s="8" t="s">
        <v>7644</v>
      </c>
      <c r="H3964" t="str">
        <f>VLOOKUP(G3964,'DANH MỤC'!$I:$K,2,0)</f>
        <v>KH 1635</v>
      </c>
      <c r="I3964" t="str">
        <f>VLOOKUP(G3964,'DANH MỤC'!$I:$K,3,0)</f>
        <v>Long An</v>
      </c>
      <c r="J3964" s="8" t="s">
        <v>5939</v>
      </c>
      <c r="K3964" t="str">
        <f>VLOOKUP(J3964,'DANH MỤC'!$A$1:$B$19,2,0)</f>
        <v>Sản phẩm 0001</v>
      </c>
      <c r="L3964" t="s">
        <v>15</v>
      </c>
      <c r="M3964">
        <v>1</v>
      </c>
      <c r="N3964" s="3">
        <f>IF(LEFT(K3964,1)="S",VLOOKUP(K3964,'DANH MỤC'!$B:$D,2,0),VLOOKUP(K3964,'DANH MỤC'!$B:$D,3,0))</f>
        <v>3000000</v>
      </c>
      <c r="O3964">
        <v>10</v>
      </c>
      <c r="P3964" s="3">
        <f>N3964*O3964%*CSDL[[#This Row],[SỐ LƯỢNG]]</f>
        <v>300000</v>
      </c>
      <c r="Q3964" s="3">
        <f t="shared" si="1861"/>
        <v>2700000</v>
      </c>
    </row>
    <row r="3965" spans="1:17" x14ac:dyDescent="0.3">
      <c r="A3965" s="23" t="s">
        <v>1974</v>
      </c>
      <c r="B3965" s="8" t="s">
        <v>2064</v>
      </c>
      <c r="C3965" s="8">
        <v>4</v>
      </c>
      <c r="D3965" s="8" t="s">
        <v>2085</v>
      </c>
      <c r="E3965" s="8" t="s">
        <v>13816</v>
      </c>
      <c r="F3965" s="8" t="str">
        <f>VLOOKUP(E3965,'DANH MỤC'!$F:$G,2,0)</f>
        <v>Nhóm 1</v>
      </c>
      <c r="G3965" s="8" t="s">
        <v>7645</v>
      </c>
      <c r="H3965" t="str">
        <f>VLOOKUP(G3965,'DANH MỤC'!$I:$K,2,0)</f>
        <v>KH 1636</v>
      </c>
      <c r="I3965" t="str">
        <f>VLOOKUP(G3965,'DANH MỤC'!$I:$K,3,0)</f>
        <v>Yên Bái</v>
      </c>
      <c r="J3965" s="8" t="s">
        <v>19</v>
      </c>
      <c r="K3965" t="str">
        <f>VLOOKUP(J3965,'DANH MỤC'!$A$1:$B$19,2,0)</f>
        <v>Sản phẩm 0003</v>
      </c>
      <c r="L3965" t="s">
        <v>15</v>
      </c>
      <c r="M3965">
        <v>1</v>
      </c>
      <c r="N3965" s="3">
        <f>IF(LEFT(K3965,1)="S",VLOOKUP(K3965,'DANH MỤC'!$B:$D,2,0),VLOOKUP(K3965,'DANH MỤC'!$B:$D,3,0))</f>
        <v>2500000</v>
      </c>
      <c r="O3965">
        <v>5</v>
      </c>
      <c r="P3965" s="3">
        <f>N3965*O3965%*CSDL[[#This Row],[SỐ LƯỢNG]]</f>
        <v>125000</v>
      </c>
      <c r="Q3965" s="3">
        <f t="shared" si="1861"/>
        <v>2375000</v>
      </c>
    </row>
    <row r="3966" spans="1:17" x14ac:dyDescent="0.3">
      <c r="A3966" s="23" t="s">
        <v>2064</v>
      </c>
      <c r="B3966" s="8" t="s">
        <v>2064</v>
      </c>
      <c r="C3966" s="8">
        <v>4</v>
      </c>
      <c r="D3966" s="8" t="s">
        <v>2086</v>
      </c>
      <c r="E3966" s="8" t="s">
        <v>13816</v>
      </c>
      <c r="F3966" s="8" t="str">
        <f>VLOOKUP(E3966,'DANH MỤC'!$F:$G,2,0)</f>
        <v>Nhóm 1</v>
      </c>
      <c r="G3966" s="8" t="s">
        <v>6775</v>
      </c>
      <c r="H3966" t="str">
        <f>VLOOKUP(G3966,'DANH MỤC'!$I:$K,2,0)</f>
        <v>KH 0742</v>
      </c>
      <c r="I3966" t="str">
        <f>VLOOKUP(G3966,'DANH MỤC'!$I:$K,3,0)</f>
        <v>Bình Định</v>
      </c>
      <c r="J3966" s="8" t="s">
        <v>5939</v>
      </c>
      <c r="K3966" t="str">
        <f>VLOOKUP(J3966,'DANH MỤC'!$A$1:$B$19,2,0)</f>
        <v>Sản phẩm 0001</v>
      </c>
      <c r="L3966" t="s">
        <v>15</v>
      </c>
      <c r="M3966">
        <v>1</v>
      </c>
      <c r="N3966" s="3">
        <f>IF(LEFT(K3966,1)="S",VLOOKUP(K3966,'DANH MỤC'!$B:$D,2,0),VLOOKUP(K3966,'DANH MỤC'!$B:$D,3,0))</f>
        <v>3000000</v>
      </c>
      <c r="O3966">
        <v>0</v>
      </c>
      <c r="P3966" s="3">
        <f>N3966*O3966%*CSDL[[#This Row],[SỐ LƯỢNG]]</f>
        <v>0</v>
      </c>
      <c r="Q3966" s="3">
        <f t="shared" si="1861"/>
        <v>3000000</v>
      </c>
    </row>
    <row r="3967" spans="1:17" x14ac:dyDescent="0.3">
      <c r="A3967" s="23" t="str">
        <f>A3966</f>
        <v>27/04/2019</v>
      </c>
      <c r="B3967" s="8" t="str">
        <f>B3966</f>
        <v>27/04/2019</v>
      </c>
      <c r="C3967" s="8">
        <v>4</v>
      </c>
      <c r="D3967" s="8" t="str">
        <f>D3966</f>
        <v>DH13077</v>
      </c>
      <c r="E3967" s="8" t="str">
        <f>E3966</f>
        <v>luyen.dam</v>
      </c>
      <c r="F3967" s="8" t="str">
        <f>VLOOKUP(E3967,'DANH MỤC'!$F:$G,2,0)</f>
        <v>Nhóm 1</v>
      </c>
      <c r="G3967" s="8" t="str">
        <f>G3966</f>
        <v>KH0742</v>
      </c>
      <c r="H3967" t="str">
        <f>VLOOKUP(G3967,'DANH MỤC'!$I:$K,2,0)</f>
        <v>KH 0742</v>
      </c>
      <c r="I3967" t="str">
        <f>VLOOKUP(G3967,'DANH MỤC'!$I:$K,3,0)</f>
        <v>Bình Định</v>
      </c>
      <c r="J3967" s="8" t="s">
        <v>5944</v>
      </c>
      <c r="K3967" t="str">
        <f>VLOOKUP(J3967,'DANH MỤC'!$A$1:$B$19,2,0)</f>
        <v>Hàng tặng 0001</v>
      </c>
      <c r="L3967" t="s">
        <v>24</v>
      </c>
      <c r="M3967">
        <v>2</v>
      </c>
      <c r="N3967" s="3">
        <f>IF(LEFT(K3967,1)="S",VLOOKUP(K3967,'DANH MỤC'!$B:$D,2,0),VLOOKUP(K3967,'DANH MỤC'!$B:$D,3,0))</f>
        <v>200000</v>
      </c>
      <c r="O3967">
        <v>100</v>
      </c>
      <c r="P3967" s="3">
        <f>N3967*O3967%*CSDL[[#This Row],[SỐ LƯỢNG]]</f>
        <v>400000</v>
      </c>
      <c r="Q3967" s="3">
        <f t="shared" si="1861"/>
        <v>0</v>
      </c>
    </row>
    <row r="3968" spans="1:17" x14ac:dyDescent="0.3">
      <c r="A3968" s="23" t="s">
        <v>2064</v>
      </c>
      <c r="B3968" s="8" t="s">
        <v>2064</v>
      </c>
      <c r="C3968" s="8">
        <v>4</v>
      </c>
      <c r="D3968" s="8" t="s">
        <v>2087</v>
      </c>
      <c r="E3968" s="8" t="s">
        <v>13814</v>
      </c>
      <c r="F3968" s="8" t="str">
        <f>VLOOKUP(E3968,'DANH MỤC'!$F:$G,2,0)</f>
        <v>Nhóm 1</v>
      </c>
      <c r="G3968" s="8" t="s">
        <v>7646</v>
      </c>
      <c r="H3968" t="str">
        <f>VLOOKUP(G3968,'DANH MỤC'!$I:$K,2,0)</f>
        <v>KH 1637</v>
      </c>
      <c r="I3968" t="str">
        <f>VLOOKUP(G3968,'DANH MỤC'!$I:$K,3,0)</f>
        <v>Quảng Bình</v>
      </c>
      <c r="J3968" s="8" t="s">
        <v>5940</v>
      </c>
      <c r="K3968" t="str">
        <f>VLOOKUP(J3968,'DANH MỤC'!$A$1:$B$19,2,0)</f>
        <v>Sản phẩm 0002</v>
      </c>
      <c r="L3968" t="s">
        <v>15</v>
      </c>
      <c r="M3968">
        <v>1</v>
      </c>
      <c r="N3968" s="3">
        <f>IF(LEFT(K3968,1)="S",VLOOKUP(K3968,'DANH MỤC'!$B:$D,2,0),VLOOKUP(K3968,'DANH MỤC'!$B:$D,3,0))</f>
        <v>2000000</v>
      </c>
      <c r="O3968">
        <v>0</v>
      </c>
      <c r="P3968" s="3">
        <f>N3968*O3968%*CSDL[[#This Row],[SỐ LƯỢNG]]</f>
        <v>0</v>
      </c>
      <c r="Q3968" s="3">
        <f t="shared" si="1861"/>
        <v>2000000</v>
      </c>
    </row>
    <row r="3969" spans="1:17" x14ac:dyDescent="0.3">
      <c r="A3969" s="23" t="str">
        <f>A3968</f>
        <v>27/04/2019</v>
      </c>
      <c r="B3969" s="8" t="str">
        <f>B3968</f>
        <v>27/04/2019</v>
      </c>
      <c r="C3969" s="8">
        <v>4</v>
      </c>
      <c r="D3969" s="8" t="str">
        <f>D3968</f>
        <v>DH13076</v>
      </c>
      <c r="E3969" s="8" t="str">
        <f>E3968</f>
        <v>hai.vi</v>
      </c>
      <c r="F3969" s="8" t="str">
        <f>VLOOKUP(E3969,'DANH MỤC'!$F:$G,2,0)</f>
        <v>Nhóm 1</v>
      </c>
      <c r="G3969" s="8" t="str">
        <f>G3968</f>
        <v>KH1637</v>
      </c>
      <c r="H3969" t="str">
        <f>VLOOKUP(G3969,'DANH MỤC'!$I:$K,2,0)</f>
        <v>KH 1637</v>
      </c>
      <c r="I3969" t="str">
        <f>VLOOKUP(G3969,'DANH MỤC'!$I:$K,3,0)</f>
        <v>Quảng Bình</v>
      </c>
      <c r="J3969" s="8" t="s">
        <v>5944</v>
      </c>
      <c r="K3969" t="str">
        <f>VLOOKUP(J3969,'DANH MỤC'!$A$1:$B$19,2,0)</f>
        <v>Hàng tặng 0001</v>
      </c>
      <c r="L3969" t="s">
        <v>24</v>
      </c>
      <c r="M3969">
        <v>2</v>
      </c>
      <c r="N3969" s="3">
        <f>IF(LEFT(K3969,1)="S",VLOOKUP(K3969,'DANH MỤC'!$B:$D,2,0),VLOOKUP(K3969,'DANH MỤC'!$B:$D,3,0))</f>
        <v>200000</v>
      </c>
      <c r="O3969">
        <v>100</v>
      </c>
      <c r="P3969" s="3">
        <f>N3969*O3969%*CSDL[[#This Row],[SỐ LƯỢNG]]</f>
        <v>400000</v>
      </c>
      <c r="Q3969" s="3">
        <f t="shared" si="1861"/>
        <v>0</v>
      </c>
    </row>
    <row r="3970" spans="1:17" x14ac:dyDescent="0.3">
      <c r="A3970" s="23" t="s">
        <v>2064</v>
      </c>
      <c r="B3970" s="8" t="s">
        <v>2064</v>
      </c>
      <c r="C3970" s="8">
        <v>4</v>
      </c>
      <c r="D3970" s="8" t="s">
        <v>2088</v>
      </c>
      <c r="E3970" s="8" t="s">
        <v>13831</v>
      </c>
      <c r="F3970" s="8" t="str">
        <f>VLOOKUP(E3970,'DANH MỤC'!$F:$G,2,0)</f>
        <v>Nhóm 2</v>
      </c>
      <c r="G3970" s="8" t="s">
        <v>7647</v>
      </c>
      <c r="H3970" t="str">
        <f>VLOOKUP(G3970,'DANH MỤC'!$I:$K,2,0)</f>
        <v>KH 1638</v>
      </c>
      <c r="I3970" t="str">
        <f>VLOOKUP(G3970,'DANH MỤC'!$I:$K,3,0)</f>
        <v>Quảng Bình</v>
      </c>
      <c r="J3970" s="8" t="s">
        <v>19</v>
      </c>
      <c r="K3970" t="str">
        <f>VLOOKUP(J3970,'DANH MỤC'!$A$1:$B$19,2,0)</f>
        <v>Sản phẩm 0003</v>
      </c>
      <c r="L3970" t="s">
        <v>15</v>
      </c>
      <c r="M3970">
        <v>1</v>
      </c>
      <c r="N3970" s="3">
        <f>IF(LEFT(K3970,1)="S",VLOOKUP(K3970,'DANH MỤC'!$B:$D,2,0),VLOOKUP(K3970,'DANH MỤC'!$B:$D,3,0))</f>
        <v>2500000</v>
      </c>
      <c r="O3970">
        <v>5</v>
      </c>
      <c r="P3970" s="3">
        <f>N3970*O3970%*CSDL[[#This Row],[SỐ LƯỢNG]]</f>
        <v>125000</v>
      </c>
      <c r="Q3970" s="3">
        <f t="shared" si="1861"/>
        <v>2375000</v>
      </c>
    </row>
    <row r="3971" spans="1:17" x14ac:dyDescent="0.3">
      <c r="A3971" s="23" t="s">
        <v>2064</v>
      </c>
      <c r="B3971" s="8" t="s">
        <v>2064</v>
      </c>
      <c r="C3971" s="8">
        <v>4</v>
      </c>
      <c r="D3971" s="8" t="s">
        <v>2089</v>
      </c>
      <c r="E3971" s="8" t="s">
        <v>13822</v>
      </c>
      <c r="F3971" s="8" t="str">
        <f>VLOOKUP(E3971,'DANH MỤC'!$F:$G,2,0)</f>
        <v>Nhóm 1</v>
      </c>
      <c r="G3971" s="8" t="s">
        <v>7648</v>
      </c>
      <c r="H3971" t="str">
        <f>VLOOKUP(G3971,'DANH MỤC'!$I:$K,2,0)</f>
        <v>KH 1639</v>
      </c>
      <c r="I3971" t="str">
        <f>VLOOKUP(G3971,'DANH MỤC'!$I:$K,3,0)</f>
        <v>Phú Yên</v>
      </c>
      <c r="J3971" s="8" t="s">
        <v>5939</v>
      </c>
      <c r="K3971" t="str">
        <f>VLOOKUP(J3971,'DANH MỤC'!$A$1:$B$19,2,0)</f>
        <v>Sản phẩm 0001</v>
      </c>
      <c r="L3971" t="s">
        <v>15</v>
      </c>
      <c r="M3971">
        <v>1</v>
      </c>
      <c r="N3971" s="3">
        <f>IF(LEFT(K3971,1)="S",VLOOKUP(K3971,'DANH MỤC'!$B:$D,2,0),VLOOKUP(K3971,'DANH MỤC'!$B:$D,3,0))</f>
        <v>3000000</v>
      </c>
      <c r="O3971">
        <v>0</v>
      </c>
      <c r="P3971" s="3">
        <f>N3971*O3971%*CSDL[[#This Row],[SỐ LƯỢNG]]</f>
        <v>0</v>
      </c>
      <c r="Q3971" s="3">
        <f t="shared" ref="Q3971:Q4034" si="1887">N3971*M3971-P3971</f>
        <v>3000000</v>
      </c>
    </row>
    <row r="3972" spans="1:17" x14ac:dyDescent="0.3">
      <c r="A3972" s="23" t="str">
        <f t="shared" ref="A3972:A3974" si="1888">A3971</f>
        <v>27/04/2019</v>
      </c>
      <c r="B3972" s="8" t="str">
        <f t="shared" ref="B3972:B3974" si="1889">B3971</f>
        <v>27/04/2019</v>
      </c>
      <c r="C3972" s="8">
        <v>4</v>
      </c>
      <c r="D3972" s="8" t="str">
        <f t="shared" ref="D3972:D3974" si="1890">D3971</f>
        <v>DH13072</v>
      </c>
      <c r="E3972" s="8" t="str">
        <f t="shared" ref="E3972:E3974" si="1891">E3971</f>
        <v>anh.hong</v>
      </c>
      <c r="F3972" s="8" t="str">
        <f>VLOOKUP(E3972,'DANH MỤC'!$F:$G,2,0)</f>
        <v>Nhóm 1</v>
      </c>
      <c r="G3972" s="8" t="str">
        <f t="shared" ref="G3972:G3974" si="1892">G3971</f>
        <v>KH1639</v>
      </c>
      <c r="H3972" t="str">
        <f>VLOOKUP(G3972,'DANH MỤC'!$I:$K,2,0)</f>
        <v>KH 1639</v>
      </c>
      <c r="I3972" t="str">
        <f>VLOOKUP(G3972,'DANH MỤC'!$I:$K,3,0)</f>
        <v>Phú Yên</v>
      </c>
      <c r="J3972" s="8" t="s">
        <v>14</v>
      </c>
      <c r="K3972" t="str">
        <f>VLOOKUP(J3972,'DANH MỤC'!$A$1:$B$19,2,0)</f>
        <v>Sản phẩm 0004</v>
      </c>
      <c r="L3972" t="s">
        <v>15</v>
      </c>
      <c r="M3972">
        <v>1</v>
      </c>
      <c r="N3972" s="3">
        <f>IF(LEFT(K3972,1)="S",VLOOKUP(K3972,'DANH MỤC'!$B:$D,2,0),VLOOKUP(K3972,'DANH MỤC'!$B:$D,3,0))</f>
        <v>3500000</v>
      </c>
      <c r="O3972">
        <v>5</v>
      </c>
      <c r="P3972" s="3">
        <f>N3972*O3972%*CSDL[[#This Row],[SỐ LƯỢNG]]</f>
        <v>175000</v>
      </c>
      <c r="Q3972" s="3">
        <f t="shared" si="1887"/>
        <v>3325000</v>
      </c>
    </row>
    <row r="3973" spans="1:17" x14ac:dyDescent="0.3">
      <c r="A3973" s="23" t="str">
        <f t="shared" si="1888"/>
        <v>27/04/2019</v>
      </c>
      <c r="B3973" s="8" t="str">
        <f t="shared" si="1889"/>
        <v>27/04/2019</v>
      </c>
      <c r="C3973" s="8">
        <v>4</v>
      </c>
      <c r="D3973" s="8" t="str">
        <f t="shared" si="1890"/>
        <v>DH13072</v>
      </c>
      <c r="E3973" s="8" t="str">
        <f t="shared" si="1891"/>
        <v>anh.hong</v>
      </c>
      <c r="F3973" s="8" t="str">
        <f>VLOOKUP(E3973,'DANH MỤC'!$F:$G,2,0)</f>
        <v>Nhóm 1</v>
      </c>
      <c r="G3973" s="8" t="str">
        <f t="shared" si="1892"/>
        <v>KH1639</v>
      </c>
      <c r="H3973" t="str">
        <f>VLOOKUP(G3973,'DANH MỤC'!$I:$K,2,0)</f>
        <v>KH 1639</v>
      </c>
      <c r="I3973" t="str">
        <f>VLOOKUP(G3973,'DANH MỤC'!$I:$K,3,0)</f>
        <v>Phú Yên</v>
      </c>
      <c r="J3973" s="8" t="s">
        <v>5939</v>
      </c>
      <c r="K3973" t="str">
        <f>VLOOKUP(J3973,'DANH MỤC'!$A$1:$B$19,2,0)</f>
        <v>Sản phẩm 0001</v>
      </c>
      <c r="L3973" t="s">
        <v>15</v>
      </c>
      <c r="M3973">
        <v>1</v>
      </c>
      <c r="N3973" s="3">
        <f>IF(LEFT(K3973,1)="S",VLOOKUP(K3973,'DANH MỤC'!$B:$D,2,0),VLOOKUP(K3973,'DANH MỤC'!$B:$D,3,0))</f>
        <v>3000000</v>
      </c>
      <c r="O3973">
        <v>10</v>
      </c>
      <c r="P3973" s="3">
        <f>N3973*O3973%*CSDL[[#This Row],[SỐ LƯỢNG]]</f>
        <v>300000</v>
      </c>
      <c r="Q3973" s="3">
        <f t="shared" si="1887"/>
        <v>2700000</v>
      </c>
    </row>
    <row r="3974" spans="1:17" x14ac:dyDescent="0.3">
      <c r="A3974" s="23" t="str">
        <f t="shared" si="1888"/>
        <v>27/04/2019</v>
      </c>
      <c r="B3974" s="8" t="str">
        <f t="shared" si="1889"/>
        <v>27/04/2019</v>
      </c>
      <c r="C3974" s="8">
        <v>4</v>
      </c>
      <c r="D3974" s="8" t="str">
        <f t="shared" si="1890"/>
        <v>DH13072</v>
      </c>
      <c r="E3974" s="8" t="str">
        <f t="shared" si="1891"/>
        <v>anh.hong</v>
      </c>
      <c r="F3974" s="8" t="str">
        <f>VLOOKUP(E3974,'DANH MỤC'!$F:$G,2,0)</f>
        <v>Nhóm 1</v>
      </c>
      <c r="G3974" s="8" t="str">
        <f t="shared" si="1892"/>
        <v>KH1639</v>
      </c>
      <c r="H3974" t="str">
        <f>VLOOKUP(G3974,'DANH MỤC'!$I:$K,2,0)</f>
        <v>KH 1639</v>
      </c>
      <c r="I3974" t="str">
        <f>VLOOKUP(G3974,'DANH MỤC'!$I:$K,3,0)</f>
        <v>Phú Yên</v>
      </c>
      <c r="J3974" s="8" t="s">
        <v>5944</v>
      </c>
      <c r="K3974" t="str">
        <f>VLOOKUP(J3974,'DANH MỤC'!$A$1:$B$19,2,0)</f>
        <v>Hàng tặng 0001</v>
      </c>
      <c r="L3974" t="s">
        <v>24</v>
      </c>
      <c r="M3974">
        <v>2</v>
      </c>
      <c r="N3974" s="3">
        <f>IF(LEFT(K3974,1)="S",VLOOKUP(K3974,'DANH MỤC'!$B:$D,2,0),VLOOKUP(K3974,'DANH MỤC'!$B:$D,3,0))</f>
        <v>200000</v>
      </c>
      <c r="O3974">
        <v>100</v>
      </c>
      <c r="P3974" s="3">
        <f>N3974*O3974%*CSDL[[#This Row],[SỐ LƯỢNG]]</f>
        <v>400000</v>
      </c>
      <c r="Q3974" s="3">
        <f t="shared" si="1887"/>
        <v>0</v>
      </c>
    </row>
    <row r="3975" spans="1:17" x14ac:dyDescent="0.3">
      <c r="A3975" s="23" t="s">
        <v>2064</v>
      </c>
      <c r="B3975" s="8" t="s">
        <v>2064</v>
      </c>
      <c r="C3975" s="8">
        <v>4</v>
      </c>
      <c r="D3975" s="8" t="s">
        <v>2090</v>
      </c>
      <c r="E3975" s="8" t="s">
        <v>13822</v>
      </c>
      <c r="F3975" s="8" t="str">
        <f>VLOOKUP(E3975,'DANH MỤC'!$F:$G,2,0)</f>
        <v>Nhóm 1</v>
      </c>
      <c r="G3975" s="8" t="s">
        <v>7649</v>
      </c>
      <c r="H3975" t="str">
        <f>VLOOKUP(G3975,'DANH MỤC'!$I:$K,2,0)</f>
        <v>KH 1640</v>
      </c>
      <c r="I3975" t="str">
        <f>VLOOKUP(G3975,'DANH MỤC'!$I:$K,3,0)</f>
        <v>Vĩnh Phúc</v>
      </c>
      <c r="J3975" s="8" t="s">
        <v>19</v>
      </c>
      <c r="K3975" t="str">
        <f>VLOOKUP(J3975,'DANH MỤC'!$A$1:$B$19,2,0)</f>
        <v>Sản phẩm 0003</v>
      </c>
      <c r="L3975" t="s">
        <v>15</v>
      </c>
      <c r="M3975">
        <v>1</v>
      </c>
      <c r="N3975" s="3">
        <f>IF(LEFT(K3975,1)="S",VLOOKUP(K3975,'DANH MỤC'!$B:$D,2,0),VLOOKUP(K3975,'DANH MỤC'!$B:$D,3,0))</f>
        <v>2500000</v>
      </c>
      <c r="O3975">
        <v>0</v>
      </c>
      <c r="P3975" s="3">
        <f>N3975*O3975%*CSDL[[#This Row],[SỐ LƯỢNG]]</f>
        <v>0</v>
      </c>
      <c r="Q3975" s="3">
        <f t="shared" si="1887"/>
        <v>2500000</v>
      </c>
    </row>
    <row r="3976" spans="1:17" x14ac:dyDescent="0.3">
      <c r="A3976" s="23" t="str">
        <f t="shared" ref="A3976:A3977" si="1893">A3975</f>
        <v>27/04/2019</v>
      </c>
      <c r="B3976" s="8" t="str">
        <f t="shared" ref="B3976:B3977" si="1894">B3975</f>
        <v>27/04/2019</v>
      </c>
      <c r="C3976" s="8">
        <v>4</v>
      </c>
      <c r="D3976" s="8" t="str">
        <f t="shared" ref="D3976:D3977" si="1895">D3975</f>
        <v>DH13069</v>
      </c>
      <c r="E3976" s="8" t="str">
        <f t="shared" ref="E3976:E3977" si="1896">E3975</f>
        <v>anh.hong</v>
      </c>
      <c r="F3976" s="8" t="str">
        <f>VLOOKUP(E3976,'DANH MỤC'!$F:$G,2,0)</f>
        <v>Nhóm 1</v>
      </c>
      <c r="G3976" s="8" t="str">
        <f t="shared" ref="G3976:G3977" si="1897">G3975</f>
        <v>KH1640</v>
      </c>
      <c r="H3976" t="str">
        <f>VLOOKUP(G3976,'DANH MỤC'!$I:$K,2,0)</f>
        <v>KH 1640</v>
      </c>
      <c r="I3976" t="str">
        <f>VLOOKUP(G3976,'DANH MỤC'!$I:$K,3,0)</f>
        <v>Vĩnh Phúc</v>
      </c>
      <c r="J3976" s="8" t="s">
        <v>14</v>
      </c>
      <c r="K3976" t="str">
        <f>VLOOKUP(J3976,'DANH MỤC'!$A$1:$B$19,2,0)</f>
        <v>Sản phẩm 0004</v>
      </c>
      <c r="L3976" t="s">
        <v>15</v>
      </c>
      <c r="M3976">
        <v>1</v>
      </c>
      <c r="N3976" s="3">
        <f>IF(LEFT(K3976,1)="S",VLOOKUP(K3976,'DANH MỤC'!$B:$D,2,0),VLOOKUP(K3976,'DANH MỤC'!$B:$D,3,0))</f>
        <v>3500000</v>
      </c>
      <c r="O3976">
        <v>20</v>
      </c>
      <c r="P3976" s="3">
        <f>N3976*O3976%*CSDL[[#This Row],[SỐ LƯỢNG]]</f>
        <v>700000</v>
      </c>
      <c r="Q3976" s="3">
        <f t="shared" si="1887"/>
        <v>2800000</v>
      </c>
    </row>
    <row r="3977" spans="1:17" x14ac:dyDescent="0.3">
      <c r="A3977" s="23" t="str">
        <f t="shared" si="1893"/>
        <v>27/04/2019</v>
      </c>
      <c r="B3977" s="8" t="str">
        <f t="shared" si="1894"/>
        <v>27/04/2019</v>
      </c>
      <c r="C3977" s="8">
        <v>4</v>
      </c>
      <c r="D3977" s="8" t="str">
        <f t="shared" si="1895"/>
        <v>DH13069</v>
      </c>
      <c r="E3977" s="8" t="str">
        <f t="shared" si="1896"/>
        <v>anh.hong</v>
      </c>
      <c r="F3977" s="8" t="str">
        <f>VLOOKUP(E3977,'DANH MỤC'!$F:$G,2,0)</f>
        <v>Nhóm 1</v>
      </c>
      <c r="G3977" s="8" t="str">
        <f t="shared" si="1897"/>
        <v>KH1640</v>
      </c>
      <c r="H3977" t="str">
        <f>VLOOKUP(G3977,'DANH MỤC'!$I:$K,2,0)</f>
        <v>KH 1640</v>
      </c>
      <c r="I3977" t="str">
        <f>VLOOKUP(G3977,'DANH MỤC'!$I:$K,3,0)</f>
        <v>Vĩnh Phúc</v>
      </c>
      <c r="J3977" s="8" t="s">
        <v>5944</v>
      </c>
      <c r="K3977" t="str">
        <f>VLOOKUP(J3977,'DANH MỤC'!$A$1:$B$19,2,0)</f>
        <v>Hàng tặng 0001</v>
      </c>
      <c r="L3977" t="s">
        <v>24</v>
      </c>
      <c r="M3977">
        <v>2</v>
      </c>
      <c r="N3977" s="3">
        <f>IF(LEFT(K3977,1)="S",VLOOKUP(K3977,'DANH MỤC'!$B:$D,2,0),VLOOKUP(K3977,'DANH MỤC'!$B:$D,3,0))</f>
        <v>200000</v>
      </c>
      <c r="O3977">
        <v>100</v>
      </c>
      <c r="P3977" s="3">
        <f>N3977*O3977%*CSDL[[#This Row],[SỐ LƯỢNG]]</f>
        <v>400000</v>
      </c>
      <c r="Q3977" s="3">
        <f t="shared" si="1887"/>
        <v>0</v>
      </c>
    </row>
    <row r="3978" spans="1:17" x14ac:dyDescent="0.3">
      <c r="A3978" s="23" t="s">
        <v>2064</v>
      </c>
      <c r="B3978" s="8" t="s">
        <v>2064</v>
      </c>
      <c r="C3978" s="8">
        <v>4</v>
      </c>
      <c r="D3978" s="8" t="s">
        <v>2091</v>
      </c>
      <c r="E3978" s="8" t="s">
        <v>13831</v>
      </c>
      <c r="F3978" s="8" t="str">
        <f>VLOOKUP(E3978,'DANH MỤC'!$F:$G,2,0)</f>
        <v>Nhóm 2</v>
      </c>
      <c r="G3978" s="8" t="s">
        <v>6606</v>
      </c>
      <c r="H3978" t="str">
        <f>VLOOKUP(G3978,'DANH MỤC'!$I:$K,2,0)</f>
        <v>KH 0573</v>
      </c>
      <c r="I3978" t="str">
        <f>VLOOKUP(G3978,'DANH MỤC'!$I:$K,3,0)</f>
        <v>Trà Vinh</v>
      </c>
      <c r="J3978" s="8" t="s">
        <v>14</v>
      </c>
      <c r="K3978" t="str">
        <f>VLOOKUP(J3978,'DANH MỤC'!$A$1:$B$19,2,0)</f>
        <v>Sản phẩm 0004</v>
      </c>
      <c r="L3978" t="s">
        <v>15</v>
      </c>
      <c r="M3978">
        <v>1</v>
      </c>
      <c r="N3978" s="3">
        <f>IF(LEFT(K3978,1)="S",VLOOKUP(K3978,'DANH MỤC'!$B:$D,2,0),VLOOKUP(K3978,'DANH MỤC'!$B:$D,3,0))</f>
        <v>3500000</v>
      </c>
      <c r="O3978">
        <v>10</v>
      </c>
      <c r="P3978" s="3">
        <f>N3978*O3978%*CSDL[[#This Row],[SỐ LƯỢNG]]</f>
        <v>350000</v>
      </c>
      <c r="Q3978" s="3">
        <f t="shared" si="1887"/>
        <v>3150000</v>
      </c>
    </row>
    <row r="3979" spans="1:17" x14ac:dyDescent="0.3">
      <c r="A3979" s="23" t="s">
        <v>2064</v>
      </c>
      <c r="B3979" s="8" t="s">
        <v>2064</v>
      </c>
      <c r="C3979" s="8">
        <v>4</v>
      </c>
      <c r="D3979" s="8" t="s">
        <v>2092</v>
      </c>
      <c r="E3979" s="8" t="s">
        <v>13822</v>
      </c>
      <c r="F3979" s="8" t="str">
        <f>VLOOKUP(E3979,'DANH MỤC'!$F:$G,2,0)</f>
        <v>Nhóm 1</v>
      </c>
      <c r="G3979" s="8" t="s">
        <v>6490</v>
      </c>
      <c r="H3979" t="str">
        <f>VLOOKUP(G3979,'DANH MỤC'!$I:$K,2,0)</f>
        <v>KH 0457</v>
      </c>
      <c r="I3979" t="str">
        <f>VLOOKUP(G3979,'DANH MỤC'!$I:$K,3,0)</f>
        <v>Đắk Nông</v>
      </c>
      <c r="J3979" s="8" t="s">
        <v>14</v>
      </c>
      <c r="K3979" t="str">
        <f>VLOOKUP(J3979,'DANH MỤC'!$A$1:$B$19,2,0)</f>
        <v>Sản phẩm 0004</v>
      </c>
      <c r="L3979" t="s">
        <v>15</v>
      </c>
      <c r="M3979">
        <v>1</v>
      </c>
      <c r="N3979" s="3">
        <f>IF(LEFT(K3979,1)="S",VLOOKUP(K3979,'DANH MỤC'!$B:$D,2,0),VLOOKUP(K3979,'DANH MỤC'!$B:$D,3,0))</f>
        <v>3500000</v>
      </c>
      <c r="O3979">
        <v>10</v>
      </c>
      <c r="P3979" s="3">
        <f>N3979*O3979%*CSDL[[#This Row],[SỐ LƯỢNG]]</f>
        <v>350000</v>
      </c>
      <c r="Q3979" s="3">
        <f t="shared" si="1887"/>
        <v>3150000</v>
      </c>
    </row>
    <row r="3980" spans="1:17" x14ac:dyDescent="0.3">
      <c r="A3980" s="23" t="str">
        <f>A3979</f>
        <v>27/04/2019</v>
      </c>
      <c r="B3980" s="8" t="str">
        <f>B3979</f>
        <v>27/04/2019</v>
      </c>
      <c r="C3980" s="8">
        <v>4</v>
      </c>
      <c r="D3980" s="8" t="str">
        <f>D3979</f>
        <v>DH13062</v>
      </c>
      <c r="E3980" s="8" t="str">
        <f>E3979</f>
        <v>anh.hong</v>
      </c>
      <c r="F3980" s="8" t="str">
        <f>VLOOKUP(E3980,'DANH MỤC'!$F:$G,2,0)</f>
        <v>Nhóm 1</v>
      </c>
      <c r="G3980" s="8" t="str">
        <f>G3979</f>
        <v>KH0457</v>
      </c>
      <c r="H3980" t="str">
        <f>VLOOKUP(G3980,'DANH MỤC'!$I:$K,2,0)</f>
        <v>KH 0457</v>
      </c>
      <c r="I3980" t="str">
        <f>VLOOKUP(G3980,'DANH MỤC'!$I:$K,3,0)</f>
        <v>Đắk Nông</v>
      </c>
      <c r="J3980" s="8" t="s">
        <v>5940</v>
      </c>
      <c r="K3980" t="str">
        <f>VLOOKUP(J3980,'DANH MỤC'!$A$1:$B$19,2,0)</f>
        <v>Sản phẩm 0002</v>
      </c>
      <c r="L3980" t="s">
        <v>15</v>
      </c>
      <c r="M3980">
        <v>1</v>
      </c>
      <c r="N3980" s="3">
        <f>IF(LEFT(K3980,1)="S",VLOOKUP(K3980,'DANH MỤC'!$B:$D,2,0),VLOOKUP(K3980,'DANH MỤC'!$B:$D,3,0))</f>
        <v>2000000</v>
      </c>
      <c r="O3980">
        <v>10</v>
      </c>
      <c r="P3980" s="3">
        <f>N3980*O3980%*CSDL[[#This Row],[SỐ LƯỢNG]]</f>
        <v>200000</v>
      </c>
      <c r="Q3980" s="3">
        <f t="shared" si="1887"/>
        <v>1800000</v>
      </c>
    </row>
    <row r="3981" spans="1:17" x14ac:dyDescent="0.3">
      <c r="A3981" s="23" t="s">
        <v>2064</v>
      </c>
      <c r="B3981" s="8" t="s">
        <v>2064</v>
      </c>
      <c r="C3981" s="8">
        <v>4</v>
      </c>
      <c r="D3981" s="8" t="s">
        <v>2093</v>
      </c>
      <c r="E3981" s="8" t="s">
        <v>13816</v>
      </c>
      <c r="F3981" s="8" t="str">
        <f>VLOOKUP(E3981,'DANH MỤC'!$F:$G,2,0)</f>
        <v>Nhóm 1</v>
      </c>
      <c r="G3981" s="8" t="s">
        <v>7650</v>
      </c>
      <c r="H3981" t="str">
        <f>VLOOKUP(G3981,'DANH MỤC'!$I:$K,2,0)</f>
        <v>KH 1641</v>
      </c>
      <c r="I3981" t="str">
        <f>VLOOKUP(G3981,'DANH MỤC'!$I:$K,3,0)</f>
        <v>Nghệ An</v>
      </c>
      <c r="J3981" s="8" t="s">
        <v>5939</v>
      </c>
      <c r="K3981" t="str">
        <f>VLOOKUP(J3981,'DANH MỤC'!$A$1:$B$19,2,0)</f>
        <v>Sản phẩm 0001</v>
      </c>
      <c r="L3981" t="s">
        <v>15</v>
      </c>
      <c r="M3981">
        <v>1</v>
      </c>
      <c r="N3981" s="3">
        <f>IF(LEFT(K3981,1)="S",VLOOKUP(K3981,'DANH MỤC'!$B:$D,2,0),VLOOKUP(K3981,'DANH MỤC'!$B:$D,3,0))</f>
        <v>3000000</v>
      </c>
      <c r="O3981">
        <v>0</v>
      </c>
      <c r="P3981" s="3">
        <f>N3981*O3981%*CSDL[[#This Row],[SỐ LƯỢNG]]</f>
        <v>0</v>
      </c>
      <c r="Q3981" s="3">
        <f t="shared" si="1887"/>
        <v>3000000</v>
      </c>
    </row>
    <row r="3982" spans="1:17" x14ac:dyDescent="0.3">
      <c r="A3982" s="23" t="s">
        <v>2064</v>
      </c>
      <c r="B3982" s="8" t="s">
        <v>2064</v>
      </c>
      <c r="C3982" s="8">
        <v>4</v>
      </c>
      <c r="D3982" s="8" t="s">
        <v>2094</v>
      </c>
      <c r="E3982" s="8" t="s">
        <v>13819</v>
      </c>
      <c r="F3982" s="8" t="str">
        <f>VLOOKUP(E3982,'DANH MỤC'!$F:$G,2,0)</f>
        <v>Nhóm 1</v>
      </c>
      <c r="G3982" s="8" t="s">
        <v>7651</v>
      </c>
      <c r="H3982" t="str">
        <f>VLOOKUP(G3982,'DANH MỤC'!$I:$K,2,0)</f>
        <v>KH 1642</v>
      </c>
      <c r="I3982" t="str">
        <f>VLOOKUP(G3982,'DANH MỤC'!$I:$K,3,0)</f>
        <v>Bạc Liêu</v>
      </c>
      <c r="J3982" s="8" t="s">
        <v>19</v>
      </c>
      <c r="K3982" t="str">
        <f>VLOOKUP(J3982,'DANH MỤC'!$A$1:$B$19,2,0)</f>
        <v>Sản phẩm 0003</v>
      </c>
      <c r="L3982" t="s">
        <v>15</v>
      </c>
      <c r="M3982">
        <v>1</v>
      </c>
      <c r="N3982" s="3">
        <f>IF(LEFT(K3982,1)="S",VLOOKUP(K3982,'DANH MỤC'!$B:$D,2,0),VLOOKUP(K3982,'DANH MỤC'!$B:$D,3,0))</f>
        <v>2500000</v>
      </c>
      <c r="O3982">
        <v>0</v>
      </c>
      <c r="P3982" s="3">
        <f>N3982*O3982%*CSDL[[#This Row],[SỐ LƯỢNG]]</f>
        <v>0</v>
      </c>
      <c r="Q3982" s="3">
        <f t="shared" si="1887"/>
        <v>2500000</v>
      </c>
    </row>
    <row r="3983" spans="1:17" x14ac:dyDescent="0.3">
      <c r="A3983" s="23" t="str">
        <f>A3982</f>
        <v>27/04/2019</v>
      </c>
      <c r="B3983" s="8" t="str">
        <f>B3982</f>
        <v>27/04/2019</v>
      </c>
      <c r="C3983" s="8">
        <v>4</v>
      </c>
      <c r="D3983" s="8" t="str">
        <f>D3982</f>
        <v>DH13057</v>
      </c>
      <c r="E3983" s="8" t="str">
        <f>E3982</f>
        <v>linh.truong</v>
      </c>
      <c r="F3983" s="8" t="str">
        <f>VLOOKUP(E3983,'DANH MỤC'!$F:$G,2,0)</f>
        <v>Nhóm 1</v>
      </c>
      <c r="G3983" s="8" t="str">
        <f>G3982</f>
        <v>KH1642</v>
      </c>
      <c r="H3983" t="str">
        <f>VLOOKUP(G3983,'DANH MỤC'!$I:$K,2,0)</f>
        <v>KH 1642</v>
      </c>
      <c r="I3983" t="str">
        <f>VLOOKUP(G3983,'DANH MỤC'!$I:$K,3,0)</f>
        <v>Bạc Liêu</v>
      </c>
      <c r="J3983" s="8" t="s">
        <v>5948</v>
      </c>
      <c r="K3983" t="str">
        <f>VLOOKUP(J3983,'DANH MỤC'!$A$1:$B$19,2,0)</f>
        <v>Hàng tặng 0005</v>
      </c>
      <c r="L3983" t="s">
        <v>51</v>
      </c>
      <c r="M3983">
        <v>1</v>
      </c>
      <c r="N3983" s="3">
        <f>IF(LEFT(K3983,1)="S",VLOOKUP(K3983,'DANH MỤC'!$B:$D,2,0),VLOOKUP(K3983,'DANH MỤC'!$B:$D,3,0))</f>
        <v>300000</v>
      </c>
      <c r="O3983">
        <v>0</v>
      </c>
      <c r="P3983" s="3">
        <f>N3983*O3983%*CSDL[[#This Row],[SỐ LƯỢNG]]</f>
        <v>0</v>
      </c>
      <c r="Q3983" s="3">
        <f t="shared" si="1887"/>
        <v>300000</v>
      </c>
    </row>
    <row r="3984" spans="1:17" x14ac:dyDescent="0.3">
      <c r="A3984" s="23" t="s">
        <v>2064</v>
      </c>
      <c r="B3984" s="8" t="s">
        <v>2064</v>
      </c>
      <c r="C3984" s="8">
        <v>4</v>
      </c>
      <c r="D3984" s="8" t="s">
        <v>2095</v>
      </c>
      <c r="E3984" s="8" t="s">
        <v>13822</v>
      </c>
      <c r="F3984" s="8" t="str">
        <f>VLOOKUP(E3984,'DANH MỤC'!$F:$G,2,0)</f>
        <v>Nhóm 1</v>
      </c>
      <c r="G3984" s="8" t="s">
        <v>7652</v>
      </c>
      <c r="H3984" t="str">
        <f>VLOOKUP(G3984,'DANH MỤC'!$I:$K,2,0)</f>
        <v>KH 1643</v>
      </c>
      <c r="I3984" t="str">
        <f>VLOOKUP(G3984,'DANH MỤC'!$I:$K,3,0)</f>
        <v>Bắc Giang</v>
      </c>
      <c r="J3984" s="8" t="s">
        <v>5939</v>
      </c>
      <c r="K3984" t="str">
        <f>VLOOKUP(J3984,'DANH MỤC'!$A$1:$B$19,2,0)</f>
        <v>Sản phẩm 0001</v>
      </c>
      <c r="L3984" t="s">
        <v>15</v>
      </c>
      <c r="M3984">
        <v>1</v>
      </c>
      <c r="N3984" s="3">
        <f>IF(LEFT(K3984,1)="S",VLOOKUP(K3984,'DANH MỤC'!$B:$D,2,0),VLOOKUP(K3984,'DANH MỤC'!$B:$D,3,0))</f>
        <v>3000000</v>
      </c>
      <c r="O3984">
        <v>0</v>
      </c>
      <c r="P3984" s="3">
        <f>N3984*O3984%*CSDL[[#This Row],[SỐ LƯỢNG]]</f>
        <v>0</v>
      </c>
      <c r="Q3984" s="3">
        <f t="shared" si="1887"/>
        <v>3000000</v>
      </c>
    </row>
    <row r="3985" spans="1:17" x14ac:dyDescent="0.3">
      <c r="A3985" s="23" t="s">
        <v>2064</v>
      </c>
      <c r="B3985" s="8" t="s">
        <v>2064</v>
      </c>
      <c r="C3985" s="8">
        <v>4</v>
      </c>
      <c r="D3985" s="8" t="s">
        <v>2096</v>
      </c>
      <c r="E3985" s="8" t="s">
        <v>13831</v>
      </c>
      <c r="F3985" s="8" t="str">
        <f>VLOOKUP(E3985,'DANH MỤC'!$F:$G,2,0)</f>
        <v>Nhóm 2</v>
      </c>
      <c r="G3985" s="8" t="s">
        <v>6126</v>
      </c>
      <c r="H3985" t="str">
        <f>VLOOKUP(G3985,'DANH MỤC'!$I:$K,2,0)</f>
        <v>KH 0091</v>
      </c>
      <c r="I3985" t="str">
        <f>VLOOKUP(G3985,'DANH MỤC'!$I:$K,3,0)</f>
        <v>Tuyên Quang</v>
      </c>
      <c r="J3985" s="8" t="s">
        <v>14</v>
      </c>
      <c r="K3985" t="str">
        <f>VLOOKUP(J3985,'DANH MỤC'!$A$1:$B$19,2,0)</f>
        <v>Sản phẩm 0004</v>
      </c>
      <c r="L3985" t="s">
        <v>15</v>
      </c>
      <c r="M3985">
        <v>1</v>
      </c>
      <c r="N3985" s="3">
        <f>IF(LEFT(K3985,1)="S",VLOOKUP(K3985,'DANH MỤC'!$B:$D,2,0),VLOOKUP(K3985,'DANH MỤC'!$B:$D,3,0))</f>
        <v>3500000</v>
      </c>
      <c r="O3985">
        <v>0</v>
      </c>
      <c r="P3985" s="3">
        <f>N3985*O3985%*CSDL[[#This Row],[SỐ LƯỢNG]]</f>
        <v>0</v>
      </c>
      <c r="Q3985" s="3">
        <f t="shared" si="1887"/>
        <v>3500000</v>
      </c>
    </row>
    <row r="3986" spans="1:17" x14ac:dyDescent="0.3">
      <c r="A3986" s="23" t="str">
        <f>A3985</f>
        <v>27/04/2019</v>
      </c>
      <c r="B3986" s="8" t="str">
        <f>B3985</f>
        <v>27/04/2019</v>
      </c>
      <c r="C3986" s="8">
        <v>4</v>
      </c>
      <c r="D3986" s="8" t="str">
        <f>D3985</f>
        <v>DH13055</v>
      </c>
      <c r="E3986" s="8" t="str">
        <f>E3985</f>
        <v>huyen.thanh</v>
      </c>
      <c r="F3986" s="8" t="str">
        <f>VLOOKUP(E3986,'DANH MỤC'!$F:$G,2,0)</f>
        <v>Nhóm 2</v>
      </c>
      <c r="G3986" s="8" t="str">
        <f>G3985</f>
        <v>KH0091</v>
      </c>
      <c r="H3986" t="str">
        <f>VLOOKUP(G3986,'DANH MỤC'!$I:$K,2,0)</f>
        <v>KH 0091</v>
      </c>
      <c r="I3986" t="str">
        <f>VLOOKUP(G3986,'DANH MỤC'!$I:$K,3,0)</f>
        <v>Tuyên Quang</v>
      </c>
      <c r="J3986" s="8" t="s">
        <v>5948</v>
      </c>
      <c r="K3986" t="str">
        <f>VLOOKUP(J3986,'DANH MỤC'!$A$1:$B$19,2,0)</f>
        <v>Hàng tặng 0005</v>
      </c>
      <c r="L3986" t="s">
        <v>51</v>
      </c>
      <c r="M3986">
        <v>1</v>
      </c>
      <c r="N3986" s="3">
        <f>IF(LEFT(K3986,1)="S",VLOOKUP(K3986,'DANH MỤC'!$B:$D,2,0),VLOOKUP(K3986,'DANH MỤC'!$B:$D,3,0))</f>
        <v>300000</v>
      </c>
      <c r="O3986">
        <v>0</v>
      </c>
      <c r="P3986" s="3">
        <f>N3986*O3986%*CSDL[[#This Row],[SỐ LƯỢNG]]</f>
        <v>0</v>
      </c>
      <c r="Q3986" s="3">
        <f t="shared" si="1887"/>
        <v>300000</v>
      </c>
    </row>
    <row r="3987" spans="1:17" x14ac:dyDescent="0.3">
      <c r="A3987" s="23" t="s">
        <v>2064</v>
      </c>
      <c r="B3987" s="8" t="s">
        <v>2097</v>
      </c>
      <c r="C3987" s="8">
        <v>4</v>
      </c>
      <c r="D3987" s="8" t="s">
        <v>2098</v>
      </c>
      <c r="E3987" s="8" t="s">
        <v>13816</v>
      </c>
      <c r="F3987" s="8" t="str">
        <f>VLOOKUP(E3987,'DANH MỤC'!$F:$G,2,0)</f>
        <v>Nhóm 1</v>
      </c>
      <c r="G3987" s="8" t="s">
        <v>7653</v>
      </c>
      <c r="H3987" t="str">
        <f>VLOOKUP(G3987,'DANH MỤC'!$I:$K,2,0)</f>
        <v>KH 1644</v>
      </c>
      <c r="I3987" t="str">
        <f>VLOOKUP(G3987,'DANH MỤC'!$I:$K,3,0)</f>
        <v>Lạng Sơn</v>
      </c>
      <c r="J3987" s="8" t="s">
        <v>5939</v>
      </c>
      <c r="K3987" t="str">
        <f>VLOOKUP(J3987,'DANH MỤC'!$A$1:$B$19,2,0)</f>
        <v>Sản phẩm 0001</v>
      </c>
      <c r="L3987" t="s">
        <v>15</v>
      </c>
      <c r="M3987">
        <v>1</v>
      </c>
      <c r="N3987" s="3">
        <f>IF(LEFT(K3987,1)="S",VLOOKUP(K3987,'DANH MỤC'!$B:$D,2,0),VLOOKUP(K3987,'DANH MỤC'!$B:$D,3,0))</f>
        <v>3000000</v>
      </c>
      <c r="O3987">
        <v>0</v>
      </c>
      <c r="P3987" s="3">
        <f>N3987*O3987%*CSDL[[#This Row],[SỐ LƯỢNG]]</f>
        <v>0</v>
      </c>
      <c r="Q3987" s="3">
        <f t="shared" si="1887"/>
        <v>3000000</v>
      </c>
    </row>
    <row r="3988" spans="1:17" x14ac:dyDescent="0.3">
      <c r="A3988" s="23" t="s">
        <v>2064</v>
      </c>
      <c r="B3988" s="8" t="s">
        <v>2097</v>
      </c>
      <c r="C3988" s="8">
        <v>4</v>
      </c>
      <c r="D3988" s="8" t="s">
        <v>2099</v>
      </c>
      <c r="E3988" s="8" t="s">
        <v>13816</v>
      </c>
      <c r="F3988" s="8" t="str">
        <f>VLOOKUP(E3988,'DANH MỤC'!$F:$G,2,0)</f>
        <v>Nhóm 1</v>
      </c>
      <c r="G3988" s="8" t="s">
        <v>7654</v>
      </c>
      <c r="H3988" t="str">
        <f>VLOOKUP(G3988,'DANH MỤC'!$I:$K,2,0)</f>
        <v>KH 1645</v>
      </c>
      <c r="I3988" t="str">
        <f>VLOOKUP(G3988,'DANH MỤC'!$I:$K,3,0)</f>
        <v>Lạng Sơn</v>
      </c>
      <c r="J3988" s="8" t="s">
        <v>5940</v>
      </c>
      <c r="K3988" t="str">
        <f>VLOOKUP(J3988,'DANH MỤC'!$A$1:$B$19,2,0)</f>
        <v>Sản phẩm 0002</v>
      </c>
      <c r="L3988" t="s">
        <v>15</v>
      </c>
      <c r="M3988">
        <v>1</v>
      </c>
      <c r="N3988" s="3">
        <f>IF(LEFT(K3988,1)="S",VLOOKUP(K3988,'DANH MỤC'!$B:$D,2,0),VLOOKUP(K3988,'DANH MỤC'!$B:$D,3,0))</f>
        <v>2000000</v>
      </c>
      <c r="O3988">
        <v>0</v>
      </c>
      <c r="P3988" s="3">
        <f>N3988*O3988%*CSDL[[#This Row],[SỐ LƯỢNG]]</f>
        <v>0</v>
      </c>
      <c r="Q3988" s="3">
        <f t="shared" si="1887"/>
        <v>2000000</v>
      </c>
    </row>
    <row r="3989" spans="1:17" x14ac:dyDescent="0.3">
      <c r="A3989" s="23" t="str">
        <f>A3988</f>
        <v>27/04/2019</v>
      </c>
      <c r="B3989" s="8" t="str">
        <f>B3988</f>
        <v>26/04/2019</v>
      </c>
      <c r="C3989" s="8">
        <v>4</v>
      </c>
      <c r="D3989" s="8" t="str">
        <f>D3988</f>
        <v>DH13048</v>
      </c>
      <c r="E3989" s="8" t="str">
        <f>E3988</f>
        <v>luyen.dam</v>
      </c>
      <c r="F3989" s="8" t="str">
        <f>VLOOKUP(E3989,'DANH MỤC'!$F:$G,2,0)</f>
        <v>Nhóm 1</v>
      </c>
      <c r="G3989" s="8" t="str">
        <f>G3988</f>
        <v>KH1645</v>
      </c>
      <c r="H3989" t="str">
        <f>VLOOKUP(G3989,'DANH MỤC'!$I:$K,2,0)</f>
        <v>KH 1645</v>
      </c>
      <c r="I3989" t="str">
        <f>VLOOKUP(G3989,'DANH MỤC'!$I:$K,3,0)</f>
        <v>Lạng Sơn</v>
      </c>
      <c r="J3989" s="8" t="s">
        <v>5944</v>
      </c>
      <c r="K3989" t="str">
        <f>VLOOKUP(J3989,'DANH MỤC'!$A$1:$B$19,2,0)</f>
        <v>Hàng tặng 0001</v>
      </c>
      <c r="L3989" t="s">
        <v>24</v>
      </c>
      <c r="M3989">
        <v>2</v>
      </c>
      <c r="N3989" s="3">
        <f>IF(LEFT(K3989,1)="S",VLOOKUP(K3989,'DANH MỤC'!$B:$D,2,0),VLOOKUP(K3989,'DANH MỤC'!$B:$D,3,0))</f>
        <v>200000</v>
      </c>
      <c r="O3989">
        <v>100</v>
      </c>
      <c r="P3989" s="3">
        <f>N3989*O3989%*CSDL[[#This Row],[SỐ LƯỢNG]]</f>
        <v>400000</v>
      </c>
      <c r="Q3989" s="3">
        <f t="shared" si="1887"/>
        <v>0</v>
      </c>
    </row>
    <row r="3990" spans="1:17" x14ac:dyDescent="0.3">
      <c r="A3990" s="23" t="s">
        <v>2064</v>
      </c>
      <c r="B3990" s="8" t="s">
        <v>2100</v>
      </c>
      <c r="C3990" s="8">
        <v>4</v>
      </c>
      <c r="D3990" s="8" t="s">
        <v>2101</v>
      </c>
      <c r="E3990" s="8" t="s">
        <v>13822</v>
      </c>
      <c r="F3990" s="8" t="str">
        <f>VLOOKUP(E3990,'DANH MỤC'!$F:$G,2,0)</f>
        <v>Nhóm 1</v>
      </c>
      <c r="G3990" s="8" t="s">
        <v>7655</v>
      </c>
      <c r="H3990" t="str">
        <f>VLOOKUP(G3990,'DANH MỤC'!$I:$K,2,0)</f>
        <v>KH 1646</v>
      </c>
      <c r="I3990" t="str">
        <f>VLOOKUP(G3990,'DANH MỤC'!$I:$K,3,0)</f>
        <v>Hà Nội</v>
      </c>
      <c r="J3990" s="8" t="s">
        <v>19</v>
      </c>
      <c r="K3990" t="str">
        <f>VLOOKUP(J3990,'DANH MỤC'!$A$1:$B$19,2,0)</f>
        <v>Sản phẩm 0003</v>
      </c>
      <c r="L3990" t="s">
        <v>15</v>
      </c>
      <c r="M3990">
        <v>2</v>
      </c>
      <c r="N3990" s="3">
        <f>IF(LEFT(K3990,1)="S",VLOOKUP(K3990,'DANH MỤC'!$B:$D,2,0),VLOOKUP(K3990,'DANH MỤC'!$B:$D,3,0))</f>
        <v>2500000</v>
      </c>
      <c r="O3990">
        <v>0</v>
      </c>
      <c r="P3990" s="3">
        <f>N3990*O3990%*CSDL[[#This Row],[SỐ LƯỢNG]]</f>
        <v>0</v>
      </c>
      <c r="Q3990" s="3">
        <f t="shared" si="1887"/>
        <v>5000000</v>
      </c>
    </row>
    <row r="3991" spans="1:17" x14ac:dyDescent="0.3">
      <c r="A3991" s="23" t="str">
        <f t="shared" ref="A3991:A3992" si="1898">A3990</f>
        <v>27/04/2019</v>
      </c>
      <c r="B3991" s="8" t="str">
        <f t="shared" ref="B3991:B3992" si="1899">B3990</f>
        <v>24/04/2019</v>
      </c>
      <c r="C3991" s="8">
        <v>4</v>
      </c>
      <c r="D3991" s="8" t="str">
        <f t="shared" ref="D3991:D3992" si="1900">D3990</f>
        <v>DH12967</v>
      </c>
      <c r="E3991" s="8" t="str">
        <f t="shared" ref="E3991:E3992" si="1901">E3990</f>
        <v>anh.hong</v>
      </c>
      <c r="F3991" s="8" t="str">
        <f>VLOOKUP(E3991,'DANH MỤC'!$F:$G,2,0)</f>
        <v>Nhóm 1</v>
      </c>
      <c r="G3991" s="8" t="str">
        <f t="shared" ref="G3991:G3992" si="1902">G3990</f>
        <v>KH1646</v>
      </c>
      <c r="H3991" t="str">
        <f>VLOOKUP(G3991,'DANH MỤC'!$I:$K,2,0)</f>
        <v>KH 1646</v>
      </c>
      <c r="I3991" t="str">
        <f>VLOOKUP(G3991,'DANH MỤC'!$I:$K,3,0)</f>
        <v>Hà Nội</v>
      </c>
      <c r="J3991" s="8" t="s">
        <v>5946</v>
      </c>
      <c r="K3991" t="str">
        <f>VLOOKUP(J3991,'DANH MỤC'!$A$1:$B$19,2,0)</f>
        <v>Hàng tặng 0003</v>
      </c>
      <c r="L3991" t="s">
        <v>46</v>
      </c>
      <c r="M3991">
        <v>1</v>
      </c>
      <c r="N3991" s="3">
        <f>IF(LEFT(K3991,1)="S",VLOOKUP(K3991,'DANH MỤC'!$B:$D,2,0),VLOOKUP(K3991,'DANH MỤC'!$B:$D,3,0))</f>
        <v>300000</v>
      </c>
      <c r="O3991">
        <v>0</v>
      </c>
      <c r="P3991" s="3">
        <f>N3991*O3991%*CSDL[[#This Row],[SỐ LƯỢNG]]</f>
        <v>0</v>
      </c>
      <c r="Q3991" s="3">
        <f t="shared" si="1887"/>
        <v>300000</v>
      </c>
    </row>
    <row r="3992" spans="1:17" x14ac:dyDescent="0.3">
      <c r="A3992" s="23" t="str">
        <f t="shared" si="1898"/>
        <v>27/04/2019</v>
      </c>
      <c r="B3992" s="8" t="str">
        <f t="shared" si="1899"/>
        <v>24/04/2019</v>
      </c>
      <c r="C3992" s="8">
        <v>4</v>
      </c>
      <c r="D3992" s="8" t="str">
        <f t="shared" si="1900"/>
        <v>DH12967</v>
      </c>
      <c r="E3992" s="8" t="str">
        <f t="shared" si="1901"/>
        <v>anh.hong</v>
      </c>
      <c r="F3992" s="8" t="str">
        <f>VLOOKUP(E3992,'DANH MỤC'!$F:$G,2,0)</f>
        <v>Nhóm 1</v>
      </c>
      <c r="G3992" s="8" t="str">
        <f t="shared" si="1902"/>
        <v>KH1646</v>
      </c>
      <c r="H3992" t="str">
        <f>VLOOKUP(G3992,'DANH MỤC'!$I:$K,2,0)</f>
        <v>KH 1646</v>
      </c>
      <c r="I3992" t="str">
        <f>VLOOKUP(G3992,'DANH MỤC'!$I:$K,3,0)</f>
        <v>Hà Nội</v>
      </c>
      <c r="J3992" s="8" t="s">
        <v>5948</v>
      </c>
      <c r="K3992" t="str">
        <f>VLOOKUP(J3992,'DANH MỤC'!$A$1:$B$19,2,0)</f>
        <v>Hàng tặng 0005</v>
      </c>
      <c r="L3992" t="s">
        <v>51</v>
      </c>
      <c r="M3992">
        <v>1</v>
      </c>
      <c r="N3992" s="3">
        <f>IF(LEFT(K3992,1)="S",VLOOKUP(K3992,'DANH MỤC'!$B:$D,2,0),VLOOKUP(K3992,'DANH MỤC'!$B:$D,3,0))</f>
        <v>300000</v>
      </c>
      <c r="O3992">
        <v>0</v>
      </c>
      <c r="P3992" s="3">
        <f>N3992*O3992%*CSDL[[#This Row],[SỐ LƯỢNG]]</f>
        <v>0</v>
      </c>
      <c r="Q3992" s="3">
        <f t="shared" si="1887"/>
        <v>300000</v>
      </c>
    </row>
    <row r="3993" spans="1:17" x14ac:dyDescent="0.3">
      <c r="A3993" s="23" t="s">
        <v>2064</v>
      </c>
      <c r="B3993" s="8" t="s">
        <v>2102</v>
      </c>
      <c r="C3993" s="8">
        <v>4</v>
      </c>
      <c r="D3993" s="8" t="s">
        <v>2103</v>
      </c>
      <c r="E3993" s="8" t="s">
        <v>13816</v>
      </c>
      <c r="F3993" s="8" t="str">
        <f>VLOOKUP(E3993,'DANH MỤC'!$F:$G,2,0)</f>
        <v>Nhóm 1</v>
      </c>
      <c r="G3993" s="8" t="s">
        <v>7656</v>
      </c>
      <c r="H3993" t="str">
        <f>VLOOKUP(G3993,'DANH MỤC'!$I:$K,2,0)</f>
        <v>KH 1647</v>
      </c>
      <c r="I3993" t="str">
        <f>VLOOKUP(G3993,'DANH MỤC'!$I:$K,3,0)</f>
        <v>Hà Tĩnh</v>
      </c>
      <c r="J3993" s="8" t="s">
        <v>5940</v>
      </c>
      <c r="K3993" t="str">
        <f>VLOOKUP(J3993,'DANH MỤC'!$A$1:$B$19,2,0)</f>
        <v>Sản phẩm 0002</v>
      </c>
      <c r="L3993" t="s">
        <v>15</v>
      </c>
      <c r="M3993">
        <v>1</v>
      </c>
      <c r="N3993" s="3">
        <f>IF(LEFT(K3993,1)="S",VLOOKUP(K3993,'DANH MỤC'!$B:$D,2,0),VLOOKUP(K3993,'DANH MỤC'!$B:$D,3,0))</f>
        <v>2000000</v>
      </c>
      <c r="O3993">
        <v>0</v>
      </c>
      <c r="P3993" s="3">
        <f>N3993*O3993%*CSDL[[#This Row],[SỐ LƯỢNG]]</f>
        <v>0</v>
      </c>
      <c r="Q3993" s="3">
        <f t="shared" si="1887"/>
        <v>2000000</v>
      </c>
    </row>
    <row r="3994" spans="1:17" x14ac:dyDescent="0.3">
      <c r="A3994" s="23" t="s">
        <v>2097</v>
      </c>
      <c r="B3994" s="8" t="s">
        <v>2097</v>
      </c>
      <c r="C3994" s="8">
        <v>4</v>
      </c>
      <c r="D3994" s="8" t="s">
        <v>2104</v>
      </c>
      <c r="E3994" s="8" t="s">
        <v>13822</v>
      </c>
      <c r="F3994" s="8" t="str">
        <f>VLOOKUP(E3994,'DANH MỤC'!$F:$G,2,0)</f>
        <v>Nhóm 1</v>
      </c>
      <c r="G3994" s="8" t="s">
        <v>7657</v>
      </c>
      <c r="H3994" t="str">
        <f>VLOOKUP(G3994,'DANH MỤC'!$I:$K,2,0)</f>
        <v>KH 1648</v>
      </c>
      <c r="I3994" t="str">
        <f>VLOOKUP(G3994,'DANH MỤC'!$I:$K,3,0)</f>
        <v>Quảng Bình</v>
      </c>
      <c r="J3994" s="8" t="s">
        <v>5939</v>
      </c>
      <c r="K3994" t="str">
        <f>VLOOKUP(J3994,'DANH MỤC'!$A$1:$B$19,2,0)</f>
        <v>Sản phẩm 0001</v>
      </c>
      <c r="L3994" t="s">
        <v>15</v>
      </c>
      <c r="M3994">
        <v>1</v>
      </c>
      <c r="N3994" s="3">
        <f>IF(LEFT(K3994,1)="S",VLOOKUP(K3994,'DANH MỤC'!$B:$D,2,0),VLOOKUP(K3994,'DANH MỤC'!$B:$D,3,0))</f>
        <v>3000000</v>
      </c>
      <c r="O3994">
        <v>0</v>
      </c>
      <c r="P3994" s="3">
        <f>N3994*O3994%*CSDL[[#This Row],[SỐ LƯỢNG]]</f>
        <v>0</v>
      </c>
      <c r="Q3994" s="3">
        <f t="shared" si="1887"/>
        <v>3000000</v>
      </c>
    </row>
    <row r="3995" spans="1:17" x14ac:dyDescent="0.3">
      <c r="A3995" s="23" t="str">
        <f>A3994</f>
        <v>26/04/2019</v>
      </c>
      <c r="B3995" s="8" t="str">
        <f>B3994</f>
        <v>26/04/2019</v>
      </c>
      <c r="C3995" s="8">
        <v>4</v>
      </c>
      <c r="D3995" s="8" t="str">
        <f>D3994</f>
        <v>DH13050</v>
      </c>
      <c r="E3995" s="8" t="str">
        <f>E3994</f>
        <v>anh.hong</v>
      </c>
      <c r="F3995" s="8" t="str">
        <f>VLOOKUP(E3995,'DANH MỤC'!$F:$G,2,0)</f>
        <v>Nhóm 1</v>
      </c>
      <c r="G3995" s="8" t="str">
        <f>G3994</f>
        <v>KH1648</v>
      </c>
      <c r="H3995" t="str">
        <f>VLOOKUP(G3995,'DANH MỤC'!$I:$K,2,0)</f>
        <v>KH 1648</v>
      </c>
      <c r="I3995" t="str">
        <f>VLOOKUP(G3995,'DANH MỤC'!$I:$K,3,0)</f>
        <v>Quảng Bình</v>
      </c>
      <c r="J3995" s="8" t="s">
        <v>5944</v>
      </c>
      <c r="K3995" t="str">
        <f>VLOOKUP(J3995,'DANH MỤC'!$A$1:$B$19,2,0)</f>
        <v>Hàng tặng 0001</v>
      </c>
      <c r="L3995" t="s">
        <v>24</v>
      </c>
      <c r="M3995">
        <v>2</v>
      </c>
      <c r="N3995" s="3">
        <f>IF(LEFT(K3995,1)="S",VLOOKUP(K3995,'DANH MỤC'!$B:$D,2,0),VLOOKUP(K3995,'DANH MỤC'!$B:$D,3,0))</f>
        <v>200000</v>
      </c>
      <c r="O3995">
        <v>100</v>
      </c>
      <c r="P3995" s="3">
        <f>N3995*O3995%*CSDL[[#This Row],[SỐ LƯỢNG]]</f>
        <v>400000</v>
      </c>
      <c r="Q3995" s="3">
        <f t="shared" si="1887"/>
        <v>0</v>
      </c>
    </row>
    <row r="3996" spans="1:17" x14ac:dyDescent="0.3">
      <c r="A3996" s="23" t="s">
        <v>2097</v>
      </c>
      <c r="B3996" s="8" t="s">
        <v>2097</v>
      </c>
      <c r="C3996" s="8">
        <v>4</v>
      </c>
      <c r="D3996" s="8" t="s">
        <v>2105</v>
      </c>
      <c r="E3996" s="8" t="s">
        <v>13823</v>
      </c>
      <c r="F3996" s="8" t="str">
        <f>VLOOKUP(E3996,'DANH MỤC'!$F:$G,2,0)</f>
        <v>Nhóm 1</v>
      </c>
      <c r="G3996" s="8" t="s">
        <v>7658</v>
      </c>
      <c r="H3996" t="str">
        <f>VLOOKUP(G3996,'DANH MỤC'!$I:$K,2,0)</f>
        <v>KH 1649</v>
      </c>
      <c r="I3996" t="str">
        <f>VLOOKUP(G3996,'DANH MỤC'!$I:$K,3,0)</f>
        <v>Hải Phòng</v>
      </c>
      <c r="J3996" s="8" t="s">
        <v>19</v>
      </c>
      <c r="K3996" t="str">
        <f>VLOOKUP(J3996,'DANH MỤC'!$A$1:$B$19,2,0)</f>
        <v>Sản phẩm 0003</v>
      </c>
      <c r="L3996" t="s">
        <v>15</v>
      </c>
      <c r="M3996">
        <v>1</v>
      </c>
      <c r="N3996" s="3">
        <f>IF(LEFT(K3996,1)="S",VLOOKUP(K3996,'DANH MỤC'!$B:$D,2,0),VLOOKUP(K3996,'DANH MỤC'!$B:$D,3,0))</f>
        <v>2500000</v>
      </c>
      <c r="O3996">
        <v>0</v>
      </c>
      <c r="P3996" s="3">
        <f>N3996*O3996%*CSDL[[#This Row],[SỐ LƯỢNG]]</f>
        <v>0</v>
      </c>
      <c r="Q3996" s="3">
        <f t="shared" si="1887"/>
        <v>2500000</v>
      </c>
    </row>
    <row r="3997" spans="1:17" x14ac:dyDescent="0.3">
      <c r="A3997" s="23" t="str">
        <f>A3996</f>
        <v>26/04/2019</v>
      </c>
      <c r="B3997" s="8" t="str">
        <f>B3996</f>
        <v>26/04/2019</v>
      </c>
      <c r="C3997" s="8">
        <v>4</v>
      </c>
      <c r="D3997" s="8" t="str">
        <f>D3996</f>
        <v>DH13047</v>
      </c>
      <c r="E3997" s="8" t="str">
        <f>E3996</f>
        <v>giang.nguyen</v>
      </c>
      <c r="F3997" s="8" t="str">
        <f>VLOOKUP(E3997,'DANH MỤC'!$F:$G,2,0)</f>
        <v>Nhóm 1</v>
      </c>
      <c r="G3997" s="8" t="str">
        <f>G3996</f>
        <v>KH1649</v>
      </c>
      <c r="H3997" t="str">
        <f>VLOOKUP(G3997,'DANH MỤC'!$I:$K,2,0)</f>
        <v>KH 1649</v>
      </c>
      <c r="I3997" t="str">
        <f>VLOOKUP(G3997,'DANH MỤC'!$I:$K,3,0)</f>
        <v>Hải Phòng</v>
      </c>
      <c r="J3997" s="8" t="s">
        <v>5944</v>
      </c>
      <c r="K3997" t="str">
        <f>VLOOKUP(J3997,'DANH MỤC'!$A$1:$B$19,2,0)</f>
        <v>Hàng tặng 0001</v>
      </c>
      <c r="L3997" t="s">
        <v>24</v>
      </c>
      <c r="M3997">
        <v>2</v>
      </c>
      <c r="N3997" s="3">
        <f>IF(LEFT(K3997,1)="S",VLOOKUP(K3997,'DANH MỤC'!$B:$D,2,0),VLOOKUP(K3997,'DANH MỤC'!$B:$D,3,0))</f>
        <v>200000</v>
      </c>
      <c r="O3997">
        <v>100</v>
      </c>
      <c r="P3997" s="3">
        <f>N3997*O3997%*CSDL[[#This Row],[SỐ LƯỢNG]]</f>
        <v>400000</v>
      </c>
      <c r="Q3997" s="3">
        <f t="shared" si="1887"/>
        <v>0</v>
      </c>
    </row>
    <row r="3998" spans="1:17" x14ac:dyDescent="0.3">
      <c r="A3998" s="23" t="s">
        <v>2097</v>
      </c>
      <c r="B3998" s="8" t="s">
        <v>2097</v>
      </c>
      <c r="C3998" s="8">
        <v>4</v>
      </c>
      <c r="D3998" s="8" t="s">
        <v>2106</v>
      </c>
      <c r="E3998" s="8" t="s">
        <v>13823</v>
      </c>
      <c r="F3998" s="8" t="str">
        <f>VLOOKUP(E3998,'DANH MỤC'!$F:$G,2,0)</f>
        <v>Nhóm 1</v>
      </c>
      <c r="G3998" s="8" t="s">
        <v>7659</v>
      </c>
      <c r="H3998" t="str">
        <f>VLOOKUP(G3998,'DANH MỤC'!$I:$K,2,0)</f>
        <v>KH 1650</v>
      </c>
      <c r="I3998" t="str">
        <f>VLOOKUP(G3998,'DANH MỤC'!$I:$K,3,0)</f>
        <v>Long An</v>
      </c>
      <c r="J3998" s="8" t="s">
        <v>5939</v>
      </c>
      <c r="K3998" t="str">
        <f>VLOOKUP(J3998,'DANH MỤC'!$A$1:$B$19,2,0)</f>
        <v>Sản phẩm 0001</v>
      </c>
      <c r="L3998" t="s">
        <v>15</v>
      </c>
      <c r="M3998">
        <v>1</v>
      </c>
      <c r="N3998" s="3">
        <f>IF(LEFT(K3998,1)="S",VLOOKUP(K3998,'DANH MỤC'!$B:$D,2,0),VLOOKUP(K3998,'DANH MỤC'!$B:$D,3,0))</f>
        <v>3000000</v>
      </c>
      <c r="O3998">
        <v>0</v>
      </c>
      <c r="P3998" s="3">
        <f>N3998*O3998%*CSDL[[#This Row],[SỐ LƯỢNG]]</f>
        <v>0</v>
      </c>
      <c r="Q3998" s="3">
        <f t="shared" si="1887"/>
        <v>3000000</v>
      </c>
    </row>
    <row r="3999" spans="1:17" x14ac:dyDescent="0.3">
      <c r="A3999" s="23" t="str">
        <f t="shared" ref="A3999:A4001" si="1903">A3998</f>
        <v>26/04/2019</v>
      </c>
      <c r="B3999" s="8" t="str">
        <f t="shared" ref="B3999:B4001" si="1904">B3998</f>
        <v>26/04/2019</v>
      </c>
      <c r="C3999" s="8">
        <v>4</v>
      </c>
      <c r="D3999" s="8" t="str">
        <f t="shared" ref="D3999:D4001" si="1905">D3998</f>
        <v>DH13046</v>
      </c>
      <c r="E3999" s="8" t="str">
        <f t="shared" ref="E3999:E4001" si="1906">E3998</f>
        <v>giang.nguyen</v>
      </c>
      <c r="F3999" s="8" t="str">
        <f>VLOOKUP(E3999,'DANH MỤC'!$F:$G,2,0)</f>
        <v>Nhóm 1</v>
      </c>
      <c r="G3999" s="8" t="str">
        <f t="shared" ref="G3999:G4001" si="1907">G3998</f>
        <v>KH1650</v>
      </c>
      <c r="H3999" t="str">
        <f>VLOOKUP(G3999,'DANH MỤC'!$I:$K,2,0)</f>
        <v>KH 1650</v>
      </c>
      <c r="I3999" t="str">
        <f>VLOOKUP(G3999,'DANH MỤC'!$I:$K,3,0)</f>
        <v>Long An</v>
      </c>
      <c r="J3999" s="8" t="s">
        <v>5940</v>
      </c>
      <c r="K3999" t="str">
        <f>VLOOKUP(J3999,'DANH MỤC'!$A$1:$B$19,2,0)</f>
        <v>Sản phẩm 0002</v>
      </c>
      <c r="L3999" t="s">
        <v>15</v>
      </c>
      <c r="M3999">
        <v>1</v>
      </c>
      <c r="N3999" s="3">
        <f>IF(LEFT(K3999,1)="S",VLOOKUP(K3999,'DANH MỤC'!$B:$D,2,0),VLOOKUP(K3999,'DANH MỤC'!$B:$D,3,0))</f>
        <v>2000000</v>
      </c>
      <c r="O3999">
        <v>0</v>
      </c>
      <c r="P3999" s="3">
        <f>N3999*O3999%*CSDL[[#This Row],[SỐ LƯỢNG]]</f>
        <v>0</v>
      </c>
      <c r="Q3999" s="3">
        <f t="shared" si="1887"/>
        <v>2000000</v>
      </c>
    </row>
    <row r="4000" spans="1:17" x14ac:dyDescent="0.3">
      <c r="A4000" s="23" t="str">
        <f t="shared" si="1903"/>
        <v>26/04/2019</v>
      </c>
      <c r="B4000" s="8" t="str">
        <f t="shared" si="1904"/>
        <v>26/04/2019</v>
      </c>
      <c r="C4000" s="8">
        <v>4</v>
      </c>
      <c r="D4000" s="8" t="str">
        <f t="shared" si="1905"/>
        <v>DH13046</v>
      </c>
      <c r="E4000" s="8" t="str">
        <f t="shared" si="1906"/>
        <v>giang.nguyen</v>
      </c>
      <c r="F4000" s="8" t="str">
        <f>VLOOKUP(E4000,'DANH MỤC'!$F:$G,2,0)</f>
        <v>Nhóm 1</v>
      </c>
      <c r="G4000" s="8" t="str">
        <f t="shared" si="1907"/>
        <v>KH1650</v>
      </c>
      <c r="H4000" t="str">
        <f>VLOOKUP(G4000,'DANH MỤC'!$I:$K,2,0)</f>
        <v>KH 1650</v>
      </c>
      <c r="I4000" t="str">
        <f>VLOOKUP(G4000,'DANH MỤC'!$I:$K,3,0)</f>
        <v>Long An</v>
      </c>
      <c r="J4000" s="8" t="s">
        <v>5946</v>
      </c>
      <c r="K4000" t="str">
        <f>VLOOKUP(J4000,'DANH MỤC'!$A$1:$B$19,2,0)</f>
        <v>Hàng tặng 0003</v>
      </c>
      <c r="L4000" t="s">
        <v>46</v>
      </c>
      <c r="M4000">
        <v>1</v>
      </c>
      <c r="N4000" s="3">
        <f>IF(LEFT(K4000,1)="S",VLOOKUP(K4000,'DANH MỤC'!$B:$D,2,0),VLOOKUP(K4000,'DANH MỤC'!$B:$D,3,0))</f>
        <v>300000</v>
      </c>
      <c r="O4000">
        <v>0</v>
      </c>
      <c r="P4000" s="3">
        <f>N4000*O4000%*CSDL[[#This Row],[SỐ LƯỢNG]]</f>
        <v>0</v>
      </c>
      <c r="Q4000" s="3">
        <f t="shared" si="1887"/>
        <v>300000</v>
      </c>
    </row>
    <row r="4001" spans="1:17" x14ac:dyDescent="0.3">
      <c r="A4001" s="23" t="str">
        <f t="shared" si="1903"/>
        <v>26/04/2019</v>
      </c>
      <c r="B4001" s="8" t="str">
        <f t="shared" si="1904"/>
        <v>26/04/2019</v>
      </c>
      <c r="C4001" s="8">
        <v>4</v>
      </c>
      <c r="D4001" s="8" t="str">
        <f t="shared" si="1905"/>
        <v>DH13046</v>
      </c>
      <c r="E4001" s="8" t="str">
        <f t="shared" si="1906"/>
        <v>giang.nguyen</v>
      </c>
      <c r="F4001" s="8" t="str">
        <f>VLOOKUP(E4001,'DANH MỤC'!$F:$G,2,0)</f>
        <v>Nhóm 1</v>
      </c>
      <c r="G4001" s="8" t="str">
        <f t="shared" si="1907"/>
        <v>KH1650</v>
      </c>
      <c r="H4001" t="str">
        <f>VLOOKUP(G4001,'DANH MỤC'!$I:$K,2,0)</f>
        <v>KH 1650</v>
      </c>
      <c r="I4001" t="str">
        <f>VLOOKUP(G4001,'DANH MỤC'!$I:$K,3,0)</f>
        <v>Long An</v>
      </c>
      <c r="J4001" s="8" t="s">
        <v>5948</v>
      </c>
      <c r="K4001" t="str">
        <f>VLOOKUP(J4001,'DANH MỤC'!$A$1:$B$19,2,0)</f>
        <v>Hàng tặng 0005</v>
      </c>
      <c r="L4001" t="s">
        <v>51</v>
      </c>
      <c r="M4001">
        <v>1</v>
      </c>
      <c r="N4001" s="3">
        <f>IF(LEFT(K4001,1)="S",VLOOKUP(K4001,'DANH MỤC'!$B:$D,2,0),VLOOKUP(K4001,'DANH MỤC'!$B:$D,3,0))</f>
        <v>300000</v>
      </c>
      <c r="O4001">
        <v>0</v>
      </c>
      <c r="P4001" s="3">
        <f>N4001*O4001%*CSDL[[#This Row],[SỐ LƯỢNG]]</f>
        <v>0</v>
      </c>
      <c r="Q4001" s="3">
        <f t="shared" si="1887"/>
        <v>300000</v>
      </c>
    </row>
    <row r="4002" spans="1:17" x14ac:dyDescent="0.3">
      <c r="A4002" s="23" t="s">
        <v>2097</v>
      </c>
      <c r="B4002" s="8" t="s">
        <v>2097</v>
      </c>
      <c r="C4002" s="8">
        <v>4</v>
      </c>
      <c r="D4002" s="8" t="s">
        <v>2107</v>
      </c>
      <c r="E4002" s="8" t="s">
        <v>13814</v>
      </c>
      <c r="F4002" s="8" t="str">
        <f>VLOOKUP(E4002,'DANH MỤC'!$F:$G,2,0)</f>
        <v>Nhóm 1</v>
      </c>
      <c r="G4002" s="8" t="s">
        <v>7660</v>
      </c>
      <c r="H4002" t="str">
        <f>VLOOKUP(G4002,'DANH MỤC'!$I:$K,2,0)</f>
        <v>KH 1651</v>
      </c>
      <c r="I4002" t="str">
        <f>VLOOKUP(G4002,'DANH MỤC'!$I:$K,3,0)</f>
        <v>Đồng Nai</v>
      </c>
      <c r="J4002" s="8" t="s">
        <v>19</v>
      </c>
      <c r="K4002" t="str">
        <f>VLOOKUP(J4002,'DANH MỤC'!$A$1:$B$19,2,0)</f>
        <v>Sản phẩm 0003</v>
      </c>
      <c r="L4002" t="s">
        <v>15</v>
      </c>
      <c r="M4002">
        <v>2</v>
      </c>
      <c r="N4002" s="3">
        <f>IF(LEFT(K4002,1)="S",VLOOKUP(K4002,'DANH MỤC'!$B:$D,2,0),VLOOKUP(K4002,'DANH MỤC'!$B:$D,3,0))</f>
        <v>2500000</v>
      </c>
      <c r="O4002">
        <v>10</v>
      </c>
      <c r="P4002" s="3">
        <f>N4002*O4002%*CSDL[[#This Row],[SỐ LƯỢNG]]</f>
        <v>500000</v>
      </c>
      <c r="Q4002" s="3">
        <f t="shared" si="1887"/>
        <v>4500000</v>
      </c>
    </row>
    <row r="4003" spans="1:17" x14ac:dyDescent="0.3">
      <c r="A4003" s="23" t="str">
        <f>A4002</f>
        <v>26/04/2019</v>
      </c>
      <c r="B4003" s="8" t="str">
        <f>B4002</f>
        <v>26/04/2019</v>
      </c>
      <c r="C4003" s="8">
        <v>4</v>
      </c>
      <c r="D4003" s="8" t="str">
        <f>D4002</f>
        <v>DH13045</v>
      </c>
      <c r="E4003" s="8" t="str">
        <f>E4002</f>
        <v>hai.vi</v>
      </c>
      <c r="F4003" s="8" t="str">
        <f>VLOOKUP(E4003,'DANH MỤC'!$F:$G,2,0)</f>
        <v>Nhóm 1</v>
      </c>
      <c r="G4003" s="8" t="str">
        <f>G4002</f>
        <v>KH1651</v>
      </c>
      <c r="H4003" t="str">
        <f>VLOOKUP(G4003,'DANH MỤC'!$I:$K,2,0)</f>
        <v>KH 1651</v>
      </c>
      <c r="I4003" t="str">
        <f>VLOOKUP(G4003,'DANH MỤC'!$I:$K,3,0)</f>
        <v>Đồng Nai</v>
      </c>
      <c r="J4003" s="8" t="s">
        <v>14</v>
      </c>
      <c r="K4003" t="str">
        <f>VLOOKUP(J4003,'DANH MỤC'!$A$1:$B$19,2,0)</f>
        <v>Sản phẩm 0004</v>
      </c>
      <c r="L4003" t="s">
        <v>15</v>
      </c>
      <c r="M4003">
        <v>1</v>
      </c>
      <c r="N4003" s="3">
        <f>IF(LEFT(K4003,1)="S",VLOOKUP(K4003,'DANH MỤC'!$B:$D,2,0),VLOOKUP(K4003,'DANH MỤC'!$B:$D,3,0))</f>
        <v>3500000</v>
      </c>
      <c r="O4003">
        <v>10</v>
      </c>
      <c r="P4003" s="3">
        <f>N4003*O4003%*CSDL[[#This Row],[SỐ LƯỢNG]]</f>
        <v>350000</v>
      </c>
      <c r="Q4003" s="3">
        <f t="shared" si="1887"/>
        <v>3150000</v>
      </c>
    </row>
    <row r="4004" spans="1:17" x14ac:dyDescent="0.3">
      <c r="A4004" s="23" t="s">
        <v>2097</v>
      </c>
      <c r="B4004" s="8" t="s">
        <v>2097</v>
      </c>
      <c r="C4004" s="8">
        <v>4</v>
      </c>
      <c r="D4004" s="8" t="s">
        <v>2108</v>
      </c>
      <c r="E4004" s="8" t="s">
        <v>13814</v>
      </c>
      <c r="F4004" s="8" t="str">
        <f>VLOOKUP(E4004,'DANH MỤC'!$F:$G,2,0)</f>
        <v>Nhóm 1</v>
      </c>
      <c r="G4004" s="8" t="s">
        <v>7597</v>
      </c>
      <c r="H4004" t="str">
        <f>VLOOKUP(G4004,'DANH MỤC'!$I:$K,2,0)</f>
        <v>KH 1586</v>
      </c>
      <c r="I4004" t="str">
        <f>VLOOKUP(G4004,'DANH MỤC'!$I:$K,3,0)</f>
        <v>Bến Tre</v>
      </c>
      <c r="J4004" s="8" t="s">
        <v>5940</v>
      </c>
      <c r="K4004" t="str">
        <f>VLOOKUP(J4004,'DANH MỤC'!$A$1:$B$19,2,0)</f>
        <v>Sản phẩm 0002</v>
      </c>
      <c r="L4004" t="s">
        <v>15</v>
      </c>
      <c r="M4004">
        <v>1</v>
      </c>
      <c r="N4004" s="3">
        <f>IF(LEFT(K4004,1)="S",VLOOKUP(K4004,'DANH MỤC'!$B:$D,2,0),VLOOKUP(K4004,'DANH MỤC'!$B:$D,3,0))</f>
        <v>2000000</v>
      </c>
      <c r="O4004">
        <v>10</v>
      </c>
      <c r="P4004" s="3">
        <f>N4004*O4004%*CSDL[[#This Row],[SỐ LƯỢNG]]</f>
        <v>200000</v>
      </c>
      <c r="Q4004" s="3">
        <f t="shared" si="1887"/>
        <v>1800000</v>
      </c>
    </row>
    <row r="4005" spans="1:17" x14ac:dyDescent="0.3">
      <c r="A4005" s="23" t="s">
        <v>2097</v>
      </c>
      <c r="B4005" s="8" t="s">
        <v>2097</v>
      </c>
      <c r="C4005" s="8">
        <v>4</v>
      </c>
      <c r="D4005" s="8" t="s">
        <v>2109</v>
      </c>
      <c r="E4005" s="8" t="s">
        <v>13834</v>
      </c>
      <c r="F4005" s="8" t="str">
        <f>VLOOKUP(E4005,'DANH MỤC'!$F:$G,2,0)</f>
        <v>Nhóm 2</v>
      </c>
      <c r="G4005" s="8" t="s">
        <v>7385</v>
      </c>
      <c r="H4005" t="str">
        <f>VLOOKUP(G4005,'DANH MỤC'!$I:$K,2,0)</f>
        <v>KH 1368</v>
      </c>
      <c r="I4005" t="str">
        <f>VLOOKUP(G4005,'DANH MỤC'!$I:$K,3,0)</f>
        <v>Vĩnh Long</v>
      </c>
      <c r="J4005" s="8" t="s">
        <v>19</v>
      </c>
      <c r="K4005" t="str">
        <f>VLOOKUP(J4005,'DANH MỤC'!$A$1:$B$19,2,0)</f>
        <v>Sản phẩm 0003</v>
      </c>
      <c r="L4005" t="s">
        <v>15</v>
      </c>
      <c r="M4005">
        <v>1</v>
      </c>
      <c r="N4005" s="3">
        <f>IF(LEFT(K4005,1)="S",VLOOKUP(K4005,'DANH MỤC'!$B:$D,2,0),VLOOKUP(K4005,'DANH MỤC'!$B:$D,3,0))</f>
        <v>2500000</v>
      </c>
      <c r="O4005">
        <v>100</v>
      </c>
      <c r="P4005" s="3">
        <f>N4005*O4005%*CSDL[[#This Row],[SỐ LƯỢNG]]</f>
        <v>2500000</v>
      </c>
      <c r="Q4005" s="3">
        <f t="shared" si="1887"/>
        <v>0</v>
      </c>
    </row>
    <row r="4006" spans="1:17" x14ac:dyDescent="0.3">
      <c r="A4006" s="23" t="str">
        <f>A4005</f>
        <v>26/04/2019</v>
      </c>
      <c r="B4006" s="8" t="str">
        <f>B4005</f>
        <v>26/04/2019</v>
      </c>
      <c r="C4006" s="8">
        <v>4</v>
      </c>
      <c r="D4006" s="8" t="str">
        <f>D4005</f>
        <v>DH13043</v>
      </c>
      <c r="E4006" s="8" t="str">
        <f>E4005</f>
        <v>huong.bich</v>
      </c>
      <c r="F4006" s="8" t="str">
        <f>VLOOKUP(E4006,'DANH MỤC'!$F:$G,2,0)</f>
        <v>Nhóm 2</v>
      </c>
      <c r="G4006" s="8" t="str">
        <f>G4005</f>
        <v>KH1368</v>
      </c>
      <c r="H4006" t="str">
        <f>VLOOKUP(G4006,'DANH MỤC'!$I:$K,2,0)</f>
        <v>KH 1368</v>
      </c>
      <c r="I4006" t="str">
        <f>VLOOKUP(G4006,'DANH MỤC'!$I:$K,3,0)</f>
        <v>Vĩnh Long</v>
      </c>
      <c r="J4006" s="8" t="s">
        <v>5939</v>
      </c>
      <c r="K4006" t="str">
        <f>VLOOKUP(J4006,'DANH MỤC'!$A$1:$B$19,2,0)</f>
        <v>Sản phẩm 0001</v>
      </c>
      <c r="L4006" t="s">
        <v>15</v>
      </c>
      <c r="M4006">
        <v>5</v>
      </c>
      <c r="N4006" s="3">
        <f>IF(LEFT(K4006,1)="S",VLOOKUP(K4006,'DANH MỤC'!$B:$D,2,0),VLOOKUP(K4006,'DANH MỤC'!$B:$D,3,0))</f>
        <v>3000000</v>
      </c>
      <c r="O4006">
        <v>100</v>
      </c>
      <c r="P4006" s="3">
        <f>N4006*O4006%*CSDL[[#This Row],[SỐ LƯỢNG]]</f>
        <v>15000000</v>
      </c>
      <c r="Q4006" s="3">
        <f t="shared" si="1887"/>
        <v>0</v>
      </c>
    </row>
    <row r="4007" spans="1:17" x14ac:dyDescent="0.3">
      <c r="A4007" s="23" t="s">
        <v>2097</v>
      </c>
      <c r="B4007" s="8" t="s">
        <v>2097</v>
      </c>
      <c r="C4007" s="8">
        <v>4</v>
      </c>
      <c r="D4007" s="8" t="s">
        <v>2110</v>
      </c>
      <c r="E4007" s="8" t="s">
        <v>13830</v>
      </c>
      <c r="F4007" s="8" t="str">
        <f>VLOOKUP(E4007,'DANH MỤC'!$F:$G,2,0)</f>
        <v>Nhóm 2</v>
      </c>
      <c r="G4007" s="8" t="s">
        <v>7661</v>
      </c>
      <c r="H4007" t="str">
        <f>VLOOKUP(G4007,'DANH MỤC'!$I:$K,2,0)</f>
        <v>KH 1652</v>
      </c>
      <c r="I4007" t="str">
        <f>VLOOKUP(G4007,'DANH MỤC'!$I:$K,3,0)</f>
        <v>Cà Mau</v>
      </c>
      <c r="J4007" s="8" t="s">
        <v>5940</v>
      </c>
      <c r="K4007" t="str">
        <f>VLOOKUP(J4007,'DANH MỤC'!$A$1:$B$19,2,0)</f>
        <v>Sản phẩm 0002</v>
      </c>
      <c r="L4007" t="s">
        <v>15</v>
      </c>
      <c r="M4007">
        <v>3</v>
      </c>
      <c r="N4007" s="3">
        <f>IF(LEFT(K4007,1)="S",VLOOKUP(K4007,'DANH MỤC'!$B:$D,2,0),VLOOKUP(K4007,'DANH MỤC'!$B:$D,3,0))</f>
        <v>2000000</v>
      </c>
      <c r="O4007">
        <v>10</v>
      </c>
      <c r="P4007" s="3">
        <f>N4007*O4007%*CSDL[[#This Row],[SỐ LƯỢNG]]</f>
        <v>600000</v>
      </c>
      <c r="Q4007" s="3">
        <f t="shared" si="1887"/>
        <v>5400000</v>
      </c>
    </row>
    <row r="4008" spans="1:17" x14ac:dyDescent="0.3">
      <c r="A4008" s="23" t="s">
        <v>2097</v>
      </c>
      <c r="B4008" s="8" t="s">
        <v>2097</v>
      </c>
      <c r="C4008" s="8">
        <v>4</v>
      </c>
      <c r="D4008" s="8" t="s">
        <v>2111</v>
      </c>
      <c r="E4008" s="8" t="s">
        <v>13831</v>
      </c>
      <c r="F4008" s="8" t="str">
        <f>VLOOKUP(E4008,'DANH MỤC'!$F:$G,2,0)</f>
        <v>Nhóm 2</v>
      </c>
      <c r="G4008" s="8" t="s">
        <v>6389</v>
      </c>
      <c r="H4008" t="str">
        <f>VLOOKUP(G4008,'DANH MỤC'!$I:$K,2,0)</f>
        <v>KH 0356</v>
      </c>
      <c r="I4008" t="str">
        <f>VLOOKUP(G4008,'DANH MỤC'!$I:$K,3,0)</f>
        <v>Phú Yên</v>
      </c>
      <c r="J4008" s="8" t="s">
        <v>14</v>
      </c>
      <c r="K4008" t="str">
        <f>VLOOKUP(J4008,'DANH MỤC'!$A$1:$B$19,2,0)</f>
        <v>Sản phẩm 0004</v>
      </c>
      <c r="L4008" t="s">
        <v>15</v>
      </c>
      <c r="M4008">
        <v>1</v>
      </c>
      <c r="N4008" s="3">
        <f>IF(LEFT(K4008,1)="S",VLOOKUP(K4008,'DANH MỤC'!$B:$D,2,0),VLOOKUP(K4008,'DANH MỤC'!$B:$D,3,0))</f>
        <v>3500000</v>
      </c>
      <c r="O4008">
        <v>0</v>
      </c>
      <c r="P4008" s="3">
        <f>N4008*O4008%*CSDL[[#This Row],[SỐ LƯỢNG]]</f>
        <v>0</v>
      </c>
      <c r="Q4008" s="3">
        <f t="shared" si="1887"/>
        <v>3500000</v>
      </c>
    </row>
    <row r="4009" spans="1:17" x14ac:dyDescent="0.3">
      <c r="A4009" s="23" t="str">
        <f>A4008</f>
        <v>26/04/2019</v>
      </c>
      <c r="B4009" s="8" t="str">
        <f>B4008</f>
        <v>26/04/2019</v>
      </c>
      <c r="C4009" s="8">
        <v>4</v>
      </c>
      <c r="D4009" s="8" t="str">
        <f>D4008</f>
        <v>DH13041</v>
      </c>
      <c r="E4009" s="8" t="str">
        <f>E4008</f>
        <v>huyen.thanh</v>
      </c>
      <c r="F4009" s="8" t="str">
        <f>VLOOKUP(E4009,'DANH MỤC'!$F:$G,2,0)</f>
        <v>Nhóm 2</v>
      </c>
      <c r="G4009" s="8" t="str">
        <f>G4008</f>
        <v>KH0356</v>
      </c>
      <c r="H4009" t="str">
        <f>VLOOKUP(G4009,'DANH MỤC'!$I:$K,2,0)</f>
        <v>KH 0356</v>
      </c>
      <c r="I4009" t="str">
        <f>VLOOKUP(G4009,'DANH MỤC'!$I:$K,3,0)</f>
        <v>Phú Yên</v>
      </c>
      <c r="J4009" s="8" t="s">
        <v>5948</v>
      </c>
      <c r="K4009" t="str">
        <f>VLOOKUP(J4009,'DANH MỤC'!$A$1:$B$19,2,0)</f>
        <v>Hàng tặng 0005</v>
      </c>
      <c r="L4009" t="s">
        <v>51</v>
      </c>
      <c r="M4009">
        <v>1</v>
      </c>
      <c r="N4009" s="3">
        <f>IF(LEFT(K4009,1)="S",VLOOKUP(K4009,'DANH MỤC'!$B:$D,2,0),VLOOKUP(K4009,'DANH MỤC'!$B:$D,3,0))</f>
        <v>300000</v>
      </c>
      <c r="O4009">
        <v>0</v>
      </c>
      <c r="P4009" s="3">
        <f>N4009*O4009%*CSDL[[#This Row],[SỐ LƯỢNG]]</f>
        <v>0</v>
      </c>
      <c r="Q4009" s="3">
        <f t="shared" si="1887"/>
        <v>300000</v>
      </c>
    </row>
    <row r="4010" spans="1:17" x14ac:dyDescent="0.3">
      <c r="A4010" s="23" t="s">
        <v>2097</v>
      </c>
      <c r="B4010" s="8" t="s">
        <v>2097</v>
      </c>
      <c r="C4010" s="8">
        <v>4</v>
      </c>
      <c r="D4010" s="8" t="s">
        <v>2112</v>
      </c>
      <c r="E4010" s="8" t="s">
        <v>13831</v>
      </c>
      <c r="F4010" s="8" t="str">
        <f>VLOOKUP(E4010,'DANH MỤC'!$F:$G,2,0)</f>
        <v>Nhóm 2</v>
      </c>
      <c r="G4010" s="8" t="s">
        <v>7662</v>
      </c>
      <c r="H4010" t="str">
        <f>VLOOKUP(G4010,'DANH MỤC'!$I:$K,2,0)</f>
        <v>KH 1653</v>
      </c>
      <c r="I4010" t="str">
        <f>VLOOKUP(G4010,'DANH MỤC'!$I:$K,3,0)</f>
        <v>Hồ Chí Minh</v>
      </c>
      <c r="J4010" s="8" t="s">
        <v>5940</v>
      </c>
      <c r="K4010" t="str">
        <f>VLOOKUP(J4010,'DANH MỤC'!$A$1:$B$19,2,0)</f>
        <v>Sản phẩm 0002</v>
      </c>
      <c r="L4010" t="s">
        <v>15</v>
      </c>
      <c r="M4010">
        <v>1</v>
      </c>
      <c r="N4010" s="3">
        <f>IF(LEFT(K4010,1)="S",VLOOKUP(K4010,'DANH MỤC'!$B:$D,2,0),VLOOKUP(K4010,'DANH MỤC'!$B:$D,3,0))</f>
        <v>2000000</v>
      </c>
      <c r="O4010">
        <v>5</v>
      </c>
      <c r="P4010" s="3">
        <f>N4010*O4010%*CSDL[[#This Row],[SỐ LƯỢNG]]</f>
        <v>100000</v>
      </c>
      <c r="Q4010" s="3">
        <f t="shared" si="1887"/>
        <v>1900000</v>
      </c>
    </row>
    <row r="4011" spans="1:17" x14ac:dyDescent="0.3">
      <c r="A4011" s="23" t="s">
        <v>2097</v>
      </c>
      <c r="B4011" s="8" t="s">
        <v>2097</v>
      </c>
      <c r="C4011" s="8">
        <v>4</v>
      </c>
      <c r="D4011" s="8" t="s">
        <v>2113</v>
      </c>
      <c r="E4011" s="8" t="s">
        <v>13823</v>
      </c>
      <c r="F4011" s="8" t="str">
        <f>VLOOKUP(E4011,'DANH MỤC'!$F:$G,2,0)</f>
        <v>Nhóm 1</v>
      </c>
      <c r="G4011" s="8" t="s">
        <v>6774</v>
      </c>
      <c r="H4011" t="str">
        <f>VLOOKUP(G4011,'DANH MỤC'!$I:$K,2,0)</f>
        <v>KH 0741</v>
      </c>
      <c r="I4011" t="str">
        <f>VLOOKUP(G4011,'DANH MỤC'!$I:$K,3,0)</f>
        <v>Hưng Yên</v>
      </c>
      <c r="J4011" s="8" t="s">
        <v>5940</v>
      </c>
      <c r="K4011" t="str">
        <f>VLOOKUP(J4011,'DANH MỤC'!$A$1:$B$19,2,0)</f>
        <v>Sản phẩm 0002</v>
      </c>
      <c r="L4011" t="s">
        <v>15</v>
      </c>
      <c r="M4011">
        <v>1</v>
      </c>
      <c r="N4011" s="3">
        <f>IF(LEFT(K4011,1)="S",VLOOKUP(K4011,'DANH MỤC'!$B:$D,2,0),VLOOKUP(K4011,'DANH MỤC'!$B:$D,3,0))</f>
        <v>2000000</v>
      </c>
      <c r="O4011">
        <v>0</v>
      </c>
      <c r="P4011" s="3">
        <f>N4011*O4011%*CSDL[[#This Row],[SỐ LƯỢNG]]</f>
        <v>0</v>
      </c>
      <c r="Q4011" s="3">
        <f t="shared" si="1887"/>
        <v>2000000</v>
      </c>
    </row>
    <row r="4012" spans="1:17" x14ac:dyDescent="0.3">
      <c r="A4012" s="23" t="str">
        <f t="shared" ref="A4012:A4014" si="1908">A4011</f>
        <v>26/04/2019</v>
      </c>
      <c r="B4012" s="8" t="str">
        <f t="shared" ref="B4012:B4014" si="1909">B4011</f>
        <v>26/04/2019</v>
      </c>
      <c r="C4012" s="8">
        <v>4</v>
      </c>
      <c r="D4012" s="8" t="str">
        <f t="shared" ref="D4012:D4014" si="1910">D4011</f>
        <v>DH13038</v>
      </c>
      <c r="E4012" s="8" t="str">
        <f t="shared" ref="E4012:E4014" si="1911">E4011</f>
        <v>giang.nguyen</v>
      </c>
      <c r="F4012" s="8" t="str">
        <f>VLOOKUP(E4012,'DANH MỤC'!$F:$G,2,0)</f>
        <v>Nhóm 1</v>
      </c>
      <c r="G4012" s="8" t="str">
        <f t="shared" ref="G4012:G4014" si="1912">G4011</f>
        <v>KH0741</v>
      </c>
      <c r="H4012" t="str">
        <f>VLOOKUP(G4012,'DANH MỤC'!$I:$K,2,0)</f>
        <v>KH 0741</v>
      </c>
      <c r="I4012" t="str">
        <f>VLOOKUP(G4012,'DANH MỤC'!$I:$K,3,0)</f>
        <v>Hưng Yên</v>
      </c>
      <c r="J4012" s="8" t="s">
        <v>5939</v>
      </c>
      <c r="K4012" t="str">
        <f>VLOOKUP(J4012,'DANH MỤC'!$A$1:$B$19,2,0)</f>
        <v>Sản phẩm 0001</v>
      </c>
      <c r="L4012" t="s">
        <v>15</v>
      </c>
      <c r="M4012">
        <v>1</v>
      </c>
      <c r="N4012" s="3">
        <f>IF(LEFT(K4012,1)="S",VLOOKUP(K4012,'DANH MỤC'!$B:$D,2,0),VLOOKUP(K4012,'DANH MỤC'!$B:$D,3,0))</f>
        <v>3000000</v>
      </c>
      <c r="O4012">
        <v>0</v>
      </c>
      <c r="P4012" s="3">
        <f>N4012*O4012%*CSDL[[#This Row],[SỐ LƯỢNG]]</f>
        <v>0</v>
      </c>
      <c r="Q4012" s="3">
        <f t="shared" si="1887"/>
        <v>3000000</v>
      </c>
    </row>
    <row r="4013" spans="1:17" x14ac:dyDescent="0.3">
      <c r="A4013" s="23" t="str">
        <f t="shared" si="1908"/>
        <v>26/04/2019</v>
      </c>
      <c r="B4013" s="8" t="str">
        <f t="shared" si="1909"/>
        <v>26/04/2019</v>
      </c>
      <c r="C4013" s="8">
        <v>4</v>
      </c>
      <c r="D4013" s="8" t="str">
        <f t="shared" si="1910"/>
        <v>DH13038</v>
      </c>
      <c r="E4013" s="8" t="str">
        <f t="shared" si="1911"/>
        <v>giang.nguyen</v>
      </c>
      <c r="F4013" s="8" t="str">
        <f>VLOOKUP(E4013,'DANH MỤC'!$F:$G,2,0)</f>
        <v>Nhóm 1</v>
      </c>
      <c r="G4013" s="8" t="str">
        <f t="shared" si="1912"/>
        <v>KH0741</v>
      </c>
      <c r="H4013" t="str">
        <f>VLOOKUP(G4013,'DANH MỤC'!$I:$K,2,0)</f>
        <v>KH 0741</v>
      </c>
      <c r="I4013" t="str">
        <f>VLOOKUP(G4013,'DANH MỤC'!$I:$K,3,0)</f>
        <v>Hưng Yên</v>
      </c>
      <c r="J4013" s="8" t="s">
        <v>5948</v>
      </c>
      <c r="K4013" t="str">
        <f>VLOOKUP(J4013,'DANH MỤC'!$A$1:$B$19,2,0)</f>
        <v>Hàng tặng 0005</v>
      </c>
      <c r="L4013" t="s">
        <v>51</v>
      </c>
      <c r="M4013">
        <v>1</v>
      </c>
      <c r="N4013" s="3">
        <f>IF(LEFT(K4013,1)="S",VLOOKUP(K4013,'DANH MỤC'!$B:$D,2,0),VLOOKUP(K4013,'DANH MỤC'!$B:$D,3,0))</f>
        <v>300000</v>
      </c>
      <c r="O4013">
        <v>0</v>
      </c>
      <c r="P4013" s="3">
        <f>N4013*O4013%*CSDL[[#This Row],[SỐ LƯỢNG]]</f>
        <v>0</v>
      </c>
      <c r="Q4013" s="3">
        <f t="shared" si="1887"/>
        <v>300000</v>
      </c>
    </row>
    <row r="4014" spans="1:17" x14ac:dyDescent="0.3">
      <c r="A4014" s="23" t="str">
        <f t="shared" si="1908"/>
        <v>26/04/2019</v>
      </c>
      <c r="B4014" s="8" t="str">
        <f t="shared" si="1909"/>
        <v>26/04/2019</v>
      </c>
      <c r="C4014" s="8">
        <v>4</v>
      </c>
      <c r="D4014" s="8" t="str">
        <f t="shared" si="1910"/>
        <v>DH13038</v>
      </c>
      <c r="E4014" s="8" t="str">
        <f t="shared" si="1911"/>
        <v>giang.nguyen</v>
      </c>
      <c r="F4014" s="8" t="str">
        <f>VLOOKUP(E4014,'DANH MỤC'!$F:$G,2,0)</f>
        <v>Nhóm 1</v>
      </c>
      <c r="G4014" s="8" t="str">
        <f t="shared" si="1912"/>
        <v>KH0741</v>
      </c>
      <c r="H4014" t="str">
        <f>VLOOKUP(G4014,'DANH MỤC'!$I:$K,2,0)</f>
        <v>KH 0741</v>
      </c>
      <c r="I4014" t="str">
        <f>VLOOKUP(G4014,'DANH MỤC'!$I:$K,3,0)</f>
        <v>Hưng Yên</v>
      </c>
      <c r="J4014" s="8" t="s">
        <v>5946</v>
      </c>
      <c r="K4014" t="str">
        <f>VLOOKUP(J4014,'DANH MỤC'!$A$1:$B$19,2,0)</f>
        <v>Hàng tặng 0003</v>
      </c>
      <c r="L4014" t="s">
        <v>46</v>
      </c>
      <c r="M4014">
        <v>1</v>
      </c>
      <c r="N4014" s="3">
        <f>IF(LEFT(K4014,1)="S",VLOOKUP(K4014,'DANH MỤC'!$B:$D,2,0),VLOOKUP(K4014,'DANH MỤC'!$B:$D,3,0))</f>
        <v>300000</v>
      </c>
      <c r="O4014">
        <v>0</v>
      </c>
      <c r="P4014" s="3">
        <f>N4014*O4014%*CSDL[[#This Row],[SỐ LƯỢNG]]</f>
        <v>0</v>
      </c>
      <c r="Q4014" s="3">
        <f t="shared" si="1887"/>
        <v>300000</v>
      </c>
    </row>
    <row r="4015" spans="1:17" x14ac:dyDescent="0.3">
      <c r="A4015" s="23" t="s">
        <v>2097</v>
      </c>
      <c r="B4015" s="8" t="s">
        <v>2097</v>
      </c>
      <c r="C4015" s="8">
        <v>4</v>
      </c>
      <c r="D4015" s="8" t="s">
        <v>2114</v>
      </c>
      <c r="E4015" s="8" t="s">
        <v>13834</v>
      </c>
      <c r="F4015" s="8" t="str">
        <f>VLOOKUP(E4015,'DANH MỤC'!$F:$G,2,0)</f>
        <v>Nhóm 2</v>
      </c>
      <c r="G4015" s="8" t="s">
        <v>6278</v>
      </c>
      <c r="H4015" t="str">
        <f>VLOOKUP(G4015,'DANH MỤC'!$I:$K,2,0)</f>
        <v>KH 0245</v>
      </c>
      <c r="I4015" t="str">
        <f>VLOOKUP(G4015,'DANH MỤC'!$I:$K,3,0)</f>
        <v>Hải Dương</v>
      </c>
      <c r="J4015" s="8" t="s">
        <v>5939</v>
      </c>
      <c r="K4015" t="str">
        <f>VLOOKUP(J4015,'DANH MỤC'!$A$1:$B$19,2,0)</f>
        <v>Sản phẩm 0001</v>
      </c>
      <c r="L4015" t="s">
        <v>15</v>
      </c>
      <c r="M4015">
        <v>12</v>
      </c>
      <c r="N4015" s="3">
        <f>IF(LEFT(K4015,1)="S",VLOOKUP(K4015,'DANH MỤC'!$B:$D,2,0),VLOOKUP(K4015,'DANH MỤC'!$B:$D,3,0))</f>
        <v>3000000</v>
      </c>
      <c r="O4015">
        <v>25</v>
      </c>
      <c r="P4015" s="3">
        <f>N4015*O4015%*CSDL[[#This Row],[SỐ LƯỢNG]]</f>
        <v>9000000</v>
      </c>
      <c r="Q4015" s="3">
        <f t="shared" si="1887"/>
        <v>27000000</v>
      </c>
    </row>
    <row r="4016" spans="1:17" x14ac:dyDescent="0.3">
      <c r="A4016" s="23" t="str">
        <f>A4015</f>
        <v>26/04/2019</v>
      </c>
      <c r="B4016" s="8" t="str">
        <f>B4015</f>
        <v>26/04/2019</v>
      </c>
      <c r="C4016" s="8">
        <v>4</v>
      </c>
      <c r="D4016" s="8" t="str">
        <f>D4015</f>
        <v>DH13037</v>
      </c>
      <c r="E4016" s="8" t="str">
        <f>E4015</f>
        <v>huong.bich</v>
      </c>
      <c r="F4016" s="8" t="str">
        <f>VLOOKUP(E4016,'DANH MỤC'!$F:$G,2,0)</f>
        <v>Nhóm 2</v>
      </c>
      <c r="G4016" s="8" t="str">
        <f>G4015</f>
        <v>KH0245</v>
      </c>
      <c r="H4016" t="str">
        <f>VLOOKUP(G4016,'DANH MỤC'!$I:$K,2,0)</f>
        <v>KH 0245</v>
      </c>
      <c r="I4016" t="str">
        <f>VLOOKUP(G4016,'DANH MỤC'!$I:$K,3,0)</f>
        <v>Hải Dương</v>
      </c>
      <c r="J4016" s="8" t="s">
        <v>14</v>
      </c>
      <c r="K4016" t="str">
        <f>VLOOKUP(J4016,'DANH MỤC'!$A$1:$B$19,2,0)</f>
        <v>Sản phẩm 0004</v>
      </c>
      <c r="L4016" t="s">
        <v>15</v>
      </c>
      <c r="M4016">
        <v>12</v>
      </c>
      <c r="N4016" s="3">
        <f>IF(LEFT(K4016,1)="S",VLOOKUP(K4016,'DANH MỤC'!$B:$D,2,0),VLOOKUP(K4016,'DANH MỤC'!$B:$D,3,0))</f>
        <v>3500000</v>
      </c>
      <c r="O4016">
        <v>25</v>
      </c>
      <c r="P4016" s="3">
        <f>N4016*O4016%*CSDL[[#This Row],[SỐ LƯỢNG]]</f>
        <v>10500000</v>
      </c>
      <c r="Q4016" s="3">
        <f t="shared" si="1887"/>
        <v>31500000</v>
      </c>
    </row>
    <row r="4017" spans="1:17" x14ac:dyDescent="0.3">
      <c r="A4017" s="23" t="s">
        <v>2097</v>
      </c>
      <c r="B4017" s="8" t="s">
        <v>2097</v>
      </c>
      <c r="C4017" s="8">
        <v>4</v>
      </c>
      <c r="D4017" s="8" t="s">
        <v>2115</v>
      </c>
      <c r="E4017" s="8" t="s">
        <v>13839</v>
      </c>
      <c r="F4017" s="8" t="str">
        <f>VLOOKUP(E4017,'DANH MỤC'!$F:$G,2,0)</f>
        <v>Nhóm 2</v>
      </c>
      <c r="G4017" s="8" t="s">
        <v>7663</v>
      </c>
      <c r="H4017" t="str">
        <f>VLOOKUP(G4017,'DANH MỤC'!$I:$K,2,0)</f>
        <v>KH 1654</v>
      </c>
      <c r="I4017" t="str">
        <f>VLOOKUP(G4017,'DANH MỤC'!$I:$K,3,0)</f>
        <v>Quảng Ninh</v>
      </c>
      <c r="J4017" s="8" t="s">
        <v>5939</v>
      </c>
      <c r="K4017" t="str">
        <f>VLOOKUP(J4017,'DANH MỤC'!$A$1:$B$19,2,0)</f>
        <v>Sản phẩm 0001</v>
      </c>
      <c r="L4017" t="s">
        <v>15</v>
      </c>
      <c r="M4017">
        <v>1</v>
      </c>
      <c r="N4017" s="3">
        <f>IF(LEFT(K4017,1)="S",VLOOKUP(K4017,'DANH MỤC'!$B:$D,2,0),VLOOKUP(K4017,'DANH MỤC'!$B:$D,3,0))</f>
        <v>3000000</v>
      </c>
      <c r="O4017">
        <v>0</v>
      </c>
      <c r="P4017" s="3">
        <f>N4017*O4017%*CSDL[[#This Row],[SỐ LƯỢNG]]</f>
        <v>0</v>
      </c>
      <c r="Q4017" s="3">
        <f t="shared" si="1887"/>
        <v>3000000</v>
      </c>
    </row>
    <row r="4018" spans="1:17" x14ac:dyDescent="0.3">
      <c r="A4018" s="23" t="str">
        <f>A4017</f>
        <v>26/04/2019</v>
      </c>
      <c r="B4018" s="8" t="str">
        <f>B4017</f>
        <v>26/04/2019</v>
      </c>
      <c r="C4018" s="8">
        <v>4</v>
      </c>
      <c r="D4018" s="8" t="str">
        <f>D4017</f>
        <v>DH13036</v>
      </c>
      <c r="E4018" s="8" t="str">
        <f>E4017</f>
        <v>hang.dinh</v>
      </c>
      <c r="F4018" s="8" t="str">
        <f>VLOOKUP(E4018,'DANH MỤC'!$F:$G,2,0)</f>
        <v>Nhóm 2</v>
      </c>
      <c r="G4018" s="8" t="str">
        <f>G4017</f>
        <v>KH1654</v>
      </c>
      <c r="H4018" t="str">
        <f>VLOOKUP(G4018,'DANH MỤC'!$I:$K,2,0)</f>
        <v>KH 1654</v>
      </c>
      <c r="I4018" t="str">
        <f>VLOOKUP(G4018,'DANH MỤC'!$I:$K,3,0)</f>
        <v>Quảng Ninh</v>
      </c>
      <c r="J4018" s="8" t="s">
        <v>5944</v>
      </c>
      <c r="K4018" t="str">
        <f>VLOOKUP(J4018,'DANH MỤC'!$A$1:$B$19,2,0)</f>
        <v>Hàng tặng 0001</v>
      </c>
      <c r="L4018" t="s">
        <v>24</v>
      </c>
      <c r="M4018">
        <v>2</v>
      </c>
      <c r="N4018" s="3">
        <f>IF(LEFT(K4018,1)="S",VLOOKUP(K4018,'DANH MỤC'!$B:$D,2,0),VLOOKUP(K4018,'DANH MỤC'!$B:$D,3,0))</f>
        <v>200000</v>
      </c>
      <c r="O4018">
        <v>100</v>
      </c>
      <c r="P4018" s="3">
        <f>N4018*O4018%*CSDL[[#This Row],[SỐ LƯỢNG]]</f>
        <v>400000</v>
      </c>
      <c r="Q4018" s="3">
        <f t="shared" si="1887"/>
        <v>0</v>
      </c>
    </row>
    <row r="4019" spans="1:17" x14ac:dyDescent="0.3">
      <c r="A4019" s="23" t="s">
        <v>2097</v>
      </c>
      <c r="B4019" s="8" t="s">
        <v>2097</v>
      </c>
      <c r="C4019" s="8">
        <v>4</v>
      </c>
      <c r="D4019" s="8" t="s">
        <v>2116</v>
      </c>
      <c r="E4019" s="8" t="s">
        <v>13816</v>
      </c>
      <c r="F4019" s="8" t="str">
        <f>VLOOKUP(E4019,'DANH MỤC'!$F:$G,2,0)</f>
        <v>Nhóm 1</v>
      </c>
      <c r="G4019" s="8" t="s">
        <v>7183</v>
      </c>
      <c r="H4019" t="str">
        <f>VLOOKUP(G4019,'DANH MỤC'!$I:$K,2,0)</f>
        <v>KH 1160</v>
      </c>
      <c r="I4019" t="str">
        <f>VLOOKUP(G4019,'DANH MỤC'!$I:$K,3,0)</f>
        <v>Thái Nguyên</v>
      </c>
      <c r="J4019" s="8" t="s">
        <v>19</v>
      </c>
      <c r="K4019" t="str">
        <f>VLOOKUP(J4019,'DANH MỤC'!$A$1:$B$19,2,0)</f>
        <v>Sản phẩm 0003</v>
      </c>
      <c r="L4019" t="s">
        <v>15</v>
      </c>
      <c r="M4019">
        <v>1</v>
      </c>
      <c r="N4019" s="3">
        <f>IF(LEFT(K4019,1)="S",VLOOKUP(K4019,'DANH MỤC'!$B:$D,2,0),VLOOKUP(K4019,'DANH MỤC'!$B:$D,3,0))</f>
        <v>2500000</v>
      </c>
      <c r="O4019">
        <v>0</v>
      </c>
      <c r="P4019" s="3">
        <f>N4019*O4019%*CSDL[[#This Row],[SỐ LƯỢNG]]</f>
        <v>0</v>
      </c>
      <c r="Q4019" s="3">
        <f t="shared" si="1887"/>
        <v>2500000</v>
      </c>
    </row>
    <row r="4020" spans="1:17" x14ac:dyDescent="0.3">
      <c r="A4020" s="23" t="str">
        <f>A4019</f>
        <v>26/04/2019</v>
      </c>
      <c r="B4020" s="8" t="str">
        <f>B4019</f>
        <v>26/04/2019</v>
      </c>
      <c r="C4020" s="8">
        <v>4</v>
      </c>
      <c r="D4020" s="8" t="str">
        <f>D4019</f>
        <v>DH13035</v>
      </c>
      <c r="E4020" s="8" t="str">
        <f>E4019</f>
        <v>luyen.dam</v>
      </c>
      <c r="F4020" s="8" t="str">
        <f>VLOOKUP(E4020,'DANH MỤC'!$F:$G,2,0)</f>
        <v>Nhóm 1</v>
      </c>
      <c r="G4020" s="8" t="str">
        <f>G4019</f>
        <v>KH1160</v>
      </c>
      <c r="H4020" t="str">
        <f>VLOOKUP(G4020,'DANH MỤC'!$I:$K,2,0)</f>
        <v>KH 1160</v>
      </c>
      <c r="I4020" t="str">
        <f>VLOOKUP(G4020,'DANH MỤC'!$I:$K,3,0)</f>
        <v>Thái Nguyên</v>
      </c>
      <c r="J4020" s="8" t="s">
        <v>5948</v>
      </c>
      <c r="K4020" t="str">
        <f>VLOOKUP(J4020,'DANH MỤC'!$A$1:$B$19,2,0)</f>
        <v>Hàng tặng 0005</v>
      </c>
      <c r="L4020" t="s">
        <v>51</v>
      </c>
      <c r="M4020">
        <v>1</v>
      </c>
      <c r="N4020" s="3">
        <f>IF(LEFT(K4020,1)="S",VLOOKUP(K4020,'DANH MỤC'!$B:$D,2,0),VLOOKUP(K4020,'DANH MỤC'!$B:$D,3,0))</f>
        <v>300000</v>
      </c>
      <c r="O4020">
        <v>0</v>
      </c>
      <c r="P4020" s="3">
        <f>N4020*O4020%*CSDL[[#This Row],[SỐ LƯỢNG]]</f>
        <v>0</v>
      </c>
      <c r="Q4020" s="3">
        <f t="shared" si="1887"/>
        <v>300000</v>
      </c>
    </row>
    <row r="4021" spans="1:17" x14ac:dyDescent="0.3">
      <c r="A4021" s="23" t="s">
        <v>2097</v>
      </c>
      <c r="B4021" s="8" t="s">
        <v>2097</v>
      </c>
      <c r="C4021" s="8">
        <v>4</v>
      </c>
      <c r="D4021" s="8" t="s">
        <v>2117</v>
      </c>
      <c r="E4021" s="8" t="s">
        <v>13820</v>
      </c>
      <c r="F4021" s="8" t="str">
        <f>VLOOKUP(E4021,'DANH MỤC'!$F:$G,2,0)</f>
        <v>Nhóm 1</v>
      </c>
      <c r="G4021" s="8" t="s">
        <v>7664</v>
      </c>
      <c r="H4021" t="str">
        <f>VLOOKUP(G4021,'DANH MỤC'!$I:$K,2,0)</f>
        <v>KH 1655</v>
      </c>
      <c r="I4021" t="str">
        <f>VLOOKUP(G4021,'DANH MỤC'!$I:$K,3,0)</f>
        <v>Trà Vinh</v>
      </c>
      <c r="J4021" s="8" t="s">
        <v>5940</v>
      </c>
      <c r="K4021" t="str">
        <f>VLOOKUP(J4021,'DANH MỤC'!$A$1:$B$19,2,0)</f>
        <v>Sản phẩm 0002</v>
      </c>
      <c r="L4021" t="s">
        <v>15</v>
      </c>
      <c r="M4021">
        <v>1</v>
      </c>
      <c r="N4021" s="3">
        <f>IF(LEFT(K4021,1)="S",VLOOKUP(K4021,'DANH MỤC'!$B:$D,2,0),VLOOKUP(K4021,'DANH MỤC'!$B:$D,3,0))</f>
        <v>2000000</v>
      </c>
      <c r="O4021">
        <v>5</v>
      </c>
      <c r="P4021" s="3">
        <f>N4021*O4021%*CSDL[[#This Row],[SỐ LƯỢNG]]</f>
        <v>100000</v>
      </c>
      <c r="Q4021" s="3">
        <f t="shared" si="1887"/>
        <v>1900000</v>
      </c>
    </row>
    <row r="4022" spans="1:17" x14ac:dyDescent="0.3">
      <c r="A4022" s="23" t="str">
        <f>A4021</f>
        <v>26/04/2019</v>
      </c>
      <c r="B4022" s="8" t="str">
        <f>B4021</f>
        <v>26/04/2019</v>
      </c>
      <c r="C4022" s="8">
        <v>4</v>
      </c>
      <c r="D4022" s="8" t="str">
        <f>D4021</f>
        <v>DH13034</v>
      </c>
      <c r="E4022" s="8" t="str">
        <f>E4021</f>
        <v>son.quach</v>
      </c>
      <c r="F4022" s="8" t="str">
        <f>VLOOKUP(E4022,'DANH MỤC'!$F:$G,2,0)</f>
        <v>Nhóm 1</v>
      </c>
      <c r="G4022" s="8" t="str">
        <f>G4021</f>
        <v>KH1655</v>
      </c>
      <c r="H4022" t="str">
        <f>VLOOKUP(G4022,'DANH MỤC'!$I:$K,2,0)</f>
        <v>KH 1655</v>
      </c>
      <c r="I4022" t="str">
        <f>VLOOKUP(G4022,'DANH MỤC'!$I:$K,3,0)</f>
        <v>Trà Vinh</v>
      </c>
      <c r="J4022" s="8" t="s">
        <v>5939</v>
      </c>
      <c r="K4022" t="str">
        <f>VLOOKUP(J4022,'DANH MỤC'!$A$1:$B$19,2,0)</f>
        <v>Sản phẩm 0001</v>
      </c>
      <c r="L4022" t="s">
        <v>15</v>
      </c>
      <c r="M4022">
        <v>2</v>
      </c>
      <c r="N4022" s="3">
        <f>IF(LEFT(K4022,1)="S",VLOOKUP(K4022,'DANH MỤC'!$B:$D,2,0),VLOOKUP(K4022,'DANH MỤC'!$B:$D,3,0))</f>
        <v>3000000</v>
      </c>
      <c r="O4022">
        <v>5</v>
      </c>
      <c r="P4022" s="3">
        <f>N4022*O4022%*CSDL[[#This Row],[SỐ LƯỢNG]]</f>
        <v>300000</v>
      </c>
      <c r="Q4022" s="3">
        <f t="shared" si="1887"/>
        <v>5700000</v>
      </c>
    </row>
    <row r="4023" spans="1:17" x14ac:dyDescent="0.3">
      <c r="A4023" s="23" t="s">
        <v>2097</v>
      </c>
      <c r="B4023" s="8" t="s">
        <v>2097</v>
      </c>
      <c r="C4023" s="8">
        <v>4</v>
      </c>
      <c r="D4023" s="8" t="s">
        <v>2118</v>
      </c>
      <c r="E4023" s="8" t="s">
        <v>13819</v>
      </c>
      <c r="F4023" s="8" t="str">
        <f>VLOOKUP(E4023,'DANH MỤC'!$F:$G,2,0)</f>
        <v>Nhóm 1</v>
      </c>
      <c r="G4023" s="8" t="s">
        <v>7665</v>
      </c>
      <c r="H4023" t="str">
        <f>VLOOKUP(G4023,'DANH MỤC'!$I:$K,2,0)</f>
        <v>KH 1656</v>
      </c>
      <c r="I4023" t="str">
        <f>VLOOKUP(G4023,'DANH MỤC'!$I:$K,3,0)</f>
        <v>Điện Biên</v>
      </c>
      <c r="J4023" s="8" t="s">
        <v>14</v>
      </c>
      <c r="K4023" t="str">
        <f>VLOOKUP(J4023,'DANH MỤC'!$A$1:$B$19,2,0)</f>
        <v>Sản phẩm 0004</v>
      </c>
      <c r="L4023" t="s">
        <v>15</v>
      </c>
      <c r="M4023">
        <v>1</v>
      </c>
      <c r="N4023" s="3">
        <f>IF(LEFT(K4023,1)="S",VLOOKUP(K4023,'DANH MỤC'!$B:$D,2,0),VLOOKUP(K4023,'DANH MỤC'!$B:$D,3,0))</f>
        <v>3500000</v>
      </c>
      <c r="O4023">
        <v>20</v>
      </c>
      <c r="P4023" s="3">
        <f>N4023*O4023%*CSDL[[#This Row],[SỐ LƯỢNG]]</f>
        <v>700000</v>
      </c>
      <c r="Q4023" s="3">
        <f t="shared" si="1887"/>
        <v>2800000</v>
      </c>
    </row>
    <row r="4024" spans="1:17" x14ac:dyDescent="0.3">
      <c r="A4024" s="23" t="s">
        <v>2097</v>
      </c>
      <c r="B4024" s="8" t="s">
        <v>2097</v>
      </c>
      <c r="C4024" s="8">
        <v>4</v>
      </c>
      <c r="D4024" s="8" t="s">
        <v>2119</v>
      </c>
      <c r="E4024" s="8" t="s">
        <v>13831</v>
      </c>
      <c r="F4024" s="8" t="str">
        <f>VLOOKUP(E4024,'DANH MỤC'!$F:$G,2,0)</f>
        <v>Nhóm 2</v>
      </c>
      <c r="G4024" s="8" t="s">
        <v>280</v>
      </c>
      <c r="H4024" t="str">
        <f>VLOOKUP(G4024,'DANH MỤC'!$I:$K,2,0)</f>
        <v>KH 1657</v>
      </c>
      <c r="I4024" t="str">
        <f>VLOOKUP(G4024,'DANH MỤC'!$I:$K,3,0)</f>
        <v>Quảng Ninh</v>
      </c>
      <c r="J4024" s="8" t="s">
        <v>19</v>
      </c>
      <c r="K4024" t="str">
        <f>VLOOKUP(J4024,'DANH MỤC'!$A$1:$B$19,2,0)</f>
        <v>Sản phẩm 0003</v>
      </c>
      <c r="L4024" t="s">
        <v>15</v>
      </c>
      <c r="M4024">
        <v>1</v>
      </c>
      <c r="N4024" s="3">
        <f>IF(LEFT(K4024,1)="S",VLOOKUP(K4024,'DANH MỤC'!$B:$D,2,0),VLOOKUP(K4024,'DANH MỤC'!$B:$D,3,0))</f>
        <v>2500000</v>
      </c>
      <c r="O4024">
        <v>10</v>
      </c>
      <c r="P4024" s="3">
        <f>N4024*O4024%*CSDL[[#This Row],[SỐ LƯỢNG]]</f>
        <v>250000</v>
      </c>
      <c r="Q4024" s="3">
        <f t="shared" si="1887"/>
        <v>2250000</v>
      </c>
    </row>
    <row r="4025" spans="1:17" x14ac:dyDescent="0.3">
      <c r="A4025" s="23" t="s">
        <v>2097</v>
      </c>
      <c r="B4025" s="8" t="s">
        <v>2097</v>
      </c>
      <c r="C4025" s="8">
        <v>4</v>
      </c>
      <c r="D4025" s="8" t="s">
        <v>2120</v>
      </c>
      <c r="E4025" s="8" t="s">
        <v>13831</v>
      </c>
      <c r="F4025" s="8" t="str">
        <f>VLOOKUP(E4025,'DANH MỤC'!$F:$G,2,0)</f>
        <v>Nhóm 2</v>
      </c>
      <c r="G4025" s="8" t="s">
        <v>7666</v>
      </c>
      <c r="H4025" t="str">
        <f>VLOOKUP(G4025,'DANH MỤC'!$I:$K,2,0)</f>
        <v>KH 1658</v>
      </c>
      <c r="I4025" t="str">
        <f>VLOOKUP(G4025,'DANH MỤC'!$I:$K,3,0)</f>
        <v>Ninh Thuận</v>
      </c>
      <c r="J4025" s="8" t="s">
        <v>19</v>
      </c>
      <c r="K4025" t="str">
        <f>VLOOKUP(J4025,'DANH MỤC'!$A$1:$B$19,2,0)</f>
        <v>Sản phẩm 0003</v>
      </c>
      <c r="L4025" t="s">
        <v>15</v>
      </c>
      <c r="M4025">
        <v>1</v>
      </c>
      <c r="N4025" s="3">
        <f>IF(LEFT(K4025,1)="S",VLOOKUP(K4025,'DANH MỤC'!$B:$D,2,0),VLOOKUP(K4025,'DANH MỤC'!$B:$D,3,0))</f>
        <v>2500000</v>
      </c>
      <c r="O4025">
        <v>0</v>
      </c>
      <c r="P4025" s="3">
        <f>N4025*O4025%*CSDL[[#This Row],[SỐ LƯỢNG]]</f>
        <v>0</v>
      </c>
      <c r="Q4025" s="3">
        <f t="shared" si="1887"/>
        <v>2500000</v>
      </c>
    </row>
    <row r="4026" spans="1:17" x14ac:dyDescent="0.3">
      <c r="A4026" s="23" t="str">
        <f>A4025</f>
        <v>26/04/2019</v>
      </c>
      <c r="B4026" s="8" t="str">
        <f>B4025</f>
        <v>26/04/2019</v>
      </c>
      <c r="C4026" s="8">
        <v>4</v>
      </c>
      <c r="D4026" s="8" t="str">
        <f>D4025</f>
        <v>DH13031</v>
      </c>
      <c r="E4026" s="8" t="str">
        <f>E4025</f>
        <v>huyen.thanh</v>
      </c>
      <c r="F4026" s="8" t="str">
        <f>VLOOKUP(E4026,'DANH MỤC'!$F:$G,2,0)</f>
        <v>Nhóm 2</v>
      </c>
      <c r="G4026" s="8" t="str">
        <f>G4025</f>
        <v>KH1658</v>
      </c>
      <c r="H4026" t="str">
        <f>VLOOKUP(G4026,'DANH MỤC'!$I:$K,2,0)</f>
        <v>KH 1658</v>
      </c>
      <c r="I4026" t="str">
        <f>VLOOKUP(G4026,'DANH MỤC'!$I:$K,3,0)</f>
        <v>Ninh Thuận</v>
      </c>
      <c r="J4026" s="8" t="s">
        <v>5948</v>
      </c>
      <c r="K4026" t="str">
        <f>VLOOKUP(J4026,'DANH MỤC'!$A$1:$B$19,2,0)</f>
        <v>Hàng tặng 0005</v>
      </c>
      <c r="L4026" t="s">
        <v>51</v>
      </c>
      <c r="M4026">
        <v>1</v>
      </c>
      <c r="N4026" s="3">
        <f>IF(LEFT(K4026,1)="S",VLOOKUP(K4026,'DANH MỤC'!$B:$D,2,0),VLOOKUP(K4026,'DANH MỤC'!$B:$D,3,0))</f>
        <v>300000</v>
      </c>
      <c r="O4026">
        <v>0</v>
      </c>
      <c r="P4026" s="3">
        <f>N4026*O4026%*CSDL[[#This Row],[SỐ LƯỢNG]]</f>
        <v>0</v>
      </c>
      <c r="Q4026" s="3">
        <f t="shared" si="1887"/>
        <v>300000</v>
      </c>
    </row>
    <row r="4027" spans="1:17" x14ac:dyDescent="0.3">
      <c r="A4027" s="23" t="s">
        <v>2097</v>
      </c>
      <c r="B4027" s="8" t="s">
        <v>2097</v>
      </c>
      <c r="C4027" s="8">
        <v>4</v>
      </c>
      <c r="D4027" s="8" t="s">
        <v>2121</v>
      </c>
      <c r="E4027" s="8" t="s">
        <v>13821</v>
      </c>
      <c r="F4027" s="8" t="str">
        <f>VLOOKUP(E4027,'DANH MỤC'!$F:$G,2,0)</f>
        <v>Nhóm 1</v>
      </c>
      <c r="G4027" s="8" t="s">
        <v>7667</v>
      </c>
      <c r="H4027" t="str">
        <f>VLOOKUP(G4027,'DANH MỤC'!$I:$K,2,0)</f>
        <v>KH 1659</v>
      </c>
      <c r="I4027" t="str">
        <f>VLOOKUP(G4027,'DANH MỤC'!$I:$K,3,0)</f>
        <v>Hải Dương</v>
      </c>
      <c r="J4027" s="8" t="s">
        <v>5940</v>
      </c>
      <c r="K4027" t="str">
        <f>VLOOKUP(J4027,'DANH MỤC'!$A$1:$B$19,2,0)</f>
        <v>Sản phẩm 0002</v>
      </c>
      <c r="L4027" t="s">
        <v>15</v>
      </c>
      <c r="M4027">
        <v>1</v>
      </c>
      <c r="N4027" s="3">
        <f>IF(LEFT(K4027,1)="S",VLOOKUP(K4027,'DANH MỤC'!$B:$D,2,0),VLOOKUP(K4027,'DANH MỤC'!$B:$D,3,0))</f>
        <v>2000000</v>
      </c>
      <c r="O4027">
        <v>0</v>
      </c>
      <c r="P4027" s="3">
        <f>N4027*O4027%*CSDL[[#This Row],[SỐ LƯỢNG]]</f>
        <v>0</v>
      </c>
      <c r="Q4027" s="3">
        <f t="shared" si="1887"/>
        <v>2000000</v>
      </c>
    </row>
    <row r="4028" spans="1:17" x14ac:dyDescent="0.3">
      <c r="A4028" s="23" t="str">
        <f t="shared" ref="A4028:A4030" si="1913">A4027</f>
        <v>26/04/2019</v>
      </c>
      <c r="B4028" s="8" t="str">
        <f t="shared" ref="B4028:B4030" si="1914">B4027</f>
        <v>26/04/2019</v>
      </c>
      <c r="C4028" s="8">
        <v>4</v>
      </c>
      <c r="D4028" s="8" t="str">
        <f t="shared" ref="D4028:D4030" si="1915">D4027</f>
        <v>DH13030</v>
      </c>
      <c r="E4028" s="8" t="str">
        <f t="shared" ref="E4028:E4030" si="1916">E4027</f>
        <v>thu.le</v>
      </c>
      <c r="F4028" s="8" t="str">
        <f>VLOOKUP(E4028,'DANH MỤC'!$F:$G,2,0)</f>
        <v>Nhóm 1</v>
      </c>
      <c r="G4028" s="8" t="str">
        <f t="shared" ref="G4028:G4030" si="1917">G4027</f>
        <v>KH1659</v>
      </c>
      <c r="H4028" t="str">
        <f>VLOOKUP(G4028,'DANH MỤC'!$I:$K,2,0)</f>
        <v>KH 1659</v>
      </c>
      <c r="I4028" t="str">
        <f>VLOOKUP(G4028,'DANH MỤC'!$I:$K,3,0)</f>
        <v>Hải Dương</v>
      </c>
      <c r="J4028" s="8" t="s">
        <v>5944</v>
      </c>
      <c r="K4028" t="str">
        <f>VLOOKUP(J4028,'DANH MỤC'!$A$1:$B$19,2,0)</f>
        <v>Hàng tặng 0001</v>
      </c>
      <c r="L4028" t="s">
        <v>24</v>
      </c>
      <c r="M4028">
        <v>2</v>
      </c>
      <c r="N4028" s="3">
        <f>IF(LEFT(K4028,1)="S",VLOOKUP(K4028,'DANH MỤC'!$B:$D,2,0),VLOOKUP(K4028,'DANH MỤC'!$B:$D,3,0))</f>
        <v>200000</v>
      </c>
      <c r="O4028">
        <v>100</v>
      </c>
      <c r="P4028" s="3">
        <f>N4028*O4028%*CSDL[[#This Row],[SỐ LƯỢNG]]</f>
        <v>400000</v>
      </c>
      <c r="Q4028" s="3">
        <f t="shared" si="1887"/>
        <v>0</v>
      </c>
    </row>
    <row r="4029" spans="1:17" x14ac:dyDescent="0.3">
      <c r="A4029" s="23" t="str">
        <f t="shared" si="1913"/>
        <v>26/04/2019</v>
      </c>
      <c r="B4029" s="8" t="str">
        <f t="shared" si="1914"/>
        <v>26/04/2019</v>
      </c>
      <c r="C4029" s="8">
        <v>4</v>
      </c>
      <c r="D4029" s="8" t="str">
        <f t="shared" si="1915"/>
        <v>DH13030</v>
      </c>
      <c r="E4029" s="8" t="str">
        <f t="shared" si="1916"/>
        <v>thu.le</v>
      </c>
      <c r="F4029" s="8" t="str">
        <f>VLOOKUP(E4029,'DANH MỤC'!$F:$G,2,0)</f>
        <v>Nhóm 1</v>
      </c>
      <c r="G4029" s="8" t="str">
        <f t="shared" si="1917"/>
        <v>KH1659</v>
      </c>
      <c r="H4029" t="str">
        <f>VLOOKUP(G4029,'DANH MỤC'!$I:$K,2,0)</f>
        <v>KH 1659</v>
      </c>
      <c r="I4029" t="str">
        <f>VLOOKUP(G4029,'DANH MỤC'!$I:$K,3,0)</f>
        <v>Hải Dương</v>
      </c>
      <c r="J4029" s="8" t="s">
        <v>5939</v>
      </c>
      <c r="K4029" t="str">
        <f>VLOOKUP(J4029,'DANH MỤC'!$A$1:$B$19,2,0)</f>
        <v>Sản phẩm 0001</v>
      </c>
      <c r="L4029" t="s">
        <v>15</v>
      </c>
      <c r="M4029">
        <v>1</v>
      </c>
      <c r="N4029" s="3">
        <f>IF(LEFT(K4029,1)="S",VLOOKUP(K4029,'DANH MỤC'!$B:$D,2,0),VLOOKUP(K4029,'DANH MỤC'!$B:$D,3,0))</f>
        <v>3000000</v>
      </c>
      <c r="O4029">
        <v>5</v>
      </c>
      <c r="P4029" s="3">
        <f>N4029*O4029%*CSDL[[#This Row],[SỐ LƯỢNG]]</f>
        <v>150000</v>
      </c>
      <c r="Q4029" s="3">
        <f t="shared" si="1887"/>
        <v>2850000</v>
      </c>
    </row>
    <row r="4030" spans="1:17" x14ac:dyDescent="0.3">
      <c r="A4030" s="23" t="str">
        <f t="shared" si="1913"/>
        <v>26/04/2019</v>
      </c>
      <c r="B4030" s="8" t="str">
        <f t="shared" si="1914"/>
        <v>26/04/2019</v>
      </c>
      <c r="C4030" s="8">
        <v>4</v>
      </c>
      <c r="D4030" s="8" t="str">
        <f t="shared" si="1915"/>
        <v>DH13030</v>
      </c>
      <c r="E4030" s="8" t="str">
        <f t="shared" si="1916"/>
        <v>thu.le</v>
      </c>
      <c r="F4030" s="8" t="str">
        <f>VLOOKUP(E4030,'DANH MỤC'!$F:$G,2,0)</f>
        <v>Nhóm 1</v>
      </c>
      <c r="G4030" s="8" t="str">
        <f t="shared" si="1917"/>
        <v>KH1659</v>
      </c>
      <c r="H4030" t="str">
        <f>VLOOKUP(G4030,'DANH MỤC'!$I:$K,2,0)</f>
        <v>KH 1659</v>
      </c>
      <c r="I4030" t="str">
        <f>VLOOKUP(G4030,'DANH MỤC'!$I:$K,3,0)</f>
        <v>Hải Dương</v>
      </c>
      <c r="J4030" s="8" t="s">
        <v>5939</v>
      </c>
      <c r="K4030" t="str">
        <f>VLOOKUP(J4030,'DANH MỤC'!$A$1:$B$19,2,0)</f>
        <v>Sản phẩm 0001</v>
      </c>
      <c r="L4030" t="s">
        <v>15</v>
      </c>
      <c r="M4030">
        <v>1</v>
      </c>
      <c r="N4030" s="3">
        <f>IF(LEFT(K4030,1)="S",VLOOKUP(K4030,'DANH MỤC'!$B:$D,2,0),VLOOKUP(K4030,'DANH MỤC'!$B:$D,3,0))</f>
        <v>3000000</v>
      </c>
      <c r="O4030">
        <v>20</v>
      </c>
      <c r="P4030" s="3">
        <f>N4030*O4030%*CSDL[[#This Row],[SỐ LƯỢNG]]</f>
        <v>600000</v>
      </c>
      <c r="Q4030" s="3">
        <f t="shared" si="1887"/>
        <v>2400000</v>
      </c>
    </row>
    <row r="4031" spans="1:17" x14ac:dyDescent="0.3">
      <c r="A4031" s="23" t="s">
        <v>2097</v>
      </c>
      <c r="B4031" s="8" t="s">
        <v>2097</v>
      </c>
      <c r="C4031" s="8">
        <v>4</v>
      </c>
      <c r="D4031" s="8" t="s">
        <v>2122</v>
      </c>
      <c r="E4031" s="8" t="s">
        <v>13831</v>
      </c>
      <c r="F4031" s="8" t="str">
        <f>VLOOKUP(E4031,'DANH MỤC'!$F:$G,2,0)</f>
        <v>Nhóm 2</v>
      </c>
      <c r="G4031" s="8" t="s">
        <v>7668</v>
      </c>
      <c r="H4031" t="str">
        <f>VLOOKUP(G4031,'DANH MỤC'!$I:$K,2,0)</f>
        <v>KH 1660</v>
      </c>
      <c r="I4031" t="str">
        <f>VLOOKUP(G4031,'DANH MỤC'!$I:$K,3,0)</f>
        <v>Hà Giang</v>
      </c>
      <c r="J4031" s="8" t="s">
        <v>14</v>
      </c>
      <c r="K4031" t="str">
        <f>VLOOKUP(J4031,'DANH MỤC'!$A$1:$B$19,2,0)</f>
        <v>Sản phẩm 0004</v>
      </c>
      <c r="L4031" t="s">
        <v>15</v>
      </c>
      <c r="M4031">
        <v>2</v>
      </c>
      <c r="N4031" s="3">
        <f>IF(LEFT(K4031,1)="S",VLOOKUP(K4031,'DANH MỤC'!$B:$D,2,0),VLOOKUP(K4031,'DANH MỤC'!$B:$D,3,0))</f>
        <v>3500000</v>
      </c>
      <c r="O4031">
        <v>0</v>
      </c>
      <c r="P4031" s="3">
        <f>N4031*O4031%*CSDL[[#This Row],[SỐ LƯỢNG]]</f>
        <v>0</v>
      </c>
      <c r="Q4031" s="3">
        <f t="shared" si="1887"/>
        <v>7000000</v>
      </c>
    </row>
    <row r="4032" spans="1:17" x14ac:dyDescent="0.3">
      <c r="A4032" s="23" t="str">
        <f t="shared" ref="A4032:A4035" si="1918">A4031</f>
        <v>26/04/2019</v>
      </c>
      <c r="B4032" s="8" t="str">
        <f t="shared" ref="B4032:B4035" si="1919">B4031</f>
        <v>26/04/2019</v>
      </c>
      <c r="C4032" s="8">
        <v>4</v>
      </c>
      <c r="D4032" s="8" t="str">
        <f t="shared" ref="D4032:D4035" si="1920">D4031</f>
        <v>DH13029</v>
      </c>
      <c r="E4032" s="8" t="str">
        <f t="shared" ref="E4032:E4035" si="1921">E4031</f>
        <v>huyen.thanh</v>
      </c>
      <c r="F4032" s="8" t="str">
        <f>VLOOKUP(E4032,'DANH MỤC'!$F:$G,2,0)</f>
        <v>Nhóm 2</v>
      </c>
      <c r="G4032" s="8" t="str">
        <f t="shared" ref="G4032:G4035" si="1922">G4031</f>
        <v>KH1660</v>
      </c>
      <c r="H4032" t="str">
        <f>VLOOKUP(G4032,'DANH MỤC'!$I:$K,2,0)</f>
        <v>KH 1660</v>
      </c>
      <c r="I4032" t="str">
        <f>VLOOKUP(G4032,'DANH MỤC'!$I:$K,3,0)</f>
        <v>Hà Giang</v>
      </c>
      <c r="J4032" s="8" t="s">
        <v>19</v>
      </c>
      <c r="K4032" t="str">
        <f>VLOOKUP(J4032,'DANH MỤC'!$A$1:$B$19,2,0)</f>
        <v>Sản phẩm 0003</v>
      </c>
      <c r="L4032" t="s">
        <v>15</v>
      </c>
      <c r="M4032">
        <v>1</v>
      </c>
      <c r="N4032" s="3">
        <f>IF(LEFT(K4032,1)="S",VLOOKUP(K4032,'DANH MỤC'!$B:$D,2,0),VLOOKUP(K4032,'DANH MỤC'!$B:$D,3,0))</f>
        <v>2500000</v>
      </c>
      <c r="O4032">
        <v>0</v>
      </c>
      <c r="P4032" s="3">
        <f>N4032*O4032%*CSDL[[#This Row],[SỐ LƯỢNG]]</f>
        <v>0</v>
      </c>
      <c r="Q4032" s="3">
        <f t="shared" si="1887"/>
        <v>2500000</v>
      </c>
    </row>
    <row r="4033" spans="1:17" x14ac:dyDescent="0.3">
      <c r="A4033" s="23" t="str">
        <f t="shared" si="1918"/>
        <v>26/04/2019</v>
      </c>
      <c r="B4033" s="8" t="str">
        <f t="shared" si="1919"/>
        <v>26/04/2019</v>
      </c>
      <c r="C4033" s="8">
        <v>4</v>
      </c>
      <c r="D4033" s="8" t="str">
        <f t="shared" si="1920"/>
        <v>DH13029</v>
      </c>
      <c r="E4033" s="8" t="str">
        <f t="shared" si="1921"/>
        <v>huyen.thanh</v>
      </c>
      <c r="F4033" s="8" t="str">
        <f>VLOOKUP(E4033,'DANH MỤC'!$F:$G,2,0)</f>
        <v>Nhóm 2</v>
      </c>
      <c r="G4033" s="8" t="str">
        <f t="shared" si="1922"/>
        <v>KH1660</v>
      </c>
      <c r="H4033" t="str">
        <f>VLOOKUP(G4033,'DANH MỤC'!$I:$K,2,0)</f>
        <v>KH 1660</v>
      </c>
      <c r="I4033" t="str">
        <f>VLOOKUP(G4033,'DANH MỤC'!$I:$K,3,0)</f>
        <v>Hà Giang</v>
      </c>
      <c r="J4033" s="8" t="s">
        <v>5946</v>
      </c>
      <c r="K4033" t="str">
        <f>VLOOKUP(J4033,'DANH MỤC'!$A$1:$B$19,2,0)</f>
        <v>Hàng tặng 0003</v>
      </c>
      <c r="L4033" t="s">
        <v>46</v>
      </c>
      <c r="M4033">
        <v>1</v>
      </c>
      <c r="N4033" s="3">
        <f>IF(LEFT(K4033,1)="S",VLOOKUP(K4033,'DANH MỤC'!$B:$D,2,0),VLOOKUP(K4033,'DANH MỤC'!$B:$D,3,0))</f>
        <v>300000</v>
      </c>
      <c r="O4033">
        <v>0</v>
      </c>
      <c r="P4033" s="3">
        <f>N4033*O4033%*CSDL[[#This Row],[SỐ LƯỢNG]]</f>
        <v>0</v>
      </c>
      <c r="Q4033" s="3">
        <f t="shared" si="1887"/>
        <v>300000</v>
      </c>
    </row>
    <row r="4034" spans="1:17" x14ac:dyDescent="0.3">
      <c r="A4034" s="23" t="str">
        <f t="shared" si="1918"/>
        <v>26/04/2019</v>
      </c>
      <c r="B4034" s="8" t="str">
        <f t="shared" si="1919"/>
        <v>26/04/2019</v>
      </c>
      <c r="C4034" s="8">
        <v>4</v>
      </c>
      <c r="D4034" s="8" t="str">
        <f t="shared" si="1920"/>
        <v>DH13029</v>
      </c>
      <c r="E4034" s="8" t="str">
        <f t="shared" si="1921"/>
        <v>huyen.thanh</v>
      </c>
      <c r="F4034" s="8" t="str">
        <f>VLOOKUP(E4034,'DANH MỤC'!$F:$G,2,0)</f>
        <v>Nhóm 2</v>
      </c>
      <c r="G4034" s="8" t="str">
        <f t="shared" si="1922"/>
        <v>KH1660</v>
      </c>
      <c r="H4034" t="str">
        <f>VLOOKUP(G4034,'DANH MỤC'!$I:$K,2,0)</f>
        <v>KH 1660</v>
      </c>
      <c r="I4034" t="str">
        <f>VLOOKUP(G4034,'DANH MỤC'!$I:$K,3,0)</f>
        <v>Hà Giang</v>
      </c>
      <c r="J4034" s="8" t="s">
        <v>5948</v>
      </c>
      <c r="K4034" t="str">
        <f>VLOOKUP(J4034,'DANH MỤC'!$A$1:$B$19,2,0)</f>
        <v>Hàng tặng 0005</v>
      </c>
      <c r="L4034" t="s">
        <v>51</v>
      </c>
      <c r="M4034">
        <v>1</v>
      </c>
      <c r="N4034" s="3">
        <f>IF(LEFT(K4034,1)="S",VLOOKUP(K4034,'DANH MỤC'!$B:$D,2,0),VLOOKUP(K4034,'DANH MỤC'!$B:$D,3,0))</f>
        <v>300000</v>
      </c>
      <c r="O4034">
        <v>0</v>
      </c>
      <c r="P4034" s="3">
        <f>N4034*O4034%*CSDL[[#This Row],[SỐ LƯỢNG]]</f>
        <v>0</v>
      </c>
      <c r="Q4034" s="3">
        <f t="shared" si="1887"/>
        <v>300000</v>
      </c>
    </row>
    <row r="4035" spans="1:17" x14ac:dyDescent="0.3">
      <c r="A4035" s="23" t="str">
        <f t="shared" si="1918"/>
        <v>26/04/2019</v>
      </c>
      <c r="B4035" s="8" t="str">
        <f t="shared" si="1919"/>
        <v>26/04/2019</v>
      </c>
      <c r="C4035" s="8">
        <v>4</v>
      </c>
      <c r="D4035" s="8" t="str">
        <f t="shared" si="1920"/>
        <v>DH13029</v>
      </c>
      <c r="E4035" s="8" t="str">
        <f t="shared" si="1921"/>
        <v>huyen.thanh</v>
      </c>
      <c r="F4035" s="8" t="str">
        <f>VLOOKUP(E4035,'DANH MỤC'!$F:$G,2,0)</f>
        <v>Nhóm 2</v>
      </c>
      <c r="G4035" s="8" t="str">
        <f t="shared" si="1922"/>
        <v>KH1660</v>
      </c>
      <c r="H4035" t="str">
        <f>VLOOKUP(G4035,'DANH MỤC'!$I:$K,2,0)</f>
        <v>KH 1660</v>
      </c>
      <c r="I4035" t="str">
        <f>VLOOKUP(G4035,'DANH MỤC'!$I:$K,3,0)</f>
        <v>Hà Giang</v>
      </c>
      <c r="J4035" s="8" t="s">
        <v>5944</v>
      </c>
      <c r="K4035" t="str">
        <f>VLOOKUP(J4035,'DANH MỤC'!$A$1:$B$19,2,0)</f>
        <v>Hàng tặng 0001</v>
      </c>
      <c r="L4035" t="s">
        <v>24</v>
      </c>
      <c r="M4035">
        <v>2</v>
      </c>
      <c r="N4035" s="3">
        <f>IF(LEFT(K4035,1)="S",VLOOKUP(K4035,'DANH MỤC'!$B:$D,2,0),VLOOKUP(K4035,'DANH MỤC'!$B:$D,3,0))</f>
        <v>200000</v>
      </c>
      <c r="O4035">
        <v>100</v>
      </c>
      <c r="P4035" s="3">
        <f>N4035*O4035%*CSDL[[#This Row],[SỐ LƯỢNG]]</f>
        <v>400000</v>
      </c>
      <c r="Q4035" s="3">
        <f t="shared" ref="Q4035:Q4098" si="1923">N4035*M4035-P4035</f>
        <v>0</v>
      </c>
    </row>
    <row r="4036" spans="1:17" x14ac:dyDescent="0.3">
      <c r="A4036" s="23" t="s">
        <v>2097</v>
      </c>
      <c r="B4036" s="8" t="s">
        <v>2097</v>
      </c>
      <c r="C4036" s="8">
        <v>4</v>
      </c>
      <c r="D4036" s="8" t="s">
        <v>2123</v>
      </c>
      <c r="E4036" s="8" t="s">
        <v>13819</v>
      </c>
      <c r="F4036" s="8" t="str">
        <f>VLOOKUP(E4036,'DANH MỤC'!$F:$G,2,0)</f>
        <v>Nhóm 1</v>
      </c>
      <c r="G4036" s="8" t="s">
        <v>7185</v>
      </c>
      <c r="H4036" t="str">
        <f>VLOOKUP(G4036,'DANH MỤC'!$I:$K,2,0)</f>
        <v>KH 1162</v>
      </c>
      <c r="I4036" t="str">
        <f>VLOOKUP(G4036,'DANH MỤC'!$I:$K,3,0)</f>
        <v>Hà Giang</v>
      </c>
      <c r="J4036" s="8" t="s">
        <v>19</v>
      </c>
      <c r="K4036" t="str">
        <f>VLOOKUP(J4036,'DANH MỤC'!$A$1:$B$19,2,0)</f>
        <v>Sản phẩm 0003</v>
      </c>
      <c r="L4036" t="s">
        <v>15</v>
      </c>
      <c r="M4036">
        <v>1</v>
      </c>
      <c r="N4036" s="3">
        <f>IF(LEFT(K4036,1)="S",VLOOKUP(K4036,'DANH MỤC'!$B:$D,2,0),VLOOKUP(K4036,'DANH MỤC'!$B:$D,3,0))</f>
        <v>2500000</v>
      </c>
      <c r="O4036">
        <v>5</v>
      </c>
      <c r="P4036" s="3">
        <f>N4036*O4036%*CSDL[[#This Row],[SỐ LƯỢNG]]</f>
        <v>125000</v>
      </c>
      <c r="Q4036" s="3">
        <f t="shared" si="1923"/>
        <v>2375000</v>
      </c>
    </row>
    <row r="4037" spans="1:17" x14ac:dyDescent="0.3">
      <c r="A4037" s="23" t="s">
        <v>2097</v>
      </c>
      <c r="B4037" s="8" t="s">
        <v>2097</v>
      </c>
      <c r="C4037" s="8">
        <v>4</v>
      </c>
      <c r="D4037" s="8" t="s">
        <v>2124</v>
      </c>
      <c r="E4037" s="8" t="s">
        <v>13831</v>
      </c>
      <c r="F4037" s="8" t="str">
        <f>VLOOKUP(E4037,'DANH MỤC'!$F:$G,2,0)</f>
        <v>Nhóm 2</v>
      </c>
      <c r="G4037" s="8" t="s">
        <v>7079</v>
      </c>
      <c r="H4037" t="str">
        <f>VLOOKUP(G4037,'DANH MỤC'!$I:$K,2,0)</f>
        <v>KH 1055</v>
      </c>
      <c r="I4037" t="str">
        <f>VLOOKUP(G4037,'DANH MỤC'!$I:$K,3,0)</f>
        <v>Ninh Bình</v>
      </c>
      <c r="J4037" s="8" t="s">
        <v>19</v>
      </c>
      <c r="K4037" t="str">
        <f>VLOOKUP(J4037,'DANH MỤC'!$A$1:$B$19,2,0)</f>
        <v>Sản phẩm 0003</v>
      </c>
      <c r="L4037" t="s">
        <v>15</v>
      </c>
      <c r="M4037">
        <v>1</v>
      </c>
      <c r="N4037" s="3">
        <f>IF(LEFT(K4037,1)="S",VLOOKUP(K4037,'DANH MỤC'!$B:$D,2,0),VLOOKUP(K4037,'DANH MỤC'!$B:$D,3,0))</f>
        <v>2500000</v>
      </c>
      <c r="O4037">
        <v>10</v>
      </c>
      <c r="P4037" s="3">
        <f>N4037*O4037%*CSDL[[#This Row],[SỐ LƯỢNG]]</f>
        <v>250000</v>
      </c>
      <c r="Q4037" s="3">
        <f t="shared" si="1923"/>
        <v>2250000</v>
      </c>
    </row>
    <row r="4038" spans="1:17" x14ac:dyDescent="0.3">
      <c r="A4038" s="23" t="s">
        <v>2097</v>
      </c>
      <c r="B4038" s="8" t="s">
        <v>2097</v>
      </c>
      <c r="C4038" s="8">
        <v>4</v>
      </c>
      <c r="D4038" s="8" t="s">
        <v>2125</v>
      </c>
      <c r="E4038" s="8" t="s">
        <v>13814</v>
      </c>
      <c r="F4038" s="8" t="str">
        <f>VLOOKUP(E4038,'DANH MỤC'!$F:$G,2,0)</f>
        <v>Nhóm 1</v>
      </c>
      <c r="G4038" s="8" t="s">
        <v>7072</v>
      </c>
      <c r="H4038" t="str">
        <f>VLOOKUP(G4038,'DANH MỤC'!$I:$K,2,0)</f>
        <v>KH 1048</v>
      </c>
      <c r="I4038" t="str">
        <f>VLOOKUP(G4038,'DANH MỤC'!$I:$K,3,0)</f>
        <v>Hồ Chí Minh</v>
      </c>
      <c r="J4038" s="8" t="s">
        <v>5939</v>
      </c>
      <c r="K4038" t="str">
        <f>VLOOKUP(J4038,'DANH MỤC'!$A$1:$B$19,2,0)</f>
        <v>Sản phẩm 0001</v>
      </c>
      <c r="L4038" t="s">
        <v>15</v>
      </c>
      <c r="M4038">
        <v>1</v>
      </c>
      <c r="N4038" s="3">
        <f>IF(LEFT(K4038,1)="S",VLOOKUP(K4038,'DANH MỤC'!$B:$D,2,0),VLOOKUP(K4038,'DANH MỤC'!$B:$D,3,0))</f>
        <v>3000000</v>
      </c>
      <c r="O4038">
        <v>5</v>
      </c>
      <c r="P4038" s="3">
        <f>N4038*O4038%*CSDL[[#This Row],[SỐ LƯỢNG]]</f>
        <v>150000</v>
      </c>
      <c r="Q4038" s="3">
        <f t="shared" si="1923"/>
        <v>2850000</v>
      </c>
    </row>
    <row r="4039" spans="1:17" x14ac:dyDescent="0.3">
      <c r="A4039" s="23" t="s">
        <v>2097</v>
      </c>
      <c r="B4039" s="8" t="s">
        <v>2097</v>
      </c>
      <c r="C4039" s="8">
        <v>4</v>
      </c>
      <c r="D4039" s="8" t="s">
        <v>2126</v>
      </c>
      <c r="E4039" s="8" t="s">
        <v>13834</v>
      </c>
      <c r="F4039" s="8" t="str">
        <f>VLOOKUP(E4039,'DANH MỤC'!$F:$G,2,0)</f>
        <v>Nhóm 2</v>
      </c>
      <c r="G4039" s="8" t="s">
        <v>7669</v>
      </c>
      <c r="H4039" t="str">
        <f>VLOOKUP(G4039,'DANH MỤC'!$I:$K,2,0)</f>
        <v>KH 1661</v>
      </c>
      <c r="I4039" t="str">
        <f>VLOOKUP(G4039,'DANH MỤC'!$I:$K,3,0)</f>
        <v>Cần Thơ</v>
      </c>
      <c r="J4039" s="8" t="s">
        <v>14</v>
      </c>
      <c r="K4039" t="str">
        <f>VLOOKUP(J4039,'DANH MỤC'!$A$1:$B$19,2,0)</f>
        <v>Sản phẩm 0004</v>
      </c>
      <c r="L4039" t="s">
        <v>15</v>
      </c>
      <c r="M4039">
        <v>1</v>
      </c>
      <c r="N4039" s="3">
        <f>IF(LEFT(K4039,1)="S",VLOOKUP(K4039,'DANH MỤC'!$B:$D,2,0),VLOOKUP(K4039,'DANH MỤC'!$B:$D,3,0))</f>
        <v>3500000</v>
      </c>
      <c r="O4039">
        <v>100</v>
      </c>
      <c r="P4039" s="3">
        <f>N4039*O4039%*CSDL[[#This Row],[SỐ LƯỢNG]]</f>
        <v>3500000</v>
      </c>
      <c r="Q4039" s="3">
        <f t="shared" si="1923"/>
        <v>0</v>
      </c>
    </row>
    <row r="4040" spans="1:17" x14ac:dyDescent="0.3">
      <c r="A4040" s="23" t="s">
        <v>2097</v>
      </c>
      <c r="B4040" s="8" t="s">
        <v>2097</v>
      </c>
      <c r="C4040" s="8">
        <v>4</v>
      </c>
      <c r="D4040" s="8" t="s">
        <v>2127</v>
      </c>
      <c r="E4040" s="8" t="s">
        <v>13834</v>
      </c>
      <c r="F4040" s="8" t="str">
        <f>VLOOKUP(E4040,'DANH MỤC'!$F:$G,2,0)</f>
        <v>Nhóm 2</v>
      </c>
      <c r="G4040" s="8" t="s">
        <v>7669</v>
      </c>
      <c r="H4040" t="str">
        <f>VLOOKUP(G4040,'DANH MỤC'!$I:$K,2,0)</f>
        <v>KH 1661</v>
      </c>
      <c r="I4040" t="str">
        <f>VLOOKUP(G4040,'DANH MỤC'!$I:$K,3,0)</f>
        <v>Cần Thơ</v>
      </c>
      <c r="J4040" s="8" t="s">
        <v>5940</v>
      </c>
      <c r="K4040" t="str">
        <f>VLOOKUP(J4040,'DANH MỤC'!$A$1:$B$19,2,0)</f>
        <v>Sản phẩm 0002</v>
      </c>
      <c r="L4040" t="s">
        <v>15</v>
      </c>
      <c r="M4040">
        <v>12</v>
      </c>
      <c r="N4040" s="3">
        <f>IF(LEFT(K4040,1)="S",VLOOKUP(K4040,'DANH MỤC'!$B:$D,2,0),VLOOKUP(K4040,'DANH MỤC'!$B:$D,3,0))</f>
        <v>2000000</v>
      </c>
      <c r="O4040">
        <v>25</v>
      </c>
      <c r="P4040" s="3">
        <f>N4040*O4040%*CSDL[[#This Row],[SỐ LƯỢNG]]</f>
        <v>6000000</v>
      </c>
      <c r="Q4040" s="3">
        <f t="shared" si="1923"/>
        <v>18000000</v>
      </c>
    </row>
    <row r="4041" spans="1:17" x14ac:dyDescent="0.3">
      <c r="A4041" s="23" t="str">
        <f>A4040</f>
        <v>26/04/2019</v>
      </c>
      <c r="B4041" s="8" t="str">
        <f>B4040</f>
        <v>26/04/2019</v>
      </c>
      <c r="C4041" s="8">
        <v>4</v>
      </c>
      <c r="D4041" s="8" t="str">
        <f>D4040</f>
        <v>DH13024</v>
      </c>
      <c r="E4041" s="8" t="str">
        <f>E4040</f>
        <v>huong.bich</v>
      </c>
      <c r="F4041" s="8" t="str">
        <f>VLOOKUP(E4041,'DANH MỤC'!$F:$G,2,0)</f>
        <v>Nhóm 2</v>
      </c>
      <c r="G4041" s="8" t="str">
        <f>G4040</f>
        <v>KH1661</v>
      </c>
      <c r="H4041" t="str">
        <f>VLOOKUP(G4041,'DANH MỤC'!$I:$K,2,0)</f>
        <v>KH 1661</v>
      </c>
      <c r="I4041" t="str">
        <f>VLOOKUP(G4041,'DANH MỤC'!$I:$K,3,0)</f>
        <v>Cần Thơ</v>
      </c>
      <c r="J4041" s="8" t="s">
        <v>5940</v>
      </c>
      <c r="K4041" t="str">
        <f>VLOOKUP(J4041,'DANH MỤC'!$A$1:$B$19,2,0)</f>
        <v>Sản phẩm 0002</v>
      </c>
      <c r="L4041" t="s">
        <v>15</v>
      </c>
      <c r="M4041">
        <v>2</v>
      </c>
      <c r="N4041" s="3">
        <f>IF(LEFT(K4041,1)="S",VLOOKUP(K4041,'DANH MỤC'!$B:$D,2,0),VLOOKUP(K4041,'DANH MỤC'!$B:$D,3,0))</f>
        <v>2000000</v>
      </c>
      <c r="O4041">
        <v>100</v>
      </c>
      <c r="P4041" s="3">
        <f>N4041*O4041%*CSDL[[#This Row],[SỐ LƯỢNG]]</f>
        <v>4000000</v>
      </c>
      <c r="Q4041" s="3">
        <f t="shared" si="1923"/>
        <v>0</v>
      </c>
    </row>
    <row r="4042" spans="1:17" x14ac:dyDescent="0.3">
      <c r="A4042" s="23" t="s">
        <v>2097</v>
      </c>
      <c r="B4042" s="8" t="s">
        <v>2097</v>
      </c>
      <c r="C4042" s="8">
        <v>4</v>
      </c>
      <c r="D4042" s="8" t="s">
        <v>2128</v>
      </c>
      <c r="E4042" s="8" t="s">
        <v>13816</v>
      </c>
      <c r="F4042" s="8" t="str">
        <f>VLOOKUP(E4042,'DANH MỤC'!$F:$G,2,0)</f>
        <v>Nhóm 1</v>
      </c>
      <c r="G4042" s="8" t="s">
        <v>7670</v>
      </c>
      <c r="H4042" t="str">
        <f>VLOOKUP(G4042,'DANH MỤC'!$I:$K,2,0)</f>
        <v>KH 1662</v>
      </c>
      <c r="I4042" t="str">
        <f>VLOOKUP(G4042,'DANH MỤC'!$I:$K,3,0)</f>
        <v>Yên Bái</v>
      </c>
      <c r="J4042" s="8" t="s">
        <v>5939</v>
      </c>
      <c r="K4042" t="str">
        <f>VLOOKUP(J4042,'DANH MỤC'!$A$1:$B$19,2,0)</f>
        <v>Sản phẩm 0001</v>
      </c>
      <c r="L4042" t="s">
        <v>15</v>
      </c>
      <c r="M4042">
        <v>1</v>
      </c>
      <c r="N4042" s="3">
        <f>IF(LEFT(K4042,1)="S",VLOOKUP(K4042,'DANH MỤC'!$B:$D,2,0),VLOOKUP(K4042,'DANH MỤC'!$B:$D,3,0))</f>
        <v>3000000</v>
      </c>
      <c r="O4042">
        <v>0</v>
      </c>
      <c r="P4042" s="3">
        <f>N4042*O4042%*CSDL[[#This Row],[SỐ LƯỢNG]]</f>
        <v>0</v>
      </c>
      <c r="Q4042" s="3">
        <f t="shared" si="1923"/>
        <v>3000000</v>
      </c>
    </row>
    <row r="4043" spans="1:17" x14ac:dyDescent="0.3">
      <c r="A4043" s="23" t="str">
        <f>A4042</f>
        <v>26/04/2019</v>
      </c>
      <c r="B4043" s="8" t="str">
        <f>B4042</f>
        <v>26/04/2019</v>
      </c>
      <c r="C4043" s="8">
        <v>4</v>
      </c>
      <c r="D4043" s="8" t="str">
        <f>D4042</f>
        <v>DH13023</v>
      </c>
      <c r="E4043" s="8" t="str">
        <f>E4042</f>
        <v>luyen.dam</v>
      </c>
      <c r="F4043" s="8" t="str">
        <f>VLOOKUP(E4043,'DANH MỤC'!$F:$G,2,0)</f>
        <v>Nhóm 1</v>
      </c>
      <c r="G4043" s="8" t="str">
        <f>G4042</f>
        <v>KH1662</v>
      </c>
      <c r="H4043" t="str">
        <f>VLOOKUP(G4043,'DANH MỤC'!$I:$K,2,0)</f>
        <v>KH 1662</v>
      </c>
      <c r="I4043" t="str">
        <f>VLOOKUP(G4043,'DANH MỤC'!$I:$K,3,0)</f>
        <v>Yên Bái</v>
      </c>
      <c r="J4043" s="8" t="s">
        <v>5944</v>
      </c>
      <c r="K4043" t="str">
        <f>VLOOKUP(J4043,'DANH MỤC'!$A$1:$B$19,2,0)</f>
        <v>Hàng tặng 0001</v>
      </c>
      <c r="L4043" t="s">
        <v>24</v>
      </c>
      <c r="M4043">
        <v>2</v>
      </c>
      <c r="N4043" s="3">
        <f>IF(LEFT(K4043,1)="S",VLOOKUP(K4043,'DANH MỤC'!$B:$D,2,0),VLOOKUP(K4043,'DANH MỤC'!$B:$D,3,0))</f>
        <v>200000</v>
      </c>
      <c r="O4043">
        <v>100</v>
      </c>
      <c r="P4043" s="3">
        <f>N4043*O4043%*CSDL[[#This Row],[SỐ LƯỢNG]]</f>
        <v>400000</v>
      </c>
      <c r="Q4043" s="3">
        <f t="shared" si="1923"/>
        <v>0</v>
      </c>
    </row>
    <row r="4044" spans="1:17" x14ac:dyDescent="0.3">
      <c r="A4044" s="23" t="s">
        <v>2097</v>
      </c>
      <c r="B4044" s="8" t="s">
        <v>2097</v>
      </c>
      <c r="C4044" s="8">
        <v>4</v>
      </c>
      <c r="D4044" s="8" t="s">
        <v>2129</v>
      </c>
      <c r="E4044" s="8" t="s">
        <v>13841</v>
      </c>
      <c r="F4044" s="8" t="str">
        <f>VLOOKUP(E4044,'DANH MỤC'!$F:$G,2,0)</f>
        <v>Nhóm 2</v>
      </c>
      <c r="G4044" s="8" t="s">
        <v>6505</v>
      </c>
      <c r="H4044" t="str">
        <f>VLOOKUP(G4044,'DANH MỤC'!$I:$K,2,0)</f>
        <v>KH 0472</v>
      </c>
      <c r="I4044" t="str">
        <f>VLOOKUP(G4044,'DANH MỤC'!$I:$K,3,0)</f>
        <v>Vĩnh Phúc</v>
      </c>
      <c r="J4044" s="8" t="s">
        <v>19</v>
      </c>
      <c r="K4044" t="str">
        <f>VLOOKUP(J4044,'DANH MỤC'!$A$1:$B$19,2,0)</f>
        <v>Sản phẩm 0003</v>
      </c>
      <c r="L4044" t="s">
        <v>15</v>
      </c>
      <c r="M4044">
        <v>120</v>
      </c>
      <c r="N4044" s="3">
        <f>IF(LEFT(K4044,1)="S",VLOOKUP(K4044,'DANH MỤC'!$B:$D,2,0),VLOOKUP(K4044,'DANH MỤC'!$B:$D,3,0))</f>
        <v>2500000</v>
      </c>
      <c r="O4044">
        <v>40</v>
      </c>
      <c r="P4044" s="3">
        <f>N4044*O4044%*CSDL[[#This Row],[SỐ LƯỢNG]]</f>
        <v>120000000</v>
      </c>
      <c r="Q4044" s="3">
        <f t="shared" si="1923"/>
        <v>180000000</v>
      </c>
    </row>
    <row r="4045" spans="1:17" x14ac:dyDescent="0.3">
      <c r="A4045" s="23" t="str">
        <f t="shared" ref="A4045:A4047" si="1924">A4044</f>
        <v>26/04/2019</v>
      </c>
      <c r="B4045" s="8" t="str">
        <f t="shared" ref="B4045:B4047" si="1925">B4044</f>
        <v>26/04/2019</v>
      </c>
      <c r="C4045" s="8">
        <v>4</v>
      </c>
      <c r="D4045" s="8" t="str">
        <f t="shared" ref="D4045:D4047" si="1926">D4044</f>
        <v>DH13022</v>
      </c>
      <c r="E4045" s="8" t="str">
        <f t="shared" ref="E4045:E4047" si="1927">E4044</f>
        <v>trang.thi</v>
      </c>
      <c r="F4045" s="8" t="str">
        <f>VLOOKUP(E4045,'DANH MỤC'!$F:$G,2,0)</f>
        <v>Nhóm 2</v>
      </c>
      <c r="G4045" s="8" t="str">
        <f t="shared" ref="G4045:G4047" si="1928">G4044</f>
        <v>KH0472</v>
      </c>
      <c r="H4045" t="str">
        <f>VLOOKUP(G4045,'DANH MỤC'!$I:$K,2,0)</f>
        <v>KH 0472</v>
      </c>
      <c r="I4045" t="str">
        <f>VLOOKUP(G4045,'DANH MỤC'!$I:$K,3,0)</f>
        <v>Vĩnh Phúc</v>
      </c>
      <c r="J4045" s="8" t="s">
        <v>14</v>
      </c>
      <c r="K4045" t="str">
        <f>VLOOKUP(J4045,'DANH MỤC'!$A$1:$B$19,2,0)</f>
        <v>Sản phẩm 0004</v>
      </c>
      <c r="L4045" t="s">
        <v>15</v>
      </c>
      <c r="M4045">
        <v>240</v>
      </c>
      <c r="N4045" s="3">
        <f>IF(LEFT(K4045,1)="S",VLOOKUP(K4045,'DANH MỤC'!$B:$D,2,0),VLOOKUP(K4045,'DANH MỤC'!$B:$D,3,0))</f>
        <v>3500000</v>
      </c>
      <c r="O4045">
        <v>40</v>
      </c>
      <c r="P4045" s="3">
        <f>N4045*O4045%*CSDL[[#This Row],[SỐ LƯỢNG]]</f>
        <v>336000000</v>
      </c>
      <c r="Q4045" s="3">
        <f t="shared" si="1923"/>
        <v>504000000</v>
      </c>
    </row>
    <row r="4046" spans="1:17" x14ac:dyDescent="0.3">
      <c r="A4046" s="23" t="str">
        <f t="shared" si="1924"/>
        <v>26/04/2019</v>
      </c>
      <c r="B4046" s="8" t="str">
        <f t="shared" si="1925"/>
        <v>26/04/2019</v>
      </c>
      <c r="C4046" s="8">
        <v>4</v>
      </c>
      <c r="D4046" s="8" t="str">
        <f t="shared" si="1926"/>
        <v>DH13022</v>
      </c>
      <c r="E4046" s="8" t="str">
        <f t="shared" si="1927"/>
        <v>trang.thi</v>
      </c>
      <c r="F4046" s="8" t="str">
        <f>VLOOKUP(E4046,'DANH MỤC'!$F:$G,2,0)</f>
        <v>Nhóm 2</v>
      </c>
      <c r="G4046" s="8" t="str">
        <f t="shared" si="1928"/>
        <v>KH0472</v>
      </c>
      <c r="H4046" t="str">
        <f>VLOOKUP(G4046,'DANH MỤC'!$I:$K,2,0)</f>
        <v>KH 0472</v>
      </c>
      <c r="I4046" t="str">
        <f>VLOOKUP(G4046,'DANH MỤC'!$I:$K,3,0)</f>
        <v>Vĩnh Phúc</v>
      </c>
      <c r="J4046" s="8" t="s">
        <v>19</v>
      </c>
      <c r="K4046" t="str">
        <f>VLOOKUP(J4046,'DANH MỤC'!$A$1:$B$19,2,0)</f>
        <v>Sản phẩm 0003</v>
      </c>
      <c r="L4046" t="s">
        <v>15</v>
      </c>
      <c r="M4046">
        <v>20</v>
      </c>
      <c r="N4046" s="3">
        <f>IF(LEFT(K4046,1)="S",VLOOKUP(K4046,'DANH MỤC'!$B:$D,2,0),VLOOKUP(K4046,'DANH MỤC'!$B:$D,3,0))</f>
        <v>2500000</v>
      </c>
      <c r="O4046">
        <v>100</v>
      </c>
      <c r="P4046" s="3">
        <f>N4046*O4046%*CSDL[[#This Row],[SỐ LƯỢNG]]</f>
        <v>50000000</v>
      </c>
      <c r="Q4046" s="3">
        <f t="shared" si="1923"/>
        <v>0</v>
      </c>
    </row>
    <row r="4047" spans="1:17" x14ac:dyDescent="0.3">
      <c r="A4047" s="23" t="str">
        <f t="shared" si="1924"/>
        <v>26/04/2019</v>
      </c>
      <c r="B4047" s="8" t="str">
        <f t="shared" si="1925"/>
        <v>26/04/2019</v>
      </c>
      <c r="C4047" s="8">
        <v>4</v>
      </c>
      <c r="D4047" s="8" t="str">
        <f t="shared" si="1926"/>
        <v>DH13022</v>
      </c>
      <c r="E4047" s="8" t="str">
        <f t="shared" si="1927"/>
        <v>trang.thi</v>
      </c>
      <c r="F4047" s="8" t="str">
        <f>VLOOKUP(E4047,'DANH MỤC'!$F:$G,2,0)</f>
        <v>Nhóm 2</v>
      </c>
      <c r="G4047" s="8" t="str">
        <f t="shared" si="1928"/>
        <v>KH0472</v>
      </c>
      <c r="H4047" t="str">
        <f>VLOOKUP(G4047,'DANH MỤC'!$I:$K,2,0)</f>
        <v>KH 0472</v>
      </c>
      <c r="I4047" t="str">
        <f>VLOOKUP(G4047,'DANH MỤC'!$I:$K,3,0)</f>
        <v>Vĩnh Phúc</v>
      </c>
      <c r="J4047" s="8" t="s">
        <v>14</v>
      </c>
      <c r="K4047" t="str">
        <f>VLOOKUP(J4047,'DANH MỤC'!$A$1:$B$19,2,0)</f>
        <v>Sản phẩm 0004</v>
      </c>
      <c r="L4047" t="s">
        <v>15</v>
      </c>
      <c r="M4047">
        <v>40</v>
      </c>
      <c r="N4047" s="3">
        <f>IF(LEFT(K4047,1)="S",VLOOKUP(K4047,'DANH MỤC'!$B:$D,2,0),VLOOKUP(K4047,'DANH MỤC'!$B:$D,3,0))</f>
        <v>3500000</v>
      </c>
      <c r="O4047">
        <v>100</v>
      </c>
      <c r="P4047" s="3">
        <f>N4047*O4047%*CSDL[[#This Row],[SỐ LƯỢNG]]</f>
        <v>140000000</v>
      </c>
      <c r="Q4047" s="3">
        <f t="shared" si="1923"/>
        <v>0</v>
      </c>
    </row>
    <row r="4048" spans="1:17" x14ac:dyDescent="0.3">
      <c r="A4048" s="23" t="s">
        <v>2097</v>
      </c>
      <c r="B4048" s="8" t="s">
        <v>2097</v>
      </c>
      <c r="C4048" s="8">
        <v>4</v>
      </c>
      <c r="D4048" s="8" t="s">
        <v>2130</v>
      </c>
      <c r="E4048" s="8" t="s">
        <v>13822</v>
      </c>
      <c r="F4048" s="8" t="str">
        <f>VLOOKUP(E4048,'DANH MỤC'!$F:$G,2,0)</f>
        <v>Nhóm 1</v>
      </c>
      <c r="G4048" s="8" t="s">
        <v>7671</v>
      </c>
      <c r="H4048" t="str">
        <f>VLOOKUP(G4048,'DANH MỤC'!$I:$K,2,0)</f>
        <v>KH 1663</v>
      </c>
      <c r="I4048" t="str">
        <f>VLOOKUP(G4048,'DANH MỤC'!$I:$K,3,0)</f>
        <v>Kon Tum</v>
      </c>
      <c r="J4048" s="8" t="s">
        <v>5939</v>
      </c>
      <c r="K4048" t="str">
        <f>VLOOKUP(J4048,'DANH MỤC'!$A$1:$B$19,2,0)</f>
        <v>Sản phẩm 0001</v>
      </c>
      <c r="L4048" t="s">
        <v>15</v>
      </c>
      <c r="M4048">
        <v>1</v>
      </c>
      <c r="N4048" s="3">
        <f>IF(LEFT(K4048,1)="S",VLOOKUP(K4048,'DANH MỤC'!$B:$D,2,0),VLOOKUP(K4048,'DANH MỤC'!$B:$D,3,0))</f>
        <v>3000000</v>
      </c>
      <c r="O4048">
        <v>10</v>
      </c>
      <c r="P4048" s="3">
        <f>N4048*O4048%*CSDL[[#This Row],[SỐ LƯỢNG]]</f>
        <v>300000</v>
      </c>
      <c r="Q4048" s="3">
        <f t="shared" si="1923"/>
        <v>2700000</v>
      </c>
    </row>
    <row r="4049" spans="1:17" x14ac:dyDescent="0.3">
      <c r="A4049" s="23" t="s">
        <v>2097</v>
      </c>
      <c r="B4049" s="8" t="s">
        <v>2097</v>
      </c>
      <c r="C4049" s="8">
        <v>4</v>
      </c>
      <c r="D4049" s="8" t="s">
        <v>2131</v>
      </c>
      <c r="E4049" s="8" t="s">
        <v>13823</v>
      </c>
      <c r="F4049" s="8" t="str">
        <f>VLOOKUP(E4049,'DANH MỤC'!$F:$G,2,0)</f>
        <v>Nhóm 1</v>
      </c>
      <c r="G4049" s="8" t="s">
        <v>6890</v>
      </c>
      <c r="H4049" t="str">
        <f>VLOOKUP(G4049,'DANH MỤC'!$I:$K,2,0)</f>
        <v>KH 0860</v>
      </c>
      <c r="I4049" t="str">
        <f>VLOOKUP(G4049,'DANH MỤC'!$I:$K,3,0)</f>
        <v>Sơn La</v>
      </c>
      <c r="J4049" s="8" t="s">
        <v>5939</v>
      </c>
      <c r="K4049" t="str">
        <f>VLOOKUP(J4049,'DANH MỤC'!$A$1:$B$19,2,0)</f>
        <v>Sản phẩm 0001</v>
      </c>
      <c r="L4049" t="s">
        <v>15</v>
      </c>
      <c r="M4049">
        <v>1</v>
      </c>
      <c r="N4049" s="3">
        <f>IF(LEFT(K4049,1)="S",VLOOKUP(K4049,'DANH MỤC'!$B:$D,2,0),VLOOKUP(K4049,'DANH MỤC'!$B:$D,3,0))</f>
        <v>3000000</v>
      </c>
      <c r="O4049">
        <v>0</v>
      </c>
      <c r="P4049" s="3">
        <f>N4049*O4049%*CSDL[[#This Row],[SỐ LƯỢNG]]</f>
        <v>0</v>
      </c>
      <c r="Q4049" s="3">
        <f t="shared" si="1923"/>
        <v>3000000</v>
      </c>
    </row>
    <row r="4050" spans="1:17" x14ac:dyDescent="0.3">
      <c r="A4050" s="23" t="str">
        <f>A4049</f>
        <v>26/04/2019</v>
      </c>
      <c r="B4050" s="8" t="str">
        <f>B4049</f>
        <v>26/04/2019</v>
      </c>
      <c r="C4050" s="8">
        <v>4</v>
      </c>
      <c r="D4050" s="8" t="str">
        <f>D4049</f>
        <v>DH13020</v>
      </c>
      <c r="E4050" s="8" t="str">
        <f>E4049</f>
        <v>giang.nguyen</v>
      </c>
      <c r="F4050" s="8" t="str">
        <f>VLOOKUP(E4050,'DANH MỤC'!$F:$G,2,0)</f>
        <v>Nhóm 1</v>
      </c>
      <c r="G4050" s="8" t="str">
        <f>G4049</f>
        <v>KH0860</v>
      </c>
      <c r="H4050" t="str">
        <f>VLOOKUP(G4050,'DANH MỤC'!$I:$K,2,0)</f>
        <v>KH 0860</v>
      </c>
      <c r="I4050" t="str">
        <f>VLOOKUP(G4050,'DANH MỤC'!$I:$K,3,0)</f>
        <v>Sơn La</v>
      </c>
      <c r="J4050" s="8" t="s">
        <v>5944</v>
      </c>
      <c r="K4050" t="str">
        <f>VLOOKUP(J4050,'DANH MỤC'!$A$1:$B$19,2,0)</f>
        <v>Hàng tặng 0001</v>
      </c>
      <c r="L4050" t="s">
        <v>24</v>
      </c>
      <c r="M4050">
        <v>1</v>
      </c>
      <c r="N4050" s="3">
        <f>IF(LEFT(K4050,1)="S",VLOOKUP(K4050,'DANH MỤC'!$B:$D,2,0),VLOOKUP(K4050,'DANH MỤC'!$B:$D,3,0))</f>
        <v>200000</v>
      </c>
      <c r="O4050">
        <v>100</v>
      </c>
      <c r="P4050" s="3">
        <f>N4050*O4050%*CSDL[[#This Row],[SỐ LƯỢNG]]</f>
        <v>200000</v>
      </c>
      <c r="Q4050" s="3">
        <f t="shared" si="1923"/>
        <v>0</v>
      </c>
    </row>
    <row r="4051" spans="1:17" x14ac:dyDescent="0.3">
      <c r="A4051" s="23" t="s">
        <v>2097</v>
      </c>
      <c r="B4051" s="8" t="s">
        <v>2097</v>
      </c>
      <c r="C4051" s="8">
        <v>4</v>
      </c>
      <c r="D4051" s="8" t="s">
        <v>2132</v>
      </c>
      <c r="E4051" s="8" t="s">
        <v>13822</v>
      </c>
      <c r="F4051" s="8" t="str">
        <f>VLOOKUP(E4051,'DANH MỤC'!$F:$G,2,0)</f>
        <v>Nhóm 1</v>
      </c>
      <c r="G4051" s="8" t="s">
        <v>7672</v>
      </c>
      <c r="H4051" t="str">
        <f>VLOOKUP(G4051,'DANH MỤC'!$I:$K,2,0)</f>
        <v>KH 1664</v>
      </c>
      <c r="I4051" t="str">
        <f>VLOOKUP(G4051,'DANH MỤC'!$I:$K,3,0)</f>
        <v>Hòa Bình</v>
      </c>
      <c r="J4051" s="8" t="s">
        <v>19</v>
      </c>
      <c r="K4051" t="str">
        <f>VLOOKUP(J4051,'DANH MỤC'!$A$1:$B$19,2,0)</f>
        <v>Sản phẩm 0003</v>
      </c>
      <c r="L4051" t="s">
        <v>15</v>
      </c>
      <c r="M4051">
        <v>1</v>
      </c>
      <c r="N4051" s="3">
        <f>IF(LEFT(K4051,1)="S",VLOOKUP(K4051,'DANH MỤC'!$B:$D,2,0),VLOOKUP(K4051,'DANH MỤC'!$B:$D,3,0))</f>
        <v>2500000</v>
      </c>
      <c r="O4051">
        <v>5</v>
      </c>
      <c r="P4051" s="3">
        <f>N4051*O4051%*CSDL[[#This Row],[SỐ LƯỢNG]]</f>
        <v>125000</v>
      </c>
      <c r="Q4051" s="3">
        <f t="shared" si="1923"/>
        <v>2375000</v>
      </c>
    </row>
    <row r="4052" spans="1:17" x14ac:dyDescent="0.3">
      <c r="A4052" s="23" t="s">
        <v>2097</v>
      </c>
      <c r="B4052" s="8" t="s">
        <v>2097</v>
      </c>
      <c r="C4052" s="8">
        <v>4</v>
      </c>
      <c r="D4052" s="8" t="s">
        <v>2133</v>
      </c>
      <c r="E4052" s="8" t="s">
        <v>13833</v>
      </c>
      <c r="F4052" s="8" t="str">
        <f>VLOOKUP(E4052,'DANH MỤC'!$F:$G,2,0)</f>
        <v>Nhóm 2</v>
      </c>
      <c r="G4052" s="8" t="s">
        <v>5850</v>
      </c>
      <c r="H4052" t="str">
        <f>VLOOKUP(G4052,'DANH MỤC'!$I:$K,2,0)</f>
        <v>KH 1665</v>
      </c>
      <c r="I4052" t="str">
        <f>VLOOKUP(G4052,'DANH MỤC'!$I:$K,3,0)</f>
        <v>Quảng Ngãi</v>
      </c>
      <c r="J4052" s="8" t="s">
        <v>5939</v>
      </c>
      <c r="K4052" t="str">
        <f>VLOOKUP(J4052,'DANH MỤC'!$A$1:$B$19,2,0)</f>
        <v>Sản phẩm 0001</v>
      </c>
      <c r="L4052" t="s">
        <v>15</v>
      </c>
      <c r="M4052">
        <v>1</v>
      </c>
      <c r="N4052" s="3">
        <f>IF(LEFT(K4052,1)="S",VLOOKUP(K4052,'DANH MỤC'!$B:$D,2,0),VLOOKUP(K4052,'DANH MỤC'!$B:$D,3,0))</f>
        <v>3000000</v>
      </c>
      <c r="O4052">
        <v>0</v>
      </c>
      <c r="P4052" s="3">
        <f>N4052*O4052%*CSDL[[#This Row],[SỐ LƯỢNG]]</f>
        <v>0</v>
      </c>
      <c r="Q4052" s="3">
        <f t="shared" si="1923"/>
        <v>3000000</v>
      </c>
    </row>
    <row r="4053" spans="1:17" x14ac:dyDescent="0.3">
      <c r="A4053" s="23" t="str">
        <f t="shared" ref="A4053:A4055" si="1929">A4052</f>
        <v>26/04/2019</v>
      </c>
      <c r="B4053" s="8" t="str">
        <f t="shared" ref="B4053:B4055" si="1930">B4052</f>
        <v>26/04/2019</v>
      </c>
      <c r="C4053" s="8">
        <v>4</v>
      </c>
      <c r="D4053" s="8" t="str">
        <f t="shared" ref="D4053:D4055" si="1931">D4052</f>
        <v>DH13018</v>
      </c>
      <c r="E4053" s="8" t="str">
        <f t="shared" ref="E4053:E4055" si="1932">E4052</f>
        <v>anh.nguyen</v>
      </c>
      <c r="F4053" s="8" t="str">
        <f>VLOOKUP(E4053,'DANH MỤC'!$F:$G,2,0)</f>
        <v>Nhóm 2</v>
      </c>
      <c r="G4053" s="8" t="str">
        <f t="shared" ref="G4053:G4055" si="1933">G4052</f>
        <v>KH1665</v>
      </c>
      <c r="H4053" t="str">
        <f>VLOOKUP(G4053,'DANH MỤC'!$I:$K,2,0)</f>
        <v>KH 1665</v>
      </c>
      <c r="I4053" t="str">
        <f>VLOOKUP(G4053,'DANH MỤC'!$I:$K,3,0)</f>
        <v>Quảng Ngãi</v>
      </c>
      <c r="J4053" s="8" t="s">
        <v>5940</v>
      </c>
      <c r="K4053" t="str">
        <f>VLOOKUP(J4053,'DANH MỤC'!$A$1:$B$19,2,0)</f>
        <v>Sản phẩm 0002</v>
      </c>
      <c r="L4053" t="s">
        <v>15</v>
      </c>
      <c r="M4053">
        <v>1</v>
      </c>
      <c r="N4053" s="3">
        <f>IF(LEFT(K4053,1)="S",VLOOKUP(K4053,'DANH MỤC'!$B:$D,2,0),VLOOKUP(K4053,'DANH MỤC'!$B:$D,3,0))</f>
        <v>2000000</v>
      </c>
      <c r="O4053">
        <v>0</v>
      </c>
      <c r="P4053" s="3">
        <f>N4053*O4053%*CSDL[[#This Row],[SỐ LƯỢNG]]</f>
        <v>0</v>
      </c>
      <c r="Q4053" s="3">
        <f t="shared" si="1923"/>
        <v>2000000</v>
      </c>
    </row>
    <row r="4054" spans="1:17" x14ac:dyDescent="0.3">
      <c r="A4054" s="23" t="str">
        <f t="shared" si="1929"/>
        <v>26/04/2019</v>
      </c>
      <c r="B4054" s="8" t="str">
        <f t="shared" si="1930"/>
        <v>26/04/2019</v>
      </c>
      <c r="C4054" s="8">
        <v>4</v>
      </c>
      <c r="D4054" s="8" t="str">
        <f t="shared" si="1931"/>
        <v>DH13018</v>
      </c>
      <c r="E4054" s="8" t="str">
        <f t="shared" si="1932"/>
        <v>anh.nguyen</v>
      </c>
      <c r="F4054" s="8" t="str">
        <f>VLOOKUP(E4054,'DANH MỤC'!$F:$G,2,0)</f>
        <v>Nhóm 2</v>
      </c>
      <c r="G4054" s="8" t="str">
        <f t="shared" si="1933"/>
        <v>KH1665</v>
      </c>
      <c r="H4054" t="str">
        <f>VLOOKUP(G4054,'DANH MỤC'!$I:$K,2,0)</f>
        <v>KH 1665</v>
      </c>
      <c r="I4054" t="str">
        <f>VLOOKUP(G4054,'DANH MỤC'!$I:$K,3,0)</f>
        <v>Quảng Ngãi</v>
      </c>
      <c r="J4054" s="8" t="s">
        <v>5946</v>
      </c>
      <c r="K4054" t="str">
        <f>VLOOKUP(J4054,'DANH MỤC'!$A$1:$B$19,2,0)</f>
        <v>Hàng tặng 0003</v>
      </c>
      <c r="L4054" t="s">
        <v>46</v>
      </c>
      <c r="M4054">
        <v>1</v>
      </c>
      <c r="N4054" s="3">
        <f>IF(LEFT(K4054,1)="S",VLOOKUP(K4054,'DANH MỤC'!$B:$D,2,0),VLOOKUP(K4054,'DANH MỤC'!$B:$D,3,0))</f>
        <v>300000</v>
      </c>
      <c r="O4054">
        <v>0</v>
      </c>
      <c r="P4054" s="3">
        <f>N4054*O4054%*CSDL[[#This Row],[SỐ LƯỢNG]]</f>
        <v>0</v>
      </c>
      <c r="Q4054" s="3">
        <f t="shared" si="1923"/>
        <v>300000</v>
      </c>
    </row>
    <row r="4055" spans="1:17" x14ac:dyDescent="0.3">
      <c r="A4055" s="23" t="str">
        <f t="shared" si="1929"/>
        <v>26/04/2019</v>
      </c>
      <c r="B4055" s="8" t="str">
        <f t="shared" si="1930"/>
        <v>26/04/2019</v>
      </c>
      <c r="C4055" s="8">
        <v>4</v>
      </c>
      <c r="D4055" s="8" t="str">
        <f t="shared" si="1931"/>
        <v>DH13018</v>
      </c>
      <c r="E4055" s="8" t="str">
        <f t="shared" si="1932"/>
        <v>anh.nguyen</v>
      </c>
      <c r="F4055" s="8" t="str">
        <f>VLOOKUP(E4055,'DANH MỤC'!$F:$G,2,0)</f>
        <v>Nhóm 2</v>
      </c>
      <c r="G4055" s="8" t="str">
        <f t="shared" si="1933"/>
        <v>KH1665</v>
      </c>
      <c r="H4055" t="str">
        <f>VLOOKUP(G4055,'DANH MỤC'!$I:$K,2,0)</f>
        <v>KH 1665</v>
      </c>
      <c r="I4055" t="str">
        <f>VLOOKUP(G4055,'DANH MỤC'!$I:$K,3,0)</f>
        <v>Quảng Ngãi</v>
      </c>
      <c r="J4055" s="8" t="s">
        <v>5948</v>
      </c>
      <c r="K4055" t="str">
        <f>VLOOKUP(J4055,'DANH MỤC'!$A$1:$B$19,2,0)</f>
        <v>Hàng tặng 0005</v>
      </c>
      <c r="L4055" t="s">
        <v>51</v>
      </c>
      <c r="M4055">
        <v>1</v>
      </c>
      <c r="N4055" s="3">
        <f>IF(LEFT(K4055,1)="S",VLOOKUP(K4055,'DANH MỤC'!$B:$D,2,0),VLOOKUP(K4055,'DANH MỤC'!$B:$D,3,0))</f>
        <v>300000</v>
      </c>
      <c r="O4055">
        <v>0</v>
      </c>
      <c r="P4055" s="3">
        <f>N4055*O4055%*CSDL[[#This Row],[SỐ LƯỢNG]]</f>
        <v>0</v>
      </c>
      <c r="Q4055" s="3">
        <f t="shared" si="1923"/>
        <v>300000</v>
      </c>
    </row>
    <row r="4056" spans="1:17" x14ac:dyDescent="0.3">
      <c r="A4056" s="23" t="s">
        <v>2097</v>
      </c>
      <c r="B4056" s="8" t="s">
        <v>2097</v>
      </c>
      <c r="C4056" s="8">
        <v>4</v>
      </c>
      <c r="D4056" s="8" t="s">
        <v>2134</v>
      </c>
      <c r="E4056" s="8" t="s">
        <v>13841</v>
      </c>
      <c r="F4056" s="8" t="str">
        <f>VLOOKUP(E4056,'DANH MỤC'!$F:$G,2,0)</f>
        <v>Nhóm 2</v>
      </c>
      <c r="G4056" s="8" t="s">
        <v>6505</v>
      </c>
      <c r="H4056" t="str">
        <f>VLOOKUP(G4056,'DANH MỤC'!$I:$K,2,0)</f>
        <v>KH 0472</v>
      </c>
      <c r="I4056" t="str">
        <f>VLOOKUP(G4056,'DANH MỤC'!$I:$K,3,0)</f>
        <v>Vĩnh Phúc</v>
      </c>
      <c r="J4056" s="8" t="s">
        <v>14</v>
      </c>
      <c r="K4056" t="str">
        <f>VLOOKUP(J4056,'DANH MỤC'!$A$1:$B$19,2,0)</f>
        <v>Sản phẩm 0004</v>
      </c>
      <c r="L4056" t="s">
        <v>15</v>
      </c>
      <c r="M4056">
        <v>12</v>
      </c>
      <c r="N4056" s="3">
        <f>IF(LEFT(K4056,1)="S",VLOOKUP(K4056,'DANH MỤC'!$B:$D,2,0),VLOOKUP(K4056,'DANH MỤC'!$B:$D,3,0))</f>
        <v>3500000</v>
      </c>
      <c r="O4056">
        <v>40</v>
      </c>
      <c r="P4056" s="3">
        <f>N4056*O4056%*CSDL[[#This Row],[SỐ LƯỢNG]]</f>
        <v>16800000</v>
      </c>
      <c r="Q4056" s="3">
        <f t="shared" si="1923"/>
        <v>25200000</v>
      </c>
    </row>
    <row r="4057" spans="1:17" x14ac:dyDescent="0.3">
      <c r="A4057" s="23" t="str">
        <f>A4056</f>
        <v>26/04/2019</v>
      </c>
      <c r="B4057" s="8" t="str">
        <f>B4056</f>
        <v>26/04/2019</v>
      </c>
      <c r="C4057" s="8">
        <v>4</v>
      </c>
      <c r="D4057" s="8" t="str">
        <f>D4056</f>
        <v>DH13017</v>
      </c>
      <c r="E4057" s="8" t="str">
        <f>E4056</f>
        <v>trang.thi</v>
      </c>
      <c r="F4057" s="8" t="str">
        <f>VLOOKUP(E4057,'DANH MỤC'!$F:$G,2,0)</f>
        <v>Nhóm 2</v>
      </c>
      <c r="G4057" s="8" t="str">
        <f>G4056</f>
        <v>KH0472</v>
      </c>
      <c r="H4057" t="str">
        <f>VLOOKUP(G4057,'DANH MỤC'!$I:$K,2,0)</f>
        <v>KH 0472</v>
      </c>
      <c r="I4057" t="str">
        <f>VLOOKUP(G4057,'DANH MỤC'!$I:$K,3,0)</f>
        <v>Vĩnh Phúc</v>
      </c>
      <c r="J4057" s="8" t="s">
        <v>14</v>
      </c>
      <c r="K4057" t="str">
        <f>VLOOKUP(J4057,'DANH MỤC'!$A$1:$B$19,2,0)</f>
        <v>Sản phẩm 0004</v>
      </c>
      <c r="L4057" t="s">
        <v>15</v>
      </c>
      <c r="M4057">
        <v>2</v>
      </c>
      <c r="N4057" s="3">
        <f>IF(LEFT(K4057,1)="S",VLOOKUP(K4057,'DANH MỤC'!$B:$D,2,0),VLOOKUP(K4057,'DANH MỤC'!$B:$D,3,0))</f>
        <v>3500000</v>
      </c>
      <c r="O4057">
        <v>100</v>
      </c>
      <c r="P4057" s="3">
        <f>N4057*O4057%*CSDL[[#This Row],[SỐ LƯỢNG]]</f>
        <v>7000000</v>
      </c>
      <c r="Q4057" s="3">
        <f t="shared" si="1923"/>
        <v>0</v>
      </c>
    </row>
    <row r="4058" spans="1:17" x14ac:dyDescent="0.3">
      <c r="A4058" s="23" t="s">
        <v>2097</v>
      </c>
      <c r="B4058" s="8" t="s">
        <v>2097</v>
      </c>
      <c r="C4058" s="8">
        <v>4</v>
      </c>
      <c r="D4058" s="8" t="s">
        <v>2135</v>
      </c>
      <c r="E4058" s="8" t="s">
        <v>13831</v>
      </c>
      <c r="F4058" s="8" t="str">
        <f>VLOOKUP(E4058,'DANH MỤC'!$F:$G,2,0)</f>
        <v>Nhóm 2</v>
      </c>
      <c r="G4058" s="8" t="s">
        <v>7673</v>
      </c>
      <c r="H4058" t="str">
        <f>VLOOKUP(G4058,'DANH MỤC'!$I:$K,2,0)</f>
        <v>KH 1666</v>
      </c>
      <c r="I4058" t="str">
        <f>VLOOKUP(G4058,'DANH MỤC'!$I:$K,3,0)</f>
        <v>Cần Thơ</v>
      </c>
      <c r="J4058" s="8" t="s">
        <v>14</v>
      </c>
      <c r="K4058" t="str">
        <f>VLOOKUP(J4058,'DANH MỤC'!$A$1:$B$19,2,0)</f>
        <v>Sản phẩm 0004</v>
      </c>
      <c r="L4058" t="s">
        <v>15</v>
      </c>
      <c r="M4058">
        <v>1</v>
      </c>
      <c r="N4058" s="3">
        <f>IF(LEFT(K4058,1)="S",VLOOKUP(K4058,'DANH MỤC'!$B:$D,2,0),VLOOKUP(K4058,'DANH MỤC'!$B:$D,3,0))</f>
        <v>3500000</v>
      </c>
      <c r="O4058">
        <v>0</v>
      </c>
      <c r="P4058" s="3">
        <f>N4058*O4058%*CSDL[[#This Row],[SỐ LƯỢNG]]</f>
        <v>0</v>
      </c>
      <c r="Q4058" s="3">
        <f t="shared" si="1923"/>
        <v>3500000</v>
      </c>
    </row>
    <row r="4059" spans="1:17" x14ac:dyDescent="0.3">
      <c r="A4059" s="23" t="str">
        <f>A4058</f>
        <v>26/04/2019</v>
      </c>
      <c r="B4059" s="8" t="str">
        <f>B4058</f>
        <v>26/04/2019</v>
      </c>
      <c r="C4059" s="8">
        <v>4</v>
      </c>
      <c r="D4059" s="8" t="str">
        <f>D4058</f>
        <v>DH13016</v>
      </c>
      <c r="E4059" s="8" t="str">
        <f>E4058</f>
        <v>huyen.thanh</v>
      </c>
      <c r="F4059" s="8" t="str">
        <f>VLOOKUP(E4059,'DANH MỤC'!$F:$G,2,0)</f>
        <v>Nhóm 2</v>
      </c>
      <c r="G4059" s="8" t="str">
        <f>G4058</f>
        <v>KH1666</v>
      </c>
      <c r="H4059" t="str">
        <f>VLOOKUP(G4059,'DANH MỤC'!$I:$K,2,0)</f>
        <v>KH 1666</v>
      </c>
      <c r="I4059" t="str">
        <f>VLOOKUP(G4059,'DANH MỤC'!$I:$K,3,0)</f>
        <v>Cần Thơ</v>
      </c>
      <c r="J4059" s="8" t="s">
        <v>5948</v>
      </c>
      <c r="K4059" t="str">
        <f>VLOOKUP(J4059,'DANH MỤC'!$A$1:$B$19,2,0)</f>
        <v>Hàng tặng 0005</v>
      </c>
      <c r="L4059" t="s">
        <v>51</v>
      </c>
      <c r="M4059">
        <v>1</v>
      </c>
      <c r="N4059" s="3">
        <f>IF(LEFT(K4059,1)="S",VLOOKUP(K4059,'DANH MỤC'!$B:$D,2,0),VLOOKUP(K4059,'DANH MỤC'!$B:$D,3,0))</f>
        <v>300000</v>
      </c>
      <c r="O4059">
        <v>0</v>
      </c>
      <c r="P4059" s="3">
        <f>N4059*O4059%*CSDL[[#This Row],[SỐ LƯỢNG]]</f>
        <v>0</v>
      </c>
      <c r="Q4059" s="3">
        <f t="shared" si="1923"/>
        <v>300000</v>
      </c>
    </row>
    <row r="4060" spans="1:17" x14ac:dyDescent="0.3">
      <c r="A4060" s="23" t="s">
        <v>2097</v>
      </c>
      <c r="B4060" s="8" t="s">
        <v>2097</v>
      </c>
      <c r="C4060" s="8">
        <v>4</v>
      </c>
      <c r="D4060" s="8" t="s">
        <v>2136</v>
      </c>
      <c r="E4060" s="8" t="s">
        <v>13820</v>
      </c>
      <c r="F4060" s="8" t="str">
        <f>VLOOKUP(E4060,'DANH MỤC'!$F:$G,2,0)</f>
        <v>Nhóm 1</v>
      </c>
      <c r="G4060" s="8" t="s">
        <v>7674</v>
      </c>
      <c r="H4060" t="str">
        <f>VLOOKUP(G4060,'DANH MỤC'!$I:$K,2,0)</f>
        <v>KH 1667</v>
      </c>
      <c r="I4060" t="str">
        <f>VLOOKUP(G4060,'DANH MỤC'!$I:$K,3,0)</f>
        <v>Quảng Ngãi</v>
      </c>
      <c r="J4060" s="8" t="s">
        <v>19</v>
      </c>
      <c r="K4060" t="str">
        <f>VLOOKUP(J4060,'DANH MỤC'!$A$1:$B$19,2,0)</f>
        <v>Sản phẩm 0003</v>
      </c>
      <c r="L4060" t="s">
        <v>15</v>
      </c>
      <c r="M4060">
        <v>12</v>
      </c>
      <c r="N4060" s="3">
        <f>IF(LEFT(K4060,1)="S",VLOOKUP(K4060,'DANH MỤC'!$B:$D,2,0),VLOOKUP(K4060,'DANH MỤC'!$B:$D,3,0))</f>
        <v>2500000</v>
      </c>
      <c r="O4060">
        <v>20</v>
      </c>
      <c r="P4060" s="3">
        <f>N4060*O4060%*CSDL[[#This Row],[SỐ LƯỢNG]]</f>
        <v>6000000</v>
      </c>
      <c r="Q4060" s="3">
        <f t="shared" si="1923"/>
        <v>24000000</v>
      </c>
    </row>
    <row r="4061" spans="1:17" x14ac:dyDescent="0.3">
      <c r="A4061" s="23" t="str">
        <f>A4060</f>
        <v>26/04/2019</v>
      </c>
      <c r="B4061" s="8" t="str">
        <f>B4060</f>
        <v>26/04/2019</v>
      </c>
      <c r="C4061" s="8">
        <v>4</v>
      </c>
      <c r="D4061" s="8" t="str">
        <f>D4060</f>
        <v>DH13015</v>
      </c>
      <c r="E4061" s="8" t="str">
        <f>E4060</f>
        <v>son.quach</v>
      </c>
      <c r="F4061" s="8" t="str">
        <f>VLOOKUP(E4061,'DANH MỤC'!$F:$G,2,0)</f>
        <v>Nhóm 1</v>
      </c>
      <c r="G4061" s="8" t="str">
        <f>G4060</f>
        <v>KH1667</v>
      </c>
      <c r="H4061" t="str">
        <f>VLOOKUP(G4061,'DANH MỤC'!$I:$K,2,0)</f>
        <v>KH 1667</v>
      </c>
      <c r="I4061" t="str">
        <f>VLOOKUP(G4061,'DANH MỤC'!$I:$K,3,0)</f>
        <v>Quảng Ngãi</v>
      </c>
      <c r="J4061" s="8" t="s">
        <v>19</v>
      </c>
      <c r="K4061" t="str">
        <f>VLOOKUP(J4061,'DANH MỤC'!$A$1:$B$19,2,0)</f>
        <v>Sản phẩm 0003</v>
      </c>
      <c r="L4061" t="s">
        <v>15</v>
      </c>
      <c r="M4061">
        <v>2</v>
      </c>
      <c r="N4061" s="3">
        <f>IF(LEFT(K4061,1)="S",VLOOKUP(K4061,'DANH MỤC'!$B:$D,2,0),VLOOKUP(K4061,'DANH MỤC'!$B:$D,3,0))</f>
        <v>2500000</v>
      </c>
      <c r="O4061">
        <v>100</v>
      </c>
      <c r="P4061" s="3">
        <f>N4061*O4061%*CSDL[[#This Row],[SỐ LƯỢNG]]</f>
        <v>5000000</v>
      </c>
      <c r="Q4061" s="3">
        <f t="shared" si="1923"/>
        <v>0</v>
      </c>
    </row>
    <row r="4062" spans="1:17" x14ac:dyDescent="0.3">
      <c r="A4062" s="23" t="s">
        <v>1978</v>
      </c>
      <c r="B4062" s="8" t="s">
        <v>1978</v>
      </c>
      <c r="C4062" s="8">
        <v>4</v>
      </c>
      <c r="D4062" s="8" t="s">
        <v>2137</v>
      </c>
      <c r="E4062" s="8" t="s">
        <v>13833</v>
      </c>
      <c r="F4062" s="8" t="str">
        <f>VLOOKUP(E4062,'DANH MỤC'!$F:$G,2,0)</f>
        <v>Nhóm 2</v>
      </c>
      <c r="G4062" s="8" t="s">
        <v>7675</v>
      </c>
      <c r="H4062" t="str">
        <f>VLOOKUP(G4062,'DANH MỤC'!$I:$K,2,0)</f>
        <v>KH 1668</v>
      </c>
      <c r="I4062" t="str">
        <f>VLOOKUP(G4062,'DANH MỤC'!$I:$K,3,0)</f>
        <v>Cà Mau</v>
      </c>
      <c r="J4062" s="8" t="s">
        <v>5940</v>
      </c>
      <c r="K4062" t="str">
        <f>VLOOKUP(J4062,'DANH MỤC'!$A$1:$B$19,2,0)</f>
        <v>Sản phẩm 0002</v>
      </c>
      <c r="L4062" t="s">
        <v>15</v>
      </c>
      <c r="M4062">
        <v>1</v>
      </c>
      <c r="N4062" s="3">
        <f>IF(LEFT(K4062,1)="S",VLOOKUP(K4062,'DANH MỤC'!$B:$D,2,0),VLOOKUP(K4062,'DANH MỤC'!$B:$D,3,0))</f>
        <v>2000000</v>
      </c>
      <c r="O4062">
        <v>5</v>
      </c>
      <c r="P4062" s="3">
        <f>N4062*O4062%*CSDL[[#This Row],[SỐ LƯỢNG]]</f>
        <v>100000</v>
      </c>
      <c r="Q4062" s="3">
        <f t="shared" si="1923"/>
        <v>1900000</v>
      </c>
    </row>
    <row r="4063" spans="1:17" x14ac:dyDescent="0.3">
      <c r="A4063" s="23" t="s">
        <v>1978</v>
      </c>
      <c r="B4063" s="8" t="s">
        <v>1978</v>
      </c>
      <c r="C4063" s="8">
        <v>4</v>
      </c>
      <c r="D4063" s="8" t="s">
        <v>2139</v>
      </c>
      <c r="E4063" s="8" t="s">
        <v>13833</v>
      </c>
      <c r="F4063" s="8" t="str">
        <f>VLOOKUP(E4063,'DANH MỤC'!$F:$G,2,0)</f>
        <v>Nhóm 2</v>
      </c>
      <c r="G4063" s="8" t="s">
        <v>7529</v>
      </c>
      <c r="H4063" t="str">
        <f>VLOOKUP(G4063,'DANH MỤC'!$I:$K,2,0)</f>
        <v>KH 1518</v>
      </c>
      <c r="I4063" t="str">
        <f>VLOOKUP(G4063,'DANH MỤC'!$I:$K,3,0)</f>
        <v>Bình Phước</v>
      </c>
      <c r="J4063" s="8" t="s">
        <v>5939</v>
      </c>
      <c r="K4063" t="str">
        <f>VLOOKUP(J4063,'DANH MỤC'!$A$1:$B$19,2,0)</f>
        <v>Sản phẩm 0001</v>
      </c>
      <c r="L4063" t="s">
        <v>15</v>
      </c>
      <c r="M4063">
        <v>1</v>
      </c>
      <c r="N4063" s="3">
        <f>IF(LEFT(K4063,1)="S",VLOOKUP(K4063,'DANH MỤC'!$B:$D,2,0),VLOOKUP(K4063,'DANH MỤC'!$B:$D,3,0))</f>
        <v>3000000</v>
      </c>
      <c r="O4063">
        <v>10</v>
      </c>
      <c r="P4063" s="3">
        <f>N4063*O4063%*CSDL[[#This Row],[SỐ LƯỢNG]]</f>
        <v>300000</v>
      </c>
      <c r="Q4063" s="3">
        <f t="shared" si="1923"/>
        <v>2700000</v>
      </c>
    </row>
    <row r="4064" spans="1:17" x14ac:dyDescent="0.3">
      <c r="A4064" s="23" t="s">
        <v>1978</v>
      </c>
      <c r="B4064" s="8" t="s">
        <v>1978</v>
      </c>
      <c r="C4064" s="8">
        <v>4</v>
      </c>
      <c r="D4064" s="8" t="s">
        <v>2140</v>
      </c>
      <c r="E4064" s="8" t="s">
        <v>13831</v>
      </c>
      <c r="F4064" s="8" t="str">
        <f>VLOOKUP(E4064,'DANH MỤC'!$F:$G,2,0)</f>
        <v>Nhóm 2</v>
      </c>
      <c r="G4064" s="8" t="s">
        <v>7676</v>
      </c>
      <c r="H4064" t="str">
        <f>VLOOKUP(G4064,'DANH MỤC'!$I:$K,2,0)</f>
        <v>KH 1669</v>
      </c>
      <c r="I4064" t="str">
        <f>VLOOKUP(G4064,'DANH MỤC'!$I:$K,3,0)</f>
        <v>Cà Mau</v>
      </c>
      <c r="J4064" s="8" t="s">
        <v>14</v>
      </c>
      <c r="K4064" t="str">
        <f>VLOOKUP(J4064,'DANH MỤC'!$A$1:$B$19,2,0)</f>
        <v>Sản phẩm 0004</v>
      </c>
      <c r="L4064" t="s">
        <v>15</v>
      </c>
      <c r="M4064">
        <v>1</v>
      </c>
      <c r="N4064" s="3">
        <f>IF(LEFT(K4064,1)="S",VLOOKUP(K4064,'DANH MỤC'!$B:$D,2,0),VLOOKUP(K4064,'DANH MỤC'!$B:$D,3,0))</f>
        <v>3500000</v>
      </c>
      <c r="O4064">
        <v>0</v>
      </c>
      <c r="P4064" s="3">
        <f>N4064*O4064%*CSDL[[#This Row],[SỐ LƯỢNG]]</f>
        <v>0</v>
      </c>
      <c r="Q4064" s="3">
        <f t="shared" si="1923"/>
        <v>3500000</v>
      </c>
    </row>
    <row r="4065" spans="1:17" x14ac:dyDescent="0.3">
      <c r="A4065" s="23" t="str">
        <f>A4064</f>
        <v>25/04/2019</v>
      </c>
      <c r="B4065" s="8" t="str">
        <f>B4064</f>
        <v>25/04/2019</v>
      </c>
      <c r="C4065" s="8">
        <v>4</v>
      </c>
      <c r="D4065" s="8" t="str">
        <f>D4064</f>
        <v>DH13012</v>
      </c>
      <c r="E4065" s="8" t="str">
        <f>E4064</f>
        <v>huyen.thanh</v>
      </c>
      <c r="F4065" s="8" t="str">
        <f>VLOOKUP(E4065,'DANH MỤC'!$F:$G,2,0)</f>
        <v>Nhóm 2</v>
      </c>
      <c r="G4065" s="8" t="str">
        <f>G4064</f>
        <v>KH1669</v>
      </c>
      <c r="H4065" t="str">
        <f>VLOOKUP(G4065,'DANH MỤC'!$I:$K,2,0)</f>
        <v>KH 1669</v>
      </c>
      <c r="I4065" t="str">
        <f>VLOOKUP(G4065,'DANH MỤC'!$I:$K,3,0)</f>
        <v>Cà Mau</v>
      </c>
      <c r="J4065" s="8" t="s">
        <v>5948</v>
      </c>
      <c r="K4065" t="str">
        <f>VLOOKUP(J4065,'DANH MỤC'!$A$1:$B$19,2,0)</f>
        <v>Hàng tặng 0005</v>
      </c>
      <c r="L4065" t="s">
        <v>51</v>
      </c>
      <c r="M4065">
        <v>1</v>
      </c>
      <c r="N4065" s="3">
        <f>IF(LEFT(K4065,1)="S",VLOOKUP(K4065,'DANH MỤC'!$B:$D,2,0),VLOOKUP(K4065,'DANH MỤC'!$B:$D,3,0))</f>
        <v>300000</v>
      </c>
      <c r="O4065">
        <v>0</v>
      </c>
      <c r="P4065" s="3">
        <f>N4065*O4065%*CSDL[[#This Row],[SỐ LƯỢNG]]</f>
        <v>0</v>
      </c>
      <c r="Q4065" s="3">
        <f t="shared" si="1923"/>
        <v>300000</v>
      </c>
    </row>
    <row r="4066" spans="1:17" x14ac:dyDescent="0.3">
      <c r="A4066" s="23" t="s">
        <v>1978</v>
      </c>
      <c r="B4066" s="8" t="s">
        <v>1978</v>
      </c>
      <c r="C4066" s="8">
        <v>4</v>
      </c>
      <c r="D4066" s="8" t="s">
        <v>2141</v>
      </c>
      <c r="E4066" s="8" t="s">
        <v>13823</v>
      </c>
      <c r="F4066" s="8" t="str">
        <f>VLOOKUP(E4066,'DANH MỤC'!$F:$G,2,0)</f>
        <v>Nhóm 1</v>
      </c>
      <c r="G4066" s="8" t="s">
        <v>7677</v>
      </c>
      <c r="H4066" t="str">
        <f>VLOOKUP(G4066,'DANH MỤC'!$I:$K,2,0)</f>
        <v>KH 1670</v>
      </c>
      <c r="I4066" t="str">
        <f>VLOOKUP(G4066,'DANH MỤC'!$I:$K,3,0)</f>
        <v>Gia Lai</v>
      </c>
      <c r="J4066" s="8" t="s">
        <v>5939</v>
      </c>
      <c r="K4066" t="str">
        <f>VLOOKUP(J4066,'DANH MỤC'!$A$1:$B$19,2,0)</f>
        <v>Sản phẩm 0001</v>
      </c>
      <c r="L4066" t="s">
        <v>15</v>
      </c>
      <c r="M4066">
        <v>1</v>
      </c>
      <c r="N4066" s="3">
        <f>IF(LEFT(K4066,1)="S",VLOOKUP(K4066,'DANH MỤC'!$B:$D,2,0),VLOOKUP(K4066,'DANH MỤC'!$B:$D,3,0))</f>
        <v>3000000</v>
      </c>
      <c r="O4066">
        <v>0</v>
      </c>
      <c r="P4066" s="3">
        <f>N4066*O4066%*CSDL[[#This Row],[SỐ LƯỢNG]]</f>
        <v>0</v>
      </c>
      <c r="Q4066" s="3">
        <f t="shared" si="1923"/>
        <v>3000000</v>
      </c>
    </row>
    <row r="4067" spans="1:17" x14ac:dyDescent="0.3">
      <c r="A4067" s="23" t="str">
        <f>A4066</f>
        <v>25/04/2019</v>
      </c>
      <c r="B4067" s="8" t="str">
        <f>B4066</f>
        <v>25/04/2019</v>
      </c>
      <c r="C4067" s="8">
        <v>4</v>
      </c>
      <c r="D4067" s="8" t="str">
        <f>D4066</f>
        <v>DH13011</v>
      </c>
      <c r="E4067" s="8" t="str">
        <f>E4066</f>
        <v>giang.nguyen</v>
      </c>
      <c r="F4067" s="8" t="str">
        <f>VLOOKUP(E4067,'DANH MỤC'!$F:$G,2,0)</f>
        <v>Nhóm 1</v>
      </c>
      <c r="G4067" s="8" t="str">
        <f>G4066</f>
        <v>KH1670</v>
      </c>
      <c r="H4067" t="str">
        <f>VLOOKUP(G4067,'DANH MỤC'!$I:$K,2,0)</f>
        <v>KH 1670</v>
      </c>
      <c r="I4067" t="str">
        <f>VLOOKUP(G4067,'DANH MỤC'!$I:$K,3,0)</f>
        <v>Gia Lai</v>
      </c>
      <c r="J4067" s="8" t="s">
        <v>5944</v>
      </c>
      <c r="K4067" t="str">
        <f>VLOOKUP(J4067,'DANH MỤC'!$A$1:$B$19,2,0)</f>
        <v>Hàng tặng 0001</v>
      </c>
      <c r="L4067" t="s">
        <v>24</v>
      </c>
      <c r="M4067">
        <v>2</v>
      </c>
      <c r="N4067" s="3">
        <f>IF(LEFT(K4067,1)="S",VLOOKUP(K4067,'DANH MỤC'!$B:$D,2,0),VLOOKUP(K4067,'DANH MỤC'!$B:$D,3,0))</f>
        <v>200000</v>
      </c>
      <c r="O4067">
        <v>100</v>
      </c>
      <c r="P4067" s="3">
        <f>N4067*O4067%*CSDL[[#This Row],[SỐ LƯỢNG]]</f>
        <v>400000</v>
      </c>
      <c r="Q4067" s="3">
        <f t="shared" si="1923"/>
        <v>0</v>
      </c>
    </row>
    <row r="4068" spans="1:17" x14ac:dyDescent="0.3">
      <c r="A4068" s="23" t="s">
        <v>1978</v>
      </c>
      <c r="B4068" s="8" t="s">
        <v>1978</v>
      </c>
      <c r="C4068" s="8">
        <v>4</v>
      </c>
      <c r="D4068" s="8" t="s">
        <v>2142</v>
      </c>
      <c r="E4068" s="8" t="s">
        <v>13815</v>
      </c>
      <c r="F4068" s="8" t="str">
        <f>VLOOKUP(E4068,'DANH MỤC'!$F:$G,2,0)</f>
        <v>Nhóm 1</v>
      </c>
      <c r="G4068" s="8" t="s">
        <v>7678</v>
      </c>
      <c r="H4068" t="str">
        <f>VLOOKUP(G4068,'DANH MỤC'!$I:$K,2,0)</f>
        <v>KH 1671</v>
      </c>
      <c r="I4068" t="str">
        <f>VLOOKUP(G4068,'DANH MỤC'!$I:$K,3,0)</f>
        <v>Ninh Thuận</v>
      </c>
      <c r="J4068" s="8" t="s">
        <v>5940</v>
      </c>
      <c r="K4068" t="str">
        <f>VLOOKUP(J4068,'DANH MỤC'!$A$1:$B$19,2,0)</f>
        <v>Sản phẩm 0002</v>
      </c>
      <c r="L4068" t="s">
        <v>15</v>
      </c>
      <c r="M4068">
        <v>1</v>
      </c>
      <c r="N4068" s="3">
        <f>IF(LEFT(K4068,1)="S",VLOOKUP(K4068,'DANH MỤC'!$B:$D,2,0),VLOOKUP(K4068,'DANH MỤC'!$B:$D,3,0))</f>
        <v>2000000</v>
      </c>
      <c r="O4068">
        <v>0</v>
      </c>
      <c r="P4068" s="3">
        <f>N4068*O4068%*CSDL[[#This Row],[SỐ LƯỢNG]]</f>
        <v>0</v>
      </c>
      <c r="Q4068" s="3">
        <f t="shared" si="1923"/>
        <v>2000000</v>
      </c>
    </row>
    <row r="4069" spans="1:17" x14ac:dyDescent="0.3">
      <c r="A4069" s="23" t="str">
        <f>A4068</f>
        <v>25/04/2019</v>
      </c>
      <c r="B4069" s="8" t="str">
        <f>B4068</f>
        <v>25/04/2019</v>
      </c>
      <c r="C4069" s="8">
        <v>4</v>
      </c>
      <c r="D4069" s="8" t="str">
        <f>D4068</f>
        <v>DH13009</v>
      </c>
      <c r="E4069" s="8" t="str">
        <f>E4068</f>
        <v>nhi.vu</v>
      </c>
      <c r="F4069" s="8" t="str">
        <f>VLOOKUP(E4069,'DANH MỤC'!$F:$G,2,0)</f>
        <v>Nhóm 1</v>
      </c>
      <c r="G4069" s="8" t="str">
        <f>G4068</f>
        <v>KH1671</v>
      </c>
      <c r="H4069" t="str">
        <f>VLOOKUP(G4069,'DANH MỤC'!$I:$K,2,0)</f>
        <v>KH 1671</v>
      </c>
      <c r="I4069" t="str">
        <f>VLOOKUP(G4069,'DANH MỤC'!$I:$K,3,0)</f>
        <v>Ninh Thuận</v>
      </c>
      <c r="J4069" s="8" t="s">
        <v>5939</v>
      </c>
      <c r="K4069" t="str">
        <f>VLOOKUP(J4069,'DANH MỤC'!$A$1:$B$19,2,0)</f>
        <v>Sản phẩm 0001</v>
      </c>
      <c r="L4069" t="s">
        <v>15</v>
      </c>
      <c r="M4069">
        <v>1</v>
      </c>
      <c r="N4069" s="3">
        <f>IF(LEFT(K4069,1)="S",VLOOKUP(K4069,'DANH MỤC'!$B:$D,2,0),VLOOKUP(K4069,'DANH MỤC'!$B:$D,3,0))</f>
        <v>3000000</v>
      </c>
      <c r="O4069">
        <v>20</v>
      </c>
      <c r="P4069" s="3">
        <f>N4069*O4069%*CSDL[[#This Row],[SỐ LƯỢNG]]</f>
        <v>600000</v>
      </c>
      <c r="Q4069" s="3">
        <f t="shared" si="1923"/>
        <v>2400000</v>
      </c>
    </row>
    <row r="4070" spans="1:17" x14ac:dyDescent="0.3">
      <c r="A4070" s="23" t="s">
        <v>1978</v>
      </c>
      <c r="B4070" s="8" t="s">
        <v>1978</v>
      </c>
      <c r="C4070" s="8">
        <v>4</v>
      </c>
      <c r="D4070" s="8" t="s">
        <v>2143</v>
      </c>
      <c r="E4070" s="8" t="s">
        <v>13831</v>
      </c>
      <c r="F4070" s="8" t="str">
        <f>VLOOKUP(E4070,'DANH MỤC'!$F:$G,2,0)</f>
        <v>Nhóm 2</v>
      </c>
      <c r="G4070" s="8" t="s">
        <v>7679</v>
      </c>
      <c r="H4070" t="str">
        <f>VLOOKUP(G4070,'DANH MỤC'!$I:$K,2,0)</f>
        <v>KH 1672</v>
      </c>
      <c r="I4070" t="str">
        <f>VLOOKUP(G4070,'DANH MỤC'!$I:$K,3,0)</f>
        <v>Bình Thuận</v>
      </c>
      <c r="J4070" s="8" t="s">
        <v>14</v>
      </c>
      <c r="K4070" t="str">
        <f>VLOOKUP(J4070,'DANH MỤC'!$A$1:$B$19,2,0)</f>
        <v>Sản phẩm 0004</v>
      </c>
      <c r="L4070" t="s">
        <v>15</v>
      </c>
      <c r="M4070">
        <v>1</v>
      </c>
      <c r="N4070" s="3">
        <f>IF(LEFT(K4070,1)="S",VLOOKUP(K4070,'DANH MỤC'!$B:$D,2,0),VLOOKUP(K4070,'DANH MỤC'!$B:$D,3,0))</f>
        <v>3500000</v>
      </c>
      <c r="O4070">
        <v>0</v>
      </c>
      <c r="P4070" s="3">
        <f>N4070*O4070%*CSDL[[#This Row],[SỐ LƯỢNG]]</f>
        <v>0</v>
      </c>
      <c r="Q4070" s="3">
        <f t="shared" si="1923"/>
        <v>3500000</v>
      </c>
    </row>
    <row r="4071" spans="1:17" x14ac:dyDescent="0.3">
      <c r="A4071" s="23" t="str">
        <f t="shared" ref="A4071:A4073" si="1934">A4070</f>
        <v>25/04/2019</v>
      </c>
      <c r="B4071" s="8" t="str">
        <f t="shared" ref="B4071:B4073" si="1935">B4070</f>
        <v>25/04/2019</v>
      </c>
      <c r="C4071" s="8">
        <v>4</v>
      </c>
      <c r="D4071" s="8" t="str">
        <f t="shared" ref="D4071:D4073" si="1936">D4070</f>
        <v>DH13008</v>
      </c>
      <c r="E4071" s="8" t="str">
        <f t="shared" ref="E4071:E4073" si="1937">E4070</f>
        <v>huyen.thanh</v>
      </c>
      <c r="F4071" s="8" t="str">
        <f>VLOOKUP(E4071,'DANH MỤC'!$F:$G,2,0)</f>
        <v>Nhóm 2</v>
      </c>
      <c r="G4071" s="8" t="str">
        <f t="shared" ref="G4071:G4073" si="1938">G4070</f>
        <v>KH1672</v>
      </c>
      <c r="H4071" t="str">
        <f>VLOOKUP(G4071,'DANH MỤC'!$I:$K,2,0)</f>
        <v>KH 1672</v>
      </c>
      <c r="I4071" t="str">
        <f>VLOOKUP(G4071,'DANH MỤC'!$I:$K,3,0)</f>
        <v>Bình Thuận</v>
      </c>
      <c r="J4071" s="8" t="s">
        <v>5939</v>
      </c>
      <c r="K4071" t="str">
        <f>VLOOKUP(J4071,'DANH MỤC'!$A$1:$B$19,2,0)</f>
        <v>Sản phẩm 0001</v>
      </c>
      <c r="L4071" t="s">
        <v>15</v>
      </c>
      <c r="M4071">
        <v>1</v>
      </c>
      <c r="N4071" s="3">
        <f>IF(LEFT(K4071,1)="S",VLOOKUP(K4071,'DANH MỤC'!$B:$D,2,0),VLOOKUP(K4071,'DANH MỤC'!$B:$D,3,0))</f>
        <v>3000000</v>
      </c>
      <c r="O4071">
        <v>0</v>
      </c>
      <c r="P4071" s="3">
        <f>N4071*O4071%*CSDL[[#This Row],[SỐ LƯỢNG]]</f>
        <v>0</v>
      </c>
      <c r="Q4071" s="3">
        <f t="shared" si="1923"/>
        <v>3000000</v>
      </c>
    </row>
    <row r="4072" spans="1:17" x14ac:dyDescent="0.3">
      <c r="A4072" s="23" t="str">
        <f t="shared" si="1934"/>
        <v>25/04/2019</v>
      </c>
      <c r="B4072" s="8" t="str">
        <f t="shared" si="1935"/>
        <v>25/04/2019</v>
      </c>
      <c r="C4072" s="8">
        <v>4</v>
      </c>
      <c r="D4072" s="8" t="str">
        <f t="shared" si="1936"/>
        <v>DH13008</v>
      </c>
      <c r="E4072" s="8" t="str">
        <f t="shared" si="1937"/>
        <v>huyen.thanh</v>
      </c>
      <c r="F4072" s="8" t="str">
        <f>VLOOKUP(E4072,'DANH MỤC'!$F:$G,2,0)</f>
        <v>Nhóm 2</v>
      </c>
      <c r="G4072" s="8" t="str">
        <f t="shared" si="1938"/>
        <v>KH1672</v>
      </c>
      <c r="H4072" t="str">
        <f>VLOOKUP(G4072,'DANH MỤC'!$I:$K,2,0)</f>
        <v>KH 1672</v>
      </c>
      <c r="I4072" t="str">
        <f>VLOOKUP(G4072,'DANH MỤC'!$I:$K,3,0)</f>
        <v>Bình Thuận</v>
      </c>
      <c r="J4072" s="8" t="s">
        <v>5946</v>
      </c>
      <c r="K4072" t="str">
        <f>VLOOKUP(J4072,'DANH MỤC'!$A$1:$B$19,2,0)</f>
        <v>Hàng tặng 0003</v>
      </c>
      <c r="L4072" t="s">
        <v>46</v>
      </c>
      <c r="M4072">
        <v>1</v>
      </c>
      <c r="N4072" s="3">
        <f>IF(LEFT(K4072,1)="S",VLOOKUP(K4072,'DANH MỤC'!$B:$D,2,0),VLOOKUP(K4072,'DANH MỤC'!$B:$D,3,0))</f>
        <v>300000</v>
      </c>
      <c r="O4072">
        <v>0</v>
      </c>
      <c r="P4072" s="3">
        <f>N4072*O4072%*CSDL[[#This Row],[SỐ LƯỢNG]]</f>
        <v>0</v>
      </c>
      <c r="Q4072" s="3">
        <f t="shared" si="1923"/>
        <v>300000</v>
      </c>
    </row>
    <row r="4073" spans="1:17" x14ac:dyDescent="0.3">
      <c r="A4073" s="23" t="str">
        <f t="shared" si="1934"/>
        <v>25/04/2019</v>
      </c>
      <c r="B4073" s="8" t="str">
        <f t="shared" si="1935"/>
        <v>25/04/2019</v>
      </c>
      <c r="C4073" s="8">
        <v>4</v>
      </c>
      <c r="D4073" s="8" t="str">
        <f t="shared" si="1936"/>
        <v>DH13008</v>
      </c>
      <c r="E4073" s="8" t="str">
        <f t="shared" si="1937"/>
        <v>huyen.thanh</v>
      </c>
      <c r="F4073" s="8" t="str">
        <f>VLOOKUP(E4073,'DANH MỤC'!$F:$G,2,0)</f>
        <v>Nhóm 2</v>
      </c>
      <c r="G4073" s="8" t="str">
        <f t="shared" si="1938"/>
        <v>KH1672</v>
      </c>
      <c r="H4073" t="str">
        <f>VLOOKUP(G4073,'DANH MỤC'!$I:$K,2,0)</f>
        <v>KH 1672</v>
      </c>
      <c r="I4073" t="str">
        <f>VLOOKUP(G4073,'DANH MỤC'!$I:$K,3,0)</f>
        <v>Bình Thuận</v>
      </c>
      <c r="J4073" s="8" t="s">
        <v>5948</v>
      </c>
      <c r="K4073" t="str">
        <f>VLOOKUP(J4073,'DANH MỤC'!$A$1:$B$19,2,0)</f>
        <v>Hàng tặng 0005</v>
      </c>
      <c r="L4073" t="s">
        <v>51</v>
      </c>
      <c r="M4073">
        <v>1</v>
      </c>
      <c r="N4073" s="3">
        <f>IF(LEFT(K4073,1)="S",VLOOKUP(K4073,'DANH MỤC'!$B:$D,2,0),VLOOKUP(K4073,'DANH MỤC'!$B:$D,3,0))</f>
        <v>300000</v>
      </c>
      <c r="O4073">
        <v>0</v>
      </c>
      <c r="P4073" s="3">
        <f>N4073*O4073%*CSDL[[#This Row],[SỐ LƯỢNG]]</f>
        <v>0</v>
      </c>
      <c r="Q4073" s="3">
        <f t="shared" si="1923"/>
        <v>300000</v>
      </c>
    </row>
    <row r="4074" spans="1:17" x14ac:dyDescent="0.3">
      <c r="A4074" s="23" t="s">
        <v>1978</v>
      </c>
      <c r="B4074" s="8" t="s">
        <v>1978</v>
      </c>
      <c r="C4074" s="8">
        <v>4</v>
      </c>
      <c r="D4074" s="8" t="s">
        <v>2144</v>
      </c>
      <c r="E4074" s="8" t="s">
        <v>13822</v>
      </c>
      <c r="F4074" s="8" t="str">
        <f>VLOOKUP(E4074,'DANH MỤC'!$F:$G,2,0)</f>
        <v>Nhóm 1</v>
      </c>
      <c r="G4074" s="8" t="s">
        <v>7680</v>
      </c>
      <c r="H4074" t="str">
        <f>VLOOKUP(G4074,'DANH MỤC'!$I:$K,2,0)</f>
        <v>KH 1673</v>
      </c>
      <c r="I4074" t="str">
        <f>VLOOKUP(G4074,'DANH MỤC'!$I:$K,3,0)</f>
        <v>Hà Nội</v>
      </c>
      <c r="J4074" s="8" t="s">
        <v>5939</v>
      </c>
      <c r="K4074" t="str">
        <f>VLOOKUP(J4074,'DANH MỤC'!$A$1:$B$19,2,0)</f>
        <v>Sản phẩm 0001</v>
      </c>
      <c r="L4074" t="s">
        <v>15</v>
      </c>
      <c r="M4074">
        <v>1</v>
      </c>
      <c r="N4074" s="3">
        <f>IF(LEFT(K4074,1)="S",VLOOKUP(K4074,'DANH MỤC'!$B:$D,2,0),VLOOKUP(K4074,'DANH MỤC'!$B:$D,3,0))</f>
        <v>3000000</v>
      </c>
      <c r="O4074">
        <v>0</v>
      </c>
      <c r="P4074" s="3">
        <f>N4074*O4074%*CSDL[[#This Row],[SỐ LƯỢNG]]</f>
        <v>0</v>
      </c>
      <c r="Q4074" s="3">
        <f t="shared" si="1923"/>
        <v>3000000</v>
      </c>
    </row>
    <row r="4075" spans="1:17" x14ac:dyDescent="0.3">
      <c r="A4075" s="23" t="str">
        <f t="shared" ref="A4075:A4077" si="1939">A4074</f>
        <v>25/04/2019</v>
      </c>
      <c r="B4075" s="8" t="str">
        <f t="shared" ref="B4075:B4077" si="1940">B4074</f>
        <v>25/04/2019</v>
      </c>
      <c r="C4075" s="8">
        <v>4</v>
      </c>
      <c r="D4075" s="8" t="str">
        <f t="shared" ref="D4075:D4077" si="1941">D4074</f>
        <v>DH13007</v>
      </c>
      <c r="E4075" s="8" t="str">
        <f t="shared" ref="E4075:E4077" si="1942">E4074</f>
        <v>anh.hong</v>
      </c>
      <c r="F4075" s="8" t="str">
        <f>VLOOKUP(E4075,'DANH MỤC'!$F:$G,2,0)</f>
        <v>Nhóm 1</v>
      </c>
      <c r="G4075" s="8" t="str">
        <f t="shared" ref="G4075:G4077" si="1943">G4074</f>
        <v>KH1673</v>
      </c>
      <c r="H4075" t="str">
        <f>VLOOKUP(G4075,'DANH MỤC'!$I:$K,2,0)</f>
        <v>KH 1673</v>
      </c>
      <c r="I4075" t="str">
        <f>VLOOKUP(G4075,'DANH MỤC'!$I:$K,3,0)</f>
        <v>Hà Nội</v>
      </c>
      <c r="J4075" s="8" t="s">
        <v>5939</v>
      </c>
      <c r="K4075" t="str">
        <f>VLOOKUP(J4075,'DANH MỤC'!$A$1:$B$19,2,0)</f>
        <v>Sản phẩm 0001</v>
      </c>
      <c r="L4075" t="s">
        <v>15</v>
      </c>
      <c r="M4075">
        <v>1</v>
      </c>
      <c r="N4075" s="3">
        <f>IF(LEFT(K4075,1)="S",VLOOKUP(K4075,'DANH MỤC'!$B:$D,2,0),VLOOKUP(K4075,'DANH MỤC'!$B:$D,3,0))</f>
        <v>3000000</v>
      </c>
      <c r="O4075">
        <v>5</v>
      </c>
      <c r="P4075" s="3">
        <f>N4075*O4075%*CSDL[[#This Row],[SỐ LƯỢNG]]</f>
        <v>150000</v>
      </c>
      <c r="Q4075" s="3">
        <f t="shared" si="1923"/>
        <v>2850000</v>
      </c>
    </row>
    <row r="4076" spans="1:17" x14ac:dyDescent="0.3">
      <c r="A4076" s="23" t="str">
        <f t="shared" si="1939"/>
        <v>25/04/2019</v>
      </c>
      <c r="B4076" s="8" t="str">
        <f t="shared" si="1940"/>
        <v>25/04/2019</v>
      </c>
      <c r="C4076" s="8">
        <v>4</v>
      </c>
      <c r="D4076" s="8" t="str">
        <f t="shared" si="1941"/>
        <v>DH13007</v>
      </c>
      <c r="E4076" s="8" t="str">
        <f t="shared" si="1942"/>
        <v>anh.hong</v>
      </c>
      <c r="F4076" s="8" t="str">
        <f>VLOOKUP(E4076,'DANH MỤC'!$F:$G,2,0)</f>
        <v>Nhóm 1</v>
      </c>
      <c r="G4076" s="8" t="str">
        <f t="shared" si="1943"/>
        <v>KH1673</v>
      </c>
      <c r="H4076" t="str">
        <f>VLOOKUP(G4076,'DANH MỤC'!$I:$K,2,0)</f>
        <v>KH 1673</v>
      </c>
      <c r="I4076" t="str">
        <f>VLOOKUP(G4076,'DANH MỤC'!$I:$K,3,0)</f>
        <v>Hà Nội</v>
      </c>
      <c r="J4076" s="8" t="s">
        <v>5939</v>
      </c>
      <c r="K4076" t="str">
        <f>VLOOKUP(J4076,'DANH MỤC'!$A$1:$B$19,2,0)</f>
        <v>Sản phẩm 0001</v>
      </c>
      <c r="L4076" t="s">
        <v>15</v>
      </c>
      <c r="M4076">
        <v>1</v>
      </c>
      <c r="N4076" s="3">
        <f>IF(LEFT(K4076,1)="S",VLOOKUP(K4076,'DANH MỤC'!$B:$D,2,0),VLOOKUP(K4076,'DANH MỤC'!$B:$D,3,0))</f>
        <v>3000000</v>
      </c>
      <c r="O4076">
        <v>10</v>
      </c>
      <c r="P4076" s="3">
        <f>N4076*O4076%*CSDL[[#This Row],[SỐ LƯỢNG]]</f>
        <v>300000</v>
      </c>
      <c r="Q4076" s="3">
        <f t="shared" si="1923"/>
        <v>2700000</v>
      </c>
    </row>
    <row r="4077" spans="1:17" x14ac:dyDescent="0.3">
      <c r="A4077" s="23" t="str">
        <f t="shared" si="1939"/>
        <v>25/04/2019</v>
      </c>
      <c r="B4077" s="8" t="str">
        <f t="shared" si="1940"/>
        <v>25/04/2019</v>
      </c>
      <c r="C4077" s="8">
        <v>4</v>
      </c>
      <c r="D4077" s="8" t="str">
        <f t="shared" si="1941"/>
        <v>DH13007</v>
      </c>
      <c r="E4077" s="8" t="str">
        <f t="shared" si="1942"/>
        <v>anh.hong</v>
      </c>
      <c r="F4077" s="8" t="str">
        <f>VLOOKUP(E4077,'DANH MỤC'!$F:$G,2,0)</f>
        <v>Nhóm 1</v>
      </c>
      <c r="G4077" s="8" t="str">
        <f t="shared" si="1943"/>
        <v>KH1673</v>
      </c>
      <c r="H4077" t="str">
        <f>VLOOKUP(G4077,'DANH MỤC'!$I:$K,2,0)</f>
        <v>KH 1673</v>
      </c>
      <c r="I4077" t="str">
        <f>VLOOKUP(G4077,'DANH MỤC'!$I:$K,3,0)</f>
        <v>Hà Nội</v>
      </c>
      <c r="J4077" s="8" t="s">
        <v>5944</v>
      </c>
      <c r="K4077" t="str">
        <f>VLOOKUP(J4077,'DANH MỤC'!$A$1:$B$19,2,0)</f>
        <v>Hàng tặng 0001</v>
      </c>
      <c r="L4077" t="s">
        <v>24</v>
      </c>
      <c r="M4077">
        <v>2</v>
      </c>
      <c r="N4077" s="3">
        <f>IF(LEFT(K4077,1)="S",VLOOKUP(K4077,'DANH MỤC'!$B:$D,2,0),VLOOKUP(K4077,'DANH MỤC'!$B:$D,3,0))</f>
        <v>200000</v>
      </c>
      <c r="O4077">
        <v>100</v>
      </c>
      <c r="P4077" s="3">
        <f>N4077*O4077%*CSDL[[#This Row],[SỐ LƯỢNG]]</f>
        <v>400000</v>
      </c>
      <c r="Q4077" s="3">
        <f t="shared" si="1923"/>
        <v>0</v>
      </c>
    </row>
    <row r="4078" spans="1:17" x14ac:dyDescent="0.3">
      <c r="A4078" s="23" t="s">
        <v>1978</v>
      </c>
      <c r="B4078" s="8" t="s">
        <v>1978</v>
      </c>
      <c r="C4078" s="8">
        <v>4</v>
      </c>
      <c r="D4078" s="8" t="s">
        <v>2145</v>
      </c>
      <c r="E4078" s="8" t="s">
        <v>13823</v>
      </c>
      <c r="F4078" s="8" t="str">
        <f>VLOOKUP(E4078,'DANH MỤC'!$F:$G,2,0)</f>
        <v>Nhóm 1</v>
      </c>
      <c r="G4078" s="8" t="s">
        <v>7681</v>
      </c>
      <c r="H4078" t="str">
        <f>VLOOKUP(G4078,'DANH MỤC'!$I:$K,2,0)</f>
        <v>KH 1674</v>
      </c>
      <c r="I4078" t="str">
        <f>VLOOKUP(G4078,'DANH MỤC'!$I:$K,3,0)</f>
        <v>Long An</v>
      </c>
      <c r="J4078" s="8" t="s">
        <v>5939</v>
      </c>
      <c r="K4078" t="str">
        <f>VLOOKUP(J4078,'DANH MỤC'!$A$1:$B$19,2,0)</f>
        <v>Sản phẩm 0001</v>
      </c>
      <c r="L4078" t="s">
        <v>15</v>
      </c>
      <c r="M4078">
        <v>1</v>
      </c>
      <c r="N4078" s="3">
        <f>IF(LEFT(K4078,1)="S",VLOOKUP(K4078,'DANH MỤC'!$B:$D,2,0),VLOOKUP(K4078,'DANH MỤC'!$B:$D,3,0))</f>
        <v>3000000</v>
      </c>
      <c r="O4078">
        <v>10</v>
      </c>
      <c r="P4078" s="3">
        <f>N4078*O4078%*CSDL[[#This Row],[SỐ LƯỢNG]]</f>
        <v>300000</v>
      </c>
      <c r="Q4078" s="3">
        <f t="shared" si="1923"/>
        <v>2700000</v>
      </c>
    </row>
    <row r="4079" spans="1:17" x14ac:dyDescent="0.3">
      <c r="A4079" s="23" t="s">
        <v>1978</v>
      </c>
      <c r="B4079" s="8" t="s">
        <v>1978</v>
      </c>
      <c r="C4079" s="8">
        <v>4</v>
      </c>
      <c r="D4079" s="8" t="s">
        <v>2146</v>
      </c>
      <c r="E4079" s="8" t="s">
        <v>13815</v>
      </c>
      <c r="F4079" s="8" t="str">
        <f>VLOOKUP(E4079,'DANH MỤC'!$F:$G,2,0)</f>
        <v>Nhóm 1</v>
      </c>
      <c r="G4079" s="8" t="s">
        <v>7682</v>
      </c>
      <c r="H4079" t="str">
        <f>VLOOKUP(G4079,'DANH MỤC'!$I:$K,2,0)</f>
        <v>KH 1675</v>
      </c>
      <c r="I4079" t="str">
        <f>VLOOKUP(G4079,'DANH MỤC'!$I:$K,3,0)</f>
        <v>Sơn La</v>
      </c>
      <c r="J4079" s="8" t="s">
        <v>19</v>
      </c>
      <c r="K4079" t="str">
        <f>VLOOKUP(J4079,'DANH MỤC'!$A$1:$B$19,2,0)</f>
        <v>Sản phẩm 0003</v>
      </c>
      <c r="L4079" t="s">
        <v>15</v>
      </c>
      <c r="M4079">
        <v>1</v>
      </c>
      <c r="N4079" s="3">
        <f>IF(LEFT(K4079,1)="S",VLOOKUP(K4079,'DANH MỤC'!$B:$D,2,0),VLOOKUP(K4079,'DANH MỤC'!$B:$D,3,0))</f>
        <v>2500000</v>
      </c>
      <c r="O4079">
        <v>0</v>
      </c>
      <c r="P4079" s="3">
        <f>N4079*O4079%*CSDL[[#This Row],[SỐ LƯỢNG]]</f>
        <v>0</v>
      </c>
      <c r="Q4079" s="3">
        <f t="shared" si="1923"/>
        <v>2500000</v>
      </c>
    </row>
    <row r="4080" spans="1:17" x14ac:dyDescent="0.3">
      <c r="A4080" s="23" t="s">
        <v>1978</v>
      </c>
      <c r="B4080" s="8" t="s">
        <v>1978</v>
      </c>
      <c r="C4080" s="8">
        <v>4</v>
      </c>
      <c r="D4080" s="8" t="s">
        <v>2147</v>
      </c>
      <c r="E4080" s="8" t="s">
        <v>13825</v>
      </c>
      <c r="F4080" s="8" t="str">
        <f>VLOOKUP(E4080,'DANH MỤC'!$F:$G,2,0)</f>
        <v>Nhóm 1</v>
      </c>
      <c r="G4080" s="8" t="s">
        <v>6075</v>
      </c>
      <c r="H4080" t="str">
        <f>VLOOKUP(G4080,'DANH MỤC'!$I:$K,2,0)</f>
        <v>KH 0039</v>
      </c>
      <c r="I4080" t="str">
        <f>VLOOKUP(G4080,'DANH MỤC'!$I:$K,3,0)</f>
        <v>Bình Định</v>
      </c>
      <c r="J4080" s="8" t="s">
        <v>14</v>
      </c>
      <c r="K4080" t="str">
        <f>VLOOKUP(J4080,'DANH MỤC'!$A$1:$B$19,2,0)</f>
        <v>Sản phẩm 0004</v>
      </c>
      <c r="L4080" t="s">
        <v>15</v>
      </c>
      <c r="M4080">
        <v>6</v>
      </c>
      <c r="N4080" s="3">
        <f>IF(LEFT(K4080,1)="S",VLOOKUP(K4080,'DANH MỤC'!$B:$D,2,0),VLOOKUP(K4080,'DANH MỤC'!$B:$D,3,0))</f>
        <v>3500000</v>
      </c>
      <c r="O4080">
        <v>25</v>
      </c>
      <c r="P4080" s="3">
        <f>N4080*O4080%*CSDL[[#This Row],[SỐ LƯỢNG]]</f>
        <v>5250000</v>
      </c>
      <c r="Q4080" s="3">
        <f t="shared" si="1923"/>
        <v>15750000</v>
      </c>
    </row>
    <row r="4081" spans="1:17" x14ac:dyDescent="0.3">
      <c r="A4081" s="23" t="str">
        <f t="shared" ref="A4081:A4083" si="1944">A4080</f>
        <v>25/04/2019</v>
      </c>
      <c r="B4081" s="8" t="str">
        <f t="shared" ref="B4081:B4083" si="1945">B4080</f>
        <v>25/04/2019</v>
      </c>
      <c r="C4081" s="8">
        <v>4</v>
      </c>
      <c r="D4081" s="8" t="str">
        <f t="shared" ref="D4081:D4083" si="1946">D4080</f>
        <v>DH13004</v>
      </c>
      <c r="E4081" s="8" t="str">
        <f t="shared" ref="E4081:E4083" si="1947">E4080</f>
        <v>ha.pham</v>
      </c>
      <c r="F4081" s="8" t="str">
        <f>VLOOKUP(E4081,'DANH MỤC'!$F:$G,2,0)</f>
        <v>Nhóm 1</v>
      </c>
      <c r="G4081" s="8" t="str">
        <f t="shared" ref="G4081:G4083" si="1948">G4080</f>
        <v>KH0039</v>
      </c>
      <c r="H4081" t="str">
        <f>VLOOKUP(G4081,'DANH MỤC'!$I:$K,2,0)</f>
        <v>KH 0039</v>
      </c>
      <c r="I4081" t="str">
        <f>VLOOKUP(G4081,'DANH MỤC'!$I:$K,3,0)</f>
        <v>Bình Định</v>
      </c>
      <c r="J4081" s="8" t="s">
        <v>5940</v>
      </c>
      <c r="K4081" t="str">
        <f>VLOOKUP(J4081,'DANH MỤC'!$A$1:$B$19,2,0)</f>
        <v>Sản phẩm 0002</v>
      </c>
      <c r="L4081" t="s">
        <v>15</v>
      </c>
      <c r="M4081">
        <v>12</v>
      </c>
      <c r="N4081" s="3">
        <f>IF(LEFT(K4081,1)="S",VLOOKUP(K4081,'DANH MỤC'!$B:$D,2,0),VLOOKUP(K4081,'DANH MỤC'!$B:$D,3,0))</f>
        <v>2000000</v>
      </c>
      <c r="O4081">
        <v>25</v>
      </c>
      <c r="P4081" s="3">
        <f>N4081*O4081%*CSDL[[#This Row],[SỐ LƯỢNG]]</f>
        <v>6000000</v>
      </c>
      <c r="Q4081" s="3">
        <f t="shared" si="1923"/>
        <v>18000000</v>
      </c>
    </row>
    <row r="4082" spans="1:17" x14ac:dyDescent="0.3">
      <c r="A4082" s="23" t="str">
        <f t="shared" si="1944"/>
        <v>25/04/2019</v>
      </c>
      <c r="B4082" s="8" t="str">
        <f t="shared" si="1945"/>
        <v>25/04/2019</v>
      </c>
      <c r="C4082" s="8">
        <v>4</v>
      </c>
      <c r="D4082" s="8" t="str">
        <f t="shared" si="1946"/>
        <v>DH13004</v>
      </c>
      <c r="E4082" s="8" t="str">
        <f t="shared" si="1947"/>
        <v>ha.pham</v>
      </c>
      <c r="F4082" s="8" t="str">
        <f>VLOOKUP(E4082,'DANH MỤC'!$F:$G,2,0)</f>
        <v>Nhóm 1</v>
      </c>
      <c r="G4082" s="8" t="str">
        <f t="shared" si="1948"/>
        <v>KH0039</v>
      </c>
      <c r="H4082" t="str">
        <f>VLOOKUP(G4082,'DANH MỤC'!$I:$K,2,0)</f>
        <v>KH 0039</v>
      </c>
      <c r="I4082" t="str">
        <f>VLOOKUP(G4082,'DANH MỤC'!$I:$K,3,0)</f>
        <v>Bình Định</v>
      </c>
      <c r="J4082" s="8" t="s">
        <v>19</v>
      </c>
      <c r="K4082" t="str">
        <f>VLOOKUP(J4082,'DANH MỤC'!$A$1:$B$19,2,0)</f>
        <v>Sản phẩm 0003</v>
      </c>
      <c r="L4082" t="s">
        <v>15</v>
      </c>
      <c r="M4082">
        <v>1</v>
      </c>
      <c r="N4082" s="3">
        <f>IF(LEFT(K4082,1)="S",VLOOKUP(K4082,'DANH MỤC'!$B:$D,2,0),VLOOKUP(K4082,'DANH MỤC'!$B:$D,3,0))</f>
        <v>2500000</v>
      </c>
      <c r="O4082">
        <v>100</v>
      </c>
      <c r="P4082" s="3">
        <f>N4082*O4082%*CSDL[[#This Row],[SỐ LƯỢNG]]</f>
        <v>2500000</v>
      </c>
      <c r="Q4082" s="3">
        <f t="shared" si="1923"/>
        <v>0</v>
      </c>
    </row>
    <row r="4083" spans="1:17" x14ac:dyDescent="0.3">
      <c r="A4083" s="23" t="str">
        <f t="shared" si="1944"/>
        <v>25/04/2019</v>
      </c>
      <c r="B4083" s="8" t="str">
        <f t="shared" si="1945"/>
        <v>25/04/2019</v>
      </c>
      <c r="C4083" s="8">
        <v>4</v>
      </c>
      <c r="D4083" s="8" t="str">
        <f t="shared" si="1946"/>
        <v>DH13004</v>
      </c>
      <c r="E4083" s="8" t="str">
        <f t="shared" si="1947"/>
        <v>ha.pham</v>
      </c>
      <c r="F4083" s="8" t="str">
        <f>VLOOKUP(E4083,'DANH MỤC'!$F:$G,2,0)</f>
        <v>Nhóm 1</v>
      </c>
      <c r="G4083" s="8" t="str">
        <f t="shared" si="1948"/>
        <v>KH0039</v>
      </c>
      <c r="H4083" t="str">
        <f>VLOOKUP(G4083,'DANH MỤC'!$I:$K,2,0)</f>
        <v>KH 0039</v>
      </c>
      <c r="I4083" t="str">
        <f>VLOOKUP(G4083,'DANH MỤC'!$I:$K,3,0)</f>
        <v>Bình Định</v>
      </c>
      <c r="J4083" s="8" t="s">
        <v>5940</v>
      </c>
      <c r="K4083" t="str">
        <f>VLOOKUP(J4083,'DANH MỤC'!$A$1:$B$19,2,0)</f>
        <v>Sản phẩm 0002</v>
      </c>
      <c r="L4083" t="s">
        <v>15</v>
      </c>
      <c r="M4083">
        <v>1</v>
      </c>
      <c r="N4083" s="3">
        <f>IF(LEFT(K4083,1)="S",VLOOKUP(K4083,'DANH MỤC'!$B:$D,2,0),VLOOKUP(K4083,'DANH MỤC'!$B:$D,3,0))</f>
        <v>2000000</v>
      </c>
      <c r="O4083">
        <v>100</v>
      </c>
      <c r="P4083" s="3">
        <f>N4083*O4083%*CSDL[[#This Row],[SỐ LƯỢNG]]</f>
        <v>2000000</v>
      </c>
      <c r="Q4083" s="3">
        <f t="shared" si="1923"/>
        <v>0</v>
      </c>
    </row>
    <row r="4084" spans="1:17" x14ac:dyDescent="0.3">
      <c r="A4084" s="23" t="s">
        <v>1978</v>
      </c>
      <c r="B4084" s="8" t="s">
        <v>1978</v>
      </c>
      <c r="C4084" s="8">
        <v>4</v>
      </c>
      <c r="D4084" s="8" t="s">
        <v>2148</v>
      </c>
      <c r="E4084" s="8" t="s">
        <v>13821</v>
      </c>
      <c r="F4084" s="8" t="str">
        <f>VLOOKUP(E4084,'DANH MỤC'!$F:$G,2,0)</f>
        <v>Nhóm 1</v>
      </c>
      <c r="G4084" s="8" t="s">
        <v>7683</v>
      </c>
      <c r="H4084" t="str">
        <f>VLOOKUP(G4084,'DANH MỤC'!$I:$K,2,0)</f>
        <v>KH 1676</v>
      </c>
      <c r="I4084" t="str">
        <f>VLOOKUP(G4084,'DANH MỤC'!$I:$K,3,0)</f>
        <v>Quảng Trị</v>
      </c>
      <c r="J4084" s="8" t="s">
        <v>5939</v>
      </c>
      <c r="K4084" t="str">
        <f>VLOOKUP(J4084,'DANH MỤC'!$A$1:$B$19,2,0)</f>
        <v>Sản phẩm 0001</v>
      </c>
      <c r="L4084" t="s">
        <v>15</v>
      </c>
      <c r="M4084">
        <v>1</v>
      </c>
      <c r="N4084" s="3">
        <f>IF(LEFT(K4084,1)="S",VLOOKUP(K4084,'DANH MỤC'!$B:$D,2,0),VLOOKUP(K4084,'DANH MỤC'!$B:$D,3,0))</f>
        <v>3000000</v>
      </c>
      <c r="O4084">
        <v>0</v>
      </c>
      <c r="P4084" s="3">
        <f>N4084*O4084%*CSDL[[#This Row],[SỐ LƯỢNG]]</f>
        <v>0</v>
      </c>
      <c r="Q4084" s="3">
        <f t="shared" si="1923"/>
        <v>3000000</v>
      </c>
    </row>
    <row r="4085" spans="1:17" x14ac:dyDescent="0.3">
      <c r="A4085" s="23" t="str">
        <f>A4084</f>
        <v>25/04/2019</v>
      </c>
      <c r="B4085" s="8" t="str">
        <f>B4084</f>
        <v>25/04/2019</v>
      </c>
      <c r="C4085" s="8">
        <v>4</v>
      </c>
      <c r="D4085" s="8" t="str">
        <f>D4084</f>
        <v>DH13003</v>
      </c>
      <c r="E4085" s="8" t="str">
        <f>E4084</f>
        <v>thu.le</v>
      </c>
      <c r="F4085" s="8" t="str">
        <f>VLOOKUP(E4085,'DANH MỤC'!$F:$G,2,0)</f>
        <v>Nhóm 1</v>
      </c>
      <c r="G4085" s="8" t="str">
        <f>G4084</f>
        <v>KH1676</v>
      </c>
      <c r="H4085" t="str">
        <f>VLOOKUP(G4085,'DANH MỤC'!$I:$K,2,0)</f>
        <v>KH 1676</v>
      </c>
      <c r="I4085" t="str">
        <f>VLOOKUP(G4085,'DANH MỤC'!$I:$K,3,0)</f>
        <v>Quảng Trị</v>
      </c>
      <c r="J4085" s="8" t="s">
        <v>5944</v>
      </c>
      <c r="K4085" t="str">
        <f>VLOOKUP(J4085,'DANH MỤC'!$A$1:$B$19,2,0)</f>
        <v>Hàng tặng 0001</v>
      </c>
      <c r="L4085" t="s">
        <v>24</v>
      </c>
      <c r="M4085">
        <v>2</v>
      </c>
      <c r="N4085" s="3">
        <f>IF(LEFT(K4085,1)="S",VLOOKUP(K4085,'DANH MỤC'!$B:$D,2,0),VLOOKUP(K4085,'DANH MỤC'!$B:$D,3,0))</f>
        <v>200000</v>
      </c>
      <c r="O4085">
        <v>100</v>
      </c>
      <c r="P4085" s="3">
        <f>N4085*O4085%*CSDL[[#This Row],[SỐ LƯỢNG]]</f>
        <v>400000</v>
      </c>
      <c r="Q4085" s="3">
        <f t="shared" si="1923"/>
        <v>0</v>
      </c>
    </row>
    <row r="4086" spans="1:17" x14ac:dyDescent="0.3">
      <c r="A4086" s="23" t="s">
        <v>1978</v>
      </c>
      <c r="B4086" s="8" t="s">
        <v>1978</v>
      </c>
      <c r="C4086" s="8">
        <v>4</v>
      </c>
      <c r="D4086" s="8" t="s">
        <v>2149</v>
      </c>
      <c r="E4086" s="8" t="s">
        <v>13815</v>
      </c>
      <c r="F4086" s="8" t="str">
        <f>VLOOKUP(E4086,'DANH MỤC'!$F:$G,2,0)</f>
        <v>Nhóm 1</v>
      </c>
      <c r="G4086" s="8" t="s">
        <v>7684</v>
      </c>
      <c r="H4086" t="str">
        <f>VLOOKUP(G4086,'DANH MỤC'!$I:$K,2,0)</f>
        <v>KH 1677</v>
      </c>
      <c r="I4086" t="str">
        <f>VLOOKUP(G4086,'DANH MỤC'!$I:$K,3,0)</f>
        <v>Thái Bình</v>
      </c>
      <c r="J4086" s="8" t="s">
        <v>14</v>
      </c>
      <c r="K4086" t="str">
        <f>VLOOKUP(J4086,'DANH MỤC'!$A$1:$B$19,2,0)</f>
        <v>Sản phẩm 0004</v>
      </c>
      <c r="L4086" t="s">
        <v>15</v>
      </c>
      <c r="M4086">
        <v>2</v>
      </c>
      <c r="N4086" s="3">
        <f>IF(LEFT(K4086,1)="S",VLOOKUP(K4086,'DANH MỤC'!$B:$D,2,0),VLOOKUP(K4086,'DANH MỤC'!$B:$D,3,0))</f>
        <v>3500000</v>
      </c>
      <c r="O4086">
        <v>10</v>
      </c>
      <c r="P4086" s="3">
        <f>N4086*O4086%*CSDL[[#This Row],[SỐ LƯỢNG]]</f>
        <v>700000</v>
      </c>
      <c r="Q4086" s="3">
        <f t="shared" si="1923"/>
        <v>6300000</v>
      </c>
    </row>
    <row r="4087" spans="1:17" x14ac:dyDescent="0.3">
      <c r="A4087" s="23" t="str">
        <f>A4086</f>
        <v>25/04/2019</v>
      </c>
      <c r="B4087" s="8" t="str">
        <f>B4086</f>
        <v>25/04/2019</v>
      </c>
      <c r="C4087" s="8">
        <v>4</v>
      </c>
      <c r="D4087" s="8" t="str">
        <f>D4086</f>
        <v>DH13002</v>
      </c>
      <c r="E4087" s="8" t="str">
        <f>E4086</f>
        <v>nhi.vu</v>
      </c>
      <c r="F4087" s="8" t="str">
        <f>VLOOKUP(E4087,'DANH MỤC'!$F:$G,2,0)</f>
        <v>Nhóm 1</v>
      </c>
      <c r="G4087" s="8" t="str">
        <f>G4086</f>
        <v>KH1677</v>
      </c>
      <c r="H4087" t="str">
        <f>VLOOKUP(G4087,'DANH MỤC'!$I:$K,2,0)</f>
        <v>KH 1677</v>
      </c>
      <c r="I4087" t="str">
        <f>VLOOKUP(G4087,'DANH MỤC'!$I:$K,3,0)</f>
        <v>Thái Bình</v>
      </c>
      <c r="J4087" s="8" t="s">
        <v>19</v>
      </c>
      <c r="K4087" t="str">
        <f>VLOOKUP(J4087,'DANH MỤC'!$A$1:$B$19,2,0)</f>
        <v>Sản phẩm 0003</v>
      </c>
      <c r="L4087" t="s">
        <v>15</v>
      </c>
      <c r="M4087">
        <v>2</v>
      </c>
      <c r="N4087" s="3">
        <f>IF(LEFT(K4087,1)="S",VLOOKUP(K4087,'DANH MỤC'!$B:$D,2,0),VLOOKUP(K4087,'DANH MỤC'!$B:$D,3,0))</f>
        <v>2500000</v>
      </c>
      <c r="O4087">
        <v>10</v>
      </c>
      <c r="P4087" s="3">
        <f>N4087*O4087%*CSDL[[#This Row],[SỐ LƯỢNG]]</f>
        <v>500000</v>
      </c>
      <c r="Q4087" s="3">
        <f t="shared" si="1923"/>
        <v>4500000</v>
      </c>
    </row>
    <row r="4088" spans="1:17" x14ac:dyDescent="0.3">
      <c r="A4088" s="23" t="s">
        <v>1978</v>
      </c>
      <c r="B4088" s="8" t="s">
        <v>1978</v>
      </c>
      <c r="C4088" s="8">
        <v>4</v>
      </c>
      <c r="D4088" s="8" t="s">
        <v>2151</v>
      </c>
      <c r="E4088" s="8" t="s">
        <v>13814</v>
      </c>
      <c r="F4088" s="8" t="str">
        <f>VLOOKUP(E4088,'DANH MỤC'!$F:$G,2,0)</f>
        <v>Nhóm 1</v>
      </c>
      <c r="G4088" s="8" t="s">
        <v>3415</v>
      </c>
      <c r="H4088" t="str">
        <f>VLOOKUP(G4088,'DANH MỤC'!$I:$K,2,0)</f>
        <v>KH 1678</v>
      </c>
      <c r="I4088" t="str">
        <f>VLOOKUP(G4088,'DANH MỤC'!$I:$K,3,0)</f>
        <v>Thái Bình</v>
      </c>
      <c r="J4088" s="8" t="s">
        <v>5939</v>
      </c>
      <c r="K4088" t="str">
        <f>VLOOKUP(J4088,'DANH MỤC'!$A$1:$B$19,2,0)</f>
        <v>Sản phẩm 0001</v>
      </c>
      <c r="L4088" t="s">
        <v>15</v>
      </c>
      <c r="M4088">
        <v>2</v>
      </c>
      <c r="N4088" s="3">
        <f>IF(LEFT(K4088,1)="S",VLOOKUP(K4088,'DANH MỤC'!$B:$D,2,0),VLOOKUP(K4088,'DANH MỤC'!$B:$D,3,0))</f>
        <v>3000000</v>
      </c>
      <c r="O4088">
        <v>10</v>
      </c>
      <c r="P4088" s="3">
        <f>N4088*O4088%*CSDL[[#This Row],[SỐ LƯỢNG]]</f>
        <v>600000</v>
      </c>
      <c r="Q4088" s="3">
        <f t="shared" si="1923"/>
        <v>5400000</v>
      </c>
    </row>
    <row r="4089" spans="1:17" x14ac:dyDescent="0.3">
      <c r="A4089" s="23" t="s">
        <v>1978</v>
      </c>
      <c r="B4089" s="8" t="s">
        <v>1978</v>
      </c>
      <c r="C4089" s="8">
        <v>4</v>
      </c>
      <c r="D4089" s="8" t="s">
        <v>2152</v>
      </c>
      <c r="E4089" s="8" t="s">
        <v>13816</v>
      </c>
      <c r="F4089" s="8" t="str">
        <f>VLOOKUP(E4089,'DANH MỤC'!$F:$G,2,0)</f>
        <v>Nhóm 1</v>
      </c>
      <c r="G4089" s="8" t="s">
        <v>7685</v>
      </c>
      <c r="H4089" t="str">
        <f>VLOOKUP(G4089,'DANH MỤC'!$I:$K,2,0)</f>
        <v>KH 1679</v>
      </c>
      <c r="I4089" t="str">
        <f>VLOOKUP(G4089,'DANH MỤC'!$I:$K,3,0)</f>
        <v>Quảng Ngãi</v>
      </c>
      <c r="J4089" s="8" t="s">
        <v>5940</v>
      </c>
      <c r="K4089" t="str">
        <f>VLOOKUP(J4089,'DANH MỤC'!$A$1:$B$19,2,0)</f>
        <v>Sản phẩm 0002</v>
      </c>
      <c r="L4089" t="s">
        <v>15</v>
      </c>
      <c r="M4089">
        <v>1</v>
      </c>
      <c r="N4089" s="3">
        <f>IF(LEFT(K4089,1)="S",VLOOKUP(K4089,'DANH MỤC'!$B:$D,2,0),VLOOKUP(K4089,'DANH MỤC'!$B:$D,3,0))</f>
        <v>2000000</v>
      </c>
      <c r="O4089">
        <v>0</v>
      </c>
      <c r="P4089" s="3">
        <f>N4089*O4089%*CSDL[[#This Row],[SỐ LƯỢNG]]</f>
        <v>0</v>
      </c>
      <c r="Q4089" s="3">
        <f t="shared" si="1923"/>
        <v>2000000</v>
      </c>
    </row>
    <row r="4090" spans="1:17" x14ac:dyDescent="0.3">
      <c r="A4090" s="23" t="str">
        <f t="shared" ref="A4090:A4092" si="1949">A4089</f>
        <v>25/04/2019</v>
      </c>
      <c r="B4090" s="8" t="str">
        <f t="shared" ref="B4090:B4092" si="1950">B4089</f>
        <v>25/04/2019</v>
      </c>
      <c r="C4090" s="8">
        <v>4</v>
      </c>
      <c r="D4090" s="8" t="str">
        <f t="shared" ref="D4090:D4092" si="1951">D4089</f>
        <v>DH13000</v>
      </c>
      <c r="E4090" s="8" t="str">
        <f t="shared" ref="E4090:E4092" si="1952">E4089</f>
        <v>luyen.dam</v>
      </c>
      <c r="F4090" s="8" t="str">
        <f>VLOOKUP(E4090,'DANH MỤC'!$F:$G,2,0)</f>
        <v>Nhóm 1</v>
      </c>
      <c r="G4090" s="8" t="str">
        <f t="shared" ref="G4090:G4092" si="1953">G4089</f>
        <v>KH1679</v>
      </c>
      <c r="H4090" t="str">
        <f>VLOOKUP(G4090,'DANH MỤC'!$I:$K,2,0)</f>
        <v>KH 1679</v>
      </c>
      <c r="I4090" t="str">
        <f>VLOOKUP(G4090,'DANH MỤC'!$I:$K,3,0)</f>
        <v>Quảng Ngãi</v>
      </c>
      <c r="J4090" s="8" t="s">
        <v>5939</v>
      </c>
      <c r="K4090" t="str">
        <f>VLOOKUP(J4090,'DANH MỤC'!$A$1:$B$19,2,0)</f>
        <v>Sản phẩm 0001</v>
      </c>
      <c r="L4090" t="s">
        <v>15</v>
      </c>
      <c r="M4090">
        <v>1</v>
      </c>
      <c r="N4090" s="3">
        <f>IF(LEFT(K4090,1)="S",VLOOKUP(K4090,'DANH MỤC'!$B:$D,2,0),VLOOKUP(K4090,'DANH MỤC'!$B:$D,3,0))</f>
        <v>3000000</v>
      </c>
      <c r="O4090">
        <v>0</v>
      </c>
      <c r="P4090" s="3">
        <f>N4090*O4090%*CSDL[[#This Row],[SỐ LƯỢNG]]</f>
        <v>0</v>
      </c>
      <c r="Q4090" s="3">
        <f t="shared" si="1923"/>
        <v>3000000</v>
      </c>
    </row>
    <row r="4091" spans="1:17" x14ac:dyDescent="0.3">
      <c r="A4091" s="23" t="str">
        <f t="shared" si="1949"/>
        <v>25/04/2019</v>
      </c>
      <c r="B4091" s="8" t="str">
        <f t="shared" si="1950"/>
        <v>25/04/2019</v>
      </c>
      <c r="C4091" s="8">
        <v>4</v>
      </c>
      <c r="D4091" s="8" t="str">
        <f t="shared" si="1951"/>
        <v>DH13000</v>
      </c>
      <c r="E4091" s="8" t="str">
        <f t="shared" si="1952"/>
        <v>luyen.dam</v>
      </c>
      <c r="F4091" s="8" t="str">
        <f>VLOOKUP(E4091,'DANH MỤC'!$F:$G,2,0)</f>
        <v>Nhóm 1</v>
      </c>
      <c r="G4091" s="8" t="str">
        <f t="shared" si="1953"/>
        <v>KH1679</v>
      </c>
      <c r="H4091" t="str">
        <f>VLOOKUP(G4091,'DANH MỤC'!$I:$K,2,0)</f>
        <v>KH 1679</v>
      </c>
      <c r="I4091" t="str">
        <f>VLOOKUP(G4091,'DANH MỤC'!$I:$K,3,0)</f>
        <v>Quảng Ngãi</v>
      </c>
      <c r="J4091" s="8" t="s">
        <v>5948</v>
      </c>
      <c r="K4091" t="str">
        <f>VLOOKUP(J4091,'DANH MỤC'!$A$1:$B$19,2,0)</f>
        <v>Hàng tặng 0005</v>
      </c>
      <c r="L4091" t="s">
        <v>51</v>
      </c>
      <c r="M4091">
        <v>1</v>
      </c>
      <c r="N4091" s="3">
        <f>IF(LEFT(K4091,1)="S",VLOOKUP(K4091,'DANH MỤC'!$B:$D,2,0),VLOOKUP(K4091,'DANH MỤC'!$B:$D,3,0))</f>
        <v>300000</v>
      </c>
      <c r="O4091">
        <v>0</v>
      </c>
      <c r="P4091" s="3">
        <f>N4091*O4091%*CSDL[[#This Row],[SỐ LƯỢNG]]</f>
        <v>0</v>
      </c>
      <c r="Q4091" s="3">
        <f t="shared" si="1923"/>
        <v>300000</v>
      </c>
    </row>
    <row r="4092" spans="1:17" x14ac:dyDescent="0.3">
      <c r="A4092" s="23" t="str">
        <f t="shared" si="1949"/>
        <v>25/04/2019</v>
      </c>
      <c r="B4092" s="8" t="str">
        <f t="shared" si="1950"/>
        <v>25/04/2019</v>
      </c>
      <c r="C4092" s="8">
        <v>4</v>
      </c>
      <c r="D4092" s="8" t="str">
        <f t="shared" si="1951"/>
        <v>DH13000</v>
      </c>
      <c r="E4092" s="8" t="str">
        <f t="shared" si="1952"/>
        <v>luyen.dam</v>
      </c>
      <c r="F4092" s="8" t="str">
        <f>VLOOKUP(E4092,'DANH MỤC'!$F:$G,2,0)</f>
        <v>Nhóm 1</v>
      </c>
      <c r="G4092" s="8" t="str">
        <f t="shared" si="1953"/>
        <v>KH1679</v>
      </c>
      <c r="H4092" t="str">
        <f>VLOOKUP(G4092,'DANH MỤC'!$I:$K,2,0)</f>
        <v>KH 1679</v>
      </c>
      <c r="I4092" t="str">
        <f>VLOOKUP(G4092,'DANH MỤC'!$I:$K,3,0)</f>
        <v>Quảng Ngãi</v>
      </c>
      <c r="J4092" s="8" t="s">
        <v>5946</v>
      </c>
      <c r="K4092" t="str">
        <f>VLOOKUP(J4092,'DANH MỤC'!$A$1:$B$19,2,0)</f>
        <v>Hàng tặng 0003</v>
      </c>
      <c r="L4092" t="s">
        <v>46</v>
      </c>
      <c r="M4092">
        <v>1</v>
      </c>
      <c r="N4092" s="3">
        <f>IF(LEFT(K4092,1)="S",VLOOKUP(K4092,'DANH MỤC'!$B:$D,2,0),VLOOKUP(K4092,'DANH MỤC'!$B:$D,3,0))</f>
        <v>300000</v>
      </c>
      <c r="O4092">
        <v>0</v>
      </c>
      <c r="P4092" s="3">
        <f>N4092*O4092%*CSDL[[#This Row],[SỐ LƯỢNG]]</f>
        <v>0</v>
      </c>
      <c r="Q4092" s="3">
        <f t="shared" si="1923"/>
        <v>300000</v>
      </c>
    </row>
    <row r="4093" spans="1:17" x14ac:dyDescent="0.3">
      <c r="A4093" s="23" t="s">
        <v>1978</v>
      </c>
      <c r="B4093" s="8" t="s">
        <v>1978</v>
      </c>
      <c r="C4093" s="8">
        <v>4</v>
      </c>
      <c r="D4093" s="8" t="s">
        <v>2153</v>
      </c>
      <c r="E4093" s="8" t="s">
        <v>13822</v>
      </c>
      <c r="F4093" s="8" t="str">
        <f>VLOOKUP(E4093,'DANH MỤC'!$F:$G,2,0)</f>
        <v>Nhóm 1</v>
      </c>
      <c r="G4093" s="8" t="s">
        <v>6671</v>
      </c>
      <c r="H4093" t="str">
        <f>VLOOKUP(G4093,'DANH MỤC'!$I:$K,2,0)</f>
        <v>KH 0638</v>
      </c>
      <c r="I4093" t="str">
        <f>VLOOKUP(G4093,'DANH MỤC'!$I:$K,3,0)</f>
        <v>Vĩnh Long</v>
      </c>
      <c r="J4093" s="8" t="s">
        <v>14</v>
      </c>
      <c r="K4093" t="str">
        <f>VLOOKUP(J4093,'DANH MỤC'!$A$1:$B$19,2,0)</f>
        <v>Sản phẩm 0004</v>
      </c>
      <c r="L4093" t="s">
        <v>15</v>
      </c>
      <c r="M4093">
        <v>1</v>
      </c>
      <c r="N4093" s="3">
        <f>IF(LEFT(K4093,1)="S",VLOOKUP(K4093,'DANH MỤC'!$B:$D,2,0),VLOOKUP(K4093,'DANH MỤC'!$B:$D,3,0))</f>
        <v>3500000</v>
      </c>
      <c r="O4093">
        <v>5</v>
      </c>
      <c r="P4093" s="3">
        <f>N4093*O4093%*CSDL[[#This Row],[SỐ LƯỢNG]]</f>
        <v>175000</v>
      </c>
      <c r="Q4093" s="3">
        <f t="shared" si="1923"/>
        <v>3325000</v>
      </c>
    </row>
    <row r="4094" spans="1:17" x14ac:dyDescent="0.3">
      <c r="A4094" s="23" t="s">
        <v>1978</v>
      </c>
      <c r="B4094" s="8" t="s">
        <v>1978</v>
      </c>
      <c r="C4094" s="8">
        <v>4</v>
      </c>
      <c r="D4094" s="8" t="s">
        <v>2154</v>
      </c>
      <c r="E4094" s="8" t="s">
        <v>13823</v>
      </c>
      <c r="F4094" s="8" t="str">
        <f>VLOOKUP(E4094,'DANH MỤC'!$F:$G,2,0)</f>
        <v>Nhóm 1</v>
      </c>
      <c r="G4094" s="8" t="s">
        <v>7686</v>
      </c>
      <c r="H4094" t="str">
        <f>VLOOKUP(G4094,'DANH MỤC'!$I:$K,2,0)</f>
        <v>KH 1680</v>
      </c>
      <c r="I4094" t="str">
        <f>VLOOKUP(G4094,'DANH MỤC'!$I:$K,3,0)</f>
        <v>Long An</v>
      </c>
      <c r="J4094" s="8" t="s">
        <v>5939</v>
      </c>
      <c r="K4094" t="str">
        <f>VLOOKUP(J4094,'DANH MỤC'!$A$1:$B$19,2,0)</f>
        <v>Sản phẩm 0001</v>
      </c>
      <c r="L4094" t="s">
        <v>15</v>
      </c>
      <c r="M4094">
        <v>3</v>
      </c>
      <c r="N4094" s="3">
        <f>IF(LEFT(K4094,1)="S",VLOOKUP(K4094,'DANH MỤC'!$B:$D,2,0),VLOOKUP(K4094,'DANH MỤC'!$B:$D,3,0))</f>
        <v>3000000</v>
      </c>
      <c r="O4094">
        <v>0</v>
      </c>
      <c r="P4094" s="3">
        <f>N4094*O4094%*CSDL[[#This Row],[SỐ LƯỢNG]]</f>
        <v>0</v>
      </c>
      <c r="Q4094" s="3">
        <f t="shared" si="1923"/>
        <v>9000000</v>
      </c>
    </row>
    <row r="4095" spans="1:17" x14ac:dyDescent="0.3">
      <c r="A4095" s="23" t="str">
        <f t="shared" ref="A4095:A4097" si="1954">A4094</f>
        <v>25/04/2019</v>
      </c>
      <c r="B4095" s="8" t="str">
        <f t="shared" ref="B4095:B4097" si="1955">B4094</f>
        <v>25/04/2019</v>
      </c>
      <c r="C4095" s="8">
        <v>4</v>
      </c>
      <c r="D4095" s="8" t="str">
        <f t="shared" ref="D4095:D4097" si="1956">D4094</f>
        <v>DH12998</v>
      </c>
      <c r="E4095" s="8" t="str">
        <f t="shared" ref="E4095:E4097" si="1957">E4094</f>
        <v>giang.nguyen</v>
      </c>
      <c r="F4095" s="8" t="str">
        <f>VLOOKUP(E4095,'DANH MỤC'!$F:$G,2,0)</f>
        <v>Nhóm 1</v>
      </c>
      <c r="G4095" s="8" t="str">
        <f t="shared" ref="G4095:G4097" si="1958">G4094</f>
        <v>KH1680</v>
      </c>
      <c r="H4095" t="str">
        <f>VLOOKUP(G4095,'DANH MỤC'!$I:$K,2,0)</f>
        <v>KH 1680</v>
      </c>
      <c r="I4095" t="str">
        <f>VLOOKUP(G4095,'DANH MỤC'!$I:$K,3,0)</f>
        <v>Long An</v>
      </c>
      <c r="J4095" s="8" t="s">
        <v>5946</v>
      </c>
      <c r="K4095" t="str">
        <f>VLOOKUP(J4095,'DANH MỤC'!$A$1:$B$19,2,0)</f>
        <v>Hàng tặng 0003</v>
      </c>
      <c r="L4095" t="s">
        <v>46</v>
      </c>
      <c r="M4095">
        <v>1</v>
      </c>
      <c r="N4095" s="3">
        <f>IF(LEFT(K4095,1)="S",VLOOKUP(K4095,'DANH MỤC'!$B:$D,2,0),VLOOKUP(K4095,'DANH MỤC'!$B:$D,3,0))</f>
        <v>300000</v>
      </c>
      <c r="O4095">
        <v>0</v>
      </c>
      <c r="P4095" s="3">
        <f>N4095*O4095%*CSDL[[#This Row],[SỐ LƯỢNG]]</f>
        <v>0</v>
      </c>
      <c r="Q4095" s="3">
        <f t="shared" si="1923"/>
        <v>300000</v>
      </c>
    </row>
    <row r="4096" spans="1:17" x14ac:dyDescent="0.3">
      <c r="A4096" s="23" t="str">
        <f t="shared" si="1954"/>
        <v>25/04/2019</v>
      </c>
      <c r="B4096" s="8" t="str">
        <f t="shared" si="1955"/>
        <v>25/04/2019</v>
      </c>
      <c r="C4096" s="8">
        <v>4</v>
      </c>
      <c r="D4096" s="8" t="str">
        <f t="shared" si="1956"/>
        <v>DH12998</v>
      </c>
      <c r="E4096" s="8" t="str">
        <f t="shared" si="1957"/>
        <v>giang.nguyen</v>
      </c>
      <c r="F4096" s="8" t="str">
        <f>VLOOKUP(E4096,'DANH MỤC'!$F:$G,2,0)</f>
        <v>Nhóm 1</v>
      </c>
      <c r="G4096" s="8" t="str">
        <f t="shared" si="1958"/>
        <v>KH1680</v>
      </c>
      <c r="H4096" t="str">
        <f>VLOOKUP(G4096,'DANH MỤC'!$I:$K,2,0)</f>
        <v>KH 1680</v>
      </c>
      <c r="I4096" t="str">
        <f>VLOOKUP(G4096,'DANH MỤC'!$I:$K,3,0)</f>
        <v>Long An</v>
      </c>
      <c r="J4096" s="8" t="s">
        <v>5944</v>
      </c>
      <c r="K4096" t="str">
        <f>VLOOKUP(J4096,'DANH MỤC'!$A$1:$B$19,2,0)</f>
        <v>Hàng tặng 0001</v>
      </c>
      <c r="L4096" t="s">
        <v>24</v>
      </c>
      <c r="M4096">
        <v>2</v>
      </c>
      <c r="N4096" s="3">
        <f>IF(LEFT(K4096,1)="S",VLOOKUP(K4096,'DANH MỤC'!$B:$D,2,0),VLOOKUP(K4096,'DANH MỤC'!$B:$D,3,0))</f>
        <v>200000</v>
      </c>
      <c r="O4096">
        <v>100</v>
      </c>
      <c r="P4096" s="3">
        <f>N4096*O4096%*CSDL[[#This Row],[SỐ LƯỢNG]]</f>
        <v>400000</v>
      </c>
      <c r="Q4096" s="3">
        <f t="shared" si="1923"/>
        <v>0</v>
      </c>
    </row>
    <row r="4097" spans="1:17" x14ac:dyDescent="0.3">
      <c r="A4097" s="23" t="str">
        <f t="shared" si="1954"/>
        <v>25/04/2019</v>
      </c>
      <c r="B4097" s="8" t="str">
        <f t="shared" si="1955"/>
        <v>25/04/2019</v>
      </c>
      <c r="C4097" s="8">
        <v>4</v>
      </c>
      <c r="D4097" s="8" t="str">
        <f t="shared" si="1956"/>
        <v>DH12998</v>
      </c>
      <c r="E4097" s="8" t="str">
        <f t="shared" si="1957"/>
        <v>giang.nguyen</v>
      </c>
      <c r="F4097" s="8" t="str">
        <f>VLOOKUP(E4097,'DANH MỤC'!$F:$G,2,0)</f>
        <v>Nhóm 1</v>
      </c>
      <c r="G4097" s="8" t="str">
        <f t="shared" si="1958"/>
        <v>KH1680</v>
      </c>
      <c r="H4097" t="str">
        <f>VLOOKUP(G4097,'DANH MỤC'!$I:$K,2,0)</f>
        <v>KH 1680</v>
      </c>
      <c r="I4097" t="str">
        <f>VLOOKUP(G4097,'DANH MỤC'!$I:$K,3,0)</f>
        <v>Long An</v>
      </c>
      <c r="J4097" s="8" t="s">
        <v>5948</v>
      </c>
      <c r="K4097" t="str">
        <f>VLOOKUP(J4097,'DANH MỤC'!$A$1:$B$19,2,0)</f>
        <v>Hàng tặng 0005</v>
      </c>
      <c r="L4097" t="s">
        <v>51</v>
      </c>
      <c r="M4097">
        <v>1</v>
      </c>
      <c r="N4097" s="3">
        <f>IF(LEFT(K4097,1)="S",VLOOKUP(K4097,'DANH MỤC'!$B:$D,2,0),VLOOKUP(K4097,'DANH MỤC'!$B:$D,3,0))</f>
        <v>300000</v>
      </c>
      <c r="O4097">
        <v>0</v>
      </c>
      <c r="P4097" s="3">
        <f>N4097*O4097%*CSDL[[#This Row],[SỐ LƯỢNG]]</f>
        <v>0</v>
      </c>
      <c r="Q4097" s="3">
        <f t="shared" si="1923"/>
        <v>300000</v>
      </c>
    </row>
    <row r="4098" spans="1:17" x14ac:dyDescent="0.3">
      <c r="A4098" s="23" t="s">
        <v>1978</v>
      </c>
      <c r="B4098" s="8" t="s">
        <v>1978</v>
      </c>
      <c r="C4098" s="8">
        <v>4</v>
      </c>
      <c r="D4098" s="8" t="s">
        <v>2155</v>
      </c>
      <c r="E4098" s="8" t="s">
        <v>13823</v>
      </c>
      <c r="F4098" s="8" t="str">
        <f>VLOOKUP(E4098,'DANH MỤC'!$F:$G,2,0)</f>
        <v>Nhóm 1</v>
      </c>
      <c r="G4098" s="8" t="s">
        <v>7687</v>
      </c>
      <c r="H4098" t="str">
        <f>VLOOKUP(G4098,'DANH MỤC'!$I:$K,2,0)</f>
        <v>KH 1681</v>
      </c>
      <c r="I4098" t="str">
        <f>VLOOKUP(G4098,'DANH MỤC'!$I:$K,3,0)</f>
        <v>Quảng Ninh</v>
      </c>
      <c r="J4098" s="8" t="s">
        <v>5939</v>
      </c>
      <c r="K4098" t="str">
        <f>VLOOKUP(J4098,'DANH MỤC'!$A$1:$B$19,2,0)</f>
        <v>Sản phẩm 0001</v>
      </c>
      <c r="L4098" t="s">
        <v>15</v>
      </c>
      <c r="M4098">
        <v>1</v>
      </c>
      <c r="N4098" s="3">
        <f>IF(LEFT(K4098,1)="S",VLOOKUP(K4098,'DANH MỤC'!$B:$D,2,0),VLOOKUP(K4098,'DANH MỤC'!$B:$D,3,0))</f>
        <v>3000000</v>
      </c>
      <c r="O4098">
        <v>0</v>
      </c>
      <c r="P4098" s="3">
        <f>N4098*O4098%*CSDL[[#This Row],[SỐ LƯỢNG]]</f>
        <v>0</v>
      </c>
      <c r="Q4098" s="3">
        <f t="shared" si="1923"/>
        <v>3000000</v>
      </c>
    </row>
    <row r="4099" spans="1:17" x14ac:dyDescent="0.3">
      <c r="A4099" s="23" t="str">
        <f>A4098</f>
        <v>25/04/2019</v>
      </c>
      <c r="B4099" s="8" t="str">
        <f>B4098</f>
        <v>25/04/2019</v>
      </c>
      <c r="C4099" s="8">
        <v>4</v>
      </c>
      <c r="D4099" s="8" t="str">
        <f>D4098</f>
        <v>DH12997</v>
      </c>
      <c r="E4099" s="8" t="str">
        <f>E4098</f>
        <v>giang.nguyen</v>
      </c>
      <c r="F4099" s="8" t="str">
        <f>VLOOKUP(E4099,'DANH MỤC'!$F:$G,2,0)</f>
        <v>Nhóm 1</v>
      </c>
      <c r="G4099" s="8" t="str">
        <f>G4098</f>
        <v>KH1681</v>
      </c>
      <c r="H4099" t="str">
        <f>VLOOKUP(G4099,'DANH MỤC'!$I:$K,2,0)</f>
        <v>KH 1681</v>
      </c>
      <c r="I4099" t="str">
        <f>VLOOKUP(G4099,'DANH MỤC'!$I:$K,3,0)</f>
        <v>Quảng Ninh</v>
      </c>
      <c r="J4099" s="8" t="s">
        <v>5944</v>
      </c>
      <c r="K4099" t="str">
        <f>VLOOKUP(J4099,'DANH MỤC'!$A$1:$B$19,2,0)</f>
        <v>Hàng tặng 0001</v>
      </c>
      <c r="L4099" t="s">
        <v>24</v>
      </c>
      <c r="M4099">
        <v>2</v>
      </c>
      <c r="N4099" s="3">
        <f>IF(LEFT(K4099,1)="S",VLOOKUP(K4099,'DANH MỤC'!$B:$D,2,0),VLOOKUP(K4099,'DANH MỤC'!$B:$D,3,0))</f>
        <v>200000</v>
      </c>
      <c r="O4099">
        <v>100</v>
      </c>
      <c r="P4099" s="3">
        <f>N4099*O4099%*CSDL[[#This Row],[SỐ LƯỢNG]]</f>
        <v>400000</v>
      </c>
      <c r="Q4099" s="3">
        <f t="shared" ref="Q4099:Q4162" si="1959">N4099*M4099-P4099</f>
        <v>0</v>
      </c>
    </row>
    <row r="4100" spans="1:17" x14ac:dyDescent="0.3">
      <c r="A4100" s="23" t="s">
        <v>1978</v>
      </c>
      <c r="B4100" s="8" t="s">
        <v>1978</v>
      </c>
      <c r="C4100" s="8">
        <v>4</v>
      </c>
      <c r="D4100" s="8" t="s">
        <v>2156</v>
      </c>
      <c r="E4100" s="8" t="s">
        <v>13816</v>
      </c>
      <c r="F4100" s="8" t="str">
        <f>VLOOKUP(E4100,'DANH MỤC'!$F:$G,2,0)</f>
        <v>Nhóm 1</v>
      </c>
      <c r="G4100" s="8" t="s">
        <v>7688</v>
      </c>
      <c r="H4100" t="str">
        <f>VLOOKUP(G4100,'DANH MỤC'!$I:$K,2,0)</f>
        <v>KH 1682</v>
      </c>
      <c r="I4100" t="str">
        <f>VLOOKUP(G4100,'DANH MỤC'!$I:$K,3,0)</f>
        <v>Lai Châu</v>
      </c>
      <c r="J4100" s="8" t="s">
        <v>19</v>
      </c>
      <c r="K4100" t="str">
        <f>VLOOKUP(J4100,'DANH MỤC'!$A$1:$B$19,2,0)</f>
        <v>Sản phẩm 0003</v>
      </c>
      <c r="L4100" t="s">
        <v>15</v>
      </c>
      <c r="M4100">
        <v>1</v>
      </c>
      <c r="N4100" s="3">
        <f>IF(LEFT(K4100,1)="S",VLOOKUP(K4100,'DANH MỤC'!$B:$D,2,0),VLOOKUP(K4100,'DANH MỤC'!$B:$D,3,0))</f>
        <v>2500000</v>
      </c>
      <c r="O4100">
        <v>0</v>
      </c>
      <c r="P4100" s="3">
        <f>N4100*O4100%*CSDL[[#This Row],[SỐ LƯỢNG]]</f>
        <v>0</v>
      </c>
      <c r="Q4100" s="3">
        <f t="shared" si="1959"/>
        <v>2500000</v>
      </c>
    </row>
    <row r="4101" spans="1:17" x14ac:dyDescent="0.3">
      <c r="A4101" s="23" t="str">
        <f t="shared" ref="A4101:A4103" si="1960">A4100</f>
        <v>25/04/2019</v>
      </c>
      <c r="B4101" s="8" t="str">
        <f t="shared" ref="B4101:B4103" si="1961">B4100</f>
        <v>25/04/2019</v>
      </c>
      <c r="C4101" s="8">
        <v>4</v>
      </c>
      <c r="D4101" s="8" t="str">
        <f t="shared" ref="D4101:D4103" si="1962">D4100</f>
        <v>DH12996</v>
      </c>
      <c r="E4101" s="8" t="str">
        <f t="shared" ref="E4101:E4103" si="1963">E4100</f>
        <v>luyen.dam</v>
      </c>
      <c r="F4101" s="8" t="str">
        <f>VLOOKUP(E4101,'DANH MỤC'!$F:$G,2,0)</f>
        <v>Nhóm 1</v>
      </c>
      <c r="G4101" s="8" t="str">
        <f t="shared" ref="G4101:G4103" si="1964">G4100</f>
        <v>KH1682</v>
      </c>
      <c r="H4101" t="str">
        <f>VLOOKUP(G4101,'DANH MỤC'!$I:$K,2,0)</f>
        <v>KH 1682</v>
      </c>
      <c r="I4101" t="str">
        <f>VLOOKUP(G4101,'DANH MỤC'!$I:$K,3,0)</f>
        <v>Lai Châu</v>
      </c>
      <c r="J4101" s="8" t="s">
        <v>14</v>
      </c>
      <c r="K4101" t="str">
        <f>VLOOKUP(J4101,'DANH MỤC'!$A$1:$B$19,2,0)</f>
        <v>Sản phẩm 0004</v>
      </c>
      <c r="L4101" t="s">
        <v>15</v>
      </c>
      <c r="M4101">
        <v>1</v>
      </c>
      <c r="N4101" s="3">
        <f>IF(LEFT(K4101,1)="S",VLOOKUP(K4101,'DANH MỤC'!$B:$D,2,0),VLOOKUP(K4101,'DANH MỤC'!$B:$D,3,0))</f>
        <v>3500000</v>
      </c>
      <c r="O4101">
        <v>0</v>
      </c>
      <c r="P4101" s="3">
        <f>N4101*O4101%*CSDL[[#This Row],[SỐ LƯỢNG]]</f>
        <v>0</v>
      </c>
      <c r="Q4101" s="3">
        <f t="shared" si="1959"/>
        <v>3500000</v>
      </c>
    </row>
    <row r="4102" spans="1:17" x14ac:dyDescent="0.3">
      <c r="A4102" s="23" t="str">
        <f t="shared" si="1960"/>
        <v>25/04/2019</v>
      </c>
      <c r="B4102" s="8" t="str">
        <f t="shared" si="1961"/>
        <v>25/04/2019</v>
      </c>
      <c r="C4102" s="8">
        <v>4</v>
      </c>
      <c r="D4102" s="8" t="str">
        <f t="shared" si="1962"/>
        <v>DH12996</v>
      </c>
      <c r="E4102" s="8" t="str">
        <f t="shared" si="1963"/>
        <v>luyen.dam</v>
      </c>
      <c r="F4102" s="8" t="str">
        <f>VLOOKUP(E4102,'DANH MỤC'!$F:$G,2,0)</f>
        <v>Nhóm 1</v>
      </c>
      <c r="G4102" s="8" t="str">
        <f t="shared" si="1964"/>
        <v>KH1682</v>
      </c>
      <c r="H4102" t="str">
        <f>VLOOKUP(G4102,'DANH MỤC'!$I:$K,2,0)</f>
        <v>KH 1682</v>
      </c>
      <c r="I4102" t="str">
        <f>VLOOKUP(G4102,'DANH MỤC'!$I:$K,3,0)</f>
        <v>Lai Châu</v>
      </c>
      <c r="J4102" s="8" t="s">
        <v>5948</v>
      </c>
      <c r="K4102" t="str">
        <f>VLOOKUP(J4102,'DANH MỤC'!$A$1:$B$19,2,0)</f>
        <v>Hàng tặng 0005</v>
      </c>
      <c r="L4102" t="s">
        <v>51</v>
      </c>
      <c r="M4102">
        <v>1</v>
      </c>
      <c r="N4102" s="3">
        <f>IF(LEFT(K4102,1)="S",VLOOKUP(K4102,'DANH MỤC'!$B:$D,2,0),VLOOKUP(K4102,'DANH MỤC'!$B:$D,3,0))</f>
        <v>300000</v>
      </c>
      <c r="O4102">
        <v>0</v>
      </c>
      <c r="P4102" s="3">
        <f>N4102*O4102%*CSDL[[#This Row],[SỐ LƯỢNG]]</f>
        <v>0</v>
      </c>
      <c r="Q4102" s="3">
        <f t="shared" si="1959"/>
        <v>300000</v>
      </c>
    </row>
    <row r="4103" spans="1:17" x14ac:dyDescent="0.3">
      <c r="A4103" s="23" t="str">
        <f t="shared" si="1960"/>
        <v>25/04/2019</v>
      </c>
      <c r="B4103" s="8" t="str">
        <f t="shared" si="1961"/>
        <v>25/04/2019</v>
      </c>
      <c r="C4103" s="8">
        <v>4</v>
      </c>
      <c r="D4103" s="8" t="str">
        <f t="shared" si="1962"/>
        <v>DH12996</v>
      </c>
      <c r="E4103" s="8" t="str">
        <f t="shared" si="1963"/>
        <v>luyen.dam</v>
      </c>
      <c r="F4103" s="8" t="str">
        <f>VLOOKUP(E4103,'DANH MỤC'!$F:$G,2,0)</f>
        <v>Nhóm 1</v>
      </c>
      <c r="G4103" s="8" t="str">
        <f t="shared" si="1964"/>
        <v>KH1682</v>
      </c>
      <c r="H4103" t="str">
        <f>VLOOKUP(G4103,'DANH MỤC'!$I:$K,2,0)</f>
        <v>KH 1682</v>
      </c>
      <c r="I4103" t="str">
        <f>VLOOKUP(G4103,'DANH MỤC'!$I:$K,3,0)</f>
        <v>Lai Châu</v>
      </c>
      <c r="J4103" s="8" t="s">
        <v>5946</v>
      </c>
      <c r="K4103" t="str">
        <f>VLOOKUP(J4103,'DANH MỤC'!$A$1:$B$19,2,0)</f>
        <v>Hàng tặng 0003</v>
      </c>
      <c r="L4103" t="s">
        <v>46</v>
      </c>
      <c r="M4103">
        <v>1</v>
      </c>
      <c r="N4103" s="3">
        <f>IF(LEFT(K4103,1)="S",VLOOKUP(K4103,'DANH MỤC'!$B:$D,2,0),VLOOKUP(K4103,'DANH MỤC'!$B:$D,3,0))</f>
        <v>300000</v>
      </c>
      <c r="O4103">
        <v>0</v>
      </c>
      <c r="P4103" s="3">
        <f>N4103*O4103%*CSDL[[#This Row],[SỐ LƯỢNG]]</f>
        <v>0</v>
      </c>
      <c r="Q4103" s="3">
        <f t="shared" si="1959"/>
        <v>300000</v>
      </c>
    </row>
    <row r="4104" spans="1:17" x14ac:dyDescent="0.3">
      <c r="A4104" s="23" t="s">
        <v>1978</v>
      </c>
      <c r="B4104" s="8" t="s">
        <v>1978</v>
      </c>
      <c r="C4104" s="8">
        <v>4</v>
      </c>
      <c r="D4104" s="8" t="s">
        <v>2157</v>
      </c>
      <c r="E4104" s="8" t="s">
        <v>13819</v>
      </c>
      <c r="F4104" s="8" t="str">
        <f>VLOOKUP(E4104,'DANH MỤC'!$F:$G,2,0)</f>
        <v>Nhóm 1</v>
      </c>
      <c r="G4104" s="8" t="s">
        <v>7689</v>
      </c>
      <c r="H4104" t="str">
        <f>VLOOKUP(G4104,'DANH MỤC'!$I:$K,2,0)</f>
        <v>KH 1683</v>
      </c>
      <c r="I4104" t="str">
        <f>VLOOKUP(G4104,'DANH MỤC'!$I:$K,3,0)</f>
        <v>Bình Dương</v>
      </c>
      <c r="J4104" s="8" t="s">
        <v>5939</v>
      </c>
      <c r="K4104" t="str">
        <f>VLOOKUP(J4104,'DANH MỤC'!$A$1:$B$19,2,0)</f>
        <v>Sản phẩm 0001</v>
      </c>
      <c r="L4104" t="s">
        <v>15</v>
      </c>
      <c r="M4104">
        <v>1</v>
      </c>
      <c r="N4104" s="3">
        <f>IF(LEFT(K4104,1)="S",VLOOKUP(K4104,'DANH MỤC'!$B:$D,2,0),VLOOKUP(K4104,'DANH MỤC'!$B:$D,3,0))</f>
        <v>3000000</v>
      </c>
      <c r="O4104">
        <v>10</v>
      </c>
      <c r="P4104" s="3">
        <f>N4104*O4104%*CSDL[[#This Row],[SỐ LƯỢNG]]</f>
        <v>300000</v>
      </c>
      <c r="Q4104" s="3">
        <f t="shared" si="1959"/>
        <v>2700000</v>
      </c>
    </row>
    <row r="4105" spans="1:17" x14ac:dyDescent="0.3">
      <c r="A4105" s="23" t="s">
        <v>1978</v>
      </c>
      <c r="B4105" s="8" t="s">
        <v>1978</v>
      </c>
      <c r="C4105" s="8">
        <v>4</v>
      </c>
      <c r="D4105" s="8" t="s">
        <v>2158</v>
      </c>
      <c r="E4105" s="8" t="s">
        <v>13816</v>
      </c>
      <c r="F4105" s="8" t="str">
        <f>VLOOKUP(E4105,'DANH MỤC'!$F:$G,2,0)</f>
        <v>Nhóm 1</v>
      </c>
      <c r="G4105" s="8" t="s">
        <v>7690</v>
      </c>
      <c r="H4105" t="str">
        <f>VLOOKUP(G4105,'DANH MỤC'!$I:$K,2,0)</f>
        <v>KH 1684</v>
      </c>
      <c r="I4105" t="str">
        <f>VLOOKUP(G4105,'DANH MỤC'!$I:$K,3,0)</f>
        <v>Kon Tum</v>
      </c>
      <c r="J4105" s="8" t="s">
        <v>5939</v>
      </c>
      <c r="K4105" t="str">
        <f>VLOOKUP(J4105,'DANH MỤC'!$A$1:$B$19,2,0)</f>
        <v>Sản phẩm 0001</v>
      </c>
      <c r="L4105" t="s">
        <v>15</v>
      </c>
      <c r="M4105">
        <v>1</v>
      </c>
      <c r="N4105" s="3">
        <f>IF(LEFT(K4105,1)="S",VLOOKUP(K4105,'DANH MỤC'!$B:$D,2,0),VLOOKUP(K4105,'DANH MỤC'!$B:$D,3,0))</f>
        <v>3000000</v>
      </c>
      <c r="O4105">
        <v>0</v>
      </c>
      <c r="P4105" s="3">
        <f>N4105*O4105%*CSDL[[#This Row],[SỐ LƯỢNG]]</f>
        <v>0</v>
      </c>
      <c r="Q4105" s="3">
        <f t="shared" si="1959"/>
        <v>3000000</v>
      </c>
    </row>
    <row r="4106" spans="1:17" x14ac:dyDescent="0.3">
      <c r="A4106" s="23" t="str">
        <f t="shared" ref="A4106:A4108" si="1965">A4105</f>
        <v>25/04/2019</v>
      </c>
      <c r="B4106" s="8" t="str">
        <f t="shared" ref="B4106:B4108" si="1966">B4105</f>
        <v>25/04/2019</v>
      </c>
      <c r="C4106" s="8">
        <v>4</v>
      </c>
      <c r="D4106" s="8" t="str">
        <f t="shared" ref="D4106:D4108" si="1967">D4105</f>
        <v>DH12993</v>
      </c>
      <c r="E4106" s="8" t="str">
        <f t="shared" ref="E4106:E4108" si="1968">E4105</f>
        <v>luyen.dam</v>
      </c>
      <c r="F4106" s="8" t="str">
        <f>VLOOKUP(E4106,'DANH MỤC'!$F:$G,2,0)</f>
        <v>Nhóm 1</v>
      </c>
      <c r="G4106" s="8" t="str">
        <f t="shared" ref="G4106:G4108" si="1969">G4105</f>
        <v>KH1684</v>
      </c>
      <c r="H4106" t="str">
        <f>VLOOKUP(G4106,'DANH MỤC'!$I:$K,2,0)</f>
        <v>KH 1684</v>
      </c>
      <c r="I4106" t="str">
        <f>VLOOKUP(G4106,'DANH MỤC'!$I:$K,3,0)</f>
        <v>Kon Tum</v>
      </c>
      <c r="J4106" s="8" t="s">
        <v>5940</v>
      </c>
      <c r="K4106" t="str">
        <f>VLOOKUP(J4106,'DANH MỤC'!$A$1:$B$19,2,0)</f>
        <v>Sản phẩm 0002</v>
      </c>
      <c r="L4106" t="s">
        <v>15</v>
      </c>
      <c r="M4106">
        <v>1</v>
      </c>
      <c r="N4106" s="3">
        <f>IF(LEFT(K4106,1)="S",VLOOKUP(K4106,'DANH MỤC'!$B:$D,2,0),VLOOKUP(K4106,'DANH MỤC'!$B:$D,3,0))</f>
        <v>2000000</v>
      </c>
      <c r="O4106">
        <v>0</v>
      </c>
      <c r="P4106" s="3">
        <f>N4106*O4106%*CSDL[[#This Row],[SỐ LƯỢNG]]</f>
        <v>0</v>
      </c>
      <c r="Q4106" s="3">
        <f t="shared" si="1959"/>
        <v>2000000</v>
      </c>
    </row>
    <row r="4107" spans="1:17" x14ac:dyDescent="0.3">
      <c r="A4107" s="23" t="str">
        <f t="shared" si="1965"/>
        <v>25/04/2019</v>
      </c>
      <c r="B4107" s="8" t="str">
        <f t="shared" si="1966"/>
        <v>25/04/2019</v>
      </c>
      <c r="C4107" s="8">
        <v>4</v>
      </c>
      <c r="D4107" s="8" t="str">
        <f t="shared" si="1967"/>
        <v>DH12993</v>
      </c>
      <c r="E4107" s="8" t="str">
        <f t="shared" si="1968"/>
        <v>luyen.dam</v>
      </c>
      <c r="F4107" s="8" t="str">
        <f>VLOOKUP(E4107,'DANH MỤC'!$F:$G,2,0)</f>
        <v>Nhóm 1</v>
      </c>
      <c r="G4107" s="8" t="str">
        <f t="shared" si="1969"/>
        <v>KH1684</v>
      </c>
      <c r="H4107" t="str">
        <f>VLOOKUP(G4107,'DANH MỤC'!$I:$K,2,0)</f>
        <v>KH 1684</v>
      </c>
      <c r="I4107" t="str">
        <f>VLOOKUP(G4107,'DANH MỤC'!$I:$K,3,0)</f>
        <v>Kon Tum</v>
      </c>
      <c r="J4107" s="8" t="s">
        <v>5948</v>
      </c>
      <c r="K4107" t="str">
        <f>VLOOKUP(J4107,'DANH MỤC'!$A$1:$B$19,2,0)</f>
        <v>Hàng tặng 0005</v>
      </c>
      <c r="L4107" t="s">
        <v>51</v>
      </c>
      <c r="M4107">
        <v>1</v>
      </c>
      <c r="N4107" s="3">
        <f>IF(LEFT(K4107,1)="S",VLOOKUP(K4107,'DANH MỤC'!$B:$D,2,0),VLOOKUP(K4107,'DANH MỤC'!$B:$D,3,0))</f>
        <v>300000</v>
      </c>
      <c r="O4107">
        <v>0</v>
      </c>
      <c r="P4107" s="3">
        <f>N4107*O4107%*CSDL[[#This Row],[SỐ LƯỢNG]]</f>
        <v>0</v>
      </c>
      <c r="Q4107" s="3">
        <f t="shared" si="1959"/>
        <v>300000</v>
      </c>
    </row>
    <row r="4108" spans="1:17" x14ac:dyDescent="0.3">
      <c r="A4108" s="23" t="str">
        <f t="shared" si="1965"/>
        <v>25/04/2019</v>
      </c>
      <c r="B4108" s="8" t="str">
        <f t="shared" si="1966"/>
        <v>25/04/2019</v>
      </c>
      <c r="C4108" s="8">
        <v>4</v>
      </c>
      <c r="D4108" s="8" t="str">
        <f t="shared" si="1967"/>
        <v>DH12993</v>
      </c>
      <c r="E4108" s="8" t="str">
        <f t="shared" si="1968"/>
        <v>luyen.dam</v>
      </c>
      <c r="F4108" s="8" t="str">
        <f>VLOOKUP(E4108,'DANH MỤC'!$F:$G,2,0)</f>
        <v>Nhóm 1</v>
      </c>
      <c r="G4108" s="8" t="str">
        <f t="shared" si="1969"/>
        <v>KH1684</v>
      </c>
      <c r="H4108" t="str">
        <f>VLOOKUP(G4108,'DANH MỤC'!$I:$K,2,0)</f>
        <v>KH 1684</v>
      </c>
      <c r="I4108" t="str">
        <f>VLOOKUP(G4108,'DANH MỤC'!$I:$K,3,0)</f>
        <v>Kon Tum</v>
      </c>
      <c r="J4108" s="8" t="s">
        <v>5946</v>
      </c>
      <c r="K4108" t="str">
        <f>VLOOKUP(J4108,'DANH MỤC'!$A$1:$B$19,2,0)</f>
        <v>Hàng tặng 0003</v>
      </c>
      <c r="L4108" t="s">
        <v>46</v>
      </c>
      <c r="M4108">
        <v>1</v>
      </c>
      <c r="N4108" s="3">
        <f>IF(LEFT(K4108,1)="S",VLOOKUP(K4108,'DANH MỤC'!$B:$D,2,0),VLOOKUP(K4108,'DANH MỤC'!$B:$D,3,0))</f>
        <v>300000</v>
      </c>
      <c r="O4108">
        <v>0</v>
      </c>
      <c r="P4108" s="3">
        <f>N4108*O4108%*CSDL[[#This Row],[SỐ LƯỢNG]]</f>
        <v>0</v>
      </c>
      <c r="Q4108" s="3">
        <f t="shared" si="1959"/>
        <v>300000</v>
      </c>
    </row>
    <row r="4109" spans="1:17" x14ac:dyDescent="0.3">
      <c r="A4109" s="23" t="s">
        <v>1978</v>
      </c>
      <c r="B4109" s="8" t="s">
        <v>1978</v>
      </c>
      <c r="C4109" s="8">
        <v>4</v>
      </c>
      <c r="D4109" s="8" t="s">
        <v>2159</v>
      </c>
      <c r="E4109" s="8" t="s">
        <v>13822</v>
      </c>
      <c r="F4109" s="8" t="str">
        <f>VLOOKUP(E4109,'DANH MỤC'!$F:$G,2,0)</f>
        <v>Nhóm 1</v>
      </c>
      <c r="G4109" s="8" t="s">
        <v>7691</v>
      </c>
      <c r="H4109" t="str">
        <f>VLOOKUP(G4109,'DANH MỤC'!$I:$K,2,0)</f>
        <v>KH 1685</v>
      </c>
      <c r="I4109" t="str">
        <f>VLOOKUP(G4109,'DANH MỤC'!$I:$K,3,0)</f>
        <v>Hưng Yên</v>
      </c>
      <c r="J4109" s="8" t="s">
        <v>5939</v>
      </c>
      <c r="K4109" t="str">
        <f>VLOOKUP(J4109,'DANH MỤC'!$A$1:$B$19,2,0)</f>
        <v>Sản phẩm 0001</v>
      </c>
      <c r="L4109" t="s">
        <v>15</v>
      </c>
      <c r="M4109">
        <v>1</v>
      </c>
      <c r="N4109" s="3">
        <f>IF(LEFT(K4109,1)="S",VLOOKUP(K4109,'DANH MỤC'!$B:$D,2,0),VLOOKUP(K4109,'DANH MỤC'!$B:$D,3,0))</f>
        <v>3000000</v>
      </c>
      <c r="O4109">
        <v>0</v>
      </c>
      <c r="P4109" s="3">
        <f>N4109*O4109%*CSDL[[#This Row],[SỐ LƯỢNG]]</f>
        <v>0</v>
      </c>
      <c r="Q4109" s="3">
        <f t="shared" si="1959"/>
        <v>3000000</v>
      </c>
    </row>
    <row r="4110" spans="1:17" x14ac:dyDescent="0.3">
      <c r="A4110" s="23" t="str">
        <f>A4109</f>
        <v>25/04/2019</v>
      </c>
      <c r="B4110" s="8" t="str">
        <f>B4109</f>
        <v>25/04/2019</v>
      </c>
      <c r="C4110" s="8">
        <v>4</v>
      </c>
      <c r="D4110" s="8" t="str">
        <f>D4109</f>
        <v>DH12992</v>
      </c>
      <c r="E4110" s="8" t="str">
        <f>E4109</f>
        <v>anh.hong</v>
      </c>
      <c r="F4110" s="8" t="str">
        <f>VLOOKUP(E4110,'DANH MỤC'!$F:$G,2,0)</f>
        <v>Nhóm 1</v>
      </c>
      <c r="G4110" s="8" t="str">
        <f>G4109</f>
        <v>KH1685</v>
      </c>
      <c r="H4110" t="str">
        <f>VLOOKUP(G4110,'DANH MỤC'!$I:$K,2,0)</f>
        <v>KH 1685</v>
      </c>
      <c r="I4110" t="str">
        <f>VLOOKUP(G4110,'DANH MỤC'!$I:$K,3,0)</f>
        <v>Hưng Yên</v>
      </c>
      <c r="J4110" s="8" t="s">
        <v>5944</v>
      </c>
      <c r="K4110" t="str">
        <f>VLOOKUP(J4110,'DANH MỤC'!$A$1:$B$19,2,0)</f>
        <v>Hàng tặng 0001</v>
      </c>
      <c r="L4110" t="s">
        <v>24</v>
      </c>
      <c r="M4110">
        <v>2</v>
      </c>
      <c r="N4110" s="3">
        <f>IF(LEFT(K4110,1)="S",VLOOKUP(K4110,'DANH MỤC'!$B:$D,2,0),VLOOKUP(K4110,'DANH MỤC'!$B:$D,3,0))</f>
        <v>200000</v>
      </c>
      <c r="O4110">
        <v>100</v>
      </c>
      <c r="P4110" s="3">
        <f>N4110*O4110%*CSDL[[#This Row],[SỐ LƯỢNG]]</f>
        <v>400000</v>
      </c>
      <c r="Q4110" s="3">
        <f t="shared" si="1959"/>
        <v>0</v>
      </c>
    </row>
    <row r="4111" spans="1:17" x14ac:dyDescent="0.3">
      <c r="A4111" s="23" t="s">
        <v>1978</v>
      </c>
      <c r="B4111" s="8" t="s">
        <v>1978</v>
      </c>
      <c r="C4111" s="8">
        <v>4</v>
      </c>
      <c r="D4111" s="8" t="s">
        <v>2160</v>
      </c>
      <c r="E4111" s="8" t="s">
        <v>13831</v>
      </c>
      <c r="F4111" s="8" t="str">
        <f>VLOOKUP(E4111,'DANH MỤC'!$F:$G,2,0)</f>
        <v>Nhóm 2</v>
      </c>
      <c r="G4111" s="8" t="s">
        <v>7692</v>
      </c>
      <c r="H4111" t="str">
        <f>VLOOKUP(G4111,'DANH MỤC'!$I:$K,2,0)</f>
        <v>KH 1686</v>
      </c>
      <c r="I4111" t="str">
        <f>VLOOKUP(G4111,'DANH MỤC'!$I:$K,3,0)</f>
        <v>Bắc Kạn</v>
      </c>
      <c r="J4111" s="8" t="s">
        <v>19</v>
      </c>
      <c r="K4111" t="str">
        <f>VLOOKUP(J4111,'DANH MỤC'!$A$1:$B$19,2,0)</f>
        <v>Sản phẩm 0003</v>
      </c>
      <c r="L4111" t="s">
        <v>15</v>
      </c>
      <c r="M4111">
        <v>1</v>
      </c>
      <c r="N4111" s="3">
        <f>IF(LEFT(K4111,1)="S",VLOOKUP(K4111,'DANH MỤC'!$B:$D,2,0),VLOOKUP(K4111,'DANH MỤC'!$B:$D,3,0))</f>
        <v>2500000</v>
      </c>
      <c r="O4111">
        <v>0</v>
      </c>
      <c r="P4111" s="3">
        <f>N4111*O4111%*CSDL[[#This Row],[SỐ LƯỢNG]]</f>
        <v>0</v>
      </c>
      <c r="Q4111" s="3">
        <f t="shared" si="1959"/>
        <v>2500000</v>
      </c>
    </row>
    <row r="4112" spans="1:17" x14ac:dyDescent="0.3">
      <c r="A4112" s="23" t="str">
        <f>A4111</f>
        <v>25/04/2019</v>
      </c>
      <c r="B4112" s="8" t="str">
        <f>B4111</f>
        <v>25/04/2019</v>
      </c>
      <c r="C4112" s="8">
        <v>4</v>
      </c>
      <c r="D4112" s="8" t="str">
        <f>D4111</f>
        <v>DH12991</v>
      </c>
      <c r="E4112" s="8" t="str">
        <f>E4111</f>
        <v>huyen.thanh</v>
      </c>
      <c r="F4112" s="8" t="str">
        <f>VLOOKUP(E4112,'DANH MỤC'!$F:$G,2,0)</f>
        <v>Nhóm 2</v>
      </c>
      <c r="G4112" s="8" t="str">
        <f>G4111</f>
        <v>KH1686</v>
      </c>
      <c r="H4112" t="str">
        <f>VLOOKUP(G4112,'DANH MỤC'!$I:$K,2,0)</f>
        <v>KH 1686</v>
      </c>
      <c r="I4112" t="str">
        <f>VLOOKUP(G4112,'DANH MỤC'!$I:$K,3,0)</f>
        <v>Bắc Kạn</v>
      </c>
      <c r="J4112" s="8" t="s">
        <v>5948</v>
      </c>
      <c r="K4112" t="str">
        <f>VLOOKUP(J4112,'DANH MỤC'!$A$1:$B$19,2,0)</f>
        <v>Hàng tặng 0005</v>
      </c>
      <c r="L4112" t="s">
        <v>51</v>
      </c>
      <c r="M4112">
        <v>1</v>
      </c>
      <c r="N4112" s="3">
        <f>IF(LEFT(K4112,1)="S",VLOOKUP(K4112,'DANH MỤC'!$B:$D,2,0),VLOOKUP(K4112,'DANH MỤC'!$B:$D,3,0))</f>
        <v>300000</v>
      </c>
      <c r="O4112">
        <v>0</v>
      </c>
      <c r="P4112" s="3">
        <f>N4112*O4112%*CSDL[[#This Row],[SỐ LƯỢNG]]</f>
        <v>0</v>
      </c>
      <c r="Q4112" s="3">
        <f t="shared" si="1959"/>
        <v>300000</v>
      </c>
    </row>
    <row r="4113" spans="1:17" x14ac:dyDescent="0.3">
      <c r="A4113" s="23" t="s">
        <v>1978</v>
      </c>
      <c r="B4113" s="8" t="s">
        <v>1978</v>
      </c>
      <c r="C4113" s="8">
        <v>4</v>
      </c>
      <c r="D4113" s="8" t="s">
        <v>2161</v>
      </c>
      <c r="E4113" s="8" t="s">
        <v>13814</v>
      </c>
      <c r="F4113" s="8" t="str">
        <f>VLOOKUP(E4113,'DANH MỤC'!$F:$G,2,0)</f>
        <v>Nhóm 1</v>
      </c>
      <c r="G4113" s="8" t="s">
        <v>7693</v>
      </c>
      <c r="H4113" t="str">
        <f>VLOOKUP(G4113,'DANH MỤC'!$I:$K,2,0)</f>
        <v>KH 1687</v>
      </c>
      <c r="I4113" t="str">
        <f>VLOOKUP(G4113,'DANH MỤC'!$I:$K,3,0)</f>
        <v>Bình Dương</v>
      </c>
      <c r="J4113" s="8" t="s">
        <v>5940</v>
      </c>
      <c r="K4113" t="str">
        <f>VLOOKUP(J4113,'DANH MỤC'!$A$1:$B$19,2,0)</f>
        <v>Sản phẩm 0002</v>
      </c>
      <c r="L4113" t="s">
        <v>15</v>
      </c>
      <c r="M4113">
        <v>1</v>
      </c>
      <c r="N4113" s="3">
        <f>IF(LEFT(K4113,1)="S",VLOOKUP(K4113,'DANH MỤC'!$B:$D,2,0),VLOOKUP(K4113,'DANH MỤC'!$B:$D,3,0))</f>
        <v>2000000</v>
      </c>
      <c r="O4113">
        <v>0</v>
      </c>
      <c r="P4113" s="3">
        <f>N4113*O4113%*CSDL[[#This Row],[SỐ LƯỢNG]]</f>
        <v>0</v>
      </c>
      <c r="Q4113" s="3">
        <f t="shared" si="1959"/>
        <v>2000000</v>
      </c>
    </row>
    <row r="4114" spans="1:17" x14ac:dyDescent="0.3">
      <c r="A4114" s="23" t="str">
        <f>A4113</f>
        <v>25/04/2019</v>
      </c>
      <c r="B4114" s="8" t="str">
        <f>B4113</f>
        <v>25/04/2019</v>
      </c>
      <c r="C4114" s="8">
        <v>4</v>
      </c>
      <c r="D4114" s="8" t="str">
        <f>D4113</f>
        <v>DH12989</v>
      </c>
      <c r="E4114" s="8" t="str">
        <f>E4113</f>
        <v>hai.vi</v>
      </c>
      <c r="F4114" s="8" t="str">
        <f>VLOOKUP(E4114,'DANH MỤC'!$F:$G,2,0)</f>
        <v>Nhóm 1</v>
      </c>
      <c r="G4114" s="8" t="str">
        <f>G4113</f>
        <v>KH1687</v>
      </c>
      <c r="H4114" t="str">
        <f>VLOOKUP(G4114,'DANH MỤC'!$I:$K,2,0)</f>
        <v>KH 1687</v>
      </c>
      <c r="I4114" t="str">
        <f>VLOOKUP(G4114,'DANH MỤC'!$I:$K,3,0)</f>
        <v>Bình Dương</v>
      </c>
      <c r="J4114" s="8" t="s">
        <v>5944</v>
      </c>
      <c r="K4114" t="str">
        <f>VLOOKUP(J4114,'DANH MỤC'!$A$1:$B$19,2,0)</f>
        <v>Hàng tặng 0001</v>
      </c>
      <c r="L4114" t="s">
        <v>24</v>
      </c>
      <c r="M4114">
        <v>2</v>
      </c>
      <c r="N4114" s="3">
        <f>IF(LEFT(K4114,1)="S",VLOOKUP(K4114,'DANH MỤC'!$B:$D,2,0),VLOOKUP(K4114,'DANH MỤC'!$B:$D,3,0))</f>
        <v>200000</v>
      </c>
      <c r="O4114">
        <v>100</v>
      </c>
      <c r="P4114" s="3">
        <f>N4114*O4114%*CSDL[[#This Row],[SỐ LƯỢNG]]</f>
        <v>400000</v>
      </c>
      <c r="Q4114" s="3">
        <f t="shared" si="1959"/>
        <v>0</v>
      </c>
    </row>
    <row r="4115" spans="1:17" x14ac:dyDescent="0.3">
      <c r="A4115" s="23" t="s">
        <v>1978</v>
      </c>
      <c r="B4115" s="8" t="s">
        <v>1978</v>
      </c>
      <c r="C4115" s="8">
        <v>4</v>
      </c>
      <c r="D4115" s="8" t="s">
        <v>2162</v>
      </c>
      <c r="E4115" s="8" t="s">
        <v>13831</v>
      </c>
      <c r="F4115" s="8" t="str">
        <f>VLOOKUP(E4115,'DANH MỤC'!$F:$G,2,0)</f>
        <v>Nhóm 2</v>
      </c>
      <c r="G4115" s="8" t="s">
        <v>7694</v>
      </c>
      <c r="H4115" t="str">
        <f>VLOOKUP(G4115,'DANH MỤC'!$I:$K,2,0)</f>
        <v>KH 1688</v>
      </c>
      <c r="I4115" t="str">
        <f>VLOOKUP(G4115,'DANH MỤC'!$I:$K,3,0)</f>
        <v>Khánh Hòa</v>
      </c>
      <c r="J4115" s="8" t="s">
        <v>5939</v>
      </c>
      <c r="K4115" t="str">
        <f>VLOOKUP(J4115,'DANH MỤC'!$A$1:$B$19,2,0)</f>
        <v>Sản phẩm 0001</v>
      </c>
      <c r="L4115" t="s">
        <v>15</v>
      </c>
      <c r="M4115">
        <v>1</v>
      </c>
      <c r="N4115" s="3">
        <f>IF(LEFT(K4115,1)="S",VLOOKUP(K4115,'DANH MỤC'!$B:$D,2,0),VLOOKUP(K4115,'DANH MỤC'!$B:$D,3,0))</f>
        <v>3000000</v>
      </c>
      <c r="O4115">
        <v>0</v>
      </c>
      <c r="P4115" s="3">
        <f>N4115*O4115%*CSDL[[#This Row],[SỐ LƯỢNG]]</f>
        <v>0</v>
      </c>
      <c r="Q4115" s="3">
        <f t="shared" si="1959"/>
        <v>3000000</v>
      </c>
    </row>
    <row r="4116" spans="1:17" x14ac:dyDescent="0.3">
      <c r="A4116" s="23" t="str">
        <f>A4115</f>
        <v>25/04/2019</v>
      </c>
      <c r="B4116" s="8" t="str">
        <f>B4115</f>
        <v>25/04/2019</v>
      </c>
      <c r="C4116" s="8">
        <v>4</v>
      </c>
      <c r="D4116" s="8" t="str">
        <f>D4115</f>
        <v>DH12988</v>
      </c>
      <c r="E4116" s="8" t="str">
        <f>E4115</f>
        <v>huyen.thanh</v>
      </c>
      <c r="F4116" s="8" t="str">
        <f>VLOOKUP(E4116,'DANH MỤC'!$F:$G,2,0)</f>
        <v>Nhóm 2</v>
      </c>
      <c r="G4116" s="8" t="str">
        <f>G4115</f>
        <v>KH1688</v>
      </c>
      <c r="H4116" t="str">
        <f>VLOOKUP(G4116,'DANH MỤC'!$I:$K,2,0)</f>
        <v>KH 1688</v>
      </c>
      <c r="I4116" t="str">
        <f>VLOOKUP(G4116,'DANH MỤC'!$I:$K,3,0)</f>
        <v>Khánh Hòa</v>
      </c>
      <c r="J4116" s="8" t="s">
        <v>5948</v>
      </c>
      <c r="K4116" t="str">
        <f>VLOOKUP(J4116,'DANH MỤC'!$A$1:$B$19,2,0)</f>
        <v>Hàng tặng 0005</v>
      </c>
      <c r="L4116" t="s">
        <v>51</v>
      </c>
      <c r="M4116">
        <v>1</v>
      </c>
      <c r="N4116" s="3">
        <f>IF(LEFT(K4116,1)="S",VLOOKUP(K4116,'DANH MỤC'!$B:$D,2,0),VLOOKUP(K4116,'DANH MỤC'!$B:$D,3,0))</f>
        <v>300000</v>
      </c>
      <c r="O4116">
        <v>0</v>
      </c>
      <c r="P4116" s="3">
        <f>N4116*O4116%*CSDL[[#This Row],[SỐ LƯỢNG]]</f>
        <v>0</v>
      </c>
      <c r="Q4116" s="3">
        <f t="shared" si="1959"/>
        <v>300000</v>
      </c>
    </row>
    <row r="4117" spans="1:17" x14ac:dyDescent="0.3">
      <c r="A4117" s="23" t="s">
        <v>1978</v>
      </c>
      <c r="B4117" s="8" t="s">
        <v>1978</v>
      </c>
      <c r="C4117" s="8">
        <v>4</v>
      </c>
      <c r="D4117" s="8" t="s">
        <v>2163</v>
      </c>
      <c r="E4117" s="8" t="s">
        <v>13822</v>
      </c>
      <c r="F4117" s="8" t="str">
        <f>VLOOKUP(E4117,'DANH MỤC'!$F:$G,2,0)</f>
        <v>Nhóm 1</v>
      </c>
      <c r="G4117" s="8" t="s">
        <v>7695</v>
      </c>
      <c r="H4117" t="str">
        <f>VLOOKUP(G4117,'DANH MỤC'!$I:$K,2,0)</f>
        <v>KH 1689</v>
      </c>
      <c r="I4117" t="str">
        <f>VLOOKUP(G4117,'DANH MỤC'!$I:$K,3,0)</f>
        <v>Quảng Bình</v>
      </c>
      <c r="J4117" s="8" t="s">
        <v>19</v>
      </c>
      <c r="K4117" t="str">
        <f>VLOOKUP(J4117,'DANH MỤC'!$A$1:$B$19,2,0)</f>
        <v>Sản phẩm 0003</v>
      </c>
      <c r="L4117" t="s">
        <v>15</v>
      </c>
      <c r="M4117">
        <v>1</v>
      </c>
      <c r="N4117" s="3">
        <f>IF(LEFT(K4117,1)="S",VLOOKUP(K4117,'DANH MỤC'!$B:$D,2,0),VLOOKUP(K4117,'DANH MỤC'!$B:$D,3,0))</f>
        <v>2500000</v>
      </c>
      <c r="O4117">
        <v>10</v>
      </c>
      <c r="P4117" s="3">
        <f>N4117*O4117%*CSDL[[#This Row],[SỐ LƯỢNG]]</f>
        <v>250000</v>
      </c>
      <c r="Q4117" s="3">
        <f t="shared" si="1959"/>
        <v>2250000</v>
      </c>
    </row>
    <row r="4118" spans="1:17" x14ac:dyDescent="0.3">
      <c r="A4118" s="23" t="s">
        <v>1978</v>
      </c>
      <c r="B4118" s="8" t="s">
        <v>1978</v>
      </c>
      <c r="C4118" s="8">
        <v>4</v>
      </c>
      <c r="D4118" s="8" t="s">
        <v>2164</v>
      </c>
      <c r="E4118" s="8" t="s">
        <v>13814</v>
      </c>
      <c r="F4118" s="8" t="str">
        <f>VLOOKUP(E4118,'DANH MỤC'!$F:$G,2,0)</f>
        <v>Nhóm 1</v>
      </c>
      <c r="G4118" s="8" t="s">
        <v>7696</v>
      </c>
      <c r="H4118" t="str">
        <f>VLOOKUP(G4118,'DANH MỤC'!$I:$K,2,0)</f>
        <v>KH 1690</v>
      </c>
      <c r="I4118" t="str">
        <f>VLOOKUP(G4118,'DANH MỤC'!$I:$K,3,0)</f>
        <v>Quảng Trị</v>
      </c>
      <c r="J4118" s="8" t="s">
        <v>5940</v>
      </c>
      <c r="K4118" t="str">
        <f>VLOOKUP(J4118,'DANH MỤC'!$A$1:$B$19,2,0)</f>
        <v>Sản phẩm 0002</v>
      </c>
      <c r="L4118" t="s">
        <v>15</v>
      </c>
      <c r="M4118">
        <v>1</v>
      </c>
      <c r="N4118" s="3">
        <f>IF(LEFT(K4118,1)="S",VLOOKUP(K4118,'DANH MỤC'!$B:$D,2,0),VLOOKUP(K4118,'DANH MỤC'!$B:$D,3,0))</f>
        <v>2000000</v>
      </c>
      <c r="O4118">
        <v>0</v>
      </c>
      <c r="P4118" s="3">
        <f>N4118*O4118%*CSDL[[#This Row],[SỐ LƯỢNG]]</f>
        <v>0</v>
      </c>
      <c r="Q4118" s="3">
        <f t="shared" si="1959"/>
        <v>2000000</v>
      </c>
    </row>
    <row r="4119" spans="1:17" x14ac:dyDescent="0.3">
      <c r="A4119" s="23" t="str">
        <f>A4118</f>
        <v>25/04/2019</v>
      </c>
      <c r="B4119" s="8" t="str">
        <f>B4118</f>
        <v>25/04/2019</v>
      </c>
      <c r="C4119" s="8">
        <v>4</v>
      </c>
      <c r="D4119" s="8" t="str">
        <f>D4118</f>
        <v>DH12986</v>
      </c>
      <c r="E4119" s="8" t="str">
        <f>E4118</f>
        <v>hai.vi</v>
      </c>
      <c r="F4119" s="8" t="str">
        <f>VLOOKUP(E4119,'DANH MỤC'!$F:$G,2,0)</f>
        <v>Nhóm 1</v>
      </c>
      <c r="G4119" s="8" t="str">
        <f>G4118</f>
        <v>KH1690</v>
      </c>
      <c r="H4119" t="str">
        <f>VLOOKUP(G4119,'DANH MỤC'!$I:$K,2,0)</f>
        <v>KH 1690</v>
      </c>
      <c r="I4119" t="str">
        <f>VLOOKUP(G4119,'DANH MỤC'!$I:$K,3,0)</f>
        <v>Quảng Trị</v>
      </c>
      <c r="J4119" s="8" t="s">
        <v>5944</v>
      </c>
      <c r="K4119" t="str">
        <f>VLOOKUP(J4119,'DANH MỤC'!$A$1:$B$19,2,0)</f>
        <v>Hàng tặng 0001</v>
      </c>
      <c r="L4119" t="s">
        <v>24</v>
      </c>
      <c r="M4119">
        <v>2</v>
      </c>
      <c r="N4119" s="3">
        <f>IF(LEFT(K4119,1)="S",VLOOKUP(K4119,'DANH MỤC'!$B:$D,2,0),VLOOKUP(K4119,'DANH MỤC'!$B:$D,3,0))</f>
        <v>200000</v>
      </c>
      <c r="O4119">
        <v>100</v>
      </c>
      <c r="P4119" s="3">
        <f>N4119*O4119%*CSDL[[#This Row],[SỐ LƯỢNG]]</f>
        <v>400000</v>
      </c>
      <c r="Q4119" s="3">
        <f t="shared" si="1959"/>
        <v>0</v>
      </c>
    </row>
    <row r="4120" spans="1:17" x14ac:dyDescent="0.3">
      <c r="A4120" s="23" t="s">
        <v>1978</v>
      </c>
      <c r="B4120" s="8" t="s">
        <v>1978</v>
      </c>
      <c r="C4120" s="8">
        <v>4</v>
      </c>
      <c r="D4120" s="8" t="s">
        <v>2165</v>
      </c>
      <c r="E4120" s="8" t="s">
        <v>13821</v>
      </c>
      <c r="F4120" s="8" t="str">
        <f>VLOOKUP(E4120,'DANH MỤC'!$F:$G,2,0)</f>
        <v>Nhóm 1</v>
      </c>
      <c r="G4120" s="8" t="s">
        <v>7191</v>
      </c>
      <c r="H4120" t="str">
        <f>VLOOKUP(G4120,'DANH MỤC'!$I:$K,2,0)</f>
        <v>KH 1168</v>
      </c>
      <c r="I4120" t="str">
        <f>VLOOKUP(G4120,'DANH MỤC'!$I:$K,3,0)</f>
        <v>Bình Thuận</v>
      </c>
      <c r="J4120" s="8" t="s">
        <v>5940</v>
      </c>
      <c r="K4120" t="str">
        <f>VLOOKUP(J4120,'DANH MỤC'!$A$1:$B$19,2,0)</f>
        <v>Sản phẩm 0002</v>
      </c>
      <c r="L4120" t="s">
        <v>15</v>
      </c>
      <c r="M4120">
        <v>1</v>
      </c>
      <c r="N4120" s="3">
        <f>IF(LEFT(K4120,1)="S",VLOOKUP(K4120,'DANH MỤC'!$B:$D,2,0),VLOOKUP(K4120,'DANH MỤC'!$B:$D,3,0))</f>
        <v>2000000</v>
      </c>
      <c r="O4120">
        <v>0</v>
      </c>
      <c r="P4120" s="3">
        <f>N4120*O4120%*CSDL[[#This Row],[SỐ LƯỢNG]]</f>
        <v>0</v>
      </c>
      <c r="Q4120" s="3">
        <f t="shared" si="1959"/>
        <v>2000000</v>
      </c>
    </row>
    <row r="4121" spans="1:17" x14ac:dyDescent="0.3">
      <c r="A4121" s="23" t="str">
        <f>A4120</f>
        <v>25/04/2019</v>
      </c>
      <c r="B4121" s="8" t="str">
        <f>B4120</f>
        <v>25/04/2019</v>
      </c>
      <c r="C4121" s="8">
        <v>4</v>
      </c>
      <c r="D4121" s="8" t="str">
        <f>D4120</f>
        <v>DH12985</v>
      </c>
      <c r="E4121" s="8" t="str">
        <f>E4120</f>
        <v>thu.le</v>
      </c>
      <c r="F4121" s="8" t="str">
        <f>VLOOKUP(E4121,'DANH MỤC'!$F:$G,2,0)</f>
        <v>Nhóm 1</v>
      </c>
      <c r="G4121" s="8" t="str">
        <f>G4120</f>
        <v>KH1168</v>
      </c>
      <c r="H4121" t="str">
        <f>VLOOKUP(G4121,'DANH MỤC'!$I:$K,2,0)</f>
        <v>KH 1168</v>
      </c>
      <c r="I4121" t="str">
        <f>VLOOKUP(G4121,'DANH MỤC'!$I:$K,3,0)</f>
        <v>Bình Thuận</v>
      </c>
      <c r="J4121" s="8" t="s">
        <v>5944</v>
      </c>
      <c r="K4121" t="str">
        <f>VLOOKUP(J4121,'DANH MỤC'!$A$1:$B$19,2,0)</f>
        <v>Hàng tặng 0001</v>
      </c>
      <c r="L4121" t="s">
        <v>24</v>
      </c>
      <c r="M4121">
        <v>2</v>
      </c>
      <c r="N4121" s="3">
        <f>IF(LEFT(K4121,1)="S",VLOOKUP(K4121,'DANH MỤC'!$B:$D,2,0),VLOOKUP(K4121,'DANH MỤC'!$B:$D,3,0))</f>
        <v>200000</v>
      </c>
      <c r="O4121">
        <v>100</v>
      </c>
      <c r="P4121" s="3">
        <f>N4121*O4121%*CSDL[[#This Row],[SỐ LƯỢNG]]</f>
        <v>400000</v>
      </c>
      <c r="Q4121" s="3">
        <f t="shared" si="1959"/>
        <v>0</v>
      </c>
    </row>
    <row r="4122" spans="1:17" x14ac:dyDescent="0.3">
      <c r="A4122" s="23" t="s">
        <v>1978</v>
      </c>
      <c r="B4122" s="8" t="s">
        <v>1978</v>
      </c>
      <c r="C4122" s="8">
        <v>4</v>
      </c>
      <c r="D4122" s="8" t="s">
        <v>2166</v>
      </c>
      <c r="E4122" s="8" t="s">
        <v>13822</v>
      </c>
      <c r="F4122" s="8" t="str">
        <f>VLOOKUP(E4122,'DANH MỤC'!$F:$G,2,0)</f>
        <v>Nhóm 1</v>
      </c>
      <c r="G4122" s="8" t="s">
        <v>6288</v>
      </c>
      <c r="H4122" t="str">
        <f>VLOOKUP(G4122,'DANH MỤC'!$I:$K,2,0)</f>
        <v>KH 0255</v>
      </c>
      <c r="I4122" t="str">
        <f>VLOOKUP(G4122,'DANH MỤC'!$I:$K,3,0)</f>
        <v>Ninh Thuận</v>
      </c>
      <c r="J4122" s="8" t="s">
        <v>14</v>
      </c>
      <c r="K4122" t="str">
        <f>VLOOKUP(J4122,'DANH MỤC'!$A$1:$B$19,2,0)</f>
        <v>Sản phẩm 0004</v>
      </c>
      <c r="L4122" t="s">
        <v>15</v>
      </c>
      <c r="M4122">
        <v>1</v>
      </c>
      <c r="N4122" s="3">
        <f>IF(LEFT(K4122,1)="S",VLOOKUP(K4122,'DANH MỤC'!$B:$D,2,0),VLOOKUP(K4122,'DANH MỤC'!$B:$D,3,0))</f>
        <v>3500000</v>
      </c>
      <c r="O4122">
        <v>5</v>
      </c>
      <c r="P4122" s="3">
        <f>N4122*O4122%*CSDL[[#This Row],[SỐ LƯỢNG]]</f>
        <v>175000</v>
      </c>
      <c r="Q4122" s="3">
        <f t="shared" si="1959"/>
        <v>3325000</v>
      </c>
    </row>
    <row r="4123" spans="1:17" x14ac:dyDescent="0.3">
      <c r="A4123" s="23" t="s">
        <v>1978</v>
      </c>
      <c r="B4123" s="8" t="s">
        <v>1978</v>
      </c>
      <c r="C4123" s="8">
        <v>4</v>
      </c>
      <c r="D4123" s="8" t="s">
        <v>2167</v>
      </c>
      <c r="E4123" s="8" t="s">
        <v>13822</v>
      </c>
      <c r="F4123" s="8" t="str">
        <f>VLOOKUP(E4123,'DANH MỤC'!$F:$G,2,0)</f>
        <v>Nhóm 1</v>
      </c>
      <c r="G4123" s="8" t="s">
        <v>6395</v>
      </c>
      <c r="H4123" t="str">
        <f>VLOOKUP(G4123,'DANH MỤC'!$I:$K,2,0)</f>
        <v>KH 0362</v>
      </c>
      <c r="I4123" t="str">
        <f>VLOOKUP(G4123,'DANH MỤC'!$I:$K,3,0)</f>
        <v>Đắk Nông</v>
      </c>
      <c r="J4123" s="8" t="s">
        <v>14</v>
      </c>
      <c r="K4123" t="str">
        <f>VLOOKUP(J4123,'DANH MỤC'!$A$1:$B$19,2,0)</f>
        <v>Sản phẩm 0004</v>
      </c>
      <c r="L4123" t="s">
        <v>15</v>
      </c>
      <c r="M4123">
        <v>1</v>
      </c>
      <c r="N4123" s="3">
        <f>IF(LEFT(K4123,1)="S",VLOOKUP(K4123,'DANH MỤC'!$B:$D,2,0),VLOOKUP(K4123,'DANH MỤC'!$B:$D,3,0))</f>
        <v>3500000</v>
      </c>
      <c r="O4123">
        <v>5</v>
      </c>
      <c r="P4123" s="3">
        <f>N4123*O4123%*CSDL[[#This Row],[SỐ LƯỢNG]]</f>
        <v>175000</v>
      </c>
      <c r="Q4123" s="3">
        <f t="shared" si="1959"/>
        <v>3325000</v>
      </c>
    </row>
    <row r="4124" spans="1:17" x14ac:dyDescent="0.3">
      <c r="A4124" s="23" t="s">
        <v>1978</v>
      </c>
      <c r="B4124" s="8" t="s">
        <v>2100</v>
      </c>
      <c r="C4124" s="8">
        <v>4</v>
      </c>
      <c r="D4124" s="8" t="s">
        <v>2168</v>
      </c>
      <c r="E4124" s="8" t="s">
        <v>13830</v>
      </c>
      <c r="F4124" s="8" t="str">
        <f>VLOOKUP(E4124,'DANH MỤC'!$F:$G,2,0)</f>
        <v>Nhóm 2</v>
      </c>
      <c r="G4124" s="8" t="s">
        <v>6801</v>
      </c>
      <c r="H4124" t="str">
        <f>VLOOKUP(G4124,'DANH MỤC'!$I:$K,2,0)</f>
        <v>KH 0769</v>
      </c>
      <c r="I4124" t="str">
        <f>VLOOKUP(G4124,'DANH MỤC'!$I:$K,3,0)</f>
        <v>Bạc Liêu</v>
      </c>
      <c r="J4124" s="8" t="s">
        <v>5939</v>
      </c>
      <c r="K4124" t="str">
        <f>VLOOKUP(J4124,'DANH MỤC'!$A$1:$B$19,2,0)</f>
        <v>Sản phẩm 0001</v>
      </c>
      <c r="L4124" t="s">
        <v>15</v>
      </c>
      <c r="M4124">
        <v>1</v>
      </c>
      <c r="N4124" s="3">
        <f>IF(LEFT(K4124,1)="S",VLOOKUP(K4124,'DANH MỤC'!$B:$D,2,0),VLOOKUP(K4124,'DANH MỤC'!$B:$D,3,0))</f>
        <v>3000000</v>
      </c>
      <c r="O4124">
        <v>0</v>
      </c>
      <c r="P4124" s="3">
        <f>N4124*O4124%*CSDL[[#This Row],[SỐ LƯỢNG]]</f>
        <v>0</v>
      </c>
      <c r="Q4124" s="3">
        <f t="shared" si="1959"/>
        <v>3000000</v>
      </c>
    </row>
    <row r="4125" spans="1:17" x14ac:dyDescent="0.3">
      <c r="A4125" s="23" t="str">
        <f>A4124</f>
        <v>25/04/2019</v>
      </c>
      <c r="B4125" s="8" t="str">
        <f>B4124</f>
        <v>24/04/2019</v>
      </c>
      <c r="C4125" s="8">
        <v>4</v>
      </c>
      <c r="D4125" s="8" t="str">
        <f>D4124</f>
        <v>DH12979</v>
      </c>
      <c r="E4125" s="8" t="str">
        <f>E4124</f>
        <v>ha.vo</v>
      </c>
      <c r="F4125" s="8" t="str">
        <f>VLOOKUP(E4125,'DANH MỤC'!$F:$G,2,0)</f>
        <v>Nhóm 2</v>
      </c>
      <c r="G4125" s="8" t="str">
        <f>G4124</f>
        <v>KH0769</v>
      </c>
      <c r="H4125" t="str">
        <f>VLOOKUP(G4125,'DANH MỤC'!$I:$K,2,0)</f>
        <v>KH 0769</v>
      </c>
      <c r="I4125" t="str">
        <f>VLOOKUP(G4125,'DANH MỤC'!$I:$K,3,0)</f>
        <v>Bạc Liêu</v>
      </c>
      <c r="J4125" s="8" t="s">
        <v>5944</v>
      </c>
      <c r="K4125" t="str">
        <f>VLOOKUP(J4125,'DANH MỤC'!$A$1:$B$19,2,0)</f>
        <v>Hàng tặng 0001</v>
      </c>
      <c r="L4125" t="s">
        <v>24</v>
      </c>
      <c r="M4125">
        <v>2</v>
      </c>
      <c r="N4125" s="3">
        <f>IF(LEFT(K4125,1)="S",VLOOKUP(K4125,'DANH MỤC'!$B:$D,2,0),VLOOKUP(K4125,'DANH MỤC'!$B:$D,3,0))</f>
        <v>200000</v>
      </c>
      <c r="O4125">
        <v>100</v>
      </c>
      <c r="P4125" s="3">
        <f>N4125*O4125%*CSDL[[#This Row],[SỐ LƯỢNG]]</f>
        <v>400000</v>
      </c>
      <c r="Q4125" s="3">
        <f t="shared" si="1959"/>
        <v>0</v>
      </c>
    </row>
    <row r="4126" spans="1:17" x14ac:dyDescent="0.3">
      <c r="A4126" s="23" t="s">
        <v>1978</v>
      </c>
      <c r="B4126" s="8" t="s">
        <v>2100</v>
      </c>
      <c r="C4126" s="8">
        <v>4</v>
      </c>
      <c r="D4126" s="8" t="s">
        <v>2169</v>
      </c>
      <c r="E4126" s="8" t="s">
        <v>13821</v>
      </c>
      <c r="F4126" s="8" t="str">
        <f>VLOOKUP(E4126,'DANH MỤC'!$F:$G,2,0)</f>
        <v>Nhóm 1</v>
      </c>
      <c r="G4126" s="8" t="s">
        <v>7697</v>
      </c>
      <c r="H4126" t="str">
        <f>VLOOKUP(G4126,'DANH MỤC'!$I:$K,2,0)</f>
        <v>KH 1691</v>
      </c>
      <c r="I4126" t="str">
        <f>VLOOKUP(G4126,'DANH MỤC'!$I:$K,3,0)</f>
        <v>Quảng Bình</v>
      </c>
      <c r="J4126" s="8" t="s">
        <v>14</v>
      </c>
      <c r="K4126" t="str">
        <f>VLOOKUP(J4126,'DANH MỤC'!$A$1:$B$19,2,0)</f>
        <v>Sản phẩm 0004</v>
      </c>
      <c r="L4126" t="s">
        <v>15</v>
      </c>
      <c r="M4126">
        <v>1</v>
      </c>
      <c r="N4126" s="3">
        <f>IF(LEFT(K4126,1)="S",VLOOKUP(K4126,'DANH MỤC'!$B:$D,2,0),VLOOKUP(K4126,'DANH MỤC'!$B:$D,3,0))</f>
        <v>3500000</v>
      </c>
      <c r="O4126">
        <v>0</v>
      </c>
      <c r="P4126" s="3">
        <f>N4126*O4126%*CSDL[[#This Row],[SỐ LƯỢNG]]</f>
        <v>0</v>
      </c>
      <c r="Q4126" s="3">
        <f t="shared" si="1959"/>
        <v>3500000</v>
      </c>
    </row>
    <row r="4127" spans="1:17" x14ac:dyDescent="0.3">
      <c r="A4127" s="23" t="str">
        <f>A4126</f>
        <v>25/04/2019</v>
      </c>
      <c r="B4127" s="8" t="str">
        <f>B4126</f>
        <v>24/04/2019</v>
      </c>
      <c r="C4127" s="8">
        <v>4</v>
      </c>
      <c r="D4127" s="8" t="str">
        <f>D4126</f>
        <v>DH12972</v>
      </c>
      <c r="E4127" s="8" t="str">
        <f>E4126</f>
        <v>thu.le</v>
      </c>
      <c r="F4127" s="8" t="str">
        <f>VLOOKUP(E4127,'DANH MỤC'!$F:$G,2,0)</f>
        <v>Nhóm 1</v>
      </c>
      <c r="G4127" s="8" t="str">
        <f>G4126</f>
        <v>KH1691</v>
      </c>
      <c r="H4127" t="str">
        <f>VLOOKUP(G4127,'DANH MỤC'!$I:$K,2,0)</f>
        <v>KH 1691</v>
      </c>
      <c r="I4127" t="str">
        <f>VLOOKUP(G4127,'DANH MỤC'!$I:$K,3,0)</f>
        <v>Quảng Bình</v>
      </c>
      <c r="J4127" s="8" t="s">
        <v>5944</v>
      </c>
      <c r="K4127" t="str">
        <f>VLOOKUP(J4127,'DANH MỤC'!$A$1:$B$19,2,0)</f>
        <v>Hàng tặng 0001</v>
      </c>
      <c r="L4127" t="s">
        <v>24</v>
      </c>
      <c r="M4127">
        <v>2</v>
      </c>
      <c r="N4127" s="3">
        <f>IF(LEFT(K4127,1)="S",VLOOKUP(K4127,'DANH MỤC'!$B:$D,2,0),VLOOKUP(K4127,'DANH MỤC'!$B:$D,3,0))</f>
        <v>200000</v>
      </c>
      <c r="O4127">
        <v>100</v>
      </c>
      <c r="P4127" s="3">
        <f>N4127*O4127%*CSDL[[#This Row],[SỐ LƯỢNG]]</f>
        <v>400000</v>
      </c>
      <c r="Q4127" s="3">
        <f t="shared" si="1959"/>
        <v>0</v>
      </c>
    </row>
    <row r="4128" spans="1:17" x14ac:dyDescent="0.3">
      <c r="A4128" s="23" t="s">
        <v>1978</v>
      </c>
      <c r="B4128" s="8" t="s">
        <v>2170</v>
      </c>
      <c r="C4128" s="8">
        <v>4</v>
      </c>
      <c r="D4128" s="8" t="s">
        <v>2171</v>
      </c>
      <c r="E4128" s="8" t="s">
        <v>13814</v>
      </c>
      <c r="F4128" s="8" t="str">
        <f>VLOOKUP(E4128,'DANH MỤC'!$F:$G,2,0)</f>
        <v>Nhóm 1</v>
      </c>
      <c r="G4128" s="8" t="s">
        <v>7698</v>
      </c>
      <c r="H4128" t="str">
        <f>VLOOKUP(G4128,'DANH MỤC'!$I:$K,2,0)</f>
        <v>KH 1692</v>
      </c>
      <c r="I4128" t="str">
        <f>VLOOKUP(G4128,'DANH MỤC'!$I:$K,3,0)</f>
        <v>Đắk Nông</v>
      </c>
      <c r="J4128" s="8" t="s">
        <v>5939</v>
      </c>
      <c r="K4128" t="str">
        <f>VLOOKUP(J4128,'DANH MỤC'!$A$1:$B$19,2,0)</f>
        <v>Sản phẩm 0001</v>
      </c>
      <c r="L4128" t="s">
        <v>15</v>
      </c>
      <c r="M4128">
        <v>1</v>
      </c>
      <c r="N4128" s="3">
        <f>IF(LEFT(K4128,1)="S",VLOOKUP(K4128,'DANH MỤC'!$B:$D,2,0),VLOOKUP(K4128,'DANH MỤC'!$B:$D,3,0))</f>
        <v>3000000</v>
      </c>
      <c r="O4128">
        <v>0</v>
      </c>
      <c r="P4128" s="3">
        <f>N4128*O4128%*CSDL[[#This Row],[SỐ LƯỢNG]]</f>
        <v>0</v>
      </c>
      <c r="Q4128" s="3">
        <f t="shared" si="1959"/>
        <v>3000000</v>
      </c>
    </row>
    <row r="4129" spans="1:17" x14ac:dyDescent="0.3">
      <c r="A4129" s="23" t="str">
        <f t="shared" ref="A4129:A4131" si="1970">A4128</f>
        <v>25/04/2019</v>
      </c>
      <c r="B4129" s="8" t="str">
        <f t="shared" ref="B4129:B4131" si="1971">B4128</f>
        <v>22/04/2019</v>
      </c>
      <c r="C4129" s="8">
        <v>4</v>
      </c>
      <c r="D4129" s="8" t="str">
        <f t="shared" ref="D4129:D4131" si="1972">D4128</f>
        <v>DH12871</v>
      </c>
      <c r="E4129" s="8" t="str">
        <f t="shared" ref="E4129:E4131" si="1973">E4128</f>
        <v>hai.vi</v>
      </c>
      <c r="F4129" s="8" t="str">
        <f>VLOOKUP(E4129,'DANH MỤC'!$F:$G,2,0)</f>
        <v>Nhóm 1</v>
      </c>
      <c r="G4129" s="8" t="str">
        <f t="shared" ref="G4129:G4131" si="1974">G4128</f>
        <v>KH1692</v>
      </c>
      <c r="H4129" t="str">
        <f>VLOOKUP(G4129,'DANH MỤC'!$I:$K,2,0)</f>
        <v>KH 1692</v>
      </c>
      <c r="I4129" t="str">
        <f>VLOOKUP(G4129,'DANH MỤC'!$I:$K,3,0)</f>
        <v>Đắk Nông</v>
      </c>
      <c r="J4129" s="8" t="s">
        <v>5940</v>
      </c>
      <c r="K4129" t="str">
        <f>VLOOKUP(J4129,'DANH MỤC'!$A$1:$B$19,2,0)</f>
        <v>Sản phẩm 0002</v>
      </c>
      <c r="L4129" t="s">
        <v>15</v>
      </c>
      <c r="M4129">
        <v>1</v>
      </c>
      <c r="N4129" s="3">
        <f>IF(LEFT(K4129,1)="S",VLOOKUP(K4129,'DANH MỤC'!$B:$D,2,0),VLOOKUP(K4129,'DANH MỤC'!$B:$D,3,0))</f>
        <v>2000000</v>
      </c>
      <c r="O4129">
        <v>0</v>
      </c>
      <c r="P4129" s="3">
        <f>N4129*O4129%*CSDL[[#This Row],[SỐ LƯỢNG]]</f>
        <v>0</v>
      </c>
      <c r="Q4129" s="3">
        <f t="shared" si="1959"/>
        <v>2000000</v>
      </c>
    </row>
    <row r="4130" spans="1:17" x14ac:dyDescent="0.3">
      <c r="A4130" s="23" t="str">
        <f t="shared" si="1970"/>
        <v>25/04/2019</v>
      </c>
      <c r="B4130" s="8" t="str">
        <f t="shared" si="1971"/>
        <v>22/04/2019</v>
      </c>
      <c r="C4130" s="8">
        <v>4</v>
      </c>
      <c r="D4130" s="8" t="str">
        <f t="shared" si="1972"/>
        <v>DH12871</v>
      </c>
      <c r="E4130" s="8" t="str">
        <f t="shared" si="1973"/>
        <v>hai.vi</v>
      </c>
      <c r="F4130" s="8" t="str">
        <f>VLOOKUP(E4130,'DANH MỤC'!$F:$G,2,0)</f>
        <v>Nhóm 1</v>
      </c>
      <c r="G4130" s="8" t="str">
        <f t="shared" si="1974"/>
        <v>KH1692</v>
      </c>
      <c r="H4130" t="str">
        <f>VLOOKUP(G4130,'DANH MỤC'!$I:$K,2,0)</f>
        <v>KH 1692</v>
      </c>
      <c r="I4130" t="str">
        <f>VLOOKUP(G4130,'DANH MỤC'!$I:$K,3,0)</f>
        <v>Đắk Nông</v>
      </c>
      <c r="J4130" s="8" t="s">
        <v>5946</v>
      </c>
      <c r="K4130" t="str">
        <f>VLOOKUP(J4130,'DANH MỤC'!$A$1:$B$19,2,0)</f>
        <v>Hàng tặng 0003</v>
      </c>
      <c r="L4130" t="s">
        <v>46</v>
      </c>
      <c r="M4130">
        <v>1</v>
      </c>
      <c r="N4130" s="3">
        <f>IF(LEFT(K4130,1)="S",VLOOKUP(K4130,'DANH MỤC'!$B:$D,2,0),VLOOKUP(K4130,'DANH MỤC'!$B:$D,3,0))</f>
        <v>300000</v>
      </c>
      <c r="O4130">
        <v>0</v>
      </c>
      <c r="P4130" s="3">
        <f>N4130*O4130%*CSDL[[#This Row],[SỐ LƯỢNG]]</f>
        <v>0</v>
      </c>
      <c r="Q4130" s="3">
        <f t="shared" si="1959"/>
        <v>300000</v>
      </c>
    </row>
    <row r="4131" spans="1:17" x14ac:dyDescent="0.3">
      <c r="A4131" s="23" t="str">
        <f t="shared" si="1970"/>
        <v>25/04/2019</v>
      </c>
      <c r="B4131" s="8" t="str">
        <f t="shared" si="1971"/>
        <v>22/04/2019</v>
      </c>
      <c r="C4131" s="8">
        <v>4</v>
      </c>
      <c r="D4131" s="8" t="str">
        <f t="shared" si="1972"/>
        <v>DH12871</v>
      </c>
      <c r="E4131" s="8" t="str">
        <f t="shared" si="1973"/>
        <v>hai.vi</v>
      </c>
      <c r="F4131" s="8" t="str">
        <f>VLOOKUP(E4131,'DANH MỤC'!$F:$G,2,0)</f>
        <v>Nhóm 1</v>
      </c>
      <c r="G4131" s="8" t="str">
        <f t="shared" si="1974"/>
        <v>KH1692</v>
      </c>
      <c r="H4131" t="str">
        <f>VLOOKUP(G4131,'DANH MỤC'!$I:$K,2,0)</f>
        <v>KH 1692</v>
      </c>
      <c r="I4131" t="str">
        <f>VLOOKUP(G4131,'DANH MỤC'!$I:$K,3,0)</f>
        <v>Đắk Nông</v>
      </c>
      <c r="J4131" s="8" t="s">
        <v>5948</v>
      </c>
      <c r="K4131" t="str">
        <f>VLOOKUP(J4131,'DANH MỤC'!$A$1:$B$19,2,0)</f>
        <v>Hàng tặng 0005</v>
      </c>
      <c r="L4131" t="s">
        <v>51</v>
      </c>
      <c r="M4131">
        <v>1</v>
      </c>
      <c r="N4131" s="3">
        <f>IF(LEFT(K4131,1)="S",VLOOKUP(K4131,'DANH MỤC'!$B:$D,2,0),VLOOKUP(K4131,'DANH MỤC'!$B:$D,3,0))</f>
        <v>300000</v>
      </c>
      <c r="O4131">
        <v>0</v>
      </c>
      <c r="P4131" s="3">
        <f>N4131*O4131%*CSDL[[#This Row],[SỐ LƯỢNG]]</f>
        <v>0</v>
      </c>
      <c r="Q4131" s="3">
        <f t="shared" si="1959"/>
        <v>300000</v>
      </c>
    </row>
    <row r="4132" spans="1:17" x14ac:dyDescent="0.3">
      <c r="A4132" s="23" t="s">
        <v>1978</v>
      </c>
      <c r="B4132" s="8" t="s">
        <v>2172</v>
      </c>
      <c r="C4132" s="8">
        <v>4</v>
      </c>
      <c r="D4132" s="8" t="s">
        <v>2173</v>
      </c>
      <c r="E4132" s="8" t="s">
        <v>13816</v>
      </c>
      <c r="F4132" s="8" t="str">
        <f>VLOOKUP(E4132,'DANH MỤC'!$F:$G,2,0)</f>
        <v>Nhóm 1</v>
      </c>
      <c r="G4132" s="8" t="s">
        <v>7699</v>
      </c>
      <c r="H4132" t="str">
        <f>VLOOKUP(G4132,'DANH MỤC'!$I:$K,2,0)</f>
        <v>KH 1693</v>
      </c>
      <c r="I4132" t="str">
        <f>VLOOKUP(G4132,'DANH MỤC'!$I:$K,3,0)</f>
        <v>Trà Vinh</v>
      </c>
      <c r="J4132" s="8" t="s">
        <v>5941</v>
      </c>
      <c r="K4132" t="str">
        <f>VLOOKUP(J4132,'DANH MỤC'!$A$1:$B$19,2,0)</f>
        <v>Sản phẩm 0006</v>
      </c>
      <c r="L4132" t="s">
        <v>15</v>
      </c>
      <c r="M4132">
        <v>1</v>
      </c>
      <c r="N4132" s="3">
        <f>IF(LEFT(K4132,1)="S",VLOOKUP(K4132,'DANH MỤC'!$B:$D,2,0),VLOOKUP(K4132,'DANH MỤC'!$B:$D,3,0))</f>
        <v>800000</v>
      </c>
      <c r="O4132">
        <v>0</v>
      </c>
      <c r="P4132" s="3">
        <f>N4132*O4132%*CSDL[[#This Row],[SỐ LƯỢNG]]</f>
        <v>0</v>
      </c>
      <c r="Q4132" s="3">
        <f t="shared" si="1959"/>
        <v>800000</v>
      </c>
    </row>
    <row r="4133" spans="1:17" x14ac:dyDescent="0.3">
      <c r="A4133" s="23" t="str">
        <f>A4132</f>
        <v>25/04/2019</v>
      </c>
      <c r="B4133" s="8" t="str">
        <f>B4132</f>
        <v>20/04/2019</v>
      </c>
      <c r="C4133" s="8">
        <v>4</v>
      </c>
      <c r="D4133" s="8" t="str">
        <f>D4132</f>
        <v>DH12802</v>
      </c>
      <c r="E4133" s="8" t="str">
        <f>E4132</f>
        <v>luyen.dam</v>
      </c>
      <c r="F4133" s="8" t="str">
        <f>VLOOKUP(E4133,'DANH MỤC'!$F:$G,2,0)</f>
        <v>Nhóm 1</v>
      </c>
      <c r="G4133" s="8" t="str">
        <f>G4132</f>
        <v>KH1693</v>
      </c>
      <c r="H4133" t="str">
        <f>VLOOKUP(G4133,'DANH MỤC'!$I:$K,2,0)</f>
        <v>KH 1693</v>
      </c>
      <c r="I4133" t="str">
        <f>VLOOKUP(G4133,'DANH MỤC'!$I:$K,3,0)</f>
        <v>Trà Vinh</v>
      </c>
      <c r="J4133" s="8" t="s">
        <v>5942</v>
      </c>
      <c r="K4133" t="str">
        <f>VLOOKUP(J4133,'DANH MỤC'!$A$1:$B$19,2,0)</f>
        <v>Sản phẩm 0007</v>
      </c>
      <c r="L4133" t="s">
        <v>15</v>
      </c>
      <c r="M4133">
        <v>1</v>
      </c>
      <c r="N4133" s="3">
        <f>IF(LEFT(K4133,1)="S",VLOOKUP(K4133,'DANH MỤC'!$B:$D,2,0),VLOOKUP(K4133,'DANH MỤC'!$B:$D,3,0))</f>
        <v>800000</v>
      </c>
      <c r="O4133">
        <v>0</v>
      </c>
      <c r="P4133" s="3">
        <f>N4133*O4133%*CSDL[[#This Row],[SỐ LƯỢNG]]</f>
        <v>0</v>
      </c>
      <c r="Q4133" s="3">
        <f t="shared" si="1959"/>
        <v>800000</v>
      </c>
    </row>
    <row r="4134" spans="1:17" x14ac:dyDescent="0.3">
      <c r="A4134" s="23" t="s">
        <v>1978</v>
      </c>
      <c r="B4134" s="8" t="s">
        <v>2102</v>
      </c>
      <c r="C4134" s="8">
        <v>4</v>
      </c>
      <c r="D4134" s="8" t="s">
        <v>2174</v>
      </c>
      <c r="E4134" s="8" t="s">
        <v>13814</v>
      </c>
      <c r="F4134" s="8" t="str">
        <f>VLOOKUP(E4134,'DANH MỤC'!$F:$G,2,0)</f>
        <v>Nhóm 1</v>
      </c>
      <c r="G4134" s="8" t="s">
        <v>6256</v>
      </c>
      <c r="H4134" t="str">
        <f>VLOOKUP(G4134,'DANH MỤC'!$I:$K,2,0)</f>
        <v>KH 0223</v>
      </c>
      <c r="I4134" t="str">
        <f>VLOOKUP(G4134,'DANH MỤC'!$I:$K,3,0)</f>
        <v>Tuyên Quang</v>
      </c>
      <c r="J4134" s="8" t="s">
        <v>5939</v>
      </c>
      <c r="K4134" t="str">
        <f>VLOOKUP(J4134,'DANH MỤC'!$A$1:$B$19,2,0)</f>
        <v>Sản phẩm 0001</v>
      </c>
      <c r="L4134" t="s">
        <v>15</v>
      </c>
      <c r="M4134">
        <v>1</v>
      </c>
      <c r="N4134" s="3">
        <f>IF(LEFT(K4134,1)="S",VLOOKUP(K4134,'DANH MỤC'!$B:$D,2,0),VLOOKUP(K4134,'DANH MỤC'!$B:$D,3,0))</f>
        <v>3000000</v>
      </c>
      <c r="O4134">
        <v>0</v>
      </c>
      <c r="P4134" s="3">
        <f>N4134*O4134%*CSDL[[#This Row],[SỐ LƯỢNG]]</f>
        <v>0</v>
      </c>
      <c r="Q4134" s="3">
        <f t="shared" si="1959"/>
        <v>3000000</v>
      </c>
    </row>
    <row r="4135" spans="1:17" x14ac:dyDescent="0.3">
      <c r="A4135" s="23" t="s">
        <v>2100</v>
      </c>
      <c r="B4135" s="8" t="s">
        <v>2100</v>
      </c>
      <c r="C4135" s="8">
        <v>4</v>
      </c>
      <c r="D4135" s="8" t="s">
        <v>2175</v>
      </c>
      <c r="E4135" s="8" t="s">
        <v>13819</v>
      </c>
      <c r="F4135" s="8" t="str">
        <f>VLOOKUP(E4135,'DANH MỤC'!$F:$G,2,0)</f>
        <v>Nhóm 1</v>
      </c>
      <c r="G4135" s="8" t="s">
        <v>7700</v>
      </c>
      <c r="H4135" t="str">
        <f>VLOOKUP(G4135,'DANH MỤC'!$I:$K,2,0)</f>
        <v>KH 1694</v>
      </c>
      <c r="I4135" t="str">
        <f>VLOOKUP(G4135,'DANH MỤC'!$I:$K,3,0)</f>
        <v>Tuyên Quang</v>
      </c>
      <c r="J4135" s="8" t="s">
        <v>5939</v>
      </c>
      <c r="K4135" t="str">
        <f>VLOOKUP(J4135,'DANH MỤC'!$A$1:$B$19,2,0)</f>
        <v>Sản phẩm 0001</v>
      </c>
      <c r="L4135" t="s">
        <v>15</v>
      </c>
      <c r="M4135">
        <v>1</v>
      </c>
      <c r="N4135" s="3">
        <f>IF(LEFT(K4135,1)="S",VLOOKUP(K4135,'DANH MỤC'!$B:$D,2,0),VLOOKUP(K4135,'DANH MỤC'!$B:$D,3,0))</f>
        <v>3000000</v>
      </c>
      <c r="O4135">
        <v>0</v>
      </c>
      <c r="P4135" s="3">
        <f>N4135*O4135%*CSDL[[#This Row],[SỐ LƯỢNG]]</f>
        <v>0</v>
      </c>
      <c r="Q4135" s="3">
        <f t="shared" si="1959"/>
        <v>3000000</v>
      </c>
    </row>
    <row r="4136" spans="1:17" x14ac:dyDescent="0.3">
      <c r="A4136" s="23" t="str">
        <f>A4135</f>
        <v>24/04/2019</v>
      </c>
      <c r="B4136" s="8" t="str">
        <f>B4135</f>
        <v>24/04/2019</v>
      </c>
      <c r="C4136" s="8">
        <v>4</v>
      </c>
      <c r="D4136" s="8" t="str">
        <f>D4135</f>
        <v>DH12982</v>
      </c>
      <c r="E4136" s="8" t="str">
        <f>E4135</f>
        <v>linh.truong</v>
      </c>
      <c r="F4136" s="8" t="str">
        <f>VLOOKUP(E4136,'DANH MỤC'!$F:$G,2,0)</f>
        <v>Nhóm 1</v>
      </c>
      <c r="G4136" s="8" t="str">
        <f>G4135</f>
        <v>KH1694</v>
      </c>
      <c r="H4136" t="str">
        <f>VLOOKUP(G4136,'DANH MỤC'!$I:$K,2,0)</f>
        <v>KH 1694</v>
      </c>
      <c r="I4136" t="str">
        <f>VLOOKUP(G4136,'DANH MỤC'!$I:$K,3,0)</f>
        <v>Tuyên Quang</v>
      </c>
      <c r="J4136" s="8" t="s">
        <v>5944</v>
      </c>
      <c r="K4136" t="str">
        <f>VLOOKUP(J4136,'DANH MỤC'!$A$1:$B$19,2,0)</f>
        <v>Hàng tặng 0001</v>
      </c>
      <c r="L4136" t="s">
        <v>24</v>
      </c>
      <c r="M4136">
        <v>2</v>
      </c>
      <c r="N4136" s="3">
        <f>IF(LEFT(K4136,1)="S",VLOOKUP(K4136,'DANH MỤC'!$B:$D,2,0),VLOOKUP(K4136,'DANH MỤC'!$B:$D,3,0))</f>
        <v>200000</v>
      </c>
      <c r="O4136">
        <v>100</v>
      </c>
      <c r="P4136" s="3">
        <f>N4136*O4136%*CSDL[[#This Row],[SỐ LƯỢNG]]</f>
        <v>400000</v>
      </c>
      <c r="Q4136" s="3">
        <f t="shared" si="1959"/>
        <v>0</v>
      </c>
    </row>
    <row r="4137" spans="1:17" x14ac:dyDescent="0.3">
      <c r="A4137" s="23" t="s">
        <v>2100</v>
      </c>
      <c r="B4137" s="8" t="s">
        <v>2100</v>
      </c>
      <c r="C4137" s="8">
        <v>4</v>
      </c>
      <c r="D4137" s="8" t="s">
        <v>2176</v>
      </c>
      <c r="E4137" s="8" t="s">
        <v>13819</v>
      </c>
      <c r="F4137" s="8" t="str">
        <f>VLOOKUP(E4137,'DANH MỤC'!$F:$G,2,0)</f>
        <v>Nhóm 1</v>
      </c>
      <c r="G4137" s="8" t="s">
        <v>7701</v>
      </c>
      <c r="H4137" t="str">
        <f>VLOOKUP(G4137,'DANH MỤC'!$I:$K,2,0)</f>
        <v>KH 1695</v>
      </c>
      <c r="I4137" t="str">
        <f>VLOOKUP(G4137,'DANH MỤC'!$I:$K,3,0)</f>
        <v>Hà Tĩnh</v>
      </c>
      <c r="J4137" s="8" t="s">
        <v>5939</v>
      </c>
      <c r="K4137" t="str">
        <f>VLOOKUP(J4137,'DANH MỤC'!$A$1:$B$19,2,0)</f>
        <v>Sản phẩm 0001</v>
      </c>
      <c r="L4137" t="s">
        <v>15</v>
      </c>
      <c r="M4137">
        <v>1</v>
      </c>
      <c r="N4137" s="3">
        <f>IF(LEFT(K4137,1)="S",VLOOKUP(K4137,'DANH MỤC'!$B:$D,2,0),VLOOKUP(K4137,'DANH MỤC'!$B:$D,3,0))</f>
        <v>3000000</v>
      </c>
      <c r="O4137">
        <v>0</v>
      </c>
      <c r="P4137" s="3">
        <f>N4137*O4137%*CSDL[[#This Row],[SỐ LƯỢNG]]</f>
        <v>0</v>
      </c>
      <c r="Q4137" s="3">
        <f t="shared" si="1959"/>
        <v>3000000</v>
      </c>
    </row>
    <row r="4138" spans="1:17" x14ac:dyDescent="0.3">
      <c r="A4138" s="23" t="str">
        <f>A4137</f>
        <v>24/04/2019</v>
      </c>
      <c r="B4138" s="8" t="str">
        <f>B4137</f>
        <v>24/04/2019</v>
      </c>
      <c r="C4138" s="8">
        <v>4</v>
      </c>
      <c r="D4138" s="8" t="str">
        <f>D4137</f>
        <v>DH12981</v>
      </c>
      <c r="E4138" s="8" t="str">
        <f>E4137</f>
        <v>linh.truong</v>
      </c>
      <c r="F4138" s="8" t="str">
        <f>VLOOKUP(E4138,'DANH MỤC'!$F:$G,2,0)</f>
        <v>Nhóm 1</v>
      </c>
      <c r="G4138" s="8" t="str">
        <f>G4137</f>
        <v>KH1695</v>
      </c>
      <c r="H4138" t="str">
        <f>VLOOKUP(G4138,'DANH MỤC'!$I:$K,2,0)</f>
        <v>KH 1695</v>
      </c>
      <c r="I4138" t="str">
        <f>VLOOKUP(G4138,'DANH MỤC'!$I:$K,3,0)</f>
        <v>Hà Tĩnh</v>
      </c>
      <c r="J4138" s="8" t="s">
        <v>5944</v>
      </c>
      <c r="K4138" t="str">
        <f>VLOOKUP(J4138,'DANH MỤC'!$A$1:$B$19,2,0)</f>
        <v>Hàng tặng 0001</v>
      </c>
      <c r="L4138" t="s">
        <v>24</v>
      </c>
      <c r="M4138">
        <v>2</v>
      </c>
      <c r="N4138" s="3">
        <f>IF(LEFT(K4138,1)="S",VLOOKUP(K4138,'DANH MỤC'!$B:$D,2,0),VLOOKUP(K4138,'DANH MỤC'!$B:$D,3,0))</f>
        <v>200000</v>
      </c>
      <c r="O4138">
        <v>100</v>
      </c>
      <c r="P4138" s="3">
        <f>N4138*O4138%*CSDL[[#This Row],[SỐ LƯỢNG]]</f>
        <v>400000</v>
      </c>
      <c r="Q4138" s="3">
        <f t="shared" si="1959"/>
        <v>0</v>
      </c>
    </row>
    <row r="4139" spans="1:17" x14ac:dyDescent="0.3">
      <c r="A4139" s="23" t="s">
        <v>2100</v>
      </c>
      <c r="B4139" s="8" t="s">
        <v>2100</v>
      </c>
      <c r="C4139" s="8">
        <v>4</v>
      </c>
      <c r="D4139" s="8" t="s">
        <v>2177</v>
      </c>
      <c r="E4139" s="8" t="s">
        <v>13833</v>
      </c>
      <c r="F4139" s="8" t="str">
        <f>VLOOKUP(E4139,'DANH MỤC'!$F:$G,2,0)</f>
        <v>Nhóm 2</v>
      </c>
      <c r="G4139" s="8" t="s">
        <v>7702</v>
      </c>
      <c r="H4139" t="str">
        <f>VLOOKUP(G4139,'DANH MỤC'!$I:$K,2,0)</f>
        <v>KH 1696</v>
      </c>
      <c r="I4139" t="str">
        <f>VLOOKUP(G4139,'DANH MỤC'!$I:$K,3,0)</f>
        <v>Hà Giang</v>
      </c>
      <c r="J4139" s="8" t="s">
        <v>5939</v>
      </c>
      <c r="K4139" t="str">
        <f>VLOOKUP(J4139,'DANH MỤC'!$A$1:$B$19,2,0)</f>
        <v>Sản phẩm 0001</v>
      </c>
      <c r="L4139" t="s">
        <v>15</v>
      </c>
      <c r="M4139">
        <v>1</v>
      </c>
      <c r="N4139" s="3">
        <f>IF(LEFT(K4139,1)="S",VLOOKUP(K4139,'DANH MỤC'!$B:$D,2,0),VLOOKUP(K4139,'DANH MỤC'!$B:$D,3,0))</f>
        <v>3000000</v>
      </c>
      <c r="O4139">
        <v>20</v>
      </c>
      <c r="P4139" s="3">
        <f>N4139*O4139%*CSDL[[#This Row],[SỐ LƯỢNG]]</f>
        <v>600000</v>
      </c>
      <c r="Q4139" s="3">
        <f t="shared" si="1959"/>
        <v>2400000</v>
      </c>
    </row>
    <row r="4140" spans="1:17" x14ac:dyDescent="0.3">
      <c r="A4140" s="23" t="s">
        <v>2100</v>
      </c>
      <c r="B4140" s="8" t="s">
        <v>2100</v>
      </c>
      <c r="C4140" s="8">
        <v>4</v>
      </c>
      <c r="D4140" s="8" t="s">
        <v>2178</v>
      </c>
      <c r="E4140" s="8" t="s">
        <v>13830</v>
      </c>
      <c r="F4140" s="8" t="str">
        <f>VLOOKUP(E4140,'DANH MỤC'!$F:$G,2,0)</f>
        <v>Nhóm 2</v>
      </c>
      <c r="G4140" s="8" t="s">
        <v>6714</v>
      </c>
      <c r="H4140" t="str">
        <f>VLOOKUP(G4140,'DANH MỤC'!$I:$K,2,0)</f>
        <v>KH 0681</v>
      </c>
      <c r="I4140" t="str">
        <f>VLOOKUP(G4140,'DANH MỤC'!$I:$K,3,0)</f>
        <v>Hà Giang</v>
      </c>
      <c r="J4140" s="8" t="s">
        <v>5939</v>
      </c>
      <c r="K4140" t="str">
        <f>VLOOKUP(J4140,'DANH MỤC'!$A$1:$B$19,2,0)</f>
        <v>Sản phẩm 0001</v>
      </c>
      <c r="L4140" t="s">
        <v>15</v>
      </c>
      <c r="M4140">
        <v>1</v>
      </c>
      <c r="N4140" s="3">
        <f>IF(LEFT(K4140,1)="S",VLOOKUP(K4140,'DANH MỤC'!$B:$D,2,0),VLOOKUP(K4140,'DANH MỤC'!$B:$D,3,0))</f>
        <v>3000000</v>
      </c>
      <c r="O4140">
        <v>5</v>
      </c>
      <c r="P4140" s="3">
        <f>N4140*O4140%*CSDL[[#This Row],[SỐ LƯỢNG]]</f>
        <v>150000</v>
      </c>
      <c r="Q4140" s="3">
        <f t="shared" si="1959"/>
        <v>2850000</v>
      </c>
    </row>
    <row r="4141" spans="1:17" x14ac:dyDescent="0.3">
      <c r="A4141" s="23" t="s">
        <v>2100</v>
      </c>
      <c r="B4141" s="8" t="s">
        <v>2100</v>
      </c>
      <c r="C4141" s="8">
        <v>4</v>
      </c>
      <c r="D4141" s="8" t="s">
        <v>2179</v>
      </c>
      <c r="E4141" s="8" t="s">
        <v>13843</v>
      </c>
      <c r="F4141" s="8" t="str">
        <f>VLOOKUP(E4141,'DANH MỤC'!$F:$G,2,0)</f>
        <v>Nhóm 2</v>
      </c>
      <c r="G4141" s="8" t="s">
        <v>7703</v>
      </c>
      <c r="H4141" t="str">
        <f>VLOOKUP(G4141,'DANH MỤC'!$I:$K,2,0)</f>
        <v>KH 1697</v>
      </c>
      <c r="I4141" t="str">
        <f>VLOOKUP(G4141,'DANH MỤC'!$I:$K,3,0)</f>
        <v>Gia Lai</v>
      </c>
      <c r="J4141" s="8" t="s">
        <v>5939</v>
      </c>
      <c r="K4141" t="str">
        <f>VLOOKUP(J4141,'DANH MỤC'!$A$1:$B$19,2,0)</f>
        <v>Sản phẩm 0001</v>
      </c>
      <c r="L4141" t="s">
        <v>15</v>
      </c>
      <c r="M4141">
        <v>1</v>
      </c>
      <c r="N4141" s="3">
        <f>IF(LEFT(K4141,1)="S",VLOOKUP(K4141,'DANH MỤC'!$B:$D,2,0),VLOOKUP(K4141,'DANH MỤC'!$B:$D,3,0))</f>
        <v>3000000</v>
      </c>
      <c r="O4141">
        <v>100</v>
      </c>
      <c r="P4141" s="3">
        <f>N4141*O4141%*CSDL[[#This Row],[SỐ LƯỢNG]]</f>
        <v>3000000</v>
      </c>
      <c r="Q4141" s="3">
        <f t="shared" si="1959"/>
        <v>0</v>
      </c>
    </row>
    <row r="4142" spans="1:17" x14ac:dyDescent="0.3">
      <c r="A4142" s="23" t="s">
        <v>2100</v>
      </c>
      <c r="B4142" s="8" t="s">
        <v>2100</v>
      </c>
      <c r="C4142" s="8">
        <v>4</v>
      </c>
      <c r="D4142" s="8" t="s">
        <v>2181</v>
      </c>
      <c r="E4142" s="8" t="s">
        <v>13816</v>
      </c>
      <c r="F4142" s="8" t="str">
        <f>VLOOKUP(E4142,'DANH MỤC'!$F:$G,2,0)</f>
        <v>Nhóm 1</v>
      </c>
      <c r="G4142" s="8" t="s">
        <v>7704</v>
      </c>
      <c r="H4142" t="str">
        <f>VLOOKUP(G4142,'DANH MỤC'!$I:$K,2,0)</f>
        <v>KH 1698</v>
      </c>
      <c r="I4142" t="str">
        <f>VLOOKUP(G4142,'DANH MỤC'!$I:$K,3,0)</f>
        <v>Bình Dương</v>
      </c>
      <c r="J4142" s="8" t="s">
        <v>5939</v>
      </c>
      <c r="K4142" t="str">
        <f>VLOOKUP(J4142,'DANH MỤC'!$A$1:$B$19,2,0)</f>
        <v>Sản phẩm 0001</v>
      </c>
      <c r="L4142" t="s">
        <v>15</v>
      </c>
      <c r="M4142">
        <v>1</v>
      </c>
      <c r="N4142" s="3">
        <f>IF(LEFT(K4142,1)="S",VLOOKUP(K4142,'DANH MỤC'!$B:$D,2,0),VLOOKUP(K4142,'DANH MỤC'!$B:$D,3,0))</f>
        <v>3000000</v>
      </c>
      <c r="O4142">
        <v>0</v>
      </c>
      <c r="P4142" s="3">
        <f>N4142*O4142%*CSDL[[#This Row],[SỐ LƯỢNG]]</f>
        <v>0</v>
      </c>
      <c r="Q4142" s="3">
        <f t="shared" si="1959"/>
        <v>3000000</v>
      </c>
    </row>
    <row r="4143" spans="1:17" x14ac:dyDescent="0.3">
      <c r="A4143" s="23" t="str">
        <f>A4142</f>
        <v>24/04/2019</v>
      </c>
      <c r="B4143" s="8" t="str">
        <f>B4142</f>
        <v>24/04/2019</v>
      </c>
      <c r="C4143" s="8">
        <v>4</v>
      </c>
      <c r="D4143" s="8" t="str">
        <f>D4142</f>
        <v>DH12976</v>
      </c>
      <c r="E4143" s="8" t="str">
        <f>E4142</f>
        <v>luyen.dam</v>
      </c>
      <c r="F4143" s="8" t="str">
        <f>VLOOKUP(E4143,'DANH MỤC'!$F:$G,2,0)</f>
        <v>Nhóm 1</v>
      </c>
      <c r="G4143" s="8" t="str">
        <f>G4142</f>
        <v>KH1698</v>
      </c>
      <c r="H4143" t="str">
        <f>VLOOKUP(G4143,'DANH MỤC'!$I:$K,2,0)</f>
        <v>KH 1698</v>
      </c>
      <c r="I4143" t="str">
        <f>VLOOKUP(G4143,'DANH MỤC'!$I:$K,3,0)</f>
        <v>Bình Dương</v>
      </c>
      <c r="J4143" s="8" t="s">
        <v>5944</v>
      </c>
      <c r="K4143" t="str">
        <f>VLOOKUP(J4143,'DANH MỤC'!$A$1:$B$19,2,0)</f>
        <v>Hàng tặng 0001</v>
      </c>
      <c r="L4143" t="s">
        <v>24</v>
      </c>
      <c r="M4143">
        <v>2</v>
      </c>
      <c r="N4143" s="3">
        <f>IF(LEFT(K4143,1)="S",VLOOKUP(K4143,'DANH MỤC'!$B:$D,2,0),VLOOKUP(K4143,'DANH MỤC'!$B:$D,3,0))</f>
        <v>200000</v>
      </c>
      <c r="O4143">
        <v>100</v>
      </c>
      <c r="P4143" s="3">
        <f>N4143*O4143%*CSDL[[#This Row],[SỐ LƯỢNG]]</f>
        <v>400000</v>
      </c>
      <c r="Q4143" s="3">
        <f t="shared" si="1959"/>
        <v>0</v>
      </c>
    </row>
    <row r="4144" spans="1:17" x14ac:dyDescent="0.3">
      <c r="A4144" s="23" t="s">
        <v>2100</v>
      </c>
      <c r="B4144" s="8" t="s">
        <v>2100</v>
      </c>
      <c r="C4144" s="8">
        <v>4</v>
      </c>
      <c r="D4144" s="8" t="s">
        <v>2182</v>
      </c>
      <c r="E4144" s="8" t="s">
        <v>13821</v>
      </c>
      <c r="F4144" s="8" t="str">
        <f>VLOOKUP(E4144,'DANH MỤC'!$F:$G,2,0)</f>
        <v>Nhóm 1</v>
      </c>
      <c r="G4144" s="8" t="s">
        <v>7069</v>
      </c>
      <c r="H4144" t="str">
        <f>VLOOKUP(G4144,'DANH MỤC'!$I:$K,2,0)</f>
        <v>KH 1045</v>
      </c>
      <c r="I4144" t="str">
        <f>VLOOKUP(G4144,'DANH MỤC'!$I:$K,3,0)</f>
        <v>Bình Dương</v>
      </c>
      <c r="J4144" s="8" t="s">
        <v>5940</v>
      </c>
      <c r="K4144" t="str">
        <f>VLOOKUP(J4144,'DANH MỤC'!$A$1:$B$19,2,0)</f>
        <v>Sản phẩm 0002</v>
      </c>
      <c r="L4144" t="s">
        <v>15</v>
      </c>
      <c r="M4144">
        <v>1</v>
      </c>
      <c r="N4144" s="3">
        <f>IF(LEFT(K4144,1)="S",VLOOKUP(K4144,'DANH MỤC'!$B:$D,2,0),VLOOKUP(K4144,'DANH MỤC'!$B:$D,3,0))</f>
        <v>2000000</v>
      </c>
      <c r="O4144">
        <v>0</v>
      </c>
      <c r="P4144" s="3">
        <f>N4144*O4144%*CSDL[[#This Row],[SỐ LƯỢNG]]</f>
        <v>0</v>
      </c>
      <c r="Q4144" s="3">
        <f t="shared" si="1959"/>
        <v>2000000</v>
      </c>
    </row>
    <row r="4145" spans="1:17" x14ac:dyDescent="0.3">
      <c r="A4145" s="23" t="str">
        <f>A4144</f>
        <v>24/04/2019</v>
      </c>
      <c r="B4145" s="8" t="str">
        <f>B4144</f>
        <v>24/04/2019</v>
      </c>
      <c r="C4145" s="8">
        <v>4</v>
      </c>
      <c r="D4145" s="8" t="str">
        <f>D4144</f>
        <v>DH12975</v>
      </c>
      <c r="E4145" s="8" t="str">
        <f>E4144</f>
        <v>thu.le</v>
      </c>
      <c r="F4145" s="8" t="str">
        <f>VLOOKUP(E4145,'DANH MỤC'!$F:$G,2,0)</f>
        <v>Nhóm 1</v>
      </c>
      <c r="G4145" s="8" t="str">
        <f>G4144</f>
        <v>KH1045</v>
      </c>
      <c r="H4145" t="str">
        <f>VLOOKUP(G4145,'DANH MỤC'!$I:$K,2,0)</f>
        <v>KH 1045</v>
      </c>
      <c r="I4145" t="str">
        <f>VLOOKUP(G4145,'DANH MỤC'!$I:$K,3,0)</f>
        <v>Bình Dương</v>
      </c>
      <c r="J4145" s="8" t="s">
        <v>5939</v>
      </c>
      <c r="K4145" t="str">
        <f>VLOOKUP(J4145,'DANH MỤC'!$A$1:$B$19,2,0)</f>
        <v>Sản phẩm 0001</v>
      </c>
      <c r="L4145" t="s">
        <v>15</v>
      </c>
      <c r="M4145">
        <v>2</v>
      </c>
      <c r="N4145" s="3">
        <f>IF(LEFT(K4145,1)="S",VLOOKUP(K4145,'DANH MỤC'!$B:$D,2,0),VLOOKUP(K4145,'DANH MỤC'!$B:$D,3,0))</f>
        <v>3000000</v>
      </c>
      <c r="O4145">
        <v>0</v>
      </c>
      <c r="P4145" s="3">
        <f>N4145*O4145%*CSDL[[#This Row],[SỐ LƯỢNG]]</f>
        <v>0</v>
      </c>
      <c r="Q4145" s="3">
        <f t="shared" si="1959"/>
        <v>6000000</v>
      </c>
    </row>
    <row r="4146" spans="1:17" x14ac:dyDescent="0.3">
      <c r="A4146" s="23" t="s">
        <v>2100</v>
      </c>
      <c r="B4146" s="8" t="s">
        <v>2100</v>
      </c>
      <c r="C4146" s="8">
        <v>4</v>
      </c>
      <c r="D4146" s="8" t="s">
        <v>2183</v>
      </c>
      <c r="E4146" s="8" t="s">
        <v>13814</v>
      </c>
      <c r="F4146" s="8" t="str">
        <f>VLOOKUP(E4146,'DANH MỤC'!$F:$G,2,0)</f>
        <v>Nhóm 1</v>
      </c>
      <c r="G4146" s="8" t="s">
        <v>7088</v>
      </c>
      <c r="H4146" t="str">
        <f>VLOOKUP(G4146,'DANH MỤC'!$I:$K,2,0)</f>
        <v>KH 1064</v>
      </c>
      <c r="I4146" t="str">
        <f>VLOOKUP(G4146,'DANH MỤC'!$I:$K,3,0)</f>
        <v>Thái Bình</v>
      </c>
      <c r="J4146" s="8" t="s">
        <v>5939</v>
      </c>
      <c r="K4146" t="str">
        <f>VLOOKUP(J4146,'DANH MỤC'!$A$1:$B$19,2,0)</f>
        <v>Sản phẩm 0001</v>
      </c>
      <c r="L4146" t="s">
        <v>15</v>
      </c>
      <c r="M4146">
        <v>1</v>
      </c>
      <c r="N4146" s="3">
        <f>IF(LEFT(K4146,1)="S",VLOOKUP(K4146,'DANH MỤC'!$B:$D,2,0),VLOOKUP(K4146,'DANH MỤC'!$B:$D,3,0))</f>
        <v>3000000</v>
      </c>
      <c r="O4146">
        <v>0</v>
      </c>
      <c r="P4146" s="3">
        <f>N4146*O4146%*CSDL[[#This Row],[SỐ LƯỢNG]]</f>
        <v>0</v>
      </c>
      <c r="Q4146" s="3">
        <f t="shared" si="1959"/>
        <v>3000000</v>
      </c>
    </row>
    <row r="4147" spans="1:17" x14ac:dyDescent="0.3">
      <c r="A4147" s="23" t="s">
        <v>2100</v>
      </c>
      <c r="B4147" s="8" t="s">
        <v>2100</v>
      </c>
      <c r="C4147" s="8">
        <v>4</v>
      </c>
      <c r="D4147" s="8" t="s">
        <v>2184</v>
      </c>
      <c r="E4147" s="8" t="s">
        <v>13831</v>
      </c>
      <c r="F4147" s="8" t="str">
        <f>VLOOKUP(E4147,'DANH MỤC'!$F:$G,2,0)</f>
        <v>Nhóm 2</v>
      </c>
      <c r="G4147" s="8" t="s">
        <v>7705</v>
      </c>
      <c r="H4147" t="str">
        <f>VLOOKUP(G4147,'DANH MỤC'!$I:$K,2,0)</f>
        <v>KH 1699</v>
      </c>
      <c r="I4147" t="str">
        <f>VLOOKUP(G4147,'DANH MỤC'!$I:$K,3,0)</f>
        <v>Bình Thuận</v>
      </c>
      <c r="J4147" s="8" t="s">
        <v>14</v>
      </c>
      <c r="K4147" t="str">
        <f>VLOOKUP(J4147,'DANH MỤC'!$A$1:$B$19,2,0)</f>
        <v>Sản phẩm 0004</v>
      </c>
      <c r="L4147" t="s">
        <v>15</v>
      </c>
      <c r="M4147">
        <v>1</v>
      </c>
      <c r="N4147" s="3">
        <f>IF(LEFT(K4147,1)="S",VLOOKUP(K4147,'DANH MỤC'!$B:$D,2,0),VLOOKUP(K4147,'DANH MỤC'!$B:$D,3,0))</f>
        <v>3500000</v>
      </c>
      <c r="O4147">
        <v>0</v>
      </c>
      <c r="P4147" s="3">
        <f>N4147*O4147%*CSDL[[#This Row],[SỐ LƯỢNG]]</f>
        <v>0</v>
      </c>
      <c r="Q4147" s="3">
        <f t="shared" si="1959"/>
        <v>3500000</v>
      </c>
    </row>
    <row r="4148" spans="1:17" x14ac:dyDescent="0.3">
      <c r="A4148" s="23" t="str">
        <f t="shared" ref="A4148:A4150" si="1975">A4147</f>
        <v>24/04/2019</v>
      </c>
      <c r="B4148" s="8" t="str">
        <f t="shared" ref="B4148:B4150" si="1976">B4147</f>
        <v>24/04/2019</v>
      </c>
      <c r="C4148" s="8">
        <v>4</v>
      </c>
      <c r="D4148" s="8" t="str">
        <f t="shared" ref="D4148:D4150" si="1977">D4147</f>
        <v>DH12973</v>
      </c>
      <c r="E4148" s="8" t="str">
        <f t="shared" ref="E4148:E4150" si="1978">E4147</f>
        <v>huyen.thanh</v>
      </c>
      <c r="F4148" s="8" t="str">
        <f>VLOOKUP(E4148,'DANH MỤC'!$F:$G,2,0)</f>
        <v>Nhóm 2</v>
      </c>
      <c r="G4148" s="8" t="str">
        <f t="shared" ref="G4148:G4150" si="1979">G4147</f>
        <v>KH1699</v>
      </c>
      <c r="H4148" t="str">
        <f>VLOOKUP(G4148,'DANH MỤC'!$I:$K,2,0)</f>
        <v>KH 1699</v>
      </c>
      <c r="I4148" t="str">
        <f>VLOOKUP(G4148,'DANH MỤC'!$I:$K,3,0)</f>
        <v>Bình Thuận</v>
      </c>
      <c r="J4148" s="8" t="s">
        <v>14</v>
      </c>
      <c r="K4148" t="str">
        <f>VLOOKUP(J4148,'DANH MỤC'!$A$1:$B$19,2,0)</f>
        <v>Sản phẩm 0004</v>
      </c>
      <c r="L4148" t="s">
        <v>15</v>
      </c>
      <c r="M4148">
        <v>1</v>
      </c>
      <c r="N4148" s="3">
        <f>IF(LEFT(K4148,1)="S",VLOOKUP(K4148,'DANH MỤC'!$B:$D,2,0),VLOOKUP(K4148,'DANH MỤC'!$B:$D,3,0))</f>
        <v>3500000</v>
      </c>
      <c r="O4148">
        <v>20</v>
      </c>
      <c r="P4148" s="3">
        <f>N4148*O4148%*CSDL[[#This Row],[SỐ LƯỢNG]]</f>
        <v>700000</v>
      </c>
      <c r="Q4148" s="3">
        <f t="shared" si="1959"/>
        <v>2800000</v>
      </c>
    </row>
    <row r="4149" spans="1:17" x14ac:dyDescent="0.3">
      <c r="A4149" s="23" t="str">
        <f t="shared" si="1975"/>
        <v>24/04/2019</v>
      </c>
      <c r="B4149" s="8" t="str">
        <f t="shared" si="1976"/>
        <v>24/04/2019</v>
      </c>
      <c r="C4149" s="8">
        <v>4</v>
      </c>
      <c r="D4149" s="8" t="str">
        <f t="shared" si="1977"/>
        <v>DH12973</v>
      </c>
      <c r="E4149" s="8" t="str">
        <f t="shared" si="1978"/>
        <v>huyen.thanh</v>
      </c>
      <c r="F4149" s="8" t="str">
        <f>VLOOKUP(E4149,'DANH MỤC'!$F:$G,2,0)</f>
        <v>Nhóm 2</v>
      </c>
      <c r="G4149" s="8" t="str">
        <f t="shared" si="1979"/>
        <v>KH1699</v>
      </c>
      <c r="H4149" t="str">
        <f>VLOOKUP(G4149,'DANH MỤC'!$I:$K,2,0)</f>
        <v>KH 1699</v>
      </c>
      <c r="I4149" t="str">
        <f>VLOOKUP(G4149,'DANH MỤC'!$I:$K,3,0)</f>
        <v>Bình Thuận</v>
      </c>
      <c r="J4149" s="8" t="s">
        <v>19</v>
      </c>
      <c r="K4149" t="str">
        <f>VLOOKUP(J4149,'DANH MỤC'!$A$1:$B$19,2,0)</f>
        <v>Sản phẩm 0003</v>
      </c>
      <c r="L4149" t="s">
        <v>15</v>
      </c>
      <c r="M4149">
        <v>1</v>
      </c>
      <c r="N4149" s="3">
        <f>IF(LEFT(K4149,1)="S",VLOOKUP(K4149,'DANH MỤC'!$B:$D,2,0),VLOOKUP(K4149,'DANH MỤC'!$B:$D,3,0))</f>
        <v>2500000</v>
      </c>
      <c r="O4149">
        <v>10</v>
      </c>
      <c r="P4149" s="3">
        <f>N4149*O4149%*CSDL[[#This Row],[SỐ LƯỢNG]]</f>
        <v>250000</v>
      </c>
      <c r="Q4149" s="3">
        <f t="shared" si="1959"/>
        <v>2250000</v>
      </c>
    </row>
    <row r="4150" spans="1:17" x14ac:dyDescent="0.3">
      <c r="A4150" s="23" t="str">
        <f t="shared" si="1975"/>
        <v>24/04/2019</v>
      </c>
      <c r="B4150" s="8" t="str">
        <f t="shared" si="1976"/>
        <v>24/04/2019</v>
      </c>
      <c r="C4150" s="8">
        <v>4</v>
      </c>
      <c r="D4150" s="8" t="str">
        <f t="shared" si="1977"/>
        <v>DH12973</v>
      </c>
      <c r="E4150" s="8" t="str">
        <f t="shared" si="1978"/>
        <v>huyen.thanh</v>
      </c>
      <c r="F4150" s="8" t="str">
        <f>VLOOKUP(E4150,'DANH MỤC'!$F:$G,2,0)</f>
        <v>Nhóm 2</v>
      </c>
      <c r="G4150" s="8" t="str">
        <f t="shared" si="1979"/>
        <v>KH1699</v>
      </c>
      <c r="H4150" t="str">
        <f>VLOOKUP(G4150,'DANH MỤC'!$I:$K,2,0)</f>
        <v>KH 1699</v>
      </c>
      <c r="I4150" t="str">
        <f>VLOOKUP(G4150,'DANH MỤC'!$I:$K,3,0)</f>
        <v>Bình Thuận</v>
      </c>
      <c r="J4150" s="8" t="s">
        <v>5944</v>
      </c>
      <c r="K4150" t="str">
        <f>VLOOKUP(J4150,'DANH MỤC'!$A$1:$B$19,2,0)</f>
        <v>Hàng tặng 0001</v>
      </c>
      <c r="L4150" t="s">
        <v>24</v>
      </c>
      <c r="M4150">
        <v>2</v>
      </c>
      <c r="N4150" s="3">
        <f>IF(LEFT(K4150,1)="S",VLOOKUP(K4150,'DANH MỤC'!$B:$D,2,0),VLOOKUP(K4150,'DANH MỤC'!$B:$D,3,0))</f>
        <v>200000</v>
      </c>
      <c r="O4150">
        <v>100</v>
      </c>
      <c r="P4150" s="3">
        <f>N4150*O4150%*CSDL[[#This Row],[SỐ LƯỢNG]]</f>
        <v>400000</v>
      </c>
      <c r="Q4150" s="3">
        <f t="shared" si="1959"/>
        <v>0</v>
      </c>
    </row>
    <row r="4151" spans="1:17" x14ac:dyDescent="0.3">
      <c r="A4151" s="23" t="s">
        <v>2100</v>
      </c>
      <c r="B4151" s="8" t="s">
        <v>2100</v>
      </c>
      <c r="C4151" s="8">
        <v>4</v>
      </c>
      <c r="D4151" s="8" t="s">
        <v>2185</v>
      </c>
      <c r="E4151" s="8" t="s">
        <v>13823</v>
      </c>
      <c r="F4151" s="8" t="str">
        <f>VLOOKUP(E4151,'DANH MỤC'!$F:$G,2,0)</f>
        <v>Nhóm 1</v>
      </c>
      <c r="G4151" s="8" t="s">
        <v>7706</v>
      </c>
      <c r="H4151" t="str">
        <f>VLOOKUP(G4151,'DANH MỤC'!$I:$K,2,0)</f>
        <v>KH 1700</v>
      </c>
      <c r="I4151" t="str">
        <f>VLOOKUP(G4151,'DANH MỤC'!$I:$K,3,0)</f>
        <v>Điện Biên</v>
      </c>
      <c r="J4151" s="8" t="s">
        <v>19</v>
      </c>
      <c r="K4151" t="str">
        <f>VLOOKUP(J4151,'DANH MỤC'!$A$1:$B$19,2,0)</f>
        <v>Sản phẩm 0003</v>
      </c>
      <c r="L4151" t="s">
        <v>15</v>
      </c>
      <c r="M4151">
        <v>1</v>
      </c>
      <c r="N4151" s="3">
        <f>IF(LEFT(K4151,1)="S",VLOOKUP(K4151,'DANH MỤC'!$B:$D,2,0),VLOOKUP(K4151,'DANH MỤC'!$B:$D,3,0))</f>
        <v>2500000</v>
      </c>
      <c r="O4151">
        <v>0</v>
      </c>
      <c r="P4151" s="3">
        <f>N4151*O4151%*CSDL[[#This Row],[SỐ LƯỢNG]]</f>
        <v>0</v>
      </c>
      <c r="Q4151" s="3">
        <f t="shared" si="1959"/>
        <v>2500000</v>
      </c>
    </row>
    <row r="4152" spans="1:17" x14ac:dyDescent="0.3">
      <c r="A4152" s="23" t="str">
        <f t="shared" ref="A4152:A4154" si="1980">A4151</f>
        <v>24/04/2019</v>
      </c>
      <c r="B4152" s="8" t="str">
        <f t="shared" ref="B4152:B4154" si="1981">B4151</f>
        <v>24/04/2019</v>
      </c>
      <c r="C4152" s="8">
        <v>4</v>
      </c>
      <c r="D4152" s="8" t="str">
        <f t="shared" ref="D4152:D4154" si="1982">D4151</f>
        <v>DH12971</v>
      </c>
      <c r="E4152" s="8" t="str">
        <f t="shared" ref="E4152:E4154" si="1983">E4151</f>
        <v>giang.nguyen</v>
      </c>
      <c r="F4152" s="8" t="str">
        <f>VLOOKUP(E4152,'DANH MỤC'!$F:$G,2,0)</f>
        <v>Nhóm 1</v>
      </c>
      <c r="G4152" s="8" t="str">
        <f t="shared" ref="G4152:G4154" si="1984">G4151</f>
        <v>KH1700</v>
      </c>
      <c r="H4152" t="str">
        <f>VLOOKUP(G4152,'DANH MỤC'!$I:$K,2,0)</f>
        <v>KH 1700</v>
      </c>
      <c r="I4152" t="str">
        <f>VLOOKUP(G4152,'DANH MỤC'!$I:$K,3,0)</f>
        <v>Điện Biên</v>
      </c>
      <c r="J4152" s="8" t="s">
        <v>14</v>
      </c>
      <c r="K4152" t="str">
        <f>VLOOKUP(J4152,'DANH MỤC'!$A$1:$B$19,2,0)</f>
        <v>Sản phẩm 0004</v>
      </c>
      <c r="L4152" t="s">
        <v>15</v>
      </c>
      <c r="M4152">
        <v>1</v>
      </c>
      <c r="N4152" s="3">
        <f>IF(LEFT(K4152,1)="S",VLOOKUP(K4152,'DANH MỤC'!$B:$D,2,0),VLOOKUP(K4152,'DANH MỤC'!$B:$D,3,0))</f>
        <v>3500000</v>
      </c>
      <c r="O4152">
        <v>0</v>
      </c>
      <c r="P4152" s="3">
        <f>N4152*O4152%*CSDL[[#This Row],[SỐ LƯỢNG]]</f>
        <v>0</v>
      </c>
      <c r="Q4152" s="3">
        <f t="shared" si="1959"/>
        <v>3500000</v>
      </c>
    </row>
    <row r="4153" spans="1:17" x14ac:dyDescent="0.3">
      <c r="A4153" s="23" t="str">
        <f t="shared" si="1980"/>
        <v>24/04/2019</v>
      </c>
      <c r="B4153" s="8" t="str">
        <f t="shared" si="1981"/>
        <v>24/04/2019</v>
      </c>
      <c r="C4153" s="8">
        <v>4</v>
      </c>
      <c r="D4153" s="8" t="str">
        <f t="shared" si="1982"/>
        <v>DH12971</v>
      </c>
      <c r="E4153" s="8" t="str">
        <f t="shared" si="1983"/>
        <v>giang.nguyen</v>
      </c>
      <c r="F4153" s="8" t="str">
        <f>VLOOKUP(E4153,'DANH MỤC'!$F:$G,2,0)</f>
        <v>Nhóm 1</v>
      </c>
      <c r="G4153" s="8" t="str">
        <f t="shared" si="1984"/>
        <v>KH1700</v>
      </c>
      <c r="H4153" t="str">
        <f>VLOOKUP(G4153,'DANH MỤC'!$I:$K,2,0)</f>
        <v>KH 1700</v>
      </c>
      <c r="I4153" t="str">
        <f>VLOOKUP(G4153,'DANH MỤC'!$I:$K,3,0)</f>
        <v>Điện Biên</v>
      </c>
      <c r="J4153" s="8" t="s">
        <v>5946</v>
      </c>
      <c r="K4153" t="str">
        <f>VLOOKUP(J4153,'DANH MỤC'!$A$1:$B$19,2,0)</f>
        <v>Hàng tặng 0003</v>
      </c>
      <c r="L4153" t="s">
        <v>46</v>
      </c>
      <c r="M4153">
        <v>1</v>
      </c>
      <c r="N4153" s="3">
        <f>IF(LEFT(K4153,1)="S",VLOOKUP(K4153,'DANH MỤC'!$B:$D,2,0),VLOOKUP(K4153,'DANH MỤC'!$B:$D,3,0))</f>
        <v>300000</v>
      </c>
      <c r="O4153">
        <v>0</v>
      </c>
      <c r="P4153" s="3">
        <f>N4153*O4153%*CSDL[[#This Row],[SỐ LƯỢNG]]</f>
        <v>0</v>
      </c>
      <c r="Q4153" s="3">
        <f t="shared" si="1959"/>
        <v>300000</v>
      </c>
    </row>
    <row r="4154" spans="1:17" x14ac:dyDescent="0.3">
      <c r="A4154" s="23" t="str">
        <f t="shared" si="1980"/>
        <v>24/04/2019</v>
      </c>
      <c r="B4154" s="8" t="str">
        <f t="shared" si="1981"/>
        <v>24/04/2019</v>
      </c>
      <c r="C4154" s="8">
        <v>4</v>
      </c>
      <c r="D4154" s="8" t="str">
        <f t="shared" si="1982"/>
        <v>DH12971</v>
      </c>
      <c r="E4154" s="8" t="str">
        <f t="shared" si="1983"/>
        <v>giang.nguyen</v>
      </c>
      <c r="F4154" s="8" t="str">
        <f>VLOOKUP(E4154,'DANH MỤC'!$F:$G,2,0)</f>
        <v>Nhóm 1</v>
      </c>
      <c r="G4154" s="8" t="str">
        <f t="shared" si="1984"/>
        <v>KH1700</v>
      </c>
      <c r="H4154" t="str">
        <f>VLOOKUP(G4154,'DANH MỤC'!$I:$K,2,0)</f>
        <v>KH 1700</v>
      </c>
      <c r="I4154" t="str">
        <f>VLOOKUP(G4154,'DANH MỤC'!$I:$K,3,0)</f>
        <v>Điện Biên</v>
      </c>
      <c r="J4154" s="8" t="s">
        <v>5948</v>
      </c>
      <c r="K4154" t="str">
        <f>VLOOKUP(J4154,'DANH MỤC'!$A$1:$B$19,2,0)</f>
        <v>Hàng tặng 0005</v>
      </c>
      <c r="L4154" t="s">
        <v>51</v>
      </c>
      <c r="M4154">
        <v>1</v>
      </c>
      <c r="N4154" s="3">
        <f>IF(LEFT(K4154,1)="S",VLOOKUP(K4154,'DANH MỤC'!$B:$D,2,0),VLOOKUP(K4154,'DANH MỤC'!$B:$D,3,0))</f>
        <v>300000</v>
      </c>
      <c r="O4154">
        <v>0</v>
      </c>
      <c r="P4154" s="3">
        <f>N4154*O4154%*CSDL[[#This Row],[SỐ LƯỢNG]]</f>
        <v>0</v>
      </c>
      <c r="Q4154" s="3">
        <f t="shared" si="1959"/>
        <v>300000</v>
      </c>
    </row>
    <row r="4155" spans="1:17" x14ac:dyDescent="0.3">
      <c r="A4155" s="23" t="s">
        <v>2100</v>
      </c>
      <c r="B4155" s="8" t="s">
        <v>2100</v>
      </c>
      <c r="C4155" s="8">
        <v>4</v>
      </c>
      <c r="D4155" s="8" t="s">
        <v>2186</v>
      </c>
      <c r="E4155" s="8" t="s">
        <v>13814</v>
      </c>
      <c r="F4155" s="8" t="str">
        <f>VLOOKUP(E4155,'DANH MỤC'!$F:$G,2,0)</f>
        <v>Nhóm 1</v>
      </c>
      <c r="G4155" s="8" t="s">
        <v>7707</v>
      </c>
      <c r="H4155" t="str">
        <f>VLOOKUP(G4155,'DANH MỤC'!$I:$K,2,0)</f>
        <v>KH 1701</v>
      </c>
      <c r="I4155" t="str">
        <f>VLOOKUP(G4155,'DANH MỤC'!$I:$K,3,0)</f>
        <v>Hưng Yên</v>
      </c>
      <c r="J4155" s="8" t="s">
        <v>14</v>
      </c>
      <c r="K4155" t="str">
        <f>VLOOKUP(J4155,'DANH MỤC'!$A$1:$B$19,2,0)</f>
        <v>Sản phẩm 0004</v>
      </c>
      <c r="L4155" t="s">
        <v>15</v>
      </c>
      <c r="M4155">
        <v>1</v>
      </c>
      <c r="N4155" s="3">
        <f>IF(LEFT(K4155,1)="S",VLOOKUP(K4155,'DANH MỤC'!$B:$D,2,0),VLOOKUP(K4155,'DANH MỤC'!$B:$D,3,0))</f>
        <v>3500000</v>
      </c>
      <c r="O4155">
        <v>20</v>
      </c>
      <c r="P4155" s="3">
        <f>N4155*O4155%*CSDL[[#This Row],[SỐ LƯỢNG]]</f>
        <v>700000</v>
      </c>
      <c r="Q4155" s="3">
        <f t="shared" si="1959"/>
        <v>2800000</v>
      </c>
    </row>
    <row r="4156" spans="1:17" x14ac:dyDescent="0.3">
      <c r="A4156" s="23" t="s">
        <v>2100</v>
      </c>
      <c r="B4156" s="8" t="s">
        <v>2100</v>
      </c>
      <c r="C4156" s="8">
        <v>4</v>
      </c>
      <c r="D4156" s="8" t="s">
        <v>2187</v>
      </c>
      <c r="E4156" s="8" t="s">
        <v>13841</v>
      </c>
      <c r="F4156" s="8" t="str">
        <f>VLOOKUP(E4156,'DANH MỤC'!$F:$G,2,0)</f>
        <v>Nhóm 2</v>
      </c>
      <c r="G4156" s="8" t="s">
        <v>6505</v>
      </c>
      <c r="H4156" t="str">
        <f>VLOOKUP(G4156,'DANH MỤC'!$I:$K,2,0)</f>
        <v>KH 0472</v>
      </c>
      <c r="I4156" t="str">
        <f>VLOOKUP(G4156,'DANH MỤC'!$I:$K,3,0)</f>
        <v>Vĩnh Phúc</v>
      </c>
      <c r="J4156" s="8" t="s">
        <v>5940</v>
      </c>
      <c r="K4156" t="str">
        <f>VLOOKUP(J4156,'DANH MỤC'!$A$1:$B$19,2,0)</f>
        <v>Sản phẩm 0002</v>
      </c>
      <c r="L4156" t="s">
        <v>15</v>
      </c>
      <c r="M4156">
        <v>18</v>
      </c>
      <c r="N4156" s="3">
        <f>IF(LEFT(K4156,1)="S",VLOOKUP(K4156,'DANH MỤC'!$B:$D,2,0),VLOOKUP(K4156,'DANH MỤC'!$B:$D,3,0))</f>
        <v>2000000</v>
      </c>
      <c r="O4156">
        <v>40</v>
      </c>
      <c r="P4156" s="3">
        <f>N4156*O4156%*CSDL[[#This Row],[SỐ LƯỢNG]]</f>
        <v>14400000</v>
      </c>
      <c r="Q4156" s="3">
        <f t="shared" si="1959"/>
        <v>21600000</v>
      </c>
    </row>
    <row r="4157" spans="1:17" x14ac:dyDescent="0.3">
      <c r="A4157" s="23" t="str">
        <f>A4156</f>
        <v>24/04/2019</v>
      </c>
      <c r="B4157" s="8" t="str">
        <f>B4156</f>
        <v>24/04/2019</v>
      </c>
      <c r="C4157" s="8">
        <v>4</v>
      </c>
      <c r="D4157" s="8" t="str">
        <f>D4156</f>
        <v>DH12969</v>
      </c>
      <c r="E4157" s="8" t="str">
        <f>E4156</f>
        <v>trang.thi</v>
      </c>
      <c r="F4157" s="8" t="str">
        <f>VLOOKUP(E4157,'DANH MỤC'!$F:$G,2,0)</f>
        <v>Nhóm 2</v>
      </c>
      <c r="G4157" s="8" t="str">
        <f>G4156</f>
        <v>KH0472</v>
      </c>
      <c r="H4157" t="str">
        <f>VLOOKUP(G4157,'DANH MỤC'!$I:$K,2,0)</f>
        <v>KH 0472</v>
      </c>
      <c r="I4157" t="str">
        <f>VLOOKUP(G4157,'DANH MỤC'!$I:$K,3,0)</f>
        <v>Vĩnh Phúc</v>
      </c>
      <c r="J4157" s="8" t="s">
        <v>5940</v>
      </c>
      <c r="K4157" t="str">
        <f>VLOOKUP(J4157,'DANH MỤC'!$A$1:$B$19,2,0)</f>
        <v>Sản phẩm 0002</v>
      </c>
      <c r="L4157" t="s">
        <v>15</v>
      </c>
      <c r="M4157">
        <v>3</v>
      </c>
      <c r="N4157" s="3">
        <f>IF(LEFT(K4157,1)="S",VLOOKUP(K4157,'DANH MỤC'!$B:$D,2,0),VLOOKUP(K4157,'DANH MỤC'!$B:$D,3,0))</f>
        <v>2000000</v>
      </c>
      <c r="O4157">
        <v>100</v>
      </c>
      <c r="P4157" s="3">
        <f>N4157*O4157%*CSDL[[#This Row],[SỐ LƯỢNG]]</f>
        <v>6000000</v>
      </c>
      <c r="Q4157" s="3">
        <f t="shared" si="1959"/>
        <v>0</v>
      </c>
    </row>
    <row r="4158" spans="1:17" x14ac:dyDescent="0.3">
      <c r="A4158" s="23" t="s">
        <v>2100</v>
      </c>
      <c r="B4158" s="8" t="s">
        <v>2100</v>
      </c>
      <c r="C4158" s="8">
        <v>4</v>
      </c>
      <c r="D4158" s="8" t="s">
        <v>2188</v>
      </c>
      <c r="E4158" s="8" t="s">
        <v>13822</v>
      </c>
      <c r="F4158" s="8" t="str">
        <f>VLOOKUP(E4158,'DANH MỤC'!$F:$G,2,0)</f>
        <v>Nhóm 1</v>
      </c>
      <c r="G4158" s="8" t="s">
        <v>3038</v>
      </c>
      <c r="H4158" t="str">
        <f>VLOOKUP(G4158,'DANH MỤC'!$I:$K,2,0)</f>
        <v>KH 1702</v>
      </c>
      <c r="I4158" t="str">
        <f>VLOOKUP(G4158,'DANH MỤC'!$I:$K,3,0)</f>
        <v>Cao Bằng</v>
      </c>
      <c r="J4158" s="8" t="s">
        <v>19</v>
      </c>
      <c r="K4158" t="str">
        <f>VLOOKUP(J4158,'DANH MỤC'!$A$1:$B$19,2,0)</f>
        <v>Sản phẩm 0003</v>
      </c>
      <c r="L4158" t="s">
        <v>15</v>
      </c>
      <c r="M4158">
        <v>1</v>
      </c>
      <c r="N4158" s="3">
        <f>IF(LEFT(K4158,1)="S",VLOOKUP(K4158,'DANH MỤC'!$B:$D,2,0),VLOOKUP(K4158,'DANH MỤC'!$B:$D,3,0))</f>
        <v>2500000</v>
      </c>
      <c r="O4158">
        <v>0</v>
      </c>
      <c r="P4158" s="3">
        <f>N4158*O4158%*CSDL[[#This Row],[SỐ LƯỢNG]]</f>
        <v>0</v>
      </c>
      <c r="Q4158" s="3">
        <f t="shared" si="1959"/>
        <v>2500000</v>
      </c>
    </row>
    <row r="4159" spans="1:17" x14ac:dyDescent="0.3">
      <c r="A4159" s="23" t="str">
        <f>A4158</f>
        <v>24/04/2019</v>
      </c>
      <c r="B4159" s="8" t="str">
        <f>B4158</f>
        <v>24/04/2019</v>
      </c>
      <c r="C4159" s="8">
        <v>4</v>
      </c>
      <c r="D4159" s="8" t="str">
        <f>D4158</f>
        <v>DH12968</v>
      </c>
      <c r="E4159" s="8" t="str">
        <f>E4158</f>
        <v>anh.hong</v>
      </c>
      <c r="F4159" s="8" t="str">
        <f>VLOOKUP(E4159,'DANH MỤC'!$F:$G,2,0)</f>
        <v>Nhóm 1</v>
      </c>
      <c r="G4159" s="8" t="str">
        <f>G4158</f>
        <v>KH1702</v>
      </c>
      <c r="H4159" t="str">
        <f>VLOOKUP(G4159,'DANH MỤC'!$I:$K,2,0)</f>
        <v>KH 1702</v>
      </c>
      <c r="I4159" t="str">
        <f>VLOOKUP(G4159,'DANH MỤC'!$I:$K,3,0)</f>
        <v>Cao Bằng</v>
      </c>
      <c r="J4159" s="8" t="s">
        <v>14</v>
      </c>
      <c r="K4159" t="str">
        <f>VLOOKUP(J4159,'DANH MỤC'!$A$1:$B$19,2,0)</f>
        <v>Sản phẩm 0004</v>
      </c>
      <c r="L4159" t="s">
        <v>15</v>
      </c>
      <c r="M4159">
        <v>1</v>
      </c>
      <c r="N4159" s="3">
        <f>IF(LEFT(K4159,1)="S",VLOOKUP(K4159,'DANH MỤC'!$B:$D,2,0),VLOOKUP(K4159,'DANH MỤC'!$B:$D,3,0))</f>
        <v>3500000</v>
      </c>
      <c r="O4159">
        <v>20</v>
      </c>
      <c r="P4159" s="3">
        <f>N4159*O4159%*CSDL[[#This Row],[SỐ LƯỢNG]]</f>
        <v>700000</v>
      </c>
      <c r="Q4159" s="3">
        <f t="shared" si="1959"/>
        <v>2800000</v>
      </c>
    </row>
    <row r="4160" spans="1:17" x14ac:dyDescent="0.3">
      <c r="A4160" s="23" t="s">
        <v>2100</v>
      </c>
      <c r="B4160" s="8" t="s">
        <v>2100</v>
      </c>
      <c r="C4160" s="8">
        <v>4</v>
      </c>
      <c r="D4160" s="8" t="s">
        <v>2189</v>
      </c>
      <c r="E4160" s="8" t="s">
        <v>13822</v>
      </c>
      <c r="F4160" s="8" t="str">
        <f>VLOOKUP(E4160,'DANH MỤC'!$F:$G,2,0)</f>
        <v>Nhóm 1</v>
      </c>
      <c r="G4160" s="8" t="s">
        <v>6287</v>
      </c>
      <c r="H4160" t="str">
        <f>VLOOKUP(G4160,'DANH MỤC'!$I:$K,2,0)</f>
        <v>KH 0254</v>
      </c>
      <c r="I4160" t="str">
        <f>VLOOKUP(G4160,'DANH MỤC'!$I:$K,3,0)</f>
        <v>Thừa Thiên Huế</v>
      </c>
      <c r="J4160" s="8" t="s">
        <v>5939</v>
      </c>
      <c r="K4160" t="str">
        <f>VLOOKUP(J4160,'DANH MỤC'!$A$1:$B$19,2,0)</f>
        <v>Sản phẩm 0001</v>
      </c>
      <c r="L4160" t="s">
        <v>15</v>
      </c>
      <c r="M4160">
        <v>1</v>
      </c>
      <c r="N4160" s="3">
        <f>IF(LEFT(K4160,1)="S",VLOOKUP(K4160,'DANH MỤC'!$B:$D,2,0),VLOOKUP(K4160,'DANH MỤC'!$B:$D,3,0))</f>
        <v>3000000</v>
      </c>
      <c r="O4160">
        <v>0</v>
      </c>
      <c r="P4160" s="3">
        <f>N4160*O4160%*CSDL[[#This Row],[SỐ LƯỢNG]]</f>
        <v>0</v>
      </c>
      <c r="Q4160" s="3">
        <f t="shared" si="1959"/>
        <v>3000000</v>
      </c>
    </row>
    <row r="4161" spans="1:17" x14ac:dyDescent="0.3">
      <c r="A4161" s="23" t="s">
        <v>2100</v>
      </c>
      <c r="B4161" s="8" t="s">
        <v>2100</v>
      </c>
      <c r="C4161" s="8">
        <v>4</v>
      </c>
      <c r="D4161" s="8" t="s">
        <v>2190</v>
      </c>
      <c r="E4161" s="8" t="s">
        <v>13822</v>
      </c>
      <c r="F4161" s="8" t="str">
        <f>VLOOKUP(E4161,'DANH MỤC'!$F:$G,2,0)</f>
        <v>Nhóm 1</v>
      </c>
      <c r="G4161" s="8" t="s">
        <v>7708</v>
      </c>
      <c r="H4161" t="str">
        <f>VLOOKUP(G4161,'DANH MỤC'!$I:$K,2,0)</f>
        <v>KH 1703</v>
      </c>
      <c r="I4161" t="str">
        <f>VLOOKUP(G4161,'DANH MỤC'!$I:$K,3,0)</f>
        <v>Vĩnh Long</v>
      </c>
      <c r="J4161" s="8" t="s">
        <v>5939</v>
      </c>
      <c r="K4161" t="str">
        <f>VLOOKUP(J4161,'DANH MỤC'!$A$1:$B$19,2,0)</f>
        <v>Sản phẩm 0001</v>
      </c>
      <c r="L4161" t="s">
        <v>15</v>
      </c>
      <c r="M4161">
        <v>1</v>
      </c>
      <c r="N4161" s="3">
        <f>IF(LEFT(K4161,1)="S",VLOOKUP(K4161,'DANH MỤC'!$B:$D,2,0),VLOOKUP(K4161,'DANH MỤC'!$B:$D,3,0))</f>
        <v>3000000</v>
      </c>
      <c r="O4161">
        <v>0</v>
      </c>
      <c r="P4161" s="3">
        <f>N4161*O4161%*CSDL[[#This Row],[SỐ LƯỢNG]]</f>
        <v>0</v>
      </c>
      <c r="Q4161" s="3">
        <f t="shared" si="1959"/>
        <v>3000000</v>
      </c>
    </row>
    <row r="4162" spans="1:17" x14ac:dyDescent="0.3">
      <c r="A4162" s="23" t="s">
        <v>2100</v>
      </c>
      <c r="B4162" s="8" t="s">
        <v>2100</v>
      </c>
      <c r="C4162" s="8">
        <v>4</v>
      </c>
      <c r="D4162" s="8" t="s">
        <v>2191</v>
      </c>
      <c r="E4162" s="8" t="s">
        <v>13815</v>
      </c>
      <c r="F4162" s="8" t="str">
        <f>VLOOKUP(E4162,'DANH MỤC'!$F:$G,2,0)</f>
        <v>Nhóm 1</v>
      </c>
      <c r="G4162" s="8" t="s">
        <v>7709</v>
      </c>
      <c r="H4162" t="str">
        <f>VLOOKUP(G4162,'DANH MỤC'!$I:$K,2,0)</f>
        <v>KH 1704</v>
      </c>
      <c r="I4162" t="str">
        <f>VLOOKUP(G4162,'DANH MỤC'!$I:$K,3,0)</f>
        <v>Thái Nguyên</v>
      </c>
      <c r="J4162" s="8" t="s">
        <v>19</v>
      </c>
      <c r="K4162" t="str">
        <f>VLOOKUP(J4162,'DANH MỤC'!$A$1:$B$19,2,0)</f>
        <v>Sản phẩm 0003</v>
      </c>
      <c r="L4162" t="s">
        <v>15</v>
      </c>
      <c r="M4162">
        <v>1</v>
      </c>
      <c r="N4162" s="3">
        <f>IF(LEFT(K4162,1)="S",VLOOKUP(K4162,'DANH MỤC'!$B:$D,2,0),VLOOKUP(K4162,'DANH MỤC'!$B:$D,3,0))</f>
        <v>2500000</v>
      </c>
      <c r="O4162">
        <v>10</v>
      </c>
      <c r="P4162" s="3">
        <f>N4162*O4162%*CSDL[[#This Row],[SỐ LƯỢNG]]</f>
        <v>250000</v>
      </c>
      <c r="Q4162" s="3">
        <f t="shared" si="1959"/>
        <v>2250000</v>
      </c>
    </row>
    <row r="4163" spans="1:17" x14ac:dyDescent="0.3">
      <c r="A4163" s="23" t="s">
        <v>2100</v>
      </c>
      <c r="B4163" s="8" t="s">
        <v>2100</v>
      </c>
      <c r="C4163" s="8">
        <v>4</v>
      </c>
      <c r="D4163" s="8" t="s">
        <v>2192</v>
      </c>
      <c r="E4163" s="8" t="s">
        <v>13822</v>
      </c>
      <c r="F4163" s="8" t="str">
        <f>VLOOKUP(E4163,'DANH MỤC'!$F:$G,2,0)</f>
        <v>Nhóm 1</v>
      </c>
      <c r="G4163" s="8" t="s">
        <v>7710</v>
      </c>
      <c r="H4163" t="str">
        <f>VLOOKUP(G4163,'DANH MỤC'!$I:$K,2,0)</f>
        <v>KH 1705</v>
      </c>
      <c r="I4163" t="str">
        <f>VLOOKUP(G4163,'DANH MỤC'!$I:$K,3,0)</f>
        <v>Bắc Ninh</v>
      </c>
      <c r="J4163" s="8" t="s">
        <v>14</v>
      </c>
      <c r="K4163" t="str">
        <f>VLOOKUP(J4163,'DANH MỤC'!$A$1:$B$19,2,0)</f>
        <v>Sản phẩm 0004</v>
      </c>
      <c r="L4163" t="s">
        <v>15</v>
      </c>
      <c r="M4163">
        <v>1</v>
      </c>
      <c r="N4163" s="3">
        <f>IF(LEFT(K4163,1)="S",VLOOKUP(K4163,'DANH MỤC'!$B:$D,2,0),VLOOKUP(K4163,'DANH MỤC'!$B:$D,3,0))</f>
        <v>3500000</v>
      </c>
      <c r="O4163">
        <v>5</v>
      </c>
      <c r="P4163" s="3">
        <f>N4163*O4163%*CSDL[[#This Row],[SỐ LƯỢNG]]</f>
        <v>175000</v>
      </c>
      <c r="Q4163" s="3">
        <f t="shared" ref="Q4163:Q4226" si="1985">N4163*M4163-P4163</f>
        <v>3325000</v>
      </c>
    </row>
    <row r="4164" spans="1:17" x14ac:dyDescent="0.3">
      <c r="A4164" s="23" t="s">
        <v>2100</v>
      </c>
      <c r="B4164" s="8" t="s">
        <v>2100</v>
      </c>
      <c r="C4164" s="8">
        <v>4</v>
      </c>
      <c r="D4164" s="8" t="s">
        <v>2193</v>
      </c>
      <c r="E4164" s="8" t="s">
        <v>13814</v>
      </c>
      <c r="F4164" s="8" t="str">
        <f>VLOOKUP(E4164,'DANH MỤC'!$F:$G,2,0)</f>
        <v>Nhóm 1</v>
      </c>
      <c r="G4164" s="8" t="s">
        <v>7711</v>
      </c>
      <c r="H4164" t="str">
        <f>VLOOKUP(G4164,'DANH MỤC'!$I:$K,2,0)</f>
        <v>KH 1706</v>
      </c>
      <c r="I4164" t="str">
        <f>VLOOKUP(G4164,'DANH MỤC'!$I:$K,3,0)</f>
        <v>Gia Lai</v>
      </c>
      <c r="J4164" s="8" t="s">
        <v>5939</v>
      </c>
      <c r="K4164" t="str">
        <f>VLOOKUP(J4164,'DANH MỤC'!$A$1:$B$19,2,0)</f>
        <v>Sản phẩm 0001</v>
      </c>
      <c r="L4164" t="s">
        <v>15</v>
      </c>
      <c r="M4164">
        <v>1</v>
      </c>
      <c r="N4164" s="3">
        <f>IF(LEFT(K4164,1)="S",VLOOKUP(K4164,'DANH MỤC'!$B:$D,2,0),VLOOKUP(K4164,'DANH MỤC'!$B:$D,3,0))</f>
        <v>3000000</v>
      </c>
      <c r="O4164">
        <v>0</v>
      </c>
      <c r="P4164" s="3">
        <f>N4164*O4164%*CSDL[[#This Row],[SỐ LƯỢNG]]</f>
        <v>0</v>
      </c>
      <c r="Q4164" s="3">
        <f t="shared" si="1985"/>
        <v>3000000</v>
      </c>
    </row>
    <row r="4165" spans="1:17" x14ac:dyDescent="0.3">
      <c r="A4165" s="23" t="s">
        <v>2100</v>
      </c>
      <c r="B4165" s="8" t="s">
        <v>2100</v>
      </c>
      <c r="C4165" s="8">
        <v>4</v>
      </c>
      <c r="D4165" s="8" t="s">
        <v>2194</v>
      </c>
      <c r="E4165" s="8" t="s">
        <v>13821</v>
      </c>
      <c r="F4165" s="8" t="str">
        <f>VLOOKUP(E4165,'DANH MỤC'!$F:$G,2,0)</f>
        <v>Nhóm 1</v>
      </c>
      <c r="G4165" s="8" t="s">
        <v>7712</v>
      </c>
      <c r="H4165" t="str">
        <f>VLOOKUP(G4165,'DANH MỤC'!$I:$K,2,0)</f>
        <v>KH 1707</v>
      </c>
      <c r="I4165" t="str">
        <f>VLOOKUP(G4165,'DANH MỤC'!$I:$K,3,0)</f>
        <v>Tiền Giang</v>
      </c>
      <c r="J4165" s="8" t="s">
        <v>19</v>
      </c>
      <c r="K4165" t="str">
        <f>VLOOKUP(J4165,'DANH MỤC'!$A$1:$B$19,2,0)</f>
        <v>Sản phẩm 0003</v>
      </c>
      <c r="L4165" t="s">
        <v>15</v>
      </c>
      <c r="M4165">
        <v>12</v>
      </c>
      <c r="N4165" s="3">
        <f>IF(LEFT(K4165,1)="S",VLOOKUP(K4165,'DANH MỤC'!$B:$D,2,0),VLOOKUP(K4165,'DANH MỤC'!$B:$D,3,0))</f>
        <v>2500000</v>
      </c>
      <c r="O4165">
        <v>20</v>
      </c>
      <c r="P4165" s="3">
        <f>N4165*O4165%*CSDL[[#This Row],[SỐ LƯỢNG]]</f>
        <v>6000000</v>
      </c>
      <c r="Q4165" s="3">
        <f t="shared" si="1985"/>
        <v>24000000</v>
      </c>
    </row>
    <row r="4166" spans="1:17" x14ac:dyDescent="0.3">
      <c r="A4166" s="23" t="s">
        <v>2100</v>
      </c>
      <c r="B4166" s="8" t="s">
        <v>2100</v>
      </c>
      <c r="C4166" s="8">
        <v>4</v>
      </c>
      <c r="D4166" s="8" t="s">
        <v>2195</v>
      </c>
      <c r="E4166" s="8" t="s">
        <v>13822</v>
      </c>
      <c r="F4166" s="8" t="str">
        <f>VLOOKUP(E4166,'DANH MỤC'!$F:$G,2,0)</f>
        <v>Nhóm 1</v>
      </c>
      <c r="G4166" s="8" t="s">
        <v>7713</v>
      </c>
      <c r="H4166" t="str">
        <f>VLOOKUP(G4166,'DANH MỤC'!$I:$K,2,0)</f>
        <v>KH 1708</v>
      </c>
      <c r="I4166" t="str">
        <f>VLOOKUP(G4166,'DANH MỤC'!$I:$K,3,0)</f>
        <v>Quảng Ninh</v>
      </c>
      <c r="J4166" s="8" t="s">
        <v>14</v>
      </c>
      <c r="K4166" t="str">
        <f>VLOOKUP(J4166,'DANH MỤC'!$A$1:$B$19,2,0)</f>
        <v>Sản phẩm 0004</v>
      </c>
      <c r="L4166" t="s">
        <v>15</v>
      </c>
      <c r="M4166">
        <v>1</v>
      </c>
      <c r="N4166" s="3">
        <f>IF(LEFT(K4166,1)="S",VLOOKUP(K4166,'DANH MỤC'!$B:$D,2,0),VLOOKUP(K4166,'DANH MỤC'!$B:$D,3,0))</f>
        <v>3500000</v>
      </c>
      <c r="O4166">
        <v>0</v>
      </c>
      <c r="P4166" s="3">
        <f>N4166*O4166%*CSDL[[#This Row],[SỐ LƯỢNG]]</f>
        <v>0</v>
      </c>
      <c r="Q4166" s="3">
        <f t="shared" si="1985"/>
        <v>3500000</v>
      </c>
    </row>
    <row r="4167" spans="1:17" x14ac:dyDescent="0.3">
      <c r="A4167" s="23" t="s">
        <v>2100</v>
      </c>
      <c r="B4167" s="8" t="s">
        <v>2100</v>
      </c>
      <c r="C4167" s="8">
        <v>4</v>
      </c>
      <c r="D4167" s="8" t="s">
        <v>2196</v>
      </c>
      <c r="E4167" s="8" t="s">
        <v>13816</v>
      </c>
      <c r="F4167" s="8" t="str">
        <f>VLOOKUP(E4167,'DANH MỤC'!$F:$G,2,0)</f>
        <v>Nhóm 1</v>
      </c>
      <c r="G4167" s="8" t="s">
        <v>6582</v>
      </c>
      <c r="H4167" t="str">
        <f>VLOOKUP(G4167,'DANH MỤC'!$I:$K,2,0)</f>
        <v>KH 0549</v>
      </c>
      <c r="I4167" t="str">
        <f>VLOOKUP(G4167,'DANH MỤC'!$I:$K,3,0)</f>
        <v>Hải Dương</v>
      </c>
      <c r="J4167" s="8" t="s">
        <v>5940</v>
      </c>
      <c r="K4167" t="str">
        <f>VLOOKUP(J4167,'DANH MỤC'!$A$1:$B$19,2,0)</f>
        <v>Sản phẩm 0002</v>
      </c>
      <c r="L4167" t="s">
        <v>15</v>
      </c>
      <c r="M4167">
        <v>1</v>
      </c>
      <c r="N4167" s="3">
        <f>IF(LEFT(K4167,1)="S",VLOOKUP(K4167,'DANH MỤC'!$B:$D,2,0),VLOOKUP(K4167,'DANH MỤC'!$B:$D,3,0))</f>
        <v>2000000</v>
      </c>
      <c r="O4167">
        <v>0</v>
      </c>
      <c r="P4167" s="3">
        <f>N4167*O4167%*CSDL[[#This Row],[SỐ LƯỢNG]]</f>
        <v>0</v>
      </c>
      <c r="Q4167" s="3">
        <f t="shared" si="1985"/>
        <v>2000000</v>
      </c>
    </row>
    <row r="4168" spans="1:17" x14ac:dyDescent="0.3">
      <c r="A4168" s="23" t="str">
        <f t="shared" ref="A4168:A4170" si="1986">A4167</f>
        <v>24/04/2019</v>
      </c>
      <c r="B4168" s="8" t="str">
        <f t="shared" ref="B4168:B4170" si="1987">B4167</f>
        <v>24/04/2019</v>
      </c>
      <c r="C4168" s="8">
        <v>4</v>
      </c>
      <c r="D4168" s="8" t="str">
        <f t="shared" ref="D4168:D4170" si="1988">D4167</f>
        <v>DH12959</v>
      </c>
      <c r="E4168" s="8" t="str">
        <f t="shared" ref="E4168:E4170" si="1989">E4167</f>
        <v>luyen.dam</v>
      </c>
      <c r="F4168" s="8" t="str">
        <f>VLOOKUP(E4168,'DANH MỤC'!$F:$G,2,0)</f>
        <v>Nhóm 1</v>
      </c>
      <c r="G4168" s="8" t="str">
        <f t="shared" ref="G4168:G4170" si="1990">G4167</f>
        <v>KH0549</v>
      </c>
      <c r="H4168" t="str">
        <f>VLOOKUP(G4168,'DANH MỤC'!$I:$K,2,0)</f>
        <v>KH 0549</v>
      </c>
      <c r="I4168" t="str">
        <f>VLOOKUP(G4168,'DANH MỤC'!$I:$K,3,0)</f>
        <v>Hải Dương</v>
      </c>
      <c r="J4168" s="8" t="s">
        <v>5939</v>
      </c>
      <c r="K4168" t="str">
        <f>VLOOKUP(J4168,'DANH MỤC'!$A$1:$B$19,2,0)</f>
        <v>Sản phẩm 0001</v>
      </c>
      <c r="L4168" t="s">
        <v>15</v>
      </c>
      <c r="M4168">
        <v>1</v>
      </c>
      <c r="N4168" s="3">
        <f>IF(LEFT(K4168,1)="S",VLOOKUP(K4168,'DANH MỤC'!$B:$D,2,0),VLOOKUP(K4168,'DANH MỤC'!$B:$D,3,0))</f>
        <v>3000000</v>
      </c>
      <c r="O4168">
        <v>0</v>
      </c>
      <c r="P4168" s="3">
        <f>N4168*O4168%*CSDL[[#This Row],[SỐ LƯỢNG]]</f>
        <v>0</v>
      </c>
      <c r="Q4168" s="3">
        <f t="shared" si="1985"/>
        <v>3000000</v>
      </c>
    </row>
    <row r="4169" spans="1:17" x14ac:dyDescent="0.3">
      <c r="A4169" s="23" t="str">
        <f t="shared" si="1986"/>
        <v>24/04/2019</v>
      </c>
      <c r="B4169" s="8" t="str">
        <f t="shared" si="1987"/>
        <v>24/04/2019</v>
      </c>
      <c r="C4169" s="8">
        <v>4</v>
      </c>
      <c r="D4169" s="8" t="str">
        <f t="shared" si="1988"/>
        <v>DH12959</v>
      </c>
      <c r="E4169" s="8" t="str">
        <f t="shared" si="1989"/>
        <v>luyen.dam</v>
      </c>
      <c r="F4169" s="8" t="str">
        <f>VLOOKUP(E4169,'DANH MỤC'!$F:$G,2,0)</f>
        <v>Nhóm 1</v>
      </c>
      <c r="G4169" s="8" t="str">
        <f t="shared" si="1990"/>
        <v>KH0549</v>
      </c>
      <c r="H4169" t="str">
        <f>VLOOKUP(G4169,'DANH MỤC'!$I:$K,2,0)</f>
        <v>KH 0549</v>
      </c>
      <c r="I4169" t="str">
        <f>VLOOKUP(G4169,'DANH MỤC'!$I:$K,3,0)</f>
        <v>Hải Dương</v>
      </c>
      <c r="J4169" s="8" t="s">
        <v>5948</v>
      </c>
      <c r="K4169" t="str">
        <f>VLOOKUP(J4169,'DANH MỤC'!$A$1:$B$19,2,0)</f>
        <v>Hàng tặng 0005</v>
      </c>
      <c r="L4169" t="s">
        <v>51</v>
      </c>
      <c r="M4169">
        <v>1</v>
      </c>
      <c r="N4169" s="3">
        <f>IF(LEFT(K4169,1)="S",VLOOKUP(K4169,'DANH MỤC'!$B:$D,2,0),VLOOKUP(K4169,'DANH MỤC'!$B:$D,3,0))</f>
        <v>300000</v>
      </c>
      <c r="O4169">
        <v>0</v>
      </c>
      <c r="P4169" s="3">
        <f>N4169*O4169%*CSDL[[#This Row],[SỐ LƯỢNG]]</f>
        <v>0</v>
      </c>
      <c r="Q4169" s="3">
        <f t="shared" si="1985"/>
        <v>300000</v>
      </c>
    </row>
    <row r="4170" spans="1:17" x14ac:dyDescent="0.3">
      <c r="A4170" s="23" t="str">
        <f t="shared" si="1986"/>
        <v>24/04/2019</v>
      </c>
      <c r="B4170" s="8" t="str">
        <f t="shared" si="1987"/>
        <v>24/04/2019</v>
      </c>
      <c r="C4170" s="8">
        <v>4</v>
      </c>
      <c r="D4170" s="8" t="str">
        <f t="shared" si="1988"/>
        <v>DH12959</v>
      </c>
      <c r="E4170" s="8" t="str">
        <f t="shared" si="1989"/>
        <v>luyen.dam</v>
      </c>
      <c r="F4170" s="8" t="str">
        <f>VLOOKUP(E4170,'DANH MỤC'!$F:$G,2,0)</f>
        <v>Nhóm 1</v>
      </c>
      <c r="G4170" s="8" t="str">
        <f t="shared" si="1990"/>
        <v>KH0549</v>
      </c>
      <c r="H4170" t="str">
        <f>VLOOKUP(G4170,'DANH MỤC'!$I:$K,2,0)</f>
        <v>KH 0549</v>
      </c>
      <c r="I4170" t="str">
        <f>VLOOKUP(G4170,'DANH MỤC'!$I:$K,3,0)</f>
        <v>Hải Dương</v>
      </c>
      <c r="J4170" s="8" t="s">
        <v>5946</v>
      </c>
      <c r="K4170" t="str">
        <f>VLOOKUP(J4170,'DANH MỤC'!$A$1:$B$19,2,0)</f>
        <v>Hàng tặng 0003</v>
      </c>
      <c r="L4170" t="s">
        <v>46</v>
      </c>
      <c r="M4170">
        <v>1</v>
      </c>
      <c r="N4170" s="3">
        <f>IF(LEFT(K4170,1)="S",VLOOKUP(K4170,'DANH MỤC'!$B:$D,2,0),VLOOKUP(K4170,'DANH MỤC'!$B:$D,3,0))</f>
        <v>300000</v>
      </c>
      <c r="O4170">
        <v>0</v>
      </c>
      <c r="P4170" s="3">
        <f>N4170*O4170%*CSDL[[#This Row],[SỐ LƯỢNG]]</f>
        <v>0</v>
      </c>
      <c r="Q4170" s="3">
        <f t="shared" si="1985"/>
        <v>300000</v>
      </c>
    </row>
    <row r="4171" spans="1:17" x14ac:dyDescent="0.3">
      <c r="A4171" s="23" t="s">
        <v>2100</v>
      </c>
      <c r="B4171" s="8" t="s">
        <v>2100</v>
      </c>
      <c r="C4171" s="8">
        <v>4</v>
      </c>
      <c r="D4171" s="8" t="s">
        <v>2197</v>
      </c>
      <c r="E4171" s="8" t="s">
        <v>13831</v>
      </c>
      <c r="F4171" s="8" t="str">
        <f>VLOOKUP(E4171,'DANH MỤC'!$F:$G,2,0)</f>
        <v>Nhóm 2</v>
      </c>
      <c r="G4171" s="8" t="s">
        <v>7714</v>
      </c>
      <c r="H4171" t="str">
        <f>VLOOKUP(G4171,'DANH MỤC'!$I:$K,2,0)</f>
        <v>KH 1709</v>
      </c>
      <c r="I4171" t="str">
        <f>VLOOKUP(G4171,'DANH MỤC'!$I:$K,3,0)</f>
        <v>Quảng Bình</v>
      </c>
      <c r="J4171" s="8" t="s">
        <v>14</v>
      </c>
      <c r="K4171" t="str">
        <f>VLOOKUP(J4171,'DANH MỤC'!$A$1:$B$19,2,0)</f>
        <v>Sản phẩm 0004</v>
      </c>
      <c r="L4171" t="s">
        <v>15</v>
      </c>
      <c r="M4171">
        <v>1</v>
      </c>
      <c r="N4171" s="3">
        <f>IF(LEFT(K4171,1)="S",VLOOKUP(K4171,'DANH MỤC'!$B:$D,2,0),VLOOKUP(K4171,'DANH MỤC'!$B:$D,3,0))</f>
        <v>3500000</v>
      </c>
      <c r="O4171">
        <v>0</v>
      </c>
      <c r="P4171" s="3">
        <f>N4171*O4171%*CSDL[[#This Row],[SỐ LƯỢNG]]</f>
        <v>0</v>
      </c>
      <c r="Q4171" s="3">
        <f t="shared" si="1985"/>
        <v>3500000</v>
      </c>
    </row>
    <row r="4172" spans="1:17" x14ac:dyDescent="0.3">
      <c r="A4172" s="23" t="s">
        <v>2100</v>
      </c>
      <c r="B4172" s="8" t="s">
        <v>2100</v>
      </c>
      <c r="C4172" s="8">
        <v>4</v>
      </c>
      <c r="D4172" s="8" t="s">
        <v>2198</v>
      </c>
      <c r="E4172" s="8" t="s">
        <v>13834</v>
      </c>
      <c r="F4172" s="8" t="str">
        <f>VLOOKUP(E4172,'DANH MỤC'!$F:$G,2,0)</f>
        <v>Nhóm 2</v>
      </c>
      <c r="G4172" s="8" t="s">
        <v>7450</v>
      </c>
      <c r="H4172" t="str">
        <f>VLOOKUP(G4172,'DANH MỤC'!$I:$K,2,0)</f>
        <v>KH 1435</v>
      </c>
      <c r="I4172" t="str">
        <f>VLOOKUP(G4172,'DANH MỤC'!$I:$K,3,0)</f>
        <v>Bình Thuận</v>
      </c>
      <c r="J4172" s="8" t="s">
        <v>14</v>
      </c>
      <c r="K4172" t="str">
        <f>VLOOKUP(J4172,'DANH MỤC'!$A$1:$B$19,2,0)</f>
        <v>Sản phẩm 0004</v>
      </c>
      <c r="L4172" t="s">
        <v>15</v>
      </c>
      <c r="M4172">
        <v>1</v>
      </c>
      <c r="N4172" s="3">
        <f>IF(LEFT(K4172,1)="S",VLOOKUP(K4172,'DANH MỤC'!$B:$D,2,0),VLOOKUP(K4172,'DANH MỤC'!$B:$D,3,0))</f>
        <v>3500000</v>
      </c>
      <c r="O4172">
        <v>100</v>
      </c>
      <c r="P4172" s="3">
        <f>N4172*O4172%*CSDL[[#This Row],[SỐ LƯỢNG]]</f>
        <v>3500000</v>
      </c>
      <c r="Q4172" s="3">
        <f t="shared" si="1985"/>
        <v>0</v>
      </c>
    </row>
    <row r="4173" spans="1:17" x14ac:dyDescent="0.3">
      <c r="A4173" s="23" t="str">
        <f>A4172</f>
        <v>24/04/2019</v>
      </c>
      <c r="B4173" s="8" t="str">
        <f>B4172</f>
        <v>24/04/2019</v>
      </c>
      <c r="C4173" s="8">
        <v>4</v>
      </c>
      <c r="D4173" s="8" t="str">
        <f>D4172</f>
        <v>DH12957</v>
      </c>
      <c r="E4173" s="8" t="str">
        <f>E4172</f>
        <v>huong.bich</v>
      </c>
      <c r="F4173" s="8" t="str">
        <f>VLOOKUP(E4173,'DANH MỤC'!$F:$G,2,0)</f>
        <v>Nhóm 2</v>
      </c>
      <c r="G4173" s="8" t="str">
        <f>G4172</f>
        <v>KH1435</v>
      </c>
      <c r="H4173" t="str">
        <f>VLOOKUP(G4173,'DANH MỤC'!$I:$K,2,0)</f>
        <v>KH 1435</v>
      </c>
      <c r="I4173" t="str">
        <f>VLOOKUP(G4173,'DANH MỤC'!$I:$K,3,0)</f>
        <v>Bình Thuận</v>
      </c>
      <c r="J4173" s="8" t="s">
        <v>19</v>
      </c>
      <c r="K4173" t="str">
        <f>VLOOKUP(J4173,'DANH MỤC'!$A$1:$B$19,2,0)</f>
        <v>Sản phẩm 0003</v>
      </c>
      <c r="L4173" t="s">
        <v>15</v>
      </c>
      <c r="M4173">
        <v>1</v>
      </c>
      <c r="N4173" s="3">
        <f>IF(LEFT(K4173,1)="S",VLOOKUP(K4173,'DANH MỤC'!$B:$D,2,0),VLOOKUP(K4173,'DANH MỤC'!$B:$D,3,0))</f>
        <v>2500000</v>
      </c>
      <c r="O4173">
        <v>100</v>
      </c>
      <c r="P4173" s="3">
        <f>N4173*O4173%*CSDL[[#This Row],[SỐ LƯỢNG]]</f>
        <v>2500000</v>
      </c>
      <c r="Q4173" s="3">
        <f t="shared" si="1985"/>
        <v>0</v>
      </c>
    </row>
    <row r="4174" spans="1:17" x14ac:dyDescent="0.3">
      <c r="A4174" s="23" t="s">
        <v>2100</v>
      </c>
      <c r="B4174" s="8" t="s">
        <v>2100</v>
      </c>
      <c r="C4174" s="8">
        <v>4</v>
      </c>
      <c r="D4174" s="8" t="s">
        <v>2199</v>
      </c>
      <c r="E4174" s="8" t="s">
        <v>13822</v>
      </c>
      <c r="F4174" s="8" t="str">
        <f>VLOOKUP(E4174,'DANH MỤC'!$F:$G,2,0)</f>
        <v>Nhóm 1</v>
      </c>
      <c r="G4174" s="8" t="s">
        <v>6455</v>
      </c>
      <c r="H4174" t="str">
        <f>VLOOKUP(G4174,'DANH MỤC'!$I:$K,2,0)</f>
        <v>KH 0422</v>
      </c>
      <c r="I4174" t="str">
        <f>VLOOKUP(G4174,'DANH MỤC'!$I:$K,3,0)</f>
        <v>Phú Thọ</v>
      </c>
      <c r="J4174" s="8" t="s">
        <v>5939</v>
      </c>
      <c r="K4174" t="str">
        <f>VLOOKUP(J4174,'DANH MỤC'!$A$1:$B$19,2,0)</f>
        <v>Sản phẩm 0001</v>
      </c>
      <c r="L4174" t="s">
        <v>15</v>
      </c>
      <c r="M4174">
        <v>1</v>
      </c>
      <c r="N4174" s="3">
        <f>IF(LEFT(K4174,1)="S",VLOOKUP(K4174,'DANH MỤC'!$B:$D,2,0),VLOOKUP(K4174,'DANH MỤC'!$B:$D,3,0))</f>
        <v>3000000</v>
      </c>
      <c r="O4174">
        <v>10</v>
      </c>
      <c r="P4174" s="3">
        <f>N4174*O4174%*CSDL[[#This Row],[SỐ LƯỢNG]]</f>
        <v>300000</v>
      </c>
      <c r="Q4174" s="3">
        <f t="shared" si="1985"/>
        <v>2700000</v>
      </c>
    </row>
    <row r="4175" spans="1:17" x14ac:dyDescent="0.3">
      <c r="A4175" s="23" t="s">
        <v>2100</v>
      </c>
      <c r="B4175" s="8" t="s">
        <v>2100</v>
      </c>
      <c r="C4175" s="8">
        <v>4</v>
      </c>
      <c r="D4175" s="8" t="s">
        <v>2200</v>
      </c>
      <c r="E4175" s="8" t="s">
        <v>13834</v>
      </c>
      <c r="F4175" s="8" t="str">
        <f>VLOOKUP(E4175,'DANH MỤC'!$F:$G,2,0)</f>
        <v>Nhóm 2</v>
      </c>
      <c r="G4175" s="8" t="s">
        <v>6278</v>
      </c>
      <c r="H4175" t="str">
        <f>VLOOKUP(G4175,'DANH MỤC'!$I:$K,2,0)</f>
        <v>KH 0245</v>
      </c>
      <c r="I4175" t="str">
        <f>VLOOKUP(G4175,'DANH MỤC'!$I:$K,3,0)</f>
        <v>Hải Dương</v>
      </c>
      <c r="J4175" s="8" t="s">
        <v>5939</v>
      </c>
      <c r="K4175" t="str">
        <f>VLOOKUP(J4175,'DANH MỤC'!$A$1:$B$19,2,0)</f>
        <v>Sản phẩm 0001</v>
      </c>
      <c r="L4175" t="s">
        <v>15</v>
      </c>
      <c r="M4175">
        <v>12</v>
      </c>
      <c r="N4175" s="3">
        <f>IF(LEFT(K4175,1)="S",VLOOKUP(K4175,'DANH MỤC'!$B:$D,2,0),VLOOKUP(K4175,'DANH MỤC'!$B:$D,3,0))</f>
        <v>3000000</v>
      </c>
      <c r="O4175">
        <v>25</v>
      </c>
      <c r="P4175" s="3">
        <f>N4175*O4175%*CSDL[[#This Row],[SỐ LƯỢNG]]</f>
        <v>9000000</v>
      </c>
      <c r="Q4175" s="3">
        <f t="shared" si="1985"/>
        <v>27000000</v>
      </c>
    </row>
    <row r="4176" spans="1:17" x14ac:dyDescent="0.3">
      <c r="A4176" s="23" t="s">
        <v>2100</v>
      </c>
      <c r="B4176" s="8" t="s">
        <v>2100</v>
      </c>
      <c r="C4176" s="8">
        <v>4</v>
      </c>
      <c r="D4176" s="8" t="s">
        <v>2201</v>
      </c>
      <c r="E4176" s="8" t="s">
        <v>13831</v>
      </c>
      <c r="F4176" s="8" t="str">
        <f>VLOOKUP(E4176,'DANH MỤC'!$F:$G,2,0)</f>
        <v>Nhóm 2</v>
      </c>
      <c r="G4176" s="8" t="s">
        <v>7715</v>
      </c>
      <c r="H4176" t="str">
        <f>VLOOKUP(G4176,'DANH MỤC'!$I:$K,2,0)</f>
        <v>KH 1710</v>
      </c>
      <c r="I4176" t="str">
        <f>VLOOKUP(G4176,'DANH MỤC'!$I:$K,3,0)</f>
        <v>Cần Thơ</v>
      </c>
      <c r="J4176" s="8" t="s">
        <v>14</v>
      </c>
      <c r="K4176" t="str">
        <f>VLOOKUP(J4176,'DANH MỤC'!$A$1:$B$19,2,0)</f>
        <v>Sản phẩm 0004</v>
      </c>
      <c r="L4176" t="s">
        <v>15</v>
      </c>
      <c r="M4176">
        <v>2</v>
      </c>
      <c r="N4176" s="3">
        <f>IF(LEFT(K4176,1)="S",VLOOKUP(K4176,'DANH MỤC'!$B:$D,2,0),VLOOKUP(K4176,'DANH MỤC'!$B:$D,3,0))</f>
        <v>3500000</v>
      </c>
      <c r="O4176">
        <v>5</v>
      </c>
      <c r="P4176" s="3">
        <f>N4176*O4176%*CSDL[[#This Row],[SỐ LƯỢNG]]</f>
        <v>350000</v>
      </c>
      <c r="Q4176" s="3">
        <f t="shared" si="1985"/>
        <v>6650000</v>
      </c>
    </row>
    <row r="4177" spans="1:17" x14ac:dyDescent="0.3">
      <c r="A4177" s="23" t="str">
        <f>A4176</f>
        <v>24/04/2019</v>
      </c>
      <c r="B4177" s="8" t="str">
        <f>B4176</f>
        <v>24/04/2019</v>
      </c>
      <c r="C4177" s="8">
        <v>4</v>
      </c>
      <c r="D4177" s="8" t="str">
        <f>D4176</f>
        <v>DH12954</v>
      </c>
      <c r="E4177" s="8" t="str">
        <f>E4176</f>
        <v>huyen.thanh</v>
      </c>
      <c r="F4177" s="8" t="str">
        <f>VLOOKUP(E4177,'DANH MỤC'!$F:$G,2,0)</f>
        <v>Nhóm 2</v>
      </c>
      <c r="G4177" s="8" t="str">
        <f>G4176</f>
        <v>KH1710</v>
      </c>
      <c r="H4177" t="str">
        <f>VLOOKUP(G4177,'DANH MỤC'!$I:$K,2,0)</f>
        <v>KH 1710</v>
      </c>
      <c r="I4177" t="str">
        <f>VLOOKUP(G4177,'DANH MỤC'!$I:$K,3,0)</f>
        <v>Cần Thơ</v>
      </c>
      <c r="J4177" s="8" t="s">
        <v>19</v>
      </c>
      <c r="K4177" t="str">
        <f>VLOOKUP(J4177,'DANH MỤC'!$A$1:$B$19,2,0)</f>
        <v>Sản phẩm 0003</v>
      </c>
      <c r="L4177" t="s">
        <v>15</v>
      </c>
      <c r="M4177">
        <v>1</v>
      </c>
      <c r="N4177" s="3">
        <f>IF(LEFT(K4177,1)="S",VLOOKUP(K4177,'DANH MỤC'!$B:$D,2,0),VLOOKUP(K4177,'DANH MỤC'!$B:$D,3,0))</f>
        <v>2500000</v>
      </c>
      <c r="O4177">
        <v>5</v>
      </c>
      <c r="P4177" s="3">
        <f>N4177*O4177%*CSDL[[#This Row],[SỐ LƯỢNG]]</f>
        <v>125000</v>
      </c>
      <c r="Q4177" s="3">
        <f t="shared" si="1985"/>
        <v>2375000</v>
      </c>
    </row>
    <row r="4178" spans="1:17" x14ac:dyDescent="0.3">
      <c r="A4178" s="23" t="s">
        <v>2100</v>
      </c>
      <c r="B4178" s="8" t="s">
        <v>2100</v>
      </c>
      <c r="C4178" s="8">
        <v>4</v>
      </c>
      <c r="D4178" s="8" t="s">
        <v>2202</v>
      </c>
      <c r="E4178" s="8" t="s">
        <v>13814</v>
      </c>
      <c r="F4178" s="8" t="str">
        <f>VLOOKUP(E4178,'DANH MỤC'!$F:$G,2,0)</f>
        <v>Nhóm 1</v>
      </c>
      <c r="G4178" s="8" t="s">
        <v>6650</v>
      </c>
      <c r="H4178" t="str">
        <f>VLOOKUP(G4178,'DANH MỤC'!$I:$K,2,0)</f>
        <v>KH 0617</v>
      </c>
      <c r="I4178" t="str">
        <f>VLOOKUP(G4178,'DANH MỤC'!$I:$K,3,0)</f>
        <v>Cao Bằng</v>
      </c>
      <c r="J4178" s="8" t="s">
        <v>5940</v>
      </c>
      <c r="K4178" t="str">
        <f>VLOOKUP(J4178,'DANH MỤC'!$A$1:$B$19,2,0)</f>
        <v>Sản phẩm 0002</v>
      </c>
      <c r="L4178" t="s">
        <v>15</v>
      </c>
      <c r="M4178">
        <v>1</v>
      </c>
      <c r="N4178" s="3">
        <f>IF(LEFT(K4178,1)="S",VLOOKUP(K4178,'DANH MỤC'!$B:$D,2,0),VLOOKUP(K4178,'DANH MỤC'!$B:$D,3,0))</f>
        <v>2000000</v>
      </c>
      <c r="O4178">
        <v>10</v>
      </c>
      <c r="P4178" s="3">
        <f>N4178*O4178%*CSDL[[#This Row],[SỐ LƯỢNG]]</f>
        <v>200000</v>
      </c>
      <c r="Q4178" s="3">
        <f t="shared" si="1985"/>
        <v>1800000</v>
      </c>
    </row>
    <row r="4179" spans="1:17" x14ac:dyDescent="0.3">
      <c r="A4179" s="23" t="s">
        <v>2100</v>
      </c>
      <c r="B4179" s="8" t="s">
        <v>2100</v>
      </c>
      <c r="C4179" s="8">
        <v>4</v>
      </c>
      <c r="D4179" s="8" t="s">
        <v>2203</v>
      </c>
      <c r="E4179" s="8" t="s">
        <v>13814</v>
      </c>
      <c r="F4179" s="8" t="str">
        <f>VLOOKUP(E4179,'DANH MỤC'!$F:$G,2,0)</f>
        <v>Nhóm 1</v>
      </c>
      <c r="G4179" s="8" t="s">
        <v>7716</v>
      </c>
      <c r="H4179" t="str">
        <f>VLOOKUP(G4179,'DANH MỤC'!$I:$K,2,0)</f>
        <v>KH 1711</v>
      </c>
      <c r="I4179" t="str">
        <f>VLOOKUP(G4179,'DANH MỤC'!$I:$K,3,0)</f>
        <v>Phú Thọ</v>
      </c>
      <c r="J4179" s="8" t="s">
        <v>5939</v>
      </c>
      <c r="K4179" t="str">
        <f>VLOOKUP(J4179,'DANH MỤC'!$A$1:$B$19,2,0)</f>
        <v>Sản phẩm 0001</v>
      </c>
      <c r="L4179" t="s">
        <v>15</v>
      </c>
      <c r="M4179">
        <v>1</v>
      </c>
      <c r="N4179" s="3">
        <f>IF(LEFT(K4179,1)="S",VLOOKUP(K4179,'DANH MỤC'!$B:$D,2,0),VLOOKUP(K4179,'DANH MỤC'!$B:$D,3,0))</f>
        <v>3000000</v>
      </c>
      <c r="O4179">
        <v>0</v>
      </c>
      <c r="P4179" s="3">
        <f>N4179*O4179%*CSDL[[#This Row],[SỐ LƯỢNG]]</f>
        <v>0</v>
      </c>
      <c r="Q4179" s="3">
        <f t="shared" si="1985"/>
        <v>3000000</v>
      </c>
    </row>
    <row r="4180" spans="1:17" x14ac:dyDescent="0.3">
      <c r="A4180" s="23" t="s">
        <v>2100</v>
      </c>
      <c r="B4180" s="8" t="s">
        <v>2100</v>
      </c>
      <c r="C4180" s="8">
        <v>4</v>
      </c>
      <c r="D4180" s="8" t="s">
        <v>2204</v>
      </c>
      <c r="E4180" s="8" t="s">
        <v>13819</v>
      </c>
      <c r="F4180" s="8" t="str">
        <f>VLOOKUP(E4180,'DANH MỤC'!$F:$G,2,0)</f>
        <v>Nhóm 1</v>
      </c>
      <c r="G4180" s="8" t="s">
        <v>6927</v>
      </c>
      <c r="H4180" t="str">
        <f>VLOOKUP(G4180,'DANH MỤC'!$I:$K,2,0)</f>
        <v>KH 0899</v>
      </c>
      <c r="I4180" t="str">
        <f>VLOOKUP(G4180,'DANH MỤC'!$I:$K,3,0)</f>
        <v>Tuyên Quang</v>
      </c>
      <c r="J4180" s="8" t="s">
        <v>5939</v>
      </c>
      <c r="K4180" t="str">
        <f>VLOOKUP(J4180,'DANH MỤC'!$A$1:$B$19,2,0)</f>
        <v>Sản phẩm 0001</v>
      </c>
      <c r="L4180" t="s">
        <v>15</v>
      </c>
      <c r="M4180">
        <v>1</v>
      </c>
      <c r="N4180" s="3">
        <f>IF(LEFT(K4180,1)="S",VLOOKUP(K4180,'DANH MỤC'!$B:$D,2,0),VLOOKUP(K4180,'DANH MỤC'!$B:$D,3,0))</f>
        <v>3000000</v>
      </c>
      <c r="O4180">
        <v>5</v>
      </c>
      <c r="P4180" s="3">
        <f>N4180*O4180%*CSDL[[#This Row],[SỐ LƯỢNG]]</f>
        <v>150000</v>
      </c>
      <c r="Q4180" s="3">
        <f t="shared" si="1985"/>
        <v>2850000</v>
      </c>
    </row>
    <row r="4181" spans="1:17" x14ac:dyDescent="0.3">
      <c r="A4181" s="23" t="s">
        <v>2100</v>
      </c>
      <c r="B4181" s="8" t="s">
        <v>2100</v>
      </c>
      <c r="C4181" s="8">
        <v>4</v>
      </c>
      <c r="D4181" s="8" t="s">
        <v>2205</v>
      </c>
      <c r="E4181" s="8" t="s">
        <v>13816</v>
      </c>
      <c r="F4181" s="8" t="str">
        <f>VLOOKUP(E4181,'DANH MỤC'!$F:$G,2,0)</f>
        <v>Nhóm 1</v>
      </c>
      <c r="G4181" s="8" t="s">
        <v>7717</v>
      </c>
      <c r="H4181" t="str">
        <f>VLOOKUP(G4181,'DANH MỤC'!$I:$K,2,0)</f>
        <v>KH 1712</v>
      </c>
      <c r="I4181" t="str">
        <f>VLOOKUP(G4181,'DANH MỤC'!$I:$K,3,0)</f>
        <v>Bắc Ninh</v>
      </c>
      <c r="J4181" s="8" t="s">
        <v>5940</v>
      </c>
      <c r="K4181" t="str">
        <f>VLOOKUP(J4181,'DANH MỤC'!$A$1:$B$19,2,0)</f>
        <v>Sản phẩm 0002</v>
      </c>
      <c r="L4181" t="s">
        <v>15</v>
      </c>
      <c r="M4181">
        <v>3</v>
      </c>
      <c r="N4181" s="3">
        <f>IF(LEFT(K4181,1)="S",VLOOKUP(K4181,'DANH MỤC'!$B:$D,2,0),VLOOKUP(K4181,'DANH MỤC'!$B:$D,3,0))</f>
        <v>2000000</v>
      </c>
      <c r="O4181">
        <v>0</v>
      </c>
      <c r="P4181" s="3">
        <f>N4181*O4181%*CSDL[[#This Row],[SỐ LƯỢNG]]</f>
        <v>0</v>
      </c>
      <c r="Q4181" s="3">
        <f t="shared" si="1985"/>
        <v>6000000</v>
      </c>
    </row>
    <row r="4182" spans="1:17" x14ac:dyDescent="0.3">
      <c r="A4182" s="23" t="str">
        <f t="shared" ref="A4182:A4184" si="1991">A4181</f>
        <v>24/04/2019</v>
      </c>
      <c r="B4182" s="8" t="str">
        <f t="shared" ref="B4182:B4184" si="1992">B4181</f>
        <v>24/04/2019</v>
      </c>
      <c r="C4182" s="8">
        <v>4</v>
      </c>
      <c r="D4182" s="8" t="str">
        <f t="shared" ref="D4182:D4184" si="1993">D4181</f>
        <v>DH12950</v>
      </c>
      <c r="E4182" s="8" t="str">
        <f t="shared" ref="E4182:E4184" si="1994">E4181</f>
        <v>luyen.dam</v>
      </c>
      <c r="F4182" s="8" t="str">
        <f>VLOOKUP(E4182,'DANH MỤC'!$F:$G,2,0)</f>
        <v>Nhóm 1</v>
      </c>
      <c r="G4182" s="8" t="str">
        <f t="shared" ref="G4182:G4184" si="1995">G4181</f>
        <v>KH1712</v>
      </c>
      <c r="H4182" t="str">
        <f>VLOOKUP(G4182,'DANH MỤC'!$I:$K,2,0)</f>
        <v>KH 1712</v>
      </c>
      <c r="I4182" t="str">
        <f>VLOOKUP(G4182,'DANH MỤC'!$I:$K,3,0)</f>
        <v>Bắc Ninh</v>
      </c>
      <c r="J4182" s="8" t="s">
        <v>5946</v>
      </c>
      <c r="K4182" t="str">
        <f>VLOOKUP(J4182,'DANH MỤC'!$A$1:$B$19,2,0)</f>
        <v>Hàng tặng 0003</v>
      </c>
      <c r="L4182" t="s">
        <v>46</v>
      </c>
      <c r="M4182">
        <v>1</v>
      </c>
      <c r="N4182" s="3">
        <f>IF(LEFT(K4182,1)="S",VLOOKUP(K4182,'DANH MỤC'!$B:$D,2,0),VLOOKUP(K4182,'DANH MỤC'!$B:$D,3,0))</f>
        <v>300000</v>
      </c>
      <c r="O4182">
        <v>0</v>
      </c>
      <c r="P4182" s="3">
        <f>N4182*O4182%*CSDL[[#This Row],[SỐ LƯỢNG]]</f>
        <v>0</v>
      </c>
      <c r="Q4182" s="3">
        <f t="shared" si="1985"/>
        <v>300000</v>
      </c>
    </row>
    <row r="4183" spans="1:17" x14ac:dyDescent="0.3">
      <c r="A4183" s="23" t="str">
        <f t="shared" si="1991"/>
        <v>24/04/2019</v>
      </c>
      <c r="B4183" s="8" t="str">
        <f t="shared" si="1992"/>
        <v>24/04/2019</v>
      </c>
      <c r="C4183" s="8">
        <v>4</v>
      </c>
      <c r="D4183" s="8" t="str">
        <f t="shared" si="1993"/>
        <v>DH12950</v>
      </c>
      <c r="E4183" s="8" t="str">
        <f t="shared" si="1994"/>
        <v>luyen.dam</v>
      </c>
      <c r="F4183" s="8" t="str">
        <f>VLOOKUP(E4183,'DANH MỤC'!$F:$G,2,0)</f>
        <v>Nhóm 1</v>
      </c>
      <c r="G4183" s="8" t="str">
        <f t="shared" si="1995"/>
        <v>KH1712</v>
      </c>
      <c r="H4183" t="str">
        <f>VLOOKUP(G4183,'DANH MỤC'!$I:$K,2,0)</f>
        <v>KH 1712</v>
      </c>
      <c r="I4183" t="str">
        <f>VLOOKUP(G4183,'DANH MỤC'!$I:$K,3,0)</f>
        <v>Bắc Ninh</v>
      </c>
      <c r="J4183" s="8" t="s">
        <v>5944</v>
      </c>
      <c r="K4183" t="str">
        <f>VLOOKUP(J4183,'DANH MỤC'!$A$1:$B$19,2,0)</f>
        <v>Hàng tặng 0001</v>
      </c>
      <c r="L4183" t="s">
        <v>24</v>
      </c>
      <c r="M4183">
        <v>2</v>
      </c>
      <c r="N4183" s="3">
        <f>IF(LEFT(K4183,1)="S",VLOOKUP(K4183,'DANH MỤC'!$B:$D,2,0),VLOOKUP(K4183,'DANH MỤC'!$B:$D,3,0))</f>
        <v>200000</v>
      </c>
      <c r="O4183">
        <v>100</v>
      </c>
      <c r="P4183" s="3">
        <f>N4183*O4183%*CSDL[[#This Row],[SỐ LƯỢNG]]</f>
        <v>400000</v>
      </c>
      <c r="Q4183" s="3">
        <f t="shared" si="1985"/>
        <v>0</v>
      </c>
    </row>
    <row r="4184" spans="1:17" x14ac:dyDescent="0.3">
      <c r="A4184" s="23" t="str">
        <f t="shared" si="1991"/>
        <v>24/04/2019</v>
      </c>
      <c r="B4184" s="8" t="str">
        <f t="shared" si="1992"/>
        <v>24/04/2019</v>
      </c>
      <c r="C4184" s="8">
        <v>4</v>
      </c>
      <c r="D4184" s="8" t="str">
        <f t="shared" si="1993"/>
        <v>DH12950</v>
      </c>
      <c r="E4184" s="8" t="str">
        <f t="shared" si="1994"/>
        <v>luyen.dam</v>
      </c>
      <c r="F4184" s="8" t="str">
        <f>VLOOKUP(E4184,'DANH MỤC'!$F:$G,2,0)</f>
        <v>Nhóm 1</v>
      </c>
      <c r="G4184" s="8" t="str">
        <f t="shared" si="1995"/>
        <v>KH1712</v>
      </c>
      <c r="H4184" t="str">
        <f>VLOOKUP(G4184,'DANH MỤC'!$I:$K,2,0)</f>
        <v>KH 1712</v>
      </c>
      <c r="I4184" t="str">
        <f>VLOOKUP(G4184,'DANH MỤC'!$I:$K,3,0)</f>
        <v>Bắc Ninh</v>
      </c>
      <c r="J4184" s="8" t="s">
        <v>5948</v>
      </c>
      <c r="K4184" t="str">
        <f>VLOOKUP(J4184,'DANH MỤC'!$A$1:$B$19,2,0)</f>
        <v>Hàng tặng 0005</v>
      </c>
      <c r="L4184" t="s">
        <v>51</v>
      </c>
      <c r="M4184">
        <v>1</v>
      </c>
      <c r="N4184" s="3">
        <f>IF(LEFT(K4184,1)="S",VLOOKUP(K4184,'DANH MỤC'!$B:$D,2,0),VLOOKUP(K4184,'DANH MỤC'!$B:$D,3,0))</f>
        <v>300000</v>
      </c>
      <c r="O4184">
        <v>0</v>
      </c>
      <c r="P4184" s="3">
        <f>N4184*O4184%*CSDL[[#This Row],[SỐ LƯỢNG]]</f>
        <v>0</v>
      </c>
      <c r="Q4184" s="3">
        <f t="shared" si="1985"/>
        <v>300000</v>
      </c>
    </row>
    <row r="4185" spans="1:17" x14ac:dyDescent="0.3">
      <c r="A4185" s="23" t="s">
        <v>2100</v>
      </c>
      <c r="B4185" s="8" t="s">
        <v>2100</v>
      </c>
      <c r="C4185" s="8">
        <v>4</v>
      </c>
      <c r="D4185" s="8" t="s">
        <v>2206</v>
      </c>
      <c r="E4185" s="8" t="s">
        <v>13831</v>
      </c>
      <c r="F4185" s="8" t="str">
        <f>VLOOKUP(E4185,'DANH MỤC'!$F:$G,2,0)</f>
        <v>Nhóm 2</v>
      </c>
      <c r="G4185" s="8" t="s">
        <v>6504</v>
      </c>
      <c r="H4185" t="str">
        <f>VLOOKUP(G4185,'DANH MỤC'!$I:$K,2,0)</f>
        <v>KH 0471</v>
      </c>
      <c r="I4185" t="str">
        <f>VLOOKUP(G4185,'DANH MỤC'!$I:$K,3,0)</f>
        <v>Thái Bình</v>
      </c>
      <c r="J4185" s="8" t="s">
        <v>14</v>
      </c>
      <c r="K4185" t="str">
        <f>VLOOKUP(J4185,'DANH MỤC'!$A$1:$B$19,2,0)</f>
        <v>Sản phẩm 0004</v>
      </c>
      <c r="L4185" t="s">
        <v>15</v>
      </c>
      <c r="M4185">
        <v>1</v>
      </c>
      <c r="N4185" s="3">
        <f>IF(LEFT(K4185,1)="S",VLOOKUP(K4185,'DANH MỤC'!$B:$D,2,0),VLOOKUP(K4185,'DANH MỤC'!$B:$D,3,0))</f>
        <v>3500000</v>
      </c>
      <c r="O4185">
        <v>5</v>
      </c>
      <c r="P4185" s="3">
        <f>N4185*O4185%*CSDL[[#This Row],[SỐ LƯỢNG]]</f>
        <v>175000</v>
      </c>
      <c r="Q4185" s="3">
        <f t="shared" si="1985"/>
        <v>3325000</v>
      </c>
    </row>
    <row r="4186" spans="1:17" x14ac:dyDescent="0.3">
      <c r="A4186" s="23" t="s">
        <v>2100</v>
      </c>
      <c r="B4186" s="8" t="s">
        <v>2100</v>
      </c>
      <c r="C4186" s="8">
        <v>4</v>
      </c>
      <c r="D4186" s="8" t="s">
        <v>2207</v>
      </c>
      <c r="E4186" s="8" t="s">
        <v>13823</v>
      </c>
      <c r="F4186" s="8" t="str">
        <f>VLOOKUP(E4186,'DANH MỤC'!$F:$G,2,0)</f>
        <v>Nhóm 1</v>
      </c>
      <c r="G4186" s="8" t="s">
        <v>7060</v>
      </c>
      <c r="H4186" t="str">
        <f>VLOOKUP(G4186,'DANH MỤC'!$I:$K,2,0)</f>
        <v>KH 1036</v>
      </c>
      <c r="I4186" t="str">
        <f>VLOOKUP(G4186,'DANH MỤC'!$I:$K,3,0)</f>
        <v>Bình Định</v>
      </c>
      <c r="J4186" s="8" t="s">
        <v>19</v>
      </c>
      <c r="K4186" t="str">
        <f>VLOOKUP(J4186,'DANH MỤC'!$A$1:$B$19,2,0)</f>
        <v>Sản phẩm 0003</v>
      </c>
      <c r="L4186" t="s">
        <v>15</v>
      </c>
      <c r="M4186">
        <v>1</v>
      </c>
      <c r="N4186" s="3">
        <f>IF(LEFT(K4186,1)="S",VLOOKUP(K4186,'DANH MỤC'!$B:$D,2,0),VLOOKUP(K4186,'DANH MỤC'!$B:$D,3,0))</f>
        <v>2500000</v>
      </c>
      <c r="O4186">
        <v>10</v>
      </c>
      <c r="P4186" s="3">
        <f>N4186*O4186%*CSDL[[#This Row],[SỐ LƯỢNG]]</f>
        <v>250000</v>
      </c>
      <c r="Q4186" s="3">
        <f t="shared" si="1985"/>
        <v>2250000</v>
      </c>
    </row>
    <row r="4187" spans="1:17" x14ac:dyDescent="0.3">
      <c r="A4187" s="23" t="s">
        <v>2100</v>
      </c>
      <c r="B4187" s="8" t="s">
        <v>2100</v>
      </c>
      <c r="C4187" s="8">
        <v>4</v>
      </c>
      <c r="D4187" s="8" t="s">
        <v>2208</v>
      </c>
      <c r="E4187" s="8" t="s">
        <v>13816</v>
      </c>
      <c r="F4187" s="8" t="str">
        <f>VLOOKUP(E4187,'DANH MỤC'!$F:$G,2,0)</f>
        <v>Nhóm 1</v>
      </c>
      <c r="G4187" s="8" t="s">
        <v>7365</v>
      </c>
      <c r="H4187" t="str">
        <f>VLOOKUP(G4187,'DANH MỤC'!$I:$K,2,0)</f>
        <v>KH 1348</v>
      </c>
      <c r="I4187" t="str">
        <f>VLOOKUP(G4187,'DANH MỤC'!$I:$K,3,0)</f>
        <v>Lạng Sơn</v>
      </c>
      <c r="J4187" s="8" t="s">
        <v>19</v>
      </c>
      <c r="K4187" t="str">
        <f>VLOOKUP(J4187,'DANH MỤC'!$A$1:$B$19,2,0)</f>
        <v>Sản phẩm 0003</v>
      </c>
      <c r="L4187" t="s">
        <v>15</v>
      </c>
      <c r="M4187">
        <v>1</v>
      </c>
      <c r="N4187" s="3">
        <f>IF(LEFT(K4187,1)="S",VLOOKUP(K4187,'DANH MỤC'!$B:$D,2,0),VLOOKUP(K4187,'DANH MỤC'!$B:$D,3,0))</f>
        <v>2500000</v>
      </c>
      <c r="O4187">
        <v>10</v>
      </c>
      <c r="P4187" s="3">
        <f>N4187*O4187%*CSDL[[#This Row],[SỐ LƯỢNG]]</f>
        <v>250000</v>
      </c>
      <c r="Q4187" s="3">
        <f t="shared" si="1985"/>
        <v>2250000</v>
      </c>
    </row>
    <row r="4188" spans="1:17" x14ac:dyDescent="0.3">
      <c r="A4188" s="23" t="s">
        <v>2100</v>
      </c>
      <c r="B4188" s="8" t="s">
        <v>2100</v>
      </c>
      <c r="C4188" s="8">
        <v>4</v>
      </c>
      <c r="D4188" s="8" t="s">
        <v>2209</v>
      </c>
      <c r="E4188" s="8" t="s">
        <v>13821</v>
      </c>
      <c r="F4188" s="8" t="str">
        <f>VLOOKUP(E4188,'DANH MỤC'!$F:$G,2,0)</f>
        <v>Nhóm 1</v>
      </c>
      <c r="G4188" s="8" t="s">
        <v>7718</v>
      </c>
      <c r="H4188" t="str">
        <f>VLOOKUP(G4188,'DANH MỤC'!$I:$K,2,0)</f>
        <v>KH 1713</v>
      </c>
      <c r="I4188" t="str">
        <f>VLOOKUP(G4188,'DANH MỤC'!$I:$K,3,0)</f>
        <v>Yên Bái</v>
      </c>
      <c r="J4188" s="8" t="s">
        <v>14</v>
      </c>
      <c r="K4188" t="str">
        <f>VLOOKUP(J4188,'DANH MỤC'!$A$1:$B$19,2,0)</f>
        <v>Sản phẩm 0004</v>
      </c>
      <c r="L4188" t="s">
        <v>15</v>
      </c>
      <c r="M4188">
        <v>1</v>
      </c>
      <c r="N4188" s="3">
        <f>IF(LEFT(K4188,1)="S",VLOOKUP(K4188,'DANH MỤC'!$B:$D,2,0),VLOOKUP(K4188,'DANH MỤC'!$B:$D,3,0))</f>
        <v>3500000</v>
      </c>
      <c r="O4188">
        <v>0</v>
      </c>
      <c r="P4188" s="3">
        <f>N4188*O4188%*CSDL[[#This Row],[SỐ LƯỢNG]]</f>
        <v>0</v>
      </c>
      <c r="Q4188" s="3">
        <f t="shared" si="1985"/>
        <v>3500000</v>
      </c>
    </row>
    <row r="4189" spans="1:17" x14ac:dyDescent="0.3">
      <c r="A4189" s="23" t="s">
        <v>2100</v>
      </c>
      <c r="B4189" s="8" t="s">
        <v>2100</v>
      </c>
      <c r="C4189" s="8">
        <v>4</v>
      </c>
      <c r="D4189" s="8" t="s">
        <v>2210</v>
      </c>
      <c r="E4189" s="8" t="s">
        <v>13816</v>
      </c>
      <c r="F4189" s="8" t="str">
        <f>VLOOKUP(E4189,'DANH MỤC'!$F:$G,2,0)</f>
        <v>Nhóm 1</v>
      </c>
      <c r="G4189" s="8" t="s">
        <v>7719</v>
      </c>
      <c r="H4189" t="str">
        <f>VLOOKUP(G4189,'DANH MỤC'!$I:$K,2,0)</f>
        <v>KH 1714</v>
      </c>
      <c r="I4189" t="str">
        <f>VLOOKUP(G4189,'DANH MỤC'!$I:$K,3,0)</f>
        <v>Thanh Hóa</v>
      </c>
      <c r="J4189" s="8" t="s">
        <v>5939</v>
      </c>
      <c r="K4189" t="str">
        <f>VLOOKUP(J4189,'DANH MỤC'!$A$1:$B$19,2,0)</f>
        <v>Sản phẩm 0001</v>
      </c>
      <c r="L4189" t="s">
        <v>15</v>
      </c>
      <c r="M4189">
        <v>1</v>
      </c>
      <c r="N4189" s="3">
        <f>IF(LEFT(K4189,1)="S",VLOOKUP(K4189,'DANH MỤC'!$B:$D,2,0),VLOOKUP(K4189,'DANH MỤC'!$B:$D,3,0))</f>
        <v>3000000</v>
      </c>
      <c r="O4189">
        <v>0</v>
      </c>
      <c r="P4189" s="3">
        <f>N4189*O4189%*CSDL[[#This Row],[SỐ LƯỢNG]]</f>
        <v>0</v>
      </c>
      <c r="Q4189" s="3">
        <f t="shared" si="1985"/>
        <v>3000000</v>
      </c>
    </row>
    <row r="4190" spans="1:17" x14ac:dyDescent="0.3">
      <c r="A4190" s="23" t="str">
        <f>A4189</f>
        <v>24/04/2019</v>
      </c>
      <c r="B4190" s="8" t="str">
        <f>B4189</f>
        <v>24/04/2019</v>
      </c>
      <c r="C4190" s="8">
        <v>4</v>
      </c>
      <c r="D4190" s="8" t="str">
        <f>D4189</f>
        <v>DH12945</v>
      </c>
      <c r="E4190" s="8" t="str">
        <f>E4189</f>
        <v>luyen.dam</v>
      </c>
      <c r="F4190" s="8" t="str">
        <f>VLOOKUP(E4190,'DANH MỤC'!$F:$G,2,0)</f>
        <v>Nhóm 1</v>
      </c>
      <c r="G4190" s="8" t="str">
        <f>G4189</f>
        <v>KH1714</v>
      </c>
      <c r="H4190" t="str">
        <f>VLOOKUP(G4190,'DANH MỤC'!$I:$K,2,0)</f>
        <v>KH 1714</v>
      </c>
      <c r="I4190" t="str">
        <f>VLOOKUP(G4190,'DANH MỤC'!$I:$K,3,0)</f>
        <v>Thanh Hóa</v>
      </c>
      <c r="J4190" s="8" t="s">
        <v>5948</v>
      </c>
      <c r="K4190" t="str">
        <f>VLOOKUP(J4190,'DANH MỤC'!$A$1:$B$19,2,0)</f>
        <v>Hàng tặng 0005</v>
      </c>
      <c r="L4190" t="s">
        <v>51</v>
      </c>
      <c r="M4190">
        <v>1</v>
      </c>
      <c r="N4190" s="3">
        <f>IF(LEFT(K4190,1)="S",VLOOKUP(K4190,'DANH MỤC'!$B:$D,2,0),VLOOKUP(K4190,'DANH MỤC'!$B:$D,3,0))</f>
        <v>300000</v>
      </c>
      <c r="O4190">
        <v>0</v>
      </c>
      <c r="P4190" s="3">
        <f>N4190*O4190%*CSDL[[#This Row],[SỐ LƯỢNG]]</f>
        <v>0</v>
      </c>
      <c r="Q4190" s="3">
        <f t="shared" si="1985"/>
        <v>300000</v>
      </c>
    </row>
    <row r="4191" spans="1:17" x14ac:dyDescent="0.3">
      <c r="A4191" s="23" t="s">
        <v>2100</v>
      </c>
      <c r="B4191" s="8" t="s">
        <v>2100</v>
      </c>
      <c r="C4191" s="8">
        <v>4</v>
      </c>
      <c r="D4191" s="8" t="s">
        <v>2211</v>
      </c>
      <c r="E4191" s="8" t="s">
        <v>13822</v>
      </c>
      <c r="F4191" s="8" t="str">
        <f>VLOOKUP(E4191,'DANH MỤC'!$F:$G,2,0)</f>
        <v>Nhóm 1</v>
      </c>
      <c r="G4191" s="8" t="s">
        <v>7720</v>
      </c>
      <c r="H4191" t="str">
        <f>VLOOKUP(G4191,'DANH MỤC'!$I:$K,2,0)</f>
        <v>KH 1715</v>
      </c>
      <c r="I4191" t="str">
        <f>VLOOKUP(G4191,'DANH MỤC'!$I:$K,3,0)</f>
        <v>Quảng Ngãi</v>
      </c>
      <c r="J4191" s="8" t="s">
        <v>19</v>
      </c>
      <c r="K4191" t="str">
        <f>VLOOKUP(J4191,'DANH MỤC'!$A$1:$B$19,2,0)</f>
        <v>Sản phẩm 0003</v>
      </c>
      <c r="L4191" t="s">
        <v>15</v>
      </c>
      <c r="M4191">
        <v>1</v>
      </c>
      <c r="N4191" s="3">
        <f>IF(LEFT(K4191,1)="S",VLOOKUP(K4191,'DANH MỤC'!$B:$D,2,0),VLOOKUP(K4191,'DANH MỤC'!$B:$D,3,0))</f>
        <v>2500000</v>
      </c>
      <c r="O4191">
        <v>0</v>
      </c>
      <c r="P4191" s="3">
        <f>N4191*O4191%*CSDL[[#This Row],[SỐ LƯỢNG]]</f>
        <v>0</v>
      </c>
      <c r="Q4191" s="3">
        <f t="shared" si="1985"/>
        <v>2500000</v>
      </c>
    </row>
    <row r="4192" spans="1:17" x14ac:dyDescent="0.3">
      <c r="A4192" s="23" t="s">
        <v>2100</v>
      </c>
      <c r="B4192" s="8" t="s">
        <v>2100</v>
      </c>
      <c r="C4192" s="8">
        <v>4</v>
      </c>
      <c r="D4192" s="8" t="s">
        <v>2212</v>
      </c>
      <c r="E4192" s="8" t="s">
        <v>13819</v>
      </c>
      <c r="F4192" s="8" t="str">
        <f>VLOOKUP(E4192,'DANH MỤC'!$F:$G,2,0)</f>
        <v>Nhóm 1</v>
      </c>
      <c r="G4192" s="8" t="s">
        <v>6576</v>
      </c>
      <c r="H4192" t="str">
        <f>VLOOKUP(G4192,'DANH MỤC'!$I:$K,2,0)</f>
        <v>KH 0543</v>
      </c>
      <c r="I4192" t="str">
        <f>VLOOKUP(G4192,'DANH MỤC'!$I:$K,3,0)</f>
        <v>Hưng Yên</v>
      </c>
      <c r="J4192" s="8" t="s">
        <v>5940</v>
      </c>
      <c r="K4192" t="str">
        <f>VLOOKUP(J4192,'DANH MỤC'!$A$1:$B$19,2,0)</f>
        <v>Sản phẩm 0002</v>
      </c>
      <c r="L4192" t="s">
        <v>15</v>
      </c>
      <c r="M4192">
        <v>1</v>
      </c>
      <c r="N4192" s="3">
        <f>IF(LEFT(K4192,1)="S",VLOOKUP(K4192,'DANH MỤC'!$B:$D,2,0),VLOOKUP(K4192,'DANH MỤC'!$B:$D,3,0))</f>
        <v>2000000</v>
      </c>
      <c r="O4192">
        <v>10</v>
      </c>
      <c r="P4192" s="3">
        <f>N4192*O4192%*CSDL[[#This Row],[SỐ LƯỢNG]]</f>
        <v>200000</v>
      </c>
      <c r="Q4192" s="3">
        <f t="shared" si="1985"/>
        <v>1800000</v>
      </c>
    </row>
    <row r="4193" spans="1:17" x14ac:dyDescent="0.3">
      <c r="A4193" s="23" t="s">
        <v>2213</v>
      </c>
      <c r="B4193" s="8" t="s">
        <v>2100</v>
      </c>
      <c r="C4193" s="8">
        <v>4</v>
      </c>
      <c r="D4193" s="8" t="s">
        <v>2214</v>
      </c>
      <c r="E4193" s="8" t="s">
        <v>13825</v>
      </c>
      <c r="F4193" s="8" t="str">
        <f>VLOOKUP(E4193,'DANH MỤC'!$F:$G,2,0)</f>
        <v>Nhóm 1</v>
      </c>
      <c r="G4193" s="8" t="s">
        <v>6075</v>
      </c>
      <c r="H4193" t="str">
        <f>VLOOKUP(G4193,'DANH MỤC'!$I:$K,2,0)</f>
        <v>KH 0039</v>
      </c>
      <c r="I4193" t="str">
        <f>VLOOKUP(G4193,'DANH MỤC'!$I:$K,3,0)</f>
        <v>Bình Định</v>
      </c>
      <c r="J4193" s="8" t="s">
        <v>5940</v>
      </c>
      <c r="K4193" t="str">
        <f>VLOOKUP(J4193,'DANH MỤC'!$A$1:$B$19,2,0)</f>
        <v>Sản phẩm 0002</v>
      </c>
      <c r="L4193" t="s">
        <v>15</v>
      </c>
      <c r="M4193">
        <v>14</v>
      </c>
      <c r="N4193" s="3">
        <f>IF(LEFT(K4193,1)="S",VLOOKUP(K4193,'DANH MỤC'!$B:$D,2,0),VLOOKUP(K4193,'DANH MỤC'!$B:$D,3,0))</f>
        <v>2000000</v>
      </c>
      <c r="O4193">
        <v>25</v>
      </c>
      <c r="P4193" s="3">
        <f>N4193*O4193%*CSDL[[#This Row],[SỐ LƯỢNG]]</f>
        <v>7000000</v>
      </c>
      <c r="Q4193" s="3">
        <f t="shared" si="1985"/>
        <v>21000000</v>
      </c>
    </row>
    <row r="4194" spans="1:17" x14ac:dyDescent="0.3">
      <c r="A4194" s="23" t="str">
        <f t="shared" ref="A4194:A4198" si="1996">A4193</f>
        <v>23/04/2019</v>
      </c>
      <c r="B4194" s="8" t="str">
        <f t="shared" ref="B4194:B4198" si="1997">B4193</f>
        <v>24/04/2019</v>
      </c>
      <c r="C4194" s="8">
        <v>4</v>
      </c>
      <c r="D4194" s="8" t="str">
        <f t="shared" ref="D4194:D4198" si="1998">D4193</f>
        <v>DH12943</v>
      </c>
      <c r="E4194" s="8" t="str">
        <f t="shared" ref="E4194:E4198" si="1999">E4193</f>
        <v>ha.pham</v>
      </c>
      <c r="F4194" s="8" t="str">
        <f>VLOOKUP(E4194,'DANH MỤC'!$F:$G,2,0)</f>
        <v>Nhóm 1</v>
      </c>
      <c r="G4194" s="8" t="str">
        <f t="shared" ref="G4194:G4198" si="2000">G4193</f>
        <v>KH0039</v>
      </c>
      <c r="H4194" t="str">
        <f>VLOOKUP(G4194,'DANH MỤC'!$I:$K,2,0)</f>
        <v>KH 0039</v>
      </c>
      <c r="I4194" t="str">
        <f>VLOOKUP(G4194,'DANH MỤC'!$I:$K,3,0)</f>
        <v>Bình Định</v>
      </c>
      <c r="J4194" s="8" t="s">
        <v>5939</v>
      </c>
      <c r="K4194" t="str">
        <f>VLOOKUP(J4194,'DANH MỤC'!$A$1:$B$19,2,0)</f>
        <v>Sản phẩm 0001</v>
      </c>
      <c r="L4194" t="s">
        <v>15</v>
      </c>
      <c r="M4194">
        <v>10</v>
      </c>
      <c r="N4194" s="3">
        <f>IF(LEFT(K4194,1)="S",VLOOKUP(K4194,'DANH MỤC'!$B:$D,2,0),VLOOKUP(K4194,'DANH MỤC'!$B:$D,3,0))</f>
        <v>3000000</v>
      </c>
      <c r="O4194">
        <v>25</v>
      </c>
      <c r="P4194" s="3">
        <f>N4194*O4194%*CSDL[[#This Row],[SỐ LƯỢNG]]</f>
        <v>7500000</v>
      </c>
      <c r="Q4194" s="3">
        <f t="shared" si="1985"/>
        <v>22500000</v>
      </c>
    </row>
    <row r="4195" spans="1:17" x14ac:dyDescent="0.3">
      <c r="A4195" s="23" t="str">
        <f t="shared" si="1996"/>
        <v>23/04/2019</v>
      </c>
      <c r="B4195" s="8" t="str">
        <f t="shared" si="1997"/>
        <v>24/04/2019</v>
      </c>
      <c r="C4195" s="8">
        <v>4</v>
      </c>
      <c r="D4195" s="8" t="str">
        <f t="shared" si="1998"/>
        <v>DH12943</v>
      </c>
      <c r="E4195" s="8" t="str">
        <f t="shared" si="1999"/>
        <v>ha.pham</v>
      </c>
      <c r="F4195" s="8" t="str">
        <f>VLOOKUP(E4195,'DANH MỤC'!$F:$G,2,0)</f>
        <v>Nhóm 1</v>
      </c>
      <c r="G4195" s="8" t="str">
        <f t="shared" si="2000"/>
        <v>KH0039</v>
      </c>
      <c r="H4195" t="str">
        <f>VLOOKUP(G4195,'DANH MỤC'!$I:$K,2,0)</f>
        <v>KH 0039</v>
      </c>
      <c r="I4195" t="str">
        <f>VLOOKUP(G4195,'DANH MỤC'!$I:$K,3,0)</f>
        <v>Bình Định</v>
      </c>
      <c r="J4195" s="8" t="s">
        <v>19</v>
      </c>
      <c r="K4195" t="str">
        <f>VLOOKUP(J4195,'DANH MỤC'!$A$1:$B$19,2,0)</f>
        <v>Sản phẩm 0003</v>
      </c>
      <c r="L4195" t="s">
        <v>15</v>
      </c>
      <c r="M4195">
        <v>9</v>
      </c>
      <c r="N4195" s="3">
        <f>IF(LEFT(K4195,1)="S",VLOOKUP(K4195,'DANH MỤC'!$B:$D,2,0),VLOOKUP(K4195,'DANH MỤC'!$B:$D,3,0))</f>
        <v>2500000</v>
      </c>
      <c r="O4195">
        <v>25</v>
      </c>
      <c r="P4195" s="3">
        <f>N4195*O4195%*CSDL[[#This Row],[SỐ LƯỢNG]]</f>
        <v>5625000</v>
      </c>
      <c r="Q4195" s="3">
        <f t="shared" si="1985"/>
        <v>16875000</v>
      </c>
    </row>
    <row r="4196" spans="1:17" x14ac:dyDescent="0.3">
      <c r="A4196" s="23" t="str">
        <f t="shared" si="1996"/>
        <v>23/04/2019</v>
      </c>
      <c r="B4196" s="8" t="str">
        <f t="shared" si="1997"/>
        <v>24/04/2019</v>
      </c>
      <c r="C4196" s="8">
        <v>4</v>
      </c>
      <c r="D4196" s="8" t="str">
        <f t="shared" si="1998"/>
        <v>DH12943</v>
      </c>
      <c r="E4196" s="8" t="str">
        <f t="shared" si="1999"/>
        <v>ha.pham</v>
      </c>
      <c r="F4196" s="8" t="str">
        <f>VLOOKUP(E4196,'DANH MỤC'!$F:$G,2,0)</f>
        <v>Nhóm 1</v>
      </c>
      <c r="G4196" s="8" t="str">
        <f t="shared" si="2000"/>
        <v>KH0039</v>
      </c>
      <c r="H4196" t="str">
        <f>VLOOKUP(G4196,'DANH MỤC'!$I:$K,2,0)</f>
        <v>KH 0039</v>
      </c>
      <c r="I4196" t="str">
        <f>VLOOKUP(G4196,'DANH MỤC'!$I:$K,3,0)</f>
        <v>Bình Định</v>
      </c>
      <c r="J4196" s="8" t="s">
        <v>14</v>
      </c>
      <c r="K4196" t="str">
        <f>VLOOKUP(J4196,'DANH MỤC'!$A$1:$B$19,2,0)</f>
        <v>Sản phẩm 0004</v>
      </c>
      <c r="L4196" t="s">
        <v>15</v>
      </c>
      <c r="M4196">
        <v>3</v>
      </c>
      <c r="N4196" s="3">
        <f>IF(LEFT(K4196,1)="S",VLOOKUP(K4196,'DANH MỤC'!$B:$D,2,0),VLOOKUP(K4196,'DANH MỤC'!$B:$D,3,0))</f>
        <v>3500000</v>
      </c>
      <c r="O4196">
        <v>25</v>
      </c>
      <c r="P4196" s="3">
        <f>N4196*O4196%*CSDL[[#This Row],[SỐ LƯỢNG]]</f>
        <v>2625000</v>
      </c>
      <c r="Q4196" s="3">
        <f t="shared" si="1985"/>
        <v>7875000</v>
      </c>
    </row>
    <row r="4197" spans="1:17" x14ac:dyDescent="0.3">
      <c r="A4197" s="23" t="str">
        <f t="shared" si="1996"/>
        <v>23/04/2019</v>
      </c>
      <c r="B4197" s="8" t="str">
        <f t="shared" si="1997"/>
        <v>24/04/2019</v>
      </c>
      <c r="C4197" s="8">
        <v>4</v>
      </c>
      <c r="D4197" s="8" t="str">
        <f t="shared" si="1998"/>
        <v>DH12943</v>
      </c>
      <c r="E4197" s="8" t="str">
        <f t="shared" si="1999"/>
        <v>ha.pham</v>
      </c>
      <c r="F4197" s="8" t="str">
        <f>VLOOKUP(E4197,'DANH MỤC'!$F:$G,2,0)</f>
        <v>Nhóm 1</v>
      </c>
      <c r="G4197" s="8" t="str">
        <f t="shared" si="2000"/>
        <v>KH0039</v>
      </c>
      <c r="H4197" t="str">
        <f>VLOOKUP(G4197,'DANH MỤC'!$I:$K,2,0)</f>
        <v>KH 0039</v>
      </c>
      <c r="I4197" t="str">
        <f>VLOOKUP(G4197,'DANH MỤC'!$I:$K,3,0)</f>
        <v>Bình Định</v>
      </c>
      <c r="J4197" s="8" t="s">
        <v>19</v>
      </c>
      <c r="K4197" t="str">
        <f>VLOOKUP(J4197,'DANH MỤC'!$A$1:$B$19,2,0)</f>
        <v>Sản phẩm 0003</v>
      </c>
      <c r="L4197" t="s">
        <v>15</v>
      </c>
      <c r="M4197">
        <v>1</v>
      </c>
      <c r="N4197" s="3">
        <f>IF(LEFT(K4197,1)="S",VLOOKUP(K4197,'DANH MỤC'!$B:$D,2,0),VLOOKUP(K4197,'DANH MỤC'!$B:$D,3,0))</f>
        <v>2500000</v>
      </c>
      <c r="O4197">
        <v>100</v>
      </c>
      <c r="P4197" s="3">
        <f>N4197*O4197%*CSDL[[#This Row],[SỐ LƯỢNG]]</f>
        <v>2500000</v>
      </c>
      <c r="Q4197" s="3">
        <f t="shared" si="1985"/>
        <v>0</v>
      </c>
    </row>
    <row r="4198" spans="1:17" x14ac:dyDescent="0.3">
      <c r="A4198" s="23" t="str">
        <f t="shared" si="1996"/>
        <v>23/04/2019</v>
      </c>
      <c r="B4198" s="8" t="str">
        <f t="shared" si="1997"/>
        <v>24/04/2019</v>
      </c>
      <c r="C4198" s="8">
        <v>4</v>
      </c>
      <c r="D4198" s="8" t="str">
        <f t="shared" si="1998"/>
        <v>DH12943</v>
      </c>
      <c r="E4198" s="8" t="str">
        <f t="shared" si="1999"/>
        <v>ha.pham</v>
      </c>
      <c r="F4198" s="8" t="str">
        <f>VLOOKUP(E4198,'DANH MỤC'!$F:$G,2,0)</f>
        <v>Nhóm 1</v>
      </c>
      <c r="G4198" s="8" t="str">
        <f t="shared" si="2000"/>
        <v>KH0039</v>
      </c>
      <c r="H4198" t="str">
        <f>VLOOKUP(G4198,'DANH MỤC'!$I:$K,2,0)</f>
        <v>KH 0039</v>
      </c>
      <c r="I4198" t="str">
        <f>VLOOKUP(G4198,'DANH MỤC'!$I:$K,3,0)</f>
        <v>Bình Định</v>
      </c>
      <c r="J4198" s="8" t="s">
        <v>5940</v>
      </c>
      <c r="K4198" t="str">
        <f>VLOOKUP(J4198,'DANH MỤC'!$A$1:$B$19,2,0)</f>
        <v>Sản phẩm 0002</v>
      </c>
      <c r="L4198" t="s">
        <v>15</v>
      </c>
      <c r="M4198">
        <v>4</v>
      </c>
      <c r="N4198" s="3">
        <f>IF(LEFT(K4198,1)="S",VLOOKUP(K4198,'DANH MỤC'!$B:$D,2,0),VLOOKUP(K4198,'DANH MỤC'!$B:$D,3,0))</f>
        <v>2000000</v>
      </c>
      <c r="O4198">
        <v>100</v>
      </c>
      <c r="P4198" s="3">
        <f>N4198*O4198%*CSDL[[#This Row],[SỐ LƯỢNG]]</f>
        <v>8000000</v>
      </c>
      <c r="Q4198" s="3">
        <f t="shared" si="1985"/>
        <v>0</v>
      </c>
    </row>
    <row r="4199" spans="1:17" x14ac:dyDescent="0.3">
      <c r="A4199" s="23" t="s">
        <v>2213</v>
      </c>
      <c r="B4199" s="8" t="s">
        <v>2213</v>
      </c>
      <c r="C4199" s="8">
        <v>4</v>
      </c>
      <c r="D4199" s="8" t="s">
        <v>2215</v>
      </c>
      <c r="E4199" s="8" t="s">
        <v>13830</v>
      </c>
      <c r="F4199" s="8" t="str">
        <f>VLOOKUP(E4199,'DANH MỤC'!$F:$G,2,0)</f>
        <v>Nhóm 2</v>
      </c>
      <c r="G4199" s="8" t="s">
        <v>7721</v>
      </c>
      <c r="H4199" t="str">
        <f>VLOOKUP(G4199,'DANH MỤC'!$I:$K,2,0)</f>
        <v>KH 1716</v>
      </c>
      <c r="I4199" t="str">
        <f>VLOOKUP(G4199,'DANH MỤC'!$I:$K,3,0)</f>
        <v>Sóc Trăng</v>
      </c>
      <c r="J4199" s="8" t="s">
        <v>19</v>
      </c>
      <c r="K4199" t="str">
        <f>VLOOKUP(J4199,'DANH MỤC'!$A$1:$B$19,2,0)</f>
        <v>Sản phẩm 0003</v>
      </c>
      <c r="L4199" t="s">
        <v>15</v>
      </c>
      <c r="M4199">
        <v>1</v>
      </c>
      <c r="N4199" s="3">
        <f>IF(LEFT(K4199,1)="S",VLOOKUP(K4199,'DANH MỤC'!$B:$D,2,0),VLOOKUP(K4199,'DANH MỤC'!$B:$D,3,0))</f>
        <v>2500000</v>
      </c>
      <c r="O4199">
        <v>10</v>
      </c>
      <c r="P4199" s="3">
        <f>N4199*O4199%*CSDL[[#This Row],[SỐ LƯỢNG]]</f>
        <v>250000</v>
      </c>
      <c r="Q4199" s="3">
        <f t="shared" si="1985"/>
        <v>2250000</v>
      </c>
    </row>
    <row r="4200" spans="1:17" x14ac:dyDescent="0.3">
      <c r="A4200" s="23" t="s">
        <v>2213</v>
      </c>
      <c r="B4200" s="8" t="s">
        <v>2213</v>
      </c>
      <c r="C4200" s="8">
        <v>4</v>
      </c>
      <c r="D4200" s="8" t="s">
        <v>2216</v>
      </c>
      <c r="E4200" s="8" t="s">
        <v>13819</v>
      </c>
      <c r="F4200" s="8" t="str">
        <f>VLOOKUP(E4200,'DANH MỤC'!$F:$G,2,0)</f>
        <v>Nhóm 1</v>
      </c>
      <c r="G4200" s="8" t="s">
        <v>7722</v>
      </c>
      <c r="H4200" t="str">
        <f>VLOOKUP(G4200,'DANH MỤC'!$I:$K,2,0)</f>
        <v>KH 1717</v>
      </c>
      <c r="I4200" t="str">
        <f>VLOOKUP(G4200,'DANH MỤC'!$I:$K,3,0)</f>
        <v>Hà Nội</v>
      </c>
      <c r="J4200" s="8" t="s">
        <v>14</v>
      </c>
      <c r="K4200" t="str">
        <f>VLOOKUP(J4200,'DANH MỤC'!$A$1:$B$19,2,0)</f>
        <v>Sản phẩm 0004</v>
      </c>
      <c r="L4200" t="s">
        <v>15</v>
      </c>
      <c r="M4200">
        <v>1</v>
      </c>
      <c r="N4200" s="3">
        <f>IF(LEFT(K4200,1)="S",VLOOKUP(K4200,'DANH MỤC'!$B:$D,2,0),VLOOKUP(K4200,'DANH MỤC'!$B:$D,3,0))</f>
        <v>3500000</v>
      </c>
      <c r="O4200">
        <v>10</v>
      </c>
      <c r="P4200" s="3">
        <f>N4200*O4200%*CSDL[[#This Row],[SỐ LƯỢNG]]</f>
        <v>350000</v>
      </c>
      <c r="Q4200" s="3">
        <f t="shared" si="1985"/>
        <v>3150000</v>
      </c>
    </row>
    <row r="4201" spans="1:17" x14ac:dyDescent="0.3">
      <c r="A4201" s="23" t="str">
        <f>A4200</f>
        <v>23/04/2019</v>
      </c>
      <c r="B4201" s="8" t="str">
        <f>B4200</f>
        <v>23/04/2019</v>
      </c>
      <c r="C4201" s="8">
        <v>4</v>
      </c>
      <c r="D4201" s="8" t="str">
        <f>D4200</f>
        <v>DH12940</v>
      </c>
      <c r="E4201" s="8" t="str">
        <f>E4200</f>
        <v>linh.truong</v>
      </c>
      <c r="F4201" s="8" t="str">
        <f>VLOOKUP(E4201,'DANH MỤC'!$F:$G,2,0)</f>
        <v>Nhóm 1</v>
      </c>
      <c r="G4201" s="8" t="str">
        <f>G4200</f>
        <v>KH1717</v>
      </c>
      <c r="H4201" t="str">
        <f>VLOOKUP(G4201,'DANH MỤC'!$I:$K,2,0)</f>
        <v>KH 1717</v>
      </c>
      <c r="I4201" t="str">
        <f>VLOOKUP(G4201,'DANH MỤC'!$I:$K,3,0)</f>
        <v>Hà Nội</v>
      </c>
      <c r="J4201" s="8" t="s">
        <v>14</v>
      </c>
      <c r="K4201" t="str">
        <f>VLOOKUP(J4201,'DANH MỤC'!$A$1:$B$19,2,0)</f>
        <v>Sản phẩm 0004</v>
      </c>
      <c r="L4201" t="s">
        <v>15</v>
      </c>
      <c r="M4201">
        <v>1</v>
      </c>
      <c r="N4201" s="3">
        <f>IF(LEFT(K4201,1)="S",VLOOKUP(K4201,'DANH MỤC'!$B:$D,2,0),VLOOKUP(K4201,'DANH MỤC'!$B:$D,3,0))</f>
        <v>3500000</v>
      </c>
      <c r="O4201">
        <v>20</v>
      </c>
      <c r="P4201" s="3">
        <f>N4201*O4201%*CSDL[[#This Row],[SỐ LƯỢNG]]</f>
        <v>700000</v>
      </c>
      <c r="Q4201" s="3">
        <f t="shared" si="1985"/>
        <v>2800000</v>
      </c>
    </row>
    <row r="4202" spans="1:17" x14ac:dyDescent="0.3">
      <c r="A4202" s="23" t="s">
        <v>2213</v>
      </c>
      <c r="B4202" s="8" t="s">
        <v>2213</v>
      </c>
      <c r="C4202" s="8">
        <v>4</v>
      </c>
      <c r="D4202" s="8" t="s">
        <v>2218</v>
      </c>
      <c r="E4202" s="8" t="s">
        <v>13814</v>
      </c>
      <c r="F4202" s="8" t="str">
        <f>VLOOKUP(E4202,'DANH MỤC'!$F:$G,2,0)</f>
        <v>Nhóm 1</v>
      </c>
      <c r="G4202" s="8" t="s">
        <v>7723</v>
      </c>
      <c r="H4202" t="str">
        <f>VLOOKUP(G4202,'DANH MỤC'!$I:$K,2,0)</f>
        <v>KH 1718</v>
      </c>
      <c r="I4202" t="str">
        <f>VLOOKUP(G4202,'DANH MỤC'!$I:$K,3,0)</f>
        <v>Bắc Giang</v>
      </c>
      <c r="J4202" s="8" t="s">
        <v>5939</v>
      </c>
      <c r="K4202" t="str">
        <f>VLOOKUP(J4202,'DANH MỤC'!$A$1:$B$19,2,0)</f>
        <v>Sản phẩm 0001</v>
      </c>
      <c r="L4202" t="s">
        <v>15</v>
      </c>
      <c r="M4202">
        <v>1</v>
      </c>
      <c r="N4202" s="3">
        <f>IF(LEFT(K4202,1)="S",VLOOKUP(K4202,'DANH MỤC'!$B:$D,2,0),VLOOKUP(K4202,'DANH MỤC'!$B:$D,3,0))</f>
        <v>3000000</v>
      </c>
      <c r="O4202">
        <v>10</v>
      </c>
      <c r="P4202" s="3">
        <f>N4202*O4202%*CSDL[[#This Row],[SỐ LƯỢNG]]</f>
        <v>300000</v>
      </c>
      <c r="Q4202" s="3">
        <f t="shared" si="1985"/>
        <v>2700000</v>
      </c>
    </row>
    <row r="4203" spans="1:17" x14ac:dyDescent="0.3">
      <c r="A4203" s="23" t="s">
        <v>2213</v>
      </c>
      <c r="B4203" s="8" t="s">
        <v>2213</v>
      </c>
      <c r="C4203" s="8">
        <v>4</v>
      </c>
      <c r="D4203" s="8" t="s">
        <v>2219</v>
      </c>
      <c r="E4203" s="8" t="s">
        <v>13819</v>
      </c>
      <c r="F4203" s="8" t="str">
        <f>VLOOKUP(E4203,'DANH MỤC'!$F:$G,2,0)</f>
        <v>Nhóm 1</v>
      </c>
      <c r="G4203" s="8" t="s">
        <v>7724</v>
      </c>
      <c r="H4203" t="str">
        <f>VLOOKUP(G4203,'DANH MỤC'!$I:$K,2,0)</f>
        <v>KH 1719</v>
      </c>
      <c r="I4203" t="str">
        <f>VLOOKUP(G4203,'DANH MỤC'!$I:$K,3,0)</f>
        <v>Quảng Nam</v>
      </c>
      <c r="J4203" s="8" t="s">
        <v>5942</v>
      </c>
      <c r="K4203" t="str">
        <f>VLOOKUP(J4203,'DANH MỤC'!$A$1:$B$19,2,0)</f>
        <v>Sản phẩm 0007</v>
      </c>
      <c r="L4203" t="s">
        <v>15</v>
      </c>
      <c r="M4203">
        <v>1</v>
      </c>
      <c r="N4203" s="3">
        <f>IF(LEFT(K4203,1)="S",VLOOKUP(K4203,'DANH MỤC'!$B:$D,2,0),VLOOKUP(K4203,'DANH MỤC'!$B:$D,3,0))</f>
        <v>800000</v>
      </c>
      <c r="O4203">
        <v>0</v>
      </c>
      <c r="P4203" s="3">
        <f>N4203*O4203%*CSDL[[#This Row],[SỐ LƯỢNG]]</f>
        <v>0</v>
      </c>
      <c r="Q4203" s="3">
        <f t="shared" si="1985"/>
        <v>800000</v>
      </c>
    </row>
    <row r="4204" spans="1:17" x14ac:dyDescent="0.3">
      <c r="A4204" s="23" t="str">
        <f>A4203</f>
        <v>23/04/2019</v>
      </c>
      <c r="B4204" s="8" t="str">
        <f>B4203</f>
        <v>23/04/2019</v>
      </c>
      <c r="C4204" s="8">
        <v>4</v>
      </c>
      <c r="D4204" s="8" t="str">
        <f>D4203</f>
        <v>DH12938</v>
      </c>
      <c r="E4204" s="8" t="str">
        <f>E4203</f>
        <v>linh.truong</v>
      </c>
      <c r="F4204" s="8" t="str">
        <f>VLOOKUP(E4204,'DANH MỤC'!$F:$G,2,0)</f>
        <v>Nhóm 1</v>
      </c>
      <c r="G4204" s="8" t="str">
        <f>G4203</f>
        <v>KH1719</v>
      </c>
      <c r="H4204" t="str">
        <f>VLOOKUP(G4204,'DANH MỤC'!$I:$K,2,0)</f>
        <v>KH 1719</v>
      </c>
      <c r="I4204" t="str">
        <f>VLOOKUP(G4204,'DANH MỤC'!$I:$K,3,0)</f>
        <v>Quảng Nam</v>
      </c>
      <c r="J4204" s="8" t="s">
        <v>5941</v>
      </c>
      <c r="K4204" t="str">
        <f>VLOOKUP(J4204,'DANH MỤC'!$A$1:$B$19,2,0)</f>
        <v>Sản phẩm 0006</v>
      </c>
      <c r="L4204" t="s">
        <v>15</v>
      </c>
      <c r="M4204">
        <v>1</v>
      </c>
      <c r="N4204" s="3">
        <f>IF(LEFT(K4204,1)="S",VLOOKUP(K4204,'DANH MỤC'!$B:$D,2,0),VLOOKUP(K4204,'DANH MỤC'!$B:$D,3,0))</f>
        <v>800000</v>
      </c>
      <c r="O4204">
        <v>0</v>
      </c>
      <c r="P4204" s="3">
        <f>N4204*O4204%*CSDL[[#This Row],[SỐ LƯỢNG]]</f>
        <v>0</v>
      </c>
      <c r="Q4204" s="3">
        <f t="shared" si="1985"/>
        <v>800000</v>
      </c>
    </row>
    <row r="4205" spans="1:17" x14ac:dyDescent="0.3">
      <c r="A4205" s="23" t="s">
        <v>2213</v>
      </c>
      <c r="B4205" s="8" t="s">
        <v>2213</v>
      </c>
      <c r="C4205" s="8">
        <v>4</v>
      </c>
      <c r="D4205" s="8" t="s">
        <v>2220</v>
      </c>
      <c r="E4205" s="8" t="s">
        <v>13821</v>
      </c>
      <c r="F4205" s="8" t="str">
        <f>VLOOKUP(E4205,'DANH MỤC'!$F:$G,2,0)</f>
        <v>Nhóm 1</v>
      </c>
      <c r="G4205" s="8" t="s">
        <v>6485</v>
      </c>
      <c r="H4205" t="str">
        <f>VLOOKUP(G4205,'DANH MỤC'!$I:$K,2,0)</f>
        <v>KH 0452</v>
      </c>
      <c r="I4205" t="str">
        <f>VLOOKUP(G4205,'DANH MỤC'!$I:$K,3,0)</f>
        <v>Cà Mau</v>
      </c>
      <c r="J4205" s="8" t="s">
        <v>5939</v>
      </c>
      <c r="K4205" t="str">
        <f>VLOOKUP(J4205,'DANH MỤC'!$A$1:$B$19,2,0)</f>
        <v>Sản phẩm 0001</v>
      </c>
      <c r="L4205" t="s">
        <v>15</v>
      </c>
      <c r="M4205">
        <v>1</v>
      </c>
      <c r="N4205" s="3">
        <f>IF(LEFT(K4205,1)="S",VLOOKUP(K4205,'DANH MỤC'!$B:$D,2,0),VLOOKUP(K4205,'DANH MỤC'!$B:$D,3,0))</f>
        <v>3000000</v>
      </c>
      <c r="O4205">
        <v>0</v>
      </c>
      <c r="P4205" s="3">
        <f>N4205*O4205%*CSDL[[#This Row],[SỐ LƯỢNG]]</f>
        <v>0</v>
      </c>
      <c r="Q4205" s="3">
        <f t="shared" si="1985"/>
        <v>3000000</v>
      </c>
    </row>
    <row r="4206" spans="1:17" x14ac:dyDescent="0.3">
      <c r="A4206" s="23" t="s">
        <v>2213</v>
      </c>
      <c r="B4206" s="8" t="s">
        <v>2213</v>
      </c>
      <c r="C4206" s="8">
        <v>4</v>
      </c>
      <c r="D4206" s="8" t="s">
        <v>2221</v>
      </c>
      <c r="E4206" s="8" t="s">
        <v>13816</v>
      </c>
      <c r="F4206" s="8" t="str">
        <f>VLOOKUP(E4206,'DANH MỤC'!$F:$G,2,0)</f>
        <v>Nhóm 1</v>
      </c>
      <c r="G4206" s="8" t="s">
        <v>7725</v>
      </c>
      <c r="H4206" t="str">
        <f>VLOOKUP(G4206,'DANH MỤC'!$I:$K,2,0)</f>
        <v>KH 1720</v>
      </c>
      <c r="I4206" t="str">
        <f>VLOOKUP(G4206,'DANH MỤC'!$I:$K,3,0)</f>
        <v>Phú Yên</v>
      </c>
      <c r="J4206" s="8" t="s">
        <v>5939</v>
      </c>
      <c r="K4206" t="str">
        <f>VLOOKUP(J4206,'DANH MỤC'!$A$1:$B$19,2,0)</f>
        <v>Sản phẩm 0001</v>
      </c>
      <c r="L4206" t="s">
        <v>15</v>
      </c>
      <c r="M4206">
        <v>1</v>
      </c>
      <c r="N4206" s="3">
        <f>IF(LEFT(K4206,1)="S",VLOOKUP(K4206,'DANH MỤC'!$B:$D,2,0),VLOOKUP(K4206,'DANH MỤC'!$B:$D,3,0))</f>
        <v>3000000</v>
      </c>
      <c r="O4206">
        <v>0</v>
      </c>
      <c r="P4206" s="3">
        <f>N4206*O4206%*CSDL[[#This Row],[SỐ LƯỢNG]]</f>
        <v>0</v>
      </c>
      <c r="Q4206" s="3">
        <f t="shared" si="1985"/>
        <v>3000000</v>
      </c>
    </row>
    <row r="4207" spans="1:17" x14ac:dyDescent="0.3">
      <c r="A4207" s="23" t="s">
        <v>2213</v>
      </c>
      <c r="B4207" s="8" t="s">
        <v>2213</v>
      </c>
      <c r="C4207" s="8">
        <v>4</v>
      </c>
      <c r="D4207" s="8" t="s">
        <v>2222</v>
      </c>
      <c r="E4207" s="8" t="s">
        <v>13815</v>
      </c>
      <c r="F4207" s="8" t="str">
        <f>VLOOKUP(E4207,'DANH MỤC'!$F:$G,2,0)</f>
        <v>Nhóm 1</v>
      </c>
      <c r="G4207" s="8" t="s">
        <v>7726</v>
      </c>
      <c r="H4207" t="str">
        <f>VLOOKUP(G4207,'DANH MỤC'!$I:$K,2,0)</f>
        <v>KH 1721</v>
      </c>
      <c r="I4207" t="str">
        <f>VLOOKUP(G4207,'DANH MỤC'!$I:$K,3,0)</f>
        <v>Kiên Giang</v>
      </c>
      <c r="J4207" s="8" t="s">
        <v>5940</v>
      </c>
      <c r="K4207" t="str">
        <f>VLOOKUP(J4207,'DANH MỤC'!$A$1:$B$19,2,0)</f>
        <v>Sản phẩm 0002</v>
      </c>
      <c r="L4207" t="s">
        <v>15</v>
      </c>
      <c r="M4207">
        <v>6</v>
      </c>
      <c r="N4207" s="3">
        <f>IF(LEFT(K4207,1)="S",VLOOKUP(K4207,'DANH MỤC'!$B:$D,2,0),VLOOKUP(K4207,'DANH MỤC'!$B:$D,3,0))</f>
        <v>2000000</v>
      </c>
      <c r="O4207">
        <v>20</v>
      </c>
      <c r="P4207" s="3">
        <f>N4207*O4207%*CSDL[[#This Row],[SỐ LƯỢNG]]</f>
        <v>2400000</v>
      </c>
      <c r="Q4207" s="3">
        <f t="shared" si="1985"/>
        <v>9600000</v>
      </c>
    </row>
    <row r="4208" spans="1:17" x14ac:dyDescent="0.3">
      <c r="A4208" s="23" t="str">
        <f t="shared" ref="A4208:A4209" si="2001">A4207</f>
        <v>23/04/2019</v>
      </c>
      <c r="B4208" s="8" t="str">
        <f t="shared" ref="B4208:B4209" si="2002">B4207</f>
        <v>23/04/2019</v>
      </c>
      <c r="C4208" s="8">
        <v>4</v>
      </c>
      <c r="D4208" s="8" t="str">
        <f t="shared" ref="D4208:D4209" si="2003">D4207</f>
        <v>DH12935</v>
      </c>
      <c r="E4208" s="8" t="str">
        <f t="shared" ref="E4208:E4209" si="2004">E4207</f>
        <v>nhi.vu</v>
      </c>
      <c r="F4208" s="8" t="str">
        <f>VLOOKUP(E4208,'DANH MỤC'!$F:$G,2,0)</f>
        <v>Nhóm 1</v>
      </c>
      <c r="G4208" s="8" t="str">
        <f t="shared" ref="G4208:G4209" si="2005">G4207</f>
        <v>KH1721</v>
      </c>
      <c r="H4208" t="str">
        <f>VLOOKUP(G4208,'DANH MỤC'!$I:$K,2,0)</f>
        <v>KH 1721</v>
      </c>
      <c r="I4208" t="str">
        <f>VLOOKUP(G4208,'DANH MỤC'!$I:$K,3,0)</f>
        <v>Kiên Giang</v>
      </c>
      <c r="J4208" s="8" t="s">
        <v>5939</v>
      </c>
      <c r="K4208" t="str">
        <f>VLOOKUP(J4208,'DANH MỤC'!$A$1:$B$19,2,0)</f>
        <v>Sản phẩm 0001</v>
      </c>
      <c r="L4208" t="s">
        <v>15</v>
      </c>
      <c r="M4208">
        <v>6</v>
      </c>
      <c r="N4208" s="3">
        <f>IF(LEFT(K4208,1)="S",VLOOKUP(K4208,'DANH MỤC'!$B:$D,2,0),VLOOKUP(K4208,'DANH MỤC'!$B:$D,3,0))</f>
        <v>3000000</v>
      </c>
      <c r="O4208">
        <v>20</v>
      </c>
      <c r="P4208" s="3">
        <f>N4208*O4208%*CSDL[[#This Row],[SỐ LƯỢNG]]</f>
        <v>3600000</v>
      </c>
      <c r="Q4208" s="3">
        <f t="shared" si="1985"/>
        <v>14400000</v>
      </c>
    </row>
    <row r="4209" spans="1:17" x14ac:dyDescent="0.3">
      <c r="A4209" s="23" t="str">
        <f t="shared" si="2001"/>
        <v>23/04/2019</v>
      </c>
      <c r="B4209" s="8" t="str">
        <f t="shared" si="2002"/>
        <v>23/04/2019</v>
      </c>
      <c r="C4209" s="8">
        <v>4</v>
      </c>
      <c r="D4209" s="8" t="str">
        <f t="shared" si="2003"/>
        <v>DH12935</v>
      </c>
      <c r="E4209" s="8" t="str">
        <f t="shared" si="2004"/>
        <v>nhi.vu</v>
      </c>
      <c r="F4209" s="8" t="str">
        <f>VLOOKUP(E4209,'DANH MỤC'!$F:$G,2,0)</f>
        <v>Nhóm 1</v>
      </c>
      <c r="G4209" s="8" t="str">
        <f t="shared" si="2005"/>
        <v>KH1721</v>
      </c>
      <c r="H4209" t="str">
        <f>VLOOKUP(G4209,'DANH MỤC'!$I:$K,2,0)</f>
        <v>KH 1721</v>
      </c>
      <c r="I4209" t="str">
        <f>VLOOKUP(G4209,'DANH MỤC'!$I:$K,3,0)</f>
        <v>Kiên Giang</v>
      </c>
      <c r="J4209" s="8" t="s">
        <v>5940</v>
      </c>
      <c r="K4209" t="str">
        <f>VLOOKUP(J4209,'DANH MỤC'!$A$1:$B$19,2,0)</f>
        <v>Sản phẩm 0002</v>
      </c>
      <c r="L4209" t="s">
        <v>15</v>
      </c>
      <c r="M4209">
        <v>2</v>
      </c>
      <c r="N4209" s="3">
        <f>IF(LEFT(K4209,1)="S",VLOOKUP(K4209,'DANH MỤC'!$B:$D,2,0),VLOOKUP(K4209,'DANH MỤC'!$B:$D,3,0))</f>
        <v>2000000</v>
      </c>
      <c r="O4209">
        <v>100</v>
      </c>
      <c r="P4209" s="3">
        <f>N4209*O4209%*CSDL[[#This Row],[SỐ LƯỢNG]]</f>
        <v>4000000</v>
      </c>
      <c r="Q4209" s="3">
        <f t="shared" si="1985"/>
        <v>0</v>
      </c>
    </row>
    <row r="4210" spans="1:17" x14ac:dyDescent="0.3">
      <c r="A4210" s="23" t="s">
        <v>2213</v>
      </c>
      <c r="B4210" s="8" t="s">
        <v>2213</v>
      </c>
      <c r="C4210" s="8">
        <v>4</v>
      </c>
      <c r="D4210" s="8" t="s">
        <v>2223</v>
      </c>
      <c r="E4210" s="8" t="s">
        <v>13815</v>
      </c>
      <c r="F4210" s="8" t="str">
        <f>VLOOKUP(E4210,'DANH MỤC'!$F:$G,2,0)</f>
        <v>Nhóm 1</v>
      </c>
      <c r="G4210" s="8" t="s">
        <v>7727</v>
      </c>
      <c r="H4210" t="str">
        <f>VLOOKUP(G4210,'DANH MỤC'!$I:$K,2,0)</f>
        <v>KH 1722</v>
      </c>
      <c r="I4210" t="str">
        <f>VLOOKUP(G4210,'DANH MỤC'!$I:$K,3,0)</f>
        <v>Bắc Giang</v>
      </c>
      <c r="J4210" s="8" t="s">
        <v>5939</v>
      </c>
      <c r="K4210" t="str">
        <f>VLOOKUP(J4210,'DANH MỤC'!$A$1:$B$19,2,0)</f>
        <v>Sản phẩm 0001</v>
      </c>
      <c r="L4210" t="s">
        <v>15</v>
      </c>
      <c r="M4210">
        <v>1</v>
      </c>
      <c r="N4210" s="3">
        <f>IF(LEFT(K4210,1)="S",VLOOKUP(K4210,'DANH MỤC'!$B:$D,2,0),VLOOKUP(K4210,'DANH MỤC'!$B:$D,3,0))</f>
        <v>3000000</v>
      </c>
      <c r="O4210">
        <v>0</v>
      </c>
      <c r="P4210" s="3">
        <f>N4210*O4210%*CSDL[[#This Row],[SỐ LƯỢNG]]</f>
        <v>0</v>
      </c>
      <c r="Q4210" s="3">
        <f t="shared" si="1985"/>
        <v>3000000</v>
      </c>
    </row>
    <row r="4211" spans="1:17" x14ac:dyDescent="0.3">
      <c r="A4211" s="23" t="s">
        <v>2213</v>
      </c>
      <c r="B4211" s="8" t="s">
        <v>2213</v>
      </c>
      <c r="C4211" s="8">
        <v>4</v>
      </c>
      <c r="D4211" s="8" t="s">
        <v>2224</v>
      </c>
      <c r="E4211" s="8" t="s">
        <v>13814</v>
      </c>
      <c r="F4211" s="8" t="str">
        <f>VLOOKUP(E4211,'DANH MỤC'!$F:$G,2,0)</f>
        <v>Nhóm 1</v>
      </c>
      <c r="G4211" s="8" t="s">
        <v>7728</v>
      </c>
      <c r="H4211" t="str">
        <f>VLOOKUP(G4211,'DANH MỤC'!$I:$K,2,0)</f>
        <v>KH 1723</v>
      </c>
      <c r="I4211" t="str">
        <f>VLOOKUP(G4211,'DANH MỤC'!$I:$K,3,0)</f>
        <v>Đồng Tháp</v>
      </c>
      <c r="J4211" s="8" t="s">
        <v>5940</v>
      </c>
      <c r="K4211" t="str">
        <f>VLOOKUP(J4211,'DANH MỤC'!$A$1:$B$19,2,0)</f>
        <v>Sản phẩm 0002</v>
      </c>
      <c r="L4211" t="s">
        <v>15</v>
      </c>
      <c r="M4211">
        <v>1</v>
      </c>
      <c r="N4211" s="3">
        <f>IF(LEFT(K4211,1)="S",VLOOKUP(K4211,'DANH MỤC'!$B:$D,2,0),VLOOKUP(K4211,'DANH MỤC'!$B:$D,3,0))</f>
        <v>2000000</v>
      </c>
      <c r="O4211">
        <v>0</v>
      </c>
      <c r="P4211" s="3">
        <f>N4211*O4211%*CSDL[[#This Row],[SỐ LƯỢNG]]</f>
        <v>0</v>
      </c>
      <c r="Q4211" s="3">
        <f t="shared" si="1985"/>
        <v>2000000</v>
      </c>
    </row>
    <row r="4212" spans="1:17" x14ac:dyDescent="0.3">
      <c r="A4212" s="23" t="s">
        <v>2213</v>
      </c>
      <c r="B4212" s="8" t="s">
        <v>2213</v>
      </c>
      <c r="C4212" s="8">
        <v>4</v>
      </c>
      <c r="D4212" s="8" t="s">
        <v>2225</v>
      </c>
      <c r="E4212" s="8" t="s">
        <v>13822</v>
      </c>
      <c r="F4212" s="8" t="str">
        <f>VLOOKUP(E4212,'DANH MỤC'!$F:$G,2,0)</f>
        <v>Nhóm 1</v>
      </c>
      <c r="G4212" s="8" t="s">
        <v>6503</v>
      </c>
      <c r="H4212" t="str">
        <f>VLOOKUP(G4212,'DANH MỤC'!$I:$K,2,0)</f>
        <v>KH 0470</v>
      </c>
      <c r="I4212" t="str">
        <f>VLOOKUP(G4212,'DANH MỤC'!$I:$K,3,0)</f>
        <v>Tây Ninh</v>
      </c>
      <c r="J4212" s="8" t="s">
        <v>5939</v>
      </c>
      <c r="K4212" t="str">
        <f>VLOOKUP(J4212,'DANH MỤC'!$A$1:$B$19,2,0)</f>
        <v>Sản phẩm 0001</v>
      </c>
      <c r="L4212" t="s">
        <v>15</v>
      </c>
      <c r="M4212">
        <v>1</v>
      </c>
      <c r="N4212" s="3">
        <f>IF(LEFT(K4212,1)="S",VLOOKUP(K4212,'DANH MỤC'!$B:$D,2,0),VLOOKUP(K4212,'DANH MỤC'!$B:$D,3,0))</f>
        <v>3000000</v>
      </c>
      <c r="O4212">
        <v>20</v>
      </c>
      <c r="P4212" s="3">
        <f>N4212*O4212%*CSDL[[#This Row],[SỐ LƯỢNG]]</f>
        <v>600000</v>
      </c>
      <c r="Q4212" s="3">
        <f t="shared" si="1985"/>
        <v>2400000</v>
      </c>
    </row>
    <row r="4213" spans="1:17" x14ac:dyDescent="0.3">
      <c r="A4213" s="23" t="s">
        <v>2213</v>
      </c>
      <c r="B4213" s="8" t="s">
        <v>2213</v>
      </c>
      <c r="C4213" s="8">
        <v>4</v>
      </c>
      <c r="D4213" s="8" t="s">
        <v>2226</v>
      </c>
      <c r="E4213" s="8" t="s">
        <v>13814</v>
      </c>
      <c r="F4213" s="8" t="str">
        <f>VLOOKUP(E4213,'DANH MỤC'!$F:$G,2,0)</f>
        <v>Nhóm 1</v>
      </c>
      <c r="G4213" s="8" t="s">
        <v>7729</v>
      </c>
      <c r="H4213" t="str">
        <f>VLOOKUP(G4213,'DANH MỤC'!$I:$K,2,0)</f>
        <v>KH 1724</v>
      </c>
      <c r="I4213" t="str">
        <f>VLOOKUP(G4213,'DANH MỤC'!$I:$K,3,0)</f>
        <v>Bình Định</v>
      </c>
      <c r="J4213" s="8" t="s">
        <v>5940</v>
      </c>
      <c r="K4213" t="str">
        <f>VLOOKUP(J4213,'DANH MỤC'!$A$1:$B$19,2,0)</f>
        <v>Sản phẩm 0002</v>
      </c>
      <c r="L4213" t="s">
        <v>15</v>
      </c>
      <c r="M4213">
        <v>1</v>
      </c>
      <c r="N4213" s="3">
        <f>IF(LEFT(K4213,1)="S",VLOOKUP(K4213,'DANH MỤC'!$B:$D,2,0),VLOOKUP(K4213,'DANH MỤC'!$B:$D,3,0))</f>
        <v>2000000</v>
      </c>
      <c r="O4213">
        <v>5</v>
      </c>
      <c r="P4213" s="3">
        <f>N4213*O4213%*CSDL[[#This Row],[SỐ LƯỢNG]]</f>
        <v>100000</v>
      </c>
      <c r="Q4213" s="3">
        <f t="shared" si="1985"/>
        <v>1900000</v>
      </c>
    </row>
    <row r="4214" spans="1:17" x14ac:dyDescent="0.3">
      <c r="A4214" s="23" t="str">
        <f>A4213</f>
        <v>23/04/2019</v>
      </c>
      <c r="B4214" s="8" t="str">
        <f>B4213</f>
        <v>23/04/2019</v>
      </c>
      <c r="C4214" s="8">
        <v>4</v>
      </c>
      <c r="D4214" s="8" t="str">
        <f>D4213</f>
        <v>DH12931</v>
      </c>
      <c r="E4214" s="8" t="str">
        <f>E4213</f>
        <v>hai.vi</v>
      </c>
      <c r="F4214" s="8" t="str">
        <f>VLOOKUP(E4214,'DANH MỤC'!$F:$G,2,0)</f>
        <v>Nhóm 1</v>
      </c>
      <c r="G4214" s="8" t="str">
        <f>G4213</f>
        <v>KH1724</v>
      </c>
      <c r="H4214" t="str">
        <f>VLOOKUP(G4214,'DANH MỤC'!$I:$K,2,0)</f>
        <v>KH 1724</v>
      </c>
      <c r="I4214" t="str">
        <f>VLOOKUP(G4214,'DANH MỤC'!$I:$K,3,0)</f>
        <v>Bình Định</v>
      </c>
      <c r="J4214" s="8" t="s">
        <v>5939</v>
      </c>
      <c r="K4214" t="str">
        <f>VLOOKUP(J4214,'DANH MỤC'!$A$1:$B$19,2,0)</f>
        <v>Sản phẩm 0001</v>
      </c>
      <c r="L4214" t="s">
        <v>15</v>
      </c>
      <c r="M4214">
        <v>1</v>
      </c>
      <c r="N4214" s="3">
        <f>IF(LEFT(K4214,1)="S",VLOOKUP(K4214,'DANH MỤC'!$B:$D,2,0),VLOOKUP(K4214,'DANH MỤC'!$B:$D,3,0))</f>
        <v>3000000</v>
      </c>
      <c r="O4214">
        <v>10</v>
      </c>
      <c r="P4214" s="3">
        <f>N4214*O4214%*CSDL[[#This Row],[SỐ LƯỢNG]]</f>
        <v>300000</v>
      </c>
      <c r="Q4214" s="3">
        <f t="shared" si="1985"/>
        <v>2700000</v>
      </c>
    </row>
    <row r="4215" spans="1:17" x14ac:dyDescent="0.3">
      <c r="A4215" s="23" t="s">
        <v>2213</v>
      </c>
      <c r="B4215" s="8" t="s">
        <v>2213</v>
      </c>
      <c r="C4215" s="8">
        <v>4</v>
      </c>
      <c r="D4215" s="8" t="s">
        <v>2227</v>
      </c>
      <c r="E4215" s="8" t="s">
        <v>13841</v>
      </c>
      <c r="F4215" s="8" t="str">
        <f>VLOOKUP(E4215,'DANH MỤC'!$F:$G,2,0)</f>
        <v>Nhóm 2</v>
      </c>
      <c r="G4215" s="8" t="s">
        <v>6505</v>
      </c>
      <c r="H4215" t="str">
        <f>VLOOKUP(G4215,'DANH MỤC'!$I:$K,2,0)</f>
        <v>KH 0472</v>
      </c>
      <c r="I4215" t="str">
        <f>VLOOKUP(G4215,'DANH MỤC'!$I:$K,3,0)</f>
        <v>Vĩnh Phúc</v>
      </c>
      <c r="J4215" s="8" t="s">
        <v>19</v>
      </c>
      <c r="K4215" t="str">
        <f>VLOOKUP(J4215,'DANH MỤC'!$A$1:$B$19,2,0)</f>
        <v>Sản phẩm 0003</v>
      </c>
      <c r="L4215" t="s">
        <v>15</v>
      </c>
      <c r="M4215">
        <v>66</v>
      </c>
      <c r="N4215" s="3">
        <f>IF(LEFT(K4215,1)="S",VLOOKUP(K4215,'DANH MỤC'!$B:$D,2,0),VLOOKUP(K4215,'DANH MỤC'!$B:$D,3,0))</f>
        <v>2500000</v>
      </c>
      <c r="O4215">
        <v>40</v>
      </c>
      <c r="P4215" s="3">
        <f>N4215*O4215%*CSDL[[#This Row],[SỐ LƯỢNG]]</f>
        <v>66000000</v>
      </c>
      <c r="Q4215" s="3">
        <f t="shared" si="1985"/>
        <v>99000000</v>
      </c>
    </row>
    <row r="4216" spans="1:17" x14ac:dyDescent="0.3">
      <c r="A4216" s="23" t="str">
        <f t="shared" ref="A4216:A4218" si="2006">A4215</f>
        <v>23/04/2019</v>
      </c>
      <c r="B4216" s="8" t="str">
        <f t="shared" ref="B4216:B4218" si="2007">B4215</f>
        <v>23/04/2019</v>
      </c>
      <c r="C4216" s="8">
        <v>4</v>
      </c>
      <c r="D4216" s="8" t="str">
        <f t="shared" ref="D4216:D4218" si="2008">D4215</f>
        <v>DH12930</v>
      </c>
      <c r="E4216" s="8" t="str">
        <f t="shared" ref="E4216:E4218" si="2009">E4215</f>
        <v>trang.thi</v>
      </c>
      <c r="F4216" s="8" t="str">
        <f>VLOOKUP(E4216,'DANH MỤC'!$F:$G,2,0)</f>
        <v>Nhóm 2</v>
      </c>
      <c r="G4216" s="8" t="str">
        <f t="shared" ref="G4216:G4218" si="2010">G4215</f>
        <v>KH0472</v>
      </c>
      <c r="H4216" t="str">
        <f>VLOOKUP(G4216,'DANH MỤC'!$I:$K,2,0)</f>
        <v>KH 0472</v>
      </c>
      <c r="I4216" t="str">
        <f>VLOOKUP(G4216,'DANH MỤC'!$I:$K,3,0)</f>
        <v>Vĩnh Phúc</v>
      </c>
      <c r="J4216" s="8" t="s">
        <v>14</v>
      </c>
      <c r="K4216" t="str">
        <f>VLOOKUP(J4216,'DANH MỤC'!$A$1:$B$19,2,0)</f>
        <v>Sản phẩm 0004</v>
      </c>
      <c r="L4216" t="s">
        <v>15</v>
      </c>
      <c r="M4216">
        <v>240</v>
      </c>
      <c r="N4216" s="3">
        <f>IF(LEFT(K4216,1)="S",VLOOKUP(K4216,'DANH MỤC'!$B:$D,2,0),VLOOKUP(K4216,'DANH MỤC'!$B:$D,3,0))</f>
        <v>3500000</v>
      </c>
      <c r="O4216">
        <v>40</v>
      </c>
      <c r="P4216" s="3">
        <f>N4216*O4216%*CSDL[[#This Row],[SỐ LƯỢNG]]</f>
        <v>336000000</v>
      </c>
      <c r="Q4216" s="3">
        <f t="shared" si="1985"/>
        <v>504000000</v>
      </c>
    </row>
    <row r="4217" spans="1:17" x14ac:dyDescent="0.3">
      <c r="A4217" s="23" t="str">
        <f t="shared" si="2006"/>
        <v>23/04/2019</v>
      </c>
      <c r="B4217" s="8" t="str">
        <f t="shared" si="2007"/>
        <v>23/04/2019</v>
      </c>
      <c r="C4217" s="8">
        <v>4</v>
      </c>
      <c r="D4217" s="8" t="str">
        <f t="shared" si="2008"/>
        <v>DH12930</v>
      </c>
      <c r="E4217" s="8" t="str">
        <f t="shared" si="2009"/>
        <v>trang.thi</v>
      </c>
      <c r="F4217" s="8" t="str">
        <f>VLOOKUP(E4217,'DANH MỤC'!$F:$G,2,0)</f>
        <v>Nhóm 2</v>
      </c>
      <c r="G4217" s="8" t="str">
        <f t="shared" si="2010"/>
        <v>KH0472</v>
      </c>
      <c r="H4217" t="str">
        <f>VLOOKUP(G4217,'DANH MỤC'!$I:$K,2,0)</f>
        <v>KH 0472</v>
      </c>
      <c r="I4217" t="str">
        <f>VLOOKUP(G4217,'DANH MỤC'!$I:$K,3,0)</f>
        <v>Vĩnh Phúc</v>
      </c>
      <c r="J4217" s="8" t="s">
        <v>19</v>
      </c>
      <c r="K4217" t="str">
        <f>VLOOKUP(J4217,'DANH MỤC'!$A$1:$B$19,2,0)</f>
        <v>Sản phẩm 0003</v>
      </c>
      <c r="L4217" t="s">
        <v>15</v>
      </c>
      <c r="M4217">
        <v>11</v>
      </c>
      <c r="N4217" s="3">
        <f>IF(LEFT(K4217,1)="S",VLOOKUP(K4217,'DANH MỤC'!$B:$D,2,0),VLOOKUP(K4217,'DANH MỤC'!$B:$D,3,0))</f>
        <v>2500000</v>
      </c>
      <c r="O4217">
        <v>100</v>
      </c>
      <c r="P4217" s="3">
        <f>N4217*O4217%*CSDL[[#This Row],[SỐ LƯỢNG]]</f>
        <v>27500000</v>
      </c>
      <c r="Q4217" s="3">
        <f t="shared" si="1985"/>
        <v>0</v>
      </c>
    </row>
    <row r="4218" spans="1:17" x14ac:dyDescent="0.3">
      <c r="A4218" s="23" t="str">
        <f t="shared" si="2006"/>
        <v>23/04/2019</v>
      </c>
      <c r="B4218" s="8" t="str">
        <f t="shared" si="2007"/>
        <v>23/04/2019</v>
      </c>
      <c r="C4218" s="8">
        <v>4</v>
      </c>
      <c r="D4218" s="8" t="str">
        <f t="shared" si="2008"/>
        <v>DH12930</v>
      </c>
      <c r="E4218" s="8" t="str">
        <f t="shared" si="2009"/>
        <v>trang.thi</v>
      </c>
      <c r="F4218" s="8" t="str">
        <f>VLOOKUP(E4218,'DANH MỤC'!$F:$G,2,0)</f>
        <v>Nhóm 2</v>
      </c>
      <c r="G4218" s="8" t="str">
        <f t="shared" si="2010"/>
        <v>KH0472</v>
      </c>
      <c r="H4218" t="str">
        <f>VLOOKUP(G4218,'DANH MỤC'!$I:$K,2,0)</f>
        <v>KH 0472</v>
      </c>
      <c r="I4218" t="str">
        <f>VLOOKUP(G4218,'DANH MỤC'!$I:$K,3,0)</f>
        <v>Vĩnh Phúc</v>
      </c>
      <c r="J4218" s="8" t="s">
        <v>14</v>
      </c>
      <c r="K4218" t="str">
        <f>VLOOKUP(J4218,'DANH MỤC'!$A$1:$B$19,2,0)</f>
        <v>Sản phẩm 0004</v>
      </c>
      <c r="L4218" t="s">
        <v>15</v>
      </c>
      <c r="M4218">
        <v>40</v>
      </c>
      <c r="N4218" s="3">
        <f>IF(LEFT(K4218,1)="S",VLOOKUP(K4218,'DANH MỤC'!$B:$D,2,0),VLOOKUP(K4218,'DANH MỤC'!$B:$D,3,0))</f>
        <v>3500000</v>
      </c>
      <c r="O4218">
        <v>100</v>
      </c>
      <c r="P4218" s="3">
        <f>N4218*O4218%*CSDL[[#This Row],[SỐ LƯỢNG]]</f>
        <v>140000000</v>
      </c>
      <c r="Q4218" s="3">
        <f t="shared" si="1985"/>
        <v>0</v>
      </c>
    </row>
    <row r="4219" spans="1:17" x14ac:dyDescent="0.3">
      <c r="A4219" s="23" t="s">
        <v>2213</v>
      </c>
      <c r="B4219" s="8" t="s">
        <v>2213</v>
      </c>
      <c r="C4219" s="8">
        <v>4</v>
      </c>
      <c r="D4219" s="8" t="s">
        <v>2228</v>
      </c>
      <c r="E4219" s="8" t="s">
        <v>13822</v>
      </c>
      <c r="F4219" s="8" t="str">
        <f>VLOOKUP(E4219,'DANH MỤC'!$F:$G,2,0)</f>
        <v>Nhóm 1</v>
      </c>
      <c r="G4219" s="8" t="s">
        <v>7730</v>
      </c>
      <c r="H4219" t="str">
        <f>VLOOKUP(G4219,'DANH MỤC'!$I:$K,2,0)</f>
        <v>KH 1725</v>
      </c>
      <c r="I4219" t="str">
        <f>VLOOKUP(G4219,'DANH MỤC'!$I:$K,3,0)</f>
        <v>Đắk Nông</v>
      </c>
      <c r="J4219" s="8" t="s">
        <v>5939</v>
      </c>
      <c r="K4219" t="str">
        <f>VLOOKUP(J4219,'DANH MỤC'!$A$1:$B$19,2,0)</f>
        <v>Sản phẩm 0001</v>
      </c>
      <c r="L4219" t="s">
        <v>15</v>
      </c>
      <c r="M4219">
        <v>1</v>
      </c>
      <c r="N4219" s="3">
        <f>IF(LEFT(K4219,1)="S",VLOOKUP(K4219,'DANH MỤC'!$B:$D,2,0),VLOOKUP(K4219,'DANH MỤC'!$B:$D,3,0))</f>
        <v>3000000</v>
      </c>
      <c r="O4219">
        <v>10</v>
      </c>
      <c r="P4219" s="3">
        <f>N4219*O4219%*CSDL[[#This Row],[SỐ LƯỢNG]]</f>
        <v>300000</v>
      </c>
      <c r="Q4219" s="3">
        <f t="shared" si="1985"/>
        <v>2700000</v>
      </c>
    </row>
    <row r="4220" spans="1:17" x14ac:dyDescent="0.3">
      <c r="A4220" s="23" t="s">
        <v>2213</v>
      </c>
      <c r="B4220" s="8" t="s">
        <v>2213</v>
      </c>
      <c r="C4220" s="8">
        <v>4</v>
      </c>
      <c r="D4220" s="8" t="s">
        <v>2229</v>
      </c>
      <c r="E4220" s="8" t="s">
        <v>13833</v>
      </c>
      <c r="F4220" s="8" t="str">
        <f>VLOOKUP(E4220,'DANH MỤC'!$F:$G,2,0)</f>
        <v>Nhóm 2</v>
      </c>
      <c r="G4220" s="8" t="s">
        <v>7236</v>
      </c>
      <c r="H4220" t="str">
        <f>VLOOKUP(G4220,'DANH MỤC'!$I:$K,2,0)</f>
        <v>KH 1213</v>
      </c>
      <c r="I4220" t="str">
        <f>VLOOKUP(G4220,'DANH MỤC'!$I:$K,3,0)</f>
        <v>Gia Lai</v>
      </c>
      <c r="J4220" s="8" t="s">
        <v>5940</v>
      </c>
      <c r="K4220" t="str">
        <f>VLOOKUP(J4220,'DANH MỤC'!$A$1:$B$19,2,0)</f>
        <v>Sản phẩm 0002</v>
      </c>
      <c r="L4220" t="s">
        <v>15</v>
      </c>
      <c r="M4220">
        <v>1</v>
      </c>
      <c r="N4220" s="3">
        <f>IF(LEFT(K4220,1)="S",VLOOKUP(K4220,'DANH MỤC'!$B:$D,2,0),VLOOKUP(K4220,'DANH MỤC'!$B:$D,3,0))</f>
        <v>2000000</v>
      </c>
      <c r="O4220">
        <v>0</v>
      </c>
      <c r="P4220" s="3">
        <f>N4220*O4220%*CSDL[[#This Row],[SỐ LƯỢNG]]</f>
        <v>0</v>
      </c>
      <c r="Q4220" s="3">
        <f t="shared" si="1985"/>
        <v>2000000</v>
      </c>
    </row>
    <row r="4221" spans="1:17" x14ac:dyDescent="0.3">
      <c r="A4221" s="23" t="s">
        <v>2213</v>
      </c>
      <c r="B4221" s="8" t="s">
        <v>2213</v>
      </c>
      <c r="C4221" s="8">
        <v>4</v>
      </c>
      <c r="D4221" s="8" t="s">
        <v>2230</v>
      </c>
      <c r="E4221" s="8" t="s">
        <v>13831</v>
      </c>
      <c r="F4221" s="8" t="str">
        <f>VLOOKUP(E4221,'DANH MỤC'!$F:$G,2,0)</f>
        <v>Nhóm 2</v>
      </c>
      <c r="G4221" s="8" t="s">
        <v>7731</v>
      </c>
      <c r="H4221" t="str">
        <f>VLOOKUP(G4221,'DANH MỤC'!$I:$K,2,0)</f>
        <v>KH 1726</v>
      </c>
      <c r="I4221" t="str">
        <f>VLOOKUP(G4221,'DANH MỤC'!$I:$K,3,0)</f>
        <v>Tuyên Quang</v>
      </c>
      <c r="J4221" s="8" t="s">
        <v>14</v>
      </c>
      <c r="K4221" t="str">
        <f>VLOOKUP(J4221,'DANH MỤC'!$A$1:$B$19,2,0)</f>
        <v>Sản phẩm 0004</v>
      </c>
      <c r="L4221" t="s">
        <v>15</v>
      </c>
      <c r="M4221">
        <v>1</v>
      </c>
      <c r="N4221" s="3">
        <f>IF(LEFT(K4221,1)="S",VLOOKUP(K4221,'DANH MỤC'!$B:$D,2,0),VLOOKUP(K4221,'DANH MỤC'!$B:$D,3,0))</f>
        <v>3500000</v>
      </c>
      <c r="O4221">
        <v>0</v>
      </c>
      <c r="P4221" s="3">
        <f>N4221*O4221%*CSDL[[#This Row],[SỐ LƯỢNG]]</f>
        <v>0</v>
      </c>
      <c r="Q4221" s="3">
        <f t="shared" si="1985"/>
        <v>3500000</v>
      </c>
    </row>
    <row r="4222" spans="1:17" x14ac:dyDescent="0.3">
      <c r="A4222" s="23" t="str">
        <f t="shared" ref="A4222:A4224" si="2011">A4221</f>
        <v>23/04/2019</v>
      </c>
      <c r="B4222" s="8" t="str">
        <f t="shared" ref="B4222:B4224" si="2012">B4221</f>
        <v>23/04/2019</v>
      </c>
      <c r="C4222" s="8">
        <v>4</v>
      </c>
      <c r="D4222" s="8" t="str">
        <f t="shared" ref="D4222:D4224" si="2013">D4221</f>
        <v>DH12927</v>
      </c>
      <c r="E4222" s="8" t="str">
        <f t="shared" ref="E4222:E4224" si="2014">E4221</f>
        <v>huyen.thanh</v>
      </c>
      <c r="F4222" s="8" t="str">
        <f>VLOOKUP(E4222,'DANH MỤC'!$F:$G,2,0)</f>
        <v>Nhóm 2</v>
      </c>
      <c r="G4222" s="8" t="str">
        <f t="shared" ref="G4222:G4224" si="2015">G4221</f>
        <v>KH1726</v>
      </c>
      <c r="H4222" t="str">
        <f>VLOOKUP(G4222,'DANH MỤC'!$I:$K,2,0)</f>
        <v>KH 1726</v>
      </c>
      <c r="I4222" t="str">
        <f>VLOOKUP(G4222,'DANH MỤC'!$I:$K,3,0)</f>
        <v>Tuyên Quang</v>
      </c>
      <c r="J4222" s="8" t="s">
        <v>19</v>
      </c>
      <c r="K4222" t="str">
        <f>VLOOKUP(J4222,'DANH MỤC'!$A$1:$B$19,2,0)</f>
        <v>Sản phẩm 0003</v>
      </c>
      <c r="L4222" t="s">
        <v>15</v>
      </c>
      <c r="M4222">
        <v>1</v>
      </c>
      <c r="N4222" s="3">
        <f>IF(LEFT(K4222,1)="S",VLOOKUP(K4222,'DANH MỤC'!$B:$D,2,0),VLOOKUP(K4222,'DANH MỤC'!$B:$D,3,0))</f>
        <v>2500000</v>
      </c>
      <c r="O4222">
        <v>0</v>
      </c>
      <c r="P4222" s="3">
        <f>N4222*O4222%*CSDL[[#This Row],[SỐ LƯỢNG]]</f>
        <v>0</v>
      </c>
      <c r="Q4222" s="3">
        <f t="shared" si="1985"/>
        <v>2500000</v>
      </c>
    </row>
    <row r="4223" spans="1:17" x14ac:dyDescent="0.3">
      <c r="A4223" s="23" t="str">
        <f t="shared" si="2011"/>
        <v>23/04/2019</v>
      </c>
      <c r="B4223" s="8" t="str">
        <f t="shared" si="2012"/>
        <v>23/04/2019</v>
      </c>
      <c r="C4223" s="8">
        <v>4</v>
      </c>
      <c r="D4223" s="8" t="str">
        <f t="shared" si="2013"/>
        <v>DH12927</v>
      </c>
      <c r="E4223" s="8" t="str">
        <f t="shared" si="2014"/>
        <v>huyen.thanh</v>
      </c>
      <c r="F4223" s="8" t="str">
        <f>VLOOKUP(E4223,'DANH MỤC'!$F:$G,2,0)</f>
        <v>Nhóm 2</v>
      </c>
      <c r="G4223" s="8" t="str">
        <f t="shared" si="2015"/>
        <v>KH1726</v>
      </c>
      <c r="H4223" t="str">
        <f>VLOOKUP(G4223,'DANH MỤC'!$I:$K,2,0)</f>
        <v>KH 1726</v>
      </c>
      <c r="I4223" t="str">
        <f>VLOOKUP(G4223,'DANH MỤC'!$I:$K,3,0)</f>
        <v>Tuyên Quang</v>
      </c>
      <c r="J4223" s="8" t="s">
        <v>5948</v>
      </c>
      <c r="K4223" t="str">
        <f>VLOOKUP(J4223,'DANH MỤC'!$A$1:$B$19,2,0)</f>
        <v>Hàng tặng 0005</v>
      </c>
      <c r="L4223" t="s">
        <v>51</v>
      </c>
      <c r="M4223">
        <v>1</v>
      </c>
      <c r="N4223" s="3">
        <f>IF(LEFT(K4223,1)="S",VLOOKUP(K4223,'DANH MỤC'!$B:$D,2,0),VLOOKUP(K4223,'DANH MỤC'!$B:$D,3,0))</f>
        <v>300000</v>
      </c>
      <c r="O4223">
        <v>0</v>
      </c>
      <c r="P4223" s="3">
        <f>N4223*O4223%*CSDL[[#This Row],[SỐ LƯỢNG]]</f>
        <v>0</v>
      </c>
      <c r="Q4223" s="3">
        <f t="shared" si="1985"/>
        <v>300000</v>
      </c>
    </row>
    <row r="4224" spans="1:17" x14ac:dyDescent="0.3">
      <c r="A4224" s="23" t="str">
        <f t="shared" si="2011"/>
        <v>23/04/2019</v>
      </c>
      <c r="B4224" s="8" t="str">
        <f t="shared" si="2012"/>
        <v>23/04/2019</v>
      </c>
      <c r="C4224" s="8">
        <v>4</v>
      </c>
      <c r="D4224" s="8" t="str">
        <f t="shared" si="2013"/>
        <v>DH12927</v>
      </c>
      <c r="E4224" s="8" t="str">
        <f t="shared" si="2014"/>
        <v>huyen.thanh</v>
      </c>
      <c r="F4224" s="8" t="str">
        <f>VLOOKUP(E4224,'DANH MỤC'!$F:$G,2,0)</f>
        <v>Nhóm 2</v>
      </c>
      <c r="G4224" s="8" t="str">
        <f t="shared" si="2015"/>
        <v>KH1726</v>
      </c>
      <c r="H4224" t="str">
        <f>VLOOKUP(G4224,'DANH MỤC'!$I:$K,2,0)</f>
        <v>KH 1726</v>
      </c>
      <c r="I4224" t="str">
        <f>VLOOKUP(G4224,'DANH MỤC'!$I:$K,3,0)</f>
        <v>Tuyên Quang</v>
      </c>
      <c r="J4224" s="8" t="s">
        <v>5946</v>
      </c>
      <c r="K4224" t="str">
        <f>VLOOKUP(J4224,'DANH MỤC'!$A$1:$B$19,2,0)</f>
        <v>Hàng tặng 0003</v>
      </c>
      <c r="L4224" t="s">
        <v>46</v>
      </c>
      <c r="M4224">
        <v>1</v>
      </c>
      <c r="N4224" s="3">
        <f>IF(LEFT(K4224,1)="S",VLOOKUP(K4224,'DANH MỤC'!$B:$D,2,0),VLOOKUP(K4224,'DANH MỤC'!$B:$D,3,0))</f>
        <v>300000</v>
      </c>
      <c r="O4224">
        <v>0</v>
      </c>
      <c r="P4224" s="3">
        <f>N4224*O4224%*CSDL[[#This Row],[SỐ LƯỢNG]]</f>
        <v>0</v>
      </c>
      <c r="Q4224" s="3">
        <f t="shared" si="1985"/>
        <v>300000</v>
      </c>
    </row>
    <row r="4225" spans="1:17" x14ac:dyDescent="0.3">
      <c r="A4225" s="23" t="s">
        <v>2213</v>
      </c>
      <c r="B4225" s="8" t="s">
        <v>2213</v>
      </c>
      <c r="C4225" s="8">
        <v>4</v>
      </c>
      <c r="D4225" s="8" t="s">
        <v>2231</v>
      </c>
      <c r="E4225" s="8" t="s">
        <v>13822</v>
      </c>
      <c r="F4225" s="8" t="str">
        <f>VLOOKUP(E4225,'DANH MỤC'!$F:$G,2,0)</f>
        <v>Nhóm 1</v>
      </c>
      <c r="G4225" s="8" t="s">
        <v>7732</v>
      </c>
      <c r="H4225" t="str">
        <f>VLOOKUP(G4225,'DANH MỤC'!$I:$K,2,0)</f>
        <v>KH 1727</v>
      </c>
      <c r="I4225" t="str">
        <f>VLOOKUP(G4225,'DANH MỤC'!$I:$K,3,0)</f>
        <v>Hồ Chí Minh</v>
      </c>
      <c r="J4225" s="8" t="s">
        <v>5939</v>
      </c>
      <c r="K4225" t="str">
        <f>VLOOKUP(J4225,'DANH MỤC'!$A$1:$B$19,2,0)</f>
        <v>Sản phẩm 0001</v>
      </c>
      <c r="L4225" t="s">
        <v>15</v>
      </c>
      <c r="M4225">
        <v>1</v>
      </c>
      <c r="N4225" s="3">
        <f>IF(LEFT(K4225,1)="S",VLOOKUP(K4225,'DANH MỤC'!$B:$D,2,0),VLOOKUP(K4225,'DANH MỤC'!$B:$D,3,0))</f>
        <v>3000000</v>
      </c>
      <c r="O4225">
        <v>5</v>
      </c>
      <c r="P4225" s="3">
        <f>N4225*O4225%*CSDL[[#This Row],[SỐ LƯỢNG]]</f>
        <v>150000</v>
      </c>
      <c r="Q4225" s="3">
        <f t="shared" si="1985"/>
        <v>2850000</v>
      </c>
    </row>
    <row r="4226" spans="1:17" x14ac:dyDescent="0.3">
      <c r="A4226" s="23" t="s">
        <v>2213</v>
      </c>
      <c r="B4226" s="8" t="s">
        <v>2213</v>
      </c>
      <c r="C4226" s="8">
        <v>4</v>
      </c>
      <c r="D4226" s="8" t="s">
        <v>2232</v>
      </c>
      <c r="E4226" s="8" t="s">
        <v>13819</v>
      </c>
      <c r="F4226" s="8" t="str">
        <f>VLOOKUP(E4226,'DANH MỤC'!$F:$G,2,0)</f>
        <v>Nhóm 1</v>
      </c>
      <c r="G4226" s="8" t="s">
        <v>7733</v>
      </c>
      <c r="H4226" t="str">
        <f>VLOOKUP(G4226,'DANH MỤC'!$I:$K,2,0)</f>
        <v>KH 1728</v>
      </c>
      <c r="I4226" t="str">
        <f>VLOOKUP(G4226,'DANH MỤC'!$I:$K,3,0)</f>
        <v>Gia Lai</v>
      </c>
      <c r="J4226" s="8" t="s">
        <v>5939</v>
      </c>
      <c r="K4226" t="str">
        <f>VLOOKUP(J4226,'DANH MỤC'!$A$1:$B$19,2,0)</f>
        <v>Sản phẩm 0001</v>
      </c>
      <c r="L4226" t="s">
        <v>15</v>
      </c>
      <c r="M4226">
        <v>1</v>
      </c>
      <c r="N4226" s="3">
        <f>IF(LEFT(K4226,1)="S",VLOOKUP(K4226,'DANH MỤC'!$B:$D,2,0),VLOOKUP(K4226,'DANH MỤC'!$B:$D,3,0))</f>
        <v>3000000</v>
      </c>
      <c r="O4226">
        <v>0</v>
      </c>
      <c r="P4226" s="3">
        <f>N4226*O4226%*CSDL[[#This Row],[SỐ LƯỢNG]]</f>
        <v>0</v>
      </c>
      <c r="Q4226" s="3">
        <f t="shared" si="1985"/>
        <v>3000000</v>
      </c>
    </row>
    <row r="4227" spans="1:17" x14ac:dyDescent="0.3">
      <c r="A4227" s="23" t="s">
        <v>2213</v>
      </c>
      <c r="B4227" s="8" t="s">
        <v>2213</v>
      </c>
      <c r="C4227" s="8">
        <v>4</v>
      </c>
      <c r="D4227" s="8" t="s">
        <v>2233</v>
      </c>
      <c r="E4227" s="8" t="s">
        <v>13822</v>
      </c>
      <c r="F4227" s="8" t="str">
        <f>VLOOKUP(E4227,'DANH MỤC'!$F:$G,2,0)</f>
        <v>Nhóm 1</v>
      </c>
      <c r="G4227" s="8" t="s">
        <v>4613</v>
      </c>
      <c r="H4227" t="str">
        <f>VLOOKUP(G4227,'DANH MỤC'!$I:$K,2,0)</f>
        <v>KH 1729</v>
      </c>
      <c r="I4227" t="str">
        <f>VLOOKUP(G4227,'DANH MỤC'!$I:$K,3,0)</f>
        <v>Yên Bái</v>
      </c>
      <c r="J4227" s="8" t="s">
        <v>5939</v>
      </c>
      <c r="K4227" t="str">
        <f>VLOOKUP(J4227,'DANH MỤC'!$A$1:$B$19,2,0)</f>
        <v>Sản phẩm 0001</v>
      </c>
      <c r="L4227" t="s">
        <v>15</v>
      </c>
      <c r="M4227">
        <v>2</v>
      </c>
      <c r="N4227" s="3">
        <f>IF(LEFT(K4227,1)="S",VLOOKUP(K4227,'DANH MỤC'!$B:$D,2,0),VLOOKUP(K4227,'DANH MỤC'!$B:$D,3,0))</f>
        <v>3000000</v>
      </c>
      <c r="O4227">
        <v>0</v>
      </c>
      <c r="P4227" s="3">
        <f>N4227*O4227%*CSDL[[#This Row],[SỐ LƯỢNG]]</f>
        <v>0</v>
      </c>
      <c r="Q4227" s="3">
        <f t="shared" ref="Q4227:Q4290" si="2016">N4227*M4227-P4227</f>
        <v>6000000</v>
      </c>
    </row>
    <row r="4228" spans="1:17" x14ac:dyDescent="0.3">
      <c r="A4228" s="23" t="str">
        <f t="shared" ref="A4228:A4229" si="2017">A4227</f>
        <v>23/04/2019</v>
      </c>
      <c r="B4228" s="8" t="str">
        <f t="shared" ref="B4228:B4229" si="2018">B4227</f>
        <v>23/04/2019</v>
      </c>
      <c r="C4228" s="8">
        <v>4</v>
      </c>
      <c r="D4228" s="8" t="str">
        <f t="shared" ref="D4228:D4229" si="2019">D4227</f>
        <v>DH12924</v>
      </c>
      <c r="E4228" s="8" t="str">
        <f t="shared" ref="E4228:E4229" si="2020">E4227</f>
        <v>anh.hong</v>
      </c>
      <c r="F4228" s="8" t="str">
        <f>VLOOKUP(E4228,'DANH MỤC'!$F:$G,2,0)</f>
        <v>Nhóm 1</v>
      </c>
      <c r="G4228" s="8" t="str">
        <f t="shared" ref="G4228:G4229" si="2021">G4227</f>
        <v>KH1729</v>
      </c>
      <c r="H4228" t="str">
        <f>VLOOKUP(G4228,'DANH MỤC'!$I:$K,2,0)</f>
        <v>KH 1729</v>
      </c>
      <c r="I4228" t="str">
        <f>VLOOKUP(G4228,'DANH MỤC'!$I:$K,3,0)</f>
        <v>Yên Bái</v>
      </c>
      <c r="J4228" s="8" t="s">
        <v>5946</v>
      </c>
      <c r="K4228" t="str">
        <f>VLOOKUP(J4228,'DANH MỤC'!$A$1:$B$19,2,0)</f>
        <v>Hàng tặng 0003</v>
      </c>
      <c r="L4228" t="s">
        <v>46</v>
      </c>
      <c r="M4228">
        <v>1</v>
      </c>
      <c r="N4228" s="3">
        <f>IF(LEFT(K4228,1)="S",VLOOKUP(K4228,'DANH MỤC'!$B:$D,2,0),VLOOKUP(K4228,'DANH MỤC'!$B:$D,3,0))</f>
        <v>300000</v>
      </c>
      <c r="O4228">
        <v>0</v>
      </c>
      <c r="P4228" s="3">
        <f>N4228*O4228%*CSDL[[#This Row],[SỐ LƯỢNG]]</f>
        <v>0</v>
      </c>
      <c r="Q4228" s="3">
        <f t="shared" si="2016"/>
        <v>300000</v>
      </c>
    </row>
    <row r="4229" spans="1:17" x14ac:dyDescent="0.3">
      <c r="A4229" s="23" t="str">
        <f t="shared" si="2017"/>
        <v>23/04/2019</v>
      </c>
      <c r="B4229" s="8" t="str">
        <f t="shared" si="2018"/>
        <v>23/04/2019</v>
      </c>
      <c r="C4229" s="8">
        <v>4</v>
      </c>
      <c r="D4229" s="8" t="str">
        <f t="shared" si="2019"/>
        <v>DH12924</v>
      </c>
      <c r="E4229" s="8" t="str">
        <f t="shared" si="2020"/>
        <v>anh.hong</v>
      </c>
      <c r="F4229" s="8" t="str">
        <f>VLOOKUP(E4229,'DANH MỤC'!$F:$G,2,0)</f>
        <v>Nhóm 1</v>
      </c>
      <c r="G4229" s="8" t="str">
        <f t="shared" si="2021"/>
        <v>KH1729</v>
      </c>
      <c r="H4229" t="str">
        <f>VLOOKUP(G4229,'DANH MỤC'!$I:$K,2,0)</f>
        <v>KH 1729</v>
      </c>
      <c r="I4229" t="str">
        <f>VLOOKUP(G4229,'DANH MỤC'!$I:$K,3,0)</f>
        <v>Yên Bái</v>
      </c>
      <c r="J4229" s="8" t="s">
        <v>5948</v>
      </c>
      <c r="K4229" t="str">
        <f>VLOOKUP(J4229,'DANH MỤC'!$A$1:$B$19,2,0)</f>
        <v>Hàng tặng 0005</v>
      </c>
      <c r="L4229" t="s">
        <v>51</v>
      </c>
      <c r="M4229">
        <v>1</v>
      </c>
      <c r="N4229" s="3">
        <f>IF(LEFT(K4229,1)="S",VLOOKUP(K4229,'DANH MỤC'!$B:$D,2,0),VLOOKUP(K4229,'DANH MỤC'!$B:$D,3,0))</f>
        <v>300000</v>
      </c>
      <c r="O4229">
        <v>0</v>
      </c>
      <c r="P4229" s="3">
        <f>N4229*O4229%*CSDL[[#This Row],[SỐ LƯỢNG]]</f>
        <v>0</v>
      </c>
      <c r="Q4229" s="3">
        <f t="shared" si="2016"/>
        <v>300000</v>
      </c>
    </row>
    <row r="4230" spans="1:17" x14ac:dyDescent="0.3">
      <c r="A4230" s="23" t="s">
        <v>2213</v>
      </c>
      <c r="B4230" s="8" t="s">
        <v>2213</v>
      </c>
      <c r="C4230" s="8">
        <v>4</v>
      </c>
      <c r="D4230" s="8" t="s">
        <v>2234</v>
      </c>
      <c r="E4230" s="8" t="s">
        <v>13822</v>
      </c>
      <c r="F4230" s="8" t="str">
        <f>VLOOKUP(E4230,'DANH MỤC'!$F:$G,2,0)</f>
        <v>Nhóm 1</v>
      </c>
      <c r="G4230" s="8" t="s">
        <v>6599</v>
      </c>
      <c r="H4230" t="str">
        <f>VLOOKUP(G4230,'DANH MỤC'!$I:$K,2,0)</f>
        <v>KH 0566</v>
      </c>
      <c r="I4230" t="str">
        <f>VLOOKUP(G4230,'DANH MỤC'!$I:$K,3,0)</f>
        <v>Lâm Đồng</v>
      </c>
      <c r="J4230" s="8" t="s">
        <v>19</v>
      </c>
      <c r="K4230" t="str">
        <f>VLOOKUP(J4230,'DANH MỤC'!$A$1:$B$19,2,0)</f>
        <v>Sản phẩm 0003</v>
      </c>
      <c r="L4230" t="s">
        <v>15</v>
      </c>
      <c r="M4230">
        <v>1</v>
      </c>
      <c r="N4230" s="3">
        <f>IF(LEFT(K4230,1)="S",VLOOKUP(K4230,'DANH MỤC'!$B:$D,2,0),VLOOKUP(K4230,'DANH MỤC'!$B:$D,3,0))</f>
        <v>2500000</v>
      </c>
      <c r="O4230">
        <v>5</v>
      </c>
      <c r="P4230" s="3">
        <f>N4230*O4230%*CSDL[[#This Row],[SỐ LƯỢNG]]</f>
        <v>125000</v>
      </c>
      <c r="Q4230" s="3">
        <f t="shared" si="2016"/>
        <v>2375000</v>
      </c>
    </row>
    <row r="4231" spans="1:17" x14ac:dyDescent="0.3">
      <c r="A4231" s="23" t="s">
        <v>2213</v>
      </c>
      <c r="B4231" s="8" t="s">
        <v>2213</v>
      </c>
      <c r="C4231" s="8">
        <v>4</v>
      </c>
      <c r="D4231" s="8" t="s">
        <v>2235</v>
      </c>
      <c r="E4231" s="8" t="s">
        <v>13821</v>
      </c>
      <c r="F4231" s="8" t="str">
        <f>VLOOKUP(E4231,'DANH MỤC'!$F:$G,2,0)</f>
        <v>Nhóm 1</v>
      </c>
      <c r="G4231" s="8" t="s">
        <v>6764</v>
      </c>
      <c r="H4231" t="str">
        <f>VLOOKUP(G4231,'DANH MỤC'!$I:$K,2,0)</f>
        <v>KH 0731</v>
      </c>
      <c r="I4231" t="str">
        <f>VLOOKUP(G4231,'DANH MỤC'!$I:$K,3,0)</f>
        <v>Ninh Bình</v>
      </c>
      <c r="J4231" s="8" t="s">
        <v>5939</v>
      </c>
      <c r="K4231" t="str">
        <f>VLOOKUP(J4231,'DANH MỤC'!$A$1:$B$19,2,0)</f>
        <v>Sản phẩm 0001</v>
      </c>
      <c r="L4231" t="s">
        <v>15</v>
      </c>
      <c r="M4231">
        <v>1</v>
      </c>
      <c r="N4231" s="3">
        <f>IF(LEFT(K4231,1)="S",VLOOKUP(K4231,'DANH MỤC'!$B:$D,2,0),VLOOKUP(K4231,'DANH MỤC'!$B:$D,3,0))</f>
        <v>3000000</v>
      </c>
      <c r="O4231">
        <v>0</v>
      </c>
      <c r="P4231" s="3">
        <f>N4231*O4231%*CSDL[[#This Row],[SỐ LƯỢNG]]</f>
        <v>0</v>
      </c>
      <c r="Q4231" s="3">
        <f t="shared" si="2016"/>
        <v>3000000</v>
      </c>
    </row>
    <row r="4232" spans="1:17" x14ac:dyDescent="0.3">
      <c r="A4232" s="23" t="s">
        <v>2213</v>
      </c>
      <c r="B4232" s="8" t="s">
        <v>2213</v>
      </c>
      <c r="C4232" s="8">
        <v>4</v>
      </c>
      <c r="D4232" s="8" t="s">
        <v>2236</v>
      </c>
      <c r="E4232" s="8" t="s">
        <v>13821</v>
      </c>
      <c r="F4232" s="8" t="str">
        <f>VLOOKUP(E4232,'DANH MỤC'!$F:$G,2,0)</f>
        <v>Nhóm 1</v>
      </c>
      <c r="G4232" s="8" t="s">
        <v>4180</v>
      </c>
      <c r="H4232" t="str">
        <f>VLOOKUP(G4232,'DANH MỤC'!$I:$K,2,0)</f>
        <v>KH 1730</v>
      </c>
      <c r="I4232" t="str">
        <f>VLOOKUP(G4232,'DANH MỤC'!$I:$K,3,0)</f>
        <v>Sơn La</v>
      </c>
      <c r="J4232" s="8" t="s">
        <v>5939</v>
      </c>
      <c r="K4232" t="str">
        <f>VLOOKUP(J4232,'DANH MỤC'!$A$1:$B$19,2,0)</f>
        <v>Sản phẩm 0001</v>
      </c>
      <c r="L4232" t="s">
        <v>15</v>
      </c>
      <c r="M4232">
        <v>1</v>
      </c>
      <c r="N4232" s="3">
        <f>IF(LEFT(K4232,1)="S",VLOOKUP(K4232,'DANH MỤC'!$B:$D,2,0),VLOOKUP(K4232,'DANH MỤC'!$B:$D,3,0))</f>
        <v>3000000</v>
      </c>
      <c r="O4232">
        <v>0</v>
      </c>
      <c r="P4232" s="3">
        <f>N4232*O4232%*CSDL[[#This Row],[SỐ LƯỢNG]]</f>
        <v>0</v>
      </c>
      <c r="Q4232" s="3">
        <f t="shared" si="2016"/>
        <v>3000000</v>
      </c>
    </row>
    <row r="4233" spans="1:17" x14ac:dyDescent="0.3">
      <c r="A4233" s="23" t="s">
        <v>2213</v>
      </c>
      <c r="B4233" s="8" t="s">
        <v>2213</v>
      </c>
      <c r="C4233" s="8">
        <v>4</v>
      </c>
      <c r="D4233" s="8" t="s">
        <v>2237</v>
      </c>
      <c r="E4233" s="8" t="s">
        <v>13822</v>
      </c>
      <c r="F4233" s="8" t="str">
        <f>VLOOKUP(E4233,'DANH MỤC'!$F:$G,2,0)</f>
        <v>Nhóm 1</v>
      </c>
      <c r="G4233" s="8" t="s">
        <v>7734</v>
      </c>
      <c r="H4233" t="str">
        <f>VLOOKUP(G4233,'DANH MỤC'!$I:$K,2,0)</f>
        <v>KH 1731</v>
      </c>
      <c r="I4233" t="str">
        <f>VLOOKUP(G4233,'DANH MỤC'!$I:$K,3,0)</f>
        <v>Sóc Trăng</v>
      </c>
      <c r="J4233" s="8" t="s">
        <v>5940</v>
      </c>
      <c r="K4233" t="str">
        <f>VLOOKUP(J4233,'DANH MỤC'!$A$1:$B$19,2,0)</f>
        <v>Sản phẩm 0002</v>
      </c>
      <c r="L4233" t="s">
        <v>15</v>
      </c>
      <c r="M4233">
        <v>1</v>
      </c>
      <c r="N4233" s="3">
        <f>IF(LEFT(K4233,1)="S",VLOOKUP(K4233,'DANH MỤC'!$B:$D,2,0),VLOOKUP(K4233,'DANH MỤC'!$B:$D,3,0))</f>
        <v>2000000</v>
      </c>
      <c r="O4233">
        <v>0</v>
      </c>
      <c r="P4233" s="3">
        <f>N4233*O4233%*CSDL[[#This Row],[SỐ LƯỢNG]]</f>
        <v>0</v>
      </c>
      <c r="Q4233" s="3">
        <f t="shared" si="2016"/>
        <v>2000000</v>
      </c>
    </row>
    <row r="4234" spans="1:17" x14ac:dyDescent="0.3">
      <c r="A4234" s="23" t="s">
        <v>2213</v>
      </c>
      <c r="B4234" s="8" t="s">
        <v>2213</v>
      </c>
      <c r="C4234" s="8">
        <v>4</v>
      </c>
      <c r="D4234" s="8" t="s">
        <v>2238</v>
      </c>
      <c r="E4234" s="8" t="s">
        <v>13823</v>
      </c>
      <c r="F4234" s="8" t="str">
        <f>VLOOKUP(E4234,'DANH MỤC'!$F:$G,2,0)</f>
        <v>Nhóm 1</v>
      </c>
      <c r="G4234" s="8" t="s">
        <v>7735</v>
      </c>
      <c r="H4234" t="str">
        <f>VLOOKUP(G4234,'DANH MỤC'!$I:$K,2,0)</f>
        <v>KH 1732</v>
      </c>
      <c r="I4234" t="str">
        <f>VLOOKUP(G4234,'DANH MỤC'!$I:$K,3,0)</f>
        <v>Bắc Giang</v>
      </c>
      <c r="J4234" s="8" t="s">
        <v>5939</v>
      </c>
      <c r="K4234" t="str">
        <f>VLOOKUP(J4234,'DANH MỤC'!$A$1:$B$19,2,0)</f>
        <v>Sản phẩm 0001</v>
      </c>
      <c r="L4234" t="s">
        <v>15</v>
      </c>
      <c r="M4234">
        <v>1</v>
      </c>
      <c r="N4234" s="3">
        <f>IF(LEFT(K4234,1)="S",VLOOKUP(K4234,'DANH MỤC'!$B:$D,2,0),VLOOKUP(K4234,'DANH MỤC'!$B:$D,3,0))</f>
        <v>3000000</v>
      </c>
      <c r="O4234">
        <v>0</v>
      </c>
      <c r="P4234" s="3">
        <f>N4234*O4234%*CSDL[[#This Row],[SỐ LƯỢNG]]</f>
        <v>0</v>
      </c>
      <c r="Q4234" s="3">
        <f t="shared" si="2016"/>
        <v>3000000</v>
      </c>
    </row>
    <row r="4235" spans="1:17" x14ac:dyDescent="0.3">
      <c r="A4235" s="23" t="s">
        <v>2213</v>
      </c>
      <c r="B4235" s="8" t="s">
        <v>2213</v>
      </c>
      <c r="C4235" s="8">
        <v>4</v>
      </c>
      <c r="D4235" s="8" t="s">
        <v>2239</v>
      </c>
      <c r="E4235" s="8" t="s">
        <v>13823</v>
      </c>
      <c r="F4235" s="8" t="str">
        <f>VLOOKUP(E4235,'DANH MỤC'!$F:$G,2,0)</f>
        <v>Nhóm 1</v>
      </c>
      <c r="G4235" s="8" t="s">
        <v>7736</v>
      </c>
      <c r="H4235" t="str">
        <f>VLOOKUP(G4235,'DANH MỤC'!$I:$K,2,0)</f>
        <v>KH 1733</v>
      </c>
      <c r="I4235" t="str">
        <f>VLOOKUP(G4235,'DANH MỤC'!$I:$K,3,0)</f>
        <v>Đồng Tháp</v>
      </c>
      <c r="J4235" s="8" t="s">
        <v>5939</v>
      </c>
      <c r="K4235" t="str">
        <f>VLOOKUP(J4235,'DANH MỤC'!$A$1:$B$19,2,0)</f>
        <v>Sản phẩm 0001</v>
      </c>
      <c r="L4235" t="s">
        <v>15</v>
      </c>
      <c r="M4235">
        <v>1</v>
      </c>
      <c r="N4235" s="3">
        <f>IF(LEFT(K4235,1)="S",VLOOKUP(K4235,'DANH MỤC'!$B:$D,2,0),VLOOKUP(K4235,'DANH MỤC'!$B:$D,3,0))</f>
        <v>3000000</v>
      </c>
      <c r="O4235">
        <v>0</v>
      </c>
      <c r="P4235" s="3">
        <f>N4235*O4235%*CSDL[[#This Row],[SỐ LƯỢNG]]</f>
        <v>0</v>
      </c>
      <c r="Q4235" s="3">
        <f t="shared" si="2016"/>
        <v>3000000</v>
      </c>
    </row>
    <row r="4236" spans="1:17" x14ac:dyDescent="0.3">
      <c r="A4236" s="23" t="s">
        <v>2213</v>
      </c>
      <c r="B4236" s="8" t="s">
        <v>2213</v>
      </c>
      <c r="C4236" s="8">
        <v>4</v>
      </c>
      <c r="D4236" s="8" t="s">
        <v>2240</v>
      </c>
      <c r="E4236" s="8" t="s">
        <v>13822</v>
      </c>
      <c r="F4236" s="8" t="str">
        <f>VLOOKUP(E4236,'DANH MỤC'!$F:$G,2,0)</f>
        <v>Nhóm 1</v>
      </c>
      <c r="G4236" s="8" t="s">
        <v>6701</v>
      </c>
      <c r="H4236" t="str">
        <f>VLOOKUP(G4236,'DANH MỤC'!$I:$K,2,0)</f>
        <v>KH 0668</v>
      </c>
      <c r="I4236" t="str">
        <f>VLOOKUP(G4236,'DANH MỤC'!$I:$K,3,0)</f>
        <v>Hải Phòng</v>
      </c>
      <c r="J4236" s="8" t="s">
        <v>5940</v>
      </c>
      <c r="K4236" t="str">
        <f>VLOOKUP(J4236,'DANH MỤC'!$A$1:$B$19,2,0)</f>
        <v>Sản phẩm 0002</v>
      </c>
      <c r="L4236" t="s">
        <v>15</v>
      </c>
      <c r="M4236">
        <v>1</v>
      </c>
      <c r="N4236" s="3">
        <f>IF(LEFT(K4236,1)="S",VLOOKUP(K4236,'DANH MỤC'!$B:$D,2,0),VLOOKUP(K4236,'DANH MỤC'!$B:$D,3,0))</f>
        <v>2000000</v>
      </c>
      <c r="O4236">
        <v>5</v>
      </c>
      <c r="P4236" s="3">
        <f>N4236*O4236%*CSDL[[#This Row],[SỐ LƯỢNG]]</f>
        <v>100000</v>
      </c>
      <c r="Q4236" s="3">
        <f t="shared" si="2016"/>
        <v>1900000</v>
      </c>
    </row>
    <row r="4237" spans="1:17" x14ac:dyDescent="0.3">
      <c r="A4237" s="23" t="s">
        <v>2213</v>
      </c>
      <c r="B4237" s="8" t="s">
        <v>2213</v>
      </c>
      <c r="C4237" s="8">
        <v>4</v>
      </c>
      <c r="D4237" s="8" t="s">
        <v>2241</v>
      </c>
      <c r="E4237" s="8" t="s">
        <v>13823</v>
      </c>
      <c r="F4237" s="8" t="str">
        <f>VLOOKUP(E4237,'DANH MỤC'!$F:$G,2,0)</f>
        <v>Nhóm 1</v>
      </c>
      <c r="G4237" s="8" t="s">
        <v>7737</v>
      </c>
      <c r="H4237" t="str">
        <f>VLOOKUP(G4237,'DANH MỤC'!$I:$K,2,0)</f>
        <v>KH 1734</v>
      </c>
      <c r="I4237" t="str">
        <f>VLOOKUP(G4237,'DANH MỤC'!$I:$K,3,0)</f>
        <v>Lào Cai</v>
      </c>
      <c r="J4237" s="8" t="s">
        <v>5939</v>
      </c>
      <c r="K4237" t="str">
        <f>VLOOKUP(J4237,'DANH MỤC'!$A$1:$B$19,2,0)</f>
        <v>Sản phẩm 0001</v>
      </c>
      <c r="L4237" t="s">
        <v>15</v>
      </c>
      <c r="M4237">
        <v>1</v>
      </c>
      <c r="N4237" s="3">
        <f>IF(LEFT(K4237,1)="S",VLOOKUP(K4237,'DANH MỤC'!$B:$D,2,0),VLOOKUP(K4237,'DANH MỤC'!$B:$D,3,0))</f>
        <v>3000000</v>
      </c>
      <c r="O4237">
        <v>0</v>
      </c>
      <c r="P4237" s="3">
        <f>N4237*O4237%*CSDL[[#This Row],[SỐ LƯỢNG]]</f>
        <v>0</v>
      </c>
      <c r="Q4237" s="3">
        <f t="shared" si="2016"/>
        <v>3000000</v>
      </c>
    </row>
    <row r="4238" spans="1:17" x14ac:dyDescent="0.3">
      <c r="A4238" s="23" t="s">
        <v>2213</v>
      </c>
      <c r="B4238" s="8" t="s">
        <v>2213</v>
      </c>
      <c r="C4238" s="8">
        <v>4</v>
      </c>
      <c r="D4238" s="8" t="s">
        <v>2242</v>
      </c>
      <c r="E4238" s="8" t="s">
        <v>13822</v>
      </c>
      <c r="F4238" s="8" t="str">
        <f>VLOOKUP(E4238,'DANH MỤC'!$F:$G,2,0)</f>
        <v>Nhóm 1</v>
      </c>
      <c r="G4238" s="8" t="s">
        <v>7738</v>
      </c>
      <c r="H4238" t="str">
        <f>VLOOKUP(G4238,'DANH MỤC'!$I:$K,2,0)</f>
        <v>KH 1735</v>
      </c>
      <c r="I4238" t="str">
        <f>VLOOKUP(G4238,'DANH MỤC'!$I:$K,3,0)</f>
        <v>Đồng Tháp</v>
      </c>
      <c r="J4238" s="8" t="s">
        <v>5939</v>
      </c>
      <c r="K4238" t="str">
        <f>VLOOKUP(J4238,'DANH MỤC'!$A$1:$B$19,2,0)</f>
        <v>Sản phẩm 0001</v>
      </c>
      <c r="L4238" t="s">
        <v>15</v>
      </c>
      <c r="M4238">
        <v>1</v>
      </c>
      <c r="N4238" s="3">
        <f>IF(LEFT(K4238,1)="S",VLOOKUP(K4238,'DANH MỤC'!$B:$D,2,0),VLOOKUP(K4238,'DANH MỤC'!$B:$D,3,0))</f>
        <v>3000000</v>
      </c>
      <c r="O4238">
        <v>5</v>
      </c>
      <c r="P4238" s="3">
        <f>N4238*O4238%*CSDL[[#This Row],[SỐ LƯỢNG]]</f>
        <v>150000</v>
      </c>
      <c r="Q4238" s="3">
        <f t="shared" si="2016"/>
        <v>2850000</v>
      </c>
    </row>
    <row r="4239" spans="1:17" x14ac:dyDescent="0.3">
      <c r="A4239" s="23" t="s">
        <v>2213</v>
      </c>
      <c r="B4239" s="8" t="s">
        <v>2213</v>
      </c>
      <c r="C4239" s="8">
        <v>4</v>
      </c>
      <c r="D4239" s="8" t="s">
        <v>2243</v>
      </c>
      <c r="E4239" s="8" t="s">
        <v>13831</v>
      </c>
      <c r="F4239" s="8" t="str">
        <f>VLOOKUP(E4239,'DANH MỤC'!$F:$G,2,0)</f>
        <v>Nhóm 2</v>
      </c>
      <c r="G4239" s="8" t="s">
        <v>7739</v>
      </c>
      <c r="H4239" t="str">
        <f>VLOOKUP(G4239,'DANH MỤC'!$I:$K,2,0)</f>
        <v>KH 1736</v>
      </c>
      <c r="I4239" t="str">
        <f>VLOOKUP(G4239,'DANH MỤC'!$I:$K,3,0)</f>
        <v>Nghệ An</v>
      </c>
      <c r="J4239" s="8" t="s">
        <v>14</v>
      </c>
      <c r="K4239" t="str">
        <f>VLOOKUP(J4239,'DANH MỤC'!$A$1:$B$19,2,0)</f>
        <v>Sản phẩm 0004</v>
      </c>
      <c r="L4239" t="s">
        <v>15</v>
      </c>
      <c r="M4239">
        <v>1</v>
      </c>
      <c r="N4239" s="3">
        <f>IF(LEFT(K4239,1)="S",VLOOKUP(K4239,'DANH MỤC'!$B:$D,2,0),VLOOKUP(K4239,'DANH MỤC'!$B:$D,3,0))</f>
        <v>3500000</v>
      </c>
      <c r="O4239">
        <v>5</v>
      </c>
      <c r="P4239" s="3">
        <f>N4239*O4239%*CSDL[[#This Row],[SỐ LƯỢNG]]</f>
        <v>175000</v>
      </c>
      <c r="Q4239" s="3">
        <f t="shared" si="2016"/>
        <v>3325000</v>
      </c>
    </row>
    <row r="4240" spans="1:17" x14ac:dyDescent="0.3">
      <c r="A4240" s="23" t="str">
        <f t="shared" ref="A4240:A4241" si="2022">A4239</f>
        <v>23/04/2019</v>
      </c>
      <c r="B4240" s="8" t="str">
        <f t="shared" ref="B4240:B4241" si="2023">B4239</f>
        <v>23/04/2019</v>
      </c>
      <c r="C4240" s="8">
        <v>4</v>
      </c>
      <c r="D4240" s="8" t="str">
        <f t="shared" ref="D4240:D4241" si="2024">D4239</f>
        <v>DH12913</v>
      </c>
      <c r="E4240" s="8" t="str">
        <f t="shared" ref="E4240:E4241" si="2025">E4239</f>
        <v>huyen.thanh</v>
      </c>
      <c r="F4240" s="8" t="str">
        <f>VLOOKUP(E4240,'DANH MỤC'!$F:$G,2,0)</f>
        <v>Nhóm 2</v>
      </c>
      <c r="G4240" s="8" t="str">
        <f t="shared" ref="G4240:G4241" si="2026">G4239</f>
        <v>KH1736</v>
      </c>
      <c r="H4240" t="str">
        <f>VLOOKUP(G4240,'DANH MỤC'!$I:$K,2,0)</f>
        <v>KH 1736</v>
      </c>
      <c r="I4240" t="str">
        <f>VLOOKUP(G4240,'DANH MỤC'!$I:$K,3,0)</f>
        <v>Nghệ An</v>
      </c>
      <c r="J4240" s="8" t="s">
        <v>19</v>
      </c>
      <c r="K4240" t="str">
        <f>VLOOKUP(J4240,'DANH MỤC'!$A$1:$B$19,2,0)</f>
        <v>Sản phẩm 0003</v>
      </c>
      <c r="L4240" t="s">
        <v>15</v>
      </c>
      <c r="M4240">
        <v>1</v>
      </c>
      <c r="N4240" s="3">
        <f>IF(LEFT(K4240,1)="S",VLOOKUP(K4240,'DANH MỤC'!$B:$D,2,0),VLOOKUP(K4240,'DANH MỤC'!$B:$D,3,0))</f>
        <v>2500000</v>
      </c>
      <c r="O4240">
        <v>5</v>
      </c>
      <c r="P4240" s="3">
        <f>N4240*O4240%*CSDL[[#This Row],[SỐ LƯỢNG]]</f>
        <v>125000</v>
      </c>
      <c r="Q4240" s="3">
        <f t="shared" si="2016"/>
        <v>2375000</v>
      </c>
    </row>
    <row r="4241" spans="1:17" x14ac:dyDescent="0.3">
      <c r="A4241" s="23" t="str">
        <f t="shared" si="2022"/>
        <v>23/04/2019</v>
      </c>
      <c r="B4241" s="8" t="str">
        <f t="shared" si="2023"/>
        <v>23/04/2019</v>
      </c>
      <c r="C4241" s="8">
        <v>4</v>
      </c>
      <c r="D4241" s="8" t="str">
        <f t="shared" si="2024"/>
        <v>DH12913</v>
      </c>
      <c r="E4241" s="8" t="str">
        <f t="shared" si="2025"/>
        <v>huyen.thanh</v>
      </c>
      <c r="F4241" s="8" t="str">
        <f>VLOOKUP(E4241,'DANH MỤC'!$F:$G,2,0)</f>
        <v>Nhóm 2</v>
      </c>
      <c r="G4241" s="8" t="str">
        <f t="shared" si="2026"/>
        <v>KH1736</v>
      </c>
      <c r="H4241" t="str">
        <f>VLOOKUP(G4241,'DANH MỤC'!$I:$K,2,0)</f>
        <v>KH 1736</v>
      </c>
      <c r="I4241" t="str">
        <f>VLOOKUP(G4241,'DANH MỤC'!$I:$K,3,0)</f>
        <v>Nghệ An</v>
      </c>
      <c r="J4241" s="8" t="s">
        <v>14</v>
      </c>
      <c r="K4241" t="str">
        <f>VLOOKUP(J4241,'DANH MỤC'!$A$1:$B$19,2,0)</f>
        <v>Sản phẩm 0004</v>
      </c>
      <c r="L4241" t="s">
        <v>15</v>
      </c>
      <c r="M4241">
        <v>1</v>
      </c>
      <c r="N4241" s="3">
        <f>IF(LEFT(K4241,1)="S",VLOOKUP(K4241,'DANH MỤC'!$B:$D,2,0),VLOOKUP(K4241,'DANH MỤC'!$B:$D,3,0))</f>
        <v>3500000</v>
      </c>
      <c r="O4241">
        <v>5</v>
      </c>
      <c r="P4241" s="3">
        <f>N4241*O4241%*CSDL[[#This Row],[SỐ LƯỢNG]]</f>
        <v>175000</v>
      </c>
      <c r="Q4241" s="3">
        <f t="shared" si="2016"/>
        <v>3325000</v>
      </c>
    </row>
    <row r="4242" spans="1:17" x14ac:dyDescent="0.3">
      <c r="A4242" s="23" t="s">
        <v>2213</v>
      </c>
      <c r="B4242" s="8" t="s">
        <v>2213</v>
      </c>
      <c r="C4242" s="8">
        <v>4</v>
      </c>
      <c r="D4242" s="8" t="s">
        <v>2244</v>
      </c>
      <c r="E4242" s="8" t="s">
        <v>13833</v>
      </c>
      <c r="F4242" s="8" t="str">
        <f>VLOOKUP(E4242,'DANH MỤC'!$F:$G,2,0)</f>
        <v>Nhóm 2</v>
      </c>
      <c r="G4242" s="8" t="s">
        <v>7740</v>
      </c>
      <c r="H4242" t="str">
        <f>VLOOKUP(G4242,'DANH MỤC'!$I:$K,2,0)</f>
        <v>KH 1737</v>
      </c>
      <c r="I4242" t="str">
        <f>VLOOKUP(G4242,'DANH MỤC'!$I:$K,3,0)</f>
        <v>Bắc Giang</v>
      </c>
      <c r="J4242" s="8" t="s">
        <v>14</v>
      </c>
      <c r="K4242" t="str">
        <f>VLOOKUP(J4242,'DANH MỤC'!$A$1:$B$19,2,0)</f>
        <v>Sản phẩm 0004</v>
      </c>
      <c r="L4242" t="s">
        <v>15</v>
      </c>
      <c r="M4242">
        <v>2</v>
      </c>
      <c r="N4242" s="3">
        <f>IF(LEFT(K4242,1)="S",VLOOKUP(K4242,'DANH MỤC'!$B:$D,2,0),VLOOKUP(K4242,'DANH MỤC'!$B:$D,3,0))</f>
        <v>3500000</v>
      </c>
      <c r="O4242">
        <v>0</v>
      </c>
      <c r="P4242" s="3">
        <f>N4242*O4242%*CSDL[[#This Row],[SỐ LƯỢNG]]</f>
        <v>0</v>
      </c>
      <c r="Q4242" s="3">
        <f t="shared" si="2016"/>
        <v>7000000</v>
      </c>
    </row>
    <row r="4243" spans="1:17" x14ac:dyDescent="0.3">
      <c r="A4243" s="23" t="str">
        <f t="shared" ref="A4243:A4244" si="2027">A4242</f>
        <v>23/04/2019</v>
      </c>
      <c r="B4243" s="8" t="str">
        <f t="shared" ref="B4243:B4244" si="2028">B4242</f>
        <v>23/04/2019</v>
      </c>
      <c r="C4243" s="8">
        <v>4</v>
      </c>
      <c r="D4243" s="8" t="str">
        <f t="shared" ref="D4243:D4244" si="2029">D4242</f>
        <v>DH12912</v>
      </c>
      <c r="E4243" s="8" t="str">
        <f t="shared" ref="E4243:E4244" si="2030">E4242</f>
        <v>anh.nguyen</v>
      </c>
      <c r="F4243" s="8" t="str">
        <f>VLOOKUP(E4243,'DANH MỤC'!$F:$G,2,0)</f>
        <v>Nhóm 2</v>
      </c>
      <c r="G4243" s="8" t="str">
        <f t="shared" ref="G4243:G4244" si="2031">G4242</f>
        <v>KH1737</v>
      </c>
      <c r="H4243" t="str">
        <f>VLOOKUP(G4243,'DANH MỤC'!$I:$K,2,0)</f>
        <v>KH 1737</v>
      </c>
      <c r="I4243" t="str">
        <f>VLOOKUP(G4243,'DANH MỤC'!$I:$K,3,0)</f>
        <v>Bắc Giang</v>
      </c>
      <c r="J4243" s="8" t="s">
        <v>5948</v>
      </c>
      <c r="K4243" t="str">
        <f>VLOOKUP(J4243,'DANH MỤC'!$A$1:$B$19,2,0)</f>
        <v>Hàng tặng 0005</v>
      </c>
      <c r="L4243" t="s">
        <v>51</v>
      </c>
      <c r="M4243">
        <v>1</v>
      </c>
      <c r="N4243" s="3">
        <f>IF(LEFT(K4243,1)="S",VLOOKUP(K4243,'DANH MỤC'!$B:$D,2,0),VLOOKUP(K4243,'DANH MỤC'!$B:$D,3,0))</f>
        <v>300000</v>
      </c>
      <c r="O4243">
        <v>0</v>
      </c>
      <c r="P4243" s="3">
        <f>N4243*O4243%*CSDL[[#This Row],[SỐ LƯỢNG]]</f>
        <v>0</v>
      </c>
      <c r="Q4243" s="3">
        <f t="shared" si="2016"/>
        <v>300000</v>
      </c>
    </row>
    <row r="4244" spans="1:17" x14ac:dyDescent="0.3">
      <c r="A4244" s="23" t="str">
        <f t="shared" si="2027"/>
        <v>23/04/2019</v>
      </c>
      <c r="B4244" s="8" t="str">
        <f t="shared" si="2028"/>
        <v>23/04/2019</v>
      </c>
      <c r="C4244" s="8">
        <v>4</v>
      </c>
      <c r="D4244" s="8" t="str">
        <f t="shared" si="2029"/>
        <v>DH12912</v>
      </c>
      <c r="E4244" s="8" t="str">
        <f t="shared" si="2030"/>
        <v>anh.nguyen</v>
      </c>
      <c r="F4244" s="8" t="str">
        <f>VLOOKUP(E4244,'DANH MỤC'!$F:$G,2,0)</f>
        <v>Nhóm 2</v>
      </c>
      <c r="G4244" s="8" t="str">
        <f t="shared" si="2031"/>
        <v>KH1737</v>
      </c>
      <c r="H4244" t="str">
        <f>VLOOKUP(G4244,'DANH MỤC'!$I:$K,2,0)</f>
        <v>KH 1737</v>
      </c>
      <c r="I4244" t="str">
        <f>VLOOKUP(G4244,'DANH MỤC'!$I:$K,3,0)</f>
        <v>Bắc Giang</v>
      </c>
      <c r="J4244" s="8" t="s">
        <v>5946</v>
      </c>
      <c r="K4244" t="str">
        <f>VLOOKUP(J4244,'DANH MỤC'!$A$1:$B$19,2,0)</f>
        <v>Hàng tặng 0003</v>
      </c>
      <c r="L4244" t="s">
        <v>46</v>
      </c>
      <c r="M4244">
        <v>1</v>
      </c>
      <c r="N4244" s="3">
        <f>IF(LEFT(K4244,1)="S",VLOOKUP(K4244,'DANH MỤC'!$B:$D,2,0),VLOOKUP(K4244,'DANH MỤC'!$B:$D,3,0))</f>
        <v>300000</v>
      </c>
      <c r="O4244">
        <v>0</v>
      </c>
      <c r="P4244" s="3">
        <f>N4244*O4244%*CSDL[[#This Row],[SỐ LƯỢNG]]</f>
        <v>0</v>
      </c>
      <c r="Q4244" s="3">
        <f t="shared" si="2016"/>
        <v>300000</v>
      </c>
    </row>
    <row r="4245" spans="1:17" x14ac:dyDescent="0.3">
      <c r="A4245" s="23" t="s">
        <v>2213</v>
      </c>
      <c r="B4245" s="8" t="s">
        <v>2213</v>
      </c>
      <c r="C4245" s="8">
        <v>4</v>
      </c>
      <c r="D4245" s="8" t="s">
        <v>2245</v>
      </c>
      <c r="E4245" s="8" t="s">
        <v>13815</v>
      </c>
      <c r="F4245" s="8" t="str">
        <f>VLOOKUP(E4245,'DANH MỤC'!$F:$G,2,0)</f>
        <v>Nhóm 1</v>
      </c>
      <c r="G4245" s="8" t="s">
        <v>7741</v>
      </c>
      <c r="H4245" t="str">
        <f>VLOOKUP(G4245,'DANH MỤC'!$I:$K,2,0)</f>
        <v>KH 1738</v>
      </c>
      <c r="I4245" t="str">
        <f>VLOOKUP(G4245,'DANH MỤC'!$I:$K,3,0)</f>
        <v>Quảng Ninh</v>
      </c>
      <c r="J4245" s="8" t="s">
        <v>5939</v>
      </c>
      <c r="K4245" t="str">
        <f>VLOOKUP(J4245,'DANH MỤC'!$A$1:$B$19,2,0)</f>
        <v>Sản phẩm 0001</v>
      </c>
      <c r="L4245" t="s">
        <v>15</v>
      </c>
      <c r="M4245">
        <v>1</v>
      </c>
      <c r="N4245" s="3">
        <f>IF(LEFT(K4245,1)="S",VLOOKUP(K4245,'DANH MỤC'!$B:$D,2,0),VLOOKUP(K4245,'DANH MỤC'!$B:$D,3,0))</f>
        <v>3000000</v>
      </c>
      <c r="O4245">
        <v>0</v>
      </c>
      <c r="P4245" s="3">
        <f>N4245*O4245%*CSDL[[#This Row],[SỐ LƯỢNG]]</f>
        <v>0</v>
      </c>
      <c r="Q4245" s="3">
        <f t="shared" si="2016"/>
        <v>3000000</v>
      </c>
    </row>
    <row r="4246" spans="1:17" x14ac:dyDescent="0.3">
      <c r="A4246" s="23" t="s">
        <v>2213</v>
      </c>
      <c r="B4246" s="8" t="s">
        <v>2213</v>
      </c>
      <c r="C4246" s="8">
        <v>4</v>
      </c>
      <c r="D4246" s="8" t="s">
        <v>2246</v>
      </c>
      <c r="E4246" s="8" t="s">
        <v>13823</v>
      </c>
      <c r="F4246" s="8" t="str">
        <f>VLOOKUP(E4246,'DANH MỤC'!$F:$G,2,0)</f>
        <v>Nhóm 1</v>
      </c>
      <c r="G4246" s="8" t="s">
        <v>7742</v>
      </c>
      <c r="H4246" t="str">
        <f>VLOOKUP(G4246,'DANH MỤC'!$I:$K,2,0)</f>
        <v>KH 1739</v>
      </c>
      <c r="I4246" t="str">
        <f>VLOOKUP(G4246,'DANH MỤC'!$I:$K,3,0)</f>
        <v>Quảng Ninh</v>
      </c>
      <c r="J4246" s="8" t="s">
        <v>14</v>
      </c>
      <c r="K4246" t="str">
        <f>VLOOKUP(J4246,'DANH MỤC'!$A$1:$B$19,2,0)</f>
        <v>Sản phẩm 0004</v>
      </c>
      <c r="L4246" t="s">
        <v>15</v>
      </c>
      <c r="M4246">
        <v>1</v>
      </c>
      <c r="N4246" s="3">
        <f>IF(LEFT(K4246,1)="S",VLOOKUP(K4246,'DANH MỤC'!$B:$D,2,0),VLOOKUP(K4246,'DANH MỤC'!$B:$D,3,0))</f>
        <v>3500000</v>
      </c>
      <c r="O4246">
        <v>5</v>
      </c>
      <c r="P4246" s="3">
        <f>N4246*O4246%*CSDL[[#This Row],[SỐ LƯỢNG]]</f>
        <v>175000</v>
      </c>
      <c r="Q4246" s="3">
        <f t="shared" si="2016"/>
        <v>3325000</v>
      </c>
    </row>
    <row r="4247" spans="1:17" x14ac:dyDescent="0.3">
      <c r="A4247" s="23" t="s">
        <v>2213</v>
      </c>
      <c r="B4247" s="8" t="s">
        <v>2213</v>
      </c>
      <c r="C4247" s="8">
        <v>4</v>
      </c>
      <c r="D4247" s="8" t="s">
        <v>2247</v>
      </c>
      <c r="E4247" s="8" t="s">
        <v>13815</v>
      </c>
      <c r="F4247" s="8" t="str">
        <f>VLOOKUP(E4247,'DANH MỤC'!$F:$G,2,0)</f>
        <v>Nhóm 1</v>
      </c>
      <c r="G4247" s="8" t="s">
        <v>6792</v>
      </c>
      <c r="H4247" t="str">
        <f>VLOOKUP(G4247,'DANH MỤC'!$I:$K,2,0)</f>
        <v>KH 0760</v>
      </c>
      <c r="I4247" t="str">
        <f>VLOOKUP(G4247,'DANH MỤC'!$I:$K,3,0)</f>
        <v>Bắc Kạn</v>
      </c>
      <c r="J4247" s="8" t="s">
        <v>19</v>
      </c>
      <c r="K4247" t="str">
        <f>VLOOKUP(J4247,'DANH MỤC'!$A$1:$B$19,2,0)</f>
        <v>Sản phẩm 0003</v>
      </c>
      <c r="L4247" t="s">
        <v>15</v>
      </c>
      <c r="M4247">
        <v>3</v>
      </c>
      <c r="N4247" s="3">
        <f>IF(LEFT(K4247,1)="S",VLOOKUP(K4247,'DANH MỤC'!$B:$D,2,0),VLOOKUP(K4247,'DANH MỤC'!$B:$D,3,0))</f>
        <v>2500000</v>
      </c>
      <c r="O4247">
        <v>20</v>
      </c>
      <c r="P4247" s="3">
        <f>N4247*O4247%*CSDL[[#This Row],[SỐ LƯỢNG]]</f>
        <v>1500000</v>
      </c>
      <c r="Q4247" s="3">
        <f t="shared" si="2016"/>
        <v>6000000</v>
      </c>
    </row>
    <row r="4248" spans="1:17" x14ac:dyDescent="0.3">
      <c r="A4248" s="23" t="str">
        <f t="shared" ref="A4248:A4250" si="2032">A4247</f>
        <v>23/04/2019</v>
      </c>
      <c r="B4248" s="8" t="str">
        <f t="shared" ref="B4248:B4250" si="2033">B4247</f>
        <v>23/04/2019</v>
      </c>
      <c r="C4248" s="8">
        <v>4</v>
      </c>
      <c r="D4248" s="8" t="str">
        <f t="shared" ref="D4248:D4250" si="2034">D4247</f>
        <v>DH12909</v>
      </c>
      <c r="E4248" s="8" t="str">
        <f t="shared" ref="E4248:E4250" si="2035">E4247</f>
        <v>nhi.vu</v>
      </c>
      <c r="F4248" s="8" t="str">
        <f>VLOOKUP(E4248,'DANH MỤC'!$F:$G,2,0)</f>
        <v>Nhóm 1</v>
      </c>
      <c r="G4248" s="8" t="str">
        <f t="shared" ref="G4248:G4250" si="2036">G4247</f>
        <v>KH0760</v>
      </c>
      <c r="H4248" t="str">
        <f>VLOOKUP(G4248,'DANH MỤC'!$I:$K,2,0)</f>
        <v>KH 0760</v>
      </c>
      <c r="I4248" t="str">
        <f>VLOOKUP(G4248,'DANH MỤC'!$I:$K,3,0)</f>
        <v>Bắc Kạn</v>
      </c>
      <c r="J4248" s="8" t="s">
        <v>14</v>
      </c>
      <c r="K4248" t="str">
        <f>VLOOKUP(J4248,'DANH MỤC'!$A$1:$B$19,2,0)</f>
        <v>Sản phẩm 0004</v>
      </c>
      <c r="L4248" t="s">
        <v>15</v>
      </c>
      <c r="M4248">
        <v>6</v>
      </c>
      <c r="N4248" s="3">
        <f>IF(LEFT(K4248,1)="S",VLOOKUP(K4248,'DANH MỤC'!$B:$D,2,0),VLOOKUP(K4248,'DANH MỤC'!$B:$D,3,0))</f>
        <v>3500000</v>
      </c>
      <c r="O4248">
        <v>20</v>
      </c>
      <c r="P4248" s="3">
        <f>N4248*O4248%*CSDL[[#This Row],[SỐ LƯỢNG]]</f>
        <v>4200000</v>
      </c>
      <c r="Q4248" s="3">
        <f t="shared" si="2016"/>
        <v>16800000</v>
      </c>
    </row>
    <row r="4249" spans="1:17" x14ac:dyDescent="0.3">
      <c r="A4249" s="23" t="str">
        <f t="shared" si="2032"/>
        <v>23/04/2019</v>
      </c>
      <c r="B4249" s="8" t="str">
        <f t="shared" si="2033"/>
        <v>23/04/2019</v>
      </c>
      <c r="C4249" s="8">
        <v>4</v>
      </c>
      <c r="D4249" s="8" t="str">
        <f t="shared" si="2034"/>
        <v>DH12909</v>
      </c>
      <c r="E4249" s="8" t="str">
        <f t="shared" si="2035"/>
        <v>nhi.vu</v>
      </c>
      <c r="F4249" s="8" t="str">
        <f>VLOOKUP(E4249,'DANH MỤC'!$F:$G,2,0)</f>
        <v>Nhóm 1</v>
      </c>
      <c r="G4249" s="8" t="str">
        <f t="shared" si="2036"/>
        <v>KH0760</v>
      </c>
      <c r="H4249" t="str">
        <f>VLOOKUP(G4249,'DANH MỤC'!$I:$K,2,0)</f>
        <v>KH 0760</v>
      </c>
      <c r="I4249" t="str">
        <f>VLOOKUP(G4249,'DANH MỤC'!$I:$K,3,0)</f>
        <v>Bắc Kạn</v>
      </c>
      <c r="J4249" s="8" t="s">
        <v>5939</v>
      </c>
      <c r="K4249" t="str">
        <f>VLOOKUP(J4249,'DANH MỤC'!$A$1:$B$19,2,0)</f>
        <v>Sản phẩm 0001</v>
      </c>
      <c r="L4249" t="s">
        <v>15</v>
      </c>
      <c r="M4249">
        <v>3</v>
      </c>
      <c r="N4249" s="3">
        <f>IF(LEFT(K4249,1)="S",VLOOKUP(K4249,'DANH MỤC'!$B:$D,2,0),VLOOKUP(K4249,'DANH MỤC'!$B:$D,3,0))</f>
        <v>3000000</v>
      </c>
      <c r="O4249">
        <v>20</v>
      </c>
      <c r="P4249" s="3">
        <f>N4249*O4249%*CSDL[[#This Row],[SỐ LƯỢNG]]</f>
        <v>1800000</v>
      </c>
      <c r="Q4249" s="3">
        <f t="shared" si="2016"/>
        <v>7200000</v>
      </c>
    </row>
    <row r="4250" spans="1:17" x14ac:dyDescent="0.3">
      <c r="A4250" s="23" t="str">
        <f t="shared" si="2032"/>
        <v>23/04/2019</v>
      </c>
      <c r="B4250" s="8" t="str">
        <f t="shared" si="2033"/>
        <v>23/04/2019</v>
      </c>
      <c r="C4250" s="8">
        <v>4</v>
      </c>
      <c r="D4250" s="8" t="str">
        <f t="shared" si="2034"/>
        <v>DH12909</v>
      </c>
      <c r="E4250" s="8" t="str">
        <f t="shared" si="2035"/>
        <v>nhi.vu</v>
      </c>
      <c r="F4250" s="8" t="str">
        <f>VLOOKUP(E4250,'DANH MỤC'!$F:$G,2,0)</f>
        <v>Nhóm 1</v>
      </c>
      <c r="G4250" s="8" t="str">
        <f t="shared" si="2036"/>
        <v>KH0760</v>
      </c>
      <c r="H4250" t="str">
        <f>VLOOKUP(G4250,'DANH MỤC'!$I:$K,2,0)</f>
        <v>KH 0760</v>
      </c>
      <c r="I4250" t="str">
        <f>VLOOKUP(G4250,'DANH MỤC'!$I:$K,3,0)</f>
        <v>Bắc Kạn</v>
      </c>
      <c r="J4250" s="8" t="s">
        <v>5940</v>
      </c>
      <c r="K4250" t="str">
        <f>VLOOKUP(J4250,'DANH MỤC'!$A$1:$B$19,2,0)</f>
        <v>Sản phẩm 0002</v>
      </c>
      <c r="L4250" t="s">
        <v>15</v>
      </c>
      <c r="M4250">
        <v>2</v>
      </c>
      <c r="N4250" s="3">
        <f>IF(LEFT(K4250,1)="S",VLOOKUP(K4250,'DANH MỤC'!$B:$D,2,0),VLOOKUP(K4250,'DANH MỤC'!$B:$D,3,0))</f>
        <v>2000000</v>
      </c>
      <c r="O4250">
        <v>100</v>
      </c>
      <c r="P4250" s="3">
        <f>N4250*O4250%*CSDL[[#This Row],[SỐ LƯỢNG]]</f>
        <v>4000000</v>
      </c>
      <c r="Q4250" s="3">
        <f t="shared" si="2016"/>
        <v>0</v>
      </c>
    </row>
    <row r="4251" spans="1:17" x14ac:dyDescent="0.3">
      <c r="A4251" s="23" t="s">
        <v>2213</v>
      </c>
      <c r="B4251" s="8" t="s">
        <v>2213</v>
      </c>
      <c r="C4251" s="8">
        <v>4</v>
      </c>
      <c r="D4251" s="8" t="s">
        <v>2248</v>
      </c>
      <c r="E4251" s="8" t="s">
        <v>13830</v>
      </c>
      <c r="F4251" s="8" t="str">
        <f>VLOOKUP(E4251,'DANH MỤC'!$F:$G,2,0)</f>
        <v>Nhóm 2</v>
      </c>
      <c r="G4251" s="8" t="s">
        <v>6634</v>
      </c>
      <c r="H4251" t="str">
        <f>VLOOKUP(G4251,'DANH MỤC'!$I:$K,2,0)</f>
        <v>KH 0601</v>
      </c>
      <c r="I4251" t="str">
        <f>VLOOKUP(G4251,'DANH MỤC'!$I:$K,3,0)</f>
        <v>Hòa Bình</v>
      </c>
      <c r="J4251" s="8" t="s">
        <v>19</v>
      </c>
      <c r="K4251" t="str">
        <f>VLOOKUP(J4251,'DANH MỤC'!$A$1:$B$19,2,0)</f>
        <v>Sản phẩm 0003</v>
      </c>
      <c r="L4251" t="s">
        <v>15</v>
      </c>
      <c r="M4251">
        <v>1</v>
      </c>
      <c r="N4251" s="3">
        <f>IF(LEFT(K4251,1)="S",VLOOKUP(K4251,'DANH MỤC'!$B:$D,2,0),VLOOKUP(K4251,'DANH MỤC'!$B:$D,3,0))</f>
        <v>2500000</v>
      </c>
      <c r="O4251">
        <v>5</v>
      </c>
      <c r="P4251" s="3">
        <f>N4251*O4251%*CSDL[[#This Row],[SỐ LƯỢNG]]</f>
        <v>125000</v>
      </c>
      <c r="Q4251" s="3">
        <f t="shared" si="2016"/>
        <v>2375000</v>
      </c>
    </row>
    <row r="4252" spans="1:17" x14ac:dyDescent="0.3">
      <c r="A4252" s="23" t="s">
        <v>2213</v>
      </c>
      <c r="B4252" s="8" t="s">
        <v>2213</v>
      </c>
      <c r="C4252" s="8">
        <v>4</v>
      </c>
      <c r="D4252" s="8" t="s">
        <v>2249</v>
      </c>
      <c r="E4252" s="8" t="s">
        <v>13825</v>
      </c>
      <c r="F4252" s="8" t="str">
        <f>VLOOKUP(E4252,'DANH MỤC'!$F:$G,2,0)</f>
        <v>Nhóm 1</v>
      </c>
      <c r="G4252" s="8" t="s">
        <v>7743</v>
      </c>
      <c r="H4252" t="str">
        <f>VLOOKUP(G4252,'DANH MỤC'!$I:$K,2,0)</f>
        <v>KH 1740</v>
      </c>
      <c r="I4252" t="str">
        <f>VLOOKUP(G4252,'DANH MỤC'!$I:$K,3,0)</f>
        <v>Thanh Hóa</v>
      </c>
      <c r="J4252" s="8" t="s">
        <v>5940</v>
      </c>
      <c r="K4252" t="str">
        <f>VLOOKUP(J4252,'DANH MỤC'!$A$1:$B$19,2,0)</f>
        <v>Sản phẩm 0002</v>
      </c>
      <c r="L4252" t="s">
        <v>15</v>
      </c>
      <c r="M4252">
        <v>6</v>
      </c>
      <c r="N4252" s="3">
        <f>IF(LEFT(K4252,1)="S",VLOOKUP(K4252,'DANH MỤC'!$B:$D,2,0),VLOOKUP(K4252,'DANH MỤC'!$B:$D,3,0))</f>
        <v>2000000</v>
      </c>
      <c r="O4252">
        <v>20</v>
      </c>
      <c r="P4252" s="3">
        <f>N4252*O4252%*CSDL[[#This Row],[SỐ LƯỢNG]]</f>
        <v>2400000</v>
      </c>
      <c r="Q4252" s="3">
        <f t="shared" si="2016"/>
        <v>9600000</v>
      </c>
    </row>
    <row r="4253" spans="1:17" x14ac:dyDescent="0.3">
      <c r="A4253" s="23" t="str">
        <f t="shared" ref="A4253:A4254" si="2037">A4252</f>
        <v>23/04/2019</v>
      </c>
      <c r="B4253" s="8" t="str">
        <f t="shared" ref="B4253:B4254" si="2038">B4252</f>
        <v>23/04/2019</v>
      </c>
      <c r="C4253" s="8">
        <v>4</v>
      </c>
      <c r="D4253" s="8" t="str">
        <f t="shared" ref="D4253:D4254" si="2039">D4252</f>
        <v>DH12907</v>
      </c>
      <c r="E4253" s="8" t="str">
        <f t="shared" ref="E4253:E4254" si="2040">E4252</f>
        <v>ha.pham</v>
      </c>
      <c r="F4253" s="8" t="str">
        <f>VLOOKUP(E4253,'DANH MỤC'!$F:$G,2,0)</f>
        <v>Nhóm 1</v>
      </c>
      <c r="G4253" s="8" t="str">
        <f t="shared" ref="G4253:G4254" si="2041">G4252</f>
        <v>KH1740</v>
      </c>
      <c r="H4253" t="str">
        <f>VLOOKUP(G4253,'DANH MỤC'!$I:$K,2,0)</f>
        <v>KH 1740</v>
      </c>
      <c r="I4253" t="str">
        <f>VLOOKUP(G4253,'DANH MỤC'!$I:$K,3,0)</f>
        <v>Thanh Hóa</v>
      </c>
      <c r="J4253" s="8" t="s">
        <v>5939</v>
      </c>
      <c r="K4253" t="str">
        <f>VLOOKUP(J4253,'DANH MỤC'!$A$1:$B$19,2,0)</f>
        <v>Sản phẩm 0001</v>
      </c>
      <c r="L4253" t="s">
        <v>15</v>
      </c>
      <c r="M4253">
        <v>6</v>
      </c>
      <c r="N4253" s="3">
        <f>IF(LEFT(K4253,1)="S",VLOOKUP(K4253,'DANH MỤC'!$B:$D,2,0),VLOOKUP(K4253,'DANH MỤC'!$B:$D,3,0))</f>
        <v>3000000</v>
      </c>
      <c r="O4253">
        <v>20</v>
      </c>
      <c r="P4253" s="3">
        <f>N4253*O4253%*CSDL[[#This Row],[SỐ LƯỢNG]]</f>
        <v>3600000</v>
      </c>
      <c r="Q4253" s="3">
        <f t="shared" si="2016"/>
        <v>14400000</v>
      </c>
    </row>
    <row r="4254" spans="1:17" x14ac:dyDescent="0.3">
      <c r="A4254" s="23" t="str">
        <f t="shared" si="2037"/>
        <v>23/04/2019</v>
      </c>
      <c r="B4254" s="8" t="str">
        <f t="shared" si="2038"/>
        <v>23/04/2019</v>
      </c>
      <c r="C4254" s="8">
        <v>4</v>
      </c>
      <c r="D4254" s="8" t="str">
        <f t="shared" si="2039"/>
        <v>DH12907</v>
      </c>
      <c r="E4254" s="8" t="str">
        <f t="shared" si="2040"/>
        <v>ha.pham</v>
      </c>
      <c r="F4254" s="8" t="str">
        <f>VLOOKUP(E4254,'DANH MỤC'!$F:$G,2,0)</f>
        <v>Nhóm 1</v>
      </c>
      <c r="G4254" s="8" t="str">
        <f t="shared" si="2041"/>
        <v>KH1740</v>
      </c>
      <c r="H4254" t="str">
        <f>VLOOKUP(G4254,'DANH MỤC'!$I:$K,2,0)</f>
        <v>KH 1740</v>
      </c>
      <c r="I4254" t="str">
        <f>VLOOKUP(G4254,'DANH MỤC'!$I:$K,3,0)</f>
        <v>Thanh Hóa</v>
      </c>
      <c r="J4254" s="8" t="s">
        <v>5940</v>
      </c>
      <c r="K4254" t="str">
        <f>VLOOKUP(J4254,'DANH MỤC'!$A$1:$B$19,2,0)</f>
        <v>Sản phẩm 0002</v>
      </c>
      <c r="L4254" t="s">
        <v>15</v>
      </c>
      <c r="M4254">
        <v>2</v>
      </c>
      <c r="N4254" s="3">
        <f>IF(LEFT(K4254,1)="S",VLOOKUP(K4254,'DANH MỤC'!$B:$D,2,0),VLOOKUP(K4254,'DANH MỤC'!$B:$D,3,0))</f>
        <v>2000000</v>
      </c>
      <c r="O4254">
        <v>100</v>
      </c>
      <c r="P4254" s="3">
        <f>N4254*O4254%*CSDL[[#This Row],[SỐ LƯỢNG]]</f>
        <v>4000000</v>
      </c>
      <c r="Q4254" s="3">
        <f t="shared" si="2016"/>
        <v>0</v>
      </c>
    </row>
    <row r="4255" spans="1:17" x14ac:dyDescent="0.3">
      <c r="A4255" s="23" t="s">
        <v>2213</v>
      </c>
      <c r="B4255" s="8" t="s">
        <v>2213</v>
      </c>
      <c r="C4255" s="8">
        <v>4</v>
      </c>
      <c r="D4255" s="8" t="s">
        <v>2250</v>
      </c>
      <c r="E4255" s="8" t="s">
        <v>13834</v>
      </c>
      <c r="F4255" s="8" t="str">
        <f>VLOOKUP(E4255,'DANH MỤC'!$F:$G,2,0)</f>
        <v>Nhóm 2</v>
      </c>
      <c r="G4255" s="8" t="s">
        <v>6439</v>
      </c>
      <c r="H4255" t="str">
        <f>VLOOKUP(G4255,'DANH MỤC'!$I:$K,2,0)</f>
        <v>KH 0406</v>
      </c>
      <c r="I4255" t="str">
        <f>VLOOKUP(G4255,'DANH MỤC'!$I:$K,3,0)</f>
        <v>Hồ Chí Minh</v>
      </c>
      <c r="J4255" s="8" t="s">
        <v>19</v>
      </c>
      <c r="K4255" t="str">
        <f>VLOOKUP(J4255,'DANH MỤC'!$A$1:$B$19,2,0)</f>
        <v>Sản phẩm 0003</v>
      </c>
      <c r="L4255" t="s">
        <v>15</v>
      </c>
      <c r="M4255">
        <v>2</v>
      </c>
      <c r="N4255" s="3">
        <f>IF(LEFT(K4255,1)="S",VLOOKUP(K4255,'DANH MỤC'!$B:$D,2,0),VLOOKUP(K4255,'DANH MỤC'!$B:$D,3,0))</f>
        <v>2500000</v>
      </c>
      <c r="O4255">
        <v>100</v>
      </c>
      <c r="P4255" s="3">
        <f>N4255*O4255%*CSDL[[#This Row],[SỐ LƯỢNG]]</f>
        <v>5000000</v>
      </c>
      <c r="Q4255" s="3">
        <f t="shared" si="2016"/>
        <v>0</v>
      </c>
    </row>
    <row r="4256" spans="1:17" x14ac:dyDescent="0.3">
      <c r="A4256" s="23" t="str">
        <f>A4255</f>
        <v>23/04/2019</v>
      </c>
      <c r="B4256" s="8" t="str">
        <f>B4255</f>
        <v>23/04/2019</v>
      </c>
      <c r="C4256" s="8">
        <v>4</v>
      </c>
      <c r="D4256" s="8" t="str">
        <f>D4255</f>
        <v>DH12906</v>
      </c>
      <c r="E4256" s="8" t="str">
        <f>E4255</f>
        <v>huong.bich</v>
      </c>
      <c r="F4256" s="8" t="str">
        <f>VLOOKUP(E4256,'DANH MỤC'!$F:$G,2,0)</f>
        <v>Nhóm 2</v>
      </c>
      <c r="G4256" s="8" t="str">
        <f>G4255</f>
        <v>KH0406</v>
      </c>
      <c r="H4256" t="str">
        <f>VLOOKUP(G4256,'DANH MỤC'!$I:$K,2,0)</f>
        <v>KH 0406</v>
      </c>
      <c r="I4256" t="str">
        <f>VLOOKUP(G4256,'DANH MỤC'!$I:$K,3,0)</f>
        <v>Hồ Chí Minh</v>
      </c>
      <c r="J4256" s="8" t="s">
        <v>14</v>
      </c>
      <c r="K4256" t="str">
        <f>VLOOKUP(J4256,'DANH MỤC'!$A$1:$B$19,2,0)</f>
        <v>Sản phẩm 0004</v>
      </c>
      <c r="L4256" t="s">
        <v>15</v>
      </c>
      <c r="M4256">
        <v>15</v>
      </c>
      <c r="N4256" s="3">
        <f>IF(LEFT(K4256,1)="S",VLOOKUP(K4256,'DANH MỤC'!$B:$D,2,0),VLOOKUP(K4256,'DANH MỤC'!$B:$D,3,0))</f>
        <v>3500000</v>
      </c>
      <c r="O4256">
        <v>100</v>
      </c>
      <c r="P4256" s="3">
        <f>N4256*O4256%*CSDL[[#This Row],[SỐ LƯỢNG]]</f>
        <v>52500000</v>
      </c>
      <c r="Q4256" s="3">
        <f t="shared" si="2016"/>
        <v>0</v>
      </c>
    </row>
    <row r="4257" spans="1:17" x14ac:dyDescent="0.3">
      <c r="A4257" s="23" t="s">
        <v>2213</v>
      </c>
      <c r="B4257" s="8" t="s">
        <v>2213</v>
      </c>
      <c r="C4257" s="8">
        <v>4</v>
      </c>
      <c r="D4257" s="8" t="s">
        <v>2251</v>
      </c>
      <c r="E4257" s="8" t="s">
        <v>13814</v>
      </c>
      <c r="F4257" s="8" t="str">
        <f>VLOOKUP(E4257,'DANH MỤC'!$F:$G,2,0)</f>
        <v>Nhóm 1</v>
      </c>
      <c r="G4257" s="8" t="s">
        <v>7116</v>
      </c>
      <c r="H4257" t="str">
        <f>VLOOKUP(G4257,'DANH MỤC'!$I:$K,2,0)</f>
        <v>KH 1093</v>
      </c>
      <c r="I4257" t="str">
        <f>VLOOKUP(G4257,'DANH MỤC'!$I:$K,3,0)</f>
        <v>Bà Rịa Vũng Tàu</v>
      </c>
      <c r="J4257" s="8" t="s">
        <v>19</v>
      </c>
      <c r="K4257" t="str">
        <f>VLOOKUP(J4257,'DANH MỤC'!$A$1:$B$19,2,0)</f>
        <v>Sản phẩm 0003</v>
      </c>
      <c r="L4257" t="s">
        <v>15</v>
      </c>
      <c r="M4257">
        <v>1</v>
      </c>
      <c r="N4257" s="3">
        <f>IF(LEFT(K4257,1)="S",VLOOKUP(K4257,'DANH MỤC'!$B:$D,2,0),VLOOKUP(K4257,'DANH MỤC'!$B:$D,3,0))</f>
        <v>2500000</v>
      </c>
      <c r="O4257">
        <v>10</v>
      </c>
      <c r="P4257" s="3">
        <f>N4257*O4257%*CSDL[[#This Row],[SỐ LƯỢNG]]</f>
        <v>250000</v>
      </c>
      <c r="Q4257" s="3">
        <f t="shared" si="2016"/>
        <v>2250000</v>
      </c>
    </row>
    <row r="4258" spans="1:17" x14ac:dyDescent="0.3">
      <c r="A4258" s="23" t="s">
        <v>2213</v>
      </c>
      <c r="B4258" s="8" t="s">
        <v>2213</v>
      </c>
      <c r="C4258" s="8">
        <v>4</v>
      </c>
      <c r="D4258" s="8" t="s">
        <v>2252</v>
      </c>
      <c r="E4258" s="8" t="s">
        <v>13833</v>
      </c>
      <c r="F4258" s="8" t="str">
        <f>VLOOKUP(E4258,'DANH MỤC'!$F:$G,2,0)</f>
        <v>Nhóm 2</v>
      </c>
      <c r="G4258" s="8" t="s">
        <v>7744</v>
      </c>
      <c r="H4258" t="str">
        <f>VLOOKUP(G4258,'DANH MỤC'!$I:$K,2,0)</f>
        <v>KH 1741</v>
      </c>
      <c r="I4258" t="str">
        <f>VLOOKUP(G4258,'DANH MỤC'!$I:$K,3,0)</f>
        <v>Hà Nội</v>
      </c>
      <c r="J4258" s="8" t="s">
        <v>19</v>
      </c>
      <c r="K4258" t="str">
        <f>VLOOKUP(J4258,'DANH MỤC'!$A$1:$B$19,2,0)</f>
        <v>Sản phẩm 0003</v>
      </c>
      <c r="L4258" t="s">
        <v>15</v>
      </c>
      <c r="M4258">
        <v>3</v>
      </c>
      <c r="N4258" s="3">
        <f>IF(LEFT(K4258,1)="S",VLOOKUP(K4258,'DANH MỤC'!$B:$D,2,0),VLOOKUP(K4258,'DANH MỤC'!$B:$D,3,0))</f>
        <v>2500000</v>
      </c>
      <c r="O4258">
        <v>5</v>
      </c>
      <c r="P4258" s="3">
        <f>N4258*O4258%*CSDL[[#This Row],[SỐ LƯỢNG]]</f>
        <v>375000</v>
      </c>
      <c r="Q4258" s="3">
        <f t="shared" si="2016"/>
        <v>7125000</v>
      </c>
    </row>
    <row r="4259" spans="1:17" x14ac:dyDescent="0.3">
      <c r="A4259" s="23" t="s">
        <v>2213</v>
      </c>
      <c r="B4259" s="8" t="s">
        <v>2213</v>
      </c>
      <c r="C4259" s="8">
        <v>4</v>
      </c>
      <c r="D4259" s="8" t="s">
        <v>2253</v>
      </c>
      <c r="E4259" s="8" t="s">
        <v>13814</v>
      </c>
      <c r="F4259" s="8" t="str">
        <f>VLOOKUP(E4259,'DANH MỤC'!$F:$G,2,0)</f>
        <v>Nhóm 1</v>
      </c>
      <c r="G4259" s="8" t="s">
        <v>7745</v>
      </c>
      <c r="H4259" t="str">
        <f>VLOOKUP(G4259,'DANH MỤC'!$I:$K,2,0)</f>
        <v>KH 1742</v>
      </c>
      <c r="I4259" t="str">
        <f>VLOOKUP(G4259,'DANH MỤC'!$I:$K,3,0)</f>
        <v>Hải Dương</v>
      </c>
      <c r="J4259" s="8" t="s">
        <v>19</v>
      </c>
      <c r="K4259" t="str">
        <f>VLOOKUP(J4259,'DANH MỤC'!$A$1:$B$19,2,0)</f>
        <v>Sản phẩm 0003</v>
      </c>
      <c r="L4259" t="s">
        <v>15</v>
      </c>
      <c r="M4259">
        <v>1</v>
      </c>
      <c r="N4259" s="3">
        <f>IF(LEFT(K4259,1)="S",VLOOKUP(K4259,'DANH MỤC'!$B:$D,2,0),VLOOKUP(K4259,'DANH MỤC'!$B:$D,3,0))</f>
        <v>2500000</v>
      </c>
      <c r="O4259">
        <v>0</v>
      </c>
      <c r="P4259" s="3">
        <f>N4259*O4259%*CSDL[[#This Row],[SỐ LƯỢNG]]</f>
        <v>0</v>
      </c>
      <c r="Q4259" s="3">
        <f t="shared" si="2016"/>
        <v>2500000</v>
      </c>
    </row>
    <row r="4260" spans="1:17" x14ac:dyDescent="0.3">
      <c r="A4260" s="23" t="s">
        <v>2213</v>
      </c>
      <c r="B4260" s="8" t="s">
        <v>2213</v>
      </c>
      <c r="C4260" s="8">
        <v>4</v>
      </c>
      <c r="D4260" s="8" t="s">
        <v>2254</v>
      </c>
      <c r="E4260" s="8" t="s">
        <v>13815</v>
      </c>
      <c r="F4260" s="8" t="str">
        <f>VLOOKUP(E4260,'DANH MỤC'!$F:$G,2,0)</f>
        <v>Nhóm 1</v>
      </c>
      <c r="G4260" s="8" t="s">
        <v>7746</v>
      </c>
      <c r="H4260" t="str">
        <f>VLOOKUP(G4260,'DANH MỤC'!$I:$K,2,0)</f>
        <v>KH 1743</v>
      </c>
      <c r="I4260" t="str">
        <f>VLOOKUP(G4260,'DANH MỤC'!$I:$K,3,0)</f>
        <v>Hải Dương</v>
      </c>
      <c r="J4260" s="8" t="s">
        <v>5939</v>
      </c>
      <c r="K4260" t="str">
        <f>VLOOKUP(J4260,'DANH MỤC'!$A$1:$B$19,2,0)</f>
        <v>Sản phẩm 0001</v>
      </c>
      <c r="L4260" t="s">
        <v>15</v>
      </c>
      <c r="M4260">
        <v>1</v>
      </c>
      <c r="N4260" s="3">
        <f>IF(LEFT(K4260,1)="S",VLOOKUP(K4260,'DANH MỤC'!$B:$D,2,0),VLOOKUP(K4260,'DANH MỤC'!$B:$D,3,0))</f>
        <v>3000000</v>
      </c>
      <c r="O4260">
        <v>5</v>
      </c>
      <c r="P4260" s="3">
        <f>N4260*O4260%*CSDL[[#This Row],[SỐ LƯỢNG]]</f>
        <v>150000</v>
      </c>
      <c r="Q4260" s="3">
        <f t="shared" si="2016"/>
        <v>2850000</v>
      </c>
    </row>
    <row r="4261" spans="1:17" x14ac:dyDescent="0.3">
      <c r="A4261" s="23" t="s">
        <v>2213</v>
      </c>
      <c r="B4261" s="8" t="s">
        <v>2213</v>
      </c>
      <c r="C4261" s="8">
        <v>4</v>
      </c>
      <c r="D4261" s="8" t="s">
        <v>2255</v>
      </c>
      <c r="E4261" s="8" t="s">
        <v>13823</v>
      </c>
      <c r="F4261" s="8" t="str">
        <f>VLOOKUP(E4261,'DANH MỤC'!$F:$G,2,0)</f>
        <v>Nhóm 1</v>
      </c>
      <c r="G4261" s="8" t="s">
        <v>7747</v>
      </c>
      <c r="H4261" t="str">
        <f>VLOOKUP(G4261,'DANH MỤC'!$I:$K,2,0)</f>
        <v>KH 1744</v>
      </c>
      <c r="I4261" t="str">
        <f>VLOOKUP(G4261,'DANH MỤC'!$I:$K,3,0)</f>
        <v>Yên Bái</v>
      </c>
      <c r="J4261" s="8" t="s">
        <v>19</v>
      </c>
      <c r="K4261" t="str">
        <f>VLOOKUP(J4261,'DANH MỤC'!$A$1:$B$19,2,0)</f>
        <v>Sản phẩm 0003</v>
      </c>
      <c r="L4261" t="s">
        <v>15</v>
      </c>
      <c r="M4261">
        <v>1</v>
      </c>
      <c r="N4261" s="3">
        <f>IF(LEFT(K4261,1)="S",VLOOKUP(K4261,'DANH MỤC'!$B:$D,2,0),VLOOKUP(K4261,'DANH MỤC'!$B:$D,3,0))</f>
        <v>2500000</v>
      </c>
      <c r="O4261">
        <v>5</v>
      </c>
      <c r="P4261" s="3">
        <f>N4261*O4261%*CSDL[[#This Row],[SỐ LƯỢNG]]</f>
        <v>125000</v>
      </c>
      <c r="Q4261" s="3">
        <f t="shared" si="2016"/>
        <v>2375000</v>
      </c>
    </row>
    <row r="4262" spans="1:17" x14ac:dyDescent="0.3">
      <c r="A4262" s="23" t="s">
        <v>2213</v>
      </c>
      <c r="B4262" s="8" t="s">
        <v>2213</v>
      </c>
      <c r="C4262" s="8">
        <v>4</v>
      </c>
      <c r="D4262" s="8" t="s">
        <v>2256</v>
      </c>
      <c r="E4262" s="8" t="s">
        <v>13822</v>
      </c>
      <c r="F4262" s="8" t="str">
        <f>VLOOKUP(E4262,'DANH MỤC'!$F:$G,2,0)</f>
        <v>Nhóm 1</v>
      </c>
      <c r="G4262" s="8" t="s">
        <v>7748</v>
      </c>
      <c r="H4262" t="str">
        <f>VLOOKUP(G4262,'DANH MỤC'!$I:$K,2,0)</f>
        <v>KH 1745</v>
      </c>
      <c r="I4262" t="str">
        <f>VLOOKUP(G4262,'DANH MỤC'!$I:$K,3,0)</f>
        <v>Hải Dương</v>
      </c>
      <c r="J4262" s="8" t="s">
        <v>5940</v>
      </c>
      <c r="K4262" t="str">
        <f>VLOOKUP(J4262,'DANH MỤC'!$A$1:$B$19,2,0)</f>
        <v>Sản phẩm 0002</v>
      </c>
      <c r="L4262" t="s">
        <v>15</v>
      </c>
      <c r="M4262">
        <v>1</v>
      </c>
      <c r="N4262" s="3">
        <f>IF(LEFT(K4262,1)="S",VLOOKUP(K4262,'DANH MỤC'!$B:$D,2,0),VLOOKUP(K4262,'DANH MỤC'!$B:$D,3,0))</f>
        <v>2000000</v>
      </c>
      <c r="O4262">
        <v>5</v>
      </c>
      <c r="P4262" s="3">
        <f>N4262*O4262%*CSDL[[#This Row],[SỐ LƯỢNG]]</f>
        <v>100000</v>
      </c>
      <c r="Q4262" s="3">
        <f t="shared" si="2016"/>
        <v>1900000</v>
      </c>
    </row>
    <row r="4263" spans="1:17" x14ac:dyDescent="0.3">
      <c r="A4263" s="23" t="s">
        <v>2213</v>
      </c>
      <c r="B4263" s="8" t="s">
        <v>2213</v>
      </c>
      <c r="C4263" s="8">
        <v>4</v>
      </c>
      <c r="D4263" s="8" t="s">
        <v>2257</v>
      </c>
      <c r="E4263" s="8" t="s">
        <v>13816</v>
      </c>
      <c r="F4263" s="8" t="str">
        <f>VLOOKUP(E4263,'DANH MỤC'!$F:$G,2,0)</f>
        <v>Nhóm 1</v>
      </c>
      <c r="G4263" s="8" t="s">
        <v>7749</v>
      </c>
      <c r="H4263" t="str">
        <f>VLOOKUP(G4263,'DANH MỤC'!$I:$K,2,0)</f>
        <v>KH 1746</v>
      </c>
      <c r="I4263" t="str">
        <f>VLOOKUP(G4263,'DANH MỤC'!$I:$K,3,0)</f>
        <v>Hà Nội</v>
      </c>
      <c r="J4263" s="8" t="s">
        <v>5939</v>
      </c>
      <c r="K4263" t="str">
        <f>VLOOKUP(J4263,'DANH MỤC'!$A$1:$B$19,2,0)</f>
        <v>Sản phẩm 0001</v>
      </c>
      <c r="L4263" t="s">
        <v>15</v>
      </c>
      <c r="M4263">
        <v>1</v>
      </c>
      <c r="N4263" s="3">
        <f>IF(LEFT(K4263,1)="S",VLOOKUP(K4263,'DANH MỤC'!$B:$D,2,0),VLOOKUP(K4263,'DANH MỤC'!$B:$D,3,0))</f>
        <v>3000000</v>
      </c>
      <c r="O4263">
        <v>0</v>
      </c>
      <c r="P4263" s="3">
        <f>N4263*O4263%*CSDL[[#This Row],[SỐ LƯỢNG]]</f>
        <v>0</v>
      </c>
      <c r="Q4263" s="3">
        <f t="shared" si="2016"/>
        <v>3000000</v>
      </c>
    </row>
    <row r="4264" spans="1:17" x14ac:dyDescent="0.3">
      <c r="A4264" s="23" t="s">
        <v>2213</v>
      </c>
      <c r="B4264" s="8" t="s">
        <v>2213</v>
      </c>
      <c r="C4264" s="8">
        <v>4</v>
      </c>
      <c r="D4264" s="8" t="s">
        <v>2258</v>
      </c>
      <c r="E4264" s="8" t="s">
        <v>13823</v>
      </c>
      <c r="F4264" s="8" t="str">
        <f>VLOOKUP(E4264,'DANH MỤC'!$F:$G,2,0)</f>
        <v>Nhóm 1</v>
      </c>
      <c r="G4264" s="8" t="s">
        <v>7750</v>
      </c>
      <c r="H4264" t="str">
        <f>VLOOKUP(G4264,'DANH MỤC'!$I:$K,2,0)</f>
        <v>KH 1747</v>
      </c>
      <c r="I4264" t="str">
        <f>VLOOKUP(G4264,'DANH MỤC'!$I:$K,3,0)</f>
        <v>Bình Dương</v>
      </c>
      <c r="J4264" s="8" t="s">
        <v>14</v>
      </c>
      <c r="K4264" t="str">
        <f>VLOOKUP(J4264,'DANH MỤC'!$A$1:$B$19,2,0)</f>
        <v>Sản phẩm 0004</v>
      </c>
      <c r="L4264" t="s">
        <v>15</v>
      </c>
      <c r="M4264">
        <v>1</v>
      </c>
      <c r="N4264" s="3">
        <f>IF(LEFT(K4264,1)="S",VLOOKUP(K4264,'DANH MỤC'!$B:$D,2,0),VLOOKUP(K4264,'DANH MỤC'!$B:$D,3,0))</f>
        <v>3500000</v>
      </c>
      <c r="O4264">
        <v>5</v>
      </c>
      <c r="P4264" s="3">
        <f>N4264*O4264%*CSDL[[#This Row],[SỐ LƯỢNG]]</f>
        <v>175000</v>
      </c>
      <c r="Q4264" s="3">
        <f t="shared" si="2016"/>
        <v>3325000</v>
      </c>
    </row>
    <row r="4265" spans="1:17" x14ac:dyDescent="0.3">
      <c r="A4265" s="23" t="s">
        <v>2170</v>
      </c>
      <c r="B4265" s="8" t="s">
        <v>2170</v>
      </c>
      <c r="C4265" s="8">
        <v>4</v>
      </c>
      <c r="D4265" s="8" t="s">
        <v>2259</v>
      </c>
      <c r="E4265" s="8" t="s">
        <v>13819</v>
      </c>
      <c r="F4265" s="8" t="str">
        <f>VLOOKUP(E4265,'DANH MỤC'!$F:$G,2,0)</f>
        <v>Nhóm 1</v>
      </c>
      <c r="G4265" s="8" t="s">
        <v>7751</v>
      </c>
      <c r="H4265" t="str">
        <f>VLOOKUP(G4265,'DANH MỤC'!$I:$K,2,0)</f>
        <v>KH 1748</v>
      </c>
      <c r="I4265" t="str">
        <f>VLOOKUP(G4265,'DANH MỤC'!$I:$K,3,0)</f>
        <v>Tây Ninh</v>
      </c>
      <c r="J4265" s="8" t="s">
        <v>5939</v>
      </c>
      <c r="K4265" t="str">
        <f>VLOOKUP(J4265,'DANH MỤC'!$A$1:$B$19,2,0)</f>
        <v>Sản phẩm 0001</v>
      </c>
      <c r="L4265" t="s">
        <v>15</v>
      </c>
      <c r="M4265">
        <v>1</v>
      </c>
      <c r="N4265" s="3">
        <f>IF(LEFT(K4265,1)="S",VLOOKUP(K4265,'DANH MỤC'!$B:$D,2,0),VLOOKUP(K4265,'DANH MỤC'!$B:$D,3,0))</f>
        <v>3000000</v>
      </c>
      <c r="O4265">
        <v>0</v>
      </c>
      <c r="P4265" s="3">
        <f>N4265*O4265%*CSDL[[#This Row],[SỐ LƯỢNG]]</f>
        <v>0</v>
      </c>
      <c r="Q4265" s="3">
        <f t="shared" si="2016"/>
        <v>3000000</v>
      </c>
    </row>
    <row r="4266" spans="1:17" x14ac:dyDescent="0.3">
      <c r="A4266" s="23" t="str">
        <f t="shared" ref="A4266:A4268" si="2042">A4265</f>
        <v>22/04/2019</v>
      </c>
      <c r="B4266" s="8" t="str">
        <f t="shared" ref="B4266:B4268" si="2043">B4265</f>
        <v>22/04/2019</v>
      </c>
      <c r="C4266" s="8">
        <v>4</v>
      </c>
      <c r="D4266" s="8" t="str">
        <f t="shared" ref="D4266:D4268" si="2044">D4265</f>
        <v>DH12897</v>
      </c>
      <c r="E4266" s="8" t="str">
        <f t="shared" ref="E4266:E4268" si="2045">E4265</f>
        <v>linh.truong</v>
      </c>
      <c r="F4266" s="8" t="str">
        <f>VLOOKUP(E4266,'DANH MỤC'!$F:$G,2,0)</f>
        <v>Nhóm 1</v>
      </c>
      <c r="G4266" s="8" t="str">
        <f t="shared" ref="G4266:G4268" si="2046">G4265</f>
        <v>KH1748</v>
      </c>
      <c r="H4266" t="str">
        <f>VLOOKUP(G4266,'DANH MỤC'!$I:$K,2,0)</f>
        <v>KH 1748</v>
      </c>
      <c r="I4266" t="str">
        <f>VLOOKUP(G4266,'DANH MỤC'!$I:$K,3,0)</f>
        <v>Tây Ninh</v>
      </c>
      <c r="J4266" s="8" t="s">
        <v>5940</v>
      </c>
      <c r="K4266" t="str">
        <f>VLOOKUP(J4266,'DANH MỤC'!$A$1:$B$19,2,0)</f>
        <v>Sản phẩm 0002</v>
      </c>
      <c r="L4266" t="s">
        <v>15</v>
      </c>
      <c r="M4266">
        <v>1</v>
      </c>
      <c r="N4266" s="3">
        <f>IF(LEFT(K4266,1)="S",VLOOKUP(K4266,'DANH MỤC'!$B:$D,2,0),VLOOKUP(K4266,'DANH MỤC'!$B:$D,3,0))</f>
        <v>2000000</v>
      </c>
      <c r="O4266">
        <v>0</v>
      </c>
      <c r="P4266" s="3">
        <f>N4266*O4266%*CSDL[[#This Row],[SỐ LƯỢNG]]</f>
        <v>0</v>
      </c>
      <c r="Q4266" s="3">
        <f t="shared" si="2016"/>
        <v>2000000</v>
      </c>
    </row>
    <row r="4267" spans="1:17" x14ac:dyDescent="0.3">
      <c r="A4267" s="23" t="str">
        <f t="shared" si="2042"/>
        <v>22/04/2019</v>
      </c>
      <c r="B4267" s="8" t="str">
        <f t="shared" si="2043"/>
        <v>22/04/2019</v>
      </c>
      <c r="C4267" s="8">
        <v>4</v>
      </c>
      <c r="D4267" s="8" t="str">
        <f t="shared" si="2044"/>
        <v>DH12897</v>
      </c>
      <c r="E4267" s="8" t="str">
        <f t="shared" si="2045"/>
        <v>linh.truong</v>
      </c>
      <c r="F4267" s="8" t="str">
        <f>VLOOKUP(E4267,'DANH MỤC'!$F:$G,2,0)</f>
        <v>Nhóm 1</v>
      </c>
      <c r="G4267" s="8" t="str">
        <f t="shared" si="2046"/>
        <v>KH1748</v>
      </c>
      <c r="H4267" t="str">
        <f>VLOOKUP(G4267,'DANH MỤC'!$I:$K,2,0)</f>
        <v>KH 1748</v>
      </c>
      <c r="I4267" t="str">
        <f>VLOOKUP(G4267,'DANH MỤC'!$I:$K,3,0)</f>
        <v>Tây Ninh</v>
      </c>
      <c r="J4267" s="8" t="s">
        <v>5946</v>
      </c>
      <c r="K4267" t="str">
        <f>VLOOKUP(J4267,'DANH MỤC'!$A$1:$B$19,2,0)</f>
        <v>Hàng tặng 0003</v>
      </c>
      <c r="L4267" t="s">
        <v>46</v>
      </c>
      <c r="M4267">
        <v>1</v>
      </c>
      <c r="N4267" s="3">
        <f>IF(LEFT(K4267,1)="S",VLOOKUP(K4267,'DANH MỤC'!$B:$D,2,0),VLOOKUP(K4267,'DANH MỤC'!$B:$D,3,0))</f>
        <v>300000</v>
      </c>
      <c r="O4267">
        <v>0</v>
      </c>
      <c r="P4267" s="3">
        <f>N4267*O4267%*CSDL[[#This Row],[SỐ LƯỢNG]]</f>
        <v>0</v>
      </c>
      <c r="Q4267" s="3">
        <f t="shared" si="2016"/>
        <v>300000</v>
      </c>
    </row>
    <row r="4268" spans="1:17" x14ac:dyDescent="0.3">
      <c r="A4268" s="23" t="str">
        <f t="shared" si="2042"/>
        <v>22/04/2019</v>
      </c>
      <c r="B4268" s="8" t="str">
        <f t="shared" si="2043"/>
        <v>22/04/2019</v>
      </c>
      <c r="C4268" s="8">
        <v>4</v>
      </c>
      <c r="D4268" s="8" t="str">
        <f t="shared" si="2044"/>
        <v>DH12897</v>
      </c>
      <c r="E4268" s="8" t="str">
        <f t="shared" si="2045"/>
        <v>linh.truong</v>
      </c>
      <c r="F4268" s="8" t="str">
        <f>VLOOKUP(E4268,'DANH MỤC'!$F:$G,2,0)</f>
        <v>Nhóm 1</v>
      </c>
      <c r="G4268" s="8" t="str">
        <f t="shared" si="2046"/>
        <v>KH1748</v>
      </c>
      <c r="H4268" t="str">
        <f>VLOOKUP(G4268,'DANH MỤC'!$I:$K,2,0)</f>
        <v>KH 1748</v>
      </c>
      <c r="I4268" t="str">
        <f>VLOOKUP(G4268,'DANH MỤC'!$I:$K,3,0)</f>
        <v>Tây Ninh</v>
      </c>
      <c r="J4268" s="8" t="s">
        <v>5944</v>
      </c>
      <c r="K4268" t="str">
        <f>VLOOKUP(J4268,'DANH MỤC'!$A$1:$B$19,2,0)</f>
        <v>Hàng tặng 0001</v>
      </c>
      <c r="L4268" t="s">
        <v>24</v>
      </c>
      <c r="M4268">
        <v>2</v>
      </c>
      <c r="N4268" s="3">
        <f>IF(LEFT(K4268,1)="S",VLOOKUP(K4268,'DANH MỤC'!$B:$D,2,0),VLOOKUP(K4268,'DANH MỤC'!$B:$D,3,0))</f>
        <v>200000</v>
      </c>
      <c r="O4268">
        <v>100</v>
      </c>
      <c r="P4268" s="3">
        <f>N4268*O4268%*CSDL[[#This Row],[SỐ LƯỢNG]]</f>
        <v>400000</v>
      </c>
      <c r="Q4268" s="3">
        <f t="shared" si="2016"/>
        <v>0</v>
      </c>
    </row>
    <row r="4269" spans="1:17" x14ac:dyDescent="0.3">
      <c r="A4269" s="23" t="s">
        <v>2170</v>
      </c>
      <c r="B4269" s="8" t="s">
        <v>2170</v>
      </c>
      <c r="C4269" s="8">
        <v>4</v>
      </c>
      <c r="D4269" s="8" t="s">
        <v>2260</v>
      </c>
      <c r="E4269" s="8" t="s">
        <v>13833</v>
      </c>
      <c r="F4269" s="8" t="str">
        <f>VLOOKUP(E4269,'DANH MỤC'!$F:$G,2,0)</f>
        <v>Nhóm 2</v>
      </c>
      <c r="G4269" s="8" t="s">
        <v>7752</v>
      </c>
      <c r="H4269" t="str">
        <f>VLOOKUP(G4269,'DANH MỤC'!$I:$K,2,0)</f>
        <v>KH 1749</v>
      </c>
      <c r="I4269" t="str">
        <f>VLOOKUP(G4269,'DANH MỤC'!$I:$K,3,0)</f>
        <v>Điện Biên</v>
      </c>
      <c r="J4269" s="8" t="s">
        <v>5940</v>
      </c>
      <c r="K4269" t="str">
        <f>VLOOKUP(J4269,'DANH MỤC'!$A$1:$B$19,2,0)</f>
        <v>Sản phẩm 0002</v>
      </c>
      <c r="L4269" t="s">
        <v>15</v>
      </c>
      <c r="M4269">
        <v>1</v>
      </c>
      <c r="N4269" s="3">
        <f>IF(LEFT(K4269,1)="S",VLOOKUP(K4269,'DANH MỤC'!$B:$D,2,0),VLOOKUP(K4269,'DANH MỤC'!$B:$D,3,0))</f>
        <v>2000000</v>
      </c>
      <c r="O4269">
        <v>0</v>
      </c>
      <c r="P4269" s="3">
        <f>N4269*O4269%*CSDL[[#This Row],[SỐ LƯỢNG]]</f>
        <v>0</v>
      </c>
      <c r="Q4269" s="3">
        <f t="shared" si="2016"/>
        <v>2000000</v>
      </c>
    </row>
    <row r="4270" spans="1:17" x14ac:dyDescent="0.3">
      <c r="A4270" s="23" t="s">
        <v>2170</v>
      </c>
      <c r="B4270" s="8" t="s">
        <v>2170</v>
      </c>
      <c r="C4270" s="8">
        <v>4</v>
      </c>
      <c r="D4270" s="8" t="s">
        <v>2261</v>
      </c>
      <c r="E4270" s="8" t="s">
        <v>13833</v>
      </c>
      <c r="F4270" s="8" t="str">
        <f>VLOOKUP(E4270,'DANH MỤC'!$F:$G,2,0)</f>
        <v>Nhóm 2</v>
      </c>
      <c r="G4270" s="8" t="s">
        <v>7753</v>
      </c>
      <c r="H4270" t="str">
        <f>VLOOKUP(G4270,'DANH MỤC'!$I:$K,2,0)</f>
        <v>KH 1750</v>
      </c>
      <c r="I4270" t="str">
        <f>VLOOKUP(G4270,'DANH MỤC'!$I:$K,3,0)</f>
        <v>Ninh Thuận</v>
      </c>
      <c r="J4270" s="8" t="s">
        <v>5940</v>
      </c>
      <c r="K4270" t="str">
        <f>VLOOKUP(J4270,'DANH MỤC'!$A$1:$B$19,2,0)</f>
        <v>Sản phẩm 0002</v>
      </c>
      <c r="L4270" t="s">
        <v>15</v>
      </c>
      <c r="M4270">
        <v>1</v>
      </c>
      <c r="N4270" s="3">
        <f>IF(LEFT(K4270,1)="S",VLOOKUP(K4270,'DANH MỤC'!$B:$D,2,0),VLOOKUP(K4270,'DANH MỤC'!$B:$D,3,0))</f>
        <v>2000000</v>
      </c>
      <c r="O4270">
        <v>0</v>
      </c>
      <c r="P4270" s="3">
        <f>N4270*O4270%*CSDL[[#This Row],[SỐ LƯỢNG]]</f>
        <v>0</v>
      </c>
      <c r="Q4270" s="3">
        <f t="shared" si="2016"/>
        <v>2000000</v>
      </c>
    </row>
    <row r="4271" spans="1:17" x14ac:dyDescent="0.3">
      <c r="A4271" s="23" t="str">
        <f t="shared" ref="A4271:A4273" si="2047">A4270</f>
        <v>22/04/2019</v>
      </c>
      <c r="B4271" s="8" t="str">
        <f t="shared" ref="B4271:B4273" si="2048">B4270</f>
        <v>22/04/2019</v>
      </c>
      <c r="C4271" s="8">
        <v>4</v>
      </c>
      <c r="D4271" s="8" t="str">
        <f t="shared" ref="D4271:D4273" si="2049">D4270</f>
        <v>DH12893</v>
      </c>
      <c r="E4271" s="8" t="str">
        <f t="shared" ref="E4271:E4273" si="2050">E4270</f>
        <v>anh.nguyen</v>
      </c>
      <c r="F4271" s="8" t="str">
        <f>VLOOKUP(E4271,'DANH MỤC'!$F:$G,2,0)</f>
        <v>Nhóm 2</v>
      </c>
      <c r="G4271" s="8" t="str">
        <f t="shared" ref="G4271:G4273" si="2051">G4270</f>
        <v>KH1750</v>
      </c>
      <c r="H4271" t="str">
        <f>VLOOKUP(G4271,'DANH MỤC'!$I:$K,2,0)</f>
        <v>KH 1750</v>
      </c>
      <c r="I4271" t="str">
        <f>VLOOKUP(G4271,'DANH MỤC'!$I:$K,3,0)</f>
        <v>Ninh Thuận</v>
      </c>
      <c r="J4271" s="8" t="s">
        <v>5939</v>
      </c>
      <c r="K4271" t="str">
        <f>VLOOKUP(J4271,'DANH MỤC'!$A$1:$B$19,2,0)</f>
        <v>Sản phẩm 0001</v>
      </c>
      <c r="L4271" t="s">
        <v>15</v>
      </c>
      <c r="M4271">
        <v>1</v>
      </c>
      <c r="N4271" s="3">
        <f>IF(LEFT(K4271,1)="S",VLOOKUP(K4271,'DANH MỤC'!$B:$D,2,0),VLOOKUP(K4271,'DANH MỤC'!$B:$D,3,0))</f>
        <v>3000000</v>
      </c>
      <c r="O4271">
        <v>0</v>
      </c>
      <c r="P4271" s="3">
        <f>N4271*O4271%*CSDL[[#This Row],[SỐ LƯỢNG]]</f>
        <v>0</v>
      </c>
      <c r="Q4271" s="3">
        <f t="shared" si="2016"/>
        <v>3000000</v>
      </c>
    </row>
    <row r="4272" spans="1:17" x14ac:dyDescent="0.3">
      <c r="A4272" s="23" t="str">
        <f t="shared" si="2047"/>
        <v>22/04/2019</v>
      </c>
      <c r="B4272" s="8" t="str">
        <f t="shared" si="2048"/>
        <v>22/04/2019</v>
      </c>
      <c r="C4272" s="8">
        <v>4</v>
      </c>
      <c r="D4272" s="8" t="str">
        <f t="shared" si="2049"/>
        <v>DH12893</v>
      </c>
      <c r="E4272" s="8" t="str">
        <f t="shared" si="2050"/>
        <v>anh.nguyen</v>
      </c>
      <c r="F4272" s="8" t="str">
        <f>VLOOKUP(E4272,'DANH MỤC'!$F:$G,2,0)</f>
        <v>Nhóm 2</v>
      </c>
      <c r="G4272" s="8" t="str">
        <f t="shared" si="2051"/>
        <v>KH1750</v>
      </c>
      <c r="H4272" t="str">
        <f>VLOOKUP(G4272,'DANH MỤC'!$I:$K,2,0)</f>
        <v>KH 1750</v>
      </c>
      <c r="I4272" t="str">
        <f>VLOOKUP(G4272,'DANH MỤC'!$I:$K,3,0)</f>
        <v>Ninh Thuận</v>
      </c>
      <c r="J4272" s="8" t="s">
        <v>5946</v>
      </c>
      <c r="K4272" t="str">
        <f>VLOOKUP(J4272,'DANH MỤC'!$A$1:$B$19,2,0)</f>
        <v>Hàng tặng 0003</v>
      </c>
      <c r="L4272" t="s">
        <v>46</v>
      </c>
      <c r="M4272">
        <v>1</v>
      </c>
      <c r="N4272" s="3">
        <f>IF(LEFT(K4272,1)="S",VLOOKUP(K4272,'DANH MỤC'!$B:$D,2,0),VLOOKUP(K4272,'DANH MỤC'!$B:$D,3,0))</f>
        <v>300000</v>
      </c>
      <c r="O4272">
        <v>0</v>
      </c>
      <c r="P4272" s="3">
        <f>N4272*O4272%*CSDL[[#This Row],[SỐ LƯỢNG]]</f>
        <v>0</v>
      </c>
      <c r="Q4272" s="3">
        <f t="shared" si="2016"/>
        <v>300000</v>
      </c>
    </row>
    <row r="4273" spans="1:17" x14ac:dyDescent="0.3">
      <c r="A4273" s="23" t="str">
        <f t="shared" si="2047"/>
        <v>22/04/2019</v>
      </c>
      <c r="B4273" s="8" t="str">
        <f t="shared" si="2048"/>
        <v>22/04/2019</v>
      </c>
      <c r="C4273" s="8">
        <v>4</v>
      </c>
      <c r="D4273" s="8" t="str">
        <f t="shared" si="2049"/>
        <v>DH12893</v>
      </c>
      <c r="E4273" s="8" t="str">
        <f t="shared" si="2050"/>
        <v>anh.nguyen</v>
      </c>
      <c r="F4273" s="8" t="str">
        <f>VLOOKUP(E4273,'DANH MỤC'!$F:$G,2,0)</f>
        <v>Nhóm 2</v>
      </c>
      <c r="G4273" s="8" t="str">
        <f t="shared" si="2051"/>
        <v>KH1750</v>
      </c>
      <c r="H4273" t="str">
        <f>VLOOKUP(G4273,'DANH MỤC'!$I:$K,2,0)</f>
        <v>KH 1750</v>
      </c>
      <c r="I4273" t="str">
        <f>VLOOKUP(G4273,'DANH MỤC'!$I:$K,3,0)</f>
        <v>Ninh Thuận</v>
      </c>
      <c r="J4273" s="8" t="s">
        <v>5948</v>
      </c>
      <c r="K4273" t="str">
        <f>VLOOKUP(J4273,'DANH MỤC'!$A$1:$B$19,2,0)</f>
        <v>Hàng tặng 0005</v>
      </c>
      <c r="L4273" t="s">
        <v>51</v>
      </c>
      <c r="M4273">
        <v>1</v>
      </c>
      <c r="N4273" s="3">
        <f>IF(LEFT(K4273,1)="S",VLOOKUP(K4273,'DANH MỤC'!$B:$D,2,0),VLOOKUP(K4273,'DANH MỤC'!$B:$D,3,0))</f>
        <v>300000</v>
      </c>
      <c r="O4273">
        <v>0</v>
      </c>
      <c r="P4273" s="3">
        <f>N4273*O4273%*CSDL[[#This Row],[SỐ LƯỢNG]]</f>
        <v>0</v>
      </c>
      <c r="Q4273" s="3">
        <f t="shared" si="2016"/>
        <v>300000</v>
      </c>
    </row>
    <row r="4274" spans="1:17" x14ac:dyDescent="0.3">
      <c r="A4274" s="23" t="s">
        <v>2170</v>
      </c>
      <c r="B4274" s="8" t="s">
        <v>2170</v>
      </c>
      <c r="C4274" s="8">
        <v>4</v>
      </c>
      <c r="D4274" s="8" t="s">
        <v>2262</v>
      </c>
      <c r="E4274" s="8" t="s">
        <v>13833</v>
      </c>
      <c r="F4274" s="8" t="str">
        <f>VLOOKUP(E4274,'DANH MỤC'!$F:$G,2,0)</f>
        <v>Nhóm 2</v>
      </c>
      <c r="G4274" s="8" t="s">
        <v>7754</v>
      </c>
      <c r="H4274" t="str">
        <f>VLOOKUP(G4274,'DANH MỤC'!$I:$K,2,0)</f>
        <v>KH 1751</v>
      </c>
      <c r="I4274" t="str">
        <f>VLOOKUP(G4274,'DANH MỤC'!$I:$K,3,0)</f>
        <v>Cần Thơ</v>
      </c>
      <c r="J4274" s="8" t="s">
        <v>5939</v>
      </c>
      <c r="K4274" t="str">
        <f>VLOOKUP(J4274,'DANH MỤC'!$A$1:$B$19,2,0)</f>
        <v>Sản phẩm 0001</v>
      </c>
      <c r="L4274" t="s">
        <v>15</v>
      </c>
      <c r="M4274">
        <v>1</v>
      </c>
      <c r="N4274" s="3">
        <f>IF(LEFT(K4274,1)="S",VLOOKUP(K4274,'DANH MỤC'!$B:$D,2,0),VLOOKUP(K4274,'DANH MỤC'!$B:$D,3,0))</f>
        <v>3000000</v>
      </c>
      <c r="O4274">
        <v>0</v>
      </c>
      <c r="P4274" s="3">
        <f>N4274*O4274%*CSDL[[#This Row],[SỐ LƯỢNG]]</f>
        <v>0</v>
      </c>
      <c r="Q4274" s="3">
        <f t="shared" si="2016"/>
        <v>3000000</v>
      </c>
    </row>
    <row r="4275" spans="1:17" x14ac:dyDescent="0.3">
      <c r="A4275" s="23" t="s">
        <v>2170</v>
      </c>
      <c r="B4275" s="8" t="s">
        <v>2170</v>
      </c>
      <c r="C4275" s="8">
        <v>4</v>
      </c>
      <c r="D4275" s="8" t="s">
        <v>2263</v>
      </c>
      <c r="E4275" s="8" t="s">
        <v>13821</v>
      </c>
      <c r="F4275" s="8" t="str">
        <f>VLOOKUP(E4275,'DANH MỤC'!$F:$G,2,0)</f>
        <v>Nhóm 1</v>
      </c>
      <c r="G4275" s="8" t="s">
        <v>6828</v>
      </c>
      <c r="H4275" t="str">
        <f>VLOOKUP(G4275,'DANH MỤC'!$I:$K,2,0)</f>
        <v>KH 0797</v>
      </c>
      <c r="I4275" t="str">
        <f>VLOOKUP(G4275,'DANH MỤC'!$I:$K,3,0)</f>
        <v>Đồng Tháp</v>
      </c>
      <c r="J4275" s="8" t="s">
        <v>14</v>
      </c>
      <c r="K4275" t="str">
        <f>VLOOKUP(J4275,'DANH MỤC'!$A$1:$B$19,2,0)</f>
        <v>Sản phẩm 0004</v>
      </c>
      <c r="L4275" t="s">
        <v>15</v>
      </c>
      <c r="M4275">
        <v>1</v>
      </c>
      <c r="N4275" s="3">
        <f>IF(LEFT(K4275,1)="S",VLOOKUP(K4275,'DANH MỤC'!$B:$D,2,0),VLOOKUP(K4275,'DANH MỤC'!$B:$D,3,0))</f>
        <v>3500000</v>
      </c>
      <c r="O4275">
        <v>5</v>
      </c>
      <c r="P4275" s="3">
        <f>N4275*O4275%*CSDL[[#This Row],[SỐ LƯỢNG]]</f>
        <v>175000</v>
      </c>
      <c r="Q4275" s="3">
        <f t="shared" si="2016"/>
        <v>3325000</v>
      </c>
    </row>
    <row r="4276" spans="1:17" x14ac:dyDescent="0.3">
      <c r="A4276" s="23" t="s">
        <v>2170</v>
      </c>
      <c r="B4276" s="8" t="s">
        <v>2170</v>
      </c>
      <c r="C4276" s="8">
        <v>4</v>
      </c>
      <c r="D4276" s="8" t="s">
        <v>2264</v>
      </c>
      <c r="E4276" s="8" t="s">
        <v>13816</v>
      </c>
      <c r="F4276" s="8" t="str">
        <f>VLOOKUP(E4276,'DANH MỤC'!$F:$G,2,0)</f>
        <v>Nhóm 1</v>
      </c>
      <c r="G4276" s="8" t="s">
        <v>7755</v>
      </c>
      <c r="H4276" t="str">
        <f>VLOOKUP(G4276,'DANH MỤC'!$I:$K,2,0)</f>
        <v>KH 1752</v>
      </c>
      <c r="I4276" t="str">
        <f>VLOOKUP(G4276,'DANH MỤC'!$I:$K,3,0)</f>
        <v>Hưng Yên</v>
      </c>
      <c r="J4276" s="8" t="s">
        <v>5939</v>
      </c>
      <c r="K4276" t="str">
        <f>VLOOKUP(J4276,'DANH MỤC'!$A$1:$B$19,2,0)</f>
        <v>Sản phẩm 0001</v>
      </c>
      <c r="L4276" t="s">
        <v>15</v>
      </c>
      <c r="M4276">
        <v>1</v>
      </c>
      <c r="N4276" s="3">
        <f>IF(LEFT(K4276,1)="S",VLOOKUP(K4276,'DANH MỤC'!$B:$D,2,0),VLOOKUP(K4276,'DANH MỤC'!$B:$D,3,0))</f>
        <v>3000000</v>
      </c>
      <c r="O4276">
        <v>10</v>
      </c>
      <c r="P4276" s="3">
        <f>N4276*O4276%*CSDL[[#This Row],[SỐ LƯỢNG]]</f>
        <v>300000</v>
      </c>
      <c r="Q4276" s="3">
        <f t="shared" si="2016"/>
        <v>2700000</v>
      </c>
    </row>
    <row r="4277" spans="1:17" x14ac:dyDescent="0.3">
      <c r="A4277" s="23" t="s">
        <v>2170</v>
      </c>
      <c r="B4277" s="8" t="s">
        <v>2170</v>
      </c>
      <c r="C4277" s="8">
        <v>4</v>
      </c>
      <c r="D4277" s="8" t="s">
        <v>2266</v>
      </c>
      <c r="E4277" s="8" t="s">
        <v>13816</v>
      </c>
      <c r="F4277" s="8" t="str">
        <f>VLOOKUP(E4277,'DANH MỤC'!$F:$G,2,0)</f>
        <v>Nhóm 1</v>
      </c>
      <c r="G4277" s="8" t="s">
        <v>7756</v>
      </c>
      <c r="H4277" t="str">
        <f>VLOOKUP(G4277,'DANH MỤC'!$I:$K,2,0)</f>
        <v>KH 1753</v>
      </c>
      <c r="I4277" t="str">
        <f>VLOOKUP(G4277,'DANH MỤC'!$I:$K,3,0)</f>
        <v>Bình Dương</v>
      </c>
      <c r="J4277" s="8" t="s">
        <v>5939</v>
      </c>
      <c r="K4277" t="str">
        <f>VLOOKUP(J4277,'DANH MỤC'!$A$1:$B$19,2,0)</f>
        <v>Sản phẩm 0001</v>
      </c>
      <c r="L4277" t="s">
        <v>15</v>
      </c>
      <c r="M4277">
        <v>1</v>
      </c>
      <c r="N4277" s="3">
        <f>IF(LEFT(K4277,1)="S",VLOOKUP(K4277,'DANH MỤC'!$B:$D,2,0),VLOOKUP(K4277,'DANH MỤC'!$B:$D,3,0))</f>
        <v>3000000</v>
      </c>
      <c r="O4277">
        <v>0</v>
      </c>
      <c r="P4277" s="3">
        <f>N4277*O4277%*CSDL[[#This Row],[SỐ LƯỢNG]]</f>
        <v>0</v>
      </c>
      <c r="Q4277" s="3">
        <f t="shared" si="2016"/>
        <v>3000000</v>
      </c>
    </row>
    <row r="4278" spans="1:17" x14ac:dyDescent="0.3">
      <c r="A4278" s="23" t="s">
        <v>2170</v>
      </c>
      <c r="B4278" s="8" t="s">
        <v>2170</v>
      </c>
      <c r="C4278" s="8">
        <v>4</v>
      </c>
      <c r="D4278" s="8" t="s">
        <v>2267</v>
      </c>
      <c r="E4278" s="8" t="s">
        <v>13833</v>
      </c>
      <c r="F4278" s="8" t="str">
        <f>VLOOKUP(E4278,'DANH MỤC'!$F:$G,2,0)</f>
        <v>Nhóm 2</v>
      </c>
      <c r="G4278" s="8" t="s">
        <v>7757</v>
      </c>
      <c r="H4278" t="str">
        <f>VLOOKUP(G4278,'DANH MỤC'!$I:$K,2,0)</f>
        <v>KH 1754</v>
      </c>
      <c r="I4278" t="str">
        <f>VLOOKUP(G4278,'DANH MỤC'!$I:$K,3,0)</f>
        <v>Hà Nam</v>
      </c>
      <c r="J4278" s="8" t="s">
        <v>5940</v>
      </c>
      <c r="K4278" t="str">
        <f>VLOOKUP(J4278,'DANH MỤC'!$A$1:$B$19,2,0)</f>
        <v>Sản phẩm 0002</v>
      </c>
      <c r="L4278" t="s">
        <v>15</v>
      </c>
      <c r="M4278">
        <v>1</v>
      </c>
      <c r="N4278" s="3">
        <f>IF(LEFT(K4278,1)="S",VLOOKUP(K4278,'DANH MỤC'!$B:$D,2,0),VLOOKUP(K4278,'DANH MỤC'!$B:$D,3,0))</f>
        <v>2000000</v>
      </c>
      <c r="O4278">
        <v>0</v>
      </c>
      <c r="P4278" s="3">
        <f>N4278*O4278%*CSDL[[#This Row],[SỐ LƯỢNG]]</f>
        <v>0</v>
      </c>
      <c r="Q4278" s="3">
        <f t="shared" si="2016"/>
        <v>2000000</v>
      </c>
    </row>
    <row r="4279" spans="1:17" x14ac:dyDescent="0.3">
      <c r="A4279" s="23" t="str">
        <f>A4278</f>
        <v>22/04/2019</v>
      </c>
      <c r="B4279" s="8" t="str">
        <f>B4278</f>
        <v>22/04/2019</v>
      </c>
      <c r="C4279" s="8">
        <v>4</v>
      </c>
      <c r="D4279" s="8" t="str">
        <f>D4278</f>
        <v>DH12887</v>
      </c>
      <c r="E4279" s="8" t="str">
        <f>E4278</f>
        <v>anh.nguyen</v>
      </c>
      <c r="F4279" s="8" t="str">
        <f>VLOOKUP(E4279,'DANH MỤC'!$F:$G,2,0)</f>
        <v>Nhóm 2</v>
      </c>
      <c r="G4279" s="8" t="str">
        <f>G4278</f>
        <v>KH1754</v>
      </c>
      <c r="H4279" t="str">
        <f>VLOOKUP(G4279,'DANH MỤC'!$I:$K,2,0)</f>
        <v>KH 1754</v>
      </c>
      <c r="I4279" t="str">
        <f>VLOOKUP(G4279,'DANH MỤC'!$I:$K,3,0)</f>
        <v>Hà Nam</v>
      </c>
      <c r="J4279" s="8" t="s">
        <v>5940</v>
      </c>
      <c r="K4279" t="str">
        <f>VLOOKUP(J4279,'DANH MỤC'!$A$1:$B$19,2,0)</f>
        <v>Sản phẩm 0002</v>
      </c>
      <c r="L4279" t="s">
        <v>15</v>
      </c>
      <c r="M4279">
        <v>1</v>
      </c>
      <c r="N4279" s="3">
        <f>IF(LEFT(K4279,1)="S",VLOOKUP(K4279,'DANH MỤC'!$B:$D,2,0),VLOOKUP(K4279,'DANH MỤC'!$B:$D,3,0))</f>
        <v>2000000</v>
      </c>
      <c r="O4279">
        <v>5</v>
      </c>
      <c r="P4279" s="3">
        <f>N4279*O4279%*CSDL[[#This Row],[SỐ LƯỢNG]]</f>
        <v>100000</v>
      </c>
      <c r="Q4279" s="3">
        <f t="shared" si="2016"/>
        <v>1900000</v>
      </c>
    </row>
    <row r="4280" spans="1:17" x14ac:dyDescent="0.3">
      <c r="A4280" s="23" t="s">
        <v>2170</v>
      </c>
      <c r="B4280" s="8" t="s">
        <v>2170</v>
      </c>
      <c r="C4280" s="8">
        <v>4</v>
      </c>
      <c r="D4280" s="8" t="s">
        <v>2268</v>
      </c>
      <c r="E4280" s="8" t="s">
        <v>13830</v>
      </c>
      <c r="F4280" s="8" t="str">
        <f>VLOOKUP(E4280,'DANH MỤC'!$F:$G,2,0)</f>
        <v>Nhóm 2</v>
      </c>
      <c r="G4280" s="8" t="s">
        <v>7758</v>
      </c>
      <c r="H4280" t="str">
        <f>VLOOKUP(G4280,'DANH MỤC'!$I:$K,2,0)</f>
        <v>KH 1755</v>
      </c>
      <c r="I4280" t="str">
        <f>VLOOKUP(G4280,'DANH MỤC'!$I:$K,3,0)</f>
        <v>Bến Tre</v>
      </c>
      <c r="J4280" s="8" t="s">
        <v>19</v>
      </c>
      <c r="K4280" t="str">
        <f>VLOOKUP(J4280,'DANH MỤC'!$A$1:$B$19,2,0)</f>
        <v>Sản phẩm 0003</v>
      </c>
      <c r="L4280" t="s">
        <v>15</v>
      </c>
      <c r="M4280">
        <v>1</v>
      </c>
      <c r="N4280" s="3">
        <f>IF(LEFT(K4280,1)="S",VLOOKUP(K4280,'DANH MỤC'!$B:$D,2,0),VLOOKUP(K4280,'DANH MỤC'!$B:$D,3,0))</f>
        <v>2500000</v>
      </c>
      <c r="O4280">
        <v>10</v>
      </c>
      <c r="P4280" s="3">
        <f>N4280*O4280%*CSDL[[#This Row],[SỐ LƯỢNG]]</f>
        <v>250000</v>
      </c>
      <c r="Q4280" s="3">
        <f t="shared" si="2016"/>
        <v>2250000</v>
      </c>
    </row>
    <row r="4281" spans="1:17" x14ac:dyDescent="0.3">
      <c r="A4281" s="23" t="s">
        <v>2170</v>
      </c>
      <c r="B4281" s="8" t="s">
        <v>2170</v>
      </c>
      <c r="C4281" s="8">
        <v>4</v>
      </c>
      <c r="D4281" s="8" t="s">
        <v>2269</v>
      </c>
      <c r="E4281" s="8" t="s">
        <v>13819</v>
      </c>
      <c r="F4281" s="8" t="str">
        <f>VLOOKUP(E4281,'DANH MỤC'!$F:$G,2,0)</f>
        <v>Nhóm 1</v>
      </c>
      <c r="G4281" s="8" t="s">
        <v>6065</v>
      </c>
      <c r="H4281" t="str">
        <f>VLOOKUP(G4281,'DANH MỤC'!$I:$K,2,0)</f>
        <v>KH 0029</v>
      </c>
      <c r="I4281" t="str">
        <f>VLOOKUP(G4281,'DANH MỤC'!$I:$K,3,0)</f>
        <v>Yên Bái</v>
      </c>
      <c r="J4281" s="8" t="s">
        <v>14</v>
      </c>
      <c r="K4281" t="str">
        <f>VLOOKUP(J4281,'DANH MỤC'!$A$1:$B$19,2,0)</f>
        <v>Sản phẩm 0004</v>
      </c>
      <c r="L4281" t="s">
        <v>15</v>
      </c>
      <c r="M4281">
        <v>1</v>
      </c>
      <c r="N4281" s="3">
        <f>IF(LEFT(K4281,1)="S",VLOOKUP(K4281,'DANH MỤC'!$B:$D,2,0),VLOOKUP(K4281,'DANH MỤC'!$B:$D,3,0))</f>
        <v>3500000</v>
      </c>
      <c r="O4281">
        <v>10</v>
      </c>
      <c r="P4281" s="3">
        <f>N4281*O4281%*CSDL[[#This Row],[SỐ LƯỢNG]]</f>
        <v>350000</v>
      </c>
      <c r="Q4281" s="3">
        <f t="shared" si="2016"/>
        <v>3150000</v>
      </c>
    </row>
    <row r="4282" spans="1:17" x14ac:dyDescent="0.3">
      <c r="A4282" s="23" t="s">
        <v>2170</v>
      </c>
      <c r="B4282" s="8" t="s">
        <v>2170</v>
      </c>
      <c r="C4282" s="8">
        <v>4</v>
      </c>
      <c r="D4282" s="8" t="s">
        <v>2270</v>
      </c>
      <c r="E4282" s="8" t="s">
        <v>13823</v>
      </c>
      <c r="F4282" s="8" t="str">
        <f>VLOOKUP(E4282,'DANH MỤC'!$F:$G,2,0)</f>
        <v>Nhóm 1</v>
      </c>
      <c r="G4282" s="8" t="s">
        <v>7759</v>
      </c>
      <c r="H4282" t="str">
        <f>VLOOKUP(G4282,'DANH MỤC'!$I:$K,2,0)</f>
        <v>KH 1756</v>
      </c>
      <c r="I4282" t="str">
        <f>VLOOKUP(G4282,'DANH MỤC'!$I:$K,3,0)</f>
        <v>Khánh Hòa</v>
      </c>
      <c r="J4282" s="8" t="s">
        <v>5939</v>
      </c>
      <c r="K4282" t="str">
        <f>VLOOKUP(J4282,'DANH MỤC'!$A$1:$B$19,2,0)</f>
        <v>Sản phẩm 0001</v>
      </c>
      <c r="L4282" t="s">
        <v>15</v>
      </c>
      <c r="M4282">
        <v>1</v>
      </c>
      <c r="N4282" s="3">
        <f>IF(LEFT(K4282,1)="S",VLOOKUP(K4282,'DANH MỤC'!$B:$D,2,0),VLOOKUP(K4282,'DANH MỤC'!$B:$D,3,0))</f>
        <v>3000000</v>
      </c>
      <c r="O4282">
        <v>0</v>
      </c>
      <c r="P4282" s="3">
        <f>N4282*O4282%*CSDL[[#This Row],[SỐ LƯỢNG]]</f>
        <v>0</v>
      </c>
      <c r="Q4282" s="3">
        <f t="shared" si="2016"/>
        <v>3000000</v>
      </c>
    </row>
    <row r="4283" spans="1:17" x14ac:dyDescent="0.3">
      <c r="A4283" s="23" t="s">
        <v>2170</v>
      </c>
      <c r="B4283" s="8" t="s">
        <v>2170</v>
      </c>
      <c r="C4283" s="8">
        <v>4</v>
      </c>
      <c r="D4283" s="8" t="s">
        <v>2271</v>
      </c>
      <c r="E4283" s="8" t="s">
        <v>13822</v>
      </c>
      <c r="F4283" s="8" t="str">
        <f>VLOOKUP(E4283,'DANH MỤC'!$F:$G,2,0)</f>
        <v>Nhóm 1</v>
      </c>
      <c r="G4283" s="8" t="s">
        <v>7760</v>
      </c>
      <c r="H4283" t="str">
        <f>VLOOKUP(G4283,'DANH MỤC'!$I:$K,2,0)</f>
        <v>KH 1757</v>
      </c>
      <c r="I4283" t="str">
        <f>VLOOKUP(G4283,'DANH MỤC'!$I:$K,3,0)</f>
        <v>Bến Tre</v>
      </c>
      <c r="J4283" s="8" t="s">
        <v>5939</v>
      </c>
      <c r="K4283" t="str">
        <f>VLOOKUP(J4283,'DANH MỤC'!$A$1:$B$19,2,0)</f>
        <v>Sản phẩm 0001</v>
      </c>
      <c r="L4283" t="s">
        <v>15</v>
      </c>
      <c r="M4283">
        <v>6</v>
      </c>
      <c r="N4283" s="3">
        <f>IF(LEFT(K4283,1)="S",VLOOKUP(K4283,'DANH MỤC'!$B:$D,2,0),VLOOKUP(K4283,'DANH MỤC'!$B:$D,3,0))</f>
        <v>3000000</v>
      </c>
      <c r="O4283">
        <v>15</v>
      </c>
      <c r="P4283" s="3">
        <f>N4283*O4283%*CSDL[[#This Row],[SỐ LƯỢNG]]</f>
        <v>2700000</v>
      </c>
      <c r="Q4283" s="3">
        <f t="shared" si="2016"/>
        <v>15300000</v>
      </c>
    </row>
    <row r="4284" spans="1:17" x14ac:dyDescent="0.3">
      <c r="A4284" s="23" t="s">
        <v>2170</v>
      </c>
      <c r="B4284" s="8" t="s">
        <v>2170</v>
      </c>
      <c r="C4284" s="8">
        <v>4</v>
      </c>
      <c r="D4284" s="8" t="s">
        <v>2272</v>
      </c>
      <c r="E4284" s="8" t="s">
        <v>13830</v>
      </c>
      <c r="F4284" s="8" t="str">
        <f>VLOOKUP(E4284,'DANH MỤC'!$F:$G,2,0)</f>
        <v>Nhóm 2</v>
      </c>
      <c r="G4284" s="8" t="s">
        <v>7761</v>
      </c>
      <c r="H4284" t="str">
        <f>VLOOKUP(G4284,'DANH MỤC'!$I:$K,2,0)</f>
        <v>KH 1758</v>
      </c>
      <c r="I4284" t="str">
        <f>VLOOKUP(G4284,'DANH MỤC'!$I:$K,3,0)</f>
        <v>Vĩnh Long</v>
      </c>
      <c r="J4284" s="8" t="s">
        <v>5939</v>
      </c>
      <c r="K4284" t="str">
        <f>VLOOKUP(J4284,'DANH MỤC'!$A$1:$B$19,2,0)</f>
        <v>Sản phẩm 0001</v>
      </c>
      <c r="L4284" t="s">
        <v>15</v>
      </c>
      <c r="M4284">
        <v>1</v>
      </c>
      <c r="N4284" s="3">
        <f>IF(LEFT(K4284,1)="S",VLOOKUP(K4284,'DANH MỤC'!$B:$D,2,0),VLOOKUP(K4284,'DANH MỤC'!$B:$D,3,0))</f>
        <v>3000000</v>
      </c>
      <c r="O4284">
        <v>5</v>
      </c>
      <c r="P4284" s="3">
        <f>N4284*O4284%*CSDL[[#This Row],[SỐ LƯỢNG]]</f>
        <v>150000</v>
      </c>
      <c r="Q4284" s="3">
        <f t="shared" si="2016"/>
        <v>2850000</v>
      </c>
    </row>
    <row r="4285" spans="1:17" x14ac:dyDescent="0.3">
      <c r="A4285" s="23" t="s">
        <v>2170</v>
      </c>
      <c r="B4285" s="8" t="s">
        <v>2170</v>
      </c>
      <c r="C4285" s="8">
        <v>4</v>
      </c>
      <c r="D4285" s="8" t="s">
        <v>2273</v>
      </c>
      <c r="E4285" s="8" t="s">
        <v>13830</v>
      </c>
      <c r="F4285" s="8" t="str">
        <f>VLOOKUP(E4285,'DANH MỤC'!$F:$G,2,0)</f>
        <v>Nhóm 2</v>
      </c>
      <c r="G4285" s="8" t="s">
        <v>7762</v>
      </c>
      <c r="H4285" t="str">
        <f>VLOOKUP(G4285,'DANH MỤC'!$I:$K,2,0)</f>
        <v>KH 1759</v>
      </c>
      <c r="I4285" t="str">
        <f>VLOOKUP(G4285,'DANH MỤC'!$I:$K,3,0)</f>
        <v>Phú Thọ</v>
      </c>
      <c r="J4285" s="8" t="s">
        <v>5939</v>
      </c>
      <c r="K4285" t="str">
        <f>VLOOKUP(J4285,'DANH MỤC'!$A$1:$B$19,2,0)</f>
        <v>Sản phẩm 0001</v>
      </c>
      <c r="L4285" t="s">
        <v>15</v>
      </c>
      <c r="M4285">
        <v>1</v>
      </c>
      <c r="N4285" s="3">
        <f>IF(LEFT(K4285,1)="S",VLOOKUP(K4285,'DANH MỤC'!$B:$D,2,0),VLOOKUP(K4285,'DANH MỤC'!$B:$D,3,0))</f>
        <v>3000000</v>
      </c>
      <c r="O4285">
        <v>5</v>
      </c>
      <c r="P4285" s="3">
        <f>N4285*O4285%*CSDL[[#This Row],[SỐ LƯỢNG]]</f>
        <v>150000</v>
      </c>
      <c r="Q4285" s="3">
        <f t="shared" si="2016"/>
        <v>2850000</v>
      </c>
    </row>
    <row r="4286" spans="1:17" x14ac:dyDescent="0.3">
      <c r="A4286" s="23" t="s">
        <v>2170</v>
      </c>
      <c r="B4286" s="8" t="s">
        <v>2170</v>
      </c>
      <c r="C4286" s="8">
        <v>4</v>
      </c>
      <c r="D4286" s="8" t="s">
        <v>2274</v>
      </c>
      <c r="E4286" s="8" t="s">
        <v>13816</v>
      </c>
      <c r="F4286" s="8" t="str">
        <f>VLOOKUP(E4286,'DANH MỤC'!$F:$G,2,0)</f>
        <v>Nhóm 1</v>
      </c>
      <c r="G4286" s="8" t="s">
        <v>7763</v>
      </c>
      <c r="H4286" t="str">
        <f>VLOOKUP(G4286,'DANH MỤC'!$I:$K,2,0)</f>
        <v>KH 1760</v>
      </c>
      <c r="I4286" t="str">
        <f>VLOOKUP(G4286,'DANH MỤC'!$I:$K,3,0)</f>
        <v>Bắc Ninh</v>
      </c>
      <c r="J4286" s="8" t="s">
        <v>14</v>
      </c>
      <c r="K4286" t="str">
        <f>VLOOKUP(J4286,'DANH MỤC'!$A$1:$B$19,2,0)</f>
        <v>Sản phẩm 0004</v>
      </c>
      <c r="L4286" t="s">
        <v>15</v>
      </c>
      <c r="M4286">
        <v>3</v>
      </c>
      <c r="N4286" s="3">
        <f>IF(LEFT(K4286,1)="S",VLOOKUP(K4286,'DANH MỤC'!$B:$D,2,0),VLOOKUP(K4286,'DANH MỤC'!$B:$D,3,0))</f>
        <v>3500000</v>
      </c>
      <c r="O4286">
        <v>10</v>
      </c>
      <c r="P4286" s="3">
        <f>N4286*O4286%*CSDL[[#This Row],[SỐ LƯỢNG]]</f>
        <v>1050000</v>
      </c>
      <c r="Q4286" s="3">
        <f t="shared" si="2016"/>
        <v>9450000</v>
      </c>
    </row>
    <row r="4287" spans="1:17" x14ac:dyDescent="0.3">
      <c r="A4287" s="23" t="s">
        <v>2170</v>
      </c>
      <c r="B4287" s="8" t="s">
        <v>2170</v>
      </c>
      <c r="C4287" s="8">
        <v>4</v>
      </c>
      <c r="D4287" s="8" t="s">
        <v>2275</v>
      </c>
      <c r="E4287" s="8" t="s">
        <v>13814</v>
      </c>
      <c r="F4287" s="8" t="str">
        <f>VLOOKUP(E4287,'DANH MỤC'!$F:$G,2,0)</f>
        <v>Nhóm 1</v>
      </c>
      <c r="G4287" s="8" t="s">
        <v>7764</v>
      </c>
      <c r="H4287" t="str">
        <f>VLOOKUP(G4287,'DANH MỤC'!$I:$K,2,0)</f>
        <v>KH 1761</v>
      </c>
      <c r="I4287" t="str">
        <f>VLOOKUP(G4287,'DANH MỤC'!$I:$K,3,0)</f>
        <v>Thanh Hóa</v>
      </c>
      <c r="J4287" s="8" t="s">
        <v>5940</v>
      </c>
      <c r="K4287" t="str">
        <f>VLOOKUP(J4287,'DANH MỤC'!$A$1:$B$19,2,0)</f>
        <v>Sản phẩm 0002</v>
      </c>
      <c r="L4287" t="s">
        <v>15</v>
      </c>
      <c r="M4287">
        <v>2</v>
      </c>
      <c r="N4287" s="3">
        <f>IF(LEFT(K4287,1)="S",VLOOKUP(K4287,'DANH MỤC'!$B:$D,2,0),VLOOKUP(K4287,'DANH MỤC'!$B:$D,3,0))</f>
        <v>2000000</v>
      </c>
      <c r="O4287">
        <v>0</v>
      </c>
      <c r="P4287" s="3">
        <f>N4287*O4287%*CSDL[[#This Row],[SỐ LƯỢNG]]</f>
        <v>0</v>
      </c>
      <c r="Q4287" s="3">
        <f t="shared" si="2016"/>
        <v>4000000</v>
      </c>
    </row>
    <row r="4288" spans="1:17" x14ac:dyDescent="0.3">
      <c r="A4288" s="23" t="str">
        <f t="shared" ref="A4288:A4291" si="2052">A4287</f>
        <v>22/04/2019</v>
      </c>
      <c r="B4288" s="8" t="str">
        <f t="shared" ref="B4288:B4291" si="2053">B4287</f>
        <v>22/04/2019</v>
      </c>
      <c r="C4288" s="8">
        <v>4</v>
      </c>
      <c r="D4288" s="8" t="str">
        <f t="shared" ref="D4288:D4291" si="2054">D4287</f>
        <v>DH12879</v>
      </c>
      <c r="E4288" s="8" t="str">
        <f t="shared" ref="E4288:E4291" si="2055">E4287</f>
        <v>hai.vi</v>
      </c>
      <c r="F4288" s="8" t="str">
        <f>VLOOKUP(E4288,'DANH MỤC'!$F:$G,2,0)</f>
        <v>Nhóm 1</v>
      </c>
      <c r="G4288" s="8" t="str">
        <f t="shared" ref="G4288:G4291" si="2056">G4287</f>
        <v>KH1761</v>
      </c>
      <c r="H4288" t="str">
        <f>VLOOKUP(G4288,'DANH MỤC'!$I:$K,2,0)</f>
        <v>KH 1761</v>
      </c>
      <c r="I4288" t="str">
        <f>VLOOKUP(G4288,'DANH MỤC'!$I:$K,3,0)</f>
        <v>Thanh Hóa</v>
      </c>
      <c r="J4288" s="8" t="s">
        <v>5939</v>
      </c>
      <c r="K4288" t="str">
        <f>VLOOKUP(J4288,'DANH MỤC'!$A$1:$B$19,2,0)</f>
        <v>Sản phẩm 0001</v>
      </c>
      <c r="L4288" t="s">
        <v>15</v>
      </c>
      <c r="M4288">
        <v>1</v>
      </c>
      <c r="N4288" s="3">
        <f>IF(LEFT(K4288,1)="S",VLOOKUP(K4288,'DANH MỤC'!$B:$D,2,0),VLOOKUP(K4288,'DANH MỤC'!$B:$D,3,0))</f>
        <v>3000000</v>
      </c>
      <c r="O4288">
        <v>0</v>
      </c>
      <c r="P4288" s="3">
        <f>N4288*O4288%*CSDL[[#This Row],[SỐ LƯỢNG]]</f>
        <v>0</v>
      </c>
      <c r="Q4288" s="3">
        <f t="shared" si="2016"/>
        <v>3000000</v>
      </c>
    </row>
    <row r="4289" spans="1:17" x14ac:dyDescent="0.3">
      <c r="A4289" s="23" t="str">
        <f t="shared" si="2052"/>
        <v>22/04/2019</v>
      </c>
      <c r="B4289" s="8" t="str">
        <f t="shared" si="2053"/>
        <v>22/04/2019</v>
      </c>
      <c r="C4289" s="8">
        <v>4</v>
      </c>
      <c r="D4289" s="8" t="str">
        <f t="shared" si="2054"/>
        <v>DH12879</v>
      </c>
      <c r="E4289" s="8" t="str">
        <f t="shared" si="2055"/>
        <v>hai.vi</v>
      </c>
      <c r="F4289" s="8" t="str">
        <f>VLOOKUP(E4289,'DANH MỤC'!$F:$G,2,0)</f>
        <v>Nhóm 1</v>
      </c>
      <c r="G4289" s="8" t="str">
        <f t="shared" si="2056"/>
        <v>KH1761</v>
      </c>
      <c r="H4289" t="str">
        <f>VLOOKUP(G4289,'DANH MỤC'!$I:$K,2,0)</f>
        <v>KH 1761</v>
      </c>
      <c r="I4289" t="str">
        <f>VLOOKUP(G4289,'DANH MỤC'!$I:$K,3,0)</f>
        <v>Thanh Hóa</v>
      </c>
      <c r="J4289" s="8" t="s">
        <v>5948</v>
      </c>
      <c r="K4289" t="str">
        <f>VLOOKUP(J4289,'DANH MỤC'!$A$1:$B$19,2,0)</f>
        <v>Hàng tặng 0005</v>
      </c>
      <c r="L4289" t="s">
        <v>51</v>
      </c>
      <c r="M4289">
        <v>1</v>
      </c>
      <c r="N4289" s="3">
        <f>IF(LEFT(K4289,1)="S",VLOOKUP(K4289,'DANH MỤC'!$B:$D,2,0),VLOOKUP(K4289,'DANH MỤC'!$B:$D,3,0))</f>
        <v>300000</v>
      </c>
      <c r="O4289">
        <v>0</v>
      </c>
      <c r="P4289" s="3">
        <f>N4289*O4289%*CSDL[[#This Row],[SỐ LƯỢNG]]</f>
        <v>0</v>
      </c>
      <c r="Q4289" s="3">
        <f t="shared" si="2016"/>
        <v>300000</v>
      </c>
    </row>
    <row r="4290" spans="1:17" x14ac:dyDescent="0.3">
      <c r="A4290" s="23" t="str">
        <f t="shared" si="2052"/>
        <v>22/04/2019</v>
      </c>
      <c r="B4290" s="8" t="str">
        <f t="shared" si="2053"/>
        <v>22/04/2019</v>
      </c>
      <c r="C4290" s="8">
        <v>4</v>
      </c>
      <c r="D4290" s="8" t="str">
        <f t="shared" si="2054"/>
        <v>DH12879</v>
      </c>
      <c r="E4290" s="8" t="str">
        <f t="shared" si="2055"/>
        <v>hai.vi</v>
      </c>
      <c r="F4290" s="8" t="str">
        <f>VLOOKUP(E4290,'DANH MỤC'!$F:$G,2,0)</f>
        <v>Nhóm 1</v>
      </c>
      <c r="G4290" s="8" t="str">
        <f t="shared" si="2056"/>
        <v>KH1761</v>
      </c>
      <c r="H4290" t="str">
        <f>VLOOKUP(G4290,'DANH MỤC'!$I:$K,2,0)</f>
        <v>KH 1761</v>
      </c>
      <c r="I4290" t="str">
        <f>VLOOKUP(G4290,'DANH MỤC'!$I:$K,3,0)</f>
        <v>Thanh Hóa</v>
      </c>
      <c r="J4290" s="8" t="s">
        <v>5946</v>
      </c>
      <c r="K4290" t="str">
        <f>VLOOKUP(J4290,'DANH MỤC'!$A$1:$B$19,2,0)</f>
        <v>Hàng tặng 0003</v>
      </c>
      <c r="L4290" t="s">
        <v>46</v>
      </c>
      <c r="M4290">
        <v>1</v>
      </c>
      <c r="N4290" s="3">
        <f>IF(LEFT(K4290,1)="S",VLOOKUP(K4290,'DANH MỤC'!$B:$D,2,0),VLOOKUP(K4290,'DANH MỤC'!$B:$D,3,0))</f>
        <v>300000</v>
      </c>
      <c r="O4290">
        <v>0</v>
      </c>
      <c r="P4290" s="3">
        <f>N4290*O4290%*CSDL[[#This Row],[SỐ LƯỢNG]]</f>
        <v>0</v>
      </c>
      <c r="Q4290" s="3">
        <f t="shared" si="2016"/>
        <v>300000</v>
      </c>
    </row>
    <row r="4291" spans="1:17" x14ac:dyDescent="0.3">
      <c r="A4291" s="23" t="str">
        <f t="shared" si="2052"/>
        <v>22/04/2019</v>
      </c>
      <c r="B4291" s="8" t="str">
        <f t="shared" si="2053"/>
        <v>22/04/2019</v>
      </c>
      <c r="C4291" s="8">
        <v>4</v>
      </c>
      <c r="D4291" s="8" t="str">
        <f t="shared" si="2054"/>
        <v>DH12879</v>
      </c>
      <c r="E4291" s="8" t="str">
        <f t="shared" si="2055"/>
        <v>hai.vi</v>
      </c>
      <c r="F4291" s="8" t="str">
        <f>VLOOKUP(E4291,'DANH MỤC'!$F:$G,2,0)</f>
        <v>Nhóm 1</v>
      </c>
      <c r="G4291" s="8" t="str">
        <f t="shared" si="2056"/>
        <v>KH1761</v>
      </c>
      <c r="H4291" t="str">
        <f>VLOOKUP(G4291,'DANH MỤC'!$I:$K,2,0)</f>
        <v>KH 1761</v>
      </c>
      <c r="I4291" t="str">
        <f>VLOOKUP(G4291,'DANH MỤC'!$I:$K,3,0)</f>
        <v>Thanh Hóa</v>
      </c>
      <c r="J4291" s="8" t="s">
        <v>5944</v>
      </c>
      <c r="K4291" t="str">
        <f>VLOOKUP(J4291,'DANH MỤC'!$A$1:$B$19,2,0)</f>
        <v>Hàng tặng 0001</v>
      </c>
      <c r="L4291" t="s">
        <v>24</v>
      </c>
      <c r="M4291">
        <v>2</v>
      </c>
      <c r="N4291" s="3">
        <f>IF(LEFT(K4291,1)="S",VLOOKUP(K4291,'DANH MỤC'!$B:$D,2,0),VLOOKUP(K4291,'DANH MỤC'!$B:$D,3,0))</f>
        <v>200000</v>
      </c>
      <c r="O4291">
        <v>100</v>
      </c>
      <c r="P4291" s="3">
        <f>N4291*O4291%*CSDL[[#This Row],[SỐ LƯỢNG]]</f>
        <v>400000</v>
      </c>
      <c r="Q4291" s="3">
        <f t="shared" ref="Q4291:Q4354" si="2057">N4291*M4291-P4291</f>
        <v>0</v>
      </c>
    </row>
    <row r="4292" spans="1:17" x14ac:dyDescent="0.3">
      <c r="A4292" s="23" t="s">
        <v>2170</v>
      </c>
      <c r="B4292" s="8" t="s">
        <v>2170</v>
      </c>
      <c r="C4292" s="8">
        <v>4</v>
      </c>
      <c r="D4292" s="8" t="s">
        <v>2276</v>
      </c>
      <c r="E4292" s="8" t="s">
        <v>13822</v>
      </c>
      <c r="F4292" s="8" t="str">
        <f>VLOOKUP(E4292,'DANH MỤC'!$F:$G,2,0)</f>
        <v>Nhóm 1</v>
      </c>
      <c r="G4292" s="8" t="s">
        <v>7034</v>
      </c>
      <c r="H4292" t="str">
        <f>VLOOKUP(G4292,'DANH MỤC'!$I:$K,2,0)</f>
        <v>KH 1010</v>
      </c>
      <c r="I4292" t="str">
        <f>VLOOKUP(G4292,'DANH MỤC'!$I:$K,3,0)</f>
        <v>Hồ Chí Minh</v>
      </c>
      <c r="J4292" s="8" t="s">
        <v>5939</v>
      </c>
      <c r="K4292" t="str">
        <f>VLOOKUP(J4292,'DANH MỤC'!$A$1:$B$19,2,0)</f>
        <v>Sản phẩm 0001</v>
      </c>
      <c r="L4292" t="s">
        <v>15</v>
      </c>
      <c r="M4292">
        <v>1</v>
      </c>
      <c r="N4292" s="3">
        <f>IF(LEFT(K4292,1)="S",VLOOKUP(K4292,'DANH MỤC'!$B:$D,2,0),VLOOKUP(K4292,'DANH MỤC'!$B:$D,3,0))</f>
        <v>3000000</v>
      </c>
      <c r="O4292">
        <v>5</v>
      </c>
      <c r="P4292" s="3">
        <f>N4292*O4292%*CSDL[[#This Row],[SỐ LƯỢNG]]</f>
        <v>150000</v>
      </c>
      <c r="Q4292" s="3">
        <f t="shared" si="2057"/>
        <v>2850000</v>
      </c>
    </row>
    <row r="4293" spans="1:17" x14ac:dyDescent="0.3">
      <c r="A4293" s="23" t="str">
        <f>A4292</f>
        <v>22/04/2019</v>
      </c>
      <c r="B4293" s="8" t="str">
        <f>B4292</f>
        <v>22/04/2019</v>
      </c>
      <c r="C4293" s="8">
        <v>4</v>
      </c>
      <c r="D4293" s="8" t="str">
        <f>D4292</f>
        <v>DH12878</v>
      </c>
      <c r="E4293" s="8" t="str">
        <f>E4292</f>
        <v>anh.hong</v>
      </c>
      <c r="F4293" s="8" t="str">
        <f>VLOOKUP(E4293,'DANH MỤC'!$F:$G,2,0)</f>
        <v>Nhóm 1</v>
      </c>
      <c r="G4293" s="8" t="str">
        <f>G4292</f>
        <v>KH1010</v>
      </c>
      <c r="H4293" t="str">
        <f>VLOOKUP(G4293,'DANH MỤC'!$I:$K,2,0)</f>
        <v>KH 1010</v>
      </c>
      <c r="I4293" t="str">
        <f>VLOOKUP(G4293,'DANH MỤC'!$I:$K,3,0)</f>
        <v>Hồ Chí Minh</v>
      </c>
      <c r="J4293" s="8" t="s">
        <v>5939</v>
      </c>
      <c r="K4293" t="str">
        <f>VLOOKUP(J4293,'DANH MỤC'!$A$1:$B$19,2,0)</f>
        <v>Sản phẩm 0001</v>
      </c>
      <c r="L4293" t="s">
        <v>15</v>
      </c>
      <c r="M4293">
        <v>1</v>
      </c>
      <c r="N4293" s="3">
        <f>IF(LEFT(K4293,1)="S",VLOOKUP(K4293,'DANH MỤC'!$B:$D,2,0),VLOOKUP(K4293,'DANH MỤC'!$B:$D,3,0))</f>
        <v>3000000</v>
      </c>
      <c r="O4293">
        <v>10</v>
      </c>
      <c r="P4293" s="3">
        <f>N4293*O4293%*CSDL[[#This Row],[SỐ LƯỢNG]]</f>
        <v>300000</v>
      </c>
      <c r="Q4293" s="3">
        <f t="shared" si="2057"/>
        <v>2700000</v>
      </c>
    </row>
    <row r="4294" spans="1:17" x14ac:dyDescent="0.3">
      <c r="A4294" s="23" t="s">
        <v>2170</v>
      </c>
      <c r="B4294" s="8" t="s">
        <v>2170</v>
      </c>
      <c r="C4294" s="8">
        <v>4</v>
      </c>
      <c r="D4294" s="8" t="s">
        <v>2277</v>
      </c>
      <c r="E4294" s="8" t="s">
        <v>13819</v>
      </c>
      <c r="F4294" s="8" t="str">
        <f>VLOOKUP(E4294,'DANH MỤC'!$F:$G,2,0)</f>
        <v>Nhóm 1</v>
      </c>
      <c r="G4294" s="8" t="s">
        <v>7765</v>
      </c>
      <c r="H4294" t="str">
        <f>VLOOKUP(G4294,'DANH MỤC'!$I:$K,2,0)</f>
        <v>KH 1762</v>
      </c>
      <c r="I4294" t="str">
        <f>VLOOKUP(G4294,'DANH MỤC'!$I:$K,3,0)</f>
        <v>Đắk Lắk</v>
      </c>
      <c r="J4294" s="8" t="s">
        <v>19</v>
      </c>
      <c r="K4294" t="str">
        <f>VLOOKUP(J4294,'DANH MỤC'!$A$1:$B$19,2,0)</f>
        <v>Sản phẩm 0003</v>
      </c>
      <c r="L4294" t="s">
        <v>15</v>
      </c>
      <c r="M4294">
        <v>1</v>
      </c>
      <c r="N4294" s="3">
        <f>IF(LEFT(K4294,1)="S",VLOOKUP(K4294,'DANH MỤC'!$B:$D,2,0),VLOOKUP(K4294,'DANH MỤC'!$B:$D,3,0))</f>
        <v>2500000</v>
      </c>
      <c r="O4294">
        <v>10</v>
      </c>
      <c r="P4294" s="3">
        <f>N4294*O4294%*CSDL[[#This Row],[SỐ LƯỢNG]]</f>
        <v>250000</v>
      </c>
      <c r="Q4294" s="3">
        <f t="shared" si="2057"/>
        <v>2250000</v>
      </c>
    </row>
    <row r="4295" spans="1:17" x14ac:dyDescent="0.3">
      <c r="A4295" s="23" t="str">
        <f>A4294</f>
        <v>22/04/2019</v>
      </c>
      <c r="B4295" s="8" t="str">
        <f>B4294</f>
        <v>22/04/2019</v>
      </c>
      <c r="C4295" s="8">
        <v>4</v>
      </c>
      <c r="D4295" s="8" t="str">
        <f>D4294</f>
        <v>DH12877</v>
      </c>
      <c r="E4295" s="8" t="str">
        <f>E4294</f>
        <v>linh.truong</v>
      </c>
      <c r="F4295" s="8" t="str">
        <f>VLOOKUP(E4295,'DANH MỤC'!$F:$G,2,0)</f>
        <v>Nhóm 1</v>
      </c>
      <c r="G4295" s="8" t="str">
        <f>G4294</f>
        <v>KH1762</v>
      </c>
      <c r="H4295" t="str">
        <f>VLOOKUP(G4295,'DANH MỤC'!$I:$K,2,0)</f>
        <v>KH 1762</v>
      </c>
      <c r="I4295" t="str">
        <f>VLOOKUP(G4295,'DANH MỤC'!$I:$K,3,0)</f>
        <v>Đắk Lắk</v>
      </c>
      <c r="J4295" s="8" t="s">
        <v>14</v>
      </c>
      <c r="K4295" t="str">
        <f>VLOOKUP(J4295,'DANH MỤC'!$A$1:$B$19,2,0)</f>
        <v>Sản phẩm 0004</v>
      </c>
      <c r="L4295" t="s">
        <v>15</v>
      </c>
      <c r="M4295">
        <v>1</v>
      </c>
      <c r="N4295" s="3">
        <f>IF(LEFT(K4295,1)="S",VLOOKUP(K4295,'DANH MỤC'!$B:$D,2,0),VLOOKUP(K4295,'DANH MỤC'!$B:$D,3,0))</f>
        <v>3500000</v>
      </c>
      <c r="O4295">
        <v>10</v>
      </c>
      <c r="P4295" s="3">
        <f>N4295*O4295%*CSDL[[#This Row],[SỐ LƯỢNG]]</f>
        <v>350000</v>
      </c>
      <c r="Q4295" s="3">
        <f t="shared" si="2057"/>
        <v>3150000</v>
      </c>
    </row>
    <row r="4296" spans="1:17" x14ac:dyDescent="0.3">
      <c r="A4296" s="23" t="s">
        <v>2170</v>
      </c>
      <c r="B4296" s="8" t="s">
        <v>2170</v>
      </c>
      <c r="C4296" s="8">
        <v>4</v>
      </c>
      <c r="D4296" s="8" t="s">
        <v>2278</v>
      </c>
      <c r="E4296" s="8" t="s">
        <v>13822</v>
      </c>
      <c r="F4296" s="8" t="str">
        <f>VLOOKUP(E4296,'DANH MỤC'!$F:$G,2,0)</f>
        <v>Nhóm 1</v>
      </c>
      <c r="G4296" s="8" t="s">
        <v>7089</v>
      </c>
      <c r="H4296" t="str">
        <f>VLOOKUP(G4296,'DANH MỤC'!$I:$K,2,0)</f>
        <v>KH 1065</v>
      </c>
      <c r="I4296" t="str">
        <f>VLOOKUP(G4296,'DANH MỤC'!$I:$K,3,0)</f>
        <v>Sóc Trăng</v>
      </c>
      <c r="J4296" s="8" t="s">
        <v>5940</v>
      </c>
      <c r="K4296" t="str">
        <f>VLOOKUP(J4296,'DANH MỤC'!$A$1:$B$19,2,0)</f>
        <v>Sản phẩm 0002</v>
      </c>
      <c r="L4296" t="s">
        <v>15</v>
      </c>
      <c r="M4296">
        <v>2</v>
      </c>
      <c r="N4296" s="3">
        <f>IF(LEFT(K4296,1)="S",VLOOKUP(K4296,'DANH MỤC'!$B:$D,2,0),VLOOKUP(K4296,'DANH MỤC'!$B:$D,3,0))</f>
        <v>2000000</v>
      </c>
      <c r="O4296">
        <v>10</v>
      </c>
      <c r="P4296" s="3">
        <f>N4296*O4296%*CSDL[[#This Row],[SỐ LƯỢNG]]</f>
        <v>400000</v>
      </c>
      <c r="Q4296" s="3">
        <f t="shared" si="2057"/>
        <v>3600000</v>
      </c>
    </row>
    <row r="4297" spans="1:17" x14ac:dyDescent="0.3">
      <c r="A4297" s="23" t="s">
        <v>2170</v>
      </c>
      <c r="B4297" s="8" t="s">
        <v>2170</v>
      </c>
      <c r="C4297" s="8">
        <v>4</v>
      </c>
      <c r="D4297" s="8" t="s">
        <v>2279</v>
      </c>
      <c r="E4297" s="8" t="s">
        <v>13830</v>
      </c>
      <c r="F4297" s="8" t="str">
        <f>VLOOKUP(E4297,'DANH MỤC'!$F:$G,2,0)</f>
        <v>Nhóm 2</v>
      </c>
      <c r="G4297" s="8" t="s">
        <v>6848</v>
      </c>
      <c r="H4297" t="str">
        <f>VLOOKUP(G4297,'DANH MỤC'!$I:$K,2,0)</f>
        <v>KH 0818</v>
      </c>
      <c r="I4297" t="str">
        <f>VLOOKUP(G4297,'DANH MỤC'!$I:$K,3,0)</f>
        <v>Bắc Kạn</v>
      </c>
      <c r="J4297" s="8" t="s">
        <v>5940</v>
      </c>
      <c r="K4297" t="str">
        <f>VLOOKUP(J4297,'DANH MỤC'!$A$1:$B$19,2,0)</f>
        <v>Sản phẩm 0002</v>
      </c>
      <c r="L4297" t="s">
        <v>15</v>
      </c>
      <c r="M4297">
        <v>1</v>
      </c>
      <c r="N4297" s="3">
        <f>IF(LEFT(K4297,1)="S",VLOOKUP(K4297,'DANH MỤC'!$B:$D,2,0),VLOOKUP(K4297,'DANH MỤC'!$B:$D,3,0))</f>
        <v>2000000</v>
      </c>
      <c r="O4297">
        <v>10</v>
      </c>
      <c r="P4297" s="3">
        <f>N4297*O4297%*CSDL[[#This Row],[SỐ LƯỢNG]]</f>
        <v>200000</v>
      </c>
      <c r="Q4297" s="3">
        <f t="shared" si="2057"/>
        <v>1800000</v>
      </c>
    </row>
    <row r="4298" spans="1:17" x14ac:dyDescent="0.3">
      <c r="A4298" s="23" t="s">
        <v>2170</v>
      </c>
      <c r="B4298" s="8" t="s">
        <v>2170</v>
      </c>
      <c r="C4298" s="8">
        <v>4</v>
      </c>
      <c r="D4298" s="8" t="s">
        <v>2280</v>
      </c>
      <c r="E4298" s="8" t="s">
        <v>13823</v>
      </c>
      <c r="F4298" s="8" t="str">
        <f>VLOOKUP(E4298,'DANH MỤC'!$F:$G,2,0)</f>
        <v>Nhóm 1</v>
      </c>
      <c r="G4298" s="8" t="s">
        <v>7766</v>
      </c>
      <c r="H4298" t="str">
        <f>VLOOKUP(G4298,'DANH MỤC'!$I:$K,2,0)</f>
        <v>KH 1763</v>
      </c>
      <c r="I4298" t="str">
        <f>VLOOKUP(G4298,'DANH MỤC'!$I:$K,3,0)</f>
        <v>Kon Tum</v>
      </c>
      <c r="J4298" s="8" t="s">
        <v>5941</v>
      </c>
      <c r="K4298" t="str">
        <f>VLOOKUP(J4298,'DANH MỤC'!$A$1:$B$19,2,0)</f>
        <v>Sản phẩm 0006</v>
      </c>
      <c r="L4298" t="s">
        <v>15</v>
      </c>
      <c r="M4298">
        <v>1</v>
      </c>
      <c r="N4298" s="3">
        <f>IF(LEFT(K4298,1)="S",VLOOKUP(K4298,'DANH MỤC'!$B:$D,2,0),VLOOKUP(K4298,'DANH MỤC'!$B:$D,3,0))</f>
        <v>800000</v>
      </c>
      <c r="O4298">
        <v>0</v>
      </c>
      <c r="P4298" s="3">
        <f>N4298*O4298%*CSDL[[#This Row],[SỐ LƯỢNG]]</f>
        <v>0</v>
      </c>
      <c r="Q4298" s="3">
        <f t="shared" si="2057"/>
        <v>800000</v>
      </c>
    </row>
    <row r="4299" spans="1:17" x14ac:dyDescent="0.3">
      <c r="A4299" s="23" t="s">
        <v>2170</v>
      </c>
      <c r="B4299" s="8" t="s">
        <v>2170</v>
      </c>
      <c r="C4299" s="8">
        <v>4</v>
      </c>
      <c r="D4299" s="8" t="s">
        <v>2281</v>
      </c>
      <c r="E4299" s="8" t="s">
        <v>13830</v>
      </c>
      <c r="F4299" s="8" t="str">
        <f>VLOOKUP(E4299,'DANH MỤC'!$F:$G,2,0)</f>
        <v>Nhóm 2</v>
      </c>
      <c r="G4299" s="8" t="s">
        <v>6087</v>
      </c>
      <c r="H4299" t="str">
        <f>VLOOKUP(G4299,'DANH MỤC'!$I:$K,2,0)</f>
        <v>KH 0051</v>
      </c>
      <c r="I4299" t="str">
        <f>VLOOKUP(G4299,'DANH MỤC'!$I:$K,3,0)</f>
        <v>Tiền Giang</v>
      </c>
      <c r="J4299" s="8" t="s">
        <v>5940</v>
      </c>
      <c r="K4299" t="str">
        <f>VLOOKUP(J4299,'DANH MỤC'!$A$1:$B$19,2,0)</f>
        <v>Sản phẩm 0002</v>
      </c>
      <c r="L4299" t="s">
        <v>15</v>
      </c>
      <c r="M4299">
        <v>1</v>
      </c>
      <c r="N4299" s="3">
        <f>IF(LEFT(K4299,1)="S",VLOOKUP(K4299,'DANH MỤC'!$B:$D,2,0),VLOOKUP(K4299,'DANH MỤC'!$B:$D,3,0))</f>
        <v>2000000</v>
      </c>
      <c r="O4299">
        <v>0</v>
      </c>
      <c r="P4299" s="3">
        <f>N4299*O4299%*CSDL[[#This Row],[SỐ LƯỢNG]]</f>
        <v>0</v>
      </c>
      <c r="Q4299" s="3">
        <f t="shared" si="2057"/>
        <v>2000000</v>
      </c>
    </row>
    <row r="4300" spans="1:17" x14ac:dyDescent="0.3">
      <c r="A4300" s="23" t="str">
        <f t="shared" ref="A4300:A4302" si="2058">A4299</f>
        <v>22/04/2019</v>
      </c>
      <c r="B4300" s="8" t="str">
        <f t="shared" ref="B4300:B4302" si="2059">B4299</f>
        <v>22/04/2019</v>
      </c>
      <c r="C4300" s="8">
        <v>4</v>
      </c>
      <c r="D4300" s="8" t="str">
        <f t="shared" ref="D4300:D4302" si="2060">D4299</f>
        <v>DH12873</v>
      </c>
      <c r="E4300" s="8" t="str">
        <f t="shared" ref="E4300:E4302" si="2061">E4299</f>
        <v>ha.vo</v>
      </c>
      <c r="F4300" s="8" t="str">
        <f>VLOOKUP(E4300,'DANH MỤC'!$F:$G,2,0)</f>
        <v>Nhóm 2</v>
      </c>
      <c r="G4300" s="8" t="str">
        <f t="shared" ref="G4300:G4302" si="2062">G4299</f>
        <v>KH0051</v>
      </c>
      <c r="H4300" t="str">
        <f>VLOOKUP(G4300,'DANH MỤC'!$I:$K,2,0)</f>
        <v>KH 0051</v>
      </c>
      <c r="I4300" t="str">
        <f>VLOOKUP(G4300,'DANH MỤC'!$I:$K,3,0)</f>
        <v>Tiền Giang</v>
      </c>
      <c r="J4300" s="8" t="s">
        <v>5939</v>
      </c>
      <c r="K4300" t="str">
        <f>VLOOKUP(J4300,'DANH MỤC'!$A$1:$B$19,2,0)</f>
        <v>Sản phẩm 0001</v>
      </c>
      <c r="L4300" t="s">
        <v>15</v>
      </c>
      <c r="M4300">
        <v>1</v>
      </c>
      <c r="N4300" s="3">
        <f>IF(LEFT(K4300,1)="S",VLOOKUP(K4300,'DANH MỤC'!$B:$D,2,0),VLOOKUP(K4300,'DANH MỤC'!$B:$D,3,0))</f>
        <v>3000000</v>
      </c>
      <c r="O4300">
        <v>0</v>
      </c>
      <c r="P4300" s="3">
        <f>N4300*O4300%*CSDL[[#This Row],[SỐ LƯỢNG]]</f>
        <v>0</v>
      </c>
      <c r="Q4300" s="3">
        <f t="shared" si="2057"/>
        <v>3000000</v>
      </c>
    </row>
    <row r="4301" spans="1:17" x14ac:dyDescent="0.3">
      <c r="A4301" s="23" t="str">
        <f t="shared" si="2058"/>
        <v>22/04/2019</v>
      </c>
      <c r="B4301" s="8" t="str">
        <f t="shared" si="2059"/>
        <v>22/04/2019</v>
      </c>
      <c r="C4301" s="8">
        <v>4</v>
      </c>
      <c r="D4301" s="8" t="str">
        <f t="shared" si="2060"/>
        <v>DH12873</v>
      </c>
      <c r="E4301" s="8" t="str">
        <f t="shared" si="2061"/>
        <v>ha.vo</v>
      </c>
      <c r="F4301" s="8" t="str">
        <f>VLOOKUP(E4301,'DANH MỤC'!$F:$G,2,0)</f>
        <v>Nhóm 2</v>
      </c>
      <c r="G4301" s="8" t="str">
        <f t="shared" si="2062"/>
        <v>KH0051</v>
      </c>
      <c r="H4301" t="str">
        <f>VLOOKUP(G4301,'DANH MỤC'!$I:$K,2,0)</f>
        <v>KH 0051</v>
      </c>
      <c r="I4301" t="str">
        <f>VLOOKUP(G4301,'DANH MỤC'!$I:$K,3,0)</f>
        <v>Tiền Giang</v>
      </c>
      <c r="J4301" s="8" t="s">
        <v>5946</v>
      </c>
      <c r="K4301" t="str">
        <f>VLOOKUP(J4301,'DANH MỤC'!$A$1:$B$19,2,0)</f>
        <v>Hàng tặng 0003</v>
      </c>
      <c r="L4301" t="s">
        <v>46</v>
      </c>
      <c r="M4301">
        <v>1</v>
      </c>
      <c r="N4301" s="3">
        <f>IF(LEFT(K4301,1)="S",VLOOKUP(K4301,'DANH MỤC'!$B:$D,2,0),VLOOKUP(K4301,'DANH MỤC'!$B:$D,3,0))</f>
        <v>300000</v>
      </c>
      <c r="O4301">
        <v>0</v>
      </c>
      <c r="P4301" s="3">
        <f>N4301*O4301%*CSDL[[#This Row],[SỐ LƯỢNG]]</f>
        <v>0</v>
      </c>
      <c r="Q4301" s="3">
        <f t="shared" si="2057"/>
        <v>300000</v>
      </c>
    </row>
    <row r="4302" spans="1:17" x14ac:dyDescent="0.3">
      <c r="A4302" s="23" t="str">
        <f t="shared" si="2058"/>
        <v>22/04/2019</v>
      </c>
      <c r="B4302" s="8" t="str">
        <f t="shared" si="2059"/>
        <v>22/04/2019</v>
      </c>
      <c r="C4302" s="8">
        <v>4</v>
      </c>
      <c r="D4302" s="8" t="str">
        <f t="shared" si="2060"/>
        <v>DH12873</v>
      </c>
      <c r="E4302" s="8" t="str">
        <f t="shared" si="2061"/>
        <v>ha.vo</v>
      </c>
      <c r="F4302" s="8" t="str">
        <f>VLOOKUP(E4302,'DANH MỤC'!$F:$G,2,0)</f>
        <v>Nhóm 2</v>
      </c>
      <c r="G4302" s="8" t="str">
        <f t="shared" si="2062"/>
        <v>KH0051</v>
      </c>
      <c r="H4302" t="str">
        <f>VLOOKUP(G4302,'DANH MỤC'!$I:$K,2,0)</f>
        <v>KH 0051</v>
      </c>
      <c r="I4302" t="str">
        <f>VLOOKUP(G4302,'DANH MỤC'!$I:$K,3,0)</f>
        <v>Tiền Giang</v>
      </c>
      <c r="J4302" s="8" t="s">
        <v>5948</v>
      </c>
      <c r="K4302" t="str">
        <f>VLOOKUP(J4302,'DANH MỤC'!$A$1:$B$19,2,0)</f>
        <v>Hàng tặng 0005</v>
      </c>
      <c r="L4302" t="s">
        <v>51</v>
      </c>
      <c r="M4302">
        <v>1</v>
      </c>
      <c r="N4302" s="3">
        <f>IF(LEFT(K4302,1)="S",VLOOKUP(K4302,'DANH MỤC'!$B:$D,2,0),VLOOKUP(K4302,'DANH MỤC'!$B:$D,3,0))</f>
        <v>300000</v>
      </c>
      <c r="O4302">
        <v>0</v>
      </c>
      <c r="P4302" s="3">
        <f>N4302*O4302%*CSDL[[#This Row],[SỐ LƯỢNG]]</f>
        <v>0</v>
      </c>
      <c r="Q4302" s="3">
        <f t="shared" si="2057"/>
        <v>300000</v>
      </c>
    </row>
    <row r="4303" spans="1:17" x14ac:dyDescent="0.3">
      <c r="A4303" s="23" t="s">
        <v>2170</v>
      </c>
      <c r="B4303" s="8" t="s">
        <v>2170</v>
      </c>
      <c r="C4303" s="8">
        <v>4</v>
      </c>
      <c r="D4303" s="8" t="s">
        <v>2282</v>
      </c>
      <c r="E4303" s="8" t="s">
        <v>13815</v>
      </c>
      <c r="F4303" s="8" t="str">
        <f>VLOOKUP(E4303,'DANH MỤC'!$F:$G,2,0)</f>
        <v>Nhóm 1</v>
      </c>
      <c r="G4303" s="8" t="s">
        <v>7767</v>
      </c>
      <c r="H4303" t="str">
        <f>VLOOKUP(G4303,'DANH MỤC'!$I:$K,2,0)</f>
        <v>KH 1764</v>
      </c>
      <c r="I4303" t="str">
        <f>VLOOKUP(G4303,'DANH MỤC'!$I:$K,3,0)</f>
        <v>Phú Yên</v>
      </c>
      <c r="J4303" s="8" t="s">
        <v>19</v>
      </c>
      <c r="K4303" t="str">
        <f>VLOOKUP(J4303,'DANH MỤC'!$A$1:$B$19,2,0)</f>
        <v>Sản phẩm 0003</v>
      </c>
      <c r="L4303" t="s">
        <v>15</v>
      </c>
      <c r="M4303">
        <v>6</v>
      </c>
      <c r="N4303" s="3">
        <f>IF(LEFT(K4303,1)="S",VLOOKUP(K4303,'DANH MỤC'!$B:$D,2,0),VLOOKUP(K4303,'DANH MỤC'!$B:$D,3,0))</f>
        <v>2500000</v>
      </c>
      <c r="O4303">
        <v>20</v>
      </c>
      <c r="P4303" s="3">
        <f>N4303*O4303%*CSDL[[#This Row],[SỐ LƯỢNG]]</f>
        <v>3000000</v>
      </c>
      <c r="Q4303" s="3">
        <f t="shared" si="2057"/>
        <v>12000000</v>
      </c>
    </row>
    <row r="4304" spans="1:17" x14ac:dyDescent="0.3">
      <c r="A4304" s="23" t="str">
        <f t="shared" ref="A4304:A4305" si="2063">A4303</f>
        <v>22/04/2019</v>
      </c>
      <c r="B4304" s="8" t="str">
        <f t="shared" ref="B4304:B4305" si="2064">B4303</f>
        <v>22/04/2019</v>
      </c>
      <c r="C4304" s="8">
        <v>4</v>
      </c>
      <c r="D4304" s="8" t="str">
        <f t="shared" ref="D4304:D4305" si="2065">D4303</f>
        <v>DH12872</v>
      </c>
      <c r="E4304" s="8" t="str">
        <f t="shared" ref="E4304:E4305" si="2066">E4303</f>
        <v>nhi.vu</v>
      </c>
      <c r="F4304" s="8" t="str">
        <f>VLOOKUP(E4304,'DANH MỤC'!$F:$G,2,0)</f>
        <v>Nhóm 1</v>
      </c>
      <c r="G4304" s="8" t="str">
        <f t="shared" ref="G4304:G4305" si="2067">G4303</f>
        <v>KH1764</v>
      </c>
      <c r="H4304" t="str">
        <f>VLOOKUP(G4304,'DANH MỤC'!$I:$K,2,0)</f>
        <v>KH 1764</v>
      </c>
      <c r="I4304" t="str">
        <f>VLOOKUP(G4304,'DANH MỤC'!$I:$K,3,0)</f>
        <v>Phú Yên</v>
      </c>
      <c r="J4304" s="8" t="s">
        <v>14</v>
      </c>
      <c r="K4304" t="str">
        <f>VLOOKUP(J4304,'DANH MỤC'!$A$1:$B$19,2,0)</f>
        <v>Sản phẩm 0004</v>
      </c>
      <c r="L4304" t="s">
        <v>15</v>
      </c>
      <c r="M4304">
        <v>6</v>
      </c>
      <c r="N4304" s="3">
        <f>IF(LEFT(K4304,1)="S",VLOOKUP(K4304,'DANH MỤC'!$B:$D,2,0),VLOOKUP(K4304,'DANH MỤC'!$B:$D,3,0))</f>
        <v>3500000</v>
      </c>
      <c r="O4304">
        <v>20</v>
      </c>
      <c r="P4304" s="3">
        <f>N4304*O4304%*CSDL[[#This Row],[SỐ LƯỢNG]]</f>
        <v>4200000</v>
      </c>
      <c r="Q4304" s="3">
        <f t="shared" si="2057"/>
        <v>16800000</v>
      </c>
    </row>
    <row r="4305" spans="1:17" x14ac:dyDescent="0.3">
      <c r="A4305" s="23" t="str">
        <f t="shared" si="2063"/>
        <v>22/04/2019</v>
      </c>
      <c r="B4305" s="8" t="str">
        <f t="shared" si="2064"/>
        <v>22/04/2019</v>
      </c>
      <c r="C4305" s="8">
        <v>4</v>
      </c>
      <c r="D4305" s="8" t="str">
        <f t="shared" si="2065"/>
        <v>DH12872</v>
      </c>
      <c r="E4305" s="8" t="str">
        <f t="shared" si="2066"/>
        <v>nhi.vu</v>
      </c>
      <c r="F4305" s="8" t="str">
        <f>VLOOKUP(E4305,'DANH MỤC'!$F:$G,2,0)</f>
        <v>Nhóm 1</v>
      </c>
      <c r="G4305" s="8" t="str">
        <f t="shared" si="2067"/>
        <v>KH1764</v>
      </c>
      <c r="H4305" t="str">
        <f>VLOOKUP(G4305,'DANH MỤC'!$I:$K,2,0)</f>
        <v>KH 1764</v>
      </c>
      <c r="I4305" t="str">
        <f>VLOOKUP(G4305,'DANH MỤC'!$I:$K,3,0)</f>
        <v>Phú Yên</v>
      </c>
      <c r="J4305" s="8" t="s">
        <v>19</v>
      </c>
      <c r="K4305" t="str">
        <f>VLOOKUP(J4305,'DANH MỤC'!$A$1:$B$19,2,0)</f>
        <v>Sản phẩm 0003</v>
      </c>
      <c r="L4305" t="s">
        <v>15</v>
      </c>
      <c r="M4305">
        <v>1</v>
      </c>
      <c r="N4305" s="3">
        <f>IF(LEFT(K4305,1)="S",VLOOKUP(K4305,'DANH MỤC'!$B:$D,2,0),VLOOKUP(K4305,'DANH MỤC'!$B:$D,3,0))</f>
        <v>2500000</v>
      </c>
      <c r="O4305">
        <v>100</v>
      </c>
      <c r="P4305" s="3">
        <f>N4305*O4305%*CSDL[[#This Row],[SỐ LƯỢNG]]</f>
        <v>2500000</v>
      </c>
      <c r="Q4305" s="3">
        <f t="shared" si="2057"/>
        <v>0</v>
      </c>
    </row>
    <row r="4306" spans="1:17" x14ac:dyDescent="0.3">
      <c r="A4306" s="23" t="s">
        <v>2170</v>
      </c>
      <c r="B4306" s="8" t="s">
        <v>2170</v>
      </c>
      <c r="C4306" s="8">
        <v>4</v>
      </c>
      <c r="D4306" s="8" t="s">
        <v>2283</v>
      </c>
      <c r="E4306" s="8" t="s">
        <v>13814</v>
      </c>
      <c r="F4306" s="8" t="str">
        <f>VLOOKUP(E4306,'DANH MỤC'!$F:$G,2,0)</f>
        <v>Nhóm 1</v>
      </c>
      <c r="G4306" s="8" t="s">
        <v>7768</v>
      </c>
      <c r="H4306" t="str">
        <f>VLOOKUP(G4306,'DANH MỤC'!$I:$K,2,0)</f>
        <v>KH 1765</v>
      </c>
      <c r="I4306" t="str">
        <f>VLOOKUP(G4306,'DANH MỤC'!$I:$K,3,0)</f>
        <v>Lạng Sơn</v>
      </c>
      <c r="J4306" s="8" t="s">
        <v>5939</v>
      </c>
      <c r="K4306" t="str">
        <f>VLOOKUP(J4306,'DANH MỤC'!$A$1:$B$19,2,0)</f>
        <v>Sản phẩm 0001</v>
      </c>
      <c r="L4306" t="s">
        <v>15</v>
      </c>
      <c r="M4306">
        <v>1</v>
      </c>
      <c r="N4306" s="3">
        <f>IF(LEFT(K4306,1)="S",VLOOKUP(K4306,'DANH MỤC'!$B:$D,2,0),VLOOKUP(K4306,'DANH MỤC'!$B:$D,3,0))</f>
        <v>3000000</v>
      </c>
      <c r="O4306">
        <v>0</v>
      </c>
      <c r="P4306" s="3">
        <f>N4306*O4306%*CSDL[[#This Row],[SỐ LƯỢNG]]</f>
        <v>0</v>
      </c>
      <c r="Q4306" s="3">
        <f t="shared" si="2057"/>
        <v>3000000</v>
      </c>
    </row>
    <row r="4307" spans="1:17" x14ac:dyDescent="0.3">
      <c r="A4307" s="23" t="s">
        <v>2170</v>
      </c>
      <c r="B4307" s="8" t="s">
        <v>2170</v>
      </c>
      <c r="C4307" s="8">
        <v>4</v>
      </c>
      <c r="D4307" s="8" t="s">
        <v>2284</v>
      </c>
      <c r="E4307" s="8" t="s">
        <v>13833</v>
      </c>
      <c r="F4307" s="8" t="str">
        <f>VLOOKUP(E4307,'DANH MỤC'!$F:$G,2,0)</f>
        <v>Nhóm 2</v>
      </c>
      <c r="G4307" s="8" t="s">
        <v>6788</v>
      </c>
      <c r="H4307" t="str">
        <f>VLOOKUP(G4307,'DANH MỤC'!$I:$K,2,0)</f>
        <v>KH 0755</v>
      </c>
      <c r="I4307" t="str">
        <f>VLOOKUP(G4307,'DANH MỤC'!$I:$K,3,0)</f>
        <v>Ninh Bình</v>
      </c>
      <c r="J4307" s="8" t="s">
        <v>5940</v>
      </c>
      <c r="K4307" t="str">
        <f>VLOOKUP(J4307,'DANH MỤC'!$A$1:$B$19,2,0)</f>
        <v>Sản phẩm 0002</v>
      </c>
      <c r="L4307" t="s">
        <v>15</v>
      </c>
      <c r="M4307">
        <v>1</v>
      </c>
      <c r="N4307" s="3">
        <f>IF(LEFT(K4307,1)="S",VLOOKUP(K4307,'DANH MỤC'!$B:$D,2,0),VLOOKUP(K4307,'DANH MỤC'!$B:$D,3,0))</f>
        <v>2000000</v>
      </c>
      <c r="O4307">
        <v>0</v>
      </c>
      <c r="P4307" s="3">
        <f>N4307*O4307%*CSDL[[#This Row],[SỐ LƯỢNG]]</f>
        <v>0</v>
      </c>
      <c r="Q4307" s="3">
        <f t="shared" si="2057"/>
        <v>2000000</v>
      </c>
    </row>
    <row r="4308" spans="1:17" x14ac:dyDescent="0.3">
      <c r="A4308" s="23" t="s">
        <v>2170</v>
      </c>
      <c r="B4308" s="8" t="s">
        <v>2170</v>
      </c>
      <c r="C4308" s="8">
        <v>4</v>
      </c>
      <c r="D4308" s="8" t="s">
        <v>2285</v>
      </c>
      <c r="E4308" s="8" t="s">
        <v>13822</v>
      </c>
      <c r="F4308" s="8" t="str">
        <f>VLOOKUP(E4308,'DANH MỤC'!$F:$G,2,0)</f>
        <v>Nhóm 1</v>
      </c>
      <c r="G4308" s="8" t="s">
        <v>6751</v>
      </c>
      <c r="H4308" t="str">
        <f>VLOOKUP(G4308,'DANH MỤC'!$I:$K,2,0)</f>
        <v>KH 0718</v>
      </c>
      <c r="I4308" t="str">
        <f>VLOOKUP(G4308,'DANH MỤC'!$I:$K,3,0)</f>
        <v>Lâm Đồng</v>
      </c>
      <c r="J4308" s="8" t="s">
        <v>19</v>
      </c>
      <c r="K4308" t="str">
        <f>VLOOKUP(J4308,'DANH MỤC'!$A$1:$B$19,2,0)</f>
        <v>Sản phẩm 0003</v>
      </c>
      <c r="L4308" t="s">
        <v>15</v>
      </c>
      <c r="M4308">
        <v>1</v>
      </c>
      <c r="N4308" s="3">
        <f>IF(LEFT(K4308,1)="S",VLOOKUP(K4308,'DANH MỤC'!$B:$D,2,0),VLOOKUP(K4308,'DANH MỤC'!$B:$D,3,0))</f>
        <v>2500000</v>
      </c>
      <c r="O4308">
        <v>0</v>
      </c>
      <c r="P4308" s="3">
        <f>N4308*O4308%*CSDL[[#This Row],[SỐ LƯỢNG]]</f>
        <v>0</v>
      </c>
      <c r="Q4308" s="3">
        <f t="shared" si="2057"/>
        <v>2500000</v>
      </c>
    </row>
    <row r="4309" spans="1:17" x14ac:dyDescent="0.3">
      <c r="A4309" s="23" t="s">
        <v>2170</v>
      </c>
      <c r="B4309" s="8" t="s">
        <v>2170</v>
      </c>
      <c r="C4309" s="8">
        <v>4</v>
      </c>
      <c r="D4309" s="8" t="s">
        <v>2286</v>
      </c>
      <c r="E4309" s="8" t="s">
        <v>13839</v>
      </c>
      <c r="F4309" s="8" t="str">
        <f>VLOOKUP(E4309,'DANH MỤC'!$F:$G,2,0)</f>
        <v>Nhóm 2</v>
      </c>
      <c r="G4309" s="8" t="s">
        <v>7769</v>
      </c>
      <c r="H4309" t="str">
        <f>VLOOKUP(G4309,'DANH MỤC'!$I:$K,2,0)</f>
        <v>KH 1766</v>
      </c>
      <c r="I4309" t="str">
        <f>VLOOKUP(G4309,'DANH MỤC'!$I:$K,3,0)</f>
        <v>Ninh Bình</v>
      </c>
      <c r="J4309" s="8" t="s">
        <v>14</v>
      </c>
      <c r="K4309" t="str">
        <f>VLOOKUP(J4309,'DANH MỤC'!$A$1:$B$19,2,0)</f>
        <v>Sản phẩm 0004</v>
      </c>
      <c r="L4309" t="s">
        <v>15</v>
      </c>
      <c r="M4309">
        <v>1</v>
      </c>
      <c r="N4309" s="3">
        <f>IF(LEFT(K4309,1)="S",VLOOKUP(K4309,'DANH MỤC'!$B:$D,2,0),VLOOKUP(K4309,'DANH MỤC'!$B:$D,3,0))</f>
        <v>3500000</v>
      </c>
      <c r="O4309">
        <v>0</v>
      </c>
      <c r="P4309" s="3">
        <f>N4309*O4309%*CSDL[[#This Row],[SỐ LƯỢNG]]</f>
        <v>0</v>
      </c>
      <c r="Q4309" s="3">
        <f t="shared" si="2057"/>
        <v>3500000</v>
      </c>
    </row>
    <row r="4310" spans="1:17" x14ac:dyDescent="0.3">
      <c r="A4310" s="23" t="s">
        <v>2170</v>
      </c>
      <c r="B4310" s="8" t="s">
        <v>2170</v>
      </c>
      <c r="C4310" s="8">
        <v>4</v>
      </c>
      <c r="D4310" s="8" t="s">
        <v>2287</v>
      </c>
      <c r="E4310" s="8" t="s">
        <v>13831</v>
      </c>
      <c r="F4310" s="8" t="str">
        <f>VLOOKUP(E4310,'DANH MỤC'!$F:$G,2,0)</f>
        <v>Nhóm 2</v>
      </c>
      <c r="G4310" s="8" t="s">
        <v>6128</v>
      </c>
      <c r="H4310" t="str">
        <f>VLOOKUP(G4310,'DANH MỤC'!$I:$K,2,0)</f>
        <v>KH 0093</v>
      </c>
      <c r="I4310" t="str">
        <f>VLOOKUP(G4310,'DANH MỤC'!$I:$K,3,0)</f>
        <v>Hải Phòng</v>
      </c>
      <c r="J4310" s="8" t="s">
        <v>14</v>
      </c>
      <c r="K4310" t="str">
        <f>VLOOKUP(J4310,'DANH MỤC'!$A$1:$B$19,2,0)</f>
        <v>Sản phẩm 0004</v>
      </c>
      <c r="L4310" t="s">
        <v>15</v>
      </c>
      <c r="M4310">
        <v>1</v>
      </c>
      <c r="N4310" s="3">
        <f>IF(LEFT(K4310,1)="S",VLOOKUP(K4310,'DANH MỤC'!$B:$D,2,0),VLOOKUP(K4310,'DANH MỤC'!$B:$D,3,0))</f>
        <v>3500000</v>
      </c>
      <c r="O4310">
        <v>0</v>
      </c>
      <c r="P4310" s="3">
        <f>N4310*O4310%*CSDL[[#This Row],[SỐ LƯỢNG]]</f>
        <v>0</v>
      </c>
      <c r="Q4310" s="3">
        <f t="shared" si="2057"/>
        <v>3500000</v>
      </c>
    </row>
    <row r="4311" spans="1:17" x14ac:dyDescent="0.3">
      <c r="A4311" s="23" t="s">
        <v>2170</v>
      </c>
      <c r="B4311" s="8" t="s">
        <v>2170</v>
      </c>
      <c r="C4311" s="8">
        <v>4</v>
      </c>
      <c r="D4311" s="8" t="s">
        <v>2288</v>
      </c>
      <c r="E4311" s="8" t="s">
        <v>13819</v>
      </c>
      <c r="F4311" s="8" t="str">
        <f>VLOOKUP(E4311,'DANH MỤC'!$F:$G,2,0)</f>
        <v>Nhóm 1</v>
      </c>
      <c r="G4311" s="8" t="s">
        <v>6915</v>
      </c>
      <c r="H4311" t="str">
        <f>VLOOKUP(G4311,'DANH MỤC'!$I:$K,2,0)</f>
        <v>KH 0886</v>
      </c>
      <c r="I4311" t="str">
        <f>VLOOKUP(G4311,'DANH MỤC'!$I:$K,3,0)</f>
        <v>Ninh Thuận</v>
      </c>
      <c r="J4311" s="8" t="s">
        <v>14</v>
      </c>
      <c r="K4311" t="str">
        <f>VLOOKUP(J4311,'DANH MỤC'!$A$1:$B$19,2,0)</f>
        <v>Sản phẩm 0004</v>
      </c>
      <c r="L4311" t="s">
        <v>15</v>
      </c>
      <c r="M4311">
        <v>1</v>
      </c>
      <c r="N4311" s="3">
        <f>IF(LEFT(K4311,1)="S",VLOOKUP(K4311,'DANH MỤC'!$B:$D,2,0),VLOOKUP(K4311,'DANH MỤC'!$B:$D,3,0))</f>
        <v>3500000</v>
      </c>
      <c r="O4311">
        <v>0</v>
      </c>
      <c r="P4311" s="3">
        <f>N4311*O4311%*CSDL[[#This Row],[SỐ LƯỢNG]]</f>
        <v>0</v>
      </c>
      <c r="Q4311" s="3">
        <f t="shared" si="2057"/>
        <v>3500000</v>
      </c>
    </row>
    <row r="4312" spans="1:17" x14ac:dyDescent="0.3">
      <c r="A4312" s="23" t="s">
        <v>2170</v>
      </c>
      <c r="B4312" s="8" t="s">
        <v>2170</v>
      </c>
      <c r="C4312" s="8">
        <v>4</v>
      </c>
      <c r="D4312" s="8" t="s">
        <v>2289</v>
      </c>
      <c r="E4312" s="8" t="s">
        <v>13831</v>
      </c>
      <c r="F4312" s="8" t="str">
        <f>VLOOKUP(E4312,'DANH MỤC'!$F:$G,2,0)</f>
        <v>Nhóm 2</v>
      </c>
      <c r="G4312" s="8" t="s">
        <v>7770</v>
      </c>
      <c r="H4312" t="str">
        <f>VLOOKUP(G4312,'DANH MỤC'!$I:$K,2,0)</f>
        <v>KH 1767</v>
      </c>
      <c r="I4312" t="str">
        <f>VLOOKUP(G4312,'DANH MỤC'!$I:$K,3,0)</f>
        <v>Hồ Chí Minh</v>
      </c>
      <c r="J4312" s="8" t="s">
        <v>14</v>
      </c>
      <c r="K4312" t="str">
        <f>VLOOKUP(J4312,'DANH MỤC'!$A$1:$B$19,2,0)</f>
        <v>Sản phẩm 0004</v>
      </c>
      <c r="L4312" t="s">
        <v>15</v>
      </c>
      <c r="M4312">
        <v>3</v>
      </c>
      <c r="N4312" s="3">
        <f>IF(LEFT(K4312,1)="S",VLOOKUP(K4312,'DANH MỤC'!$B:$D,2,0),VLOOKUP(K4312,'DANH MỤC'!$B:$D,3,0))</f>
        <v>3500000</v>
      </c>
      <c r="O4312">
        <v>5</v>
      </c>
      <c r="P4312" s="3">
        <f>N4312*O4312%*CSDL[[#This Row],[SỐ LƯỢNG]]</f>
        <v>525000</v>
      </c>
      <c r="Q4312" s="3">
        <f t="shared" si="2057"/>
        <v>9975000</v>
      </c>
    </row>
    <row r="4313" spans="1:17" x14ac:dyDescent="0.3">
      <c r="A4313" s="23" t="str">
        <f>A4312</f>
        <v>22/04/2019</v>
      </c>
      <c r="B4313" s="8" t="str">
        <f>B4312</f>
        <v>22/04/2019</v>
      </c>
      <c r="C4313" s="8">
        <v>4</v>
      </c>
      <c r="D4313" s="8" t="str">
        <f>D4312</f>
        <v>DH12863</v>
      </c>
      <c r="E4313" s="8" t="str">
        <f>E4312</f>
        <v>huyen.thanh</v>
      </c>
      <c r="F4313" s="8" t="str">
        <f>VLOOKUP(E4313,'DANH MỤC'!$F:$G,2,0)</f>
        <v>Nhóm 2</v>
      </c>
      <c r="G4313" s="8" t="str">
        <f>G4312</f>
        <v>KH1767</v>
      </c>
      <c r="H4313" t="str">
        <f>VLOOKUP(G4313,'DANH MỤC'!$I:$K,2,0)</f>
        <v>KH 1767</v>
      </c>
      <c r="I4313" t="str">
        <f>VLOOKUP(G4313,'DANH MỤC'!$I:$K,3,0)</f>
        <v>Hồ Chí Minh</v>
      </c>
      <c r="J4313" s="8" t="s">
        <v>5944</v>
      </c>
      <c r="K4313" t="str">
        <f>VLOOKUP(J4313,'DANH MỤC'!$A$1:$B$19,2,0)</f>
        <v>Hàng tặng 0001</v>
      </c>
      <c r="L4313" t="s">
        <v>24</v>
      </c>
      <c r="M4313">
        <v>2</v>
      </c>
      <c r="N4313" s="3">
        <f>IF(LEFT(K4313,1)="S",VLOOKUP(K4313,'DANH MỤC'!$B:$D,2,0),VLOOKUP(K4313,'DANH MỤC'!$B:$D,3,0))</f>
        <v>200000</v>
      </c>
      <c r="O4313">
        <v>100</v>
      </c>
      <c r="P4313" s="3">
        <f>N4313*O4313%*CSDL[[#This Row],[SỐ LƯỢNG]]</f>
        <v>400000</v>
      </c>
      <c r="Q4313" s="3">
        <f t="shared" si="2057"/>
        <v>0</v>
      </c>
    </row>
    <row r="4314" spans="1:17" x14ac:dyDescent="0.3">
      <c r="A4314" s="23" t="s">
        <v>2170</v>
      </c>
      <c r="B4314" s="8" t="s">
        <v>2170</v>
      </c>
      <c r="C4314" s="8">
        <v>4</v>
      </c>
      <c r="D4314" s="8" t="s">
        <v>2290</v>
      </c>
      <c r="E4314" s="8" t="s">
        <v>13816</v>
      </c>
      <c r="F4314" s="8" t="str">
        <f>VLOOKUP(E4314,'DANH MỤC'!$F:$G,2,0)</f>
        <v>Nhóm 1</v>
      </c>
      <c r="G4314" s="8" t="s">
        <v>7771</v>
      </c>
      <c r="H4314" t="str">
        <f>VLOOKUP(G4314,'DANH MỤC'!$I:$K,2,0)</f>
        <v>KH 1768</v>
      </c>
      <c r="I4314" t="str">
        <f>VLOOKUP(G4314,'DANH MỤC'!$I:$K,3,0)</f>
        <v>Điện Biên</v>
      </c>
      <c r="J4314" s="8" t="s">
        <v>14</v>
      </c>
      <c r="K4314" t="str">
        <f>VLOOKUP(J4314,'DANH MỤC'!$A$1:$B$19,2,0)</f>
        <v>Sản phẩm 0004</v>
      </c>
      <c r="L4314" t="s">
        <v>15</v>
      </c>
      <c r="M4314">
        <v>2</v>
      </c>
      <c r="N4314" s="3">
        <f>IF(LEFT(K4314,1)="S",VLOOKUP(K4314,'DANH MỤC'!$B:$D,2,0),VLOOKUP(K4314,'DANH MỤC'!$B:$D,3,0))</f>
        <v>3500000</v>
      </c>
      <c r="O4314">
        <v>0</v>
      </c>
      <c r="P4314" s="3">
        <f>N4314*O4314%*CSDL[[#This Row],[SỐ LƯỢNG]]</f>
        <v>0</v>
      </c>
      <c r="Q4314" s="3">
        <f t="shared" si="2057"/>
        <v>7000000</v>
      </c>
    </row>
    <row r="4315" spans="1:17" x14ac:dyDescent="0.3">
      <c r="A4315" s="23" t="str">
        <f t="shared" ref="A4315:A4316" si="2068">A4314</f>
        <v>22/04/2019</v>
      </c>
      <c r="B4315" s="8" t="str">
        <f t="shared" ref="B4315:B4316" si="2069">B4314</f>
        <v>22/04/2019</v>
      </c>
      <c r="C4315" s="8">
        <v>4</v>
      </c>
      <c r="D4315" s="8" t="str">
        <f t="shared" ref="D4315:D4316" si="2070">D4314</f>
        <v>DH12862</v>
      </c>
      <c r="E4315" s="8" t="str">
        <f t="shared" ref="E4315:E4316" si="2071">E4314</f>
        <v>luyen.dam</v>
      </c>
      <c r="F4315" s="8" t="str">
        <f>VLOOKUP(E4315,'DANH MỤC'!$F:$G,2,0)</f>
        <v>Nhóm 1</v>
      </c>
      <c r="G4315" s="8" t="str">
        <f t="shared" ref="G4315:G4316" si="2072">G4314</f>
        <v>KH1768</v>
      </c>
      <c r="H4315" t="str">
        <f>VLOOKUP(G4315,'DANH MỤC'!$I:$K,2,0)</f>
        <v>KH 1768</v>
      </c>
      <c r="I4315" t="str">
        <f>VLOOKUP(G4315,'DANH MỤC'!$I:$K,3,0)</f>
        <v>Điện Biên</v>
      </c>
      <c r="J4315" s="8" t="s">
        <v>5948</v>
      </c>
      <c r="K4315" t="str">
        <f>VLOOKUP(J4315,'DANH MỤC'!$A$1:$B$19,2,0)</f>
        <v>Hàng tặng 0005</v>
      </c>
      <c r="L4315" t="s">
        <v>51</v>
      </c>
      <c r="M4315">
        <v>1</v>
      </c>
      <c r="N4315" s="3">
        <f>IF(LEFT(K4315,1)="S",VLOOKUP(K4315,'DANH MỤC'!$B:$D,2,0),VLOOKUP(K4315,'DANH MỤC'!$B:$D,3,0))</f>
        <v>300000</v>
      </c>
      <c r="O4315">
        <v>0</v>
      </c>
      <c r="P4315" s="3">
        <f>N4315*O4315%*CSDL[[#This Row],[SỐ LƯỢNG]]</f>
        <v>0</v>
      </c>
      <c r="Q4315" s="3">
        <f t="shared" si="2057"/>
        <v>300000</v>
      </c>
    </row>
    <row r="4316" spans="1:17" x14ac:dyDescent="0.3">
      <c r="A4316" s="23" t="str">
        <f t="shared" si="2068"/>
        <v>22/04/2019</v>
      </c>
      <c r="B4316" s="8" t="str">
        <f t="shared" si="2069"/>
        <v>22/04/2019</v>
      </c>
      <c r="C4316" s="8">
        <v>4</v>
      </c>
      <c r="D4316" s="8" t="str">
        <f t="shared" si="2070"/>
        <v>DH12862</v>
      </c>
      <c r="E4316" s="8" t="str">
        <f t="shared" si="2071"/>
        <v>luyen.dam</v>
      </c>
      <c r="F4316" s="8" t="str">
        <f>VLOOKUP(E4316,'DANH MỤC'!$F:$G,2,0)</f>
        <v>Nhóm 1</v>
      </c>
      <c r="G4316" s="8" t="str">
        <f t="shared" si="2072"/>
        <v>KH1768</v>
      </c>
      <c r="H4316" t="str">
        <f>VLOOKUP(G4316,'DANH MỤC'!$I:$K,2,0)</f>
        <v>KH 1768</v>
      </c>
      <c r="I4316" t="str">
        <f>VLOOKUP(G4316,'DANH MỤC'!$I:$K,3,0)</f>
        <v>Điện Biên</v>
      </c>
      <c r="J4316" s="8" t="s">
        <v>5946</v>
      </c>
      <c r="K4316" t="str">
        <f>VLOOKUP(J4316,'DANH MỤC'!$A$1:$B$19,2,0)</f>
        <v>Hàng tặng 0003</v>
      </c>
      <c r="L4316" t="s">
        <v>46</v>
      </c>
      <c r="M4316">
        <v>1</v>
      </c>
      <c r="N4316" s="3">
        <f>IF(LEFT(K4316,1)="S",VLOOKUP(K4316,'DANH MỤC'!$B:$D,2,0),VLOOKUP(K4316,'DANH MỤC'!$B:$D,3,0))</f>
        <v>300000</v>
      </c>
      <c r="O4316">
        <v>0</v>
      </c>
      <c r="P4316" s="3">
        <f>N4316*O4316%*CSDL[[#This Row],[SỐ LƯỢNG]]</f>
        <v>0</v>
      </c>
      <c r="Q4316" s="3">
        <f t="shared" si="2057"/>
        <v>300000</v>
      </c>
    </row>
    <row r="4317" spans="1:17" x14ac:dyDescent="0.3">
      <c r="A4317" s="23" t="s">
        <v>2170</v>
      </c>
      <c r="B4317" s="8" t="s">
        <v>2170</v>
      </c>
      <c r="C4317" s="8">
        <v>4</v>
      </c>
      <c r="D4317" s="8" t="s">
        <v>2291</v>
      </c>
      <c r="E4317" s="8" t="s">
        <v>13820</v>
      </c>
      <c r="F4317" s="8" t="str">
        <f>VLOOKUP(E4317,'DANH MỤC'!$F:$G,2,0)</f>
        <v>Nhóm 1</v>
      </c>
      <c r="G4317" s="8" t="s">
        <v>7772</v>
      </c>
      <c r="H4317" t="str">
        <f>VLOOKUP(G4317,'DANH MỤC'!$I:$K,2,0)</f>
        <v>KH 1769</v>
      </c>
      <c r="I4317" t="str">
        <f>VLOOKUP(G4317,'DANH MỤC'!$I:$K,3,0)</f>
        <v>Lạng Sơn</v>
      </c>
      <c r="J4317" s="8" t="s">
        <v>19</v>
      </c>
      <c r="K4317" t="str">
        <f>VLOOKUP(J4317,'DANH MỤC'!$A$1:$B$19,2,0)</f>
        <v>Sản phẩm 0003</v>
      </c>
      <c r="L4317" t="s">
        <v>15</v>
      </c>
      <c r="M4317">
        <v>2</v>
      </c>
      <c r="N4317" s="3">
        <f>IF(LEFT(K4317,1)="S",VLOOKUP(K4317,'DANH MỤC'!$B:$D,2,0),VLOOKUP(K4317,'DANH MỤC'!$B:$D,3,0))</f>
        <v>2500000</v>
      </c>
      <c r="O4317">
        <v>20</v>
      </c>
      <c r="P4317" s="3">
        <f>N4317*O4317%*CSDL[[#This Row],[SỐ LƯỢNG]]</f>
        <v>1000000</v>
      </c>
      <c r="Q4317" s="3">
        <f t="shared" si="2057"/>
        <v>4000000</v>
      </c>
    </row>
    <row r="4318" spans="1:17" x14ac:dyDescent="0.3">
      <c r="A4318" s="23" t="str">
        <f t="shared" ref="A4318:A4322" si="2073">A4317</f>
        <v>22/04/2019</v>
      </c>
      <c r="B4318" s="8" t="str">
        <f t="shared" ref="B4318:B4322" si="2074">B4317</f>
        <v>22/04/2019</v>
      </c>
      <c r="C4318" s="8">
        <v>4</v>
      </c>
      <c r="D4318" s="8" t="str">
        <f t="shared" ref="D4318:D4322" si="2075">D4317</f>
        <v>DH12861</v>
      </c>
      <c r="E4318" s="8" t="str">
        <f t="shared" ref="E4318:E4322" si="2076">E4317</f>
        <v>son.quach</v>
      </c>
      <c r="F4318" s="8" t="str">
        <f>VLOOKUP(E4318,'DANH MỤC'!$F:$G,2,0)</f>
        <v>Nhóm 1</v>
      </c>
      <c r="G4318" s="8" t="str">
        <f t="shared" ref="G4318:G4322" si="2077">G4317</f>
        <v>KH1769</v>
      </c>
      <c r="H4318" t="str">
        <f>VLOOKUP(G4318,'DANH MỤC'!$I:$K,2,0)</f>
        <v>KH 1769</v>
      </c>
      <c r="I4318" t="str">
        <f>VLOOKUP(G4318,'DANH MỤC'!$I:$K,3,0)</f>
        <v>Lạng Sơn</v>
      </c>
      <c r="J4318" s="8" t="s">
        <v>14</v>
      </c>
      <c r="K4318" t="str">
        <f>VLOOKUP(J4318,'DANH MỤC'!$A$1:$B$19,2,0)</f>
        <v>Sản phẩm 0004</v>
      </c>
      <c r="L4318" t="s">
        <v>15</v>
      </c>
      <c r="M4318">
        <v>4</v>
      </c>
      <c r="N4318" s="3">
        <f>IF(LEFT(K4318,1)="S",VLOOKUP(K4318,'DANH MỤC'!$B:$D,2,0),VLOOKUP(K4318,'DANH MỤC'!$B:$D,3,0))</f>
        <v>3500000</v>
      </c>
      <c r="O4318">
        <v>20</v>
      </c>
      <c r="P4318" s="3">
        <f>N4318*O4318%*CSDL[[#This Row],[SỐ LƯỢNG]]</f>
        <v>2800000</v>
      </c>
      <c r="Q4318" s="3">
        <f t="shared" si="2057"/>
        <v>11200000</v>
      </c>
    </row>
    <row r="4319" spans="1:17" x14ac:dyDescent="0.3">
      <c r="A4319" s="23" t="str">
        <f t="shared" si="2073"/>
        <v>22/04/2019</v>
      </c>
      <c r="B4319" s="8" t="str">
        <f t="shared" si="2074"/>
        <v>22/04/2019</v>
      </c>
      <c r="C4319" s="8">
        <v>4</v>
      </c>
      <c r="D4319" s="8" t="str">
        <f t="shared" si="2075"/>
        <v>DH12861</v>
      </c>
      <c r="E4319" s="8" t="str">
        <f t="shared" si="2076"/>
        <v>son.quach</v>
      </c>
      <c r="F4319" s="8" t="str">
        <f>VLOOKUP(E4319,'DANH MỤC'!$F:$G,2,0)</f>
        <v>Nhóm 1</v>
      </c>
      <c r="G4319" s="8" t="str">
        <f t="shared" si="2077"/>
        <v>KH1769</v>
      </c>
      <c r="H4319" t="str">
        <f>VLOOKUP(G4319,'DANH MỤC'!$I:$K,2,0)</f>
        <v>KH 1769</v>
      </c>
      <c r="I4319" t="str">
        <f>VLOOKUP(G4319,'DANH MỤC'!$I:$K,3,0)</f>
        <v>Lạng Sơn</v>
      </c>
      <c r="J4319" s="8" t="s">
        <v>5940</v>
      </c>
      <c r="K4319" t="str">
        <f>VLOOKUP(J4319,'DANH MỤC'!$A$1:$B$19,2,0)</f>
        <v>Sản phẩm 0002</v>
      </c>
      <c r="L4319" t="s">
        <v>15</v>
      </c>
      <c r="M4319">
        <v>2</v>
      </c>
      <c r="N4319" s="3">
        <f>IF(LEFT(K4319,1)="S",VLOOKUP(K4319,'DANH MỤC'!$B:$D,2,0),VLOOKUP(K4319,'DANH MỤC'!$B:$D,3,0))</f>
        <v>2000000</v>
      </c>
      <c r="O4319">
        <v>20</v>
      </c>
      <c r="P4319" s="3">
        <f>N4319*O4319%*CSDL[[#This Row],[SỐ LƯỢNG]]</f>
        <v>800000</v>
      </c>
      <c r="Q4319" s="3">
        <f t="shared" si="2057"/>
        <v>3200000</v>
      </c>
    </row>
    <row r="4320" spans="1:17" x14ac:dyDescent="0.3">
      <c r="A4320" s="23" t="str">
        <f t="shared" si="2073"/>
        <v>22/04/2019</v>
      </c>
      <c r="B4320" s="8" t="str">
        <f t="shared" si="2074"/>
        <v>22/04/2019</v>
      </c>
      <c r="C4320" s="8">
        <v>4</v>
      </c>
      <c r="D4320" s="8" t="str">
        <f t="shared" si="2075"/>
        <v>DH12861</v>
      </c>
      <c r="E4320" s="8" t="str">
        <f t="shared" si="2076"/>
        <v>son.quach</v>
      </c>
      <c r="F4320" s="8" t="str">
        <f>VLOOKUP(E4320,'DANH MỤC'!$F:$G,2,0)</f>
        <v>Nhóm 1</v>
      </c>
      <c r="G4320" s="8" t="str">
        <f t="shared" si="2077"/>
        <v>KH1769</v>
      </c>
      <c r="H4320" t="str">
        <f>VLOOKUP(G4320,'DANH MỤC'!$I:$K,2,0)</f>
        <v>KH 1769</v>
      </c>
      <c r="I4320" t="str">
        <f>VLOOKUP(G4320,'DANH MỤC'!$I:$K,3,0)</f>
        <v>Lạng Sơn</v>
      </c>
      <c r="J4320" s="8" t="s">
        <v>5939</v>
      </c>
      <c r="K4320" t="str">
        <f>VLOOKUP(J4320,'DANH MỤC'!$A$1:$B$19,2,0)</f>
        <v>Sản phẩm 0001</v>
      </c>
      <c r="L4320" t="s">
        <v>15</v>
      </c>
      <c r="M4320">
        <v>4</v>
      </c>
      <c r="N4320" s="3">
        <f>IF(LEFT(K4320,1)="S",VLOOKUP(K4320,'DANH MỤC'!$B:$D,2,0),VLOOKUP(K4320,'DANH MỤC'!$B:$D,3,0))</f>
        <v>3000000</v>
      </c>
      <c r="O4320">
        <v>20</v>
      </c>
      <c r="P4320" s="3">
        <f>N4320*O4320%*CSDL[[#This Row],[SỐ LƯỢNG]]</f>
        <v>2400000</v>
      </c>
      <c r="Q4320" s="3">
        <f t="shared" si="2057"/>
        <v>9600000</v>
      </c>
    </row>
    <row r="4321" spans="1:17" x14ac:dyDescent="0.3">
      <c r="A4321" s="23" t="str">
        <f t="shared" si="2073"/>
        <v>22/04/2019</v>
      </c>
      <c r="B4321" s="8" t="str">
        <f t="shared" si="2074"/>
        <v>22/04/2019</v>
      </c>
      <c r="C4321" s="8">
        <v>4</v>
      </c>
      <c r="D4321" s="8" t="str">
        <f t="shared" si="2075"/>
        <v>DH12861</v>
      </c>
      <c r="E4321" s="8" t="str">
        <f t="shared" si="2076"/>
        <v>son.quach</v>
      </c>
      <c r="F4321" s="8" t="str">
        <f>VLOOKUP(E4321,'DANH MỤC'!$F:$G,2,0)</f>
        <v>Nhóm 1</v>
      </c>
      <c r="G4321" s="8" t="str">
        <f t="shared" si="2077"/>
        <v>KH1769</v>
      </c>
      <c r="H4321" t="str">
        <f>VLOOKUP(G4321,'DANH MỤC'!$I:$K,2,0)</f>
        <v>KH 1769</v>
      </c>
      <c r="I4321" t="str">
        <f>VLOOKUP(G4321,'DANH MỤC'!$I:$K,3,0)</f>
        <v>Lạng Sơn</v>
      </c>
      <c r="J4321" s="8" t="s">
        <v>19</v>
      </c>
      <c r="K4321" t="str">
        <f>VLOOKUP(J4321,'DANH MỤC'!$A$1:$B$19,2,0)</f>
        <v>Sản phẩm 0003</v>
      </c>
      <c r="L4321" t="s">
        <v>15</v>
      </c>
      <c r="M4321">
        <v>1</v>
      </c>
      <c r="N4321" s="3">
        <f>IF(LEFT(K4321,1)="S",VLOOKUP(K4321,'DANH MỤC'!$B:$D,2,0),VLOOKUP(K4321,'DANH MỤC'!$B:$D,3,0))</f>
        <v>2500000</v>
      </c>
      <c r="O4321">
        <v>100</v>
      </c>
      <c r="P4321" s="3">
        <f>N4321*O4321%*CSDL[[#This Row],[SỐ LƯỢNG]]</f>
        <v>2500000</v>
      </c>
      <c r="Q4321" s="3">
        <f t="shared" si="2057"/>
        <v>0</v>
      </c>
    </row>
    <row r="4322" spans="1:17" x14ac:dyDescent="0.3">
      <c r="A4322" s="23" t="str">
        <f t="shared" si="2073"/>
        <v>22/04/2019</v>
      </c>
      <c r="B4322" s="8" t="str">
        <f t="shared" si="2074"/>
        <v>22/04/2019</v>
      </c>
      <c r="C4322" s="8">
        <v>4</v>
      </c>
      <c r="D4322" s="8" t="str">
        <f t="shared" si="2075"/>
        <v>DH12861</v>
      </c>
      <c r="E4322" s="8" t="str">
        <f t="shared" si="2076"/>
        <v>son.quach</v>
      </c>
      <c r="F4322" s="8" t="str">
        <f>VLOOKUP(E4322,'DANH MỤC'!$F:$G,2,0)</f>
        <v>Nhóm 1</v>
      </c>
      <c r="G4322" s="8" t="str">
        <f t="shared" si="2077"/>
        <v>KH1769</v>
      </c>
      <c r="H4322" t="str">
        <f>VLOOKUP(G4322,'DANH MỤC'!$I:$K,2,0)</f>
        <v>KH 1769</v>
      </c>
      <c r="I4322" t="str">
        <f>VLOOKUP(G4322,'DANH MỤC'!$I:$K,3,0)</f>
        <v>Lạng Sơn</v>
      </c>
      <c r="J4322" s="8" t="s">
        <v>5940</v>
      </c>
      <c r="K4322" t="str">
        <f>VLOOKUP(J4322,'DANH MỤC'!$A$1:$B$19,2,0)</f>
        <v>Sản phẩm 0002</v>
      </c>
      <c r="L4322" t="s">
        <v>15</v>
      </c>
      <c r="M4322">
        <v>1</v>
      </c>
      <c r="N4322" s="3">
        <f>IF(LEFT(K4322,1)="S",VLOOKUP(K4322,'DANH MỤC'!$B:$D,2,0),VLOOKUP(K4322,'DANH MỤC'!$B:$D,3,0))</f>
        <v>2000000</v>
      </c>
      <c r="O4322">
        <v>100</v>
      </c>
      <c r="P4322" s="3">
        <f>N4322*O4322%*CSDL[[#This Row],[SỐ LƯỢNG]]</f>
        <v>2000000</v>
      </c>
      <c r="Q4322" s="3">
        <f t="shared" si="2057"/>
        <v>0</v>
      </c>
    </row>
    <row r="4323" spans="1:17" x14ac:dyDescent="0.3">
      <c r="A4323" s="23" t="s">
        <v>2170</v>
      </c>
      <c r="B4323" s="8" t="s">
        <v>2170</v>
      </c>
      <c r="C4323" s="8">
        <v>4</v>
      </c>
      <c r="D4323" s="8" t="s">
        <v>2292</v>
      </c>
      <c r="E4323" s="8" t="s">
        <v>13815</v>
      </c>
      <c r="F4323" s="8" t="str">
        <f>VLOOKUP(E4323,'DANH MỤC'!$F:$G,2,0)</f>
        <v>Nhóm 1</v>
      </c>
      <c r="G4323" s="8" t="s">
        <v>7773</v>
      </c>
      <c r="H4323" t="str">
        <f>VLOOKUP(G4323,'DANH MỤC'!$I:$K,2,0)</f>
        <v>KH 1770</v>
      </c>
      <c r="I4323" t="str">
        <f>VLOOKUP(G4323,'DANH MỤC'!$I:$K,3,0)</f>
        <v>Hòa Bình</v>
      </c>
      <c r="J4323" s="8" t="s">
        <v>5939</v>
      </c>
      <c r="K4323" t="str">
        <f>VLOOKUP(J4323,'DANH MỤC'!$A$1:$B$19,2,0)</f>
        <v>Sản phẩm 0001</v>
      </c>
      <c r="L4323" t="s">
        <v>15</v>
      </c>
      <c r="M4323">
        <v>1</v>
      </c>
      <c r="N4323" s="3">
        <f>IF(LEFT(K4323,1)="S",VLOOKUP(K4323,'DANH MỤC'!$B:$D,2,0),VLOOKUP(K4323,'DANH MỤC'!$B:$D,3,0))</f>
        <v>3000000</v>
      </c>
      <c r="O4323">
        <v>0</v>
      </c>
      <c r="P4323" s="3">
        <f>N4323*O4323%*CSDL[[#This Row],[SỐ LƯỢNG]]</f>
        <v>0</v>
      </c>
      <c r="Q4323" s="3">
        <f t="shared" si="2057"/>
        <v>3000000</v>
      </c>
    </row>
    <row r="4324" spans="1:17" x14ac:dyDescent="0.3">
      <c r="A4324" s="23" t="s">
        <v>2170</v>
      </c>
      <c r="B4324" s="8" t="s">
        <v>2170</v>
      </c>
      <c r="C4324" s="8">
        <v>4</v>
      </c>
      <c r="D4324" s="8" t="s">
        <v>2293</v>
      </c>
      <c r="E4324" s="8" t="s">
        <v>13819</v>
      </c>
      <c r="F4324" s="8" t="str">
        <f>VLOOKUP(E4324,'DANH MỤC'!$F:$G,2,0)</f>
        <v>Nhóm 1</v>
      </c>
      <c r="G4324" s="8" t="s">
        <v>7077</v>
      </c>
      <c r="H4324" t="str">
        <f>VLOOKUP(G4324,'DANH MỤC'!$I:$K,2,0)</f>
        <v>KH 1053</v>
      </c>
      <c r="I4324" t="str">
        <f>VLOOKUP(G4324,'DANH MỤC'!$I:$K,3,0)</f>
        <v>Bình Định</v>
      </c>
      <c r="J4324" s="8" t="s">
        <v>5939</v>
      </c>
      <c r="K4324" t="str">
        <f>VLOOKUP(J4324,'DANH MỤC'!$A$1:$B$19,2,0)</f>
        <v>Sản phẩm 0001</v>
      </c>
      <c r="L4324" t="s">
        <v>15</v>
      </c>
      <c r="M4324">
        <v>1</v>
      </c>
      <c r="N4324" s="3">
        <f>IF(LEFT(K4324,1)="S",VLOOKUP(K4324,'DANH MỤC'!$B:$D,2,0),VLOOKUP(K4324,'DANH MỤC'!$B:$D,3,0))</f>
        <v>3000000</v>
      </c>
      <c r="O4324">
        <v>5</v>
      </c>
      <c r="P4324" s="3">
        <f>N4324*O4324%*CSDL[[#This Row],[SỐ LƯỢNG]]</f>
        <v>150000</v>
      </c>
      <c r="Q4324" s="3">
        <f t="shared" si="2057"/>
        <v>2850000</v>
      </c>
    </row>
    <row r="4325" spans="1:17" x14ac:dyDescent="0.3">
      <c r="A4325" s="23" t="s">
        <v>2170</v>
      </c>
      <c r="B4325" s="8" t="s">
        <v>2170</v>
      </c>
      <c r="C4325" s="8">
        <v>4</v>
      </c>
      <c r="D4325" s="8" t="s">
        <v>2294</v>
      </c>
      <c r="E4325" s="8" t="s">
        <v>13816</v>
      </c>
      <c r="F4325" s="8" t="str">
        <f>VLOOKUP(E4325,'DANH MỤC'!$F:$G,2,0)</f>
        <v>Nhóm 1</v>
      </c>
      <c r="G4325" s="8" t="s">
        <v>7145</v>
      </c>
      <c r="H4325" t="str">
        <f>VLOOKUP(G4325,'DANH MỤC'!$I:$K,2,0)</f>
        <v>KH 1122</v>
      </c>
      <c r="I4325" t="str">
        <f>VLOOKUP(G4325,'DANH MỤC'!$I:$K,3,0)</f>
        <v>Cao Bằng</v>
      </c>
      <c r="J4325" s="8" t="s">
        <v>5939</v>
      </c>
      <c r="K4325" t="str">
        <f>VLOOKUP(J4325,'DANH MỤC'!$A$1:$B$19,2,0)</f>
        <v>Sản phẩm 0001</v>
      </c>
      <c r="L4325" t="s">
        <v>15</v>
      </c>
      <c r="M4325">
        <v>1</v>
      </c>
      <c r="N4325" s="3">
        <f>IF(LEFT(K4325,1)="S",VLOOKUP(K4325,'DANH MỤC'!$B:$D,2,0),VLOOKUP(K4325,'DANH MỤC'!$B:$D,3,0))</f>
        <v>3000000</v>
      </c>
      <c r="O4325">
        <v>0</v>
      </c>
      <c r="P4325" s="3">
        <f>N4325*O4325%*CSDL[[#This Row],[SỐ LƯỢNG]]</f>
        <v>0</v>
      </c>
      <c r="Q4325" s="3">
        <f t="shared" si="2057"/>
        <v>3000000</v>
      </c>
    </row>
    <row r="4326" spans="1:17" x14ac:dyDescent="0.3">
      <c r="A4326" s="23" t="s">
        <v>2170</v>
      </c>
      <c r="B4326" s="8" t="s">
        <v>2170</v>
      </c>
      <c r="C4326" s="8">
        <v>4</v>
      </c>
      <c r="D4326" s="8" t="s">
        <v>2295</v>
      </c>
      <c r="E4326" s="8" t="s">
        <v>13819</v>
      </c>
      <c r="F4326" s="8" t="str">
        <f>VLOOKUP(E4326,'DANH MỤC'!$F:$G,2,0)</f>
        <v>Nhóm 1</v>
      </c>
      <c r="G4326" s="8" t="s">
        <v>7774</v>
      </c>
      <c r="H4326" t="str">
        <f>VLOOKUP(G4326,'DANH MỤC'!$I:$K,2,0)</f>
        <v>KH 1771</v>
      </c>
      <c r="I4326" t="str">
        <f>VLOOKUP(G4326,'DANH MỤC'!$I:$K,3,0)</f>
        <v>Bình Phước</v>
      </c>
      <c r="J4326" s="8" t="s">
        <v>5939</v>
      </c>
      <c r="K4326" t="str">
        <f>VLOOKUP(J4326,'DANH MỤC'!$A$1:$B$19,2,0)</f>
        <v>Sản phẩm 0001</v>
      </c>
      <c r="L4326" t="s">
        <v>15</v>
      </c>
      <c r="M4326">
        <v>2</v>
      </c>
      <c r="N4326" s="3">
        <f>IF(LEFT(K4326,1)="S",VLOOKUP(K4326,'DANH MỤC'!$B:$D,2,0),VLOOKUP(K4326,'DANH MỤC'!$B:$D,3,0))</f>
        <v>3000000</v>
      </c>
      <c r="O4326">
        <v>10</v>
      </c>
      <c r="P4326" s="3">
        <f>N4326*O4326%*CSDL[[#This Row],[SỐ LƯỢNG]]</f>
        <v>600000</v>
      </c>
      <c r="Q4326" s="3">
        <f t="shared" si="2057"/>
        <v>5400000</v>
      </c>
    </row>
    <row r="4327" spans="1:17" x14ac:dyDescent="0.3">
      <c r="A4327" s="23" t="s">
        <v>2170</v>
      </c>
      <c r="B4327" s="8" t="s">
        <v>2170</v>
      </c>
      <c r="C4327" s="8">
        <v>4</v>
      </c>
      <c r="D4327" s="8" t="s">
        <v>2296</v>
      </c>
      <c r="E4327" s="8" t="s">
        <v>13822</v>
      </c>
      <c r="F4327" s="8" t="str">
        <f>VLOOKUP(E4327,'DANH MỤC'!$F:$G,2,0)</f>
        <v>Nhóm 1</v>
      </c>
      <c r="G4327" s="8" t="s">
        <v>6473</v>
      </c>
      <c r="H4327" t="str">
        <f>VLOOKUP(G4327,'DANH MỤC'!$I:$K,2,0)</f>
        <v>KH 0440</v>
      </c>
      <c r="I4327" t="str">
        <f>VLOOKUP(G4327,'DANH MỤC'!$I:$K,3,0)</f>
        <v>Sơn La</v>
      </c>
      <c r="J4327" s="8" t="s">
        <v>19</v>
      </c>
      <c r="K4327" t="str">
        <f>VLOOKUP(J4327,'DANH MỤC'!$A$1:$B$19,2,0)</f>
        <v>Sản phẩm 0003</v>
      </c>
      <c r="L4327" t="s">
        <v>15</v>
      </c>
      <c r="M4327">
        <v>1</v>
      </c>
      <c r="N4327" s="3">
        <f>IF(LEFT(K4327,1)="S",VLOOKUP(K4327,'DANH MỤC'!$B:$D,2,0),VLOOKUP(K4327,'DANH MỤC'!$B:$D,3,0))</f>
        <v>2500000</v>
      </c>
      <c r="O4327">
        <v>5</v>
      </c>
      <c r="P4327" s="3">
        <f>N4327*O4327%*CSDL[[#This Row],[SỐ LƯỢNG]]</f>
        <v>125000</v>
      </c>
      <c r="Q4327" s="3">
        <f t="shared" si="2057"/>
        <v>2375000</v>
      </c>
    </row>
    <row r="4328" spans="1:17" x14ac:dyDescent="0.3">
      <c r="A4328" s="23" t="s">
        <v>2170</v>
      </c>
      <c r="B4328" s="8" t="s">
        <v>2170</v>
      </c>
      <c r="C4328" s="8">
        <v>4</v>
      </c>
      <c r="D4328" s="8" t="s">
        <v>2297</v>
      </c>
      <c r="E4328" s="8" t="s">
        <v>13821</v>
      </c>
      <c r="F4328" s="8" t="str">
        <f>VLOOKUP(E4328,'DANH MỤC'!$F:$G,2,0)</f>
        <v>Nhóm 1</v>
      </c>
      <c r="G4328" s="8" t="s">
        <v>7775</v>
      </c>
      <c r="H4328" t="str">
        <f>VLOOKUP(G4328,'DANH MỤC'!$I:$K,2,0)</f>
        <v>KH 1772</v>
      </c>
      <c r="I4328" t="str">
        <f>VLOOKUP(G4328,'DANH MỤC'!$I:$K,3,0)</f>
        <v>Hà Nội</v>
      </c>
      <c r="J4328" s="8" t="s">
        <v>5939</v>
      </c>
      <c r="K4328" t="str">
        <f>VLOOKUP(J4328,'DANH MỤC'!$A$1:$B$19,2,0)</f>
        <v>Sản phẩm 0001</v>
      </c>
      <c r="L4328" t="s">
        <v>15</v>
      </c>
      <c r="M4328">
        <v>1</v>
      </c>
      <c r="N4328" s="3">
        <f>IF(LEFT(K4328,1)="S",VLOOKUP(K4328,'DANH MỤC'!$B:$D,2,0),VLOOKUP(K4328,'DANH MỤC'!$B:$D,3,0))</f>
        <v>3000000</v>
      </c>
      <c r="O4328">
        <v>0</v>
      </c>
      <c r="P4328" s="3">
        <f>N4328*O4328%*CSDL[[#This Row],[SỐ LƯỢNG]]</f>
        <v>0</v>
      </c>
      <c r="Q4328" s="3">
        <f t="shared" si="2057"/>
        <v>3000000</v>
      </c>
    </row>
    <row r="4329" spans="1:17" x14ac:dyDescent="0.3">
      <c r="A4329" s="23" t="s">
        <v>2170</v>
      </c>
      <c r="B4329" s="8" t="s">
        <v>2170</v>
      </c>
      <c r="C4329" s="8">
        <v>4</v>
      </c>
      <c r="D4329" s="8" t="s">
        <v>2298</v>
      </c>
      <c r="E4329" s="8" t="s">
        <v>13822</v>
      </c>
      <c r="F4329" s="8" t="str">
        <f>VLOOKUP(E4329,'DANH MỤC'!$F:$G,2,0)</f>
        <v>Nhóm 1</v>
      </c>
      <c r="G4329" s="8" t="s">
        <v>7776</v>
      </c>
      <c r="H4329" t="str">
        <f>VLOOKUP(G4329,'DANH MỤC'!$I:$K,2,0)</f>
        <v>KH 1773</v>
      </c>
      <c r="I4329" t="str">
        <f>VLOOKUP(G4329,'DANH MỤC'!$I:$K,3,0)</f>
        <v>Kon Tum</v>
      </c>
      <c r="J4329" s="8" t="s">
        <v>5939</v>
      </c>
      <c r="K4329" t="str">
        <f>VLOOKUP(J4329,'DANH MỤC'!$A$1:$B$19,2,0)</f>
        <v>Sản phẩm 0001</v>
      </c>
      <c r="L4329" t="s">
        <v>15</v>
      </c>
      <c r="M4329">
        <v>1</v>
      </c>
      <c r="N4329" s="3">
        <f>IF(LEFT(K4329,1)="S",VLOOKUP(K4329,'DANH MỤC'!$B:$D,2,0),VLOOKUP(K4329,'DANH MỤC'!$B:$D,3,0))</f>
        <v>3000000</v>
      </c>
      <c r="O4329">
        <v>5</v>
      </c>
      <c r="P4329" s="3">
        <f>N4329*O4329%*CSDL[[#This Row],[SỐ LƯỢNG]]</f>
        <v>150000</v>
      </c>
      <c r="Q4329" s="3">
        <f t="shared" si="2057"/>
        <v>2850000</v>
      </c>
    </row>
    <row r="4330" spans="1:17" x14ac:dyDescent="0.3">
      <c r="A4330" s="23" t="str">
        <f>A4329</f>
        <v>22/04/2019</v>
      </c>
      <c r="B4330" s="8" t="str">
        <f>B4329</f>
        <v>22/04/2019</v>
      </c>
      <c r="C4330" s="8">
        <v>4</v>
      </c>
      <c r="D4330" s="8" t="str">
        <f>D4329</f>
        <v>DH12853</v>
      </c>
      <c r="E4330" s="8" t="str">
        <f>E4329</f>
        <v>anh.hong</v>
      </c>
      <c r="F4330" s="8" t="str">
        <f>VLOOKUP(E4330,'DANH MỤC'!$F:$G,2,0)</f>
        <v>Nhóm 1</v>
      </c>
      <c r="G4330" s="8" t="str">
        <f>G4329</f>
        <v>KH1773</v>
      </c>
      <c r="H4330" t="str">
        <f>VLOOKUP(G4330,'DANH MỤC'!$I:$K,2,0)</f>
        <v>KH 1773</v>
      </c>
      <c r="I4330" t="str">
        <f>VLOOKUP(G4330,'DANH MỤC'!$I:$K,3,0)</f>
        <v>Kon Tum</v>
      </c>
      <c r="J4330" s="8" t="s">
        <v>5939</v>
      </c>
      <c r="K4330" t="str">
        <f>VLOOKUP(J4330,'DANH MỤC'!$A$1:$B$19,2,0)</f>
        <v>Sản phẩm 0001</v>
      </c>
      <c r="L4330" t="s">
        <v>15</v>
      </c>
      <c r="M4330">
        <v>1</v>
      </c>
      <c r="N4330" s="3">
        <f>IF(LEFT(K4330,1)="S",VLOOKUP(K4330,'DANH MỤC'!$B:$D,2,0),VLOOKUP(K4330,'DANH MỤC'!$B:$D,3,0))</f>
        <v>3000000</v>
      </c>
      <c r="O4330">
        <v>10</v>
      </c>
      <c r="P4330" s="3">
        <f>N4330*O4330%*CSDL[[#This Row],[SỐ LƯỢNG]]</f>
        <v>300000</v>
      </c>
      <c r="Q4330" s="3">
        <f t="shared" si="2057"/>
        <v>2700000</v>
      </c>
    </row>
    <row r="4331" spans="1:17" x14ac:dyDescent="0.3">
      <c r="A4331" s="23" t="s">
        <v>2170</v>
      </c>
      <c r="B4331" s="8" t="s">
        <v>2102</v>
      </c>
      <c r="C4331" s="8">
        <v>4</v>
      </c>
      <c r="D4331" s="8" t="s">
        <v>2299</v>
      </c>
      <c r="E4331" s="8" t="s">
        <v>13823</v>
      </c>
      <c r="F4331" s="8" t="str">
        <f>VLOOKUP(E4331,'DANH MỤC'!$F:$G,2,0)</f>
        <v>Nhóm 1</v>
      </c>
      <c r="G4331" s="8" t="s">
        <v>7777</v>
      </c>
      <c r="H4331" t="str">
        <f>VLOOKUP(G4331,'DANH MỤC'!$I:$K,2,0)</f>
        <v>KH 1774</v>
      </c>
      <c r="I4331" t="str">
        <f>VLOOKUP(G4331,'DANH MỤC'!$I:$K,3,0)</f>
        <v>Ninh Bình</v>
      </c>
      <c r="J4331" s="8" t="s">
        <v>14</v>
      </c>
      <c r="K4331" t="str">
        <f>VLOOKUP(J4331,'DANH MỤC'!$A$1:$B$19,2,0)</f>
        <v>Sản phẩm 0004</v>
      </c>
      <c r="L4331" t="s">
        <v>15</v>
      </c>
      <c r="M4331">
        <v>1</v>
      </c>
      <c r="N4331" s="3">
        <f>IF(LEFT(K4331,1)="S",VLOOKUP(K4331,'DANH MỤC'!$B:$D,2,0),VLOOKUP(K4331,'DANH MỤC'!$B:$D,3,0))</f>
        <v>3500000</v>
      </c>
      <c r="O4331">
        <v>10</v>
      </c>
      <c r="P4331" s="3">
        <f>N4331*O4331%*CSDL[[#This Row],[SỐ LƯỢNG]]</f>
        <v>350000</v>
      </c>
      <c r="Q4331" s="3">
        <f t="shared" si="2057"/>
        <v>3150000</v>
      </c>
    </row>
    <row r="4332" spans="1:17" x14ac:dyDescent="0.3">
      <c r="A4332" s="23" t="s">
        <v>2300</v>
      </c>
      <c r="B4332" s="8" t="s">
        <v>2300</v>
      </c>
      <c r="C4332" s="8">
        <v>4</v>
      </c>
      <c r="D4332" s="8" t="s">
        <v>2301</v>
      </c>
      <c r="E4332" s="8" t="s">
        <v>13834</v>
      </c>
      <c r="F4332" s="8" t="str">
        <f>VLOOKUP(E4332,'DANH MỤC'!$F:$G,2,0)</f>
        <v>Nhóm 2</v>
      </c>
      <c r="G4332" s="8" t="s">
        <v>7669</v>
      </c>
      <c r="H4332" t="str">
        <f>VLOOKUP(G4332,'DANH MỤC'!$I:$K,2,0)</f>
        <v>KH 1661</v>
      </c>
      <c r="I4332" t="str">
        <f>VLOOKUP(G4332,'DANH MỤC'!$I:$K,3,0)</f>
        <v>Cần Thơ</v>
      </c>
      <c r="J4332" s="8" t="s">
        <v>19</v>
      </c>
      <c r="K4332" t="str">
        <f>VLOOKUP(J4332,'DANH MỤC'!$A$1:$B$19,2,0)</f>
        <v>Sản phẩm 0003</v>
      </c>
      <c r="L4332" t="s">
        <v>15</v>
      </c>
      <c r="M4332">
        <v>1</v>
      </c>
      <c r="N4332" s="3">
        <f>IF(LEFT(K4332,1)="S",VLOOKUP(K4332,'DANH MỤC'!$B:$D,2,0),VLOOKUP(K4332,'DANH MỤC'!$B:$D,3,0))</f>
        <v>2500000</v>
      </c>
      <c r="O4332">
        <v>100</v>
      </c>
      <c r="P4332" s="3">
        <f>N4332*O4332%*CSDL[[#This Row],[SỐ LƯỢNG]]</f>
        <v>2500000</v>
      </c>
      <c r="Q4332" s="3">
        <f t="shared" si="2057"/>
        <v>0</v>
      </c>
    </row>
    <row r="4333" spans="1:17" x14ac:dyDescent="0.3">
      <c r="A4333" s="23" t="str">
        <f>A4332</f>
        <v>21/04/2019</v>
      </c>
      <c r="B4333" s="8" t="str">
        <f>B4332</f>
        <v>21/04/2019</v>
      </c>
      <c r="C4333" s="8">
        <v>4</v>
      </c>
      <c r="D4333" s="8" t="str">
        <f>D4332</f>
        <v>DH12852</v>
      </c>
      <c r="E4333" s="8" t="str">
        <f>E4332</f>
        <v>huong.bich</v>
      </c>
      <c r="F4333" s="8" t="str">
        <f>VLOOKUP(E4333,'DANH MỤC'!$F:$G,2,0)</f>
        <v>Nhóm 2</v>
      </c>
      <c r="G4333" s="8" t="str">
        <f>G4332</f>
        <v>KH1661</v>
      </c>
      <c r="H4333" t="str">
        <f>VLOOKUP(G4333,'DANH MỤC'!$I:$K,2,0)</f>
        <v>KH 1661</v>
      </c>
      <c r="I4333" t="str">
        <f>VLOOKUP(G4333,'DANH MỤC'!$I:$K,3,0)</f>
        <v>Cần Thơ</v>
      </c>
      <c r="J4333" s="8" t="s">
        <v>14</v>
      </c>
      <c r="K4333" t="str">
        <f>VLOOKUP(J4333,'DANH MỤC'!$A$1:$B$19,2,0)</f>
        <v>Sản phẩm 0004</v>
      </c>
      <c r="L4333" t="s">
        <v>15</v>
      </c>
      <c r="M4333">
        <v>13</v>
      </c>
      <c r="N4333" s="3">
        <f>IF(LEFT(K4333,1)="S",VLOOKUP(K4333,'DANH MỤC'!$B:$D,2,0),VLOOKUP(K4333,'DANH MỤC'!$B:$D,3,0))</f>
        <v>3500000</v>
      </c>
      <c r="O4333">
        <v>100</v>
      </c>
      <c r="P4333" s="3">
        <f>N4333*O4333%*CSDL[[#This Row],[SỐ LƯỢNG]]</f>
        <v>45500000</v>
      </c>
      <c r="Q4333" s="3">
        <f t="shared" si="2057"/>
        <v>0</v>
      </c>
    </row>
    <row r="4334" spans="1:17" x14ac:dyDescent="0.3">
      <c r="A4334" s="23" t="s">
        <v>2300</v>
      </c>
      <c r="B4334" s="8" t="s">
        <v>2300</v>
      </c>
      <c r="C4334" s="8">
        <v>4</v>
      </c>
      <c r="D4334" s="8" t="s">
        <v>2302</v>
      </c>
      <c r="E4334" s="8" t="s">
        <v>13816</v>
      </c>
      <c r="F4334" s="8" t="str">
        <f>VLOOKUP(E4334,'DANH MỤC'!$F:$G,2,0)</f>
        <v>Nhóm 1</v>
      </c>
      <c r="G4334" s="8" t="s">
        <v>6073</v>
      </c>
      <c r="H4334" t="str">
        <f>VLOOKUP(G4334,'DANH MỤC'!$I:$K,2,0)</f>
        <v>KH 0037</v>
      </c>
      <c r="I4334" t="str">
        <f>VLOOKUP(G4334,'DANH MỤC'!$I:$K,3,0)</f>
        <v>Tuyên Quang</v>
      </c>
      <c r="J4334" s="8" t="s">
        <v>5939</v>
      </c>
      <c r="K4334" t="str">
        <f>VLOOKUP(J4334,'DANH MỤC'!$A$1:$B$19,2,0)</f>
        <v>Sản phẩm 0001</v>
      </c>
      <c r="L4334" t="s">
        <v>15</v>
      </c>
      <c r="M4334">
        <v>1</v>
      </c>
      <c r="N4334" s="3">
        <f>IF(LEFT(K4334,1)="S",VLOOKUP(K4334,'DANH MỤC'!$B:$D,2,0),VLOOKUP(K4334,'DANH MỤC'!$B:$D,3,0))</f>
        <v>3000000</v>
      </c>
      <c r="O4334">
        <v>0</v>
      </c>
      <c r="P4334" s="3">
        <f>N4334*O4334%*CSDL[[#This Row],[SỐ LƯỢNG]]</f>
        <v>0</v>
      </c>
      <c r="Q4334" s="3">
        <f t="shared" si="2057"/>
        <v>3000000</v>
      </c>
    </row>
    <row r="4335" spans="1:17" x14ac:dyDescent="0.3">
      <c r="A4335" s="23" t="s">
        <v>2300</v>
      </c>
      <c r="B4335" s="8" t="s">
        <v>2300</v>
      </c>
      <c r="C4335" s="8">
        <v>4</v>
      </c>
      <c r="D4335" s="8" t="s">
        <v>2303</v>
      </c>
      <c r="E4335" s="8" t="s">
        <v>13816</v>
      </c>
      <c r="F4335" s="8" t="str">
        <f>VLOOKUP(E4335,'DANH MỤC'!$F:$G,2,0)</f>
        <v>Nhóm 1</v>
      </c>
      <c r="G4335" s="8" t="s">
        <v>7778</v>
      </c>
      <c r="H4335" t="str">
        <f>VLOOKUP(G4335,'DANH MỤC'!$I:$K,2,0)</f>
        <v>KH 1775</v>
      </c>
      <c r="I4335" t="str">
        <f>VLOOKUP(G4335,'DANH MỤC'!$I:$K,3,0)</f>
        <v>Hồ Chí Minh</v>
      </c>
      <c r="J4335" s="8" t="s">
        <v>5940</v>
      </c>
      <c r="K4335" t="str">
        <f>VLOOKUP(J4335,'DANH MỤC'!$A$1:$B$19,2,0)</f>
        <v>Sản phẩm 0002</v>
      </c>
      <c r="L4335" t="s">
        <v>15</v>
      </c>
      <c r="M4335">
        <v>2</v>
      </c>
      <c r="N4335" s="3">
        <f>IF(LEFT(K4335,1)="S",VLOOKUP(K4335,'DANH MỤC'!$B:$D,2,0),VLOOKUP(K4335,'DANH MỤC'!$B:$D,3,0))</f>
        <v>2000000</v>
      </c>
      <c r="O4335">
        <v>0</v>
      </c>
      <c r="P4335" s="3">
        <f>N4335*O4335%*CSDL[[#This Row],[SỐ LƯỢNG]]</f>
        <v>0</v>
      </c>
      <c r="Q4335" s="3">
        <f t="shared" si="2057"/>
        <v>4000000</v>
      </c>
    </row>
    <row r="4336" spans="1:17" x14ac:dyDescent="0.3">
      <c r="A4336" s="23" t="str">
        <f>A4335</f>
        <v>21/04/2019</v>
      </c>
      <c r="B4336" s="8" t="str">
        <f>B4335</f>
        <v>21/04/2019</v>
      </c>
      <c r="C4336" s="8">
        <v>4</v>
      </c>
      <c r="D4336" s="8" t="str">
        <f>D4335</f>
        <v>DH12850</v>
      </c>
      <c r="E4336" s="8" t="str">
        <f>E4335</f>
        <v>luyen.dam</v>
      </c>
      <c r="F4336" s="8" t="str">
        <f>VLOOKUP(E4336,'DANH MỤC'!$F:$G,2,0)</f>
        <v>Nhóm 1</v>
      </c>
      <c r="G4336" s="8" t="str">
        <f>G4335</f>
        <v>KH1775</v>
      </c>
      <c r="H4336" t="str">
        <f>VLOOKUP(G4336,'DANH MỤC'!$I:$K,2,0)</f>
        <v>KH 1775</v>
      </c>
      <c r="I4336" t="str">
        <f>VLOOKUP(G4336,'DANH MỤC'!$I:$K,3,0)</f>
        <v>Hồ Chí Minh</v>
      </c>
      <c r="J4336" s="8" t="s">
        <v>5946</v>
      </c>
      <c r="K4336" t="str">
        <f>VLOOKUP(J4336,'DANH MỤC'!$A$1:$B$19,2,0)</f>
        <v>Hàng tặng 0003</v>
      </c>
      <c r="L4336" t="s">
        <v>46</v>
      </c>
      <c r="M4336">
        <v>1</v>
      </c>
      <c r="N4336" s="3">
        <f>IF(LEFT(K4336,1)="S",VLOOKUP(K4336,'DANH MỤC'!$B:$D,2,0),VLOOKUP(K4336,'DANH MỤC'!$B:$D,3,0))</f>
        <v>300000</v>
      </c>
      <c r="O4336">
        <v>0</v>
      </c>
      <c r="P4336" s="3">
        <f>N4336*O4336%*CSDL[[#This Row],[SỐ LƯỢNG]]</f>
        <v>0</v>
      </c>
      <c r="Q4336" s="3">
        <f t="shared" si="2057"/>
        <v>300000</v>
      </c>
    </row>
    <row r="4337" spans="1:17" x14ac:dyDescent="0.3">
      <c r="A4337" s="23" t="s">
        <v>2300</v>
      </c>
      <c r="B4337" s="8" t="s">
        <v>2300</v>
      </c>
      <c r="C4337" s="8">
        <v>4</v>
      </c>
      <c r="D4337" s="8" t="s">
        <v>2304</v>
      </c>
      <c r="E4337" s="8" t="s">
        <v>13822</v>
      </c>
      <c r="F4337" s="8" t="str">
        <f>VLOOKUP(E4337,'DANH MỤC'!$F:$G,2,0)</f>
        <v>Nhóm 1</v>
      </c>
      <c r="G4337" s="8" t="s">
        <v>7779</v>
      </c>
      <c r="H4337" t="str">
        <f>VLOOKUP(G4337,'DANH MỤC'!$I:$K,2,0)</f>
        <v>KH 1776</v>
      </c>
      <c r="I4337" t="str">
        <f>VLOOKUP(G4337,'DANH MỤC'!$I:$K,3,0)</f>
        <v>Vĩnh Phúc</v>
      </c>
      <c r="J4337" s="8" t="s">
        <v>5939</v>
      </c>
      <c r="K4337" t="str">
        <f>VLOOKUP(J4337,'DANH MỤC'!$A$1:$B$19,2,0)</f>
        <v>Sản phẩm 0001</v>
      </c>
      <c r="L4337" t="s">
        <v>15</v>
      </c>
      <c r="M4337">
        <v>1</v>
      </c>
      <c r="N4337" s="3">
        <f>IF(LEFT(K4337,1)="S",VLOOKUP(K4337,'DANH MỤC'!$B:$D,2,0),VLOOKUP(K4337,'DANH MỤC'!$B:$D,3,0))</f>
        <v>3000000</v>
      </c>
      <c r="O4337">
        <v>10</v>
      </c>
      <c r="P4337" s="3">
        <f>N4337*O4337%*CSDL[[#This Row],[SỐ LƯỢNG]]</f>
        <v>300000</v>
      </c>
      <c r="Q4337" s="3">
        <f t="shared" si="2057"/>
        <v>2700000</v>
      </c>
    </row>
    <row r="4338" spans="1:17" x14ac:dyDescent="0.3">
      <c r="A4338" s="23" t="s">
        <v>2300</v>
      </c>
      <c r="B4338" s="8" t="s">
        <v>2300</v>
      </c>
      <c r="C4338" s="8">
        <v>4</v>
      </c>
      <c r="D4338" s="8" t="s">
        <v>2305</v>
      </c>
      <c r="E4338" s="8" t="s">
        <v>13816</v>
      </c>
      <c r="F4338" s="8" t="str">
        <f>VLOOKUP(E4338,'DANH MỤC'!$F:$G,2,0)</f>
        <v>Nhóm 1</v>
      </c>
      <c r="G4338" s="8" t="s">
        <v>7780</v>
      </c>
      <c r="H4338" t="str">
        <f>VLOOKUP(G4338,'DANH MỤC'!$I:$K,2,0)</f>
        <v>KH 1777</v>
      </c>
      <c r="I4338" t="str">
        <f>VLOOKUP(G4338,'DANH MỤC'!$I:$K,3,0)</f>
        <v>Bình Phước</v>
      </c>
      <c r="J4338" s="8" t="s">
        <v>5940</v>
      </c>
      <c r="K4338" t="str">
        <f>VLOOKUP(J4338,'DANH MỤC'!$A$1:$B$19,2,0)</f>
        <v>Sản phẩm 0002</v>
      </c>
      <c r="L4338" t="s">
        <v>15</v>
      </c>
      <c r="M4338">
        <v>1</v>
      </c>
      <c r="N4338" s="3">
        <f>IF(LEFT(K4338,1)="S",VLOOKUP(K4338,'DANH MỤC'!$B:$D,2,0),VLOOKUP(K4338,'DANH MỤC'!$B:$D,3,0))</f>
        <v>2000000</v>
      </c>
      <c r="O4338">
        <v>0</v>
      </c>
      <c r="P4338" s="3">
        <f>N4338*O4338%*CSDL[[#This Row],[SỐ LƯỢNG]]</f>
        <v>0</v>
      </c>
      <c r="Q4338" s="3">
        <f t="shared" si="2057"/>
        <v>2000000</v>
      </c>
    </row>
    <row r="4339" spans="1:17" x14ac:dyDescent="0.3">
      <c r="A4339" s="23" t="s">
        <v>2300</v>
      </c>
      <c r="B4339" s="8" t="s">
        <v>2300</v>
      </c>
      <c r="C4339" s="8">
        <v>4</v>
      </c>
      <c r="D4339" s="8" t="s">
        <v>2306</v>
      </c>
      <c r="E4339" s="8" t="s">
        <v>13816</v>
      </c>
      <c r="F4339" s="8" t="str">
        <f>VLOOKUP(E4339,'DANH MỤC'!$F:$G,2,0)</f>
        <v>Nhóm 1</v>
      </c>
      <c r="G4339" s="8" t="s">
        <v>7781</v>
      </c>
      <c r="H4339" t="str">
        <f>VLOOKUP(G4339,'DANH MỤC'!$I:$K,2,0)</f>
        <v>KH 1778</v>
      </c>
      <c r="I4339" t="str">
        <f>VLOOKUP(G4339,'DANH MỤC'!$I:$K,3,0)</f>
        <v>Lạng Sơn</v>
      </c>
      <c r="J4339" s="8" t="s">
        <v>19</v>
      </c>
      <c r="K4339" t="str">
        <f>VLOOKUP(J4339,'DANH MỤC'!$A$1:$B$19,2,0)</f>
        <v>Sản phẩm 0003</v>
      </c>
      <c r="L4339" t="s">
        <v>15</v>
      </c>
      <c r="M4339">
        <v>1</v>
      </c>
      <c r="N4339" s="3">
        <f>IF(LEFT(K4339,1)="S",VLOOKUP(K4339,'DANH MỤC'!$B:$D,2,0),VLOOKUP(K4339,'DANH MỤC'!$B:$D,3,0))</f>
        <v>2500000</v>
      </c>
      <c r="O4339">
        <v>0</v>
      </c>
      <c r="P4339" s="3">
        <f>N4339*O4339%*CSDL[[#This Row],[SỐ LƯỢNG]]</f>
        <v>0</v>
      </c>
      <c r="Q4339" s="3">
        <f t="shared" si="2057"/>
        <v>2500000</v>
      </c>
    </row>
    <row r="4340" spans="1:17" x14ac:dyDescent="0.3">
      <c r="A4340" s="23" t="str">
        <f t="shared" ref="A4340:A4342" si="2078">A4339</f>
        <v>21/04/2019</v>
      </c>
      <c r="B4340" s="8" t="str">
        <f t="shared" ref="B4340:B4342" si="2079">B4339</f>
        <v>21/04/2019</v>
      </c>
      <c r="C4340" s="8">
        <v>4</v>
      </c>
      <c r="D4340" s="8" t="str">
        <f t="shared" ref="D4340:D4342" si="2080">D4339</f>
        <v>DH12847</v>
      </c>
      <c r="E4340" s="8" t="str">
        <f t="shared" ref="E4340:E4342" si="2081">E4339</f>
        <v>luyen.dam</v>
      </c>
      <c r="F4340" s="8" t="str">
        <f>VLOOKUP(E4340,'DANH MỤC'!$F:$G,2,0)</f>
        <v>Nhóm 1</v>
      </c>
      <c r="G4340" s="8" t="str">
        <f t="shared" ref="G4340:G4342" si="2082">G4339</f>
        <v>KH1778</v>
      </c>
      <c r="H4340" t="str">
        <f>VLOOKUP(G4340,'DANH MỤC'!$I:$K,2,0)</f>
        <v>KH 1778</v>
      </c>
      <c r="I4340" t="str">
        <f>VLOOKUP(G4340,'DANH MỤC'!$I:$K,3,0)</f>
        <v>Lạng Sơn</v>
      </c>
      <c r="J4340" s="8" t="s">
        <v>5940</v>
      </c>
      <c r="K4340" t="str">
        <f>VLOOKUP(J4340,'DANH MỤC'!$A$1:$B$19,2,0)</f>
        <v>Sản phẩm 0002</v>
      </c>
      <c r="L4340" t="s">
        <v>15</v>
      </c>
      <c r="M4340">
        <v>1</v>
      </c>
      <c r="N4340" s="3">
        <f>IF(LEFT(K4340,1)="S",VLOOKUP(K4340,'DANH MỤC'!$B:$D,2,0),VLOOKUP(K4340,'DANH MỤC'!$B:$D,3,0))</f>
        <v>2000000</v>
      </c>
      <c r="O4340">
        <v>0</v>
      </c>
      <c r="P4340" s="3">
        <f>N4340*O4340%*CSDL[[#This Row],[SỐ LƯỢNG]]</f>
        <v>0</v>
      </c>
      <c r="Q4340" s="3">
        <f t="shared" si="2057"/>
        <v>2000000</v>
      </c>
    </row>
    <row r="4341" spans="1:17" x14ac:dyDescent="0.3">
      <c r="A4341" s="23" t="str">
        <f t="shared" si="2078"/>
        <v>21/04/2019</v>
      </c>
      <c r="B4341" s="8" t="str">
        <f t="shared" si="2079"/>
        <v>21/04/2019</v>
      </c>
      <c r="C4341" s="8">
        <v>4</v>
      </c>
      <c r="D4341" s="8" t="str">
        <f t="shared" si="2080"/>
        <v>DH12847</v>
      </c>
      <c r="E4341" s="8" t="str">
        <f t="shared" si="2081"/>
        <v>luyen.dam</v>
      </c>
      <c r="F4341" s="8" t="str">
        <f>VLOOKUP(E4341,'DANH MỤC'!$F:$G,2,0)</f>
        <v>Nhóm 1</v>
      </c>
      <c r="G4341" s="8" t="str">
        <f t="shared" si="2082"/>
        <v>KH1778</v>
      </c>
      <c r="H4341" t="str">
        <f>VLOOKUP(G4341,'DANH MỤC'!$I:$K,2,0)</f>
        <v>KH 1778</v>
      </c>
      <c r="I4341" t="str">
        <f>VLOOKUP(G4341,'DANH MỤC'!$I:$K,3,0)</f>
        <v>Lạng Sơn</v>
      </c>
      <c r="J4341" s="8" t="s">
        <v>5946</v>
      </c>
      <c r="K4341" t="str">
        <f>VLOOKUP(J4341,'DANH MỤC'!$A$1:$B$19,2,0)</f>
        <v>Hàng tặng 0003</v>
      </c>
      <c r="L4341" t="s">
        <v>46</v>
      </c>
      <c r="M4341">
        <v>1</v>
      </c>
      <c r="N4341" s="3">
        <f>IF(LEFT(K4341,1)="S",VLOOKUP(K4341,'DANH MỤC'!$B:$D,2,0),VLOOKUP(K4341,'DANH MỤC'!$B:$D,3,0))</f>
        <v>300000</v>
      </c>
      <c r="O4341">
        <v>0</v>
      </c>
      <c r="P4341" s="3">
        <f>N4341*O4341%*CSDL[[#This Row],[SỐ LƯỢNG]]</f>
        <v>0</v>
      </c>
      <c r="Q4341" s="3">
        <f t="shared" si="2057"/>
        <v>300000</v>
      </c>
    </row>
    <row r="4342" spans="1:17" x14ac:dyDescent="0.3">
      <c r="A4342" s="23" t="str">
        <f t="shared" si="2078"/>
        <v>21/04/2019</v>
      </c>
      <c r="B4342" s="8" t="str">
        <f t="shared" si="2079"/>
        <v>21/04/2019</v>
      </c>
      <c r="C4342" s="8">
        <v>4</v>
      </c>
      <c r="D4342" s="8" t="str">
        <f t="shared" si="2080"/>
        <v>DH12847</v>
      </c>
      <c r="E4342" s="8" t="str">
        <f t="shared" si="2081"/>
        <v>luyen.dam</v>
      </c>
      <c r="F4342" s="8" t="str">
        <f>VLOOKUP(E4342,'DANH MỤC'!$F:$G,2,0)</f>
        <v>Nhóm 1</v>
      </c>
      <c r="G4342" s="8" t="str">
        <f t="shared" si="2082"/>
        <v>KH1778</v>
      </c>
      <c r="H4342" t="str">
        <f>VLOOKUP(G4342,'DANH MỤC'!$I:$K,2,0)</f>
        <v>KH 1778</v>
      </c>
      <c r="I4342" t="str">
        <f>VLOOKUP(G4342,'DANH MỤC'!$I:$K,3,0)</f>
        <v>Lạng Sơn</v>
      </c>
      <c r="J4342" s="8" t="s">
        <v>5948</v>
      </c>
      <c r="K4342" t="str">
        <f>VLOOKUP(J4342,'DANH MỤC'!$A$1:$B$19,2,0)</f>
        <v>Hàng tặng 0005</v>
      </c>
      <c r="L4342" t="s">
        <v>51</v>
      </c>
      <c r="M4342">
        <v>1</v>
      </c>
      <c r="N4342" s="3">
        <f>IF(LEFT(K4342,1)="S",VLOOKUP(K4342,'DANH MỤC'!$B:$D,2,0),VLOOKUP(K4342,'DANH MỤC'!$B:$D,3,0))</f>
        <v>300000</v>
      </c>
      <c r="O4342">
        <v>0</v>
      </c>
      <c r="P4342" s="3">
        <f>N4342*O4342%*CSDL[[#This Row],[SỐ LƯỢNG]]</f>
        <v>0</v>
      </c>
      <c r="Q4342" s="3">
        <f t="shared" si="2057"/>
        <v>300000</v>
      </c>
    </row>
    <row r="4343" spans="1:17" x14ac:dyDescent="0.3">
      <c r="A4343" s="23" t="s">
        <v>2300</v>
      </c>
      <c r="B4343" s="8" t="s">
        <v>2300</v>
      </c>
      <c r="C4343" s="8">
        <v>4</v>
      </c>
      <c r="D4343" s="8" t="s">
        <v>2307</v>
      </c>
      <c r="E4343" s="8" t="s">
        <v>13816</v>
      </c>
      <c r="F4343" s="8" t="str">
        <f>VLOOKUP(E4343,'DANH MỤC'!$F:$G,2,0)</f>
        <v>Nhóm 1</v>
      </c>
      <c r="G4343" s="8" t="s">
        <v>7782</v>
      </c>
      <c r="H4343" t="str">
        <f>VLOOKUP(G4343,'DANH MỤC'!$I:$K,2,0)</f>
        <v>KH 1779</v>
      </c>
      <c r="I4343" t="str">
        <f>VLOOKUP(G4343,'DANH MỤC'!$I:$K,3,0)</f>
        <v>Phú Thọ</v>
      </c>
      <c r="J4343" s="8" t="s">
        <v>19</v>
      </c>
      <c r="K4343" t="str">
        <f>VLOOKUP(J4343,'DANH MỤC'!$A$1:$B$19,2,0)</f>
        <v>Sản phẩm 0003</v>
      </c>
      <c r="L4343" t="s">
        <v>15</v>
      </c>
      <c r="M4343">
        <v>1</v>
      </c>
      <c r="N4343" s="3">
        <f>IF(LEFT(K4343,1)="S",VLOOKUP(K4343,'DANH MỤC'!$B:$D,2,0),VLOOKUP(K4343,'DANH MỤC'!$B:$D,3,0))</f>
        <v>2500000</v>
      </c>
      <c r="O4343">
        <v>10</v>
      </c>
      <c r="P4343" s="3">
        <f>N4343*O4343%*CSDL[[#This Row],[SỐ LƯỢNG]]</f>
        <v>250000</v>
      </c>
      <c r="Q4343" s="3">
        <f t="shared" si="2057"/>
        <v>2250000</v>
      </c>
    </row>
    <row r="4344" spans="1:17" x14ac:dyDescent="0.3">
      <c r="A4344" s="23" t="s">
        <v>2300</v>
      </c>
      <c r="B4344" s="8" t="s">
        <v>2300</v>
      </c>
      <c r="C4344" s="8">
        <v>4</v>
      </c>
      <c r="D4344" s="8" t="s">
        <v>2308</v>
      </c>
      <c r="E4344" s="8" t="s">
        <v>13819</v>
      </c>
      <c r="F4344" s="8" t="str">
        <f>VLOOKUP(E4344,'DANH MỤC'!$F:$G,2,0)</f>
        <v>Nhóm 1</v>
      </c>
      <c r="G4344" s="8" t="s">
        <v>7783</v>
      </c>
      <c r="H4344" t="str">
        <f>VLOOKUP(G4344,'DANH MỤC'!$I:$K,2,0)</f>
        <v>KH 1780</v>
      </c>
      <c r="I4344" t="str">
        <f>VLOOKUP(G4344,'DANH MỤC'!$I:$K,3,0)</f>
        <v>Đắk Lắk</v>
      </c>
      <c r="J4344" s="8" t="s">
        <v>5939</v>
      </c>
      <c r="K4344" t="str">
        <f>VLOOKUP(J4344,'DANH MỤC'!$A$1:$B$19,2,0)</f>
        <v>Sản phẩm 0001</v>
      </c>
      <c r="L4344" t="s">
        <v>15</v>
      </c>
      <c r="M4344">
        <v>1</v>
      </c>
      <c r="N4344" s="3">
        <f>IF(LEFT(K4344,1)="S",VLOOKUP(K4344,'DANH MỤC'!$B:$D,2,0),VLOOKUP(K4344,'DANH MỤC'!$B:$D,3,0))</f>
        <v>3000000</v>
      </c>
      <c r="O4344">
        <v>10</v>
      </c>
      <c r="P4344" s="3">
        <f>N4344*O4344%*CSDL[[#This Row],[SỐ LƯỢNG]]</f>
        <v>300000</v>
      </c>
      <c r="Q4344" s="3">
        <f t="shared" si="2057"/>
        <v>2700000</v>
      </c>
    </row>
    <row r="4345" spans="1:17" x14ac:dyDescent="0.3">
      <c r="A4345" s="23" t="s">
        <v>2300</v>
      </c>
      <c r="B4345" s="8" t="s">
        <v>2300</v>
      </c>
      <c r="C4345" s="8">
        <v>4</v>
      </c>
      <c r="D4345" s="8" t="s">
        <v>2309</v>
      </c>
      <c r="E4345" s="8" t="s">
        <v>13819</v>
      </c>
      <c r="F4345" s="8" t="str">
        <f>VLOOKUP(E4345,'DANH MỤC'!$F:$G,2,0)</f>
        <v>Nhóm 1</v>
      </c>
      <c r="G4345" s="8" t="s">
        <v>7784</v>
      </c>
      <c r="H4345" t="str">
        <f>VLOOKUP(G4345,'DANH MỤC'!$I:$K,2,0)</f>
        <v>KH 1781</v>
      </c>
      <c r="I4345" t="str">
        <f>VLOOKUP(G4345,'DANH MỤC'!$I:$K,3,0)</f>
        <v>Lạng Sơn</v>
      </c>
      <c r="J4345" s="8" t="s">
        <v>5939</v>
      </c>
      <c r="K4345" t="str">
        <f>VLOOKUP(J4345,'DANH MỤC'!$A$1:$B$19,2,0)</f>
        <v>Sản phẩm 0001</v>
      </c>
      <c r="L4345" t="s">
        <v>15</v>
      </c>
      <c r="M4345">
        <v>1</v>
      </c>
      <c r="N4345" s="3">
        <f>IF(LEFT(K4345,1)="S",VLOOKUP(K4345,'DANH MỤC'!$B:$D,2,0),VLOOKUP(K4345,'DANH MỤC'!$B:$D,3,0))</f>
        <v>3000000</v>
      </c>
      <c r="O4345">
        <v>0</v>
      </c>
      <c r="P4345" s="3">
        <f>N4345*O4345%*CSDL[[#This Row],[SỐ LƯỢNG]]</f>
        <v>0</v>
      </c>
      <c r="Q4345" s="3">
        <f t="shared" si="2057"/>
        <v>3000000</v>
      </c>
    </row>
    <row r="4346" spans="1:17" x14ac:dyDescent="0.3">
      <c r="A4346" s="23" t="s">
        <v>2300</v>
      </c>
      <c r="B4346" s="8" t="s">
        <v>2300</v>
      </c>
      <c r="C4346" s="8">
        <v>4</v>
      </c>
      <c r="D4346" s="8" t="s">
        <v>2310</v>
      </c>
      <c r="E4346" s="8" t="s">
        <v>13819</v>
      </c>
      <c r="F4346" s="8" t="str">
        <f>VLOOKUP(E4346,'DANH MỤC'!$F:$G,2,0)</f>
        <v>Nhóm 1</v>
      </c>
      <c r="G4346" s="8" t="s">
        <v>7785</v>
      </c>
      <c r="H4346" t="str">
        <f>VLOOKUP(G4346,'DANH MỤC'!$I:$K,2,0)</f>
        <v>KH 1782</v>
      </c>
      <c r="I4346" t="str">
        <f>VLOOKUP(G4346,'DANH MỤC'!$I:$K,3,0)</f>
        <v>Hòa Bình</v>
      </c>
      <c r="J4346" s="8" t="s">
        <v>14</v>
      </c>
      <c r="K4346" t="str">
        <f>VLOOKUP(J4346,'DANH MỤC'!$A$1:$B$19,2,0)</f>
        <v>Sản phẩm 0004</v>
      </c>
      <c r="L4346" t="s">
        <v>15</v>
      </c>
      <c r="M4346">
        <v>1</v>
      </c>
      <c r="N4346" s="3">
        <f>IF(LEFT(K4346,1)="S",VLOOKUP(K4346,'DANH MỤC'!$B:$D,2,0),VLOOKUP(K4346,'DANH MỤC'!$B:$D,3,0))</f>
        <v>3500000</v>
      </c>
      <c r="O4346">
        <v>10</v>
      </c>
      <c r="P4346" s="3">
        <f>N4346*O4346%*CSDL[[#This Row],[SỐ LƯỢNG]]</f>
        <v>350000</v>
      </c>
      <c r="Q4346" s="3">
        <f t="shared" si="2057"/>
        <v>3150000</v>
      </c>
    </row>
    <row r="4347" spans="1:17" x14ac:dyDescent="0.3">
      <c r="A4347" s="23" t="s">
        <v>2300</v>
      </c>
      <c r="B4347" s="8" t="s">
        <v>2300</v>
      </c>
      <c r="C4347" s="8">
        <v>4</v>
      </c>
      <c r="D4347" s="8" t="s">
        <v>2311</v>
      </c>
      <c r="E4347" s="8" t="s">
        <v>13819</v>
      </c>
      <c r="F4347" s="8" t="str">
        <f>VLOOKUP(E4347,'DANH MỤC'!$F:$G,2,0)</f>
        <v>Nhóm 1</v>
      </c>
      <c r="G4347" s="8" t="s">
        <v>7786</v>
      </c>
      <c r="H4347" t="str">
        <f>VLOOKUP(G4347,'DANH MỤC'!$I:$K,2,0)</f>
        <v>KH 1783</v>
      </c>
      <c r="I4347" t="str">
        <f>VLOOKUP(G4347,'DANH MỤC'!$I:$K,3,0)</f>
        <v>Hải Dương</v>
      </c>
      <c r="J4347" s="8" t="s">
        <v>5939</v>
      </c>
      <c r="K4347" t="str">
        <f>VLOOKUP(J4347,'DANH MỤC'!$A$1:$B$19,2,0)</f>
        <v>Sản phẩm 0001</v>
      </c>
      <c r="L4347" t="s">
        <v>15</v>
      </c>
      <c r="M4347">
        <v>1</v>
      </c>
      <c r="N4347" s="3">
        <f>IF(LEFT(K4347,1)="S",VLOOKUP(K4347,'DANH MỤC'!$B:$D,2,0),VLOOKUP(K4347,'DANH MỤC'!$B:$D,3,0))</f>
        <v>3000000</v>
      </c>
      <c r="O4347">
        <v>20</v>
      </c>
      <c r="P4347" s="3">
        <f>N4347*O4347%*CSDL[[#This Row],[SỐ LƯỢNG]]</f>
        <v>600000</v>
      </c>
      <c r="Q4347" s="3">
        <f t="shared" si="2057"/>
        <v>2400000</v>
      </c>
    </row>
    <row r="4348" spans="1:17" x14ac:dyDescent="0.3">
      <c r="A4348" s="23" t="s">
        <v>2300</v>
      </c>
      <c r="B4348" s="8" t="s">
        <v>2300</v>
      </c>
      <c r="C4348" s="8">
        <v>4</v>
      </c>
      <c r="D4348" s="8" t="s">
        <v>2312</v>
      </c>
      <c r="E4348" s="8" t="s">
        <v>13814</v>
      </c>
      <c r="F4348" s="8" t="str">
        <f>VLOOKUP(E4348,'DANH MỤC'!$F:$G,2,0)</f>
        <v>Nhóm 1</v>
      </c>
      <c r="G4348" s="8" t="s">
        <v>6925</v>
      </c>
      <c r="H4348" t="str">
        <f>VLOOKUP(G4348,'DANH MỤC'!$I:$K,2,0)</f>
        <v>KH 0897</v>
      </c>
      <c r="I4348" t="str">
        <f>VLOOKUP(G4348,'DANH MỤC'!$I:$K,3,0)</f>
        <v>Ninh Bình</v>
      </c>
      <c r="J4348" s="8" t="s">
        <v>5939</v>
      </c>
      <c r="K4348" t="str">
        <f>VLOOKUP(J4348,'DANH MỤC'!$A$1:$B$19,2,0)</f>
        <v>Sản phẩm 0001</v>
      </c>
      <c r="L4348" t="s">
        <v>15</v>
      </c>
      <c r="M4348">
        <v>1</v>
      </c>
      <c r="N4348" s="3">
        <f>IF(LEFT(K4348,1)="S",VLOOKUP(K4348,'DANH MỤC'!$B:$D,2,0),VLOOKUP(K4348,'DANH MỤC'!$B:$D,3,0))</f>
        <v>3000000</v>
      </c>
      <c r="O4348">
        <v>10</v>
      </c>
      <c r="P4348" s="3">
        <f>N4348*O4348%*CSDL[[#This Row],[SỐ LƯỢNG]]</f>
        <v>300000</v>
      </c>
      <c r="Q4348" s="3">
        <f t="shared" si="2057"/>
        <v>2700000</v>
      </c>
    </row>
    <row r="4349" spans="1:17" x14ac:dyDescent="0.3">
      <c r="A4349" s="23" t="str">
        <f>A4348</f>
        <v>21/04/2019</v>
      </c>
      <c r="B4349" s="8" t="str">
        <f>B4348</f>
        <v>21/04/2019</v>
      </c>
      <c r="C4349" s="8">
        <v>4</v>
      </c>
      <c r="D4349" s="8" t="str">
        <f>D4348</f>
        <v>DH12841</v>
      </c>
      <c r="E4349" s="8" t="str">
        <f>E4348</f>
        <v>hai.vi</v>
      </c>
      <c r="F4349" s="8" t="str">
        <f>VLOOKUP(E4349,'DANH MỤC'!$F:$G,2,0)</f>
        <v>Nhóm 1</v>
      </c>
      <c r="G4349" s="8" t="str">
        <f>G4348</f>
        <v>KH0897</v>
      </c>
      <c r="H4349" t="str">
        <f>VLOOKUP(G4349,'DANH MỤC'!$I:$K,2,0)</f>
        <v>KH 0897</v>
      </c>
      <c r="I4349" t="str">
        <f>VLOOKUP(G4349,'DANH MỤC'!$I:$K,3,0)</f>
        <v>Ninh Bình</v>
      </c>
      <c r="J4349" s="8" t="s">
        <v>5944</v>
      </c>
      <c r="K4349" t="str">
        <f>VLOOKUP(J4349,'DANH MỤC'!$A$1:$B$19,2,0)</f>
        <v>Hàng tặng 0001</v>
      </c>
      <c r="L4349" t="s">
        <v>24</v>
      </c>
      <c r="M4349">
        <v>1</v>
      </c>
      <c r="N4349" s="3">
        <f>IF(LEFT(K4349,1)="S",VLOOKUP(K4349,'DANH MỤC'!$B:$D,2,0),VLOOKUP(K4349,'DANH MỤC'!$B:$D,3,0))</f>
        <v>200000</v>
      </c>
      <c r="O4349">
        <v>100</v>
      </c>
      <c r="P4349" s="3">
        <f>N4349*O4349%*CSDL[[#This Row],[SỐ LƯỢNG]]</f>
        <v>200000</v>
      </c>
      <c r="Q4349" s="3">
        <f t="shared" si="2057"/>
        <v>0</v>
      </c>
    </row>
    <row r="4350" spans="1:17" x14ac:dyDescent="0.3">
      <c r="A4350" s="23" t="s">
        <v>2300</v>
      </c>
      <c r="B4350" s="8" t="s">
        <v>2300</v>
      </c>
      <c r="C4350" s="8">
        <v>4</v>
      </c>
      <c r="D4350" s="8" t="s">
        <v>2313</v>
      </c>
      <c r="E4350" s="8" t="s">
        <v>13839</v>
      </c>
      <c r="F4350" s="8" t="str">
        <f>VLOOKUP(E4350,'DANH MỤC'!$F:$G,2,0)</f>
        <v>Nhóm 2</v>
      </c>
      <c r="G4350" s="8" t="s">
        <v>6422</v>
      </c>
      <c r="H4350" t="str">
        <f>VLOOKUP(G4350,'DANH MỤC'!$I:$K,2,0)</f>
        <v>KH 0389</v>
      </c>
      <c r="I4350" t="str">
        <f>VLOOKUP(G4350,'DANH MỤC'!$I:$K,3,0)</f>
        <v>Bến Tre</v>
      </c>
      <c r="J4350" s="8" t="s">
        <v>5939</v>
      </c>
      <c r="K4350" t="str">
        <f>VLOOKUP(J4350,'DANH MỤC'!$A$1:$B$19,2,0)</f>
        <v>Sản phẩm 0001</v>
      </c>
      <c r="L4350" t="s">
        <v>15</v>
      </c>
      <c r="M4350">
        <v>1</v>
      </c>
      <c r="N4350" s="3">
        <f>IF(LEFT(K4350,1)="S",VLOOKUP(K4350,'DANH MỤC'!$B:$D,2,0),VLOOKUP(K4350,'DANH MỤC'!$B:$D,3,0))</f>
        <v>3000000</v>
      </c>
      <c r="O4350">
        <v>0</v>
      </c>
      <c r="P4350" s="3">
        <f>N4350*O4350%*CSDL[[#This Row],[SỐ LƯỢNG]]</f>
        <v>0</v>
      </c>
      <c r="Q4350" s="3">
        <f t="shared" si="2057"/>
        <v>3000000</v>
      </c>
    </row>
    <row r="4351" spans="1:17" x14ac:dyDescent="0.3">
      <c r="A4351" s="23" t="s">
        <v>2300</v>
      </c>
      <c r="B4351" s="8" t="s">
        <v>2300</v>
      </c>
      <c r="C4351" s="8">
        <v>4</v>
      </c>
      <c r="D4351" s="8" t="s">
        <v>2314</v>
      </c>
      <c r="E4351" s="8" t="s">
        <v>13819</v>
      </c>
      <c r="F4351" s="8" t="str">
        <f>VLOOKUP(E4351,'DANH MỤC'!$F:$G,2,0)</f>
        <v>Nhóm 1</v>
      </c>
      <c r="G4351" s="8" t="s">
        <v>7787</v>
      </c>
      <c r="H4351" t="str">
        <f>VLOOKUP(G4351,'DANH MỤC'!$I:$K,2,0)</f>
        <v>KH 1784</v>
      </c>
      <c r="I4351" t="str">
        <f>VLOOKUP(G4351,'DANH MỤC'!$I:$K,3,0)</f>
        <v>Đồng Nai</v>
      </c>
      <c r="J4351" s="8" t="s">
        <v>19</v>
      </c>
      <c r="K4351" t="str">
        <f>VLOOKUP(J4351,'DANH MỤC'!$A$1:$B$19,2,0)</f>
        <v>Sản phẩm 0003</v>
      </c>
      <c r="L4351" t="s">
        <v>15</v>
      </c>
      <c r="M4351">
        <v>1</v>
      </c>
      <c r="N4351" s="3">
        <f>IF(LEFT(K4351,1)="S",VLOOKUP(K4351,'DANH MỤC'!$B:$D,2,0),VLOOKUP(K4351,'DANH MỤC'!$B:$D,3,0))</f>
        <v>2500000</v>
      </c>
      <c r="O4351">
        <v>10</v>
      </c>
      <c r="P4351" s="3">
        <f>N4351*O4351%*CSDL[[#This Row],[SỐ LƯỢNG]]</f>
        <v>250000</v>
      </c>
      <c r="Q4351" s="3">
        <f t="shared" si="2057"/>
        <v>2250000</v>
      </c>
    </row>
    <row r="4352" spans="1:17" x14ac:dyDescent="0.3">
      <c r="A4352" s="23" t="str">
        <f>A4351</f>
        <v>21/04/2019</v>
      </c>
      <c r="B4352" s="8" t="str">
        <f>B4351</f>
        <v>21/04/2019</v>
      </c>
      <c r="C4352" s="8">
        <v>4</v>
      </c>
      <c r="D4352" s="8" t="str">
        <f>D4351</f>
        <v>DH12839</v>
      </c>
      <c r="E4352" s="8" t="str">
        <f>E4351</f>
        <v>linh.truong</v>
      </c>
      <c r="F4352" s="8" t="str">
        <f>VLOOKUP(E4352,'DANH MỤC'!$F:$G,2,0)</f>
        <v>Nhóm 1</v>
      </c>
      <c r="G4352" s="8" t="str">
        <f>G4351</f>
        <v>KH1784</v>
      </c>
      <c r="H4352" t="str">
        <f>VLOOKUP(G4352,'DANH MỤC'!$I:$K,2,0)</f>
        <v>KH 1784</v>
      </c>
      <c r="I4352" t="str">
        <f>VLOOKUP(G4352,'DANH MỤC'!$I:$K,3,0)</f>
        <v>Đồng Nai</v>
      </c>
      <c r="J4352" s="8" t="s">
        <v>14</v>
      </c>
      <c r="K4352" t="str">
        <f>VLOOKUP(J4352,'DANH MỤC'!$A$1:$B$19,2,0)</f>
        <v>Sản phẩm 0004</v>
      </c>
      <c r="L4352" t="s">
        <v>15</v>
      </c>
      <c r="M4352">
        <v>1</v>
      </c>
      <c r="N4352" s="3">
        <f>IF(LEFT(K4352,1)="S",VLOOKUP(K4352,'DANH MỤC'!$B:$D,2,0),VLOOKUP(K4352,'DANH MỤC'!$B:$D,3,0))</f>
        <v>3500000</v>
      </c>
      <c r="O4352">
        <v>10</v>
      </c>
      <c r="P4352" s="3">
        <f>N4352*O4352%*CSDL[[#This Row],[SỐ LƯỢNG]]</f>
        <v>350000</v>
      </c>
      <c r="Q4352" s="3">
        <f t="shared" si="2057"/>
        <v>3150000</v>
      </c>
    </row>
    <row r="4353" spans="1:17" x14ac:dyDescent="0.3">
      <c r="A4353" s="23" t="s">
        <v>2300</v>
      </c>
      <c r="B4353" s="8" t="s">
        <v>2300</v>
      </c>
      <c r="C4353" s="8">
        <v>4</v>
      </c>
      <c r="D4353" s="8" t="s">
        <v>2315</v>
      </c>
      <c r="E4353" s="8" t="s">
        <v>13822</v>
      </c>
      <c r="F4353" s="8" t="str">
        <f>VLOOKUP(E4353,'DANH MỤC'!$F:$G,2,0)</f>
        <v>Nhóm 1</v>
      </c>
      <c r="G4353" s="8" t="s">
        <v>7788</v>
      </c>
      <c r="H4353" t="str">
        <f>VLOOKUP(G4353,'DANH MỤC'!$I:$K,2,0)</f>
        <v>KH 1785</v>
      </c>
      <c r="I4353" t="str">
        <f>VLOOKUP(G4353,'DANH MỤC'!$I:$K,3,0)</f>
        <v>Thái Bình</v>
      </c>
      <c r="J4353" s="8" t="s">
        <v>14</v>
      </c>
      <c r="K4353" t="str">
        <f>VLOOKUP(J4353,'DANH MỤC'!$A$1:$B$19,2,0)</f>
        <v>Sản phẩm 0004</v>
      </c>
      <c r="L4353" t="s">
        <v>15</v>
      </c>
      <c r="M4353">
        <v>1</v>
      </c>
      <c r="N4353" s="3">
        <f>IF(LEFT(K4353,1)="S",VLOOKUP(K4353,'DANH MỤC'!$B:$D,2,0),VLOOKUP(K4353,'DANH MỤC'!$B:$D,3,0))</f>
        <v>3500000</v>
      </c>
      <c r="O4353">
        <v>0</v>
      </c>
      <c r="P4353" s="3">
        <f>N4353*O4353%*CSDL[[#This Row],[SỐ LƯỢNG]]</f>
        <v>0</v>
      </c>
      <c r="Q4353" s="3">
        <f t="shared" si="2057"/>
        <v>3500000</v>
      </c>
    </row>
    <row r="4354" spans="1:17" x14ac:dyDescent="0.3">
      <c r="A4354" s="23" t="str">
        <f t="shared" ref="A4354:A4355" si="2083">A4353</f>
        <v>21/04/2019</v>
      </c>
      <c r="B4354" s="8" t="str">
        <f t="shared" ref="B4354:B4355" si="2084">B4353</f>
        <v>21/04/2019</v>
      </c>
      <c r="C4354" s="8">
        <v>4</v>
      </c>
      <c r="D4354" s="8" t="str">
        <f t="shared" ref="D4354:D4355" si="2085">D4353</f>
        <v>DH12838</v>
      </c>
      <c r="E4354" s="8" t="str">
        <f t="shared" ref="E4354:E4355" si="2086">E4353</f>
        <v>anh.hong</v>
      </c>
      <c r="F4354" s="8" t="str">
        <f>VLOOKUP(E4354,'DANH MỤC'!$F:$G,2,0)</f>
        <v>Nhóm 1</v>
      </c>
      <c r="G4354" s="8" t="str">
        <f t="shared" ref="G4354:G4355" si="2087">G4353</f>
        <v>KH1785</v>
      </c>
      <c r="H4354" t="str">
        <f>VLOOKUP(G4354,'DANH MỤC'!$I:$K,2,0)</f>
        <v>KH 1785</v>
      </c>
      <c r="I4354" t="str">
        <f>VLOOKUP(G4354,'DANH MỤC'!$I:$K,3,0)</f>
        <v>Thái Bình</v>
      </c>
      <c r="J4354" s="8" t="s">
        <v>14</v>
      </c>
      <c r="K4354" t="str">
        <f>VLOOKUP(J4354,'DANH MỤC'!$A$1:$B$19,2,0)</f>
        <v>Sản phẩm 0004</v>
      </c>
      <c r="L4354" t="s">
        <v>15</v>
      </c>
      <c r="M4354">
        <v>1</v>
      </c>
      <c r="N4354" s="3">
        <f>IF(LEFT(K4354,1)="S",VLOOKUP(K4354,'DANH MỤC'!$B:$D,2,0),VLOOKUP(K4354,'DANH MỤC'!$B:$D,3,0))</f>
        <v>3500000</v>
      </c>
      <c r="O4354">
        <v>5</v>
      </c>
      <c r="P4354" s="3">
        <f>N4354*O4354%*CSDL[[#This Row],[SỐ LƯỢNG]]</f>
        <v>175000</v>
      </c>
      <c r="Q4354" s="3">
        <f t="shared" si="2057"/>
        <v>3325000</v>
      </c>
    </row>
    <row r="4355" spans="1:17" x14ac:dyDescent="0.3">
      <c r="A4355" s="23" t="str">
        <f t="shared" si="2083"/>
        <v>21/04/2019</v>
      </c>
      <c r="B4355" s="8" t="str">
        <f t="shared" si="2084"/>
        <v>21/04/2019</v>
      </c>
      <c r="C4355" s="8">
        <v>4</v>
      </c>
      <c r="D4355" s="8" t="str">
        <f t="shared" si="2085"/>
        <v>DH12838</v>
      </c>
      <c r="E4355" s="8" t="str">
        <f t="shared" si="2086"/>
        <v>anh.hong</v>
      </c>
      <c r="F4355" s="8" t="str">
        <f>VLOOKUP(E4355,'DANH MỤC'!$F:$G,2,0)</f>
        <v>Nhóm 1</v>
      </c>
      <c r="G4355" s="8" t="str">
        <f t="shared" si="2087"/>
        <v>KH1785</v>
      </c>
      <c r="H4355" t="str">
        <f>VLOOKUP(G4355,'DANH MỤC'!$I:$K,2,0)</f>
        <v>KH 1785</v>
      </c>
      <c r="I4355" t="str">
        <f>VLOOKUP(G4355,'DANH MỤC'!$I:$K,3,0)</f>
        <v>Thái Bình</v>
      </c>
      <c r="J4355" s="8" t="s">
        <v>5944</v>
      </c>
      <c r="K4355" t="str">
        <f>VLOOKUP(J4355,'DANH MỤC'!$A$1:$B$19,2,0)</f>
        <v>Hàng tặng 0001</v>
      </c>
      <c r="L4355" t="s">
        <v>24</v>
      </c>
      <c r="M4355">
        <v>2</v>
      </c>
      <c r="N4355" s="3">
        <f>IF(LEFT(K4355,1)="S",VLOOKUP(K4355,'DANH MỤC'!$B:$D,2,0),VLOOKUP(K4355,'DANH MỤC'!$B:$D,3,0))</f>
        <v>200000</v>
      </c>
      <c r="O4355">
        <v>100</v>
      </c>
      <c r="P4355" s="3">
        <f>N4355*O4355%*CSDL[[#This Row],[SỐ LƯỢNG]]</f>
        <v>400000</v>
      </c>
      <c r="Q4355" s="3">
        <f t="shared" ref="Q4355:Q4418" si="2088">N4355*M4355-P4355</f>
        <v>0</v>
      </c>
    </row>
    <row r="4356" spans="1:17" x14ac:dyDescent="0.3">
      <c r="A4356" s="23" t="s">
        <v>2300</v>
      </c>
      <c r="B4356" s="8" t="s">
        <v>2300</v>
      </c>
      <c r="C4356" s="8">
        <v>4</v>
      </c>
      <c r="D4356" s="8" t="s">
        <v>2316</v>
      </c>
      <c r="E4356" s="8" t="s">
        <v>13822</v>
      </c>
      <c r="F4356" s="8" t="str">
        <f>VLOOKUP(E4356,'DANH MỤC'!$F:$G,2,0)</f>
        <v>Nhóm 1</v>
      </c>
      <c r="G4356" s="8" t="s">
        <v>7789</v>
      </c>
      <c r="H4356" t="str">
        <f>VLOOKUP(G4356,'DANH MỤC'!$I:$K,2,0)</f>
        <v>KH 1786</v>
      </c>
      <c r="I4356" t="str">
        <f>VLOOKUP(G4356,'DANH MỤC'!$I:$K,3,0)</f>
        <v>Bình Thuận</v>
      </c>
      <c r="J4356" s="8" t="s">
        <v>5941</v>
      </c>
      <c r="K4356" t="str">
        <f>VLOOKUP(J4356,'DANH MỤC'!$A$1:$B$19,2,0)</f>
        <v>Sản phẩm 0006</v>
      </c>
      <c r="L4356" t="s">
        <v>15</v>
      </c>
      <c r="M4356">
        <v>1</v>
      </c>
      <c r="N4356" s="3">
        <f>IF(LEFT(K4356,1)="S",VLOOKUP(K4356,'DANH MỤC'!$B:$D,2,0),VLOOKUP(K4356,'DANH MỤC'!$B:$D,3,0))</f>
        <v>800000</v>
      </c>
      <c r="O4356">
        <v>0</v>
      </c>
      <c r="P4356" s="3">
        <f>N4356*O4356%*CSDL[[#This Row],[SỐ LƯỢNG]]</f>
        <v>0</v>
      </c>
      <c r="Q4356" s="3">
        <f t="shared" si="2088"/>
        <v>800000</v>
      </c>
    </row>
    <row r="4357" spans="1:17" x14ac:dyDescent="0.3">
      <c r="A4357" s="23" t="s">
        <v>2300</v>
      </c>
      <c r="B4357" s="8" t="s">
        <v>2300</v>
      </c>
      <c r="C4357" s="8">
        <v>4</v>
      </c>
      <c r="D4357" s="8" t="s">
        <v>2317</v>
      </c>
      <c r="E4357" s="8" t="s">
        <v>13823</v>
      </c>
      <c r="F4357" s="8" t="str">
        <f>VLOOKUP(E4357,'DANH MỤC'!$F:$G,2,0)</f>
        <v>Nhóm 1</v>
      </c>
      <c r="G4357" s="8" t="s">
        <v>7790</v>
      </c>
      <c r="H4357" t="str">
        <f>VLOOKUP(G4357,'DANH MỤC'!$I:$K,2,0)</f>
        <v>KH 1787</v>
      </c>
      <c r="I4357" t="str">
        <f>VLOOKUP(G4357,'DANH MỤC'!$I:$K,3,0)</f>
        <v>Phú Thọ</v>
      </c>
      <c r="J4357" s="8" t="s">
        <v>5939</v>
      </c>
      <c r="K4357" t="str">
        <f>VLOOKUP(J4357,'DANH MỤC'!$A$1:$B$19,2,0)</f>
        <v>Sản phẩm 0001</v>
      </c>
      <c r="L4357" t="s">
        <v>15</v>
      </c>
      <c r="M4357">
        <v>1</v>
      </c>
      <c r="N4357" s="3">
        <f>IF(LEFT(K4357,1)="S",VLOOKUP(K4357,'DANH MỤC'!$B:$D,2,0),VLOOKUP(K4357,'DANH MỤC'!$B:$D,3,0))</f>
        <v>3000000</v>
      </c>
      <c r="O4357">
        <v>0</v>
      </c>
      <c r="P4357" s="3">
        <f>N4357*O4357%*CSDL[[#This Row],[SỐ LƯỢNG]]</f>
        <v>0</v>
      </c>
      <c r="Q4357" s="3">
        <f t="shared" si="2088"/>
        <v>3000000</v>
      </c>
    </row>
    <row r="4358" spans="1:17" x14ac:dyDescent="0.3">
      <c r="A4358" s="23" t="s">
        <v>2172</v>
      </c>
      <c r="B4358" s="8" t="s">
        <v>2172</v>
      </c>
      <c r="C4358" s="8">
        <v>4</v>
      </c>
      <c r="D4358" s="8" t="s">
        <v>2318</v>
      </c>
      <c r="E4358" s="8" t="s">
        <v>13814</v>
      </c>
      <c r="F4358" s="8" t="str">
        <f>VLOOKUP(E4358,'DANH MỤC'!$F:$G,2,0)</f>
        <v>Nhóm 1</v>
      </c>
      <c r="G4358" s="8" t="s">
        <v>7791</v>
      </c>
      <c r="H4358" t="str">
        <f>VLOOKUP(G4358,'DANH MỤC'!$I:$K,2,0)</f>
        <v>KH 1788</v>
      </c>
      <c r="I4358" t="str">
        <f>VLOOKUP(G4358,'DANH MỤC'!$I:$K,3,0)</f>
        <v>Phú Thọ</v>
      </c>
      <c r="J4358" s="8" t="s">
        <v>5940</v>
      </c>
      <c r="K4358" t="str">
        <f>VLOOKUP(J4358,'DANH MỤC'!$A$1:$B$19,2,0)</f>
        <v>Sản phẩm 0002</v>
      </c>
      <c r="L4358" t="s">
        <v>15</v>
      </c>
      <c r="M4358">
        <v>1</v>
      </c>
      <c r="N4358" s="3">
        <f>IF(LEFT(K4358,1)="S",VLOOKUP(K4358,'DANH MỤC'!$B:$D,2,0),VLOOKUP(K4358,'DANH MỤC'!$B:$D,3,0))</f>
        <v>2000000</v>
      </c>
      <c r="O4358">
        <v>0</v>
      </c>
      <c r="P4358" s="3">
        <f>N4358*O4358%*CSDL[[#This Row],[SỐ LƯỢNG]]</f>
        <v>0</v>
      </c>
      <c r="Q4358" s="3">
        <f t="shared" si="2088"/>
        <v>2000000</v>
      </c>
    </row>
    <row r="4359" spans="1:17" x14ac:dyDescent="0.3">
      <c r="A4359" s="23" t="str">
        <f t="shared" ref="A4359:A4361" si="2089">A4358</f>
        <v>20/04/2019</v>
      </c>
      <c r="B4359" s="8" t="str">
        <f t="shared" ref="B4359:B4361" si="2090">B4358</f>
        <v>20/04/2019</v>
      </c>
      <c r="C4359" s="8">
        <v>4</v>
      </c>
      <c r="D4359" s="8" t="str">
        <f t="shared" ref="D4359:D4361" si="2091">D4358</f>
        <v>DH12835</v>
      </c>
      <c r="E4359" s="8" t="str">
        <f t="shared" ref="E4359:E4361" si="2092">E4358</f>
        <v>hai.vi</v>
      </c>
      <c r="F4359" s="8" t="str">
        <f>VLOOKUP(E4359,'DANH MỤC'!$F:$G,2,0)</f>
        <v>Nhóm 1</v>
      </c>
      <c r="G4359" s="8" t="str">
        <f t="shared" ref="G4359:G4361" si="2093">G4358</f>
        <v>KH1788</v>
      </c>
      <c r="H4359" t="str">
        <f>VLOOKUP(G4359,'DANH MỤC'!$I:$K,2,0)</f>
        <v>KH 1788</v>
      </c>
      <c r="I4359" t="str">
        <f>VLOOKUP(G4359,'DANH MỤC'!$I:$K,3,0)</f>
        <v>Phú Thọ</v>
      </c>
      <c r="J4359" s="8" t="s">
        <v>5939</v>
      </c>
      <c r="K4359" t="str">
        <f>VLOOKUP(J4359,'DANH MỤC'!$A$1:$B$19,2,0)</f>
        <v>Sản phẩm 0001</v>
      </c>
      <c r="L4359" t="s">
        <v>15</v>
      </c>
      <c r="M4359">
        <v>1</v>
      </c>
      <c r="N4359" s="3">
        <f>IF(LEFT(K4359,1)="S",VLOOKUP(K4359,'DANH MỤC'!$B:$D,2,0),VLOOKUP(K4359,'DANH MỤC'!$B:$D,3,0))</f>
        <v>3000000</v>
      </c>
      <c r="O4359">
        <v>0</v>
      </c>
      <c r="P4359" s="3">
        <f>N4359*O4359%*CSDL[[#This Row],[SỐ LƯỢNG]]</f>
        <v>0</v>
      </c>
      <c r="Q4359" s="3">
        <f t="shared" si="2088"/>
        <v>3000000</v>
      </c>
    </row>
    <row r="4360" spans="1:17" x14ac:dyDescent="0.3">
      <c r="A4360" s="23" t="str">
        <f t="shared" si="2089"/>
        <v>20/04/2019</v>
      </c>
      <c r="B4360" s="8" t="str">
        <f t="shared" si="2090"/>
        <v>20/04/2019</v>
      </c>
      <c r="C4360" s="8">
        <v>4</v>
      </c>
      <c r="D4360" s="8" t="str">
        <f t="shared" si="2091"/>
        <v>DH12835</v>
      </c>
      <c r="E4360" s="8" t="str">
        <f t="shared" si="2092"/>
        <v>hai.vi</v>
      </c>
      <c r="F4360" s="8" t="str">
        <f>VLOOKUP(E4360,'DANH MỤC'!$F:$G,2,0)</f>
        <v>Nhóm 1</v>
      </c>
      <c r="G4360" s="8" t="str">
        <f t="shared" si="2093"/>
        <v>KH1788</v>
      </c>
      <c r="H4360" t="str">
        <f>VLOOKUP(G4360,'DANH MỤC'!$I:$K,2,0)</f>
        <v>KH 1788</v>
      </c>
      <c r="I4360" t="str">
        <f>VLOOKUP(G4360,'DANH MỤC'!$I:$K,3,0)</f>
        <v>Phú Thọ</v>
      </c>
      <c r="J4360" s="8" t="s">
        <v>5946</v>
      </c>
      <c r="K4360" t="str">
        <f>VLOOKUP(J4360,'DANH MỤC'!$A$1:$B$19,2,0)</f>
        <v>Hàng tặng 0003</v>
      </c>
      <c r="L4360" t="s">
        <v>46</v>
      </c>
      <c r="M4360">
        <v>1</v>
      </c>
      <c r="N4360" s="3">
        <f>IF(LEFT(K4360,1)="S",VLOOKUP(K4360,'DANH MỤC'!$B:$D,2,0),VLOOKUP(K4360,'DANH MỤC'!$B:$D,3,0))</f>
        <v>300000</v>
      </c>
      <c r="O4360">
        <v>0</v>
      </c>
      <c r="P4360" s="3">
        <f>N4360*O4360%*CSDL[[#This Row],[SỐ LƯỢNG]]</f>
        <v>0</v>
      </c>
      <c r="Q4360" s="3">
        <f t="shared" si="2088"/>
        <v>300000</v>
      </c>
    </row>
    <row r="4361" spans="1:17" x14ac:dyDescent="0.3">
      <c r="A4361" s="23" t="str">
        <f t="shared" si="2089"/>
        <v>20/04/2019</v>
      </c>
      <c r="B4361" s="8" t="str">
        <f t="shared" si="2090"/>
        <v>20/04/2019</v>
      </c>
      <c r="C4361" s="8">
        <v>4</v>
      </c>
      <c r="D4361" s="8" t="str">
        <f t="shared" si="2091"/>
        <v>DH12835</v>
      </c>
      <c r="E4361" s="8" t="str">
        <f t="shared" si="2092"/>
        <v>hai.vi</v>
      </c>
      <c r="F4361" s="8" t="str">
        <f>VLOOKUP(E4361,'DANH MỤC'!$F:$G,2,0)</f>
        <v>Nhóm 1</v>
      </c>
      <c r="G4361" s="8" t="str">
        <f t="shared" si="2093"/>
        <v>KH1788</v>
      </c>
      <c r="H4361" t="str">
        <f>VLOOKUP(G4361,'DANH MỤC'!$I:$K,2,0)</f>
        <v>KH 1788</v>
      </c>
      <c r="I4361" t="str">
        <f>VLOOKUP(G4361,'DANH MỤC'!$I:$K,3,0)</f>
        <v>Phú Thọ</v>
      </c>
      <c r="J4361" s="8" t="s">
        <v>5948</v>
      </c>
      <c r="K4361" t="str">
        <f>VLOOKUP(J4361,'DANH MỤC'!$A$1:$B$19,2,0)</f>
        <v>Hàng tặng 0005</v>
      </c>
      <c r="L4361" t="s">
        <v>51</v>
      </c>
      <c r="M4361">
        <v>1</v>
      </c>
      <c r="N4361" s="3">
        <f>IF(LEFT(K4361,1)="S",VLOOKUP(K4361,'DANH MỤC'!$B:$D,2,0),VLOOKUP(K4361,'DANH MỤC'!$B:$D,3,0))</f>
        <v>300000</v>
      </c>
      <c r="O4361">
        <v>0</v>
      </c>
      <c r="P4361" s="3">
        <f>N4361*O4361%*CSDL[[#This Row],[SỐ LƯỢNG]]</f>
        <v>0</v>
      </c>
      <c r="Q4361" s="3">
        <f t="shared" si="2088"/>
        <v>300000</v>
      </c>
    </row>
    <row r="4362" spans="1:17" x14ac:dyDescent="0.3">
      <c r="A4362" s="23" t="s">
        <v>2172</v>
      </c>
      <c r="B4362" s="8" t="s">
        <v>2172</v>
      </c>
      <c r="C4362" s="8">
        <v>4</v>
      </c>
      <c r="D4362" s="8" t="s">
        <v>2320</v>
      </c>
      <c r="E4362" s="8" t="s">
        <v>13814</v>
      </c>
      <c r="F4362" s="8" t="str">
        <f>VLOOKUP(E4362,'DANH MỤC'!$F:$G,2,0)</f>
        <v>Nhóm 1</v>
      </c>
      <c r="G4362" s="8" t="s">
        <v>7792</v>
      </c>
      <c r="H4362" t="str">
        <f>VLOOKUP(G4362,'DANH MỤC'!$I:$K,2,0)</f>
        <v>KH 1789</v>
      </c>
      <c r="I4362" t="str">
        <f>VLOOKUP(G4362,'DANH MỤC'!$I:$K,3,0)</f>
        <v>Bắc Giang</v>
      </c>
      <c r="J4362" s="8" t="s">
        <v>19</v>
      </c>
      <c r="K4362" t="str">
        <f>VLOOKUP(J4362,'DANH MỤC'!$A$1:$B$19,2,0)</f>
        <v>Sản phẩm 0003</v>
      </c>
      <c r="L4362" t="s">
        <v>15</v>
      </c>
      <c r="M4362">
        <v>1</v>
      </c>
      <c r="N4362" s="3">
        <f>IF(LEFT(K4362,1)="S",VLOOKUP(K4362,'DANH MỤC'!$B:$D,2,0),VLOOKUP(K4362,'DANH MỤC'!$B:$D,3,0))</f>
        <v>2500000</v>
      </c>
      <c r="O4362">
        <v>0</v>
      </c>
      <c r="P4362" s="3">
        <f>N4362*O4362%*CSDL[[#This Row],[SỐ LƯỢNG]]</f>
        <v>0</v>
      </c>
      <c r="Q4362" s="3">
        <f t="shared" si="2088"/>
        <v>2500000</v>
      </c>
    </row>
    <row r="4363" spans="1:17" x14ac:dyDescent="0.3">
      <c r="A4363" s="23" t="str">
        <f t="shared" ref="A4363:A4364" si="2094">A4362</f>
        <v>20/04/2019</v>
      </c>
      <c r="B4363" s="8" t="str">
        <f t="shared" ref="B4363:B4364" si="2095">B4362</f>
        <v>20/04/2019</v>
      </c>
      <c r="C4363" s="8">
        <v>4</v>
      </c>
      <c r="D4363" s="8" t="str">
        <f t="shared" ref="D4363:D4364" si="2096">D4362</f>
        <v>DH12834</v>
      </c>
      <c r="E4363" s="8" t="str">
        <f t="shared" ref="E4363:E4364" si="2097">E4362</f>
        <v>hai.vi</v>
      </c>
      <c r="F4363" s="8" t="str">
        <f>VLOOKUP(E4363,'DANH MỤC'!$F:$G,2,0)</f>
        <v>Nhóm 1</v>
      </c>
      <c r="G4363" s="8" t="str">
        <f t="shared" ref="G4363:G4364" si="2098">G4362</f>
        <v>KH1789</v>
      </c>
      <c r="H4363" t="str">
        <f>VLOOKUP(G4363,'DANH MỤC'!$I:$K,2,0)</f>
        <v>KH 1789</v>
      </c>
      <c r="I4363" t="str">
        <f>VLOOKUP(G4363,'DANH MỤC'!$I:$K,3,0)</f>
        <v>Bắc Giang</v>
      </c>
      <c r="J4363" s="8" t="s">
        <v>14</v>
      </c>
      <c r="K4363" t="str">
        <f>VLOOKUP(J4363,'DANH MỤC'!$A$1:$B$19,2,0)</f>
        <v>Sản phẩm 0004</v>
      </c>
      <c r="L4363" t="s">
        <v>15</v>
      </c>
      <c r="M4363">
        <v>1</v>
      </c>
      <c r="N4363" s="3">
        <f>IF(LEFT(K4363,1)="S",VLOOKUP(K4363,'DANH MỤC'!$B:$D,2,0),VLOOKUP(K4363,'DANH MỤC'!$B:$D,3,0))</f>
        <v>3500000</v>
      </c>
      <c r="O4363">
        <v>5</v>
      </c>
      <c r="P4363" s="3">
        <f>N4363*O4363%*CSDL[[#This Row],[SỐ LƯỢNG]]</f>
        <v>175000</v>
      </c>
      <c r="Q4363" s="3">
        <f t="shared" si="2088"/>
        <v>3325000</v>
      </c>
    </row>
    <row r="4364" spans="1:17" x14ac:dyDescent="0.3">
      <c r="A4364" s="23" t="str">
        <f t="shared" si="2094"/>
        <v>20/04/2019</v>
      </c>
      <c r="B4364" s="8" t="str">
        <f t="shared" si="2095"/>
        <v>20/04/2019</v>
      </c>
      <c r="C4364" s="8">
        <v>4</v>
      </c>
      <c r="D4364" s="8" t="str">
        <f t="shared" si="2096"/>
        <v>DH12834</v>
      </c>
      <c r="E4364" s="8" t="str">
        <f t="shared" si="2097"/>
        <v>hai.vi</v>
      </c>
      <c r="F4364" s="8" t="str">
        <f>VLOOKUP(E4364,'DANH MỤC'!$F:$G,2,0)</f>
        <v>Nhóm 1</v>
      </c>
      <c r="G4364" s="8" t="str">
        <f t="shared" si="2098"/>
        <v>KH1789</v>
      </c>
      <c r="H4364" t="str">
        <f>VLOOKUP(G4364,'DANH MỤC'!$I:$K,2,0)</f>
        <v>KH 1789</v>
      </c>
      <c r="I4364" t="str">
        <f>VLOOKUP(G4364,'DANH MỤC'!$I:$K,3,0)</f>
        <v>Bắc Giang</v>
      </c>
      <c r="J4364" s="8" t="s">
        <v>5944</v>
      </c>
      <c r="K4364" t="str">
        <f>VLOOKUP(J4364,'DANH MỤC'!$A$1:$B$19,2,0)</f>
        <v>Hàng tặng 0001</v>
      </c>
      <c r="L4364" t="s">
        <v>24</v>
      </c>
      <c r="M4364">
        <v>2</v>
      </c>
      <c r="N4364" s="3">
        <f>IF(LEFT(K4364,1)="S",VLOOKUP(K4364,'DANH MỤC'!$B:$D,2,0),VLOOKUP(K4364,'DANH MỤC'!$B:$D,3,0))</f>
        <v>200000</v>
      </c>
      <c r="O4364">
        <v>100</v>
      </c>
      <c r="P4364" s="3">
        <f>N4364*O4364%*CSDL[[#This Row],[SỐ LƯỢNG]]</f>
        <v>400000</v>
      </c>
      <c r="Q4364" s="3">
        <f t="shared" si="2088"/>
        <v>0</v>
      </c>
    </row>
    <row r="4365" spans="1:17" x14ac:dyDescent="0.3">
      <c r="A4365" s="23" t="s">
        <v>2172</v>
      </c>
      <c r="B4365" s="8" t="s">
        <v>2172</v>
      </c>
      <c r="C4365" s="8">
        <v>4</v>
      </c>
      <c r="D4365" s="8" t="s">
        <v>2321</v>
      </c>
      <c r="E4365" s="8" t="s">
        <v>13814</v>
      </c>
      <c r="F4365" s="8" t="str">
        <f>VLOOKUP(E4365,'DANH MỤC'!$F:$G,2,0)</f>
        <v>Nhóm 1</v>
      </c>
      <c r="G4365" s="8" t="s">
        <v>7793</v>
      </c>
      <c r="H4365" t="str">
        <f>VLOOKUP(G4365,'DANH MỤC'!$I:$K,2,0)</f>
        <v>KH 1790</v>
      </c>
      <c r="I4365" t="str">
        <f>VLOOKUP(G4365,'DANH MỤC'!$I:$K,3,0)</f>
        <v>Lạng Sơn</v>
      </c>
      <c r="J4365" s="8" t="s">
        <v>14</v>
      </c>
      <c r="K4365" t="str">
        <f>VLOOKUP(J4365,'DANH MỤC'!$A$1:$B$19,2,0)</f>
        <v>Sản phẩm 0004</v>
      </c>
      <c r="L4365" t="s">
        <v>15</v>
      </c>
      <c r="M4365">
        <v>1</v>
      </c>
      <c r="N4365" s="3">
        <f>IF(LEFT(K4365,1)="S",VLOOKUP(K4365,'DANH MỤC'!$B:$D,2,0),VLOOKUP(K4365,'DANH MỤC'!$B:$D,3,0))</f>
        <v>3500000</v>
      </c>
      <c r="O4365">
        <v>20</v>
      </c>
      <c r="P4365" s="3">
        <f>N4365*O4365%*CSDL[[#This Row],[SỐ LƯỢNG]]</f>
        <v>700000</v>
      </c>
      <c r="Q4365" s="3">
        <f t="shared" si="2088"/>
        <v>2800000</v>
      </c>
    </row>
    <row r="4366" spans="1:17" x14ac:dyDescent="0.3">
      <c r="A4366" s="23" t="str">
        <f t="shared" ref="A4366:A4367" si="2099">A4365</f>
        <v>20/04/2019</v>
      </c>
      <c r="B4366" s="8" t="str">
        <f t="shared" ref="B4366:B4367" si="2100">B4365</f>
        <v>20/04/2019</v>
      </c>
      <c r="C4366" s="8">
        <v>4</v>
      </c>
      <c r="D4366" s="8" t="str">
        <f t="shared" ref="D4366:D4367" si="2101">D4365</f>
        <v>DH12833</v>
      </c>
      <c r="E4366" s="8" t="str">
        <f t="shared" ref="E4366:E4367" si="2102">E4365</f>
        <v>hai.vi</v>
      </c>
      <c r="F4366" s="8" t="str">
        <f>VLOOKUP(E4366,'DANH MỤC'!$F:$G,2,0)</f>
        <v>Nhóm 1</v>
      </c>
      <c r="G4366" s="8" t="str">
        <f t="shared" ref="G4366:G4367" si="2103">G4365</f>
        <v>KH1790</v>
      </c>
      <c r="H4366" t="str">
        <f>VLOOKUP(G4366,'DANH MỤC'!$I:$K,2,0)</f>
        <v>KH 1790</v>
      </c>
      <c r="I4366" t="str">
        <f>VLOOKUP(G4366,'DANH MỤC'!$I:$K,3,0)</f>
        <v>Lạng Sơn</v>
      </c>
      <c r="J4366" s="8" t="s">
        <v>5939</v>
      </c>
      <c r="K4366" t="str">
        <f>VLOOKUP(J4366,'DANH MỤC'!$A$1:$B$19,2,0)</f>
        <v>Sản phẩm 0001</v>
      </c>
      <c r="L4366" t="s">
        <v>15</v>
      </c>
      <c r="M4366">
        <v>1</v>
      </c>
      <c r="N4366" s="3">
        <f>IF(LEFT(K4366,1)="S",VLOOKUP(K4366,'DANH MỤC'!$B:$D,2,0),VLOOKUP(K4366,'DANH MỤC'!$B:$D,3,0))</f>
        <v>3000000</v>
      </c>
      <c r="O4366">
        <v>10</v>
      </c>
      <c r="P4366" s="3">
        <f>N4366*O4366%*CSDL[[#This Row],[SỐ LƯỢNG]]</f>
        <v>300000</v>
      </c>
      <c r="Q4366" s="3">
        <f t="shared" si="2088"/>
        <v>2700000</v>
      </c>
    </row>
    <row r="4367" spans="1:17" x14ac:dyDescent="0.3">
      <c r="A4367" s="23" t="str">
        <f t="shared" si="2099"/>
        <v>20/04/2019</v>
      </c>
      <c r="B4367" s="8" t="str">
        <f t="shared" si="2100"/>
        <v>20/04/2019</v>
      </c>
      <c r="C4367" s="8">
        <v>4</v>
      </c>
      <c r="D4367" s="8" t="str">
        <f t="shared" si="2101"/>
        <v>DH12833</v>
      </c>
      <c r="E4367" s="8" t="str">
        <f t="shared" si="2102"/>
        <v>hai.vi</v>
      </c>
      <c r="F4367" s="8" t="str">
        <f>VLOOKUP(E4367,'DANH MỤC'!$F:$G,2,0)</f>
        <v>Nhóm 1</v>
      </c>
      <c r="G4367" s="8" t="str">
        <f t="shared" si="2103"/>
        <v>KH1790</v>
      </c>
      <c r="H4367" t="str">
        <f>VLOOKUP(G4367,'DANH MỤC'!$I:$K,2,0)</f>
        <v>KH 1790</v>
      </c>
      <c r="I4367" t="str">
        <f>VLOOKUP(G4367,'DANH MỤC'!$I:$K,3,0)</f>
        <v>Lạng Sơn</v>
      </c>
      <c r="J4367" s="8" t="s">
        <v>5940</v>
      </c>
      <c r="K4367" t="str">
        <f>VLOOKUP(J4367,'DANH MỤC'!$A$1:$B$19,2,0)</f>
        <v>Sản phẩm 0002</v>
      </c>
      <c r="L4367" t="s">
        <v>15</v>
      </c>
      <c r="M4367">
        <v>1</v>
      </c>
      <c r="N4367" s="3">
        <f>IF(LEFT(K4367,1)="S",VLOOKUP(K4367,'DANH MỤC'!$B:$D,2,0),VLOOKUP(K4367,'DANH MỤC'!$B:$D,3,0))</f>
        <v>2000000</v>
      </c>
      <c r="O4367">
        <v>5</v>
      </c>
      <c r="P4367" s="3">
        <f>N4367*O4367%*CSDL[[#This Row],[SỐ LƯỢNG]]</f>
        <v>100000</v>
      </c>
      <c r="Q4367" s="3">
        <f t="shared" si="2088"/>
        <v>1900000</v>
      </c>
    </row>
    <row r="4368" spans="1:17" x14ac:dyDescent="0.3">
      <c r="A4368" s="23" t="s">
        <v>2172</v>
      </c>
      <c r="B4368" s="8" t="s">
        <v>2172</v>
      </c>
      <c r="C4368" s="8">
        <v>4</v>
      </c>
      <c r="D4368" s="8" t="s">
        <v>2322</v>
      </c>
      <c r="E4368" s="8" t="s">
        <v>13831</v>
      </c>
      <c r="F4368" s="8" t="str">
        <f>VLOOKUP(E4368,'DANH MỤC'!$F:$G,2,0)</f>
        <v>Nhóm 2</v>
      </c>
      <c r="G4368" s="8" t="s">
        <v>6525</v>
      </c>
      <c r="H4368" t="str">
        <f>VLOOKUP(G4368,'DANH MỤC'!$I:$K,2,0)</f>
        <v>KH 0492</v>
      </c>
      <c r="I4368" t="str">
        <f>VLOOKUP(G4368,'DANH MỤC'!$I:$K,3,0)</f>
        <v>Kon Tum</v>
      </c>
      <c r="J4368" s="8" t="s">
        <v>14</v>
      </c>
      <c r="K4368" t="str">
        <f>VLOOKUP(J4368,'DANH MỤC'!$A$1:$B$19,2,0)</f>
        <v>Sản phẩm 0004</v>
      </c>
      <c r="L4368" t="s">
        <v>15</v>
      </c>
      <c r="M4368">
        <v>1</v>
      </c>
      <c r="N4368" s="3">
        <f>IF(LEFT(K4368,1)="S",VLOOKUP(K4368,'DANH MỤC'!$B:$D,2,0),VLOOKUP(K4368,'DANH MỤC'!$B:$D,3,0))</f>
        <v>3500000</v>
      </c>
      <c r="O4368">
        <v>0</v>
      </c>
      <c r="P4368" s="3">
        <f>N4368*O4368%*CSDL[[#This Row],[SỐ LƯỢNG]]</f>
        <v>0</v>
      </c>
      <c r="Q4368" s="3">
        <f t="shared" si="2088"/>
        <v>3500000</v>
      </c>
    </row>
    <row r="4369" spans="1:17" x14ac:dyDescent="0.3">
      <c r="A4369" s="23" t="s">
        <v>2172</v>
      </c>
      <c r="B4369" s="8" t="s">
        <v>2172</v>
      </c>
      <c r="C4369" s="8">
        <v>4</v>
      </c>
      <c r="D4369" s="8" t="s">
        <v>2323</v>
      </c>
      <c r="E4369" s="8" t="s">
        <v>13814</v>
      </c>
      <c r="F4369" s="8" t="str">
        <f>VLOOKUP(E4369,'DANH MỤC'!$F:$G,2,0)</f>
        <v>Nhóm 1</v>
      </c>
      <c r="G4369" s="8" t="s">
        <v>6746</v>
      </c>
      <c r="H4369" t="str">
        <f>VLOOKUP(G4369,'DANH MỤC'!$I:$K,2,0)</f>
        <v>KH 0713</v>
      </c>
      <c r="I4369" t="str">
        <f>VLOOKUP(G4369,'DANH MỤC'!$I:$K,3,0)</f>
        <v>Hưng Yên</v>
      </c>
      <c r="J4369" s="8" t="s">
        <v>5939</v>
      </c>
      <c r="K4369" t="str">
        <f>VLOOKUP(J4369,'DANH MỤC'!$A$1:$B$19,2,0)</f>
        <v>Sản phẩm 0001</v>
      </c>
      <c r="L4369" t="s">
        <v>15</v>
      </c>
      <c r="M4369">
        <v>1</v>
      </c>
      <c r="N4369" s="3">
        <f>IF(LEFT(K4369,1)="S",VLOOKUP(K4369,'DANH MỤC'!$B:$D,2,0),VLOOKUP(K4369,'DANH MỤC'!$B:$D,3,0))</f>
        <v>3000000</v>
      </c>
      <c r="O4369">
        <v>0</v>
      </c>
      <c r="P4369" s="3">
        <f>N4369*O4369%*CSDL[[#This Row],[SỐ LƯỢNG]]</f>
        <v>0</v>
      </c>
      <c r="Q4369" s="3">
        <f t="shared" si="2088"/>
        <v>3000000</v>
      </c>
    </row>
    <row r="4370" spans="1:17" x14ac:dyDescent="0.3">
      <c r="A4370" s="23" t="s">
        <v>2172</v>
      </c>
      <c r="B4370" s="8" t="s">
        <v>2172</v>
      </c>
      <c r="C4370" s="8">
        <v>4</v>
      </c>
      <c r="D4370" s="8" t="s">
        <v>2324</v>
      </c>
      <c r="E4370" s="8" t="s">
        <v>13819</v>
      </c>
      <c r="F4370" s="8" t="str">
        <f>VLOOKUP(E4370,'DANH MỤC'!$F:$G,2,0)</f>
        <v>Nhóm 1</v>
      </c>
      <c r="G4370" s="8" t="s">
        <v>7794</v>
      </c>
      <c r="H4370" t="str">
        <f>VLOOKUP(G4370,'DANH MỤC'!$I:$K,2,0)</f>
        <v>KH 1791</v>
      </c>
      <c r="I4370" t="str">
        <f>VLOOKUP(G4370,'DANH MỤC'!$I:$K,3,0)</f>
        <v>Bình Thuận</v>
      </c>
      <c r="J4370" s="8" t="s">
        <v>5939</v>
      </c>
      <c r="K4370" t="str">
        <f>VLOOKUP(J4370,'DANH MỤC'!$A$1:$B$19,2,0)</f>
        <v>Sản phẩm 0001</v>
      </c>
      <c r="L4370" t="s">
        <v>15</v>
      </c>
      <c r="M4370">
        <v>1</v>
      </c>
      <c r="N4370" s="3">
        <f>IF(LEFT(K4370,1)="S",VLOOKUP(K4370,'DANH MỤC'!$B:$D,2,0),VLOOKUP(K4370,'DANH MỤC'!$B:$D,3,0))</f>
        <v>3000000</v>
      </c>
      <c r="O4370">
        <v>20</v>
      </c>
      <c r="P4370" s="3">
        <f>N4370*O4370%*CSDL[[#This Row],[SỐ LƯỢNG]]</f>
        <v>600000</v>
      </c>
      <c r="Q4370" s="3">
        <f t="shared" si="2088"/>
        <v>2400000</v>
      </c>
    </row>
    <row r="4371" spans="1:17" x14ac:dyDescent="0.3">
      <c r="A4371" s="23" t="s">
        <v>2172</v>
      </c>
      <c r="B4371" s="8" t="s">
        <v>2172</v>
      </c>
      <c r="C4371" s="8">
        <v>4</v>
      </c>
      <c r="D4371" s="8" t="s">
        <v>2325</v>
      </c>
      <c r="E4371" s="8" t="s">
        <v>13816</v>
      </c>
      <c r="F4371" s="8" t="str">
        <f>VLOOKUP(E4371,'DANH MỤC'!$F:$G,2,0)</f>
        <v>Nhóm 1</v>
      </c>
      <c r="G4371" s="8" t="s">
        <v>7795</v>
      </c>
      <c r="H4371" t="str">
        <f>VLOOKUP(G4371,'DANH MỤC'!$I:$K,2,0)</f>
        <v>KH 1792</v>
      </c>
      <c r="I4371" t="str">
        <f>VLOOKUP(G4371,'DANH MỤC'!$I:$K,3,0)</f>
        <v>Hà Nam</v>
      </c>
      <c r="J4371" s="8" t="s">
        <v>5939</v>
      </c>
      <c r="K4371" t="str">
        <f>VLOOKUP(J4371,'DANH MỤC'!$A$1:$B$19,2,0)</f>
        <v>Sản phẩm 0001</v>
      </c>
      <c r="L4371" t="s">
        <v>15</v>
      </c>
      <c r="M4371">
        <v>1</v>
      </c>
      <c r="N4371" s="3">
        <f>IF(LEFT(K4371,1)="S",VLOOKUP(K4371,'DANH MỤC'!$B:$D,2,0),VLOOKUP(K4371,'DANH MỤC'!$B:$D,3,0))</f>
        <v>3000000</v>
      </c>
      <c r="O4371">
        <v>0</v>
      </c>
      <c r="P4371" s="3">
        <f>N4371*O4371%*CSDL[[#This Row],[SỐ LƯỢNG]]</f>
        <v>0</v>
      </c>
      <c r="Q4371" s="3">
        <f t="shared" si="2088"/>
        <v>3000000</v>
      </c>
    </row>
    <row r="4372" spans="1:17" x14ac:dyDescent="0.3">
      <c r="A4372" s="23" t="str">
        <f>A4371</f>
        <v>20/04/2019</v>
      </c>
      <c r="B4372" s="8" t="str">
        <f>B4371</f>
        <v>20/04/2019</v>
      </c>
      <c r="C4372" s="8">
        <v>4</v>
      </c>
      <c r="D4372" s="8" t="str">
        <f>D4371</f>
        <v>DH12829</v>
      </c>
      <c r="E4372" s="8" t="str">
        <f>E4371</f>
        <v>luyen.dam</v>
      </c>
      <c r="F4372" s="8" t="str">
        <f>VLOOKUP(E4372,'DANH MỤC'!$F:$G,2,0)</f>
        <v>Nhóm 1</v>
      </c>
      <c r="G4372" s="8" t="str">
        <f>G4371</f>
        <v>KH1792</v>
      </c>
      <c r="H4372" t="str">
        <f>VLOOKUP(G4372,'DANH MỤC'!$I:$K,2,0)</f>
        <v>KH 1792</v>
      </c>
      <c r="I4372" t="str">
        <f>VLOOKUP(G4372,'DANH MỤC'!$I:$K,3,0)</f>
        <v>Hà Nam</v>
      </c>
      <c r="J4372" s="8" t="s">
        <v>5944</v>
      </c>
      <c r="K4372" t="str">
        <f>VLOOKUP(J4372,'DANH MỤC'!$A$1:$B$19,2,0)</f>
        <v>Hàng tặng 0001</v>
      </c>
      <c r="L4372" t="s">
        <v>24</v>
      </c>
      <c r="M4372">
        <v>2</v>
      </c>
      <c r="N4372" s="3">
        <f>IF(LEFT(K4372,1)="S",VLOOKUP(K4372,'DANH MỤC'!$B:$D,2,0),VLOOKUP(K4372,'DANH MỤC'!$B:$D,3,0))</f>
        <v>200000</v>
      </c>
      <c r="O4372">
        <v>100</v>
      </c>
      <c r="P4372" s="3">
        <f>N4372*O4372%*CSDL[[#This Row],[SỐ LƯỢNG]]</f>
        <v>400000</v>
      </c>
      <c r="Q4372" s="3">
        <f t="shared" si="2088"/>
        <v>0</v>
      </c>
    </row>
    <row r="4373" spans="1:17" x14ac:dyDescent="0.3">
      <c r="A4373" s="23" t="s">
        <v>2172</v>
      </c>
      <c r="B4373" s="8" t="s">
        <v>2172</v>
      </c>
      <c r="C4373" s="8">
        <v>4</v>
      </c>
      <c r="D4373" s="8" t="s">
        <v>2326</v>
      </c>
      <c r="E4373" s="8" t="s">
        <v>13819</v>
      </c>
      <c r="F4373" s="8" t="str">
        <f>VLOOKUP(E4373,'DANH MỤC'!$F:$G,2,0)</f>
        <v>Nhóm 1</v>
      </c>
      <c r="G4373" s="8" t="s">
        <v>7796</v>
      </c>
      <c r="H4373" t="str">
        <f>VLOOKUP(G4373,'DANH MỤC'!$I:$K,2,0)</f>
        <v>KH 1793</v>
      </c>
      <c r="I4373" t="str">
        <f>VLOOKUP(G4373,'DANH MỤC'!$I:$K,3,0)</f>
        <v>Bắc Ninh</v>
      </c>
      <c r="J4373" s="8" t="s">
        <v>5939</v>
      </c>
      <c r="K4373" t="str">
        <f>VLOOKUP(J4373,'DANH MỤC'!$A$1:$B$19,2,0)</f>
        <v>Sản phẩm 0001</v>
      </c>
      <c r="L4373" t="s">
        <v>15</v>
      </c>
      <c r="M4373">
        <v>1</v>
      </c>
      <c r="N4373" s="3">
        <f>IF(LEFT(K4373,1)="S",VLOOKUP(K4373,'DANH MỤC'!$B:$D,2,0),VLOOKUP(K4373,'DANH MỤC'!$B:$D,3,0))</f>
        <v>3000000</v>
      </c>
      <c r="O4373">
        <v>0</v>
      </c>
      <c r="P4373" s="3">
        <f>N4373*O4373%*CSDL[[#This Row],[SỐ LƯỢNG]]</f>
        <v>0</v>
      </c>
      <c r="Q4373" s="3">
        <f t="shared" si="2088"/>
        <v>3000000</v>
      </c>
    </row>
    <row r="4374" spans="1:17" x14ac:dyDescent="0.3">
      <c r="A4374" s="23" t="s">
        <v>2172</v>
      </c>
      <c r="B4374" s="8" t="s">
        <v>2172</v>
      </c>
      <c r="C4374" s="8">
        <v>4</v>
      </c>
      <c r="D4374" s="8" t="s">
        <v>2327</v>
      </c>
      <c r="E4374" s="8" t="s">
        <v>13822</v>
      </c>
      <c r="F4374" s="8" t="str">
        <f>VLOOKUP(E4374,'DANH MỤC'!$F:$G,2,0)</f>
        <v>Nhóm 1</v>
      </c>
      <c r="G4374" s="8" t="s">
        <v>7797</v>
      </c>
      <c r="H4374" t="str">
        <f>VLOOKUP(G4374,'DANH MỤC'!$I:$K,2,0)</f>
        <v>KH 1794</v>
      </c>
      <c r="I4374" t="str">
        <f>VLOOKUP(G4374,'DANH MỤC'!$I:$K,3,0)</f>
        <v>Bình Thuận</v>
      </c>
      <c r="J4374" s="8" t="s">
        <v>5939</v>
      </c>
      <c r="K4374" t="str">
        <f>VLOOKUP(J4374,'DANH MỤC'!$A$1:$B$19,2,0)</f>
        <v>Sản phẩm 0001</v>
      </c>
      <c r="L4374" t="s">
        <v>15</v>
      </c>
      <c r="M4374">
        <v>1</v>
      </c>
      <c r="N4374" s="3">
        <f>IF(LEFT(K4374,1)="S",VLOOKUP(K4374,'DANH MỤC'!$B:$D,2,0),VLOOKUP(K4374,'DANH MỤC'!$B:$D,3,0))</f>
        <v>3000000</v>
      </c>
      <c r="O4374">
        <v>0</v>
      </c>
      <c r="P4374" s="3">
        <f>N4374*O4374%*CSDL[[#This Row],[SỐ LƯỢNG]]</f>
        <v>0</v>
      </c>
      <c r="Q4374" s="3">
        <f t="shared" si="2088"/>
        <v>3000000</v>
      </c>
    </row>
    <row r="4375" spans="1:17" x14ac:dyDescent="0.3">
      <c r="A4375" s="23" t="str">
        <f t="shared" ref="A4375:A4377" si="2104">A4374</f>
        <v>20/04/2019</v>
      </c>
      <c r="B4375" s="8" t="str">
        <f t="shared" ref="B4375:B4377" si="2105">B4374</f>
        <v>20/04/2019</v>
      </c>
      <c r="C4375" s="8">
        <v>4</v>
      </c>
      <c r="D4375" s="8" t="str">
        <f t="shared" ref="D4375:D4377" si="2106">D4374</f>
        <v>DH12827</v>
      </c>
      <c r="E4375" s="8" t="str">
        <f t="shared" ref="E4375:E4377" si="2107">E4374</f>
        <v>anh.hong</v>
      </c>
      <c r="F4375" s="8" t="str">
        <f>VLOOKUP(E4375,'DANH MỤC'!$F:$G,2,0)</f>
        <v>Nhóm 1</v>
      </c>
      <c r="G4375" s="8" t="str">
        <f t="shared" ref="G4375:G4377" si="2108">G4374</f>
        <v>KH1794</v>
      </c>
      <c r="H4375" t="str">
        <f>VLOOKUP(G4375,'DANH MỤC'!$I:$K,2,0)</f>
        <v>KH 1794</v>
      </c>
      <c r="I4375" t="str">
        <f>VLOOKUP(G4375,'DANH MỤC'!$I:$K,3,0)</f>
        <v>Bình Thuận</v>
      </c>
      <c r="J4375" s="8" t="s">
        <v>5940</v>
      </c>
      <c r="K4375" t="str">
        <f>VLOOKUP(J4375,'DANH MỤC'!$A$1:$B$19,2,0)</f>
        <v>Sản phẩm 0002</v>
      </c>
      <c r="L4375" t="s">
        <v>15</v>
      </c>
      <c r="M4375">
        <v>1</v>
      </c>
      <c r="N4375" s="3">
        <f>IF(LEFT(K4375,1)="S",VLOOKUP(K4375,'DANH MỤC'!$B:$D,2,0),VLOOKUP(K4375,'DANH MỤC'!$B:$D,3,0))</f>
        <v>2000000</v>
      </c>
      <c r="O4375">
        <v>0</v>
      </c>
      <c r="P4375" s="3">
        <f>N4375*O4375%*CSDL[[#This Row],[SỐ LƯỢNG]]</f>
        <v>0</v>
      </c>
      <c r="Q4375" s="3">
        <f t="shared" si="2088"/>
        <v>2000000</v>
      </c>
    </row>
    <row r="4376" spans="1:17" x14ac:dyDescent="0.3">
      <c r="A4376" s="23" t="str">
        <f t="shared" si="2104"/>
        <v>20/04/2019</v>
      </c>
      <c r="B4376" s="8" t="str">
        <f t="shared" si="2105"/>
        <v>20/04/2019</v>
      </c>
      <c r="C4376" s="8">
        <v>4</v>
      </c>
      <c r="D4376" s="8" t="str">
        <f t="shared" si="2106"/>
        <v>DH12827</v>
      </c>
      <c r="E4376" s="8" t="str">
        <f t="shared" si="2107"/>
        <v>anh.hong</v>
      </c>
      <c r="F4376" s="8" t="str">
        <f>VLOOKUP(E4376,'DANH MỤC'!$F:$G,2,0)</f>
        <v>Nhóm 1</v>
      </c>
      <c r="G4376" s="8" t="str">
        <f t="shared" si="2108"/>
        <v>KH1794</v>
      </c>
      <c r="H4376" t="str">
        <f>VLOOKUP(G4376,'DANH MỤC'!$I:$K,2,0)</f>
        <v>KH 1794</v>
      </c>
      <c r="I4376" t="str">
        <f>VLOOKUP(G4376,'DANH MỤC'!$I:$K,3,0)</f>
        <v>Bình Thuận</v>
      </c>
      <c r="J4376" s="8" t="s">
        <v>5946</v>
      </c>
      <c r="K4376" t="str">
        <f>VLOOKUP(J4376,'DANH MỤC'!$A$1:$B$19,2,0)</f>
        <v>Hàng tặng 0003</v>
      </c>
      <c r="L4376" t="s">
        <v>46</v>
      </c>
      <c r="M4376">
        <v>1</v>
      </c>
      <c r="N4376" s="3">
        <f>IF(LEFT(K4376,1)="S",VLOOKUP(K4376,'DANH MỤC'!$B:$D,2,0),VLOOKUP(K4376,'DANH MỤC'!$B:$D,3,0))</f>
        <v>300000</v>
      </c>
      <c r="O4376">
        <v>0</v>
      </c>
      <c r="P4376" s="3">
        <f>N4376*O4376%*CSDL[[#This Row],[SỐ LƯỢNG]]</f>
        <v>0</v>
      </c>
      <c r="Q4376" s="3">
        <f t="shared" si="2088"/>
        <v>300000</v>
      </c>
    </row>
    <row r="4377" spans="1:17" x14ac:dyDescent="0.3">
      <c r="A4377" s="23" t="str">
        <f t="shared" si="2104"/>
        <v>20/04/2019</v>
      </c>
      <c r="B4377" s="8" t="str">
        <f t="shared" si="2105"/>
        <v>20/04/2019</v>
      </c>
      <c r="C4377" s="8">
        <v>4</v>
      </c>
      <c r="D4377" s="8" t="str">
        <f t="shared" si="2106"/>
        <v>DH12827</v>
      </c>
      <c r="E4377" s="8" t="str">
        <f t="shared" si="2107"/>
        <v>anh.hong</v>
      </c>
      <c r="F4377" s="8" t="str">
        <f>VLOOKUP(E4377,'DANH MỤC'!$F:$G,2,0)</f>
        <v>Nhóm 1</v>
      </c>
      <c r="G4377" s="8" t="str">
        <f t="shared" si="2108"/>
        <v>KH1794</v>
      </c>
      <c r="H4377" t="str">
        <f>VLOOKUP(G4377,'DANH MỤC'!$I:$K,2,0)</f>
        <v>KH 1794</v>
      </c>
      <c r="I4377" t="str">
        <f>VLOOKUP(G4377,'DANH MỤC'!$I:$K,3,0)</f>
        <v>Bình Thuận</v>
      </c>
      <c r="J4377" s="8" t="s">
        <v>5948</v>
      </c>
      <c r="K4377" t="str">
        <f>VLOOKUP(J4377,'DANH MỤC'!$A$1:$B$19,2,0)</f>
        <v>Hàng tặng 0005</v>
      </c>
      <c r="L4377" t="s">
        <v>51</v>
      </c>
      <c r="M4377">
        <v>1</v>
      </c>
      <c r="N4377" s="3">
        <f>IF(LEFT(K4377,1)="S",VLOOKUP(K4377,'DANH MỤC'!$B:$D,2,0),VLOOKUP(K4377,'DANH MỤC'!$B:$D,3,0))</f>
        <v>300000</v>
      </c>
      <c r="O4377">
        <v>0</v>
      </c>
      <c r="P4377" s="3">
        <f>N4377*O4377%*CSDL[[#This Row],[SỐ LƯỢNG]]</f>
        <v>0</v>
      </c>
      <c r="Q4377" s="3">
        <f t="shared" si="2088"/>
        <v>300000</v>
      </c>
    </row>
    <row r="4378" spans="1:17" x14ac:dyDescent="0.3">
      <c r="A4378" s="23" t="s">
        <v>2172</v>
      </c>
      <c r="B4378" s="8" t="s">
        <v>2172</v>
      </c>
      <c r="C4378" s="8">
        <v>4</v>
      </c>
      <c r="D4378" s="8" t="s">
        <v>2328</v>
      </c>
      <c r="E4378" s="8" t="s">
        <v>13822</v>
      </c>
      <c r="F4378" s="8" t="str">
        <f>VLOOKUP(E4378,'DANH MỤC'!$F:$G,2,0)</f>
        <v>Nhóm 1</v>
      </c>
      <c r="G4378" s="8" t="s">
        <v>7798</v>
      </c>
      <c r="H4378" t="str">
        <f>VLOOKUP(G4378,'DANH MỤC'!$I:$K,2,0)</f>
        <v>KH 1795</v>
      </c>
      <c r="I4378" t="str">
        <f>VLOOKUP(G4378,'DANH MỤC'!$I:$K,3,0)</f>
        <v>Đắk Lắk</v>
      </c>
      <c r="J4378" s="8" t="s">
        <v>5939</v>
      </c>
      <c r="K4378" t="str">
        <f>VLOOKUP(J4378,'DANH MỤC'!$A$1:$B$19,2,0)</f>
        <v>Sản phẩm 0001</v>
      </c>
      <c r="L4378" t="s">
        <v>15</v>
      </c>
      <c r="M4378">
        <v>1</v>
      </c>
      <c r="N4378" s="3">
        <f>IF(LEFT(K4378,1)="S",VLOOKUP(K4378,'DANH MỤC'!$B:$D,2,0),VLOOKUP(K4378,'DANH MỤC'!$B:$D,3,0))</f>
        <v>3000000</v>
      </c>
      <c r="O4378">
        <v>0</v>
      </c>
      <c r="P4378" s="3">
        <f>N4378*O4378%*CSDL[[#This Row],[SỐ LƯỢNG]]</f>
        <v>0</v>
      </c>
      <c r="Q4378" s="3">
        <f t="shared" si="2088"/>
        <v>3000000</v>
      </c>
    </row>
    <row r="4379" spans="1:17" x14ac:dyDescent="0.3">
      <c r="A4379" s="23" t="s">
        <v>2172</v>
      </c>
      <c r="B4379" s="8" t="s">
        <v>2172</v>
      </c>
      <c r="C4379" s="8">
        <v>4</v>
      </c>
      <c r="D4379" s="8" t="s">
        <v>2329</v>
      </c>
      <c r="E4379" s="8" t="s">
        <v>13816</v>
      </c>
      <c r="F4379" s="8" t="str">
        <f>VLOOKUP(E4379,'DANH MỤC'!$F:$G,2,0)</f>
        <v>Nhóm 1</v>
      </c>
      <c r="G4379" s="8" t="s">
        <v>7113</v>
      </c>
      <c r="H4379" t="str">
        <f>VLOOKUP(G4379,'DANH MỤC'!$I:$K,2,0)</f>
        <v>KH 1090</v>
      </c>
      <c r="I4379" t="str">
        <f>VLOOKUP(G4379,'DANH MỤC'!$I:$K,3,0)</f>
        <v>Hậu Giang</v>
      </c>
      <c r="J4379" s="8" t="s">
        <v>5940</v>
      </c>
      <c r="K4379" t="str">
        <f>VLOOKUP(J4379,'DANH MỤC'!$A$1:$B$19,2,0)</f>
        <v>Sản phẩm 0002</v>
      </c>
      <c r="L4379" t="s">
        <v>15</v>
      </c>
      <c r="M4379">
        <v>1</v>
      </c>
      <c r="N4379" s="3">
        <f>IF(LEFT(K4379,1)="S",VLOOKUP(K4379,'DANH MỤC'!$B:$D,2,0),VLOOKUP(K4379,'DANH MỤC'!$B:$D,3,0))</f>
        <v>2000000</v>
      </c>
      <c r="O4379">
        <v>0</v>
      </c>
      <c r="P4379" s="3">
        <f>N4379*O4379%*CSDL[[#This Row],[SỐ LƯỢNG]]</f>
        <v>0</v>
      </c>
      <c r="Q4379" s="3">
        <f t="shared" si="2088"/>
        <v>2000000</v>
      </c>
    </row>
    <row r="4380" spans="1:17" x14ac:dyDescent="0.3">
      <c r="A4380" s="23" t="s">
        <v>2172</v>
      </c>
      <c r="B4380" s="8" t="s">
        <v>2172</v>
      </c>
      <c r="C4380" s="8">
        <v>4</v>
      </c>
      <c r="D4380" s="8" t="s">
        <v>2330</v>
      </c>
      <c r="E4380" s="8" t="s">
        <v>13819</v>
      </c>
      <c r="F4380" s="8" t="str">
        <f>VLOOKUP(E4380,'DANH MỤC'!$F:$G,2,0)</f>
        <v>Nhóm 1</v>
      </c>
      <c r="G4380" s="8" t="s">
        <v>7799</v>
      </c>
      <c r="H4380" t="str">
        <f>VLOOKUP(G4380,'DANH MỤC'!$I:$K,2,0)</f>
        <v>KH 1796</v>
      </c>
      <c r="I4380" t="str">
        <f>VLOOKUP(G4380,'DANH MỤC'!$I:$K,3,0)</f>
        <v>Đắk Lắk</v>
      </c>
      <c r="J4380" s="8" t="s">
        <v>19</v>
      </c>
      <c r="K4380" t="str">
        <f>VLOOKUP(J4380,'DANH MỤC'!$A$1:$B$19,2,0)</f>
        <v>Sản phẩm 0003</v>
      </c>
      <c r="L4380" t="s">
        <v>15</v>
      </c>
      <c r="M4380">
        <v>1</v>
      </c>
      <c r="N4380" s="3">
        <f>IF(LEFT(K4380,1)="S",VLOOKUP(K4380,'DANH MỤC'!$B:$D,2,0),VLOOKUP(K4380,'DANH MỤC'!$B:$D,3,0))</f>
        <v>2500000</v>
      </c>
      <c r="O4380">
        <v>5</v>
      </c>
      <c r="P4380" s="3">
        <f>N4380*O4380%*CSDL[[#This Row],[SỐ LƯỢNG]]</f>
        <v>125000</v>
      </c>
      <c r="Q4380" s="3">
        <f t="shared" si="2088"/>
        <v>2375000</v>
      </c>
    </row>
    <row r="4381" spans="1:17" x14ac:dyDescent="0.3">
      <c r="A4381" s="23" t="s">
        <v>2172</v>
      </c>
      <c r="B4381" s="8" t="s">
        <v>2172</v>
      </c>
      <c r="C4381" s="8">
        <v>4</v>
      </c>
      <c r="D4381" s="8" t="s">
        <v>2331</v>
      </c>
      <c r="E4381" s="8" t="s">
        <v>13839</v>
      </c>
      <c r="F4381" s="8" t="str">
        <f>VLOOKUP(E4381,'DANH MỤC'!$F:$G,2,0)</f>
        <v>Nhóm 2</v>
      </c>
      <c r="G4381" s="8" t="s">
        <v>7800</v>
      </c>
      <c r="H4381" t="str">
        <f>VLOOKUP(G4381,'DANH MỤC'!$I:$K,2,0)</f>
        <v>KH 1797</v>
      </c>
      <c r="I4381" t="str">
        <f>VLOOKUP(G4381,'DANH MỤC'!$I:$K,3,0)</f>
        <v>Thừa Thiên Huế</v>
      </c>
      <c r="J4381" s="8" t="s">
        <v>5939</v>
      </c>
      <c r="K4381" t="str">
        <f>VLOOKUP(J4381,'DANH MỤC'!$A$1:$B$19,2,0)</f>
        <v>Sản phẩm 0001</v>
      </c>
      <c r="L4381" t="s">
        <v>15</v>
      </c>
      <c r="M4381">
        <v>2</v>
      </c>
      <c r="N4381" s="3">
        <f>IF(LEFT(K4381,1)="S",VLOOKUP(K4381,'DANH MỤC'!$B:$D,2,0),VLOOKUP(K4381,'DANH MỤC'!$B:$D,3,0))</f>
        <v>3000000</v>
      </c>
      <c r="O4381">
        <v>0</v>
      </c>
      <c r="P4381" s="3">
        <f>N4381*O4381%*CSDL[[#This Row],[SỐ LƯỢNG]]</f>
        <v>0</v>
      </c>
      <c r="Q4381" s="3">
        <f t="shared" si="2088"/>
        <v>6000000</v>
      </c>
    </row>
    <row r="4382" spans="1:17" x14ac:dyDescent="0.3">
      <c r="A4382" s="23" t="str">
        <f t="shared" ref="A4382:A4383" si="2109">A4381</f>
        <v>20/04/2019</v>
      </c>
      <c r="B4382" s="8" t="str">
        <f t="shared" ref="B4382:B4383" si="2110">B4381</f>
        <v>20/04/2019</v>
      </c>
      <c r="C4382" s="8">
        <v>4</v>
      </c>
      <c r="D4382" s="8" t="str">
        <f t="shared" ref="D4382:D4383" si="2111">D4381</f>
        <v>DH12823</v>
      </c>
      <c r="E4382" s="8" t="str">
        <f t="shared" ref="E4382:E4383" si="2112">E4381</f>
        <v>hang.dinh</v>
      </c>
      <c r="F4382" s="8" t="str">
        <f>VLOOKUP(E4382,'DANH MỤC'!$F:$G,2,0)</f>
        <v>Nhóm 2</v>
      </c>
      <c r="G4382" s="8" t="str">
        <f t="shared" ref="G4382:G4383" si="2113">G4381</f>
        <v>KH1797</v>
      </c>
      <c r="H4382" t="str">
        <f>VLOOKUP(G4382,'DANH MỤC'!$I:$K,2,0)</f>
        <v>KH 1797</v>
      </c>
      <c r="I4382" t="str">
        <f>VLOOKUP(G4382,'DANH MỤC'!$I:$K,3,0)</f>
        <v>Thừa Thiên Huế</v>
      </c>
      <c r="J4382" s="8" t="s">
        <v>5946</v>
      </c>
      <c r="K4382" t="str">
        <f>VLOOKUP(J4382,'DANH MỤC'!$A$1:$B$19,2,0)</f>
        <v>Hàng tặng 0003</v>
      </c>
      <c r="L4382" t="s">
        <v>46</v>
      </c>
      <c r="M4382">
        <v>1</v>
      </c>
      <c r="N4382" s="3">
        <f>IF(LEFT(K4382,1)="S",VLOOKUP(K4382,'DANH MỤC'!$B:$D,2,0),VLOOKUP(K4382,'DANH MỤC'!$B:$D,3,0))</f>
        <v>300000</v>
      </c>
      <c r="O4382">
        <v>0</v>
      </c>
      <c r="P4382" s="3">
        <f>N4382*O4382%*CSDL[[#This Row],[SỐ LƯỢNG]]</f>
        <v>0</v>
      </c>
      <c r="Q4382" s="3">
        <f t="shared" si="2088"/>
        <v>300000</v>
      </c>
    </row>
    <row r="4383" spans="1:17" x14ac:dyDescent="0.3">
      <c r="A4383" s="23" t="str">
        <f t="shared" si="2109"/>
        <v>20/04/2019</v>
      </c>
      <c r="B4383" s="8" t="str">
        <f t="shared" si="2110"/>
        <v>20/04/2019</v>
      </c>
      <c r="C4383" s="8">
        <v>4</v>
      </c>
      <c r="D4383" s="8" t="str">
        <f t="shared" si="2111"/>
        <v>DH12823</v>
      </c>
      <c r="E4383" s="8" t="str">
        <f t="shared" si="2112"/>
        <v>hang.dinh</v>
      </c>
      <c r="F4383" s="8" t="str">
        <f>VLOOKUP(E4383,'DANH MỤC'!$F:$G,2,0)</f>
        <v>Nhóm 2</v>
      </c>
      <c r="G4383" s="8" t="str">
        <f t="shared" si="2113"/>
        <v>KH1797</v>
      </c>
      <c r="H4383" t="str">
        <f>VLOOKUP(G4383,'DANH MỤC'!$I:$K,2,0)</f>
        <v>KH 1797</v>
      </c>
      <c r="I4383" t="str">
        <f>VLOOKUP(G4383,'DANH MỤC'!$I:$K,3,0)</f>
        <v>Thừa Thiên Huế</v>
      </c>
      <c r="J4383" s="8" t="s">
        <v>5948</v>
      </c>
      <c r="K4383" t="str">
        <f>VLOOKUP(J4383,'DANH MỤC'!$A$1:$B$19,2,0)</f>
        <v>Hàng tặng 0005</v>
      </c>
      <c r="L4383" t="s">
        <v>51</v>
      </c>
      <c r="M4383">
        <v>1</v>
      </c>
      <c r="N4383" s="3">
        <f>IF(LEFT(K4383,1)="S",VLOOKUP(K4383,'DANH MỤC'!$B:$D,2,0),VLOOKUP(K4383,'DANH MỤC'!$B:$D,3,0))</f>
        <v>300000</v>
      </c>
      <c r="O4383">
        <v>0</v>
      </c>
      <c r="P4383" s="3">
        <f>N4383*O4383%*CSDL[[#This Row],[SỐ LƯỢNG]]</f>
        <v>0</v>
      </c>
      <c r="Q4383" s="3">
        <f t="shared" si="2088"/>
        <v>300000</v>
      </c>
    </row>
    <row r="4384" spans="1:17" x14ac:dyDescent="0.3">
      <c r="A4384" s="23" t="s">
        <v>2172</v>
      </c>
      <c r="B4384" s="8" t="s">
        <v>2172</v>
      </c>
      <c r="C4384" s="8">
        <v>4</v>
      </c>
      <c r="D4384" s="8" t="s">
        <v>2332</v>
      </c>
      <c r="E4384" s="8" t="s">
        <v>13831</v>
      </c>
      <c r="F4384" s="8" t="str">
        <f>VLOOKUP(E4384,'DANH MỤC'!$F:$G,2,0)</f>
        <v>Nhóm 2</v>
      </c>
      <c r="G4384" s="8" t="s">
        <v>7801</v>
      </c>
      <c r="H4384" t="str">
        <f>VLOOKUP(G4384,'DANH MỤC'!$I:$K,2,0)</f>
        <v>KH 1798</v>
      </c>
      <c r="I4384" t="str">
        <f>VLOOKUP(G4384,'DANH MỤC'!$I:$K,3,0)</f>
        <v>Hà Nội</v>
      </c>
      <c r="J4384" s="8" t="s">
        <v>14</v>
      </c>
      <c r="K4384" t="str">
        <f>VLOOKUP(J4384,'DANH MỤC'!$A$1:$B$19,2,0)</f>
        <v>Sản phẩm 0004</v>
      </c>
      <c r="L4384" t="s">
        <v>15</v>
      </c>
      <c r="M4384">
        <v>1</v>
      </c>
      <c r="N4384" s="3">
        <f>IF(LEFT(K4384,1)="S",VLOOKUP(K4384,'DANH MỤC'!$B:$D,2,0),VLOOKUP(K4384,'DANH MỤC'!$B:$D,3,0))</f>
        <v>3500000</v>
      </c>
      <c r="O4384">
        <v>0</v>
      </c>
      <c r="P4384" s="3">
        <f>N4384*O4384%*CSDL[[#This Row],[SỐ LƯỢNG]]</f>
        <v>0</v>
      </c>
      <c r="Q4384" s="3">
        <f t="shared" si="2088"/>
        <v>3500000</v>
      </c>
    </row>
    <row r="4385" spans="1:17" x14ac:dyDescent="0.3">
      <c r="A4385" s="23" t="str">
        <f t="shared" ref="A4385:A4386" si="2114">A4384</f>
        <v>20/04/2019</v>
      </c>
      <c r="B4385" s="8" t="str">
        <f t="shared" ref="B4385:B4386" si="2115">B4384</f>
        <v>20/04/2019</v>
      </c>
      <c r="C4385" s="8">
        <v>4</v>
      </c>
      <c r="D4385" s="8" t="str">
        <f t="shared" ref="D4385:D4386" si="2116">D4384</f>
        <v>DH12822</v>
      </c>
      <c r="E4385" s="8" t="str">
        <f t="shared" ref="E4385:E4386" si="2117">E4384</f>
        <v>huyen.thanh</v>
      </c>
      <c r="F4385" s="8" t="str">
        <f>VLOOKUP(E4385,'DANH MỤC'!$F:$G,2,0)</f>
        <v>Nhóm 2</v>
      </c>
      <c r="G4385" s="8" t="str">
        <f t="shared" ref="G4385:G4386" si="2118">G4384</f>
        <v>KH1798</v>
      </c>
      <c r="H4385" t="str">
        <f>VLOOKUP(G4385,'DANH MỤC'!$I:$K,2,0)</f>
        <v>KH 1798</v>
      </c>
      <c r="I4385" t="str">
        <f>VLOOKUP(G4385,'DANH MỤC'!$I:$K,3,0)</f>
        <v>Hà Nội</v>
      </c>
      <c r="J4385" s="8" t="s">
        <v>14</v>
      </c>
      <c r="K4385" t="str">
        <f>VLOOKUP(J4385,'DANH MỤC'!$A$1:$B$19,2,0)</f>
        <v>Sản phẩm 0004</v>
      </c>
      <c r="L4385" t="s">
        <v>15</v>
      </c>
      <c r="M4385">
        <v>1</v>
      </c>
      <c r="N4385" s="3">
        <f>IF(LEFT(K4385,1)="S",VLOOKUP(K4385,'DANH MỤC'!$B:$D,2,0),VLOOKUP(K4385,'DANH MỤC'!$B:$D,3,0))</f>
        <v>3500000</v>
      </c>
      <c r="O4385">
        <v>20</v>
      </c>
      <c r="P4385" s="3">
        <f>N4385*O4385%*CSDL[[#This Row],[SỐ LƯỢNG]]</f>
        <v>700000</v>
      </c>
      <c r="Q4385" s="3">
        <f t="shared" si="2088"/>
        <v>2800000</v>
      </c>
    </row>
    <row r="4386" spans="1:17" x14ac:dyDescent="0.3">
      <c r="A4386" s="23" t="str">
        <f t="shared" si="2114"/>
        <v>20/04/2019</v>
      </c>
      <c r="B4386" s="8" t="str">
        <f t="shared" si="2115"/>
        <v>20/04/2019</v>
      </c>
      <c r="C4386" s="8">
        <v>4</v>
      </c>
      <c r="D4386" s="8" t="str">
        <f t="shared" si="2116"/>
        <v>DH12822</v>
      </c>
      <c r="E4386" s="8" t="str">
        <f t="shared" si="2117"/>
        <v>huyen.thanh</v>
      </c>
      <c r="F4386" s="8" t="str">
        <f>VLOOKUP(E4386,'DANH MỤC'!$F:$G,2,0)</f>
        <v>Nhóm 2</v>
      </c>
      <c r="G4386" s="8" t="str">
        <f t="shared" si="2118"/>
        <v>KH1798</v>
      </c>
      <c r="H4386" t="str">
        <f>VLOOKUP(G4386,'DANH MỤC'!$I:$K,2,0)</f>
        <v>KH 1798</v>
      </c>
      <c r="I4386" t="str">
        <f>VLOOKUP(G4386,'DANH MỤC'!$I:$K,3,0)</f>
        <v>Hà Nội</v>
      </c>
      <c r="J4386" s="8" t="s">
        <v>19</v>
      </c>
      <c r="K4386" t="str">
        <f>VLOOKUP(J4386,'DANH MỤC'!$A$1:$B$19,2,0)</f>
        <v>Sản phẩm 0003</v>
      </c>
      <c r="L4386" t="s">
        <v>15</v>
      </c>
      <c r="M4386">
        <v>1</v>
      </c>
      <c r="N4386" s="3">
        <f>IF(LEFT(K4386,1)="S",VLOOKUP(K4386,'DANH MỤC'!$B:$D,2,0),VLOOKUP(K4386,'DANH MỤC'!$B:$D,3,0))</f>
        <v>2500000</v>
      </c>
      <c r="O4386">
        <v>10</v>
      </c>
      <c r="P4386" s="3">
        <f>N4386*O4386%*CSDL[[#This Row],[SỐ LƯỢNG]]</f>
        <v>250000</v>
      </c>
      <c r="Q4386" s="3">
        <f t="shared" si="2088"/>
        <v>2250000</v>
      </c>
    </row>
    <row r="4387" spans="1:17" x14ac:dyDescent="0.3">
      <c r="A4387" s="23" t="s">
        <v>2172</v>
      </c>
      <c r="B4387" s="8" t="s">
        <v>2172</v>
      </c>
      <c r="C4387" s="8">
        <v>4</v>
      </c>
      <c r="D4387" s="8" t="s">
        <v>2333</v>
      </c>
      <c r="E4387" s="8" t="s">
        <v>13816</v>
      </c>
      <c r="F4387" s="8" t="str">
        <f>VLOOKUP(E4387,'DANH MỤC'!$F:$G,2,0)</f>
        <v>Nhóm 1</v>
      </c>
      <c r="G4387" s="8" t="s">
        <v>7802</v>
      </c>
      <c r="H4387" t="str">
        <f>VLOOKUP(G4387,'DANH MỤC'!$I:$K,2,0)</f>
        <v>KH 1799</v>
      </c>
      <c r="I4387" t="str">
        <f>VLOOKUP(G4387,'DANH MỤC'!$I:$K,3,0)</f>
        <v>Đồng Nai</v>
      </c>
      <c r="J4387" s="8" t="s">
        <v>5939</v>
      </c>
      <c r="K4387" t="str">
        <f>VLOOKUP(J4387,'DANH MỤC'!$A$1:$B$19,2,0)</f>
        <v>Sản phẩm 0001</v>
      </c>
      <c r="L4387" t="s">
        <v>15</v>
      </c>
      <c r="M4387">
        <v>1</v>
      </c>
      <c r="N4387" s="3">
        <f>IF(LEFT(K4387,1)="S",VLOOKUP(K4387,'DANH MỤC'!$B:$D,2,0),VLOOKUP(K4387,'DANH MỤC'!$B:$D,3,0))</f>
        <v>3000000</v>
      </c>
      <c r="O4387">
        <v>0</v>
      </c>
      <c r="P4387" s="3">
        <f>N4387*O4387%*CSDL[[#This Row],[SỐ LƯỢNG]]</f>
        <v>0</v>
      </c>
      <c r="Q4387" s="3">
        <f t="shared" si="2088"/>
        <v>3000000</v>
      </c>
    </row>
    <row r="4388" spans="1:17" x14ac:dyDescent="0.3">
      <c r="A4388" s="23" t="s">
        <v>2172</v>
      </c>
      <c r="B4388" s="8" t="s">
        <v>2172</v>
      </c>
      <c r="C4388" s="8">
        <v>4</v>
      </c>
      <c r="D4388" s="8" t="s">
        <v>2334</v>
      </c>
      <c r="E4388" s="8" t="s">
        <v>13822</v>
      </c>
      <c r="F4388" s="8" t="str">
        <f>VLOOKUP(E4388,'DANH MỤC'!$F:$G,2,0)</f>
        <v>Nhóm 1</v>
      </c>
      <c r="G4388" s="8" t="s">
        <v>7803</v>
      </c>
      <c r="H4388" t="str">
        <f>VLOOKUP(G4388,'DANH MỤC'!$I:$K,2,0)</f>
        <v>KH 1800</v>
      </c>
      <c r="I4388" t="str">
        <f>VLOOKUP(G4388,'DANH MỤC'!$I:$K,3,0)</f>
        <v>Cà Mau</v>
      </c>
      <c r="J4388" s="8" t="s">
        <v>19</v>
      </c>
      <c r="K4388" t="str">
        <f>VLOOKUP(J4388,'DANH MỤC'!$A$1:$B$19,2,0)</f>
        <v>Sản phẩm 0003</v>
      </c>
      <c r="L4388" t="s">
        <v>15</v>
      </c>
      <c r="M4388">
        <v>1</v>
      </c>
      <c r="N4388" s="3">
        <f>IF(LEFT(K4388,1)="S",VLOOKUP(K4388,'DANH MỤC'!$B:$D,2,0),VLOOKUP(K4388,'DANH MỤC'!$B:$D,3,0))</f>
        <v>2500000</v>
      </c>
      <c r="O4388">
        <v>0</v>
      </c>
      <c r="P4388" s="3">
        <f>N4388*O4388%*CSDL[[#This Row],[SỐ LƯỢNG]]</f>
        <v>0</v>
      </c>
      <c r="Q4388" s="3">
        <f t="shared" si="2088"/>
        <v>2500000</v>
      </c>
    </row>
    <row r="4389" spans="1:17" x14ac:dyDescent="0.3">
      <c r="A4389" s="23" t="str">
        <f t="shared" ref="A4389:A4391" si="2119">A4388</f>
        <v>20/04/2019</v>
      </c>
      <c r="B4389" s="8" t="str">
        <f t="shared" ref="B4389:B4391" si="2120">B4388</f>
        <v>20/04/2019</v>
      </c>
      <c r="C4389" s="8">
        <v>4</v>
      </c>
      <c r="D4389" s="8" t="str">
        <f t="shared" ref="D4389:D4391" si="2121">D4388</f>
        <v>DH12820</v>
      </c>
      <c r="E4389" s="8" t="str">
        <f t="shared" ref="E4389:E4391" si="2122">E4388</f>
        <v>anh.hong</v>
      </c>
      <c r="F4389" s="8" t="str">
        <f>VLOOKUP(E4389,'DANH MỤC'!$F:$G,2,0)</f>
        <v>Nhóm 1</v>
      </c>
      <c r="G4389" s="8" t="str">
        <f t="shared" ref="G4389:G4391" si="2123">G4388</f>
        <v>KH1800</v>
      </c>
      <c r="H4389" t="str">
        <f>VLOOKUP(G4389,'DANH MỤC'!$I:$K,2,0)</f>
        <v>KH 1800</v>
      </c>
      <c r="I4389" t="str">
        <f>VLOOKUP(G4389,'DANH MỤC'!$I:$K,3,0)</f>
        <v>Cà Mau</v>
      </c>
      <c r="J4389" s="8" t="s">
        <v>14</v>
      </c>
      <c r="K4389" t="str">
        <f>VLOOKUP(J4389,'DANH MỤC'!$A$1:$B$19,2,0)</f>
        <v>Sản phẩm 0004</v>
      </c>
      <c r="L4389" t="s">
        <v>15</v>
      </c>
      <c r="M4389">
        <v>1</v>
      </c>
      <c r="N4389" s="3">
        <f>IF(LEFT(K4389,1)="S",VLOOKUP(K4389,'DANH MỤC'!$B:$D,2,0),VLOOKUP(K4389,'DANH MỤC'!$B:$D,3,0))</f>
        <v>3500000</v>
      </c>
      <c r="O4389">
        <v>0</v>
      </c>
      <c r="P4389" s="3">
        <f>N4389*O4389%*CSDL[[#This Row],[SỐ LƯỢNG]]</f>
        <v>0</v>
      </c>
      <c r="Q4389" s="3">
        <f t="shared" si="2088"/>
        <v>3500000</v>
      </c>
    </row>
    <row r="4390" spans="1:17" x14ac:dyDescent="0.3">
      <c r="A4390" s="23" t="str">
        <f t="shared" si="2119"/>
        <v>20/04/2019</v>
      </c>
      <c r="B4390" s="8" t="str">
        <f t="shared" si="2120"/>
        <v>20/04/2019</v>
      </c>
      <c r="C4390" s="8">
        <v>4</v>
      </c>
      <c r="D4390" s="8" t="str">
        <f t="shared" si="2121"/>
        <v>DH12820</v>
      </c>
      <c r="E4390" s="8" t="str">
        <f t="shared" si="2122"/>
        <v>anh.hong</v>
      </c>
      <c r="F4390" s="8" t="str">
        <f>VLOOKUP(E4390,'DANH MỤC'!$F:$G,2,0)</f>
        <v>Nhóm 1</v>
      </c>
      <c r="G4390" s="8" t="str">
        <f t="shared" si="2123"/>
        <v>KH1800</v>
      </c>
      <c r="H4390" t="str">
        <f>VLOOKUP(G4390,'DANH MỤC'!$I:$K,2,0)</f>
        <v>KH 1800</v>
      </c>
      <c r="I4390" t="str">
        <f>VLOOKUP(G4390,'DANH MỤC'!$I:$K,3,0)</f>
        <v>Cà Mau</v>
      </c>
      <c r="J4390" s="8" t="s">
        <v>5946</v>
      </c>
      <c r="K4390" t="str">
        <f>VLOOKUP(J4390,'DANH MỤC'!$A$1:$B$19,2,0)</f>
        <v>Hàng tặng 0003</v>
      </c>
      <c r="L4390" t="s">
        <v>46</v>
      </c>
      <c r="M4390">
        <v>1</v>
      </c>
      <c r="N4390" s="3">
        <f>IF(LEFT(K4390,1)="S",VLOOKUP(K4390,'DANH MỤC'!$B:$D,2,0),VLOOKUP(K4390,'DANH MỤC'!$B:$D,3,0))</f>
        <v>300000</v>
      </c>
      <c r="O4390">
        <v>0</v>
      </c>
      <c r="P4390" s="3">
        <f>N4390*O4390%*CSDL[[#This Row],[SỐ LƯỢNG]]</f>
        <v>0</v>
      </c>
      <c r="Q4390" s="3">
        <f t="shared" si="2088"/>
        <v>300000</v>
      </c>
    </row>
    <row r="4391" spans="1:17" x14ac:dyDescent="0.3">
      <c r="A4391" s="23" t="str">
        <f t="shared" si="2119"/>
        <v>20/04/2019</v>
      </c>
      <c r="B4391" s="8" t="str">
        <f t="shared" si="2120"/>
        <v>20/04/2019</v>
      </c>
      <c r="C4391" s="8">
        <v>4</v>
      </c>
      <c r="D4391" s="8" t="str">
        <f t="shared" si="2121"/>
        <v>DH12820</v>
      </c>
      <c r="E4391" s="8" t="str">
        <f t="shared" si="2122"/>
        <v>anh.hong</v>
      </c>
      <c r="F4391" s="8" t="str">
        <f>VLOOKUP(E4391,'DANH MỤC'!$F:$G,2,0)</f>
        <v>Nhóm 1</v>
      </c>
      <c r="G4391" s="8" t="str">
        <f t="shared" si="2123"/>
        <v>KH1800</v>
      </c>
      <c r="H4391" t="str">
        <f>VLOOKUP(G4391,'DANH MỤC'!$I:$K,2,0)</f>
        <v>KH 1800</v>
      </c>
      <c r="I4391" t="str">
        <f>VLOOKUP(G4391,'DANH MỤC'!$I:$K,3,0)</f>
        <v>Cà Mau</v>
      </c>
      <c r="J4391" s="8" t="s">
        <v>5948</v>
      </c>
      <c r="K4391" t="str">
        <f>VLOOKUP(J4391,'DANH MỤC'!$A$1:$B$19,2,0)</f>
        <v>Hàng tặng 0005</v>
      </c>
      <c r="L4391" t="s">
        <v>51</v>
      </c>
      <c r="M4391">
        <v>1</v>
      </c>
      <c r="N4391" s="3">
        <f>IF(LEFT(K4391,1)="S",VLOOKUP(K4391,'DANH MỤC'!$B:$D,2,0),VLOOKUP(K4391,'DANH MỤC'!$B:$D,3,0))</f>
        <v>300000</v>
      </c>
      <c r="O4391">
        <v>0</v>
      </c>
      <c r="P4391" s="3">
        <f>N4391*O4391%*CSDL[[#This Row],[SỐ LƯỢNG]]</f>
        <v>0</v>
      </c>
      <c r="Q4391" s="3">
        <f t="shared" si="2088"/>
        <v>300000</v>
      </c>
    </row>
    <row r="4392" spans="1:17" x14ac:dyDescent="0.3">
      <c r="A4392" s="23" t="s">
        <v>2172</v>
      </c>
      <c r="B4392" s="8" t="s">
        <v>2172</v>
      </c>
      <c r="C4392" s="8">
        <v>4</v>
      </c>
      <c r="D4392" s="8" t="s">
        <v>2335</v>
      </c>
      <c r="E4392" s="8" t="s">
        <v>13819</v>
      </c>
      <c r="F4392" s="8" t="str">
        <f>VLOOKUP(E4392,'DANH MỤC'!$F:$G,2,0)</f>
        <v>Nhóm 1</v>
      </c>
      <c r="G4392" s="8" t="s">
        <v>7804</v>
      </c>
      <c r="H4392" t="str">
        <f>VLOOKUP(G4392,'DANH MỤC'!$I:$K,2,0)</f>
        <v>KH 1801</v>
      </c>
      <c r="I4392" t="str">
        <f>VLOOKUP(G4392,'DANH MỤC'!$I:$K,3,0)</f>
        <v>Long An</v>
      </c>
      <c r="J4392" s="8" t="s">
        <v>5941</v>
      </c>
      <c r="K4392" t="str">
        <f>VLOOKUP(J4392,'DANH MỤC'!$A$1:$B$19,2,0)</f>
        <v>Sản phẩm 0006</v>
      </c>
      <c r="L4392" t="s">
        <v>15</v>
      </c>
      <c r="M4392">
        <v>2</v>
      </c>
      <c r="N4392" s="3">
        <f>IF(LEFT(K4392,1)="S",VLOOKUP(K4392,'DANH MỤC'!$B:$D,2,0),VLOOKUP(K4392,'DANH MỤC'!$B:$D,3,0))</f>
        <v>800000</v>
      </c>
      <c r="O4392">
        <v>0</v>
      </c>
      <c r="P4392" s="3">
        <f>N4392*O4392%*CSDL[[#This Row],[SỐ LƯỢNG]]</f>
        <v>0</v>
      </c>
      <c r="Q4392" s="3">
        <f t="shared" si="2088"/>
        <v>1600000</v>
      </c>
    </row>
    <row r="4393" spans="1:17" x14ac:dyDescent="0.3">
      <c r="A4393" s="23" t="s">
        <v>2172</v>
      </c>
      <c r="B4393" s="8" t="s">
        <v>2172</v>
      </c>
      <c r="C4393" s="8">
        <v>4</v>
      </c>
      <c r="D4393" s="8" t="s">
        <v>2336</v>
      </c>
      <c r="E4393" s="8" t="s">
        <v>13814</v>
      </c>
      <c r="F4393" s="8" t="str">
        <f>VLOOKUP(E4393,'DANH MỤC'!$F:$G,2,0)</f>
        <v>Nhóm 1</v>
      </c>
      <c r="G4393" s="8" t="s">
        <v>7015</v>
      </c>
      <c r="H4393" t="str">
        <f>VLOOKUP(G4393,'DANH MỤC'!$I:$K,2,0)</f>
        <v>KH 0990</v>
      </c>
      <c r="I4393" t="str">
        <f>VLOOKUP(G4393,'DANH MỤC'!$I:$K,3,0)</f>
        <v>Lâm Đồng</v>
      </c>
      <c r="J4393" s="8" t="s">
        <v>5940</v>
      </c>
      <c r="K4393" t="str">
        <f>VLOOKUP(J4393,'DANH MỤC'!$A$1:$B$19,2,0)</f>
        <v>Sản phẩm 0002</v>
      </c>
      <c r="L4393" t="s">
        <v>15</v>
      </c>
      <c r="M4393">
        <v>1</v>
      </c>
      <c r="N4393" s="3">
        <f>IF(LEFT(K4393,1)="S",VLOOKUP(K4393,'DANH MỤC'!$B:$D,2,0),VLOOKUP(K4393,'DANH MỤC'!$B:$D,3,0))</f>
        <v>2000000</v>
      </c>
      <c r="O4393">
        <v>10</v>
      </c>
      <c r="P4393" s="3">
        <f>N4393*O4393%*CSDL[[#This Row],[SỐ LƯỢNG]]</f>
        <v>200000</v>
      </c>
      <c r="Q4393" s="3">
        <f t="shared" si="2088"/>
        <v>1800000</v>
      </c>
    </row>
    <row r="4394" spans="1:17" x14ac:dyDescent="0.3">
      <c r="A4394" s="23" t="s">
        <v>2172</v>
      </c>
      <c r="B4394" s="8" t="s">
        <v>2172</v>
      </c>
      <c r="C4394" s="8">
        <v>4</v>
      </c>
      <c r="D4394" s="8" t="s">
        <v>2337</v>
      </c>
      <c r="E4394" s="8" t="s">
        <v>13822</v>
      </c>
      <c r="F4394" s="8" t="str">
        <f>VLOOKUP(E4394,'DANH MỤC'!$F:$G,2,0)</f>
        <v>Nhóm 1</v>
      </c>
      <c r="G4394" s="8" t="s">
        <v>7805</v>
      </c>
      <c r="H4394" t="str">
        <f>VLOOKUP(G4394,'DANH MỤC'!$I:$K,2,0)</f>
        <v>KH 1802</v>
      </c>
      <c r="I4394" t="str">
        <f>VLOOKUP(G4394,'DANH MỤC'!$I:$K,3,0)</f>
        <v>Thừa Thiên Huế</v>
      </c>
      <c r="J4394" s="8" t="s">
        <v>5939</v>
      </c>
      <c r="K4394" t="str">
        <f>VLOOKUP(J4394,'DANH MỤC'!$A$1:$B$19,2,0)</f>
        <v>Sản phẩm 0001</v>
      </c>
      <c r="L4394" t="s">
        <v>15</v>
      </c>
      <c r="M4394">
        <v>1</v>
      </c>
      <c r="N4394" s="3">
        <f>IF(LEFT(K4394,1)="S",VLOOKUP(K4394,'DANH MỤC'!$B:$D,2,0),VLOOKUP(K4394,'DANH MỤC'!$B:$D,3,0))</f>
        <v>3000000</v>
      </c>
      <c r="O4394">
        <v>5</v>
      </c>
      <c r="P4394" s="3">
        <f>N4394*O4394%*CSDL[[#This Row],[SỐ LƯỢNG]]</f>
        <v>150000</v>
      </c>
      <c r="Q4394" s="3">
        <f t="shared" si="2088"/>
        <v>2850000</v>
      </c>
    </row>
    <row r="4395" spans="1:17" x14ac:dyDescent="0.3">
      <c r="A4395" s="23" t="s">
        <v>2172</v>
      </c>
      <c r="B4395" s="8" t="s">
        <v>2172</v>
      </c>
      <c r="C4395" s="8">
        <v>4</v>
      </c>
      <c r="D4395" s="8" t="s">
        <v>2338</v>
      </c>
      <c r="E4395" s="8" t="s">
        <v>13814</v>
      </c>
      <c r="F4395" s="8" t="str">
        <f>VLOOKUP(E4395,'DANH MỤC'!$F:$G,2,0)</f>
        <v>Nhóm 1</v>
      </c>
      <c r="G4395" s="8" t="s">
        <v>7806</v>
      </c>
      <c r="H4395" t="str">
        <f>VLOOKUP(G4395,'DANH MỤC'!$I:$K,2,0)</f>
        <v>KH 1803</v>
      </c>
      <c r="I4395" t="str">
        <f>VLOOKUP(G4395,'DANH MỤC'!$I:$K,3,0)</f>
        <v>Bình Định</v>
      </c>
      <c r="J4395" s="8" t="s">
        <v>5940</v>
      </c>
      <c r="K4395" t="str">
        <f>VLOOKUP(J4395,'DANH MỤC'!$A$1:$B$19,2,0)</f>
        <v>Sản phẩm 0002</v>
      </c>
      <c r="L4395" t="s">
        <v>15</v>
      </c>
      <c r="M4395">
        <v>6</v>
      </c>
      <c r="N4395" s="3">
        <f>IF(LEFT(K4395,1)="S",VLOOKUP(K4395,'DANH MỤC'!$B:$D,2,0),VLOOKUP(K4395,'DANH MỤC'!$B:$D,3,0))</f>
        <v>2000000</v>
      </c>
      <c r="O4395">
        <v>15</v>
      </c>
      <c r="P4395" s="3">
        <f>N4395*O4395%*CSDL[[#This Row],[SỐ LƯỢNG]]</f>
        <v>1800000</v>
      </c>
      <c r="Q4395" s="3">
        <f t="shared" si="2088"/>
        <v>10200000</v>
      </c>
    </row>
    <row r="4396" spans="1:17" x14ac:dyDescent="0.3">
      <c r="A4396" s="23" t="s">
        <v>2172</v>
      </c>
      <c r="B4396" s="8" t="s">
        <v>2172</v>
      </c>
      <c r="C4396" s="8">
        <v>4</v>
      </c>
      <c r="D4396" s="8" t="s">
        <v>2339</v>
      </c>
      <c r="E4396" s="8" t="s">
        <v>13841</v>
      </c>
      <c r="F4396" s="8" t="str">
        <f>VLOOKUP(E4396,'DANH MỤC'!$F:$G,2,0)</f>
        <v>Nhóm 2</v>
      </c>
      <c r="G4396" s="8" t="s">
        <v>6505</v>
      </c>
      <c r="H4396" t="str">
        <f>VLOOKUP(G4396,'DANH MỤC'!$I:$K,2,0)</f>
        <v>KH 0472</v>
      </c>
      <c r="I4396" t="str">
        <f>VLOOKUP(G4396,'DANH MỤC'!$I:$K,3,0)</f>
        <v>Vĩnh Phúc</v>
      </c>
      <c r="J4396" s="8" t="s">
        <v>19</v>
      </c>
      <c r="K4396" t="str">
        <f>VLOOKUP(J4396,'DANH MỤC'!$A$1:$B$19,2,0)</f>
        <v>Sản phẩm 0003</v>
      </c>
      <c r="L4396" t="s">
        <v>15</v>
      </c>
      <c r="M4396">
        <v>24</v>
      </c>
      <c r="N4396" s="3">
        <f>IF(LEFT(K4396,1)="S",VLOOKUP(K4396,'DANH MỤC'!$B:$D,2,0),VLOOKUP(K4396,'DANH MỤC'!$B:$D,3,0))</f>
        <v>2500000</v>
      </c>
      <c r="O4396">
        <v>40</v>
      </c>
      <c r="P4396" s="3">
        <f>N4396*O4396%*CSDL[[#This Row],[SỐ LƯỢNG]]</f>
        <v>24000000</v>
      </c>
      <c r="Q4396" s="3">
        <f t="shared" si="2088"/>
        <v>36000000</v>
      </c>
    </row>
    <row r="4397" spans="1:17" x14ac:dyDescent="0.3">
      <c r="A4397" s="23" t="str">
        <f t="shared" ref="A4397:A4399" si="2124">A4396</f>
        <v>20/04/2019</v>
      </c>
      <c r="B4397" s="8" t="str">
        <f t="shared" ref="B4397:B4399" si="2125">B4396</f>
        <v>20/04/2019</v>
      </c>
      <c r="C4397" s="8">
        <v>4</v>
      </c>
      <c r="D4397" s="8" t="str">
        <f t="shared" ref="D4397:D4399" si="2126">D4396</f>
        <v>DH12814</v>
      </c>
      <c r="E4397" s="8" t="str">
        <f t="shared" ref="E4397:E4399" si="2127">E4396</f>
        <v>trang.thi</v>
      </c>
      <c r="F4397" s="8" t="str">
        <f>VLOOKUP(E4397,'DANH MỤC'!$F:$G,2,0)</f>
        <v>Nhóm 2</v>
      </c>
      <c r="G4397" s="8" t="str">
        <f t="shared" ref="G4397:G4399" si="2128">G4396</f>
        <v>KH0472</v>
      </c>
      <c r="H4397" t="str">
        <f>VLOOKUP(G4397,'DANH MỤC'!$I:$K,2,0)</f>
        <v>KH 0472</v>
      </c>
      <c r="I4397" t="str">
        <f>VLOOKUP(G4397,'DANH MỤC'!$I:$K,3,0)</f>
        <v>Vĩnh Phúc</v>
      </c>
      <c r="J4397" s="8" t="s">
        <v>14</v>
      </c>
      <c r="K4397" t="str">
        <f>VLOOKUP(J4397,'DANH MỤC'!$A$1:$B$19,2,0)</f>
        <v>Sản phẩm 0004</v>
      </c>
      <c r="L4397" t="s">
        <v>15</v>
      </c>
      <c r="M4397">
        <v>24</v>
      </c>
      <c r="N4397" s="3">
        <f>IF(LEFT(K4397,1)="S",VLOOKUP(K4397,'DANH MỤC'!$B:$D,2,0),VLOOKUP(K4397,'DANH MỤC'!$B:$D,3,0))</f>
        <v>3500000</v>
      </c>
      <c r="O4397">
        <v>40</v>
      </c>
      <c r="P4397" s="3">
        <f>N4397*O4397%*CSDL[[#This Row],[SỐ LƯỢNG]]</f>
        <v>33600000</v>
      </c>
      <c r="Q4397" s="3">
        <f t="shared" si="2088"/>
        <v>50400000</v>
      </c>
    </row>
    <row r="4398" spans="1:17" x14ac:dyDescent="0.3">
      <c r="A4398" s="23" t="str">
        <f t="shared" si="2124"/>
        <v>20/04/2019</v>
      </c>
      <c r="B4398" s="8" t="str">
        <f t="shared" si="2125"/>
        <v>20/04/2019</v>
      </c>
      <c r="C4398" s="8">
        <v>4</v>
      </c>
      <c r="D4398" s="8" t="str">
        <f t="shared" si="2126"/>
        <v>DH12814</v>
      </c>
      <c r="E4398" s="8" t="str">
        <f t="shared" si="2127"/>
        <v>trang.thi</v>
      </c>
      <c r="F4398" s="8" t="str">
        <f>VLOOKUP(E4398,'DANH MỤC'!$F:$G,2,0)</f>
        <v>Nhóm 2</v>
      </c>
      <c r="G4398" s="8" t="str">
        <f t="shared" si="2128"/>
        <v>KH0472</v>
      </c>
      <c r="H4398" t="str">
        <f>VLOOKUP(G4398,'DANH MỤC'!$I:$K,2,0)</f>
        <v>KH 0472</v>
      </c>
      <c r="I4398" t="str">
        <f>VLOOKUP(G4398,'DANH MỤC'!$I:$K,3,0)</f>
        <v>Vĩnh Phúc</v>
      </c>
      <c r="J4398" s="8" t="s">
        <v>19</v>
      </c>
      <c r="K4398" t="str">
        <f>VLOOKUP(J4398,'DANH MỤC'!$A$1:$B$19,2,0)</f>
        <v>Sản phẩm 0003</v>
      </c>
      <c r="L4398" t="s">
        <v>15</v>
      </c>
      <c r="M4398">
        <v>4</v>
      </c>
      <c r="N4398" s="3">
        <f>IF(LEFT(K4398,1)="S",VLOOKUP(K4398,'DANH MỤC'!$B:$D,2,0),VLOOKUP(K4398,'DANH MỤC'!$B:$D,3,0))</f>
        <v>2500000</v>
      </c>
      <c r="O4398">
        <v>100</v>
      </c>
      <c r="P4398" s="3">
        <f>N4398*O4398%*CSDL[[#This Row],[SỐ LƯỢNG]]</f>
        <v>10000000</v>
      </c>
      <c r="Q4398" s="3">
        <f t="shared" si="2088"/>
        <v>0</v>
      </c>
    </row>
    <row r="4399" spans="1:17" x14ac:dyDescent="0.3">
      <c r="A4399" s="23" t="str">
        <f t="shared" si="2124"/>
        <v>20/04/2019</v>
      </c>
      <c r="B4399" s="8" t="str">
        <f t="shared" si="2125"/>
        <v>20/04/2019</v>
      </c>
      <c r="C4399" s="8">
        <v>4</v>
      </c>
      <c r="D4399" s="8" t="str">
        <f t="shared" si="2126"/>
        <v>DH12814</v>
      </c>
      <c r="E4399" s="8" t="str">
        <f t="shared" si="2127"/>
        <v>trang.thi</v>
      </c>
      <c r="F4399" s="8" t="str">
        <f>VLOOKUP(E4399,'DANH MỤC'!$F:$G,2,0)</f>
        <v>Nhóm 2</v>
      </c>
      <c r="G4399" s="8" t="str">
        <f t="shared" si="2128"/>
        <v>KH0472</v>
      </c>
      <c r="H4399" t="str">
        <f>VLOOKUP(G4399,'DANH MỤC'!$I:$K,2,0)</f>
        <v>KH 0472</v>
      </c>
      <c r="I4399" t="str">
        <f>VLOOKUP(G4399,'DANH MỤC'!$I:$K,3,0)</f>
        <v>Vĩnh Phúc</v>
      </c>
      <c r="J4399" s="8" t="s">
        <v>14</v>
      </c>
      <c r="K4399" t="str">
        <f>VLOOKUP(J4399,'DANH MỤC'!$A$1:$B$19,2,0)</f>
        <v>Sản phẩm 0004</v>
      </c>
      <c r="L4399" t="s">
        <v>15</v>
      </c>
      <c r="M4399">
        <v>4</v>
      </c>
      <c r="N4399" s="3">
        <f>IF(LEFT(K4399,1)="S",VLOOKUP(K4399,'DANH MỤC'!$B:$D,2,0),VLOOKUP(K4399,'DANH MỤC'!$B:$D,3,0))</f>
        <v>3500000</v>
      </c>
      <c r="O4399">
        <v>100</v>
      </c>
      <c r="P4399" s="3">
        <f>N4399*O4399%*CSDL[[#This Row],[SỐ LƯỢNG]]</f>
        <v>14000000</v>
      </c>
      <c r="Q4399" s="3">
        <f t="shared" si="2088"/>
        <v>0</v>
      </c>
    </row>
    <row r="4400" spans="1:17" x14ac:dyDescent="0.3">
      <c r="A4400" s="23" t="s">
        <v>2172</v>
      </c>
      <c r="B4400" s="8" t="s">
        <v>2172</v>
      </c>
      <c r="C4400" s="8">
        <v>4</v>
      </c>
      <c r="D4400" s="8" t="s">
        <v>2340</v>
      </c>
      <c r="E4400" s="8" t="s">
        <v>13816</v>
      </c>
      <c r="F4400" s="8" t="str">
        <f>VLOOKUP(E4400,'DANH MỤC'!$F:$G,2,0)</f>
        <v>Nhóm 1</v>
      </c>
      <c r="G4400" s="8" t="s">
        <v>6993</v>
      </c>
      <c r="H4400" t="str">
        <f>VLOOKUP(G4400,'DANH MỤC'!$I:$K,2,0)</f>
        <v>KH 0968</v>
      </c>
      <c r="I4400" t="str">
        <f>VLOOKUP(G4400,'DANH MỤC'!$I:$K,3,0)</f>
        <v>Long An</v>
      </c>
      <c r="J4400" s="8" t="s">
        <v>5939</v>
      </c>
      <c r="K4400" t="str">
        <f>VLOOKUP(J4400,'DANH MỤC'!$A$1:$B$19,2,0)</f>
        <v>Sản phẩm 0001</v>
      </c>
      <c r="L4400" t="s">
        <v>15</v>
      </c>
      <c r="M4400">
        <v>1</v>
      </c>
      <c r="N4400" s="3">
        <f>IF(LEFT(K4400,1)="S",VLOOKUP(K4400,'DANH MỤC'!$B:$D,2,0),VLOOKUP(K4400,'DANH MỤC'!$B:$D,3,0))</f>
        <v>3000000</v>
      </c>
      <c r="O4400">
        <v>0</v>
      </c>
      <c r="P4400" s="3">
        <f>N4400*O4400%*CSDL[[#This Row],[SỐ LƯỢNG]]</f>
        <v>0</v>
      </c>
      <c r="Q4400" s="3">
        <f t="shared" si="2088"/>
        <v>3000000</v>
      </c>
    </row>
    <row r="4401" spans="1:17" x14ac:dyDescent="0.3">
      <c r="A4401" s="23" t="s">
        <v>2172</v>
      </c>
      <c r="B4401" s="8" t="s">
        <v>2172</v>
      </c>
      <c r="C4401" s="8">
        <v>4</v>
      </c>
      <c r="D4401" s="8" t="s">
        <v>2341</v>
      </c>
      <c r="E4401" s="8" t="s">
        <v>13814</v>
      </c>
      <c r="F4401" s="8" t="str">
        <f>VLOOKUP(E4401,'DANH MỤC'!$F:$G,2,0)</f>
        <v>Nhóm 1</v>
      </c>
      <c r="G4401" s="8" t="s">
        <v>6066</v>
      </c>
      <c r="H4401" t="str">
        <f>VLOOKUP(G4401,'DANH MỤC'!$I:$K,2,0)</f>
        <v>KH 0030</v>
      </c>
      <c r="I4401" t="str">
        <f>VLOOKUP(G4401,'DANH MỤC'!$I:$K,3,0)</f>
        <v>Hà Giang</v>
      </c>
      <c r="J4401" s="8" t="s">
        <v>5939</v>
      </c>
      <c r="K4401" t="str">
        <f>VLOOKUP(J4401,'DANH MỤC'!$A$1:$B$19,2,0)</f>
        <v>Sản phẩm 0001</v>
      </c>
      <c r="L4401" t="s">
        <v>15</v>
      </c>
      <c r="M4401">
        <v>1</v>
      </c>
      <c r="N4401" s="3">
        <f>IF(LEFT(K4401,1)="S",VLOOKUP(K4401,'DANH MỤC'!$B:$D,2,0),VLOOKUP(K4401,'DANH MỤC'!$B:$D,3,0))</f>
        <v>3000000</v>
      </c>
      <c r="O4401">
        <v>10</v>
      </c>
      <c r="P4401" s="3">
        <f>N4401*O4401%*CSDL[[#This Row],[SỐ LƯỢNG]]</f>
        <v>300000</v>
      </c>
      <c r="Q4401" s="3">
        <f t="shared" si="2088"/>
        <v>2700000</v>
      </c>
    </row>
    <row r="4402" spans="1:17" x14ac:dyDescent="0.3">
      <c r="A4402" s="23" t="s">
        <v>2172</v>
      </c>
      <c r="B4402" s="8" t="s">
        <v>2172</v>
      </c>
      <c r="C4402" s="8">
        <v>4</v>
      </c>
      <c r="D4402" s="8" t="s">
        <v>2342</v>
      </c>
      <c r="E4402" s="8" t="s">
        <v>13839</v>
      </c>
      <c r="F4402" s="8" t="str">
        <f>VLOOKUP(E4402,'DANH MỤC'!$F:$G,2,0)</f>
        <v>Nhóm 2</v>
      </c>
      <c r="G4402" s="8" t="s">
        <v>7024</v>
      </c>
      <c r="H4402" t="str">
        <f>VLOOKUP(G4402,'DANH MỤC'!$I:$K,2,0)</f>
        <v>KH 0999</v>
      </c>
      <c r="I4402" t="str">
        <f>VLOOKUP(G4402,'DANH MỤC'!$I:$K,3,0)</f>
        <v>Bình Thuận</v>
      </c>
      <c r="J4402" s="8" t="s">
        <v>5939</v>
      </c>
      <c r="K4402" t="str">
        <f>VLOOKUP(J4402,'DANH MỤC'!$A$1:$B$19,2,0)</f>
        <v>Sản phẩm 0001</v>
      </c>
      <c r="L4402" t="s">
        <v>15</v>
      </c>
      <c r="M4402">
        <v>1</v>
      </c>
      <c r="N4402" s="3">
        <f>IF(LEFT(K4402,1)="S",VLOOKUP(K4402,'DANH MỤC'!$B:$D,2,0),VLOOKUP(K4402,'DANH MỤC'!$B:$D,3,0))</f>
        <v>3000000</v>
      </c>
      <c r="O4402">
        <v>5</v>
      </c>
      <c r="P4402" s="3">
        <f>N4402*O4402%*CSDL[[#This Row],[SỐ LƯỢNG]]</f>
        <v>150000</v>
      </c>
      <c r="Q4402" s="3">
        <f t="shared" si="2088"/>
        <v>2850000</v>
      </c>
    </row>
    <row r="4403" spans="1:17" x14ac:dyDescent="0.3">
      <c r="A4403" s="23" t="s">
        <v>2172</v>
      </c>
      <c r="B4403" s="8" t="s">
        <v>2172</v>
      </c>
      <c r="C4403" s="8">
        <v>4</v>
      </c>
      <c r="D4403" s="8" t="s">
        <v>2343</v>
      </c>
      <c r="E4403" s="8" t="s">
        <v>13822</v>
      </c>
      <c r="F4403" s="8" t="str">
        <f>VLOOKUP(E4403,'DANH MỤC'!$F:$G,2,0)</f>
        <v>Nhóm 1</v>
      </c>
      <c r="G4403" s="8" t="s">
        <v>7807</v>
      </c>
      <c r="H4403" t="str">
        <f>VLOOKUP(G4403,'DANH MỤC'!$I:$K,2,0)</f>
        <v>KH 1804</v>
      </c>
      <c r="I4403" t="str">
        <f>VLOOKUP(G4403,'DANH MỤC'!$I:$K,3,0)</f>
        <v>Cà Mau</v>
      </c>
      <c r="J4403" s="8" t="s">
        <v>5939</v>
      </c>
      <c r="K4403" t="str">
        <f>VLOOKUP(J4403,'DANH MỤC'!$A$1:$B$19,2,0)</f>
        <v>Sản phẩm 0001</v>
      </c>
      <c r="L4403" t="s">
        <v>15</v>
      </c>
      <c r="M4403">
        <v>3</v>
      </c>
      <c r="N4403" s="3">
        <f>IF(LEFT(K4403,1)="S",VLOOKUP(K4403,'DANH MỤC'!$B:$D,2,0),VLOOKUP(K4403,'DANH MỤC'!$B:$D,3,0))</f>
        <v>3000000</v>
      </c>
      <c r="O4403">
        <v>5</v>
      </c>
      <c r="P4403" s="3">
        <f>N4403*O4403%*CSDL[[#This Row],[SỐ LƯỢNG]]</f>
        <v>450000</v>
      </c>
      <c r="Q4403" s="3">
        <f t="shared" si="2088"/>
        <v>8550000</v>
      </c>
    </row>
    <row r="4404" spans="1:17" x14ac:dyDescent="0.3">
      <c r="A4404" s="23" t="s">
        <v>2172</v>
      </c>
      <c r="B4404" s="8" t="s">
        <v>2172</v>
      </c>
      <c r="C4404" s="8">
        <v>4</v>
      </c>
      <c r="D4404" s="8" t="s">
        <v>2344</v>
      </c>
      <c r="E4404" s="8" t="s">
        <v>13823</v>
      </c>
      <c r="F4404" s="8" t="str">
        <f>VLOOKUP(E4404,'DANH MỤC'!$F:$G,2,0)</f>
        <v>Nhóm 1</v>
      </c>
      <c r="G4404" s="8" t="s">
        <v>7808</v>
      </c>
      <c r="H4404" t="str">
        <f>VLOOKUP(G4404,'DANH MỤC'!$I:$K,2,0)</f>
        <v>KH 1805</v>
      </c>
      <c r="I4404" t="str">
        <f>VLOOKUP(G4404,'DANH MỤC'!$I:$K,3,0)</f>
        <v>Phú Thọ</v>
      </c>
      <c r="J4404" s="8" t="s">
        <v>5939</v>
      </c>
      <c r="K4404" t="str">
        <f>VLOOKUP(J4404,'DANH MỤC'!$A$1:$B$19,2,0)</f>
        <v>Sản phẩm 0001</v>
      </c>
      <c r="L4404" t="s">
        <v>15</v>
      </c>
      <c r="M4404">
        <v>1</v>
      </c>
      <c r="N4404" s="3">
        <f>IF(LEFT(K4404,1)="S",VLOOKUP(K4404,'DANH MỤC'!$B:$D,2,0),VLOOKUP(K4404,'DANH MỤC'!$B:$D,3,0))</f>
        <v>3000000</v>
      </c>
      <c r="O4404">
        <v>0</v>
      </c>
      <c r="P4404" s="3">
        <f>N4404*O4404%*CSDL[[#This Row],[SỐ LƯỢNG]]</f>
        <v>0</v>
      </c>
      <c r="Q4404" s="3">
        <f t="shared" si="2088"/>
        <v>3000000</v>
      </c>
    </row>
    <row r="4405" spans="1:17" x14ac:dyDescent="0.3">
      <c r="A4405" s="23" t="s">
        <v>2172</v>
      </c>
      <c r="B4405" s="8" t="s">
        <v>2172</v>
      </c>
      <c r="C4405" s="8">
        <v>4</v>
      </c>
      <c r="D4405" s="8" t="s">
        <v>2345</v>
      </c>
      <c r="E4405" s="8" t="s">
        <v>13833</v>
      </c>
      <c r="F4405" s="8" t="str">
        <f>VLOOKUP(E4405,'DANH MỤC'!$F:$G,2,0)</f>
        <v>Nhóm 2</v>
      </c>
      <c r="G4405" s="8" t="s">
        <v>7809</v>
      </c>
      <c r="H4405" t="str">
        <f>VLOOKUP(G4405,'DANH MỤC'!$I:$K,2,0)</f>
        <v>KH 1806</v>
      </c>
      <c r="I4405" t="str">
        <f>VLOOKUP(G4405,'DANH MỤC'!$I:$K,3,0)</f>
        <v>Bình Dương</v>
      </c>
      <c r="J4405" s="8" t="s">
        <v>5941</v>
      </c>
      <c r="K4405" t="str">
        <f>VLOOKUP(J4405,'DANH MỤC'!$A$1:$B$19,2,0)</f>
        <v>Sản phẩm 0006</v>
      </c>
      <c r="L4405" t="s">
        <v>15</v>
      </c>
      <c r="M4405">
        <v>1</v>
      </c>
      <c r="N4405" s="3">
        <f>IF(LEFT(K4405,1)="S",VLOOKUP(K4405,'DANH MỤC'!$B:$D,2,0),VLOOKUP(K4405,'DANH MỤC'!$B:$D,3,0))</f>
        <v>800000</v>
      </c>
      <c r="O4405">
        <v>0</v>
      </c>
      <c r="P4405" s="3">
        <f>N4405*O4405%*CSDL[[#This Row],[SỐ LƯỢNG]]</f>
        <v>0</v>
      </c>
      <c r="Q4405" s="3">
        <f t="shared" si="2088"/>
        <v>800000</v>
      </c>
    </row>
    <row r="4406" spans="1:17" x14ac:dyDescent="0.3">
      <c r="A4406" s="23" t="str">
        <f>A4405</f>
        <v>20/04/2019</v>
      </c>
      <c r="B4406" s="8" t="str">
        <f>B4405</f>
        <v>20/04/2019</v>
      </c>
      <c r="C4406" s="8">
        <v>4</v>
      </c>
      <c r="D4406" s="8" t="str">
        <f>D4405</f>
        <v>DH12807</v>
      </c>
      <c r="E4406" s="8" t="str">
        <f>E4405</f>
        <v>anh.nguyen</v>
      </c>
      <c r="F4406" s="8" t="str">
        <f>VLOOKUP(E4406,'DANH MỤC'!$F:$G,2,0)</f>
        <v>Nhóm 2</v>
      </c>
      <c r="G4406" s="8" t="str">
        <f>G4405</f>
        <v>KH1806</v>
      </c>
      <c r="H4406" t="str">
        <f>VLOOKUP(G4406,'DANH MỤC'!$I:$K,2,0)</f>
        <v>KH 1806</v>
      </c>
      <c r="I4406" t="str">
        <f>VLOOKUP(G4406,'DANH MỤC'!$I:$K,3,0)</f>
        <v>Bình Dương</v>
      </c>
      <c r="J4406" s="8" t="s">
        <v>5942</v>
      </c>
      <c r="K4406" t="str">
        <f>VLOOKUP(J4406,'DANH MỤC'!$A$1:$B$19,2,0)</f>
        <v>Sản phẩm 0007</v>
      </c>
      <c r="L4406" t="s">
        <v>15</v>
      </c>
      <c r="M4406">
        <v>1</v>
      </c>
      <c r="N4406" s="3">
        <f>IF(LEFT(K4406,1)="S",VLOOKUP(K4406,'DANH MỤC'!$B:$D,2,0),VLOOKUP(K4406,'DANH MỤC'!$B:$D,3,0))</f>
        <v>800000</v>
      </c>
      <c r="O4406">
        <v>0</v>
      </c>
      <c r="P4406" s="3">
        <f>N4406*O4406%*CSDL[[#This Row],[SỐ LƯỢNG]]</f>
        <v>0</v>
      </c>
      <c r="Q4406" s="3">
        <f t="shared" si="2088"/>
        <v>800000</v>
      </c>
    </row>
    <row r="4407" spans="1:17" x14ac:dyDescent="0.3">
      <c r="A4407" s="23" t="s">
        <v>2172</v>
      </c>
      <c r="B4407" s="8" t="s">
        <v>2172</v>
      </c>
      <c r="C4407" s="8">
        <v>4</v>
      </c>
      <c r="D4407" s="8" t="s">
        <v>2346</v>
      </c>
      <c r="E4407" s="8" t="s">
        <v>13814</v>
      </c>
      <c r="F4407" s="8" t="str">
        <f>VLOOKUP(E4407,'DANH MỤC'!$F:$G,2,0)</f>
        <v>Nhóm 1</v>
      </c>
      <c r="G4407" s="8" t="s">
        <v>7810</v>
      </c>
      <c r="H4407" t="str">
        <f>VLOOKUP(G4407,'DANH MỤC'!$I:$K,2,0)</f>
        <v>KH 1807</v>
      </c>
      <c r="I4407" t="str">
        <f>VLOOKUP(G4407,'DANH MỤC'!$I:$K,3,0)</f>
        <v>Hòa Bình</v>
      </c>
      <c r="J4407" s="8" t="s">
        <v>5939</v>
      </c>
      <c r="K4407" t="str">
        <f>VLOOKUP(J4407,'DANH MỤC'!$A$1:$B$19,2,0)</f>
        <v>Sản phẩm 0001</v>
      </c>
      <c r="L4407" t="s">
        <v>15</v>
      </c>
      <c r="M4407">
        <v>1</v>
      </c>
      <c r="N4407" s="3">
        <f>IF(LEFT(K4407,1)="S",VLOOKUP(K4407,'DANH MỤC'!$B:$D,2,0),VLOOKUP(K4407,'DANH MỤC'!$B:$D,3,0))</f>
        <v>3000000</v>
      </c>
      <c r="O4407">
        <v>10</v>
      </c>
      <c r="P4407" s="3">
        <f>N4407*O4407%*CSDL[[#This Row],[SỐ LƯỢNG]]</f>
        <v>300000</v>
      </c>
      <c r="Q4407" s="3">
        <f t="shared" si="2088"/>
        <v>2700000</v>
      </c>
    </row>
    <row r="4408" spans="1:17" x14ac:dyDescent="0.3">
      <c r="A4408" s="23" t="s">
        <v>2172</v>
      </c>
      <c r="B4408" s="8" t="s">
        <v>2172</v>
      </c>
      <c r="C4408" s="8">
        <v>4</v>
      </c>
      <c r="D4408" s="8" t="s">
        <v>2347</v>
      </c>
      <c r="E4408" s="8" t="s">
        <v>13831</v>
      </c>
      <c r="F4408" s="8" t="str">
        <f>VLOOKUP(E4408,'DANH MỤC'!$F:$G,2,0)</f>
        <v>Nhóm 2</v>
      </c>
      <c r="G4408" s="8" t="s">
        <v>7083</v>
      </c>
      <c r="H4408" t="str">
        <f>VLOOKUP(G4408,'DANH MỤC'!$I:$K,2,0)</f>
        <v>KH 1059</v>
      </c>
      <c r="I4408" t="str">
        <f>VLOOKUP(G4408,'DANH MỤC'!$I:$K,3,0)</f>
        <v>Đắk Lắk</v>
      </c>
      <c r="J4408" s="8" t="s">
        <v>14</v>
      </c>
      <c r="K4408" t="str">
        <f>VLOOKUP(J4408,'DANH MỤC'!$A$1:$B$19,2,0)</f>
        <v>Sản phẩm 0004</v>
      </c>
      <c r="L4408" t="s">
        <v>15</v>
      </c>
      <c r="M4408">
        <v>1</v>
      </c>
      <c r="N4408" s="3">
        <f>IF(LEFT(K4408,1)="S",VLOOKUP(K4408,'DANH MỤC'!$B:$D,2,0),VLOOKUP(K4408,'DANH MỤC'!$B:$D,3,0))</f>
        <v>3500000</v>
      </c>
      <c r="O4408">
        <v>0</v>
      </c>
      <c r="P4408" s="3">
        <f>N4408*O4408%*CSDL[[#This Row],[SỐ LƯỢNG]]</f>
        <v>0</v>
      </c>
      <c r="Q4408" s="3">
        <f t="shared" si="2088"/>
        <v>3500000</v>
      </c>
    </row>
    <row r="4409" spans="1:17" x14ac:dyDescent="0.3">
      <c r="A4409" s="23" t="s">
        <v>2172</v>
      </c>
      <c r="B4409" s="8" t="s">
        <v>2172</v>
      </c>
      <c r="C4409" s="8">
        <v>4</v>
      </c>
      <c r="D4409" s="8" t="s">
        <v>2348</v>
      </c>
      <c r="E4409" s="8" t="s">
        <v>13831</v>
      </c>
      <c r="F4409" s="8" t="str">
        <f>VLOOKUP(E4409,'DANH MỤC'!$F:$G,2,0)</f>
        <v>Nhóm 2</v>
      </c>
      <c r="G4409" s="8" t="s">
        <v>6855</v>
      </c>
      <c r="H4409" t="str">
        <f>VLOOKUP(G4409,'DANH MỤC'!$I:$K,2,0)</f>
        <v>KH 0825</v>
      </c>
      <c r="I4409" t="str">
        <f>VLOOKUP(G4409,'DANH MỤC'!$I:$K,3,0)</f>
        <v>Bình Dương</v>
      </c>
      <c r="J4409" s="8" t="s">
        <v>14</v>
      </c>
      <c r="K4409" t="str">
        <f>VLOOKUP(J4409,'DANH MỤC'!$A$1:$B$19,2,0)</f>
        <v>Sản phẩm 0004</v>
      </c>
      <c r="L4409" t="s">
        <v>15</v>
      </c>
      <c r="M4409">
        <v>1</v>
      </c>
      <c r="N4409" s="3">
        <f>IF(LEFT(K4409,1)="S",VLOOKUP(K4409,'DANH MỤC'!$B:$D,2,0),VLOOKUP(K4409,'DANH MỤC'!$B:$D,3,0))</f>
        <v>3500000</v>
      </c>
      <c r="O4409">
        <v>0</v>
      </c>
      <c r="P4409" s="3">
        <f>N4409*O4409%*CSDL[[#This Row],[SỐ LƯỢNG]]</f>
        <v>0</v>
      </c>
      <c r="Q4409" s="3">
        <f t="shared" si="2088"/>
        <v>3500000</v>
      </c>
    </row>
    <row r="4410" spans="1:17" x14ac:dyDescent="0.3">
      <c r="A4410" s="23" t="s">
        <v>2172</v>
      </c>
      <c r="B4410" s="8" t="s">
        <v>2172</v>
      </c>
      <c r="C4410" s="8">
        <v>4</v>
      </c>
      <c r="D4410" s="8" t="s">
        <v>2349</v>
      </c>
      <c r="E4410" s="8" t="s">
        <v>13833</v>
      </c>
      <c r="F4410" s="8" t="str">
        <f>VLOOKUP(E4410,'DANH MỤC'!$F:$G,2,0)</f>
        <v>Nhóm 2</v>
      </c>
      <c r="G4410" s="8" t="s">
        <v>7811</v>
      </c>
      <c r="H4410" t="str">
        <f>VLOOKUP(G4410,'DANH MỤC'!$I:$K,2,0)</f>
        <v>KH 1808</v>
      </c>
      <c r="I4410" t="str">
        <f>VLOOKUP(G4410,'DANH MỤC'!$I:$K,3,0)</f>
        <v>Quảng Bình</v>
      </c>
      <c r="J4410" s="8" t="s">
        <v>5939</v>
      </c>
      <c r="K4410" t="str">
        <f>VLOOKUP(J4410,'DANH MỤC'!$A$1:$B$19,2,0)</f>
        <v>Sản phẩm 0001</v>
      </c>
      <c r="L4410" t="s">
        <v>15</v>
      </c>
      <c r="M4410">
        <v>1</v>
      </c>
      <c r="N4410" s="3">
        <f>IF(LEFT(K4410,1)="S",VLOOKUP(K4410,'DANH MỤC'!$B:$D,2,0),VLOOKUP(K4410,'DANH MỤC'!$B:$D,3,0))</f>
        <v>3000000</v>
      </c>
      <c r="O4410">
        <v>0</v>
      </c>
      <c r="P4410" s="3">
        <f>N4410*O4410%*CSDL[[#This Row],[SỐ LƯỢNG]]</f>
        <v>0</v>
      </c>
      <c r="Q4410" s="3">
        <f t="shared" si="2088"/>
        <v>3000000</v>
      </c>
    </row>
    <row r="4411" spans="1:17" x14ac:dyDescent="0.3">
      <c r="A4411" s="23" t="s">
        <v>2172</v>
      </c>
      <c r="B4411" s="8" t="s">
        <v>2172</v>
      </c>
      <c r="C4411" s="8">
        <v>4</v>
      </c>
      <c r="D4411" s="8" t="s">
        <v>2350</v>
      </c>
      <c r="E4411" s="8" t="s">
        <v>13830</v>
      </c>
      <c r="F4411" s="8" t="str">
        <f>VLOOKUP(E4411,'DANH MỤC'!$F:$G,2,0)</f>
        <v>Nhóm 2</v>
      </c>
      <c r="G4411" s="8" t="s">
        <v>7812</v>
      </c>
      <c r="H4411" t="str">
        <f>VLOOKUP(G4411,'DANH MỤC'!$I:$K,2,0)</f>
        <v>KH 1809</v>
      </c>
      <c r="I4411" t="str">
        <f>VLOOKUP(G4411,'DANH MỤC'!$I:$K,3,0)</f>
        <v>Đồng Tháp</v>
      </c>
      <c r="J4411" s="8" t="s">
        <v>5940</v>
      </c>
      <c r="K4411" t="str">
        <f>VLOOKUP(J4411,'DANH MỤC'!$A$1:$B$19,2,0)</f>
        <v>Sản phẩm 0002</v>
      </c>
      <c r="L4411" t="s">
        <v>15</v>
      </c>
      <c r="M4411">
        <v>1</v>
      </c>
      <c r="N4411" s="3">
        <f>IF(LEFT(K4411,1)="S",VLOOKUP(K4411,'DANH MỤC'!$B:$D,2,0),VLOOKUP(K4411,'DANH MỤC'!$B:$D,3,0))</f>
        <v>2000000</v>
      </c>
      <c r="O4411">
        <v>0</v>
      </c>
      <c r="P4411" s="3">
        <f>N4411*O4411%*CSDL[[#This Row],[SỐ LƯỢNG]]</f>
        <v>0</v>
      </c>
      <c r="Q4411" s="3">
        <f t="shared" si="2088"/>
        <v>2000000</v>
      </c>
    </row>
    <row r="4412" spans="1:17" x14ac:dyDescent="0.3">
      <c r="A4412" s="23" t="str">
        <f t="shared" ref="A4412:A4415" si="2129">A4411</f>
        <v>20/04/2019</v>
      </c>
      <c r="B4412" s="8" t="str">
        <f t="shared" ref="B4412:B4415" si="2130">B4411</f>
        <v>20/04/2019</v>
      </c>
      <c r="C4412" s="8">
        <v>4</v>
      </c>
      <c r="D4412" s="8" t="str">
        <f t="shared" ref="D4412:D4415" si="2131">D4411</f>
        <v>DH12799</v>
      </c>
      <c r="E4412" s="8" t="str">
        <f t="shared" ref="E4412:E4415" si="2132">E4411</f>
        <v>ha.vo</v>
      </c>
      <c r="F4412" s="8" t="str">
        <f>VLOOKUP(E4412,'DANH MỤC'!$F:$G,2,0)</f>
        <v>Nhóm 2</v>
      </c>
      <c r="G4412" s="8" t="str">
        <f t="shared" ref="G4412:G4415" si="2133">G4411</f>
        <v>KH1809</v>
      </c>
      <c r="H4412" t="str">
        <f>VLOOKUP(G4412,'DANH MỤC'!$I:$K,2,0)</f>
        <v>KH 1809</v>
      </c>
      <c r="I4412" t="str">
        <f>VLOOKUP(G4412,'DANH MỤC'!$I:$K,3,0)</f>
        <v>Đồng Tháp</v>
      </c>
      <c r="J4412" s="8" t="s">
        <v>5939</v>
      </c>
      <c r="K4412" t="str">
        <f>VLOOKUP(J4412,'DANH MỤC'!$A$1:$B$19,2,0)</f>
        <v>Sản phẩm 0001</v>
      </c>
      <c r="L4412" t="s">
        <v>15</v>
      </c>
      <c r="M4412">
        <v>2</v>
      </c>
      <c r="N4412" s="3">
        <f>IF(LEFT(K4412,1)="S",VLOOKUP(K4412,'DANH MỤC'!$B:$D,2,0),VLOOKUP(K4412,'DANH MỤC'!$B:$D,3,0))</f>
        <v>3000000</v>
      </c>
      <c r="O4412">
        <v>0</v>
      </c>
      <c r="P4412" s="3">
        <f>N4412*O4412%*CSDL[[#This Row],[SỐ LƯỢNG]]</f>
        <v>0</v>
      </c>
      <c r="Q4412" s="3">
        <f t="shared" si="2088"/>
        <v>6000000</v>
      </c>
    </row>
    <row r="4413" spans="1:17" x14ac:dyDescent="0.3">
      <c r="A4413" s="23" t="str">
        <f t="shared" si="2129"/>
        <v>20/04/2019</v>
      </c>
      <c r="B4413" s="8" t="str">
        <f t="shared" si="2130"/>
        <v>20/04/2019</v>
      </c>
      <c r="C4413" s="8">
        <v>4</v>
      </c>
      <c r="D4413" s="8" t="str">
        <f t="shared" si="2131"/>
        <v>DH12799</v>
      </c>
      <c r="E4413" s="8" t="str">
        <f t="shared" si="2132"/>
        <v>ha.vo</v>
      </c>
      <c r="F4413" s="8" t="str">
        <f>VLOOKUP(E4413,'DANH MỤC'!$F:$G,2,0)</f>
        <v>Nhóm 2</v>
      </c>
      <c r="G4413" s="8" t="str">
        <f t="shared" si="2133"/>
        <v>KH1809</v>
      </c>
      <c r="H4413" t="str">
        <f>VLOOKUP(G4413,'DANH MỤC'!$I:$K,2,0)</f>
        <v>KH 1809</v>
      </c>
      <c r="I4413" t="str">
        <f>VLOOKUP(G4413,'DANH MỤC'!$I:$K,3,0)</f>
        <v>Đồng Tháp</v>
      </c>
      <c r="J4413" s="8" t="s">
        <v>5946</v>
      </c>
      <c r="K4413" t="str">
        <f>VLOOKUP(J4413,'DANH MỤC'!$A$1:$B$19,2,0)</f>
        <v>Hàng tặng 0003</v>
      </c>
      <c r="L4413" t="s">
        <v>46</v>
      </c>
      <c r="M4413">
        <v>1</v>
      </c>
      <c r="N4413" s="3">
        <f>IF(LEFT(K4413,1)="S",VLOOKUP(K4413,'DANH MỤC'!$B:$D,2,0),VLOOKUP(K4413,'DANH MỤC'!$B:$D,3,0))</f>
        <v>300000</v>
      </c>
      <c r="O4413">
        <v>0</v>
      </c>
      <c r="P4413" s="3">
        <f>N4413*O4413%*CSDL[[#This Row],[SỐ LƯỢNG]]</f>
        <v>0</v>
      </c>
      <c r="Q4413" s="3">
        <f t="shared" si="2088"/>
        <v>300000</v>
      </c>
    </row>
    <row r="4414" spans="1:17" x14ac:dyDescent="0.3">
      <c r="A4414" s="23" t="str">
        <f t="shared" si="2129"/>
        <v>20/04/2019</v>
      </c>
      <c r="B4414" s="8" t="str">
        <f t="shared" si="2130"/>
        <v>20/04/2019</v>
      </c>
      <c r="C4414" s="8">
        <v>4</v>
      </c>
      <c r="D4414" s="8" t="str">
        <f t="shared" si="2131"/>
        <v>DH12799</v>
      </c>
      <c r="E4414" s="8" t="str">
        <f t="shared" si="2132"/>
        <v>ha.vo</v>
      </c>
      <c r="F4414" s="8" t="str">
        <f>VLOOKUP(E4414,'DANH MỤC'!$F:$G,2,0)</f>
        <v>Nhóm 2</v>
      </c>
      <c r="G4414" s="8" t="str">
        <f t="shared" si="2133"/>
        <v>KH1809</v>
      </c>
      <c r="H4414" t="str">
        <f>VLOOKUP(G4414,'DANH MỤC'!$I:$K,2,0)</f>
        <v>KH 1809</v>
      </c>
      <c r="I4414" t="str">
        <f>VLOOKUP(G4414,'DANH MỤC'!$I:$K,3,0)</f>
        <v>Đồng Tháp</v>
      </c>
      <c r="J4414" s="8" t="s">
        <v>5948</v>
      </c>
      <c r="K4414" t="str">
        <f>VLOOKUP(J4414,'DANH MỤC'!$A$1:$B$19,2,0)</f>
        <v>Hàng tặng 0005</v>
      </c>
      <c r="L4414" t="s">
        <v>51</v>
      </c>
      <c r="M4414">
        <v>1</v>
      </c>
      <c r="N4414" s="3">
        <f>IF(LEFT(K4414,1)="S",VLOOKUP(K4414,'DANH MỤC'!$B:$D,2,0),VLOOKUP(K4414,'DANH MỤC'!$B:$D,3,0))</f>
        <v>300000</v>
      </c>
      <c r="O4414">
        <v>0</v>
      </c>
      <c r="P4414" s="3">
        <f>N4414*O4414%*CSDL[[#This Row],[SỐ LƯỢNG]]</f>
        <v>0</v>
      </c>
      <c r="Q4414" s="3">
        <f t="shared" si="2088"/>
        <v>300000</v>
      </c>
    </row>
    <row r="4415" spans="1:17" x14ac:dyDescent="0.3">
      <c r="A4415" s="23" t="str">
        <f t="shared" si="2129"/>
        <v>20/04/2019</v>
      </c>
      <c r="B4415" s="8" t="str">
        <f t="shared" si="2130"/>
        <v>20/04/2019</v>
      </c>
      <c r="C4415" s="8">
        <v>4</v>
      </c>
      <c r="D4415" s="8" t="str">
        <f t="shared" si="2131"/>
        <v>DH12799</v>
      </c>
      <c r="E4415" s="8" t="str">
        <f t="shared" si="2132"/>
        <v>ha.vo</v>
      </c>
      <c r="F4415" s="8" t="str">
        <f>VLOOKUP(E4415,'DANH MỤC'!$F:$G,2,0)</f>
        <v>Nhóm 2</v>
      </c>
      <c r="G4415" s="8" t="str">
        <f t="shared" si="2133"/>
        <v>KH1809</v>
      </c>
      <c r="H4415" t="str">
        <f>VLOOKUP(G4415,'DANH MỤC'!$I:$K,2,0)</f>
        <v>KH 1809</v>
      </c>
      <c r="I4415" t="str">
        <f>VLOOKUP(G4415,'DANH MỤC'!$I:$K,3,0)</f>
        <v>Đồng Tháp</v>
      </c>
      <c r="J4415" s="8" t="s">
        <v>5944</v>
      </c>
      <c r="K4415" t="str">
        <f>VLOOKUP(J4415,'DANH MỤC'!$A$1:$B$19,2,0)</f>
        <v>Hàng tặng 0001</v>
      </c>
      <c r="L4415" t="s">
        <v>24</v>
      </c>
      <c r="M4415">
        <v>2</v>
      </c>
      <c r="N4415" s="3">
        <f>IF(LEFT(K4415,1)="S",VLOOKUP(K4415,'DANH MỤC'!$B:$D,2,0),VLOOKUP(K4415,'DANH MỤC'!$B:$D,3,0))</f>
        <v>200000</v>
      </c>
      <c r="O4415">
        <v>100</v>
      </c>
      <c r="P4415" s="3">
        <f>N4415*O4415%*CSDL[[#This Row],[SỐ LƯỢNG]]</f>
        <v>400000</v>
      </c>
      <c r="Q4415" s="3">
        <f t="shared" si="2088"/>
        <v>0</v>
      </c>
    </row>
    <row r="4416" spans="1:17" x14ac:dyDescent="0.3">
      <c r="A4416" s="23" t="s">
        <v>2172</v>
      </c>
      <c r="B4416" s="8" t="s">
        <v>2172</v>
      </c>
      <c r="C4416" s="8">
        <v>4</v>
      </c>
      <c r="D4416" s="8" t="s">
        <v>2351</v>
      </c>
      <c r="E4416" s="8" t="s">
        <v>13822</v>
      </c>
      <c r="F4416" s="8" t="str">
        <f>VLOOKUP(E4416,'DANH MỤC'!$F:$G,2,0)</f>
        <v>Nhóm 1</v>
      </c>
      <c r="G4416" s="8" t="s">
        <v>7813</v>
      </c>
      <c r="H4416" t="str">
        <f>VLOOKUP(G4416,'DANH MỤC'!$I:$K,2,0)</f>
        <v>KH 1810</v>
      </c>
      <c r="I4416" t="str">
        <f>VLOOKUP(G4416,'DANH MỤC'!$I:$K,3,0)</f>
        <v>Vĩnh Phúc</v>
      </c>
      <c r="J4416" s="8" t="s">
        <v>5939</v>
      </c>
      <c r="K4416" t="str">
        <f>VLOOKUP(J4416,'DANH MỤC'!$A$1:$B$19,2,0)</f>
        <v>Sản phẩm 0001</v>
      </c>
      <c r="L4416" t="s">
        <v>15</v>
      </c>
      <c r="M4416">
        <v>1</v>
      </c>
      <c r="N4416" s="3">
        <f>IF(LEFT(K4416,1)="S",VLOOKUP(K4416,'DANH MỤC'!$B:$D,2,0),VLOOKUP(K4416,'DANH MỤC'!$B:$D,3,0))</f>
        <v>3000000</v>
      </c>
      <c r="O4416">
        <v>0</v>
      </c>
      <c r="P4416" s="3">
        <f>N4416*O4416%*CSDL[[#This Row],[SỐ LƯỢNG]]</f>
        <v>0</v>
      </c>
      <c r="Q4416" s="3">
        <f t="shared" si="2088"/>
        <v>3000000</v>
      </c>
    </row>
    <row r="4417" spans="1:17" x14ac:dyDescent="0.3">
      <c r="A4417" s="23" t="str">
        <f>A4416</f>
        <v>20/04/2019</v>
      </c>
      <c r="B4417" s="8" t="str">
        <f>B4416</f>
        <v>20/04/2019</v>
      </c>
      <c r="C4417" s="8">
        <v>4</v>
      </c>
      <c r="D4417" s="8" t="str">
        <f>D4416</f>
        <v>DH12798</v>
      </c>
      <c r="E4417" s="8" t="str">
        <f>E4416</f>
        <v>anh.hong</v>
      </c>
      <c r="F4417" s="8" t="str">
        <f>VLOOKUP(E4417,'DANH MỤC'!$F:$G,2,0)</f>
        <v>Nhóm 1</v>
      </c>
      <c r="G4417" s="8" t="str">
        <f>G4416</f>
        <v>KH1810</v>
      </c>
      <c r="H4417" t="str">
        <f>VLOOKUP(G4417,'DANH MỤC'!$I:$K,2,0)</f>
        <v>KH 1810</v>
      </c>
      <c r="I4417" t="str">
        <f>VLOOKUP(G4417,'DANH MỤC'!$I:$K,3,0)</f>
        <v>Vĩnh Phúc</v>
      </c>
      <c r="J4417" s="8" t="s">
        <v>5939</v>
      </c>
      <c r="K4417" t="str">
        <f>VLOOKUP(J4417,'DANH MỤC'!$A$1:$B$19,2,0)</f>
        <v>Sản phẩm 0001</v>
      </c>
      <c r="L4417" t="s">
        <v>15</v>
      </c>
      <c r="M4417">
        <v>1</v>
      </c>
      <c r="N4417" s="3">
        <f>IF(LEFT(K4417,1)="S",VLOOKUP(K4417,'DANH MỤC'!$B:$D,2,0),VLOOKUP(K4417,'DANH MỤC'!$B:$D,3,0))</f>
        <v>3000000</v>
      </c>
      <c r="O4417">
        <v>20</v>
      </c>
      <c r="P4417" s="3">
        <f>N4417*O4417%*CSDL[[#This Row],[SỐ LƯỢNG]]</f>
        <v>600000</v>
      </c>
      <c r="Q4417" s="3">
        <f t="shared" si="2088"/>
        <v>2400000</v>
      </c>
    </row>
    <row r="4418" spans="1:17" x14ac:dyDescent="0.3">
      <c r="A4418" s="23" t="s">
        <v>2172</v>
      </c>
      <c r="B4418" s="8" t="s">
        <v>2172</v>
      </c>
      <c r="C4418" s="8">
        <v>4</v>
      </c>
      <c r="D4418" s="8" t="s">
        <v>2352</v>
      </c>
      <c r="E4418" s="8" t="s">
        <v>13814</v>
      </c>
      <c r="F4418" s="8" t="str">
        <f>VLOOKUP(E4418,'DANH MỤC'!$F:$G,2,0)</f>
        <v>Nhóm 1</v>
      </c>
      <c r="G4418" s="8" t="s">
        <v>7814</v>
      </c>
      <c r="H4418" t="str">
        <f>VLOOKUP(G4418,'DANH MỤC'!$I:$K,2,0)</f>
        <v>KH 1811</v>
      </c>
      <c r="I4418" t="str">
        <f>VLOOKUP(G4418,'DANH MỤC'!$I:$K,3,0)</f>
        <v>Lạng Sơn</v>
      </c>
      <c r="J4418" s="8" t="s">
        <v>5940</v>
      </c>
      <c r="K4418" t="str">
        <f>VLOOKUP(J4418,'DANH MỤC'!$A$1:$B$19,2,0)</f>
        <v>Sản phẩm 0002</v>
      </c>
      <c r="L4418" t="s">
        <v>15</v>
      </c>
      <c r="M4418">
        <v>1</v>
      </c>
      <c r="N4418" s="3">
        <f>IF(LEFT(K4418,1)="S",VLOOKUP(K4418,'DANH MỤC'!$B:$D,2,0),VLOOKUP(K4418,'DANH MỤC'!$B:$D,3,0))</f>
        <v>2000000</v>
      </c>
      <c r="O4418">
        <v>0</v>
      </c>
      <c r="P4418" s="3">
        <f>N4418*O4418%*CSDL[[#This Row],[SỐ LƯỢNG]]</f>
        <v>0</v>
      </c>
      <c r="Q4418" s="3">
        <f t="shared" si="2088"/>
        <v>2000000</v>
      </c>
    </row>
    <row r="4419" spans="1:17" x14ac:dyDescent="0.3">
      <c r="A4419" s="23" t="s">
        <v>2172</v>
      </c>
      <c r="B4419" s="8" t="s">
        <v>2172</v>
      </c>
      <c r="C4419" s="8">
        <v>4</v>
      </c>
      <c r="D4419" s="8" t="s">
        <v>2353</v>
      </c>
      <c r="E4419" s="8" t="s">
        <v>13823</v>
      </c>
      <c r="F4419" s="8" t="str">
        <f>VLOOKUP(E4419,'DANH MỤC'!$F:$G,2,0)</f>
        <v>Nhóm 1</v>
      </c>
      <c r="G4419" s="8" t="s">
        <v>7406</v>
      </c>
      <c r="H4419" t="str">
        <f>VLOOKUP(G4419,'DANH MỤC'!$I:$K,2,0)</f>
        <v>KH 1390</v>
      </c>
      <c r="I4419" t="str">
        <f>VLOOKUP(G4419,'DANH MỤC'!$I:$K,3,0)</f>
        <v>Quảng Ngãi</v>
      </c>
      <c r="J4419" s="8" t="s">
        <v>5940</v>
      </c>
      <c r="K4419" t="str">
        <f>VLOOKUP(J4419,'DANH MỤC'!$A$1:$B$19,2,0)</f>
        <v>Sản phẩm 0002</v>
      </c>
      <c r="L4419" t="s">
        <v>15</v>
      </c>
      <c r="M4419">
        <v>1</v>
      </c>
      <c r="N4419" s="3">
        <f>IF(LEFT(K4419,1)="S",VLOOKUP(K4419,'DANH MỤC'!$B:$D,2,0),VLOOKUP(K4419,'DANH MỤC'!$B:$D,3,0))</f>
        <v>2000000</v>
      </c>
      <c r="O4419">
        <v>0</v>
      </c>
      <c r="P4419" s="3">
        <f>N4419*O4419%*CSDL[[#This Row],[SỐ LƯỢNG]]</f>
        <v>0</v>
      </c>
      <c r="Q4419" s="3">
        <f t="shared" ref="Q4419:Q4482" si="2134">N4419*M4419-P4419</f>
        <v>2000000</v>
      </c>
    </row>
    <row r="4420" spans="1:17" x14ac:dyDescent="0.3">
      <c r="A4420" s="23" t="s">
        <v>2172</v>
      </c>
      <c r="B4420" s="8" t="s">
        <v>2172</v>
      </c>
      <c r="C4420" s="8">
        <v>4</v>
      </c>
      <c r="D4420" s="8" t="s">
        <v>2354</v>
      </c>
      <c r="E4420" s="8" t="s">
        <v>13814</v>
      </c>
      <c r="F4420" s="8" t="str">
        <f>VLOOKUP(E4420,'DANH MỤC'!$F:$G,2,0)</f>
        <v>Nhóm 1</v>
      </c>
      <c r="G4420" s="8" t="s">
        <v>7815</v>
      </c>
      <c r="H4420" t="str">
        <f>VLOOKUP(G4420,'DANH MỤC'!$I:$K,2,0)</f>
        <v>KH 1812</v>
      </c>
      <c r="I4420" t="str">
        <f>VLOOKUP(G4420,'DANH MỤC'!$I:$K,3,0)</f>
        <v>Bắc Kạn</v>
      </c>
      <c r="J4420" s="8" t="s">
        <v>19</v>
      </c>
      <c r="K4420" t="str">
        <f>VLOOKUP(J4420,'DANH MỤC'!$A$1:$B$19,2,0)</f>
        <v>Sản phẩm 0003</v>
      </c>
      <c r="L4420" t="s">
        <v>15</v>
      </c>
      <c r="M4420">
        <v>1</v>
      </c>
      <c r="N4420" s="3">
        <f>IF(LEFT(K4420,1)="S",VLOOKUP(K4420,'DANH MỤC'!$B:$D,2,0),VLOOKUP(K4420,'DANH MỤC'!$B:$D,3,0))</f>
        <v>2500000</v>
      </c>
      <c r="O4420">
        <v>20</v>
      </c>
      <c r="P4420" s="3">
        <f>N4420*O4420%*CSDL[[#This Row],[SỐ LƯỢNG]]</f>
        <v>500000</v>
      </c>
      <c r="Q4420" s="3">
        <f t="shared" si="2134"/>
        <v>2000000</v>
      </c>
    </row>
    <row r="4421" spans="1:17" x14ac:dyDescent="0.3">
      <c r="A4421" s="23" t="s">
        <v>2172</v>
      </c>
      <c r="B4421" s="8" t="s">
        <v>2172</v>
      </c>
      <c r="C4421" s="8">
        <v>4</v>
      </c>
      <c r="D4421" s="8" t="s">
        <v>2355</v>
      </c>
      <c r="E4421" s="8" t="s">
        <v>13814</v>
      </c>
      <c r="F4421" s="8" t="str">
        <f>VLOOKUP(E4421,'DANH MỤC'!$F:$G,2,0)</f>
        <v>Nhóm 1</v>
      </c>
      <c r="G4421" s="8" t="s">
        <v>7815</v>
      </c>
      <c r="H4421" t="str">
        <f>VLOOKUP(G4421,'DANH MỤC'!$I:$K,2,0)</f>
        <v>KH 1812</v>
      </c>
      <c r="I4421" t="str">
        <f>VLOOKUP(G4421,'DANH MỤC'!$I:$K,3,0)</f>
        <v>Bắc Kạn</v>
      </c>
      <c r="J4421" s="8" t="s">
        <v>5940</v>
      </c>
      <c r="K4421" t="str">
        <f>VLOOKUP(J4421,'DANH MỤC'!$A$1:$B$19,2,0)</f>
        <v>Sản phẩm 0002</v>
      </c>
      <c r="L4421" t="s">
        <v>15</v>
      </c>
      <c r="M4421">
        <v>1</v>
      </c>
      <c r="N4421" s="3">
        <f>IF(LEFT(K4421,1)="S",VLOOKUP(K4421,'DANH MỤC'!$B:$D,2,0),VLOOKUP(K4421,'DANH MỤC'!$B:$D,3,0))</f>
        <v>2000000</v>
      </c>
      <c r="O4421">
        <v>0</v>
      </c>
      <c r="P4421" s="3">
        <f>N4421*O4421%*CSDL[[#This Row],[SỐ LƯỢNG]]</f>
        <v>0</v>
      </c>
      <c r="Q4421" s="3">
        <f t="shared" si="2134"/>
        <v>2000000</v>
      </c>
    </row>
    <row r="4422" spans="1:17" x14ac:dyDescent="0.3">
      <c r="A4422" s="23" t="s">
        <v>2172</v>
      </c>
      <c r="B4422" s="8" t="s">
        <v>2172</v>
      </c>
      <c r="C4422" s="8">
        <v>4</v>
      </c>
      <c r="D4422" s="8" t="s">
        <v>2356</v>
      </c>
      <c r="E4422" s="8" t="s">
        <v>13814</v>
      </c>
      <c r="F4422" s="8" t="str">
        <f>VLOOKUP(E4422,'DANH MỤC'!$F:$G,2,0)</f>
        <v>Nhóm 1</v>
      </c>
      <c r="G4422" s="8" t="s">
        <v>6886</v>
      </c>
      <c r="H4422" t="str">
        <f>VLOOKUP(G4422,'DANH MỤC'!$I:$K,2,0)</f>
        <v>KH 0856</v>
      </c>
      <c r="I4422" t="str">
        <f>VLOOKUP(G4422,'DANH MỤC'!$I:$K,3,0)</f>
        <v>Sơn La</v>
      </c>
      <c r="J4422" s="8" t="s">
        <v>5940</v>
      </c>
      <c r="K4422" t="str">
        <f>VLOOKUP(J4422,'DANH MỤC'!$A$1:$B$19,2,0)</f>
        <v>Sản phẩm 0002</v>
      </c>
      <c r="L4422" t="s">
        <v>15</v>
      </c>
      <c r="M4422">
        <v>1</v>
      </c>
      <c r="N4422" s="3">
        <f>IF(LEFT(K4422,1)="S",VLOOKUP(K4422,'DANH MỤC'!$B:$D,2,0),VLOOKUP(K4422,'DANH MỤC'!$B:$D,3,0))</f>
        <v>2000000</v>
      </c>
      <c r="O4422">
        <v>5</v>
      </c>
      <c r="P4422" s="3">
        <f>N4422*O4422%*CSDL[[#This Row],[SỐ LƯỢNG]]</f>
        <v>100000</v>
      </c>
      <c r="Q4422" s="3">
        <f t="shared" si="2134"/>
        <v>1900000</v>
      </c>
    </row>
    <row r="4423" spans="1:17" x14ac:dyDescent="0.3">
      <c r="A4423" s="23" t="s">
        <v>2172</v>
      </c>
      <c r="B4423" s="8" t="s">
        <v>2172</v>
      </c>
      <c r="C4423" s="8">
        <v>4</v>
      </c>
      <c r="D4423" s="8" t="s">
        <v>2357</v>
      </c>
      <c r="E4423" s="8" t="s">
        <v>13833</v>
      </c>
      <c r="F4423" s="8" t="str">
        <f>VLOOKUP(E4423,'DANH MỤC'!$F:$G,2,0)</f>
        <v>Nhóm 2</v>
      </c>
      <c r="G4423" s="8" t="s">
        <v>7816</v>
      </c>
      <c r="H4423" t="str">
        <f>VLOOKUP(G4423,'DANH MỤC'!$I:$K,2,0)</f>
        <v>KH 1813</v>
      </c>
      <c r="I4423" t="str">
        <f>VLOOKUP(G4423,'DANH MỤC'!$I:$K,3,0)</f>
        <v>Gia Lai</v>
      </c>
      <c r="J4423" s="8" t="s">
        <v>5939</v>
      </c>
      <c r="K4423" t="str">
        <f>VLOOKUP(J4423,'DANH MỤC'!$A$1:$B$19,2,0)</f>
        <v>Sản phẩm 0001</v>
      </c>
      <c r="L4423" t="s">
        <v>15</v>
      </c>
      <c r="M4423">
        <v>1</v>
      </c>
      <c r="N4423" s="3">
        <f>IF(LEFT(K4423,1)="S",VLOOKUP(K4423,'DANH MỤC'!$B:$D,2,0),VLOOKUP(K4423,'DANH MỤC'!$B:$D,3,0))</f>
        <v>3000000</v>
      </c>
      <c r="O4423">
        <v>10</v>
      </c>
      <c r="P4423" s="3">
        <f>N4423*O4423%*CSDL[[#This Row],[SỐ LƯỢNG]]</f>
        <v>300000</v>
      </c>
      <c r="Q4423" s="3">
        <f t="shared" si="2134"/>
        <v>2700000</v>
      </c>
    </row>
    <row r="4424" spans="1:17" x14ac:dyDescent="0.3">
      <c r="A4424" s="23" t="s">
        <v>2102</v>
      </c>
      <c r="B4424" s="8" t="s">
        <v>2102</v>
      </c>
      <c r="C4424" s="8">
        <v>4</v>
      </c>
      <c r="D4424" s="8" t="s">
        <v>2358</v>
      </c>
      <c r="E4424" s="8" t="s">
        <v>13830</v>
      </c>
      <c r="F4424" s="8" t="str">
        <f>VLOOKUP(E4424,'DANH MỤC'!$F:$G,2,0)</f>
        <v>Nhóm 2</v>
      </c>
      <c r="G4424" s="8" t="s">
        <v>7817</v>
      </c>
      <c r="H4424" t="str">
        <f>VLOOKUP(G4424,'DANH MỤC'!$I:$K,2,0)</f>
        <v>KH 1814</v>
      </c>
      <c r="I4424" t="str">
        <f>VLOOKUP(G4424,'DANH MỤC'!$I:$K,3,0)</f>
        <v>Bình Phước</v>
      </c>
      <c r="J4424" s="8" t="s">
        <v>5941</v>
      </c>
      <c r="K4424" t="str">
        <f>VLOOKUP(J4424,'DANH MỤC'!$A$1:$B$19,2,0)</f>
        <v>Sản phẩm 0006</v>
      </c>
      <c r="L4424" t="s">
        <v>15</v>
      </c>
      <c r="M4424">
        <v>1</v>
      </c>
      <c r="N4424" s="3">
        <f>IF(LEFT(K4424,1)="S",VLOOKUP(K4424,'DANH MỤC'!$B:$D,2,0),VLOOKUP(K4424,'DANH MỤC'!$B:$D,3,0))</f>
        <v>800000</v>
      </c>
      <c r="O4424">
        <v>0</v>
      </c>
      <c r="P4424" s="3">
        <f>N4424*O4424%*CSDL[[#This Row],[SỐ LƯỢNG]]</f>
        <v>0</v>
      </c>
      <c r="Q4424" s="3">
        <f t="shared" si="2134"/>
        <v>800000</v>
      </c>
    </row>
    <row r="4425" spans="1:17" x14ac:dyDescent="0.3">
      <c r="A4425" s="23" t="str">
        <f>A4424</f>
        <v>19/04/2019</v>
      </c>
      <c r="B4425" s="8" t="str">
        <f>B4424</f>
        <v>19/04/2019</v>
      </c>
      <c r="C4425" s="8">
        <v>4</v>
      </c>
      <c r="D4425" s="8" t="str">
        <f>D4424</f>
        <v>DH12790</v>
      </c>
      <c r="E4425" s="8" t="str">
        <f>E4424</f>
        <v>ha.vo</v>
      </c>
      <c r="F4425" s="8" t="str">
        <f>VLOOKUP(E4425,'DANH MỤC'!$F:$G,2,0)</f>
        <v>Nhóm 2</v>
      </c>
      <c r="G4425" s="8" t="str">
        <f>G4424</f>
        <v>KH1814</v>
      </c>
      <c r="H4425" t="str">
        <f>VLOOKUP(G4425,'DANH MỤC'!$I:$K,2,0)</f>
        <v>KH 1814</v>
      </c>
      <c r="I4425" t="str">
        <f>VLOOKUP(G4425,'DANH MỤC'!$I:$K,3,0)</f>
        <v>Bình Phước</v>
      </c>
      <c r="J4425" s="8" t="s">
        <v>5942</v>
      </c>
      <c r="K4425" t="str">
        <f>VLOOKUP(J4425,'DANH MỤC'!$A$1:$B$19,2,0)</f>
        <v>Sản phẩm 0007</v>
      </c>
      <c r="L4425" t="s">
        <v>15</v>
      </c>
      <c r="M4425">
        <v>1</v>
      </c>
      <c r="N4425" s="3">
        <f>IF(LEFT(K4425,1)="S",VLOOKUP(K4425,'DANH MỤC'!$B:$D,2,0),VLOOKUP(K4425,'DANH MỤC'!$B:$D,3,0))</f>
        <v>800000</v>
      </c>
      <c r="O4425">
        <v>0</v>
      </c>
      <c r="P4425" s="3">
        <f>N4425*O4425%*CSDL[[#This Row],[SỐ LƯỢNG]]</f>
        <v>0</v>
      </c>
      <c r="Q4425" s="3">
        <f t="shared" si="2134"/>
        <v>800000</v>
      </c>
    </row>
    <row r="4426" spans="1:17" x14ac:dyDescent="0.3">
      <c r="A4426" s="23" t="s">
        <v>2102</v>
      </c>
      <c r="B4426" s="8" t="s">
        <v>2102</v>
      </c>
      <c r="C4426" s="8">
        <v>4</v>
      </c>
      <c r="D4426" s="8" t="s">
        <v>2359</v>
      </c>
      <c r="E4426" s="8" t="s">
        <v>13823</v>
      </c>
      <c r="F4426" s="8" t="str">
        <f>VLOOKUP(E4426,'DANH MỤC'!$F:$G,2,0)</f>
        <v>Nhóm 1</v>
      </c>
      <c r="G4426" s="8" t="s">
        <v>7818</v>
      </c>
      <c r="H4426" t="str">
        <f>VLOOKUP(G4426,'DANH MỤC'!$I:$K,2,0)</f>
        <v>KH 1815</v>
      </c>
      <c r="I4426" t="str">
        <f>VLOOKUP(G4426,'DANH MỤC'!$I:$K,3,0)</f>
        <v>Hòa Bình</v>
      </c>
      <c r="J4426" s="8" t="s">
        <v>19</v>
      </c>
      <c r="K4426" t="str">
        <f>VLOOKUP(J4426,'DANH MỤC'!$A$1:$B$19,2,0)</f>
        <v>Sản phẩm 0003</v>
      </c>
      <c r="L4426" t="s">
        <v>15</v>
      </c>
      <c r="M4426">
        <v>1</v>
      </c>
      <c r="N4426" s="3">
        <f>IF(LEFT(K4426,1)="S",VLOOKUP(K4426,'DANH MỤC'!$B:$D,2,0),VLOOKUP(K4426,'DANH MỤC'!$B:$D,3,0))</f>
        <v>2500000</v>
      </c>
      <c r="O4426">
        <v>10</v>
      </c>
      <c r="P4426" s="3">
        <f>N4426*O4426%*CSDL[[#This Row],[SỐ LƯỢNG]]</f>
        <v>250000</v>
      </c>
      <c r="Q4426" s="3">
        <f t="shared" si="2134"/>
        <v>2250000</v>
      </c>
    </row>
    <row r="4427" spans="1:17" x14ac:dyDescent="0.3">
      <c r="A4427" s="23" t="s">
        <v>2102</v>
      </c>
      <c r="B4427" s="8" t="s">
        <v>2102</v>
      </c>
      <c r="C4427" s="8">
        <v>4</v>
      </c>
      <c r="D4427" s="8" t="s">
        <v>2360</v>
      </c>
      <c r="E4427" s="8" t="s">
        <v>13833</v>
      </c>
      <c r="F4427" s="8" t="str">
        <f>VLOOKUP(E4427,'DANH MỤC'!$F:$G,2,0)</f>
        <v>Nhóm 2</v>
      </c>
      <c r="G4427" s="8" t="s">
        <v>7819</v>
      </c>
      <c r="H4427" t="str">
        <f>VLOOKUP(G4427,'DANH MỤC'!$I:$K,2,0)</f>
        <v>KH 1816</v>
      </c>
      <c r="I4427" t="str">
        <f>VLOOKUP(G4427,'DANH MỤC'!$I:$K,3,0)</f>
        <v>Ninh Bình</v>
      </c>
      <c r="J4427" s="8" t="s">
        <v>5939</v>
      </c>
      <c r="K4427" t="str">
        <f>VLOOKUP(J4427,'DANH MỤC'!$A$1:$B$19,2,0)</f>
        <v>Sản phẩm 0001</v>
      </c>
      <c r="L4427" t="s">
        <v>15</v>
      </c>
      <c r="M4427">
        <v>1</v>
      </c>
      <c r="N4427" s="3">
        <f>IF(LEFT(K4427,1)="S",VLOOKUP(K4427,'DANH MỤC'!$B:$D,2,0),VLOOKUP(K4427,'DANH MỤC'!$B:$D,3,0))</f>
        <v>3000000</v>
      </c>
      <c r="O4427">
        <v>10</v>
      </c>
      <c r="P4427" s="3">
        <f>N4427*O4427%*CSDL[[#This Row],[SỐ LƯỢNG]]</f>
        <v>300000</v>
      </c>
      <c r="Q4427" s="3">
        <f t="shared" si="2134"/>
        <v>2700000</v>
      </c>
    </row>
    <row r="4428" spans="1:17" x14ac:dyDescent="0.3">
      <c r="A4428" s="23" t="s">
        <v>2102</v>
      </c>
      <c r="B4428" s="8" t="s">
        <v>2102</v>
      </c>
      <c r="C4428" s="8">
        <v>4</v>
      </c>
      <c r="D4428" s="8" t="s">
        <v>2361</v>
      </c>
      <c r="E4428" s="8" t="s">
        <v>13819</v>
      </c>
      <c r="F4428" s="8" t="str">
        <f>VLOOKUP(E4428,'DANH MỤC'!$F:$G,2,0)</f>
        <v>Nhóm 1</v>
      </c>
      <c r="G4428" s="8" t="s">
        <v>6814</v>
      </c>
      <c r="H4428" t="str">
        <f>VLOOKUP(G4428,'DANH MỤC'!$I:$K,2,0)</f>
        <v>KH 0782</v>
      </c>
      <c r="I4428" t="str">
        <f>VLOOKUP(G4428,'DANH MỤC'!$I:$K,3,0)</f>
        <v>Phú Thọ</v>
      </c>
      <c r="J4428" s="8" t="s">
        <v>5939</v>
      </c>
      <c r="K4428" t="str">
        <f>VLOOKUP(J4428,'DANH MỤC'!$A$1:$B$19,2,0)</f>
        <v>Sản phẩm 0001</v>
      </c>
      <c r="L4428" t="s">
        <v>15</v>
      </c>
      <c r="M4428">
        <v>1</v>
      </c>
      <c r="N4428" s="3">
        <f>IF(LEFT(K4428,1)="S",VLOOKUP(K4428,'DANH MỤC'!$B:$D,2,0),VLOOKUP(K4428,'DANH MỤC'!$B:$D,3,0))</f>
        <v>3000000</v>
      </c>
      <c r="O4428">
        <v>10</v>
      </c>
      <c r="P4428" s="3">
        <f>N4428*O4428%*CSDL[[#This Row],[SỐ LƯỢNG]]</f>
        <v>300000</v>
      </c>
      <c r="Q4428" s="3">
        <f t="shared" si="2134"/>
        <v>2700000</v>
      </c>
    </row>
    <row r="4429" spans="1:17" x14ac:dyDescent="0.3">
      <c r="A4429" s="23" t="s">
        <v>2102</v>
      </c>
      <c r="B4429" s="8" t="s">
        <v>2102</v>
      </c>
      <c r="C4429" s="8">
        <v>4</v>
      </c>
      <c r="D4429" s="8" t="s">
        <v>2362</v>
      </c>
      <c r="E4429" s="8" t="s">
        <v>13830</v>
      </c>
      <c r="F4429" s="8" t="str">
        <f>VLOOKUP(E4429,'DANH MỤC'!$F:$G,2,0)</f>
        <v>Nhóm 2</v>
      </c>
      <c r="G4429" s="8" t="s">
        <v>7164</v>
      </c>
      <c r="H4429" t="str">
        <f>VLOOKUP(G4429,'DANH MỤC'!$I:$K,2,0)</f>
        <v>KH 1141</v>
      </c>
      <c r="I4429" t="str">
        <f>VLOOKUP(G4429,'DANH MỤC'!$I:$K,3,0)</f>
        <v>Hòa Bình</v>
      </c>
      <c r="J4429" s="8" t="s">
        <v>5939</v>
      </c>
      <c r="K4429" t="str">
        <f>VLOOKUP(J4429,'DANH MỤC'!$A$1:$B$19,2,0)</f>
        <v>Sản phẩm 0001</v>
      </c>
      <c r="L4429" t="s">
        <v>15</v>
      </c>
      <c r="M4429">
        <v>1</v>
      </c>
      <c r="N4429" s="3">
        <f>IF(LEFT(K4429,1)="S",VLOOKUP(K4429,'DANH MỤC'!$B:$D,2,0),VLOOKUP(K4429,'DANH MỤC'!$B:$D,3,0))</f>
        <v>3000000</v>
      </c>
      <c r="O4429">
        <v>0</v>
      </c>
      <c r="P4429" s="3">
        <f>N4429*O4429%*CSDL[[#This Row],[SỐ LƯỢNG]]</f>
        <v>0</v>
      </c>
      <c r="Q4429" s="3">
        <f t="shared" si="2134"/>
        <v>3000000</v>
      </c>
    </row>
    <row r="4430" spans="1:17" x14ac:dyDescent="0.3">
      <c r="A4430" s="23" t="s">
        <v>2102</v>
      </c>
      <c r="B4430" s="8" t="s">
        <v>2102</v>
      </c>
      <c r="C4430" s="8">
        <v>4</v>
      </c>
      <c r="D4430" s="8" t="s">
        <v>2363</v>
      </c>
      <c r="E4430" s="8" t="s">
        <v>13815</v>
      </c>
      <c r="F4430" s="8" t="str">
        <f>VLOOKUP(E4430,'DANH MỤC'!$F:$G,2,0)</f>
        <v>Nhóm 1</v>
      </c>
      <c r="G4430" s="8" t="s">
        <v>7820</v>
      </c>
      <c r="H4430" t="str">
        <f>VLOOKUP(G4430,'DANH MỤC'!$I:$K,2,0)</f>
        <v>KH 1817</v>
      </c>
      <c r="I4430" t="str">
        <f>VLOOKUP(G4430,'DANH MỤC'!$I:$K,3,0)</f>
        <v>Bến Tre</v>
      </c>
      <c r="J4430" s="8" t="s">
        <v>5939</v>
      </c>
      <c r="K4430" t="str">
        <f>VLOOKUP(J4430,'DANH MỤC'!$A$1:$B$19,2,0)</f>
        <v>Sản phẩm 0001</v>
      </c>
      <c r="L4430" t="s">
        <v>15</v>
      </c>
      <c r="M4430">
        <v>1</v>
      </c>
      <c r="N4430" s="3">
        <f>IF(LEFT(K4430,1)="S",VLOOKUP(K4430,'DANH MỤC'!$B:$D,2,0),VLOOKUP(K4430,'DANH MỤC'!$B:$D,3,0))</f>
        <v>3000000</v>
      </c>
      <c r="O4430">
        <v>0</v>
      </c>
      <c r="P4430" s="3">
        <f>N4430*O4430%*CSDL[[#This Row],[SỐ LƯỢNG]]</f>
        <v>0</v>
      </c>
      <c r="Q4430" s="3">
        <f t="shared" si="2134"/>
        <v>3000000</v>
      </c>
    </row>
    <row r="4431" spans="1:17" x14ac:dyDescent="0.3">
      <c r="A4431" s="23" t="s">
        <v>2102</v>
      </c>
      <c r="B4431" s="8" t="s">
        <v>2102</v>
      </c>
      <c r="C4431" s="8">
        <v>4</v>
      </c>
      <c r="D4431" s="8" t="s">
        <v>2364</v>
      </c>
      <c r="E4431" s="8" t="s">
        <v>13831</v>
      </c>
      <c r="F4431" s="8" t="str">
        <f>VLOOKUP(E4431,'DANH MỤC'!$F:$G,2,0)</f>
        <v>Nhóm 2</v>
      </c>
      <c r="G4431" s="8" t="s">
        <v>6390</v>
      </c>
      <c r="H4431" t="str">
        <f>VLOOKUP(G4431,'DANH MỤC'!$I:$K,2,0)</f>
        <v>KH 0357</v>
      </c>
      <c r="I4431" t="str">
        <f>VLOOKUP(G4431,'DANH MỤC'!$I:$K,3,0)</f>
        <v>Hà Giang</v>
      </c>
      <c r="J4431" s="8" t="s">
        <v>5939</v>
      </c>
      <c r="K4431" t="str">
        <f>VLOOKUP(J4431,'DANH MỤC'!$A$1:$B$19,2,0)</f>
        <v>Sản phẩm 0001</v>
      </c>
      <c r="L4431" t="s">
        <v>15</v>
      </c>
      <c r="M4431">
        <v>1</v>
      </c>
      <c r="N4431" s="3">
        <f>IF(LEFT(K4431,1)="S",VLOOKUP(K4431,'DANH MỤC'!$B:$D,2,0),VLOOKUP(K4431,'DANH MỤC'!$B:$D,3,0))</f>
        <v>3000000</v>
      </c>
      <c r="O4431">
        <v>0</v>
      </c>
      <c r="P4431" s="3">
        <f>N4431*O4431%*CSDL[[#This Row],[SỐ LƯỢNG]]</f>
        <v>0</v>
      </c>
      <c r="Q4431" s="3">
        <f t="shared" si="2134"/>
        <v>3000000</v>
      </c>
    </row>
    <row r="4432" spans="1:17" x14ac:dyDescent="0.3">
      <c r="A4432" s="23" t="s">
        <v>2102</v>
      </c>
      <c r="B4432" s="8" t="s">
        <v>2102</v>
      </c>
      <c r="C4432" s="8">
        <v>4</v>
      </c>
      <c r="D4432" s="8" t="s">
        <v>2365</v>
      </c>
      <c r="E4432" s="8" t="s">
        <v>13823</v>
      </c>
      <c r="F4432" s="8" t="str">
        <f>VLOOKUP(E4432,'DANH MỤC'!$F:$G,2,0)</f>
        <v>Nhóm 1</v>
      </c>
      <c r="G4432" s="8" t="s">
        <v>7821</v>
      </c>
      <c r="H4432" t="str">
        <f>VLOOKUP(G4432,'DANH MỤC'!$I:$K,2,0)</f>
        <v>KH 1818</v>
      </c>
      <c r="I4432" t="str">
        <f>VLOOKUP(G4432,'DANH MỤC'!$I:$K,3,0)</f>
        <v>Điện Biên</v>
      </c>
      <c r="J4432" s="8" t="s">
        <v>5939</v>
      </c>
      <c r="K4432" t="str">
        <f>VLOOKUP(J4432,'DANH MỤC'!$A$1:$B$19,2,0)</f>
        <v>Sản phẩm 0001</v>
      </c>
      <c r="L4432" t="s">
        <v>15</v>
      </c>
      <c r="M4432">
        <v>1</v>
      </c>
      <c r="N4432" s="3">
        <f>IF(LEFT(K4432,1)="S",VLOOKUP(K4432,'DANH MỤC'!$B:$D,2,0),VLOOKUP(K4432,'DANH MỤC'!$B:$D,3,0))</f>
        <v>3000000</v>
      </c>
      <c r="O4432">
        <v>0</v>
      </c>
      <c r="P4432" s="3">
        <f>N4432*O4432%*CSDL[[#This Row],[SỐ LƯỢNG]]</f>
        <v>0</v>
      </c>
      <c r="Q4432" s="3">
        <f t="shared" si="2134"/>
        <v>3000000</v>
      </c>
    </row>
    <row r="4433" spans="1:17" x14ac:dyDescent="0.3">
      <c r="A4433" s="23" t="s">
        <v>2102</v>
      </c>
      <c r="B4433" s="8" t="s">
        <v>2102</v>
      </c>
      <c r="C4433" s="8">
        <v>4</v>
      </c>
      <c r="D4433" s="8" t="s">
        <v>2366</v>
      </c>
      <c r="E4433" s="8" t="s">
        <v>13822</v>
      </c>
      <c r="F4433" s="8" t="str">
        <f>VLOOKUP(E4433,'DANH MỤC'!$F:$G,2,0)</f>
        <v>Nhóm 1</v>
      </c>
      <c r="G4433" s="8" t="s">
        <v>7822</v>
      </c>
      <c r="H4433" t="str">
        <f>VLOOKUP(G4433,'DANH MỤC'!$I:$K,2,0)</f>
        <v>KH 1819</v>
      </c>
      <c r="I4433" t="str">
        <f>VLOOKUP(G4433,'DANH MỤC'!$I:$K,3,0)</f>
        <v>Hồ Chí Minh</v>
      </c>
      <c r="J4433" s="8" t="s">
        <v>5941</v>
      </c>
      <c r="K4433" t="str">
        <f>VLOOKUP(J4433,'DANH MỤC'!$A$1:$B$19,2,0)</f>
        <v>Sản phẩm 0006</v>
      </c>
      <c r="L4433" t="s">
        <v>15</v>
      </c>
      <c r="M4433">
        <v>1</v>
      </c>
      <c r="N4433" s="3">
        <f>IF(LEFT(K4433,1)="S",VLOOKUP(K4433,'DANH MỤC'!$B:$D,2,0),VLOOKUP(K4433,'DANH MỤC'!$B:$D,3,0))</f>
        <v>800000</v>
      </c>
      <c r="O4433">
        <v>0</v>
      </c>
      <c r="P4433" s="3">
        <f>N4433*O4433%*CSDL[[#This Row],[SỐ LƯỢNG]]</f>
        <v>0</v>
      </c>
      <c r="Q4433" s="3">
        <f t="shared" si="2134"/>
        <v>800000</v>
      </c>
    </row>
    <row r="4434" spans="1:17" x14ac:dyDescent="0.3">
      <c r="A4434" s="23" t="str">
        <f>A4433</f>
        <v>19/04/2019</v>
      </c>
      <c r="B4434" s="8" t="str">
        <f>B4433</f>
        <v>19/04/2019</v>
      </c>
      <c r="C4434" s="8">
        <v>4</v>
      </c>
      <c r="D4434" s="8" t="str">
        <f>D4433</f>
        <v>DH12782</v>
      </c>
      <c r="E4434" s="8" t="str">
        <f>E4433</f>
        <v>anh.hong</v>
      </c>
      <c r="F4434" s="8" t="str">
        <f>VLOOKUP(E4434,'DANH MỤC'!$F:$G,2,0)</f>
        <v>Nhóm 1</v>
      </c>
      <c r="G4434" s="8" t="str">
        <f>G4433</f>
        <v>KH1819</v>
      </c>
      <c r="H4434" t="str">
        <f>VLOOKUP(G4434,'DANH MỤC'!$I:$K,2,0)</f>
        <v>KH 1819</v>
      </c>
      <c r="I4434" t="str">
        <f>VLOOKUP(G4434,'DANH MỤC'!$I:$K,3,0)</f>
        <v>Hồ Chí Minh</v>
      </c>
      <c r="J4434" s="8" t="s">
        <v>5942</v>
      </c>
      <c r="K4434" t="str">
        <f>VLOOKUP(J4434,'DANH MỤC'!$A$1:$B$19,2,0)</f>
        <v>Sản phẩm 0007</v>
      </c>
      <c r="L4434" t="s">
        <v>15</v>
      </c>
      <c r="M4434">
        <v>1</v>
      </c>
      <c r="N4434" s="3">
        <f>IF(LEFT(K4434,1)="S",VLOOKUP(K4434,'DANH MỤC'!$B:$D,2,0),VLOOKUP(K4434,'DANH MỤC'!$B:$D,3,0))</f>
        <v>800000</v>
      </c>
      <c r="O4434">
        <v>0</v>
      </c>
      <c r="P4434" s="3">
        <f>N4434*O4434%*CSDL[[#This Row],[SỐ LƯỢNG]]</f>
        <v>0</v>
      </c>
      <c r="Q4434" s="3">
        <f t="shared" si="2134"/>
        <v>800000</v>
      </c>
    </row>
    <row r="4435" spans="1:17" x14ac:dyDescent="0.3">
      <c r="A4435" s="23" t="s">
        <v>2102</v>
      </c>
      <c r="B4435" s="8" t="s">
        <v>2102</v>
      </c>
      <c r="C4435" s="8">
        <v>4</v>
      </c>
      <c r="D4435" s="8" t="s">
        <v>2367</v>
      </c>
      <c r="E4435" s="8" t="s">
        <v>13819</v>
      </c>
      <c r="F4435" s="8" t="str">
        <f>VLOOKUP(E4435,'DANH MỤC'!$F:$G,2,0)</f>
        <v>Nhóm 1</v>
      </c>
      <c r="G4435" s="8" t="s">
        <v>7823</v>
      </c>
      <c r="H4435" t="str">
        <f>VLOOKUP(G4435,'DANH MỤC'!$I:$K,2,0)</f>
        <v>KH 1820</v>
      </c>
      <c r="I4435" t="str">
        <f>VLOOKUP(G4435,'DANH MỤC'!$I:$K,3,0)</f>
        <v>Đồng Tháp</v>
      </c>
      <c r="J4435" s="8" t="s">
        <v>19</v>
      </c>
      <c r="K4435" t="str">
        <f>VLOOKUP(J4435,'DANH MỤC'!$A$1:$B$19,2,0)</f>
        <v>Sản phẩm 0003</v>
      </c>
      <c r="L4435" t="s">
        <v>15</v>
      </c>
      <c r="M4435">
        <v>3</v>
      </c>
      <c r="N4435" s="3">
        <f>IF(LEFT(K4435,1)="S",VLOOKUP(K4435,'DANH MỤC'!$B:$D,2,0),VLOOKUP(K4435,'DANH MỤC'!$B:$D,3,0))</f>
        <v>2500000</v>
      </c>
      <c r="O4435">
        <v>10</v>
      </c>
      <c r="P4435" s="3">
        <f>N4435*O4435%*CSDL[[#This Row],[SỐ LƯỢNG]]</f>
        <v>750000</v>
      </c>
      <c r="Q4435" s="3">
        <f t="shared" si="2134"/>
        <v>6750000</v>
      </c>
    </row>
    <row r="4436" spans="1:17" x14ac:dyDescent="0.3">
      <c r="A4436" s="23" t="s">
        <v>2102</v>
      </c>
      <c r="B4436" s="8" t="s">
        <v>2102</v>
      </c>
      <c r="C4436" s="8">
        <v>4</v>
      </c>
      <c r="D4436" s="8" t="s">
        <v>2368</v>
      </c>
      <c r="E4436" s="8" t="s">
        <v>13824</v>
      </c>
      <c r="F4436" s="8" t="str">
        <f>VLOOKUP(E4436,'DANH MỤC'!$F:$G,2,0)</f>
        <v>Nhóm 1</v>
      </c>
      <c r="G4436" s="8" t="s">
        <v>7824</v>
      </c>
      <c r="H4436" t="str">
        <f>VLOOKUP(G4436,'DANH MỤC'!$I:$K,2,0)</f>
        <v>KH 1821</v>
      </c>
      <c r="I4436" t="str">
        <f>VLOOKUP(G4436,'DANH MỤC'!$I:$K,3,0)</f>
        <v>Bắc Kạn</v>
      </c>
      <c r="J4436" s="8" t="s">
        <v>5940</v>
      </c>
      <c r="K4436" t="str">
        <f>VLOOKUP(J4436,'DANH MỤC'!$A$1:$B$19,2,0)</f>
        <v>Sản phẩm 0002</v>
      </c>
      <c r="L4436" t="s">
        <v>15</v>
      </c>
      <c r="M4436">
        <v>4</v>
      </c>
      <c r="N4436" s="3">
        <f>IF(LEFT(K4436,1)="S",VLOOKUP(K4436,'DANH MỤC'!$B:$D,2,0),VLOOKUP(K4436,'DANH MỤC'!$B:$D,3,0))</f>
        <v>2000000</v>
      </c>
      <c r="O4436">
        <v>20</v>
      </c>
      <c r="P4436" s="3">
        <f>N4436*O4436%*CSDL[[#This Row],[SỐ LƯỢNG]]</f>
        <v>1600000</v>
      </c>
      <c r="Q4436" s="3">
        <f t="shared" si="2134"/>
        <v>6400000</v>
      </c>
    </row>
    <row r="4437" spans="1:17" x14ac:dyDescent="0.3">
      <c r="A4437" s="23" t="str">
        <f t="shared" ref="A4437:A4438" si="2135">A4436</f>
        <v>19/04/2019</v>
      </c>
      <c r="B4437" s="8" t="str">
        <f t="shared" ref="B4437:B4438" si="2136">B4436</f>
        <v>19/04/2019</v>
      </c>
      <c r="C4437" s="8">
        <v>4</v>
      </c>
      <c r="D4437" s="8" t="str">
        <f t="shared" ref="D4437:D4438" si="2137">D4436</f>
        <v>DH12780</v>
      </c>
      <c r="E4437" s="8" t="str">
        <f t="shared" ref="E4437:E4438" si="2138">E4436</f>
        <v>hoai.nguyen</v>
      </c>
      <c r="F4437" s="8" t="str">
        <f>VLOOKUP(E4437,'DANH MỤC'!$F:$G,2,0)</f>
        <v>Nhóm 1</v>
      </c>
      <c r="G4437" s="8" t="str">
        <f t="shared" ref="G4437:G4438" si="2139">G4436</f>
        <v>KH1821</v>
      </c>
      <c r="H4437" t="str">
        <f>VLOOKUP(G4437,'DANH MỤC'!$I:$K,2,0)</f>
        <v>KH 1821</v>
      </c>
      <c r="I4437" t="str">
        <f>VLOOKUP(G4437,'DANH MỤC'!$I:$K,3,0)</f>
        <v>Bắc Kạn</v>
      </c>
      <c r="J4437" s="8" t="s">
        <v>5939</v>
      </c>
      <c r="K4437" t="str">
        <f>VLOOKUP(J4437,'DANH MỤC'!$A$1:$B$19,2,0)</f>
        <v>Sản phẩm 0001</v>
      </c>
      <c r="L4437" t="s">
        <v>15</v>
      </c>
      <c r="M4437">
        <v>8</v>
      </c>
      <c r="N4437" s="3">
        <f>IF(LEFT(K4437,1)="S",VLOOKUP(K4437,'DANH MỤC'!$B:$D,2,0),VLOOKUP(K4437,'DANH MỤC'!$B:$D,3,0))</f>
        <v>3000000</v>
      </c>
      <c r="O4437">
        <v>20</v>
      </c>
      <c r="P4437" s="3">
        <f>N4437*O4437%*CSDL[[#This Row],[SỐ LƯỢNG]]</f>
        <v>4800000</v>
      </c>
      <c r="Q4437" s="3">
        <f t="shared" si="2134"/>
        <v>19200000</v>
      </c>
    </row>
    <row r="4438" spans="1:17" x14ac:dyDescent="0.3">
      <c r="A4438" s="23" t="str">
        <f t="shared" si="2135"/>
        <v>19/04/2019</v>
      </c>
      <c r="B4438" s="8" t="str">
        <f t="shared" si="2136"/>
        <v>19/04/2019</v>
      </c>
      <c r="C4438" s="8">
        <v>4</v>
      </c>
      <c r="D4438" s="8" t="str">
        <f t="shared" si="2137"/>
        <v>DH12780</v>
      </c>
      <c r="E4438" s="8" t="str">
        <f t="shared" si="2138"/>
        <v>hoai.nguyen</v>
      </c>
      <c r="F4438" s="8" t="str">
        <f>VLOOKUP(E4438,'DANH MỤC'!$F:$G,2,0)</f>
        <v>Nhóm 1</v>
      </c>
      <c r="G4438" s="8" t="str">
        <f t="shared" si="2139"/>
        <v>KH1821</v>
      </c>
      <c r="H4438" t="str">
        <f>VLOOKUP(G4438,'DANH MỤC'!$I:$K,2,0)</f>
        <v>KH 1821</v>
      </c>
      <c r="I4438" t="str">
        <f>VLOOKUP(G4438,'DANH MỤC'!$I:$K,3,0)</f>
        <v>Bắc Kạn</v>
      </c>
      <c r="J4438" s="8" t="s">
        <v>5940</v>
      </c>
      <c r="K4438" t="str">
        <f>VLOOKUP(J4438,'DANH MỤC'!$A$1:$B$19,2,0)</f>
        <v>Sản phẩm 0002</v>
      </c>
      <c r="L4438" t="s">
        <v>15</v>
      </c>
      <c r="M4438">
        <v>2</v>
      </c>
      <c r="N4438" s="3">
        <f>IF(LEFT(K4438,1)="S",VLOOKUP(K4438,'DANH MỤC'!$B:$D,2,0),VLOOKUP(K4438,'DANH MỤC'!$B:$D,3,0))</f>
        <v>2000000</v>
      </c>
      <c r="O4438">
        <v>100</v>
      </c>
      <c r="P4438" s="3">
        <f>N4438*O4438%*CSDL[[#This Row],[SỐ LƯỢNG]]</f>
        <v>4000000</v>
      </c>
      <c r="Q4438" s="3">
        <f t="shared" si="2134"/>
        <v>0</v>
      </c>
    </row>
    <row r="4439" spans="1:17" x14ac:dyDescent="0.3">
      <c r="A4439" s="23" t="s">
        <v>2102</v>
      </c>
      <c r="B4439" s="8" t="s">
        <v>2102</v>
      </c>
      <c r="C4439" s="8">
        <v>4</v>
      </c>
      <c r="D4439" s="8" t="s">
        <v>2369</v>
      </c>
      <c r="E4439" s="8" t="s">
        <v>13823</v>
      </c>
      <c r="F4439" s="8" t="str">
        <f>VLOOKUP(E4439,'DANH MỤC'!$F:$G,2,0)</f>
        <v>Nhóm 1</v>
      </c>
      <c r="G4439" s="8" t="s">
        <v>2265</v>
      </c>
      <c r="H4439" t="str">
        <f>VLOOKUP(G4439,'DANH MỤC'!$I:$K,2,0)</f>
        <v>KH 1441</v>
      </c>
      <c r="I4439" t="str">
        <f>VLOOKUP(G4439,'DANH MỤC'!$I:$K,3,0)</f>
        <v>Bình Thuận</v>
      </c>
      <c r="J4439" s="8" t="s">
        <v>5941</v>
      </c>
      <c r="K4439" t="str">
        <f>VLOOKUP(J4439,'DANH MỤC'!$A$1:$B$19,2,0)</f>
        <v>Sản phẩm 0006</v>
      </c>
      <c r="L4439" t="s">
        <v>15</v>
      </c>
      <c r="M4439">
        <v>1</v>
      </c>
      <c r="N4439" s="3">
        <f>IF(LEFT(K4439,1)="S",VLOOKUP(K4439,'DANH MỤC'!$B:$D,2,0),VLOOKUP(K4439,'DANH MỤC'!$B:$D,3,0))</f>
        <v>800000</v>
      </c>
      <c r="O4439">
        <v>0</v>
      </c>
      <c r="P4439" s="3">
        <f>N4439*O4439%*CSDL[[#This Row],[SỐ LƯỢNG]]</f>
        <v>0</v>
      </c>
      <c r="Q4439" s="3">
        <f t="shared" si="2134"/>
        <v>800000</v>
      </c>
    </row>
    <row r="4440" spans="1:17" x14ac:dyDescent="0.3">
      <c r="A4440" s="23" t="str">
        <f>A4439</f>
        <v>19/04/2019</v>
      </c>
      <c r="B4440" s="8" t="str">
        <f>B4439</f>
        <v>19/04/2019</v>
      </c>
      <c r="C4440" s="8">
        <v>4</v>
      </c>
      <c r="D4440" s="8" t="str">
        <f>D4439</f>
        <v>DH12778</v>
      </c>
      <c r="E4440" s="8" t="str">
        <f>E4439</f>
        <v>giang.nguyen</v>
      </c>
      <c r="F4440" s="8" t="str">
        <f>VLOOKUP(E4440,'DANH MỤC'!$F:$G,2,0)</f>
        <v>Nhóm 1</v>
      </c>
      <c r="G4440" s="8" t="str">
        <f>G4439</f>
        <v>KH1441</v>
      </c>
      <c r="H4440" t="str">
        <f>VLOOKUP(G4440,'DANH MỤC'!$I:$K,2,0)</f>
        <v>KH 1441</v>
      </c>
      <c r="I4440" t="str">
        <f>VLOOKUP(G4440,'DANH MỤC'!$I:$K,3,0)</f>
        <v>Bình Thuận</v>
      </c>
      <c r="J4440" s="8" t="s">
        <v>5942</v>
      </c>
      <c r="K4440" t="str">
        <f>VLOOKUP(J4440,'DANH MỤC'!$A$1:$B$19,2,0)</f>
        <v>Sản phẩm 0007</v>
      </c>
      <c r="L4440" t="s">
        <v>15</v>
      </c>
      <c r="M4440">
        <v>1</v>
      </c>
      <c r="N4440" s="3">
        <f>IF(LEFT(K4440,1)="S",VLOOKUP(K4440,'DANH MỤC'!$B:$D,2,0),VLOOKUP(K4440,'DANH MỤC'!$B:$D,3,0))</f>
        <v>800000</v>
      </c>
      <c r="O4440">
        <v>0</v>
      </c>
      <c r="P4440" s="3">
        <f>N4440*O4440%*CSDL[[#This Row],[SỐ LƯỢNG]]</f>
        <v>0</v>
      </c>
      <c r="Q4440" s="3">
        <f t="shared" si="2134"/>
        <v>800000</v>
      </c>
    </row>
    <row r="4441" spans="1:17" x14ac:dyDescent="0.3">
      <c r="A4441" s="23" t="s">
        <v>2102</v>
      </c>
      <c r="B4441" s="8" t="s">
        <v>2102</v>
      </c>
      <c r="C4441" s="8">
        <v>4</v>
      </c>
      <c r="D4441" s="8" t="s">
        <v>2370</v>
      </c>
      <c r="E4441" s="8" t="s">
        <v>13823</v>
      </c>
      <c r="F4441" s="8" t="str">
        <f>VLOOKUP(E4441,'DANH MỤC'!$F:$G,2,0)</f>
        <v>Nhóm 1</v>
      </c>
      <c r="G4441" s="8" t="s">
        <v>6920</v>
      </c>
      <c r="H4441" t="str">
        <f>VLOOKUP(G4441,'DANH MỤC'!$I:$K,2,0)</f>
        <v>KH 0891</v>
      </c>
      <c r="I4441" t="str">
        <f>VLOOKUP(G4441,'DANH MỤC'!$I:$K,3,0)</f>
        <v>Đà Nẵng</v>
      </c>
      <c r="J4441" s="8" t="s">
        <v>19</v>
      </c>
      <c r="K4441" t="str">
        <f>VLOOKUP(J4441,'DANH MỤC'!$A$1:$B$19,2,0)</f>
        <v>Sản phẩm 0003</v>
      </c>
      <c r="L4441" t="s">
        <v>15</v>
      </c>
      <c r="M4441">
        <v>1</v>
      </c>
      <c r="N4441" s="3">
        <f>IF(LEFT(K4441,1)="S",VLOOKUP(K4441,'DANH MỤC'!$B:$D,2,0),VLOOKUP(K4441,'DANH MỤC'!$B:$D,3,0))</f>
        <v>2500000</v>
      </c>
      <c r="O4441">
        <v>10</v>
      </c>
      <c r="P4441" s="3">
        <f>N4441*O4441%*CSDL[[#This Row],[SỐ LƯỢNG]]</f>
        <v>250000</v>
      </c>
      <c r="Q4441" s="3">
        <f t="shared" si="2134"/>
        <v>2250000</v>
      </c>
    </row>
    <row r="4442" spans="1:17" x14ac:dyDescent="0.3">
      <c r="A4442" s="23" t="s">
        <v>2102</v>
      </c>
      <c r="B4442" s="8" t="s">
        <v>2102</v>
      </c>
      <c r="C4442" s="8">
        <v>4</v>
      </c>
      <c r="D4442" s="8" t="s">
        <v>2371</v>
      </c>
      <c r="E4442" s="8" t="s">
        <v>13821</v>
      </c>
      <c r="F4442" s="8" t="str">
        <f>VLOOKUP(E4442,'DANH MỤC'!$F:$G,2,0)</f>
        <v>Nhóm 1</v>
      </c>
      <c r="G4442" s="8" t="s">
        <v>7825</v>
      </c>
      <c r="H4442" t="str">
        <f>VLOOKUP(G4442,'DANH MỤC'!$I:$K,2,0)</f>
        <v>KH 1822</v>
      </c>
      <c r="I4442" t="str">
        <f>VLOOKUP(G4442,'DANH MỤC'!$I:$K,3,0)</f>
        <v>Lạng Sơn</v>
      </c>
      <c r="J4442" s="8" t="s">
        <v>5939</v>
      </c>
      <c r="K4442" t="str">
        <f>VLOOKUP(J4442,'DANH MỤC'!$A$1:$B$19,2,0)</f>
        <v>Sản phẩm 0001</v>
      </c>
      <c r="L4442" t="s">
        <v>15</v>
      </c>
      <c r="M4442">
        <v>1</v>
      </c>
      <c r="N4442" s="3">
        <f>IF(LEFT(K4442,1)="S",VLOOKUP(K4442,'DANH MỤC'!$B:$D,2,0),VLOOKUP(K4442,'DANH MỤC'!$B:$D,3,0))</f>
        <v>3000000</v>
      </c>
      <c r="O4442">
        <v>0</v>
      </c>
      <c r="P4442" s="3">
        <f>N4442*O4442%*CSDL[[#This Row],[SỐ LƯỢNG]]</f>
        <v>0</v>
      </c>
      <c r="Q4442" s="3">
        <f t="shared" si="2134"/>
        <v>3000000</v>
      </c>
    </row>
    <row r="4443" spans="1:17" x14ac:dyDescent="0.3">
      <c r="A4443" s="23" t="str">
        <f t="shared" ref="A4443:A4445" si="2140">A4442</f>
        <v>19/04/2019</v>
      </c>
      <c r="B4443" s="8" t="str">
        <f t="shared" ref="B4443:B4445" si="2141">B4442</f>
        <v>19/04/2019</v>
      </c>
      <c r="C4443" s="8">
        <v>4</v>
      </c>
      <c r="D4443" s="8" t="str">
        <f t="shared" ref="D4443:D4445" si="2142">D4442</f>
        <v>DH12776</v>
      </c>
      <c r="E4443" s="8" t="str">
        <f t="shared" ref="E4443:E4445" si="2143">E4442</f>
        <v>thu.le</v>
      </c>
      <c r="F4443" s="8" t="str">
        <f>VLOOKUP(E4443,'DANH MỤC'!$F:$G,2,0)</f>
        <v>Nhóm 1</v>
      </c>
      <c r="G4443" s="8" t="str">
        <f t="shared" ref="G4443:G4445" si="2144">G4442</f>
        <v>KH1822</v>
      </c>
      <c r="H4443" t="str">
        <f>VLOOKUP(G4443,'DANH MỤC'!$I:$K,2,0)</f>
        <v>KH 1822</v>
      </c>
      <c r="I4443" t="str">
        <f>VLOOKUP(G4443,'DANH MỤC'!$I:$K,3,0)</f>
        <v>Lạng Sơn</v>
      </c>
      <c r="J4443" s="8" t="s">
        <v>5944</v>
      </c>
      <c r="K4443" t="str">
        <f>VLOOKUP(J4443,'DANH MỤC'!$A$1:$B$19,2,0)</f>
        <v>Hàng tặng 0001</v>
      </c>
      <c r="L4443" t="s">
        <v>24</v>
      </c>
      <c r="M4443">
        <v>2</v>
      </c>
      <c r="N4443" s="3">
        <f>IF(LEFT(K4443,1)="S",VLOOKUP(K4443,'DANH MỤC'!$B:$D,2,0),VLOOKUP(K4443,'DANH MỤC'!$B:$D,3,0))</f>
        <v>200000</v>
      </c>
      <c r="O4443">
        <v>100</v>
      </c>
      <c r="P4443" s="3">
        <f>N4443*O4443%*CSDL[[#This Row],[SỐ LƯỢNG]]</f>
        <v>400000</v>
      </c>
      <c r="Q4443" s="3">
        <f t="shared" si="2134"/>
        <v>0</v>
      </c>
    </row>
    <row r="4444" spans="1:17" x14ac:dyDescent="0.3">
      <c r="A4444" s="23" t="str">
        <f t="shared" si="2140"/>
        <v>19/04/2019</v>
      </c>
      <c r="B4444" s="8" t="str">
        <f t="shared" si="2141"/>
        <v>19/04/2019</v>
      </c>
      <c r="C4444" s="8">
        <v>4</v>
      </c>
      <c r="D4444" s="8" t="str">
        <f t="shared" si="2142"/>
        <v>DH12776</v>
      </c>
      <c r="E4444" s="8" t="str">
        <f t="shared" si="2143"/>
        <v>thu.le</v>
      </c>
      <c r="F4444" s="8" t="str">
        <f>VLOOKUP(E4444,'DANH MỤC'!$F:$G,2,0)</f>
        <v>Nhóm 1</v>
      </c>
      <c r="G4444" s="8" t="str">
        <f t="shared" si="2144"/>
        <v>KH1822</v>
      </c>
      <c r="H4444" t="str">
        <f>VLOOKUP(G4444,'DANH MỤC'!$I:$K,2,0)</f>
        <v>KH 1822</v>
      </c>
      <c r="I4444" t="str">
        <f>VLOOKUP(G4444,'DANH MỤC'!$I:$K,3,0)</f>
        <v>Lạng Sơn</v>
      </c>
      <c r="J4444" s="8" t="s">
        <v>5939</v>
      </c>
      <c r="K4444" t="str">
        <f>VLOOKUP(J4444,'DANH MỤC'!$A$1:$B$19,2,0)</f>
        <v>Sản phẩm 0001</v>
      </c>
      <c r="L4444" t="s">
        <v>15</v>
      </c>
      <c r="M4444">
        <v>1</v>
      </c>
      <c r="N4444" s="3">
        <f>IF(LEFT(K4444,1)="S",VLOOKUP(K4444,'DANH MỤC'!$B:$D,2,0),VLOOKUP(K4444,'DANH MỤC'!$B:$D,3,0))</f>
        <v>3000000</v>
      </c>
      <c r="O4444">
        <v>5</v>
      </c>
      <c r="P4444" s="3">
        <f>N4444*O4444%*CSDL[[#This Row],[SỐ LƯỢNG]]</f>
        <v>150000</v>
      </c>
      <c r="Q4444" s="3">
        <f t="shared" si="2134"/>
        <v>2850000</v>
      </c>
    </row>
    <row r="4445" spans="1:17" x14ac:dyDescent="0.3">
      <c r="A4445" s="23" t="str">
        <f t="shared" si="2140"/>
        <v>19/04/2019</v>
      </c>
      <c r="B4445" s="8" t="str">
        <f t="shared" si="2141"/>
        <v>19/04/2019</v>
      </c>
      <c r="C4445" s="8">
        <v>4</v>
      </c>
      <c r="D4445" s="8" t="str">
        <f t="shared" si="2142"/>
        <v>DH12776</v>
      </c>
      <c r="E4445" s="8" t="str">
        <f t="shared" si="2143"/>
        <v>thu.le</v>
      </c>
      <c r="F4445" s="8" t="str">
        <f>VLOOKUP(E4445,'DANH MỤC'!$F:$G,2,0)</f>
        <v>Nhóm 1</v>
      </c>
      <c r="G4445" s="8" t="str">
        <f t="shared" si="2144"/>
        <v>KH1822</v>
      </c>
      <c r="H4445" t="str">
        <f>VLOOKUP(G4445,'DANH MỤC'!$I:$K,2,0)</f>
        <v>KH 1822</v>
      </c>
      <c r="I4445" t="str">
        <f>VLOOKUP(G4445,'DANH MỤC'!$I:$K,3,0)</f>
        <v>Lạng Sơn</v>
      </c>
      <c r="J4445" s="8" t="s">
        <v>5939</v>
      </c>
      <c r="K4445" t="str">
        <f>VLOOKUP(J4445,'DANH MỤC'!$A$1:$B$19,2,0)</f>
        <v>Sản phẩm 0001</v>
      </c>
      <c r="L4445" t="s">
        <v>15</v>
      </c>
      <c r="M4445">
        <v>1</v>
      </c>
      <c r="N4445" s="3">
        <f>IF(LEFT(K4445,1)="S",VLOOKUP(K4445,'DANH MỤC'!$B:$D,2,0),VLOOKUP(K4445,'DANH MỤC'!$B:$D,3,0))</f>
        <v>3000000</v>
      </c>
      <c r="O4445">
        <v>10</v>
      </c>
      <c r="P4445" s="3">
        <f>N4445*O4445%*CSDL[[#This Row],[SỐ LƯỢNG]]</f>
        <v>300000</v>
      </c>
      <c r="Q4445" s="3">
        <f t="shared" si="2134"/>
        <v>2700000</v>
      </c>
    </row>
    <row r="4446" spans="1:17" x14ac:dyDescent="0.3">
      <c r="A4446" s="23" t="s">
        <v>2102</v>
      </c>
      <c r="B4446" s="8" t="s">
        <v>2102</v>
      </c>
      <c r="C4446" s="8">
        <v>4</v>
      </c>
      <c r="D4446" s="8" t="s">
        <v>2372</v>
      </c>
      <c r="E4446" s="8" t="s">
        <v>13819</v>
      </c>
      <c r="F4446" s="8" t="str">
        <f>VLOOKUP(E4446,'DANH MỤC'!$F:$G,2,0)</f>
        <v>Nhóm 1</v>
      </c>
      <c r="G4446" s="8" t="s">
        <v>7826</v>
      </c>
      <c r="H4446" t="str">
        <f>VLOOKUP(G4446,'DANH MỤC'!$I:$K,2,0)</f>
        <v>KH 1823</v>
      </c>
      <c r="I4446" t="str">
        <f>VLOOKUP(G4446,'DANH MỤC'!$I:$K,3,0)</f>
        <v>Hòa Bình</v>
      </c>
      <c r="J4446" s="8" t="s">
        <v>19</v>
      </c>
      <c r="K4446" t="str">
        <f>VLOOKUP(J4446,'DANH MỤC'!$A$1:$B$19,2,0)</f>
        <v>Sản phẩm 0003</v>
      </c>
      <c r="L4446" t="s">
        <v>15</v>
      </c>
      <c r="M4446">
        <v>1</v>
      </c>
      <c r="N4446" s="3">
        <f>IF(LEFT(K4446,1)="S",VLOOKUP(K4446,'DANH MỤC'!$B:$D,2,0),VLOOKUP(K4446,'DANH MỤC'!$B:$D,3,0))</f>
        <v>2500000</v>
      </c>
      <c r="O4446">
        <v>0</v>
      </c>
      <c r="P4446" s="3">
        <f>N4446*O4446%*CSDL[[#This Row],[SỐ LƯỢNG]]</f>
        <v>0</v>
      </c>
      <c r="Q4446" s="3">
        <f t="shared" si="2134"/>
        <v>2500000</v>
      </c>
    </row>
    <row r="4447" spans="1:17" x14ac:dyDescent="0.3">
      <c r="A4447" s="23" t="str">
        <f t="shared" ref="A4447:A4449" si="2145">A4446</f>
        <v>19/04/2019</v>
      </c>
      <c r="B4447" s="8" t="str">
        <f t="shared" ref="B4447:B4449" si="2146">B4446</f>
        <v>19/04/2019</v>
      </c>
      <c r="C4447" s="8">
        <v>4</v>
      </c>
      <c r="D4447" s="8" t="str">
        <f t="shared" ref="D4447:D4449" si="2147">D4446</f>
        <v>DH12773</v>
      </c>
      <c r="E4447" s="8" t="str">
        <f t="shared" ref="E4447:E4449" si="2148">E4446</f>
        <v>linh.truong</v>
      </c>
      <c r="F4447" s="8" t="str">
        <f>VLOOKUP(E4447,'DANH MỤC'!$F:$G,2,0)</f>
        <v>Nhóm 1</v>
      </c>
      <c r="G4447" s="8" t="str">
        <f t="shared" ref="G4447:G4449" si="2149">G4446</f>
        <v>KH1823</v>
      </c>
      <c r="H4447" t="str">
        <f>VLOOKUP(G4447,'DANH MỤC'!$I:$K,2,0)</f>
        <v>KH 1823</v>
      </c>
      <c r="I4447" t="str">
        <f>VLOOKUP(G4447,'DANH MỤC'!$I:$K,3,0)</f>
        <v>Hòa Bình</v>
      </c>
      <c r="J4447" s="8" t="s">
        <v>14</v>
      </c>
      <c r="K4447" t="str">
        <f>VLOOKUP(J4447,'DANH MỤC'!$A$1:$B$19,2,0)</f>
        <v>Sản phẩm 0004</v>
      </c>
      <c r="L4447" t="s">
        <v>15</v>
      </c>
      <c r="M4447">
        <v>1</v>
      </c>
      <c r="N4447" s="3">
        <f>IF(LEFT(K4447,1)="S",VLOOKUP(K4447,'DANH MỤC'!$B:$D,2,0),VLOOKUP(K4447,'DANH MỤC'!$B:$D,3,0))</f>
        <v>3500000</v>
      </c>
      <c r="O4447">
        <v>0</v>
      </c>
      <c r="P4447" s="3">
        <f>N4447*O4447%*CSDL[[#This Row],[SỐ LƯỢNG]]</f>
        <v>0</v>
      </c>
      <c r="Q4447" s="3">
        <f t="shared" si="2134"/>
        <v>3500000</v>
      </c>
    </row>
    <row r="4448" spans="1:17" x14ac:dyDescent="0.3">
      <c r="A4448" s="23" t="str">
        <f t="shared" si="2145"/>
        <v>19/04/2019</v>
      </c>
      <c r="B4448" s="8" t="str">
        <f t="shared" si="2146"/>
        <v>19/04/2019</v>
      </c>
      <c r="C4448" s="8">
        <v>4</v>
      </c>
      <c r="D4448" s="8" t="str">
        <f t="shared" si="2147"/>
        <v>DH12773</v>
      </c>
      <c r="E4448" s="8" t="str">
        <f t="shared" si="2148"/>
        <v>linh.truong</v>
      </c>
      <c r="F4448" s="8" t="str">
        <f>VLOOKUP(E4448,'DANH MỤC'!$F:$G,2,0)</f>
        <v>Nhóm 1</v>
      </c>
      <c r="G4448" s="8" t="str">
        <f t="shared" si="2149"/>
        <v>KH1823</v>
      </c>
      <c r="H4448" t="str">
        <f>VLOOKUP(G4448,'DANH MỤC'!$I:$K,2,0)</f>
        <v>KH 1823</v>
      </c>
      <c r="I4448" t="str">
        <f>VLOOKUP(G4448,'DANH MỤC'!$I:$K,3,0)</f>
        <v>Hòa Bình</v>
      </c>
      <c r="J4448" s="8" t="s">
        <v>5948</v>
      </c>
      <c r="K4448" t="str">
        <f>VLOOKUP(J4448,'DANH MỤC'!$A$1:$B$19,2,0)</f>
        <v>Hàng tặng 0005</v>
      </c>
      <c r="L4448" t="s">
        <v>51</v>
      </c>
      <c r="M4448">
        <v>1</v>
      </c>
      <c r="N4448" s="3">
        <f>IF(LEFT(K4448,1)="S",VLOOKUP(K4448,'DANH MỤC'!$B:$D,2,0),VLOOKUP(K4448,'DANH MỤC'!$B:$D,3,0))</f>
        <v>300000</v>
      </c>
      <c r="O4448">
        <v>0</v>
      </c>
      <c r="P4448" s="3">
        <f>N4448*O4448%*CSDL[[#This Row],[SỐ LƯỢNG]]</f>
        <v>0</v>
      </c>
      <c r="Q4448" s="3">
        <f t="shared" si="2134"/>
        <v>300000</v>
      </c>
    </row>
    <row r="4449" spans="1:17" x14ac:dyDescent="0.3">
      <c r="A4449" s="23" t="str">
        <f t="shared" si="2145"/>
        <v>19/04/2019</v>
      </c>
      <c r="B4449" s="8" t="str">
        <f t="shared" si="2146"/>
        <v>19/04/2019</v>
      </c>
      <c r="C4449" s="8">
        <v>4</v>
      </c>
      <c r="D4449" s="8" t="str">
        <f t="shared" si="2147"/>
        <v>DH12773</v>
      </c>
      <c r="E4449" s="8" t="str">
        <f t="shared" si="2148"/>
        <v>linh.truong</v>
      </c>
      <c r="F4449" s="8" t="str">
        <f>VLOOKUP(E4449,'DANH MỤC'!$F:$G,2,0)</f>
        <v>Nhóm 1</v>
      </c>
      <c r="G4449" s="8" t="str">
        <f t="shared" si="2149"/>
        <v>KH1823</v>
      </c>
      <c r="H4449" t="str">
        <f>VLOOKUP(G4449,'DANH MỤC'!$I:$K,2,0)</f>
        <v>KH 1823</v>
      </c>
      <c r="I4449" t="str">
        <f>VLOOKUP(G4449,'DANH MỤC'!$I:$K,3,0)</f>
        <v>Hòa Bình</v>
      </c>
      <c r="J4449" s="8" t="s">
        <v>5946</v>
      </c>
      <c r="K4449" t="str">
        <f>VLOOKUP(J4449,'DANH MỤC'!$A$1:$B$19,2,0)</f>
        <v>Hàng tặng 0003</v>
      </c>
      <c r="L4449" t="s">
        <v>46</v>
      </c>
      <c r="M4449">
        <v>1</v>
      </c>
      <c r="N4449" s="3">
        <f>IF(LEFT(K4449,1)="S",VLOOKUP(K4449,'DANH MỤC'!$B:$D,2,0),VLOOKUP(K4449,'DANH MỤC'!$B:$D,3,0))</f>
        <v>300000</v>
      </c>
      <c r="O4449">
        <v>0</v>
      </c>
      <c r="P4449" s="3">
        <f>N4449*O4449%*CSDL[[#This Row],[SỐ LƯỢNG]]</f>
        <v>0</v>
      </c>
      <c r="Q4449" s="3">
        <f t="shared" si="2134"/>
        <v>300000</v>
      </c>
    </row>
    <row r="4450" spans="1:17" x14ac:dyDescent="0.3">
      <c r="A4450" s="23" t="s">
        <v>2102</v>
      </c>
      <c r="B4450" s="8" t="s">
        <v>2102</v>
      </c>
      <c r="C4450" s="8">
        <v>4</v>
      </c>
      <c r="D4450" s="8" t="s">
        <v>2373</v>
      </c>
      <c r="E4450" s="8" t="s">
        <v>13816</v>
      </c>
      <c r="F4450" s="8" t="str">
        <f>VLOOKUP(E4450,'DANH MỤC'!$F:$G,2,0)</f>
        <v>Nhóm 1</v>
      </c>
      <c r="G4450" s="8" t="s">
        <v>7130</v>
      </c>
      <c r="H4450" t="str">
        <f>VLOOKUP(G4450,'DANH MỤC'!$I:$K,2,0)</f>
        <v>KH 1107</v>
      </c>
      <c r="I4450" t="str">
        <f>VLOOKUP(G4450,'DANH MỤC'!$I:$K,3,0)</f>
        <v>Kiên Giang</v>
      </c>
      <c r="J4450" s="8" t="s">
        <v>5939</v>
      </c>
      <c r="K4450" t="str">
        <f>VLOOKUP(J4450,'DANH MỤC'!$A$1:$B$19,2,0)</f>
        <v>Sản phẩm 0001</v>
      </c>
      <c r="L4450" t="s">
        <v>15</v>
      </c>
      <c r="M4450">
        <v>1</v>
      </c>
      <c r="N4450" s="3">
        <f>IF(LEFT(K4450,1)="S",VLOOKUP(K4450,'DANH MỤC'!$B:$D,2,0),VLOOKUP(K4450,'DANH MỤC'!$B:$D,3,0))</f>
        <v>3000000</v>
      </c>
      <c r="O4450">
        <v>0</v>
      </c>
      <c r="P4450" s="3">
        <f>N4450*O4450%*CSDL[[#This Row],[SỐ LƯỢNG]]</f>
        <v>0</v>
      </c>
      <c r="Q4450" s="3">
        <f t="shared" si="2134"/>
        <v>3000000</v>
      </c>
    </row>
    <row r="4451" spans="1:17" x14ac:dyDescent="0.3">
      <c r="A4451" s="23" t="s">
        <v>2102</v>
      </c>
      <c r="B4451" s="8" t="s">
        <v>2102</v>
      </c>
      <c r="C4451" s="8">
        <v>4</v>
      </c>
      <c r="D4451" s="8" t="s">
        <v>2374</v>
      </c>
      <c r="E4451" s="8" t="s">
        <v>13822</v>
      </c>
      <c r="F4451" s="8" t="str">
        <f>VLOOKUP(E4451,'DANH MỤC'!$F:$G,2,0)</f>
        <v>Nhóm 1</v>
      </c>
      <c r="G4451" s="8" t="s">
        <v>7827</v>
      </c>
      <c r="H4451" t="str">
        <f>VLOOKUP(G4451,'DANH MỤC'!$I:$K,2,0)</f>
        <v>KH 1824</v>
      </c>
      <c r="I4451" t="str">
        <f>VLOOKUP(G4451,'DANH MỤC'!$I:$K,3,0)</f>
        <v>Nam Định</v>
      </c>
      <c r="J4451" s="8" t="s">
        <v>5939</v>
      </c>
      <c r="K4451" t="str">
        <f>VLOOKUP(J4451,'DANH MỤC'!$A$1:$B$19,2,0)</f>
        <v>Sản phẩm 0001</v>
      </c>
      <c r="L4451" t="s">
        <v>15</v>
      </c>
      <c r="M4451">
        <v>1</v>
      </c>
      <c r="N4451" s="3">
        <f>IF(LEFT(K4451,1)="S",VLOOKUP(K4451,'DANH MỤC'!$B:$D,2,0),VLOOKUP(K4451,'DANH MỤC'!$B:$D,3,0))</f>
        <v>3000000</v>
      </c>
      <c r="O4451">
        <v>0</v>
      </c>
      <c r="P4451" s="3">
        <f>N4451*O4451%*CSDL[[#This Row],[SỐ LƯỢNG]]</f>
        <v>0</v>
      </c>
      <c r="Q4451" s="3">
        <f t="shared" si="2134"/>
        <v>3000000</v>
      </c>
    </row>
    <row r="4452" spans="1:17" x14ac:dyDescent="0.3">
      <c r="A4452" s="23" t="s">
        <v>2102</v>
      </c>
      <c r="B4452" s="8" t="s">
        <v>2102</v>
      </c>
      <c r="C4452" s="8">
        <v>4</v>
      </c>
      <c r="D4452" s="8" t="s">
        <v>2375</v>
      </c>
      <c r="E4452" s="8" t="s">
        <v>13822</v>
      </c>
      <c r="F4452" s="8" t="str">
        <f>VLOOKUP(E4452,'DANH MỤC'!$F:$G,2,0)</f>
        <v>Nhóm 1</v>
      </c>
      <c r="G4452" s="8" t="s">
        <v>6503</v>
      </c>
      <c r="H4452" t="str">
        <f>VLOOKUP(G4452,'DANH MỤC'!$I:$K,2,0)</f>
        <v>KH 0470</v>
      </c>
      <c r="I4452" t="str">
        <f>VLOOKUP(G4452,'DANH MỤC'!$I:$K,3,0)</f>
        <v>Tây Ninh</v>
      </c>
      <c r="J4452" s="8" t="s">
        <v>5940</v>
      </c>
      <c r="K4452" t="str">
        <f>VLOOKUP(J4452,'DANH MỤC'!$A$1:$B$19,2,0)</f>
        <v>Sản phẩm 0002</v>
      </c>
      <c r="L4452" t="s">
        <v>15</v>
      </c>
      <c r="M4452">
        <v>1</v>
      </c>
      <c r="N4452" s="3">
        <f>IF(LEFT(K4452,1)="S",VLOOKUP(K4452,'DANH MỤC'!$B:$D,2,0),VLOOKUP(K4452,'DANH MỤC'!$B:$D,3,0))</f>
        <v>2000000</v>
      </c>
      <c r="O4452">
        <v>0</v>
      </c>
      <c r="P4452" s="3">
        <f>N4452*O4452%*CSDL[[#This Row],[SỐ LƯỢNG]]</f>
        <v>0</v>
      </c>
      <c r="Q4452" s="3">
        <f t="shared" si="2134"/>
        <v>2000000</v>
      </c>
    </row>
    <row r="4453" spans="1:17" x14ac:dyDescent="0.3">
      <c r="A4453" s="23" t="s">
        <v>2102</v>
      </c>
      <c r="B4453" s="8" t="s">
        <v>2102</v>
      </c>
      <c r="C4453" s="8">
        <v>4</v>
      </c>
      <c r="D4453" s="8" t="s">
        <v>2376</v>
      </c>
      <c r="E4453" s="8" t="s">
        <v>13822</v>
      </c>
      <c r="F4453" s="8" t="str">
        <f>VLOOKUP(E4453,'DANH MỤC'!$F:$G,2,0)</f>
        <v>Nhóm 1</v>
      </c>
      <c r="G4453" s="8" t="s">
        <v>5111</v>
      </c>
      <c r="H4453" t="str">
        <f>VLOOKUP(G4453,'DANH MỤC'!$I:$K,2,0)</f>
        <v>KH 1081</v>
      </c>
      <c r="I4453" t="str">
        <f>VLOOKUP(G4453,'DANH MỤC'!$I:$K,3,0)</f>
        <v>Tuyên Quang</v>
      </c>
      <c r="J4453" s="8" t="s">
        <v>5939</v>
      </c>
      <c r="K4453" t="str">
        <f>VLOOKUP(J4453,'DANH MỤC'!$A$1:$B$19,2,0)</f>
        <v>Sản phẩm 0001</v>
      </c>
      <c r="L4453" t="s">
        <v>15</v>
      </c>
      <c r="M4453">
        <v>1</v>
      </c>
      <c r="N4453" s="3">
        <f>IF(LEFT(K4453,1)="S",VLOOKUP(K4453,'DANH MỤC'!$B:$D,2,0),VLOOKUP(K4453,'DANH MỤC'!$B:$D,3,0))</f>
        <v>3000000</v>
      </c>
      <c r="O4453">
        <v>0</v>
      </c>
      <c r="P4453" s="3">
        <f>N4453*O4453%*CSDL[[#This Row],[SỐ LƯỢNG]]</f>
        <v>0</v>
      </c>
      <c r="Q4453" s="3">
        <f t="shared" si="2134"/>
        <v>3000000</v>
      </c>
    </row>
    <row r="4454" spans="1:17" x14ac:dyDescent="0.3">
      <c r="A4454" s="23" t="s">
        <v>2102</v>
      </c>
      <c r="B4454" s="8" t="s">
        <v>2102</v>
      </c>
      <c r="C4454" s="8">
        <v>4</v>
      </c>
      <c r="D4454" s="8" t="s">
        <v>2377</v>
      </c>
      <c r="E4454" s="8" t="s">
        <v>13819</v>
      </c>
      <c r="F4454" s="8" t="str">
        <f>VLOOKUP(E4454,'DANH MỤC'!$F:$G,2,0)</f>
        <v>Nhóm 1</v>
      </c>
      <c r="G4454" s="8" t="s">
        <v>7828</v>
      </c>
      <c r="H4454" t="str">
        <f>VLOOKUP(G4454,'DANH MỤC'!$I:$K,2,0)</f>
        <v>KH 1825</v>
      </c>
      <c r="I4454" t="str">
        <f>VLOOKUP(G4454,'DANH MỤC'!$I:$K,3,0)</f>
        <v>Quảng Bình</v>
      </c>
      <c r="J4454" s="8" t="s">
        <v>5939</v>
      </c>
      <c r="K4454" t="str">
        <f>VLOOKUP(J4454,'DANH MỤC'!$A$1:$B$19,2,0)</f>
        <v>Sản phẩm 0001</v>
      </c>
      <c r="L4454" t="s">
        <v>15</v>
      </c>
      <c r="M4454">
        <v>1</v>
      </c>
      <c r="N4454" s="3">
        <f>IF(LEFT(K4454,1)="S",VLOOKUP(K4454,'DANH MỤC'!$B:$D,2,0),VLOOKUP(K4454,'DANH MỤC'!$B:$D,3,0))</f>
        <v>3000000</v>
      </c>
      <c r="O4454">
        <v>5</v>
      </c>
      <c r="P4454" s="3">
        <f>N4454*O4454%*CSDL[[#This Row],[SỐ LƯỢNG]]</f>
        <v>150000</v>
      </c>
      <c r="Q4454" s="3">
        <f t="shared" si="2134"/>
        <v>2850000</v>
      </c>
    </row>
    <row r="4455" spans="1:17" x14ac:dyDescent="0.3">
      <c r="A4455" s="23" t="s">
        <v>2102</v>
      </c>
      <c r="B4455" s="8" t="s">
        <v>2102</v>
      </c>
      <c r="C4455" s="8">
        <v>4</v>
      </c>
      <c r="D4455" s="8" t="s">
        <v>2378</v>
      </c>
      <c r="E4455" s="8" t="s">
        <v>13816</v>
      </c>
      <c r="F4455" s="8" t="str">
        <f>VLOOKUP(E4455,'DANH MỤC'!$F:$G,2,0)</f>
        <v>Nhóm 1</v>
      </c>
      <c r="G4455" s="8" t="s">
        <v>7829</v>
      </c>
      <c r="H4455" t="str">
        <f>VLOOKUP(G4455,'DANH MỤC'!$I:$K,2,0)</f>
        <v>KH 1826</v>
      </c>
      <c r="I4455" t="str">
        <f>VLOOKUP(G4455,'DANH MỤC'!$I:$K,3,0)</f>
        <v>Thừa Thiên Huế</v>
      </c>
      <c r="J4455" s="8" t="s">
        <v>19</v>
      </c>
      <c r="K4455" t="str">
        <f>VLOOKUP(J4455,'DANH MỤC'!$A$1:$B$19,2,0)</f>
        <v>Sản phẩm 0003</v>
      </c>
      <c r="L4455" t="s">
        <v>15</v>
      </c>
      <c r="M4455">
        <v>1</v>
      </c>
      <c r="N4455" s="3">
        <f>IF(LEFT(K4455,1)="S",VLOOKUP(K4455,'DANH MỤC'!$B:$D,2,0),VLOOKUP(K4455,'DANH MỤC'!$B:$D,3,0))</f>
        <v>2500000</v>
      </c>
      <c r="O4455">
        <v>5</v>
      </c>
      <c r="P4455" s="3">
        <f>N4455*O4455%*CSDL[[#This Row],[SỐ LƯỢNG]]</f>
        <v>125000</v>
      </c>
      <c r="Q4455" s="3">
        <f t="shared" si="2134"/>
        <v>2375000</v>
      </c>
    </row>
    <row r="4456" spans="1:17" x14ac:dyDescent="0.3">
      <c r="A4456" s="23" t="s">
        <v>2102</v>
      </c>
      <c r="B4456" s="8" t="s">
        <v>2102</v>
      </c>
      <c r="C4456" s="8">
        <v>4</v>
      </c>
      <c r="D4456" s="8" t="s">
        <v>2379</v>
      </c>
      <c r="E4456" s="8" t="s">
        <v>13816</v>
      </c>
      <c r="F4456" s="8" t="str">
        <f>VLOOKUP(E4456,'DANH MỤC'!$F:$G,2,0)</f>
        <v>Nhóm 1</v>
      </c>
      <c r="G4456" s="8" t="s">
        <v>7830</v>
      </c>
      <c r="H4456" t="str">
        <f>VLOOKUP(G4456,'DANH MỤC'!$I:$K,2,0)</f>
        <v>KH 1827</v>
      </c>
      <c r="I4456" t="str">
        <f>VLOOKUP(G4456,'DANH MỤC'!$I:$K,3,0)</f>
        <v>Quảng Ngãi</v>
      </c>
      <c r="J4456" s="8" t="s">
        <v>19</v>
      </c>
      <c r="K4456" t="str">
        <f>VLOOKUP(J4456,'DANH MỤC'!$A$1:$B$19,2,0)</f>
        <v>Sản phẩm 0003</v>
      </c>
      <c r="L4456" t="s">
        <v>15</v>
      </c>
      <c r="M4456">
        <v>1</v>
      </c>
      <c r="N4456" s="3">
        <f>IF(LEFT(K4456,1)="S",VLOOKUP(K4456,'DANH MỤC'!$B:$D,2,0),VLOOKUP(K4456,'DANH MỤC'!$B:$D,3,0))</f>
        <v>2500000</v>
      </c>
      <c r="O4456">
        <v>20</v>
      </c>
      <c r="P4456" s="3">
        <f>N4456*O4456%*CSDL[[#This Row],[SỐ LƯỢNG]]</f>
        <v>500000</v>
      </c>
      <c r="Q4456" s="3">
        <f t="shared" si="2134"/>
        <v>2000000</v>
      </c>
    </row>
    <row r="4457" spans="1:17" x14ac:dyDescent="0.3">
      <c r="A4457" s="23" t="s">
        <v>2102</v>
      </c>
      <c r="B4457" s="8" t="s">
        <v>2102</v>
      </c>
      <c r="C4457" s="8">
        <v>4</v>
      </c>
      <c r="D4457" s="8" t="s">
        <v>2380</v>
      </c>
      <c r="E4457" s="8" t="s">
        <v>13822</v>
      </c>
      <c r="F4457" s="8" t="str">
        <f>VLOOKUP(E4457,'DANH MỤC'!$F:$G,2,0)</f>
        <v>Nhóm 1</v>
      </c>
      <c r="G4457" s="8" t="s">
        <v>7030</v>
      </c>
      <c r="H4457" t="str">
        <f>VLOOKUP(G4457,'DANH MỤC'!$I:$K,2,0)</f>
        <v>KH 1006</v>
      </c>
      <c r="I4457" t="str">
        <f>VLOOKUP(G4457,'DANH MỤC'!$I:$K,3,0)</f>
        <v>Hà Giang</v>
      </c>
      <c r="J4457" s="8" t="s">
        <v>19</v>
      </c>
      <c r="K4457" t="str">
        <f>VLOOKUP(J4457,'DANH MỤC'!$A$1:$B$19,2,0)</f>
        <v>Sản phẩm 0003</v>
      </c>
      <c r="L4457" t="s">
        <v>15</v>
      </c>
      <c r="M4457">
        <v>1</v>
      </c>
      <c r="N4457" s="3">
        <f>IF(LEFT(K4457,1)="S",VLOOKUP(K4457,'DANH MỤC'!$B:$D,2,0),VLOOKUP(K4457,'DANH MỤC'!$B:$D,3,0))</f>
        <v>2500000</v>
      </c>
      <c r="O4457">
        <v>5</v>
      </c>
      <c r="P4457" s="3">
        <f>N4457*O4457%*CSDL[[#This Row],[SỐ LƯỢNG]]</f>
        <v>125000</v>
      </c>
      <c r="Q4457" s="3">
        <f t="shared" si="2134"/>
        <v>2375000</v>
      </c>
    </row>
    <row r="4458" spans="1:17" x14ac:dyDescent="0.3">
      <c r="A4458" s="23" t="s">
        <v>2102</v>
      </c>
      <c r="B4458" s="8" t="s">
        <v>2102</v>
      </c>
      <c r="C4458" s="8">
        <v>4</v>
      </c>
      <c r="D4458" s="8" t="s">
        <v>2381</v>
      </c>
      <c r="E4458" s="8" t="s">
        <v>13815</v>
      </c>
      <c r="F4458" s="8" t="str">
        <f>VLOOKUP(E4458,'DANH MỤC'!$F:$G,2,0)</f>
        <v>Nhóm 1</v>
      </c>
      <c r="G4458" s="8" t="s">
        <v>7377</v>
      </c>
      <c r="H4458" t="str">
        <f>VLOOKUP(G4458,'DANH MỤC'!$I:$K,2,0)</f>
        <v>KH 1360</v>
      </c>
      <c r="I4458" t="str">
        <f>VLOOKUP(G4458,'DANH MỤC'!$I:$K,3,0)</f>
        <v>Bình Dương</v>
      </c>
      <c r="J4458" s="8" t="s">
        <v>14</v>
      </c>
      <c r="K4458" t="str">
        <f>VLOOKUP(J4458,'DANH MỤC'!$A$1:$B$19,2,0)</f>
        <v>Sản phẩm 0004</v>
      </c>
      <c r="L4458" t="s">
        <v>15</v>
      </c>
      <c r="M4458">
        <v>1</v>
      </c>
      <c r="N4458" s="3">
        <f>IF(LEFT(K4458,1)="S",VLOOKUP(K4458,'DANH MỤC'!$B:$D,2,0),VLOOKUP(K4458,'DANH MỤC'!$B:$D,3,0))</f>
        <v>3500000</v>
      </c>
      <c r="O4458">
        <v>0</v>
      </c>
      <c r="P4458" s="3">
        <f>N4458*O4458%*CSDL[[#This Row],[SỐ LƯỢNG]]</f>
        <v>0</v>
      </c>
      <c r="Q4458" s="3">
        <f t="shared" si="2134"/>
        <v>3500000</v>
      </c>
    </row>
    <row r="4459" spans="1:17" x14ac:dyDescent="0.3">
      <c r="A4459" s="23" t="s">
        <v>2102</v>
      </c>
      <c r="B4459" s="8" t="s">
        <v>2102</v>
      </c>
      <c r="C4459" s="8">
        <v>4</v>
      </c>
      <c r="D4459" s="8" t="s">
        <v>2382</v>
      </c>
      <c r="E4459" s="8" t="s">
        <v>13814</v>
      </c>
      <c r="F4459" s="8" t="str">
        <f>VLOOKUP(E4459,'DANH MỤC'!$F:$G,2,0)</f>
        <v>Nhóm 1</v>
      </c>
      <c r="G4459" s="8" t="s">
        <v>7831</v>
      </c>
      <c r="H4459" t="str">
        <f>VLOOKUP(G4459,'DANH MỤC'!$I:$K,2,0)</f>
        <v>KH 1828</v>
      </c>
      <c r="I4459" t="str">
        <f>VLOOKUP(G4459,'DANH MỤC'!$I:$K,3,0)</f>
        <v>Yên Bái</v>
      </c>
      <c r="J4459" s="8" t="s">
        <v>14</v>
      </c>
      <c r="K4459" t="str">
        <f>VLOOKUP(J4459,'DANH MỤC'!$A$1:$B$19,2,0)</f>
        <v>Sản phẩm 0004</v>
      </c>
      <c r="L4459" t="s">
        <v>15</v>
      </c>
      <c r="M4459">
        <v>1</v>
      </c>
      <c r="N4459" s="3">
        <f>IF(LEFT(K4459,1)="S",VLOOKUP(K4459,'DANH MỤC'!$B:$D,2,0),VLOOKUP(K4459,'DANH MỤC'!$B:$D,3,0))</f>
        <v>3500000</v>
      </c>
      <c r="O4459">
        <v>10</v>
      </c>
      <c r="P4459" s="3">
        <f>N4459*O4459%*CSDL[[#This Row],[SỐ LƯỢNG]]</f>
        <v>350000</v>
      </c>
      <c r="Q4459" s="3">
        <f t="shared" si="2134"/>
        <v>3150000</v>
      </c>
    </row>
    <row r="4460" spans="1:17" x14ac:dyDescent="0.3">
      <c r="A4460" s="23" t="s">
        <v>2102</v>
      </c>
      <c r="B4460" s="8" t="s">
        <v>2102</v>
      </c>
      <c r="C4460" s="8">
        <v>4</v>
      </c>
      <c r="D4460" s="8" t="s">
        <v>2384</v>
      </c>
      <c r="E4460" s="8" t="s">
        <v>13814</v>
      </c>
      <c r="F4460" s="8" t="str">
        <f>VLOOKUP(E4460,'DANH MỤC'!$F:$G,2,0)</f>
        <v>Nhóm 1</v>
      </c>
      <c r="G4460" s="8" t="s">
        <v>7832</v>
      </c>
      <c r="H4460" t="str">
        <f>VLOOKUP(G4460,'DANH MỤC'!$I:$K,2,0)</f>
        <v>KH 1829</v>
      </c>
      <c r="I4460" t="str">
        <f>VLOOKUP(G4460,'DANH MỤC'!$I:$K,3,0)</f>
        <v>Tây Ninh</v>
      </c>
      <c r="J4460" s="8" t="s">
        <v>5940</v>
      </c>
      <c r="K4460" t="str">
        <f>VLOOKUP(J4460,'DANH MỤC'!$A$1:$B$19,2,0)</f>
        <v>Sản phẩm 0002</v>
      </c>
      <c r="L4460" t="s">
        <v>15</v>
      </c>
      <c r="M4460">
        <v>1</v>
      </c>
      <c r="N4460" s="3">
        <f>IF(LEFT(K4460,1)="S",VLOOKUP(K4460,'DANH MỤC'!$B:$D,2,0),VLOOKUP(K4460,'DANH MỤC'!$B:$D,3,0))</f>
        <v>2000000</v>
      </c>
      <c r="O4460">
        <v>0</v>
      </c>
      <c r="P4460" s="3">
        <f>N4460*O4460%*CSDL[[#This Row],[SỐ LƯỢNG]]</f>
        <v>0</v>
      </c>
      <c r="Q4460" s="3">
        <f t="shared" si="2134"/>
        <v>2000000</v>
      </c>
    </row>
    <row r="4461" spans="1:17" x14ac:dyDescent="0.3">
      <c r="A4461" s="23" t="str">
        <f t="shared" ref="A4461:A4462" si="2150">A4460</f>
        <v>19/04/2019</v>
      </c>
      <c r="B4461" s="8" t="str">
        <f t="shared" ref="B4461:B4462" si="2151">B4460</f>
        <v>19/04/2019</v>
      </c>
      <c r="C4461" s="8">
        <v>4</v>
      </c>
      <c r="D4461" s="8" t="str">
        <f t="shared" ref="D4461:D4462" si="2152">D4460</f>
        <v>DH12760</v>
      </c>
      <c r="E4461" s="8" t="str">
        <f t="shared" ref="E4461:E4462" si="2153">E4460</f>
        <v>hai.vi</v>
      </c>
      <c r="F4461" s="8" t="str">
        <f>VLOOKUP(E4461,'DANH MỤC'!$F:$G,2,0)</f>
        <v>Nhóm 1</v>
      </c>
      <c r="G4461" s="8" t="str">
        <f t="shared" ref="G4461:G4462" si="2154">G4460</f>
        <v>KH1829</v>
      </c>
      <c r="H4461" t="str">
        <f>VLOOKUP(G4461,'DANH MỤC'!$I:$K,2,0)</f>
        <v>KH 1829</v>
      </c>
      <c r="I4461" t="str">
        <f>VLOOKUP(G4461,'DANH MỤC'!$I:$K,3,0)</f>
        <v>Tây Ninh</v>
      </c>
      <c r="J4461" s="8" t="s">
        <v>5939</v>
      </c>
      <c r="K4461" t="str">
        <f>VLOOKUP(J4461,'DANH MỤC'!$A$1:$B$19,2,0)</f>
        <v>Sản phẩm 0001</v>
      </c>
      <c r="L4461" t="s">
        <v>15</v>
      </c>
      <c r="M4461">
        <v>1</v>
      </c>
      <c r="N4461" s="3">
        <f>IF(LEFT(K4461,1)="S",VLOOKUP(K4461,'DANH MỤC'!$B:$D,2,0),VLOOKUP(K4461,'DANH MỤC'!$B:$D,3,0))</f>
        <v>3000000</v>
      </c>
      <c r="O4461">
        <v>5</v>
      </c>
      <c r="P4461" s="3">
        <f>N4461*O4461%*CSDL[[#This Row],[SỐ LƯỢNG]]</f>
        <v>150000</v>
      </c>
      <c r="Q4461" s="3">
        <f t="shared" si="2134"/>
        <v>2850000</v>
      </c>
    </row>
    <row r="4462" spans="1:17" x14ac:dyDescent="0.3">
      <c r="A4462" s="23" t="str">
        <f t="shared" si="2150"/>
        <v>19/04/2019</v>
      </c>
      <c r="B4462" s="8" t="str">
        <f t="shared" si="2151"/>
        <v>19/04/2019</v>
      </c>
      <c r="C4462" s="8">
        <v>4</v>
      </c>
      <c r="D4462" s="8" t="str">
        <f t="shared" si="2152"/>
        <v>DH12760</v>
      </c>
      <c r="E4462" s="8" t="str">
        <f t="shared" si="2153"/>
        <v>hai.vi</v>
      </c>
      <c r="F4462" s="8" t="str">
        <f>VLOOKUP(E4462,'DANH MỤC'!$F:$G,2,0)</f>
        <v>Nhóm 1</v>
      </c>
      <c r="G4462" s="8" t="str">
        <f t="shared" si="2154"/>
        <v>KH1829</v>
      </c>
      <c r="H4462" t="str">
        <f>VLOOKUP(G4462,'DANH MỤC'!$I:$K,2,0)</f>
        <v>KH 1829</v>
      </c>
      <c r="I4462" t="str">
        <f>VLOOKUP(G4462,'DANH MỤC'!$I:$K,3,0)</f>
        <v>Tây Ninh</v>
      </c>
      <c r="J4462" s="8" t="s">
        <v>5939</v>
      </c>
      <c r="K4462" t="str">
        <f>VLOOKUP(J4462,'DANH MỤC'!$A$1:$B$19,2,0)</f>
        <v>Sản phẩm 0001</v>
      </c>
      <c r="L4462" t="s">
        <v>15</v>
      </c>
      <c r="M4462">
        <v>1</v>
      </c>
      <c r="N4462" s="3">
        <f>IF(LEFT(K4462,1)="S",VLOOKUP(K4462,'DANH MỤC'!$B:$D,2,0),VLOOKUP(K4462,'DANH MỤC'!$B:$D,3,0))</f>
        <v>3000000</v>
      </c>
      <c r="O4462">
        <v>20</v>
      </c>
      <c r="P4462" s="3">
        <f>N4462*O4462%*CSDL[[#This Row],[SỐ LƯỢNG]]</f>
        <v>600000</v>
      </c>
      <c r="Q4462" s="3">
        <f t="shared" si="2134"/>
        <v>2400000</v>
      </c>
    </row>
    <row r="4463" spans="1:17" x14ac:dyDescent="0.3">
      <c r="A4463" s="23" t="s">
        <v>2102</v>
      </c>
      <c r="B4463" s="8" t="s">
        <v>2102</v>
      </c>
      <c r="C4463" s="8">
        <v>4</v>
      </c>
      <c r="D4463" s="8" t="s">
        <v>2385</v>
      </c>
      <c r="E4463" s="8" t="s">
        <v>13814</v>
      </c>
      <c r="F4463" s="8" t="str">
        <f>VLOOKUP(E4463,'DANH MỤC'!$F:$G,2,0)</f>
        <v>Nhóm 1</v>
      </c>
      <c r="G4463" s="8" t="s">
        <v>7833</v>
      </c>
      <c r="H4463" t="str">
        <f>VLOOKUP(G4463,'DANH MỤC'!$I:$K,2,0)</f>
        <v>KH 1830</v>
      </c>
      <c r="I4463" t="str">
        <f>VLOOKUP(G4463,'DANH MỤC'!$I:$K,3,0)</f>
        <v>Cần Thơ</v>
      </c>
      <c r="J4463" s="8" t="s">
        <v>5940</v>
      </c>
      <c r="K4463" t="str">
        <f>VLOOKUP(J4463,'DANH MỤC'!$A$1:$B$19,2,0)</f>
        <v>Sản phẩm 0002</v>
      </c>
      <c r="L4463" t="s">
        <v>15</v>
      </c>
      <c r="M4463">
        <v>1</v>
      </c>
      <c r="N4463" s="3">
        <f>IF(LEFT(K4463,1)="S",VLOOKUP(K4463,'DANH MỤC'!$B:$D,2,0),VLOOKUP(K4463,'DANH MỤC'!$B:$D,3,0))</f>
        <v>2000000</v>
      </c>
      <c r="O4463">
        <v>0</v>
      </c>
      <c r="P4463" s="3">
        <f>N4463*O4463%*CSDL[[#This Row],[SỐ LƯỢNG]]</f>
        <v>0</v>
      </c>
      <c r="Q4463" s="3">
        <f t="shared" si="2134"/>
        <v>2000000</v>
      </c>
    </row>
    <row r="4464" spans="1:17" x14ac:dyDescent="0.3">
      <c r="A4464" s="23" t="s">
        <v>2102</v>
      </c>
      <c r="B4464" s="8" t="s">
        <v>2102</v>
      </c>
      <c r="C4464" s="8">
        <v>4</v>
      </c>
      <c r="D4464" s="8" t="s">
        <v>2386</v>
      </c>
      <c r="E4464" s="8" t="s">
        <v>13819</v>
      </c>
      <c r="F4464" s="8" t="str">
        <f>VLOOKUP(E4464,'DANH MỤC'!$F:$G,2,0)</f>
        <v>Nhóm 1</v>
      </c>
      <c r="G4464" s="8" t="s">
        <v>6813</v>
      </c>
      <c r="H4464" t="str">
        <f>VLOOKUP(G4464,'DANH MỤC'!$I:$K,2,0)</f>
        <v>KH 0781</v>
      </c>
      <c r="I4464" t="str">
        <f>VLOOKUP(G4464,'DANH MỤC'!$I:$K,3,0)</f>
        <v>Quảng Ngãi</v>
      </c>
      <c r="J4464" s="8" t="s">
        <v>5939</v>
      </c>
      <c r="K4464" t="str">
        <f>VLOOKUP(J4464,'DANH MỤC'!$A$1:$B$19,2,0)</f>
        <v>Sản phẩm 0001</v>
      </c>
      <c r="L4464" t="s">
        <v>15</v>
      </c>
      <c r="M4464">
        <v>1</v>
      </c>
      <c r="N4464" s="3">
        <f>IF(LEFT(K4464,1)="S",VLOOKUP(K4464,'DANH MỤC'!$B:$D,2,0),VLOOKUP(K4464,'DANH MỤC'!$B:$D,3,0))</f>
        <v>3000000</v>
      </c>
      <c r="O4464">
        <v>0</v>
      </c>
      <c r="P4464" s="3">
        <f>N4464*O4464%*CSDL[[#This Row],[SỐ LƯỢNG]]</f>
        <v>0</v>
      </c>
      <c r="Q4464" s="3">
        <f t="shared" si="2134"/>
        <v>3000000</v>
      </c>
    </row>
    <row r="4465" spans="1:17" x14ac:dyDescent="0.3">
      <c r="A4465" s="23" t="s">
        <v>2102</v>
      </c>
      <c r="B4465" s="8" t="s">
        <v>2102</v>
      </c>
      <c r="C4465" s="8">
        <v>4</v>
      </c>
      <c r="D4465" s="8" t="s">
        <v>2387</v>
      </c>
      <c r="E4465" s="8" t="s">
        <v>13833</v>
      </c>
      <c r="F4465" s="8" t="str">
        <f>VLOOKUP(E4465,'DANH MỤC'!$F:$G,2,0)</f>
        <v>Nhóm 2</v>
      </c>
      <c r="G4465" s="8" t="s">
        <v>7441</v>
      </c>
      <c r="H4465" t="str">
        <f>VLOOKUP(G4465,'DANH MỤC'!$I:$K,2,0)</f>
        <v>KH 1426</v>
      </c>
      <c r="I4465" t="str">
        <f>VLOOKUP(G4465,'DANH MỤC'!$I:$K,3,0)</f>
        <v>Quảng Bình</v>
      </c>
      <c r="J4465" s="8" t="s">
        <v>19</v>
      </c>
      <c r="K4465" t="str">
        <f>VLOOKUP(J4465,'DANH MỤC'!$A$1:$B$19,2,0)</f>
        <v>Sản phẩm 0003</v>
      </c>
      <c r="L4465" t="s">
        <v>15</v>
      </c>
      <c r="M4465">
        <v>1</v>
      </c>
      <c r="N4465" s="3">
        <f>IF(LEFT(K4465,1)="S",VLOOKUP(K4465,'DANH MỤC'!$B:$D,2,0),VLOOKUP(K4465,'DANH MỤC'!$B:$D,3,0))</f>
        <v>2500000</v>
      </c>
      <c r="O4465">
        <v>10</v>
      </c>
      <c r="P4465" s="3">
        <f>N4465*O4465%*CSDL[[#This Row],[SỐ LƯỢNG]]</f>
        <v>250000</v>
      </c>
      <c r="Q4465" s="3">
        <f t="shared" si="2134"/>
        <v>2250000</v>
      </c>
    </row>
    <row r="4466" spans="1:17" x14ac:dyDescent="0.3">
      <c r="A4466" s="23" t="s">
        <v>2102</v>
      </c>
      <c r="B4466" s="8" t="s">
        <v>2102</v>
      </c>
      <c r="C4466" s="8">
        <v>4</v>
      </c>
      <c r="D4466" s="8" t="s">
        <v>2388</v>
      </c>
      <c r="E4466" s="8" t="s">
        <v>13816</v>
      </c>
      <c r="F4466" s="8" t="str">
        <f>VLOOKUP(E4466,'DANH MỤC'!$F:$G,2,0)</f>
        <v>Nhóm 1</v>
      </c>
      <c r="G4466" s="8" t="s">
        <v>7834</v>
      </c>
      <c r="H4466" t="str">
        <f>VLOOKUP(G4466,'DANH MỤC'!$I:$K,2,0)</f>
        <v>KH 1831</v>
      </c>
      <c r="I4466" t="str">
        <f>VLOOKUP(G4466,'DANH MỤC'!$I:$K,3,0)</f>
        <v>Ninh Bình</v>
      </c>
      <c r="J4466" s="8" t="s">
        <v>19</v>
      </c>
      <c r="K4466" t="str">
        <f>VLOOKUP(J4466,'DANH MỤC'!$A$1:$B$19,2,0)</f>
        <v>Sản phẩm 0003</v>
      </c>
      <c r="L4466" t="s">
        <v>15</v>
      </c>
      <c r="M4466">
        <v>1</v>
      </c>
      <c r="N4466" s="3">
        <f>IF(LEFT(K4466,1)="S",VLOOKUP(K4466,'DANH MỤC'!$B:$D,2,0),VLOOKUP(K4466,'DANH MỤC'!$B:$D,3,0))</f>
        <v>2500000</v>
      </c>
      <c r="O4466">
        <v>0</v>
      </c>
      <c r="P4466" s="3">
        <f>N4466*O4466%*CSDL[[#This Row],[SỐ LƯỢNG]]</f>
        <v>0</v>
      </c>
      <c r="Q4466" s="3">
        <f t="shared" si="2134"/>
        <v>2500000</v>
      </c>
    </row>
    <row r="4467" spans="1:17" x14ac:dyDescent="0.3">
      <c r="A4467" s="23" t="s">
        <v>2102</v>
      </c>
      <c r="B4467" s="8" t="s">
        <v>2102</v>
      </c>
      <c r="C4467" s="8">
        <v>4</v>
      </c>
      <c r="D4467" s="8" t="s">
        <v>2389</v>
      </c>
      <c r="E4467" s="8" t="s">
        <v>13816</v>
      </c>
      <c r="F4467" s="8" t="str">
        <f>VLOOKUP(E4467,'DANH MỤC'!$F:$G,2,0)</f>
        <v>Nhóm 1</v>
      </c>
      <c r="G4467" s="8" t="s">
        <v>7835</v>
      </c>
      <c r="H4467" t="str">
        <f>VLOOKUP(G4467,'DANH MỤC'!$I:$K,2,0)</f>
        <v>KH 1832</v>
      </c>
      <c r="I4467" t="str">
        <f>VLOOKUP(G4467,'DANH MỤC'!$I:$K,3,0)</f>
        <v>Nam Định</v>
      </c>
      <c r="J4467" s="8" t="s">
        <v>14</v>
      </c>
      <c r="K4467" t="str">
        <f>VLOOKUP(J4467,'DANH MỤC'!$A$1:$B$19,2,0)</f>
        <v>Sản phẩm 0004</v>
      </c>
      <c r="L4467" t="s">
        <v>15</v>
      </c>
      <c r="M4467">
        <v>1</v>
      </c>
      <c r="N4467" s="3">
        <f>IF(LEFT(K4467,1)="S",VLOOKUP(K4467,'DANH MỤC'!$B:$D,2,0),VLOOKUP(K4467,'DANH MỤC'!$B:$D,3,0))</f>
        <v>3500000</v>
      </c>
      <c r="O4467">
        <v>0</v>
      </c>
      <c r="P4467" s="3">
        <f>N4467*O4467%*CSDL[[#This Row],[SỐ LƯỢNG]]</f>
        <v>0</v>
      </c>
      <c r="Q4467" s="3">
        <f t="shared" si="2134"/>
        <v>3500000</v>
      </c>
    </row>
    <row r="4468" spans="1:17" x14ac:dyDescent="0.3">
      <c r="A4468" s="23" t="str">
        <f t="shared" ref="A4468:A4470" si="2155">A4467</f>
        <v>19/04/2019</v>
      </c>
      <c r="B4468" s="8" t="str">
        <f t="shared" ref="B4468:B4470" si="2156">B4467</f>
        <v>19/04/2019</v>
      </c>
      <c r="C4468" s="8">
        <v>4</v>
      </c>
      <c r="D4468" s="8" t="str">
        <f t="shared" ref="D4468:D4470" si="2157">D4467</f>
        <v>DH12755</v>
      </c>
      <c r="E4468" s="8" t="str">
        <f t="shared" ref="E4468:E4470" si="2158">E4467</f>
        <v>luyen.dam</v>
      </c>
      <c r="F4468" s="8" t="str">
        <f>VLOOKUP(E4468,'DANH MỤC'!$F:$G,2,0)</f>
        <v>Nhóm 1</v>
      </c>
      <c r="G4468" s="8" t="str">
        <f t="shared" ref="G4468:G4470" si="2159">G4467</f>
        <v>KH1832</v>
      </c>
      <c r="H4468" t="str">
        <f>VLOOKUP(G4468,'DANH MỤC'!$I:$K,2,0)</f>
        <v>KH 1832</v>
      </c>
      <c r="I4468" t="str">
        <f>VLOOKUP(G4468,'DANH MỤC'!$I:$K,3,0)</f>
        <v>Nam Định</v>
      </c>
      <c r="J4468" s="8" t="s">
        <v>5939</v>
      </c>
      <c r="K4468" t="str">
        <f>VLOOKUP(J4468,'DANH MỤC'!$A$1:$B$19,2,0)</f>
        <v>Sản phẩm 0001</v>
      </c>
      <c r="L4468" t="s">
        <v>15</v>
      </c>
      <c r="M4468">
        <v>1</v>
      </c>
      <c r="N4468" s="3">
        <f>IF(LEFT(K4468,1)="S",VLOOKUP(K4468,'DANH MỤC'!$B:$D,2,0),VLOOKUP(K4468,'DANH MỤC'!$B:$D,3,0))</f>
        <v>3000000</v>
      </c>
      <c r="O4468">
        <v>0</v>
      </c>
      <c r="P4468" s="3">
        <f>N4468*O4468%*CSDL[[#This Row],[SỐ LƯỢNG]]</f>
        <v>0</v>
      </c>
      <c r="Q4468" s="3">
        <f t="shared" si="2134"/>
        <v>3000000</v>
      </c>
    </row>
    <row r="4469" spans="1:17" x14ac:dyDescent="0.3">
      <c r="A4469" s="23" t="str">
        <f t="shared" si="2155"/>
        <v>19/04/2019</v>
      </c>
      <c r="B4469" s="8" t="str">
        <f t="shared" si="2156"/>
        <v>19/04/2019</v>
      </c>
      <c r="C4469" s="8">
        <v>4</v>
      </c>
      <c r="D4469" s="8" t="str">
        <f t="shared" si="2157"/>
        <v>DH12755</v>
      </c>
      <c r="E4469" s="8" t="str">
        <f t="shared" si="2158"/>
        <v>luyen.dam</v>
      </c>
      <c r="F4469" s="8" t="str">
        <f>VLOOKUP(E4469,'DANH MỤC'!$F:$G,2,0)</f>
        <v>Nhóm 1</v>
      </c>
      <c r="G4469" s="8" t="str">
        <f t="shared" si="2159"/>
        <v>KH1832</v>
      </c>
      <c r="H4469" t="str">
        <f>VLOOKUP(G4469,'DANH MỤC'!$I:$K,2,0)</f>
        <v>KH 1832</v>
      </c>
      <c r="I4469" t="str">
        <f>VLOOKUP(G4469,'DANH MỤC'!$I:$K,3,0)</f>
        <v>Nam Định</v>
      </c>
      <c r="J4469" s="8" t="s">
        <v>5946</v>
      </c>
      <c r="K4469" t="str">
        <f>VLOOKUP(J4469,'DANH MỤC'!$A$1:$B$19,2,0)</f>
        <v>Hàng tặng 0003</v>
      </c>
      <c r="L4469" t="s">
        <v>46</v>
      </c>
      <c r="M4469">
        <v>1</v>
      </c>
      <c r="N4469" s="3">
        <f>IF(LEFT(K4469,1)="S",VLOOKUP(K4469,'DANH MỤC'!$B:$D,2,0),VLOOKUP(K4469,'DANH MỤC'!$B:$D,3,0))</f>
        <v>300000</v>
      </c>
      <c r="O4469">
        <v>0</v>
      </c>
      <c r="P4469" s="3">
        <f>N4469*O4469%*CSDL[[#This Row],[SỐ LƯỢNG]]</f>
        <v>0</v>
      </c>
      <c r="Q4469" s="3">
        <f t="shared" si="2134"/>
        <v>300000</v>
      </c>
    </row>
    <row r="4470" spans="1:17" x14ac:dyDescent="0.3">
      <c r="A4470" s="23" t="str">
        <f t="shared" si="2155"/>
        <v>19/04/2019</v>
      </c>
      <c r="B4470" s="8" t="str">
        <f t="shared" si="2156"/>
        <v>19/04/2019</v>
      </c>
      <c r="C4470" s="8">
        <v>4</v>
      </c>
      <c r="D4470" s="8" t="str">
        <f t="shared" si="2157"/>
        <v>DH12755</v>
      </c>
      <c r="E4470" s="8" t="str">
        <f t="shared" si="2158"/>
        <v>luyen.dam</v>
      </c>
      <c r="F4470" s="8" t="str">
        <f>VLOOKUP(E4470,'DANH MỤC'!$F:$G,2,0)</f>
        <v>Nhóm 1</v>
      </c>
      <c r="G4470" s="8" t="str">
        <f t="shared" si="2159"/>
        <v>KH1832</v>
      </c>
      <c r="H4470" t="str">
        <f>VLOOKUP(G4470,'DANH MỤC'!$I:$K,2,0)</f>
        <v>KH 1832</v>
      </c>
      <c r="I4470" t="str">
        <f>VLOOKUP(G4470,'DANH MỤC'!$I:$K,3,0)</f>
        <v>Nam Định</v>
      </c>
      <c r="J4470" s="8" t="s">
        <v>5948</v>
      </c>
      <c r="K4470" t="str">
        <f>VLOOKUP(J4470,'DANH MỤC'!$A$1:$B$19,2,0)</f>
        <v>Hàng tặng 0005</v>
      </c>
      <c r="L4470" t="s">
        <v>51</v>
      </c>
      <c r="M4470">
        <v>1</v>
      </c>
      <c r="N4470" s="3">
        <f>IF(LEFT(K4470,1)="S",VLOOKUP(K4470,'DANH MỤC'!$B:$D,2,0),VLOOKUP(K4470,'DANH MỤC'!$B:$D,3,0))</f>
        <v>300000</v>
      </c>
      <c r="O4470">
        <v>0</v>
      </c>
      <c r="P4470" s="3">
        <f>N4470*O4470%*CSDL[[#This Row],[SỐ LƯỢNG]]</f>
        <v>0</v>
      </c>
      <c r="Q4470" s="3">
        <f t="shared" si="2134"/>
        <v>300000</v>
      </c>
    </row>
    <row r="4471" spans="1:17" x14ac:dyDescent="0.3">
      <c r="A4471" s="23" t="s">
        <v>2102</v>
      </c>
      <c r="B4471" s="8" t="s">
        <v>2102</v>
      </c>
      <c r="C4471" s="8">
        <v>4</v>
      </c>
      <c r="D4471" s="8" t="s">
        <v>2390</v>
      </c>
      <c r="E4471" s="8" t="s">
        <v>13819</v>
      </c>
      <c r="F4471" s="8" t="str">
        <f>VLOOKUP(E4471,'DANH MỤC'!$F:$G,2,0)</f>
        <v>Nhóm 1</v>
      </c>
      <c r="G4471" s="8" t="s">
        <v>7836</v>
      </c>
      <c r="H4471" t="str">
        <f>VLOOKUP(G4471,'DANH MỤC'!$I:$K,2,0)</f>
        <v>KH 1833</v>
      </c>
      <c r="I4471" t="str">
        <f>VLOOKUP(G4471,'DANH MỤC'!$I:$K,3,0)</f>
        <v>Tây Ninh</v>
      </c>
      <c r="J4471" s="8" t="s">
        <v>5939</v>
      </c>
      <c r="K4471" t="str">
        <f>VLOOKUP(J4471,'DANH MỤC'!$A$1:$B$19,2,0)</f>
        <v>Sản phẩm 0001</v>
      </c>
      <c r="L4471" t="s">
        <v>15</v>
      </c>
      <c r="M4471">
        <v>1</v>
      </c>
      <c r="N4471" s="3">
        <f>IF(LEFT(K4471,1)="S",VLOOKUP(K4471,'DANH MỤC'!$B:$D,2,0),VLOOKUP(K4471,'DANH MỤC'!$B:$D,3,0))</f>
        <v>3000000</v>
      </c>
      <c r="O4471">
        <v>10</v>
      </c>
      <c r="P4471" s="3">
        <f>N4471*O4471%*CSDL[[#This Row],[SỐ LƯỢNG]]</f>
        <v>300000</v>
      </c>
      <c r="Q4471" s="3">
        <f t="shared" si="2134"/>
        <v>2700000</v>
      </c>
    </row>
    <row r="4472" spans="1:17" x14ac:dyDescent="0.3">
      <c r="A4472" s="23" t="s">
        <v>2102</v>
      </c>
      <c r="B4472" s="8" t="s">
        <v>2102</v>
      </c>
      <c r="C4472" s="8">
        <v>4</v>
      </c>
      <c r="D4472" s="8" t="s">
        <v>2391</v>
      </c>
      <c r="E4472" s="8" t="s">
        <v>13822</v>
      </c>
      <c r="F4472" s="8" t="str">
        <f>VLOOKUP(E4472,'DANH MỤC'!$F:$G,2,0)</f>
        <v>Nhóm 1</v>
      </c>
      <c r="G4472" s="8" t="s">
        <v>7837</v>
      </c>
      <c r="H4472" t="str">
        <f>VLOOKUP(G4472,'DANH MỤC'!$I:$K,2,0)</f>
        <v>KH 1834</v>
      </c>
      <c r="I4472" t="str">
        <f>VLOOKUP(G4472,'DANH MỤC'!$I:$K,3,0)</f>
        <v>An Giang</v>
      </c>
      <c r="J4472" s="8" t="s">
        <v>5939</v>
      </c>
      <c r="K4472" t="str">
        <f>VLOOKUP(J4472,'DANH MỤC'!$A$1:$B$19,2,0)</f>
        <v>Sản phẩm 0001</v>
      </c>
      <c r="L4472" t="s">
        <v>15</v>
      </c>
      <c r="M4472">
        <v>1</v>
      </c>
      <c r="N4472" s="3">
        <f>IF(LEFT(K4472,1)="S",VLOOKUP(K4472,'DANH MỤC'!$B:$D,2,0),VLOOKUP(K4472,'DANH MỤC'!$B:$D,3,0))</f>
        <v>3000000</v>
      </c>
      <c r="O4472">
        <v>0</v>
      </c>
      <c r="P4472" s="3">
        <f>N4472*O4472%*CSDL[[#This Row],[SỐ LƯỢNG]]</f>
        <v>0</v>
      </c>
      <c r="Q4472" s="3">
        <f t="shared" si="2134"/>
        <v>3000000</v>
      </c>
    </row>
    <row r="4473" spans="1:17" x14ac:dyDescent="0.3">
      <c r="A4473" s="23" t="s">
        <v>2102</v>
      </c>
      <c r="B4473" s="8" t="s">
        <v>2392</v>
      </c>
      <c r="C4473" s="8">
        <v>4</v>
      </c>
      <c r="D4473" s="8" t="s">
        <v>2393</v>
      </c>
      <c r="E4473" s="8" t="s">
        <v>13823</v>
      </c>
      <c r="F4473" s="8" t="str">
        <f>VLOOKUP(E4473,'DANH MỤC'!$F:$G,2,0)</f>
        <v>Nhóm 1</v>
      </c>
      <c r="G4473" s="8" t="s">
        <v>7838</v>
      </c>
      <c r="H4473" t="str">
        <f>VLOOKUP(G4473,'DANH MỤC'!$I:$K,2,0)</f>
        <v>KH 1835</v>
      </c>
      <c r="I4473" t="str">
        <f>VLOOKUP(G4473,'DANH MỤC'!$I:$K,3,0)</f>
        <v>Sơn La</v>
      </c>
      <c r="J4473" s="8" t="s">
        <v>5939</v>
      </c>
      <c r="K4473" t="str">
        <f>VLOOKUP(J4473,'DANH MỤC'!$A$1:$B$19,2,0)</f>
        <v>Sản phẩm 0001</v>
      </c>
      <c r="L4473" t="s">
        <v>15</v>
      </c>
      <c r="M4473">
        <v>1</v>
      </c>
      <c r="N4473" s="3">
        <f>IF(LEFT(K4473,1)="S",VLOOKUP(K4473,'DANH MỤC'!$B:$D,2,0),VLOOKUP(K4473,'DANH MỤC'!$B:$D,3,0))</f>
        <v>3000000</v>
      </c>
      <c r="O4473">
        <v>0</v>
      </c>
      <c r="P4473" s="3">
        <f>N4473*O4473%*CSDL[[#This Row],[SỐ LƯỢNG]]</f>
        <v>0</v>
      </c>
      <c r="Q4473" s="3">
        <f t="shared" si="2134"/>
        <v>3000000</v>
      </c>
    </row>
    <row r="4474" spans="1:17" x14ac:dyDescent="0.3">
      <c r="A4474" s="23" t="s">
        <v>2394</v>
      </c>
      <c r="B4474" s="8" t="s">
        <v>2394</v>
      </c>
      <c r="C4474" s="8">
        <v>4</v>
      </c>
      <c r="D4474" s="8" t="s">
        <v>2395</v>
      </c>
      <c r="E4474" s="8" t="s">
        <v>13815</v>
      </c>
      <c r="F4474" s="8" t="str">
        <f>VLOOKUP(E4474,'DANH MỤC'!$F:$G,2,0)</f>
        <v>Nhóm 1</v>
      </c>
      <c r="G4474" s="8" t="s">
        <v>7273</v>
      </c>
      <c r="H4474" t="str">
        <f>VLOOKUP(G4474,'DANH MỤC'!$I:$K,2,0)</f>
        <v>KH 1252</v>
      </c>
      <c r="I4474" t="str">
        <f>VLOOKUP(G4474,'DANH MỤC'!$I:$K,3,0)</f>
        <v>Hà Giang</v>
      </c>
      <c r="J4474" s="8" t="s">
        <v>14</v>
      </c>
      <c r="K4474" t="str">
        <f>VLOOKUP(J4474,'DANH MỤC'!$A$1:$B$19,2,0)</f>
        <v>Sản phẩm 0004</v>
      </c>
      <c r="L4474" t="s">
        <v>15</v>
      </c>
      <c r="M4474">
        <v>3</v>
      </c>
      <c r="N4474" s="3">
        <f>IF(LEFT(K4474,1)="S",VLOOKUP(K4474,'DANH MỤC'!$B:$D,2,0),VLOOKUP(K4474,'DANH MỤC'!$B:$D,3,0))</f>
        <v>3500000</v>
      </c>
      <c r="O4474">
        <v>20</v>
      </c>
      <c r="P4474" s="3">
        <f>N4474*O4474%*CSDL[[#This Row],[SỐ LƯỢNG]]</f>
        <v>2100000</v>
      </c>
      <c r="Q4474" s="3">
        <f t="shared" si="2134"/>
        <v>8400000</v>
      </c>
    </row>
    <row r="4475" spans="1:17" x14ac:dyDescent="0.3">
      <c r="A4475" s="23" t="str">
        <f t="shared" ref="A4475:A4479" si="2160">A4474</f>
        <v>18/04/2019</v>
      </c>
      <c r="B4475" s="8" t="str">
        <f t="shared" ref="B4475:B4479" si="2161">B4474</f>
        <v>18/04/2019</v>
      </c>
      <c r="C4475" s="8">
        <v>4</v>
      </c>
      <c r="D4475" s="8" t="str">
        <f t="shared" ref="D4475:D4479" si="2162">D4474</f>
        <v>DH12750</v>
      </c>
      <c r="E4475" s="8" t="str">
        <f t="shared" ref="E4475:E4479" si="2163">E4474</f>
        <v>nhi.vu</v>
      </c>
      <c r="F4475" s="8" t="str">
        <f>VLOOKUP(E4475,'DANH MỤC'!$F:$G,2,0)</f>
        <v>Nhóm 1</v>
      </c>
      <c r="G4475" s="8" t="str">
        <f t="shared" ref="G4475:G4479" si="2164">G4474</f>
        <v>KH1252</v>
      </c>
      <c r="H4475" t="str">
        <f>VLOOKUP(G4475,'DANH MỤC'!$I:$K,2,0)</f>
        <v>KH 1252</v>
      </c>
      <c r="I4475" t="str">
        <f>VLOOKUP(G4475,'DANH MỤC'!$I:$K,3,0)</f>
        <v>Hà Giang</v>
      </c>
      <c r="J4475" s="8" t="s">
        <v>19</v>
      </c>
      <c r="K4475" t="str">
        <f>VLOOKUP(J4475,'DANH MỤC'!$A$1:$B$19,2,0)</f>
        <v>Sản phẩm 0003</v>
      </c>
      <c r="L4475" t="s">
        <v>15</v>
      </c>
      <c r="M4475">
        <v>3</v>
      </c>
      <c r="N4475" s="3">
        <f>IF(LEFT(K4475,1)="S",VLOOKUP(K4475,'DANH MỤC'!$B:$D,2,0),VLOOKUP(K4475,'DANH MỤC'!$B:$D,3,0))</f>
        <v>2500000</v>
      </c>
      <c r="O4475">
        <v>20</v>
      </c>
      <c r="P4475" s="3">
        <f>N4475*O4475%*CSDL[[#This Row],[SỐ LƯỢNG]]</f>
        <v>1500000</v>
      </c>
      <c r="Q4475" s="3">
        <f t="shared" si="2134"/>
        <v>6000000</v>
      </c>
    </row>
    <row r="4476" spans="1:17" x14ac:dyDescent="0.3">
      <c r="A4476" s="23" t="str">
        <f t="shared" si="2160"/>
        <v>18/04/2019</v>
      </c>
      <c r="B4476" s="8" t="str">
        <f t="shared" si="2161"/>
        <v>18/04/2019</v>
      </c>
      <c r="C4476" s="8">
        <v>4</v>
      </c>
      <c r="D4476" s="8" t="str">
        <f t="shared" si="2162"/>
        <v>DH12750</v>
      </c>
      <c r="E4476" s="8" t="str">
        <f t="shared" si="2163"/>
        <v>nhi.vu</v>
      </c>
      <c r="F4476" s="8" t="str">
        <f>VLOOKUP(E4476,'DANH MỤC'!$F:$G,2,0)</f>
        <v>Nhóm 1</v>
      </c>
      <c r="G4476" s="8" t="str">
        <f t="shared" si="2164"/>
        <v>KH1252</v>
      </c>
      <c r="H4476" t="str">
        <f>VLOOKUP(G4476,'DANH MỤC'!$I:$K,2,0)</f>
        <v>KH 1252</v>
      </c>
      <c r="I4476" t="str">
        <f>VLOOKUP(G4476,'DANH MỤC'!$I:$K,3,0)</f>
        <v>Hà Giang</v>
      </c>
      <c r="J4476" s="8" t="s">
        <v>5940</v>
      </c>
      <c r="K4476" t="str">
        <f>VLOOKUP(J4476,'DANH MỤC'!$A$1:$B$19,2,0)</f>
        <v>Sản phẩm 0002</v>
      </c>
      <c r="L4476" t="s">
        <v>15</v>
      </c>
      <c r="M4476">
        <v>3</v>
      </c>
      <c r="N4476" s="3">
        <f>IF(LEFT(K4476,1)="S",VLOOKUP(K4476,'DANH MỤC'!$B:$D,2,0),VLOOKUP(K4476,'DANH MỤC'!$B:$D,3,0))</f>
        <v>2000000</v>
      </c>
      <c r="O4476">
        <v>20</v>
      </c>
      <c r="P4476" s="3">
        <f>N4476*O4476%*CSDL[[#This Row],[SỐ LƯỢNG]]</f>
        <v>1200000</v>
      </c>
      <c r="Q4476" s="3">
        <f t="shared" si="2134"/>
        <v>4800000</v>
      </c>
    </row>
    <row r="4477" spans="1:17" x14ac:dyDescent="0.3">
      <c r="A4477" s="23" t="str">
        <f t="shared" si="2160"/>
        <v>18/04/2019</v>
      </c>
      <c r="B4477" s="8" t="str">
        <f t="shared" si="2161"/>
        <v>18/04/2019</v>
      </c>
      <c r="C4477" s="8">
        <v>4</v>
      </c>
      <c r="D4477" s="8" t="str">
        <f t="shared" si="2162"/>
        <v>DH12750</v>
      </c>
      <c r="E4477" s="8" t="str">
        <f t="shared" si="2163"/>
        <v>nhi.vu</v>
      </c>
      <c r="F4477" s="8" t="str">
        <f>VLOOKUP(E4477,'DANH MỤC'!$F:$G,2,0)</f>
        <v>Nhóm 1</v>
      </c>
      <c r="G4477" s="8" t="str">
        <f t="shared" si="2164"/>
        <v>KH1252</v>
      </c>
      <c r="H4477" t="str">
        <f>VLOOKUP(G4477,'DANH MỤC'!$I:$K,2,0)</f>
        <v>KH 1252</v>
      </c>
      <c r="I4477" t="str">
        <f>VLOOKUP(G4477,'DANH MỤC'!$I:$K,3,0)</f>
        <v>Hà Giang</v>
      </c>
      <c r="J4477" s="8" t="s">
        <v>5939</v>
      </c>
      <c r="K4477" t="str">
        <f>VLOOKUP(J4477,'DANH MỤC'!$A$1:$B$19,2,0)</f>
        <v>Sản phẩm 0001</v>
      </c>
      <c r="L4477" t="s">
        <v>15</v>
      </c>
      <c r="M4477">
        <v>3</v>
      </c>
      <c r="N4477" s="3">
        <f>IF(LEFT(K4477,1)="S",VLOOKUP(K4477,'DANH MỤC'!$B:$D,2,0),VLOOKUP(K4477,'DANH MỤC'!$B:$D,3,0))</f>
        <v>3000000</v>
      </c>
      <c r="O4477">
        <v>20</v>
      </c>
      <c r="P4477" s="3">
        <f>N4477*O4477%*CSDL[[#This Row],[SỐ LƯỢNG]]</f>
        <v>1800000</v>
      </c>
      <c r="Q4477" s="3">
        <f t="shared" si="2134"/>
        <v>7200000</v>
      </c>
    </row>
    <row r="4478" spans="1:17" x14ac:dyDescent="0.3">
      <c r="A4478" s="23" t="str">
        <f t="shared" si="2160"/>
        <v>18/04/2019</v>
      </c>
      <c r="B4478" s="8" t="str">
        <f t="shared" si="2161"/>
        <v>18/04/2019</v>
      </c>
      <c r="C4478" s="8">
        <v>4</v>
      </c>
      <c r="D4478" s="8" t="str">
        <f t="shared" si="2162"/>
        <v>DH12750</v>
      </c>
      <c r="E4478" s="8" t="str">
        <f t="shared" si="2163"/>
        <v>nhi.vu</v>
      </c>
      <c r="F4478" s="8" t="str">
        <f>VLOOKUP(E4478,'DANH MỤC'!$F:$G,2,0)</f>
        <v>Nhóm 1</v>
      </c>
      <c r="G4478" s="8" t="str">
        <f t="shared" si="2164"/>
        <v>KH1252</v>
      </c>
      <c r="H4478" t="str">
        <f>VLOOKUP(G4478,'DANH MỤC'!$I:$K,2,0)</f>
        <v>KH 1252</v>
      </c>
      <c r="I4478" t="str">
        <f>VLOOKUP(G4478,'DANH MỤC'!$I:$K,3,0)</f>
        <v>Hà Giang</v>
      </c>
      <c r="J4478" s="8" t="s">
        <v>5940</v>
      </c>
      <c r="K4478" t="str">
        <f>VLOOKUP(J4478,'DANH MỤC'!$A$1:$B$19,2,0)</f>
        <v>Sản phẩm 0002</v>
      </c>
      <c r="L4478" t="s">
        <v>15</v>
      </c>
      <c r="M4478">
        <v>1</v>
      </c>
      <c r="N4478" s="3">
        <f>IF(LEFT(K4478,1)="S",VLOOKUP(K4478,'DANH MỤC'!$B:$D,2,0),VLOOKUP(K4478,'DANH MỤC'!$B:$D,3,0))</f>
        <v>2000000</v>
      </c>
      <c r="O4478">
        <v>100</v>
      </c>
      <c r="P4478" s="3">
        <f>N4478*O4478%*CSDL[[#This Row],[SỐ LƯỢNG]]</f>
        <v>2000000</v>
      </c>
      <c r="Q4478" s="3">
        <f t="shared" si="2134"/>
        <v>0</v>
      </c>
    </row>
    <row r="4479" spans="1:17" x14ac:dyDescent="0.3">
      <c r="A4479" s="23" t="str">
        <f t="shared" si="2160"/>
        <v>18/04/2019</v>
      </c>
      <c r="B4479" s="8" t="str">
        <f t="shared" si="2161"/>
        <v>18/04/2019</v>
      </c>
      <c r="C4479" s="8">
        <v>4</v>
      </c>
      <c r="D4479" s="8" t="str">
        <f t="shared" si="2162"/>
        <v>DH12750</v>
      </c>
      <c r="E4479" s="8" t="str">
        <f t="shared" si="2163"/>
        <v>nhi.vu</v>
      </c>
      <c r="F4479" s="8" t="str">
        <f>VLOOKUP(E4479,'DANH MỤC'!$F:$G,2,0)</f>
        <v>Nhóm 1</v>
      </c>
      <c r="G4479" s="8" t="str">
        <f t="shared" si="2164"/>
        <v>KH1252</v>
      </c>
      <c r="H4479" t="str">
        <f>VLOOKUP(G4479,'DANH MỤC'!$I:$K,2,0)</f>
        <v>KH 1252</v>
      </c>
      <c r="I4479" t="str">
        <f>VLOOKUP(G4479,'DANH MỤC'!$I:$K,3,0)</f>
        <v>Hà Giang</v>
      </c>
      <c r="J4479" s="8" t="s">
        <v>19</v>
      </c>
      <c r="K4479" t="str">
        <f>VLOOKUP(J4479,'DANH MỤC'!$A$1:$B$19,2,0)</f>
        <v>Sản phẩm 0003</v>
      </c>
      <c r="L4479" t="s">
        <v>15</v>
      </c>
      <c r="M4479">
        <v>1</v>
      </c>
      <c r="N4479" s="3">
        <f>IF(LEFT(K4479,1)="S",VLOOKUP(K4479,'DANH MỤC'!$B:$D,2,0),VLOOKUP(K4479,'DANH MỤC'!$B:$D,3,0))</f>
        <v>2500000</v>
      </c>
      <c r="O4479">
        <v>100</v>
      </c>
      <c r="P4479" s="3">
        <f>N4479*O4479%*CSDL[[#This Row],[SỐ LƯỢNG]]</f>
        <v>2500000</v>
      </c>
      <c r="Q4479" s="3">
        <f t="shared" si="2134"/>
        <v>0</v>
      </c>
    </row>
    <row r="4480" spans="1:17" x14ac:dyDescent="0.3">
      <c r="A4480" s="23" t="s">
        <v>2394</v>
      </c>
      <c r="B4480" s="8" t="s">
        <v>2394</v>
      </c>
      <c r="C4480" s="8">
        <v>4</v>
      </c>
      <c r="D4480" s="8" t="s">
        <v>2396</v>
      </c>
      <c r="E4480" s="8" t="s">
        <v>13834</v>
      </c>
      <c r="F4480" s="8" t="str">
        <f>VLOOKUP(E4480,'DANH MỤC'!$F:$G,2,0)</f>
        <v>Nhóm 2</v>
      </c>
      <c r="G4480" s="8" t="s">
        <v>7839</v>
      </c>
      <c r="H4480" t="str">
        <f>VLOOKUP(G4480,'DANH MỤC'!$I:$K,2,0)</f>
        <v>KH 1836</v>
      </c>
      <c r="I4480" t="str">
        <f>VLOOKUP(G4480,'DANH MỤC'!$I:$K,3,0)</f>
        <v>Hải Dương</v>
      </c>
      <c r="J4480" s="8" t="s">
        <v>14</v>
      </c>
      <c r="K4480" t="str">
        <f>VLOOKUP(J4480,'DANH MỤC'!$A$1:$B$19,2,0)</f>
        <v>Sản phẩm 0004</v>
      </c>
      <c r="L4480" t="s">
        <v>15</v>
      </c>
      <c r="M4480">
        <v>120</v>
      </c>
      <c r="N4480" s="3">
        <f>IF(LEFT(K4480,1)="S",VLOOKUP(K4480,'DANH MỤC'!$B:$D,2,0),VLOOKUP(K4480,'DANH MỤC'!$B:$D,3,0))</f>
        <v>3500000</v>
      </c>
      <c r="O4480">
        <v>25</v>
      </c>
      <c r="P4480" s="3">
        <f>N4480*O4480%*CSDL[[#This Row],[SỐ LƯỢNG]]</f>
        <v>105000000</v>
      </c>
      <c r="Q4480" s="3">
        <f t="shared" si="2134"/>
        <v>315000000</v>
      </c>
    </row>
    <row r="4481" spans="1:17" x14ac:dyDescent="0.3">
      <c r="A4481" s="23" t="str">
        <f t="shared" ref="A4481:A4482" si="2165">A4480</f>
        <v>18/04/2019</v>
      </c>
      <c r="B4481" s="8" t="str">
        <f t="shared" ref="B4481:B4482" si="2166">B4480</f>
        <v>18/04/2019</v>
      </c>
      <c r="C4481" s="8">
        <v>4</v>
      </c>
      <c r="D4481" s="8" t="str">
        <f t="shared" ref="D4481:D4482" si="2167">D4480</f>
        <v>DH12749</v>
      </c>
      <c r="E4481" s="8" t="str">
        <f t="shared" ref="E4481:E4482" si="2168">E4480</f>
        <v>huong.bich</v>
      </c>
      <c r="F4481" s="8" t="str">
        <f>VLOOKUP(E4481,'DANH MỤC'!$F:$G,2,0)</f>
        <v>Nhóm 2</v>
      </c>
      <c r="G4481" s="8" t="str">
        <f t="shared" ref="G4481:G4482" si="2169">G4480</f>
        <v>KH1836</v>
      </c>
      <c r="H4481" t="str">
        <f>VLOOKUP(G4481,'DANH MỤC'!$I:$K,2,0)</f>
        <v>KH 1836</v>
      </c>
      <c r="I4481" t="str">
        <f>VLOOKUP(G4481,'DANH MỤC'!$I:$K,3,0)</f>
        <v>Hải Dương</v>
      </c>
      <c r="J4481" s="8" t="s">
        <v>19</v>
      </c>
      <c r="K4481" t="str">
        <f>VLOOKUP(J4481,'DANH MỤC'!$A$1:$B$19,2,0)</f>
        <v>Sản phẩm 0003</v>
      </c>
      <c r="L4481" t="s">
        <v>15</v>
      </c>
      <c r="M4481">
        <v>204</v>
      </c>
      <c r="N4481" s="3">
        <f>IF(LEFT(K4481,1)="S",VLOOKUP(K4481,'DANH MỤC'!$B:$D,2,0),VLOOKUP(K4481,'DANH MỤC'!$B:$D,3,0))</f>
        <v>2500000</v>
      </c>
      <c r="O4481">
        <v>25</v>
      </c>
      <c r="P4481" s="3">
        <f>N4481*O4481%*CSDL[[#This Row],[SỐ LƯỢNG]]</f>
        <v>127500000</v>
      </c>
      <c r="Q4481" s="3">
        <f t="shared" si="2134"/>
        <v>382500000</v>
      </c>
    </row>
    <row r="4482" spans="1:17" x14ac:dyDescent="0.3">
      <c r="A4482" s="23" t="str">
        <f t="shared" si="2165"/>
        <v>18/04/2019</v>
      </c>
      <c r="B4482" s="8" t="str">
        <f t="shared" si="2166"/>
        <v>18/04/2019</v>
      </c>
      <c r="C4482" s="8">
        <v>4</v>
      </c>
      <c r="D4482" s="8" t="str">
        <f t="shared" si="2167"/>
        <v>DH12749</v>
      </c>
      <c r="E4482" s="8" t="str">
        <f t="shared" si="2168"/>
        <v>huong.bich</v>
      </c>
      <c r="F4482" s="8" t="str">
        <f>VLOOKUP(E4482,'DANH MỤC'!$F:$G,2,0)</f>
        <v>Nhóm 2</v>
      </c>
      <c r="G4482" s="8" t="str">
        <f t="shared" si="2169"/>
        <v>KH1836</v>
      </c>
      <c r="H4482" t="str">
        <f>VLOOKUP(G4482,'DANH MỤC'!$I:$K,2,0)</f>
        <v>KH 1836</v>
      </c>
      <c r="I4482" t="str">
        <f>VLOOKUP(G4482,'DANH MỤC'!$I:$K,3,0)</f>
        <v>Hải Dương</v>
      </c>
      <c r="J4482" s="8" t="s">
        <v>14</v>
      </c>
      <c r="K4482" t="str">
        <f>VLOOKUP(J4482,'DANH MỤC'!$A$1:$B$19,2,0)</f>
        <v>Sản phẩm 0004</v>
      </c>
      <c r="L4482" t="s">
        <v>15</v>
      </c>
      <c r="M4482">
        <v>54</v>
      </c>
      <c r="N4482" s="3">
        <f>IF(LEFT(K4482,1)="S",VLOOKUP(K4482,'DANH MỤC'!$B:$D,2,0),VLOOKUP(K4482,'DANH MỤC'!$B:$D,3,0))</f>
        <v>3500000</v>
      </c>
      <c r="O4482">
        <v>100</v>
      </c>
      <c r="P4482" s="3">
        <f>N4482*O4482%*CSDL[[#This Row],[SỐ LƯỢNG]]</f>
        <v>189000000</v>
      </c>
      <c r="Q4482" s="3">
        <f t="shared" si="2134"/>
        <v>0</v>
      </c>
    </row>
    <row r="4483" spans="1:17" x14ac:dyDescent="0.3">
      <c r="A4483" s="23" t="s">
        <v>2394</v>
      </c>
      <c r="B4483" s="8" t="s">
        <v>2394</v>
      </c>
      <c r="C4483" s="8">
        <v>4</v>
      </c>
      <c r="D4483" s="8" t="s">
        <v>2397</v>
      </c>
      <c r="E4483" s="8" t="s">
        <v>13821</v>
      </c>
      <c r="F4483" s="8" t="str">
        <f>VLOOKUP(E4483,'DANH MỤC'!$F:$G,2,0)</f>
        <v>Nhóm 1</v>
      </c>
      <c r="G4483" s="8" t="s">
        <v>7840</v>
      </c>
      <c r="H4483" t="str">
        <f>VLOOKUP(G4483,'DANH MỤC'!$I:$K,2,0)</f>
        <v>KH 1837</v>
      </c>
      <c r="I4483" t="str">
        <f>VLOOKUP(G4483,'DANH MỤC'!$I:$K,3,0)</f>
        <v>Hải Dương</v>
      </c>
      <c r="J4483" s="8" t="s">
        <v>14</v>
      </c>
      <c r="K4483" t="str">
        <f>VLOOKUP(J4483,'DANH MỤC'!$A$1:$B$19,2,0)</f>
        <v>Sản phẩm 0004</v>
      </c>
      <c r="L4483" t="s">
        <v>15</v>
      </c>
      <c r="M4483">
        <v>1</v>
      </c>
      <c r="N4483" s="3">
        <f>IF(LEFT(K4483,1)="S",VLOOKUP(K4483,'DANH MỤC'!$B:$D,2,0),VLOOKUP(K4483,'DANH MỤC'!$B:$D,3,0))</f>
        <v>3500000</v>
      </c>
      <c r="O4483">
        <v>20</v>
      </c>
      <c r="P4483" s="3">
        <f>N4483*O4483%*CSDL[[#This Row],[SỐ LƯỢNG]]</f>
        <v>700000</v>
      </c>
      <c r="Q4483" s="3">
        <f t="shared" ref="Q4483:Q4546" si="2170">N4483*M4483-P4483</f>
        <v>2800000</v>
      </c>
    </row>
    <row r="4484" spans="1:17" x14ac:dyDescent="0.3">
      <c r="A4484" s="23" t="s">
        <v>2394</v>
      </c>
      <c r="B4484" s="8" t="s">
        <v>2394</v>
      </c>
      <c r="C4484" s="8">
        <v>4</v>
      </c>
      <c r="D4484" s="8" t="s">
        <v>2398</v>
      </c>
      <c r="E4484" s="8" t="s">
        <v>13834</v>
      </c>
      <c r="F4484" s="8" t="str">
        <f>VLOOKUP(E4484,'DANH MỤC'!$F:$G,2,0)</f>
        <v>Nhóm 2</v>
      </c>
      <c r="G4484" s="8" t="s">
        <v>6439</v>
      </c>
      <c r="H4484" t="str">
        <f>VLOOKUP(G4484,'DANH MỤC'!$I:$K,2,0)</f>
        <v>KH 0406</v>
      </c>
      <c r="I4484" t="str">
        <f>VLOOKUP(G4484,'DANH MỤC'!$I:$K,3,0)</f>
        <v>Hồ Chí Minh</v>
      </c>
      <c r="J4484" s="8" t="s">
        <v>19</v>
      </c>
      <c r="K4484" t="str">
        <f>VLOOKUP(J4484,'DANH MỤC'!$A$1:$B$19,2,0)</f>
        <v>Sản phẩm 0003</v>
      </c>
      <c r="L4484" t="s">
        <v>15</v>
      </c>
      <c r="M4484">
        <v>144</v>
      </c>
      <c r="N4484" s="3">
        <f>IF(LEFT(K4484,1)="S",VLOOKUP(K4484,'DANH MỤC'!$B:$D,2,0),VLOOKUP(K4484,'DANH MỤC'!$B:$D,3,0))</f>
        <v>2500000</v>
      </c>
      <c r="O4484">
        <v>25</v>
      </c>
      <c r="P4484" s="3">
        <f>N4484*O4484%*CSDL[[#This Row],[SỐ LƯỢNG]]</f>
        <v>90000000</v>
      </c>
      <c r="Q4484" s="3">
        <f t="shared" si="2170"/>
        <v>270000000</v>
      </c>
    </row>
    <row r="4485" spans="1:17" x14ac:dyDescent="0.3">
      <c r="A4485" s="23" t="str">
        <f t="shared" ref="A4485:A4486" si="2171">A4484</f>
        <v>18/04/2019</v>
      </c>
      <c r="B4485" s="8" t="str">
        <f t="shared" ref="B4485:B4486" si="2172">B4484</f>
        <v>18/04/2019</v>
      </c>
      <c r="C4485" s="8">
        <v>4</v>
      </c>
      <c r="D4485" s="8" t="str">
        <f t="shared" ref="D4485:D4486" si="2173">D4484</f>
        <v>DH12747</v>
      </c>
      <c r="E4485" s="8" t="str">
        <f t="shared" ref="E4485:E4486" si="2174">E4484</f>
        <v>huong.bich</v>
      </c>
      <c r="F4485" s="8" t="str">
        <f>VLOOKUP(E4485,'DANH MỤC'!$F:$G,2,0)</f>
        <v>Nhóm 2</v>
      </c>
      <c r="G4485" s="8" t="str">
        <f t="shared" ref="G4485:G4486" si="2175">G4484</f>
        <v>KH0406</v>
      </c>
      <c r="H4485" t="str">
        <f>VLOOKUP(G4485,'DANH MỤC'!$I:$K,2,0)</f>
        <v>KH 0406</v>
      </c>
      <c r="I4485" t="str">
        <f>VLOOKUP(G4485,'DANH MỤC'!$I:$K,3,0)</f>
        <v>Hồ Chí Minh</v>
      </c>
      <c r="J4485" s="8" t="s">
        <v>14</v>
      </c>
      <c r="K4485" t="str">
        <f>VLOOKUP(J4485,'DANH MỤC'!$A$1:$B$19,2,0)</f>
        <v>Sản phẩm 0004</v>
      </c>
      <c r="L4485" t="s">
        <v>15</v>
      </c>
      <c r="M4485">
        <v>24</v>
      </c>
      <c r="N4485" s="3">
        <f>IF(LEFT(K4485,1)="S",VLOOKUP(K4485,'DANH MỤC'!$B:$D,2,0),VLOOKUP(K4485,'DANH MỤC'!$B:$D,3,0))</f>
        <v>3500000</v>
      </c>
      <c r="O4485">
        <v>25</v>
      </c>
      <c r="P4485" s="3">
        <f>N4485*O4485%*CSDL[[#This Row],[SỐ LƯỢNG]]</f>
        <v>21000000</v>
      </c>
      <c r="Q4485" s="3">
        <f t="shared" si="2170"/>
        <v>63000000</v>
      </c>
    </row>
    <row r="4486" spans="1:17" x14ac:dyDescent="0.3">
      <c r="A4486" s="23" t="str">
        <f t="shared" si="2171"/>
        <v>18/04/2019</v>
      </c>
      <c r="B4486" s="8" t="str">
        <f t="shared" si="2172"/>
        <v>18/04/2019</v>
      </c>
      <c r="C4486" s="8">
        <v>4</v>
      </c>
      <c r="D4486" s="8" t="str">
        <f t="shared" si="2173"/>
        <v>DH12747</v>
      </c>
      <c r="E4486" s="8" t="str">
        <f t="shared" si="2174"/>
        <v>huong.bich</v>
      </c>
      <c r="F4486" s="8" t="str">
        <f>VLOOKUP(E4486,'DANH MỤC'!$F:$G,2,0)</f>
        <v>Nhóm 2</v>
      </c>
      <c r="G4486" s="8" t="str">
        <f t="shared" si="2175"/>
        <v>KH0406</v>
      </c>
      <c r="H4486" t="str">
        <f>VLOOKUP(G4486,'DANH MỤC'!$I:$K,2,0)</f>
        <v>KH 0406</v>
      </c>
      <c r="I4486" t="str">
        <f>VLOOKUP(G4486,'DANH MỤC'!$I:$K,3,0)</f>
        <v>Hồ Chí Minh</v>
      </c>
      <c r="J4486" s="8" t="s">
        <v>14</v>
      </c>
      <c r="K4486" t="str">
        <f>VLOOKUP(J4486,'DANH MỤC'!$A$1:$B$19,2,0)</f>
        <v>Sản phẩm 0004</v>
      </c>
      <c r="L4486" t="s">
        <v>15</v>
      </c>
      <c r="M4486">
        <v>28</v>
      </c>
      <c r="N4486" s="3">
        <f>IF(LEFT(K4486,1)="S",VLOOKUP(K4486,'DANH MỤC'!$B:$D,2,0),VLOOKUP(K4486,'DANH MỤC'!$B:$D,3,0))</f>
        <v>3500000</v>
      </c>
      <c r="O4486">
        <v>100</v>
      </c>
      <c r="P4486" s="3">
        <f>N4486*O4486%*CSDL[[#This Row],[SỐ LƯỢNG]]</f>
        <v>98000000</v>
      </c>
      <c r="Q4486" s="3">
        <f t="shared" si="2170"/>
        <v>0</v>
      </c>
    </row>
    <row r="4487" spans="1:17" x14ac:dyDescent="0.3">
      <c r="A4487" s="23" t="s">
        <v>2394</v>
      </c>
      <c r="B4487" s="8" t="s">
        <v>2394</v>
      </c>
      <c r="C4487" s="8">
        <v>4</v>
      </c>
      <c r="D4487" s="8" t="s">
        <v>2399</v>
      </c>
      <c r="E4487" s="8" t="s">
        <v>13834</v>
      </c>
      <c r="F4487" s="8" t="str">
        <f>VLOOKUP(E4487,'DANH MỤC'!$F:$G,2,0)</f>
        <v>Nhóm 2</v>
      </c>
      <c r="G4487" s="8" t="s">
        <v>7669</v>
      </c>
      <c r="H4487" t="str">
        <f>VLOOKUP(G4487,'DANH MỤC'!$I:$K,2,0)</f>
        <v>KH 1661</v>
      </c>
      <c r="I4487" t="str">
        <f>VLOOKUP(G4487,'DANH MỤC'!$I:$K,3,0)</f>
        <v>Cần Thơ</v>
      </c>
      <c r="J4487" s="8" t="s">
        <v>19</v>
      </c>
      <c r="K4487" t="str">
        <f>VLOOKUP(J4487,'DANH MỤC'!$A$1:$B$19,2,0)</f>
        <v>Sản phẩm 0003</v>
      </c>
      <c r="L4487" t="s">
        <v>15</v>
      </c>
      <c r="M4487">
        <v>84</v>
      </c>
      <c r="N4487" s="3">
        <f>IF(LEFT(K4487,1)="S",VLOOKUP(K4487,'DANH MỤC'!$B:$D,2,0),VLOOKUP(K4487,'DANH MỤC'!$B:$D,3,0))</f>
        <v>2500000</v>
      </c>
      <c r="O4487">
        <v>25</v>
      </c>
      <c r="P4487" s="3">
        <f>N4487*O4487%*CSDL[[#This Row],[SỐ LƯỢNG]]</f>
        <v>52500000</v>
      </c>
      <c r="Q4487" s="3">
        <f t="shared" si="2170"/>
        <v>157500000</v>
      </c>
    </row>
    <row r="4488" spans="1:17" x14ac:dyDescent="0.3">
      <c r="A4488" s="23" t="str">
        <f t="shared" ref="A4488:A4489" si="2176">A4487</f>
        <v>18/04/2019</v>
      </c>
      <c r="B4488" s="8" t="str">
        <f t="shared" ref="B4488:B4489" si="2177">B4487</f>
        <v>18/04/2019</v>
      </c>
      <c r="C4488" s="8">
        <v>4</v>
      </c>
      <c r="D4488" s="8" t="str">
        <f t="shared" ref="D4488:D4489" si="2178">D4487</f>
        <v>DH12746</v>
      </c>
      <c r="E4488" s="8" t="str">
        <f t="shared" ref="E4488:E4489" si="2179">E4487</f>
        <v>huong.bich</v>
      </c>
      <c r="F4488" s="8" t="str">
        <f>VLOOKUP(E4488,'DANH MỤC'!$F:$G,2,0)</f>
        <v>Nhóm 2</v>
      </c>
      <c r="G4488" s="8" t="str">
        <f t="shared" ref="G4488:G4489" si="2180">G4487</f>
        <v>KH1661</v>
      </c>
      <c r="H4488" t="str">
        <f>VLOOKUP(G4488,'DANH MỤC'!$I:$K,2,0)</f>
        <v>KH 1661</v>
      </c>
      <c r="I4488" t="str">
        <f>VLOOKUP(G4488,'DANH MỤC'!$I:$K,3,0)</f>
        <v>Cần Thơ</v>
      </c>
      <c r="J4488" s="8" t="s">
        <v>14</v>
      </c>
      <c r="K4488" t="str">
        <f>VLOOKUP(J4488,'DANH MỤC'!$A$1:$B$19,2,0)</f>
        <v>Sản phẩm 0004</v>
      </c>
      <c r="L4488" t="s">
        <v>15</v>
      </c>
      <c r="M4488">
        <v>48</v>
      </c>
      <c r="N4488" s="3">
        <f>IF(LEFT(K4488,1)="S",VLOOKUP(K4488,'DANH MỤC'!$B:$D,2,0),VLOOKUP(K4488,'DANH MỤC'!$B:$D,3,0))</f>
        <v>3500000</v>
      </c>
      <c r="O4488">
        <v>25</v>
      </c>
      <c r="P4488" s="3">
        <f>N4488*O4488%*CSDL[[#This Row],[SỐ LƯỢNG]]</f>
        <v>42000000</v>
      </c>
      <c r="Q4488" s="3">
        <f t="shared" si="2170"/>
        <v>126000000</v>
      </c>
    </row>
    <row r="4489" spans="1:17" x14ac:dyDescent="0.3">
      <c r="A4489" s="23" t="str">
        <f t="shared" si="2176"/>
        <v>18/04/2019</v>
      </c>
      <c r="B4489" s="8" t="str">
        <f t="shared" si="2177"/>
        <v>18/04/2019</v>
      </c>
      <c r="C4489" s="8">
        <v>4</v>
      </c>
      <c r="D4489" s="8" t="str">
        <f t="shared" si="2178"/>
        <v>DH12746</v>
      </c>
      <c r="E4489" s="8" t="str">
        <f t="shared" si="2179"/>
        <v>huong.bich</v>
      </c>
      <c r="F4489" s="8" t="str">
        <f>VLOOKUP(E4489,'DANH MỤC'!$F:$G,2,0)</f>
        <v>Nhóm 2</v>
      </c>
      <c r="G4489" s="8" t="str">
        <f t="shared" si="2180"/>
        <v>KH1661</v>
      </c>
      <c r="H4489" t="str">
        <f>VLOOKUP(G4489,'DANH MỤC'!$I:$K,2,0)</f>
        <v>KH 1661</v>
      </c>
      <c r="I4489" t="str">
        <f>VLOOKUP(G4489,'DANH MỤC'!$I:$K,3,0)</f>
        <v>Cần Thơ</v>
      </c>
      <c r="J4489" s="8" t="s">
        <v>14</v>
      </c>
      <c r="K4489" t="str">
        <f>VLOOKUP(J4489,'DANH MỤC'!$A$1:$B$19,2,0)</f>
        <v>Sản phẩm 0004</v>
      </c>
      <c r="L4489" t="s">
        <v>15</v>
      </c>
      <c r="M4489">
        <v>22</v>
      </c>
      <c r="N4489" s="3">
        <f>IF(LEFT(K4489,1)="S",VLOOKUP(K4489,'DANH MỤC'!$B:$D,2,0),VLOOKUP(K4489,'DANH MỤC'!$B:$D,3,0))</f>
        <v>3500000</v>
      </c>
      <c r="O4489">
        <v>100</v>
      </c>
      <c r="P4489" s="3">
        <f>N4489*O4489%*CSDL[[#This Row],[SỐ LƯỢNG]]</f>
        <v>77000000</v>
      </c>
      <c r="Q4489" s="3">
        <f t="shared" si="2170"/>
        <v>0</v>
      </c>
    </row>
    <row r="4490" spans="1:17" x14ac:dyDescent="0.3">
      <c r="A4490" s="23" t="s">
        <v>2394</v>
      </c>
      <c r="B4490" s="8" t="s">
        <v>2394</v>
      </c>
      <c r="C4490" s="8">
        <v>4</v>
      </c>
      <c r="D4490" s="8" t="s">
        <v>2400</v>
      </c>
      <c r="E4490" s="8" t="s">
        <v>13814</v>
      </c>
      <c r="F4490" s="8" t="str">
        <f>VLOOKUP(E4490,'DANH MỤC'!$F:$G,2,0)</f>
        <v>Nhóm 1</v>
      </c>
      <c r="G4490" s="8" t="s">
        <v>7841</v>
      </c>
      <c r="H4490" t="str">
        <f>VLOOKUP(G4490,'DANH MỤC'!$I:$K,2,0)</f>
        <v>KH 1838</v>
      </c>
      <c r="I4490" t="str">
        <f>VLOOKUP(G4490,'DANH MỤC'!$I:$K,3,0)</f>
        <v>Sóc Trăng</v>
      </c>
      <c r="J4490" s="8" t="s">
        <v>19</v>
      </c>
      <c r="K4490" t="str">
        <f>VLOOKUP(J4490,'DANH MỤC'!$A$1:$B$19,2,0)</f>
        <v>Sản phẩm 0003</v>
      </c>
      <c r="L4490" t="s">
        <v>15</v>
      </c>
      <c r="M4490">
        <v>1</v>
      </c>
      <c r="N4490" s="3">
        <f>IF(LEFT(K4490,1)="S",VLOOKUP(K4490,'DANH MỤC'!$B:$D,2,0),VLOOKUP(K4490,'DANH MỤC'!$B:$D,3,0))</f>
        <v>2500000</v>
      </c>
      <c r="O4490">
        <v>0</v>
      </c>
      <c r="P4490" s="3">
        <f>N4490*O4490%*CSDL[[#This Row],[SỐ LƯỢNG]]</f>
        <v>0</v>
      </c>
      <c r="Q4490" s="3">
        <f t="shared" si="2170"/>
        <v>2500000</v>
      </c>
    </row>
    <row r="4491" spans="1:17" x14ac:dyDescent="0.3">
      <c r="A4491" s="23" t="s">
        <v>2394</v>
      </c>
      <c r="B4491" s="8" t="s">
        <v>2394</v>
      </c>
      <c r="C4491" s="8">
        <v>4</v>
      </c>
      <c r="D4491" s="8" t="s">
        <v>2401</v>
      </c>
      <c r="E4491" s="8" t="s">
        <v>13839</v>
      </c>
      <c r="F4491" s="8" t="str">
        <f>VLOOKUP(E4491,'DANH MỤC'!$F:$G,2,0)</f>
        <v>Nhóm 2</v>
      </c>
      <c r="G4491" s="8" t="s">
        <v>7842</v>
      </c>
      <c r="H4491" t="str">
        <f>VLOOKUP(G4491,'DANH MỤC'!$I:$K,2,0)</f>
        <v>KH 1839</v>
      </c>
      <c r="I4491" t="str">
        <f>VLOOKUP(G4491,'DANH MỤC'!$I:$K,3,0)</f>
        <v>Trà Vinh</v>
      </c>
      <c r="J4491" s="8" t="s">
        <v>19</v>
      </c>
      <c r="K4491" t="str">
        <f>VLOOKUP(J4491,'DANH MỤC'!$A$1:$B$19,2,0)</f>
        <v>Sản phẩm 0003</v>
      </c>
      <c r="L4491" t="s">
        <v>15</v>
      </c>
      <c r="M4491">
        <v>1</v>
      </c>
      <c r="N4491" s="3">
        <f>IF(LEFT(K4491,1)="S",VLOOKUP(K4491,'DANH MỤC'!$B:$D,2,0),VLOOKUP(K4491,'DANH MỤC'!$B:$D,3,0))</f>
        <v>2500000</v>
      </c>
      <c r="O4491">
        <v>10</v>
      </c>
      <c r="P4491" s="3">
        <f>N4491*O4491%*CSDL[[#This Row],[SỐ LƯỢNG]]</f>
        <v>250000</v>
      </c>
      <c r="Q4491" s="3">
        <f t="shared" si="2170"/>
        <v>2250000</v>
      </c>
    </row>
    <row r="4492" spans="1:17" x14ac:dyDescent="0.3">
      <c r="A4492" s="23" t="s">
        <v>2394</v>
      </c>
      <c r="B4492" s="8" t="s">
        <v>2394</v>
      </c>
      <c r="C4492" s="8">
        <v>4</v>
      </c>
      <c r="D4492" s="8" t="s">
        <v>2402</v>
      </c>
      <c r="E4492" s="8" t="s">
        <v>13841</v>
      </c>
      <c r="F4492" s="8" t="str">
        <f>VLOOKUP(E4492,'DANH MỤC'!$F:$G,2,0)</f>
        <v>Nhóm 2</v>
      </c>
      <c r="G4492" s="8" t="s">
        <v>7843</v>
      </c>
      <c r="H4492" t="str">
        <f>VLOOKUP(G4492,'DANH MỤC'!$I:$K,2,0)</f>
        <v>KH 1840</v>
      </c>
      <c r="I4492" t="str">
        <f>VLOOKUP(G4492,'DANH MỤC'!$I:$K,3,0)</f>
        <v>Kon Tum</v>
      </c>
      <c r="J4492" s="8" t="s">
        <v>5940</v>
      </c>
      <c r="K4492" t="str">
        <f>VLOOKUP(J4492,'DANH MỤC'!$A$1:$B$19,2,0)</f>
        <v>Sản phẩm 0002</v>
      </c>
      <c r="L4492" t="s">
        <v>15</v>
      </c>
      <c r="M4492">
        <v>6</v>
      </c>
      <c r="N4492" s="3">
        <f>IF(LEFT(K4492,1)="S",VLOOKUP(K4492,'DANH MỤC'!$B:$D,2,0),VLOOKUP(K4492,'DANH MỤC'!$B:$D,3,0))</f>
        <v>2000000</v>
      </c>
      <c r="O4492">
        <v>20</v>
      </c>
      <c r="P4492" s="3">
        <f>N4492*O4492%*CSDL[[#This Row],[SỐ LƯỢNG]]</f>
        <v>2400000</v>
      </c>
      <c r="Q4492" s="3">
        <f t="shared" si="2170"/>
        <v>9600000</v>
      </c>
    </row>
    <row r="4493" spans="1:17" x14ac:dyDescent="0.3">
      <c r="A4493" s="23" t="str">
        <f t="shared" ref="A4493:A4494" si="2181">A4492</f>
        <v>18/04/2019</v>
      </c>
      <c r="B4493" s="8" t="str">
        <f t="shared" ref="B4493:B4494" si="2182">B4492</f>
        <v>18/04/2019</v>
      </c>
      <c r="C4493" s="8">
        <v>4</v>
      </c>
      <c r="D4493" s="8" t="str">
        <f t="shared" ref="D4493:D4494" si="2183">D4492</f>
        <v>DH12743</v>
      </c>
      <c r="E4493" s="8" t="str">
        <f t="shared" ref="E4493:E4494" si="2184">E4492</f>
        <v>trang.thi</v>
      </c>
      <c r="F4493" s="8" t="str">
        <f>VLOOKUP(E4493,'DANH MỤC'!$F:$G,2,0)</f>
        <v>Nhóm 2</v>
      </c>
      <c r="G4493" s="8" t="str">
        <f t="shared" ref="G4493:G4494" si="2185">G4492</f>
        <v>KH1840</v>
      </c>
      <c r="H4493" t="str">
        <f>VLOOKUP(G4493,'DANH MỤC'!$I:$K,2,0)</f>
        <v>KH 1840</v>
      </c>
      <c r="I4493" t="str">
        <f>VLOOKUP(G4493,'DANH MỤC'!$I:$K,3,0)</f>
        <v>Kon Tum</v>
      </c>
      <c r="J4493" s="8" t="s">
        <v>5940</v>
      </c>
      <c r="K4493" t="str">
        <f>VLOOKUP(J4493,'DANH MỤC'!$A$1:$B$19,2,0)</f>
        <v>Sản phẩm 0002</v>
      </c>
      <c r="L4493" t="s">
        <v>15</v>
      </c>
      <c r="M4493">
        <v>2</v>
      </c>
      <c r="N4493" s="3">
        <f>IF(LEFT(K4493,1)="S",VLOOKUP(K4493,'DANH MỤC'!$B:$D,2,0),VLOOKUP(K4493,'DANH MỤC'!$B:$D,3,0))</f>
        <v>2000000</v>
      </c>
      <c r="O4493">
        <v>100</v>
      </c>
      <c r="P4493" s="3">
        <f>N4493*O4493%*CSDL[[#This Row],[SỐ LƯỢNG]]</f>
        <v>4000000</v>
      </c>
      <c r="Q4493" s="3">
        <f t="shared" si="2170"/>
        <v>0</v>
      </c>
    </row>
    <row r="4494" spans="1:17" x14ac:dyDescent="0.3">
      <c r="A4494" s="23" t="str">
        <f t="shared" si="2181"/>
        <v>18/04/2019</v>
      </c>
      <c r="B4494" s="8" t="str">
        <f t="shared" si="2182"/>
        <v>18/04/2019</v>
      </c>
      <c r="C4494" s="8">
        <v>4</v>
      </c>
      <c r="D4494" s="8" t="str">
        <f t="shared" si="2183"/>
        <v>DH12743</v>
      </c>
      <c r="E4494" s="8" t="str">
        <f t="shared" si="2184"/>
        <v>trang.thi</v>
      </c>
      <c r="F4494" s="8" t="str">
        <f>VLOOKUP(E4494,'DANH MỤC'!$F:$G,2,0)</f>
        <v>Nhóm 2</v>
      </c>
      <c r="G4494" s="8" t="str">
        <f t="shared" si="2185"/>
        <v>KH1840</v>
      </c>
      <c r="H4494" t="str">
        <f>VLOOKUP(G4494,'DANH MỤC'!$I:$K,2,0)</f>
        <v>KH 1840</v>
      </c>
      <c r="I4494" t="str">
        <f>VLOOKUP(G4494,'DANH MỤC'!$I:$K,3,0)</f>
        <v>Kon Tum</v>
      </c>
      <c r="J4494" s="8" t="s">
        <v>5939</v>
      </c>
      <c r="K4494" t="str">
        <f>VLOOKUP(J4494,'DANH MỤC'!$A$1:$B$19,2,0)</f>
        <v>Sản phẩm 0001</v>
      </c>
      <c r="L4494" t="s">
        <v>15</v>
      </c>
      <c r="M4494">
        <v>6</v>
      </c>
      <c r="N4494" s="3">
        <f>IF(LEFT(K4494,1)="S",VLOOKUP(K4494,'DANH MỤC'!$B:$D,2,0),VLOOKUP(K4494,'DANH MỤC'!$B:$D,3,0))</f>
        <v>3000000</v>
      </c>
      <c r="O4494">
        <v>20</v>
      </c>
      <c r="P4494" s="3">
        <f>N4494*O4494%*CSDL[[#This Row],[SỐ LƯỢNG]]</f>
        <v>3600000</v>
      </c>
      <c r="Q4494" s="3">
        <f t="shared" si="2170"/>
        <v>14400000</v>
      </c>
    </row>
    <row r="4495" spans="1:17" x14ac:dyDescent="0.3">
      <c r="A4495" s="23" t="s">
        <v>2394</v>
      </c>
      <c r="B4495" s="8" t="s">
        <v>2394</v>
      </c>
      <c r="C4495" s="8">
        <v>4</v>
      </c>
      <c r="D4495" s="8" t="s">
        <v>2403</v>
      </c>
      <c r="E4495" s="8" t="s">
        <v>13836</v>
      </c>
      <c r="F4495" s="8" t="str">
        <f>VLOOKUP(E4495,'DANH MỤC'!$F:$G,2,0)</f>
        <v>Nhóm 2</v>
      </c>
      <c r="G4495" s="8" t="s">
        <v>7545</v>
      </c>
      <c r="H4495" t="str">
        <f>VLOOKUP(G4495,'DANH MỤC'!$I:$K,2,0)</f>
        <v>KH 1534</v>
      </c>
      <c r="I4495" t="str">
        <f>VLOOKUP(G4495,'DANH MỤC'!$I:$K,3,0)</f>
        <v>Tuyên Quang</v>
      </c>
      <c r="J4495" s="8" t="s">
        <v>19</v>
      </c>
      <c r="K4495" t="str">
        <f>VLOOKUP(J4495,'DANH MỤC'!$A$1:$B$19,2,0)</f>
        <v>Sản phẩm 0003</v>
      </c>
      <c r="L4495" t="s">
        <v>15</v>
      </c>
      <c r="M4495">
        <v>60</v>
      </c>
      <c r="N4495" s="3">
        <f>IF(LEFT(K4495,1)="S",VLOOKUP(K4495,'DANH MỤC'!$B:$D,2,0),VLOOKUP(K4495,'DANH MỤC'!$B:$D,3,0))</f>
        <v>2500000</v>
      </c>
      <c r="O4495">
        <v>25</v>
      </c>
      <c r="P4495" s="3">
        <f>N4495*O4495%*CSDL[[#This Row],[SỐ LƯỢNG]]</f>
        <v>37500000</v>
      </c>
      <c r="Q4495" s="3">
        <f t="shared" si="2170"/>
        <v>112500000</v>
      </c>
    </row>
    <row r="4496" spans="1:17" x14ac:dyDescent="0.3">
      <c r="A4496" s="23" t="str">
        <f t="shared" ref="A4496:A4498" si="2186">A4495</f>
        <v>18/04/2019</v>
      </c>
      <c r="B4496" s="8" t="str">
        <f t="shared" ref="B4496:B4498" si="2187">B4495</f>
        <v>18/04/2019</v>
      </c>
      <c r="C4496" s="8">
        <v>4</v>
      </c>
      <c r="D4496" s="8" t="str">
        <f t="shared" ref="D4496:D4498" si="2188">D4495</f>
        <v>DH12742</v>
      </c>
      <c r="E4496" s="8" t="str">
        <f t="shared" ref="E4496:E4498" si="2189">E4495</f>
        <v>mai.hong</v>
      </c>
      <c r="F4496" s="8" t="str">
        <f>VLOOKUP(E4496,'DANH MỤC'!$F:$G,2,0)</f>
        <v>Nhóm 2</v>
      </c>
      <c r="G4496" s="8" t="str">
        <f t="shared" ref="G4496:G4498" si="2190">G4495</f>
        <v>KH1534</v>
      </c>
      <c r="H4496" t="str">
        <f>VLOOKUP(G4496,'DANH MỤC'!$I:$K,2,0)</f>
        <v>KH 1534</v>
      </c>
      <c r="I4496" t="str">
        <f>VLOOKUP(G4496,'DANH MỤC'!$I:$K,3,0)</f>
        <v>Tuyên Quang</v>
      </c>
      <c r="J4496" s="8" t="s">
        <v>14</v>
      </c>
      <c r="K4496" t="str">
        <f>VLOOKUP(J4496,'DANH MỤC'!$A$1:$B$19,2,0)</f>
        <v>Sản phẩm 0004</v>
      </c>
      <c r="L4496" t="s">
        <v>15</v>
      </c>
      <c r="M4496">
        <v>60</v>
      </c>
      <c r="N4496" s="3">
        <f>IF(LEFT(K4496,1)="S",VLOOKUP(K4496,'DANH MỤC'!$B:$D,2,0),VLOOKUP(K4496,'DANH MỤC'!$B:$D,3,0))</f>
        <v>3500000</v>
      </c>
      <c r="O4496">
        <v>25</v>
      </c>
      <c r="P4496" s="3">
        <f>N4496*O4496%*CSDL[[#This Row],[SỐ LƯỢNG]]</f>
        <v>52500000</v>
      </c>
      <c r="Q4496" s="3">
        <f t="shared" si="2170"/>
        <v>157500000</v>
      </c>
    </row>
    <row r="4497" spans="1:17" x14ac:dyDescent="0.3">
      <c r="A4497" s="23" t="str">
        <f t="shared" si="2186"/>
        <v>18/04/2019</v>
      </c>
      <c r="B4497" s="8" t="str">
        <f t="shared" si="2187"/>
        <v>18/04/2019</v>
      </c>
      <c r="C4497" s="8">
        <v>4</v>
      </c>
      <c r="D4497" s="8" t="str">
        <f t="shared" si="2188"/>
        <v>DH12742</v>
      </c>
      <c r="E4497" s="8" t="str">
        <f t="shared" si="2189"/>
        <v>mai.hong</v>
      </c>
      <c r="F4497" s="8" t="str">
        <f>VLOOKUP(E4497,'DANH MỤC'!$F:$G,2,0)</f>
        <v>Nhóm 2</v>
      </c>
      <c r="G4497" s="8" t="str">
        <f t="shared" si="2190"/>
        <v>KH1534</v>
      </c>
      <c r="H4497" t="str">
        <f>VLOOKUP(G4497,'DANH MỤC'!$I:$K,2,0)</f>
        <v>KH 1534</v>
      </c>
      <c r="I4497" t="str">
        <f>VLOOKUP(G4497,'DANH MỤC'!$I:$K,3,0)</f>
        <v>Tuyên Quang</v>
      </c>
      <c r="J4497" s="8" t="s">
        <v>19</v>
      </c>
      <c r="K4497" t="str">
        <f>VLOOKUP(J4497,'DANH MỤC'!$A$1:$B$19,2,0)</f>
        <v>Sản phẩm 0003</v>
      </c>
      <c r="L4497" t="s">
        <v>15</v>
      </c>
      <c r="M4497">
        <v>10</v>
      </c>
      <c r="N4497" s="3">
        <f>IF(LEFT(K4497,1)="S",VLOOKUP(K4497,'DANH MỤC'!$B:$D,2,0),VLOOKUP(K4497,'DANH MỤC'!$B:$D,3,0))</f>
        <v>2500000</v>
      </c>
      <c r="O4497">
        <v>100</v>
      </c>
      <c r="P4497" s="3">
        <f>N4497*O4497%*CSDL[[#This Row],[SỐ LƯỢNG]]</f>
        <v>25000000</v>
      </c>
      <c r="Q4497" s="3">
        <f t="shared" si="2170"/>
        <v>0</v>
      </c>
    </row>
    <row r="4498" spans="1:17" x14ac:dyDescent="0.3">
      <c r="A4498" s="23" t="str">
        <f t="shared" si="2186"/>
        <v>18/04/2019</v>
      </c>
      <c r="B4498" s="8" t="str">
        <f t="shared" si="2187"/>
        <v>18/04/2019</v>
      </c>
      <c r="C4498" s="8">
        <v>4</v>
      </c>
      <c r="D4498" s="8" t="str">
        <f t="shared" si="2188"/>
        <v>DH12742</v>
      </c>
      <c r="E4498" s="8" t="str">
        <f t="shared" si="2189"/>
        <v>mai.hong</v>
      </c>
      <c r="F4498" s="8" t="str">
        <f>VLOOKUP(E4498,'DANH MỤC'!$F:$G,2,0)</f>
        <v>Nhóm 2</v>
      </c>
      <c r="G4498" s="8" t="str">
        <f t="shared" si="2190"/>
        <v>KH1534</v>
      </c>
      <c r="H4498" t="str">
        <f>VLOOKUP(G4498,'DANH MỤC'!$I:$K,2,0)</f>
        <v>KH 1534</v>
      </c>
      <c r="I4498" t="str">
        <f>VLOOKUP(G4498,'DANH MỤC'!$I:$K,3,0)</f>
        <v>Tuyên Quang</v>
      </c>
      <c r="J4498" s="8" t="s">
        <v>14</v>
      </c>
      <c r="K4498" t="str">
        <f>VLOOKUP(J4498,'DANH MỤC'!$A$1:$B$19,2,0)</f>
        <v>Sản phẩm 0004</v>
      </c>
      <c r="L4498" t="s">
        <v>15</v>
      </c>
      <c r="M4498">
        <v>10</v>
      </c>
      <c r="N4498" s="3">
        <f>IF(LEFT(K4498,1)="S",VLOOKUP(K4498,'DANH MỤC'!$B:$D,2,0),VLOOKUP(K4498,'DANH MỤC'!$B:$D,3,0))</f>
        <v>3500000</v>
      </c>
      <c r="O4498">
        <v>100</v>
      </c>
      <c r="P4498" s="3">
        <f>N4498*O4498%*CSDL[[#This Row],[SỐ LƯỢNG]]</f>
        <v>35000000</v>
      </c>
      <c r="Q4498" s="3">
        <f t="shared" si="2170"/>
        <v>0</v>
      </c>
    </row>
    <row r="4499" spans="1:17" x14ac:dyDescent="0.3">
      <c r="A4499" s="23" t="s">
        <v>2394</v>
      </c>
      <c r="B4499" s="8" t="s">
        <v>2394</v>
      </c>
      <c r="C4499" s="8">
        <v>4</v>
      </c>
      <c r="D4499" s="8" t="s">
        <v>2404</v>
      </c>
      <c r="E4499" s="8" t="s">
        <v>13834</v>
      </c>
      <c r="F4499" s="8" t="str">
        <f>VLOOKUP(E4499,'DANH MỤC'!$F:$G,2,0)</f>
        <v>Nhóm 2</v>
      </c>
      <c r="G4499" s="8" t="s">
        <v>7669</v>
      </c>
      <c r="H4499" t="str">
        <f>VLOOKUP(G4499,'DANH MỤC'!$I:$K,2,0)</f>
        <v>KH 1661</v>
      </c>
      <c r="I4499" t="str">
        <f>VLOOKUP(G4499,'DANH MỤC'!$I:$K,3,0)</f>
        <v>Cần Thơ</v>
      </c>
      <c r="J4499" s="8" t="s">
        <v>19</v>
      </c>
      <c r="K4499" t="str">
        <f>VLOOKUP(J4499,'DANH MỤC'!$A$1:$B$19,2,0)</f>
        <v>Sản phẩm 0003</v>
      </c>
      <c r="L4499" t="s">
        <v>15</v>
      </c>
      <c r="M4499">
        <v>12</v>
      </c>
      <c r="N4499" s="3">
        <f>IF(LEFT(K4499,1)="S",VLOOKUP(K4499,'DANH MỤC'!$B:$D,2,0),VLOOKUP(K4499,'DANH MỤC'!$B:$D,3,0))</f>
        <v>2500000</v>
      </c>
      <c r="O4499">
        <v>25</v>
      </c>
      <c r="P4499" s="3">
        <f>N4499*O4499%*CSDL[[#This Row],[SỐ LƯỢNG]]</f>
        <v>7500000</v>
      </c>
      <c r="Q4499" s="3">
        <f t="shared" si="2170"/>
        <v>22500000</v>
      </c>
    </row>
    <row r="4500" spans="1:17" x14ac:dyDescent="0.3">
      <c r="A4500" s="23" t="str">
        <f>A4499</f>
        <v>18/04/2019</v>
      </c>
      <c r="B4500" s="8" t="str">
        <f>B4499</f>
        <v>18/04/2019</v>
      </c>
      <c r="C4500" s="8">
        <v>4</v>
      </c>
      <c r="D4500" s="8" t="str">
        <f>D4499</f>
        <v>DH12741</v>
      </c>
      <c r="E4500" s="8" t="str">
        <f>E4499</f>
        <v>huong.bich</v>
      </c>
      <c r="F4500" s="8" t="str">
        <f>VLOOKUP(E4500,'DANH MỤC'!$F:$G,2,0)</f>
        <v>Nhóm 2</v>
      </c>
      <c r="G4500" s="8" t="str">
        <f>G4499</f>
        <v>KH1661</v>
      </c>
      <c r="H4500" t="str">
        <f>VLOOKUP(G4500,'DANH MỤC'!$I:$K,2,0)</f>
        <v>KH 1661</v>
      </c>
      <c r="I4500" t="str">
        <f>VLOOKUP(G4500,'DANH MỤC'!$I:$K,3,0)</f>
        <v>Cần Thơ</v>
      </c>
      <c r="J4500" s="8" t="s">
        <v>14</v>
      </c>
      <c r="K4500" t="str">
        <f>VLOOKUP(J4500,'DANH MỤC'!$A$1:$B$19,2,0)</f>
        <v>Sản phẩm 0004</v>
      </c>
      <c r="L4500" t="s">
        <v>15</v>
      </c>
      <c r="M4500">
        <v>2</v>
      </c>
      <c r="N4500" s="3">
        <f>IF(LEFT(K4500,1)="S",VLOOKUP(K4500,'DANH MỤC'!$B:$D,2,0),VLOOKUP(K4500,'DANH MỤC'!$B:$D,3,0))</f>
        <v>3500000</v>
      </c>
      <c r="O4500">
        <v>100</v>
      </c>
      <c r="P4500" s="3">
        <f>N4500*O4500%*CSDL[[#This Row],[SỐ LƯỢNG]]</f>
        <v>7000000</v>
      </c>
      <c r="Q4500" s="3">
        <f t="shared" si="2170"/>
        <v>0</v>
      </c>
    </row>
    <row r="4501" spans="1:17" x14ac:dyDescent="0.3">
      <c r="A4501" s="23" t="s">
        <v>2394</v>
      </c>
      <c r="B4501" s="8" t="s">
        <v>2394</v>
      </c>
      <c r="C4501" s="8">
        <v>4</v>
      </c>
      <c r="D4501" s="8" t="s">
        <v>2405</v>
      </c>
      <c r="E4501" s="8" t="s">
        <v>13823</v>
      </c>
      <c r="F4501" s="8" t="str">
        <f>VLOOKUP(E4501,'DANH MỤC'!$F:$G,2,0)</f>
        <v>Nhóm 1</v>
      </c>
      <c r="G4501" s="8" t="s">
        <v>7844</v>
      </c>
      <c r="H4501" t="str">
        <f>VLOOKUP(G4501,'DANH MỤC'!$I:$K,2,0)</f>
        <v>KH 1841</v>
      </c>
      <c r="I4501" t="str">
        <f>VLOOKUP(G4501,'DANH MỤC'!$I:$K,3,0)</f>
        <v>Phú Yên</v>
      </c>
      <c r="J4501" s="8" t="s">
        <v>19</v>
      </c>
      <c r="K4501" t="str">
        <f>VLOOKUP(J4501,'DANH MỤC'!$A$1:$B$19,2,0)</f>
        <v>Sản phẩm 0003</v>
      </c>
      <c r="L4501" t="s">
        <v>15</v>
      </c>
      <c r="M4501">
        <v>2</v>
      </c>
      <c r="N4501" s="3">
        <f>IF(LEFT(K4501,1)="S",VLOOKUP(K4501,'DANH MỤC'!$B:$D,2,0),VLOOKUP(K4501,'DANH MỤC'!$B:$D,3,0))</f>
        <v>2500000</v>
      </c>
      <c r="O4501">
        <v>30</v>
      </c>
      <c r="P4501" s="3">
        <f>N4501*O4501%*CSDL[[#This Row],[SỐ LƯỢNG]]</f>
        <v>1500000</v>
      </c>
      <c r="Q4501" s="3">
        <f t="shared" si="2170"/>
        <v>3500000</v>
      </c>
    </row>
    <row r="4502" spans="1:17" x14ac:dyDescent="0.3">
      <c r="A4502" s="23" t="str">
        <f t="shared" ref="A4502:A4504" si="2191">A4501</f>
        <v>18/04/2019</v>
      </c>
      <c r="B4502" s="8" t="str">
        <f t="shared" ref="B4502:B4504" si="2192">B4501</f>
        <v>18/04/2019</v>
      </c>
      <c r="C4502" s="8">
        <v>4</v>
      </c>
      <c r="D4502" s="8" t="str">
        <f t="shared" ref="D4502:D4504" si="2193">D4501</f>
        <v>DH12740</v>
      </c>
      <c r="E4502" s="8" t="str">
        <f t="shared" ref="E4502:E4504" si="2194">E4501</f>
        <v>giang.nguyen</v>
      </c>
      <c r="F4502" s="8" t="str">
        <f>VLOOKUP(E4502,'DANH MỤC'!$F:$G,2,0)</f>
        <v>Nhóm 1</v>
      </c>
      <c r="G4502" s="8" t="str">
        <f t="shared" ref="G4502:G4504" si="2195">G4501</f>
        <v>KH1841</v>
      </c>
      <c r="H4502" t="str">
        <f>VLOOKUP(G4502,'DANH MỤC'!$I:$K,2,0)</f>
        <v>KH 1841</v>
      </c>
      <c r="I4502" t="str">
        <f>VLOOKUP(G4502,'DANH MỤC'!$I:$K,3,0)</f>
        <v>Phú Yên</v>
      </c>
      <c r="J4502" s="8" t="s">
        <v>5946</v>
      </c>
      <c r="K4502" t="str">
        <f>VLOOKUP(J4502,'DANH MỤC'!$A$1:$B$19,2,0)</f>
        <v>Hàng tặng 0003</v>
      </c>
      <c r="L4502" t="s">
        <v>46</v>
      </c>
      <c r="M4502">
        <v>1</v>
      </c>
      <c r="N4502" s="3">
        <f>IF(LEFT(K4502,1)="S",VLOOKUP(K4502,'DANH MỤC'!$B:$D,2,0),VLOOKUP(K4502,'DANH MỤC'!$B:$D,3,0))</f>
        <v>300000</v>
      </c>
      <c r="O4502">
        <v>0</v>
      </c>
      <c r="P4502" s="3">
        <f>N4502*O4502%*CSDL[[#This Row],[SỐ LƯỢNG]]</f>
        <v>0</v>
      </c>
      <c r="Q4502" s="3">
        <f t="shared" si="2170"/>
        <v>300000</v>
      </c>
    </row>
    <row r="4503" spans="1:17" x14ac:dyDescent="0.3">
      <c r="A4503" s="23" t="str">
        <f t="shared" si="2191"/>
        <v>18/04/2019</v>
      </c>
      <c r="B4503" s="8" t="str">
        <f t="shared" si="2192"/>
        <v>18/04/2019</v>
      </c>
      <c r="C4503" s="8">
        <v>4</v>
      </c>
      <c r="D4503" s="8" t="str">
        <f t="shared" si="2193"/>
        <v>DH12740</v>
      </c>
      <c r="E4503" s="8" t="str">
        <f t="shared" si="2194"/>
        <v>giang.nguyen</v>
      </c>
      <c r="F4503" s="8" t="str">
        <f>VLOOKUP(E4503,'DANH MỤC'!$F:$G,2,0)</f>
        <v>Nhóm 1</v>
      </c>
      <c r="G4503" s="8" t="str">
        <f t="shared" si="2195"/>
        <v>KH1841</v>
      </c>
      <c r="H4503" t="str">
        <f>VLOOKUP(G4503,'DANH MỤC'!$I:$K,2,0)</f>
        <v>KH 1841</v>
      </c>
      <c r="I4503" t="str">
        <f>VLOOKUP(G4503,'DANH MỤC'!$I:$K,3,0)</f>
        <v>Phú Yên</v>
      </c>
      <c r="J4503" s="8" t="s">
        <v>5947</v>
      </c>
      <c r="K4503" t="str">
        <f>VLOOKUP(J4503,'DANH MỤC'!$A$1:$B$19,2,0)</f>
        <v>Hàng tặng 0004</v>
      </c>
      <c r="L4503" t="s">
        <v>62</v>
      </c>
      <c r="M4503">
        <v>1</v>
      </c>
      <c r="N4503" s="3">
        <f>IF(LEFT(K4503,1)="S",VLOOKUP(K4503,'DANH MỤC'!$B:$D,2,0),VLOOKUP(K4503,'DANH MỤC'!$B:$D,3,0))</f>
        <v>1000000</v>
      </c>
      <c r="O4503">
        <v>0</v>
      </c>
      <c r="P4503" s="3">
        <f>N4503*O4503%*CSDL[[#This Row],[SỐ LƯỢNG]]</f>
        <v>0</v>
      </c>
      <c r="Q4503" s="3">
        <f t="shared" si="2170"/>
        <v>1000000</v>
      </c>
    </row>
    <row r="4504" spans="1:17" x14ac:dyDescent="0.3">
      <c r="A4504" s="23" t="str">
        <f t="shared" si="2191"/>
        <v>18/04/2019</v>
      </c>
      <c r="B4504" s="8" t="str">
        <f t="shared" si="2192"/>
        <v>18/04/2019</v>
      </c>
      <c r="C4504" s="8">
        <v>4</v>
      </c>
      <c r="D4504" s="8" t="str">
        <f t="shared" si="2193"/>
        <v>DH12740</v>
      </c>
      <c r="E4504" s="8" t="str">
        <f t="shared" si="2194"/>
        <v>giang.nguyen</v>
      </c>
      <c r="F4504" s="8" t="str">
        <f>VLOOKUP(E4504,'DANH MỤC'!$F:$G,2,0)</f>
        <v>Nhóm 1</v>
      </c>
      <c r="G4504" s="8" t="str">
        <f t="shared" si="2195"/>
        <v>KH1841</v>
      </c>
      <c r="H4504" t="str">
        <f>VLOOKUP(G4504,'DANH MỤC'!$I:$K,2,0)</f>
        <v>KH 1841</v>
      </c>
      <c r="I4504" t="str">
        <f>VLOOKUP(G4504,'DANH MỤC'!$I:$K,3,0)</f>
        <v>Phú Yên</v>
      </c>
      <c r="J4504" s="8" t="s">
        <v>5948</v>
      </c>
      <c r="K4504" t="str">
        <f>VLOOKUP(J4504,'DANH MỤC'!$A$1:$B$19,2,0)</f>
        <v>Hàng tặng 0005</v>
      </c>
      <c r="L4504" t="s">
        <v>51</v>
      </c>
      <c r="M4504">
        <v>1</v>
      </c>
      <c r="N4504" s="3">
        <f>IF(LEFT(K4504,1)="S",VLOOKUP(K4504,'DANH MỤC'!$B:$D,2,0),VLOOKUP(K4504,'DANH MỤC'!$B:$D,3,0))</f>
        <v>300000</v>
      </c>
      <c r="O4504">
        <v>0</v>
      </c>
      <c r="P4504" s="3">
        <f>N4504*O4504%*CSDL[[#This Row],[SỐ LƯỢNG]]</f>
        <v>0</v>
      </c>
      <c r="Q4504" s="3">
        <f t="shared" si="2170"/>
        <v>300000</v>
      </c>
    </row>
    <row r="4505" spans="1:17" x14ac:dyDescent="0.3">
      <c r="A4505" s="23" t="s">
        <v>2394</v>
      </c>
      <c r="B4505" s="8" t="s">
        <v>2394</v>
      </c>
      <c r="C4505" s="8">
        <v>4</v>
      </c>
      <c r="D4505" s="8" t="s">
        <v>2406</v>
      </c>
      <c r="E4505" s="8" t="s">
        <v>13819</v>
      </c>
      <c r="F4505" s="8" t="str">
        <f>VLOOKUP(E4505,'DANH MỤC'!$F:$G,2,0)</f>
        <v>Nhóm 1</v>
      </c>
      <c r="G4505" s="8" t="s">
        <v>7845</v>
      </c>
      <c r="H4505" t="str">
        <f>VLOOKUP(G4505,'DANH MỤC'!$I:$K,2,0)</f>
        <v>KH 1842</v>
      </c>
      <c r="I4505" t="str">
        <f>VLOOKUP(G4505,'DANH MỤC'!$I:$K,3,0)</f>
        <v>Nam Định</v>
      </c>
      <c r="J4505" s="8" t="s">
        <v>5939</v>
      </c>
      <c r="K4505" t="str">
        <f>VLOOKUP(J4505,'DANH MỤC'!$A$1:$B$19,2,0)</f>
        <v>Sản phẩm 0001</v>
      </c>
      <c r="L4505" t="s">
        <v>15</v>
      </c>
      <c r="M4505">
        <v>1</v>
      </c>
      <c r="N4505" s="3">
        <f>IF(LEFT(K4505,1)="S",VLOOKUP(K4505,'DANH MỤC'!$B:$D,2,0),VLOOKUP(K4505,'DANH MỤC'!$B:$D,3,0))</f>
        <v>3000000</v>
      </c>
      <c r="O4505">
        <v>0</v>
      </c>
      <c r="P4505" s="3">
        <f>N4505*O4505%*CSDL[[#This Row],[SỐ LƯỢNG]]</f>
        <v>0</v>
      </c>
      <c r="Q4505" s="3">
        <f t="shared" si="2170"/>
        <v>3000000</v>
      </c>
    </row>
    <row r="4506" spans="1:17" x14ac:dyDescent="0.3">
      <c r="A4506" s="23" t="s">
        <v>2394</v>
      </c>
      <c r="B4506" s="8" t="s">
        <v>2394</v>
      </c>
      <c r="C4506" s="8">
        <v>4</v>
      </c>
      <c r="D4506" s="8" t="s">
        <v>2407</v>
      </c>
      <c r="E4506" s="8" t="s">
        <v>13839</v>
      </c>
      <c r="F4506" s="8" t="str">
        <f>VLOOKUP(E4506,'DANH MỤC'!$F:$G,2,0)</f>
        <v>Nhóm 2</v>
      </c>
      <c r="G4506" s="8" t="s">
        <v>7846</v>
      </c>
      <c r="H4506" t="str">
        <f>VLOOKUP(G4506,'DANH MỤC'!$I:$K,2,0)</f>
        <v>KH 1843</v>
      </c>
      <c r="I4506" t="str">
        <f>VLOOKUP(G4506,'DANH MỤC'!$I:$K,3,0)</f>
        <v>Hà Giang</v>
      </c>
      <c r="J4506" s="8" t="s">
        <v>5939</v>
      </c>
      <c r="K4506" t="str">
        <f>VLOOKUP(J4506,'DANH MỤC'!$A$1:$B$19,2,0)</f>
        <v>Sản phẩm 0001</v>
      </c>
      <c r="L4506" t="s">
        <v>15</v>
      </c>
      <c r="M4506">
        <v>1</v>
      </c>
      <c r="N4506" s="3">
        <f>IF(LEFT(K4506,1)="S",VLOOKUP(K4506,'DANH MỤC'!$B:$D,2,0),VLOOKUP(K4506,'DANH MỤC'!$B:$D,3,0))</f>
        <v>3000000</v>
      </c>
      <c r="O4506">
        <v>0</v>
      </c>
      <c r="P4506" s="3">
        <f>N4506*O4506%*CSDL[[#This Row],[SỐ LƯỢNG]]</f>
        <v>0</v>
      </c>
      <c r="Q4506" s="3">
        <f t="shared" si="2170"/>
        <v>3000000</v>
      </c>
    </row>
    <row r="4507" spans="1:17" x14ac:dyDescent="0.3">
      <c r="A4507" s="23" t="str">
        <f>A4506</f>
        <v>18/04/2019</v>
      </c>
      <c r="B4507" s="8" t="str">
        <f>B4506</f>
        <v>18/04/2019</v>
      </c>
      <c r="C4507" s="8">
        <v>4</v>
      </c>
      <c r="D4507" s="8" t="str">
        <f>D4506</f>
        <v>DH12738</v>
      </c>
      <c r="E4507" s="8" t="str">
        <f>E4506</f>
        <v>hang.dinh</v>
      </c>
      <c r="F4507" s="8" t="str">
        <f>VLOOKUP(E4507,'DANH MỤC'!$F:$G,2,0)</f>
        <v>Nhóm 2</v>
      </c>
      <c r="G4507" s="8" t="str">
        <f>G4506</f>
        <v>KH1843</v>
      </c>
      <c r="H4507" t="str">
        <f>VLOOKUP(G4507,'DANH MỤC'!$I:$K,2,0)</f>
        <v>KH 1843</v>
      </c>
      <c r="I4507" t="str">
        <f>VLOOKUP(G4507,'DANH MỤC'!$I:$K,3,0)</f>
        <v>Hà Giang</v>
      </c>
      <c r="J4507" s="8" t="s">
        <v>5939</v>
      </c>
      <c r="K4507" t="str">
        <f>VLOOKUP(J4507,'DANH MỤC'!$A$1:$B$19,2,0)</f>
        <v>Sản phẩm 0001</v>
      </c>
      <c r="L4507" t="s">
        <v>15</v>
      </c>
      <c r="M4507">
        <v>1</v>
      </c>
      <c r="N4507" s="3">
        <f>IF(LEFT(K4507,1)="S",VLOOKUP(K4507,'DANH MỤC'!$B:$D,2,0),VLOOKUP(K4507,'DANH MỤC'!$B:$D,3,0))</f>
        <v>3000000</v>
      </c>
      <c r="O4507">
        <v>20</v>
      </c>
      <c r="P4507" s="3">
        <f>N4507*O4507%*CSDL[[#This Row],[SỐ LƯỢNG]]</f>
        <v>600000</v>
      </c>
      <c r="Q4507" s="3">
        <f t="shared" si="2170"/>
        <v>2400000</v>
      </c>
    </row>
    <row r="4508" spans="1:17" x14ac:dyDescent="0.3">
      <c r="A4508" s="23" t="s">
        <v>2394</v>
      </c>
      <c r="B4508" s="8" t="s">
        <v>2394</v>
      </c>
      <c r="C4508" s="8">
        <v>4</v>
      </c>
      <c r="D4508" s="8" t="s">
        <v>2408</v>
      </c>
      <c r="E4508" s="8" t="s">
        <v>13821</v>
      </c>
      <c r="F4508" s="8" t="str">
        <f>VLOOKUP(E4508,'DANH MỤC'!$F:$G,2,0)</f>
        <v>Nhóm 1</v>
      </c>
      <c r="G4508" s="8" t="s">
        <v>7847</v>
      </c>
      <c r="H4508" t="str">
        <f>VLOOKUP(G4508,'DANH MỤC'!$I:$K,2,0)</f>
        <v>KH 1844</v>
      </c>
      <c r="I4508" t="str">
        <f>VLOOKUP(G4508,'DANH MỤC'!$I:$K,3,0)</f>
        <v>Cần Thơ</v>
      </c>
      <c r="J4508" s="8" t="s">
        <v>5940</v>
      </c>
      <c r="K4508" t="str">
        <f>VLOOKUP(J4508,'DANH MỤC'!$A$1:$B$19,2,0)</f>
        <v>Sản phẩm 0002</v>
      </c>
      <c r="L4508" t="s">
        <v>15</v>
      </c>
      <c r="M4508">
        <v>1</v>
      </c>
      <c r="N4508" s="3">
        <f>IF(LEFT(K4508,1)="S",VLOOKUP(K4508,'DANH MỤC'!$B:$D,2,0),VLOOKUP(K4508,'DANH MỤC'!$B:$D,3,0))</f>
        <v>2000000</v>
      </c>
      <c r="O4508">
        <v>0</v>
      </c>
      <c r="P4508" s="3">
        <f>N4508*O4508%*CSDL[[#This Row],[SỐ LƯỢNG]]</f>
        <v>0</v>
      </c>
      <c r="Q4508" s="3">
        <f t="shared" si="2170"/>
        <v>2000000</v>
      </c>
    </row>
    <row r="4509" spans="1:17" x14ac:dyDescent="0.3">
      <c r="A4509" s="23" t="str">
        <f t="shared" ref="A4509:A4511" si="2196">A4508</f>
        <v>18/04/2019</v>
      </c>
      <c r="B4509" s="8" t="str">
        <f t="shared" ref="B4509:B4511" si="2197">B4508</f>
        <v>18/04/2019</v>
      </c>
      <c r="C4509" s="8">
        <v>4</v>
      </c>
      <c r="D4509" s="8" t="str">
        <f t="shared" ref="D4509:D4511" si="2198">D4508</f>
        <v>DH12737</v>
      </c>
      <c r="E4509" s="8" t="str">
        <f t="shared" ref="E4509:E4511" si="2199">E4508</f>
        <v>thu.le</v>
      </c>
      <c r="F4509" s="8" t="str">
        <f>VLOOKUP(E4509,'DANH MỤC'!$F:$G,2,0)</f>
        <v>Nhóm 1</v>
      </c>
      <c r="G4509" s="8" t="str">
        <f t="shared" ref="G4509:G4511" si="2200">G4508</f>
        <v>KH1844</v>
      </c>
      <c r="H4509" t="str">
        <f>VLOOKUP(G4509,'DANH MỤC'!$I:$K,2,0)</f>
        <v>KH 1844</v>
      </c>
      <c r="I4509" t="str">
        <f>VLOOKUP(G4509,'DANH MỤC'!$I:$K,3,0)</f>
        <v>Cần Thơ</v>
      </c>
      <c r="J4509" s="8" t="s">
        <v>5939</v>
      </c>
      <c r="K4509" t="str">
        <f>VLOOKUP(J4509,'DANH MỤC'!$A$1:$B$19,2,0)</f>
        <v>Sản phẩm 0001</v>
      </c>
      <c r="L4509" t="s">
        <v>15</v>
      </c>
      <c r="M4509">
        <v>1</v>
      </c>
      <c r="N4509" s="3">
        <f>IF(LEFT(K4509,1)="S",VLOOKUP(K4509,'DANH MỤC'!$B:$D,2,0),VLOOKUP(K4509,'DANH MỤC'!$B:$D,3,0))</f>
        <v>3000000</v>
      </c>
      <c r="O4509">
        <v>0</v>
      </c>
      <c r="P4509" s="3">
        <f>N4509*O4509%*CSDL[[#This Row],[SỐ LƯỢNG]]</f>
        <v>0</v>
      </c>
      <c r="Q4509" s="3">
        <f t="shared" si="2170"/>
        <v>3000000</v>
      </c>
    </row>
    <row r="4510" spans="1:17" x14ac:dyDescent="0.3">
      <c r="A4510" s="23" t="str">
        <f t="shared" si="2196"/>
        <v>18/04/2019</v>
      </c>
      <c r="B4510" s="8" t="str">
        <f t="shared" si="2197"/>
        <v>18/04/2019</v>
      </c>
      <c r="C4510" s="8">
        <v>4</v>
      </c>
      <c r="D4510" s="8" t="str">
        <f t="shared" si="2198"/>
        <v>DH12737</v>
      </c>
      <c r="E4510" s="8" t="str">
        <f t="shared" si="2199"/>
        <v>thu.le</v>
      </c>
      <c r="F4510" s="8" t="str">
        <f>VLOOKUP(E4510,'DANH MỤC'!$F:$G,2,0)</f>
        <v>Nhóm 1</v>
      </c>
      <c r="G4510" s="8" t="str">
        <f t="shared" si="2200"/>
        <v>KH1844</v>
      </c>
      <c r="H4510" t="str">
        <f>VLOOKUP(G4510,'DANH MỤC'!$I:$K,2,0)</f>
        <v>KH 1844</v>
      </c>
      <c r="I4510" t="str">
        <f>VLOOKUP(G4510,'DANH MỤC'!$I:$K,3,0)</f>
        <v>Cần Thơ</v>
      </c>
      <c r="J4510" s="8" t="s">
        <v>5946</v>
      </c>
      <c r="K4510" t="str">
        <f>VLOOKUP(J4510,'DANH MỤC'!$A$1:$B$19,2,0)</f>
        <v>Hàng tặng 0003</v>
      </c>
      <c r="L4510" t="s">
        <v>46</v>
      </c>
      <c r="M4510">
        <v>1</v>
      </c>
      <c r="N4510" s="3">
        <f>IF(LEFT(K4510,1)="S",VLOOKUP(K4510,'DANH MỤC'!$B:$D,2,0),VLOOKUP(K4510,'DANH MỤC'!$B:$D,3,0))</f>
        <v>300000</v>
      </c>
      <c r="O4510">
        <v>0</v>
      </c>
      <c r="P4510" s="3">
        <f>N4510*O4510%*CSDL[[#This Row],[SỐ LƯỢNG]]</f>
        <v>0</v>
      </c>
      <c r="Q4510" s="3">
        <f t="shared" si="2170"/>
        <v>300000</v>
      </c>
    </row>
    <row r="4511" spans="1:17" x14ac:dyDescent="0.3">
      <c r="A4511" s="23" t="str">
        <f t="shared" si="2196"/>
        <v>18/04/2019</v>
      </c>
      <c r="B4511" s="8" t="str">
        <f t="shared" si="2197"/>
        <v>18/04/2019</v>
      </c>
      <c r="C4511" s="8">
        <v>4</v>
      </c>
      <c r="D4511" s="8" t="str">
        <f t="shared" si="2198"/>
        <v>DH12737</v>
      </c>
      <c r="E4511" s="8" t="str">
        <f t="shared" si="2199"/>
        <v>thu.le</v>
      </c>
      <c r="F4511" s="8" t="str">
        <f>VLOOKUP(E4511,'DANH MỤC'!$F:$G,2,0)</f>
        <v>Nhóm 1</v>
      </c>
      <c r="G4511" s="8" t="str">
        <f t="shared" si="2200"/>
        <v>KH1844</v>
      </c>
      <c r="H4511" t="str">
        <f>VLOOKUP(G4511,'DANH MỤC'!$I:$K,2,0)</f>
        <v>KH 1844</v>
      </c>
      <c r="I4511" t="str">
        <f>VLOOKUP(G4511,'DANH MỤC'!$I:$K,3,0)</f>
        <v>Cần Thơ</v>
      </c>
      <c r="J4511" s="8" t="s">
        <v>5948</v>
      </c>
      <c r="K4511" t="str">
        <f>VLOOKUP(J4511,'DANH MỤC'!$A$1:$B$19,2,0)</f>
        <v>Hàng tặng 0005</v>
      </c>
      <c r="L4511" t="s">
        <v>51</v>
      </c>
      <c r="M4511">
        <v>1</v>
      </c>
      <c r="N4511" s="3">
        <f>IF(LEFT(K4511,1)="S",VLOOKUP(K4511,'DANH MỤC'!$B:$D,2,0),VLOOKUP(K4511,'DANH MỤC'!$B:$D,3,0))</f>
        <v>300000</v>
      </c>
      <c r="O4511">
        <v>0</v>
      </c>
      <c r="P4511" s="3">
        <f>N4511*O4511%*CSDL[[#This Row],[SỐ LƯỢNG]]</f>
        <v>0</v>
      </c>
      <c r="Q4511" s="3">
        <f t="shared" si="2170"/>
        <v>300000</v>
      </c>
    </row>
    <row r="4512" spans="1:17" x14ac:dyDescent="0.3">
      <c r="A4512" s="23" t="s">
        <v>2394</v>
      </c>
      <c r="B4512" s="8" t="s">
        <v>2394</v>
      </c>
      <c r="C4512" s="8">
        <v>4</v>
      </c>
      <c r="D4512" s="8" t="s">
        <v>2409</v>
      </c>
      <c r="E4512" s="8" t="s">
        <v>13816</v>
      </c>
      <c r="F4512" s="8" t="str">
        <f>VLOOKUP(E4512,'DANH MỤC'!$F:$G,2,0)</f>
        <v>Nhóm 1</v>
      </c>
      <c r="G4512" s="8" t="s">
        <v>7848</v>
      </c>
      <c r="H4512" t="str">
        <f>VLOOKUP(G4512,'DANH MỤC'!$I:$K,2,0)</f>
        <v>KH 1845</v>
      </c>
      <c r="I4512" t="str">
        <f>VLOOKUP(G4512,'DANH MỤC'!$I:$K,3,0)</f>
        <v>Tuyên Quang</v>
      </c>
      <c r="J4512" s="8" t="s">
        <v>5940</v>
      </c>
      <c r="K4512" t="str">
        <f>VLOOKUP(J4512,'DANH MỤC'!$A$1:$B$19,2,0)</f>
        <v>Sản phẩm 0002</v>
      </c>
      <c r="L4512" t="s">
        <v>15</v>
      </c>
      <c r="M4512">
        <v>1</v>
      </c>
      <c r="N4512" s="3">
        <f>IF(LEFT(K4512,1)="S",VLOOKUP(K4512,'DANH MỤC'!$B:$D,2,0),VLOOKUP(K4512,'DANH MỤC'!$B:$D,3,0))</f>
        <v>2000000</v>
      </c>
      <c r="O4512">
        <v>10</v>
      </c>
      <c r="P4512" s="3">
        <f>N4512*O4512%*CSDL[[#This Row],[SỐ LƯỢNG]]</f>
        <v>200000</v>
      </c>
      <c r="Q4512" s="3">
        <f t="shared" si="2170"/>
        <v>1800000</v>
      </c>
    </row>
    <row r="4513" spans="1:17" x14ac:dyDescent="0.3">
      <c r="A4513" s="23" t="s">
        <v>2394</v>
      </c>
      <c r="B4513" s="8" t="s">
        <v>2394</v>
      </c>
      <c r="C4513" s="8">
        <v>4</v>
      </c>
      <c r="D4513" s="8" t="s">
        <v>2410</v>
      </c>
      <c r="E4513" s="8" t="s">
        <v>13816</v>
      </c>
      <c r="F4513" s="8" t="str">
        <f>VLOOKUP(E4513,'DANH MỤC'!$F:$G,2,0)</f>
        <v>Nhóm 1</v>
      </c>
      <c r="G4513" s="8" t="s">
        <v>7848</v>
      </c>
      <c r="H4513" t="str">
        <f>VLOOKUP(G4513,'DANH MỤC'!$I:$K,2,0)</f>
        <v>KH 1845</v>
      </c>
      <c r="I4513" t="str">
        <f>VLOOKUP(G4513,'DANH MỤC'!$I:$K,3,0)</f>
        <v>Tuyên Quang</v>
      </c>
      <c r="J4513" s="8" t="s">
        <v>5939</v>
      </c>
      <c r="K4513" t="str">
        <f>VLOOKUP(J4513,'DANH MỤC'!$A$1:$B$19,2,0)</f>
        <v>Sản phẩm 0001</v>
      </c>
      <c r="L4513" t="s">
        <v>15</v>
      </c>
      <c r="M4513">
        <v>1</v>
      </c>
      <c r="N4513" s="3">
        <f>IF(LEFT(K4513,1)="S",VLOOKUP(K4513,'DANH MỤC'!$B:$D,2,0),VLOOKUP(K4513,'DANH MỤC'!$B:$D,3,0))</f>
        <v>3000000</v>
      </c>
      <c r="O4513">
        <v>10</v>
      </c>
      <c r="P4513" s="3">
        <f>N4513*O4513%*CSDL[[#This Row],[SỐ LƯỢNG]]</f>
        <v>300000</v>
      </c>
      <c r="Q4513" s="3">
        <f t="shared" si="2170"/>
        <v>2700000</v>
      </c>
    </row>
    <row r="4514" spans="1:17" x14ac:dyDescent="0.3">
      <c r="A4514" s="23" t="s">
        <v>2394</v>
      </c>
      <c r="B4514" s="8" t="s">
        <v>2394</v>
      </c>
      <c r="C4514" s="8">
        <v>4</v>
      </c>
      <c r="D4514" s="8" t="s">
        <v>2411</v>
      </c>
      <c r="E4514" s="8" t="s">
        <v>13819</v>
      </c>
      <c r="F4514" s="8" t="str">
        <f>VLOOKUP(E4514,'DANH MỤC'!$F:$G,2,0)</f>
        <v>Nhóm 1</v>
      </c>
      <c r="G4514" s="8" t="s">
        <v>2939</v>
      </c>
      <c r="H4514" t="str">
        <f>VLOOKUP(G4514,'DANH MỤC'!$I:$K,2,0)</f>
        <v>KH 1846</v>
      </c>
      <c r="I4514" t="str">
        <f>VLOOKUP(G4514,'DANH MỤC'!$I:$K,3,0)</f>
        <v>Bình Dương</v>
      </c>
      <c r="J4514" s="8" t="s">
        <v>14</v>
      </c>
      <c r="K4514" t="str">
        <f>VLOOKUP(J4514,'DANH MỤC'!$A$1:$B$19,2,0)</f>
        <v>Sản phẩm 0004</v>
      </c>
      <c r="L4514" t="s">
        <v>15</v>
      </c>
      <c r="M4514">
        <v>1</v>
      </c>
      <c r="N4514" s="3">
        <f>IF(LEFT(K4514,1)="S",VLOOKUP(K4514,'DANH MỤC'!$B:$D,2,0),VLOOKUP(K4514,'DANH MỤC'!$B:$D,3,0))</f>
        <v>3500000</v>
      </c>
      <c r="O4514">
        <v>10</v>
      </c>
      <c r="P4514" s="3">
        <f>N4514*O4514%*CSDL[[#This Row],[SỐ LƯỢNG]]</f>
        <v>350000</v>
      </c>
      <c r="Q4514" s="3">
        <f t="shared" si="2170"/>
        <v>3150000</v>
      </c>
    </row>
    <row r="4515" spans="1:17" x14ac:dyDescent="0.3">
      <c r="A4515" s="23" t="s">
        <v>2394</v>
      </c>
      <c r="B4515" s="8" t="s">
        <v>2394</v>
      </c>
      <c r="C4515" s="8">
        <v>4</v>
      </c>
      <c r="D4515" s="8" t="s">
        <v>2412</v>
      </c>
      <c r="E4515" s="8" t="s">
        <v>13831</v>
      </c>
      <c r="F4515" s="8" t="str">
        <f>VLOOKUP(E4515,'DANH MỤC'!$F:$G,2,0)</f>
        <v>Nhóm 2</v>
      </c>
      <c r="G4515" s="8" t="s">
        <v>7393</v>
      </c>
      <c r="H4515" t="str">
        <f>VLOOKUP(G4515,'DANH MỤC'!$I:$K,2,0)</f>
        <v>KH 1377</v>
      </c>
      <c r="I4515" t="str">
        <f>VLOOKUP(G4515,'DANH MỤC'!$I:$K,3,0)</f>
        <v>Bạc Liêu</v>
      </c>
      <c r="J4515" s="8" t="s">
        <v>19</v>
      </c>
      <c r="K4515" t="str">
        <f>VLOOKUP(J4515,'DANH MỤC'!$A$1:$B$19,2,0)</f>
        <v>Sản phẩm 0003</v>
      </c>
      <c r="L4515" t="s">
        <v>15</v>
      </c>
      <c r="M4515">
        <v>1</v>
      </c>
      <c r="N4515" s="3">
        <f>IF(LEFT(K4515,1)="S",VLOOKUP(K4515,'DANH MỤC'!$B:$D,2,0),VLOOKUP(K4515,'DANH MỤC'!$B:$D,3,0))</f>
        <v>2500000</v>
      </c>
      <c r="O4515">
        <v>0</v>
      </c>
      <c r="P4515" s="3">
        <f>N4515*O4515%*CSDL[[#This Row],[SỐ LƯỢNG]]</f>
        <v>0</v>
      </c>
      <c r="Q4515" s="3">
        <f t="shared" si="2170"/>
        <v>2500000</v>
      </c>
    </row>
    <row r="4516" spans="1:17" x14ac:dyDescent="0.3">
      <c r="A4516" s="23" t="str">
        <f>A4515</f>
        <v>18/04/2019</v>
      </c>
      <c r="B4516" s="8" t="str">
        <f>B4515</f>
        <v>18/04/2019</v>
      </c>
      <c r="C4516" s="8">
        <v>4</v>
      </c>
      <c r="D4516" s="8" t="str">
        <f>D4515</f>
        <v>DH12732</v>
      </c>
      <c r="E4516" s="8" t="str">
        <f>E4515</f>
        <v>huyen.thanh</v>
      </c>
      <c r="F4516" s="8" t="str">
        <f>VLOOKUP(E4516,'DANH MỤC'!$F:$G,2,0)</f>
        <v>Nhóm 2</v>
      </c>
      <c r="G4516" s="8" t="str">
        <f>G4515</f>
        <v>KH1377</v>
      </c>
      <c r="H4516" t="str">
        <f>VLOOKUP(G4516,'DANH MỤC'!$I:$K,2,0)</f>
        <v>KH 1377</v>
      </c>
      <c r="I4516" t="str">
        <f>VLOOKUP(G4516,'DANH MỤC'!$I:$K,3,0)</f>
        <v>Bạc Liêu</v>
      </c>
      <c r="J4516" s="8" t="s">
        <v>5944</v>
      </c>
      <c r="K4516" t="str">
        <f>VLOOKUP(J4516,'DANH MỤC'!$A$1:$B$19,2,0)</f>
        <v>Hàng tặng 0001</v>
      </c>
      <c r="L4516" t="s">
        <v>24</v>
      </c>
      <c r="M4516">
        <v>2</v>
      </c>
      <c r="N4516" s="3">
        <f>IF(LEFT(K4516,1)="S",VLOOKUP(K4516,'DANH MỤC'!$B:$D,2,0),VLOOKUP(K4516,'DANH MỤC'!$B:$D,3,0))</f>
        <v>200000</v>
      </c>
      <c r="O4516">
        <v>100</v>
      </c>
      <c r="P4516" s="3">
        <f>N4516*O4516%*CSDL[[#This Row],[SỐ LƯỢNG]]</f>
        <v>400000</v>
      </c>
      <c r="Q4516" s="3">
        <f t="shared" si="2170"/>
        <v>0</v>
      </c>
    </row>
    <row r="4517" spans="1:17" x14ac:dyDescent="0.3">
      <c r="A4517" s="23" t="s">
        <v>2394</v>
      </c>
      <c r="B4517" s="8" t="s">
        <v>2394</v>
      </c>
      <c r="C4517" s="8">
        <v>4</v>
      </c>
      <c r="D4517" s="8" t="s">
        <v>2413</v>
      </c>
      <c r="E4517" s="8" t="s">
        <v>13829</v>
      </c>
      <c r="F4517" s="8" t="str">
        <f>VLOOKUP(E4517,'DANH MỤC'!$F:$G,2,0)</f>
        <v>Nhóm 2</v>
      </c>
      <c r="G4517" s="8" t="s">
        <v>6439</v>
      </c>
      <c r="H4517" t="str">
        <f>VLOOKUP(G4517,'DANH MỤC'!$I:$K,2,0)</f>
        <v>KH 0406</v>
      </c>
      <c r="I4517" t="str">
        <f>VLOOKUP(G4517,'DANH MỤC'!$I:$K,3,0)</f>
        <v>Hồ Chí Minh</v>
      </c>
      <c r="J4517" s="8" t="s">
        <v>14</v>
      </c>
      <c r="K4517" t="str">
        <f>VLOOKUP(J4517,'DANH MỤC'!$A$1:$B$19,2,0)</f>
        <v>Sản phẩm 0004</v>
      </c>
      <c r="L4517" t="s">
        <v>15</v>
      </c>
      <c r="M4517">
        <v>14</v>
      </c>
      <c r="N4517" s="3">
        <f>IF(LEFT(K4517,1)="S",VLOOKUP(K4517,'DANH MỤC'!$B:$D,2,0),VLOOKUP(K4517,'DANH MỤC'!$B:$D,3,0))</f>
        <v>3500000</v>
      </c>
      <c r="O4517">
        <v>100</v>
      </c>
      <c r="P4517" s="3">
        <f>N4517*O4517%*CSDL[[#This Row],[SỐ LƯỢNG]]</f>
        <v>49000000</v>
      </c>
      <c r="Q4517" s="3">
        <f t="shared" si="2170"/>
        <v>0</v>
      </c>
    </row>
    <row r="4518" spans="1:17" x14ac:dyDescent="0.3">
      <c r="A4518" s="23" t="str">
        <f>A4517</f>
        <v>18/04/2019</v>
      </c>
      <c r="B4518" s="8" t="str">
        <f>B4517</f>
        <v>18/04/2019</v>
      </c>
      <c r="C4518" s="8">
        <v>4</v>
      </c>
      <c r="D4518" s="8" t="str">
        <f>D4517</f>
        <v>DH12731</v>
      </c>
      <c r="E4518" s="8" t="str">
        <f>E4517</f>
        <v>lien.nguyen</v>
      </c>
      <c r="F4518" s="8" t="str">
        <f>VLOOKUP(E4518,'DANH MỤC'!$F:$G,2,0)</f>
        <v>Nhóm 2</v>
      </c>
      <c r="G4518" s="8" t="str">
        <f>G4517</f>
        <v>KH0406</v>
      </c>
      <c r="H4518" t="str">
        <f>VLOOKUP(G4518,'DANH MỤC'!$I:$K,2,0)</f>
        <v>KH 0406</v>
      </c>
      <c r="I4518" t="str">
        <f>VLOOKUP(G4518,'DANH MỤC'!$I:$K,3,0)</f>
        <v>Hồ Chí Minh</v>
      </c>
      <c r="J4518" s="8" t="s">
        <v>19</v>
      </c>
      <c r="K4518" t="str">
        <f>VLOOKUP(J4518,'DANH MỤC'!$A$1:$B$19,2,0)</f>
        <v>Sản phẩm 0003</v>
      </c>
      <c r="L4518" t="s">
        <v>15</v>
      </c>
      <c r="M4518">
        <v>25</v>
      </c>
      <c r="N4518" s="3">
        <f>IF(LEFT(K4518,1)="S",VLOOKUP(K4518,'DANH MỤC'!$B:$D,2,0),VLOOKUP(K4518,'DANH MỤC'!$B:$D,3,0))</f>
        <v>2500000</v>
      </c>
      <c r="O4518">
        <v>100</v>
      </c>
      <c r="P4518" s="3">
        <f>N4518*O4518%*CSDL[[#This Row],[SỐ LƯỢNG]]</f>
        <v>62500000</v>
      </c>
      <c r="Q4518" s="3">
        <f t="shared" si="2170"/>
        <v>0</v>
      </c>
    </row>
    <row r="4519" spans="1:17" x14ac:dyDescent="0.3">
      <c r="A4519" s="23" t="s">
        <v>2394</v>
      </c>
      <c r="B4519" s="8" t="s">
        <v>2394</v>
      </c>
      <c r="C4519" s="8">
        <v>4</v>
      </c>
      <c r="D4519" s="8" t="s">
        <v>2414</v>
      </c>
      <c r="E4519" s="8" t="s">
        <v>13823</v>
      </c>
      <c r="F4519" s="8" t="str">
        <f>VLOOKUP(E4519,'DANH MỤC'!$F:$G,2,0)</f>
        <v>Nhóm 1</v>
      </c>
      <c r="G4519" s="8" t="s">
        <v>7849</v>
      </c>
      <c r="H4519" t="str">
        <f>VLOOKUP(G4519,'DANH MỤC'!$I:$K,2,0)</f>
        <v>KH 1847</v>
      </c>
      <c r="I4519" t="str">
        <f>VLOOKUP(G4519,'DANH MỤC'!$I:$K,3,0)</f>
        <v>Phú Yên</v>
      </c>
      <c r="J4519" s="8" t="s">
        <v>14</v>
      </c>
      <c r="K4519" t="str">
        <f>VLOOKUP(J4519,'DANH MỤC'!$A$1:$B$19,2,0)</f>
        <v>Sản phẩm 0004</v>
      </c>
      <c r="L4519" t="s">
        <v>15</v>
      </c>
      <c r="M4519">
        <v>1</v>
      </c>
      <c r="N4519" s="3">
        <f>IF(LEFT(K4519,1)="S",VLOOKUP(K4519,'DANH MỤC'!$B:$D,2,0),VLOOKUP(K4519,'DANH MỤC'!$B:$D,3,0))</f>
        <v>3500000</v>
      </c>
      <c r="O4519">
        <v>10</v>
      </c>
      <c r="P4519" s="3">
        <f>N4519*O4519%*CSDL[[#This Row],[SỐ LƯỢNG]]</f>
        <v>350000</v>
      </c>
      <c r="Q4519" s="3">
        <f t="shared" si="2170"/>
        <v>3150000</v>
      </c>
    </row>
    <row r="4520" spans="1:17" x14ac:dyDescent="0.3">
      <c r="A4520" s="23" t="s">
        <v>2394</v>
      </c>
      <c r="B4520" s="8" t="s">
        <v>2394</v>
      </c>
      <c r="C4520" s="8">
        <v>4</v>
      </c>
      <c r="D4520" s="8" t="s">
        <v>2415</v>
      </c>
      <c r="E4520" s="8" t="s">
        <v>13829</v>
      </c>
      <c r="F4520" s="8" t="str">
        <f>VLOOKUP(E4520,'DANH MỤC'!$F:$G,2,0)</f>
        <v>Nhóm 2</v>
      </c>
      <c r="G4520" s="8" t="s">
        <v>6439</v>
      </c>
      <c r="H4520" t="str">
        <f>VLOOKUP(G4520,'DANH MỤC'!$I:$K,2,0)</f>
        <v>KH 0406</v>
      </c>
      <c r="I4520" t="str">
        <f>VLOOKUP(G4520,'DANH MỤC'!$I:$K,3,0)</f>
        <v>Hồ Chí Minh</v>
      </c>
      <c r="J4520" s="8" t="s">
        <v>19</v>
      </c>
      <c r="K4520" t="str">
        <f>VLOOKUP(J4520,'DANH MỤC'!$A$1:$B$19,2,0)</f>
        <v>Sản phẩm 0003</v>
      </c>
      <c r="L4520" t="s">
        <v>15</v>
      </c>
      <c r="M4520">
        <v>84</v>
      </c>
      <c r="N4520" s="3">
        <f>IF(LEFT(K4520,1)="S",VLOOKUP(K4520,'DANH MỤC'!$B:$D,2,0),VLOOKUP(K4520,'DANH MỤC'!$B:$D,3,0))</f>
        <v>2500000</v>
      </c>
      <c r="O4520">
        <v>25</v>
      </c>
      <c r="P4520" s="3">
        <f>N4520*O4520%*CSDL[[#This Row],[SỐ LƯỢNG]]</f>
        <v>52500000</v>
      </c>
      <c r="Q4520" s="3">
        <f t="shared" si="2170"/>
        <v>157500000</v>
      </c>
    </row>
    <row r="4521" spans="1:17" x14ac:dyDescent="0.3">
      <c r="A4521" s="23" t="str">
        <f>A4520</f>
        <v>18/04/2019</v>
      </c>
      <c r="B4521" s="8" t="str">
        <f>B4520</f>
        <v>18/04/2019</v>
      </c>
      <c r="C4521" s="8">
        <v>4</v>
      </c>
      <c r="D4521" s="8" t="str">
        <f>D4520</f>
        <v>DH12729</v>
      </c>
      <c r="E4521" s="8" t="str">
        <f>E4520</f>
        <v>lien.nguyen</v>
      </c>
      <c r="F4521" s="8" t="str">
        <f>VLOOKUP(E4521,'DANH MỤC'!$F:$G,2,0)</f>
        <v>Nhóm 2</v>
      </c>
      <c r="G4521" s="8" t="str">
        <f>G4520</f>
        <v>KH0406</v>
      </c>
      <c r="H4521" t="str">
        <f>VLOOKUP(G4521,'DANH MỤC'!$I:$K,2,0)</f>
        <v>KH 0406</v>
      </c>
      <c r="I4521" t="str">
        <f>VLOOKUP(G4521,'DANH MỤC'!$I:$K,3,0)</f>
        <v>Hồ Chí Minh</v>
      </c>
      <c r="J4521" s="8" t="s">
        <v>14</v>
      </c>
      <c r="K4521" t="str">
        <f>VLOOKUP(J4521,'DANH MỤC'!$A$1:$B$19,2,0)</f>
        <v>Sản phẩm 0004</v>
      </c>
      <c r="L4521" t="s">
        <v>15</v>
      </c>
      <c r="M4521">
        <v>14</v>
      </c>
      <c r="N4521" s="3">
        <f>IF(LEFT(K4521,1)="S",VLOOKUP(K4521,'DANH MỤC'!$B:$D,2,0),VLOOKUP(K4521,'DANH MỤC'!$B:$D,3,0))</f>
        <v>3500000</v>
      </c>
      <c r="O4521">
        <v>100</v>
      </c>
      <c r="P4521" s="3">
        <f>N4521*O4521%*CSDL[[#This Row],[SỐ LƯỢNG]]</f>
        <v>49000000</v>
      </c>
      <c r="Q4521" s="3">
        <f t="shared" si="2170"/>
        <v>0</v>
      </c>
    </row>
    <row r="4522" spans="1:17" x14ac:dyDescent="0.3">
      <c r="A4522" s="23" t="s">
        <v>2394</v>
      </c>
      <c r="B4522" s="8" t="s">
        <v>2394</v>
      </c>
      <c r="C4522" s="8">
        <v>4</v>
      </c>
      <c r="D4522" s="8" t="s">
        <v>2416</v>
      </c>
      <c r="E4522" s="8" t="s">
        <v>13819</v>
      </c>
      <c r="F4522" s="8" t="str">
        <f>VLOOKUP(E4522,'DANH MỤC'!$F:$G,2,0)</f>
        <v>Nhóm 1</v>
      </c>
      <c r="G4522" s="8" t="s">
        <v>7850</v>
      </c>
      <c r="H4522" t="str">
        <f>VLOOKUP(G4522,'DANH MỤC'!$I:$K,2,0)</f>
        <v>KH 1848</v>
      </c>
      <c r="I4522" t="str">
        <f>VLOOKUP(G4522,'DANH MỤC'!$I:$K,3,0)</f>
        <v>Lào Cai</v>
      </c>
      <c r="J4522" s="8" t="s">
        <v>5940</v>
      </c>
      <c r="K4522" t="str">
        <f>VLOOKUP(J4522,'DANH MỤC'!$A$1:$B$19,2,0)</f>
        <v>Sản phẩm 0002</v>
      </c>
      <c r="L4522" t="s">
        <v>15</v>
      </c>
      <c r="M4522">
        <v>1</v>
      </c>
      <c r="N4522" s="3">
        <f>IF(LEFT(K4522,1)="S",VLOOKUP(K4522,'DANH MỤC'!$B:$D,2,0),VLOOKUP(K4522,'DANH MỤC'!$B:$D,3,0))</f>
        <v>2000000</v>
      </c>
      <c r="O4522">
        <v>0</v>
      </c>
      <c r="P4522" s="3">
        <f>N4522*O4522%*CSDL[[#This Row],[SỐ LƯỢNG]]</f>
        <v>0</v>
      </c>
      <c r="Q4522" s="3">
        <f t="shared" si="2170"/>
        <v>2000000</v>
      </c>
    </row>
    <row r="4523" spans="1:17" x14ac:dyDescent="0.3">
      <c r="A4523" s="23" t="str">
        <f t="shared" ref="A4523:A4526" si="2201">A4522</f>
        <v>18/04/2019</v>
      </c>
      <c r="B4523" s="8" t="str">
        <f t="shared" ref="B4523:B4526" si="2202">B4522</f>
        <v>18/04/2019</v>
      </c>
      <c r="C4523" s="8">
        <v>4</v>
      </c>
      <c r="D4523" s="8" t="str">
        <f t="shared" ref="D4523:D4526" si="2203">D4522</f>
        <v>DH12728</v>
      </c>
      <c r="E4523" s="8" t="str">
        <f t="shared" ref="E4523:E4526" si="2204">E4522</f>
        <v>linh.truong</v>
      </c>
      <c r="F4523" s="8" t="str">
        <f>VLOOKUP(E4523,'DANH MỤC'!$F:$G,2,0)</f>
        <v>Nhóm 1</v>
      </c>
      <c r="G4523" s="8" t="str">
        <f t="shared" ref="G4523:G4526" si="2205">G4522</f>
        <v>KH1848</v>
      </c>
      <c r="H4523" t="str">
        <f>VLOOKUP(G4523,'DANH MỤC'!$I:$K,2,0)</f>
        <v>KH 1848</v>
      </c>
      <c r="I4523" t="str">
        <f>VLOOKUP(G4523,'DANH MỤC'!$I:$K,3,0)</f>
        <v>Lào Cai</v>
      </c>
      <c r="J4523" s="8" t="s">
        <v>5939</v>
      </c>
      <c r="K4523" t="str">
        <f>VLOOKUP(J4523,'DANH MỤC'!$A$1:$B$19,2,0)</f>
        <v>Sản phẩm 0001</v>
      </c>
      <c r="L4523" t="s">
        <v>15</v>
      </c>
      <c r="M4523">
        <v>2</v>
      </c>
      <c r="N4523" s="3">
        <f>IF(LEFT(K4523,1)="S",VLOOKUP(K4523,'DANH MỤC'!$B:$D,2,0),VLOOKUP(K4523,'DANH MỤC'!$B:$D,3,0))</f>
        <v>3000000</v>
      </c>
      <c r="O4523">
        <v>0</v>
      </c>
      <c r="P4523" s="3">
        <f>N4523*O4523%*CSDL[[#This Row],[SỐ LƯỢNG]]</f>
        <v>0</v>
      </c>
      <c r="Q4523" s="3">
        <f t="shared" si="2170"/>
        <v>6000000</v>
      </c>
    </row>
    <row r="4524" spans="1:17" x14ac:dyDescent="0.3">
      <c r="A4524" s="23" t="str">
        <f t="shared" si="2201"/>
        <v>18/04/2019</v>
      </c>
      <c r="B4524" s="8" t="str">
        <f t="shared" si="2202"/>
        <v>18/04/2019</v>
      </c>
      <c r="C4524" s="8">
        <v>4</v>
      </c>
      <c r="D4524" s="8" t="str">
        <f t="shared" si="2203"/>
        <v>DH12728</v>
      </c>
      <c r="E4524" s="8" t="str">
        <f t="shared" si="2204"/>
        <v>linh.truong</v>
      </c>
      <c r="F4524" s="8" t="str">
        <f>VLOOKUP(E4524,'DANH MỤC'!$F:$G,2,0)</f>
        <v>Nhóm 1</v>
      </c>
      <c r="G4524" s="8" t="str">
        <f t="shared" si="2205"/>
        <v>KH1848</v>
      </c>
      <c r="H4524" t="str">
        <f>VLOOKUP(G4524,'DANH MỤC'!$I:$K,2,0)</f>
        <v>KH 1848</v>
      </c>
      <c r="I4524" t="str">
        <f>VLOOKUP(G4524,'DANH MỤC'!$I:$K,3,0)</f>
        <v>Lào Cai</v>
      </c>
      <c r="J4524" s="8" t="s">
        <v>5946</v>
      </c>
      <c r="K4524" t="str">
        <f>VLOOKUP(J4524,'DANH MỤC'!$A$1:$B$19,2,0)</f>
        <v>Hàng tặng 0003</v>
      </c>
      <c r="L4524" t="s">
        <v>46</v>
      </c>
      <c r="M4524">
        <v>1</v>
      </c>
      <c r="N4524" s="3">
        <f>IF(LEFT(K4524,1)="S",VLOOKUP(K4524,'DANH MỤC'!$B:$D,2,0),VLOOKUP(K4524,'DANH MỤC'!$B:$D,3,0))</f>
        <v>300000</v>
      </c>
      <c r="O4524">
        <v>0</v>
      </c>
      <c r="P4524" s="3">
        <f>N4524*O4524%*CSDL[[#This Row],[SỐ LƯỢNG]]</f>
        <v>0</v>
      </c>
      <c r="Q4524" s="3">
        <f t="shared" si="2170"/>
        <v>300000</v>
      </c>
    </row>
    <row r="4525" spans="1:17" x14ac:dyDescent="0.3">
      <c r="A4525" s="23" t="str">
        <f t="shared" si="2201"/>
        <v>18/04/2019</v>
      </c>
      <c r="B4525" s="8" t="str">
        <f t="shared" si="2202"/>
        <v>18/04/2019</v>
      </c>
      <c r="C4525" s="8">
        <v>4</v>
      </c>
      <c r="D4525" s="8" t="str">
        <f t="shared" si="2203"/>
        <v>DH12728</v>
      </c>
      <c r="E4525" s="8" t="str">
        <f t="shared" si="2204"/>
        <v>linh.truong</v>
      </c>
      <c r="F4525" s="8" t="str">
        <f>VLOOKUP(E4525,'DANH MỤC'!$F:$G,2,0)</f>
        <v>Nhóm 1</v>
      </c>
      <c r="G4525" s="8" t="str">
        <f t="shared" si="2205"/>
        <v>KH1848</v>
      </c>
      <c r="H4525" t="str">
        <f>VLOOKUP(G4525,'DANH MỤC'!$I:$K,2,0)</f>
        <v>KH 1848</v>
      </c>
      <c r="I4525" t="str">
        <f>VLOOKUP(G4525,'DANH MỤC'!$I:$K,3,0)</f>
        <v>Lào Cai</v>
      </c>
      <c r="J4525" s="8" t="s">
        <v>5948</v>
      </c>
      <c r="K4525" t="str">
        <f>VLOOKUP(J4525,'DANH MỤC'!$A$1:$B$19,2,0)</f>
        <v>Hàng tặng 0005</v>
      </c>
      <c r="L4525" t="s">
        <v>51</v>
      </c>
      <c r="M4525">
        <v>1</v>
      </c>
      <c r="N4525" s="3">
        <f>IF(LEFT(K4525,1)="S",VLOOKUP(K4525,'DANH MỤC'!$B:$D,2,0),VLOOKUP(K4525,'DANH MỤC'!$B:$D,3,0))</f>
        <v>300000</v>
      </c>
      <c r="O4525">
        <v>0</v>
      </c>
      <c r="P4525" s="3">
        <f>N4525*O4525%*CSDL[[#This Row],[SỐ LƯỢNG]]</f>
        <v>0</v>
      </c>
      <c r="Q4525" s="3">
        <f t="shared" si="2170"/>
        <v>300000</v>
      </c>
    </row>
    <row r="4526" spans="1:17" x14ac:dyDescent="0.3">
      <c r="A4526" s="23" t="str">
        <f t="shared" si="2201"/>
        <v>18/04/2019</v>
      </c>
      <c r="B4526" s="8" t="str">
        <f t="shared" si="2202"/>
        <v>18/04/2019</v>
      </c>
      <c r="C4526" s="8">
        <v>4</v>
      </c>
      <c r="D4526" s="8" t="str">
        <f t="shared" si="2203"/>
        <v>DH12728</v>
      </c>
      <c r="E4526" s="8" t="str">
        <f t="shared" si="2204"/>
        <v>linh.truong</v>
      </c>
      <c r="F4526" s="8" t="str">
        <f>VLOOKUP(E4526,'DANH MỤC'!$F:$G,2,0)</f>
        <v>Nhóm 1</v>
      </c>
      <c r="G4526" s="8" t="str">
        <f t="shared" si="2205"/>
        <v>KH1848</v>
      </c>
      <c r="H4526" t="str">
        <f>VLOOKUP(G4526,'DANH MỤC'!$I:$K,2,0)</f>
        <v>KH 1848</v>
      </c>
      <c r="I4526" t="str">
        <f>VLOOKUP(G4526,'DANH MỤC'!$I:$K,3,0)</f>
        <v>Lào Cai</v>
      </c>
      <c r="J4526" s="8" t="s">
        <v>5944</v>
      </c>
      <c r="K4526" t="str">
        <f>VLOOKUP(J4526,'DANH MỤC'!$A$1:$B$19,2,0)</f>
        <v>Hàng tặng 0001</v>
      </c>
      <c r="L4526" t="s">
        <v>24</v>
      </c>
      <c r="M4526">
        <v>2</v>
      </c>
      <c r="N4526" s="3">
        <f>IF(LEFT(K4526,1)="S",VLOOKUP(K4526,'DANH MỤC'!$B:$D,2,0),VLOOKUP(K4526,'DANH MỤC'!$B:$D,3,0))</f>
        <v>200000</v>
      </c>
      <c r="O4526">
        <v>100</v>
      </c>
      <c r="P4526" s="3">
        <f>N4526*O4526%*CSDL[[#This Row],[SỐ LƯỢNG]]</f>
        <v>400000</v>
      </c>
      <c r="Q4526" s="3">
        <f t="shared" si="2170"/>
        <v>0</v>
      </c>
    </row>
    <row r="4527" spans="1:17" x14ac:dyDescent="0.3">
      <c r="A4527" s="23" t="s">
        <v>2394</v>
      </c>
      <c r="B4527" s="8" t="s">
        <v>2394</v>
      </c>
      <c r="C4527" s="8">
        <v>4</v>
      </c>
      <c r="D4527" s="8" t="s">
        <v>2417</v>
      </c>
      <c r="E4527" s="8" t="s">
        <v>13830</v>
      </c>
      <c r="F4527" s="8" t="str">
        <f>VLOOKUP(E4527,'DANH MỤC'!$F:$G,2,0)</f>
        <v>Nhóm 2</v>
      </c>
      <c r="G4527" s="8" t="s">
        <v>7851</v>
      </c>
      <c r="H4527" t="str">
        <f>VLOOKUP(G4527,'DANH MỤC'!$I:$K,2,0)</f>
        <v>KH 1849</v>
      </c>
      <c r="I4527" t="str">
        <f>VLOOKUP(G4527,'DANH MỤC'!$I:$K,3,0)</f>
        <v>Gia Lai</v>
      </c>
      <c r="J4527" s="8" t="s">
        <v>19</v>
      </c>
      <c r="K4527" t="str">
        <f>VLOOKUP(J4527,'DANH MỤC'!$A$1:$B$19,2,0)</f>
        <v>Sản phẩm 0003</v>
      </c>
      <c r="L4527" t="s">
        <v>15</v>
      </c>
      <c r="M4527">
        <v>1</v>
      </c>
      <c r="N4527" s="3">
        <f>IF(LEFT(K4527,1)="S",VLOOKUP(K4527,'DANH MỤC'!$B:$D,2,0),VLOOKUP(K4527,'DANH MỤC'!$B:$D,3,0))</f>
        <v>2500000</v>
      </c>
      <c r="O4527">
        <v>0</v>
      </c>
      <c r="P4527" s="3">
        <f>N4527*O4527%*CSDL[[#This Row],[SỐ LƯỢNG]]</f>
        <v>0</v>
      </c>
      <c r="Q4527" s="3">
        <f t="shared" si="2170"/>
        <v>2500000</v>
      </c>
    </row>
    <row r="4528" spans="1:17" x14ac:dyDescent="0.3">
      <c r="A4528" s="23" t="s">
        <v>2394</v>
      </c>
      <c r="B4528" s="8" t="s">
        <v>2394</v>
      </c>
      <c r="C4528" s="8">
        <v>4</v>
      </c>
      <c r="D4528" s="8" t="s">
        <v>2418</v>
      </c>
      <c r="E4528" s="8" t="s">
        <v>13823</v>
      </c>
      <c r="F4528" s="8" t="str">
        <f>VLOOKUP(E4528,'DANH MỤC'!$F:$G,2,0)</f>
        <v>Nhóm 1</v>
      </c>
      <c r="G4528" s="8" t="s">
        <v>7852</v>
      </c>
      <c r="H4528" t="str">
        <f>VLOOKUP(G4528,'DANH MỤC'!$I:$K,2,0)</f>
        <v>KH 1850</v>
      </c>
      <c r="I4528" t="str">
        <f>VLOOKUP(G4528,'DANH MỤC'!$I:$K,3,0)</f>
        <v>Nam Định</v>
      </c>
      <c r="J4528" s="8" t="s">
        <v>5939</v>
      </c>
      <c r="K4528" t="str">
        <f>VLOOKUP(J4528,'DANH MỤC'!$A$1:$B$19,2,0)</f>
        <v>Sản phẩm 0001</v>
      </c>
      <c r="L4528" t="s">
        <v>15</v>
      </c>
      <c r="M4528">
        <v>1</v>
      </c>
      <c r="N4528" s="3">
        <f>IF(LEFT(K4528,1)="S",VLOOKUP(K4528,'DANH MỤC'!$B:$D,2,0),VLOOKUP(K4528,'DANH MỤC'!$B:$D,3,0))</f>
        <v>3000000</v>
      </c>
      <c r="O4528">
        <v>10</v>
      </c>
      <c r="P4528" s="3">
        <f>N4528*O4528%*CSDL[[#This Row],[SỐ LƯỢNG]]</f>
        <v>300000</v>
      </c>
      <c r="Q4528" s="3">
        <f t="shared" si="2170"/>
        <v>2700000</v>
      </c>
    </row>
    <row r="4529" spans="1:17" x14ac:dyDescent="0.3">
      <c r="A4529" s="23" t="s">
        <v>2394</v>
      </c>
      <c r="B4529" s="8" t="s">
        <v>2394</v>
      </c>
      <c r="C4529" s="8">
        <v>4</v>
      </c>
      <c r="D4529" s="8" t="s">
        <v>2419</v>
      </c>
      <c r="E4529" s="8" t="s">
        <v>13834</v>
      </c>
      <c r="F4529" s="8" t="str">
        <f>VLOOKUP(E4529,'DANH MỤC'!$F:$G,2,0)</f>
        <v>Nhóm 2</v>
      </c>
      <c r="G4529" s="8" t="s">
        <v>7429</v>
      </c>
      <c r="H4529" t="str">
        <f>VLOOKUP(G4529,'DANH MỤC'!$I:$K,2,0)</f>
        <v>KH 1413</v>
      </c>
      <c r="I4529" t="str">
        <f>VLOOKUP(G4529,'DANH MỤC'!$I:$K,3,0)</f>
        <v>Quảng Bình</v>
      </c>
      <c r="J4529" s="8" t="s">
        <v>14</v>
      </c>
      <c r="K4529" t="str">
        <f>VLOOKUP(J4529,'DANH MỤC'!$A$1:$B$19,2,0)</f>
        <v>Sản phẩm 0004</v>
      </c>
      <c r="L4529" t="s">
        <v>15</v>
      </c>
      <c r="M4529">
        <v>36</v>
      </c>
      <c r="N4529" s="3">
        <f>IF(LEFT(K4529,1)="S",VLOOKUP(K4529,'DANH MỤC'!$B:$D,2,0),VLOOKUP(K4529,'DANH MỤC'!$B:$D,3,0))</f>
        <v>3500000</v>
      </c>
      <c r="O4529">
        <v>25</v>
      </c>
      <c r="P4529" s="3">
        <f>N4529*O4529%*CSDL[[#This Row],[SỐ LƯỢNG]]</f>
        <v>31500000</v>
      </c>
      <c r="Q4529" s="3">
        <f t="shared" si="2170"/>
        <v>94500000</v>
      </c>
    </row>
    <row r="4530" spans="1:17" x14ac:dyDescent="0.3">
      <c r="A4530" s="23" t="str">
        <f>A4529</f>
        <v>18/04/2019</v>
      </c>
      <c r="B4530" s="8" t="str">
        <f>B4529</f>
        <v>18/04/2019</v>
      </c>
      <c r="C4530" s="8">
        <v>4</v>
      </c>
      <c r="D4530" s="8" t="str">
        <f>D4529</f>
        <v>DH12725</v>
      </c>
      <c r="E4530" s="8" t="str">
        <f>E4529</f>
        <v>huong.bich</v>
      </c>
      <c r="F4530" s="8" t="str">
        <f>VLOOKUP(E4530,'DANH MỤC'!$F:$G,2,0)</f>
        <v>Nhóm 2</v>
      </c>
      <c r="G4530" s="8" t="str">
        <f>G4529</f>
        <v>KH1413</v>
      </c>
      <c r="H4530" t="str">
        <f>VLOOKUP(G4530,'DANH MỤC'!$I:$K,2,0)</f>
        <v>KH 1413</v>
      </c>
      <c r="I4530" t="str">
        <f>VLOOKUP(G4530,'DANH MỤC'!$I:$K,3,0)</f>
        <v>Quảng Bình</v>
      </c>
      <c r="J4530" s="8" t="s">
        <v>19</v>
      </c>
      <c r="K4530" t="str">
        <f>VLOOKUP(J4530,'DANH MỤC'!$A$1:$B$19,2,0)</f>
        <v>Sản phẩm 0003</v>
      </c>
      <c r="L4530" t="s">
        <v>15</v>
      </c>
      <c r="M4530">
        <v>6</v>
      </c>
      <c r="N4530" s="3">
        <f>IF(LEFT(K4530,1)="S",VLOOKUP(K4530,'DANH MỤC'!$B:$D,2,0),VLOOKUP(K4530,'DANH MỤC'!$B:$D,3,0))</f>
        <v>2500000</v>
      </c>
      <c r="O4530">
        <v>100</v>
      </c>
      <c r="P4530" s="3">
        <f>N4530*O4530%*CSDL[[#This Row],[SỐ LƯỢNG]]</f>
        <v>15000000</v>
      </c>
      <c r="Q4530" s="3">
        <f t="shared" si="2170"/>
        <v>0</v>
      </c>
    </row>
    <row r="4531" spans="1:17" x14ac:dyDescent="0.3">
      <c r="A4531" s="23" t="s">
        <v>2394</v>
      </c>
      <c r="B4531" s="8" t="s">
        <v>2394</v>
      </c>
      <c r="C4531" s="8">
        <v>4</v>
      </c>
      <c r="D4531" s="8" t="s">
        <v>2420</v>
      </c>
      <c r="E4531" s="8" t="s">
        <v>13822</v>
      </c>
      <c r="F4531" s="8" t="str">
        <f>VLOOKUP(E4531,'DANH MỤC'!$F:$G,2,0)</f>
        <v>Nhóm 1</v>
      </c>
      <c r="G4531" s="8" t="s">
        <v>7095</v>
      </c>
      <c r="H4531" t="str">
        <f>VLOOKUP(G4531,'DANH MỤC'!$I:$K,2,0)</f>
        <v>KH 1071</v>
      </c>
      <c r="I4531" t="str">
        <f>VLOOKUP(G4531,'DANH MỤC'!$I:$K,3,0)</f>
        <v>Gia Lai</v>
      </c>
      <c r="J4531" s="8" t="s">
        <v>5939</v>
      </c>
      <c r="K4531" t="str">
        <f>VLOOKUP(J4531,'DANH MỤC'!$A$1:$B$19,2,0)</f>
        <v>Sản phẩm 0001</v>
      </c>
      <c r="L4531" t="s">
        <v>15</v>
      </c>
      <c r="M4531">
        <v>1</v>
      </c>
      <c r="N4531" s="3">
        <f>IF(LEFT(K4531,1)="S",VLOOKUP(K4531,'DANH MỤC'!$B:$D,2,0),VLOOKUP(K4531,'DANH MỤC'!$B:$D,3,0))</f>
        <v>3000000</v>
      </c>
      <c r="O4531">
        <v>10</v>
      </c>
      <c r="P4531" s="3">
        <f>N4531*O4531%*CSDL[[#This Row],[SỐ LƯỢNG]]</f>
        <v>300000</v>
      </c>
      <c r="Q4531" s="3">
        <f t="shared" si="2170"/>
        <v>2700000</v>
      </c>
    </row>
    <row r="4532" spans="1:17" x14ac:dyDescent="0.3">
      <c r="A4532" s="23" t="s">
        <v>2394</v>
      </c>
      <c r="B4532" s="8" t="s">
        <v>2394</v>
      </c>
      <c r="C4532" s="8">
        <v>4</v>
      </c>
      <c r="D4532" s="8" t="s">
        <v>2421</v>
      </c>
      <c r="E4532" s="8" t="s">
        <v>13815</v>
      </c>
      <c r="F4532" s="8" t="str">
        <f>VLOOKUP(E4532,'DANH MỤC'!$F:$G,2,0)</f>
        <v>Nhóm 1</v>
      </c>
      <c r="G4532" s="8" t="s">
        <v>7853</v>
      </c>
      <c r="H4532" t="str">
        <f>VLOOKUP(G4532,'DANH MỤC'!$I:$K,2,0)</f>
        <v>KH 1851</v>
      </c>
      <c r="I4532" t="str">
        <f>VLOOKUP(G4532,'DANH MỤC'!$I:$K,3,0)</f>
        <v>Khánh Hòa</v>
      </c>
      <c r="J4532" s="8" t="s">
        <v>19</v>
      </c>
      <c r="K4532" t="str">
        <f>VLOOKUP(J4532,'DANH MỤC'!$A$1:$B$19,2,0)</f>
        <v>Sản phẩm 0003</v>
      </c>
      <c r="L4532" t="s">
        <v>15</v>
      </c>
      <c r="M4532">
        <v>1</v>
      </c>
      <c r="N4532" s="3">
        <f>IF(LEFT(K4532,1)="S",VLOOKUP(K4532,'DANH MỤC'!$B:$D,2,0),VLOOKUP(K4532,'DANH MỤC'!$B:$D,3,0))</f>
        <v>2500000</v>
      </c>
      <c r="O4532">
        <v>0</v>
      </c>
      <c r="P4532" s="3">
        <f>N4532*O4532%*CSDL[[#This Row],[SỐ LƯỢNG]]</f>
        <v>0</v>
      </c>
      <c r="Q4532" s="3">
        <f t="shared" si="2170"/>
        <v>2500000</v>
      </c>
    </row>
    <row r="4533" spans="1:17" x14ac:dyDescent="0.3">
      <c r="A4533" s="23" t="str">
        <f t="shared" ref="A4533:A4535" si="2206">A4532</f>
        <v>18/04/2019</v>
      </c>
      <c r="B4533" s="8" t="str">
        <f t="shared" ref="B4533:B4535" si="2207">B4532</f>
        <v>18/04/2019</v>
      </c>
      <c r="C4533" s="8">
        <v>4</v>
      </c>
      <c r="D4533" s="8" t="str">
        <f t="shared" ref="D4533:D4535" si="2208">D4532</f>
        <v>DH12723</v>
      </c>
      <c r="E4533" s="8" t="str">
        <f t="shared" ref="E4533:E4535" si="2209">E4532</f>
        <v>nhi.vu</v>
      </c>
      <c r="F4533" s="8" t="str">
        <f>VLOOKUP(E4533,'DANH MỤC'!$F:$G,2,0)</f>
        <v>Nhóm 1</v>
      </c>
      <c r="G4533" s="8" t="str">
        <f t="shared" ref="G4533:G4535" si="2210">G4532</f>
        <v>KH1851</v>
      </c>
      <c r="H4533" t="str">
        <f>VLOOKUP(G4533,'DANH MỤC'!$I:$K,2,0)</f>
        <v>KH 1851</v>
      </c>
      <c r="I4533" t="str">
        <f>VLOOKUP(G4533,'DANH MỤC'!$I:$K,3,0)</f>
        <v>Khánh Hòa</v>
      </c>
      <c r="J4533" s="8" t="s">
        <v>14</v>
      </c>
      <c r="K4533" t="str">
        <f>VLOOKUP(J4533,'DANH MỤC'!$A$1:$B$19,2,0)</f>
        <v>Sản phẩm 0004</v>
      </c>
      <c r="L4533" t="s">
        <v>15</v>
      </c>
      <c r="M4533">
        <v>1</v>
      </c>
      <c r="N4533" s="3">
        <f>IF(LEFT(K4533,1)="S",VLOOKUP(K4533,'DANH MỤC'!$B:$D,2,0),VLOOKUP(K4533,'DANH MỤC'!$B:$D,3,0))</f>
        <v>3500000</v>
      </c>
      <c r="O4533">
        <v>0</v>
      </c>
      <c r="P4533" s="3">
        <f>N4533*O4533%*CSDL[[#This Row],[SỐ LƯỢNG]]</f>
        <v>0</v>
      </c>
      <c r="Q4533" s="3">
        <f t="shared" si="2170"/>
        <v>3500000</v>
      </c>
    </row>
    <row r="4534" spans="1:17" x14ac:dyDescent="0.3">
      <c r="A4534" s="23" t="str">
        <f t="shared" si="2206"/>
        <v>18/04/2019</v>
      </c>
      <c r="B4534" s="8" t="str">
        <f t="shared" si="2207"/>
        <v>18/04/2019</v>
      </c>
      <c r="C4534" s="8">
        <v>4</v>
      </c>
      <c r="D4534" s="8" t="str">
        <f t="shared" si="2208"/>
        <v>DH12723</v>
      </c>
      <c r="E4534" s="8" t="str">
        <f t="shared" si="2209"/>
        <v>nhi.vu</v>
      </c>
      <c r="F4534" s="8" t="str">
        <f>VLOOKUP(E4534,'DANH MỤC'!$F:$G,2,0)</f>
        <v>Nhóm 1</v>
      </c>
      <c r="G4534" s="8" t="str">
        <f t="shared" si="2210"/>
        <v>KH1851</v>
      </c>
      <c r="H4534" t="str">
        <f>VLOOKUP(G4534,'DANH MỤC'!$I:$K,2,0)</f>
        <v>KH 1851</v>
      </c>
      <c r="I4534" t="str">
        <f>VLOOKUP(G4534,'DANH MỤC'!$I:$K,3,0)</f>
        <v>Khánh Hòa</v>
      </c>
      <c r="J4534" s="8" t="s">
        <v>5946</v>
      </c>
      <c r="K4534" t="str">
        <f>VLOOKUP(J4534,'DANH MỤC'!$A$1:$B$19,2,0)</f>
        <v>Hàng tặng 0003</v>
      </c>
      <c r="L4534" t="s">
        <v>46</v>
      </c>
      <c r="M4534">
        <v>1</v>
      </c>
      <c r="N4534" s="3">
        <f>IF(LEFT(K4534,1)="S",VLOOKUP(K4534,'DANH MỤC'!$B:$D,2,0),VLOOKUP(K4534,'DANH MỤC'!$B:$D,3,0))</f>
        <v>300000</v>
      </c>
      <c r="O4534">
        <v>0</v>
      </c>
      <c r="P4534" s="3">
        <f>N4534*O4534%*CSDL[[#This Row],[SỐ LƯỢNG]]</f>
        <v>0</v>
      </c>
      <c r="Q4534" s="3">
        <f t="shared" si="2170"/>
        <v>300000</v>
      </c>
    </row>
    <row r="4535" spans="1:17" x14ac:dyDescent="0.3">
      <c r="A4535" s="23" t="str">
        <f t="shared" si="2206"/>
        <v>18/04/2019</v>
      </c>
      <c r="B4535" s="8" t="str">
        <f t="shared" si="2207"/>
        <v>18/04/2019</v>
      </c>
      <c r="C4535" s="8">
        <v>4</v>
      </c>
      <c r="D4535" s="8" t="str">
        <f t="shared" si="2208"/>
        <v>DH12723</v>
      </c>
      <c r="E4535" s="8" t="str">
        <f t="shared" si="2209"/>
        <v>nhi.vu</v>
      </c>
      <c r="F4535" s="8" t="str">
        <f>VLOOKUP(E4535,'DANH MỤC'!$F:$G,2,0)</f>
        <v>Nhóm 1</v>
      </c>
      <c r="G4535" s="8" t="str">
        <f t="shared" si="2210"/>
        <v>KH1851</v>
      </c>
      <c r="H4535" t="str">
        <f>VLOOKUP(G4535,'DANH MỤC'!$I:$K,2,0)</f>
        <v>KH 1851</v>
      </c>
      <c r="I4535" t="str">
        <f>VLOOKUP(G4535,'DANH MỤC'!$I:$K,3,0)</f>
        <v>Khánh Hòa</v>
      </c>
      <c r="J4535" s="8" t="s">
        <v>5948</v>
      </c>
      <c r="K4535" t="str">
        <f>VLOOKUP(J4535,'DANH MỤC'!$A$1:$B$19,2,0)</f>
        <v>Hàng tặng 0005</v>
      </c>
      <c r="L4535" t="s">
        <v>51</v>
      </c>
      <c r="M4535">
        <v>1</v>
      </c>
      <c r="N4535" s="3">
        <f>IF(LEFT(K4535,1)="S",VLOOKUP(K4535,'DANH MỤC'!$B:$D,2,0),VLOOKUP(K4535,'DANH MỤC'!$B:$D,3,0))</f>
        <v>300000</v>
      </c>
      <c r="O4535">
        <v>0</v>
      </c>
      <c r="P4535" s="3">
        <f>N4535*O4535%*CSDL[[#This Row],[SỐ LƯỢNG]]</f>
        <v>0</v>
      </c>
      <c r="Q4535" s="3">
        <f t="shared" si="2170"/>
        <v>300000</v>
      </c>
    </row>
    <row r="4536" spans="1:17" x14ac:dyDescent="0.3">
      <c r="A4536" s="23" t="s">
        <v>2394</v>
      </c>
      <c r="B4536" s="8" t="s">
        <v>2394</v>
      </c>
      <c r="C4536" s="8">
        <v>4</v>
      </c>
      <c r="D4536" s="8" t="s">
        <v>2422</v>
      </c>
      <c r="E4536" s="8" t="s">
        <v>13821</v>
      </c>
      <c r="F4536" s="8" t="str">
        <f>VLOOKUP(E4536,'DANH MỤC'!$F:$G,2,0)</f>
        <v>Nhóm 1</v>
      </c>
      <c r="G4536" s="8" t="s">
        <v>7854</v>
      </c>
      <c r="H4536" t="str">
        <f>VLOOKUP(G4536,'DANH MỤC'!$I:$K,2,0)</f>
        <v>KH 1852</v>
      </c>
      <c r="I4536" t="str">
        <f>VLOOKUP(G4536,'DANH MỤC'!$I:$K,3,0)</f>
        <v>Quảng Nam</v>
      </c>
      <c r="J4536" s="8" t="s">
        <v>14</v>
      </c>
      <c r="K4536" t="str">
        <f>VLOOKUP(J4536,'DANH MỤC'!$A$1:$B$19,2,0)</f>
        <v>Sản phẩm 0004</v>
      </c>
      <c r="L4536" t="s">
        <v>15</v>
      </c>
      <c r="M4536">
        <v>1</v>
      </c>
      <c r="N4536" s="3">
        <f>IF(LEFT(K4536,1)="S",VLOOKUP(K4536,'DANH MỤC'!$B:$D,2,0),VLOOKUP(K4536,'DANH MỤC'!$B:$D,3,0))</f>
        <v>3500000</v>
      </c>
      <c r="O4536">
        <v>10</v>
      </c>
      <c r="P4536" s="3">
        <f>N4536*O4536%*CSDL[[#This Row],[SỐ LƯỢNG]]</f>
        <v>350000</v>
      </c>
      <c r="Q4536" s="3">
        <f t="shared" si="2170"/>
        <v>3150000</v>
      </c>
    </row>
    <row r="4537" spans="1:17" x14ac:dyDescent="0.3">
      <c r="A4537" s="23" t="s">
        <v>2394</v>
      </c>
      <c r="B4537" s="8" t="s">
        <v>2394</v>
      </c>
      <c r="C4537" s="8">
        <v>4</v>
      </c>
      <c r="D4537" s="8" t="s">
        <v>2423</v>
      </c>
      <c r="E4537" s="8" t="s">
        <v>13821</v>
      </c>
      <c r="F4537" s="8" t="str">
        <f>VLOOKUP(E4537,'DANH MỤC'!$F:$G,2,0)</f>
        <v>Nhóm 1</v>
      </c>
      <c r="G4537" s="8" t="s">
        <v>7855</v>
      </c>
      <c r="H4537" t="str">
        <f>VLOOKUP(G4537,'DANH MỤC'!$I:$K,2,0)</f>
        <v>KH 1853</v>
      </c>
      <c r="I4537" t="str">
        <f>VLOOKUP(G4537,'DANH MỤC'!$I:$K,3,0)</f>
        <v>Hồ Chí Minh</v>
      </c>
      <c r="J4537" s="8" t="s">
        <v>14</v>
      </c>
      <c r="K4537" t="str">
        <f>VLOOKUP(J4537,'DANH MỤC'!$A$1:$B$19,2,0)</f>
        <v>Sản phẩm 0004</v>
      </c>
      <c r="L4537" t="s">
        <v>15</v>
      </c>
      <c r="M4537">
        <v>1</v>
      </c>
      <c r="N4537" s="3">
        <f>IF(LEFT(K4537,1)="S",VLOOKUP(K4537,'DANH MỤC'!$B:$D,2,0),VLOOKUP(K4537,'DANH MỤC'!$B:$D,3,0))</f>
        <v>3500000</v>
      </c>
      <c r="O4537">
        <v>5</v>
      </c>
      <c r="P4537" s="3">
        <f>N4537*O4537%*CSDL[[#This Row],[SỐ LƯỢNG]]</f>
        <v>175000</v>
      </c>
      <c r="Q4537" s="3">
        <f t="shared" si="2170"/>
        <v>3325000</v>
      </c>
    </row>
    <row r="4538" spans="1:17" x14ac:dyDescent="0.3">
      <c r="A4538" s="23" t="s">
        <v>2394</v>
      </c>
      <c r="B4538" s="8" t="s">
        <v>2394</v>
      </c>
      <c r="C4538" s="8">
        <v>4</v>
      </c>
      <c r="D4538" s="8" t="s">
        <v>2424</v>
      </c>
      <c r="E4538" s="8" t="s">
        <v>13836</v>
      </c>
      <c r="F4538" s="8" t="str">
        <f>VLOOKUP(E4538,'DANH MỤC'!$F:$G,2,0)</f>
        <v>Nhóm 2</v>
      </c>
      <c r="G4538" s="8" t="s">
        <v>7856</v>
      </c>
      <c r="H4538" t="str">
        <f>VLOOKUP(G4538,'DANH MỤC'!$I:$K,2,0)</f>
        <v>KH 1854</v>
      </c>
      <c r="I4538" t="str">
        <f>VLOOKUP(G4538,'DANH MỤC'!$I:$K,3,0)</f>
        <v>Hải Phòng</v>
      </c>
      <c r="J4538" s="8" t="s">
        <v>19</v>
      </c>
      <c r="K4538" t="str">
        <f>VLOOKUP(J4538,'DANH MỤC'!$A$1:$B$19,2,0)</f>
        <v>Sản phẩm 0003</v>
      </c>
      <c r="L4538" t="s">
        <v>15</v>
      </c>
      <c r="M4538">
        <v>6</v>
      </c>
      <c r="N4538" s="3">
        <f>IF(LEFT(K4538,1)="S",VLOOKUP(K4538,'DANH MỤC'!$B:$D,2,0),VLOOKUP(K4538,'DANH MỤC'!$B:$D,3,0))</f>
        <v>2500000</v>
      </c>
      <c r="O4538">
        <v>20</v>
      </c>
      <c r="P4538" s="3">
        <f>N4538*O4538%*CSDL[[#This Row],[SỐ LƯỢNG]]</f>
        <v>3000000</v>
      </c>
      <c r="Q4538" s="3">
        <f t="shared" si="2170"/>
        <v>12000000</v>
      </c>
    </row>
    <row r="4539" spans="1:17" x14ac:dyDescent="0.3">
      <c r="A4539" s="23" t="str">
        <f t="shared" ref="A4539:A4540" si="2211">A4538</f>
        <v>18/04/2019</v>
      </c>
      <c r="B4539" s="8" t="str">
        <f t="shared" ref="B4539:B4540" si="2212">B4538</f>
        <v>18/04/2019</v>
      </c>
      <c r="C4539" s="8">
        <v>4</v>
      </c>
      <c r="D4539" s="8" t="str">
        <f t="shared" ref="D4539:D4540" si="2213">D4538</f>
        <v>DH12719</v>
      </c>
      <c r="E4539" s="8" t="str">
        <f t="shared" ref="E4539:E4540" si="2214">E4538</f>
        <v>mai.hong</v>
      </c>
      <c r="F4539" s="8" t="str">
        <f>VLOOKUP(E4539,'DANH MỤC'!$F:$G,2,0)</f>
        <v>Nhóm 2</v>
      </c>
      <c r="G4539" s="8" t="str">
        <f t="shared" ref="G4539:G4540" si="2215">G4538</f>
        <v>KH1854</v>
      </c>
      <c r="H4539" t="str">
        <f>VLOOKUP(G4539,'DANH MỤC'!$I:$K,2,0)</f>
        <v>KH 1854</v>
      </c>
      <c r="I4539" t="str">
        <f>VLOOKUP(G4539,'DANH MỤC'!$I:$K,3,0)</f>
        <v>Hải Phòng</v>
      </c>
      <c r="J4539" s="8" t="s">
        <v>14</v>
      </c>
      <c r="K4539" t="str">
        <f>VLOOKUP(J4539,'DANH MỤC'!$A$1:$B$19,2,0)</f>
        <v>Sản phẩm 0004</v>
      </c>
      <c r="L4539" t="s">
        <v>15</v>
      </c>
      <c r="M4539">
        <v>6</v>
      </c>
      <c r="N4539" s="3">
        <f>IF(LEFT(K4539,1)="S",VLOOKUP(K4539,'DANH MỤC'!$B:$D,2,0),VLOOKUP(K4539,'DANH MỤC'!$B:$D,3,0))</f>
        <v>3500000</v>
      </c>
      <c r="O4539">
        <v>20</v>
      </c>
      <c r="P4539" s="3">
        <f>N4539*O4539%*CSDL[[#This Row],[SỐ LƯỢNG]]</f>
        <v>4200000</v>
      </c>
      <c r="Q4539" s="3">
        <f t="shared" si="2170"/>
        <v>16800000</v>
      </c>
    </row>
    <row r="4540" spans="1:17" x14ac:dyDescent="0.3">
      <c r="A4540" s="23" t="str">
        <f t="shared" si="2211"/>
        <v>18/04/2019</v>
      </c>
      <c r="B4540" s="8" t="str">
        <f t="shared" si="2212"/>
        <v>18/04/2019</v>
      </c>
      <c r="C4540" s="8">
        <v>4</v>
      </c>
      <c r="D4540" s="8" t="str">
        <f t="shared" si="2213"/>
        <v>DH12719</v>
      </c>
      <c r="E4540" s="8" t="str">
        <f t="shared" si="2214"/>
        <v>mai.hong</v>
      </c>
      <c r="F4540" s="8" t="str">
        <f>VLOOKUP(E4540,'DANH MỤC'!$F:$G,2,0)</f>
        <v>Nhóm 2</v>
      </c>
      <c r="G4540" s="8" t="str">
        <f t="shared" si="2215"/>
        <v>KH1854</v>
      </c>
      <c r="H4540" t="str">
        <f>VLOOKUP(G4540,'DANH MỤC'!$I:$K,2,0)</f>
        <v>KH 1854</v>
      </c>
      <c r="I4540" t="str">
        <f>VLOOKUP(G4540,'DANH MỤC'!$I:$K,3,0)</f>
        <v>Hải Phòng</v>
      </c>
      <c r="J4540" s="8" t="s">
        <v>19</v>
      </c>
      <c r="K4540" t="str">
        <f>VLOOKUP(J4540,'DANH MỤC'!$A$1:$B$19,2,0)</f>
        <v>Sản phẩm 0003</v>
      </c>
      <c r="L4540" t="s">
        <v>15</v>
      </c>
      <c r="M4540">
        <v>2</v>
      </c>
      <c r="N4540" s="3">
        <f>IF(LEFT(K4540,1)="S",VLOOKUP(K4540,'DANH MỤC'!$B:$D,2,0),VLOOKUP(K4540,'DANH MỤC'!$B:$D,3,0))</f>
        <v>2500000</v>
      </c>
      <c r="O4540">
        <v>100</v>
      </c>
      <c r="P4540" s="3">
        <f>N4540*O4540%*CSDL[[#This Row],[SỐ LƯỢNG]]</f>
        <v>5000000</v>
      </c>
      <c r="Q4540" s="3">
        <f t="shared" si="2170"/>
        <v>0</v>
      </c>
    </row>
    <row r="4541" spans="1:17" x14ac:dyDescent="0.3">
      <c r="A4541" s="23" t="s">
        <v>2394</v>
      </c>
      <c r="B4541" s="8" t="s">
        <v>2394</v>
      </c>
      <c r="C4541" s="8">
        <v>4</v>
      </c>
      <c r="D4541" s="8" t="s">
        <v>2425</v>
      </c>
      <c r="E4541" s="8" t="s">
        <v>13825</v>
      </c>
      <c r="F4541" s="8" t="str">
        <f>VLOOKUP(E4541,'DANH MỤC'!$F:$G,2,0)</f>
        <v>Nhóm 1</v>
      </c>
      <c r="G4541" s="8" t="s">
        <v>7857</v>
      </c>
      <c r="H4541" t="str">
        <f>VLOOKUP(G4541,'DANH MỤC'!$I:$K,2,0)</f>
        <v>KH 1855</v>
      </c>
      <c r="I4541" t="str">
        <f>VLOOKUP(G4541,'DANH MỤC'!$I:$K,3,0)</f>
        <v>Quảng Ngãi</v>
      </c>
      <c r="J4541" s="8" t="s">
        <v>19</v>
      </c>
      <c r="K4541" t="str">
        <f>VLOOKUP(J4541,'DANH MỤC'!$A$1:$B$19,2,0)</f>
        <v>Sản phẩm 0003</v>
      </c>
      <c r="L4541" t="s">
        <v>15</v>
      </c>
      <c r="M4541">
        <v>4</v>
      </c>
      <c r="N4541" s="3">
        <f>IF(LEFT(K4541,1)="S",VLOOKUP(K4541,'DANH MỤC'!$B:$D,2,0),VLOOKUP(K4541,'DANH MỤC'!$B:$D,3,0))</f>
        <v>2500000</v>
      </c>
      <c r="O4541">
        <v>20</v>
      </c>
      <c r="P4541" s="3">
        <f>N4541*O4541%*CSDL[[#This Row],[SỐ LƯỢNG]]</f>
        <v>2000000</v>
      </c>
      <c r="Q4541" s="3">
        <f t="shared" si="2170"/>
        <v>8000000</v>
      </c>
    </row>
    <row r="4542" spans="1:17" x14ac:dyDescent="0.3">
      <c r="A4542" s="23" t="str">
        <f t="shared" ref="A4542:A4543" si="2216">A4541</f>
        <v>18/04/2019</v>
      </c>
      <c r="B4542" s="8" t="str">
        <f t="shared" ref="B4542:B4543" si="2217">B4541</f>
        <v>18/04/2019</v>
      </c>
      <c r="C4542" s="8">
        <v>4</v>
      </c>
      <c r="D4542" s="8" t="str">
        <f t="shared" ref="D4542:D4543" si="2218">D4541</f>
        <v>DH12718</v>
      </c>
      <c r="E4542" s="8" t="str">
        <f t="shared" ref="E4542:E4543" si="2219">E4541</f>
        <v>ha.pham</v>
      </c>
      <c r="F4542" s="8" t="str">
        <f>VLOOKUP(E4542,'DANH MỤC'!$F:$G,2,0)</f>
        <v>Nhóm 1</v>
      </c>
      <c r="G4542" s="8" t="str">
        <f t="shared" ref="G4542:G4543" si="2220">G4541</f>
        <v>KH1855</v>
      </c>
      <c r="H4542" t="str">
        <f>VLOOKUP(G4542,'DANH MỤC'!$I:$K,2,0)</f>
        <v>KH 1855</v>
      </c>
      <c r="I4542" t="str">
        <f>VLOOKUP(G4542,'DANH MỤC'!$I:$K,3,0)</f>
        <v>Quảng Ngãi</v>
      </c>
      <c r="J4542" s="8" t="s">
        <v>14</v>
      </c>
      <c r="K4542" t="str">
        <f>VLOOKUP(J4542,'DANH MỤC'!$A$1:$B$19,2,0)</f>
        <v>Sản phẩm 0004</v>
      </c>
      <c r="L4542" t="s">
        <v>15</v>
      </c>
      <c r="M4542">
        <v>8</v>
      </c>
      <c r="N4542" s="3">
        <f>IF(LEFT(K4542,1)="S",VLOOKUP(K4542,'DANH MỤC'!$B:$D,2,0),VLOOKUP(K4542,'DANH MỤC'!$B:$D,3,0))</f>
        <v>3500000</v>
      </c>
      <c r="O4542">
        <v>20</v>
      </c>
      <c r="P4542" s="3">
        <f>N4542*O4542%*CSDL[[#This Row],[SỐ LƯỢNG]]</f>
        <v>5600000</v>
      </c>
      <c r="Q4542" s="3">
        <f t="shared" si="2170"/>
        <v>22400000</v>
      </c>
    </row>
    <row r="4543" spans="1:17" x14ac:dyDescent="0.3">
      <c r="A4543" s="23" t="str">
        <f t="shared" si="2216"/>
        <v>18/04/2019</v>
      </c>
      <c r="B4543" s="8" t="str">
        <f t="shared" si="2217"/>
        <v>18/04/2019</v>
      </c>
      <c r="C4543" s="8">
        <v>4</v>
      </c>
      <c r="D4543" s="8" t="str">
        <f t="shared" si="2218"/>
        <v>DH12718</v>
      </c>
      <c r="E4543" s="8" t="str">
        <f t="shared" si="2219"/>
        <v>ha.pham</v>
      </c>
      <c r="F4543" s="8" t="str">
        <f>VLOOKUP(E4543,'DANH MỤC'!$F:$G,2,0)</f>
        <v>Nhóm 1</v>
      </c>
      <c r="G4543" s="8" t="str">
        <f t="shared" si="2220"/>
        <v>KH1855</v>
      </c>
      <c r="H4543" t="str">
        <f>VLOOKUP(G4543,'DANH MỤC'!$I:$K,2,0)</f>
        <v>KH 1855</v>
      </c>
      <c r="I4543" t="str">
        <f>VLOOKUP(G4543,'DANH MỤC'!$I:$K,3,0)</f>
        <v>Quảng Ngãi</v>
      </c>
      <c r="J4543" s="8" t="s">
        <v>19</v>
      </c>
      <c r="K4543" t="str">
        <f>VLOOKUP(J4543,'DANH MỤC'!$A$1:$B$19,2,0)</f>
        <v>Sản phẩm 0003</v>
      </c>
      <c r="L4543" t="s">
        <v>15</v>
      </c>
      <c r="M4543">
        <v>2</v>
      </c>
      <c r="N4543" s="3">
        <f>IF(LEFT(K4543,1)="S",VLOOKUP(K4543,'DANH MỤC'!$B:$D,2,0),VLOOKUP(K4543,'DANH MỤC'!$B:$D,3,0))</f>
        <v>2500000</v>
      </c>
      <c r="O4543">
        <v>100</v>
      </c>
      <c r="P4543" s="3">
        <f>N4543*O4543%*CSDL[[#This Row],[SỐ LƯỢNG]]</f>
        <v>5000000</v>
      </c>
      <c r="Q4543" s="3">
        <f t="shared" si="2170"/>
        <v>0</v>
      </c>
    </row>
    <row r="4544" spans="1:17" x14ac:dyDescent="0.3">
      <c r="A4544" s="23" t="s">
        <v>2394</v>
      </c>
      <c r="B4544" s="8" t="s">
        <v>2394</v>
      </c>
      <c r="C4544" s="8">
        <v>4</v>
      </c>
      <c r="D4544" s="8" t="s">
        <v>2426</v>
      </c>
      <c r="E4544" s="8" t="s">
        <v>13823</v>
      </c>
      <c r="F4544" s="8" t="str">
        <f>VLOOKUP(E4544,'DANH MỤC'!$F:$G,2,0)</f>
        <v>Nhóm 1</v>
      </c>
      <c r="G4544" s="8" t="s">
        <v>7858</v>
      </c>
      <c r="H4544" t="str">
        <f>VLOOKUP(G4544,'DANH MỤC'!$I:$K,2,0)</f>
        <v>KH 1856</v>
      </c>
      <c r="I4544" t="str">
        <f>VLOOKUP(G4544,'DANH MỤC'!$I:$K,3,0)</f>
        <v>Thái Nguyên</v>
      </c>
      <c r="J4544" s="8" t="s">
        <v>5939</v>
      </c>
      <c r="K4544" t="str">
        <f>VLOOKUP(J4544,'DANH MỤC'!$A$1:$B$19,2,0)</f>
        <v>Sản phẩm 0001</v>
      </c>
      <c r="L4544" t="s">
        <v>15</v>
      </c>
      <c r="M4544">
        <v>1</v>
      </c>
      <c r="N4544" s="3">
        <f>IF(LEFT(K4544,1)="S",VLOOKUP(K4544,'DANH MỤC'!$B:$D,2,0),VLOOKUP(K4544,'DANH MỤC'!$B:$D,3,0))</f>
        <v>3000000</v>
      </c>
      <c r="O4544">
        <v>0</v>
      </c>
      <c r="P4544" s="3">
        <f>N4544*O4544%*CSDL[[#This Row],[SỐ LƯỢNG]]</f>
        <v>0</v>
      </c>
      <c r="Q4544" s="3">
        <f t="shared" si="2170"/>
        <v>3000000</v>
      </c>
    </row>
    <row r="4545" spans="1:17" x14ac:dyDescent="0.3">
      <c r="A4545" s="23" t="s">
        <v>2394</v>
      </c>
      <c r="B4545" s="8" t="s">
        <v>2394</v>
      </c>
      <c r="C4545" s="8">
        <v>4</v>
      </c>
      <c r="D4545" s="8" t="s">
        <v>2427</v>
      </c>
      <c r="E4545" s="8" t="s">
        <v>13814</v>
      </c>
      <c r="F4545" s="8" t="str">
        <f>VLOOKUP(E4545,'DANH MỤC'!$F:$G,2,0)</f>
        <v>Nhóm 1</v>
      </c>
      <c r="G4545" s="8" t="s">
        <v>7072</v>
      </c>
      <c r="H4545" t="str">
        <f>VLOOKUP(G4545,'DANH MỤC'!$I:$K,2,0)</f>
        <v>KH 1048</v>
      </c>
      <c r="I4545" t="str">
        <f>VLOOKUP(G4545,'DANH MỤC'!$I:$K,3,0)</f>
        <v>Hồ Chí Minh</v>
      </c>
      <c r="J4545" s="8" t="s">
        <v>5939</v>
      </c>
      <c r="K4545" t="str">
        <f>VLOOKUP(J4545,'DANH MỤC'!$A$1:$B$19,2,0)</f>
        <v>Sản phẩm 0001</v>
      </c>
      <c r="L4545" t="s">
        <v>15</v>
      </c>
      <c r="M4545">
        <v>1</v>
      </c>
      <c r="N4545" s="3">
        <f>IF(LEFT(K4545,1)="S",VLOOKUP(K4545,'DANH MỤC'!$B:$D,2,0),VLOOKUP(K4545,'DANH MỤC'!$B:$D,3,0))</f>
        <v>3000000</v>
      </c>
      <c r="O4545">
        <v>0</v>
      </c>
      <c r="P4545" s="3">
        <f>N4545*O4545%*CSDL[[#This Row],[SỐ LƯỢNG]]</f>
        <v>0</v>
      </c>
      <c r="Q4545" s="3">
        <f t="shared" si="2170"/>
        <v>3000000</v>
      </c>
    </row>
    <row r="4546" spans="1:17" x14ac:dyDescent="0.3">
      <c r="A4546" s="23" t="s">
        <v>2394</v>
      </c>
      <c r="B4546" s="8" t="s">
        <v>2394</v>
      </c>
      <c r="C4546" s="8">
        <v>4</v>
      </c>
      <c r="D4546" s="8" t="s">
        <v>2428</v>
      </c>
      <c r="E4546" s="8" t="s">
        <v>13834</v>
      </c>
      <c r="F4546" s="8" t="str">
        <f>VLOOKUP(E4546,'DANH MỤC'!$F:$G,2,0)</f>
        <v>Nhóm 2</v>
      </c>
      <c r="G4546" s="8" t="s">
        <v>7385</v>
      </c>
      <c r="H4546" t="str">
        <f>VLOOKUP(G4546,'DANH MỤC'!$I:$K,2,0)</f>
        <v>KH 1368</v>
      </c>
      <c r="I4546" t="str">
        <f>VLOOKUP(G4546,'DANH MỤC'!$I:$K,3,0)</f>
        <v>Vĩnh Long</v>
      </c>
      <c r="J4546" s="8" t="s">
        <v>14</v>
      </c>
      <c r="K4546" t="str">
        <f>VLOOKUP(J4546,'DANH MỤC'!$A$1:$B$19,2,0)</f>
        <v>Sản phẩm 0004</v>
      </c>
      <c r="L4546" t="s">
        <v>15</v>
      </c>
      <c r="M4546">
        <v>60</v>
      </c>
      <c r="N4546" s="3">
        <f>IF(LEFT(K4546,1)="S",VLOOKUP(K4546,'DANH MỤC'!$B:$D,2,0),VLOOKUP(K4546,'DANH MỤC'!$B:$D,3,0))</f>
        <v>3500000</v>
      </c>
      <c r="O4546">
        <v>25</v>
      </c>
      <c r="P4546" s="3">
        <f>N4546*O4546%*CSDL[[#This Row],[SỐ LƯỢNG]]</f>
        <v>52500000</v>
      </c>
      <c r="Q4546" s="3">
        <f t="shared" si="2170"/>
        <v>157500000</v>
      </c>
    </row>
    <row r="4547" spans="1:17" x14ac:dyDescent="0.3">
      <c r="A4547" s="23" t="str">
        <f t="shared" ref="A4547:A4548" si="2221">A4546</f>
        <v>18/04/2019</v>
      </c>
      <c r="B4547" s="8" t="str">
        <f t="shared" ref="B4547:B4548" si="2222">B4546</f>
        <v>18/04/2019</v>
      </c>
      <c r="C4547" s="8">
        <v>4</v>
      </c>
      <c r="D4547" s="8" t="str">
        <f t="shared" ref="D4547:D4548" si="2223">D4546</f>
        <v>DH12715</v>
      </c>
      <c r="E4547" s="8" t="str">
        <f t="shared" ref="E4547:E4548" si="2224">E4546</f>
        <v>huong.bich</v>
      </c>
      <c r="F4547" s="8" t="str">
        <f>VLOOKUP(E4547,'DANH MỤC'!$F:$G,2,0)</f>
        <v>Nhóm 2</v>
      </c>
      <c r="G4547" s="8" t="str">
        <f t="shared" ref="G4547:G4548" si="2225">G4546</f>
        <v>KH1368</v>
      </c>
      <c r="H4547" t="str">
        <f>VLOOKUP(G4547,'DANH MỤC'!$I:$K,2,0)</f>
        <v>KH 1368</v>
      </c>
      <c r="I4547" t="str">
        <f>VLOOKUP(G4547,'DANH MỤC'!$I:$K,3,0)</f>
        <v>Vĩnh Long</v>
      </c>
      <c r="J4547" s="8" t="s">
        <v>19</v>
      </c>
      <c r="K4547" t="str">
        <f>VLOOKUP(J4547,'DANH MỤC'!$A$1:$B$19,2,0)</f>
        <v>Sản phẩm 0003</v>
      </c>
      <c r="L4547" t="s">
        <v>15</v>
      </c>
      <c r="M4547">
        <v>36</v>
      </c>
      <c r="N4547" s="3">
        <f>IF(LEFT(K4547,1)="S",VLOOKUP(K4547,'DANH MỤC'!$B:$D,2,0),VLOOKUP(K4547,'DANH MỤC'!$B:$D,3,0))</f>
        <v>2500000</v>
      </c>
      <c r="O4547">
        <v>25</v>
      </c>
      <c r="P4547" s="3">
        <f>N4547*O4547%*CSDL[[#This Row],[SỐ LƯỢNG]]</f>
        <v>22500000</v>
      </c>
      <c r="Q4547" s="3">
        <f t="shared" ref="Q4547:Q4610" si="2226">N4547*M4547-P4547</f>
        <v>67500000</v>
      </c>
    </row>
    <row r="4548" spans="1:17" x14ac:dyDescent="0.3">
      <c r="A4548" s="23" t="str">
        <f t="shared" si="2221"/>
        <v>18/04/2019</v>
      </c>
      <c r="B4548" s="8" t="str">
        <f t="shared" si="2222"/>
        <v>18/04/2019</v>
      </c>
      <c r="C4548" s="8">
        <v>4</v>
      </c>
      <c r="D4548" s="8" t="str">
        <f t="shared" si="2223"/>
        <v>DH12715</v>
      </c>
      <c r="E4548" s="8" t="str">
        <f t="shared" si="2224"/>
        <v>huong.bich</v>
      </c>
      <c r="F4548" s="8" t="str">
        <f>VLOOKUP(E4548,'DANH MỤC'!$F:$G,2,0)</f>
        <v>Nhóm 2</v>
      </c>
      <c r="G4548" s="8" t="str">
        <f t="shared" si="2225"/>
        <v>KH1368</v>
      </c>
      <c r="H4548" t="str">
        <f>VLOOKUP(G4548,'DANH MỤC'!$I:$K,2,0)</f>
        <v>KH 1368</v>
      </c>
      <c r="I4548" t="str">
        <f>VLOOKUP(G4548,'DANH MỤC'!$I:$K,3,0)</f>
        <v>Vĩnh Long</v>
      </c>
      <c r="J4548" s="8" t="s">
        <v>19</v>
      </c>
      <c r="K4548" t="str">
        <f>VLOOKUP(J4548,'DANH MỤC'!$A$1:$B$19,2,0)</f>
        <v>Sản phẩm 0003</v>
      </c>
      <c r="L4548" t="s">
        <v>15</v>
      </c>
      <c r="M4548">
        <v>16</v>
      </c>
      <c r="N4548" s="3">
        <f>IF(LEFT(K4548,1)="S",VLOOKUP(K4548,'DANH MỤC'!$B:$D,2,0),VLOOKUP(K4548,'DANH MỤC'!$B:$D,3,0))</f>
        <v>2500000</v>
      </c>
      <c r="O4548">
        <v>100</v>
      </c>
      <c r="P4548" s="3">
        <f>N4548*O4548%*CSDL[[#This Row],[SỐ LƯỢNG]]</f>
        <v>40000000</v>
      </c>
      <c r="Q4548" s="3">
        <f t="shared" si="2226"/>
        <v>0</v>
      </c>
    </row>
    <row r="4549" spans="1:17" x14ac:dyDescent="0.3">
      <c r="A4549" s="23" t="s">
        <v>2394</v>
      </c>
      <c r="B4549" s="8" t="s">
        <v>2394</v>
      </c>
      <c r="C4549" s="8">
        <v>4</v>
      </c>
      <c r="D4549" s="8" t="s">
        <v>2429</v>
      </c>
      <c r="E4549" s="8" t="s">
        <v>13834</v>
      </c>
      <c r="F4549" s="8" t="str">
        <f>VLOOKUP(E4549,'DANH MỤC'!$F:$G,2,0)</f>
        <v>Nhóm 2</v>
      </c>
      <c r="G4549" s="8" t="s">
        <v>7450</v>
      </c>
      <c r="H4549" t="str">
        <f>VLOOKUP(G4549,'DANH MỤC'!$I:$K,2,0)</f>
        <v>KH 1435</v>
      </c>
      <c r="I4549" t="str">
        <f>VLOOKUP(G4549,'DANH MỤC'!$I:$K,3,0)</f>
        <v>Bình Thuận</v>
      </c>
      <c r="J4549" s="8" t="s">
        <v>14</v>
      </c>
      <c r="K4549" t="str">
        <f>VLOOKUP(J4549,'DANH MỤC'!$A$1:$B$19,2,0)</f>
        <v>Sản phẩm 0004</v>
      </c>
      <c r="L4549" t="s">
        <v>15</v>
      </c>
      <c r="M4549">
        <v>324</v>
      </c>
      <c r="N4549" s="3">
        <f>IF(LEFT(K4549,1)="S",VLOOKUP(K4549,'DANH MỤC'!$B:$D,2,0),VLOOKUP(K4549,'DANH MỤC'!$B:$D,3,0))</f>
        <v>3500000</v>
      </c>
      <c r="O4549">
        <v>25</v>
      </c>
      <c r="P4549" s="3">
        <f>N4549*O4549%*CSDL[[#This Row],[SỐ LƯỢNG]]</f>
        <v>283500000</v>
      </c>
      <c r="Q4549" s="3">
        <f t="shared" si="2226"/>
        <v>850500000</v>
      </c>
    </row>
    <row r="4550" spans="1:17" x14ac:dyDescent="0.3">
      <c r="A4550" s="23" t="str">
        <f t="shared" ref="A4550:A4551" si="2227">A4549</f>
        <v>18/04/2019</v>
      </c>
      <c r="B4550" s="8" t="str">
        <f t="shared" ref="B4550:B4551" si="2228">B4549</f>
        <v>18/04/2019</v>
      </c>
      <c r="C4550" s="8">
        <v>4</v>
      </c>
      <c r="D4550" s="8" t="str">
        <f t="shared" ref="D4550:D4551" si="2229">D4549</f>
        <v>DH12714</v>
      </c>
      <c r="E4550" s="8" t="str">
        <f t="shared" ref="E4550:E4551" si="2230">E4549</f>
        <v>huong.bich</v>
      </c>
      <c r="F4550" s="8" t="str">
        <f>VLOOKUP(E4550,'DANH MỤC'!$F:$G,2,0)</f>
        <v>Nhóm 2</v>
      </c>
      <c r="G4550" s="8" t="str">
        <f t="shared" ref="G4550:G4551" si="2231">G4549</f>
        <v>KH1435</v>
      </c>
      <c r="H4550" t="str">
        <f>VLOOKUP(G4550,'DANH MỤC'!$I:$K,2,0)</f>
        <v>KH 1435</v>
      </c>
      <c r="I4550" t="str">
        <f>VLOOKUP(G4550,'DANH MỤC'!$I:$K,3,0)</f>
        <v>Bình Thuận</v>
      </c>
      <c r="J4550" s="8" t="s">
        <v>19</v>
      </c>
      <c r="K4550" t="str">
        <f>VLOOKUP(J4550,'DANH MỤC'!$A$1:$B$19,2,0)</f>
        <v>Sản phẩm 0003</v>
      </c>
      <c r="L4550" t="s">
        <v>15</v>
      </c>
      <c r="M4550">
        <v>114</v>
      </c>
      <c r="N4550" s="3">
        <f>IF(LEFT(K4550,1)="S",VLOOKUP(K4550,'DANH MỤC'!$B:$D,2,0),VLOOKUP(K4550,'DANH MỤC'!$B:$D,3,0))</f>
        <v>2500000</v>
      </c>
      <c r="O4550">
        <v>25</v>
      </c>
      <c r="P4550" s="3">
        <f>N4550*O4550%*CSDL[[#This Row],[SỐ LƯỢNG]]</f>
        <v>71250000</v>
      </c>
      <c r="Q4550" s="3">
        <f t="shared" si="2226"/>
        <v>213750000</v>
      </c>
    </row>
    <row r="4551" spans="1:17" x14ac:dyDescent="0.3">
      <c r="A4551" s="23" t="str">
        <f t="shared" si="2227"/>
        <v>18/04/2019</v>
      </c>
      <c r="B4551" s="8" t="str">
        <f t="shared" si="2228"/>
        <v>18/04/2019</v>
      </c>
      <c r="C4551" s="8">
        <v>4</v>
      </c>
      <c r="D4551" s="8" t="str">
        <f t="shared" si="2229"/>
        <v>DH12714</v>
      </c>
      <c r="E4551" s="8" t="str">
        <f t="shared" si="2230"/>
        <v>huong.bich</v>
      </c>
      <c r="F4551" s="8" t="str">
        <f>VLOOKUP(E4551,'DANH MỤC'!$F:$G,2,0)</f>
        <v>Nhóm 2</v>
      </c>
      <c r="G4551" s="8" t="str">
        <f t="shared" si="2231"/>
        <v>KH1435</v>
      </c>
      <c r="H4551" t="str">
        <f>VLOOKUP(G4551,'DANH MỤC'!$I:$K,2,0)</f>
        <v>KH 1435</v>
      </c>
      <c r="I4551" t="str">
        <f>VLOOKUP(G4551,'DANH MỤC'!$I:$K,3,0)</f>
        <v>Bình Thuận</v>
      </c>
      <c r="J4551" s="8" t="s">
        <v>14</v>
      </c>
      <c r="K4551" t="str">
        <f>VLOOKUP(J4551,'DANH MỤC'!$A$1:$B$19,2,0)</f>
        <v>Sản phẩm 0004</v>
      </c>
      <c r="L4551" t="s">
        <v>15</v>
      </c>
      <c r="M4551">
        <v>73</v>
      </c>
      <c r="N4551" s="3">
        <f>IF(LEFT(K4551,1)="S",VLOOKUP(K4551,'DANH MỤC'!$B:$D,2,0),VLOOKUP(K4551,'DANH MỤC'!$B:$D,3,0))</f>
        <v>3500000</v>
      </c>
      <c r="O4551">
        <v>100</v>
      </c>
      <c r="P4551" s="3">
        <f>N4551*O4551%*CSDL[[#This Row],[SỐ LƯỢNG]]</f>
        <v>255500000</v>
      </c>
      <c r="Q4551" s="3">
        <f t="shared" si="2226"/>
        <v>0</v>
      </c>
    </row>
    <row r="4552" spans="1:17" x14ac:dyDescent="0.3">
      <c r="A4552" s="23" t="s">
        <v>2394</v>
      </c>
      <c r="B4552" s="8" t="s">
        <v>2394</v>
      </c>
      <c r="C4552" s="8">
        <v>4</v>
      </c>
      <c r="D4552" s="8" t="s">
        <v>2430</v>
      </c>
      <c r="E4552" s="8" t="s">
        <v>13822</v>
      </c>
      <c r="F4552" s="8" t="str">
        <f>VLOOKUP(E4552,'DANH MỤC'!$F:$G,2,0)</f>
        <v>Nhóm 1</v>
      </c>
      <c r="G4552" s="8" t="s">
        <v>7034</v>
      </c>
      <c r="H4552" t="str">
        <f>VLOOKUP(G4552,'DANH MỤC'!$I:$K,2,0)</f>
        <v>KH 1010</v>
      </c>
      <c r="I4552" t="str">
        <f>VLOOKUP(G4552,'DANH MỤC'!$I:$K,3,0)</f>
        <v>Hồ Chí Minh</v>
      </c>
      <c r="J4552" s="8" t="s">
        <v>5939</v>
      </c>
      <c r="K4552" t="str">
        <f>VLOOKUP(J4552,'DANH MỤC'!$A$1:$B$19,2,0)</f>
        <v>Sản phẩm 0001</v>
      </c>
      <c r="L4552" t="s">
        <v>15</v>
      </c>
      <c r="M4552">
        <v>1</v>
      </c>
      <c r="N4552" s="3">
        <f>IF(LEFT(K4552,1)="S",VLOOKUP(K4552,'DANH MỤC'!$B:$D,2,0),VLOOKUP(K4552,'DANH MỤC'!$B:$D,3,0))</f>
        <v>3000000</v>
      </c>
      <c r="O4552">
        <v>0</v>
      </c>
      <c r="P4552" s="3">
        <f>N4552*O4552%*CSDL[[#This Row],[SỐ LƯỢNG]]</f>
        <v>0</v>
      </c>
      <c r="Q4552" s="3">
        <f t="shared" si="2226"/>
        <v>3000000</v>
      </c>
    </row>
    <row r="4553" spans="1:17" x14ac:dyDescent="0.3">
      <c r="A4553" s="23" t="s">
        <v>2394</v>
      </c>
      <c r="B4553" s="8" t="s">
        <v>2394</v>
      </c>
      <c r="C4553" s="8">
        <v>4</v>
      </c>
      <c r="D4553" s="8" t="s">
        <v>2431</v>
      </c>
      <c r="E4553" s="8" t="s">
        <v>13823</v>
      </c>
      <c r="F4553" s="8" t="str">
        <f>VLOOKUP(E4553,'DANH MỤC'!$F:$G,2,0)</f>
        <v>Nhóm 1</v>
      </c>
      <c r="G4553" s="8" t="s">
        <v>7859</v>
      </c>
      <c r="H4553" t="str">
        <f>VLOOKUP(G4553,'DANH MỤC'!$I:$K,2,0)</f>
        <v>KH 1857</v>
      </c>
      <c r="I4553" t="str">
        <f>VLOOKUP(G4553,'DANH MỤC'!$I:$K,3,0)</f>
        <v>Bà Rịa Vũng Tàu</v>
      </c>
      <c r="J4553" s="8" t="s">
        <v>19</v>
      </c>
      <c r="K4553" t="str">
        <f>VLOOKUP(J4553,'DANH MỤC'!$A$1:$B$19,2,0)</f>
        <v>Sản phẩm 0003</v>
      </c>
      <c r="L4553" t="s">
        <v>15</v>
      </c>
      <c r="M4553">
        <v>1</v>
      </c>
      <c r="N4553" s="3">
        <f>IF(LEFT(K4553,1)="S",VLOOKUP(K4553,'DANH MỤC'!$B:$D,2,0),VLOOKUP(K4553,'DANH MỤC'!$B:$D,3,0))</f>
        <v>2500000</v>
      </c>
      <c r="O4553">
        <v>0</v>
      </c>
      <c r="P4553" s="3">
        <f>N4553*O4553%*CSDL[[#This Row],[SỐ LƯỢNG]]</f>
        <v>0</v>
      </c>
      <c r="Q4553" s="3">
        <f t="shared" si="2226"/>
        <v>2500000</v>
      </c>
    </row>
    <row r="4554" spans="1:17" x14ac:dyDescent="0.3">
      <c r="A4554" s="23" t="str">
        <f t="shared" ref="A4554:A4556" si="2232">A4553</f>
        <v>18/04/2019</v>
      </c>
      <c r="B4554" s="8" t="str">
        <f t="shared" ref="B4554:B4556" si="2233">B4553</f>
        <v>18/04/2019</v>
      </c>
      <c r="C4554" s="8">
        <v>4</v>
      </c>
      <c r="D4554" s="8" t="str">
        <f t="shared" ref="D4554:D4556" si="2234">D4553</f>
        <v>DH12712</v>
      </c>
      <c r="E4554" s="8" t="str">
        <f t="shared" ref="E4554:E4556" si="2235">E4553</f>
        <v>giang.nguyen</v>
      </c>
      <c r="F4554" s="8" t="str">
        <f>VLOOKUP(E4554,'DANH MỤC'!$F:$G,2,0)</f>
        <v>Nhóm 1</v>
      </c>
      <c r="G4554" s="8" t="str">
        <f t="shared" ref="G4554:G4556" si="2236">G4553</f>
        <v>KH1857</v>
      </c>
      <c r="H4554" t="str">
        <f>VLOOKUP(G4554,'DANH MỤC'!$I:$K,2,0)</f>
        <v>KH 1857</v>
      </c>
      <c r="I4554" t="str">
        <f>VLOOKUP(G4554,'DANH MỤC'!$I:$K,3,0)</f>
        <v>Bà Rịa Vũng Tàu</v>
      </c>
      <c r="J4554" s="8" t="s">
        <v>14</v>
      </c>
      <c r="K4554" t="str">
        <f>VLOOKUP(J4554,'DANH MỤC'!$A$1:$B$19,2,0)</f>
        <v>Sản phẩm 0004</v>
      </c>
      <c r="L4554" t="s">
        <v>15</v>
      </c>
      <c r="M4554">
        <v>1</v>
      </c>
      <c r="N4554" s="3">
        <f>IF(LEFT(K4554,1)="S",VLOOKUP(K4554,'DANH MỤC'!$B:$D,2,0),VLOOKUP(K4554,'DANH MỤC'!$B:$D,3,0))</f>
        <v>3500000</v>
      </c>
      <c r="O4554">
        <v>0</v>
      </c>
      <c r="P4554" s="3">
        <f>N4554*O4554%*CSDL[[#This Row],[SỐ LƯỢNG]]</f>
        <v>0</v>
      </c>
      <c r="Q4554" s="3">
        <f t="shared" si="2226"/>
        <v>3500000</v>
      </c>
    </row>
    <row r="4555" spans="1:17" x14ac:dyDescent="0.3">
      <c r="A4555" s="23" t="str">
        <f t="shared" si="2232"/>
        <v>18/04/2019</v>
      </c>
      <c r="B4555" s="8" t="str">
        <f t="shared" si="2233"/>
        <v>18/04/2019</v>
      </c>
      <c r="C4555" s="8">
        <v>4</v>
      </c>
      <c r="D4555" s="8" t="str">
        <f t="shared" si="2234"/>
        <v>DH12712</v>
      </c>
      <c r="E4555" s="8" t="str">
        <f t="shared" si="2235"/>
        <v>giang.nguyen</v>
      </c>
      <c r="F4555" s="8" t="str">
        <f>VLOOKUP(E4555,'DANH MỤC'!$F:$G,2,0)</f>
        <v>Nhóm 1</v>
      </c>
      <c r="G4555" s="8" t="str">
        <f t="shared" si="2236"/>
        <v>KH1857</v>
      </c>
      <c r="H4555" t="str">
        <f>VLOOKUP(G4555,'DANH MỤC'!$I:$K,2,0)</f>
        <v>KH 1857</v>
      </c>
      <c r="I4555" t="str">
        <f>VLOOKUP(G4555,'DANH MỤC'!$I:$K,3,0)</f>
        <v>Bà Rịa Vũng Tàu</v>
      </c>
      <c r="J4555" s="8" t="s">
        <v>5948</v>
      </c>
      <c r="K4555" t="str">
        <f>VLOOKUP(J4555,'DANH MỤC'!$A$1:$B$19,2,0)</f>
        <v>Hàng tặng 0005</v>
      </c>
      <c r="L4555" t="s">
        <v>51</v>
      </c>
      <c r="M4555">
        <v>1</v>
      </c>
      <c r="N4555" s="3">
        <f>IF(LEFT(K4555,1)="S",VLOOKUP(K4555,'DANH MỤC'!$B:$D,2,0),VLOOKUP(K4555,'DANH MỤC'!$B:$D,3,0))</f>
        <v>300000</v>
      </c>
      <c r="O4555">
        <v>0</v>
      </c>
      <c r="P4555" s="3">
        <f>N4555*O4555%*CSDL[[#This Row],[SỐ LƯỢNG]]</f>
        <v>0</v>
      </c>
      <c r="Q4555" s="3">
        <f t="shared" si="2226"/>
        <v>300000</v>
      </c>
    </row>
    <row r="4556" spans="1:17" x14ac:dyDescent="0.3">
      <c r="A4556" s="23" t="str">
        <f t="shared" si="2232"/>
        <v>18/04/2019</v>
      </c>
      <c r="B4556" s="8" t="str">
        <f t="shared" si="2233"/>
        <v>18/04/2019</v>
      </c>
      <c r="C4556" s="8">
        <v>4</v>
      </c>
      <c r="D4556" s="8" t="str">
        <f t="shared" si="2234"/>
        <v>DH12712</v>
      </c>
      <c r="E4556" s="8" t="str">
        <f t="shared" si="2235"/>
        <v>giang.nguyen</v>
      </c>
      <c r="F4556" s="8" t="str">
        <f>VLOOKUP(E4556,'DANH MỤC'!$F:$G,2,0)</f>
        <v>Nhóm 1</v>
      </c>
      <c r="G4556" s="8" t="str">
        <f t="shared" si="2236"/>
        <v>KH1857</v>
      </c>
      <c r="H4556" t="str">
        <f>VLOOKUP(G4556,'DANH MỤC'!$I:$K,2,0)</f>
        <v>KH 1857</v>
      </c>
      <c r="I4556" t="str">
        <f>VLOOKUP(G4556,'DANH MỤC'!$I:$K,3,0)</f>
        <v>Bà Rịa Vũng Tàu</v>
      </c>
      <c r="J4556" s="8" t="s">
        <v>5946</v>
      </c>
      <c r="K4556" t="str">
        <f>VLOOKUP(J4556,'DANH MỤC'!$A$1:$B$19,2,0)</f>
        <v>Hàng tặng 0003</v>
      </c>
      <c r="L4556" t="s">
        <v>46</v>
      </c>
      <c r="M4556">
        <v>1</v>
      </c>
      <c r="N4556" s="3">
        <f>IF(LEFT(K4556,1)="S",VLOOKUP(K4556,'DANH MỤC'!$B:$D,2,0),VLOOKUP(K4556,'DANH MỤC'!$B:$D,3,0))</f>
        <v>300000</v>
      </c>
      <c r="O4556">
        <v>0</v>
      </c>
      <c r="P4556" s="3">
        <f>N4556*O4556%*CSDL[[#This Row],[SỐ LƯỢNG]]</f>
        <v>0</v>
      </c>
      <c r="Q4556" s="3">
        <f t="shared" si="2226"/>
        <v>300000</v>
      </c>
    </row>
    <row r="4557" spans="1:17" x14ac:dyDescent="0.3">
      <c r="A4557" s="23" t="s">
        <v>2394</v>
      </c>
      <c r="B4557" s="8" t="s">
        <v>2394</v>
      </c>
      <c r="C4557" s="8">
        <v>4</v>
      </c>
      <c r="D4557" s="8" t="s">
        <v>2432</v>
      </c>
      <c r="E4557" s="8" t="s">
        <v>13829</v>
      </c>
      <c r="F4557" s="8" t="str">
        <f>VLOOKUP(E4557,'DANH MỤC'!$F:$G,2,0)</f>
        <v>Nhóm 2</v>
      </c>
      <c r="G4557" s="8" t="s">
        <v>6439</v>
      </c>
      <c r="H4557" t="str">
        <f>VLOOKUP(G4557,'DANH MỤC'!$I:$K,2,0)</f>
        <v>KH 0406</v>
      </c>
      <c r="I4557" t="str">
        <f>VLOOKUP(G4557,'DANH MỤC'!$I:$K,3,0)</f>
        <v>Hồ Chí Minh</v>
      </c>
      <c r="J4557" s="8" t="s">
        <v>19</v>
      </c>
      <c r="K4557" t="str">
        <f>VLOOKUP(J4557,'DANH MỤC'!$A$1:$B$19,2,0)</f>
        <v>Sản phẩm 0003</v>
      </c>
      <c r="L4557" t="s">
        <v>15</v>
      </c>
      <c r="M4557">
        <v>60</v>
      </c>
      <c r="N4557" s="3">
        <f>IF(LEFT(K4557,1)="S",VLOOKUP(K4557,'DANH MỤC'!$B:$D,2,0),VLOOKUP(K4557,'DANH MỤC'!$B:$D,3,0))</f>
        <v>2500000</v>
      </c>
      <c r="O4557">
        <v>25</v>
      </c>
      <c r="P4557" s="3">
        <f>N4557*O4557%*CSDL[[#This Row],[SỐ LƯỢNG]]</f>
        <v>37500000</v>
      </c>
      <c r="Q4557" s="3">
        <f t="shared" si="2226"/>
        <v>112500000</v>
      </c>
    </row>
    <row r="4558" spans="1:17" x14ac:dyDescent="0.3">
      <c r="A4558" s="23" t="str">
        <f t="shared" ref="A4558:A4559" si="2237">A4557</f>
        <v>18/04/2019</v>
      </c>
      <c r="B4558" s="8" t="str">
        <f t="shared" ref="B4558:B4559" si="2238">B4557</f>
        <v>18/04/2019</v>
      </c>
      <c r="C4558" s="8">
        <v>4</v>
      </c>
      <c r="D4558" s="8" t="str">
        <f t="shared" ref="D4558:D4559" si="2239">D4557</f>
        <v>DH12711</v>
      </c>
      <c r="E4558" s="8" t="str">
        <f t="shared" ref="E4558:E4559" si="2240">E4557</f>
        <v>lien.nguyen</v>
      </c>
      <c r="F4558" s="8" t="str">
        <f>VLOOKUP(E4558,'DANH MỤC'!$F:$G,2,0)</f>
        <v>Nhóm 2</v>
      </c>
      <c r="G4558" s="8" t="str">
        <f t="shared" ref="G4558:G4559" si="2241">G4557</f>
        <v>KH0406</v>
      </c>
      <c r="H4558" t="str">
        <f>VLOOKUP(G4558,'DANH MỤC'!$I:$K,2,0)</f>
        <v>KH 0406</v>
      </c>
      <c r="I4558" t="str">
        <f>VLOOKUP(G4558,'DANH MỤC'!$I:$K,3,0)</f>
        <v>Hồ Chí Minh</v>
      </c>
      <c r="J4558" s="8" t="s">
        <v>14</v>
      </c>
      <c r="K4558" t="str">
        <f>VLOOKUP(J4558,'DANH MỤC'!$A$1:$B$19,2,0)</f>
        <v>Sản phẩm 0004</v>
      </c>
      <c r="L4558" t="s">
        <v>15</v>
      </c>
      <c r="M4558">
        <v>60</v>
      </c>
      <c r="N4558" s="3">
        <f>IF(LEFT(K4558,1)="S",VLOOKUP(K4558,'DANH MỤC'!$B:$D,2,0),VLOOKUP(K4558,'DANH MỤC'!$B:$D,3,0))</f>
        <v>3500000</v>
      </c>
      <c r="O4558">
        <v>25</v>
      </c>
      <c r="P4558" s="3">
        <f>N4558*O4558%*CSDL[[#This Row],[SỐ LƯỢNG]]</f>
        <v>52500000</v>
      </c>
      <c r="Q4558" s="3">
        <f t="shared" si="2226"/>
        <v>157500000</v>
      </c>
    </row>
    <row r="4559" spans="1:17" x14ac:dyDescent="0.3">
      <c r="A4559" s="23" t="str">
        <f t="shared" si="2237"/>
        <v>18/04/2019</v>
      </c>
      <c r="B4559" s="8" t="str">
        <f t="shared" si="2238"/>
        <v>18/04/2019</v>
      </c>
      <c r="C4559" s="8">
        <v>4</v>
      </c>
      <c r="D4559" s="8" t="str">
        <f t="shared" si="2239"/>
        <v>DH12711</v>
      </c>
      <c r="E4559" s="8" t="str">
        <f t="shared" si="2240"/>
        <v>lien.nguyen</v>
      </c>
      <c r="F4559" s="8" t="str">
        <f>VLOOKUP(E4559,'DANH MỤC'!$F:$G,2,0)</f>
        <v>Nhóm 2</v>
      </c>
      <c r="G4559" s="8" t="str">
        <f t="shared" si="2241"/>
        <v>KH0406</v>
      </c>
      <c r="H4559" t="str">
        <f>VLOOKUP(G4559,'DANH MỤC'!$I:$K,2,0)</f>
        <v>KH 0406</v>
      </c>
      <c r="I4559" t="str">
        <f>VLOOKUP(G4559,'DANH MỤC'!$I:$K,3,0)</f>
        <v>Hồ Chí Minh</v>
      </c>
      <c r="J4559" s="8" t="s">
        <v>14</v>
      </c>
      <c r="K4559" t="str">
        <f>VLOOKUP(J4559,'DANH MỤC'!$A$1:$B$19,2,0)</f>
        <v>Sản phẩm 0004</v>
      </c>
      <c r="L4559" t="s">
        <v>15</v>
      </c>
      <c r="M4559">
        <v>20</v>
      </c>
      <c r="N4559" s="3">
        <f>IF(LEFT(K4559,1)="S",VLOOKUP(K4559,'DANH MỤC'!$B:$D,2,0),VLOOKUP(K4559,'DANH MỤC'!$B:$D,3,0))</f>
        <v>3500000</v>
      </c>
      <c r="O4559">
        <v>100</v>
      </c>
      <c r="P4559" s="3">
        <f>N4559*O4559%*CSDL[[#This Row],[SỐ LƯỢNG]]</f>
        <v>70000000</v>
      </c>
      <c r="Q4559" s="3">
        <f t="shared" si="2226"/>
        <v>0</v>
      </c>
    </row>
    <row r="4560" spans="1:17" x14ac:dyDescent="0.3">
      <c r="A4560" s="23" t="s">
        <v>2394</v>
      </c>
      <c r="B4560" s="8" t="s">
        <v>2394</v>
      </c>
      <c r="C4560" s="8">
        <v>4</v>
      </c>
      <c r="D4560" s="8" t="s">
        <v>2433</v>
      </c>
      <c r="E4560" s="8" t="s">
        <v>13830</v>
      </c>
      <c r="F4560" s="8" t="str">
        <f>VLOOKUP(E4560,'DANH MỤC'!$F:$G,2,0)</f>
        <v>Nhóm 2</v>
      </c>
      <c r="G4560" s="8" t="s">
        <v>7860</v>
      </c>
      <c r="H4560" t="str">
        <f>VLOOKUP(G4560,'DANH MỤC'!$I:$K,2,0)</f>
        <v>KH 1858</v>
      </c>
      <c r="I4560" t="str">
        <f>VLOOKUP(G4560,'DANH MỤC'!$I:$K,3,0)</f>
        <v>Quảng Nam</v>
      </c>
      <c r="J4560" s="8" t="s">
        <v>5939</v>
      </c>
      <c r="K4560" t="str">
        <f>VLOOKUP(J4560,'DANH MỤC'!$A$1:$B$19,2,0)</f>
        <v>Sản phẩm 0001</v>
      </c>
      <c r="L4560" t="s">
        <v>15</v>
      </c>
      <c r="M4560">
        <v>1</v>
      </c>
      <c r="N4560" s="3">
        <f>IF(LEFT(K4560,1)="S",VLOOKUP(K4560,'DANH MỤC'!$B:$D,2,0),VLOOKUP(K4560,'DANH MỤC'!$B:$D,3,0))</f>
        <v>3000000</v>
      </c>
      <c r="O4560">
        <v>0</v>
      </c>
      <c r="P4560" s="3">
        <f>N4560*O4560%*CSDL[[#This Row],[SỐ LƯỢNG]]</f>
        <v>0</v>
      </c>
      <c r="Q4560" s="3">
        <f t="shared" si="2226"/>
        <v>3000000</v>
      </c>
    </row>
    <row r="4561" spans="1:17" x14ac:dyDescent="0.3">
      <c r="A4561" s="23" t="s">
        <v>2394</v>
      </c>
      <c r="B4561" s="8" t="s">
        <v>2394</v>
      </c>
      <c r="C4561" s="8">
        <v>4</v>
      </c>
      <c r="D4561" s="8" t="s">
        <v>2434</v>
      </c>
      <c r="E4561" s="8" t="s">
        <v>13814</v>
      </c>
      <c r="F4561" s="8" t="str">
        <f>VLOOKUP(E4561,'DANH MỤC'!$F:$G,2,0)</f>
        <v>Nhóm 1</v>
      </c>
      <c r="G4561" s="8" t="s">
        <v>7861</v>
      </c>
      <c r="H4561" t="str">
        <f>VLOOKUP(G4561,'DANH MỤC'!$I:$K,2,0)</f>
        <v>KH 1859</v>
      </c>
      <c r="I4561" t="str">
        <f>VLOOKUP(G4561,'DANH MỤC'!$I:$K,3,0)</f>
        <v>Bình Thuận</v>
      </c>
      <c r="J4561" s="8" t="s">
        <v>5940</v>
      </c>
      <c r="K4561" t="str">
        <f>VLOOKUP(J4561,'DANH MỤC'!$A$1:$B$19,2,0)</f>
        <v>Sản phẩm 0002</v>
      </c>
      <c r="L4561" t="s">
        <v>15</v>
      </c>
      <c r="M4561">
        <v>1</v>
      </c>
      <c r="N4561" s="3">
        <f>IF(LEFT(K4561,1)="S",VLOOKUP(K4561,'DANH MỤC'!$B:$D,2,0),VLOOKUP(K4561,'DANH MỤC'!$B:$D,3,0))</f>
        <v>2000000</v>
      </c>
      <c r="O4561">
        <v>0</v>
      </c>
      <c r="P4561" s="3">
        <f>N4561*O4561%*CSDL[[#This Row],[SỐ LƯỢNG]]</f>
        <v>0</v>
      </c>
      <c r="Q4561" s="3">
        <f t="shared" si="2226"/>
        <v>2000000</v>
      </c>
    </row>
    <row r="4562" spans="1:17" x14ac:dyDescent="0.3">
      <c r="A4562" s="23" t="s">
        <v>2394</v>
      </c>
      <c r="B4562" s="8" t="s">
        <v>2394</v>
      </c>
      <c r="C4562" s="8">
        <v>4</v>
      </c>
      <c r="D4562" s="8" t="s">
        <v>2435</v>
      </c>
      <c r="E4562" s="8" t="s">
        <v>13830</v>
      </c>
      <c r="F4562" s="8" t="str">
        <f>VLOOKUP(E4562,'DANH MỤC'!$F:$G,2,0)</f>
        <v>Nhóm 2</v>
      </c>
      <c r="G4562" s="8" t="s">
        <v>6442</v>
      </c>
      <c r="H4562" t="str">
        <f>VLOOKUP(G4562,'DANH MỤC'!$I:$K,2,0)</f>
        <v>KH 0409</v>
      </c>
      <c r="I4562" t="str">
        <f>VLOOKUP(G4562,'DANH MỤC'!$I:$K,3,0)</f>
        <v>Hải Phòng</v>
      </c>
      <c r="J4562" s="8" t="s">
        <v>5939</v>
      </c>
      <c r="K4562" t="str">
        <f>VLOOKUP(J4562,'DANH MỤC'!$A$1:$B$19,2,0)</f>
        <v>Sản phẩm 0001</v>
      </c>
      <c r="L4562" t="s">
        <v>15</v>
      </c>
      <c r="M4562">
        <v>1</v>
      </c>
      <c r="N4562" s="3">
        <f>IF(LEFT(K4562,1)="S",VLOOKUP(K4562,'DANH MỤC'!$B:$D,2,0),VLOOKUP(K4562,'DANH MỤC'!$B:$D,3,0))</f>
        <v>3000000</v>
      </c>
      <c r="O4562">
        <v>5</v>
      </c>
      <c r="P4562" s="3">
        <f>N4562*O4562%*CSDL[[#This Row],[SỐ LƯỢNG]]</f>
        <v>150000</v>
      </c>
      <c r="Q4562" s="3">
        <f t="shared" si="2226"/>
        <v>2850000</v>
      </c>
    </row>
    <row r="4563" spans="1:17" x14ac:dyDescent="0.3">
      <c r="A4563" s="23" t="s">
        <v>2394</v>
      </c>
      <c r="B4563" s="8" t="s">
        <v>2394</v>
      </c>
      <c r="C4563" s="8">
        <v>4</v>
      </c>
      <c r="D4563" s="8" t="s">
        <v>2436</v>
      </c>
      <c r="E4563" s="8" t="s">
        <v>13819</v>
      </c>
      <c r="F4563" s="8" t="str">
        <f>VLOOKUP(E4563,'DANH MỤC'!$F:$G,2,0)</f>
        <v>Nhóm 1</v>
      </c>
      <c r="G4563" s="8" t="s">
        <v>7862</v>
      </c>
      <c r="H4563" t="str">
        <f>VLOOKUP(G4563,'DANH MỤC'!$I:$K,2,0)</f>
        <v>KH 1860</v>
      </c>
      <c r="I4563" t="str">
        <f>VLOOKUP(G4563,'DANH MỤC'!$I:$K,3,0)</f>
        <v>Đồng Tháp</v>
      </c>
      <c r="J4563" s="8" t="s">
        <v>14</v>
      </c>
      <c r="K4563" t="str">
        <f>VLOOKUP(J4563,'DANH MỤC'!$A$1:$B$19,2,0)</f>
        <v>Sản phẩm 0004</v>
      </c>
      <c r="L4563" t="s">
        <v>15</v>
      </c>
      <c r="M4563">
        <v>1</v>
      </c>
      <c r="N4563" s="3">
        <f>IF(LEFT(K4563,1)="S",VLOOKUP(K4563,'DANH MỤC'!$B:$D,2,0),VLOOKUP(K4563,'DANH MỤC'!$B:$D,3,0))</f>
        <v>3500000</v>
      </c>
      <c r="O4563">
        <v>10</v>
      </c>
      <c r="P4563" s="3">
        <f>N4563*O4563%*CSDL[[#This Row],[SỐ LƯỢNG]]</f>
        <v>350000</v>
      </c>
      <c r="Q4563" s="3">
        <f t="shared" si="2226"/>
        <v>3150000</v>
      </c>
    </row>
    <row r="4564" spans="1:17" x14ac:dyDescent="0.3">
      <c r="A4564" s="23" t="s">
        <v>2394</v>
      </c>
      <c r="B4564" s="8" t="s">
        <v>2394</v>
      </c>
      <c r="C4564" s="8">
        <v>4</v>
      </c>
      <c r="D4564" s="8" t="s">
        <v>2437</v>
      </c>
      <c r="E4564" s="8" t="s">
        <v>13826</v>
      </c>
      <c r="F4564" s="8" t="str">
        <f>VLOOKUP(E4564,'DANH MỤC'!$F:$G,2,0)</f>
        <v>Nhóm 1</v>
      </c>
      <c r="G4564" s="8" t="s">
        <v>6802</v>
      </c>
      <c r="H4564" t="str">
        <f>VLOOKUP(G4564,'DANH MỤC'!$I:$K,2,0)</f>
        <v>KH 0770</v>
      </c>
      <c r="I4564" t="str">
        <f>VLOOKUP(G4564,'DANH MỤC'!$I:$K,3,0)</f>
        <v>Đắk Nông</v>
      </c>
      <c r="J4564" s="8" t="s">
        <v>5941</v>
      </c>
      <c r="K4564" t="str">
        <f>VLOOKUP(J4564,'DANH MỤC'!$A$1:$B$19,2,0)</f>
        <v>Sản phẩm 0006</v>
      </c>
      <c r="L4564" t="s">
        <v>15</v>
      </c>
      <c r="M4564">
        <v>30</v>
      </c>
      <c r="N4564" s="3">
        <f>IF(LEFT(K4564,1)="S",VLOOKUP(K4564,'DANH MỤC'!$B:$D,2,0),VLOOKUP(K4564,'DANH MỤC'!$B:$D,3,0))</f>
        <v>800000</v>
      </c>
      <c r="O4564">
        <v>25</v>
      </c>
      <c r="P4564" s="3">
        <f>N4564*O4564%*CSDL[[#This Row],[SỐ LƯỢNG]]</f>
        <v>6000000</v>
      </c>
      <c r="Q4564" s="3">
        <f t="shared" si="2226"/>
        <v>18000000</v>
      </c>
    </row>
    <row r="4565" spans="1:17" x14ac:dyDescent="0.3">
      <c r="A4565" s="23" t="str">
        <f t="shared" ref="A4565:A4567" si="2242">A4564</f>
        <v>18/04/2019</v>
      </c>
      <c r="B4565" s="8" t="str">
        <f t="shared" ref="B4565:B4567" si="2243">B4564</f>
        <v>18/04/2019</v>
      </c>
      <c r="C4565" s="8">
        <v>4</v>
      </c>
      <c r="D4565" s="8" t="str">
        <f t="shared" ref="D4565:D4567" si="2244">D4564</f>
        <v>DH12705</v>
      </c>
      <c r="E4565" s="8" t="str">
        <f t="shared" ref="E4565:E4567" si="2245">E4564</f>
        <v>tho.nguyen</v>
      </c>
      <c r="F4565" s="8" t="str">
        <f>VLOOKUP(E4565,'DANH MỤC'!$F:$G,2,0)</f>
        <v>Nhóm 1</v>
      </c>
      <c r="G4565" s="8" t="str">
        <f t="shared" ref="G4565:G4567" si="2246">G4564</f>
        <v>KH0770</v>
      </c>
      <c r="H4565" t="str">
        <f>VLOOKUP(G4565,'DANH MỤC'!$I:$K,2,0)</f>
        <v>KH 0770</v>
      </c>
      <c r="I4565" t="str">
        <f>VLOOKUP(G4565,'DANH MỤC'!$I:$K,3,0)</f>
        <v>Đắk Nông</v>
      </c>
      <c r="J4565" s="8" t="s">
        <v>5942</v>
      </c>
      <c r="K4565" t="str">
        <f>VLOOKUP(J4565,'DANH MỤC'!$A$1:$B$19,2,0)</f>
        <v>Sản phẩm 0007</v>
      </c>
      <c r="L4565" t="s">
        <v>15</v>
      </c>
      <c r="M4565">
        <v>30</v>
      </c>
      <c r="N4565" s="3">
        <f>IF(LEFT(K4565,1)="S",VLOOKUP(K4565,'DANH MỤC'!$B:$D,2,0),VLOOKUP(K4565,'DANH MỤC'!$B:$D,3,0))</f>
        <v>800000</v>
      </c>
      <c r="O4565">
        <v>25</v>
      </c>
      <c r="P4565" s="3">
        <f>N4565*O4565%*CSDL[[#This Row],[SỐ LƯỢNG]]</f>
        <v>6000000</v>
      </c>
      <c r="Q4565" s="3">
        <f t="shared" si="2226"/>
        <v>18000000</v>
      </c>
    </row>
    <row r="4566" spans="1:17" x14ac:dyDescent="0.3">
      <c r="A4566" s="23" t="str">
        <f t="shared" si="2242"/>
        <v>18/04/2019</v>
      </c>
      <c r="B4566" s="8" t="str">
        <f t="shared" si="2243"/>
        <v>18/04/2019</v>
      </c>
      <c r="C4566" s="8">
        <v>4</v>
      </c>
      <c r="D4566" s="8" t="str">
        <f t="shared" si="2244"/>
        <v>DH12705</v>
      </c>
      <c r="E4566" s="8" t="str">
        <f t="shared" si="2245"/>
        <v>tho.nguyen</v>
      </c>
      <c r="F4566" s="8" t="str">
        <f>VLOOKUP(E4566,'DANH MỤC'!$F:$G,2,0)</f>
        <v>Nhóm 1</v>
      </c>
      <c r="G4566" s="8" t="str">
        <f t="shared" si="2246"/>
        <v>KH0770</v>
      </c>
      <c r="H4566" t="str">
        <f>VLOOKUP(G4566,'DANH MỤC'!$I:$K,2,0)</f>
        <v>KH 0770</v>
      </c>
      <c r="I4566" t="str">
        <f>VLOOKUP(G4566,'DANH MỤC'!$I:$K,3,0)</f>
        <v>Đắk Nông</v>
      </c>
      <c r="J4566" s="8" t="s">
        <v>5941</v>
      </c>
      <c r="K4566" t="str">
        <f>VLOOKUP(J4566,'DANH MỤC'!$A$1:$B$19,2,0)</f>
        <v>Sản phẩm 0006</v>
      </c>
      <c r="L4566" t="s">
        <v>15</v>
      </c>
      <c r="M4566">
        <v>6</v>
      </c>
      <c r="N4566" s="3">
        <f>IF(LEFT(K4566,1)="S",VLOOKUP(K4566,'DANH MỤC'!$B:$D,2,0),VLOOKUP(K4566,'DANH MỤC'!$B:$D,3,0))</f>
        <v>800000</v>
      </c>
      <c r="O4566">
        <v>100</v>
      </c>
      <c r="P4566" s="3">
        <f>N4566*O4566%*CSDL[[#This Row],[SỐ LƯỢNG]]</f>
        <v>4800000</v>
      </c>
      <c r="Q4566" s="3">
        <f t="shared" si="2226"/>
        <v>0</v>
      </c>
    </row>
    <row r="4567" spans="1:17" x14ac:dyDescent="0.3">
      <c r="A4567" s="23" t="str">
        <f t="shared" si="2242"/>
        <v>18/04/2019</v>
      </c>
      <c r="B4567" s="8" t="str">
        <f t="shared" si="2243"/>
        <v>18/04/2019</v>
      </c>
      <c r="C4567" s="8">
        <v>4</v>
      </c>
      <c r="D4567" s="8" t="str">
        <f t="shared" si="2244"/>
        <v>DH12705</v>
      </c>
      <c r="E4567" s="8" t="str">
        <f t="shared" si="2245"/>
        <v>tho.nguyen</v>
      </c>
      <c r="F4567" s="8" t="str">
        <f>VLOOKUP(E4567,'DANH MỤC'!$F:$G,2,0)</f>
        <v>Nhóm 1</v>
      </c>
      <c r="G4567" s="8" t="str">
        <f t="shared" si="2246"/>
        <v>KH0770</v>
      </c>
      <c r="H4567" t="str">
        <f>VLOOKUP(G4567,'DANH MỤC'!$I:$K,2,0)</f>
        <v>KH 0770</v>
      </c>
      <c r="I4567" t="str">
        <f>VLOOKUP(G4567,'DANH MỤC'!$I:$K,3,0)</f>
        <v>Đắk Nông</v>
      </c>
      <c r="J4567" s="8" t="s">
        <v>5942</v>
      </c>
      <c r="K4567" t="str">
        <f>VLOOKUP(J4567,'DANH MỤC'!$A$1:$B$19,2,0)</f>
        <v>Sản phẩm 0007</v>
      </c>
      <c r="L4567" t="s">
        <v>15</v>
      </c>
      <c r="M4567">
        <v>6</v>
      </c>
      <c r="N4567" s="3">
        <f>IF(LEFT(K4567,1)="S",VLOOKUP(K4567,'DANH MỤC'!$B:$D,2,0),VLOOKUP(K4567,'DANH MỤC'!$B:$D,3,0))</f>
        <v>800000</v>
      </c>
      <c r="O4567">
        <v>100</v>
      </c>
      <c r="P4567" s="3">
        <f>N4567*O4567%*CSDL[[#This Row],[SỐ LƯỢNG]]</f>
        <v>4800000</v>
      </c>
      <c r="Q4567" s="3">
        <f t="shared" si="2226"/>
        <v>0</v>
      </c>
    </row>
    <row r="4568" spans="1:17" x14ac:dyDescent="0.3">
      <c r="A4568" s="23" t="s">
        <v>2394</v>
      </c>
      <c r="B4568" s="8" t="s">
        <v>2394</v>
      </c>
      <c r="C4568" s="8">
        <v>4</v>
      </c>
      <c r="D4568" s="8" t="s">
        <v>2438</v>
      </c>
      <c r="E4568" s="8" t="s">
        <v>13841</v>
      </c>
      <c r="F4568" s="8" t="str">
        <f>VLOOKUP(E4568,'DANH MỤC'!$F:$G,2,0)</f>
        <v>Nhóm 2</v>
      </c>
      <c r="G4568" s="8" t="s">
        <v>6505</v>
      </c>
      <c r="H4568" t="str">
        <f>VLOOKUP(G4568,'DANH MỤC'!$I:$K,2,0)</f>
        <v>KH 0472</v>
      </c>
      <c r="I4568" t="str">
        <f>VLOOKUP(G4568,'DANH MỤC'!$I:$K,3,0)</f>
        <v>Vĩnh Phúc</v>
      </c>
      <c r="J4568" s="8" t="s">
        <v>19</v>
      </c>
      <c r="K4568" t="str">
        <f>VLOOKUP(J4568,'DANH MỤC'!$A$1:$B$19,2,0)</f>
        <v>Sản phẩm 0003</v>
      </c>
      <c r="L4568" t="s">
        <v>15</v>
      </c>
      <c r="M4568">
        <v>360</v>
      </c>
      <c r="N4568" s="3">
        <f>IF(LEFT(K4568,1)="S",VLOOKUP(K4568,'DANH MỤC'!$B:$D,2,0),VLOOKUP(K4568,'DANH MỤC'!$B:$D,3,0))</f>
        <v>2500000</v>
      </c>
      <c r="O4568">
        <v>40</v>
      </c>
      <c r="P4568" s="3">
        <f>N4568*O4568%*CSDL[[#This Row],[SỐ LƯỢNG]]</f>
        <v>360000000</v>
      </c>
      <c r="Q4568" s="3">
        <f t="shared" si="2226"/>
        <v>540000000</v>
      </c>
    </row>
    <row r="4569" spans="1:17" x14ac:dyDescent="0.3">
      <c r="A4569" s="23" t="str">
        <f t="shared" ref="A4569:A4571" si="2247">A4568</f>
        <v>18/04/2019</v>
      </c>
      <c r="B4569" s="8" t="str">
        <f t="shared" ref="B4569:B4571" si="2248">B4568</f>
        <v>18/04/2019</v>
      </c>
      <c r="C4569" s="8">
        <v>4</v>
      </c>
      <c r="D4569" s="8" t="str">
        <f t="shared" ref="D4569:D4571" si="2249">D4568</f>
        <v>DH12704</v>
      </c>
      <c r="E4569" s="8" t="str">
        <f t="shared" ref="E4569:E4571" si="2250">E4568</f>
        <v>trang.thi</v>
      </c>
      <c r="F4569" s="8" t="str">
        <f>VLOOKUP(E4569,'DANH MỤC'!$F:$G,2,0)</f>
        <v>Nhóm 2</v>
      </c>
      <c r="G4569" s="8" t="str">
        <f t="shared" ref="G4569:G4571" si="2251">G4568</f>
        <v>KH0472</v>
      </c>
      <c r="H4569" t="str">
        <f>VLOOKUP(G4569,'DANH MỤC'!$I:$K,2,0)</f>
        <v>KH 0472</v>
      </c>
      <c r="I4569" t="str">
        <f>VLOOKUP(G4569,'DANH MỤC'!$I:$K,3,0)</f>
        <v>Vĩnh Phúc</v>
      </c>
      <c r="J4569" s="8" t="s">
        <v>19</v>
      </c>
      <c r="K4569" t="str">
        <f>VLOOKUP(J4569,'DANH MỤC'!$A$1:$B$19,2,0)</f>
        <v>Sản phẩm 0003</v>
      </c>
      <c r="L4569" t="s">
        <v>15</v>
      </c>
      <c r="M4569">
        <v>60</v>
      </c>
      <c r="N4569" s="3">
        <f>IF(LEFT(K4569,1)="S",VLOOKUP(K4569,'DANH MỤC'!$B:$D,2,0),VLOOKUP(K4569,'DANH MỤC'!$B:$D,3,0))</f>
        <v>2500000</v>
      </c>
      <c r="O4569">
        <v>100</v>
      </c>
      <c r="P4569" s="3">
        <f>N4569*O4569%*CSDL[[#This Row],[SỐ LƯỢNG]]</f>
        <v>150000000</v>
      </c>
      <c r="Q4569" s="3">
        <f t="shared" si="2226"/>
        <v>0</v>
      </c>
    </row>
    <row r="4570" spans="1:17" x14ac:dyDescent="0.3">
      <c r="A4570" s="23" t="str">
        <f t="shared" si="2247"/>
        <v>18/04/2019</v>
      </c>
      <c r="B4570" s="8" t="str">
        <f t="shared" si="2248"/>
        <v>18/04/2019</v>
      </c>
      <c r="C4570" s="8">
        <v>4</v>
      </c>
      <c r="D4570" s="8" t="str">
        <f t="shared" si="2249"/>
        <v>DH12704</v>
      </c>
      <c r="E4570" s="8" t="str">
        <f t="shared" si="2250"/>
        <v>trang.thi</v>
      </c>
      <c r="F4570" s="8" t="str">
        <f>VLOOKUP(E4570,'DANH MỤC'!$F:$G,2,0)</f>
        <v>Nhóm 2</v>
      </c>
      <c r="G4570" s="8" t="str">
        <f t="shared" si="2251"/>
        <v>KH0472</v>
      </c>
      <c r="H4570" t="str">
        <f>VLOOKUP(G4570,'DANH MỤC'!$I:$K,2,0)</f>
        <v>KH 0472</v>
      </c>
      <c r="I4570" t="str">
        <f>VLOOKUP(G4570,'DANH MỤC'!$I:$K,3,0)</f>
        <v>Vĩnh Phúc</v>
      </c>
      <c r="J4570" s="8" t="s">
        <v>14</v>
      </c>
      <c r="K4570" t="str">
        <f>VLOOKUP(J4570,'DANH MỤC'!$A$1:$B$19,2,0)</f>
        <v>Sản phẩm 0004</v>
      </c>
      <c r="L4570" t="s">
        <v>15</v>
      </c>
      <c r="M4570">
        <v>600</v>
      </c>
      <c r="N4570" s="3">
        <f>IF(LEFT(K4570,1)="S",VLOOKUP(K4570,'DANH MỤC'!$B:$D,2,0),VLOOKUP(K4570,'DANH MỤC'!$B:$D,3,0))</f>
        <v>3500000</v>
      </c>
      <c r="O4570">
        <v>40</v>
      </c>
      <c r="P4570" s="3">
        <f>N4570*O4570%*CSDL[[#This Row],[SỐ LƯỢNG]]</f>
        <v>840000000</v>
      </c>
      <c r="Q4570" s="3">
        <f t="shared" si="2226"/>
        <v>1260000000</v>
      </c>
    </row>
    <row r="4571" spans="1:17" x14ac:dyDescent="0.3">
      <c r="A4571" s="23" t="str">
        <f t="shared" si="2247"/>
        <v>18/04/2019</v>
      </c>
      <c r="B4571" s="8" t="str">
        <f t="shared" si="2248"/>
        <v>18/04/2019</v>
      </c>
      <c r="C4571" s="8">
        <v>4</v>
      </c>
      <c r="D4571" s="8" t="str">
        <f t="shared" si="2249"/>
        <v>DH12704</v>
      </c>
      <c r="E4571" s="8" t="str">
        <f t="shared" si="2250"/>
        <v>trang.thi</v>
      </c>
      <c r="F4571" s="8" t="str">
        <f>VLOOKUP(E4571,'DANH MỤC'!$F:$G,2,0)</f>
        <v>Nhóm 2</v>
      </c>
      <c r="G4571" s="8" t="str">
        <f t="shared" si="2251"/>
        <v>KH0472</v>
      </c>
      <c r="H4571" t="str">
        <f>VLOOKUP(G4571,'DANH MỤC'!$I:$K,2,0)</f>
        <v>KH 0472</v>
      </c>
      <c r="I4571" t="str">
        <f>VLOOKUP(G4571,'DANH MỤC'!$I:$K,3,0)</f>
        <v>Vĩnh Phúc</v>
      </c>
      <c r="J4571" s="8" t="s">
        <v>14</v>
      </c>
      <c r="K4571" t="str">
        <f>VLOOKUP(J4571,'DANH MỤC'!$A$1:$B$19,2,0)</f>
        <v>Sản phẩm 0004</v>
      </c>
      <c r="L4571" t="s">
        <v>15</v>
      </c>
      <c r="M4571">
        <v>100</v>
      </c>
      <c r="N4571" s="3">
        <f>IF(LEFT(K4571,1)="S",VLOOKUP(K4571,'DANH MỤC'!$B:$D,2,0),VLOOKUP(K4571,'DANH MỤC'!$B:$D,3,0))</f>
        <v>3500000</v>
      </c>
      <c r="O4571">
        <v>100</v>
      </c>
      <c r="P4571" s="3">
        <f>N4571*O4571%*CSDL[[#This Row],[SỐ LƯỢNG]]</f>
        <v>350000000</v>
      </c>
      <c r="Q4571" s="3">
        <f t="shared" si="2226"/>
        <v>0</v>
      </c>
    </row>
    <row r="4572" spans="1:17" x14ac:dyDescent="0.3">
      <c r="A4572" s="23" t="s">
        <v>2394</v>
      </c>
      <c r="B4572" s="8" t="s">
        <v>2394</v>
      </c>
      <c r="C4572" s="8">
        <v>4</v>
      </c>
      <c r="D4572" s="8" t="s">
        <v>2439</v>
      </c>
      <c r="E4572" s="8" t="s">
        <v>13841</v>
      </c>
      <c r="F4572" s="8" t="str">
        <f>VLOOKUP(E4572,'DANH MỤC'!$F:$G,2,0)</f>
        <v>Nhóm 2</v>
      </c>
      <c r="G4572" s="8" t="s">
        <v>6505</v>
      </c>
      <c r="H4572" t="str">
        <f>VLOOKUP(G4572,'DANH MỤC'!$I:$K,2,0)</f>
        <v>KH 0472</v>
      </c>
      <c r="I4572" t="str">
        <f>VLOOKUP(G4572,'DANH MỤC'!$I:$K,3,0)</f>
        <v>Vĩnh Phúc</v>
      </c>
      <c r="J4572" s="8" t="s">
        <v>19</v>
      </c>
      <c r="K4572" t="str">
        <f>VLOOKUP(J4572,'DANH MỤC'!$A$1:$B$19,2,0)</f>
        <v>Sản phẩm 0003</v>
      </c>
      <c r="L4572" t="s">
        <v>15</v>
      </c>
      <c r="M4572">
        <v>168</v>
      </c>
      <c r="N4572" s="3">
        <f>IF(LEFT(K4572,1)="S",VLOOKUP(K4572,'DANH MỤC'!$B:$D,2,0),VLOOKUP(K4572,'DANH MỤC'!$B:$D,3,0))</f>
        <v>2500000</v>
      </c>
      <c r="O4572">
        <v>40</v>
      </c>
      <c r="P4572" s="3">
        <f>N4572*O4572%*CSDL[[#This Row],[SỐ LƯỢNG]]</f>
        <v>168000000</v>
      </c>
      <c r="Q4572" s="3">
        <f t="shared" si="2226"/>
        <v>252000000</v>
      </c>
    </row>
    <row r="4573" spans="1:17" x14ac:dyDescent="0.3">
      <c r="A4573" s="23" t="str">
        <f t="shared" ref="A4573:A4575" si="2252">A4572</f>
        <v>18/04/2019</v>
      </c>
      <c r="B4573" s="8" t="str">
        <f t="shared" ref="B4573:B4575" si="2253">B4572</f>
        <v>18/04/2019</v>
      </c>
      <c r="C4573" s="8">
        <v>4</v>
      </c>
      <c r="D4573" s="8" t="str">
        <f t="shared" ref="D4573:D4575" si="2254">D4572</f>
        <v>DH12703</v>
      </c>
      <c r="E4573" s="8" t="str">
        <f t="shared" ref="E4573:E4575" si="2255">E4572</f>
        <v>trang.thi</v>
      </c>
      <c r="F4573" s="8" t="str">
        <f>VLOOKUP(E4573,'DANH MỤC'!$F:$G,2,0)</f>
        <v>Nhóm 2</v>
      </c>
      <c r="G4573" s="8" t="str">
        <f t="shared" ref="G4573:G4575" si="2256">G4572</f>
        <v>KH0472</v>
      </c>
      <c r="H4573" t="str">
        <f>VLOOKUP(G4573,'DANH MỤC'!$I:$K,2,0)</f>
        <v>KH 0472</v>
      </c>
      <c r="I4573" t="str">
        <f>VLOOKUP(G4573,'DANH MỤC'!$I:$K,3,0)</f>
        <v>Vĩnh Phúc</v>
      </c>
      <c r="J4573" s="8" t="s">
        <v>19</v>
      </c>
      <c r="K4573" t="str">
        <f>VLOOKUP(J4573,'DANH MỤC'!$A$1:$B$19,2,0)</f>
        <v>Sản phẩm 0003</v>
      </c>
      <c r="L4573" t="s">
        <v>15</v>
      </c>
      <c r="M4573">
        <v>28</v>
      </c>
      <c r="N4573" s="3">
        <f>IF(LEFT(K4573,1)="S",VLOOKUP(K4573,'DANH MỤC'!$B:$D,2,0),VLOOKUP(K4573,'DANH MỤC'!$B:$D,3,0))</f>
        <v>2500000</v>
      </c>
      <c r="O4573">
        <v>100</v>
      </c>
      <c r="P4573" s="3">
        <f>N4573*O4573%*CSDL[[#This Row],[SỐ LƯỢNG]]</f>
        <v>70000000</v>
      </c>
      <c r="Q4573" s="3">
        <f t="shared" si="2226"/>
        <v>0</v>
      </c>
    </row>
    <row r="4574" spans="1:17" x14ac:dyDescent="0.3">
      <c r="A4574" s="23" t="str">
        <f t="shared" si="2252"/>
        <v>18/04/2019</v>
      </c>
      <c r="B4574" s="8" t="str">
        <f t="shared" si="2253"/>
        <v>18/04/2019</v>
      </c>
      <c r="C4574" s="8">
        <v>4</v>
      </c>
      <c r="D4574" s="8" t="str">
        <f t="shared" si="2254"/>
        <v>DH12703</v>
      </c>
      <c r="E4574" s="8" t="str">
        <f t="shared" si="2255"/>
        <v>trang.thi</v>
      </c>
      <c r="F4574" s="8" t="str">
        <f>VLOOKUP(E4574,'DANH MỤC'!$F:$G,2,0)</f>
        <v>Nhóm 2</v>
      </c>
      <c r="G4574" s="8" t="str">
        <f t="shared" si="2256"/>
        <v>KH0472</v>
      </c>
      <c r="H4574" t="str">
        <f>VLOOKUP(G4574,'DANH MỤC'!$I:$K,2,0)</f>
        <v>KH 0472</v>
      </c>
      <c r="I4574" t="str">
        <f>VLOOKUP(G4574,'DANH MỤC'!$I:$K,3,0)</f>
        <v>Vĩnh Phúc</v>
      </c>
      <c r="J4574" s="8" t="s">
        <v>14</v>
      </c>
      <c r="K4574" t="str">
        <f>VLOOKUP(J4574,'DANH MỤC'!$A$1:$B$19,2,0)</f>
        <v>Sản phẩm 0004</v>
      </c>
      <c r="L4574" t="s">
        <v>15</v>
      </c>
      <c r="M4574">
        <v>252</v>
      </c>
      <c r="N4574" s="3">
        <f>IF(LEFT(K4574,1)="S",VLOOKUP(K4574,'DANH MỤC'!$B:$D,2,0),VLOOKUP(K4574,'DANH MỤC'!$B:$D,3,0))</f>
        <v>3500000</v>
      </c>
      <c r="O4574">
        <v>40</v>
      </c>
      <c r="P4574" s="3">
        <f>N4574*O4574%*CSDL[[#This Row],[SỐ LƯỢNG]]</f>
        <v>352800000</v>
      </c>
      <c r="Q4574" s="3">
        <f t="shared" si="2226"/>
        <v>529200000</v>
      </c>
    </row>
    <row r="4575" spans="1:17" x14ac:dyDescent="0.3">
      <c r="A4575" s="23" t="str">
        <f t="shared" si="2252"/>
        <v>18/04/2019</v>
      </c>
      <c r="B4575" s="8" t="str">
        <f t="shared" si="2253"/>
        <v>18/04/2019</v>
      </c>
      <c r="C4575" s="8">
        <v>4</v>
      </c>
      <c r="D4575" s="8" t="str">
        <f t="shared" si="2254"/>
        <v>DH12703</v>
      </c>
      <c r="E4575" s="8" t="str">
        <f t="shared" si="2255"/>
        <v>trang.thi</v>
      </c>
      <c r="F4575" s="8" t="str">
        <f>VLOOKUP(E4575,'DANH MỤC'!$F:$G,2,0)</f>
        <v>Nhóm 2</v>
      </c>
      <c r="G4575" s="8" t="str">
        <f t="shared" si="2256"/>
        <v>KH0472</v>
      </c>
      <c r="H4575" t="str">
        <f>VLOOKUP(G4575,'DANH MỤC'!$I:$K,2,0)</f>
        <v>KH 0472</v>
      </c>
      <c r="I4575" t="str">
        <f>VLOOKUP(G4575,'DANH MỤC'!$I:$K,3,0)</f>
        <v>Vĩnh Phúc</v>
      </c>
      <c r="J4575" s="8" t="s">
        <v>14</v>
      </c>
      <c r="K4575" t="str">
        <f>VLOOKUP(J4575,'DANH MỤC'!$A$1:$B$19,2,0)</f>
        <v>Sản phẩm 0004</v>
      </c>
      <c r="L4575" t="s">
        <v>15</v>
      </c>
      <c r="M4575">
        <v>42</v>
      </c>
      <c r="N4575" s="3">
        <f>IF(LEFT(K4575,1)="S",VLOOKUP(K4575,'DANH MỤC'!$B:$D,2,0),VLOOKUP(K4575,'DANH MỤC'!$B:$D,3,0))</f>
        <v>3500000</v>
      </c>
      <c r="O4575">
        <v>100</v>
      </c>
      <c r="P4575" s="3">
        <f>N4575*O4575%*CSDL[[#This Row],[SỐ LƯỢNG]]</f>
        <v>147000000</v>
      </c>
      <c r="Q4575" s="3">
        <f t="shared" si="2226"/>
        <v>0</v>
      </c>
    </row>
    <row r="4576" spans="1:17" x14ac:dyDescent="0.3">
      <c r="A4576" s="23" t="s">
        <v>2394</v>
      </c>
      <c r="B4576" s="8" t="s">
        <v>2394</v>
      </c>
      <c r="C4576" s="8">
        <v>4</v>
      </c>
      <c r="D4576" s="8" t="s">
        <v>2440</v>
      </c>
      <c r="E4576" s="8" t="s">
        <v>13841</v>
      </c>
      <c r="F4576" s="8" t="str">
        <f>VLOOKUP(E4576,'DANH MỤC'!$F:$G,2,0)</f>
        <v>Nhóm 2</v>
      </c>
      <c r="G4576" s="8" t="s">
        <v>6505</v>
      </c>
      <c r="H4576" t="str">
        <f>VLOOKUP(G4576,'DANH MỤC'!$I:$K,2,0)</f>
        <v>KH 0472</v>
      </c>
      <c r="I4576" t="str">
        <f>VLOOKUP(G4576,'DANH MỤC'!$I:$K,3,0)</f>
        <v>Vĩnh Phúc</v>
      </c>
      <c r="J4576" s="8" t="s">
        <v>19</v>
      </c>
      <c r="K4576" t="str">
        <f>VLOOKUP(J4576,'DANH MỤC'!$A$1:$B$19,2,0)</f>
        <v>Sản phẩm 0003</v>
      </c>
      <c r="L4576" t="s">
        <v>15</v>
      </c>
      <c r="M4576">
        <v>24</v>
      </c>
      <c r="N4576" s="3">
        <f>IF(LEFT(K4576,1)="S",VLOOKUP(K4576,'DANH MỤC'!$B:$D,2,0),VLOOKUP(K4576,'DANH MỤC'!$B:$D,3,0))</f>
        <v>2500000</v>
      </c>
      <c r="O4576">
        <v>40</v>
      </c>
      <c r="P4576" s="3">
        <f>N4576*O4576%*CSDL[[#This Row],[SỐ LƯỢNG]]</f>
        <v>24000000</v>
      </c>
      <c r="Q4576" s="3">
        <f t="shared" si="2226"/>
        <v>36000000</v>
      </c>
    </row>
    <row r="4577" spans="1:17" x14ac:dyDescent="0.3">
      <c r="A4577" s="23" t="str">
        <f>A4576</f>
        <v>18/04/2019</v>
      </c>
      <c r="B4577" s="8" t="str">
        <f>B4576</f>
        <v>18/04/2019</v>
      </c>
      <c r="C4577" s="8">
        <v>4</v>
      </c>
      <c r="D4577" s="8" t="str">
        <f>D4576</f>
        <v>DH12702</v>
      </c>
      <c r="E4577" s="8" t="str">
        <f>E4576</f>
        <v>trang.thi</v>
      </c>
      <c r="F4577" s="8" t="str">
        <f>VLOOKUP(E4577,'DANH MỤC'!$F:$G,2,0)</f>
        <v>Nhóm 2</v>
      </c>
      <c r="G4577" s="8" t="str">
        <f>G4576</f>
        <v>KH0472</v>
      </c>
      <c r="H4577" t="str">
        <f>VLOOKUP(G4577,'DANH MỤC'!$I:$K,2,0)</f>
        <v>KH 0472</v>
      </c>
      <c r="I4577" t="str">
        <f>VLOOKUP(G4577,'DANH MỤC'!$I:$K,3,0)</f>
        <v>Vĩnh Phúc</v>
      </c>
      <c r="J4577" s="8" t="s">
        <v>19</v>
      </c>
      <c r="K4577" t="str">
        <f>VLOOKUP(J4577,'DANH MỤC'!$A$1:$B$19,2,0)</f>
        <v>Sản phẩm 0003</v>
      </c>
      <c r="L4577" t="s">
        <v>15</v>
      </c>
      <c r="M4577">
        <v>4</v>
      </c>
      <c r="N4577" s="3">
        <f>IF(LEFT(K4577,1)="S",VLOOKUP(K4577,'DANH MỤC'!$B:$D,2,0),VLOOKUP(K4577,'DANH MỤC'!$B:$D,3,0))</f>
        <v>2500000</v>
      </c>
      <c r="O4577">
        <v>100</v>
      </c>
      <c r="P4577" s="3">
        <f>N4577*O4577%*CSDL[[#This Row],[SỐ LƯỢNG]]</f>
        <v>10000000</v>
      </c>
      <c r="Q4577" s="3">
        <f t="shared" si="2226"/>
        <v>0</v>
      </c>
    </row>
    <row r="4578" spans="1:17" x14ac:dyDescent="0.3">
      <c r="A4578" s="23" t="s">
        <v>2394</v>
      </c>
      <c r="B4578" s="8" t="s">
        <v>2394</v>
      </c>
      <c r="C4578" s="8">
        <v>4</v>
      </c>
      <c r="D4578" s="8" t="s">
        <v>2441</v>
      </c>
      <c r="E4578" s="8" t="s">
        <v>13831</v>
      </c>
      <c r="F4578" s="8" t="str">
        <f>VLOOKUP(E4578,'DANH MỤC'!$F:$G,2,0)</f>
        <v>Nhóm 2</v>
      </c>
      <c r="G4578" s="8" t="s">
        <v>7863</v>
      </c>
      <c r="H4578" t="str">
        <f>VLOOKUP(G4578,'DANH MỤC'!$I:$K,2,0)</f>
        <v>KH 1861</v>
      </c>
      <c r="I4578" t="str">
        <f>VLOOKUP(G4578,'DANH MỤC'!$I:$K,3,0)</f>
        <v>Bắc Kạn</v>
      </c>
      <c r="J4578" s="8" t="s">
        <v>5939</v>
      </c>
      <c r="K4578" t="str">
        <f>VLOOKUP(J4578,'DANH MỤC'!$A$1:$B$19,2,0)</f>
        <v>Sản phẩm 0001</v>
      </c>
      <c r="L4578" t="s">
        <v>15</v>
      </c>
      <c r="M4578">
        <v>1</v>
      </c>
      <c r="N4578" s="3">
        <f>IF(LEFT(K4578,1)="S",VLOOKUP(K4578,'DANH MỤC'!$B:$D,2,0),VLOOKUP(K4578,'DANH MỤC'!$B:$D,3,0))</f>
        <v>3000000</v>
      </c>
      <c r="O4578">
        <v>0</v>
      </c>
      <c r="P4578" s="3">
        <f>N4578*O4578%*CSDL[[#This Row],[SỐ LƯỢNG]]</f>
        <v>0</v>
      </c>
      <c r="Q4578" s="3">
        <f t="shared" si="2226"/>
        <v>3000000</v>
      </c>
    </row>
    <row r="4579" spans="1:17" x14ac:dyDescent="0.3">
      <c r="A4579" s="23" t="s">
        <v>2394</v>
      </c>
      <c r="B4579" s="8" t="s">
        <v>2394</v>
      </c>
      <c r="C4579" s="8">
        <v>4</v>
      </c>
      <c r="D4579" s="8" t="s">
        <v>2442</v>
      </c>
      <c r="E4579" s="8" t="s">
        <v>13833</v>
      </c>
      <c r="F4579" s="8" t="str">
        <f>VLOOKUP(E4579,'DANH MỤC'!$F:$G,2,0)</f>
        <v>Nhóm 2</v>
      </c>
      <c r="G4579" s="8" t="s">
        <v>7864</v>
      </c>
      <c r="H4579" t="str">
        <f>VLOOKUP(G4579,'DANH MỤC'!$I:$K,2,0)</f>
        <v>KH 1862</v>
      </c>
      <c r="I4579" t="str">
        <f>VLOOKUP(G4579,'DANH MỤC'!$I:$K,3,0)</f>
        <v>Lào Cai</v>
      </c>
      <c r="J4579" s="8" t="s">
        <v>19</v>
      </c>
      <c r="K4579" t="str">
        <f>VLOOKUP(J4579,'DANH MỤC'!$A$1:$B$19,2,0)</f>
        <v>Sản phẩm 0003</v>
      </c>
      <c r="L4579" t="s">
        <v>15</v>
      </c>
      <c r="M4579">
        <v>2</v>
      </c>
      <c r="N4579" s="3">
        <f>IF(LEFT(K4579,1)="S",VLOOKUP(K4579,'DANH MỤC'!$B:$D,2,0),VLOOKUP(K4579,'DANH MỤC'!$B:$D,3,0))</f>
        <v>2500000</v>
      </c>
      <c r="O4579">
        <v>10</v>
      </c>
      <c r="P4579" s="3">
        <f>N4579*O4579%*CSDL[[#This Row],[SỐ LƯỢNG]]</f>
        <v>500000</v>
      </c>
      <c r="Q4579" s="3">
        <f t="shared" si="2226"/>
        <v>4500000</v>
      </c>
    </row>
    <row r="4580" spans="1:17" x14ac:dyDescent="0.3">
      <c r="A4580" s="23" t="s">
        <v>2394</v>
      </c>
      <c r="B4580" s="8" t="s">
        <v>2394</v>
      </c>
      <c r="C4580" s="8">
        <v>4</v>
      </c>
      <c r="D4580" s="8" t="s">
        <v>2443</v>
      </c>
      <c r="E4580" s="8" t="s">
        <v>13816</v>
      </c>
      <c r="F4580" s="8" t="str">
        <f>VLOOKUP(E4580,'DANH MỤC'!$F:$G,2,0)</f>
        <v>Nhóm 1</v>
      </c>
      <c r="G4580" s="8" t="s">
        <v>7124</v>
      </c>
      <c r="H4580" t="str">
        <f>VLOOKUP(G4580,'DANH MỤC'!$I:$K,2,0)</f>
        <v>KH 1101</v>
      </c>
      <c r="I4580" t="str">
        <f>VLOOKUP(G4580,'DANH MỤC'!$I:$K,3,0)</f>
        <v>Quảng Ngãi</v>
      </c>
      <c r="J4580" s="8" t="s">
        <v>5939</v>
      </c>
      <c r="K4580" t="str">
        <f>VLOOKUP(J4580,'DANH MỤC'!$A$1:$B$19,2,0)</f>
        <v>Sản phẩm 0001</v>
      </c>
      <c r="L4580" t="s">
        <v>15</v>
      </c>
      <c r="M4580">
        <v>1</v>
      </c>
      <c r="N4580" s="3">
        <f>IF(LEFT(K4580,1)="S",VLOOKUP(K4580,'DANH MỤC'!$B:$D,2,0),VLOOKUP(K4580,'DANH MỤC'!$B:$D,3,0))</f>
        <v>3000000</v>
      </c>
      <c r="O4580">
        <v>0</v>
      </c>
      <c r="P4580" s="3">
        <f>N4580*O4580%*CSDL[[#This Row],[SỐ LƯỢNG]]</f>
        <v>0</v>
      </c>
      <c r="Q4580" s="3">
        <f t="shared" si="2226"/>
        <v>3000000</v>
      </c>
    </row>
    <row r="4581" spans="1:17" x14ac:dyDescent="0.3">
      <c r="A4581" s="23" t="s">
        <v>2394</v>
      </c>
      <c r="B4581" s="8" t="s">
        <v>2394</v>
      </c>
      <c r="C4581" s="8">
        <v>4</v>
      </c>
      <c r="D4581" s="8" t="s">
        <v>2444</v>
      </c>
      <c r="E4581" s="8" t="s">
        <v>13834</v>
      </c>
      <c r="F4581" s="8" t="str">
        <f>VLOOKUP(E4581,'DANH MỤC'!$F:$G,2,0)</f>
        <v>Nhóm 2</v>
      </c>
      <c r="G4581" s="8" t="s">
        <v>6522</v>
      </c>
      <c r="H4581" t="str">
        <f>VLOOKUP(G4581,'DANH MỤC'!$I:$K,2,0)</f>
        <v>KH 0489</v>
      </c>
      <c r="I4581" t="str">
        <f>VLOOKUP(G4581,'DANH MỤC'!$I:$K,3,0)</f>
        <v>Kiên Giang</v>
      </c>
      <c r="J4581" s="8" t="s">
        <v>14</v>
      </c>
      <c r="K4581" t="str">
        <f>VLOOKUP(J4581,'DANH MỤC'!$A$1:$B$19,2,0)</f>
        <v>Sản phẩm 0004</v>
      </c>
      <c r="L4581" t="s">
        <v>15</v>
      </c>
      <c r="M4581">
        <v>168</v>
      </c>
      <c r="N4581" s="3">
        <f>IF(LEFT(K4581,1)="S",VLOOKUP(K4581,'DANH MỤC'!$B:$D,2,0),VLOOKUP(K4581,'DANH MỤC'!$B:$D,3,0))</f>
        <v>3500000</v>
      </c>
      <c r="O4581">
        <v>25</v>
      </c>
      <c r="P4581" s="3">
        <f>N4581*O4581%*CSDL[[#This Row],[SỐ LƯỢNG]]</f>
        <v>147000000</v>
      </c>
      <c r="Q4581" s="3">
        <f t="shared" si="2226"/>
        <v>441000000</v>
      </c>
    </row>
    <row r="4582" spans="1:17" x14ac:dyDescent="0.3">
      <c r="A4582" s="23" t="str">
        <f t="shared" ref="A4582:A4583" si="2257">A4581</f>
        <v>18/04/2019</v>
      </c>
      <c r="B4582" s="8" t="str">
        <f t="shared" ref="B4582:B4583" si="2258">B4581</f>
        <v>18/04/2019</v>
      </c>
      <c r="C4582" s="8">
        <v>4</v>
      </c>
      <c r="D4582" s="8" t="str">
        <f t="shared" ref="D4582:D4583" si="2259">D4581</f>
        <v>DH12698</v>
      </c>
      <c r="E4582" s="8" t="str">
        <f t="shared" ref="E4582:E4583" si="2260">E4581</f>
        <v>huong.bich</v>
      </c>
      <c r="F4582" s="8" t="str">
        <f>VLOOKUP(E4582,'DANH MỤC'!$F:$G,2,0)</f>
        <v>Nhóm 2</v>
      </c>
      <c r="G4582" s="8" t="str">
        <f t="shared" ref="G4582:G4583" si="2261">G4581</f>
        <v>KH0489</v>
      </c>
      <c r="H4582" t="str">
        <f>VLOOKUP(G4582,'DANH MỤC'!$I:$K,2,0)</f>
        <v>KH 0489</v>
      </c>
      <c r="I4582" t="str">
        <f>VLOOKUP(G4582,'DANH MỤC'!$I:$K,3,0)</f>
        <v>Kiên Giang</v>
      </c>
      <c r="J4582" s="8" t="s">
        <v>19</v>
      </c>
      <c r="K4582" t="str">
        <f>VLOOKUP(J4582,'DANH MỤC'!$A$1:$B$19,2,0)</f>
        <v>Sản phẩm 0003</v>
      </c>
      <c r="L4582" t="s">
        <v>15</v>
      </c>
      <c r="M4582">
        <v>144</v>
      </c>
      <c r="N4582" s="3">
        <f>IF(LEFT(K4582,1)="S",VLOOKUP(K4582,'DANH MỤC'!$B:$D,2,0),VLOOKUP(K4582,'DANH MỤC'!$B:$D,3,0))</f>
        <v>2500000</v>
      </c>
      <c r="O4582">
        <v>25</v>
      </c>
      <c r="P4582" s="3">
        <f>N4582*O4582%*CSDL[[#This Row],[SỐ LƯỢNG]]</f>
        <v>90000000</v>
      </c>
      <c r="Q4582" s="3">
        <f t="shared" si="2226"/>
        <v>270000000</v>
      </c>
    </row>
    <row r="4583" spans="1:17" x14ac:dyDescent="0.3">
      <c r="A4583" s="23" t="str">
        <f t="shared" si="2257"/>
        <v>18/04/2019</v>
      </c>
      <c r="B4583" s="8" t="str">
        <f t="shared" si="2258"/>
        <v>18/04/2019</v>
      </c>
      <c r="C4583" s="8">
        <v>4</v>
      </c>
      <c r="D4583" s="8" t="str">
        <f t="shared" si="2259"/>
        <v>DH12698</v>
      </c>
      <c r="E4583" s="8" t="str">
        <f t="shared" si="2260"/>
        <v>huong.bich</v>
      </c>
      <c r="F4583" s="8" t="str">
        <f>VLOOKUP(E4583,'DANH MỤC'!$F:$G,2,0)</f>
        <v>Nhóm 2</v>
      </c>
      <c r="G4583" s="8" t="str">
        <f t="shared" si="2261"/>
        <v>KH0489</v>
      </c>
      <c r="H4583" t="str">
        <f>VLOOKUP(G4583,'DANH MỤC'!$I:$K,2,0)</f>
        <v>KH 0489</v>
      </c>
      <c r="I4583" t="str">
        <f>VLOOKUP(G4583,'DANH MỤC'!$I:$K,3,0)</f>
        <v>Kiên Giang</v>
      </c>
      <c r="J4583" s="8" t="s">
        <v>14</v>
      </c>
      <c r="K4583" t="str">
        <f>VLOOKUP(J4583,'DANH MỤC'!$A$1:$B$19,2,0)</f>
        <v>Sản phẩm 0004</v>
      </c>
      <c r="L4583" t="s">
        <v>15</v>
      </c>
      <c r="M4583">
        <v>52</v>
      </c>
      <c r="N4583" s="3">
        <f>IF(LEFT(K4583,1)="S",VLOOKUP(K4583,'DANH MỤC'!$B:$D,2,0),VLOOKUP(K4583,'DANH MỤC'!$B:$D,3,0))</f>
        <v>3500000</v>
      </c>
      <c r="O4583">
        <v>100</v>
      </c>
      <c r="P4583" s="3">
        <f>N4583*O4583%*CSDL[[#This Row],[SỐ LƯỢNG]]</f>
        <v>182000000</v>
      </c>
      <c r="Q4583" s="3">
        <f t="shared" si="2226"/>
        <v>0</v>
      </c>
    </row>
    <row r="4584" spans="1:17" x14ac:dyDescent="0.3">
      <c r="A4584" s="23" t="s">
        <v>2394</v>
      </c>
      <c r="B4584" s="8" t="s">
        <v>2394</v>
      </c>
      <c r="C4584" s="8">
        <v>4</v>
      </c>
      <c r="D4584" s="8" t="s">
        <v>2445</v>
      </c>
      <c r="E4584" s="8" t="s">
        <v>13833</v>
      </c>
      <c r="F4584" s="8" t="str">
        <f>VLOOKUP(E4584,'DANH MỤC'!$F:$G,2,0)</f>
        <v>Nhóm 2</v>
      </c>
      <c r="G4584" s="8" t="s">
        <v>7865</v>
      </c>
      <c r="H4584" t="str">
        <f>VLOOKUP(G4584,'DANH MỤC'!$I:$K,2,0)</f>
        <v>KH 1863</v>
      </c>
      <c r="I4584" t="str">
        <f>VLOOKUP(G4584,'DANH MỤC'!$I:$K,3,0)</f>
        <v>Bình Phước</v>
      </c>
      <c r="J4584" s="8" t="s">
        <v>5939</v>
      </c>
      <c r="K4584" t="str">
        <f>VLOOKUP(J4584,'DANH MỤC'!$A$1:$B$19,2,0)</f>
        <v>Sản phẩm 0001</v>
      </c>
      <c r="L4584" t="s">
        <v>15</v>
      </c>
      <c r="M4584">
        <v>1</v>
      </c>
      <c r="N4584" s="3">
        <f>IF(LEFT(K4584,1)="S",VLOOKUP(K4584,'DANH MỤC'!$B:$D,2,0),VLOOKUP(K4584,'DANH MỤC'!$B:$D,3,0))</f>
        <v>3000000</v>
      </c>
      <c r="O4584">
        <v>10</v>
      </c>
      <c r="P4584" s="3">
        <f>N4584*O4584%*CSDL[[#This Row],[SỐ LƯỢNG]]</f>
        <v>300000</v>
      </c>
      <c r="Q4584" s="3">
        <f t="shared" si="2226"/>
        <v>2700000</v>
      </c>
    </row>
    <row r="4585" spans="1:17" x14ac:dyDescent="0.3">
      <c r="A4585" s="23" t="s">
        <v>2394</v>
      </c>
      <c r="B4585" s="8" t="s">
        <v>2394</v>
      </c>
      <c r="C4585" s="8">
        <v>4</v>
      </c>
      <c r="D4585" s="8" t="s">
        <v>2446</v>
      </c>
      <c r="E4585" s="8" t="s">
        <v>13833</v>
      </c>
      <c r="F4585" s="8" t="str">
        <f>VLOOKUP(E4585,'DANH MỤC'!$F:$G,2,0)</f>
        <v>Nhóm 2</v>
      </c>
      <c r="G4585" s="8" t="s">
        <v>6082</v>
      </c>
      <c r="H4585" t="str">
        <f>VLOOKUP(G4585,'DANH MỤC'!$I:$K,2,0)</f>
        <v>KH 0046</v>
      </c>
      <c r="I4585" t="str">
        <f>VLOOKUP(G4585,'DANH MỤC'!$I:$K,3,0)</f>
        <v>Tây Ninh</v>
      </c>
      <c r="J4585" s="8" t="s">
        <v>14</v>
      </c>
      <c r="K4585" t="str">
        <f>VLOOKUP(J4585,'DANH MỤC'!$A$1:$B$19,2,0)</f>
        <v>Sản phẩm 0004</v>
      </c>
      <c r="L4585" t="s">
        <v>15</v>
      </c>
      <c r="M4585">
        <v>1</v>
      </c>
      <c r="N4585" s="3">
        <f>IF(LEFT(K4585,1)="S",VLOOKUP(K4585,'DANH MỤC'!$B:$D,2,0),VLOOKUP(K4585,'DANH MỤC'!$B:$D,3,0))</f>
        <v>3500000</v>
      </c>
      <c r="O4585">
        <v>10</v>
      </c>
      <c r="P4585" s="3">
        <f>N4585*O4585%*CSDL[[#This Row],[SỐ LƯỢNG]]</f>
        <v>350000</v>
      </c>
      <c r="Q4585" s="3">
        <f t="shared" si="2226"/>
        <v>3150000</v>
      </c>
    </row>
    <row r="4586" spans="1:17" x14ac:dyDescent="0.3">
      <c r="A4586" s="23" t="s">
        <v>2394</v>
      </c>
      <c r="B4586" s="8" t="s">
        <v>2394</v>
      </c>
      <c r="C4586" s="8">
        <v>4</v>
      </c>
      <c r="D4586" s="8" t="s">
        <v>2447</v>
      </c>
      <c r="E4586" s="8" t="s">
        <v>13829</v>
      </c>
      <c r="F4586" s="8" t="str">
        <f>VLOOKUP(E4586,'DANH MỤC'!$F:$G,2,0)</f>
        <v>Nhóm 2</v>
      </c>
      <c r="G4586" s="8" t="s">
        <v>6439</v>
      </c>
      <c r="H4586" t="str">
        <f>VLOOKUP(G4586,'DANH MỤC'!$I:$K,2,0)</f>
        <v>KH 0406</v>
      </c>
      <c r="I4586" t="str">
        <f>VLOOKUP(G4586,'DANH MỤC'!$I:$K,3,0)</f>
        <v>Hồ Chí Minh</v>
      </c>
      <c r="J4586" s="8" t="s">
        <v>14</v>
      </c>
      <c r="K4586" t="str">
        <f>VLOOKUP(J4586,'DANH MỤC'!$A$1:$B$19,2,0)</f>
        <v>Sản phẩm 0004</v>
      </c>
      <c r="L4586" t="s">
        <v>15</v>
      </c>
      <c r="M4586">
        <v>60</v>
      </c>
      <c r="N4586" s="3">
        <f>IF(LEFT(K4586,1)="S",VLOOKUP(K4586,'DANH MỤC'!$B:$D,2,0),VLOOKUP(K4586,'DANH MỤC'!$B:$D,3,0))</f>
        <v>3500000</v>
      </c>
      <c r="O4586">
        <v>25</v>
      </c>
      <c r="P4586" s="3">
        <f>N4586*O4586%*CSDL[[#This Row],[SỐ LƯỢNG]]</f>
        <v>52500000</v>
      </c>
      <c r="Q4586" s="3">
        <f t="shared" si="2226"/>
        <v>157500000</v>
      </c>
    </row>
    <row r="4587" spans="1:17" x14ac:dyDescent="0.3">
      <c r="A4587" s="23" t="str">
        <f t="shared" ref="A4587:A4588" si="2262">A4586</f>
        <v>18/04/2019</v>
      </c>
      <c r="B4587" s="8" t="str">
        <f t="shared" ref="B4587:B4588" si="2263">B4586</f>
        <v>18/04/2019</v>
      </c>
      <c r="C4587" s="8">
        <v>4</v>
      </c>
      <c r="D4587" s="8" t="str">
        <f t="shared" ref="D4587:D4588" si="2264">D4586</f>
        <v>DH12695</v>
      </c>
      <c r="E4587" s="8" t="str">
        <f t="shared" ref="E4587:E4588" si="2265">E4586</f>
        <v>lien.nguyen</v>
      </c>
      <c r="F4587" s="8" t="str">
        <f>VLOOKUP(E4587,'DANH MỤC'!$F:$G,2,0)</f>
        <v>Nhóm 2</v>
      </c>
      <c r="G4587" s="8" t="str">
        <f t="shared" ref="G4587:G4588" si="2266">G4586</f>
        <v>KH0406</v>
      </c>
      <c r="H4587" t="str">
        <f>VLOOKUP(G4587,'DANH MỤC'!$I:$K,2,0)</f>
        <v>KH 0406</v>
      </c>
      <c r="I4587" t="str">
        <f>VLOOKUP(G4587,'DANH MỤC'!$I:$K,3,0)</f>
        <v>Hồ Chí Minh</v>
      </c>
      <c r="J4587" s="8" t="s">
        <v>19</v>
      </c>
      <c r="K4587" t="str">
        <f>VLOOKUP(J4587,'DANH MỤC'!$A$1:$B$19,2,0)</f>
        <v>Sản phẩm 0003</v>
      </c>
      <c r="L4587" t="s">
        <v>15</v>
      </c>
      <c r="M4587">
        <v>60</v>
      </c>
      <c r="N4587" s="3">
        <f>IF(LEFT(K4587,1)="S",VLOOKUP(K4587,'DANH MỤC'!$B:$D,2,0),VLOOKUP(K4587,'DANH MỤC'!$B:$D,3,0))</f>
        <v>2500000</v>
      </c>
      <c r="O4587">
        <v>25</v>
      </c>
      <c r="P4587" s="3">
        <f>N4587*O4587%*CSDL[[#This Row],[SỐ LƯỢNG]]</f>
        <v>37500000</v>
      </c>
      <c r="Q4587" s="3">
        <f t="shared" si="2226"/>
        <v>112500000</v>
      </c>
    </row>
    <row r="4588" spans="1:17" x14ac:dyDescent="0.3">
      <c r="A4588" s="23" t="str">
        <f t="shared" si="2262"/>
        <v>18/04/2019</v>
      </c>
      <c r="B4588" s="8" t="str">
        <f t="shared" si="2263"/>
        <v>18/04/2019</v>
      </c>
      <c r="C4588" s="8">
        <v>4</v>
      </c>
      <c r="D4588" s="8" t="str">
        <f t="shared" si="2264"/>
        <v>DH12695</v>
      </c>
      <c r="E4588" s="8" t="str">
        <f t="shared" si="2265"/>
        <v>lien.nguyen</v>
      </c>
      <c r="F4588" s="8" t="str">
        <f>VLOOKUP(E4588,'DANH MỤC'!$F:$G,2,0)</f>
        <v>Nhóm 2</v>
      </c>
      <c r="G4588" s="8" t="str">
        <f t="shared" si="2266"/>
        <v>KH0406</v>
      </c>
      <c r="H4588" t="str">
        <f>VLOOKUP(G4588,'DANH MỤC'!$I:$K,2,0)</f>
        <v>KH 0406</v>
      </c>
      <c r="I4588" t="str">
        <f>VLOOKUP(G4588,'DANH MỤC'!$I:$K,3,0)</f>
        <v>Hồ Chí Minh</v>
      </c>
      <c r="J4588" s="8" t="s">
        <v>14</v>
      </c>
      <c r="K4588" t="str">
        <f>VLOOKUP(J4588,'DANH MỤC'!$A$1:$B$19,2,0)</f>
        <v>Sản phẩm 0004</v>
      </c>
      <c r="L4588" t="s">
        <v>15</v>
      </c>
      <c r="M4588">
        <v>20</v>
      </c>
      <c r="N4588" s="3">
        <f>IF(LEFT(K4588,1)="S",VLOOKUP(K4588,'DANH MỤC'!$B:$D,2,0),VLOOKUP(K4588,'DANH MỤC'!$B:$D,3,0))</f>
        <v>3500000</v>
      </c>
      <c r="O4588">
        <v>100</v>
      </c>
      <c r="P4588" s="3">
        <f>N4588*O4588%*CSDL[[#This Row],[SỐ LƯỢNG]]</f>
        <v>70000000</v>
      </c>
      <c r="Q4588" s="3">
        <f t="shared" si="2226"/>
        <v>0</v>
      </c>
    </row>
    <row r="4589" spans="1:17" x14ac:dyDescent="0.3">
      <c r="A4589" s="23" t="s">
        <v>2394</v>
      </c>
      <c r="B4589" s="8" t="s">
        <v>2448</v>
      </c>
      <c r="C4589" s="8">
        <v>4</v>
      </c>
      <c r="D4589" s="8" t="s">
        <v>2449</v>
      </c>
      <c r="E4589" s="8" t="s">
        <v>13814</v>
      </c>
      <c r="F4589" s="8" t="str">
        <f>VLOOKUP(E4589,'DANH MỤC'!$F:$G,2,0)</f>
        <v>Nhóm 1</v>
      </c>
      <c r="G4589" s="8" t="s">
        <v>7479</v>
      </c>
      <c r="H4589" t="str">
        <f>VLOOKUP(G4589,'DANH MỤC'!$I:$K,2,0)</f>
        <v>KH 1467</v>
      </c>
      <c r="I4589" t="str">
        <f>VLOOKUP(G4589,'DANH MỤC'!$I:$K,3,0)</f>
        <v>Quảng Nam</v>
      </c>
      <c r="J4589" s="8" t="s">
        <v>19</v>
      </c>
      <c r="K4589" t="str">
        <f>VLOOKUP(J4589,'DANH MỤC'!$A$1:$B$19,2,0)</f>
        <v>Sản phẩm 0003</v>
      </c>
      <c r="L4589" t="s">
        <v>15</v>
      </c>
      <c r="M4589">
        <v>1</v>
      </c>
      <c r="N4589" s="3">
        <f>IF(LEFT(K4589,1)="S",VLOOKUP(K4589,'DANH MỤC'!$B:$D,2,0),VLOOKUP(K4589,'DANH MỤC'!$B:$D,3,0))</f>
        <v>2500000</v>
      </c>
      <c r="O4589">
        <v>10</v>
      </c>
      <c r="P4589" s="3">
        <f>N4589*O4589%*CSDL[[#This Row],[SỐ LƯỢNG]]</f>
        <v>250000</v>
      </c>
      <c r="Q4589" s="3">
        <f t="shared" si="2226"/>
        <v>2250000</v>
      </c>
    </row>
    <row r="4590" spans="1:17" x14ac:dyDescent="0.3">
      <c r="A4590" s="23" t="s">
        <v>2394</v>
      </c>
      <c r="B4590" s="8" t="s">
        <v>2448</v>
      </c>
      <c r="C4590" s="8">
        <v>4</v>
      </c>
      <c r="D4590" s="8" t="s">
        <v>2450</v>
      </c>
      <c r="E4590" s="8" t="s">
        <v>13816</v>
      </c>
      <c r="F4590" s="8" t="str">
        <f>VLOOKUP(E4590,'DANH MỤC'!$F:$G,2,0)</f>
        <v>Nhóm 1</v>
      </c>
      <c r="G4590" s="8" t="s">
        <v>6946</v>
      </c>
      <c r="H4590" t="str">
        <f>VLOOKUP(G4590,'DANH MỤC'!$I:$K,2,0)</f>
        <v>KH 0919</v>
      </c>
      <c r="I4590" t="str">
        <f>VLOOKUP(G4590,'DANH MỤC'!$I:$K,3,0)</f>
        <v>Sơn La</v>
      </c>
      <c r="J4590" s="8" t="s">
        <v>14</v>
      </c>
      <c r="K4590" t="str">
        <f>VLOOKUP(J4590,'DANH MỤC'!$A$1:$B$19,2,0)</f>
        <v>Sản phẩm 0004</v>
      </c>
      <c r="L4590" t="s">
        <v>15</v>
      </c>
      <c r="M4590">
        <v>1</v>
      </c>
      <c r="N4590" s="3">
        <f>IF(LEFT(K4590,1)="S",VLOOKUP(K4590,'DANH MỤC'!$B:$D,2,0),VLOOKUP(K4590,'DANH MỤC'!$B:$D,3,0))</f>
        <v>3500000</v>
      </c>
      <c r="O4590">
        <v>10</v>
      </c>
      <c r="P4590" s="3">
        <f>N4590*O4590%*CSDL[[#This Row],[SỐ LƯỢNG]]</f>
        <v>350000</v>
      </c>
      <c r="Q4590" s="3">
        <f t="shared" si="2226"/>
        <v>3150000</v>
      </c>
    </row>
    <row r="4591" spans="1:17" x14ac:dyDescent="0.3">
      <c r="A4591" s="23" t="s">
        <v>2448</v>
      </c>
      <c r="B4591" s="8" t="s">
        <v>2448</v>
      </c>
      <c r="C4591" s="8">
        <v>4</v>
      </c>
      <c r="D4591" s="8" t="s">
        <v>2451</v>
      </c>
      <c r="E4591" s="8" t="s">
        <v>13814</v>
      </c>
      <c r="F4591" s="8" t="str">
        <f>VLOOKUP(E4591,'DANH MỤC'!$F:$G,2,0)</f>
        <v>Nhóm 1</v>
      </c>
      <c r="G4591" s="8" t="s">
        <v>6698</v>
      </c>
      <c r="H4591" t="str">
        <f>VLOOKUP(G4591,'DANH MỤC'!$I:$K,2,0)</f>
        <v>KH 0665</v>
      </c>
      <c r="I4591" t="str">
        <f>VLOOKUP(G4591,'DANH MỤC'!$I:$K,3,0)</f>
        <v>Hải Dương</v>
      </c>
      <c r="J4591" s="8" t="s">
        <v>5940</v>
      </c>
      <c r="K4591" t="str">
        <f>VLOOKUP(J4591,'DANH MỤC'!$A$1:$B$19,2,0)</f>
        <v>Sản phẩm 0002</v>
      </c>
      <c r="L4591" t="s">
        <v>15</v>
      </c>
      <c r="M4591">
        <v>1</v>
      </c>
      <c r="N4591" s="3">
        <f>IF(LEFT(K4591,1)="S",VLOOKUP(K4591,'DANH MỤC'!$B:$D,2,0),VLOOKUP(K4591,'DANH MỤC'!$B:$D,3,0))</f>
        <v>2000000</v>
      </c>
      <c r="O4591">
        <v>0</v>
      </c>
      <c r="P4591" s="3">
        <f>N4591*O4591%*CSDL[[#This Row],[SỐ LƯỢNG]]</f>
        <v>0</v>
      </c>
      <c r="Q4591" s="3">
        <f t="shared" si="2226"/>
        <v>2000000</v>
      </c>
    </row>
    <row r="4592" spans="1:17" x14ac:dyDescent="0.3">
      <c r="A4592" s="23" t="s">
        <v>2448</v>
      </c>
      <c r="B4592" s="8" t="s">
        <v>2448</v>
      </c>
      <c r="C4592" s="8">
        <v>4</v>
      </c>
      <c r="D4592" s="8" t="s">
        <v>2452</v>
      </c>
      <c r="E4592" s="8" t="s">
        <v>13829</v>
      </c>
      <c r="F4592" s="8" t="str">
        <f>VLOOKUP(E4592,'DANH MỤC'!$F:$G,2,0)</f>
        <v>Nhóm 2</v>
      </c>
      <c r="G4592" s="8" t="s">
        <v>6522</v>
      </c>
      <c r="H4592" t="str">
        <f>VLOOKUP(G4592,'DANH MỤC'!$I:$K,2,0)</f>
        <v>KH 0489</v>
      </c>
      <c r="I4592" t="str">
        <f>VLOOKUP(G4592,'DANH MỤC'!$I:$K,3,0)</f>
        <v>Kiên Giang</v>
      </c>
      <c r="J4592" s="8" t="s">
        <v>14</v>
      </c>
      <c r="K4592" t="str">
        <f>VLOOKUP(J4592,'DANH MỤC'!$A$1:$B$19,2,0)</f>
        <v>Sản phẩm 0004</v>
      </c>
      <c r="L4592" t="s">
        <v>15</v>
      </c>
      <c r="M4592">
        <v>33</v>
      </c>
      <c r="N4592" s="3">
        <f>IF(LEFT(K4592,1)="S",VLOOKUP(K4592,'DANH MỤC'!$B:$D,2,0),VLOOKUP(K4592,'DANH MỤC'!$B:$D,3,0))</f>
        <v>3500000</v>
      </c>
      <c r="O4592">
        <v>100</v>
      </c>
      <c r="P4592" s="3">
        <f>N4592*O4592%*CSDL[[#This Row],[SỐ LƯỢNG]]</f>
        <v>115500000</v>
      </c>
      <c r="Q4592" s="3">
        <f t="shared" si="2226"/>
        <v>0</v>
      </c>
    </row>
    <row r="4593" spans="1:17" x14ac:dyDescent="0.3">
      <c r="A4593" s="23" t="str">
        <f>A4592</f>
        <v>17/04/2019</v>
      </c>
      <c r="B4593" s="8" t="str">
        <f>B4592</f>
        <v>17/04/2019</v>
      </c>
      <c r="C4593" s="8">
        <v>4</v>
      </c>
      <c r="D4593" s="8" t="str">
        <f>D4592</f>
        <v>DH12693</v>
      </c>
      <c r="E4593" s="8" t="str">
        <f>E4592</f>
        <v>lien.nguyen</v>
      </c>
      <c r="F4593" s="8" t="str">
        <f>VLOOKUP(E4593,'DANH MỤC'!$F:$G,2,0)</f>
        <v>Nhóm 2</v>
      </c>
      <c r="G4593" s="8" t="str">
        <f>G4592</f>
        <v>KH0489</v>
      </c>
      <c r="H4593" t="str">
        <f>VLOOKUP(G4593,'DANH MỤC'!$I:$K,2,0)</f>
        <v>KH 0489</v>
      </c>
      <c r="I4593" t="str">
        <f>VLOOKUP(G4593,'DANH MỤC'!$I:$K,3,0)</f>
        <v>Kiên Giang</v>
      </c>
      <c r="J4593" s="8" t="s">
        <v>19</v>
      </c>
      <c r="K4593" t="str">
        <f>VLOOKUP(J4593,'DANH MỤC'!$A$1:$B$19,2,0)</f>
        <v>Sản phẩm 0003</v>
      </c>
      <c r="L4593" t="s">
        <v>15</v>
      </c>
      <c r="M4593">
        <v>1</v>
      </c>
      <c r="N4593" s="3">
        <f>IF(LEFT(K4593,1)="S",VLOOKUP(K4593,'DANH MỤC'!$B:$D,2,0),VLOOKUP(K4593,'DANH MỤC'!$B:$D,3,0))</f>
        <v>2500000</v>
      </c>
      <c r="O4593">
        <v>100</v>
      </c>
      <c r="P4593" s="3">
        <f>N4593*O4593%*CSDL[[#This Row],[SỐ LƯỢNG]]</f>
        <v>2500000</v>
      </c>
      <c r="Q4593" s="3">
        <f t="shared" si="2226"/>
        <v>0</v>
      </c>
    </row>
    <row r="4594" spans="1:17" x14ac:dyDescent="0.3">
      <c r="A4594" s="23" t="s">
        <v>2448</v>
      </c>
      <c r="B4594" s="8" t="s">
        <v>2448</v>
      </c>
      <c r="C4594" s="8">
        <v>4</v>
      </c>
      <c r="D4594" s="8" t="s">
        <v>2453</v>
      </c>
      <c r="E4594" s="8" t="s">
        <v>13821</v>
      </c>
      <c r="F4594" s="8" t="str">
        <f>VLOOKUP(E4594,'DANH MỤC'!$F:$G,2,0)</f>
        <v>Nhóm 1</v>
      </c>
      <c r="G4594" s="8" t="s">
        <v>7866</v>
      </c>
      <c r="H4594" t="str">
        <f>VLOOKUP(G4594,'DANH MỤC'!$I:$K,2,0)</f>
        <v>KH 1864</v>
      </c>
      <c r="I4594" t="str">
        <f>VLOOKUP(G4594,'DANH MỤC'!$I:$K,3,0)</f>
        <v>Hà Nội</v>
      </c>
      <c r="J4594" s="8" t="s">
        <v>5940</v>
      </c>
      <c r="K4594" t="str">
        <f>VLOOKUP(J4594,'DANH MỤC'!$A$1:$B$19,2,0)</f>
        <v>Sản phẩm 0002</v>
      </c>
      <c r="L4594" t="s">
        <v>15</v>
      </c>
      <c r="M4594">
        <v>2</v>
      </c>
      <c r="N4594" s="3">
        <f>IF(LEFT(K4594,1)="S",VLOOKUP(K4594,'DANH MỤC'!$B:$D,2,0),VLOOKUP(K4594,'DANH MỤC'!$B:$D,3,0))</f>
        <v>2000000</v>
      </c>
      <c r="O4594">
        <v>0</v>
      </c>
      <c r="P4594" s="3">
        <f>N4594*O4594%*CSDL[[#This Row],[SỐ LƯỢNG]]</f>
        <v>0</v>
      </c>
      <c r="Q4594" s="3">
        <f t="shared" si="2226"/>
        <v>4000000</v>
      </c>
    </row>
    <row r="4595" spans="1:17" x14ac:dyDescent="0.3">
      <c r="A4595" s="23" t="str">
        <f t="shared" ref="A4595:A4596" si="2267">A4594</f>
        <v>17/04/2019</v>
      </c>
      <c r="B4595" s="8" t="str">
        <f t="shared" ref="B4595:B4596" si="2268">B4594</f>
        <v>17/04/2019</v>
      </c>
      <c r="C4595" s="8">
        <v>4</v>
      </c>
      <c r="D4595" s="8" t="str">
        <f t="shared" ref="D4595:D4596" si="2269">D4594</f>
        <v>DH12692</v>
      </c>
      <c r="E4595" s="8" t="str">
        <f t="shared" ref="E4595:E4596" si="2270">E4594</f>
        <v>thu.le</v>
      </c>
      <c r="F4595" s="8" t="str">
        <f>VLOOKUP(E4595,'DANH MỤC'!$F:$G,2,0)</f>
        <v>Nhóm 1</v>
      </c>
      <c r="G4595" s="8" t="str">
        <f t="shared" ref="G4595:G4596" si="2271">G4594</f>
        <v>KH1864</v>
      </c>
      <c r="H4595" t="str">
        <f>VLOOKUP(G4595,'DANH MỤC'!$I:$K,2,0)</f>
        <v>KH 1864</v>
      </c>
      <c r="I4595" t="str">
        <f>VLOOKUP(G4595,'DANH MỤC'!$I:$K,3,0)</f>
        <v>Hà Nội</v>
      </c>
      <c r="J4595" s="8" t="s">
        <v>5946</v>
      </c>
      <c r="K4595" t="str">
        <f>VLOOKUP(J4595,'DANH MỤC'!$A$1:$B$19,2,0)</f>
        <v>Hàng tặng 0003</v>
      </c>
      <c r="L4595" t="s">
        <v>46</v>
      </c>
      <c r="M4595">
        <v>1</v>
      </c>
      <c r="N4595" s="3">
        <f>IF(LEFT(K4595,1)="S",VLOOKUP(K4595,'DANH MỤC'!$B:$D,2,0),VLOOKUP(K4595,'DANH MỤC'!$B:$D,3,0))</f>
        <v>300000</v>
      </c>
      <c r="O4595">
        <v>100</v>
      </c>
      <c r="P4595" s="3">
        <f>N4595*O4595%*CSDL[[#This Row],[SỐ LƯỢNG]]</f>
        <v>300000</v>
      </c>
      <c r="Q4595" s="3">
        <f t="shared" si="2226"/>
        <v>0</v>
      </c>
    </row>
    <row r="4596" spans="1:17" x14ac:dyDescent="0.3">
      <c r="A4596" s="23" t="str">
        <f t="shared" si="2267"/>
        <v>17/04/2019</v>
      </c>
      <c r="B4596" s="8" t="str">
        <f t="shared" si="2268"/>
        <v>17/04/2019</v>
      </c>
      <c r="C4596" s="8">
        <v>4</v>
      </c>
      <c r="D4596" s="8" t="str">
        <f t="shared" si="2269"/>
        <v>DH12692</v>
      </c>
      <c r="E4596" s="8" t="str">
        <f t="shared" si="2270"/>
        <v>thu.le</v>
      </c>
      <c r="F4596" s="8" t="str">
        <f>VLOOKUP(E4596,'DANH MỤC'!$F:$G,2,0)</f>
        <v>Nhóm 1</v>
      </c>
      <c r="G4596" s="8" t="str">
        <f t="shared" si="2271"/>
        <v>KH1864</v>
      </c>
      <c r="H4596" t="str">
        <f>VLOOKUP(G4596,'DANH MỤC'!$I:$K,2,0)</f>
        <v>KH 1864</v>
      </c>
      <c r="I4596" t="str">
        <f>VLOOKUP(G4596,'DANH MỤC'!$I:$K,3,0)</f>
        <v>Hà Nội</v>
      </c>
      <c r="J4596" s="8" t="s">
        <v>5948</v>
      </c>
      <c r="K4596" t="str">
        <f>VLOOKUP(J4596,'DANH MỤC'!$A$1:$B$19,2,0)</f>
        <v>Hàng tặng 0005</v>
      </c>
      <c r="L4596" t="s">
        <v>51</v>
      </c>
      <c r="M4596">
        <v>1</v>
      </c>
      <c r="N4596" s="3">
        <f>IF(LEFT(K4596,1)="S",VLOOKUP(K4596,'DANH MỤC'!$B:$D,2,0),VLOOKUP(K4596,'DANH MỤC'!$B:$D,3,0))</f>
        <v>300000</v>
      </c>
      <c r="O4596">
        <v>100</v>
      </c>
      <c r="P4596" s="3">
        <f>N4596*O4596%*CSDL[[#This Row],[SỐ LƯỢNG]]</f>
        <v>300000</v>
      </c>
      <c r="Q4596" s="3">
        <f t="shared" si="2226"/>
        <v>0</v>
      </c>
    </row>
    <row r="4597" spans="1:17" x14ac:dyDescent="0.3">
      <c r="A4597" s="23" t="s">
        <v>2448</v>
      </c>
      <c r="B4597" s="8" t="s">
        <v>2448</v>
      </c>
      <c r="C4597" s="8">
        <v>4</v>
      </c>
      <c r="D4597" s="8" t="s">
        <v>2454</v>
      </c>
      <c r="E4597" s="8" t="s">
        <v>13834</v>
      </c>
      <c r="F4597" s="8" t="str">
        <f>VLOOKUP(E4597,'DANH MỤC'!$F:$G,2,0)</f>
        <v>Nhóm 2</v>
      </c>
      <c r="G4597" s="8" t="s">
        <v>7669</v>
      </c>
      <c r="H4597" t="str">
        <f>VLOOKUP(G4597,'DANH MỤC'!$I:$K,2,0)</f>
        <v>KH 1661</v>
      </c>
      <c r="I4597" t="str">
        <f>VLOOKUP(G4597,'DANH MỤC'!$I:$K,3,0)</f>
        <v>Cần Thơ</v>
      </c>
      <c r="J4597" s="8" t="s">
        <v>19</v>
      </c>
      <c r="K4597" t="str">
        <f>VLOOKUP(J4597,'DANH MỤC'!$A$1:$B$19,2,0)</f>
        <v>Sản phẩm 0003</v>
      </c>
      <c r="L4597" t="s">
        <v>15</v>
      </c>
      <c r="M4597">
        <v>25</v>
      </c>
      <c r="N4597" s="3">
        <f>IF(LEFT(K4597,1)="S",VLOOKUP(K4597,'DANH MỤC'!$B:$D,2,0),VLOOKUP(K4597,'DANH MỤC'!$B:$D,3,0))</f>
        <v>2500000</v>
      </c>
      <c r="O4597">
        <v>100</v>
      </c>
      <c r="P4597" s="3">
        <f>N4597*O4597%*CSDL[[#This Row],[SỐ LƯỢNG]]</f>
        <v>62500000</v>
      </c>
      <c r="Q4597" s="3">
        <f t="shared" si="2226"/>
        <v>0</v>
      </c>
    </row>
    <row r="4598" spans="1:17" x14ac:dyDescent="0.3">
      <c r="A4598" s="23" t="str">
        <f t="shared" ref="A4598:A4600" si="2272">A4597</f>
        <v>17/04/2019</v>
      </c>
      <c r="B4598" s="8" t="str">
        <f t="shared" ref="B4598:B4600" si="2273">B4597</f>
        <v>17/04/2019</v>
      </c>
      <c r="C4598" s="8">
        <v>4</v>
      </c>
      <c r="D4598" s="8" t="str">
        <f t="shared" ref="D4598:D4600" si="2274">D4597</f>
        <v>DH12691</v>
      </c>
      <c r="E4598" s="8" t="str">
        <f t="shared" ref="E4598:E4600" si="2275">E4597</f>
        <v>huong.bich</v>
      </c>
      <c r="F4598" s="8" t="str">
        <f>VLOOKUP(E4598,'DANH MỤC'!$F:$G,2,0)</f>
        <v>Nhóm 2</v>
      </c>
      <c r="G4598" s="8" t="str">
        <f t="shared" ref="G4598:G4600" si="2276">G4597</f>
        <v>KH1661</v>
      </c>
      <c r="H4598" t="str">
        <f>VLOOKUP(G4598,'DANH MỤC'!$I:$K,2,0)</f>
        <v>KH 1661</v>
      </c>
      <c r="I4598" t="str">
        <f>VLOOKUP(G4598,'DANH MỤC'!$I:$K,3,0)</f>
        <v>Cần Thơ</v>
      </c>
      <c r="J4598" s="8" t="s">
        <v>14</v>
      </c>
      <c r="K4598" t="str">
        <f>VLOOKUP(J4598,'DANH MỤC'!$A$1:$B$19,2,0)</f>
        <v>Sản phẩm 0004</v>
      </c>
      <c r="L4598" t="s">
        <v>15</v>
      </c>
      <c r="M4598">
        <v>14</v>
      </c>
      <c r="N4598" s="3">
        <f>IF(LEFT(K4598,1)="S",VLOOKUP(K4598,'DANH MỤC'!$B:$D,2,0),VLOOKUP(K4598,'DANH MỤC'!$B:$D,3,0))</f>
        <v>3500000</v>
      </c>
      <c r="O4598">
        <v>100</v>
      </c>
      <c r="P4598" s="3">
        <f>N4598*O4598%*CSDL[[#This Row],[SỐ LƯỢNG]]</f>
        <v>49000000</v>
      </c>
      <c r="Q4598" s="3">
        <f t="shared" si="2226"/>
        <v>0</v>
      </c>
    </row>
    <row r="4599" spans="1:17" x14ac:dyDescent="0.3">
      <c r="A4599" s="23" t="str">
        <f t="shared" si="2272"/>
        <v>17/04/2019</v>
      </c>
      <c r="B4599" s="8" t="str">
        <f t="shared" si="2273"/>
        <v>17/04/2019</v>
      </c>
      <c r="C4599" s="8">
        <v>4</v>
      </c>
      <c r="D4599" s="8" t="str">
        <f t="shared" si="2274"/>
        <v>DH12691</v>
      </c>
      <c r="E4599" s="8" t="str">
        <f t="shared" si="2275"/>
        <v>huong.bich</v>
      </c>
      <c r="F4599" s="8" t="str">
        <f>VLOOKUP(E4599,'DANH MỤC'!$F:$G,2,0)</f>
        <v>Nhóm 2</v>
      </c>
      <c r="G4599" s="8" t="str">
        <f t="shared" si="2276"/>
        <v>KH1661</v>
      </c>
      <c r="H4599" t="str">
        <f>VLOOKUP(G4599,'DANH MỤC'!$I:$K,2,0)</f>
        <v>KH 1661</v>
      </c>
      <c r="I4599" t="str">
        <f>VLOOKUP(G4599,'DANH MỤC'!$I:$K,3,0)</f>
        <v>Cần Thơ</v>
      </c>
      <c r="J4599" s="8" t="s">
        <v>5940</v>
      </c>
      <c r="K4599" t="str">
        <f>VLOOKUP(J4599,'DANH MỤC'!$A$1:$B$19,2,0)</f>
        <v>Sản phẩm 0002</v>
      </c>
      <c r="L4599" t="s">
        <v>15</v>
      </c>
      <c r="M4599">
        <v>6</v>
      </c>
      <c r="N4599" s="3">
        <f>IF(LEFT(K4599,1)="S",VLOOKUP(K4599,'DANH MỤC'!$B:$D,2,0),VLOOKUP(K4599,'DANH MỤC'!$B:$D,3,0))</f>
        <v>2000000</v>
      </c>
      <c r="O4599">
        <v>100</v>
      </c>
      <c r="P4599" s="3">
        <f>N4599*O4599%*CSDL[[#This Row],[SỐ LƯỢNG]]</f>
        <v>12000000</v>
      </c>
      <c r="Q4599" s="3">
        <f t="shared" si="2226"/>
        <v>0</v>
      </c>
    </row>
    <row r="4600" spans="1:17" x14ac:dyDescent="0.3">
      <c r="A4600" s="23" t="str">
        <f t="shared" si="2272"/>
        <v>17/04/2019</v>
      </c>
      <c r="B4600" s="8" t="str">
        <f t="shared" si="2273"/>
        <v>17/04/2019</v>
      </c>
      <c r="C4600" s="8">
        <v>4</v>
      </c>
      <c r="D4600" s="8" t="str">
        <f t="shared" si="2274"/>
        <v>DH12691</v>
      </c>
      <c r="E4600" s="8" t="str">
        <f t="shared" si="2275"/>
        <v>huong.bich</v>
      </c>
      <c r="F4600" s="8" t="str">
        <f>VLOOKUP(E4600,'DANH MỤC'!$F:$G,2,0)</f>
        <v>Nhóm 2</v>
      </c>
      <c r="G4600" s="8" t="str">
        <f t="shared" si="2276"/>
        <v>KH1661</v>
      </c>
      <c r="H4600" t="str">
        <f>VLOOKUP(G4600,'DANH MỤC'!$I:$K,2,0)</f>
        <v>KH 1661</v>
      </c>
      <c r="I4600" t="str">
        <f>VLOOKUP(G4600,'DANH MỤC'!$I:$K,3,0)</f>
        <v>Cần Thơ</v>
      </c>
      <c r="J4600" s="8" t="s">
        <v>14</v>
      </c>
      <c r="K4600" t="str">
        <f>VLOOKUP(J4600,'DANH MỤC'!$A$1:$B$19,2,0)</f>
        <v>Sản phẩm 0004</v>
      </c>
      <c r="L4600" t="s">
        <v>15</v>
      </c>
      <c r="M4600">
        <v>1</v>
      </c>
      <c r="N4600" s="3">
        <f>IF(LEFT(K4600,1)="S",VLOOKUP(K4600,'DANH MỤC'!$B:$D,2,0),VLOOKUP(K4600,'DANH MỤC'!$B:$D,3,0))</f>
        <v>3500000</v>
      </c>
      <c r="O4600">
        <v>100</v>
      </c>
      <c r="P4600" s="3">
        <f>N4600*O4600%*CSDL[[#This Row],[SỐ LƯỢNG]]</f>
        <v>3500000</v>
      </c>
      <c r="Q4600" s="3">
        <f t="shared" si="2226"/>
        <v>0</v>
      </c>
    </row>
    <row r="4601" spans="1:17" x14ac:dyDescent="0.3">
      <c r="A4601" s="23" t="s">
        <v>2448</v>
      </c>
      <c r="B4601" s="8" t="s">
        <v>2448</v>
      </c>
      <c r="C4601" s="8">
        <v>4</v>
      </c>
      <c r="D4601" s="8" t="s">
        <v>2455</v>
      </c>
      <c r="E4601" s="8" t="s">
        <v>13834</v>
      </c>
      <c r="F4601" s="8" t="str">
        <f>VLOOKUP(E4601,'DANH MỤC'!$F:$G,2,0)</f>
        <v>Nhóm 2</v>
      </c>
      <c r="G4601" s="8" t="s">
        <v>7669</v>
      </c>
      <c r="H4601" t="str">
        <f>VLOOKUP(G4601,'DANH MỤC'!$I:$K,2,0)</f>
        <v>KH 1661</v>
      </c>
      <c r="I4601" t="str">
        <f>VLOOKUP(G4601,'DANH MỤC'!$I:$K,3,0)</f>
        <v>Cần Thơ</v>
      </c>
      <c r="J4601" s="8" t="s">
        <v>19</v>
      </c>
      <c r="K4601" t="str">
        <f>VLOOKUP(J4601,'DANH MỤC'!$A$1:$B$19,2,0)</f>
        <v>Sản phẩm 0003</v>
      </c>
      <c r="L4601" t="s">
        <v>15</v>
      </c>
      <c r="M4601">
        <v>204</v>
      </c>
      <c r="N4601" s="3">
        <f>IF(LEFT(K4601,1)="S",VLOOKUP(K4601,'DANH MỤC'!$B:$D,2,0),VLOOKUP(K4601,'DANH MỤC'!$B:$D,3,0))</f>
        <v>2500000</v>
      </c>
      <c r="O4601">
        <v>25</v>
      </c>
      <c r="P4601" s="3">
        <f>N4601*O4601%*CSDL[[#This Row],[SỐ LƯỢNG]]</f>
        <v>127500000</v>
      </c>
      <c r="Q4601" s="3">
        <f t="shared" si="2226"/>
        <v>382500000</v>
      </c>
    </row>
    <row r="4602" spans="1:17" x14ac:dyDescent="0.3">
      <c r="A4602" s="23" t="str">
        <f t="shared" ref="A4602:A4603" si="2277">A4601</f>
        <v>17/04/2019</v>
      </c>
      <c r="B4602" s="8" t="str">
        <f t="shared" ref="B4602:B4603" si="2278">B4601</f>
        <v>17/04/2019</v>
      </c>
      <c r="C4602" s="8">
        <v>4</v>
      </c>
      <c r="D4602" s="8" t="str">
        <f t="shared" ref="D4602:D4603" si="2279">D4601</f>
        <v>DH12690</v>
      </c>
      <c r="E4602" s="8" t="str">
        <f t="shared" ref="E4602:E4603" si="2280">E4601</f>
        <v>huong.bich</v>
      </c>
      <c r="F4602" s="8" t="str">
        <f>VLOOKUP(E4602,'DANH MỤC'!$F:$G,2,0)</f>
        <v>Nhóm 2</v>
      </c>
      <c r="G4602" s="8" t="str">
        <f t="shared" ref="G4602:G4603" si="2281">G4601</f>
        <v>KH1661</v>
      </c>
      <c r="H4602" t="str">
        <f>VLOOKUP(G4602,'DANH MỤC'!$I:$K,2,0)</f>
        <v>KH 1661</v>
      </c>
      <c r="I4602" t="str">
        <f>VLOOKUP(G4602,'DANH MỤC'!$I:$K,3,0)</f>
        <v>Cần Thơ</v>
      </c>
      <c r="J4602" s="8" t="s">
        <v>14</v>
      </c>
      <c r="K4602" t="str">
        <f>VLOOKUP(J4602,'DANH MỤC'!$A$1:$B$19,2,0)</f>
        <v>Sản phẩm 0004</v>
      </c>
      <c r="L4602" t="s">
        <v>15</v>
      </c>
      <c r="M4602">
        <v>120</v>
      </c>
      <c r="N4602" s="3">
        <f>IF(LEFT(K4602,1)="S",VLOOKUP(K4602,'DANH MỤC'!$B:$D,2,0),VLOOKUP(K4602,'DANH MỤC'!$B:$D,3,0))</f>
        <v>3500000</v>
      </c>
      <c r="O4602">
        <v>25</v>
      </c>
      <c r="P4602" s="3">
        <f>N4602*O4602%*CSDL[[#This Row],[SỐ LƯỢNG]]</f>
        <v>105000000</v>
      </c>
      <c r="Q4602" s="3">
        <f t="shared" si="2226"/>
        <v>315000000</v>
      </c>
    </row>
    <row r="4603" spans="1:17" x14ac:dyDescent="0.3">
      <c r="A4603" s="23" t="str">
        <f t="shared" si="2277"/>
        <v>17/04/2019</v>
      </c>
      <c r="B4603" s="8" t="str">
        <f t="shared" si="2278"/>
        <v>17/04/2019</v>
      </c>
      <c r="C4603" s="8">
        <v>4</v>
      </c>
      <c r="D4603" s="8" t="str">
        <f t="shared" si="2279"/>
        <v>DH12690</v>
      </c>
      <c r="E4603" s="8" t="str">
        <f t="shared" si="2280"/>
        <v>huong.bich</v>
      </c>
      <c r="F4603" s="8" t="str">
        <f>VLOOKUP(E4603,'DANH MỤC'!$F:$G,2,0)</f>
        <v>Nhóm 2</v>
      </c>
      <c r="G4603" s="8" t="str">
        <f t="shared" si="2281"/>
        <v>KH1661</v>
      </c>
      <c r="H4603" t="str">
        <f>VLOOKUP(G4603,'DANH MỤC'!$I:$K,2,0)</f>
        <v>KH 1661</v>
      </c>
      <c r="I4603" t="str">
        <f>VLOOKUP(G4603,'DANH MỤC'!$I:$K,3,0)</f>
        <v>Cần Thơ</v>
      </c>
      <c r="J4603" s="8" t="s">
        <v>14</v>
      </c>
      <c r="K4603" t="str">
        <f>VLOOKUP(J4603,'DANH MỤC'!$A$1:$B$19,2,0)</f>
        <v>Sản phẩm 0004</v>
      </c>
      <c r="L4603" t="s">
        <v>15</v>
      </c>
      <c r="M4603">
        <v>54</v>
      </c>
      <c r="N4603" s="3">
        <f>IF(LEFT(K4603,1)="S",VLOOKUP(K4603,'DANH MỤC'!$B:$D,2,0),VLOOKUP(K4603,'DANH MỤC'!$B:$D,3,0))</f>
        <v>3500000</v>
      </c>
      <c r="O4603">
        <v>100</v>
      </c>
      <c r="P4603" s="3">
        <f>N4603*O4603%*CSDL[[#This Row],[SỐ LƯỢNG]]</f>
        <v>189000000</v>
      </c>
      <c r="Q4603" s="3">
        <f t="shared" si="2226"/>
        <v>0</v>
      </c>
    </row>
    <row r="4604" spans="1:17" x14ac:dyDescent="0.3">
      <c r="A4604" s="23" t="s">
        <v>2448</v>
      </c>
      <c r="B4604" s="8" t="s">
        <v>2448</v>
      </c>
      <c r="C4604" s="8">
        <v>4</v>
      </c>
      <c r="D4604" s="8" t="s">
        <v>2456</v>
      </c>
      <c r="E4604" s="8" t="s">
        <v>13814</v>
      </c>
      <c r="F4604" s="8" t="str">
        <f>VLOOKUP(E4604,'DANH MỤC'!$F:$G,2,0)</f>
        <v>Nhóm 1</v>
      </c>
      <c r="G4604" s="8" t="s">
        <v>6959</v>
      </c>
      <c r="H4604" t="str">
        <f>VLOOKUP(G4604,'DANH MỤC'!$I:$K,2,0)</f>
        <v>KH 0932</v>
      </c>
      <c r="I4604" t="str">
        <f>VLOOKUP(G4604,'DANH MỤC'!$I:$K,3,0)</f>
        <v>Cà Mau</v>
      </c>
      <c r="J4604" s="8" t="s">
        <v>5940</v>
      </c>
      <c r="K4604" t="str">
        <f>VLOOKUP(J4604,'DANH MỤC'!$A$1:$B$19,2,0)</f>
        <v>Sản phẩm 0002</v>
      </c>
      <c r="L4604" t="s">
        <v>15</v>
      </c>
      <c r="M4604">
        <v>1</v>
      </c>
      <c r="N4604" s="3">
        <f>IF(LEFT(K4604,1)="S",VLOOKUP(K4604,'DANH MỤC'!$B:$D,2,0),VLOOKUP(K4604,'DANH MỤC'!$B:$D,3,0))</f>
        <v>2000000</v>
      </c>
      <c r="O4604">
        <v>5</v>
      </c>
      <c r="P4604" s="3">
        <f>N4604*O4604%*CSDL[[#This Row],[SỐ LƯỢNG]]</f>
        <v>100000</v>
      </c>
      <c r="Q4604" s="3">
        <f t="shared" si="2226"/>
        <v>1900000</v>
      </c>
    </row>
    <row r="4605" spans="1:17" x14ac:dyDescent="0.3">
      <c r="A4605" s="23" t="s">
        <v>2448</v>
      </c>
      <c r="B4605" s="8" t="s">
        <v>2448</v>
      </c>
      <c r="C4605" s="8">
        <v>4</v>
      </c>
      <c r="D4605" s="8" t="s">
        <v>2457</v>
      </c>
      <c r="E4605" s="8" t="s">
        <v>13823</v>
      </c>
      <c r="F4605" s="8" t="str">
        <f>VLOOKUP(E4605,'DANH MỤC'!$F:$G,2,0)</f>
        <v>Nhóm 1</v>
      </c>
      <c r="G4605" s="8" t="s">
        <v>6753</v>
      </c>
      <c r="H4605" t="str">
        <f>VLOOKUP(G4605,'DANH MỤC'!$I:$K,2,0)</f>
        <v>KH 0720</v>
      </c>
      <c r="I4605" t="str">
        <f>VLOOKUP(G4605,'DANH MỤC'!$I:$K,3,0)</f>
        <v>Lào Cai</v>
      </c>
      <c r="J4605" s="8" t="s">
        <v>14</v>
      </c>
      <c r="K4605" t="str">
        <f>VLOOKUP(J4605,'DANH MỤC'!$A$1:$B$19,2,0)</f>
        <v>Sản phẩm 0004</v>
      </c>
      <c r="L4605" t="s">
        <v>15</v>
      </c>
      <c r="M4605">
        <v>1</v>
      </c>
      <c r="N4605" s="3">
        <f>IF(LEFT(K4605,1)="S",VLOOKUP(K4605,'DANH MỤC'!$B:$D,2,0),VLOOKUP(K4605,'DANH MỤC'!$B:$D,3,0))</f>
        <v>3500000</v>
      </c>
      <c r="O4605">
        <v>0</v>
      </c>
      <c r="P4605" s="3">
        <f>N4605*O4605%*CSDL[[#This Row],[SỐ LƯỢNG]]</f>
        <v>0</v>
      </c>
      <c r="Q4605" s="3">
        <f t="shared" si="2226"/>
        <v>3500000</v>
      </c>
    </row>
    <row r="4606" spans="1:17" x14ac:dyDescent="0.3">
      <c r="A4606" s="23" t="s">
        <v>2448</v>
      </c>
      <c r="B4606" s="8" t="s">
        <v>2448</v>
      </c>
      <c r="C4606" s="8">
        <v>4</v>
      </c>
      <c r="D4606" s="8" t="s">
        <v>2458</v>
      </c>
      <c r="E4606" s="8" t="s">
        <v>13822</v>
      </c>
      <c r="F4606" s="8" t="str">
        <f>VLOOKUP(E4606,'DANH MỤC'!$F:$G,2,0)</f>
        <v>Nhóm 1</v>
      </c>
      <c r="G4606" s="8" t="s">
        <v>7332</v>
      </c>
      <c r="H4606" t="str">
        <f>VLOOKUP(G4606,'DANH MỤC'!$I:$K,2,0)</f>
        <v>KH 1314</v>
      </c>
      <c r="I4606" t="str">
        <f>VLOOKUP(G4606,'DANH MỤC'!$I:$K,3,0)</f>
        <v>Bến Tre</v>
      </c>
      <c r="J4606" s="8" t="s">
        <v>5940</v>
      </c>
      <c r="K4606" t="str">
        <f>VLOOKUP(J4606,'DANH MỤC'!$A$1:$B$19,2,0)</f>
        <v>Sản phẩm 0002</v>
      </c>
      <c r="L4606" t="s">
        <v>15</v>
      </c>
      <c r="M4606">
        <v>1</v>
      </c>
      <c r="N4606" s="3">
        <f>IF(LEFT(K4606,1)="S",VLOOKUP(K4606,'DANH MỤC'!$B:$D,2,0),VLOOKUP(K4606,'DANH MỤC'!$B:$D,3,0))</f>
        <v>2000000</v>
      </c>
      <c r="O4606">
        <v>5</v>
      </c>
      <c r="P4606" s="3">
        <f>N4606*O4606%*CSDL[[#This Row],[SỐ LƯỢNG]]</f>
        <v>100000</v>
      </c>
      <c r="Q4606" s="3">
        <f t="shared" si="2226"/>
        <v>1900000</v>
      </c>
    </row>
    <row r="4607" spans="1:17" x14ac:dyDescent="0.3">
      <c r="A4607" s="23" t="s">
        <v>2448</v>
      </c>
      <c r="B4607" s="8" t="s">
        <v>2448</v>
      </c>
      <c r="C4607" s="8">
        <v>4</v>
      </c>
      <c r="D4607" s="8" t="s">
        <v>2459</v>
      </c>
      <c r="E4607" s="8" t="s">
        <v>13830</v>
      </c>
      <c r="F4607" s="8" t="str">
        <f>VLOOKUP(E4607,'DANH MỤC'!$F:$G,2,0)</f>
        <v>Nhóm 2</v>
      </c>
      <c r="G4607" s="8" t="s">
        <v>7867</v>
      </c>
      <c r="H4607" t="str">
        <f>VLOOKUP(G4607,'DANH MỤC'!$I:$K,2,0)</f>
        <v>KH 1865</v>
      </c>
      <c r="I4607" t="str">
        <f>VLOOKUP(G4607,'DANH MỤC'!$I:$K,3,0)</f>
        <v>Bạc Liêu</v>
      </c>
      <c r="J4607" s="8" t="s">
        <v>5940</v>
      </c>
      <c r="K4607" t="str">
        <f>VLOOKUP(J4607,'DANH MỤC'!$A$1:$B$19,2,0)</f>
        <v>Sản phẩm 0002</v>
      </c>
      <c r="L4607" t="s">
        <v>15</v>
      </c>
      <c r="M4607">
        <v>2</v>
      </c>
      <c r="N4607" s="3">
        <f>IF(LEFT(K4607,1)="S",VLOOKUP(K4607,'DANH MỤC'!$B:$D,2,0),VLOOKUP(K4607,'DANH MỤC'!$B:$D,3,0))</f>
        <v>2000000</v>
      </c>
      <c r="O4607">
        <v>0</v>
      </c>
      <c r="P4607" s="3">
        <f>N4607*O4607%*CSDL[[#This Row],[SỐ LƯỢNG]]</f>
        <v>0</v>
      </c>
      <c r="Q4607" s="3">
        <f t="shared" si="2226"/>
        <v>4000000</v>
      </c>
    </row>
    <row r="4608" spans="1:17" x14ac:dyDescent="0.3">
      <c r="A4608" s="23" t="str">
        <f t="shared" ref="A4608:A4611" si="2282">A4607</f>
        <v>17/04/2019</v>
      </c>
      <c r="B4608" s="8" t="str">
        <f t="shared" ref="B4608:B4611" si="2283">B4607</f>
        <v>17/04/2019</v>
      </c>
      <c r="C4608" s="8">
        <v>4</v>
      </c>
      <c r="D4608" s="8" t="str">
        <f t="shared" ref="D4608:D4611" si="2284">D4607</f>
        <v>DH12686</v>
      </c>
      <c r="E4608" s="8" t="str">
        <f t="shared" ref="E4608:E4611" si="2285">E4607</f>
        <v>ha.vo</v>
      </c>
      <c r="F4608" s="8" t="str">
        <f>VLOOKUP(E4608,'DANH MỤC'!$F:$G,2,0)</f>
        <v>Nhóm 2</v>
      </c>
      <c r="G4608" s="8" t="str">
        <f t="shared" ref="G4608:G4611" si="2286">G4607</f>
        <v>KH1865</v>
      </c>
      <c r="H4608" t="str">
        <f>VLOOKUP(G4608,'DANH MỤC'!$I:$K,2,0)</f>
        <v>KH 1865</v>
      </c>
      <c r="I4608" t="str">
        <f>VLOOKUP(G4608,'DANH MỤC'!$I:$K,3,0)</f>
        <v>Bạc Liêu</v>
      </c>
      <c r="J4608" s="8" t="s">
        <v>5939</v>
      </c>
      <c r="K4608" t="str">
        <f>VLOOKUP(J4608,'DANH MỤC'!$A$1:$B$19,2,0)</f>
        <v>Sản phẩm 0001</v>
      </c>
      <c r="L4608" t="s">
        <v>15</v>
      </c>
      <c r="M4608">
        <v>1</v>
      </c>
      <c r="N4608" s="3">
        <f>IF(LEFT(K4608,1)="S",VLOOKUP(K4608,'DANH MỤC'!$B:$D,2,0),VLOOKUP(K4608,'DANH MỤC'!$B:$D,3,0))</f>
        <v>3000000</v>
      </c>
      <c r="O4608">
        <v>0</v>
      </c>
      <c r="P4608" s="3">
        <f>N4608*O4608%*CSDL[[#This Row],[SỐ LƯỢNG]]</f>
        <v>0</v>
      </c>
      <c r="Q4608" s="3">
        <f t="shared" si="2226"/>
        <v>3000000</v>
      </c>
    </row>
    <row r="4609" spans="1:17" x14ac:dyDescent="0.3">
      <c r="A4609" s="23" t="str">
        <f t="shared" si="2282"/>
        <v>17/04/2019</v>
      </c>
      <c r="B4609" s="8" t="str">
        <f t="shared" si="2283"/>
        <v>17/04/2019</v>
      </c>
      <c r="C4609" s="8">
        <v>4</v>
      </c>
      <c r="D4609" s="8" t="str">
        <f t="shared" si="2284"/>
        <v>DH12686</v>
      </c>
      <c r="E4609" s="8" t="str">
        <f t="shared" si="2285"/>
        <v>ha.vo</v>
      </c>
      <c r="F4609" s="8" t="str">
        <f>VLOOKUP(E4609,'DANH MỤC'!$F:$G,2,0)</f>
        <v>Nhóm 2</v>
      </c>
      <c r="G4609" s="8" t="str">
        <f t="shared" si="2286"/>
        <v>KH1865</v>
      </c>
      <c r="H4609" t="str">
        <f>VLOOKUP(G4609,'DANH MỤC'!$I:$K,2,0)</f>
        <v>KH 1865</v>
      </c>
      <c r="I4609" t="str">
        <f>VLOOKUP(G4609,'DANH MỤC'!$I:$K,3,0)</f>
        <v>Bạc Liêu</v>
      </c>
      <c r="J4609" s="8" t="s">
        <v>5946</v>
      </c>
      <c r="K4609" t="str">
        <f>VLOOKUP(J4609,'DANH MỤC'!$A$1:$B$19,2,0)</f>
        <v>Hàng tặng 0003</v>
      </c>
      <c r="L4609" t="s">
        <v>46</v>
      </c>
      <c r="M4609">
        <v>1</v>
      </c>
      <c r="N4609" s="3">
        <f>IF(LEFT(K4609,1)="S",VLOOKUP(K4609,'DANH MỤC'!$B:$D,2,0),VLOOKUP(K4609,'DANH MỤC'!$B:$D,3,0))</f>
        <v>300000</v>
      </c>
      <c r="O4609">
        <v>0</v>
      </c>
      <c r="P4609" s="3">
        <f>N4609*O4609%*CSDL[[#This Row],[SỐ LƯỢNG]]</f>
        <v>0</v>
      </c>
      <c r="Q4609" s="3">
        <f t="shared" si="2226"/>
        <v>300000</v>
      </c>
    </row>
    <row r="4610" spans="1:17" x14ac:dyDescent="0.3">
      <c r="A4610" s="23" t="str">
        <f t="shared" si="2282"/>
        <v>17/04/2019</v>
      </c>
      <c r="B4610" s="8" t="str">
        <f t="shared" si="2283"/>
        <v>17/04/2019</v>
      </c>
      <c r="C4610" s="8">
        <v>4</v>
      </c>
      <c r="D4610" s="8" t="str">
        <f t="shared" si="2284"/>
        <v>DH12686</v>
      </c>
      <c r="E4610" s="8" t="str">
        <f t="shared" si="2285"/>
        <v>ha.vo</v>
      </c>
      <c r="F4610" s="8" t="str">
        <f>VLOOKUP(E4610,'DANH MỤC'!$F:$G,2,0)</f>
        <v>Nhóm 2</v>
      </c>
      <c r="G4610" s="8" t="str">
        <f t="shared" si="2286"/>
        <v>KH1865</v>
      </c>
      <c r="H4610" t="str">
        <f>VLOOKUP(G4610,'DANH MỤC'!$I:$K,2,0)</f>
        <v>KH 1865</v>
      </c>
      <c r="I4610" t="str">
        <f>VLOOKUP(G4610,'DANH MỤC'!$I:$K,3,0)</f>
        <v>Bạc Liêu</v>
      </c>
      <c r="J4610" s="8" t="s">
        <v>5948</v>
      </c>
      <c r="K4610" t="str">
        <f>VLOOKUP(J4610,'DANH MỤC'!$A$1:$B$19,2,0)</f>
        <v>Hàng tặng 0005</v>
      </c>
      <c r="L4610" t="s">
        <v>51</v>
      </c>
      <c r="M4610">
        <v>1</v>
      </c>
      <c r="N4610" s="3">
        <f>IF(LEFT(K4610,1)="S",VLOOKUP(K4610,'DANH MỤC'!$B:$D,2,0),VLOOKUP(K4610,'DANH MỤC'!$B:$D,3,0))</f>
        <v>300000</v>
      </c>
      <c r="O4610">
        <v>0</v>
      </c>
      <c r="P4610" s="3">
        <f>N4610*O4610%*CSDL[[#This Row],[SỐ LƯỢNG]]</f>
        <v>0</v>
      </c>
      <c r="Q4610" s="3">
        <f t="shared" si="2226"/>
        <v>300000</v>
      </c>
    </row>
    <row r="4611" spans="1:17" x14ac:dyDescent="0.3">
      <c r="A4611" s="23" t="str">
        <f t="shared" si="2282"/>
        <v>17/04/2019</v>
      </c>
      <c r="B4611" s="8" t="str">
        <f t="shared" si="2283"/>
        <v>17/04/2019</v>
      </c>
      <c r="C4611" s="8">
        <v>4</v>
      </c>
      <c r="D4611" s="8" t="str">
        <f t="shared" si="2284"/>
        <v>DH12686</v>
      </c>
      <c r="E4611" s="8" t="str">
        <f t="shared" si="2285"/>
        <v>ha.vo</v>
      </c>
      <c r="F4611" s="8" t="str">
        <f>VLOOKUP(E4611,'DANH MỤC'!$F:$G,2,0)</f>
        <v>Nhóm 2</v>
      </c>
      <c r="G4611" s="8" t="str">
        <f t="shared" si="2286"/>
        <v>KH1865</v>
      </c>
      <c r="H4611" t="str">
        <f>VLOOKUP(G4611,'DANH MỤC'!$I:$K,2,0)</f>
        <v>KH 1865</v>
      </c>
      <c r="I4611" t="str">
        <f>VLOOKUP(G4611,'DANH MỤC'!$I:$K,3,0)</f>
        <v>Bạc Liêu</v>
      </c>
      <c r="J4611" s="8" t="s">
        <v>5944</v>
      </c>
      <c r="K4611" t="str">
        <f>VLOOKUP(J4611,'DANH MỤC'!$A$1:$B$19,2,0)</f>
        <v>Hàng tặng 0001</v>
      </c>
      <c r="L4611" t="s">
        <v>24</v>
      </c>
      <c r="M4611">
        <v>2</v>
      </c>
      <c r="N4611" s="3">
        <f>IF(LEFT(K4611,1)="S",VLOOKUP(K4611,'DANH MỤC'!$B:$D,2,0),VLOOKUP(K4611,'DANH MỤC'!$B:$D,3,0))</f>
        <v>200000</v>
      </c>
      <c r="O4611">
        <v>100</v>
      </c>
      <c r="P4611" s="3">
        <f>N4611*O4611%*CSDL[[#This Row],[SỐ LƯỢNG]]</f>
        <v>400000</v>
      </c>
      <c r="Q4611" s="3">
        <f t="shared" ref="Q4611:Q4674" si="2287">N4611*M4611-P4611</f>
        <v>0</v>
      </c>
    </row>
    <row r="4612" spans="1:17" x14ac:dyDescent="0.3">
      <c r="A4612" s="23" t="s">
        <v>2448</v>
      </c>
      <c r="B4612" s="8" t="s">
        <v>2448</v>
      </c>
      <c r="C4612" s="8">
        <v>4</v>
      </c>
      <c r="D4612" s="8" t="s">
        <v>2460</v>
      </c>
      <c r="E4612" s="8" t="s">
        <v>13814</v>
      </c>
      <c r="F4612" s="8" t="str">
        <f>VLOOKUP(E4612,'DANH MỤC'!$F:$G,2,0)</f>
        <v>Nhóm 1</v>
      </c>
      <c r="G4612" s="8" t="s">
        <v>7445</v>
      </c>
      <c r="H4612" t="str">
        <f>VLOOKUP(G4612,'DANH MỤC'!$I:$K,2,0)</f>
        <v>KH 1430</v>
      </c>
      <c r="I4612" t="str">
        <f>VLOOKUP(G4612,'DANH MỤC'!$I:$K,3,0)</f>
        <v>Bạc Liêu</v>
      </c>
      <c r="J4612" s="8" t="s">
        <v>5940</v>
      </c>
      <c r="K4612" t="str">
        <f>VLOOKUP(J4612,'DANH MỤC'!$A$1:$B$19,2,0)</f>
        <v>Sản phẩm 0002</v>
      </c>
      <c r="L4612" t="s">
        <v>15</v>
      </c>
      <c r="M4612">
        <v>1</v>
      </c>
      <c r="N4612" s="3">
        <f>IF(LEFT(K4612,1)="S",VLOOKUP(K4612,'DANH MỤC'!$B:$D,2,0),VLOOKUP(K4612,'DANH MỤC'!$B:$D,3,0))</f>
        <v>2000000</v>
      </c>
      <c r="O4612">
        <v>0</v>
      </c>
      <c r="P4612" s="3">
        <f>N4612*O4612%*CSDL[[#This Row],[SỐ LƯỢNG]]</f>
        <v>0</v>
      </c>
      <c r="Q4612" s="3">
        <f t="shared" si="2287"/>
        <v>2000000</v>
      </c>
    </row>
    <row r="4613" spans="1:17" x14ac:dyDescent="0.3">
      <c r="A4613" s="23" t="s">
        <v>2448</v>
      </c>
      <c r="B4613" s="8" t="s">
        <v>2448</v>
      </c>
      <c r="C4613" s="8">
        <v>4</v>
      </c>
      <c r="D4613" s="8" t="s">
        <v>2461</v>
      </c>
      <c r="E4613" s="8" t="s">
        <v>13839</v>
      </c>
      <c r="F4613" s="8" t="str">
        <f>VLOOKUP(E4613,'DANH MỤC'!$F:$G,2,0)</f>
        <v>Nhóm 2</v>
      </c>
      <c r="G4613" s="8" t="s">
        <v>7868</v>
      </c>
      <c r="H4613" t="str">
        <f>VLOOKUP(G4613,'DANH MỤC'!$I:$K,2,0)</f>
        <v>KH 1866</v>
      </c>
      <c r="I4613" t="str">
        <f>VLOOKUP(G4613,'DANH MỤC'!$I:$K,3,0)</f>
        <v>Khánh Hòa</v>
      </c>
      <c r="J4613" s="8" t="s">
        <v>14</v>
      </c>
      <c r="K4613" t="str">
        <f>VLOOKUP(J4613,'DANH MỤC'!$A$1:$B$19,2,0)</f>
        <v>Sản phẩm 0004</v>
      </c>
      <c r="L4613" t="s">
        <v>15</v>
      </c>
      <c r="M4613">
        <v>1</v>
      </c>
      <c r="N4613" s="3">
        <f>IF(LEFT(K4613,1)="S",VLOOKUP(K4613,'DANH MỤC'!$B:$D,2,0),VLOOKUP(K4613,'DANH MỤC'!$B:$D,3,0))</f>
        <v>3500000</v>
      </c>
      <c r="O4613">
        <v>10</v>
      </c>
      <c r="P4613" s="3">
        <f>N4613*O4613%*CSDL[[#This Row],[SỐ LƯỢNG]]</f>
        <v>350000</v>
      </c>
      <c r="Q4613" s="3">
        <f t="shared" si="2287"/>
        <v>3150000</v>
      </c>
    </row>
    <row r="4614" spans="1:17" x14ac:dyDescent="0.3">
      <c r="A4614" s="23" t="s">
        <v>2448</v>
      </c>
      <c r="B4614" s="8" t="s">
        <v>2448</v>
      </c>
      <c r="C4614" s="8">
        <v>4</v>
      </c>
      <c r="D4614" s="8" t="s">
        <v>2462</v>
      </c>
      <c r="E4614" s="8" t="s">
        <v>13815</v>
      </c>
      <c r="F4614" s="8" t="str">
        <f>VLOOKUP(E4614,'DANH MỤC'!$F:$G,2,0)</f>
        <v>Nhóm 1</v>
      </c>
      <c r="G4614" s="8" t="s">
        <v>7307</v>
      </c>
      <c r="H4614" t="str">
        <f>VLOOKUP(G4614,'DANH MỤC'!$I:$K,2,0)</f>
        <v>KH 1287</v>
      </c>
      <c r="I4614" t="str">
        <f>VLOOKUP(G4614,'DANH MỤC'!$I:$K,3,0)</f>
        <v>Yên Bái</v>
      </c>
      <c r="J4614" s="8" t="s">
        <v>19</v>
      </c>
      <c r="K4614" t="str">
        <f>VLOOKUP(J4614,'DANH MỤC'!$A$1:$B$19,2,0)</f>
        <v>Sản phẩm 0003</v>
      </c>
      <c r="L4614" t="s">
        <v>15</v>
      </c>
      <c r="M4614">
        <v>12</v>
      </c>
      <c r="N4614" s="3">
        <f>IF(LEFT(K4614,1)="S",VLOOKUP(K4614,'DANH MỤC'!$B:$D,2,0),VLOOKUP(K4614,'DANH MỤC'!$B:$D,3,0))</f>
        <v>2500000</v>
      </c>
      <c r="O4614">
        <v>20</v>
      </c>
      <c r="P4614" s="3">
        <f>N4614*O4614%*CSDL[[#This Row],[SỐ LƯỢNG]]</f>
        <v>6000000</v>
      </c>
      <c r="Q4614" s="3">
        <f t="shared" si="2287"/>
        <v>24000000</v>
      </c>
    </row>
    <row r="4615" spans="1:17" x14ac:dyDescent="0.3">
      <c r="A4615" s="23" t="str">
        <f>A4614</f>
        <v>17/04/2019</v>
      </c>
      <c r="B4615" s="8" t="str">
        <f>B4614</f>
        <v>17/04/2019</v>
      </c>
      <c r="C4615" s="8">
        <v>4</v>
      </c>
      <c r="D4615" s="8" t="str">
        <f>D4614</f>
        <v>DH12683</v>
      </c>
      <c r="E4615" s="8" t="str">
        <f>E4614</f>
        <v>nhi.vu</v>
      </c>
      <c r="F4615" s="8" t="str">
        <f>VLOOKUP(E4615,'DANH MỤC'!$F:$G,2,0)</f>
        <v>Nhóm 1</v>
      </c>
      <c r="G4615" s="8" t="str">
        <f>G4614</f>
        <v>KH1287</v>
      </c>
      <c r="H4615" t="str">
        <f>VLOOKUP(G4615,'DANH MỤC'!$I:$K,2,0)</f>
        <v>KH 1287</v>
      </c>
      <c r="I4615" t="str">
        <f>VLOOKUP(G4615,'DANH MỤC'!$I:$K,3,0)</f>
        <v>Yên Bái</v>
      </c>
      <c r="J4615" s="8" t="s">
        <v>19</v>
      </c>
      <c r="K4615" t="str">
        <f>VLOOKUP(J4615,'DANH MỤC'!$A$1:$B$19,2,0)</f>
        <v>Sản phẩm 0003</v>
      </c>
      <c r="L4615" t="s">
        <v>15</v>
      </c>
      <c r="M4615">
        <v>2</v>
      </c>
      <c r="N4615" s="3">
        <f>IF(LEFT(K4615,1)="S",VLOOKUP(K4615,'DANH MỤC'!$B:$D,2,0),VLOOKUP(K4615,'DANH MỤC'!$B:$D,3,0))</f>
        <v>2500000</v>
      </c>
      <c r="O4615">
        <v>100</v>
      </c>
      <c r="P4615" s="3">
        <f>N4615*O4615%*CSDL[[#This Row],[SỐ LƯỢNG]]</f>
        <v>5000000</v>
      </c>
      <c r="Q4615" s="3">
        <f t="shared" si="2287"/>
        <v>0</v>
      </c>
    </row>
    <row r="4616" spans="1:17" x14ac:dyDescent="0.3">
      <c r="A4616" s="23" t="s">
        <v>2448</v>
      </c>
      <c r="B4616" s="8" t="s">
        <v>2448</v>
      </c>
      <c r="C4616" s="8">
        <v>4</v>
      </c>
      <c r="D4616" s="8" t="s">
        <v>2463</v>
      </c>
      <c r="E4616" s="8" t="s">
        <v>13815</v>
      </c>
      <c r="F4616" s="8" t="str">
        <f>VLOOKUP(E4616,'DANH MỤC'!$F:$G,2,0)</f>
        <v>Nhóm 1</v>
      </c>
      <c r="G4616" s="8" t="s">
        <v>7869</v>
      </c>
      <c r="H4616" t="str">
        <f>VLOOKUP(G4616,'DANH MỤC'!$I:$K,2,0)</f>
        <v>KH 1867</v>
      </c>
      <c r="I4616" t="str">
        <f>VLOOKUP(G4616,'DANH MỤC'!$I:$K,3,0)</f>
        <v>Phú Thọ</v>
      </c>
      <c r="J4616" s="8" t="s">
        <v>14</v>
      </c>
      <c r="K4616" t="str">
        <f>VLOOKUP(J4616,'DANH MỤC'!$A$1:$B$19,2,0)</f>
        <v>Sản phẩm 0004</v>
      </c>
      <c r="L4616" t="s">
        <v>15</v>
      </c>
      <c r="M4616">
        <v>1</v>
      </c>
      <c r="N4616" s="3">
        <f>IF(LEFT(K4616,1)="S",VLOOKUP(K4616,'DANH MỤC'!$B:$D,2,0),VLOOKUP(K4616,'DANH MỤC'!$B:$D,3,0))</f>
        <v>3500000</v>
      </c>
      <c r="O4616">
        <v>0</v>
      </c>
      <c r="P4616" s="3">
        <f>N4616*O4616%*CSDL[[#This Row],[SỐ LƯỢNG]]</f>
        <v>0</v>
      </c>
      <c r="Q4616" s="3">
        <f t="shared" si="2287"/>
        <v>3500000</v>
      </c>
    </row>
    <row r="4617" spans="1:17" x14ac:dyDescent="0.3">
      <c r="A4617" s="23" t="s">
        <v>2448</v>
      </c>
      <c r="B4617" s="8" t="s">
        <v>2448</v>
      </c>
      <c r="C4617" s="8">
        <v>4</v>
      </c>
      <c r="D4617" s="8" t="s">
        <v>2464</v>
      </c>
      <c r="E4617" s="8" t="s">
        <v>13834</v>
      </c>
      <c r="F4617" s="8" t="str">
        <f>VLOOKUP(E4617,'DANH MỤC'!$F:$G,2,0)</f>
        <v>Nhóm 2</v>
      </c>
      <c r="G4617" s="8" t="s">
        <v>7450</v>
      </c>
      <c r="H4617" t="str">
        <f>VLOOKUP(G4617,'DANH MỤC'!$I:$K,2,0)</f>
        <v>KH 1435</v>
      </c>
      <c r="I4617" t="str">
        <f>VLOOKUP(G4617,'DANH MỤC'!$I:$K,3,0)</f>
        <v>Bình Thuận</v>
      </c>
      <c r="J4617" s="8" t="s">
        <v>14</v>
      </c>
      <c r="K4617" t="str">
        <f>VLOOKUP(J4617,'DANH MỤC'!$A$1:$B$19,2,0)</f>
        <v>Sản phẩm 0004</v>
      </c>
      <c r="L4617" t="s">
        <v>15</v>
      </c>
      <c r="M4617">
        <v>190</v>
      </c>
      <c r="N4617" s="3">
        <f>IF(LEFT(K4617,1)="S",VLOOKUP(K4617,'DANH MỤC'!$B:$D,2,0),VLOOKUP(K4617,'DANH MỤC'!$B:$D,3,0))</f>
        <v>3500000</v>
      </c>
      <c r="O4617">
        <v>25</v>
      </c>
      <c r="P4617" s="3">
        <f>N4617*O4617%*CSDL[[#This Row],[SỐ LƯỢNG]]</f>
        <v>166250000</v>
      </c>
      <c r="Q4617" s="3">
        <f t="shared" si="2287"/>
        <v>498750000</v>
      </c>
    </row>
    <row r="4618" spans="1:17" x14ac:dyDescent="0.3">
      <c r="A4618" s="23" t="str">
        <f t="shared" ref="A4618:A4619" si="2288">A4617</f>
        <v>17/04/2019</v>
      </c>
      <c r="B4618" s="8" t="str">
        <f t="shared" ref="B4618:B4619" si="2289">B4617</f>
        <v>17/04/2019</v>
      </c>
      <c r="C4618" s="8">
        <v>4</v>
      </c>
      <c r="D4618" s="8" t="str">
        <f t="shared" ref="D4618:D4619" si="2290">D4617</f>
        <v>DH12681</v>
      </c>
      <c r="E4618" s="8" t="str">
        <f t="shared" ref="E4618:E4619" si="2291">E4617</f>
        <v>huong.bich</v>
      </c>
      <c r="F4618" s="8" t="str">
        <f>VLOOKUP(E4618,'DANH MỤC'!$F:$G,2,0)</f>
        <v>Nhóm 2</v>
      </c>
      <c r="G4618" s="8" t="str">
        <f t="shared" ref="G4618:G4619" si="2292">G4617</f>
        <v>KH1435</v>
      </c>
      <c r="H4618" t="str">
        <f>VLOOKUP(G4618,'DANH MỤC'!$I:$K,2,0)</f>
        <v>KH 1435</v>
      </c>
      <c r="I4618" t="str">
        <f>VLOOKUP(G4618,'DANH MỤC'!$I:$K,3,0)</f>
        <v>Bình Thuận</v>
      </c>
      <c r="J4618" s="8" t="s">
        <v>19</v>
      </c>
      <c r="K4618" t="str">
        <f>VLOOKUP(J4618,'DANH MỤC'!$A$1:$B$19,2,0)</f>
        <v>Sản phẩm 0003</v>
      </c>
      <c r="L4618" t="s">
        <v>15</v>
      </c>
      <c r="M4618">
        <v>290</v>
      </c>
      <c r="N4618" s="3">
        <f>IF(LEFT(K4618,1)="S",VLOOKUP(K4618,'DANH MỤC'!$B:$D,2,0),VLOOKUP(K4618,'DANH MỤC'!$B:$D,3,0))</f>
        <v>2500000</v>
      </c>
      <c r="O4618">
        <v>25</v>
      </c>
      <c r="P4618" s="3">
        <f>N4618*O4618%*CSDL[[#This Row],[SỐ LƯỢNG]]</f>
        <v>181250000</v>
      </c>
      <c r="Q4618" s="3">
        <f t="shared" si="2287"/>
        <v>543750000</v>
      </c>
    </row>
    <row r="4619" spans="1:17" x14ac:dyDescent="0.3">
      <c r="A4619" s="23" t="str">
        <f t="shared" si="2288"/>
        <v>17/04/2019</v>
      </c>
      <c r="B4619" s="8" t="str">
        <f t="shared" si="2289"/>
        <v>17/04/2019</v>
      </c>
      <c r="C4619" s="8">
        <v>4</v>
      </c>
      <c r="D4619" s="8" t="str">
        <f t="shared" si="2290"/>
        <v>DH12681</v>
      </c>
      <c r="E4619" s="8" t="str">
        <f t="shared" si="2291"/>
        <v>huong.bich</v>
      </c>
      <c r="F4619" s="8" t="str">
        <f>VLOOKUP(E4619,'DANH MỤC'!$F:$G,2,0)</f>
        <v>Nhóm 2</v>
      </c>
      <c r="G4619" s="8" t="str">
        <f t="shared" si="2292"/>
        <v>KH1435</v>
      </c>
      <c r="H4619" t="str">
        <f>VLOOKUP(G4619,'DANH MỤC'!$I:$K,2,0)</f>
        <v>KH 1435</v>
      </c>
      <c r="I4619" t="str">
        <f>VLOOKUP(G4619,'DANH MỤC'!$I:$K,3,0)</f>
        <v>Bình Thuận</v>
      </c>
      <c r="J4619" s="8" t="s">
        <v>14</v>
      </c>
      <c r="K4619" t="str">
        <f>VLOOKUP(J4619,'DANH MỤC'!$A$1:$B$19,2,0)</f>
        <v>Sản phẩm 0004</v>
      </c>
      <c r="L4619" t="s">
        <v>15</v>
      </c>
      <c r="M4619">
        <v>80</v>
      </c>
      <c r="N4619" s="3">
        <f>IF(LEFT(K4619,1)="S",VLOOKUP(K4619,'DANH MỤC'!$B:$D,2,0),VLOOKUP(K4619,'DANH MỤC'!$B:$D,3,0))</f>
        <v>3500000</v>
      </c>
      <c r="O4619">
        <v>100</v>
      </c>
      <c r="P4619" s="3">
        <f>N4619*O4619%*CSDL[[#This Row],[SỐ LƯỢNG]]</f>
        <v>280000000</v>
      </c>
      <c r="Q4619" s="3">
        <f t="shared" si="2287"/>
        <v>0</v>
      </c>
    </row>
    <row r="4620" spans="1:17" x14ac:dyDescent="0.3">
      <c r="A4620" s="23" t="s">
        <v>2448</v>
      </c>
      <c r="B4620" s="8" t="s">
        <v>2448</v>
      </c>
      <c r="C4620" s="8">
        <v>4</v>
      </c>
      <c r="D4620" s="8" t="s">
        <v>2465</v>
      </c>
      <c r="E4620" s="8" t="s">
        <v>13822</v>
      </c>
      <c r="F4620" s="8" t="str">
        <f>VLOOKUP(E4620,'DANH MỤC'!$F:$G,2,0)</f>
        <v>Nhóm 1</v>
      </c>
      <c r="G4620" s="8" t="s">
        <v>7870</v>
      </c>
      <c r="H4620" t="str">
        <f>VLOOKUP(G4620,'DANH MỤC'!$I:$K,2,0)</f>
        <v>KH 1868</v>
      </c>
      <c r="I4620" t="str">
        <f>VLOOKUP(G4620,'DANH MỤC'!$I:$K,3,0)</f>
        <v>Hưng Yên</v>
      </c>
      <c r="J4620" s="8" t="s">
        <v>5939</v>
      </c>
      <c r="K4620" t="str">
        <f>VLOOKUP(J4620,'DANH MỤC'!$A$1:$B$19,2,0)</f>
        <v>Sản phẩm 0001</v>
      </c>
      <c r="L4620" t="s">
        <v>15</v>
      </c>
      <c r="M4620">
        <v>1</v>
      </c>
      <c r="N4620" s="3">
        <f>IF(LEFT(K4620,1)="S",VLOOKUP(K4620,'DANH MỤC'!$B:$D,2,0),VLOOKUP(K4620,'DANH MỤC'!$B:$D,3,0))</f>
        <v>3000000</v>
      </c>
      <c r="O4620">
        <v>20</v>
      </c>
      <c r="P4620" s="3">
        <f>N4620*O4620%*CSDL[[#This Row],[SỐ LƯỢNG]]</f>
        <v>600000</v>
      </c>
      <c r="Q4620" s="3">
        <f t="shared" si="2287"/>
        <v>2400000</v>
      </c>
    </row>
    <row r="4621" spans="1:17" x14ac:dyDescent="0.3">
      <c r="A4621" s="23" t="s">
        <v>2448</v>
      </c>
      <c r="B4621" s="8" t="s">
        <v>2448</v>
      </c>
      <c r="C4621" s="8">
        <v>4</v>
      </c>
      <c r="D4621" s="8" t="s">
        <v>2466</v>
      </c>
      <c r="E4621" s="8" t="s">
        <v>13819</v>
      </c>
      <c r="F4621" s="8" t="str">
        <f>VLOOKUP(E4621,'DANH MỤC'!$F:$G,2,0)</f>
        <v>Nhóm 1</v>
      </c>
      <c r="G4621" s="8" t="s">
        <v>6337</v>
      </c>
      <c r="H4621" t="str">
        <f>VLOOKUP(G4621,'DANH MỤC'!$I:$K,2,0)</f>
        <v>KH 0304</v>
      </c>
      <c r="I4621" t="str">
        <f>VLOOKUP(G4621,'DANH MỤC'!$I:$K,3,0)</f>
        <v>Tuyên Quang</v>
      </c>
      <c r="J4621" s="8" t="s">
        <v>19</v>
      </c>
      <c r="K4621" t="str">
        <f>VLOOKUP(J4621,'DANH MỤC'!$A$1:$B$19,2,0)</f>
        <v>Sản phẩm 0003</v>
      </c>
      <c r="L4621" t="s">
        <v>15</v>
      </c>
      <c r="M4621">
        <v>2</v>
      </c>
      <c r="N4621" s="3">
        <f>IF(LEFT(K4621,1)="S",VLOOKUP(K4621,'DANH MỤC'!$B:$D,2,0),VLOOKUP(K4621,'DANH MỤC'!$B:$D,3,0))</f>
        <v>2500000</v>
      </c>
      <c r="O4621">
        <v>10</v>
      </c>
      <c r="P4621" s="3">
        <f>N4621*O4621%*CSDL[[#This Row],[SỐ LƯỢNG]]</f>
        <v>500000</v>
      </c>
      <c r="Q4621" s="3">
        <f t="shared" si="2287"/>
        <v>4500000</v>
      </c>
    </row>
    <row r="4622" spans="1:17" x14ac:dyDescent="0.3">
      <c r="A4622" s="23" t="s">
        <v>2448</v>
      </c>
      <c r="B4622" s="8" t="s">
        <v>2448</v>
      </c>
      <c r="C4622" s="8">
        <v>4</v>
      </c>
      <c r="D4622" s="8" t="s">
        <v>2467</v>
      </c>
      <c r="E4622" s="8" t="s">
        <v>13814</v>
      </c>
      <c r="F4622" s="8" t="str">
        <f>VLOOKUP(E4622,'DANH MỤC'!$F:$G,2,0)</f>
        <v>Nhóm 1</v>
      </c>
      <c r="G4622" s="8" t="s">
        <v>7871</v>
      </c>
      <c r="H4622" t="str">
        <f>VLOOKUP(G4622,'DANH MỤC'!$I:$K,2,0)</f>
        <v>KH 1869</v>
      </c>
      <c r="I4622" t="str">
        <f>VLOOKUP(G4622,'DANH MỤC'!$I:$K,3,0)</f>
        <v>Quảng Ngãi</v>
      </c>
      <c r="J4622" s="8" t="s">
        <v>5939</v>
      </c>
      <c r="K4622" t="str">
        <f>VLOOKUP(J4622,'DANH MỤC'!$A$1:$B$19,2,0)</f>
        <v>Sản phẩm 0001</v>
      </c>
      <c r="L4622" t="s">
        <v>15</v>
      </c>
      <c r="M4622">
        <v>2</v>
      </c>
      <c r="N4622" s="3">
        <f>IF(LEFT(K4622,1)="S",VLOOKUP(K4622,'DANH MỤC'!$B:$D,2,0),VLOOKUP(K4622,'DANH MỤC'!$B:$D,3,0))</f>
        <v>3000000</v>
      </c>
      <c r="O4622">
        <v>10</v>
      </c>
      <c r="P4622" s="3">
        <f>N4622*O4622%*CSDL[[#This Row],[SỐ LƯỢNG]]</f>
        <v>600000</v>
      </c>
      <c r="Q4622" s="3">
        <f t="shared" si="2287"/>
        <v>5400000</v>
      </c>
    </row>
    <row r="4623" spans="1:17" x14ac:dyDescent="0.3">
      <c r="A4623" s="23" t="s">
        <v>2448</v>
      </c>
      <c r="B4623" s="8" t="s">
        <v>2448</v>
      </c>
      <c r="C4623" s="8">
        <v>4</v>
      </c>
      <c r="D4623" s="8" t="s">
        <v>2469</v>
      </c>
      <c r="E4623" s="8" t="s">
        <v>13819</v>
      </c>
      <c r="F4623" s="8" t="str">
        <f>VLOOKUP(E4623,'DANH MỤC'!$F:$G,2,0)</f>
        <v>Nhóm 1</v>
      </c>
      <c r="G4623" s="8" t="s">
        <v>7872</v>
      </c>
      <c r="H4623" t="str">
        <f>VLOOKUP(G4623,'DANH MỤC'!$I:$K,2,0)</f>
        <v>KH 1870</v>
      </c>
      <c r="I4623" t="str">
        <f>VLOOKUP(G4623,'DANH MỤC'!$I:$K,3,0)</f>
        <v>Hồ Chí Minh</v>
      </c>
      <c r="J4623" s="8" t="s">
        <v>19</v>
      </c>
      <c r="K4623" t="str">
        <f>VLOOKUP(J4623,'DANH MỤC'!$A$1:$B$19,2,0)</f>
        <v>Sản phẩm 0003</v>
      </c>
      <c r="L4623" t="s">
        <v>15</v>
      </c>
      <c r="M4623">
        <v>1</v>
      </c>
      <c r="N4623" s="3">
        <f>IF(LEFT(K4623,1)="S",VLOOKUP(K4623,'DANH MỤC'!$B:$D,2,0),VLOOKUP(K4623,'DANH MỤC'!$B:$D,3,0))</f>
        <v>2500000</v>
      </c>
      <c r="O4623">
        <v>0</v>
      </c>
      <c r="P4623" s="3">
        <f>N4623*O4623%*CSDL[[#This Row],[SỐ LƯỢNG]]</f>
        <v>0</v>
      </c>
      <c r="Q4623" s="3">
        <f t="shared" si="2287"/>
        <v>2500000</v>
      </c>
    </row>
    <row r="4624" spans="1:17" x14ac:dyDescent="0.3">
      <c r="A4624" s="23" t="str">
        <f t="shared" ref="A4624:A4626" si="2293">A4623</f>
        <v>17/04/2019</v>
      </c>
      <c r="B4624" s="8" t="str">
        <f t="shared" ref="B4624:B4626" si="2294">B4623</f>
        <v>17/04/2019</v>
      </c>
      <c r="C4624" s="8">
        <v>4</v>
      </c>
      <c r="D4624" s="8" t="str">
        <f t="shared" ref="D4624:D4626" si="2295">D4623</f>
        <v>DH12677</v>
      </c>
      <c r="E4624" s="8" t="str">
        <f t="shared" ref="E4624:E4626" si="2296">E4623</f>
        <v>linh.truong</v>
      </c>
      <c r="F4624" s="8" t="str">
        <f>VLOOKUP(E4624,'DANH MỤC'!$F:$G,2,0)</f>
        <v>Nhóm 1</v>
      </c>
      <c r="G4624" s="8" t="str">
        <f t="shared" ref="G4624:G4626" si="2297">G4623</f>
        <v>KH1870</v>
      </c>
      <c r="H4624" t="str">
        <f>VLOOKUP(G4624,'DANH MỤC'!$I:$K,2,0)</f>
        <v>KH 1870</v>
      </c>
      <c r="I4624" t="str">
        <f>VLOOKUP(G4624,'DANH MỤC'!$I:$K,3,0)</f>
        <v>Hồ Chí Minh</v>
      </c>
      <c r="J4624" s="8" t="s">
        <v>14</v>
      </c>
      <c r="K4624" t="str">
        <f>VLOOKUP(J4624,'DANH MỤC'!$A$1:$B$19,2,0)</f>
        <v>Sản phẩm 0004</v>
      </c>
      <c r="L4624" t="s">
        <v>15</v>
      </c>
      <c r="M4624">
        <v>1</v>
      </c>
      <c r="N4624" s="3">
        <f>IF(LEFT(K4624,1)="S",VLOOKUP(K4624,'DANH MỤC'!$B:$D,2,0),VLOOKUP(K4624,'DANH MỤC'!$B:$D,3,0))</f>
        <v>3500000</v>
      </c>
      <c r="O4624">
        <v>0</v>
      </c>
      <c r="P4624" s="3">
        <f>N4624*O4624%*CSDL[[#This Row],[SỐ LƯỢNG]]</f>
        <v>0</v>
      </c>
      <c r="Q4624" s="3">
        <f t="shared" si="2287"/>
        <v>3500000</v>
      </c>
    </row>
    <row r="4625" spans="1:17" x14ac:dyDescent="0.3">
      <c r="A4625" s="23" t="str">
        <f t="shared" si="2293"/>
        <v>17/04/2019</v>
      </c>
      <c r="B4625" s="8" t="str">
        <f t="shared" si="2294"/>
        <v>17/04/2019</v>
      </c>
      <c r="C4625" s="8">
        <v>4</v>
      </c>
      <c r="D4625" s="8" t="str">
        <f t="shared" si="2295"/>
        <v>DH12677</v>
      </c>
      <c r="E4625" s="8" t="str">
        <f t="shared" si="2296"/>
        <v>linh.truong</v>
      </c>
      <c r="F4625" s="8" t="str">
        <f>VLOOKUP(E4625,'DANH MỤC'!$F:$G,2,0)</f>
        <v>Nhóm 1</v>
      </c>
      <c r="G4625" s="8" t="str">
        <f t="shared" si="2297"/>
        <v>KH1870</v>
      </c>
      <c r="H4625" t="str">
        <f>VLOOKUP(G4625,'DANH MỤC'!$I:$K,2,0)</f>
        <v>KH 1870</v>
      </c>
      <c r="I4625" t="str">
        <f>VLOOKUP(G4625,'DANH MỤC'!$I:$K,3,0)</f>
        <v>Hồ Chí Minh</v>
      </c>
      <c r="J4625" s="8" t="s">
        <v>5948</v>
      </c>
      <c r="K4625" t="str">
        <f>VLOOKUP(J4625,'DANH MỤC'!$A$1:$B$19,2,0)</f>
        <v>Hàng tặng 0005</v>
      </c>
      <c r="L4625" t="s">
        <v>51</v>
      </c>
      <c r="M4625">
        <v>1</v>
      </c>
      <c r="N4625" s="3">
        <f>IF(LEFT(K4625,1)="S",VLOOKUP(K4625,'DANH MỤC'!$B:$D,2,0),VLOOKUP(K4625,'DANH MỤC'!$B:$D,3,0))</f>
        <v>300000</v>
      </c>
      <c r="O4625">
        <v>0</v>
      </c>
      <c r="P4625" s="3">
        <f>N4625*O4625%*CSDL[[#This Row],[SỐ LƯỢNG]]</f>
        <v>0</v>
      </c>
      <c r="Q4625" s="3">
        <f t="shared" si="2287"/>
        <v>300000</v>
      </c>
    </row>
    <row r="4626" spans="1:17" x14ac:dyDescent="0.3">
      <c r="A4626" s="23" t="str">
        <f t="shared" si="2293"/>
        <v>17/04/2019</v>
      </c>
      <c r="B4626" s="8" t="str">
        <f t="shared" si="2294"/>
        <v>17/04/2019</v>
      </c>
      <c r="C4626" s="8">
        <v>4</v>
      </c>
      <c r="D4626" s="8" t="str">
        <f t="shared" si="2295"/>
        <v>DH12677</v>
      </c>
      <c r="E4626" s="8" t="str">
        <f t="shared" si="2296"/>
        <v>linh.truong</v>
      </c>
      <c r="F4626" s="8" t="str">
        <f>VLOOKUP(E4626,'DANH MỤC'!$F:$G,2,0)</f>
        <v>Nhóm 1</v>
      </c>
      <c r="G4626" s="8" t="str">
        <f t="shared" si="2297"/>
        <v>KH1870</v>
      </c>
      <c r="H4626" t="str">
        <f>VLOOKUP(G4626,'DANH MỤC'!$I:$K,2,0)</f>
        <v>KH 1870</v>
      </c>
      <c r="I4626" t="str">
        <f>VLOOKUP(G4626,'DANH MỤC'!$I:$K,3,0)</f>
        <v>Hồ Chí Minh</v>
      </c>
      <c r="J4626" s="8" t="s">
        <v>5946</v>
      </c>
      <c r="K4626" t="str">
        <f>VLOOKUP(J4626,'DANH MỤC'!$A$1:$B$19,2,0)</f>
        <v>Hàng tặng 0003</v>
      </c>
      <c r="L4626" t="s">
        <v>46</v>
      </c>
      <c r="M4626">
        <v>1</v>
      </c>
      <c r="N4626" s="3">
        <f>IF(LEFT(K4626,1)="S",VLOOKUP(K4626,'DANH MỤC'!$B:$D,2,0),VLOOKUP(K4626,'DANH MỤC'!$B:$D,3,0))</f>
        <v>300000</v>
      </c>
      <c r="O4626">
        <v>0</v>
      </c>
      <c r="P4626" s="3">
        <f>N4626*O4626%*CSDL[[#This Row],[SỐ LƯỢNG]]</f>
        <v>0</v>
      </c>
      <c r="Q4626" s="3">
        <f t="shared" si="2287"/>
        <v>300000</v>
      </c>
    </row>
    <row r="4627" spans="1:17" x14ac:dyDescent="0.3">
      <c r="A4627" s="23" t="s">
        <v>2448</v>
      </c>
      <c r="B4627" s="8" t="s">
        <v>2448</v>
      </c>
      <c r="C4627" s="8">
        <v>4</v>
      </c>
      <c r="D4627" s="8" t="s">
        <v>2470</v>
      </c>
      <c r="E4627" s="8" t="s">
        <v>13821</v>
      </c>
      <c r="F4627" s="8" t="str">
        <f>VLOOKUP(E4627,'DANH MỤC'!$F:$G,2,0)</f>
        <v>Nhóm 1</v>
      </c>
      <c r="G4627" s="8" t="s">
        <v>7873</v>
      </c>
      <c r="H4627" t="str">
        <f>VLOOKUP(G4627,'DANH MỤC'!$I:$K,2,0)</f>
        <v>KH 1871</v>
      </c>
      <c r="I4627" t="str">
        <f>VLOOKUP(G4627,'DANH MỤC'!$I:$K,3,0)</f>
        <v>Bạc Liêu</v>
      </c>
      <c r="J4627" s="8" t="s">
        <v>19</v>
      </c>
      <c r="K4627" t="str">
        <f>VLOOKUP(J4627,'DANH MỤC'!$A$1:$B$19,2,0)</f>
        <v>Sản phẩm 0003</v>
      </c>
      <c r="L4627" t="s">
        <v>15</v>
      </c>
      <c r="M4627">
        <v>1</v>
      </c>
      <c r="N4627" s="3">
        <f>IF(LEFT(K4627,1)="S",VLOOKUP(K4627,'DANH MỤC'!$B:$D,2,0),VLOOKUP(K4627,'DANH MỤC'!$B:$D,3,0))</f>
        <v>2500000</v>
      </c>
      <c r="O4627">
        <v>10</v>
      </c>
      <c r="P4627" s="3">
        <f>N4627*O4627%*CSDL[[#This Row],[SỐ LƯỢNG]]</f>
        <v>250000</v>
      </c>
      <c r="Q4627" s="3">
        <f t="shared" si="2287"/>
        <v>2250000</v>
      </c>
    </row>
    <row r="4628" spans="1:17" x14ac:dyDescent="0.3">
      <c r="A4628" s="23" t="s">
        <v>2448</v>
      </c>
      <c r="B4628" s="8" t="s">
        <v>2448</v>
      </c>
      <c r="C4628" s="8">
        <v>4</v>
      </c>
      <c r="D4628" s="8" t="s">
        <v>2471</v>
      </c>
      <c r="E4628" s="8" t="s">
        <v>13844</v>
      </c>
      <c r="F4628" s="8" t="str">
        <f>VLOOKUP(E4628,'DANH MỤC'!$F:$G,2,0)</f>
        <v>Nhóm 3</v>
      </c>
      <c r="G4628" s="8" t="s">
        <v>6467</v>
      </c>
      <c r="H4628" t="str">
        <f>VLOOKUP(G4628,'DANH MỤC'!$I:$K,2,0)</f>
        <v>KH 0434</v>
      </c>
      <c r="I4628" t="str">
        <f>VLOOKUP(G4628,'DANH MỤC'!$I:$K,3,0)</f>
        <v>Đồng Tháp</v>
      </c>
      <c r="J4628" s="8" t="s">
        <v>14</v>
      </c>
      <c r="K4628" t="str">
        <f>VLOOKUP(J4628,'DANH MỤC'!$A$1:$B$19,2,0)</f>
        <v>Sản phẩm 0004</v>
      </c>
      <c r="L4628" t="s">
        <v>15</v>
      </c>
      <c r="M4628">
        <v>12</v>
      </c>
      <c r="N4628" s="3">
        <f>IF(LEFT(K4628,1)="S",VLOOKUP(K4628,'DANH MỤC'!$B:$D,2,0),VLOOKUP(K4628,'DANH MỤC'!$B:$D,3,0))</f>
        <v>3500000</v>
      </c>
      <c r="O4628">
        <v>100</v>
      </c>
      <c r="P4628" s="3">
        <f>N4628*O4628%*CSDL[[#This Row],[SỐ LƯỢNG]]</f>
        <v>42000000</v>
      </c>
      <c r="Q4628" s="3">
        <f t="shared" si="2287"/>
        <v>0</v>
      </c>
    </row>
    <row r="4629" spans="1:17" x14ac:dyDescent="0.3">
      <c r="A4629" s="23" t="str">
        <f>A4628</f>
        <v>17/04/2019</v>
      </c>
      <c r="B4629" s="8" t="str">
        <f>B4628</f>
        <v>17/04/2019</v>
      </c>
      <c r="C4629" s="8">
        <v>4</v>
      </c>
      <c r="D4629" s="8" t="str">
        <f>D4628</f>
        <v>DH12675</v>
      </c>
      <c r="E4629" s="8" t="str">
        <f>E4628</f>
        <v>trang.le</v>
      </c>
      <c r="F4629" s="8" t="str">
        <f>VLOOKUP(E4629,'DANH MỤC'!$F:$G,2,0)</f>
        <v>Nhóm 3</v>
      </c>
      <c r="G4629" s="8" t="str">
        <f>G4628</f>
        <v>KH0434</v>
      </c>
      <c r="H4629" t="str">
        <f>VLOOKUP(G4629,'DANH MỤC'!$I:$K,2,0)</f>
        <v>KH 0434</v>
      </c>
      <c r="I4629" t="str">
        <f>VLOOKUP(G4629,'DANH MỤC'!$I:$K,3,0)</f>
        <v>Đồng Tháp</v>
      </c>
      <c r="J4629" s="8" t="s">
        <v>19</v>
      </c>
      <c r="K4629" t="str">
        <f>VLOOKUP(J4629,'DANH MỤC'!$A$1:$B$19,2,0)</f>
        <v>Sản phẩm 0003</v>
      </c>
      <c r="L4629" t="s">
        <v>15</v>
      </c>
      <c r="M4629">
        <v>38</v>
      </c>
      <c r="N4629" s="3">
        <f>IF(LEFT(K4629,1)="S",VLOOKUP(K4629,'DANH MỤC'!$B:$D,2,0),VLOOKUP(K4629,'DANH MỤC'!$B:$D,3,0))</f>
        <v>2500000</v>
      </c>
      <c r="O4629">
        <v>100</v>
      </c>
      <c r="P4629" s="3">
        <f>N4629*O4629%*CSDL[[#This Row],[SỐ LƯỢNG]]</f>
        <v>95000000</v>
      </c>
      <c r="Q4629" s="3">
        <f t="shared" si="2287"/>
        <v>0</v>
      </c>
    </row>
    <row r="4630" spans="1:17" x14ac:dyDescent="0.3">
      <c r="A4630" s="23" t="s">
        <v>2448</v>
      </c>
      <c r="B4630" s="8" t="s">
        <v>2448</v>
      </c>
      <c r="C4630" s="8">
        <v>4</v>
      </c>
      <c r="D4630" s="8" t="s">
        <v>2472</v>
      </c>
      <c r="E4630" s="8" t="s">
        <v>13819</v>
      </c>
      <c r="F4630" s="8" t="str">
        <f>VLOOKUP(E4630,'DANH MỤC'!$F:$G,2,0)</f>
        <v>Nhóm 1</v>
      </c>
      <c r="G4630" s="8" t="s">
        <v>7874</v>
      </c>
      <c r="H4630" t="str">
        <f>VLOOKUP(G4630,'DANH MỤC'!$I:$K,2,0)</f>
        <v>KH 1872</v>
      </c>
      <c r="I4630" t="str">
        <f>VLOOKUP(G4630,'DANH MỤC'!$I:$K,3,0)</f>
        <v>Tây Ninh</v>
      </c>
      <c r="J4630" s="8" t="s">
        <v>5940</v>
      </c>
      <c r="K4630" t="str">
        <f>VLOOKUP(J4630,'DANH MỤC'!$A$1:$B$19,2,0)</f>
        <v>Sản phẩm 0002</v>
      </c>
      <c r="L4630" t="s">
        <v>15</v>
      </c>
      <c r="M4630">
        <v>1</v>
      </c>
      <c r="N4630" s="3">
        <f>IF(LEFT(K4630,1)="S",VLOOKUP(K4630,'DANH MỤC'!$B:$D,2,0),VLOOKUP(K4630,'DANH MỤC'!$B:$D,3,0))</f>
        <v>2000000</v>
      </c>
      <c r="O4630">
        <v>20</v>
      </c>
      <c r="P4630" s="3">
        <f>N4630*O4630%*CSDL[[#This Row],[SỐ LƯỢNG]]</f>
        <v>400000</v>
      </c>
      <c r="Q4630" s="3">
        <f t="shared" si="2287"/>
        <v>1600000</v>
      </c>
    </row>
    <row r="4631" spans="1:17" x14ac:dyDescent="0.3">
      <c r="A4631" s="23" t="s">
        <v>2448</v>
      </c>
      <c r="B4631" s="8" t="s">
        <v>2448</v>
      </c>
      <c r="C4631" s="8">
        <v>4</v>
      </c>
      <c r="D4631" s="8" t="s">
        <v>2473</v>
      </c>
      <c r="E4631" s="8" t="s">
        <v>13816</v>
      </c>
      <c r="F4631" s="8" t="str">
        <f>VLOOKUP(E4631,'DANH MỤC'!$F:$G,2,0)</f>
        <v>Nhóm 1</v>
      </c>
      <c r="G4631" s="8" t="s">
        <v>7875</v>
      </c>
      <c r="H4631" t="str">
        <f>VLOOKUP(G4631,'DANH MỤC'!$I:$K,2,0)</f>
        <v>KH 1873</v>
      </c>
      <c r="I4631" t="str">
        <f>VLOOKUP(G4631,'DANH MỤC'!$I:$K,3,0)</f>
        <v>Cà Mau</v>
      </c>
      <c r="J4631" s="8" t="s">
        <v>5939</v>
      </c>
      <c r="K4631" t="str">
        <f>VLOOKUP(J4631,'DANH MỤC'!$A$1:$B$19,2,0)</f>
        <v>Sản phẩm 0001</v>
      </c>
      <c r="L4631" t="s">
        <v>15</v>
      </c>
      <c r="M4631">
        <v>1</v>
      </c>
      <c r="N4631" s="3">
        <f>IF(LEFT(K4631,1)="S",VLOOKUP(K4631,'DANH MỤC'!$B:$D,2,0),VLOOKUP(K4631,'DANH MỤC'!$B:$D,3,0))</f>
        <v>3000000</v>
      </c>
      <c r="O4631">
        <v>0</v>
      </c>
      <c r="P4631" s="3">
        <f>N4631*O4631%*CSDL[[#This Row],[SỐ LƯỢNG]]</f>
        <v>0</v>
      </c>
      <c r="Q4631" s="3">
        <f t="shared" si="2287"/>
        <v>3000000</v>
      </c>
    </row>
    <row r="4632" spans="1:17" x14ac:dyDescent="0.3">
      <c r="A4632" s="23" t="s">
        <v>2448</v>
      </c>
      <c r="B4632" s="8" t="s">
        <v>2448</v>
      </c>
      <c r="C4632" s="8">
        <v>4</v>
      </c>
      <c r="D4632" s="8" t="s">
        <v>2474</v>
      </c>
      <c r="E4632" s="8" t="s">
        <v>13834</v>
      </c>
      <c r="F4632" s="8" t="str">
        <f>VLOOKUP(E4632,'DANH MỤC'!$F:$G,2,0)</f>
        <v>Nhóm 2</v>
      </c>
      <c r="G4632" s="8" t="s">
        <v>7450</v>
      </c>
      <c r="H4632" t="str">
        <f>VLOOKUP(G4632,'DANH MỤC'!$I:$K,2,0)</f>
        <v>KH 1435</v>
      </c>
      <c r="I4632" t="str">
        <f>VLOOKUP(G4632,'DANH MỤC'!$I:$K,3,0)</f>
        <v>Bình Thuận</v>
      </c>
      <c r="J4632" s="8" t="s">
        <v>19</v>
      </c>
      <c r="K4632" t="str">
        <f>VLOOKUP(J4632,'DANH MỤC'!$A$1:$B$19,2,0)</f>
        <v>Sản phẩm 0003</v>
      </c>
      <c r="L4632" t="s">
        <v>15</v>
      </c>
      <c r="M4632">
        <v>23</v>
      </c>
      <c r="N4632" s="3">
        <f>IF(LEFT(K4632,1)="S",VLOOKUP(K4632,'DANH MỤC'!$B:$D,2,0),VLOOKUP(K4632,'DANH MỤC'!$B:$D,3,0))</f>
        <v>2500000</v>
      </c>
      <c r="O4632">
        <v>100</v>
      </c>
      <c r="P4632" s="3">
        <f>N4632*O4632%*CSDL[[#This Row],[SỐ LƯỢNG]]</f>
        <v>57500000</v>
      </c>
      <c r="Q4632" s="3">
        <f t="shared" si="2287"/>
        <v>0</v>
      </c>
    </row>
    <row r="4633" spans="1:17" x14ac:dyDescent="0.3">
      <c r="A4633" s="23" t="str">
        <f>A4632</f>
        <v>17/04/2019</v>
      </c>
      <c r="B4633" s="8" t="str">
        <f>B4632</f>
        <v>17/04/2019</v>
      </c>
      <c r="C4633" s="8">
        <v>4</v>
      </c>
      <c r="D4633" s="8" t="str">
        <f>D4632</f>
        <v>DH12671</v>
      </c>
      <c r="E4633" s="8" t="str">
        <f>E4632</f>
        <v>huong.bich</v>
      </c>
      <c r="F4633" s="8" t="str">
        <f>VLOOKUP(E4633,'DANH MỤC'!$F:$G,2,0)</f>
        <v>Nhóm 2</v>
      </c>
      <c r="G4633" s="8" t="str">
        <f>G4632</f>
        <v>KH1435</v>
      </c>
      <c r="H4633" t="str">
        <f>VLOOKUP(G4633,'DANH MỤC'!$I:$K,2,0)</f>
        <v>KH 1435</v>
      </c>
      <c r="I4633" t="str">
        <f>VLOOKUP(G4633,'DANH MỤC'!$I:$K,3,0)</f>
        <v>Bình Thuận</v>
      </c>
      <c r="J4633" s="8" t="s">
        <v>14</v>
      </c>
      <c r="K4633" t="str">
        <f>VLOOKUP(J4633,'DANH MỤC'!$A$1:$B$19,2,0)</f>
        <v>Sản phẩm 0004</v>
      </c>
      <c r="L4633" t="s">
        <v>15</v>
      </c>
      <c r="M4633">
        <v>28</v>
      </c>
      <c r="N4633" s="3">
        <f>IF(LEFT(K4633,1)="S",VLOOKUP(K4633,'DANH MỤC'!$B:$D,2,0),VLOOKUP(K4633,'DANH MỤC'!$B:$D,3,0))</f>
        <v>3500000</v>
      </c>
      <c r="O4633">
        <v>100</v>
      </c>
      <c r="P4633" s="3">
        <f>N4633*O4633%*CSDL[[#This Row],[SỐ LƯỢNG]]</f>
        <v>98000000</v>
      </c>
      <c r="Q4633" s="3">
        <f t="shared" si="2287"/>
        <v>0</v>
      </c>
    </row>
    <row r="4634" spans="1:17" x14ac:dyDescent="0.3">
      <c r="A4634" s="23" t="s">
        <v>2448</v>
      </c>
      <c r="B4634" s="8" t="s">
        <v>2448</v>
      </c>
      <c r="C4634" s="8">
        <v>4</v>
      </c>
      <c r="D4634" s="8" t="s">
        <v>2475</v>
      </c>
      <c r="E4634" s="8" t="s">
        <v>13825</v>
      </c>
      <c r="F4634" s="8" t="str">
        <f>VLOOKUP(E4634,'DANH MỤC'!$F:$G,2,0)</f>
        <v>Nhóm 1</v>
      </c>
      <c r="G4634" s="8" t="s">
        <v>7876</v>
      </c>
      <c r="H4634" t="str">
        <f>VLOOKUP(G4634,'DANH MỤC'!$I:$K,2,0)</f>
        <v>KH 1874</v>
      </c>
      <c r="I4634" t="str">
        <f>VLOOKUP(G4634,'DANH MỤC'!$I:$K,3,0)</f>
        <v>Yên Bái</v>
      </c>
      <c r="J4634" s="8" t="s">
        <v>5940</v>
      </c>
      <c r="K4634" t="str">
        <f>VLOOKUP(J4634,'DANH MỤC'!$A$1:$B$19,2,0)</f>
        <v>Sản phẩm 0002</v>
      </c>
      <c r="L4634" t="s">
        <v>15</v>
      </c>
      <c r="M4634">
        <v>6</v>
      </c>
      <c r="N4634" s="3">
        <f>IF(LEFT(K4634,1)="S",VLOOKUP(K4634,'DANH MỤC'!$B:$D,2,0),VLOOKUP(K4634,'DANH MỤC'!$B:$D,3,0))</f>
        <v>2000000</v>
      </c>
      <c r="O4634">
        <v>20</v>
      </c>
      <c r="P4634" s="3">
        <f>N4634*O4634%*CSDL[[#This Row],[SỐ LƯỢNG]]</f>
        <v>2400000</v>
      </c>
      <c r="Q4634" s="3">
        <f t="shared" si="2287"/>
        <v>9600000</v>
      </c>
    </row>
    <row r="4635" spans="1:17" x14ac:dyDescent="0.3">
      <c r="A4635" s="23" t="str">
        <f t="shared" ref="A4635:A4636" si="2298">A4634</f>
        <v>17/04/2019</v>
      </c>
      <c r="B4635" s="8" t="str">
        <f t="shared" ref="B4635:B4636" si="2299">B4634</f>
        <v>17/04/2019</v>
      </c>
      <c r="C4635" s="8">
        <v>4</v>
      </c>
      <c r="D4635" s="8" t="str">
        <f t="shared" ref="D4635:D4636" si="2300">D4634</f>
        <v>DH12669</v>
      </c>
      <c r="E4635" s="8" t="str">
        <f t="shared" ref="E4635:E4636" si="2301">E4634</f>
        <v>ha.pham</v>
      </c>
      <c r="F4635" s="8" t="str">
        <f>VLOOKUP(E4635,'DANH MỤC'!$F:$G,2,0)</f>
        <v>Nhóm 1</v>
      </c>
      <c r="G4635" s="8" t="str">
        <f t="shared" ref="G4635:G4636" si="2302">G4634</f>
        <v>KH1874</v>
      </c>
      <c r="H4635" t="str">
        <f>VLOOKUP(G4635,'DANH MỤC'!$I:$K,2,0)</f>
        <v>KH 1874</v>
      </c>
      <c r="I4635" t="str">
        <f>VLOOKUP(G4635,'DANH MỤC'!$I:$K,3,0)</f>
        <v>Yên Bái</v>
      </c>
      <c r="J4635" s="8" t="s">
        <v>5939</v>
      </c>
      <c r="K4635" t="str">
        <f>VLOOKUP(J4635,'DANH MỤC'!$A$1:$B$19,2,0)</f>
        <v>Sản phẩm 0001</v>
      </c>
      <c r="L4635" t="s">
        <v>15</v>
      </c>
      <c r="M4635">
        <v>6</v>
      </c>
      <c r="N4635" s="3">
        <f>IF(LEFT(K4635,1)="S",VLOOKUP(K4635,'DANH MỤC'!$B:$D,2,0),VLOOKUP(K4635,'DANH MỤC'!$B:$D,3,0))</f>
        <v>3000000</v>
      </c>
      <c r="O4635">
        <v>20</v>
      </c>
      <c r="P4635" s="3">
        <f>N4635*O4635%*CSDL[[#This Row],[SỐ LƯỢNG]]</f>
        <v>3600000</v>
      </c>
      <c r="Q4635" s="3">
        <f t="shared" si="2287"/>
        <v>14400000</v>
      </c>
    </row>
    <row r="4636" spans="1:17" x14ac:dyDescent="0.3">
      <c r="A4636" s="23" t="str">
        <f t="shared" si="2298"/>
        <v>17/04/2019</v>
      </c>
      <c r="B4636" s="8" t="str">
        <f t="shared" si="2299"/>
        <v>17/04/2019</v>
      </c>
      <c r="C4636" s="8">
        <v>4</v>
      </c>
      <c r="D4636" s="8" t="str">
        <f t="shared" si="2300"/>
        <v>DH12669</v>
      </c>
      <c r="E4636" s="8" t="str">
        <f t="shared" si="2301"/>
        <v>ha.pham</v>
      </c>
      <c r="F4636" s="8" t="str">
        <f>VLOOKUP(E4636,'DANH MỤC'!$F:$G,2,0)</f>
        <v>Nhóm 1</v>
      </c>
      <c r="G4636" s="8" t="str">
        <f t="shared" si="2302"/>
        <v>KH1874</v>
      </c>
      <c r="H4636" t="str">
        <f>VLOOKUP(G4636,'DANH MỤC'!$I:$K,2,0)</f>
        <v>KH 1874</v>
      </c>
      <c r="I4636" t="str">
        <f>VLOOKUP(G4636,'DANH MỤC'!$I:$K,3,0)</f>
        <v>Yên Bái</v>
      </c>
      <c r="J4636" s="8" t="s">
        <v>5940</v>
      </c>
      <c r="K4636" t="str">
        <f>VLOOKUP(J4636,'DANH MỤC'!$A$1:$B$19,2,0)</f>
        <v>Sản phẩm 0002</v>
      </c>
      <c r="L4636" t="s">
        <v>15</v>
      </c>
      <c r="M4636">
        <v>2</v>
      </c>
      <c r="N4636" s="3">
        <f>IF(LEFT(K4636,1)="S",VLOOKUP(K4636,'DANH MỤC'!$B:$D,2,0),VLOOKUP(K4636,'DANH MỤC'!$B:$D,3,0))</f>
        <v>2000000</v>
      </c>
      <c r="O4636">
        <v>100</v>
      </c>
      <c r="P4636" s="3">
        <f>N4636*O4636%*CSDL[[#This Row],[SỐ LƯỢNG]]</f>
        <v>4000000</v>
      </c>
      <c r="Q4636" s="3">
        <f t="shared" si="2287"/>
        <v>0</v>
      </c>
    </row>
    <row r="4637" spans="1:17" x14ac:dyDescent="0.3">
      <c r="A4637" s="23" t="s">
        <v>2448</v>
      </c>
      <c r="B4637" s="8" t="s">
        <v>2448</v>
      </c>
      <c r="C4637" s="8">
        <v>4</v>
      </c>
      <c r="D4637" s="8" t="s">
        <v>2476</v>
      </c>
      <c r="E4637" s="8" t="s">
        <v>13823</v>
      </c>
      <c r="F4637" s="8" t="str">
        <f>VLOOKUP(E4637,'DANH MỤC'!$F:$G,2,0)</f>
        <v>Nhóm 1</v>
      </c>
      <c r="G4637" s="8" t="s">
        <v>7877</v>
      </c>
      <c r="H4637" t="str">
        <f>VLOOKUP(G4637,'DANH MỤC'!$I:$K,2,0)</f>
        <v>KH 1875</v>
      </c>
      <c r="I4637" t="str">
        <f>VLOOKUP(G4637,'DANH MỤC'!$I:$K,3,0)</f>
        <v>Bắc Giang</v>
      </c>
      <c r="J4637" s="8" t="s">
        <v>14</v>
      </c>
      <c r="K4637" t="str">
        <f>VLOOKUP(J4637,'DANH MỤC'!$A$1:$B$19,2,0)</f>
        <v>Sản phẩm 0004</v>
      </c>
      <c r="L4637" t="s">
        <v>15</v>
      </c>
      <c r="M4637">
        <v>1</v>
      </c>
      <c r="N4637" s="3">
        <f>IF(LEFT(K4637,1)="S",VLOOKUP(K4637,'DANH MỤC'!$B:$D,2,0),VLOOKUP(K4637,'DANH MỤC'!$B:$D,3,0))</f>
        <v>3500000</v>
      </c>
      <c r="O4637">
        <v>20</v>
      </c>
      <c r="P4637" s="3">
        <f>N4637*O4637%*CSDL[[#This Row],[SỐ LƯỢNG]]</f>
        <v>700000</v>
      </c>
      <c r="Q4637" s="3">
        <f t="shared" si="2287"/>
        <v>2800000</v>
      </c>
    </row>
    <row r="4638" spans="1:17" x14ac:dyDescent="0.3">
      <c r="A4638" s="23" t="s">
        <v>2448</v>
      </c>
      <c r="B4638" s="8" t="s">
        <v>2448</v>
      </c>
      <c r="C4638" s="8">
        <v>4</v>
      </c>
      <c r="D4638" s="8" t="s">
        <v>2477</v>
      </c>
      <c r="E4638" s="8" t="s">
        <v>13822</v>
      </c>
      <c r="F4638" s="8" t="str">
        <f>VLOOKUP(E4638,'DANH MỤC'!$F:$G,2,0)</f>
        <v>Nhóm 1</v>
      </c>
      <c r="G4638" s="8" t="s">
        <v>7878</v>
      </c>
      <c r="H4638" t="str">
        <f>VLOOKUP(G4638,'DANH MỤC'!$I:$K,2,0)</f>
        <v>KH 1876</v>
      </c>
      <c r="I4638" t="str">
        <f>VLOOKUP(G4638,'DANH MỤC'!$I:$K,3,0)</f>
        <v>Bình Định</v>
      </c>
      <c r="J4638" s="8" t="s">
        <v>19</v>
      </c>
      <c r="K4638" t="str">
        <f>VLOOKUP(J4638,'DANH MỤC'!$A$1:$B$19,2,0)</f>
        <v>Sản phẩm 0003</v>
      </c>
      <c r="L4638" t="s">
        <v>15</v>
      </c>
      <c r="M4638">
        <v>1</v>
      </c>
      <c r="N4638" s="3">
        <f>IF(LEFT(K4638,1)="S",VLOOKUP(K4638,'DANH MỤC'!$B:$D,2,0),VLOOKUP(K4638,'DANH MỤC'!$B:$D,3,0))</f>
        <v>2500000</v>
      </c>
      <c r="O4638">
        <v>5</v>
      </c>
      <c r="P4638" s="3">
        <f>N4638*O4638%*CSDL[[#This Row],[SỐ LƯỢNG]]</f>
        <v>125000</v>
      </c>
      <c r="Q4638" s="3">
        <f t="shared" si="2287"/>
        <v>2375000</v>
      </c>
    </row>
    <row r="4639" spans="1:17" x14ac:dyDescent="0.3">
      <c r="A4639" s="23" t="s">
        <v>2448</v>
      </c>
      <c r="B4639" s="8" t="s">
        <v>2448</v>
      </c>
      <c r="C4639" s="8">
        <v>4</v>
      </c>
      <c r="D4639" s="8" t="s">
        <v>2478</v>
      </c>
      <c r="E4639" s="8" t="s">
        <v>13821</v>
      </c>
      <c r="F4639" s="8" t="str">
        <f>VLOOKUP(E4639,'DANH MỤC'!$F:$G,2,0)</f>
        <v>Nhóm 1</v>
      </c>
      <c r="G4639" s="8" t="s">
        <v>6248</v>
      </c>
      <c r="H4639" t="str">
        <f>VLOOKUP(G4639,'DANH MỤC'!$I:$K,2,0)</f>
        <v>KH 0215</v>
      </c>
      <c r="I4639" t="str">
        <f>VLOOKUP(G4639,'DANH MỤC'!$I:$K,3,0)</f>
        <v>Cà Mau</v>
      </c>
      <c r="J4639" s="8" t="s">
        <v>14</v>
      </c>
      <c r="K4639" t="str">
        <f>VLOOKUP(J4639,'DANH MỤC'!$A$1:$B$19,2,0)</f>
        <v>Sản phẩm 0004</v>
      </c>
      <c r="L4639" t="s">
        <v>15</v>
      </c>
      <c r="M4639">
        <v>1</v>
      </c>
      <c r="N4639" s="3">
        <f>IF(LEFT(K4639,1)="S",VLOOKUP(K4639,'DANH MỤC'!$B:$D,2,0),VLOOKUP(K4639,'DANH MỤC'!$B:$D,3,0))</f>
        <v>3500000</v>
      </c>
      <c r="O4639">
        <v>5</v>
      </c>
      <c r="P4639" s="3">
        <f>N4639*O4639%*CSDL[[#This Row],[SỐ LƯỢNG]]</f>
        <v>175000</v>
      </c>
      <c r="Q4639" s="3">
        <f t="shared" si="2287"/>
        <v>3325000</v>
      </c>
    </row>
    <row r="4640" spans="1:17" x14ac:dyDescent="0.3">
      <c r="A4640" s="23" t="s">
        <v>2448</v>
      </c>
      <c r="B4640" s="8" t="s">
        <v>2448</v>
      </c>
      <c r="C4640" s="8">
        <v>4</v>
      </c>
      <c r="D4640" s="8" t="s">
        <v>2479</v>
      </c>
      <c r="E4640" s="8" t="s">
        <v>13816</v>
      </c>
      <c r="F4640" s="8" t="str">
        <f>VLOOKUP(E4640,'DANH MỤC'!$F:$G,2,0)</f>
        <v>Nhóm 1</v>
      </c>
      <c r="G4640" s="8" t="s">
        <v>7879</v>
      </c>
      <c r="H4640" t="str">
        <f>VLOOKUP(G4640,'DANH MỤC'!$I:$K,2,0)</f>
        <v>KH 1877</v>
      </c>
      <c r="I4640" t="str">
        <f>VLOOKUP(G4640,'DANH MỤC'!$I:$K,3,0)</f>
        <v>Sơn La</v>
      </c>
      <c r="J4640" s="8" t="s">
        <v>5940</v>
      </c>
      <c r="K4640" t="str">
        <f>VLOOKUP(J4640,'DANH MỤC'!$A$1:$B$19,2,0)</f>
        <v>Sản phẩm 0002</v>
      </c>
      <c r="L4640" t="s">
        <v>15</v>
      </c>
      <c r="M4640">
        <v>1</v>
      </c>
      <c r="N4640" s="3">
        <f>IF(LEFT(K4640,1)="S",VLOOKUP(K4640,'DANH MỤC'!$B:$D,2,0),VLOOKUP(K4640,'DANH MỤC'!$B:$D,3,0))</f>
        <v>2000000</v>
      </c>
      <c r="O4640">
        <v>0</v>
      </c>
      <c r="P4640" s="3">
        <f>N4640*O4640%*CSDL[[#This Row],[SỐ LƯỢNG]]</f>
        <v>0</v>
      </c>
      <c r="Q4640" s="3">
        <f t="shared" si="2287"/>
        <v>2000000</v>
      </c>
    </row>
    <row r="4641" spans="1:17" x14ac:dyDescent="0.3">
      <c r="A4641" s="23" t="str">
        <f t="shared" ref="A4641:A4643" si="2303">A4640</f>
        <v>17/04/2019</v>
      </c>
      <c r="B4641" s="8" t="str">
        <f t="shared" ref="B4641:B4643" si="2304">B4640</f>
        <v>17/04/2019</v>
      </c>
      <c r="C4641" s="8">
        <v>4</v>
      </c>
      <c r="D4641" s="8" t="str">
        <f t="shared" ref="D4641:D4643" si="2305">D4640</f>
        <v>DH12665</v>
      </c>
      <c r="E4641" s="8" t="str">
        <f t="shared" ref="E4641:E4643" si="2306">E4640</f>
        <v>luyen.dam</v>
      </c>
      <c r="F4641" s="8" t="str">
        <f>VLOOKUP(E4641,'DANH MỤC'!$F:$G,2,0)</f>
        <v>Nhóm 1</v>
      </c>
      <c r="G4641" s="8" t="str">
        <f t="shared" ref="G4641:G4643" si="2307">G4640</f>
        <v>KH1877</v>
      </c>
      <c r="H4641" t="str">
        <f>VLOOKUP(G4641,'DANH MỤC'!$I:$K,2,0)</f>
        <v>KH 1877</v>
      </c>
      <c r="I4641" t="str">
        <f>VLOOKUP(G4641,'DANH MỤC'!$I:$K,3,0)</f>
        <v>Sơn La</v>
      </c>
      <c r="J4641" s="8" t="s">
        <v>5939</v>
      </c>
      <c r="K4641" t="str">
        <f>VLOOKUP(J4641,'DANH MỤC'!$A$1:$B$19,2,0)</f>
        <v>Sản phẩm 0001</v>
      </c>
      <c r="L4641" t="s">
        <v>15</v>
      </c>
      <c r="M4641">
        <v>1</v>
      </c>
      <c r="N4641" s="3">
        <f>IF(LEFT(K4641,1)="S",VLOOKUP(K4641,'DANH MỤC'!$B:$D,2,0),VLOOKUP(K4641,'DANH MỤC'!$B:$D,3,0))</f>
        <v>3000000</v>
      </c>
      <c r="O4641">
        <v>0</v>
      </c>
      <c r="P4641" s="3">
        <f>N4641*O4641%*CSDL[[#This Row],[SỐ LƯỢNG]]</f>
        <v>0</v>
      </c>
      <c r="Q4641" s="3">
        <f t="shared" si="2287"/>
        <v>3000000</v>
      </c>
    </row>
    <row r="4642" spans="1:17" x14ac:dyDescent="0.3">
      <c r="A4642" s="23" t="str">
        <f t="shared" si="2303"/>
        <v>17/04/2019</v>
      </c>
      <c r="B4642" s="8" t="str">
        <f t="shared" si="2304"/>
        <v>17/04/2019</v>
      </c>
      <c r="C4642" s="8">
        <v>4</v>
      </c>
      <c r="D4642" s="8" t="str">
        <f t="shared" si="2305"/>
        <v>DH12665</v>
      </c>
      <c r="E4642" s="8" t="str">
        <f t="shared" si="2306"/>
        <v>luyen.dam</v>
      </c>
      <c r="F4642" s="8" t="str">
        <f>VLOOKUP(E4642,'DANH MỤC'!$F:$G,2,0)</f>
        <v>Nhóm 1</v>
      </c>
      <c r="G4642" s="8" t="str">
        <f t="shared" si="2307"/>
        <v>KH1877</v>
      </c>
      <c r="H4642" t="str">
        <f>VLOOKUP(G4642,'DANH MỤC'!$I:$K,2,0)</f>
        <v>KH 1877</v>
      </c>
      <c r="I4642" t="str">
        <f>VLOOKUP(G4642,'DANH MỤC'!$I:$K,3,0)</f>
        <v>Sơn La</v>
      </c>
      <c r="J4642" s="8" t="s">
        <v>5948</v>
      </c>
      <c r="K4642" t="str">
        <f>VLOOKUP(J4642,'DANH MỤC'!$A$1:$B$19,2,0)</f>
        <v>Hàng tặng 0005</v>
      </c>
      <c r="L4642" t="s">
        <v>51</v>
      </c>
      <c r="M4642">
        <v>1</v>
      </c>
      <c r="N4642" s="3">
        <f>IF(LEFT(K4642,1)="S",VLOOKUP(K4642,'DANH MỤC'!$B:$D,2,0),VLOOKUP(K4642,'DANH MỤC'!$B:$D,3,0))</f>
        <v>300000</v>
      </c>
      <c r="O4642">
        <v>0</v>
      </c>
      <c r="P4642" s="3">
        <f>N4642*O4642%*CSDL[[#This Row],[SỐ LƯỢNG]]</f>
        <v>0</v>
      </c>
      <c r="Q4642" s="3">
        <f t="shared" si="2287"/>
        <v>300000</v>
      </c>
    </row>
    <row r="4643" spans="1:17" x14ac:dyDescent="0.3">
      <c r="A4643" s="23" t="str">
        <f t="shared" si="2303"/>
        <v>17/04/2019</v>
      </c>
      <c r="B4643" s="8" t="str">
        <f t="shared" si="2304"/>
        <v>17/04/2019</v>
      </c>
      <c r="C4643" s="8">
        <v>4</v>
      </c>
      <c r="D4643" s="8" t="str">
        <f t="shared" si="2305"/>
        <v>DH12665</v>
      </c>
      <c r="E4643" s="8" t="str">
        <f t="shared" si="2306"/>
        <v>luyen.dam</v>
      </c>
      <c r="F4643" s="8" t="str">
        <f>VLOOKUP(E4643,'DANH MỤC'!$F:$G,2,0)</f>
        <v>Nhóm 1</v>
      </c>
      <c r="G4643" s="8" t="str">
        <f t="shared" si="2307"/>
        <v>KH1877</v>
      </c>
      <c r="H4643" t="str">
        <f>VLOOKUP(G4643,'DANH MỤC'!$I:$K,2,0)</f>
        <v>KH 1877</v>
      </c>
      <c r="I4643" t="str">
        <f>VLOOKUP(G4643,'DANH MỤC'!$I:$K,3,0)</f>
        <v>Sơn La</v>
      </c>
      <c r="J4643" s="8" t="s">
        <v>5946</v>
      </c>
      <c r="K4643" t="str">
        <f>VLOOKUP(J4643,'DANH MỤC'!$A$1:$B$19,2,0)</f>
        <v>Hàng tặng 0003</v>
      </c>
      <c r="L4643" t="s">
        <v>46</v>
      </c>
      <c r="M4643">
        <v>1</v>
      </c>
      <c r="N4643" s="3">
        <f>IF(LEFT(K4643,1)="S",VLOOKUP(K4643,'DANH MỤC'!$B:$D,2,0),VLOOKUP(K4643,'DANH MỤC'!$B:$D,3,0))</f>
        <v>300000</v>
      </c>
      <c r="O4643">
        <v>0</v>
      </c>
      <c r="P4643" s="3">
        <f>N4643*O4643%*CSDL[[#This Row],[SỐ LƯỢNG]]</f>
        <v>0</v>
      </c>
      <c r="Q4643" s="3">
        <f t="shared" si="2287"/>
        <v>300000</v>
      </c>
    </row>
    <row r="4644" spans="1:17" x14ac:dyDescent="0.3">
      <c r="A4644" s="23" t="s">
        <v>2448</v>
      </c>
      <c r="B4644" s="8" t="s">
        <v>2448</v>
      </c>
      <c r="C4644" s="8">
        <v>4</v>
      </c>
      <c r="D4644" s="8" t="s">
        <v>2480</v>
      </c>
      <c r="E4644" s="8" t="s">
        <v>13823</v>
      </c>
      <c r="F4644" s="8" t="str">
        <f>VLOOKUP(E4644,'DANH MỤC'!$F:$G,2,0)</f>
        <v>Nhóm 1</v>
      </c>
      <c r="G4644" s="8" t="s">
        <v>6760</v>
      </c>
      <c r="H4644" t="str">
        <f>VLOOKUP(G4644,'DANH MỤC'!$I:$K,2,0)</f>
        <v>KH 0727</v>
      </c>
      <c r="I4644" t="str">
        <f>VLOOKUP(G4644,'DANH MỤC'!$I:$K,3,0)</f>
        <v>Sơn La</v>
      </c>
      <c r="J4644" s="8" t="s">
        <v>19</v>
      </c>
      <c r="K4644" t="str">
        <f>VLOOKUP(J4644,'DANH MỤC'!$A$1:$B$19,2,0)</f>
        <v>Sản phẩm 0003</v>
      </c>
      <c r="L4644" t="s">
        <v>15</v>
      </c>
      <c r="M4644">
        <v>1</v>
      </c>
      <c r="N4644" s="3">
        <f>IF(LEFT(K4644,1)="S",VLOOKUP(K4644,'DANH MỤC'!$B:$D,2,0),VLOOKUP(K4644,'DANH MỤC'!$B:$D,3,0))</f>
        <v>2500000</v>
      </c>
      <c r="O4644">
        <v>0</v>
      </c>
      <c r="P4644" s="3">
        <f>N4644*O4644%*CSDL[[#This Row],[SỐ LƯỢNG]]</f>
        <v>0</v>
      </c>
      <c r="Q4644" s="3">
        <f t="shared" si="2287"/>
        <v>2500000</v>
      </c>
    </row>
    <row r="4645" spans="1:17" x14ac:dyDescent="0.3">
      <c r="A4645" s="23" t="str">
        <f t="shared" ref="A4645:A4647" si="2308">A4644</f>
        <v>17/04/2019</v>
      </c>
      <c r="B4645" s="8" t="str">
        <f t="shared" ref="B4645:B4647" si="2309">B4644</f>
        <v>17/04/2019</v>
      </c>
      <c r="C4645" s="8">
        <v>4</v>
      </c>
      <c r="D4645" s="8" t="str">
        <f t="shared" ref="D4645:D4647" si="2310">D4644</f>
        <v>DH12664</v>
      </c>
      <c r="E4645" s="8" t="str">
        <f t="shared" ref="E4645:E4647" si="2311">E4644</f>
        <v>giang.nguyen</v>
      </c>
      <c r="F4645" s="8" t="str">
        <f>VLOOKUP(E4645,'DANH MỤC'!$F:$G,2,0)</f>
        <v>Nhóm 1</v>
      </c>
      <c r="G4645" s="8" t="str">
        <f t="shared" ref="G4645:G4647" si="2312">G4644</f>
        <v>KH0727</v>
      </c>
      <c r="H4645" t="str">
        <f>VLOOKUP(G4645,'DANH MỤC'!$I:$K,2,0)</f>
        <v>KH 0727</v>
      </c>
      <c r="I4645" t="str">
        <f>VLOOKUP(G4645,'DANH MỤC'!$I:$K,3,0)</f>
        <v>Sơn La</v>
      </c>
      <c r="J4645" s="8" t="s">
        <v>5939</v>
      </c>
      <c r="K4645" t="str">
        <f>VLOOKUP(J4645,'DANH MỤC'!$A$1:$B$19,2,0)</f>
        <v>Sản phẩm 0001</v>
      </c>
      <c r="L4645" t="s">
        <v>15</v>
      </c>
      <c r="M4645">
        <v>1</v>
      </c>
      <c r="N4645" s="3">
        <f>IF(LEFT(K4645,1)="S",VLOOKUP(K4645,'DANH MỤC'!$B:$D,2,0),VLOOKUP(K4645,'DANH MỤC'!$B:$D,3,0))</f>
        <v>3000000</v>
      </c>
      <c r="O4645">
        <v>0</v>
      </c>
      <c r="P4645" s="3">
        <f>N4645*O4645%*CSDL[[#This Row],[SỐ LƯỢNG]]</f>
        <v>0</v>
      </c>
      <c r="Q4645" s="3">
        <f t="shared" si="2287"/>
        <v>3000000</v>
      </c>
    </row>
    <row r="4646" spans="1:17" x14ac:dyDescent="0.3">
      <c r="A4646" s="23" t="str">
        <f t="shared" si="2308"/>
        <v>17/04/2019</v>
      </c>
      <c r="B4646" s="8" t="str">
        <f t="shared" si="2309"/>
        <v>17/04/2019</v>
      </c>
      <c r="C4646" s="8">
        <v>4</v>
      </c>
      <c r="D4646" s="8" t="str">
        <f t="shared" si="2310"/>
        <v>DH12664</v>
      </c>
      <c r="E4646" s="8" t="str">
        <f t="shared" si="2311"/>
        <v>giang.nguyen</v>
      </c>
      <c r="F4646" s="8" t="str">
        <f>VLOOKUP(E4646,'DANH MỤC'!$F:$G,2,0)</f>
        <v>Nhóm 1</v>
      </c>
      <c r="G4646" s="8" t="str">
        <f t="shared" si="2312"/>
        <v>KH0727</v>
      </c>
      <c r="H4646" t="str">
        <f>VLOOKUP(G4646,'DANH MỤC'!$I:$K,2,0)</f>
        <v>KH 0727</v>
      </c>
      <c r="I4646" t="str">
        <f>VLOOKUP(G4646,'DANH MỤC'!$I:$K,3,0)</f>
        <v>Sơn La</v>
      </c>
      <c r="J4646" s="8" t="s">
        <v>5948</v>
      </c>
      <c r="K4646" t="str">
        <f>VLOOKUP(J4646,'DANH MỤC'!$A$1:$B$19,2,0)</f>
        <v>Hàng tặng 0005</v>
      </c>
      <c r="L4646" t="s">
        <v>51</v>
      </c>
      <c r="M4646">
        <v>1</v>
      </c>
      <c r="N4646" s="3">
        <f>IF(LEFT(K4646,1)="S",VLOOKUP(K4646,'DANH MỤC'!$B:$D,2,0),VLOOKUP(K4646,'DANH MỤC'!$B:$D,3,0))</f>
        <v>300000</v>
      </c>
      <c r="O4646">
        <v>0</v>
      </c>
      <c r="P4646" s="3">
        <f>N4646*O4646%*CSDL[[#This Row],[SỐ LƯỢNG]]</f>
        <v>0</v>
      </c>
      <c r="Q4646" s="3">
        <f t="shared" si="2287"/>
        <v>300000</v>
      </c>
    </row>
    <row r="4647" spans="1:17" x14ac:dyDescent="0.3">
      <c r="A4647" s="23" t="str">
        <f t="shared" si="2308"/>
        <v>17/04/2019</v>
      </c>
      <c r="B4647" s="8" t="str">
        <f t="shared" si="2309"/>
        <v>17/04/2019</v>
      </c>
      <c r="C4647" s="8">
        <v>4</v>
      </c>
      <c r="D4647" s="8" t="str">
        <f t="shared" si="2310"/>
        <v>DH12664</v>
      </c>
      <c r="E4647" s="8" t="str">
        <f t="shared" si="2311"/>
        <v>giang.nguyen</v>
      </c>
      <c r="F4647" s="8" t="str">
        <f>VLOOKUP(E4647,'DANH MỤC'!$F:$G,2,0)</f>
        <v>Nhóm 1</v>
      </c>
      <c r="G4647" s="8" t="str">
        <f t="shared" si="2312"/>
        <v>KH0727</v>
      </c>
      <c r="H4647" t="str">
        <f>VLOOKUP(G4647,'DANH MỤC'!$I:$K,2,0)</f>
        <v>KH 0727</v>
      </c>
      <c r="I4647" t="str">
        <f>VLOOKUP(G4647,'DANH MỤC'!$I:$K,3,0)</f>
        <v>Sơn La</v>
      </c>
      <c r="J4647" s="8" t="s">
        <v>5946</v>
      </c>
      <c r="K4647" t="str">
        <f>VLOOKUP(J4647,'DANH MỤC'!$A$1:$B$19,2,0)</f>
        <v>Hàng tặng 0003</v>
      </c>
      <c r="L4647" t="s">
        <v>46</v>
      </c>
      <c r="M4647">
        <v>1</v>
      </c>
      <c r="N4647" s="3">
        <f>IF(LEFT(K4647,1)="S",VLOOKUP(K4647,'DANH MỤC'!$B:$D,2,0),VLOOKUP(K4647,'DANH MỤC'!$B:$D,3,0))</f>
        <v>300000</v>
      </c>
      <c r="O4647">
        <v>0</v>
      </c>
      <c r="P4647" s="3">
        <f>N4647*O4647%*CSDL[[#This Row],[SỐ LƯỢNG]]</f>
        <v>0</v>
      </c>
      <c r="Q4647" s="3">
        <f t="shared" si="2287"/>
        <v>300000</v>
      </c>
    </row>
    <row r="4648" spans="1:17" x14ac:dyDescent="0.3">
      <c r="A4648" s="23" t="s">
        <v>2448</v>
      </c>
      <c r="B4648" s="8" t="s">
        <v>2448</v>
      </c>
      <c r="C4648" s="8">
        <v>4</v>
      </c>
      <c r="D4648" s="8" t="s">
        <v>2481</v>
      </c>
      <c r="E4648" s="8" t="s">
        <v>13819</v>
      </c>
      <c r="F4648" s="8" t="str">
        <f>VLOOKUP(E4648,'DANH MỤC'!$F:$G,2,0)</f>
        <v>Nhóm 1</v>
      </c>
      <c r="G4648" s="8" t="s">
        <v>7880</v>
      </c>
      <c r="H4648" t="str">
        <f>VLOOKUP(G4648,'DANH MỤC'!$I:$K,2,0)</f>
        <v>KH 1878</v>
      </c>
      <c r="I4648" t="str">
        <f>VLOOKUP(G4648,'DANH MỤC'!$I:$K,3,0)</f>
        <v>Cao Bằng</v>
      </c>
      <c r="J4648" s="8" t="s">
        <v>5940</v>
      </c>
      <c r="K4648" t="str">
        <f>VLOOKUP(J4648,'DANH MỤC'!$A$1:$B$19,2,0)</f>
        <v>Sản phẩm 0002</v>
      </c>
      <c r="L4648" t="s">
        <v>15</v>
      </c>
      <c r="M4648">
        <v>1</v>
      </c>
      <c r="N4648" s="3">
        <f>IF(LEFT(K4648,1)="S",VLOOKUP(K4648,'DANH MỤC'!$B:$D,2,0),VLOOKUP(K4648,'DANH MỤC'!$B:$D,3,0))</f>
        <v>2000000</v>
      </c>
      <c r="O4648">
        <v>0</v>
      </c>
      <c r="P4648" s="3">
        <f>N4648*O4648%*CSDL[[#This Row],[SỐ LƯỢNG]]</f>
        <v>0</v>
      </c>
      <c r="Q4648" s="3">
        <f t="shared" si="2287"/>
        <v>2000000</v>
      </c>
    </row>
    <row r="4649" spans="1:17" x14ac:dyDescent="0.3">
      <c r="A4649" s="23" t="s">
        <v>2448</v>
      </c>
      <c r="B4649" s="8" t="s">
        <v>2448</v>
      </c>
      <c r="C4649" s="8">
        <v>4</v>
      </c>
      <c r="D4649" s="8" t="s">
        <v>2482</v>
      </c>
      <c r="E4649" s="8" t="s">
        <v>13814</v>
      </c>
      <c r="F4649" s="8" t="str">
        <f>VLOOKUP(E4649,'DANH MỤC'!$F:$G,2,0)</f>
        <v>Nhóm 1</v>
      </c>
      <c r="G4649" s="8" t="s">
        <v>7881</v>
      </c>
      <c r="H4649" t="str">
        <f>VLOOKUP(G4649,'DANH MỤC'!$I:$K,2,0)</f>
        <v>KH 1879</v>
      </c>
      <c r="I4649" t="str">
        <f>VLOOKUP(G4649,'DANH MỤC'!$I:$K,3,0)</f>
        <v>Long An</v>
      </c>
      <c r="J4649" s="8" t="s">
        <v>5939</v>
      </c>
      <c r="K4649" t="str">
        <f>VLOOKUP(J4649,'DANH MỤC'!$A$1:$B$19,2,0)</f>
        <v>Sản phẩm 0001</v>
      </c>
      <c r="L4649" t="s">
        <v>15</v>
      </c>
      <c r="M4649">
        <v>1</v>
      </c>
      <c r="N4649" s="3">
        <f>IF(LEFT(K4649,1)="S",VLOOKUP(K4649,'DANH MỤC'!$B:$D,2,0),VLOOKUP(K4649,'DANH MỤC'!$B:$D,3,0))</f>
        <v>3000000</v>
      </c>
      <c r="O4649">
        <v>10</v>
      </c>
      <c r="P4649" s="3">
        <f>N4649*O4649%*CSDL[[#This Row],[SỐ LƯỢNG]]</f>
        <v>300000</v>
      </c>
      <c r="Q4649" s="3">
        <f t="shared" si="2287"/>
        <v>2700000</v>
      </c>
    </row>
    <row r="4650" spans="1:17" x14ac:dyDescent="0.3">
      <c r="A4650" s="23" t="s">
        <v>2448</v>
      </c>
      <c r="B4650" s="8" t="s">
        <v>2448</v>
      </c>
      <c r="C4650" s="8">
        <v>4</v>
      </c>
      <c r="D4650" s="8" t="s">
        <v>2483</v>
      </c>
      <c r="E4650" s="8" t="s">
        <v>13826</v>
      </c>
      <c r="F4650" s="8" t="str">
        <f>VLOOKUP(E4650,'DANH MỤC'!$F:$G,2,0)</f>
        <v>Nhóm 1</v>
      </c>
      <c r="G4650" s="8" t="s">
        <v>6563</v>
      </c>
      <c r="H4650" t="str">
        <f>VLOOKUP(G4650,'DANH MỤC'!$I:$K,2,0)</f>
        <v>KH 0530</v>
      </c>
      <c r="I4650" t="str">
        <f>VLOOKUP(G4650,'DANH MỤC'!$I:$K,3,0)</f>
        <v>Thái Bình</v>
      </c>
      <c r="J4650" s="8" t="s">
        <v>19</v>
      </c>
      <c r="K4650" t="str">
        <f>VLOOKUP(J4650,'DANH MỤC'!$A$1:$B$19,2,0)</f>
        <v>Sản phẩm 0003</v>
      </c>
      <c r="L4650" t="s">
        <v>15</v>
      </c>
      <c r="M4650">
        <v>6</v>
      </c>
      <c r="N4650" s="3">
        <f>IF(LEFT(K4650,1)="S",VLOOKUP(K4650,'DANH MỤC'!$B:$D,2,0),VLOOKUP(K4650,'DANH MỤC'!$B:$D,3,0))</f>
        <v>2500000</v>
      </c>
      <c r="O4650">
        <v>25</v>
      </c>
      <c r="P4650" s="3">
        <f>N4650*O4650%*CSDL[[#This Row],[SỐ LƯỢNG]]</f>
        <v>3750000</v>
      </c>
      <c r="Q4650" s="3">
        <f t="shared" si="2287"/>
        <v>11250000</v>
      </c>
    </row>
    <row r="4651" spans="1:17" x14ac:dyDescent="0.3">
      <c r="A4651" s="23" t="str">
        <f t="shared" ref="A4651:A4654" si="2313">A4650</f>
        <v>17/04/2019</v>
      </c>
      <c r="B4651" s="8" t="str">
        <f t="shared" ref="B4651:B4654" si="2314">B4650</f>
        <v>17/04/2019</v>
      </c>
      <c r="C4651" s="8">
        <v>4</v>
      </c>
      <c r="D4651" s="8" t="str">
        <f t="shared" ref="D4651:D4654" si="2315">D4650</f>
        <v>DH12661</v>
      </c>
      <c r="E4651" s="8" t="str">
        <f t="shared" ref="E4651:E4654" si="2316">E4650</f>
        <v>tho.nguyen</v>
      </c>
      <c r="F4651" s="8" t="str">
        <f>VLOOKUP(E4651,'DANH MỤC'!$F:$G,2,0)</f>
        <v>Nhóm 1</v>
      </c>
      <c r="G4651" s="8" t="str">
        <f t="shared" ref="G4651:G4654" si="2317">G4650</f>
        <v>KH0530</v>
      </c>
      <c r="H4651" t="str">
        <f>VLOOKUP(G4651,'DANH MỤC'!$I:$K,2,0)</f>
        <v>KH 0530</v>
      </c>
      <c r="I4651" t="str">
        <f>VLOOKUP(G4651,'DANH MỤC'!$I:$K,3,0)</f>
        <v>Thái Bình</v>
      </c>
      <c r="J4651" s="8" t="s">
        <v>14</v>
      </c>
      <c r="K4651" t="str">
        <f>VLOOKUP(J4651,'DANH MỤC'!$A$1:$B$19,2,0)</f>
        <v>Sản phẩm 0004</v>
      </c>
      <c r="L4651" t="s">
        <v>15</v>
      </c>
      <c r="M4651">
        <v>6</v>
      </c>
      <c r="N4651" s="3">
        <f>IF(LEFT(K4651,1)="S",VLOOKUP(K4651,'DANH MỤC'!$B:$D,2,0),VLOOKUP(K4651,'DANH MỤC'!$B:$D,3,0))</f>
        <v>3500000</v>
      </c>
      <c r="O4651">
        <v>25</v>
      </c>
      <c r="P4651" s="3">
        <f>N4651*O4651%*CSDL[[#This Row],[SỐ LƯỢNG]]</f>
        <v>5250000</v>
      </c>
      <c r="Q4651" s="3">
        <f t="shared" si="2287"/>
        <v>15750000</v>
      </c>
    </row>
    <row r="4652" spans="1:17" x14ac:dyDescent="0.3">
      <c r="A4652" s="23" t="str">
        <f t="shared" si="2313"/>
        <v>17/04/2019</v>
      </c>
      <c r="B4652" s="8" t="str">
        <f t="shared" si="2314"/>
        <v>17/04/2019</v>
      </c>
      <c r="C4652" s="8">
        <v>4</v>
      </c>
      <c r="D4652" s="8" t="str">
        <f t="shared" si="2315"/>
        <v>DH12661</v>
      </c>
      <c r="E4652" s="8" t="str">
        <f t="shared" si="2316"/>
        <v>tho.nguyen</v>
      </c>
      <c r="F4652" s="8" t="str">
        <f>VLOOKUP(E4652,'DANH MỤC'!$F:$G,2,0)</f>
        <v>Nhóm 1</v>
      </c>
      <c r="G4652" s="8" t="str">
        <f t="shared" si="2317"/>
        <v>KH0530</v>
      </c>
      <c r="H4652" t="str">
        <f>VLOOKUP(G4652,'DANH MỤC'!$I:$K,2,0)</f>
        <v>KH 0530</v>
      </c>
      <c r="I4652" t="str">
        <f>VLOOKUP(G4652,'DANH MỤC'!$I:$K,3,0)</f>
        <v>Thái Bình</v>
      </c>
      <c r="J4652" s="8" t="s">
        <v>5939</v>
      </c>
      <c r="K4652" t="str">
        <f>VLOOKUP(J4652,'DANH MỤC'!$A$1:$B$19,2,0)</f>
        <v>Sản phẩm 0001</v>
      </c>
      <c r="L4652" t="s">
        <v>15</v>
      </c>
      <c r="M4652">
        <v>12</v>
      </c>
      <c r="N4652" s="3">
        <f>IF(LEFT(K4652,1)="S",VLOOKUP(K4652,'DANH MỤC'!$B:$D,2,0),VLOOKUP(K4652,'DANH MỤC'!$B:$D,3,0))</f>
        <v>3000000</v>
      </c>
      <c r="O4652">
        <v>25</v>
      </c>
      <c r="P4652" s="3">
        <f>N4652*O4652%*CSDL[[#This Row],[SỐ LƯỢNG]]</f>
        <v>9000000</v>
      </c>
      <c r="Q4652" s="3">
        <f t="shared" si="2287"/>
        <v>27000000</v>
      </c>
    </row>
    <row r="4653" spans="1:17" x14ac:dyDescent="0.3">
      <c r="A4653" s="23" t="str">
        <f t="shared" si="2313"/>
        <v>17/04/2019</v>
      </c>
      <c r="B4653" s="8" t="str">
        <f t="shared" si="2314"/>
        <v>17/04/2019</v>
      </c>
      <c r="C4653" s="8">
        <v>4</v>
      </c>
      <c r="D4653" s="8" t="str">
        <f t="shared" si="2315"/>
        <v>DH12661</v>
      </c>
      <c r="E4653" s="8" t="str">
        <f t="shared" si="2316"/>
        <v>tho.nguyen</v>
      </c>
      <c r="F4653" s="8" t="str">
        <f>VLOOKUP(E4653,'DANH MỤC'!$F:$G,2,0)</f>
        <v>Nhóm 1</v>
      </c>
      <c r="G4653" s="8" t="str">
        <f t="shared" si="2317"/>
        <v>KH0530</v>
      </c>
      <c r="H4653" t="str">
        <f>VLOOKUP(G4653,'DANH MỤC'!$I:$K,2,0)</f>
        <v>KH 0530</v>
      </c>
      <c r="I4653" t="str">
        <f>VLOOKUP(G4653,'DANH MỤC'!$I:$K,3,0)</f>
        <v>Thái Bình</v>
      </c>
      <c r="J4653" s="8" t="s">
        <v>19</v>
      </c>
      <c r="K4653" t="str">
        <f>VLOOKUP(J4653,'DANH MỤC'!$A$1:$B$19,2,0)</f>
        <v>Sản phẩm 0003</v>
      </c>
      <c r="L4653" t="s">
        <v>15</v>
      </c>
      <c r="M4653">
        <v>2</v>
      </c>
      <c r="N4653" s="3">
        <f>IF(LEFT(K4653,1)="S",VLOOKUP(K4653,'DANH MỤC'!$B:$D,2,0),VLOOKUP(K4653,'DANH MỤC'!$B:$D,3,0))</f>
        <v>2500000</v>
      </c>
      <c r="O4653">
        <v>100</v>
      </c>
      <c r="P4653" s="3">
        <f>N4653*O4653%*CSDL[[#This Row],[SỐ LƯỢNG]]</f>
        <v>5000000</v>
      </c>
      <c r="Q4653" s="3">
        <f t="shared" si="2287"/>
        <v>0</v>
      </c>
    </row>
    <row r="4654" spans="1:17" x14ac:dyDescent="0.3">
      <c r="A4654" s="23" t="str">
        <f t="shared" si="2313"/>
        <v>17/04/2019</v>
      </c>
      <c r="B4654" s="8" t="str">
        <f t="shared" si="2314"/>
        <v>17/04/2019</v>
      </c>
      <c r="C4654" s="8">
        <v>4</v>
      </c>
      <c r="D4654" s="8" t="str">
        <f t="shared" si="2315"/>
        <v>DH12661</v>
      </c>
      <c r="E4654" s="8" t="str">
        <f t="shared" si="2316"/>
        <v>tho.nguyen</v>
      </c>
      <c r="F4654" s="8" t="str">
        <f>VLOOKUP(E4654,'DANH MỤC'!$F:$G,2,0)</f>
        <v>Nhóm 1</v>
      </c>
      <c r="G4654" s="8" t="str">
        <f t="shared" si="2317"/>
        <v>KH0530</v>
      </c>
      <c r="H4654" t="str">
        <f>VLOOKUP(G4654,'DANH MỤC'!$I:$K,2,0)</f>
        <v>KH 0530</v>
      </c>
      <c r="I4654" t="str">
        <f>VLOOKUP(G4654,'DANH MỤC'!$I:$K,3,0)</f>
        <v>Thái Bình</v>
      </c>
      <c r="J4654" s="8" t="s">
        <v>5940</v>
      </c>
      <c r="K4654" t="str">
        <f>VLOOKUP(J4654,'DANH MỤC'!$A$1:$B$19,2,0)</f>
        <v>Sản phẩm 0002</v>
      </c>
      <c r="L4654" t="s">
        <v>15</v>
      </c>
      <c r="M4654">
        <v>2</v>
      </c>
      <c r="N4654" s="3">
        <f>IF(LEFT(K4654,1)="S",VLOOKUP(K4654,'DANH MỤC'!$B:$D,2,0),VLOOKUP(K4654,'DANH MỤC'!$B:$D,3,0))</f>
        <v>2000000</v>
      </c>
      <c r="O4654">
        <v>100</v>
      </c>
      <c r="P4654" s="3">
        <f>N4654*O4654%*CSDL[[#This Row],[SỐ LƯỢNG]]</f>
        <v>4000000</v>
      </c>
      <c r="Q4654" s="3">
        <f t="shared" si="2287"/>
        <v>0</v>
      </c>
    </row>
    <row r="4655" spans="1:17" x14ac:dyDescent="0.3">
      <c r="A4655" s="23" t="s">
        <v>2448</v>
      </c>
      <c r="B4655" s="8" t="s">
        <v>2448</v>
      </c>
      <c r="C4655" s="8">
        <v>4</v>
      </c>
      <c r="D4655" s="8" t="s">
        <v>2484</v>
      </c>
      <c r="E4655" s="8" t="s">
        <v>13820</v>
      </c>
      <c r="F4655" s="8" t="str">
        <f>VLOOKUP(E4655,'DANH MỤC'!$F:$G,2,0)</f>
        <v>Nhóm 1</v>
      </c>
      <c r="G4655" s="8" t="s">
        <v>7882</v>
      </c>
      <c r="H4655" t="str">
        <f>VLOOKUP(G4655,'DANH MỤC'!$I:$K,2,0)</f>
        <v>KH 1880</v>
      </c>
      <c r="I4655" t="str">
        <f>VLOOKUP(G4655,'DANH MỤC'!$I:$K,3,0)</f>
        <v>Hải Dương</v>
      </c>
      <c r="J4655" s="8" t="s">
        <v>19</v>
      </c>
      <c r="K4655" t="str">
        <f>VLOOKUP(J4655,'DANH MỤC'!$A$1:$B$19,2,0)</f>
        <v>Sản phẩm 0003</v>
      </c>
      <c r="L4655" t="s">
        <v>15</v>
      </c>
      <c r="M4655">
        <v>9</v>
      </c>
      <c r="N4655" s="3">
        <f>IF(LEFT(K4655,1)="S",VLOOKUP(K4655,'DANH MỤC'!$B:$D,2,0),VLOOKUP(K4655,'DANH MỤC'!$B:$D,3,0))</f>
        <v>2500000</v>
      </c>
      <c r="O4655">
        <v>25</v>
      </c>
      <c r="P4655" s="3">
        <f>N4655*O4655%*CSDL[[#This Row],[SỐ LƯỢNG]]</f>
        <v>5625000</v>
      </c>
      <c r="Q4655" s="3">
        <f t="shared" si="2287"/>
        <v>16875000</v>
      </c>
    </row>
    <row r="4656" spans="1:17" x14ac:dyDescent="0.3">
      <c r="A4656" s="23" t="str">
        <f t="shared" ref="A4656:A4664" si="2318">A4655</f>
        <v>17/04/2019</v>
      </c>
      <c r="B4656" s="8" t="str">
        <f t="shared" ref="B4656:B4664" si="2319">B4655</f>
        <v>17/04/2019</v>
      </c>
      <c r="C4656" s="8">
        <v>4</v>
      </c>
      <c r="D4656" s="8" t="str">
        <f t="shared" ref="D4656:D4664" si="2320">D4655</f>
        <v>DH12660</v>
      </c>
      <c r="E4656" s="8" t="str">
        <f t="shared" ref="E4656:E4664" si="2321">E4655</f>
        <v>son.quach</v>
      </c>
      <c r="F4656" s="8" t="str">
        <f>VLOOKUP(E4656,'DANH MỤC'!$F:$G,2,0)</f>
        <v>Nhóm 1</v>
      </c>
      <c r="G4656" s="8" t="str">
        <f t="shared" ref="G4656:G4664" si="2322">G4655</f>
        <v>KH1880</v>
      </c>
      <c r="H4656" t="str">
        <f>VLOOKUP(G4656,'DANH MỤC'!$I:$K,2,0)</f>
        <v>KH 1880</v>
      </c>
      <c r="I4656" t="str">
        <f>VLOOKUP(G4656,'DANH MỤC'!$I:$K,3,0)</f>
        <v>Hải Dương</v>
      </c>
      <c r="J4656" s="8" t="s">
        <v>14</v>
      </c>
      <c r="K4656" t="str">
        <f>VLOOKUP(J4656,'DANH MỤC'!$A$1:$B$19,2,0)</f>
        <v>Sản phẩm 0004</v>
      </c>
      <c r="L4656" t="s">
        <v>15</v>
      </c>
      <c r="M4656">
        <v>9</v>
      </c>
      <c r="N4656" s="3">
        <f>IF(LEFT(K4656,1)="S",VLOOKUP(K4656,'DANH MỤC'!$B:$D,2,0),VLOOKUP(K4656,'DANH MỤC'!$B:$D,3,0))</f>
        <v>3500000</v>
      </c>
      <c r="O4656">
        <v>25</v>
      </c>
      <c r="P4656" s="3">
        <f>N4656*O4656%*CSDL[[#This Row],[SỐ LƯỢNG]]</f>
        <v>7875000</v>
      </c>
      <c r="Q4656" s="3">
        <f t="shared" si="2287"/>
        <v>23625000</v>
      </c>
    </row>
    <row r="4657" spans="1:17" x14ac:dyDescent="0.3">
      <c r="A4657" s="23" t="str">
        <f t="shared" si="2318"/>
        <v>17/04/2019</v>
      </c>
      <c r="B4657" s="8" t="str">
        <f t="shared" si="2319"/>
        <v>17/04/2019</v>
      </c>
      <c r="C4657" s="8">
        <v>4</v>
      </c>
      <c r="D4657" s="8" t="str">
        <f t="shared" si="2320"/>
        <v>DH12660</v>
      </c>
      <c r="E4657" s="8" t="str">
        <f t="shared" si="2321"/>
        <v>son.quach</v>
      </c>
      <c r="F4657" s="8" t="str">
        <f>VLOOKUP(E4657,'DANH MỤC'!$F:$G,2,0)</f>
        <v>Nhóm 1</v>
      </c>
      <c r="G4657" s="8" t="str">
        <f t="shared" si="2322"/>
        <v>KH1880</v>
      </c>
      <c r="H4657" t="str">
        <f>VLOOKUP(G4657,'DANH MỤC'!$I:$K,2,0)</f>
        <v>KH 1880</v>
      </c>
      <c r="I4657" t="str">
        <f>VLOOKUP(G4657,'DANH MỤC'!$I:$K,3,0)</f>
        <v>Hải Dương</v>
      </c>
      <c r="J4657" s="8" t="s">
        <v>5940</v>
      </c>
      <c r="K4657" t="str">
        <f>VLOOKUP(J4657,'DANH MỤC'!$A$1:$B$19,2,0)</f>
        <v>Sản phẩm 0002</v>
      </c>
      <c r="L4657" t="s">
        <v>15</v>
      </c>
      <c r="M4657">
        <v>9</v>
      </c>
      <c r="N4657" s="3">
        <f>IF(LEFT(K4657,1)="S",VLOOKUP(K4657,'DANH MỤC'!$B:$D,2,0),VLOOKUP(K4657,'DANH MỤC'!$B:$D,3,0))</f>
        <v>2000000</v>
      </c>
      <c r="O4657">
        <v>25</v>
      </c>
      <c r="P4657" s="3">
        <f>N4657*O4657%*CSDL[[#This Row],[SỐ LƯỢNG]]</f>
        <v>4500000</v>
      </c>
      <c r="Q4657" s="3">
        <f t="shared" si="2287"/>
        <v>13500000</v>
      </c>
    </row>
    <row r="4658" spans="1:17" x14ac:dyDescent="0.3">
      <c r="A4658" s="23" t="str">
        <f t="shared" si="2318"/>
        <v>17/04/2019</v>
      </c>
      <c r="B4658" s="8" t="str">
        <f t="shared" si="2319"/>
        <v>17/04/2019</v>
      </c>
      <c r="C4658" s="8">
        <v>4</v>
      </c>
      <c r="D4658" s="8" t="str">
        <f t="shared" si="2320"/>
        <v>DH12660</v>
      </c>
      <c r="E4658" s="8" t="str">
        <f t="shared" si="2321"/>
        <v>son.quach</v>
      </c>
      <c r="F4658" s="8" t="str">
        <f>VLOOKUP(E4658,'DANH MỤC'!$F:$G,2,0)</f>
        <v>Nhóm 1</v>
      </c>
      <c r="G4658" s="8" t="str">
        <f t="shared" si="2322"/>
        <v>KH1880</v>
      </c>
      <c r="H4658" t="str">
        <f>VLOOKUP(G4658,'DANH MỤC'!$I:$K,2,0)</f>
        <v>KH 1880</v>
      </c>
      <c r="I4658" t="str">
        <f>VLOOKUP(G4658,'DANH MỤC'!$I:$K,3,0)</f>
        <v>Hải Dương</v>
      </c>
      <c r="J4658" s="8" t="s">
        <v>5939</v>
      </c>
      <c r="K4658" t="str">
        <f>VLOOKUP(J4658,'DANH MỤC'!$A$1:$B$19,2,0)</f>
        <v>Sản phẩm 0001</v>
      </c>
      <c r="L4658" t="s">
        <v>15</v>
      </c>
      <c r="M4658">
        <v>9</v>
      </c>
      <c r="N4658" s="3">
        <f>IF(LEFT(K4658,1)="S",VLOOKUP(K4658,'DANH MỤC'!$B:$D,2,0),VLOOKUP(K4658,'DANH MỤC'!$B:$D,3,0))</f>
        <v>3000000</v>
      </c>
      <c r="O4658">
        <v>25</v>
      </c>
      <c r="P4658" s="3">
        <f>N4658*O4658%*CSDL[[#This Row],[SỐ LƯỢNG]]</f>
        <v>6750000</v>
      </c>
      <c r="Q4658" s="3">
        <f t="shared" si="2287"/>
        <v>20250000</v>
      </c>
    </row>
    <row r="4659" spans="1:17" x14ac:dyDescent="0.3">
      <c r="A4659" s="23" t="str">
        <f t="shared" si="2318"/>
        <v>17/04/2019</v>
      </c>
      <c r="B4659" s="8" t="str">
        <f t="shared" si="2319"/>
        <v>17/04/2019</v>
      </c>
      <c r="C4659" s="8">
        <v>4</v>
      </c>
      <c r="D4659" s="8" t="str">
        <f t="shared" si="2320"/>
        <v>DH12660</v>
      </c>
      <c r="E4659" s="8" t="str">
        <f t="shared" si="2321"/>
        <v>son.quach</v>
      </c>
      <c r="F4659" s="8" t="str">
        <f>VLOOKUP(E4659,'DANH MỤC'!$F:$G,2,0)</f>
        <v>Nhóm 1</v>
      </c>
      <c r="G4659" s="8" t="str">
        <f t="shared" si="2322"/>
        <v>KH1880</v>
      </c>
      <c r="H4659" t="str">
        <f>VLOOKUP(G4659,'DANH MỤC'!$I:$K,2,0)</f>
        <v>KH 1880</v>
      </c>
      <c r="I4659" t="str">
        <f>VLOOKUP(G4659,'DANH MỤC'!$I:$K,3,0)</f>
        <v>Hải Dương</v>
      </c>
      <c r="J4659" s="8" t="s">
        <v>5941</v>
      </c>
      <c r="K4659" t="str">
        <f>VLOOKUP(J4659,'DANH MỤC'!$A$1:$B$19,2,0)</f>
        <v>Sản phẩm 0006</v>
      </c>
      <c r="L4659" t="s">
        <v>15</v>
      </c>
      <c r="M4659">
        <v>10</v>
      </c>
      <c r="N4659" s="3">
        <f>IF(LEFT(K4659,1)="S",VLOOKUP(K4659,'DANH MỤC'!$B:$D,2,0),VLOOKUP(K4659,'DANH MỤC'!$B:$D,3,0))</f>
        <v>800000</v>
      </c>
      <c r="O4659">
        <v>20</v>
      </c>
      <c r="P4659" s="3">
        <f>N4659*O4659%*CSDL[[#This Row],[SỐ LƯỢNG]]</f>
        <v>1600000</v>
      </c>
      <c r="Q4659" s="3">
        <f t="shared" si="2287"/>
        <v>6400000</v>
      </c>
    </row>
    <row r="4660" spans="1:17" x14ac:dyDescent="0.3">
      <c r="A4660" s="23" t="str">
        <f t="shared" si="2318"/>
        <v>17/04/2019</v>
      </c>
      <c r="B4660" s="8" t="str">
        <f t="shared" si="2319"/>
        <v>17/04/2019</v>
      </c>
      <c r="C4660" s="8">
        <v>4</v>
      </c>
      <c r="D4660" s="8" t="str">
        <f t="shared" si="2320"/>
        <v>DH12660</v>
      </c>
      <c r="E4660" s="8" t="str">
        <f t="shared" si="2321"/>
        <v>son.quach</v>
      </c>
      <c r="F4660" s="8" t="str">
        <f>VLOOKUP(E4660,'DANH MỤC'!$F:$G,2,0)</f>
        <v>Nhóm 1</v>
      </c>
      <c r="G4660" s="8" t="str">
        <f t="shared" si="2322"/>
        <v>KH1880</v>
      </c>
      <c r="H4660" t="str">
        <f>VLOOKUP(G4660,'DANH MỤC'!$I:$K,2,0)</f>
        <v>KH 1880</v>
      </c>
      <c r="I4660" t="str">
        <f>VLOOKUP(G4660,'DANH MỤC'!$I:$K,3,0)</f>
        <v>Hải Dương</v>
      </c>
      <c r="J4660" s="8" t="s">
        <v>5942</v>
      </c>
      <c r="K4660" t="str">
        <f>VLOOKUP(J4660,'DANH MỤC'!$A$1:$B$19,2,0)</f>
        <v>Sản phẩm 0007</v>
      </c>
      <c r="L4660" t="s">
        <v>15</v>
      </c>
      <c r="M4660">
        <v>10</v>
      </c>
      <c r="N4660" s="3">
        <f>IF(LEFT(K4660,1)="S",VLOOKUP(K4660,'DANH MỤC'!$B:$D,2,0),VLOOKUP(K4660,'DANH MỤC'!$B:$D,3,0))</f>
        <v>800000</v>
      </c>
      <c r="O4660">
        <v>20</v>
      </c>
      <c r="P4660" s="3">
        <f>N4660*O4660%*CSDL[[#This Row],[SỐ LƯỢNG]]</f>
        <v>1600000</v>
      </c>
      <c r="Q4660" s="3">
        <f t="shared" si="2287"/>
        <v>6400000</v>
      </c>
    </row>
    <row r="4661" spans="1:17" x14ac:dyDescent="0.3">
      <c r="A4661" s="23" t="str">
        <f t="shared" si="2318"/>
        <v>17/04/2019</v>
      </c>
      <c r="B4661" s="8" t="str">
        <f t="shared" si="2319"/>
        <v>17/04/2019</v>
      </c>
      <c r="C4661" s="8">
        <v>4</v>
      </c>
      <c r="D4661" s="8" t="str">
        <f t="shared" si="2320"/>
        <v>DH12660</v>
      </c>
      <c r="E4661" s="8" t="str">
        <f t="shared" si="2321"/>
        <v>son.quach</v>
      </c>
      <c r="F4661" s="8" t="str">
        <f>VLOOKUP(E4661,'DANH MỤC'!$F:$G,2,0)</f>
        <v>Nhóm 1</v>
      </c>
      <c r="G4661" s="8" t="str">
        <f t="shared" si="2322"/>
        <v>KH1880</v>
      </c>
      <c r="H4661" t="str">
        <f>VLOOKUP(G4661,'DANH MỤC'!$I:$K,2,0)</f>
        <v>KH 1880</v>
      </c>
      <c r="I4661" t="str">
        <f>VLOOKUP(G4661,'DANH MỤC'!$I:$K,3,0)</f>
        <v>Hải Dương</v>
      </c>
      <c r="J4661" s="8" t="s">
        <v>19</v>
      </c>
      <c r="K4661" t="str">
        <f>VLOOKUP(J4661,'DANH MỤC'!$A$1:$B$19,2,0)</f>
        <v>Sản phẩm 0003</v>
      </c>
      <c r="L4661" t="s">
        <v>15</v>
      </c>
      <c r="M4661">
        <v>4</v>
      </c>
      <c r="N4661" s="3">
        <f>IF(LEFT(K4661,1)="S",VLOOKUP(K4661,'DANH MỤC'!$B:$D,2,0),VLOOKUP(K4661,'DANH MỤC'!$B:$D,3,0))</f>
        <v>2500000</v>
      </c>
      <c r="O4661">
        <v>100</v>
      </c>
      <c r="P4661" s="3">
        <f>N4661*O4661%*CSDL[[#This Row],[SỐ LƯỢNG]]</f>
        <v>10000000</v>
      </c>
      <c r="Q4661" s="3">
        <f t="shared" si="2287"/>
        <v>0</v>
      </c>
    </row>
    <row r="4662" spans="1:17" x14ac:dyDescent="0.3">
      <c r="A4662" s="23" t="str">
        <f t="shared" si="2318"/>
        <v>17/04/2019</v>
      </c>
      <c r="B4662" s="8" t="str">
        <f t="shared" si="2319"/>
        <v>17/04/2019</v>
      </c>
      <c r="C4662" s="8">
        <v>4</v>
      </c>
      <c r="D4662" s="8" t="str">
        <f t="shared" si="2320"/>
        <v>DH12660</v>
      </c>
      <c r="E4662" s="8" t="str">
        <f t="shared" si="2321"/>
        <v>son.quach</v>
      </c>
      <c r="F4662" s="8" t="str">
        <f>VLOOKUP(E4662,'DANH MỤC'!$F:$G,2,0)</f>
        <v>Nhóm 1</v>
      </c>
      <c r="G4662" s="8" t="str">
        <f t="shared" si="2322"/>
        <v>KH1880</v>
      </c>
      <c r="H4662" t="str">
        <f>VLOOKUP(G4662,'DANH MỤC'!$I:$K,2,0)</f>
        <v>KH 1880</v>
      </c>
      <c r="I4662" t="str">
        <f>VLOOKUP(G4662,'DANH MỤC'!$I:$K,3,0)</f>
        <v>Hải Dương</v>
      </c>
      <c r="J4662" s="8" t="s">
        <v>5940</v>
      </c>
      <c r="K4662" t="str">
        <f>VLOOKUP(J4662,'DANH MỤC'!$A$1:$B$19,2,0)</f>
        <v>Sản phẩm 0002</v>
      </c>
      <c r="L4662" t="s">
        <v>15</v>
      </c>
      <c r="M4662">
        <v>3</v>
      </c>
      <c r="N4662" s="3">
        <f>IF(LEFT(K4662,1)="S",VLOOKUP(K4662,'DANH MỤC'!$B:$D,2,0),VLOOKUP(K4662,'DANH MỤC'!$B:$D,3,0))</f>
        <v>2000000</v>
      </c>
      <c r="O4662">
        <v>100</v>
      </c>
      <c r="P4662" s="3">
        <f>N4662*O4662%*CSDL[[#This Row],[SỐ LƯỢNG]]</f>
        <v>6000000</v>
      </c>
      <c r="Q4662" s="3">
        <f t="shared" si="2287"/>
        <v>0</v>
      </c>
    </row>
    <row r="4663" spans="1:17" x14ac:dyDescent="0.3">
      <c r="A4663" s="23" t="str">
        <f t="shared" si="2318"/>
        <v>17/04/2019</v>
      </c>
      <c r="B4663" s="8" t="str">
        <f t="shared" si="2319"/>
        <v>17/04/2019</v>
      </c>
      <c r="C4663" s="8">
        <v>4</v>
      </c>
      <c r="D4663" s="8" t="str">
        <f t="shared" si="2320"/>
        <v>DH12660</v>
      </c>
      <c r="E4663" s="8" t="str">
        <f t="shared" si="2321"/>
        <v>son.quach</v>
      </c>
      <c r="F4663" s="8" t="str">
        <f>VLOOKUP(E4663,'DANH MỤC'!$F:$G,2,0)</f>
        <v>Nhóm 1</v>
      </c>
      <c r="G4663" s="8" t="str">
        <f t="shared" si="2322"/>
        <v>KH1880</v>
      </c>
      <c r="H4663" t="str">
        <f>VLOOKUP(G4663,'DANH MỤC'!$I:$K,2,0)</f>
        <v>KH 1880</v>
      </c>
      <c r="I4663" t="str">
        <f>VLOOKUP(G4663,'DANH MỤC'!$I:$K,3,0)</f>
        <v>Hải Dương</v>
      </c>
      <c r="J4663" s="8" t="s">
        <v>5941</v>
      </c>
      <c r="K4663" t="str">
        <f>VLOOKUP(J4663,'DANH MỤC'!$A$1:$B$19,2,0)</f>
        <v>Sản phẩm 0006</v>
      </c>
      <c r="L4663" t="s">
        <v>15</v>
      </c>
      <c r="M4663">
        <v>3</v>
      </c>
      <c r="N4663" s="3">
        <f>IF(LEFT(K4663,1)="S",VLOOKUP(K4663,'DANH MỤC'!$B:$D,2,0),VLOOKUP(K4663,'DANH MỤC'!$B:$D,3,0))</f>
        <v>800000</v>
      </c>
      <c r="O4663">
        <v>100</v>
      </c>
      <c r="P4663" s="3">
        <f>N4663*O4663%*CSDL[[#This Row],[SỐ LƯỢNG]]</f>
        <v>2400000</v>
      </c>
      <c r="Q4663" s="3">
        <f t="shared" si="2287"/>
        <v>0</v>
      </c>
    </row>
    <row r="4664" spans="1:17" x14ac:dyDescent="0.3">
      <c r="A4664" s="23" t="str">
        <f t="shared" si="2318"/>
        <v>17/04/2019</v>
      </c>
      <c r="B4664" s="8" t="str">
        <f t="shared" si="2319"/>
        <v>17/04/2019</v>
      </c>
      <c r="C4664" s="8">
        <v>4</v>
      </c>
      <c r="D4664" s="8" t="str">
        <f t="shared" si="2320"/>
        <v>DH12660</v>
      </c>
      <c r="E4664" s="8" t="str">
        <f t="shared" si="2321"/>
        <v>son.quach</v>
      </c>
      <c r="F4664" s="8" t="str">
        <f>VLOOKUP(E4664,'DANH MỤC'!$F:$G,2,0)</f>
        <v>Nhóm 1</v>
      </c>
      <c r="G4664" s="8" t="str">
        <f t="shared" si="2322"/>
        <v>KH1880</v>
      </c>
      <c r="H4664" t="str">
        <f>VLOOKUP(G4664,'DANH MỤC'!$I:$K,2,0)</f>
        <v>KH 1880</v>
      </c>
      <c r="I4664" t="str">
        <f>VLOOKUP(G4664,'DANH MỤC'!$I:$K,3,0)</f>
        <v>Hải Dương</v>
      </c>
      <c r="J4664" s="8" t="s">
        <v>5942</v>
      </c>
      <c r="K4664" t="str">
        <f>VLOOKUP(J4664,'DANH MỤC'!$A$1:$B$19,2,0)</f>
        <v>Sản phẩm 0007</v>
      </c>
      <c r="L4664" t="s">
        <v>15</v>
      </c>
      <c r="M4664">
        <v>3</v>
      </c>
      <c r="N4664" s="3">
        <f>IF(LEFT(K4664,1)="S",VLOOKUP(K4664,'DANH MỤC'!$B:$D,2,0),VLOOKUP(K4664,'DANH MỤC'!$B:$D,3,0))</f>
        <v>800000</v>
      </c>
      <c r="O4664">
        <v>100</v>
      </c>
      <c r="P4664" s="3">
        <f>N4664*O4664%*CSDL[[#This Row],[SỐ LƯỢNG]]</f>
        <v>2400000</v>
      </c>
      <c r="Q4664" s="3">
        <f t="shared" si="2287"/>
        <v>0</v>
      </c>
    </row>
    <row r="4665" spans="1:17" x14ac:dyDescent="0.3">
      <c r="A4665" s="23" t="s">
        <v>2448</v>
      </c>
      <c r="B4665" s="8" t="s">
        <v>2448</v>
      </c>
      <c r="C4665" s="8">
        <v>4</v>
      </c>
      <c r="D4665" s="8" t="s">
        <v>2485</v>
      </c>
      <c r="E4665" s="8" t="s">
        <v>13821</v>
      </c>
      <c r="F4665" s="8" t="str">
        <f>VLOOKUP(E4665,'DANH MỤC'!$F:$G,2,0)</f>
        <v>Nhóm 1</v>
      </c>
      <c r="G4665" s="8" t="s">
        <v>7883</v>
      </c>
      <c r="H4665" t="str">
        <f>VLOOKUP(G4665,'DANH MỤC'!$I:$K,2,0)</f>
        <v>KH 1881</v>
      </c>
      <c r="I4665" t="str">
        <f>VLOOKUP(G4665,'DANH MỤC'!$I:$K,3,0)</f>
        <v>Trà Vinh</v>
      </c>
      <c r="J4665" s="8" t="s">
        <v>5939</v>
      </c>
      <c r="K4665" t="str">
        <f>VLOOKUP(J4665,'DANH MỤC'!$A$1:$B$19,2,0)</f>
        <v>Sản phẩm 0001</v>
      </c>
      <c r="L4665" t="s">
        <v>15</v>
      </c>
      <c r="M4665">
        <v>1</v>
      </c>
      <c r="N4665" s="3">
        <f>IF(LEFT(K4665,1)="S",VLOOKUP(K4665,'DANH MỤC'!$B:$D,2,0),VLOOKUP(K4665,'DANH MỤC'!$B:$D,3,0))</f>
        <v>3000000</v>
      </c>
      <c r="O4665">
        <v>5</v>
      </c>
      <c r="P4665" s="3">
        <f>N4665*O4665%*CSDL[[#This Row],[SỐ LƯỢNG]]</f>
        <v>150000</v>
      </c>
      <c r="Q4665" s="3">
        <f t="shared" si="2287"/>
        <v>2850000</v>
      </c>
    </row>
    <row r="4666" spans="1:17" x14ac:dyDescent="0.3">
      <c r="A4666" s="23" t="s">
        <v>2448</v>
      </c>
      <c r="B4666" s="8" t="s">
        <v>2448</v>
      </c>
      <c r="C4666" s="8">
        <v>4</v>
      </c>
      <c r="D4666" s="8" t="s">
        <v>2486</v>
      </c>
      <c r="E4666" s="8" t="s">
        <v>13815</v>
      </c>
      <c r="F4666" s="8" t="str">
        <f>VLOOKUP(E4666,'DANH MỤC'!$F:$G,2,0)</f>
        <v>Nhóm 1</v>
      </c>
      <c r="G4666" s="8" t="s">
        <v>7884</v>
      </c>
      <c r="H4666" t="str">
        <f>VLOOKUP(G4666,'DANH MỤC'!$I:$K,2,0)</f>
        <v>KH 1882</v>
      </c>
      <c r="I4666" t="str">
        <f>VLOOKUP(G4666,'DANH MỤC'!$I:$K,3,0)</f>
        <v>Kiên Giang</v>
      </c>
      <c r="J4666" s="8" t="s">
        <v>5939</v>
      </c>
      <c r="K4666" t="str">
        <f>VLOOKUP(J4666,'DANH MỤC'!$A$1:$B$19,2,0)</f>
        <v>Sản phẩm 0001</v>
      </c>
      <c r="L4666" t="s">
        <v>15</v>
      </c>
      <c r="M4666">
        <v>1</v>
      </c>
      <c r="N4666" s="3">
        <f>IF(LEFT(K4666,1)="S",VLOOKUP(K4666,'DANH MỤC'!$B:$D,2,0),VLOOKUP(K4666,'DANH MỤC'!$B:$D,3,0))</f>
        <v>3000000</v>
      </c>
      <c r="O4666">
        <v>10</v>
      </c>
      <c r="P4666" s="3">
        <f>N4666*O4666%*CSDL[[#This Row],[SỐ LƯỢNG]]</f>
        <v>300000</v>
      </c>
      <c r="Q4666" s="3">
        <f t="shared" si="2287"/>
        <v>2700000</v>
      </c>
    </row>
    <row r="4667" spans="1:17" x14ac:dyDescent="0.3">
      <c r="A4667" s="23" t="s">
        <v>2448</v>
      </c>
      <c r="B4667" s="8" t="s">
        <v>2448</v>
      </c>
      <c r="C4667" s="8">
        <v>4</v>
      </c>
      <c r="D4667" s="8" t="s">
        <v>2487</v>
      </c>
      <c r="E4667" s="8" t="s">
        <v>13819</v>
      </c>
      <c r="F4667" s="8" t="str">
        <f>VLOOKUP(E4667,'DANH MỤC'!$F:$G,2,0)</f>
        <v>Nhóm 1</v>
      </c>
      <c r="G4667" s="8" t="s">
        <v>7885</v>
      </c>
      <c r="H4667" t="str">
        <f>VLOOKUP(G4667,'DANH MỤC'!$I:$K,2,0)</f>
        <v>KH 1883</v>
      </c>
      <c r="I4667" t="str">
        <f>VLOOKUP(G4667,'DANH MỤC'!$I:$K,3,0)</f>
        <v>Phú Thọ</v>
      </c>
      <c r="J4667" s="8" t="s">
        <v>5939</v>
      </c>
      <c r="K4667" t="str">
        <f>VLOOKUP(J4667,'DANH MỤC'!$A$1:$B$19,2,0)</f>
        <v>Sản phẩm 0001</v>
      </c>
      <c r="L4667" t="s">
        <v>15</v>
      </c>
      <c r="M4667">
        <v>1</v>
      </c>
      <c r="N4667" s="3">
        <f>IF(LEFT(K4667,1)="S",VLOOKUP(K4667,'DANH MỤC'!$B:$D,2,0),VLOOKUP(K4667,'DANH MỤC'!$B:$D,3,0))</f>
        <v>3000000</v>
      </c>
      <c r="O4667">
        <v>5</v>
      </c>
      <c r="P4667" s="3">
        <f>N4667*O4667%*CSDL[[#This Row],[SỐ LƯỢNG]]</f>
        <v>150000</v>
      </c>
      <c r="Q4667" s="3">
        <f t="shared" si="2287"/>
        <v>2850000</v>
      </c>
    </row>
    <row r="4668" spans="1:17" x14ac:dyDescent="0.3">
      <c r="A4668" s="23" t="s">
        <v>2448</v>
      </c>
      <c r="B4668" s="8" t="s">
        <v>2448</v>
      </c>
      <c r="C4668" s="8">
        <v>4</v>
      </c>
      <c r="D4668" s="8" t="s">
        <v>2488</v>
      </c>
      <c r="E4668" s="8" t="s">
        <v>13814</v>
      </c>
      <c r="F4668" s="8" t="str">
        <f>VLOOKUP(E4668,'DANH MỤC'!$F:$G,2,0)</f>
        <v>Nhóm 1</v>
      </c>
      <c r="G4668" s="8" t="s">
        <v>7886</v>
      </c>
      <c r="H4668" t="str">
        <f>VLOOKUP(G4668,'DANH MỤC'!$I:$K,2,0)</f>
        <v>KH 1884</v>
      </c>
      <c r="I4668" t="str">
        <f>VLOOKUP(G4668,'DANH MỤC'!$I:$K,3,0)</f>
        <v>Hồ Chí Minh</v>
      </c>
      <c r="J4668" s="8" t="s">
        <v>5940</v>
      </c>
      <c r="K4668" t="str">
        <f>VLOOKUP(J4668,'DANH MỤC'!$A$1:$B$19,2,0)</f>
        <v>Sản phẩm 0002</v>
      </c>
      <c r="L4668" t="s">
        <v>15</v>
      </c>
      <c r="M4668">
        <v>1</v>
      </c>
      <c r="N4668" s="3">
        <f>IF(LEFT(K4668,1)="S",VLOOKUP(K4668,'DANH MỤC'!$B:$D,2,0),VLOOKUP(K4668,'DANH MỤC'!$B:$D,3,0))</f>
        <v>2000000</v>
      </c>
      <c r="O4668">
        <v>5</v>
      </c>
      <c r="P4668" s="3">
        <f>N4668*O4668%*CSDL[[#This Row],[SỐ LƯỢNG]]</f>
        <v>100000</v>
      </c>
      <c r="Q4668" s="3">
        <f t="shared" si="2287"/>
        <v>1900000</v>
      </c>
    </row>
    <row r="4669" spans="1:17" x14ac:dyDescent="0.3">
      <c r="A4669" s="23" t="s">
        <v>2448</v>
      </c>
      <c r="B4669" s="8" t="s">
        <v>2448</v>
      </c>
      <c r="C4669" s="8">
        <v>4</v>
      </c>
      <c r="D4669" s="8" t="s">
        <v>2489</v>
      </c>
      <c r="E4669" s="8" t="s">
        <v>13816</v>
      </c>
      <c r="F4669" s="8" t="str">
        <f>VLOOKUP(E4669,'DANH MỤC'!$F:$G,2,0)</f>
        <v>Nhóm 1</v>
      </c>
      <c r="G4669" s="8" t="s">
        <v>7887</v>
      </c>
      <c r="H4669" t="str">
        <f>VLOOKUP(G4669,'DANH MỤC'!$I:$K,2,0)</f>
        <v>KH 1885</v>
      </c>
      <c r="I4669" t="str">
        <f>VLOOKUP(G4669,'DANH MỤC'!$I:$K,3,0)</f>
        <v>Thái Nguyên</v>
      </c>
      <c r="J4669" s="8" t="s">
        <v>5939</v>
      </c>
      <c r="K4669" t="str">
        <f>VLOOKUP(J4669,'DANH MỤC'!$A$1:$B$19,2,0)</f>
        <v>Sản phẩm 0001</v>
      </c>
      <c r="L4669" t="s">
        <v>15</v>
      </c>
      <c r="M4669">
        <v>1</v>
      </c>
      <c r="N4669" s="3">
        <f>IF(LEFT(K4669,1)="S",VLOOKUP(K4669,'DANH MỤC'!$B:$D,2,0),VLOOKUP(K4669,'DANH MỤC'!$B:$D,3,0))</f>
        <v>3000000</v>
      </c>
      <c r="O4669">
        <v>10</v>
      </c>
      <c r="P4669" s="3">
        <f>N4669*O4669%*CSDL[[#This Row],[SỐ LƯỢNG]]</f>
        <v>300000</v>
      </c>
      <c r="Q4669" s="3">
        <f t="shared" si="2287"/>
        <v>2700000</v>
      </c>
    </row>
    <row r="4670" spans="1:17" x14ac:dyDescent="0.3">
      <c r="A4670" s="23" t="s">
        <v>2448</v>
      </c>
      <c r="B4670" s="8" t="s">
        <v>2392</v>
      </c>
      <c r="C4670" s="8">
        <v>4</v>
      </c>
      <c r="D4670" s="8" t="s">
        <v>2490</v>
      </c>
      <c r="E4670" s="8" t="s">
        <v>13831</v>
      </c>
      <c r="F4670" s="8" t="str">
        <f>VLOOKUP(E4670,'DANH MỤC'!$F:$G,2,0)</f>
        <v>Nhóm 2</v>
      </c>
      <c r="G4670" s="8" t="s">
        <v>7888</v>
      </c>
      <c r="H4670" t="str">
        <f>VLOOKUP(G4670,'DANH MỤC'!$I:$K,2,0)</f>
        <v>KH 1886</v>
      </c>
      <c r="I4670" t="str">
        <f>VLOOKUP(G4670,'DANH MỤC'!$I:$K,3,0)</f>
        <v>Kiên Giang</v>
      </c>
      <c r="J4670" s="8" t="s">
        <v>5939</v>
      </c>
      <c r="K4670" t="str">
        <f>VLOOKUP(J4670,'DANH MỤC'!$A$1:$B$19,2,0)</f>
        <v>Sản phẩm 0001</v>
      </c>
      <c r="L4670" t="s">
        <v>15</v>
      </c>
      <c r="M4670">
        <v>1</v>
      </c>
      <c r="N4670" s="3">
        <f>IF(LEFT(K4670,1)="S",VLOOKUP(K4670,'DANH MỤC'!$B:$D,2,0),VLOOKUP(K4670,'DANH MỤC'!$B:$D,3,0))</f>
        <v>3000000</v>
      </c>
      <c r="O4670">
        <v>20</v>
      </c>
      <c r="P4670" s="3">
        <f>N4670*O4670%*CSDL[[#This Row],[SỐ LƯỢNG]]</f>
        <v>600000</v>
      </c>
      <c r="Q4670" s="3">
        <f t="shared" si="2287"/>
        <v>2400000</v>
      </c>
    </row>
    <row r="4671" spans="1:17" x14ac:dyDescent="0.3">
      <c r="A4671" s="23" t="str">
        <f>A4670</f>
        <v>17/04/2019</v>
      </c>
      <c r="B4671" s="8" t="str">
        <f>B4670</f>
        <v>16/04/2019</v>
      </c>
      <c r="C4671" s="8">
        <v>4</v>
      </c>
      <c r="D4671" s="8" t="str">
        <f>D4670</f>
        <v>DH12633</v>
      </c>
      <c r="E4671" s="8" t="str">
        <f>E4670</f>
        <v>huyen.thanh</v>
      </c>
      <c r="F4671" s="8" t="str">
        <f>VLOOKUP(E4671,'DANH MỤC'!$F:$G,2,0)</f>
        <v>Nhóm 2</v>
      </c>
      <c r="G4671" s="8" t="str">
        <f>G4670</f>
        <v>KH1886</v>
      </c>
      <c r="H4671" t="str">
        <f>VLOOKUP(G4671,'DANH MỤC'!$I:$K,2,0)</f>
        <v>KH 1886</v>
      </c>
      <c r="I4671" t="str">
        <f>VLOOKUP(G4671,'DANH MỤC'!$I:$K,3,0)</f>
        <v>Kiên Giang</v>
      </c>
      <c r="J4671" s="8" t="s">
        <v>5940</v>
      </c>
      <c r="K4671" t="str">
        <f>VLOOKUP(J4671,'DANH MỤC'!$A$1:$B$19,2,0)</f>
        <v>Sản phẩm 0002</v>
      </c>
      <c r="L4671" t="s">
        <v>15</v>
      </c>
      <c r="M4671">
        <v>1</v>
      </c>
      <c r="N4671" s="3">
        <f>IF(LEFT(K4671,1)="S",VLOOKUP(K4671,'DANH MỤC'!$B:$D,2,0),VLOOKUP(K4671,'DANH MỤC'!$B:$D,3,0))</f>
        <v>2000000</v>
      </c>
      <c r="O4671">
        <v>10</v>
      </c>
      <c r="P4671" s="3">
        <f>N4671*O4671%*CSDL[[#This Row],[SỐ LƯỢNG]]</f>
        <v>200000</v>
      </c>
      <c r="Q4671" s="3">
        <f t="shared" si="2287"/>
        <v>1800000</v>
      </c>
    </row>
    <row r="4672" spans="1:17" x14ac:dyDescent="0.3">
      <c r="A4672" s="23" t="s">
        <v>2448</v>
      </c>
      <c r="B4672" s="8" t="s">
        <v>2392</v>
      </c>
      <c r="C4672" s="8">
        <v>4</v>
      </c>
      <c r="D4672" s="8" t="s">
        <v>2491</v>
      </c>
      <c r="E4672" s="8" t="s">
        <v>13831</v>
      </c>
      <c r="F4672" s="8" t="str">
        <f>VLOOKUP(E4672,'DANH MỤC'!$F:$G,2,0)</f>
        <v>Nhóm 2</v>
      </c>
      <c r="G4672" s="8" t="s">
        <v>6047</v>
      </c>
      <c r="H4672" t="str">
        <f>VLOOKUP(G4672,'DANH MỤC'!$I:$K,2,0)</f>
        <v>KH 0011</v>
      </c>
      <c r="I4672" t="str">
        <f>VLOOKUP(G4672,'DANH MỤC'!$I:$K,3,0)</f>
        <v>Quảng Ninh</v>
      </c>
      <c r="J4672" s="8" t="s">
        <v>5939</v>
      </c>
      <c r="K4672" t="str">
        <f>VLOOKUP(J4672,'DANH MỤC'!$A$1:$B$19,2,0)</f>
        <v>Sản phẩm 0001</v>
      </c>
      <c r="L4672" t="s">
        <v>15</v>
      </c>
      <c r="M4672">
        <v>1</v>
      </c>
      <c r="N4672" s="3">
        <f>IF(LEFT(K4672,1)="S",VLOOKUP(K4672,'DANH MỤC'!$B:$D,2,0),VLOOKUP(K4672,'DANH MỤC'!$B:$D,3,0))</f>
        <v>3000000</v>
      </c>
      <c r="O4672">
        <v>5</v>
      </c>
      <c r="P4672" s="3">
        <f>N4672*O4672%*CSDL[[#This Row],[SỐ LƯỢNG]]</f>
        <v>150000</v>
      </c>
      <c r="Q4672" s="3">
        <f t="shared" si="2287"/>
        <v>2850000</v>
      </c>
    </row>
    <row r="4673" spans="1:17" x14ac:dyDescent="0.3">
      <c r="A4673" s="23" t="s">
        <v>2392</v>
      </c>
      <c r="B4673" s="8" t="s">
        <v>2392</v>
      </c>
      <c r="C4673" s="8">
        <v>4</v>
      </c>
      <c r="D4673" s="8" t="s">
        <v>2492</v>
      </c>
      <c r="E4673" s="8" t="s">
        <v>13822</v>
      </c>
      <c r="F4673" s="8" t="str">
        <f>VLOOKUP(E4673,'DANH MỤC'!$F:$G,2,0)</f>
        <v>Nhóm 1</v>
      </c>
      <c r="G4673" s="8" t="s">
        <v>7889</v>
      </c>
      <c r="H4673" t="str">
        <f>VLOOKUP(G4673,'DANH MỤC'!$I:$K,2,0)</f>
        <v>KH 1887</v>
      </c>
      <c r="I4673" t="str">
        <f>VLOOKUP(G4673,'DANH MỤC'!$I:$K,3,0)</f>
        <v>Hồ Chí Minh</v>
      </c>
      <c r="J4673" s="8" t="s">
        <v>5939</v>
      </c>
      <c r="K4673" t="str">
        <f>VLOOKUP(J4673,'DANH MỤC'!$A$1:$B$19,2,0)</f>
        <v>Sản phẩm 0001</v>
      </c>
      <c r="L4673" t="s">
        <v>15</v>
      </c>
      <c r="M4673">
        <v>1</v>
      </c>
      <c r="N4673" s="3">
        <f>IF(LEFT(K4673,1)="S",VLOOKUP(K4673,'DANH MỤC'!$B:$D,2,0),VLOOKUP(K4673,'DANH MỤC'!$B:$D,3,0))</f>
        <v>3000000</v>
      </c>
      <c r="O4673">
        <v>20</v>
      </c>
      <c r="P4673" s="3">
        <f>N4673*O4673%*CSDL[[#This Row],[SỐ LƯỢNG]]</f>
        <v>600000</v>
      </c>
      <c r="Q4673" s="3">
        <f t="shared" si="2287"/>
        <v>2400000</v>
      </c>
    </row>
    <row r="4674" spans="1:17" x14ac:dyDescent="0.3">
      <c r="A4674" s="23" t="s">
        <v>2392</v>
      </c>
      <c r="B4674" s="8" t="s">
        <v>2392</v>
      </c>
      <c r="C4674" s="8">
        <v>4</v>
      </c>
      <c r="D4674" s="8" t="s">
        <v>2493</v>
      </c>
      <c r="E4674" s="8" t="s">
        <v>13822</v>
      </c>
      <c r="F4674" s="8" t="str">
        <f>VLOOKUP(E4674,'DANH MỤC'!$F:$G,2,0)</f>
        <v>Nhóm 1</v>
      </c>
      <c r="G4674" s="8" t="s">
        <v>7890</v>
      </c>
      <c r="H4674" t="str">
        <f>VLOOKUP(G4674,'DANH MỤC'!$I:$K,2,0)</f>
        <v>KH 1888</v>
      </c>
      <c r="I4674" t="str">
        <f>VLOOKUP(G4674,'DANH MỤC'!$I:$K,3,0)</f>
        <v>Bắc Ninh</v>
      </c>
      <c r="J4674" s="8" t="s">
        <v>5939</v>
      </c>
      <c r="K4674" t="str">
        <f>VLOOKUP(J4674,'DANH MỤC'!$A$1:$B$19,2,0)</f>
        <v>Sản phẩm 0001</v>
      </c>
      <c r="L4674" t="s">
        <v>15</v>
      </c>
      <c r="M4674">
        <v>2</v>
      </c>
      <c r="N4674" s="3">
        <f>IF(LEFT(K4674,1)="S",VLOOKUP(K4674,'DANH MỤC'!$B:$D,2,0),VLOOKUP(K4674,'DANH MỤC'!$B:$D,3,0))</f>
        <v>3000000</v>
      </c>
      <c r="O4674">
        <v>10</v>
      </c>
      <c r="P4674" s="3">
        <f>N4674*O4674%*CSDL[[#This Row],[SỐ LƯỢNG]]</f>
        <v>600000</v>
      </c>
      <c r="Q4674" s="3">
        <f t="shared" si="2287"/>
        <v>5400000</v>
      </c>
    </row>
    <row r="4675" spans="1:17" x14ac:dyDescent="0.3">
      <c r="A4675" s="23" t="s">
        <v>2392</v>
      </c>
      <c r="B4675" s="8" t="s">
        <v>2392</v>
      </c>
      <c r="C4675" s="8">
        <v>4</v>
      </c>
      <c r="D4675" s="8" t="s">
        <v>2494</v>
      </c>
      <c r="E4675" s="8" t="s">
        <v>13822</v>
      </c>
      <c r="F4675" s="8" t="str">
        <f>VLOOKUP(E4675,'DANH MỤC'!$F:$G,2,0)</f>
        <v>Nhóm 1</v>
      </c>
      <c r="G4675" s="8" t="s">
        <v>6642</v>
      </c>
      <c r="H4675" t="str">
        <f>VLOOKUP(G4675,'DANH MỤC'!$I:$K,2,0)</f>
        <v>KH 0609</v>
      </c>
      <c r="I4675" t="str">
        <f>VLOOKUP(G4675,'DANH MỤC'!$I:$K,3,0)</f>
        <v>Vĩnh Long</v>
      </c>
      <c r="J4675" s="8" t="s">
        <v>5939</v>
      </c>
      <c r="K4675" t="str">
        <f>VLOOKUP(J4675,'DANH MỤC'!$A$1:$B$19,2,0)</f>
        <v>Sản phẩm 0001</v>
      </c>
      <c r="L4675" t="s">
        <v>15</v>
      </c>
      <c r="M4675">
        <v>1</v>
      </c>
      <c r="N4675" s="3">
        <f>IF(LEFT(K4675,1)="S",VLOOKUP(K4675,'DANH MỤC'!$B:$D,2,0),VLOOKUP(K4675,'DANH MỤC'!$B:$D,3,0))</f>
        <v>3000000</v>
      </c>
      <c r="O4675">
        <v>10</v>
      </c>
      <c r="P4675" s="3">
        <f>N4675*O4675%*CSDL[[#This Row],[SỐ LƯỢNG]]</f>
        <v>300000</v>
      </c>
      <c r="Q4675" s="3">
        <f t="shared" ref="Q4675:Q4738" si="2323">N4675*M4675-P4675</f>
        <v>2700000</v>
      </c>
    </row>
    <row r="4676" spans="1:17" x14ac:dyDescent="0.3">
      <c r="A4676" s="23" t="s">
        <v>2392</v>
      </c>
      <c r="B4676" s="8" t="s">
        <v>2392</v>
      </c>
      <c r="C4676" s="8">
        <v>4</v>
      </c>
      <c r="D4676" s="8" t="s">
        <v>2495</v>
      </c>
      <c r="E4676" s="8" t="s">
        <v>13822</v>
      </c>
      <c r="F4676" s="8" t="str">
        <f>VLOOKUP(E4676,'DANH MỤC'!$F:$G,2,0)</f>
        <v>Nhóm 1</v>
      </c>
      <c r="G4676" s="8" t="s">
        <v>7891</v>
      </c>
      <c r="H4676" t="str">
        <f>VLOOKUP(G4676,'DANH MỤC'!$I:$K,2,0)</f>
        <v>KH 1889</v>
      </c>
      <c r="I4676" t="str">
        <f>VLOOKUP(G4676,'DANH MỤC'!$I:$K,3,0)</f>
        <v>Tiền Giang</v>
      </c>
      <c r="J4676" s="8" t="s">
        <v>5939</v>
      </c>
      <c r="K4676" t="str">
        <f>VLOOKUP(J4676,'DANH MỤC'!$A$1:$B$19,2,0)</f>
        <v>Sản phẩm 0001</v>
      </c>
      <c r="L4676" t="s">
        <v>15</v>
      </c>
      <c r="M4676">
        <v>2</v>
      </c>
      <c r="N4676" s="3">
        <f>IF(LEFT(K4676,1)="S",VLOOKUP(K4676,'DANH MỤC'!$B:$D,2,0),VLOOKUP(K4676,'DANH MỤC'!$B:$D,3,0))</f>
        <v>3000000</v>
      </c>
      <c r="O4676">
        <v>5</v>
      </c>
      <c r="P4676" s="3">
        <f>N4676*O4676%*CSDL[[#This Row],[SỐ LƯỢNG]]</f>
        <v>300000</v>
      </c>
      <c r="Q4676" s="3">
        <f t="shared" si="2323"/>
        <v>5700000</v>
      </c>
    </row>
    <row r="4677" spans="1:17" x14ac:dyDescent="0.3">
      <c r="A4677" s="23" t="str">
        <f>A4676</f>
        <v>16/04/2019</v>
      </c>
      <c r="B4677" s="8" t="str">
        <f>B4676</f>
        <v>16/04/2019</v>
      </c>
      <c r="C4677" s="8">
        <v>4</v>
      </c>
      <c r="D4677" s="8" t="str">
        <f>D4676</f>
        <v>DH12650</v>
      </c>
      <c r="E4677" s="8" t="str">
        <f>E4676</f>
        <v>anh.hong</v>
      </c>
      <c r="F4677" s="8" t="str">
        <f>VLOOKUP(E4677,'DANH MỤC'!$F:$G,2,0)</f>
        <v>Nhóm 1</v>
      </c>
      <c r="G4677" s="8" t="str">
        <f>G4676</f>
        <v>KH1889</v>
      </c>
      <c r="H4677" t="str">
        <f>VLOOKUP(G4677,'DANH MỤC'!$I:$K,2,0)</f>
        <v>KH 1889</v>
      </c>
      <c r="I4677" t="str">
        <f>VLOOKUP(G4677,'DANH MỤC'!$I:$K,3,0)</f>
        <v>Tiền Giang</v>
      </c>
      <c r="J4677" s="8" t="s">
        <v>5940</v>
      </c>
      <c r="K4677" t="str">
        <f>VLOOKUP(J4677,'DANH MỤC'!$A$1:$B$19,2,0)</f>
        <v>Sản phẩm 0002</v>
      </c>
      <c r="L4677" t="s">
        <v>15</v>
      </c>
      <c r="M4677">
        <v>1</v>
      </c>
      <c r="N4677" s="3">
        <f>IF(LEFT(K4677,1)="S",VLOOKUP(K4677,'DANH MỤC'!$B:$D,2,0),VLOOKUP(K4677,'DANH MỤC'!$B:$D,3,0))</f>
        <v>2000000</v>
      </c>
      <c r="O4677">
        <v>5</v>
      </c>
      <c r="P4677" s="3">
        <f>N4677*O4677%*CSDL[[#This Row],[SỐ LƯỢNG]]</f>
        <v>100000</v>
      </c>
      <c r="Q4677" s="3">
        <f t="shared" si="2323"/>
        <v>1900000</v>
      </c>
    </row>
    <row r="4678" spans="1:17" x14ac:dyDescent="0.3">
      <c r="A4678" s="23" t="s">
        <v>2392</v>
      </c>
      <c r="B4678" s="8" t="s">
        <v>2392</v>
      </c>
      <c r="C4678" s="8">
        <v>4</v>
      </c>
      <c r="D4678" s="8" t="s">
        <v>2496</v>
      </c>
      <c r="E4678" s="8" t="s">
        <v>13814</v>
      </c>
      <c r="F4678" s="8" t="str">
        <f>VLOOKUP(E4678,'DANH MỤC'!$F:$G,2,0)</f>
        <v>Nhóm 1</v>
      </c>
      <c r="G4678" s="8" t="s">
        <v>7892</v>
      </c>
      <c r="H4678" t="str">
        <f>VLOOKUP(G4678,'DANH MỤC'!$I:$K,2,0)</f>
        <v>KH 1890</v>
      </c>
      <c r="I4678" t="str">
        <f>VLOOKUP(G4678,'DANH MỤC'!$I:$K,3,0)</f>
        <v>Ninh Bình</v>
      </c>
      <c r="J4678" s="8" t="s">
        <v>5940</v>
      </c>
      <c r="K4678" t="str">
        <f>VLOOKUP(J4678,'DANH MỤC'!$A$1:$B$19,2,0)</f>
        <v>Sản phẩm 0002</v>
      </c>
      <c r="L4678" t="s">
        <v>15</v>
      </c>
      <c r="M4678">
        <v>1</v>
      </c>
      <c r="N4678" s="3">
        <f>IF(LEFT(K4678,1)="S",VLOOKUP(K4678,'DANH MỤC'!$B:$D,2,0),VLOOKUP(K4678,'DANH MỤC'!$B:$D,3,0))</f>
        <v>2000000</v>
      </c>
      <c r="O4678">
        <v>0</v>
      </c>
      <c r="P4678" s="3">
        <f>N4678*O4678%*CSDL[[#This Row],[SỐ LƯỢNG]]</f>
        <v>0</v>
      </c>
      <c r="Q4678" s="3">
        <f t="shared" si="2323"/>
        <v>2000000</v>
      </c>
    </row>
    <row r="4679" spans="1:17" x14ac:dyDescent="0.3">
      <c r="A4679" s="23" t="s">
        <v>2392</v>
      </c>
      <c r="B4679" s="8" t="s">
        <v>2392</v>
      </c>
      <c r="C4679" s="8">
        <v>4</v>
      </c>
      <c r="D4679" s="8" t="s">
        <v>2497</v>
      </c>
      <c r="E4679" s="8" t="s">
        <v>13814</v>
      </c>
      <c r="F4679" s="8" t="str">
        <f>VLOOKUP(E4679,'DANH MỤC'!$F:$G,2,0)</f>
        <v>Nhóm 1</v>
      </c>
      <c r="G4679" s="8" t="s">
        <v>2217</v>
      </c>
      <c r="H4679" t="str">
        <f>VLOOKUP(G4679,'DANH MỤC'!$I:$K,2,0)</f>
        <v>KH 0900</v>
      </c>
      <c r="I4679" t="str">
        <f>VLOOKUP(G4679,'DANH MỤC'!$I:$K,3,0)</f>
        <v>Hà Nam</v>
      </c>
      <c r="J4679" s="8" t="s">
        <v>5939</v>
      </c>
      <c r="K4679" t="str">
        <f>VLOOKUP(J4679,'DANH MỤC'!$A$1:$B$19,2,0)</f>
        <v>Sản phẩm 0001</v>
      </c>
      <c r="L4679" t="s">
        <v>15</v>
      </c>
      <c r="M4679">
        <v>1</v>
      </c>
      <c r="N4679" s="3">
        <f>IF(LEFT(K4679,1)="S",VLOOKUP(K4679,'DANH MỤC'!$B:$D,2,0),VLOOKUP(K4679,'DANH MỤC'!$B:$D,3,0))</f>
        <v>3000000</v>
      </c>
      <c r="O4679">
        <v>10</v>
      </c>
      <c r="P4679" s="3">
        <f>N4679*O4679%*CSDL[[#This Row],[SỐ LƯỢNG]]</f>
        <v>300000</v>
      </c>
      <c r="Q4679" s="3">
        <f t="shared" si="2323"/>
        <v>2700000</v>
      </c>
    </row>
    <row r="4680" spans="1:17" x14ac:dyDescent="0.3">
      <c r="A4680" s="23" t="s">
        <v>2392</v>
      </c>
      <c r="B4680" s="8" t="s">
        <v>2392</v>
      </c>
      <c r="C4680" s="8">
        <v>4</v>
      </c>
      <c r="D4680" s="8" t="s">
        <v>2498</v>
      </c>
      <c r="E4680" s="8" t="s">
        <v>13814</v>
      </c>
      <c r="F4680" s="8" t="str">
        <f>VLOOKUP(E4680,'DANH MỤC'!$F:$G,2,0)</f>
        <v>Nhóm 1</v>
      </c>
      <c r="G4680" s="8" t="s">
        <v>6326</v>
      </c>
      <c r="H4680" t="str">
        <f>VLOOKUP(G4680,'DANH MỤC'!$I:$K,2,0)</f>
        <v>KH 0293</v>
      </c>
      <c r="I4680" t="str">
        <f>VLOOKUP(G4680,'DANH MỤC'!$I:$K,3,0)</f>
        <v>Bạc Liêu</v>
      </c>
      <c r="J4680" s="8" t="s">
        <v>5940</v>
      </c>
      <c r="K4680" t="str">
        <f>VLOOKUP(J4680,'DANH MỤC'!$A$1:$B$19,2,0)</f>
        <v>Sản phẩm 0002</v>
      </c>
      <c r="L4680" t="s">
        <v>15</v>
      </c>
      <c r="M4680">
        <v>1</v>
      </c>
      <c r="N4680" s="3">
        <f>IF(LEFT(K4680,1)="S",VLOOKUP(K4680,'DANH MỤC'!$B:$D,2,0),VLOOKUP(K4680,'DANH MỤC'!$B:$D,3,0))</f>
        <v>2000000</v>
      </c>
      <c r="O4680">
        <v>0</v>
      </c>
      <c r="P4680" s="3">
        <f>N4680*O4680%*CSDL[[#This Row],[SỐ LƯỢNG]]</f>
        <v>0</v>
      </c>
      <c r="Q4680" s="3">
        <f t="shared" si="2323"/>
        <v>2000000</v>
      </c>
    </row>
    <row r="4681" spans="1:17" x14ac:dyDescent="0.3">
      <c r="A4681" s="23" t="s">
        <v>2392</v>
      </c>
      <c r="B4681" s="8" t="s">
        <v>2392</v>
      </c>
      <c r="C4681" s="8">
        <v>4</v>
      </c>
      <c r="D4681" s="8" t="s">
        <v>2499</v>
      </c>
      <c r="E4681" s="8" t="s">
        <v>13822</v>
      </c>
      <c r="F4681" s="8" t="str">
        <f>VLOOKUP(E4681,'DANH MỤC'!$F:$G,2,0)</f>
        <v>Nhóm 1</v>
      </c>
      <c r="G4681" s="8" t="s">
        <v>7206</v>
      </c>
      <c r="H4681" t="str">
        <f>VLOOKUP(G4681,'DANH MỤC'!$I:$K,2,0)</f>
        <v>KH 1183</v>
      </c>
      <c r="I4681" t="str">
        <f>VLOOKUP(G4681,'DANH MỤC'!$I:$K,3,0)</f>
        <v>Hà Nội</v>
      </c>
      <c r="J4681" s="8" t="s">
        <v>5939</v>
      </c>
      <c r="K4681" t="str">
        <f>VLOOKUP(J4681,'DANH MỤC'!$A$1:$B$19,2,0)</f>
        <v>Sản phẩm 0001</v>
      </c>
      <c r="L4681" t="s">
        <v>15</v>
      </c>
      <c r="M4681">
        <v>1</v>
      </c>
      <c r="N4681" s="3">
        <f>IF(LEFT(K4681,1)="S",VLOOKUP(K4681,'DANH MỤC'!$B:$D,2,0),VLOOKUP(K4681,'DANH MỤC'!$B:$D,3,0))</f>
        <v>3000000</v>
      </c>
      <c r="O4681">
        <v>0</v>
      </c>
      <c r="P4681" s="3">
        <f>N4681*O4681%*CSDL[[#This Row],[SỐ LƯỢNG]]</f>
        <v>0</v>
      </c>
      <c r="Q4681" s="3">
        <f t="shared" si="2323"/>
        <v>3000000</v>
      </c>
    </row>
    <row r="4682" spans="1:17" x14ac:dyDescent="0.3">
      <c r="A4682" s="23" t="s">
        <v>2392</v>
      </c>
      <c r="B4682" s="8" t="s">
        <v>2392</v>
      </c>
      <c r="C4682" s="8">
        <v>4</v>
      </c>
      <c r="D4682" s="8" t="s">
        <v>2500</v>
      </c>
      <c r="E4682" s="8" t="s">
        <v>13822</v>
      </c>
      <c r="F4682" s="8" t="str">
        <f>VLOOKUP(E4682,'DANH MỤC'!$F:$G,2,0)</f>
        <v>Nhóm 1</v>
      </c>
      <c r="G4682" s="8" t="s">
        <v>6127</v>
      </c>
      <c r="H4682" t="str">
        <f>VLOOKUP(G4682,'DANH MỤC'!$I:$K,2,0)</f>
        <v>KH 0092</v>
      </c>
      <c r="I4682" t="str">
        <f>VLOOKUP(G4682,'DANH MỤC'!$I:$K,3,0)</f>
        <v>Tây Ninh</v>
      </c>
      <c r="J4682" s="8" t="s">
        <v>5939</v>
      </c>
      <c r="K4682" t="str">
        <f>VLOOKUP(J4682,'DANH MỤC'!$A$1:$B$19,2,0)</f>
        <v>Sản phẩm 0001</v>
      </c>
      <c r="L4682" t="s">
        <v>15</v>
      </c>
      <c r="M4682">
        <v>1</v>
      </c>
      <c r="N4682" s="3">
        <f>IF(LEFT(K4682,1)="S",VLOOKUP(K4682,'DANH MỤC'!$B:$D,2,0),VLOOKUP(K4682,'DANH MỤC'!$B:$D,3,0))</f>
        <v>3000000</v>
      </c>
      <c r="O4682">
        <v>0</v>
      </c>
      <c r="P4682" s="3">
        <f>N4682*O4682%*CSDL[[#This Row],[SỐ LƯỢNG]]</f>
        <v>0</v>
      </c>
      <c r="Q4682" s="3">
        <f t="shared" si="2323"/>
        <v>3000000</v>
      </c>
    </row>
    <row r="4683" spans="1:17" x14ac:dyDescent="0.3">
      <c r="A4683" s="23" t="s">
        <v>2392</v>
      </c>
      <c r="B4683" s="8" t="s">
        <v>2392</v>
      </c>
      <c r="C4683" s="8">
        <v>4</v>
      </c>
      <c r="D4683" s="8" t="s">
        <v>2501</v>
      </c>
      <c r="E4683" s="8" t="s">
        <v>13823</v>
      </c>
      <c r="F4683" s="8" t="str">
        <f>VLOOKUP(E4683,'DANH MỤC'!$F:$G,2,0)</f>
        <v>Nhóm 1</v>
      </c>
      <c r="G4683" s="8" t="s">
        <v>7893</v>
      </c>
      <c r="H4683" t="str">
        <f>VLOOKUP(G4683,'DANH MỤC'!$I:$K,2,0)</f>
        <v>KH 1891</v>
      </c>
      <c r="I4683" t="str">
        <f>VLOOKUP(G4683,'DANH MỤC'!$I:$K,3,0)</f>
        <v>An Giang</v>
      </c>
      <c r="J4683" s="8" t="s">
        <v>5939</v>
      </c>
      <c r="K4683" t="str">
        <f>VLOOKUP(J4683,'DANH MỤC'!$A$1:$B$19,2,0)</f>
        <v>Sản phẩm 0001</v>
      </c>
      <c r="L4683" t="s">
        <v>15</v>
      </c>
      <c r="M4683">
        <v>1</v>
      </c>
      <c r="N4683" s="3">
        <f>IF(LEFT(K4683,1)="S",VLOOKUP(K4683,'DANH MỤC'!$B:$D,2,0),VLOOKUP(K4683,'DANH MỤC'!$B:$D,3,0))</f>
        <v>3000000</v>
      </c>
      <c r="O4683">
        <v>0</v>
      </c>
      <c r="P4683" s="3">
        <f>N4683*O4683%*CSDL[[#This Row],[SỐ LƯỢNG]]</f>
        <v>0</v>
      </c>
      <c r="Q4683" s="3">
        <f t="shared" si="2323"/>
        <v>3000000</v>
      </c>
    </row>
    <row r="4684" spans="1:17" x14ac:dyDescent="0.3">
      <c r="A4684" s="23" t="s">
        <v>2392</v>
      </c>
      <c r="B4684" s="8" t="s">
        <v>2392</v>
      </c>
      <c r="C4684" s="8">
        <v>4</v>
      </c>
      <c r="D4684" s="8" t="s">
        <v>2502</v>
      </c>
      <c r="E4684" s="8" t="s">
        <v>13823</v>
      </c>
      <c r="F4684" s="8" t="str">
        <f>VLOOKUP(E4684,'DANH MỤC'!$F:$G,2,0)</f>
        <v>Nhóm 1</v>
      </c>
      <c r="G4684" s="8" t="s">
        <v>7894</v>
      </c>
      <c r="H4684" t="str">
        <f>VLOOKUP(G4684,'DANH MỤC'!$I:$K,2,0)</f>
        <v>KH 1892</v>
      </c>
      <c r="I4684" t="str">
        <f>VLOOKUP(G4684,'DANH MỤC'!$I:$K,3,0)</f>
        <v>Hà Tĩnh</v>
      </c>
      <c r="J4684" s="8" t="s">
        <v>5939</v>
      </c>
      <c r="K4684" t="str">
        <f>VLOOKUP(J4684,'DANH MỤC'!$A$1:$B$19,2,0)</f>
        <v>Sản phẩm 0001</v>
      </c>
      <c r="L4684" t="s">
        <v>15</v>
      </c>
      <c r="M4684">
        <v>1</v>
      </c>
      <c r="N4684" s="3">
        <f>IF(LEFT(K4684,1)="S",VLOOKUP(K4684,'DANH MỤC'!$B:$D,2,0),VLOOKUP(K4684,'DANH MỤC'!$B:$D,3,0))</f>
        <v>3000000</v>
      </c>
      <c r="O4684">
        <v>5</v>
      </c>
      <c r="P4684" s="3">
        <f>N4684*O4684%*CSDL[[#This Row],[SỐ LƯỢNG]]</f>
        <v>150000</v>
      </c>
      <c r="Q4684" s="3">
        <f t="shared" si="2323"/>
        <v>2850000</v>
      </c>
    </row>
    <row r="4685" spans="1:17" x14ac:dyDescent="0.3">
      <c r="A4685" s="23" t="s">
        <v>2392</v>
      </c>
      <c r="B4685" s="8" t="s">
        <v>2392</v>
      </c>
      <c r="C4685" s="8">
        <v>4</v>
      </c>
      <c r="D4685" s="8" t="s">
        <v>2503</v>
      </c>
      <c r="E4685" s="8" t="s">
        <v>13822</v>
      </c>
      <c r="F4685" s="8" t="str">
        <f>VLOOKUP(E4685,'DANH MỤC'!$F:$G,2,0)</f>
        <v>Nhóm 1</v>
      </c>
      <c r="G4685" s="8" t="s">
        <v>7895</v>
      </c>
      <c r="H4685" t="str">
        <f>VLOOKUP(G4685,'DANH MỤC'!$I:$K,2,0)</f>
        <v>KH 1893</v>
      </c>
      <c r="I4685" t="str">
        <f>VLOOKUP(G4685,'DANH MỤC'!$I:$K,3,0)</f>
        <v>Quảng Nam</v>
      </c>
      <c r="J4685" s="8" t="s">
        <v>5939</v>
      </c>
      <c r="K4685" t="str">
        <f>VLOOKUP(J4685,'DANH MỤC'!$A$1:$B$19,2,0)</f>
        <v>Sản phẩm 0001</v>
      </c>
      <c r="L4685" t="s">
        <v>15</v>
      </c>
      <c r="M4685">
        <v>1</v>
      </c>
      <c r="N4685" s="3">
        <f>IF(LEFT(K4685,1)="S",VLOOKUP(K4685,'DANH MỤC'!$B:$D,2,0),VLOOKUP(K4685,'DANH MỤC'!$B:$D,3,0))</f>
        <v>3000000</v>
      </c>
      <c r="O4685">
        <v>10</v>
      </c>
      <c r="P4685" s="3">
        <f>N4685*O4685%*CSDL[[#This Row],[SỐ LƯỢNG]]</f>
        <v>300000</v>
      </c>
      <c r="Q4685" s="3">
        <f t="shared" si="2323"/>
        <v>2700000</v>
      </c>
    </row>
    <row r="4686" spans="1:17" x14ac:dyDescent="0.3">
      <c r="A4686" s="23" t="s">
        <v>2392</v>
      </c>
      <c r="B4686" s="8" t="s">
        <v>2392</v>
      </c>
      <c r="C4686" s="8">
        <v>4</v>
      </c>
      <c r="D4686" s="8" t="s">
        <v>2504</v>
      </c>
      <c r="E4686" s="8" t="s">
        <v>13821</v>
      </c>
      <c r="F4686" s="8" t="str">
        <f>VLOOKUP(E4686,'DANH MỤC'!$F:$G,2,0)</f>
        <v>Nhóm 1</v>
      </c>
      <c r="G4686" s="8" t="s">
        <v>6399</v>
      </c>
      <c r="H4686" t="str">
        <f>VLOOKUP(G4686,'DANH MỤC'!$I:$K,2,0)</f>
        <v>KH 0366</v>
      </c>
      <c r="I4686" t="str">
        <f>VLOOKUP(G4686,'DANH MỤC'!$I:$K,3,0)</f>
        <v>Quảng Nam</v>
      </c>
      <c r="J4686" s="8" t="s">
        <v>5939</v>
      </c>
      <c r="K4686" t="str">
        <f>VLOOKUP(J4686,'DANH MỤC'!$A$1:$B$19,2,0)</f>
        <v>Sản phẩm 0001</v>
      </c>
      <c r="L4686" t="s">
        <v>15</v>
      </c>
      <c r="M4686">
        <v>1</v>
      </c>
      <c r="N4686" s="3">
        <f>IF(LEFT(K4686,1)="S",VLOOKUP(K4686,'DANH MỤC'!$B:$D,2,0),VLOOKUP(K4686,'DANH MỤC'!$B:$D,3,0))</f>
        <v>3000000</v>
      </c>
      <c r="O4686">
        <v>0</v>
      </c>
      <c r="P4686" s="3">
        <f>N4686*O4686%*CSDL[[#This Row],[SỐ LƯỢNG]]</f>
        <v>0</v>
      </c>
      <c r="Q4686" s="3">
        <f t="shared" si="2323"/>
        <v>3000000</v>
      </c>
    </row>
    <row r="4687" spans="1:17" x14ac:dyDescent="0.3">
      <c r="A4687" s="23" t="s">
        <v>2392</v>
      </c>
      <c r="B4687" s="8" t="s">
        <v>2392</v>
      </c>
      <c r="C4687" s="8">
        <v>4</v>
      </c>
      <c r="D4687" s="8" t="s">
        <v>2505</v>
      </c>
      <c r="E4687" s="8" t="s">
        <v>13822</v>
      </c>
      <c r="F4687" s="8" t="str">
        <f>VLOOKUP(E4687,'DANH MỤC'!$F:$G,2,0)</f>
        <v>Nhóm 1</v>
      </c>
      <c r="G4687" s="8" t="s">
        <v>7896</v>
      </c>
      <c r="H4687" t="str">
        <f>VLOOKUP(G4687,'DANH MỤC'!$I:$K,2,0)</f>
        <v>KH 1894</v>
      </c>
      <c r="I4687" t="str">
        <f>VLOOKUP(G4687,'DANH MỤC'!$I:$K,3,0)</f>
        <v>Tiền Giang</v>
      </c>
      <c r="J4687" s="8" t="s">
        <v>5940</v>
      </c>
      <c r="K4687" t="str">
        <f>VLOOKUP(J4687,'DANH MỤC'!$A$1:$B$19,2,0)</f>
        <v>Sản phẩm 0002</v>
      </c>
      <c r="L4687" t="s">
        <v>15</v>
      </c>
      <c r="M4687">
        <v>1</v>
      </c>
      <c r="N4687" s="3">
        <f>IF(LEFT(K4687,1)="S",VLOOKUP(K4687,'DANH MỤC'!$B:$D,2,0),VLOOKUP(K4687,'DANH MỤC'!$B:$D,3,0))</f>
        <v>2000000</v>
      </c>
      <c r="O4687">
        <v>0</v>
      </c>
      <c r="P4687" s="3">
        <f>N4687*O4687%*CSDL[[#This Row],[SỐ LƯỢNG]]</f>
        <v>0</v>
      </c>
      <c r="Q4687" s="3">
        <f t="shared" si="2323"/>
        <v>2000000</v>
      </c>
    </row>
    <row r="4688" spans="1:17" x14ac:dyDescent="0.3">
      <c r="A4688" s="23" t="s">
        <v>2392</v>
      </c>
      <c r="B4688" s="8" t="s">
        <v>2392</v>
      </c>
      <c r="C4688" s="8">
        <v>4</v>
      </c>
      <c r="D4688" s="8" t="s">
        <v>2506</v>
      </c>
      <c r="E4688" s="8" t="s">
        <v>13822</v>
      </c>
      <c r="F4688" s="8" t="str">
        <f>VLOOKUP(E4688,'DANH MỤC'!$F:$G,2,0)</f>
        <v>Nhóm 1</v>
      </c>
      <c r="G4688" s="8" t="s">
        <v>7604</v>
      </c>
      <c r="H4688" t="str">
        <f>VLOOKUP(G4688,'DANH MỤC'!$I:$K,2,0)</f>
        <v>KH 1595</v>
      </c>
      <c r="I4688" t="str">
        <f>VLOOKUP(G4688,'DANH MỤC'!$I:$K,3,0)</f>
        <v>Bình Dương</v>
      </c>
      <c r="J4688" s="8" t="s">
        <v>5939</v>
      </c>
      <c r="K4688" t="str">
        <f>VLOOKUP(J4688,'DANH MỤC'!$A$1:$B$19,2,0)</f>
        <v>Sản phẩm 0001</v>
      </c>
      <c r="L4688" t="s">
        <v>15</v>
      </c>
      <c r="M4688">
        <v>1</v>
      </c>
      <c r="N4688" s="3">
        <f>IF(LEFT(K4688,1)="S",VLOOKUP(K4688,'DANH MỤC'!$B:$D,2,0),VLOOKUP(K4688,'DANH MỤC'!$B:$D,3,0))</f>
        <v>3000000</v>
      </c>
      <c r="O4688">
        <v>0</v>
      </c>
      <c r="P4688" s="3">
        <f>N4688*O4688%*CSDL[[#This Row],[SỐ LƯỢNG]]</f>
        <v>0</v>
      </c>
      <c r="Q4688" s="3">
        <f t="shared" si="2323"/>
        <v>3000000</v>
      </c>
    </row>
    <row r="4689" spans="1:17" x14ac:dyDescent="0.3">
      <c r="A4689" s="23" t="s">
        <v>2392</v>
      </c>
      <c r="B4689" s="8" t="s">
        <v>2392</v>
      </c>
      <c r="C4689" s="8">
        <v>4</v>
      </c>
      <c r="D4689" s="8" t="s">
        <v>2507</v>
      </c>
      <c r="E4689" s="8" t="s">
        <v>13816</v>
      </c>
      <c r="F4689" s="8" t="str">
        <f>VLOOKUP(E4689,'DANH MỤC'!$F:$G,2,0)</f>
        <v>Nhóm 1</v>
      </c>
      <c r="G4689" s="8" t="s">
        <v>7688</v>
      </c>
      <c r="H4689" t="str">
        <f>VLOOKUP(G4689,'DANH MỤC'!$I:$K,2,0)</f>
        <v>KH 1682</v>
      </c>
      <c r="I4689" t="str">
        <f>VLOOKUP(G4689,'DANH MỤC'!$I:$K,3,0)</f>
        <v>Lai Châu</v>
      </c>
      <c r="J4689" s="8" t="s">
        <v>5940</v>
      </c>
      <c r="K4689" t="str">
        <f>VLOOKUP(J4689,'DANH MỤC'!$A$1:$B$19,2,0)</f>
        <v>Sản phẩm 0002</v>
      </c>
      <c r="L4689" t="s">
        <v>15</v>
      </c>
      <c r="M4689">
        <v>1</v>
      </c>
      <c r="N4689" s="3">
        <f>IF(LEFT(K4689,1)="S",VLOOKUP(K4689,'DANH MỤC'!$B:$D,2,0),VLOOKUP(K4689,'DANH MỤC'!$B:$D,3,0))</f>
        <v>2000000</v>
      </c>
      <c r="O4689">
        <v>0</v>
      </c>
      <c r="P4689" s="3">
        <f>N4689*O4689%*CSDL[[#This Row],[SỐ LƯỢNG]]</f>
        <v>0</v>
      </c>
      <c r="Q4689" s="3">
        <f t="shared" si="2323"/>
        <v>2000000</v>
      </c>
    </row>
    <row r="4690" spans="1:17" x14ac:dyDescent="0.3">
      <c r="A4690" s="23" t="s">
        <v>2392</v>
      </c>
      <c r="B4690" s="8" t="s">
        <v>2392</v>
      </c>
      <c r="C4690" s="8">
        <v>4</v>
      </c>
      <c r="D4690" s="8" t="s">
        <v>2508</v>
      </c>
      <c r="E4690" s="8" t="s">
        <v>13830</v>
      </c>
      <c r="F4690" s="8" t="str">
        <f>VLOOKUP(E4690,'DANH MỤC'!$F:$G,2,0)</f>
        <v>Nhóm 2</v>
      </c>
      <c r="G4690" s="8" t="s">
        <v>7897</v>
      </c>
      <c r="H4690" t="str">
        <f>VLOOKUP(G4690,'DANH MỤC'!$I:$K,2,0)</f>
        <v>KH 1895</v>
      </c>
      <c r="I4690" t="str">
        <f>VLOOKUP(G4690,'DANH MỤC'!$I:$K,3,0)</f>
        <v>Khánh Hòa</v>
      </c>
      <c r="J4690" s="8" t="s">
        <v>45</v>
      </c>
      <c r="K4690" t="str">
        <f>VLOOKUP(J4690,'DANH MỤC'!$A$1:$B$19,2,0)</f>
        <v>Sản phẩm 0005</v>
      </c>
      <c r="L4690" t="s">
        <v>46</v>
      </c>
      <c r="M4690">
        <v>1</v>
      </c>
      <c r="N4690" s="3">
        <f>IF(LEFT(K4690,1)="S",VLOOKUP(K4690,'DANH MỤC'!$B:$D,2,0),VLOOKUP(K4690,'DANH MỤC'!$B:$D,3,0))</f>
        <v>1000000</v>
      </c>
      <c r="O4690">
        <v>0</v>
      </c>
      <c r="P4690" s="3">
        <f>N4690*O4690%*CSDL[[#This Row],[SỐ LƯỢNG]]</f>
        <v>0</v>
      </c>
      <c r="Q4690" s="3">
        <f t="shared" si="2323"/>
        <v>1000000</v>
      </c>
    </row>
    <row r="4691" spans="1:17" x14ac:dyDescent="0.3">
      <c r="A4691" s="23" t="s">
        <v>2392</v>
      </c>
      <c r="B4691" s="8" t="s">
        <v>2392</v>
      </c>
      <c r="C4691" s="8">
        <v>4</v>
      </c>
      <c r="D4691" s="8" t="s">
        <v>2509</v>
      </c>
      <c r="E4691" s="8" t="s">
        <v>13816</v>
      </c>
      <c r="F4691" s="8" t="str">
        <f>VLOOKUP(E4691,'DANH MỤC'!$F:$G,2,0)</f>
        <v>Nhóm 1</v>
      </c>
      <c r="G4691" s="8" t="s">
        <v>7898</v>
      </c>
      <c r="H4691" t="str">
        <f>VLOOKUP(G4691,'DANH MỤC'!$I:$K,2,0)</f>
        <v>KH 1896</v>
      </c>
      <c r="I4691" t="str">
        <f>VLOOKUP(G4691,'DANH MỤC'!$I:$K,3,0)</f>
        <v>Bến Tre</v>
      </c>
      <c r="J4691" s="8" t="s">
        <v>45</v>
      </c>
      <c r="K4691" t="str">
        <f>VLOOKUP(J4691,'DANH MỤC'!$A$1:$B$19,2,0)</f>
        <v>Sản phẩm 0005</v>
      </c>
      <c r="L4691" t="s">
        <v>46</v>
      </c>
      <c r="M4691">
        <v>1</v>
      </c>
      <c r="N4691" s="3">
        <f>IF(LEFT(K4691,1)="S",VLOOKUP(K4691,'DANH MỤC'!$B:$D,2,0),VLOOKUP(K4691,'DANH MỤC'!$B:$D,3,0))</f>
        <v>1000000</v>
      </c>
      <c r="O4691">
        <v>0</v>
      </c>
      <c r="P4691" s="3">
        <f>N4691*O4691%*CSDL[[#This Row],[SỐ LƯỢNG]]</f>
        <v>0</v>
      </c>
      <c r="Q4691" s="3">
        <f t="shared" si="2323"/>
        <v>1000000</v>
      </c>
    </row>
    <row r="4692" spans="1:17" x14ac:dyDescent="0.3">
      <c r="A4692" s="23" t="s">
        <v>2392</v>
      </c>
      <c r="B4692" s="8" t="s">
        <v>2392</v>
      </c>
      <c r="C4692" s="8">
        <v>4</v>
      </c>
      <c r="D4692" s="8" t="s">
        <v>2510</v>
      </c>
      <c r="E4692" s="8" t="s">
        <v>13841</v>
      </c>
      <c r="F4692" s="8" t="str">
        <f>VLOOKUP(E4692,'DANH MỤC'!$F:$G,2,0)</f>
        <v>Nhóm 2</v>
      </c>
      <c r="G4692" s="8" t="s">
        <v>7899</v>
      </c>
      <c r="H4692" t="str">
        <f>VLOOKUP(G4692,'DANH MỤC'!$I:$K,2,0)</f>
        <v>KH 1897</v>
      </c>
      <c r="I4692" t="str">
        <f>VLOOKUP(G4692,'DANH MỤC'!$I:$K,3,0)</f>
        <v>Tây Ninh</v>
      </c>
      <c r="J4692" s="8" t="s">
        <v>5940</v>
      </c>
      <c r="K4692" t="str">
        <f>VLOOKUP(J4692,'DANH MỤC'!$A$1:$B$19,2,0)</f>
        <v>Sản phẩm 0002</v>
      </c>
      <c r="L4692" t="s">
        <v>15</v>
      </c>
      <c r="M4692">
        <v>6</v>
      </c>
      <c r="N4692" s="3">
        <f>IF(LEFT(K4692,1)="S",VLOOKUP(K4692,'DANH MỤC'!$B:$D,2,0),VLOOKUP(K4692,'DANH MỤC'!$B:$D,3,0))</f>
        <v>2000000</v>
      </c>
      <c r="O4692">
        <v>20</v>
      </c>
      <c r="P4692" s="3">
        <f>N4692*O4692%*CSDL[[#This Row],[SỐ LƯỢNG]]</f>
        <v>2400000</v>
      </c>
      <c r="Q4692" s="3">
        <f t="shared" si="2323"/>
        <v>9600000</v>
      </c>
    </row>
    <row r="4693" spans="1:17" x14ac:dyDescent="0.3">
      <c r="A4693" s="23" t="str">
        <f t="shared" ref="A4693:A4694" si="2324">A4692</f>
        <v>16/04/2019</v>
      </c>
      <c r="B4693" s="8" t="str">
        <f t="shared" ref="B4693:B4694" si="2325">B4692</f>
        <v>16/04/2019</v>
      </c>
      <c r="C4693" s="8">
        <v>4</v>
      </c>
      <c r="D4693" s="8" t="str">
        <f t="shared" ref="D4693:D4694" si="2326">D4692</f>
        <v>DH12634</v>
      </c>
      <c r="E4693" s="8" t="str">
        <f t="shared" ref="E4693:E4694" si="2327">E4692</f>
        <v>trang.thi</v>
      </c>
      <c r="F4693" s="8" t="str">
        <f>VLOOKUP(E4693,'DANH MỤC'!$F:$G,2,0)</f>
        <v>Nhóm 2</v>
      </c>
      <c r="G4693" s="8" t="str">
        <f t="shared" ref="G4693:G4694" si="2328">G4692</f>
        <v>KH1897</v>
      </c>
      <c r="H4693" t="str">
        <f>VLOOKUP(G4693,'DANH MỤC'!$I:$K,2,0)</f>
        <v>KH 1897</v>
      </c>
      <c r="I4693" t="str">
        <f>VLOOKUP(G4693,'DANH MỤC'!$I:$K,3,0)</f>
        <v>Tây Ninh</v>
      </c>
      <c r="J4693" s="8" t="s">
        <v>5939</v>
      </c>
      <c r="K4693" t="str">
        <f>VLOOKUP(J4693,'DANH MỤC'!$A$1:$B$19,2,0)</f>
        <v>Sản phẩm 0001</v>
      </c>
      <c r="L4693" t="s">
        <v>15</v>
      </c>
      <c r="M4693">
        <v>6</v>
      </c>
      <c r="N4693" s="3">
        <f>IF(LEFT(K4693,1)="S",VLOOKUP(K4693,'DANH MỤC'!$B:$D,2,0),VLOOKUP(K4693,'DANH MỤC'!$B:$D,3,0))</f>
        <v>3000000</v>
      </c>
      <c r="O4693">
        <v>20</v>
      </c>
      <c r="P4693" s="3">
        <f>N4693*O4693%*CSDL[[#This Row],[SỐ LƯỢNG]]</f>
        <v>3600000</v>
      </c>
      <c r="Q4693" s="3">
        <f t="shared" si="2323"/>
        <v>14400000</v>
      </c>
    </row>
    <row r="4694" spans="1:17" x14ac:dyDescent="0.3">
      <c r="A4694" s="23" t="str">
        <f t="shared" si="2324"/>
        <v>16/04/2019</v>
      </c>
      <c r="B4694" s="8" t="str">
        <f t="shared" si="2325"/>
        <v>16/04/2019</v>
      </c>
      <c r="C4694" s="8">
        <v>4</v>
      </c>
      <c r="D4694" s="8" t="str">
        <f t="shared" si="2326"/>
        <v>DH12634</v>
      </c>
      <c r="E4694" s="8" t="str">
        <f t="shared" si="2327"/>
        <v>trang.thi</v>
      </c>
      <c r="F4694" s="8" t="str">
        <f>VLOOKUP(E4694,'DANH MỤC'!$F:$G,2,0)</f>
        <v>Nhóm 2</v>
      </c>
      <c r="G4694" s="8" t="str">
        <f t="shared" si="2328"/>
        <v>KH1897</v>
      </c>
      <c r="H4694" t="str">
        <f>VLOOKUP(G4694,'DANH MỤC'!$I:$K,2,0)</f>
        <v>KH 1897</v>
      </c>
      <c r="I4694" t="str">
        <f>VLOOKUP(G4694,'DANH MỤC'!$I:$K,3,0)</f>
        <v>Tây Ninh</v>
      </c>
      <c r="J4694" s="8" t="s">
        <v>5940</v>
      </c>
      <c r="K4694" t="str">
        <f>VLOOKUP(J4694,'DANH MỤC'!$A$1:$B$19,2,0)</f>
        <v>Sản phẩm 0002</v>
      </c>
      <c r="L4694" t="s">
        <v>15</v>
      </c>
      <c r="M4694">
        <v>2</v>
      </c>
      <c r="N4694" s="3">
        <f>IF(LEFT(K4694,1)="S",VLOOKUP(K4694,'DANH MỤC'!$B:$D,2,0),VLOOKUP(K4694,'DANH MỤC'!$B:$D,3,0))</f>
        <v>2000000</v>
      </c>
      <c r="O4694">
        <v>100</v>
      </c>
      <c r="P4694" s="3">
        <f>N4694*O4694%*CSDL[[#This Row],[SỐ LƯỢNG]]</f>
        <v>4000000</v>
      </c>
      <c r="Q4694" s="3">
        <f t="shared" si="2323"/>
        <v>0</v>
      </c>
    </row>
    <row r="4695" spans="1:17" x14ac:dyDescent="0.3">
      <c r="A4695" s="23" t="s">
        <v>2392</v>
      </c>
      <c r="B4695" s="8" t="s">
        <v>2392</v>
      </c>
      <c r="C4695" s="8">
        <v>4</v>
      </c>
      <c r="D4695" s="8" t="s">
        <v>2511</v>
      </c>
      <c r="E4695" s="8" t="s">
        <v>13822</v>
      </c>
      <c r="F4695" s="8" t="str">
        <f>VLOOKUP(E4695,'DANH MỤC'!$F:$G,2,0)</f>
        <v>Nhóm 1</v>
      </c>
      <c r="G4695" s="8" t="s">
        <v>7779</v>
      </c>
      <c r="H4695" t="str">
        <f>VLOOKUP(G4695,'DANH MỤC'!$I:$K,2,0)</f>
        <v>KH 1776</v>
      </c>
      <c r="I4695" t="str">
        <f>VLOOKUP(G4695,'DANH MỤC'!$I:$K,3,0)</f>
        <v>Vĩnh Phúc</v>
      </c>
      <c r="J4695" s="8" t="s">
        <v>5939</v>
      </c>
      <c r="K4695" t="str">
        <f>VLOOKUP(J4695,'DANH MỤC'!$A$1:$B$19,2,0)</f>
        <v>Sản phẩm 0001</v>
      </c>
      <c r="L4695" t="s">
        <v>15</v>
      </c>
      <c r="M4695">
        <v>1</v>
      </c>
      <c r="N4695" s="3">
        <f>IF(LEFT(K4695,1)="S",VLOOKUP(K4695,'DANH MỤC'!$B:$D,2,0),VLOOKUP(K4695,'DANH MỤC'!$B:$D,3,0))</f>
        <v>3000000</v>
      </c>
      <c r="O4695">
        <v>10</v>
      </c>
      <c r="P4695" s="3">
        <f>N4695*O4695%*CSDL[[#This Row],[SỐ LƯỢNG]]</f>
        <v>300000</v>
      </c>
      <c r="Q4695" s="3">
        <f t="shared" si="2323"/>
        <v>2700000</v>
      </c>
    </row>
    <row r="4696" spans="1:17" x14ac:dyDescent="0.3">
      <c r="A4696" s="23" t="s">
        <v>2392</v>
      </c>
      <c r="B4696" s="8" t="s">
        <v>2392</v>
      </c>
      <c r="C4696" s="8">
        <v>4</v>
      </c>
      <c r="D4696" s="8" t="s">
        <v>2512</v>
      </c>
      <c r="E4696" s="8" t="s">
        <v>13814</v>
      </c>
      <c r="F4696" s="8" t="str">
        <f>VLOOKUP(E4696,'DANH MỤC'!$F:$G,2,0)</f>
        <v>Nhóm 1</v>
      </c>
      <c r="G4696" s="8" t="s">
        <v>7297</v>
      </c>
      <c r="H4696" t="str">
        <f>VLOOKUP(G4696,'DANH MỤC'!$I:$K,2,0)</f>
        <v>KH 1277</v>
      </c>
      <c r="I4696" t="str">
        <f>VLOOKUP(G4696,'DANH MỤC'!$I:$K,3,0)</f>
        <v>Khánh Hòa</v>
      </c>
      <c r="J4696" s="8" t="s">
        <v>5939</v>
      </c>
      <c r="K4696" t="str">
        <f>VLOOKUP(J4696,'DANH MỤC'!$A$1:$B$19,2,0)</f>
        <v>Sản phẩm 0001</v>
      </c>
      <c r="L4696" t="s">
        <v>15</v>
      </c>
      <c r="M4696">
        <v>1</v>
      </c>
      <c r="N4696" s="3">
        <f>IF(LEFT(K4696,1)="S",VLOOKUP(K4696,'DANH MỤC'!$B:$D,2,0),VLOOKUP(K4696,'DANH MỤC'!$B:$D,3,0))</f>
        <v>3000000</v>
      </c>
      <c r="O4696">
        <v>0</v>
      </c>
      <c r="P4696" s="3">
        <f>N4696*O4696%*CSDL[[#This Row],[SỐ LƯỢNG]]</f>
        <v>0</v>
      </c>
      <c r="Q4696" s="3">
        <f t="shared" si="2323"/>
        <v>3000000</v>
      </c>
    </row>
    <row r="4697" spans="1:17" x14ac:dyDescent="0.3">
      <c r="A4697" s="23" t="s">
        <v>2392</v>
      </c>
      <c r="B4697" s="8" t="s">
        <v>2392</v>
      </c>
      <c r="C4697" s="8">
        <v>4</v>
      </c>
      <c r="D4697" s="8" t="s">
        <v>2513</v>
      </c>
      <c r="E4697" s="8" t="s">
        <v>13822</v>
      </c>
      <c r="F4697" s="8" t="str">
        <f>VLOOKUP(E4697,'DANH MỤC'!$F:$G,2,0)</f>
        <v>Nhóm 1</v>
      </c>
      <c r="G4697" s="8" t="s">
        <v>6675</v>
      </c>
      <c r="H4697" t="str">
        <f>VLOOKUP(G4697,'DANH MỤC'!$I:$K,2,0)</f>
        <v>KH 0642</v>
      </c>
      <c r="I4697" t="str">
        <f>VLOOKUP(G4697,'DANH MỤC'!$I:$K,3,0)</f>
        <v>Đắk Lắk</v>
      </c>
      <c r="J4697" s="8" t="s">
        <v>5939</v>
      </c>
      <c r="K4697" t="str">
        <f>VLOOKUP(J4697,'DANH MỤC'!$A$1:$B$19,2,0)</f>
        <v>Sản phẩm 0001</v>
      </c>
      <c r="L4697" t="s">
        <v>15</v>
      </c>
      <c r="M4697">
        <v>1</v>
      </c>
      <c r="N4697" s="3">
        <f>IF(LEFT(K4697,1)="S",VLOOKUP(K4697,'DANH MỤC'!$B:$D,2,0),VLOOKUP(K4697,'DANH MỤC'!$B:$D,3,0))</f>
        <v>3000000</v>
      </c>
      <c r="O4697">
        <v>0</v>
      </c>
      <c r="P4697" s="3">
        <f>N4697*O4697%*CSDL[[#This Row],[SỐ LƯỢNG]]</f>
        <v>0</v>
      </c>
      <c r="Q4697" s="3">
        <f t="shared" si="2323"/>
        <v>3000000</v>
      </c>
    </row>
    <row r="4698" spans="1:17" x14ac:dyDescent="0.3">
      <c r="A4698" s="23" t="s">
        <v>2392</v>
      </c>
      <c r="B4698" s="8" t="s">
        <v>2392</v>
      </c>
      <c r="C4698" s="8">
        <v>4</v>
      </c>
      <c r="D4698" s="8" t="s">
        <v>2514</v>
      </c>
      <c r="E4698" s="8" t="s">
        <v>13823</v>
      </c>
      <c r="F4698" s="8" t="str">
        <f>VLOOKUP(E4698,'DANH MỤC'!$F:$G,2,0)</f>
        <v>Nhóm 1</v>
      </c>
      <c r="G4698" s="8" t="s">
        <v>7900</v>
      </c>
      <c r="H4698" t="str">
        <f>VLOOKUP(G4698,'DANH MỤC'!$I:$K,2,0)</f>
        <v>KH 1898</v>
      </c>
      <c r="I4698" t="str">
        <f>VLOOKUP(G4698,'DANH MỤC'!$I:$K,3,0)</f>
        <v>Thừa Thiên Huế</v>
      </c>
      <c r="J4698" s="8" t="s">
        <v>5939</v>
      </c>
      <c r="K4698" t="str">
        <f>VLOOKUP(J4698,'DANH MỤC'!$A$1:$B$19,2,0)</f>
        <v>Sản phẩm 0001</v>
      </c>
      <c r="L4698" t="s">
        <v>15</v>
      </c>
      <c r="M4698">
        <v>1</v>
      </c>
      <c r="N4698" s="3">
        <f>IF(LEFT(K4698,1)="S",VLOOKUP(K4698,'DANH MỤC'!$B:$D,2,0),VLOOKUP(K4698,'DANH MỤC'!$B:$D,3,0))</f>
        <v>3000000</v>
      </c>
      <c r="O4698">
        <v>0</v>
      </c>
      <c r="P4698" s="3">
        <f>N4698*O4698%*CSDL[[#This Row],[SỐ LƯỢNG]]</f>
        <v>0</v>
      </c>
      <c r="Q4698" s="3">
        <f t="shared" si="2323"/>
        <v>3000000</v>
      </c>
    </row>
    <row r="4699" spans="1:17" x14ac:dyDescent="0.3">
      <c r="A4699" s="23" t="s">
        <v>2392</v>
      </c>
      <c r="B4699" s="8" t="s">
        <v>2392</v>
      </c>
      <c r="C4699" s="8">
        <v>4</v>
      </c>
      <c r="D4699" s="8" t="s">
        <v>2515</v>
      </c>
      <c r="E4699" s="8" t="s">
        <v>13814</v>
      </c>
      <c r="F4699" s="8" t="str">
        <f>VLOOKUP(E4699,'DANH MỤC'!$F:$G,2,0)</f>
        <v>Nhóm 1</v>
      </c>
      <c r="G4699" s="8" t="s">
        <v>7901</v>
      </c>
      <c r="H4699" t="str">
        <f>VLOOKUP(G4699,'DANH MỤC'!$I:$K,2,0)</f>
        <v>KH 1899</v>
      </c>
      <c r="I4699" t="str">
        <f>VLOOKUP(G4699,'DANH MỤC'!$I:$K,3,0)</f>
        <v>Sóc Trăng</v>
      </c>
      <c r="J4699" s="8" t="s">
        <v>5940</v>
      </c>
      <c r="K4699" t="str">
        <f>VLOOKUP(J4699,'DANH MỤC'!$A$1:$B$19,2,0)</f>
        <v>Sản phẩm 0002</v>
      </c>
      <c r="L4699" t="s">
        <v>15</v>
      </c>
      <c r="M4699">
        <v>1</v>
      </c>
      <c r="N4699" s="3">
        <f>IF(LEFT(K4699,1)="S",VLOOKUP(K4699,'DANH MỤC'!$B:$D,2,0),VLOOKUP(K4699,'DANH MỤC'!$B:$D,3,0))</f>
        <v>2000000</v>
      </c>
      <c r="O4699">
        <v>0</v>
      </c>
      <c r="P4699" s="3">
        <f>N4699*O4699%*CSDL[[#This Row],[SỐ LƯỢNG]]</f>
        <v>0</v>
      </c>
      <c r="Q4699" s="3">
        <f t="shared" si="2323"/>
        <v>2000000</v>
      </c>
    </row>
    <row r="4700" spans="1:17" x14ac:dyDescent="0.3">
      <c r="A4700" s="23" t="str">
        <f>A4699</f>
        <v>16/04/2019</v>
      </c>
      <c r="B4700" s="8" t="str">
        <f>B4699</f>
        <v>16/04/2019</v>
      </c>
      <c r="C4700" s="8">
        <v>4</v>
      </c>
      <c r="D4700" s="8" t="str">
        <f>D4699</f>
        <v>DH12624</v>
      </c>
      <c r="E4700" s="8" t="str">
        <f>E4699</f>
        <v>hai.vi</v>
      </c>
      <c r="F4700" s="8" t="str">
        <f>VLOOKUP(E4700,'DANH MỤC'!$F:$G,2,0)</f>
        <v>Nhóm 1</v>
      </c>
      <c r="G4700" s="8" t="str">
        <f>G4699</f>
        <v>KH1899</v>
      </c>
      <c r="H4700" t="str">
        <f>VLOOKUP(G4700,'DANH MỤC'!$I:$K,2,0)</f>
        <v>KH 1899</v>
      </c>
      <c r="I4700" t="str">
        <f>VLOOKUP(G4700,'DANH MỤC'!$I:$K,3,0)</f>
        <v>Sóc Trăng</v>
      </c>
      <c r="J4700" s="8" t="s">
        <v>5939</v>
      </c>
      <c r="K4700" t="str">
        <f>VLOOKUP(J4700,'DANH MỤC'!$A$1:$B$19,2,0)</f>
        <v>Sản phẩm 0001</v>
      </c>
      <c r="L4700" t="s">
        <v>15</v>
      </c>
      <c r="M4700">
        <v>1</v>
      </c>
      <c r="N4700" s="3">
        <f>IF(LEFT(K4700,1)="S",VLOOKUP(K4700,'DANH MỤC'!$B:$D,2,0),VLOOKUP(K4700,'DANH MỤC'!$B:$D,3,0))</f>
        <v>3000000</v>
      </c>
      <c r="O4700">
        <v>5</v>
      </c>
      <c r="P4700" s="3">
        <f>N4700*O4700%*CSDL[[#This Row],[SỐ LƯỢNG]]</f>
        <v>150000</v>
      </c>
      <c r="Q4700" s="3">
        <f t="shared" si="2323"/>
        <v>2850000</v>
      </c>
    </row>
    <row r="4701" spans="1:17" x14ac:dyDescent="0.3">
      <c r="A4701" s="23" t="s">
        <v>2392</v>
      </c>
      <c r="B4701" s="8" t="s">
        <v>2392</v>
      </c>
      <c r="C4701" s="8">
        <v>4</v>
      </c>
      <c r="D4701" s="8" t="s">
        <v>2516</v>
      </c>
      <c r="E4701" s="8" t="s">
        <v>13823</v>
      </c>
      <c r="F4701" s="8" t="str">
        <f>VLOOKUP(E4701,'DANH MỤC'!$F:$G,2,0)</f>
        <v>Nhóm 1</v>
      </c>
      <c r="G4701" s="8" t="s">
        <v>7902</v>
      </c>
      <c r="H4701" t="str">
        <f>VLOOKUP(G4701,'DANH MỤC'!$I:$K,2,0)</f>
        <v>KH 1900</v>
      </c>
      <c r="I4701" t="str">
        <f>VLOOKUP(G4701,'DANH MỤC'!$I:$K,3,0)</f>
        <v>Cà Mau</v>
      </c>
      <c r="J4701" s="8" t="s">
        <v>5939</v>
      </c>
      <c r="K4701" t="str">
        <f>VLOOKUP(J4701,'DANH MỤC'!$A$1:$B$19,2,0)</f>
        <v>Sản phẩm 0001</v>
      </c>
      <c r="L4701" t="s">
        <v>15</v>
      </c>
      <c r="M4701">
        <v>2</v>
      </c>
      <c r="N4701" s="3">
        <f>IF(LEFT(K4701,1)="S",VLOOKUP(K4701,'DANH MỤC'!$B:$D,2,0),VLOOKUP(K4701,'DANH MỤC'!$B:$D,3,0))</f>
        <v>3000000</v>
      </c>
      <c r="O4701">
        <v>0</v>
      </c>
      <c r="P4701" s="3">
        <f>N4701*O4701%*CSDL[[#This Row],[SỐ LƯỢNG]]</f>
        <v>0</v>
      </c>
      <c r="Q4701" s="3">
        <f t="shared" si="2323"/>
        <v>6000000</v>
      </c>
    </row>
    <row r="4702" spans="1:17" x14ac:dyDescent="0.3">
      <c r="A4702" s="23" t="str">
        <f t="shared" ref="A4702:A4703" si="2329">A4701</f>
        <v>16/04/2019</v>
      </c>
      <c r="B4702" s="8" t="str">
        <f t="shared" ref="B4702:B4703" si="2330">B4701</f>
        <v>16/04/2019</v>
      </c>
      <c r="C4702" s="8">
        <v>4</v>
      </c>
      <c r="D4702" s="8" t="str">
        <f t="shared" ref="D4702:D4703" si="2331">D4701</f>
        <v>DH12623</v>
      </c>
      <c r="E4702" s="8" t="str">
        <f t="shared" ref="E4702:E4703" si="2332">E4701</f>
        <v>giang.nguyen</v>
      </c>
      <c r="F4702" s="8" t="str">
        <f>VLOOKUP(E4702,'DANH MỤC'!$F:$G,2,0)</f>
        <v>Nhóm 1</v>
      </c>
      <c r="G4702" s="8" t="str">
        <f t="shared" ref="G4702:G4703" si="2333">G4701</f>
        <v>KH1900</v>
      </c>
      <c r="H4702" t="str">
        <f>VLOOKUP(G4702,'DANH MỤC'!$I:$K,2,0)</f>
        <v>KH 1900</v>
      </c>
      <c r="I4702" t="str">
        <f>VLOOKUP(G4702,'DANH MỤC'!$I:$K,3,0)</f>
        <v>Cà Mau</v>
      </c>
      <c r="J4702" s="8" t="s">
        <v>5944</v>
      </c>
      <c r="K4702" t="str">
        <f>VLOOKUP(J4702,'DANH MỤC'!$A$1:$B$19,2,0)</f>
        <v>Hàng tặng 0001</v>
      </c>
      <c r="L4702" t="s">
        <v>24</v>
      </c>
      <c r="M4702">
        <v>2</v>
      </c>
      <c r="N4702" s="3">
        <f>IF(LEFT(K4702,1)="S",VLOOKUP(K4702,'DANH MỤC'!$B:$D,2,0),VLOOKUP(K4702,'DANH MỤC'!$B:$D,3,0))</f>
        <v>200000</v>
      </c>
      <c r="O4702">
        <v>100</v>
      </c>
      <c r="P4702" s="3">
        <f>N4702*O4702%*CSDL[[#This Row],[SỐ LƯỢNG]]</f>
        <v>400000</v>
      </c>
      <c r="Q4702" s="3">
        <f t="shared" si="2323"/>
        <v>0</v>
      </c>
    </row>
    <row r="4703" spans="1:17" x14ac:dyDescent="0.3">
      <c r="A4703" s="23" t="str">
        <f t="shared" si="2329"/>
        <v>16/04/2019</v>
      </c>
      <c r="B4703" s="8" t="str">
        <f t="shared" si="2330"/>
        <v>16/04/2019</v>
      </c>
      <c r="C4703" s="8">
        <v>4</v>
      </c>
      <c r="D4703" s="8" t="str">
        <f t="shared" si="2331"/>
        <v>DH12623</v>
      </c>
      <c r="E4703" s="8" t="str">
        <f t="shared" si="2332"/>
        <v>giang.nguyen</v>
      </c>
      <c r="F4703" s="8" t="str">
        <f>VLOOKUP(E4703,'DANH MỤC'!$F:$G,2,0)</f>
        <v>Nhóm 1</v>
      </c>
      <c r="G4703" s="8" t="str">
        <f t="shared" si="2333"/>
        <v>KH1900</v>
      </c>
      <c r="H4703" t="str">
        <f>VLOOKUP(G4703,'DANH MỤC'!$I:$K,2,0)</f>
        <v>KH 1900</v>
      </c>
      <c r="I4703" t="str">
        <f>VLOOKUP(G4703,'DANH MỤC'!$I:$K,3,0)</f>
        <v>Cà Mau</v>
      </c>
      <c r="J4703" s="8" t="s">
        <v>5946</v>
      </c>
      <c r="K4703" t="str">
        <f>VLOOKUP(J4703,'DANH MỤC'!$A$1:$B$19,2,0)</f>
        <v>Hàng tặng 0003</v>
      </c>
      <c r="L4703" t="s">
        <v>46</v>
      </c>
      <c r="M4703">
        <v>1</v>
      </c>
      <c r="N4703" s="3">
        <f>IF(LEFT(K4703,1)="S",VLOOKUP(K4703,'DANH MỤC'!$B:$D,2,0),VLOOKUP(K4703,'DANH MỤC'!$B:$D,3,0))</f>
        <v>300000</v>
      </c>
      <c r="O4703">
        <v>0</v>
      </c>
      <c r="P4703" s="3">
        <f>N4703*O4703%*CSDL[[#This Row],[SỐ LƯỢNG]]</f>
        <v>0</v>
      </c>
      <c r="Q4703" s="3">
        <f t="shared" si="2323"/>
        <v>300000</v>
      </c>
    </row>
    <row r="4704" spans="1:17" x14ac:dyDescent="0.3">
      <c r="A4704" s="23" t="s">
        <v>2392</v>
      </c>
      <c r="B4704" s="8" t="s">
        <v>2392</v>
      </c>
      <c r="C4704" s="8">
        <v>4</v>
      </c>
      <c r="D4704" s="8" t="s">
        <v>2517</v>
      </c>
      <c r="E4704" s="8" t="s">
        <v>13814</v>
      </c>
      <c r="F4704" s="8" t="str">
        <f>VLOOKUP(E4704,'DANH MỤC'!$F:$G,2,0)</f>
        <v>Nhóm 1</v>
      </c>
      <c r="G4704" s="8" t="s">
        <v>7903</v>
      </c>
      <c r="H4704" t="str">
        <f>VLOOKUP(G4704,'DANH MỤC'!$I:$K,2,0)</f>
        <v>KH 1901</v>
      </c>
      <c r="I4704" t="str">
        <f>VLOOKUP(G4704,'DANH MỤC'!$I:$K,3,0)</f>
        <v>Hà Giang</v>
      </c>
      <c r="J4704" s="8" t="s">
        <v>5939</v>
      </c>
      <c r="K4704" t="str">
        <f>VLOOKUP(J4704,'DANH MỤC'!$A$1:$B$19,2,0)</f>
        <v>Sản phẩm 0001</v>
      </c>
      <c r="L4704" t="s">
        <v>15</v>
      </c>
      <c r="M4704">
        <v>1</v>
      </c>
      <c r="N4704" s="3">
        <f>IF(LEFT(K4704,1)="S",VLOOKUP(K4704,'DANH MỤC'!$B:$D,2,0),VLOOKUP(K4704,'DANH MỤC'!$B:$D,3,0))</f>
        <v>3000000</v>
      </c>
      <c r="O4704">
        <v>0</v>
      </c>
      <c r="P4704" s="3">
        <f>N4704*O4704%*CSDL[[#This Row],[SỐ LƯỢNG]]</f>
        <v>0</v>
      </c>
      <c r="Q4704" s="3">
        <f t="shared" si="2323"/>
        <v>3000000</v>
      </c>
    </row>
    <row r="4705" spans="1:17" x14ac:dyDescent="0.3">
      <c r="A4705" s="23" t="s">
        <v>2392</v>
      </c>
      <c r="B4705" s="8" t="s">
        <v>2392</v>
      </c>
      <c r="C4705" s="8">
        <v>4</v>
      </c>
      <c r="D4705" s="8" t="s">
        <v>2518</v>
      </c>
      <c r="E4705" s="8" t="s">
        <v>13839</v>
      </c>
      <c r="F4705" s="8" t="str">
        <f>VLOOKUP(E4705,'DANH MỤC'!$F:$G,2,0)</f>
        <v>Nhóm 2</v>
      </c>
      <c r="G4705" s="8" t="s">
        <v>7904</v>
      </c>
      <c r="H4705" t="str">
        <f>VLOOKUP(G4705,'DANH MỤC'!$I:$K,2,0)</f>
        <v>KH 1902</v>
      </c>
      <c r="I4705" t="str">
        <f>VLOOKUP(G4705,'DANH MỤC'!$I:$K,3,0)</f>
        <v>Đắk Nông</v>
      </c>
      <c r="J4705" s="8" t="s">
        <v>5940</v>
      </c>
      <c r="K4705" t="str">
        <f>VLOOKUP(J4705,'DANH MỤC'!$A$1:$B$19,2,0)</f>
        <v>Sản phẩm 0002</v>
      </c>
      <c r="L4705" t="s">
        <v>15</v>
      </c>
      <c r="M4705">
        <v>1</v>
      </c>
      <c r="N4705" s="3">
        <f>IF(LEFT(K4705,1)="S",VLOOKUP(K4705,'DANH MỤC'!$B:$D,2,0),VLOOKUP(K4705,'DANH MỤC'!$B:$D,3,0))</f>
        <v>2000000</v>
      </c>
      <c r="O4705">
        <v>0</v>
      </c>
      <c r="P4705" s="3">
        <f>N4705*O4705%*CSDL[[#This Row],[SỐ LƯỢNG]]</f>
        <v>0</v>
      </c>
      <c r="Q4705" s="3">
        <f t="shared" si="2323"/>
        <v>2000000</v>
      </c>
    </row>
    <row r="4706" spans="1:17" x14ac:dyDescent="0.3">
      <c r="A4706" s="23" t="s">
        <v>2392</v>
      </c>
      <c r="B4706" s="8" t="s">
        <v>2392</v>
      </c>
      <c r="C4706" s="8">
        <v>4</v>
      </c>
      <c r="D4706" s="8" t="s">
        <v>2519</v>
      </c>
      <c r="E4706" s="8" t="s">
        <v>13836</v>
      </c>
      <c r="F4706" s="8" t="str">
        <f>VLOOKUP(E4706,'DANH MỤC'!$F:$G,2,0)</f>
        <v>Nhóm 2</v>
      </c>
      <c r="G4706" s="8" t="s">
        <v>7905</v>
      </c>
      <c r="H4706" t="str">
        <f>VLOOKUP(G4706,'DANH MỤC'!$I:$K,2,0)</f>
        <v>KH 1903</v>
      </c>
      <c r="I4706" t="str">
        <f>VLOOKUP(G4706,'DANH MỤC'!$I:$K,3,0)</f>
        <v>Đắk Nông</v>
      </c>
      <c r="J4706" s="8" t="s">
        <v>19</v>
      </c>
      <c r="K4706" t="str">
        <f>VLOOKUP(J4706,'DANH MỤC'!$A$1:$B$19,2,0)</f>
        <v>Sản phẩm 0003</v>
      </c>
      <c r="L4706" t="s">
        <v>15</v>
      </c>
      <c r="M4706">
        <v>4</v>
      </c>
      <c r="N4706" s="3">
        <f>IF(LEFT(K4706,1)="S",VLOOKUP(K4706,'DANH MỤC'!$B:$D,2,0),VLOOKUP(K4706,'DANH MỤC'!$B:$D,3,0))</f>
        <v>2500000</v>
      </c>
      <c r="O4706">
        <v>20</v>
      </c>
      <c r="P4706" s="3">
        <f>N4706*O4706%*CSDL[[#This Row],[SỐ LƯỢNG]]</f>
        <v>2000000</v>
      </c>
      <c r="Q4706" s="3">
        <f t="shared" si="2323"/>
        <v>8000000</v>
      </c>
    </row>
    <row r="4707" spans="1:17" x14ac:dyDescent="0.3">
      <c r="A4707" s="23" t="str">
        <f t="shared" ref="A4707:A4708" si="2334">A4706</f>
        <v>16/04/2019</v>
      </c>
      <c r="B4707" s="8" t="str">
        <f t="shared" ref="B4707:B4708" si="2335">B4706</f>
        <v>16/04/2019</v>
      </c>
      <c r="C4707" s="8">
        <v>4</v>
      </c>
      <c r="D4707" s="8" t="str">
        <f t="shared" ref="D4707:D4708" si="2336">D4706</f>
        <v>DH12620</v>
      </c>
      <c r="E4707" s="8" t="str">
        <f t="shared" ref="E4707:E4708" si="2337">E4706</f>
        <v>mai.hong</v>
      </c>
      <c r="F4707" s="8" t="str">
        <f>VLOOKUP(E4707,'DANH MỤC'!$F:$G,2,0)</f>
        <v>Nhóm 2</v>
      </c>
      <c r="G4707" s="8" t="str">
        <f t="shared" ref="G4707:G4708" si="2338">G4706</f>
        <v>KH1903</v>
      </c>
      <c r="H4707" t="str">
        <f>VLOOKUP(G4707,'DANH MỤC'!$I:$K,2,0)</f>
        <v>KH 1903</v>
      </c>
      <c r="I4707" t="str">
        <f>VLOOKUP(G4707,'DANH MỤC'!$I:$K,3,0)</f>
        <v>Đắk Nông</v>
      </c>
      <c r="J4707" s="8" t="s">
        <v>14</v>
      </c>
      <c r="K4707" t="str">
        <f>VLOOKUP(J4707,'DANH MỤC'!$A$1:$B$19,2,0)</f>
        <v>Sản phẩm 0004</v>
      </c>
      <c r="L4707" t="s">
        <v>15</v>
      </c>
      <c r="M4707">
        <v>8</v>
      </c>
      <c r="N4707" s="3">
        <f>IF(LEFT(K4707,1)="S",VLOOKUP(K4707,'DANH MỤC'!$B:$D,2,0),VLOOKUP(K4707,'DANH MỤC'!$B:$D,3,0))</f>
        <v>3500000</v>
      </c>
      <c r="O4707">
        <v>20</v>
      </c>
      <c r="P4707" s="3">
        <f>N4707*O4707%*CSDL[[#This Row],[SỐ LƯỢNG]]</f>
        <v>5600000</v>
      </c>
      <c r="Q4707" s="3">
        <f t="shared" si="2323"/>
        <v>22400000</v>
      </c>
    </row>
    <row r="4708" spans="1:17" x14ac:dyDescent="0.3">
      <c r="A4708" s="23" t="str">
        <f t="shared" si="2334"/>
        <v>16/04/2019</v>
      </c>
      <c r="B4708" s="8" t="str">
        <f t="shared" si="2335"/>
        <v>16/04/2019</v>
      </c>
      <c r="C4708" s="8">
        <v>4</v>
      </c>
      <c r="D4708" s="8" t="str">
        <f t="shared" si="2336"/>
        <v>DH12620</v>
      </c>
      <c r="E4708" s="8" t="str">
        <f t="shared" si="2337"/>
        <v>mai.hong</v>
      </c>
      <c r="F4708" s="8" t="str">
        <f>VLOOKUP(E4708,'DANH MỤC'!$F:$G,2,0)</f>
        <v>Nhóm 2</v>
      </c>
      <c r="G4708" s="8" t="str">
        <f t="shared" si="2338"/>
        <v>KH1903</v>
      </c>
      <c r="H4708" t="str">
        <f>VLOOKUP(G4708,'DANH MỤC'!$I:$K,2,0)</f>
        <v>KH 1903</v>
      </c>
      <c r="I4708" t="str">
        <f>VLOOKUP(G4708,'DANH MỤC'!$I:$K,3,0)</f>
        <v>Đắk Nông</v>
      </c>
      <c r="J4708" s="8" t="s">
        <v>19</v>
      </c>
      <c r="K4708" t="str">
        <f>VLOOKUP(J4708,'DANH MỤC'!$A$1:$B$19,2,0)</f>
        <v>Sản phẩm 0003</v>
      </c>
      <c r="L4708" t="s">
        <v>15</v>
      </c>
      <c r="M4708">
        <v>2</v>
      </c>
      <c r="N4708" s="3">
        <f>IF(LEFT(K4708,1)="S",VLOOKUP(K4708,'DANH MỤC'!$B:$D,2,0),VLOOKUP(K4708,'DANH MỤC'!$B:$D,3,0))</f>
        <v>2500000</v>
      </c>
      <c r="O4708">
        <v>100</v>
      </c>
      <c r="P4708" s="3">
        <f>N4708*O4708%*CSDL[[#This Row],[SỐ LƯỢNG]]</f>
        <v>5000000</v>
      </c>
      <c r="Q4708" s="3">
        <f t="shared" si="2323"/>
        <v>0</v>
      </c>
    </row>
    <row r="4709" spans="1:17" x14ac:dyDescent="0.3">
      <c r="A4709" s="23" t="s">
        <v>2392</v>
      </c>
      <c r="B4709" s="8" t="s">
        <v>2392</v>
      </c>
      <c r="C4709" s="8">
        <v>4</v>
      </c>
      <c r="D4709" s="8" t="s">
        <v>2520</v>
      </c>
      <c r="E4709" s="8" t="s">
        <v>13816</v>
      </c>
      <c r="F4709" s="8" t="str">
        <f>VLOOKUP(E4709,'DANH MỤC'!$F:$G,2,0)</f>
        <v>Nhóm 1</v>
      </c>
      <c r="G4709" s="8" t="s">
        <v>7906</v>
      </c>
      <c r="H4709" t="str">
        <f>VLOOKUP(G4709,'DANH MỤC'!$I:$K,2,0)</f>
        <v>KH 1904</v>
      </c>
      <c r="I4709" t="str">
        <f>VLOOKUP(G4709,'DANH MỤC'!$I:$K,3,0)</f>
        <v>Lai Châu</v>
      </c>
      <c r="J4709" s="8" t="s">
        <v>5940</v>
      </c>
      <c r="K4709" t="str">
        <f>VLOOKUP(J4709,'DANH MỤC'!$A$1:$B$19,2,0)</f>
        <v>Sản phẩm 0002</v>
      </c>
      <c r="L4709" t="s">
        <v>15</v>
      </c>
      <c r="M4709">
        <v>1</v>
      </c>
      <c r="N4709" s="3">
        <f>IF(LEFT(K4709,1)="S",VLOOKUP(K4709,'DANH MỤC'!$B:$D,2,0),VLOOKUP(K4709,'DANH MỤC'!$B:$D,3,0))</f>
        <v>2000000</v>
      </c>
      <c r="O4709">
        <v>5</v>
      </c>
      <c r="P4709" s="3">
        <f>N4709*O4709%*CSDL[[#This Row],[SỐ LƯỢNG]]</f>
        <v>100000</v>
      </c>
      <c r="Q4709" s="3">
        <f t="shared" si="2323"/>
        <v>1900000</v>
      </c>
    </row>
    <row r="4710" spans="1:17" x14ac:dyDescent="0.3">
      <c r="A4710" s="23" t="str">
        <f>A4709</f>
        <v>16/04/2019</v>
      </c>
      <c r="B4710" s="8" t="str">
        <f>B4709</f>
        <v>16/04/2019</v>
      </c>
      <c r="C4710" s="8">
        <v>4</v>
      </c>
      <c r="D4710" s="8" t="str">
        <f>D4709</f>
        <v>DH12619</v>
      </c>
      <c r="E4710" s="8" t="str">
        <f>E4709</f>
        <v>luyen.dam</v>
      </c>
      <c r="F4710" s="8" t="str">
        <f>VLOOKUP(E4710,'DANH MỤC'!$F:$G,2,0)</f>
        <v>Nhóm 1</v>
      </c>
      <c r="G4710" s="8" t="str">
        <f>G4709</f>
        <v>KH1904</v>
      </c>
      <c r="H4710" t="str">
        <f>VLOOKUP(G4710,'DANH MỤC'!$I:$K,2,0)</f>
        <v>KH 1904</v>
      </c>
      <c r="I4710" t="str">
        <f>VLOOKUP(G4710,'DANH MỤC'!$I:$K,3,0)</f>
        <v>Lai Châu</v>
      </c>
      <c r="J4710" s="8" t="s">
        <v>5939</v>
      </c>
      <c r="K4710" t="str">
        <f>VLOOKUP(J4710,'DANH MỤC'!$A$1:$B$19,2,0)</f>
        <v>Sản phẩm 0001</v>
      </c>
      <c r="L4710" t="s">
        <v>15</v>
      </c>
      <c r="M4710">
        <v>1</v>
      </c>
      <c r="N4710" s="3">
        <f>IF(LEFT(K4710,1)="S",VLOOKUP(K4710,'DANH MỤC'!$B:$D,2,0),VLOOKUP(K4710,'DANH MỤC'!$B:$D,3,0))</f>
        <v>3000000</v>
      </c>
      <c r="O4710">
        <v>10</v>
      </c>
      <c r="P4710" s="3">
        <f>N4710*O4710%*CSDL[[#This Row],[SỐ LƯỢNG]]</f>
        <v>300000</v>
      </c>
      <c r="Q4710" s="3">
        <f t="shared" si="2323"/>
        <v>2700000</v>
      </c>
    </row>
    <row r="4711" spans="1:17" x14ac:dyDescent="0.3">
      <c r="A4711" s="23" t="s">
        <v>2392</v>
      </c>
      <c r="B4711" s="8" t="s">
        <v>2392</v>
      </c>
      <c r="C4711" s="8">
        <v>4</v>
      </c>
      <c r="D4711" s="8" t="s">
        <v>2521</v>
      </c>
      <c r="E4711" s="8" t="s">
        <v>13816</v>
      </c>
      <c r="F4711" s="8" t="str">
        <f>VLOOKUP(E4711,'DANH MỤC'!$F:$G,2,0)</f>
        <v>Nhóm 1</v>
      </c>
      <c r="G4711" s="8" t="s">
        <v>7907</v>
      </c>
      <c r="H4711" t="str">
        <f>VLOOKUP(G4711,'DANH MỤC'!$I:$K,2,0)</f>
        <v>KH 1905</v>
      </c>
      <c r="I4711" t="str">
        <f>VLOOKUP(G4711,'DANH MỤC'!$I:$K,3,0)</f>
        <v>Bạc Liêu</v>
      </c>
      <c r="J4711" s="8" t="s">
        <v>5940</v>
      </c>
      <c r="K4711" t="str">
        <f>VLOOKUP(J4711,'DANH MỤC'!$A$1:$B$19,2,0)</f>
        <v>Sản phẩm 0002</v>
      </c>
      <c r="L4711" t="s">
        <v>15</v>
      </c>
      <c r="M4711">
        <v>1</v>
      </c>
      <c r="N4711" s="3">
        <f>IF(LEFT(K4711,1)="S",VLOOKUP(K4711,'DANH MỤC'!$B:$D,2,0),VLOOKUP(K4711,'DANH MỤC'!$B:$D,3,0))</f>
        <v>2000000</v>
      </c>
      <c r="O4711">
        <v>0</v>
      </c>
      <c r="P4711" s="3">
        <f>N4711*O4711%*CSDL[[#This Row],[SỐ LƯỢNG]]</f>
        <v>0</v>
      </c>
      <c r="Q4711" s="3">
        <f t="shared" si="2323"/>
        <v>2000000</v>
      </c>
    </row>
    <row r="4712" spans="1:17" x14ac:dyDescent="0.3">
      <c r="A4712" s="23" t="s">
        <v>2392</v>
      </c>
      <c r="B4712" s="8" t="s">
        <v>2392</v>
      </c>
      <c r="C4712" s="8">
        <v>4</v>
      </c>
      <c r="D4712" s="8" t="s">
        <v>2522</v>
      </c>
      <c r="E4712" s="8" t="s">
        <v>13819</v>
      </c>
      <c r="F4712" s="8" t="str">
        <f>VLOOKUP(E4712,'DANH MỤC'!$F:$G,2,0)</f>
        <v>Nhóm 1</v>
      </c>
      <c r="G4712" s="8" t="s">
        <v>6050</v>
      </c>
      <c r="H4712" t="str">
        <f>VLOOKUP(G4712,'DANH MỤC'!$I:$K,2,0)</f>
        <v>KH 0014</v>
      </c>
      <c r="I4712" t="str">
        <f>VLOOKUP(G4712,'DANH MỤC'!$I:$K,3,0)</f>
        <v>Hậu Giang</v>
      </c>
      <c r="J4712" s="8" t="s">
        <v>5939</v>
      </c>
      <c r="K4712" t="str">
        <f>VLOOKUP(J4712,'DANH MỤC'!$A$1:$B$19,2,0)</f>
        <v>Sản phẩm 0001</v>
      </c>
      <c r="L4712" t="s">
        <v>15</v>
      </c>
      <c r="M4712">
        <v>1</v>
      </c>
      <c r="N4712" s="3">
        <f>IF(LEFT(K4712,1)="S",VLOOKUP(K4712,'DANH MỤC'!$B:$D,2,0),VLOOKUP(K4712,'DANH MỤC'!$B:$D,3,0))</f>
        <v>3000000</v>
      </c>
      <c r="O4712">
        <v>10</v>
      </c>
      <c r="P4712" s="3">
        <f>N4712*O4712%*CSDL[[#This Row],[SỐ LƯỢNG]]</f>
        <v>300000</v>
      </c>
      <c r="Q4712" s="3">
        <f t="shared" si="2323"/>
        <v>2700000</v>
      </c>
    </row>
    <row r="4713" spans="1:17" x14ac:dyDescent="0.3">
      <c r="A4713" s="23" t="s">
        <v>2392</v>
      </c>
      <c r="B4713" s="8" t="s">
        <v>2392</v>
      </c>
      <c r="C4713" s="8">
        <v>4</v>
      </c>
      <c r="D4713" s="8" t="s">
        <v>2523</v>
      </c>
      <c r="E4713" s="8" t="s">
        <v>13823</v>
      </c>
      <c r="F4713" s="8" t="str">
        <f>VLOOKUP(E4713,'DANH MỤC'!$F:$G,2,0)</f>
        <v>Nhóm 1</v>
      </c>
      <c r="G4713" s="8" t="s">
        <v>7908</v>
      </c>
      <c r="H4713" t="str">
        <f>VLOOKUP(G4713,'DANH MỤC'!$I:$K,2,0)</f>
        <v>KH 1906</v>
      </c>
      <c r="I4713" t="str">
        <f>VLOOKUP(G4713,'DANH MỤC'!$I:$K,3,0)</f>
        <v>Hải Dương</v>
      </c>
      <c r="J4713" s="8" t="s">
        <v>5939</v>
      </c>
      <c r="K4713" t="str">
        <f>VLOOKUP(J4713,'DANH MỤC'!$A$1:$B$19,2,0)</f>
        <v>Sản phẩm 0001</v>
      </c>
      <c r="L4713" t="s">
        <v>15</v>
      </c>
      <c r="M4713">
        <v>1</v>
      </c>
      <c r="N4713" s="3">
        <f>IF(LEFT(K4713,1)="S",VLOOKUP(K4713,'DANH MỤC'!$B:$D,2,0),VLOOKUP(K4713,'DANH MỤC'!$B:$D,3,0))</f>
        <v>3000000</v>
      </c>
      <c r="O4713">
        <v>10</v>
      </c>
      <c r="P4713" s="3">
        <f>N4713*O4713%*CSDL[[#This Row],[SỐ LƯỢNG]]</f>
        <v>300000</v>
      </c>
      <c r="Q4713" s="3">
        <f t="shared" si="2323"/>
        <v>2700000</v>
      </c>
    </row>
    <row r="4714" spans="1:17" x14ac:dyDescent="0.3">
      <c r="A4714" s="23" t="s">
        <v>2392</v>
      </c>
      <c r="B4714" s="8" t="s">
        <v>2392</v>
      </c>
      <c r="C4714" s="8">
        <v>4</v>
      </c>
      <c r="D4714" s="8" t="s">
        <v>2524</v>
      </c>
      <c r="E4714" s="8" t="s">
        <v>13819</v>
      </c>
      <c r="F4714" s="8" t="str">
        <f>VLOOKUP(E4714,'DANH MỤC'!$F:$G,2,0)</f>
        <v>Nhóm 1</v>
      </c>
      <c r="G4714" s="8" t="s">
        <v>7909</v>
      </c>
      <c r="H4714" t="str">
        <f>VLOOKUP(G4714,'DANH MỤC'!$I:$K,2,0)</f>
        <v>KH 1907</v>
      </c>
      <c r="I4714" t="str">
        <f>VLOOKUP(G4714,'DANH MỤC'!$I:$K,3,0)</f>
        <v>Hà Nam</v>
      </c>
      <c r="J4714" s="8" t="s">
        <v>5939</v>
      </c>
      <c r="K4714" t="str">
        <f>VLOOKUP(J4714,'DANH MỤC'!$A$1:$B$19,2,0)</f>
        <v>Sản phẩm 0001</v>
      </c>
      <c r="L4714" t="s">
        <v>15</v>
      </c>
      <c r="M4714">
        <v>1</v>
      </c>
      <c r="N4714" s="3">
        <f>IF(LEFT(K4714,1)="S",VLOOKUP(K4714,'DANH MỤC'!$B:$D,2,0),VLOOKUP(K4714,'DANH MỤC'!$B:$D,3,0))</f>
        <v>3000000</v>
      </c>
      <c r="O4714">
        <v>20</v>
      </c>
      <c r="P4714" s="3">
        <f>N4714*O4714%*CSDL[[#This Row],[SỐ LƯỢNG]]</f>
        <v>600000</v>
      </c>
      <c r="Q4714" s="3">
        <f t="shared" si="2323"/>
        <v>2400000</v>
      </c>
    </row>
    <row r="4715" spans="1:17" x14ac:dyDescent="0.3">
      <c r="A4715" s="23" t="str">
        <f>A4714</f>
        <v>16/04/2019</v>
      </c>
      <c r="B4715" s="8" t="str">
        <f>B4714</f>
        <v>16/04/2019</v>
      </c>
      <c r="C4715" s="8">
        <v>4</v>
      </c>
      <c r="D4715" s="8" t="str">
        <f>D4714</f>
        <v>DH12615</v>
      </c>
      <c r="E4715" s="8" t="str">
        <f>E4714</f>
        <v>linh.truong</v>
      </c>
      <c r="F4715" s="8" t="str">
        <f>VLOOKUP(E4715,'DANH MỤC'!$F:$G,2,0)</f>
        <v>Nhóm 1</v>
      </c>
      <c r="G4715" s="8" t="str">
        <f>G4714</f>
        <v>KH1907</v>
      </c>
      <c r="H4715" t="str">
        <f>VLOOKUP(G4715,'DANH MỤC'!$I:$K,2,0)</f>
        <v>KH 1907</v>
      </c>
      <c r="I4715" t="str">
        <f>VLOOKUP(G4715,'DANH MỤC'!$I:$K,3,0)</f>
        <v>Hà Nam</v>
      </c>
      <c r="J4715" s="8" t="s">
        <v>5939</v>
      </c>
      <c r="K4715" t="str">
        <f>VLOOKUP(J4715,'DANH MỤC'!$A$1:$B$19,2,0)</f>
        <v>Sản phẩm 0001</v>
      </c>
      <c r="L4715" t="s">
        <v>15</v>
      </c>
      <c r="M4715">
        <v>1</v>
      </c>
      <c r="N4715" s="3">
        <f>IF(LEFT(K4715,1)="S",VLOOKUP(K4715,'DANH MỤC'!$B:$D,2,0),VLOOKUP(K4715,'DANH MỤC'!$B:$D,3,0))</f>
        <v>3000000</v>
      </c>
      <c r="O4715">
        <v>10</v>
      </c>
      <c r="P4715" s="3">
        <f>N4715*O4715%*CSDL[[#This Row],[SỐ LƯỢNG]]</f>
        <v>300000</v>
      </c>
      <c r="Q4715" s="3">
        <f t="shared" si="2323"/>
        <v>2700000</v>
      </c>
    </row>
    <row r="4716" spans="1:17" x14ac:dyDescent="0.3">
      <c r="A4716" s="23" t="s">
        <v>2392</v>
      </c>
      <c r="B4716" s="8" t="s">
        <v>2392</v>
      </c>
      <c r="C4716" s="8">
        <v>4</v>
      </c>
      <c r="D4716" s="8" t="s">
        <v>2525</v>
      </c>
      <c r="E4716" s="8" t="s">
        <v>13833</v>
      </c>
      <c r="F4716" s="8" t="str">
        <f>VLOOKUP(E4716,'DANH MỤC'!$F:$G,2,0)</f>
        <v>Nhóm 2</v>
      </c>
      <c r="G4716" s="8" t="s">
        <v>7910</v>
      </c>
      <c r="H4716" t="str">
        <f>VLOOKUP(G4716,'DANH MỤC'!$I:$K,2,0)</f>
        <v>KH 1908</v>
      </c>
      <c r="I4716" t="str">
        <f>VLOOKUP(G4716,'DANH MỤC'!$I:$K,3,0)</f>
        <v>Sơn La</v>
      </c>
      <c r="J4716" s="8" t="s">
        <v>5939</v>
      </c>
      <c r="K4716" t="str">
        <f>VLOOKUP(J4716,'DANH MỤC'!$A$1:$B$19,2,0)</f>
        <v>Sản phẩm 0001</v>
      </c>
      <c r="L4716" t="s">
        <v>15</v>
      </c>
      <c r="M4716">
        <v>1</v>
      </c>
      <c r="N4716" s="3">
        <f>IF(LEFT(K4716,1)="S",VLOOKUP(K4716,'DANH MỤC'!$B:$D,2,0),VLOOKUP(K4716,'DANH MỤC'!$B:$D,3,0))</f>
        <v>3000000</v>
      </c>
      <c r="O4716">
        <v>0</v>
      </c>
      <c r="P4716" s="3">
        <f>N4716*O4716%*CSDL[[#This Row],[SỐ LƯỢNG]]</f>
        <v>0</v>
      </c>
      <c r="Q4716" s="3">
        <f t="shared" si="2323"/>
        <v>3000000</v>
      </c>
    </row>
    <row r="4717" spans="1:17" x14ac:dyDescent="0.3">
      <c r="A4717" s="23" t="s">
        <v>2392</v>
      </c>
      <c r="B4717" s="8" t="s">
        <v>2392</v>
      </c>
      <c r="C4717" s="8">
        <v>4</v>
      </c>
      <c r="D4717" s="8" t="s">
        <v>2526</v>
      </c>
      <c r="E4717" s="8" t="s">
        <v>13819</v>
      </c>
      <c r="F4717" s="8" t="str">
        <f>VLOOKUP(E4717,'DANH MỤC'!$F:$G,2,0)</f>
        <v>Nhóm 1</v>
      </c>
      <c r="G4717" s="8" t="s">
        <v>7911</v>
      </c>
      <c r="H4717" t="str">
        <f>VLOOKUP(G4717,'DANH MỤC'!$I:$K,2,0)</f>
        <v>KH 1909</v>
      </c>
      <c r="I4717" t="str">
        <f>VLOOKUP(G4717,'DANH MỤC'!$I:$K,3,0)</f>
        <v>Quảng Bình</v>
      </c>
      <c r="J4717" s="8" t="s">
        <v>5940</v>
      </c>
      <c r="K4717" t="str">
        <f>VLOOKUP(J4717,'DANH MỤC'!$A$1:$B$19,2,0)</f>
        <v>Sản phẩm 0002</v>
      </c>
      <c r="L4717" t="s">
        <v>15</v>
      </c>
      <c r="M4717">
        <v>1</v>
      </c>
      <c r="N4717" s="3">
        <f>IF(LEFT(K4717,1)="S",VLOOKUP(K4717,'DANH MỤC'!$B:$D,2,0),VLOOKUP(K4717,'DANH MỤC'!$B:$D,3,0))</f>
        <v>2000000</v>
      </c>
      <c r="O4717">
        <v>5</v>
      </c>
      <c r="P4717" s="3">
        <f>N4717*O4717%*CSDL[[#This Row],[SỐ LƯỢNG]]</f>
        <v>100000</v>
      </c>
      <c r="Q4717" s="3">
        <f t="shared" si="2323"/>
        <v>1900000</v>
      </c>
    </row>
    <row r="4718" spans="1:17" x14ac:dyDescent="0.3">
      <c r="A4718" s="23" t="s">
        <v>2392</v>
      </c>
      <c r="B4718" s="8" t="s">
        <v>2392</v>
      </c>
      <c r="C4718" s="8">
        <v>4</v>
      </c>
      <c r="D4718" s="8" t="s">
        <v>2527</v>
      </c>
      <c r="E4718" s="8" t="s">
        <v>13836</v>
      </c>
      <c r="F4718" s="8" t="str">
        <f>VLOOKUP(E4718,'DANH MỤC'!$F:$G,2,0)</f>
        <v>Nhóm 2</v>
      </c>
      <c r="G4718" s="8" t="s">
        <v>7912</v>
      </c>
      <c r="H4718" t="str">
        <f>VLOOKUP(G4718,'DANH MỤC'!$I:$K,2,0)</f>
        <v>KH 1910</v>
      </c>
      <c r="I4718" t="str">
        <f>VLOOKUP(G4718,'DANH MỤC'!$I:$K,3,0)</f>
        <v>Phú Yên</v>
      </c>
      <c r="J4718" s="8" t="s">
        <v>5940</v>
      </c>
      <c r="K4718" t="str">
        <f>VLOOKUP(J4718,'DANH MỤC'!$A$1:$B$19,2,0)</f>
        <v>Sản phẩm 0002</v>
      </c>
      <c r="L4718" t="s">
        <v>15</v>
      </c>
      <c r="M4718">
        <v>6</v>
      </c>
      <c r="N4718" s="3">
        <f>IF(LEFT(K4718,1)="S",VLOOKUP(K4718,'DANH MỤC'!$B:$D,2,0),VLOOKUP(K4718,'DANH MỤC'!$B:$D,3,0))</f>
        <v>2000000</v>
      </c>
      <c r="O4718">
        <v>20</v>
      </c>
      <c r="P4718" s="3">
        <f>N4718*O4718%*CSDL[[#This Row],[SỐ LƯỢNG]]</f>
        <v>2400000</v>
      </c>
      <c r="Q4718" s="3">
        <f t="shared" si="2323"/>
        <v>9600000</v>
      </c>
    </row>
    <row r="4719" spans="1:17" x14ac:dyDescent="0.3">
      <c r="A4719" s="23" t="str">
        <f t="shared" ref="A4719:A4720" si="2339">A4718</f>
        <v>16/04/2019</v>
      </c>
      <c r="B4719" s="8" t="str">
        <f t="shared" ref="B4719:B4720" si="2340">B4718</f>
        <v>16/04/2019</v>
      </c>
      <c r="C4719" s="8">
        <v>4</v>
      </c>
      <c r="D4719" s="8" t="str">
        <f t="shared" ref="D4719:D4720" si="2341">D4718</f>
        <v>DH12612</v>
      </c>
      <c r="E4719" s="8" t="str">
        <f t="shared" ref="E4719:E4720" si="2342">E4718</f>
        <v>mai.hong</v>
      </c>
      <c r="F4719" s="8" t="str">
        <f>VLOOKUP(E4719,'DANH MỤC'!$F:$G,2,0)</f>
        <v>Nhóm 2</v>
      </c>
      <c r="G4719" s="8" t="str">
        <f t="shared" ref="G4719:G4720" si="2343">G4718</f>
        <v>KH1910</v>
      </c>
      <c r="H4719" t="str">
        <f>VLOOKUP(G4719,'DANH MỤC'!$I:$K,2,0)</f>
        <v>KH 1910</v>
      </c>
      <c r="I4719" t="str">
        <f>VLOOKUP(G4719,'DANH MỤC'!$I:$K,3,0)</f>
        <v>Phú Yên</v>
      </c>
      <c r="J4719" s="8" t="s">
        <v>5939</v>
      </c>
      <c r="K4719" t="str">
        <f>VLOOKUP(J4719,'DANH MỤC'!$A$1:$B$19,2,0)</f>
        <v>Sản phẩm 0001</v>
      </c>
      <c r="L4719" t="s">
        <v>15</v>
      </c>
      <c r="M4719">
        <v>6</v>
      </c>
      <c r="N4719" s="3">
        <f>IF(LEFT(K4719,1)="S",VLOOKUP(K4719,'DANH MỤC'!$B:$D,2,0),VLOOKUP(K4719,'DANH MỤC'!$B:$D,3,0))</f>
        <v>3000000</v>
      </c>
      <c r="O4719">
        <v>20</v>
      </c>
      <c r="P4719" s="3">
        <f>N4719*O4719%*CSDL[[#This Row],[SỐ LƯỢNG]]</f>
        <v>3600000</v>
      </c>
      <c r="Q4719" s="3">
        <f t="shared" si="2323"/>
        <v>14400000</v>
      </c>
    </row>
    <row r="4720" spans="1:17" x14ac:dyDescent="0.3">
      <c r="A4720" s="23" t="str">
        <f t="shared" si="2339"/>
        <v>16/04/2019</v>
      </c>
      <c r="B4720" s="8" t="str">
        <f t="shared" si="2340"/>
        <v>16/04/2019</v>
      </c>
      <c r="C4720" s="8">
        <v>4</v>
      </c>
      <c r="D4720" s="8" t="str">
        <f t="shared" si="2341"/>
        <v>DH12612</v>
      </c>
      <c r="E4720" s="8" t="str">
        <f t="shared" si="2342"/>
        <v>mai.hong</v>
      </c>
      <c r="F4720" s="8" t="str">
        <f>VLOOKUP(E4720,'DANH MỤC'!$F:$G,2,0)</f>
        <v>Nhóm 2</v>
      </c>
      <c r="G4720" s="8" t="str">
        <f t="shared" si="2343"/>
        <v>KH1910</v>
      </c>
      <c r="H4720" t="str">
        <f>VLOOKUP(G4720,'DANH MỤC'!$I:$K,2,0)</f>
        <v>KH 1910</v>
      </c>
      <c r="I4720" t="str">
        <f>VLOOKUP(G4720,'DANH MỤC'!$I:$K,3,0)</f>
        <v>Phú Yên</v>
      </c>
      <c r="J4720" s="8" t="s">
        <v>5940</v>
      </c>
      <c r="K4720" t="str">
        <f>VLOOKUP(J4720,'DANH MỤC'!$A$1:$B$19,2,0)</f>
        <v>Sản phẩm 0002</v>
      </c>
      <c r="L4720" t="s">
        <v>15</v>
      </c>
      <c r="M4720">
        <v>2</v>
      </c>
      <c r="N4720" s="3">
        <f>IF(LEFT(K4720,1)="S",VLOOKUP(K4720,'DANH MỤC'!$B:$D,2,0),VLOOKUP(K4720,'DANH MỤC'!$B:$D,3,0))</f>
        <v>2000000</v>
      </c>
      <c r="O4720">
        <v>100</v>
      </c>
      <c r="P4720" s="3">
        <f>N4720*O4720%*CSDL[[#This Row],[SỐ LƯỢNG]]</f>
        <v>4000000</v>
      </c>
      <c r="Q4720" s="3">
        <f t="shared" si="2323"/>
        <v>0</v>
      </c>
    </row>
    <row r="4721" spans="1:17" x14ac:dyDescent="0.3">
      <c r="A4721" s="23" t="s">
        <v>2392</v>
      </c>
      <c r="B4721" s="8" t="s">
        <v>2392</v>
      </c>
      <c r="C4721" s="8">
        <v>4</v>
      </c>
      <c r="D4721" s="8" t="s">
        <v>2528</v>
      </c>
      <c r="E4721" s="8" t="s">
        <v>13815</v>
      </c>
      <c r="F4721" s="8" t="str">
        <f>VLOOKUP(E4721,'DANH MỤC'!$F:$G,2,0)</f>
        <v>Nhóm 1</v>
      </c>
      <c r="G4721" s="8" t="s">
        <v>7913</v>
      </c>
      <c r="H4721" t="str">
        <f>VLOOKUP(G4721,'DANH MỤC'!$I:$K,2,0)</f>
        <v>KH 1911</v>
      </c>
      <c r="I4721" t="str">
        <f>VLOOKUP(G4721,'DANH MỤC'!$I:$K,3,0)</f>
        <v>Ninh Thuận</v>
      </c>
      <c r="J4721" s="8" t="s">
        <v>5939</v>
      </c>
      <c r="K4721" t="str">
        <f>VLOOKUP(J4721,'DANH MỤC'!$A$1:$B$19,2,0)</f>
        <v>Sản phẩm 0001</v>
      </c>
      <c r="L4721" t="s">
        <v>15</v>
      </c>
      <c r="M4721">
        <v>1</v>
      </c>
      <c r="N4721" s="3">
        <f>IF(LEFT(K4721,1)="S",VLOOKUP(K4721,'DANH MỤC'!$B:$D,2,0),VLOOKUP(K4721,'DANH MỤC'!$B:$D,3,0))</f>
        <v>3000000</v>
      </c>
      <c r="O4721">
        <v>10</v>
      </c>
      <c r="P4721" s="3">
        <f>N4721*O4721%*CSDL[[#This Row],[SỐ LƯỢNG]]</f>
        <v>300000</v>
      </c>
      <c r="Q4721" s="3">
        <f t="shared" si="2323"/>
        <v>2700000</v>
      </c>
    </row>
    <row r="4722" spans="1:17" x14ac:dyDescent="0.3">
      <c r="A4722" s="23" t="s">
        <v>2392</v>
      </c>
      <c r="B4722" s="8" t="s">
        <v>2392</v>
      </c>
      <c r="C4722" s="8">
        <v>4</v>
      </c>
      <c r="D4722" s="8" t="s">
        <v>2529</v>
      </c>
      <c r="E4722" s="8" t="s">
        <v>13820</v>
      </c>
      <c r="F4722" s="8" t="str">
        <f>VLOOKUP(E4722,'DANH MỤC'!$F:$G,2,0)</f>
        <v>Nhóm 1</v>
      </c>
      <c r="G4722" s="8" t="s">
        <v>7914</v>
      </c>
      <c r="H4722" t="str">
        <f>VLOOKUP(G4722,'DANH MỤC'!$I:$K,2,0)</f>
        <v>KH 1912</v>
      </c>
      <c r="I4722" t="str">
        <f>VLOOKUP(G4722,'DANH MỤC'!$I:$K,3,0)</f>
        <v>Quảng Ninh</v>
      </c>
      <c r="J4722" s="8" t="s">
        <v>5962</v>
      </c>
      <c r="K4722" t="str">
        <f>VLOOKUP(J4722,'DANH MỤC'!$A$1:$B$19,2,0)</f>
        <v>Sản phẩm 0009</v>
      </c>
      <c r="L4722" s="7" t="str">
        <f>L4721</f>
        <v>Chai</v>
      </c>
      <c r="M4722">
        <v>1</v>
      </c>
      <c r="N4722" s="3">
        <f>IF(LEFT(K4722,1)="S",VLOOKUP(K4722,'DANH MỤC'!$B:$D,2,0),VLOOKUP(K4722,'DANH MỤC'!$B:$D,3,0))</f>
        <v>3000000</v>
      </c>
      <c r="O4722">
        <v>0</v>
      </c>
      <c r="P4722" s="3">
        <f>N4722*O4722%*CSDL[[#This Row],[SỐ LƯỢNG]]</f>
        <v>0</v>
      </c>
      <c r="Q4722" s="3">
        <f t="shared" si="2323"/>
        <v>3000000</v>
      </c>
    </row>
    <row r="4723" spans="1:17" x14ac:dyDescent="0.3">
      <c r="A4723" s="23" t="str">
        <f>A4722</f>
        <v>16/04/2019</v>
      </c>
      <c r="B4723" s="8" t="str">
        <f>B4722</f>
        <v>16/04/2019</v>
      </c>
      <c r="C4723" s="8">
        <v>4</v>
      </c>
      <c r="D4723" s="8" t="str">
        <f>D4722</f>
        <v>DH12610</v>
      </c>
      <c r="E4723" s="8" t="str">
        <f>E4722</f>
        <v>son.quach</v>
      </c>
      <c r="F4723" s="8" t="str">
        <f>VLOOKUP(E4723,'DANH MỤC'!$F:$G,2,0)</f>
        <v>Nhóm 1</v>
      </c>
      <c r="G4723" s="8" t="str">
        <f>G4722</f>
        <v>KH1912</v>
      </c>
      <c r="H4723" t="str">
        <f>VLOOKUP(G4723,'DANH MỤC'!$I:$K,2,0)</f>
        <v>KH 1912</v>
      </c>
      <c r="I4723" t="str">
        <f>VLOOKUP(G4723,'DANH MỤC'!$I:$K,3,0)</f>
        <v>Quảng Ninh</v>
      </c>
      <c r="J4723" s="8" t="s">
        <v>5943</v>
      </c>
      <c r="K4723" t="str">
        <f>VLOOKUP(J4723,'DANH MỤC'!$A$1:$B$19,2,0)</f>
        <v>Sản phẩm 0008</v>
      </c>
      <c r="L4723" t="s">
        <v>15</v>
      </c>
      <c r="M4723">
        <v>1</v>
      </c>
      <c r="N4723" s="3">
        <f>IF(LEFT(K4723,1)="S",VLOOKUP(K4723,'DANH MỤC'!$B:$D,2,0),VLOOKUP(K4723,'DANH MỤC'!$B:$D,3,0))</f>
        <v>2000000</v>
      </c>
      <c r="O4723">
        <v>0</v>
      </c>
      <c r="P4723" s="3">
        <f>N4723*O4723%*CSDL[[#This Row],[SỐ LƯỢNG]]</f>
        <v>0</v>
      </c>
      <c r="Q4723" s="3">
        <f t="shared" si="2323"/>
        <v>2000000</v>
      </c>
    </row>
    <row r="4724" spans="1:17" x14ac:dyDescent="0.3">
      <c r="A4724" s="23" t="s">
        <v>2392</v>
      </c>
      <c r="B4724" s="8" t="s">
        <v>2392</v>
      </c>
      <c r="C4724" s="8">
        <v>4</v>
      </c>
      <c r="D4724" s="8" t="s">
        <v>2530</v>
      </c>
      <c r="E4724" s="8" t="s">
        <v>13814</v>
      </c>
      <c r="F4724" s="8" t="str">
        <f>VLOOKUP(E4724,'DANH MỤC'!$F:$G,2,0)</f>
        <v>Nhóm 1</v>
      </c>
      <c r="G4724" s="8" t="s">
        <v>7915</v>
      </c>
      <c r="H4724" t="str">
        <f>VLOOKUP(G4724,'DANH MỤC'!$I:$K,2,0)</f>
        <v>KH 1913</v>
      </c>
      <c r="I4724" t="str">
        <f>VLOOKUP(G4724,'DANH MỤC'!$I:$K,3,0)</f>
        <v>Bình Phước</v>
      </c>
      <c r="J4724" s="8" t="s">
        <v>5940</v>
      </c>
      <c r="K4724" t="str">
        <f>VLOOKUP(J4724,'DANH MỤC'!$A$1:$B$19,2,0)</f>
        <v>Sản phẩm 0002</v>
      </c>
      <c r="L4724" t="s">
        <v>15</v>
      </c>
      <c r="M4724">
        <v>1</v>
      </c>
      <c r="N4724" s="3">
        <f>IF(LEFT(K4724,1)="S",VLOOKUP(K4724,'DANH MỤC'!$B:$D,2,0),VLOOKUP(K4724,'DANH MỤC'!$B:$D,3,0))</f>
        <v>2000000</v>
      </c>
      <c r="O4724">
        <v>5</v>
      </c>
      <c r="P4724" s="3">
        <f>N4724*O4724%*CSDL[[#This Row],[SỐ LƯỢNG]]</f>
        <v>100000</v>
      </c>
      <c r="Q4724" s="3">
        <f t="shared" si="2323"/>
        <v>1900000</v>
      </c>
    </row>
    <row r="4725" spans="1:17" x14ac:dyDescent="0.3">
      <c r="A4725" s="23" t="str">
        <f>A4724</f>
        <v>16/04/2019</v>
      </c>
      <c r="B4725" s="8" t="str">
        <f>B4724</f>
        <v>16/04/2019</v>
      </c>
      <c r="C4725" s="8">
        <v>4</v>
      </c>
      <c r="D4725" s="8" t="str">
        <f>D4724</f>
        <v>DH12609</v>
      </c>
      <c r="E4725" s="8" t="str">
        <f>E4724</f>
        <v>hai.vi</v>
      </c>
      <c r="F4725" s="8" t="str">
        <f>VLOOKUP(E4725,'DANH MỤC'!$F:$G,2,0)</f>
        <v>Nhóm 1</v>
      </c>
      <c r="G4725" s="8" t="str">
        <f>G4724</f>
        <v>KH1913</v>
      </c>
      <c r="H4725" t="str">
        <f>VLOOKUP(G4725,'DANH MỤC'!$I:$K,2,0)</f>
        <v>KH 1913</v>
      </c>
      <c r="I4725" t="str">
        <f>VLOOKUP(G4725,'DANH MỤC'!$I:$K,3,0)</f>
        <v>Bình Phước</v>
      </c>
      <c r="J4725" s="8" t="s">
        <v>5940</v>
      </c>
      <c r="K4725" t="str">
        <f>VLOOKUP(J4725,'DANH MỤC'!$A$1:$B$19,2,0)</f>
        <v>Sản phẩm 0002</v>
      </c>
      <c r="L4725" t="s">
        <v>15</v>
      </c>
      <c r="M4725">
        <v>1</v>
      </c>
      <c r="N4725" s="3">
        <f>IF(LEFT(K4725,1)="S",VLOOKUP(K4725,'DANH MỤC'!$B:$D,2,0),VLOOKUP(K4725,'DANH MỤC'!$B:$D,3,0))</f>
        <v>2000000</v>
      </c>
      <c r="O4725">
        <v>10</v>
      </c>
      <c r="P4725" s="3">
        <f>N4725*O4725%*CSDL[[#This Row],[SỐ LƯỢNG]]</f>
        <v>200000</v>
      </c>
      <c r="Q4725" s="3">
        <f t="shared" si="2323"/>
        <v>1800000</v>
      </c>
    </row>
    <row r="4726" spans="1:17" x14ac:dyDescent="0.3">
      <c r="A4726" s="23" t="s">
        <v>2531</v>
      </c>
      <c r="B4726" s="8" t="s">
        <v>2531</v>
      </c>
      <c r="C4726" s="8">
        <v>4</v>
      </c>
      <c r="D4726" s="8" t="s">
        <v>2532</v>
      </c>
      <c r="E4726" s="8" t="s">
        <v>13830</v>
      </c>
      <c r="F4726" s="8" t="str">
        <f>VLOOKUP(E4726,'DANH MỤC'!$F:$G,2,0)</f>
        <v>Nhóm 2</v>
      </c>
      <c r="G4726" s="8" t="s">
        <v>7916</v>
      </c>
      <c r="H4726" t="str">
        <f>VLOOKUP(G4726,'DANH MỤC'!$I:$K,2,0)</f>
        <v>KH 1914</v>
      </c>
      <c r="I4726" t="str">
        <f>VLOOKUP(G4726,'DANH MỤC'!$I:$K,3,0)</f>
        <v>Quảng Trị</v>
      </c>
      <c r="J4726" s="8" t="s">
        <v>5940</v>
      </c>
      <c r="K4726" t="str">
        <f>VLOOKUP(J4726,'DANH MỤC'!$A$1:$B$19,2,0)</f>
        <v>Sản phẩm 0002</v>
      </c>
      <c r="L4726" t="s">
        <v>15</v>
      </c>
      <c r="M4726">
        <v>1</v>
      </c>
      <c r="N4726" s="3">
        <f>IF(LEFT(K4726,1)="S",VLOOKUP(K4726,'DANH MỤC'!$B:$D,2,0),VLOOKUP(K4726,'DANH MỤC'!$B:$D,3,0))</f>
        <v>2000000</v>
      </c>
      <c r="O4726">
        <v>0</v>
      </c>
      <c r="P4726" s="3">
        <f>N4726*O4726%*CSDL[[#This Row],[SỐ LƯỢNG]]</f>
        <v>0</v>
      </c>
      <c r="Q4726" s="3">
        <f t="shared" si="2323"/>
        <v>2000000</v>
      </c>
    </row>
    <row r="4727" spans="1:17" x14ac:dyDescent="0.3">
      <c r="A4727" s="23" t="s">
        <v>2531</v>
      </c>
      <c r="B4727" s="8" t="s">
        <v>2531</v>
      </c>
      <c r="C4727" s="8">
        <v>4</v>
      </c>
      <c r="D4727" s="8" t="s">
        <v>2533</v>
      </c>
      <c r="E4727" s="8" t="s">
        <v>13830</v>
      </c>
      <c r="F4727" s="8" t="str">
        <f>VLOOKUP(E4727,'DANH MỤC'!$F:$G,2,0)</f>
        <v>Nhóm 2</v>
      </c>
      <c r="G4727" s="8" t="s">
        <v>7239</v>
      </c>
      <c r="H4727" t="str">
        <f>VLOOKUP(G4727,'DANH MỤC'!$I:$K,2,0)</f>
        <v>KH 1216</v>
      </c>
      <c r="I4727" t="str">
        <f>VLOOKUP(G4727,'DANH MỤC'!$I:$K,3,0)</f>
        <v>Lạng Sơn</v>
      </c>
      <c r="J4727" s="8" t="s">
        <v>5940</v>
      </c>
      <c r="K4727" t="str">
        <f>VLOOKUP(J4727,'DANH MỤC'!$A$1:$B$19,2,0)</f>
        <v>Sản phẩm 0002</v>
      </c>
      <c r="L4727" t="s">
        <v>15</v>
      </c>
      <c r="M4727">
        <v>1</v>
      </c>
      <c r="N4727" s="3">
        <f>IF(LEFT(K4727,1)="S",VLOOKUP(K4727,'DANH MỤC'!$B:$D,2,0),VLOOKUP(K4727,'DANH MỤC'!$B:$D,3,0))</f>
        <v>2000000</v>
      </c>
      <c r="O4727">
        <v>5</v>
      </c>
      <c r="P4727" s="3">
        <f>N4727*O4727%*CSDL[[#This Row],[SỐ LƯỢNG]]</f>
        <v>100000</v>
      </c>
      <c r="Q4727" s="3">
        <f t="shared" si="2323"/>
        <v>1900000</v>
      </c>
    </row>
    <row r="4728" spans="1:17" x14ac:dyDescent="0.3">
      <c r="A4728" s="23" t="s">
        <v>2531</v>
      </c>
      <c r="B4728" s="8" t="s">
        <v>2531</v>
      </c>
      <c r="C4728" s="8">
        <v>4</v>
      </c>
      <c r="D4728" s="8" t="s">
        <v>2534</v>
      </c>
      <c r="E4728" s="8" t="s">
        <v>13822</v>
      </c>
      <c r="F4728" s="8" t="str">
        <f>VLOOKUP(E4728,'DANH MỤC'!$F:$G,2,0)</f>
        <v>Nhóm 1</v>
      </c>
      <c r="G4728" s="8" t="s">
        <v>7917</v>
      </c>
      <c r="H4728" t="str">
        <f>VLOOKUP(G4728,'DANH MỤC'!$I:$K,2,0)</f>
        <v>KH 1915</v>
      </c>
      <c r="I4728" t="str">
        <f>VLOOKUP(G4728,'DANH MỤC'!$I:$K,3,0)</f>
        <v>Bình Dương</v>
      </c>
      <c r="J4728" s="8" t="s">
        <v>5939</v>
      </c>
      <c r="K4728" t="str">
        <f>VLOOKUP(J4728,'DANH MỤC'!$A$1:$B$19,2,0)</f>
        <v>Sản phẩm 0001</v>
      </c>
      <c r="L4728" t="s">
        <v>15</v>
      </c>
      <c r="M4728">
        <v>1</v>
      </c>
      <c r="N4728" s="3">
        <f>IF(LEFT(K4728,1)="S",VLOOKUP(K4728,'DANH MỤC'!$B:$D,2,0),VLOOKUP(K4728,'DANH MỤC'!$B:$D,3,0))</f>
        <v>3000000</v>
      </c>
      <c r="O4728">
        <v>0</v>
      </c>
      <c r="P4728" s="3">
        <f>N4728*O4728%*CSDL[[#This Row],[SỐ LƯỢNG]]</f>
        <v>0</v>
      </c>
      <c r="Q4728" s="3">
        <f t="shared" si="2323"/>
        <v>3000000</v>
      </c>
    </row>
    <row r="4729" spans="1:17" x14ac:dyDescent="0.3">
      <c r="A4729" s="23" t="s">
        <v>2531</v>
      </c>
      <c r="B4729" s="8" t="s">
        <v>2531</v>
      </c>
      <c r="C4729" s="8">
        <v>4</v>
      </c>
      <c r="D4729" s="8" t="s">
        <v>2535</v>
      </c>
      <c r="E4729" s="8" t="s">
        <v>13822</v>
      </c>
      <c r="F4729" s="8" t="str">
        <f>VLOOKUP(E4729,'DANH MỤC'!$F:$G,2,0)</f>
        <v>Nhóm 1</v>
      </c>
      <c r="G4729" s="8" t="s">
        <v>7918</v>
      </c>
      <c r="H4729" t="str">
        <f>VLOOKUP(G4729,'DANH MỤC'!$I:$K,2,0)</f>
        <v>KH 1916</v>
      </c>
      <c r="I4729" t="str">
        <f>VLOOKUP(G4729,'DANH MỤC'!$I:$K,3,0)</f>
        <v>Ninh Bình</v>
      </c>
      <c r="J4729" s="8" t="s">
        <v>5939</v>
      </c>
      <c r="K4729" t="str">
        <f>VLOOKUP(J4729,'DANH MỤC'!$A$1:$B$19,2,0)</f>
        <v>Sản phẩm 0001</v>
      </c>
      <c r="L4729" t="s">
        <v>15</v>
      </c>
      <c r="M4729">
        <v>1</v>
      </c>
      <c r="N4729" s="3">
        <f>IF(LEFT(K4729,1)="S",VLOOKUP(K4729,'DANH MỤC'!$B:$D,2,0),VLOOKUP(K4729,'DANH MỤC'!$B:$D,3,0))</f>
        <v>3000000</v>
      </c>
      <c r="O4729">
        <v>0</v>
      </c>
      <c r="P4729" s="3">
        <f>N4729*O4729%*CSDL[[#This Row],[SỐ LƯỢNG]]</f>
        <v>0</v>
      </c>
      <c r="Q4729" s="3">
        <f t="shared" si="2323"/>
        <v>3000000</v>
      </c>
    </row>
    <row r="4730" spans="1:17" x14ac:dyDescent="0.3">
      <c r="A4730" s="23" t="s">
        <v>2531</v>
      </c>
      <c r="B4730" s="8" t="s">
        <v>2531</v>
      </c>
      <c r="C4730" s="8">
        <v>4</v>
      </c>
      <c r="D4730" s="8" t="s">
        <v>2536</v>
      </c>
      <c r="E4730" s="8" t="s">
        <v>13833</v>
      </c>
      <c r="F4730" s="8" t="str">
        <f>VLOOKUP(E4730,'DANH MỤC'!$F:$G,2,0)</f>
        <v>Nhóm 2</v>
      </c>
      <c r="G4730" s="8" t="s">
        <v>7919</v>
      </c>
      <c r="H4730" t="str">
        <f>VLOOKUP(G4730,'DANH MỤC'!$I:$K,2,0)</f>
        <v>KH 1917</v>
      </c>
      <c r="I4730" t="str">
        <f>VLOOKUP(G4730,'DANH MỤC'!$I:$K,3,0)</f>
        <v>Tiền Giang</v>
      </c>
      <c r="J4730" s="8" t="s">
        <v>5939</v>
      </c>
      <c r="K4730" t="str">
        <f>VLOOKUP(J4730,'DANH MỤC'!$A$1:$B$19,2,0)</f>
        <v>Sản phẩm 0001</v>
      </c>
      <c r="L4730" t="s">
        <v>15</v>
      </c>
      <c r="M4730">
        <v>1</v>
      </c>
      <c r="N4730" s="3">
        <f>IF(LEFT(K4730,1)="S",VLOOKUP(K4730,'DANH MỤC'!$B:$D,2,0),VLOOKUP(K4730,'DANH MỤC'!$B:$D,3,0))</f>
        <v>3000000</v>
      </c>
      <c r="O4730">
        <v>10</v>
      </c>
      <c r="P4730" s="3">
        <f>N4730*O4730%*CSDL[[#This Row],[SỐ LƯỢNG]]</f>
        <v>300000</v>
      </c>
      <c r="Q4730" s="3">
        <f t="shared" si="2323"/>
        <v>2700000</v>
      </c>
    </row>
    <row r="4731" spans="1:17" x14ac:dyDescent="0.3">
      <c r="A4731" s="23" t="s">
        <v>2531</v>
      </c>
      <c r="B4731" s="8" t="s">
        <v>2531</v>
      </c>
      <c r="C4731" s="8">
        <v>4</v>
      </c>
      <c r="D4731" s="8" t="s">
        <v>2537</v>
      </c>
      <c r="E4731" s="8" t="s">
        <v>13819</v>
      </c>
      <c r="F4731" s="8" t="str">
        <f>VLOOKUP(E4731,'DANH MỤC'!$F:$G,2,0)</f>
        <v>Nhóm 1</v>
      </c>
      <c r="G4731" s="8" t="s">
        <v>7920</v>
      </c>
      <c r="H4731" t="str">
        <f>VLOOKUP(G4731,'DANH MỤC'!$I:$K,2,0)</f>
        <v>KH 1918</v>
      </c>
      <c r="I4731" t="str">
        <f>VLOOKUP(G4731,'DANH MỤC'!$I:$K,3,0)</f>
        <v>Ninh Thuận</v>
      </c>
      <c r="J4731" s="8" t="s">
        <v>5939</v>
      </c>
      <c r="K4731" t="str">
        <f>VLOOKUP(J4731,'DANH MỤC'!$A$1:$B$19,2,0)</f>
        <v>Sản phẩm 0001</v>
      </c>
      <c r="L4731" t="s">
        <v>15</v>
      </c>
      <c r="M4731">
        <v>1</v>
      </c>
      <c r="N4731" s="3">
        <f>IF(LEFT(K4731,1)="S",VLOOKUP(K4731,'DANH MỤC'!$B:$D,2,0),VLOOKUP(K4731,'DANH MỤC'!$B:$D,3,0))</f>
        <v>3000000</v>
      </c>
      <c r="O4731">
        <v>0</v>
      </c>
      <c r="P4731" s="3">
        <f>N4731*O4731%*CSDL[[#This Row],[SỐ LƯỢNG]]</f>
        <v>0</v>
      </c>
      <c r="Q4731" s="3">
        <f t="shared" si="2323"/>
        <v>3000000</v>
      </c>
    </row>
    <row r="4732" spans="1:17" x14ac:dyDescent="0.3">
      <c r="A4732" s="23" t="s">
        <v>2531</v>
      </c>
      <c r="B4732" s="8" t="s">
        <v>2531</v>
      </c>
      <c r="C4732" s="8">
        <v>4</v>
      </c>
      <c r="D4732" s="8" t="s">
        <v>2538</v>
      </c>
      <c r="E4732" s="8" t="s">
        <v>13823</v>
      </c>
      <c r="F4732" s="8" t="str">
        <f>VLOOKUP(E4732,'DANH MỤC'!$F:$G,2,0)</f>
        <v>Nhóm 1</v>
      </c>
      <c r="G4732" s="8" t="s">
        <v>7921</v>
      </c>
      <c r="H4732" t="str">
        <f>VLOOKUP(G4732,'DANH MỤC'!$I:$K,2,0)</f>
        <v>KH 1919</v>
      </c>
      <c r="I4732" t="str">
        <f>VLOOKUP(G4732,'DANH MỤC'!$I:$K,3,0)</f>
        <v>Nghệ An</v>
      </c>
      <c r="J4732" s="8" t="s">
        <v>5940</v>
      </c>
      <c r="K4732" t="str">
        <f>VLOOKUP(J4732,'DANH MỤC'!$A$1:$B$19,2,0)</f>
        <v>Sản phẩm 0002</v>
      </c>
      <c r="L4732" t="s">
        <v>15</v>
      </c>
      <c r="M4732">
        <v>1</v>
      </c>
      <c r="N4732" s="3">
        <f>IF(LEFT(K4732,1)="S",VLOOKUP(K4732,'DANH MỤC'!$B:$D,2,0),VLOOKUP(K4732,'DANH MỤC'!$B:$D,3,0))</f>
        <v>2000000</v>
      </c>
      <c r="O4732">
        <v>0</v>
      </c>
      <c r="P4732" s="3">
        <f>N4732*O4732%*CSDL[[#This Row],[SỐ LƯỢNG]]</f>
        <v>0</v>
      </c>
      <c r="Q4732" s="3">
        <f t="shared" si="2323"/>
        <v>2000000</v>
      </c>
    </row>
    <row r="4733" spans="1:17" x14ac:dyDescent="0.3">
      <c r="A4733" s="23" t="str">
        <f>A4732</f>
        <v>15/04/2019</v>
      </c>
      <c r="B4733" s="8" t="str">
        <f>B4732</f>
        <v>15/04/2019</v>
      </c>
      <c r="C4733" s="8">
        <v>4</v>
      </c>
      <c r="D4733" s="8" t="str">
        <f>D4732</f>
        <v>DH12602</v>
      </c>
      <c r="E4733" s="8" t="str">
        <f>E4732</f>
        <v>giang.nguyen</v>
      </c>
      <c r="F4733" s="8" t="str">
        <f>VLOOKUP(E4733,'DANH MỤC'!$F:$G,2,0)</f>
        <v>Nhóm 1</v>
      </c>
      <c r="G4733" s="8" t="str">
        <f>G4732</f>
        <v>KH1919</v>
      </c>
      <c r="H4733" t="str">
        <f>VLOOKUP(G4733,'DANH MỤC'!$I:$K,2,0)</f>
        <v>KH 1919</v>
      </c>
      <c r="I4733" t="str">
        <f>VLOOKUP(G4733,'DANH MỤC'!$I:$K,3,0)</f>
        <v>Nghệ An</v>
      </c>
      <c r="J4733" s="8" t="s">
        <v>5939</v>
      </c>
      <c r="K4733" t="str">
        <f>VLOOKUP(J4733,'DANH MỤC'!$A$1:$B$19,2,0)</f>
        <v>Sản phẩm 0001</v>
      </c>
      <c r="L4733" t="s">
        <v>15</v>
      </c>
      <c r="M4733">
        <v>1</v>
      </c>
      <c r="N4733" s="3">
        <f>IF(LEFT(K4733,1)="S",VLOOKUP(K4733,'DANH MỤC'!$B:$D,2,0),VLOOKUP(K4733,'DANH MỤC'!$B:$D,3,0))</f>
        <v>3000000</v>
      </c>
      <c r="O4733">
        <v>20</v>
      </c>
      <c r="P4733" s="3">
        <f>N4733*O4733%*CSDL[[#This Row],[SỐ LƯỢNG]]</f>
        <v>600000</v>
      </c>
      <c r="Q4733" s="3">
        <f t="shared" si="2323"/>
        <v>2400000</v>
      </c>
    </row>
    <row r="4734" spans="1:17" x14ac:dyDescent="0.3">
      <c r="A4734" s="23" t="s">
        <v>2531</v>
      </c>
      <c r="B4734" s="8" t="s">
        <v>2531</v>
      </c>
      <c r="C4734" s="8">
        <v>4</v>
      </c>
      <c r="D4734" s="8" t="s">
        <v>2539</v>
      </c>
      <c r="E4734" s="8" t="s">
        <v>13819</v>
      </c>
      <c r="F4734" s="8" t="str">
        <f>VLOOKUP(E4734,'DANH MỤC'!$F:$G,2,0)</f>
        <v>Nhóm 1</v>
      </c>
      <c r="G4734" s="8" t="s">
        <v>7922</v>
      </c>
      <c r="H4734" t="str">
        <f>VLOOKUP(G4734,'DANH MỤC'!$I:$K,2,0)</f>
        <v>KH 1920</v>
      </c>
      <c r="I4734" t="str">
        <f>VLOOKUP(G4734,'DANH MỤC'!$I:$K,3,0)</f>
        <v>Nam Định</v>
      </c>
      <c r="J4734" s="8" t="s">
        <v>5939</v>
      </c>
      <c r="K4734" t="str">
        <f>VLOOKUP(J4734,'DANH MỤC'!$A$1:$B$19,2,0)</f>
        <v>Sản phẩm 0001</v>
      </c>
      <c r="L4734" t="s">
        <v>15</v>
      </c>
      <c r="M4734">
        <v>2</v>
      </c>
      <c r="N4734" s="3">
        <f>IF(LEFT(K4734,1)="S",VLOOKUP(K4734,'DANH MỤC'!$B:$D,2,0),VLOOKUP(K4734,'DANH MỤC'!$B:$D,3,0))</f>
        <v>3000000</v>
      </c>
      <c r="O4734">
        <v>5</v>
      </c>
      <c r="P4734" s="3">
        <f>N4734*O4734%*CSDL[[#This Row],[SỐ LƯỢNG]]</f>
        <v>300000</v>
      </c>
      <c r="Q4734" s="3">
        <f t="shared" si="2323"/>
        <v>5700000</v>
      </c>
    </row>
    <row r="4735" spans="1:17" x14ac:dyDescent="0.3">
      <c r="A4735" s="23" t="str">
        <f>A4734</f>
        <v>15/04/2019</v>
      </c>
      <c r="B4735" s="8" t="str">
        <f>B4734</f>
        <v>15/04/2019</v>
      </c>
      <c r="C4735" s="8">
        <v>4</v>
      </c>
      <c r="D4735" s="8" t="str">
        <f>D4734</f>
        <v>DH12601</v>
      </c>
      <c r="E4735" s="8" t="str">
        <f>E4734</f>
        <v>linh.truong</v>
      </c>
      <c r="F4735" s="8" t="str">
        <f>VLOOKUP(E4735,'DANH MỤC'!$F:$G,2,0)</f>
        <v>Nhóm 1</v>
      </c>
      <c r="G4735" s="8" t="str">
        <f>G4734</f>
        <v>KH1920</v>
      </c>
      <c r="H4735" t="str">
        <f>VLOOKUP(G4735,'DANH MỤC'!$I:$K,2,0)</f>
        <v>KH 1920</v>
      </c>
      <c r="I4735" t="str">
        <f>VLOOKUP(G4735,'DANH MỤC'!$I:$K,3,0)</f>
        <v>Nam Định</v>
      </c>
      <c r="J4735" s="8" t="s">
        <v>5940</v>
      </c>
      <c r="K4735" t="str">
        <f>VLOOKUP(J4735,'DANH MỤC'!$A$1:$B$19,2,0)</f>
        <v>Sản phẩm 0002</v>
      </c>
      <c r="L4735" t="s">
        <v>15</v>
      </c>
      <c r="M4735">
        <v>1</v>
      </c>
      <c r="N4735" s="3">
        <f>IF(LEFT(K4735,1)="S",VLOOKUP(K4735,'DANH MỤC'!$B:$D,2,0),VLOOKUP(K4735,'DANH MỤC'!$B:$D,3,0))</f>
        <v>2000000</v>
      </c>
      <c r="O4735">
        <v>5</v>
      </c>
      <c r="P4735" s="3">
        <f>N4735*O4735%*CSDL[[#This Row],[SỐ LƯỢNG]]</f>
        <v>100000</v>
      </c>
      <c r="Q4735" s="3">
        <f t="shared" si="2323"/>
        <v>1900000</v>
      </c>
    </row>
    <row r="4736" spans="1:17" x14ac:dyDescent="0.3">
      <c r="A4736" s="23" t="s">
        <v>2531</v>
      </c>
      <c r="B4736" s="8" t="s">
        <v>2531</v>
      </c>
      <c r="C4736" s="8">
        <v>4</v>
      </c>
      <c r="D4736" s="8" t="s">
        <v>2540</v>
      </c>
      <c r="E4736" s="8" t="s">
        <v>13819</v>
      </c>
      <c r="F4736" s="8" t="str">
        <f>VLOOKUP(E4736,'DANH MỤC'!$F:$G,2,0)</f>
        <v>Nhóm 1</v>
      </c>
      <c r="G4736" s="8" t="s">
        <v>6576</v>
      </c>
      <c r="H4736" t="str">
        <f>VLOOKUP(G4736,'DANH MỤC'!$I:$K,2,0)</f>
        <v>KH 0543</v>
      </c>
      <c r="I4736" t="str">
        <f>VLOOKUP(G4736,'DANH MỤC'!$I:$K,3,0)</f>
        <v>Hưng Yên</v>
      </c>
      <c r="J4736" s="8" t="s">
        <v>5940</v>
      </c>
      <c r="K4736" t="str">
        <f>VLOOKUP(J4736,'DANH MỤC'!$A$1:$B$19,2,0)</f>
        <v>Sản phẩm 0002</v>
      </c>
      <c r="L4736" t="s">
        <v>15</v>
      </c>
      <c r="M4736">
        <v>1</v>
      </c>
      <c r="N4736" s="3">
        <f>IF(LEFT(K4736,1)="S",VLOOKUP(K4736,'DANH MỤC'!$B:$D,2,0),VLOOKUP(K4736,'DANH MỤC'!$B:$D,3,0))</f>
        <v>2000000</v>
      </c>
      <c r="O4736">
        <v>10</v>
      </c>
      <c r="P4736" s="3">
        <f>N4736*O4736%*CSDL[[#This Row],[SỐ LƯỢNG]]</f>
        <v>200000</v>
      </c>
      <c r="Q4736" s="3">
        <f t="shared" si="2323"/>
        <v>1800000</v>
      </c>
    </row>
    <row r="4737" spans="1:17" x14ac:dyDescent="0.3">
      <c r="A4737" s="23" t="s">
        <v>2531</v>
      </c>
      <c r="B4737" s="8" t="s">
        <v>2531</v>
      </c>
      <c r="C4737" s="8">
        <v>4</v>
      </c>
      <c r="D4737" s="8" t="s">
        <v>2541</v>
      </c>
      <c r="E4737" s="8" t="s">
        <v>13823</v>
      </c>
      <c r="F4737" s="8" t="str">
        <f>VLOOKUP(E4737,'DANH MỤC'!$F:$G,2,0)</f>
        <v>Nhóm 1</v>
      </c>
      <c r="G4737" s="8" t="s">
        <v>7923</v>
      </c>
      <c r="H4737" t="str">
        <f>VLOOKUP(G4737,'DANH MỤC'!$I:$K,2,0)</f>
        <v>KH 1921</v>
      </c>
      <c r="I4737" t="str">
        <f>VLOOKUP(G4737,'DANH MỤC'!$I:$K,3,0)</f>
        <v>Phú Yên</v>
      </c>
      <c r="J4737" s="8" t="s">
        <v>5939</v>
      </c>
      <c r="K4737" t="str">
        <f>VLOOKUP(J4737,'DANH MỤC'!$A$1:$B$19,2,0)</f>
        <v>Sản phẩm 0001</v>
      </c>
      <c r="L4737" t="s">
        <v>15</v>
      </c>
      <c r="M4737">
        <v>1</v>
      </c>
      <c r="N4737" s="3">
        <f>IF(LEFT(K4737,1)="S",VLOOKUP(K4737,'DANH MỤC'!$B:$D,2,0),VLOOKUP(K4737,'DANH MỤC'!$B:$D,3,0))</f>
        <v>3000000</v>
      </c>
      <c r="O4737">
        <v>0</v>
      </c>
      <c r="P4737" s="3">
        <f>N4737*O4737%*CSDL[[#This Row],[SỐ LƯỢNG]]</f>
        <v>0</v>
      </c>
      <c r="Q4737" s="3">
        <f t="shared" si="2323"/>
        <v>3000000</v>
      </c>
    </row>
    <row r="4738" spans="1:17" x14ac:dyDescent="0.3">
      <c r="A4738" s="23" t="s">
        <v>2531</v>
      </c>
      <c r="B4738" s="8" t="s">
        <v>2531</v>
      </c>
      <c r="C4738" s="8">
        <v>4</v>
      </c>
      <c r="D4738" s="8" t="s">
        <v>2542</v>
      </c>
      <c r="E4738" s="8" t="s">
        <v>13822</v>
      </c>
      <c r="F4738" s="8" t="str">
        <f>VLOOKUP(E4738,'DANH MỤC'!$F:$G,2,0)</f>
        <v>Nhóm 1</v>
      </c>
      <c r="G4738" s="8" t="s">
        <v>7924</v>
      </c>
      <c r="H4738" t="str">
        <f>VLOOKUP(G4738,'DANH MỤC'!$I:$K,2,0)</f>
        <v>KH 1922</v>
      </c>
      <c r="I4738" t="str">
        <f>VLOOKUP(G4738,'DANH MỤC'!$I:$K,3,0)</f>
        <v>Tây Ninh</v>
      </c>
      <c r="J4738" s="8" t="s">
        <v>5939</v>
      </c>
      <c r="K4738" t="str">
        <f>VLOOKUP(J4738,'DANH MỤC'!$A$1:$B$19,2,0)</f>
        <v>Sản phẩm 0001</v>
      </c>
      <c r="L4738" t="s">
        <v>15</v>
      </c>
      <c r="M4738">
        <v>1</v>
      </c>
      <c r="N4738" s="3">
        <f>IF(LEFT(K4738,1)="S",VLOOKUP(K4738,'DANH MỤC'!$B:$D,2,0),VLOOKUP(K4738,'DANH MỤC'!$B:$D,3,0))</f>
        <v>3000000</v>
      </c>
      <c r="O4738">
        <v>0</v>
      </c>
      <c r="P4738" s="3">
        <f>N4738*O4738%*CSDL[[#This Row],[SỐ LƯỢNG]]</f>
        <v>0</v>
      </c>
      <c r="Q4738" s="3">
        <f t="shared" si="2323"/>
        <v>3000000</v>
      </c>
    </row>
    <row r="4739" spans="1:17" x14ac:dyDescent="0.3">
      <c r="A4739" s="23" t="s">
        <v>2531</v>
      </c>
      <c r="B4739" s="8" t="s">
        <v>2531</v>
      </c>
      <c r="C4739" s="8">
        <v>4</v>
      </c>
      <c r="D4739" s="8" t="s">
        <v>2543</v>
      </c>
      <c r="E4739" s="8" t="s">
        <v>13823</v>
      </c>
      <c r="F4739" s="8" t="str">
        <f>VLOOKUP(E4739,'DANH MỤC'!$F:$G,2,0)</f>
        <v>Nhóm 1</v>
      </c>
      <c r="G4739" s="8" t="s">
        <v>7925</v>
      </c>
      <c r="H4739" t="str">
        <f>VLOOKUP(G4739,'DANH MỤC'!$I:$K,2,0)</f>
        <v>KH 1923</v>
      </c>
      <c r="I4739" t="str">
        <f>VLOOKUP(G4739,'DANH MỤC'!$I:$K,3,0)</f>
        <v>Hà Nội</v>
      </c>
      <c r="J4739" s="8" t="s">
        <v>5939</v>
      </c>
      <c r="K4739" t="str">
        <f>VLOOKUP(J4739,'DANH MỤC'!$A$1:$B$19,2,0)</f>
        <v>Sản phẩm 0001</v>
      </c>
      <c r="L4739" t="s">
        <v>15</v>
      </c>
      <c r="M4739">
        <v>1</v>
      </c>
      <c r="N4739" s="3">
        <f>IF(LEFT(K4739,1)="S",VLOOKUP(K4739,'DANH MỤC'!$B:$D,2,0),VLOOKUP(K4739,'DANH MỤC'!$B:$D,3,0))</f>
        <v>3000000</v>
      </c>
      <c r="O4739">
        <v>0</v>
      </c>
      <c r="P4739" s="3">
        <f>N4739*O4739%*CSDL[[#This Row],[SỐ LƯỢNG]]</f>
        <v>0</v>
      </c>
      <c r="Q4739" s="3">
        <f t="shared" ref="Q4739:Q4802" si="2344">N4739*M4739-P4739</f>
        <v>3000000</v>
      </c>
    </row>
    <row r="4740" spans="1:17" x14ac:dyDescent="0.3">
      <c r="A4740" s="23" t="s">
        <v>2531</v>
      </c>
      <c r="B4740" s="8" t="s">
        <v>2531</v>
      </c>
      <c r="C4740" s="8">
        <v>4</v>
      </c>
      <c r="D4740" s="8" t="s">
        <v>2544</v>
      </c>
      <c r="E4740" s="8" t="s">
        <v>13823</v>
      </c>
      <c r="F4740" s="8" t="str">
        <f>VLOOKUP(E4740,'DANH MỤC'!$F:$G,2,0)</f>
        <v>Nhóm 1</v>
      </c>
      <c r="G4740" s="8" t="s">
        <v>5284</v>
      </c>
      <c r="H4740" t="str">
        <f>VLOOKUP(G4740,'DANH MỤC'!$I:$K,2,0)</f>
        <v>KH 1924</v>
      </c>
      <c r="I4740" t="str">
        <f>VLOOKUP(G4740,'DANH MỤC'!$I:$K,3,0)</f>
        <v>Quảng Ninh</v>
      </c>
      <c r="J4740" s="8" t="s">
        <v>5940</v>
      </c>
      <c r="K4740" t="str">
        <f>VLOOKUP(J4740,'DANH MỤC'!$A$1:$B$19,2,0)</f>
        <v>Sản phẩm 0002</v>
      </c>
      <c r="L4740" t="s">
        <v>15</v>
      </c>
      <c r="M4740">
        <v>1</v>
      </c>
      <c r="N4740" s="3">
        <f>IF(LEFT(K4740,1)="S",VLOOKUP(K4740,'DANH MỤC'!$B:$D,2,0),VLOOKUP(K4740,'DANH MỤC'!$B:$D,3,0))</f>
        <v>2000000</v>
      </c>
      <c r="O4740">
        <v>0</v>
      </c>
      <c r="P4740" s="3">
        <f>N4740*O4740%*CSDL[[#This Row],[SỐ LƯỢNG]]</f>
        <v>0</v>
      </c>
      <c r="Q4740" s="3">
        <f t="shared" si="2344"/>
        <v>2000000</v>
      </c>
    </row>
    <row r="4741" spans="1:17" x14ac:dyDescent="0.3">
      <c r="A4741" s="23" t="s">
        <v>2531</v>
      </c>
      <c r="B4741" s="8" t="s">
        <v>2531</v>
      </c>
      <c r="C4741" s="8">
        <v>4</v>
      </c>
      <c r="D4741" s="8" t="s">
        <v>2545</v>
      </c>
      <c r="E4741" s="8" t="s">
        <v>13823</v>
      </c>
      <c r="F4741" s="8" t="str">
        <f>VLOOKUP(E4741,'DANH MỤC'!$F:$G,2,0)</f>
        <v>Nhóm 1</v>
      </c>
      <c r="G4741" s="8" t="s">
        <v>7926</v>
      </c>
      <c r="H4741" t="str">
        <f>VLOOKUP(G4741,'DANH MỤC'!$I:$K,2,0)</f>
        <v>KH 1925</v>
      </c>
      <c r="I4741" t="str">
        <f>VLOOKUP(G4741,'DANH MỤC'!$I:$K,3,0)</f>
        <v>Khánh Hòa</v>
      </c>
      <c r="J4741" s="8" t="s">
        <v>5940</v>
      </c>
      <c r="K4741" t="str">
        <f>VLOOKUP(J4741,'DANH MỤC'!$A$1:$B$19,2,0)</f>
        <v>Sản phẩm 0002</v>
      </c>
      <c r="L4741" t="s">
        <v>15</v>
      </c>
      <c r="M4741">
        <v>1</v>
      </c>
      <c r="N4741" s="3">
        <f>IF(LEFT(K4741,1)="S",VLOOKUP(K4741,'DANH MỤC'!$B:$D,2,0),VLOOKUP(K4741,'DANH MỤC'!$B:$D,3,0))</f>
        <v>2000000</v>
      </c>
      <c r="O4741">
        <v>0</v>
      </c>
      <c r="P4741" s="3">
        <f>N4741*O4741%*CSDL[[#This Row],[SỐ LƯỢNG]]</f>
        <v>0</v>
      </c>
      <c r="Q4741" s="3">
        <f t="shared" si="2344"/>
        <v>2000000</v>
      </c>
    </row>
    <row r="4742" spans="1:17" x14ac:dyDescent="0.3">
      <c r="A4742" s="23" t="str">
        <f t="shared" ref="A4742:A4744" si="2345">A4741</f>
        <v>15/04/2019</v>
      </c>
      <c r="B4742" s="8" t="str">
        <f t="shared" ref="B4742:B4744" si="2346">B4741</f>
        <v>15/04/2019</v>
      </c>
      <c r="C4742" s="8">
        <v>4</v>
      </c>
      <c r="D4742" s="8" t="str">
        <f t="shared" ref="D4742:D4744" si="2347">D4741</f>
        <v>DH12595</v>
      </c>
      <c r="E4742" s="8" t="str">
        <f t="shared" ref="E4742:E4744" si="2348">E4741</f>
        <v>giang.nguyen</v>
      </c>
      <c r="F4742" s="8" t="str">
        <f>VLOOKUP(E4742,'DANH MỤC'!$F:$G,2,0)</f>
        <v>Nhóm 1</v>
      </c>
      <c r="G4742" s="8" t="str">
        <f t="shared" ref="G4742:G4744" si="2349">G4741</f>
        <v>KH1925</v>
      </c>
      <c r="H4742" t="str">
        <f>VLOOKUP(G4742,'DANH MỤC'!$I:$K,2,0)</f>
        <v>KH 1925</v>
      </c>
      <c r="I4742" t="str">
        <f>VLOOKUP(G4742,'DANH MỤC'!$I:$K,3,0)</f>
        <v>Khánh Hòa</v>
      </c>
      <c r="J4742" s="8" t="s">
        <v>5939</v>
      </c>
      <c r="K4742" t="str">
        <f>VLOOKUP(J4742,'DANH MỤC'!$A$1:$B$19,2,0)</f>
        <v>Sản phẩm 0001</v>
      </c>
      <c r="L4742" t="s">
        <v>15</v>
      </c>
      <c r="M4742">
        <v>1</v>
      </c>
      <c r="N4742" s="3">
        <f>IF(LEFT(K4742,1)="S",VLOOKUP(K4742,'DANH MỤC'!$B:$D,2,0),VLOOKUP(K4742,'DANH MỤC'!$B:$D,3,0))</f>
        <v>3000000</v>
      </c>
      <c r="O4742">
        <v>0</v>
      </c>
      <c r="P4742" s="3">
        <f>N4742*O4742%*CSDL[[#This Row],[SỐ LƯỢNG]]</f>
        <v>0</v>
      </c>
      <c r="Q4742" s="3">
        <f t="shared" si="2344"/>
        <v>3000000</v>
      </c>
    </row>
    <row r="4743" spans="1:17" x14ac:dyDescent="0.3">
      <c r="A4743" s="23" t="str">
        <f t="shared" si="2345"/>
        <v>15/04/2019</v>
      </c>
      <c r="B4743" s="8" t="str">
        <f t="shared" si="2346"/>
        <v>15/04/2019</v>
      </c>
      <c r="C4743" s="8">
        <v>4</v>
      </c>
      <c r="D4743" s="8" t="str">
        <f t="shared" si="2347"/>
        <v>DH12595</v>
      </c>
      <c r="E4743" s="8" t="str">
        <f t="shared" si="2348"/>
        <v>giang.nguyen</v>
      </c>
      <c r="F4743" s="8" t="str">
        <f>VLOOKUP(E4743,'DANH MỤC'!$F:$G,2,0)</f>
        <v>Nhóm 1</v>
      </c>
      <c r="G4743" s="8" t="str">
        <f t="shared" si="2349"/>
        <v>KH1925</v>
      </c>
      <c r="H4743" t="str">
        <f>VLOOKUP(G4743,'DANH MỤC'!$I:$K,2,0)</f>
        <v>KH 1925</v>
      </c>
      <c r="I4743" t="str">
        <f>VLOOKUP(G4743,'DANH MỤC'!$I:$K,3,0)</f>
        <v>Khánh Hòa</v>
      </c>
      <c r="J4743" s="8" t="s">
        <v>5946</v>
      </c>
      <c r="K4743" t="str">
        <f>VLOOKUP(J4743,'DANH MỤC'!$A$1:$B$19,2,0)</f>
        <v>Hàng tặng 0003</v>
      </c>
      <c r="L4743" t="s">
        <v>46</v>
      </c>
      <c r="M4743">
        <v>1</v>
      </c>
      <c r="N4743" s="3">
        <f>IF(LEFT(K4743,1)="S",VLOOKUP(K4743,'DANH MỤC'!$B:$D,2,0),VLOOKUP(K4743,'DANH MỤC'!$B:$D,3,0))</f>
        <v>300000</v>
      </c>
      <c r="O4743">
        <v>0</v>
      </c>
      <c r="P4743" s="3">
        <f>N4743*O4743%*CSDL[[#This Row],[SỐ LƯỢNG]]</f>
        <v>0</v>
      </c>
      <c r="Q4743" s="3">
        <f t="shared" si="2344"/>
        <v>300000</v>
      </c>
    </row>
    <row r="4744" spans="1:17" x14ac:dyDescent="0.3">
      <c r="A4744" s="23" t="str">
        <f t="shared" si="2345"/>
        <v>15/04/2019</v>
      </c>
      <c r="B4744" s="8" t="str">
        <f t="shared" si="2346"/>
        <v>15/04/2019</v>
      </c>
      <c r="C4744" s="8">
        <v>4</v>
      </c>
      <c r="D4744" s="8" t="str">
        <f t="shared" si="2347"/>
        <v>DH12595</v>
      </c>
      <c r="E4744" s="8" t="str">
        <f t="shared" si="2348"/>
        <v>giang.nguyen</v>
      </c>
      <c r="F4744" s="8" t="str">
        <f>VLOOKUP(E4744,'DANH MỤC'!$F:$G,2,0)</f>
        <v>Nhóm 1</v>
      </c>
      <c r="G4744" s="8" t="str">
        <f t="shared" si="2349"/>
        <v>KH1925</v>
      </c>
      <c r="H4744" t="str">
        <f>VLOOKUP(G4744,'DANH MỤC'!$I:$K,2,0)</f>
        <v>KH 1925</v>
      </c>
      <c r="I4744" t="str">
        <f>VLOOKUP(G4744,'DANH MỤC'!$I:$K,3,0)</f>
        <v>Khánh Hòa</v>
      </c>
      <c r="J4744" s="8" t="s">
        <v>5944</v>
      </c>
      <c r="K4744" t="str">
        <f>VLOOKUP(J4744,'DANH MỤC'!$A$1:$B$19,2,0)</f>
        <v>Hàng tặng 0001</v>
      </c>
      <c r="L4744" t="s">
        <v>24</v>
      </c>
      <c r="M4744">
        <v>2</v>
      </c>
      <c r="N4744" s="3">
        <f>IF(LEFT(K4744,1)="S",VLOOKUP(K4744,'DANH MỤC'!$B:$D,2,0),VLOOKUP(K4744,'DANH MỤC'!$B:$D,3,0))</f>
        <v>200000</v>
      </c>
      <c r="O4744">
        <v>100</v>
      </c>
      <c r="P4744" s="3">
        <f>N4744*O4744%*CSDL[[#This Row],[SỐ LƯỢNG]]</f>
        <v>400000</v>
      </c>
      <c r="Q4744" s="3">
        <f t="shared" si="2344"/>
        <v>0</v>
      </c>
    </row>
    <row r="4745" spans="1:17" x14ac:dyDescent="0.3">
      <c r="A4745" s="23" t="s">
        <v>2531</v>
      </c>
      <c r="B4745" s="8" t="s">
        <v>2531</v>
      </c>
      <c r="C4745" s="8">
        <v>4</v>
      </c>
      <c r="D4745" s="8" t="s">
        <v>2546</v>
      </c>
      <c r="E4745" s="8" t="s">
        <v>13819</v>
      </c>
      <c r="F4745" s="8" t="str">
        <f>VLOOKUP(E4745,'DANH MỤC'!$F:$G,2,0)</f>
        <v>Nhóm 1</v>
      </c>
      <c r="G4745" s="8" t="s">
        <v>7229</v>
      </c>
      <c r="H4745" t="str">
        <f>VLOOKUP(G4745,'DANH MỤC'!$I:$K,2,0)</f>
        <v>KH 1206</v>
      </c>
      <c r="I4745" t="str">
        <f>VLOOKUP(G4745,'DANH MỤC'!$I:$K,3,0)</f>
        <v>Phú Yên</v>
      </c>
      <c r="J4745" s="8" t="s">
        <v>5940</v>
      </c>
      <c r="K4745" t="str">
        <f>VLOOKUP(J4745,'DANH MỤC'!$A$1:$B$19,2,0)</f>
        <v>Sản phẩm 0002</v>
      </c>
      <c r="L4745" t="s">
        <v>15</v>
      </c>
      <c r="M4745">
        <v>1</v>
      </c>
      <c r="N4745" s="3">
        <f>IF(LEFT(K4745,1)="S",VLOOKUP(K4745,'DANH MỤC'!$B:$D,2,0),VLOOKUP(K4745,'DANH MỤC'!$B:$D,3,0))</f>
        <v>2000000</v>
      </c>
      <c r="O4745">
        <v>5</v>
      </c>
      <c r="P4745" s="3">
        <f>N4745*O4745%*CSDL[[#This Row],[SỐ LƯỢNG]]</f>
        <v>100000</v>
      </c>
      <c r="Q4745" s="3">
        <f t="shared" si="2344"/>
        <v>1900000</v>
      </c>
    </row>
    <row r="4746" spans="1:17" x14ac:dyDescent="0.3">
      <c r="A4746" s="23" t="s">
        <v>2531</v>
      </c>
      <c r="B4746" s="8" t="s">
        <v>2531</v>
      </c>
      <c r="C4746" s="8">
        <v>4</v>
      </c>
      <c r="D4746" s="8" t="s">
        <v>2547</v>
      </c>
      <c r="E4746" s="8" t="s">
        <v>13814</v>
      </c>
      <c r="F4746" s="8" t="str">
        <f>VLOOKUP(E4746,'DANH MỤC'!$F:$G,2,0)</f>
        <v>Nhóm 1</v>
      </c>
      <c r="G4746" s="8" t="s">
        <v>7927</v>
      </c>
      <c r="H4746" t="str">
        <f>VLOOKUP(G4746,'DANH MỤC'!$I:$K,2,0)</f>
        <v>KH 1926</v>
      </c>
      <c r="I4746" t="str">
        <f>VLOOKUP(G4746,'DANH MỤC'!$I:$K,3,0)</f>
        <v>Bà Rịa Vũng Tàu</v>
      </c>
      <c r="J4746" s="8" t="s">
        <v>5939</v>
      </c>
      <c r="K4746" t="str">
        <f>VLOOKUP(J4746,'DANH MỤC'!$A$1:$B$19,2,0)</f>
        <v>Sản phẩm 0001</v>
      </c>
      <c r="L4746" t="s">
        <v>15</v>
      </c>
      <c r="M4746">
        <v>1</v>
      </c>
      <c r="N4746" s="3">
        <f>IF(LEFT(K4746,1)="S",VLOOKUP(K4746,'DANH MỤC'!$B:$D,2,0),VLOOKUP(K4746,'DANH MỤC'!$B:$D,3,0))</f>
        <v>3000000</v>
      </c>
      <c r="O4746">
        <v>0</v>
      </c>
      <c r="P4746" s="3">
        <f>N4746*O4746%*CSDL[[#This Row],[SỐ LƯỢNG]]</f>
        <v>0</v>
      </c>
      <c r="Q4746" s="3">
        <f t="shared" si="2344"/>
        <v>3000000</v>
      </c>
    </row>
    <row r="4747" spans="1:17" x14ac:dyDescent="0.3">
      <c r="A4747" s="23" t="s">
        <v>2531</v>
      </c>
      <c r="B4747" s="8" t="s">
        <v>2531</v>
      </c>
      <c r="C4747" s="8">
        <v>4</v>
      </c>
      <c r="D4747" s="8" t="s">
        <v>2548</v>
      </c>
      <c r="E4747" s="8" t="s">
        <v>13823</v>
      </c>
      <c r="F4747" s="8" t="str">
        <f>VLOOKUP(E4747,'DANH MỤC'!$F:$G,2,0)</f>
        <v>Nhóm 1</v>
      </c>
      <c r="G4747" s="8" t="s">
        <v>7928</v>
      </c>
      <c r="H4747" t="str">
        <f>VLOOKUP(G4747,'DANH MỤC'!$I:$K,2,0)</f>
        <v>KH 1927</v>
      </c>
      <c r="I4747" t="str">
        <f>VLOOKUP(G4747,'DANH MỤC'!$I:$K,3,0)</f>
        <v>Trà Vinh</v>
      </c>
      <c r="J4747" s="8" t="s">
        <v>14</v>
      </c>
      <c r="K4747" t="str">
        <f>VLOOKUP(J4747,'DANH MỤC'!$A$1:$B$19,2,0)</f>
        <v>Sản phẩm 0004</v>
      </c>
      <c r="L4747" t="s">
        <v>15</v>
      </c>
      <c r="M4747">
        <v>1</v>
      </c>
      <c r="N4747" s="3">
        <f>IF(LEFT(K4747,1)="S",VLOOKUP(K4747,'DANH MỤC'!$B:$D,2,0),VLOOKUP(K4747,'DANH MỤC'!$B:$D,3,0))</f>
        <v>3500000</v>
      </c>
      <c r="O4747">
        <v>5</v>
      </c>
      <c r="P4747" s="3">
        <f>N4747*O4747%*CSDL[[#This Row],[SỐ LƯỢNG]]</f>
        <v>175000</v>
      </c>
      <c r="Q4747" s="3">
        <f t="shared" si="2344"/>
        <v>3325000</v>
      </c>
    </row>
    <row r="4748" spans="1:17" x14ac:dyDescent="0.3">
      <c r="A4748" s="23" t="s">
        <v>2531</v>
      </c>
      <c r="B4748" s="8" t="s">
        <v>2531</v>
      </c>
      <c r="C4748" s="8">
        <v>4</v>
      </c>
      <c r="D4748" s="8" t="s">
        <v>2549</v>
      </c>
      <c r="E4748" s="8" t="s">
        <v>13823</v>
      </c>
      <c r="F4748" s="8" t="str">
        <f>VLOOKUP(E4748,'DANH MỤC'!$F:$G,2,0)</f>
        <v>Nhóm 1</v>
      </c>
      <c r="G4748" s="8" t="s">
        <v>7929</v>
      </c>
      <c r="H4748" t="str">
        <f>VLOOKUP(G4748,'DANH MỤC'!$I:$K,2,0)</f>
        <v>KH 1928</v>
      </c>
      <c r="I4748" t="str">
        <f>VLOOKUP(G4748,'DANH MỤC'!$I:$K,3,0)</f>
        <v>Tiền Giang</v>
      </c>
      <c r="J4748" s="8" t="s">
        <v>5939</v>
      </c>
      <c r="K4748" t="str">
        <f>VLOOKUP(J4748,'DANH MỤC'!$A$1:$B$19,2,0)</f>
        <v>Sản phẩm 0001</v>
      </c>
      <c r="L4748" t="s">
        <v>15</v>
      </c>
      <c r="M4748">
        <v>1</v>
      </c>
      <c r="N4748" s="3">
        <f>IF(LEFT(K4748,1)="S",VLOOKUP(K4748,'DANH MỤC'!$B:$D,2,0),VLOOKUP(K4748,'DANH MỤC'!$B:$D,3,0))</f>
        <v>3000000</v>
      </c>
      <c r="O4748">
        <v>0</v>
      </c>
      <c r="P4748" s="3">
        <f>N4748*O4748%*CSDL[[#This Row],[SỐ LƯỢNG]]</f>
        <v>0</v>
      </c>
      <c r="Q4748" s="3">
        <f t="shared" si="2344"/>
        <v>3000000</v>
      </c>
    </row>
    <row r="4749" spans="1:17" x14ac:dyDescent="0.3">
      <c r="A4749" s="23" t="s">
        <v>2531</v>
      </c>
      <c r="B4749" s="8" t="s">
        <v>2531</v>
      </c>
      <c r="C4749" s="8">
        <v>4</v>
      </c>
      <c r="D4749" s="8" t="s">
        <v>2550</v>
      </c>
      <c r="E4749" s="8" t="s">
        <v>13819</v>
      </c>
      <c r="F4749" s="8" t="str">
        <f>VLOOKUP(E4749,'DANH MỤC'!$F:$G,2,0)</f>
        <v>Nhóm 1</v>
      </c>
      <c r="G4749" s="8" t="s">
        <v>7270</v>
      </c>
      <c r="H4749" t="str">
        <f>VLOOKUP(G4749,'DANH MỤC'!$I:$K,2,0)</f>
        <v>KH 1249</v>
      </c>
      <c r="I4749" t="str">
        <f>VLOOKUP(G4749,'DANH MỤC'!$I:$K,3,0)</f>
        <v>Cần Thơ</v>
      </c>
      <c r="J4749" s="8" t="s">
        <v>5939</v>
      </c>
      <c r="K4749" t="str">
        <f>VLOOKUP(J4749,'DANH MỤC'!$A$1:$B$19,2,0)</f>
        <v>Sản phẩm 0001</v>
      </c>
      <c r="L4749" t="s">
        <v>15</v>
      </c>
      <c r="M4749">
        <v>1</v>
      </c>
      <c r="N4749" s="3">
        <f>IF(LEFT(K4749,1)="S",VLOOKUP(K4749,'DANH MỤC'!$B:$D,2,0),VLOOKUP(K4749,'DANH MỤC'!$B:$D,3,0))</f>
        <v>3000000</v>
      </c>
      <c r="O4749">
        <v>5</v>
      </c>
      <c r="P4749" s="3">
        <f>N4749*O4749%*CSDL[[#This Row],[SỐ LƯỢNG]]</f>
        <v>150000</v>
      </c>
      <c r="Q4749" s="3">
        <f t="shared" si="2344"/>
        <v>2850000</v>
      </c>
    </row>
    <row r="4750" spans="1:17" x14ac:dyDescent="0.3">
      <c r="A4750" s="23" t="s">
        <v>2531</v>
      </c>
      <c r="B4750" s="8" t="s">
        <v>2531</v>
      </c>
      <c r="C4750" s="8">
        <v>4</v>
      </c>
      <c r="D4750" s="8" t="s">
        <v>2551</v>
      </c>
      <c r="E4750" s="8" t="s">
        <v>13821</v>
      </c>
      <c r="F4750" s="8" t="str">
        <f>VLOOKUP(E4750,'DANH MỤC'!$F:$G,2,0)</f>
        <v>Nhóm 1</v>
      </c>
      <c r="G4750" s="8" t="s">
        <v>7930</v>
      </c>
      <c r="H4750" t="str">
        <f>VLOOKUP(G4750,'DANH MỤC'!$I:$K,2,0)</f>
        <v>KH 1929</v>
      </c>
      <c r="I4750" t="str">
        <f>VLOOKUP(G4750,'DANH MỤC'!$I:$K,3,0)</f>
        <v>Lai Châu</v>
      </c>
      <c r="J4750" s="8" t="s">
        <v>5939</v>
      </c>
      <c r="K4750" t="str">
        <f>VLOOKUP(J4750,'DANH MỤC'!$A$1:$B$19,2,0)</f>
        <v>Sản phẩm 0001</v>
      </c>
      <c r="L4750" t="s">
        <v>15</v>
      </c>
      <c r="M4750">
        <v>1</v>
      </c>
      <c r="N4750" s="3">
        <f>IF(LEFT(K4750,1)="S",VLOOKUP(K4750,'DANH MỤC'!$B:$D,2,0),VLOOKUP(K4750,'DANH MỤC'!$B:$D,3,0))</f>
        <v>3000000</v>
      </c>
      <c r="O4750">
        <v>0</v>
      </c>
      <c r="P4750" s="3">
        <f>N4750*O4750%*CSDL[[#This Row],[SỐ LƯỢNG]]</f>
        <v>0</v>
      </c>
      <c r="Q4750" s="3">
        <f t="shared" si="2344"/>
        <v>3000000</v>
      </c>
    </row>
    <row r="4751" spans="1:17" x14ac:dyDescent="0.3">
      <c r="A4751" s="23" t="s">
        <v>2531</v>
      </c>
      <c r="B4751" s="8" t="s">
        <v>2531</v>
      </c>
      <c r="C4751" s="8">
        <v>4</v>
      </c>
      <c r="D4751" s="8" t="s">
        <v>2552</v>
      </c>
      <c r="E4751" s="8" t="s">
        <v>13821</v>
      </c>
      <c r="F4751" s="8" t="str">
        <f>VLOOKUP(E4751,'DANH MỤC'!$F:$G,2,0)</f>
        <v>Nhóm 1</v>
      </c>
      <c r="G4751" s="8" t="s">
        <v>7931</v>
      </c>
      <c r="H4751" t="str">
        <f>VLOOKUP(G4751,'DANH MỤC'!$I:$K,2,0)</f>
        <v>KH 1930</v>
      </c>
      <c r="I4751" t="str">
        <f>VLOOKUP(G4751,'DANH MỤC'!$I:$K,3,0)</f>
        <v>Vĩnh Long</v>
      </c>
      <c r="J4751" s="8" t="s">
        <v>5939</v>
      </c>
      <c r="K4751" t="str">
        <f>VLOOKUP(J4751,'DANH MỤC'!$A$1:$B$19,2,0)</f>
        <v>Sản phẩm 0001</v>
      </c>
      <c r="L4751" t="s">
        <v>15</v>
      </c>
      <c r="M4751">
        <v>1</v>
      </c>
      <c r="N4751" s="3">
        <f>IF(LEFT(K4751,1)="S",VLOOKUP(K4751,'DANH MỤC'!$B:$D,2,0),VLOOKUP(K4751,'DANH MỤC'!$B:$D,3,0))</f>
        <v>3000000</v>
      </c>
      <c r="O4751">
        <v>20</v>
      </c>
      <c r="P4751" s="3">
        <f>N4751*O4751%*CSDL[[#This Row],[SỐ LƯỢNG]]</f>
        <v>600000</v>
      </c>
      <c r="Q4751" s="3">
        <f t="shared" si="2344"/>
        <v>2400000</v>
      </c>
    </row>
    <row r="4752" spans="1:17" x14ac:dyDescent="0.3">
      <c r="A4752" s="23" t="s">
        <v>2531</v>
      </c>
      <c r="B4752" s="8" t="s">
        <v>2531</v>
      </c>
      <c r="C4752" s="8">
        <v>4</v>
      </c>
      <c r="D4752" s="8" t="s">
        <v>2553</v>
      </c>
      <c r="E4752" s="8" t="s">
        <v>13821</v>
      </c>
      <c r="F4752" s="8" t="str">
        <f>VLOOKUP(E4752,'DANH MỤC'!$F:$G,2,0)</f>
        <v>Nhóm 1</v>
      </c>
      <c r="G4752" s="8" t="s">
        <v>6224</v>
      </c>
      <c r="H4752" t="str">
        <f>VLOOKUP(G4752,'DANH MỤC'!$I:$K,2,0)</f>
        <v>KH 0191</v>
      </c>
      <c r="I4752" t="str">
        <f>VLOOKUP(G4752,'DANH MỤC'!$I:$K,3,0)</f>
        <v>Khánh Hòa</v>
      </c>
      <c r="J4752" s="8" t="s">
        <v>5939</v>
      </c>
      <c r="K4752" t="str">
        <f>VLOOKUP(J4752,'DANH MỤC'!$A$1:$B$19,2,0)</f>
        <v>Sản phẩm 0001</v>
      </c>
      <c r="L4752" t="s">
        <v>15</v>
      </c>
      <c r="M4752">
        <v>1</v>
      </c>
      <c r="N4752" s="3">
        <f>IF(LEFT(K4752,1)="S",VLOOKUP(K4752,'DANH MỤC'!$B:$D,2,0),VLOOKUP(K4752,'DANH MỤC'!$B:$D,3,0))</f>
        <v>3000000</v>
      </c>
      <c r="O4752">
        <v>0</v>
      </c>
      <c r="P4752" s="3">
        <f>N4752*O4752%*CSDL[[#This Row],[SỐ LƯỢNG]]</f>
        <v>0</v>
      </c>
      <c r="Q4752" s="3">
        <f t="shared" si="2344"/>
        <v>3000000</v>
      </c>
    </row>
    <row r="4753" spans="1:17" x14ac:dyDescent="0.3">
      <c r="A4753" s="23" t="s">
        <v>2531</v>
      </c>
      <c r="B4753" s="8" t="s">
        <v>2531</v>
      </c>
      <c r="C4753" s="8">
        <v>4</v>
      </c>
      <c r="D4753" s="8" t="s">
        <v>2554</v>
      </c>
      <c r="E4753" s="8" t="s">
        <v>13821</v>
      </c>
      <c r="F4753" s="8" t="str">
        <f>VLOOKUP(E4753,'DANH MỤC'!$F:$G,2,0)</f>
        <v>Nhóm 1</v>
      </c>
      <c r="G4753" s="8" t="s">
        <v>7932</v>
      </c>
      <c r="H4753" t="str">
        <f>VLOOKUP(G4753,'DANH MỤC'!$I:$K,2,0)</f>
        <v>KH 1931</v>
      </c>
      <c r="I4753" t="str">
        <f>VLOOKUP(G4753,'DANH MỤC'!$I:$K,3,0)</f>
        <v>Nghệ An</v>
      </c>
      <c r="J4753" s="8" t="s">
        <v>5939</v>
      </c>
      <c r="K4753" t="str">
        <f>VLOOKUP(J4753,'DANH MỤC'!$A$1:$B$19,2,0)</f>
        <v>Sản phẩm 0001</v>
      </c>
      <c r="L4753" t="s">
        <v>15</v>
      </c>
      <c r="M4753">
        <v>1</v>
      </c>
      <c r="N4753" s="3">
        <f>IF(LEFT(K4753,1)="S",VLOOKUP(K4753,'DANH MỤC'!$B:$D,2,0),VLOOKUP(K4753,'DANH MỤC'!$B:$D,3,0))</f>
        <v>3000000</v>
      </c>
      <c r="O4753">
        <v>0</v>
      </c>
      <c r="P4753" s="3">
        <f>N4753*O4753%*CSDL[[#This Row],[SỐ LƯỢNG]]</f>
        <v>0</v>
      </c>
      <c r="Q4753" s="3">
        <f t="shared" si="2344"/>
        <v>3000000</v>
      </c>
    </row>
    <row r="4754" spans="1:17" x14ac:dyDescent="0.3">
      <c r="A4754" s="23" t="s">
        <v>2531</v>
      </c>
      <c r="B4754" s="8" t="s">
        <v>2531</v>
      </c>
      <c r="C4754" s="8">
        <v>4</v>
      </c>
      <c r="D4754" s="8" t="s">
        <v>2555</v>
      </c>
      <c r="E4754" s="8" t="s">
        <v>13819</v>
      </c>
      <c r="F4754" s="8" t="str">
        <f>VLOOKUP(E4754,'DANH MỤC'!$F:$G,2,0)</f>
        <v>Nhóm 1</v>
      </c>
      <c r="G4754" s="8" t="s">
        <v>44</v>
      </c>
      <c r="H4754" t="str">
        <f>VLOOKUP(G4754,'DANH MỤC'!$I:$K,2,0)</f>
        <v>KH 1219</v>
      </c>
      <c r="I4754" t="str">
        <f>VLOOKUP(G4754,'DANH MỤC'!$I:$K,3,0)</f>
        <v>Vĩnh Long</v>
      </c>
      <c r="J4754" s="8" t="s">
        <v>5940</v>
      </c>
      <c r="K4754" t="str">
        <f>VLOOKUP(J4754,'DANH MỤC'!$A$1:$B$19,2,0)</f>
        <v>Sản phẩm 0002</v>
      </c>
      <c r="L4754" t="s">
        <v>15</v>
      </c>
      <c r="M4754">
        <v>1</v>
      </c>
      <c r="N4754" s="3">
        <f>IF(LEFT(K4754,1)="S",VLOOKUP(K4754,'DANH MỤC'!$B:$D,2,0),VLOOKUP(K4754,'DANH MỤC'!$B:$D,3,0))</f>
        <v>2000000</v>
      </c>
      <c r="O4754">
        <v>0</v>
      </c>
      <c r="P4754" s="3">
        <f>N4754*O4754%*CSDL[[#This Row],[SỐ LƯỢNG]]</f>
        <v>0</v>
      </c>
      <c r="Q4754" s="3">
        <f t="shared" si="2344"/>
        <v>2000000</v>
      </c>
    </row>
    <row r="4755" spans="1:17" x14ac:dyDescent="0.3">
      <c r="A4755" s="23" t="s">
        <v>2531</v>
      </c>
      <c r="B4755" s="8" t="s">
        <v>2531</v>
      </c>
      <c r="C4755" s="8">
        <v>4</v>
      </c>
      <c r="D4755" s="8" t="s">
        <v>2556</v>
      </c>
      <c r="E4755" s="8" t="s">
        <v>13819</v>
      </c>
      <c r="F4755" s="8" t="str">
        <f>VLOOKUP(E4755,'DANH MỤC'!$F:$G,2,0)</f>
        <v>Nhóm 1</v>
      </c>
      <c r="G4755" s="8" t="s">
        <v>7933</v>
      </c>
      <c r="H4755" t="str">
        <f>VLOOKUP(G4755,'DANH MỤC'!$I:$K,2,0)</f>
        <v>KH 1932</v>
      </c>
      <c r="I4755" t="str">
        <f>VLOOKUP(G4755,'DANH MỤC'!$I:$K,3,0)</f>
        <v>Hà Tĩnh</v>
      </c>
      <c r="J4755" s="8" t="s">
        <v>5939</v>
      </c>
      <c r="K4755" t="str">
        <f>VLOOKUP(J4755,'DANH MỤC'!$A$1:$B$19,2,0)</f>
        <v>Sản phẩm 0001</v>
      </c>
      <c r="L4755" t="s">
        <v>15</v>
      </c>
      <c r="M4755">
        <v>1</v>
      </c>
      <c r="N4755" s="3">
        <f>IF(LEFT(K4755,1)="S",VLOOKUP(K4755,'DANH MỤC'!$B:$D,2,0),VLOOKUP(K4755,'DANH MỤC'!$B:$D,3,0))</f>
        <v>3000000</v>
      </c>
      <c r="O4755">
        <v>0</v>
      </c>
      <c r="P4755" s="3">
        <f>N4755*O4755%*CSDL[[#This Row],[SỐ LƯỢNG]]</f>
        <v>0</v>
      </c>
      <c r="Q4755" s="3">
        <f t="shared" si="2344"/>
        <v>3000000</v>
      </c>
    </row>
    <row r="4756" spans="1:17" x14ac:dyDescent="0.3">
      <c r="A4756" s="23" t="str">
        <f>A4755</f>
        <v>15/04/2019</v>
      </c>
      <c r="B4756" s="8" t="str">
        <f>B4755</f>
        <v>15/04/2019</v>
      </c>
      <c r="C4756" s="8">
        <v>4</v>
      </c>
      <c r="D4756" s="8" t="str">
        <f>D4755</f>
        <v>DH12583</v>
      </c>
      <c r="E4756" s="8" t="str">
        <f>E4755</f>
        <v>linh.truong</v>
      </c>
      <c r="F4756" s="8" t="str">
        <f>VLOOKUP(E4756,'DANH MỤC'!$F:$G,2,0)</f>
        <v>Nhóm 1</v>
      </c>
      <c r="G4756" s="8" t="str">
        <f>G4755</f>
        <v>KH1932</v>
      </c>
      <c r="H4756" t="str">
        <f>VLOOKUP(G4756,'DANH MỤC'!$I:$K,2,0)</f>
        <v>KH 1932</v>
      </c>
      <c r="I4756" t="str">
        <f>VLOOKUP(G4756,'DANH MỤC'!$I:$K,3,0)</f>
        <v>Hà Tĩnh</v>
      </c>
      <c r="J4756" s="8" t="s">
        <v>5939</v>
      </c>
      <c r="K4756" t="str">
        <f>VLOOKUP(J4756,'DANH MỤC'!$A$1:$B$19,2,0)</f>
        <v>Sản phẩm 0001</v>
      </c>
      <c r="L4756" t="s">
        <v>15</v>
      </c>
      <c r="M4756">
        <v>1</v>
      </c>
      <c r="N4756" s="3">
        <f>IF(LEFT(K4756,1)="S",VLOOKUP(K4756,'DANH MỤC'!$B:$D,2,0),VLOOKUP(K4756,'DANH MỤC'!$B:$D,3,0))</f>
        <v>3000000</v>
      </c>
      <c r="O4756">
        <v>20</v>
      </c>
      <c r="P4756" s="3">
        <f>N4756*O4756%*CSDL[[#This Row],[SỐ LƯỢNG]]</f>
        <v>600000</v>
      </c>
      <c r="Q4756" s="3">
        <f t="shared" si="2344"/>
        <v>2400000</v>
      </c>
    </row>
    <row r="4757" spans="1:17" x14ac:dyDescent="0.3">
      <c r="A4757" s="23" t="s">
        <v>2531</v>
      </c>
      <c r="B4757" s="8" t="s">
        <v>2531</v>
      </c>
      <c r="C4757" s="8">
        <v>4</v>
      </c>
      <c r="D4757" s="8" t="s">
        <v>2557</v>
      </c>
      <c r="E4757" s="8" t="s">
        <v>13819</v>
      </c>
      <c r="F4757" s="8" t="str">
        <f>VLOOKUP(E4757,'DANH MỤC'!$F:$G,2,0)</f>
        <v>Nhóm 1</v>
      </c>
      <c r="G4757" s="8" t="s">
        <v>7934</v>
      </c>
      <c r="H4757" t="str">
        <f>VLOOKUP(G4757,'DANH MỤC'!$I:$K,2,0)</f>
        <v>KH 1933</v>
      </c>
      <c r="I4757" t="str">
        <f>VLOOKUP(G4757,'DANH MỤC'!$I:$K,3,0)</f>
        <v>Hà Giang</v>
      </c>
      <c r="J4757" s="8" t="s">
        <v>5939</v>
      </c>
      <c r="K4757" t="str">
        <f>VLOOKUP(J4757,'DANH MỤC'!$A$1:$B$19,2,0)</f>
        <v>Sản phẩm 0001</v>
      </c>
      <c r="L4757" t="s">
        <v>15</v>
      </c>
      <c r="M4757">
        <v>1</v>
      </c>
      <c r="N4757" s="3">
        <f>IF(LEFT(K4757,1)="S",VLOOKUP(K4757,'DANH MỤC'!$B:$D,2,0),VLOOKUP(K4757,'DANH MỤC'!$B:$D,3,0))</f>
        <v>3000000</v>
      </c>
      <c r="O4757">
        <v>0</v>
      </c>
      <c r="P4757" s="3">
        <f>N4757*O4757%*CSDL[[#This Row],[SỐ LƯỢNG]]</f>
        <v>0</v>
      </c>
      <c r="Q4757" s="3">
        <f t="shared" si="2344"/>
        <v>3000000</v>
      </c>
    </row>
    <row r="4758" spans="1:17" x14ac:dyDescent="0.3">
      <c r="A4758" s="23" t="str">
        <f t="shared" ref="A4758:A4759" si="2350">A4757</f>
        <v>15/04/2019</v>
      </c>
      <c r="B4758" s="8" t="str">
        <f t="shared" ref="B4758:B4759" si="2351">B4757</f>
        <v>15/04/2019</v>
      </c>
      <c r="C4758" s="8">
        <v>4</v>
      </c>
      <c r="D4758" s="8" t="str">
        <f t="shared" ref="D4758:D4759" si="2352">D4757</f>
        <v>DH12581</v>
      </c>
      <c r="E4758" s="8" t="str">
        <f t="shared" ref="E4758:E4759" si="2353">E4757</f>
        <v>linh.truong</v>
      </c>
      <c r="F4758" s="8" t="str">
        <f>VLOOKUP(E4758,'DANH MỤC'!$F:$G,2,0)</f>
        <v>Nhóm 1</v>
      </c>
      <c r="G4758" s="8" t="str">
        <f t="shared" ref="G4758:G4759" si="2354">G4757</f>
        <v>KH1933</v>
      </c>
      <c r="H4758" t="str">
        <f>VLOOKUP(G4758,'DANH MỤC'!$I:$K,2,0)</f>
        <v>KH 1933</v>
      </c>
      <c r="I4758" t="str">
        <f>VLOOKUP(G4758,'DANH MỤC'!$I:$K,3,0)</f>
        <v>Hà Giang</v>
      </c>
      <c r="J4758" s="8" t="s">
        <v>5939</v>
      </c>
      <c r="K4758" t="str">
        <f>VLOOKUP(J4758,'DANH MỤC'!$A$1:$B$19,2,0)</f>
        <v>Sản phẩm 0001</v>
      </c>
      <c r="L4758" t="s">
        <v>15</v>
      </c>
      <c r="M4758">
        <v>1</v>
      </c>
      <c r="N4758" s="3">
        <f>IF(LEFT(K4758,1)="S",VLOOKUP(K4758,'DANH MỤC'!$B:$D,2,0),VLOOKUP(K4758,'DANH MỤC'!$B:$D,3,0))</f>
        <v>3000000</v>
      </c>
      <c r="O4758">
        <v>5</v>
      </c>
      <c r="P4758" s="3">
        <f>N4758*O4758%*CSDL[[#This Row],[SỐ LƯỢNG]]</f>
        <v>150000</v>
      </c>
      <c r="Q4758" s="3">
        <f t="shared" si="2344"/>
        <v>2850000</v>
      </c>
    </row>
    <row r="4759" spans="1:17" x14ac:dyDescent="0.3">
      <c r="A4759" s="23" t="str">
        <f t="shared" si="2350"/>
        <v>15/04/2019</v>
      </c>
      <c r="B4759" s="8" t="str">
        <f t="shared" si="2351"/>
        <v>15/04/2019</v>
      </c>
      <c r="C4759" s="8">
        <v>4</v>
      </c>
      <c r="D4759" s="8" t="str">
        <f t="shared" si="2352"/>
        <v>DH12581</v>
      </c>
      <c r="E4759" s="8" t="str">
        <f t="shared" si="2353"/>
        <v>linh.truong</v>
      </c>
      <c r="F4759" s="8" t="str">
        <f>VLOOKUP(E4759,'DANH MỤC'!$F:$G,2,0)</f>
        <v>Nhóm 1</v>
      </c>
      <c r="G4759" s="8" t="str">
        <f t="shared" si="2354"/>
        <v>KH1933</v>
      </c>
      <c r="H4759" t="str">
        <f>VLOOKUP(G4759,'DANH MỤC'!$I:$K,2,0)</f>
        <v>KH 1933</v>
      </c>
      <c r="I4759" t="str">
        <f>VLOOKUP(G4759,'DANH MỤC'!$I:$K,3,0)</f>
        <v>Hà Giang</v>
      </c>
      <c r="J4759" s="8" t="s">
        <v>5939</v>
      </c>
      <c r="K4759" t="str">
        <f>VLOOKUP(J4759,'DANH MỤC'!$A$1:$B$19,2,0)</f>
        <v>Sản phẩm 0001</v>
      </c>
      <c r="L4759" t="s">
        <v>15</v>
      </c>
      <c r="M4759">
        <v>1</v>
      </c>
      <c r="N4759" s="3">
        <f>IF(LEFT(K4759,1)="S",VLOOKUP(K4759,'DANH MỤC'!$B:$D,2,0),VLOOKUP(K4759,'DANH MỤC'!$B:$D,3,0))</f>
        <v>3000000</v>
      </c>
      <c r="O4759">
        <v>20</v>
      </c>
      <c r="P4759" s="3">
        <f>N4759*O4759%*CSDL[[#This Row],[SỐ LƯỢNG]]</f>
        <v>600000</v>
      </c>
      <c r="Q4759" s="3">
        <f t="shared" si="2344"/>
        <v>2400000</v>
      </c>
    </row>
    <row r="4760" spans="1:17" x14ac:dyDescent="0.3">
      <c r="A4760" s="23" t="s">
        <v>2531</v>
      </c>
      <c r="B4760" s="8" t="s">
        <v>2531</v>
      </c>
      <c r="C4760" s="8">
        <v>4</v>
      </c>
      <c r="D4760" s="8" t="s">
        <v>2558</v>
      </c>
      <c r="E4760" s="8" t="s">
        <v>13816</v>
      </c>
      <c r="F4760" s="8" t="str">
        <f>VLOOKUP(E4760,'DANH MỤC'!$F:$G,2,0)</f>
        <v>Nhóm 1</v>
      </c>
      <c r="G4760" s="8" t="s">
        <v>7935</v>
      </c>
      <c r="H4760" t="str">
        <f>VLOOKUP(G4760,'DANH MỤC'!$I:$K,2,0)</f>
        <v>KH 1934</v>
      </c>
      <c r="I4760" t="str">
        <f>VLOOKUP(G4760,'DANH MỤC'!$I:$K,3,0)</f>
        <v>Quảng Ngãi</v>
      </c>
      <c r="J4760" s="8" t="s">
        <v>5939</v>
      </c>
      <c r="K4760" t="str">
        <f>VLOOKUP(J4760,'DANH MỤC'!$A$1:$B$19,2,0)</f>
        <v>Sản phẩm 0001</v>
      </c>
      <c r="L4760" t="s">
        <v>15</v>
      </c>
      <c r="M4760">
        <v>1</v>
      </c>
      <c r="N4760" s="3">
        <f>IF(LEFT(K4760,1)="S",VLOOKUP(K4760,'DANH MỤC'!$B:$D,2,0),VLOOKUP(K4760,'DANH MỤC'!$B:$D,3,0))</f>
        <v>3000000</v>
      </c>
      <c r="O4760">
        <v>0</v>
      </c>
      <c r="P4760" s="3">
        <f>N4760*O4760%*CSDL[[#This Row],[SỐ LƯỢNG]]</f>
        <v>0</v>
      </c>
      <c r="Q4760" s="3">
        <f t="shared" si="2344"/>
        <v>3000000</v>
      </c>
    </row>
    <row r="4761" spans="1:17" x14ac:dyDescent="0.3">
      <c r="A4761" s="23" t="s">
        <v>2531</v>
      </c>
      <c r="B4761" s="8" t="s">
        <v>2531</v>
      </c>
      <c r="C4761" s="8">
        <v>4</v>
      </c>
      <c r="D4761" s="8" t="s">
        <v>2559</v>
      </c>
      <c r="E4761" s="8" t="s">
        <v>13822</v>
      </c>
      <c r="F4761" s="8" t="str">
        <f>VLOOKUP(E4761,'DANH MỤC'!$F:$G,2,0)</f>
        <v>Nhóm 1</v>
      </c>
      <c r="G4761" s="8" t="s">
        <v>7936</v>
      </c>
      <c r="H4761" t="str">
        <f>VLOOKUP(G4761,'DANH MỤC'!$I:$K,2,0)</f>
        <v>KH 1935</v>
      </c>
      <c r="I4761" t="str">
        <f>VLOOKUP(G4761,'DANH MỤC'!$I:$K,3,0)</f>
        <v>Quảng Ngãi</v>
      </c>
      <c r="J4761" s="8" t="s">
        <v>5939</v>
      </c>
      <c r="K4761" t="str">
        <f>VLOOKUP(J4761,'DANH MỤC'!$A$1:$B$19,2,0)</f>
        <v>Sản phẩm 0001</v>
      </c>
      <c r="L4761" t="s">
        <v>15</v>
      </c>
      <c r="M4761">
        <v>1</v>
      </c>
      <c r="N4761" s="3">
        <f>IF(LEFT(K4761,1)="S",VLOOKUP(K4761,'DANH MỤC'!$B:$D,2,0),VLOOKUP(K4761,'DANH MỤC'!$B:$D,3,0))</f>
        <v>3000000</v>
      </c>
      <c r="O4761">
        <v>0</v>
      </c>
      <c r="P4761" s="3">
        <f>N4761*O4761%*CSDL[[#This Row],[SỐ LƯỢNG]]</f>
        <v>0</v>
      </c>
      <c r="Q4761" s="3">
        <f t="shared" si="2344"/>
        <v>3000000</v>
      </c>
    </row>
    <row r="4762" spans="1:17" x14ac:dyDescent="0.3">
      <c r="A4762" s="23" t="s">
        <v>2531</v>
      </c>
      <c r="B4762" s="8" t="s">
        <v>2531</v>
      </c>
      <c r="C4762" s="8">
        <v>4</v>
      </c>
      <c r="D4762" s="8" t="s">
        <v>2560</v>
      </c>
      <c r="E4762" s="8" t="s">
        <v>13822</v>
      </c>
      <c r="F4762" s="8" t="str">
        <f>VLOOKUP(E4762,'DANH MỤC'!$F:$G,2,0)</f>
        <v>Nhóm 1</v>
      </c>
      <c r="G4762" s="8" t="s">
        <v>4307</v>
      </c>
      <c r="H4762" t="str">
        <f>VLOOKUP(G4762,'DANH MỤC'!$I:$K,2,0)</f>
        <v>KH 1936</v>
      </c>
      <c r="I4762" t="str">
        <f>VLOOKUP(G4762,'DANH MỤC'!$I:$K,3,0)</f>
        <v>Quảng Trị</v>
      </c>
      <c r="J4762" s="8" t="s">
        <v>5939</v>
      </c>
      <c r="K4762" t="str">
        <f>VLOOKUP(J4762,'DANH MỤC'!$A$1:$B$19,2,0)</f>
        <v>Sản phẩm 0001</v>
      </c>
      <c r="L4762" t="s">
        <v>15</v>
      </c>
      <c r="M4762">
        <v>1</v>
      </c>
      <c r="N4762" s="3">
        <f>IF(LEFT(K4762,1)="S",VLOOKUP(K4762,'DANH MỤC'!$B:$D,2,0),VLOOKUP(K4762,'DANH MỤC'!$B:$D,3,0))</f>
        <v>3000000</v>
      </c>
      <c r="O4762">
        <v>0</v>
      </c>
      <c r="P4762" s="3">
        <f>N4762*O4762%*CSDL[[#This Row],[SỐ LƯỢNG]]</f>
        <v>0</v>
      </c>
      <c r="Q4762" s="3">
        <f t="shared" si="2344"/>
        <v>3000000</v>
      </c>
    </row>
    <row r="4763" spans="1:17" x14ac:dyDescent="0.3">
      <c r="A4763" s="23" t="s">
        <v>2531</v>
      </c>
      <c r="B4763" s="8" t="s">
        <v>2531</v>
      </c>
      <c r="C4763" s="8">
        <v>4</v>
      </c>
      <c r="D4763" s="8" t="s">
        <v>2561</v>
      </c>
      <c r="E4763" s="8" t="s">
        <v>13823</v>
      </c>
      <c r="F4763" s="8" t="str">
        <f>VLOOKUP(E4763,'DANH MỤC'!$F:$G,2,0)</f>
        <v>Nhóm 1</v>
      </c>
      <c r="G4763" s="8" t="s">
        <v>7937</v>
      </c>
      <c r="H4763" t="str">
        <f>VLOOKUP(G4763,'DANH MỤC'!$I:$K,2,0)</f>
        <v>KH 1937</v>
      </c>
      <c r="I4763" t="str">
        <f>VLOOKUP(G4763,'DANH MỤC'!$I:$K,3,0)</f>
        <v>Thái Bình</v>
      </c>
      <c r="J4763" s="8" t="s">
        <v>5940</v>
      </c>
      <c r="K4763" t="str">
        <f>VLOOKUP(J4763,'DANH MỤC'!$A$1:$B$19,2,0)</f>
        <v>Sản phẩm 0002</v>
      </c>
      <c r="L4763" t="s">
        <v>15</v>
      </c>
      <c r="M4763">
        <v>1</v>
      </c>
      <c r="N4763" s="3">
        <f>IF(LEFT(K4763,1)="S",VLOOKUP(K4763,'DANH MỤC'!$B:$D,2,0),VLOOKUP(K4763,'DANH MỤC'!$B:$D,3,0))</f>
        <v>2000000</v>
      </c>
      <c r="O4763">
        <v>0</v>
      </c>
      <c r="P4763" s="3">
        <f>N4763*O4763%*CSDL[[#This Row],[SỐ LƯỢNG]]</f>
        <v>0</v>
      </c>
      <c r="Q4763" s="3">
        <f t="shared" si="2344"/>
        <v>2000000</v>
      </c>
    </row>
    <row r="4764" spans="1:17" x14ac:dyDescent="0.3">
      <c r="A4764" s="23" t="s">
        <v>2531</v>
      </c>
      <c r="B4764" s="8" t="s">
        <v>2531</v>
      </c>
      <c r="C4764" s="8">
        <v>4</v>
      </c>
      <c r="D4764" s="8" t="s">
        <v>2562</v>
      </c>
      <c r="E4764" s="8" t="s">
        <v>13816</v>
      </c>
      <c r="F4764" s="8" t="str">
        <f>VLOOKUP(E4764,'DANH MỤC'!$F:$G,2,0)</f>
        <v>Nhóm 1</v>
      </c>
      <c r="G4764" s="8" t="s">
        <v>7938</v>
      </c>
      <c r="H4764" t="str">
        <f>VLOOKUP(G4764,'DANH MỤC'!$I:$K,2,0)</f>
        <v>KH 1938</v>
      </c>
      <c r="I4764" t="str">
        <f>VLOOKUP(G4764,'DANH MỤC'!$I:$K,3,0)</f>
        <v>Bắc Giang</v>
      </c>
      <c r="J4764" s="8" t="s">
        <v>5940</v>
      </c>
      <c r="K4764" t="str">
        <f>VLOOKUP(J4764,'DANH MỤC'!$A$1:$B$19,2,0)</f>
        <v>Sản phẩm 0002</v>
      </c>
      <c r="L4764" t="s">
        <v>15</v>
      </c>
      <c r="M4764">
        <v>1</v>
      </c>
      <c r="N4764" s="3">
        <f>IF(LEFT(K4764,1)="S",VLOOKUP(K4764,'DANH MỤC'!$B:$D,2,0),VLOOKUP(K4764,'DANH MỤC'!$B:$D,3,0))</f>
        <v>2000000</v>
      </c>
      <c r="O4764">
        <v>10</v>
      </c>
      <c r="P4764" s="3">
        <f>N4764*O4764%*CSDL[[#This Row],[SỐ LƯỢNG]]</f>
        <v>200000</v>
      </c>
      <c r="Q4764" s="3">
        <f t="shared" si="2344"/>
        <v>1800000</v>
      </c>
    </row>
    <row r="4765" spans="1:17" x14ac:dyDescent="0.3">
      <c r="A4765" s="23" t="s">
        <v>2531</v>
      </c>
      <c r="B4765" s="8" t="s">
        <v>2531</v>
      </c>
      <c r="C4765" s="8">
        <v>4</v>
      </c>
      <c r="D4765" s="8" t="s">
        <v>2563</v>
      </c>
      <c r="E4765" s="8" t="s">
        <v>13816</v>
      </c>
      <c r="F4765" s="8" t="str">
        <f>VLOOKUP(E4765,'DANH MỤC'!$F:$G,2,0)</f>
        <v>Nhóm 1</v>
      </c>
      <c r="G4765" s="8" t="s">
        <v>7939</v>
      </c>
      <c r="H4765" t="str">
        <f>VLOOKUP(G4765,'DANH MỤC'!$I:$K,2,0)</f>
        <v>KH 1939</v>
      </c>
      <c r="I4765" t="str">
        <f>VLOOKUP(G4765,'DANH MỤC'!$I:$K,3,0)</f>
        <v>Cần Thơ</v>
      </c>
      <c r="J4765" s="8" t="s">
        <v>5939</v>
      </c>
      <c r="K4765" t="str">
        <f>VLOOKUP(J4765,'DANH MỤC'!$A$1:$B$19,2,0)</f>
        <v>Sản phẩm 0001</v>
      </c>
      <c r="L4765" t="s">
        <v>15</v>
      </c>
      <c r="M4765">
        <v>2</v>
      </c>
      <c r="N4765" s="3">
        <f>IF(LEFT(K4765,1)="S",VLOOKUP(K4765,'DANH MỤC'!$B:$D,2,0),VLOOKUP(K4765,'DANH MỤC'!$B:$D,3,0))</f>
        <v>3000000</v>
      </c>
      <c r="O4765">
        <v>10</v>
      </c>
      <c r="P4765" s="3">
        <f>N4765*O4765%*CSDL[[#This Row],[SỐ LƯỢNG]]</f>
        <v>600000</v>
      </c>
      <c r="Q4765" s="3">
        <f t="shared" si="2344"/>
        <v>5400000</v>
      </c>
    </row>
    <row r="4766" spans="1:17" x14ac:dyDescent="0.3">
      <c r="A4766" s="23" t="s">
        <v>2531</v>
      </c>
      <c r="B4766" s="8" t="s">
        <v>2531</v>
      </c>
      <c r="C4766" s="8">
        <v>4</v>
      </c>
      <c r="D4766" s="8" t="s">
        <v>2564</v>
      </c>
      <c r="E4766" s="8" t="s">
        <v>13816</v>
      </c>
      <c r="F4766" s="8" t="str">
        <f>VLOOKUP(E4766,'DANH MỤC'!$F:$G,2,0)</f>
        <v>Nhóm 1</v>
      </c>
      <c r="G4766" s="8" t="s">
        <v>7940</v>
      </c>
      <c r="H4766" t="str">
        <f>VLOOKUP(G4766,'DANH MỤC'!$I:$K,2,0)</f>
        <v>KH 1940</v>
      </c>
      <c r="I4766" t="str">
        <f>VLOOKUP(G4766,'DANH MỤC'!$I:$K,3,0)</f>
        <v>Bình Định</v>
      </c>
      <c r="J4766" s="8" t="s">
        <v>5939</v>
      </c>
      <c r="K4766" t="str">
        <f>VLOOKUP(J4766,'DANH MỤC'!$A$1:$B$19,2,0)</f>
        <v>Sản phẩm 0001</v>
      </c>
      <c r="L4766" t="s">
        <v>15</v>
      </c>
      <c r="M4766">
        <v>1</v>
      </c>
      <c r="N4766" s="3">
        <f>IF(LEFT(K4766,1)="S",VLOOKUP(K4766,'DANH MỤC'!$B:$D,2,0),VLOOKUP(K4766,'DANH MỤC'!$B:$D,3,0))</f>
        <v>3000000</v>
      </c>
      <c r="O4766">
        <v>0</v>
      </c>
      <c r="P4766" s="3">
        <f>N4766*O4766%*CSDL[[#This Row],[SỐ LƯỢNG]]</f>
        <v>0</v>
      </c>
      <c r="Q4766" s="3">
        <f t="shared" si="2344"/>
        <v>3000000</v>
      </c>
    </row>
    <row r="4767" spans="1:17" x14ac:dyDescent="0.3">
      <c r="A4767" s="23" t="s">
        <v>2531</v>
      </c>
      <c r="B4767" s="8" t="s">
        <v>2531</v>
      </c>
      <c r="C4767" s="8">
        <v>4</v>
      </c>
      <c r="D4767" s="8" t="s">
        <v>2565</v>
      </c>
      <c r="E4767" s="8" t="s">
        <v>13839</v>
      </c>
      <c r="F4767" s="8" t="str">
        <f>VLOOKUP(E4767,'DANH MỤC'!$F:$G,2,0)</f>
        <v>Nhóm 2</v>
      </c>
      <c r="G4767" s="8" t="s">
        <v>7941</v>
      </c>
      <c r="H4767" t="str">
        <f>VLOOKUP(G4767,'DANH MỤC'!$I:$K,2,0)</f>
        <v>KH 1941</v>
      </c>
      <c r="I4767" t="str">
        <f>VLOOKUP(G4767,'DANH MỤC'!$I:$K,3,0)</f>
        <v>Hồ Chí Minh</v>
      </c>
      <c r="J4767" s="8" t="s">
        <v>5940</v>
      </c>
      <c r="K4767" t="str">
        <f>VLOOKUP(J4767,'DANH MỤC'!$A$1:$B$19,2,0)</f>
        <v>Sản phẩm 0002</v>
      </c>
      <c r="L4767" t="s">
        <v>15</v>
      </c>
      <c r="M4767">
        <v>1</v>
      </c>
      <c r="N4767" s="3">
        <f>IF(LEFT(K4767,1)="S",VLOOKUP(K4767,'DANH MỤC'!$B:$D,2,0),VLOOKUP(K4767,'DANH MỤC'!$B:$D,3,0))</f>
        <v>2000000</v>
      </c>
      <c r="O4767">
        <v>0</v>
      </c>
      <c r="P4767" s="3">
        <f>N4767*O4767%*CSDL[[#This Row],[SỐ LƯỢNG]]</f>
        <v>0</v>
      </c>
      <c r="Q4767" s="3">
        <f t="shared" si="2344"/>
        <v>2000000</v>
      </c>
    </row>
    <row r="4768" spans="1:17" x14ac:dyDescent="0.3">
      <c r="A4768" s="23" t="s">
        <v>2566</v>
      </c>
      <c r="B4768" s="8" t="s">
        <v>2566</v>
      </c>
      <c r="C4768" s="8">
        <v>4</v>
      </c>
      <c r="D4768" s="8" t="s">
        <v>2567</v>
      </c>
      <c r="E4768" s="8" t="s">
        <v>13831</v>
      </c>
      <c r="F4768" s="8" t="str">
        <f>VLOOKUP(E4768,'DANH MỤC'!$F:$G,2,0)</f>
        <v>Nhóm 2</v>
      </c>
      <c r="G4768" s="8" t="s">
        <v>543</v>
      </c>
      <c r="H4768" t="str">
        <f>VLOOKUP(G4768,'DANH MỤC'!$I:$K,2,0)</f>
        <v>KH 1942</v>
      </c>
      <c r="I4768" t="str">
        <f>VLOOKUP(G4768,'DANH MỤC'!$I:$K,3,0)</f>
        <v>Hòa Bình</v>
      </c>
      <c r="J4768" s="8" t="s">
        <v>5939</v>
      </c>
      <c r="K4768" t="str">
        <f>VLOOKUP(J4768,'DANH MỤC'!$A$1:$B$19,2,0)</f>
        <v>Sản phẩm 0001</v>
      </c>
      <c r="L4768" t="s">
        <v>15</v>
      </c>
      <c r="M4768">
        <v>2</v>
      </c>
      <c r="N4768" s="3">
        <f>IF(LEFT(K4768,1)="S",VLOOKUP(K4768,'DANH MỤC'!$B:$D,2,0),VLOOKUP(K4768,'DANH MỤC'!$B:$D,3,0))</f>
        <v>3000000</v>
      </c>
      <c r="O4768">
        <v>5</v>
      </c>
      <c r="P4768" s="3">
        <f>N4768*O4768%*CSDL[[#This Row],[SỐ LƯỢNG]]</f>
        <v>300000</v>
      </c>
      <c r="Q4768" s="3">
        <f t="shared" si="2344"/>
        <v>5700000</v>
      </c>
    </row>
    <row r="4769" spans="1:17" x14ac:dyDescent="0.3">
      <c r="A4769" s="23" t="str">
        <f>A4768</f>
        <v>14/04/2019</v>
      </c>
      <c r="B4769" s="8" t="str">
        <f>B4768</f>
        <v>14/04/2019</v>
      </c>
      <c r="C4769" s="8">
        <v>4</v>
      </c>
      <c r="D4769" s="8" t="str">
        <f>D4768</f>
        <v>DH12571</v>
      </c>
      <c r="E4769" s="8" t="str">
        <f>E4768</f>
        <v>huyen.thanh</v>
      </c>
      <c r="F4769" s="8" t="str">
        <f>VLOOKUP(E4769,'DANH MỤC'!$F:$G,2,0)</f>
        <v>Nhóm 2</v>
      </c>
      <c r="G4769" s="8" t="str">
        <f>G4768</f>
        <v>KH1942</v>
      </c>
      <c r="H4769" t="str">
        <f>VLOOKUP(G4769,'DANH MỤC'!$I:$K,2,0)</f>
        <v>KH 1942</v>
      </c>
      <c r="I4769" t="str">
        <f>VLOOKUP(G4769,'DANH MỤC'!$I:$K,3,0)</f>
        <v>Hòa Bình</v>
      </c>
      <c r="J4769" s="8" t="s">
        <v>5940</v>
      </c>
      <c r="K4769" t="str">
        <f>VLOOKUP(J4769,'DANH MỤC'!$A$1:$B$19,2,0)</f>
        <v>Sản phẩm 0002</v>
      </c>
      <c r="L4769" t="s">
        <v>15</v>
      </c>
      <c r="M4769">
        <v>1</v>
      </c>
      <c r="N4769" s="3">
        <f>IF(LEFT(K4769,1)="S",VLOOKUP(K4769,'DANH MỤC'!$B:$D,2,0),VLOOKUP(K4769,'DANH MỤC'!$B:$D,3,0))</f>
        <v>2000000</v>
      </c>
      <c r="O4769">
        <v>5</v>
      </c>
      <c r="P4769" s="3">
        <f>N4769*O4769%*CSDL[[#This Row],[SỐ LƯỢNG]]</f>
        <v>100000</v>
      </c>
      <c r="Q4769" s="3">
        <f t="shared" si="2344"/>
        <v>1900000</v>
      </c>
    </row>
    <row r="4770" spans="1:17" x14ac:dyDescent="0.3">
      <c r="A4770" s="23" t="s">
        <v>2566</v>
      </c>
      <c r="B4770" s="8" t="s">
        <v>2566</v>
      </c>
      <c r="C4770" s="8">
        <v>4</v>
      </c>
      <c r="D4770" s="8" t="s">
        <v>2568</v>
      </c>
      <c r="E4770" s="8" t="s">
        <v>13819</v>
      </c>
      <c r="F4770" s="8" t="str">
        <f>VLOOKUP(E4770,'DANH MỤC'!$F:$G,2,0)</f>
        <v>Nhóm 1</v>
      </c>
      <c r="G4770" s="8" t="s">
        <v>7942</v>
      </c>
      <c r="H4770" t="str">
        <f>VLOOKUP(G4770,'DANH MỤC'!$I:$K,2,0)</f>
        <v>KH 1943</v>
      </c>
      <c r="I4770" t="str">
        <f>VLOOKUP(G4770,'DANH MỤC'!$I:$K,3,0)</f>
        <v>Bình Định</v>
      </c>
      <c r="J4770" s="8" t="s">
        <v>5940</v>
      </c>
      <c r="K4770" t="str">
        <f>VLOOKUP(J4770,'DANH MỤC'!$A$1:$B$19,2,0)</f>
        <v>Sản phẩm 0002</v>
      </c>
      <c r="L4770" t="s">
        <v>15</v>
      </c>
      <c r="M4770">
        <v>1</v>
      </c>
      <c r="N4770" s="3">
        <f>IF(LEFT(K4770,1)="S",VLOOKUP(K4770,'DANH MỤC'!$B:$D,2,0),VLOOKUP(K4770,'DANH MỤC'!$B:$D,3,0))</f>
        <v>2000000</v>
      </c>
      <c r="O4770">
        <v>10</v>
      </c>
      <c r="P4770" s="3">
        <f>N4770*O4770%*CSDL[[#This Row],[SỐ LƯỢNG]]</f>
        <v>200000</v>
      </c>
      <c r="Q4770" s="3">
        <f t="shared" si="2344"/>
        <v>1800000</v>
      </c>
    </row>
    <row r="4771" spans="1:17" x14ac:dyDescent="0.3">
      <c r="A4771" s="23" t="s">
        <v>2566</v>
      </c>
      <c r="B4771" s="8" t="s">
        <v>2566</v>
      </c>
      <c r="C4771" s="8">
        <v>4</v>
      </c>
      <c r="D4771" s="8" t="s">
        <v>2570</v>
      </c>
      <c r="E4771" s="8" t="s">
        <v>13814</v>
      </c>
      <c r="F4771" s="8" t="str">
        <f>VLOOKUP(E4771,'DANH MỤC'!$F:$G,2,0)</f>
        <v>Nhóm 1</v>
      </c>
      <c r="G4771" s="8" t="s">
        <v>7620</v>
      </c>
      <c r="H4771" t="str">
        <f>VLOOKUP(G4771,'DANH MỤC'!$I:$K,2,0)</f>
        <v>KH 1611</v>
      </c>
      <c r="I4771" t="str">
        <f>VLOOKUP(G4771,'DANH MỤC'!$I:$K,3,0)</f>
        <v>Bình Thuận</v>
      </c>
      <c r="J4771" s="8" t="s">
        <v>5939</v>
      </c>
      <c r="K4771" t="str">
        <f>VLOOKUP(J4771,'DANH MỤC'!$A$1:$B$19,2,0)</f>
        <v>Sản phẩm 0001</v>
      </c>
      <c r="L4771" t="s">
        <v>15</v>
      </c>
      <c r="M4771">
        <v>2</v>
      </c>
      <c r="N4771" s="3">
        <f>IF(LEFT(K4771,1)="S",VLOOKUP(K4771,'DANH MỤC'!$B:$D,2,0),VLOOKUP(K4771,'DANH MỤC'!$B:$D,3,0))</f>
        <v>3000000</v>
      </c>
      <c r="O4771">
        <v>5</v>
      </c>
      <c r="P4771" s="3">
        <f>N4771*O4771%*CSDL[[#This Row],[SỐ LƯỢNG]]</f>
        <v>300000</v>
      </c>
      <c r="Q4771" s="3">
        <f t="shared" si="2344"/>
        <v>5700000</v>
      </c>
    </row>
    <row r="4772" spans="1:17" x14ac:dyDescent="0.3">
      <c r="A4772" s="23" t="str">
        <f>A4771</f>
        <v>14/04/2019</v>
      </c>
      <c r="B4772" s="8" t="str">
        <f>B4771</f>
        <v>14/04/2019</v>
      </c>
      <c r="C4772" s="8">
        <v>4</v>
      </c>
      <c r="D4772" s="8" t="str">
        <f>D4771</f>
        <v>DH12569</v>
      </c>
      <c r="E4772" s="8" t="str">
        <f>E4771</f>
        <v>hai.vi</v>
      </c>
      <c r="F4772" s="8" t="str">
        <f>VLOOKUP(E4772,'DANH MỤC'!$F:$G,2,0)</f>
        <v>Nhóm 1</v>
      </c>
      <c r="G4772" s="8" t="str">
        <f>G4771</f>
        <v>KH1611</v>
      </c>
      <c r="H4772" t="str">
        <f>VLOOKUP(G4772,'DANH MỤC'!$I:$K,2,0)</f>
        <v>KH 1611</v>
      </c>
      <c r="I4772" t="str">
        <f>VLOOKUP(G4772,'DANH MỤC'!$I:$K,3,0)</f>
        <v>Bình Thuận</v>
      </c>
      <c r="J4772" s="8" t="s">
        <v>5940</v>
      </c>
      <c r="K4772" t="str">
        <f>VLOOKUP(J4772,'DANH MỤC'!$A$1:$B$19,2,0)</f>
        <v>Sản phẩm 0002</v>
      </c>
      <c r="L4772" t="s">
        <v>15</v>
      </c>
      <c r="M4772">
        <v>1</v>
      </c>
      <c r="N4772" s="3">
        <f>IF(LEFT(K4772,1)="S",VLOOKUP(K4772,'DANH MỤC'!$B:$D,2,0),VLOOKUP(K4772,'DANH MỤC'!$B:$D,3,0))</f>
        <v>2000000</v>
      </c>
      <c r="O4772">
        <v>5</v>
      </c>
      <c r="P4772" s="3">
        <f>N4772*O4772%*CSDL[[#This Row],[SỐ LƯỢNG]]</f>
        <v>100000</v>
      </c>
      <c r="Q4772" s="3">
        <f t="shared" si="2344"/>
        <v>1900000</v>
      </c>
    </row>
    <row r="4773" spans="1:17" x14ac:dyDescent="0.3">
      <c r="A4773" s="23" t="s">
        <v>2566</v>
      </c>
      <c r="B4773" s="8" t="s">
        <v>2566</v>
      </c>
      <c r="C4773" s="8">
        <v>4</v>
      </c>
      <c r="D4773" s="8" t="s">
        <v>2571</v>
      </c>
      <c r="E4773" s="8" t="s">
        <v>13821</v>
      </c>
      <c r="F4773" s="8" t="str">
        <f>VLOOKUP(E4773,'DANH MỤC'!$F:$G,2,0)</f>
        <v>Nhóm 1</v>
      </c>
      <c r="G4773" s="8" t="s">
        <v>6674</v>
      </c>
      <c r="H4773" t="str">
        <f>VLOOKUP(G4773,'DANH MỤC'!$I:$K,2,0)</f>
        <v>KH 0641</v>
      </c>
      <c r="I4773" t="str">
        <f>VLOOKUP(G4773,'DANH MỤC'!$I:$K,3,0)</f>
        <v>Thừa Thiên Huế</v>
      </c>
      <c r="J4773" s="8" t="s">
        <v>5939</v>
      </c>
      <c r="K4773" t="str">
        <f>VLOOKUP(J4773,'DANH MỤC'!$A$1:$B$19,2,0)</f>
        <v>Sản phẩm 0001</v>
      </c>
      <c r="L4773" t="s">
        <v>15</v>
      </c>
      <c r="M4773">
        <v>1</v>
      </c>
      <c r="N4773" s="3">
        <f>IF(LEFT(K4773,1)="S",VLOOKUP(K4773,'DANH MỤC'!$B:$D,2,0),VLOOKUP(K4773,'DANH MỤC'!$B:$D,3,0))</f>
        <v>3000000</v>
      </c>
      <c r="O4773">
        <v>0</v>
      </c>
      <c r="P4773" s="3">
        <f>N4773*O4773%*CSDL[[#This Row],[SỐ LƯỢNG]]</f>
        <v>0</v>
      </c>
      <c r="Q4773" s="3">
        <f t="shared" si="2344"/>
        <v>3000000</v>
      </c>
    </row>
    <row r="4774" spans="1:17" x14ac:dyDescent="0.3">
      <c r="A4774" s="23" t="s">
        <v>2566</v>
      </c>
      <c r="B4774" s="8" t="s">
        <v>2566</v>
      </c>
      <c r="C4774" s="8">
        <v>4</v>
      </c>
      <c r="D4774" s="8" t="s">
        <v>2572</v>
      </c>
      <c r="E4774" s="8" t="s">
        <v>13821</v>
      </c>
      <c r="F4774" s="8" t="str">
        <f>VLOOKUP(E4774,'DANH MỤC'!$F:$G,2,0)</f>
        <v>Nhóm 1</v>
      </c>
      <c r="G4774" s="8" t="s">
        <v>2468</v>
      </c>
      <c r="H4774" t="str">
        <f>VLOOKUP(G4774,'DANH MỤC'!$I:$K,2,0)</f>
        <v>KH 1944</v>
      </c>
      <c r="I4774" t="str">
        <f>VLOOKUP(G4774,'DANH MỤC'!$I:$K,3,0)</f>
        <v>Long An</v>
      </c>
      <c r="J4774" s="8" t="s">
        <v>5939</v>
      </c>
      <c r="K4774" t="str">
        <f>VLOOKUP(J4774,'DANH MỤC'!$A$1:$B$19,2,0)</f>
        <v>Sản phẩm 0001</v>
      </c>
      <c r="L4774" t="s">
        <v>15</v>
      </c>
      <c r="M4774">
        <v>1</v>
      </c>
      <c r="N4774" s="3">
        <f>IF(LEFT(K4774,1)="S",VLOOKUP(K4774,'DANH MỤC'!$B:$D,2,0),VLOOKUP(K4774,'DANH MỤC'!$B:$D,3,0))</f>
        <v>3000000</v>
      </c>
      <c r="O4774">
        <v>5</v>
      </c>
      <c r="P4774" s="3">
        <f>N4774*O4774%*CSDL[[#This Row],[SỐ LƯỢNG]]</f>
        <v>150000</v>
      </c>
      <c r="Q4774" s="3">
        <f t="shared" si="2344"/>
        <v>2850000</v>
      </c>
    </row>
    <row r="4775" spans="1:17" x14ac:dyDescent="0.3">
      <c r="A4775" s="23" t="s">
        <v>2566</v>
      </c>
      <c r="B4775" s="8" t="s">
        <v>2566</v>
      </c>
      <c r="C4775" s="8">
        <v>4</v>
      </c>
      <c r="D4775" s="8" t="s">
        <v>2573</v>
      </c>
      <c r="E4775" s="8" t="s">
        <v>13821</v>
      </c>
      <c r="F4775" s="8" t="str">
        <f>VLOOKUP(E4775,'DANH MỤC'!$F:$G,2,0)</f>
        <v>Nhóm 1</v>
      </c>
      <c r="G4775" s="8" t="s">
        <v>7943</v>
      </c>
      <c r="H4775" t="str">
        <f>VLOOKUP(G4775,'DANH MỤC'!$I:$K,2,0)</f>
        <v>KH 1945</v>
      </c>
      <c r="I4775" t="str">
        <f>VLOOKUP(G4775,'DANH MỤC'!$I:$K,3,0)</f>
        <v>Khánh Hòa</v>
      </c>
      <c r="J4775" s="8" t="s">
        <v>5940</v>
      </c>
      <c r="K4775" t="str">
        <f>VLOOKUP(J4775,'DANH MỤC'!$A$1:$B$19,2,0)</f>
        <v>Sản phẩm 0002</v>
      </c>
      <c r="L4775" t="s">
        <v>15</v>
      </c>
      <c r="M4775">
        <v>1</v>
      </c>
      <c r="N4775" s="3">
        <f>IF(LEFT(K4775,1)="S",VLOOKUP(K4775,'DANH MỤC'!$B:$D,2,0),VLOOKUP(K4775,'DANH MỤC'!$B:$D,3,0))</f>
        <v>2000000</v>
      </c>
      <c r="O4775">
        <v>5</v>
      </c>
      <c r="P4775" s="3">
        <f>N4775*O4775%*CSDL[[#This Row],[SỐ LƯỢNG]]</f>
        <v>100000</v>
      </c>
      <c r="Q4775" s="3">
        <f t="shared" si="2344"/>
        <v>1900000</v>
      </c>
    </row>
    <row r="4776" spans="1:17" x14ac:dyDescent="0.3">
      <c r="A4776" s="23" t="s">
        <v>2566</v>
      </c>
      <c r="B4776" s="8" t="s">
        <v>2566</v>
      </c>
      <c r="C4776" s="8">
        <v>4</v>
      </c>
      <c r="D4776" s="8" t="s">
        <v>2574</v>
      </c>
      <c r="E4776" s="8" t="s">
        <v>13822</v>
      </c>
      <c r="F4776" s="8" t="str">
        <f>VLOOKUP(E4776,'DANH MỤC'!$F:$G,2,0)</f>
        <v>Nhóm 1</v>
      </c>
      <c r="G4776" s="8" t="s">
        <v>7944</v>
      </c>
      <c r="H4776" t="str">
        <f>VLOOKUP(G4776,'DANH MỤC'!$I:$K,2,0)</f>
        <v>KH 1946</v>
      </c>
      <c r="I4776" t="str">
        <f>VLOOKUP(G4776,'DANH MỤC'!$I:$K,3,0)</f>
        <v>Hà Giang</v>
      </c>
      <c r="J4776" s="8" t="s">
        <v>5939</v>
      </c>
      <c r="K4776" t="str">
        <f>VLOOKUP(J4776,'DANH MỤC'!$A$1:$B$19,2,0)</f>
        <v>Sản phẩm 0001</v>
      </c>
      <c r="L4776" t="s">
        <v>15</v>
      </c>
      <c r="M4776">
        <v>2</v>
      </c>
      <c r="N4776" s="3">
        <f>IF(LEFT(K4776,1)="S",VLOOKUP(K4776,'DANH MỤC'!$B:$D,2,0),VLOOKUP(K4776,'DANH MỤC'!$B:$D,3,0))</f>
        <v>3000000</v>
      </c>
      <c r="O4776">
        <v>5</v>
      </c>
      <c r="P4776" s="3">
        <f>N4776*O4776%*CSDL[[#This Row],[SỐ LƯỢNG]]</f>
        <v>300000</v>
      </c>
      <c r="Q4776" s="3">
        <f t="shared" si="2344"/>
        <v>5700000</v>
      </c>
    </row>
    <row r="4777" spans="1:17" x14ac:dyDescent="0.3">
      <c r="A4777" s="23" t="str">
        <f>A4776</f>
        <v>14/04/2019</v>
      </c>
      <c r="B4777" s="8" t="str">
        <f>B4776</f>
        <v>14/04/2019</v>
      </c>
      <c r="C4777" s="8">
        <v>4</v>
      </c>
      <c r="D4777" s="8" t="str">
        <f>D4776</f>
        <v>DH12565</v>
      </c>
      <c r="E4777" s="8" t="str">
        <f>E4776</f>
        <v>anh.hong</v>
      </c>
      <c r="F4777" s="8" t="str">
        <f>VLOOKUP(E4777,'DANH MỤC'!$F:$G,2,0)</f>
        <v>Nhóm 1</v>
      </c>
      <c r="G4777" s="8" t="str">
        <f>G4776</f>
        <v>KH1946</v>
      </c>
      <c r="H4777" t="str">
        <f>VLOOKUP(G4777,'DANH MỤC'!$I:$K,2,0)</f>
        <v>KH 1946</v>
      </c>
      <c r="I4777" t="str">
        <f>VLOOKUP(G4777,'DANH MỤC'!$I:$K,3,0)</f>
        <v>Hà Giang</v>
      </c>
      <c r="J4777" s="8" t="s">
        <v>5940</v>
      </c>
      <c r="K4777" t="str">
        <f>VLOOKUP(J4777,'DANH MỤC'!$A$1:$B$19,2,0)</f>
        <v>Sản phẩm 0002</v>
      </c>
      <c r="L4777" t="s">
        <v>15</v>
      </c>
      <c r="M4777">
        <v>1</v>
      </c>
      <c r="N4777" s="3">
        <f>IF(LEFT(K4777,1)="S",VLOOKUP(K4777,'DANH MỤC'!$B:$D,2,0),VLOOKUP(K4777,'DANH MỤC'!$B:$D,3,0))</f>
        <v>2000000</v>
      </c>
      <c r="O4777">
        <v>5</v>
      </c>
      <c r="P4777" s="3">
        <f>N4777*O4777%*CSDL[[#This Row],[SỐ LƯỢNG]]</f>
        <v>100000</v>
      </c>
      <c r="Q4777" s="3">
        <f t="shared" si="2344"/>
        <v>1900000</v>
      </c>
    </row>
    <row r="4778" spans="1:17" x14ac:dyDescent="0.3">
      <c r="A4778" s="23" t="s">
        <v>2566</v>
      </c>
      <c r="B4778" s="8" t="s">
        <v>2566</v>
      </c>
      <c r="C4778" s="8">
        <v>4</v>
      </c>
      <c r="D4778" s="8" t="s">
        <v>2575</v>
      </c>
      <c r="E4778" s="8" t="s">
        <v>13822</v>
      </c>
      <c r="F4778" s="8" t="str">
        <f>VLOOKUP(E4778,'DANH MỤC'!$F:$G,2,0)</f>
        <v>Nhóm 1</v>
      </c>
      <c r="G4778" s="8" t="s">
        <v>7945</v>
      </c>
      <c r="H4778" t="str">
        <f>VLOOKUP(G4778,'DANH MỤC'!$I:$K,2,0)</f>
        <v>KH 1947</v>
      </c>
      <c r="I4778" t="str">
        <f>VLOOKUP(G4778,'DANH MỤC'!$I:$K,3,0)</f>
        <v>Hưng Yên</v>
      </c>
      <c r="J4778" s="8" t="s">
        <v>5939</v>
      </c>
      <c r="K4778" t="str">
        <f>VLOOKUP(J4778,'DANH MỤC'!$A$1:$B$19,2,0)</f>
        <v>Sản phẩm 0001</v>
      </c>
      <c r="L4778" t="s">
        <v>15</v>
      </c>
      <c r="M4778">
        <v>2</v>
      </c>
      <c r="N4778" s="3">
        <f>IF(LEFT(K4778,1)="S",VLOOKUP(K4778,'DANH MỤC'!$B:$D,2,0),VLOOKUP(K4778,'DANH MỤC'!$B:$D,3,0))</f>
        <v>3000000</v>
      </c>
      <c r="O4778">
        <v>0</v>
      </c>
      <c r="P4778" s="3">
        <f>N4778*O4778%*CSDL[[#This Row],[SỐ LƯỢNG]]</f>
        <v>0</v>
      </c>
      <c r="Q4778" s="3">
        <f t="shared" si="2344"/>
        <v>6000000</v>
      </c>
    </row>
    <row r="4779" spans="1:17" x14ac:dyDescent="0.3">
      <c r="A4779" s="23" t="str">
        <f t="shared" ref="A4779:A4780" si="2355">A4778</f>
        <v>14/04/2019</v>
      </c>
      <c r="B4779" s="8" t="str">
        <f t="shared" ref="B4779:B4780" si="2356">B4778</f>
        <v>14/04/2019</v>
      </c>
      <c r="C4779" s="8">
        <v>4</v>
      </c>
      <c r="D4779" s="8" t="str">
        <f t="shared" ref="D4779:D4780" si="2357">D4778</f>
        <v>DH12564</v>
      </c>
      <c r="E4779" s="8" t="str">
        <f t="shared" ref="E4779:E4780" si="2358">E4778</f>
        <v>anh.hong</v>
      </c>
      <c r="F4779" s="8" t="str">
        <f>VLOOKUP(E4779,'DANH MỤC'!$F:$G,2,0)</f>
        <v>Nhóm 1</v>
      </c>
      <c r="G4779" s="8" t="str">
        <f t="shared" ref="G4779:G4780" si="2359">G4778</f>
        <v>KH1947</v>
      </c>
      <c r="H4779" t="str">
        <f>VLOOKUP(G4779,'DANH MỤC'!$I:$K,2,0)</f>
        <v>KH 1947</v>
      </c>
      <c r="I4779" t="str">
        <f>VLOOKUP(G4779,'DANH MỤC'!$I:$K,3,0)</f>
        <v>Hưng Yên</v>
      </c>
      <c r="J4779" s="8" t="s">
        <v>5946</v>
      </c>
      <c r="K4779" t="str">
        <f>VLOOKUP(J4779,'DANH MỤC'!$A$1:$B$19,2,0)</f>
        <v>Hàng tặng 0003</v>
      </c>
      <c r="L4779" t="s">
        <v>46</v>
      </c>
      <c r="M4779">
        <v>1</v>
      </c>
      <c r="N4779" s="3">
        <f>IF(LEFT(K4779,1)="S",VLOOKUP(K4779,'DANH MỤC'!$B:$D,2,0),VLOOKUP(K4779,'DANH MỤC'!$B:$D,3,0))</f>
        <v>300000</v>
      </c>
      <c r="O4779">
        <v>0</v>
      </c>
      <c r="P4779" s="3">
        <f>N4779*O4779%*CSDL[[#This Row],[SỐ LƯỢNG]]</f>
        <v>0</v>
      </c>
      <c r="Q4779" s="3">
        <f t="shared" si="2344"/>
        <v>300000</v>
      </c>
    </row>
    <row r="4780" spans="1:17" x14ac:dyDescent="0.3">
      <c r="A4780" s="23" t="str">
        <f t="shared" si="2355"/>
        <v>14/04/2019</v>
      </c>
      <c r="B4780" s="8" t="str">
        <f t="shared" si="2356"/>
        <v>14/04/2019</v>
      </c>
      <c r="C4780" s="8">
        <v>4</v>
      </c>
      <c r="D4780" s="8" t="str">
        <f t="shared" si="2357"/>
        <v>DH12564</v>
      </c>
      <c r="E4780" s="8" t="str">
        <f t="shared" si="2358"/>
        <v>anh.hong</v>
      </c>
      <c r="F4780" s="8" t="str">
        <f>VLOOKUP(E4780,'DANH MỤC'!$F:$G,2,0)</f>
        <v>Nhóm 1</v>
      </c>
      <c r="G4780" s="8" t="str">
        <f t="shared" si="2359"/>
        <v>KH1947</v>
      </c>
      <c r="H4780" t="str">
        <f>VLOOKUP(G4780,'DANH MỤC'!$I:$K,2,0)</f>
        <v>KH 1947</v>
      </c>
      <c r="I4780" t="str">
        <f>VLOOKUP(G4780,'DANH MỤC'!$I:$K,3,0)</f>
        <v>Hưng Yên</v>
      </c>
      <c r="J4780" s="8" t="s">
        <v>5944</v>
      </c>
      <c r="K4780" t="str">
        <f>VLOOKUP(J4780,'DANH MỤC'!$A$1:$B$19,2,0)</f>
        <v>Hàng tặng 0001</v>
      </c>
      <c r="L4780" t="s">
        <v>24</v>
      </c>
      <c r="M4780">
        <v>2</v>
      </c>
      <c r="N4780" s="3">
        <f>IF(LEFT(K4780,1)="S",VLOOKUP(K4780,'DANH MỤC'!$B:$D,2,0),VLOOKUP(K4780,'DANH MỤC'!$B:$D,3,0))</f>
        <v>200000</v>
      </c>
      <c r="O4780">
        <v>100</v>
      </c>
      <c r="P4780" s="3">
        <f>N4780*O4780%*CSDL[[#This Row],[SỐ LƯỢNG]]</f>
        <v>400000</v>
      </c>
      <c r="Q4780" s="3">
        <f t="shared" si="2344"/>
        <v>0</v>
      </c>
    </row>
    <row r="4781" spans="1:17" x14ac:dyDescent="0.3">
      <c r="A4781" s="23" t="s">
        <v>2566</v>
      </c>
      <c r="B4781" s="8" t="s">
        <v>2566</v>
      </c>
      <c r="C4781" s="8">
        <v>4</v>
      </c>
      <c r="D4781" s="8" t="s">
        <v>2576</v>
      </c>
      <c r="E4781" s="8" t="s">
        <v>13814</v>
      </c>
      <c r="F4781" s="8" t="str">
        <f>VLOOKUP(E4781,'DANH MỤC'!$F:$G,2,0)</f>
        <v>Nhóm 1</v>
      </c>
      <c r="G4781" s="8" t="s">
        <v>1730</v>
      </c>
      <c r="H4781" t="str">
        <f>VLOOKUP(G4781,'DANH MỤC'!$I:$K,2,0)</f>
        <v>KH 1948</v>
      </c>
      <c r="I4781" t="str">
        <f>VLOOKUP(G4781,'DANH MỤC'!$I:$K,3,0)</f>
        <v>Quảng Ngãi</v>
      </c>
      <c r="J4781" s="8" t="s">
        <v>5939</v>
      </c>
      <c r="K4781" t="str">
        <f>VLOOKUP(J4781,'DANH MỤC'!$A$1:$B$19,2,0)</f>
        <v>Sản phẩm 0001</v>
      </c>
      <c r="L4781" t="s">
        <v>15</v>
      </c>
      <c r="M4781">
        <v>2</v>
      </c>
      <c r="N4781" s="3">
        <f>IF(LEFT(K4781,1)="S",VLOOKUP(K4781,'DANH MỤC'!$B:$D,2,0),VLOOKUP(K4781,'DANH MỤC'!$B:$D,3,0))</f>
        <v>3000000</v>
      </c>
      <c r="O4781">
        <v>5</v>
      </c>
      <c r="P4781" s="3">
        <f>N4781*O4781%*CSDL[[#This Row],[SỐ LƯỢNG]]</f>
        <v>300000</v>
      </c>
      <c r="Q4781" s="3">
        <f t="shared" si="2344"/>
        <v>5700000</v>
      </c>
    </row>
    <row r="4782" spans="1:17" x14ac:dyDescent="0.3">
      <c r="A4782" s="23" t="str">
        <f>A4781</f>
        <v>14/04/2019</v>
      </c>
      <c r="B4782" s="8" t="str">
        <f>B4781</f>
        <v>14/04/2019</v>
      </c>
      <c r="C4782" s="8">
        <v>4</v>
      </c>
      <c r="D4782" s="8" t="str">
        <f>D4781</f>
        <v>DH12562</v>
      </c>
      <c r="E4782" s="8" t="str">
        <f>E4781</f>
        <v>hai.vi</v>
      </c>
      <c r="F4782" s="8" t="str">
        <f>VLOOKUP(E4782,'DANH MỤC'!$F:$G,2,0)</f>
        <v>Nhóm 1</v>
      </c>
      <c r="G4782" s="8" t="str">
        <f>G4781</f>
        <v>KH1948</v>
      </c>
      <c r="H4782" t="str">
        <f>VLOOKUP(G4782,'DANH MỤC'!$I:$K,2,0)</f>
        <v>KH 1948</v>
      </c>
      <c r="I4782" t="str">
        <f>VLOOKUP(G4782,'DANH MỤC'!$I:$K,3,0)</f>
        <v>Quảng Ngãi</v>
      </c>
      <c r="J4782" s="8" t="s">
        <v>5940</v>
      </c>
      <c r="K4782" t="str">
        <f>VLOOKUP(J4782,'DANH MỤC'!$A$1:$B$19,2,0)</f>
        <v>Sản phẩm 0002</v>
      </c>
      <c r="L4782" t="s">
        <v>15</v>
      </c>
      <c r="M4782">
        <v>1</v>
      </c>
      <c r="N4782" s="3">
        <f>IF(LEFT(K4782,1)="S",VLOOKUP(K4782,'DANH MỤC'!$B:$D,2,0),VLOOKUP(K4782,'DANH MỤC'!$B:$D,3,0))</f>
        <v>2000000</v>
      </c>
      <c r="O4782">
        <v>5</v>
      </c>
      <c r="P4782" s="3">
        <f>N4782*O4782%*CSDL[[#This Row],[SỐ LƯỢNG]]</f>
        <v>100000</v>
      </c>
      <c r="Q4782" s="3">
        <f t="shared" si="2344"/>
        <v>1900000</v>
      </c>
    </row>
    <row r="4783" spans="1:17" x14ac:dyDescent="0.3">
      <c r="A4783" s="23" t="s">
        <v>2566</v>
      </c>
      <c r="B4783" s="8" t="s">
        <v>2566</v>
      </c>
      <c r="C4783" s="8">
        <v>4</v>
      </c>
      <c r="D4783" s="8" t="s">
        <v>2577</v>
      </c>
      <c r="E4783" s="8" t="s">
        <v>13819</v>
      </c>
      <c r="F4783" s="8" t="str">
        <f>VLOOKUP(E4783,'DANH MỤC'!$F:$G,2,0)</f>
        <v>Nhóm 1</v>
      </c>
      <c r="G4783" s="8" t="s">
        <v>7946</v>
      </c>
      <c r="H4783" t="str">
        <f>VLOOKUP(G4783,'DANH MỤC'!$I:$K,2,0)</f>
        <v>KH 1949</v>
      </c>
      <c r="I4783" t="str">
        <f>VLOOKUP(G4783,'DANH MỤC'!$I:$K,3,0)</f>
        <v>Đắk Nông</v>
      </c>
      <c r="J4783" s="8" t="s">
        <v>5940</v>
      </c>
      <c r="K4783" t="str">
        <f>VLOOKUP(J4783,'DANH MỤC'!$A$1:$B$19,2,0)</f>
        <v>Sản phẩm 0002</v>
      </c>
      <c r="L4783" t="s">
        <v>15</v>
      </c>
      <c r="M4783">
        <v>1</v>
      </c>
      <c r="N4783" s="3">
        <f>IF(LEFT(K4783,1)="S",VLOOKUP(K4783,'DANH MỤC'!$B:$D,2,0),VLOOKUP(K4783,'DANH MỤC'!$B:$D,3,0))</f>
        <v>2000000</v>
      </c>
      <c r="O4783">
        <v>0</v>
      </c>
      <c r="P4783" s="3">
        <f>N4783*O4783%*CSDL[[#This Row],[SỐ LƯỢNG]]</f>
        <v>0</v>
      </c>
      <c r="Q4783" s="3">
        <f t="shared" si="2344"/>
        <v>2000000</v>
      </c>
    </row>
    <row r="4784" spans="1:17" x14ac:dyDescent="0.3">
      <c r="A4784" s="23" t="s">
        <v>2566</v>
      </c>
      <c r="B4784" s="8" t="s">
        <v>2566</v>
      </c>
      <c r="C4784" s="8">
        <v>4</v>
      </c>
      <c r="D4784" s="8" t="s">
        <v>2578</v>
      </c>
      <c r="E4784" s="8" t="s">
        <v>13819</v>
      </c>
      <c r="F4784" s="8" t="str">
        <f>VLOOKUP(E4784,'DANH MỤC'!$F:$G,2,0)</f>
        <v>Nhóm 1</v>
      </c>
      <c r="G4784" s="8" t="s">
        <v>7947</v>
      </c>
      <c r="H4784" t="str">
        <f>VLOOKUP(G4784,'DANH MỤC'!$I:$K,2,0)</f>
        <v>KH 1950</v>
      </c>
      <c r="I4784" t="str">
        <f>VLOOKUP(G4784,'DANH MỤC'!$I:$K,3,0)</f>
        <v>Cao Bằng</v>
      </c>
      <c r="J4784" s="8" t="s">
        <v>5939</v>
      </c>
      <c r="K4784" t="str">
        <f>VLOOKUP(J4784,'DANH MỤC'!$A$1:$B$19,2,0)</f>
        <v>Sản phẩm 0001</v>
      </c>
      <c r="L4784" t="s">
        <v>15</v>
      </c>
      <c r="M4784">
        <v>1</v>
      </c>
      <c r="N4784" s="3">
        <f>IF(LEFT(K4784,1)="S",VLOOKUP(K4784,'DANH MỤC'!$B:$D,2,0),VLOOKUP(K4784,'DANH MỤC'!$B:$D,3,0))</f>
        <v>3000000</v>
      </c>
      <c r="O4784">
        <v>0</v>
      </c>
      <c r="P4784" s="3">
        <f>N4784*O4784%*CSDL[[#This Row],[SỐ LƯỢNG]]</f>
        <v>0</v>
      </c>
      <c r="Q4784" s="3">
        <f t="shared" si="2344"/>
        <v>3000000</v>
      </c>
    </row>
    <row r="4785" spans="1:17" x14ac:dyDescent="0.3">
      <c r="A4785" s="23" t="s">
        <v>2566</v>
      </c>
      <c r="B4785" s="8" t="s">
        <v>2566</v>
      </c>
      <c r="C4785" s="8">
        <v>4</v>
      </c>
      <c r="D4785" s="8" t="s">
        <v>2579</v>
      </c>
      <c r="E4785" s="8" t="s">
        <v>13822</v>
      </c>
      <c r="F4785" s="8" t="str">
        <f>VLOOKUP(E4785,'DANH MỤC'!$F:$G,2,0)</f>
        <v>Nhóm 1</v>
      </c>
      <c r="G4785" s="8" t="s">
        <v>7948</v>
      </c>
      <c r="H4785" t="str">
        <f>VLOOKUP(G4785,'DANH MỤC'!$I:$K,2,0)</f>
        <v>KH 1951</v>
      </c>
      <c r="I4785" t="str">
        <f>VLOOKUP(G4785,'DANH MỤC'!$I:$K,3,0)</f>
        <v>Hà Giang</v>
      </c>
      <c r="J4785" s="8" t="s">
        <v>5939</v>
      </c>
      <c r="K4785" t="str">
        <f>VLOOKUP(J4785,'DANH MỤC'!$A$1:$B$19,2,0)</f>
        <v>Sản phẩm 0001</v>
      </c>
      <c r="L4785" t="s">
        <v>15</v>
      </c>
      <c r="M4785">
        <v>1</v>
      </c>
      <c r="N4785" s="3">
        <f>IF(LEFT(K4785,1)="S",VLOOKUP(K4785,'DANH MỤC'!$B:$D,2,0),VLOOKUP(K4785,'DANH MỤC'!$B:$D,3,0))</f>
        <v>3000000</v>
      </c>
      <c r="O4785">
        <v>0</v>
      </c>
      <c r="P4785" s="3">
        <f>N4785*O4785%*CSDL[[#This Row],[SỐ LƯỢNG]]</f>
        <v>0</v>
      </c>
      <c r="Q4785" s="3">
        <f t="shared" si="2344"/>
        <v>3000000</v>
      </c>
    </row>
    <row r="4786" spans="1:17" x14ac:dyDescent="0.3">
      <c r="A4786" s="23" t="s">
        <v>2566</v>
      </c>
      <c r="B4786" s="8" t="s">
        <v>2566</v>
      </c>
      <c r="C4786" s="8">
        <v>4</v>
      </c>
      <c r="D4786" s="8" t="s">
        <v>2580</v>
      </c>
      <c r="E4786" s="8" t="s">
        <v>13839</v>
      </c>
      <c r="F4786" s="8" t="str">
        <f>VLOOKUP(E4786,'DANH MỤC'!$F:$G,2,0)</f>
        <v>Nhóm 2</v>
      </c>
      <c r="G4786" s="8" t="s">
        <v>7285</v>
      </c>
      <c r="H4786" t="str">
        <f>VLOOKUP(G4786,'DANH MỤC'!$I:$K,2,0)</f>
        <v>KH 1264</v>
      </c>
      <c r="I4786" t="str">
        <f>VLOOKUP(G4786,'DANH MỤC'!$I:$K,3,0)</f>
        <v>Hậu Giang</v>
      </c>
      <c r="J4786" s="8" t="s">
        <v>5939</v>
      </c>
      <c r="K4786" t="str">
        <f>VLOOKUP(J4786,'DANH MỤC'!$A$1:$B$19,2,0)</f>
        <v>Sản phẩm 0001</v>
      </c>
      <c r="L4786" t="s">
        <v>15</v>
      </c>
      <c r="M4786">
        <v>1</v>
      </c>
      <c r="N4786" s="3">
        <f>IF(LEFT(K4786,1)="S",VLOOKUP(K4786,'DANH MỤC'!$B:$D,2,0),VLOOKUP(K4786,'DANH MỤC'!$B:$D,3,0))</f>
        <v>3000000</v>
      </c>
      <c r="O4786">
        <v>20</v>
      </c>
      <c r="P4786" s="3">
        <f>N4786*O4786%*CSDL[[#This Row],[SỐ LƯỢNG]]</f>
        <v>600000</v>
      </c>
      <c r="Q4786" s="3">
        <f t="shared" si="2344"/>
        <v>2400000</v>
      </c>
    </row>
    <row r="4787" spans="1:17" x14ac:dyDescent="0.3">
      <c r="A4787" s="23" t="s">
        <v>2566</v>
      </c>
      <c r="B4787" s="8" t="s">
        <v>2566</v>
      </c>
      <c r="C4787" s="8">
        <v>4</v>
      </c>
      <c r="D4787" s="8" t="s">
        <v>2581</v>
      </c>
      <c r="E4787" s="8" t="s">
        <v>13815</v>
      </c>
      <c r="F4787" s="8" t="str">
        <f>VLOOKUP(E4787,'DANH MỤC'!$F:$G,2,0)</f>
        <v>Nhóm 1</v>
      </c>
      <c r="G4787" s="8" t="s">
        <v>6896</v>
      </c>
      <c r="H4787" t="str">
        <f>VLOOKUP(G4787,'DANH MỤC'!$I:$K,2,0)</f>
        <v>KH 0866</v>
      </c>
      <c r="I4787" t="str">
        <f>VLOOKUP(G4787,'DANH MỤC'!$I:$K,3,0)</f>
        <v>Sóc Trăng</v>
      </c>
      <c r="J4787" s="8" t="s">
        <v>5939</v>
      </c>
      <c r="K4787" t="str">
        <f>VLOOKUP(J4787,'DANH MỤC'!$A$1:$B$19,2,0)</f>
        <v>Sản phẩm 0001</v>
      </c>
      <c r="L4787" t="s">
        <v>15</v>
      </c>
      <c r="M4787">
        <v>1</v>
      </c>
      <c r="N4787" s="3">
        <f>IF(LEFT(K4787,1)="S",VLOOKUP(K4787,'DANH MỤC'!$B:$D,2,0),VLOOKUP(K4787,'DANH MỤC'!$B:$D,3,0))</f>
        <v>3000000</v>
      </c>
      <c r="O4787">
        <v>0</v>
      </c>
      <c r="P4787" s="3">
        <f>N4787*O4787%*CSDL[[#This Row],[SỐ LƯỢNG]]</f>
        <v>0</v>
      </c>
      <c r="Q4787" s="3">
        <f t="shared" si="2344"/>
        <v>3000000</v>
      </c>
    </row>
    <row r="4788" spans="1:17" x14ac:dyDescent="0.3">
      <c r="A4788" s="23" t="s">
        <v>2566</v>
      </c>
      <c r="B4788" s="8" t="s">
        <v>2566</v>
      </c>
      <c r="C4788" s="8">
        <v>4</v>
      </c>
      <c r="D4788" s="8" t="s">
        <v>2582</v>
      </c>
      <c r="E4788" s="8" t="s">
        <v>13819</v>
      </c>
      <c r="F4788" s="8" t="str">
        <f>VLOOKUP(E4788,'DANH MỤC'!$F:$G,2,0)</f>
        <v>Nhóm 1</v>
      </c>
      <c r="G4788" s="8" t="s">
        <v>7949</v>
      </c>
      <c r="H4788" t="str">
        <f>VLOOKUP(G4788,'DANH MỤC'!$I:$K,2,0)</f>
        <v>KH 1952</v>
      </c>
      <c r="I4788" t="str">
        <f>VLOOKUP(G4788,'DANH MỤC'!$I:$K,3,0)</f>
        <v>Phú Thọ</v>
      </c>
      <c r="J4788" s="8" t="s">
        <v>5939</v>
      </c>
      <c r="K4788" t="str">
        <f>VLOOKUP(J4788,'DANH MỤC'!$A$1:$B$19,2,0)</f>
        <v>Sản phẩm 0001</v>
      </c>
      <c r="L4788" t="s">
        <v>15</v>
      </c>
      <c r="M4788">
        <v>1</v>
      </c>
      <c r="N4788" s="3">
        <f>IF(LEFT(K4788,1)="S",VLOOKUP(K4788,'DANH MỤC'!$B:$D,2,0),VLOOKUP(K4788,'DANH MỤC'!$B:$D,3,0))</f>
        <v>3000000</v>
      </c>
      <c r="O4788">
        <v>0</v>
      </c>
      <c r="P4788" s="3">
        <f>N4788*O4788%*CSDL[[#This Row],[SỐ LƯỢNG]]</f>
        <v>0</v>
      </c>
      <c r="Q4788" s="3">
        <f t="shared" si="2344"/>
        <v>3000000</v>
      </c>
    </row>
    <row r="4789" spans="1:17" x14ac:dyDescent="0.3">
      <c r="A4789" s="23" t="s">
        <v>2566</v>
      </c>
      <c r="B4789" s="8" t="s">
        <v>2566</v>
      </c>
      <c r="C4789" s="8">
        <v>4</v>
      </c>
      <c r="D4789" s="8" t="s">
        <v>2583</v>
      </c>
      <c r="E4789" s="8" t="s">
        <v>13831</v>
      </c>
      <c r="F4789" s="8" t="str">
        <f>VLOOKUP(E4789,'DANH MỤC'!$F:$G,2,0)</f>
        <v>Nhóm 2</v>
      </c>
      <c r="G4789" s="8" t="s">
        <v>7950</v>
      </c>
      <c r="H4789" t="str">
        <f>VLOOKUP(G4789,'DANH MỤC'!$I:$K,2,0)</f>
        <v>KH 1953</v>
      </c>
      <c r="I4789" t="str">
        <f>VLOOKUP(G4789,'DANH MỤC'!$I:$K,3,0)</f>
        <v>Quảng Trị</v>
      </c>
      <c r="J4789" s="8" t="s">
        <v>5940</v>
      </c>
      <c r="K4789" t="str">
        <f>VLOOKUP(J4789,'DANH MỤC'!$A$1:$B$19,2,0)</f>
        <v>Sản phẩm 0002</v>
      </c>
      <c r="L4789" t="s">
        <v>15</v>
      </c>
      <c r="M4789">
        <v>1</v>
      </c>
      <c r="N4789" s="3">
        <f>IF(LEFT(K4789,1)="S",VLOOKUP(K4789,'DANH MỤC'!$B:$D,2,0),VLOOKUP(K4789,'DANH MỤC'!$B:$D,3,0))</f>
        <v>2000000</v>
      </c>
      <c r="O4789">
        <v>0</v>
      </c>
      <c r="P4789" s="3">
        <f>N4789*O4789%*CSDL[[#This Row],[SỐ LƯỢNG]]</f>
        <v>0</v>
      </c>
      <c r="Q4789" s="3">
        <f t="shared" si="2344"/>
        <v>2000000</v>
      </c>
    </row>
    <row r="4790" spans="1:17" x14ac:dyDescent="0.3">
      <c r="A4790" s="23" t="s">
        <v>2566</v>
      </c>
      <c r="B4790" s="8" t="s">
        <v>2566</v>
      </c>
      <c r="C4790" s="8">
        <v>4</v>
      </c>
      <c r="D4790" s="8" t="s">
        <v>2584</v>
      </c>
      <c r="E4790" s="8" t="s">
        <v>13814</v>
      </c>
      <c r="F4790" s="8" t="str">
        <f>VLOOKUP(E4790,'DANH MỤC'!$F:$G,2,0)</f>
        <v>Nhóm 1</v>
      </c>
      <c r="G4790" s="8" t="s">
        <v>7597</v>
      </c>
      <c r="H4790" t="str">
        <f>VLOOKUP(G4790,'DANH MỤC'!$I:$K,2,0)</f>
        <v>KH 1586</v>
      </c>
      <c r="I4790" t="str">
        <f>VLOOKUP(G4790,'DANH MỤC'!$I:$K,3,0)</f>
        <v>Bến Tre</v>
      </c>
      <c r="J4790" s="8" t="s">
        <v>5939</v>
      </c>
      <c r="K4790" t="str">
        <f>VLOOKUP(J4790,'DANH MỤC'!$A$1:$B$19,2,0)</f>
        <v>Sản phẩm 0001</v>
      </c>
      <c r="L4790" t="s">
        <v>15</v>
      </c>
      <c r="M4790">
        <v>1</v>
      </c>
      <c r="N4790" s="3">
        <f>IF(LEFT(K4790,1)="S",VLOOKUP(K4790,'DANH MỤC'!$B:$D,2,0),VLOOKUP(K4790,'DANH MỤC'!$B:$D,3,0))</f>
        <v>3000000</v>
      </c>
      <c r="O4790">
        <v>10</v>
      </c>
      <c r="P4790" s="3">
        <f>N4790*O4790%*CSDL[[#This Row],[SỐ LƯỢNG]]</f>
        <v>300000</v>
      </c>
      <c r="Q4790" s="3">
        <f t="shared" si="2344"/>
        <v>2700000</v>
      </c>
    </row>
    <row r="4791" spans="1:17" x14ac:dyDescent="0.3">
      <c r="A4791" s="23" t="s">
        <v>2566</v>
      </c>
      <c r="B4791" s="8" t="s">
        <v>2566</v>
      </c>
      <c r="C4791" s="8">
        <v>4</v>
      </c>
      <c r="D4791" s="8" t="s">
        <v>2585</v>
      </c>
      <c r="E4791" s="8" t="s">
        <v>13830</v>
      </c>
      <c r="F4791" s="8" t="str">
        <f>VLOOKUP(E4791,'DANH MỤC'!$F:$G,2,0)</f>
        <v>Nhóm 2</v>
      </c>
      <c r="G4791" s="8" t="s">
        <v>7951</v>
      </c>
      <c r="H4791" t="str">
        <f>VLOOKUP(G4791,'DANH MỤC'!$I:$K,2,0)</f>
        <v>KH 1954</v>
      </c>
      <c r="I4791" t="str">
        <f>VLOOKUP(G4791,'DANH MỤC'!$I:$K,3,0)</f>
        <v>Bà Rịa Vũng Tàu</v>
      </c>
      <c r="J4791" s="8" t="s">
        <v>5939</v>
      </c>
      <c r="K4791" t="str">
        <f>VLOOKUP(J4791,'DANH MỤC'!$A$1:$B$19,2,0)</f>
        <v>Sản phẩm 0001</v>
      </c>
      <c r="L4791" t="s">
        <v>15</v>
      </c>
      <c r="M4791">
        <v>1</v>
      </c>
      <c r="N4791" s="3">
        <f>IF(LEFT(K4791,1)="S",VLOOKUP(K4791,'DANH MỤC'!$B:$D,2,0),VLOOKUP(K4791,'DANH MỤC'!$B:$D,3,0))</f>
        <v>3000000</v>
      </c>
      <c r="O4791">
        <v>0</v>
      </c>
      <c r="P4791" s="3">
        <f>N4791*O4791%*CSDL[[#This Row],[SỐ LƯỢNG]]</f>
        <v>0</v>
      </c>
      <c r="Q4791" s="3">
        <f t="shared" si="2344"/>
        <v>3000000</v>
      </c>
    </row>
    <row r="4792" spans="1:17" x14ac:dyDescent="0.3">
      <c r="A4792" s="23" t="s">
        <v>2566</v>
      </c>
      <c r="B4792" s="8" t="s">
        <v>2566</v>
      </c>
      <c r="C4792" s="8">
        <v>4</v>
      </c>
      <c r="D4792" s="8" t="s">
        <v>2586</v>
      </c>
      <c r="E4792" s="8" t="s">
        <v>13833</v>
      </c>
      <c r="F4792" s="8" t="str">
        <f>VLOOKUP(E4792,'DANH MỤC'!$F:$G,2,0)</f>
        <v>Nhóm 2</v>
      </c>
      <c r="G4792" s="8" t="s">
        <v>7952</v>
      </c>
      <c r="H4792" t="str">
        <f>VLOOKUP(G4792,'DANH MỤC'!$I:$K,2,0)</f>
        <v>KH 1955</v>
      </c>
      <c r="I4792" t="str">
        <f>VLOOKUP(G4792,'DANH MỤC'!$I:$K,3,0)</f>
        <v>Yên Bái</v>
      </c>
      <c r="J4792" s="8" t="s">
        <v>5939</v>
      </c>
      <c r="K4792" t="str">
        <f>VLOOKUP(J4792,'DANH MỤC'!$A$1:$B$19,2,0)</f>
        <v>Sản phẩm 0001</v>
      </c>
      <c r="L4792" t="s">
        <v>15</v>
      </c>
      <c r="M4792">
        <v>1</v>
      </c>
      <c r="N4792" s="3">
        <f>IF(LEFT(K4792,1)="S",VLOOKUP(K4792,'DANH MỤC'!$B:$D,2,0),VLOOKUP(K4792,'DANH MỤC'!$B:$D,3,0))</f>
        <v>3000000</v>
      </c>
      <c r="O4792">
        <v>0</v>
      </c>
      <c r="P4792" s="3">
        <f>N4792*O4792%*CSDL[[#This Row],[SỐ LƯỢNG]]</f>
        <v>0</v>
      </c>
      <c r="Q4792" s="3">
        <f t="shared" si="2344"/>
        <v>3000000</v>
      </c>
    </row>
    <row r="4793" spans="1:17" x14ac:dyDescent="0.3">
      <c r="A4793" s="23" t="s">
        <v>2566</v>
      </c>
      <c r="B4793" s="8" t="s">
        <v>2566</v>
      </c>
      <c r="C4793" s="8">
        <v>4</v>
      </c>
      <c r="D4793" s="8" t="s">
        <v>2587</v>
      </c>
      <c r="E4793" s="8" t="s">
        <v>13822</v>
      </c>
      <c r="F4793" s="8" t="str">
        <f>VLOOKUP(E4793,'DANH MỤC'!$F:$G,2,0)</f>
        <v>Nhóm 1</v>
      </c>
      <c r="G4793" s="8" t="s">
        <v>7953</v>
      </c>
      <c r="H4793" t="str">
        <f>VLOOKUP(G4793,'DANH MỤC'!$I:$K,2,0)</f>
        <v>KH 1956</v>
      </c>
      <c r="I4793" t="str">
        <f>VLOOKUP(G4793,'DANH MỤC'!$I:$K,3,0)</f>
        <v>Kon Tum</v>
      </c>
      <c r="J4793" s="8" t="s">
        <v>5939</v>
      </c>
      <c r="K4793" t="str">
        <f>VLOOKUP(J4793,'DANH MỤC'!$A$1:$B$19,2,0)</f>
        <v>Sản phẩm 0001</v>
      </c>
      <c r="L4793" t="s">
        <v>15</v>
      </c>
      <c r="M4793">
        <v>1</v>
      </c>
      <c r="N4793" s="3">
        <f>IF(LEFT(K4793,1)="S",VLOOKUP(K4793,'DANH MỤC'!$B:$D,2,0),VLOOKUP(K4793,'DANH MỤC'!$B:$D,3,0))</f>
        <v>3000000</v>
      </c>
      <c r="O4793">
        <v>0</v>
      </c>
      <c r="P4793" s="3">
        <f>N4793*O4793%*CSDL[[#This Row],[SỐ LƯỢNG]]</f>
        <v>0</v>
      </c>
      <c r="Q4793" s="3">
        <f t="shared" si="2344"/>
        <v>3000000</v>
      </c>
    </row>
    <row r="4794" spans="1:17" x14ac:dyDescent="0.3">
      <c r="A4794" s="23" t="s">
        <v>2566</v>
      </c>
      <c r="B4794" s="8" t="s">
        <v>2566</v>
      </c>
      <c r="C4794" s="8">
        <v>4</v>
      </c>
      <c r="D4794" s="8" t="s">
        <v>2588</v>
      </c>
      <c r="E4794" s="8" t="s">
        <v>13823</v>
      </c>
      <c r="F4794" s="8" t="str">
        <f>VLOOKUP(E4794,'DANH MỤC'!$F:$G,2,0)</f>
        <v>Nhóm 1</v>
      </c>
      <c r="G4794" s="8" t="s">
        <v>6511</v>
      </c>
      <c r="H4794" t="str">
        <f>VLOOKUP(G4794,'DANH MỤC'!$I:$K,2,0)</f>
        <v>KH 0478</v>
      </c>
      <c r="I4794" t="str">
        <f>VLOOKUP(G4794,'DANH MỤC'!$I:$K,3,0)</f>
        <v>Kon Tum</v>
      </c>
      <c r="J4794" s="8" t="s">
        <v>5939</v>
      </c>
      <c r="K4794" t="str">
        <f>VLOOKUP(J4794,'DANH MỤC'!$A$1:$B$19,2,0)</f>
        <v>Sản phẩm 0001</v>
      </c>
      <c r="L4794" t="s">
        <v>15</v>
      </c>
      <c r="M4794">
        <v>1</v>
      </c>
      <c r="N4794" s="3">
        <f>IF(LEFT(K4794,1)="S",VLOOKUP(K4794,'DANH MỤC'!$B:$D,2,0),VLOOKUP(K4794,'DANH MỤC'!$B:$D,3,0))</f>
        <v>3000000</v>
      </c>
      <c r="O4794">
        <v>5</v>
      </c>
      <c r="P4794" s="3">
        <f>N4794*O4794%*CSDL[[#This Row],[SỐ LƯỢNG]]</f>
        <v>150000</v>
      </c>
      <c r="Q4794" s="3">
        <f t="shared" si="2344"/>
        <v>2850000</v>
      </c>
    </row>
    <row r="4795" spans="1:17" x14ac:dyDescent="0.3">
      <c r="A4795" s="23" t="s">
        <v>2566</v>
      </c>
      <c r="B4795" s="8" t="s">
        <v>2589</v>
      </c>
      <c r="C4795" s="8">
        <v>4</v>
      </c>
      <c r="D4795" s="8" t="s">
        <v>2590</v>
      </c>
      <c r="E4795" s="8" t="s">
        <v>13819</v>
      </c>
      <c r="F4795" s="8" t="str">
        <f>VLOOKUP(E4795,'DANH MỤC'!$F:$G,2,0)</f>
        <v>Nhóm 1</v>
      </c>
      <c r="G4795" s="8" t="s">
        <v>7954</v>
      </c>
      <c r="H4795" t="str">
        <f>VLOOKUP(G4795,'DANH MỤC'!$I:$K,2,0)</f>
        <v>KH 1957</v>
      </c>
      <c r="I4795" t="str">
        <f>VLOOKUP(G4795,'DANH MỤC'!$I:$K,3,0)</f>
        <v>Đà Nẵng</v>
      </c>
      <c r="J4795" s="8" t="s">
        <v>5940</v>
      </c>
      <c r="K4795" t="str">
        <f>VLOOKUP(J4795,'DANH MỤC'!$A$1:$B$19,2,0)</f>
        <v>Sản phẩm 0002</v>
      </c>
      <c r="L4795" t="s">
        <v>15</v>
      </c>
      <c r="M4795">
        <v>1</v>
      </c>
      <c r="N4795" s="3">
        <f>IF(LEFT(K4795,1)="S",VLOOKUP(K4795,'DANH MỤC'!$B:$D,2,0),VLOOKUP(K4795,'DANH MỤC'!$B:$D,3,0))</f>
        <v>2000000</v>
      </c>
      <c r="O4795">
        <v>5</v>
      </c>
      <c r="P4795" s="3">
        <f>N4795*O4795%*CSDL[[#This Row],[SỐ LƯỢNG]]</f>
        <v>100000</v>
      </c>
      <c r="Q4795" s="3">
        <f t="shared" si="2344"/>
        <v>1900000</v>
      </c>
    </row>
    <row r="4796" spans="1:17" x14ac:dyDescent="0.3">
      <c r="A4796" s="23" t="str">
        <f>A4795</f>
        <v>14/04/2019</v>
      </c>
      <c r="B4796" s="8" t="str">
        <f>B4795</f>
        <v>11/04/2019</v>
      </c>
      <c r="C4796" s="8">
        <v>4</v>
      </c>
      <c r="D4796" s="8" t="str">
        <f>D4795</f>
        <v>DH12469</v>
      </c>
      <c r="E4796" s="8" t="str">
        <f>E4795</f>
        <v>linh.truong</v>
      </c>
      <c r="F4796" s="8" t="str">
        <f>VLOOKUP(E4796,'DANH MỤC'!$F:$G,2,0)</f>
        <v>Nhóm 1</v>
      </c>
      <c r="G4796" s="8" t="str">
        <f>G4795</f>
        <v>KH1957</v>
      </c>
      <c r="H4796" t="str">
        <f>VLOOKUP(G4796,'DANH MỤC'!$I:$K,2,0)</f>
        <v>KH 1957</v>
      </c>
      <c r="I4796" t="str">
        <f>VLOOKUP(G4796,'DANH MỤC'!$I:$K,3,0)</f>
        <v>Đà Nẵng</v>
      </c>
      <c r="J4796" s="8" t="s">
        <v>5939</v>
      </c>
      <c r="K4796" t="str">
        <f>VLOOKUP(J4796,'DANH MỤC'!$A$1:$B$19,2,0)</f>
        <v>Sản phẩm 0001</v>
      </c>
      <c r="L4796" t="s">
        <v>15</v>
      </c>
      <c r="M4796">
        <v>1</v>
      </c>
      <c r="N4796" s="3">
        <f>IF(LEFT(K4796,1)="S",VLOOKUP(K4796,'DANH MỤC'!$B:$D,2,0),VLOOKUP(K4796,'DANH MỤC'!$B:$D,3,0))</f>
        <v>3000000</v>
      </c>
      <c r="O4796">
        <v>10</v>
      </c>
      <c r="P4796" s="3">
        <f>N4796*O4796%*CSDL[[#This Row],[SỐ LƯỢNG]]</f>
        <v>300000</v>
      </c>
      <c r="Q4796" s="3">
        <f t="shared" si="2344"/>
        <v>2700000</v>
      </c>
    </row>
    <row r="4797" spans="1:17" x14ac:dyDescent="0.3">
      <c r="A4797" s="23" t="s">
        <v>2591</v>
      </c>
      <c r="B4797" s="8" t="s">
        <v>2591</v>
      </c>
      <c r="C4797" s="8">
        <v>4</v>
      </c>
      <c r="D4797" s="8" t="s">
        <v>2592</v>
      </c>
      <c r="E4797" s="8" t="s">
        <v>13830</v>
      </c>
      <c r="F4797" s="8" t="str">
        <f>VLOOKUP(E4797,'DANH MỤC'!$F:$G,2,0)</f>
        <v>Nhóm 2</v>
      </c>
      <c r="G4797" s="8" t="s">
        <v>7234</v>
      </c>
      <c r="H4797" t="str">
        <f>VLOOKUP(G4797,'DANH MỤC'!$I:$K,2,0)</f>
        <v>KH 1211</v>
      </c>
      <c r="I4797" t="str">
        <f>VLOOKUP(G4797,'DANH MỤC'!$I:$K,3,0)</f>
        <v>Hà Nam</v>
      </c>
      <c r="J4797" s="8" t="s">
        <v>5940</v>
      </c>
      <c r="K4797" t="str">
        <f>VLOOKUP(J4797,'DANH MỤC'!$A$1:$B$19,2,0)</f>
        <v>Sản phẩm 0002</v>
      </c>
      <c r="L4797" t="s">
        <v>15</v>
      </c>
      <c r="M4797">
        <v>1</v>
      </c>
      <c r="N4797" s="3">
        <f>IF(LEFT(K4797,1)="S",VLOOKUP(K4797,'DANH MỤC'!$B:$D,2,0),VLOOKUP(K4797,'DANH MỤC'!$B:$D,3,0))</f>
        <v>2000000</v>
      </c>
      <c r="O4797">
        <v>5</v>
      </c>
      <c r="P4797" s="3">
        <f>N4797*O4797%*CSDL[[#This Row],[SỐ LƯỢNG]]</f>
        <v>100000</v>
      </c>
      <c r="Q4797" s="3">
        <f t="shared" si="2344"/>
        <v>1900000</v>
      </c>
    </row>
    <row r="4798" spans="1:17" x14ac:dyDescent="0.3">
      <c r="A4798" s="23" t="s">
        <v>2591</v>
      </c>
      <c r="B4798" s="8" t="s">
        <v>2591</v>
      </c>
      <c r="C4798" s="8">
        <v>4</v>
      </c>
      <c r="D4798" s="8" t="s">
        <v>2593</v>
      </c>
      <c r="E4798" s="8" t="s">
        <v>13830</v>
      </c>
      <c r="F4798" s="8" t="str">
        <f>VLOOKUP(E4798,'DANH MỤC'!$F:$G,2,0)</f>
        <v>Nhóm 2</v>
      </c>
      <c r="G4798" s="8" t="s">
        <v>7955</v>
      </c>
      <c r="H4798" t="str">
        <f>VLOOKUP(G4798,'DANH MỤC'!$I:$K,2,0)</f>
        <v>KH 1958</v>
      </c>
      <c r="I4798" t="str">
        <f>VLOOKUP(G4798,'DANH MỤC'!$I:$K,3,0)</f>
        <v>Lâm Đồng</v>
      </c>
      <c r="J4798" s="8" t="s">
        <v>5939</v>
      </c>
      <c r="K4798" t="str">
        <f>VLOOKUP(J4798,'DANH MỤC'!$A$1:$B$19,2,0)</f>
        <v>Sản phẩm 0001</v>
      </c>
      <c r="L4798" t="s">
        <v>15</v>
      </c>
      <c r="M4798">
        <v>2</v>
      </c>
      <c r="N4798" s="3">
        <f>IF(LEFT(K4798,1)="S",VLOOKUP(K4798,'DANH MỤC'!$B:$D,2,0),VLOOKUP(K4798,'DANH MỤC'!$B:$D,3,0))</f>
        <v>3000000</v>
      </c>
      <c r="O4798">
        <v>0</v>
      </c>
      <c r="P4798" s="3">
        <f>N4798*O4798%*CSDL[[#This Row],[SỐ LƯỢNG]]</f>
        <v>0</v>
      </c>
      <c r="Q4798" s="3">
        <f t="shared" si="2344"/>
        <v>6000000</v>
      </c>
    </row>
    <row r="4799" spans="1:17" x14ac:dyDescent="0.3">
      <c r="A4799" s="23" t="str">
        <f t="shared" ref="A4799:A4800" si="2360">A4798</f>
        <v>13/04/2019</v>
      </c>
      <c r="B4799" s="8" t="str">
        <f t="shared" ref="B4799:B4800" si="2361">B4798</f>
        <v>13/04/2019</v>
      </c>
      <c r="C4799" s="8">
        <v>4</v>
      </c>
      <c r="D4799" s="8" t="str">
        <f t="shared" ref="D4799:D4800" si="2362">D4798</f>
        <v>DH12546</v>
      </c>
      <c r="E4799" s="8" t="str">
        <f t="shared" ref="E4799:E4800" si="2363">E4798</f>
        <v>ha.vo</v>
      </c>
      <c r="F4799" s="8" t="str">
        <f>VLOOKUP(E4799,'DANH MỤC'!$F:$G,2,0)</f>
        <v>Nhóm 2</v>
      </c>
      <c r="G4799" s="8" t="str">
        <f t="shared" ref="G4799:G4800" si="2364">G4798</f>
        <v>KH1958</v>
      </c>
      <c r="H4799" t="str">
        <f>VLOOKUP(G4799,'DANH MỤC'!$I:$K,2,0)</f>
        <v>KH 1958</v>
      </c>
      <c r="I4799" t="str">
        <f>VLOOKUP(G4799,'DANH MỤC'!$I:$K,3,0)</f>
        <v>Lâm Đồng</v>
      </c>
      <c r="J4799" s="8" t="s">
        <v>5946</v>
      </c>
      <c r="K4799" t="str">
        <f>VLOOKUP(J4799,'DANH MỤC'!$A$1:$B$19,2,0)</f>
        <v>Hàng tặng 0003</v>
      </c>
      <c r="L4799" t="s">
        <v>46</v>
      </c>
      <c r="M4799">
        <v>1</v>
      </c>
      <c r="N4799" s="3">
        <f>IF(LEFT(K4799,1)="S",VLOOKUP(K4799,'DANH MỤC'!$B:$D,2,0),VLOOKUP(K4799,'DANH MỤC'!$B:$D,3,0))</f>
        <v>300000</v>
      </c>
      <c r="O4799">
        <v>0</v>
      </c>
      <c r="P4799" s="3">
        <f>N4799*O4799%*CSDL[[#This Row],[SỐ LƯỢNG]]</f>
        <v>0</v>
      </c>
      <c r="Q4799" s="3">
        <f t="shared" si="2344"/>
        <v>300000</v>
      </c>
    </row>
    <row r="4800" spans="1:17" x14ac:dyDescent="0.3">
      <c r="A4800" s="23" t="str">
        <f t="shared" si="2360"/>
        <v>13/04/2019</v>
      </c>
      <c r="B4800" s="8" t="str">
        <f t="shared" si="2361"/>
        <v>13/04/2019</v>
      </c>
      <c r="C4800" s="8">
        <v>4</v>
      </c>
      <c r="D4800" s="8" t="str">
        <f t="shared" si="2362"/>
        <v>DH12546</v>
      </c>
      <c r="E4800" s="8" t="str">
        <f t="shared" si="2363"/>
        <v>ha.vo</v>
      </c>
      <c r="F4800" s="8" t="str">
        <f>VLOOKUP(E4800,'DANH MỤC'!$F:$G,2,0)</f>
        <v>Nhóm 2</v>
      </c>
      <c r="G4800" s="8" t="str">
        <f t="shared" si="2364"/>
        <v>KH1958</v>
      </c>
      <c r="H4800" t="str">
        <f>VLOOKUP(G4800,'DANH MỤC'!$I:$K,2,0)</f>
        <v>KH 1958</v>
      </c>
      <c r="I4800" t="str">
        <f>VLOOKUP(G4800,'DANH MỤC'!$I:$K,3,0)</f>
        <v>Lâm Đồng</v>
      </c>
      <c r="J4800" s="8" t="s">
        <v>5944</v>
      </c>
      <c r="K4800" t="str">
        <f>VLOOKUP(J4800,'DANH MỤC'!$A$1:$B$19,2,0)</f>
        <v>Hàng tặng 0001</v>
      </c>
      <c r="L4800" t="s">
        <v>24</v>
      </c>
      <c r="M4800">
        <v>2</v>
      </c>
      <c r="N4800" s="3">
        <f>IF(LEFT(K4800,1)="S",VLOOKUP(K4800,'DANH MỤC'!$B:$D,2,0),VLOOKUP(K4800,'DANH MỤC'!$B:$D,3,0))</f>
        <v>200000</v>
      </c>
      <c r="O4800">
        <v>100</v>
      </c>
      <c r="P4800" s="3">
        <f>N4800*O4800%*CSDL[[#This Row],[SỐ LƯỢNG]]</f>
        <v>400000</v>
      </c>
      <c r="Q4800" s="3">
        <f t="shared" si="2344"/>
        <v>0</v>
      </c>
    </row>
    <row r="4801" spans="1:17" x14ac:dyDescent="0.3">
      <c r="A4801" s="23" t="s">
        <v>2591</v>
      </c>
      <c r="B4801" s="8" t="s">
        <v>2591</v>
      </c>
      <c r="C4801" s="8">
        <v>4</v>
      </c>
      <c r="D4801" s="8" t="s">
        <v>2594</v>
      </c>
      <c r="E4801" s="8" t="s">
        <v>13830</v>
      </c>
      <c r="F4801" s="8" t="str">
        <f>VLOOKUP(E4801,'DANH MỤC'!$F:$G,2,0)</f>
        <v>Nhóm 2</v>
      </c>
      <c r="G4801" s="8" t="s">
        <v>7956</v>
      </c>
      <c r="H4801" t="str">
        <f>VLOOKUP(G4801,'DANH MỤC'!$I:$K,2,0)</f>
        <v>KH 1959</v>
      </c>
      <c r="I4801" t="str">
        <f>VLOOKUP(G4801,'DANH MỤC'!$I:$K,3,0)</f>
        <v>Trà Vinh</v>
      </c>
      <c r="J4801" s="8" t="s">
        <v>5939</v>
      </c>
      <c r="K4801" t="str">
        <f>VLOOKUP(J4801,'DANH MỤC'!$A$1:$B$19,2,0)</f>
        <v>Sản phẩm 0001</v>
      </c>
      <c r="L4801" t="s">
        <v>15</v>
      </c>
      <c r="M4801">
        <v>1</v>
      </c>
      <c r="N4801" s="3">
        <f>IF(LEFT(K4801,1)="S",VLOOKUP(K4801,'DANH MỤC'!$B:$D,2,0),VLOOKUP(K4801,'DANH MỤC'!$B:$D,3,0))</f>
        <v>3000000</v>
      </c>
      <c r="O4801">
        <v>0</v>
      </c>
      <c r="P4801" s="3">
        <f>N4801*O4801%*CSDL[[#This Row],[SỐ LƯỢNG]]</f>
        <v>0</v>
      </c>
      <c r="Q4801" s="3">
        <f t="shared" si="2344"/>
        <v>3000000</v>
      </c>
    </row>
    <row r="4802" spans="1:17" x14ac:dyDescent="0.3">
      <c r="A4802" s="23" t="s">
        <v>2591</v>
      </c>
      <c r="B4802" s="8" t="s">
        <v>2591</v>
      </c>
      <c r="C4802" s="8">
        <v>4</v>
      </c>
      <c r="D4802" s="8" t="s">
        <v>2595</v>
      </c>
      <c r="E4802" s="8" t="s">
        <v>13819</v>
      </c>
      <c r="F4802" s="8" t="str">
        <f>VLOOKUP(E4802,'DANH MỤC'!$F:$G,2,0)</f>
        <v>Nhóm 1</v>
      </c>
      <c r="G4802" s="8" t="s">
        <v>7957</v>
      </c>
      <c r="H4802" t="str">
        <f>VLOOKUP(G4802,'DANH MỤC'!$I:$K,2,0)</f>
        <v>KH 1960</v>
      </c>
      <c r="I4802" t="str">
        <f>VLOOKUP(G4802,'DANH MỤC'!$I:$K,3,0)</f>
        <v>Hà Tĩnh</v>
      </c>
      <c r="J4802" s="8" t="s">
        <v>5940</v>
      </c>
      <c r="K4802" t="str">
        <f>VLOOKUP(J4802,'DANH MỤC'!$A$1:$B$19,2,0)</f>
        <v>Sản phẩm 0002</v>
      </c>
      <c r="L4802" t="s">
        <v>15</v>
      </c>
      <c r="M4802">
        <v>6</v>
      </c>
      <c r="N4802" s="3">
        <f>IF(LEFT(K4802,1)="S",VLOOKUP(K4802,'DANH MỤC'!$B:$D,2,0),VLOOKUP(K4802,'DANH MỤC'!$B:$D,3,0))</f>
        <v>2000000</v>
      </c>
      <c r="O4802">
        <v>15</v>
      </c>
      <c r="P4802" s="3">
        <f>N4802*O4802%*CSDL[[#This Row],[SỐ LƯỢNG]]</f>
        <v>1800000</v>
      </c>
      <c r="Q4802" s="3">
        <f t="shared" si="2344"/>
        <v>10200000</v>
      </c>
    </row>
    <row r="4803" spans="1:17" x14ac:dyDescent="0.3">
      <c r="A4803" s="23" t="s">
        <v>2591</v>
      </c>
      <c r="B4803" s="8" t="s">
        <v>2591</v>
      </c>
      <c r="C4803" s="8">
        <v>4</v>
      </c>
      <c r="D4803" s="8" t="s">
        <v>2596</v>
      </c>
      <c r="E4803" s="8" t="s">
        <v>13822</v>
      </c>
      <c r="F4803" s="8" t="str">
        <f>VLOOKUP(E4803,'DANH MỤC'!$F:$G,2,0)</f>
        <v>Nhóm 1</v>
      </c>
      <c r="G4803" s="8" t="s">
        <v>7958</v>
      </c>
      <c r="H4803" t="str">
        <f>VLOOKUP(G4803,'DANH MỤC'!$I:$K,2,0)</f>
        <v>KH 1961</v>
      </c>
      <c r="I4803" t="str">
        <f>VLOOKUP(G4803,'DANH MỤC'!$I:$K,3,0)</f>
        <v>Quảng Nam</v>
      </c>
      <c r="J4803" s="8" t="s">
        <v>5939</v>
      </c>
      <c r="K4803" t="str">
        <f>VLOOKUP(J4803,'DANH MỤC'!$A$1:$B$19,2,0)</f>
        <v>Sản phẩm 0001</v>
      </c>
      <c r="L4803" t="s">
        <v>15</v>
      </c>
      <c r="M4803">
        <v>1</v>
      </c>
      <c r="N4803" s="3">
        <f>IF(LEFT(K4803,1)="S",VLOOKUP(K4803,'DANH MỤC'!$B:$D,2,0),VLOOKUP(K4803,'DANH MỤC'!$B:$D,3,0))</f>
        <v>3000000</v>
      </c>
      <c r="O4803">
        <v>0</v>
      </c>
      <c r="P4803" s="3">
        <f>N4803*O4803%*CSDL[[#This Row],[SỐ LƯỢNG]]</f>
        <v>0</v>
      </c>
      <c r="Q4803" s="3">
        <f t="shared" ref="Q4803:Q4866" si="2365">N4803*M4803-P4803</f>
        <v>3000000</v>
      </c>
    </row>
    <row r="4804" spans="1:17" x14ac:dyDescent="0.3">
      <c r="A4804" s="23" t="s">
        <v>2591</v>
      </c>
      <c r="B4804" s="8" t="s">
        <v>2591</v>
      </c>
      <c r="C4804" s="8">
        <v>4</v>
      </c>
      <c r="D4804" s="8" t="s">
        <v>2597</v>
      </c>
      <c r="E4804" s="8" t="s">
        <v>13833</v>
      </c>
      <c r="F4804" s="8" t="str">
        <f>VLOOKUP(E4804,'DANH MỤC'!$F:$G,2,0)</f>
        <v>Nhóm 2</v>
      </c>
      <c r="G4804" s="8" t="s">
        <v>7159</v>
      </c>
      <c r="H4804" t="str">
        <f>VLOOKUP(G4804,'DANH MỤC'!$I:$K,2,0)</f>
        <v>KH 1136</v>
      </c>
      <c r="I4804" t="str">
        <f>VLOOKUP(G4804,'DANH MỤC'!$I:$K,3,0)</f>
        <v>Bắc Ninh</v>
      </c>
      <c r="J4804" s="8" t="s">
        <v>5939</v>
      </c>
      <c r="K4804" t="str">
        <f>VLOOKUP(J4804,'DANH MỤC'!$A$1:$B$19,2,0)</f>
        <v>Sản phẩm 0001</v>
      </c>
      <c r="L4804" t="s">
        <v>15</v>
      </c>
      <c r="M4804">
        <v>1</v>
      </c>
      <c r="N4804" s="3">
        <f>IF(LEFT(K4804,1)="S",VLOOKUP(K4804,'DANH MỤC'!$B:$D,2,0),VLOOKUP(K4804,'DANH MỤC'!$B:$D,3,0))</f>
        <v>3000000</v>
      </c>
      <c r="O4804">
        <v>5</v>
      </c>
      <c r="P4804" s="3">
        <f>N4804*O4804%*CSDL[[#This Row],[SỐ LƯỢNG]]</f>
        <v>150000</v>
      </c>
      <c r="Q4804" s="3">
        <f t="shared" si="2365"/>
        <v>2850000</v>
      </c>
    </row>
    <row r="4805" spans="1:17" x14ac:dyDescent="0.3">
      <c r="A4805" s="23" t="s">
        <v>2591</v>
      </c>
      <c r="B4805" s="8" t="s">
        <v>2591</v>
      </c>
      <c r="C4805" s="8">
        <v>4</v>
      </c>
      <c r="D4805" s="8" t="s">
        <v>2598</v>
      </c>
      <c r="E4805" s="8" t="s">
        <v>13821</v>
      </c>
      <c r="F4805" s="8" t="str">
        <f>VLOOKUP(E4805,'DANH MỤC'!$F:$G,2,0)</f>
        <v>Nhóm 1</v>
      </c>
      <c r="G4805" s="8" t="s">
        <v>7959</v>
      </c>
      <c r="H4805" t="str">
        <f>VLOOKUP(G4805,'DANH MỤC'!$I:$K,2,0)</f>
        <v>KH 1962</v>
      </c>
      <c r="I4805" t="str">
        <f>VLOOKUP(G4805,'DANH MỤC'!$I:$K,3,0)</f>
        <v>Điện Biên</v>
      </c>
      <c r="J4805" s="8" t="s">
        <v>5940</v>
      </c>
      <c r="K4805" t="str">
        <f>VLOOKUP(J4805,'DANH MỤC'!$A$1:$B$19,2,0)</f>
        <v>Sản phẩm 0002</v>
      </c>
      <c r="L4805" t="s">
        <v>15</v>
      </c>
      <c r="M4805">
        <v>3</v>
      </c>
      <c r="N4805" s="3">
        <f>IF(LEFT(K4805,1)="S",VLOOKUP(K4805,'DANH MỤC'!$B:$D,2,0),VLOOKUP(K4805,'DANH MỤC'!$B:$D,3,0))</f>
        <v>2000000</v>
      </c>
      <c r="O4805">
        <v>0</v>
      </c>
      <c r="P4805" s="3">
        <f>N4805*O4805%*CSDL[[#This Row],[SỐ LƯỢNG]]</f>
        <v>0</v>
      </c>
      <c r="Q4805" s="3">
        <f t="shared" si="2365"/>
        <v>6000000</v>
      </c>
    </row>
    <row r="4806" spans="1:17" x14ac:dyDescent="0.3">
      <c r="A4806" s="23" t="str">
        <f t="shared" ref="A4806:A4807" si="2366">A4805</f>
        <v>13/04/2019</v>
      </c>
      <c r="B4806" s="8" t="str">
        <f t="shared" ref="B4806:B4807" si="2367">B4805</f>
        <v>13/04/2019</v>
      </c>
      <c r="C4806" s="8">
        <v>4</v>
      </c>
      <c r="D4806" s="8" t="str">
        <f t="shared" ref="D4806:D4807" si="2368">D4805</f>
        <v>DH12541</v>
      </c>
      <c r="E4806" s="8" t="str">
        <f t="shared" ref="E4806:E4807" si="2369">E4805</f>
        <v>thu.le</v>
      </c>
      <c r="F4806" s="8" t="str">
        <f>VLOOKUP(E4806,'DANH MỤC'!$F:$G,2,0)</f>
        <v>Nhóm 1</v>
      </c>
      <c r="G4806" s="8" t="str">
        <f t="shared" ref="G4806:G4807" si="2370">G4805</f>
        <v>KH1962</v>
      </c>
      <c r="H4806" t="str">
        <f>VLOOKUP(G4806,'DANH MỤC'!$I:$K,2,0)</f>
        <v>KH 1962</v>
      </c>
      <c r="I4806" t="str">
        <f>VLOOKUP(G4806,'DANH MỤC'!$I:$K,3,0)</f>
        <v>Điện Biên</v>
      </c>
      <c r="J4806" s="8" t="s">
        <v>5947</v>
      </c>
      <c r="K4806" t="str">
        <f>VLOOKUP(J4806,'DANH MỤC'!$A$1:$B$19,2,0)</f>
        <v>Hàng tặng 0004</v>
      </c>
      <c r="L4806" t="s">
        <v>62</v>
      </c>
      <c r="M4806">
        <v>1</v>
      </c>
      <c r="N4806" s="3">
        <f>IF(LEFT(K4806,1)="S",VLOOKUP(K4806,'DANH MỤC'!$B:$D,2,0),VLOOKUP(K4806,'DANH MỤC'!$B:$D,3,0))</f>
        <v>1000000</v>
      </c>
      <c r="O4806">
        <v>0</v>
      </c>
      <c r="P4806" s="3">
        <f>N4806*O4806%*CSDL[[#This Row],[SỐ LƯỢNG]]</f>
        <v>0</v>
      </c>
      <c r="Q4806" s="3">
        <f t="shared" si="2365"/>
        <v>1000000</v>
      </c>
    </row>
    <row r="4807" spans="1:17" x14ac:dyDescent="0.3">
      <c r="A4807" s="23" t="str">
        <f t="shared" si="2366"/>
        <v>13/04/2019</v>
      </c>
      <c r="B4807" s="8" t="str">
        <f t="shared" si="2367"/>
        <v>13/04/2019</v>
      </c>
      <c r="C4807" s="8">
        <v>4</v>
      </c>
      <c r="D4807" s="8" t="str">
        <f t="shared" si="2368"/>
        <v>DH12541</v>
      </c>
      <c r="E4807" s="8" t="str">
        <f t="shared" si="2369"/>
        <v>thu.le</v>
      </c>
      <c r="F4807" s="8" t="str">
        <f>VLOOKUP(E4807,'DANH MỤC'!$F:$G,2,0)</f>
        <v>Nhóm 1</v>
      </c>
      <c r="G4807" s="8" t="str">
        <f t="shared" si="2370"/>
        <v>KH1962</v>
      </c>
      <c r="H4807" t="str">
        <f>VLOOKUP(G4807,'DANH MỤC'!$I:$K,2,0)</f>
        <v>KH 1962</v>
      </c>
      <c r="I4807" t="str">
        <f>VLOOKUP(G4807,'DANH MỤC'!$I:$K,3,0)</f>
        <v>Điện Biên</v>
      </c>
      <c r="J4807" s="8" t="s">
        <v>5946</v>
      </c>
      <c r="K4807" t="str">
        <f>VLOOKUP(J4807,'DANH MỤC'!$A$1:$B$19,2,0)</f>
        <v>Hàng tặng 0003</v>
      </c>
      <c r="L4807" t="s">
        <v>46</v>
      </c>
      <c r="M4807">
        <v>1</v>
      </c>
      <c r="N4807" s="3">
        <f>IF(LEFT(K4807,1)="S",VLOOKUP(K4807,'DANH MỤC'!$B:$D,2,0),VLOOKUP(K4807,'DANH MỤC'!$B:$D,3,0))</f>
        <v>300000</v>
      </c>
      <c r="O4807">
        <v>0</v>
      </c>
      <c r="P4807" s="3">
        <f>N4807*O4807%*CSDL[[#This Row],[SỐ LƯỢNG]]</f>
        <v>0</v>
      </c>
      <c r="Q4807" s="3">
        <f t="shared" si="2365"/>
        <v>300000</v>
      </c>
    </row>
    <row r="4808" spans="1:17" x14ac:dyDescent="0.3">
      <c r="A4808" s="23" t="s">
        <v>2591</v>
      </c>
      <c r="B4808" s="8" t="s">
        <v>2591</v>
      </c>
      <c r="C4808" s="8">
        <v>4</v>
      </c>
      <c r="D4808" s="8" t="s">
        <v>2599</v>
      </c>
      <c r="E4808" s="8" t="s">
        <v>13833</v>
      </c>
      <c r="F4808" s="8" t="str">
        <f>VLOOKUP(E4808,'DANH MỤC'!$F:$G,2,0)</f>
        <v>Nhóm 2</v>
      </c>
      <c r="G4808" s="8" t="s">
        <v>7960</v>
      </c>
      <c r="H4808" t="str">
        <f>VLOOKUP(G4808,'DANH MỤC'!$I:$K,2,0)</f>
        <v>KH 1963</v>
      </c>
      <c r="I4808" t="str">
        <f>VLOOKUP(G4808,'DANH MỤC'!$I:$K,3,0)</f>
        <v>Vĩnh Phúc</v>
      </c>
      <c r="J4808" s="8" t="s">
        <v>5939</v>
      </c>
      <c r="K4808" t="str">
        <f>VLOOKUP(J4808,'DANH MỤC'!$A$1:$B$19,2,0)</f>
        <v>Sản phẩm 0001</v>
      </c>
      <c r="L4808" t="s">
        <v>15</v>
      </c>
      <c r="M4808">
        <v>1</v>
      </c>
      <c r="N4808" s="3">
        <f>IF(LEFT(K4808,1)="S",VLOOKUP(K4808,'DANH MỤC'!$B:$D,2,0),VLOOKUP(K4808,'DANH MỤC'!$B:$D,3,0))</f>
        <v>3000000</v>
      </c>
      <c r="O4808">
        <v>0</v>
      </c>
      <c r="P4808" s="3">
        <f>N4808*O4808%*CSDL[[#This Row],[SỐ LƯỢNG]]</f>
        <v>0</v>
      </c>
      <c r="Q4808" s="3">
        <f t="shared" si="2365"/>
        <v>3000000</v>
      </c>
    </row>
    <row r="4809" spans="1:17" x14ac:dyDescent="0.3">
      <c r="A4809" s="23" t="s">
        <v>2591</v>
      </c>
      <c r="B4809" s="8" t="s">
        <v>2591</v>
      </c>
      <c r="C4809" s="8">
        <v>4</v>
      </c>
      <c r="D4809" s="8" t="s">
        <v>2600</v>
      </c>
      <c r="E4809" s="8" t="s">
        <v>13833</v>
      </c>
      <c r="F4809" s="8" t="str">
        <f>VLOOKUP(E4809,'DANH MỤC'!$F:$G,2,0)</f>
        <v>Nhóm 2</v>
      </c>
      <c r="G4809" s="8" t="s">
        <v>7961</v>
      </c>
      <c r="H4809" t="str">
        <f>VLOOKUP(G4809,'DANH MỤC'!$I:$K,2,0)</f>
        <v>KH 1964</v>
      </c>
      <c r="I4809" t="str">
        <f>VLOOKUP(G4809,'DANH MỤC'!$I:$K,3,0)</f>
        <v>Quảng Ngãi</v>
      </c>
      <c r="J4809" s="8" t="s">
        <v>5939</v>
      </c>
      <c r="K4809" t="str">
        <f>VLOOKUP(J4809,'DANH MỤC'!$A$1:$B$19,2,0)</f>
        <v>Sản phẩm 0001</v>
      </c>
      <c r="L4809" t="s">
        <v>15</v>
      </c>
      <c r="M4809">
        <v>1</v>
      </c>
      <c r="N4809" s="3">
        <f>IF(LEFT(K4809,1)="S",VLOOKUP(K4809,'DANH MỤC'!$B:$D,2,0),VLOOKUP(K4809,'DANH MỤC'!$B:$D,3,0))</f>
        <v>3000000</v>
      </c>
      <c r="O4809">
        <v>10</v>
      </c>
      <c r="P4809" s="3">
        <f>N4809*O4809%*CSDL[[#This Row],[SỐ LƯỢNG]]</f>
        <v>300000</v>
      </c>
      <c r="Q4809" s="3">
        <f t="shared" si="2365"/>
        <v>2700000</v>
      </c>
    </row>
    <row r="4810" spans="1:17" x14ac:dyDescent="0.3">
      <c r="A4810" s="23" t="s">
        <v>2591</v>
      </c>
      <c r="B4810" s="8" t="s">
        <v>2591</v>
      </c>
      <c r="C4810" s="8">
        <v>4</v>
      </c>
      <c r="D4810" s="8" t="s">
        <v>2601</v>
      </c>
      <c r="E4810" s="8" t="s">
        <v>13814</v>
      </c>
      <c r="F4810" s="8" t="str">
        <f>VLOOKUP(E4810,'DANH MỤC'!$F:$G,2,0)</f>
        <v>Nhóm 1</v>
      </c>
      <c r="G4810" s="8" t="s">
        <v>7962</v>
      </c>
      <c r="H4810" t="str">
        <f>VLOOKUP(G4810,'DANH MỤC'!$I:$K,2,0)</f>
        <v>KH 1965</v>
      </c>
      <c r="I4810" t="str">
        <f>VLOOKUP(G4810,'DANH MỤC'!$I:$K,3,0)</f>
        <v>Quảng Trị</v>
      </c>
      <c r="J4810" s="8" t="s">
        <v>5939</v>
      </c>
      <c r="K4810" t="str">
        <f>VLOOKUP(J4810,'DANH MỤC'!$A$1:$B$19,2,0)</f>
        <v>Sản phẩm 0001</v>
      </c>
      <c r="L4810" t="s">
        <v>15</v>
      </c>
      <c r="M4810">
        <v>1</v>
      </c>
      <c r="N4810" s="3">
        <f>IF(LEFT(K4810,1)="S",VLOOKUP(K4810,'DANH MỤC'!$B:$D,2,0),VLOOKUP(K4810,'DANH MỤC'!$B:$D,3,0))</f>
        <v>3000000</v>
      </c>
      <c r="O4810">
        <v>0</v>
      </c>
      <c r="P4810" s="3">
        <f>N4810*O4810%*CSDL[[#This Row],[SỐ LƯỢNG]]</f>
        <v>0</v>
      </c>
      <c r="Q4810" s="3">
        <f t="shared" si="2365"/>
        <v>3000000</v>
      </c>
    </row>
    <row r="4811" spans="1:17" x14ac:dyDescent="0.3">
      <c r="A4811" s="23" t="s">
        <v>2591</v>
      </c>
      <c r="B4811" s="8" t="s">
        <v>2591</v>
      </c>
      <c r="C4811" s="8">
        <v>4</v>
      </c>
      <c r="D4811" s="8" t="s">
        <v>2602</v>
      </c>
      <c r="E4811" s="8" t="s">
        <v>13819</v>
      </c>
      <c r="F4811" s="8" t="str">
        <f>VLOOKUP(E4811,'DANH MỤC'!$F:$G,2,0)</f>
        <v>Nhóm 1</v>
      </c>
      <c r="G4811" s="8" t="s">
        <v>7963</v>
      </c>
      <c r="H4811" t="str">
        <f>VLOOKUP(G4811,'DANH MỤC'!$I:$K,2,0)</f>
        <v>KH 1966</v>
      </c>
      <c r="I4811" t="str">
        <f>VLOOKUP(G4811,'DANH MỤC'!$I:$K,3,0)</f>
        <v>Lạng Sơn</v>
      </c>
      <c r="J4811" s="8" t="s">
        <v>5939</v>
      </c>
      <c r="K4811" t="str">
        <f>VLOOKUP(J4811,'DANH MỤC'!$A$1:$B$19,2,0)</f>
        <v>Sản phẩm 0001</v>
      </c>
      <c r="L4811" t="s">
        <v>15</v>
      </c>
      <c r="M4811">
        <v>1</v>
      </c>
      <c r="N4811" s="3">
        <f>IF(LEFT(K4811,1)="S",VLOOKUP(K4811,'DANH MỤC'!$B:$D,2,0),VLOOKUP(K4811,'DANH MỤC'!$B:$D,3,0))</f>
        <v>3000000</v>
      </c>
      <c r="O4811">
        <v>0</v>
      </c>
      <c r="P4811" s="3">
        <f>N4811*O4811%*CSDL[[#This Row],[SỐ LƯỢNG]]</f>
        <v>0</v>
      </c>
      <c r="Q4811" s="3">
        <f t="shared" si="2365"/>
        <v>3000000</v>
      </c>
    </row>
    <row r="4812" spans="1:17" x14ac:dyDescent="0.3">
      <c r="A4812" s="23" t="s">
        <v>2591</v>
      </c>
      <c r="B4812" s="8" t="s">
        <v>2591</v>
      </c>
      <c r="C4812" s="8">
        <v>4</v>
      </c>
      <c r="D4812" s="8" t="s">
        <v>2603</v>
      </c>
      <c r="E4812" s="8" t="s">
        <v>13819</v>
      </c>
      <c r="F4812" s="8" t="str">
        <f>VLOOKUP(E4812,'DANH MỤC'!$F:$G,2,0)</f>
        <v>Nhóm 1</v>
      </c>
      <c r="G4812" s="8" t="s">
        <v>7058</v>
      </c>
      <c r="H4812" t="str">
        <f>VLOOKUP(G4812,'DANH MỤC'!$I:$K,2,0)</f>
        <v>KH 1034</v>
      </c>
      <c r="I4812" t="str">
        <f>VLOOKUP(G4812,'DANH MỤC'!$I:$K,3,0)</f>
        <v>Nam Định</v>
      </c>
      <c r="J4812" s="8" t="s">
        <v>5940</v>
      </c>
      <c r="K4812" t="str">
        <f>VLOOKUP(J4812,'DANH MỤC'!$A$1:$B$19,2,0)</f>
        <v>Sản phẩm 0002</v>
      </c>
      <c r="L4812" t="s">
        <v>15</v>
      </c>
      <c r="M4812">
        <v>1</v>
      </c>
      <c r="N4812" s="3">
        <f>IF(LEFT(K4812,1)="S",VLOOKUP(K4812,'DANH MỤC'!$B:$D,2,0),VLOOKUP(K4812,'DANH MỤC'!$B:$D,3,0))</f>
        <v>2000000</v>
      </c>
      <c r="O4812">
        <v>0</v>
      </c>
      <c r="P4812" s="3">
        <f>N4812*O4812%*CSDL[[#This Row],[SỐ LƯỢNG]]</f>
        <v>0</v>
      </c>
      <c r="Q4812" s="3">
        <f t="shared" si="2365"/>
        <v>2000000</v>
      </c>
    </row>
    <row r="4813" spans="1:17" x14ac:dyDescent="0.3">
      <c r="A4813" s="23" t="str">
        <f>A4812</f>
        <v>13/04/2019</v>
      </c>
      <c r="B4813" s="8" t="str">
        <f>B4812</f>
        <v>13/04/2019</v>
      </c>
      <c r="C4813" s="8">
        <v>4</v>
      </c>
      <c r="D4813" s="8" t="str">
        <f>D4812</f>
        <v>DH12536</v>
      </c>
      <c r="E4813" s="8" t="str">
        <f>E4812</f>
        <v>linh.truong</v>
      </c>
      <c r="F4813" s="8" t="str">
        <f>VLOOKUP(E4813,'DANH MỤC'!$F:$G,2,0)</f>
        <v>Nhóm 1</v>
      </c>
      <c r="G4813" s="8" t="str">
        <f>G4812</f>
        <v>KH1034</v>
      </c>
      <c r="H4813" t="str">
        <f>VLOOKUP(G4813,'DANH MỤC'!$I:$K,2,0)</f>
        <v>KH 1034</v>
      </c>
      <c r="I4813" t="str">
        <f>VLOOKUP(G4813,'DANH MỤC'!$I:$K,3,0)</f>
        <v>Nam Định</v>
      </c>
      <c r="J4813" s="8" t="s">
        <v>5940</v>
      </c>
      <c r="K4813" t="str">
        <f>VLOOKUP(J4813,'DANH MỤC'!$A$1:$B$19,2,0)</f>
        <v>Sản phẩm 0002</v>
      </c>
      <c r="L4813" t="s">
        <v>15</v>
      </c>
      <c r="M4813">
        <v>1</v>
      </c>
      <c r="N4813" s="3">
        <f>IF(LEFT(K4813,1)="S",VLOOKUP(K4813,'DANH MỤC'!$B:$D,2,0),VLOOKUP(K4813,'DANH MỤC'!$B:$D,3,0))</f>
        <v>2000000</v>
      </c>
      <c r="O4813">
        <v>5</v>
      </c>
      <c r="P4813" s="3">
        <f>N4813*O4813%*CSDL[[#This Row],[SỐ LƯỢNG]]</f>
        <v>100000</v>
      </c>
      <c r="Q4813" s="3">
        <f t="shared" si="2365"/>
        <v>1900000</v>
      </c>
    </row>
    <row r="4814" spans="1:17" x14ac:dyDescent="0.3">
      <c r="A4814" s="23" t="s">
        <v>2591</v>
      </c>
      <c r="B4814" s="8" t="s">
        <v>2591</v>
      </c>
      <c r="C4814" s="8">
        <v>4</v>
      </c>
      <c r="D4814" s="8" t="s">
        <v>2604</v>
      </c>
      <c r="E4814" s="8" t="s">
        <v>13819</v>
      </c>
      <c r="F4814" s="8" t="str">
        <f>VLOOKUP(E4814,'DANH MỤC'!$F:$G,2,0)</f>
        <v>Nhóm 1</v>
      </c>
      <c r="G4814" s="8" t="s">
        <v>7964</v>
      </c>
      <c r="H4814" t="str">
        <f>VLOOKUP(G4814,'DANH MỤC'!$I:$K,2,0)</f>
        <v>KH 1967</v>
      </c>
      <c r="I4814" t="str">
        <f>VLOOKUP(G4814,'DANH MỤC'!$I:$K,3,0)</f>
        <v>Thái Nguyên</v>
      </c>
      <c r="J4814" s="8" t="s">
        <v>5940</v>
      </c>
      <c r="K4814" t="str">
        <f>VLOOKUP(J4814,'DANH MỤC'!$A$1:$B$19,2,0)</f>
        <v>Sản phẩm 0002</v>
      </c>
      <c r="L4814" t="s">
        <v>15</v>
      </c>
      <c r="M4814">
        <v>1</v>
      </c>
      <c r="N4814" s="3">
        <f>IF(LEFT(K4814,1)="S",VLOOKUP(K4814,'DANH MỤC'!$B:$D,2,0),VLOOKUP(K4814,'DANH MỤC'!$B:$D,3,0))</f>
        <v>2000000</v>
      </c>
      <c r="O4814">
        <v>10</v>
      </c>
      <c r="P4814" s="3">
        <f>N4814*O4814%*CSDL[[#This Row],[SỐ LƯỢNG]]</f>
        <v>200000</v>
      </c>
      <c r="Q4814" s="3">
        <f t="shared" si="2365"/>
        <v>1800000</v>
      </c>
    </row>
    <row r="4815" spans="1:17" x14ac:dyDescent="0.3">
      <c r="A4815" s="23" t="s">
        <v>2591</v>
      </c>
      <c r="B4815" s="8" t="s">
        <v>2591</v>
      </c>
      <c r="C4815" s="8">
        <v>4</v>
      </c>
      <c r="D4815" s="8" t="s">
        <v>2605</v>
      </c>
      <c r="E4815" s="8" t="s">
        <v>13816</v>
      </c>
      <c r="F4815" s="8" t="str">
        <f>VLOOKUP(E4815,'DANH MỤC'!$F:$G,2,0)</f>
        <v>Nhóm 1</v>
      </c>
      <c r="G4815" s="8" t="s">
        <v>7965</v>
      </c>
      <c r="H4815" t="str">
        <f>VLOOKUP(G4815,'DANH MỤC'!$I:$K,2,0)</f>
        <v>KH 1968</v>
      </c>
      <c r="I4815" t="str">
        <f>VLOOKUP(G4815,'DANH MỤC'!$I:$K,3,0)</f>
        <v>Tuyên Quang</v>
      </c>
      <c r="J4815" s="8" t="s">
        <v>5939</v>
      </c>
      <c r="K4815" t="str">
        <f>VLOOKUP(J4815,'DANH MỤC'!$A$1:$B$19,2,0)</f>
        <v>Sản phẩm 0001</v>
      </c>
      <c r="L4815" t="s">
        <v>15</v>
      </c>
      <c r="M4815">
        <v>1</v>
      </c>
      <c r="N4815" s="3">
        <f>IF(LEFT(K4815,1)="S",VLOOKUP(K4815,'DANH MỤC'!$B:$D,2,0),VLOOKUP(K4815,'DANH MỤC'!$B:$D,3,0))</f>
        <v>3000000</v>
      </c>
      <c r="O4815">
        <v>0</v>
      </c>
      <c r="P4815" s="3">
        <f>N4815*O4815%*CSDL[[#This Row],[SỐ LƯỢNG]]</f>
        <v>0</v>
      </c>
      <c r="Q4815" s="3">
        <f t="shared" si="2365"/>
        <v>3000000</v>
      </c>
    </row>
    <row r="4816" spans="1:17" x14ac:dyDescent="0.3">
      <c r="A4816" s="23" t="s">
        <v>2591</v>
      </c>
      <c r="B4816" s="8" t="s">
        <v>2591</v>
      </c>
      <c r="C4816" s="8">
        <v>4</v>
      </c>
      <c r="D4816" s="8" t="s">
        <v>2606</v>
      </c>
      <c r="E4816" s="8" t="s">
        <v>13830</v>
      </c>
      <c r="F4816" s="8" t="str">
        <f>VLOOKUP(E4816,'DANH MỤC'!$F:$G,2,0)</f>
        <v>Nhóm 2</v>
      </c>
      <c r="G4816" s="8" t="s">
        <v>7966</v>
      </c>
      <c r="H4816" t="str">
        <f>VLOOKUP(G4816,'DANH MỤC'!$I:$K,2,0)</f>
        <v>KH 1969</v>
      </c>
      <c r="I4816" t="str">
        <f>VLOOKUP(G4816,'DANH MỤC'!$I:$K,3,0)</f>
        <v>Hậu Giang</v>
      </c>
      <c r="J4816" s="8" t="s">
        <v>5939</v>
      </c>
      <c r="K4816" t="str">
        <f>VLOOKUP(J4816,'DANH MỤC'!$A$1:$B$19,2,0)</f>
        <v>Sản phẩm 0001</v>
      </c>
      <c r="L4816" t="s">
        <v>15</v>
      </c>
      <c r="M4816">
        <v>2</v>
      </c>
      <c r="N4816" s="3">
        <f>IF(LEFT(K4816,1)="S",VLOOKUP(K4816,'DANH MỤC'!$B:$D,2,0),VLOOKUP(K4816,'DANH MỤC'!$B:$D,3,0))</f>
        <v>3000000</v>
      </c>
      <c r="O4816">
        <v>5</v>
      </c>
      <c r="P4816" s="3">
        <f>N4816*O4816%*CSDL[[#This Row],[SỐ LƯỢNG]]</f>
        <v>300000</v>
      </c>
      <c r="Q4816" s="3">
        <f t="shared" si="2365"/>
        <v>5700000</v>
      </c>
    </row>
    <row r="4817" spans="1:17" x14ac:dyDescent="0.3">
      <c r="A4817" s="23" t="str">
        <f>A4816</f>
        <v>13/04/2019</v>
      </c>
      <c r="B4817" s="8" t="str">
        <f>B4816</f>
        <v>13/04/2019</v>
      </c>
      <c r="C4817" s="8">
        <v>4</v>
      </c>
      <c r="D4817" s="8" t="str">
        <f>D4816</f>
        <v>DH12533</v>
      </c>
      <c r="E4817" s="8" t="str">
        <f>E4816</f>
        <v>ha.vo</v>
      </c>
      <c r="F4817" s="8" t="str">
        <f>VLOOKUP(E4817,'DANH MỤC'!$F:$G,2,0)</f>
        <v>Nhóm 2</v>
      </c>
      <c r="G4817" s="8" t="str">
        <f>G4816</f>
        <v>KH1969</v>
      </c>
      <c r="H4817" t="str">
        <f>VLOOKUP(G4817,'DANH MỤC'!$I:$K,2,0)</f>
        <v>KH 1969</v>
      </c>
      <c r="I4817" t="str">
        <f>VLOOKUP(G4817,'DANH MỤC'!$I:$K,3,0)</f>
        <v>Hậu Giang</v>
      </c>
      <c r="J4817" s="8" t="s">
        <v>5940</v>
      </c>
      <c r="K4817" t="str">
        <f>VLOOKUP(J4817,'DANH MỤC'!$A$1:$B$19,2,0)</f>
        <v>Sản phẩm 0002</v>
      </c>
      <c r="L4817" t="s">
        <v>15</v>
      </c>
      <c r="M4817">
        <v>1</v>
      </c>
      <c r="N4817" s="3">
        <f>IF(LEFT(K4817,1)="S",VLOOKUP(K4817,'DANH MỤC'!$B:$D,2,0),VLOOKUP(K4817,'DANH MỤC'!$B:$D,3,0))</f>
        <v>2000000</v>
      </c>
      <c r="O4817">
        <v>5</v>
      </c>
      <c r="P4817" s="3">
        <f>N4817*O4817%*CSDL[[#This Row],[SỐ LƯỢNG]]</f>
        <v>100000</v>
      </c>
      <c r="Q4817" s="3">
        <f t="shared" si="2365"/>
        <v>1900000</v>
      </c>
    </row>
    <row r="4818" spans="1:17" x14ac:dyDescent="0.3">
      <c r="A4818" s="23" t="s">
        <v>2591</v>
      </c>
      <c r="B4818" s="8" t="s">
        <v>2591</v>
      </c>
      <c r="C4818" s="8">
        <v>4</v>
      </c>
      <c r="D4818" s="8" t="s">
        <v>2607</v>
      </c>
      <c r="E4818" s="8" t="s">
        <v>13822</v>
      </c>
      <c r="F4818" s="8" t="str">
        <f>VLOOKUP(E4818,'DANH MỤC'!$F:$G,2,0)</f>
        <v>Nhóm 1</v>
      </c>
      <c r="G4818" s="8" t="s">
        <v>7967</v>
      </c>
      <c r="H4818" t="str">
        <f>VLOOKUP(G4818,'DANH MỤC'!$I:$K,2,0)</f>
        <v>KH 1970</v>
      </c>
      <c r="I4818" t="str">
        <f>VLOOKUP(G4818,'DANH MỤC'!$I:$K,3,0)</f>
        <v>Long An</v>
      </c>
      <c r="J4818" s="8" t="s">
        <v>5939</v>
      </c>
      <c r="K4818" t="str">
        <f>VLOOKUP(J4818,'DANH MỤC'!$A$1:$B$19,2,0)</f>
        <v>Sản phẩm 0001</v>
      </c>
      <c r="L4818" t="s">
        <v>15</v>
      </c>
      <c r="M4818">
        <v>2</v>
      </c>
      <c r="N4818" s="3">
        <f>IF(LEFT(K4818,1)="S",VLOOKUP(K4818,'DANH MỤC'!$B:$D,2,0),VLOOKUP(K4818,'DANH MỤC'!$B:$D,3,0))</f>
        <v>3000000</v>
      </c>
      <c r="O4818">
        <v>5</v>
      </c>
      <c r="P4818" s="3">
        <f>N4818*O4818%*CSDL[[#This Row],[SỐ LƯỢNG]]</f>
        <v>300000</v>
      </c>
      <c r="Q4818" s="3">
        <f t="shared" si="2365"/>
        <v>5700000</v>
      </c>
    </row>
    <row r="4819" spans="1:17" x14ac:dyDescent="0.3">
      <c r="A4819" s="23" t="str">
        <f>A4818</f>
        <v>13/04/2019</v>
      </c>
      <c r="B4819" s="8" t="str">
        <f>B4818</f>
        <v>13/04/2019</v>
      </c>
      <c r="C4819" s="8">
        <v>4</v>
      </c>
      <c r="D4819" s="8" t="str">
        <f>D4818</f>
        <v>DH12532</v>
      </c>
      <c r="E4819" s="8" t="str">
        <f>E4818</f>
        <v>anh.hong</v>
      </c>
      <c r="F4819" s="8" t="str">
        <f>VLOOKUP(E4819,'DANH MỤC'!$F:$G,2,0)</f>
        <v>Nhóm 1</v>
      </c>
      <c r="G4819" s="8" t="str">
        <f>G4818</f>
        <v>KH1970</v>
      </c>
      <c r="H4819" t="str">
        <f>VLOOKUP(G4819,'DANH MỤC'!$I:$K,2,0)</f>
        <v>KH 1970</v>
      </c>
      <c r="I4819" t="str">
        <f>VLOOKUP(G4819,'DANH MỤC'!$I:$K,3,0)</f>
        <v>Long An</v>
      </c>
      <c r="J4819" s="8" t="s">
        <v>5940</v>
      </c>
      <c r="K4819" t="str">
        <f>VLOOKUP(J4819,'DANH MỤC'!$A$1:$B$19,2,0)</f>
        <v>Sản phẩm 0002</v>
      </c>
      <c r="L4819" t="s">
        <v>15</v>
      </c>
      <c r="M4819">
        <v>1</v>
      </c>
      <c r="N4819" s="3">
        <f>IF(LEFT(K4819,1)="S",VLOOKUP(K4819,'DANH MỤC'!$B:$D,2,0),VLOOKUP(K4819,'DANH MỤC'!$B:$D,3,0))</f>
        <v>2000000</v>
      </c>
      <c r="O4819">
        <v>5</v>
      </c>
      <c r="P4819" s="3">
        <f>N4819*O4819%*CSDL[[#This Row],[SỐ LƯỢNG]]</f>
        <v>100000</v>
      </c>
      <c r="Q4819" s="3">
        <f t="shared" si="2365"/>
        <v>1900000</v>
      </c>
    </row>
    <row r="4820" spans="1:17" x14ac:dyDescent="0.3">
      <c r="A4820" s="23" t="s">
        <v>2591</v>
      </c>
      <c r="B4820" s="8" t="s">
        <v>2591</v>
      </c>
      <c r="C4820" s="8">
        <v>4</v>
      </c>
      <c r="D4820" s="8" t="s">
        <v>2608</v>
      </c>
      <c r="E4820" s="8" t="s">
        <v>13822</v>
      </c>
      <c r="F4820" s="8" t="str">
        <f>VLOOKUP(E4820,'DANH MỤC'!$F:$G,2,0)</f>
        <v>Nhóm 1</v>
      </c>
      <c r="G4820" s="8" t="s">
        <v>7553</v>
      </c>
      <c r="H4820" t="str">
        <f>VLOOKUP(G4820,'DANH MỤC'!$I:$K,2,0)</f>
        <v>KH 1542</v>
      </c>
      <c r="I4820" t="str">
        <f>VLOOKUP(G4820,'DANH MỤC'!$I:$K,3,0)</f>
        <v>Thái Bình</v>
      </c>
      <c r="J4820" s="8" t="s">
        <v>5939</v>
      </c>
      <c r="K4820" t="str">
        <f>VLOOKUP(J4820,'DANH MỤC'!$A$1:$B$19,2,0)</f>
        <v>Sản phẩm 0001</v>
      </c>
      <c r="L4820" t="s">
        <v>15</v>
      </c>
      <c r="M4820">
        <v>1</v>
      </c>
      <c r="N4820" s="3">
        <f>IF(LEFT(K4820,1)="S",VLOOKUP(K4820,'DANH MỤC'!$B:$D,2,0),VLOOKUP(K4820,'DANH MỤC'!$B:$D,3,0))</f>
        <v>3000000</v>
      </c>
      <c r="O4820">
        <v>0</v>
      </c>
      <c r="P4820" s="3">
        <f>N4820*O4820%*CSDL[[#This Row],[SỐ LƯỢNG]]</f>
        <v>0</v>
      </c>
      <c r="Q4820" s="3">
        <f t="shared" si="2365"/>
        <v>3000000</v>
      </c>
    </row>
    <row r="4821" spans="1:17" x14ac:dyDescent="0.3">
      <c r="A4821" s="23" t="s">
        <v>2591</v>
      </c>
      <c r="B4821" s="8" t="s">
        <v>2591</v>
      </c>
      <c r="C4821" s="8">
        <v>4</v>
      </c>
      <c r="D4821" s="8" t="s">
        <v>2609</v>
      </c>
      <c r="E4821" s="8" t="s">
        <v>13822</v>
      </c>
      <c r="F4821" s="8" t="str">
        <f>VLOOKUP(E4821,'DANH MỤC'!$F:$G,2,0)</f>
        <v>Nhóm 1</v>
      </c>
      <c r="G4821" s="8" t="s">
        <v>7196</v>
      </c>
      <c r="H4821" t="str">
        <f>VLOOKUP(G4821,'DANH MỤC'!$I:$K,2,0)</f>
        <v>KH 1173</v>
      </c>
      <c r="I4821" t="str">
        <f>VLOOKUP(G4821,'DANH MỤC'!$I:$K,3,0)</f>
        <v>Khánh Hòa</v>
      </c>
      <c r="J4821" s="8" t="s">
        <v>5940</v>
      </c>
      <c r="K4821" t="str">
        <f>VLOOKUP(J4821,'DANH MỤC'!$A$1:$B$19,2,0)</f>
        <v>Sản phẩm 0002</v>
      </c>
      <c r="L4821" t="s">
        <v>15</v>
      </c>
      <c r="M4821">
        <v>1</v>
      </c>
      <c r="N4821" s="3">
        <f>IF(LEFT(K4821,1)="S",VLOOKUP(K4821,'DANH MỤC'!$B:$D,2,0),VLOOKUP(K4821,'DANH MỤC'!$B:$D,3,0))</f>
        <v>2000000</v>
      </c>
      <c r="O4821">
        <v>0</v>
      </c>
      <c r="P4821" s="3">
        <f>N4821*O4821%*CSDL[[#This Row],[SỐ LƯỢNG]]</f>
        <v>0</v>
      </c>
      <c r="Q4821" s="3">
        <f t="shared" si="2365"/>
        <v>2000000</v>
      </c>
    </row>
    <row r="4822" spans="1:17" x14ac:dyDescent="0.3">
      <c r="A4822" s="23" t="s">
        <v>2591</v>
      </c>
      <c r="B4822" s="8" t="s">
        <v>2591</v>
      </c>
      <c r="C4822" s="8">
        <v>4</v>
      </c>
      <c r="D4822" s="8" t="s">
        <v>2610</v>
      </c>
      <c r="E4822" s="8" t="s">
        <v>13822</v>
      </c>
      <c r="F4822" s="8" t="str">
        <f>VLOOKUP(E4822,'DANH MỤC'!$F:$G,2,0)</f>
        <v>Nhóm 1</v>
      </c>
      <c r="G4822" s="8" t="s">
        <v>7968</v>
      </c>
      <c r="H4822" t="str">
        <f>VLOOKUP(G4822,'DANH MỤC'!$I:$K,2,0)</f>
        <v>KH 1971</v>
      </c>
      <c r="I4822" t="str">
        <f>VLOOKUP(G4822,'DANH MỤC'!$I:$K,3,0)</f>
        <v>Quảng Ngãi</v>
      </c>
      <c r="J4822" s="8" t="s">
        <v>5939</v>
      </c>
      <c r="K4822" t="str">
        <f>VLOOKUP(J4822,'DANH MỤC'!$A$1:$B$19,2,0)</f>
        <v>Sản phẩm 0001</v>
      </c>
      <c r="L4822" t="s">
        <v>15</v>
      </c>
      <c r="M4822">
        <v>1</v>
      </c>
      <c r="N4822" s="3">
        <f>IF(LEFT(K4822,1)="S",VLOOKUP(K4822,'DANH MỤC'!$B:$D,2,0),VLOOKUP(K4822,'DANH MỤC'!$B:$D,3,0))</f>
        <v>3000000</v>
      </c>
      <c r="O4822">
        <v>0</v>
      </c>
      <c r="P4822" s="3">
        <f>N4822*O4822%*CSDL[[#This Row],[SỐ LƯỢNG]]</f>
        <v>0</v>
      </c>
      <c r="Q4822" s="3">
        <f t="shared" si="2365"/>
        <v>3000000</v>
      </c>
    </row>
    <row r="4823" spans="1:17" x14ac:dyDescent="0.3">
      <c r="A4823" s="23" t="s">
        <v>2591</v>
      </c>
      <c r="B4823" s="8" t="s">
        <v>2591</v>
      </c>
      <c r="C4823" s="8">
        <v>4</v>
      </c>
      <c r="D4823" s="8" t="s">
        <v>2611</v>
      </c>
      <c r="E4823" s="8" t="s">
        <v>13814</v>
      </c>
      <c r="F4823" s="8" t="str">
        <f>VLOOKUP(E4823,'DANH MỤC'!$F:$G,2,0)</f>
        <v>Nhóm 1</v>
      </c>
      <c r="G4823" s="8" t="s">
        <v>7969</v>
      </c>
      <c r="H4823" t="str">
        <f>VLOOKUP(G4823,'DANH MỤC'!$I:$K,2,0)</f>
        <v>KH 1972</v>
      </c>
      <c r="I4823" t="str">
        <f>VLOOKUP(G4823,'DANH MỤC'!$I:$K,3,0)</f>
        <v>Đắk Nông</v>
      </c>
      <c r="J4823" s="8" t="s">
        <v>5940</v>
      </c>
      <c r="K4823" t="str">
        <f>VLOOKUP(J4823,'DANH MỤC'!$A$1:$B$19,2,0)</f>
        <v>Sản phẩm 0002</v>
      </c>
      <c r="L4823" t="s">
        <v>15</v>
      </c>
      <c r="M4823">
        <v>3</v>
      </c>
      <c r="N4823" s="3">
        <f>IF(LEFT(K4823,1)="S",VLOOKUP(K4823,'DANH MỤC'!$B:$D,2,0),VLOOKUP(K4823,'DANH MỤC'!$B:$D,3,0))</f>
        <v>2000000</v>
      </c>
      <c r="O4823">
        <v>0</v>
      </c>
      <c r="P4823" s="3">
        <f>N4823*O4823%*CSDL[[#This Row],[SỐ LƯỢNG]]</f>
        <v>0</v>
      </c>
      <c r="Q4823" s="3">
        <f t="shared" si="2365"/>
        <v>6000000</v>
      </c>
    </row>
    <row r="4824" spans="1:17" x14ac:dyDescent="0.3">
      <c r="A4824" s="23" t="str">
        <f t="shared" ref="A4824:A4825" si="2371">A4823</f>
        <v>13/04/2019</v>
      </c>
      <c r="B4824" s="8" t="str">
        <f t="shared" ref="B4824:B4825" si="2372">B4823</f>
        <v>13/04/2019</v>
      </c>
      <c r="C4824" s="8">
        <v>4</v>
      </c>
      <c r="D4824" s="8" t="str">
        <f t="shared" ref="D4824:D4825" si="2373">D4823</f>
        <v>DH12528</v>
      </c>
      <c r="E4824" s="8" t="str">
        <f t="shared" ref="E4824:E4825" si="2374">E4823</f>
        <v>hai.vi</v>
      </c>
      <c r="F4824" s="8" t="str">
        <f>VLOOKUP(E4824,'DANH MỤC'!$F:$G,2,0)</f>
        <v>Nhóm 1</v>
      </c>
      <c r="G4824" s="8" t="str">
        <f t="shared" ref="G4824:G4825" si="2375">G4823</f>
        <v>KH1972</v>
      </c>
      <c r="H4824" t="str">
        <f>VLOOKUP(G4824,'DANH MỤC'!$I:$K,2,0)</f>
        <v>KH 1972</v>
      </c>
      <c r="I4824" t="str">
        <f>VLOOKUP(G4824,'DANH MỤC'!$I:$K,3,0)</f>
        <v>Đắk Nông</v>
      </c>
      <c r="J4824" s="8" t="s">
        <v>5947</v>
      </c>
      <c r="K4824" t="str">
        <f>VLOOKUP(J4824,'DANH MỤC'!$A$1:$B$19,2,0)</f>
        <v>Hàng tặng 0004</v>
      </c>
      <c r="L4824" t="s">
        <v>62</v>
      </c>
      <c r="M4824">
        <v>1</v>
      </c>
      <c r="N4824" s="3">
        <f>IF(LEFT(K4824,1)="S",VLOOKUP(K4824,'DANH MỤC'!$B:$D,2,0),VLOOKUP(K4824,'DANH MỤC'!$B:$D,3,0))</f>
        <v>1000000</v>
      </c>
      <c r="O4824">
        <v>0</v>
      </c>
      <c r="P4824" s="3">
        <f>N4824*O4824%*CSDL[[#This Row],[SỐ LƯỢNG]]</f>
        <v>0</v>
      </c>
      <c r="Q4824" s="3">
        <f t="shared" si="2365"/>
        <v>1000000</v>
      </c>
    </row>
    <row r="4825" spans="1:17" x14ac:dyDescent="0.3">
      <c r="A4825" s="23" t="str">
        <f t="shared" si="2371"/>
        <v>13/04/2019</v>
      </c>
      <c r="B4825" s="8" t="str">
        <f t="shared" si="2372"/>
        <v>13/04/2019</v>
      </c>
      <c r="C4825" s="8">
        <v>4</v>
      </c>
      <c r="D4825" s="8" t="str">
        <f t="shared" si="2373"/>
        <v>DH12528</v>
      </c>
      <c r="E4825" s="8" t="str">
        <f t="shared" si="2374"/>
        <v>hai.vi</v>
      </c>
      <c r="F4825" s="8" t="str">
        <f>VLOOKUP(E4825,'DANH MỤC'!$F:$G,2,0)</f>
        <v>Nhóm 1</v>
      </c>
      <c r="G4825" s="8" t="str">
        <f t="shared" si="2375"/>
        <v>KH1972</v>
      </c>
      <c r="H4825" t="str">
        <f>VLOOKUP(G4825,'DANH MỤC'!$I:$K,2,0)</f>
        <v>KH 1972</v>
      </c>
      <c r="I4825" t="str">
        <f>VLOOKUP(G4825,'DANH MỤC'!$I:$K,3,0)</f>
        <v>Đắk Nông</v>
      </c>
      <c r="J4825" s="8" t="s">
        <v>5946</v>
      </c>
      <c r="K4825" t="str">
        <f>VLOOKUP(J4825,'DANH MỤC'!$A$1:$B$19,2,0)</f>
        <v>Hàng tặng 0003</v>
      </c>
      <c r="L4825" t="s">
        <v>46</v>
      </c>
      <c r="M4825">
        <v>1</v>
      </c>
      <c r="N4825" s="3">
        <f>IF(LEFT(K4825,1)="S",VLOOKUP(K4825,'DANH MỤC'!$B:$D,2,0),VLOOKUP(K4825,'DANH MỤC'!$B:$D,3,0))</f>
        <v>300000</v>
      </c>
      <c r="O4825">
        <v>0</v>
      </c>
      <c r="P4825" s="3">
        <f>N4825*O4825%*CSDL[[#This Row],[SỐ LƯỢNG]]</f>
        <v>0</v>
      </c>
      <c r="Q4825" s="3">
        <f t="shared" si="2365"/>
        <v>300000</v>
      </c>
    </row>
    <row r="4826" spans="1:17" x14ac:dyDescent="0.3">
      <c r="A4826" s="23" t="s">
        <v>2591</v>
      </c>
      <c r="B4826" s="8" t="s">
        <v>2591</v>
      </c>
      <c r="C4826" s="8">
        <v>4</v>
      </c>
      <c r="D4826" s="8" t="s">
        <v>2612</v>
      </c>
      <c r="E4826" s="8" t="s">
        <v>13821</v>
      </c>
      <c r="F4826" s="8" t="str">
        <f>VLOOKUP(E4826,'DANH MỤC'!$F:$G,2,0)</f>
        <v>Nhóm 1</v>
      </c>
      <c r="G4826" s="8" t="s">
        <v>7970</v>
      </c>
      <c r="H4826" t="str">
        <f>VLOOKUP(G4826,'DANH MỤC'!$I:$K,2,0)</f>
        <v>KH 1973</v>
      </c>
      <c r="I4826" t="str">
        <f>VLOOKUP(G4826,'DANH MỤC'!$I:$K,3,0)</f>
        <v>Bình Thuận</v>
      </c>
      <c r="J4826" s="8" t="s">
        <v>5939</v>
      </c>
      <c r="K4826" t="str">
        <f>VLOOKUP(J4826,'DANH MỤC'!$A$1:$B$19,2,0)</f>
        <v>Sản phẩm 0001</v>
      </c>
      <c r="L4826" t="s">
        <v>15</v>
      </c>
      <c r="M4826">
        <v>1</v>
      </c>
      <c r="N4826" s="3">
        <f>IF(LEFT(K4826,1)="S",VLOOKUP(K4826,'DANH MỤC'!$B:$D,2,0),VLOOKUP(K4826,'DANH MỤC'!$B:$D,3,0))</f>
        <v>3000000</v>
      </c>
      <c r="O4826">
        <v>0</v>
      </c>
      <c r="P4826" s="3">
        <f>N4826*O4826%*CSDL[[#This Row],[SỐ LƯỢNG]]</f>
        <v>0</v>
      </c>
      <c r="Q4826" s="3">
        <f t="shared" si="2365"/>
        <v>3000000</v>
      </c>
    </row>
    <row r="4827" spans="1:17" x14ac:dyDescent="0.3">
      <c r="A4827" s="23" t="s">
        <v>2591</v>
      </c>
      <c r="B4827" s="8" t="s">
        <v>2591</v>
      </c>
      <c r="C4827" s="8">
        <v>4</v>
      </c>
      <c r="D4827" s="8" t="s">
        <v>2613</v>
      </c>
      <c r="E4827" s="8" t="s">
        <v>13815</v>
      </c>
      <c r="F4827" s="8" t="str">
        <f>VLOOKUP(E4827,'DANH MỤC'!$F:$G,2,0)</f>
        <v>Nhóm 1</v>
      </c>
      <c r="G4827" s="8" t="s">
        <v>7539</v>
      </c>
      <c r="H4827" t="str">
        <f>VLOOKUP(G4827,'DANH MỤC'!$I:$K,2,0)</f>
        <v>KH 1528</v>
      </c>
      <c r="I4827" t="str">
        <f>VLOOKUP(G4827,'DANH MỤC'!$I:$K,3,0)</f>
        <v>Quảng Trị</v>
      </c>
      <c r="J4827" s="8" t="s">
        <v>5939</v>
      </c>
      <c r="K4827" t="str">
        <f>VLOOKUP(J4827,'DANH MỤC'!$A$1:$B$19,2,0)</f>
        <v>Sản phẩm 0001</v>
      </c>
      <c r="L4827" t="s">
        <v>15</v>
      </c>
      <c r="M4827">
        <v>2</v>
      </c>
      <c r="N4827" s="3">
        <f>IF(LEFT(K4827,1)="S",VLOOKUP(K4827,'DANH MỤC'!$B:$D,2,0),VLOOKUP(K4827,'DANH MỤC'!$B:$D,3,0))</f>
        <v>3000000</v>
      </c>
      <c r="O4827">
        <v>5</v>
      </c>
      <c r="P4827" s="3">
        <f>N4827*O4827%*CSDL[[#This Row],[SỐ LƯỢNG]]</f>
        <v>300000</v>
      </c>
      <c r="Q4827" s="3">
        <f t="shared" si="2365"/>
        <v>5700000</v>
      </c>
    </row>
    <row r="4828" spans="1:17" x14ac:dyDescent="0.3">
      <c r="A4828" s="23" t="str">
        <f>A4827</f>
        <v>13/04/2019</v>
      </c>
      <c r="B4828" s="8" t="str">
        <f>B4827</f>
        <v>13/04/2019</v>
      </c>
      <c r="C4828" s="8">
        <v>4</v>
      </c>
      <c r="D4828" s="8" t="str">
        <f>D4827</f>
        <v>DH12526</v>
      </c>
      <c r="E4828" s="8" t="str">
        <f>E4827</f>
        <v>nhi.vu</v>
      </c>
      <c r="F4828" s="8" t="str">
        <f>VLOOKUP(E4828,'DANH MỤC'!$F:$G,2,0)</f>
        <v>Nhóm 1</v>
      </c>
      <c r="G4828" s="8" t="str">
        <f>G4827</f>
        <v>KH1528</v>
      </c>
      <c r="H4828" t="str">
        <f>VLOOKUP(G4828,'DANH MỤC'!$I:$K,2,0)</f>
        <v>KH 1528</v>
      </c>
      <c r="I4828" t="str">
        <f>VLOOKUP(G4828,'DANH MỤC'!$I:$K,3,0)</f>
        <v>Quảng Trị</v>
      </c>
      <c r="J4828" s="8" t="s">
        <v>5940</v>
      </c>
      <c r="K4828" t="str">
        <f>VLOOKUP(J4828,'DANH MỤC'!$A$1:$B$19,2,0)</f>
        <v>Sản phẩm 0002</v>
      </c>
      <c r="L4828" t="s">
        <v>15</v>
      </c>
      <c r="M4828">
        <v>1</v>
      </c>
      <c r="N4828" s="3">
        <f>IF(LEFT(K4828,1)="S",VLOOKUP(K4828,'DANH MỤC'!$B:$D,2,0),VLOOKUP(K4828,'DANH MỤC'!$B:$D,3,0))</f>
        <v>2000000</v>
      </c>
      <c r="O4828">
        <v>5</v>
      </c>
      <c r="P4828" s="3">
        <f>N4828*O4828%*CSDL[[#This Row],[SỐ LƯỢNG]]</f>
        <v>100000</v>
      </c>
      <c r="Q4828" s="3">
        <f t="shared" si="2365"/>
        <v>1900000</v>
      </c>
    </row>
    <row r="4829" spans="1:17" x14ac:dyDescent="0.3">
      <c r="A4829" s="23" t="s">
        <v>2591</v>
      </c>
      <c r="B4829" s="8" t="s">
        <v>2591</v>
      </c>
      <c r="C4829" s="8">
        <v>4</v>
      </c>
      <c r="D4829" s="8" t="s">
        <v>2614</v>
      </c>
      <c r="E4829" s="8" t="s">
        <v>13822</v>
      </c>
      <c r="F4829" s="8" t="str">
        <f>VLOOKUP(E4829,'DANH MỤC'!$F:$G,2,0)</f>
        <v>Nhóm 1</v>
      </c>
      <c r="G4829" s="8" t="s">
        <v>7311</v>
      </c>
      <c r="H4829" t="str">
        <f>VLOOKUP(G4829,'DANH MỤC'!$I:$K,2,0)</f>
        <v>KH 1291</v>
      </c>
      <c r="I4829" t="str">
        <f>VLOOKUP(G4829,'DANH MỤC'!$I:$K,3,0)</f>
        <v>Ninh Bình</v>
      </c>
      <c r="J4829" s="8" t="s">
        <v>5939</v>
      </c>
      <c r="K4829" t="str">
        <f>VLOOKUP(J4829,'DANH MỤC'!$A$1:$B$19,2,0)</f>
        <v>Sản phẩm 0001</v>
      </c>
      <c r="L4829" t="s">
        <v>15</v>
      </c>
      <c r="M4829">
        <v>1</v>
      </c>
      <c r="N4829" s="3">
        <f>IF(LEFT(K4829,1)="S",VLOOKUP(K4829,'DANH MỤC'!$B:$D,2,0),VLOOKUP(K4829,'DANH MỤC'!$B:$D,3,0))</f>
        <v>3000000</v>
      </c>
      <c r="O4829">
        <v>0</v>
      </c>
      <c r="P4829" s="3">
        <f>N4829*O4829%*CSDL[[#This Row],[SỐ LƯỢNG]]</f>
        <v>0</v>
      </c>
      <c r="Q4829" s="3">
        <f t="shared" si="2365"/>
        <v>3000000</v>
      </c>
    </row>
    <row r="4830" spans="1:17" x14ac:dyDescent="0.3">
      <c r="A4830" s="23" t="s">
        <v>2591</v>
      </c>
      <c r="B4830" s="8" t="s">
        <v>2591</v>
      </c>
      <c r="C4830" s="8">
        <v>4</v>
      </c>
      <c r="D4830" s="8" t="s">
        <v>2615</v>
      </c>
      <c r="E4830" s="8" t="s">
        <v>13821</v>
      </c>
      <c r="F4830" s="8" t="str">
        <f>VLOOKUP(E4830,'DANH MỤC'!$F:$G,2,0)</f>
        <v>Nhóm 1</v>
      </c>
      <c r="G4830" s="8" t="s">
        <v>7971</v>
      </c>
      <c r="H4830" t="str">
        <f>VLOOKUP(G4830,'DANH MỤC'!$I:$K,2,0)</f>
        <v>KH 1974</v>
      </c>
      <c r="I4830" t="str">
        <f>VLOOKUP(G4830,'DANH MỤC'!$I:$K,3,0)</f>
        <v>An Giang</v>
      </c>
      <c r="J4830" s="8" t="s">
        <v>5939</v>
      </c>
      <c r="K4830" t="str">
        <f>VLOOKUP(J4830,'DANH MỤC'!$A$1:$B$19,2,0)</f>
        <v>Sản phẩm 0001</v>
      </c>
      <c r="L4830" t="s">
        <v>15</v>
      </c>
      <c r="M4830">
        <v>1</v>
      </c>
      <c r="N4830" s="3">
        <f>IF(LEFT(K4830,1)="S",VLOOKUP(K4830,'DANH MỤC'!$B:$D,2,0),VLOOKUP(K4830,'DANH MỤC'!$B:$D,3,0))</f>
        <v>3000000</v>
      </c>
      <c r="O4830">
        <v>0</v>
      </c>
      <c r="P4830" s="3">
        <f>N4830*O4830%*CSDL[[#This Row],[SỐ LƯỢNG]]</f>
        <v>0</v>
      </c>
      <c r="Q4830" s="3">
        <f t="shared" si="2365"/>
        <v>3000000</v>
      </c>
    </row>
    <row r="4831" spans="1:17" x14ac:dyDescent="0.3">
      <c r="A4831" s="23" t="s">
        <v>2591</v>
      </c>
      <c r="B4831" s="8" t="s">
        <v>2591</v>
      </c>
      <c r="C4831" s="8">
        <v>4</v>
      </c>
      <c r="D4831" s="8" t="s">
        <v>2616</v>
      </c>
      <c r="E4831" s="8" t="s">
        <v>13822</v>
      </c>
      <c r="F4831" s="8" t="str">
        <f>VLOOKUP(E4831,'DANH MỤC'!$F:$G,2,0)</f>
        <v>Nhóm 1</v>
      </c>
      <c r="G4831" s="8" t="s">
        <v>7972</v>
      </c>
      <c r="H4831" t="str">
        <f>VLOOKUP(G4831,'DANH MỤC'!$I:$K,2,0)</f>
        <v>KH 1975</v>
      </c>
      <c r="I4831" t="str">
        <f>VLOOKUP(G4831,'DANH MỤC'!$I:$K,3,0)</f>
        <v>Lào Cai</v>
      </c>
      <c r="J4831" s="8" t="s">
        <v>5939</v>
      </c>
      <c r="K4831" t="str">
        <f>VLOOKUP(J4831,'DANH MỤC'!$A$1:$B$19,2,0)</f>
        <v>Sản phẩm 0001</v>
      </c>
      <c r="L4831" t="s">
        <v>15</v>
      </c>
      <c r="M4831">
        <v>1</v>
      </c>
      <c r="N4831" s="3">
        <f>IF(LEFT(K4831,1)="S",VLOOKUP(K4831,'DANH MỤC'!$B:$D,2,0),VLOOKUP(K4831,'DANH MỤC'!$B:$D,3,0))</f>
        <v>3000000</v>
      </c>
      <c r="O4831">
        <v>0</v>
      </c>
      <c r="P4831" s="3">
        <f>N4831*O4831%*CSDL[[#This Row],[SỐ LƯỢNG]]</f>
        <v>0</v>
      </c>
      <c r="Q4831" s="3">
        <f t="shared" si="2365"/>
        <v>3000000</v>
      </c>
    </row>
    <row r="4832" spans="1:17" x14ac:dyDescent="0.3">
      <c r="A4832" s="23" t="s">
        <v>2591</v>
      </c>
      <c r="B4832" s="8" t="s">
        <v>2591</v>
      </c>
      <c r="C4832" s="8">
        <v>4</v>
      </c>
      <c r="D4832" s="8" t="s">
        <v>2617</v>
      </c>
      <c r="E4832" s="8" t="s">
        <v>13814</v>
      </c>
      <c r="F4832" s="8" t="str">
        <f>VLOOKUP(E4832,'DANH MỤC'!$F:$G,2,0)</f>
        <v>Nhóm 1</v>
      </c>
      <c r="G4832" s="8" t="s">
        <v>7973</v>
      </c>
      <c r="H4832" t="str">
        <f>VLOOKUP(G4832,'DANH MỤC'!$I:$K,2,0)</f>
        <v>KH 1976</v>
      </c>
      <c r="I4832" t="str">
        <f>VLOOKUP(G4832,'DANH MỤC'!$I:$K,3,0)</f>
        <v>Khánh Hòa</v>
      </c>
      <c r="J4832" s="8" t="s">
        <v>5940</v>
      </c>
      <c r="K4832" t="str">
        <f>VLOOKUP(J4832,'DANH MỤC'!$A$1:$B$19,2,0)</f>
        <v>Sản phẩm 0002</v>
      </c>
      <c r="L4832" t="s">
        <v>15</v>
      </c>
      <c r="M4832">
        <v>1</v>
      </c>
      <c r="N4832" s="3">
        <f>IF(LEFT(K4832,1)="S",VLOOKUP(K4832,'DANH MỤC'!$B:$D,2,0),VLOOKUP(K4832,'DANH MỤC'!$B:$D,3,0))</f>
        <v>2000000</v>
      </c>
      <c r="O4832">
        <v>10</v>
      </c>
      <c r="P4832" s="3">
        <f>N4832*O4832%*CSDL[[#This Row],[SỐ LƯỢNG]]</f>
        <v>200000</v>
      </c>
      <c r="Q4832" s="3">
        <f t="shared" si="2365"/>
        <v>1800000</v>
      </c>
    </row>
    <row r="4833" spans="1:17" x14ac:dyDescent="0.3">
      <c r="A4833" s="23" t="s">
        <v>2591</v>
      </c>
      <c r="B4833" s="8" t="s">
        <v>2591</v>
      </c>
      <c r="C4833" s="8">
        <v>4</v>
      </c>
      <c r="D4833" s="8" t="s">
        <v>2619</v>
      </c>
      <c r="E4833" s="8" t="s">
        <v>13816</v>
      </c>
      <c r="F4833" s="8" t="str">
        <f>VLOOKUP(E4833,'DANH MỤC'!$F:$G,2,0)</f>
        <v>Nhóm 1</v>
      </c>
      <c r="G4833" s="8" t="s">
        <v>7974</v>
      </c>
      <c r="H4833" t="str">
        <f>VLOOKUP(G4833,'DANH MỤC'!$I:$K,2,0)</f>
        <v>KH 1977</v>
      </c>
      <c r="I4833" t="str">
        <f>VLOOKUP(G4833,'DANH MỤC'!$I:$K,3,0)</f>
        <v>Cà Mau</v>
      </c>
      <c r="J4833" s="8" t="s">
        <v>5940</v>
      </c>
      <c r="K4833" t="str">
        <f>VLOOKUP(J4833,'DANH MỤC'!$A$1:$B$19,2,0)</f>
        <v>Sản phẩm 0002</v>
      </c>
      <c r="L4833" t="s">
        <v>15</v>
      </c>
      <c r="M4833">
        <v>1</v>
      </c>
      <c r="N4833" s="3">
        <f>IF(LEFT(K4833,1)="S",VLOOKUP(K4833,'DANH MỤC'!$B:$D,2,0),VLOOKUP(K4833,'DANH MỤC'!$B:$D,3,0))</f>
        <v>2000000</v>
      </c>
      <c r="O4833">
        <v>0</v>
      </c>
      <c r="P4833" s="3">
        <f>N4833*O4833%*CSDL[[#This Row],[SỐ LƯỢNG]]</f>
        <v>0</v>
      </c>
      <c r="Q4833" s="3">
        <f t="shared" si="2365"/>
        <v>2000000</v>
      </c>
    </row>
    <row r="4834" spans="1:17" x14ac:dyDescent="0.3">
      <c r="A4834" s="23" t="s">
        <v>2620</v>
      </c>
      <c r="B4834" s="8" t="s">
        <v>2620</v>
      </c>
      <c r="C4834" s="8">
        <v>4</v>
      </c>
      <c r="D4834" s="8" t="s">
        <v>2621</v>
      </c>
      <c r="E4834" s="8" t="s">
        <v>13839</v>
      </c>
      <c r="F4834" s="8" t="str">
        <f>VLOOKUP(E4834,'DANH MỤC'!$F:$G,2,0)</f>
        <v>Nhóm 2</v>
      </c>
      <c r="G4834" s="8" t="s">
        <v>7096</v>
      </c>
      <c r="H4834" t="str">
        <f>VLOOKUP(G4834,'DANH MỤC'!$I:$K,2,0)</f>
        <v>KH 1072</v>
      </c>
      <c r="I4834" t="str">
        <f>VLOOKUP(G4834,'DANH MỤC'!$I:$K,3,0)</f>
        <v>Bình Phước</v>
      </c>
      <c r="J4834" s="8" t="s">
        <v>5939</v>
      </c>
      <c r="K4834" t="str">
        <f>VLOOKUP(J4834,'DANH MỤC'!$A$1:$B$19,2,0)</f>
        <v>Sản phẩm 0001</v>
      </c>
      <c r="L4834" t="s">
        <v>15</v>
      </c>
      <c r="M4834">
        <v>1</v>
      </c>
      <c r="N4834" s="3">
        <f>IF(LEFT(K4834,1)="S",VLOOKUP(K4834,'DANH MỤC'!$B:$D,2,0),VLOOKUP(K4834,'DANH MỤC'!$B:$D,3,0))</f>
        <v>3000000</v>
      </c>
      <c r="O4834">
        <v>0</v>
      </c>
      <c r="P4834" s="3">
        <f>N4834*O4834%*CSDL[[#This Row],[SỐ LƯỢNG]]</f>
        <v>0</v>
      </c>
      <c r="Q4834" s="3">
        <f t="shared" si="2365"/>
        <v>3000000</v>
      </c>
    </row>
    <row r="4835" spans="1:17" x14ac:dyDescent="0.3">
      <c r="A4835" s="23" t="s">
        <v>2620</v>
      </c>
      <c r="B4835" s="8" t="s">
        <v>2620</v>
      </c>
      <c r="C4835" s="8">
        <v>4</v>
      </c>
      <c r="D4835" s="8" t="s">
        <v>2622</v>
      </c>
      <c r="E4835" s="8" t="s">
        <v>13833</v>
      </c>
      <c r="F4835" s="8" t="str">
        <f>VLOOKUP(E4835,'DANH MỤC'!$F:$G,2,0)</f>
        <v>Nhóm 2</v>
      </c>
      <c r="G4835" s="8" t="s">
        <v>7975</v>
      </c>
      <c r="H4835" t="str">
        <f>VLOOKUP(G4835,'DANH MỤC'!$I:$K,2,0)</f>
        <v>KH 1978</v>
      </c>
      <c r="I4835" t="str">
        <f>VLOOKUP(G4835,'DANH MỤC'!$I:$K,3,0)</f>
        <v>Lai Châu</v>
      </c>
      <c r="J4835" s="8" t="s">
        <v>5940</v>
      </c>
      <c r="K4835" t="str">
        <f>VLOOKUP(J4835,'DANH MỤC'!$A$1:$B$19,2,0)</f>
        <v>Sản phẩm 0002</v>
      </c>
      <c r="L4835" t="s">
        <v>15</v>
      </c>
      <c r="M4835">
        <v>1</v>
      </c>
      <c r="N4835" s="3">
        <f>IF(LEFT(K4835,1)="S",VLOOKUP(K4835,'DANH MỤC'!$B:$D,2,0),VLOOKUP(K4835,'DANH MỤC'!$B:$D,3,0))</f>
        <v>2000000</v>
      </c>
      <c r="O4835">
        <v>10</v>
      </c>
      <c r="P4835" s="3">
        <f>N4835*O4835%*CSDL[[#This Row],[SỐ LƯỢNG]]</f>
        <v>200000</v>
      </c>
      <c r="Q4835" s="3">
        <f t="shared" si="2365"/>
        <v>1800000</v>
      </c>
    </row>
    <row r="4836" spans="1:17" x14ac:dyDescent="0.3">
      <c r="A4836" s="23" t="s">
        <v>2620</v>
      </c>
      <c r="B4836" s="8" t="s">
        <v>2620</v>
      </c>
      <c r="C4836" s="8">
        <v>4</v>
      </c>
      <c r="D4836" s="8" t="s">
        <v>2623</v>
      </c>
      <c r="E4836" s="8" t="s">
        <v>13823</v>
      </c>
      <c r="F4836" s="8" t="str">
        <f>VLOOKUP(E4836,'DANH MỤC'!$F:$G,2,0)</f>
        <v>Nhóm 1</v>
      </c>
      <c r="G4836" s="8" t="s">
        <v>6564</v>
      </c>
      <c r="H4836" t="str">
        <f>VLOOKUP(G4836,'DANH MỤC'!$I:$K,2,0)</f>
        <v>KH 0531</v>
      </c>
      <c r="I4836" t="str">
        <f>VLOOKUP(G4836,'DANH MỤC'!$I:$K,3,0)</f>
        <v>Hồ Chí Minh</v>
      </c>
      <c r="J4836" s="8" t="s">
        <v>5939</v>
      </c>
      <c r="K4836" t="str">
        <f>VLOOKUP(J4836,'DANH MỤC'!$A$1:$B$19,2,0)</f>
        <v>Sản phẩm 0001</v>
      </c>
      <c r="L4836" t="s">
        <v>15</v>
      </c>
      <c r="M4836">
        <v>1</v>
      </c>
      <c r="N4836" s="3">
        <f>IF(LEFT(K4836,1)="S",VLOOKUP(K4836,'DANH MỤC'!$B:$D,2,0),VLOOKUP(K4836,'DANH MỤC'!$B:$D,3,0))</f>
        <v>3000000</v>
      </c>
      <c r="O4836">
        <v>0</v>
      </c>
      <c r="P4836" s="3">
        <f>N4836*O4836%*CSDL[[#This Row],[SỐ LƯỢNG]]</f>
        <v>0</v>
      </c>
      <c r="Q4836" s="3">
        <f t="shared" si="2365"/>
        <v>3000000</v>
      </c>
    </row>
    <row r="4837" spans="1:17" x14ac:dyDescent="0.3">
      <c r="A4837" s="23" t="s">
        <v>2620</v>
      </c>
      <c r="B4837" s="8" t="s">
        <v>2620</v>
      </c>
      <c r="C4837" s="8">
        <v>4</v>
      </c>
      <c r="D4837" s="8" t="s">
        <v>2624</v>
      </c>
      <c r="E4837" s="8" t="s">
        <v>13822</v>
      </c>
      <c r="F4837" s="8" t="str">
        <f>VLOOKUP(E4837,'DANH MỤC'!$F:$G,2,0)</f>
        <v>Nhóm 1</v>
      </c>
      <c r="G4837" s="8" t="s">
        <v>7976</v>
      </c>
      <c r="H4837" t="str">
        <f>VLOOKUP(G4837,'DANH MỤC'!$I:$K,2,0)</f>
        <v>KH 1979</v>
      </c>
      <c r="I4837" t="str">
        <f>VLOOKUP(G4837,'DANH MỤC'!$I:$K,3,0)</f>
        <v>Sóc Trăng</v>
      </c>
      <c r="J4837" s="8" t="s">
        <v>5939</v>
      </c>
      <c r="K4837" t="str">
        <f>VLOOKUP(J4837,'DANH MỤC'!$A$1:$B$19,2,0)</f>
        <v>Sản phẩm 0001</v>
      </c>
      <c r="L4837" t="s">
        <v>15</v>
      </c>
      <c r="M4837">
        <v>2</v>
      </c>
      <c r="N4837" s="3">
        <f>IF(LEFT(K4837,1)="S",VLOOKUP(K4837,'DANH MỤC'!$B:$D,2,0),VLOOKUP(K4837,'DANH MỤC'!$B:$D,3,0))</f>
        <v>3000000</v>
      </c>
      <c r="O4837">
        <v>0</v>
      </c>
      <c r="P4837" s="3">
        <f>N4837*O4837%*CSDL[[#This Row],[SỐ LƯỢNG]]</f>
        <v>0</v>
      </c>
      <c r="Q4837" s="3">
        <f t="shared" si="2365"/>
        <v>6000000</v>
      </c>
    </row>
    <row r="4838" spans="1:17" x14ac:dyDescent="0.3">
      <c r="A4838" s="23" t="str">
        <f t="shared" ref="A4838:A4840" si="2376">A4837</f>
        <v>12/04/2019</v>
      </c>
      <c r="B4838" s="8" t="str">
        <f t="shared" ref="B4838:B4840" si="2377">B4837</f>
        <v>12/04/2019</v>
      </c>
      <c r="C4838" s="8">
        <v>4</v>
      </c>
      <c r="D4838" s="8" t="str">
        <f t="shared" ref="D4838:D4840" si="2378">D4837</f>
        <v>DH12517</v>
      </c>
      <c r="E4838" s="8" t="str">
        <f t="shared" ref="E4838:E4840" si="2379">E4837</f>
        <v>anh.hong</v>
      </c>
      <c r="F4838" s="8" t="str">
        <f>VLOOKUP(E4838,'DANH MỤC'!$F:$G,2,0)</f>
        <v>Nhóm 1</v>
      </c>
      <c r="G4838" s="8" t="str">
        <f t="shared" ref="G4838:G4840" si="2380">G4837</f>
        <v>KH1979</v>
      </c>
      <c r="H4838" t="str">
        <f>VLOOKUP(G4838,'DANH MỤC'!$I:$K,2,0)</f>
        <v>KH 1979</v>
      </c>
      <c r="I4838" t="str">
        <f>VLOOKUP(G4838,'DANH MỤC'!$I:$K,3,0)</f>
        <v>Sóc Trăng</v>
      </c>
      <c r="J4838" s="8" t="s">
        <v>5940</v>
      </c>
      <c r="K4838" t="str">
        <f>VLOOKUP(J4838,'DANH MỤC'!$A$1:$B$19,2,0)</f>
        <v>Sản phẩm 0002</v>
      </c>
      <c r="L4838" t="s">
        <v>15</v>
      </c>
      <c r="M4838">
        <v>1</v>
      </c>
      <c r="N4838" s="3">
        <f>IF(LEFT(K4838,1)="S",VLOOKUP(K4838,'DANH MỤC'!$B:$D,2,0),VLOOKUP(K4838,'DANH MỤC'!$B:$D,3,0))</f>
        <v>2000000</v>
      </c>
      <c r="O4838">
        <v>0</v>
      </c>
      <c r="P4838" s="3">
        <f>N4838*O4838%*CSDL[[#This Row],[SỐ LƯỢNG]]</f>
        <v>0</v>
      </c>
      <c r="Q4838" s="3">
        <f t="shared" si="2365"/>
        <v>2000000</v>
      </c>
    </row>
    <row r="4839" spans="1:17" x14ac:dyDescent="0.3">
      <c r="A4839" s="23" t="str">
        <f t="shared" si="2376"/>
        <v>12/04/2019</v>
      </c>
      <c r="B4839" s="8" t="str">
        <f t="shared" si="2377"/>
        <v>12/04/2019</v>
      </c>
      <c r="C4839" s="8">
        <v>4</v>
      </c>
      <c r="D4839" s="8" t="str">
        <f t="shared" si="2378"/>
        <v>DH12517</v>
      </c>
      <c r="E4839" s="8" t="str">
        <f t="shared" si="2379"/>
        <v>anh.hong</v>
      </c>
      <c r="F4839" s="8" t="str">
        <f>VLOOKUP(E4839,'DANH MỤC'!$F:$G,2,0)</f>
        <v>Nhóm 1</v>
      </c>
      <c r="G4839" s="8" t="str">
        <f t="shared" si="2380"/>
        <v>KH1979</v>
      </c>
      <c r="H4839" t="str">
        <f>VLOOKUP(G4839,'DANH MỤC'!$I:$K,2,0)</f>
        <v>KH 1979</v>
      </c>
      <c r="I4839" t="str">
        <f>VLOOKUP(G4839,'DANH MỤC'!$I:$K,3,0)</f>
        <v>Sóc Trăng</v>
      </c>
      <c r="J4839" s="8" t="s">
        <v>5946</v>
      </c>
      <c r="K4839" t="str">
        <f>VLOOKUP(J4839,'DANH MỤC'!$A$1:$B$19,2,0)</f>
        <v>Hàng tặng 0003</v>
      </c>
      <c r="L4839" t="s">
        <v>46</v>
      </c>
      <c r="M4839">
        <v>1</v>
      </c>
      <c r="N4839" s="3">
        <f>IF(LEFT(K4839,1)="S",VLOOKUP(K4839,'DANH MỤC'!$B:$D,2,0),VLOOKUP(K4839,'DANH MỤC'!$B:$D,3,0))</f>
        <v>300000</v>
      </c>
      <c r="O4839">
        <v>0</v>
      </c>
      <c r="P4839" s="3">
        <f>N4839*O4839%*CSDL[[#This Row],[SỐ LƯỢNG]]</f>
        <v>0</v>
      </c>
      <c r="Q4839" s="3">
        <f t="shared" si="2365"/>
        <v>300000</v>
      </c>
    </row>
    <row r="4840" spans="1:17" x14ac:dyDescent="0.3">
      <c r="A4840" s="23" t="str">
        <f t="shared" si="2376"/>
        <v>12/04/2019</v>
      </c>
      <c r="B4840" s="8" t="str">
        <f t="shared" si="2377"/>
        <v>12/04/2019</v>
      </c>
      <c r="C4840" s="8">
        <v>4</v>
      </c>
      <c r="D4840" s="8" t="str">
        <f t="shared" si="2378"/>
        <v>DH12517</v>
      </c>
      <c r="E4840" s="8" t="str">
        <f t="shared" si="2379"/>
        <v>anh.hong</v>
      </c>
      <c r="F4840" s="8" t="str">
        <f>VLOOKUP(E4840,'DANH MỤC'!$F:$G,2,0)</f>
        <v>Nhóm 1</v>
      </c>
      <c r="G4840" s="8" t="str">
        <f t="shared" si="2380"/>
        <v>KH1979</v>
      </c>
      <c r="H4840" t="str">
        <f>VLOOKUP(G4840,'DANH MỤC'!$I:$K,2,0)</f>
        <v>KH 1979</v>
      </c>
      <c r="I4840" t="str">
        <f>VLOOKUP(G4840,'DANH MỤC'!$I:$K,3,0)</f>
        <v>Sóc Trăng</v>
      </c>
      <c r="J4840" s="8" t="s">
        <v>5947</v>
      </c>
      <c r="K4840" t="str">
        <f>VLOOKUP(J4840,'DANH MỤC'!$A$1:$B$19,2,0)</f>
        <v>Hàng tặng 0004</v>
      </c>
      <c r="L4840" t="s">
        <v>62</v>
      </c>
      <c r="M4840">
        <v>1</v>
      </c>
      <c r="N4840" s="3">
        <f>IF(LEFT(K4840,1)="S",VLOOKUP(K4840,'DANH MỤC'!$B:$D,2,0),VLOOKUP(K4840,'DANH MỤC'!$B:$D,3,0))</f>
        <v>1000000</v>
      </c>
      <c r="O4840">
        <v>0</v>
      </c>
      <c r="P4840" s="3">
        <f>N4840*O4840%*CSDL[[#This Row],[SỐ LƯỢNG]]</f>
        <v>0</v>
      </c>
      <c r="Q4840" s="3">
        <f t="shared" si="2365"/>
        <v>1000000</v>
      </c>
    </row>
    <row r="4841" spans="1:17" x14ac:dyDescent="0.3">
      <c r="A4841" s="23" t="s">
        <v>2620</v>
      </c>
      <c r="B4841" s="8" t="s">
        <v>2620</v>
      </c>
      <c r="C4841" s="8">
        <v>4</v>
      </c>
      <c r="D4841" s="8" t="s">
        <v>2625</v>
      </c>
      <c r="E4841" s="8" t="s">
        <v>13814</v>
      </c>
      <c r="F4841" s="8" t="str">
        <f>VLOOKUP(E4841,'DANH MỤC'!$F:$G,2,0)</f>
        <v>Nhóm 1</v>
      </c>
      <c r="G4841" s="8" t="s">
        <v>7977</v>
      </c>
      <c r="H4841" t="str">
        <f>VLOOKUP(G4841,'DANH MỤC'!$I:$K,2,0)</f>
        <v>KH 1980</v>
      </c>
      <c r="I4841" t="str">
        <f>VLOOKUP(G4841,'DANH MỤC'!$I:$K,3,0)</f>
        <v>Ninh Bình</v>
      </c>
      <c r="J4841" s="8" t="s">
        <v>5939</v>
      </c>
      <c r="K4841" t="str">
        <f>VLOOKUP(J4841,'DANH MỤC'!$A$1:$B$19,2,0)</f>
        <v>Sản phẩm 0001</v>
      </c>
      <c r="L4841" t="s">
        <v>15</v>
      </c>
      <c r="M4841">
        <v>1</v>
      </c>
      <c r="N4841" s="3">
        <f>IF(LEFT(K4841,1)="S",VLOOKUP(K4841,'DANH MỤC'!$B:$D,2,0),VLOOKUP(K4841,'DANH MỤC'!$B:$D,3,0))</f>
        <v>3000000</v>
      </c>
      <c r="O4841">
        <v>0</v>
      </c>
      <c r="P4841" s="3">
        <f>N4841*O4841%*CSDL[[#This Row],[SỐ LƯỢNG]]</f>
        <v>0</v>
      </c>
      <c r="Q4841" s="3">
        <f t="shared" si="2365"/>
        <v>3000000</v>
      </c>
    </row>
    <row r="4842" spans="1:17" x14ac:dyDescent="0.3">
      <c r="A4842" s="23" t="s">
        <v>2620</v>
      </c>
      <c r="B4842" s="8" t="s">
        <v>2620</v>
      </c>
      <c r="C4842" s="8">
        <v>4</v>
      </c>
      <c r="D4842" s="8" t="s">
        <v>2626</v>
      </c>
      <c r="E4842" s="8" t="s">
        <v>13816</v>
      </c>
      <c r="F4842" s="8" t="str">
        <f>VLOOKUP(E4842,'DANH MỤC'!$F:$G,2,0)</f>
        <v>Nhóm 1</v>
      </c>
      <c r="G4842" s="8" t="s">
        <v>7978</v>
      </c>
      <c r="H4842" t="str">
        <f>VLOOKUP(G4842,'DANH MỤC'!$I:$K,2,0)</f>
        <v>KH 1981</v>
      </c>
      <c r="I4842" t="str">
        <f>VLOOKUP(G4842,'DANH MỤC'!$I:$K,3,0)</f>
        <v>Yên Bái</v>
      </c>
      <c r="J4842" s="8" t="s">
        <v>5940</v>
      </c>
      <c r="K4842" t="str">
        <f>VLOOKUP(J4842,'DANH MỤC'!$A$1:$B$19,2,0)</f>
        <v>Sản phẩm 0002</v>
      </c>
      <c r="L4842" t="s">
        <v>15</v>
      </c>
      <c r="M4842">
        <v>1</v>
      </c>
      <c r="N4842" s="3">
        <f>IF(LEFT(K4842,1)="S",VLOOKUP(K4842,'DANH MỤC'!$B:$D,2,0),VLOOKUP(K4842,'DANH MỤC'!$B:$D,3,0))</f>
        <v>2000000</v>
      </c>
      <c r="O4842">
        <v>0</v>
      </c>
      <c r="P4842" s="3">
        <f>N4842*O4842%*CSDL[[#This Row],[SỐ LƯỢNG]]</f>
        <v>0</v>
      </c>
      <c r="Q4842" s="3">
        <f t="shared" si="2365"/>
        <v>2000000</v>
      </c>
    </row>
    <row r="4843" spans="1:17" x14ac:dyDescent="0.3">
      <c r="A4843" s="23" t="s">
        <v>2620</v>
      </c>
      <c r="B4843" s="8" t="s">
        <v>2620</v>
      </c>
      <c r="C4843" s="8">
        <v>4</v>
      </c>
      <c r="D4843" s="8" t="s">
        <v>2627</v>
      </c>
      <c r="E4843" s="8" t="s">
        <v>13833</v>
      </c>
      <c r="F4843" s="8" t="str">
        <f>VLOOKUP(E4843,'DANH MỤC'!$F:$G,2,0)</f>
        <v>Nhóm 2</v>
      </c>
      <c r="G4843" s="8" t="s">
        <v>7979</v>
      </c>
      <c r="H4843" t="str">
        <f>VLOOKUP(G4843,'DANH MỤC'!$I:$K,2,0)</f>
        <v>KH 1982</v>
      </c>
      <c r="I4843" t="str">
        <f>VLOOKUP(G4843,'DANH MỤC'!$I:$K,3,0)</f>
        <v>Quảng Ngãi</v>
      </c>
      <c r="J4843" s="8" t="s">
        <v>5939</v>
      </c>
      <c r="K4843" t="str">
        <f>VLOOKUP(J4843,'DANH MỤC'!$A$1:$B$19,2,0)</f>
        <v>Sản phẩm 0001</v>
      </c>
      <c r="L4843" t="s">
        <v>15</v>
      </c>
      <c r="M4843">
        <v>1</v>
      </c>
      <c r="N4843" s="3">
        <f>IF(LEFT(K4843,1)="S",VLOOKUP(K4843,'DANH MỤC'!$B:$D,2,0),VLOOKUP(K4843,'DANH MỤC'!$B:$D,3,0))</f>
        <v>3000000</v>
      </c>
      <c r="O4843">
        <v>0</v>
      </c>
      <c r="P4843" s="3">
        <f>N4843*O4843%*CSDL[[#This Row],[SỐ LƯỢNG]]</f>
        <v>0</v>
      </c>
      <c r="Q4843" s="3">
        <f t="shared" si="2365"/>
        <v>3000000</v>
      </c>
    </row>
    <row r="4844" spans="1:17" x14ac:dyDescent="0.3">
      <c r="A4844" s="23" t="s">
        <v>2620</v>
      </c>
      <c r="B4844" s="8" t="s">
        <v>2620</v>
      </c>
      <c r="C4844" s="8">
        <v>4</v>
      </c>
      <c r="D4844" s="8" t="s">
        <v>2628</v>
      </c>
      <c r="E4844" s="8" t="s">
        <v>13839</v>
      </c>
      <c r="F4844" s="8" t="str">
        <f>VLOOKUP(E4844,'DANH MỤC'!$F:$G,2,0)</f>
        <v>Nhóm 2</v>
      </c>
      <c r="G4844" s="8" t="s">
        <v>7980</v>
      </c>
      <c r="H4844" t="str">
        <f>VLOOKUP(G4844,'DANH MỤC'!$I:$K,2,0)</f>
        <v>KH 1983</v>
      </c>
      <c r="I4844" t="str">
        <f>VLOOKUP(G4844,'DANH MỤC'!$I:$K,3,0)</f>
        <v>Cà Mau</v>
      </c>
      <c r="J4844" s="8" t="s">
        <v>5939</v>
      </c>
      <c r="K4844" t="str">
        <f>VLOOKUP(J4844,'DANH MỤC'!$A$1:$B$19,2,0)</f>
        <v>Sản phẩm 0001</v>
      </c>
      <c r="L4844" t="s">
        <v>15</v>
      </c>
      <c r="M4844">
        <v>2</v>
      </c>
      <c r="N4844" s="3">
        <f>IF(LEFT(K4844,1)="S",VLOOKUP(K4844,'DANH MỤC'!$B:$D,2,0),VLOOKUP(K4844,'DANH MỤC'!$B:$D,3,0))</f>
        <v>3000000</v>
      </c>
      <c r="O4844">
        <v>5</v>
      </c>
      <c r="P4844" s="3">
        <f>N4844*O4844%*CSDL[[#This Row],[SỐ LƯỢNG]]</f>
        <v>300000</v>
      </c>
      <c r="Q4844" s="3">
        <f t="shared" si="2365"/>
        <v>5700000</v>
      </c>
    </row>
    <row r="4845" spans="1:17" x14ac:dyDescent="0.3">
      <c r="A4845" s="23" t="str">
        <f>A4844</f>
        <v>12/04/2019</v>
      </c>
      <c r="B4845" s="8" t="str">
        <f>B4844</f>
        <v>12/04/2019</v>
      </c>
      <c r="C4845" s="8">
        <v>4</v>
      </c>
      <c r="D4845" s="8" t="str">
        <f>D4844</f>
        <v>DH12513</v>
      </c>
      <c r="E4845" s="8" t="str">
        <f>E4844</f>
        <v>hang.dinh</v>
      </c>
      <c r="F4845" s="8" t="str">
        <f>VLOOKUP(E4845,'DANH MỤC'!$F:$G,2,0)</f>
        <v>Nhóm 2</v>
      </c>
      <c r="G4845" s="8" t="str">
        <f>G4844</f>
        <v>KH1983</v>
      </c>
      <c r="H4845" t="str">
        <f>VLOOKUP(G4845,'DANH MỤC'!$I:$K,2,0)</f>
        <v>KH 1983</v>
      </c>
      <c r="I4845" t="str">
        <f>VLOOKUP(G4845,'DANH MỤC'!$I:$K,3,0)</f>
        <v>Cà Mau</v>
      </c>
      <c r="J4845" s="8" t="s">
        <v>5940</v>
      </c>
      <c r="K4845" t="str">
        <f>VLOOKUP(J4845,'DANH MỤC'!$A$1:$B$19,2,0)</f>
        <v>Sản phẩm 0002</v>
      </c>
      <c r="L4845" t="s">
        <v>15</v>
      </c>
      <c r="M4845">
        <v>2</v>
      </c>
      <c r="N4845" s="3">
        <f>IF(LEFT(K4845,1)="S",VLOOKUP(K4845,'DANH MỤC'!$B:$D,2,0),VLOOKUP(K4845,'DANH MỤC'!$B:$D,3,0))</f>
        <v>2000000</v>
      </c>
      <c r="O4845">
        <v>5</v>
      </c>
      <c r="P4845" s="3">
        <f>N4845*O4845%*CSDL[[#This Row],[SỐ LƯỢNG]]</f>
        <v>200000</v>
      </c>
      <c r="Q4845" s="3">
        <f t="shared" si="2365"/>
        <v>3800000</v>
      </c>
    </row>
    <row r="4846" spans="1:17" x14ac:dyDescent="0.3">
      <c r="A4846" s="23" t="s">
        <v>2620</v>
      </c>
      <c r="B4846" s="8" t="s">
        <v>2620</v>
      </c>
      <c r="C4846" s="8">
        <v>4</v>
      </c>
      <c r="D4846" s="8" t="s">
        <v>2629</v>
      </c>
      <c r="E4846" s="8" t="s">
        <v>13823</v>
      </c>
      <c r="F4846" s="8" t="str">
        <f>VLOOKUP(E4846,'DANH MỤC'!$F:$G,2,0)</f>
        <v>Nhóm 1</v>
      </c>
      <c r="G4846" s="8" t="s">
        <v>7981</v>
      </c>
      <c r="H4846" t="str">
        <f>VLOOKUP(G4846,'DANH MỤC'!$I:$K,2,0)</f>
        <v>KH 1984</v>
      </c>
      <c r="I4846" t="str">
        <f>VLOOKUP(G4846,'DANH MỤC'!$I:$K,3,0)</f>
        <v>Nghệ An</v>
      </c>
      <c r="J4846" s="8" t="s">
        <v>5940</v>
      </c>
      <c r="K4846" t="str">
        <f>VLOOKUP(J4846,'DANH MỤC'!$A$1:$B$19,2,0)</f>
        <v>Sản phẩm 0002</v>
      </c>
      <c r="L4846" t="s">
        <v>15</v>
      </c>
      <c r="M4846">
        <v>1</v>
      </c>
      <c r="N4846" s="3">
        <f>IF(LEFT(K4846,1)="S",VLOOKUP(K4846,'DANH MỤC'!$B:$D,2,0),VLOOKUP(K4846,'DANH MỤC'!$B:$D,3,0))</f>
        <v>2000000</v>
      </c>
      <c r="O4846">
        <v>10</v>
      </c>
      <c r="P4846" s="3">
        <f>N4846*O4846%*CSDL[[#This Row],[SỐ LƯỢNG]]</f>
        <v>200000</v>
      </c>
      <c r="Q4846" s="3">
        <f t="shared" si="2365"/>
        <v>1800000</v>
      </c>
    </row>
    <row r="4847" spans="1:17" x14ac:dyDescent="0.3">
      <c r="A4847" s="23" t="s">
        <v>2620</v>
      </c>
      <c r="B4847" s="8" t="s">
        <v>2620</v>
      </c>
      <c r="C4847" s="8">
        <v>4</v>
      </c>
      <c r="D4847" s="8" t="s">
        <v>2630</v>
      </c>
      <c r="E4847" s="8" t="s">
        <v>13819</v>
      </c>
      <c r="F4847" s="8" t="str">
        <f>VLOOKUP(E4847,'DANH MỤC'!$F:$G,2,0)</f>
        <v>Nhóm 1</v>
      </c>
      <c r="G4847" s="8" t="s">
        <v>6817</v>
      </c>
      <c r="H4847" t="str">
        <f>VLOOKUP(G4847,'DANH MỤC'!$I:$K,2,0)</f>
        <v>KH 0785</v>
      </c>
      <c r="I4847" t="str">
        <f>VLOOKUP(G4847,'DANH MỤC'!$I:$K,3,0)</f>
        <v>An Giang</v>
      </c>
      <c r="J4847" s="8" t="s">
        <v>5940</v>
      </c>
      <c r="K4847" t="str">
        <f>VLOOKUP(J4847,'DANH MỤC'!$A$1:$B$19,2,0)</f>
        <v>Sản phẩm 0002</v>
      </c>
      <c r="L4847" t="s">
        <v>15</v>
      </c>
      <c r="M4847">
        <v>1</v>
      </c>
      <c r="N4847" s="3">
        <f>IF(LEFT(K4847,1)="S",VLOOKUP(K4847,'DANH MỤC'!$B:$D,2,0),VLOOKUP(K4847,'DANH MỤC'!$B:$D,3,0))</f>
        <v>2000000</v>
      </c>
      <c r="O4847">
        <v>10</v>
      </c>
      <c r="P4847" s="3">
        <f>N4847*O4847%*CSDL[[#This Row],[SỐ LƯỢNG]]</f>
        <v>200000</v>
      </c>
      <c r="Q4847" s="3">
        <f t="shared" si="2365"/>
        <v>1800000</v>
      </c>
    </row>
    <row r="4848" spans="1:17" x14ac:dyDescent="0.3">
      <c r="A4848" s="23" t="s">
        <v>2620</v>
      </c>
      <c r="B4848" s="8" t="s">
        <v>2620</v>
      </c>
      <c r="C4848" s="8">
        <v>4</v>
      </c>
      <c r="D4848" s="8" t="s">
        <v>2631</v>
      </c>
      <c r="E4848" s="8" t="s">
        <v>13823</v>
      </c>
      <c r="F4848" s="8" t="str">
        <f>VLOOKUP(E4848,'DANH MỤC'!$F:$G,2,0)</f>
        <v>Nhóm 1</v>
      </c>
      <c r="G4848" s="8" t="s">
        <v>6975</v>
      </c>
      <c r="H4848" t="str">
        <f>VLOOKUP(G4848,'DANH MỤC'!$I:$K,2,0)</f>
        <v>KH 0950</v>
      </c>
      <c r="I4848" t="str">
        <f>VLOOKUP(G4848,'DANH MỤC'!$I:$K,3,0)</f>
        <v>Hải Phòng</v>
      </c>
      <c r="J4848" s="8" t="s">
        <v>5939</v>
      </c>
      <c r="K4848" t="str">
        <f>VLOOKUP(J4848,'DANH MỤC'!$A$1:$B$19,2,0)</f>
        <v>Sản phẩm 0001</v>
      </c>
      <c r="L4848" t="s">
        <v>15</v>
      </c>
      <c r="M4848">
        <v>1</v>
      </c>
      <c r="N4848" s="3">
        <f>IF(LEFT(K4848,1)="S",VLOOKUP(K4848,'DANH MỤC'!$B:$D,2,0),VLOOKUP(K4848,'DANH MỤC'!$B:$D,3,0))</f>
        <v>3000000</v>
      </c>
      <c r="O4848">
        <v>0</v>
      </c>
      <c r="P4848" s="3">
        <f>N4848*O4848%*CSDL[[#This Row],[SỐ LƯỢNG]]</f>
        <v>0</v>
      </c>
      <c r="Q4848" s="3">
        <f t="shared" si="2365"/>
        <v>3000000</v>
      </c>
    </row>
    <row r="4849" spans="1:17" x14ac:dyDescent="0.3">
      <c r="A4849" s="23" t="s">
        <v>2620</v>
      </c>
      <c r="B4849" s="8" t="s">
        <v>2620</v>
      </c>
      <c r="C4849" s="8">
        <v>4</v>
      </c>
      <c r="D4849" s="8" t="s">
        <v>2632</v>
      </c>
      <c r="E4849" s="8" t="s">
        <v>13819</v>
      </c>
      <c r="F4849" s="8" t="str">
        <f>VLOOKUP(E4849,'DANH MỤC'!$F:$G,2,0)</f>
        <v>Nhóm 1</v>
      </c>
      <c r="G4849" s="8" t="s">
        <v>7982</v>
      </c>
      <c r="H4849" t="str">
        <f>VLOOKUP(G4849,'DANH MỤC'!$I:$K,2,0)</f>
        <v>KH 1985</v>
      </c>
      <c r="I4849" t="str">
        <f>VLOOKUP(G4849,'DANH MỤC'!$I:$K,3,0)</f>
        <v>Gia Lai</v>
      </c>
      <c r="J4849" s="8" t="s">
        <v>5939</v>
      </c>
      <c r="K4849" t="str">
        <f>VLOOKUP(J4849,'DANH MỤC'!$A$1:$B$19,2,0)</f>
        <v>Sản phẩm 0001</v>
      </c>
      <c r="L4849" t="s">
        <v>15</v>
      </c>
      <c r="M4849">
        <v>1</v>
      </c>
      <c r="N4849" s="3">
        <f>IF(LEFT(K4849,1)="S",VLOOKUP(K4849,'DANH MỤC'!$B:$D,2,0),VLOOKUP(K4849,'DANH MỤC'!$B:$D,3,0))</f>
        <v>3000000</v>
      </c>
      <c r="O4849">
        <v>10</v>
      </c>
      <c r="P4849" s="3">
        <f>N4849*O4849%*CSDL[[#This Row],[SỐ LƯỢNG]]</f>
        <v>300000</v>
      </c>
      <c r="Q4849" s="3">
        <f t="shared" si="2365"/>
        <v>2700000</v>
      </c>
    </row>
    <row r="4850" spans="1:17" x14ac:dyDescent="0.3">
      <c r="A4850" s="23" t="s">
        <v>2620</v>
      </c>
      <c r="B4850" s="8" t="s">
        <v>2620</v>
      </c>
      <c r="C4850" s="8">
        <v>4</v>
      </c>
      <c r="D4850" s="8" t="s">
        <v>2633</v>
      </c>
      <c r="E4850" s="8" t="s">
        <v>13814</v>
      </c>
      <c r="F4850" s="8" t="str">
        <f>VLOOKUP(E4850,'DANH MỤC'!$F:$G,2,0)</f>
        <v>Nhóm 1</v>
      </c>
      <c r="G4850" s="8" t="s">
        <v>7983</v>
      </c>
      <c r="H4850" t="str">
        <f>VLOOKUP(G4850,'DANH MỤC'!$I:$K,2,0)</f>
        <v>KH 1986</v>
      </c>
      <c r="I4850" t="str">
        <f>VLOOKUP(G4850,'DANH MỤC'!$I:$K,3,0)</f>
        <v>Cao Bằng</v>
      </c>
      <c r="J4850" s="8" t="s">
        <v>5940</v>
      </c>
      <c r="K4850" t="str">
        <f>VLOOKUP(J4850,'DANH MỤC'!$A$1:$B$19,2,0)</f>
        <v>Sản phẩm 0002</v>
      </c>
      <c r="L4850" t="s">
        <v>15</v>
      </c>
      <c r="M4850">
        <v>1</v>
      </c>
      <c r="N4850" s="3">
        <f>IF(LEFT(K4850,1)="S",VLOOKUP(K4850,'DANH MỤC'!$B:$D,2,0),VLOOKUP(K4850,'DANH MỤC'!$B:$D,3,0))</f>
        <v>2000000</v>
      </c>
      <c r="O4850">
        <v>10</v>
      </c>
      <c r="P4850" s="3">
        <f>N4850*O4850%*CSDL[[#This Row],[SỐ LƯỢNG]]</f>
        <v>200000</v>
      </c>
      <c r="Q4850" s="3">
        <f t="shared" si="2365"/>
        <v>1800000</v>
      </c>
    </row>
    <row r="4851" spans="1:17" x14ac:dyDescent="0.3">
      <c r="A4851" s="23" t="s">
        <v>2620</v>
      </c>
      <c r="B4851" s="8" t="s">
        <v>2620</v>
      </c>
      <c r="C4851" s="8">
        <v>4</v>
      </c>
      <c r="D4851" s="8" t="s">
        <v>2635</v>
      </c>
      <c r="E4851" s="8" t="s">
        <v>13822</v>
      </c>
      <c r="F4851" s="8" t="str">
        <f>VLOOKUP(E4851,'DANH MỤC'!$F:$G,2,0)</f>
        <v>Nhóm 1</v>
      </c>
      <c r="G4851" s="8" t="s">
        <v>7984</v>
      </c>
      <c r="H4851" t="str">
        <f>VLOOKUP(G4851,'DANH MỤC'!$I:$K,2,0)</f>
        <v>KH 1987</v>
      </c>
      <c r="I4851" t="str">
        <f>VLOOKUP(G4851,'DANH MỤC'!$I:$K,3,0)</f>
        <v>Đồng Nai</v>
      </c>
      <c r="J4851" s="8" t="s">
        <v>5939</v>
      </c>
      <c r="K4851" t="str">
        <f>VLOOKUP(J4851,'DANH MỤC'!$A$1:$B$19,2,0)</f>
        <v>Sản phẩm 0001</v>
      </c>
      <c r="L4851" t="s">
        <v>15</v>
      </c>
      <c r="M4851">
        <v>1</v>
      </c>
      <c r="N4851" s="3">
        <f>IF(LEFT(K4851,1)="S",VLOOKUP(K4851,'DANH MỤC'!$B:$D,2,0),VLOOKUP(K4851,'DANH MỤC'!$B:$D,3,0))</f>
        <v>3000000</v>
      </c>
      <c r="O4851">
        <v>0</v>
      </c>
      <c r="P4851" s="3">
        <f>N4851*O4851%*CSDL[[#This Row],[SỐ LƯỢNG]]</f>
        <v>0</v>
      </c>
      <c r="Q4851" s="3">
        <f t="shared" si="2365"/>
        <v>3000000</v>
      </c>
    </row>
    <row r="4852" spans="1:17" x14ac:dyDescent="0.3">
      <c r="A4852" s="23" t="str">
        <f>A4851</f>
        <v>12/04/2019</v>
      </c>
      <c r="B4852" s="8" t="str">
        <f>B4851</f>
        <v>12/04/2019</v>
      </c>
      <c r="C4852" s="8">
        <v>4</v>
      </c>
      <c r="D4852" s="8" t="str">
        <f>D4851</f>
        <v>DH12507</v>
      </c>
      <c r="E4852" s="8" t="str">
        <f>E4851</f>
        <v>anh.hong</v>
      </c>
      <c r="F4852" s="8" t="str">
        <f>VLOOKUP(E4852,'DANH MỤC'!$F:$G,2,0)</f>
        <v>Nhóm 1</v>
      </c>
      <c r="G4852" s="8" t="str">
        <f>G4851</f>
        <v>KH1987</v>
      </c>
      <c r="H4852" t="str">
        <f>VLOOKUP(G4852,'DANH MỤC'!$I:$K,2,0)</f>
        <v>KH 1987</v>
      </c>
      <c r="I4852" t="str">
        <f>VLOOKUP(G4852,'DANH MỤC'!$I:$K,3,0)</f>
        <v>Đồng Nai</v>
      </c>
      <c r="J4852" s="8" t="s">
        <v>5939</v>
      </c>
      <c r="K4852" t="str">
        <f>VLOOKUP(J4852,'DANH MỤC'!$A$1:$B$19,2,0)</f>
        <v>Sản phẩm 0001</v>
      </c>
      <c r="L4852" t="s">
        <v>15</v>
      </c>
      <c r="M4852">
        <v>1</v>
      </c>
      <c r="N4852" s="3">
        <f>IF(LEFT(K4852,1)="S",VLOOKUP(K4852,'DANH MỤC'!$B:$D,2,0),VLOOKUP(K4852,'DANH MỤC'!$B:$D,3,0))</f>
        <v>3000000</v>
      </c>
      <c r="O4852">
        <v>20</v>
      </c>
      <c r="P4852" s="3">
        <f>N4852*O4852%*CSDL[[#This Row],[SỐ LƯỢNG]]</f>
        <v>600000</v>
      </c>
      <c r="Q4852" s="3">
        <f t="shared" si="2365"/>
        <v>2400000</v>
      </c>
    </row>
    <row r="4853" spans="1:17" x14ac:dyDescent="0.3">
      <c r="A4853" s="23" t="s">
        <v>2620</v>
      </c>
      <c r="B4853" s="8" t="s">
        <v>2620</v>
      </c>
      <c r="C4853" s="8">
        <v>4</v>
      </c>
      <c r="D4853" s="8" t="s">
        <v>2636</v>
      </c>
      <c r="E4853" s="8" t="s">
        <v>13822</v>
      </c>
      <c r="F4853" s="8" t="str">
        <f>VLOOKUP(E4853,'DANH MỤC'!$F:$G,2,0)</f>
        <v>Nhóm 1</v>
      </c>
      <c r="G4853" s="8" t="s">
        <v>7985</v>
      </c>
      <c r="H4853" t="str">
        <f>VLOOKUP(G4853,'DANH MỤC'!$I:$K,2,0)</f>
        <v>KH 1988</v>
      </c>
      <c r="I4853" t="str">
        <f>VLOOKUP(G4853,'DANH MỤC'!$I:$K,3,0)</f>
        <v>Phú Thọ</v>
      </c>
      <c r="J4853" s="8" t="s">
        <v>5940</v>
      </c>
      <c r="K4853" t="str">
        <f>VLOOKUP(J4853,'DANH MỤC'!$A$1:$B$19,2,0)</f>
        <v>Sản phẩm 0002</v>
      </c>
      <c r="L4853" t="s">
        <v>15</v>
      </c>
      <c r="M4853">
        <v>2</v>
      </c>
      <c r="N4853" s="3">
        <f>IF(LEFT(K4853,1)="S",VLOOKUP(K4853,'DANH MỤC'!$B:$D,2,0),VLOOKUP(K4853,'DANH MỤC'!$B:$D,3,0))</f>
        <v>2000000</v>
      </c>
      <c r="O4853">
        <v>10</v>
      </c>
      <c r="P4853" s="3">
        <f>N4853*O4853%*CSDL[[#This Row],[SỐ LƯỢNG]]</f>
        <v>400000</v>
      </c>
      <c r="Q4853" s="3">
        <f t="shared" si="2365"/>
        <v>3600000</v>
      </c>
    </row>
    <row r="4854" spans="1:17" x14ac:dyDescent="0.3">
      <c r="A4854" s="23" t="s">
        <v>2620</v>
      </c>
      <c r="B4854" s="8" t="s">
        <v>2620</v>
      </c>
      <c r="C4854" s="8">
        <v>4</v>
      </c>
      <c r="D4854" s="8" t="s">
        <v>2637</v>
      </c>
      <c r="E4854" s="8" t="s">
        <v>13822</v>
      </c>
      <c r="F4854" s="8" t="str">
        <f>VLOOKUP(E4854,'DANH MỤC'!$F:$G,2,0)</f>
        <v>Nhóm 1</v>
      </c>
      <c r="G4854" s="8" t="s">
        <v>6771</v>
      </c>
      <c r="H4854" t="str">
        <f>VLOOKUP(G4854,'DANH MỤC'!$I:$K,2,0)</f>
        <v>KH 0738</v>
      </c>
      <c r="I4854" t="str">
        <f>VLOOKUP(G4854,'DANH MỤC'!$I:$K,3,0)</f>
        <v>Cao Bằng</v>
      </c>
      <c r="J4854" s="8" t="s">
        <v>5939</v>
      </c>
      <c r="K4854" t="str">
        <f>VLOOKUP(J4854,'DANH MỤC'!$A$1:$B$19,2,0)</f>
        <v>Sản phẩm 0001</v>
      </c>
      <c r="L4854" t="s">
        <v>15</v>
      </c>
      <c r="M4854">
        <v>1</v>
      </c>
      <c r="N4854" s="3">
        <f>IF(LEFT(K4854,1)="S",VLOOKUP(K4854,'DANH MỤC'!$B:$D,2,0),VLOOKUP(K4854,'DANH MỤC'!$B:$D,3,0))</f>
        <v>3000000</v>
      </c>
      <c r="O4854">
        <v>0</v>
      </c>
      <c r="P4854" s="3">
        <f>N4854*O4854%*CSDL[[#This Row],[SỐ LƯỢNG]]</f>
        <v>0</v>
      </c>
      <c r="Q4854" s="3">
        <f t="shared" si="2365"/>
        <v>3000000</v>
      </c>
    </row>
    <row r="4855" spans="1:17" x14ac:dyDescent="0.3">
      <c r="A4855" s="23" t="s">
        <v>2620</v>
      </c>
      <c r="B4855" s="8" t="s">
        <v>2620</v>
      </c>
      <c r="C4855" s="8">
        <v>4</v>
      </c>
      <c r="D4855" s="8" t="s">
        <v>2638</v>
      </c>
      <c r="E4855" s="8" t="s">
        <v>13821</v>
      </c>
      <c r="F4855" s="8" t="str">
        <f>VLOOKUP(E4855,'DANH MỤC'!$F:$G,2,0)</f>
        <v>Nhóm 1</v>
      </c>
      <c r="G4855" s="8" t="s">
        <v>7986</v>
      </c>
      <c r="H4855" t="str">
        <f>VLOOKUP(G4855,'DANH MỤC'!$I:$K,2,0)</f>
        <v>KH 1989</v>
      </c>
      <c r="I4855" t="str">
        <f>VLOOKUP(G4855,'DANH MỤC'!$I:$K,3,0)</f>
        <v>Kon Tum</v>
      </c>
      <c r="J4855" s="8" t="s">
        <v>5940</v>
      </c>
      <c r="K4855" t="str">
        <f>VLOOKUP(J4855,'DANH MỤC'!$A$1:$B$19,2,0)</f>
        <v>Sản phẩm 0002</v>
      </c>
      <c r="L4855" t="s">
        <v>15</v>
      </c>
      <c r="M4855">
        <v>1</v>
      </c>
      <c r="N4855" s="3">
        <f>IF(LEFT(K4855,1)="S",VLOOKUP(K4855,'DANH MỤC'!$B:$D,2,0),VLOOKUP(K4855,'DANH MỤC'!$B:$D,3,0))</f>
        <v>2000000</v>
      </c>
      <c r="O4855">
        <v>0</v>
      </c>
      <c r="P4855" s="3">
        <f>N4855*O4855%*CSDL[[#This Row],[SỐ LƯỢNG]]</f>
        <v>0</v>
      </c>
      <c r="Q4855" s="3">
        <f t="shared" si="2365"/>
        <v>2000000</v>
      </c>
    </row>
    <row r="4856" spans="1:17" x14ac:dyDescent="0.3">
      <c r="A4856" s="23" t="str">
        <f>A4855</f>
        <v>12/04/2019</v>
      </c>
      <c r="B4856" s="8" t="str">
        <f>B4855</f>
        <v>12/04/2019</v>
      </c>
      <c r="C4856" s="8">
        <v>4</v>
      </c>
      <c r="D4856" s="8" t="str">
        <f>D4855</f>
        <v>DH12504</v>
      </c>
      <c r="E4856" s="8" t="str">
        <f>E4855</f>
        <v>thu.le</v>
      </c>
      <c r="F4856" s="8" t="str">
        <f>VLOOKUP(E4856,'DANH MỤC'!$F:$G,2,0)</f>
        <v>Nhóm 1</v>
      </c>
      <c r="G4856" s="8" t="str">
        <f>G4855</f>
        <v>KH1989</v>
      </c>
      <c r="H4856" t="str">
        <f>VLOOKUP(G4856,'DANH MỤC'!$I:$K,2,0)</f>
        <v>KH 1989</v>
      </c>
      <c r="I4856" t="str">
        <f>VLOOKUP(G4856,'DANH MỤC'!$I:$K,3,0)</f>
        <v>Kon Tum</v>
      </c>
      <c r="J4856" s="8" t="s">
        <v>5939</v>
      </c>
      <c r="K4856" t="str">
        <f>VLOOKUP(J4856,'DANH MỤC'!$A$1:$B$19,2,0)</f>
        <v>Sản phẩm 0001</v>
      </c>
      <c r="L4856" t="s">
        <v>15</v>
      </c>
      <c r="M4856">
        <v>1</v>
      </c>
      <c r="N4856" s="3">
        <f>IF(LEFT(K4856,1)="S",VLOOKUP(K4856,'DANH MỤC'!$B:$D,2,0),VLOOKUP(K4856,'DANH MỤC'!$B:$D,3,0))</f>
        <v>3000000</v>
      </c>
      <c r="O4856">
        <v>0</v>
      </c>
      <c r="P4856" s="3">
        <f>N4856*O4856%*CSDL[[#This Row],[SỐ LƯỢNG]]</f>
        <v>0</v>
      </c>
      <c r="Q4856" s="3">
        <f t="shared" si="2365"/>
        <v>3000000</v>
      </c>
    </row>
    <row r="4857" spans="1:17" x14ac:dyDescent="0.3">
      <c r="A4857" s="23" t="s">
        <v>2620</v>
      </c>
      <c r="B4857" s="8" t="s">
        <v>2620</v>
      </c>
      <c r="C4857" s="8">
        <v>4</v>
      </c>
      <c r="D4857" s="8" t="s">
        <v>2639</v>
      </c>
      <c r="E4857" s="8" t="s">
        <v>13819</v>
      </c>
      <c r="F4857" s="8" t="str">
        <f>VLOOKUP(E4857,'DANH MỤC'!$F:$G,2,0)</f>
        <v>Nhóm 1</v>
      </c>
      <c r="G4857" s="8" t="s">
        <v>7689</v>
      </c>
      <c r="H4857" t="str">
        <f>VLOOKUP(G4857,'DANH MỤC'!$I:$K,2,0)</f>
        <v>KH 1683</v>
      </c>
      <c r="I4857" t="str">
        <f>VLOOKUP(G4857,'DANH MỤC'!$I:$K,3,0)</f>
        <v>Bình Dương</v>
      </c>
      <c r="J4857" s="8" t="s">
        <v>5939</v>
      </c>
      <c r="K4857" t="str">
        <f>VLOOKUP(J4857,'DANH MỤC'!$A$1:$B$19,2,0)</f>
        <v>Sản phẩm 0001</v>
      </c>
      <c r="L4857" t="s">
        <v>15</v>
      </c>
      <c r="M4857">
        <v>1</v>
      </c>
      <c r="N4857" s="3">
        <f>IF(LEFT(K4857,1)="S",VLOOKUP(K4857,'DANH MỤC'!$B:$D,2,0),VLOOKUP(K4857,'DANH MỤC'!$B:$D,3,0))</f>
        <v>3000000</v>
      </c>
      <c r="O4857">
        <v>20</v>
      </c>
      <c r="P4857" s="3">
        <f>N4857*O4857%*CSDL[[#This Row],[SỐ LƯỢNG]]</f>
        <v>600000</v>
      </c>
      <c r="Q4857" s="3">
        <f t="shared" si="2365"/>
        <v>2400000</v>
      </c>
    </row>
    <row r="4858" spans="1:17" x14ac:dyDescent="0.3">
      <c r="A4858" s="23" t="s">
        <v>2620</v>
      </c>
      <c r="B4858" s="8" t="s">
        <v>2620</v>
      </c>
      <c r="C4858" s="8">
        <v>4</v>
      </c>
      <c r="D4858" s="8" t="s">
        <v>2640</v>
      </c>
      <c r="E4858" s="8" t="s">
        <v>13823</v>
      </c>
      <c r="F4858" s="8" t="str">
        <f>VLOOKUP(E4858,'DANH MỤC'!$F:$G,2,0)</f>
        <v>Nhóm 1</v>
      </c>
      <c r="G4858" s="8" t="s">
        <v>7987</v>
      </c>
      <c r="H4858" t="str">
        <f>VLOOKUP(G4858,'DANH MỤC'!$I:$K,2,0)</f>
        <v>KH 1990</v>
      </c>
      <c r="I4858" t="str">
        <f>VLOOKUP(G4858,'DANH MỤC'!$I:$K,3,0)</f>
        <v>Hà Nội</v>
      </c>
      <c r="J4858" s="8" t="s">
        <v>5939</v>
      </c>
      <c r="K4858" t="str">
        <f>VLOOKUP(J4858,'DANH MỤC'!$A$1:$B$19,2,0)</f>
        <v>Sản phẩm 0001</v>
      </c>
      <c r="L4858" t="s">
        <v>15</v>
      </c>
      <c r="M4858">
        <v>1</v>
      </c>
      <c r="N4858" s="3">
        <f>IF(LEFT(K4858,1)="S",VLOOKUP(K4858,'DANH MỤC'!$B:$D,2,0),VLOOKUP(K4858,'DANH MỤC'!$B:$D,3,0))</f>
        <v>3000000</v>
      </c>
      <c r="O4858">
        <v>0</v>
      </c>
      <c r="P4858" s="3">
        <f>N4858*O4858%*CSDL[[#This Row],[SỐ LƯỢNG]]</f>
        <v>0</v>
      </c>
      <c r="Q4858" s="3">
        <f t="shared" si="2365"/>
        <v>3000000</v>
      </c>
    </row>
    <row r="4859" spans="1:17" x14ac:dyDescent="0.3">
      <c r="A4859" s="23" t="s">
        <v>2620</v>
      </c>
      <c r="B4859" s="8" t="s">
        <v>2620</v>
      </c>
      <c r="C4859" s="8">
        <v>4</v>
      </c>
      <c r="D4859" s="8" t="s">
        <v>2641</v>
      </c>
      <c r="E4859" s="8" t="s">
        <v>13833</v>
      </c>
      <c r="F4859" s="8" t="str">
        <f>VLOOKUP(E4859,'DANH MỤC'!$F:$G,2,0)</f>
        <v>Nhóm 2</v>
      </c>
      <c r="G4859" s="8" t="s">
        <v>7988</v>
      </c>
      <c r="H4859" t="str">
        <f>VLOOKUP(G4859,'DANH MỤC'!$I:$K,2,0)</f>
        <v>KH 1991</v>
      </c>
      <c r="I4859" t="str">
        <f>VLOOKUP(G4859,'DANH MỤC'!$I:$K,3,0)</f>
        <v>Tuyên Quang</v>
      </c>
      <c r="J4859" s="8" t="s">
        <v>5939</v>
      </c>
      <c r="K4859" t="str">
        <f>VLOOKUP(J4859,'DANH MỤC'!$A$1:$B$19,2,0)</f>
        <v>Sản phẩm 0001</v>
      </c>
      <c r="L4859" t="s">
        <v>15</v>
      </c>
      <c r="M4859">
        <v>1</v>
      </c>
      <c r="N4859" s="3">
        <f>IF(LEFT(K4859,1)="S",VLOOKUP(K4859,'DANH MỤC'!$B:$D,2,0),VLOOKUP(K4859,'DANH MỤC'!$B:$D,3,0))</f>
        <v>3000000</v>
      </c>
      <c r="O4859">
        <v>0</v>
      </c>
      <c r="P4859" s="3">
        <f>N4859*O4859%*CSDL[[#This Row],[SỐ LƯỢNG]]</f>
        <v>0</v>
      </c>
      <c r="Q4859" s="3">
        <f t="shared" si="2365"/>
        <v>3000000</v>
      </c>
    </row>
    <row r="4860" spans="1:17" x14ac:dyDescent="0.3">
      <c r="A4860" s="23" t="s">
        <v>2620</v>
      </c>
      <c r="B4860" s="8" t="s">
        <v>2620</v>
      </c>
      <c r="C4860" s="8">
        <v>4</v>
      </c>
      <c r="D4860" s="8" t="s">
        <v>2642</v>
      </c>
      <c r="E4860" s="8" t="s">
        <v>13826</v>
      </c>
      <c r="F4860" s="8" t="str">
        <f>VLOOKUP(E4860,'DANH MỤC'!$F:$G,2,0)</f>
        <v>Nhóm 1</v>
      </c>
      <c r="G4860" s="8" t="s">
        <v>6802</v>
      </c>
      <c r="H4860" t="str">
        <f>VLOOKUP(G4860,'DANH MỤC'!$I:$K,2,0)</f>
        <v>KH 0770</v>
      </c>
      <c r="I4860" t="str">
        <f>VLOOKUP(G4860,'DANH MỤC'!$I:$K,3,0)</f>
        <v>Đắk Nông</v>
      </c>
      <c r="J4860" s="8" t="s">
        <v>19</v>
      </c>
      <c r="K4860" t="str">
        <f>VLOOKUP(J4860,'DANH MỤC'!$A$1:$B$19,2,0)</f>
        <v>Sản phẩm 0003</v>
      </c>
      <c r="L4860" t="s">
        <v>15</v>
      </c>
      <c r="M4860">
        <v>18</v>
      </c>
      <c r="N4860" s="3">
        <f>IF(LEFT(K4860,1)="S",VLOOKUP(K4860,'DANH MỤC'!$B:$D,2,0),VLOOKUP(K4860,'DANH MỤC'!$B:$D,3,0))</f>
        <v>2500000</v>
      </c>
      <c r="O4860">
        <v>25</v>
      </c>
      <c r="P4860" s="3">
        <f>N4860*O4860%*CSDL[[#This Row],[SỐ LƯỢNG]]</f>
        <v>11250000</v>
      </c>
      <c r="Q4860" s="3">
        <f t="shared" si="2365"/>
        <v>33750000</v>
      </c>
    </row>
    <row r="4861" spans="1:17" x14ac:dyDescent="0.3">
      <c r="A4861" s="23" t="str">
        <f t="shared" ref="A4861:A4869" si="2381">A4860</f>
        <v>12/04/2019</v>
      </c>
      <c r="B4861" s="8" t="str">
        <f t="shared" ref="B4861:B4869" si="2382">B4860</f>
        <v>12/04/2019</v>
      </c>
      <c r="C4861" s="8">
        <v>4</v>
      </c>
      <c r="D4861" s="8" t="str">
        <f t="shared" ref="D4861:D4869" si="2383">D4860</f>
        <v>DH12500</v>
      </c>
      <c r="E4861" s="8" t="str">
        <f t="shared" ref="E4861:E4869" si="2384">E4860</f>
        <v>tho.nguyen</v>
      </c>
      <c r="F4861" s="8" t="str">
        <f>VLOOKUP(E4861,'DANH MỤC'!$F:$G,2,0)</f>
        <v>Nhóm 1</v>
      </c>
      <c r="G4861" s="8" t="str">
        <f t="shared" ref="G4861:G4869" si="2385">G4860</f>
        <v>KH0770</v>
      </c>
      <c r="H4861" t="str">
        <f>VLOOKUP(G4861,'DANH MỤC'!$I:$K,2,0)</f>
        <v>KH 0770</v>
      </c>
      <c r="I4861" t="str">
        <f>VLOOKUP(G4861,'DANH MỤC'!$I:$K,3,0)</f>
        <v>Đắk Nông</v>
      </c>
      <c r="J4861" s="8" t="s">
        <v>14</v>
      </c>
      <c r="K4861" t="str">
        <f>VLOOKUP(J4861,'DANH MỤC'!$A$1:$B$19,2,0)</f>
        <v>Sản phẩm 0004</v>
      </c>
      <c r="L4861" t="s">
        <v>15</v>
      </c>
      <c r="M4861">
        <v>18</v>
      </c>
      <c r="N4861" s="3">
        <f>IF(LEFT(K4861,1)="S",VLOOKUP(K4861,'DANH MỤC'!$B:$D,2,0),VLOOKUP(K4861,'DANH MỤC'!$B:$D,3,0))</f>
        <v>3500000</v>
      </c>
      <c r="O4861">
        <v>25</v>
      </c>
      <c r="P4861" s="3">
        <f>N4861*O4861%*CSDL[[#This Row],[SỐ LƯỢNG]]</f>
        <v>15750000</v>
      </c>
      <c r="Q4861" s="3">
        <f t="shared" si="2365"/>
        <v>47250000</v>
      </c>
    </row>
    <row r="4862" spans="1:17" x14ac:dyDescent="0.3">
      <c r="A4862" s="23" t="str">
        <f t="shared" si="2381"/>
        <v>12/04/2019</v>
      </c>
      <c r="B4862" s="8" t="str">
        <f t="shared" si="2382"/>
        <v>12/04/2019</v>
      </c>
      <c r="C4862" s="8">
        <v>4</v>
      </c>
      <c r="D4862" s="8" t="str">
        <f t="shared" si="2383"/>
        <v>DH12500</v>
      </c>
      <c r="E4862" s="8" t="str">
        <f t="shared" si="2384"/>
        <v>tho.nguyen</v>
      </c>
      <c r="F4862" s="8" t="str">
        <f>VLOOKUP(E4862,'DANH MỤC'!$F:$G,2,0)</f>
        <v>Nhóm 1</v>
      </c>
      <c r="G4862" s="8" t="str">
        <f t="shared" si="2385"/>
        <v>KH0770</v>
      </c>
      <c r="H4862" t="str">
        <f>VLOOKUP(G4862,'DANH MỤC'!$I:$K,2,0)</f>
        <v>KH 0770</v>
      </c>
      <c r="I4862" t="str">
        <f>VLOOKUP(G4862,'DANH MỤC'!$I:$K,3,0)</f>
        <v>Đắk Nông</v>
      </c>
      <c r="J4862" s="8" t="s">
        <v>5940</v>
      </c>
      <c r="K4862" t="str">
        <f>VLOOKUP(J4862,'DANH MỤC'!$A$1:$B$19,2,0)</f>
        <v>Sản phẩm 0002</v>
      </c>
      <c r="L4862" t="s">
        <v>15</v>
      </c>
      <c r="M4862">
        <v>12</v>
      </c>
      <c r="N4862" s="3">
        <f>IF(LEFT(K4862,1)="S",VLOOKUP(K4862,'DANH MỤC'!$B:$D,2,0),VLOOKUP(K4862,'DANH MỤC'!$B:$D,3,0))</f>
        <v>2000000</v>
      </c>
      <c r="O4862">
        <v>25</v>
      </c>
      <c r="P4862" s="3">
        <f>N4862*O4862%*CSDL[[#This Row],[SỐ LƯỢNG]]</f>
        <v>6000000</v>
      </c>
      <c r="Q4862" s="3">
        <f t="shared" si="2365"/>
        <v>18000000</v>
      </c>
    </row>
    <row r="4863" spans="1:17" x14ac:dyDescent="0.3">
      <c r="A4863" s="23" t="str">
        <f t="shared" si="2381"/>
        <v>12/04/2019</v>
      </c>
      <c r="B4863" s="8" t="str">
        <f t="shared" si="2382"/>
        <v>12/04/2019</v>
      </c>
      <c r="C4863" s="8">
        <v>4</v>
      </c>
      <c r="D4863" s="8" t="str">
        <f t="shared" si="2383"/>
        <v>DH12500</v>
      </c>
      <c r="E4863" s="8" t="str">
        <f t="shared" si="2384"/>
        <v>tho.nguyen</v>
      </c>
      <c r="F4863" s="8" t="str">
        <f>VLOOKUP(E4863,'DANH MỤC'!$F:$G,2,0)</f>
        <v>Nhóm 1</v>
      </c>
      <c r="G4863" s="8" t="str">
        <f t="shared" si="2385"/>
        <v>KH0770</v>
      </c>
      <c r="H4863" t="str">
        <f>VLOOKUP(G4863,'DANH MỤC'!$I:$K,2,0)</f>
        <v>KH 0770</v>
      </c>
      <c r="I4863" t="str">
        <f>VLOOKUP(G4863,'DANH MỤC'!$I:$K,3,0)</f>
        <v>Đắk Nông</v>
      </c>
      <c r="J4863" s="8" t="s">
        <v>5939</v>
      </c>
      <c r="K4863" t="str">
        <f>VLOOKUP(J4863,'DANH MỤC'!$A$1:$B$19,2,0)</f>
        <v>Sản phẩm 0001</v>
      </c>
      <c r="L4863" t="s">
        <v>15</v>
      </c>
      <c r="M4863">
        <v>12</v>
      </c>
      <c r="N4863" s="3">
        <f>IF(LEFT(K4863,1)="S",VLOOKUP(K4863,'DANH MỤC'!$B:$D,2,0),VLOOKUP(K4863,'DANH MỤC'!$B:$D,3,0))</f>
        <v>3000000</v>
      </c>
      <c r="O4863">
        <v>25</v>
      </c>
      <c r="P4863" s="3">
        <f>N4863*O4863%*CSDL[[#This Row],[SỐ LƯỢNG]]</f>
        <v>9000000</v>
      </c>
      <c r="Q4863" s="3">
        <f t="shared" si="2365"/>
        <v>27000000</v>
      </c>
    </row>
    <row r="4864" spans="1:17" x14ac:dyDescent="0.3">
      <c r="A4864" s="23" t="str">
        <f t="shared" si="2381"/>
        <v>12/04/2019</v>
      </c>
      <c r="B4864" s="8" t="str">
        <f t="shared" si="2382"/>
        <v>12/04/2019</v>
      </c>
      <c r="C4864" s="8">
        <v>4</v>
      </c>
      <c r="D4864" s="8" t="str">
        <f t="shared" si="2383"/>
        <v>DH12500</v>
      </c>
      <c r="E4864" s="8" t="str">
        <f t="shared" si="2384"/>
        <v>tho.nguyen</v>
      </c>
      <c r="F4864" s="8" t="str">
        <f>VLOOKUP(E4864,'DANH MỤC'!$F:$G,2,0)</f>
        <v>Nhóm 1</v>
      </c>
      <c r="G4864" s="8" t="str">
        <f t="shared" si="2385"/>
        <v>KH0770</v>
      </c>
      <c r="H4864" t="str">
        <f>VLOOKUP(G4864,'DANH MỤC'!$I:$K,2,0)</f>
        <v>KH 0770</v>
      </c>
      <c r="I4864" t="str">
        <f>VLOOKUP(G4864,'DANH MỤC'!$I:$K,3,0)</f>
        <v>Đắk Nông</v>
      </c>
      <c r="J4864" s="8" t="s">
        <v>5941</v>
      </c>
      <c r="K4864" t="str">
        <f>VLOOKUP(J4864,'DANH MỤC'!$A$1:$B$19,2,0)</f>
        <v>Sản phẩm 0006</v>
      </c>
      <c r="L4864" t="s">
        <v>15</v>
      </c>
      <c r="M4864">
        <v>10</v>
      </c>
      <c r="N4864" s="3">
        <f>IF(LEFT(K4864,1)="S",VLOOKUP(K4864,'DANH MỤC'!$B:$D,2,0),VLOOKUP(K4864,'DANH MỤC'!$B:$D,3,0))</f>
        <v>800000</v>
      </c>
      <c r="O4864">
        <v>20</v>
      </c>
      <c r="P4864" s="3">
        <f>N4864*O4864%*CSDL[[#This Row],[SỐ LƯỢNG]]</f>
        <v>1600000</v>
      </c>
      <c r="Q4864" s="3">
        <f t="shared" si="2365"/>
        <v>6400000</v>
      </c>
    </row>
    <row r="4865" spans="1:17" x14ac:dyDescent="0.3">
      <c r="A4865" s="23" t="str">
        <f t="shared" si="2381"/>
        <v>12/04/2019</v>
      </c>
      <c r="B4865" s="8" t="str">
        <f t="shared" si="2382"/>
        <v>12/04/2019</v>
      </c>
      <c r="C4865" s="8">
        <v>4</v>
      </c>
      <c r="D4865" s="8" t="str">
        <f t="shared" si="2383"/>
        <v>DH12500</v>
      </c>
      <c r="E4865" s="8" t="str">
        <f t="shared" si="2384"/>
        <v>tho.nguyen</v>
      </c>
      <c r="F4865" s="8" t="str">
        <f>VLOOKUP(E4865,'DANH MỤC'!$F:$G,2,0)</f>
        <v>Nhóm 1</v>
      </c>
      <c r="G4865" s="8" t="str">
        <f t="shared" si="2385"/>
        <v>KH0770</v>
      </c>
      <c r="H4865" t="str">
        <f>VLOOKUP(G4865,'DANH MỤC'!$I:$K,2,0)</f>
        <v>KH 0770</v>
      </c>
      <c r="I4865" t="str">
        <f>VLOOKUP(G4865,'DANH MỤC'!$I:$K,3,0)</f>
        <v>Đắk Nông</v>
      </c>
      <c r="J4865" s="8" t="s">
        <v>5942</v>
      </c>
      <c r="K4865" t="str">
        <f>VLOOKUP(J4865,'DANH MỤC'!$A$1:$B$19,2,0)</f>
        <v>Sản phẩm 0007</v>
      </c>
      <c r="L4865" t="s">
        <v>15</v>
      </c>
      <c r="M4865">
        <v>10</v>
      </c>
      <c r="N4865" s="3">
        <f>IF(LEFT(K4865,1)="S",VLOOKUP(K4865,'DANH MỤC'!$B:$D,2,0),VLOOKUP(K4865,'DANH MỤC'!$B:$D,3,0))</f>
        <v>800000</v>
      </c>
      <c r="O4865">
        <v>20</v>
      </c>
      <c r="P4865" s="3">
        <f>N4865*O4865%*CSDL[[#This Row],[SỐ LƯỢNG]]</f>
        <v>1600000</v>
      </c>
      <c r="Q4865" s="3">
        <f t="shared" si="2365"/>
        <v>6400000</v>
      </c>
    </row>
    <row r="4866" spans="1:17" x14ac:dyDescent="0.3">
      <c r="A4866" s="23" t="str">
        <f t="shared" si="2381"/>
        <v>12/04/2019</v>
      </c>
      <c r="B4866" s="8" t="str">
        <f t="shared" si="2382"/>
        <v>12/04/2019</v>
      </c>
      <c r="C4866" s="8">
        <v>4</v>
      </c>
      <c r="D4866" s="8" t="str">
        <f t="shared" si="2383"/>
        <v>DH12500</v>
      </c>
      <c r="E4866" s="8" t="str">
        <f t="shared" si="2384"/>
        <v>tho.nguyen</v>
      </c>
      <c r="F4866" s="8" t="str">
        <f>VLOOKUP(E4866,'DANH MỤC'!$F:$G,2,0)</f>
        <v>Nhóm 1</v>
      </c>
      <c r="G4866" s="8" t="str">
        <f t="shared" si="2385"/>
        <v>KH0770</v>
      </c>
      <c r="H4866" t="str">
        <f>VLOOKUP(G4866,'DANH MỤC'!$I:$K,2,0)</f>
        <v>KH 0770</v>
      </c>
      <c r="I4866" t="str">
        <f>VLOOKUP(G4866,'DANH MỤC'!$I:$K,3,0)</f>
        <v>Đắk Nông</v>
      </c>
      <c r="J4866" s="8" t="s">
        <v>19</v>
      </c>
      <c r="K4866" t="str">
        <f>VLOOKUP(J4866,'DANH MỤC'!$A$1:$B$19,2,0)</f>
        <v>Sản phẩm 0003</v>
      </c>
      <c r="L4866" t="s">
        <v>15</v>
      </c>
      <c r="M4866">
        <v>6</v>
      </c>
      <c r="N4866" s="3">
        <f>IF(LEFT(K4866,1)="S",VLOOKUP(K4866,'DANH MỤC'!$B:$D,2,0),VLOOKUP(K4866,'DANH MỤC'!$B:$D,3,0))</f>
        <v>2500000</v>
      </c>
      <c r="O4866">
        <v>100</v>
      </c>
      <c r="P4866" s="3">
        <f>N4866*O4866%*CSDL[[#This Row],[SỐ LƯỢNG]]</f>
        <v>15000000</v>
      </c>
      <c r="Q4866" s="3">
        <f t="shared" si="2365"/>
        <v>0</v>
      </c>
    </row>
    <row r="4867" spans="1:17" x14ac:dyDescent="0.3">
      <c r="A4867" s="23" t="str">
        <f t="shared" si="2381"/>
        <v>12/04/2019</v>
      </c>
      <c r="B4867" s="8" t="str">
        <f t="shared" si="2382"/>
        <v>12/04/2019</v>
      </c>
      <c r="C4867" s="8">
        <v>4</v>
      </c>
      <c r="D4867" s="8" t="str">
        <f t="shared" si="2383"/>
        <v>DH12500</v>
      </c>
      <c r="E4867" s="8" t="str">
        <f t="shared" si="2384"/>
        <v>tho.nguyen</v>
      </c>
      <c r="F4867" s="8" t="str">
        <f>VLOOKUP(E4867,'DANH MỤC'!$F:$G,2,0)</f>
        <v>Nhóm 1</v>
      </c>
      <c r="G4867" s="8" t="str">
        <f t="shared" si="2385"/>
        <v>KH0770</v>
      </c>
      <c r="H4867" t="str">
        <f>VLOOKUP(G4867,'DANH MỤC'!$I:$K,2,0)</f>
        <v>KH 0770</v>
      </c>
      <c r="I4867" t="str">
        <f>VLOOKUP(G4867,'DANH MỤC'!$I:$K,3,0)</f>
        <v>Đắk Nông</v>
      </c>
      <c r="J4867" s="8" t="s">
        <v>5940</v>
      </c>
      <c r="K4867" t="str">
        <f>VLOOKUP(J4867,'DANH MỤC'!$A$1:$B$19,2,0)</f>
        <v>Sản phẩm 0002</v>
      </c>
      <c r="L4867" t="s">
        <v>15</v>
      </c>
      <c r="M4867">
        <v>4</v>
      </c>
      <c r="N4867" s="3">
        <f>IF(LEFT(K4867,1)="S",VLOOKUP(K4867,'DANH MỤC'!$B:$D,2,0),VLOOKUP(K4867,'DANH MỤC'!$B:$D,3,0))</f>
        <v>2000000</v>
      </c>
      <c r="O4867">
        <v>100</v>
      </c>
      <c r="P4867" s="3">
        <f>N4867*O4867%*CSDL[[#This Row],[SỐ LƯỢNG]]</f>
        <v>8000000</v>
      </c>
      <c r="Q4867" s="3">
        <f t="shared" ref="Q4867:Q4930" si="2386">N4867*M4867-P4867</f>
        <v>0</v>
      </c>
    </row>
    <row r="4868" spans="1:17" x14ac:dyDescent="0.3">
      <c r="A4868" s="23" t="str">
        <f t="shared" si="2381"/>
        <v>12/04/2019</v>
      </c>
      <c r="B4868" s="8" t="str">
        <f t="shared" si="2382"/>
        <v>12/04/2019</v>
      </c>
      <c r="C4868" s="8">
        <v>4</v>
      </c>
      <c r="D4868" s="8" t="str">
        <f t="shared" si="2383"/>
        <v>DH12500</v>
      </c>
      <c r="E4868" s="8" t="str">
        <f t="shared" si="2384"/>
        <v>tho.nguyen</v>
      </c>
      <c r="F4868" s="8" t="str">
        <f>VLOOKUP(E4868,'DANH MỤC'!$F:$G,2,0)</f>
        <v>Nhóm 1</v>
      </c>
      <c r="G4868" s="8" t="str">
        <f t="shared" si="2385"/>
        <v>KH0770</v>
      </c>
      <c r="H4868" t="str">
        <f>VLOOKUP(G4868,'DANH MỤC'!$I:$K,2,0)</f>
        <v>KH 0770</v>
      </c>
      <c r="I4868" t="str">
        <f>VLOOKUP(G4868,'DANH MỤC'!$I:$K,3,0)</f>
        <v>Đắk Nông</v>
      </c>
      <c r="J4868" s="8" t="s">
        <v>5941</v>
      </c>
      <c r="K4868" t="str">
        <f>VLOOKUP(J4868,'DANH MỤC'!$A$1:$B$19,2,0)</f>
        <v>Sản phẩm 0006</v>
      </c>
      <c r="L4868" t="s">
        <v>15</v>
      </c>
      <c r="M4868">
        <v>2</v>
      </c>
      <c r="N4868" s="3">
        <f>IF(LEFT(K4868,1)="S",VLOOKUP(K4868,'DANH MỤC'!$B:$D,2,0),VLOOKUP(K4868,'DANH MỤC'!$B:$D,3,0))</f>
        <v>800000</v>
      </c>
      <c r="O4868">
        <v>100</v>
      </c>
      <c r="P4868" s="3">
        <f>N4868*O4868%*CSDL[[#This Row],[SỐ LƯỢNG]]</f>
        <v>1600000</v>
      </c>
      <c r="Q4868" s="3">
        <f t="shared" si="2386"/>
        <v>0</v>
      </c>
    </row>
    <row r="4869" spans="1:17" x14ac:dyDescent="0.3">
      <c r="A4869" s="23" t="str">
        <f t="shared" si="2381"/>
        <v>12/04/2019</v>
      </c>
      <c r="B4869" s="8" t="str">
        <f t="shared" si="2382"/>
        <v>12/04/2019</v>
      </c>
      <c r="C4869" s="8">
        <v>4</v>
      </c>
      <c r="D4869" s="8" t="str">
        <f t="shared" si="2383"/>
        <v>DH12500</v>
      </c>
      <c r="E4869" s="8" t="str">
        <f t="shared" si="2384"/>
        <v>tho.nguyen</v>
      </c>
      <c r="F4869" s="8" t="str">
        <f>VLOOKUP(E4869,'DANH MỤC'!$F:$G,2,0)</f>
        <v>Nhóm 1</v>
      </c>
      <c r="G4869" s="8" t="str">
        <f t="shared" si="2385"/>
        <v>KH0770</v>
      </c>
      <c r="H4869" t="str">
        <f>VLOOKUP(G4869,'DANH MỤC'!$I:$K,2,0)</f>
        <v>KH 0770</v>
      </c>
      <c r="I4869" t="str">
        <f>VLOOKUP(G4869,'DANH MỤC'!$I:$K,3,0)</f>
        <v>Đắk Nông</v>
      </c>
      <c r="J4869" s="8" t="s">
        <v>5942</v>
      </c>
      <c r="K4869" t="str">
        <f>VLOOKUP(J4869,'DANH MỤC'!$A$1:$B$19,2,0)</f>
        <v>Sản phẩm 0007</v>
      </c>
      <c r="L4869" t="s">
        <v>15</v>
      </c>
      <c r="M4869">
        <v>2</v>
      </c>
      <c r="N4869" s="3">
        <f>IF(LEFT(K4869,1)="S",VLOOKUP(K4869,'DANH MỤC'!$B:$D,2,0),VLOOKUP(K4869,'DANH MỤC'!$B:$D,3,0))</f>
        <v>800000</v>
      </c>
      <c r="O4869">
        <v>100</v>
      </c>
      <c r="P4869" s="3">
        <f>N4869*O4869%*CSDL[[#This Row],[SỐ LƯỢNG]]</f>
        <v>1600000</v>
      </c>
      <c r="Q4869" s="3">
        <f t="shared" si="2386"/>
        <v>0</v>
      </c>
    </row>
    <row r="4870" spans="1:17" x14ac:dyDescent="0.3">
      <c r="A4870" s="23" t="s">
        <v>2620</v>
      </c>
      <c r="B4870" s="8" t="s">
        <v>2620</v>
      </c>
      <c r="C4870" s="8">
        <v>4</v>
      </c>
      <c r="D4870" s="8" t="s">
        <v>2643</v>
      </c>
      <c r="E4870" s="8" t="s">
        <v>13839</v>
      </c>
      <c r="F4870" s="8" t="str">
        <f>VLOOKUP(E4870,'DANH MỤC'!$F:$G,2,0)</f>
        <v>Nhóm 2</v>
      </c>
      <c r="G4870" s="8" t="s">
        <v>7989</v>
      </c>
      <c r="H4870" t="str">
        <f>VLOOKUP(G4870,'DANH MỤC'!$I:$K,2,0)</f>
        <v>KH 1992</v>
      </c>
      <c r="I4870" t="str">
        <f>VLOOKUP(G4870,'DANH MỤC'!$I:$K,3,0)</f>
        <v>Hòa Bình</v>
      </c>
      <c r="J4870" s="8" t="s">
        <v>5939</v>
      </c>
      <c r="K4870" t="str">
        <f>VLOOKUP(J4870,'DANH MỤC'!$A$1:$B$19,2,0)</f>
        <v>Sản phẩm 0001</v>
      </c>
      <c r="L4870" t="s">
        <v>15</v>
      </c>
      <c r="M4870">
        <v>1</v>
      </c>
      <c r="N4870" s="3">
        <f>IF(LEFT(K4870,1)="S",VLOOKUP(K4870,'DANH MỤC'!$B:$D,2,0),VLOOKUP(K4870,'DANH MỤC'!$B:$D,3,0))</f>
        <v>3000000</v>
      </c>
      <c r="O4870">
        <v>0</v>
      </c>
      <c r="P4870" s="3">
        <f>N4870*O4870%*CSDL[[#This Row],[SỐ LƯỢNG]]</f>
        <v>0</v>
      </c>
      <c r="Q4870" s="3">
        <f t="shared" si="2386"/>
        <v>3000000</v>
      </c>
    </row>
    <row r="4871" spans="1:17" x14ac:dyDescent="0.3">
      <c r="A4871" s="23" t="s">
        <v>2620</v>
      </c>
      <c r="B4871" s="8" t="s">
        <v>2620</v>
      </c>
      <c r="C4871" s="8">
        <v>4</v>
      </c>
      <c r="D4871" s="8" t="s">
        <v>2644</v>
      </c>
      <c r="E4871" s="8" t="s">
        <v>13830</v>
      </c>
      <c r="F4871" s="8" t="str">
        <f>VLOOKUP(E4871,'DANH MỤC'!$F:$G,2,0)</f>
        <v>Nhóm 2</v>
      </c>
      <c r="G4871" s="8" t="s">
        <v>7990</v>
      </c>
      <c r="H4871" t="str">
        <f>VLOOKUP(G4871,'DANH MỤC'!$I:$K,2,0)</f>
        <v>KH 1993</v>
      </c>
      <c r="I4871" t="str">
        <f>VLOOKUP(G4871,'DANH MỤC'!$I:$K,3,0)</f>
        <v>Đà Nẵng</v>
      </c>
      <c r="J4871" s="8" t="s">
        <v>5939</v>
      </c>
      <c r="K4871" t="str">
        <f>VLOOKUP(J4871,'DANH MỤC'!$A$1:$B$19,2,0)</f>
        <v>Sản phẩm 0001</v>
      </c>
      <c r="L4871" t="s">
        <v>15</v>
      </c>
      <c r="M4871">
        <v>1</v>
      </c>
      <c r="N4871" s="3">
        <f>IF(LEFT(K4871,1)="S",VLOOKUP(K4871,'DANH MỤC'!$B:$D,2,0),VLOOKUP(K4871,'DANH MỤC'!$B:$D,3,0))</f>
        <v>3000000</v>
      </c>
      <c r="O4871">
        <v>0</v>
      </c>
      <c r="P4871" s="3">
        <f>N4871*O4871%*CSDL[[#This Row],[SỐ LƯỢNG]]</f>
        <v>0</v>
      </c>
      <c r="Q4871" s="3">
        <f t="shared" si="2386"/>
        <v>3000000</v>
      </c>
    </row>
    <row r="4872" spans="1:17" x14ac:dyDescent="0.3">
      <c r="A4872" s="23" t="s">
        <v>2620</v>
      </c>
      <c r="B4872" s="8" t="s">
        <v>2620</v>
      </c>
      <c r="C4872" s="8">
        <v>4</v>
      </c>
      <c r="D4872" s="8" t="s">
        <v>2645</v>
      </c>
      <c r="E4872" s="8" t="s">
        <v>13816</v>
      </c>
      <c r="F4872" s="8" t="str">
        <f>VLOOKUP(E4872,'DANH MỤC'!$F:$G,2,0)</f>
        <v>Nhóm 1</v>
      </c>
      <c r="G4872" s="8" t="s">
        <v>7991</v>
      </c>
      <c r="H4872" t="str">
        <f>VLOOKUP(G4872,'DANH MỤC'!$I:$K,2,0)</f>
        <v>KH 1994</v>
      </c>
      <c r="I4872" t="str">
        <f>VLOOKUP(G4872,'DANH MỤC'!$I:$K,3,0)</f>
        <v>Hà Giang</v>
      </c>
      <c r="J4872" s="8" t="s">
        <v>5939</v>
      </c>
      <c r="K4872" t="str">
        <f>VLOOKUP(J4872,'DANH MỤC'!$A$1:$B$19,2,0)</f>
        <v>Sản phẩm 0001</v>
      </c>
      <c r="L4872" t="s">
        <v>15</v>
      </c>
      <c r="M4872">
        <v>1</v>
      </c>
      <c r="N4872" s="3">
        <f>IF(LEFT(K4872,1)="S",VLOOKUP(K4872,'DANH MỤC'!$B:$D,2,0),VLOOKUP(K4872,'DANH MỤC'!$B:$D,3,0))</f>
        <v>3000000</v>
      </c>
      <c r="O4872">
        <v>0</v>
      </c>
      <c r="P4872" s="3">
        <f>N4872*O4872%*CSDL[[#This Row],[SỐ LƯỢNG]]</f>
        <v>0</v>
      </c>
      <c r="Q4872" s="3">
        <f t="shared" si="2386"/>
        <v>3000000</v>
      </c>
    </row>
    <row r="4873" spans="1:17" x14ac:dyDescent="0.3">
      <c r="A4873" s="23" t="s">
        <v>2620</v>
      </c>
      <c r="B4873" s="8" t="s">
        <v>2620</v>
      </c>
      <c r="C4873" s="8">
        <v>4</v>
      </c>
      <c r="D4873" s="8" t="s">
        <v>2646</v>
      </c>
      <c r="E4873" s="8" t="s">
        <v>13821</v>
      </c>
      <c r="F4873" s="8" t="str">
        <f>VLOOKUP(E4873,'DANH MỤC'!$F:$G,2,0)</f>
        <v>Nhóm 1</v>
      </c>
      <c r="G4873" s="8" t="s">
        <v>7992</v>
      </c>
      <c r="H4873" t="str">
        <f>VLOOKUP(G4873,'DANH MỤC'!$I:$K,2,0)</f>
        <v>KH 1995</v>
      </c>
      <c r="I4873" t="str">
        <f>VLOOKUP(G4873,'DANH MỤC'!$I:$K,3,0)</f>
        <v>Bến Tre</v>
      </c>
      <c r="J4873" s="8" t="s">
        <v>5939</v>
      </c>
      <c r="K4873" t="str">
        <f>VLOOKUP(J4873,'DANH MỤC'!$A$1:$B$19,2,0)</f>
        <v>Sản phẩm 0001</v>
      </c>
      <c r="L4873" t="s">
        <v>15</v>
      </c>
      <c r="M4873">
        <v>1</v>
      </c>
      <c r="N4873" s="3">
        <f>IF(LEFT(K4873,1)="S",VLOOKUP(K4873,'DANH MỤC'!$B:$D,2,0),VLOOKUP(K4873,'DANH MỤC'!$B:$D,3,0))</f>
        <v>3000000</v>
      </c>
      <c r="O4873">
        <v>0</v>
      </c>
      <c r="P4873" s="3">
        <f>N4873*O4873%*CSDL[[#This Row],[SỐ LƯỢNG]]</f>
        <v>0</v>
      </c>
      <c r="Q4873" s="3">
        <f t="shared" si="2386"/>
        <v>3000000</v>
      </c>
    </row>
    <row r="4874" spans="1:17" x14ac:dyDescent="0.3">
      <c r="A4874" s="23" t="s">
        <v>2620</v>
      </c>
      <c r="B4874" s="8" t="s">
        <v>2589</v>
      </c>
      <c r="C4874" s="8">
        <v>4</v>
      </c>
      <c r="D4874" s="8" t="s">
        <v>2647</v>
      </c>
      <c r="E4874" s="8" t="s">
        <v>13821</v>
      </c>
      <c r="F4874" s="8" t="str">
        <f>VLOOKUP(E4874,'DANH MỤC'!$F:$G,2,0)</f>
        <v>Nhóm 1</v>
      </c>
      <c r="G4874" s="8" t="s">
        <v>7225</v>
      </c>
      <c r="H4874" t="str">
        <f>VLOOKUP(G4874,'DANH MỤC'!$I:$K,2,0)</f>
        <v>KH 1202</v>
      </c>
      <c r="I4874" t="str">
        <f>VLOOKUP(G4874,'DANH MỤC'!$I:$K,3,0)</f>
        <v>Hà Nội</v>
      </c>
      <c r="J4874" s="8" t="s">
        <v>5939</v>
      </c>
      <c r="K4874" t="str">
        <f>VLOOKUP(J4874,'DANH MỤC'!$A$1:$B$19,2,0)</f>
        <v>Sản phẩm 0001</v>
      </c>
      <c r="L4874" t="s">
        <v>15</v>
      </c>
      <c r="M4874">
        <v>1</v>
      </c>
      <c r="N4874" s="3">
        <f>IF(LEFT(K4874,1)="S",VLOOKUP(K4874,'DANH MỤC'!$B:$D,2,0),VLOOKUP(K4874,'DANH MỤC'!$B:$D,3,0))</f>
        <v>3000000</v>
      </c>
      <c r="O4874">
        <v>5</v>
      </c>
      <c r="P4874" s="3">
        <f>N4874*O4874%*CSDL[[#This Row],[SỐ LƯỢNG]]</f>
        <v>150000</v>
      </c>
      <c r="Q4874" s="3">
        <f t="shared" si="2386"/>
        <v>2850000</v>
      </c>
    </row>
    <row r="4875" spans="1:17" x14ac:dyDescent="0.3">
      <c r="A4875" s="23" t="s">
        <v>2620</v>
      </c>
      <c r="B4875" s="8" t="s">
        <v>2589</v>
      </c>
      <c r="C4875" s="8">
        <v>4</v>
      </c>
      <c r="D4875" s="8" t="s">
        <v>2648</v>
      </c>
      <c r="E4875" s="8" t="s">
        <v>13816</v>
      </c>
      <c r="F4875" s="8" t="str">
        <f>VLOOKUP(E4875,'DANH MỤC'!$F:$G,2,0)</f>
        <v>Nhóm 1</v>
      </c>
      <c r="G4875" s="8" t="s">
        <v>7993</v>
      </c>
      <c r="H4875" t="str">
        <f>VLOOKUP(G4875,'DANH MỤC'!$I:$K,2,0)</f>
        <v>KH 1996</v>
      </c>
      <c r="I4875" t="str">
        <f>VLOOKUP(G4875,'DANH MỤC'!$I:$K,3,0)</f>
        <v>Long An</v>
      </c>
      <c r="J4875" s="8" t="s">
        <v>5939</v>
      </c>
      <c r="K4875" t="str">
        <f>VLOOKUP(J4875,'DANH MỤC'!$A$1:$B$19,2,0)</f>
        <v>Sản phẩm 0001</v>
      </c>
      <c r="L4875" t="s">
        <v>15</v>
      </c>
      <c r="M4875">
        <v>1</v>
      </c>
      <c r="N4875" s="3">
        <f>IF(LEFT(K4875,1)="S",VLOOKUP(K4875,'DANH MỤC'!$B:$D,2,0),VLOOKUP(K4875,'DANH MỤC'!$B:$D,3,0))</f>
        <v>3000000</v>
      </c>
      <c r="O4875">
        <v>0</v>
      </c>
      <c r="P4875" s="3">
        <f>N4875*O4875%*CSDL[[#This Row],[SỐ LƯỢNG]]</f>
        <v>0</v>
      </c>
      <c r="Q4875" s="3">
        <f t="shared" si="2386"/>
        <v>3000000</v>
      </c>
    </row>
    <row r="4876" spans="1:17" x14ac:dyDescent="0.3">
      <c r="A4876" s="23" t="str">
        <f t="shared" ref="A4876:A4878" si="2387">A4875</f>
        <v>12/04/2019</v>
      </c>
      <c r="B4876" s="8" t="str">
        <f t="shared" ref="B4876:B4878" si="2388">B4875</f>
        <v>11/04/2019</v>
      </c>
      <c r="C4876" s="8">
        <v>4</v>
      </c>
      <c r="D4876" s="8" t="str">
        <f t="shared" ref="D4876:D4878" si="2389">D4875</f>
        <v>DH12473</v>
      </c>
      <c r="E4876" s="8" t="str">
        <f t="shared" ref="E4876:E4878" si="2390">E4875</f>
        <v>luyen.dam</v>
      </c>
      <c r="F4876" s="8" t="str">
        <f>VLOOKUP(E4876,'DANH MỤC'!$F:$G,2,0)</f>
        <v>Nhóm 1</v>
      </c>
      <c r="G4876" s="8" t="str">
        <f t="shared" ref="G4876:G4878" si="2391">G4875</f>
        <v>KH1996</v>
      </c>
      <c r="H4876" t="str">
        <f>VLOOKUP(G4876,'DANH MỤC'!$I:$K,2,0)</f>
        <v>KH 1996</v>
      </c>
      <c r="I4876" t="str">
        <f>VLOOKUP(G4876,'DANH MỤC'!$I:$K,3,0)</f>
        <v>Long An</v>
      </c>
      <c r="J4876" s="8" t="s">
        <v>5940</v>
      </c>
      <c r="K4876" t="str">
        <f>VLOOKUP(J4876,'DANH MỤC'!$A$1:$B$19,2,0)</f>
        <v>Sản phẩm 0002</v>
      </c>
      <c r="L4876" t="s">
        <v>15</v>
      </c>
      <c r="M4876">
        <v>2</v>
      </c>
      <c r="N4876" s="3">
        <f>IF(LEFT(K4876,1)="S",VLOOKUP(K4876,'DANH MỤC'!$B:$D,2,0),VLOOKUP(K4876,'DANH MỤC'!$B:$D,3,0))</f>
        <v>2000000</v>
      </c>
      <c r="O4876">
        <v>0</v>
      </c>
      <c r="P4876" s="3">
        <f>N4876*O4876%*CSDL[[#This Row],[SỐ LƯỢNG]]</f>
        <v>0</v>
      </c>
      <c r="Q4876" s="3">
        <f t="shared" si="2386"/>
        <v>4000000</v>
      </c>
    </row>
    <row r="4877" spans="1:17" x14ac:dyDescent="0.3">
      <c r="A4877" s="23" t="str">
        <f t="shared" si="2387"/>
        <v>12/04/2019</v>
      </c>
      <c r="B4877" s="8" t="str">
        <f t="shared" si="2388"/>
        <v>11/04/2019</v>
      </c>
      <c r="C4877" s="8">
        <v>4</v>
      </c>
      <c r="D4877" s="8" t="str">
        <f t="shared" si="2389"/>
        <v>DH12473</v>
      </c>
      <c r="E4877" s="8" t="str">
        <f t="shared" si="2390"/>
        <v>luyen.dam</v>
      </c>
      <c r="F4877" s="8" t="str">
        <f>VLOOKUP(E4877,'DANH MỤC'!$F:$G,2,0)</f>
        <v>Nhóm 1</v>
      </c>
      <c r="G4877" s="8" t="str">
        <f t="shared" si="2391"/>
        <v>KH1996</v>
      </c>
      <c r="H4877" t="str">
        <f>VLOOKUP(G4877,'DANH MỤC'!$I:$K,2,0)</f>
        <v>KH 1996</v>
      </c>
      <c r="I4877" t="str">
        <f>VLOOKUP(G4877,'DANH MỤC'!$I:$K,3,0)</f>
        <v>Long An</v>
      </c>
      <c r="J4877" s="8" t="s">
        <v>5947</v>
      </c>
      <c r="K4877" t="str">
        <f>VLOOKUP(J4877,'DANH MỤC'!$A$1:$B$19,2,0)</f>
        <v>Hàng tặng 0004</v>
      </c>
      <c r="L4877" t="s">
        <v>62</v>
      </c>
      <c r="M4877">
        <v>1</v>
      </c>
      <c r="N4877" s="3">
        <f>IF(LEFT(K4877,1)="S",VLOOKUP(K4877,'DANH MỤC'!$B:$D,2,0),VLOOKUP(K4877,'DANH MỤC'!$B:$D,3,0))</f>
        <v>1000000</v>
      </c>
      <c r="O4877">
        <v>0</v>
      </c>
      <c r="P4877" s="3">
        <f>N4877*O4877%*CSDL[[#This Row],[SỐ LƯỢNG]]</f>
        <v>0</v>
      </c>
      <c r="Q4877" s="3">
        <f t="shared" si="2386"/>
        <v>1000000</v>
      </c>
    </row>
    <row r="4878" spans="1:17" x14ac:dyDescent="0.3">
      <c r="A4878" s="23" t="str">
        <f t="shared" si="2387"/>
        <v>12/04/2019</v>
      </c>
      <c r="B4878" s="8" t="str">
        <f t="shared" si="2388"/>
        <v>11/04/2019</v>
      </c>
      <c r="C4878" s="8">
        <v>4</v>
      </c>
      <c r="D4878" s="8" t="str">
        <f t="shared" si="2389"/>
        <v>DH12473</v>
      </c>
      <c r="E4878" s="8" t="str">
        <f t="shared" si="2390"/>
        <v>luyen.dam</v>
      </c>
      <c r="F4878" s="8" t="str">
        <f>VLOOKUP(E4878,'DANH MỤC'!$F:$G,2,0)</f>
        <v>Nhóm 1</v>
      </c>
      <c r="G4878" s="8" t="str">
        <f t="shared" si="2391"/>
        <v>KH1996</v>
      </c>
      <c r="H4878" t="str">
        <f>VLOOKUP(G4878,'DANH MỤC'!$I:$K,2,0)</f>
        <v>KH 1996</v>
      </c>
      <c r="I4878" t="str">
        <f>VLOOKUP(G4878,'DANH MỤC'!$I:$K,3,0)</f>
        <v>Long An</v>
      </c>
      <c r="J4878" s="8" t="s">
        <v>5946</v>
      </c>
      <c r="K4878" t="str">
        <f>VLOOKUP(J4878,'DANH MỤC'!$A$1:$B$19,2,0)</f>
        <v>Hàng tặng 0003</v>
      </c>
      <c r="L4878" t="s">
        <v>46</v>
      </c>
      <c r="M4878">
        <v>1</v>
      </c>
      <c r="N4878" s="3">
        <f>IF(LEFT(K4878,1)="S",VLOOKUP(K4878,'DANH MỤC'!$B:$D,2,0),VLOOKUP(K4878,'DANH MỤC'!$B:$D,3,0))</f>
        <v>300000</v>
      </c>
      <c r="O4878">
        <v>0</v>
      </c>
      <c r="P4878" s="3">
        <f>N4878*O4878%*CSDL[[#This Row],[SỐ LƯỢNG]]</f>
        <v>0</v>
      </c>
      <c r="Q4878" s="3">
        <f t="shared" si="2386"/>
        <v>300000</v>
      </c>
    </row>
    <row r="4879" spans="1:17" x14ac:dyDescent="0.3">
      <c r="A4879" s="23" t="s">
        <v>2620</v>
      </c>
      <c r="B4879" s="8" t="s">
        <v>2649</v>
      </c>
      <c r="C4879" s="8">
        <v>4</v>
      </c>
      <c r="D4879" s="8" t="s">
        <v>2650</v>
      </c>
      <c r="E4879" s="8" t="s">
        <v>13816</v>
      </c>
      <c r="F4879" s="8" t="str">
        <f>VLOOKUP(E4879,'DANH MỤC'!$F:$G,2,0)</f>
        <v>Nhóm 1</v>
      </c>
      <c r="G4879" s="8" t="s">
        <v>7994</v>
      </c>
      <c r="H4879" t="str">
        <f>VLOOKUP(G4879,'DANH MỤC'!$I:$K,2,0)</f>
        <v>KH 1997</v>
      </c>
      <c r="I4879" t="str">
        <f>VLOOKUP(G4879,'DANH MỤC'!$I:$K,3,0)</f>
        <v>Bình Định</v>
      </c>
      <c r="J4879" s="8" t="s">
        <v>5940</v>
      </c>
      <c r="K4879" t="str">
        <f>VLOOKUP(J4879,'DANH MỤC'!$A$1:$B$19,2,0)</f>
        <v>Sản phẩm 0002</v>
      </c>
      <c r="L4879" t="s">
        <v>15</v>
      </c>
      <c r="M4879">
        <v>1</v>
      </c>
      <c r="N4879" s="3">
        <f>IF(LEFT(K4879,1)="S",VLOOKUP(K4879,'DANH MỤC'!$B:$D,2,0),VLOOKUP(K4879,'DANH MỤC'!$B:$D,3,0))</f>
        <v>2000000</v>
      </c>
      <c r="O4879">
        <v>0</v>
      </c>
      <c r="P4879" s="3">
        <f>N4879*O4879%*CSDL[[#This Row],[SỐ LƯỢNG]]</f>
        <v>0</v>
      </c>
      <c r="Q4879" s="3">
        <f t="shared" si="2386"/>
        <v>2000000</v>
      </c>
    </row>
    <row r="4880" spans="1:17" x14ac:dyDescent="0.3">
      <c r="A4880" s="23" t="str">
        <f>A4879</f>
        <v>12/04/2019</v>
      </c>
      <c r="B4880" s="8" t="str">
        <f>B4879</f>
        <v>10/04/2019</v>
      </c>
      <c r="C4880" s="8">
        <v>4</v>
      </c>
      <c r="D4880" s="8" t="str">
        <f>D4879</f>
        <v>DH12437</v>
      </c>
      <c r="E4880" s="8" t="str">
        <f>E4879</f>
        <v>luyen.dam</v>
      </c>
      <c r="F4880" s="8" t="str">
        <f>VLOOKUP(E4880,'DANH MỤC'!$F:$G,2,0)</f>
        <v>Nhóm 1</v>
      </c>
      <c r="G4880" s="8" t="str">
        <f>G4879</f>
        <v>KH1997</v>
      </c>
      <c r="H4880" t="str">
        <f>VLOOKUP(G4880,'DANH MỤC'!$I:$K,2,0)</f>
        <v>KH 1997</v>
      </c>
      <c r="I4880" t="str">
        <f>VLOOKUP(G4880,'DANH MỤC'!$I:$K,3,0)</f>
        <v>Bình Định</v>
      </c>
      <c r="J4880" s="8" t="s">
        <v>5939</v>
      </c>
      <c r="K4880" t="str">
        <f>VLOOKUP(J4880,'DANH MỤC'!$A$1:$B$19,2,0)</f>
        <v>Sản phẩm 0001</v>
      </c>
      <c r="L4880" t="s">
        <v>15</v>
      </c>
      <c r="M4880">
        <v>1</v>
      </c>
      <c r="N4880" s="3">
        <f>IF(LEFT(K4880,1)="S",VLOOKUP(K4880,'DANH MỤC'!$B:$D,2,0),VLOOKUP(K4880,'DANH MỤC'!$B:$D,3,0))</f>
        <v>3000000</v>
      </c>
      <c r="O4880">
        <v>0</v>
      </c>
      <c r="P4880" s="3">
        <f>N4880*O4880%*CSDL[[#This Row],[SỐ LƯỢNG]]</f>
        <v>0</v>
      </c>
      <c r="Q4880" s="3">
        <f t="shared" si="2386"/>
        <v>3000000</v>
      </c>
    </row>
    <row r="4881" spans="1:17" x14ac:dyDescent="0.3">
      <c r="A4881" s="23" t="s">
        <v>2620</v>
      </c>
      <c r="B4881" s="8" t="s">
        <v>2651</v>
      </c>
      <c r="C4881" s="8">
        <v>4</v>
      </c>
      <c r="D4881" s="8" t="s">
        <v>2652</v>
      </c>
      <c r="E4881" s="8" t="s">
        <v>13814</v>
      </c>
      <c r="F4881" s="8" t="str">
        <f>VLOOKUP(E4881,'DANH MỤC'!$F:$G,2,0)</f>
        <v>Nhóm 1</v>
      </c>
      <c r="G4881" s="8" t="s">
        <v>6627</v>
      </c>
      <c r="H4881" t="str">
        <f>VLOOKUP(G4881,'DANH MỤC'!$I:$K,2,0)</f>
        <v>KH 0594</v>
      </c>
      <c r="I4881" t="str">
        <f>VLOOKUP(G4881,'DANH MỤC'!$I:$K,3,0)</f>
        <v>An Giang</v>
      </c>
      <c r="J4881" s="8" t="s">
        <v>5940</v>
      </c>
      <c r="K4881" t="str">
        <f>VLOOKUP(J4881,'DANH MỤC'!$A$1:$B$19,2,0)</f>
        <v>Sản phẩm 0002</v>
      </c>
      <c r="L4881" t="s">
        <v>15</v>
      </c>
      <c r="M4881">
        <v>1</v>
      </c>
      <c r="N4881" s="3">
        <f>IF(LEFT(K4881,1)="S",VLOOKUP(K4881,'DANH MỤC'!$B:$D,2,0),VLOOKUP(K4881,'DANH MỤC'!$B:$D,3,0))</f>
        <v>2000000</v>
      </c>
      <c r="O4881">
        <v>10</v>
      </c>
      <c r="P4881" s="3">
        <f>N4881*O4881%*CSDL[[#This Row],[SỐ LƯỢNG]]</f>
        <v>200000</v>
      </c>
      <c r="Q4881" s="3">
        <f t="shared" si="2386"/>
        <v>1800000</v>
      </c>
    </row>
    <row r="4882" spans="1:17" x14ac:dyDescent="0.3">
      <c r="A4882" s="23" t="s">
        <v>2589</v>
      </c>
      <c r="B4882" s="8" t="s">
        <v>2589</v>
      </c>
      <c r="C4882" s="8">
        <v>4</v>
      </c>
      <c r="D4882" s="8" t="s">
        <v>2653</v>
      </c>
      <c r="E4882" s="8" t="s">
        <v>13831</v>
      </c>
      <c r="F4882" s="8" t="str">
        <f>VLOOKUP(E4882,'DANH MỤC'!$F:$G,2,0)</f>
        <v>Nhóm 2</v>
      </c>
      <c r="G4882" s="8" t="s">
        <v>7147</v>
      </c>
      <c r="H4882" t="str">
        <f>VLOOKUP(G4882,'DANH MỤC'!$I:$K,2,0)</f>
        <v>KH 1124</v>
      </c>
      <c r="I4882" t="str">
        <f>VLOOKUP(G4882,'DANH MỤC'!$I:$K,3,0)</f>
        <v>Lâm Đồng</v>
      </c>
      <c r="J4882" s="8" t="s">
        <v>5939</v>
      </c>
      <c r="K4882" t="str">
        <f>VLOOKUP(J4882,'DANH MỤC'!$A$1:$B$19,2,0)</f>
        <v>Sản phẩm 0001</v>
      </c>
      <c r="L4882" t="s">
        <v>15</v>
      </c>
      <c r="M4882">
        <v>1</v>
      </c>
      <c r="N4882" s="3">
        <f>IF(LEFT(K4882,1)="S",VLOOKUP(K4882,'DANH MỤC'!$B:$D,2,0),VLOOKUP(K4882,'DANH MỤC'!$B:$D,3,0))</f>
        <v>3000000</v>
      </c>
      <c r="O4882">
        <v>5</v>
      </c>
      <c r="P4882" s="3">
        <f>N4882*O4882%*CSDL[[#This Row],[SỐ LƯỢNG]]</f>
        <v>150000</v>
      </c>
      <c r="Q4882" s="3">
        <f t="shared" si="2386"/>
        <v>2850000</v>
      </c>
    </row>
    <row r="4883" spans="1:17" x14ac:dyDescent="0.3">
      <c r="A4883" s="23" t="s">
        <v>2589</v>
      </c>
      <c r="B4883" s="8" t="s">
        <v>2589</v>
      </c>
      <c r="C4883" s="8">
        <v>4</v>
      </c>
      <c r="D4883" s="8" t="s">
        <v>2654</v>
      </c>
      <c r="E4883" s="8" t="s">
        <v>13833</v>
      </c>
      <c r="F4883" s="8" t="str">
        <f>VLOOKUP(E4883,'DANH MỤC'!$F:$G,2,0)</f>
        <v>Nhóm 2</v>
      </c>
      <c r="G4883" s="8" t="s">
        <v>6571</v>
      </c>
      <c r="H4883" t="str">
        <f>VLOOKUP(G4883,'DANH MỤC'!$I:$K,2,0)</f>
        <v>KH 0538</v>
      </c>
      <c r="I4883" t="str">
        <f>VLOOKUP(G4883,'DANH MỤC'!$I:$K,3,0)</f>
        <v>Điện Biên</v>
      </c>
      <c r="J4883" s="8" t="s">
        <v>5939</v>
      </c>
      <c r="K4883" t="str">
        <f>VLOOKUP(J4883,'DANH MỤC'!$A$1:$B$19,2,0)</f>
        <v>Sản phẩm 0001</v>
      </c>
      <c r="L4883" t="s">
        <v>15</v>
      </c>
      <c r="M4883">
        <v>1</v>
      </c>
      <c r="N4883" s="3">
        <f>IF(LEFT(K4883,1)="S",VLOOKUP(K4883,'DANH MỤC'!$B:$D,2,0),VLOOKUP(K4883,'DANH MỤC'!$B:$D,3,0))</f>
        <v>3000000</v>
      </c>
      <c r="O4883">
        <v>0</v>
      </c>
      <c r="P4883" s="3">
        <f>N4883*O4883%*CSDL[[#This Row],[SỐ LƯỢNG]]</f>
        <v>0</v>
      </c>
      <c r="Q4883" s="3">
        <f t="shared" si="2386"/>
        <v>3000000</v>
      </c>
    </row>
    <row r="4884" spans="1:17" x14ac:dyDescent="0.3">
      <c r="A4884" s="23" t="s">
        <v>2589</v>
      </c>
      <c r="B4884" s="8" t="s">
        <v>2589</v>
      </c>
      <c r="C4884" s="8">
        <v>4</v>
      </c>
      <c r="D4884" s="8" t="s">
        <v>2655</v>
      </c>
      <c r="E4884" s="8" t="s">
        <v>13814</v>
      </c>
      <c r="F4884" s="8" t="str">
        <f>VLOOKUP(E4884,'DANH MỤC'!$F:$G,2,0)</f>
        <v>Nhóm 1</v>
      </c>
      <c r="G4884" s="8" t="s">
        <v>7625</v>
      </c>
      <c r="H4884" t="str">
        <f>VLOOKUP(G4884,'DANH MỤC'!$I:$K,2,0)</f>
        <v>KH 1616</v>
      </c>
      <c r="I4884" t="str">
        <f>VLOOKUP(G4884,'DANH MỤC'!$I:$K,3,0)</f>
        <v>Bình Dương</v>
      </c>
      <c r="J4884" s="8" t="s">
        <v>5940</v>
      </c>
      <c r="K4884" t="str">
        <f>VLOOKUP(J4884,'DANH MỤC'!$A$1:$B$19,2,0)</f>
        <v>Sản phẩm 0002</v>
      </c>
      <c r="L4884" t="s">
        <v>15</v>
      </c>
      <c r="M4884">
        <v>1</v>
      </c>
      <c r="N4884" s="3">
        <f>IF(LEFT(K4884,1)="S",VLOOKUP(K4884,'DANH MỤC'!$B:$D,2,0),VLOOKUP(K4884,'DANH MỤC'!$B:$D,3,0))</f>
        <v>2000000</v>
      </c>
      <c r="O4884">
        <v>0</v>
      </c>
      <c r="P4884" s="3">
        <f>N4884*O4884%*CSDL[[#This Row],[SỐ LƯỢNG]]</f>
        <v>0</v>
      </c>
      <c r="Q4884" s="3">
        <f t="shared" si="2386"/>
        <v>2000000</v>
      </c>
    </row>
    <row r="4885" spans="1:17" x14ac:dyDescent="0.3">
      <c r="A4885" s="23" t="s">
        <v>2589</v>
      </c>
      <c r="B4885" s="8" t="s">
        <v>2589</v>
      </c>
      <c r="C4885" s="8">
        <v>4</v>
      </c>
      <c r="D4885" s="8" t="s">
        <v>2656</v>
      </c>
      <c r="E4885" s="8" t="s">
        <v>13814</v>
      </c>
      <c r="F4885" s="8" t="str">
        <f>VLOOKUP(E4885,'DANH MỤC'!$F:$G,2,0)</f>
        <v>Nhóm 1</v>
      </c>
      <c r="G4885" s="8" t="s">
        <v>7995</v>
      </c>
      <c r="H4885" t="str">
        <f>VLOOKUP(G4885,'DANH MỤC'!$I:$K,2,0)</f>
        <v>KH 1998</v>
      </c>
      <c r="I4885" t="str">
        <f>VLOOKUP(G4885,'DANH MỤC'!$I:$K,3,0)</f>
        <v>Quảng Bình</v>
      </c>
      <c r="J4885" s="8" t="s">
        <v>5939</v>
      </c>
      <c r="K4885" t="str">
        <f>VLOOKUP(J4885,'DANH MỤC'!$A$1:$B$19,2,0)</f>
        <v>Sản phẩm 0001</v>
      </c>
      <c r="L4885" t="s">
        <v>15</v>
      </c>
      <c r="M4885">
        <v>1</v>
      </c>
      <c r="N4885" s="3">
        <f>IF(LEFT(K4885,1)="S",VLOOKUP(K4885,'DANH MỤC'!$B:$D,2,0),VLOOKUP(K4885,'DANH MỤC'!$B:$D,3,0))</f>
        <v>3000000</v>
      </c>
      <c r="O4885">
        <v>0</v>
      </c>
      <c r="P4885" s="3">
        <f>N4885*O4885%*CSDL[[#This Row],[SỐ LƯỢNG]]</f>
        <v>0</v>
      </c>
      <c r="Q4885" s="3">
        <f t="shared" si="2386"/>
        <v>3000000</v>
      </c>
    </row>
    <row r="4886" spans="1:17" x14ac:dyDescent="0.3">
      <c r="A4886" s="23" t="s">
        <v>2589</v>
      </c>
      <c r="B4886" s="8" t="s">
        <v>2589</v>
      </c>
      <c r="C4886" s="8">
        <v>4</v>
      </c>
      <c r="D4886" s="8" t="s">
        <v>2657</v>
      </c>
      <c r="E4886" s="8" t="s">
        <v>13816</v>
      </c>
      <c r="F4886" s="8" t="str">
        <f>VLOOKUP(E4886,'DANH MỤC'!$F:$G,2,0)</f>
        <v>Nhóm 1</v>
      </c>
      <c r="G4886" s="8" t="s">
        <v>7996</v>
      </c>
      <c r="H4886" t="str">
        <f>VLOOKUP(G4886,'DANH MỤC'!$I:$K,2,0)</f>
        <v>KH 1999</v>
      </c>
      <c r="I4886" t="str">
        <f>VLOOKUP(G4886,'DANH MỤC'!$I:$K,3,0)</f>
        <v>Hà Tĩnh</v>
      </c>
      <c r="J4886" s="8" t="s">
        <v>5941</v>
      </c>
      <c r="K4886" t="str">
        <f>VLOOKUP(J4886,'DANH MỤC'!$A$1:$B$19,2,0)</f>
        <v>Sản phẩm 0006</v>
      </c>
      <c r="L4886" t="s">
        <v>15</v>
      </c>
      <c r="M4886">
        <v>1</v>
      </c>
      <c r="N4886" s="3">
        <f>IF(LEFT(K4886,1)="S",VLOOKUP(K4886,'DANH MỤC'!$B:$D,2,0),VLOOKUP(K4886,'DANH MỤC'!$B:$D,3,0))</f>
        <v>800000</v>
      </c>
      <c r="O4886">
        <v>0</v>
      </c>
      <c r="P4886" s="3">
        <f>N4886*O4886%*CSDL[[#This Row],[SỐ LƯỢNG]]</f>
        <v>0</v>
      </c>
      <c r="Q4886" s="3">
        <f t="shared" si="2386"/>
        <v>800000</v>
      </c>
    </row>
    <row r="4887" spans="1:17" x14ac:dyDescent="0.3">
      <c r="A4887" s="23" t="str">
        <f>A4886</f>
        <v>11/04/2019</v>
      </c>
      <c r="B4887" s="8" t="str">
        <f>B4886</f>
        <v>11/04/2019</v>
      </c>
      <c r="C4887" s="8">
        <v>4</v>
      </c>
      <c r="D4887" s="8" t="str">
        <f>D4886</f>
        <v>DH12490</v>
      </c>
      <c r="E4887" s="8" t="str">
        <f>E4886</f>
        <v>luyen.dam</v>
      </c>
      <c r="F4887" s="8" t="str">
        <f>VLOOKUP(E4887,'DANH MỤC'!$F:$G,2,0)</f>
        <v>Nhóm 1</v>
      </c>
      <c r="G4887" s="8" t="str">
        <f>G4886</f>
        <v>KH1999</v>
      </c>
      <c r="H4887" t="str">
        <f>VLOOKUP(G4887,'DANH MỤC'!$I:$K,2,0)</f>
        <v>KH 1999</v>
      </c>
      <c r="I4887" t="str">
        <f>VLOOKUP(G4887,'DANH MỤC'!$I:$K,3,0)</f>
        <v>Hà Tĩnh</v>
      </c>
      <c r="J4887" s="8" t="s">
        <v>5942</v>
      </c>
      <c r="K4887" t="str">
        <f>VLOOKUP(J4887,'DANH MỤC'!$A$1:$B$19,2,0)</f>
        <v>Sản phẩm 0007</v>
      </c>
      <c r="L4887" t="s">
        <v>15</v>
      </c>
      <c r="M4887">
        <v>1</v>
      </c>
      <c r="N4887" s="3">
        <f>IF(LEFT(K4887,1)="S",VLOOKUP(K4887,'DANH MỤC'!$B:$D,2,0),VLOOKUP(K4887,'DANH MỤC'!$B:$D,3,0))</f>
        <v>800000</v>
      </c>
      <c r="O4887">
        <v>0</v>
      </c>
      <c r="P4887" s="3">
        <f>N4887*O4887%*CSDL[[#This Row],[SỐ LƯỢNG]]</f>
        <v>0</v>
      </c>
      <c r="Q4887" s="3">
        <f t="shared" si="2386"/>
        <v>800000</v>
      </c>
    </row>
    <row r="4888" spans="1:17" x14ac:dyDescent="0.3">
      <c r="A4888" s="23" t="s">
        <v>2589</v>
      </c>
      <c r="B4888" s="8" t="s">
        <v>2589</v>
      </c>
      <c r="C4888" s="8">
        <v>4</v>
      </c>
      <c r="D4888" s="8" t="s">
        <v>2658</v>
      </c>
      <c r="E4888" s="8" t="s">
        <v>13839</v>
      </c>
      <c r="F4888" s="8" t="str">
        <f>VLOOKUP(E4888,'DANH MỤC'!$F:$G,2,0)</f>
        <v>Nhóm 2</v>
      </c>
      <c r="G4888" s="8" t="s">
        <v>7997</v>
      </c>
      <c r="H4888" t="str">
        <f>VLOOKUP(G4888,'DANH MỤC'!$I:$K,2,0)</f>
        <v>KH 2000</v>
      </c>
      <c r="I4888" t="str">
        <f>VLOOKUP(G4888,'DANH MỤC'!$I:$K,3,0)</f>
        <v>Đồng Tháp</v>
      </c>
      <c r="J4888" s="8" t="s">
        <v>5939</v>
      </c>
      <c r="K4888" t="str">
        <f>VLOOKUP(J4888,'DANH MỤC'!$A$1:$B$19,2,0)</f>
        <v>Sản phẩm 0001</v>
      </c>
      <c r="L4888" t="s">
        <v>15</v>
      </c>
      <c r="M4888">
        <v>1</v>
      </c>
      <c r="N4888" s="3">
        <f>IF(LEFT(K4888,1)="S",VLOOKUP(K4888,'DANH MỤC'!$B:$D,2,0),VLOOKUP(K4888,'DANH MỤC'!$B:$D,3,0))</f>
        <v>3000000</v>
      </c>
      <c r="O4888">
        <v>0</v>
      </c>
      <c r="P4888" s="3">
        <f>N4888*O4888%*CSDL[[#This Row],[SỐ LƯỢNG]]</f>
        <v>0</v>
      </c>
      <c r="Q4888" s="3">
        <f t="shared" si="2386"/>
        <v>3000000</v>
      </c>
    </row>
    <row r="4889" spans="1:17" x14ac:dyDescent="0.3">
      <c r="A4889" s="23" t="s">
        <v>2589</v>
      </c>
      <c r="B4889" s="8" t="s">
        <v>2589</v>
      </c>
      <c r="C4889" s="8">
        <v>4</v>
      </c>
      <c r="D4889" s="8" t="s">
        <v>2659</v>
      </c>
      <c r="E4889" s="8" t="s">
        <v>13836</v>
      </c>
      <c r="F4889" s="8" t="str">
        <f>VLOOKUP(E4889,'DANH MỤC'!$F:$G,2,0)</f>
        <v>Nhóm 2</v>
      </c>
      <c r="G4889" s="8" t="s">
        <v>7545</v>
      </c>
      <c r="H4889" t="str">
        <f>VLOOKUP(G4889,'DANH MỤC'!$I:$K,2,0)</f>
        <v>KH 1534</v>
      </c>
      <c r="I4889" t="str">
        <f>VLOOKUP(G4889,'DANH MỤC'!$I:$K,3,0)</f>
        <v>Tuyên Quang</v>
      </c>
      <c r="J4889" s="8" t="s">
        <v>5940</v>
      </c>
      <c r="K4889" t="str">
        <f>VLOOKUP(J4889,'DANH MỤC'!$A$1:$B$19,2,0)</f>
        <v>Sản phẩm 0002</v>
      </c>
      <c r="L4889" t="s">
        <v>15</v>
      </c>
      <c r="M4889">
        <v>12</v>
      </c>
      <c r="N4889" s="3">
        <f>IF(LEFT(K4889,1)="S",VLOOKUP(K4889,'DANH MỤC'!$B:$D,2,0),VLOOKUP(K4889,'DANH MỤC'!$B:$D,3,0))</f>
        <v>2000000</v>
      </c>
      <c r="O4889">
        <v>25</v>
      </c>
      <c r="P4889" s="3">
        <f>N4889*O4889%*CSDL[[#This Row],[SỐ LƯỢNG]]</f>
        <v>6000000</v>
      </c>
      <c r="Q4889" s="3">
        <f t="shared" si="2386"/>
        <v>18000000</v>
      </c>
    </row>
    <row r="4890" spans="1:17" x14ac:dyDescent="0.3">
      <c r="A4890" s="23" t="str">
        <f t="shared" ref="A4890:A4891" si="2392">A4889</f>
        <v>11/04/2019</v>
      </c>
      <c r="B4890" s="8" t="str">
        <f t="shared" ref="B4890:B4891" si="2393">B4889</f>
        <v>11/04/2019</v>
      </c>
      <c r="C4890" s="8">
        <v>4</v>
      </c>
      <c r="D4890" s="8" t="str">
        <f t="shared" ref="D4890:D4891" si="2394">D4889</f>
        <v>DH12487</v>
      </c>
      <c r="E4890" s="8" t="str">
        <f t="shared" ref="E4890:E4891" si="2395">E4889</f>
        <v>mai.hong</v>
      </c>
      <c r="F4890" s="8" t="str">
        <f>VLOOKUP(E4890,'DANH MỤC'!$F:$G,2,0)</f>
        <v>Nhóm 2</v>
      </c>
      <c r="G4890" s="8" t="str">
        <f t="shared" ref="G4890:G4891" si="2396">G4889</f>
        <v>KH1534</v>
      </c>
      <c r="H4890" t="str">
        <f>VLOOKUP(G4890,'DANH MỤC'!$I:$K,2,0)</f>
        <v>KH 1534</v>
      </c>
      <c r="I4890" t="str">
        <f>VLOOKUP(G4890,'DANH MỤC'!$I:$K,3,0)</f>
        <v>Tuyên Quang</v>
      </c>
      <c r="J4890" s="8" t="s">
        <v>5939</v>
      </c>
      <c r="K4890" t="str">
        <f>VLOOKUP(J4890,'DANH MỤC'!$A$1:$B$19,2,0)</f>
        <v>Sản phẩm 0001</v>
      </c>
      <c r="L4890" t="s">
        <v>15</v>
      </c>
      <c r="M4890">
        <v>12</v>
      </c>
      <c r="N4890" s="3">
        <f>IF(LEFT(K4890,1)="S",VLOOKUP(K4890,'DANH MỤC'!$B:$D,2,0),VLOOKUP(K4890,'DANH MỤC'!$B:$D,3,0))</f>
        <v>3000000</v>
      </c>
      <c r="O4890">
        <v>25</v>
      </c>
      <c r="P4890" s="3">
        <f>N4890*O4890%*CSDL[[#This Row],[SỐ LƯỢNG]]</f>
        <v>9000000</v>
      </c>
      <c r="Q4890" s="3">
        <f t="shared" si="2386"/>
        <v>27000000</v>
      </c>
    </row>
    <row r="4891" spans="1:17" x14ac:dyDescent="0.3">
      <c r="A4891" s="23" t="str">
        <f t="shared" si="2392"/>
        <v>11/04/2019</v>
      </c>
      <c r="B4891" s="8" t="str">
        <f t="shared" si="2393"/>
        <v>11/04/2019</v>
      </c>
      <c r="C4891" s="8">
        <v>4</v>
      </c>
      <c r="D4891" s="8" t="str">
        <f t="shared" si="2394"/>
        <v>DH12487</v>
      </c>
      <c r="E4891" s="8" t="str">
        <f t="shared" si="2395"/>
        <v>mai.hong</v>
      </c>
      <c r="F4891" s="8" t="str">
        <f>VLOOKUP(E4891,'DANH MỤC'!$F:$G,2,0)</f>
        <v>Nhóm 2</v>
      </c>
      <c r="G4891" s="8" t="str">
        <f t="shared" si="2396"/>
        <v>KH1534</v>
      </c>
      <c r="H4891" t="str">
        <f>VLOOKUP(G4891,'DANH MỤC'!$I:$K,2,0)</f>
        <v>KH 1534</v>
      </c>
      <c r="I4891" t="str">
        <f>VLOOKUP(G4891,'DANH MỤC'!$I:$K,3,0)</f>
        <v>Tuyên Quang</v>
      </c>
      <c r="J4891" s="8" t="s">
        <v>5940</v>
      </c>
      <c r="K4891" t="str">
        <f>VLOOKUP(J4891,'DANH MỤC'!$A$1:$B$19,2,0)</f>
        <v>Sản phẩm 0002</v>
      </c>
      <c r="L4891" t="s">
        <v>15</v>
      </c>
      <c r="M4891">
        <v>4</v>
      </c>
      <c r="N4891" s="3">
        <f>IF(LEFT(K4891,1)="S",VLOOKUP(K4891,'DANH MỤC'!$B:$D,2,0),VLOOKUP(K4891,'DANH MỤC'!$B:$D,3,0))</f>
        <v>2000000</v>
      </c>
      <c r="O4891">
        <v>100</v>
      </c>
      <c r="P4891" s="3">
        <f>N4891*O4891%*CSDL[[#This Row],[SỐ LƯỢNG]]</f>
        <v>8000000</v>
      </c>
      <c r="Q4891" s="3">
        <f t="shared" si="2386"/>
        <v>0</v>
      </c>
    </row>
    <row r="4892" spans="1:17" x14ac:dyDescent="0.3">
      <c r="A4892" s="23" t="s">
        <v>2589</v>
      </c>
      <c r="B4892" s="8" t="s">
        <v>2589</v>
      </c>
      <c r="C4892" s="8">
        <v>4</v>
      </c>
      <c r="D4892" s="8" t="s">
        <v>2660</v>
      </c>
      <c r="E4892" s="8" t="s">
        <v>13833</v>
      </c>
      <c r="F4892" s="8" t="str">
        <f>VLOOKUP(E4892,'DANH MỤC'!$F:$G,2,0)</f>
        <v>Nhóm 2</v>
      </c>
      <c r="G4892" s="8" t="s">
        <v>7998</v>
      </c>
      <c r="H4892" t="str">
        <f>VLOOKUP(G4892,'DANH MỤC'!$I:$K,2,0)</f>
        <v>KH 2001</v>
      </c>
      <c r="I4892" t="str">
        <f>VLOOKUP(G4892,'DANH MỤC'!$I:$K,3,0)</f>
        <v>Điện Biên</v>
      </c>
      <c r="J4892" s="8" t="s">
        <v>5940</v>
      </c>
      <c r="K4892" t="str">
        <f>VLOOKUP(J4892,'DANH MỤC'!$A$1:$B$19,2,0)</f>
        <v>Sản phẩm 0002</v>
      </c>
      <c r="L4892" t="s">
        <v>15</v>
      </c>
      <c r="M4892">
        <v>1</v>
      </c>
      <c r="N4892" s="3">
        <f>IF(LEFT(K4892,1)="S",VLOOKUP(K4892,'DANH MỤC'!$B:$D,2,0),VLOOKUP(K4892,'DANH MỤC'!$B:$D,3,0))</f>
        <v>2000000</v>
      </c>
      <c r="O4892">
        <v>0</v>
      </c>
      <c r="P4892" s="3">
        <f>N4892*O4892%*CSDL[[#This Row],[SỐ LƯỢNG]]</f>
        <v>0</v>
      </c>
      <c r="Q4892" s="3">
        <f t="shared" si="2386"/>
        <v>2000000</v>
      </c>
    </row>
    <row r="4893" spans="1:17" x14ac:dyDescent="0.3">
      <c r="A4893" s="23" t="str">
        <f>A4892</f>
        <v>11/04/2019</v>
      </c>
      <c r="B4893" s="8" t="str">
        <f>B4892</f>
        <v>11/04/2019</v>
      </c>
      <c r="C4893" s="8">
        <v>4</v>
      </c>
      <c r="D4893" s="8" t="str">
        <f>D4892</f>
        <v>DH12486</v>
      </c>
      <c r="E4893" s="8" t="str">
        <f>E4892</f>
        <v>anh.nguyen</v>
      </c>
      <c r="F4893" s="8" t="str">
        <f>VLOOKUP(E4893,'DANH MỤC'!$F:$G,2,0)</f>
        <v>Nhóm 2</v>
      </c>
      <c r="G4893" s="8" t="str">
        <f>G4892</f>
        <v>KH2001</v>
      </c>
      <c r="H4893" t="str">
        <f>VLOOKUP(G4893,'DANH MỤC'!$I:$K,2,0)</f>
        <v>KH 2001</v>
      </c>
      <c r="I4893" t="str">
        <f>VLOOKUP(G4893,'DANH MỤC'!$I:$K,3,0)</f>
        <v>Điện Biên</v>
      </c>
      <c r="J4893" s="8" t="s">
        <v>5939</v>
      </c>
      <c r="K4893" t="str">
        <f>VLOOKUP(J4893,'DANH MỤC'!$A$1:$B$19,2,0)</f>
        <v>Sản phẩm 0001</v>
      </c>
      <c r="L4893" t="s">
        <v>15</v>
      </c>
      <c r="M4893">
        <v>1</v>
      </c>
      <c r="N4893" s="3">
        <f>IF(LEFT(K4893,1)="S",VLOOKUP(K4893,'DANH MỤC'!$B:$D,2,0),VLOOKUP(K4893,'DANH MỤC'!$B:$D,3,0))</f>
        <v>3000000</v>
      </c>
      <c r="O4893">
        <v>20</v>
      </c>
      <c r="P4893" s="3">
        <f>N4893*O4893%*CSDL[[#This Row],[SỐ LƯỢNG]]</f>
        <v>600000</v>
      </c>
      <c r="Q4893" s="3">
        <f t="shared" si="2386"/>
        <v>2400000</v>
      </c>
    </row>
    <row r="4894" spans="1:17" x14ac:dyDescent="0.3">
      <c r="A4894" s="23" t="s">
        <v>2589</v>
      </c>
      <c r="B4894" s="8" t="s">
        <v>2589</v>
      </c>
      <c r="C4894" s="8">
        <v>4</v>
      </c>
      <c r="D4894" s="8" t="s">
        <v>2661</v>
      </c>
      <c r="E4894" s="8" t="s">
        <v>13816</v>
      </c>
      <c r="F4894" s="8" t="str">
        <f>VLOOKUP(E4894,'DANH MỤC'!$F:$G,2,0)</f>
        <v>Nhóm 1</v>
      </c>
      <c r="G4894" s="8" t="s">
        <v>7999</v>
      </c>
      <c r="H4894" t="str">
        <f>VLOOKUP(G4894,'DANH MỤC'!$I:$K,2,0)</f>
        <v>KH 2002</v>
      </c>
      <c r="I4894" t="str">
        <f>VLOOKUP(G4894,'DANH MỤC'!$I:$K,3,0)</f>
        <v>Hải Phòng</v>
      </c>
      <c r="J4894" s="8" t="s">
        <v>5939</v>
      </c>
      <c r="K4894" t="str">
        <f>VLOOKUP(J4894,'DANH MỤC'!$A$1:$B$19,2,0)</f>
        <v>Sản phẩm 0001</v>
      </c>
      <c r="L4894" t="s">
        <v>15</v>
      </c>
      <c r="M4894">
        <v>1</v>
      </c>
      <c r="N4894" s="3">
        <f>IF(LEFT(K4894,1)="S",VLOOKUP(K4894,'DANH MỤC'!$B:$D,2,0),VLOOKUP(K4894,'DANH MỤC'!$B:$D,3,0))</f>
        <v>3000000</v>
      </c>
      <c r="O4894">
        <v>5</v>
      </c>
      <c r="P4894" s="3">
        <f>N4894*O4894%*CSDL[[#This Row],[SỐ LƯỢNG]]</f>
        <v>150000</v>
      </c>
      <c r="Q4894" s="3">
        <f t="shared" si="2386"/>
        <v>2850000</v>
      </c>
    </row>
    <row r="4895" spans="1:17" x14ac:dyDescent="0.3">
      <c r="A4895" s="23" t="s">
        <v>2589</v>
      </c>
      <c r="B4895" s="8" t="s">
        <v>2589</v>
      </c>
      <c r="C4895" s="8">
        <v>4</v>
      </c>
      <c r="D4895" s="8" t="s">
        <v>2662</v>
      </c>
      <c r="E4895" s="8" t="s">
        <v>13819</v>
      </c>
      <c r="F4895" s="8" t="str">
        <f>VLOOKUP(E4895,'DANH MỤC'!$F:$G,2,0)</f>
        <v>Nhóm 1</v>
      </c>
      <c r="G4895" s="8" t="s">
        <v>8000</v>
      </c>
      <c r="H4895" t="str">
        <f>VLOOKUP(G4895,'DANH MỤC'!$I:$K,2,0)</f>
        <v>KH 2003</v>
      </c>
      <c r="I4895" t="str">
        <f>VLOOKUP(G4895,'DANH MỤC'!$I:$K,3,0)</f>
        <v>Quảng Ninh</v>
      </c>
      <c r="J4895" s="8" t="s">
        <v>5939</v>
      </c>
      <c r="K4895" t="str">
        <f>VLOOKUP(J4895,'DANH MỤC'!$A$1:$B$19,2,0)</f>
        <v>Sản phẩm 0001</v>
      </c>
      <c r="L4895" t="s">
        <v>15</v>
      </c>
      <c r="M4895">
        <v>1</v>
      </c>
      <c r="N4895" s="3">
        <f>IF(LEFT(K4895,1)="S",VLOOKUP(K4895,'DANH MỤC'!$B:$D,2,0),VLOOKUP(K4895,'DANH MỤC'!$B:$D,3,0))</f>
        <v>3000000</v>
      </c>
      <c r="O4895">
        <v>5</v>
      </c>
      <c r="P4895" s="3">
        <f>N4895*O4895%*CSDL[[#This Row],[SỐ LƯỢNG]]</f>
        <v>150000</v>
      </c>
      <c r="Q4895" s="3">
        <f t="shared" si="2386"/>
        <v>2850000</v>
      </c>
    </row>
    <row r="4896" spans="1:17" x14ac:dyDescent="0.3">
      <c r="A4896" s="23" t="str">
        <f>A4895</f>
        <v>11/04/2019</v>
      </c>
      <c r="B4896" s="8" t="str">
        <f>B4895</f>
        <v>11/04/2019</v>
      </c>
      <c r="C4896" s="8">
        <v>4</v>
      </c>
      <c r="D4896" s="8" t="str">
        <f>D4895</f>
        <v>DH12484</v>
      </c>
      <c r="E4896" s="8" t="str">
        <f>E4895</f>
        <v>linh.truong</v>
      </c>
      <c r="F4896" s="8" t="str">
        <f>VLOOKUP(E4896,'DANH MỤC'!$F:$G,2,0)</f>
        <v>Nhóm 1</v>
      </c>
      <c r="G4896" s="8" t="str">
        <f>G4895</f>
        <v>KH2003</v>
      </c>
      <c r="H4896" t="str">
        <f>VLOOKUP(G4896,'DANH MỤC'!$I:$K,2,0)</f>
        <v>KH 2003</v>
      </c>
      <c r="I4896" t="str">
        <f>VLOOKUP(G4896,'DANH MỤC'!$I:$K,3,0)</f>
        <v>Quảng Ninh</v>
      </c>
      <c r="J4896" s="8" t="s">
        <v>5939</v>
      </c>
      <c r="K4896" t="str">
        <f>VLOOKUP(J4896,'DANH MỤC'!$A$1:$B$19,2,0)</f>
        <v>Sản phẩm 0001</v>
      </c>
      <c r="L4896" t="s">
        <v>15</v>
      </c>
      <c r="M4896">
        <v>1</v>
      </c>
      <c r="N4896" s="3">
        <f>IF(LEFT(K4896,1)="S",VLOOKUP(K4896,'DANH MỤC'!$B:$D,2,0),VLOOKUP(K4896,'DANH MỤC'!$B:$D,3,0))</f>
        <v>3000000</v>
      </c>
      <c r="O4896">
        <v>10</v>
      </c>
      <c r="P4896" s="3">
        <f>N4896*O4896%*CSDL[[#This Row],[SỐ LƯỢNG]]</f>
        <v>300000</v>
      </c>
      <c r="Q4896" s="3">
        <f t="shared" si="2386"/>
        <v>2700000</v>
      </c>
    </row>
    <row r="4897" spans="1:17" x14ac:dyDescent="0.3">
      <c r="A4897" s="23" t="s">
        <v>2589</v>
      </c>
      <c r="B4897" s="8" t="s">
        <v>2589</v>
      </c>
      <c r="C4897" s="8">
        <v>4</v>
      </c>
      <c r="D4897" s="8" t="s">
        <v>2663</v>
      </c>
      <c r="E4897" s="8" t="s">
        <v>13822</v>
      </c>
      <c r="F4897" s="8" t="str">
        <f>VLOOKUP(E4897,'DANH MỤC'!$F:$G,2,0)</f>
        <v>Nhóm 1</v>
      </c>
      <c r="G4897" s="8" t="s">
        <v>7985</v>
      </c>
      <c r="H4897" t="str">
        <f>VLOOKUP(G4897,'DANH MỤC'!$I:$K,2,0)</f>
        <v>KH 1988</v>
      </c>
      <c r="I4897" t="str">
        <f>VLOOKUP(G4897,'DANH MỤC'!$I:$K,3,0)</f>
        <v>Phú Thọ</v>
      </c>
      <c r="J4897" s="8" t="s">
        <v>5939</v>
      </c>
      <c r="K4897" t="str">
        <f>VLOOKUP(J4897,'DANH MỤC'!$A$1:$B$19,2,0)</f>
        <v>Sản phẩm 0001</v>
      </c>
      <c r="L4897" t="s">
        <v>15</v>
      </c>
      <c r="M4897">
        <v>1</v>
      </c>
      <c r="N4897" s="3">
        <f>IF(LEFT(K4897,1)="S",VLOOKUP(K4897,'DANH MỤC'!$B:$D,2,0),VLOOKUP(K4897,'DANH MỤC'!$B:$D,3,0))</f>
        <v>3000000</v>
      </c>
      <c r="O4897">
        <v>20</v>
      </c>
      <c r="P4897" s="3">
        <f>N4897*O4897%*CSDL[[#This Row],[SỐ LƯỢNG]]</f>
        <v>600000</v>
      </c>
      <c r="Q4897" s="3">
        <f t="shared" si="2386"/>
        <v>2400000</v>
      </c>
    </row>
    <row r="4898" spans="1:17" x14ac:dyDescent="0.3">
      <c r="A4898" s="23" t="s">
        <v>2589</v>
      </c>
      <c r="B4898" s="8" t="s">
        <v>2589</v>
      </c>
      <c r="C4898" s="8">
        <v>4</v>
      </c>
      <c r="D4898" s="8" t="s">
        <v>2664</v>
      </c>
      <c r="E4898" s="8" t="s">
        <v>13822</v>
      </c>
      <c r="F4898" s="8" t="str">
        <f>VLOOKUP(E4898,'DANH MỤC'!$F:$G,2,0)</f>
        <v>Nhóm 1</v>
      </c>
      <c r="G4898" s="8" t="s">
        <v>8001</v>
      </c>
      <c r="H4898" t="str">
        <f>VLOOKUP(G4898,'DANH MỤC'!$I:$K,2,0)</f>
        <v>KH 2004</v>
      </c>
      <c r="I4898" t="str">
        <f>VLOOKUP(G4898,'DANH MỤC'!$I:$K,3,0)</f>
        <v>Quảng Nam</v>
      </c>
      <c r="J4898" s="8" t="s">
        <v>5939</v>
      </c>
      <c r="K4898" t="str">
        <f>VLOOKUP(J4898,'DANH MỤC'!$A$1:$B$19,2,0)</f>
        <v>Sản phẩm 0001</v>
      </c>
      <c r="L4898" t="s">
        <v>15</v>
      </c>
      <c r="M4898">
        <v>3</v>
      </c>
      <c r="N4898" s="3">
        <f>IF(LEFT(K4898,1)="S",VLOOKUP(K4898,'DANH MỤC'!$B:$D,2,0),VLOOKUP(K4898,'DANH MỤC'!$B:$D,3,0))</f>
        <v>3000000</v>
      </c>
      <c r="O4898">
        <v>5</v>
      </c>
      <c r="P4898" s="3">
        <f>N4898*O4898%*CSDL[[#This Row],[SỐ LƯỢNG]]</f>
        <v>450000</v>
      </c>
      <c r="Q4898" s="3">
        <f t="shared" si="2386"/>
        <v>8550000</v>
      </c>
    </row>
    <row r="4899" spans="1:17" x14ac:dyDescent="0.3">
      <c r="A4899" s="23" t="s">
        <v>2589</v>
      </c>
      <c r="B4899" s="8" t="s">
        <v>2589</v>
      </c>
      <c r="C4899" s="8">
        <v>4</v>
      </c>
      <c r="D4899" s="8" t="s">
        <v>2665</v>
      </c>
      <c r="E4899" s="8" t="s">
        <v>13841</v>
      </c>
      <c r="F4899" s="8" t="str">
        <f>VLOOKUP(E4899,'DANH MỤC'!$F:$G,2,0)</f>
        <v>Nhóm 2</v>
      </c>
      <c r="G4899" s="8" t="s">
        <v>6505</v>
      </c>
      <c r="H4899" t="str">
        <f>VLOOKUP(G4899,'DANH MỤC'!$I:$K,2,0)</f>
        <v>KH 0472</v>
      </c>
      <c r="I4899" t="str">
        <f>VLOOKUP(G4899,'DANH MỤC'!$I:$K,3,0)</f>
        <v>Vĩnh Phúc</v>
      </c>
      <c r="J4899" s="8" t="s">
        <v>5939</v>
      </c>
      <c r="K4899" t="str">
        <f>VLOOKUP(J4899,'DANH MỤC'!$A$1:$B$19,2,0)</f>
        <v>Sản phẩm 0001</v>
      </c>
      <c r="L4899" t="s">
        <v>15</v>
      </c>
      <c r="M4899">
        <v>36</v>
      </c>
      <c r="N4899" s="3">
        <f>IF(LEFT(K4899,1)="S",VLOOKUP(K4899,'DANH MỤC'!$B:$D,2,0),VLOOKUP(K4899,'DANH MỤC'!$B:$D,3,0))</f>
        <v>3000000</v>
      </c>
      <c r="O4899">
        <v>40</v>
      </c>
      <c r="P4899" s="3">
        <f>N4899*O4899%*CSDL[[#This Row],[SỐ LƯỢNG]]</f>
        <v>43200000</v>
      </c>
      <c r="Q4899" s="3">
        <f t="shared" si="2386"/>
        <v>64800000</v>
      </c>
    </row>
    <row r="4900" spans="1:17" x14ac:dyDescent="0.3">
      <c r="A4900" s="23" t="str">
        <f t="shared" ref="A4900:A4902" si="2397">A4899</f>
        <v>11/04/2019</v>
      </c>
      <c r="B4900" s="8" t="str">
        <f t="shared" ref="B4900:B4902" si="2398">B4899</f>
        <v>11/04/2019</v>
      </c>
      <c r="C4900" s="8">
        <v>4</v>
      </c>
      <c r="D4900" s="8" t="str">
        <f t="shared" ref="D4900:D4902" si="2399">D4899</f>
        <v>DH12481</v>
      </c>
      <c r="E4900" s="8" t="str">
        <f t="shared" ref="E4900:E4902" si="2400">E4899</f>
        <v>trang.thi</v>
      </c>
      <c r="F4900" s="8" t="str">
        <f>VLOOKUP(E4900,'DANH MỤC'!$F:$G,2,0)</f>
        <v>Nhóm 2</v>
      </c>
      <c r="G4900" s="8" t="str">
        <f t="shared" ref="G4900:G4902" si="2401">G4899</f>
        <v>KH0472</v>
      </c>
      <c r="H4900" t="str">
        <f>VLOOKUP(G4900,'DANH MỤC'!$I:$K,2,0)</f>
        <v>KH 0472</v>
      </c>
      <c r="I4900" t="str">
        <f>VLOOKUP(G4900,'DANH MỤC'!$I:$K,3,0)</f>
        <v>Vĩnh Phúc</v>
      </c>
      <c r="J4900" s="8" t="s">
        <v>5940</v>
      </c>
      <c r="K4900" t="str">
        <f>VLOOKUP(J4900,'DANH MỤC'!$A$1:$B$19,2,0)</f>
        <v>Sản phẩm 0002</v>
      </c>
      <c r="L4900" t="s">
        <v>15</v>
      </c>
      <c r="M4900">
        <v>36</v>
      </c>
      <c r="N4900" s="3">
        <f>IF(LEFT(K4900,1)="S",VLOOKUP(K4900,'DANH MỤC'!$B:$D,2,0),VLOOKUP(K4900,'DANH MỤC'!$B:$D,3,0))</f>
        <v>2000000</v>
      </c>
      <c r="O4900">
        <v>40</v>
      </c>
      <c r="P4900" s="3">
        <f>N4900*O4900%*CSDL[[#This Row],[SỐ LƯỢNG]]</f>
        <v>28800000</v>
      </c>
      <c r="Q4900" s="3">
        <f t="shared" si="2386"/>
        <v>43200000</v>
      </c>
    </row>
    <row r="4901" spans="1:17" x14ac:dyDescent="0.3">
      <c r="A4901" s="23" t="str">
        <f t="shared" si="2397"/>
        <v>11/04/2019</v>
      </c>
      <c r="B4901" s="8" t="str">
        <f t="shared" si="2398"/>
        <v>11/04/2019</v>
      </c>
      <c r="C4901" s="8">
        <v>4</v>
      </c>
      <c r="D4901" s="8" t="str">
        <f t="shared" si="2399"/>
        <v>DH12481</v>
      </c>
      <c r="E4901" s="8" t="str">
        <f t="shared" si="2400"/>
        <v>trang.thi</v>
      </c>
      <c r="F4901" s="8" t="str">
        <f>VLOOKUP(E4901,'DANH MỤC'!$F:$G,2,0)</f>
        <v>Nhóm 2</v>
      </c>
      <c r="G4901" s="8" t="str">
        <f t="shared" si="2401"/>
        <v>KH0472</v>
      </c>
      <c r="H4901" t="str">
        <f>VLOOKUP(G4901,'DANH MỤC'!$I:$K,2,0)</f>
        <v>KH 0472</v>
      </c>
      <c r="I4901" t="str">
        <f>VLOOKUP(G4901,'DANH MỤC'!$I:$K,3,0)</f>
        <v>Vĩnh Phúc</v>
      </c>
      <c r="J4901" s="8" t="s">
        <v>5939</v>
      </c>
      <c r="K4901" t="str">
        <f>VLOOKUP(J4901,'DANH MỤC'!$A$1:$B$19,2,0)</f>
        <v>Sản phẩm 0001</v>
      </c>
      <c r="L4901" t="s">
        <v>15</v>
      </c>
      <c r="M4901">
        <v>6</v>
      </c>
      <c r="N4901" s="3">
        <f>IF(LEFT(K4901,1)="S",VLOOKUP(K4901,'DANH MỤC'!$B:$D,2,0),VLOOKUP(K4901,'DANH MỤC'!$B:$D,3,0))</f>
        <v>3000000</v>
      </c>
      <c r="O4901">
        <v>100</v>
      </c>
      <c r="P4901" s="3">
        <f>N4901*O4901%*CSDL[[#This Row],[SỐ LƯỢNG]]</f>
        <v>18000000</v>
      </c>
      <c r="Q4901" s="3">
        <f t="shared" si="2386"/>
        <v>0</v>
      </c>
    </row>
    <row r="4902" spans="1:17" x14ac:dyDescent="0.3">
      <c r="A4902" s="23" t="str">
        <f t="shared" si="2397"/>
        <v>11/04/2019</v>
      </c>
      <c r="B4902" s="8" t="str">
        <f t="shared" si="2398"/>
        <v>11/04/2019</v>
      </c>
      <c r="C4902" s="8">
        <v>4</v>
      </c>
      <c r="D4902" s="8" t="str">
        <f t="shared" si="2399"/>
        <v>DH12481</v>
      </c>
      <c r="E4902" s="8" t="str">
        <f t="shared" si="2400"/>
        <v>trang.thi</v>
      </c>
      <c r="F4902" s="8" t="str">
        <f>VLOOKUP(E4902,'DANH MỤC'!$F:$G,2,0)</f>
        <v>Nhóm 2</v>
      </c>
      <c r="G4902" s="8" t="str">
        <f t="shared" si="2401"/>
        <v>KH0472</v>
      </c>
      <c r="H4902" t="str">
        <f>VLOOKUP(G4902,'DANH MỤC'!$I:$K,2,0)</f>
        <v>KH 0472</v>
      </c>
      <c r="I4902" t="str">
        <f>VLOOKUP(G4902,'DANH MỤC'!$I:$K,3,0)</f>
        <v>Vĩnh Phúc</v>
      </c>
      <c r="J4902" s="8" t="s">
        <v>5940</v>
      </c>
      <c r="K4902" t="str">
        <f>VLOOKUP(J4902,'DANH MỤC'!$A$1:$B$19,2,0)</f>
        <v>Sản phẩm 0002</v>
      </c>
      <c r="L4902" t="s">
        <v>15</v>
      </c>
      <c r="M4902">
        <v>6</v>
      </c>
      <c r="N4902" s="3">
        <f>IF(LEFT(K4902,1)="S",VLOOKUP(K4902,'DANH MỤC'!$B:$D,2,0),VLOOKUP(K4902,'DANH MỤC'!$B:$D,3,0))</f>
        <v>2000000</v>
      </c>
      <c r="O4902">
        <v>100</v>
      </c>
      <c r="P4902" s="3">
        <f>N4902*O4902%*CSDL[[#This Row],[SỐ LƯỢNG]]</f>
        <v>12000000</v>
      </c>
      <c r="Q4902" s="3">
        <f t="shared" si="2386"/>
        <v>0</v>
      </c>
    </row>
    <row r="4903" spans="1:17" x14ac:dyDescent="0.3">
      <c r="A4903" s="23" t="s">
        <v>2589</v>
      </c>
      <c r="B4903" s="8" t="s">
        <v>2589</v>
      </c>
      <c r="C4903" s="8">
        <v>4</v>
      </c>
      <c r="D4903" s="8" t="s">
        <v>2666</v>
      </c>
      <c r="E4903" s="8" t="s">
        <v>13822</v>
      </c>
      <c r="F4903" s="8" t="str">
        <f>VLOOKUP(E4903,'DANH MỤC'!$F:$G,2,0)</f>
        <v>Nhóm 1</v>
      </c>
      <c r="G4903" s="8" t="s">
        <v>8002</v>
      </c>
      <c r="H4903" t="str">
        <f>VLOOKUP(G4903,'DANH MỤC'!$I:$K,2,0)</f>
        <v>KH 2005</v>
      </c>
      <c r="I4903" t="str">
        <f>VLOOKUP(G4903,'DANH MỤC'!$I:$K,3,0)</f>
        <v>Quảng Trị</v>
      </c>
      <c r="J4903" s="8" t="s">
        <v>5939</v>
      </c>
      <c r="K4903" t="str">
        <f>VLOOKUP(J4903,'DANH MỤC'!$A$1:$B$19,2,0)</f>
        <v>Sản phẩm 0001</v>
      </c>
      <c r="L4903" t="s">
        <v>15</v>
      </c>
      <c r="M4903">
        <v>1</v>
      </c>
      <c r="N4903" s="3">
        <f>IF(LEFT(K4903,1)="S",VLOOKUP(K4903,'DANH MỤC'!$B:$D,2,0),VLOOKUP(K4903,'DANH MỤC'!$B:$D,3,0))</f>
        <v>3000000</v>
      </c>
      <c r="O4903">
        <v>0</v>
      </c>
      <c r="P4903" s="3">
        <f>N4903*O4903%*CSDL[[#This Row],[SỐ LƯỢNG]]</f>
        <v>0</v>
      </c>
      <c r="Q4903" s="3">
        <f t="shared" si="2386"/>
        <v>3000000</v>
      </c>
    </row>
    <row r="4904" spans="1:17" x14ac:dyDescent="0.3">
      <c r="A4904" s="23" t="s">
        <v>2589</v>
      </c>
      <c r="B4904" s="8" t="s">
        <v>2589</v>
      </c>
      <c r="C4904" s="8">
        <v>4</v>
      </c>
      <c r="D4904" s="8" t="s">
        <v>2667</v>
      </c>
      <c r="E4904" s="8" t="s">
        <v>13823</v>
      </c>
      <c r="F4904" s="8" t="str">
        <f>VLOOKUP(E4904,'DANH MỤC'!$F:$G,2,0)</f>
        <v>Nhóm 1</v>
      </c>
      <c r="G4904" s="8" t="s">
        <v>7055</v>
      </c>
      <c r="H4904" t="str">
        <f>VLOOKUP(G4904,'DANH MỤC'!$I:$K,2,0)</f>
        <v>KH 1031</v>
      </c>
      <c r="I4904" t="str">
        <f>VLOOKUP(G4904,'DANH MỤC'!$I:$K,3,0)</f>
        <v>Hà Nội</v>
      </c>
      <c r="J4904" s="8" t="s">
        <v>5939</v>
      </c>
      <c r="K4904" t="str">
        <f>VLOOKUP(J4904,'DANH MỤC'!$A$1:$B$19,2,0)</f>
        <v>Sản phẩm 0001</v>
      </c>
      <c r="L4904" t="s">
        <v>15</v>
      </c>
      <c r="M4904">
        <v>1</v>
      </c>
      <c r="N4904" s="3">
        <f>IF(LEFT(K4904,1)="S",VLOOKUP(K4904,'DANH MỤC'!$B:$D,2,0),VLOOKUP(K4904,'DANH MỤC'!$B:$D,3,0))</f>
        <v>3000000</v>
      </c>
      <c r="O4904">
        <v>0</v>
      </c>
      <c r="P4904" s="3">
        <f>N4904*O4904%*CSDL[[#This Row],[SỐ LƯỢNG]]</f>
        <v>0</v>
      </c>
      <c r="Q4904" s="3">
        <f t="shared" si="2386"/>
        <v>3000000</v>
      </c>
    </row>
    <row r="4905" spans="1:17" x14ac:dyDescent="0.3">
      <c r="A4905" s="23" t="s">
        <v>2589</v>
      </c>
      <c r="B4905" s="8" t="s">
        <v>2589</v>
      </c>
      <c r="C4905" s="8">
        <v>4</v>
      </c>
      <c r="D4905" s="8" t="s">
        <v>2668</v>
      </c>
      <c r="E4905" s="8" t="s">
        <v>13814</v>
      </c>
      <c r="F4905" s="8" t="str">
        <f>VLOOKUP(E4905,'DANH MỤC'!$F:$G,2,0)</f>
        <v>Nhóm 1</v>
      </c>
      <c r="G4905" s="8" t="s">
        <v>4091</v>
      </c>
      <c r="H4905" t="str">
        <f>VLOOKUP(G4905,'DANH MỤC'!$I:$K,2,0)</f>
        <v>KH 2006</v>
      </c>
      <c r="I4905" t="str">
        <f>VLOOKUP(G4905,'DANH MỤC'!$I:$K,3,0)</f>
        <v>Cà Mau</v>
      </c>
      <c r="J4905" s="8" t="s">
        <v>5939</v>
      </c>
      <c r="K4905" t="str">
        <f>VLOOKUP(J4905,'DANH MỤC'!$A$1:$B$19,2,0)</f>
        <v>Sản phẩm 0001</v>
      </c>
      <c r="L4905" t="s">
        <v>15</v>
      </c>
      <c r="M4905">
        <v>1</v>
      </c>
      <c r="N4905" s="3">
        <f>IF(LEFT(K4905,1)="S",VLOOKUP(K4905,'DANH MỤC'!$B:$D,2,0),VLOOKUP(K4905,'DANH MỤC'!$B:$D,3,0))</f>
        <v>3000000</v>
      </c>
      <c r="O4905">
        <v>0</v>
      </c>
      <c r="P4905" s="3">
        <f>N4905*O4905%*CSDL[[#This Row],[SỐ LƯỢNG]]</f>
        <v>0</v>
      </c>
      <c r="Q4905" s="3">
        <f t="shared" si="2386"/>
        <v>3000000</v>
      </c>
    </row>
    <row r="4906" spans="1:17" x14ac:dyDescent="0.3">
      <c r="A4906" s="23" t="s">
        <v>2589</v>
      </c>
      <c r="B4906" s="8" t="s">
        <v>2589</v>
      </c>
      <c r="C4906" s="8">
        <v>4</v>
      </c>
      <c r="D4906" s="8" t="s">
        <v>2669</v>
      </c>
      <c r="E4906" s="8" t="s">
        <v>13833</v>
      </c>
      <c r="F4906" s="8" t="str">
        <f>VLOOKUP(E4906,'DANH MỤC'!$F:$G,2,0)</f>
        <v>Nhóm 2</v>
      </c>
      <c r="G4906" s="8" t="s">
        <v>6883</v>
      </c>
      <c r="H4906" t="str">
        <f>VLOOKUP(G4906,'DANH MỤC'!$I:$K,2,0)</f>
        <v>KH 0853</v>
      </c>
      <c r="I4906" t="str">
        <f>VLOOKUP(G4906,'DANH MỤC'!$I:$K,3,0)</f>
        <v>Vĩnh Long</v>
      </c>
      <c r="J4906" s="8" t="s">
        <v>5939</v>
      </c>
      <c r="K4906" t="str">
        <f>VLOOKUP(J4906,'DANH MỤC'!$A$1:$B$19,2,0)</f>
        <v>Sản phẩm 0001</v>
      </c>
      <c r="L4906" t="s">
        <v>15</v>
      </c>
      <c r="M4906">
        <v>1</v>
      </c>
      <c r="N4906" s="3">
        <f>IF(LEFT(K4906,1)="S",VLOOKUP(K4906,'DANH MỤC'!$B:$D,2,0),VLOOKUP(K4906,'DANH MỤC'!$B:$D,3,0))</f>
        <v>3000000</v>
      </c>
      <c r="O4906">
        <v>0</v>
      </c>
      <c r="P4906" s="3">
        <f>N4906*O4906%*CSDL[[#This Row],[SỐ LƯỢNG]]</f>
        <v>0</v>
      </c>
      <c r="Q4906" s="3">
        <f t="shared" si="2386"/>
        <v>3000000</v>
      </c>
    </row>
    <row r="4907" spans="1:17" x14ac:dyDescent="0.3">
      <c r="A4907" s="23" t="s">
        <v>2589</v>
      </c>
      <c r="B4907" s="8" t="s">
        <v>2589</v>
      </c>
      <c r="C4907" s="8">
        <v>4</v>
      </c>
      <c r="D4907" s="8" t="s">
        <v>2670</v>
      </c>
      <c r="E4907" s="8" t="s">
        <v>13841</v>
      </c>
      <c r="F4907" s="8" t="str">
        <f>VLOOKUP(E4907,'DANH MỤC'!$F:$G,2,0)</f>
        <v>Nhóm 2</v>
      </c>
      <c r="G4907" s="8" t="s">
        <v>6505</v>
      </c>
      <c r="H4907" t="str">
        <f>VLOOKUP(G4907,'DANH MỤC'!$I:$K,2,0)</f>
        <v>KH 0472</v>
      </c>
      <c r="I4907" t="str">
        <f>VLOOKUP(G4907,'DANH MỤC'!$I:$K,3,0)</f>
        <v>Vĩnh Phúc</v>
      </c>
      <c r="J4907" s="8" t="s">
        <v>45</v>
      </c>
      <c r="K4907" t="str">
        <f>VLOOKUP(J4907,'DANH MỤC'!$A$1:$B$19,2,0)</f>
        <v>Sản phẩm 0005</v>
      </c>
      <c r="L4907" t="s">
        <v>46</v>
      </c>
      <c r="M4907">
        <v>5</v>
      </c>
      <c r="N4907" s="3">
        <f>IF(LEFT(K4907,1)="S",VLOOKUP(K4907,'DANH MỤC'!$B:$D,2,0),VLOOKUP(K4907,'DANH MỤC'!$B:$D,3,0))</f>
        <v>1000000</v>
      </c>
      <c r="O4907">
        <v>100</v>
      </c>
      <c r="P4907" s="3">
        <f>N4907*O4907%*CSDL[[#This Row],[SỐ LƯỢNG]]</f>
        <v>5000000</v>
      </c>
      <c r="Q4907" s="3">
        <f t="shared" si="2386"/>
        <v>0</v>
      </c>
    </row>
    <row r="4908" spans="1:17" x14ac:dyDescent="0.3">
      <c r="A4908" s="23" t="s">
        <v>2589</v>
      </c>
      <c r="B4908" s="8" t="s">
        <v>2589</v>
      </c>
      <c r="C4908" s="8">
        <v>4</v>
      </c>
      <c r="D4908" s="8" t="s">
        <v>2671</v>
      </c>
      <c r="E4908" s="8" t="s">
        <v>13831</v>
      </c>
      <c r="F4908" s="8" t="str">
        <f>VLOOKUP(E4908,'DANH MỤC'!$F:$G,2,0)</f>
        <v>Nhóm 2</v>
      </c>
      <c r="G4908" s="8" t="s">
        <v>8003</v>
      </c>
      <c r="H4908" t="str">
        <f>VLOOKUP(G4908,'DANH MỤC'!$I:$K,2,0)</f>
        <v>KH 2007</v>
      </c>
      <c r="I4908" t="str">
        <f>VLOOKUP(G4908,'DANH MỤC'!$I:$K,3,0)</f>
        <v>Ninh Thuận</v>
      </c>
      <c r="J4908" s="8" t="s">
        <v>5939</v>
      </c>
      <c r="K4908" t="str">
        <f>VLOOKUP(J4908,'DANH MỤC'!$A$1:$B$19,2,0)</f>
        <v>Sản phẩm 0001</v>
      </c>
      <c r="L4908" t="s">
        <v>15</v>
      </c>
      <c r="M4908">
        <v>1</v>
      </c>
      <c r="N4908" s="3">
        <f>IF(LEFT(K4908,1)="S",VLOOKUP(K4908,'DANH MỤC'!$B:$D,2,0),VLOOKUP(K4908,'DANH MỤC'!$B:$D,3,0))</f>
        <v>3000000</v>
      </c>
      <c r="O4908">
        <v>0</v>
      </c>
      <c r="P4908" s="3">
        <f>N4908*O4908%*CSDL[[#This Row],[SỐ LƯỢNG]]</f>
        <v>0</v>
      </c>
      <c r="Q4908" s="3">
        <f t="shared" si="2386"/>
        <v>3000000</v>
      </c>
    </row>
    <row r="4909" spans="1:17" x14ac:dyDescent="0.3">
      <c r="A4909" s="23" t="s">
        <v>2589</v>
      </c>
      <c r="B4909" s="8" t="s">
        <v>2589</v>
      </c>
      <c r="C4909" s="8">
        <v>4</v>
      </c>
      <c r="D4909" s="8" t="s">
        <v>2672</v>
      </c>
      <c r="E4909" s="8" t="s">
        <v>13816</v>
      </c>
      <c r="F4909" s="8" t="str">
        <f>VLOOKUP(E4909,'DANH MỤC'!$F:$G,2,0)</f>
        <v>Nhóm 1</v>
      </c>
      <c r="G4909" s="8" t="s">
        <v>7380</v>
      </c>
      <c r="H4909" t="str">
        <f>VLOOKUP(G4909,'DANH MỤC'!$I:$K,2,0)</f>
        <v>KH 1363</v>
      </c>
      <c r="I4909" t="str">
        <f>VLOOKUP(G4909,'DANH MỤC'!$I:$K,3,0)</f>
        <v>Hưng Yên</v>
      </c>
      <c r="J4909" s="8" t="s">
        <v>5940</v>
      </c>
      <c r="K4909" t="str">
        <f>VLOOKUP(J4909,'DANH MỤC'!$A$1:$B$19,2,0)</f>
        <v>Sản phẩm 0002</v>
      </c>
      <c r="L4909" t="s">
        <v>15</v>
      </c>
      <c r="M4909">
        <v>1</v>
      </c>
      <c r="N4909" s="3">
        <f>IF(LEFT(K4909,1)="S",VLOOKUP(K4909,'DANH MỤC'!$B:$D,2,0),VLOOKUP(K4909,'DANH MỤC'!$B:$D,3,0))</f>
        <v>2000000</v>
      </c>
      <c r="O4909">
        <v>10</v>
      </c>
      <c r="P4909" s="3">
        <f>N4909*O4909%*CSDL[[#This Row],[SỐ LƯỢNG]]</f>
        <v>200000</v>
      </c>
      <c r="Q4909" s="3">
        <f t="shared" si="2386"/>
        <v>1800000</v>
      </c>
    </row>
    <row r="4910" spans="1:17" x14ac:dyDescent="0.3">
      <c r="A4910" s="23" t="s">
        <v>2589</v>
      </c>
      <c r="B4910" s="8" t="s">
        <v>2589</v>
      </c>
      <c r="C4910" s="8">
        <v>4</v>
      </c>
      <c r="D4910" s="8" t="s">
        <v>2673</v>
      </c>
      <c r="E4910" s="8" t="s">
        <v>13822</v>
      </c>
      <c r="F4910" s="8" t="str">
        <f>VLOOKUP(E4910,'DANH MỤC'!$F:$G,2,0)</f>
        <v>Nhóm 1</v>
      </c>
      <c r="G4910" s="8" t="s">
        <v>8004</v>
      </c>
      <c r="H4910" t="str">
        <f>VLOOKUP(G4910,'DANH MỤC'!$I:$K,2,0)</f>
        <v>KH 2008</v>
      </c>
      <c r="I4910" t="str">
        <f>VLOOKUP(G4910,'DANH MỤC'!$I:$K,3,0)</f>
        <v>Bắc Kạn</v>
      </c>
      <c r="J4910" s="8" t="s">
        <v>5939</v>
      </c>
      <c r="K4910" t="str">
        <f>VLOOKUP(J4910,'DANH MỤC'!$A$1:$B$19,2,0)</f>
        <v>Sản phẩm 0001</v>
      </c>
      <c r="L4910" t="s">
        <v>15</v>
      </c>
      <c r="M4910">
        <v>1</v>
      </c>
      <c r="N4910" s="3">
        <f>IF(LEFT(K4910,1)="S",VLOOKUP(K4910,'DANH MỤC'!$B:$D,2,0),VLOOKUP(K4910,'DANH MỤC'!$B:$D,3,0))</f>
        <v>3000000</v>
      </c>
      <c r="O4910">
        <v>0</v>
      </c>
      <c r="P4910" s="3">
        <f>N4910*O4910%*CSDL[[#This Row],[SỐ LƯỢNG]]</f>
        <v>0</v>
      </c>
      <c r="Q4910" s="3">
        <f t="shared" si="2386"/>
        <v>3000000</v>
      </c>
    </row>
    <row r="4911" spans="1:17" x14ac:dyDescent="0.3">
      <c r="A4911" s="23" t="s">
        <v>2589</v>
      </c>
      <c r="B4911" s="8" t="s">
        <v>2589</v>
      </c>
      <c r="C4911" s="8">
        <v>4</v>
      </c>
      <c r="D4911" s="8" t="s">
        <v>2674</v>
      </c>
      <c r="E4911" s="8" t="s">
        <v>13823</v>
      </c>
      <c r="F4911" s="8" t="str">
        <f>VLOOKUP(E4911,'DANH MỤC'!$F:$G,2,0)</f>
        <v>Nhóm 1</v>
      </c>
      <c r="G4911" s="8" t="s">
        <v>8005</v>
      </c>
      <c r="H4911" t="str">
        <f>VLOOKUP(G4911,'DANH MỤC'!$I:$K,2,0)</f>
        <v>KH 2009</v>
      </c>
      <c r="I4911" t="str">
        <f>VLOOKUP(G4911,'DANH MỤC'!$I:$K,3,0)</f>
        <v>Ninh Bình</v>
      </c>
      <c r="J4911" s="8" t="s">
        <v>5939</v>
      </c>
      <c r="K4911" t="str">
        <f>VLOOKUP(J4911,'DANH MỤC'!$A$1:$B$19,2,0)</f>
        <v>Sản phẩm 0001</v>
      </c>
      <c r="L4911" t="s">
        <v>15</v>
      </c>
      <c r="M4911">
        <v>1</v>
      </c>
      <c r="N4911" s="3">
        <f>IF(LEFT(K4911,1)="S",VLOOKUP(K4911,'DANH MỤC'!$B:$D,2,0),VLOOKUP(K4911,'DANH MỤC'!$B:$D,3,0))</f>
        <v>3000000</v>
      </c>
      <c r="O4911">
        <v>0</v>
      </c>
      <c r="P4911" s="3">
        <f>N4911*O4911%*CSDL[[#This Row],[SỐ LƯỢNG]]</f>
        <v>0</v>
      </c>
      <c r="Q4911" s="3">
        <f t="shared" si="2386"/>
        <v>3000000</v>
      </c>
    </row>
    <row r="4912" spans="1:17" x14ac:dyDescent="0.3">
      <c r="A4912" s="23" t="s">
        <v>2589</v>
      </c>
      <c r="B4912" s="8" t="s">
        <v>2589</v>
      </c>
      <c r="C4912" s="8">
        <v>4</v>
      </c>
      <c r="D4912" s="8" t="s">
        <v>2675</v>
      </c>
      <c r="E4912" s="8" t="s">
        <v>13833</v>
      </c>
      <c r="F4912" s="8" t="str">
        <f>VLOOKUP(E4912,'DANH MỤC'!$F:$G,2,0)</f>
        <v>Nhóm 2</v>
      </c>
      <c r="G4912" s="8" t="s">
        <v>8006</v>
      </c>
      <c r="H4912" t="str">
        <f>VLOOKUP(G4912,'DANH MỤC'!$I:$K,2,0)</f>
        <v>KH 2010</v>
      </c>
      <c r="I4912" t="str">
        <f>VLOOKUP(G4912,'DANH MỤC'!$I:$K,3,0)</f>
        <v>Quảng Nam</v>
      </c>
      <c r="J4912" s="8" t="s">
        <v>5939</v>
      </c>
      <c r="K4912" t="str">
        <f>VLOOKUP(J4912,'DANH MỤC'!$A$1:$B$19,2,0)</f>
        <v>Sản phẩm 0001</v>
      </c>
      <c r="L4912" t="s">
        <v>15</v>
      </c>
      <c r="M4912">
        <v>1</v>
      </c>
      <c r="N4912" s="3">
        <f>IF(LEFT(K4912,1)="S",VLOOKUP(K4912,'DANH MỤC'!$B:$D,2,0),VLOOKUP(K4912,'DANH MỤC'!$B:$D,3,0))</f>
        <v>3000000</v>
      </c>
      <c r="O4912">
        <v>10</v>
      </c>
      <c r="P4912" s="3">
        <f>N4912*O4912%*CSDL[[#This Row],[SỐ LƯỢNG]]</f>
        <v>300000</v>
      </c>
      <c r="Q4912" s="3">
        <f t="shared" si="2386"/>
        <v>2700000</v>
      </c>
    </row>
    <row r="4913" spans="1:17" x14ac:dyDescent="0.3">
      <c r="A4913" s="23" t="s">
        <v>2589</v>
      </c>
      <c r="B4913" s="8" t="s">
        <v>2589</v>
      </c>
      <c r="C4913" s="8">
        <v>4</v>
      </c>
      <c r="D4913" s="8" t="s">
        <v>2676</v>
      </c>
      <c r="E4913" s="8" t="s">
        <v>13822</v>
      </c>
      <c r="F4913" s="8" t="str">
        <f>VLOOKUP(E4913,'DANH MỤC'!$F:$G,2,0)</f>
        <v>Nhóm 1</v>
      </c>
      <c r="G4913" s="8" t="s">
        <v>6892</v>
      </c>
      <c r="H4913" t="str">
        <f>VLOOKUP(G4913,'DANH MỤC'!$I:$K,2,0)</f>
        <v>KH 0862</v>
      </c>
      <c r="I4913" t="str">
        <f>VLOOKUP(G4913,'DANH MỤC'!$I:$K,3,0)</f>
        <v>Cần Thơ</v>
      </c>
      <c r="J4913" s="8" t="s">
        <v>5939</v>
      </c>
      <c r="K4913" t="str">
        <f>VLOOKUP(J4913,'DANH MỤC'!$A$1:$B$19,2,0)</f>
        <v>Sản phẩm 0001</v>
      </c>
      <c r="L4913" t="s">
        <v>15</v>
      </c>
      <c r="M4913">
        <v>1</v>
      </c>
      <c r="N4913" s="3">
        <f>IF(LEFT(K4913,1)="S",VLOOKUP(K4913,'DANH MỤC'!$B:$D,2,0),VLOOKUP(K4913,'DANH MỤC'!$B:$D,3,0))</f>
        <v>3000000</v>
      </c>
      <c r="O4913">
        <v>0</v>
      </c>
      <c r="P4913" s="3">
        <f>N4913*O4913%*CSDL[[#This Row],[SỐ LƯỢNG]]</f>
        <v>0</v>
      </c>
      <c r="Q4913" s="3">
        <f t="shared" si="2386"/>
        <v>3000000</v>
      </c>
    </row>
    <row r="4914" spans="1:17" x14ac:dyDescent="0.3">
      <c r="A4914" s="23" t="s">
        <v>2589</v>
      </c>
      <c r="B4914" s="8" t="s">
        <v>2589</v>
      </c>
      <c r="C4914" s="8">
        <v>4</v>
      </c>
      <c r="D4914" s="8" t="s">
        <v>2677</v>
      </c>
      <c r="E4914" s="8" t="s">
        <v>13816</v>
      </c>
      <c r="F4914" s="8" t="str">
        <f>VLOOKUP(E4914,'DANH MỤC'!$F:$G,2,0)</f>
        <v>Nhóm 1</v>
      </c>
      <c r="G4914" s="8" t="s">
        <v>7829</v>
      </c>
      <c r="H4914" t="str">
        <f>VLOOKUP(G4914,'DANH MỤC'!$I:$K,2,0)</f>
        <v>KH 1826</v>
      </c>
      <c r="I4914" t="str">
        <f>VLOOKUP(G4914,'DANH MỤC'!$I:$K,3,0)</f>
        <v>Thừa Thiên Huế</v>
      </c>
      <c r="J4914" s="8" t="s">
        <v>5939</v>
      </c>
      <c r="K4914" t="str">
        <f>VLOOKUP(J4914,'DANH MỤC'!$A$1:$B$19,2,0)</f>
        <v>Sản phẩm 0001</v>
      </c>
      <c r="L4914" t="s">
        <v>15</v>
      </c>
      <c r="M4914">
        <v>1</v>
      </c>
      <c r="N4914" s="3">
        <f>IF(LEFT(K4914,1)="S",VLOOKUP(K4914,'DANH MỤC'!$B:$D,2,0),VLOOKUP(K4914,'DANH MỤC'!$B:$D,3,0))</f>
        <v>3000000</v>
      </c>
      <c r="O4914">
        <v>5</v>
      </c>
      <c r="P4914" s="3">
        <f>N4914*O4914%*CSDL[[#This Row],[SỐ LƯỢNG]]</f>
        <v>150000</v>
      </c>
      <c r="Q4914" s="3">
        <f t="shared" si="2386"/>
        <v>2850000</v>
      </c>
    </row>
    <row r="4915" spans="1:17" x14ac:dyDescent="0.3">
      <c r="A4915" s="23" t="s">
        <v>2589</v>
      </c>
      <c r="B4915" s="8" t="s">
        <v>2589</v>
      </c>
      <c r="C4915" s="8">
        <v>4</v>
      </c>
      <c r="D4915" s="8" t="s">
        <v>2678</v>
      </c>
      <c r="E4915" s="8" t="s">
        <v>13831</v>
      </c>
      <c r="F4915" s="8" t="str">
        <f>VLOOKUP(E4915,'DANH MỤC'!$F:$G,2,0)</f>
        <v>Nhóm 2</v>
      </c>
      <c r="G4915" s="8" t="s">
        <v>8007</v>
      </c>
      <c r="H4915" t="str">
        <f>VLOOKUP(G4915,'DANH MỤC'!$I:$K,2,0)</f>
        <v>KH 2011</v>
      </c>
      <c r="I4915" t="str">
        <f>VLOOKUP(G4915,'DANH MỤC'!$I:$K,3,0)</f>
        <v>Nam Định</v>
      </c>
      <c r="J4915" s="8" t="s">
        <v>5939</v>
      </c>
      <c r="K4915" t="str">
        <f>VLOOKUP(J4915,'DANH MỤC'!$A$1:$B$19,2,0)</f>
        <v>Sản phẩm 0001</v>
      </c>
      <c r="L4915" t="s">
        <v>15</v>
      </c>
      <c r="M4915">
        <v>1</v>
      </c>
      <c r="N4915" s="3">
        <f>IF(LEFT(K4915,1)="S",VLOOKUP(K4915,'DANH MỤC'!$B:$D,2,0),VLOOKUP(K4915,'DANH MỤC'!$B:$D,3,0))</f>
        <v>3000000</v>
      </c>
      <c r="O4915">
        <v>0</v>
      </c>
      <c r="P4915" s="3">
        <f>N4915*O4915%*CSDL[[#This Row],[SỐ LƯỢNG]]</f>
        <v>0</v>
      </c>
      <c r="Q4915" s="3">
        <f t="shared" si="2386"/>
        <v>3000000</v>
      </c>
    </row>
    <row r="4916" spans="1:17" x14ac:dyDescent="0.3">
      <c r="A4916" s="23" t="str">
        <f t="shared" ref="A4916:A4917" si="2402">A4915</f>
        <v>11/04/2019</v>
      </c>
      <c r="B4916" s="8" t="str">
        <f t="shared" ref="B4916:B4917" si="2403">B4915</f>
        <v>11/04/2019</v>
      </c>
      <c r="C4916" s="8">
        <v>4</v>
      </c>
      <c r="D4916" s="8" t="str">
        <f t="shared" ref="D4916:D4917" si="2404">D4915</f>
        <v>DH12465</v>
      </c>
      <c r="E4916" s="8" t="str">
        <f t="shared" ref="E4916:E4917" si="2405">E4915</f>
        <v>huyen.thanh</v>
      </c>
      <c r="F4916" s="8" t="str">
        <f>VLOOKUP(E4916,'DANH MỤC'!$F:$G,2,0)</f>
        <v>Nhóm 2</v>
      </c>
      <c r="G4916" s="8" t="str">
        <f t="shared" ref="G4916:G4917" si="2406">G4915</f>
        <v>KH2011</v>
      </c>
      <c r="H4916" t="str">
        <f>VLOOKUP(G4916,'DANH MỤC'!$I:$K,2,0)</f>
        <v>KH 2011</v>
      </c>
      <c r="I4916" t="str">
        <f>VLOOKUP(G4916,'DANH MỤC'!$I:$K,3,0)</f>
        <v>Nam Định</v>
      </c>
      <c r="J4916" s="8" t="s">
        <v>5939</v>
      </c>
      <c r="K4916" t="str">
        <f>VLOOKUP(J4916,'DANH MỤC'!$A$1:$B$19,2,0)</f>
        <v>Sản phẩm 0001</v>
      </c>
      <c r="L4916" t="s">
        <v>15</v>
      </c>
      <c r="M4916">
        <v>1</v>
      </c>
      <c r="N4916" s="3">
        <f>IF(LEFT(K4916,1)="S",VLOOKUP(K4916,'DANH MỤC'!$B:$D,2,0),VLOOKUP(K4916,'DANH MỤC'!$B:$D,3,0))</f>
        <v>3000000</v>
      </c>
      <c r="O4916">
        <v>20</v>
      </c>
      <c r="P4916" s="3">
        <f>N4916*O4916%*CSDL[[#This Row],[SỐ LƯỢNG]]</f>
        <v>600000</v>
      </c>
      <c r="Q4916" s="3">
        <f t="shared" si="2386"/>
        <v>2400000</v>
      </c>
    </row>
    <row r="4917" spans="1:17" x14ac:dyDescent="0.3">
      <c r="A4917" s="23" t="str">
        <f t="shared" si="2402"/>
        <v>11/04/2019</v>
      </c>
      <c r="B4917" s="8" t="str">
        <f t="shared" si="2403"/>
        <v>11/04/2019</v>
      </c>
      <c r="C4917" s="8">
        <v>4</v>
      </c>
      <c r="D4917" s="8" t="str">
        <f t="shared" si="2404"/>
        <v>DH12465</v>
      </c>
      <c r="E4917" s="8" t="str">
        <f t="shared" si="2405"/>
        <v>huyen.thanh</v>
      </c>
      <c r="F4917" s="8" t="str">
        <f>VLOOKUP(E4917,'DANH MỤC'!$F:$G,2,0)</f>
        <v>Nhóm 2</v>
      </c>
      <c r="G4917" s="8" t="str">
        <f t="shared" si="2406"/>
        <v>KH2011</v>
      </c>
      <c r="H4917" t="str">
        <f>VLOOKUP(G4917,'DANH MỤC'!$I:$K,2,0)</f>
        <v>KH 2011</v>
      </c>
      <c r="I4917" t="str">
        <f>VLOOKUP(G4917,'DANH MỤC'!$I:$K,3,0)</f>
        <v>Nam Định</v>
      </c>
      <c r="J4917" s="8" t="s">
        <v>5939</v>
      </c>
      <c r="K4917" t="str">
        <f>VLOOKUP(J4917,'DANH MỤC'!$A$1:$B$19,2,0)</f>
        <v>Sản phẩm 0001</v>
      </c>
      <c r="L4917" t="s">
        <v>15</v>
      </c>
      <c r="M4917">
        <v>1</v>
      </c>
      <c r="N4917" s="3">
        <f>IF(LEFT(K4917,1)="S",VLOOKUP(K4917,'DANH MỤC'!$B:$D,2,0),VLOOKUP(K4917,'DANH MỤC'!$B:$D,3,0))</f>
        <v>3000000</v>
      </c>
      <c r="O4917">
        <v>10</v>
      </c>
      <c r="P4917" s="3">
        <f>N4917*O4917%*CSDL[[#This Row],[SỐ LƯỢNG]]</f>
        <v>300000</v>
      </c>
      <c r="Q4917" s="3">
        <f t="shared" si="2386"/>
        <v>2700000</v>
      </c>
    </row>
    <row r="4918" spans="1:17" x14ac:dyDescent="0.3">
      <c r="A4918" s="23" t="s">
        <v>2589</v>
      </c>
      <c r="B4918" s="8" t="s">
        <v>2589</v>
      </c>
      <c r="C4918" s="8">
        <v>4</v>
      </c>
      <c r="D4918" s="8" t="s">
        <v>2679</v>
      </c>
      <c r="E4918" s="8" t="s">
        <v>13833</v>
      </c>
      <c r="F4918" s="8" t="str">
        <f>VLOOKUP(E4918,'DANH MỤC'!$F:$G,2,0)</f>
        <v>Nhóm 2</v>
      </c>
      <c r="G4918" s="8" t="s">
        <v>8008</v>
      </c>
      <c r="H4918" t="str">
        <f>VLOOKUP(G4918,'DANH MỤC'!$I:$K,2,0)</f>
        <v>KH 2012</v>
      </c>
      <c r="I4918" t="str">
        <f>VLOOKUP(G4918,'DANH MỤC'!$I:$K,3,0)</f>
        <v>Quảng Nam</v>
      </c>
      <c r="J4918" s="8" t="s">
        <v>5940</v>
      </c>
      <c r="K4918" t="str">
        <f>VLOOKUP(J4918,'DANH MỤC'!$A$1:$B$19,2,0)</f>
        <v>Sản phẩm 0002</v>
      </c>
      <c r="L4918" t="s">
        <v>15</v>
      </c>
      <c r="M4918">
        <v>6</v>
      </c>
      <c r="N4918" s="3">
        <f>IF(LEFT(K4918,1)="S",VLOOKUP(K4918,'DANH MỤC'!$B:$D,2,0),VLOOKUP(K4918,'DANH MỤC'!$B:$D,3,0))</f>
        <v>2000000</v>
      </c>
      <c r="O4918">
        <v>15</v>
      </c>
      <c r="P4918" s="3">
        <f>N4918*O4918%*CSDL[[#This Row],[SỐ LƯỢNG]]</f>
        <v>1800000</v>
      </c>
      <c r="Q4918" s="3">
        <f t="shared" si="2386"/>
        <v>10200000</v>
      </c>
    </row>
    <row r="4919" spans="1:17" x14ac:dyDescent="0.3">
      <c r="A4919" s="23" t="s">
        <v>2589</v>
      </c>
      <c r="B4919" s="8" t="s">
        <v>2589</v>
      </c>
      <c r="C4919" s="8">
        <v>4</v>
      </c>
      <c r="D4919" s="8" t="s">
        <v>2680</v>
      </c>
      <c r="E4919" s="8" t="s">
        <v>13820</v>
      </c>
      <c r="F4919" s="8" t="str">
        <f>VLOOKUP(E4919,'DANH MỤC'!$F:$G,2,0)</f>
        <v>Nhóm 1</v>
      </c>
      <c r="G4919" s="8" t="s">
        <v>6935</v>
      </c>
      <c r="H4919" t="str">
        <f>VLOOKUP(G4919,'DANH MỤC'!$I:$K,2,0)</f>
        <v>KH 0908</v>
      </c>
      <c r="I4919" t="str">
        <f>VLOOKUP(G4919,'DANH MỤC'!$I:$K,3,0)</f>
        <v>Bà Rịa Vũng Tàu</v>
      </c>
      <c r="J4919" s="8" t="s">
        <v>5943</v>
      </c>
      <c r="K4919" t="str">
        <f>VLOOKUP(J4919,'DANH MỤC'!$A$1:$B$19,2,0)</f>
        <v>Sản phẩm 0008</v>
      </c>
      <c r="L4919" t="s">
        <v>15</v>
      </c>
      <c r="M4919">
        <v>1</v>
      </c>
      <c r="N4919" s="3">
        <f>IF(LEFT(K4919,1)="S",VLOOKUP(K4919,'DANH MỤC'!$B:$D,2,0),VLOOKUP(K4919,'DANH MỤC'!$B:$D,3,0))</f>
        <v>2000000</v>
      </c>
      <c r="O4919">
        <v>0</v>
      </c>
      <c r="P4919" s="3">
        <f>N4919*O4919%*CSDL[[#This Row],[SỐ LƯỢNG]]</f>
        <v>0</v>
      </c>
      <c r="Q4919" s="3">
        <f t="shared" si="2386"/>
        <v>2000000</v>
      </c>
    </row>
    <row r="4920" spans="1:17" x14ac:dyDescent="0.3">
      <c r="A4920" s="23" t="s">
        <v>2589</v>
      </c>
      <c r="B4920" s="8" t="s">
        <v>2589</v>
      </c>
      <c r="C4920" s="8">
        <v>4</v>
      </c>
      <c r="D4920" s="8" t="s">
        <v>2681</v>
      </c>
      <c r="E4920" s="8" t="s">
        <v>13814</v>
      </c>
      <c r="F4920" s="8" t="str">
        <f>VLOOKUP(E4920,'DANH MỤC'!$F:$G,2,0)</f>
        <v>Nhóm 1</v>
      </c>
      <c r="G4920" s="8" t="s">
        <v>6790</v>
      </c>
      <c r="H4920" t="str">
        <f>VLOOKUP(G4920,'DANH MỤC'!$I:$K,2,0)</f>
        <v>KH 0757</v>
      </c>
      <c r="I4920" t="str">
        <f>VLOOKUP(G4920,'DANH MỤC'!$I:$K,3,0)</f>
        <v>Bạc Liêu</v>
      </c>
      <c r="J4920" s="8" t="s">
        <v>5939</v>
      </c>
      <c r="K4920" t="str">
        <f>VLOOKUP(J4920,'DANH MỤC'!$A$1:$B$19,2,0)</f>
        <v>Sản phẩm 0001</v>
      </c>
      <c r="L4920" t="s">
        <v>15</v>
      </c>
      <c r="M4920">
        <v>1</v>
      </c>
      <c r="N4920" s="3">
        <f>IF(LEFT(K4920,1)="S",VLOOKUP(K4920,'DANH MỤC'!$B:$D,2,0),VLOOKUP(K4920,'DANH MỤC'!$B:$D,3,0))</f>
        <v>3000000</v>
      </c>
      <c r="O4920">
        <v>0</v>
      </c>
      <c r="P4920" s="3">
        <f>N4920*O4920%*CSDL[[#This Row],[SỐ LƯỢNG]]</f>
        <v>0</v>
      </c>
      <c r="Q4920" s="3">
        <f t="shared" si="2386"/>
        <v>3000000</v>
      </c>
    </row>
    <row r="4921" spans="1:17" x14ac:dyDescent="0.3">
      <c r="A4921" s="23" t="s">
        <v>2589</v>
      </c>
      <c r="B4921" s="8" t="s">
        <v>2589</v>
      </c>
      <c r="C4921" s="8">
        <v>4</v>
      </c>
      <c r="D4921" s="8" t="s">
        <v>2682</v>
      </c>
      <c r="E4921" s="8" t="s">
        <v>13821</v>
      </c>
      <c r="F4921" s="8" t="str">
        <f>VLOOKUP(E4921,'DANH MỤC'!$F:$G,2,0)</f>
        <v>Nhóm 1</v>
      </c>
      <c r="G4921" s="8" t="s">
        <v>8009</v>
      </c>
      <c r="H4921" t="str">
        <f>VLOOKUP(G4921,'DANH MỤC'!$I:$K,2,0)</f>
        <v>KH 2013</v>
      </c>
      <c r="I4921" t="str">
        <f>VLOOKUP(G4921,'DANH MỤC'!$I:$K,3,0)</f>
        <v>Kiên Giang</v>
      </c>
      <c r="J4921" s="8" t="s">
        <v>5939</v>
      </c>
      <c r="K4921" t="str">
        <f>VLOOKUP(J4921,'DANH MỤC'!$A$1:$B$19,2,0)</f>
        <v>Sản phẩm 0001</v>
      </c>
      <c r="L4921" t="s">
        <v>15</v>
      </c>
      <c r="M4921">
        <v>1</v>
      </c>
      <c r="N4921" s="3">
        <f>IF(LEFT(K4921,1)="S",VLOOKUP(K4921,'DANH MỤC'!$B:$D,2,0),VLOOKUP(K4921,'DANH MỤC'!$B:$D,3,0))</f>
        <v>3000000</v>
      </c>
      <c r="O4921">
        <v>0</v>
      </c>
      <c r="P4921" s="3">
        <f>N4921*O4921%*CSDL[[#This Row],[SỐ LƯỢNG]]</f>
        <v>0</v>
      </c>
      <c r="Q4921" s="3">
        <f t="shared" si="2386"/>
        <v>3000000</v>
      </c>
    </row>
    <row r="4922" spans="1:17" x14ac:dyDescent="0.3">
      <c r="A4922" s="23" t="s">
        <v>2589</v>
      </c>
      <c r="B4922" s="8" t="s">
        <v>2589</v>
      </c>
      <c r="C4922" s="8">
        <v>4</v>
      </c>
      <c r="D4922" s="8" t="s">
        <v>2683</v>
      </c>
      <c r="E4922" s="8" t="s">
        <v>13822</v>
      </c>
      <c r="F4922" s="8" t="str">
        <f>VLOOKUP(E4922,'DANH MỤC'!$F:$G,2,0)</f>
        <v>Nhóm 1</v>
      </c>
      <c r="G4922" s="8" t="s">
        <v>4893</v>
      </c>
      <c r="H4922" t="str">
        <f>VLOOKUP(G4922,'DANH MỤC'!$I:$K,2,0)</f>
        <v>KH 2014</v>
      </c>
      <c r="I4922" t="str">
        <f>VLOOKUP(G4922,'DANH MỤC'!$I:$K,3,0)</f>
        <v>Thái Nguyên</v>
      </c>
      <c r="J4922" s="8" t="s">
        <v>5940</v>
      </c>
      <c r="K4922" t="str">
        <f>VLOOKUP(J4922,'DANH MỤC'!$A$1:$B$19,2,0)</f>
        <v>Sản phẩm 0002</v>
      </c>
      <c r="L4922" t="s">
        <v>15</v>
      </c>
      <c r="M4922">
        <v>1</v>
      </c>
      <c r="N4922" s="3">
        <f>IF(LEFT(K4922,1)="S",VLOOKUP(K4922,'DANH MỤC'!$B:$D,2,0),VLOOKUP(K4922,'DANH MỤC'!$B:$D,3,0))</f>
        <v>2000000</v>
      </c>
      <c r="O4922">
        <v>5</v>
      </c>
      <c r="P4922" s="3">
        <f>N4922*O4922%*CSDL[[#This Row],[SỐ LƯỢNG]]</f>
        <v>100000</v>
      </c>
      <c r="Q4922" s="3">
        <f t="shared" si="2386"/>
        <v>1900000</v>
      </c>
    </row>
    <row r="4923" spans="1:17" x14ac:dyDescent="0.3">
      <c r="A4923" s="23" t="s">
        <v>2589</v>
      </c>
      <c r="B4923" s="8" t="s">
        <v>2589</v>
      </c>
      <c r="C4923" s="8">
        <v>4</v>
      </c>
      <c r="D4923" s="8" t="s">
        <v>2684</v>
      </c>
      <c r="E4923" s="8" t="s">
        <v>13815</v>
      </c>
      <c r="F4923" s="8" t="str">
        <f>VLOOKUP(E4923,'DANH MỤC'!$F:$G,2,0)</f>
        <v>Nhóm 1</v>
      </c>
      <c r="G4923" s="8" t="s">
        <v>8010</v>
      </c>
      <c r="H4923" t="str">
        <f>VLOOKUP(G4923,'DANH MỤC'!$I:$K,2,0)</f>
        <v>KH 2015</v>
      </c>
      <c r="I4923" t="str">
        <f>VLOOKUP(G4923,'DANH MỤC'!$I:$K,3,0)</f>
        <v>Bà Rịa Vũng Tàu</v>
      </c>
      <c r="J4923" s="8" t="s">
        <v>5940</v>
      </c>
      <c r="K4923" t="str">
        <f>VLOOKUP(J4923,'DANH MỤC'!$A$1:$B$19,2,0)</f>
        <v>Sản phẩm 0002</v>
      </c>
      <c r="L4923" t="s">
        <v>15</v>
      </c>
      <c r="M4923">
        <v>6</v>
      </c>
      <c r="N4923" s="3">
        <f>IF(LEFT(K4923,1)="S",VLOOKUP(K4923,'DANH MỤC'!$B:$D,2,0),VLOOKUP(K4923,'DANH MỤC'!$B:$D,3,0))</f>
        <v>2000000</v>
      </c>
      <c r="O4923">
        <v>20</v>
      </c>
      <c r="P4923" s="3">
        <f>N4923*O4923%*CSDL[[#This Row],[SỐ LƯỢNG]]</f>
        <v>2400000</v>
      </c>
      <c r="Q4923" s="3">
        <f t="shared" si="2386"/>
        <v>9600000</v>
      </c>
    </row>
    <row r="4924" spans="1:17" x14ac:dyDescent="0.3">
      <c r="A4924" s="23" t="str">
        <f t="shared" ref="A4924:A4925" si="2407">A4923</f>
        <v>11/04/2019</v>
      </c>
      <c r="B4924" s="8" t="str">
        <f t="shared" ref="B4924:B4925" si="2408">B4923</f>
        <v>11/04/2019</v>
      </c>
      <c r="C4924" s="8">
        <v>4</v>
      </c>
      <c r="D4924" s="8" t="str">
        <f t="shared" ref="D4924:D4925" si="2409">D4923</f>
        <v>DH12458</v>
      </c>
      <c r="E4924" s="8" t="str">
        <f t="shared" ref="E4924:E4925" si="2410">E4923</f>
        <v>nhi.vu</v>
      </c>
      <c r="F4924" s="8" t="str">
        <f>VLOOKUP(E4924,'DANH MỤC'!$F:$G,2,0)</f>
        <v>Nhóm 1</v>
      </c>
      <c r="G4924" s="8" t="str">
        <f t="shared" ref="G4924:G4925" si="2411">G4923</f>
        <v>KH2015</v>
      </c>
      <c r="H4924" t="str">
        <f>VLOOKUP(G4924,'DANH MỤC'!$I:$K,2,0)</f>
        <v>KH 2015</v>
      </c>
      <c r="I4924" t="str">
        <f>VLOOKUP(G4924,'DANH MỤC'!$I:$K,3,0)</f>
        <v>Bà Rịa Vũng Tàu</v>
      </c>
      <c r="J4924" s="8" t="s">
        <v>5939</v>
      </c>
      <c r="K4924" t="str">
        <f>VLOOKUP(J4924,'DANH MỤC'!$A$1:$B$19,2,0)</f>
        <v>Sản phẩm 0001</v>
      </c>
      <c r="L4924" t="s">
        <v>15</v>
      </c>
      <c r="M4924">
        <v>6</v>
      </c>
      <c r="N4924" s="3">
        <f>IF(LEFT(K4924,1)="S",VLOOKUP(K4924,'DANH MỤC'!$B:$D,2,0),VLOOKUP(K4924,'DANH MỤC'!$B:$D,3,0))</f>
        <v>3000000</v>
      </c>
      <c r="O4924">
        <v>20</v>
      </c>
      <c r="P4924" s="3">
        <f>N4924*O4924%*CSDL[[#This Row],[SỐ LƯỢNG]]</f>
        <v>3600000</v>
      </c>
      <c r="Q4924" s="3">
        <f t="shared" si="2386"/>
        <v>14400000</v>
      </c>
    </row>
    <row r="4925" spans="1:17" x14ac:dyDescent="0.3">
      <c r="A4925" s="23" t="str">
        <f t="shared" si="2407"/>
        <v>11/04/2019</v>
      </c>
      <c r="B4925" s="8" t="str">
        <f t="shared" si="2408"/>
        <v>11/04/2019</v>
      </c>
      <c r="C4925" s="8">
        <v>4</v>
      </c>
      <c r="D4925" s="8" t="str">
        <f t="shared" si="2409"/>
        <v>DH12458</v>
      </c>
      <c r="E4925" s="8" t="str">
        <f t="shared" si="2410"/>
        <v>nhi.vu</v>
      </c>
      <c r="F4925" s="8" t="str">
        <f>VLOOKUP(E4925,'DANH MỤC'!$F:$G,2,0)</f>
        <v>Nhóm 1</v>
      </c>
      <c r="G4925" s="8" t="str">
        <f t="shared" si="2411"/>
        <v>KH2015</v>
      </c>
      <c r="H4925" t="str">
        <f>VLOOKUP(G4925,'DANH MỤC'!$I:$K,2,0)</f>
        <v>KH 2015</v>
      </c>
      <c r="I4925" t="str">
        <f>VLOOKUP(G4925,'DANH MỤC'!$I:$K,3,0)</f>
        <v>Bà Rịa Vũng Tàu</v>
      </c>
      <c r="J4925" s="8" t="s">
        <v>5940</v>
      </c>
      <c r="K4925" t="str">
        <f>VLOOKUP(J4925,'DANH MỤC'!$A$1:$B$19,2,0)</f>
        <v>Sản phẩm 0002</v>
      </c>
      <c r="L4925" t="s">
        <v>15</v>
      </c>
      <c r="M4925">
        <v>2</v>
      </c>
      <c r="N4925" s="3">
        <f>IF(LEFT(K4925,1)="S",VLOOKUP(K4925,'DANH MỤC'!$B:$D,2,0),VLOOKUP(K4925,'DANH MỤC'!$B:$D,3,0))</f>
        <v>2000000</v>
      </c>
      <c r="O4925">
        <v>100</v>
      </c>
      <c r="P4925" s="3">
        <f>N4925*O4925%*CSDL[[#This Row],[SỐ LƯỢNG]]</f>
        <v>4000000</v>
      </c>
      <c r="Q4925" s="3">
        <f t="shared" si="2386"/>
        <v>0</v>
      </c>
    </row>
    <row r="4926" spans="1:17" x14ac:dyDescent="0.3">
      <c r="A4926" s="23" t="s">
        <v>2589</v>
      </c>
      <c r="B4926" s="8" t="s">
        <v>2589</v>
      </c>
      <c r="C4926" s="8">
        <v>4</v>
      </c>
      <c r="D4926" s="8" t="s">
        <v>2685</v>
      </c>
      <c r="E4926" s="8" t="s">
        <v>13822</v>
      </c>
      <c r="F4926" s="8" t="str">
        <f>VLOOKUP(E4926,'DANH MỤC'!$F:$G,2,0)</f>
        <v>Nhóm 1</v>
      </c>
      <c r="G4926" s="8" t="s">
        <v>8011</v>
      </c>
      <c r="H4926" t="str">
        <f>VLOOKUP(G4926,'DANH MỤC'!$I:$K,2,0)</f>
        <v>KH 2016</v>
      </c>
      <c r="I4926" t="str">
        <f>VLOOKUP(G4926,'DANH MỤC'!$I:$K,3,0)</f>
        <v>Bình Phước</v>
      </c>
      <c r="J4926" s="8" t="s">
        <v>5939</v>
      </c>
      <c r="K4926" t="str">
        <f>VLOOKUP(J4926,'DANH MỤC'!$A$1:$B$19,2,0)</f>
        <v>Sản phẩm 0001</v>
      </c>
      <c r="L4926" t="s">
        <v>15</v>
      </c>
      <c r="M4926">
        <v>1</v>
      </c>
      <c r="N4926" s="3">
        <f>IF(LEFT(K4926,1)="S",VLOOKUP(K4926,'DANH MỤC'!$B:$D,2,0),VLOOKUP(K4926,'DANH MỤC'!$B:$D,3,0))</f>
        <v>3000000</v>
      </c>
      <c r="O4926">
        <v>0</v>
      </c>
      <c r="P4926" s="3">
        <f>N4926*O4926%*CSDL[[#This Row],[SỐ LƯỢNG]]</f>
        <v>0</v>
      </c>
      <c r="Q4926" s="3">
        <f t="shared" si="2386"/>
        <v>3000000</v>
      </c>
    </row>
    <row r="4927" spans="1:17" x14ac:dyDescent="0.3">
      <c r="A4927" s="23" t="s">
        <v>2589</v>
      </c>
      <c r="B4927" s="8" t="s">
        <v>2686</v>
      </c>
      <c r="C4927" s="8">
        <v>4</v>
      </c>
      <c r="D4927" s="8" t="s">
        <v>2687</v>
      </c>
      <c r="E4927" s="8" t="s">
        <v>13816</v>
      </c>
      <c r="F4927" s="8" t="str">
        <f>VLOOKUP(E4927,'DANH MỤC'!$F:$G,2,0)</f>
        <v>Nhóm 1</v>
      </c>
      <c r="G4927" s="8" t="s">
        <v>7939</v>
      </c>
      <c r="H4927" t="str">
        <f>VLOOKUP(G4927,'DANH MỤC'!$I:$K,2,0)</f>
        <v>KH 1939</v>
      </c>
      <c r="I4927" t="str">
        <f>VLOOKUP(G4927,'DANH MỤC'!$I:$K,3,0)</f>
        <v>Cần Thơ</v>
      </c>
      <c r="J4927" s="8" t="s">
        <v>5939</v>
      </c>
      <c r="K4927" t="str">
        <f>VLOOKUP(J4927,'DANH MỤC'!$A$1:$B$19,2,0)</f>
        <v>Sản phẩm 0001</v>
      </c>
      <c r="L4927" t="s">
        <v>15</v>
      </c>
      <c r="M4927">
        <v>1</v>
      </c>
      <c r="N4927" s="3">
        <f>IF(LEFT(K4927,1)="S",VLOOKUP(K4927,'DANH MỤC'!$B:$D,2,0),VLOOKUP(K4927,'DANH MỤC'!$B:$D,3,0))</f>
        <v>3000000</v>
      </c>
      <c r="O4927">
        <v>10</v>
      </c>
      <c r="P4927" s="3">
        <f>N4927*O4927%*CSDL[[#This Row],[SỐ LƯỢNG]]</f>
        <v>300000</v>
      </c>
      <c r="Q4927" s="3">
        <f t="shared" si="2386"/>
        <v>2700000</v>
      </c>
    </row>
    <row r="4928" spans="1:17" x14ac:dyDescent="0.3">
      <c r="A4928" s="23" t="s">
        <v>2649</v>
      </c>
      <c r="B4928" s="8" t="s">
        <v>2649</v>
      </c>
      <c r="C4928" s="8">
        <v>4</v>
      </c>
      <c r="D4928" s="8" t="s">
        <v>2688</v>
      </c>
      <c r="E4928" s="8" t="s">
        <v>13815</v>
      </c>
      <c r="F4928" s="8" t="str">
        <f>VLOOKUP(E4928,'DANH MỤC'!$F:$G,2,0)</f>
        <v>Nhóm 1</v>
      </c>
      <c r="G4928" s="8" t="s">
        <v>8012</v>
      </c>
      <c r="H4928" t="str">
        <f>VLOOKUP(G4928,'DANH MỤC'!$I:$K,2,0)</f>
        <v>KH 2017</v>
      </c>
      <c r="I4928" t="str">
        <f>VLOOKUP(G4928,'DANH MỤC'!$I:$K,3,0)</f>
        <v>Bắc Kạn</v>
      </c>
      <c r="J4928" s="8" t="s">
        <v>5939</v>
      </c>
      <c r="K4928" t="str">
        <f>VLOOKUP(J4928,'DANH MỤC'!$A$1:$B$19,2,0)</f>
        <v>Sản phẩm 0001</v>
      </c>
      <c r="L4928" t="s">
        <v>15</v>
      </c>
      <c r="M4928">
        <v>1</v>
      </c>
      <c r="N4928" s="3">
        <f>IF(LEFT(K4928,1)="S",VLOOKUP(K4928,'DANH MỤC'!$B:$D,2,0),VLOOKUP(K4928,'DANH MỤC'!$B:$D,3,0))</f>
        <v>3000000</v>
      </c>
      <c r="O4928">
        <v>10</v>
      </c>
      <c r="P4928" s="3">
        <f>N4928*O4928%*CSDL[[#This Row],[SỐ LƯỢNG]]</f>
        <v>300000</v>
      </c>
      <c r="Q4928" s="3">
        <f t="shared" si="2386"/>
        <v>2700000</v>
      </c>
    </row>
    <row r="4929" spans="1:17" x14ac:dyDescent="0.3">
      <c r="A4929" s="23" t="s">
        <v>2649</v>
      </c>
      <c r="B4929" s="8" t="s">
        <v>2649</v>
      </c>
      <c r="C4929" s="8">
        <v>4</v>
      </c>
      <c r="D4929" s="8" t="s">
        <v>2689</v>
      </c>
      <c r="E4929" s="8" t="s">
        <v>13830</v>
      </c>
      <c r="F4929" s="8" t="str">
        <f>VLOOKUP(E4929,'DANH MỤC'!$F:$G,2,0)</f>
        <v>Nhóm 2</v>
      </c>
      <c r="G4929" s="8" t="s">
        <v>8013</v>
      </c>
      <c r="H4929" t="str">
        <f>VLOOKUP(G4929,'DANH MỤC'!$I:$K,2,0)</f>
        <v>KH 2018</v>
      </c>
      <c r="I4929" t="str">
        <f>VLOOKUP(G4929,'DANH MỤC'!$I:$K,3,0)</f>
        <v>Đồng Nai</v>
      </c>
      <c r="J4929" s="8" t="s">
        <v>5940</v>
      </c>
      <c r="K4929" t="str">
        <f>VLOOKUP(J4929,'DANH MỤC'!$A$1:$B$19,2,0)</f>
        <v>Sản phẩm 0002</v>
      </c>
      <c r="L4929" t="s">
        <v>15</v>
      </c>
      <c r="M4929">
        <v>1</v>
      </c>
      <c r="N4929" s="3">
        <f>IF(LEFT(K4929,1)="S",VLOOKUP(K4929,'DANH MỤC'!$B:$D,2,0),VLOOKUP(K4929,'DANH MỤC'!$B:$D,3,0))</f>
        <v>2000000</v>
      </c>
      <c r="O4929">
        <v>0</v>
      </c>
      <c r="P4929" s="3">
        <f>N4929*O4929%*CSDL[[#This Row],[SỐ LƯỢNG]]</f>
        <v>0</v>
      </c>
      <c r="Q4929" s="3">
        <f t="shared" si="2386"/>
        <v>2000000</v>
      </c>
    </row>
    <row r="4930" spans="1:17" x14ac:dyDescent="0.3">
      <c r="A4930" s="23" t="str">
        <f t="shared" ref="A4930:A4932" si="2412">A4929</f>
        <v>10/04/2019</v>
      </c>
      <c r="B4930" s="8" t="str">
        <f t="shared" ref="B4930:B4932" si="2413">B4929</f>
        <v>10/04/2019</v>
      </c>
      <c r="C4930" s="8">
        <v>4</v>
      </c>
      <c r="D4930" s="8" t="str">
        <f t="shared" ref="D4930:D4932" si="2414">D4929</f>
        <v>DH12455</v>
      </c>
      <c r="E4930" s="8" t="str">
        <f t="shared" ref="E4930:E4932" si="2415">E4929</f>
        <v>ha.vo</v>
      </c>
      <c r="F4930" s="8" t="str">
        <f>VLOOKUP(E4930,'DANH MỤC'!$F:$G,2,0)</f>
        <v>Nhóm 2</v>
      </c>
      <c r="G4930" s="8" t="str">
        <f t="shared" ref="G4930:G4932" si="2416">G4929</f>
        <v>KH2018</v>
      </c>
      <c r="H4930" t="str">
        <f>VLOOKUP(G4930,'DANH MỤC'!$I:$K,2,0)</f>
        <v>KH 2018</v>
      </c>
      <c r="I4930" t="str">
        <f>VLOOKUP(G4930,'DANH MỤC'!$I:$K,3,0)</f>
        <v>Đồng Nai</v>
      </c>
      <c r="J4930" s="8" t="s">
        <v>5939</v>
      </c>
      <c r="K4930" t="str">
        <f>VLOOKUP(J4930,'DANH MỤC'!$A$1:$B$19,2,0)</f>
        <v>Sản phẩm 0001</v>
      </c>
      <c r="L4930" t="s">
        <v>15</v>
      </c>
      <c r="M4930">
        <v>1</v>
      </c>
      <c r="N4930" s="3">
        <f>IF(LEFT(K4930,1)="S",VLOOKUP(K4930,'DANH MỤC'!$B:$D,2,0),VLOOKUP(K4930,'DANH MỤC'!$B:$D,3,0))</f>
        <v>3000000</v>
      </c>
      <c r="O4930">
        <v>0</v>
      </c>
      <c r="P4930" s="3">
        <f>N4930*O4930%*CSDL[[#This Row],[SỐ LƯỢNG]]</f>
        <v>0</v>
      </c>
      <c r="Q4930" s="3">
        <f t="shared" si="2386"/>
        <v>3000000</v>
      </c>
    </row>
    <row r="4931" spans="1:17" x14ac:dyDescent="0.3">
      <c r="A4931" s="23" t="str">
        <f t="shared" si="2412"/>
        <v>10/04/2019</v>
      </c>
      <c r="B4931" s="8" t="str">
        <f t="shared" si="2413"/>
        <v>10/04/2019</v>
      </c>
      <c r="C4931" s="8">
        <v>4</v>
      </c>
      <c r="D4931" s="8" t="str">
        <f t="shared" si="2414"/>
        <v>DH12455</v>
      </c>
      <c r="E4931" s="8" t="str">
        <f t="shared" si="2415"/>
        <v>ha.vo</v>
      </c>
      <c r="F4931" s="8" t="str">
        <f>VLOOKUP(E4931,'DANH MỤC'!$F:$G,2,0)</f>
        <v>Nhóm 2</v>
      </c>
      <c r="G4931" s="8" t="str">
        <f t="shared" si="2416"/>
        <v>KH2018</v>
      </c>
      <c r="H4931" t="str">
        <f>VLOOKUP(G4931,'DANH MỤC'!$I:$K,2,0)</f>
        <v>KH 2018</v>
      </c>
      <c r="I4931" t="str">
        <f>VLOOKUP(G4931,'DANH MỤC'!$I:$K,3,0)</f>
        <v>Đồng Nai</v>
      </c>
      <c r="J4931" s="8" t="s">
        <v>5944</v>
      </c>
      <c r="K4931" t="str">
        <f>VLOOKUP(J4931,'DANH MỤC'!$A$1:$B$19,2,0)</f>
        <v>Hàng tặng 0001</v>
      </c>
      <c r="L4931" t="s">
        <v>24</v>
      </c>
      <c r="M4931">
        <v>2</v>
      </c>
      <c r="N4931" s="3">
        <f>IF(LEFT(K4931,1)="S",VLOOKUP(K4931,'DANH MỤC'!$B:$D,2,0),VLOOKUP(K4931,'DANH MỤC'!$B:$D,3,0))</f>
        <v>200000</v>
      </c>
      <c r="O4931">
        <v>100</v>
      </c>
      <c r="P4931" s="3">
        <f>N4931*O4931%*CSDL[[#This Row],[SỐ LƯỢNG]]</f>
        <v>400000</v>
      </c>
      <c r="Q4931" s="3">
        <f t="shared" ref="Q4931:Q4994" si="2417">N4931*M4931-P4931</f>
        <v>0</v>
      </c>
    </row>
    <row r="4932" spans="1:17" x14ac:dyDescent="0.3">
      <c r="A4932" s="23" t="str">
        <f t="shared" si="2412"/>
        <v>10/04/2019</v>
      </c>
      <c r="B4932" s="8" t="str">
        <f t="shared" si="2413"/>
        <v>10/04/2019</v>
      </c>
      <c r="C4932" s="8">
        <v>4</v>
      </c>
      <c r="D4932" s="8" t="str">
        <f t="shared" si="2414"/>
        <v>DH12455</v>
      </c>
      <c r="E4932" s="8" t="str">
        <f t="shared" si="2415"/>
        <v>ha.vo</v>
      </c>
      <c r="F4932" s="8" t="str">
        <f>VLOOKUP(E4932,'DANH MỤC'!$F:$G,2,0)</f>
        <v>Nhóm 2</v>
      </c>
      <c r="G4932" s="8" t="str">
        <f t="shared" si="2416"/>
        <v>KH2018</v>
      </c>
      <c r="H4932" t="str">
        <f>VLOOKUP(G4932,'DANH MỤC'!$I:$K,2,0)</f>
        <v>KH 2018</v>
      </c>
      <c r="I4932" t="str">
        <f>VLOOKUP(G4932,'DANH MỤC'!$I:$K,3,0)</f>
        <v>Đồng Nai</v>
      </c>
      <c r="J4932" s="8" t="s">
        <v>5946</v>
      </c>
      <c r="K4932" t="str">
        <f>VLOOKUP(J4932,'DANH MỤC'!$A$1:$B$19,2,0)</f>
        <v>Hàng tặng 0003</v>
      </c>
      <c r="L4932" t="s">
        <v>46</v>
      </c>
      <c r="M4932">
        <v>1</v>
      </c>
      <c r="N4932" s="3">
        <f>IF(LEFT(K4932,1)="S",VLOOKUP(K4932,'DANH MỤC'!$B:$D,2,0),VLOOKUP(K4932,'DANH MỤC'!$B:$D,3,0))</f>
        <v>300000</v>
      </c>
      <c r="O4932">
        <v>0</v>
      </c>
      <c r="P4932" s="3">
        <f>N4932*O4932%*CSDL[[#This Row],[SỐ LƯỢNG]]</f>
        <v>0</v>
      </c>
      <c r="Q4932" s="3">
        <f t="shared" si="2417"/>
        <v>300000</v>
      </c>
    </row>
    <row r="4933" spans="1:17" x14ac:dyDescent="0.3">
      <c r="A4933" s="23" t="s">
        <v>2649</v>
      </c>
      <c r="B4933" s="8" t="s">
        <v>2649</v>
      </c>
      <c r="C4933" s="8">
        <v>4</v>
      </c>
      <c r="D4933" s="8" t="s">
        <v>2690</v>
      </c>
      <c r="E4933" s="8" t="s">
        <v>13821</v>
      </c>
      <c r="F4933" s="8" t="str">
        <f>VLOOKUP(E4933,'DANH MỤC'!$F:$G,2,0)</f>
        <v>Nhóm 1</v>
      </c>
      <c r="G4933" s="8" t="s">
        <v>7576</v>
      </c>
      <c r="H4933" t="str">
        <f>VLOOKUP(G4933,'DANH MỤC'!$I:$K,2,0)</f>
        <v>KH 1565</v>
      </c>
      <c r="I4933" t="str">
        <f>VLOOKUP(G4933,'DANH MỤC'!$I:$K,3,0)</f>
        <v>Hà Nội</v>
      </c>
      <c r="J4933" s="8" t="s">
        <v>5939</v>
      </c>
      <c r="K4933" t="str">
        <f>VLOOKUP(J4933,'DANH MỤC'!$A$1:$B$19,2,0)</f>
        <v>Sản phẩm 0001</v>
      </c>
      <c r="L4933" t="s">
        <v>15</v>
      </c>
      <c r="M4933">
        <v>1</v>
      </c>
      <c r="N4933" s="3">
        <f>IF(LEFT(K4933,1)="S",VLOOKUP(K4933,'DANH MỤC'!$B:$D,2,0),VLOOKUP(K4933,'DANH MỤC'!$B:$D,3,0))</f>
        <v>3000000</v>
      </c>
      <c r="O4933">
        <v>0</v>
      </c>
      <c r="P4933" s="3">
        <f>N4933*O4933%*CSDL[[#This Row],[SỐ LƯỢNG]]</f>
        <v>0</v>
      </c>
      <c r="Q4933" s="3">
        <f t="shared" si="2417"/>
        <v>3000000</v>
      </c>
    </row>
    <row r="4934" spans="1:17" x14ac:dyDescent="0.3">
      <c r="A4934" s="23" t="s">
        <v>2649</v>
      </c>
      <c r="B4934" s="8" t="s">
        <v>2649</v>
      </c>
      <c r="C4934" s="8">
        <v>4</v>
      </c>
      <c r="D4934" s="8" t="s">
        <v>2691</v>
      </c>
      <c r="E4934" s="8" t="s">
        <v>13816</v>
      </c>
      <c r="F4934" s="8" t="str">
        <f>VLOOKUP(E4934,'DANH MỤC'!$F:$G,2,0)</f>
        <v>Nhóm 1</v>
      </c>
      <c r="G4934" s="8" t="s">
        <v>7408</v>
      </c>
      <c r="H4934" t="str">
        <f>VLOOKUP(G4934,'DANH MỤC'!$I:$K,2,0)</f>
        <v>KH 1392</v>
      </c>
      <c r="I4934" t="str">
        <f>VLOOKUP(G4934,'DANH MỤC'!$I:$K,3,0)</f>
        <v>Nam Định</v>
      </c>
      <c r="J4934" s="8" t="s">
        <v>5939</v>
      </c>
      <c r="K4934" t="str">
        <f>VLOOKUP(J4934,'DANH MỤC'!$A$1:$B$19,2,0)</f>
        <v>Sản phẩm 0001</v>
      </c>
      <c r="L4934" t="s">
        <v>15</v>
      </c>
      <c r="M4934">
        <v>1</v>
      </c>
      <c r="N4934" s="3">
        <f>IF(LEFT(K4934,1)="S",VLOOKUP(K4934,'DANH MỤC'!$B:$D,2,0),VLOOKUP(K4934,'DANH MỤC'!$B:$D,3,0))</f>
        <v>3000000</v>
      </c>
      <c r="O4934">
        <v>0</v>
      </c>
      <c r="P4934" s="3">
        <f>N4934*O4934%*CSDL[[#This Row],[SỐ LƯỢNG]]</f>
        <v>0</v>
      </c>
      <c r="Q4934" s="3">
        <f t="shared" si="2417"/>
        <v>3000000</v>
      </c>
    </row>
    <row r="4935" spans="1:17" x14ac:dyDescent="0.3">
      <c r="A4935" s="23" t="s">
        <v>2649</v>
      </c>
      <c r="B4935" s="8" t="s">
        <v>2649</v>
      </c>
      <c r="C4935" s="8">
        <v>4</v>
      </c>
      <c r="D4935" s="8" t="s">
        <v>2692</v>
      </c>
      <c r="E4935" s="8" t="s">
        <v>13833</v>
      </c>
      <c r="F4935" s="8" t="str">
        <f>VLOOKUP(E4935,'DANH MỤC'!$F:$G,2,0)</f>
        <v>Nhóm 2</v>
      </c>
      <c r="G4935" s="8" t="s">
        <v>7231</v>
      </c>
      <c r="H4935" t="str">
        <f>VLOOKUP(G4935,'DANH MỤC'!$I:$K,2,0)</f>
        <v>KH 1208</v>
      </c>
      <c r="I4935" t="str">
        <f>VLOOKUP(G4935,'DANH MỤC'!$I:$K,3,0)</f>
        <v>Đồng Nai</v>
      </c>
      <c r="J4935" s="8" t="s">
        <v>5939</v>
      </c>
      <c r="K4935" t="str">
        <f>VLOOKUP(J4935,'DANH MỤC'!$A$1:$B$19,2,0)</f>
        <v>Sản phẩm 0001</v>
      </c>
      <c r="L4935" t="s">
        <v>15</v>
      </c>
      <c r="M4935">
        <v>1</v>
      </c>
      <c r="N4935" s="3">
        <f>IF(LEFT(K4935,1)="S",VLOOKUP(K4935,'DANH MỤC'!$B:$D,2,0),VLOOKUP(K4935,'DANH MỤC'!$B:$D,3,0))</f>
        <v>3000000</v>
      </c>
      <c r="O4935">
        <v>5</v>
      </c>
      <c r="P4935" s="3">
        <f>N4935*O4935%*CSDL[[#This Row],[SỐ LƯỢNG]]</f>
        <v>150000</v>
      </c>
      <c r="Q4935" s="3">
        <f t="shared" si="2417"/>
        <v>2850000</v>
      </c>
    </row>
    <row r="4936" spans="1:17" x14ac:dyDescent="0.3">
      <c r="A4936" s="23" t="s">
        <v>2649</v>
      </c>
      <c r="B4936" s="8" t="s">
        <v>2649</v>
      </c>
      <c r="C4936" s="8">
        <v>4</v>
      </c>
      <c r="D4936" s="8" t="s">
        <v>2693</v>
      </c>
      <c r="E4936" s="8" t="s">
        <v>13833</v>
      </c>
      <c r="F4936" s="8" t="str">
        <f>VLOOKUP(E4936,'DANH MỤC'!$F:$G,2,0)</f>
        <v>Nhóm 2</v>
      </c>
      <c r="G4936" s="8" t="s">
        <v>8014</v>
      </c>
      <c r="H4936" t="str">
        <f>VLOOKUP(G4936,'DANH MỤC'!$I:$K,2,0)</f>
        <v>KH 2019</v>
      </c>
      <c r="I4936" t="str">
        <f>VLOOKUP(G4936,'DANH MỤC'!$I:$K,3,0)</f>
        <v>Hà Nam</v>
      </c>
      <c r="J4936" s="8" t="s">
        <v>5939</v>
      </c>
      <c r="K4936" t="str">
        <f>VLOOKUP(J4936,'DANH MỤC'!$A$1:$B$19,2,0)</f>
        <v>Sản phẩm 0001</v>
      </c>
      <c r="L4936" t="s">
        <v>15</v>
      </c>
      <c r="M4936">
        <v>1</v>
      </c>
      <c r="N4936" s="3">
        <f>IF(LEFT(K4936,1)="S",VLOOKUP(K4936,'DANH MỤC'!$B:$D,2,0),VLOOKUP(K4936,'DANH MỤC'!$B:$D,3,0))</f>
        <v>3000000</v>
      </c>
      <c r="O4936">
        <v>5</v>
      </c>
      <c r="P4936" s="3">
        <f>N4936*O4936%*CSDL[[#This Row],[SỐ LƯỢNG]]</f>
        <v>150000</v>
      </c>
      <c r="Q4936" s="3">
        <f t="shared" si="2417"/>
        <v>2850000</v>
      </c>
    </row>
    <row r="4937" spans="1:17" x14ac:dyDescent="0.3">
      <c r="A4937" s="23" t="str">
        <f>A4936</f>
        <v>10/04/2019</v>
      </c>
      <c r="B4937" s="8" t="str">
        <f>B4936</f>
        <v>10/04/2019</v>
      </c>
      <c r="C4937" s="8">
        <v>4</v>
      </c>
      <c r="D4937" s="8" t="str">
        <f>D4936</f>
        <v>DH12451</v>
      </c>
      <c r="E4937" s="8" t="str">
        <f>E4936</f>
        <v>anh.nguyen</v>
      </c>
      <c r="F4937" s="8" t="str">
        <f>VLOOKUP(E4937,'DANH MỤC'!$F:$G,2,0)</f>
        <v>Nhóm 2</v>
      </c>
      <c r="G4937" s="8" t="str">
        <f>G4936</f>
        <v>KH2019</v>
      </c>
      <c r="H4937" t="str">
        <f>VLOOKUP(G4937,'DANH MỤC'!$I:$K,2,0)</f>
        <v>KH 2019</v>
      </c>
      <c r="I4937" t="str">
        <f>VLOOKUP(G4937,'DANH MỤC'!$I:$K,3,0)</f>
        <v>Hà Nam</v>
      </c>
      <c r="J4937" s="8" t="s">
        <v>5939</v>
      </c>
      <c r="K4937" t="str">
        <f>VLOOKUP(J4937,'DANH MỤC'!$A$1:$B$19,2,0)</f>
        <v>Sản phẩm 0001</v>
      </c>
      <c r="L4937" t="s">
        <v>15</v>
      </c>
      <c r="M4937">
        <v>1</v>
      </c>
      <c r="N4937" s="3">
        <f>IF(LEFT(K4937,1)="S",VLOOKUP(K4937,'DANH MỤC'!$B:$D,2,0),VLOOKUP(K4937,'DANH MỤC'!$B:$D,3,0))</f>
        <v>3000000</v>
      </c>
      <c r="O4937">
        <v>10</v>
      </c>
      <c r="P4937" s="3">
        <f>N4937*O4937%*CSDL[[#This Row],[SỐ LƯỢNG]]</f>
        <v>300000</v>
      </c>
      <c r="Q4937" s="3">
        <f t="shared" si="2417"/>
        <v>2700000</v>
      </c>
    </row>
    <row r="4938" spans="1:17" x14ac:dyDescent="0.3">
      <c r="A4938" s="23" t="s">
        <v>2649</v>
      </c>
      <c r="B4938" s="8" t="s">
        <v>2649</v>
      </c>
      <c r="C4938" s="8">
        <v>4</v>
      </c>
      <c r="D4938" s="8" t="s">
        <v>2694</v>
      </c>
      <c r="E4938" s="8" t="s">
        <v>13814</v>
      </c>
      <c r="F4938" s="8" t="str">
        <f>VLOOKUP(E4938,'DANH MỤC'!$F:$G,2,0)</f>
        <v>Nhóm 1</v>
      </c>
      <c r="G4938" s="8" t="s">
        <v>8015</v>
      </c>
      <c r="H4938" t="str">
        <f>VLOOKUP(G4938,'DANH MỤC'!$I:$K,2,0)</f>
        <v>KH 2020</v>
      </c>
      <c r="I4938" t="str">
        <f>VLOOKUP(G4938,'DANH MỤC'!$I:$K,3,0)</f>
        <v>Quảng Ninh</v>
      </c>
      <c r="J4938" s="8" t="s">
        <v>5940</v>
      </c>
      <c r="K4938" t="str">
        <f>VLOOKUP(J4938,'DANH MỤC'!$A$1:$B$19,2,0)</f>
        <v>Sản phẩm 0002</v>
      </c>
      <c r="L4938" t="s">
        <v>15</v>
      </c>
      <c r="M4938">
        <v>1</v>
      </c>
      <c r="N4938" s="3">
        <f>IF(LEFT(K4938,1)="S",VLOOKUP(K4938,'DANH MỤC'!$B:$D,2,0),VLOOKUP(K4938,'DANH MỤC'!$B:$D,3,0))</f>
        <v>2000000</v>
      </c>
      <c r="O4938">
        <v>0</v>
      </c>
      <c r="P4938" s="3">
        <f>N4938*O4938%*CSDL[[#This Row],[SỐ LƯỢNG]]</f>
        <v>0</v>
      </c>
      <c r="Q4938" s="3">
        <f t="shared" si="2417"/>
        <v>2000000</v>
      </c>
    </row>
    <row r="4939" spans="1:17" x14ac:dyDescent="0.3">
      <c r="A4939" s="23" t="s">
        <v>2649</v>
      </c>
      <c r="B4939" s="8" t="s">
        <v>2649</v>
      </c>
      <c r="C4939" s="8">
        <v>4</v>
      </c>
      <c r="D4939" s="8" t="s">
        <v>2695</v>
      </c>
      <c r="E4939" s="8" t="s">
        <v>13823</v>
      </c>
      <c r="F4939" s="8" t="str">
        <f>VLOOKUP(E4939,'DANH MỤC'!$F:$G,2,0)</f>
        <v>Nhóm 1</v>
      </c>
      <c r="G4939" s="8" t="s">
        <v>1712</v>
      </c>
      <c r="H4939" t="str">
        <f>VLOOKUP(G4939,'DANH MỤC'!$I:$K,2,0)</f>
        <v>KH 2021</v>
      </c>
      <c r="I4939" t="str">
        <f>VLOOKUP(G4939,'DANH MỤC'!$I:$K,3,0)</f>
        <v>Vĩnh Long</v>
      </c>
      <c r="J4939" s="8" t="s">
        <v>5939</v>
      </c>
      <c r="K4939" t="str">
        <f>VLOOKUP(J4939,'DANH MỤC'!$A$1:$B$19,2,0)</f>
        <v>Sản phẩm 0001</v>
      </c>
      <c r="L4939" t="s">
        <v>15</v>
      </c>
      <c r="M4939">
        <v>1</v>
      </c>
      <c r="N4939" s="3">
        <f>IF(LEFT(K4939,1)="S",VLOOKUP(K4939,'DANH MỤC'!$B:$D,2,0),VLOOKUP(K4939,'DANH MỤC'!$B:$D,3,0))</f>
        <v>3000000</v>
      </c>
      <c r="O4939">
        <v>0</v>
      </c>
      <c r="P4939" s="3">
        <f>N4939*O4939%*CSDL[[#This Row],[SỐ LƯỢNG]]</f>
        <v>0</v>
      </c>
      <c r="Q4939" s="3">
        <f t="shared" si="2417"/>
        <v>3000000</v>
      </c>
    </row>
    <row r="4940" spans="1:17" x14ac:dyDescent="0.3">
      <c r="A4940" s="23" t="s">
        <v>2649</v>
      </c>
      <c r="B4940" s="8" t="s">
        <v>2649</v>
      </c>
      <c r="C4940" s="8">
        <v>4</v>
      </c>
      <c r="D4940" s="8" t="s">
        <v>2696</v>
      </c>
      <c r="E4940" s="8" t="s">
        <v>13814</v>
      </c>
      <c r="F4940" s="8" t="str">
        <f>VLOOKUP(E4940,'DANH MỤC'!$F:$G,2,0)</f>
        <v>Nhóm 1</v>
      </c>
      <c r="G4940" s="8" t="s">
        <v>8016</v>
      </c>
      <c r="H4940" t="str">
        <f>VLOOKUP(G4940,'DANH MỤC'!$I:$K,2,0)</f>
        <v>KH 2022</v>
      </c>
      <c r="I4940" t="str">
        <f>VLOOKUP(G4940,'DANH MỤC'!$I:$K,3,0)</f>
        <v>Đắk Nông</v>
      </c>
      <c r="J4940" s="8" t="s">
        <v>5940</v>
      </c>
      <c r="K4940" t="str">
        <f>VLOOKUP(J4940,'DANH MỤC'!$A$1:$B$19,2,0)</f>
        <v>Sản phẩm 0002</v>
      </c>
      <c r="L4940" t="s">
        <v>15</v>
      </c>
      <c r="M4940">
        <v>1</v>
      </c>
      <c r="N4940" s="3">
        <f>IF(LEFT(K4940,1)="S",VLOOKUP(K4940,'DANH MỤC'!$B:$D,2,0),VLOOKUP(K4940,'DANH MỤC'!$B:$D,3,0))</f>
        <v>2000000</v>
      </c>
      <c r="O4940">
        <v>5</v>
      </c>
      <c r="P4940" s="3">
        <f>N4940*O4940%*CSDL[[#This Row],[SỐ LƯỢNG]]</f>
        <v>100000</v>
      </c>
      <c r="Q4940" s="3">
        <f t="shared" si="2417"/>
        <v>1900000</v>
      </c>
    </row>
    <row r="4941" spans="1:17" x14ac:dyDescent="0.3">
      <c r="A4941" s="23" t="s">
        <v>2649</v>
      </c>
      <c r="B4941" s="8" t="s">
        <v>2649</v>
      </c>
      <c r="C4941" s="8">
        <v>4</v>
      </c>
      <c r="D4941" s="8" t="s">
        <v>2697</v>
      </c>
      <c r="E4941" s="8" t="s">
        <v>13821</v>
      </c>
      <c r="F4941" s="8" t="str">
        <f>VLOOKUP(E4941,'DANH MỤC'!$F:$G,2,0)</f>
        <v>Nhóm 1</v>
      </c>
      <c r="G4941" s="8" t="s">
        <v>8017</v>
      </c>
      <c r="H4941" t="str">
        <f>VLOOKUP(G4941,'DANH MỤC'!$I:$K,2,0)</f>
        <v>KH 2023</v>
      </c>
      <c r="I4941" t="str">
        <f>VLOOKUP(G4941,'DANH MỤC'!$I:$K,3,0)</f>
        <v>Bến Tre</v>
      </c>
      <c r="J4941" s="8" t="s">
        <v>5939</v>
      </c>
      <c r="K4941" t="str">
        <f>VLOOKUP(J4941,'DANH MỤC'!$A$1:$B$19,2,0)</f>
        <v>Sản phẩm 0001</v>
      </c>
      <c r="L4941" t="s">
        <v>15</v>
      </c>
      <c r="M4941">
        <v>1</v>
      </c>
      <c r="N4941" s="3">
        <f>IF(LEFT(K4941,1)="S",VLOOKUP(K4941,'DANH MỤC'!$B:$D,2,0),VLOOKUP(K4941,'DANH MỤC'!$B:$D,3,0))</f>
        <v>3000000</v>
      </c>
      <c r="O4941">
        <v>0</v>
      </c>
      <c r="P4941" s="3">
        <f>N4941*O4941%*CSDL[[#This Row],[SỐ LƯỢNG]]</f>
        <v>0</v>
      </c>
      <c r="Q4941" s="3">
        <f t="shared" si="2417"/>
        <v>3000000</v>
      </c>
    </row>
    <row r="4942" spans="1:17" x14ac:dyDescent="0.3">
      <c r="A4942" s="23" t="s">
        <v>2649</v>
      </c>
      <c r="B4942" s="8" t="s">
        <v>2649</v>
      </c>
      <c r="C4942" s="8">
        <v>4</v>
      </c>
      <c r="D4942" s="8" t="s">
        <v>2698</v>
      </c>
      <c r="E4942" s="8" t="s">
        <v>13816</v>
      </c>
      <c r="F4942" s="8" t="str">
        <f>VLOOKUP(E4942,'DANH MỤC'!$F:$G,2,0)</f>
        <v>Nhóm 1</v>
      </c>
      <c r="G4942" s="8" t="s">
        <v>8018</v>
      </c>
      <c r="H4942" t="str">
        <f>VLOOKUP(G4942,'DANH MỤC'!$I:$K,2,0)</f>
        <v>KH 2024</v>
      </c>
      <c r="I4942" t="str">
        <f>VLOOKUP(G4942,'DANH MỤC'!$I:$K,3,0)</f>
        <v>Đồng Tháp</v>
      </c>
      <c r="J4942" s="8" t="s">
        <v>5940</v>
      </c>
      <c r="K4942" t="str">
        <f>VLOOKUP(J4942,'DANH MỤC'!$A$1:$B$19,2,0)</f>
        <v>Sản phẩm 0002</v>
      </c>
      <c r="L4942" t="s">
        <v>15</v>
      </c>
      <c r="M4942">
        <v>1</v>
      </c>
      <c r="N4942" s="3">
        <f>IF(LEFT(K4942,1)="S",VLOOKUP(K4942,'DANH MỤC'!$B:$D,2,0),VLOOKUP(K4942,'DANH MỤC'!$B:$D,3,0))</f>
        <v>2000000</v>
      </c>
      <c r="O4942">
        <v>0</v>
      </c>
      <c r="P4942" s="3">
        <f>N4942*O4942%*CSDL[[#This Row],[SỐ LƯỢNG]]</f>
        <v>0</v>
      </c>
      <c r="Q4942" s="3">
        <f t="shared" si="2417"/>
        <v>2000000</v>
      </c>
    </row>
    <row r="4943" spans="1:17" x14ac:dyDescent="0.3">
      <c r="A4943" s="23" t="s">
        <v>2649</v>
      </c>
      <c r="B4943" s="8" t="s">
        <v>2649</v>
      </c>
      <c r="C4943" s="8">
        <v>4</v>
      </c>
      <c r="D4943" s="8" t="s">
        <v>2699</v>
      </c>
      <c r="E4943" s="8" t="s">
        <v>13814</v>
      </c>
      <c r="F4943" s="8" t="str">
        <f>VLOOKUP(E4943,'DANH MỤC'!$F:$G,2,0)</f>
        <v>Nhóm 1</v>
      </c>
      <c r="G4943" s="8" t="s">
        <v>8019</v>
      </c>
      <c r="H4943" t="str">
        <f>VLOOKUP(G4943,'DANH MỤC'!$I:$K,2,0)</f>
        <v>KH 2025</v>
      </c>
      <c r="I4943" t="str">
        <f>VLOOKUP(G4943,'DANH MỤC'!$I:$K,3,0)</f>
        <v>Bạc Liêu</v>
      </c>
      <c r="J4943" s="8" t="s">
        <v>5940</v>
      </c>
      <c r="K4943" t="str">
        <f>VLOOKUP(J4943,'DANH MỤC'!$A$1:$B$19,2,0)</f>
        <v>Sản phẩm 0002</v>
      </c>
      <c r="L4943" t="s">
        <v>15</v>
      </c>
      <c r="M4943">
        <v>1</v>
      </c>
      <c r="N4943" s="3">
        <f>IF(LEFT(K4943,1)="S",VLOOKUP(K4943,'DANH MỤC'!$B:$D,2,0),VLOOKUP(K4943,'DANH MỤC'!$B:$D,3,0))</f>
        <v>2000000</v>
      </c>
      <c r="O4943">
        <v>10</v>
      </c>
      <c r="P4943" s="3">
        <f>N4943*O4943%*CSDL[[#This Row],[SỐ LƯỢNG]]</f>
        <v>200000</v>
      </c>
      <c r="Q4943" s="3">
        <f t="shared" si="2417"/>
        <v>1800000</v>
      </c>
    </row>
    <row r="4944" spans="1:17" x14ac:dyDescent="0.3">
      <c r="A4944" s="23" t="s">
        <v>2649</v>
      </c>
      <c r="B4944" s="8" t="s">
        <v>2649</v>
      </c>
      <c r="C4944" s="8">
        <v>4</v>
      </c>
      <c r="D4944" s="8" t="s">
        <v>2700</v>
      </c>
      <c r="E4944" s="8" t="s">
        <v>13814</v>
      </c>
      <c r="F4944" s="8" t="str">
        <f>VLOOKUP(E4944,'DANH MỤC'!$F:$G,2,0)</f>
        <v>Nhóm 1</v>
      </c>
      <c r="G4944" s="8" t="s">
        <v>8019</v>
      </c>
      <c r="H4944" t="str">
        <f>VLOOKUP(G4944,'DANH MỤC'!$I:$K,2,0)</f>
        <v>KH 2025</v>
      </c>
      <c r="I4944" t="str">
        <f>VLOOKUP(G4944,'DANH MỤC'!$I:$K,3,0)</f>
        <v>Bạc Liêu</v>
      </c>
      <c r="J4944" s="8" t="s">
        <v>5940</v>
      </c>
      <c r="K4944" t="str">
        <f>VLOOKUP(J4944,'DANH MỤC'!$A$1:$B$19,2,0)</f>
        <v>Sản phẩm 0002</v>
      </c>
      <c r="L4944" t="s">
        <v>15</v>
      </c>
      <c r="M4944">
        <v>1</v>
      </c>
      <c r="N4944" s="3">
        <f>IF(LEFT(K4944,1)="S",VLOOKUP(K4944,'DANH MỤC'!$B:$D,2,0),VLOOKUP(K4944,'DANH MỤC'!$B:$D,3,0))</f>
        <v>2000000</v>
      </c>
      <c r="O4944">
        <v>0</v>
      </c>
      <c r="P4944" s="3">
        <f>N4944*O4944%*CSDL[[#This Row],[SỐ LƯỢNG]]</f>
        <v>0</v>
      </c>
      <c r="Q4944" s="3">
        <f t="shared" si="2417"/>
        <v>2000000</v>
      </c>
    </row>
    <row r="4945" spans="1:17" x14ac:dyDescent="0.3">
      <c r="A4945" s="23" t="str">
        <f>A4944</f>
        <v>10/04/2019</v>
      </c>
      <c r="B4945" s="8" t="str">
        <f>B4944</f>
        <v>10/04/2019</v>
      </c>
      <c r="C4945" s="8">
        <v>4</v>
      </c>
      <c r="D4945" s="8" t="str">
        <f>D4944</f>
        <v>DH12444</v>
      </c>
      <c r="E4945" s="8" t="str">
        <f>E4944</f>
        <v>hai.vi</v>
      </c>
      <c r="F4945" s="8" t="str">
        <f>VLOOKUP(E4945,'DANH MỤC'!$F:$G,2,0)</f>
        <v>Nhóm 1</v>
      </c>
      <c r="G4945" s="8" t="str">
        <f>G4944</f>
        <v>KH2025</v>
      </c>
      <c r="H4945" t="str">
        <f>VLOOKUP(G4945,'DANH MỤC'!$I:$K,2,0)</f>
        <v>KH 2025</v>
      </c>
      <c r="I4945" t="str">
        <f>VLOOKUP(G4945,'DANH MỤC'!$I:$K,3,0)</f>
        <v>Bạc Liêu</v>
      </c>
      <c r="J4945" s="8" t="s">
        <v>5939</v>
      </c>
      <c r="K4945" t="str">
        <f>VLOOKUP(J4945,'DANH MỤC'!$A$1:$B$19,2,0)</f>
        <v>Sản phẩm 0001</v>
      </c>
      <c r="L4945" t="s">
        <v>15</v>
      </c>
      <c r="M4945">
        <v>1</v>
      </c>
      <c r="N4945" s="3">
        <f>IF(LEFT(K4945,1)="S",VLOOKUP(K4945,'DANH MỤC'!$B:$D,2,0),VLOOKUP(K4945,'DANH MỤC'!$B:$D,3,0))</f>
        <v>3000000</v>
      </c>
      <c r="O4945">
        <v>20</v>
      </c>
      <c r="P4945" s="3">
        <f>N4945*O4945%*CSDL[[#This Row],[SỐ LƯỢNG]]</f>
        <v>600000</v>
      </c>
      <c r="Q4945" s="3">
        <f t="shared" si="2417"/>
        <v>2400000</v>
      </c>
    </row>
    <row r="4946" spans="1:17" x14ac:dyDescent="0.3">
      <c r="A4946" s="23" t="s">
        <v>2649</v>
      </c>
      <c r="B4946" s="8" t="s">
        <v>2649</v>
      </c>
      <c r="C4946" s="8">
        <v>4</v>
      </c>
      <c r="D4946" s="8" t="s">
        <v>2701</v>
      </c>
      <c r="E4946" s="8" t="s">
        <v>13822</v>
      </c>
      <c r="F4946" s="8" t="str">
        <f>VLOOKUP(E4946,'DANH MỤC'!$F:$G,2,0)</f>
        <v>Nhóm 1</v>
      </c>
      <c r="G4946" s="8" t="s">
        <v>8020</v>
      </c>
      <c r="H4946" t="str">
        <f>VLOOKUP(G4946,'DANH MỤC'!$I:$K,2,0)</f>
        <v>KH 2026</v>
      </c>
      <c r="I4946" t="str">
        <f>VLOOKUP(G4946,'DANH MỤC'!$I:$K,3,0)</f>
        <v>Kiên Giang</v>
      </c>
      <c r="J4946" s="8" t="s">
        <v>5940</v>
      </c>
      <c r="K4946" t="str">
        <f>VLOOKUP(J4946,'DANH MỤC'!$A$1:$B$19,2,0)</f>
        <v>Sản phẩm 0002</v>
      </c>
      <c r="L4946" t="s">
        <v>15</v>
      </c>
      <c r="M4946">
        <v>1</v>
      </c>
      <c r="N4946" s="3">
        <f>IF(LEFT(K4946,1)="S",VLOOKUP(K4946,'DANH MỤC'!$B:$D,2,0),VLOOKUP(K4946,'DANH MỤC'!$B:$D,3,0))</f>
        <v>2000000</v>
      </c>
      <c r="O4946">
        <v>0</v>
      </c>
      <c r="P4946" s="3">
        <f>N4946*O4946%*CSDL[[#This Row],[SỐ LƯỢNG]]</f>
        <v>0</v>
      </c>
      <c r="Q4946" s="3">
        <f t="shared" si="2417"/>
        <v>2000000</v>
      </c>
    </row>
    <row r="4947" spans="1:17" x14ac:dyDescent="0.3">
      <c r="A4947" s="23" t="s">
        <v>2649</v>
      </c>
      <c r="B4947" s="8" t="s">
        <v>2649</v>
      </c>
      <c r="C4947" s="8">
        <v>4</v>
      </c>
      <c r="D4947" s="8" t="s">
        <v>2702</v>
      </c>
      <c r="E4947" s="8" t="s">
        <v>13834</v>
      </c>
      <c r="F4947" s="8" t="str">
        <f>VLOOKUP(E4947,'DANH MỤC'!$F:$G,2,0)</f>
        <v>Nhóm 2</v>
      </c>
      <c r="G4947" s="8" t="s">
        <v>8021</v>
      </c>
      <c r="H4947" t="str">
        <f>VLOOKUP(G4947,'DANH MỤC'!$I:$K,2,0)</f>
        <v>KH 2027</v>
      </c>
      <c r="I4947" t="str">
        <f>VLOOKUP(G4947,'DANH MỤC'!$I:$K,3,0)</f>
        <v>Hà Nam</v>
      </c>
      <c r="J4947" s="8" t="s">
        <v>5939</v>
      </c>
      <c r="K4947" t="str">
        <f>VLOOKUP(J4947,'DANH MỤC'!$A$1:$B$19,2,0)</f>
        <v>Sản phẩm 0001</v>
      </c>
      <c r="L4947" t="s">
        <v>15</v>
      </c>
      <c r="M4947">
        <v>4</v>
      </c>
      <c r="N4947" s="3">
        <f>IF(LEFT(K4947,1)="S",VLOOKUP(K4947,'DANH MỤC'!$B:$D,2,0),VLOOKUP(K4947,'DANH MỤC'!$B:$D,3,0))</f>
        <v>3000000</v>
      </c>
      <c r="O4947">
        <v>100</v>
      </c>
      <c r="P4947" s="3">
        <f>N4947*O4947%*CSDL[[#This Row],[SỐ LƯỢNG]]</f>
        <v>12000000</v>
      </c>
      <c r="Q4947" s="3">
        <f t="shared" si="2417"/>
        <v>0</v>
      </c>
    </row>
    <row r="4948" spans="1:17" x14ac:dyDescent="0.3">
      <c r="A4948" s="23" t="str">
        <f>A4947</f>
        <v>10/04/2019</v>
      </c>
      <c r="B4948" s="8" t="str">
        <f>B4947</f>
        <v>10/04/2019</v>
      </c>
      <c r="C4948" s="8">
        <v>4</v>
      </c>
      <c r="D4948" s="8" t="str">
        <f>D4947</f>
        <v>DH12442</v>
      </c>
      <c r="E4948" s="8" t="str">
        <f>E4947</f>
        <v>huong.bich</v>
      </c>
      <c r="F4948" s="8" t="str">
        <f>VLOOKUP(E4948,'DANH MỤC'!$F:$G,2,0)</f>
        <v>Nhóm 2</v>
      </c>
      <c r="G4948" s="8" t="str">
        <f>G4947</f>
        <v>KH2027</v>
      </c>
      <c r="H4948" t="str">
        <f>VLOOKUP(G4948,'DANH MỤC'!$I:$K,2,0)</f>
        <v>KH 2027</v>
      </c>
      <c r="I4948" t="str">
        <f>VLOOKUP(G4948,'DANH MỤC'!$I:$K,3,0)</f>
        <v>Hà Nam</v>
      </c>
      <c r="J4948" s="8" t="s">
        <v>5940</v>
      </c>
      <c r="K4948" t="str">
        <f>VLOOKUP(J4948,'DANH MỤC'!$A$1:$B$19,2,0)</f>
        <v>Sản phẩm 0002</v>
      </c>
      <c r="L4948" t="s">
        <v>15</v>
      </c>
      <c r="M4948">
        <v>1</v>
      </c>
      <c r="N4948" s="3">
        <f>IF(LEFT(K4948,1)="S",VLOOKUP(K4948,'DANH MỤC'!$B:$D,2,0),VLOOKUP(K4948,'DANH MỤC'!$B:$D,3,0))</f>
        <v>2000000</v>
      </c>
      <c r="O4948">
        <v>100</v>
      </c>
      <c r="P4948" s="3">
        <f>N4948*O4948%*CSDL[[#This Row],[SỐ LƯỢNG]]</f>
        <v>2000000</v>
      </c>
      <c r="Q4948" s="3">
        <f t="shared" si="2417"/>
        <v>0</v>
      </c>
    </row>
    <row r="4949" spans="1:17" x14ac:dyDescent="0.3">
      <c r="A4949" s="23" t="s">
        <v>2649</v>
      </c>
      <c r="B4949" s="8" t="s">
        <v>2649</v>
      </c>
      <c r="C4949" s="8">
        <v>4</v>
      </c>
      <c r="D4949" s="8" t="s">
        <v>2704</v>
      </c>
      <c r="E4949" s="8" t="s">
        <v>13830</v>
      </c>
      <c r="F4949" s="8" t="str">
        <f>VLOOKUP(E4949,'DANH MỤC'!$F:$G,2,0)</f>
        <v>Nhóm 2</v>
      </c>
      <c r="G4949" s="8" t="s">
        <v>8022</v>
      </c>
      <c r="H4949" t="str">
        <f>VLOOKUP(G4949,'DANH MỤC'!$I:$K,2,0)</f>
        <v>KH 2028</v>
      </c>
      <c r="I4949" t="str">
        <f>VLOOKUP(G4949,'DANH MỤC'!$I:$K,3,0)</f>
        <v>Cà Mau</v>
      </c>
      <c r="J4949" s="8" t="s">
        <v>5940</v>
      </c>
      <c r="K4949" t="str">
        <f>VLOOKUP(J4949,'DANH MỤC'!$A$1:$B$19,2,0)</f>
        <v>Sản phẩm 0002</v>
      </c>
      <c r="L4949" t="s">
        <v>15</v>
      </c>
      <c r="M4949">
        <v>1</v>
      </c>
      <c r="N4949" s="3">
        <f>IF(LEFT(K4949,1)="S",VLOOKUP(K4949,'DANH MỤC'!$B:$D,2,0),VLOOKUP(K4949,'DANH MỤC'!$B:$D,3,0))</f>
        <v>2000000</v>
      </c>
      <c r="O4949">
        <v>10</v>
      </c>
      <c r="P4949" s="3">
        <f>N4949*O4949%*CSDL[[#This Row],[SỐ LƯỢNG]]</f>
        <v>200000</v>
      </c>
      <c r="Q4949" s="3">
        <f t="shared" si="2417"/>
        <v>1800000</v>
      </c>
    </row>
    <row r="4950" spans="1:17" x14ac:dyDescent="0.3">
      <c r="A4950" s="23" t="s">
        <v>2649</v>
      </c>
      <c r="B4950" s="8" t="s">
        <v>2649</v>
      </c>
      <c r="C4950" s="8">
        <v>4</v>
      </c>
      <c r="D4950" s="8" t="s">
        <v>2705</v>
      </c>
      <c r="E4950" s="8" t="s">
        <v>13819</v>
      </c>
      <c r="F4950" s="8" t="str">
        <f>VLOOKUP(E4950,'DANH MỤC'!$F:$G,2,0)</f>
        <v>Nhóm 1</v>
      </c>
      <c r="G4950" s="8" t="s">
        <v>8023</v>
      </c>
      <c r="H4950" t="str">
        <f>VLOOKUP(G4950,'DANH MỤC'!$I:$K,2,0)</f>
        <v>KH 2029</v>
      </c>
      <c r="I4950" t="str">
        <f>VLOOKUP(G4950,'DANH MỤC'!$I:$K,3,0)</f>
        <v>Cần Thơ</v>
      </c>
      <c r="J4950" s="8" t="s">
        <v>5939</v>
      </c>
      <c r="K4950" t="str">
        <f>VLOOKUP(J4950,'DANH MỤC'!$A$1:$B$19,2,0)</f>
        <v>Sản phẩm 0001</v>
      </c>
      <c r="L4950" t="s">
        <v>15</v>
      </c>
      <c r="M4950">
        <v>1</v>
      </c>
      <c r="N4950" s="3">
        <f>IF(LEFT(K4950,1)="S",VLOOKUP(K4950,'DANH MỤC'!$B:$D,2,0),VLOOKUP(K4950,'DANH MỤC'!$B:$D,3,0))</f>
        <v>3000000</v>
      </c>
      <c r="O4950">
        <v>10</v>
      </c>
      <c r="P4950" s="3">
        <f>N4950*O4950%*CSDL[[#This Row],[SỐ LƯỢNG]]</f>
        <v>300000</v>
      </c>
      <c r="Q4950" s="3">
        <f t="shared" si="2417"/>
        <v>2700000</v>
      </c>
    </row>
    <row r="4951" spans="1:17" x14ac:dyDescent="0.3">
      <c r="A4951" s="23" t="str">
        <f>A4950</f>
        <v>10/04/2019</v>
      </c>
      <c r="B4951" s="8" t="str">
        <f>B4950</f>
        <v>10/04/2019</v>
      </c>
      <c r="C4951" s="8">
        <v>4</v>
      </c>
      <c r="D4951" s="8" t="str">
        <f>D4950</f>
        <v>DH12440</v>
      </c>
      <c r="E4951" s="8" t="str">
        <f>E4950</f>
        <v>linh.truong</v>
      </c>
      <c r="F4951" s="8" t="str">
        <f>VLOOKUP(E4951,'DANH MỤC'!$F:$G,2,0)</f>
        <v>Nhóm 1</v>
      </c>
      <c r="G4951" s="8" t="str">
        <f>G4950</f>
        <v>KH2029</v>
      </c>
      <c r="H4951" t="str">
        <f>VLOOKUP(G4951,'DANH MỤC'!$I:$K,2,0)</f>
        <v>KH 2029</v>
      </c>
      <c r="I4951" t="str">
        <f>VLOOKUP(G4951,'DANH MỤC'!$I:$K,3,0)</f>
        <v>Cần Thơ</v>
      </c>
      <c r="J4951" s="8" t="s">
        <v>5940</v>
      </c>
      <c r="K4951" t="str">
        <f>VLOOKUP(J4951,'DANH MỤC'!$A$1:$B$19,2,0)</f>
        <v>Sản phẩm 0002</v>
      </c>
      <c r="L4951" t="s">
        <v>15</v>
      </c>
      <c r="M4951">
        <v>1</v>
      </c>
      <c r="N4951" s="3">
        <f>IF(LEFT(K4951,1)="S",VLOOKUP(K4951,'DANH MỤC'!$B:$D,2,0),VLOOKUP(K4951,'DANH MỤC'!$B:$D,3,0))</f>
        <v>2000000</v>
      </c>
      <c r="O4951">
        <v>10</v>
      </c>
      <c r="P4951" s="3">
        <f>N4951*O4951%*CSDL[[#This Row],[SỐ LƯỢNG]]</f>
        <v>200000</v>
      </c>
      <c r="Q4951" s="3">
        <f t="shared" si="2417"/>
        <v>1800000</v>
      </c>
    </row>
    <row r="4952" spans="1:17" x14ac:dyDescent="0.3">
      <c r="A4952" s="23" t="s">
        <v>2649</v>
      </c>
      <c r="B4952" s="8" t="s">
        <v>2649</v>
      </c>
      <c r="C4952" s="8">
        <v>4</v>
      </c>
      <c r="D4952" s="8" t="s">
        <v>2706</v>
      </c>
      <c r="E4952" s="8" t="s">
        <v>13834</v>
      </c>
      <c r="F4952" s="8" t="str">
        <f>VLOOKUP(E4952,'DANH MỤC'!$F:$G,2,0)</f>
        <v>Nhóm 2</v>
      </c>
      <c r="G4952" s="8" t="s">
        <v>8024</v>
      </c>
      <c r="H4952" t="str">
        <f>VLOOKUP(G4952,'DANH MỤC'!$I:$K,2,0)</f>
        <v>KH 2030</v>
      </c>
      <c r="I4952" t="str">
        <f>VLOOKUP(G4952,'DANH MỤC'!$I:$K,3,0)</f>
        <v>Thừa Thiên Huế</v>
      </c>
      <c r="J4952" s="8" t="s">
        <v>5939</v>
      </c>
      <c r="K4952" t="str">
        <f>VLOOKUP(J4952,'DANH MỤC'!$A$1:$B$19,2,0)</f>
        <v>Sản phẩm 0001</v>
      </c>
      <c r="L4952" t="s">
        <v>15</v>
      </c>
      <c r="M4952">
        <v>6</v>
      </c>
      <c r="N4952" s="3">
        <f>IF(LEFT(K4952,1)="S",VLOOKUP(K4952,'DANH MỤC'!$B:$D,2,0),VLOOKUP(K4952,'DANH MỤC'!$B:$D,3,0))</f>
        <v>3000000</v>
      </c>
      <c r="O4952">
        <v>20</v>
      </c>
      <c r="P4952" s="3">
        <f>N4952*O4952%*CSDL[[#This Row],[SỐ LƯỢNG]]</f>
        <v>3600000</v>
      </c>
      <c r="Q4952" s="3">
        <f t="shared" si="2417"/>
        <v>14400000</v>
      </c>
    </row>
    <row r="4953" spans="1:17" x14ac:dyDescent="0.3">
      <c r="A4953" s="23" t="str">
        <f t="shared" ref="A4953:A4954" si="2418">A4952</f>
        <v>10/04/2019</v>
      </c>
      <c r="B4953" s="8" t="str">
        <f t="shared" ref="B4953:B4954" si="2419">B4952</f>
        <v>10/04/2019</v>
      </c>
      <c r="C4953" s="8">
        <v>4</v>
      </c>
      <c r="D4953" s="8" t="str">
        <f t="shared" ref="D4953:D4954" si="2420">D4952</f>
        <v>DH12439</v>
      </c>
      <c r="E4953" s="8" t="str">
        <f t="shared" ref="E4953:E4954" si="2421">E4952</f>
        <v>huong.bich</v>
      </c>
      <c r="F4953" s="8" t="str">
        <f>VLOOKUP(E4953,'DANH MỤC'!$F:$G,2,0)</f>
        <v>Nhóm 2</v>
      </c>
      <c r="G4953" s="8" t="str">
        <f t="shared" ref="G4953:G4954" si="2422">G4952</f>
        <v>KH2030</v>
      </c>
      <c r="H4953" t="str">
        <f>VLOOKUP(G4953,'DANH MỤC'!$I:$K,2,0)</f>
        <v>KH 2030</v>
      </c>
      <c r="I4953" t="str">
        <f>VLOOKUP(G4953,'DANH MỤC'!$I:$K,3,0)</f>
        <v>Thừa Thiên Huế</v>
      </c>
      <c r="J4953" s="8" t="s">
        <v>5940</v>
      </c>
      <c r="K4953" t="str">
        <f>VLOOKUP(J4953,'DANH MỤC'!$A$1:$B$19,2,0)</f>
        <v>Sản phẩm 0002</v>
      </c>
      <c r="L4953" t="s">
        <v>15</v>
      </c>
      <c r="M4953">
        <v>6</v>
      </c>
      <c r="N4953" s="3">
        <f>IF(LEFT(K4953,1)="S",VLOOKUP(K4953,'DANH MỤC'!$B:$D,2,0),VLOOKUP(K4953,'DANH MỤC'!$B:$D,3,0))</f>
        <v>2000000</v>
      </c>
      <c r="O4953">
        <v>20</v>
      </c>
      <c r="P4953" s="3">
        <f>N4953*O4953%*CSDL[[#This Row],[SỐ LƯỢNG]]</f>
        <v>2400000</v>
      </c>
      <c r="Q4953" s="3">
        <f t="shared" si="2417"/>
        <v>9600000</v>
      </c>
    </row>
    <row r="4954" spans="1:17" x14ac:dyDescent="0.3">
      <c r="A4954" s="23" t="str">
        <f t="shared" si="2418"/>
        <v>10/04/2019</v>
      </c>
      <c r="B4954" s="8" t="str">
        <f t="shared" si="2419"/>
        <v>10/04/2019</v>
      </c>
      <c r="C4954" s="8">
        <v>4</v>
      </c>
      <c r="D4954" s="8" t="str">
        <f t="shared" si="2420"/>
        <v>DH12439</v>
      </c>
      <c r="E4954" s="8" t="str">
        <f t="shared" si="2421"/>
        <v>huong.bich</v>
      </c>
      <c r="F4954" s="8" t="str">
        <f>VLOOKUP(E4954,'DANH MỤC'!$F:$G,2,0)</f>
        <v>Nhóm 2</v>
      </c>
      <c r="G4954" s="8" t="str">
        <f t="shared" si="2422"/>
        <v>KH2030</v>
      </c>
      <c r="H4954" t="str">
        <f>VLOOKUP(G4954,'DANH MỤC'!$I:$K,2,0)</f>
        <v>KH 2030</v>
      </c>
      <c r="I4954" t="str">
        <f>VLOOKUP(G4954,'DANH MỤC'!$I:$K,3,0)</f>
        <v>Thừa Thiên Huế</v>
      </c>
      <c r="J4954" s="8" t="s">
        <v>5940</v>
      </c>
      <c r="K4954" t="str">
        <f>VLOOKUP(J4954,'DANH MỤC'!$A$1:$B$19,2,0)</f>
        <v>Sản phẩm 0002</v>
      </c>
      <c r="L4954" t="s">
        <v>15</v>
      </c>
      <c r="M4954">
        <v>2</v>
      </c>
      <c r="N4954" s="3">
        <f>IF(LEFT(K4954,1)="S",VLOOKUP(K4954,'DANH MỤC'!$B:$D,2,0),VLOOKUP(K4954,'DANH MỤC'!$B:$D,3,0))</f>
        <v>2000000</v>
      </c>
      <c r="O4954">
        <v>100</v>
      </c>
      <c r="P4954" s="3">
        <f>N4954*O4954%*CSDL[[#This Row],[SỐ LƯỢNG]]</f>
        <v>4000000</v>
      </c>
      <c r="Q4954" s="3">
        <f t="shared" si="2417"/>
        <v>0</v>
      </c>
    </row>
    <row r="4955" spans="1:17" x14ac:dyDescent="0.3">
      <c r="A4955" s="23" t="s">
        <v>2649</v>
      </c>
      <c r="B4955" s="8" t="s">
        <v>2649</v>
      </c>
      <c r="C4955" s="8">
        <v>4</v>
      </c>
      <c r="D4955" s="8" t="s">
        <v>2707</v>
      </c>
      <c r="E4955" s="8" t="s">
        <v>13819</v>
      </c>
      <c r="F4955" s="8" t="str">
        <f>VLOOKUP(E4955,'DANH MỤC'!$F:$G,2,0)</f>
        <v>Nhóm 1</v>
      </c>
      <c r="G4955" s="8" t="s">
        <v>8025</v>
      </c>
      <c r="H4955" t="str">
        <f>VLOOKUP(G4955,'DANH MỤC'!$I:$K,2,0)</f>
        <v>KH 2031</v>
      </c>
      <c r="I4955" t="str">
        <f>VLOOKUP(G4955,'DANH MỤC'!$I:$K,3,0)</f>
        <v>Bình Phước</v>
      </c>
      <c r="J4955" s="8" t="s">
        <v>5939</v>
      </c>
      <c r="K4955" t="str">
        <f>VLOOKUP(J4955,'DANH MỤC'!$A$1:$B$19,2,0)</f>
        <v>Sản phẩm 0001</v>
      </c>
      <c r="L4955" t="s">
        <v>15</v>
      </c>
      <c r="M4955">
        <v>1</v>
      </c>
      <c r="N4955" s="3">
        <f>IF(LEFT(K4955,1)="S",VLOOKUP(K4955,'DANH MỤC'!$B:$D,2,0),VLOOKUP(K4955,'DANH MỤC'!$B:$D,3,0))</f>
        <v>3000000</v>
      </c>
      <c r="O4955">
        <v>5</v>
      </c>
      <c r="P4955" s="3">
        <f>N4955*O4955%*CSDL[[#This Row],[SỐ LƯỢNG]]</f>
        <v>150000</v>
      </c>
      <c r="Q4955" s="3">
        <f t="shared" si="2417"/>
        <v>2850000</v>
      </c>
    </row>
    <row r="4956" spans="1:17" x14ac:dyDescent="0.3">
      <c r="A4956" s="23" t="s">
        <v>2649</v>
      </c>
      <c r="B4956" s="8" t="s">
        <v>2649</v>
      </c>
      <c r="C4956" s="8">
        <v>4</v>
      </c>
      <c r="D4956" s="8" t="s">
        <v>2709</v>
      </c>
      <c r="E4956" s="8" t="s">
        <v>13814</v>
      </c>
      <c r="F4956" s="8" t="str">
        <f>VLOOKUP(E4956,'DANH MỤC'!$F:$G,2,0)</f>
        <v>Nhóm 1</v>
      </c>
      <c r="G4956" s="8" t="s">
        <v>8026</v>
      </c>
      <c r="H4956" t="str">
        <f>VLOOKUP(G4956,'DANH MỤC'!$I:$K,2,0)</f>
        <v>KH 2032</v>
      </c>
      <c r="I4956" t="str">
        <f>VLOOKUP(G4956,'DANH MỤC'!$I:$K,3,0)</f>
        <v>Bà Rịa Vũng Tàu</v>
      </c>
      <c r="J4956" s="8" t="s">
        <v>5939</v>
      </c>
      <c r="K4956" t="str">
        <f>VLOOKUP(J4956,'DANH MỤC'!$A$1:$B$19,2,0)</f>
        <v>Sản phẩm 0001</v>
      </c>
      <c r="L4956" t="s">
        <v>15</v>
      </c>
      <c r="M4956">
        <v>1</v>
      </c>
      <c r="N4956" s="3">
        <f>IF(LEFT(K4956,1)="S",VLOOKUP(K4956,'DANH MỤC'!$B:$D,2,0),VLOOKUP(K4956,'DANH MỤC'!$B:$D,3,0))</f>
        <v>3000000</v>
      </c>
      <c r="O4956">
        <v>0</v>
      </c>
      <c r="P4956" s="3">
        <f>N4956*O4956%*CSDL[[#This Row],[SỐ LƯỢNG]]</f>
        <v>0</v>
      </c>
      <c r="Q4956" s="3">
        <f t="shared" si="2417"/>
        <v>3000000</v>
      </c>
    </row>
    <row r="4957" spans="1:17" x14ac:dyDescent="0.3">
      <c r="A4957" s="23" t="s">
        <v>2649</v>
      </c>
      <c r="B4957" s="8" t="s">
        <v>2649</v>
      </c>
      <c r="C4957" s="8">
        <v>4</v>
      </c>
      <c r="D4957" s="8" t="s">
        <v>2710</v>
      </c>
      <c r="E4957" s="8" t="s">
        <v>13821</v>
      </c>
      <c r="F4957" s="8" t="str">
        <f>VLOOKUP(E4957,'DANH MỤC'!$F:$G,2,0)</f>
        <v>Nhóm 1</v>
      </c>
      <c r="G4957" s="8" t="s">
        <v>8027</v>
      </c>
      <c r="H4957" t="str">
        <f>VLOOKUP(G4957,'DANH MỤC'!$I:$K,2,0)</f>
        <v>KH 2033</v>
      </c>
      <c r="I4957" t="str">
        <f>VLOOKUP(G4957,'DANH MỤC'!$I:$K,3,0)</f>
        <v>Hà Tĩnh</v>
      </c>
      <c r="J4957" s="8" t="s">
        <v>5939</v>
      </c>
      <c r="K4957" t="str">
        <f>VLOOKUP(J4957,'DANH MỤC'!$A$1:$B$19,2,0)</f>
        <v>Sản phẩm 0001</v>
      </c>
      <c r="L4957" t="s">
        <v>15</v>
      </c>
      <c r="M4957">
        <v>1</v>
      </c>
      <c r="N4957" s="3">
        <f>IF(LEFT(K4957,1)="S",VLOOKUP(K4957,'DANH MỤC'!$B:$D,2,0),VLOOKUP(K4957,'DANH MỤC'!$B:$D,3,0))</f>
        <v>3000000</v>
      </c>
      <c r="O4957">
        <v>0</v>
      </c>
      <c r="P4957" s="3">
        <f>N4957*O4957%*CSDL[[#This Row],[SỐ LƯỢNG]]</f>
        <v>0</v>
      </c>
      <c r="Q4957" s="3">
        <f t="shared" si="2417"/>
        <v>3000000</v>
      </c>
    </row>
    <row r="4958" spans="1:17" x14ac:dyDescent="0.3">
      <c r="A4958" s="23" t="s">
        <v>2649</v>
      </c>
      <c r="B4958" s="8" t="s">
        <v>2649</v>
      </c>
      <c r="C4958" s="8">
        <v>4</v>
      </c>
      <c r="D4958" s="8" t="s">
        <v>2711</v>
      </c>
      <c r="E4958" s="8" t="s">
        <v>13816</v>
      </c>
      <c r="F4958" s="8" t="str">
        <f>VLOOKUP(E4958,'DANH MỤC'!$F:$G,2,0)</f>
        <v>Nhóm 1</v>
      </c>
      <c r="G4958" s="8" t="s">
        <v>6135</v>
      </c>
      <c r="H4958" t="str">
        <f>VLOOKUP(G4958,'DANH MỤC'!$I:$K,2,0)</f>
        <v>KH 0100</v>
      </c>
      <c r="I4958" t="str">
        <f>VLOOKUP(G4958,'DANH MỤC'!$I:$K,3,0)</f>
        <v>Bình Dương</v>
      </c>
      <c r="J4958" s="8" t="s">
        <v>5940</v>
      </c>
      <c r="K4958" t="str">
        <f>VLOOKUP(J4958,'DANH MỤC'!$A$1:$B$19,2,0)</f>
        <v>Sản phẩm 0002</v>
      </c>
      <c r="L4958" t="s">
        <v>15</v>
      </c>
      <c r="M4958">
        <v>3</v>
      </c>
      <c r="N4958" s="3">
        <f>IF(LEFT(K4958,1)="S",VLOOKUP(K4958,'DANH MỤC'!$B:$D,2,0),VLOOKUP(K4958,'DANH MỤC'!$B:$D,3,0))</f>
        <v>2000000</v>
      </c>
      <c r="O4958">
        <v>0</v>
      </c>
      <c r="P4958" s="3">
        <f>N4958*O4958%*CSDL[[#This Row],[SỐ LƯỢNG]]</f>
        <v>0</v>
      </c>
      <c r="Q4958" s="3">
        <f t="shared" si="2417"/>
        <v>6000000</v>
      </c>
    </row>
    <row r="4959" spans="1:17" x14ac:dyDescent="0.3">
      <c r="A4959" s="23" t="str">
        <f t="shared" ref="A4959:A4960" si="2423">A4958</f>
        <v>10/04/2019</v>
      </c>
      <c r="B4959" s="8" t="str">
        <f t="shared" ref="B4959:B4960" si="2424">B4958</f>
        <v>10/04/2019</v>
      </c>
      <c r="C4959" s="8">
        <v>4</v>
      </c>
      <c r="D4959" s="8" t="str">
        <f t="shared" ref="D4959:D4960" si="2425">D4958</f>
        <v>DH12434</v>
      </c>
      <c r="E4959" s="8" t="str">
        <f t="shared" ref="E4959:E4960" si="2426">E4958</f>
        <v>luyen.dam</v>
      </c>
      <c r="F4959" s="8" t="str">
        <f>VLOOKUP(E4959,'DANH MỤC'!$F:$G,2,0)</f>
        <v>Nhóm 1</v>
      </c>
      <c r="G4959" s="8" t="str">
        <f t="shared" ref="G4959:G4960" si="2427">G4958</f>
        <v>KH0100</v>
      </c>
      <c r="H4959" t="str">
        <f>VLOOKUP(G4959,'DANH MỤC'!$I:$K,2,0)</f>
        <v>KH 0100</v>
      </c>
      <c r="I4959" t="str">
        <f>VLOOKUP(G4959,'DANH MỤC'!$I:$K,3,0)</f>
        <v>Bình Dương</v>
      </c>
      <c r="J4959" s="8" t="s">
        <v>5947</v>
      </c>
      <c r="K4959" t="str">
        <f>VLOOKUP(J4959,'DANH MỤC'!$A$1:$B$19,2,0)</f>
        <v>Hàng tặng 0004</v>
      </c>
      <c r="L4959" t="s">
        <v>62</v>
      </c>
      <c r="M4959">
        <v>1</v>
      </c>
      <c r="N4959" s="3">
        <f>IF(LEFT(K4959,1)="S",VLOOKUP(K4959,'DANH MỤC'!$B:$D,2,0),VLOOKUP(K4959,'DANH MỤC'!$B:$D,3,0))</f>
        <v>1000000</v>
      </c>
      <c r="O4959">
        <v>0</v>
      </c>
      <c r="P4959" s="3">
        <f>N4959*O4959%*CSDL[[#This Row],[SỐ LƯỢNG]]</f>
        <v>0</v>
      </c>
      <c r="Q4959" s="3">
        <f t="shared" si="2417"/>
        <v>1000000</v>
      </c>
    </row>
    <row r="4960" spans="1:17" x14ac:dyDescent="0.3">
      <c r="A4960" s="23" t="str">
        <f t="shared" si="2423"/>
        <v>10/04/2019</v>
      </c>
      <c r="B4960" s="8" t="str">
        <f t="shared" si="2424"/>
        <v>10/04/2019</v>
      </c>
      <c r="C4960" s="8">
        <v>4</v>
      </c>
      <c r="D4960" s="8" t="str">
        <f t="shared" si="2425"/>
        <v>DH12434</v>
      </c>
      <c r="E4960" s="8" t="str">
        <f t="shared" si="2426"/>
        <v>luyen.dam</v>
      </c>
      <c r="F4960" s="8" t="str">
        <f>VLOOKUP(E4960,'DANH MỤC'!$F:$G,2,0)</f>
        <v>Nhóm 1</v>
      </c>
      <c r="G4960" s="8" t="str">
        <f t="shared" si="2427"/>
        <v>KH0100</v>
      </c>
      <c r="H4960" t="str">
        <f>VLOOKUP(G4960,'DANH MỤC'!$I:$K,2,0)</f>
        <v>KH 0100</v>
      </c>
      <c r="I4960" t="str">
        <f>VLOOKUP(G4960,'DANH MỤC'!$I:$K,3,0)</f>
        <v>Bình Dương</v>
      </c>
      <c r="J4960" s="8" t="s">
        <v>5946</v>
      </c>
      <c r="K4960" t="str">
        <f>VLOOKUP(J4960,'DANH MỤC'!$A$1:$B$19,2,0)</f>
        <v>Hàng tặng 0003</v>
      </c>
      <c r="L4960" t="s">
        <v>46</v>
      </c>
      <c r="M4960">
        <v>1</v>
      </c>
      <c r="N4960" s="3">
        <f>IF(LEFT(K4960,1)="S",VLOOKUP(K4960,'DANH MỤC'!$B:$D,2,0),VLOOKUP(K4960,'DANH MỤC'!$B:$D,3,0))</f>
        <v>300000</v>
      </c>
      <c r="O4960">
        <v>0</v>
      </c>
      <c r="P4960" s="3">
        <f>N4960*O4960%*CSDL[[#This Row],[SỐ LƯỢNG]]</f>
        <v>0</v>
      </c>
      <c r="Q4960" s="3">
        <f t="shared" si="2417"/>
        <v>300000</v>
      </c>
    </row>
    <row r="4961" spans="1:17" x14ac:dyDescent="0.3">
      <c r="A4961" s="23" t="s">
        <v>2649</v>
      </c>
      <c r="B4961" s="8" t="s">
        <v>2649</v>
      </c>
      <c r="C4961" s="8">
        <v>4</v>
      </c>
      <c r="D4961" s="8" t="s">
        <v>2712</v>
      </c>
      <c r="E4961" s="8" t="s">
        <v>13814</v>
      </c>
      <c r="F4961" s="8" t="str">
        <f>VLOOKUP(E4961,'DANH MỤC'!$F:$G,2,0)</f>
        <v>Nhóm 1</v>
      </c>
      <c r="G4961" s="8" t="s">
        <v>8028</v>
      </c>
      <c r="H4961" t="str">
        <f>VLOOKUP(G4961,'DANH MỤC'!$I:$K,2,0)</f>
        <v>KH 2034</v>
      </c>
      <c r="I4961" t="str">
        <f>VLOOKUP(G4961,'DANH MỤC'!$I:$K,3,0)</f>
        <v>Hải Dương</v>
      </c>
      <c r="J4961" s="8" t="s">
        <v>5939</v>
      </c>
      <c r="K4961" t="str">
        <f>VLOOKUP(J4961,'DANH MỤC'!$A$1:$B$19,2,0)</f>
        <v>Sản phẩm 0001</v>
      </c>
      <c r="L4961" t="s">
        <v>15</v>
      </c>
      <c r="M4961">
        <v>1</v>
      </c>
      <c r="N4961" s="3">
        <f>IF(LEFT(K4961,1)="S",VLOOKUP(K4961,'DANH MỤC'!$B:$D,2,0),VLOOKUP(K4961,'DANH MỤC'!$B:$D,3,0))</f>
        <v>3000000</v>
      </c>
      <c r="O4961">
        <v>10</v>
      </c>
      <c r="P4961" s="3">
        <f>N4961*O4961%*CSDL[[#This Row],[SỐ LƯỢNG]]</f>
        <v>300000</v>
      </c>
      <c r="Q4961" s="3">
        <f t="shared" si="2417"/>
        <v>2700000</v>
      </c>
    </row>
    <row r="4962" spans="1:17" x14ac:dyDescent="0.3">
      <c r="A4962" s="23" t="s">
        <v>2649</v>
      </c>
      <c r="B4962" s="8" t="s">
        <v>2649</v>
      </c>
      <c r="C4962" s="8">
        <v>4</v>
      </c>
      <c r="D4962" s="8" t="s">
        <v>2713</v>
      </c>
      <c r="E4962" s="8" t="s">
        <v>13830</v>
      </c>
      <c r="F4962" s="8" t="str">
        <f>VLOOKUP(E4962,'DANH MỤC'!$F:$G,2,0)</f>
        <v>Nhóm 2</v>
      </c>
      <c r="G4962" s="8" t="s">
        <v>6151</v>
      </c>
      <c r="H4962" t="str">
        <f>VLOOKUP(G4962,'DANH MỤC'!$I:$K,2,0)</f>
        <v>KH 0117</v>
      </c>
      <c r="I4962" t="str">
        <f>VLOOKUP(G4962,'DANH MỤC'!$I:$K,3,0)</f>
        <v>Bắc Giang</v>
      </c>
      <c r="J4962" s="8" t="s">
        <v>5939</v>
      </c>
      <c r="K4962" t="str">
        <f>VLOOKUP(J4962,'DANH MỤC'!$A$1:$B$19,2,0)</f>
        <v>Sản phẩm 0001</v>
      </c>
      <c r="L4962" t="s">
        <v>15</v>
      </c>
      <c r="M4962">
        <v>1</v>
      </c>
      <c r="N4962" s="3">
        <f>IF(LEFT(K4962,1)="S",VLOOKUP(K4962,'DANH MỤC'!$B:$D,2,0),VLOOKUP(K4962,'DANH MỤC'!$B:$D,3,0))</f>
        <v>3000000</v>
      </c>
      <c r="O4962">
        <v>0</v>
      </c>
      <c r="P4962" s="3">
        <f>N4962*O4962%*CSDL[[#This Row],[SỐ LƯỢNG]]</f>
        <v>0</v>
      </c>
      <c r="Q4962" s="3">
        <f t="shared" si="2417"/>
        <v>3000000</v>
      </c>
    </row>
    <row r="4963" spans="1:17" x14ac:dyDescent="0.3">
      <c r="A4963" s="23" t="s">
        <v>2649</v>
      </c>
      <c r="B4963" s="8" t="s">
        <v>2649</v>
      </c>
      <c r="C4963" s="8">
        <v>4</v>
      </c>
      <c r="D4963" s="8" t="s">
        <v>2714</v>
      </c>
      <c r="E4963" s="8" t="s">
        <v>13821</v>
      </c>
      <c r="F4963" s="8" t="str">
        <f>VLOOKUP(E4963,'DANH MỤC'!$F:$G,2,0)</f>
        <v>Nhóm 1</v>
      </c>
      <c r="G4963" s="8" t="s">
        <v>7238</v>
      </c>
      <c r="H4963" t="str">
        <f>VLOOKUP(G4963,'DANH MỤC'!$I:$K,2,0)</f>
        <v>KH 1215</v>
      </c>
      <c r="I4963" t="str">
        <f>VLOOKUP(G4963,'DANH MỤC'!$I:$K,3,0)</f>
        <v>Hồ Chí Minh</v>
      </c>
      <c r="J4963" s="8" t="s">
        <v>5939</v>
      </c>
      <c r="K4963" t="str">
        <f>VLOOKUP(J4963,'DANH MỤC'!$A$1:$B$19,2,0)</f>
        <v>Sản phẩm 0001</v>
      </c>
      <c r="L4963" t="s">
        <v>15</v>
      </c>
      <c r="M4963">
        <v>1</v>
      </c>
      <c r="N4963" s="3">
        <f>IF(LEFT(K4963,1)="S",VLOOKUP(K4963,'DANH MỤC'!$B:$D,2,0),VLOOKUP(K4963,'DANH MỤC'!$B:$D,3,0))</f>
        <v>3000000</v>
      </c>
      <c r="O4963">
        <v>5</v>
      </c>
      <c r="P4963" s="3">
        <f>N4963*O4963%*CSDL[[#This Row],[SỐ LƯỢNG]]</f>
        <v>150000</v>
      </c>
      <c r="Q4963" s="3">
        <f t="shared" si="2417"/>
        <v>2850000</v>
      </c>
    </row>
    <row r="4964" spans="1:17" x14ac:dyDescent="0.3">
      <c r="A4964" s="23" t="s">
        <v>2649</v>
      </c>
      <c r="B4964" s="8" t="s">
        <v>2649</v>
      </c>
      <c r="C4964" s="8">
        <v>4</v>
      </c>
      <c r="D4964" s="8" t="s">
        <v>2715</v>
      </c>
      <c r="E4964" s="8" t="s">
        <v>13822</v>
      </c>
      <c r="F4964" s="8" t="str">
        <f>VLOOKUP(E4964,'DANH MỤC'!$F:$G,2,0)</f>
        <v>Nhóm 1</v>
      </c>
      <c r="G4964" s="8" t="s">
        <v>8029</v>
      </c>
      <c r="H4964" t="str">
        <f>VLOOKUP(G4964,'DANH MỤC'!$I:$K,2,0)</f>
        <v>KH 2035</v>
      </c>
      <c r="I4964" t="str">
        <f>VLOOKUP(G4964,'DANH MỤC'!$I:$K,3,0)</f>
        <v>Nam Định</v>
      </c>
      <c r="J4964" s="8" t="s">
        <v>5939</v>
      </c>
      <c r="K4964" t="str">
        <f>VLOOKUP(J4964,'DANH MỤC'!$A$1:$B$19,2,0)</f>
        <v>Sản phẩm 0001</v>
      </c>
      <c r="L4964" t="s">
        <v>15</v>
      </c>
      <c r="M4964">
        <v>1</v>
      </c>
      <c r="N4964" s="3">
        <f>IF(LEFT(K4964,1)="S",VLOOKUP(K4964,'DANH MỤC'!$B:$D,2,0),VLOOKUP(K4964,'DANH MỤC'!$B:$D,3,0))</f>
        <v>3000000</v>
      </c>
      <c r="O4964">
        <v>0</v>
      </c>
      <c r="P4964" s="3">
        <f>N4964*O4964%*CSDL[[#This Row],[SỐ LƯỢNG]]</f>
        <v>0</v>
      </c>
      <c r="Q4964" s="3">
        <f t="shared" si="2417"/>
        <v>3000000</v>
      </c>
    </row>
    <row r="4965" spans="1:17" x14ac:dyDescent="0.3">
      <c r="A4965" s="23" t="s">
        <v>2649</v>
      </c>
      <c r="B4965" s="8" t="s">
        <v>2649</v>
      </c>
      <c r="C4965" s="8">
        <v>4</v>
      </c>
      <c r="D4965" s="8" t="s">
        <v>2716</v>
      </c>
      <c r="E4965" s="8" t="s">
        <v>13831</v>
      </c>
      <c r="F4965" s="8" t="str">
        <f>VLOOKUP(E4965,'DANH MỤC'!$F:$G,2,0)</f>
        <v>Nhóm 2</v>
      </c>
      <c r="G4965" s="8" t="s">
        <v>8030</v>
      </c>
      <c r="H4965" t="str">
        <f>VLOOKUP(G4965,'DANH MỤC'!$I:$K,2,0)</f>
        <v>KH 2036</v>
      </c>
      <c r="I4965" t="str">
        <f>VLOOKUP(G4965,'DANH MỤC'!$I:$K,3,0)</f>
        <v>Yên Bái</v>
      </c>
      <c r="J4965" s="8" t="s">
        <v>5940</v>
      </c>
      <c r="K4965" t="str">
        <f>VLOOKUP(J4965,'DANH MỤC'!$A$1:$B$19,2,0)</f>
        <v>Sản phẩm 0002</v>
      </c>
      <c r="L4965" t="s">
        <v>15</v>
      </c>
      <c r="M4965">
        <v>1</v>
      </c>
      <c r="N4965" s="3">
        <f>IF(LEFT(K4965,1)="S",VLOOKUP(K4965,'DANH MỤC'!$B:$D,2,0),VLOOKUP(K4965,'DANH MỤC'!$B:$D,3,0))</f>
        <v>2000000</v>
      </c>
      <c r="O4965">
        <v>0</v>
      </c>
      <c r="P4965" s="3">
        <f>N4965*O4965%*CSDL[[#This Row],[SỐ LƯỢNG]]</f>
        <v>0</v>
      </c>
      <c r="Q4965" s="3">
        <f t="shared" si="2417"/>
        <v>2000000</v>
      </c>
    </row>
    <row r="4966" spans="1:17" x14ac:dyDescent="0.3">
      <c r="A4966" s="23" t="str">
        <f>A4965</f>
        <v>10/04/2019</v>
      </c>
      <c r="B4966" s="8" t="str">
        <f>B4965</f>
        <v>10/04/2019</v>
      </c>
      <c r="C4966" s="8">
        <v>4</v>
      </c>
      <c r="D4966" s="8" t="str">
        <f>D4965</f>
        <v>DH12429</v>
      </c>
      <c r="E4966" s="8" t="str">
        <f>E4965</f>
        <v>huyen.thanh</v>
      </c>
      <c r="F4966" s="8" t="str">
        <f>VLOOKUP(E4966,'DANH MỤC'!$F:$G,2,0)</f>
        <v>Nhóm 2</v>
      </c>
      <c r="G4966" s="8" t="str">
        <f>G4965</f>
        <v>KH2036</v>
      </c>
      <c r="H4966" t="str">
        <f>VLOOKUP(G4966,'DANH MỤC'!$I:$K,2,0)</f>
        <v>KH 2036</v>
      </c>
      <c r="I4966" t="str">
        <f>VLOOKUP(G4966,'DANH MỤC'!$I:$K,3,0)</f>
        <v>Yên Bái</v>
      </c>
      <c r="J4966" s="8" t="s">
        <v>5939</v>
      </c>
      <c r="K4966" t="str">
        <f>VLOOKUP(J4966,'DANH MỤC'!$A$1:$B$19,2,0)</f>
        <v>Sản phẩm 0001</v>
      </c>
      <c r="L4966" t="s">
        <v>15</v>
      </c>
      <c r="M4966">
        <v>1</v>
      </c>
      <c r="N4966" s="3">
        <f>IF(LEFT(K4966,1)="S",VLOOKUP(K4966,'DANH MỤC'!$B:$D,2,0),VLOOKUP(K4966,'DANH MỤC'!$B:$D,3,0))</f>
        <v>3000000</v>
      </c>
      <c r="O4966">
        <v>20</v>
      </c>
      <c r="P4966" s="3">
        <f>N4966*O4966%*CSDL[[#This Row],[SỐ LƯỢNG]]</f>
        <v>600000</v>
      </c>
      <c r="Q4966" s="3">
        <f t="shared" si="2417"/>
        <v>2400000</v>
      </c>
    </row>
    <row r="4967" spans="1:17" x14ac:dyDescent="0.3">
      <c r="A4967" s="23" t="s">
        <v>2649</v>
      </c>
      <c r="B4967" s="8" t="s">
        <v>2649</v>
      </c>
      <c r="C4967" s="8">
        <v>4</v>
      </c>
      <c r="D4967" s="8" t="s">
        <v>2717</v>
      </c>
      <c r="E4967" s="8" t="s">
        <v>13822</v>
      </c>
      <c r="F4967" s="8" t="str">
        <f>VLOOKUP(E4967,'DANH MỤC'!$F:$G,2,0)</f>
        <v>Nhóm 1</v>
      </c>
      <c r="G4967" s="8" t="s">
        <v>6490</v>
      </c>
      <c r="H4967" t="str">
        <f>VLOOKUP(G4967,'DANH MỤC'!$I:$K,2,0)</f>
        <v>KH 0457</v>
      </c>
      <c r="I4967" t="str">
        <f>VLOOKUP(G4967,'DANH MỤC'!$I:$K,3,0)</f>
        <v>Đắk Nông</v>
      </c>
      <c r="J4967" s="8" t="s">
        <v>5940</v>
      </c>
      <c r="K4967" t="str">
        <f>VLOOKUP(J4967,'DANH MỤC'!$A$1:$B$19,2,0)</f>
        <v>Sản phẩm 0002</v>
      </c>
      <c r="L4967" t="s">
        <v>15</v>
      </c>
      <c r="M4967">
        <v>2</v>
      </c>
      <c r="N4967" s="3">
        <f>IF(LEFT(K4967,1)="S",VLOOKUP(K4967,'DANH MỤC'!$B:$D,2,0),VLOOKUP(K4967,'DANH MỤC'!$B:$D,3,0))</f>
        <v>2000000</v>
      </c>
      <c r="O4967">
        <v>0</v>
      </c>
      <c r="P4967" s="3">
        <f>N4967*O4967%*CSDL[[#This Row],[SỐ LƯỢNG]]</f>
        <v>0</v>
      </c>
      <c r="Q4967" s="3">
        <f t="shared" si="2417"/>
        <v>4000000</v>
      </c>
    </row>
    <row r="4968" spans="1:17" x14ac:dyDescent="0.3">
      <c r="A4968" s="23" t="str">
        <f t="shared" ref="A4968:A4969" si="2428">A4967</f>
        <v>10/04/2019</v>
      </c>
      <c r="B4968" s="8" t="str">
        <f t="shared" ref="B4968:B4969" si="2429">B4967</f>
        <v>10/04/2019</v>
      </c>
      <c r="C4968" s="8">
        <v>4</v>
      </c>
      <c r="D4968" s="8" t="str">
        <f t="shared" ref="D4968:D4969" si="2430">D4967</f>
        <v>DH12428</v>
      </c>
      <c r="E4968" s="8" t="str">
        <f t="shared" ref="E4968:E4969" si="2431">E4967</f>
        <v>anh.hong</v>
      </c>
      <c r="F4968" s="8" t="str">
        <f>VLOOKUP(E4968,'DANH MỤC'!$F:$G,2,0)</f>
        <v>Nhóm 1</v>
      </c>
      <c r="G4968" s="8" t="str">
        <f t="shared" ref="G4968:G4969" si="2432">G4967</f>
        <v>KH0457</v>
      </c>
      <c r="H4968" t="str">
        <f>VLOOKUP(G4968,'DANH MỤC'!$I:$K,2,0)</f>
        <v>KH 0457</v>
      </c>
      <c r="I4968" t="str">
        <f>VLOOKUP(G4968,'DANH MỤC'!$I:$K,3,0)</f>
        <v>Đắk Nông</v>
      </c>
      <c r="J4968" s="8" t="s">
        <v>5941</v>
      </c>
      <c r="K4968" t="str">
        <f>VLOOKUP(J4968,'DANH MỤC'!$A$1:$B$19,2,0)</f>
        <v>Sản phẩm 0006</v>
      </c>
      <c r="L4968" t="s">
        <v>15</v>
      </c>
      <c r="M4968">
        <v>1</v>
      </c>
      <c r="N4968" s="3">
        <f>IF(LEFT(K4968,1)="S",VLOOKUP(K4968,'DANH MỤC'!$B:$D,2,0),VLOOKUP(K4968,'DANH MỤC'!$B:$D,3,0))</f>
        <v>800000</v>
      </c>
      <c r="O4968">
        <v>0</v>
      </c>
      <c r="P4968" s="3">
        <f>N4968*O4968%*CSDL[[#This Row],[SỐ LƯỢNG]]</f>
        <v>0</v>
      </c>
      <c r="Q4968" s="3">
        <f t="shared" si="2417"/>
        <v>800000</v>
      </c>
    </row>
    <row r="4969" spans="1:17" x14ac:dyDescent="0.3">
      <c r="A4969" s="23" t="str">
        <f t="shared" si="2428"/>
        <v>10/04/2019</v>
      </c>
      <c r="B4969" s="8" t="str">
        <f t="shared" si="2429"/>
        <v>10/04/2019</v>
      </c>
      <c r="C4969" s="8">
        <v>4</v>
      </c>
      <c r="D4969" s="8" t="str">
        <f t="shared" si="2430"/>
        <v>DH12428</v>
      </c>
      <c r="E4969" s="8" t="str">
        <f t="shared" si="2431"/>
        <v>anh.hong</v>
      </c>
      <c r="F4969" s="8" t="str">
        <f>VLOOKUP(E4969,'DANH MỤC'!$F:$G,2,0)</f>
        <v>Nhóm 1</v>
      </c>
      <c r="G4969" s="8" t="str">
        <f t="shared" si="2432"/>
        <v>KH0457</v>
      </c>
      <c r="H4969" t="str">
        <f>VLOOKUP(G4969,'DANH MỤC'!$I:$K,2,0)</f>
        <v>KH 0457</v>
      </c>
      <c r="I4969" t="str">
        <f>VLOOKUP(G4969,'DANH MỤC'!$I:$K,3,0)</f>
        <v>Đắk Nông</v>
      </c>
      <c r="J4969" s="8" t="s">
        <v>5942</v>
      </c>
      <c r="K4969" t="str">
        <f>VLOOKUP(J4969,'DANH MỤC'!$A$1:$B$19,2,0)</f>
        <v>Sản phẩm 0007</v>
      </c>
      <c r="L4969" t="s">
        <v>15</v>
      </c>
      <c r="M4969">
        <v>1</v>
      </c>
      <c r="N4969" s="3">
        <f>IF(LEFT(K4969,1)="S",VLOOKUP(K4969,'DANH MỤC'!$B:$D,2,0),VLOOKUP(K4969,'DANH MỤC'!$B:$D,3,0))</f>
        <v>800000</v>
      </c>
      <c r="O4969">
        <v>0</v>
      </c>
      <c r="P4969" s="3">
        <f>N4969*O4969%*CSDL[[#This Row],[SỐ LƯỢNG]]</f>
        <v>0</v>
      </c>
      <c r="Q4969" s="3">
        <f t="shared" si="2417"/>
        <v>800000</v>
      </c>
    </row>
    <row r="4970" spans="1:17" x14ac:dyDescent="0.3">
      <c r="A4970" s="23" t="s">
        <v>2649</v>
      </c>
      <c r="B4970" s="8" t="s">
        <v>2649</v>
      </c>
      <c r="C4970" s="8">
        <v>4</v>
      </c>
      <c r="D4970" s="8" t="s">
        <v>2718</v>
      </c>
      <c r="E4970" s="8" t="s">
        <v>13830</v>
      </c>
      <c r="F4970" s="8" t="str">
        <f>VLOOKUP(E4970,'DANH MỤC'!$F:$G,2,0)</f>
        <v>Nhóm 2</v>
      </c>
      <c r="G4970" s="8" t="s">
        <v>8031</v>
      </c>
      <c r="H4970" t="str">
        <f>VLOOKUP(G4970,'DANH MỤC'!$I:$K,2,0)</f>
        <v>KH 2037</v>
      </c>
      <c r="I4970" t="str">
        <f>VLOOKUP(G4970,'DANH MỤC'!$I:$K,3,0)</f>
        <v>Tây Ninh</v>
      </c>
      <c r="J4970" s="8" t="s">
        <v>5940</v>
      </c>
      <c r="K4970" t="str">
        <f>VLOOKUP(J4970,'DANH MỤC'!$A$1:$B$19,2,0)</f>
        <v>Sản phẩm 0002</v>
      </c>
      <c r="L4970" t="s">
        <v>15</v>
      </c>
      <c r="M4970">
        <v>1</v>
      </c>
      <c r="N4970" s="3">
        <f>IF(LEFT(K4970,1)="S",VLOOKUP(K4970,'DANH MỤC'!$B:$D,2,0),VLOOKUP(K4970,'DANH MỤC'!$B:$D,3,0))</f>
        <v>2000000</v>
      </c>
      <c r="O4970">
        <v>0</v>
      </c>
      <c r="P4970" s="3">
        <f>N4970*O4970%*CSDL[[#This Row],[SỐ LƯỢNG]]</f>
        <v>0</v>
      </c>
      <c r="Q4970" s="3">
        <f t="shared" si="2417"/>
        <v>2000000</v>
      </c>
    </row>
    <row r="4971" spans="1:17" x14ac:dyDescent="0.3">
      <c r="A4971" s="23" t="str">
        <f t="shared" ref="A4971:A4973" si="2433">A4970</f>
        <v>10/04/2019</v>
      </c>
      <c r="B4971" s="8" t="str">
        <f t="shared" ref="B4971:B4973" si="2434">B4970</f>
        <v>10/04/2019</v>
      </c>
      <c r="C4971" s="8">
        <v>4</v>
      </c>
      <c r="D4971" s="8" t="str">
        <f t="shared" ref="D4971:D4973" si="2435">D4970</f>
        <v>DH12427</v>
      </c>
      <c r="E4971" s="8" t="str">
        <f t="shared" ref="E4971:E4973" si="2436">E4970</f>
        <v>ha.vo</v>
      </c>
      <c r="F4971" s="8" t="str">
        <f>VLOOKUP(E4971,'DANH MỤC'!$F:$G,2,0)</f>
        <v>Nhóm 2</v>
      </c>
      <c r="G4971" s="8" t="str">
        <f t="shared" ref="G4971:G4973" si="2437">G4970</f>
        <v>KH2037</v>
      </c>
      <c r="H4971" t="str">
        <f>VLOOKUP(G4971,'DANH MỤC'!$I:$K,2,0)</f>
        <v>KH 2037</v>
      </c>
      <c r="I4971" t="str">
        <f>VLOOKUP(G4971,'DANH MỤC'!$I:$K,3,0)</f>
        <v>Tây Ninh</v>
      </c>
      <c r="J4971" s="8" t="s">
        <v>5939</v>
      </c>
      <c r="K4971" t="str">
        <f>VLOOKUP(J4971,'DANH MỤC'!$A$1:$B$19,2,0)</f>
        <v>Sản phẩm 0001</v>
      </c>
      <c r="L4971" t="s">
        <v>15</v>
      </c>
      <c r="M4971">
        <v>1</v>
      </c>
      <c r="N4971" s="3">
        <f>IF(LEFT(K4971,1)="S",VLOOKUP(K4971,'DANH MỤC'!$B:$D,2,0),VLOOKUP(K4971,'DANH MỤC'!$B:$D,3,0))</f>
        <v>3000000</v>
      </c>
      <c r="O4971">
        <v>0</v>
      </c>
      <c r="P4971" s="3">
        <f>N4971*O4971%*CSDL[[#This Row],[SỐ LƯỢNG]]</f>
        <v>0</v>
      </c>
      <c r="Q4971" s="3">
        <f t="shared" si="2417"/>
        <v>3000000</v>
      </c>
    </row>
    <row r="4972" spans="1:17" x14ac:dyDescent="0.3">
      <c r="A4972" s="23" t="str">
        <f t="shared" si="2433"/>
        <v>10/04/2019</v>
      </c>
      <c r="B4972" s="8" t="str">
        <f t="shared" si="2434"/>
        <v>10/04/2019</v>
      </c>
      <c r="C4972" s="8">
        <v>4</v>
      </c>
      <c r="D4972" s="8" t="str">
        <f t="shared" si="2435"/>
        <v>DH12427</v>
      </c>
      <c r="E4972" s="8" t="str">
        <f t="shared" si="2436"/>
        <v>ha.vo</v>
      </c>
      <c r="F4972" s="8" t="str">
        <f>VLOOKUP(E4972,'DANH MỤC'!$F:$G,2,0)</f>
        <v>Nhóm 2</v>
      </c>
      <c r="G4972" s="8" t="str">
        <f t="shared" si="2437"/>
        <v>KH2037</v>
      </c>
      <c r="H4972" t="str">
        <f>VLOOKUP(G4972,'DANH MỤC'!$I:$K,2,0)</f>
        <v>KH 2037</v>
      </c>
      <c r="I4972" t="str">
        <f>VLOOKUP(G4972,'DANH MỤC'!$I:$K,3,0)</f>
        <v>Tây Ninh</v>
      </c>
      <c r="J4972" s="8" t="s">
        <v>5944</v>
      </c>
      <c r="K4972" t="str">
        <f>VLOOKUP(J4972,'DANH MỤC'!$A$1:$B$19,2,0)</f>
        <v>Hàng tặng 0001</v>
      </c>
      <c r="L4972" t="s">
        <v>24</v>
      </c>
      <c r="M4972">
        <v>2</v>
      </c>
      <c r="N4972" s="3">
        <f>IF(LEFT(K4972,1)="S",VLOOKUP(K4972,'DANH MỤC'!$B:$D,2,0),VLOOKUP(K4972,'DANH MỤC'!$B:$D,3,0))</f>
        <v>200000</v>
      </c>
      <c r="O4972">
        <v>100</v>
      </c>
      <c r="P4972" s="3">
        <f>N4972*O4972%*CSDL[[#This Row],[SỐ LƯỢNG]]</f>
        <v>400000</v>
      </c>
      <c r="Q4972" s="3">
        <f t="shared" si="2417"/>
        <v>0</v>
      </c>
    </row>
    <row r="4973" spans="1:17" x14ac:dyDescent="0.3">
      <c r="A4973" s="23" t="str">
        <f t="shared" si="2433"/>
        <v>10/04/2019</v>
      </c>
      <c r="B4973" s="8" t="str">
        <f t="shared" si="2434"/>
        <v>10/04/2019</v>
      </c>
      <c r="C4973" s="8">
        <v>4</v>
      </c>
      <c r="D4973" s="8" t="str">
        <f t="shared" si="2435"/>
        <v>DH12427</v>
      </c>
      <c r="E4973" s="8" t="str">
        <f t="shared" si="2436"/>
        <v>ha.vo</v>
      </c>
      <c r="F4973" s="8" t="str">
        <f>VLOOKUP(E4973,'DANH MỤC'!$F:$G,2,0)</f>
        <v>Nhóm 2</v>
      </c>
      <c r="G4973" s="8" t="str">
        <f t="shared" si="2437"/>
        <v>KH2037</v>
      </c>
      <c r="H4973" t="str">
        <f>VLOOKUP(G4973,'DANH MỤC'!$I:$K,2,0)</f>
        <v>KH 2037</v>
      </c>
      <c r="I4973" t="str">
        <f>VLOOKUP(G4973,'DANH MỤC'!$I:$K,3,0)</f>
        <v>Tây Ninh</v>
      </c>
      <c r="J4973" s="8" t="s">
        <v>5946</v>
      </c>
      <c r="K4973" t="str">
        <f>VLOOKUP(J4973,'DANH MỤC'!$A$1:$B$19,2,0)</f>
        <v>Hàng tặng 0003</v>
      </c>
      <c r="L4973" t="s">
        <v>46</v>
      </c>
      <c r="M4973">
        <v>1</v>
      </c>
      <c r="N4973" s="3">
        <f>IF(LEFT(K4973,1)="S",VLOOKUP(K4973,'DANH MỤC'!$B:$D,2,0),VLOOKUP(K4973,'DANH MỤC'!$B:$D,3,0))</f>
        <v>300000</v>
      </c>
      <c r="O4973">
        <v>0</v>
      </c>
      <c r="P4973" s="3">
        <f>N4973*O4973%*CSDL[[#This Row],[SỐ LƯỢNG]]</f>
        <v>0</v>
      </c>
      <c r="Q4973" s="3">
        <f t="shared" si="2417"/>
        <v>300000</v>
      </c>
    </row>
    <row r="4974" spans="1:17" x14ac:dyDescent="0.3">
      <c r="A4974" s="23" t="s">
        <v>2649</v>
      </c>
      <c r="B4974" s="8" t="s">
        <v>2649</v>
      </c>
      <c r="C4974" s="8">
        <v>4</v>
      </c>
      <c r="D4974" s="8" t="s">
        <v>2719</v>
      </c>
      <c r="E4974" s="8" t="s">
        <v>13819</v>
      </c>
      <c r="F4974" s="8" t="str">
        <f>VLOOKUP(E4974,'DANH MỤC'!$F:$G,2,0)</f>
        <v>Nhóm 1</v>
      </c>
      <c r="G4974" s="8" t="s">
        <v>6512</v>
      </c>
      <c r="H4974" t="str">
        <f>VLOOKUP(G4974,'DANH MỤC'!$I:$K,2,0)</f>
        <v>KH 0479</v>
      </c>
      <c r="I4974" t="str">
        <f>VLOOKUP(G4974,'DANH MỤC'!$I:$K,3,0)</f>
        <v>Bạc Liêu</v>
      </c>
      <c r="J4974" s="8" t="s">
        <v>5940</v>
      </c>
      <c r="K4974" t="str">
        <f>VLOOKUP(J4974,'DANH MỤC'!$A$1:$B$19,2,0)</f>
        <v>Sản phẩm 0002</v>
      </c>
      <c r="L4974" t="s">
        <v>15</v>
      </c>
      <c r="M4974">
        <v>1</v>
      </c>
      <c r="N4974" s="3">
        <f>IF(LEFT(K4974,1)="S",VLOOKUP(K4974,'DANH MỤC'!$B:$D,2,0),VLOOKUP(K4974,'DANH MỤC'!$B:$D,3,0))</f>
        <v>2000000</v>
      </c>
      <c r="O4974">
        <v>10</v>
      </c>
      <c r="P4974" s="3">
        <f>N4974*O4974%*CSDL[[#This Row],[SỐ LƯỢNG]]</f>
        <v>200000</v>
      </c>
      <c r="Q4974" s="3">
        <f t="shared" si="2417"/>
        <v>1800000</v>
      </c>
    </row>
    <row r="4975" spans="1:17" x14ac:dyDescent="0.3">
      <c r="A4975" s="23" t="s">
        <v>2649</v>
      </c>
      <c r="B4975" s="8" t="s">
        <v>2649</v>
      </c>
      <c r="C4975" s="8">
        <v>4</v>
      </c>
      <c r="D4975" s="8" t="s">
        <v>2720</v>
      </c>
      <c r="E4975" s="8" t="s">
        <v>13833</v>
      </c>
      <c r="F4975" s="8" t="str">
        <f>VLOOKUP(E4975,'DANH MỤC'!$F:$G,2,0)</f>
        <v>Nhóm 2</v>
      </c>
      <c r="G4975" s="8" t="s">
        <v>6742</v>
      </c>
      <c r="H4975" t="str">
        <f>VLOOKUP(G4975,'DANH MỤC'!$I:$K,2,0)</f>
        <v>KH 0709</v>
      </c>
      <c r="I4975" t="str">
        <f>VLOOKUP(G4975,'DANH MỤC'!$I:$K,3,0)</f>
        <v>Hà Nam</v>
      </c>
      <c r="J4975" s="8" t="s">
        <v>5940</v>
      </c>
      <c r="K4975" t="str">
        <f>VLOOKUP(J4975,'DANH MỤC'!$A$1:$B$19,2,0)</f>
        <v>Sản phẩm 0002</v>
      </c>
      <c r="L4975" t="s">
        <v>15</v>
      </c>
      <c r="M4975">
        <v>1</v>
      </c>
      <c r="N4975" s="3">
        <f>IF(LEFT(K4975,1)="S",VLOOKUP(K4975,'DANH MỤC'!$B:$D,2,0),VLOOKUP(K4975,'DANH MỤC'!$B:$D,3,0))</f>
        <v>2000000</v>
      </c>
      <c r="O4975">
        <v>0</v>
      </c>
      <c r="P4975" s="3">
        <f>N4975*O4975%*CSDL[[#This Row],[SỐ LƯỢNG]]</f>
        <v>0</v>
      </c>
      <c r="Q4975" s="3">
        <f t="shared" si="2417"/>
        <v>2000000</v>
      </c>
    </row>
    <row r="4976" spans="1:17" x14ac:dyDescent="0.3">
      <c r="A4976" s="23" t="str">
        <f>A4975</f>
        <v>10/04/2019</v>
      </c>
      <c r="B4976" s="8" t="str">
        <f>B4975</f>
        <v>10/04/2019</v>
      </c>
      <c r="C4976" s="8">
        <v>4</v>
      </c>
      <c r="D4976" s="8" t="str">
        <f>D4975</f>
        <v>DH12425</v>
      </c>
      <c r="E4976" s="8" t="str">
        <f>E4975</f>
        <v>anh.nguyen</v>
      </c>
      <c r="F4976" s="8" t="str">
        <f>VLOOKUP(E4976,'DANH MỤC'!$F:$G,2,0)</f>
        <v>Nhóm 2</v>
      </c>
      <c r="G4976" s="8" t="str">
        <f>G4975</f>
        <v>KH0709</v>
      </c>
      <c r="H4976" t="str">
        <f>VLOOKUP(G4976,'DANH MỤC'!$I:$K,2,0)</f>
        <v>KH 0709</v>
      </c>
      <c r="I4976" t="str">
        <f>VLOOKUP(G4976,'DANH MỤC'!$I:$K,3,0)</f>
        <v>Hà Nam</v>
      </c>
      <c r="J4976" s="8" t="s">
        <v>5939</v>
      </c>
      <c r="K4976" t="str">
        <f>VLOOKUP(J4976,'DANH MỤC'!$A$1:$B$19,2,0)</f>
        <v>Sản phẩm 0001</v>
      </c>
      <c r="L4976" t="s">
        <v>15</v>
      </c>
      <c r="M4976">
        <v>1</v>
      </c>
      <c r="N4976" s="3">
        <f>IF(LEFT(K4976,1)="S",VLOOKUP(K4976,'DANH MỤC'!$B:$D,2,0),VLOOKUP(K4976,'DANH MỤC'!$B:$D,3,0))</f>
        <v>3000000</v>
      </c>
      <c r="O4976">
        <v>20</v>
      </c>
      <c r="P4976" s="3">
        <f>N4976*O4976%*CSDL[[#This Row],[SỐ LƯỢNG]]</f>
        <v>600000</v>
      </c>
      <c r="Q4976" s="3">
        <f t="shared" si="2417"/>
        <v>2400000</v>
      </c>
    </row>
    <row r="4977" spans="1:17" x14ac:dyDescent="0.3">
      <c r="A4977" s="23" t="s">
        <v>2649</v>
      </c>
      <c r="B4977" s="8" t="s">
        <v>2649</v>
      </c>
      <c r="C4977" s="8">
        <v>4</v>
      </c>
      <c r="D4977" s="8" t="s">
        <v>2721</v>
      </c>
      <c r="E4977" s="8" t="s">
        <v>13834</v>
      </c>
      <c r="F4977" s="8" t="str">
        <f>VLOOKUP(E4977,'DANH MỤC'!$F:$G,2,0)</f>
        <v>Nhóm 2</v>
      </c>
      <c r="G4977" s="8" t="s">
        <v>8032</v>
      </c>
      <c r="H4977" t="str">
        <f>VLOOKUP(G4977,'DANH MỤC'!$I:$K,2,0)</f>
        <v>KH 2038</v>
      </c>
      <c r="I4977" t="str">
        <f>VLOOKUP(G4977,'DANH MỤC'!$I:$K,3,0)</f>
        <v>Kiên Giang</v>
      </c>
      <c r="J4977" s="8" t="s">
        <v>5939</v>
      </c>
      <c r="K4977" t="str">
        <f>VLOOKUP(J4977,'DANH MỤC'!$A$1:$B$19,2,0)</f>
        <v>Sản phẩm 0001</v>
      </c>
      <c r="L4977" t="s">
        <v>15</v>
      </c>
      <c r="M4977">
        <v>6</v>
      </c>
      <c r="N4977" s="3">
        <f>IF(LEFT(K4977,1)="S",VLOOKUP(K4977,'DANH MỤC'!$B:$D,2,0),VLOOKUP(K4977,'DANH MỤC'!$B:$D,3,0))</f>
        <v>3000000</v>
      </c>
      <c r="O4977">
        <v>20</v>
      </c>
      <c r="P4977" s="3">
        <f>N4977*O4977%*CSDL[[#This Row],[SỐ LƯỢNG]]</f>
        <v>3600000</v>
      </c>
      <c r="Q4977" s="3">
        <f t="shared" si="2417"/>
        <v>14400000</v>
      </c>
    </row>
    <row r="4978" spans="1:17" x14ac:dyDescent="0.3">
      <c r="A4978" s="23" t="str">
        <f t="shared" ref="A4978:A4979" si="2438">A4977</f>
        <v>10/04/2019</v>
      </c>
      <c r="B4978" s="8" t="str">
        <f t="shared" ref="B4978:B4979" si="2439">B4977</f>
        <v>10/04/2019</v>
      </c>
      <c r="C4978" s="8">
        <v>4</v>
      </c>
      <c r="D4978" s="8" t="str">
        <f t="shared" ref="D4978:D4979" si="2440">D4977</f>
        <v>DH12424</v>
      </c>
      <c r="E4978" s="8" t="str">
        <f t="shared" ref="E4978:E4979" si="2441">E4977</f>
        <v>huong.bich</v>
      </c>
      <c r="F4978" s="8" t="str">
        <f>VLOOKUP(E4978,'DANH MỤC'!$F:$G,2,0)</f>
        <v>Nhóm 2</v>
      </c>
      <c r="G4978" s="8" t="str">
        <f t="shared" ref="G4978:G4979" si="2442">G4977</f>
        <v>KH2038</v>
      </c>
      <c r="H4978" t="str">
        <f>VLOOKUP(G4978,'DANH MỤC'!$I:$K,2,0)</f>
        <v>KH 2038</v>
      </c>
      <c r="I4978" t="str">
        <f>VLOOKUP(G4978,'DANH MỤC'!$I:$K,3,0)</f>
        <v>Kiên Giang</v>
      </c>
      <c r="J4978" s="8" t="s">
        <v>5940</v>
      </c>
      <c r="K4978" t="str">
        <f>VLOOKUP(J4978,'DANH MỤC'!$A$1:$B$19,2,0)</f>
        <v>Sản phẩm 0002</v>
      </c>
      <c r="L4978" t="s">
        <v>15</v>
      </c>
      <c r="M4978">
        <v>6</v>
      </c>
      <c r="N4978" s="3">
        <f>IF(LEFT(K4978,1)="S",VLOOKUP(K4978,'DANH MỤC'!$B:$D,2,0),VLOOKUP(K4978,'DANH MỤC'!$B:$D,3,0))</f>
        <v>2000000</v>
      </c>
      <c r="O4978">
        <v>20</v>
      </c>
      <c r="P4978" s="3">
        <f>N4978*O4978%*CSDL[[#This Row],[SỐ LƯỢNG]]</f>
        <v>2400000</v>
      </c>
      <c r="Q4978" s="3">
        <f t="shared" si="2417"/>
        <v>9600000</v>
      </c>
    </row>
    <row r="4979" spans="1:17" x14ac:dyDescent="0.3">
      <c r="A4979" s="23" t="str">
        <f t="shared" si="2438"/>
        <v>10/04/2019</v>
      </c>
      <c r="B4979" s="8" t="str">
        <f t="shared" si="2439"/>
        <v>10/04/2019</v>
      </c>
      <c r="C4979" s="8">
        <v>4</v>
      </c>
      <c r="D4979" s="8" t="str">
        <f t="shared" si="2440"/>
        <v>DH12424</v>
      </c>
      <c r="E4979" s="8" t="str">
        <f t="shared" si="2441"/>
        <v>huong.bich</v>
      </c>
      <c r="F4979" s="8" t="str">
        <f>VLOOKUP(E4979,'DANH MỤC'!$F:$G,2,0)</f>
        <v>Nhóm 2</v>
      </c>
      <c r="G4979" s="8" t="str">
        <f t="shared" si="2442"/>
        <v>KH2038</v>
      </c>
      <c r="H4979" t="str">
        <f>VLOOKUP(G4979,'DANH MỤC'!$I:$K,2,0)</f>
        <v>KH 2038</v>
      </c>
      <c r="I4979" t="str">
        <f>VLOOKUP(G4979,'DANH MỤC'!$I:$K,3,0)</f>
        <v>Kiên Giang</v>
      </c>
      <c r="J4979" s="8" t="s">
        <v>5940</v>
      </c>
      <c r="K4979" t="str">
        <f>VLOOKUP(J4979,'DANH MỤC'!$A$1:$B$19,2,0)</f>
        <v>Sản phẩm 0002</v>
      </c>
      <c r="L4979" t="s">
        <v>15</v>
      </c>
      <c r="M4979">
        <v>2</v>
      </c>
      <c r="N4979" s="3">
        <f>IF(LEFT(K4979,1)="S",VLOOKUP(K4979,'DANH MỤC'!$B:$D,2,0),VLOOKUP(K4979,'DANH MỤC'!$B:$D,3,0))</f>
        <v>2000000</v>
      </c>
      <c r="O4979">
        <v>100</v>
      </c>
      <c r="P4979" s="3">
        <f>N4979*O4979%*CSDL[[#This Row],[SỐ LƯỢNG]]</f>
        <v>4000000</v>
      </c>
      <c r="Q4979" s="3">
        <f t="shared" si="2417"/>
        <v>0</v>
      </c>
    </row>
    <row r="4980" spans="1:17" x14ac:dyDescent="0.3">
      <c r="A4980" s="23" t="s">
        <v>2649</v>
      </c>
      <c r="B4980" s="8" t="s">
        <v>2649</v>
      </c>
      <c r="C4980" s="8">
        <v>4</v>
      </c>
      <c r="D4980" s="8" t="s">
        <v>2722</v>
      </c>
      <c r="E4980" s="8" t="s">
        <v>13819</v>
      </c>
      <c r="F4980" s="8" t="str">
        <f>VLOOKUP(E4980,'DANH MỤC'!$F:$G,2,0)</f>
        <v>Nhóm 1</v>
      </c>
      <c r="G4980" s="8" t="s">
        <v>8033</v>
      </c>
      <c r="H4980" t="str">
        <f>VLOOKUP(G4980,'DANH MỤC'!$I:$K,2,0)</f>
        <v>KH 2039</v>
      </c>
      <c r="I4980" t="str">
        <f>VLOOKUP(G4980,'DANH MỤC'!$I:$K,3,0)</f>
        <v>Long An</v>
      </c>
      <c r="J4980" s="8" t="s">
        <v>5940</v>
      </c>
      <c r="K4980" t="str">
        <f>VLOOKUP(J4980,'DANH MỤC'!$A$1:$B$19,2,0)</f>
        <v>Sản phẩm 0002</v>
      </c>
      <c r="L4980" t="s">
        <v>15</v>
      </c>
      <c r="M4980">
        <v>1</v>
      </c>
      <c r="N4980" s="3">
        <f>IF(LEFT(K4980,1)="S",VLOOKUP(K4980,'DANH MỤC'!$B:$D,2,0),VLOOKUP(K4980,'DANH MỤC'!$B:$D,3,0))</f>
        <v>2000000</v>
      </c>
      <c r="O4980">
        <v>0</v>
      </c>
      <c r="P4980" s="3">
        <f>N4980*O4980%*CSDL[[#This Row],[SỐ LƯỢNG]]</f>
        <v>0</v>
      </c>
      <c r="Q4980" s="3">
        <f t="shared" si="2417"/>
        <v>2000000</v>
      </c>
    </row>
    <row r="4981" spans="1:17" x14ac:dyDescent="0.3">
      <c r="A4981" s="23" t="s">
        <v>2649</v>
      </c>
      <c r="B4981" s="8" t="s">
        <v>2649</v>
      </c>
      <c r="C4981" s="8">
        <v>4</v>
      </c>
      <c r="D4981" s="8" t="s">
        <v>2723</v>
      </c>
      <c r="E4981" s="8" t="s">
        <v>13820</v>
      </c>
      <c r="F4981" s="8" t="str">
        <f>VLOOKUP(E4981,'DANH MỤC'!$F:$G,2,0)</f>
        <v>Nhóm 1</v>
      </c>
      <c r="G4981" s="8" t="s">
        <v>6046</v>
      </c>
      <c r="H4981" t="str">
        <f>VLOOKUP(G4981,'DANH MỤC'!$I:$K,2,0)</f>
        <v>KH 0010</v>
      </c>
      <c r="I4981" t="str">
        <f>VLOOKUP(G4981,'DANH MỤC'!$I:$K,3,0)</f>
        <v>Hà Nam</v>
      </c>
      <c r="J4981" s="8" t="s">
        <v>19</v>
      </c>
      <c r="K4981" t="str">
        <f>VLOOKUP(J4981,'DANH MỤC'!$A$1:$B$19,2,0)</f>
        <v>Sản phẩm 0003</v>
      </c>
      <c r="L4981" t="s">
        <v>15</v>
      </c>
      <c r="M4981">
        <v>12</v>
      </c>
      <c r="N4981" s="3">
        <f>IF(LEFT(K4981,1)="S",VLOOKUP(K4981,'DANH MỤC'!$B:$D,2,0),VLOOKUP(K4981,'DANH MỤC'!$B:$D,3,0))</f>
        <v>2500000</v>
      </c>
      <c r="O4981">
        <v>25</v>
      </c>
      <c r="P4981" s="3">
        <f>N4981*O4981%*CSDL[[#This Row],[SỐ LƯỢNG]]</f>
        <v>7500000</v>
      </c>
      <c r="Q4981" s="3">
        <f t="shared" si="2417"/>
        <v>22500000</v>
      </c>
    </row>
    <row r="4982" spans="1:17" x14ac:dyDescent="0.3">
      <c r="A4982" s="23" t="str">
        <f t="shared" ref="A4982:A4989" si="2443">A4981</f>
        <v>10/04/2019</v>
      </c>
      <c r="B4982" s="8" t="str">
        <f t="shared" ref="B4982:B4989" si="2444">B4981</f>
        <v>10/04/2019</v>
      </c>
      <c r="C4982" s="8">
        <v>4</v>
      </c>
      <c r="D4982" s="8" t="str">
        <f t="shared" ref="D4982:D4989" si="2445">D4981</f>
        <v>DH12422</v>
      </c>
      <c r="E4982" s="8" t="str">
        <f t="shared" ref="E4982:E4989" si="2446">E4981</f>
        <v>son.quach</v>
      </c>
      <c r="F4982" s="8" t="str">
        <f>VLOOKUP(E4982,'DANH MỤC'!$F:$G,2,0)</f>
        <v>Nhóm 1</v>
      </c>
      <c r="G4982" s="8" t="str">
        <f t="shared" ref="G4982:G4989" si="2447">G4981</f>
        <v>KH0010</v>
      </c>
      <c r="H4982" t="str">
        <f>VLOOKUP(G4982,'DANH MỤC'!$I:$K,2,0)</f>
        <v>KH 0010</v>
      </c>
      <c r="I4982" t="str">
        <f>VLOOKUP(G4982,'DANH MỤC'!$I:$K,3,0)</f>
        <v>Hà Nam</v>
      </c>
      <c r="J4982" s="8" t="s">
        <v>14</v>
      </c>
      <c r="K4982" t="str">
        <f>VLOOKUP(J4982,'DANH MỤC'!$A$1:$B$19,2,0)</f>
        <v>Sản phẩm 0004</v>
      </c>
      <c r="L4982" t="s">
        <v>15</v>
      </c>
      <c r="M4982">
        <v>12</v>
      </c>
      <c r="N4982" s="3">
        <f>IF(LEFT(K4982,1)="S",VLOOKUP(K4982,'DANH MỤC'!$B:$D,2,0),VLOOKUP(K4982,'DANH MỤC'!$B:$D,3,0))</f>
        <v>3500000</v>
      </c>
      <c r="O4982">
        <v>25</v>
      </c>
      <c r="P4982" s="3">
        <f>N4982*O4982%*CSDL[[#This Row],[SỐ LƯỢNG]]</f>
        <v>10500000</v>
      </c>
      <c r="Q4982" s="3">
        <f t="shared" si="2417"/>
        <v>31500000</v>
      </c>
    </row>
    <row r="4983" spans="1:17" x14ac:dyDescent="0.3">
      <c r="A4983" s="23" t="str">
        <f t="shared" si="2443"/>
        <v>10/04/2019</v>
      </c>
      <c r="B4983" s="8" t="str">
        <f t="shared" si="2444"/>
        <v>10/04/2019</v>
      </c>
      <c r="C4983" s="8">
        <v>4</v>
      </c>
      <c r="D4983" s="8" t="str">
        <f t="shared" si="2445"/>
        <v>DH12422</v>
      </c>
      <c r="E4983" s="8" t="str">
        <f t="shared" si="2446"/>
        <v>son.quach</v>
      </c>
      <c r="F4983" s="8" t="str">
        <f>VLOOKUP(E4983,'DANH MỤC'!$F:$G,2,0)</f>
        <v>Nhóm 1</v>
      </c>
      <c r="G4983" s="8" t="str">
        <f t="shared" si="2447"/>
        <v>KH0010</v>
      </c>
      <c r="H4983" t="str">
        <f>VLOOKUP(G4983,'DANH MỤC'!$I:$K,2,0)</f>
        <v>KH 0010</v>
      </c>
      <c r="I4983" t="str">
        <f>VLOOKUP(G4983,'DANH MỤC'!$I:$K,3,0)</f>
        <v>Hà Nam</v>
      </c>
      <c r="J4983" s="8" t="s">
        <v>5940</v>
      </c>
      <c r="K4983" t="str">
        <f>VLOOKUP(J4983,'DANH MỤC'!$A$1:$B$19,2,0)</f>
        <v>Sản phẩm 0002</v>
      </c>
      <c r="L4983" t="s">
        <v>15</v>
      </c>
      <c r="M4983">
        <v>9</v>
      </c>
      <c r="N4983" s="3">
        <f>IF(LEFT(K4983,1)="S",VLOOKUP(K4983,'DANH MỤC'!$B:$D,2,0),VLOOKUP(K4983,'DANH MỤC'!$B:$D,3,0))</f>
        <v>2000000</v>
      </c>
      <c r="O4983">
        <v>25</v>
      </c>
      <c r="P4983" s="3">
        <f>N4983*O4983%*CSDL[[#This Row],[SỐ LƯỢNG]]</f>
        <v>4500000</v>
      </c>
      <c r="Q4983" s="3">
        <f t="shared" si="2417"/>
        <v>13500000</v>
      </c>
    </row>
    <row r="4984" spans="1:17" x14ac:dyDescent="0.3">
      <c r="A4984" s="23" t="str">
        <f t="shared" si="2443"/>
        <v>10/04/2019</v>
      </c>
      <c r="B4984" s="8" t="str">
        <f t="shared" si="2444"/>
        <v>10/04/2019</v>
      </c>
      <c r="C4984" s="8">
        <v>4</v>
      </c>
      <c r="D4984" s="8" t="str">
        <f t="shared" si="2445"/>
        <v>DH12422</v>
      </c>
      <c r="E4984" s="8" t="str">
        <f t="shared" si="2446"/>
        <v>son.quach</v>
      </c>
      <c r="F4984" s="8" t="str">
        <f>VLOOKUP(E4984,'DANH MỤC'!$F:$G,2,0)</f>
        <v>Nhóm 1</v>
      </c>
      <c r="G4984" s="8" t="str">
        <f t="shared" si="2447"/>
        <v>KH0010</v>
      </c>
      <c r="H4984" t="str">
        <f>VLOOKUP(G4984,'DANH MỤC'!$I:$K,2,0)</f>
        <v>KH 0010</v>
      </c>
      <c r="I4984" t="str">
        <f>VLOOKUP(G4984,'DANH MỤC'!$I:$K,3,0)</f>
        <v>Hà Nam</v>
      </c>
      <c r="J4984" s="8" t="s">
        <v>5939</v>
      </c>
      <c r="K4984" t="str">
        <f>VLOOKUP(J4984,'DANH MỤC'!$A$1:$B$19,2,0)</f>
        <v>Sản phẩm 0001</v>
      </c>
      <c r="L4984" t="s">
        <v>15</v>
      </c>
      <c r="M4984">
        <v>15</v>
      </c>
      <c r="N4984" s="3">
        <f>IF(LEFT(K4984,1)="S",VLOOKUP(K4984,'DANH MỤC'!$B:$D,2,0),VLOOKUP(K4984,'DANH MỤC'!$B:$D,3,0))</f>
        <v>3000000</v>
      </c>
      <c r="O4984">
        <v>25</v>
      </c>
      <c r="P4984" s="3">
        <f>N4984*O4984%*CSDL[[#This Row],[SỐ LƯỢNG]]</f>
        <v>11250000</v>
      </c>
      <c r="Q4984" s="3">
        <f t="shared" si="2417"/>
        <v>33750000</v>
      </c>
    </row>
    <row r="4985" spans="1:17" x14ac:dyDescent="0.3">
      <c r="A4985" s="23" t="str">
        <f t="shared" si="2443"/>
        <v>10/04/2019</v>
      </c>
      <c r="B4985" s="8" t="str">
        <f t="shared" si="2444"/>
        <v>10/04/2019</v>
      </c>
      <c r="C4985" s="8">
        <v>4</v>
      </c>
      <c r="D4985" s="8" t="str">
        <f t="shared" si="2445"/>
        <v>DH12422</v>
      </c>
      <c r="E4985" s="8" t="str">
        <f t="shared" si="2446"/>
        <v>son.quach</v>
      </c>
      <c r="F4985" s="8" t="str">
        <f>VLOOKUP(E4985,'DANH MỤC'!$F:$G,2,0)</f>
        <v>Nhóm 1</v>
      </c>
      <c r="G4985" s="8" t="str">
        <f t="shared" si="2447"/>
        <v>KH0010</v>
      </c>
      <c r="H4985" t="str">
        <f>VLOOKUP(G4985,'DANH MỤC'!$I:$K,2,0)</f>
        <v>KH 0010</v>
      </c>
      <c r="I4985" t="str">
        <f>VLOOKUP(G4985,'DANH MỤC'!$I:$K,3,0)</f>
        <v>Hà Nam</v>
      </c>
      <c r="J4985" s="8" t="s">
        <v>5940</v>
      </c>
      <c r="K4985" t="str">
        <f>VLOOKUP(J4985,'DANH MỤC'!$A$1:$B$19,2,0)</f>
        <v>Sản phẩm 0002</v>
      </c>
      <c r="L4985" t="s">
        <v>15</v>
      </c>
      <c r="M4985">
        <v>4</v>
      </c>
      <c r="N4985" s="3">
        <f>IF(LEFT(K4985,1)="S",VLOOKUP(K4985,'DANH MỤC'!$B:$D,2,0),VLOOKUP(K4985,'DANH MỤC'!$B:$D,3,0))</f>
        <v>2000000</v>
      </c>
      <c r="O4985">
        <v>100</v>
      </c>
      <c r="P4985" s="3">
        <f>N4985*O4985%*CSDL[[#This Row],[SỐ LƯỢNG]]</f>
        <v>8000000</v>
      </c>
      <c r="Q4985" s="3">
        <f t="shared" si="2417"/>
        <v>0</v>
      </c>
    </row>
    <row r="4986" spans="1:17" x14ac:dyDescent="0.3">
      <c r="A4986" s="23" t="str">
        <f t="shared" si="2443"/>
        <v>10/04/2019</v>
      </c>
      <c r="B4986" s="8" t="str">
        <f t="shared" si="2444"/>
        <v>10/04/2019</v>
      </c>
      <c r="C4986" s="8">
        <v>4</v>
      </c>
      <c r="D4986" s="8" t="str">
        <f t="shared" si="2445"/>
        <v>DH12422</v>
      </c>
      <c r="E4986" s="8" t="str">
        <f t="shared" si="2446"/>
        <v>son.quach</v>
      </c>
      <c r="F4986" s="8" t="str">
        <f>VLOOKUP(E4986,'DANH MỤC'!$F:$G,2,0)</f>
        <v>Nhóm 1</v>
      </c>
      <c r="G4986" s="8" t="str">
        <f t="shared" si="2447"/>
        <v>KH0010</v>
      </c>
      <c r="H4986" t="str">
        <f>VLOOKUP(G4986,'DANH MỤC'!$I:$K,2,0)</f>
        <v>KH 0010</v>
      </c>
      <c r="I4986" t="str">
        <f>VLOOKUP(G4986,'DANH MỤC'!$I:$K,3,0)</f>
        <v>Hà Nam</v>
      </c>
      <c r="J4986" s="8" t="s">
        <v>19</v>
      </c>
      <c r="K4986" t="str">
        <f>VLOOKUP(J4986,'DANH MỤC'!$A$1:$B$19,2,0)</f>
        <v>Sản phẩm 0003</v>
      </c>
      <c r="L4986" t="s">
        <v>15</v>
      </c>
      <c r="M4986">
        <v>4</v>
      </c>
      <c r="N4986" s="3">
        <f>IF(LEFT(K4986,1)="S",VLOOKUP(K4986,'DANH MỤC'!$B:$D,2,0),VLOOKUP(K4986,'DANH MỤC'!$B:$D,3,0))</f>
        <v>2500000</v>
      </c>
      <c r="O4986">
        <v>100</v>
      </c>
      <c r="P4986" s="3">
        <f>N4986*O4986%*CSDL[[#This Row],[SỐ LƯỢNG]]</f>
        <v>10000000</v>
      </c>
      <c r="Q4986" s="3">
        <f t="shared" si="2417"/>
        <v>0</v>
      </c>
    </row>
    <row r="4987" spans="1:17" x14ac:dyDescent="0.3">
      <c r="A4987" s="23" t="str">
        <f t="shared" si="2443"/>
        <v>10/04/2019</v>
      </c>
      <c r="B4987" s="8" t="str">
        <f t="shared" si="2444"/>
        <v>10/04/2019</v>
      </c>
      <c r="C4987" s="8">
        <v>4</v>
      </c>
      <c r="D4987" s="8" t="str">
        <f t="shared" si="2445"/>
        <v>DH12422</v>
      </c>
      <c r="E4987" s="8" t="str">
        <f t="shared" si="2446"/>
        <v>son.quach</v>
      </c>
      <c r="F4987" s="8" t="str">
        <f>VLOOKUP(E4987,'DANH MỤC'!$F:$G,2,0)</f>
        <v>Nhóm 1</v>
      </c>
      <c r="G4987" s="8" t="str">
        <f t="shared" si="2447"/>
        <v>KH0010</v>
      </c>
      <c r="H4987" t="str">
        <f>VLOOKUP(G4987,'DANH MỤC'!$I:$K,2,0)</f>
        <v>KH 0010</v>
      </c>
      <c r="I4987" t="str">
        <f>VLOOKUP(G4987,'DANH MỤC'!$I:$K,3,0)</f>
        <v>Hà Nam</v>
      </c>
      <c r="J4987" s="8" t="s">
        <v>19</v>
      </c>
      <c r="K4987" t="str">
        <f>VLOOKUP(J4987,'DANH MỤC'!$A$1:$B$19,2,0)</f>
        <v>Sản phẩm 0003</v>
      </c>
      <c r="L4987" t="s">
        <v>15</v>
      </c>
      <c r="M4987">
        <v>1</v>
      </c>
      <c r="N4987" s="3">
        <f>IF(LEFT(K4987,1)="S",VLOOKUP(K4987,'DANH MỤC'!$B:$D,2,0),VLOOKUP(K4987,'DANH MỤC'!$B:$D,3,0))</f>
        <v>2500000</v>
      </c>
      <c r="O4987">
        <v>100</v>
      </c>
      <c r="P4987" s="3">
        <f>N4987*O4987%*CSDL[[#This Row],[SỐ LƯỢNG]]</f>
        <v>2500000</v>
      </c>
      <c r="Q4987" s="3">
        <f t="shared" si="2417"/>
        <v>0</v>
      </c>
    </row>
    <row r="4988" spans="1:17" x14ac:dyDescent="0.3">
      <c r="A4988" s="23" t="str">
        <f t="shared" si="2443"/>
        <v>10/04/2019</v>
      </c>
      <c r="B4988" s="8" t="str">
        <f t="shared" si="2444"/>
        <v>10/04/2019</v>
      </c>
      <c r="C4988" s="8">
        <v>4</v>
      </c>
      <c r="D4988" s="8" t="str">
        <f t="shared" si="2445"/>
        <v>DH12422</v>
      </c>
      <c r="E4988" s="8" t="str">
        <f t="shared" si="2446"/>
        <v>son.quach</v>
      </c>
      <c r="F4988" s="8" t="str">
        <f>VLOOKUP(E4988,'DANH MỤC'!$F:$G,2,0)</f>
        <v>Nhóm 1</v>
      </c>
      <c r="G4988" s="8" t="str">
        <f t="shared" si="2447"/>
        <v>KH0010</v>
      </c>
      <c r="H4988" t="str">
        <f>VLOOKUP(G4988,'DANH MỤC'!$I:$K,2,0)</f>
        <v>KH 0010</v>
      </c>
      <c r="I4988" t="str">
        <f>VLOOKUP(G4988,'DANH MỤC'!$I:$K,3,0)</f>
        <v>Hà Nam</v>
      </c>
      <c r="J4988" s="8" t="s">
        <v>5941</v>
      </c>
      <c r="K4988" t="str">
        <f>VLOOKUP(J4988,'DANH MỤC'!$A$1:$B$19,2,0)</f>
        <v>Sản phẩm 0006</v>
      </c>
      <c r="L4988" t="s">
        <v>15</v>
      </c>
      <c r="M4988">
        <v>2</v>
      </c>
      <c r="N4988" s="3">
        <f>IF(LEFT(K4988,1)="S",VLOOKUP(K4988,'DANH MỤC'!$B:$D,2,0),VLOOKUP(K4988,'DANH MỤC'!$B:$D,3,0))</f>
        <v>800000</v>
      </c>
      <c r="O4988">
        <v>100</v>
      </c>
      <c r="P4988" s="3">
        <f>N4988*O4988%*CSDL[[#This Row],[SỐ LƯỢNG]]</f>
        <v>1600000</v>
      </c>
      <c r="Q4988" s="3">
        <f t="shared" si="2417"/>
        <v>0</v>
      </c>
    </row>
    <row r="4989" spans="1:17" x14ac:dyDescent="0.3">
      <c r="A4989" s="23" t="str">
        <f t="shared" si="2443"/>
        <v>10/04/2019</v>
      </c>
      <c r="B4989" s="8" t="str">
        <f t="shared" si="2444"/>
        <v>10/04/2019</v>
      </c>
      <c r="C4989" s="8">
        <v>4</v>
      </c>
      <c r="D4989" s="8" t="str">
        <f t="shared" si="2445"/>
        <v>DH12422</v>
      </c>
      <c r="E4989" s="8" t="str">
        <f t="shared" si="2446"/>
        <v>son.quach</v>
      </c>
      <c r="F4989" s="8" t="str">
        <f>VLOOKUP(E4989,'DANH MỤC'!$F:$G,2,0)</f>
        <v>Nhóm 1</v>
      </c>
      <c r="G4989" s="8" t="str">
        <f t="shared" si="2447"/>
        <v>KH0010</v>
      </c>
      <c r="H4989" t="str">
        <f>VLOOKUP(G4989,'DANH MỤC'!$I:$K,2,0)</f>
        <v>KH 0010</v>
      </c>
      <c r="I4989" t="str">
        <f>VLOOKUP(G4989,'DANH MỤC'!$I:$K,3,0)</f>
        <v>Hà Nam</v>
      </c>
      <c r="J4989" s="8" t="s">
        <v>5942</v>
      </c>
      <c r="K4989" t="str">
        <f>VLOOKUP(J4989,'DANH MỤC'!$A$1:$B$19,2,0)</f>
        <v>Sản phẩm 0007</v>
      </c>
      <c r="L4989" t="s">
        <v>15</v>
      </c>
      <c r="M4989">
        <v>2</v>
      </c>
      <c r="N4989" s="3">
        <f>IF(LEFT(K4989,1)="S",VLOOKUP(K4989,'DANH MỤC'!$B:$D,2,0),VLOOKUP(K4989,'DANH MỤC'!$B:$D,3,0))</f>
        <v>800000</v>
      </c>
      <c r="O4989">
        <v>100</v>
      </c>
      <c r="P4989" s="3">
        <f>N4989*O4989%*CSDL[[#This Row],[SỐ LƯỢNG]]</f>
        <v>1600000</v>
      </c>
      <c r="Q4989" s="3">
        <f t="shared" si="2417"/>
        <v>0</v>
      </c>
    </row>
    <row r="4990" spans="1:17" x14ac:dyDescent="0.3">
      <c r="A4990" s="23" t="s">
        <v>2649</v>
      </c>
      <c r="B4990" s="8" t="s">
        <v>2649</v>
      </c>
      <c r="C4990" s="8">
        <v>4</v>
      </c>
      <c r="D4990" s="8" t="s">
        <v>2724</v>
      </c>
      <c r="E4990" s="8" t="s">
        <v>13823</v>
      </c>
      <c r="F4990" s="8" t="str">
        <f>VLOOKUP(E4990,'DANH MỤC'!$F:$G,2,0)</f>
        <v>Nhóm 1</v>
      </c>
      <c r="G4990" s="8" t="s">
        <v>8034</v>
      </c>
      <c r="H4990" t="str">
        <f>VLOOKUP(G4990,'DANH MỤC'!$I:$K,2,0)</f>
        <v>KH 2040</v>
      </c>
      <c r="I4990" t="str">
        <f>VLOOKUP(G4990,'DANH MỤC'!$I:$K,3,0)</f>
        <v>Tây Ninh</v>
      </c>
      <c r="J4990" s="8" t="s">
        <v>5939</v>
      </c>
      <c r="K4990" t="str">
        <f>VLOOKUP(J4990,'DANH MỤC'!$A$1:$B$19,2,0)</f>
        <v>Sản phẩm 0001</v>
      </c>
      <c r="L4990" t="s">
        <v>15</v>
      </c>
      <c r="M4990">
        <v>1</v>
      </c>
      <c r="N4990" s="3">
        <f>IF(LEFT(K4990,1)="S",VLOOKUP(K4990,'DANH MỤC'!$B:$D,2,0),VLOOKUP(K4990,'DANH MỤC'!$B:$D,3,0))</f>
        <v>3000000</v>
      </c>
      <c r="O4990">
        <v>0</v>
      </c>
      <c r="P4990" s="3">
        <f>N4990*O4990%*CSDL[[#This Row],[SỐ LƯỢNG]]</f>
        <v>0</v>
      </c>
      <c r="Q4990" s="3">
        <f t="shared" si="2417"/>
        <v>3000000</v>
      </c>
    </row>
    <row r="4991" spans="1:17" x14ac:dyDescent="0.3">
      <c r="A4991" s="23" t="s">
        <v>2649</v>
      </c>
      <c r="B4991" s="8" t="s">
        <v>2649</v>
      </c>
      <c r="C4991" s="8">
        <v>4</v>
      </c>
      <c r="D4991" s="8" t="s">
        <v>2725</v>
      </c>
      <c r="E4991" s="8" t="s">
        <v>13816</v>
      </c>
      <c r="F4991" s="8" t="str">
        <f>VLOOKUP(E4991,'DANH MỤC'!$F:$G,2,0)</f>
        <v>Nhóm 1</v>
      </c>
      <c r="G4991" s="8" t="s">
        <v>8035</v>
      </c>
      <c r="H4991" t="str">
        <f>VLOOKUP(G4991,'DANH MỤC'!$I:$K,2,0)</f>
        <v>KH 2041</v>
      </c>
      <c r="I4991" t="str">
        <f>VLOOKUP(G4991,'DANH MỤC'!$I:$K,3,0)</f>
        <v>Bà Rịa Vũng Tàu</v>
      </c>
      <c r="J4991" s="8" t="s">
        <v>5939</v>
      </c>
      <c r="K4991" t="str">
        <f>VLOOKUP(J4991,'DANH MỤC'!$A$1:$B$19,2,0)</f>
        <v>Sản phẩm 0001</v>
      </c>
      <c r="L4991" t="s">
        <v>15</v>
      </c>
      <c r="M4991">
        <v>1</v>
      </c>
      <c r="N4991" s="3">
        <f>IF(LEFT(K4991,1)="S",VLOOKUP(K4991,'DANH MỤC'!$B:$D,2,0),VLOOKUP(K4991,'DANH MỤC'!$B:$D,3,0))</f>
        <v>3000000</v>
      </c>
      <c r="O4991">
        <v>10</v>
      </c>
      <c r="P4991" s="3">
        <f>N4991*O4991%*CSDL[[#This Row],[SỐ LƯỢNG]]</f>
        <v>300000</v>
      </c>
      <c r="Q4991" s="3">
        <f t="shared" si="2417"/>
        <v>2700000</v>
      </c>
    </row>
    <row r="4992" spans="1:17" x14ac:dyDescent="0.3">
      <c r="A4992" s="23" t="s">
        <v>2649</v>
      </c>
      <c r="B4992" s="8" t="s">
        <v>2649</v>
      </c>
      <c r="C4992" s="8">
        <v>4</v>
      </c>
      <c r="D4992" s="8" t="s">
        <v>2726</v>
      </c>
      <c r="E4992" s="8" t="s">
        <v>13814</v>
      </c>
      <c r="F4992" s="8" t="str">
        <f>VLOOKUP(E4992,'DANH MỤC'!$F:$G,2,0)</f>
        <v>Nhóm 1</v>
      </c>
      <c r="G4992" s="8" t="s">
        <v>8036</v>
      </c>
      <c r="H4992" t="str">
        <f>VLOOKUP(G4992,'DANH MỤC'!$I:$K,2,0)</f>
        <v>KH 2042</v>
      </c>
      <c r="I4992" t="str">
        <f>VLOOKUP(G4992,'DANH MỤC'!$I:$K,3,0)</f>
        <v>Nghệ An</v>
      </c>
      <c r="J4992" s="8" t="s">
        <v>5940</v>
      </c>
      <c r="K4992" t="str">
        <f>VLOOKUP(J4992,'DANH MỤC'!$A$1:$B$19,2,0)</f>
        <v>Sản phẩm 0002</v>
      </c>
      <c r="L4992" t="s">
        <v>15</v>
      </c>
      <c r="M4992">
        <v>1</v>
      </c>
      <c r="N4992" s="3">
        <f>IF(LEFT(K4992,1)="S",VLOOKUP(K4992,'DANH MỤC'!$B:$D,2,0),VLOOKUP(K4992,'DANH MỤC'!$B:$D,3,0))</f>
        <v>2000000</v>
      </c>
      <c r="O4992">
        <v>0</v>
      </c>
      <c r="P4992" s="3">
        <f>N4992*O4992%*CSDL[[#This Row],[SỐ LƯỢNG]]</f>
        <v>0</v>
      </c>
      <c r="Q4992" s="3">
        <f t="shared" si="2417"/>
        <v>2000000</v>
      </c>
    </row>
    <row r="4993" spans="1:17" x14ac:dyDescent="0.3">
      <c r="A4993" s="23" t="s">
        <v>2649</v>
      </c>
      <c r="B4993" s="8" t="s">
        <v>2649</v>
      </c>
      <c r="C4993" s="8">
        <v>4</v>
      </c>
      <c r="D4993" s="8" t="s">
        <v>2727</v>
      </c>
      <c r="E4993" s="8" t="s">
        <v>13814</v>
      </c>
      <c r="F4993" s="8" t="str">
        <f>VLOOKUP(E4993,'DANH MỤC'!$F:$G,2,0)</f>
        <v>Nhóm 1</v>
      </c>
      <c r="G4993" s="8" t="s">
        <v>8037</v>
      </c>
      <c r="H4993" t="str">
        <f>VLOOKUP(G4993,'DANH MỤC'!$I:$K,2,0)</f>
        <v>KH 2043</v>
      </c>
      <c r="I4993" t="str">
        <f>VLOOKUP(G4993,'DANH MỤC'!$I:$K,3,0)</f>
        <v>Bình Định</v>
      </c>
      <c r="J4993" s="8" t="s">
        <v>5939</v>
      </c>
      <c r="K4993" t="str">
        <f>VLOOKUP(J4993,'DANH MỤC'!$A$1:$B$19,2,0)</f>
        <v>Sản phẩm 0001</v>
      </c>
      <c r="L4993" t="s">
        <v>15</v>
      </c>
      <c r="M4993">
        <v>1</v>
      </c>
      <c r="N4993" s="3">
        <f>IF(LEFT(K4993,1)="S",VLOOKUP(K4993,'DANH MỤC'!$B:$D,2,0),VLOOKUP(K4993,'DANH MỤC'!$B:$D,3,0))</f>
        <v>3000000</v>
      </c>
      <c r="O4993">
        <v>0</v>
      </c>
      <c r="P4993" s="3">
        <f>N4993*O4993%*CSDL[[#This Row],[SỐ LƯỢNG]]</f>
        <v>0</v>
      </c>
      <c r="Q4993" s="3">
        <f t="shared" si="2417"/>
        <v>3000000</v>
      </c>
    </row>
    <row r="4994" spans="1:17" x14ac:dyDescent="0.3">
      <c r="A4994" s="23" t="s">
        <v>2649</v>
      </c>
      <c r="B4994" s="8" t="s">
        <v>2649</v>
      </c>
      <c r="C4994" s="8">
        <v>4</v>
      </c>
      <c r="D4994" s="8" t="s">
        <v>2728</v>
      </c>
      <c r="E4994" s="8" t="s">
        <v>13822</v>
      </c>
      <c r="F4994" s="8" t="str">
        <f>VLOOKUP(E4994,'DANH MỤC'!$F:$G,2,0)</f>
        <v>Nhóm 1</v>
      </c>
      <c r="G4994" s="8" t="s">
        <v>7160</v>
      </c>
      <c r="H4994" t="str">
        <f>VLOOKUP(G4994,'DANH MỤC'!$I:$K,2,0)</f>
        <v>KH 1137</v>
      </c>
      <c r="I4994" t="str">
        <f>VLOOKUP(G4994,'DANH MỤC'!$I:$K,3,0)</f>
        <v>Hưng Yên</v>
      </c>
      <c r="J4994" s="8" t="s">
        <v>5939</v>
      </c>
      <c r="K4994" t="str">
        <f>VLOOKUP(J4994,'DANH MỤC'!$A$1:$B$19,2,0)</f>
        <v>Sản phẩm 0001</v>
      </c>
      <c r="L4994" t="s">
        <v>15</v>
      </c>
      <c r="M4994">
        <v>1</v>
      </c>
      <c r="N4994" s="3">
        <f>IF(LEFT(K4994,1)="S",VLOOKUP(K4994,'DANH MỤC'!$B:$D,2,0),VLOOKUP(K4994,'DANH MỤC'!$B:$D,3,0))</f>
        <v>3000000</v>
      </c>
      <c r="O4994">
        <v>5</v>
      </c>
      <c r="P4994" s="3">
        <f>N4994*O4994%*CSDL[[#This Row],[SỐ LƯỢNG]]</f>
        <v>150000</v>
      </c>
      <c r="Q4994" s="3">
        <f t="shared" si="2417"/>
        <v>2850000</v>
      </c>
    </row>
    <row r="4995" spans="1:17" x14ac:dyDescent="0.3">
      <c r="A4995" s="23" t="s">
        <v>2649</v>
      </c>
      <c r="B4995" s="8" t="s">
        <v>2649</v>
      </c>
      <c r="C4995" s="8">
        <v>4</v>
      </c>
      <c r="D4995" s="8" t="s">
        <v>2729</v>
      </c>
      <c r="E4995" s="8" t="s">
        <v>13829</v>
      </c>
      <c r="F4995" s="8" t="str">
        <f>VLOOKUP(E4995,'DANH MỤC'!$F:$G,2,0)</f>
        <v>Nhóm 2</v>
      </c>
      <c r="G4995" s="8" t="s">
        <v>7429</v>
      </c>
      <c r="H4995" t="str">
        <f>VLOOKUP(G4995,'DANH MỤC'!$I:$K,2,0)</f>
        <v>KH 1413</v>
      </c>
      <c r="I4995" t="str">
        <f>VLOOKUP(G4995,'DANH MỤC'!$I:$K,3,0)</f>
        <v>Quảng Bình</v>
      </c>
      <c r="J4995" s="8" t="s">
        <v>5940</v>
      </c>
      <c r="K4995" t="str">
        <f>VLOOKUP(J4995,'DANH MỤC'!$A$1:$B$19,2,0)</f>
        <v>Sản phẩm 0002</v>
      </c>
      <c r="L4995" t="s">
        <v>15</v>
      </c>
      <c r="M4995">
        <v>48</v>
      </c>
      <c r="N4995" s="3">
        <f>IF(LEFT(K4995,1)="S",VLOOKUP(K4995,'DANH MỤC'!$B:$D,2,0),VLOOKUP(K4995,'DANH MỤC'!$B:$D,3,0))</f>
        <v>2000000</v>
      </c>
      <c r="O4995">
        <v>0</v>
      </c>
      <c r="P4995" s="3">
        <f>N4995*O4995%*CSDL[[#This Row],[SỐ LƯỢNG]]</f>
        <v>0</v>
      </c>
      <c r="Q4995" s="3">
        <f t="shared" ref="Q4995:Q5058" si="2448">N4995*M4995-P4995</f>
        <v>96000000</v>
      </c>
    </row>
    <row r="4996" spans="1:17" x14ac:dyDescent="0.3">
      <c r="A4996" s="23" t="s">
        <v>2649</v>
      </c>
      <c r="B4996" s="8" t="s">
        <v>2649</v>
      </c>
      <c r="C4996" s="8">
        <v>4</v>
      </c>
      <c r="D4996" s="8" t="s">
        <v>2730</v>
      </c>
      <c r="E4996" s="8" t="s">
        <v>13822</v>
      </c>
      <c r="F4996" s="8" t="str">
        <f>VLOOKUP(E4996,'DANH MỤC'!$F:$G,2,0)</f>
        <v>Nhóm 1</v>
      </c>
      <c r="G4996" s="8" t="s">
        <v>8038</v>
      </c>
      <c r="H4996" t="str">
        <f>VLOOKUP(G4996,'DANH MỤC'!$I:$K,2,0)</f>
        <v>KH 2044</v>
      </c>
      <c r="I4996" t="str">
        <f>VLOOKUP(G4996,'DANH MỤC'!$I:$K,3,0)</f>
        <v>Hải Dương</v>
      </c>
      <c r="J4996" s="8" t="s">
        <v>5939</v>
      </c>
      <c r="K4996" t="str">
        <f>VLOOKUP(J4996,'DANH MỤC'!$A$1:$B$19,2,0)</f>
        <v>Sản phẩm 0001</v>
      </c>
      <c r="L4996" t="s">
        <v>15</v>
      </c>
      <c r="M4996">
        <v>1</v>
      </c>
      <c r="N4996" s="3">
        <f>IF(LEFT(K4996,1)="S",VLOOKUP(K4996,'DANH MỤC'!$B:$D,2,0),VLOOKUP(K4996,'DANH MỤC'!$B:$D,3,0))</f>
        <v>3000000</v>
      </c>
      <c r="O4996">
        <v>10</v>
      </c>
      <c r="P4996" s="3">
        <f>N4996*O4996%*CSDL[[#This Row],[SỐ LƯỢNG]]</f>
        <v>300000</v>
      </c>
      <c r="Q4996" s="3">
        <f t="shared" si="2448"/>
        <v>2700000</v>
      </c>
    </row>
    <row r="4997" spans="1:17" x14ac:dyDescent="0.3">
      <c r="A4997" s="23" t="s">
        <v>2649</v>
      </c>
      <c r="B4997" s="8" t="s">
        <v>2649</v>
      </c>
      <c r="C4997" s="8">
        <v>4</v>
      </c>
      <c r="D4997" s="8" t="s">
        <v>2731</v>
      </c>
      <c r="E4997" s="8" t="s">
        <v>13830</v>
      </c>
      <c r="F4997" s="8" t="str">
        <f>VLOOKUP(E4997,'DANH MỤC'!$F:$G,2,0)</f>
        <v>Nhóm 2</v>
      </c>
      <c r="G4997" s="8" t="s">
        <v>8039</v>
      </c>
      <c r="H4997" t="str">
        <f>VLOOKUP(G4997,'DANH MỤC'!$I:$K,2,0)</f>
        <v>KH 2045</v>
      </c>
      <c r="I4997" t="str">
        <f>VLOOKUP(G4997,'DANH MỤC'!$I:$K,3,0)</f>
        <v>Đắk Lắk</v>
      </c>
      <c r="J4997" s="8" t="s">
        <v>5939</v>
      </c>
      <c r="K4997" t="str">
        <f>VLOOKUP(J4997,'DANH MỤC'!$A$1:$B$19,2,0)</f>
        <v>Sản phẩm 0001</v>
      </c>
      <c r="L4997" t="s">
        <v>15</v>
      </c>
      <c r="M4997">
        <v>1</v>
      </c>
      <c r="N4997" s="3">
        <f>IF(LEFT(K4997,1)="S",VLOOKUP(K4997,'DANH MỤC'!$B:$D,2,0),VLOOKUP(K4997,'DANH MỤC'!$B:$D,3,0))</f>
        <v>3000000</v>
      </c>
      <c r="O4997">
        <v>0</v>
      </c>
      <c r="P4997" s="3">
        <f>N4997*O4997%*CSDL[[#This Row],[SỐ LƯỢNG]]</f>
        <v>0</v>
      </c>
      <c r="Q4997" s="3">
        <f t="shared" si="2448"/>
        <v>3000000</v>
      </c>
    </row>
    <row r="4998" spans="1:17" x14ac:dyDescent="0.3">
      <c r="A4998" s="23" t="s">
        <v>2649</v>
      </c>
      <c r="B4998" s="8" t="s">
        <v>2649</v>
      </c>
      <c r="C4998" s="8">
        <v>4</v>
      </c>
      <c r="D4998" s="8" t="s">
        <v>2732</v>
      </c>
      <c r="E4998" s="8" t="s">
        <v>13823</v>
      </c>
      <c r="F4998" s="8" t="str">
        <f>VLOOKUP(E4998,'DANH MỤC'!$F:$G,2,0)</f>
        <v>Nhóm 1</v>
      </c>
      <c r="G4998" s="8" t="s">
        <v>68</v>
      </c>
      <c r="H4998" t="str">
        <f>VLOOKUP(G4998,'DANH MỤC'!$I:$K,2,0)</f>
        <v>KH 2046</v>
      </c>
      <c r="I4998" t="str">
        <f>VLOOKUP(G4998,'DANH MỤC'!$I:$K,3,0)</f>
        <v>Ninh Thuận</v>
      </c>
      <c r="J4998" s="8" t="s">
        <v>5940</v>
      </c>
      <c r="K4998" t="str">
        <f>VLOOKUP(J4998,'DANH MỤC'!$A$1:$B$19,2,0)</f>
        <v>Sản phẩm 0002</v>
      </c>
      <c r="L4998" t="s">
        <v>15</v>
      </c>
      <c r="M4998">
        <v>1</v>
      </c>
      <c r="N4998" s="3">
        <f>IF(LEFT(K4998,1)="S",VLOOKUP(K4998,'DANH MỤC'!$B:$D,2,0),VLOOKUP(K4998,'DANH MỤC'!$B:$D,3,0))</f>
        <v>2000000</v>
      </c>
      <c r="O4998">
        <v>0</v>
      </c>
      <c r="P4998" s="3">
        <f>N4998*O4998%*CSDL[[#This Row],[SỐ LƯỢNG]]</f>
        <v>0</v>
      </c>
      <c r="Q4998" s="3">
        <f t="shared" si="2448"/>
        <v>2000000</v>
      </c>
    </row>
    <row r="4999" spans="1:17" x14ac:dyDescent="0.3">
      <c r="A4999" s="23" t="str">
        <f t="shared" ref="A4999:A5000" si="2449">A4998</f>
        <v>10/04/2019</v>
      </c>
      <c r="B4999" s="8" t="str">
        <f t="shared" ref="B4999:B5000" si="2450">B4998</f>
        <v>10/04/2019</v>
      </c>
      <c r="C4999" s="8">
        <v>4</v>
      </c>
      <c r="D4999" s="8" t="str">
        <f t="shared" ref="D4999:D5000" si="2451">D4998</f>
        <v>DH12412</v>
      </c>
      <c r="E4999" s="8" t="str">
        <f t="shared" ref="E4999:E5000" si="2452">E4998</f>
        <v>giang.nguyen</v>
      </c>
      <c r="F4999" s="8" t="str">
        <f>VLOOKUP(E4999,'DANH MỤC'!$F:$G,2,0)</f>
        <v>Nhóm 1</v>
      </c>
      <c r="G4999" s="8" t="str">
        <f t="shared" ref="G4999:G5000" si="2453">G4998</f>
        <v>KH2046</v>
      </c>
      <c r="H4999" t="str">
        <f>VLOOKUP(G4999,'DANH MỤC'!$I:$K,2,0)</f>
        <v>KH 2046</v>
      </c>
      <c r="I4999" t="str">
        <f>VLOOKUP(G4999,'DANH MỤC'!$I:$K,3,0)</f>
        <v>Ninh Thuận</v>
      </c>
      <c r="J4999" s="8" t="s">
        <v>5939</v>
      </c>
      <c r="K4999" t="str">
        <f>VLOOKUP(J4999,'DANH MỤC'!$A$1:$B$19,2,0)</f>
        <v>Sản phẩm 0001</v>
      </c>
      <c r="L4999" t="s">
        <v>15</v>
      </c>
      <c r="M4999">
        <v>1</v>
      </c>
      <c r="N4999" s="3">
        <f>IF(LEFT(K4999,1)="S",VLOOKUP(K4999,'DANH MỤC'!$B:$D,2,0),VLOOKUP(K4999,'DANH MỤC'!$B:$D,3,0))</f>
        <v>3000000</v>
      </c>
      <c r="O4999">
        <v>0</v>
      </c>
      <c r="P4999" s="3">
        <f>N4999*O4999%*CSDL[[#This Row],[SỐ LƯỢNG]]</f>
        <v>0</v>
      </c>
      <c r="Q4999" s="3">
        <f t="shared" si="2448"/>
        <v>3000000</v>
      </c>
    </row>
    <row r="5000" spans="1:17" x14ac:dyDescent="0.3">
      <c r="A5000" s="23" t="str">
        <f t="shared" si="2449"/>
        <v>10/04/2019</v>
      </c>
      <c r="B5000" s="8" t="str">
        <f t="shared" si="2450"/>
        <v>10/04/2019</v>
      </c>
      <c r="C5000" s="8">
        <v>4</v>
      </c>
      <c r="D5000" s="8" t="str">
        <f t="shared" si="2451"/>
        <v>DH12412</v>
      </c>
      <c r="E5000" s="8" t="str">
        <f t="shared" si="2452"/>
        <v>giang.nguyen</v>
      </c>
      <c r="F5000" s="8" t="str">
        <f>VLOOKUP(E5000,'DANH MỤC'!$F:$G,2,0)</f>
        <v>Nhóm 1</v>
      </c>
      <c r="G5000" s="8" t="str">
        <f t="shared" si="2453"/>
        <v>KH2046</v>
      </c>
      <c r="H5000" t="str">
        <f>VLOOKUP(G5000,'DANH MỤC'!$I:$K,2,0)</f>
        <v>KH 2046</v>
      </c>
      <c r="I5000" t="str">
        <f>VLOOKUP(G5000,'DANH MỤC'!$I:$K,3,0)</f>
        <v>Ninh Thuận</v>
      </c>
      <c r="J5000" s="8" t="s">
        <v>5944</v>
      </c>
      <c r="K5000" t="str">
        <f>VLOOKUP(J5000,'DANH MỤC'!$A$1:$B$19,2,0)</f>
        <v>Hàng tặng 0001</v>
      </c>
      <c r="L5000" t="s">
        <v>24</v>
      </c>
      <c r="M5000">
        <v>2</v>
      </c>
      <c r="N5000" s="3">
        <f>IF(LEFT(K5000,1)="S",VLOOKUP(K5000,'DANH MỤC'!$B:$D,2,0),VLOOKUP(K5000,'DANH MỤC'!$B:$D,3,0))</f>
        <v>200000</v>
      </c>
      <c r="O5000">
        <v>100</v>
      </c>
      <c r="P5000" s="3">
        <f>N5000*O5000%*CSDL[[#This Row],[SỐ LƯỢNG]]</f>
        <v>400000</v>
      </c>
      <c r="Q5000" s="3">
        <f t="shared" si="2448"/>
        <v>0</v>
      </c>
    </row>
    <row r="5001" spans="1:17" x14ac:dyDescent="0.3">
      <c r="A5001" s="23" t="s">
        <v>2649</v>
      </c>
      <c r="B5001" s="8" t="s">
        <v>2649</v>
      </c>
      <c r="C5001" s="8">
        <v>4</v>
      </c>
      <c r="D5001" s="8" t="s">
        <v>2733</v>
      </c>
      <c r="E5001" s="8" t="s">
        <v>13822</v>
      </c>
      <c r="F5001" s="8" t="str">
        <f>VLOOKUP(E5001,'DANH MỤC'!$F:$G,2,0)</f>
        <v>Nhóm 1</v>
      </c>
      <c r="G5001" s="8" t="s">
        <v>8040</v>
      </c>
      <c r="H5001" t="str">
        <f>VLOOKUP(G5001,'DANH MỤC'!$I:$K,2,0)</f>
        <v>KH 2047</v>
      </c>
      <c r="I5001" t="str">
        <f>VLOOKUP(G5001,'DANH MỤC'!$I:$K,3,0)</f>
        <v>Thừa Thiên Huế</v>
      </c>
      <c r="J5001" s="8" t="s">
        <v>5940</v>
      </c>
      <c r="K5001" t="str">
        <f>VLOOKUP(J5001,'DANH MỤC'!$A$1:$B$19,2,0)</f>
        <v>Sản phẩm 0002</v>
      </c>
      <c r="L5001" t="s">
        <v>15</v>
      </c>
      <c r="M5001">
        <v>1</v>
      </c>
      <c r="N5001" s="3">
        <f>IF(LEFT(K5001,1)="S",VLOOKUP(K5001,'DANH MỤC'!$B:$D,2,0),VLOOKUP(K5001,'DANH MỤC'!$B:$D,3,0))</f>
        <v>2000000</v>
      </c>
      <c r="O5001">
        <v>10</v>
      </c>
      <c r="P5001" s="3">
        <f>N5001*O5001%*CSDL[[#This Row],[SỐ LƯỢNG]]</f>
        <v>200000</v>
      </c>
      <c r="Q5001" s="3">
        <f t="shared" si="2448"/>
        <v>1800000</v>
      </c>
    </row>
    <row r="5002" spans="1:17" x14ac:dyDescent="0.3">
      <c r="A5002" s="23" t="s">
        <v>2649</v>
      </c>
      <c r="B5002" s="8" t="s">
        <v>2649</v>
      </c>
      <c r="C5002" s="8">
        <v>4</v>
      </c>
      <c r="D5002" s="8" t="s">
        <v>2734</v>
      </c>
      <c r="E5002" s="8" t="s">
        <v>13831</v>
      </c>
      <c r="F5002" s="8" t="str">
        <f>VLOOKUP(E5002,'DANH MỤC'!$F:$G,2,0)</f>
        <v>Nhóm 2</v>
      </c>
      <c r="G5002" s="8" t="s">
        <v>8041</v>
      </c>
      <c r="H5002" t="str">
        <f>VLOOKUP(G5002,'DANH MỤC'!$I:$K,2,0)</f>
        <v>KH 2048</v>
      </c>
      <c r="I5002" t="str">
        <f>VLOOKUP(G5002,'DANH MỤC'!$I:$K,3,0)</f>
        <v>Quảng Trị</v>
      </c>
      <c r="J5002" s="8" t="s">
        <v>5939</v>
      </c>
      <c r="K5002" t="str">
        <f>VLOOKUP(J5002,'DANH MỤC'!$A$1:$B$19,2,0)</f>
        <v>Sản phẩm 0001</v>
      </c>
      <c r="L5002" t="s">
        <v>15</v>
      </c>
      <c r="M5002">
        <v>1</v>
      </c>
      <c r="N5002" s="3">
        <f>IF(LEFT(K5002,1)="S",VLOOKUP(K5002,'DANH MỤC'!$B:$D,2,0),VLOOKUP(K5002,'DANH MỤC'!$B:$D,3,0))</f>
        <v>3000000</v>
      </c>
      <c r="O5002">
        <v>0</v>
      </c>
      <c r="P5002" s="3">
        <f>N5002*O5002%*CSDL[[#This Row],[SỐ LƯỢNG]]</f>
        <v>0</v>
      </c>
      <c r="Q5002" s="3">
        <f t="shared" si="2448"/>
        <v>3000000</v>
      </c>
    </row>
    <row r="5003" spans="1:17" x14ac:dyDescent="0.3">
      <c r="A5003" s="23" t="s">
        <v>2649</v>
      </c>
      <c r="B5003" s="8" t="s">
        <v>2649</v>
      </c>
      <c r="C5003" s="8">
        <v>4</v>
      </c>
      <c r="D5003" s="8" t="s">
        <v>2735</v>
      </c>
      <c r="E5003" s="8" t="s">
        <v>13839</v>
      </c>
      <c r="F5003" s="8" t="str">
        <f>VLOOKUP(E5003,'DANH MỤC'!$F:$G,2,0)</f>
        <v>Nhóm 2</v>
      </c>
      <c r="G5003" s="8" t="s">
        <v>8042</v>
      </c>
      <c r="H5003" t="str">
        <f>VLOOKUP(G5003,'DANH MỤC'!$I:$K,2,0)</f>
        <v>KH 2049</v>
      </c>
      <c r="I5003" t="str">
        <f>VLOOKUP(G5003,'DANH MỤC'!$I:$K,3,0)</f>
        <v>Đắk Lắk</v>
      </c>
      <c r="J5003" s="8" t="s">
        <v>5940</v>
      </c>
      <c r="K5003" t="str">
        <f>VLOOKUP(J5003,'DANH MỤC'!$A$1:$B$19,2,0)</f>
        <v>Sản phẩm 0002</v>
      </c>
      <c r="L5003" t="s">
        <v>15</v>
      </c>
      <c r="M5003">
        <v>1</v>
      </c>
      <c r="N5003" s="3">
        <f>IF(LEFT(K5003,1)="S",VLOOKUP(K5003,'DANH MỤC'!$B:$D,2,0),VLOOKUP(K5003,'DANH MỤC'!$B:$D,3,0))</f>
        <v>2000000</v>
      </c>
      <c r="O5003">
        <v>5</v>
      </c>
      <c r="P5003" s="3">
        <f>N5003*O5003%*CSDL[[#This Row],[SỐ LƯỢNG]]</f>
        <v>100000</v>
      </c>
      <c r="Q5003" s="3">
        <f t="shared" si="2448"/>
        <v>1900000</v>
      </c>
    </row>
    <row r="5004" spans="1:17" x14ac:dyDescent="0.3">
      <c r="A5004" s="23" t="s">
        <v>2649</v>
      </c>
      <c r="B5004" s="8" t="s">
        <v>2649</v>
      </c>
      <c r="C5004" s="8">
        <v>4</v>
      </c>
      <c r="D5004" s="8" t="s">
        <v>2736</v>
      </c>
      <c r="E5004" s="8" t="s">
        <v>13839</v>
      </c>
      <c r="F5004" s="8" t="str">
        <f>VLOOKUP(E5004,'DANH MỤC'!$F:$G,2,0)</f>
        <v>Nhóm 2</v>
      </c>
      <c r="G5004" s="8" t="s">
        <v>1764</v>
      </c>
      <c r="H5004" t="str">
        <f>VLOOKUP(G5004,'DANH MỤC'!$I:$K,2,0)</f>
        <v>KH 2050</v>
      </c>
      <c r="I5004" t="str">
        <f>VLOOKUP(G5004,'DANH MỤC'!$I:$K,3,0)</f>
        <v>Vĩnh Phúc</v>
      </c>
      <c r="J5004" s="8" t="s">
        <v>5939</v>
      </c>
      <c r="K5004" t="str">
        <f>VLOOKUP(J5004,'DANH MỤC'!$A$1:$B$19,2,0)</f>
        <v>Sản phẩm 0001</v>
      </c>
      <c r="L5004" t="s">
        <v>15</v>
      </c>
      <c r="M5004">
        <v>1</v>
      </c>
      <c r="N5004" s="3">
        <f>IF(LEFT(K5004,1)="S",VLOOKUP(K5004,'DANH MỤC'!$B:$D,2,0),VLOOKUP(K5004,'DANH MỤC'!$B:$D,3,0))</f>
        <v>3000000</v>
      </c>
      <c r="O5004">
        <v>5</v>
      </c>
      <c r="P5004" s="3">
        <f>N5004*O5004%*CSDL[[#This Row],[SỐ LƯỢNG]]</f>
        <v>150000</v>
      </c>
      <c r="Q5004" s="3">
        <f t="shared" si="2448"/>
        <v>2850000</v>
      </c>
    </row>
    <row r="5005" spans="1:17" x14ac:dyDescent="0.3">
      <c r="A5005" s="23" t="s">
        <v>2649</v>
      </c>
      <c r="B5005" s="8" t="s">
        <v>2649</v>
      </c>
      <c r="C5005" s="8">
        <v>4</v>
      </c>
      <c r="D5005" s="8" t="s">
        <v>2737</v>
      </c>
      <c r="E5005" s="8" t="s">
        <v>13816</v>
      </c>
      <c r="F5005" s="8" t="str">
        <f>VLOOKUP(E5005,'DANH MỤC'!$F:$G,2,0)</f>
        <v>Nhóm 1</v>
      </c>
      <c r="G5005" s="8" t="s">
        <v>7181</v>
      </c>
      <c r="H5005" t="str">
        <f>VLOOKUP(G5005,'DANH MỤC'!$I:$K,2,0)</f>
        <v>KH 1158</v>
      </c>
      <c r="I5005" t="str">
        <f>VLOOKUP(G5005,'DANH MỤC'!$I:$K,3,0)</f>
        <v>Đắk Nông</v>
      </c>
      <c r="J5005" s="8" t="s">
        <v>5939</v>
      </c>
      <c r="K5005" t="str">
        <f>VLOOKUP(J5005,'DANH MỤC'!$A$1:$B$19,2,0)</f>
        <v>Sản phẩm 0001</v>
      </c>
      <c r="L5005" t="s">
        <v>15</v>
      </c>
      <c r="M5005">
        <v>1</v>
      </c>
      <c r="N5005" s="3">
        <f>IF(LEFT(K5005,1)="S",VLOOKUP(K5005,'DANH MỤC'!$B:$D,2,0),VLOOKUP(K5005,'DANH MỤC'!$B:$D,3,0))</f>
        <v>3000000</v>
      </c>
      <c r="O5005">
        <v>0</v>
      </c>
      <c r="P5005" s="3">
        <f>N5005*O5005%*CSDL[[#This Row],[SỐ LƯỢNG]]</f>
        <v>0</v>
      </c>
      <c r="Q5005" s="3">
        <f t="shared" si="2448"/>
        <v>3000000</v>
      </c>
    </row>
    <row r="5006" spans="1:17" x14ac:dyDescent="0.3">
      <c r="A5006" s="23" t="s">
        <v>2649</v>
      </c>
      <c r="B5006" s="8" t="s">
        <v>2649</v>
      </c>
      <c r="C5006" s="8">
        <v>4</v>
      </c>
      <c r="D5006" s="8" t="s">
        <v>2738</v>
      </c>
      <c r="E5006" s="8" t="s">
        <v>13816</v>
      </c>
      <c r="F5006" s="8" t="str">
        <f>VLOOKUP(E5006,'DANH MỤC'!$F:$G,2,0)</f>
        <v>Nhóm 1</v>
      </c>
      <c r="G5006" s="8" t="s">
        <v>8043</v>
      </c>
      <c r="H5006" t="str">
        <f>VLOOKUP(G5006,'DANH MỤC'!$I:$K,2,0)</f>
        <v>KH 2051</v>
      </c>
      <c r="I5006" t="str">
        <f>VLOOKUP(G5006,'DANH MỤC'!$I:$K,3,0)</f>
        <v>Lạng Sơn</v>
      </c>
      <c r="J5006" s="8" t="s">
        <v>5939</v>
      </c>
      <c r="K5006" t="str">
        <f>VLOOKUP(J5006,'DANH MỤC'!$A$1:$B$19,2,0)</f>
        <v>Sản phẩm 0001</v>
      </c>
      <c r="L5006" t="s">
        <v>15</v>
      </c>
      <c r="M5006">
        <v>1</v>
      </c>
      <c r="N5006" s="3">
        <f>IF(LEFT(K5006,1)="S",VLOOKUP(K5006,'DANH MỤC'!$B:$D,2,0),VLOOKUP(K5006,'DANH MỤC'!$B:$D,3,0))</f>
        <v>3000000</v>
      </c>
      <c r="O5006">
        <v>0</v>
      </c>
      <c r="P5006" s="3">
        <f>N5006*O5006%*CSDL[[#This Row],[SỐ LƯỢNG]]</f>
        <v>0</v>
      </c>
      <c r="Q5006" s="3">
        <f t="shared" si="2448"/>
        <v>3000000</v>
      </c>
    </row>
    <row r="5007" spans="1:17" x14ac:dyDescent="0.3">
      <c r="A5007" s="23" t="s">
        <v>2649</v>
      </c>
      <c r="B5007" s="8" t="s">
        <v>2686</v>
      </c>
      <c r="C5007" s="8">
        <v>4</v>
      </c>
      <c r="D5007" s="8" t="s">
        <v>2739</v>
      </c>
      <c r="E5007" s="8" t="s">
        <v>13816</v>
      </c>
      <c r="F5007" s="8" t="str">
        <f>VLOOKUP(E5007,'DANH MỤC'!$F:$G,2,0)</f>
        <v>Nhóm 1</v>
      </c>
      <c r="G5007" s="8" t="s">
        <v>8044</v>
      </c>
      <c r="H5007" t="str">
        <f>VLOOKUP(G5007,'DANH MỤC'!$I:$K,2,0)</f>
        <v>KH 2052</v>
      </c>
      <c r="I5007" t="str">
        <f>VLOOKUP(G5007,'DANH MỤC'!$I:$K,3,0)</f>
        <v>Bà Rịa Vũng Tàu</v>
      </c>
      <c r="J5007" s="8" t="s">
        <v>5940</v>
      </c>
      <c r="K5007" t="str">
        <f>VLOOKUP(J5007,'DANH MỤC'!$A$1:$B$19,2,0)</f>
        <v>Sản phẩm 0002</v>
      </c>
      <c r="L5007" t="s">
        <v>15</v>
      </c>
      <c r="M5007">
        <v>1</v>
      </c>
      <c r="N5007" s="3">
        <f>IF(LEFT(K5007,1)="S",VLOOKUP(K5007,'DANH MỤC'!$B:$D,2,0),VLOOKUP(K5007,'DANH MỤC'!$B:$D,3,0))</f>
        <v>2000000</v>
      </c>
      <c r="O5007">
        <v>0</v>
      </c>
      <c r="P5007" s="3">
        <f>N5007*O5007%*CSDL[[#This Row],[SỐ LƯỢNG]]</f>
        <v>0</v>
      </c>
      <c r="Q5007" s="3">
        <f t="shared" si="2448"/>
        <v>2000000</v>
      </c>
    </row>
    <row r="5008" spans="1:17" x14ac:dyDescent="0.3">
      <c r="A5008" s="23" t="s">
        <v>2651</v>
      </c>
      <c r="B5008" s="8" t="s">
        <v>2651</v>
      </c>
      <c r="C5008" s="8">
        <v>4</v>
      </c>
      <c r="D5008" s="8" t="s">
        <v>2740</v>
      </c>
      <c r="E5008" s="8" t="s">
        <v>13833</v>
      </c>
      <c r="F5008" s="8" t="str">
        <f>VLOOKUP(E5008,'DANH MỤC'!$F:$G,2,0)</f>
        <v>Nhóm 2</v>
      </c>
      <c r="G5008" s="8" t="s">
        <v>8045</v>
      </c>
      <c r="H5008" t="str">
        <f>VLOOKUP(G5008,'DANH MỤC'!$I:$K,2,0)</f>
        <v>KH 2053</v>
      </c>
      <c r="I5008" t="str">
        <f>VLOOKUP(G5008,'DANH MỤC'!$I:$K,3,0)</f>
        <v>Quảng Trị</v>
      </c>
      <c r="J5008" s="8" t="s">
        <v>5940</v>
      </c>
      <c r="K5008" t="str">
        <f>VLOOKUP(J5008,'DANH MỤC'!$A$1:$B$19,2,0)</f>
        <v>Sản phẩm 0002</v>
      </c>
      <c r="L5008" t="s">
        <v>15</v>
      </c>
      <c r="M5008">
        <v>1</v>
      </c>
      <c r="N5008" s="3">
        <f>IF(LEFT(K5008,1)="S",VLOOKUP(K5008,'DANH MỤC'!$B:$D,2,0),VLOOKUP(K5008,'DANH MỤC'!$B:$D,3,0))</f>
        <v>2000000</v>
      </c>
      <c r="O5008">
        <v>0</v>
      </c>
      <c r="P5008" s="3">
        <f>N5008*O5008%*CSDL[[#This Row],[SỐ LƯỢNG]]</f>
        <v>0</v>
      </c>
      <c r="Q5008" s="3">
        <f t="shared" si="2448"/>
        <v>2000000</v>
      </c>
    </row>
    <row r="5009" spans="1:17" x14ac:dyDescent="0.3">
      <c r="A5009" s="23" t="s">
        <v>2651</v>
      </c>
      <c r="B5009" s="8" t="s">
        <v>2651</v>
      </c>
      <c r="C5009" s="8">
        <v>4</v>
      </c>
      <c r="D5009" s="8" t="s">
        <v>2741</v>
      </c>
      <c r="E5009" s="8" t="s">
        <v>13830</v>
      </c>
      <c r="F5009" s="8" t="str">
        <f>VLOOKUP(E5009,'DANH MỤC'!$F:$G,2,0)</f>
        <v>Nhóm 2</v>
      </c>
      <c r="G5009" s="8" t="s">
        <v>8046</v>
      </c>
      <c r="H5009" t="str">
        <f>VLOOKUP(G5009,'DANH MỤC'!$I:$K,2,0)</f>
        <v>KH 2054</v>
      </c>
      <c r="I5009" t="str">
        <f>VLOOKUP(G5009,'DANH MỤC'!$I:$K,3,0)</f>
        <v>Đồng Nai</v>
      </c>
      <c r="J5009" s="8" t="s">
        <v>5940</v>
      </c>
      <c r="K5009" t="str">
        <f>VLOOKUP(J5009,'DANH MỤC'!$A$1:$B$19,2,0)</f>
        <v>Sản phẩm 0002</v>
      </c>
      <c r="L5009" t="s">
        <v>15</v>
      </c>
      <c r="M5009">
        <v>1</v>
      </c>
      <c r="N5009" s="3">
        <f>IF(LEFT(K5009,1)="S",VLOOKUP(K5009,'DANH MỤC'!$B:$D,2,0),VLOOKUP(K5009,'DANH MỤC'!$B:$D,3,0))</f>
        <v>2000000</v>
      </c>
      <c r="O5009">
        <v>20</v>
      </c>
      <c r="P5009" s="3">
        <f>N5009*O5009%*CSDL[[#This Row],[SỐ LƯỢNG]]</f>
        <v>400000</v>
      </c>
      <c r="Q5009" s="3">
        <f t="shared" si="2448"/>
        <v>1600000</v>
      </c>
    </row>
    <row r="5010" spans="1:17" x14ac:dyDescent="0.3">
      <c r="A5010" s="23" t="s">
        <v>2651</v>
      </c>
      <c r="B5010" s="8" t="s">
        <v>2651</v>
      </c>
      <c r="C5010" s="8">
        <v>4</v>
      </c>
      <c r="D5010" s="8" t="s">
        <v>2742</v>
      </c>
      <c r="E5010" s="8" t="s">
        <v>13823</v>
      </c>
      <c r="F5010" s="8" t="str">
        <f>VLOOKUP(E5010,'DANH MỤC'!$F:$G,2,0)</f>
        <v>Nhóm 1</v>
      </c>
      <c r="G5010" s="8" t="s">
        <v>7107</v>
      </c>
      <c r="H5010" t="str">
        <f>VLOOKUP(G5010,'DANH MỤC'!$I:$K,2,0)</f>
        <v>KH 1084</v>
      </c>
      <c r="I5010" t="str">
        <f>VLOOKUP(G5010,'DANH MỤC'!$I:$K,3,0)</f>
        <v>Quảng Bình</v>
      </c>
      <c r="J5010" s="8" t="s">
        <v>5939</v>
      </c>
      <c r="K5010" t="str">
        <f>VLOOKUP(J5010,'DANH MỤC'!$A$1:$B$19,2,0)</f>
        <v>Sản phẩm 0001</v>
      </c>
      <c r="L5010" t="s">
        <v>15</v>
      </c>
      <c r="M5010">
        <v>1</v>
      </c>
      <c r="N5010" s="3">
        <f>IF(LEFT(K5010,1)="S",VLOOKUP(K5010,'DANH MỤC'!$B:$D,2,0),VLOOKUP(K5010,'DANH MỤC'!$B:$D,3,0))</f>
        <v>3000000</v>
      </c>
      <c r="O5010">
        <v>0</v>
      </c>
      <c r="P5010" s="3">
        <f>N5010*O5010%*CSDL[[#This Row],[SỐ LƯỢNG]]</f>
        <v>0</v>
      </c>
      <c r="Q5010" s="3">
        <f t="shared" si="2448"/>
        <v>3000000</v>
      </c>
    </row>
    <row r="5011" spans="1:17" x14ac:dyDescent="0.3">
      <c r="A5011" s="23" t="s">
        <v>2651</v>
      </c>
      <c r="B5011" s="8" t="s">
        <v>2651</v>
      </c>
      <c r="C5011" s="8">
        <v>4</v>
      </c>
      <c r="D5011" s="8" t="s">
        <v>2743</v>
      </c>
      <c r="E5011" s="8" t="s">
        <v>13823</v>
      </c>
      <c r="F5011" s="8" t="str">
        <f>VLOOKUP(E5011,'DANH MỤC'!$F:$G,2,0)</f>
        <v>Nhóm 1</v>
      </c>
      <c r="G5011" s="8" t="s">
        <v>8047</v>
      </c>
      <c r="H5011" t="str">
        <f>VLOOKUP(G5011,'DANH MỤC'!$I:$K,2,0)</f>
        <v>KH 2055</v>
      </c>
      <c r="I5011" t="str">
        <f>VLOOKUP(G5011,'DANH MỤC'!$I:$K,3,0)</f>
        <v>Nam Định</v>
      </c>
      <c r="J5011" s="8" t="s">
        <v>5939</v>
      </c>
      <c r="K5011" t="str">
        <f>VLOOKUP(J5011,'DANH MỤC'!$A$1:$B$19,2,0)</f>
        <v>Sản phẩm 0001</v>
      </c>
      <c r="L5011" t="s">
        <v>15</v>
      </c>
      <c r="M5011">
        <v>1</v>
      </c>
      <c r="N5011" s="3">
        <f>IF(LEFT(K5011,1)="S",VLOOKUP(K5011,'DANH MỤC'!$B:$D,2,0),VLOOKUP(K5011,'DANH MỤC'!$B:$D,3,0))</f>
        <v>3000000</v>
      </c>
      <c r="O5011">
        <v>20</v>
      </c>
      <c r="P5011" s="3">
        <f>N5011*O5011%*CSDL[[#This Row],[SỐ LƯỢNG]]</f>
        <v>600000</v>
      </c>
      <c r="Q5011" s="3">
        <f t="shared" si="2448"/>
        <v>2400000</v>
      </c>
    </row>
    <row r="5012" spans="1:17" x14ac:dyDescent="0.3">
      <c r="A5012" s="23" t="s">
        <v>2651</v>
      </c>
      <c r="B5012" s="8" t="s">
        <v>2651</v>
      </c>
      <c r="C5012" s="8">
        <v>4</v>
      </c>
      <c r="D5012" s="8" t="s">
        <v>2744</v>
      </c>
      <c r="E5012" s="8" t="s">
        <v>13816</v>
      </c>
      <c r="F5012" s="8" t="str">
        <f>VLOOKUP(E5012,'DANH MỤC'!$F:$G,2,0)</f>
        <v>Nhóm 1</v>
      </c>
      <c r="G5012" s="8" t="s">
        <v>7289</v>
      </c>
      <c r="H5012" t="str">
        <f>VLOOKUP(G5012,'DANH MỤC'!$I:$K,2,0)</f>
        <v>KH 1269</v>
      </c>
      <c r="I5012" t="str">
        <f>VLOOKUP(G5012,'DANH MỤC'!$I:$K,3,0)</f>
        <v>Quảng Ngãi</v>
      </c>
      <c r="J5012" s="8" t="s">
        <v>5939</v>
      </c>
      <c r="K5012" t="str">
        <f>VLOOKUP(J5012,'DANH MỤC'!$A$1:$B$19,2,0)</f>
        <v>Sản phẩm 0001</v>
      </c>
      <c r="L5012" t="s">
        <v>15</v>
      </c>
      <c r="M5012">
        <v>1</v>
      </c>
      <c r="N5012" s="3">
        <f>IF(LEFT(K5012,1)="S",VLOOKUP(K5012,'DANH MỤC'!$B:$D,2,0),VLOOKUP(K5012,'DANH MỤC'!$B:$D,3,0))</f>
        <v>3000000</v>
      </c>
      <c r="O5012">
        <v>0</v>
      </c>
      <c r="P5012" s="3">
        <f>N5012*O5012%*CSDL[[#This Row],[SỐ LƯỢNG]]</f>
        <v>0</v>
      </c>
      <c r="Q5012" s="3">
        <f t="shared" si="2448"/>
        <v>3000000</v>
      </c>
    </row>
    <row r="5013" spans="1:17" x14ac:dyDescent="0.3">
      <c r="A5013" s="23" t="s">
        <v>2651</v>
      </c>
      <c r="B5013" s="8" t="s">
        <v>2651</v>
      </c>
      <c r="C5013" s="8">
        <v>4</v>
      </c>
      <c r="D5013" s="8" t="s">
        <v>2745</v>
      </c>
      <c r="E5013" s="8" t="s">
        <v>13833</v>
      </c>
      <c r="F5013" s="8" t="str">
        <f>VLOOKUP(E5013,'DANH MỤC'!$F:$G,2,0)</f>
        <v>Nhóm 2</v>
      </c>
      <c r="G5013" s="8" t="s">
        <v>8048</v>
      </c>
      <c r="H5013" t="str">
        <f>VLOOKUP(G5013,'DANH MỤC'!$I:$K,2,0)</f>
        <v>KH 2056</v>
      </c>
      <c r="I5013" t="str">
        <f>VLOOKUP(G5013,'DANH MỤC'!$I:$K,3,0)</f>
        <v>Hải Phòng</v>
      </c>
      <c r="J5013" s="8" t="s">
        <v>5940</v>
      </c>
      <c r="K5013" t="str">
        <f>VLOOKUP(J5013,'DANH MỤC'!$A$1:$B$19,2,0)</f>
        <v>Sản phẩm 0002</v>
      </c>
      <c r="L5013" t="s">
        <v>15</v>
      </c>
      <c r="M5013">
        <v>1</v>
      </c>
      <c r="N5013" s="3">
        <f>IF(LEFT(K5013,1)="S",VLOOKUP(K5013,'DANH MỤC'!$B:$D,2,0),VLOOKUP(K5013,'DANH MỤC'!$B:$D,3,0))</f>
        <v>2000000</v>
      </c>
      <c r="O5013">
        <v>0</v>
      </c>
      <c r="P5013" s="3">
        <f>N5013*O5013%*CSDL[[#This Row],[SỐ LƯỢNG]]</f>
        <v>0</v>
      </c>
      <c r="Q5013" s="3">
        <f t="shared" si="2448"/>
        <v>2000000</v>
      </c>
    </row>
    <row r="5014" spans="1:17" x14ac:dyDescent="0.3">
      <c r="A5014" s="23" t="s">
        <v>2651</v>
      </c>
      <c r="B5014" s="8" t="s">
        <v>2651</v>
      </c>
      <c r="C5014" s="8">
        <v>4</v>
      </c>
      <c r="D5014" s="8" t="s">
        <v>2746</v>
      </c>
      <c r="E5014" s="8" t="s">
        <v>13831</v>
      </c>
      <c r="F5014" s="8" t="str">
        <f>VLOOKUP(E5014,'DANH MỤC'!$F:$G,2,0)</f>
        <v>Nhóm 2</v>
      </c>
      <c r="G5014" s="8" t="s">
        <v>8049</v>
      </c>
      <c r="H5014" t="str">
        <f>VLOOKUP(G5014,'DANH MỤC'!$I:$K,2,0)</f>
        <v>KH 2057</v>
      </c>
      <c r="I5014" t="str">
        <f>VLOOKUP(G5014,'DANH MỤC'!$I:$K,3,0)</f>
        <v>Nam Định</v>
      </c>
      <c r="J5014" s="8" t="s">
        <v>5939</v>
      </c>
      <c r="K5014" t="str">
        <f>VLOOKUP(J5014,'DANH MỤC'!$A$1:$B$19,2,0)</f>
        <v>Sản phẩm 0001</v>
      </c>
      <c r="L5014" t="s">
        <v>15</v>
      </c>
      <c r="M5014">
        <v>1</v>
      </c>
      <c r="N5014" s="3">
        <f>IF(LEFT(K5014,1)="S",VLOOKUP(K5014,'DANH MỤC'!$B:$D,2,0),VLOOKUP(K5014,'DANH MỤC'!$B:$D,3,0))</f>
        <v>3000000</v>
      </c>
      <c r="O5014">
        <v>0</v>
      </c>
      <c r="P5014" s="3">
        <f>N5014*O5014%*CSDL[[#This Row],[SỐ LƯỢNG]]</f>
        <v>0</v>
      </c>
      <c r="Q5014" s="3">
        <f t="shared" si="2448"/>
        <v>3000000</v>
      </c>
    </row>
    <row r="5015" spans="1:17" x14ac:dyDescent="0.3">
      <c r="A5015" s="23" t="s">
        <v>2651</v>
      </c>
      <c r="B5015" s="8" t="s">
        <v>2651</v>
      </c>
      <c r="C5015" s="8">
        <v>4</v>
      </c>
      <c r="D5015" s="8" t="s">
        <v>2747</v>
      </c>
      <c r="E5015" s="8" t="s">
        <v>13814</v>
      </c>
      <c r="F5015" s="8" t="str">
        <f>VLOOKUP(E5015,'DANH MỤC'!$F:$G,2,0)</f>
        <v>Nhóm 1</v>
      </c>
      <c r="G5015" s="8" t="s">
        <v>8050</v>
      </c>
      <c r="H5015" t="str">
        <f>VLOOKUP(G5015,'DANH MỤC'!$I:$K,2,0)</f>
        <v>KH 2058</v>
      </c>
      <c r="I5015" t="str">
        <f>VLOOKUP(G5015,'DANH MỤC'!$I:$K,3,0)</f>
        <v>Đồng Tháp</v>
      </c>
      <c r="J5015" s="8" t="s">
        <v>5940</v>
      </c>
      <c r="K5015" t="str">
        <f>VLOOKUP(J5015,'DANH MỤC'!$A$1:$B$19,2,0)</f>
        <v>Sản phẩm 0002</v>
      </c>
      <c r="L5015" t="s">
        <v>15</v>
      </c>
      <c r="M5015">
        <v>1</v>
      </c>
      <c r="N5015" s="3">
        <f>IF(LEFT(K5015,1)="S",VLOOKUP(K5015,'DANH MỤC'!$B:$D,2,0),VLOOKUP(K5015,'DANH MỤC'!$B:$D,3,0))</f>
        <v>2000000</v>
      </c>
      <c r="O5015">
        <v>10</v>
      </c>
      <c r="P5015" s="3">
        <f>N5015*O5015%*CSDL[[#This Row],[SỐ LƯỢNG]]</f>
        <v>200000</v>
      </c>
      <c r="Q5015" s="3">
        <f t="shared" si="2448"/>
        <v>1800000</v>
      </c>
    </row>
    <row r="5016" spans="1:17" x14ac:dyDescent="0.3">
      <c r="A5016" s="23" t="s">
        <v>2651</v>
      </c>
      <c r="B5016" s="8" t="s">
        <v>2651</v>
      </c>
      <c r="C5016" s="8">
        <v>4</v>
      </c>
      <c r="D5016" s="8" t="s">
        <v>2749</v>
      </c>
      <c r="E5016" s="8" t="s">
        <v>13816</v>
      </c>
      <c r="F5016" s="8" t="str">
        <f>VLOOKUP(E5016,'DANH MỤC'!$F:$G,2,0)</f>
        <v>Nhóm 1</v>
      </c>
      <c r="G5016" s="8" t="s">
        <v>8051</v>
      </c>
      <c r="H5016" t="str">
        <f>VLOOKUP(G5016,'DANH MỤC'!$I:$K,2,0)</f>
        <v>KH 2059</v>
      </c>
      <c r="I5016" t="str">
        <f>VLOOKUP(G5016,'DANH MỤC'!$I:$K,3,0)</f>
        <v>Bình Thuận</v>
      </c>
      <c r="J5016" s="8" t="s">
        <v>5939</v>
      </c>
      <c r="K5016" t="str">
        <f>VLOOKUP(J5016,'DANH MỤC'!$A$1:$B$19,2,0)</f>
        <v>Sản phẩm 0001</v>
      </c>
      <c r="L5016" t="s">
        <v>15</v>
      </c>
      <c r="M5016">
        <v>3</v>
      </c>
      <c r="N5016" s="3">
        <f>IF(LEFT(K5016,1)="S",VLOOKUP(K5016,'DANH MỤC'!$B:$D,2,0),VLOOKUP(K5016,'DANH MỤC'!$B:$D,3,0))</f>
        <v>3000000</v>
      </c>
      <c r="O5016">
        <v>10</v>
      </c>
      <c r="P5016" s="3">
        <f>N5016*O5016%*CSDL[[#This Row],[SỐ LƯỢNG]]</f>
        <v>900000</v>
      </c>
      <c r="Q5016" s="3">
        <f t="shared" si="2448"/>
        <v>8100000</v>
      </c>
    </row>
    <row r="5017" spans="1:17" x14ac:dyDescent="0.3">
      <c r="A5017" s="23" t="s">
        <v>2651</v>
      </c>
      <c r="B5017" s="8" t="s">
        <v>2651</v>
      </c>
      <c r="C5017" s="8">
        <v>4</v>
      </c>
      <c r="D5017" s="8" t="s">
        <v>2750</v>
      </c>
      <c r="E5017" s="8" t="s">
        <v>13814</v>
      </c>
      <c r="F5017" s="8" t="str">
        <f>VLOOKUP(E5017,'DANH MỤC'!$F:$G,2,0)</f>
        <v>Nhóm 1</v>
      </c>
      <c r="G5017" s="8" t="s">
        <v>8037</v>
      </c>
      <c r="H5017" t="str">
        <f>VLOOKUP(G5017,'DANH MỤC'!$I:$K,2,0)</f>
        <v>KH 2043</v>
      </c>
      <c r="I5017" t="str">
        <f>VLOOKUP(G5017,'DANH MỤC'!$I:$K,3,0)</f>
        <v>Bình Định</v>
      </c>
      <c r="J5017" s="8" t="s">
        <v>5940</v>
      </c>
      <c r="K5017" t="str">
        <f>VLOOKUP(J5017,'DANH MỤC'!$A$1:$B$19,2,0)</f>
        <v>Sản phẩm 0002</v>
      </c>
      <c r="L5017" t="s">
        <v>15</v>
      </c>
      <c r="M5017">
        <v>1</v>
      </c>
      <c r="N5017" s="3">
        <f>IF(LEFT(K5017,1)="S",VLOOKUP(K5017,'DANH MỤC'!$B:$D,2,0),VLOOKUP(K5017,'DANH MỤC'!$B:$D,3,0))</f>
        <v>2000000</v>
      </c>
      <c r="O5017">
        <v>0</v>
      </c>
      <c r="P5017" s="3">
        <f>N5017*O5017%*CSDL[[#This Row],[SỐ LƯỢNG]]</f>
        <v>0</v>
      </c>
      <c r="Q5017" s="3">
        <f t="shared" si="2448"/>
        <v>2000000</v>
      </c>
    </row>
    <row r="5018" spans="1:17" x14ac:dyDescent="0.3">
      <c r="A5018" s="23" t="s">
        <v>2651</v>
      </c>
      <c r="B5018" s="8" t="s">
        <v>2651</v>
      </c>
      <c r="C5018" s="8">
        <v>4</v>
      </c>
      <c r="D5018" s="8" t="s">
        <v>2751</v>
      </c>
      <c r="E5018" s="8" t="s">
        <v>13823</v>
      </c>
      <c r="F5018" s="8" t="str">
        <f>VLOOKUP(E5018,'DANH MỤC'!$F:$G,2,0)</f>
        <v>Nhóm 1</v>
      </c>
      <c r="G5018" s="8" t="s">
        <v>8052</v>
      </c>
      <c r="H5018" t="str">
        <f>VLOOKUP(G5018,'DANH MỤC'!$I:$K,2,0)</f>
        <v>KH 2060</v>
      </c>
      <c r="I5018" t="str">
        <f>VLOOKUP(G5018,'DANH MỤC'!$I:$K,3,0)</f>
        <v>Phú Yên</v>
      </c>
      <c r="J5018" s="8" t="s">
        <v>5939</v>
      </c>
      <c r="K5018" t="str">
        <f>VLOOKUP(J5018,'DANH MỤC'!$A$1:$B$19,2,0)</f>
        <v>Sản phẩm 0001</v>
      </c>
      <c r="L5018" t="s">
        <v>15</v>
      </c>
      <c r="M5018">
        <v>1</v>
      </c>
      <c r="N5018" s="3">
        <f>IF(LEFT(K5018,1)="S",VLOOKUP(K5018,'DANH MỤC'!$B:$D,2,0),VLOOKUP(K5018,'DANH MỤC'!$B:$D,3,0))</f>
        <v>3000000</v>
      </c>
      <c r="O5018">
        <v>10</v>
      </c>
      <c r="P5018" s="3">
        <f>N5018*O5018%*CSDL[[#This Row],[SỐ LƯỢNG]]</f>
        <v>300000</v>
      </c>
      <c r="Q5018" s="3">
        <f t="shared" si="2448"/>
        <v>2700000</v>
      </c>
    </row>
    <row r="5019" spans="1:17" x14ac:dyDescent="0.3">
      <c r="A5019" s="23" t="s">
        <v>2651</v>
      </c>
      <c r="B5019" s="8" t="s">
        <v>2651</v>
      </c>
      <c r="C5019" s="8">
        <v>4</v>
      </c>
      <c r="D5019" s="8" t="s">
        <v>2752</v>
      </c>
      <c r="E5019" s="8" t="s">
        <v>13822</v>
      </c>
      <c r="F5019" s="8" t="str">
        <f>VLOOKUP(E5019,'DANH MỤC'!$F:$G,2,0)</f>
        <v>Nhóm 1</v>
      </c>
      <c r="G5019" s="8" t="s">
        <v>8053</v>
      </c>
      <c r="H5019" t="str">
        <f>VLOOKUP(G5019,'DANH MỤC'!$I:$K,2,0)</f>
        <v>KH 2061</v>
      </c>
      <c r="I5019" t="str">
        <f>VLOOKUP(G5019,'DANH MỤC'!$I:$K,3,0)</f>
        <v>Hưng Yên</v>
      </c>
      <c r="J5019" s="8" t="s">
        <v>5939</v>
      </c>
      <c r="K5019" t="str">
        <f>VLOOKUP(J5019,'DANH MỤC'!$A$1:$B$19,2,0)</f>
        <v>Sản phẩm 0001</v>
      </c>
      <c r="L5019" t="s">
        <v>15</v>
      </c>
      <c r="M5019">
        <v>1</v>
      </c>
      <c r="N5019" s="3">
        <f>IF(LEFT(K5019,1)="S",VLOOKUP(K5019,'DANH MỤC'!$B:$D,2,0),VLOOKUP(K5019,'DANH MỤC'!$B:$D,3,0))</f>
        <v>3000000</v>
      </c>
      <c r="O5019">
        <v>10</v>
      </c>
      <c r="P5019" s="3">
        <f>N5019*O5019%*CSDL[[#This Row],[SỐ LƯỢNG]]</f>
        <v>300000</v>
      </c>
      <c r="Q5019" s="3">
        <f t="shared" si="2448"/>
        <v>2700000</v>
      </c>
    </row>
    <row r="5020" spans="1:17" x14ac:dyDescent="0.3">
      <c r="A5020" s="23" t="s">
        <v>2651</v>
      </c>
      <c r="B5020" s="8" t="s">
        <v>2651</v>
      </c>
      <c r="C5020" s="8">
        <v>4</v>
      </c>
      <c r="D5020" s="8" t="s">
        <v>2753</v>
      </c>
      <c r="E5020" s="8" t="s">
        <v>13814</v>
      </c>
      <c r="F5020" s="8" t="str">
        <f>VLOOKUP(E5020,'DANH MỤC'!$F:$G,2,0)</f>
        <v>Nhóm 1</v>
      </c>
      <c r="G5020" s="8" t="s">
        <v>8054</v>
      </c>
      <c r="H5020" t="str">
        <f>VLOOKUP(G5020,'DANH MỤC'!$I:$K,2,0)</f>
        <v>KH 2062</v>
      </c>
      <c r="I5020" t="str">
        <f>VLOOKUP(G5020,'DANH MỤC'!$I:$K,3,0)</f>
        <v>Đắk Lắk</v>
      </c>
      <c r="J5020" s="8" t="s">
        <v>5940</v>
      </c>
      <c r="K5020" t="str">
        <f>VLOOKUP(J5020,'DANH MỤC'!$A$1:$B$19,2,0)</f>
        <v>Sản phẩm 0002</v>
      </c>
      <c r="L5020" t="s">
        <v>15</v>
      </c>
      <c r="M5020">
        <v>1</v>
      </c>
      <c r="N5020" s="3">
        <f>IF(LEFT(K5020,1)="S",VLOOKUP(K5020,'DANH MỤC'!$B:$D,2,0),VLOOKUP(K5020,'DANH MỤC'!$B:$D,3,0))</f>
        <v>2000000</v>
      </c>
      <c r="O5020">
        <v>5</v>
      </c>
      <c r="P5020" s="3">
        <f>N5020*O5020%*CSDL[[#This Row],[SỐ LƯỢNG]]</f>
        <v>100000</v>
      </c>
      <c r="Q5020" s="3">
        <f t="shared" si="2448"/>
        <v>1900000</v>
      </c>
    </row>
    <row r="5021" spans="1:17" x14ac:dyDescent="0.3">
      <c r="A5021" s="23" t="s">
        <v>2651</v>
      </c>
      <c r="B5021" s="8" t="s">
        <v>2651</v>
      </c>
      <c r="C5021" s="8">
        <v>4</v>
      </c>
      <c r="D5021" s="8" t="s">
        <v>2754</v>
      </c>
      <c r="E5021" s="8" t="s">
        <v>13816</v>
      </c>
      <c r="F5021" s="8" t="str">
        <f>VLOOKUP(E5021,'DANH MỤC'!$F:$G,2,0)</f>
        <v>Nhóm 1</v>
      </c>
      <c r="G5021" s="8" t="s">
        <v>8055</v>
      </c>
      <c r="H5021" t="str">
        <f>VLOOKUP(G5021,'DANH MỤC'!$I:$K,2,0)</f>
        <v>KH 2063</v>
      </c>
      <c r="I5021" t="str">
        <f>VLOOKUP(G5021,'DANH MỤC'!$I:$K,3,0)</f>
        <v>Sơn La</v>
      </c>
      <c r="J5021" s="8" t="s">
        <v>5939</v>
      </c>
      <c r="K5021" t="str">
        <f>VLOOKUP(J5021,'DANH MỤC'!$A$1:$B$19,2,0)</f>
        <v>Sản phẩm 0001</v>
      </c>
      <c r="L5021" t="s">
        <v>15</v>
      </c>
      <c r="M5021">
        <v>1</v>
      </c>
      <c r="N5021" s="3">
        <f>IF(LEFT(K5021,1)="S",VLOOKUP(K5021,'DANH MỤC'!$B:$D,2,0),VLOOKUP(K5021,'DANH MỤC'!$B:$D,3,0))</f>
        <v>3000000</v>
      </c>
      <c r="O5021">
        <v>10</v>
      </c>
      <c r="P5021" s="3">
        <f>N5021*O5021%*CSDL[[#This Row],[SỐ LƯỢNG]]</f>
        <v>300000</v>
      </c>
      <c r="Q5021" s="3">
        <f t="shared" si="2448"/>
        <v>2700000</v>
      </c>
    </row>
    <row r="5022" spans="1:17" x14ac:dyDescent="0.3">
      <c r="A5022" s="23" t="str">
        <f>A5021</f>
        <v>09/04/2019</v>
      </c>
      <c r="B5022" s="8" t="str">
        <f>B5021</f>
        <v>09/04/2019</v>
      </c>
      <c r="C5022" s="8">
        <v>4</v>
      </c>
      <c r="D5022" s="8" t="str">
        <f>D5021</f>
        <v>DH12390</v>
      </c>
      <c r="E5022" s="8" t="str">
        <f>E5021</f>
        <v>luyen.dam</v>
      </c>
      <c r="F5022" s="8" t="str">
        <f>VLOOKUP(E5022,'DANH MỤC'!$F:$G,2,0)</f>
        <v>Nhóm 1</v>
      </c>
      <c r="G5022" s="8" t="str">
        <f>G5021</f>
        <v>KH2063</v>
      </c>
      <c r="H5022" t="str">
        <f>VLOOKUP(G5022,'DANH MỤC'!$I:$K,2,0)</f>
        <v>KH 2063</v>
      </c>
      <c r="I5022" t="str">
        <f>VLOOKUP(G5022,'DANH MỤC'!$I:$K,3,0)</f>
        <v>Sơn La</v>
      </c>
      <c r="J5022" s="8" t="s">
        <v>5940</v>
      </c>
      <c r="K5022" t="str">
        <f>VLOOKUP(J5022,'DANH MỤC'!$A$1:$B$19,2,0)</f>
        <v>Sản phẩm 0002</v>
      </c>
      <c r="L5022" t="s">
        <v>15</v>
      </c>
      <c r="M5022">
        <v>2</v>
      </c>
      <c r="N5022" s="3">
        <f>IF(LEFT(K5022,1)="S",VLOOKUP(K5022,'DANH MỤC'!$B:$D,2,0),VLOOKUP(K5022,'DANH MỤC'!$B:$D,3,0))</f>
        <v>2000000</v>
      </c>
      <c r="O5022">
        <v>10</v>
      </c>
      <c r="P5022" s="3">
        <f>N5022*O5022%*CSDL[[#This Row],[SỐ LƯỢNG]]</f>
        <v>400000</v>
      </c>
      <c r="Q5022" s="3">
        <f t="shared" si="2448"/>
        <v>3600000</v>
      </c>
    </row>
    <row r="5023" spans="1:17" x14ac:dyDescent="0.3">
      <c r="A5023" s="23" t="s">
        <v>2651</v>
      </c>
      <c r="B5023" s="8" t="s">
        <v>2651</v>
      </c>
      <c r="C5023" s="8">
        <v>4</v>
      </c>
      <c r="D5023" s="8" t="s">
        <v>2755</v>
      </c>
      <c r="E5023" s="8" t="s">
        <v>13814</v>
      </c>
      <c r="F5023" s="8" t="str">
        <f>VLOOKUP(E5023,'DANH MỤC'!$F:$G,2,0)</f>
        <v>Nhóm 1</v>
      </c>
      <c r="G5023" s="8" t="s">
        <v>8056</v>
      </c>
      <c r="H5023" t="str">
        <f>VLOOKUP(G5023,'DANH MỤC'!$I:$K,2,0)</f>
        <v>KH 2064</v>
      </c>
      <c r="I5023" t="str">
        <f>VLOOKUP(G5023,'DANH MỤC'!$I:$K,3,0)</f>
        <v>Hà Giang</v>
      </c>
      <c r="J5023" s="8" t="s">
        <v>5940</v>
      </c>
      <c r="K5023" t="str">
        <f>VLOOKUP(J5023,'DANH MỤC'!$A$1:$B$19,2,0)</f>
        <v>Sản phẩm 0002</v>
      </c>
      <c r="L5023" t="s">
        <v>15</v>
      </c>
      <c r="M5023">
        <v>1</v>
      </c>
      <c r="N5023" s="3">
        <f>IF(LEFT(K5023,1)="S",VLOOKUP(K5023,'DANH MỤC'!$B:$D,2,0),VLOOKUP(K5023,'DANH MỤC'!$B:$D,3,0))</f>
        <v>2000000</v>
      </c>
      <c r="O5023">
        <v>0</v>
      </c>
      <c r="P5023" s="3">
        <f>N5023*O5023%*CSDL[[#This Row],[SỐ LƯỢNG]]</f>
        <v>0</v>
      </c>
      <c r="Q5023" s="3">
        <f t="shared" si="2448"/>
        <v>2000000</v>
      </c>
    </row>
    <row r="5024" spans="1:17" x14ac:dyDescent="0.3">
      <c r="A5024" s="23" t="s">
        <v>2651</v>
      </c>
      <c r="B5024" s="8" t="s">
        <v>2651</v>
      </c>
      <c r="C5024" s="8">
        <v>4</v>
      </c>
      <c r="D5024" s="8" t="s">
        <v>2756</v>
      </c>
      <c r="E5024" s="8" t="s">
        <v>13831</v>
      </c>
      <c r="F5024" s="8" t="str">
        <f>VLOOKUP(E5024,'DANH MỤC'!$F:$G,2,0)</f>
        <v>Nhóm 2</v>
      </c>
      <c r="G5024" s="8" t="s">
        <v>8057</v>
      </c>
      <c r="H5024" t="str">
        <f>VLOOKUP(G5024,'DANH MỤC'!$I:$K,2,0)</f>
        <v>KH 2065</v>
      </c>
      <c r="I5024" t="str">
        <f>VLOOKUP(G5024,'DANH MỤC'!$I:$K,3,0)</f>
        <v>Đồng Nai</v>
      </c>
      <c r="J5024" s="8" t="s">
        <v>5939</v>
      </c>
      <c r="K5024" t="str">
        <f>VLOOKUP(J5024,'DANH MỤC'!$A$1:$B$19,2,0)</f>
        <v>Sản phẩm 0001</v>
      </c>
      <c r="L5024" t="s">
        <v>15</v>
      </c>
      <c r="M5024">
        <v>1</v>
      </c>
      <c r="N5024" s="3">
        <f>IF(LEFT(K5024,1)="S",VLOOKUP(K5024,'DANH MỤC'!$B:$D,2,0),VLOOKUP(K5024,'DANH MỤC'!$B:$D,3,0))</f>
        <v>3000000</v>
      </c>
      <c r="O5024">
        <v>10</v>
      </c>
      <c r="P5024" s="3">
        <f>N5024*O5024%*CSDL[[#This Row],[SỐ LƯỢNG]]</f>
        <v>300000</v>
      </c>
      <c r="Q5024" s="3">
        <f t="shared" si="2448"/>
        <v>2700000</v>
      </c>
    </row>
    <row r="5025" spans="1:17" x14ac:dyDescent="0.3">
      <c r="A5025" s="23" t="s">
        <v>2651</v>
      </c>
      <c r="B5025" s="8" t="s">
        <v>2651</v>
      </c>
      <c r="C5025" s="8">
        <v>4</v>
      </c>
      <c r="D5025" s="8" t="s">
        <v>2757</v>
      </c>
      <c r="E5025" s="8" t="s">
        <v>13816</v>
      </c>
      <c r="F5025" s="8" t="str">
        <f>VLOOKUP(E5025,'DANH MỤC'!$F:$G,2,0)</f>
        <v>Nhóm 1</v>
      </c>
      <c r="G5025" s="8" t="s">
        <v>8058</v>
      </c>
      <c r="H5025" t="str">
        <f>VLOOKUP(G5025,'DANH MỤC'!$I:$K,2,0)</f>
        <v>KH 2066</v>
      </c>
      <c r="I5025" t="str">
        <f>VLOOKUP(G5025,'DANH MỤC'!$I:$K,3,0)</f>
        <v>Hải Dương</v>
      </c>
      <c r="J5025" s="8" t="s">
        <v>5940</v>
      </c>
      <c r="K5025" t="str">
        <f>VLOOKUP(J5025,'DANH MỤC'!$A$1:$B$19,2,0)</f>
        <v>Sản phẩm 0002</v>
      </c>
      <c r="L5025" t="s">
        <v>15</v>
      </c>
      <c r="M5025">
        <v>1</v>
      </c>
      <c r="N5025" s="3">
        <f>IF(LEFT(K5025,1)="S",VLOOKUP(K5025,'DANH MỤC'!$B:$D,2,0),VLOOKUP(K5025,'DANH MỤC'!$B:$D,3,0))</f>
        <v>2000000</v>
      </c>
      <c r="O5025">
        <v>0</v>
      </c>
      <c r="P5025" s="3">
        <f>N5025*O5025%*CSDL[[#This Row],[SỐ LƯỢNG]]</f>
        <v>0</v>
      </c>
      <c r="Q5025" s="3">
        <f t="shared" si="2448"/>
        <v>2000000</v>
      </c>
    </row>
    <row r="5026" spans="1:17" x14ac:dyDescent="0.3">
      <c r="A5026" s="23" t="s">
        <v>2651</v>
      </c>
      <c r="B5026" s="8" t="s">
        <v>2651</v>
      </c>
      <c r="C5026" s="8">
        <v>4</v>
      </c>
      <c r="D5026" s="8" t="s">
        <v>2758</v>
      </c>
      <c r="E5026" s="8" t="s">
        <v>13839</v>
      </c>
      <c r="F5026" s="8" t="str">
        <f>VLOOKUP(E5026,'DANH MỤC'!$F:$G,2,0)</f>
        <v>Nhóm 2</v>
      </c>
      <c r="G5026" s="8" t="s">
        <v>6459</v>
      </c>
      <c r="H5026" t="str">
        <f>VLOOKUP(G5026,'DANH MỤC'!$I:$K,2,0)</f>
        <v>KH 0426</v>
      </c>
      <c r="I5026" t="str">
        <f>VLOOKUP(G5026,'DANH MỤC'!$I:$K,3,0)</f>
        <v>Hà Giang</v>
      </c>
      <c r="J5026" s="8" t="s">
        <v>5940</v>
      </c>
      <c r="K5026" t="str">
        <f>VLOOKUP(J5026,'DANH MỤC'!$A$1:$B$19,2,0)</f>
        <v>Sản phẩm 0002</v>
      </c>
      <c r="L5026" t="s">
        <v>15</v>
      </c>
      <c r="M5026">
        <v>1</v>
      </c>
      <c r="N5026" s="3">
        <f>IF(LEFT(K5026,1)="S",VLOOKUP(K5026,'DANH MỤC'!$B:$D,2,0),VLOOKUP(K5026,'DANH MỤC'!$B:$D,3,0))</f>
        <v>2000000</v>
      </c>
      <c r="O5026">
        <v>0</v>
      </c>
      <c r="P5026" s="3">
        <f>N5026*O5026%*CSDL[[#This Row],[SỐ LƯỢNG]]</f>
        <v>0</v>
      </c>
      <c r="Q5026" s="3">
        <f t="shared" si="2448"/>
        <v>2000000</v>
      </c>
    </row>
    <row r="5027" spans="1:17" x14ac:dyDescent="0.3">
      <c r="A5027" s="23" t="s">
        <v>2651</v>
      </c>
      <c r="B5027" s="8" t="s">
        <v>2651</v>
      </c>
      <c r="C5027" s="8">
        <v>4</v>
      </c>
      <c r="D5027" s="8" t="s">
        <v>2759</v>
      </c>
      <c r="E5027" s="8" t="s">
        <v>13834</v>
      </c>
      <c r="F5027" s="8" t="str">
        <f>VLOOKUP(E5027,'DANH MỤC'!$F:$G,2,0)</f>
        <v>Nhóm 2</v>
      </c>
      <c r="G5027" s="8" t="s">
        <v>7669</v>
      </c>
      <c r="H5027" t="str">
        <f>VLOOKUP(G5027,'DANH MỤC'!$I:$K,2,0)</f>
        <v>KH 1661</v>
      </c>
      <c r="I5027" t="str">
        <f>VLOOKUP(G5027,'DANH MỤC'!$I:$K,3,0)</f>
        <v>Cần Thơ</v>
      </c>
      <c r="J5027" s="8" t="s">
        <v>5939</v>
      </c>
      <c r="K5027" t="str">
        <f>VLOOKUP(J5027,'DANH MỤC'!$A$1:$B$19,2,0)</f>
        <v>Sản phẩm 0001</v>
      </c>
      <c r="L5027" t="s">
        <v>15</v>
      </c>
      <c r="M5027">
        <v>12</v>
      </c>
      <c r="N5027" s="3">
        <f>IF(LEFT(K5027,1)="S",VLOOKUP(K5027,'DANH MỤC'!$B:$D,2,0),VLOOKUP(K5027,'DANH MỤC'!$B:$D,3,0))</f>
        <v>3000000</v>
      </c>
      <c r="O5027">
        <v>25</v>
      </c>
      <c r="P5027" s="3">
        <f>N5027*O5027%*CSDL[[#This Row],[SỐ LƯỢNG]]</f>
        <v>9000000</v>
      </c>
      <c r="Q5027" s="3">
        <f t="shared" si="2448"/>
        <v>27000000</v>
      </c>
    </row>
    <row r="5028" spans="1:17" x14ac:dyDescent="0.3">
      <c r="A5028" s="23" t="str">
        <f t="shared" ref="A5028:A5029" si="2454">A5027</f>
        <v>09/04/2019</v>
      </c>
      <c r="B5028" s="8" t="str">
        <f t="shared" ref="B5028:B5029" si="2455">B5027</f>
        <v>09/04/2019</v>
      </c>
      <c r="C5028" s="8">
        <v>4</v>
      </c>
      <c r="D5028" s="8" t="str">
        <f t="shared" ref="D5028:D5029" si="2456">D5027</f>
        <v>DH12382</v>
      </c>
      <c r="E5028" s="8" t="str">
        <f t="shared" ref="E5028:E5029" si="2457">E5027</f>
        <v>huong.bich</v>
      </c>
      <c r="F5028" s="8" t="str">
        <f>VLOOKUP(E5028,'DANH MỤC'!$F:$G,2,0)</f>
        <v>Nhóm 2</v>
      </c>
      <c r="G5028" s="8" t="str">
        <f t="shared" ref="G5028:G5029" si="2458">G5027</f>
        <v>KH1661</v>
      </c>
      <c r="H5028" t="str">
        <f>VLOOKUP(G5028,'DANH MỤC'!$I:$K,2,0)</f>
        <v>KH 1661</v>
      </c>
      <c r="I5028" t="str">
        <f>VLOOKUP(G5028,'DANH MỤC'!$I:$K,3,0)</f>
        <v>Cần Thơ</v>
      </c>
      <c r="J5028" s="8" t="s">
        <v>5940</v>
      </c>
      <c r="K5028" t="str">
        <f>VLOOKUP(J5028,'DANH MỤC'!$A$1:$B$19,2,0)</f>
        <v>Sản phẩm 0002</v>
      </c>
      <c r="L5028" t="s">
        <v>15</v>
      </c>
      <c r="M5028">
        <v>36</v>
      </c>
      <c r="N5028" s="3">
        <f>IF(LEFT(K5028,1)="S",VLOOKUP(K5028,'DANH MỤC'!$B:$D,2,0),VLOOKUP(K5028,'DANH MỤC'!$B:$D,3,0))</f>
        <v>2000000</v>
      </c>
      <c r="O5028">
        <v>25</v>
      </c>
      <c r="P5028" s="3">
        <f>N5028*O5028%*CSDL[[#This Row],[SỐ LƯỢNG]]</f>
        <v>18000000</v>
      </c>
      <c r="Q5028" s="3">
        <f t="shared" si="2448"/>
        <v>54000000</v>
      </c>
    </row>
    <row r="5029" spans="1:17" x14ac:dyDescent="0.3">
      <c r="A5029" s="23" t="str">
        <f t="shared" si="2454"/>
        <v>09/04/2019</v>
      </c>
      <c r="B5029" s="8" t="str">
        <f t="shared" si="2455"/>
        <v>09/04/2019</v>
      </c>
      <c r="C5029" s="8">
        <v>4</v>
      </c>
      <c r="D5029" s="8" t="str">
        <f t="shared" si="2456"/>
        <v>DH12382</v>
      </c>
      <c r="E5029" s="8" t="str">
        <f t="shared" si="2457"/>
        <v>huong.bich</v>
      </c>
      <c r="F5029" s="8" t="str">
        <f>VLOOKUP(E5029,'DANH MỤC'!$F:$G,2,0)</f>
        <v>Nhóm 2</v>
      </c>
      <c r="G5029" s="8" t="str">
        <f t="shared" si="2458"/>
        <v>KH1661</v>
      </c>
      <c r="H5029" t="str">
        <f>VLOOKUP(G5029,'DANH MỤC'!$I:$K,2,0)</f>
        <v>KH 1661</v>
      </c>
      <c r="I5029" t="str">
        <f>VLOOKUP(G5029,'DANH MỤC'!$I:$K,3,0)</f>
        <v>Cần Thơ</v>
      </c>
      <c r="J5029" s="8" t="s">
        <v>5939</v>
      </c>
      <c r="K5029" t="str">
        <f>VLOOKUP(J5029,'DANH MỤC'!$A$1:$B$19,2,0)</f>
        <v>Sản phẩm 0001</v>
      </c>
      <c r="L5029" t="s">
        <v>15</v>
      </c>
      <c r="M5029">
        <v>8</v>
      </c>
      <c r="N5029" s="3">
        <f>IF(LEFT(K5029,1)="S",VLOOKUP(K5029,'DANH MỤC'!$B:$D,2,0),VLOOKUP(K5029,'DANH MỤC'!$B:$D,3,0))</f>
        <v>3000000</v>
      </c>
      <c r="O5029">
        <v>100</v>
      </c>
      <c r="P5029" s="3">
        <f>N5029*O5029%*CSDL[[#This Row],[SỐ LƯỢNG]]</f>
        <v>24000000</v>
      </c>
      <c r="Q5029" s="3">
        <f t="shared" si="2448"/>
        <v>0</v>
      </c>
    </row>
    <row r="5030" spans="1:17" x14ac:dyDescent="0.3">
      <c r="A5030" s="23" t="s">
        <v>2651</v>
      </c>
      <c r="B5030" s="8" t="s">
        <v>2651</v>
      </c>
      <c r="C5030" s="8">
        <v>4</v>
      </c>
      <c r="D5030" s="8" t="s">
        <v>2760</v>
      </c>
      <c r="E5030" s="8" t="s">
        <v>13814</v>
      </c>
      <c r="F5030" s="8" t="str">
        <f>VLOOKUP(E5030,'DANH MỤC'!$F:$G,2,0)</f>
        <v>Nhóm 1</v>
      </c>
      <c r="G5030" s="8" t="s">
        <v>8059</v>
      </c>
      <c r="H5030" t="str">
        <f>VLOOKUP(G5030,'DANH MỤC'!$I:$K,2,0)</f>
        <v>KH 2067</v>
      </c>
      <c r="I5030" t="str">
        <f>VLOOKUP(G5030,'DANH MỤC'!$I:$K,3,0)</f>
        <v>Quảng Bình</v>
      </c>
      <c r="J5030" s="8" t="s">
        <v>5939</v>
      </c>
      <c r="K5030" t="str">
        <f>VLOOKUP(J5030,'DANH MỤC'!$A$1:$B$19,2,0)</f>
        <v>Sản phẩm 0001</v>
      </c>
      <c r="L5030" t="s">
        <v>15</v>
      </c>
      <c r="M5030">
        <v>1</v>
      </c>
      <c r="N5030" s="3">
        <f>IF(LEFT(K5030,1)="S",VLOOKUP(K5030,'DANH MỤC'!$B:$D,2,0),VLOOKUP(K5030,'DANH MỤC'!$B:$D,3,0))</f>
        <v>3000000</v>
      </c>
      <c r="O5030">
        <v>0</v>
      </c>
      <c r="P5030" s="3">
        <f>N5030*O5030%*CSDL[[#This Row],[SỐ LƯỢNG]]</f>
        <v>0</v>
      </c>
      <c r="Q5030" s="3">
        <f t="shared" si="2448"/>
        <v>3000000</v>
      </c>
    </row>
    <row r="5031" spans="1:17" x14ac:dyDescent="0.3">
      <c r="A5031" s="23" t="s">
        <v>2651</v>
      </c>
      <c r="B5031" s="8" t="s">
        <v>2651</v>
      </c>
      <c r="C5031" s="8">
        <v>4</v>
      </c>
      <c r="D5031" s="8" t="s">
        <v>2761</v>
      </c>
      <c r="E5031" s="8" t="s">
        <v>13814</v>
      </c>
      <c r="F5031" s="8" t="str">
        <f>VLOOKUP(E5031,'DANH MỤC'!$F:$G,2,0)</f>
        <v>Nhóm 1</v>
      </c>
      <c r="G5031" s="8" t="s">
        <v>8060</v>
      </c>
      <c r="H5031" t="str">
        <f>VLOOKUP(G5031,'DANH MỤC'!$I:$K,2,0)</f>
        <v>KH 2068</v>
      </c>
      <c r="I5031" t="str">
        <f>VLOOKUP(G5031,'DANH MỤC'!$I:$K,3,0)</f>
        <v>Nghệ An</v>
      </c>
      <c r="J5031" s="8" t="s">
        <v>5940</v>
      </c>
      <c r="K5031" t="str">
        <f>VLOOKUP(J5031,'DANH MỤC'!$A$1:$B$19,2,0)</f>
        <v>Sản phẩm 0002</v>
      </c>
      <c r="L5031" t="s">
        <v>15</v>
      </c>
      <c r="M5031">
        <v>1</v>
      </c>
      <c r="N5031" s="3">
        <f>IF(LEFT(K5031,1)="S",VLOOKUP(K5031,'DANH MỤC'!$B:$D,2,0),VLOOKUP(K5031,'DANH MỤC'!$B:$D,3,0))</f>
        <v>2000000</v>
      </c>
      <c r="O5031">
        <v>10</v>
      </c>
      <c r="P5031" s="3">
        <f>N5031*O5031%*CSDL[[#This Row],[SỐ LƯỢNG]]</f>
        <v>200000</v>
      </c>
      <c r="Q5031" s="3">
        <f t="shared" si="2448"/>
        <v>1800000</v>
      </c>
    </row>
    <row r="5032" spans="1:17" x14ac:dyDescent="0.3">
      <c r="A5032" s="23" t="s">
        <v>2651</v>
      </c>
      <c r="B5032" s="8" t="s">
        <v>2651</v>
      </c>
      <c r="C5032" s="8">
        <v>4</v>
      </c>
      <c r="D5032" s="8" t="s">
        <v>2762</v>
      </c>
      <c r="E5032" s="8" t="s">
        <v>13823</v>
      </c>
      <c r="F5032" s="8" t="str">
        <f>VLOOKUP(E5032,'DANH MỤC'!$F:$G,2,0)</f>
        <v>Nhóm 1</v>
      </c>
      <c r="G5032" s="8" t="s">
        <v>2703</v>
      </c>
      <c r="H5032" t="str">
        <f>VLOOKUP(G5032,'DANH MỤC'!$I:$K,2,0)</f>
        <v>KH 2069</v>
      </c>
      <c r="I5032" t="str">
        <f>VLOOKUP(G5032,'DANH MỤC'!$I:$K,3,0)</f>
        <v>Bến Tre</v>
      </c>
      <c r="J5032" s="8" t="s">
        <v>5939</v>
      </c>
      <c r="K5032" t="str">
        <f>VLOOKUP(J5032,'DANH MỤC'!$A$1:$B$19,2,0)</f>
        <v>Sản phẩm 0001</v>
      </c>
      <c r="L5032" t="s">
        <v>15</v>
      </c>
      <c r="M5032">
        <v>1</v>
      </c>
      <c r="N5032" s="3">
        <f>IF(LEFT(K5032,1)="S",VLOOKUP(K5032,'DANH MỤC'!$B:$D,2,0),VLOOKUP(K5032,'DANH MỤC'!$B:$D,3,0))</f>
        <v>3000000</v>
      </c>
      <c r="O5032">
        <v>0</v>
      </c>
      <c r="P5032" s="3">
        <f>N5032*O5032%*CSDL[[#This Row],[SỐ LƯỢNG]]</f>
        <v>0</v>
      </c>
      <c r="Q5032" s="3">
        <f t="shared" si="2448"/>
        <v>3000000</v>
      </c>
    </row>
    <row r="5033" spans="1:17" x14ac:dyDescent="0.3">
      <c r="A5033" s="23" t="s">
        <v>2651</v>
      </c>
      <c r="B5033" s="8" t="s">
        <v>2651</v>
      </c>
      <c r="C5033" s="8">
        <v>4</v>
      </c>
      <c r="D5033" s="8" t="s">
        <v>2763</v>
      </c>
      <c r="E5033" s="8" t="s">
        <v>13814</v>
      </c>
      <c r="F5033" s="8" t="str">
        <f>VLOOKUP(E5033,'DANH MỤC'!$F:$G,2,0)</f>
        <v>Nhóm 1</v>
      </c>
      <c r="G5033" s="8" t="s">
        <v>7806</v>
      </c>
      <c r="H5033" t="str">
        <f>VLOOKUP(G5033,'DANH MỤC'!$I:$K,2,0)</f>
        <v>KH 1803</v>
      </c>
      <c r="I5033" t="str">
        <f>VLOOKUP(G5033,'DANH MỤC'!$I:$K,3,0)</f>
        <v>Bình Định</v>
      </c>
      <c r="J5033" s="8" t="s">
        <v>5940</v>
      </c>
      <c r="K5033" t="str">
        <f>VLOOKUP(J5033,'DANH MỤC'!$A$1:$B$19,2,0)</f>
        <v>Sản phẩm 0002</v>
      </c>
      <c r="L5033" t="s">
        <v>15</v>
      </c>
      <c r="M5033">
        <v>1</v>
      </c>
      <c r="N5033" s="3">
        <f>IF(LEFT(K5033,1)="S",VLOOKUP(K5033,'DANH MỤC'!$B:$D,2,0),VLOOKUP(K5033,'DANH MỤC'!$B:$D,3,0))</f>
        <v>2000000</v>
      </c>
      <c r="O5033">
        <v>0</v>
      </c>
      <c r="P5033" s="3">
        <f>N5033*O5033%*CSDL[[#This Row],[SỐ LƯỢNG]]</f>
        <v>0</v>
      </c>
      <c r="Q5033" s="3">
        <f t="shared" si="2448"/>
        <v>2000000</v>
      </c>
    </row>
    <row r="5034" spans="1:17" x14ac:dyDescent="0.3">
      <c r="A5034" s="23" t="s">
        <v>2651</v>
      </c>
      <c r="B5034" s="8" t="s">
        <v>2651</v>
      </c>
      <c r="C5034" s="8">
        <v>4</v>
      </c>
      <c r="D5034" s="8" t="s">
        <v>2764</v>
      </c>
      <c r="E5034" s="8" t="s">
        <v>13814</v>
      </c>
      <c r="F5034" s="8" t="str">
        <f>VLOOKUP(E5034,'DANH MỤC'!$F:$G,2,0)</f>
        <v>Nhóm 1</v>
      </c>
      <c r="G5034" s="8" t="s">
        <v>6976</v>
      </c>
      <c r="H5034" t="str">
        <f>VLOOKUP(G5034,'DANH MỤC'!$I:$K,2,0)</f>
        <v>KH 0951</v>
      </c>
      <c r="I5034" t="str">
        <f>VLOOKUP(G5034,'DANH MỤC'!$I:$K,3,0)</f>
        <v>Phú Thọ</v>
      </c>
      <c r="J5034" s="8" t="s">
        <v>5940</v>
      </c>
      <c r="K5034" t="str">
        <f>VLOOKUP(J5034,'DANH MỤC'!$A$1:$B$19,2,0)</f>
        <v>Sản phẩm 0002</v>
      </c>
      <c r="L5034" t="s">
        <v>15</v>
      </c>
      <c r="M5034">
        <v>1</v>
      </c>
      <c r="N5034" s="3">
        <f>IF(LEFT(K5034,1)="S",VLOOKUP(K5034,'DANH MỤC'!$B:$D,2,0),VLOOKUP(K5034,'DANH MỤC'!$B:$D,3,0))</f>
        <v>2000000</v>
      </c>
      <c r="O5034">
        <v>0</v>
      </c>
      <c r="P5034" s="3">
        <f>N5034*O5034%*CSDL[[#This Row],[SỐ LƯỢNG]]</f>
        <v>0</v>
      </c>
      <c r="Q5034" s="3">
        <f t="shared" si="2448"/>
        <v>2000000</v>
      </c>
    </row>
    <row r="5035" spans="1:17" x14ac:dyDescent="0.3">
      <c r="A5035" s="23" t="s">
        <v>2651</v>
      </c>
      <c r="B5035" s="8" t="s">
        <v>2651</v>
      </c>
      <c r="C5035" s="8">
        <v>4</v>
      </c>
      <c r="D5035" s="8" t="s">
        <v>2765</v>
      </c>
      <c r="E5035" s="8" t="s">
        <v>13831</v>
      </c>
      <c r="F5035" s="8" t="str">
        <f>VLOOKUP(E5035,'DANH MỤC'!$F:$G,2,0)</f>
        <v>Nhóm 2</v>
      </c>
      <c r="G5035" s="8" t="s">
        <v>8061</v>
      </c>
      <c r="H5035" t="str">
        <f>VLOOKUP(G5035,'DANH MỤC'!$I:$K,2,0)</f>
        <v>KH 2070</v>
      </c>
      <c r="I5035" t="str">
        <f>VLOOKUP(G5035,'DANH MỤC'!$I:$K,3,0)</f>
        <v>Hà Tĩnh</v>
      </c>
      <c r="J5035" s="8" t="s">
        <v>5940</v>
      </c>
      <c r="K5035" t="str">
        <f>VLOOKUP(J5035,'DANH MỤC'!$A$1:$B$19,2,0)</f>
        <v>Sản phẩm 0002</v>
      </c>
      <c r="L5035" t="s">
        <v>15</v>
      </c>
      <c r="M5035">
        <v>1</v>
      </c>
      <c r="N5035" s="3">
        <f>IF(LEFT(K5035,1)="S",VLOOKUP(K5035,'DANH MỤC'!$B:$D,2,0),VLOOKUP(K5035,'DANH MỤC'!$B:$D,3,0))</f>
        <v>2000000</v>
      </c>
      <c r="O5035">
        <v>5</v>
      </c>
      <c r="P5035" s="3">
        <f>N5035*O5035%*CSDL[[#This Row],[SỐ LƯỢNG]]</f>
        <v>100000</v>
      </c>
      <c r="Q5035" s="3">
        <f t="shared" si="2448"/>
        <v>1900000</v>
      </c>
    </row>
    <row r="5036" spans="1:17" x14ac:dyDescent="0.3">
      <c r="A5036" s="23" t="s">
        <v>2651</v>
      </c>
      <c r="B5036" s="8" t="s">
        <v>2651</v>
      </c>
      <c r="C5036" s="8">
        <v>4</v>
      </c>
      <c r="D5036" s="8" t="s">
        <v>2766</v>
      </c>
      <c r="E5036" s="8" t="s">
        <v>13819</v>
      </c>
      <c r="F5036" s="8" t="str">
        <f>VLOOKUP(E5036,'DANH MỤC'!$F:$G,2,0)</f>
        <v>Nhóm 1</v>
      </c>
      <c r="G5036" s="8" t="s">
        <v>6245</v>
      </c>
      <c r="H5036" t="str">
        <f>VLOOKUP(G5036,'DANH MỤC'!$I:$K,2,0)</f>
        <v>KH 0212</v>
      </c>
      <c r="I5036" t="str">
        <f>VLOOKUP(G5036,'DANH MỤC'!$I:$K,3,0)</f>
        <v>Vĩnh Phúc</v>
      </c>
      <c r="J5036" s="8" t="s">
        <v>5939</v>
      </c>
      <c r="K5036" t="str">
        <f>VLOOKUP(J5036,'DANH MỤC'!$A$1:$B$19,2,0)</f>
        <v>Sản phẩm 0001</v>
      </c>
      <c r="L5036" t="s">
        <v>15</v>
      </c>
      <c r="M5036">
        <v>1</v>
      </c>
      <c r="N5036" s="3">
        <f>IF(LEFT(K5036,1)="S",VLOOKUP(K5036,'DANH MỤC'!$B:$D,2,0),VLOOKUP(K5036,'DANH MỤC'!$B:$D,3,0))</f>
        <v>3000000</v>
      </c>
      <c r="O5036">
        <v>0</v>
      </c>
      <c r="P5036" s="3">
        <f>N5036*O5036%*CSDL[[#This Row],[SỐ LƯỢNG]]</f>
        <v>0</v>
      </c>
      <c r="Q5036" s="3">
        <f t="shared" si="2448"/>
        <v>3000000</v>
      </c>
    </row>
    <row r="5037" spans="1:17" x14ac:dyDescent="0.3">
      <c r="A5037" s="23" t="s">
        <v>2651</v>
      </c>
      <c r="B5037" s="8" t="s">
        <v>2651</v>
      </c>
      <c r="C5037" s="8">
        <v>4</v>
      </c>
      <c r="D5037" s="8" t="s">
        <v>2767</v>
      </c>
      <c r="E5037" s="8" t="s">
        <v>13824</v>
      </c>
      <c r="F5037" s="8" t="str">
        <f>VLOOKUP(E5037,'DANH MỤC'!$F:$G,2,0)</f>
        <v>Nhóm 1</v>
      </c>
      <c r="G5037" s="8" t="s">
        <v>8062</v>
      </c>
      <c r="H5037" t="str">
        <f>VLOOKUP(G5037,'DANH MỤC'!$I:$K,2,0)</f>
        <v>KH 2071</v>
      </c>
      <c r="I5037" t="str">
        <f>VLOOKUP(G5037,'DANH MỤC'!$I:$K,3,0)</f>
        <v>Sơn La</v>
      </c>
      <c r="J5037" s="8" t="s">
        <v>5940</v>
      </c>
      <c r="K5037" t="str">
        <f>VLOOKUP(J5037,'DANH MỤC'!$A$1:$B$19,2,0)</f>
        <v>Sản phẩm 0002</v>
      </c>
      <c r="L5037" t="s">
        <v>15</v>
      </c>
      <c r="M5037">
        <v>6</v>
      </c>
      <c r="N5037" s="3">
        <f>IF(LEFT(K5037,1)="S",VLOOKUP(K5037,'DANH MỤC'!$B:$D,2,0),VLOOKUP(K5037,'DANH MỤC'!$B:$D,3,0))</f>
        <v>2000000</v>
      </c>
      <c r="O5037">
        <v>20</v>
      </c>
      <c r="P5037" s="3">
        <f>N5037*O5037%*CSDL[[#This Row],[SỐ LƯỢNG]]</f>
        <v>2400000</v>
      </c>
      <c r="Q5037" s="3">
        <f t="shared" si="2448"/>
        <v>9600000</v>
      </c>
    </row>
    <row r="5038" spans="1:17" x14ac:dyDescent="0.3">
      <c r="A5038" s="23" t="str">
        <f t="shared" ref="A5038:A5039" si="2459">A5037</f>
        <v>09/04/2019</v>
      </c>
      <c r="B5038" s="8" t="str">
        <f t="shared" ref="B5038:B5039" si="2460">B5037</f>
        <v>09/04/2019</v>
      </c>
      <c r="C5038" s="8">
        <v>4</v>
      </c>
      <c r="D5038" s="8" t="str">
        <f t="shared" ref="D5038:D5039" si="2461">D5037</f>
        <v>DH12374</v>
      </c>
      <c r="E5038" s="8" t="str">
        <f t="shared" ref="E5038:E5039" si="2462">E5037</f>
        <v>hoai.nguyen</v>
      </c>
      <c r="F5038" s="8" t="str">
        <f>VLOOKUP(E5038,'DANH MỤC'!$F:$G,2,0)</f>
        <v>Nhóm 1</v>
      </c>
      <c r="G5038" s="8" t="str">
        <f t="shared" ref="G5038:G5039" si="2463">G5037</f>
        <v>KH2071</v>
      </c>
      <c r="H5038" t="str">
        <f>VLOOKUP(G5038,'DANH MỤC'!$I:$K,2,0)</f>
        <v>KH 2071</v>
      </c>
      <c r="I5038" t="str">
        <f>VLOOKUP(G5038,'DANH MỤC'!$I:$K,3,0)</f>
        <v>Sơn La</v>
      </c>
      <c r="J5038" s="8" t="s">
        <v>5939</v>
      </c>
      <c r="K5038" t="str">
        <f>VLOOKUP(J5038,'DANH MỤC'!$A$1:$B$19,2,0)</f>
        <v>Sản phẩm 0001</v>
      </c>
      <c r="L5038" t="s">
        <v>15</v>
      </c>
      <c r="M5038">
        <v>6</v>
      </c>
      <c r="N5038" s="3">
        <f>IF(LEFT(K5038,1)="S",VLOOKUP(K5038,'DANH MỤC'!$B:$D,2,0),VLOOKUP(K5038,'DANH MỤC'!$B:$D,3,0))</f>
        <v>3000000</v>
      </c>
      <c r="O5038">
        <v>20</v>
      </c>
      <c r="P5038" s="3">
        <f>N5038*O5038%*CSDL[[#This Row],[SỐ LƯỢNG]]</f>
        <v>3600000</v>
      </c>
      <c r="Q5038" s="3">
        <f t="shared" si="2448"/>
        <v>14400000</v>
      </c>
    </row>
    <row r="5039" spans="1:17" x14ac:dyDescent="0.3">
      <c r="A5039" s="23" t="str">
        <f t="shared" si="2459"/>
        <v>09/04/2019</v>
      </c>
      <c r="B5039" s="8" t="str">
        <f t="shared" si="2460"/>
        <v>09/04/2019</v>
      </c>
      <c r="C5039" s="8">
        <v>4</v>
      </c>
      <c r="D5039" s="8" t="str">
        <f t="shared" si="2461"/>
        <v>DH12374</v>
      </c>
      <c r="E5039" s="8" t="str">
        <f t="shared" si="2462"/>
        <v>hoai.nguyen</v>
      </c>
      <c r="F5039" s="8" t="str">
        <f>VLOOKUP(E5039,'DANH MỤC'!$F:$G,2,0)</f>
        <v>Nhóm 1</v>
      </c>
      <c r="G5039" s="8" t="str">
        <f t="shared" si="2463"/>
        <v>KH2071</v>
      </c>
      <c r="H5039" t="str">
        <f>VLOOKUP(G5039,'DANH MỤC'!$I:$K,2,0)</f>
        <v>KH 2071</v>
      </c>
      <c r="I5039" t="str">
        <f>VLOOKUP(G5039,'DANH MỤC'!$I:$K,3,0)</f>
        <v>Sơn La</v>
      </c>
      <c r="J5039" s="8" t="s">
        <v>5940</v>
      </c>
      <c r="K5039" t="str">
        <f>VLOOKUP(J5039,'DANH MỤC'!$A$1:$B$19,2,0)</f>
        <v>Sản phẩm 0002</v>
      </c>
      <c r="L5039" t="s">
        <v>15</v>
      </c>
      <c r="M5039">
        <v>2</v>
      </c>
      <c r="N5039" s="3">
        <f>IF(LEFT(K5039,1)="S",VLOOKUP(K5039,'DANH MỤC'!$B:$D,2,0),VLOOKUP(K5039,'DANH MỤC'!$B:$D,3,0))</f>
        <v>2000000</v>
      </c>
      <c r="O5039">
        <v>100</v>
      </c>
      <c r="P5039" s="3">
        <f>N5039*O5039%*CSDL[[#This Row],[SỐ LƯỢNG]]</f>
        <v>4000000</v>
      </c>
      <c r="Q5039" s="3">
        <f t="shared" si="2448"/>
        <v>0</v>
      </c>
    </row>
    <row r="5040" spans="1:17" x14ac:dyDescent="0.3">
      <c r="A5040" s="23" t="s">
        <v>2651</v>
      </c>
      <c r="B5040" s="8" t="s">
        <v>2651</v>
      </c>
      <c r="C5040" s="8">
        <v>4</v>
      </c>
      <c r="D5040" s="8" t="s">
        <v>2768</v>
      </c>
      <c r="E5040" s="8" t="s">
        <v>13839</v>
      </c>
      <c r="F5040" s="8" t="str">
        <f>VLOOKUP(E5040,'DANH MỤC'!$F:$G,2,0)</f>
        <v>Nhóm 2</v>
      </c>
      <c r="G5040" s="8" t="s">
        <v>7302</v>
      </c>
      <c r="H5040" t="str">
        <f>VLOOKUP(G5040,'DANH MỤC'!$I:$K,2,0)</f>
        <v>KH 1282</v>
      </c>
      <c r="I5040" t="str">
        <f>VLOOKUP(G5040,'DANH MỤC'!$I:$K,3,0)</f>
        <v>Hà Tĩnh</v>
      </c>
      <c r="J5040" s="8" t="s">
        <v>5939</v>
      </c>
      <c r="K5040" t="str">
        <f>VLOOKUP(J5040,'DANH MỤC'!$A$1:$B$19,2,0)</f>
        <v>Sản phẩm 0001</v>
      </c>
      <c r="L5040" t="s">
        <v>15</v>
      </c>
      <c r="M5040">
        <v>1</v>
      </c>
      <c r="N5040" s="3">
        <f>IF(LEFT(K5040,1)="S",VLOOKUP(K5040,'DANH MỤC'!$B:$D,2,0),VLOOKUP(K5040,'DANH MỤC'!$B:$D,3,0))</f>
        <v>3000000</v>
      </c>
      <c r="O5040">
        <v>5</v>
      </c>
      <c r="P5040" s="3">
        <f>N5040*O5040%*CSDL[[#This Row],[SỐ LƯỢNG]]</f>
        <v>150000</v>
      </c>
      <c r="Q5040" s="3">
        <f t="shared" si="2448"/>
        <v>2850000</v>
      </c>
    </row>
    <row r="5041" spans="1:17" x14ac:dyDescent="0.3">
      <c r="A5041" s="23" t="s">
        <v>2651</v>
      </c>
      <c r="B5041" s="8" t="s">
        <v>2651</v>
      </c>
      <c r="C5041" s="8">
        <v>4</v>
      </c>
      <c r="D5041" s="8" t="s">
        <v>2769</v>
      </c>
      <c r="E5041" s="8" t="s">
        <v>13830</v>
      </c>
      <c r="F5041" s="8" t="str">
        <f>VLOOKUP(E5041,'DANH MỤC'!$F:$G,2,0)</f>
        <v>Nhóm 2</v>
      </c>
      <c r="G5041" s="8" t="s">
        <v>8063</v>
      </c>
      <c r="H5041" t="str">
        <f>VLOOKUP(G5041,'DANH MỤC'!$I:$K,2,0)</f>
        <v>KH 2072</v>
      </c>
      <c r="I5041" t="str">
        <f>VLOOKUP(G5041,'DANH MỤC'!$I:$K,3,0)</f>
        <v>Cần Thơ</v>
      </c>
      <c r="J5041" s="8" t="s">
        <v>5939</v>
      </c>
      <c r="K5041" t="str">
        <f>VLOOKUP(J5041,'DANH MỤC'!$A$1:$B$19,2,0)</f>
        <v>Sản phẩm 0001</v>
      </c>
      <c r="L5041" t="s">
        <v>15</v>
      </c>
      <c r="M5041">
        <v>1</v>
      </c>
      <c r="N5041" s="3">
        <f>IF(LEFT(K5041,1)="S",VLOOKUP(K5041,'DANH MỤC'!$B:$D,2,0),VLOOKUP(K5041,'DANH MỤC'!$B:$D,3,0))</f>
        <v>3000000</v>
      </c>
      <c r="O5041">
        <v>0</v>
      </c>
      <c r="P5041" s="3">
        <f>N5041*O5041%*CSDL[[#This Row],[SỐ LƯỢNG]]</f>
        <v>0</v>
      </c>
      <c r="Q5041" s="3">
        <f t="shared" si="2448"/>
        <v>3000000</v>
      </c>
    </row>
    <row r="5042" spans="1:17" x14ac:dyDescent="0.3">
      <c r="A5042" s="23" t="s">
        <v>2651</v>
      </c>
      <c r="B5042" s="8" t="s">
        <v>2651</v>
      </c>
      <c r="C5042" s="8">
        <v>4</v>
      </c>
      <c r="D5042" s="8" t="s">
        <v>2770</v>
      </c>
      <c r="E5042" s="8" t="s">
        <v>13816</v>
      </c>
      <c r="F5042" s="8" t="str">
        <f>VLOOKUP(E5042,'DANH MỤC'!$F:$G,2,0)</f>
        <v>Nhóm 1</v>
      </c>
      <c r="G5042" s="8" t="s">
        <v>8064</v>
      </c>
      <c r="H5042" t="str">
        <f>VLOOKUP(G5042,'DANH MỤC'!$I:$K,2,0)</f>
        <v>KH 2073</v>
      </c>
      <c r="I5042" t="str">
        <f>VLOOKUP(G5042,'DANH MỤC'!$I:$K,3,0)</f>
        <v>Quảng Bình</v>
      </c>
      <c r="J5042" s="8" t="s">
        <v>5939</v>
      </c>
      <c r="K5042" t="str">
        <f>VLOOKUP(J5042,'DANH MỤC'!$A$1:$B$19,2,0)</f>
        <v>Sản phẩm 0001</v>
      </c>
      <c r="L5042" t="s">
        <v>15</v>
      </c>
      <c r="M5042">
        <v>1</v>
      </c>
      <c r="N5042" s="3">
        <f>IF(LEFT(K5042,1)="S",VLOOKUP(K5042,'DANH MỤC'!$B:$D,2,0),VLOOKUP(K5042,'DANH MỤC'!$B:$D,3,0))</f>
        <v>3000000</v>
      </c>
      <c r="O5042">
        <v>0</v>
      </c>
      <c r="P5042" s="3">
        <f>N5042*O5042%*CSDL[[#This Row],[SỐ LƯỢNG]]</f>
        <v>0</v>
      </c>
      <c r="Q5042" s="3">
        <f t="shared" si="2448"/>
        <v>3000000</v>
      </c>
    </row>
    <row r="5043" spans="1:17" x14ac:dyDescent="0.3">
      <c r="A5043" s="23" t="s">
        <v>2651</v>
      </c>
      <c r="B5043" s="8" t="s">
        <v>2651</v>
      </c>
      <c r="C5043" s="8">
        <v>4</v>
      </c>
      <c r="D5043" s="8" t="s">
        <v>2771</v>
      </c>
      <c r="E5043" s="8" t="s">
        <v>13816</v>
      </c>
      <c r="F5043" s="8" t="str">
        <f>VLOOKUP(E5043,'DANH MỤC'!$F:$G,2,0)</f>
        <v>Nhóm 1</v>
      </c>
      <c r="G5043" s="8" t="s">
        <v>6686</v>
      </c>
      <c r="H5043" t="str">
        <f>VLOOKUP(G5043,'DANH MỤC'!$I:$K,2,0)</f>
        <v>KH 0653</v>
      </c>
      <c r="I5043" t="str">
        <f>VLOOKUP(G5043,'DANH MỤC'!$I:$K,3,0)</f>
        <v>Thái Nguyên</v>
      </c>
      <c r="J5043" s="8" t="s">
        <v>5940</v>
      </c>
      <c r="K5043" t="str">
        <f>VLOOKUP(J5043,'DANH MỤC'!$A$1:$B$19,2,0)</f>
        <v>Sản phẩm 0002</v>
      </c>
      <c r="L5043" t="s">
        <v>15</v>
      </c>
      <c r="M5043">
        <v>1</v>
      </c>
      <c r="N5043" s="3">
        <f>IF(LEFT(K5043,1)="S",VLOOKUP(K5043,'DANH MỤC'!$B:$D,2,0),VLOOKUP(K5043,'DANH MỤC'!$B:$D,3,0))</f>
        <v>2000000</v>
      </c>
      <c r="O5043">
        <v>0</v>
      </c>
      <c r="P5043" s="3">
        <f>N5043*O5043%*CSDL[[#This Row],[SỐ LƯỢNG]]</f>
        <v>0</v>
      </c>
      <c r="Q5043" s="3">
        <f t="shared" si="2448"/>
        <v>2000000</v>
      </c>
    </row>
    <row r="5044" spans="1:17" x14ac:dyDescent="0.3">
      <c r="A5044" s="23" t="s">
        <v>2651</v>
      </c>
      <c r="B5044" s="8" t="s">
        <v>2772</v>
      </c>
      <c r="C5044" s="8">
        <v>4</v>
      </c>
      <c r="D5044" s="8" t="s">
        <v>2773</v>
      </c>
      <c r="E5044" s="8" t="s">
        <v>13823</v>
      </c>
      <c r="F5044" s="8" t="str">
        <f>VLOOKUP(E5044,'DANH MỤC'!$F:$G,2,0)</f>
        <v>Nhóm 1</v>
      </c>
      <c r="G5044" s="8" t="s">
        <v>8065</v>
      </c>
      <c r="H5044" t="str">
        <f>VLOOKUP(G5044,'DANH MỤC'!$I:$K,2,0)</f>
        <v>KH 2074</v>
      </c>
      <c r="I5044" t="str">
        <f>VLOOKUP(G5044,'DANH MỤC'!$I:$K,3,0)</f>
        <v>Bình Thuận</v>
      </c>
      <c r="J5044" s="8" t="s">
        <v>5939</v>
      </c>
      <c r="K5044" t="str">
        <f>VLOOKUP(J5044,'DANH MỤC'!$A$1:$B$19,2,0)</f>
        <v>Sản phẩm 0001</v>
      </c>
      <c r="L5044" t="s">
        <v>15</v>
      </c>
      <c r="M5044">
        <v>1</v>
      </c>
      <c r="N5044" s="3">
        <f>IF(LEFT(K5044,1)="S",VLOOKUP(K5044,'DANH MỤC'!$B:$D,2,0),VLOOKUP(K5044,'DANH MỤC'!$B:$D,3,0))</f>
        <v>3000000</v>
      </c>
      <c r="O5044">
        <v>0</v>
      </c>
      <c r="P5044" s="3">
        <f>N5044*O5044%*CSDL[[#This Row],[SỐ LƯỢNG]]</f>
        <v>0</v>
      </c>
      <c r="Q5044" s="3">
        <f t="shared" si="2448"/>
        <v>3000000</v>
      </c>
    </row>
    <row r="5045" spans="1:17" x14ac:dyDescent="0.3">
      <c r="A5045" s="23" t="str">
        <f>A5044</f>
        <v>09/04/2019</v>
      </c>
      <c r="B5045" s="8" t="str">
        <f>B5044</f>
        <v>08/04/2019</v>
      </c>
      <c r="C5045" s="8">
        <v>4</v>
      </c>
      <c r="D5045" s="8" t="str">
        <f>D5044</f>
        <v>DH12353</v>
      </c>
      <c r="E5045" s="8" t="str">
        <f>E5044</f>
        <v>giang.nguyen</v>
      </c>
      <c r="F5045" s="8" t="str">
        <f>VLOOKUP(E5045,'DANH MỤC'!$F:$G,2,0)</f>
        <v>Nhóm 1</v>
      </c>
      <c r="G5045" s="8" t="str">
        <f>G5044</f>
        <v>KH2074</v>
      </c>
      <c r="H5045" t="str">
        <f>VLOOKUP(G5045,'DANH MỤC'!$I:$K,2,0)</f>
        <v>KH 2074</v>
      </c>
      <c r="I5045" t="str">
        <f>VLOOKUP(G5045,'DANH MỤC'!$I:$K,3,0)</f>
        <v>Bình Thuận</v>
      </c>
      <c r="J5045" s="8" t="s">
        <v>5939</v>
      </c>
      <c r="K5045" t="str">
        <f>VLOOKUP(J5045,'DANH MỤC'!$A$1:$B$19,2,0)</f>
        <v>Sản phẩm 0001</v>
      </c>
      <c r="L5045" t="s">
        <v>15</v>
      </c>
      <c r="M5045">
        <v>1</v>
      </c>
      <c r="N5045" s="3">
        <f>IF(LEFT(K5045,1)="S",VLOOKUP(K5045,'DANH MỤC'!$B:$D,2,0),VLOOKUP(K5045,'DANH MỤC'!$B:$D,3,0))</f>
        <v>3000000</v>
      </c>
      <c r="O5045">
        <v>20</v>
      </c>
      <c r="P5045" s="3">
        <f>N5045*O5045%*CSDL[[#This Row],[SỐ LƯỢNG]]</f>
        <v>600000</v>
      </c>
      <c r="Q5045" s="3">
        <f t="shared" si="2448"/>
        <v>2400000</v>
      </c>
    </row>
    <row r="5046" spans="1:17" x14ac:dyDescent="0.3">
      <c r="A5046" s="23" t="s">
        <v>2772</v>
      </c>
      <c r="B5046" s="8" t="s">
        <v>2772</v>
      </c>
      <c r="C5046" s="8">
        <v>4</v>
      </c>
      <c r="D5046" s="8" t="s">
        <v>2774</v>
      </c>
      <c r="E5046" s="8" t="s">
        <v>13830</v>
      </c>
      <c r="F5046" s="8" t="str">
        <f>VLOOKUP(E5046,'DANH MỤC'!$F:$G,2,0)</f>
        <v>Nhóm 2</v>
      </c>
      <c r="G5046" s="8" t="s">
        <v>8066</v>
      </c>
      <c r="H5046" t="str">
        <f>VLOOKUP(G5046,'DANH MỤC'!$I:$K,2,0)</f>
        <v>KH 2075</v>
      </c>
      <c r="I5046" t="str">
        <f>VLOOKUP(G5046,'DANH MỤC'!$I:$K,3,0)</f>
        <v>Quảng Ninh</v>
      </c>
      <c r="J5046" s="8" t="s">
        <v>5940</v>
      </c>
      <c r="K5046" t="str">
        <f>VLOOKUP(J5046,'DANH MỤC'!$A$1:$B$19,2,0)</f>
        <v>Sản phẩm 0002</v>
      </c>
      <c r="L5046" t="s">
        <v>15</v>
      </c>
      <c r="M5046">
        <v>1</v>
      </c>
      <c r="N5046" s="3">
        <f>IF(LEFT(K5046,1)="S",VLOOKUP(K5046,'DANH MỤC'!$B:$D,2,0),VLOOKUP(K5046,'DANH MỤC'!$B:$D,3,0))</f>
        <v>2000000</v>
      </c>
      <c r="O5046">
        <v>0</v>
      </c>
      <c r="P5046" s="3">
        <f>N5046*O5046%*CSDL[[#This Row],[SỐ LƯỢNG]]</f>
        <v>0</v>
      </c>
      <c r="Q5046" s="3">
        <f t="shared" si="2448"/>
        <v>2000000</v>
      </c>
    </row>
    <row r="5047" spans="1:17" x14ac:dyDescent="0.3">
      <c r="A5047" s="23" t="s">
        <v>2772</v>
      </c>
      <c r="B5047" s="8" t="s">
        <v>2772</v>
      </c>
      <c r="C5047" s="8">
        <v>4</v>
      </c>
      <c r="D5047" s="8" t="s">
        <v>2775</v>
      </c>
      <c r="E5047" s="8" t="s">
        <v>13830</v>
      </c>
      <c r="F5047" s="8" t="str">
        <f>VLOOKUP(E5047,'DANH MỤC'!$F:$G,2,0)</f>
        <v>Nhóm 2</v>
      </c>
      <c r="G5047" s="8" t="s">
        <v>8067</v>
      </c>
      <c r="H5047" t="str">
        <f>VLOOKUP(G5047,'DANH MỤC'!$I:$K,2,0)</f>
        <v>KH 2076</v>
      </c>
      <c r="I5047" t="str">
        <f>VLOOKUP(G5047,'DANH MỤC'!$I:$K,3,0)</f>
        <v>Khánh Hòa</v>
      </c>
      <c r="J5047" s="8" t="s">
        <v>5939</v>
      </c>
      <c r="K5047" t="str">
        <f>VLOOKUP(J5047,'DANH MỤC'!$A$1:$B$19,2,0)</f>
        <v>Sản phẩm 0001</v>
      </c>
      <c r="L5047" t="s">
        <v>15</v>
      </c>
      <c r="M5047">
        <v>1</v>
      </c>
      <c r="N5047" s="3">
        <f>IF(LEFT(K5047,1)="S",VLOOKUP(K5047,'DANH MỤC'!$B:$D,2,0),VLOOKUP(K5047,'DANH MỤC'!$B:$D,3,0))</f>
        <v>3000000</v>
      </c>
      <c r="O5047">
        <v>0</v>
      </c>
      <c r="P5047" s="3">
        <f>N5047*O5047%*CSDL[[#This Row],[SỐ LƯỢNG]]</f>
        <v>0</v>
      </c>
      <c r="Q5047" s="3">
        <f t="shared" si="2448"/>
        <v>3000000</v>
      </c>
    </row>
    <row r="5048" spans="1:17" x14ac:dyDescent="0.3">
      <c r="A5048" s="23" t="s">
        <v>2772</v>
      </c>
      <c r="B5048" s="8" t="s">
        <v>2772</v>
      </c>
      <c r="C5048" s="8">
        <v>4</v>
      </c>
      <c r="D5048" s="8" t="s">
        <v>2776</v>
      </c>
      <c r="E5048" s="8" t="s">
        <v>13822</v>
      </c>
      <c r="F5048" s="8" t="str">
        <f>VLOOKUP(E5048,'DANH MỤC'!$F:$G,2,0)</f>
        <v>Nhóm 1</v>
      </c>
      <c r="G5048" s="8" t="s">
        <v>7064</v>
      </c>
      <c r="H5048" t="str">
        <f>VLOOKUP(G5048,'DANH MỤC'!$I:$K,2,0)</f>
        <v>KH 1040</v>
      </c>
      <c r="I5048" t="str">
        <f>VLOOKUP(G5048,'DANH MỤC'!$I:$K,3,0)</f>
        <v>Lâm Đồng</v>
      </c>
      <c r="J5048" s="8" t="s">
        <v>5939</v>
      </c>
      <c r="K5048" t="str">
        <f>VLOOKUP(J5048,'DANH MỤC'!$A$1:$B$19,2,0)</f>
        <v>Sản phẩm 0001</v>
      </c>
      <c r="L5048" t="s">
        <v>15</v>
      </c>
      <c r="M5048">
        <v>1</v>
      </c>
      <c r="N5048" s="3">
        <f>IF(LEFT(K5048,1)="S",VLOOKUP(K5048,'DANH MỤC'!$B:$D,2,0),VLOOKUP(K5048,'DANH MỤC'!$B:$D,3,0))</f>
        <v>3000000</v>
      </c>
      <c r="O5048">
        <v>0</v>
      </c>
      <c r="P5048" s="3">
        <f>N5048*O5048%*CSDL[[#This Row],[SỐ LƯỢNG]]</f>
        <v>0</v>
      </c>
      <c r="Q5048" s="3">
        <f t="shared" si="2448"/>
        <v>3000000</v>
      </c>
    </row>
    <row r="5049" spans="1:17" x14ac:dyDescent="0.3">
      <c r="A5049" s="23" t="s">
        <v>2772</v>
      </c>
      <c r="B5049" s="8" t="s">
        <v>2772</v>
      </c>
      <c r="C5049" s="8">
        <v>4</v>
      </c>
      <c r="D5049" s="8" t="s">
        <v>2777</v>
      </c>
      <c r="E5049" s="8" t="s">
        <v>13830</v>
      </c>
      <c r="F5049" s="8" t="str">
        <f>VLOOKUP(E5049,'DANH MỤC'!$F:$G,2,0)</f>
        <v>Nhóm 2</v>
      </c>
      <c r="G5049" s="8" t="s">
        <v>8068</v>
      </c>
      <c r="H5049" t="str">
        <f>VLOOKUP(G5049,'DANH MỤC'!$I:$K,2,0)</f>
        <v>KH 2077</v>
      </c>
      <c r="I5049" t="str">
        <f>VLOOKUP(G5049,'DANH MỤC'!$I:$K,3,0)</f>
        <v>Lào Cai</v>
      </c>
      <c r="J5049" s="8" t="s">
        <v>5939</v>
      </c>
      <c r="K5049" t="str">
        <f>VLOOKUP(J5049,'DANH MỤC'!$A$1:$B$19,2,0)</f>
        <v>Sản phẩm 0001</v>
      </c>
      <c r="L5049" t="s">
        <v>15</v>
      </c>
      <c r="M5049">
        <v>1</v>
      </c>
      <c r="N5049" s="3">
        <f>IF(LEFT(K5049,1)="S",VLOOKUP(K5049,'DANH MỤC'!$B:$D,2,0),VLOOKUP(K5049,'DANH MỤC'!$B:$D,3,0))</f>
        <v>3000000</v>
      </c>
      <c r="O5049">
        <v>0</v>
      </c>
      <c r="P5049" s="3">
        <f>N5049*O5049%*CSDL[[#This Row],[SỐ LƯỢNG]]</f>
        <v>0</v>
      </c>
      <c r="Q5049" s="3">
        <f t="shared" si="2448"/>
        <v>3000000</v>
      </c>
    </row>
    <row r="5050" spans="1:17" x14ac:dyDescent="0.3">
      <c r="A5050" s="23" t="s">
        <v>2772</v>
      </c>
      <c r="B5050" s="8" t="s">
        <v>2772</v>
      </c>
      <c r="C5050" s="8">
        <v>4</v>
      </c>
      <c r="D5050" s="8" t="s">
        <v>2778</v>
      </c>
      <c r="E5050" s="8" t="s">
        <v>13816</v>
      </c>
      <c r="F5050" s="8" t="str">
        <f>VLOOKUP(E5050,'DANH MỤC'!$F:$G,2,0)</f>
        <v>Nhóm 1</v>
      </c>
      <c r="G5050" s="8" t="s">
        <v>8069</v>
      </c>
      <c r="H5050" t="str">
        <f>VLOOKUP(G5050,'DANH MỤC'!$I:$K,2,0)</f>
        <v>KH 2078</v>
      </c>
      <c r="I5050" t="str">
        <f>VLOOKUP(G5050,'DANH MỤC'!$I:$K,3,0)</f>
        <v>Bình Dương</v>
      </c>
      <c r="J5050" s="8" t="s">
        <v>5940</v>
      </c>
      <c r="K5050" t="str">
        <f>VLOOKUP(J5050,'DANH MỤC'!$A$1:$B$19,2,0)</f>
        <v>Sản phẩm 0002</v>
      </c>
      <c r="L5050" t="s">
        <v>15</v>
      </c>
      <c r="M5050">
        <v>1</v>
      </c>
      <c r="N5050" s="3">
        <f>IF(LEFT(K5050,1)="S",VLOOKUP(K5050,'DANH MỤC'!$B:$D,2,0),VLOOKUP(K5050,'DANH MỤC'!$B:$D,3,0))</f>
        <v>2000000</v>
      </c>
      <c r="O5050">
        <v>0</v>
      </c>
      <c r="P5050" s="3">
        <f>N5050*O5050%*CSDL[[#This Row],[SỐ LƯỢNG]]</f>
        <v>0</v>
      </c>
      <c r="Q5050" s="3">
        <f t="shared" si="2448"/>
        <v>2000000</v>
      </c>
    </row>
    <row r="5051" spans="1:17" x14ac:dyDescent="0.3">
      <c r="A5051" s="23" t="s">
        <v>2772</v>
      </c>
      <c r="B5051" s="8" t="s">
        <v>2772</v>
      </c>
      <c r="C5051" s="8">
        <v>4</v>
      </c>
      <c r="D5051" s="8" t="s">
        <v>2779</v>
      </c>
      <c r="E5051" s="8" t="s">
        <v>13816</v>
      </c>
      <c r="F5051" s="8" t="str">
        <f>VLOOKUP(E5051,'DANH MỤC'!$F:$G,2,0)</f>
        <v>Nhóm 1</v>
      </c>
      <c r="G5051" s="8" t="s">
        <v>7020</v>
      </c>
      <c r="H5051" t="str">
        <f>VLOOKUP(G5051,'DANH MỤC'!$I:$K,2,0)</f>
        <v>KH 0995</v>
      </c>
      <c r="I5051" t="str">
        <f>VLOOKUP(G5051,'DANH MỤC'!$I:$K,3,0)</f>
        <v>Tiền Giang</v>
      </c>
      <c r="J5051" s="8" t="s">
        <v>5939</v>
      </c>
      <c r="K5051" t="str">
        <f>VLOOKUP(J5051,'DANH MỤC'!$A$1:$B$19,2,0)</f>
        <v>Sản phẩm 0001</v>
      </c>
      <c r="L5051" t="s">
        <v>15</v>
      </c>
      <c r="M5051">
        <v>1</v>
      </c>
      <c r="N5051" s="3">
        <f>IF(LEFT(K5051,1)="S",VLOOKUP(K5051,'DANH MỤC'!$B:$D,2,0),VLOOKUP(K5051,'DANH MỤC'!$B:$D,3,0))</f>
        <v>3000000</v>
      </c>
      <c r="O5051">
        <v>0</v>
      </c>
      <c r="P5051" s="3">
        <f>N5051*O5051%*CSDL[[#This Row],[SỐ LƯỢNG]]</f>
        <v>0</v>
      </c>
      <c r="Q5051" s="3">
        <f t="shared" si="2448"/>
        <v>3000000</v>
      </c>
    </row>
    <row r="5052" spans="1:17" x14ac:dyDescent="0.3">
      <c r="A5052" s="23" t="s">
        <v>2772</v>
      </c>
      <c r="B5052" s="8" t="s">
        <v>2772</v>
      </c>
      <c r="C5052" s="8">
        <v>4</v>
      </c>
      <c r="D5052" s="8" t="s">
        <v>2780</v>
      </c>
      <c r="E5052" s="8" t="s">
        <v>13815</v>
      </c>
      <c r="F5052" s="8" t="str">
        <f>VLOOKUP(E5052,'DANH MỤC'!$F:$G,2,0)</f>
        <v>Nhóm 1</v>
      </c>
      <c r="G5052" s="8" t="s">
        <v>8070</v>
      </c>
      <c r="H5052" t="str">
        <f>VLOOKUP(G5052,'DANH MỤC'!$I:$K,2,0)</f>
        <v>KH 2079</v>
      </c>
      <c r="I5052" t="str">
        <f>VLOOKUP(G5052,'DANH MỤC'!$I:$K,3,0)</f>
        <v>Tuyên Quang</v>
      </c>
      <c r="J5052" s="8" t="s">
        <v>5940</v>
      </c>
      <c r="K5052" t="str">
        <f>VLOOKUP(J5052,'DANH MỤC'!$A$1:$B$19,2,0)</f>
        <v>Sản phẩm 0002</v>
      </c>
      <c r="L5052" t="s">
        <v>15</v>
      </c>
      <c r="M5052">
        <v>3</v>
      </c>
      <c r="N5052" s="3">
        <f>IF(LEFT(K5052,1)="S",VLOOKUP(K5052,'DANH MỤC'!$B:$D,2,0),VLOOKUP(K5052,'DANH MỤC'!$B:$D,3,0))</f>
        <v>2000000</v>
      </c>
      <c r="O5052">
        <v>20</v>
      </c>
      <c r="P5052" s="3">
        <f>N5052*O5052%*CSDL[[#This Row],[SỐ LƯỢNG]]</f>
        <v>1200000</v>
      </c>
      <c r="Q5052" s="3">
        <f t="shared" si="2448"/>
        <v>4800000</v>
      </c>
    </row>
    <row r="5053" spans="1:17" x14ac:dyDescent="0.3">
      <c r="A5053" s="23" t="str">
        <f t="shared" ref="A5053:A5054" si="2464">A5052</f>
        <v>08/04/2019</v>
      </c>
      <c r="B5053" s="8" t="str">
        <f t="shared" ref="B5053:B5054" si="2465">B5052</f>
        <v>08/04/2019</v>
      </c>
      <c r="C5053" s="8">
        <v>4</v>
      </c>
      <c r="D5053" s="8" t="str">
        <f t="shared" ref="D5053:D5054" si="2466">D5052</f>
        <v>DH12361</v>
      </c>
      <c r="E5053" s="8" t="str">
        <f t="shared" ref="E5053:E5054" si="2467">E5052</f>
        <v>nhi.vu</v>
      </c>
      <c r="F5053" s="8" t="str">
        <f>VLOOKUP(E5053,'DANH MỤC'!$F:$G,2,0)</f>
        <v>Nhóm 1</v>
      </c>
      <c r="G5053" s="8" t="str">
        <f t="shared" ref="G5053:G5054" si="2468">G5052</f>
        <v>KH2079</v>
      </c>
      <c r="H5053" t="str">
        <f>VLOOKUP(G5053,'DANH MỤC'!$I:$K,2,0)</f>
        <v>KH 2079</v>
      </c>
      <c r="I5053" t="str">
        <f>VLOOKUP(G5053,'DANH MỤC'!$I:$K,3,0)</f>
        <v>Tuyên Quang</v>
      </c>
      <c r="J5053" s="8" t="s">
        <v>5939</v>
      </c>
      <c r="K5053" t="str">
        <f>VLOOKUP(J5053,'DANH MỤC'!$A$1:$B$19,2,0)</f>
        <v>Sản phẩm 0001</v>
      </c>
      <c r="L5053" t="s">
        <v>15</v>
      </c>
      <c r="M5053">
        <v>9</v>
      </c>
      <c r="N5053" s="3">
        <f>IF(LEFT(K5053,1)="S",VLOOKUP(K5053,'DANH MỤC'!$B:$D,2,0),VLOOKUP(K5053,'DANH MỤC'!$B:$D,3,0))</f>
        <v>3000000</v>
      </c>
      <c r="O5053">
        <v>20</v>
      </c>
      <c r="P5053" s="3">
        <f>N5053*O5053%*CSDL[[#This Row],[SỐ LƯỢNG]]</f>
        <v>5400000</v>
      </c>
      <c r="Q5053" s="3">
        <f t="shared" si="2448"/>
        <v>21600000</v>
      </c>
    </row>
    <row r="5054" spans="1:17" x14ac:dyDescent="0.3">
      <c r="A5054" s="23" t="str">
        <f t="shared" si="2464"/>
        <v>08/04/2019</v>
      </c>
      <c r="B5054" s="8" t="str">
        <f t="shared" si="2465"/>
        <v>08/04/2019</v>
      </c>
      <c r="C5054" s="8">
        <v>4</v>
      </c>
      <c r="D5054" s="8" t="str">
        <f t="shared" si="2466"/>
        <v>DH12361</v>
      </c>
      <c r="E5054" s="8" t="str">
        <f t="shared" si="2467"/>
        <v>nhi.vu</v>
      </c>
      <c r="F5054" s="8" t="str">
        <f>VLOOKUP(E5054,'DANH MỤC'!$F:$G,2,0)</f>
        <v>Nhóm 1</v>
      </c>
      <c r="G5054" s="8" t="str">
        <f t="shared" si="2468"/>
        <v>KH2079</v>
      </c>
      <c r="H5054" t="str">
        <f>VLOOKUP(G5054,'DANH MỤC'!$I:$K,2,0)</f>
        <v>KH 2079</v>
      </c>
      <c r="I5054" t="str">
        <f>VLOOKUP(G5054,'DANH MỤC'!$I:$K,3,0)</f>
        <v>Tuyên Quang</v>
      </c>
      <c r="J5054" s="8" t="s">
        <v>5940</v>
      </c>
      <c r="K5054" t="str">
        <f>VLOOKUP(J5054,'DANH MỤC'!$A$1:$B$19,2,0)</f>
        <v>Sản phẩm 0002</v>
      </c>
      <c r="L5054" t="s">
        <v>15</v>
      </c>
      <c r="M5054">
        <v>2</v>
      </c>
      <c r="N5054" s="3">
        <f>IF(LEFT(K5054,1)="S",VLOOKUP(K5054,'DANH MỤC'!$B:$D,2,0),VLOOKUP(K5054,'DANH MỤC'!$B:$D,3,0))</f>
        <v>2000000</v>
      </c>
      <c r="O5054">
        <v>100</v>
      </c>
      <c r="P5054" s="3">
        <f>N5054*O5054%*CSDL[[#This Row],[SỐ LƯỢNG]]</f>
        <v>4000000</v>
      </c>
      <c r="Q5054" s="3">
        <f t="shared" si="2448"/>
        <v>0</v>
      </c>
    </row>
    <row r="5055" spans="1:17" x14ac:dyDescent="0.3">
      <c r="A5055" s="23" t="s">
        <v>2772</v>
      </c>
      <c r="B5055" s="8" t="s">
        <v>2772</v>
      </c>
      <c r="C5055" s="8">
        <v>4</v>
      </c>
      <c r="D5055" s="8" t="s">
        <v>2781</v>
      </c>
      <c r="E5055" s="8" t="s">
        <v>13821</v>
      </c>
      <c r="F5055" s="8" t="str">
        <f>VLOOKUP(E5055,'DANH MỤC'!$F:$G,2,0)</f>
        <v>Nhóm 1</v>
      </c>
      <c r="G5055" s="8" t="s">
        <v>7187</v>
      </c>
      <c r="H5055" t="str">
        <f>VLOOKUP(G5055,'DANH MỤC'!$I:$K,2,0)</f>
        <v>KH 1164</v>
      </c>
      <c r="I5055" t="str">
        <f>VLOOKUP(G5055,'DANH MỤC'!$I:$K,3,0)</f>
        <v>Bình Định</v>
      </c>
      <c r="J5055" s="8" t="s">
        <v>5939</v>
      </c>
      <c r="K5055" t="str">
        <f>VLOOKUP(J5055,'DANH MỤC'!$A$1:$B$19,2,0)</f>
        <v>Sản phẩm 0001</v>
      </c>
      <c r="L5055" t="s">
        <v>15</v>
      </c>
      <c r="M5055">
        <v>1</v>
      </c>
      <c r="N5055" s="3">
        <f>IF(LEFT(K5055,1)="S",VLOOKUP(K5055,'DANH MỤC'!$B:$D,2,0),VLOOKUP(K5055,'DANH MỤC'!$B:$D,3,0))</f>
        <v>3000000</v>
      </c>
      <c r="O5055">
        <v>0</v>
      </c>
      <c r="P5055" s="3">
        <f>N5055*O5055%*CSDL[[#This Row],[SỐ LƯỢNG]]</f>
        <v>0</v>
      </c>
      <c r="Q5055" s="3">
        <f t="shared" si="2448"/>
        <v>3000000</v>
      </c>
    </row>
    <row r="5056" spans="1:17" x14ac:dyDescent="0.3">
      <c r="A5056" s="23" t="s">
        <v>2772</v>
      </c>
      <c r="B5056" s="8" t="s">
        <v>2772</v>
      </c>
      <c r="C5056" s="8">
        <v>4</v>
      </c>
      <c r="D5056" s="8" t="s">
        <v>2782</v>
      </c>
      <c r="E5056" s="8" t="s">
        <v>13831</v>
      </c>
      <c r="F5056" s="8" t="str">
        <f>VLOOKUP(E5056,'DANH MỤC'!$F:$G,2,0)</f>
        <v>Nhóm 2</v>
      </c>
      <c r="G5056" s="8" t="s">
        <v>6819</v>
      </c>
      <c r="H5056" t="str">
        <f>VLOOKUP(G5056,'DANH MỤC'!$I:$K,2,0)</f>
        <v>KH 0787</v>
      </c>
      <c r="I5056" t="str">
        <f>VLOOKUP(G5056,'DANH MỤC'!$I:$K,3,0)</f>
        <v>Hải Phòng</v>
      </c>
      <c r="J5056" s="8" t="s">
        <v>5940</v>
      </c>
      <c r="K5056" t="str">
        <f>VLOOKUP(J5056,'DANH MỤC'!$A$1:$B$19,2,0)</f>
        <v>Sản phẩm 0002</v>
      </c>
      <c r="L5056" t="s">
        <v>15</v>
      </c>
      <c r="M5056">
        <v>1</v>
      </c>
      <c r="N5056" s="3">
        <f>IF(LEFT(K5056,1)="S",VLOOKUP(K5056,'DANH MỤC'!$B:$D,2,0),VLOOKUP(K5056,'DANH MỤC'!$B:$D,3,0))</f>
        <v>2000000</v>
      </c>
      <c r="O5056">
        <v>20</v>
      </c>
      <c r="P5056" s="3">
        <f>N5056*O5056%*CSDL[[#This Row],[SỐ LƯỢNG]]</f>
        <v>400000</v>
      </c>
      <c r="Q5056" s="3">
        <f t="shared" si="2448"/>
        <v>1600000</v>
      </c>
    </row>
    <row r="5057" spans="1:17" x14ac:dyDescent="0.3">
      <c r="A5057" s="23" t="s">
        <v>2772</v>
      </c>
      <c r="B5057" s="8" t="s">
        <v>2772</v>
      </c>
      <c r="C5057" s="8">
        <v>4</v>
      </c>
      <c r="D5057" s="8" t="s">
        <v>2783</v>
      </c>
      <c r="E5057" s="8" t="s">
        <v>13814</v>
      </c>
      <c r="F5057" s="8" t="str">
        <f>VLOOKUP(E5057,'DANH MỤC'!$F:$G,2,0)</f>
        <v>Nhóm 1</v>
      </c>
      <c r="G5057" s="8" t="s">
        <v>8071</v>
      </c>
      <c r="H5057" t="str">
        <f>VLOOKUP(G5057,'DANH MỤC'!$I:$K,2,0)</f>
        <v>KH 2080</v>
      </c>
      <c r="I5057" t="str">
        <f>VLOOKUP(G5057,'DANH MỤC'!$I:$K,3,0)</f>
        <v>Đắk Lắk</v>
      </c>
      <c r="J5057" s="8" t="s">
        <v>5940</v>
      </c>
      <c r="K5057" t="str">
        <f>VLOOKUP(J5057,'DANH MỤC'!$A$1:$B$19,2,0)</f>
        <v>Sản phẩm 0002</v>
      </c>
      <c r="L5057" t="s">
        <v>15</v>
      </c>
      <c r="M5057">
        <v>1</v>
      </c>
      <c r="N5057" s="3">
        <f>IF(LEFT(K5057,1)="S",VLOOKUP(K5057,'DANH MỤC'!$B:$D,2,0),VLOOKUP(K5057,'DANH MỤC'!$B:$D,3,0))</f>
        <v>2000000</v>
      </c>
      <c r="O5057">
        <v>0</v>
      </c>
      <c r="P5057" s="3">
        <f>N5057*O5057%*CSDL[[#This Row],[SỐ LƯỢNG]]</f>
        <v>0</v>
      </c>
      <c r="Q5057" s="3">
        <f t="shared" si="2448"/>
        <v>2000000</v>
      </c>
    </row>
    <row r="5058" spans="1:17" x14ac:dyDescent="0.3">
      <c r="A5058" s="23" t="s">
        <v>2772</v>
      </c>
      <c r="B5058" s="8" t="s">
        <v>2772</v>
      </c>
      <c r="C5058" s="8">
        <v>4</v>
      </c>
      <c r="D5058" s="8" t="s">
        <v>2784</v>
      </c>
      <c r="E5058" s="8" t="s">
        <v>13833</v>
      </c>
      <c r="F5058" s="8" t="str">
        <f>VLOOKUP(E5058,'DANH MỤC'!$F:$G,2,0)</f>
        <v>Nhóm 2</v>
      </c>
      <c r="G5058" s="8" t="s">
        <v>7310</v>
      </c>
      <c r="H5058" t="str">
        <f>VLOOKUP(G5058,'DANH MỤC'!$I:$K,2,0)</f>
        <v>KH 1290</v>
      </c>
      <c r="I5058" t="str">
        <f>VLOOKUP(G5058,'DANH MỤC'!$I:$K,3,0)</f>
        <v>Cao Bằng</v>
      </c>
      <c r="J5058" s="8" t="s">
        <v>5939</v>
      </c>
      <c r="K5058" t="str">
        <f>VLOOKUP(J5058,'DANH MỤC'!$A$1:$B$19,2,0)</f>
        <v>Sản phẩm 0001</v>
      </c>
      <c r="L5058" t="s">
        <v>15</v>
      </c>
      <c r="M5058">
        <v>1</v>
      </c>
      <c r="N5058" s="3">
        <f>IF(LEFT(K5058,1)="S",VLOOKUP(K5058,'DANH MỤC'!$B:$D,2,0),VLOOKUP(K5058,'DANH MỤC'!$B:$D,3,0))</f>
        <v>3000000</v>
      </c>
      <c r="O5058">
        <v>0</v>
      </c>
      <c r="P5058" s="3">
        <f>N5058*O5058%*CSDL[[#This Row],[SỐ LƯỢNG]]</f>
        <v>0</v>
      </c>
      <c r="Q5058" s="3">
        <f t="shared" si="2448"/>
        <v>3000000</v>
      </c>
    </row>
    <row r="5059" spans="1:17" x14ac:dyDescent="0.3">
      <c r="A5059" s="23" t="s">
        <v>2772</v>
      </c>
      <c r="B5059" s="8" t="s">
        <v>2772</v>
      </c>
      <c r="C5059" s="8">
        <v>4</v>
      </c>
      <c r="D5059" s="8" t="s">
        <v>2785</v>
      </c>
      <c r="E5059" s="8" t="s">
        <v>13814</v>
      </c>
      <c r="F5059" s="8" t="str">
        <f>VLOOKUP(E5059,'DANH MỤC'!$F:$G,2,0)</f>
        <v>Nhóm 1</v>
      </c>
      <c r="G5059" s="8" t="s">
        <v>8072</v>
      </c>
      <c r="H5059" t="str">
        <f>VLOOKUP(G5059,'DANH MỤC'!$I:$K,2,0)</f>
        <v>KH 2081</v>
      </c>
      <c r="I5059" t="str">
        <f>VLOOKUP(G5059,'DANH MỤC'!$I:$K,3,0)</f>
        <v>Cần Thơ</v>
      </c>
      <c r="J5059" s="8" t="s">
        <v>5940</v>
      </c>
      <c r="K5059" t="str">
        <f>VLOOKUP(J5059,'DANH MỤC'!$A$1:$B$19,2,0)</f>
        <v>Sản phẩm 0002</v>
      </c>
      <c r="L5059" t="s">
        <v>15</v>
      </c>
      <c r="M5059">
        <v>2</v>
      </c>
      <c r="N5059" s="3">
        <f>IF(LEFT(K5059,1)="S",VLOOKUP(K5059,'DANH MỤC'!$B:$D,2,0),VLOOKUP(K5059,'DANH MỤC'!$B:$D,3,0))</f>
        <v>2000000</v>
      </c>
      <c r="O5059">
        <v>10</v>
      </c>
      <c r="P5059" s="3">
        <f>N5059*O5059%*CSDL[[#This Row],[SỐ LƯỢNG]]</f>
        <v>400000</v>
      </c>
      <c r="Q5059" s="3">
        <f t="shared" ref="Q5059:Q5122" si="2469">N5059*M5059-P5059</f>
        <v>3600000</v>
      </c>
    </row>
    <row r="5060" spans="1:17" x14ac:dyDescent="0.3">
      <c r="A5060" s="23" t="s">
        <v>2772</v>
      </c>
      <c r="B5060" s="8" t="s">
        <v>2772</v>
      </c>
      <c r="C5060" s="8">
        <v>4</v>
      </c>
      <c r="D5060" s="8" t="s">
        <v>2786</v>
      </c>
      <c r="E5060" s="8" t="s">
        <v>13833</v>
      </c>
      <c r="F5060" s="8" t="str">
        <f>VLOOKUP(E5060,'DANH MỤC'!$F:$G,2,0)</f>
        <v>Nhóm 2</v>
      </c>
      <c r="G5060" s="8" t="s">
        <v>8073</v>
      </c>
      <c r="H5060" t="str">
        <f>VLOOKUP(G5060,'DANH MỤC'!$I:$K,2,0)</f>
        <v>KH 2082</v>
      </c>
      <c r="I5060" t="str">
        <f>VLOOKUP(G5060,'DANH MỤC'!$I:$K,3,0)</f>
        <v>Quảng Ngãi</v>
      </c>
      <c r="J5060" s="8" t="s">
        <v>5939</v>
      </c>
      <c r="K5060" t="str">
        <f>VLOOKUP(J5060,'DANH MỤC'!$A$1:$B$19,2,0)</f>
        <v>Sản phẩm 0001</v>
      </c>
      <c r="L5060" t="s">
        <v>15</v>
      </c>
      <c r="M5060">
        <v>1</v>
      </c>
      <c r="N5060" s="3">
        <f>IF(LEFT(K5060,1)="S",VLOOKUP(K5060,'DANH MỤC'!$B:$D,2,0),VLOOKUP(K5060,'DANH MỤC'!$B:$D,3,0))</f>
        <v>3000000</v>
      </c>
      <c r="O5060">
        <v>0</v>
      </c>
      <c r="P5060" s="3">
        <f>N5060*O5060%*CSDL[[#This Row],[SỐ LƯỢNG]]</f>
        <v>0</v>
      </c>
      <c r="Q5060" s="3">
        <f t="shared" si="2469"/>
        <v>3000000</v>
      </c>
    </row>
    <row r="5061" spans="1:17" x14ac:dyDescent="0.3">
      <c r="A5061" s="23" t="s">
        <v>2772</v>
      </c>
      <c r="B5061" s="8" t="s">
        <v>2772</v>
      </c>
      <c r="C5061" s="8">
        <v>4</v>
      </c>
      <c r="D5061" s="8" t="s">
        <v>2787</v>
      </c>
      <c r="E5061" s="8" t="s">
        <v>13819</v>
      </c>
      <c r="F5061" s="8" t="str">
        <f>VLOOKUP(E5061,'DANH MỤC'!$F:$G,2,0)</f>
        <v>Nhóm 1</v>
      </c>
      <c r="G5061" s="8" t="s">
        <v>8074</v>
      </c>
      <c r="H5061" t="str">
        <f>VLOOKUP(G5061,'DANH MỤC'!$I:$K,2,0)</f>
        <v>KH 2083</v>
      </c>
      <c r="I5061" t="str">
        <f>VLOOKUP(G5061,'DANH MỤC'!$I:$K,3,0)</f>
        <v>Sóc Trăng</v>
      </c>
      <c r="J5061" s="8" t="s">
        <v>5939</v>
      </c>
      <c r="K5061" t="str">
        <f>VLOOKUP(J5061,'DANH MỤC'!$A$1:$B$19,2,0)</f>
        <v>Sản phẩm 0001</v>
      </c>
      <c r="L5061" t="s">
        <v>15</v>
      </c>
      <c r="M5061">
        <v>1</v>
      </c>
      <c r="N5061" s="3">
        <f>IF(LEFT(K5061,1)="S",VLOOKUP(K5061,'DANH MỤC'!$B:$D,2,0),VLOOKUP(K5061,'DANH MỤC'!$B:$D,3,0))</f>
        <v>3000000</v>
      </c>
      <c r="O5061">
        <v>0</v>
      </c>
      <c r="P5061" s="3">
        <f>N5061*O5061%*CSDL[[#This Row],[SỐ LƯỢNG]]</f>
        <v>0</v>
      </c>
      <c r="Q5061" s="3">
        <f t="shared" si="2469"/>
        <v>3000000</v>
      </c>
    </row>
    <row r="5062" spans="1:17" x14ac:dyDescent="0.3">
      <c r="A5062" s="23" t="s">
        <v>2772</v>
      </c>
      <c r="B5062" s="8" t="s">
        <v>2772</v>
      </c>
      <c r="C5062" s="8">
        <v>4</v>
      </c>
      <c r="D5062" s="8" t="s">
        <v>2788</v>
      </c>
      <c r="E5062" s="8" t="s">
        <v>13822</v>
      </c>
      <c r="F5062" s="8" t="str">
        <f>VLOOKUP(E5062,'DANH MỤC'!$F:$G,2,0)</f>
        <v>Nhóm 1</v>
      </c>
      <c r="G5062" s="8" t="s">
        <v>8075</v>
      </c>
      <c r="H5062" t="str">
        <f>VLOOKUP(G5062,'DANH MỤC'!$I:$K,2,0)</f>
        <v>KH 2084</v>
      </c>
      <c r="I5062" t="str">
        <f>VLOOKUP(G5062,'DANH MỤC'!$I:$K,3,0)</f>
        <v>Yên Bái</v>
      </c>
      <c r="J5062" s="8" t="s">
        <v>5939</v>
      </c>
      <c r="K5062" t="str">
        <f>VLOOKUP(J5062,'DANH MỤC'!$A$1:$B$19,2,0)</f>
        <v>Sản phẩm 0001</v>
      </c>
      <c r="L5062" t="s">
        <v>15</v>
      </c>
      <c r="M5062">
        <v>1</v>
      </c>
      <c r="N5062" s="3">
        <f>IF(LEFT(K5062,1)="S",VLOOKUP(K5062,'DANH MỤC'!$B:$D,2,0),VLOOKUP(K5062,'DANH MỤC'!$B:$D,3,0))</f>
        <v>3000000</v>
      </c>
      <c r="O5062">
        <v>0</v>
      </c>
      <c r="P5062" s="3">
        <f>N5062*O5062%*CSDL[[#This Row],[SỐ LƯỢNG]]</f>
        <v>0</v>
      </c>
      <c r="Q5062" s="3">
        <f t="shared" si="2469"/>
        <v>3000000</v>
      </c>
    </row>
    <row r="5063" spans="1:17" x14ac:dyDescent="0.3">
      <c r="A5063" s="23" t="s">
        <v>2772</v>
      </c>
      <c r="B5063" s="8" t="s">
        <v>2772</v>
      </c>
      <c r="C5063" s="8">
        <v>4</v>
      </c>
      <c r="D5063" s="8" t="s">
        <v>2789</v>
      </c>
      <c r="E5063" s="8" t="s">
        <v>13814</v>
      </c>
      <c r="F5063" s="8" t="str">
        <f>VLOOKUP(E5063,'DANH MỤC'!$F:$G,2,0)</f>
        <v>Nhóm 1</v>
      </c>
      <c r="G5063" s="8" t="s">
        <v>6886</v>
      </c>
      <c r="H5063" t="str">
        <f>VLOOKUP(G5063,'DANH MỤC'!$I:$K,2,0)</f>
        <v>KH 0856</v>
      </c>
      <c r="I5063" t="str">
        <f>VLOOKUP(G5063,'DANH MỤC'!$I:$K,3,0)</f>
        <v>Sơn La</v>
      </c>
      <c r="J5063" s="8" t="s">
        <v>5939</v>
      </c>
      <c r="K5063" t="str">
        <f>VLOOKUP(J5063,'DANH MỤC'!$A$1:$B$19,2,0)</f>
        <v>Sản phẩm 0001</v>
      </c>
      <c r="L5063" t="s">
        <v>15</v>
      </c>
      <c r="M5063">
        <v>1</v>
      </c>
      <c r="N5063" s="3">
        <f>IF(LEFT(K5063,1)="S",VLOOKUP(K5063,'DANH MỤC'!$B:$D,2,0),VLOOKUP(K5063,'DANH MỤC'!$B:$D,3,0))</f>
        <v>3000000</v>
      </c>
      <c r="O5063">
        <v>0</v>
      </c>
      <c r="P5063" s="3">
        <f>N5063*O5063%*CSDL[[#This Row],[SỐ LƯỢNG]]</f>
        <v>0</v>
      </c>
      <c r="Q5063" s="3">
        <f t="shared" si="2469"/>
        <v>3000000</v>
      </c>
    </row>
    <row r="5064" spans="1:17" x14ac:dyDescent="0.3">
      <c r="A5064" s="23" t="s">
        <v>2772</v>
      </c>
      <c r="B5064" s="8" t="s">
        <v>2772</v>
      </c>
      <c r="C5064" s="8">
        <v>4</v>
      </c>
      <c r="D5064" s="8" t="s">
        <v>2790</v>
      </c>
      <c r="E5064" s="8" t="s">
        <v>13839</v>
      </c>
      <c r="F5064" s="8" t="str">
        <f>VLOOKUP(E5064,'DANH MỤC'!$F:$G,2,0)</f>
        <v>Nhóm 2</v>
      </c>
      <c r="G5064" s="8" t="s">
        <v>7989</v>
      </c>
      <c r="H5064" t="str">
        <f>VLOOKUP(G5064,'DANH MỤC'!$I:$K,2,0)</f>
        <v>KH 1992</v>
      </c>
      <c r="I5064" t="str">
        <f>VLOOKUP(G5064,'DANH MỤC'!$I:$K,3,0)</f>
        <v>Hòa Bình</v>
      </c>
      <c r="J5064" s="8" t="s">
        <v>5939</v>
      </c>
      <c r="K5064" t="str">
        <f>VLOOKUP(J5064,'DANH MỤC'!$A$1:$B$19,2,0)</f>
        <v>Sản phẩm 0001</v>
      </c>
      <c r="L5064" t="s">
        <v>15</v>
      </c>
      <c r="M5064">
        <v>1</v>
      </c>
      <c r="N5064" s="3">
        <f>IF(LEFT(K5064,1)="S",VLOOKUP(K5064,'DANH MỤC'!$B:$D,2,0),VLOOKUP(K5064,'DANH MỤC'!$B:$D,3,0))</f>
        <v>3000000</v>
      </c>
      <c r="O5064">
        <v>0</v>
      </c>
      <c r="P5064" s="3">
        <f>N5064*O5064%*CSDL[[#This Row],[SỐ LƯỢNG]]</f>
        <v>0</v>
      </c>
      <c r="Q5064" s="3">
        <f t="shared" si="2469"/>
        <v>3000000</v>
      </c>
    </row>
    <row r="5065" spans="1:17" x14ac:dyDescent="0.3">
      <c r="A5065" s="23" t="s">
        <v>2772</v>
      </c>
      <c r="B5065" s="8" t="s">
        <v>2772</v>
      </c>
      <c r="C5065" s="8">
        <v>4</v>
      </c>
      <c r="D5065" s="8" t="s">
        <v>2791</v>
      </c>
      <c r="E5065" s="8" t="s">
        <v>13816</v>
      </c>
      <c r="F5065" s="8" t="str">
        <f>VLOOKUP(E5065,'DANH MỤC'!$F:$G,2,0)</f>
        <v>Nhóm 1</v>
      </c>
      <c r="G5065" s="8" t="s">
        <v>8076</v>
      </c>
      <c r="H5065" t="str">
        <f>VLOOKUP(G5065,'DANH MỤC'!$I:$K,2,0)</f>
        <v>KH 2085</v>
      </c>
      <c r="I5065" t="str">
        <f>VLOOKUP(G5065,'DANH MỤC'!$I:$K,3,0)</f>
        <v>Phú Yên</v>
      </c>
      <c r="J5065" s="8" t="s">
        <v>5939</v>
      </c>
      <c r="K5065" t="str">
        <f>VLOOKUP(J5065,'DANH MỤC'!$A$1:$B$19,2,0)</f>
        <v>Sản phẩm 0001</v>
      </c>
      <c r="L5065" t="s">
        <v>15</v>
      </c>
      <c r="M5065">
        <v>1</v>
      </c>
      <c r="N5065" s="3">
        <f>IF(LEFT(K5065,1)="S",VLOOKUP(K5065,'DANH MỤC'!$B:$D,2,0),VLOOKUP(K5065,'DANH MỤC'!$B:$D,3,0))</f>
        <v>3000000</v>
      </c>
      <c r="O5065">
        <v>5</v>
      </c>
      <c r="P5065" s="3">
        <f>N5065*O5065%*CSDL[[#This Row],[SỐ LƯỢNG]]</f>
        <v>150000</v>
      </c>
      <c r="Q5065" s="3">
        <f t="shared" si="2469"/>
        <v>2850000</v>
      </c>
    </row>
    <row r="5066" spans="1:17" x14ac:dyDescent="0.3">
      <c r="A5066" s="23" t="s">
        <v>2772</v>
      </c>
      <c r="B5066" s="8" t="s">
        <v>2772</v>
      </c>
      <c r="C5066" s="8">
        <v>4</v>
      </c>
      <c r="D5066" s="8" t="s">
        <v>2792</v>
      </c>
      <c r="E5066" s="8" t="s">
        <v>13816</v>
      </c>
      <c r="F5066" s="8" t="str">
        <f>VLOOKUP(E5066,'DANH MỤC'!$F:$G,2,0)</f>
        <v>Nhóm 1</v>
      </c>
      <c r="G5066" s="8" t="s">
        <v>8077</v>
      </c>
      <c r="H5066" t="str">
        <f>VLOOKUP(G5066,'DANH MỤC'!$I:$K,2,0)</f>
        <v>KH 2086</v>
      </c>
      <c r="I5066" t="str">
        <f>VLOOKUP(G5066,'DANH MỤC'!$I:$K,3,0)</f>
        <v>Thừa Thiên Huế</v>
      </c>
      <c r="J5066" s="8" t="s">
        <v>5939</v>
      </c>
      <c r="K5066" t="str">
        <f>VLOOKUP(J5066,'DANH MỤC'!$A$1:$B$19,2,0)</f>
        <v>Sản phẩm 0001</v>
      </c>
      <c r="L5066" t="s">
        <v>15</v>
      </c>
      <c r="M5066">
        <v>1</v>
      </c>
      <c r="N5066" s="3">
        <f>IF(LEFT(K5066,1)="S",VLOOKUP(K5066,'DANH MỤC'!$B:$D,2,0),VLOOKUP(K5066,'DANH MỤC'!$B:$D,3,0))</f>
        <v>3000000</v>
      </c>
      <c r="O5066">
        <v>0</v>
      </c>
      <c r="P5066" s="3">
        <f>N5066*O5066%*CSDL[[#This Row],[SỐ LƯỢNG]]</f>
        <v>0</v>
      </c>
      <c r="Q5066" s="3">
        <f t="shared" si="2469"/>
        <v>3000000</v>
      </c>
    </row>
    <row r="5067" spans="1:17" x14ac:dyDescent="0.3">
      <c r="A5067" s="23" t="s">
        <v>2772</v>
      </c>
      <c r="B5067" s="8" t="s">
        <v>2772</v>
      </c>
      <c r="C5067" s="8">
        <v>4</v>
      </c>
      <c r="D5067" s="8" t="s">
        <v>2793</v>
      </c>
      <c r="E5067" s="8" t="s">
        <v>13823</v>
      </c>
      <c r="F5067" s="8" t="str">
        <f>VLOOKUP(E5067,'DANH MỤC'!$F:$G,2,0)</f>
        <v>Nhóm 1</v>
      </c>
      <c r="G5067" s="8" t="s">
        <v>7207</v>
      </c>
      <c r="H5067" t="str">
        <f>VLOOKUP(G5067,'DANH MỤC'!$I:$K,2,0)</f>
        <v>KH 1184</v>
      </c>
      <c r="I5067" t="str">
        <f>VLOOKUP(G5067,'DANH MỤC'!$I:$K,3,0)</f>
        <v>Thanh Hóa</v>
      </c>
      <c r="J5067" s="8" t="s">
        <v>5939</v>
      </c>
      <c r="K5067" t="str">
        <f>VLOOKUP(J5067,'DANH MỤC'!$A$1:$B$19,2,0)</f>
        <v>Sản phẩm 0001</v>
      </c>
      <c r="L5067" t="s">
        <v>15</v>
      </c>
      <c r="M5067">
        <v>1</v>
      </c>
      <c r="N5067" s="3">
        <f>IF(LEFT(K5067,1)="S",VLOOKUP(K5067,'DANH MỤC'!$B:$D,2,0),VLOOKUP(K5067,'DANH MỤC'!$B:$D,3,0))</f>
        <v>3000000</v>
      </c>
      <c r="O5067">
        <v>0</v>
      </c>
      <c r="P5067" s="3">
        <f>N5067*O5067%*CSDL[[#This Row],[SỐ LƯỢNG]]</f>
        <v>0</v>
      </c>
      <c r="Q5067" s="3">
        <f t="shared" si="2469"/>
        <v>3000000</v>
      </c>
    </row>
    <row r="5068" spans="1:17" x14ac:dyDescent="0.3">
      <c r="A5068" s="23" t="s">
        <v>2772</v>
      </c>
      <c r="B5068" s="8" t="s">
        <v>2772</v>
      </c>
      <c r="C5068" s="8">
        <v>4</v>
      </c>
      <c r="D5068" s="8" t="s">
        <v>2794</v>
      </c>
      <c r="E5068" s="8" t="s">
        <v>13814</v>
      </c>
      <c r="F5068" s="8" t="str">
        <f>VLOOKUP(E5068,'DANH MỤC'!$F:$G,2,0)</f>
        <v>Nhóm 1</v>
      </c>
      <c r="G5068" s="8" t="s">
        <v>6423</v>
      </c>
      <c r="H5068" t="str">
        <f>VLOOKUP(G5068,'DANH MỤC'!$I:$K,2,0)</f>
        <v>KH 0390</v>
      </c>
      <c r="I5068" t="str">
        <f>VLOOKUP(G5068,'DANH MỤC'!$I:$K,3,0)</f>
        <v>Long An</v>
      </c>
      <c r="J5068" s="8" t="s">
        <v>5940</v>
      </c>
      <c r="K5068" t="str">
        <f>VLOOKUP(J5068,'DANH MỤC'!$A$1:$B$19,2,0)</f>
        <v>Sản phẩm 0002</v>
      </c>
      <c r="L5068" t="s">
        <v>15</v>
      </c>
      <c r="M5068">
        <v>1</v>
      </c>
      <c r="N5068" s="3">
        <f>IF(LEFT(K5068,1)="S",VLOOKUP(K5068,'DANH MỤC'!$B:$D,2,0),VLOOKUP(K5068,'DANH MỤC'!$B:$D,3,0))</f>
        <v>2000000</v>
      </c>
      <c r="O5068">
        <v>10</v>
      </c>
      <c r="P5068" s="3">
        <f>N5068*O5068%*CSDL[[#This Row],[SỐ LƯỢNG]]</f>
        <v>200000</v>
      </c>
      <c r="Q5068" s="3">
        <f t="shared" si="2469"/>
        <v>1800000</v>
      </c>
    </row>
    <row r="5069" spans="1:17" x14ac:dyDescent="0.3">
      <c r="A5069" s="23" t="s">
        <v>2772</v>
      </c>
      <c r="B5069" s="8" t="s">
        <v>2772</v>
      </c>
      <c r="C5069" s="8">
        <v>4</v>
      </c>
      <c r="D5069" s="8" t="s">
        <v>2795</v>
      </c>
      <c r="E5069" s="8" t="s">
        <v>13844</v>
      </c>
      <c r="F5069" s="8" t="str">
        <f>VLOOKUP(E5069,'DANH MỤC'!$F:$G,2,0)</f>
        <v>Nhóm 3</v>
      </c>
      <c r="G5069" s="8" t="s">
        <v>6467</v>
      </c>
      <c r="H5069" t="str">
        <f>VLOOKUP(G5069,'DANH MỤC'!$I:$K,2,0)</f>
        <v>KH 0434</v>
      </c>
      <c r="I5069" t="str">
        <f>VLOOKUP(G5069,'DANH MỤC'!$I:$K,3,0)</f>
        <v>Đồng Tháp</v>
      </c>
      <c r="J5069" s="8" t="s">
        <v>5945</v>
      </c>
      <c r="K5069" t="str">
        <f>VLOOKUP(J5069,'DANH MỤC'!$A$1:$B$19,2,0)</f>
        <v>Hàng tặng 0002</v>
      </c>
      <c r="L5069" t="s">
        <v>51</v>
      </c>
      <c r="M5069">
        <v>21</v>
      </c>
      <c r="N5069" s="3">
        <f>IF(LEFT(K5069,1)="S",VLOOKUP(K5069,'DANH MỤC'!$B:$D,2,0),VLOOKUP(K5069,'DANH MỤC'!$B:$D,3,0))</f>
        <v>500000</v>
      </c>
      <c r="O5069">
        <v>100</v>
      </c>
      <c r="P5069" s="3">
        <f>N5069*O5069%*CSDL[[#This Row],[SỐ LƯỢNG]]</f>
        <v>10500000</v>
      </c>
      <c r="Q5069" s="3">
        <f t="shared" si="2469"/>
        <v>0</v>
      </c>
    </row>
    <row r="5070" spans="1:17" x14ac:dyDescent="0.3">
      <c r="A5070" s="23" t="str">
        <f>A5069</f>
        <v>08/04/2019</v>
      </c>
      <c r="B5070" s="8" t="str">
        <f>B5069</f>
        <v>08/04/2019</v>
      </c>
      <c r="C5070" s="8">
        <v>4</v>
      </c>
      <c r="D5070" s="8" t="str">
        <f>D5069</f>
        <v>DH12344</v>
      </c>
      <c r="E5070" s="8" t="str">
        <f>E5069</f>
        <v>trang.le</v>
      </c>
      <c r="F5070" s="8" t="str">
        <f>VLOOKUP(E5070,'DANH MỤC'!$F:$G,2,0)</f>
        <v>Nhóm 3</v>
      </c>
      <c r="G5070" s="8" t="str">
        <f>G5069</f>
        <v>KH0434</v>
      </c>
      <c r="H5070" t="str">
        <f>VLOOKUP(G5070,'DANH MỤC'!$I:$K,2,0)</f>
        <v>KH 0434</v>
      </c>
      <c r="I5070" t="str">
        <f>VLOOKUP(G5070,'DANH MỤC'!$I:$K,3,0)</f>
        <v>Đồng Tháp</v>
      </c>
      <c r="J5070" s="8" t="s">
        <v>5947</v>
      </c>
      <c r="K5070" t="str">
        <f>VLOOKUP(J5070,'DANH MỤC'!$A$1:$B$19,2,0)</f>
        <v>Hàng tặng 0004</v>
      </c>
      <c r="L5070" t="s">
        <v>62</v>
      </c>
      <c r="M5070">
        <v>47</v>
      </c>
      <c r="N5070" s="3">
        <f>IF(LEFT(K5070,1)="S",VLOOKUP(K5070,'DANH MỤC'!$B:$D,2,0),VLOOKUP(K5070,'DANH MỤC'!$B:$D,3,0))</f>
        <v>1000000</v>
      </c>
      <c r="O5070">
        <v>100</v>
      </c>
      <c r="P5070" s="3">
        <f>N5070*O5070%*CSDL[[#This Row],[SỐ LƯỢNG]]</f>
        <v>47000000</v>
      </c>
      <c r="Q5070" s="3">
        <f t="shared" si="2469"/>
        <v>0</v>
      </c>
    </row>
    <row r="5071" spans="1:17" x14ac:dyDescent="0.3">
      <c r="A5071" s="23" t="s">
        <v>2772</v>
      </c>
      <c r="B5071" s="8" t="s">
        <v>2772</v>
      </c>
      <c r="C5071" s="8">
        <v>4</v>
      </c>
      <c r="D5071" s="8" t="s">
        <v>2796</v>
      </c>
      <c r="E5071" s="8" t="s">
        <v>13834</v>
      </c>
      <c r="F5071" s="8" t="str">
        <f>VLOOKUP(E5071,'DANH MỤC'!$F:$G,2,0)</f>
        <v>Nhóm 2</v>
      </c>
      <c r="G5071" s="8" t="s">
        <v>8078</v>
      </c>
      <c r="H5071" t="str">
        <f>VLOOKUP(G5071,'DANH MỤC'!$I:$K,2,0)</f>
        <v>KH 2087</v>
      </c>
      <c r="I5071" t="str">
        <f>VLOOKUP(G5071,'DANH MỤC'!$I:$K,3,0)</f>
        <v>Hà Nam</v>
      </c>
      <c r="J5071" s="8" t="s">
        <v>14</v>
      </c>
      <c r="K5071" t="str">
        <f>VLOOKUP(J5071,'DANH MỤC'!$A$1:$B$19,2,0)</f>
        <v>Sản phẩm 0004</v>
      </c>
      <c r="L5071" t="s">
        <v>15</v>
      </c>
      <c r="M5071">
        <v>3</v>
      </c>
      <c r="N5071" s="3">
        <f>IF(LEFT(K5071,1)="S",VLOOKUP(K5071,'DANH MỤC'!$B:$D,2,0),VLOOKUP(K5071,'DANH MỤC'!$B:$D,3,0))</f>
        <v>3500000</v>
      </c>
      <c r="O5071">
        <v>20</v>
      </c>
      <c r="P5071" s="3">
        <f>N5071*O5071%*CSDL[[#This Row],[SỐ LƯỢNG]]</f>
        <v>2100000</v>
      </c>
      <c r="Q5071" s="3">
        <f t="shared" si="2469"/>
        <v>8400000</v>
      </c>
    </row>
    <row r="5072" spans="1:17" x14ac:dyDescent="0.3">
      <c r="A5072" s="23" t="str">
        <f t="shared" ref="A5072:A5076" si="2470">A5071</f>
        <v>08/04/2019</v>
      </c>
      <c r="B5072" s="8" t="str">
        <f t="shared" ref="B5072:B5076" si="2471">B5071</f>
        <v>08/04/2019</v>
      </c>
      <c r="C5072" s="8">
        <v>4</v>
      </c>
      <c r="D5072" s="8" t="str">
        <f t="shared" ref="D5072:D5076" si="2472">D5071</f>
        <v>DH12343</v>
      </c>
      <c r="E5072" s="8" t="str">
        <f t="shared" ref="E5072:E5076" si="2473">E5071</f>
        <v>huong.bich</v>
      </c>
      <c r="F5072" s="8" t="str">
        <f>VLOOKUP(E5072,'DANH MỤC'!$F:$G,2,0)</f>
        <v>Nhóm 2</v>
      </c>
      <c r="G5072" s="8" t="str">
        <f t="shared" ref="G5072:G5076" si="2474">G5071</f>
        <v>KH2087</v>
      </c>
      <c r="H5072" t="str">
        <f>VLOOKUP(G5072,'DANH MỤC'!$I:$K,2,0)</f>
        <v>KH 2087</v>
      </c>
      <c r="I5072" t="str">
        <f>VLOOKUP(G5072,'DANH MỤC'!$I:$K,3,0)</f>
        <v>Hà Nam</v>
      </c>
      <c r="J5072" s="8" t="s">
        <v>19</v>
      </c>
      <c r="K5072" t="str">
        <f>VLOOKUP(J5072,'DANH MỤC'!$A$1:$B$19,2,0)</f>
        <v>Sản phẩm 0003</v>
      </c>
      <c r="L5072" t="s">
        <v>15</v>
      </c>
      <c r="M5072">
        <v>3</v>
      </c>
      <c r="N5072" s="3">
        <f>IF(LEFT(K5072,1)="S",VLOOKUP(K5072,'DANH MỤC'!$B:$D,2,0),VLOOKUP(K5072,'DANH MỤC'!$B:$D,3,0))</f>
        <v>2500000</v>
      </c>
      <c r="O5072">
        <v>20</v>
      </c>
      <c r="P5072" s="3">
        <f>N5072*O5072%*CSDL[[#This Row],[SỐ LƯỢNG]]</f>
        <v>1500000</v>
      </c>
      <c r="Q5072" s="3">
        <f t="shared" si="2469"/>
        <v>6000000</v>
      </c>
    </row>
    <row r="5073" spans="1:17" x14ac:dyDescent="0.3">
      <c r="A5073" s="23" t="str">
        <f t="shared" si="2470"/>
        <v>08/04/2019</v>
      </c>
      <c r="B5073" s="8" t="str">
        <f t="shared" si="2471"/>
        <v>08/04/2019</v>
      </c>
      <c r="C5073" s="8">
        <v>4</v>
      </c>
      <c r="D5073" s="8" t="str">
        <f t="shared" si="2472"/>
        <v>DH12343</v>
      </c>
      <c r="E5073" s="8" t="str">
        <f t="shared" si="2473"/>
        <v>huong.bich</v>
      </c>
      <c r="F5073" s="8" t="str">
        <f>VLOOKUP(E5073,'DANH MỤC'!$F:$G,2,0)</f>
        <v>Nhóm 2</v>
      </c>
      <c r="G5073" s="8" t="str">
        <f t="shared" si="2474"/>
        <v>KH2087</v>
      </c>
      <c r="H5073" t="str">
        <f>VLOOKUP(G5073,'DANH MỤC'!$I:$K,2,0)</f>
        <v>KH 2087</v>
      </c>
      <c r="I5073" t="str">
        <f>VLOOKUP(G5073,'DANH MỤC'!$I:$K,3,0)</f>
        <v>Hà Nam</v>
      </c>
      <c r="J5073" s="8" t="s">
        <v>5939</v>
      </c>
      <c r="K5073" t="str">
        <f>VLOOKUP(J5073,'DANH MỤC'!$A$1:$B$19,2,0)</f>
        <v>Sản phẩm 0001</v>
      </c>
      <c r="L5073" t="s">
        <v>15</v>
      </c>
      <c r="M5073">
        <v>3</v>
      </c>
      <c r="N5073" s="3">
        <f>IF(LEFT(K5073,1)="S",VLOOKUP(K5073,'DANH MỤC'!$B:$D,2,0),VLOOKUP(K5073,'DANH MỤC'!$B:$D,3,0))</f>
        <v>3000000</v>
      </c>
      <c r="O5073">
        <v>20</v>
      </c>
      <c r="P5073" s="3">
        <f>N5073*O5073%*CSDL[[#This Row],[SỐ LƯỢNG]]</f>
        <v>1800000</v>
      </c>
      <c r="Q5073" s="3">
        <f t="shared" si="2469"/>
        <v>7200000</v>
      </c>
    </row>
    <row r="5074" spans="1:17" x14ac:dyDescent="0.3">
      <c r="A5074" s="23" t="str">
        <f t="shared" si="2470"/>
        <v>08/04/2019</v>
      </c>
      <c r="B5074" s="8" t="str">
        <f t="shared" si="2471"/>
        <v>08/04/2019</v>
      </c>
      <c r="C5074" s="8">
        <v>4</v>
      </c>
      <c r="D5074" s="8" t="str">
        <f t="shared" si="2472"/>
        <v>DH12343</v>
      </c>
      <c r="E5074" s="8" t="str">
        <f t="shared" si="2473"/>
        <v>huong.bich</v>
      </c>
      <c r="F5074" s="8" t="str">
        <f>VLOOKUP(E5074,'DANH MỤC'!$F:$G,2,0)</f>
        <v>Nhóm 2</v>
      </c>
      <c r="G5074" s="8" t="str">
        <f t="shared" si="2474"/>
        <v>KH2087</v>
      </c>
      <c r="H5074" t="str">
        <f>VLOOKUP(G5074,'DANH MỤC'!$I:$K,2,0)</f>
        <v>KH 2087</v>
      </c>
      <c r="I5074" t="str">
        <f>VLOOKUP(G5074,'DANH MỤC'!$I:$K,3,0)</f>
        <v>Hà Nam</v>
      </c>
      <c r="J5074" s="8" t="s">
        <v>5940</v>
      </c>
      <c r="K5074" t="str">
        <f>VLOOKUP(J5074,'DANH MỤC'!$A$1:$B$19,2,0)</f>
        <v>Sản phẩm 0002</v>
      </c>
      <c r="L5074" t="s">
        <v>15</v>
      </c>
      <c r="M5074">
        <v>3</v>
      </c>
      <c r="N5074" s="3">
        <f>IF(LEFT(K5074,1)="S",VLOOKUP(K5074,'DANH MỤC'!$B:$D,2,0),VLOOKUP(K5074,'DANH MỤC'!$B:$D,3,0))</f>
        <v>2000000</v>
      </c>
      <c r="O5074">
        <v>20</v>
      </c>
      <c r="P5074" s="3">
        <f>N5074*O5074%*CSDL[[#This Row],[SỐ LƯỢNG]]</f>
        <v>1200000</v>
      </c>
      <c r="Q5074" s="3">
        <f t="shared" si="2469"/>
        <v>4800000</v>
      </c>
    </row>
    <row r="5075" spans="1:17" x14ac:dyDescent="0.3">
      <c r="A5075" s="23" t="str">
        <f t="shared" si="2470"/>
        <v>08/04/2019</v>
      </c>
      <c r="B5075" s="8" t="str">
        <f t="shared" si="2471"/>
        <v>08/04/2019</v>
      </c>
      <c r="C5075" s="8">
        <v>4</v>
      </c>
      <c r="D5075" s="8" t="str">
        <f t="shared" si="2472"/>
        <v>DH12343</v>
      </c>
      <c r="E5075" s="8" t="str">
        <f t="shared" si="2473"/>
        <v>huong.bich</v>
      </c>
      <c r="F5075" s="8" t="str">
        <f>VLOOKUP(E5075,'DANH MỤC'!$F:$G,2,0)</f>
        <v>Nhóm 2</v>
      </c>
      <c r="G5075" s="8" t="str">
        <f t="shared" si="2474"/>
        <v>KH2087</v>
      </c>
      <c r="H5075" t="str">
        <f>VLOOKUP(G5075,'DANH MỤC'!$I:$K,2,0)</f>
        <v>KH 2087</v>
      </c>
      <c r="I5075" t="str">
        <f>VLOOKUP(G5075,'DANH MỤC'!$I:$K,3,0)</f>
        <v>Hà Nam</v>
      </c>
      <c r="J5075" s="8" t="s">
        <v>19</v>
      </c>
      <c r="K5075" t="str">
        <f>VLOOKUP(J5075,'DANH MỤC'!$A$1:$B$19,2,0)</f>
        <v>Sản phẩm 0003</v>
      </c>
      <c r="L5075" t="s">
        <v>15</v>
      </c>
      <c r="M5075">
        <v>1</v>
      </c>
      <c r="N5075" s="3">
        <f>IF(LEFT(K5075,1)="S",VLOOKUP(K5075,'DANH MỤC'!$B:$D,2,0),VLOOKUP(K5075,'DANH MỤC'!$B:$D,3,0))</f>
        <v>2500000</v>
      </c>
      <c r="O5075">
        <v>100</v>
      </c>
      <c r="P5075" s="3">
        <f>N5075*O5075%*CSDL[[#This Row],[SỐ LƯỢNG]]</f>
        <v>2500000</v>
      </c>
      <c r="Q5075" s="3">
        <f t="shared" si="2469"/>
        <v>0</v>
      </c>
    </row>
    <row r="5076" spans="1:17" x14ac:dyDescent="0.3">
      <c r="A5076" s="23" t="str">
        <f t="shared" si="2470"/>
        <v>08/04/2019</v>
      </c>
      <c r="B5076" s="8" t="str">
        <f t="shared" si="2471"/>
        <v>08/04/2019</v>
      </c>
      <c r="C5076" s="8">
        <v>4</v>
      </c>
      <c r="D5076" s="8" t="str">
        <f t="shared" si="2472"/>
        <v>DH12343</v>
      </c>
      <c r="E5076" s="8" t="str">
        <f t="shared" si="2473"/>
        <v>huong.bich</v>
      </c>
      <c r="F5076" s="8" t="str">
        <f>VLOOKUP(E5076,'DANH MỤC'!$F:$G,2,0)</f>
        <v>Nhóm 2</v>
      </c>
      <c r="G5076" s="8" t="str">
        <f t="shared" si="2474"/>
        <v>KH2087</v>
      </c>
      <c r="H5076" t="str">
        <f>VLOOKUP(G5076,'DANH MỤC'!$I:$K,2,0)</f>
        <v>KH 2087</v>
      </c>
      <c r="I5076" t="str">
        <f>VLOOKUP(G5076,'DANH MỤC'!$I:$K,3,0)</f>
        <v>Hà Nam</v>
      </c>
      <c r="J5076" s="8" t="s">
        <v>5940</v>
      </c>
      <c r="K5076" t="str">
        <f>VLOOKUP(J5076,'DANH MỤC'!$A$1:$B$19,2,0)</f>
        <v>Sản phẩm 0002</v>
      </c>
      <c r="L5076" t="s">
        <v>15</v>
      </c>
      <c r="M5076">
        <v>1</v>
      </c>
      <c r="N5076" s="3">
        <f>IF(LEFT(K5076,1)="S",VLOOKUP(K5076,'DANH MỤC'!$B:$D,2,0),VLOOKUP(K5076,'DANH MỤC'!$B:$D,3,0))</f>
        <v>2000000</v>
      </c>
      <c r="O5076">
        <v>100</v>
      </c>
      <c r="P5076" s="3">
        <f>N5076*O5076%*CSDL[[#This Row],[SỐ LƯỢNG]]</f>
        <v>2000000</v>
      </c>
      <c r="Q5076" s="3">
        <f t="shared" si="2469"/>
        <v>0</v>
      </c>
    </row>
    <row r="5077" spans="1:17" x14ac:dyDescent="0.3">
      <c r="A5077" s="23" t="s">
        <v>2772</v>
      </c>
      <c r="B5077" s="8" t="s">
        <v>2772</v>
      </c>
      <c r="C5077" s="8">
        <v>4</v>
      </c>
      <c r="D5077" s="8" t="s">
        <v>2797</v>
      </c>
      <c r="E5077" s="8" t="s">
        <v>13830</v>
      </c>
      <c r="F5077" s="8" t="str">
        <f>VLOOKUP(E5077,'DANH MỤC'!$F:$G,2,0)</f>
        <v>Nhóm 2</v>
      </c>
      <c r="G5077" s="8" t="s">
        <v>7016</v>
      </c>
      <c r="H5077" t="str">
        <f>VLOOKUP(G5077,'DANH MỤC'!$I:$K,2,0)</f>
        <v>KH 0991</v>
      </c>
      <c r="I5077" t="str">
        <f>VLOOKUP(G5077,'DANH MỤC'!$I:$K,3,0)</f>
        <v>Yên Bái</v>
      </c>
      <c r="J5077" s="8" t="s">
        <v>5940</v>
      </c>
      <c r="K5077" t="str">
        <f>VLOOKUP(J5077,'DANH MỤC'!$A$1:$B$19,2,0)</f>
        <v>Sản phẩm 0002</v>
      </c>
      <c r="L5077" t="s">
        <v>15</v>
      </c>
      <c r="M5077">
        <v>1</v>
      </c>
      <c r="N5077" s="3">
        <f>IF(LEFT(K5077,1)="S",VLOOKUP(K5077,'DANH MỤC'!$B:$D,2,0),VLOOKUP(K5077,'DANH MỤC'!$B:$D,3,0))</f>
        <v>2000000</v>
      </c>
      <c r="O5077">
        <v>0</v>
      </c>
      <c r="P5077" s="3">
        <f>N5077*O5077%*CSDL[[#This Row],[SỐ LƯỢNG]]</f>
        <v>0</v>
      </c>
      <c r="Q5077" s="3">
        <f t="shared" si="2469"/>
        <v>2000000</v>
      </c>
    </row>
    <row r="5078" spans="1:17" x14ac:dyDescent="0.3">
      <c r="A5078" s="23" t="s">
        <v>2772</v>
      </c>
      <c r="B5078" s="8" t="s">
        <v>2772</v>
      </c>
      <c r="C5078" s="8">
        <v>4</v>
      </c>
      <c r="D5078" s="8" t="s">
        <v>2798</v>
      </c>
      <c r="E5078" s="8" t="s">
        <v>13819</v>
      </c>
      <c r="F5078" s="8" t="str">
        <f>VLOOKUP(E5078,'DANH MỤC'!$F:$G,2,0)</f>
        <v>Nhóm 1</v>
      </c>
      <c r="G5078" s="8" t="s">
        <v>8079</v>
      </c>
      <c r="H5078" t="str">
        <f>VLOOKUP(G5078,'DANH MỤC'!$I:$K,2,0)</f>
        <v>KH 2088</v>
      </c>
      <c r="I5078" t="str">
        <f>VLOOKUP(G5078,'DANH MỤC'!$I:$K,3,0)</f>
        <v>Quảng Trị</v>
      </c>
      <c r="J5078" s="8" t="s">
        <v>5940</v>
      </c>
      <c r="K5078" t="str">
        <f>VLOOKUP(J5078,'DANH MỤC'!$A$1:$B$19,2,0)</f>
        <v>Sản phẩm 0002</v>
      </c>
      <c r="L5078" t="s">
        <v>15</v>
      </c>
      <c r="M5078">
        <v>1</v>
      </c>
      <c r="N5078" s="3">
        <f>IF(LEFT(K5078,1)="S",VLOOKUP(K5078,'DANH MỤC'!$B:$D,2,0),VLOOKUP(K5078,'DANH MỤC'!$B:$D,3,0))</f>
        <v>2000000</v>
      </c>
      <c r="O5078">
        <v>0</v>
      </c>
      <c r="P5078" s="3">
        <f>N5078*O5078%*CSDL[[#This Row],[SỐ LƯỢNG]]</f>
        <v>0</v>
      </c>
      <c r="Q5078" s="3">
        <f t="shared" si="2469"/>
        <v>2000000</v>
      </c>
    </row>
    <row r="5079" spans="1:17" x14ac:dyDescent="0.3">
      <c r="A5079" s="23" t="s">
        <v>2772</v>
      </c>
      <c r="B5079" s="8" t="s">
        <v>2772</v>
      </c>
      <c r="C5079" s="8">
        <v>4</v>
      </c>
      <c r="D5079" s="8" t="s">
        <v>2799</v>
      </c>
      <c r="E5079" s="8" t="s">
        <v>13819</v>
      </c>
      <c r="F5079" s="8" t="str">
        <f>VLOOKUP(E5079,'DANH MỤC'!$F:$G,2,0)</f>
        <v>Nhóm 1</v>
      </c>
      <c r="G5079" s="8" t="s">
        <v>7665</v>
      </c>
      <c r="H5079" t="str">
        <f>VLOOKUP(G5079,'DANH MỤC'!$I:$K,2,0)</f>
        <v>KH 1656</v>
      </c>
      <c r="I5079" t="str">
        <f>VLOOKUP(G5079,'DANH MỤC'!$I:$K,3,0)</f>
        <v>Điện Biên</v>
      </c>
      <c r="J5079" s="8" t="s">
        <v>5939</v>
      </c>
      <c r="K5079" t="str">
        <f>VLOOKUP(J5079,'DANH MỤC'!$A$1:$B$19,2,0)</f>
        <v>Sản phẩm 0001</v>
      </c>
      <c r="L5079" t="s">
        <v>15</v>
      </c>
      <c r="M5079">
        <v>1</v>
      </c>
      <c r="N5079" s="3">
        <f>IF(LEFT(K5079,1)="S",VLOOKUP(K5079,'DANH MỤC'!$B:$D,2,0),VLOOKUP(K5079,'DANH MỤC'!$B:$D,3,0))</f>
        <v>3000000</v>
      </c>
      <c r="O5079">
        <v>5</v>
      </c>
      <c r="P5079" s="3">
        <f>N5079*O5079%*CSDL[[#This Row],[SỐ LƯỢNG]]</f>
        <v>150000</v>
      </c>
      <c r="Q5079" s="3">
        <f t="shared" si="2469"/>
        <v>2850000</v>
      </c>
    </row>
    <row r="5080" spans="1:17" x14ac:dyDescent="0.3">
      <c r="A5080" s="23" t="s">
        <v>2772</v>
      </c>
      <c r="B5080" s="8" t="s">
        <v>2772</v>
      </c>
      <c r="C5080" s="8">
        <v>4</v>
      </c>
      <c r="D5080" s="8" t="s">
        <v>2800</v>
      </c>
      <c r="E5080" s="8" t="s">
        <v>13831</v>
      </c>
      <c r="F5080" s="8" t="str">
        <f>VLOOKUP(E5080,'DANH MỤC'!$F:$G,2,0)</f>
        <v>Nhóm 2</v>
      </c>
      <c r="G5080" s="8" t="s">
        <v>7079</v>
      </c>
      <c r="H5080" t="str">
        <f>VLOOKUP(G5080,'DANH MỤC'!$I:$K,2,0)</f>
        <v>KH 1055</v>
      </c>
      <c r="I5080" t="str">
        <f>VLOOKUP(G5080,'DANH MỤC'!$I:$K,3,0)</f>
        <v>Ninh Bình</v>
      </c>
      <c r="J5080" s="8" t="s">
        <v>5940</v>
      </c>
      <c r="K5080" t="str">
        <f>VLOOKUP(J5080,'DANH MỤC'!$A$1:$B$19,2,0)</f>
        <v>Sản phẩm 0002</v>
      </c>
      <c r="L5080" t="s">
        <v>15</v>
      </c>
      <c r="M5080">
        <v>1</v>
      </c>
      <c r="N5080" s="3">
        <f>IF(LEFT(K5080,1)="S",VLOOKUP(K5080,'DANH MỤC'!$B:$D,2,0),VLOOKUP(K5080,'DANH MỤC'!$B:$D,3,0))</f>
        <v>2000000</v>
      </c>
      <c r="O5080">
        <v>10</v>
      </c>
      <c r="P5080" s="3">
        <f>N5080*O5080%*CSDL[[#This Row],[SỐ LƯỢNG]]</f>
        <v>200000</v>
      </c>
      <c r="Q5080" s="3">
        <f t="shared" si="2469"/>
        <v>1800000</v>
      </c>
    </row>
    <row r="5081" spans="1:17" x14ac:dyDescent="0.3">
      <c r="A5081" s="23" t="s">
        <v>2772</v>
      </c>
      <c r="B5081" s="8" t="s">
        <v>2772</v>
      </c>
      <c r="C5081" s="8">
        <v>4</v>
      </c>
      <c r="D5081" s="8" t="s">
        <v>2801</v>
      </c>
      <c r="E5081" s="8" t="s">
        <v>13816</v>
      </c>
      <c r="F5081" s="8" t="str">
        <f>VLOOKUP(E5081,'DANH MỤC'!$F:$G,2,0)</f>
        <v>Nhóm 1</v>
      </c>
      <c r="G5081" s="8" t="s">
        <v>8080</v>
      </c>
      <c r="H5081" t="str">
        <f>VLOOKUP(G5081,'DANH MỤC'!$I:$K,2,0)</f>
        <v>KH 2089</v>
      </c>
      <c r="I5081" t="str">
        <f>VLOOKUP(G5081,'DANH MỤC'!$I:$K,3,0)</f>
        <v>Sơn La</v>
      </c>
      <c r="J5081" s="8" t="s">
        <v>5939</v>
      </c>
      <c r="K5081" t="str">
        <f>VLOOKUP(J5081,'DANH MỤC'!$A$1:$B$19,2,0)</f>
        <v>Sản phẩm 0001</v>
      </c>
      <c r="L5081" t="s">
        <v>15</v>
      </c>
      <c r="M5081">
        <v>1</v>
      </c>
      <c r="N5081" s="3">
        <f>IF(LEFT(K5081,1)="S",VLOOKUP(K5081,'DANH MỤC'!$B:$D,2,0),VLOOKUP(K5081,'DANH MỤC'!$B:$D,3,0))</f>
        <v>3000000</v>
      </c>
      <c r="O5081">
        <v>20</v>
      </c>
      <c r="P5081" s="3">
        <f>N5081*O5081%*CSDL[[#This Row],[SỐ LƯỢNG]]</f>
        <v>600000</v>
      </c>
      <c r="Q5081" s="3">
        <f t="shared" si="2469"/>
        <v>2400000</v>
      </c>
    </row>
    <row r="5082" spans="1:17" x14ac:dyDescent="0.3">
      <c r="A5082" s="23" t="str">
        <f>A5081</f>
        <v>08/04/2019</v>
      </c>
      <c r="B5082" s="8" t="str">
        <f>B5081</f>
        <v>08/04/2019</v>
      </c>
      <c r="C5082" s="8">
        <v>4</v>
      </c>
      <c r="D5082" s="8" t="str">
        <f>D5081</f>
        <v>DH12337</v>
      </c>
      <c r="E5082" s="8" t="str">
        <f>E5081</f>
        <v>luyen.dam</v>
      </c>
      <c r="F5082" s="8" t="str">
        <f>VLOOKUP(E5082,'DANH MỤC'!$F:$G,2,0)</f>
        <v>Nhóm 1</v>
      </c>
      <c r="G5082" s="8" t="str">
        <f>G5081</f>
        <v>KH2089</v>
      </c>
      <c r="H5082" t="str">
        <f>VLOOKUP(G5082,'DANH MỤC'!$I:$K,2,0)</f>
        <v>KH 2089</v>
      </c>
      <c r="I5082" t="str">
        <f>VLOOKUP(G5082,'DANH MỤC'!$I:$K,3,0)</f>
        <v>Sơn La</v>
      </c>
      <c r="J5082" s="8" t="s">
        <v>5940</v>
      </c>
      <c r="K5082" t="str">
        <f>VLOOKUP(J5082,'DANH MỤC'!$A$1:$B$19,2,0)</f>
        <v>Sản phẩm 0002</v>
      </c>
      <c r="L5082" t="s">
        <v>15</v>
      </c>
      <c r="M5082">
        <v>1</v>
      </c>
      <c r="N5082" s="3">
        <f>IF(LEFT(K5082,1)="S",VLOOKUP(K5082,'DANH MỤC'!$B:$D,2,0),VLOOKUP(K5082,'DANH MỤC'!$B:$D,3,0))</f>
        <v>2000000</v>
      </c>
      <c r="O5082">
        <v>10</v>
      </c>
      <c r="P5082" s="3">
        <f>N5082*O5082%*CSDL[[#This Row],[SỐ LƯỢNG]]</f>
        <v>200000</v>
      </c>
      <c r="Q5082" s="3">
        <f t="shared" si="2469"/>
        <v>1800000</v>
      </c>
    </row>
    <row r="5083" spans="1:17" x14ac:dyDescent="0.3">
      <c r="A5083" s="23" t="s">
        <v>2772</v>
      </c>
      <c r="B5083" s="8" t="s">
        <v>2772</v>
      </c>
      <c r="C5083" s="8">
        <v>4</v>
      </c>
      <c r="D5083" s="8" t="s">
        <v>2802</v>
      </c>
      <c r="E5083" s="8" t="s">
        <v>13821</v>
      </c>
      <c r="F5083" s="8" t="str">
        <f>VLOOKUP(E5083,'DANH MỤC'!$F:$G,2,0)</f>
        <v>Nhóm 1</v>
      </c>
      <c r="G5083" s="8" t="s">
        <v>6999</v>
      </c>
      <c r="H5083" t="str">
        <f>VLOOKUP(G5083,'DANH MỤC'!$I:$K,2,0)</f>
        <v>KH 0974</v>
      </c>
      <c r="I5083" t="str">
        <f>VLOOKUP(G5083,'DANH MỤC'!$I:$K,3,0)</f>
        <v>Nam Định</v>
      </c>
      <c r="J5083" s="8" t="s">
        <v>5939</v>
      </c>
      <c r="K5083" t="str">
        <f>VLOOKUP(J5083,'DANH MỤC'!$A$1:$B$19,2,0)</f>
        <v>Sản phẩm 0001</v>
      </c>
      <c r="L5083" t="s">
        <v>15</v>
      </c>
      <c r="M5083">
        <v>1</v>
      </c>
      <c r="N5083" s="3">
        <f>IF(LEFT(K5083,1)="S",VLOOKUP(K5083,'DANH MỤC'!$B:$D,2,0),VLOOKUP(K5083,'DANH MỤC'!$B:$D,3,0))</f>
        <v>3000000</v>
      </c>
      <c r="O5083">
        <v>0</v>
      </c>
      <c r="P5083" s="3">
        <f>N5083*O5083%*CSDL[[#This Row],[SỐ LƯỢNG]]</f>
        <v>0</v>
      </c>
      <c r="Q5083" s="3">
        <f t="shared" si="2469"/>
        <v>3000000</v>
      </c>
    </row>
    <row r="5084" spans="1:17" x14ac:dyDescent="0.3">
      <c r="A5084" s="23" t="s">
        <v>2772</v>
      </c>
      <c r="B5084" s="8" t="s">
        <v>2772</v>
      </c>
      <c r="C5084" s="8">
        <v>4</v>
      </c>
      <c r="D5084" s="8" t="s">
        <v>2803</v>
      </c>
      <c r="E5084" s="8" t="s">
        <v>13823</v>
      </c>
      <c r="F5084" s="8" t="str">
        <f>VLOOKUP(E5084,'DANH MỤC'!$F:$G,2,0)</f>
        <v>Nhóm 1</v>
      </c>
      <c r="G5084" s="8" t="s">
        <v>8081</v>
      </c>
      <c r="H5084" t="str">
        <f>VLOOKUP(G5084,'DANH MỤC'!$I:$K,2,0)</f>
        <v>KH 2090</v>
      </c>
      <c r="I5084" t="str">
        <f>VLOOKUP(G5084,'DANH MỤC'!$I:$K,3,0)</f>
        <v>Vĩnh Phúc</v>
      </c>
      <c r="J5084" s="8" t="s">
        <v>5939</v>
      </c>
      <c r="K5084" t="str">
        <f>VLOOKUP(J5084,'DANH MỤC'!$A$1:$B$19,2,0)</f>
        <v>Sản phẩm 0001</v>
      </c>
      <c r="L5084" t="s">
        <v>15</v>
      </c>
      <c r="M5084">
        <v>1</v>
      </c>
      <c r="N5084" s="3">
        <f>IF(LEFT(K5084,1)="S",VLOOKUP(K5084,'DANH MỤC'!$B:$D,2,0),VLOOKUP(K5084,'DANH MỤC'!$B:$D,3,0))</f>
        <v>3000000</v>
      </c>
      <c r="O5084">
        <v>0</v>
      </c>
      <c r="P5084" s="3">
        <f>N5084*O5084%*CSDL[[#This Row],[SỐ LƯỢNG]]</f>
        <v>0</v>
      </c>
      <c r="Q5084" s="3">
        <f t="shared" si="2469"/>
        <v>3000000</v>
      </c>
    </row>
    <row r="5085" spans="1:17" x14ac:dyDescent="0.3">
      <c r="A5085" s="23" t="s">
        <v>2772</v>
      </c>
      <c r="B5085" s="8" t="s">
        <v>2772</v>
      </c>
      <c r="C5085" s="8">
        <v>4</v>
      </c>
      <c r="D5085" s="8" t="s">
        <v>2804</v>
      </c>
      <c r="E5085" s="8" t="s">
        <v>13815</v>
      </c>
      <c r="F5085" s="8" t="str">
        <f>VLOOKUP(E5085,'DANH MỤC'!$F:$G,2,0)</f>
        <v>Nhóm 1</v>
      </c>
      <c r="G5085" s="8" t="s">
        <v>6075</v>
      </c>
      <c r="H5085" t="str">
        <f>VLOOKUP(G5085,'DANH MỤC'!$I:$K,2,0)</f>
        <v>KH 0039</v>
      </c>
      <c r="I5085" t="str">
        <f>VLOOKUP(G5085,'DANH MỤC'!$I:$K,3,0)</f>
        <v>Bình Định</v>
      </c>
      <c r="J5085" s="8" t="s">
        <v>5939</v>
      </c>
      <c r="K5085" t="str">
        <f>VLOOKUP(J5085,'DANH MỤC'!$A$1:$B$19,2,0)</f>
        <v>Sản phẩm 0001</v>
      </c>
      <c r="L5085" t="s">
        <v>15</v>
      </c>
      <c r="M5085">
        <v>8</v>
      </c>
      <c r="N5085" s="3">
        <f>IF(LEFT(K5085,1)="S",VLOOKUP(K5085,'DANH MỤC'!$B:$D,2,0),VLOOKUP(K5085,'DANH MỤC'!$B:$D,3,0))</f>
        <v>3000000</v>
      </c>
      <c r="O5085">
        <v>20</v>
      </c>
      <c r="P5085" s="3">
        <f>N5085*O5085%*CSDL[[#This Row],[SỐ LƯỢNG]]</f>
        <v>4800000</v>
      </c>
      <c r="Q5085" s="3">
        <f t="shared" si="2469"/>
        <v>19200000</v>
      </c>
    </row>
    <row r="5086" spans="1:17" x14ac:dyDescent="0.3">
      <c r="A5086" s="23" t="str">
        <f t="shared" ref="A5086:A5087" si="2475">A5085</f>
        <v>08/04/2019</v>
      </c>
      <c r="B5086" s="8" t="str">
        <f t="shared" ref="B5086:B5087" si="2476">B5085</f>
        <v>08/04/2019</v>
      </c>
      <c r="C5086" s="8">
        <v>4</v>
      </c>
      <c r="D5086" s="8" t="str">
        <f t="shared" ref="D5086:D5087" si="2477">D5085</f>
        <v>DH12334</v>
      </c>
      <c r="E5086" s="8" t="str">
        <f t="shared" ref="E5086:E5087" si="2478">E5085</f>
        <v>nhi.vu</v>
      </c>
      <c r="F5086" s="8" t="str">
        <f>VLOOKUP(E5086,'DANH MỤC'!$F:$G,2,0)</f>
        <v>Nhóm 1</v>
      </c>
      <c r="G5086" s="8" t="str">
        <f t="shared" ref="G5086:G5087" si="2479">G5085</f>
        <v>KH0039</v>
      </c>
      <c r="H5086" t="str">
        <f>VLOOKUP(G5086,'DANH MỤC'!$I:$K,2,0)</f>
        <v>KH 0039</v>
      </c>
      <c r="I5086" t="str">
        <f>VLOOKUP(G5086,'DANH MỤC'!$I:$K,3,0)</f>
        <v>Bình Định</v>
      </c>
      <c r="J5086" s="8" t="s">
        <v>5940</v>
      </c>
      <c r="K5086" t="str">
        <f>VLOOKUP(J5086,'DANH MỤC'!$A$1:$B$19,2,0)</f>
        <v>Sản phẩm 0002</v>
      </c>
      <c r="L5086" t="s">
        <v>15</v>
      </c>
      <c r="M5086">
        <v>4</v>
      </c>
      <c r="N5086" s="3">
        <f>IF(LEFT(K5086,1)="S",VLOOKUP(K5086,'DANH MỤC'!$B:$D,2,0),VLOOKUP(K5086,'DANH MỤC'!$B:$D,3,0))</f>
        <v>2000000</v>
      </c>
      <c r="O5086">
        <v>20</v>
      </c>
      <c r="P5086" s="3">
        <f>N5086*O5086%*CSDL[[#This Row],[SỐ LƯỢNG]]</f>
        <v>1600000</v>
      </c>
      <c r="Q5086" s="3">
        <f t="shared" si="2469"/>
        <v>6400000</v>
      </c>
    </row>
    <row r="5087" spans="1:17" x14ac:dyDescent="0.3">
      <c r="A5087" s="23" t="str">
        <f t="shared" si="2475"/>
        <v>08/04/2019</v>
      </c>
      <c r="B5087" s="8" t="str">
        <f t="shared" si="2476"/>
        <v>08/04/2019</v>
      </c>
      <c r="C5087" s="8">
        <v>4</v>
      </c>
      <c r="D5087" s="8" t="str">
        <f t="shared" si="2477"/>
        <v>DH12334</v>
      </c>
      <c r="E5087" s="8" t="str">
        <f t="shared" si="2478"/>
        <v>nhi.vu</v>
      </c>
      <c r="F5087" s="8" t="str">
        <f>VLOOKUP(E5087,'DANH MỤC'!$F:$G,2,0)</f>
        <v>Nhóm 1</v>
      </c>
      <c r="G5087" s="8" t="str">
        <f t="shared" si="2479"/>
        <v>KH0039</v>
      </c>
      <c r="H5087" t="str">
        <f>VLOOKUP(G5087,'DANH MỤC'!$I:$K,2,0)</f>
        <v>KH 0039</v>
      </c>
      <c r="I5087" t="str">
        <f>VLOOKUP(G5087,'DANH MỤC'!$I:$K,3,0)</f>
        <v>Bình Định</v>
      </c>
      <c r="J5087" s="8" t="s">
        <v>5940</v>
      </c>
      <c r="K5087" t="str">
        <f>VLOOKUP(J5087,'DANH MỤC'!$A$1:$B$19,2,0)</f>
        <v>Sản phẩm 0002</v>
      </c>
      <c r="L5087" t="s">
        <v>15</v>
      </c>
      <c r="M5087">
        <v>2</v>
      </c>
      <c r="N5087" s="3">
        <f>IF(LEFT(K5087,1)="S",VLOOKUP(K5087,'DANH MỤC'!$B:$D,2,0),VLOOKUP(K5087,'DANH MỤC'!$B:$D,3,0))</f>
        <v>2000000</v>
      </c>
      <c r="O5087">
        <v>100</v>
      </c>
      <c r="P5087" s="3">
        <f>N5087*O5087%*CSDL[[#This Row],[SỐ LƯỢNG]]</f>
        <v>4000000</v>
      </c>
      <c r="Q5087" s="3">
        <f t="shared" si="2469"/>
        <v>0</v>
      </c>
    </row>
    <row r="5088" spans="1:17" x14ac:dyDescent="0.3">
      <c r="A5088" s="23" t="s">
        <v>2772</v>
      </c>
      <c r="B5088" s="8" t="s">
        <v>2772</v>
      </c>
      <c r="C5088" s="8">
        <v>4</v>
      </c>
      <c r="D5088" s="8" t="s">
        <v>2805</v>
      </c>
      <c r="E5088" s="8" t="s">
        <v>13815</v>
      </c>
      <c r="F5088" s="8" t="str">
        <f>VLOOKUP(E5088,'DANH MỤC'!$F:$G,2,0)</f>
        <v>Nhóm 1</v>
      </c>
      <c r="G5088" s="8" t="s">
        <v>8082</v>
      </c>
      <c r="H5088" t="str">
        <f>VLOOKUP(G5088,'DANH MỤC'!$I:$K,2,0)</f>
        <v>KH 2091</v>
      </c>
      <c r="I5088" t="str">
        <f>VLOOKUP(G5088,'DANH MỤC'!$I:$K,3,0)</f>
        <v>Ninh Thuận</v>
      </c>
      <c r="J5088" s="8" t="s">
        <v>5940</v>
      </c>
      <c r="K5088" t="str">
        <f>VLOOKUP(J5088,'DANH MỤC'!$A$1:$B$19,2,0)</f>
        <v>Sản phẩm 0002</v>
      </c>
      <c r="L5088" t="s">
        <v>15</v>
      </c>
      <c r="M5088">
        <v>1</v>
      </c>
      <c r="N5088" s="3">
        <f>IF(LEFT(K5088,1)="S",VLOOKUP(K5088,'DANH MỤC'!$B:$D,2,0),VLOOKUP(K5088,'DANH MỤC'!$B:$D,3,0))</f>
        <v>2000000</v>
      </c>
      <c r="O5088">
        <v>10</v>
      </c>
      <c r="P5088" s="3">
        <f>N5088*O5088%*CSDL[[#This Row],[SỐ LƯỢNG]]</f>
        <v>200000</v>
      </c>
      <c r="Q5088" s="3">
        <f t="shared" si="2469"/>
        <v>1800000</v>
      </c>
    </row>
    <row r="5089" spans="1:17" x14ac:dyDescent="0.3">
      <c r="A5089" s="23" t="s">
        <v>2772</v>
      </c>
      <c r="B5089" s="8" t="s">
        <v>2772</v>
      </c>
      <c r="C5089" s="8">
        <v>4</v>
      </c>
      <c r="D5089" s="8" t="s">
        <v>2806</v>
      </c>
      <c r="E5089" s="8" t="s">
        <v>13831</v>
      </c>
      <c r="F5089" s="8" t="str">
        <f>VLOOKUP(E5089,'DANH MỤC'!$F:$G,2,0)</f>
        <v>Nhóm 2</v>
      </c>
      <c r="G5089" s="8" t="s">
        <v>8083</v>
      </c>
      <c r="H5089" t="str">
        <f>VLOOKUP(G5089,'DANH MỤC'!$I:$K,2,0)</f>
        <v>KH 2092</v>
      </c>
      <c r="I5089" t="str">
        <f>VLOOKUP(G5089,'DANH MỤC'!$I:$K,3,0)</f>
        <v>Bắc Kạn</v>
      </c>
      <c r="J5089" s="8" t="s">
        <v>5939</v>
      </c>
      <c r="K5089" t="str">
        <f>VLOOKUP(J5089,'DANH MỤC'!$A$1:$B$19,2,0)</f>
        <v>Sản phẩm 0001</v>
      </c>
      <c r="L5089" t="s">
        <v>15</v>
      </c>
      <c r="M5089">
        <v>1</v>
      </c>
      <c r="N5089" s="3">
        <f>IF(LEFT(K5089,1)="S",VLOOKUP(K5089,'DANH MỤC'!$B:$D,2,0),VLOOKUP(K5089,'DANH MỤC'!$B:$D,3,0))</f>
        <v>3000000</v>
      </c>
      <c r="O5089">
        <v>0</v>
      </c>
      <c r="P5089" s="3">
        <f>N5089*O5089%*CSDL[[#This Row],[SỐ LƯỢNG]]</f>
        <v>0</v>
      </c>
      <c r="Q5089" s="3">
        <f t="shared" si="2469"/>
        <v>3000000</v>
      </c>
    </row>
    <row r="5090" spans="1:17" x14ac:dyDescent="0.3">
      <c r="A5090" s="23" t="s">
        <v>2772</v>
      </c>
      <c r="B5090" s="8" t="s">
        <v>2772</v>
      </c>
      <c r="C5090" s="8">
        <v>4</v>
      </c>
      <c r="D5090" s="8" t="s">
        <v>2807</v>
      </c>
      <c r="E5090" s="8" t="s">
        <v>13819</v>
      </c>
      <c r="F5090" s="8" t="str">
        <f>VLOOKUP(E5090,'DANH MỤC'!$F:$G,2,0)</f>
        <v>Nhóm 1</v>
      </c>
      <c r="G5090" s="8" t="s">
        <v>7404</v>
      </c>
      <c r="H5090" t="str">
        <f>VLOOKUP(G5090,'DANH MỤC'!$I:$K,2,0)</f>
        <v>KH 1388</v>
      </c>
      <c r="I5090" t="str">
        <f>VLOOKUP(G5090,'DANH MỤC'!$I:$K,3,0)</f>
        <v>Long An</v>
      </c>
      <c r="J5090" s="8" t="s">
        <v>5939</v>
      </c>
      <c r="K5090" t="str">
        <f>VLOOKUP(J5090,'DANH MỤC'!$A$1:$B$19,2,0)</f>
        <v>Sản phẩm 0001</v>
      </c>
      <c r="L5090" t="s">
        <v>15</v>
      </c>
      <c r="M5090">
        <v>1</v>
      </c>
      <c r="N5090" s="3">
        <f>IF(LEFT(K5090,1)="S",VLOOKUP(K5090,'DANH MỤC'!$B:$D,2,0),VLOOKUP(K5090,'DANH MỤC'!$B:$D,3,0))</f>
        <v>3000000</v>
      </c>
      <c r="O5090">
        <v>0</v>
      </c>
      <c r="P5090" s="3">
        <f>N5090*O5090%*CSDL[[#This Row],[SỐ LƯỢNG]]</f>
        <v>0</v>
      </c>
      <c r="Q5090" s="3">
        <f t="shared" si="2469"/>
        <v>3000000</v>
      </c>
    </row>
    <row r="5091" spans="1:17" x14ac:dyDescent="0.3">
      <c r="A5091" s="23" t="s">
        <v>2772</v>
      </c>
      <c r="B5091" s="8" t="s">
        <v>2772</v>
      </c>
      <c r="C5091" s="8">
        <v>4</v>
      </c>
      <c r="D5091" s="8" t="s">
        <v>2808</v>
      </c>
      <c r="E5091" s="8" t="s">
        <v>13833</v>
      </c>
      <c r="F5091" s="8" t="str">
        <f>VLOOKUP(E5091,'DANH MỤC'!$F:$G,2,0)</f>
        <v>Nhóm 2</v>
      </c>
      <c r="G5091" s="8" t="s">
        <v>7584</v>
      </c>
      <c r="H5091" t="str">
        <f>VLOOKUP(G5091,'DANH MỤC'!$I:$K,2,0)</f>
        <v>KH 1573</v>
      </c>
      <c r="I5091" t="str">
        <f>VLOOKUP(G5091,'DANH MỤC'!$I:$K,3,0)</f>
        <v>Đồng Nai</v>
      </c>
      <c r="J5091" s="8" t="s">
        <v>5940</v>
      </c>
      <c r="K5091" t="str">
        <f>VLOOKUP(J5091,'DANH MỤC'!$A$1:$B$19,2,0)</f>
        <v>Sản phẩm 0002</v>
      </c>
      <c r="L5091" t="s">
        <v>15</v>
      </c>
      <c r="M5091">
        <v>1</v>
      </c>
      <c r="N5091" s="3">
        <f>IF(LEFT(K5091,1)="S",VLOOKUP(K5091,'DANH MỤC'!$B:$D,2,0),VLOOKUP(K5091,'DANH MỤC'!$B:$D,3,0))</f>
        <v>2000000</v>
      </c>
      <c r="O5091">
        <v>10</v>
      </c>
      <c r="P5091" s="3">
        <f>N5091*O5091%*CSDL[[#This Row],[SỐ LƯỢNG]]</f>
        <v>200000</v>
      </c>
      <c r="Q5091" s="3">
        <f t="shared" si="2469"/>
        <v>1800000</v>
      </c>
    </row>
    <row r="5092" spans="1:17" x14ac:dyDescent="0.3">
      <c r="A5092" s="23" t="s">
        <v>2772</v>
      </c>
      <c r="B5092" s="8" t="s">
        <v>2772</v>
      </c>
      <c r="C5092" s="8">
        <v>4</v>
      </c>
      <c r="D5092" s="8" t="s">
        <v>2809</v>
      </c>
      <c r="E5092" s="8" t="s">
        <v>13833</v>
      </c>
      <c r="F5092" s="8" t="str">
        <f>VLOOKUP(E5092,'DANH MỤC'!$F:$G,2,0)</f>
        <v>Nhóm 2</v>
      </c>
      <c r="G5092" s="8" t="s">
        <v>6432</v>
      </c>
      <c r="H5092" t="str">
        <f>VLOOKUP(G5092,'DANH MỤC'!$I:$K,2,0)</f>
        <v>KH 0399</v>
      </c>
      <c r="I5092" t="str">
        <f>VLOOKUP(G5092,'DANH MỤC'!$I:$K,3,0)</f>
        <v>Bắc Kạn</v>
      </c>
      <c r="J5092" s="8" t="s">
        <v>5939</v>
      </c>
      <c r="K5092" t="str">
        <f>VLOOKUP(J5092,'DANH MỤC'!$A$1:$B$19,2,0)</f>
        <v>Sản phẩm 0001</v>
      </c>
      <c r="L5092" t="s">
        <v>15</v>
      </c>
      <c r="M5092">
        <v>1</v>
      </c>
      <c r="N5092" s="3">
        <f>IF(LEFT(K5092,1)="S",VLOOKUP(K5092,'DANH MỤC'!$B:$D,2,0),VLOOKUP(K5092,'DANH MỤC'!$B:$D,3,0))</f>
        <v>3000000</v>
      </c>
      <c r="O5092">
        <v>0</v>
      </c>
      <c r="P5092" s="3">
        <f>N5092*O5092%*CSDL[[#This Row],[SỐ LƯỢNG]]</f>
        <v>0</v>
      </c>
      <c r="Q5092" s="3">
        <f t="shared" si="2469"/>
        <v>3000000</v>
      </c>
    </row>
    <row r="5093" spans="1:17" x14ac:dyDescent="0.3">
      <c r="A5093" s="23" t="s">
        <v>2772</v>
      </c>
      <c r="B5093" s="8" t="s">
        <v>2772</v>
      </c>
      <c r="C5093" s="8">
        <v>4</v>
      </c>
      <c r="D5093" s="8" t="s">
        <v>2810</v>
      </c>
      <c r="E5093" s="8" t="s">
        <v>13816</v>
      </c>
      <c r="F5093" s="8" t="str">
        <f>VLOOKUP(E5093,'DANH MỤC'!$F:$G,2,0)</f>
        <v>Nhóm 1</v>
      </c>
      <c r="G5093" s="8" t="s">
        <v>8084</v>
      </c>
      <c r="H5093" t="str">
        <f>VLOOKUP(G5093,'DANH MỤC'!$I:$K,2,0)</f>
        <v>KH 2093</v>
      </c>
      <c r="I5093" t="str">
        <f>VLOOKUP(G5093,'DANH MỤC'!$I:$K,3,0)</f>
        <v>Ninh Bình</v>
      </c>
      <c r="J5093" s="8" t="s">
        <v>5939</v>
      </c>
      <c r="K5093" t="str">
        <f>VLOOKUP(J5093,'DANH MỤC'!$A$1:$B$19,2,0)</f>
        <v>Sản phẩm 0001</v>
      </c>
      <c r="L5093" t="s">
        <v>15</v>
      </c>
      <c r="M5093">
        <v>1</v>
      </c>
      <c r="N5093" s="3">
        <f>IF(LEFT(K5093,1)="S",VLOOKUP(K5093,'DANH MỤC'!$B:$D,2,0),VLOOKUP(K5093,'DANH MỤC'!$B:$D,3,0))</f>
        <v>3000000</v>
      </c>
      <c r="O5093">
        <v>0</v>
      </c>
      <c r="P5093" s="3">
        <f>N5093*O5093%*CSDL[[#This Row],[SỐ LƯỢNG]]</f>
        <v>0</v>
      </c>
      <c r="Q5093" s="3">
        <f t="shared" si="2469"/>
        <v>3000000</v>
      </c>
    </row>
    <row r="5094" spans="1:17" x14ac:dyDescent="0.3">
      <c r="A5094" s="23" t="s">
        <v>2772</v>
      </c>
      <c r="B5094" s="8" t="s">
        <v>2772</v>
      </c>
      <c r="C5094" s="8">
        <v>4</v>
      </c>
      <c r="D5094" s="8" t="s">
        <v>2811</v>
      </c>
      <c r="E5094" s="8" t="s">
        <v>13833</v>
      </c>
      <c r="F5094" s="8" t="str">
        <f>VLOOKUP(E5094,'DANH MỤC'!$F:$G,2,0)</f>
        <v>Nhóm 2</v>
      </c>
      <c r="G5094" s="8" t="s">
        <v>8085</v>
      </c>
      <c r="H5094" t="str">
        <f>VLOOKUP(G5094,'DANH MỤC'!$I:$K,2,0)</f>
        <v>KH 2094</v>
      </c>
      <c r="I5094" t="str">
        <f>VLOOKUP(G5094,'DANH MỤC'!$I:$K,3,0)</f>
        <v>Lạng Sơn</v>
      </c>
      <c r="J5094" s="8" t="s">
        <v>5940</v>
      </c>
      <c r="K5094" t="str">
        <f>VLOOKUP(J5094,'DANH MỤC'!$A$1:$B$19,2,0)</f>
        <v>Sản phẩm 0002</v>
      </c>
      <c r="L5094" t="s">
        <v>15</v>
      </c>
      <c r="M5094">
        <v>1</v>
      </c>
      <c r="N5094" s="3">
        <f>IF(LEFT(K5094,1)="S",VLOOKUP(K5094,'DANH MỤC'!$B:$D,2,0),VLOOKUP(K5094,'DANH MỤC'!$B:$D,3,0))</f>
        <v>2000000</v>
      </c>
      <c r="O5094">
        <v>5</v>
      </c>
      <c r="P5094" s="3">
        <f>N5094*O5094%*CSDL[[#This Row],[SỐ LƯỢNG]]</f>
        <v>100000</v>
      </c>
      <c r="Q5094" s="3">
        <f t="shared" si="2469"/>
        <v>1900000</v>
      </c>
    </row>
    <row r="5095" spans="1:17" x14ac:dyDescent="0.3">
      <c r="A5095" s="23" t="str">
        <f>A5094</f>
        <v>08/04/2019</v>
      </c>
      <c r="B5095" s="8" t="str">
        <f>B5094</f>
        <v>08/04/2019</v>
      </c>
      <c r="C5095" s="8">
        <v>4</v>
      </c>
      <c r="D5095" s="8" t="str">
        <f>D5094</f>
        <v>DH12327</v>
      </c>
      <c r="E5095" s="8" t="str">
        <f>E5094</f>
        <v>anh.nguyen</v>
      </c>
      <c r="F5095" s="8" t="str">
        <f>VLOOKUP(E5095,'DANH MỤC'!$F:$G,2,0)</f>
        <v>Nhóm 2</v>
      </c>
      <c r="G5095" s="8" t="str">
        <f>G5094</f>
        <v>KH2094</v>
      </c>
      <c r="H5095" t="str">
        <f>VLOOKUP(G5095,'DANH MỤC'!$I:$K,2,0)</f>
        <v>KH 2094</v>
      </c>
      <c r="I5095" t="str">
        <f>VLOOKUP(G5095,'DANH MỤC'!$I:$K,3,0)</f>
        <v>Lạng Sơn</v>
      </c>
      <c r="J5095" s="8" t="s">
        <v>5939</v>
      </c>
      <c r="K5095" t="str">
        <f>VLOOKUP(J5095,'DANH MỤC'!$A$1:$B$19,2,0)</f>
        <v>Sản phẩm 0001</v>
      </c>
      <c r="L5095" t="s">
        <v>15</v>
      </c>
      <c r="M5095">
        <v>1</v>
      </c>
      <c r="N5095" s="3">
        <f>IF(LEFT(K5095,1)="S",VLOOKUP(K5095,'DANH MỤC'!$B:$D,2,0),VLOOKUP(K5095,'DANH MỤC'!$B:$D,3,0))</f>
        <v>3000000</v>
      </c>
      <c r="O5095">
        <v>10</v>
      </c>
      <c r="P5095" s="3">
        <f>N5095*O5095%*CSDL[[#This Row],[SỐ LƯỢNG]]</f>
        <v>300000</v>
      </c>
      <c r="Q5095" s="3">
        <f t="shared" si="2469"/>
        <v>2700000</v>
      </c>
    </row>
    <row r="5096" spans="1:17" x14ac:dyDescent="0.3">
      <c r="A5096" s="23" t="s">
        <v>2812</v>
      </c>
      <c r="B5096" s="8" t="s">
        <v>2812</v>
      </c>
      <c r="C5096" s="8">
        <v>4</v>
      </c>
      <c r="D5096" s="8" t="s">
        <v>2813</v>
      </c>
      <c r="E5096" s="8" t="s">
        <v>13830</v>
      </c>
      <c r="F5096" s="8" t="str">
        <f>VLOOKUP(E5096,'DANH MỤC'!$F:$G,2,0)</f>
        <v>Nhóm 2</v>
      </c>
      <c r="G5096" s="8" t="s">
        <v>7017</v>
      </c>
      <c r="H5096" t="str">
        <f>VLOOKUP(G5096,'DANH MỤC'!$I:$K,2,0)</f>
        <v>KH 0992</v>
      </c>
      <c r="I5096" t="str">
        <f>VLOOKUP(G5096,'DANH MỤC'!$I:$K,3,0)</f>
        <v>Lào Cai</v>
      </c>
      <c r="J5096" s="8" t="s">
        <v>5940</v>
      </c>
      <c r="K5096" t="str">
        <f>VLOOKUP(J5096,'DANH MỤC'!$A$1:$B$19,2,0)</f>
        <v>Sản phẩm 0002</v>
      </c>
      <c r="L5096" t="s">
        <v>15</v>
      </c>
      <c r="M5096">
        <v>1</v>
      </c>
      <c r="N5096" s="3">
        <f>IF(LEFT(K5096,1)="S",VLOOKUP(K5096,'DANH MỤC'!$B:$D,2,0),VLOOKUP(K5096,'DANH MỤC'!$B:$D,3,0))</f>
        <v>2000000</v>
      </c>
      <c r="O5096">
        <v>0</v>
      </c>
      <c r="P5096" s="3">
        <f>N5096*O5096%*CSDL[[#This Row],[SỐ LƯỢNG]]</f>
        <v>0</v>
      </c>
      <c r="Q5096" s="3">
        <f t="shared" si="2469"/>
        <v>2000000</v>
      </c>
    </row>
    <row r="5097" spans="1:17" x14ac:dyDescent="0.3">
      <c r="A5097" s="23" t="s">
        <v>2812</v>
      </c>
      <c r="B5097" s="8" t="s">
        <v>2812</v>
      </c>
      <c r="C5097" s="8">
        <v>4</v>
      </c>
      <c r="D5097" s="8" t="s">
        <v>2814</v>
      </c>
      <c r="E5097" s="8" t="s">
        <v>13830</v>
      </c>
      <c r="F5097" s="8" t="str">
        <f>VLOOKUP(E5097,'DANH MỤC'!$F:$G,2,0)</f>
        <v>Nhóm 2</v>
      </c>
      <c r="G5097" s="8" t="s">
        <v>8086</v>
      </c>
      <c r="H5097" t="str">
        <f>VLOOKUP(G5097,'DANH MỤC'!$I:$K,2,0)</f>
        <v>KH 2095</v>
      </c>
      <c r="I5097" t="str">
        <f>VLOOKUP(G5097,'DANH MỤC'!$I:$K,3,0)</f>
        <v>Thanh Hóa</v>
      </c>
      <c r="J5097" s="8" t="s">
        <v>5939</v>
      </c>
      <c r="K5097" t="str">
        <f>VLOOKUP(J5097,'DANH MỤC'!$A$1:$B$19,2,0)</f>
        <v>Sản phẩm 0001</v>
      </c>
      <c r="L5097" t="s">
        <v>15</v>
      </c>
      <c r="M5097">
        <v>1</v>
      </c>
      <c r="N5097" s="3">
        <f>IF(LEFT(K5097,1)="S",VLOOKUP(K5097,'DANH MỤC'!$B:$D,2,0),VLOOKUP(K5097,'DANH MỤC'!$B:$D,3,0))</f>
        <v>3000000</v>
      </c>
      <c r="O5097">
        <v>0</v>
      </c>
      <c r="P5097" s="3">
        <f>N5097*O5097%*CSDL[[#This Row],[SỐ LƯỢNG]]</f>
        <v>0</v>
      </c>
      <c r="Q5097" s="3">
        <f t="shared" si="2469"/>
        <v>3000000</v>
      </c>
    </row>
    <row r="5098" spans="1:17" x14ac:dyDescent="0.3">
      <c r="A5098" s="23" t="s">
        <v>2812</v>
      </c>
      <c r="B5098" s="8" t="s">
        <v>2812</v>
      </c>
      <c r="C5098" s="8">
        <v>4</v>
      </c>
      <c r="D5098" s="8" t="s">
        <v>2815</v>
      </c>
      <c r="E5098" s="8" t="s">
        <v>13814</v>
      </c>
      <c r="F5098" s="8" t="str">
        <f>VLOOKUP(E5098,'DANH MỤC'!$F:$G,2,0)</f>
        <v>Nhóm 1</v>
      </c>
      <c r="G5098" s="8" t="s">
        <v>7043</v>
      </c>
      <c r="H5098" t="str">
        <f>VLOOKUP(G5098,'DANH MỤC'!$I:$K,2,0)</f>
        <v>KH 1019</v>
      </c>
      <c r="I5098" t="str">
        <f>VLOOKUP(G5098,'DANH MỤC'!$I:$K,3,0)</f>
        <v>Lạng Sơn</v>
      </c>
      <c r="J5098" s="8" t="s">
        <v>5940</v>
      </c>
      <c r="K5098" t="str">
        <f>VLOOKUP(J5098,'DANH MỤC'!$A$1:$B$19,2,0)</f>
        <v>Sản phẩm 0002</v>
      </c>
      <c r="L5098" t="s">
        <v>15</v>
      </c>
      <c r="M5098">
        <v>1</v>
      </c>
      <c r="N5098" s="3">
        <f>IF(LEFT(K5098,1)="S",VLOOKUP(K5098,'DANH MỤC'!$B:$D,2,0),VLOOKUP(K5098,'DANH MỤC'!$B:$D,3,0))</f>
        <v>2000000</v>
      </c>
      <c r="O5098">
        <v>0</v>
      </c>
      <c r="P5098" s="3">
        <f>N5098*O5098%*CSDL[[#This Row],[SỐ LƯỢNG]]</f>
        <v>0</v>
      </c>
      <c r="Q5098" s="3">
        <f t="shared" si="2469"/>
        <v>2000000</v>
      </c>
    </row>
    <row r="5099" spans="1:17" x14ac:dyDescent="0.3">
      <c r="A5099" s="23" t="s">
        <v>2812</v>
      </c>
      <c r="B5099" s="8" t="s">
        <v>2812</v>
      </c>
      <c r="C5099" s="8">
        <v>4</v>
      </c>
      <c r="D5099" s="8" t="s">
        <v>2816</v>
      </c>
      <c r="E5099" s="8" t="s">
        <v>13839</v>
      </c>
      <c r="F5099" s="8" t="str">
        <f>VLOOKUP(E5099,'DANH MỤC'!$F:$G,2,0)</f>
        <v>Nhóm 2</v>
      </c>
      <c r="G5099" s="8" t="s">
        <v>7525</v>
      </c>
      <c r="H5099" t="str">
        <f>VLOOKUP(G5099,'DANH MỤC'!$I:$K,2,0)</f>
        <v>KH 1514</v>
      </c>
      <c r="I5099" t="str">
        <f>VLOOKUP(G5099,'DANH MỤC'!$I:$K,3,0)</f>
        <v>Quảng Nam</v>
      </c>
      <c r="J5099" s="8" t="s">
        <v>5939</v>
      </c>
      <c r="K5099" t="str">
        <f>VLOOKUP(J5099,'DANH MỤC'!$A$1:$B$19,2,0)</f>
        <v>Sản phẩm 0001</v>
      </c>
      <c r="L5099" t="s">
        <v>15</v>
      </c>
      <c r="M5099">
        <v>1</v>
      </c>
      <c r="N5099" s="3">
        <f>IF(LEFT(K5099,1)="S",VLOOKUP(K5099,'DANH MỤC'!$B:$D,2,0),VLOOKUP(K5099,'DANH MỤC'!$B:$D,3,0))</f>
        <v>3000000</v>
      </c>
      <c r="O5099">
        <v>5</v>
      </c>
      <c r="P5099" s="3">
        <f>N5099*O5099%*CSDL[[#This Row],[SỐ LƯỢNG]]</f>
        <v>150000</v>
      </c>
      <c r="Q5099" s="3">
        <f t="shared" si="2469"/>
        <v>2850000</v>
      </c>
    </row>
    <row r="5100" spans="1:17" x14ac:dyDescent="0.3">
      <c r="A5100" s="23" t="s">
        <v>2812</v>
      </c>
      <c r="B5100" s="8" t="s">
        <v>2812</v>
      </c>
      <c r="C5100" s="8">
        <v>4</v>
      </c>
      <c r="D5100" s="8" t="s">
        <v>2817</v>
      </c>
      <c r="E5100" s="8" t="s">
        <v>13839</v>
      </c>
      <c r="F5100" s="8" t="str">
        <f>VLOOKUP(E5100,'DANH MỤC'!$F:$G,2,0)</f>
        <v>Nhóm 2</v>
      </c>
      <c r="G5100" s="8" t="s">
        <v>8087</v>
      </c>
      <c r="H5100" t="str">
        <f>VLOOKUP(G5100,'DANH MỤC'!$I:$K,2,0)</f>
        <v>KH 2096</v>
      </c>
      <c r="I5100" t="str">
        <f>VLOOKUP(G5100,'DANH MỤC'!$I:$K,3,0)</f>
        <v>Hà Giang</v>
      </c>
      <c r="J5100" s="8" t="s">
        <v>5939</v>
      </c>
      <c r="K5100" t="str">
        <f>VLOOKUP(J5100,'DANH MỤC'!$A$1:$B$19,2,0)</f>
        <v>Sản phẩm 0001</v>
      </c>
      <c r="L5100" t="s">
        <v>15</v>
      </c>
      <c r="M5100">
        <v>1</v>
      </c>
      <c r="N5100" s="3">
        <f>IF(LEFT(K5100,1)="S",VLOOKUP(K5100,'DANH MỤC'!$B:$D,2,0),VLOOKUP(K5100,'DANH MỤC'!$B:$D,3,0))</f>
        <v>3000000</v>
      </c>
      <c r="O5100">
        <v>0</v>
      </c>
      <c r="P5100" s="3">
        <f>N5100*O5100%*CSDL[[#This Row],[SỐ LƯỢNG]]</f>
        <v>0</v>
      </c>
      <c r="Q5100" s="3">
        <f t="shared" si="2469"/>
        <v>3000000</v>
      </c>
    </row>
    <row r="5101" spans="1:17" x14ac:dyDescent="0.3">
      <c r="A5101" s="23" t="s">
        <v>2812</v>
      </c>
      <c r="B5101" s="8" t="s">
        <v>2812</v>
      </c>
      <c r="C5101" s="8">
        <v>4</v>
      </c>
      <c r="D5101" s="8" t="s">
        <v>2818</v>
      </c>
      <c r="E5101" s="8" t="s">
        <v>13822</v>
      </c>
      <c r="F5101" s="8" t="str">
        <f>VLOOKUP(E5101,'DANH MỤC'!$F:$G,2,0)</f>
        <v>Nhóm 1</v>
      </c>
      <c r="G5101" s="8" t="s">
        <v>8088</v>
      </c>
      <c r="H5101" t="str">
        <f>VLOOKUP(G5101,'DANH MỤC'!$I:$K,2,0)</f>
        <v>KH 2097</v>
      </c>
      <c r="I5101" t="str">
        <f>VLOOKUP(G5101,'DANH MỤC'!$I:$K,3,0)</f>
        <v>Trà Vinh</v>
      </c>
      <c r="J5101" s="8" t="s">
        <v>5939</v>
      </c>
      <c r="K5101" t="str">
        <f>VLOOKUP(J5101,'DANH MỤC'!$A$1:$B$19,2,0)</f>
        <v>Sản phẩm 0001</v>
      </c>
      <c r="L5101" t="s">
        <v>15</v>
      </c>
      <c r="M5101">
        <v>1</v>
      </c>
      <c r="N5101" s="3">
        <f>IF(LEFT(K5101,1)="S",VLOOKUP(K5101,'DANH MỤC'!$B:$D,2,0),VLOOKUP(K5101,'DANH MỤC'!$B:$D,3,0))</f>
        <v>3000000</v>
      </c>
      <c r="O5101">
        <v>10</v>
      </c>
      <c r="P5101" s="3">
        <f>N5101*O5101%*CSDL[[#This Row],[SỐ LƯỢNG]]</f>
        <v>300000</v>
      </c>
      <c r="Q5101" s="3">
        <f t="shared" si="2469"/>
        <v>2700000</v>
      </c>
    </row>
    <row r="5102" spans="1:17" x14ac:dyDescent="0.3">
      <c r="A5102" s="23" t="s">
        <v>2812</v>
      </c>
      <c r="B5102" s="8" t="s">
        <v>2812</v>
      </c>
      <c r="C5102" s="8">
        <v>4</v>
      </c>
      <c r="D5102" s="8" t="s">
        <v>2819</v>
      </c>
      <c r="E5102" s="8" t="s">
        <v>13822</v>
      </c>
      <c r="F5102" s="8" t="str">
        <f>VLOOKUP(E5102,'DANH MỤC'!$F:$G,2,0)</f>
        <v>Nhóm 1</v>
      </c>
      <c r="G5102" s="8" t="s">
        <v>6776</v>
      </c>
      <c r="H5102" t="str">
        <f>VLOOKUP(G5102,'DANH MỤC'!$I:$K,2,0)</f>
        <v>KH 0743</v>
      </c>
      <c r="I5102" t="str">
        <f>VLOOKUP(G5102,'DANH MỤC'!$I:$K,3,0)</f>
        <v>Vĩnh Phúc</v>
      </c>
      <c r="J5102" s="8" t="s">
        <v>5939</v>
      </c>
      <c r="K5102" t="str">
        <f>VLOOKUP(J5102,'DANH MỤC'!$A$1:$B$19,2,0)</f>
        <v>Sản phẩm 0001</v>
      </c>
      <c r="L5102" t="s">
        <v>15</v>
      </c>
      <c r="M5102">
        <v>1</v>
      </c>
      <c r="N5102" s="3">
        <f>IF(LEFT(K5102,1)="S",VLOOKUP(K5102,'DANH MỤC'!$B:$D,2,0),VLOOKUP(K5102,'DANH MỤC'!$B:$D,3,0))</f>
        <v>3000000</v>
      </c>
      <c r="O5102">
        <v>0</v>
      </c>
      <c r="P5102" s="3">
        <f>N5102*O5102%*CSDL[[#This Row],[SỐ LƯỢNG]]</f>
        <v>0</v>
      </c>
      <c r="Q5102" s="3">
        <f t="shared" si="2469"/>
        <v>3000000</v>
      </c>
    </row>
    <row r="5103" spans="1:17" x14ac:dyDescent="0.3">
      <c r="A5103" s="23" t="s">
        <v>2812</v>
      </c>
      <c r="B5103" s="8" t="s">
        <v>2812</v>
      </c>
      <c r="C5103" s="8">
        <v>4</v>
      </c>
      <c r="D5103" s="8" t="s">
        <v>2820</v>
      </c>
      <c r="E5103" s="8" t="s">
        <v>13822</v>
      </c>
      <c r="F5103" s="8" t="str">
        <f>VLOOKUP(E5103,'DANH MỤC'!$F:$G,2,0)</f>
        <v>Nhóm 1</v>
      </c>
      <c r="G5103" s="8" t="s">
        <v>8089</v>
      </c>
      <c r="H5103" t="str">
        <f>VLOOKUP(G5103,'DANH MỤC'!$I:$K,2,0)</f>
        <v>KH 2098</v>
      </c>
      <c r="I5103" t="str">
        <f>VLOOKUP(G5103,'DANH MỤC'!$I:$K,3,0)</f>
        <v>Đồng Nai</v>
      </c>
      <c r="J5103" s="8" t="s">
        <v>5939</v>
      </c>
      <c r="K5103" t="str">
        <f>VLOOKUP(J5103,'DANH MỤC'!$A$1:$B$19,2,0)</f>
        <v>Sản phẩm 0001</v>
      </c>
      <c r="L5103" t="s">
        <v>15</v>
      </c>
      <c r="M5103">
        <v>1</v>
      </c>
      <c r="N5103" s="3">
        <f>IF(LEFT(K5103,1)="S",VLOOKUP(K5103,'DANH MỤC'!$B:$D,2,0),VLOOKUP(K5103,'DANH MỤC'!$B:$D,3,0))</f>
        <v>3000000</v>
      </c>
      <c r="O5103">
        <v>0</v>
      </c>
      <c r="P5103" s="3">
        <f>N5103*O5103%*CSDL[[#This Row],[SỐ LƯỢNG]]</f>
        <v>0</v>
      </c>
      <c r="Q5103" s="3">
        <f t="shared" si="2469"/>
        <v>3000000</v>
      </c>
    </row>
    <row r="5104" spans="1:17" x14ac:dyDescent="0.3">
      <c r="A5104" s="23" t="s">
        <v>2812</v>
      </c>
      <c r="B5104" s="8" t="s">
        <v>2812</v>
      </c>
      <c r="C5104" s="8">
        <v>4</v>
      </c>
      <c r="D5104" s="8" t="s">
        <v>2821</v>
      </c>
      <c r="E5104" s="8" t="s">
        <v>13822</v>
      </c>
      <c r="F5104" s="8" t="str">
        <f>VLOOKUP(E5104,'DANH MỤC'!$F:$G,2,0)</f>
        <v>Nhóm 1</v>
      </c>
      <c r="G5104" s="8" t="s">
        <v>7369</v>
      </c>
      <c r="H5104" t="str">
        <f>VLOOKUP(G5104,'DANH MỤC'!$I:$K,2,0)</f>
        <v>KH 1352</v>
      </c>
      <c r="I5104" t="str">
        <f>VLOOKUP(G5104,'DANH MỤC'!$I:$K,3,0)</f>
        <v>Trà Vinh</v>
      </c>
      <c r="J5104" s="8" t="s">
        <v>5939</v>
      </c>
      <c r="K5104" t="str">
        <f>VLOOKUP(J5104,'DANH MỤC'!$A$1:$B$19,2,0)</f>
        <v>Sản phẩm 0001</v>
      </c>
      <c r="L5104" t="s">
        <v>15</v>
      </c>
      <c r="M5104">
        <v>1</v>
      </c>
      <c r="N5104" s="3">
        <f>IF(LEFT(K5104,1)="S",VLOOKUP(K5104,'DANH MỤC'!$B:$D,2,0),VLOOKUP(K5104,'DANH MỤC'!$B:$D,3,0))</f>
        <v>3000000</v>
      </c>
      <c r="O5104">
        <v>0</v>
      </c>
      <c r="P5104" s="3">
        <f>N5104*O5104%*CSDL[[#This Row],[SỐ LƯỢNG]]</f>
        <v>0</v>
      </c>
      <c r="Q5104" s="3">
        <f t="shared" si="2469"/>
        <v>3000000</v>
      </c>
    </row>
    <row r="5105" spans="1:17" x14ac:dyDescent="0.3">
      <c r="A5105" s="23" t="s">
        <v>2812</v>
      </c>
      <c r="B5105" s="8" t="s">
        <v>2812</v>
      </c>
      <c r="C5105" s="8">
        <v>4</v>
      </c>
      <c r="D5105" s="8" t="s">
        <v>2822</v>
      </c>
      <c r="E5105" s="8" t="s">
        <v>13814</v>
      </c>
      <c r="F5105" s="8" t="str">
        <f>VLOOKUP(E5105,'DANH MỤC'!$F:$G,2,0)</f>
        <v>Nhóm 1</v>
      </c>
      <c r="G5105" s="8" t="s">
        <v>8090</v>
      </c>
      <c r="H5105" t="str">
        <f>VLOOKUP(G5105,'DANH MỤC'!$I:$K,2,0)</f>
        <v>KH 2099</v>
      </c>
      <c r="I5105" t="str">
        <f>VLOOKUP(G5105,'DANH MỤC'!$I:$K,3,0)</f>
        <v>Sóc Trăng</v>
      </c>
      <c r="J5105" s="8" t="s">
        <v>5940</v>
      </c>
      <c r="K5105" t="str">
        <f>VLOOKUP(J5105,'DANH MỤC'!$A$1:$B$19,2,0)</f>
        <v>Sản phẩm 0002</v>
      </c>
      <c r="L5105" t="s">
        <v>15</v>
      </c>
      <c r="M5105">
        <v>1</v>
      </c>
      <c r="N5105" s="3">
        <f>IF(LEFT(K5105,1)="S",VLOOKUP(K5105,'DANH MỤC'!$B:$D,2,0),VLOOKUP(K5105,'DANH MỤC'!$B:$D,3,0))</f>
        <v>2000000</v>
      </c>
      <c r="O5105">
        <v>0</v>
      </c>
      <c r="P5105" s="3">
        <f>N5105*O5105%*CSDL[[#This Row],[SỐ LƯỢNG]]</f>
        <v>0</v>
      </c>
      <c r="Q5105" s="3">
        <f t="shared" si="2469"/>
        <v>2000000</v>
      </c>
    </row>
    <row r="5106" spans="1:17" x14ac:dyDescent="0.3">
      <c r="A5106" s="23" t="s">
        <v>2812</v>
      </c>
      <c r="B5106" s="8" t="s">
        <v>2812</v>
      </c>
      <c r="C5106" s="8">
        <v>4</v>
      </c>
      <c r="D5106" s="8" t="s">
        <v>2823</v>
      </c>
      <c r="E5106" s="8" t="s">
        <v>13814</v>
      </c>
      <c r="F5106" s="8" t="str">
        <f>VLOOKUP(E5106,'DANH MỤC'!$F:$G,2,0)</f>
        <v>Nhóm 1</v>
      </c>
      <c r="G5106" s="8" t="s">
        <v>8091</v>
      </c>
      <c r="H5106" t="str">
        <f>VLOOKUP(G5106,'DANH MỤC'!$I:$K,2,0)</f>
        <v>KH 2100</v>
      </c>
      <c r="I5106" t="str">
        <f>VLOOKUP(G5106,'DANH MỤC'!$I:$K,3,0)</f>
        <v>Hà Nam</v>
      </c>
      <c r="J5106" s="8" t="s">
        <v>5939</v>
      </c>
      <c r="K5106" t="str">
        <f>VLOOKUP(J5106,'DANH MỤC'!$A$1:$B$19,2,0)</f>
        <v>Sản phẩm 0001</v>
      </c>
      <c r="L5106" t="s">
        <v>15</v>
      </c>
      <c r="M5106">
        <v>1</v>
      </c>
      <c r="N5106" s="3">
        <f>IF(LEFT(K5106,1)="S",VLOOKUP(K5106,'DANH MỤC'!$B:$D,2,0),VLOOKUP(K5106,'DANH MỤC'!$B:$D,3,0))</f>
        <v>3000000</v>
      </c>
      <c r="O5106">
        <v>0</v>
      </c>
      <c r="P5106" s="3">
        <f>N5106*O5106%*CSDL[[#This Row],[SỐ LƯỢNG]]</f>
        <v>0</v>
      </c>
      <c r="Q5106" s="3">
        <f t="shared" si="2469"/>
        <v>3000000</v>
      </c>
    </row>
    <row r="5107" spans="1:17" x14ac:dyDescent="0.3">
      <c r="A5107" s="23" t="s">
        <v>2812</v>
      </c>
      <c r="B5107" s="8" t="s">
        <v>2812</v>
      </c>
      <c r="C5107" s="8">
        <v>4</v>
      </c>
      <c r="D5107" s="8" t="s">
        <v>2824</v>
      </c>
      <c r="E5107" s="8" t="s">
        <v>13814</v>
      </c>
      <c r="F5107" s="8" t="str">
        <f>VLOOKUP(E5107,'DANH MỤC'!$F:$G,2,0)</f>
        <v>Nhóm 1</v>
      </c>
      <c r="G5107" s="8" t="s">
        <v>8092</v>
      </c>
      <c r="H5107" t="str">
        <f>VLOOKUP(G5107,'DANH MỤC'!$I:$K,2,0)</f>
        <v>KH 2101</v>
      </c>
      <c r="I5107" t="str">
        <f>VLOOKUP(G5107,'DANH MỤC'!$I:$K,3,0)</f>
        <v>Hà Nam</v>
      </c>
      <c r="J5107" s="8" t="s">
        <v>5940</v>
      </c>
      <c r="K5107" t="str">
        <f>VLOOKUP(J5107,'DANH MỤC'!$A$1:$B$19,2,0)</f>
        <v>Sản phẩm 0002</v>
      </c>
      <c r="L5107" t="s">
        <v>15</v>
      </c>
      <c r="M5107">
        <v>1</v>
      </c>
      <c r="N5107" s="3">
        <f>IF(LEFT(K5107,1)="S",VLOOKUP(K5107,'DANH MỤC'!$B:$D,2,0),VLOOKUP(K5107,'DANH MỤC'!$B:$D,3,0))</f>
        <v>2000000</v>
      </c>
      <c r="O5107">
        <v>0</v>
      </c>
      <c r="P5107" s="3">
        <f>N5107*O5107%*CSDL[[#This Row],[SỐ LƯỢNG]]</f>
        <v>0</v>
      </c>
      <c r="Q5107" s="3">
        <f t="shared" si="2469"/>
        <v>2000000</v>
      </c>
    </row>
    <row r="5108" spans="1:17" x14ac:dyDescent="0.3">
      <c r="A5108" s="23" t="str">
        <f>A5107</f>
        <v>07/04/2019</v>
      </c>
      <c r="B5108" s="8" t="str">
        <f>B5107</f>
        <v>07/04/2019</v>
      </c>
      <c r="C5108" s="8">
        <v>4</v>
      </c>
      <c r="D5108" s="8" t="str">
        <f>D5107</f>
        <v>DH12315</v>
      </c>
      <c r="E5108" s="8" t="str">
        <f>E5107</f>
        <v>hai.vi</v>
      </c>
      <c r="F5108" s="8" t="str">
        <f>VLOOKUP(E5108,'DANH MỤC'!$F:$G,2,0)</f>
        <v>Nhóm 1</v>
      </c>
      <c r="G5108" s="8" t="str">
        <f>G5107</f>
        <v>KH2101</v>
      </c>
      <c r="H5108" t="str">
        <f>VLOOKUP(G5108,'DANH MỤC'!$I:$K,2,0)</f>
        <v>KH 2101</v>
      </c>
      <c r="I5108" t="str">
        <f>VLOOKUP(G5108,'DANH MỤC'!$I:$K,3,0)</f>
        <v>Hà Nam</v>
      </c>
      <c r="J5108" s="8" t="s">
        <v>5939</v>
      </c>
      <c r="K5108" t="str">
        <f>VLOOKUP(J5108,'DANH MỤC'!$A$1:$B$19,2,0)</f>
        <v>Sản phẩm 0001</v>
      </c>
      <c r="L5108" t="s">
        <v>15</v>
      </c>
      <c r="M5108">
        <v>1</v>
      </c>
      <c r="N5108" s="3">
        <f>IF(LEFT(K5108,1)="S",VLOOKUP(K5108,'DANH MỤC'!$B:$D,2,0),VLOOKUP(K5108,'DANH MỤC'!$B:$D,3,0))</f>
        <v>3000000</v>
      </c>
      <c r="O5108">
        <v>5</v>
      </c>
      <c r="P5108" s="3">
        <f>N5108*O5108%*CSDL[[#This Row],[SỐ LƯỢNG]]</f>
        <v>150000</v>
      </c>
      <c r="Q5108" s="3">
        <f t="shared" si="2469"/>
        <v>2850000</v>
      </c>
    </row>
    <row r="5109" spans="1:17" x14ac:dyDescent="0.3">
      <c r="A5109" s="23" t="s">
        <v>2812</v>
      </c>
      <c r="B5109" s="8" t="s">
        <v>2812</v>
      </c>
      <c r="C5109" s="8">
        <v>4</v>
      </c>
      <c r="D5109" s="8" t="s">
        <v>2825</v>
      </c>
      <c r="E5109" s="8" t="s">
        <v>13821</v>
      </c>
      <c r="F5109" s="8" t="str">
        <f>VLOOKUP(E5109,'DANH MỤC'!$F:$G,2,0)</f>
        <v>Nhóm 1</v>
      </c>
      <c r="G5109" s="8" t="s">
        <v>8093</v>
      </c>
      <c r="H5109" t="str">
        <f>VLOOKUP(G5109,'DANH MỤC'!$I:$K,2,0)</f>
        <v>KH 2102</v>
      </c>
      <c r="I5109" t="str">
        <f>VLOOKUP(G5109,'DANH MỤC'!$I:$K,3,0)</f>
        <v>Hà Nam</v>
      </c>
      <c r="J5109" s="8" t="s">
        <v>5939</v>
      </c>
      <c r="K5109" t="str">
        <f>VLOOKUP(J5109,'DANH MỤC'!$A$1:$B$19,2,0)</f>
        <v>Sản phẩm 0001</v>
      </c>
      <c r="L5109" t="s">
        <v>15</v>
      </c>
      <c r="M5109">
        <v>2</v>
      </c>
      <c r="N5109" s="3">
        <f>IF(LEFT(K5109,1)="S",VLOOKUP(K5109,'DANH MỤC'!$B:$D,2,0),VLOOKUP(K5109,'DANH MỤC'!$B:$D,3,0))</f>
        <v>3000000</v>
      </c>
      <c r="O5109">
        <v>10</v>
      </c>
      <c r="P5109" s="3">
        <f>N5109*O5109%*CSDL[[#This Row],[SỐ LƯỢNG]]</f>
        <v>600000</v>
      </c>
      <c r="Q5109" s="3">
        <f t="shared" si="2469"/>
        <v>5400000</v>
      </c>
    </row>
    <row r="5110" spans="1:17" x14ac:dyDescent="0.3">
      <c r="A5110" s="23" t="s">
        <v>2812</v>
      </c>
      <c r="B5110" s="8" t="s">
        <v>2812</v>
      </c>
      <c r="C5110" s="8">
        <v>4</v>
      </c>
      <c r="D5110" s="8" t="s">
        <v>2826</v>
      </c>
      <c r="E5110" s="8" t="s">
        <v>13831</v>
      </c>
      <c r="F5110" s="8" t="str">
        <f>VLOOKUP(E5110,'DANH MỤC'!$F:$G,2,0)</f>
        <v>Nhóm 2</v>
      </c>
      <c r="G5110" s="8" t="s">
        <v>7524</v>
      </c>
      <c r="H5110" t="str">
        <f>VLOOKUP(G5110,'DANH MỤC'!$I:$K,2,0)</f>
        <v>KH 1513</v>
      </c>
      <c r="I5110" t="str">
        <f>VLOOKUP(G5110,'DANH MỤC'!$I:$K,3,0)</f>
        <v>Bình Thuận</v>
      </c>
      <c r="J5110" s="8" t="s">
        <v>5939</v>
      </c>
      <c r="K5110" t="str">
        <f>VLOOKUP(J5110,'DANH MỤC'!$A$1:$B$19,2,0)</f>
        <v>Sản phẩm 0001</v>
      </c>
      <c r="L5110" t="s">
        <v>15</v>
      </c>
      <c r="M5110">
        <v>1</v>
      </c>
      <c r="N5110" s="3">
        <f>IF(LEFT(K5110,1)="S",VLOOKUP(K5110,'DANH MỤC'!$B:$D,2,0),VLOOKUP(K5110,'DANH MỤC'!$B:$D,3,0))</f>
        <v>3000000</v>
      </c>
      <c r="O5110">
        <v>0</v>
      </c>
      <c r="P5110" s="3">
        <f>N5110*O5110%*CSDL[[#This Row],[SỐ LƯỢNG]]</f>
        <v>0</v>
      </c>
      <c r="Q5110" s="3">
        <f t="shared" si="2469"/>
        <v>3000000</v>
      </c>
    </row>
    <row r="5111" spans="1:17" x14ac:dyDescent="0.3">
      <c r="A5111" s="23" t="s">
        <v>2812</v>
      </c>
      <c r="B5111" s="8" t="s">
        <v>2812</v>
      </c>
      <c r="C5111" s="8">
        <v>4</v>
      </c>
      <c r="D5111" s="8" t="s">
        <v>2827</v>
      </c>
      <c r="E5111" s="8" t="s">
        <v>13819</v>
      </c>
      <c r="F5111" s="8" t="str">
        <f>VLOOKUP(E5111,'DANH MỤC'!$F:$G,2,0)</f>
        <v>Nhóm 1</v>
      </c>
      <c r="G5111" s="8" t="s">
        <v>7185</v>
      </c>
      <c r="H5111" t="str">
        <f>VLOOKUP(G5111,'DANH MỤC'!$I:$K,2,0)</f>
        <v>KH 1162</v>
      </c>
      <c r="I5111" t="str">
        <f>VLOOKUP(G5111,'DANH MỤC'!$I:$K,3,0)</f>
        <v>Hà Giang</v>
      </c>
      <c r="J5111" s="8" t="s">
        <v>5939</v>
      </c>
      <c r="K5111" t="str">
        <f>VLOOKUP(J5111,'DANH MỤC'!$A$1:$B$19,2,0)</f>
        <v>Sản phẩm 0001</v>
      </c>
      <c r="L5111" t="s">
        <v>15</v>
      </c>
      <c r="M5111">
        <v>1</v>
      </c>
      <c r="N5111" s="3">
        <f>IF(LEFT(K5111,1)="S",VLOOKUP(K5111,'DANH MỤC'!$B:$D,2,0),VLOOKUP(K5111,'DANH MỤC'!$B:$D,3,0))</f>
        <v>3000000</v>
      </c>
      <c r="O5111">
        <v>0</v>
      </c>
      <c r="P5111" s="3">
        <f>N5111*O5111%*CSDL[[#This Row],[SỐ LƯỢNG]]</f>
        <v>0</v>
      </c>
      <c r="Q5111" s="3">
        <f t="shared" si="2469"/>
        <v>3000000</v>
      </c>
    </row>
    <row r="5112" spans="1:17" x14ac:dyDescent="0.3">
      <c r="A5112" s="23" t="s">
        <v>2812</v>
      </c>
      <c r="B5112" s="8" t="s">
        <v>2812</v>
      </c>
      <c r="C5112" s="8">
        <v>4</v>
      </c>
      <c r="D5112" s="8" t="s">
        <v>2828</v>
      </c>
      <c r="E5112" s="8" t="s">
        <v>13819</v>
      </c>
      <c r="F5112" s="8" t="str">
        <f>VLOOKUP(E5112,'DANH MỤC'!$F:$G,2,0)</f>
        <v>Nhóm 1</v>
      </c>
      <c r="G5112" s="8" t="s">
        <v>8094</v>
      </c>
      <c r="H5112" t="str">
        <f>VLOOKUP(G5112,'DANH MỤC'!$I:$K,2,0)</f>
        <v>KH 2103</v>
      </c>
      <c r="I5112" t="str">
        <f>VLOOKUP(G5112,'DANH MỤC'!$I:$K,3,0)</f>
        <v>Hòa Bình</v>
      </c>
      <c r="J5112" s="8" t="s">
        <v>5939</v>
      </c>
      <c r="K5112" t="str">
        <f>VLOOKUP(J5112,'DANH MỤC'!$A$1:$B$19,2,0)</f>
        <v>Sản phẩm 0001</v>
      </c>
      <c r="L5112" t="s">
        <v>15</v>
      </c>
      <c r="M5112">
        <v>1</v>
      </c>
      <c r="N5112" s="3">
        <f>IF(LEFT(K5112,1)="S",VLOOKUP(K5112,'DANH MỤC'!$B:$D,2,0),VLOOKUP(K5112,'DANH MỤC'!$B:$D,3,0))</f>
        <v>3000000</v>
      </c>
      <c r="O5112">
        <v>0</v>
      </c>
      <c r="P5112" s="3">
        <f>N5112*O5112%*CSDL[[#This Row],[SỐ LƯỢNG]]</f>
        <v>0</v>
      </c>
      <c r="Q5112" s="3">
        <f t="shared" si="2469"/>
        <v>3000000</v>
      </c>
    </row>
    <row r="5113" spans="1:17" x14ac:dyDescent="0.3">
      <c r="A5113" s="23" t="s">
        <v>2812</v>
      </c>
      <c r="B5113" s="8" t="s">
        <v>2812</v>
      </c>
      <c r="C5113" s="8">
        <v>4</v>
      </c>
      <c r="D5113" s="8" t="s">
        <v>2829</v>
      </c>
      <c r="E5113" s="8" t="s">
        <v>13839</v>
      </c>
      <c r="F5113" s="8" t="str">
        <f>VLOOKUP(E5113,'DANH MỤC'!$F:$G,2,0)</f>
        <v>Nhóm 2</v>
      </c>
      <c r="G5113" s="8" t="s">
        <v>8095</v>
      </c>
      <c r="H5113" t="str">
        <f>VLOOKUP(G5113,'DANH MỤC'!$I:$K,2,0)</f>
        <v>KH 2104</v>
      </c>
      <c r="I5113" t="str">
        <f>VLOOKUP(G5113,'DANH MỤC'!$I:$K,3,0)</f>
        <v>Bắc Kạn</v>
      </c>
      <c r="J5113" s="8" t="s">
        <v>5940</v>
      </c>
      <c r="K5113" t="str">
        <f>VLOOKUP(J5113,'DANH MỤC'!$A$1:$B$19,2,0)</f>
        <v>Sản phẩm 0002</v>
      </c>
      <c r="L5113" t="s">
        <v>15</v>
      </c>
      <c r="M5113">
        <v>1</v>
      </c>
      <c r="N5113" s="3">
        <f>IF(LEFT(K5113,1)="S",VLOOKUP(K5113,'DANH MỤC'!$B:$D,2,0),VLOOKUP(K5113,'DANH MỤC'!$B:$D,3,0))</f>
        <v>2000000</v>
      </c>
      <c r="O5113">
        <v>0</v>
      </c>
      <c r="P5113" s="3">
        <f>N5113*O5113%*CSDL[[#This Row],[SỐ LƯỢNG]]</f>
        <v>0</v>
      </c>
      <c r="Q5113" s="3">
        <f t="shared" si="2469"/>
        <v>2000000</v>
      </c>
    </row>
    <row r="5114" spans="1:17" x14ac:dyDescent="0.3">
      <c r="A5114" s="23" t="s">
        <v>2812</v>
      </c>
      <c r="B5114" s="8" t="s">
        <v>2812</v>
      </c>
      <c r="C5114" s="8">
        <v>4</v>
      </c>
      <c r="D5114" s="8" t="s">
        <v>2830</v>
      </c>
      <c r="E5114" s="8" t="s">
        <v>13816</v>
      </c>
      <c r="F5114" s="8" t="str">
        <f>VLOOKUP(E5114,'DANH MỤC'!$F:$G,2,0)</f>
        <v>Nhóm 1</v>
      </c>
      <c r="G5114" s="8" t="s">
        <v>7011</v>
      </c>
      <c r="H5114" t="str">
        <f>VLOOKUP(G5114,'DANH MỤC'!$I:$K,2,0)</f>
        <v>KH 0986</v>
      </c>
      <c r="I5114" t="str">
        <f>VLOOKUP(G5114,'DANH MỤC'!$I:$K,3,0)</f>
        <v>Đồng Tháp</v>
      </c>
      <c r="J5114" s="8" t="s">
        <v>5939</v>
      </c>
      <c r="K5114" t="str">
        <f>VLOOKUP(J5114,'DANH MỤC'!$A$1:$B$19,2,0)</f>
        <v>Sản phẩm 0001</v>
      </c>
      <c r="L5114" t="s">
        <v>15</v>
      </c>
      <c r="M5114">
        <v>1</v>
      </c>
      <c r="N5114" s="3">
        <f>IF(LEFT(K5114,1)="S",VLOOKUP(K5114,'DANH MỤC'!$B:$D,2,0),VLOOKUP(K5114,'DANH MỤC'!$B:$D,3,0))</f>
        <v>3000000</v>
      </c>
      <c r="O5114">
        <v>0</v>
      </c>
      <c r="P5114" s="3">
        <f>N5114*O5114%*CSDL[[#This Row],[SỐ LƯỢNG]]</f>
        <v>0</v>
      </c>
      <c r="Q5114" s="3">
        <f t="shared" si="2469"/>
        <v>3000000</v>
      </c>
    </row>
    <row r="5115" spans="1:17" x14ac:dyDescent="0.3">
      <c r="A5115" s="23" t="s">
        <v>2812</v>
      </c>
      <c r="B5115" s="8" t="s">
        <v>2831</v>
      </c>
      <c r="C5115" s="8">
        <v>4</v>
      </c>
      <c r="D5115" s="8" t="s">
        <v>2832</v>
      </c>
      <c r="E5115" s="8" t="s">
        <v>13816</v>
      </c>
      <c r="F5115" s="8" t="str">
        <f>VLOOKUP(E5115,'DANH MỤC'!$F:$G,2,0)</f>
        <v>Nhóm 1</v>
      </c>
      <c r="G5115" s="8" t="s">
        <v>8096</v>
      </c>
      <c r="H5115" t="str">
        <f>VLOOKUP(G5115,'DANH MỤC'!$I:$K,2,0)</f>
        <v>KH 2105</v>
      </c>
      <c r="I5115" t="str">
        <f>VLOOKUP(G5115,'DANH MỤC'!$I:$K,3,0)</f>
        <v>Tiền Giang</v>
      </c>
      <c r="J5115" s="8" t="s">
        <v>5939</v>
      </c>
      <c r="K5115" t="str">
        <f>VLOOKUP(J5115,'DANH MỤC'!$A$1:$B$19,2,0)</f>
        <v>Sản phẩm 0001</v>
      </c>
      <c r="L5115" t="s">
        <v>15</v>
      </c>
      <c r="M5115">
        <v>1</v>
      </c>
      <c r="N5115" s="3">
        <f>IF(LEFT(K5115,1)="S",VLOOKUP(K5115,'DANH MỤC'!$B:$D,2,0),VLOOKUP(K5115,'DANH MỤC'!$B:$D,3,0))</f>
        <v>3000000</v>
      </c>
      <c r="O5115">
        <v>0</v>
      </c>
      <c r="P5115" s="3">
        <f>N5115*O5115%*CSDL[[#This Row],[SỐ LƯỢNG]]</f>
        <v>0</v>
      </c>
      <c r="Q5115" s="3">
        <f t="shared" si="2469"/>
        <v>3000000</v>
      </c>
    </row>
    <row r="5116" spans="1:17" x14ac:dyDescent="0.3">
      <c r="A5116" s="23" t="s">
        <v>2833</v>
      </c>
      <c r="B5116" s="8" t="s">
        <v>2833</v>
      </c>
      <c r="C5116" s="8">
        <v>4</v>
      </c>
      <c r="D5116" s="8" t="s">
        <v>2834</v>
      </c>
      <c r="E5116" s="8" t="s">
        <v>13819</v>
      </c>
      <c r="F5116" s="8" t="str">
        <f>VLOOKUP(E5116,'DANH MỤC'!$F:$G,2,0)</f>
        <v>Nhóm 1</v>
      </c>
      <c r="G5116" s="8" t="s">
        <v>7053</v>
      </c>
      <c r="H5116" t="str">
        <f>VLOOKUP(G5116,'DANH MỤC'!$I:$K,2,0)</f>
        <v>KH 1029</v>
      </c>
      <c r="I5116" t="str">
        <f>VLOOKUP(G5116,'DANH MỤC'!$I:$K,3,0)</f>
        <v>Lai Châu</v>
      </c>
      <c r="J5116" s="8" t="s">
        <v>5939</v>
      </c>
      <c r="K5116" t="str">
        <f>VLOOKUP(J5116,'DANH MỤC'!$A$1:$B$19,2,0)</f>
        <v>Sản phẩm 0001</v>
      </c>
      <c r="L5116" t="s">
        <v>15</v>
      </c>
      <c r="M5116">
        <v>1</v>
      </c>
      <c r="N5116" s="3">
        <f>IF(LEFT(K5116,1)="S",VLOOKUP(K5116,'DANH MỤC'!$B:$D,2,0),VLOOKUP(K5116,'DANH MỤC'!$B:$D,3,0))</f>
        <v>3000000</v>
      </c>
      <c r="O5116">
        <v>5</v>
      </c>
      <c r="P5116" s="3">
        <f>N5116*O5116%*CSDL[[#This Row],[SỐ LƯỢNG]]</f>
        <v>150000</v>
      </c>
      <c r="Q5116" s="3">
        <f t="shared" si="2469"/>
        <v>2850000</v>
      </c>
    </row>
    <row r="5117" spans="1:17" x14ac:dyDescent="0.3">
      <c r="A5117" s="23" t="s">
        <v>2833</v>
      </c>
      <c r="B5117" s="8" t="s">
        <v>2833</v>
      </c>
      <c r="C5117" s="8">
        <v>4</v>
      </c>
      <c r="D5117" s="8" t="s">
        <v>2835</v>
      </c>
      <c r="E5117" s="8" t="s">
        <v>13814</v>
      </c>
      <c r="F5117" s="8" t="str">
        <f>VLOOKUP(E5117,'DANH MỤC'!$F:$G,2,0)</f>
        <v>Nhóm 1</v>
      </c>
      <c r="G5117" s="8" t="s">
        <v>8097</v>
      </c>
      <c r="H5117" t="str">
        <f>VLOOKUP(G5117,'DANH MỤC'!$I:$K,2,0)</f>
        <v>KH 2106</v>
      </c>
      <c r="I5117" t="str">
        <f>VLOOKUP(G5117,'DANH MỤC'!$I:$K,3,0)</f>
        <v>Quảng Trị</v>
      </c>
      <c r="J5117" s="8" t="s">
        <v>5940</v>
      </c>
      <c r="K5117" t="str">
        <f>VLOOKUP(J5117,'DANH MỤC'!$A$1:$B$19,2,0)</f>
        <v>Sản phẩm 0002</v>
      </c>
      <c r="L5117" t="s">
        <v>15</v>
      </c>
      <c r="M5117">
        <v>1</v>
      </c>
      <c r="N5117" s="3">
        <f>IF(LEFT(K5117,1)="S",VLOOKUP(K5117,'DANH MỤC'!$B:$D,2,0),VLOOKUP(K5117,'DANH MỤC'!$B:$D,3,0))</f>
        <v>2000000</v>
      </c>
      <c r="O5117">
        <v>0</v>
      </c>
      <c r="P5117" s="3">
        <f>N5117*O5117%*CSDL[[#This Row],[SỐ LƯỢNG]]</f>
        <v>0</v>
      </c>
      <c r="Q5117" s="3">
        <f t="shared" si="2469"/>
        <v>2000000</v>
      </c>
    </row>
    <row r="5118" spans="1:17" x14ac:dyDescent="0.3">
      <c r="A5118" s="23" t="s">
        <v>2833</v>
      </c>
      <c r="B5118" s="8" t="s">
        <v>2833</v>
      </c>
      <c r="C5118" s="8">
        <v>4</v>
      </c>
      <c r="D5118" s="8" t="s">
        <v>2836</v>
      </c>
      <c r="E5118" s="8" t="s">
        <v>13822</v>
      </c>
      <c r="F5118" s="8" t="str">
        <f>VLOOKUP(E5118,'DANH MỤC'!$F:$G,2,0)</f>
        <v>Nhóm 1</v>
      </c>
      <c r="G5118" s="8" t="s">
        <v>7672</v>
      </c>
      <c r="H5118" t="str">
        <f>VLOOKUP(G5118,'DANH MỤC'!$I:$K,2,0)</f>
        <v>KH 1664</v>
      </c>
      <c r="I5118" t="str">
        <f>VLOOKUP(G5118,'DANH MỤC'!$I:$K,3,0)</f>
        <v>Hòa Bình</v>
      </c>
      <c r="J5118" s="8" t="s">
        <v>5939</v>
      </c>
      <c r="K5118" t="str">
        <f>VLOOKUP(J5118,'DANH MỤC'!$A$1:$B$19,2,0)</f>
        <v>Sản phẩm 0001</v>
      </c>
      <c r="L5118" t="s">
        <v>15</v>
      </c>
      <c r="M5118">
        <v>1</v>
      </c>
      <c r="N5118" s="3">
        <f>IF(LEFT(K5118,1)="S",VLOOKUP(K5118,'DANH MỤC'!$B:$D,2,0),VLOOKUP(K5118,'DANH MỤC'!$B:$D,3,0))</f>
        <v>3000000</v>
      </c>
      <c r="O5118">
        <v>0</v>
      </c>
      <c r="P5118" s="3">
        <f>N5118*O5118%*CSDL[[#This Row],[SỐ LƯỢNG]]</f>
        <v>0</v>
      </c>
      <c r="Q5118" s="3">
        <f t="shared" si="2469"/>
        <v>3000000</v>
      </c>
    </row>
    <row r="5119" spans="1:17" x14ac:dyDescent="0.3">
      <c r="A5119" s="23" t="s">
        <v>2833</v>
      </c>
      <c r="B5119" s="8" t="s">
        <v>2833</v>
      </c>
      <c r="C5119" s="8">
        <v>4</v>
      </c>
      <c r="D5119" s="8" t="s">
        <v>2837</v>
      </c>
      <c r="E5119" s="8" t="s">
        <v>13814</v>
      </c>
      <c r="F5119" s="8" t="str">
        <f>VLOOKUP(E5119,'DANH MỤC'!$F:$G,2,0)</f>
        <v>Nhóm 1</v>
      </c>
      <c r="G5119" s="8" t="s">
        <v>8098</v>
      </c>
      <c r="H5119" t="str">
        <f>VLOOKUP(G5119,'DANH MỤC'!$I:$K,2,0)</f>
        <v>KH 2107</v>
      </c>
      <c r="I5119" t="str">
        <f>VLOOKUP(G5119,'DANH MỤC'!$I:$K,3,0)</f>
        <v>An Giang</v>
      </c>
      <c r="J5119" s="8" t="s">
        <v>5939</v>
      </c>
      <c r="K5119" t="str">
        <f>VLOOKUP(J5119,'DANH MỤC'!$A$1:$B$19,2,0)</f>
        <v>Sản phẩm 0001</v>
      </c>
      <c r="L5119" t="s">
        <v>15</v>
      </c>
      <c r="M5119">
        <v>1</v>
      </c>
      <c r="N5119" s="3">
        <f>IF(LEFT(K5119,1)="S",VLOOKUP(K5119,'DANH MỤC'!$B:$D,2,0),VLOOKUP(K5119,'DANH MỤC'!$B:$D,3,0))</f>
        <v>3000000</v>
      </c>
      <c r="O5119">
        <v>0</v>
      </c>
      <c r="P5119" s="3">
        <f>N5119*O5119%*CSDL[[#This Row],[SỐ LƯỢNG]]</f>
        <v>0</v>
      </c>
      <c r="Q5119" s="3">
        <f t="shared" si="2469"/>
        <v>3000000</v>
      </c>
    </row>
    <row r="5120" spans="1:17" x14ac:dyDescent="0.3">
      <c r="A5120" s="23" t="s">
        <v>2833</v>
      </c>
      <c r="B5120" s="8" t="s">
        <v>2833</v>
      </c>
      <c r="C5120" s="8">
        <v>4</v>
      </c>
      <c r="D5120" s="8" t="s">
        <v>2838</v>
      </c>
      <c r="E5120" s="8" t="s">
        <v>13822</v>
      </c>
      <c r="F5120" s="8" t="str">
        <f>VLOOKUP(E5120,'DANH MỤC'!$F:$G,2,0)</f>
        <v>Nhóm 1</v>
      </c>
      <c r="G5120" s="8" t="s">
        <v>8099</v>
      </c>
      <c r="H5120" t="str">
        <f>VLOOKUP(G5120,'DANH MỤC'!$I:$K,2,0)</f>
        <v>KH 2108</v>
      </c>
      <c r="I5120" t="str">
        <f>VLOOKUP(G5120,'DANH MỤC'!$I:$K,3,0)</f>
        <v>Lào Cai</v>
      </c>
      <c r="J5120" s="8" t="s">
        <v>5939</v>
      </c>
      <c r="K5120" t="str">
        <f>VLOOKUP(J5120,'DANH MỤC'!$A$1:$B$19,2,0)</f>
        <v>Sản phẩm 0001</v>
      </c>
      <c r="L5120" t="s">
        <v>15</v>
      </c>
      <c r="M5120">
        <v>1</v>
      </c>
      <c r="N5120" s="3">
        <f>IF(LEFT(K5120,1)="S",VLOOKUP(K5120,'DANH MỤC'!$B:$D,2,0),VLOOKUP(K5120,'DANH MỤC'!$B:$D,3,0))</f>
        <v>3000000</v>
      </c>
      <c r="O5120">
        <v>0</v>
      </c>
      <c r="P5120" s="3">
        <f>N5120*O5120%*CSDL[[#This Row],[SỐ LƯỢNG]]</f>
        <v>0</v>
      </c>
      <c r="Q5120" s="3">
        <f t="shared" si="2469"/>
        <v>3000000</v>
      </c>
    </row>
    <row r="5121" spans="1:17" x14ac:dyDescent="0.3">
      <c r="A5121" s="23" t="s">
        <v>2833</v>
      </c>
      <c r="B5121" s="8" t="s">
        <v>2833</v>
      </c>
      <c r="C5121" s="8">
        <v>4</v>
      </c>
      <c r="D5121" s="8" t="s">
        <v>2839</v>
      </c>
      <c r="E5121" s="8" t="s">
        <v>13822</v>
      </c>
      <c r="F5121" s="8" t="str">
        <f>VLOOKUP(E5121,'DANH MỤC'!$F:$G,2,0)</f>
        <v>Nhóm 1</v>
      </c>
      <c r="G5121" s="8" t="s">
        <v>7333</v>
      </c>
      <c r="H5121" t="str">
        <f>VLOOKUP(G5121,'DANH MỤC'!$I:$K,2,0)</f>
        <v>KH 1315</v>
      </c>
      <c r="I5121" t="str">
        <f>VLOOKUP(G5121,'DANH MỤC'!$I:$K,3,0)</f>
        <v>Bình Dương</v>
      </c>
      <c r="J5121" s="8" t="s">
        <v>5939</v>
      </c>
      <c r="K5121" t="str">
        <f>VLOOKUP(J5121,'DANH MỤC'!$A$1:$B$19,2,0)</f>
        <v>Sản phẩm 0001</v>
      </c>
      <c r="L5121" t="s">
        <v>15</v>
      </c>
      <c r="M5121">
        <v>1</v>
      </c>
      <c r="N5121" s="3">
        <f>IF(LEFT(K5121,1)="S",VLOOKUP(K5121,'DANH MỤC'!$B:$D,2,0),VLOOKUP(K5121,'DANH MỤC'!$B:$D,3,0))</f>
        <v>3000000</v>
      </c>
      <c r="O5121">
        <v>0</v>
      </c>
      <c r="P5121" s="3">
        <f>N5121*O5121%*CSDL[[#This Row],[SỐ LƯỢNG]]</f>
        <v>0</v>
      </c>
      <c r="Q5121" s="3">
        <f t="shared" si="2469"/>
        <v>3000000</v>
      </c>
    </row>
    <row r="5122" spans="1:17" x14ac:dyDescent="0.3">
      <c r="A5122" s="23" t="s">
        <v>2833</v>
      </c>
      <c r="B5122" s="8" t="s">
        <v>2833</v>
      </c>
      <c r="C5122" s="8">
        <v>4</v>
      </c>
      <c r="D5122" s="8" t="s">
        <v>2840</v>
      </c>
      <c r="E5122" s="8" t="s">
        <v>13819</v>
      </c>
      <c r="F5122" s="8" t="str">
        <f>VLOOKUP(E5122,'DANH MỤC'!$F:$G,2,0)</f>
        <v>Nhóm 1</v>
      </c>
      <c r="G5122" s="8" t="s">
        <v>6124</v>
      </c>
      <c r="H5122" t="str">
        <f>VLOOKUP(G5122,'DANH MỤC'!$I:$K,2,0)</f>
        <v>KH 0089</v>
      </c>
      <c r="I5122" t="str">
        <f>VLOOKUP(G5122,'DANH MỤC'!$I:$K,3,0)</f>
        <v>Hưng Yên</v>
      </c>
      <c r="J5122" s="8" t="s">
        <v>5940</v>
      </c>
      <c r="K5122" t="str">
        <f>VLOOKUP(J5122,'DANH MỤC'!$A$1:$B$19,2,0)</f>
        <v>Sản phẩm 0002</v>
      </c>
      <c r="L5122" t="s">
        <v>15</v>
      </c>
      <c r="M5122">
        <v>1</v>
      </c>
      <c r="N5122" s="3">
        <f>IF(LEFT(K5122,1)="S",VLOOKUP(K5122,'DANH MỤC'!$B:$D,2,0),VLOOKUP(K5122,'DANH MỤC'!$B:$D,3,0))</f>
        <v>2000000</v>
      </c>
      <c r="O5122">
        <v>0</v>
      </c>
      <c r="P5122" s="3">
        <f>N5122*O5122%*CSDL[[#This Row],[SỐ LƯỢNG]]</f>
        <v>0</v>
      </c>
      <c r="Q5122" s="3">
        <f t="shared" si="2469"/>
        <v>2000000</v>
      </c>
    </row>
    <row r="5123" spans="1:17" x14ac:dyDescent="0.3">
      <c r="A5123" s="23" t="str">
        <f>A5122</f>
        <v>06/04/2019</v>
      </c>
      <c r="B5123" s="8" t="str">
        <f>B5122</f>
        <v>06/04/2019</v>
      </c>
      <c r="C5123" s="8">
        <v>4</v>
      </c>
      <c r="D5123" s="8" t="str">
        <f>D5122</f>
        <v>DH12300</v>
      </c>
      <c r="E5123" s="8" t="str">
        <f>E5122</f>
        <v>linh.truong</v>
      </c>
      <c r="F5123" s="8" t="str">
        <f>VLOOKUP(E5123,'DANH MỤC'!$F:$G,2,0)</f>
        <v>Nhóm 1</v>
      </c>
      <c r="G5123" s="8" t="str">
        <f>G5122</f>
        <v>KH0089</v>
      </c>
      <c r="H5123" t="str">
        <f>VLOOKUP(G5123,'DANH MỤC'!$I:$K,2,0)</f>
        <v>KH 0089</v>
      </c>
      <c r="I5123" t="str">
        <f>VLOOKUP(G5123,'DANH MỤC'!$I:$K,3,0)</f>
        <v>Hưng Yên</v>
      </c>
      <c r="J5123" s="8" t="s">
        <v>5940</v>
      </c>
      <c r="K5123" t="str">
        <f>VLOOKUP(J5123,'DANH MỤC'!$A$1:$B$19,2,0)</f>
        <v>Sản phẩm 0002</v>
      </c>
      <c r="L5123" t="s">
        <v>15</v>
      </c>
      <c r="M5123">
        <v>1</v>
      </c>
      <c r="N5123" s="3">
        <f>IF(LEFT(K5123,1)="S",VLOOKUP(K5123,'DANH MỤC'!$B:$D,2,0),VLOOKUP(K5123,'DANH MỤC'!$B:$D,3,0))</f>
        <v>2000000</v>
      </c>
      <c r="O5123">
        <v>20</v>
      </c>
      <c r="P5123" s="3">
        <f>N5123*O5123%*CSDL[[#This Row],[SỐ LƯỢNG]]</f>
        <v>400000</v>
      </c>
      <c r="Q5123" s="3">
        <f t="shared" ref="Q5123:Q5186" si="2480">N5123*M5123-P5123</f>
        <v>1600000</v>
      </c>
    </row>
    <row r="5124" spans="1:17" x14ac:dyDescent="0.3">
      <c r="A5124" s="23" t="s">
        <v>2833</v>
      </c>
      <c r="B5124" s="8" t="s">
        <v>2833</v>
      </c>
      <c r="C5124" s="8">
        <v>4</v>
      </c>
      <c r="D5124" s="8" t="s">
        <v>2841</v>
      </c>
      <c r="E5124" s="8" t="s">
        <v>13816</v>
      </c>
      <c r="F5124" s="8" t="str">
        <f>VLOOKUP(E5124,'DANH MỤC'!$F:$G,2,0)</f>
        <v>Nhóm 1</v>
      </c>
      <c r="G5124" s="8" t="s">
        <v>8100</v>
      </c>
      <c r="H5124" t="str">
        <f>VLOOKUP(G5124,'DANH MỤC'!$I:$K,2,0)</f>
        <v>KH 2109</v>
      </c>
      <c r="I5124" t="str">
        <f>VLOOKUP(G5124,'DANH MỤC'!$I:$K,3,0)</f>
        <v>Kon Tum</v>
      </c>
      <c r="J5124" s="8" t="s">
        <v>5940</v>
      </c>
      <c r="K5124" t="str">
        <f>VLOOKUP(J5124,'DANH MỤC'!$A$1:$B$19,2,0)</f>
        <v>Sản phẩm 0002</v>
      </c>
      <c r="L5124" t="s">
        <v>15</v>
      </c>
      <c r="M5124">
        <v>5</v>
      </c>
      <c r="N5124" s="3">
        <f>IF(LEFT(K5124,1)="S",VLOOKUP(K5124,'DANH MỤC'!$B:$D,2,0),VLOOKUP(K5124,'DANH MỤC'!$B:$D,3,0))</f>
        <v>2000000</v>
      </c>
      <c r="O5124">
        <v>0</v>
      </c>
      <c r="P5124" s="3">
        <f>N5124*O5124%*CSDL[[#This Row],[SỐ LƯỢNG]]</f>
        <v>0</v>
      </c>
      <c r="Q5124" s="3">
        <f t="shared" si="2480"/>
        <v>10000000</v>
      </c>
    </row>
    <row r="5125" spans="1:17" x14ac:dyDescent="0.3">
      <c r="A5125" s="23" t="s">
        <v>2833</v>
      </c>
      <c r="B5125" s="8" t="s">
        <v>2833</v>
      </c>
      <c r="C5125" s="8">
        <v>4</v>
      </c>
      <c r="D5125" s="8" t="s">
        <v>2842</v>
      </c>
      <c r="E5125" s="8" t="s">
        <v>13823</v>
      </c>
      <c r="F5125" s="8" t="str">
        <f>VLOOKUP(E5125,'DANH MỤC'!$F:$G,2,0)</f>
        <v>Nhóm 1</v>
      </c>
      <c r="G5125" s="8" t="s">
        <v>8101</v>
      </c>
      <c r="H5125" t="str">
        <f>VLOOKUP(G5125,'DANH MỤC'!$I:$K,2,0)</f>
        <v>KH 2110</v>
      </c>
      <c r="I5125" t="str">
        <f>VLOOKUP(G5125,'DANH MỤC'!$I:$K,3,0)</f>
        <v>Hậu Giang</v>
      </c>
      <c r="J5125" s="8" t="s">
        <v>5940</v>
      </c>
      <c r="K5125" t="str">
        <f>VLOOKUP(J5125,'DANH MỤC'!$A$1:$B$19,2,0)</f>
        <v>Sản phẩm 0002</v>
      </c>
      <c r="L5125" t="s">
        <v>15</v>
      </c>
      <c r="M5125">
        <v>1</v>
      </c>
      <c r="N5125" s="3">
        <f>IF(LEFT(K5125,1)="S",VLOOKUP(K5125,'DANH MỤC'!$B:$D,2,0),VLOOKUP(K5125,'DANH MỤC'!$B:$D,3,0))</f>
        <v>2000000</v>
      </c>
      <c r="O5125">
        <v>0</v>
      </c>
      <c r="P5125" s="3">
        <f>N5125*O5125%*CSDL[[#This Row],[SỐ LƯỢNG]]</f>
        <v>0</v>
      </c>
      <c r="Q5125" s="3">
        <f t="shared" si="2480"/>
        <v>2000000</v>
      </c>
    </row>
    <row r="5126" spans="1:17" x14ac:dyDescent="0.3">
      <c r="A5126" s="23" t="str">
        <f>A5125</f>
        <v>06/04/2019</v>
      </c>
      <c r="B5126" s="8" t="str">
        <f>B5125</f>
        <v>06/04/2019</v>
      </c>
      <c r="C5126" s="8">
        <v>4</v>
      </c>
      <c r="D5126" s="8" t="str">
        <f>D5125</f>
        <v>DH12298</v>
      </c>
      <c r="E5126" s="8" t="str">
        <f>E5125</f>
        <v>giang.nguyen</v>
      </c>
      <c r="F5126" s="8" t="str">
        <f>VLOOKUP(E5126,'DANH MỤC'!$F:$G,2,0)</f>
        <v>Nhóm 1</v>
      </c>
      <c r="G5126" s="8" t="str">
        <f>G5125</f>
        <v>KH2110</v>
      </c>
      <c r="H5126" t="str">
        <f>VLOOKUP(G5126,'DANH MỤC'!$I:$K,2,0)</f>
        <v>KH 2110</v>
      </c>
      <c r="I5126" t="str">
        <f>VLOOKUP(G5126,'DANH MỤC'!$I:$K,3,0)</f>
        <v>Hậu Giang</v>
      </c>
      <c r="J5126" s="8" t="s">
        <v>5939</v>
      </c>
      <c r="K5126" t="str">
        <f>VLOOKUP(J5126,'DANH MỤC'!$A$1:$B$19,2,0)</f>
        <v>Sản phẩm 0001</v>
      </c>
      <c r="L5126" t="s">
        <v>15</v>
      </c>
      <c r="M5126">
        <v>2</v>
      </c>
      <c r="N5126" s="3">
        <f>IF(LEFT(K5126,1)="S",VLOOKUP(K5126,'DANH MỤC'!$B:$D,2,0),VLOOKUP(K5126,'DANH MỤC'!$B:$D,3,0))</f>
        <v>3000000</v>
      </c>
      <c r="O5126">
        <v>0</v>
      </c>
      <c r="P5126" s="3">
        <f>N5126*O5126%*CSDL[[#This Row],[SỐ LƯỢNG]]</f>
        <v>0</v>
      </c>
      <c r="Q5126" s="3">
        <f t="shared" si="2480"/>
        <v>6000000</v>
      </c>
    </row>
    <row r="5127" spans="1:17" x14ac:dyDescent="0.3">
      <c r="A5127" s="23" t="s">
        <v>2833</v>
      </c>
      <c r="B5127" s="8" t="s">
        <v>2833</v>
      </c>
      <c r="C5127" s="8">
        <v>4</v>
      </c>
      <c r="D5127" s="8" t="s">
        <v>2843</v>
      </c>
      <c r="E5127" s="8" t="s">
        <v>13822</v>
      </c>
      <c r="F5127" s="8" t="str">
        <f>VLOOKUP(E5127,'DANH MỤC'!$F:$G,2,0)</f>
        <v>Nhóm 1</v>
      </c>
      <c r="G5127" s="8" t="s">
        <v>8102</v>
      </c>
      <c r="H5127" t="str">
        <f>VLOOKUP(G5127,'DANH MỤC'!$I:$K,2,0)</f>
        <v>KH 2111</v>
      </c>
      <c r="I5127" t="str">
        <f>VLOOKUP(G5127,'DANH MỤC'!$I:$K,3,0)</f>
        <v>Hồ Chí Minh</v>
      </c>
      <c r="J5127" s="8" t="s">
        <v>5939</v>
      </c>
      <c r="K5127" t="str">
        <f>VLOOKUP(J5127,'DANH MỤC'!$A$1:$B$19,2,0)</f>
        <v>Sản phẩm 0001</v>
      </c>
      <c r="L5127" t="s">
        <v>15</v>
      </c>
      <c r="M5127">
        <v>1</v>
      </c>
      <c r="N5127" s="3">
        <f>IF(LEFT(K5127,1)="S",VLOOKUP(K5127,'DANH MỤC'!$B:$D,2,0),VLOOKUP(K5127,'DANH MỤC'!$B:$D,3,0))</f>
        <v>3000000</v>
      </c>
      <c r="O5127">
        <v>0</v>
      </c>
      <c r="P5127" s="3">
        <f>N5127*O5127%*CSDL[[#This Row],[SỐ LƯỢNG]]</f>
        <v>0</v>
      </c>
      <c r="Q5127" s="3">
        <f t="shared" si="2480"/>
        <v>3000000</v>
      </c>
    </row>
    <row r="5128" spans="1:17" x14ac:dyDescent="0.3">
      <c r="A5128" s="23" t="s">
        <v>2833</v>
      </c>
      <c r="B5128" s="8" t="s">
        <v>2833</v>
      </c>
      <c r="C5128" s="8">
        <v>4</v>
      </c>
      <c r="D5128" s="8" t="s">
        <v>2844</v>
      </c>
      <c r="E5128" s="8" t="s">
        <v>13823</v>
      </c>
      <c r="F5128" s="8" t="str">
        <f>VLOOKUP(E5128,'DANH MỤC'!$F:$G,2,0)</f>
        <v>Nhóm 1</v>
      </c>
      <c r="G5128" s="8" t="s">
        <v>8103</v>
      </c>
      <c r="H5128" t="str">
        <f>VLOOKUP(G5128,'DANH MỤC'!$I:$K,2,0)</f>
        <v>KH 2112</v>
      </c>
      <c r="I5128" t="str">
        <f>VLOOKUP(G5128,'DANH MỤC'!$I:$K,3,0)</f>
        <v>An Giang</v>
      </c>
      <c r="J5128" s="8" t="s">
        <v>5939</v>
      </c>
      <c r="K5128" t="str">
        <f>VLOOKUP(J5128,'DANH MỤC'!$A$1:$B$19,2,0)</f>
        <v>Sản phẩm 0001</v>
      </c>
      <c r="L5128" t="s">
        <v>15</v>
      </c>
      <c r="M5128">
        <v>1</v>
      </c>
      <c r="N5128" s="3">
        <f>IF(LEFT(K5128,1)="S",VLOOKUP(K5128,'DANH MỤC'!$B:$D,2,0),VLOOKUP(K5128,'DANH MỤC'!$B:$D,3,0))</f>
        <v>3000000</v>
      </c>
      <c r="O5128">
        <v>0</v>
      </c>
      <c r="P5128" s="3">
        <f>N5128*O5128%*CSDL[[#This Row],[SỐ LƯỢNG]]</f>
        <v>0</v>
      </c>
      <c r="Q5128" s="3">
        <f t="shared" si="2480"/>
        <v>3000000</v>
      </c>
    </row>
    <row r="5129" spans="1:17" x14ac:dyDescent="0.3">
      <c r="A5129" s="23" t="s">
        <v>2833</v>
      </c>
      <c r="B5129" s="8" t="s">
        <v>2833</v>
      </c>
      <c r="C5129" s="8">
        <v>4</v>
      </c>
      <c r="D5129" s="8" t="s">
        <v>2845</v>
      </c>
      <c r="E5129" s="8" t="s">
        <v>13823</v>
      </c>
      <c r="F5129" s="8" t="str">
        <f>VLOOKUP(E5129,'DANH MỤC'!$F:$G,2,0)</f>
        <v>Nhóm 1</v>
      </c>
      <c r="G5129" s="8" t="s">
        <v>8104</v>
      </c>
      <c r="H5129" t="str">
        <f>VLOOKUP(G5129,'DANH MỤC'!$I:$K,2,0)</f>
        <v>KH 2113</v>
      </c>
      <c r="I5129" t="str">
        <f>VLOOKUP(G5129,'DANH MỤC'!$I:$K,3,0)</f>
        <v>Hà Nam</v>
      </c>
      <c r="J5129" s="8" t="s">
        <v>5939</v>
      </c>
      <c r="K5129" t="str">
        <f>VLOOKUP(J5129,'DANH MỤC'!$A$1:$B$19,2,0)</f>
        <v>Sản phẩm 0001</v>
      </c>
      <c r="L5129" t="s">
        <v>15</v>
      </c>
      <c r="M5129">
        <v>1</v>
      </c>
      <c r="N5129" s="3">
        <f>IF(LEFT(K5129,1)="S",VLOOKUP(K5129,'DANH MỤC'!$B:$D,2,0),VLOOKUP(K5129,'DANH MỤC'!$B:$D,3,0))</f>
        <v>3000000</v>
      </c>
      <c r="O5129">
        <v>5</v>
      </c>
      <c r="P5129" s="3">
        <f>N5129*O5129%*CSDL[[#This Row],[SỐ LƯỢNG]]</f>
        <v>150000</v>
      </c>
      <c r="Q5129" s="3">
        <f t="shared" si="2480"/>
        <v>2850000</v>
      </c>
    </row>
    <row r="5130" spans="1:17" x14ac:dyDescent="0.3">
      <c r="A5130" s="23" t="s">
        <v>2833</v>
      </c>
      <c r="B5130" s="8" t="s">
        <v>2833</v>
      </c>
      <c r="C5130" s="8">
        <v>4</v>
      </c>
      <c r="D5130" s="8" t="s">
        <v>2846</v>
      </c>
      <c r="E5130" s="8" t="s">
        <v>13814</v>
      </c>
      <c r="F5130" s="8" t="str">
        <f>VLOOKUP(E5130,'DANH MỤC'!$F:$G,2,0)</f>
        <v>Nhóm 1</v>
      </c>
      <c r="G5130" s="8" t="s">
        <v>8105</v>
      </c>
      <c r="H5130" t="str">
        <f>VLOOKUP(G5130,'DANH MỤC'!$I:$K,2,0)</f>
        <v>KH 2114</v>
      </c>
      <c r="I5130" t="str">
        <f>VLOOKUP(G5130,'DANH MỤC'!$I:$K,3,0)</f>
        <v>Sơn La</v>
      </c>
      <c r="J5130" s="8" t="s">
        <v>5939</v>
      </c>
      <c r="K5130" t="str">
        <f>VLOOKUP(J5130,'DANH MỤC'!$A$1:$B$19,2,0)</f>
        <v>Sản phẩm 0001</v>
      </c>
      <c r="L5130" t="s">
        <v>15</v>
      </c>
      <c r="M5130">
        <v>1</v>
      </c>
      <c r="N5130" s="3">
        <f>IF(LEFT(K5130,1)="S",VLOOKUP(K5130,'DANH MỤC'!$B:$D,2,0),VLOOKUP(K5130,'DANH MỤC'!$B:$D,3,0))</f>
        <v>3000000</v>
      </c>
      <c r="O5130">
        <v>0</v>
      </c>
      <c r="P5130" s="3">
        <f>N5130*O5130%*CSDL[[#This Row],[SỐ LƯỢNG]]</f>
        <v>0</v>
      </c>
      <c r="Q5130" s="3">
        <f t="shared" si="2480"/>
        <v>3000000</v>
      </c>
    </row>
    <row r="5131" spans="1:17" x14ac:dyDescent="0.3">
      <c r="A5131" s="23" t="s">
        <v>2833</v>
      </c>
      <c r="B5131" s="8" t="s">
        <v>2833</v>
      </c>
      <c r="C5131" s="8">
        <v>4</v>
      </c>
      <c r="D5131" s="8" t="s">
        <v>2847</v>
      </c>
      <c r="E5131" s="8" t="s">
        <v>13814</v>
      </c>
      <c r="F5131" s="8" t="str">
        <f>VLOOKUP(E5131,'DANH MỤC'!$F:$G,2,0)</f>
        <v>Nhóm 1</v>
      </c>
      <c r="G5131" s="8" t="s">
        <v>8106</v>
      </c>
      <c r="H5131" t="str">
        <f>VLOOKUP(G5131,'DANH MỤC'!$I:$K,2,0)</f>
        <v>KH 2115</v>
      </c>
      <c r="I5131" t="str">
        <f>VLOOKUP(G5131,'DANH MỤC'!$I:$K,3,0)</f>
        <v>Bình Phước</v>
      </c>
      <c r="J5131" s="8" t="s">
        <v>5939</v>
      </c>
      <c r="K5131" t="str">
        <f>VLOOKUP(J5131,'DANH MỤC'!$A$1:$B$19,2,0)</f>
        <v>Sản phẩm 0001</v>
      </c>
      <c r="L5131" t="s">
        <v>15</v>
      </c>
      <c r="M5131">
        <v>1</v>
      </c>
      <c r="N5131" s="3">
        <f>IF(LEFT(K5131,1)="S",VLOOKUP(K5131,'DANH MỤC'!$B:$D,2,0),VLOOKUP(K5131,'DANH MỤC'!$B:$D,3,0))</f>
        <v>3000000</v>
      </c>
      <c r="O5131">
        <v>0</v>
      </c>
      <c r="P5131" s="3">
        <f>N5131*O5131%*CSDL[[#This Row],[SỐ LƯỢNG]]</f>
        <v>0</v>
      </c>
      <c r="Q5131" s="3">
        <f t="shared" si="2480"/>
        <v>3000000</v>
      </c>
    </row>
    <row r="5132" spans="1:17" x14ac:dyDescent="0.3">
      <c r="A5132" s="23" t="str">
        <f>A5131</f>
        <v>06/04/2019</v>
      </c>
      <c r="B5132" s="8" t="str">
        <f>B5131</f>
        <v>06/04/2019</v>
      </c>
      <c r="C5132" s="8">
        <v>4</v>
      </c>
      <c r="D5132" s="8" t="str">
        <f>D5131</f>
        <v>DH12292</v>
      </c>
      <c r="E5132" s="8" t="str">
        <f>E5131</f>
        <v>hai.vi</v>
      </c>
      <c r="F5132" s="8" t="str">
        <f>VLOOKUP(E5132,'DANH MỤC'!$F:$G,2,0)</f>
        <v>Nhóm 1</v>
      </c>
      <c r="G5132" s="8" t="str">
        <f>G5131</f>
        <v>KH2115</v>
      </c>
      <c r="H5132" t="str">
        <f>VLOOKUP(G5132,'DANH MỤC'!$I:$K,2,0)</f>
        <v>KH 2115</v>
      </c>
      <c r="I5132" t="str">
        <f>VLOOKUP(G5132,'DANH MỤC'!$I:$K,3,0)</f>
        <v>Bình Phước</v>
      </c>
      <c r="J5132" s="8" t="s">
        <v>5939</v>
      </c>
      <c r="K5132" t="str">
        <f>VLOOKUP(J5132,'DANH MỤC'!$A$1:$B$19,2,0)</f>
        <v>Sản phẩm 0001</v>
      </c>
      <c r="L5132" t="s">
        <v>15</v>
      </c>
      <c r="M5132">
        <v>1</v>
      </c>
      <c r="N5132" s="3">
        <f>IF(LEFT(K5132,1)="S",VLOOKUP(K5132,'DANH MỤC'!$B:$D,2,0),VLOOKUP(K5132,'DANH MỤC'!$B:$D,3,0))</f>
        <v>3000000</v>
      </c>
      <c r="O5132">
        <v>20</v>
      </c>
      <c r="P5132" s="3">
        <f>N5132*O5132%*CSDL[[#This Row],[SỐ LƯỢNG]]</f>
        <v>600000</v>
      </c>
      <c r="Q5132" s="3">
        <f t="shared" si="2480"/>
        <v>2400000</v>
      </c>
    </row>
    <row r="5133" spans="1:17" x14ac:dyDescent="0.3">
      <c r="A5133" s="23" t="s">
        <v>2833</v>
      </c>
      <c r="B5133" s="8" t="s">
        <v>2833</v>
      </c>
      <c r="C5133" s="8">
        <v>4</v>
      </c>
      <c r="D5133" s="8" t="s">
        <v>2848</v>
      </c>
      <c r="E5133" s="8" t="s">
        <v>13814</v>
      </c>
      <c r="F5133" s="8" t="str">
        <f>VLOOKUP(E5133,'DANH MỤC'!$F:$G,2,0)</f>
        <v>Nhóm 1</v>
      </c>
      <c r="G5133" s="8" t="s">
        <v>8107</v>
      </c>
      <c r="H5133" t="str">
        <f>VLOOKUP(G5133,'DANH MỤC'!$I:$K,2,0)</f>
        <v>KH 2116</v>
      </c>
      <c r="I5133" t="str">
        <f>VLOOKUP(G5133,'DANH MỤC'!$I:$K,3,0)</f>
        <v>Tuyên Quang</v>
      </c>
      <c r="J5133" s="8" t="s">
        <v>5939</v>
      </c>
      <c r="K5133" t="str">
        <f>VLOOKUP(J5133,'DANH MỤC'!$A$1:$B$19,2,0)</f>
        <v>Sản phẩm 0001</v>
      </c>
      <c r="L5133" t="s">
        <v>15</v>
      </c>
      <c r="M5133">
        <v>1</v>
      </c>
      <c r="N5133" s="3">
        <f>IF(LEFT(K5133,1)="S",VLOOKUP(K5133,'DANH MỤC'!$B:$D,2,0),VLOOKUP(K5133,'DANH MỤC'!$B:$D,3,0))</f>
        <v>3000000</v>
      </c>
      <c r="O5133">
        <v>0</v>
      </c>
      <c r="P5133" s="3">
        <f>N5133*O5133%*CSDL[[#This Row],[SỐ LƯỢNG]]</f>
        <v>0</v>
      </c>
      <c r="Q5133" s="3">
        <f t="shared" si="2480"/>
        <v>3000000</v>
      </c>
    </row>
    <row r="5134" spans="1:17" x14ac:dyDescent="0.3">
      <c r="A5134" s="23" t="s">
        <v>2833</v>
      </c>
      <c r="B5134" s="8" t="s">
        <v>2833</v>
      </c>
      <c r="C5134" s="8">
        <v>4</v>
      </c>
      <c r="D5134" s="8" t="s">
        <v>2849</v>
      </c>
      <c r="E5134" s="8" t="s">
        <v>13823</v>
      </c>
      <c r="F5134" s="8" t="str">
        <f>VLOOKUP(E5134,'DANH MỤC'!$F:$G,2,0)</f>
        <v>Nhóm 1</v>
      </c>
      <c r="G5134" s="8" t="s">
        <v>6799</v>
      </c>
      <c r="H5134" t="str">
        <f>VLOOKUP(G5134,'DANH MỤC'!$I:$K,2,0)</f>
        <v>KH 0767</v>
      </c>
      <c r="I5134" t="str">
        <f>VLOOKUP(G5134,'DANH MỤC'!$I:$K,3,0)</f>
        <v>Hà Nam</v>
      </c>
      <c r="J5134" s="8" t="s">
        <v>5939</v>
      </c>
      <c r="K5134" t="str">
        <f>VLOOKUP(J5134,'DANH MỤC'!$A$1:$B$19,2,0)</f>
        <v>Sản phẩm 0001</v>
      </c>
      <c r="L5134" t="s">
        <v>15</v>
      </c>
      <c r="M5134">
        <v>1</v>
      </c>
      <c r="N5134" s="3">
        <f>IF(LEFT(K5134,1)="S",VLOOKUP(K5134,'DANH MỤC'!$B:$D,2,0),VLOOKUP(K5134,'DANH MỤC'!$B:$D,3,0))</f>
        <v>3000000</v>
      </c>
      <c r="O5134">
        <v>0</v>
      </c>
      <c r="P5134" s="3">
        <f>N5134*O5134%*CSDL[[#This Row],[SỐ LƯỢNG]]</f>
        <v>0</v>
      </c>
      <c r="Q5134" s="3">
        <f t="shared" si="2480"/>
        <v>3000000</v>
      </c>
    </row>
    <row r="5135" spans="1:17" x14ac:dyDescent="0.3">
      <c r="A5135" s="23" t="s">
        <v>2833</v>
      </c>
      <c r="B5135" s="8" t="s">
        <v>2833</v>
      </c>
      <c r="C5135" s="8">
        <v>4</v>
      </c>
      <c r="D5135" s="8" t="s">
        <v>2850</v>
      </c>
      <c r="E5135" s="8" t="s">
        <v>13814</v>
      </c>
      <c r="F5135" s="8" t="str">
        <f>VLOOKUP(E5135,'DANH MỤC'!$F:$G,2,0)</f>
        <v>Nhóm 1</v>
      </c>
      <c r="G5135" s="8" t="s">
        <v>8108</v>
      </c>
      <c r="H5135" t="str">
        <f>VLOOKUP(G5135,'DANH MỤC'!$I:$K,2,0)</f>
        <v>KH 2117</v>
      </c>
      <c r="I5135" t="str">
        <f>VLOOKUP(G5135,'DANH MỤC'!$I:$K,3,0)</f>
        <v>Đồng Tháp</v>
      </c>
      <c r="J5135" s="8" t="s">
        <v>5939</v>
      </c>
      <c r="K5135" t="str">
        <f>VLOOKUP(J5135,'DANH MỤC'!$A$1:$B$19,2,0)</f>
        <v>Sản phẩm 0001</v>
      </c>
      <c r="L5135" t="s">
        <v>15</v>
      </c>
      <c r="M5135">
        <v>1</v>
      </c>
      <c r="N5135" s="3">
        <f>IF(LEFT(K5135,1)="S",VLOOKUP(K5135,'DANH MỤC'!$B:$D,2,0),VLOOKUP(K5135,'DANH MỤC'!$B:$D,3,0))</f>
        <v>3000000</v>
      </c>
      <c r="O5135">
        <v>0</v>
      </c>
      <c r="P5135" s="3">
        <f>N5135*O5135%*CSDL[[#This Row],[SỐ LƯỢNG]]</f>
        <v>0</v>
      </c>
      <c r="Q5135" s="3">
        <f t="shared" si="2480"/>
        <v>3000000</v>
      </c>
    </row>
    <row r="5136" spans="1:17" x14ac:dyDescent="0.3">
      <c r="A5136" s="23" t="s">
        <v>2833</v>
      </c>
      <c r="B5136" s="8" t="s">
        <v>2833</v>
      </c>
      <c r="C5136" s="8">
        <v>4</v>
      </c>
      <c r="D5136" s="8" t="s">
        <v>2851</v>
      </c>
      <c r="E5136" s="8" t="s">
        <v>13823</v>
      </c>
      <c r="F5136" s="8" t="str">
        <f>VLOOKUP(E5136,'DANH MỤC'!$F:$G,2,0)</f>
        <v>Nhóm 1</v>
      </c>
      <c r="G5136" s="8" t="s">
        <v>6321</v>
      </c>
      <c r="H5136" t="str">
        <f>VLOOKUP(G5136,'DANH MỤC'!$I:$K,2,0)</f>
        <v>KH 0288</v>
      </c>
      <c r="I5136" t="str">
        <f>VLOOKUP(G5136,'DANH MỤC'!$I:$K,3,0)</f>
        <v>Yên Bái</v>
      </c>
      <c r="J5136" s="8" t="s">
        <v>5939</v>
      </c>
      <c r="K5136" t="str">
        <f>VLOOKUP(J5136,'DANH MỤC'!$A$1:$B$19,2,0)</f>
        <v>Sản phẩm 0001</v>
      </c>
      <c r="L5136" t="s">
        <v>15</v>
      </c>
      <c r="M5136">
        <v>1</v>
      </c>
      <c r="N5136" s="3">
        <f>IF(LEFT(K5136,1)="S",VLOOKUP(K5136,'DANH MỤC'!$B:$D,2,0),VLOOKUP(K5136,'DANH MỤC'!$B:$D,3,0))</f>
        <v>3000000</v>
      </c>
      <c r="O5136">
        <v>0</v>
      </c>
      <c r="P5136" s="3">
        <f>N5136*O5136%*CSDL[[#This Row],[SỐ LƯỢNG]]</f>
        <v>0</v>
      </c>
      <c r="Q5136" s="3">
        <f t="shared" si="2480"/>
        <v>3000000</v>
      </c>
    </row>
    <row r="5137" spans="1:17" x14ac:dyDescent="0.3">
      <c r="A5137" s="23" t="s">
        <v>2833</v>
      </c>
      <c r="B5137" s="8" t="s">
        <v>2833</v>
      </c>
      <c r="C5137" s="8">
        <v>4</v>
      </c>
      <c r="D5137" s="8" t="s">
        <v>2852</v>
      </c>
      <c r="E5137" s="8" t="s">
        <v>13819</v>
      </c>
      <c r="F5137" s="8" t="str">
        <f>VLOOKUP(E5137,'DANH MỤC'!$F:$G,2,0)</f>
        <v>Nhóm 1</v>
      </c>
      <c r="G5137" s="8" t="s">
        <v>7173</v>
      </c>
      <c r="H5137" t="str">
        <f>VLOOKUP(G5137,'DANH MỤC'!$I:$K,2,0)</f>
        <v>KH 1150</v>
      </c>
      <c r="I5137" t="str">
        <f>VLOOKUP(G5137,'DANH MỤC'!$I:$K,3,0)</f>
        <v>Điện Biên</v>
      </c>
      <c r="J5137" s="8" t="s">
        <v>5939</v>
      </c>
      <c r="K5137" t="str">
        <f>VLOOKUP(J5137,'DANH MỤC'!$A$1:$B$19,2,0)</f>
        <v>Sản phẩm 0001</v>
      </c>
      <c r="L5137" t="s">
        <v>15</v>
      </c>
      <c r="M5137">
        <v>1</v>
      </c>
      <c r="N5137" s="3">
        <f>IF(LEFT(K5137,1)="S",VLOOKUP(K5137,'DANH MỤC'!$B:$D,2,0),VLOOKUP(K5137,'DANH MỤC'!$B:$D,3,0))</f>
        <v>3000000</v>
      </c>
      <c r="O5137">
        <v>20</v>
      </c>
      <c r="P5137" s="3">
        <f>N5137*O5137%*CSDL[[#This Row],[SỐ LƯỢNG]]</f>
        <v>600000</v>
      </c>
      <c r="Q5137" s="3">
        <f t="shared" si="2480"/>
        <v>2400000</v>
      </c>
    </row>
    <row r="5138" spans="1:17" x14ac:dyDescent="0.3">
      <c r="A5138" s="23" t="s">
        <v>2833</v>
      </c>
      <c r="B5138" s="8" t="s">
        <v>2833</v>
      </c>
      <c r="C5138" s="8">
        <v>4</v>
      </c>
      <c r="D5138" s="8" t="s">
        <v>2853</v>
      </c>
      <c r="E5138" s="8" t="s">
        <v>13819</v>
      </c>
      <c r="F5138" s="8" t="str">
        <f>VLOOKUP(E5138,'DANH MỤC'!$F:$G,2,0)</f>
        <v>Nhóm 1</v>
      </c>
      <c r="G5138" s="8" t="s">
        <v>8109</v>
      </c>
      <c r="H5138" t="str">
        <f>VLOOKUP(G5138,'DANH MỤC'!$I:$K,2,0)</f>
        <v>KH 2118</v>
      </c>
      <c r="I5138" t="str">
        <f>VLOOKUP(G5138,'DANH MỤC'!$I:$K,3,0)</f>
        <v>Nghệ An</v>
      </c>
      <c r="J5138" s="8" t="s">
        <v>5939</v>
      </c>
      <c r="K5138" t="str">
        <f>VLOOKUP(J5138,'DANH MỤC'!$A$1:$B$19,2,0)</f>
        <v>Sản phẩm 0001</v>
      </c>
      <c r="L5138" t="s">
        <v>15</v>
      </c>
      <c r="M5138">
        <v>1</v>
      </c>
      <c r="N5138" s="3">
        <f>IF(LEFT(K5138,1)="S",VLOOKUP(K5138,'DANH MỤC'!$B:$D,2,0),VLOOKUP(K5138,'DANH MỤC'!$B:$D,3,0))</f>
        <v>3000000</v>
      </c>
      <c r="O5138">
        <v>0</v>
      </c>
      <c r="P5138" s="3">
        <f>N5138*O5138%*CSDL[[#This Row],[SỐ LƯỢNG]]</f>
        <v>0</v>
      </c>
      <c r="Q5138" s="3">
        <f t="shared" si="2480"/>
        <v>3000000</v>
      </c>
    </row>
    <row r="5139" spans="1:17" x14ac:dyDescent="0.3">
      <c r="A5139" s="23" t="s">
        <v>2833</v>
      </c>
      <c r="B5139" s="8" t="s">
        <v>2833</v>
      </c>
      <c r="C5139" s="8">
        <v>4</v>
      </c>
      <c r="D5139" s="8" t="s">
        <v>2854</v>
      </c>
      <c r="E5139" s="8" t="s">
        <v>13822</v>
      </c>
      <c r="F5139" s="8" t="str">
        <f>VLOOKUP(E5139,'DANH MỤC'!$F:$G,2,0)</f>
        <v>Nhóm 1</v>
      </c>
      <c r="G5139" s="8" t="s">
        <v>7089</v>
      </c>
      <c r="H5139" t="str">
        <f>VLOOKUP(G5139,'DANH MỤC'!$I:$K,2,0)</f>
        <v>KH 1065</v>
      </c>
      <c r="I5139" t="str">
        <f>VLOOKUP(G5139,'DANH MỤC'!$I:$K,3,0)</f>
        <v>Sóc Trăng</v>
      </c>
      <c r="J5139" s="8" t="s">
        <v>5940</v>
      </c>
      <c r="K5139" t="str">
        <f>VLOOKUP(J5139,'DANH MỤC'!$A$1:$B$19,2,0)</f>
        <v>Sản phẩm 0002</v>
      </c>
      <c r="L5139" t="s">
        <v>15</v>
      </c>
      <c r="M5139">
        <v>1</v>
      </c>
      <c r="N5139" s="3">
        <f>IF(LEFT(K5139,1)="S",VLOOKUP(K5139,'DANH MỤC'!$B:$D,2,0),VLOOKUP(K5139,'DANH MỤC'!$B:$D,3,0))</f>
        <v>2000000</v>
      </c>
      <c r="O5139">
        <v>0</v>
      </c>
      <c r="P5139" s="3">
        <f>N5139*O5139%*CSDL[[#This Row],[SỐ LƯỢNG]]</f>
        <v>0</v>
      </c>
      <c r="Q5139" s="3">
        <f t="shared" si="2480"/>
        <v>2000000</v>
      </c>
    </row>
    <row r="5140" spans="1:17" x14ac:dyDescent="0.3">
      <c r="A5140" s="23" t="str">
        <f>A5139</f>
        <v>06/04/2019</v>
      </c>
      <c r="B5140" s="8" t="str">
        <f>B5139</f>
        <v>06/04/2019</v>
      </c>
      <c r="C5140" s="8">
        <v>4</v>
      </c>
      <c r="D5140" s="8" t="str">
        <f>D5139</f>
        <v>DH12284</v>
      </c>
      <c r="E5140" s="8" t="str">
        <f>E5139</f>
        <v>anh.hong</v>
      </c>
      <c r="F5140" s="8" t="str">
        <f>VLOOKUP(E5140,'DANH MỤC'!$F:$G,2,0)</f>
        <v>Nhóm 1</v>
      </c>
      <c r="G5140" s="8" t="str">
        <f>G5139</f>
        <v>KH1065</v>
      </c>
      <c r="H5140" t="str">
        <f>VLOOKUP(G5140,'DANH MỤC'!$I:$K,2,0)</f>
        <v>KH 1065</v>
      </c>
      <c r="I5140" t="str">
        <f>VLOOKUP(G5140,'DANH MỤC'!$I:$K,3,0)</f>
        <v>Sóc Trăng</v>
      </c>
      <c r="J5140" s="8" t="s">
        <v>5940</v>
      </c>
      <c r="K5140" t="str">
        <f>VLOOKUP(J5140,'DANH MỤC'!$A$1:$B$19,2,0)</f>
        <v>Sản phẩm 0002</v>
      </c>
      <c r="L5140" t="s">
        <v>15</v>
      </c>
      <c r="M5140">
        <v>1</v>
      </c>
      <c r="N5140" s="3">
        <f>IF(LEFT(K5140,1)="S",VLOOKUP(K5140,'DANH MỤC'!$B:$D,2,0),VLOOKUP(K5140,'DANH MỤC'!$B:$D,3,0))</f>
        <v>2000000</v>
      </c>
      <c r="O5140">
        <v>5</v>
      </c>
      <c r="P5140" s="3">
        <f>N5140*O5140%*CSDL[[#This Row],[SỐ LƯỢNG]]</f>
        <v>100000</v>
      </c>
      <c r="Q5140" s="3">
        <f t="shared" si="2480"/>
        <v>1900000</v>
      </c>
    </row>
    <row r="5141" spans="1:17" x14ac:dyDescent="0.3">
      <c r="A5141" s="23" t="s">
        <v>2833</v>
      </c>
      <c r="B5141" s="8" t="s">
        <v>2833</v>
      </c>
      <c r="C5141" s="8">
        <v>4</v>
      </c>
      <c r="D5141" s="8" t="s">
        <v>2855</v>
      </c>
      <c r="E5141" s="8" t="s">
        <v>13823</v>
      </c>
      <c r="F5141" s="8" t="str">
        <f>VLOOKUP(E5141,'DANH MỤC'!$F:$G,2,0)</f>
        <v>Nhóm 1</v>
      </c>
      <c r="G5141" s="8" t="s">
        <v>8110</v>
      </c>
      <c r="H5141" t="str">
        <f>VLOOKUP(G5141,'DANH MỤC'!$I:$K,2,0)</f>
        <v>KH 2119</v>
      </c>
      <c r="I5141" t="str">
        <f>VLOOKUP(G5141,'DANH MỤC'!$I:$K,3,0)</f>
        <v>Bình Định</v>
      </c>
      <c r="J5141" s="8" t="s">
        <v>5939</v>
      </c>
      <c r="K5141" t="str">
        <f>VLOOKUP(J5141,'DANH MỤC'!$A$1:$B$19,2,0)</f>
        <v>Sản phẩm 0001</v>
      </c>
      <c r="L5141" t="s">
        <v>15</v>
      </c>
      <c r="M5141">
        <v>1</v>
      </c>
      <c r="N5141" s="3">
        <f>IF(LEFT(K5141,1)="S",VLOOKUP(K5141,'DANH MỤC'!$B:$D,2,0),VLOOKUP(K5141,'DANH MỤC'!$B:$D,3,0))</f>
        <v>3000000</v>
      </c>
      <c r="O5141">
        <v>0</v>
      </c>
      <c r="P5141" s="3">
        <f>N5141*O5141%*CSDL[[#This Row],[SỐ LƯỢNG]]</f>
        <v>0</v>
      </c>
      <c r="Q5141" s="3">
        <f t="shared" si="2480"/>
        <v>3000000</v>
      </c>
    </row>
    <row r="5142" spans="1:17" x14ac:dyDescent="0.3">
      <c r="A5142" s="23" t="s">
        <v>2833</v>
      </c>
      <c r="B5142" s="8" t="s">
        <v>2833</v>
      </c>
      <c r="C5142" s="8">
        <v>4</v>
      </c>
      <c r="D5142" s="8" t="s">
        <v>2856</v>
      </c>
      <c r="E5142" s="8" t="s">
        <v>13816</v>
      </c>
      <c r="F5142" s="8" t="str">
        <f>VLOOKUP(E5142,'DANH MỤC'!$F:$G,2,0)</f>
        <v>Nhóm 1</v>
      </c>
      <c r="G5142" s="8" t="s">
        <v>8111</v>
      </c>
      <c r="H5142" t="str">
        <f>VLOOKUP(G5142,'DANH MỤC'!$I:$K,2,0)</f>
        <v>KH 2120</v>
      </c>
      <c r="I5142" t="str">
        <f>VLOOKUP(G5142,'DANH MỤC'!$I:$K,3,0)</f>
        <v>Đồng Nai</v>
      </c>
      <c r="J5142" s="8" t="s">
        <v>5939</v>
      </c>
      <c r="K5142" t="str">
        <f>VLOOKUP(J5142,'DANH MỤC'!$A$1:$B$19,2,0)</f>
        <v>Sản phẩm 0001</v>
      </c>
      <c r="L5142" t="s">
        <v>15</v>
      </c>
      <c r="M5142">
        <v>1</v>
      </c>
      <c r="N5142" s="3">
        <f>IF(LEFT(K5142,1)="S",VLOOKUP(K5142,'DANH MỤC'!$B:$D,2,0),VLOOKUP(K5142,'DANH MỤC'!$B:$D,3,0))</f>
        <v>3000000</v>
      </c>
      <c r="O5142">
        <v>0</v>
      </c>
      <c r="P5142" s="3">
        <f>N5142*O5142%*CSDL[[#This Row],[SỐ LƯỢNG]]</f>
        <v>0</v>
      </c>
      <c r="Q5142" s="3">
        <f t="shared" si="2480"/>
        <v>3000000</v>
      </c>
    </row>
    <row r="5143" spans="1:17" x14ac:dyDescent="0.3">
      <c r="A5143" s="23" t="s">
        <v>2833</v>
      </c>
      <c r="B5143" s="8" t="s">
        <v>2833</v>
      </c>
      <c r="C5143" s="8">
        <v>4</v>
      </c>
      <c r="D5143" s="8" t="s">
        <v>2857</v>
      </c>
      <c r="E5143" s="8" t="s">
        <v>13823</v>
      </c>
      <c r="F5143" s="8" t="str">
        <f>VLOOKUP(E5143,'DANH MỤC'!$F:$G,2,0)</f>
        <v>Nhóm 1</v>
      </c>
      <c r="G5143" s="8" t="s">
        <v>6988</v>
      </c>
      <c r="H5143" t="str">
        <f>VLOOKUP(G5143,'DANH MỤC'!$I:$K,2,0)</f>
        <v>KH 0963</v>
      </c>
      <c r="I5143" t="str">
        <f>VLOOKUP(G5143,'DANH MỤC'!$I:$K,3,0)</f>
        <v>Phú Thọ</v>
      </c>
      <c r="J5143" s="8" t="s">
        <v>5940</v>
      </c>
      <c r="K5143" t="str">
        <f>VLOOKUP(J5143,'DANH MỤC'!$A$1:$B$19,2,0)</f>
        <v>Sản phẩm 0002</v>
      </c>
      <c r="L5143" t="s">
        <v>15</v>
      </c>
      <c r="M5143">
        <v>1</v>
      </c>
      <c r="N5143" s="3">
        <f>IF(LEFT(K5143,1)="S",VLOOKUP(K5143,'DANH MỤC'!$B:$D,2,0),VLOOKUP(K5143,'DANH MỤC'!$B:$D,3,0))</f>
        <v>2000000</v>
      </c>
      <c r="O5143">
        <v>0</v>
      </c>
      <c r="P5143" s="3">
        <f>N5143*O5143%*CSDL[[#This Row],[SỐ LƯỢNG]]</f>
        <v>0</v>
      </c>
      <c r="Q5143" s="3">
        <f t="shared" si="2480"/>
        <v>2000000</v>
      </c>
    </row>
    <row r="5144" spans="1:17" x14ac:dyDescent="0.3">
      <c r="A5144" s="23" t="s">
        <v>2833</v>
      </c>
      <c r="B5144" s="8" t="s">
        <v>2833</v>
      </c>
      <c r="C5144" s="8">
        <v>4</v>
      </c>
      <c r="D5144" s="8" t="s">
        <v>2858</v>
      </c>
      <c r="E5144" s="8" t="s">
        <v>13831</v>
      </c>
      <c r="F5144" s="8" t="str">
        <f>VLOOKUP(E5144,'DANH MỤC'!$F:$G,2,0)</f>
        <v>Nhóm 2</v>
      </c>
      <c r="G5144" s="8" t="s">
        <v>8112</v>
      </c>
      <c r="H5144" t="str">
        <f>VLOOKUP(G5144,'DANH MỤC'!$I:$K,2,0)</f>
        <v>KH 2121</v>
      </c>
      <c r="I5144" t="str">
        <f>VLOOKUP(G5144,'DANH MỤC'!$I:$K,3,0)</f>
        <v>Thái Nguyên</v>
      </c>
      <c r="J5144" s="8" t="s">
        <v>5939</v>
      </c>
      <c r="K5144" t="str">
        <f>VLOOKUP(J5144,'DANH MỤC'!$A$1:$B$19,2,0)</f>
        <v>Sản phẩm 0001</v>
      </c>
      <c r="L5144" t="s">
        <v>15</v>
      </c>
      <c r="M5144">
        <v>1</v>
      </c>
      <c r="N5144" s="3">
        <f>IF(LEFT(K5144,1)="S",VLOOKUP(K5144,'DANH MỤC'!$B:$D,2,0),VLOOKUP(K5144,'DANH MỤC'!$B:$D,3,0))</f>
        <v>3000000</v>
      </c>
      <c r="O5144">
        <v>0</v>
      </c>
      <c r="P5144" s="3">
        <f>N5144*O5144%*CSDL[[#This Row],[SỐ LƯỢNG]]</f>
        <v>0</v>
      </c>
      <c r="Q5144" s="3">
        <f t="shared" si="2480"/>
        <v>3000000</v>
      </c>
    </row>
    <row r="5145" spans="1:17" x14ac:dyDescent="0.3">
      <c r="A5145" s="23" t="s">
        <v>2859</v>
      </c>
      <c r="B5145" s="8" t="s">
        <v>2859</v>
      </c>
      <c r="C5145" s="8">
        <v>4</v>
      </c>
      <c r="D5145" s="8" t="s">
        <v>2860</v>
      </c>
      <c r="E5145" s="8" t="s">
        <v>13830</v>
      </c>
      <c r="F5145" s="8" t="str">
        <f>VLOOKUP(E5145,'DANH MỤC'!$F:$G,2,0)</f>
        <v>Nhóm 2</v>
      </c>
      <c r="G5145" s="8" t="s">
        <v>8113</v>
      </c>
      <c r="H5145" t="str">
        <f>VLOOKUP(G5145,'DANH MỤC'!$I:$K,2,0)</f>
        <v>KH 2122</v>
      </c>
      <c r="I5145" t="str">
        <f>VLOOKUP(G5145,'DANH MỤC'!$I:$K,3,0)</f>
        <v>Đà Nẵng</v>
      </c>
      <c r="J5145" s="8" t="s">
        <v>5939</v>
      </c>
      <c r="K5145" t="str">
        <f>VLOOKUP(J5145,'DANH MỤC'!$A$1:$B$19,2,0)</f>
        <v>Sản phẩm 0001</v>
      </c>
      <c r="L5145" t="s">
        <v>15</v>
      </c>
      <c r="M5145">
        <v>1</v>
      </c>
      <c r="N5145" s="3">
        <f>IF(LEFT(K5145,1)="S",VLOOKUP(K5145,'DANH MỤC'!$B:$D,2,0),VLOOKUP(K5145,'DANH MỤC'!$B:$D,3,0))</f>
        <v>3000000</v>
      </c>
      <c r="O5145">
        <v>5</v>
      </c>
      <c r="P5145" s="3">
        <f>N5145*O5145%*CSDL[[#This Row],[SỐ LƯỢNG]]</f>
        <v>150000</v>
      </c>
      <c r="Q5145" s="3">
        <f t="shared" si="2480"/>
        <v>2850000</v>
      </c>
    </row>
    <row r="5146" spans="1:17" x14ac:dyDescent="0.3">
      <c r="A5146" s="23" t="s">
        <v>2859</v>
      </c>
      <c r="B5146" s="8" t="s">
        <v>2859</v>
      </c>
      <c r="C5146" s="8">
        <v>4</v>
      </c>
      <c r="D5146" s="8" t="s">
        <v>2861</v>
      </c>
      <c r="E5146" s="8" t="s">
        <v>13819</v>
      </c>
      <c r="F5146" s="8" t="str">
        <f>VLOOKUP(E5146,'DANH MỤC'!$F:$G,2,0)</f>
        <v>Nhóm 1</v>
      </c>
      <c r="G5146" s="8" t="s">
        <v>6453</v>
      </c>
      <c r="H5146" t="str">
        <f>VLOOKUP(G5146,'DANH MỤC'!$I:$K,2,0)</f>
        <v>KH 0420</v>
      </c>
      <c r="I5146" t="str">
        <f>VLOOKUP(G5146,'DANH MỤC'!$I:$K,3,0)</f>
        <v>Gia Lai</v>
      </c>
      <c r="J5146" s="8" t="s">
        <v>5939</v>
      </c>
      <c r="K5146" t="str">
        <f>VLOOKUP(J5146,'DANH MỤC'!$A$1:$B$19,2,0)</f>
        <v>Sản phẩm 0001</v>
      </c>
      <c r="L5146" t="s">
        <v>15</v>
      </c>
      <c r="M5146">
        <v>1</v>
      </c>
      <c r="N5146" s="3">
        <f>IF(LEFT(K5146,1)="S",VLOOKUP(K5146,'DANH MỤC'!$B:$D,2,0),VLOOKUP(K5146,'DANH MỤC'!$B:$D,3,0))</f>
        <v>3000000</v>
      </c>
      <c r="O5146">
        <v>0</v>
      </c>
      <c r="P5146" s="3">
        <f>N5146*O5146%*CSDL[[#This Row],[SỐ LƯỢNG]]</f>
        <v>0</v>
      </c>
      <c r="Q5146" s="3">
        <f t="shared" si="2480"/>
        <v>3000000</v>
      </c>
    </row>
    <row r="5147" spans="1:17" x14ac:dyDescent="0.3">
      <c r="A5147" s="23" t="s">
        <v>2859</v>
      </c>
      <c r="B5147" s="8" t="s">
        <v>2859</v>
      </c>
      <c r="C5147" s="8">
        <v>4</v>
      </c>
      <c r="D5147" s="8" t="s">
        <v>2862</v>
      </c>
      <c r="E5147" s="8" t="s">
        <v>13816</v>
      </c>
      <c r="F5147" s="8" t="str">
        <f>VLOOKUP(E5147,'DANH MỤC'!$F:$G,2,0)</f>
        <v>Nhóm 1</v>
      </c>
      <c r="G5147" s="8" t="s">
        <v>8114</v>
      </c>
      <c r="H5147" t="str">
        <f>VLOOKUP(G5147,'DANH MỤC'!$I:$K,2,0)</f>
        <v>KH 2123</v>
      </c>
      <c r="I5147" t="str">
        <f>VLOOKUP(G5147,'DANH MỤC'!$I:$K,3,0)</f>
        <v>Bạc Liêu</v>
      </c>
      <c r="J5147" s="8" t="s">
        <v>5939</v>
      </c>
      <c r="K5147" t="str">
        <f>VLOOKUP(J5147,'DANH MỤC'!$A$1:$B$19,2,0)</f>
        <v>Sản phẩm 0001</v>
      </c>
      <c r="L5147" t="s">
        <v>15</v>
      </c>
      <c r="M5147">
        <v>1</v>
      </c>
      <c r="N5147" s="3">
        <f>IF(LEFT(K5147,1)="S",VLOOKUP(K5147,'DANH MỤC'!$B:$D,2,0),VLOOKUP(K5147,'DANH MỤC'!$B:$D,3,0))</f>
        <v>3000000</v>
      </c>
      <c r="O5147">
        <v>0</v>
      </c>
      <c r="P5147" s="3">
        <f>N5147*O5147%*CSDL[[#This Row],[SỐ LƯỢNG]]</f>
        <v>0</v>
      </c>
      <c r="Q5147" s="3">
        <f t="shared" si="2480"/>
        <v>3000000</v>
      </c>
    </row>
    <row r="5148" spans="1:17" x14ac:dyDescent="0.3">
      <c r="A5148" s="23" t="s">
        <v>2859</v>
      </c>
      <c r="B5148" s="8" t="s">
        <v>2859</v>
      </c>
      <c r="C5148" s="8">
        <v>4</v>
      </c>
      <c r="D5148" s="8" t="s">
        <v>2863</v>
      </c>
      <c r="E5148" s="8" t="s">
        <v>13831</v>
      </c>
      <c r="F5148" s="8" t="str">
        <f>VLOOKUP(E5148,'DANH MỤC'!$F:$G,2,0)</f>
        <v>Nhóm 2</v>
      </c>
      <c r="G5148" s="8" t="s">
        <v>8115</v>
      </c>
      <c r="H5148" t="str">
        <f>VLOOKUP(G5148,'DANH MỤC'!$I:$K,2,0)</f>
        <v>KH 2124</v>
      </c>
      <c r="I5148" t="str">
        <f>VLOOKUP(G5148,'DANH MỤC'!$I:$K,3,0)</f>
        <v>Đà Nẵng</v>
      </c>
      <c r="J5148" s="8" t="s">
        <v>5939</v>
      </c>
      <c r="K5148" t="str">
        <f>VLOOKUP(J5148,'DANH MỤC'!$A$1:$B$19,2,0)</f>
        <v>Sản phẩm 0001</v>
      </c>
      <c r="L5148" t="s">
        <v>15</v>
      </c>
      <c r="M5148">
        <v>1</v>
      </c>
      <c r="N5148" s="3">
        <f>IF(LEFT(K5148,1)="S",VLOOKUP(K5148,'DANH MỤC'!$B:$D,2,0),VLOOKUP(K5148,'DANH MỤC'!$B:$D,3,0))</f>
        <v>3000000</v>
      </c>
      <c r="O5148">
        <v>0</v>
      </c>
      <c r="P5148" s="3">
        <f>N5148*O5148%*CSDL[[#This Row],[SỐ LƯỢNG]]</f>
        <v>0</v>
      </c>
      <c r="Q5148" s="3">
        <f t="shared" si="2480"/>
        <v>3000000</v>
      </c>
    </row>
    <row r="5149" spans="1:17" x14ac:dyDescent="0.3">
      <c r="A5149" s="23" t="s">
        <v>2859</v>
      </c>
      <c r="B5149" s="8" t="s">
        <v>2859</v>
      </c>
      <c r="C5149" s="8">
        <v>4</v>
      </c>
      <c r="D5149" s="8" t="s">
        <v>2864</v>
      </c>
      <c r="E5149" s="8" t="s">
        <v>13823</v>
      </c>
      <c r="F5149" s="8" t="str">
        <f>VLOOKUP(E5149,'DANH MỤC'!$F:$G,2,0)</f>
        <v>Nhóm 1</v>
      </c>
      <c r="G5149" s="8" t="s">
        <v>8116</v>
      </c>
      <c r="H5149" t="str">
        <f>VLOOKUP(G5149,'DANH MỤC'!$I:$K,2,0)</f>
        <v>KH 2125</v>
      </c>
      <c r="I5149" t="str">
        <f>VLOOKUP(G5149,'DANH MỤC'!$I:$K,3,0)</f>
        <v>Bà Rịa Vũng Tàu</v>
      </c>
      <c r="J5149" s="8" t="s">
        <v>5940</v>
      </c>
      <c r="K5149" t="str">
        <f>VLOOKUP(J5149,'DANH MỤC'!$A$1:$B$19,2,0)</f>
        <v>Sản phẩm 0002</v>
      </c>
      <c r="L5149" t="s">
        <v>15</v>
      </c>
      <c r="M5149">
        <v>1</v>
      </c>
      <c r="N5149" s="3">
        <f>IF(LEFT(K5149,1)="S",VLOOKUP(K5149,'DANH MỤC'!$B:$D,2,0),VLOOKUP(K5149,'DANH MỤC'!$B:$D,3,0))</f>
        <v>2000000</v>
      </c>
      <c r="O5149">
        <v>5</v>
      </c>
      <c r="P5149" s="3">
        <f>N5149*O5149%*CSDL[[#This Row],[SỐ LƯỢNG]]</f>
        <v>100000</v>
      </c>
      <c r="Q5149" s="3">
        <f t="shared" si="2480"/>
        <v>1900000</v>
      </c>
    </row>
    <row r="5150" spans="1:17" x14ac:dyDescent="0.3">
      <c r="A5150" s="23" t="str">
        <f>A5149</f>
        <v>05/04/2019</v>
      </c>
      <c r="B5150" s="8" t="str">
        <f>B5149</f>
        <v>05/04/2019</v>
      </c>
      <c r="C5150" s="8">
        <v>4</v>
      </c>
      <c r="D5150" s="8" t="str">
        <f>D5149</f>
        <v>DH12273</v>
      </c>
      <c r="E5150" s="8" t="str">
        <f>E5149</f>
        <v>giang.nguyen</v>
      </c>
      <c r="F5150" s="8" t="str">
        <f>VLOOKUP(E5150,'DANH MỤC'!$F:$G,2,0)</f>
        <v>Nhóm 1</v>
      </c>
      <c r="G5150" s="8" t="str">
        <f>G5149</f>
        <v>KH2125</v>
      </c>
      <c r="H5150" t="str">
        <f>VLOOKUP(G5150,'DANH MỤC'!$I:$K,2,0)</f>
        <v>KH 2125</v>
      </c>
      <c r="I5150" t="str">
        <f>VLOOKUP(G5150,'DANH MỤC'!$I:$K,3,0)</f>
        <v>Bà Rịa Vũng Tàu</v>
      </c>
      <c r="J5150" s="8" t="s">
        <v>5939</v>
      </c>
      <c r="K5150" t="str">
        <f>VLOOKUP(J5150,'DANH MỤC'!$A$1:$B$19,2,0)</f>
        <v>Sản phẩm 0001</v>
      </c>
      <c r="L5150" t="s">
        <v>15</v>
      </c>
      <c r="M5150">
        <v>2</v>
      </c>
      <c r="N5150" s="3">
        <f>IF(LEFT(K5150,1)="S",VLOOKUP(K5150,'DANH MỤC'!$B:$D,2,0),VLOOKUP(K5150,'DANH MỤC'!$B:$D,3,0))</f>
        <v>3000000</v>
      </c>
      <c r="O5150">
        <v>5</v>
      </c>
      <c r="P5150" s="3">
        <f>N5150*O5150%*CSDL[[#This Row],[SỐ LƯỢNG]]</f>
        <v>300000</v>
      </c>
      <c r="Q5150" s="3">
        <f t="shared" si="2480"/>
        <v>5700000</v>
      </c>
    </row>
    <row r="5151" spans="1:17" x14ac:dyDescent="0.3">
      <c r="A5151" s="23" t="s">
        <v>2859</v>
      </c>
      <c r="B5151" s="8" t="s">
        <v>2859</v>
      </c>
      <c r="C5151" s="8">
        <v>4</v>
      </c>
      <c r="D5151" s="8" t="s">
        <v>2865</v>
      </c>
      <c r="E5151" s="8" t="s">
        <v>13833</v>
      </c>
      <c r="F5151" s="8" t="str">
        <f>VLOOKUP(E5151,'DANH MỤC'!$F:$G,2,0)</f>
        <v>Nhóm 2</v>
      </c>
      <c r="G5151" s="8" t="s">
        <v>8117</v>
      </c>
      <c r="H5151" t="str">
        <f>VLOOKUP(G5151,'DANH MỤC'!$I:$K,2,0)</f>
        <v>KH 2126</v>
      </c>
      <c r="I5151" t="str">
        <f>VLOOKUP(G5151,'DANH MỤC'!$I:$K,3,0)</f>
        <v>Quảng Ngãi</v>
      </c>
      <c r="J5151" s="8" t="s">
        <v>5939</v>
      </c>
      <c r="K5151" t="str">
        <f>VLOOKUP(J5151,'DANH MỤC'!$A$1:$B$19,2,0)</f>
        <v>Sản phẩm 0001</v>
      </c>
      <c r="L5151" t="s">
        <v>15</v>
      </c>
      <c r="M5151">
        <v>1</v>
      </c>
      <c r="N5151" s="3">
        <f>IF(LEFT(K5151,1)="S",VLOOKUP(K5151,'DANH MỤC'!$B:$D,2,0),VLOOKUP(K5151,'DANH MỤC'!$B:$D,3,0))</f>
        <v>3000000</v>
      </c>
      <c r="O5151">
        <v>0</v>
      </c>
      <c r="P5151" s="3">
        <f>N5151*O5151%*CSDL[[#This Row],[SỐ LƯỢNG]]</f>
        <v>0</v>
      </c>
      <c r="Q5151" s="3">
        <f t="shared" si="2480"/>
        <v>3000000</v>
      </c>
    </row>
    <row r="5152" spans="1:17" x14ac:dyDescent="0.3">
      <c r="A5152" s="23" t="s">
        <v>2859</v>
      </c>
      <c r="B5152" s="8" t="s">
        <v>2859</v>
      </c>
      <c r="C5152" s="8">
        <v>4</v>
      </c>
      <c r="D5152" s="8" t="s">
        <v>2866</v>
      </c>
      <c r="E5152" s="8" t="s">
        <v>13830</v>
      </c>
      <c r="F5152" s="8" t="str">
        <f>VLOOKUP(E5152,'DANH MỤC'!$F:$G,2,0)</f>
        <v>Nhóm 2</v>
      </c>
      <c r="G5152" s="8" t="s">
        <v>8118</v>
      </c>
      <c r="H5152" t="str">
        <f>VLOOKUP(G5152,'DANH MỤC'!$I:$K,2,0)</f>
        <v>KH 2127</v>
      </c>
      <c r="I5152" t="str">
        <f>VLOOKUP(G5152,'DANH MỤC'!$I:$K,3,0)</f>
        <v>Đắk Nông</v>
      </c>
      <c r="J5152" s="8" t="s">
        <v>5939</v>
      </c>
      <c r="K5152" t="str">
        <f>VLOOKUP(J5152,'DANH MỤC'!$A$1:$B$19,2,0)</f>
        <v>Sản phẩm 0001</v>
      </c>
      <c r="L5152" t="s">
        <v>15</v>
      </c>
      <c r="M5152">
        <v>1</v>
      </c>
      <c r="N5152" s="3">
        <f>IF(LEFT(K5152,1)="S",VLOOKUP(K5152,'DANH MỤC'!$B:$D,2,0),VLOOKUP(K5152,'DANH MỤC'!$B:$D,3,0))</f>
        <v>3000000</v>
      </c>
      <c r="O5152">
        <v>0</v>
      </c>
      <c r="P5152" s="3">
        <f>N5152*O5152%*CSDL[[#This Row],[SỐ LƯỢNG]]</f>
        <v>0</v>
      </c>
      <c r="Q5152" s="3">
        <f t="shared" si="2480"/>
        <v>3000000</v>
      </c>
    </row>
    <row r="5153" spans="1:17" x14ac:dyDescent="0.3">
      <c r="A5153" s="23" t="s">
        <v>2859</v>
      </c>
      <c r="B5153" s="8" t="s">
        <v>2859</v>
      </c>
      <c r="C5153" s="8">
        <v>4</v>
      </c>
      <c r="D5153" s="8" t="s">
        <v>2867</v>
      </c>
      <c r="E5153" s="8" t="s">
        <v>13829</v>
      </c>
      <c r="F5153" s="8" t="str">
        <f>VLOOKUP(E5153,'DANH MỤC'!$F:$G,2,0)</f>
        <v>Nhóm 2</v>
      </c>
      <c r="G5153" s="8" t="s">
        <v>6278</v>
      </c>
      <c r="H5153" t="str">
        <f>VLOOKUP(G5153,'DANH MỤC'!$I:$K,2,0)</f>
        <v>KH 0245</v>
      </c>
      <c r="I5153" t="str">
        <f>VLOOKUP(G5153,'DANH MỤC'!$I:$K,3,0)</f>
        <v>Hải Dương</v>
      </c>
      <c r="J5153" s="8" t="s">
        <v>19</v>
      </c>
      <c r="K5153" t="str">
        <f>VLOOKUP(J5153,'DANH MỤC'!$A$1:$B$19,2,0)</f>
        <v>Sản phẩm 0003</v>
      </c>
      <c r="L5153" t="s">
        <v>15</v>
      </c>
      <c r="M5153">
        <v>15</v>
      </c>
      <c r="N5153" s="3">
        <f>IF(LEFT(K5153,1)="S",VLOOKUP(K5153,'DANH MỤC'!$B:$D,2,0),VLOOKUP(K5153,'DANH MỤC'!$B:$D,3,0))</f>
        <v>2500000</v>
      </c>
      <c r="O5153">
        <v>100</v>
      </c>
      <c r="P5153" s="3">
        <f>N5153*O5153%*CSDL[[#This Row],[SỐ LƯỢNG]]</f>
        <v>37500000</v>
      </c>
      <c r="Q5153" s="3">
        <f t="shared" si="2480"/>
        <v>0</v>
      </c>
    </row>
    <row r="5154" spans="1:17" x14ac:dyDescent="0.3">
      <c r="A5154" s="23" t="str">
        <f>A5153</f>
        <v>05/04/2019</v>
      </c>
      <c r="B5154" s="8" t="str">
        <f>B5153</f>
        <v>05/04/2019</v>
      </c>
      <c r="C5154" s="8">
        <v>4</v>
      </c>
      <c r="D5154" s="8" t="str">
        <f>D5153</f>
        <v>DH12270</v>
      </c>
      <c r="E5154" s="8" t="str">
        <f>E5153</f>
        <v>lien.nguyen</v>
      </c>
      <c r="F5154" s="8" t="str">
        <f>VLOOKUP(E5154,'DANH MỤC'!$F:$G,2,0)</f>
        <v>Nhóm 2</v>
      </c>
      <c r="G5154" s="8" t="str">
        <f>G5153</f>
        <v>KH0245</v>
      </c>
      <c r="H5154" t="str">
        <f>VLOOKUP(G5154,'DANH MỤC'!$I:$K,2,0)</f>
        <v>KH 0245</v>
      </c>
      <c r="I5154" t="str">
        <f>VLOOKUP(G5154,'DANH MỤC'!$I:$K,3,0)</f>
        <v>Hải Dương</v>
      </c>
      <c r="J5154" s="8" t="s">
        <v>14</v>
      </c>
      <c r="K5154" t="str">
        <f>VLOOKUP(J5154,'DANH MỤC'!$A$1:$B$19,2,0)</f>
        <v>Sản phẩm 0004</v>
      </c>
      <c r="L5154" t="s">
        <v>15</v>
      </c>
      <c r="M5154">
        <v>9</v>
      </c>
      <c r="N5154" s="3">
        <f>IF(LEFT(K5154,1)="S",VLOOKUP(K5154,'DANH MỤC'!$B:$D,2,0),VLOOKUP(K5154,'DANH MỤC'!$B:$D,3,0))</f>
        <v>3500000</v>
      </c>
      <c r="O5154">
        <v>100</v>
      </c>
      <c r="P5154" s="3">
        <f>N5154*O5154%*CSDL[[#This Row],[SỐ LƯỢNG]]</f>
        <v>31500000</v>
      </c>
      <c r="Q5154" s="3">
        <f t="shared" si="2480"/>
        <v>0</v>
      </c>
    </row>
    <row r="5155" spans="1:17" x14ac:dyDescent="0.3">
      <c r="A5155" s="23" t="s">
        <v>2859</v>
      </c>
      <c r="B5155" s="8" t="s">
        <v>2859</v>
      </c>
      <c r="C5155" s="8">
        <v>4</v>
      </c>
      <c r="D5155" s="8" t="s">
        <v>2868</v>
      </c>
      <c r="E5155" s="8" t="s">
        <v>13829</v>
      </c>
      <c r="F5155" s="8" t="str">
        <f>VLOOKUP(E5155,'DANH MỤC'!$F:$G,2,0)</f>
        <v>Nhóm 2</v>
      </c>
      <c r="G5155" s="8" t="s">
        <v>6278</v>
      </c>
      <c r="H5155" t="str">
        <f>VLOOKUP(G5155,'DANH MỤC'!$I:$K,2,0)</f>
        <v>KH 0245</v>
      </c>
      <c r="I5155" t="str">
        <f>VLOOKUP(G5155,'DANH MỤC'!$I:$K,3,0)</f>
        <v>Hải Dương</v>
      </c>
      <c r="J5155" s="8" t="s">
        <v>14</v>
      </c>
      <c r="K5155" t="str">
        <f>VLOOKUP(J5155,'DANH MỤC'!$A$1:$B$19,2,0)</f>
        <v>Sản phẩm 0004</v>
      </c>
      <c r="L5155" t="s">
        <v>15</v>
      </c>
      <c r="M5155">
        <v>1</v>
      </c>
      <c r="N5155" s="3">
        <f>IF(LEFT(K5155,1)="S",VLOOKUP(K5155,'DANH MỤC'!$B:$D,2,0),VLOOKUP(K5155,'DANH MỤC'!$B:$D,3,0))</f>
        <v>3500000</v>
      </c>
      <c r="O5155">
        <v>100</v>
      </c>
      <c r="P5155" s="3">
        <f>N5155*O5155%*CSDL[[#This Row],[SỐ LƯỢNG]]</f>
        <v>3500000</v>
      </c>
      <c r="Q5155" s="3">
        <f t="shared" si="2480"/>
        <v>0</v>
      </c>
    </row>
    <row r="5156" spans="1:17" x14ac:dyDescent="0.3">
      <c r="A5156" s="23" t="str">
        <f>A5155</f>
        <v>05/04/2019</v>
      </c>
      <c r="B5156" s="8" t="str">
        <f>B5155</f>
        <v>05/04/2019</v>
      </c>
      <c r="C5156" s="8">
        <v>4</v>
      </c>
      <c r="D5156" s="8" t="str">
        <f>D5155</f>
        <v>DH12269</v>
      </c>
      <c r="E5156" s="8" t="str">
        <f>E5155</f>
        <v>lien.nguyen</v>
      </c>
      <c r="F5156" s="8" t="str">
        <f>VLOOKUP(E5156,'DANH MỤC'!$F:$G,2,0)</f>
        <v>Nhóm 2</v>
      </c>
      <c r="G5156" s="8" t="str">
        <f>G5155</f>
        <v>KH0245</v>
      </c>
      <c r="H5156" t="str">
        <f>VLOOKUP(G5156,'DANH MỤC'!$I:$K,2,0)</f>
        <v>KH 0245</v>
      </c>
      <c r="I5156" t="str">
        <f>VLOOKUP(G5156,'DANH MỤC'!$I:$K,3,0)</f>
        <v>Hải Dương</v>
      </c>
      <c r="J5156" s="8" t="s">
        <v>5940</v>
      </c>
      <c r="K5156" t="str">
        <f>VLOOKUP(J5156,'DANH MỤC'!$A$1:$B$19,2,0)</f>
        <v>Sản phẩm 0002</v>
      </c>
      <c r="L5156" t="s">
        <v>15</v>
      </c>
      <c r="M5156">
        <v>3</v>
      </c>
      <c r="N5156" s="3">
        <f>IF(LEFT(K5156,1)="S",VLOOKUP(K5156,'DANH MỤC'!$B:$D,2,0),VLOOKUP(K5156,'DANH MỤC'!$B:$D,3,0))</f>
        <v>2000000</v>
      </c>
      <c r="O5156">
        <v>100</v>
      </c>
      <c r="P5156" s="3">
        <f>N5156*O5156%*CSDL[[#This Row],[SỐ LƯỢNG]]</f>
        <v>6000000</v>
      </c>
      <c r="Q5156" s="3">
        <f t="shared" si="2480"/>
        <v>0</v>
      </c>
    </row>
    <row r="5157" spans="1:17" x14ac:dyDescent="0.3">
      <c r="A5157" s="23" t="s">
        <v>2859</v>
      </c>
      <c r="B5157" s="8" t="s">
        <v>2859</v>
      </c>
      <c r="C5157" s="8">
        <v>4</v>
      </c>
      <c r="D5157" s="8" t="s">
        <v>2869</v>
      </c>
      <c r="E5157" s="8" t="s">
        <v>13814</v>
      </c>
      <c r="F5157" s="8" t="str">
        <f>VLOOKUP(E5157,'DANH MỤC'!$F:$G,2,0)</f>
        <v>Nhóm 1</v>
      </c>
      <c r="G5157" s="8" t="s">
        <v>7707</v>
      </c>
      <c r="H5157" t="str">
        <f>VLOOKUP(G5157,'DANH MỤC'!$I:$K,2,0)</f>
        <v>KH 1701</v>
      </c>
      <c r="I5157" t="str">
        <f>VLOOKUP(G5157,'DANH MỤC'!$I:$K,3,0)</f>
        <v>Hưng Yên</v>
      </c>
      <c r="J5157" s="8" t="s">
        <v>5939</v>
      </c>
      <c r="K5157" t="str">
        <f>VLOOKUP(J5157,'DANH MỤC'!$A$1:$B$19,2,0)</f>
        <v>Sản phẩm 0001</v>
      </c>
      <c r="L5157" t="s">
        <v>15</v>
      </c>
      <c r="M5157">
        <v>1</v>
      </c>
      <c r="N5157" s="3">
        <f>IF(LEFT(K5157,1)="S",VLOOKUP(K5157,'DANH MỤC'!$B:$D,2,0),VLOOKUP(K5157,'DANH MỤC'!$B:$D,3,0))</f>
        <v>3000000</v>
      </c>
      <c r="O5157">
        <v>10</v>
      </c>
      <c r="P5157" s="3">
        <f>N5157*O5157%*CSDL[[#This Row],[SỐ LƯỢNG]]</f>
        <v>300000</v>
      </c>
      <c r="Q5157" s="3">
        <f t="shared" si="2480"/>
        <v>2700000</v>
      </c>
    </row>
    <row r="5158" spans="1:17" x14ac:dyDescent="0.3">
      <c r="A5158" s="23" t="s">
        <v>2859</v>
      </c>
      <c r="B5158" s="8" t="s">
        <v>2859</v>
      </c>
      <c r="C5158" s="8">
        <v>4</v>
      </c>
      <c r="D5158" s="8" t="s">
        <v>2870</v>
      </c>
      <c r="E5158" s="8" t="s">
        <v>13822</v>
      </c>
      <c r="F5158" s="8" t="str">
        <f>VLOOKUP(E5158,'DANH MỤC'!$F:$G,2,0)</f>
        <v>Nhóm 1</v>
      </c>
      <c r="G5158" s="8" t="s">
        <v>7189</v>
      </c>
      <c r="H5158" t="str">
        <f>VLOOKUP(G5158,'DANH MỤC'!$I:$K,2,0)</f>
        <v>KH 1166</v>
      </c>
      <c r="I5158" t="str">
        <f>VLOOKUP(G5158,'DANH MỤC'!$I:$K,3,0)</f>
        <v>Cà Mau</v>
      </c>
      <c r="J5158" s="8" t="s">
        <v>5939</v>
      </c>
      <c r="K5158" t="str">
        <f>VLOOKUP(J5158,'DANH MỤC'!$A$1:$B$19,2,0)</f>
        <v>Sản phẩm 0001</v>
      </c>
      <c r="L5158" t="s">
        <v>15</v>
      </c>
      <c r="M5158">
        <v>1</v>
      </c>
      <c r="N5158" s="3">
        <f>IF(LEFT(K5158,1)="S",VLOOKUP(K5158,'DANH MỤC'!$B:$D,2,0),VLOOKUP(K5158,'DANH MỤC'!$B:$D,3,0))</f>
        <v>3000000</v>
      </c>
      <c r="O5158">
        <v>0</v>
      </c>
      <c r="P5158" s="3">
        <f>N5158*O5158%*CSDL[[#This Row],[SỐ LƯỢNG]]</f>
        <v>0</v>
      </c>
      <c r="Q5158" s="3">
        <f t="shared" si="2480"/>
        <v>3000000</v>
      </c>
    </row>
    <row r="5159" spans="1:17" x14ac:dyDescent="0.3">
      <c r="A5159" s="23" t="s">
        <v>2859</v>
      </c>
      <c r="B5159" s="8" t="s">
        <v>2859</v>
      </c>
      <c r="C5159" s="8">
        <v>4</v>
      </c>
      <c r="D5159" s="8" t="s">
        <v>2871</v>
      </c>
      <c r="E5159" s="8" t="s">
        <v>13829</v>
      </c>
      <c r="F5159" s="8" t="str">
        <f>VLOOKUP(E5159,'DANH MỤC'!$F:$G,2,0)</f>
        <v>Nhóm 2</v>
      </c>
      <c r="G5159" s="8" t="s">
        <v>6278</v>
      </c>
      <c r="H5159" t="str">
        <f>VLOOKUP(G5159,'DANH MỤC'!$I:$K,2,0)</f>
        <v>KH 0245</v>
      </c>
      <c r="I5159" t="str">
        <f>VLOOKUP(G5159,'DANH MỤC'!$I:$K,3,0)</f>
        <v>Hải Dương</v>
      </c>
      <c r="J5159" s="8" t="s">
        <v>5940</v>
      </c>
      <c r="K5159" t="str">
        <f>VLOOKUP(J5159,'DANH MỤC'!$A$1:$B$19,2,0)</f>
        <v>Sản phẩm 0002</v>
      </c>
      <c r="L5159" t="s">
        <v>15</v>
      </c>
      <c r="M5159">
        <v>1</v>
      </c>
      <c r="N5159" s="3">
        <f>IF(LEFT(K5159,1)="S",VLOOKUP(K5159,'DANH MỤC'!$B:$D,2,0),VLOOKUP(K5159,'DANH MỤC'!$B:$D,3,0))</f>
        <v>2000000</v>
      </c>
      <c r="O5159">
        <v>100</v>
      </c>
      <c r="P5159" s="3">
        <f>N5159*O5159%*CSDL[[#This Row],[SỐ LƯỢNG]]</f>
        <v>2000000</v>
      </c>
      <c r="Q5159" s="3">
        <f t="shared" si="2480"/>
        <v>0</v>
      </c>
    </row>
    <row r="5160" spans="1:17" x14ac:dyDescent="0.3">
      <c r="A5160" s="23" t="str">
        <f>A5159</f>
        <v>05/04/2019</v>
      </c>
      <c r="B5160" s="8" t="str">
        <f>B5159</f>
        <v>05/04/2019</v>
      </c>
      <c r="C5160" s="8">
        <v>4</v>
      </c>
      <c r="D5160" s="8" t="str">
        <f>D5159</f>
        <v>DH12265</v>
      </c>
      <c r="E5160" s="8" t="str">
        <f>E5159</f>
        <v>lien.nguyen</v>
      </c>
      <c r="F5160" s="8" t="str">
        <f>VLOOKUP(E5160,'DANH MỤC'!$F:$G,2,0)</f>
        <v>Nhóm 2</v>
      </c>
      <c r="G5160" s="8" t="str">
        <f>G5159</f>
        <v>KH0245</v>
      </c>
      <c r="H5160" t="str">
        <f>VLOOKUP(G5160,'DANH MỤC'!$I:$K,2,0)</f>
        <v>KH 0245</v>
      </c>
      <c r="I5160" t="str">
        <f>VLOOKUP(G5160,'DANH MỤC'!$I:$K,3,0)</f>
        <v>Hải Dương</v>
      </c>
      <c r="J5160" s="8" t="s">
        <v>5939</v>
      </c>
      <c r="K5160" t="str">
        <f>VLOOKUP(J5160,'DANH MỤC'!$A$1:$B$19,2,0)</f>
        <v>Sản phẩm 0001</v>
      </c>
      <c r="L5160" t="s">
        <v>15</v>
      </c>
      <c r="M5160">
        <v>1</v>
      </c>
      <c r="N5160" s="3">
        <f>IF(LEFT(K5160,1)="S",VLOOKUP(K5160,'DANH MỤC'!$B:$D,2,0),VLOOKUP(K5160,'DANH MỤC'!$B:$D,3,0))</f>
        <v>3000000</v>
      </c>
      <c r="O5160">
        <v>100</v>
      </c>
      <c r="P5160" s="3">
        <f>N5160*O5160%*CSDL[[#This Row],[SỐ LƯỢNG]]</f>
        <v>3000000</v>
      </c>
      <c r="Q5160" s="3">
        <f t="shared" si="2480"/>
        <v>0</v>
      </c>
    </row>
    <row r="5161" spans="1:17" x14ac:dyDescent="0.3">
      <c r="A5161" s="23" t="s">
        <v>2859</v>
      </c>
      <c r="B5161" s="8" t="s">
        <v>2859</v>
      </c>
      <c r="C5161" s="8">
        <v>4</v>
      </c>
      <c r="D5161" s="8" t="s">
        <v>2872</v>
      </c>
      <c r="E5161" s="8" t="s">
        <v>13834</v>
      </c>
      <c r="F5161" s="8" t="str">
        <f>VLOOKUP(E5161,'DANH MỤC'!$F:$G,2,0)</f>
        <v>Nhóm 2</v>
      </c>
      <c r="G5161" s="8" t="s">
        <v>7450</v>
      </c>
      <c r="H5161" t="str">
        <f>VLOOKUP(G5161,'DANH MỤC'!$I:$K,2,0)</f>
        <v>KH 1435</v>
      </c>
      <c r="I5161" t="str">
        <f>VLOOKUP(G5161,'DANH MỤC'!$I:$K,3,0)</f>
        <v>Bình Thuận</v>
      </c>
      <c r="J5161" s="8" t="s">
        <v>5947</v>
      </c>
      <c r="K5161" t="str">
        <f>VLOOKUP(J5161,'DANH MỤC'!$A$1:$B$19,2,0)</f>
        <v>Hàng tặng 0004</v>
      </c>
      <c r="L5161" t="s">
        <v>62</v>
      </c>
      <c r="M5161">
        <v>51</v>
      </c>
      <c r="N5161" s="3">
        <f>IF(LEFT(K5161,1)="S",VLOOKUP(K5161,'DANH MỤC'!$B:$D,2,0),VLOOKUP(K5161,'DANH MỤC'!$B:$D,3,0))</f>
        <v>1000000</v>
      </c>
      <c r="O5161">
        <v>0</v>
      </c>
      <c r="P5161" s="3">
        <f>N5161*O5161%*CSDL[[#This Row],[SỐ LƯỢNG]]</f>
        <v>0</v>
      </c>
      <c r="Q5161" s="3">
        <f t="shared" si="2480"/>
        <v>51000000</v>
      </c>
    </row>
    <row r="5162" spans="1:17" x14ac:dyDescent="0.3">
      <c r="A5162" s="23" t="str">
        <f>A5161</f>
        <v>05/04/2019</v>
      </c>
      <c r="B5162" s="8" t="str">
        <f>B5161</f>
        <v>05/04/2019</v>
      </c>
      <c r="C5162" s="8">
        <v>4</v>
      </c>
      <c r="D5162" s="8" t="str">
        <f>D5161</f>
        <v>DH12264</v>
      </c>
      <c r="E5162" s="8" t="str">
        <f>E5161</f>
        <v>huong.bich</v>
      </c>
      <c r="F5162" s="8" t="str">
        <f>VLOOKUP(E5162,'DANH MỤC'!$F:$G,2,0)</f>
        <v>Nhóm 2</v>
      </c>
      <c r="G5162" s="8" t="str">
        <f>G5161</f>
        <v>KH1435</v>
      </c>
      <c r="H5162" t="str">
        <f>VLOOKUP(G5162,'DANH MỤC'!$I:$K,2,0)</f>
        <v>KH 1435</v>
      </c>
      <c r="I5162" t="str">
        <f>VLOOKUP(G5162,'DANH MỤC'!$I:$K,3,0)</f>
        <v>Bình Thuận</v>
      </c>
      <c r="J5162" s="8" t="s">
        <v>5945</v>
      </c>
      <c r="K5162" t="str">
        <f>VLOOKUP(J5162,'DANH MỤC'!$A$1:$B$19,2,0)</f>
        <v>Hàng tặng 0002</v>
      </c>
      <c r="L5162" t="s">
        <v>51</v>
      </c>
      <c r="M5162">
        <v>23</v>
      </c>
      <c r="N5162" s="3">
        <f>IF(LEFT(K5162,1)="S",VLOOKUP(K5162,'DANH MỤC'!$B:$D,2,0),VLOOKUP(K5162,'DANH MỤC'!$B:$D,3,0))</f>
        <v>500000</v>
      </c>
      <c r="O5162">
        <v>0</v>
      </c>
      <c r="P5162" s="3">
        <f>N5162*O5162%*CSDL[[#This Row],[SỐ LƯỢNG]]</f>
        <v>0</v>
      </c>
      <c r="Q5162" s="3">
        <f t="shared" si="2480"/>
        <v>11500000</v>
      </c>
    </row>
    <row r="5163" spans="1:17" x14ac:dyDescent="0.3">
      <c r="A5163" s="23" t="s">
        <v>2859</v>
      </c>
      <c r="B5163" s="8" t="s">
        <v>2859</v>
      </c>
      <c r="C5163" s="8">
        <v>4</v>
      </c>
      <c r="D5163" s="8" t="s">
        <v>2873</v>
      </c>
      <c r="E5163" s="8" t="s">
        <v>13833</v>
      </c>
      <c r="F5163" s="8" t="str">
        <f>VLOOKUP(E5163,'DANH MỤC'!$F:$G,2,0)</f>
        <v>Nhóm 2</v>
      </c>
      <c r="G5163" s="8" t="s">
        <v>6579</v>
      </c>
      <c r="H5163" t="str">
        <f>VLOOKUP(G5163,'DANH MỤC'!$I:$K,2,0)</f>
        <v>KH 0546</v>
      </c>
      <c r="I5163" t="str">
        <f>VLOOKUP(G5163,'DANH MỤC'!$I:$K,3,0)</f>
        <v>Đồng Nai</v>
      </c>
      <c r="J5163" s="8" t="s">
        <v>5939</v>
      </c>
      <c r="K5163" t="str">
        <f>VLOOKUP(J5163,'DANH MỤC'!$A$1:$B$19,2,0)</f>
        <v>Sản phẩm 0001</v>
      </c>
      <c r="L5163" t="s">
        <v>15</v>
      </c>
      <c r="M5163">
        <v>1</v>
      </c>
      <c r="N5163" s="3">
        <f>IF(LEFT(K5163,1)="S",VLOOKUP(K5163,'DANH MỤC'!$B:$D,2,0),VLOOKUP(K5163,'DANH MỤC'!$B:$D,3,0))</f>
        <v>3000000</v>
      </c>
      <c r="O5163">
        <v>0</v>
      </c>
      <c r="P5163" s="3">
        <f>N5163*O5163%*CSDL[[#This Row],[SỐ LƯỢNG]]</f>
        <v>0</v>
      </c>
      <c r="Q5163" s="3">
        <f t="shared" si="2480"/>
        <v>3000000</v>
      </c>
    </row>
    <row r="5164" spans="1:17" x14ac:dyDescent="0.3">
      <c r="A5164" s="23" t="s">
        <v>2859</v>
      </c>
      <c r="B5164" s="8" t="s">
        <v>2859</v>
      </c>
      <c r="C5164" s="8">
        <v>4</v>
      </c>
      <c r="D5164" s="8" t="s">
        <v>2874</v>
      </c>
      <c r="E5164" s="8" t="s">
        <v>13831</v>
      </c>
      <c r="F5164" s="8" t="str">
        <f>VLOOKUP(E5164,'DANH MỤC'!$F:$G,2,0)</f>
        <v>Nhóm 2</v>
      </c>
      <c r="G5164" s="8" t="s">
        <v>2077</v>
      </c>
      <c r="H5164" t="str">
        <f>VLOOKUP(G5164,'DANH MỤC'!$I:$K,2,0)</f>
        <v>KH 2128</v>
      </c>
      <c r="I5164" t="str">
        <f>VLOOKUP(G5164,'DANH MỤC'!$I:$K,3,0)</f>
        <v>Quảng Ngãi</v>
      </c>
      <c r="J5164" s="8" t="s">
        <v>5939</v>
      </c>
      <c r="K5164" t="str">
        <f>VLOOKUP(J5164,'DANH MỤC'!$A$1:$B$19,2,0)</f>
        <v>Sản phẩm 0001</v>
      </c>
      <c r="L5164" t="s">
        <v>15</v>
      </c>
      <c r="M5164">
        <v>1</v>
      </c>
      <c r="N5164" s="3">
        <f>IF(LEFT(K5164,1)="S",VLOOKUP(K5164,'DANH MỤC'!$B:$D,2,0),VLOOKUP(K5164,'DANH MỤC'!$B:$D,3,0))</f>
        <v>3000000</v>
      </c>
      <c r="O5164">
        <v>0</v>
      </c>
      <c r="P5164" s="3">
        <f>N5164*O5164%*CSDL[[#This Row],[SỐ LƯỢNG]]</f>
        <v>0</v>
      </c>
      <c r="Q5164" s="3">
        <f t="shared" si="2480"/>
        <v>3000000</v>
      </c>
    </row>
    <row r="5165" spans="1:17" x14ac:dyDescent="0.3">
      <c r="A5165" s="23" t="s">
        <v>2859</v>
      </c>
      <c r="B5165" s="8" t="s">
        <v>2859</v>
      </c>
      <c r="C5165" s="8">
        <v>4</v>
      </c>
      <c r="D5165" s="8" t="s">
        <v>2875</v>
      </c>
      <c r="E5165" s="8" t="s">
        <v>13819</v>
      </c>
      <c r="F5165" s="8" t="str">
        <f>VLOOKUP(E5165,'DANH MỤC'!$F:$G,2,0)</f>
        <v>Nhóm 1</v>
      </c>
      <c r="G5165" s="8" t="s">
        <v>8119</v>
      </c>
      <c r="H5165" t="str">
        <f>VLOOKUP(G5165,'DANH MỤC'!$I:$K,2,0)</f>
        <v>KH 2129</v>
      </c>
      <c r="I5165" t="str">
        <f>VLOOKUP(G5165,'DANH MỤC'!$I:$K,3,0)</f>
        <v>Đồng Nai</v>
      </c>
      <c r="J5165" s="8" t="s">
        <v>5939</v>
      </c>
      <c r="K5165" t="str">
        <f>VLOOKUP(J5165,'DANH MỤC'!$A$1:$B$19,2,0)</f>
        <v>Sản phẩm 0001</v>
      </c>
      <c r="L5165" t="s">
        <v>15</v>
      </c>
      <c r="M5165">
        <v>1</v>
      </c>
      <c r="N5165" s="3">
        <f>IF(LEFT(K5165,1)="S",VLOOKUP(K5165,'DANH MỤC'!$B:$D,2,0),VLOOKUP(K5165,'DANH MỤC'!$B:$D,3,0))</f>
        <v>3000000</v>
      </c>
      <c r="O5165">
        <v>10</v>
      </c>
      <c r="P5165" s="3">
        <f>N5165*O5165%*CSDL[[#This Row],[SỐ LƯỢNG]]</f>
        <v>300000</v>
      </c>
      <c r="Q5165" s="3">
        <f t="shared" si="2480"/>
        <v>2700000</v>
      </c>
    </row>
    <row r="5166" spans="1:17" x14ac:dyDescent="0.3">
      <c r="A5166" s="23" t="s">
        <v>2859</v>
      </c>
      <c r="B5166" s="8" t="s">
        <v>2859</v>
      </c>
      <c r="C5166" s="8">
        <v>4</v>
      </c>
      <c r="D5166" s="8" t="s">
        <v>2876</v>
      </c>
      <c r="E5166" s="8" t="s">
        <v>13815</v>
      </c>
      <c r="F5166" s="8" t="str">
        <f>VLOOKUP(E5166,'DANH MỤC'!$F:$G,2,0)</f>
        <v>Nhóm 1</v>
      </c>
      <c r="G5166" s="8" t="s">
        <v>6773</v>
      </c>
      <c r="H5166" t="str">
        <f>VLOOKUP(G5166,'DANH MỤC'!$I:$K,2,0)</f>
        <v>KH 0740</v>
      </c>
      <c r="I5166" t="str">
        <f>VLOOKUP(G5166,'DANH MỤC'!$I:$K,3,0)</f>
        <v>Đắk Nông</v>
      </c>
      <c r="J5166" s="8" t="s">
        <v>5939</v>
      </c>
      <c r="K5166" t="str">
        <f>VLOOKUP(J5166,'DANH MỤC'!$A$1:$B$19,2,0)</f>
        <v>Sản phẩm 0001</v>
      </c>
      <c r="L5166" t="s">
        <v>15</v>
      </c>
      <c r="M5166">
        <v>1</v>
      </c>
      <c r="N5166" s="3">
        <f>IF(LEFT(K5166,1)="S",VLOOKUP(K5166,'DANH MỤC'!$B:$D,2,0),VLOOKUP(K5166,'DANH MỤC'!$B:$D,3,0))</f>
        <v>3000000</v>
      </c>
      <c r="O5166">
        <v>0</v>
      </c>
      <c r="P5166" s="3">
        <f>N5166*O5166%*CSDL[[#This Row],[SỐ LƯỢNG]]</f>
        <v>0</v>
      </c>
      <c r="Q5166" s="3">
        <f t="shared" si="2480"/>
        <v>3000000</v>
      </c>
    </row>
    <row r="5167" spans="1:17" x14ac:dyDescent="0.3">
      <c r="A5167" s="23" t="s">
        <v>2859</v>
      </c>
      <c r="B5167" s="8" t="s">
        <v>2859</v>
      </c>
      <c r="C5167" s="8">
        <v>4</v>
      </c>
      <c r="D5167" s="8" t="s">
        <v>2877</v>
      </c>
      <c r="E5167" s="8" t="s">
        <v>13836</v>
      </c>
      <c r="F5167" s="8" t="str">
        <f>VLOOKUP(E5167,'DANH MỤC'!$F:$G,2,0)</f>
        <v>Nhóm 2</v>
      </c>
      <c r="G5167" s="8" t="s">
        <v>8120</v>
      </c>
      <c r="H5167" t="str">
        <f>VLOOKUP(G5167,'DANH MỤC'!$I:$K,2,0)</f>
        <v>KH 2130</v>
      </c>
      <c r="I5167" t="str">
        <f>VLOOKUP(G5167,'DANH MỤC'!$I:$K,3,0)</f>
        <v>Đắk Lắk</v>
      </c>
      <c r="J5167" s="8" t="s">
        <v>5940</v>
      </c>
      <c r="K5167" t="str">
        <f>VLOOKUP(J5167,'DANH MỤC'!$A$1:$B$19,2,0)</f>
        <v>Sản phẩm 0002</v>
      </c>
      <c r="L5167" t="s">
        <v>15</v>
      </c>
      <c r="M5167">
        <v>6</v>
      </c>
      <c r="N5167" s="3">
        <f>IF(LEFT(K5167,1)="S",VLOOKUP(K5167,'DANH MỤC'!$B:$D,2,0),VLOOKUP(K5167,'DANH MỤC'!$B:$D,3,0))</f>
        <v>2000000</v>
      </c>
      <c r="O5167">
        <v>20</v>
      </c>
      <c r="P5167" s="3">
        <f>N5167*O5167%*CSDL[[#This Row],[SỐ LƯỢNG]]</f>
        <v>2400000</v>
      </c>
      <c r="Q5167" s="3">
        <f t="shared" si="2480"/>
        <v>9600000</v>
      </c>
    </row>
    <row r="5168" spans="1:17" x14ac:dyDescent="0.3">
      <c r="A5168" s="23" t="str">
        <f t="shared" ref="A5168:A5169" si="2481">A5167</f>
        <v>05/04/2019</v>
      </c>
      <c r="B5168" s="8" t="str">
        <f t="shared" ref="B5168:B5169" si="2482">B5167</f>
        <v>05/04/2019</v>
      </c>
      <c r="C5168" s="8">
        <v>4</v>
      </c>
      <c r="D5168" s="8" t="str">
        <f t="shared" ref="D5168:D5169" si="2483">D5167</f>
        <v>DH12259</v>
      </c>
      <c r="E5168" s="8" t="str">
        <f t="shared" ref="E5168:E5169" si="2484">E5167</f>
        <v>mai.hong</v>
      </c>
      <c r="F5168" s="8" t="str">
        <f>VLOOKUP(E5168,'DANH MỤC'!$F:$G,2,0)</f>
        <v>Nhóm 2</v>
      </c>
      <c r="G5168" s="8" t="str">
        <f t="shared" ref="G5168:G5169" si="2485">G5167</f>
        <v>KH2130</v>
      </c>
      <c r="H5168" t="str">
        <f>VLOOKUP(G5168,'DANH MỤC'!$I:$K,2,0)</f>
        <v>KH 2130</v>
      </c>
      <c r="I5168" t="str">
        <f>VLOOKUP(G5168,'DANH MỤC'!$I:$K,3,0)</f>
        <v>Đắk Lắk</v>
      </c>
      <c r="J5168" s="8" t="s">
        <v>5939</v>
      </c>
      <c r="K5168" t="str">
        <f>VLOOKUP(J5168,'DANH MỤC'!$A$1:$B$19,2,0)</f>
        <v>Sản phẩm 0001</v>
      </c>
      <c r="L5168" t="s">
        <v>15</v>
      </c>
      <c r="M5168">
        <v>6</v>
      </c>
      <c r="N5168" s="3">
        <f>IF(LEFT(K5168,1)="S",VLOOKUP(K5168,'DANH MỤC'!$B:$D,2,0),VLOOKUP(K5168,'DANH MỤC'!$B:$D,3,0))</f>
        <v>3000000</v>
      </c>
      <c r="O5168">
        <v>20</v>
      </c>
      <c r="P5168" s="3">
        <f>N5168*O5168%*CSDL[[#This Row],[SỐ LƯỢNG]]</f>
        <v>3600000</v>
      </c>
      <c r="Q5168" s="3">
        <f t="shared" si="2480"/>
        <v>14400000</v>
      </c>
    </row>
    <row r="5169" spans="1:17" x14ac:dyDescent="0.3">
      <c r="A5169" s="23" t="str">
        <f t="shared" si="2481"/>
        <v>05/04/2019</v>
      </c>
      <c r="B5169" s="8" t="str">
        <f t="shared" si="2482"/>
        <v>05/04/2019</v>
      </c>
      <c r="C5169" s="8">
        <v>4</v>
      </c>
      <c r="D5169" s="8" t="str">
        <f t="shared" si="2483"/>
        <v>DH12259</v>
      </c>
      <c r="E5169" s="8" t="str">
        <f t="shared" si="2484"/>
        <v>mai.hong</v>
      </c>
      <c r="F5169" s="8" t="str">
        <f>VLOOKUP(E5169,'DANH MỤC'!$F:$G,2,0)</f>
        <v>Nhóm 2</v>
      </c>
      <c r="G5169" s="8" t="str">
        <f t="shared" si="2485"/>
        <v>KH2130</v>
      </c>
      <c r="H5169" t="str">
        <f>VLOOKUP(G5169,'DANH MỤC'!$I:$K,2,0)</f>
        <v>KH 2130</v>
      </c>
      <c r="I5169" t="str">
        <f>VLOOKUP(G5169,'DANH MỤC'!$I:$K,3,0)</f>
        <v>Đắk Lắk</v>
      </c>
      <c r="J5169" s="8" t="s">
        <v>5940</v>
      </c>
      <c r="K5169" t="str">
        <f>VLOOKUP(J5169,'DANH MỤC'!$A$1:$B$19,2,0)</f>
        <v>Sản phẩm 0002</v>
      </c>
      <c r="L5169" t="s">
        <v>15</v>
      </c>
      <c r="M5169">
        <v>2</v>
      </c>
      <c r="N5169" s="3">
        <f>IF(LEFT(K5169,1)="S",VLOOKUP(K5169,'DANH MỤC'!$B:$D,2,0),VLOOKUP(K5169,'DANH MỤC'!$B:$D,3,0))</f>
        <v>2000000</v>
      </c>
      <c r="O5169">
        <v>100</v>
      </c>
      <c r="P5169" s="3">
        <f>N5169*O5169%*CSDL[[#This Row],[SỐ LƯỢNG]]</f>
        <v>4000000</v>
      </c>
      <c r="Q5169" s="3">
        <f t="shared" si="2480"/>
        <v>0</v>
      </c>
    </row>
    <row r="5170" spans="1:17" x14ac:dyDescent="0.3">
      <c r="A5170" s="23" t="s">
        <v>2859</v>
      </c>
      <c r="B5170" s="8" t="s">
        <v>2859</v>
      </c>
      <c r="C5170" s="8">
        <v>4</v>
      </c>
      <c r="D5170" s="8" t="s">
        <v>2878</v>
      </c>
      <c r="E5170" s="8" t="s">
        <v>13816</v>
      </c>
      <c r="F5170" s="8" t="str">
        <f>VLOOKUP(E5170,'DANH MỤC'!$F:$G,2,0)</f>
        <v>Nhóm 1</v>
      </c>
      <c r="G5170" s="8" t="s">
        <v>8121</v>
      </c>
      <c r="H5170" t="str">
        <f>VLOOKUP(G5170,'DANH MỤC'!$I:$K,2,0)</f>
        <v>KH 2131</v>
      </c>
      <c r="I5170" t="str">
        <f>VLOOKUP(G5170,'DANH MỤC'!$I:$K,3,0)</f>
        <v>Hưng Yên</v>
      </c>
      <c r="J5170" s="8" t="s">
        <v>5939</v>
      </c>
      <c r="K5170" t="str">
        <f>VLOOKUP(J5170,'DANH MỤC'!$A$1:$B$19,2,0)</f>
        <v>Sản phẩm 0001</v>
      </c>
      <c r="L5170" t="s">
        <v>15</v>
      </c>
      <c r="M5170">
        <v>1</v>
      </c>
      <c r="N5170" s="3">
        <f>IF(LEFT(K5170,1)="S",VLOOKUP(K5170,'DANH MỤC'!$B:$D,2,0),VLOOKUP(K5170,'DANH MỤC'!$B:$D,3,0))</f>
        <v>3000000</v>
      </c>
      <c r="O5170">
        <v>0</v>
      </c>
      <c r="P5170" s="3">
        <f>N5170*O5170%*CSDL[[#This Row],[SỐ LƯỢNG]]</f>
        <v>0</v>
      </c>
      <c r="Q5170" s="3">
        <f t="shared" si="2480"/>
        <v>3000000</v>
      </c>
    </row>
    <row r="5171" spans="1:17" x14ac:dyDescent="0.3">
      <c r="A5171" s="23" t="s">
        <v>2859</v>
      </c>
      <c r="B5171" s="8" t="s">
        <v>2859</v>
      </c>
      <c r="C5171" s="8">
        <v>4</v>
      </c>
      <c r="D5171" s="8" t="s">
        <v>2879</v>
      </c>
      <c r="E5171" s="8" t="s">
        <v>13820</v>
      </c>
      <c r="F5171" s="8" t="str">
        <f>VLOOKUP(E5171,'DANH MỤC'!$F:$G,2,0)</f>
        <v>Nhóm 1</v>
      </c>
      <c r="G5171" s="8" t="s">
        <v>7530</v>
      </c>
      <c r="H5171" t="str">
        <f>VLOOKUP(G5171,'DANH MỤC'!$I:$K,2,0)</f>
        <v>KH 1519</v>
      </c>
      <c r="I5171" t="str">
        <f>VLOOKUP(G5171,'DANH MỤC'!$I:$K,3,0)</f>
        <v>Cà Mau</v>
      </c>
      <c r="J5171" s="8" t="s">
        <v>19</v>
      </c>
      <c r="K5171" t="str">
        <f>VLOOKUP(J5171,'DANH MỤC'!$A$1:$B$19,2,0)</f>
        <v>Sản phẩm 0003</v>
      </c>
      <c r="L5171" t="s">
        <v>15</v>
      </c>
      <c r="M5171">
        <v>1</v>
      </c>
      <c r="N5171" s="3">
        <f>IF(LEFT(K5171,1)="S",VLOOKUP(K5171,'DANH MỤC'!$B:$D,2,0),VLOOKUP(K5171,'DANH MỤC'!$B:$D,3,0))</f>
        <v>2500000</v>
      </c>
      <c r="O5171">
        <v>0</v>
      </c>
      <c r="P5171" s="3">
        <f>N5171*O5171%*CSDL[[#This Row],[SỐ LƯỢNG]]</f>
        <v>0</v>
      </c>
      <c r="Q5171" s="3">
        <f t="shared" si="2480"/>
        <v>2500000</v>
      </c>
    </row>
    <row r="5172" spans="1:17" x14ac:dyDescent="0.3">
      <c r="A5172" s="23" t="str">
        <f>A5171</f>
        <v>05/04/2019</v>
      </c>
      <c r="B5172" s="8" t="str">
        <f>B5171</f>
        <v>05/04/2019</v>
      </c>
      <c r="C5172" s="8">
        <v>4</v>
      </c>
      <c r="D5172" s="8" t="str">
        <f>D5171</f>
        <v>DH12257</v>
      </c>
      <c r="E5172" s="8" t="str">
        <f>E5171</f>
        <v>son.quach</v>
      </c>
      <c r="F5172" s="8" t="str">
        <f>VLOOKUP(E5172,'DANH MỤC'!$F:$G,2,0)</f>
        <v>Nhóm 1</v>
      </c>
      <c r="G5172" s="8" t="str">
        <f>G5171</f>
        <v>KH1519</v>
      </c>
      <c r="H5172" t="str">
        <f>VLOOKUP(G5172,'DANH MỤC'!$I:$K,2,0)</f>
        <v>KH 1519</v>
      </c>
      <c r="I5172" t="str">
        <f>VLOOKUP(G5172,'DANH MỤC'!$I:$K,3,0)</f>
        <v>Cà Mau</v>
      </c>
      <c r="J5172" s="8" t="s">
        <v>14</v>
      </c>
      <c r="K5172" t="str">
        <f>VLOOKUP(J5172,'DANH MỤC'!$A$1:$B$19,2,0)</f>
        <v>Sản phẩm 0004</v>
      </c>
      <c r="L5172" t="s">
        <v>15</v>
      </c>
      <c r="M5172">
        <v>1</v>
      </c>
      <c r="N5172" s="3">
        <f>IF(LEFT(K5172,1)="S",VLOOKUP(K5172,'DANH MỤC'!$B:$D,2,0),VLOOKUP(K5172,'DANH MỤC'!$B:$D,3,0))</f>
        <v>3500000</v>
      </c>
      <c r="O5172">
        <v>0</v>
      </c>
      <c r="P5172" s="3">
        <f>N5172*O5172%*CSDL[[#This Row],[SỐ LƯỢNG]]</f>
        <v>0</v>
      </c>
      <c r="Q5172" s="3">
        <f t="shared" si="2480"/>
        <v>3500000</v>
      </c>
    </row>
    <row r="5173" spans="1:17" x14ac:dyDescent="0.3">
      <c r="A5173" s="23" t="s">
        <v>2859</v>
      </c>
      <c r="B5173" s="8" t="s">
        <v>2859</v>
      </c>
      <c r="C5173" s="8">
        <v>4</v>
      </c>
      <c r="D5173" s="8" t="s">
        <v>2880</v>
      </c>
      <c r="E5173" s="8" t="s">
        <v>13816</v>
      </c>
      <c r="F5173" s="8" t="str">
        <f>VLOOKUP(E5173,'DANH MỤC'!$F:$G,2,0)</f>
        <v>Nhóm 1</v>
      </c>
      <c r="G5173" s="8" t="s">
        <v>8122</v>
      </c>
      <c r="H5173" t="str">
        <f>VLOOKUP(G5173,'DANH MỤC'!$I:$K,2,0)</f>
        <v>KH 2132</v>
      </c>
      <c r="I5173" t="str">
        <f>VLOOKUP(G5173,'DANH MỤC'!$I:$K,3,0)</f>
        <v>Quảng Ninh</v>
      </c>
      <c r="J5173" s="8" t="s">
        <v>5940</v>
      </c>
      <c r="K5173" t="str">
        <f>VLOOKUP(J5173,'DANH MỤC'!$A$1:$B$19,2,0)</f>
        <v>Sản phẩm 0002</v>
      </c>
      <c r="L5173" t="s">
        <v>15</v>
      </c>
      <c r="M5173">
        <v>1</v>
      </c>
      <c r="N5173" s="3">
        <f>IF(LEFT(K5173,1)="S",VLOOKUP(K5173,'DANH MỤC'!$B:$D,2,0),VLOOKUP(K5173,'DANH MỤC'!$B:$D,3,0))</f>
        <v>2000000</v>
      </c>
      <c r="O5173">
        <v>0</v>
      </c>
      <c r="P5173" s="3">
        <f>N5173*O5173%*CSDL[[#This Row],[SỐ LƯỢNG]]</f>
        <v>0</v>
      </c>
      <c r="Q5173" s="3">
        <f t="shared" si="2480"/>
        <v>2000000</v>
      </c>
    </row>
    <row r="5174" spans="1:17" x14ac:dyDescent="0.3">
      <c r="A5174" s="23" t="s">
        <v>2859</v>
      </c>
      <c r="B5174" s="8" t="s">
        <v>2859</v>
      </c>
      <c r="C5174" s="8">
        <v>4</v>
      </c>
      <c r="D5174" s="8" t="s">
        <v>2881</v>
      </c>
      <c r="E5174" s="8" t="s">
        <v>13816</v>
      </c>
      <c r="F5174" s="8" t="str">
        <f>VLOOKUP(E5174,'DANH MỤC'!$F:$G,2,0)</f>
        <v>Nhóm 1</v>
      </c>
      <c r="G5174" s="8" t="s">
        <v>7365</v>
      </c>
      <c r="H5174" t="str">
        <f>VLOOKUP(G5174,'DANH MỤC'!$I:$K,2,0)</f>
        <v>KH 1348</v>
      </c>
      <c r="I5174" t="str">
        <f>VLOOKUP(G5174,'DANH MỤC'!$I:$K,3,0)</f>
        <v>Lạng Sơn</v>
      </c>
      <c r="J5174" s="8" t="s">
        <v>5939</v>
      </c>
      <c r="K5174" t="str">
        <f>VLOOKUP(J5174,'DANH MỤC'!$A$1:$B$19,2,0)</f>
        <v>Sản phẩm 0001</v>
      </c>
      <c r="L5174" t="s">
        <v>15</v>
      </c>
      <c r="M5174">
        <v>1</v>
      </c>
      <c r="N5174" s="3">
        <f>IF(LEFT(K5174,1)="S",VLOOKUP(K5174,'DANH MỤC'!$B:$D,2,0),VLOOKUP(K5174,'DANH MỤC'!$B:$D,3,0))</f>
        <v>3000000</v>
      </c>
      <c r="O5174">
        <v>5</v>
      </c>
      <c r="P5174" s="3">
        <f>N5174*O5174%*CSDL[[#This Row],[SỐ LƯỢNG]]</f>
        <v>150000</v>
      </c>
      <c r="Q5174" s="3">
        <f t="shared" si="2480"/>
        <v>2850000</v>
      </c>
    </row>
    <row r="5175" spans="1:17" x14ac:dyDescent="0.3">
      <c r="A5175" s="23" t="s">
        <v>2859</v>
      </c>
      <c r="B5175" s="8" t="s">
        <v>2859</v>
      </c>
      <c r="C5175" s="8">
        <v>4</v>
      </c>
      <c r="D5175" s="8" t="s">
        <v>2882</v>
      </c>
      <c r="E5175" s="8" t="s">
        <v>13816</v>
      </c>
      <c r="F5175" s="8" t="str">
        <f>VLOOKUP(E5175,'DANH MỤC'!$F:$G,2,0)</f>
        <v>Nhóm 1</v>
      </c>
      <c r="G5175" s="8" t="s">
        <v>6182</v>
      </c>
      <c r="H5175" t="str">
        <f>VLOOKUP(G5175,'DANH MỤC'!$I:$K,2,0)</f>
        <v>KH 0149</v>
      </c>
      <c r="I5175" t="str">
        <f>VLOOKUP(G5175,'DANH MỤC'!$I:$K,3,0)</f>
        <v>Sơn La</v>
      </c>
      <c r="J5175" s="8" t="s">
        <v>5939</v>
      </c>
      <c r="K5175" t="str">
        <f>VLOOKUP(J5175,'DANH MỤC'!$A$1:$B$19,2,0)</f>
        <v>Sản phẩm 0001</v>
      </c>
      <c r="L5175" t="s">
        <v>15</v>
      </c>
      <c r="M5175">
        <v>1</v>
      </c>
      <c r="N5175" s="3">
        <f>IF(LEFT(K5175,1)="S",VLOOKUP(K5175,'DANH MỤC'!$B:$D,2,0),VLOOKUP(K5175,'DANH MỤC'!$B:$D,3,0))</f>
        <v>3000000</v>
      </c>
      <c r="O5175">
        <v>5</v>
      </c>
      <c r="P5175" s="3">
        <f>N5175*O5175%*CSDL[[#This Row],[SỐ LƯỢNG]]</f>
        <v>150000</v>
      </c>
      <c r="Q5175" s="3">
        <f t="shared" si="2480"/>
        <v>2850000</v>
      </c>
    </row>
    <row r="5176" spans="1:17" x14ac:dyDescent="0.3">
      <c r="A5176" s="23" t="s">
        <v>2859</v>
      </c>
      <c r="B5176" s="8" t="s">
        <v>2859</v>
      </c>
      <c r="C5176" s="8">
        <v>4</v>
      </c>
      <c r="D5176" s="8" t="s">
        <v>2883</v>
      </c>
      <c r="E5176" s="8" t="s">
        <v>13816</v>
      </c>
      <c r="F5176" s="8" t="str">
        <f>VLOOKUP(E5176,'DANH MỤC'!$F:$G,2,0)</f>
        <v>Nhóm 1</v>
      </c>
      <c r="G5176" s="8" t="s">
        <v>7835</v>
      </c>
      <c r="H5176" t="str">
        <f>VLOOKUP(G5176,'DANH MỤC'!$I:$K,2,0)</f>
        <v>KH 1832</v>
      </c>
      <c r="I5176" t="str">
        <f>VLOOKUP(G5176,'DANH MỤC'!$I:$K,3,0)</f>
        <v>Nam Định</v>
      </c>
      <c r="J5176" s="8" t="s">
        <v>5939</v>
      </c>
      <c r="K5176" t="str">
        <f>VLOOKUP(J5176,'DANH MỤC'!$A$1:$B$19,2,0)</f>
        <v>Sản phẩm 0001</v>
      </c>
      <c r="L5176" t="s">
        <v>15</v>
      </c>
      <c r="M5176">
        <v>1</v>
      </c>
      <c r="N5176" s="3">
        <f>IF(LEFT(K5176,1)="S",VLOOKUP(K5176,'DANH MỤC'!$B:$D,2,0),VLOOKUP(K5176,'DANH MỤC'!$B:$D,3,0))</f>
        <v>3000000</v>
      </c>
      <c r="O5176">
        <v>0</v>
      </c>
      <c r="P5176" s="3">
        <f>N5176*O5176%*CSDL[[#This Row],[SỐ LƯỢNG]]</f>
        <v>0</v>
      </c>
      <c r="Q5176" s="3">
        <f t="shared" si="2480"/>
        <v>3000000</v>
      </c>
    </row>
    <row r="5177" spans="1:17" x14ac:dyDescent="0.3">
      <c r="A5177" s="23" t="s">
        <v>2859</v>
      </c>
      <c r="B5177" s="8" t="s">
        <v>2884</v>
      </c>
      <c r="C5177" s="8">
        <v>4</v>
      </c>
      <c r="D5177" s="8" t="s">
        <v>2885</v>
      </c>
      <c r="E5177" s="8" t="s">
        <v>13821</v>
      </c>
      <c r="F5177" s="8" t="str">
        <f>VLOOKUP(E5177,'DANH MỤC'!$F:$G,2,0)</f>
        <v>Nhóm 1</v>
      </c>
      <c r="G5177" s="8" t="s">
        <v>7233</v>
      </c>
      <c r="H5177" t="str">
        <f>VLOOKUP(G5177,'DANH MỤC'!$I:$K,2,0)</f>
        <v>KH 1210</v>
      </c>
      <c r="I5177" t="str">
        <f>VLOOKUP(G5177,'DANH MỤC'!$I:$K,3,0)</f>
        <v>Nghệ An</v>
      </c>
      <c r="J5177" s="8" t="s">
        <v>5940</v>
      </c>
      <c r="K5177" t="str">
        <f>VLOOKUP(J5177,'DANH MỤC'!$A$1:$B$19,2,0)</f>
        <v>Sản phẩm 0002</v>
      </c>
      <c r="L5177" t="s">
        <v>15</v>
      </c>
      <c r="M5177">
        <v>1</v>
      </c>
      <c r="N5177" s="3">
        <f>IF(LEFT(K5177,1)="S",VLOOKUP(K5177,'DANH MỤC'!$B:$D,2,0),VLOOKUP(K5177,'DANH MỤC'!$B:$D,3,0))</f>
        <v>2000000</v>
      </c>
      <c r="O5177">
        <v>5</v>
      </c>
      <c r="P5177" s="3">
        <f>N5177*O5177%*CSDL[[#This Row],[SỐ LƯỢNG]]</f>
        <v>100000</v>
      </c>
      <c r="Q5177" s="3">
        <f t="shared" si="2480"/>
        <v>1900000</v>
      </c>
    </row>
    <row r="5178" spans="1:17" x14ac:dyDescent="0.3">
      <c r="A5178" s="23" t="str">
        <f>A5177</f>
        <v>05/04/2019</v>
      </c>
      <c r="B5178" s="8" t="str">
        <f>B5177</f>
        <v>29/03/2019</v>
      </c>
      <c r="C5178" s="8">
        <v>4</v>
      </c>
      <c r="D5178" s="8" t="str">
        <f>D5177</f>
        <v>DH12007</v>
      </c>
      <c r="E5178" s="8" t="str">
        <f>E5177</f>
        <v>thu.le</v>
      </c>
      <c r="F5178" s="8" t="str">
        <f>VLOOKUP(E5178,'DANH MỤC'!$F:$G,2,0)</f>
        <v>Nhóm 1</v>
      </c>
      <c r="G5178" s="8" t="str">
        <f>G5177</f>
        <v>KH1210</v>
      </c>
      <c r="H5178" t="str">
        <f>VLOOKUP(G5178,'DANH MỤC'!$I:$K,2,0)</f>
        <v>KH 1210</v>
      </c>
      <c r="I5178" t="str">
        <f>VLOOKUP(G5178,'DANH MỤC'!$I:$K,3,0)</f>
        <v>Nghệ An</v>
      </c>
      <c r="J5178" s="8" t="s">
        <v>5939</v>
      </c>
      <c r="K5178" t="str">
        <f>VLOOKUP(J5178,'DANH MỤC'!$A$1:$B$19,2,0)</f>
        <v>Sản phẩm 0001</v>
      </c>
      <c r="L5178" t="s">
        <v>15</v>
      </c>
      <c r="M5178">
        <v>1</v>
      </c>
      <c r="N5178" s="3">
        <f>IF(LEFT(K5178,1)="S",VLOOKUP(K5178,'DANH MỤC'!$B:$D,2,0),VLOOKUP(K5178,'DANH MỤC'!$B:$D,3,0))</f>
        <v>3000000</v>
      </c>
      <c r="O5178">
        <v>10</v>
      </c>
      <c r="P5178" s="3">
        <f>N5178*O5178%*CSDL[[#This Row],[SỐ LƯỢNG]]</f>
        <v>300000</v>
      </c>
      <c r="Q5178" s="3">
        <f t="shared" si="2480"/>
        <v>2700000</v>
      </c>
    </row>
    <row r="5179" spans="1:17" x14ac:dyDescent="0.3">
      <c r="A5179" s="23" t="s">
        <v>2831</v>
      </c>
      <c r="B5179" s="8" t="s">
        <v>2831</v>
      </c>
      <c r="C5179" s="8">
        <v>4</v>
      </c>
      <c r="D5179" s="8" t="s">
        <v>2886</v>
      </c>
      <c r="E5179" s="8" t="s">
        <v>13839</v>
      </c>
      <c r="F5179" s="8" t="str">
        <f>VLOOKUP(E5179,'DANH MỤC'!$F:$G,2,0)</f>
        <v>Nhóm 2</v>
      </c>
      <c r="G5179" s="8" t="s">
        <v>8123</v>
      </c>
      <c r="H5179" t="str">
        <f>VLOOKUP(G5179,'DANH MỤC'!$I:$K,2,0)</f>
        <v>KH 2133</v>
      </c>
      <c r="I5179" t="str">
        <f>VLOOKUP(G5179,'DANH MỤC'!$I:$K,3,0)</f>
        <v>Sơn La</v>
      </c>
      <c r="J5179" s="8" t="s">
        <v>5939</v>
      </c>
      <c r="K5179" t="str">
        <f>VLOOKUP(J5179,'DANH MỤC'!$A$1:$B$19,2,0)</f>
        <v>Sản phẩm 0001</v>
      </c>
      <c r="L5179" t="s">
        <v>15</v>
      </c>
      <c r="M5179">
        <v>1</v>
      </c>
      <c r="N5179" s="3">
        <f>IF(LEFT(K5179,1)="S",VLOOKUP(K5179,'DANH MỤC'!$B:$D,2,0),VLOOKUP(K5179,'DANH MỤC'!$B:$D,3,0))</f>
        <v>3000000</v>
      </c>
      <c r="O5179">
        <v>0</v>
      </c>
      <c r="P5179" s="3">
        <f>N5179*O5179%*CSDL[[#This Row],[SỐ LƯỢNG]]</f>
        <v>0</v>
      </c>
      <c r="Q5179" s="3">
        <f t="shared" si="2480"/>
        <v>3000000</v>
      </c>
    </row>
    <row r="5180" spans="1:17" x14ac:dyDescent="0.3">
      <c r="A5180" s="23" t="s">
        <v>2831</v>
      </c>
      <c r="B5180" s="8" t="s">
        <v>2831</v>
      </c>
      <c r="C5180" s="8">
        <v>4</v>
      </c>
      <c r="D5180" s="8" t="s">
        <v>2887</v>
      </c>
      <c r="E5180" s="8" t="s">
        <v>13830</v>
      </c>
      <c r="F5180" s="8" t="str">
        <f>VLOOKUP(E5180,'DANH MỤC'!$F:$G,2,0)</f>
        <v>Nhóm 2</v>
      </c>
      <c r="G5180" s="8" t="s">
        <v>8124</v>
      </c>
      <c r="H5180" t="str">
        <f>VLOOKUP(G5180,'DANH MỤC'!$I:$K,2,0)</f>
        <v>KH 2134</v>
      </c>
      <c r="I5180" t="str">
        <f>VLOOKUP(G5180,'DANH MỤC'!$I:$K,3,0)</f>
        <v>Cà Mau</v>
      </c>
      <c r="J5180" s="8" t="s">
        <v>5939</v>
      </c>
      <c r="K5180" t="str">
        <f>VLOOKUP(J5180,'DANH MỤC'!$A$1:$B$19,2,0)</f>
        <v>Sản phẩm 0001</v>
      </c>
      <c r="L5180" t="s">
        <v>15</v>
      </c>
      <c r="M5180">
        <v>1</v>
      </c>
      <c r="N5180" s="3">
        <f>IF(LEFT(K5180,1)="S",VLOOKUP(K5180,'DANH MỤC'!$B:$D,2,0),VLOOKUP(K5180,'DANH MỤC'!$B:$D,3,0))</f>
        <v>3000000</v>
      </c>
      <c r="O5180">
        <v>0</v>
      </c>
      <c r="P5180" s="3">
        <f>N5180*O5180%*CSDL[[#This Row],[SỐ LƯỢNG]]</f>
        <v>0</v>
      </c>
      <c r="Q5180" s="3">
        <f t="shared" si="2480"/>
        <v>3000000</v>
      </c>
    </row>
    <row r="5181" spans="1:17" x14ac:dyDescent="0.3">
      <c r="A5181" s="23" t="s">
        <v>2831</v>
      </c>
      <c r="B5181" s="8" t="s">
        <v>2831</v>
      </c>
      <c r="C5181" s="8">
        <v>4</v>
      </c>
      <c r="D5181" s="8" t="s">
        <v>2888</v>
      </c>
      <c r="E5181" s="8" t="s">
        <v>13839</v>
      </c>
      <c r="F5181" s="8" t="str">
        <f>VLOOKUP(E5181,'DANH MỤC'!$F:$G,2,0)</f>
        <v>Nhóm 2</v>
      </c>
      <c r="G5181" s="8" t="s">
        <v>8125</v>
      </c>
      <c r="H5181" t="str">
        <f>VLOOKUP(G5181,'DANH MỤC'!$I:$K,2,0)</f>
        <v>KH 2135</v>
      </c>
      <c r="I5181" t="str">
        <f>VLOOKUP(G5181,'DANH MỤC'!$I:$K,3,0)</f>
        <v>Nam Định</v>
      </c>
      <c r="J5181" s="8" t="s">
        <v>5939</v>
      </c>
      <c r="K5181" t="str">
        <f>VLOOKUP(J5181,'DANH MỤC'!$A$1:$B$19,2,0)</f>
        <v>Sản phẩm 0001</v>
      </c>
      <c r="L5181" t="s">
        <v>15</v>
      </c>
      <c r="M5181">
        <v>1</v>
      </c>
      <c r="N5181" s="3">
        <f>IF(LEFT(K5181,1)="S",VLOOKUP(K5181,'DANH MỤC'!$B:$D,2,0),VLOOKUP(K5181,'DANH MỤC'!$B:$D,3,0))</f>
        <v>3000000</v>
      </c>
      <c r="O5181">
        <v>5</v>
      </c>
      <c r="P5181" s="3">
        <f>N5181*O5181%*CSDL[[#This Row],[SỐ LƯỢNG]]</f>
        <v>150000</v>
      </c>
      <c r="Q5181" s="3">
        <f t="shared" si="2480"/>
        <v>2850000</v>
      </c>
    </row>
    <row r="5182" spans="1:17" x14ac:dyDescent="0.3">
      <c r="A5182" s="23" t="s">
        <v>2831</v>
      </c>
      <c r="B5182" s="8" t="s">
        <v>2831</v>
      </c>
      <c r="C5182" s="8">
        <v>4</v>
      </c>
      <c r="D5182" s="8" t="s">
        <v>2889</v>
      </c>
      <c r="E5182" s="8" t="s">
        <v>13819</v>
      </c>
      <c r="F5182" s="8" t="str">
        <f>VLOOKUP(E5182,'DANH MỤC'!$F:$G,2,0)</f>
        <v>Nhóm 1</v>
      </c>
      <c r="G5182" s="8" t="s">
        <v>8126</v>
      </c>
      <c r="H5182" t="str">
        <f>VLOOKUP(G5182,'DANH MỤC'!$I:$K,2,0)</f>
        <v>KH 2136</v>
      </c>
      <c r="I5182" t="str">
        <f>VLOOKUP(G5182,'DANH MỤC'!$I:$K,3,0)</f>
        <v>Khánh Hòa</v>
      </c>
      <c r="J5182" s="8" t="s">
        <v>5939</v>
      </c>
      <c r="K5182" t="str">
        <f>VLOOKUP(J5182,'DANH MỤC'!$A$1:$B$19,2,0)</f>
        <v>Sản phẩm 0001</v>
      </c>
      <c r="L5182" t="s">
        <v>15</v>
      </c>
      <c r="M5182">
        <v>1</v>
      </c>
      <c r="N5182" s="3">
        <f>IF(LEFT(K5182,1)="S",VLOOKUP(K5182,'DANH MỤC'!$B:$D,2,0),VLOOKUP(K5182,'DANH MỤC'!$B:$D,3,0))</f>
        <v>3000000</v>
      </c>
      <c r="O5182">
        <v>0</v>
      </c>
      <c r="P5182" s="3">
        <f>N5182*O5182%*CSDL[[#This Row],[SỐ LƯỢNG]]</f>
        <v>0</v>
      </c>
      <c r="Q5182" s="3">
        <f t="shared" si="2480"/>
        <v>3000000</v>
      </c>
    </row>
    <row r="5183" spans="1:17" x14ac:dyDescent="0.3">
      <c r="A5183" s="23" t="s">
        <v>2831</v>
      </c>
      <c r="B5183" s="8" t="s">
        <v>2831</v>
      </c>
      <c r="C5183" s="8">
        <v>4</v>
      </c>
      <c r="D5183" s="8" t="s">
        <v>2890</v>
      </c>
      <c r="E5183" s="8" t="s">
        <v>13821</v>
      </c>
      <c r="F5183" s="8" t="str">
        <f>VLOOKUP(E5183,'DANH MỤC'!$F:$G,2,0)</f>
        <v>Nhóm 1</v>
      </c>
      <c r="G5183" s="8" t="s">
        <v>8127</v>
      </c>
      <c r="H5183" t="str">
        <f>VLOOKUP(G5183,'DANH MỤC'!$I:$K,2,0)</f>
        <v>KH 2137</v>
      </c>
      <c r="I5183" t="str">
        <f>VLOOKUP(G5183,'DANH MỤC'!$I:$K,3,0)</f>
        <v>Hà Nội</v>
      </c>
      <c r="J5183" s="8" t="s">
        <v>5939</v>
      </c>
      <c r="K5183" t="str">
        <f>VLOOKUP(J5183,'DANH MỤC'!$A$1:$B$19,2,0)</f>
        <v>Sản phẩm 0001</v>
      </c>
      <c r="L5183" t="s">
        <v>15</v>
      </c>
      <c r="M5183">
        <v>1</v>
      </c>
      <c r="N5183" s="3">
        <f>IF(LEFT(K5183,1)="S",VLOOKUP(K5183,'DANH MỤC'!$B:$D,2,0),VLOOKUP(K5183,'DANH MỤC'!$B:$D,3,0))</f>
        <v>3000000</v>
      </c>
      <c r="O5183">
        <v>0</v>
      </c>
      <c r="P5183" s="3">
        <f>N5183*O5183%*CSDL[[#This Row],[SỐ LƯỢNG]]</f>
        <v>0</v>
      </c>
      <c r="Q5183" s="3">
        <f t="shared" si="2480"/>
        <v>3000000</v>
      </c>
    </row>
    <row r="5184" spans="1:17" x14ac:dyDescent="0.3">
      <c r="A5184" s="23" t="s">
        <v>2831</v>
      </c>
      <c r="B5184" s="8" t="s">
        <v>2831</v>
      </c>
      <c r="C5184" s="8">
        <v>4</v>
      </c>
      <c r="D5184" s="8" t="s">
        <v>2891</v>
      </c>
      <c r="E5184" s="8" t="s">
        <v>13815</v>
      </c>
      <c r="F5184" s="8" t="str">
        <f>VLOOKUP(E5184,'DANH MỤC'!$F:$G,2,0)</f>
        <v>Nhóm 1</v>
      </c>
      <c r="G5184" s="8" t="s">
        <v>8128</v>
      </c>
      <c r="H5184" t="str">
        <f>VLOOKUP(G5184,'DANH MỤC'!$I:$K,2,0)</f>
        <v>KH 2138</v>
      </c>
      <c r="I5184" t="str">
        <f>VLOOKUP(G5184,'DANH MỤC'!$I:$K,3,0)</f>
        <v>Quảng Ninh</v>
      </c>
      <c r="J5184" s="8" t="s">
        <v>5939</v>
      </c>
      <c r="K5184" t="str">
        <f>VLOOKUP(J5184,'DANH MỤC'!$A$1:$B$19,2,0)</f>
        <v>Sản phẩm 0001</v>
      </c>
      <c r="L5184" t="s">
        <v>15</v>
      </c>
      <c r="M5184">
        <v>1</v>
      </c>
      <c r="N5184" s="3">
        <f>IF(LEFT(K5184,1)="S",VLOOKUP(K5184,'DANH MỤC'!$B:$D,2,0),VLOOKUP(K5184,'DANH MỤC'!$B:$D,3,0))</f>
        <v>3000000</v>
      </c>
      <c r="O5184">
        <v>5</v>
      </c>
      <c r="P5184" s="3">
        <f>N5184*O5184%*CSDL[[#This Row],[SỐ LƯỢNG]]</f>
        <v>150000</v>
      </c>
      <c r="Q5184" s="3">
        <f t="shared" si="2480"/>
        <v>2850000</v>
      </c>
    </row>
    <row r="5185" spans="1:17" x14ac:dyDescent="0.3">
      <c r="A5185" s="23" t="s">
        <v>2831</v>
      </c>
      <c r="B5185" s="8" t="s">
        <v>2831</v>
      </c>
      <c r="C5185" s="8">
        <v>4</v>
      </c>
      <c r="D5185" s="8" t="s">
        <v>2892</v>
      </c>
      <c r="E5185" s="8" t="s">
        <v>13814</v>
      </c>
      <c r="F5185" s="8" t="str">
        <f>VLOOKUP(E5185,'DANH MỤC'!$F:$G,2,0)</f>
        <v>Nhóm 1</v>
      </c>
      <c r="G5185" s="8" t="s">
        <v>7394</v>
      </c>
      <c r="H5185" t="str">
        <f>VLOOKUP(G5185,'DANH MỤC'!$I:$K,2,0)</f>
        <v>KH 1378</v>
      </c>
      <c r="I5185" t="str">
        <f>VLOOKUP(G5185,'DANH MỤC'!$I:$K,3,0)</f>
        <v>Lai Châu</v>
      </c>
      <c r="J5185" s="8" t="s">
        <v>5940</v>
      </c>
      <c r="K5185" t="str">
        <f>VLOOKUP(J5185,'DANH MỤC'!$A$1:$B$19,2,0)</f>
        <v>Sản phẩm 0002</v>
      </c>
      <c r="L5185" t="s">
        <v>15</v>
      </c>
      <c r="M5185">
        <v>1</v>
      </c>
      <c r="N5185" s="3">
        <f>IF(LEFT(K5185,1)="S",VLOOKUP(K5185,'DANH MỤC'!$B:$D,2,0),VLOOKUP(K5185,'DANH MỤC'!$B:$D,3,0))</f>
        <v>2000000</v>
      </c>
      <c r="O5185">
        <v>10</v>
      </c>
      <c r="P5185" s="3">
        <f>N5185*O5185%*CSDL[[#This Row],[SỐ LƯỢNG]]</f>
        <v>200000</v>
      </c>
      <c r="Q5185" s="3">
        <f t="shared" si="2480"/>
        <v>1800000</v>
      </c>
    </row>
    <row r="5186" spans="1:17" x14ac:dyDescent="0.3">
      <c r="A5186" s="23" t="s">
        <v>2831</v>
      </c>
      <c r="B5186" s="8" t="s">
        <v>2831</v>
      </c>
      <c r="C5186" s="8">
        <v>4</v>
      </c>
      <c r="D5186" s="8" t="s">
        <v>2893</v>
      </c>
      <c r="E5186" s="8" t="s">
        <v>13814</v>
      </c>
      <c r="F5186" s="8" t="str">
        <f>VLOOKUP(E5186,'DANH MỤC'!$F:$G,2,0)</f>
        <v>Nhóm 1</v>
      </c>
      <c r="G5186" s="8" t="s">
        <v>7394</v>
      </c>
      <c r="H5186" t="str">
        <f>VLOOKUP(G5186,'DANH MỤC'!$I:$K,2,0)</f>
        <v>KH 1378</v>
      </c>
      <c r="I5186" t="str">
        <f>VLOOKUP(G5186,'DANH MỤC'!$I:$K,3,0)</f>
        <v>Lai Châu</v>
      </c>
      <c r="J5186" s="8" t="s">
        <v>5940</v>
      </c>
      <c r="K5186" t="str">
        <f>VLOOKUP(J5186,'DANH MỤC'!$A$1:$B$19,2,0)</f>
        <v>Sản phẩm 0002</v>
      </c>
      <c r="L5186" t="s">
        <v>15</v>
      </c>
      <c r="M5186">
        <v>1</v>
      </c>
      <c r="N5186" s="3">
        <f>IF(LEFT(K5186,1)="S",VLOOKUP(K5186,'DANH MỤC'!$B:$D,2,0),VLOOKUP(K5186,'DANH MỤC'!$B:$D,3,0))</f>
        <v>2000000</v>
      </c>
      <c r="O5186">
        <v>0</v>
      </c>
      <c r="P5186" s="3">
        <f>N5186*O5186%*CSDL[[#This Row],[SỐ LƯỢNG]]</f>
        <v>0</v>
      </c>
      <c r="Q5186" s="3">
        <f t="shared" si="2480"/>
        <v>2000000</v>
      </c>
    </row>
    <row r="5187" spans="1:17" x14ac:dyDescent="0.3">
      <c r="A5187" s="23" t="str">
        <f>A5186</f>
        <v>04/04/2019</v>
      </c>
      <c r="B5187" s="8" t="str">
        <f>B5186</f>
        <v>04/04/2019</v>
      </c>
      <c r="C5187" s="8">
        <v>4</v>
      </c>
      <c r="D5187" s="8" t="str">
        <f>D5186</f>
        <v>DH12245</v>
      </c>
      <c r="E5187" s="8" t="str">
        <f>E5186</f>
        <v>hai.vi</v>
      </c>
      <c r="F5187" s="8" t="str">
        <f>VLOOKUP(E5187,'DANH MỤC'!$F:$G,2,0)</f>
        <v>Nhóm 1</v>
      </c>
      <c r="G5187" s="8" t="str">
        <f>G5186</f>
        <v>KH1378</v>
      </c>
      <c r="H5187" t="str">
        <f>VLOOKUP(G5187,'DANH MỤC'!$I:$K,2,0)</f>
        <v>KH 1378</v>
      </c>
      <c r="I5187" t="str">
        <f>VLOOKUP(G5187,'DANH MỤC'!$I:$K,3,0)</f>
        <v>Lai Châu</v>
      </c>
      <c r="J5187" s="8" t="s">
        <v>5939</v>
      </c>
      <c r="K5187" t="str">
        <f>VLOOKUP(J5187,'DANH MỤC'!$A$1:$B$19,2,0)</f>
        <v>Sản phẩm 0001</v>
      </c>
      <c r="L5187" t="s">
        <v>15</v>
      </c>
      <c r="M5187">
        <v>1</v>
      </c>
      <c r="N5187" s="3">
        <f>IF(LEFT(K5187,1)="S",VLOOKUP(K5187,'DANH MỤC'!$B:$D,2,0),VLOOKUP(K5187,'DANH MỤC'!$B:$D,3,0))</f>
        <v>3000000</v>
      </c>
      <c r="O5187">
        <v>20</v>
      </c>
      <c r="P5187" s="3">
        <f>N5187*O5187%*CSDL[[#This Row],[SỐ LƯỢNG]]</f>
        <v>600000</v>
      </c>
      <c r="Q5187" s="3">
        <f t="shared" ref="Q5187:Q5250" si="2486">N5187*M5187-P5187</f>
        <v>2400000</v>
      </c>
    </row>
    <row r="5188" spans="1:17" x14ac:dyDescent="0.3">
      <c r="A5188" s="23" t="s">
        <v>2831</v>
      </c>
      <c r="B5188" s="8" t="s">
        <v>2831</v>
      </c>
      <c r="C5188" s="8">
        <v>4</v>
      </c>
      <c r="D5188" s="8" t="s">
        <v>2894</v>
      </c>
      <c r="E5188" s="8" t="s">
        <v>13823</v>
      </c>
      <c r="F5188" s="8" t="str">
        <f>VLOOKUP(E5188,'DANH MỤC'!$F:$G,2,0)</f>
        <v>Nhóm 1</v>
      </c>
      <c r="G5188" s="8" t="s">
        <v>8129</v>
      </c>
      <c r="H5188" t="str">
        <f>VLOOKUP(G5188,'DANH MỤC'!$I:$K,2,0)</f>
        <v>KH 2139</v>
      </c>
      <c r="I5188" t="str">
        <f>VLOOKUP(G5188,'DANH MỤC'!$I:$K,3,0)</f>
        <v>Thanh Hóa</v>
      </c>
      <c r="J5188" s="8" t="s">
        <v>5941</v>
      </c>
      <c r="K5188" t="str">
        <f>VLOOKUP(J5188,'DANH MỤC'!$A$1:$B$19,2,0)</f>
        <v>Sản phẩm 0006</v>
      </c>
      <c r="L5188" t="s">
        <v>15</v>
      </c>
      <c r="M5188">
        <v>1</v>
      </c>
      <c r="N5188" s="3">
        <f>IF(LEFT(K5188,1)="S",VLOOKUP(K5188,'DANH MỤC'!$B:$D,2,0),VLOOKUP(K5188,'DANH MỤC'!$B:$D,3,0))</f>
        <v>800000</v>
      </c>
      <c r="O5188">
        <v>10</v>
      </c>
      <c r="P5188" s="3">
        <f>N5188*O5188%*CSDL[[#This Row],[SỐ LƯỢNG]]</f>
        <v>80000</v>
      </c>
      <c r="Q5188" s="3">
        <f t="shared" si="2486"/>
        <v>720000</v>
      </c>
    </row>
    <row r="5189" spans="1:17" x14ac:dyDescent="0.3">
      <c r="A5189" s="23" t="str">
        <f>A5188</f>
        <v>04/04/2019</v>
      </c>
      <c r="B5189" s="8" t="str">
        <f>B5188</f>
        <v>04/04/2019</v>
      </c>
      <c r="C5189" s="8">
        <v>4</v>
      </c>
      <c r="D5189" s="8" t="str">
        <f>D5188</f>
        <v>DH12244</v>
      </c>
      <c r="E5189" s="8" t="str">
        <f>E5188</f>
        <v>giang.nguyen</v>
      </c>
      <c r="F5189" s="8" t="str">
        <f>VLOOKUP(E5189,'DANH MỤC'!$F:$G,2,0)</f>
        <v>Nhóm 1</v>
      </c>
      <c r="G5189" s="8" t="str">
        <f>G5188</f>
        <v>KH2139</v>
      </c>
      <c r="H5189" t="str">
        <f>VLOOKUP(G5189,'DANH MỤC'!$I:$K,2,0)</f>
        <v>KH 2139</v>
      </c>
      <c r="I5189" t="str">
        <f>VLOOKUP(G5189,'DANH MỤC'!$I:$K,3,0)</f>
        <v>Thanh Hóa</v>
      </c>
      <c r="J5189" s="8" t="s">
        <v>5942</v>
      </c>
      <c r="K5189" t="str">
        <f>VLOOKUP(J5189,'DANH MỤC'!$A$1:$B$19,2,0)</f>
        <v>Sản phẩm 0007</v>
      </c>
      <c r="L5189" t="s">
        <v>15</v>
      </c>
      <c r="M5189">
        <v>1</v>
      </c>
      <c r="N5189" s="3">
        <f>IF(LEFT(K5189,1)="S",VLOOKUP(K5189,'DANH MỤC'!$B:$D,2,0),VLOOKUP(K5189,'DANH MỤC'!$B:$D,3,0))</f>
        <v>800000</v>
      </c>
      <c r="O5189">
        <v>10</v>
      </c>
      <c r="P5189" s="3">
        <f>N5189*O5189%*CSDL[[#This Row],[SỐ LƯỢNG]]</f>
        <v>80000</v>
      </c>
      <c r="Q5189" s="3">
        <f t="shared" si="2486"/>
        <v>720000</v>
      </c>
    </row>
    <row r="5190" spans="1:17" x14ac:dyDescent="0.3">
      <c r="A5190" s="23" t="s">
        <v>2831</v>
      </c>
      <c r="B5190" s="8" t="s">
        <v>2831</v>
      </c>
      <c r="C5190" s="8">
        <v>4</v>
      </c>
      <c r="D5190" s="8" t="s">
        <v>2895</v>
      </c>
      <c r="E5190" s="8" t="s">
        <v>13814</v>
      </c>
      <c r="F5190" s="8" t="str">
        <f>VLOOKUP(E5190,'DANH MỤC'!$F:$G,2,0)</f>
        <v>Nhóm 1</v>
      </c>
      <c r="G5190" s="8" t="s">
        <v>8130</v>
      </c>
      <c r="H5190" t="str">
        <f>VLOOKUP(G5190,'DANH MỤC'!$I:$K,2,0)</f>
        <v>KH 2140</v>
      </c>
      <c r="I5190" t="str">
        <f>VLOOKUP(G5190,'DANH MỤC'!$I:$K,3,0)</f>
        <v>Lào Cai</v>
      </c>
      <c r="J5190" s="8" t="s">
        <v>5940</v>
      </c>
      <c r="K5190" t="str">
        <f>VLOOKUP(J5190,'DANH MỤC'!$A$1:$B$19,2,0)</f>
        <v>Sản phẩm 0002</v>
      </c>
      <c r="L5190" t="s">
        <v>15</v>
      </c>
      <c r="M5190">
        <v>1</v>
      </c>
      <c r="N5190" s="3">
        <f>IF(LEFT(K5190,1)="S",VLOOKUP(K5190,'DANH MỤC'!$B:$D,2,0),VLOOKUP(K5190,'DANH MỤC'!$B:$D,3,0))</f>
        <v>2000000</v>
      </c>
      <c r="O5190">
        <v>10</v>
      </c>
      <c r="P5190" s="3">
        <f>N5190*O5190%*CSDL[[#This Row],[SỐ LƯỢNG]]</f>
        <v>200000</v>
      </c>
      <c r="Q5190" s="3">
        <f t="shared" si="2486"/>
        <v>1800000</v>
      </c>
    </row>
    <row r="5191" spans="1:17" x14ac:dyDescent="0.3">
      <c r="A5191" s="23" t="s">
        <v>2831</v>
      </c>
      <c r="B5191" s="8" t="s">
        <v>2831</v>
      </c>
      <c r="C5191" s="8">
        <v>4</v>
      </c>
      <c r="D5191" s="8" t="s">
        <v>2896</v>
      </c>
      <c r="E5191" s="8" t="s">
        <v>13831</v>
      </c>
      <c r="F5191" s="8" t="str">
        <f>VLOOKUP(E5191,'DANH MỤC'!$F:$G,2,0)</f>
        <v>Nhóm 2</v>
      </c>
      <c r="G5191" s="8" t="s">
        <v>8131</v>
      </c>
      <c r="H5191" t="str">
        <f>VLOOKUP(G5191,'DANH MỤC'!$I:$K,2,0)</f>
        <v>KH 2141</v>
      </c>
      <c r="I5191" t="str">
        <f>VLOOKUP(G5191,'DANH MỤC'!$I:$K,3,0)</f>
        <v>Hồ Chí Minh</v>
      </c>
      <c r="J5191" s="8" t="s">
        <v>5940</v>
      </c>
      <c r="K5191" t="str">
        <f>VLOOKUP(J5191,'DANH MỤC'!$A$1:$B$19,2,0)</f>
        <v>Sản phẩm 0002</v>
      </c>
      <c r="L5191" t="s">
        <v>15</v>
      </c>
      <c r="M5191">
        <v>1</v>
      </c>
      <c r="N5191" s="3">
        <f>IF(LEFT(K5191,1)="S",VLOOKUP(K5191,'DANH MỤC'!$B:$D,2,0),VLOOKUP(K5191,'DANH MỤC'!$B:$D,3,0))</f>
        <v>2000000</v>
      </c>
      <c r="O5191">
        <v>0</v>
      </c>
      <c r="P5191" s="3">
        <f>N5191*O5191%*CSDL[[#This Row],[SỐ LƯỢNG]]</f>
        <v>0</v>
      </c>
      <c r="Q5191" s="3">
        <f t="shared" si="2486"/>
        <v>2000000</v>
      </c>
    </row>
    <row r="5192" spans="1:17" x14ac:dyDescent="0.3">
      <c r="A5192" s="23" t="s">
        <v>2831</v>
      </c>
      <c r="B5192" s="8" t="s">
        <v>2831</v>
      </c>
      <c r="C5192" s="8">
        <v>4</v>
      </c>
      <c r="D5192" s="8" t="s">
        <v>2897</v>
      </c>
      <c r="E5192" s="8" t="s">
        <v>13819</v>
      </c>
      <c r="F5192" s="8" t="str">
        <f>VLOOKUP(E5192,'DANH MỤC'!$F:$G,2,0)</f>
        <v>Nhóm 1</v>
      </c>
      <c r="G5192" s="8" t="s">
        <v>6212</v>
      </c>
      <c r="H5192" t="str">
        <f>VLOOKUP(G5192,'DANH MỤC'!$I:$K,2,0)</f>
        <v>KH 0179</v>
      </c>
      <c r="I5192" t="str">
        <f>VLOOKUP(G5192,'DANH MỤC'!$I:$K,3,0)</f>
        <v>Sơn La</v>
      </c>
      <c r="J5192" s="8" t="s">
        <v>19</v>
      </c>
      <c r="K5192" t="str">
        <f>VLOOKUP(J5192,'DANH MỤC'!$A$1:$B$19,2,0)</f>
        <v>Sản phẩm 0003</v>
      </c>
      <c r="L5192" t="s">
        <v>15</v>
      </c>
      <c r="M5192">
        <v>1</v>
      </c>
      <c r="N5192" s="3">
        <f>IF(LEFT(K5192,1)="S",VLOOKUP(K5192,'DANH MỤC'!$B:$D,2,0),VLOOKUP(K5192,'DANH MỤC'!$B:$D,3,0))</f>
        <v>2500000</v>
      </c>
      <c r="O5192">
        <v>10</v>
      </c>
      <c r="P5192" s="3">
        <f>N5192*O5192%*CSDL[[#This Row],[SỐ LƯỢNG]]</f>
        <v>250000</v>
      </c>
      <c r="Q5192" s="3">
        <f t="shared" si="2486"/>
        <v>2250000</v>
      </c>
    </row>
    <row r="5193" spans="1:17" x14ac:dyDescent="0.3">
      <c r="A5193" s="23" t="s">
        <v>2831</v>
      </c>
      <c r="B5193" s="8" t="s">
        <v>2831</v>
      </c>
      <c r="C5193" s="8">
        <v>4</v>
      </c>
      <c r="D5193" s="8" t="s">
        <v>2898</v>
      </c>
      <c r="E5193" s="8" t="s">
        <v>13814</v>
      </c>
      <c r="F5193" s="8" t="str">
        <f>VLOOKUP(E5193,'DANH MỤC'!$F:$G,2,0)</f>
        <v>Nhóm 1</v>
      </c>
      <c r="G5193" s="8" t="s">
        <v>6779</v>
      </c>
      <c r="H5193" t="str">
        <f>VLOOKUP(G5193,'DANH MỤC'!$I:$K,2,0)</f>
        <v>KH 0746</v>
      </c>
      <c r="I5193" t="str">
        <f>VLOOKUP(G5193,'DANH MỤC'!$I:$K,3,0)</f>
        <v>Lâm Đồng</v>
      </c>
      <c r="J5193" s="8" t="s">
        <v>5940</v>
      </c>
      <c r="K5193" t="str">
        <f>VLOOKUP(J5193,'DANH MỤC'!$A$1:$B$19,2,0)</f>
        <v>Sản phẩm 0002</v>
      </c>
      <c r="L5193" t="s">
        <v>15</v>
      </c>
      <c r="M5193">
        <v>2</v>
      </c>
      <c r="N5193" s="3">
        <f>IF(LEFT(K5193,1)="S",VLOOKUP(K5193,'DANH MỤC'!$B:$D,2,0),VLOOKUP(K5193,'DANH MỤC'!$B:$D,3,0))</f>
        <v>2000000</v>
      </c>
      <c r="O5193">
        <v>10</v>
      </c>
      <c r="P5193" s="3">
        <f>N5193*O5193%*CSDL[[#This Row],[SỐ LƯỢNG]]</f>
        <v>400000</v>
      </c>
      <c r="Q5193" s="3">
        <f t="shared" si="2486"/>
        <v>3600000</v>
      </c>
    </row>
    <row r="5194" spans="1:17" x14ac:dyDescent="0.3">
      <c r="A5194" s="23" t="s">
        <v>2831</v>
      </c>
      <c r="B5194" s="8" t="s">
        <v>2831</v>
      </c>
      <c r="C5194" s="8">
        <v>4</v>
      </c>
      <c r="D5194" s="8" t="s">
        <v>2899</v>
      </c>
      <c r="E5194" s="8" t="s">
        <v>13823</v>
      </c>
      <c r="F5194" s="8" t="str">
        <f>VLOOKUP(E5194,'DANH MỤC'!$F:$G,2,0)</f>
        <v>Nhóm 1</v>
      </c>
      <c r="G5194" s="8" t="s">
        <v>8132</v>
      </c>
      <c r="H5194" t="str">
        <f>VLOOKUP(G5194,'DANH MỤC'!$I:$K,2,0)</f>
        <v>KH 2142</v>
      </c>
      <c r="I5194" t="str">
        <f>VLOOKUP(G5194,'DANH MỤC'!$I:$K,3,0)</f>
        <v>Bắc Kạn</v>
      </c>
      <c r="J5194" s="8" t="s">
        <v>5940</v>
      </c>
      <c r="K5194" t="str">
        <f>VLOOKUP(J5194,'DANH MỤC'!$A$1:$B$19,2,0)</f>
        <v>Sản phẩm 0002</v>
      </c>
      <c r="L5194" t="s">
        <v>15</v>
      </c>
      <c r="M5194">
        <v>1</v>
      </c>
      <c r="N5194" s="3">
        <f>IF(LEFT(K5194,1)="S",VLOOKUP(K5194,'DANH MỤC'!$B:$D,2,0),VLOOKUP(K5194,'DANH MỤC'!$B:$D,3,0))</f>
        <v>2000000</v>
      </c>
      <c r="O5194">
        <v>0</v>
      </c>
      <c r="P5194" s="3">
        <f>N5194*O5194%*CSDL[[#This Row],[SỐ LƯỢNG]]</f>
        <v>0</v>
      </c>
      <c r="Q5194" s="3">
        <f t="shared" si="2486"/>
        <v>2000000</v>
      </c>
    </row>
    <row r="5195" spans="1:17" x14ac:dyDescent="0.3">
      <c r="A5195" s="23" t="str">
        <f>A5194</f>
        <v>04/04/2019</v>
      </c>
      <c r="B5195" s="8" t="str">
        <f>B5194</f>
        <v>04/04/2019</v>
      </c>
      <c r="C5195" s="8">
        <v>4</v>
      </c>
      <c r="D5195" s="8" t="str">
        <f>D5194</f>
        <v>DH12238</v>
      </c>
      <c r="E5195" s="8" t="str">
        <f>E5194</f>
        <v>giang.nguyen</v>
      </c>
      <c r="F5195" s="8" t="str">
        <f>VLOOKUP(E5195,'DANH MỤC'!$F:$G,2,0)</f>
        <v>Nhóm 1</v>
      </c>
      <c r="G5195" s="8" t="str">
        <f>G5194</f>
        <v>KH2142</v>
      </c>
      <c r="H5195" t="str">
        <f>VLOOKUP(G5195,'DANH MỤC'!$I:$K,2,0)</f>
        <v>KH 2142</v>
      </c>
      <c r="I5195" t="str">
        <f>VLOOKUP(G5195,'DANH MỤC'!$I:$K,3,0)</f>
        <v>Bắc Kạn</v>
      </c>
      <c r="J5195" s="8" t="s">
        <v>5939</v>
      </c>
      <c r="K5195" t="str">
        <f>VLOOKUP(J5195,'DANH MỤC'!$A$1:$B$19,2,0)</f>
        <v>Sản phẩm 0001</v>
      </c>
      <c r="L5195" t="s">
        <v>15</v>
      </c>
      <c r="M5195">
        <v>2</v>
      </c>
      <c r="N5195" s="3">
        <f>IF(LEFT(K5195,1)="S",VLOOKUP(K5195,'DANH MỤC'!$B:$D,2,0),VLOOKUP(K5195,'DANH MỤC'!$B:$D,3,0))</f>
        <v>3000000</v>
      </c>
      <c r="O5195">
        <v>0</v>
      </c>
      <c r="P5195" s="3">
        <f>N5195*O5195%*CSDL[[#This Row],[SỐ LƯỢNG]]</f>
        <v>0</v>
      </c>
      <c r="Q5195" s="3">
        <f t="shared" si="2486"/>
        <v>6000000</v>
      </c>
    </row>
    <row r="5196" spans="1:17" x14ac:dyDescent="0.3">
      <c r="A5196" s="23" t="s">
        <v>2831</v>
      </c>
      <c r="B5196" s="8" t="s">
        <v>2831</v>
      </c>
      <c r="C5196" s="8">
        <v>4</v>
      </c>
      <c r="D5196" s="8" t="s">
        <v>2900</v>
      </c>
      <c r="E5196" s="8" t="s">
        <v>13823</v>
      </c>
      <c r="F5196" s="8" t="str">
        <f>VLOOKUP(E5196,'DANH MỤC'!$F:$G,2,0)</f>
        <v>Nhóm 1</v>
      </c>
      <c r="G5196" s="8" t="s">
        <v>6511</v>
      </c>
      <c r="H5196" t="str">
        <f>VLOOKUP(G5196,'DANH MỤC'!$I:$K,2,0)</f>
        <v>KH 0478</v>
      </c>
      <c r="I5196" t="str">
        <f>VLOOKUP(G5196,'DANH MỤC'!$I:$K,3,0)</f>
        <v>Kon Tum</v>
      </c>
      <c r="J5196" s="8" t="s">
        <v>5939</v>
      </c>
      <c r="K5196" t="str">
        <f>VLOOKUP(J5196,'DANH MỤC'!$A$1:$B$19,2,0)</f>
        <v>Sản phẩm 0001</v>
      </c>
      <c r="L5196" t="s">
        <v>15</v>
      </c>
      <c r="M5196">
        <v>1</v>
      </c>
      <c r="N5196" s="3">
        <f>IF(LEFT(K5196,1)="S",VLOOKUP(K5196,'DANH MỤC'!$B:$D,2,0),VLOOKUP(K5196,'DANH MỤC'!$B:$D,3,0))</f>
        <v>3000000</v>
      </c>
      <c r="O5196">
        <v>5</v>
      </c>
      <c r="P5196" s="3">
        <f>N5196*O5196%*CSDL[[#This Row],[SỐ LƯỢNG]]</f>
        <v>150000</v>
      </c>
      <c r="Q5196" s="3">
        <f t="shared" si="2486"/>
        <v>2850000</v>
      </c>
    </row>
    <row r="5197" spans="1:17" x14ac:dyDescent="0.3">
      <c r="A5197" s="23" t="s">
        <v>2831</v>
      </c>
      <c r="B5197" s="8" t="s">
        <v>2831</v>
      </c>
      <c r="C5197" s="8">
        <v>4</v>
      </c>
      <c r="D5197" s="8" t="s">
        <v>2901</v>
      </c>
      <c r="E5197" s="8" t="s">
        <v>13814</v>
      </c>
      <c r="F5197" s="8" t="str">
        <f>VLOOKUP(E5197,'DANH MỤC'!$F:$G,2,0)</f>
        <v>Nhóm 1</v>
      </c>
      <c r="G5197" s="8" t="s">
        <v>8133</v>
      </c>
      <c r="H5197" t="str">
        <f>VLOOKUP(G5197,'DANH MỤC'!$I:$K,2,0)</f>
        <v>KH 2143</v>
      </c>
      <c r="I5197" t="str">
        <f>VLOOKUP(G5197,'DANH MỤC'!$I:$K,3,0)</f>
        <v>Quảng Bình</v>
      </c>
      <c r="J5197" s="8" t="s">
        <v>5941</v>
      </c>
      <c r="K5197" t="str">
        <f>VLOOKUP(J5197,'DANH MỤC'!$A$1:$B$19,2,0)</f>
        <v>Sản phẩm 0006</v>
      </c>
      <c r="L5197" t="s">
        <v>15</v>
      </c>
      <c r="M5197">
        <v>1</v>
      </c>
      <c r="N5197" s="3">
        <f>IF(LEFT(K5197,1)="S",VLOOKUP(K5197,'DANH MỤC'!$B:$D,2,0),VLOOKUP(K5197,'DANH MỤC'!$B:$D,3,0))</f>
        <v>800000</v>
      </c>
      <c r="O5197">
        <v>0</v>
      </c>
      <c r="P5197" s="3">
        <f>N5197*O5197%*CSDL[[#This Row],[SỐ LƯỢNG]]</f>
        <v>0</v>
      </c>
      <c r="Q5197" s="3">
        <f t="shared" si="2486"/>
        <v>800000</v>
      </c>
    </row>
    <row r="5198" spans="1:17" x14ac:dyDescent="0.3">
      <c r="A5198" s="23" t="s">
        <v>2831</v>
      </c>
      <c r="B5198" s="8" t="s">
        <v>2831</v>
      </c>
      <c r="C5198" s="8">
        <v>4</v>
      </c>
      <c r="D5198" s="8" t="s">
        <v>2902</v>
      </c>
      <c r="E5198" s="8" t="s">
        <v>13816</v>
      </c>
      <c r="F5198" s="8" t="str">
        <f>VLOOKUP(E5198,'DANH MỤC'!$F:$G,2,0)</f>
        <v>Nhóm 1</v>
      </c>
      <c r="G5198" s="8" t="s">
        <v>8134</v>
      </c>
      <c r="H5198" t="str">
        <f>VLOOKUP(G5198,'DANH MỤC'!$I:$K,2,0)</f>
        <v>KH 2144</v>
      </c>
      <c r="I5198" t="str">
        <f>VLOOKUP(G5198,'DANH MỤC'!$I:$K,3,0)</f>
        <v>Quảng Bình</v>
      </c>
      <c r="J5198" s="8" t="s">
        <v>5939</v>
      </c>
      <c r="K5198" t="str">
        <f>VLOOKUP(J5198,'DANH MỤC'!$A$1:$B$19,2,0)</f>
        <v>Sản phẩm 0001</v>
      </c>
      <c r="L5198" t="s">
        <v>15</v>
      </c>
      <c r="M5198">
        <v>1</v>
      </c>
      <c r="N5198" s="3">
        <f>IF(LEFT(K5198,1)="S",VLOOKUP(K5198,'DANH MỤC'!$B:$D,2,0),VLOOKUP(K5198,'DANH MỤC'!$B:$D,3,0))</f>
        <v>3000000</v>
      </c>
      <c r="O5198">
        <v>0</v>
      </c>
      <c r="P5198" s="3">
        <f>N5198*O5198%*CSDL[[#This Row],[SỐ LƯỢNG]]</f>
        <v>0</v>
      </c>
      <c r="Q5198" s="3">
        <f t="shared" si="2486"/>
        <v>3000000</v>
      </c>
    </row>
    <row r="5199" spans="1:17" x14ac:dyDescent="0.3">
      <c r="A5199" s="23" t="s">
        <v>2831</v>
      </c>
      <c r="B5199" s="8" t="s">
        <v>2831</v>
      </c>
      <c r="C5199" s="8">
        <v>4</v>
      </c>
      <c r="D5199" s="8" t="s">
        <v>2903</v>
      </c>
      <c r="E5199" s="8" t="s">
        <v>13839</v>
      </c>
      <c r="F5199" s="8" t="str">
        <f>VLOOKUP(E5199,'DANH MỤC'!$F:$G,2,0)</f>
        <v>Nhóm 2</v>
      </c>
      <c r="G5199" s="8" t="s">
        <v>8135</v>
      </c>
      <c r="H5199" t="str">
        <f>VLOOKUP(G5199,'DANH MỤC'!$I:$K,2,0)</f>
        <v>KH 2145</v>
      </c>
      <c r="I5199" t="str">
        <f>VLOOKUP(G5199,'DANH MỤC'!$I:$K,3,0)</f>
        <v>Hà Tĩnh</v>
      </c>
      <c r="J5199" s="8" t="s">
        <v>5939</v>
      </c>
      <c r="K5199" t="str">
        <f>VLOOKUP(J5199,'DANH MỤC'!$A$1:$B$19,2,0)</f>
        <v>Sản phẩm 0001</v>
      </c>
      <c r="L5199" t="s">
        <v>15</v>
      </c>
      <c r="M5199">
        <v>1</v>
      </c>
      <c r="N5199" s="3">
        <f>IF(LEFT(K5199,1)="S",VLOOKUP(K5199,'DANH MỤC'!$B:$D,2,0),VLOOKUP(K5199,'DANH MỤC'!$B:$D,3,0))</f>
        <v>3000000</v>
      </c>
      <c r="O5199">
        <v>10</v>
      </c>
      <c r="P5199" s="3">
        <f>N5199*O5199%*CSDL[[#This Row],[SỐ LƯỢNG]]</f>
        <v>300000</v>
      </c>
      <c r="Q5199" s="3">
        <f t="shared" si="2486"/>
        <v>2700000</v>
      </c>
    </row>
    <row r="5200" spans="1:17" x14ac:dyDescent="0.3">
      <c r="A5200" s="23" t="s">
        <v>2831</v>
      </c>
      <c r="B5200" s="8" t="s">
        <v>2831</v>
      </c>
      <c r="C5200" s="8">
        <v>4</v>
      </c>
      <c r="D5200" s="8" t="s">
        <v>2904</v>
      </c>
      <c r="E5200" s="8" t="s">
        <v>13814</v>
      </c>
      <c r="F5200" s="8" t="str">
        <f>VLOOKUP(E5200,'DANH MỤC'!$F:$G,2,0)</f>
        <v>Nhóm 1</v>
      </c>
      <c r="G5200" s="8" t="s">
        <v>8136</v>
      </c>
      <c r="H5200" t="str">
        <f>VLOOKUP(G5200,'DANH MỤC'!$I:$K,2,0)</f>
        <v>KH 2146</v>
      </c>
      <c r="I5200" t="str">
        <f>VLOOKUP(G5200,'DANH MỤC'!$I:$K,3,0)</f>
        <v>Phú Thọ</v>
      </c>
      <c r="J5200" s="8" t="s">
        <v>5939</v>
      </c>
      <c r="K5200" t="str">
        <f>VLOOKUP(J5200,'DANH MỤC'!$A$1:$B$19,2,0)</f>
        <v>Sản phẩm 0001</v>
      </c>
      <c r="L5200" t="s">
        <v>15</v>
      </c>
      <c r="M5200">
        <v>1</v>
      </c>
      <c r="N5200" s="3">
        <f>IF(LEFT(K5200,1)="S",VLOOKUP(K5200,'DANH MỤC'!$B:$D,2,0),VLOOKUP(K5200,'DANH MỤC'!$B:$D,3,0))</f>
        <v>3000000</v>
      </c>
      <c r="O5200">
        <v>20</v>
      </c>
      <c r="P5200" s="3">
        <f>N5200*O5200%*CSDL[[#This Row],[SỐ LƯỢNG]]</f>
        <v>600000</v>
      </c>
      <c r="Q5200" s="3">
        <f t="shared" si="2486"/>
        <v>2400000</v>
      </c>
    </row>
    <row r="5201" spans="1:17" x14ac:dyDescent="0.3">
      <c r="A5201" s="23" t="s">
        <v>2831</v>
      </c>
      <c r="B5201" s="8" t="s">
        <v>2831</v>
      </c>
      <c r="C5201" s="8">
        <v>4</v>
      </c>
      <c r="D5201" s="8" t="s">
        <v>2905</v>
      </c>
      <c r="E5201" s="8" t="s">
        <v>13819</v>
      </c>
      <c r="F5201" s="8" t="str">
        <f>VLOOKUP(E5201,'DANH MỤC'!$F:$G,2,0)</f>
        <v>Nhóm 1</v>
      </c>
      <c r="G5201" s="8" t="s">
        <v>8137</v>
      </c>
      <c r="H5201" t="str">
        <f>VLOOKUP(G5201,'DANH MỤC'!$I:$K,2,0)</f>
        <v>KH 2147</v>
      </c>
      <c r="I5201" t="str">
        <f>VLOOKUP(G5201,'DANH MỤC'!$I:$K,3,0)</f>
        <v>Hưng Yên</v>
      </c>
      <c r="J5201" s="8" t="s">
        <v>5939</v>
      </c>
      <c r="K5201" t="str">
        <f>VLOOKUP(J5201,'DANH MỤC'!$A$1:$B$19,2,0)</f>
        <v>Sản phẩm 0001</v>
      </c>
      <c r="L5201" t="s">
        <v>15</v>
      </c>
      <c r="M5201">
        <v>1</v>
      </c>
      <c r="N5201" s="3">
        <f>IF(LEFT(K5201,1)="S",VLOOKUP(K5201,'DANH MỤC'!$B:$D,2,0),VLOOKUP(K5201,'DANH MỤC'!$B:$D,3,0))</f>
        <v>3000000</v>
      </c>
      <c r="O5201">
        <v>0</v>
      </c>
      <c r="P5201" s="3">
        <f>N5201*O5201%*CSDL[[#This Row],[SỐ LƯỢNG]]</f>
        <v>0</v>
      </c>
      <c r="Q5201" s="3">
        <f t="shared" si="2486"/>
        <v>3000000</v>
      </c>
    </row>
    <row r="5202" spans="1:17" x14ac:dyDescent="0.3">
      <c r="A5202" s="23" t="s">
        <v>2831</v>
      </c>
      <c r="B5202" s="8" t="s">
        <v>2831</v>
      </c>
      <c r="C5202" s="8">
        <v>4</v>
      </c>
      <c r="D5202" s="8" t="s">
        <v>2906</v>
      </c>
      <c r="E5202" s="8" t="s">
        <v>13814</v>
      </c>
      <c r="F5202" s="8" t="str">
        <f>VLOOKUP(E5202,'DANH MỤC'!$F:$G,2,0)</f>
        <v>Nhóm 1</v>
      </c>
      <c r="G5202" s="8" t="s">
        <v>8138</v>
      </c>
      <c r="H5202" t="str">
        <f>VLOOKUP(G5202,'DANH MỤC'!$I:$K,2,0)</f>
        <v>KH 2148</v>
      </c>
      <c r="I5202" t="str">
        <f>VLOOKUP(G5202,'DANH MỤC'!$I:$K,3,0)</f>
        <v>Phú Yên</v>
      </c>
      <c r="J5202" s="8" t="s">
        <v>5939</v>
      </c>
      <c r="K5202" t="str">
        <f>VLOOKUP(J5202,'DANH MỤC'!$A$1:$B$19,2,0)</f>
        <v>Sản phẩm 0001</v>
      </c>
      <c r="L5202" t="s">
        <v>15</v>
      </c>
      <c r="M5202">
        <v>1</v>
      </c>
      <c r="N5202" s="3">
        <f>IF(LEFT(K5202,1)="S",VLOOKUP(K5202,'DANH MỤC'!$B:$D,2,0),VLOOKUP(K5202,'DANH MỤC'!$B:$D,3,0))</f>
        <v>3000000</v>
      </c>
      <c r="O5202">
        <v>5</v>
      </c>
      <c r="P5202" s="3">
        <f>N5202*O5202%*CSDL[[#This Row],[SỐ LƯỢNG]]</f>
        <v>150000</v>
      </c>
      <c r="Q5202" s="3">
        <f t="shared" si="2486"/>
        <v>2850000</v>
      </c>
    </row>
    <row r="5203" spans="1:17" x14ac:dyDescent="0.3">
      <c r="A5203" s="23" t="str">
        <f>A5202</f>
        <v>04/04/2019</v>
      </c>
      <c r="B5203" s="8" t="str">
        <f>B5202</f>
        <v>04/04/2019</v>
      </c>
      <c r="C5203" s="8">
        <v>4</v>
      </c>
      <c r="D5203" s="8" t="str">
        <f>D5202</f>
        <v>DH12229</v>
      </c>
      <c r="E5203" s="8" t="str">
        <f>E5202</f>
        <v>hai.vi</v>
      </c>
      <c r="F5203" s="8" t="str">
        <f>VLOOKUP(E5203,'DANH MỤC'!$F:$G,2,0)</f>
        <v>Nhóm 1</v>
      </c>
      <c r="G5203" s="8" t="str">
        <f>G5202</f>
        <v>KH2148</v>
      </c>
      <c r="H5203" t="str">
        <f>VLOOKUP(G5203,'DANH MỤC'!$I:$K,2,0)</f>
        <v>KH 2148</v>
      </c>
      <c r="I5203" t="str">
        <f>VLOOKUP(G5203,'DANH MỤC'!$I:$K,3,0)</f>
        <v>Phú Yên</v>
      </c>
      <c r="J5203" s="8" t="s">
        <v>5939</v>
      </c>
      <c r="K5203" t="str">
        <f>VLOOKUP(J5203,'DANH MỤC'!$A$1:$B$19,2,0)</f>
        <v>Sản phẩm 0001</v>
      </c>
      <c r="L5203" t="s">
        <v>15</v>
      </c>
      <c r="M5203">
        <v>1</v>
      </c>
      <c r="N5203" s="3">
        <f>IF(LEFT(K5203,1)="S",VLOOKUP(K5203,'DANH MỤC'!$B:$D,2,0),VLOOKUP(K5203,'DANH MỤC'!$B:$D,3,0))</f>
        <v>3000000</v>
      </c>
      <c r="O5203">
        <v>10</v>
      </c>
      <c r="P5203" s="3">
        <f>N5203*O5203%*CSDL[[#This Row],[SỐ LƯỢNG]]</f>
        <v>300000</v>
      </c>
      <c r="Q5203" s="3">
        <f t="shared" si="2486"/>
        <v>2700000</v>
      </c>
    </row>
    <row r="5204" spans="1:17" x14ac:dyDescent="0.3">
      <c r="A5204" s="23" t="s">
        <v>2831</v>
      </c>
      <c r="B5204" s="8" t="s">
        <v>2831</v>
      </c>
      <c r="C5204" s="8">
        <v>4</v>
      </c>
      <c r="D5204" s="8" t="s">
        <v>2907</v>
      </c>
      <c r="E5204" s="8" t="s">
        <v>13833</v>
      </c>
      <c r="F5204" s="8" t="str">
        <f>VLOOKUP(E5204,'DANH MỤC'!$F:$G,2,0)</f>
        <v>Nhóm 2</v>
      </c>
      <c r="G5204" s="8" t="s">
        <v>7702</v>
      </c>
      <c r="H5204" t="str">
        <f>VLOOKUP(G5204,'DANH MỤC'!$I:$K,2,0)</f>
        <v>KH 1696</v>
      </c>
      <c r="I5204" t="str">
        <f>VLOOKUP(G5204,'DANH MỤC'!$I:$K,3,0)</f>
        <v>Hà Giang</v>
      </c>
      <c r="J5204" s="8" t="s">
        <v>5940</v>
      </c>
      <c r="K5204" t="str">
        <f>VLOOKUP(J5204,'DANH MỤC'!$A$1:$B$19,2,0)</f>
        <v>Sản phẩm 0002</v>
      </c>
      <c r="L5204" t="s">
        <v>15</v>
      </c>
      <c r="M5204">
        <v>1</v>
      </c>
      <c r="N5204" s="3">
        <f>IF(LEFT(K5204,1)="S",VLOOKUP(K5204,'DANH MỤC'!$B:$D,2,0),VLOOKUP(K5204,'DANH MỤC'!$B:$D,3,0))</f>
        <v>2000000</v>
      </c>
      <c r="O5204">
        <v>5</v>
      </c>
      <c r="P5204" s="3">
        <f>N5204*O5204%*CSDL[[#This Row],[SỐ LƯỢNG]]</f>
        <v>100000</v>
      </c>
      <c r="Q5204" s="3">
        <f t="shared" si="2486"/>
        <v>1900000</v>
      </c>
    </row>
    <row r="5205" spans="1:17" x14ac:dyDescent="0.3">
      <c r="A5205" s="23" t="s">
        <v>2831</v>
      </c>
      <c r="B5205" s="8" t="s">
        <v>2831</v>
      </c>
      <c r="C5205" s="8">
        <v>4</v>
      </c>
      <c r="D5205" s="8" t="s">
        <v>2908</v>
      </c>
      <c r="E5205" s="8" t="s">
        <v>13816</v>
      </c>
      <c r="F5205" s="8" t="str">
        <f>VLOOKUP(E5205,'DANH MỤC'!$F:$G,2,0)</f>
        <v>Nhóm 1</v>
      </c>
      <c r="G5205" s="8" t="s">
        <v>7781</v>
      </c>
      <c r="H5205" t="str">
        <f>VLOOKUP(G5205,'DANH MỤC'!$I:$K,2,0)</f>
        <v>KH 1778</v>
      </c>
      <c r="I5205" t="str">
        <f>VLOOKUP(G5205,'DANH MỤC'!$I:$K,3,0)</f>
        <v>Lạng Sơn</v>
      </c>
      <c r="J5205" s="8" t="s">
        <v>5940</v>
      </c>
      <c r="K5205" t="str">
        <f>VLOOKUP(J5205,'DANH MỤC'!$A$1:$B$19,2,0)</f>
        <v>Sản phẩm 0002</v>
      </c>
      <c r="L5205" t="s">
        <v>15</v>
      </c>
      <c r="M5205">
        <v>1</v>
      </c>
      <c r="N5205" s="3">
        <f>IF(LEFT(K5205,1)="S",VLOOKUP(K5205,'DANH MỤC'!$B:$D,2,0),VLOOKUP(K5205,'DANH MỤC'!$B:$D,3,0))</f>
        <v>2000000</v>
      </c>
      <c r="O5205">
        <v>10</v>
      </c>
      <c r="P5205" s="3">
        <f>N5205*O5205%*CSDL[[#This Row],[SỐ LƯỢNG]]</f>
        <v>200000</v>
      </c>
      <c r="Q5205" s="3">
        <f t="shared" si="2486"/>
        <v>1800000</v>
      </c>
    </row>
    <row r="5206" spans="1:17" x14ac:dyDescent="0.3">
      <c r="A5206" s="23" t="s">
        <v>2831</v>
      </c>
      <c r="B5206" s="8" t="s">
        <v>2831</v>
      </c>
      <c r="C5206" s="8">
        <v>4</v>
      </c>
      <c r="D5206" s="8" t="s">
        <v>2909</v>
      </c>
      <c r="E5206" s="8" t="s">
        <v>13815</v>
      </c>
      <c r="F5206" s="8" t="str">
        <f>VLOOKUP(E5206,'DANH MỤC'!$F:$G,2,0)</f>
        <v>Nhóm 1</v>
      </c>
      <c r="G5206" s="8" t="s">
        <v>8139</v>
      </c>
      <c r="H5206" t="str">
        <f>VLOOKUP(G5206,'DANH MỤC'!$I:$K,2,0)</f>
        <v>KH 2149</v>
      </c>
      <c r="I5206" t="str">
        <f>VLOOKUP(G5206,'DANH MỤC'!$I:$K,3,0)</f>
        <v>Trà Vinh</v>
      </c>
      <c r="J5206" s="8" t="s">
        <v>5940</v>
      </c>
      <c r="K5206" t="str">
        <f>VLOOKUP(J5206,'DANH MỤC'!$A$1:$B$19,2,0)</f>
        <v>Sản phẩm 0002</v>
      </c>
      <c r="L5206" t="s">
        <v>15</v>
      </c>
      <c r="M5206">
        <v>1</v>
      </c>
      <c r="N5206" s="3">
        <f>IF(LEFT(K5206,1)="S",VLOOKUP(K5206,'DANH MỤC'!$B:$D,2,0),VLOOKUP(K5206,'DANH MỤC'!$B:$D,3,0))</f>
        <v>2000000</v>
      </c>
      <c r="O5206">
        <v>0</v>
      </c>
      <c r="P5206" s="3">
        <f>N5206*O5206%*CSDL[[#This Row],[SỐ LƯỢNG]]</f>
        <v>0</v>
      </c>
      <c r="Q5206" s="3">
        <f t="shared" si="2486"/>
        <v>2000000</v>
      </c>
    </row>
    <row r="5207" spans="1:17" x14ac:dyDescent="0.3">
      <c r="A5207" s="23" t="s">
        <v>2831</v>
      </c>
      <c r="B5207" s="8" t="s">
        <v>2831</v>
      </c>
      <c r="C5207" s="8">
        <v>4</v>
      </c>
      <c r="D5207" s="8" t="s">
        <v>2910</v>
      </c>
      <c r="E5207" s="8" t="s">
        <v>13814</v>
      </c>
      <c r="F5207" s="8" t="str">
        <f>VLOOKUP(E5207,'DANH MỤC'!$F:$G,2,0)</f>
        <v>Nhóm 1</v>
      </c>
      <c r="G5207" s="8" t="s">
        <v>8140</v>
      </c>
      <c r="H5207" t="str">
        <f>VLOOKUP(G5207,'DANH MỤC'!$I:$K,2,0)</f>
        <v>KH 2150</v>
      </c>
      <c r="I5207" t="str">
        <f>VLOOKUP(G5207,'DANH MỤC'!$I:$K,3,0)</f>
        <v>Bến Tre</v>
      </c>
      <c r="J5207" s="8" t="s">
        <v>5939</v>
      </c>
      <c r="K5207" t="str">
        <f>VLOOKUP(J5207,'DANH MỤC'!$A$1:$B$19,2,0)</f>
        <v>Sản phẩm 0001</v>
      </c>
      <c r="L5207" t="s">
        <v>15</v>
      </c>
      <c r="M5207">
        <v>1</v>
      </c>
      <c r="N5207" s="3">
        <f>IF(LEFT(K5207,1)="S",VLOOKUP(K5207,'DANH MỤC'!$B:$D,2,0),VLOOKUP(K5207,'DANH MỤC'!$B:$D,3,0))</f>
        <v>3000000</v>
      </c>
      <c r="O5207">
        <v>0</v>
      </c>
      <c r="P5207" s="3">
        <f>N5207*O5207%*CSDL[[#This Row],[SỐ LƯỢNG]]</f>
        <v>0</v>
      </c>
      <c r="Q5207" s="3">
        <f t="shared" si="2486"/>
        <v>3000000</v>
      </c>
    </row>
    <row r="5208" spans="1:17" x14ac:dyDescent="0.3">
      <c r="A5208" s="23" t="s">
        <v>2831</v>
      </c>
      <c r="B5208" s="8" t="s">
        <v>2831</v>
      </c>
      <c r="C5208" s="8">
        <v>4</v>
      </c>
      <c r="D5208" s="8" t="s">
        <v>2911</v>
      </c>
      <c r="E5208" s="8" t="s">
        <v>13814</v>
      </c>
      <c r="F5208" s="8" t="str">
        <f>VLOOKUP(E5208,'DANH MỤC'!$F:$G,2,0)</f>
        <v>Nhóm 1</v>
      </c>
      <c r="G5208" s="8" t="s">
        <v>8141</v>
      </c>
      <c r="H5208" t="str">
        <f>VLOOKUP(G5208,'DANH MỤC'!$I:$K,2,0)</f>
        <v>KH 2151</v>
      </c>
      <c r="I5208" t="str">
        <f>VLOOKUP(G5208,'DANH MỤC'!$I:$K,3,0)</f>
        <v>Thanh Hóa</v>
      </c>
      <c r="J5208" s="8" t="s">
        <v>5940</v>
      </c>
      <c r="K5208" t="str">
        <f>VLOOKUP(J5208,'DANH MỤC'!$A$1:$B$19,2,0)</f>
        <v>Sản phẩm 0002</v>
      </c>
      <c r="L5208" t="s">
        <v>15</v>
      </c>
      <c r="M5208">
        <v>1</v>
      </c>
      <c r="N5208" s="3">
        <f>IF(LEFT(K5208,1)="S",VLOOKUP(K5208,'DANH MỤC'!$B:$D,2,0),VLOOKUP(K5208,'DANH MỤC'!$B:$D,3,0))</f>
        <v>2000000</v>
      </c>
      <c r="O5208">
        <v>5</v>
      </c>
      <c r="P5208" s="3">
        <f>N5208*O5208%*CSDL[[#This Row],[SỐ LƯỢNG]]</f>
        <v>100000</v>
      </c>
      <c r="Q5208" s="3">
        <f t="shared" si="2486"/>
        <v>1900000</v>
      </c>
    </row>
    <row r="5209" spans="1:17" x14ac:dyDescent="0.3">
      <c r="A5209" s="23" t="s">
        <v>2831</v>
      </c>
      <c r="B5209" s="8" t="s">
        <v>2831</v>
      </c>
      <c r="C5209" s="8">
        <v>4</v>
      </c>
      <c r="D5209" s="8" t="s">
        <v>2912</v>
      </c>
      <c r="E5209" s="8" t="s">
        <v>13821</v>
      </c>
      <c r="F5209" s="8" t="str">
        <f>VLOOKUP(E5209,'DANH MỤC'!$F:$G,2,0)</f>
        <v>Nhóm 1</v>
      </c>
      <c r="G5209" s="8" t="s">
        <v>6302</v>
      </c>
      <c r="H5209" t="str">
        <f>VLOOKUP(G5209,'DANH MỤC'!$I:$K,2,0)</f>
        <v>KH 0269</v>
      </c>
      <c r="I5209" t="str">
        <f>VLOOKUP(G5209,'DANH MỤC'!$I:$K,3,0)</f>
        <v>Bạc Liêu</v>
      </c>
      <c r="J5209" s="8" t="s">
        <v>14</v>
      </c>
      <c r="K5209" t="str">
        <f>VLOOKUP(J5209,'DANH MỤC'!$A$1:$B$19,2,0)</f>
        <v>Sản phẩm 0004</v>
      </c>
      <c r="L5209" t="s">
        <v>15</v>
      </c>
      <c r="M5209">
        <v>1</v>
      </c>
      <c r="N5209" s="3">
        <f>IF(LEFT(K5209,1)="S",VLOOKUP(K5209,'DANH MỤC'!$B:$D,2,0),VLOOKUP(K5209,'DANH MỤC'!$B:$D,3,0))</f>
        <v>3500000</v>
      </c>
      <c r="O5209">
        <v>0</v>
      </c>
      <c r="P5209" s="3">
        <f>N5209*O5209%*CSDL[[#This Row],[SỐ LƯỢNG]]</f>
        <v>0</v>
      </c>
      <c r="Q5209" s="3">
        <f t="shared" si="2486"/>
        <v>3500000</v>
      </c>
    </row>
    <row r="5210" spans="1:17" x14ac:dyDescent="0.3">
      <c r="A5210" s="23" t="s">
        <v>2831</v>
      </c>
      <c r="B5210" s="8" t="s">
        <v>2831</v>
      </c>
      <c r="C5210" s="8">
        <v>4</v>
      </c>
      <c r="D5210" s="8" t="s">
        <v>2913</v>
      </c>
      <c r="E5210" s="8" t="s">
        <v>13823</v>
      </c>
      <c r="F5210" s="8" t="str">
        <f>VLOOKUP(E5210,'DANH MỤC'!$F:$G,2,0)</f>
        <v>Nhóm 1</v>
      </c>
      <c r="G5210" s="8" t="s">
        <v>8142</v>
      </c>
      <c r="H5210" t="str">
        <f>VLOOKUP(G5210,'DANH MỤC'!$I:$K,2,0)</f>
        <v>KH 2152</v>
      </c>
      <c r="I5210" t="str">
        <f>VLOOKUP(G5210,'DANH MỤC'!$I:$K,3,0)</f>
        <v>Sơn La</v>
      </c>
      <c r="J5210" s="8" t="s">
        <v>5939</v>
      </c>
      <c r="K5210" t="str">
        <f>VLOOKUP(J5210,'DANH MỤC'!$A$1:$B$19,2,0)</f>
        <v>Sản phẩm 0001</v>
      </c>
      <c r="L5210" t="s">
        <v>15</v>
      </c>
      <c r="M5210">
        <v>1</v>
      </c>
      <c r="N5210" s="3">
        <f>IF(LEFT(K5210,1)="S",VLOOKUP(K5210,'DANH MỤC'!$B:$D,2,0),VLOOKUP(K5210,'DANH MỤC'!$B:$D,3,0))</f>
        <v>3000000</v>
      </c>
      <c r="O5210">
        <v>0</v>
      </c>
      <c r="P5210" s="3">
        <f>N5210*O5210%*CSDL[[#This Row],[SỐ LƯỢNG]]</f>
        <v>0</v>
      </c>
      <c r="Q5210" s="3">
        <f t="shared" si="2486"/>
        <v>3000000</v>
      </c>
    </row>
    <row r="5211" spans="1:17" x14ac:dyDescent="0.3">
      <c r="A5211" s="23" t="str">
        <f>A5210</f>
        <v>04/04/2019</v>
      </c>
      <c r="B5211" s="8" t="str">
        <f>B5210</f>
        <v>04/04/2019</v>
      </c>
      <c r="C5211" s="8">
        <v>4</v>
      </c>
      <c r="D5211" s="8" t="str">
        <f>D5210</f>
        <v>DH12222</v>
      </c>
      <c r="E5211" s="8" t="str">
        <f>E5210</f>
        <v>giang.nguyen</v>
      </c>
      <c r="F5211" s="8" t="str">
        <f>VLOOKUP(E5211,'DANH MỤC'!$F:$G,2,0)</f>
        <v>Nhóm 1</v>
      </c>
      <c r="G5211" s="8" t="str">
        <f>G5210</f>
        <v>KH2152</v>
      </c>
      <c r="H5211" t="str">
        <f>VLOOKUP(G5211,'DANH MỤC'!$I:$K,2,0)</f>
        <v>KH 2152</v>
      </c>
      <c r="I5211" t="str">
        <f>VLOOKUP(G5211,'DANH MỤC'!$I:$K,3,0)</f>
        <v>Sơn La</v>
      </c>
      <c r="J5211" s="8" t="s">
        <v>5939</v>
      </c>
      <c r="K5211" t="str">
        <f>VLOOKUP(J5211,'DANH MỤC'!$A$1:$B$19,2,0)</f>
        <v>Sản phẩm 0001</v>
      </c>
      <c r="L5211" t="s">
        <v>15</v>
      </c>
      <c r="M5211">
        <v>1</v>
      </c>
      <c r="N5211" s="3">
        <f>IF(LEFT(K5211,1)="S",VLOOKUP(K5211,'DANH MỤC'!$B:$D,2,0),VLOOKUP(K5211,'DANH MỤC'!$B:$D,3,0))</f>
        <v>3000000</v>
      </c>
      <c r="O5211">
        <v>5</v>
      </c>
      <c r="P5211" s="3">
        <f>N5211*O5211%*CSDL[[#This Row],[SỐ LƯỢNG]]</f>
        <v>150000</v>
      </c>
      <c r="Q5211" s="3">
        <f t="shared" si="2486"/>
        <v>2850000</v>
      </c>
    </row>
    <row r="5212" spans="1:17" x14ac:dyDescent="0.3">
      <c r="A5212" s="23" t="s">
        <v>2831</v>
      </c>
      <c r="B5212" s="8" t="s">
        <v>2831</v>
      </c>
      <c r="C5212" s="8">
        <v>4</v>
      </c>
      <c r="D5212" s="8" t="s">
        <v>2914</v>
      </c>
      <c r="E5212" s="8" t="s">
        <v>13816</v>
      </c>
      <c r="F5212" s="8" t="str">
        <f>VLOOKUP(E5212,'DANH MỤC'!$F:$G,2,0)</f>
        <v>Nhóm 1</v>
      </c>
      <c r="G5212" s="8" t="s">
        <v>8143</v>
      </c>
      <c r="H5212" t="str">
        <f>VLOOKUP(G5212,'DANH MỤC'!$I:$K,2,0)</f>
        <v>KH 2153</v>
      </c>
      <c r="I5212" t="str">
        <f>VLOOKUP(G5212,'DANH MỤC'!$I:$K,3,0)</f>
        <v>Khánh Hòa</v>
      </c>
      <c r="J5212" s="8" t="s">
        <v>5939</v>
      </c>
      <c r="K5212" t="str">
        <f>VLOOKUP(J5212,'DANH MỤC'!$A$1:$B$19,2,0)</f>
        <v>Sản phẩm 0001</v>
      </c>
      <c r="L5212" t="s">
        <v>15</v>
      </c>
      <c r="M5212">
        <v>1</v>
      </c>
      <c r="N5212" s="3">
        <f>IF(LEFT(K5212,1)="S",VLOOKUP(K5212,'DANH MỤC'!$B:$D,2,0),VLOOKUP(K5212,'DANH MỤC'!$B:$D,3,0))</f>
        <v>3000000</v>
      </c>
      <c r="O5212">
        <v>0</v>
      </c>
      <c r="P5212" s="3">
        <f>N5212*O5212%*CSDL[[#This Row],[SỐ LƯỢNG]]</f>
        <v>0</v>
      </c>
      <c r="Q5212" s="3">
        <f t="shared" si="2486"/>
        <v>3000000</v>
      </c>
    </row>
    <row r="5213" spans="1:17" x14ac:dyDescent="0.3">
      <c r="A5213" s="23" t="s">
        <v>2831</v>
      </c>
      <c r="B5213" s="8" t="s">
        <v>2831</v>
      </c>
      <c r="C5213" s="8">
        <v>4</v>
      </c>
      <c r="D5213" s="8" t="s">
        <v>2915</v>
      </c>
      <c r="E5213" s="8" t="s">
        <v>13821</v>
      </c>
      <c r="F5213" s="8" t="str">
        <f>VLOOKUP(E5213,'DANH MỤC'!$F:$G,2,0)</f>
        <v>Nhóm 1</v>
      </c>
      <c r="G5213" s="8" t="s">
        <v>8144</v>
      </c>
      <c r="H5213" t="str">
        <f>VLOOKUP(G5213,'DANH MỤC'!$I:$K,2,0)</f>
        <v>KH 2154</v>
      </c>
      <c r="I5213" t="str">
        <f>VLOOKUP(G5213,'DANH MỤC'!$I:$K,3,0)</f>
        <v>Bình Định</v>
      </c>
      <c r="J5213" s="8" t="s">
        <v>5939</v>
      </c>
      <c r="K5213" t="str">
        <f>VLOOKUP(J5213,'DANH MỤC'!$A$1:$B$19,2,0)</f>
        <v>Sản phẩm 0001</v>
      </c>
      <c r="L5213" t="s">
        <v>15</v>
      </c>
      <c r="M5213">
        <v>1</v>
      </c>
      <c r="N5213" s="3">
        <f>IF(LEFT(K5213,1)="S",VLOOKUP(K5213,'DANH MỤC'!$B:$D,2,0),VLOOKUP(K5213,'DANH MỤC'!$B:$D,3,0))</f>
        <v>3000000</v>
      </c>
      <c r="O5213">
        <v>0</v>
      </c>
      <c r="P5213" s="3">
        <f>N5213*O5213%*CSDL[[#This Row],[SỐ LƯỢNG]]</f>
        <v>0</v>
      </c>
      <c r="Q5213" s="3">
        <f t="shared" si="2486"/>
        <v>3000000</v>
      </c>
    </row>
    <row r="5214" spans="1:17" x14ac:dyDescent="0.3">
      <c r="A5214" s="23" t="s">
        <v>2831</v>
      </c>
      <c r="B5214" s="8" t="s">
        <v>2831</v>
      </c>
      <c r="C5214" s="8">
        <v>4</v>
      </c>
      <c r="D5214" s="8" t="s">
        <v>2916</v>
      </c>
      <c r="E5214" s="8" t="s">
        <v>13819</v>
      </c>
      <c r="F5214" s="8" t="str">
        <f>VLOOKUP(E5214,'DANH MỤC'!$F:$G,2,0)</f>
        <v>Nhóm 1</v>
      </c>
      <c r="G5214" s="8" t="s">
        <v>6369</v>
      </c>
      <c r="H5214" t="str">
        <f>VLOOKUP(G5214,'DANH MỤC'!$I:$K,2,0)</f>
        <v>KH 0336</v>
      </c>
      <c r="I5214" t="str">
        <f>VLOOKUP(G5214,'DANH MỤC'!$I:$K,3,0)</f>
        <v>Bình Phước</v>
      </c>
      <c r="J5214" s="8" t="s">
        <v>5939</v>
      </c>
      <c r="K5214" t="str">
        <f>VLOOKUP(J5214,'DANH MỤC'!$A$1:$B$19,2,0)</f>
        <v>Sản phẩm 0001</v>
      </c>
      <c r="L5214" t="s">
        <v>15</v>
      </c>
      <c r="M5214">
        <v>1</v>
      </c>
      <c r="N5214" s="3">
        <f>IF(LEFT(K5214,1)="S",VLOOKUP(K5214,'DANH MỤC'!$B:$D,2,0),VLOOKUP(K5214,'DANH MỤC'!$B:$D,3,0))</f>
        <v>3000000</v>
      </c>
      <c r="O5214">
        <v>10</v>
      </c>
      <c r="P5214" s="3">
        <f>N5214*O5214%*CSDL[[#This Row],[SỐ LƯỢNG]]</f>
        <v>300000</v>
      </c>
      <c r="Q5214" s="3">
        <f t="shared" si="2486"/>
        <v>2700000</v>
      </c>
    </row>
    <row r="5215" spans="1:17" x14ac:dyDescent="0.3">
      <c r="A5215" s="23" t="s">
        <v>2831</v>
      </c>
      <c r="B5215" s="8" t="s">
        <v>2831</v>
      </c>
      <c r="C5215" s="8">
        <v>4</v>
      </c>
      <c r="D5215" s="8" t="s">
        <v>2917</v>
      </c>
      <c r="E5215" s="8" t="s">
        <v>13831</v>
      </c>
      <c r="F5215" s="8" t="str">
        <f>VLOOKUP(E5215,'DANH MỤC'!$F:$G,2,0)</f>
        <v>Nhóm 2</v>
      </c>
      <c r="G5215" s="8" t="s">
        <v>8145</v>
      </c>
      <c r="H5215" t="str">
        <f>VLOOKUP(G5215,'DANH MỤC'!$I:$K,2,0)</f>
        <v>KH 2155</v>
      </c>
      <c r="I5215" t="str">
        <f>VLOOKUP(G5215,'DANH MỤC'!$I:$K,3,0)</f>
        <v>Sóc Trăng</v>
      </c>
      <c r="J5215" s="8" t="s">
        <v>5939</v>
      </c>
      <c r="K5215" t="str">
        <f>VLOOKUP(J5215,'DANH MỤC'!$A$1:$B$19,2,0)</f>
        <v>Sản phẩm 0001</v>
      </c>
      <c r="L5215" t="s">
        <v>15</v>
      </c>
      <c r="M5215">
        <v>1</v>
      </c>
      <c r="N5215" s="3">
        <f>IF(LEFT(K5215,1)="S",VLOOKUP(K5215,'DANH MỤC'!$B:$D,2,0),VLOOKUP(K5215,'DANH MỤC'!$B:$D,3,0))</f>
        <v>3000000</v>
      </c>
      <c r="O5215">
        <v>0</v>
      </c>
      <c r="P5215" s="3">
        <f>N5215*O5215%*CSDL[[#This Row],[SỐ LƯỢNG]]</f>
        <v>0</v>
      </c>
      <c r="Q5215" s="3">
        <f t="shared" si="2486"/>
        <v>3000000</v>
      </c>
    </row>
    <row r="5216" spans="1:17" x14ac:dyDescent="0.3">
      <c r="A5216" s="23" t="s">
        <v>2831</v>
      </c>
      <c r="B5216" s="8" t="s">
        <v>2831</v>
      </c>
      <c r="C5216" s="8">
        <v>4</v>
      </c>
      <c r="D5216" s="8" t="s">
        <v>2918</v>
      </c>
      <c r="E5216" s="8" t="s">
        <v>13823</v>
      </c>
      <c r="F5216" s="8" t="str">
        <f>VLOOKUP(E5216,'DANH MỤC'!$F:$G,2,0)</f>
        <v>Nhóm 1</v>
      </c>
      <c r="G5216" s="8" t="s">
        <v>7347</v>
      </c>
      <c r="H5216" t="str">
        <f>VLOOKUP(G5216,'DANH MỤC'!$I:$K,2,0)</f>
        <v>KH 1329</v>
      </c>
      <c r="I5216" t="str">
        <f>VLOOKUP(G5216,'DANH MỤC'!$I:$K,3,0)</f>
        <v>Tiền Giang</v>
      </c>
      <c r="J5216" s="8" t="s">
        <v>5939</v>
      </c>
      <c r="K5216" t="str">
        <f>VLOOKUP(J5216,'DANH MỤC'!$A$1:$B$19,2,0)</f>
        <v>Sản phẩm 0001</v>
      </c>
      <c r="L5216" t="s">
        <v>15</v>
      </c>
      <c r="M5216">
        <v>1</v>
      </c>
      <c r="N5216" s="3">
        <f>IF(LEFT(K5216,1)="S",VLOOKUP(K5216,'DANH MỤC'!$B:$D,2,0),VLOOKUP(K5216,'DANH MỤC'!$B:$D,3,0))</f>
        <v>3000000</v>
      </c>
      <c r="O5216">
        <v>0</v>
      </c>
      <c r="P5216" s="3">
        <f>N5216*O5216%*CSDL[[#This Row],[SỐ LƯỢNG]]</f>
        <v>0</v>
      </c>
      <c r="Q5216" s="3">
        <f t="shared" si="2486"/>
        <v>3000000</v>
      </c>
    </row>
    <row r="5217" spans="1:17" x14ac:dyDescent="0.3">
      <c r="A5217" s="23" t="s">
        <v>2831</v>
      </c>
      <c r="B5217" s="8" t="s">
        <v>2831</v>
      </c>
      <c r="C5217" s="8">
        <v>4</v>
      </c>
      <c r="D5217" s="8" t="s">
        <v>2919</v>
      </c>
      <c r="E5217" s="8" t="s">
        <v>13836</v>
      </c>
      <c r="F5217" s="8" t="str">
        <f>VLOOKUP(E5217,'DANH MỤC'!$F:$G,2,0)</f>
        <v>Nhóm 2</v>
      </c>
      <c r="G5217" s="8" t="s">
        <v>7545</v>
      </c>
      <c r="H5217" t="str">
        <f>VLOOKUP(G5217,'DANH MỤC'!$I:$K,2,0)</f>
        <v>KH 1534</v>
      </c>
      <c r="I5217" t="str">
        <f>VLOOKUP(G5217,'DANH MỤC'!$I:$K,3,0)</f>
        <v>Tuyên Quang</v>
      </c>
      <c r="J5217" s="8" t="s">
        <v>5940</v>
      </c>
      <c r="K5217" t="str">
        <f>VLOOKUP(J5217,'DANH MỤC'!$A$1:$B$19,2,0)</f>
        <v>Sản phẩm 0002</v>
      </c>
      <c r="L5217" t="s">
        <v>15</v>
      </c>
      <c r="M5217">
        <v>12</v>
      </c>
      <c r="N5217" s="3">
        <f>IF(LEFT(K5217,1)="S",VLOOKUP(K5217,'DANH MỤC'!$B:$D,2,0),VLOOKUP(K5217,'DANH MỤC'!$B:$D,3,0))</f>
        <v>2000000</v>
      </c>
      <c r="O5217">
        <v>25</v>
      </c>
      <c r="P5217" s="3">
        <f>N5217*O5217%*CSDL[[#This Row],[SỐ LƯỢNG]]</f>
        <v>6000000</v>
      </c>
      <c r="Q5217" s="3">
        <f t="shared" si="2486"/>
        <v>18000000</v>
      </c>
    </row>
    <row r="5218" spans="1:17" x14ac:dyDescent="0.3">
      <c r="A5218" s="23" t="str">
        <f>A5217</f>
        <v>04/04/2019</v>
      </c>
      <c r="B5218" s="8" t="str">
        <f>B5217</f>
        <v>04/04/2019</v>
      </c>
      <c r="C5218" s="8">
        <v>4</v>
      </c>
      <c r="D5218" s="8" t="str">
        <f>D5217</f>
        <v>DH12216</v>
      </c>
      <c r="E5218" s="8" t="str">
        <f>E5217</f>
        <v>mai.hong</v>
      </c>
      <c r="F5218" s="8" t="str">
        <f>VLOOKUP(E5218,'DANH MỤC'!$F:$G,2,0)</f>
        <v>Nhóm 2</v>
      </c>
      <c r="G5218" s="8" t="str">
        <f>G5217</f>
        <v>KH1534</v>
      </c>
      <c r="H5218" t="str">
        <f>VLOOKUP(G5218,'DANH MỤC'!$I:$K,2,0)</f>
        <v>KH 1534</v>
      </c>
      <c r="I5218" t="str">
        <f>VLOOKUP(G5218,'DANH MỤC'!$I:$K,3,0)</f>
        <v>Tuyên Quang</v>
      </c>
      <c r="J5218" s="8" t="s">
        <v>5940</v>
      </c>
      <c r="K5218" t="str">
        <f>VLOOKUP(J5218,'DANH MỤC'!$A$1:$B$19,2,0)</f>
        <v>Sản phẩm 0002</v>
      </c>
      <c r="L5218" t="s">
        <v>15</v>
      </c>
      <c r="M5218">
        <v>2</v>
      </c>
      <c r="N5218" s="3">
        <f>IF(LEFT(K5218,1)="S",VLOOKUP(K5218,'DANH MỤC'!$B:$D,2,0),VLOOKUP(K5218,'DANH MỤC'!$B:$D,3,0))</f>
        <v>2000000</v>
      </c>
      <c r="O5218">
        <v>100</v>
      </c>
      <c r="P5218" s="3">
        <f>N5218*O5218%*CSDL[[#This Row],[SỐ LƯỢNG]]</f>
        <v>4000000</v>
      </c>
      <c r="Q5218" s="3">
        <f t="shared" si="2486"/>
        <v>0</v>
      </c>
    </row>
    <row r="5219" spans="1:17" x14ac:dyDescent="0.3">
      <c r="A5219" s="23" t="s">
        <v>2831</v>
      </c>
      <c r="B5219" s="8" t="s">
        <v>2831</v>
      </c>
      <c r="C5219" s="8">
        <v>4</v>
      </c>
      <c r="D5219" s="8" t="s">
        <v>2920</v>
      </c>
      <c r="E5219" s="8" t="s">
        <v>13816</v>
      </c>
      <c r="F5219" s="8" t="str">
        <f>VLOOKUP(E5219,'DANH MỤC'!$F:$G,2,0)</f>
        <v>Nhóm 1</v>
      </c>
      <c r="G5219" s="8" t="s">
        <v>7146</v>
      </c>
      <c r="H5219" t="str">
        <f>VLOOKUP(G5219,'DANH MỤC'!$I:$K,2,0)</f>
        <v>KH 1123</v>
      </c>
      <c r="I5219" t="str">
        <f>VLOOKUP(G5219,'DANH MỤC'!$I:$K,3,0)</f>
        <v>Cần Thơ</v>
      </c>
      <c r="J5219" s="8" t="s">
        <v>5939</v>
      </c>
      <c r="K5219" t="str">
        <f>VLOOKUP(J5219,'DANH MỤC'!$A$1:$B$19,2,0)</f>
        <v>Sản phẩm 0001</v>
      </c>
      <c r="L5219" t="s">
        <v>15</v>
      </c>
      <c r="M5219">
        <v>1</v>
      </c>
      <c r="N5219" s="3">
        <f>IF(LEFT(K5219,1)="S",VLOOKUP(K5219,'DANH MỤC'!$B:$D,2,0),VLOOKUP(K5219,'DANH MỤC'!$B:$D,3,0))</f>
        <v>3000000</v>
      </c>
      <c r="O5219">
        <v>0</v>
      </c>
      <c r="P5219" s="3">
        <f>N5219*O5219%*CSDL[[#This Row],[SỐ LƯỢNG]]</f>
        <v>0</v>
      </c>
      <c r="Q5219" s="3">
        <f t="shared" si="2486"/>
        <v>3000000</v>
      </c>
    </row>
    <row r="5220" spans="1:17" x14ac:dyDescent="0.3">
      <c r="A5220" s="23" t="s">
        <v>2831</v>
      </c>
      <c r="B5220" s="8" t="s">
        <v>2831</v>
      </c>
      <c r="C5220" s="8">
        <v>4</v>
      </c>
      <c r="D5220" s="8" t="s">
        <v>2921</v>
      </c>
      <c r="E5220" s="8" t="s">
        <v>13830</v>
      </c>
      <c r="F5220" s="8" t="str">
        <f>VLOOKUP(E5220,'DANH MỤC'!$F:$G,2,0)</f>
        <v>Nhóm 2</v>
      </c>
      <c r="G5220" s="8" t="s">
        <v>8146</v>
      </c>
      <c r="H5220" t="str">
        <f>VLOOKUP(G5220,'DANH MỤC'!$I:$K,2,0)</f>
        <v>KH 2156</v>
      </c>
      <c r="I5220" t="str">
        <f>VLOOKUP(G5220,'DANH MỤC'!$I:$K,3,0)</f>
        <v>Hà Giang</v>
      </c>
      <c r="J5220" s="8" t="s">
        <v>5939</v>
      </c>
      <c r="K5220" t="str">
        <f>VLOOKUP(J5220,'DANH MỤC'!$A$1:$B$19,2,0)</f>
        <v>Sản phẩm 0001</v>
      </c>
      <c r="L5220" t="s">
        <v>15</v>
      </c>
      <c r="M5220">
        <v>1</v>
      </c>
      <c r="N5220" s="3">
        <f>IF(LEFT(K5220,1)="S",VLOOKUP(K5220,'DANH MỤC'!$B:$D,2,0),VLOOKUP(K5220,'DANH MỤC'!$B:$D,3,0))</f>
        <v>3000000</v>
      </c>
      <c r="O5220">
        <v>5</v>
      </c>
      <c r="P5220" s="3">
        <f>N5220*O5220%*CSDL[[#This Row],[SỐ LƯỢNG]]</f>
        <v>150000</v>
      </c>
      <c r="Q5220" s="3">
        <f t="shared" si="2486"/>
        <v>2850000</v>
      </c>
    </row>
    <row r="5221" spans="1:17" x14ac:dyDescent="0.3">
      <c r="A5221" s="23" t="s">
        <v>2831</v>
      </c>
      <c r="B5221" s="8" t="s">
        <v>2831</v>
      </c>
      <c r="C5221" s="8">
        <v>4</v>
      </c>
      <c r="D5221" s="8" t="s">
        <v>2922</v>
      </c>
      <c r="E5221" s="8" t="s">
        <v>13831</v>
      </c>
      <c r="F5221" s="8" t="str">
        <f>VLOOKUP(E5221,'DANH MỤC'!$F:$G,2,0)</f>
        <v>Nhóm 2</v>
      </c>
      <c r="G5221" s="8" t="s">
        <v>280</v>
      </c>
      <c r="H5221" t="str">
        <f>VLOOKUP(G5221,'DANH MỤC'!$I:$K,2,0)</f>
        <v>KH 1657</v>
      </c>
      <c r="I5221" t="str">
        <f>VLOOKUP(G5221,'DANH MỤC'!$I:$K,3,0)</f>
        <v>Quảng Ninh</v>
      </c>
      <c r="J5221" s="8" t="s">
        <v>5940</v>
      </c>
      <c r="K5221" t="str">
        <f>VLOOKUP(J5221,'DANH MỤC'!$A$1:$B$19,2,0)</f>
        <v>Sản phẩm 0002</v>
      </c>
      <c r="L5221" t="s">
        <v>15</v>
      </c>
      <c r="M5221">
        <v>1</v>
      </c>
      <c r="N5221" s="3">
        <f>IF(LEFT(K5221,1)="S",VLOOKUP(K5221,'DANH MỤC'!$B:$D,2,0),VLOOKUP(K5221,'DANH MỤC'!$B:$D,3,0))</f>
        <v>2000000</v>
      </c>
      <c r="O5221">
        <v>5</v>
      </c>
      <c r="P5221" s="3">
        <f>N5221*O5221%*CSDL[[#This Row],[SỐ LƯỢNG]]</f>
        <v>100000</v>
      </c>
      <c r="Q5221" s="3">
        <f t="shared" si="2486"/>
        <v>1900000</v>
      </c>
    </row>
    <row r="5222" spans="1:17" x14ac:dyDescent="0.3">
      <c r="A5222" s="23" t="s">
        <v>2831</v>
      </c>
      <c r="B5222" s="8" t="s">
        <v>2831</v>
      </c>
      <c r="C5222" s="8">
        <v>4</v>
      </c>
      <c r="D5222" s="8" t="s">
        <v>2923</v>
      </c>
      <c r="E5222" s="8" t="s">
        <v>13819</v>
      </c>
      <c r="F5222" s="8" t="str">
        <f>VLOOKUP(E5222,'DANH MỤC'!$F:$G,2,0)</f>
        <v>Nhóm 1</v>
      </c>
      <c r="G5222" s="8" t="s">
        <v>8147</v>
      </c>
      <c r="H5222" t="str">
        <f>VLOOKUP(G5222,'DANH MỤC'!$I:$K,2,0)</f>
        <v>KH 2157</v>
      </c>
      <c r="I5222" t="str">
        <f>VLOOKUP(G5222,'DANH MỤC'!$I:$K,3,0)</f>
        <v>Thừa Thiên Huế</v>
      </c>
      <c r="J5222" s="8" t="s">
        <v>5939</v>
      </c>
      <c r="K5222" t="str">
        <f>VLOOKUP(J5222,'DANH MỤC'!$A$1:$B$19,2,0)</f>
        <v>Sản phẩm 0001</v>
      </c>
      <c r="L5222" t="s">
        <v>15</v>
      </c>
      <c r="M5222">
        <v>1</v>
      </c>
      <c r="N5222" s="3">
        <f>IF(LEFT(K5222,1)="S",VLOOKUP(K5222,'DANH MỤC'!$B:$D,2,0),VLOOKUP(K5222,'DANH MỤC'!$B:$D,3,0))</f>
        <v>3000000</v>
      </c>
      <c r="O5222">
        <v>10</v>
      </c>
      <c r="P5222" s="3">
        <f>N5222*O5222%*CSDL[[#This Row],[SỐ LƯỢNG]]</f>
        <v>300000</v>
      </c>
      <c r="Q5222" s="3">
        <f t="shared" si="2486"/>
        <v>2700000</v>
      </c>
    </row>
    <row r="5223" spans="1:17" x14ac:dyDescent="0.3">
      <c r="A5223" s="23" t="s">
        <v>2831</v>
      </c>
      <c r="B5223" s="8" t="s">
        <v>2831</v>
      </c>
      <c r="C5223" s="8">
        <v>4</v>
      </c>
      <c r="D5223" s="8" t="s">
        <v>2924</v>
      </c>
      <c r="E5223" s="8" t="s">
        <v>13826</v>
      </c>
      <c r="F5223" s="8" t="str">
        <f>VLOOKUP(E5223,'DANH MỤC'!$F:$G,2,0)</f>
        <v>Nhóm 1</v>
      </c>
      <c r="G5223" s="8" t="s">
        <v>6563</v>
      </c>
      <c r="H5223" t="str">
        <f>VLOOKUP(G5223,'DANH MỤC'!$I:$K,2,0)</f>
        <v>KH 0530</v>
      </c>
      <c r="I5223" t="str">
        <f>VLOOKUP(G5223,'DANH MỤC'!$I:$K,3,0)</f>
        <v>Thái Bình</v>
      </c>
      <c r="J5223" s="8" t="s">
        <v>5940</v>
      </c>
      <c r="K5223" t="str">
        <f>VLOOKUP(J5223,'DANH MỤC'!$A$1:$B$19,2,0)</f>
        <v>Sản phẩm 0002</v>
      </c>
      <c r="L5223" t="s">
        <v>15</v>
      </c>
      <c r="M5223">
        <v>6</v>
      </c>
      <c r="N5223" s="3">
        <f>IF(LEFT(K5223,1)="S",VLOOKUP(K5223,'DANH MỤC'!$B:$D,2,0),VLOOKUP(K5223,'DANH MỤC'!$B:$D,3,0))</f>
        <v>2000000</v>
      </c>
      <c r="O5223">
        <v>25</v>
      </c>
      <c r="P5223" s="3">
        <f>N5223*O5223%*CSDL[[#This Row],[SỐ LƯỢNG]]</f>
        <v>3000000</v>
      </c>
      <c r="Q5223" s="3">
        <f t="shared" si="2486"/>
        <v>9000000</v>
      </c>
    </row>
    <row r="5224" spans="1:17" x14ac:dyDescent="0.3">
      <c r="A5224" s="23" t="str">
        <f t="shared" ref="A5224:A5229" si="2487">A5223</f>
        <v>04/04/2019</v>
      </c>
      <c r="B5224" s="8" t="str">
        <f t="shared" ref="B5224:B5229" si="2488">B5223</f>
        <v>04/04/2019</v>
      </c>
      <c r="C5224" s="8">
        <v>4</v>
      </c>
      <c r="D5224" s="8" t="str">
        <f t="shared" ref="D5224:D5229" si="2489">D5223</f>
        <v>DH12210</v>
      </c>
      <c r="E5224" s="8" t="str">
        <f t="shared" ref="E5224:E5229" si="2490">E5223</f>
        <v>tho.nguyen</v>
      </c>
      <c r="F5224" s="8" t="str">
        <f>VLOOKUP(E5224,'DANH MỤC'!$F:$G,2,0)</f>
        <v>Nhóm 1</v>
      </c>
      <c r="G5224" s="8" t="str">
        <f t="shared" ref="G5224:G5229" si="2491">G5223</f>
        <v>KH0530</v>
      </c>
      <c r="H5224" t="str">
        <f>VLOOKUP(G5224,'DANH MỤC'!$I:$K,2,0)</f>
        <v>KH 0530</v>
      </c>
      <c r="I5224" t="str">
        <f>VLOOKUP(G5224,'DANH MỤC'!$I:$K,3,0)</f>
        <v>Thái Bình</v>
      </c>
      <c r="J5224" s="8" t="s">
        <v>5939</v>
      </c>
      <c r="K5224" t="str">
        <f>VLOOKUP(J5224,'DANH MỤC'!$A$1:$B$19,2,0)</f>
        <v>Sản phẩm 0001</v>
      </c>
      <c r="L5224" t="s">
        <v>15</v>
      </c>
      <c r="M5224">
        <v>6</v>
      </c>
      <c r="N5224" s="3">
        <f>IF(LEFT(K5224,1)="S",VLOOKUP(K5224,'DANH MỤC'!$B:$D,2,0),VLOOKUP(K5224,'DANH MỤC'!$B:$D,3,0))</f>
        <v>3000000</v>
      </c>
      <c r="O5224">
        <v>25</v>
      </c>
      <c r="P5224" s="3">
        <f>N5224*O5224%*CSDL[[#This Row],[SỐ LƯỢNG]]</f>
        <v>4500000</v>
      </c>
      <c r="Q5224" s="3">
        <f t="shared" si="2486"/>
        <v>13500000</v>
      </c>
    </row>
    <row r="5225" spans="1:17" x14ac:dyDescent="0.3">
      <c r="A5225" s="23" t="str">
        <f t="shared" si="2487"/>
        <v>04/04/2019</v>
      </c>
      <c r="B5225" s="8" t="str">
        <f t="shared" si="2488"/>
        <v>04/04/2019</v>
      </c>
      <c r="C5225" s="8">
        <v>4</v>
      </c>
      <c r="D5225" s="8" t="str">
        <f t="shared" si="2489"/>
        <v>DH12210</v>
      </c>
      <c r="E5225" s="8" t="str">
        <f t="shared" si="2490"/>
        <v>tho.nguyen</v>
      </c>
      <c r="F5225" s="8" t="str">
        <f>VLOOKUP(E5225,'DANH MỤC'!$F:$G,2,0)</f>
        <v>Nhóm 1</v>
      </c>
      <c r="G5225" s="8" t="str">
        <f t="shared" si="2491"/>
        <v>KH0530</v>
      </c>
      <c r="H5225" t="str">
        <f>VLOOKUP(G5225,'DANH MỤC'!$I:$K,2,0)</f>
        <v>KH 0530</v>
      </c>
      <c r="I5225" t="str">
        <f>VLOOKUP(G5225,'DANH MỤC'!$I:$K,3,0)</f>
        <v>Thái Bình</v>
      </c>
      <c r="J5225" s="8" t="s">
        <v>5941</v>
      </c>
      <c r="K5225" t="str">
        <f>VLOOKUP(J5225,'DANH MỤC'!$A$1:$B$19,2,0)</f>
        <v>Sản phẩm 0006</v>
      </c>
      <c r="L5225" t="s">
        <v>15</v>
      </c>
      <c r="M5225">
        <v>10</v>
      </c>
      <c r="N5225" s="3">
        <f>IF(LEFT(K5225,1)="S",VLOOKUP(K5225,'DANH MỤC'!$B:$D,2,0),VLOOKUP(K5225,'DANH MỤC'!$B:$D,3,0))</f>
        <v>800000</v>
      </c>
      <c r="O5225">
        <v>20</v>
      </c>
      <c r="P5225" s="3">
        <f>N5225*O5225%*CSDL[[#This Row],[SỐ LƯỢNG]]</f>
        <v>1600000</v>
      </c>
      <c r="Q5225" s="3">
        <f t="shared" si="2486"/>
        <v>6400000</v>
      </c>
    </row>
    <row r="5226" spans="1:17" x14ac:dyDescent="0.3">
      <c r="A5226" s="23" t="str">
        <f t="shared" si="2487"/>
        <v>04/04/2019</v>
      </c>
      <c r="B5226" s="8" t="str">
        <f t="shared" si="2488"/>
        <v>04/04/2019</v>
      </c>
      <c r="C5226" s="8">
        <v>4</v>
      </c>
      <c r="D5226" s="8" t="str">
        <f t="shared" si="2489"/>
        <v>DH12210</v>
      </c>
      <c r="E5226" s="8" t="str">
        <f t="shared" si="2490"/>
        <v>tho.nguyen</v>
      </c>
      <c r="F5226" s="8" t="str">
        <f>VLOOKUP(E5226,'DANH MỤC'!$F:$G,2,0)</f>
        <v>Nhóm 1</v>
      </c>
      <c r="G5226" s="8" t="str">
        <f t="shared" si="2491"/>
        <v>KH0530</v>
      </c>
      <c r="H5226" t="str">
        <f>VLOOKUP(G5226,'DANH MỤC'!$I:$K,2,0)</f>
        <v>KH 0530</v>
      </c>
      <c r="I5226" t="str">
        <f>VLOOKUP(G5226,'DANH MỤC'!$I:$K,3,0)</f>
        <v>Thái Bình</v>
      </c>
      <c r="J5226" s="8" t="s">
        <v>5942</v>
      </c>
      <c r="K5226" t="str">
        <f>VLOOKUP(J5226,'DANH MỤC'!$A$1:$B$19,2,0)</f>
        <v>Sản phẩm 0007</v>
      </c>
      <c r="L5226" t="s">
        <v>15</v>
      </c>
      <c r="M5226">
        <v>10</v>
      </c>
      <c r="N5226" s="3">
        <f>IF(LEFT(K5226,1)="S",VLOOKUP(K5226,'DANH MỤC'!$B:$D,2,0),VLOOKUP(K5226,'DANH MỤC'!$B:$D,3,0))</f>
        <v>800000</v>
      </c>
      <c r="O5226">
        <v>20</v>
      </c>
      <c r="P5226" s="3">
        <f>N5226*O5226%*CSDL[[#This Row],[SỐ LƯỢNG]]</f>
        <v>1600000</v>
      </c>
      <c r="Q5226" s="3">
        <f t="shared" si="2486"/>
        <v>6400000</v>
      </c>
    </row>
    <row r="5227" spans="1:17" x14ac:dyDescent="0.3">
      <c r="A5227" s="23" t="str">
        <f t="shared" si="2487"/>
        <v>04/04/2019</v>
      </c>
      <c r="B5227" s="8" t="str">
        <f t="shared" si="2488"/>
        <v>04/04/2019</v>
      </c>
      <c r="C5227" s="8">
        <v>4</v>
      </c>
      <c r="D5227" s="8" t="str">
        <f t="shared" si="2489"/>
        <v>DH12210</v>
      </c>
      <c r="E5227" s="8" t="str">
        <f t="shared" si="2490"/>
        <v>tho.nguyen</v>
      </c>
      <c r="F5227" s="8" t="str">
        <f>VLOOKUP(E5227,'DANH MỤC'!$F:$G,2,0)</f>
        <v>Nhóm 1</v>
      </c>
      <c r="G5227" s="8" t="str">
        <f t="shared" si="2491"/>
        <v>KH0530</v>
      </c>
      <c r="H5227" t="str">
        <f>VLOOKUP(G5227,'DANH MỤC'!$I:$K,2,0)</f>
        <v>KH 0530</v>
      </c>
      <c r="I5227" t="str">
        <f>VLOOKUP(G5227,'DANH MỤC'!$I:$K,3,0)</f>
        <v>Thái Bình</v>
      </c>
      <c r="J5227" s="8" t="s">
        <v>5941</v>
      </c>
      <c r="K5227" t="str">
        <f>VLOOKUP(J5227,'DANH MỤC'!$A$1:$B$19,2,0)</f>
        <v>Sản phẩm 0006</v>
      </c>
      <c r="L5227" t="s">
        <v>15</v>
      </c>
      <c r="M5227">
        <v>2</v>
      </c>
      <c r="N5227" s="3">
        <f>IF(LEFT(K5227,1)="S",VLOOKUP(K5227,'DANH MỤC'!$B:$D,2,0),VLOOKUP(K5227,'DANH MỤC'!$B:$D,3,0))</f>
        <v>800000</v>
      </c>
      <c r="O5227">
        <v>100</v>
      </c>
      <c r="P5227" s="3">
        <f>N5227*O5227%*CSDL[[#This Row],[SỐ LƯỢNG]]</f>
        <v>1600000</v>
      </c>
      <c r="Q5227" s="3">
        <f t="shared" si="2486"/>
        <v>0</v>
      </c>
    </row>
    <row r="5228" spans="1:17" x14ac:dyDescent="0.3">
      <c r="A5228" s="23" t="str">
        <f t="shared" si="2487"/>
        <v>04/04/2019</v>
      </c>
      <c r="B5228" s="8" t="str">
        <f t="shared" si="2488"/>
        <v>04/04/2019</v>
      </c>
      <c r="C5228" s="8">
        <v>4</v>
      </c>
      <c r="D5228" s="8" t="str">
        <f t="shared" si="2489"/>
        <v>DH12210</v>
      </c>
      <c r="E5228" s="8" t="str">
        <f t="shared" si="2490"/>
        <v>tho.nguyen</v>
      </c>
      <c r="F5228" s="8" t="str">
        <f>VLOOKUP(E5228,'DANH MỤC'!$F:$G,2,0)</f>
        <v>Nhóm 1</v>
      </c>
      <c r="G5228" s="8" t="str">
        <f t="shared" si="2491"/>
        <v>KH0530</v>
      </c>
      <c r="H5228" t="str">
        <f>VLOOKUP(G5228,'DANH MỤC'!$I:$K,2,0)</f>
        <v>KH 0530</v>
      </c>
      <c r="I5228" t="str">
        <f>VLOOKUP(G5228,'DANH MỤC'!$I:$K,3,0)</f>
        <v>Thái Bình</v>
      </c>
      <c r="J5228" s="8" t="s">
        <v>5942</v>
      </c>
      <c r="K5228" t="str">
        <f>VLOOKUP(J5228,'DANH MỤC'!$A$1:$B$19,2,0)</f>
        <v>Sản phẩm 0007</v>
      </c>
      <c r="L5228" t="s">
        <v>15</v>
      </c>
      <c r="M5228">
        <v>2</v>
      </c>
      <c r="N5228" s="3">
        <f>IF(LEFT(K5228,1)="S",VLOOKUP(K5228,'DANH MỤC'!$B:$D,2,0),VLOOKUP(K5228,'DANH MỤC'!$B:$D,3,0))</f>
        <v>800000</v>
      </c>
      <c r="O5228">
        <v>100</v>
      </c>
      <c r="P5228" s="3">
        <f>N5228*O5228%*CSDL[[#This Row],[SỐ LƯỢNG]]</f>
        <v>1600000</v>
      </c>
      <c r="Q5228" s="3">
        <f t="shared" si="2486"/>
        <v>0</v>
      </c>
    </row>
    <row r="5229" spans="1:17" x14ac:dyDescent="0.3">
      <c r="A5229" s="23" t="str">
        <f t="shared" si="2487"/>
        <v>04/04/2019</v>
      </c>
      <c r="B5229" s="8" t="str">
        <f t="shared" si="2488"/>
        <v>04/04/2019</v>
      </c>
      <c r="C5229" s="8">
        <v>4</v>
      </c>
      <c r="D5229" s="8" t="str">
        <f t="shared" si="2489"/>
        <v>DH12210</v>
      </c>
      <c r="E5229" s="8" t="str">
        <f t="shared" si="2490"/>
        <v>tho.nguyen</v>
      </c>
      <c r="F5229" s="8" t="str">
        <f>VLOOKUP(E5229,'DANH MỤC'!$F:$G,2,0)</f>
        <v>Nhóm 1</v>
      </c>
      <c r="G5229" s="8" t="str">
        <f t="shared" si="2491"/>
        <v>KH0530</v>
      </c>
      <c r="H5229" t="str">
        <f>VLOOKUP(G5229,'DANH MỤC'!$I:$K,2,0)</f>
        <v>KH 0530</v>
      </c>
      <c r="I5229" t="str">
        <f>VLOOKUP(G5229,'DANH MỤC'!$I:$K,3,0)</f>
        <v>Thái Bình</v>
      </c>
      <c r="J5229" s="8" t="s">
        <v>5940</v>
      </c>
      <c r="K5229" t="str">
        <f>VLOOKUP(J5229,'DANH MỤC'!$A$1:$B$19,2,0)</f>
        <v>Sản phẩm 0002</v>
      </c>
      <c r="L5229" t="s">
        <v>15</v>
      </c>
      <c r="M5229">
        <v>2</v>
      </c>
      <c r="N5229" s="3">
        <f>IF(LEFT(K5229,1)="S",VLOOKUP(K5229,'DANH MỤC'!$B:$D,2,0),VLOOKUP(K5229,'DANH MỤC'!$B:$D,3,0))</f>
        <v>2000000</v>
      </c>
      <c r="O5229">
        <v>100</v>
      </c>
      <c r="P5229" s="3">
        <f>N5229*O5229%*CSDL[[#This Row],[SỐ LƯỢNG]]</f>
        <v>4000000</v>
      </c>
      <c r="Q5229" s="3">
        <f t="shared" si="2486"/>
        <v>0</v>
      </c>
    </row>
    <row r="5230" spans="1:17" x14ac:dyDescent="0.3">
      <c r="A5230" s="23" t="s">
        <v>2831</v>
      </c>
      <c r="B5230" s="8" t="s">
        <v>2831</v>
      </c>
      <c r="C5230" s="8">
        <v>4</v>
      </c>
      <c r="D5230" s="8" t="s">
        <v>2925</v>
      </c>
      <c r="E5230" s="8" t="s">
        <v>13815</v>
      </c>
      <c r="F5230" s="8" t="str">
        <f>VLOOKUP(E5230,'DANH MỤC'!$F:$G,2,0)</f>
        <v>Nhóm 1</v>
      </c>
      <c r="G5230" s="8" t="s">
        <v>7012</v>
      </c>
      <c r="H5230" t="str">
        <f>VLOOKUP(G5230,'DANH MỤC'!$I:$K,2,0)</f>
        <v>KH 0987</v>
      </c>
      <c r="I5230" t="str">
        <f>VLOOKUP(G5230,'DANH MỤC'!$I:$K,3,0)</f>
        <v>Ninh Thuận</v>
      </c>
      <c r="J5230" s="8" t="s">
        <v>5939</v>
      </c>
      <c r="K5230" t="str">
        <f>VLOOKUP(J5230,'DANH MỤC'!$A$1:$B$19,2,0)</f>
        <v>Sản phẩm 0001</v>
      </c>
      <c r="L5230" t="s">
        <v>15</v>
      </c>
      <c r="M5230">
        <v>1</v>
      </c>
      <c r="N5230" s="3">
        <f>IF(LEFT(K5230,1)="S",VLOOKUP(K5230,'DANH MỤC'!$B:$D,2,0),VLOOKUP(K5230,'DANH MỤC'!$B:$D,3,0))</f>
        <v>3000000</v>
      </c>
      <c r="O5230">
        <v>10</v>
      </c>
      <c r="P5230" s="3">
        <f>N5230*O5230%*CSDL[[#This Row],[SỐ LƯỢNG]]</f>
        <v>300000</v>
      </c>
      <c r="Q5230" s="3">
        <f t="shared" si="2486"/>
        <v>2700000</v>
      </c>
    </row>
    <row r="5231" spans="1:17" x14ac:dyDescent="0.3">
      <c r="A5231" s="23" t="s">
        <v>2831</v>
      </c>
      <c r="B5231" s="8" t="s">
        <v>2831</v>
      </c>
      <c r="C5231" s="8">
        <v>4</v>
      </c>
      <c r="D5231" s="8" t="s">
        <v>2926</v>
      </c>
      <c r="E5231" s="8" t="s">
        <v>13821</v>
      </c>
      <c r="F5231" s="8" t="str">
        <f>VLOOKUP(E5231,'DANH MỤC'!$F:$G,2,0)</f>
        <v>Nhóm 1</v>
      </c>
      <c r="G5231" s="8" t="s">
        <v>2634</v>
      </c>
      <c r="H5231" t="str">
        <f>VLOOKUP(G5231,'DANH MỤC'!$I:$K,2,0)</f>
        <v>KH 2158</v>
      </c>
      <c r="I5231" t="str">
        <f>VLOOKUP(G5231,'DANH MỤC'!$I:$K,3,0)</f>
        <v>Đồng Nai</v>
      </c>
      <c r="J5231" s="8" t="s">
        <v>5939</v>
      </c>
      <c r="K5231" t="str">
        <f>VLOOKUP(J5231,'DANH MỤC'!$A$1:$B$19,2,0)</f>
        <v>Sản phẩm 0001</v>
      </c>
      <c r="L5231" t="s">
        <v>15</v>
      </c>
      <c r="M5231">
        <v>1</v>
      </c>
      <c r="N5231" s="3">
        <f>IF(LEFT(K5231,1)="S",VLOOKUP(K5231,'DANH MỤC'!$B:$D,2,0),VLOOKUP(K5231,'DANH MỤC'!$B:$D,3,0))</f>
        <v>3000000</v>
      </c>
      <c r="O5231">
        <v>5</v>
      </c>
      <c r="P5231" s="3">
        <f>N5231*O5231%*CSDL[[#This Row],[SỐ LƯỢNG]]</f>
        <v>150000</v>
      </c>
      <c r="Q5231" s="3">
        <f t="shared" si="2486"/>
        <v>2850000</v>
      </c>
    </row>
    <row r="5232" spans="1:17" x14ac:dyDescent="0.3">
      <c r="A5232" s="23" t="s">
        <v>2831</v>
      </c>
      <c r="B5232" s="8" t="s">
        <v>2831</v>
      </c>
      <c r="C5232" s="8">
        <v>4</v>
      </c>
      <c r="D5232" s="8" t="s">
        <v>2927</v>
      </c>
      <c r="E5232" s="8" t="s">
        <v>13833</v>
      </c>
      <c r="F5232" s="8" t="str">
        <f>VLOOKUP(E5232,'DANH MỤC'!$F:$G,2,0)</f>
        <v>Nhóm 2</v>
      </c>
      <c r="G5232" s="8" t="s">
        <v>8148</v>
      </c>
      <c r="H5232" t="str">
        <f>VLOOKUP(G5232,'DANH MỤC'!$I:$K,2,0)</f>
        <v>KH 2159</v>
      </c>
      <c r="I5232" t="str">
        <f>VLOOKUP(G5232,'DANH MỤC'!$I:$K,3,0)</f>
        <v>Thái Bình</v>
      </c>
      <c r="J5232" s="8" t="s">
        <v>5939</v>
      </c>
      <c r="K5232" t="str">
        <f>VLOOKUP(J5232,'DANH MỤC'!$A$1:$B$19,2,0)</f>
        <v>Sản phẩm 0001</v>
      </c>
      <c r="L5232" t="s">
        <v>15</v>
      </c>
      <c r="M5232">
        <v>1</v>
      </c>
      <c r="N5232" s="3">
        <f>IF(LEFT(K5232,1)="S",VLOOKUP(K5232,'DANH MỤC'!$B:$D,2,0),VLOOKUP(K5232,'DANH MỤC'!$B:$D,3,0))</f>
        <v>3000000</v>
      </c>
      <c r="O5232">
        <v>10</v>
      </c>
      <c r="P5232" s="3">
        <f>N5232*O5232%*CSDL[[#This Row],[SỐ LƯỢNG]]</f>
        <v>300000</v>
      </c>
      <c r="Q5232" s="3">
        <f t="shared" si="2486"/>
        <v>2700000</v>
      </c>
    </row>
    <row r="5233" spans="1:17" x14ac:dyDescent="0.3">
      <c r="A5233" s="23" t="s">
        <v>2831</v>
      </c>
      <c r="B5233" s="8" t="s">
        <v>2831</v>
      </c>
      <c r="C5233" s="8">
        <v>4</v>
      </c>
      <c r="D5233" s="8" t="s">
        <v>2928</v>
      </c>
      <c r="E5233" s="8" t="s">
        <v>13816</v>
      </c>
      <c r="F5233" s="8" t="str">
        <f>VLOOKUP(E5233,'DANH MỤC'!$F:$G,2,0)</f>
        <v>Nhóm 1</v>
      </c>
      <c r="G5233" s="8" t="s">
        <v>7456</v>
      </c>
      <c r="H5233" t="str">
        <f>VLOOKUP(G5233,'DANH MỤC'!$I:$K,2,0)</f>
        <v>KH 1442</v>
      </c>
      <c r="I5233" t="str">
        <f>VLOOKUP(G5233,'DANH MỤC'!$I:$K,3,0)</f>
        <v>Kiên Giang</v>
      </c>
      <c r="J5233" s="8" t="s">
        <v>5939</v>
      </c>
      <c r="K5233" t="str">
        <f>VLOOKUP(J5233,'DANH MỤC'!$A$1:$B$19,2,0)</f>
        <v>Sản phẩm 0001</v>
      </c>
      <c r="L5233" t="s">
        <v>15</v>
      </c>
      <c r="M5233">
        <v>1</v>
      </c>
      <c r="N5233" s="3">
        <f>IF(LEFT(K5233,1)="S",VLOOKUP(K5233,'DANH MỤC'!$B:$D,2,0),VLOOKUP(K5233,'DANH MỤC'!$B:$D,3,0))</f>
        <v>3000000</v>
      </c>
      <c r="O5233">
        <v>0</v>
      </c>
      <c r="P5233" s="3">
        <f>N5233*O5233%*CSDL[[#This Row],[SỐ LƯỢNG]]</f>
        <v>0</v>
      </c>
      <c r="Q5233" s="3">
        <f t="shared" si="2486"/>
        <v>3000000</v>
      </c>
    </row>
    <row r="5234" spans="1:17" x14ac:dyDescent="0.3">
      <c r="A5234" s="23" t="s">
        <v>2831</v>
      </c>
      <c r="B5234" s="8" t="s">
        <v>2831</v>
      </c>
      <c r="C5234" s="8">
        <v>4</v>
      </c>
      <c r="D5234" s="8" t="s">
        <v>2929</v>
      </c>
      <c r="E5234" s="8" t="s">
        <v>13814</v>
      </c>
      <c r="F5234" s="8" t="str">
        <f>VLOOKUP(E5234,'DANH MỤC'!$F:$G,2,0)</f>
        <v>Nhóm 1</v>
      </c>
      <c r="G5234" s="8" t="s">
        <v>8149</v>
      </c>
      <c r="H5234" t="str">
        <f>VLOOKUP(G5234,'DANH MỤC'!$I:$K,2,0)</f>
        <v>KH 2160</v>
      </c>
      <c r="I5234" t="str">
        <f>VLOOKUP(G5234,'DANH MỤC'!$I:$K,3,0)</f>
        <v>Thái Bình</v>
      </c>
      <c r="J5234" s="8" t="s">
        <v>5940</v>
      </c>
      <c r="K5234" t="str">
        <f>VLOOKUP(J5234,'DANH MỤC'!$A$1:$B$19,2,0)</f>
        <v>Sản phẩm 0002</v>
      </c>
      <c r="L5234" t="s">
        <v>15</v>
      </c>
      <c r="M5234">
        <v>1</v>
      </c>
      <c r="N5234" s="3">
        <f>IF(LEFT(K5234,1)="S",VLOOKUP(K5234,'DANH MỤC'!$B:$D,2,0),VLOOKUP(K5234,'DANH MỤC'!$B:$D,3,0))</f>
        <v>2000000</v>
      </c>
      <c r="O5234">
        <v>0</v>
      </c>
      <c r="P5234" s="3">
        <f>N5234*O5234%*CSDL[[#This Row],[SỐ LƯỢNG]]</f>
        <v>0</v>
      </c>
      <c r="Q5234" s="3">
        <f t="shared" si="2486"/>
        <v>2000000</v>
      </c>
    </row>
    <row r="5235" spans="1:17" x14ac:dyDescent="0.3">
      <c r="A5235" s="23" t="s">
        <v>2831</v>
      </c>
      <c r="B5235" s="8" t="s">
        <v>2831</v>
      </c>
      <c r="C5235" s="8">
        <v>4</v>
      </c>
      <c r="D5235" s="8" t="s">
        <v>2930</v>
      </c>
      <c r="E5235" s="8" t="s">
        <v>13822</v>
      </c>
      <c r="F5235" s="8" t="str">
        <f>VLOOKUP(E5235,'DANH MỤC'!$F:$G,2,0)</f>
        <v>Nhóm 1</v>
      </c>
      <c r="G5235" s="8" t="s">
        <v>8150</v>
      </c>
      <c r="H5235" t="str">
        <f>VLOOKUP(G5235,'DANH MỤC'!$I:$K,2,0)</f>
        <v>KH 2161</v>
      </c>
      <c r="I5235" t="str">
        <f>VLOOKUP(G5235,'DANH MỤC'!$I:$K,3,0)</f>
        <v>Kon Tum</v>
      </c>
      <c r="J5235" s="8" t="s">
        <v>5939</v>
      </c>
      <c r="K5235" t="str">
        <f>VLOOKUP(J5235,'DANH MỤC'!$A$1:$B$19,2,0)</f>
        <v>Sản phẩm 0001</v>
      </c>
      <c r="L5235" t="s">
        <v>15</v>
      </c>
      <c r="M5235">
        <v>1</v>
      </c>
      <c r="N5235" s="3">
        <f>IF(LEFT(K5235,1)="S",VLOOKUP(K5235,'DANH MỤC'!$B:$D,2,0),VLOOKUP(K5235,'DANH MỤC'!$B:$D,3,0))</f>
        <v>3000000</v>
      </c>
      <c r="O5235">
        <v>10</v>
      </c>
      <c r="P5235" s="3">
        <f>N5235*O5235%*CSDL[[#This Row],[SỐ LƯỢNG]]</f>
        <v>300000</v>
      </c>
      <c r="Q5235" s="3">
        <f t="shared" si="2486"/>
        <v>2700000</v>
      </c>
    </row>
    <row r="5236" spans="1:17" x14ac:dyDescent="0.3">
      <c r="A5236" s="23" t="s">
        <v>2931</v>
      </c>
      <c r="B5236" s="8" t="s">
        <v>2931</v>
      </c>
      <c r="C5236" s="8">
        <v>4</v>
      </c>
      <c r="D5236" s="8" t="s">
        <v>2932</v>
      </c>
      <c r="E5236" s="8" t="s">
        <v>13831</v>
      </c>
      <c r="F5236" s="8" t="str">
        <f>VLOOKUP(E5236,'DANH MỤC'!$F:$G,2,0)</f>
        <v>Nhóm 2</v>
      </c>
      <c r="G5236" s="8" t="s">
        <v>8151</v>
      </c>
      <c r="H5236" t="str">
        <f>VLOOKUP(G5236,'DANH MỤC'!$I:$K,2,0)</f>
        <v>KH 2162</v>
      </c>
      <c r="I5236" t="str">
        <f>VLOOKUP(G5236,'DANH MỤC'!$I:$K,3,0)</f>
        <v>Hậu Giang</v>
      </c>
      <c r="J5236" s="8" t="s">
        <v>5939</v>
      </c>
      <c r="K5236" t="str">
        <f>VLOOKUP(J5236,'DANH MỤC'!$A$1:$B$19,2,0)</f>
        <v>Sản phẩm 0001</v>
      </c>
      <c r="L5236" t="s">
        <v>15</v>
      </c>
      <c r="M5236">
        <v>1</v>
      </c>
      <c r="N5236" s="3">
        <f>IF(LEFT(K5236,1)="S",VLOOKUP(K5236,'DANH MỤC'!$B:$D,2,0),VLOOKUP(K5236,'DANH MỤC'!$B:$D,3,0))</f>
        <v>3000000</v>
      </c>
      <c r="O5236">
        <v>0</v>
      </c>
      <c r="P5236" s="3">
        <f>N5236*O5236%*CSDL[[#This Row],[SỐ LƯỢNG]]</f>
        <v>0</v>
      </c>
      <c r="Q5236" s="3">
        <f t="shared" si="2486"/>
        <v>3000000</v>
      </c>
    </row>
    <row r="5237" spans="1:17" x14ac:dyDescent="0.3">
      <c r="A5237" s="23" t="s">
        <v>2931</v>
      </c>
      <c r="B5237" s="8" t="s">
        <v>2931</v>
      </c>
      <c r="C5237" s="8">
        <v>4</v>
      </c>
      <c r="D5237" s="8" t="s">
        <v>2933</v>
      </c>
      <c r="E5237" s="8" t="s">
        <v>13822</v>
      </c>
      <c r="F5237" s="8" t="str">
        <f>VLOOKUP(E5237,'DANH MỤC'!$F:$G,2,0)</f>
        <v>Nhóm 1</v>
      </c>
      <c r="G5237" s="8" t="s">
        <v>7319</v>
      </c>
      <c r="H5237" t="str">
        <f>VLOOKUP(G5237,'DANH MỤC'!$I:$K,2,0)</f>
        <v>KH 1301</v>
      </c>
      <c r="I5237" t="str">
        <f>VLOOKUP(G5237,'DANH MỤC'!$I:$K,3,0)</f>
        <v>Bình Thuận</v>
      </c>
      <c r="J5237" s="8" t="s">
        <v>5940</v>
      </c>
      <c r="K5237" t="str">
        <f>VLOOKUP(J5237,'DANH MỤC'!$A$1:$B$19,2,0)</f>
        <v>Sản phẩm 0002</v>
      </c>
      <c r="L5237" t="s">
        <v>15</v>
      </c>
      <c r="M5237">
        <v>1</v>
      </c>
      <c r="N5237" s="3">
        <f>IF(LEFT(K5237,1)="S",VLOOKUP(K5237,'DANH MỤC'!$B:$D,2,0),VLOOKUP(K5237,'DANH MỤC'!$B:$D,3,0))</f>
        <v>2000000</v>
      </c>
      <c r="O5237">
        <v>5</v>
      </c>
      <c r="P5237" s="3">
        <f>N5237*O5237%*CSDL[[#This Row],[SỐ LƯỢNG]]</f>
        <v>100000</v>
      </c>
      <c r="Q5237" s="3">
        <f t="shared" si="2486"/>
        <v>1900000</v>
      </c>
    </row>
    <row r="5238" spans="1:17" x14ac:dyDescent="0.3">
      <c r="A5238" s="23" t="s">
        <v>2931</v>
      </c>
      <c r="B5238" s="8" t="s">
        <v>2931</v>
      </c>
      <c r="C5238" s="8">
        <v>4</v>
      </c>
      <c r="D5238" s="8" t="s">
        <v>2934</v>
      </c>
      <c r="E5238" s="8" t="s">
        <v>13822</v>
      </c>
      <c r="F5238" s="8" t="str">
        <f>VLOOKUP(E5238,'DANH MỤC'!$F:$G,2,0)</f>
        <v>Nhóm 1</v>
      </c>
      <c r="G5238" s="8" t="s">
        <v>8152</v>
      </c>
      <c r="H5238" t="str">
        <f>VLOOKUP(G5238,'DANH MỤC'!$I:$K,2,0)</f>
        <v>KH 2163</v>
      </c>
      <c r="I5238" t="str">
        <f>VLOOKUP(G5238,'DANH MỤC'!$I:$K,3,0)</f>
        <v>Thừa Thiên Huế</v>
      </c>
      <c r="J5238" s="8" t="s">
        <v>5939</v>
      </c>
      <c r="K5238" t="str">
        <f>VLOOKUP(J5238,'DANH MỤC'!$A$1:$B$19,2,0)</f>
        <v>Sản phẩm 0001</v>
      </c>
      <c r="L5238" t="s">
        <v>15</v>
      </c>
      <c r="M5238">
        <v>1</v>
      </c>
      <c r="N5238" s="3">
        <f>IF(LEFT(K5238,1)="S",VLOOKUP(K5238,'DANH MỤC'!$B:$D,2,0),VLOOKUP(K5238,'DANH MỤC'!$B:$D,3,0))</f>
        <v>3000000</v>
      </c>
      <c r="O5238">
        <v>5</v>
      </c>
      <c r="P5238" s="3">
        <f>N5238*O5238%*CSDL[[#This Row],[SỐ LƯỢNG]]</f>
        <v>150000</v>
      </c>
      <c r="Q5238" s="3">
        <f t="shared" si="2486"/>
        <v>2850000</v>
      </c>
    </row>
    <row r="5239" spans="1:17" x14ac:dyDescent="0.3">
      <c r="A5239" s="23" t="s">
        <v>2931</v>
      </c>
      <c r="B5239" s="8" t="s">
        <v>2931</v>
      </c>
      <c r="C5239" s="8">
        <v>4</v>
      </c>
      <c r="D5239" s="8" t="s">
        <v>2935</v>
      </c>
      <c r="E5239" s="8" t="s">
        <v>13823</v>
      </c>
      <c r="F5239" s="8" t="str">
        <f>VLOOKUP(E5239,'DANH MỤC'!$F:$G,2,0)</f>
        <v>Nhóm 1</v>
      </c>
      <c r="G5239" s="8" t="s">
        <v>8153</v>
      </c>
      <c r="H5239" t="str">
        <f>VLOOKUP(G5239,'DANH MỤC'!$I:$K,2,0)</f>
        <v>KH 2164</v>
      </c>
      <c r="I5239" t="str">
        <f>VLOOKUP(G5239,'DANH MỤC'!$I:$K,3,0)</f>
        <v>Thái Bình</v>
      </c>
      <c r="J5239" s="8" t="s">
        <v>5939</v>
      </c>
      <c r="K5239" t="str">
        <f>VLOOKUP(J5239,'DANH MỤC'!$A$1:$B$19,2,0)</f>
        <v>Sản phẩm 0001</v>
      </c>
      <c r="L5239" t="s">
        <v>15</v>
      </c>
      <c r="M5239">
        <v>1</v>
      </c>
      <c r="N5239" s="3">
        <f>IF(LEFT(K5239,1)="S",VLOOKUP(K5239,'DANH MỤC'!$B:$D,2,0),VLOOKUP(K5239,'DANH MỤC'!$B:$D,3,0))</f>
        <v>3000000</v>
      </c>
      <c r="O5239">
        <v>0</v>
      </c>
      <c r="P5239" s="3">
        <f>N5239*O5239%*CSDL[[#This Row],[SỐ LƯỢNG]]</f>
        <v>0</v>
      </c>
      <c r="Q5239" s="3">
        <f t="shared" si="2486"/>
        <v>3000000</v>
      </c>
    </row>
    <row r="5240" spans="1:17" x14ac:dyDescent="0.3">
      <c r="A5240" s="23" t="str">
        <f>A5239</f>
        <v>03/04/2019</v>
      </c>
      <c r="B5240" s="8" t="str">
        <f>B5239</f>
        <v>03/04/2019</v>
      </c>
      <c r="C5240" s="8">
        <v>4</v>
      </c>
      <c r="D5240" s="8" t="str">
        <f>D5239</f>
        <v>DH12200</v>
      </c>
      <c r="E5240" s="8" t="str">
        <f>E5239</f>
        <v>giang.nguyen</v>
      </c>
      <c r="F5240" s="8" t="str">
        <f>VLOOKUP(E5240,'DANH MỤC'!$F:$G,2,0)</f>
        <v>Nhóm 1</v>
      </c>
      <c r="G5240" s="8" t="str">
        <f>G5239</f>
        <v>KH2164</v>
      </c>
      <c r="H5240" t="str">
        <f>VLOOKUP(G5240,'DANH MỤC'!$I:$K,2,0)</f>
        <v>KH 2164</v>
      </c>
      <c r="I5240" t="str">
        <f>VLOOKUP(G5240,'DANH MỤC'!$I:$K,3,0)</f>
        <v>Thái Bình</v>
      </c>
      <c r="J5240" s="8" t="s">
        <v>5939</v>
      </c>
      <c r="K5240" t="str">
        <f>VLOOKUP(J5240,'DANH MỤC'!$A$1:$B$19,2,0)</f>
        <v>Sản phẩm 0001</v>
      </c>
      <c r="L5240" t="s">
        <v>15</v>
      </c>
      <c r="M5240">
        <v>1</v>
      </c>
      <c r="N5240" s="3">
        <f>IF(LEFT(K5240,1)="S",VLOOKUP(K5240,'DANH MỤC'!$B:$D,2,0),VLOOKUP(K5240,'DANH MỤC'!$B:$D,3,0))</f>
        <v>3000000</v>
      </c>
      <c r="O5240">
        <v>20</v>
      </c>
      <c r="P5240" s="3">
        <f>N5240*O5240%*CSDL[[#This Row],[SỐ LƯỢNG]]</f>
        <v>600000</v>
      </c>
      <c r="Q5240" s="3">
        <f t="shared" si="2486"/>
        <v>2400000</v>
      </c>
    </row>
    <row r="5241" spans="1:17" x14ac:dyDescent="0.3">
      <c r="A5241" s="23" t="s">
        <v>2931</v>
      </c>
      <c r="B5241" s="8" t="s">
        <v>2931</v>
      </c>
      <c r="C5241" s="8">
        <v>4</v>
      </c>
      <c r="D5241" s="8" t="s">
        <v>2936</v>
      </c>
      <c r="E5241" s="8" t="s">
        <v>13819</v>
      </c>
      <c r="F5241" s="8" t="str">
        <f>VLOOKUP(E5241,'DANH MỤC'!$F:$G,2,0)</f>
        <v>Nhóm 1</v>
      </c>
      <c r="G5241" s="8" t="s">
        <v>8154</v>
      </c>
      <c r="H5241" t="str">
        <f>VLOOKUP(G5241,'DANH MỤC'!$I:$K,2,0)</f>
        <v>KH 2165</v>
      </c>
      <c r="I5241" t="str">
        <f>VLOOKUP(G5241,'DANH MỤC'!$I:$K,3,0)</f>
        <v>Hà Tĩnh</v>
      </c>
      <c r="J5241" s="8" t="s">
        <v>5939</v>
      </c>
      <c r="K5241" t="str">
        <f>VLOOKUP(J5241,'DANH MỤC'!$A$1:$B$19,2,0)</f>
        <v>Sản phẩm 0001</v>
      </c>
      <c r="L5241" t="s">
        <v>15</v>
      </c>
      <c r="M5241">
        <v>1</v>
      </c>
      <c r="N5241" s="3">
        <f>IF(LEFT(K5241,1)="S",VLOOKUP(K5241,'DANH MỤC'!$B:$D,2,0),VLOOKUP(K5241,'DANH MỤC'!$B:$D,3,0))</f>
        <v>3000000</v>
      </c>
      <c r="O5241">
        <v>5</v>
      </c>
      <c r="P5241" s="3">
        <f>N5241*O5241%*CSDL[[#This Row],[SỐ LƯỢNG]]</f>
        <v>150000</v>
      </c>
      <c r="Q5241" s="3">
        <f t="shared" si="2486"/>
        <v>2850000</v>
      </c>
    </row>
    <row r="5242" spans="1:17" x14ac:dyDescent="0.3">
      <c r="A5242" s="23" t="s">
        <v>2931</v>
      </c>
      <c r="B5242" s="8" t="s">
        <v>2931</v>
      </c>
      <c r="C5242" s="8">
        <v>4</v>
      </c>
      <c r="D5242" s="8" t="s">
        <v>2937</v>
      </c>
      <c r="E5242" s="8" t="s">
        <v>13822</v>
      </c>
      <c r="F5242" s="8" t="str">
        <f>VLOOKUP(E5242,'DANH MỤC'!$F:$G,2,0)</f>
        <v>Nhóm 1</v>
      </c>
      <c r="G5242" s="8" t="s">
        <v>8155</v>
      </c>
      <c r="H5242" t="str">
        <f>VLOOKUP(G5242,'DANH MỤC'!$I:$K,2,0)</f>
        <v>KH 2166</v>
      </c>
      <c r="I5242" t="str">
        <f>VLOOKUP(G5242,'DANH MỤC'!$I:$K,3,0)</f>
        <v>Gia Lai</v>
      </c>
      <c r="J5242" s="8" t="s">
        <v>5939</v>
      </c>
      <c r="K5242" t="str">
        <f>VLOOKUP(J5242,'DANH MỤC'!$A$1:$B$19,2,0)</f>
        <v>Sản phẩm 0001</v>
      </c>
      <c r="L5242" t="s">
        <v>15</v>
      </c>
      <c r="M5242">
        <v>1</v>
      </c>
      <c r="N5242" s="3">
        <f>IF(LEFT(K5242,1)="S",VLOOKUP(K5242,'DANH MỤC'!$B:$D,2,0),VLOOKUP(K5242,'DANH MỤC'!$B:$D,3,0))</f>
        <v>3000000</v>
      </c>
      <c r="O5242">
        <v>0</v>
      </c>
      <c r="P5242" s="3">
        <f>N5242*O5242%*CSDL[[#This Row],[SỐ LƯỢNG]]</f>
        <v>0</v>
      </c>
      <c r="Q5242" s="3">
        <f t="shared" si="2486"/>
        <v>3000000</v>
      </c>
    </row>
    <row r="5243" spans="1:17" x14ac:dyDescent="0.3">
      <c r="A5243" s="23" t="s">
        <v>2931</v>
      </c>
      <c r="B5243" s="8" t="s">
        <v>2931</v>
      </c>
      <c r="C5243" s="8">
        <v>4</v>
      </c>
      <c r="D5243" s="8" t="s">
        <v>2938</v>
      </c>
      <c r="E5243" s="8" t="s">
        <v>13814</v>
      </c>
      <c r="F5243" s="8" t="str">
        <f>VLOOKUP(E5243,'DANH MỤC'!$F:$G,2,0)</f>
        <v>Nhóm 1</v>
      </c>
      <c r="G5243" s="8" t="s">
        <v>8156</v>
      </c>
      <c r="H5243" t="str">
        <f>VLOOKUP(G5243,'DANH MỤC'!$I:$K,2,0)</f>
        <v>KH 2167</v>
      </c>
      <c r="I5243" t="str">
        <f>VLOOKUP(G5243,'DANH MỤC'!$I:$K,3,0)</f>
        <v>Hải Phòng</v>
      </c>
      <c r="J5243" s="8" t="s">
        <v>5939</v>
      </c>
      <c r="K5243" t="str">
        <f>VLOOKUP(J5243,'DANH MỤC'!$A$1:$B$19,2,0)</f>
        <v>Sản phẩm 0001</v>
      </c>
      <c r="L5243" t="s">
        <v>15</v>
      </c>
      <c r="M5243">
        <v>1</v>
      </c>
      <c r="N5243" s="3">
        <f>IF(LEFT(K5243,1)="S",VLOOKUP(K5243,'DANH MỤC'!$B:$D,2,0),VLOOKUP(K5243,'DANH MỤC'!$B:$D,3,0))</f>
        <v>3000000</v>
      </c>
      <c r="O5243">
        <v>0</v>
      </c>
      <c r="P5243" s="3">
        <f>N5243*O5243%*CSDL[[#This Row],[SỐ LƯỢNG]]</f>
        <v>0</v>
      </c>
      <c r="Q5243" s="3">
        <f t="shared" si="2486"/>
        <v>3000000</v>
      </c>
    </row>
    <row r="5244" spans="1:17" x14ac:dyDescent="0.3">
      <c r="A5244" s="23" t="s">
        <v>2931</v>
      </c>
      <c r="B5244" s="8" t="s">
        <v>2931</v>
      </c>
      <c r="C5244" s="8">
        <v>4</v>
      </c>
      <c r="D5244" s="8" t="s">
        <v>2940</v>
      </c>
      <c r="E5244" s="8" t="s">
        <v>13833</v>
      </c>
      <c r="F5244" s="8" t="str">
        <f>VLOOKUP(E5244,'DANH MỤC'!$F:$G,2,0)</f>
        <v>Nhóm 2</v>
      </c>
      <c r="G5244" s="8" t="s">
        <v>8157</v>
      </c>
      <c r="H5244" t="str">
        <f>VLOOKUP(G5244,'DANH MỤC'!$I:$K,2,0)</f>
        <v>KH 2168</v>
      </c>
      <c r="I5244" t="str">
        <f>VLOOKUP(G5244,'DANH MỤC'!$I:$K,3,0)</f>
        <v>Sóc Trăng</v>
      </c>
      <c r="J5244" s="8" t="s">
        <v>5939</v>
      </c>
      <c r="K5244" t="str">
        <f>VLOOKUP(J5244,'DANH MỤC'!$A$1:$B$19,2,0)</f>
        <v>Sản phẩm 0001</v>
      </c>
      <c r="L5244" t="s">
        <v>15</v>
      </c>
      <c r="M5244">
        <v>1</v>
      </c>
      <c r="N5244" s="3">
        <f>IF(LEFT(K5244,1)="S",VLOOKUP(K5244,'DANH MỤC'!$B:$D,2,0),VLOOKUP(K5244,'DANH MỤC'!$B:$D,3,0))</f>
        <v>3000000</v>
      </c>
      <c r="O5244">
        <v>5</v>
      </c>
      <c r="P5244" s="3">
        <f>N5244*O5244%*CSDL[[#This Row],[SỐ LƯỢNG]]</f>
        <v>150000</v>
      </c>
      <c r="Q5244" s="3">
        <f t="shared" si="2486"/>
        <v>2850000</v>
      </c>
    </row>
    <row r="5245" spans="1:17" x14ac:dyDescent="0.3">
      <c r="A5245" s="23" t="s">
        <v>2931</v>
      </c>
      <c r="B5245" s="8" t="s">
        <v>2931</v>
      </c>
      <c r="C5245" s="8">
        <v>4</v>
      </c>
      <c r="D5245" s="8" t="s">
        <v>2941</v>
      </c>
      <c r="E5245" s="8" t="s">
        <v>13814</v>
      </c>
      <c r="F5245" s="8" t="str">
        <f>VLOOKUP(E5245,'DANH MỤC'!$F:$G,2,0)</f>
        <v>Nhóm 1</v>
      </c>
      <c r="G5245" s="8" t="s">
        <v>7639</v>
      </c>
      <c r="H5245" t="str">
        <f>VLOOKUP(G5245,'DANH MỤC'!$I:$K,2,0)</f>
        <v>KH 1630</v>
      </c>
      <c r="I5245" t="str">
        <f>VLOOKUP(G5245,'DANH MỤC'!$I:$K,3,0)</f>
        <v>Bạc Liêu</v>
      </c>
      <c r="J5245" s="8" t="s">
        <v>5939</v>
      </c>
      <c r="K5245" t="str">
        <f>VLOOKUP(J5245,'DANH MỤC'!$A$1:$B$19,2,0)</f>
        <v>Sản phẩm 0001</v>
      </c>
      <c r="L5245" t="s">
        <v>15</v>
      </c>
      <c r="M5245">
        <v>1</v>
      </c>
      <c r="N5245" s="3">
        <f>IF(LEFT(K5245,1)="S",VLOOKUP(K5245,'DANH MỤC'!$B:$D,2,0),VLOOKUP(K5245,'DANH MỤC'!$B:$D,3,0))</f>
        <v>3000000</v>
      </c>
      <c r="O5245">
        <v>5</v>
      </c>
      <c r="P5245" s="3">
        <f>N5245*O5245%*CSDL[[#This Row],[SỐ LƯỢNG]]</f>
        <v>150000</v>
      </c>
      <c r="Q5245" s="3">
        <f t="shared" si="2486"/>
        <v>2850000</v>
      </c>
    </row>
    <row r="5246" spans="1:17" x14ac:dyDescent="0.3">
      <c r="A5246" s="23" t="s">
        <v>2931</v>
      </c>
      <c r="B5246" s="8" t="s">
        <v>2931</v>
      </c>
      <c r="C5246" s="8">
        <v>4</v>
      </c>
      <c r="D5246" s="8" t="s">
        <v>2942</v>
      </c>
      <c r="E5246" s="8" t="s">
        <v>13830</v>
      </c>
      <c r="F5246" s="8" t="str">
        <f>VLOOKUP(E5246,'DANH MỤC'!$F:$G,2,0)</f>
        <v>Nhóm 2</v>
      </c>
      <c r="G5246" s="8" t="s">
        <v>8158</v>
      </c>
      <c r="H5246" t="str">
        <f>VLOOKUP(G5246,'DANH MỤC'!$I:$K,2,0)</f>
        <v>KH 2169</v>
      </c>
      <c r="I5246" t="str">
        <f>VLOOKUP(G5246,'DANH MỤC'!$I:$K,3,0)</f>
        <v>Tây Ninh</v>
      </c>
      <c r="J5246" s="8" t="s">
        <v>5939</v>
      </c>
      <c r="K5246" t="str">
        <f>VLOOKUP(J5246,'DANH MỤC'!$A$1:$B$19,2,0)</f>
        <v>Sản phẩm 0001</v>
      </c>
      <c r="L5246" t="s">
        <v>15</v>
      </c>
      <c r="M5246">
        <v>1</v>
      </c>
      <c r="N5246" s="3">
        <f>IF(LEFT(K5246,1)="S",VLOOKUP(K5246,'DANH MỤC'!$B:$D,2,0),VLOOKUP(K5246,'DANH MỤC'!$B:$D,3,0))</f>
        <v>3000000</v>
      </c>
      <c r="O5246">
        <v>0</v>
      </c>
      <c r="P5246" s="3">
        <f>N5246*O5246%*CSDL[[#This Row],[SỐ LƯỢNG]]</f>
        <v>0</v>
      </c>
      <c r="Q5246" s="3">
        <f t="shared" si="2486"/>
        <v>3000000</v>
      </c>
    </row>
    <row r="5247" spans="1:17" x14ac:dyDescent="0.3">
      <c r="A5247" s="23" t="s">
        <v>2931</v>
      </c>
      <c r="B5247" s="8" t="s">
        <v>2931</v>
      </c>
      <c r="C5247" s="8">
        <v>4</v>
      </c>
      <c r="D5247" s="8" t="s">
        <v>2943</v>
      </c>
      <c r="E5247" s="8" t="s">
        <v>13830</v>
      </c>
      <c r="F5247" s="8" t="str">
        <f>VLOOKUP(E5247,'DANH MỤC'!$F:$G,2,0)</f>
        <v>Nhóm 2</v>
      </c>
      <c r="G5247" s="8" t="s">
        <v>8159</v>
      </c>
      <c r="H5247" t="str">
        <f>VLOOKUP(G5247,'DANH MỤC'!$I:$K,2,0)</f>
        <v>KH 2170</v>
      </c>
      <c r="I5247" t="str">
        <f>VLOOKUP(G5247,'DANH MỤC'!$I:$K,3,0)</f>
        <v>Vĩnh Long</v>
      </c>
      <c r="J5247" s="8" t="s">
        <v>5940</v>
      </c>
      <c r="K5247" t="str">
        <f>VLOOKUP(J5247,'DANH MỤC'!$A$1:$B$19,2,0)</f>
        <v>Sản phẩm 0002</v>
      </c>
      <c r="L5247" t="s">
        <v>15</v>
      </c>
      <c r="M5247">
        <v>1</v>
      </c>
      <c r="N5247" s="3">
        <f>IF(LEFT(K5247,1)="S",VLOOKUP(K5247,'DANH MỤC'!$B:$D,2,0),VLOOKUP(K5247,'DANH MỤC'!$B:$D,3,0))</f>
        <v>2000000</v>
      </c>
      <c r="O5247">
        <v>10</v>
      </c>
      <c r="P5247" s="3">
        <f>N5247*O5247%*CSDL[[#This Row],[SỐ LƯỢNG]]</f>
        <v>200000</v>
      </c>
      <c r="Q5247" s="3">
        <f t="shared" si="2486"/>
        <v>1800000</v>
      </c>
    </row>
    <row r="5248" spans="1:17" x14ac:dyDescent="0.3">
      <c r="A5248" s="23" t="s">
        <v>2931</v>
      </c>
      <c r="B5248" s="8" t="s">
        <v>2931</v>
      </c>
      <c r="C5248" s="8">
        <v>4</v>
      </c>
      <c r="D5248" s="8" t="s">
        <v>2944</v>
      </c>
      <c r="E5248" s="8" t="s">
        <v>13839</v>
      </c>
      <c r="F5248" s="8" t="str">
        <f>VLOOKUP(E5248,'DANH MỤC'!$F:$G,2,0)</f>
        <v>Nhóm 2</v>
      </c>
      <c r="G5248" s="8" t="s">
        <v>7126</v>
      </c>
      <c r="H5248" t="str">
        <f>VLOOKUP(G5248,'DANH MỤC'!$I:$K,2,0)</f>
        <v>KH 1103</v>
      </c>
      <c r="I5248" t="str">
        <f>VLOOKUP(G5248,'DANH MỤC'!$I:$K,3,0)</f>
        <v>Quảng Ninh</v>
      </c>
      <c r="J5248" s="8" t="s">
        <v>5939</v>
      </c>
      <c r="K5248" t="str">
        <f>VLOOKUP(J5248,'DANH MỤC'!$A$1:$B$19,2,0)</f>
        <v>Sản phẩm 0001</v>
      </c>
      <c r="L5248" t="s">
        <v>15</v>
      </c>
      <c r="M5248">
        <v>1</v>
      </c>
      <c r="N5248" s="3">
        <f>IF(LEFT(K5248,1)="S",VLOOKUP(K5248,'DANH MỤC'!$B:$D,2,0),VLOOKUP(K5248,'DANH MỤC'!$B:$D,3,0))</f>
        <v>3000000</v>
      </c>
      <c r="O5248">
        <v>0</v>
      </c>
      <c r="P5248" s="3">
        <f>N5248*O5248%*CSDL[[#This Row],[SỐ LƯỢNG]]</f>
        <v>0</v>
      </c>
      <c r="Q5248" s="3">
        <f t="shared" si="2486"/>
        <v>3000000</v>
      </c>
    </row>
    <row r="5249" spans="1:17" x14ac:dyDescent="0.3">
      <c r="A5249" s="23" t="s">
        <v>2931</v>
      </c>
      <c r="B5249" s="8" t="s">
        <v>2931</v>
      </c>
      <c r="C5249" s="8">
        <v>4</v>
      </c>
      <c r="D5249" s="8" t="s">
        <v>2945</v>
      </c>
      <c r="E5249" s="8" t="s">
        <v>13831</v>
      </c>
      <c r="F5249" s="8" t="str">
        <f>VLOOKUP(E5249,'DANH MỤC'!$F:$G,2,0)</f>
        <v>Nhóm 2</v>
      </c>
      <c r="G5249" s="8" t="s">
        <v>7237</v>
      </c>
      <c r="H5249" t="str">
        <f>VLOOKUP(G5249,'DANH MỤC'!$I:$K,2,0)</f>
        <v>KH 1214</v>
      </c>
      <c r="I5249" t="str">
        <f>VLOOKUP(G5249,'DANH MỤC'!$I:$K,3,0)</f>
        <v>Thừa Thiên Huế</v>
      </c>
      <c r="J5249" s="8" t="s">
        <v>5939</v>
      </c>
      <c r="K5249" t="str">
        <f>VLOOKUP(J5249,'DANH MỤC'!$A$1:$B$19,2,0)</f>
        <v>Sản phẩm 0001</v>
      </c>
      <c r="L5249" t="s">
        <v>15</v>
      </c>
      <c r="M5249">
        <v>1</v>
      </c>
      <c r="N5249" s="3">
        <f>IF(LEFT(K5249,1)="S",VLOOKUP(K5249,'DANH MỤC'!$B:$D,2,0),VLOOKUP(K5249,'DANH MỤC'!$B:$D,3,0))</f>
        <v>3000000</v>
      </c>
      <c r="O5249">
        <v>0</v>
      </c>
      <c r="P5249" s="3">
        <f>N5249*O5249%*CSDL[[#This Row],[SỐ LƯỢNG]]</f>
        <v>0</v>
      </c>
      <c r="Q5249" s="3">
        <f t="shared" si="2486"/>
        <v>3000000</v>
      </c>
    </row>
    <row r="5250" spans="1:17" x14ac:dyDescent="0.3">
      <c r="A5250" s="23" t="s">
        <v>2931</v>
      </c>
      <c r="B5250" s="8" t="s">
        <v>2931</v>
      </c>
      <c r="C5250" s="8">
        <v>4</v>
      </c>
      <c r="D5250" s="8" t="s">
        <v>2946</v>
      </c>
      <c r="E5250" s="8" t="s">
        <v>13823</v>
      </c>
      <c r="F5250" s="8" t="str">
        <f>VLOOKUP(E5250,'DANH MỤC'!$F:$G,2,0)</f>
        <v>Nhóm 1</v>
      </c>
      <c r="G5250" s="8" t="s">
        <v>8160</v>
      </c>
      <c r="H5250" t="str">
        <f>VLOOKUP(G5250,'DANH MỤC'!$I:$K,2,0)</f>
        <v>KH 2171</v>
      </c>
      <c r="I5250" t="str">
        <f>VLOOKUP(G5250,'DANH MỤC'!$I:$K,3,0)</f>
        <v>Đà Nẵng</v>
      </c>
      <c r="J5250" s="8" t="s">
        <v>5939</v>
      </c>
      <c r="K5250" t="str">
        <f>VLOOKUP(J5250,'DANH MỤC'!$A$1:$B$19,2,0)</f>
        <v>Sản phẩm 0001</v>
      </c>
      <c r="L5250" t="s">
        <v>15</v>
      </c>
      <c r="M5250">
        <v>1</v>
      </c>
      <c r="N5250" s="3">
        <f>IF(LEFT(K5250,1)="S",VLOOKUP(K5250,'DANH MỤC'!$B:$D,2,0),VLOOKUP(K5250,'DANH MỤC'!$B:$D,3,0))</f>
        <v>3000000</v>
      </c>
      <c r="O5250">
        <v>5</v>
      </c>
      <c r="P5250" s="3">
        <f>N5250*O5250%*CSDL[[#This Row],[SỐ LƯỢNG]]</f>
        <v>150000</v>
      </c>
      <c r="Q5250" s="3">
        <f t="shared" si="2486"/>
        <v>2850000</v>
      </c>
    </row>
    <row r="5251" spans="1:17" x14ac:dyDescent="0.3">
      <c r="A5251" s="23" t="s">
        <v>2931</v>
      </c>
      <c r="B5251" s="8" t="s">
        <v>2931</v>
      </c>
      <c r="C5251" s="8">
        <v>4</v>
      </c>
      <c r="D5251" s="8" t="s">
        <v>2947</v>
      </c>
      <c r="E5251" s="8" t="s">
        <v>13816</v>
      </c>
      <c r="F5251" s="8" t="str">
        <f>VLOOKUP(E5251,'DANH MỤC'!$F:$G,2,0)</f>
        <v>Nhóm 1</v>
      </c>
      <c r="G5251" s="8" t="s">
        <v>3525</v>
      </c>
      <c r="H5251" t="str">
        <f>VLOOKUP(G5251,'DANH MỤC'!$I:$K,2,0)</f>
        <v>KH 2172</v>
      </c>
      <c r="I5251" t="str">
        <f>VLOOKUP(G5251,'DANH MỤC'!$I:$K,3,0)</f>
        <v>Sơn La</v>
      </c>
      <c r="J5251" s="8" t="s">
        <v>5939</v>
      </c>
      <c r="K5251" t="str">
        <f>VLOOKUP(J5251,'DANH MỤC'!$A$1:$B$19,2,0)</f>
        <v>Sản phẩm 0001</v>
      </c>
      <c r="L5251" t="s">
        <v>15</v>
      </c>
      <c r="M5251">
        <v>1</v>
      </c>
      <c r="N5251" s="3">
        <f>IF(LEFT(K5251,1)="S",VLOOKUP(K5251,'DANH MỤC'!$B:$D,2,0),VLOOKUP(K5251,'DANH MỤC'!$B:$D,3,0))</f>
        <v>3000000</v>
      </c>
      <c r="O5251">
        <v>20</v>
      </c>
      <c r="P5251" s="3">
        <f>N5251*O5251%*CSDL[[#This Row],[SỐ LƯỢNG]]</f>
        <v>600000</v>
      </c>
      <c r="Q5251" s="3">
        <f t="shared" ref="Q5251:Q5314" si="2492">N5251*M5251-P5251</f>
        <v>2400000</v>
      </c>
    </row>
    <row r="5252" spans="1:17" x14ac:dyDescent="0.3">
      <c r="A5252" s="23" t="str">
        <f>A5251</f>
        <v>03/04/2019</v>
      </c>
      <c r="B5252" s="8" t="str">
        <f>B5251</f>
        <v>03/04/2019</v>
      </c>
      <c r="C5252" s="8">
        <v>4</v>
      </c>
      <c r="D5252" s="8" t="str">
        <f>D5251</f>
        <v>DH12189</v>
      </c>
      <c r="E5252" s="8" t="str">
        <f>E5251</f>
        <v>luyen.dam</v>
      </c>
      <c r="F5252" s="8" t="str">
        <f>VLOOKUP(E5252,'DANH MỤC'!$F:$G,2,0)</f>
        <v>Nhóm 1</v>
      </c>
      <c r="G5252" s="8" t="str">
        <f>G5251</f>
        <v>KH2172</v>
      </c>
      <c r="H5252" t="str">
        <f>VLOOKUP(G5252,'DANH MỤC'!$I:$K,2,0)</f>
        <v>KH 2172</v>
      </c>
      <c r="I5252" t="str">
        <f>VLOOKUP(G5252,'DANH MỤC'!$I:$K,3,0)</f>
        <v>Sơn La</v>
      </c>
      <c r="J5252" s="8" t="s">
        <v>5939</v>
      </c>
      <c r="K5252" t="str">
        <f>VLOOKUP(J5252,'DANH MỤC'!$A$1:$B$19,2,0)</f>
        <v>Sản phẩm 0001</v>
      </c>
      <c r="L5252" t="s">
        <v>15</v>
      </c>
      <c r="M5252">
        <v>2</v>
      </c>
      <c r="N5252" s="3">
        <f>IF(LEFT(K5252,1)="S",VLOOKUP(K5252,'DANH MỤC'!$B:$D,2,0),VLOOKUP(K5252,'DANH MỤC'!$B:$D,3,0))</f>
        <v>3000000</v>
      </c>
      <c r="O5252">
        <v>10</v>
      </c>
      <c r="P5252" s="3">
        <f>N5252*O5252%*CSDL[[#This Row],[SỐ LƯỢNG]]</f>
        <v>600000</v>
      </c>
      <c r="Q5252" s="3">
        <f t="shared" si="2492"/>
        <v>5400000</v>
      </c>
    </row>
    <row r="5253" spans="1:17" x14ac:dyDescent="0.3">
      <c r="A5253" s="23" t="s">
        <v>2931</v>
      </c>
      <c r="B5253" s="8" t="s">
        <v>2931</v>
      </c>
      <c r="C5253" s="8">
        <v>4</v>
      </c>
      <c r="D5253" s="8" t="s">
        <v>2948</v>
      </c>
      <c r="E5253" s="8" t="s">
        <v>13839</v>
      </c>
      <c r="F5253" s="8" t="str">
        <f>VLOOKUP(E5253,'DANH MỤC'!$F:$G,2,0)</f>
        <v>Nhóm 2</v>
      </c>
      <c r="G5253" s="8" t="s">
        <v>8161</v>
      </c>
      <c r="H5253" t="str">
        <f>VLOOKUP(G5253,'DANH MỤC'!$I:$K,2,0)</f>
        <v>KH 2173</v>
      </c>
      <c r="I5253" t="str">
        <f>VLOOKUP(G5253,'DANH MỤC'!$I:$K,3,0)</f>
        <v>Thái Bình</v>
      </c>
      <c r="J5253" s="8" t="s">
        <v>5939</v>
      </c>
      <c r="K5253" t="str">
        <f>VLOOKUP(J5253,'DANH MỤC'!$A$1:$B$19,2,0)</f>
        <v>Sản phẩm 0001</v>
      </c>
      <c r="L5253" t="s">
        <v>15</v>
      </c>
      <c r="M5253">
        <v>1</v>
      </c>
      <c r="N5253" s="3">
        <f>IF(LEFT(K5253,1)="S",VLOOKUP(K5253,'DANH MỤC'!$B:$D,2,0),VLOOKUP(K5253,'DANH MỤC'!$B:$D,3,0))</f>
        <v>3000000</v>
      </c>
      <c r="O5253">
        <v>20</v>
      </c>
      <c r="P5253" s="3">
        <f>N5253*O5253%*CSDL[[#This Row],[SỐ LƯỢNG]]</f>
        <v>600000</v>
      </c>
      <c r="Q5253" s="3">
        <f t="shared" si="2492"/>
        <v>2400000</v>
      </c>
    </row>
    <row r="5254" spans="1:17" x14ac:dyDescent="0.3">
      <c r="A5254" s="23" t="s">
        <v>2931</v>
      </c>
      <c r="B5254" s="8" t="s">
        <v>2931</v>
      </c>
      <c r="C5254" s="8">
        <v>4</v>
      </c>
      <c r="D5254" s="8" t="s">
        <v>2949</v>
      </c>
      <c r="E5254" s="8" t="s">
        <v>13819</v>
      </c>
      <c r="F5254" s="8" t="str">
        <f>VLOOKUP(E5254,'DANH MỤC'!$F:$G,2,0)</f>
        <v>Nhóm 1</v>
      </c>
      <c r="G5254" s="8" t="s">
        <v>6927</v>
      </c>
      <c r="H5254" t="str">
        <f>VLOOKUP(G5254,'DANH MỤC'!$I:$K,2,0)</f>
        <v>KH 0899</v>
      </c>
      <c r="I5254" t="str">
        <f>VLOOKUP(G5254,'DANH MỤC'!$I:$K,3,0)</f>
        <v>Tuyên Quang</v>
      </c>
      <c r="J5254" s="8" t="s">
        <v>5939</v>
      </c>
      <c r="K5254" t="str">
        <f>VLOOKUP(J5254,'DANH MỤC'!$A$1:$B$19,2,0)</f>
        <v>Sản phẩm 0001</v>
      </c>
      <c r="L5254" t="s">
        <v>15</v>
      </c>
      <c r="M5254">
        <v>1</v>
      </c>
      <c r="N5254" s="3">
        <f>IF(LEFT(K5254,1)="S",VLOOKUP(K5254,'DANH MỤC'!$B:$D,2,0),VLOOKUP(K5254,'DANH MỤC'!$B:$D,3,0))</f>
        <v>3000000</v>
      </c>
      <c r="O5254">
        <v>0</v>
      </c>
      <c r="P5254" s="3">
        <f>N5254*O5254%*CSDL[[#This Row],[SỐ LƯỢNG]]</f>
        <v>0</v>
      </c>
      <c r="Q5254" s="3">
        <f t="shared" si="2492"/>
        <v>3000000</v>
      </c>
    </row>
    <row r="5255" spans="1:17" x14ac:dyDescent="0.3">
      <c r="A5255" s="23" t="s">
        <v>2931</v>
      </c>
      <c r="B5255" s="8" t="s">
        <v>2931</v>
      </c>
      <c r="C5255" s="8">
        <v>4</v>
      </c>
      <c r="D5255" s="8" t="s">
        <v>2950</v>
      </c>
      <c r="E5255" s="8" t="s">
        <v>13819</v>
      </c>
      <c r="F5255" s="8" t="str">
        <f>VLOOKUP(E5255,'DANH MỤC'!$F:$G,2,0)</f>
        <v>Nhóm 1</v>
      </c>
      <c r="G5255" s="8" t="s">
        <v>7219</v>
      </c>
      <c r="H5255" t="str">
        <f>VLOOKUP(G5255,'DANH MỤC'!$I:$K,2,0)</f>
        <v>KH 1196</v>
      </c>
      <c r="I5255" t="str">
        <f>VLOOKUP(G5255,'DANH MỤC'!$I:$K,3,0)</f>
        <v>Cao Bằng</v>
      </c>
      <c r="J5255" s="8" t="s">
        <v>5939</v>
      </c>
      <c r="K5255" t="str">
        <f>VLOOKUP(J5255,'DANH MỤC'!$A$1:$B$19,2,0)</f>
        <v>Sản phẩm 0001</v>
      </c>
      <c r="L5255" t="s">
        <v>15</v>
      </c>
      <c r="M5255">
        <v>1</v>
      </c>
      <c r="N5255" s="3">
        <f>IF(LEFT(K5255,1)="S",VLOOKUP(K5255,'DANH MỤC'!$B:$D,2,0),VLOOKUP(K5255,'DANH MỤC'!$B:$D,3,0))</f>
        <v>3000000</v>
      </c>
      <c r="O5255">
        <v>10</v>
      </c>
      <c r="P5255" s="3">
        <f>N5255*O5255%*CSDL[[#This Row],[SỐ LƯỢNG]]</f>
        <v>300000</v>
      </c>
      <c r="Q5255" s="3">
        <f t="shared" si="2492"/>
        <v>2700000</v>
      </c>
    </row>
    <row r="5256" spans="1:17" x14ac:dyDescent="0.3">
      <c r="A5256" s="23" t="s">
        <v>2931</v>
      </c>
      <c r="B5256" s="8" t="s">
        <v>2931</v>
      </c>
      <c r="C5256" s="8">
        <v>4</v>
      </c>
      <c r="D5256" s="8" t="s">
        <v>2951</v>
      </c>
      <c r="E5256" s="8" t="s">
        <v>13815</v>
      </c>
      <c r="F5256" s="8" t="str">
        <f>VLOOKUP(E5256,'DANH MỤC'!$F:$G,2,0)</f>
        <v>Nhóm 1</v>
      </c>
      <c r="G5256" s="8" t="s">
        <v>8082</v>
      </c>
      <c r="H5256" t="str">
        <f>VLOOKUP(G5256,'DANH MỤC'!$I:$K,2,0)</f>
        <v>KH 2091</v>
      </c>
      <c r="I5256" t="str">
        <f>VLOOKUP(G5256,'DANH MỤC'!$I:$K,3,0)</f>
        <v>Ninh Thuận</v>
      </c>
      <c r="J5256" s="8" t="s">
        <v>5940</v>
      </c>
      <c r="K5256" t="str">
        <f>VLOOKUP(J5256,'DANH MỤC'!$A$1:$B$19,2,0)</f>
        <v>Sản phẩm 0002</v>
      </c>
      <c r="L5256" t="s">
        <v>15</v>
      </c>
      <c r="M5256">
        <v>1</v>
      </c>
      <c r="N5256" s="3">
        <f>IF(LEFT(K5256,1)="S",VLOOKUP(K5256,'DANH MỤC'!$B:$D,2,0),VLOOKUP(K5256,'DANH MỤC'!$B:$D,3,0))</f>
        <v>2000000</v>
      </c>
      <c r="O5256">
        <v>5</v>
      </c>
      <c r="P5256" s="3">
        <f>N5256*O5256%*CSDL[[#This Row],[SỐ LƯỢNG]]</f>
        <v>100000</v>
      </c>
      <c r="Q5256" s="3">
        <f t="shared" si="2492"/>
        <v>1900000</v>
      </c>
    </row>
    <row r="5257" spans="1:17" x14ac:dyDescent="0.3">
      <c r="A5257" s="23" t="s">
        <v>2931</v>
      </c>
      <c r="B5257" s="8" t="s">
        <v>2931</v>
      </c>
      <c r="C5257" s="8">
        <v>4</v>
      </c>
      <c r="D5257" s="8" t="s">
        <v>2952</v>
      </c>
      <c r="E5257" s="8" t="s">
        <v>13831</v>
      </c>
      <c r="F5257" s="8" t="str">
        <f>VLOOKUP(E5257,'DANH MỤC'!$F:$G,2,0)</f>
        <v>Nhóm 2</v>
      </c>
      <c r="G5257" s="8" t="s">
        <v>7535</v>
      </c>
      <c r="H5257" t="str">
        <f>VLOOKUP(G5257,'DANH MỤC'!$I:$K,2,0)</f>
        <v>KH 1524</v>
      </c>
      <c r="I5257" t="str">
        <f>VLOOKUP(G5257,'DANH MỤC'!$I:$K,3,0)</f>
        <v>Quảng Ngãi</v>
      </c>
      <c r="J5257" s="8" t="s">
        <v>5940</v>
      </c>
      <c r="K5257" t="str">
        <f>VLOOKUP(J5257,'DANH MỤC'!$A$1:$B$19,2,0)</f>
        <v>Sản phẩm 0002</v>
      </c>
      <c r="L5257" t="s">
        <v>15</v>
      </c>
      <c r="M5257">
        <v>1</v>
      </c>
      <c r="N5257" s="3">
        <f>IF(LEFT(K5257,1)="S",VLOOKUP(K5257,'DANH MỤC'!$B:$D,2,0),VLOOKUP(K5257,'DANH MỤC'!$B:$D,3,0))</f>
        <v>2000000</v>
      </c>
      <c r="O5257">
        <v>10</v>
      </c>
      <c r="P5257" s="3">
        <f>N5257*O5257%*CSDL[[#This Row],[SỐ LƯỢNG]]</f>
        <v>200000</v>
      </c>
      <c r="Q5257" s="3">
        <f t="shared" si="2492"/>
        <v>1800000</v>
      </c>
    </row>
    <row r="5258" spans="1:17" x14ac:dyDescent="0.3">
      <c r="A5258" s="23" t="s">
        <v>2931</v>
      </c>
      <c r="B5258" s="8" t="s">
        <v>2931</v>
      </c>
      <c r="C5258" s="8">
        <v>4</v>
      </c>
      <c r="D5258" s="8" t="s">
        <v>2953</v>
      </c>
      <c r="E5258" s="8" t="s">
        <v>13830</v>
      </c>
      <c r="F5258" s="8" t="str">
        <f>VLOOKUP(E5258,'DANH MỤC'!$F:$G,2,0)</f>
        <v>Nhóm 2</v>
      </c>
      <c r="G5258" s="8" t="s">
        <v>8162</v>
      </c>
      <c r="H5258" t="str">
        <f>VLOOKUP(G5258,'DANH MỤC'!$I:$K,2,0)</f>
        <v>KH 2174</v>
      </c>
      <c r="I5258" t="str">
        <f>VLOOKUP(G5258,'DANH MỤC'!$I:$K,3,0)</f>
        <v>Hậu Giang</v>
      </c>
      <c r="J5258" s="8" t="s">
        <v>5940</v>
      </c>
      <c r="K5258" t="str">
        <f>VLOOKUP(J5258,'DANH MỤC'!$A$1:$B$19,2,0)</f>
        <v>Sản phẩm 0002</v>
      </c>
      <c r="L5258" t="s">
        <v>15</v>
      </c>
      <c r="M5258">
        <v>1</v>
      </c>
      <c r="N5258" s="3">
        <f>IF(LEFT(K5258,1)="S",VLOOKUP(K5258,'DANH MỤC'!$B:$D,2,0),VLOOKUP(K5258,'DANH MỤC'!$B:$D,3,0))</f>
        <v>2000000</v>
      </c>
      <c r="O5258">
        <v>0</v>
      </c>
      <c r="P5258" s="3">
        <f>N5258*O5258%*CSDL[[#This Row],[SỐ LƯỢNG]]</f>
        <v>0</v>
      </c>
      <c r="Q5258" s="3">
        <f t="shared" si="2492"/>
        <v>2000000</v>
      </c>
    </row>
    <row r="5259" spans="1:17" x14ac:dyDescent="0.3">
      <c r="A5259" s="23" t="str">
        <f>A5258</f>
        <v>03/04/2019</v>
      </c>
      <c r="B5259" s="8" t="str">
        <f>B5258</f>
        <v>03/04/2019</v>
      </c>
      <c r="C5259" s="8">
        <v>4</v>
      </c>
      <c r="D5259" s="8" t="str">
        <f>D5258</f>
        <v>DH12182</v>
      </c>
      <c r="E5259" s="8" t="str">
        <f>E5258</f>
        <v>ha.vo</v>
      </c>
      <c r="F5259" s="8" t="str">
        <f>VLOOKUP(E5259,'DANH MỤC'!$F:$G,2,0)</f>
        <v>Nhóm 2</v>
      </c>
      <c r="G5259" s="8" t="str">
        <f>G5258</f>
        <v>KH2174</v>
      </c>
      <c r="H5259" t="str">
        <f>VLOOKUP(G5259,'DANH MỤC'!$I:$K,2,0)</f>
        <v>KH 2174</v>
      </c>
      <c r="I5259" t="str">
        <f>VLOOKUP(G5259,'DANH MỤC'!$I:$K,3,0)</f>
        <v>Hậu Giang</v>
      </c>
      <c r="J5259" s="8" t="s">
        <v>5939</v>
      </c>
      <c r="K5259" t="str">
        <f>VLOOKUP(J5259,'DANH MỤC'!$A$1:$B$19,2,0)</f>
        <v>Sản phẩm 0001</v>
      </c>
      <c r="L5259" t="s">
        <v>15</v>
      </c>
      <c r="M5259">
        <v>1</v>
      </c>
      <c r="N5259" s="3">
        <f>IF(LEFT(K5259,1)="S",VLOOKUP(K5259,'DANH MỤC'!$B:$D,2,0),VLOOKUP(K5259,'DANH MỤC'!$B:$D,3,0))</f>
        <v>3000000</v>
      </c>
      <c r="O5259">
        <v>0</v>
      </c>
      <c r="P5259" s="3">
        <f>N5259*O5259%*CSDL[[#This Row],[SỐ LƯỢNG]]</f>
        <v>0</v>
      </c>
      <c r="Q5259" s="3">
        <f t="shared" si="2492"/>
        <v>3000000</v>
      </c>
    </row>
    <row r="5260" spans="1:17" x14ac:dyDescent="0.3">
      <c r="A5260" s="23" t="s">
        <v>2931</v>
      </c>
      <c r="B5260" s="8" t="s">
        <v>2931</v>
      </c>
      <c r="C5260" s="8">
        <v>4</v>
      </c>
      <c r="D5260" s="8" t="s">
        <v>2954</v>
      </c>
      <c r="E5260" s="8" t="s">
        <v>13823</v>
      </c>
      <c r="F5260" s="8" t="str">
        <f>VLOOKUP(E5260,'DANH MỤC'!$F:$G,2,0)</f>
        <v>Nhóm 1</v>
      </c>
      <c r="G5260" s="8" t="s">
        <v>7336</v>
      </c>
      <c r="H5260" t="str">
        <f>VLOOKUP(G5260,'DANH MỤC'!$I:$K,2,0)</f>
        <v>KH 1318</v>
      </c>
      <c r="I5260" t="str">
        <f>VLOOKUP(G5260,'DANH MỤC'!$I:$K,3,0)</f>
        <v>Thái Nguyên</v>
      </c>
      <c r="J5260" s="8" t="s">
        <v>5939</v>
      </c>
      <c r="K5260" t="str">
        <f>VLOOKUP(J5260,'DANH MỤC'!$A$1:$B$19,2,0)</f>
        <v>Sản phẩm 0001</v>
      </c>
      <c r="L5260" t="s">
        <v>15</v>
      </c>
      <c r="M5260">
        <v>1</v>
      </c>
      <c r="N5260" s="3">
        <f>IF(LEFT(K5260,1)="S",VLOOKUP(K5260,'DANH MỤC'!$B:$D,2,0),VLOOKUP(K5260,'DANH MỤC'!$B:$D,3,0))</f>
        <v>3000000</v>
      </c>
      <c r="O5260">
        <v>0</v>
      </c>
      <c r="P5260" s="3">
        <f>N5260*O5260%*CSDL[[#This Row],[SỐ LƯỢNG]]</f>
        <v>0</v>
      </c>
      <c r="Q5260" s="3">
        <f t="shared" si="2492"/>
        <v>3000000</v>
      </c>
    </row>
    <row r="5261" spans="1:17" x14ac:dyDescent="0.3">
      <c r="A5261" s="23" t="s">
        <v>2931</v>
      </c>
      <c r="B5261" s="8" t="s">
        <v>2931</v>
      </c>
      <c r="C5261" s="8">
        <v>4</v>
      </c>
      <c r="D5261" s="8" t="s">
        <v>2955</v>
      </c>
      <c r="E5261" s="8" t="s">
        <v>13830</v>
      </c>
      <c r="F5261" s="8" t="str">
        <f>VLOOKUP(E5261,'DANH MỤC'!$F:$G,2,0)</f>
        <v>Nhóm 2</v>
      </c>
      <c r="G5261" s="8" t="s">
        <v>8163</v>
      </c>
      <c r="H5261" t="str">
        <f>VLOOKUP(G5261,'DANH MỤC'!$I:$K,2,0)</f>
        <v>KH 2175</v>
      </c>
      <c r="I5261" t="str">
        <f>VLOOKUP(G5261,'DANH MỤC'!$I:$K,3,0)</f>
        <v>Ninh Thuận</v>
      </c>
      <c r="J5261" s="8" t="s">
        <v>5939</v>
      </c>
      <c r="K5261" t="str">
        <f>VLOOKUP(J5261,'DANH MỤC'!$A$1:$B$19,2,0)</f>
        <v>Sản phẩm 0001</v>
      </c>
      <c r="L5261" t="s">
        <v>15</v>
      </c>
      <c r="M5261">
        <v>1</v>
      </c>
      <c r="N5261" s="3">
        <f>IF(LEFT(K5261,1)="S",VLOOKUP(K5261,'DANH MỤC'!$B:$D,2,0),VLOOKUP(K5261,'DANH MỤC'!$B:$D,3,0))</f>
        <v>3000000</v>
      </c>
      <c r="O5261">
        <v>0</v>
      </c>
      <c r="P5261" s="3">
        <f>N5261*O5261%*CSDL[[#This Row],[SỐ LƯỢNG]]</f>
        <v>0</v>
      </c>
      <c r="Q5261" s="3">
        <f t="shared" si="2492"/>
        <v>3000000</v>
      </c>
    </row>
    <row r="5262" spans="1:17" x14ac:dyDescent="0.3">
      <c r="A5262" s="23" t="s">
        <v>2931</v>
      </c>
      <c r="B5262" s="8" t="s">
        <v>2931</v>
      </c>
      <c r="C5262" s="8">
        <v>4</v>
      </c>
      <c r="D5262" s="8" t="s">
        <v>2956</v>
      </c>
      <c r="E5262" s="8" t="s">
        <v>13825</v>
      </c>
      <c r="F5262" s="8" t="str">
        <f>VLOOKUP(E5262,'DANH MỤC'!$F:$G,2,0)</f>
        <v>Nhóm 1</v>
      </c>
      <c r="G5262" s="8" t="s">
        <v>8164</v>
      </c>
      <c r="H5262" t="str">
        <f>VLOOKUP(G5262,'DANH MỤC'!$I:$K,2,0)</f>
        <v>KH 2176</v>
      </c>
      <c r="I5262" t="str">
        <f>VLOOKUP(G5262,'DANH MỤC'!$I:$K,3,0)</f>
        <v>Quảng Nam</v>
      </c>
      <c r="J5262" s="8" t="s">
        <v>5940</v>
      </c>
      <c r="K5262" t="str">
        <f>VLOOKUP(J5262,'DANH MỤC'!$A$1:$B$19,2,0)</f>
        <v>Sản phẩm 0002</v>
      </c>
      <c r="L5262" t="s">
        <v>15</v>
      </c>
      <c r="M5262">
        <v>6</v>
      </c>
      <c r="N5262" s="3">
        <f>IF(LEFT(K5262,1)="S",VLOOKUP(K5262,'DANH MỤC'!$B:$D,2,0),VLOOKUP(K5262,'DANH MỤC'!$B:$D,3,0))</f>
        <v>2000000</v>
      </c>
      <c r="O5262">
        <v>20</v>
      </c>
      <c r="P5262" s="3">
        <f>N5262*O5262%*CSDL[[#This Row],[SỐ LƯỢNG]]</f>
        <v>2400000</v>
      </c>
      <c r="Q5262" s="3">
        <f t="shared" si="2492"/>
        <v>9600000</v>
      </c>
    </row>
    <row r="5263" spans="1:17" x14ac:dyDescent="0.3">
      <c r="A5263" s="23" t="str">
        <f t="shared" ref="A5263:A5264" si="2493">A5262</f>
        <v>03/04/2019</v>
      </c>
      <c r="B5263" s="8" t="str">
        <f t="shared" ref="B5263:B5264" si="2494">B5262</f>
        <v>03/04/2019</v>
      </c>
      <c r="C5263" s="8">
        <v>4</v>
      </c>
      <c r="D5263" s="8" t="str">
        <f t="shared" ref="D5263:D5264" si="2495">D5262</f>
        <v>DH12179</v>
      </c>
      <c r="E5263" s="8" t="str">
        <f t="shared" ref="E5263:E5264" si="2496">E5262</f>
        <v>ha.pham</v>
      </c>
      <c r="F5263" s="8" t="str">
        <f>VLOOKUP(E5263,'DANH MỤC'!$F:$G,2,0)</f>
        <v>Nhóm 1</v>
      </c>
      <c r="G5263" s="8" t="str">
        <f t="shared" ref="G5263:G5264" si="2497">G5262</f>
        <v>KH2176</v>
      </c>
      <c r="H5263" t="str">
        <f>VLOOKUP(G5263,'DANH MỤC'!$I:$K,2,0)</f>
        <v>KH 2176</v>
      </c>
      <c r="I5263" t="str">
        <f>VLOOKUP(G5263,'DANH MỤC'!$I:$K,3,0)</f>
        <v>Quảng Nam</v>
      </c>
      <c r="J5263" s="8" t="s">
        <v>5939</v>
      </c>
      <c r="K5263" t="str">
        <f>VLOOKUP(J5263,'DANH MỤC'!$A$1:$B$19,2,0)</f>
        <v>Sản phẩm 0001</v>
      </c>
      <c r="L5263" t="s">
        <v>15</v>
      </c>
      <c r="M5263">
        <v>6</v>
      </c>
      <c r="N5263" s="3">
        <f>IF(LEFT(K5263,1)="S",VLOOKUP(K5263,'DANH MỤC'!$B:$D,2,0),VLOOKUP(K5263,'DANH MỤC'!$B:$D,3,0))</f>
        <v>3000000</v>
      </c>
      <c r="O5263">
        <v>20</v>
      </c>
      <c r="P5263" s="3">
        <f>N5263*O5263%*CSDL[[#This Row],[SỐ LƯỢNG]]</f>
        <v>3600000</v>
      </c>
      <c r="Q5263" s="3">
        <f t="shared" si="2492"/>
        <v>14400000</v>
      </c>
    </row>
    <row r="5264" spans="1:17" x14ac:dyDescent="0.3">
      <c r="A5264" s="23" t="str">
        <f t="shared" si="2493"/>
        <v>03/04/2019</v>
      </c>
      <c r="B5264" s="8" t="str">
        <f t="shared" si="2494"/>
        <v>03/04/2019</v>
      </c>
      <c r="C5264" s="8">
        <v>4</v>
      </c>
      <c r="D5264" s="8" t="str">
        <f t="shared" si="2495"/>
        <v>DH12179</v>
      </c>
      <c r="E5264" s="8" t="str">
        <f t="shared" si="2496"/>
        <v>ha.pham</v>
      </c>
      <c r="F5264" s="8" t="str">
        <f>VLOOKUP(E5264,'DANH MỤC'!$F:$G,2,0)</f>
        <v>Nhóm 1</v>
      </c>
      <c r="G5264" s="8" t="str">
        <f t="shared" si="2497"/>
        <v>KH2176</v>
      </c>
      <c r="H5264" t="str">
        <f>VLOOKUP(G5264,'DANH MỤC'!$I:$K,2,0)</f>
        <v>KH 2176</v>
      </c>
      <c r="I5264" t="str">
        <f>VLOOKUP(G5264,'DANH MỤC'!$I:$K,3,0)</f>
        <v>Quảng Nam</v>
      </c>
      <c r="J5264" s="8" t="s">
        <v>5940</v>
      </c>
      <c r="K5264" t="str">
        <f>VLOOKUP(J5264,'DANH MỤC'!$A$1:$B$19,2,0)</f>
        <v>Sản phẩm 0002</v>
      </c>
      <c r="L5264" t="s">
        <v>15</v>
      </c>
      <c r="M5264">
        <v>2</v>
      </c>
      <c r="N5264" s="3">
        <f>IF(LEFT(K5264,1)="S",VLOOKUP(K5264,'DANH MỤC'!$B:$D,2,0),VLOOKUP(K5264,'DANH MỤC'!$B:$D,3,0))</f>
        <v>2000000</v>
      </c>
      <c r="O5264">
        <v>100</v>
      </c>
      <c r="P5264" s="3">
        <f>N5264*O5264%*CSDL[[#This Row],[SỐ LƯỢNG]]</f>
        <v>4000000</v>
      </c>
      <c r="Q5264" s="3">
        <f t="shared" si="2492"/>
        <v>0</v>
      </c>
    </row>
    <row r="5265" spans="1:17" x14ac:dyDescent="0.3">
      <c r="A5265" s="23" t="s">
        <v>2931</v>
      </c>
      <c r="B5265" s="8" t="s">
        <v>2931</v>
      </c>
      <c r="C5265" s="8">
        <v>4</v>
      </c>
      <c r="D5265" s="8" t="s">
        <v>2957</v>
      </c>
      <c r="E5265" s="8" t="s">
        <v>13814</v>
      </c>
      <c r="F5265" s="8" t="str">
        <f>VLOOKUP(E5265,'DANH MỤC'!$F:$G,2,0)</f>
        <v>Nhóm 1</v>
      </c>
      <c r="G5265" s="8" t="s">
        <v>2217</v>
      </c>
      <c r="H5265" t="str">
        <f>VLOOKUP(G5265,'DANH MỤC'!$I:$K,2,0)</f>
        <v>KH 0900</v>
      </c>
      <c r="I5265" t="str">
        <f>VLOOKUP(G5265,'DANH MỤC'!$I:$K,3,0)</f>
        <v>Hà Nam</v>
      </c>
      <c r="J5265" s="8" t="s">
        <v>5940</v>
      </c>
      <c r="K5265" t="str">
        <f>VLOOKUP(J5265,'DANH MỤC'!$A$1:$B$19,2,0)</f>
        <v>Sản phẩm 0002</v>
      </c>
      <c r="L5265" t="s">
        <v>15</v>
      </c>
      <c r="M5265">
        <v>1</v>
      </c>
      <c r="N5265" s="3">
        <f>IF(LEFT(K5265,1)="S",VLOOKUP(K5265,'DANH MỤC'!$B:$D,2,0),VLOOKUP(K5265,'DANH MỤC'!$B:$D,3,0))</f>
        <v>2000000</v>
      </c>
      <c r="O5265">
        <v>10</v>
      </c>
      <c r="P5265" s="3">
        <f>N5265*O5265%*CSDL[[#This Row],[SỐ LƯỢNG]]</f>
        <v>200000</v>
      </c>
      <c r="Q5265" s="3">
        <f t="shared" si="2492"/>
        <v>1800000</v>
      </c>
    </row>
    <row r="5266" spans="1:17" x14ac:dyDescent="0.3">
      <c r="A5266" s="23" t="str">
        <f>A5265</f>
        <v>03/04/2019</v>
      </c>
      <c r="B5266" s="8" t="str">
        <f>B5265</f>
        <v>03/04/2019</v>
      </c>
      <c r="C5266" s="8">
        <v>4</v>
      </c>
      <c r="D5266" s="8" t="str">
        <f>D5265</f>
        <v>DH12178</v>
      </c>
      <c r="E5266" s="8" t="str">
        <f>E5265</f>
        <v>hai.vi</v>
      </c>
      <c r="F5266" s="8" t="str">
        <f>VLOOKUP(E5266,'DANH MỤC'!$F:$G,2,0)</f>
        <v>Nhóm 1</v>
      </c>
      <c r="G5266" s="8" t="str">
        <f>G5265</f>
        <v>KH0900</v>
      </c>
      <c r="H5266" t="str">
        <f>VLOOKUP(G5266,'DANH MỤC'!$I:$K,2,0)</f>
        <v>KH 0900</v>
      </c>
      <c r="I5266" t="str">
        <f>VLOOKUP(G5266,'DANH MỤC'!$I:$K,3,0)</f>
        <v>Hà Nam</v>
      </c>
      <c r="J5266" s="8" t="s">
        <v>5939</v>
      </c>
      <c r="K5266" t="str">
        <f>VLOOKUP(J5266,'DANH MỤC'!$A$1:$B$19,2,0)</f>
        <v>Sản phẩm 0001</v>
      </c>
      <c r="L5266" t="s">
        <v>15</v>
      </c>
      <c r="M5266">
        <v>1</v>
      </c>
      <c r="N5266" s="3">
        <f>IF(LEFT(K5266,1)="S",VLOOKUP(K5266,'DANH MỤC'!$B:$D,2,0),VLOOKUP(K5266,'DANH MỤC'!$B:$D,3,0))</f>
        <v>3000000</v>
      </c>
      <c r="O5266">
        <v>10</v>
      </c>
      <c r="P5266" s="3">
        <f>N5266*O5266%*CSDL[[#This Row],[SỐ LƯỢNG]]</f>
        <v>300000</v>
      </c>
      <c r="Q5266" s="3">
        <f t="shared" si="2492"/>
        <v>2700000</v>
      </c>
    </row>
    <row r="5267" spans="1:17" x14ac:dyDescent="0.3">
      <c r="A5267" s="23" t="s">
        <v>2931</v>
      </c>
      <c r="B5267" s="8" t="s">
        <v>2931</v>
      </c>
      <c r="C5267" s="8">
        <v>4</v>
      </c>
      <c r="D5267" s="8" t="s">
        <v>2958</v>
      </c>
      <c r="E5267" s="8" t="s">
        <v>13816</v>
      </c>
      <c r="F5267" s="8" t="str">
        <f>VLOOKUP(E5267,'DANH MỤC'!$F:$G,2,0)</f>
        <v>Nhóm 1</v>
      </c>
      <c r="G5267" s="8" t="s">
        <v>8165</v>
      </c>
      <c r="H5267" t="str">
        <f>VLOOKUP(G5267,'DANH MỤC'!$I:$K,2,0)</f>
        <v>KH 2177</v>
      </c>
      <c r="I5267" t="str">
        <f>VLOOKUP(G5267,'DANH MỤC'!$I:$K,3,0)</f>
        <v>Đà Nẵng</v>
      </c>
      <c r="J5267" s="8" t="s">
        <v>5939</v>
      </c>
      <c r="K5267" t="str">
        <f>VLOOKUP(J5267,'DANH MỤC'!$A$1:$B$19,2,0)</f>
        <v>Sản phẩm 0001</v>
      </c>
      <c r="L5267" t="s">
        <v>15</v>
      </c>
      <c r="M5267">
        <v>1</v>
      </c>
      <c r="N5267" s="3">
        <f>IF(LEFT(K5267,1)="S",VLOOKUP(K5267,'DANH MỤC'!$B:$D,2,0),VLOOKUP(K5267,'DANH MỤC'!$B:$D,3,0))</f>
        <v>3000000</v>
      </c>
      <c r="O5267">
        <v>0</v>
      </c>
      <c r="P5267" s="3">
        <f>N5267*O5267%*CSDL[[#This Row],[SỐ LƯỢNG]]</f>
        <v>0</v>
      </c>
      <c r="Q5267" s="3">
        <f t="shared" si="2492"/>
        <v>3000000</v>
      </c>
    </row>
    <row r="5268" spans="1:17" x14ac:dyDescent="0.3">
      <c r="A5268" s="23" t="s">
        <v>2931</v>
      </c>
      <c r="B5268" s="8" t="s">
        <v>2931</v>
      </c>
      <c r="C5268" s="8">
        <v>4</v>
      </c>
      <c r="D5268" s="8" t="s">
        <v>2959</v>
      </c>
      <c r="E5268" s="8" t="s">
        <v>13816</v>
      </c>
      <c r="F5268" s="8" t="str">
        <f>VLOOKUP(E5268,'DANH MỤC'!$F:$G,2,0)</f>
        <v>Nhóm 1</v>
      </c>
      <c r="G5268" s="8" t="s">
        <v>8166</v>
      </c>
      <c r="H5268" t="str">
        <f>VLOOKUP(G5268,'DANH MỤC'!$I:$K,2,0)</f>
        <v>KH 2178</v>
      </c>
      <c r="I5268" t="str">
        <f>VLOOKUP(G5268,'DANH MỤC'!$I:$K,3,0)</f>
        <v>Hưng Yên</v>
      </c>
      <c r="J5268" s="8" t="s">
        <v>5939</v>
      </c>
      <c r="K5268" t="str">
        <f>VLOOKUP(J5268,'DANH MỤC'!$A$1:$B$19,2,0)</f>
        <v>Sản phẩm 0001</v>
      </c>
      <c r="L5268" t="s">
        <v>15</v>
      </c>
      <c r="M5268">
        <v>1</v>
      </c>
      <c r="N5268" s="3">
        <f>IF(LEFT(K5268,1)="S",VLOOKUP(K5268,'DANH MỤC'!$B:$D,2,0),VLOOKUP(K5268,'DANH MỤC'!$B:$D,3,0))</f>
        <v>3000000</v>
      </c>
      <c r="O5268">
        <v>5</v>
      </c>
      <c r="P5268" s="3">
        <f>N5268*O5268%*CSDL[[#This Row],[SỐ LƯỢNG]]</f>
        <v>150000</v>
      </c>
      <c r="Q5268" s="3">
        <f t="shared" si="2492"/>
        <v>2850000</v>
      </c>
    </row>
    <row r="5269" spans="1:17" x14ac:dyDescent="0.3">
      <c r="A5269" s="23" t="s">
        <v>2931</v>
      </c>
      <c r="B5269" s="8" t="s">
        <v>2931</v>
      </c>
      <c r="C5269" s="8">
        <v>4</v>
      </c>
      <c r="D5269" s="8" t="s">
        <v>2960</v>
      </c>
      <c r="E5269" s="8" t="s">
        <v>13833</v>
      </c>
      <c r="F5269" s="8" t="str">
        <f>VLOOKUP(E5269,'DANH MỤC'!$F:$G,2,0)</f>
        <v>Nhóm 2</v>
      </c>
      <c r="G5269" s="8" t="s">
        <v>8167</v>
      </c>
      <c r="H5269" t="str">
        <f>VLOOKUP(G5269,'DANH MỤC'!$I:$K,2,0)</f>
        <v>KH 2179</v>
      </c>
      <c r="I5269" t="str">
        <f>VLOOKUP(G5269,'DANH MỤC'!$I:$K,3,0)</f>
        <v>Thanh Hóa</v>
      </c>
      <c r="J5269" s="8" t="s">
        <v>5939</v>
      </c>
      <c r="K5269" t="str">
        <f>VLOOKUP(J5269,'DANH MỤC'!$A$1:$B$19,2,0)</f>
        <v>Sản phẩm 0001</v>
      </c>
      <c r="L5269" t="s">
        <v>15</v>
      </c>
      <c r="M5269">
        <v>1</v>
      </c>
      <c r="N5269" s="3">
        <f>IF(LEFT(K5269,1)="S",VLOOKUP(K5269,'DANH MỤC'!$B:$D,2,0),VLOOKUP(K5269,'DANH MỤC'!$B:$D,3,0))</f>
        <v>3000000</v>
      </c>
      <c r="O5269">
        <v>0</v>
      </c>
      <c r="P5269" s="3">
        <f>N5269*O5269%*CSDL[[#This Row],[SỐ LƯỢNG]]</f>
        <v>0</v>
      </c>
      <c r="Q5269" s="3">
        <f t="shared" si="2492"/>
        <v>3000000</v>
      </c>
    </row>
    <row r="5270" spans="1:17" x14ac:dyDescent="0.3">
      <c r="A5270" s="23" t="s">
        <v>2931</v>
      </c>
      <c r="B5270" s="8" t="s">
        <v>2931</v>
      </c>
      <c r="C5270" s="8">
        <v>4</v>
      </c>
      <c r="D5270" s="8" t="s">
        <v>2961</v>
      </c>
      <c r="E5270" s="8" t="s">
        <v>13833</v>
      </c>
      <c r="F5270" s="8" t="str">
        <f>VLOOKUP(E5270,'DANH MỤC'!$F:$G,2,0)</f>
        <v>Nhóm 2</v>
      </c>
      <c r="G5270" s="8" t="s">
        <v>8168</v>
      </c>
      <c r="H5270" t="str">
        <f>VLOOKUP(G5270,'DANH MỤC'!$I:$K,2,0)</f>
        <v>KH 2180</v>
      </c>
      <c r="I5270" t="str">
        <f>VLOOKUP(G5270,'DANH MỤC'!$I:$K,3,0)</f>
        <v>Hà Nam</v>
      </c>
      <c r="J5270" s="8" t="s">
        <v>5939</v>
      </c>
      <c r="K5270" t="str">
        <f>VLOOKUP(J5270,'DANH MỤC'!$A$1:$B$19,2,0)</f>
        <v>Sản phẩm 0001</v>
      </c>
      <c r="L5270" t="s">
        <v>15</v>
      </c>
      <c r="M5270">
        <v>1</v>
      </c>
      <c r="N5270" s="3">
        <f>IF(LEFT(K5270,1)="S",VLOOKUP(K5270,'DANH MỤC'!$B:$D,2,0),VLOOKUP(K5270,'DANH MỤC'!$B:$D,3,0))</f>
        <v>3000000</v>
      </c>
      <c r="O5270">
        <v>0</v>
      </c>
      <c r="P5270" s="3">
        <f>N5270*O5270%*CSDL[[#This Row],[SỐ LƯỢNG]]</f>
        <v>0</v>
      </c>
      <c r="Q5270" s="3">
        <f t="shared" si="2492"/>
        <v>3000000</v>
      </c>
    </row>
    <row r="5271" spans="1:17" x14ac:dyDescent="0.3">
      <c r="A5271" s="23" t="str">
        <f t="shared" ref="A5271:A5272" si="2498">A5270</f>
        <v>03/04/2019</v>
      </c>
      <c r="B5271" s="8" t="str">
        <f t="shared" ref="B5271:B5272" si="2499">B5270</f>
        <v>03/04/2019</v>
      </c>
      <c r="C5271" s="8">
        <v>4</v>
      </c>
      <c r="D5271" s="8" t="str">
        <f t="shared" ref="D5271:D5272" si="2500">D5270</f>
        <v>DH12173</v>
      </c>
      <c r="E5271" s="8" t="str">
        <f t="shared" ref="E5271:E5272" si="2501">E5270</f>
        <v>anh.nguyen</v>
      </c>
      <c r="F5271" s="8" t="str">
        <f>VLOOKUP(E5271,'DANH MỤC'!$F:$G,2,0)</f>
        <v>Nhóm 2</v>
      </c>
      <c r="G5271" s="8" t="str">
        <f t="shared" ref="G5271:G5272" si="2502">G5270</f>
        <v>KH2180</v>
      </c>
      <c r="H5271" t="str">
        <f>VLOOKUP(G5271,'DANH MỤC'!$I:$K,2,0)</f>
        <v>KH 2180</v>
      </c>
      <c r="I5271" t="str">
        <f>VLOOKUP(G5271,'DANH MỤC'!$I:$K,3,0)</f>
        <v>Hà Nam</v>
      </c>
      <c r="J5271" s="8" t="s">
        <v>5939</v>
      </c>
      <c r="K5271" t="str">
        <f>VLOOKUP(J5271,'DANH MỤC'!$A$1:$B$19,2,0)</f>
        <v>Sản phẩm 0001</v>
      </c>
      <c r="L5271" t="s">
        <v>15</v>
      </c>
      <c r="M5271">
        <v>1</v>
      </c>
      <c r="N5271" s="3">
        <f>IF(LEFT(K5271,1)="S",VLOOKUP(K5271,'DANH MỤC'!$B:$D,2,0),VLOOKUP(K5271,'DANH MỤC'!$B:$D,3,0))</f>
        <v>3000000</v>
      </c>
      <c r="O5271">
        <v>20</v>
      </c>
      <c r="P5271" s="3">
        <f>N5271*O5271%*CSDL[[#This Row],[SỐ LƯỢNG]]</f>
        <v>600000</v>
      </c>
      <c r="Q5271" s="3">
        <f t="shared" si="2492"/>
        <v>2400000</v>
      </c>
    </row>
    <row r="5272" spans="1:17" x14ac:dyDescent="0.3">
      <c r="A5272" s="23" t="str">
        <f t="shared" si="2498"/>
        <v>03/04/2019</v>
      </c>
      <c r="B5272" s="8" t="str">
        <f t="shared" si="2499"/>
        <v>03/04/2019</v>
      </c>
      <c r="C5272" s="8">
        <v>4</v>
      </c>
      <c r="D5272" s="8" t="str">
        <f t="shared" si="2500"/>
        <v>DH12173</v>
      </c>
      <c r="E5272" s="8" t="str">
        <f t="shared" si="2501"/>
        <v>anh.nguyen</v>
      </c>
      <c r="F5272" s="8" t="str">
        <f>VLOOKUP(E5272,'DANH MỤC'!$F:$G,2,0)</f>
        <v>Nhóm 2</v>
      </c>
      <c r="G5272" s="8" t="str">
        <f t="shared" si="2502"/>
        <v>KH2180</v>
      </c>
      <c r="H5272" t="str">
        <f>VLOOKUP(G5272,'DANH MỤC'!$I:$K,2,0)</f>
        <v>KH 2180</v>
      </c>
      <c r="I5272" t="str">
        <f>VLOOKUP(G5272,'DANH MỤC'!$I:$K,3,0)</f>
        <v>Hà Nam</v>
      </c>
      <c r="J5272" s="8" t="s">
        <v>5939</v>
      </c>
      <c r="K5272" t="str">
        <f>VLOOKUP(J5272,'DANH MỤC'!$A$1:$B$19,2,0)</f>
        <v>Sản phẩm 0001</v>
      </c>
      <c r="L5272" t="s">
        <v>15</v>
      </c>
      <c r="M5272">
        <v>1</v>
      </c>
      <c r="N5272" s="3">
        <f>IF(LEFT(K5272,1)="S",VLOOKUP(K5272,'DANH MỤC'!$B:$D,2,0),VLOOKUP(K5272,'DANH MỤC'!$B:$D,3,0))</f>
        <v>3000000</v>
      </c>
      <c r="O5272">
        <v>10</v>
      </c>
      <c r="P5272" s="3">
        <f>N5272*O5272%*CSDL[[#This Row],[SỐ LƯỢNG]]</f>
        <v>300000</v>
      </c>
      <c r="Q5272" s="3">
        <f t="shared" si="2492"/>
        <v>2700000</v>
      </c>
    </row>
    <row r="5273" spans="1:17" x14ac:dyDescent="0.3">
      <c r="A5273" s="23" t="s">
        <v>2931</v>
      </c>
      <c r="B5273" s="8" t="s">
        <v>2931</v>
      </c>
      <c r="C5273" s="8">
        <v>4</v>
      </c>
      <c r="D5273" s="8" t="s">
        <v>2962</v>
      </c>
      <c r="E5273" s="8" t="s">
        <v>13821</v>
      </c>
      <c r="F5273" s="8" t="str">
        <f>VLOOKUP(E5273,'DANH MỤC'!$F:$G,2,0)</f>
        <v>Nhóm 1</v>
      </c>
      <c r="G5273" s="8" t="s">
        <v>8169</v>
      </c>
      <c r="H5273" t="str">
        <f>VLOOKUP(G5273,'DANH MỤC'!$I:$K,2,0)</f>
        <v>KH 2181</v>
      </c>
      <c r="I5273" t="str">
        <f>VLOOKUP(G5273,'DANH MỤC'!$I:$K,3,0)</f>
        <v>Quảng Ngãi</v>
      </c>
      <c r="J5273" s="8" t="s">
        <v>5939</v>
      </c>
      <c r="K5273" t="str">
        <f>VLOOKUP(J5273,'DANH MỤC'!$A$1:$B$19,2,0)</f>
        <v>Sản phẩm 0001</v>
      </c>
      <c r="L5273" t="s">
        <v>15</v>
      </c>
      <c r="M5273">
        <v>1</v>
      </c>
      <c r="N5273" s="3">
        <f>IF(LEFT(K5273,1)="S",VLOOKUP(K5273,'DANH MỤC'!$B:$D,2,0),VLOOKUP(K5273,'DANH MỤC'!$B:$D,3,0))</f>
        <v>3000000</v>
      </c>
      <c r="O5273">
        <v>0</v>
      </c>
      <c r="P5273" s="3">
        <f>N5273*O5273%*CSDL[[#This Row],[SỐ LƯỢNG]]</f>
        <v>0</v>
      </c>
      <c r="Q5273" s="3">
        <f t="shared" si="2492"/>
        <v>3000000</v>
      </c>
    </row>
    <row r="5274" spans="1:17" x14ac:dyDescent="0.3">
      <c r="A5274" s="23" t="s">
        <v>2931</v>
      </c>
      <c r="B5274" s="8" t="s">
        <v>2931</v>
      </c>
      <c r="C5274" s="8">
        <v>4</v>
      </c>
      <c r="D5274" s="8" t="s">
        <v>2963</v>
      </c>
      <c r="E5274" s="8" t="s">
        <v>13822</v>
      </c>
      <c r="F5274" s="8" t="str">
        <f>VLOOKUP(E5274,'DANH MỤC'!$F:$G,2,0)</f>
        <v>Nhóm 1</v>
      </c>
      <c r="G5274" s="8" t="s">
        <v>8170</v>
      </c>
      <c r="H5274" t="str">
        <f>VLOOKUP(G5274,'DANH MỤC'!$I:$K,2,0)</f>
        <v>KH 2182</v>
      </c>
      <c r="I5274" t="str">
        <f>VLOOKUP(G5274,'DANH MỤC'!$I:$K,3,0)</f>
        <v>Bình Phước</v>
      </c>
      <c r="J5274" s="8" t="s">
        <v>5939</v>
      </c>
      <c r="K5274" t="str">
        <f>VLOOKUP(J5274,'DANH MỤC'!$A$1:$B$19,2,0)</f>
        <v>Sản phẩm 0001</v>
      </c>
      <c r="L5274" t="s">
        <v>15</v>
      </c>
      <c r="M5274">
        <v>1</v>
      </c>
      <c r="N5274" s="3">
        <f>IF(LEFT(K5274,1)="S",VLOOKUP(K5274,'DANH MỤC'!$B:$D,2,0),VLOOKUP(K5274,'DANH MỤC'!$B:$D,3,0))</f>
        <v>3000000</v>
      </c>
      <c r="O5274">
        <v>0</v>
      </c>
      <c r="P5274" s="3">
        <f>N5274*O5274%*CSDL[[#This Row],[SỐ LƯỢNG]]</f>
        <v>0</v>
      </c>
      <c r="Q5274" s="3">
        <f t="shared" si="2492"/>
        <v>3000000</v>
      </c>
    </row>
    <row r="5275" spans="1:17" x14ac:dyDescent="0.3">
      <c r="A5275" s="23" t="str">
        <f t="shared" ref="A5275:A5276" si="2503">A5274</f>
        <v>03/04/2019</v>
      </c>
      <c r="B5275" s="8" t="str">
        <f t="shared" ref="B5275:B5276" si="2504">B5274</f>
        <v>03/04/2019</v>
      </c>
      <c r="C5275" s="8">
        <v>4</v>
      </c>
      <c r="D5275" s="8" t="str">
        <f t="shared" ref="D5275:D5276" si="2505">D5274</f>
        <v>DH12171</v>
      </c>
      <c r="E5275" s="8" t="str">
        <f t="shared" ref="E5275:E5276" si="2506">E5274</f>
        <v>anh.hong</v>
      </c>
      <c r="F5275" s="8" t="str">
        <f>VLOOKUP(E5275,'DANH MỤC'!$F:$G,2,0)</f>
        <v>Nhóm 1</v>
      </c>
      <c r="G5275" s="8" t="str">
        <f t="shared" ref="G5275:G5276" si="2507">G5274</f>
        <v>KH2182</v>
      </c>
      <c r="H5275" t="str">
        <f>VLOOKUP(G5275,'DANH MỤC'!$I:$K,2,0)</f>
        <v>KH 2182</v>
      </c>
      <c r="I5275" t="str">
        <f>VLOOKUP(G5275,'DANH MỤC'!$I:$K,3,0)</f>
        <v>Bình Phước</v>
      </c>
      <c r="J5275" s="8" t="s">
        <v>5940</v>
      </c>
      <c r="K5275" t="str">
        <f>VLOOKUP(J5275,'DANH MỤC'!$A$1:$B$19,2,0)</f>
        <v>Sản phẩm 0002</v>
      </c>
      <c r="L5275" t="s">
        <v>15</v>
      </c>
      <c r="M5275">
        <v>1</v>
      </c>
      <c r="N5275" s="3">
        <f>IF(LEFT(K5275,1)="S",VLOOKUP(K5275,'DANH MỤC'!$B:$D,2,0),VLOOKUP(K5275,'DANH MỤC'!$B:$D,3,0))</f>
        <v>2000000</v>
      </c>
      <c r="O5275">
        <v>5</v>
      </c>
      <c r="P5275" s="3">
        <f>N5275*O5275%*CSDL[[#This Row],[SỐ LƯỢNG]]</f>
        <v>100000</v>
      </c>
      <c r="Q5275" s="3">
        <f t="shared" si="2492"/>
        <v>1900000</v>
      </c>
    </row>
    <row r="5276" spans="1:17" x14ac:dyDescent="0.3">
      <c r="A5276" s="23" t="str">
        <f t="shared" si="2503"/>
        <v>03/04/2019</v>
      </c>
      <c r="B5276" s="8" t="str">
        <f t="shared" si="2504"/>
        <v>03/04/2019</v>
      </c>
      <c r="C5276" s="8">
        <v>4</v>
      </c>
      <c r="D5276" s="8" t="str">
        <f t="shared" si="2505"/>
        <v>DH12171</v>
      </c>
      <c r="E5276" s="8" t="str">
        <f t="shared" si="2506"/>
        <v>anh.hong</v>
      </c>
      <c r="F5276" s="8" t="str">
        <f>VLOOKUP(E5276,'DANH MỤC'!$F:$G,2,0)</f>
        <v>Nhóm 1</v>
      </c>
      <c r="G5276" s="8" t="str">
        <f t="shared" si="2507"/>
        <v>KH2182</v>
      </c>
      <c r="H5276" t="str">
        <f>VLOOKUP(G5276,'DANH MỤC'!$I:$K,2,0)</f>
        <v>KH 2182</v>
      </c>
      <c r="I5276" t="str">
        <f>VLOOKUP(G5276,'DANH MỤC'!$I:$K,3,0)</f>
        <v>Bình Phước</v>
      </c>
      <c r="J5276" s="8" t="s">
        <v>5939</v>
      </c>
      <c r="K5276" t="str">
        <f>VLOOKUP(J5276,'DANH MỤC'!$A$1:$B$19,2,0)</f>
        <v>Sản phẩm 0001</v>
      </c>
      <c r="L5276" t="s">
        <v>15</v>
      </c>
      <c r="M5276">
        <v>1</v>
      </c>
      <c r="N5276" s="3">
        <f>IF(LEFT(K5276,1)="S",VLOOKUP(K5276,'DANH MỤC'!$B:$D,2,0),VLOOKUP(K5276,'DANH MỤC'!$B:$D,3,0))</f>
        <v>3000000</v>
      </c>
      <c r="O5276">
        <v>10</v>
      </c>
      <c r="P5276" s="3">
        <f>N5276*O5276%*CSDL[[#This Row],[SỐ LƯỢNG]]</f>
        <v>300000</v>
      </c>
      <c r="Q5276" s="3">
        <f t="shared" si="2492"/>
        <v>2700000</v>
      </c>
    </row>
    <row r="5277" spans="1:17" x14ac:dyDescent="0.3">
      <c r="A5277" s="23" t="s">
        <v>2931</v>
      </c>
      <c r="B5277" s="8" t="s">
        <v>2931</v>
      </c>
      <c r="C5277" s="8">
        <v>4</v>
      </c>
      <c r="D5277" s="8" t="s">
        <v>2964</v>
      </c>
      <c r="E5277" s="8" t="s">
        <v>13814</v>
      </c>
      <c r="F5277" s="8" t="str">
        <f>VLOOKUP(E5277,'DANH MỤC'!$F:$G,2,0)</f>
        <v>Nhóm 1</v>
      </c>
      <c r="G5277" s="8" t="s">
        <v>7969</v>
      </c>
      <c r="H5277" t="str">
        <f>VLOOKUP(G5277,'DANH MỤC'!$I:$K,2,0)</f>
        <v>KH 1972</v>
      </c>
      <c r="I5277" t="str">
        <f>VLOOKUP(G5277,'DANH MỤC'!$I:$K,3,0)</f>
        <v>Đắk Nông</v>
      </c>
      <c r="J5277" s="8" t="s">
        <v>5940</v>
      </c>
      <c r="K5277" t="str">
        <f>VLOOKUP(J5277,'DANH MỤC'!$A$1:$B$19,2,0)</f>
        <v>Sản phẩm 0002</v>
      </c>
      <c r="L5277" t="s">
        <v>15</v>
      </c>
      <c r="M5277">
        <v>1</v>
      </c>
      <c r="N5277" s="3">
        <f>IF(LEFT(K5277,1)="S",VLOOKUP(K5277,'DANH MỤC'!$B:$D,2,0),VLOOKUP(K5277,'DANH MỤC'!$B:$D,3,0))</f>
        <v>2000000</v>
      </c>
      <c r="O5277">
        <v>0</v>
      </c>
      <c r="P5277" s="3">
        <f>N5277*O5277%*CSDL[[#This Row],[SỐ LƯỢNG]]</f>
        <v>0</v>
      </c>
      <c r="Q5277" s="3">
        <f t="shared" si="2492"/>
        <v>2000000</v>
      </c>
    </row>
    <row r="5278" spans="1:17" x14ac:dyDescent="0.3">
      <c r="A5278" s="23" t="s">
        <v>2931</v>
      </c>
      <c r="B5278" s="8" t="s">
        <v>2931</v>
      </c>
      <c r="C5278" s="8">
        <v>4</v>
      </c>
      <c r="D5278" s="8" t="s">
        <v>2965</v>
      </c>
      <c r="E5278" s="8" t="s">
        <v>13816</v>
      </c>
      <c r="F5278" s="8" t="str">
        <f>VLOOKUP(E5278,'DANH MỤC'!$F:$G,2,0)</f>
        <v>Nhóm 1</v>
      </c>
      <c r="G5278" s="8" t="s">
        <v>8171</v>
      </c>
      <c r="H5278" t="str">
        <f>VLOOKUP(G5278,'DANH MỤC'!$I:$K,2,0)</f>
        <v>KH 2183</v>
      </c>
      <c r="I5278" t="str">
        <f>VLOOKUP(G5278,'DANH MỤC'!$I:$K,3,0)</f>
        <v>Long An</v>
      </c>
      <c r="J5278" s="8" t="s">
        <v>5940</v>
      </c>
      <c r="K5278" t="str">
        <f>VLOOKUP(J5278,'DANH MỤC'!$A$1:$B$19,2,0)</f>
        <v>Sản phẩm 0002</v>
      </c>
      <c r="L5278" t="s">
        <v>15</v>
      </c>
      <c r="M5278">
        <v>1</v>
      </c>
      <c r="N5278" s="3">
        <f>IF(LEFT(K5278,1)="S",VLOOKUP(K5278,'DANH MỤC'!$B:$D,2,0),VLOOKUP(K5278,'DANH MỤC'!$B:$D,3,0))</f>
        <v>2000000</v>
      </c>
      <c r="O5278">
        <v>0</v>
      </c>
      <c r="P5278" s="3">
        <f>N5278*O5278%*CSDL[[#This Row],[SỐ LƯỢNG]]</f>
        <v>0</v>
      </c>
      <c r="Q5278" s="3">
        <f t="shared" si="2492"/>
        <v>2000000</v>
      </c>
    </row>
    <row r="5279" spans="1:17" x14ac:dyDescent="0.3">
      <c r="A5279" s="23" t="s">
        <v>2931</v>
      </c>
      <c r="B5279" s="8" t="s">
        <v>2931</v>
      </c>
      <c r="C5279" s="8">
        <v>4</v>
      </c>
      <c r="D5279" s="8" t="s">
        <v>2966</v>
      </c>
      <c r="E5279" s="8" t="s">
        <v>13822</v>
      </c>
      <c r="F5279" s="8" t="str">
        <f>VLOOKUP(E5279,'DANH MỤC'!$F:$G,2,0)</f>
        <v>Nhóm 1</v>
      </c>
      <c r="G5279" s="8" t="s">
        <v>7890</v>
      </c>
      <c r="H5279" t="str">
        <f>VLOOKUP(G5279,'DANH MỤC'!$I:$K,2,0)</f>
        <v>KH 1888</v>
      </c>
      <c r="I5279" t="str">
        <f>VLOOKUP(G5279,'DANH MỤC'!$I:$K,3,0)</f>
        <v>Bắc Ninh</v>
      </c>
      <c r="J5279" s="8" t="s">
        <v>5939</v>
      </c>
      <c r="K5279" t="str">
        <f>VLOOKUP(J5279,'DANH MỤC'!$A$1:$B$19,2,0)</f>
        <v>Sản phẩm 0001</v>
      </c>
      <c r="L5279" t="s">
        <v>15</v>
      </c>
      <c r="M5279">
        <v>1</v>
      </c>
      <c r="N5279" s="3">
        <f>IF(LEFT(K5279,1)="S",VLOOKUP(K5279,'DANH MỤC'!$B:$D,2,0),VLOOKUP(K5279,'DANH MỤC'!$B:$D,3,0))</f>
        <v>3000000</v>
      </c>
      <c r="O5279">
        <v>0</v>
      </c>
      <c r="P5279" s="3">
        <f>N5279*O5279%*CSDL[[#This Row],[SỐ LƯỢNG]]</f>
        <v>0</v>
      </c>
      <c r="Q5279" s="3">
        <f t="shared" si="2492"/>
        <v>3000000</v>
      </c>
    </row>
    <row r="5280" spans="1:17" x14ac:dyDescent="0.3">
      <c r="A5280" s="23" t="str">
        <f t="shared" ref="A5280:A5281" si="2508">A5279</f>
        <v>03/04/2019</v>
      </c>
      <c r="B5280" s="8" t="str">
        <f t="shared" ref="B5280:B5281" si="2509">B5279</f>
        <v>03/04/2019</v>
      </c>
      <c r="C5280" s="8">
        <v>4</v>
      </c>
      <c r="D5280" s="8" t="str">
        <f t="shared" ref="D5280:D5281" si="2510">D5279</f>
        <v>DH12168</v>
      </c>
      <c r="E5280" s="8" t="str">
        <f t="shared" ref="E5280:E5281" si="2511">E5279</f>
        <v>anh.hong</v>
      </c>
      <c r="F5280" s="8" t="str">
        <f>VLOOKUP(E5280,'DANH MỤC'!$F:$G,2,0)</f>
        <v>Nhóm 1</v>
      </c>
      <c r="G5280" s="8" t="str">
        <f t="shared" ref="G5280:G5281" si="2512">G5279</f>
        <v>KH1888</v>
      </c>
      <c r="H5280" t="str">
        <f>VLOOKUP(G5280,'DANH MỤC'!$I:$K,2,0)</f>
        <v>KH 1888</v>
      </c>
      <c r="I5280" t="str">
        <f>VLOOKUP(G5280,'DANH MỤC'!$I:$K,3,0)</f>
        <v>Bắc Ninh</v>
      </c>
      <c r="J5280" s="8" t="s">
        <v>5939</v>
      </c>
      <c r="K5280" t="str">
        <f>VLOOKUP(J5280,'DANH MỤC'!$A$1:$B$19,2,0)</f>
        <v>Sản phẩm 0001</v>
      </c>
      <c r="L5280" t="s">
        <v>15</v>
      </c>
      <c r="M5280">
        <v>1</v>
      </c>
      <c r="N5280" s="3">
        <f>IF(LEFT(K5280,1)="S",VLOOKUP(K5280,'DANH MỤC'!$B:$D,2,0),VLOOKUP(K5280,'DANH MỤC'!$B:$D,3,0))</f>
        <v>3000000</v>
      </c>
      <c r="O5280">
        <v>20</v>
      </c>
      <c r="P5280" s="3">
        <f>N5280*O5280%*CSDL[[#This Row],[SỐ LƯỢNG]]</f>
        <v>600000</v>
      </c>
      <c r="Q5280" s="3">
        <f t="shared" si="2492"/>
        <v>2400000</v>
      </c>
    </row>
    <row r="5281" spans="1:17" x14ac:dyDescent="0.3">
      <c r="A5281" s="23" t="str">
        <f t="shared" si="2508"/>
        <v>03/04/2019</v>
      </c>
      <c r="B5281" s="8" t="str">
        <f t="shared" si="2509"/>
        <v>03/04/2019</v>
      </c>
      <c r="C5281" s="8">
        <v>4</v>
      </c>
      <c r="D5281" s="8" t="str">
        <f t="shared" si="2510"/>
        <v>DH12168</v>
      </c>
      <c r="E5281" s="8" t="str">
        <f t="shared" si="2511"/>
        <v>anh.hong</v>
      </c>
      <c r="F5281" s="8" t="str">
        <f>VLOOKUP(E5281,'DANH MỤC'!$F:$G,2,0)</f>
        <v>Nhóm 1</v>
      </c>
      <c r="G5281" s="8" t="str">
        <f t="shared" si="2512"/>
        <v>KH1888</v>
      </c>
      <c r="H5281" t="str">
        <f>VLOOKUP(G5281,'DANH MỤC'!$I:$K,2,0)</f>
        <v>KH 1888</v>
      </c>
      <c r="I5281" t="str">
        <f>VLOOKUP(G5281,'DANH MỤC'!$I:$K,3,0)</f>
        <v>Bắc Ninh</v>
      </c>
      <c r="J5281" s="8" t="s">
        <v>5939</v>
      </c>
      <c r="K5281" t="str">
        <f>VLOOKUP(J5281,'DANH MỤC'!$A$1:$B$19,2,0)</f>
        <v>Sản phẩm 0001</v>
      </c>
      <c r="L5281" t="s">
        <v>15</v>
      </c>
      <c r="M5281">
        <v>1</v>
      </c>
      <c r="N5281" s="3">
        <f>IF(LEFT(K5281,1)="S",VLOOKUP(K5281,'DANH MỤC'!$B:$D,2,0),VLOOKUP(K5281,'DANH MỤC'!$B:$D,3,0))</f>
        <v>3000000</v>
      </c>
      <c r="O5281">
        <v>10</v>
      </c>
      <c r="P5281" s="3">
        <f>N5281*O5281%*CSDL[[#This Row],[SỐ LƯỢNG]]</f>
        <v>300000</v>
      </c>
      <c r="Q5281" s="3">
        <f t="shared" si="2492"/>
        <v>2700000</v>
      </c>
    </row>
    <row r="5282" spans="1:17" x14ac:dyDescent="0.3">
      <c r="A5282" s="23" t="s">
        <v>2931</v>
      </c>
      <c r="B5282" s="8" t="s">
        <v>2931</v>
      </c>
      <c r="C5282" s="8">
        <v>4</v>
      </c>
      <c r="D5282" s="8" t="s">
        <v>2967</v>
      </c>
      <c r="E5282" s="8" t="s">
        <v>13816</v>
      </c>
      <c r="F5282" s="8" t="str">
        <f>VLOOKUP(E5282,'DANH MỤC'!$F:$G,2,0)</f>
        <v>Nhóm 1</v>
      </c>
      <c r="G5282" s="8" t="s">
        <v>7002</v>
      </c>
      <c r="H5282" t="str">
        <f>VLOOKUP(G5282,'DANH MỤC'!$I:$K,2,0)</f>
        <v>KH 0977</v>
      </c>
      <c r="I5282" t="str">
        <f>VLOOKUP(G5282,'DANH MỤC'!$I:$K,3,0)</f>
        <v>Cà Mau</v>
      </c>
      <c r="J5282" s="8" t="s">
        <v>5939</v>
      </c>
      <c r="K5282" t="str">
        <f>VLOOKUP(J5282,'DANH MỤC'!$A$1:$B$19,2,0)</f>
        <v>Sản phẩm 0001</v>
      </c>
      <c r="L5282" t="s">
        <v>15</v>
      </c>
      <c r="M5282">
        <v>1</v>
      </c>
      <c r="N5282" s="3">
        <f>IF(LEFT(K5282,1)="S",VLOOKUP(K5282,'DANH MỤC'!$B:$D,2,0),VLOOKUP(K5282,'DANH MỤC'!$B:$D,3,0))</f>
        <v>3000000</v>
      </c>
      <c r="O5282">
        <v>10</v>
      </c>
      <c r="P5282" s="3">
        <f>N5282*O5282%*CSDL[[#This Row],[SỐ LƯỢNG]]</f>
        <v>300000</v>
      </c>
      <c r="Q5282" s="3">
        <f t="shared" si="2492"/>
        <v>2700000</v>
      </c>
    </row>
    <row r="5283" spans="1:17" x14ac:dyDescent="0.3">
      <c r="A5283" s="23" t="s">
        <v>2931</v>
      </c>
      <c r="B5283" s="8" t="s">
        <v>2931</v>
      </c>
      <c r="C5283" s="8">
        <v>4</v>
      </c>
      <c r="D5283" s="8" t="s">
        <v>2968</v>
      </c>
      <c r="E5283" s="8" t="s">
        <v>13816</v>
      </c>
      <c r="F5283" s="8" t="str">
        <f>VLOOKUP(E5283,'DANH MỤC'!$F:$G,2,0)</f>
        <v>Nhóm 1</v>
      </c>
      <c r="G5283" s="8" t="s">
        <v>8172</v>
      </c>
      <c r="H5283" t="str">
        <f>VLOOKUP(G5283,'DANH MỤC'!$I:$K,2,0)</f>
        <v>KH 2184</v>
      </c>
      <c r="I5283" t="str">
        <f>VLOOKUP(G5283,'DANH MỤC'!$I:$K,3,0)</f>
        <v>Thái Bình</v>
      </c>
      <c r="J5283" s="8" t="s">
        <v>5940</v>
      </c>
      <c r="K5283" t="str">
        <f>VLOOKUP(J5283,'DANH MỤC'!$A$1:$B$19,2,0)</f>
        <v>Sản phẩm 0002</v>
      </c>
      <c r="L5283" t="s">
        <v>15</v>
      </c>
      <c r="M5283">
        <v>1</v>
      </c>
      <c r="N5283" s="3">
        <f>IF(LEFT(K5283,1)="S",VLOOKUP(K5283,'DANH MỤC'!$B:$D,2,0),VLOOKUP(K5283,'DANH MỤC'!$B:$D,3,0))</f>
        <v>2000000</v>
      </c>
      <c r="O5283">
        <v>0</v>
      </c>
      <c r="P5283" s="3">
        <f>N5283*O5283%*CSDL[[#This Row],[SỐ LƯỢNG]]</f>
        <v>0</v>
      </c>
      <c r="Q5283" s="3">
        <f t="shared" si="2492"/>
        <v>2000000</v>
      </c>
    </row>
    <row r="5284" spans="1:17" x14ac:dyDescent="0.3">
      <c r="A5284" s="23" t="s">
        <v>2931</v>
      </c>
      <c r="B5284" s="8" t="s">
        <v>2686</v>
      </c>
      <c r="C5284" s="8">
        <v>4</v>
      </c>
      <c r="D5284" s="8" t="s">
        <v>2969</v>
      </c>
      <c r="E5284" s="8" t="s">
        <v>13816</v>
      </c>
      <c r="F5284" s="8" t="str">
        <f>VLOOKUP(E5284,'DANH MỤC'!$F:$G,2,0)</f>
        <v>Nhóm 1</v>
      </c>
      <c r="G5284" s="8" t="s">
        <v>7782</v>
      </c>
      <c r="H5284" t="str">
        <f>VLOOKUP(G5284,'DANH MỤC'!$I:$K,2,0)</f>
        <v>KH 1779</v>
      </c>
      <c r="I5284" t="str">
        <f>VLOOKUP(G5284,'DANH MỤC'!$I:$K,3,0)</f>
        <v>Phú Thọ</v>
      </c>
      <c r="J5284" s="8" t="s">
        <v>5939</v>
      </c>
      <c r="K5284" t="str">
        <f>VLOOKUP(J5284,'DANH MỤC'!$A$1:$B$19,2,0)</f>
        <v>Sản phẩm 0001</v>
      </c>
      <c r="L5284" t="s">
        <v>15</v>
      </c>
      <c r="M5284">
        <v>1</v>
      </c>
      <c r="N5284" s="3">
        <f>IF(LEFT(K5284,1)="S",VLOOKUP(K5284,'DANH MỤC'!$B:$D,2,0),VLOOKUP(K5284,'DANH MỤC'!$B:$D,3,0))</f>
        <v>3000000</v>
      </c>
      <c r="O5284">
        <v>5</v>
      </c>
      <c r="P5284" s="3">
        <f>N5284*O5284%*CSDL[[#This Row],[SỐ LƯỢNG]]</f>
        <v>150000</v>
      </c>
      <c r="Q5284" s="3">
        <f t="shared" si="2492"/>
        <v>2850000</v>
      </c>
    </row>
    <row r="5285" spans="1:17" x14ac:dyDescent="0.3">
      <c r="A5285" s="23" t="s">
        <v>2686</v>
      </c>
      <c r="B5285" s="8" t="s">
        <v>2686</v>
      </c>
      <c r="C5285" s="8">
        <v>4</v>
      </c>
      <c r="D5285" s="8" t="s">
        <v>2970</v>
      </c>
      <c r="E5285" s="8" t="s">
        <v>13822</v>
      </c>
      <c r="F5285" s="8" t="str">
        <f>VLOOKUP(E5285,'DANH MỤC'!$F:$G,2,0)</f>
        <v>Nhóm 1</v>
      </c>
      <c r="G5285" s="8" t="s">
        <v>6671</v>
      </c>
      <c r="H5285" t="str">
        <f>VLOOKUP(G5285,'DANH MỤC'!$I:$K,2,0)</f>
        <v>KH 0638</v>
      </c>
      <c r="I5285" t="str">
        <f>VLOOKUP(G5285,'DANH MỤC'!$I:$K,3,0)</f>
        <v>Vĩnh Long</v>
      </c>
      <c r="J5285" s="8" t="s">
        <v>5939</v>
      </c>
      <c r="K5285" t="str">
        <f>VLOOKUP(J5285,'DANH MỤC'!$A$1:$B$19,2,0)</f>
        <v>Sản phẩm 0001</v>
      </c>
      <c r="L5285" t="s">
        <v>15</v>
      </c>
      <c r="M5285">
        <v>1</v>
      </c>
      <c r="N5285" s="3">
        <f>IF(LEFT(K5285,1)="S",VLOOKUP(K5285,'DANH MỤC'!$B:$D,2,0),VLOOKUP(K5285,'DANH MỤC'!$B:$D,3,0))</f>
        <v>3000000</v>
      </c>
      <c r="O5285">
        <v>0</v>
      </c>
      <c r="P5285" s="3">
        <f>N5285*O5285%*CSDL[[#This Row],[SỐ LƯỢNG]]</f>
        <v>0</v>
      </c>
      <c r="Q5285" s="3">
        <f t="shared" si="2492"/>
        <v>3000000</v>
      </c>
    </row>
    <row r="5286" spans="1:17" x14ac:dyDescent="0.3">
      <c r="A5286" s="23" t="s">
        <v>2686</v>
      </c>
      <c r="B5286" s="8" t="s">
        <v>2686</v>
      </c>
      <c r="C5286" s="8">
        <v>4</v>
      </c>
      <c r="D5286" s="8" t="s">
        <v>2971</v>
      </c>
      <c r="E5286" s="8" t="s">
        <v>13830</v>
      </c>
      <c r="F5286" s="8" t="str">
        <f>VLOOKUP(E5286,'DANH MỤC'!$F:$G,2,0)</f>
        <v>Nhóm 2</v>
      </c>
      <c r="G5286" s="8" t="s">
        <v>7452</v>
      </c>
      <c r="H5286" t="str">
        <f>VLOOKUP(G5286,'DANH MỤC'!$I:$K,2,0)</f>
        <v>KH 1437</v>
      </c>
      <c r="I5286" t="str">
        <f>VLOOKUP(G5286,'DANH MỤC'!$I:$K,3,0)</f>
        <v>Bình Thuận</v>
      </c>
      <c r="J5286" s="8" t="s">
        <v>5939</v>
      </c>
      <c r="K5286" t="str">
        <f>VLOOKUP(J5286,'DANH MỤC'!$A$1:$B$19,2,0)</f>
        <v>Sản phẩm 0001</v>
      </c>
      <c r="L5286" t="s">
        <v>15</v>
      </c>
      <c r="M5286">
        <v>1</v>
      </c>
      <c r="N5286" s="3">
        <f>IF(LEFT(K5286,1)="S",VLOOKUP(K5286,'DANH MỤC'!$B:$D,2,0),VLOOKUP(K5286,'DANH MỤC'!$B:$D,3,0))</f>
        <v>3000000</v>
      </c>
      <c r="O5286">
        <v>0</v>
      </c>
      <c r="P5286" s="3">
        <f>N5286*O5286%*CSDL[[#This Row],[SỐ LƯỢNG]]</f>
        <v>0</v>
      </c>
      <c r="Q5286" s="3">
        <f t="shared" si="2492"/>
        <v>3000000</v>
      </c>
    </row>
    <row r="5287" spans="1:17" x14ac:dyDescent="0.3">
      <c r="A5287" s="23" t="s">
        <v>2686</v>
      </c>
      <c r="B5287" s="8" t="s">
        <v>2686</v>
      </c>
      <c r="C5287" s="8">
        <v>4</v>
      </c>
      <c r="D5287" s="8" t="s">
        <v>2972</v>
      </c>
      <c r="E5287" s="8" t="s">
        <v>13819</v>
      </c>
      <c r="F5287" s="8" t="str">
        <f>VLOOKUP(E5287,'DANH MỤC'!$F:$G,2,0)</f>
        <v>Nhóm 1</v>
      </c>
      <c r="G5287" s="8" t="s">
        <v>8173</v>
      </c>
      <c r="H5287" t="str">
        <f>VLOOKUP(G5287,'DANH MỤC'!$I:$K,2,0)</f>
        <v>KH 2185</v>
      </c>
      <c r="I5287" t="str">
        <f>VLOOKUP(G5287,'DANH MỤC'!$I:$K,3,0)</f>
        <v>Thanh Hóa</v>
      </c>
      <c r="J5287" s="8" t="s">
        <v>5939</v>
      </c>
      <c r="K5287" t="str">
        <f>VLOOKUP(J5287,'DANH MỤC'!$A$1:$B$19,2,0)</f>
        <v>Sản phẩm 0001</v>
      </c>
      <c r="L5287" t="s">
        <v>15</v>
      </c>
      <c r="M5287">
        <v>1</v>
      </c>
      <c r="N5287" s="3">
        <f>IF(LEFT(K5287,1)="S",VLOOKUP(K5287,'DANH MỤC'!$B:$D,2,0),VLOOKUP(K5287,'DANH MỤC'!$B:$D,3,0))</f>
        <v>3000000</v>
      </c>
      <c r="O5287">
        <v>5</v>
      </c>
      <c r="P5287" s="3">
        <f>N5287*O5287%*CSDL[[#This Row],[SỐ LƯỢNG]]</f>
        <v>150000</v>
      </c>
      <c r="Q5287" s="3">
        <f t="shared" si="2492"/>
        <v>2850000</v>
      </c>
    </row>
    <row r="5288" spans="1:17" x14ac:dyDescent="0.3">
      <c r="A5288" s="23" t="s">
        <v>2686</v>
      </c>
      <c r="B5288" s="8" t="s">
        <v>2686</v>
      </c>
      <c r="C5288" s="8">
        <v>4</v>
      </c>
      <c r="D5288" s="8" t="s">
        <v>2973</v>
      </c>
      <c r="E5288" s="8" t="s">
        <v>13830</v>
      </c>
      <c r="F5288" s="8" t="str">
        <f>VLOOKUP(E5288,'DANH MỤC'!$F:$G,2,0)</f>
        <v>Nhóm 2</v>
      </c>
      <c r="G5288" s="8" t="s">
        <v>8174</v>
      </c>
      <c r="H5288" t="str">
        <f>VLOOKUP(G5288,'DANH MỤC'!$I:$K,2,0)</f>
        <v>KH 2186</v>
      </c>
      <c r="I5288" t="str">
        <f>VLOOKUP(G5288,'DANH MỤC'!$I:$K,3,0)</f>
        <v>Tuyên Quang</v>
      </c>
      <c r="J5288" s="8" t="s">
        <v>5940</v>
      </c>
      <c r="K5288" t="str">
        <f>VLOOKUP(J5288,'DANH MỤC'!$A$1:$B$19,2,0)</f>
        <v>Sản phẩm 0002</v>
      </c>
      <c r="L5288" t="s">
        <v>15</v>
      </c>
      <c r="M5288">
        <v>1</v>
      </c>
      <c r="N5288" s="3">
        <f>IF(LEFT(K5288,1)="S",VLOOKUP(K5288,'DANH MỤC'!$B:$D,2,0),VLOOKUP(K5288,'DANH MỤC'!$B:$D,3,0))</f>
        <v>2000000</v>
      </c>
      <c r="O5288">
        <v>10</v>
      </c>
      <c r="P5288" s="3">
        <f>N5288*O5288%*CSDL[[#This Row],[SỐ LƯỢNG]]</f>
        <v>200000</v>
      </c>
      <c r="Q5288" s="3">
        <f t="shared" si="2492"/>
        <v>1800000</v>
      </c>
    </row>
    <row r="5289" spans="1:17" x14ac:dyDescent="0.3">
      <c r="A5289" s="23" t="s">
        <v>2686</v>
      </c>
      <c r="B5289" s="8" t="s">
        <v>2686</v>
      </c>
      <c r="C5289" s="8">
        <v>4</v>
      </c>
      <c r="D5289" s="8" t="s">
        <v>2974</v>
      </c>
      <c r="E5289" s="8" t="s">
        <v>13816</v>
      </c>
      <c r="F5289" s="8" t="str">
        <f>VLOOKUP(E5289,'DANH MỤC'!$F:$G,2,0)</f>
        <v>Nhóm 1</v>
      </c>
      <c r="G5289" s="8" t="s">
        <v>8175</v>
      </c>
      <c r="H5289" t="str">
        <f>VLOOKUP(G5289,'DANH MỤC'!$I:$K,2,0)</f>
        <v>KH 2187</v>
      </c>
      <c r="I5289" t="str">
        <f>VLOOKUP(G5289,'DANH MỤC'!$I:$K,3,0)</f>
        <v>Sóc Trăng</v>
      </c>
      <c r="J5289" s="8" t="s">
        <v>5939</v>
      </c>
      <c r="K5289" t="str">
        <f>VLOOKUP(J5289,'DANH MỤC'!$A$1:$B$19,2,0)</f>
        <v>Sản phẩm 0001</v>
      </c>
      <c r="L5289" t="s">
        <v>15</v>
      </c>
      <c r="M5289">
        <v>1</v>
      </c>
      <c r="N5289" s="3">
        <f>IF(LEFT(K5289,1)="S",VLOOKUP(K5289,'DANH MỤC'!$B:$D,2,0),VLOOKUP(K5289,'DANH MỤC'!$B:$D,3,0))</f>
        <v>3000000</v>
      </c>
      <c r="O5289">
        <v>5</v>
      </c>
      <c r="P5289" s="3">
        <f>N5289*O5289%*CSDL[[#This Row],[SỐ LƯỢNG]]</f>
        <v>150000</v>
      </c>
      <c r="Q5289" s="3">
        <f t="shared" si="2492"/>
        <v>2850000</v>
      </c>
    </row>
    <row r="5290" spans="1:17" x14ac:dyDescent="0.3">
      <c r="A5290" s="23" t="str">
        <f>A5289</f>
        <v>02/04/2019</v>
      </c>
      <c r="B5290" s="8" t="str">
        <f>B5289</f>
        <v>02/04/2019</v>
      </c>
      <c r="C5290" s="8">
        <v>4</v>
      </c>
      <c r="D5290" s="8" t="str">
        <f>D5289</f>
        <v>DH12160</v>
      </c>
      <c r="E5290" s="8" t="str">
        <f>E5289</f>
        <v>luyen.dam</v>
      </c>
      <c r="F5290" s="8" t="str">
        <f>VLOOKUP(E5290,'DANH MỤC'!$F:$G,2,0)</f>
        <v>Nhóm 1</v>
      </c>
      <c r="G5290" s="8" t="str">
        <f>G5289</f>
        <v>KH2187</v>
      </c>
      <c r="H5290" t="str">
        <f>VLOOKUP(G5290,'DANH MỤC'!$I:$K,2,0)</f>
        <v>KH 2187</v>
      </c>
      <c r="I5290" t="str">
        <f>VLOOKUP(G5290,'DANH MỤC'!$I:$K,3,0)</f>
        <v>Sóc Trăng</v>
      </c>
      <c r="J5290" s="8" t="s">
        <v>5939</v>
      </c>
      <c r="K5290" t="str">
        <f>VLOOKUP(J5290,'DANH MỤC'!$A$1:$B$19,2,0)</f>
        <v>Sản phẩm 0001</v>
      </c>
      <c r="L5290" t="s">
        <v>15</v>
      </c>
      <c r="M5290">
        <v>1</v>
      </c>
      <c r="N5290" s="3">
        <f>IF(LEFT(K5290,1)="S",VLOOKUP(K5290,'DANH MỤC'!$B:$D,2,0),VLOOKUP(K5290,'DANH MỤC'!$B:$D,3,0))</f>
        <v>3000000</v>
      </c>
      <c r="O5290">
        <v>10</v>
      </c>
      <c r="P5290" s="3">
        <f>N5290*O5290%*CSDL[[#This Row],[SỐ LƯỢNG]]</f>
        <v>300000</v>
      </c>
      <c r="Q5290" s="3">
        <f t="shared" si="2492"/>
        <v>2700000</v>
      </c>
    </row>
    <row r="5291" spans="1:17" x14ac:dyDescent="0.3">
      <c r="A5291" s="23" t="s">
        <v>2686</v>
      </c>
      <c r="B5291" s="8" t="s">
        <v>2686</v>
      </c>
      <c r="C5291" s="8">
        <v>4</v>
      </c>
      <c r="D5291" s="8" t="s">
        <v>2975</v>
      </c>
      <c r="E5291" s="8" t="s">
        <v>13814</v>
      </c>
      <c r="F5291" s="8" t="str">
        <f>VLOOKUP(E5291,'DANH MỤC'!$F:$G,2,0)</f>
        <v>Nhóm 1</v>
      </c>
      <c r="G5291" s="8" t="s">
        <v>8176</v>
      </c>
      <c r="H5291" t="str">
        <f>VLOOKUP(G5291,'DANH MỤC'!$I:$K,2,0)</f>
        <v>KH 2188</v>
      </c>
      <c r="I5291" t="str">
        <f>VLOOKUP(G5291,'DANH MỤC'!$I:$K,3,0)</f>
        <v>Trà Vinh</v>
      </c>
      <c r="J5291" s="8" t="s">
        <v>5939</v>
      </c>
      <c r="K5291" t="str">
        <f>VLOOKUP(J5291,'DANH MỤC'!$A$1:$B$19,2,0)</f>
        <v>Sản phẩm 0001</v>
      </c>
      <c r="L5291" t="s">
        <v>15</v>
      </c>
      <c r="M5291">
        <v>1</v>
      </c>
      <c r="N5291" s="3">
        <f>IF(LEFT(K5291,1)="S",VLOOKUP(K5291,'DANH MỤC'!$B:$D,2,0),VLOOKUP(K5291,'DANH MỤC'!$B:$D,3,0))</f>
        <v>3000000</v>
      </c>
      <c r="O5291">
        <v>0</v>
      </c>
      <c r="P5291" s="3">
        <f>N5291*O5291%*CSDL[[#This Row],[SỐ LƯỢNG]]</f>
        <v>0</v>
      </c>
      <c r="Q5291" s="3">
        <f t="shared" si="2492"/>
        <v>3000000</v>
      </c>
    </row>
    <row r="5292" spans="1:17" x14ac:dyDescent="0.3">
      <c r="A5292" s="23" t="s">
        <v>2686</v>
      </c>
      <c r="B5292" s="8" t="s">
        <v>2686</v>
      </c>
      <c r="C5292" s="8">
        <v>4</v>
      </c>
      <c r="D5292" s="8" t="s">
        <v>2976</v>
      </c>
      <c r="E5292" s="8" t="s">
        <v>13839</v>
      </c>
      <c r="F5292" s="8" t="str">
        <f>VLOOKUP(E5292,'DANH MỤC'!$F:$G,2,0)</f>
        <v>Nhóm 2</v>
      </c>
      <c r="G5292" s="8" t="s">
        <v>8177</v>
      </c>
      <c r="H5292" t="str">
        <f>VLOOKUP(G5292,'DANH MỤC'!$I:$K,2,0)</f>
        <v>KH 2189</v>
      </c>
      <c r="I5292" t="str">
        <f>VLOOKUP(G5292,'DANH MỤC'!$I:$K,3,0)</f>
        <v>Hậu Giang</v>
      </c>
      <c r="J5292" s="8" t="s">
        <v>5939</v>
      </c>
      <c r="K5292" t="str">
        <f>VLOOKUP(J5292,'DANH MỤC'!$A$1:$B$19,2,0)</f>
        <v>Sản phẩm 0001</v>
      </c>
      <c r="L5292" t="s">
        <v>15</v>
      </c>
      <c r="M5292">
        <v>1</v>
      </c>
      <c r="N5292" s="3">
        <f>IF(LEFT(K5292,1)="S",VLOOKUP(K5292,'DANH MỤC'!$B:$D,2,0),VLOOKUP(K5292,'DANH MỤC'!$B:$D,3,0))</f>
        <v>3000000</v>
      </c>
      <c r="O5292">
        <v>5</v>
      </c>
      <c r="P5292" s="3">
        <f>N5292*O5292%*CSDL[[#This Row],[SỐ LƯỢNG]]</f>
        <v>150000</v>
      </c>
      <c r="Q5292" s="3">
        <f t="shared" si="2492"/>
        <v>2850000</v>
      </c>
    </row>
    <row r="5293" spans="1:17" x14ac:dyDescent="0.3">
      <c r="A5293" s="23" t="s">
        <v>2686</v>
      </c>
      <c r="B5293" s="8" t="s">
        <v>2686</v>
      </c>
      <c r="C5293" s="8">
        <v>4</v>
      </c>
      <c r="D5293" s="8" t="s">
        <v>2977</v>
      </c>
      <c r="E5293" s="8" t="s">
        <v>13823</v>
      </c>
      <c r="F5293" s="8" t="str">
        <f>VLOOKUP(E5293,'DANH MỤC'!$F:$G,2,0)</f>
        <v>Nhóm 1</v>
      </c>
      <c r="G5293" s="8" t="s">
        <v>8178</v>
      </c>
      <c r="H5293" t="str">
        <f>VLOOKUP(G5293,'DANH MỤC'!$I:$K,2,0)</f>
        <v>KH 2190</v>
      </c>
      <c r="I5293" t="str">
        <f>VLOOKUP(G5293,'DANH MỤC'!$I:$K,3,0)</f>
        <v>Cần Thơ</v>
      </c>
      <c r="J5293" s="8" t="s">
        <v>5939</v>
      </c>
      <c r="K5293" t="str">
        <f>VLOOKUP(J5293,'DANH MỤC'!$A$1:$B$19,2,0)</f>
        <v>Sản phẩm 0001</v>
      </c>
      <c r="L5293" t="s">
        <v>15</v>
      </c>
      <c r="M5293">
        <v>1</v>
      </c>
      <c r="N5293" s="3">
        <f>IF(LEFT(K5293,1)="S",VLOOKUP(K5293,'DANH MỤC'!$B:$D,2,0),VLOOKUP(K5293,'DANH MỤC'!$B:$D,3,0))</f>
        <v>3000000</v>
      </c>
      <c r="O5293">
        <v>5</v>
      </c>
      <c r="P5293" s="3">
        <f>N5293*O5293%*CSDL[[#This Row],[SỐ LƯỢNG]]</f>
        <v>150000</v>
      </c>
      <c r="Q5293" s="3">
        <f t="shared" si="2492"/>
        <v>2850000</v>
      </c>
    </row>
    <row r="5294" spans="1:17" x14ac:dyDescent="0.3">
      <c r="A5294" s="23" t="s">
        <v>2686</v>
      </c>
      <c r="B5294" s="8" t="s">
        <v>2686</v>
      </c>
      <c r="C5294" s="8">
        <v>4</v>
      </c>
      <c r="D5294" s="8" t="s">
        <v>2978</v>
      </c>
      <c r="E5294" s="8" t="s">
        <v>13819</v>
      </c>
      <c r="F5294" s="8" t="str">
        <f>VLOOKUP(E5294,'DANH MỤC'!$F:$G,2,0)</f>
        <v>Nhóm 1</v>
      </c>
      <c r="G5294" s="8" t="s">
        <v>8179</v>
      </c>
      <c r="H5294" t="str">
        <f>VLOOKUP(G5294,'DANH MỤC'!$I:$K,2,0)</f>
        <v>KH 2191</v>
      </c>
      <c r="I5294" t="str">
        <f>VLOOKUP(G5294,'DANH MỤC'!$I:$K,3,0)</f>
        <v>Hòa Bình</v>
      </c>
      <c r="J5294" s="8" t="s">
        <v>5940</v>
      </c>
      <c r="K5294" t="str">
        <f>VLOOKUP(J5294,'DANH MỤC'!$A$1:$B$19,2,0)</f>
        <v>Sản phẩm 0002</v>
      </c>
      <c r="L5294" t="s">
        <v>15</v>
      </c>
      <c r="M5294">
        <v>1</v>
      </c>
      <c r="N5294" s="3">
        <f>IF(LEFT(K5294,1)="S",VLOOKUP(K5294,'DANH MỤC'!$B:$D,2,0),VLOOKUP(K5294,'DANH MỤC'!$B:$D,3,0))</f>
        <v>2000000</v>
      </c>
      <c r="O5294">
        <v>0</v>
      </c>
      <c r="P5294" s="3">
        <f>N5294*O5294%*CSDL[[#This Row],[SỐ LƯỢNG]]</f>
        <v>0</v>
      </c>
      <c r="Q5294" s="3">
        <f t="shared" si="2492"/>
        <v>2000000</v>
      </c>
    </row>
    <row r="5295" spans="1:17" x14ac:dyDescent="0.3">
      <c r="A5295" s="23" t="s">
        <v>2686</v>
      </c>
      <c r="B5295" s="8" t="s">
        <v>2686</v>
      </c>
      <c r="C5295" s="8">
        <v>4</v>
      </c>
      <c r="D5295" s="8" t="s">
        <v>2979</v>
      </c>
      <c r="E5295" s="8" t="s">
        <v>13830</v>
      </c>
      <c r="F5295" s="8" t="str">
        <f>VLOOKUP(E5295,'DANH MỤC'!$F:$G,2,0)</f>
        <v>Nhóm 2</v>
      </c>
      <c r="G5295" s="8" t="s">
        <v>6243</v>
      </c>
      <c r="H5295" t="str">
        <f>VLOOKUP(G5295,'DANH MỤC'!$I:$K,2,0)</f>
        <v>KH 0210</v>
      </c>
      <c r="I5295" t="str">
        <f>VLOOKUP(G5295,'DANH MỤC'!$I:$K,3,0)</f>
        <v>Hậu Giang</v>
      </c>
      <c r="J5295" s="8" t="s">
        <v>5940</v>
      </c>
      <c r="K5295" t="str">
        <f>VLOOKUP(J5295,'DANH MỤC'!$A$1:$B$19,2,0)</f>
        <v>Sản phẩm 0002</v>
      </c>
      <c r="L5295" t="s">
        <v>15</v>
      </c>
      <c r="M5295">
        <v>1</v>
      </c>
      <c r="N5295" s="3">
        <f>IF(LEFT(K5295,1)="S",VLOOKUP(K5295,'DANH MỤC'!$B:$D,2,0),VLOOKUP(K5295,'DANH MỤC'!$B:$D,3,0))</f>
        <v>2000000</v>
      </c>
      <c r="O5295">
        <v>5</v>
      </c>
      <c r="P5295" s="3">
        <f>N5295*O5295%*CSDL[[#This Row],[SỐ LƯỢNG]]</f>
        <v>100000</v>
      </c>
      <c r="Q5295" s="3">
        <f t="shared" si="2492"/>
        <v>1900000</v>
      </c>
    </row>
    <row r="5296" spans="1:17" x14ac:dyDescent="0.3">
      <c r="A5296" s="23" t="str">
        <f>A5295</f>
        <v>02/04/2019</v>
      </c>
      <c r="B5296" s="8" t="str">
        <f>B5295</f>
        <v>02/04/2019</v>
      </c>
      <c r="C5296" s="8">
        <v>4</v>
      </c>
      <c r="D5296" s="8" t="str">
        <f>D5295</f>
        <v>DH12154</v>
      </c>
      <c r="E5296" s="8" t="str">
        <f>E5295</f>
        <v>ha.vo</v>
      </c>
      <c r="F5296" s="8" t="str">
        <f>VLOOKUP(E5296,'DANH MỤC'!$F:$G,2,0)</f>
        <v>Nhóm 2</v>
      </c>
      <c r="G5296" s="8" t="str">
        <f>G5295</f>
        <v>KH0210</v>
      </c>
      <c r="H5296" t="str">
        <f>VLOOKUP(G5296,'DANH MỤC'!$I:$K,2,0)</f>
        <v>KH 0210</v>
      </c>
      <c r="I5296" t="str">
        <f>VLOOKUP(G5296,'DANH MỤC'!$I:$K,3,0)</f>
        <v>Hậu Giang</v>
      </c>
      <c r="J5296" s="8" t="s">
        <v>5939</v>
      </c>
      <c r="K5296" t="str">
        <f>VLOOKUP(J5296,'DANH MỤC'!$A$1:$B$19,2,0)</f>
        <v>Sản phẩm 0001</v>
      </c>
      <c r="L5296" t="s">
        <v>15</v>
      </c>
      <c r="M5296">
        <v>1</v>
      </c>
      <c r="N5296" s="3">
        <f>IF(LEFT(K5296,1)="S",VLOOKUP(K5296,'DANH MỤC'!$B:$D,2,0),VLOOKUP(K5296,'DANH MỤC'!$B:$D,3,0))</f>
        <v>3000000</v>
      </c>
      <c r="O5296">
        <v>10</v>
      </c>
      <c r="P5296" s="3">
        <f>N5296*O5296%*CSDL[[#This Row],[SỐ LƯỢNG]]</f>
        <v>300000</v>
      </c>
      <c r="Q5296" s="3">
        <f t="shared" si="2492"/>
        <v>2700000</v>
      </c>
    </row>
    <row r="5297" spans="1:17" x14ac:dyDescent="0.3">
      <c r="A5297" s="23" t="s">
        <v>2686</v>
      </c>
      <c r="B5297" s="8" t="s">
        <v>2686</v>
      </c>
      <c r="C5297" s="8">
        <v>4</v>
      </c>
      <c r="D5297" s="8" t="s">
        <v>2980</v>
      </c>
      <c r="E5297" s="8" t="s">
        <v>13839</v>
      </c>
      <c r="F5297" s="8" t="str">
        <f>VLOOKUP(E5297,'DANH MỤC'!$F:$G,2,0)</f>
        <v>Nhóm 2</v>
      </c>
      <c r="G5297" s="8" t="s">
        <v>8180</v>
      </c>
      <c r="H5297" t="str">
        <f>VLOOKUP(G5297,'DANH MỤC'!$I:$K,2,0)</f>
        <v>KH 2192</v>
      </c>
      <c r="I5297" t="str">
        <f>VLOOKUP(G5297,'DANH MỤC'!$I:$K,3,0)</f>
        <v>Đắk Nông</v>
      </c>
      <c r="J5297" s="8" t="s">
        <v>5939</v>
      </c>
      <c r="K5297" t="str">
        <f>VLOOKUP(J5297,'DANH MỤC'!$A$1:$B$19,2,0)</f>
        <v>Sản phẩm 0001</v>
      </c>
      <c r="L5297" t="s">
        <v>15</v>
      </c>
      <c r="M5297">
        <v>1</v>
      </c>
      <c r="N5297" s="3">
        <f>IF(LEFT(K5297,1)="S",VLOOKUP(K5297,'DANH MỤC'!$B:$D,2,0),VLOOKUP(K5297,'DANH MỤC'!$B:$D,3,0))</f>
        <v>3000000</v>
      </c>
      <c r="O5297">
        <v>0</v>
      </c>
      <c r="P5297" s="3">
        <f>N5297*O5297%*CSDL[[#This Row],[SỐ LƯỢNG]]</f>
        <v>0</v>
      </c>
      <c r="Q5297" s="3">
        <f t="shared" si="2492"/>
        <v>3000000</v>
      </c>
    </row>
    <row r="5298" spans="1:17" x14ac:dyDescent="0.3">
      <c r="A5298" s="23" t="s">
        <v>2686</v>
      </c>
      <c r="B5298" s="8" t="s">
        <v>2686</v>
      </c>
      <c r="C5298" s="8">
        <v>4</v>
      </c>
      <c r="D5298" s="8" t="s">
        <v>2981</v>
      </c>
      <c r="E5298" s="8" t="s">
        <v>13830</v>
      </c>
      <c r="F5298" s="8" t="str">
        <f>VLOOKUP(E5298,'DANH MỤC'!$F:$G,2,0)</f>
        <v>Nhóm 2</v>
      </c>
      <c r="G5298" s="8" t="s">
        <v>8181</v>
      </c>
      <c r="H5298" t="str">
        <f>VLOOKUP(G5298,'DANH MỤC'!$I:$K,2,0)</f>
        <v>KH 2193</v>
      </c>
      <c r="I5298" t="str">
        <f>VLOOKUP(G5298,'DANH MỤC'!$I:$K,3,0)</f>
        <v>Đà Nẵng</v>
      </c>
      <c r="J5298" s="8" t="s">
        <v>5940</v>
      </c>
      <c r="K5298" t="str">
        <f>VLOOKUP(J5298,'DANH MỤC'!$A$1:$B$19,2,0)</f>
        <v>Sản phẩm 0002</v>
      </c>
      <c r="L5298" t="s">
        <v>15</v>
      </c>
      <c r="M5298">
        <v>1</v>
      </c>
      <c r="N5298" s="3">
        <f>IF(LEFT(K5298,1)="S",VLOOKUP(K5298,'DANH MỤC'!$B:$D,2,0),VLOOKUP(K5298,'DANH MỤC'!$B:$D,3,0))</f>
        <v>2000000</v>
      </c>
      <c r="O5298">
        <v>5</v>
      </c>
      <c r="P5298" s="3">
        <f>N5298*O5298%*CSDL[[#This Row],[SỐ LƯỢNG]]</f>
        <v>100000</v>
      </c>
      <c r="Q5298" s="3">
        <f t="shared" si="2492"/>
        <v>1900000</v>
      </c>
    </row>
    <row r="5299" spans="1:17" x14ac:dyDescent="0.3">
      <c r="A5299" s="23" t="s">
        <v>2686</v>
      </c>
      <c r="B5299" s="8" t="s">
        <v>2686</v>
      </c>
      <c r="C5299" s="8">
        <v>4</v>
      </c>
      <c r="D5299" s="8" t="s">
        <v>2982</v>
      </c>
      <c r="E5299" s="8" t="s">
        <v>13822</v>
      </c>
      <c r="F5299" s="8" t="str">
        <f>VLOOKUP(E5299,'DANH MỤC'!$F:$G,2,0)</f>
        <v>Nhóm 1</v>
      </c>
      <c r="G5299" s="8" t="s">
        <v>8182</v>
      </c>
      <c r="H5299" t="str">
        <f>VLOOKUP(G5299,'DANH MỤC'!$I:$K,2,0)</f>
        <v>KH 2194</v>
      </c>
      <c r="I5299" t="str">
        <f>VLOOKUP(G5299,'DANH MỤC'!$I:$K,3,0)</f>
        <v>Lạng Sơn</v>
      </c>
      <c r="J5299" s="8" t="s">
        <v>5939</v>
      </c>
      <c r="K5299" t="str">
        <f>VLOOKUP(J5299,'DANH MỤC'!$A$1:$B$19,2,0)</f>
        <v>Sản phẩm 0001</v>
      </c>
      <c r="L5299" t="s">
        <v>15</v>
      </c>
      <c r="M5299">
        <v>1</v>
      </c>
      <c r="N5299" s="3">
        <f>IF(LEFT(K5299,1)="S",VLOOKUP(K5299,'DANH MỤC'!$B:$D,2,0),VLOOKUP(K5299,'DANH MỤC'!$B:$D,3,0))</f>
        <v>3000000</v>
      </c>
      <c r="O5299">
        <v>0</v>
      </c>
      <c r="P5299" s="3">
        <f>N5299*O5299%*CSDL[[#This Row],[SỐ LƯỢNG]]</f>
        <v>0</v>
      </c>
      <c r="Q5299" s="3">
        <f t="shared" si="2492"/>
        <v>3000000</v>
      </c>
    </row>
    <row r="5300" spans="1:17" x14ac:dyDescent="0.3">
      <c r="A5300" s="23" t="s">
        <v>2686</v>
      </c>
      <c r="B5300" s="8" t="s">
        <v>2686</v>
      </c>
      <c r="C5300" s="8">
        <v>4</v>
      </c>
      <c r="D5300" s="8" t="s">
        <v>2983</v>
      </c>
      <c r="E5300" s="8" t="s">
        <v>13829</v>
      </c>
      <c r="F5300" s="8" t="str">
        <f>VLOOKUP(E5300,'DANH MỤC'!$F:$G,2,0)</f>
        <v>Nhóm 2</v>
      </c>
      <c r="G5300" s="8" t="s">
        <v>7669</v>
      </c>
      <c r="H5300" t="str">
        <f>VLOOKUP(G5300,'DANH MỤC'!$I:$K,2,0)</f>
        <v>KH 1661</v>
      </c>
      <c r="I5300" t="str">
        <f>VLOOKUP(G5300,'DANH MỤC'!$I:$K,3,0)</f>
        <v>Cần Thơ</v>
      </c>
      <c r="J5300" s="8" t="s">
        <v>5940</v>
      </c>
      <c r="K5300" t="str">
        <f>VLOOKUP(J5300,'DANH MỤC'!$A$1:$B$19,2,0)</f>
        <v>Sản phẩm 0002</v>
      </c>
      <c r="L5300" t="s">
        <v>15</v>
      </c>
      <c r="M5300">
        <v>2</v>
      </c>
      <c r="N5300" s="3">
        <f>IF(LEFT(K5300,1)="S",VLOOKUP(K5300,'DANH MỤC'!$B:$D,2,0),VLOOKUP(K5300,'DANH MỤC'!$B:$D,3,0))</f>
        <v>2000000</v>
      </c>
      <c r="O5300">
        <v>100</v>
      </c>
      <c r="P5300" s="3">
        <f>N5300*O5300%*CSDL[[#This Row],[SỐ LƯỢNG]]</f>
        <v>4000000</v>
      </c>
      <c r="Q5300" s="3">
        <f t="shared" si="2492"/>
        <v>0</v>
      </c>
    </row>
    <row r="5301" spans="1:17" x14ac:dyDescent="0.3">
      <c r="A5301" s="23" t="str">
        <f>A5300</f>
        <v>02/04/2019</v>
      </c>
      <c r="B5301" s="8" t="str">
        <f>B5300</f>
        <v>02/04/2019</v>
      </c>
      <c r="C5301" s="8">
        <v>4</v>
      </c>
      <c r="D5301" s="8" t="str">
        <f>D5300</f>
        <v>DH12150</v>
      </c>
      <c r="E5301" s="8" t="str">
        <f>E5300</f>
        <v>lien.nguyen</v>
      </c>
      <c r="F5301" s="8" t="str">
        <f>VLOOKUP(E5301,'DANH MỤC'!$F:$G,2,0)</f>
        <v>Nhóm 2</v>
      </c>
      <c r="G5301" s="8" t="str">
        <f>G5300</f>
        <v>KH1661</v>
      </c>
      <c r="H5301" t="str">
        <f>VLOOKUP(G5301,'DANH MỤC'!$I:$K,2,0)</f>
        <v>KH 1661</v>
      </c>
      <c r="I5301" t="str">
        <f>VLOOKUP(G5301,'DANH MỤC'!$I:$K,3,0)</f>
        <v>Cần Thơ</v>
      </c>
      <c r="J5301" s="8" t="s">
        <v>5941</v>
      </c>
      <c r="K5301" t="str">
        <f>VLOOKUP(J5301,'DANH MỤC'!$A$1:$B$19,2,0)</f>
        <v>Sản phẩm 0006</v>
      </c>
      <c r="L5301" t="s">
        <v>15</v>
      </c>
      <c r="M5301">
        <v>1</v>
      </c>
      <c r="N5301" s="3">
        <f>IF(LEFT(K5301,1)="S",VLOOKUP(K5301,'DANH MỤC'!$B:$D,2,0),VLOOKUP(K5301,'DANH MỤC'!$B:$D,3,0))</f>
        <v>800000</v>
      </c>
      <c r="O5301">
        <v>100</v>
      </c>
      <c r="P5301" s="3">
        <f>N5301*O5301%*CSDL[[#This Row],[SỐ LƯỢNG]]</f>
        <v>800000</v>
      </c>
      <c r="Q5301" s="3">
        <f t="shared" si="2492"/>
        <v>0</v>
      </c>
    </row>
    <row r="5302" spans="1:17" x14ac:dyDescent="0.3">
      <c r="A5302" s="23" t="s">
        <v>2686</v>
      </c>
      <c r="B5302" s="8" t="s">
        <v>2686</v>
      </c>
      <c r="C5302" s="8">
        <v>4</v>
      </c>
      <c r="D5302" s="8" t="s">
        <v>2984</v>
      </c>
      <c r="E5302" s="8" t="s">
        <v>13833</v>
      </c>
      <c r="F5302" s="8" t="str">
        <f>VLOOKUP(E5302,'DANH MỤC'!$F:$G,2,0)</f>
        <v>Nhóm 2</v>
      </c>
      <c r="G5302" s="8" t="s">
        <v>7449</v>
      </c>
      <c r="H5302" t="str">
        <f>VLOOKUP(G5302,'DANH MỤC'!$I:$K,2,0)</f>
        <v>KH 1434</v>
      </c>
      <c r="I5302" t="str">
        <f>VLOOKUP(G5302,'DANH MỤC'!$I:$K,3,0)</f>
        <v>Bình Phước</v>
      </c>
      <c r="J5302" s="8" t="s">
        <v>5939</v>
      </c>
      <c r="K5302" t="str">
        <f>VLOOKUP(J5302,'DANH MỤC'!$A$1:$B$19,2,0)</f>
        <v>Sản phẩm 0001</v>
      </c>
      <c r="L5302" t="s">
        <v>15</v>
      </c>
      <c r="M5302">
        <v>1</v>
      </c>
      <c r="N5302" s="3">
        <f>IF(LEFT(K5302,1)="S",VLOOKUP(K5302,'DANH MỤC'!$B:$D,2,0),VLOOKUP(K5302,'DANH MỤC'!$B:$D,3,0))</f>
        <v>3000000</v>
      </c>
      <c r="O5302">
        <v>0</v>
      </c>
      <c r="P5302" s="3">
        <f>N5302*O5302%*CSDL[[#This Row],[SỐ LƯỢNG]]</f>
        <v>0</v>
      </c>
      <c r="Q5302" s="3">
        <f t="shared" si="2492"/>
        <v>3000000</v>
      </c>
    </row>
    <row r="5303" spans="1:17" x14ac:dyDescent="0.3">
      <c r="A5303" s="23" t="s">
        <v>2686</v>
      </c>
      <c r="B5303" s="8" t="s">
        <v>2686</v>
      </c>
      <c r="C5303" s="8">
        <v>4</v>
      </c>
      <c r="D5303" s="8" t="s">
        <v>2985</v>
      </c>
      <c r="E5303" s="8" t="s">
        <v>13822</v>
      </c>
      <c r="F5303" s="8" t="str">
        <f>VLOOKUP(E5303,'DANH MỤC'!$F:$G,2,0)</f>
        <v>Nhóm 1</v>
      </c>
      <c r="G5303" s="8" t="s">
        <v>8183</v>
      </c>
      <c r="H5303" t="str">
        <f>VLOOKUP(G5303,'DANH MỤC'!$I:$K,2,0)</f>
        <v>KH 2195</v>
      </c>
      <c r="I5303" t="str">
        <f>VLOOKUP(G5303,'DANH MỤC'!$I:$K,3,0)</f>
        <v>Khánh Hòa</v>
      </c>
      <c r="J5303" s="8" t="s">
        <v>5939</v>
      </c>
      <c r="K5303" t="str">
        <f>VLOOKUP(J5303,'DANH MỤC'!$A$1:$B$19,2,0)</f>
        <v>Sản phẩm 0001</v>
      </c>
      <c r="L5303" t="s">
        <v>15</v>
      </c>
      <c r="M5303">
        <v>1</v>
      </c>
      <c r="N5303" s="3">
        <f>IF(LEFT(K5303,1)="S",VLOOKUP(K5303,'DANH MỤC'!$B:$D,2,0),VLOOKUP(K5303,'DANH MỤC'!$B:$D,3,0))</f>
        <v>3000000</v>
      </c>
      <c r="O5303">
        <v>0</v>
      </c>
      <c r="P5303" s="3">
        <f>N5303*O5303%*CSDL[[#This Row],[SỐ LƯỢNG]]</f>
        <v>0</v>
      </c>
      <c r="Q5303" s="3">
        <f t="shared" si="2492"/>
        <v>3000000</v>
      </c>
    </row>
    <row r="5304" spans="1:17" x14ac:dyDescent="0.3">
      <c r="A5304" s="23" t="str">
        <f t="shared" ref="A5304:A5305" si="2513">A5303</f>
        <v>02/04/2019</v>
      </c>
      <c r="B5304" s="8" t="str">
        <f t="shared" ref="B5304:B5305" si="2514">B5303</f>
        <v>02/04/2019</v>
      </c>
      <c r="C5304" s="8">
        <v>4</v>
      </c>
      <c r="D5304" s="8" t="str">
        <f t="shared" ref="D5304:D5305" si="2515">D5303</f>
        <v>DH12148</v>
      </c>
      <c r="E5304" s="8" t="str">
        <f t="shared" ref="E5304:E5305" si="2516">E5303</f>
        <v>anh.hong</v>
      </c>
      <c r="F5304" s="8" t="str">
        <f>VLOOKUP(E5304,'DANH MỤC'!$F:$G,2,0)</f>
        <v>Nhóm 1</v>
      </c>
      <c r="G5304" s="8" t="str">
        <f t="shared" ref="G5304:G5305" si="2517">G5303</f>
        <v>KH2195</v>
      </c>
      <c r="H5304" t="str">
        <f>VLOOKUP(G5304,'DANH MỤC'!$I:$K,2,0)</f>
        <v>KH 2195</v>
      </c>
      <c r="I5304" t="str">
        <f>VLOOKUP(G5304,'DANH MỤC'!$I:$K,3,0)</f>
        <v>Khánh Hòa</v>
      </c>
      <c r="J5304" s="8" t="s">
        <v>5939</v>
      </c>
      <c r="K5304" t="str">
        <f>VLOOKUP(J5304,'DANH MỤC'!$A$1:$B$19,2,0)</f>
        <v>Sản phẩm 0001</v>
      </c>
      <c r="L5304" t="s">
        <v>15</v>
      </c>
      <c r="M5304">
        <v>1</v>
      </c>
      <c r="N5304" s="3">
        <f>IF(LEFT(K5304,1)="S",VLOOKUP(K5304,'DANH MỤC'!$B:$D,2,0),VLOOKUP(K5304,'DANH MỤC'!$B:$D,3,0))</f>
        <v>3000000</v>
      </c>
      <c r="O5304">
        <v>20</v>
      </c>
      <c r="P5304" s="3">
        <f>N5304*O5304%*CSDL[[#This Row],[SỐ LƯỢNG]]</f>
        <v>600000</v>
      </c>
      <c r="Q5304" s="3">
        <f t="shared" si="2492"/>
        <v>2400000</v>
      </c>
    </row>
    <row r="5305" spans="1:17" x14ac:dyDescent="0.3">
      <c r="A5305" s="23" t="str">
        <f t="shared" si="2513"/>
        <v>02/04/2019</v>
      </c>
      <c r="B5305" s="8" t="str">
        <f t="shared" si="2514"/>
        <v>02/04/2019</v>
      </c>
      <c r="C5305" s="8">
        <v>4</v>
      </c>
      <c r="D5305" s="8" t="str">
        <f t="shared" si="2515"/>
        <v>DH12148</v>
      </c>
      <c r="E5305" s="8" t="str">
        <f t="shared" si="2516"/>
        <v>anh.hong</v>
      </c>
      <c r="F5305" s="8" t="str">
        <f>VLOOKUP(E5305,'DANH MỤC'!$F:$G,2,0)</f>
        <v>Nhóm 1</v>
      </c>
      <c r="G5305" s="8" t="str">
        <f t="shared" si="2517"/>
        <v>KH2195</v>
      </c>
      <c r="H5305" t="str">
        <f>VLOOKUP(G5305,'DANH MỤC'!$I:$K,2,0)</f>
        <v>KH 2195</v>
      </c>
      <c r="I5305" t="str">
        <f>VLOOKUP(G5305,'DANH MỤC'!$I:$K,3,0)</f>
        <v>Khánh Hòa</v>
      </c>
      <c r="J5305" s="8" t="s">
        <v>5940</v>
      </c>
      <c r="K5305" t="str">
        <f>VLOOKUP(J5305,'DANH MỤC'!$A$1:$B$19,2,0)</f>
        <v>Sản phẩm 0002</v>
      </c>
      <c r="L5305" t="s">
        <v>15</v>
      </c>
      <c r="M5305">
        <v>1</v>
      </c>
      <c r="N5305" s="3">
        <f>IF(LEFT(K5305,1)="S",VLOOKUP(K5305,'DANH MỤC'!$B:$D,2,0),VLOOKUP(K5305,'DANH MỤC'!$B:$D,3,0))</f>
        <v>2000000</v>
      </c>
      <c r="O5305">
        <v>10</v>
      </c>
      <c r="P5305" s="3">
        <f>N5305*O5305%*CSDL[[#This Row],[SỐ LƯỢNG]]</f>
        <v>200000</v>
      </c>
      <c r="Q5305" s="3">
        <f t="shared" si="2492"/>
        <v>1800000</v>
      </c>
    </row>
    <row r="5306" spans="1:17" x14ac:dyDescent="0.3">
      <c r="A5306" s="23" t="s">
        <v>2686</v>
      </c>
      <c r="B5306" s="8" t="s">
        <v>2686</v>
      </c>
      <c r="C5306" s="8">
        <v>4</v>
      </c>
      <c r="D5306" s="8" t="s">
        <v>2986</v>
      </c>
      <c r="E5306" s="8" t="s">
        <v>13822</v>
      </c>
      <c r="F5306" s="8" t="str">
        <f>VLOOKUP(E5306,'DANH MỤC'!$F:$G,2,0)</f>
        <v>Nhóm 1</v>
      </c>
      <c r="G5306" s="8" t="s">
        <v>8184</v>
      </c>
      <c r="H5306" t="str">
        <f>VLOOKUP(G5306,'DANH MỤC'!$I:$K,2,0)</f>
        <v>KH 2196</v>
      </c>
      <c r="I5306" t="str">
        <f>VLOOKUP(G5306,'DANH MỤC'!$I:$K,3,0)</f>
        <v>Lâm Đồng</v>
      </c>
      <c r="J5306" s="8" t="s">
        <v>5939</v>
      </c>
      <c r="K5306" t="str">
        <f>VLOOKUP(J5306,'DANH MỤC'!$A$1:$B$19,2,0)</f>
        <v>Sản phẩm 0001</v>
      </c>
      <c r="L5306" t="s">
        <v>15</v>
      </c>
      <c r="M5306">
        <v>1</v>
      </c>
      <c r="N5306" s="3">
        <f>IF(LEFT(K5306,1)="S",VLOOKUP(K5306,'DANH MỤC'!$B:$D,2,0),VLOOKUP(K5306,'DANH MỤC'!$B:$D,3,0))</f>
        <v>3000000</v>
      </c>
      <c r="O5306">
        <v>0</v>
      </c>
      <c r="P5306" s="3">
        <f>N5306*O5306%*CSDL[[#This Row],[SỐ LƯỢNG]]</f>
        <v>0</v>
      </c>
      <c r="Q5306" s="3">
        <f t="shared" si="2492"/>
        <v>3000000</v>
      </c>
    </row>
    <row r="5307" spans="1:17" x14ac:dyDescent="0.3">
      <c r="A5307" s="23" t="s">
        <v>2686</v>
      </c>
      <c r="B5307" s="8" t="s">
        <v>2686</v>
      </c>
      <c r="C5307" s="8">
        <v>4</v>
      </c>
      <c r="D5307" s="8" t="s">
        <v>2987</v>
      </c>
      <c r="E5307" s="8" t="s">
        <v>13822</v>
      </c>
      <c r="F5307" s="8" t="str">
        <f>VLOOKUP(E5307,'DANH MỤC'!$F:$G,2,0)</f>
        <v>Nhóm 1</v>
      </c>
      <c r="G5307" s="8" t="s">
        <v>7500</v>
      </c>
      <c r="H5307" t="str">
        <f>VLOOKUP(G5307,'DANH MỤC'!$I:$K,2,0)</f>
        <v>KH 1488</v>
      </c>
      <c r="I5307" t="str">
        <f>VLOOKUP(G5307,'DANH MỤC'!$I:$K,3,0)</f>
        <v>Hòa Bình</v>
      </c>
      <c r="J5307" s="8" t="s">
        <v>5939</v>
      </c>
      <c r="K5307" t="str">
        <f>VLOOKUP(J5307,'DANH MỤC'!$A$1:$B$19,2,0)</f>
        <v>Sản phẩm 0001</v>
      </c>
      <c r="L5307" t="s">
        <v>15</v>
      </c>
      <c r="M5307">
        <v>1</v>
      </c>
      <c r="N5307" s="3">
        <f>IF(LEFT(K5307,1)="S",VLOOKUP(K5307,'DANH MỤC'!$B:$D,2,0),VLOOKUP(K5307,'DANH MỤC'!$B:$D,3,0))</f>
        <v>3000000</v>
      </c>
      <c r="O5307">
        <v>0</v>
      </c>
      <c r="P5307" s="3">
        <f>N5307*O5307%*CSDL[[#This Row],[SỐ LƯỢNG]]</f>
        <v>0</v>
      </c>
      <c r="Q5307" s="3">
        <f t="shared" si="2492"/>
        <v>3000000</v>
      </c>
    </row>
    <row r="5308" spans="1:17" x14ac:dyDescent="0.3">
      <c r="A5308" s="23" t="s">
        <v>2686</v>
      </c>
      <c r="B5308" s="8" t="s">
        <v>2686</v>
      </c>
      <c r="C5308" s="8">
        <v>4</v>
      </c>
      <c r="D5308" s="8" t="s">
        <v>2988</v>
      </c>
      <c r="E5308" s="8" t="s">
        <v>13839</v>
      </c>
      <c r="F5308" s="8" t="str">
        <f>VLOOKUP(E5308,'DANH MỤC'!$F:$G,2,0)</f>
        <v>Nhóm 2</v>
      </c>
      <c r="G5308" s="8" t="s">
        <v>7324</v>
      </c>
      <c r="H5308" t="str">
        <f>VLOOKUP(G5308,'DANH MỤC'!$I:$K,2,0)</f>
        <v>KH 1306</v>
      </c>
      <c r="I5308" t="str">
        <f>VLOOKUP(G5308,'DANH MỤC'!$I:$K,3,0)</f>
        <v>Long An</v>
      </c>
      <c r="J5308" s="8" t="s">
        <v>5939</v>
      </c>
      <c r="K5308" t="str">
        <f>VLOOKUP(J5308,'DANH MỤC'!$A$1:$B$19,2,0)</f>
        <v>Sản phẩm 0001</v>
      </c>
      <c r="L5308" t="s">
        <v>15</v>
      </c>
      <c r="M5308">
        <v>1</v>
      </c>
      <c r="N5308" s="3">
        <f>IF(LEFT(K5308,1)="S",VLOOKUP(K5308,'DANH MỤC'!$B:$D,2,0),VLOOKUP(K5308,'DANH MỤC'!$B:$D,3,0))</f>
        <v>3000000</v>
      </c>
      <c r="O5308">
        <v>0</v>
      </c>
      <c r="P5308" s="3">
        <f>N5308*O5308%*CSDL[[#This Row],[SỐ LƯỢNG]]</f>
        <v>0</v>
      </c>
      <c r="Q5308" s="3">
        <f t="shared" si="2492"/>
        <v>3000000</v>
      </c>
    </row>
    <row r="5309" spans="1:17" x14ac:dyDescent="0.3">
      <c r="A5309" s="23" t="s">
        <v>2686</v>
      </c>
      <c r="B5309" s="8" t="s">
        <v>2686</v>
      </c>
      <c r="C5309" s="8">
        <v>4</v>
      </c>
      <c r="D5309" s="8" t="s">
        <v>2989</v>
      </c>
      <c r="E5309" s="8" t="s">
        <v>13833</v>
      </c>
      <c r="F5309" s="8" t="str">
        <f>VLOOKUP(E5309,'DANH MỤC'!$F:$G,2,0)</f>
        <v>Nhóm 2</v>
      </c>
      <c r="G5309" s="8" t="s">
        <v>8185</v>
      </c>
      <c r="H5309" t="str">
        <f>VLOOKUP(G5309,'DANH MỤC'!$I:$K,2,0)</f>
        <v>KH 2197</v>
      </c>
      <c r="I5309" t="str">
        <f>VLOOKUP(G5309,'DANH MỤC'!$I:$K,3,0)</f>
        <v>Quảng Ngãi</v>
      </c>
      <c r="J5309" s="8" t="s">
        <v>5939</v>
      </c>
      <c r="K5309" t="str">
        <f>VLOOKUP(J5309,'DANH MỤC'!$A$1:$B$19,2,0)</f>
        <v>Sản phẩm 0001</v>
      </c>
      <c r="L5309" t="s">
        <v>15</v>
      </c>
      <c r="M5309">
        <v>1</v>
      </c>
      <c r="N5309" s="3">
        <f>IF(LEFT(K5309,1)="S",VLOOKUP(K5309,'DANH MỤC'!$B:$D,2,0),VLOOKUP(K5309,'DANH MỤC'!$B:$D,3,0))</f>
        <v>3000000</v>
      </c>
      <c r="O5309">
        <v>0</v>
      </c>
      <c r="P5309" s="3">
        <f>N5309*O5309%*CSDL[[#This Row],[SỐ LƯỢNG]]</f>
        <v>0</v>
      </c>
      <c r="Q5309" s="3">
        <f t="shared" si="2492"/>
        <v>3000000</v>
      </c>
    </row>
    <row r="5310" spans="1:17" x14ac:dyDescent="0.3">
      <c r="A5310" s="23" t="s">
        <v>2686</v>
      </c>
      <c r="B5310" s="8" t="s">
        <v>2686</v>
      </c>
      <c r="C5310" s="8">
        <v>4</v>
      </c>
      <c r="D5310" s="8" t="s">
        <v>2990</v>
      </c>
      <c r="E5310" s="8" t="s">
        <v>13819</v>
      </c>
      <c r="F5310" s="8" t="str">
        <f>VLOOKUP(E5310,'DANH MỤC'!$F:$G,2,0)</f>
        <v>Nhóm 1</v>
      </c>
      <c r="G5310" s="8" t="s">
        <v>7785</v>
      </c>
      <c r="H5310" t="str">
        <f>VLOOKUP(G5310,'DANH MỤC'!$I:$K,2,0)</f>
        <v>KH 1782</v>
      </c>
      <c r="I5310" t="str">
        <f>VLOOKUP(G5310,'DANH MỤC'!$I:$K,3,0)</f>
        <v>Hòa Bình</v>
      </c>
      <c r="J5310" s="8" t="s">
        <v>5940</v>
      </c>
      <c r="K5310" t="str">
        <f>VLOOKUP(J5310,'DANH MỤC'!$A$1:$B$19,2,0)</f>
        <v>Sản phẩm 0002</v>
      </c>
      <c r="L5310" t="s">
        <v>15</v>
      </c>
      <c r="M5310">
        <v>1</v>
      </c>
      <c r="N5310" s="3">
        <f>IF(LEFT(K5310,1)="S",VLOOKUP(K5310,'DANH MỤC'!$B:$D,2,0),VLOOKUP(K5310,'DANH MỤC'!$B:$D,3,0))</f>
        <v>2000000</v>
      </c>
      <c r="O5310">
        <v>5</v>
      </c>
      <c r="P5310" s="3">
        <f>N5310*O5310%*CSDL[[#This Row],[SỐ LƯỢNG]]</f>
        <v>100000</v>
      </c>
      <c r="Q5310" s="3">
        <f t="shared" si="2492"/>
        <v>1900000</v>
      </c>
    </row>
    <row r="5311" spans="1:17" x14ac:dyDescent="0.3">
      <c r="A5311" s="23" t="s">
        <v>2686</v>
      </c>
      <c r="B5311" s="8" t="s">
        <v>2686</v>
      </c>
      <c r="C5311" s="8">
        <v>4</v>
      </c>
      <c r="D5311" s="8" t="s">
        <v>2991</v>
      </c>
      <c r="E5311" s="8" t="s">
        <v>13830</v>
      </c>
      <c r="F5311" s="8" t="str">
        <f>VLOOKUP(E5311,'DANH MỤC'!$F:$G,2,0)</f>
        <v>Nhóm 2</v>
      </c>
      <c r="G5311" s="8" t="s">
        <v>7382</v>
      </c>
      <c r="H5311" t="str">
        <f>VLOOKUP(G5311,'DANH MỤC'!$I:$K,2,0)</f>
        <v>KH 1365</v>
      </c>
      <c r="I5311" t="str">
        <f>VLOOKUP(G5311,'DANH MỤC'!$I:$K,3,0)</f>
        <v>Đắk Lắk</v>
      </c>
      <c r="J5311" s="8" t="s">
        <v>5940</v>
      </c>
      <c r="K5311" t="str">
        <f>VLOOKUP(J5311,'DANH MỤC'!$A$1:$B$19,2,0)</f>
        <v>Sản phẩm 0002</v>
      </c>
      <c r="L5311" t="s">
        <v>15</v>
      </c>
      <c r="M5311">
        <v>1</v>
      </c>
      <c r="N5311" s="3">
        <f>IF(LEFT(K5311,1)="S",VLOOKUP(K5311,'DANH MỤC'!$B:$D,2,0),VLOOKUP(K5311,'DANH MỤC'!$B:$D,3,0))</f>
        <v>2000000</v>
      </c>
      <c r="O5311">
        <v>0</v>
      </c>
      <c r="P5311" s="3">
        <f>N5311*O5311%*CSDL[[#This Row],[SỐ LƯỢNG]]</f>
        <v>0</v>
      </c>
      <c r="Q5311" s="3">
        <f t="shared" si="2492"/>
        <v>2000000</v>
      </c>
    </row>
    <row r="5312" spans="1:17" x14ac:dyDescent="0.3">
      <c r="A5312" s="23" t="s">
        <v>2686</v>
      </c>
      <c r="B5312" s="8" t="s">
        <v>2686</v>
      </c>
      <c r="C5312" s="8">
        <v>4</v>
      </c>
      <c r="D5312" s="8" t="s">
        <v>2992</v>
      </c>
      <c r="E5312" s="8" t="s">
        <v>13831</v>
      </c>
      <c r="F5312" s="8" t="str">
        <f>VLOOKUP(E5312,'DANH MỤC'!$F:$G,2,0)</f>
        <v>Nhóm 2</v>
      </c>
      <c r="G5312" s="8" t="s">
        <v>8186</v>
      </c>
      <c r="H5312" t="str">
        <f>VLOOKUP(G5312,'DANH MỤC'!$I:$K,2,0)</f>
        <v>KH 2198</v>
      </c>
      <c r="I5312" t="str">
        <f>VLOOKUP(G5312,'DANH MỤC'!$I:$K,3,0)</f>
        <v>Hồ Chí Minh</v>
      </c>
      <c r="J5312" s="8" t="s">
        <v>5939</v>
      </c>
      <c r="K5312" t="str">
        <f>VLOOKUP(J5312,'DANH MỤC'!$A$1:$B$19,2,0)</f>
        <v>Sản phẩm 0001</v>
      </c>
      <c r="L5312" t="s">
        <v>15</v>
      </c>
      <c r="M5312">
        <v>1</v>
      </c>
      <c r="N5312" s="3">
        <f>IF(LEFT(K5312,1)="S",VLOOKUP(K5312,'DANH MỤC'!$B:$D,2,0),VLOOKUP(K5312,'DANH MỤC'!$B:$D,3,0))</f>
        <v>3000000</v>
      </c>
      <c r="O5312">
        <v>0</v>
      </c>
      <c r="P5312" s="3">
        <f>N5312*O5312%*CSDL[[#This Row],[SỐ LƯỢNG]]</f>
        <v>0</v>
      </c>
      <c r="Q5312" s="3">
        <f t="shared" si="2492"/>
        <v>3000000</v>
      </c>
    </row>
    <row r="5313" spans="1:17" x14ac:dyDescent="0.3">
      <c r="A5313" s="23" t="s">
        <v>2686</v>
      </c>
      <c r="B5313" s="8" t="s">
        <v>2686</v>
      </c>
      <c r="C5313" s="8">
        <v>4</v>
      </c>
      <c r="D5313" s="8" t="s">
        <v>2993</v>
      </c>
      <c r="E5313" s="8" t="s">
        <v>13823</v>
      </c>
      <c r="F5313" s="8" t="str">
        <f>VLOOKUP(E5313,'DANH MỤC'!$F:$G,2,0)</f>
        <v>Nhóm 1</v>
      </c>
      <c r="G5313" s="8" t="s">
        <v>7434</v>
      </c>
      <c r="H5313" t="str">
        <f>VLOOKUP(G5313,'DANH MỤC'!$I:$K,2,0)</f>
        <v>KH 1418</v>
      </c>
      <c r="I5313" t="str">
        <f>VLOOKUP(G5313,'DANH MỤC'!$I:$K,3,0)</f>
        <v>Sơn La</v>
      </c>
      <c r="J5313" s="8" t="s">
        <v>5939</v>
      </c>
      <c r="K5313" t="str">
        <f>VLOOKUP(J5313,'DANH MỤC'!$A$1:$B$19,2,0)</f>
        <v>Sản phẩm 0001</v>
      </c>
      <c r="L5313" t="s">
        <v>15</v>
      </c>
      <c r="M5313">
        <v>1</v>
      </c>
      <c r="N5313" s="3">
        <f>IF(LEFT(K5313,1)="S",VLOOKUP(K5313,'DANH MỤC'!$B:$D,2,0),VLOOKUP(K5313,'DANH MỤC'!$B:$D,3,0))</f>
        <v>3000000</v>
      </c>
      <c r="O5313">
        <v>0</v>
      </c>
      <c r="P5313" s="3">
        <f>N5313*O5313%*CSDL[[#This Row],[SỐ LƯỢNG]]</f>
        <v>0</v>
      </c>
      <c r="Q5313" s="3">
        <f t="shared" si="2492"/>
        <v>3000000</v>
      </c>
    </row>
    <row r="5314" spans="1:17" x14ac:dyDescent="0.3">
      <c r="A5314" s="23" t="str">
        <f>A5313</f>
        <v>02/04/2019</v>
      </c>
      <c r="B5314" s="8" t="str">
        <f>B5313</f>
        <v>02/04/2019</v>
      </c>
      <c r="C5314" s="8">
        <v>4</v>
      </c>
      <c r="D5314" s="8" t="str">
        <f>D5313</f>
        <v>DH12138</v>
      </c>
      <c r="E5314" s="8" t="str">
        <f>E5313</f>
        <v>giang.nguyen</v>
      </c>
      <c r="F5314" s="8" t="str">
        <f>VLOOKUP(E5314,'DANH MỤC'!$F:$G,2,0)</f>
        <v>Nhóm 1</v>
      </c>
      <c r="G5314" s="8" t="str">
        <f>G5313</f>
        <v>KH1418</v>
      </c>
      <c r="H5314" t="str">
        <f>VLOOKUP(G5314,'DANH MỤC'!$I:$K,2,0)</f>
        <v>KH 1418</v>
      </c>
      <c r="I5314" t="str">
        <f>VLOOKUP(G5314,'DANH MỤC'!$I:$K,3,0)</f>
        <v>Sơn La</v>
      </c>
      <c r="J5314" s="8" t="s">
        <v>5939</v>
      </c>
      <c r="K5314" t="str">
        <f>VLOOKUP(J5314,'DANH MỤC'!$A$1:$B$19,2,0)</f>
        <v>Sản phẩm 0001</v>
      </c>
      <c r="L5314" t="s">
        <v>15</v>
      </c>
      <c r="M5314">
        <v>1</v>
      </c>
      <c r="N5314" s="3">
        <f>IF(LEFT(K5314,1)="S",VLOOKUP(K5314,'DANH MỤC'!$B:$D,2,0),VLOOKUP(K5314,'DANH MỤC'!$B:$D,3,0))</f>
        <v>3000000</v>
      </c>
      <c r="O5314">
        <v>5</v>
      </c>
      <c r="P5314" s="3">
        <f>N5314*O5314%*CSDL[[#This Row],[SỐ LƯỢNG]]</f>
        <v>150000</v>
      </c>
      <c r="Q5314" s="3">
        <f t="shared" si="2492"/>
        <v>2850000</v>
      </c>
    </row>
    <row r="5315" spans="1:17" x14ac:dyDescent="0.3">
      <c r="A5315" s="23" t="s">
        <v>2686</v>
      </c>
      <c r="B5315" s="8" t="s">
        <v>2686</v>
      </c>
      <c r="C5315" s="8">
        <v>4</v>
      </c>
      <c r="D5315" s="8" t="s">
        <v>2994</v>
      </c>
      <c r="E5315" s="8" t="s">
        <v>13819</v>
      </c>
      <c r="F5315" s="8" t="str">
        <f>VLOOKUP(E5315,'DANH MỤC'!$F:$G,2,0)</f>
        <v>Nhóm 1</v>
      </c>
      <c r="G5315" s="8" t="s">
        <v>7375</v>
      </c>
      <c r="H5315" t="str">
        <f>VLOOKUP(G5315,'DANH MỤC'!$I:$K,2,0)</f>
        <v>KH 1358</v>
      </c>
      <c r="I5315" t="str">
        <f>VLOOKUP(G5315,'DANH MỤC'!$I:$K,3,0)</f>
        <v>Thái Nguyên</v>
      </c>
      <c r="J5315" s="8" t="s">
        <v>5939</v>
      </c>
      <c r="K5315" t="str">
        <f>VLOOKUP(J5315,'DANH MỤC'!$A$1:$B$19,2,0)</f>
        <v>Sản phẩm 0001</v>
      </c>
      <c r="L5315" t="s">
        <v>15</v>
      </c>
      <c r="M5315">
        <v>1</v>
      </c>
      <c r="N5315" s="3">
        <f>IF(LEFT(K5315,1)="S",VLOOKUP(K5315,'DANH MỤC'!$B:$D,2,0),VLOOKUP(K5315,'DANH MỤC'!$B:$D,3,0))</f>
        <v>3000000</v>
      </c>
      <c r="O5315">
        <v>5</v>
      </c>
      <c r="P5315" s="3">
        <f>N5315*O5315%*CSDL[[#This Row],[SỐ LƯỢNG]]</f>
        <v>150000</v>
      </c>
      <c r="Q5315" s="3">
        <f t="shared" ref="Q5315:Q5378" si="2518">N5315*M5315-P5315</f>
        <v>2850000</v>
      </c>
    </row>
    <row r="5316" spans="1:17" x14ac:dyDescent="0.3">
      <c r="A5316" s="23" t="s">
        <v>2686</v>
      </c>
      <c r="B5316" s="8" t="s">
        <v>2686</v>
      </c>
      <c r="C5316" s="8">
        <v>4</v>
      </c>
      <c r="D5316" s="8" t="s">
        <v>2995</v>
      </c>
      <c r="E5316" s="8" t="s">
        <v>13819</v>
      </c>
      <c r="F5316" s="8" t="str">
        <f>VLOOKUP(E5316,'DANH MỤC'!$F:$G,2,0)</f>
        <v>Nhóm 1</v>
      </c>
      <c r="G5316" s="8" t="s">
        <v>6265</v>
      </c>
      <c r="H5316" t="str">
        <f>VLOOKUP(G5316,'DANH MỤC'!$I:$K,2,0)</f>
        <v>KH 0232</v>
      </c>
      <c r="I5316" t="str">
        <f>VLOOKUP(G5316,'DANH MỤC'!$I:$K,3,0)</f>
        <v>Bắc Kạn</v>
      </c>
      <c r="J5316" s="8" t="s">
        <v>5939</v>
      </c>
      <c r="K5316" t="str">
        <f>VLOOKUP(J5316,'DANH MỤC'!$A$1:$B$19,2,0)</f>
        <v>Sản phẩm 0001</v>
      </c>
      <c r="L5316" t="s">
        <v>15</v>
      </c>
      <c r="M5316">
        <v>1</v>
      </c>
      <c r="N5316" s="3">
        <f>IF(LEFT(K5316,1)="S",VLOOKUP(K5316,'DANH MỤC'!$B:$D,2,0),VLOOKUP(K5316,'DANH MỤC'!$B:$D,3,0))</f>
        <v>3000000</v>
      </c>
      <c r="O5316">
        <v>5</v>
      </c>
      <c r="P5316" s="3">
        <f>N5316*O5316%*CSDL[[#This Row],[SỐ LƯỢNG]]</f>
        <v>150000</v>
      </c>
      <c r="Q5316" s="3">
        <f t="shared" si="2518"/>
        <v>2850000</v>
      </c>
    </row>
    <row r="5317" spans="1:17" x14ac:dyDescent="0.3">
      <c r="A5317" s="23" t="str">
        <f>A5316</f>
        <v>02/04/2019</v>
      </c>
      <c r="B5317" s="8" t="str">
        <f>B5316</f>
        <v>02/04/2019</v>
      </c>
      <c r="C5317" s="8">
        <v>4</v>
      </c>
      <c r="D5317" s="8" t="str">
        <f>D5316</f>
        <v>DH12136</v>
      </c>
      <c r="E5317" s="8" t="str">
        <f>E5316</f>
        <v>linh.truong</v>
      </c>
      <c r="F5317" s="8" t="str">
        <f>VLOOKUP(E5317,'DANH MỤC'!$F:$G,2,0)</f>
        <v>Nhóm 1</v>
      </c>
      <c r="G5317" s="8" t="str">
        <f>G5316</f>
        <v>KH0232</v>
      </c>
      <c r="H5317" t="str">
        <f>VLOOKUP(G5317,'DANH MỤC'!$I:$K,2,0)</f>
        <v>KH 0232</v>
      </c>
      <c r="I5317" t="str">
        <f>VLOOKUP(G5317,'DANH MỤC'!$I:$K,3,0)</f>
        <v>Bắc Kạn</v>
      </c>
      <c r="J5317" s="8" t="s">
        <v>14</v>
      </c>
      <c r="K5317" t="str">
        <f>VLOOKUP(J5317,'DANH MỤC'!$A$1:$B$19,2,0)</f>
        <v>Sản phẩm 0004</v>
      </c>
      <c r="L5317" t="s">
        <v>15</v>
      </c>
      <c r="M5317">
        <v>1</v>
      </c>
      <c r="N5317" s="3">
        <f>IF(LEFT(K5317,1)="S",VLOOKUP(K5317,'DANH MỤC'!$B:$D,2,0),VLOOKUP(K5317,'DANH MỤC'!$B:$D,3,0))</f>
        <v>3500000</v>
      </c>
      <c r="O5317">
        <v>10</v>
      </c>
      <c r="P5317" s="3">
        <f>N5317*O5317%*CSDL[[#This Row],[SỐ LƯỢNG]]</f>
        <v>350000</v>
      </c>
      <c r="Q5317" s="3">
        <f t="shared" si="2518"/>
        <v>3150000</v>
      </c>
    </row>
    <row r="5318" spans="1:17" x14ac:dyDescent="0.3">
      <c r="A5318" s="23" t="s">
        <v>2686</v>
      </c>
      <c r="B5318" s="8" t="s">
        <v>2686</v>
      </c>
      <c r="C5318" s="8">
        <v>4</v>
      </c>
      <c r="D5318" s="8" t="s">
        <v>2996</v>
      </c>
      <c r="E5318" s="8" t="s">
        <v>13833</v>
      </c>
      <c r="F5318" s="8" t="str">
        <f>VLOOKUP(E5318,'DANH MỤC'!$F:$G,2,0)</f>
        <v>Nhóm 2</v>
      </c>
      <c r="G5318" s="8" t="s">
        <v>8187</v>
      </c>
      <c r="H5318" t="str">
        <f>VLOOKUP(G5318,'DANH MỤC'!$I:$K,2,0)</f>
        <v>KH 2199</v>
      </c>
      <c r="I5318" t="str">
        <f>VLOOKUP(G5318,'DANH MỤC'!$I:$K,3,0)</f>
        <v>Bình Thuận</v>
      </c>
      <c r="J5318" s="8" t="s">
        <v>5939</v>
      </c>
      <c r="K5318" t="str">
        <f>VLOOKUP(J5318,'DANH MỤC'!$A$1:$B$19,2,0)</f>
        <v>Sản phẩm 0001</v>
      </c>
      <c r="L5318" t="s">
        <v>15</v>
      </c>
      <c r="M5318">
        <v>1</v>
      </c>
      <c r="N5318" s="3">
        <f>IF(LEFT(K5318,1)="S",VLOOKUP(K5318,'DANH MỤC'!$B:$D,2,0),VLOOKUP(K5318,'DANH MỤC'!$B:$D,3,0))</f>
        <v>3000000</v>
      </c>
      <c r="O5318">
        <v>0</v>
      </c>
      <c r="P5318" s="3">
        <f>N5318*O5318%*CSDL[[#This Row],[SỐ LƯỢNG]]</f>
        <v>0</v>
      </c>
      <c r="Q5318" s="3">
        <f t="shared" si="2518"/>
        <v>3000000</v>
      </c>
    </row>
    <row r="5319" spans="1:17" x14ac:dyDescent="0.3">
      <c r="A5319" s="23" t="s">
        <v>2686</v>
      </c>
      <c r="B5319" s="8" t="s">
        <v>2686</v>
      </c>
      <c r="C5319" s="8">
        <v>4</v>
      </c>
      <c r="D5319" s="8" t="s">
        <v>2997</v>
      </c>
      <c r="E5319" s="8" t="s">
        <v>13814</v>
      </c>
      <c r="F5319" s="8" t="str">
        <f>VLOOKUP(E5319,'DANH MỤC'!$F:$G,2,0)</f>
        <v>Nhóm 1</v>
      </c>
      <c r="G5319" s="8" t="s">
        <v>8188</v>
      </c>
      <c r="H5319" t="str">
        <f>VLOOKUP(G5319,'DANH MỤC'!$I:$K,2,0)</f>
        <v>KH 2200</v>
      </c>
      <c r="I5319" t="str">
        <f>VLOOKUP(G5319,'DANH MỤC'!$I:$K,3,0)</f>
        <v>Thanh Hóa</v>
      </c>
      <c r="J5319" s="8" t="s">
        <v>5939</v>
      </c>
      <c r="K5319" t="str">
        <f>VLOOKUP(J5319,'DANH MỤC'!$A$1:$B$19,2,0)</f>
        <v>Sản phẩm 0001</v>
      </c>
      <c r="L5319" t="s">
        <v>15</v>
      </c>
      <c r="M5319">
        <v>1</v>
      </c>
      <c r="N5319" s="3">
        <f>IF(LEFT(K5319,1)="S",VLOOKUP(K5319,'DANH MỤC'!$B:$D,2,0),VLOOKUP(K5319,'DANH MỤC'!$B:$D,3,0))</f>
        <v>3000000</v>
      </c>
      <c r="O5319">
        <v>10</v>
      </c>
      <c r="P5319" s="3">
        <f>N5319*O5319%*CSDL[[#This Row],[SỐ LƯỢNG]]</f>
        <v>300000</v>
      </c>
      <c r="Q5319" s="3">
        <f t="shared" si="2518"/>
        <v>2700000</v>
      </c>
    </row>
    <row r="5320" spans="1:17" x14ac:dyDescent="0.3">
      <c r="A5320" s="23" t="s">
        <v>2686</v>
      </c>
      <c r="B5320" s="8" t="s">
        <v>2686</v>
      </c>
      <c r="C5320" s="8">
        <v>4</v>
      </c>
      <c r="D5320" s="8" t="s">
        <v>2998</v>
      </c>
      <c r="E5320" s="8" t="s">
        <v>13839</v>
      </c>
      <c r="F5320" s="8" t="str">
        <f>VLOOKUP(E5320,'DANH MỤC'!$F:$G,2,0)</f>
        <v>Nhóm 2</v>
      </c>
      <c r="G5320" s="8" t="s">
        <v>7359</v>
      </c>
      <c r="H5320" t="str">
        <f>VLOOKUP(G5320,'DANH MỤC'!$I:$K,2,0)</f>
        <v>KH 1342</v>
      </c>
      <c r="I5320" t="str">
        <f>VLOOKUP(G5320,'DANH MỤC'!$I:$K,3,0)</f>
        <v>Long An</v>
      </c>
      <c r="J5320" s="8" t="s">
        <v>5939</v>
      </c>
      <c r="K5320" t="str">
        <f>VLOOKUP(J5320,'DANH MỤC'!$A$1:$B$19,2,0)</f>
        <v>Sản phẩm 0001</v>
      </c>
      <c r="L5320" t="s">
        <v>15</v>
      </c>
      <c r="M5320">
        <v>1</v>
      </c>
      <c r="N5320" s="3">
        <f>IF(LEFT(K5320,1)="S",VLOOKUP(K5320,'DANH MỤC'!$B:$D,2,0),VLOOKUP(K5320,'DANH MỤC'!$B:$D,3,0))</f>
        <v>3000000</v>
      </c>
      <c r="O5320">
        <v>0</v>
      </c>
      <c r="P5320" s="3">
        <f>N5320*O5320%*CSDL[[#This Row],[SỐ LƯỢNG]]</f>
        <v>0</v>
      </c>
      <c r="Q5320" s="3">
        <f t="shared" si="2518"/>
        <v>3000000</v>
      </c>
    </row>
    <row r="5321" spans="1:17" x14ac:dyDescent="0.3">
      <c r="A5321" s="23" t="s">
        <v>2686</v>
      </c>
      <c r="B5321" s="8" t="s">
        <v>2686</v>
      </c>
      <c r="C5321" s="8">
        <v>4</v>
      </c>
      <c r="D5321" s="8" t="s">
        <v>2999</v>
      </c>
      <c r="E5321" s="8" t="s">
        <v>13831</v>
      </c>
      <c r="F5321" s="8" t="str">
        <f>VLOOKUP(E5321,'DANH MỤC'!$F:$G,2,0)</f>
        <v>Nhóm 2</v>
      </c>
      <c r="G5321" s="8" t="s">
        <v>8189</v>
      </c>
      <c r="H5321" t="str">
        <f>VLOOKUP(G5321,'DANH MỤC'!$I:$K,2,0)</f>
        <v>KH 2201</v>
      </c>
      <c r="I5321" t="str">
        <f>VLOOKUP(G5321,'DANH MỤC'!$I:$K,3,0)</f>
        <v>Ninh Bình</v>
      </c>
      <c r="J5321" s="8" t="s">
        <v>5939</v>
      </c>
      <c r="K5321" t="str">
        <f>VLOOKUP(J5321,'DANH MỤC'!$A$1:$B$19,2,0)</f>
        <v>Sản phẩm 0001</v>
      </c>
      <c r="L5321" t="s">
        <v>15</v>
      </c>
      <c r="M5321">
        <v>3</v>
      </c>
      <c r="N5321" s="3">
        <f>IF(LEFT(K5321,1)="S",VLOOKUP(K5321,'DANH MỤC'!$B:$D,2,0),VLOOKUP(K5321,'DANH MỤC'!$B:$D,3,0))</f>
        <v>3000000</v>
      </c>
      <c r="O5321">
        <v>5</v>
      </c>
      <c r="P5321" s="3">
        <f>N5321*O5321%*CSDL[[#This Row],[SỐ LƯỢNG]]</f>
        <v>450000</v>
      </c>
      <c r="Q5321" s="3">
        <f t="shared" si="2518"/>
        <v>8550000</v>
      </c>
    </row>
    <row r="5322" spans="1:17" x14ac:dyDescent="0.3">
      <c r="A5322" s="23" t="s">
        <v>2686</v>
      </c>
      <c r="B5322" s="8" t="s">
        <v>2686</v>
      </c>
      <c r="C5322" s="8">
        <v>4</v>
      </c>
      <c r="D5322" s="8" t="s">
        <v>3000</v>
      </c>
      <c r="E5322" s="8" t="s">
        <v>13839</v>
      </c>
      <c r="F5322" s="8" t="str">
        <f>VLOOKUP(E5322,'DANH MỤC'!$F:$G,2,0)</f>
        <v>Nhóm 2</v>
      </c>
      <c r="G5322" s="8" t="s">
        <v>8190</v>
      </c>
      <c r="H5322" t="str">
        <f>VLOOKUP(G5322,'DANH MỤC'!$I:$K,2,0)</f>
        <v>KH 2202</v>
      </c>
      <c r="I5322" t="str">
        <f>VLOOKUP(G5322,'DANH MỤC'!$I:$K,3,0)</f>
        <v>Trà Vinh</v>
      </c>
      <c r="J5322" s="8" t="s">
        <v>5939</v>
      </c>
      <c r="K5322" t="str">
        <f>VLOOKUP(J5322,'DANH MỤC'!$A$1:$B$19,2,0)</f>
        <v>Sản phẩm 0001</v>
      </c>
      <c r="L5322" t="s">
        <v>15</v>
      </c>
      <c r="M5322">
        <v>1</v>
      </c>
      <c r="N5322" s="3">
        <f>IF(LEFT(K5322,1)="S",VLOOKUP(K5322,'DANH MỤC'!$B:$D,2,0),VLOOKUP(K5322,'DANH MỤC'!$B:$D,3,0))</f>
        <v>3000000</v>
      </c>
      <c r="O5322">
        <v>0</v>
      </c>
      <c r="P5322" s="3">
        <f>N5322*O5322%*CSDL[[#This Row],[SỐ LƯỢNG]]</f>
        <v>0</v>
      </c>
      <c r="Q5322" s="3">
        <f t="shared" si="2518"/>
        <v>3000000</v>
      </c>
    </row>
    <row r="5323" spans="1:17" x14ac:dyDescent="0.3">
      <c r="A5323" s="23" t="s">
        <v>2686</v>
      </c>
      <c r="B5323" s="8" t="s">
        <v>2686</v>
      </c>
      <c r="C5323" s="8">
        <v>4</v>
      </c>
      <c r="D5323" s="8" t="s">
        <v>3001</v>
      </c>
      <c r="E5323" s="8" t="s">
        <v>13821</v>
      </c>
      <c r="F5323" s="8" t="str">
        <f>VLOOKUP(E5323,'DANH MỤC'!$F:$G,2,0)</f>
        <v>Nhóm 1</v>
      </c>
      <c r="G5323" s="8" t="s">
        <v>6754</v>
      </c>
      <c r="H5323" t="str">
        <f>VLOOKUP(G5323,'DANH MỤC'!$I:$K,2,0)</f>
        <v>KH 0721</v>
      </c>
      <c r="I5323" t="str">
        <f>VLOOKUP(G5323,'DANH MỤC'!$I:$K,3,0)</f>
        <v>Bình Phước</v>
      </c>
      <c r="J5323" s="8" t="s">
        <v>5939</v>
      </c>
      <c r="K5323" t="str">
        <f>VLOOKUP(J5323,'DANH MỤC'!$A$1:$B$19,2,0)</f>
        <v>Sản phẩm 0001</v>
      </c>
      <c r="L5323" t="s">
        <v>15</v>
      </c>
      <c r="M5323">
        <v>1</v>
      </c>
      <c r="N5323" s="3">
        <f>IF(LEFT(K5323,1)="S",VLOOKUP(K5323,'DANH MỤC'!$B:$D,2,0),VLOOKUP(K5323,'DANH MỤC'!$B:$D,3,0))</f>
        <v>3000000</v>
      </c>
      <c r="O5323">
        <v>5</v>
      </c>
      <c r="P5323" s="3">
        <f>N5323*O5323%*CSDL[[#This Row],[SỐ LƯỢNG]]</f>
        <v>150000</v>
      </c>
      <c r="Q5323" s="3">
        <f t="shared" si="2518"/>
        <v>2850000</v>
      </c>
    </row>
    <row r="5324" spans="1:17" x14ac:dyDescent="0.3">
      <c r="A5324" s="23" t="s">
        <v>3002</v>
      </c>
      <c r="B5324" s="8" t="s">
        <v>3002</v>
      </c>
      <c r="C5324" s="8">
        <v>4</v>
      </c>
      <c r="D5324" s="8" t="s">
        <v>3003</v>
      </c>
      <c r="E5324" s="8" t="s">
        <v>13830</v>
      </c>
      <c r="F5324" s="8" t="str">
        <f>VLOOKUP(E5324,'DANH MỤC'!$F:$G,2,0)</f>
        <v>Nhóm 2</v>
      </c>
      <c r="G5324" s="8" t="s">
        <v>8191</v>
      </c>
      <c r="H5324" t="str">
        <f>VLOOKUP(G5324,'DANH MỤC'!$I:$K,2,0)</f>
        <v>KH 2203</v>
      </c>
      <c r="I5324" t="str">
        <f>VLOOKUP(G5324,'DANH MỤC'!$I:$K,3,0)</f>
        <v>Tây Ninh</v>
      </c>
      <c r="J5324" s="8" t="s">
        <v>5940</v>
      </c>
      <c r="K5324" t="str">
        <f>VLOOKUP(J5324,'DANH MỤC'!$A$1:$B$19,2,0)</f>
        <v>Sản phẩm 0002</v>
      </c>
      <c r="L5324" t="s">
        <v>15</v>
      </c>
      <c r="M5324">
        <v>1</v>
      </c>
      <c r="N5324" s="3">
        <f>IF(LEFT(K5324,1)="S",VLOOKUP(K5324,'DANH MỤC'!$B:$D,2,0),VLOOKUP(K5324,'DANH MỤC'!$B:$D,3,0))</f>
        <v>2000000</v>
      </c>
      <c r="O5324">
        <v>10</v>
      </c>
      <c r="P5324" s="3">
        <f>N5324*O5324%*CSDL[[#This Row],[SỐ LƯỢNG]]</f>
        <v>200000</v>
      </c>
      <c r="Q5324" s="3">
        <f t="shared" si="2518"/>
        <v>1800000</v>
      </c>
    </row>
    <row r="5325" spans="1:17" x14ac:dyDescent="0.3">
      <c r="A5325" s="23" t="s">
        <v>3002</v>
      </c>
      <c r="B5325" s="8" t="s">
        <v>3002</v>
      </c>
      <c r="C5325" s="8">
        <v>4</v>
      </c>
      <c r="D5325" s="8" t="s">
        <v>3004</v>
      </c>
      <c r="E5325" s="8" t="s">
        <v>13830</v>
      </c>
      <c r="F5325" s="8" t="str">
        <f>VLOOKUP(E5325,'DANH MỤC'!$F:$G,2,0)</f>
        <v>Nhóm 2</v>
      </c>
      <c r="G5325" s="8" t="s">
        <v>7062</v>
      </c>
      <c r="H5325" t="str">
        <f>VLOOKUP(G5325,'DANH MỤC'!$I:$K,2,0)</f>
        <v>KH 1038</v>
      </c>
      <c r="I5325" t="str">
        <f>VLOOKUP(G5325,'DANH MỤC'!$I:$K,3,0)</f>
        <v>Long An</v>
      </c>
      <c r="J5325" s="8" t="s">
        <v>5939</v>
      </c>
      <c r="K5325" t="str">
        <f>VLOOKUP(J5325,'DANH MỤC'!$A$1:$B$19,2,0)</f>
        <v>Sản phẩm 0001</v>
      </c>
      <c r="L5325" t="s">
        <v>15</v>
      </c>
      <c r="M5325">
        <v>1</v>
      </c>
      <c r="N5325" s="3">
        <f>IF(LEFT(K5325,1)="S",VLOOKUP(K5325,'DANH MỤC'!$B:$D,2,0),VLOOKUP(K5325,'DANH MỤC'!$B:$D,3,0))</f>
        <v>3000000</v>
      </c>
      <c r="O5325">
        <v>0</v>
      </c>
      <c r="P5325" s="3">
        <f>N5325*O5325%*CSDL[[#This Row],[SỐ LƯỢNG]]</f>
        <v>0</v>
      </c>
      <c r="Q5325" s="3">
        <f t="shared" si="2518"/>
        <v>3000000</v>
      </c>
    </row>
    <row r="5326" spans="1:17" x14ac:dyDescent="0.3">
      <c r="A5326" s="23" t="s">
        <v>3002</v>
      </c>
      <c r="B5326" s="8" t="s">
        <v>3002</v>
      </c>
      <c r="C5326" s="8">
        <v>4</v>
      </c>
      <c r="D5326" s="8" t="s">
        <v>3005</v>
      </c>
      <c r="E5326" s="8" t="s">
        <v>13819</v>
      </c>
      <c r="F5326" s="8" t="str">
        <f>VLOOKUP(E5326,'DANH MỤC'!$F:$G,2,0)</f>
        <v>Nhóm 1</v>
      </c>
      <c r="G5326" s="8" t="s">
        <v>7287</v>
      </c>
      <c r="H5326" t="str">
        <f>VLOOKUP(G5326,'DANH MỤC'!$I:$K,2,0)</f>
        <v>KH 1266</v>
      </c>
      <c r="I5326" t="str">
        <f>VLOOKUP(G5326,'DANH MỤC'!$I:$K,3,0)</f>
        <v>Bà Rịa Vũng Tàu</v>
      </c>
      <c r="J5326" s="8" t="s">
        <v>5939</v>
      </c>
      <c r="K5326" t="str">
        <f>VLOOKUP(J5326,'DANH MỤC'!$A$1:$B$19,2,0)</f>
        <v>Sản phẩm 0001</v>
      </c>
      <c r="L5326" t="s">
        <v>15</v>
      </c>
      <c r="M5326">
        <v>1</v>
      </c>
      <c r="N5326" s="3">
        <f>IF(LEFT(K5326,1)="S",VLOOKUP(K5326,'DANH MỤC'!$B:$D,2,0),VLOOKUP(K5326,'DANH MỤC'!$B:$D,3,0))</f>
        <v>3000000</v>
      </c>
      <c r="O5326">
        <v>5</v>
      </c>
      <c r="P5326" s="3">
        <f>N5326*O5326%*CSDL[[#This Row],[SỐ LƯỢNG]]</f>
        <v>150000</v>
      </c>
      <c r="Q5326" s="3">
        <f t="shared" si="2518"/>
        <v>2850000</v>
      </c>
    </row>
    <row r="5327" spans="1:17" x14ac:dyDescent="0.3">
      <c r="A5327" s="23" t="s">
        <v>3002</v>
      </c>
      <c r="B5327" s="8" t="s">
        <v>3002</v>
      </c>
      <c r="C5327" s="8">
        <v>4</v>
      </c>
      <c r="D5327" s="8" t="s">
        <v>3006</v>
      </c>
      <c r="E5327" s="8" t="s">
        <v>13823</v>
      </c>
      <c r="F5327" s="8" t="str">
        <f>VLOOKUP(E5327,'DANH MỤC'!$F:$G,2,0)</f>
        <v>Nhóm 1</v>
      </c>
      <c r="G5327" s="8" t="s">
        <v>8192</v>
      </c>
      <c r="H5327" t="str">
        <f>VLOOKUP(G5327,'DANH MỤC'!$I:$K,2,0)</f>
        <v>KH 2204</v>
      </c>
      <c r="I5327" t="str">
        <f>VLOOKUP(G5327,'DANH MỤC'!$I:$K,3,0)</f>
        <v>Hồ Chí Minh</v>
      </c>
      <c r="J5327" s="8" t="s">
        <v>5939</v>
      </c>
      <c r="K5327" t="str">
        <f>VLOOKUP(J5327,'DANH MỤC'!$A$1:$B$19,2,0)</f>
        <v>Sản phẩm 0001</v>
      </c>
      <c r="L5327" t="s">
        <v>15</v>
      </c>
      <c r="M5327">
        <v>1</v>
      </c>
      <c r="N5327" s="3">
        <f>IF(LEFT(K5327,1)="S",VLOOKUP(K5327,'DANH MỤC'!$B:$D,2,0),VLOOKUP(K5327,'DANH MỤC'!$B:$D,3,0))</f>
        <v>3000000</v>
      </c>
      <c r="O5327">
        <v>10</v>
      </c>
      <c r="P5327" s="3">
        <f>N5327*O5327%*CSDL[[#This Row],[SỐ LƯỢNG]]</f>
        <v>300000</v>
      </c>
      <c r="Q5327" s="3">
        <f t="shared" si="2518"/>
        <v>2700000</v>
      </c>
    </row>
    <row r="5328" spans="1:17" x14ac:dyDescent="0.3">
      <c r="A5328" s="23" t="s">
        <v>3002</v>
      </c>
      <c r="B5328" s="8" t="s">
        <v>3002</v>
      </c>
      <c r="C5328" s="8">
        <v>4</v>
      </c>
      <c r="D5328" s="8" t="s">
        <v>3007</v>
      </c>
      <c r="E5328" s="8" t="s">
        <v>13823</v>
      </c>
      <c r="F5328" s="8" t="str">
        <f>VLOOKUP(E5328,'DANH MỤC'!$F:$G,2,0)</f>
        <v>Nhóm 1</v>
      </c>
      <c r="G5328" s="8" t="s">
        <v>7412</v>
      </c>
      <c r="H5328" t="str">
        <f>VLOOKUP(G5328,'DANH MỤC'!$I:$K,2,0)</f>
        <v>KH 1396</v>
      </c>
      <c r="I5328" t="str">
        <f>VLOOKUP(G5328,'DANH MỤC'!$I:$K,3,0)</f>
        <v>Quảng Ninh</v>
      </c>
      <c r="J5328" s="8" t="s">
        <v>5939</v>
      </c>
      <c r="K5328" t="str">
        <f>VLOOKUP(J5328,'DANH MỤC'!$A$1:$B$19,2,0)</f>
        <v>Sản phẩm 0001</v>
      </c>
      <c r="L5328" t="s">
        <v>15</v>
      </c>
      <c r="M5328">
        <v>1</v>
      </c>
      <c r="N5328" s="3">
        <f>IF(LEFT(K5328,1)="S",VLOOKUP(K5328,'DANH MỤC'!$B:$D,2,0),VLOOKUP(K5328,'DANH MỤC'!$B:$D,3,0))</f>
        <v>3000000</v>
      </c>
      <c r="O5328">
        <v>0</v>
      </c>
      <c r="P5328" s="3">
        <f>N5328*O5328%*CSDL[[#This Row],[SỐ LƯỢNG]]</f>
        <v>0</v>
      </c>
      <c r="Q5328" s="3">
        <f t="shared" si="2518"/>
        <v>3000000</v>
      </c>
    </row>
    <row r="5329" spans="1:17" x14ac:dyDescent="0.3">
      <c r="A5329" s="23" t="s">
        <v>3002</v>
      </c>
      <c r="B5329" s="8" t="s">
        <v>3002</v>
      </c>
      <c r="C5329" s="8">
        <v>4</v>
      </c>
      <c r="D5329" s="8" t="s">
        <v>3008</v>
      </c>
      <c r="E5329" s="8" t="s">
        <v>13822</v>
      </c>
      <c r="F5329" s="8" t="str">
        <f>VLOOKUP(E5329,'DANH MỤC'!$F:$G,2,0)</f>
        <v>Nhóm 1</v>
      </c>
      <c r="G5329" s="8" t="s">
        <v>7585</v>
      </c>
      <c r="H5329" t="str">
        <f>VLOOKUP(G5329,'DANH MỤC'!$I:$K,2,0)</f>
        <v>KH 1574</v>
      </c>
      <c r="I5329" t="str">
        <f>VLOOKUP(G5329,'DANH MỤC'!$I:$K,3,0)</f>
        <v>Bạc Liêu</v>
      </c>
      <c r="J5329" s="8" t="s">
        <v>5939</v>
      </c>
      <c r="K5329" t="str">
        <f>VLOOKUP(J5329,'DANH MỤC'!$A$1:$B$19,2,0)</f>
        <v>Sản phẩm 0001</v>
      </c>
      <c r="L5329" t="s">
        <v>15</v>
      </c>
      <c r="M5329">
        <v>1</v>
      </c>
      <c r="N5329" s="3">
        <f>IF(LEFT(K5329,1)="S",VLOOKUP(K5329,'DANH MỤC'!$B:$D,2,0),VLOOKUP(K5329,'DANH MỤC'!$B:$D,3,0))</f>
        <v>3000000</v>
      </c>
      <c r="O5329">
        <v>0</v>
      </c>
      <c r="P5329" s="3">
        <f>N5329*O5329%*CSDL[[#This Row],[SỐ LƯỢNG]]</f>
        <v>0</v>
      </c>
      <c r="Q5329" s="3">
        <f t="shared" si="2518"/>
        <v>3000000</v>
      </c>
    </row>
    <row r="5330" spans="1:17" x14ac:dyDescent="0.3">
      <c r="A5330" s="23" t="s">
        <v>3002</v>
      </c>
      <c r="B5330" s="8" t="s">
        <v>3002</v>
      </c>
      <c r="C5330" s="8">
        <v>4</v>
      </c>
      <c r="D5330" s="8" t="s">
        <v>3009</v>
      </c>
      <c r="E5330" s="8" t="s">
        <v>13822</v>
      </c>
      <c r="F5330" s="8" t="str">
        <f>VLOOKUP(E5330,'DANH MỤC'!$F:$G,2,0)</f>
        <v>Nhóm 1</v>
      </c>
      <c r="G5330" s="8" t="s">
        <v>6954</v>
      </c>
      <c r="H5330" t="str">
        <f>VLOOKUP(G5330,'DANH MỤC'!$I:$K,2,0)</f>
        <v>KH 0927</v>
      </c>
      <c r="I5330" t="str">
        <f>VLOOKUP(G5330,'DANH MỤC'!$I:$K,3,0)</f>
        <v>Phú Thọ</v>
      </c>
      <c r="J5330" s="8" t="s">
        <v>5940</v>
      </c>
      <c r="K5330" t="str">
        <f>VLOOKUP(J5330,'DANH MỤC'!$A$1:$B$19,2,0)</f>
        <v>Sản phẩm 0002</v>
      </c>
      <c r="L5330" t="s">
        <v>15</v>
      </c>
      <c r="M5330">
        <v>1</v>
      </c>
      <c r="N5330" s="3">
        <f>IF(LEFT(K5330,1)="S",VLOOKUP(K5330,'DANH MỤC'!$B:$D,2,0),VLOOKUP(K5330,'DANH MỤC'!$B:$D,3,0))</f>
        <v>2000000</v>
      </c>
      <c r="O5330">
        <v>0</v>
      </c>
      <c r="P5330" s="3">
        <f>N5330*O5330%*CSDL[[#This Row],[SỐ LƯỢNG]]</f>
        <v>0</v>
      </c>
      <c r="Q5330" s="3">
        <f t="shared" si="2518"/>
        <v>2000000</v>
      </c>
    </row>
    <row r="5331" spans="1:17" x14ac:dyDescent="0.3">
      <c r="A5331" s="23" t="s">
        <v>3002</v>
      </c>
      <c r="B5331" s="8" t="s">
        <v>3002</v>
      </c>
      <c r="C5331" s="8">
        <v>4</v>
      </c>
      <c r="D5331" s="8" t="s">
        <v>3010</v>
      </c>
      <c r="E5331" s="8" t="s">
        <v>13819</v>
      </c>
      <c r="F5331" s="8" t="str">
        <f>VLOOKUP(E5331,'DANH MỤC'!$F:$G,2,0)</f>
        <v>Nhóm 1</v>
      </c>
      <c r="G5331" s="8" t="s">
        <v>7514</v>
      </c>
      <c r="H5331" t="str">
        <f>VLOOKUP(G5331,'DANH MỤC'!$I:$K,2,0)</f>
        <v>KH 1503</v>
      </c>
      <c r="I5331" t="str">
        <f>VLOOKUP(G5331,'DANH MỤC'!$I:$K,3,0)</f>
        <v>Hậu Giang</v>
      </c>
      <c r="J5331" s="8" t="s">
        <v>5939</v>
      </c>
      <c r="K5331" t="str">
        <f>VLOOKUP(J5331,'DANH MỤC'!$A$1:$B$19,2,0)</f>
        <v>Sản phẩm 0001</v>
      </c>
      <c r="L5331" t="s">
        <v>15</v>
      </c>
      <c r="M5331">
        <v>1</v>
      </c>
      <c r="N5331" s="3">
        <f>IF(LEFT(K5331,1)="S",VLOOKUP(K5331,'DANH MỤC'!$B:$D,2,0),VLOOKUP(K5331,'DANH MỤC'!$B:$D,3,0))</f>
        <v>3000000</v>
      </c>
      <c r="O5331">
        <v>0</v>
      </c>
      <c r="P5331" s="3">
        <f>N5331*O5331%*CSDL[[#This Row],[SỐ LƯỢNG]]</f>
        <v>0</v>
      </c>
      <c r="Q5331" s="3">
        <f t="shared" si="2518"/>
        <v>3000000</v>
      </c>
    </row>
    <row r="5332" spans="1:17" x14ac:dyDescent="0.3">
      <c r="A5332" s="23" t="s">
        <v>3002</v>
      </c>
      <c r="B5332" s="8" t="s">
        <v>3002</v>
      </c>
      <c r="C5332" s="8">
        <v>4</v>
      </c>
      <c r="D5332" s="8" t="s">
        <v>3011</v>
      </c>
      <c r="E5332" s="8" t="s">
        <v>13833</v>
      </c>
      <c r="F5332" s="8" t="str">
        <f>VLOOKUP(E5332,'DANH MỤC'!$F:$G,2,0)</f>
        <v>Nhóm 2</v>
      </c>
      <c r="G5332" s="8" t="s">
        <v>8193</v>
      </c>
      <c r="H5332" t="str">
        <f>VLOOKUP(G5332,'DANH MỤC'!$I:$K,2,0)</f>
        <v>KH 2205</v>
      </c>
      <c r="I5332" t="str">
        <f>VLOOKUP(G5332,'DANH MỤC'!$I:$K,3,0)</f>
        <v>Hồ Chí Minh</v>
      </c>
      <c r="J5332" s="8" t="s">
        <v>5940</v>
      </c>
      <c r="K5332" t="str">
        <f>VLOOKUP(J5332,'DANH MỤC'!$A$1:$B$19,2,0)</f>
        <v>Sản phẩm 0002</v>
      </c>
      <c r="L5332" t="s">
        <v>15</v>
      </c>
      <c r="M5332">
        <v>1</v>
      </c>
      <c r="N5332" s="3">
        <f>IF(LEFT(K5332,1)="S",VLOOKUP(K5332,'DANH MỤC'!$B:$D,2,0),VLOOKUP(K5332,'DANH MỤC'!$B:$D,3,0))</f>
        <v>2000000</v>
      </c>
      <c r="O5332">
        <v>0</v>
      </c>
      <c r="P5332" s="3">
        <f>N5332*O5332%*CSDL[[#This Row],[SỐ LƯỢNG]]</f>
        <v>0</v>
      </c>
      <c r="Q5332" s="3">
        <f t="shared" si="2518"/>
        <v>2000000</v>
      </c>
    </row>
    <row r="5333" spans="1:17" x14ac:dyDescent="0.3">
      <c r="A5333" s="23" t="s">
        <v>3002</v>
      </c>
      <c r="B5333" s="8" t="s">
        <v>3002</v>
      </c>
      <c r="C5333" s="8">
        <v>4</v>
      </c>
      <c r="D5333" s="8" t="s">
        <v>3012</v>
      </c>
      <c r="E5333" s="8" t="s">
        <v>13819</v>
      </c>
      <c r="F5333" s="8" t="str">
        <f>VLOOKUP(E5333,'DANH MỤC'!$F:$G,2,0)</f>
        <v>Nhóm 1</v>
      </c>
      <c r="G5333" s="8" t="s">
        <v>8194</v>
      </c>
      <c r="H5333" t="str">
        <f>VLOOKUP(G5333,'DANH MỤC'!$I:$K,2,0)</f>
        <v>KH 2206</v>
      </c>
      <c r="I5333" t="str">
        <f>VLOOKUP(G5333,'DANH MỤC'!$I:$K,3,0)</f>
        <v>Quảng Trị</v>
      </c>
      <c r="J5333" s="8" t="s">
        <v>5940</v>
      </c>
      <c r="K5333" t="str">
        <f>VLOOKUP(J5333,'DANH MỤC'!$A$1:$B$19,2,0)</f>
        <v>Sản phẩm 0002</v>
      </c>
      <c r="L5333" t="s">
        <v>15</v>
      </c>
      <c r="M5333">
        <v>2</v>
      </c>
      <c r="N5333" s="3">
        <f>IF(LEFT(K5333,1)="S",VLOOKUP(K5333,'DANH MỤC'!$B:$D,2,0),VLOOKUP(K5333,'DANH MỤC'!$B:$D,3,0))</f>
        <v>2000000</v>
      </c>
      <c r="O5333">
        <v>5</v>
      </c>
      <c r="P5333" s="3">
        <f>N5333*O5333%*CSDL[[#This Row],[SỐ LƯỢNG]]</f>
        <v>200000</v>
      </c>
      <c r="Q5333" s="3">
        <f t="shared" si="2518"/>
        <v>3800000</v>
      </c>
    </row>
    <row r="5334" spans="1:17" x14ac:dyDescent="0.3">
      <c r="A5334" s="23" t="str">
        <f>A5333</f>
        <v>01/04/2019</v>
      </c>
      <c r="B5334" s="8" t="str">
        <f>B5333</f>
        <v>01/04/2019</v>
      </c>
      <c r="C5334" s="8">
        <v>4</v>
      </c>
      <c r="D5334" s="8" t="str">
        <f>D5333</f>
        <v>DH12117</v>
      </c>
      <c r="E5334" s="8" t="str">
        <f>E5333</f>
        <v>linh.truong</v>
      </c>
      <c r="F5334" s="8" t="str">
        <f>VLOOKUP(E5334,'DANH MỤC'!$F:$G,2,0)</f>
        <v>Nhóm 1</v>
      </c>
      <c r="G5334" s="8" t="str">
        <f>G5333</f>
        <v>KH2206</v>
      </c>
      <c r="H5334" t="str">
        <f>VLOOKUP(G5334,'DANH MỤC'!$I:$K,2,0)</f>
        <v>KH 2206</v>
      </c>
      <c r="I5334" t="str">
        <f>VLOOKUP(G5334,'DANH MỤC'!$I:$K,3,0)</f>
        <v>Quảng Trị</v>
      </c>
      <c r="J5334" s="8" t="s">
        <v>5939</v>
      </c>
      <c r="K5334" t="str">
        <f>VLOOKUP(J5334,'DANH MỤC'!$A$1:$B$19,2,0)</f>
        <v>Sản phẩm 0001</v>
      </c>
      <c r="L5334" t="s">
        <v>15</v>
      </c>
      <c r="M5334">
        <v>1</v>
      </c>
      <c r="N5334" s="3">
        <f>IF(LEFT(K5334,1)="S",VLOOKUP(K5334,'DANH MỤC'!$B:$D,2,0),VLOOKUP(K5334,'DANH MỤC'!$B:$D,3,0))</f>
        <v>3000000</v>
      </c>
      <c r="O5334">
        <v>5</v>
      </c>
      <c r="P5334" s="3">
        <f>N5334*O5334%*CSDL[[#This Row],[SỐ LƯỢNG]]</f>
        <v>150000</v>
      </c>
      <c r="Q5334" s="3">
        <f t="shared" si="2518"/>
        <v>2850000</v>
      </c>
    </row>
    <row r="5335" spans="1:17" x14ac:dyDescent="0.3">
      <c r="A5335" s="23" t="s">
        <v>3002</v>
      </c>
      <c r="B5335" s="8" t="s">
        <v>3002</v>
      </c>
      <c r="C5335" s="8">
        <v>4</v>
      </c>
      <c r="D5335" s="8" t="s">
        <v>3013</v>
      </c>
      <c r="E5335" s="8" t="s">
        <v>13823</v>
      </c>
      <c r="F5335" s="8" t="str">
        <f>VLOOKUP(E5335,'DANH MỤC'!$F:$G,2,0)</f>
        <v>Nhóm 1</v>
      </c>
      <c r="G5335" s="8" t="s">
        <v>8195</v>
      </c>
      <c r="H5335" t="str">
        <f>VLOOKUP(G5335,'DANH MỤC'!$I:$K,2,0)</f>
        <v>KH 2207</v>
      </c>
      <c r="I5335" t="str">
        <f>VLOOKUP(G5335,'DANH MỤC'!$I:$K,3,0)</f>
        <v>Sơn La</v>
      </c>
      <c r="J5335" s="8" t="s">
        <v>14</v>
      </c>
      <c r="K5335" t="str">
        <f>VLOOKUP(J5335,'DANH MỤC'!$A$1:$B$19,2,0)</f>
        <v>Sản phẩm 0004</v>
      </c>
      <c r="L5335" t="s">
        <v>15</v>
      </c>
      <c r="M5335">
        <v>1</v>
      </c>
      <c r="N5335" s="3">
        <f>IF(LEFT(K5335,1)="S",VLOOKUP(K5335,'DANH MỤC'!$B:$D,2,0),VLOOKUP(K5335,'DANH MỤC'!$B:$D,3,0))</f>
        <v>3500000</v>
      </c>
      <c r="O5335">
        <v>10</v>
      </c>
      <c r="P5335" s="3">
        <f>N5335*O5335%*CSDL[[#This Row],[SỐ LƯỢNG]]</f>
        <v>350000</v>
      </c>
      <c r="Q5335" s="3">
        <f t="shared" si="2518"/>
        <v>3150000</v>
      </c>
    </row>
    <row r="5336" spans="1:17" x14ac:dyDescent="0.3">
      <c r="A5336" s="23" t="s">
        <v>3002</v>
      </c>
      <c r="B5336" s="8" t="s">
        <v>3002</v>
      </c>
      <c r="C5336" s="8">
        <v>4</v>
      </c>
      <c r="D5336" s="8" t="s">
        <v>3014</v>
      </c>
      <c r="E5336" s="8" t="s">
        <v>13822</v>
      </c>
      <c r="F5336" s="8" t="str">
        <f>VLOOKUP(E5336,'DANH MỤC'!$F:$G,2,0)</f>
        <v>Nhóm 1</v>
      </c>
      <c r="G5336" s="8" t="s">
        <v>8196</v>
      </c>
      <c r="H5336" t="str">
        <f>VLOOKUP(G5336,'DANH MỤC'!$I:$K,2,0)</f>
        <v>KH 2208</v>
      </c>
      <c r="I5336" t="str">
        <f>VLOOKUP(G5336,'DANH MỤC'!$I:$K,3,0)</f>
        <v>Kiên Giang</v>
      </c>
      <c r="J5336" s="8" t="s">
        <v>14</v>
      </c>
      <c r="K5336" t="str">
        <f>VLOOKUP(J5336,'DANH MỤC'!$A$1:$B$19,2,0)</f>
        <v>Sản phẩm 0004</v>
      </c>
      <c r="L5336" t="s">
        <v>15</v>
      </c>
      <c r="M5336">
        <v>1</v>
      </c>
      <c r="N5336" s="3">
        <f>IF(LEFT(K5336,1)="S",VLOOKUP(K5336,'DANH MỤC'!$B:$D,2,0),VLOOKUP(K5336,'DANH MỤC'!$B:$D,3,0))</f>
        <v>3500000</v>
      </c>
      <c r="O5336">
        <v>0</v>
      </c>
      <c r="P5336" s="3">
        <f>N5336*O5336%*CSDL[[#This Row],[SỐ LƯỢNG]]</f>
        <v>0</v>
      </c>
      <c r="Q5336" s="3">
        <f t="shared" si="2518"/>
        <v>3500000</v>
      </c>
    </row>
    <row r="5337" spans="1:17" x14ac:dyDescent="0.3">
      <c r="A5337" s="23" t="s">
        <v>3002</v>
      </c>
      <c r="B5337" s="8" t="s">
        <v>3002</v>
      </c>
      <c r="C5337" s="8">
        <v>4</v>
      </c>
      <c r="D5337" s="8" t="s">
        <v>3015</v>
      </c>
      <c r="E5337" s="8" t="s">
        <v>13841</v>
      </c>
      <c r="F5337" s="8" t="str">
        <f>VLOOKUP(E5337,'DANH MỤC'!$F:$G,2,0)</f>
        <v>Nhóm 2</v>
      </c>
      <c r="G5337" s="8" t="s">
        <v>6929</v>
      </c>
      <c r="H5337" t="str">
        <f>VLOOKUP(G5337,'DANH MỤC'!$I:$K,2,0)</f>
        <v>KH 0902</v>
      </c>
      <c r="I5337" t="str">
        <f>VLOOKUP(G5337,'DANH MỤC'!$I:$K,3,0)</f>
        <v>Hậu Giang</v>
      </c>
      <c r="J5337" s="8" t="s">
        <v>5940</v>
      </c>
      <c r="K5337" t="str">
        <f>VLOOKUP(J5337,'DANH MỤC'!$A$1:$B$19,2,0)</f>
        <v>Sản phẩm 0002</v>
      </c>
      <c r="L5337" t="s">
        <v>15</v>
      </c>
      <c r="M5337">
        <v>12</v>
      </c>
      <c r="N5337" s="3">
        <f>IF(LEFT(K5337,1)="S",VLOOKUP(K5337,'DANH MỤC'!$B:$D,2,0),VLOOKUP(K5337,'DANH MỤC'!$B:$D,3,0))</f>
        <v>2000000</v>
      </c>
      <c r="O5337">
        <v>20</v>
      </c>
      <c r="P5337" s="3">
        <f>N5337*O5337%*CSDL[[#This Row],[SỐ LƯỢNG]]</f>
        <v>4800000</v>
      </c>
      <c r="Q5337" s="3">
        <f t="shared" si="2518"/>
        <v>19200000</v>
      </c>
    </row>
    <row r="5338" spans="1:17" x14ac:dyDescent="0.3">
      <c r="A5338" s="23" t="str">
        <f>A5337</f>
        <v>01/04/2019</v>
      </c>
      <c r="B5338" s="8" t="str">
        <f>B5337</f>
        <v>01/04/2019</v>
      </c>
      <c r="C5338" s="8">
        <v>4</v>
      </c>
      <c r="D5338" s="8" t="str">
        <f>D5337</f>
        <v>DH12114</v>
      </c>
      <c r="E5338" s="8" t="str">
        <f>E5337</f>
        <v>trang.thi</v>
      </c>
      <c r="F5338" s="8" t="str">
        <f>VLOOKUP(E5338,'DANH MỤC'!$F:$G,2,0)</f>
        <v>Nhóm 2</v>
      </c>
      <c r="G5338" s="8" t="str">
        <f>G5337</f>
        <v>KH0902</v>
      </c>
      <c r="H5338" t="str">
        <f>VLOOKUP(G5338,'DANH MỤC'!$I:$K,2,0)</f>
        <v>KH 0902</v>
      </c>
      <c r="I5338" t="str">
        <f>VLOOKUP(G5338,'DANH MỤC'!$I:$K,3,0)</f>
        <v>Hậu Giang</v>
      </c>
      <c r="J5338" s="8" t="s">
        <v>5940</v>
      </c>
      <c r="K5338" t="str">
        <f>VLOOKUP(J5338,'DANH MỤC'!$A$1:$B$19,2,0)</f>
        <v>Sản phẩm 0002</v>
      </c>
      <c r="L5338" t="s">
        <v>15</v>
      </c>
      <c r="M5338">
        <v>2</v>
      </c>
      <c r="N5338" s="3">
        <f>IF(LEFT(K5338,1)="S",VLOOKUP(K5338,'DANH MỤC'!$B:$D,2,0),VLOOKUP(K5338,'DANH MỤC'!$B:$D,3,0))</f>
        <v>2000000</v>
      </c>
      <c r="O5338">
        <v>100</v>
      </c>
      <c r="P5338" s="3">
        <f>N5338*O5338%*CSDL[[#This Row],[SỐ LƯỢNG]]</f>
        <v>4000000</v>
      </c>
      <c r="Q5338" s="3">
        <f t="shared" si="2518"/>
        <v>0</v>
      </c>
    </row>
    <row r="5339" spans="1:17" x14ac:dyDescent="0.3">
      <c r="A5339" s="23" t="s">
        <v>3002</v>
      </c>
      <c r="B5339" s="8" t="s">
        <v>3002</v>
      </c>
      <c r="C5339" s="8">
        <v>4</v>
      </c>
      <c r="D5339" s="8" t="s">
        <v>3016</v>
      </c>
      <c r="E5339" s="8" t="s">
        <v>13819</v>
      </c>
      <c r="F5339" s="8" t="str">
        <f>VLOOKUP(E5339,'DANH MỤC'!$F:$G,2,0)</f>
        <v>Nhóm 1</v>
      </c>
      <c r="G5339" s="8" t="s">
        <v>7287</v>
      </c>
      <c r="H5339" t="str">
        <f>VLOOKUP(G5339,'DANH MỤC'!$I:$K,2,0)</f>
        <v>KH 1266</v>
      </c>
      <c r="I5339" t="str">
        <f>VLOOKUP(G5339,'DANH MỤC'!$I:$K,3,0)</f>
        <v>Bà Rịa Vũng Tàu</v>
      </c>
      <c r="J5339" s="8" t="s">
        <v>5939</v>
      </c>
      <c r="K5339" t="str">
        <f>VLOOKUP(J5339,'DANH MỤC'!$A$1:$B$19,2,0)</f>
        <v>Sản phẩm 0001</v>
      </c>
      <c r="L5339" t="s">
        <v>15</v>
      </c>
      <c r="M5339">
        <v>1</v>
      </c>
      <c r="N5339" s="3">
        <f>IF(LEFT(K5339,1)="S",VLOOKUP(K5339,'DANH MỤC'!$B:$D,2,0),VLOOKUP(K5339,'DANH MỤC'!$B:$D,3,0))</f>
        <v>3000000</v>
      </c>
      <c r="O5339">
        <v>0</v>
      </c>
      <c r="P5339" s="3">
        <f>N5339*O5339%*CSDL[[#This Row],[SỐ LƯỢNG]]</f>
        <v>0</v>
      </c>
      <c r="Q5339" s="3">
        <f t="shared" si="2518"/>
        <v>3000000</v>
      </c>
    </row>
    <row r="5340" spans="1:17" x14ac:dyDescent="0.3">
      <c r="A5340" s="23" t="s">
        <v>3002</v>
      </c>
      <c r="B5340" s="8" t="s">
        <v>3002</v>
      </c>
      <c r="C5340" s="8">
        <v>4</v>
      </c>
      <c r="D5340" s="8" t="s">
        <v>3017</v>
      </c>
      <c r="E5340" s="8" t="s">
        <v>13814</v>
      </c>
      <c r="F5340" s="8" t="str">
        <f>VLOOKUP(E5340,'DANH MỤC'!$F:$G,2,0)</f>
        <v>Nhóm 1</v>
      </c>
      <c r="G5340" s="8" t="s">
        <v>8197</v>
      </c>
      <c r="H5340" t="str">
        <f>VLOOKUP(G5340,'DANH MỤC'!$I:$K,2,0)</f>
        <v>KH 2209</v>
      </c>
      <c r="I5340" t="str">
        <f>VLOOKUP(G5340,'DANH MỤC'!$I:$K,3,0)</f>
        <v>Hậu Giang</v>
      </c>
      <c r="J5340" s="8" t="s">
        <v>5939</v>
      </c>
      <c r="K5340" t="str">
        <f>VLOOKUP(J5340,'DANH MỤC'!$A$1:$B$19,2,0)</f>
        <v>Sản phẩm 0001</v>
      </c>
      <c r="L5340" t="s">
        <v>15</v>
      </c>
      <c r="M5340">
        <v>1</v>
      </c>
      <c r="N5340" s="3">
        <f>IF(LEFT(K5340,1)="S",VLOOKUP(K5340,'DANH MỤC'!$B:$D,2,0),VLOOKUP(K5340,'DANH MỤC'!$B:$D,3,0))</f>
        <v>3000000</v>
      </c>
      <c r="O5340">
        <v>0</v>
      </c>
      <c r="P5340" s="3">
        <f>N5340*O5340%*CSDL[[#This Row],[SỐ LƯỢNG]]</f>
        <v>0</v>
      </c>
      <c r="Q5340" s="3">
        <f t="shared" si="2518"/>
        <v>3000000</v>
      </c>
    </row>
    <row r="5341" spans="1:17" x14ac:dyDescent="0.3">
      <c r="A5341" s="23" t="s">
        <v>3002</v>
      </c>
      <c r="B5341" s="8" t="s">
        <v>3002</v>
      </c>
      <c r="C5341" s="8">
        <v>4</v>
      </c>
      <c r="D5341" s="8" t="s">
        <v>3018</v>
      </c>
      <c r="E5341" s="8" t="s">
        <v>13815</v>
      </c>
      <c r="F5341" s="8" t="str">
        <f>VLOOKUP(E5341,'DANH MỤC'!$F:$G,2,0)</f>
        <v>Nhóm 1</v>
      </c>
      <c r="G5341" s="8" t="s">
        <v>8198</v>
      </c>
      <c r="H5341" t="str">
        <f>VLOOKUP(G5341,'DANH MỤC'!$I:$K,2,0)</f>
        <v>KH 2210</v>
      </c>
      <c r="I5341" t="str">
        <f>VLOOKUP(G5341,'DANH MỤC'!$I:$K,3,0)</f>
        <v>Yên Bái</v>
      </c>
      <c r="J5341" s="8" t="s">
        <v>5940</v>
      </c>
      <c r="K5341" t="str">
        <f>VLOOKUP(J5341,'DANH MỤC'!$A$1:$B$19,2,0)</f>
        <v>Sản phẩm 0002</v>
      </c>
      <c r="L5341" t="s">
        <v>15</v>
      </c>
      <c r="M5341">
        <v>12</v>
      </c>
      <c r="N5341" s="3">
        <f>IF(LEFT(K5341,1)="S",VLOOKUP(K5341,'DANH MỤC'!$B:$D,2,0),VLOOKUP(K5341,'DANH MỤC'!$B:$D,3,0))</f>
        <v>2000000</v>
      </c>
      <c r="O5341">
        <v>20</v>
      </c>
      <c r="P5341" s="3">
        <f>N5341*O5341%*CSDL[[#This Row],[SỐ LƯỢNG]]</f>
        <v>4800000</v>
      </c>
      <c r="Q5341" s="3">
        <f t="shared" si="2518"/>
        <v>19200000</v>
      </c>
    </row>
    <row r="5342" spans="1:17" x14ac:dyDescent="0.3">
      <c r="A5342" s="23" t="str">
        <f>A5341</f>
        <v>01/04/2019</v>
      </c>
      <c r="B5342" s="8" t="str">
        <f>B5341</f>
        <v>01/04/2019</v>
      </c>
      <c r="C5342" s="8">
        <v>4</v>
      </c>
      <c r="D5342" s="8" t="str">
        <f>D5341</f>
        <v>DH12111</v>
      </c>
      <c r="E5342" s="8" t="str">
        <f>E5341</f>
        <v>nhi.vu</v>
      </c>
      <c r="F5342" s="8" t="str">
        <f>VLOOKUP(E5342,'DANH MỤC'!$F:$G,2,0)</f>
        <v>Nhóm 1</v>
      </c>
      <c r="G5342" s="8" t="str">
        <f>G5341</f>
        <v>KH2210</v>
      </c>
      <c r="H5342" t="str">
        <f>VLOOKUP(G5342,'DANH MỤC'!$I:$K,2,0)</f>
        <v>KH 2210</v>
      </c>
      <c r="I5342" t="str">
        <f>VLOOKUP(G5342,'DANH MỤC'!$I:$K,3,0)</f>
        <v>Yên Bái</v>
      </c>
      <c r="J5342" s="8" t="s">
        <v>5940</v>
      </c>
      <c r="K5342" t="str">
        <f>VLOOKUP(J5342,'DANH MỤC'!$A$1:$B$19,2,0)</f>
        <v>Sản phẩm 0002</v>
      </c>
      <c r="L5342" t="s">
        <v>15</v>
      </c>
      <c r="M5342">
        <v>2</v>
      </c>
      <c r="N5342" s="3">
        <f>IF(LEFT(K5342,1)="S",VLOOKUP(K5342,'DANH MỤC'!$B:$D,2,0),VLOOKUP(K5342,'DANH MỤC'!$B:$D,3,0))</f>
        <v>2000000</v>
      </c>
      <c r="O5342">
        <v>100</v>
      </c>
      <c r="P5342" s="3">
        <f>N5342*O5342%*CSDL[[#This Row],[SỐ LƯỢNG]]</f>
        <v>4000000</v>
      </c>
      <c r="Q5342" s="3">
        <f t="shared" si="2518"/>
        <v>0</v>
      </c>
    </row>
    <row r="5343" spans="1:17" x14ac:dyDescent="0.3">
      <c r="A5343" s="23" t="s">
        <v>3002</v>
      </c>
      <c r="B5343" s="8" t="s">
        <v>3002</v>
      </c>
      <c r="C5343" s="8">
        <v>4</v>
      </c>
      <c r="D5343" s="8" t="s">
        <v>3019</v>
      </c>
      <c r="E5343" s="8" t="s">
        <v>13814</v>
      </c>
      <c r="F5343" s="8" t="str">
        <f>VLOOKUP(E5343,'DANH MỤC'!$F:$G,2,0)</f>
        <v>Nhóm 1</v>
      </c>
      <c r="G5343" s="8" t="s">
        <v>8199</v>
      </c>
      <c r="H5343" t="str">
        <f>VLOOKUP(G5343,'DANH MỤC'!$I:$K,2,0)</f>
        <v>KH 2211</v>
      </c>
      <c r="I5343" t="str">
        <f>VLOOKUP(G5343,'DANH MỤC'!$I:$K,3,0)</f>
        <v>Khánh Hòa</v>
      </c>
      <c r="J5343" s="8" t="s">
        <v>5940</v>
      </c>
      <c r="K5343" t="str">
        <f>VLOOKUP(J5343,'DANH MỤC'!$A$1:$B$19,2,0)</f>
        <v>Sản phẩm 0002</v>
      </c>
      <c r="L5343" t="s">
        <v>15</v>
      </c>
      <c r="M5343">
        <v>1</v>
      </c>
      <c r="N5343" s="3">
        <f>IF(LEFT(K5343,1)="S",VLOOKUP(K5343,'DANH MỤC'!$B:$D,2,0),VLOOKUP(K5343,'DANH MỤC'!$B:$D,3,0))</f>
        <v>2000000</v>
      </c>
      <c r="O5343">
        <v>0</v>
      </c>
      <c r="P5343" s="3">
        <f>N5343*O5343%*CSDL[[#This Row],[SỐ LƯỢNG]]</f>
        <v>0</v>
      </c>
      <c r="Q5343" s="3">
        <f t="shared" si="2518"/>
        <v>2000000</v>
      </c>
    </row>
    <row r="5344" spans="1:17" x14ac:dyDescent="0.3">
      <c r="A5344" s="23" t="s">
        <v>3002</v>
      </c>
      <c r="B5344" s="8" t="s">
        <v>3002</v>
      </c>
      <c r="C5344" s="8">
        <v>4</v>
      </c>
      <c r="D5344" s="8" t="s">
        <v>3020</v>
      </c>
      <c r="E5344" s="8" t="s">
        <v>13814</v>
      </c>
      <c r="F5344" s="8" t="str">
        <f>VLOOKUP(E5344,'DANH MỤC'!$F:$G,2,0)</f>
        <v>Nhóm 1</v>
      </c>
      <c r="G5344" s="8" t="s">
        <v>8200</v>
      </c>
      <c r="H5344" t="str">
        <f>VLOOKUP(G5344,'DANH MỤC'!$I:$K,2,0)</f>
        <v>KH 2212</v>
      </c>
      <c r="I5344" t="str">
        <f>VLOOKUP(G5344,'DANH MỤC'!$I:$K,3,0)</f>
        <v>Bạc Liêu</v>
      </c>
      <c r="J5344" s="8" t="s">
        <v>5939</v>
      </c>
      <c r="K5344" t="str">
        <f>VLOOKUP(J5344,'DANH MỤC'!$A$1:$B$19,2,0)</f>
        <v>Sản phẩm 0001</v>
      </c>
      <c r="L5344" t="s">
        <v>15</v>
      </c>
      <c r="M5344">
        <v>1</v>
      </c>
      <c r="N5344" s="3">
        <f>IF(LEFT(K5344,1)="S",VLOOKUP(K5344,'DANH MỤC'!$B:$D,2,0),VLOOKUP(K5344,'DANH MỤC'!$B:$D,3,0))</f>
        <v>3000000</v>
      </c>
      <c r="O5344">
        <v>5</v>
      </c>
      <c r="P5344" s="3">
        <f>N5344*O5344%*CSDL[[#This Row],[SỐ LƯỢNG]]</f>
        <v>150000</v>
      </c>
      <c r="Q5344" s="3">
        <f t="shared" si="2518"/>
        <v>2850000</v>
      </c>
    </row>
    <row r="5345" spans="1:17" x14ac:dyDescent="0.3">
      <c r="A5345" s="23" t="s">
        <v>3002</v>
      </c>
      <c r="B5345" s="8" t="s">
        <v>3002</v>
      </c>
      <c r="C5345" s="8">
        <v>4</v>
      </c>
      <c r="D5345" s="8" t="s">
        <v>3021</v>
      </c>
      <c r="E5345" s="8" t="s">
        <v>13814</v>
      </c>
      <c r="F5345" s="8" t="str">
        <f>VLOOKUP(E5345,'DANH MỤC'!$F:$G,2,0)</f>
        <v>Nhóm 1</v>
      </c>
      <c r="G5345" s="8" t="s">
        <v>8201</v>
      </c>
      <c r="H5345" t="str">
        <f>VLOOKUP(G5345,'DANH MỤC'!$I:$K,2,0)</f>
        <v>KH 2213</v>
      </c>
      <c r="I5345" t="str">
        <f>VLOOKUP(G5345,'DANH MỤC'!$I:$K,3,0)</f>
        <v>Bình Định</v>
      </c>
      <c r="J5345" s="8" t="s">
        <v>5940</v>
      </c>
      <c r="K5345" t="str">
        <f>VLOOKUP(J5345,'DANH MỤC'!$A$1:$B$19,2,0)</f>
        <v>Sản phẩm 0002</v>
      </c>
      <c r="L5345" t="s">
        <v>15</v>
      </c>
      <c r="M5345">
        <v>1</v>
      </c>
      <c r="N5345" s="3">
        <f>IF(LEFT(K5345,1)="S",VLOOKUP(K5345,'DANH MỤC'!$B:$D,2,0),VLOOKUP(K5345,'DANH MỤC'!$B:$D,3,0))</f>
        <v>2000000</v>
      </c>
      <c r="O5345">
        <v>5</v>
      </c>
      <c r="P5345" s="3">
        <f>N5345*O5345%*CSDL[[#This Row],[SỐ LƯỢNG]]</f>
        <v>100000</v>
      </c>
      <c r="Q5345" s="3">
        <f t="shared" si="2518"/>
        <v>1900000</v>
      </c>
    </row>
    <row r="5346" spans="1:17" x14ac:dyDescent="0.3">
      <c r="A5346" s="23" t="str">
        <f>A5345</f>
        <v>01/04/2019</v>
      </c>
      <c r="B5346" s="8" t="str">
        <f>B5345</f>
        <v>01/04/2019</v>
      </c>
      <c r="C5346" s="8">
        <v>4</v>
      </c>
      <c r="D5346" s="8" t="str">
        <f>D5345</f>
        <v>DH12108</v>
      </c>
      <c r="E5346" s="8" t="str">
        <f>E5345</f>
        <v>hai.vi</v>
      </c>
      <c r="F5346" s="8" t="str">
        <f>VLOOKUP(E5346,'DANH MỤC'!$F:$G,2,0)</f>
        <v>Nhóm 1</v>
      </c>
      <c r="G5346" s="8" t="str">
        <f>G5345</f>
        <v>KH2213</v>
      </c>
      <c r="H5346" t="str">
        <f>VLOOKUP(G5346,'DANH MỤC'!$I:$K,2,0)</f>
        <v>KH 2213</v>
      </c>
      <c r="I5346" t="str">
        <f>VLOOKUP(G5346,'DANH MỤC'!$I:$K,3,0)</f>
        <v>Bình Định</v>
      </c>
      <c r="J5346" s="8" t="s">
        <v>5940</v>
      </c>
      <c r="K5346" t="str">
        <f>VLOOKUP(J5346,'DANH MỤC'!$A$1:$B$19,2,0)</f>
        <v>Sản phẩm 0002</v>
      </c>
      <c r="L5346" t="s">
        <v>15</v>
      </c>
      <c r="M5346">
        <v>1</v>
      </c>
      <c r="N5346" s="3">
        <f>IF(LEFT(K5346,1)="S",VLOOKUP(K5346,'DANH MỤC'!$B:$D,2,0),VLOOKUP(K5346,'DANH MỤC'!$B:$D,3,0))</f>
        <v>2000000</v>
      </c>
      <c r="O5346">
        <v>10</v>
      </c>
      <c r="P5346" s="3">
        <f>N5346*O5346%*CSDL[[#This Row],[SỐ LƯỢNG]]</f>
        <v>200000</v>
      </c>
      <c r="Q5346" s="3">
        <f t="shared" si="2518"/>
        <v>1800000</v>
      </c>
    </row>
    <row r="5347" spans="1:17" x14ac:dyDescent="0.3">
      <c r="A5347" s="23" t="s">
        <v>3002</v>
      </c>
      <c r="B5347" s="8" t="s">
        <v>3002</v>
      </c>
      <c r="C5347" s="8">
        <v>4</v>
      </c>
      <c r="D5347" s="8" t="s">
        <v>3022</v>
      </c>
      <c r="E5347" s="8" t="s">
        <v>13833</v>
      </c>
      <c r="F5347" s="8" t="str">
        <f>VLOOKUP(E5347,'DANH MỤC'!$F:$G,2,0)</f>
        <v>Nhóm 2</v>
      </c>
      <c r="G5347" s="8" t="s">
        <v>7159</v>
      </c>
      <c r="H5347" t="str">
        <f>VLOOKUP(G5347,'DANH MỤC'!$I:$K,2,0)</f>
        <v>KH 1136</v>
      </c>
      <c r="I5347" t="str">
        <f>VLOOKUP(G5347,'DANH MỤC'!$I:$K,3,0)</f>
        <v>Bắc Ninh</v>
      </c>
      <c r="J5347" s="8" t="s">
        <v>5939</v>
      </c>
      <c r="K5347" t="str">
        <f>VLOOKUP(J5347,'DANH MỤC'!$A$1:$B$19,2,0)</f>
        <v>Sản phẩm 0001</v>
      </c>
      <c r="L5347" t="s">
        <v>15</v>
      </c>
      <c r="M5347">
        <v>1</v>
      </c>
      <c r="N5347" s="3">
        <f>IF(LEFT(K5347,1)="S",VLOOKUP(K5347,'DANH MỤC'!$B:$D,2,0),VLOOKUP(K5347,'DANH MỤC'!$B:$D,3,0))</f>
        <v>3000000</v>
      </c>
      <c r="O5347">
        <v>0</v>
      </c>
      <c r="P5347" s="3">
        <f>N5347*O5347%*CSDL[[#This Row],[SỐ LƯỢNG]]</f>
        <v>0</v>
      </c>
      <c r="Q5347" s="3">
        <f t="shared" si="2518"/>
        <v>3000000</v>
      </c>
    </row>
    <row r="5348" spans="1:17" x14ac:dyDescent="0.3">
      <c r="A5348" s="23" t="s">
        <v>3002</v>
      </c>
      <c r="B5348" s="8" t="s">
        <v>3002</v>
      </c>
      <c r="C5348" s="8">
        <v>4</v>
      </c>
      <c r="D5348" s="8" t="s">
        <v>3023</v>
      </c>
      <c r="E5348" s="8" t="s">
        <v>13821</v>
      </c>
      <c r="F5348" s="8" t="str">
        <f>VLOOKUP(E5348,'DANH MỤC'!$F:$G,2,0)</f>
        <v>Nhóm 1</v>
      </c>
      <c r="G5348" s="8" t="s">
        <v>8202</v>
      </c>
      <c r="H5348" t="str">
        <f>VLOOKUP(G5348,'DANH MỤC'!$I:$K,2,0)</f>
        <v>KH 2214</v>
      </c>
      <c r="I5348" t="str">
        <f>VLOOKUP(G5348,'DANH MỤC'!$I:$K,3,0)</f>
        <v>Thái Nguyên</v>
      </c>
      <c r="J5348" s="8" t="s">
        <v>5940</v>
      </c>
      <c r="K5348" t="str">
        <f>VLOOKUP(J5348,'DANH MỤC'!$A$1:$B$19,2,0)</f>
        <v>Sản phẩm 0002</v>
      </c>
      <c r="L5348" t="s">
        <v>15</v>
      </c>
      <c r="M5348">
        <v>1</v>
      </c>
      <c r="N5348" s="3">
        <f>IF(LEFT(K5348,1)="S",VLOOKUP(K5348,'DANH MỤC'!$B:$D,2,0),VLOOKUP(K5348,'DANH MỤC'!$B:$D,3,0))</f>
        <v>2000000</v>
      </c>
      <c r="O5348">
        <v>0</v>
      </c>
      <c r="P5348" s="3">
        <f>N5348*O5348%*CSDL[[#This Row],[SỐ LƯỢNG]]</f>
        <v>0</v>
      </c>
      <c r="Q5348" s="3">
        <f t="shared" si="2518"/>
        <v>2000000</v>
      </c>
    </row>
    <row r="5349" spans="1:17" x14ac:dyDescent="0.3">
      <c r="A5349" s="23" t="str">
        <f>A5348</f>
        <v>01/04/2019</v>
      </c>
      <c r="B5349" s="8" t="str">
        <f>B5348</f>
        <v>01/04/2019</v>
      </c>
      <c r="C5349" s="8">
        <v>4</v>
      </c>
      <c r="D5349" s="8" t="str">
        <f>D5348</f>
        <v>DH12106</v>
      </c>
      <c r="E5349" s="8" t="str">
        <f>E5348</f>
        <v>thu.le</v>
      </c>
      <c r="F5349" s="8" t="str">
        <f>VLOOKUP(E5349,'DANH MỤC'!$F:$G,2,0)</f>
        <v>Nhóm 1</v>
      </c>
      <c r="G5349" s="8" t="str">
        <f>G5348</f>
        <v>KH2214</v>
      </c>
      <c r="H5349" t="str">
        <f>VLOOKUP(G5349,'DANH MỤC'!$I:$K,2,0)</f>
        <v>KH 2214</v>
      </c>
      <c r="I5349" t="str">
        <f>VLOOKUP(G5349,'DANH MỤC'!$I:$K,3,0)</f>
        <v>Thái Nguyên</v>
      </c>
      <c r="J5349" s="8" t="s">
        <v>5939</v>
      </c>
      <c r="K5349" t="str">
        <f>VLOOKUP(J5349,'DANH MỤC'!$A$1:$B$19,2,0)</f>
        <v>Sản phẩm 0001</v>
      </c>
      <c r="L5349" t="s">
        <v>15</v>
      </c>
      <c r="M5349">
        <v>2</v>
      </c>
      <c r="N5349" s="3">
        <f>IF(LEFT(K5349,1)="S",VLOOKUP(K5349,'DANH MỤC'!$B:$D,2,0),VLOOKUP(K5349,'DANH MỤC'!$B:$D,3,0))</f>
        <v>3000000</v>
      </c>
      <c r="O5349">
        <v>0</v>
      </c>
      <c r="P5349" s="3">
        <f>N5349*O5349%*CSDL[[#This Row],[SỐ LƯỢNG]]</f>
        <v>0</v>
      </c>
      <c r="Q5349" s="3">
        <f t="shared" si="2518"/>
        <v>6000000</v>
      </c>
    </row>
    <row r="5350" spans="1:17" x14ac:dyDescent="0.3">
      <c r="A5350" s="23" t="s">
        <v>3002</v>
      </c>
      <c r="B5350" s="8" t="s">
        <v>3002</v>
      </c>
      <c r="C5350" s="8">
        <v>4</v>
      </c>
      <c r="D5350" s="8" t="s">
        <v>3024</v>
      </c>
      <c r="E5350" s="8" t="s">
        <v>13821</v>
      </c>
      <c r="F5350" s="8" t="str">
        <f>VLOOKUP(E5350,'DANH MỤC'!$F:$G,2,0)</f>
        <v>Nhóm 1</v>
      </c>
      <c r="G5350" s="8" t="s">
        <v>6754</v>
      </c>
      <c r="H5350" t="str">
        <f>VLOOKUP(G5350,'DANH MỤC'!$I:$K,2,0)</f>
        <v>KH 0721</v>
      </c>
      <c r="I5350" t="str">
        <f>VLOOKUP(G5350,'DANH MỤC'!$I:$K,3,0)</f>
        <v>Bình Phước</v>
      </c>
      <c r="J5350" s="8" t="s">
        <v>5939</v>
      </c>
      <c r="K5350" t="str">
        <f>VLOOKUP(J5350,'DANH MỤC'!$A$1:$B$19,2,0)</f>
        <v>Sản phẩm 0001</v>
      </c>
      <c r="L5350" t="s">
        <v>15</v>
      </c>
      <c r="M5350">
        <v>1</v>
      </c>
      <c r="N5350" s="3">
        <f>IF(LEFT(K5350,1)="S",VLOOKUP(K5350,'DANH MỤC'!$B:$D,2,0),VLOOKUP(K5350,'DANH MỤC'!$B:$D,3,0))</f>
        <v>3000000</v>
      </c>
      <c r="O5350">
        <v>0</v>
      </c>
      <c r="P5350" s="3">
        <f>N5350*O5350%*CSDL[[#This Row],[SỐ LƯỢNG]]</f>
        <v>0</v>
      </c>
      <c r="Q5350" s="3">
        <f t="shared" si="2518"/>
        <v>3000000</v>
      </c>
    </row>
    <row r="5351" spans="1:17" x14ac:dyDescent="0.3">
      <c r="A5351" s="23" t="s">
        <v>3002</v>
      </c>
      <c r="B5351" s="8" t="s">
        <v>3002</v>
      </c>
      <c r="C5351" s="8">
        <v>4</v>
      </c>
      <c r="D5351" s="8" t="s">
        <v>3025</v>
      </c>
      <c r="E5351" s="8" t="s">
        <v>13814</v>
      </c>
      <c r="F5351" s="8" t="str">
        <f>VLOOKUP(E5351,'DANH MỤC'!$F:$G,2,0)</f>
        <v>Nhóm 1</v>
      </c>
      <c r="G5351" s="8" t="s">
        <v>8203</v>
      </c>
      <c r="H5351" t="str">
        <f>VLOOKUP(G5351,'DANH MỤC'!$I:$K,2,0)</f>
        <v>KH 2215</v>
      </c>
      <c r="I5351" t="str">
        <f>VLOOKUP(G5351,'DANH MỤC'!$I:$K,3,0)</f>
        <v>Vĩnh Long</v>
      </c>
      <c r="J5351" s="8" t="s">
        <v>5939</v>
      </c>
      <c r="K5351" t="str">
        <f>VLOOKUP(J5351,'DANH MỤC'!$A$1:$B$19,2,0)</f>
        <v>Sản phẩm 0001</v>
      </c>
      <c r="L5351" t="s">
        <v>15</v>
      </c>
      <c r="M5351">
        <v>1</v>
      </c>
      <c r="N5351" s="3">
        <f>IF(LEFT(K5351,1)="S",VLOOKUP(K5351,'DANH MỤC'!$B:$D,2,0),VLOOKUP(K5351,'DANH MỤC'!$B:$D,3,0))</f>
        <v>3000000</v>
      </c>
      <c r="O5351">
        <v>0</v>
      </c>
      <c r="P5351" s="3">
        <f>N5351*O5351%*CSDL[[#This Row],[SỐ LƯỢNG]]</f>
        <v>0</v>
      </c>
      <c r="Q5351" s="3">
        <f t="shared" si="2518"/>
        <v>3000000</v>
      </c>
    </row>
    <row r="5352" spans="1:17" x14ac:dyDescent="0.3">
      <c r="A5352" s="23" t="s">
        <v>3002</v>
      </c>
      <c r="B5352" s="8" t="s">
        <v>3002</v>
      </c>
      <c r="C5352" s="8">
        <v>4</v>
      </c>
      <c r="D5352" s="8" t="s">
        <v>3026</v>
      </c>
      <c r="E5352" s="8" t="s">
        <v>13822</v>
      </c>
      <c r="F5352" s="8" t="str">
        <f>VLOOKUP(E5352,'DANH MỤC'!$F:$G,2,0)</f>
        <v>Nhóm 1</v>
      </c>
      <c r="G5352" s="8" t="s">
        <v>8204</v>
      </c>
      <c r="H5352" t="str">
        <f>VLOOKUP(G5352,'DANH MỤC'!$I:$K,2,0)</f>
        <v>KH 2216</v>
      </c>
      <c r="I5352" t="str">
        <f>VLOOKUP(G5352,'DANH MỤC'!$I:$K,3,0)</f>
        <v>Yên Bái</v>
      </c>
      <c r="J5352" s="8" t="s">
        <v>5939</v>
      </c>
      <c r="K5352" t="str">
        <f>VLOOKUP(J5352,'DANH MỤC'!$A$1:$B$19,2,0)</f>
        <v>Sản phẩm 0001</v>
      </c>
      <c r="L5352" t="s">
        <v>15</v>
      </c>
      <c r="M5352">
        <v>1</v>
      </c>
      <c r="N5352" s="3">
        <f>IF(LEFT(K5352,1)="S",VLOOKUP(K5352,'DANH MỤC'!$B:$D,2,0),VLOOKUP(K5352,'DANH MỤC'!$B:$D,3,0))</f>
        <v>3000000</v>
      </c>
      <c r="O5352">
        <v>0</v>
      </c>
      <c r="P5352" s="3">
        <f>N5352*O5352%*CSDL[[#This Row],[SỐ LƯỢNG]]</f>
        <v>0</v>
      </c>
      <c r="Q5352" s="3">
        <f t="shared" si="2518"/>
        <v>3000000</v>
      </c>
    </row>
    <row r="5353" spans="1:17" x14ac:dyDescent="0.3">
      <c r="A5353" s="23" t="s">
        <v>3002</v>
      </c>
      <c r="B5353" s="8" t="s">
        <v>3002</v>
      </c>
      <c r="C5353" s="8">
        <v>4</v>
      </c>
      <c r="D5353" s="8" t="s">
        <v>3027</v>
      </c>
      <c r="E5353" s="8" t="s">
        <v>13822</v>
      </c>
      <c r="F5353" s="8" t="str">
        <f>VLOOKUP(E5353,'DANH MỤC'!$F:$G,2,0)</f>
        <v>Nhóm 1</v>
      </c>
      <c r="G5353" s="8" t="s">
        <v>8205</v>
      </c>
      <c r="H5353" t="str">
        <f>VLOOKUP(G5353,'DANH MỤC'!$I:$K,2,0)</f>
        <v>KH 2217</v>
      </c>
      <c r="I5353" t="str">
        <f>VLOOKUP(G5353,'DANH MỤC'!$I:$K,3,0)</f>
        <v>Kiên Giang</v>
      </c>
      <c r="J5353" s="8" t="s">
        <v>5939</v>
      </c>
      <c r="K5353" t="str">
        <f>VLOOKUP(J5353,'DANH MỤC'!$A$1:$B$19,2,0)</f>
        <v>Sản phẩm 0001</v>
      </c>
      <c r="L5353" t="s">
        <v>15</v>
      </c>
      <c r="M5353">
        <v>1</v>
      </c>
      <c r="N5353" s="3">
        <f>IF(LEFT(K5353,1)="S",VLOOKUP(K5353,'DANH MỤC'!$B:$D,2,0),VLOOKUP(K5353,'DANH MỤC'!$B:$D,3,0))</f>
        <v>3000000</v>
      </c>
      <c r="O5353">
        <v>0</v>
      </c>
      <c r="P5353" s="3">
        <f>N5353*O5353%*CSDL[[#This Row],[SỐ LƯỢNG]]</f>
        <v>0</v>
      </c>
      <c r="Q5353" s="3">
        <f t="shared" si="2518"/>
        <v>3000000</v>
      </c>
    </row>
    <row r="5354" spans="1:17" x14ac:dyDescent="0.3">
      <c r="A5354" s="23" t="str">
        <f t="shared" ref="A5354:A5355" si="2519">A5353</f>
        <v>01/04/2019</v>
      </c>
      <c r="B5354" s="8" t="str">
        <f t="shared" ref="B5354:B5355" si="2520">B5353</f>
        <v>01/04/2019</v>
      </c>
      <c r="C5354" s="8">
        <v>4</v>
      </c>
      <c r="D5354" s="8" t="str">
        <f t="shared" ref="D5354:D5355" si="2521">D5353</f>
        <v>DH12102</v>
      </c>
      <c r="E5354" s="8" t="str">
        <f t="shared" ref="E5354:E5355" si="2522">E5353</f>
        <v>anh.hong</v>
      </c>
      <c r="F5354" s="8" t="str">
        <f>VLOOKUP(E5354,'DANH MỤC'!$F:$G,2,0)</f>
        <v>Nhóm 1</v>
      </c>
      <c r="G5354" s="8" t="str">
        <f t="shared" ref="G5354:G5355" si="2523">G5353</f>
        <v>KH2217</v>
      </c>
      <c r="H5354" t="str">
        <f>VLOOKUP(G5354,'DANH MỤC'!$I:$K,2,0)</f>
        <v>KH 2217</v>
      </c>
      <c r="I5354" t="str">
        <f>VLOOKUP(G5354,'DANH MỤC'!$I:$K,3,0)</f>
        <v>Kiên Giang</v>
      </c>
      <c r="J5354" s="8" t="s">
        <v>5940</v>
      </c>
      <c r="K5354" t="str">
        <f>VLOOKUP(J5354,'DANH MỤC'!$A$1:$B$19,2,0)</f>
        <v>Sản phẩm 0002</v>
      </c>
      <c r="L5354" t="s">
        <v>15</v>
      </c>
      <c r="M5354">
        <v>1</v>
      </c>
      <c r="N5354" s="3">
        <f>IF(LEFT(K5354,1)="S",VLOOKUP(K5354,'DANH MỤC'!$B:$D,2,0),VLOOKUP(K5354,'DANH MỤC'!$B:$D,3,0))</f>
        <v>2000000</v>
      </c>
      <c r="O5354">
        <v>5</v>
      </c>
      <c r="P5354" s="3">
        <f>N5354*O5354%*CSDL[[#This Row],[SỐ LƯỢNG]]</f>
        <v>100000</v>
      </c>
      <c r="Q5354" s="3">
        <f t="shared" si="2518"/>
        <v>1900000</v>
      </c>
    </row>
    <row r="5355" spans="1:17" x14ac:dyDescent="0.3">
      <c r="A5355" s="23" t="str">
        <f t="shared" si="2519"/>
        <v>01/04/2019</v>
      </c>
      <c r="B5355" s="8" t="str">
        <f t="shared" si="2520"/>
        <v>01/04/2019</v>
      </c>
      <c r="C5355" s="8">
        <v>4</v>
      </c>
      <c r="D5355" s="8" t="str">
        <f t="shared" si="2521"/>
        <v>DH12102</v>
      </c>
      <c r="E5355" s="8" t="str">
        <f t="shared" si="2522"/>
        <v>anh.hong</v>
      </c>
      <c r="F5355" s="8" t="str">
        <f>VLOOKUP(E5355,'DANH MỤC'!$F:$G,2,0)</f>
        <v>Nhóm 1</v>
      </c>
      <c r="G5355" s="8" t="str">
        <f t="shared" si="2523"/>
        <v>KH2217</v>
      </c>
      <c r="H5355" t="str">
        <f>VLOOKUP(G5355,'DANH MỤC'!$I:$K,2,0)</f>
        <v>KH 2217</v>
      </c>
      <c r="I5355" t="str">
        <f>VLOOKUP(G5355,'DANH MỤC'!$I:$K,3,0)</f>
        <v>Kiên Giang</v>
      </c>
      <c r="J5355" s="8" t="s">
        <v>5939</v>
      </c>
      <c r="K5355" t="str">
        <f>VLOOKUP(J5355,'DANH MỤC'!$A$1:$B$19,2,0)</f>
        <v>Sản phẩm 0001</v>
      </c>
      <c r="L5355" t="s">
        <v>15</v>
      </c>
      <c r="M5355">
        <v>1</v>
      </c>
      <c r="N5355" s="3">
        <f>IF(LEFT(K5355,1)="S",VLOOKUP(K5355,'DANH MỤC'!$B:$D,2,0),VLOOKUP(K5355,'DANH MỤC'!$B:$D,3,0))</f>
        <v>3000000</v>
      </c>
      <c r="O5355">
        <v>10</v>
      </c>
      <c r="P5355" s="3">
        <f>N5355*O5355%*CSDL[[#This Row],[SỐ LƯỢNG]]</f>
        <v>300000</v>
      </c>
      <c r="Q5355" s="3">
        <f t="shared" si="2518"/>
        <v>2700000</v>
      </c>
    </row>
    <row r="5356" spans="1:17" x14ac:dyDescent="0.3">
      <c r="A5356" s="23" t="s">
        <v>3002</v>
      </c>
      <c r="B5356" s="8" t="s">
        <v>3002</v>
      </c>
      <c r="C5356" s="8">
        <v>4</v>
      </c>
      <c r="D5356" s="8" t="s">
        <v>3028</v>
      </c>
      <c r="E5356" s="8" t="s">
        <v>13820</v>
      </c>
      <c r="F5356" s="8" t="str">
        <f>VLOOKUP(E5356,'DANH MỤC'!$F:$G,2,0)</f>
        <v>Nhóm 1</v>
      </c>
      <c r="G5356" s="8" t="s">
        <v>8206</v>
      </c>
      <c r="H5356" t="str">
        <f>VLOOKUP(G5356,'DANH MỤC'!$I:$K,2,0)</f>
        <v>KH 2218</v>
      </c>
      <c r="I5356" t="str">
        <f>VLOOKUP(G5356,'DANH MỤC'!$I:$K,3,0)</f>
        <v>Bình Định</v>
      </c>
      <c r="J5356" s="8" t="s">
        <v>5943</v>
      </c>
      <c r="K5356" t="str">
        <f>VLOOKUP(J5356,'DANH MỤC'!$A$1:$B$19,2,0)</f>
        <v>Sản phẩm 0008</v>
      </c>
      <c r="L5356" t="s">
        <v>15</v>
      </c>
      <c r="M5356">
        <v>1</v>
      </c>
      <c r="N5356" s="3">
        <f>IF(LEFT(K5356,1)="S",VLOOKUP(K5356,'DANH MỤC'!$B:$D,2,0),VLOOKUP(K5356,'DANH MỤC'!$B:$D,3,0))</f>
        <v>2000000</v>
      </c>
      <c r="O5356">
        <v>0</v>
      </c>
      <c r="P5356" s="3">
        <f>N5356*O5356%*CSDL[[#This Row],[SỐ LƯỢNG]]</f>
        <v>0</v>
      </c>
      <c r="Q5356" s="3">
        <f t="shared" si="2518"/>
        <v>2000000</v>
      </c>
    </row>
    <row r="5357" spans="1:17" x14ac:dyDescent="0.3">
      <c r="A5357" s="23" t="s">
        <v>3002</v>
      </c>
      <c r="B5357" s="8" t="s">
        <v>3002</v>
      </c>
      <c r="C5357" s="8">
        <v>4</v>
      </c>
      <c r="D5357" s="8" t="s">
        <v>3029</v>
      </c>
      <c r="E5357" s="8" t="s">
        <v>13814</v>
      </c>
      <c r="F5357" s="8" t="str">
        <f>VLOOKUP(E5357,'DANH MỤC'!$F:$G,2,0)</f>
        <v>Nhóm 1</v>
      </c>
      <c r="G5357" s="8" t="s">
        <v>6650</v>
      </c>
      <c r="H5357" t="str">
        <f>VLOOKUP(G5357,'DANH MỤC'!$I:$K,2,0)</f>
        <v>KH 0617</v>
      </c>
      <c r="I5357" t="str">
        <f>VLOOKUP(G5357,'DANH MỤC'!$I:$K,3,0)</f>
        <v>Cao Bằng</v>
      </c>
      <c r="J5357" s="8" t="s">
        <v>5940</v>
      </c>
      <c r="K5357" t="str">
        <f>VLOOKUP(J5357,'DANH MỤC'!$A$1:$B$19,2,0)</f>
        <v>Sản phẩm 0002</v>
      </c>
      <c r="L5357" t="s">
        <v>15</v>
      </c>
      <c r="M5357">
        <v>1</v>
      </c>
      <c r="N5357" s="3">
        <f>IF(LEFT(K5357,1)="S",VLOOKUP(K5357,'DANH MỤC'!$B:$D,2,0),VLOOKUP(K5357,'DANH MỤC'!$B:$D,3,0))</f>
        <v>2000000</v>
      </c>
      <c r="O5357">
        <v>5</v>
      </c>
      <c r="P5357" s="3">
        <f>N5357*O5357%*CSDL[[#This Row],[SỐ LƯỢNG]]</f>
        <v>100000</v>
      </c>
      <c r="Q5357" s="3">
        <f t="shared" si="2518"/>
        <v>1900000</v>
      </c>
    </row>
    <row r="5358" spans="1:17" x14ac:dyDescent="0.3">
      <c r="A5358" s="23" t="s">
        <v>3002</v>
      </c>
      <c r="B5358" s="8" t="s">
        <v>3002</v>
      </c>
      <c r="C5358" s="8">
        <v>4</v>
      </c>
      <c r="D5358" s="8" t="s">
        <v>3030</v>
      </c>
      <c r="E5358" s="8" t="s">
        <v>13830</v>
      </c>
      <c r="F5358" s="8" t="str">
        <f>VLOOKUP(E5358,'DANH MỤC'!$F:$G,2,0)</f>
        <v>Nhóm 2</v>
      </c>
      <c r="G5358" s="8" t="s">
        <v>7453</v>
      </c>
      <c r="H5358" t="str">
        <f>VLOOKUP(G5358,'DANH MỤC'!$I:$K,2,0)</f>
        <v>KH 1438</v>
      </c>
      <c r="I5358" t="str">
        <f>VLOOKUP(G5358,'DANH MỤC'!$I:$K,3,0)</f>
        <v>Kiên Giang</v>
      </c>
      <c r="J5358" s="8" t="s">
        <v>5939</v>
      </c>
      <c r="K5358" t="str">
        <f>VLOOKUP(J5358,'DANH MỤC'!$A$1:$B$19,2,0)</f>
        <v>Sản phẩm 0001</v>
      </c>
      <c r="L5358" t="s">
        <v>15</v>
      </c>
      <c r="M5358">
        <v>1</v>
      </c>
      <c r="N5358" s="3">
        <f>IF(LEFT(K5358,1)="S",VLOOKUP(K5358,'DANH MỤC'!$B:$D,2,0),VLOOKUP(K5358,'DANH MỤC'!$B:$D,3,0))</f>
        <v>3000000</v>
      </c>
      <c r="O5358">
        <v>10</v>
      </c>
      <c r="P5358" s="3">
        <f>N5358*O5358%*CSDL[[#This Row],[SỐ LƯỢNG]]</f>
        <v>300000</v>
      </c>
      <c r="Q5358" s="3">
        <f t="shared" si="2518"/>
        <v>2700000</v>
      </c>
    </row>
    <row r="5359" spans="1:17" x14ac:dyDescent="0.3">
      <c r="A5359" s="23" t="s">
        <v>3002</v>
      </c>
      <c r="B5359" s="8" t="s">
        <v>3002</v>
      </c>
      <c r="C5359" s="8">
        <v>4</v>
      </c>
      <c r="D5359" s="8" t="s">
        <v>3031</v>
      </c>
      <c r="E5359" s="8" t="s">
        <v>13834</v>
      </c>
      <c r="F5359" s="8" t="str">
        <f>VLOOKUP(E5359,'DANH MỤC'!$F:$G,2,0)</f>
        <v>Nhóm 2</v>
      </c>
      <c r="G5359" s="8" t="s">
        <v>8207</v>
      </c>
      <c r="H5359" t="str">
        <f>VLOOKUP(G5359,'DANH MỤC'!$I:$K,2,0)</f>
        <v>KH 2219</v>
      </c>
      <c r="I5359" t="str">
        <f>VLOOKUP(G5359,'DANH MỤC'!$I:$K,3,0)</f>
        <v>Đồng Tháp</v>
      </c>
      <c r="J5359" s="8" t="s">
        <v>5939</v>
      </c>
      <c r="K5359" t="str">
        <f>VLOOKUP(J5359,'DANH MỤC'!$A$1:$B$19,2,0)</f>
        <v>Sản phẩm 0001</v>
      </c>
      <c r="L5359" t="s">
        <v>15</v>
      </c>
      <c r="M5359">
        <v>9</v>
      </c>
      <c r="N5359" s="3">
        <f>IF(LEFT(K5359,1)="S",VLOOKUP(K5359,'DANH MỤC'!$B:$D,2,0),VLOOKUP(K5359,'DANH MỤC'!$B:$D,3,0))</f>
        <v>3000000</v>
      </c>
      <c r="O5359">
        <v>20</v>
      </c>
      <c r="P5359" s="3">
        <f>N5359*O5359%*CSDL[[#This Row],[SỐ LƯỢNG]]</f>
        <v>5400000</v>
      </c>
      <c r="Q5359" s="3">
        <f t="shared" si="2518"/>
        <v>21600000</v>
      </c>
    </row>
    <row r="5360" spans="1:17" x14ac:dyDescent="0.3">
      <c r="A5360" s="23" t="str">
        <f t="shared" ref="A5360:A5361" si="2524">A5359</f>
        <v>01/04/2019</v>
      </c>
      <c r="B5360" s="8" t="str">
        <f t="shared" ref="B5360:B5361" si="2525">B5359</f>
        <v>01/04/2019</v>
      </c>
      <c r="C5360" s="8">
        <v>4</v>
      </c>
      <c r="D5360" s="8" t="str">
        <f t="shared" ref="D5360:D5361" si="2526">D5359</f>
        <v>DH12098</v>
      </c>
      <c r="E5360" s="8" t="str">
        <f t="shared" ref="E5360:E5361" si="2527">E5359</f>
        <v>huong.bich</v>
      </c>
      <c r="F5360" s="8" t="str">
        <f>VLOOKUP(E5360,'DANH MỤC'!$F:$G,2,0)</f>
        <v>Nhóm 2</v>
      </c>
      <c r="G5360" s="8" t="str">
        <f t="shared" ref="G5360:G5361" si="2528">G5359</f>
        <v>KH2219</v>
      </c>
      <c r="H5360" t="str">
        <f>VLOOKUP(G5360,'DANH MỤC'!$I:$K,2,0)</f>
        <v>KH 2219</v>
      </c>
      <c r="I5360" t="str">
        <f>VLOOKUP(G5360,'DANH MỤC'!$I:$K,3,0)</f>
        <v>Đồng Tháp</v>
      </c>
      <c r="J5360" s="8" t="s">
        <v>5940</v>
      </c>
      <c r="K5360" t="str">
        <f>VLOOKUP(J5360,'DANH MỤC'!$A$1:$B$19,2,0)</f>
        <v>Sản phẩm 0002</v>
      </c>
      <c r="L5360" t="s">
        <v>15</v>
      </c>
      <c r="M5360">
        <v>3</v>
      </c>
      <c r="N5360" s="3">
        <f>IF(LEFT(K5360,1)="S",VLOOKUP(K5360,'DANH MỤC'!$B:$D,2,0),VLOOKUP(K5360,'DANH MỤC'!$B:$D,3,0))</f>
        <v>2000000</v>
      </c>
      <c r="O5360">
        <v>20</v>
      </c>
      <c r="P5360" s="3">
        <f>N5360*O5360%*CSDL[[#This Row],[SỐ LƯỢNG]]</f>
        <v>1200000</v>
      </c>
      <c r="Q5360" s="3">
        <f t="shared" si="2518"/>
        <v>4800000</v>
      </c>
    </row>
    <row r="5361" spans="1:17" x14ac:dyDescent="0.3">
      <c r="A5361" s="23" t="str">
        <f t="shared" si="2524"/>
        <v>01/04/2019</v>
      </c>
      <c r="B5361" s="8" t="str">
        <f t="shared" si="2525"/>
        <v>01/04/2019</v>
      </c>
      <c r="C5361" s="8">
        <v>4</v>
      </c>
      <c r="D5361" s="8" t="str">
        <f t="shared" si="2526"/>
        <v>DH12098</v>
      </c>
      <c r="E5361" s="8" t="str">
        <f t="shared" si="2527"/>
        <v>huong.bich</v>
      </c>
      <c r="F5361" s="8" t="str">
        <f>VLOOKUP(E5361,'DANH MỤC'!$F:$G,2,0)</f>
        <v>Nhóm 2</v>
      </c>
      <c r="G5361" s="8" t="str">
        <f t="shared" si="2528"/>
        <v>KH2219</v>
      </c>
      <c r="H5361" t="str">
        <f>VLOOKUP(G5361,'DANH MỤC'!$I:$K,2,0)</f>
        <v>KH 2219</v>
      </c>
      <c r="I5361" t="str">
        <f>VLOOKUP(G5361,'DANH MỤC'!$I:$K,3,0)</f>
        <v>Đồng Tháp</v>
      </c>
      <c r="J5361" s="8" t="s">
        <v>5940</v>
      </c>
      <c r="K5361" t="str">
        <f>VLOOKUP(J5361,'DANH MỤC'!$A$1:$B$19,2,0)</f>
        <v>Sản phẩm 0002</v>
      </c>
      <c r="L5361" t="s">
        <v>15</v>
      </c>
      <c r="M5361">
        <v>2</v>
      </c>
      <c r="N5361" s="3">
        <f>IF(LEFT(K5361,1)="S",VLOOKUP(K5361,'DANH MỤC'!$B:$D,2,0),VLOOKUP(K5361,'DANH MỤC'!$B:$D,3,0))</f>
        <v>2000000</v>
      </c>
      <c r="O5361">
        <v>100</v>
      </c>
      <c r="P5361" s="3">
        <f>N5361*O5361%*CSDL[[#This Row],[SỐ LƯỢNG]]</f>
        <v>4000000</v>
      </c>
      <c r="Q5361" s="3">
        <f t="shared" si="2518"/>
        <v>0</v>
      </c>
    </row>
    <row r="5362" spans="1:17" x14ac:dyDescent="0.3">
      <c r="A5362" s="23" t="s">
        <v>3002</v>
      </c>
      <c r="B5362" s="8" t="s">
        <v>3002</v>
      </c>
      <c r="C5362" s="8">
        <v>4</v>
      </c>
      <c r="D5362" s="8" t="s">
        <v>3032</v>
      </c>
      <c r="E5362" s="8" t="s">
        <v>13822</v>
      </c>
      <c r="F5362" s="8" t="str">
        <f>VLOOKUP(E5362,'DANH MỤC'!$F:$G,2,0)</f>
        <v>Nhóm 1</v>
      </c>
      <c r="G5362" s="8" t="s">
        <v>8208</v>
      </c>
      <c r="H5362" t="str">
        <f>VLOOKUP(G5362,'DANH MỤC'!$I:$K,2,0)</f>
        <v>KH 2220</v>
      </c>
      <c r="I5362" t="str">
        <f>VLOOKUP(G5362,'DANH MỤC'!$I:$K,3,0)</f>
        <v>Yên Bái</v>
      </c>
      <c r="J5362" s="8" t="s">
        <v>5939</v>
      </c>
      <c r="K5362" t="str">
        <f>VLOOKUP(J5362,'DANH MỤC'!$A$1:$B$19,2,0)</f>
        <v>Sản phẩm 0001</v>
      </c>
      <c r="L5362" t="s">
        <v>15</v>
      </c>
      <c r="M5362">
        <v>1</v>
      </c>
      <c r="N5362" s="3">
        <f>IF(LEFT(K5362,1)="S",VLOOKUP(K5362,'DANH MỤC'!$B:$D,2,0),VLOOKUP(K5362,'DANH MỤC'!$B:$D,3,0))</f>
        <v>3000000</v>
      </c>
      <c r="O5362">
        <v>0</v>
      </c>
      <c r="P5362" s="3">
        <f>N5362*O5362%*CSDL[[#This Row],[SỐ LƯỢNG]]</f>
        <v>0</v>
      </c>
      <c r="Q5362" s="3">
        <f t="shared" si="2518"/>
        <v>3000000</v>
      </c>
    </row>
    <row r="5363" spans="1:17" x14ac:dyDescent="0.3">
      <c r="A5363" s="23" t="str">
        <f t="shared" ref="A5363:A5365" si="2529">A5362</f>
        <v>01/04/2019</v>
      </c>
      <c r="B5363" s="8" t="str">
        <f t="shared" ref="B5363:B5365" si="2530">B5362</f>
        <v>01/04/2019</v>
      </c>
      <c r="C5363" s="8">
        <v>4</v>
      </c>
      <c r="D5363" s="8" t="str">
        <f t="shared" ref="D5363:D5365" si="2531">D5362</f>
        <v>DH12097</v>
      </c>
      <c r="E5363" s="8" t="str">
        <f t="shared" ref="E5363:E5365" si="2532">E5362</f>
        <v>anh.hong</v>
      </c>
      <c r="F5363" s="8" t="str">
        <f>VLOOKUP(E5363,'DANH MỤC'!$F:$G,2,0)</f>
        <v>Nhóm 1</v>
      </c>
      <c r="G5363" s="8" t="str">
        <f t="shared" ref="G5363:G5365" si="2533">G5362</f>
        <v>KH2220</v>
      </c>
      <c r="H5363" t="str">
        <f>VLOOKUP(G5363,'DANH MỤC'!$I:$K,2,0)</f>
        <v>KH 2220</v>
      </c>
      <c r="I5363" t="str">
        <f>VLOOKUP(G5363,'DANH MỤC'!$I:$K,3,0)</f>
        <v>Yên Bái</v>
      </c>
      <c r="J5363" s="8" t="s">
        <v>5939</v>
      </c>
      <c r="K5363" t="str">
        <f>VLOOKUP(J5363,'DANH MỤC'!$A$1:$B$19,2,0)</f>
        <v>Sản phẩm 0001</v>
      </c>
      <c r="L5363" t="s">
        <v>15</v>
      </c>
      <c r="M5363">
        <v>1</v>
      </c>
      <c r="N5363" s="3">
        <f>IF(LEFT(K5363,1)="S",VLOOKUP(K5363,'DANH MỤC'!$B:$D,2,0),VLOOKUP(K5363,'DANH MỤC'!$B:$D,3,0))</f>
        <v>3000000</v>
      </c>
      <c r="O5363">
        <v>5</v>
      </c>
      <c r="P5363" s="3">
        <f>N5363*O5363%*CSDL[[#This Row],[SỐ LƯỢNG]]</f>
        <v>150000</v>
      </c>
      <c r="Q5363" s="3">
        <f t="shared" si="2518"/>
        <v>2850000</v>
      </c>
    </row>
    <row r="5364" spans="1:17" x14ac:dyDescent="0.3">
      <c r="A5364" s="23" t="str">
        <f t="shared" si="2529"/>
        <v>01/04/2019</v>
      </c>
      <c r="B5364" s="8" t="str">
        <f t="shared" si="2530"/>
        <v>01/04/2019</v>
      </c>
      <c r="C5364" s="8">
        <v>4</v>
      </c>
      <c r="D5364" s="8" t="str">
        <f t="shared" si="2531"/>
        <v>DH12097</v>
      </c>
      <c r="E5364" s="8" t="str">
        <f t="shared" si="2532"/>
        <v>anh.hong</v>
      </c>
      <c r="F5364" s="8" t="str">
        <f>VLOOKUP(E5364,'DANH MỤC'!$F:$G,2,0)</f>
        <v>Nhóm 1</v>
      </c>
      <c r="G5364" s="8" t="str">
        <f t="shared" si="2533"/>
        <v>KH2220</v>
      </c>
      <c r="H5364" t="str">
        <f>VLOOKUP(G5364,'DANH MỤC'!$I:$K,2,0)</f>
        <v>KH 2220</v>
      </c>
      <c r="I5364" t="str">
        <f>VLOOKUP(G5364,'DANH MỤC'!$I:$K,3,0)</f>
        <v>Yên Bái</v>
      </c>
      <c r="J5364" s="8" t="s">
        <v>5939</v>
      </c>
      <c r="K5364" t="str">
        <f>VLOOKUP(J5364,'DANH MỤC'!$A$1:$B$19,2,0)</f>
        <v>Sản phẩm 0001</v>
      </c>
      <c r="L5364" t="s">
        <v>15</v>
      </c>
      <c r="M5364">
        <v>1</v>
      </c>
      <c r="N5364" s="3">
        <f>IF(LEFT(K5364,1)="S",VLOOKUP(K5364,'DANH MỤC'!$B:$D,2,0),VLOOKUP(K5364,'DANH MỤC'!$B:$D,3,0))</f>
        <v>3000000</v>
      </c>
      <c r="O5364">
        <v>10</v>
      </c>
      <c r="P5364" s="3">
        <f>N5364*O5364%*CSDL[[#This Row],[SỐ LƯỢNG]]</f>
        <v>300000</v>
      </c>
      <c r="Q5364" s="3">
        <f t="shared" si="2518"/>
        <v>2700000</v>
      </c>
    </row>
    <row r="5365" spans="1:17" x14ac:dyDescent="0.3">
      <c r="A5365" s="23" t="str">
        <f t="shared" si="2529"/>
        <v>01/04/2019</v>
      </c>
      <c r="B5365" s="8" t="str">
        <f t="shared" si="2530"/>
        <v>01/04/2019</v>
      </c>
      <c r="C5365" s="8">
        <v>4</v>
      </c>
      <c r="D5365" s="8" t="str">
        <f t="shared" si="2531"/>
        <v>DH12097</v>
      </c>
      <c r="E5365" s="8" t="str">
        <f t="shared" si="2532"/>
        <v>anh.hong</v>
      </c>
      <c r="F5365" s="8" t="str">
        <f>VLOOKUP(E5365,'DANH MỤC'!$F:$G,2,0)</f>
        <v>Nhóm 1</v>
      </c>
      <c r="G5365" s="8" t="str">
        <f t="shared" si="2533"/>
        <v>KH2220</v>
      </c>
      <c r="H5365" t="str">
        <f>VLOOKUP(G5365,'DANH MỤC'!$I:$K,2,0)</f>
        <v>KH 2220</v>
      </c>
      <c r="I5365" t="str">
        <f>VLOOKUP(G5365,'DANH MỤC'!$I:$K,3,0)</f>
        <v>Yên Bái</v>
      </c>
      <c r="J5365" s="8" t="s">
        <v>5944</v>
      </c>
      <c r="K5365" t="str">
        <f>VLOOKUP(J5365,'DANH MỤC'!$A$1:$B$19,2,0)</f>
        <v>Hàng tặng 0001</v>
      </c>
      <c r="L5365" t="s">
        <v>24</v>
      </c>
      <c r="M5365">
        <v>2</v>
      </c>
      <c r="N5365" s="3">
        <f>IF(LEFT(K5365,1)="S",VLOOKUP(K5365,'DANH MỤC'!$B:$D,2,0),VLOOKUP(K5365,'DANH MỤC'!$B:$D,3,0))</f>
        <v>200000</v>
      </c>
      <c r="O5365">
        <v>100</v>
      </c>
      <c r="P5365" s="3">
        <f>N5365*O5365%*CSDL[[#This Row],[SỐ LƯỢNG]]</f>
        <v>400000</v>
      </c>
      <c r="Q5365" s="3">
        <f t="shared" si="2518"/>
        <v>0</v>
      </c>
    </row>
    <row r="5366" spans="1:17" x14ac:dyDescent="0.3">
      <c r="A5366" s="23" t="s">
        <v>3002</v>
      </c>
      <c r="B5366" s="8" t="s">
        <v>3002</v>
      </c>
      <c r="C5366" s="8">
        <v>4</v>
      </c>
      <c r="D5366" s="8" t="s">
        <v>3033</v>
      </c>
      <c r="E5366" s="8" t="s">
        <v>13821</v>
      </c>
      <c r="F5366" s="8" t="str">
        <f>VLOOKUP(E5366,'DANH MỤC'!$F:$G,2,0)</f>
        <v>Nhóm 1</v>
      </c>
      <c r="G5366" s="8" t="s">
        <v>8209</v>
      </c>
      <c r="H5366" t="str">
        <f>VLOOKUP(G5366,'DANH MỤC'!$I:$K,2,0)</f>
        <v>KH 2221</v>
      </c>
      <c r="I5366" t="str">
        <f>VLOOKUP(G5366,'DANH MỤC'!$I:$K,3,0)</f>
        <v>Thanh Hóa</v>
      </c>
      <c r="J5366" s="8" t="s">
        <v>5939</v>
      </c>
      <c r="K5366" t="str">
        <f>VLOOKUP(J5366,'DANH MỤC'!$A$1:$B$19,2,0)</f>
        <v>Sản phẩm 0001</v>
      </c>
      <c r="L5366" t="s">
        <v>15</v>
      </c>
      <c r="M5366">
        <v>1</v>
      </c>
      <c r="N5366" s="3">
        <f>IF(LEFT(K5366,1)="S",VLOOKUP(K5366,'DANH MỤC'!$B:$D,2,0),VLOOKUP(K5366,'DANH MỤC'!$B:$D,3,0))</f>
        <v>3000000</v>
      </c>
      <c r="O5366">
        <v>0</v>
      </c>
      <c r="P5366" s="3">
        <f>N5366*O5366%*CSDL[[#This Row],[SỐ LƯỢNG]]</f>
        <v>0</v>
      </c>
      <c r="Q5366" s="3">
        <f t="shared" si="2518"/>
        <v>3000000</v>
      </c>
    </row>
    <row r="5367" spans="1:17" x14ac:dyDescent="0.3">
      <c r="A5367" s="23" t="s">
        <v>3002</v>
      </c>
      <c r="B5367" s="8" t="s">
        <v>3002</v>
      </c>
      <c r="C5367" s="8">
        <v>4</v>
      </c>
      <c r="D5367" s="8" t="s">
        <v>3034</v>
      </c>
      <c r="E5367" s="8" t="s">
        <v>13839</v>
      </c>
      <c r="F5367" s="8" t="str">
        <f>VLOOKUP(E5367,'DANH MỤC'!$F:$G,2,0)</f>
        <v>Nhóm 2</v>
      </c>
      <c r="G5367" s="8" t="s">
        <v>8210</v>
      </c>
      <c r="H5367" t="str">
        <f>VLOOKUP(G5367,'DANH MỤC'!$I:$K,2,0)</f>
        <v>KH 2222</v>
      </c>
      <c r="I5367" t="str">
        <f>VLOOKUP(G5367,'DANH MỤC'!$I:$K,3,0)</f>
        <v>Bắc Giang</v>
      </c>
      <c r="J5367" s="8" t="s">
        <v>5939</v>
      </c>
      <c r="K5367" t="str">
        <f>VLOOKUP(J5367,'DANH MỤC'!$A$1:$B$19,2,0)</f>
        <v>Sản phẩm 0001</v>
      </c>
      <c r="L5367" t="s">
        <v>15</v>
      </c>
      <c r="M5367">
        <v>1</v>
      </c>
      <c r="N5367" s="3">
        <f>IF(LEFT(K5367,1)="S",VLOOKUP(K5367,'DANH MỤC'!$B:$D,2,0),VLOOKUP(K5367,'DANH MỤC'!$B:$D,3,0))</f>
        <v>3000000</v>
      </c>
      <c r="O5367">
        <v>5</v>
      </c>
      <c r="P5367" s="3">
        <f>N5367*O5367%*CSDL[[#This Row],[SỐ LƯỢNG]]</f>
        <v>150000</v>
      </c>
      <c r="Q5367" s="3">
        <f t="shared" si="2518"/>
        <v>2850000</v>
      </c>
    </row>
    <row r="5368" spans="1:17" x14ac:dyDescent="0.3">
      <c r="A5368" s="23" t="s">
        <v>3002</v>
      </c>
      <c r="B5368" s="8" t="s">
        <v>3002</v>
      </c>
      <c r="C5368" s="8">
        <v>4</v>
      </c>
      <c r="D5368" s="8" t="s">
        <v>3035</v>
      </c>
      <c r="E5368" s="8" t="s">
        <v>13821</v>
      </c>
      <c r="F5368" s="8" t="str">
        <f>VLOOKUP(E5368,'DANH MỤC'!$F:$G,2,0)</f>
        <v>Nhóm 1</v>
      </c>
      <c r="G5368" s="8" t="s">
        <v>8211</v>
      </c>
      <c r="H5368" t="str">
        <f>VLOOKUP(G5368,'DANH MỤC'!$I:$K,2,0)</f>
        <v>KH 2223</v>
      </c>
      <c r="I5368" t="str">
        <f>VLOOKUP(G5368,'DANH MỤC'!$I:$K,3,0)</f>
        <v>Điện Biên</v>
      </c>
      <c r="J5368" s="8" t="s">
        <v>5939</v>
      </c>
      <c r="K5368" t="str">
        <f>VLOOKUP(J5368,'DANH MỤC'!$A$1:$B$19,2,0)</f>
        <v>Sản phẩm 0001</v>
      </c>
      <c r="L5368" t="s">
        <v>15</v>
      </c>
      <c r="M5368">
        <v>1</v>
      </c>
      <c r="N5368" s="3">
        <f>IF(LEFT(K5368,1)="S",VLOOKUP(K5368,'DANH MỤC'!$B:$D,2,0),VLOOKUP(K5368,'DANH MỤC'!$B:$D,3,0))</f>
        <v>3000000</v>
      </c>
      <c r="O5368">
        <v>5</v>
      </c>
      <c r="P5368" s="3">
        <f>N5368*O5368%*CSDL[[#This Row],[SỐ LƯỢNG]]</f>
        <v>150000</v>
      </c>
      <c r="Q5368" s="3">
        <f t="shared" si="2518"/>
        <v>2850000</v>
      </c>
    </row>
    <row r="5369" spans="1:17" x14ac:dyDescent="0.3">
      <c r="A5369" s="23" t="s">
        <v>3002</v>
      </c>
      <c r="B5369" s="8" t="s">
        <v>3002</v>
      </c>
      <c r="C5369" s="8">
        <v>4</v>
      </c>
      <c r="D5369" s="8" t="s">
        <v>3036</v>
      </c>
      <c r="E5369" s="8" t="s">
        <v>13833</v>
      </c>
      <c r="F5369" s="8" t="str">
        <f>VLOOKUP(E5369,'DANH MỤC'!$F:$G,2,0)</f>
        <v>Nhóm 2</v>
      </c>
      <c r="G5369" s="8" t="s">
        <v>8212</v>
      </c>
      <c r="H5369" t="str">
        <f>VLOOKUP(G5369,'DANH MỤC'!$I:$K,2,0)</f>
        <v>KH 2224</v>
      </c>
      <c r="I5369" t="str">
        <f>VLOOKUP(G5369,'DANH MỤC'!$I:$K,3,0)</f>
        <v>Điện Biên</v>
      </c>
      <c r="J5369" s="8" t="s">
        <v>5940</v>
      </c>
      <c r="K5369" t="str">
        <f>VLOOKUP(J5369,'DANH MỤC'!$A$1:$B$19,2,0)</f>
        <v>Sản phẩm 0002</v>
      </c>
      <c r="L5369" t="s">
        <v>15</v>
      </c>
      <c r="M5369">
        <v>1</v>
      </c>
      <c r="N5369" s="3">
        <f>IF(LEFT(K5369,1)="S",VLOOKUP(K5369,'DANH MỤC'!$B:$D,2,0),VLOOKUP(K5369,'DANH MỤC'!$B:$D,3,0))</f>
        <v>2000000</v>
      </c>
      <c r="O5369">
        <v>10</v>
      </c>
      <c r="P5369" s="3">
        <f>N5369*O5369%*CSDL[[#This Row],[SỐ LƯỢNG]]</f>
        <v>200000</v>
      </c>
      <c r="Q5369" s="3">
        <f t="shared" si="2518"/>
        <v>1800000</v>
      </c>
    </row>
    <row r="5370" spans="1:17" x14ac:dyDescent="0.3">
      <c r="A5370" s="23" t="s">
        <v>3002</v>
      </c>
      <c r="B5370" s="8" t="s">
        <v>3002</v>
      </c>
      <c r="C5370" s="8">
        <v>4</v>
      </c>
      <c r="D5370" s="8" t="s">
        <v>3037</v>
      </c>
      <c r="E5370" s="8" t="s">
        <v>13816</v>
      </c>
      <c r="F5370" s="8" t="str">
        <f>VLOOKUP(E5370,'DANH MỤC'!$F:$G,2,0)</f>
        <v>Nhóm 1</v>
      </c>
      <c r="G5370" s="8" t="s">
        <v>8213</v>
      </c>
      <c r="H5370" t="str">
        <f>VLOOKUP(G5370,'DANH MỤC'!$I:$K,2,0)</f>
        <v>KH 2225</v>
      </c>
      <c r="I5370" t="str">
        <f>VLOOKUP(G5370,'DANH MỤC'!$I:$K,3,0)</f>
        <v>Điện Biên</v>
      </c>
      <c r="J5370" s="8" t="s">
        <v>5939</v>
      </c>
      <c r="K5370" t="str">
        <f>VLOOKUP(J5370,'DANH MỤC'!$A$1:$B$19,2,0)</f>
        <v>Sản phẩm 0001</v>
      </c>
      <c r="L5370" t="s">
        <v>15</v>
      </c>
      <c r="M5370">
        <v>3</v>
      </c>
      <c r="N5370" s="3">
        <f>IF(LEFT(K5370,1)="S",VLOOKUP(K5370,'DANH MỤC'!$B:$D,2,0),VLOOKUP(K5370,'DANH MỤC'!$B:$D,3,0))</f>
        <v>3000000</v>
      </c>
      <c r="O5370">
        <v>10</v>
      </c>
      <c r="P5370" s="3">
        <f>N5370*O5370%*CSDL[[#This Row],[SỐ LƯỢNG]]</f>
        <v>900000</v>
      </c>
      <c r="Q5370" s="3">
        <f t="shared" si="2518"/>
        <v>8100000</v>
      </c>
    </row>
    <row r="5371" spans="1:17" x14ac:dyDescent="0.3">
      <c r="A5371" s="23" t="s">
        <v>3002</v>
      </c>
      <c r="B5371" s="8" t="s">
        <v>3002</v>
      </c>
      <c r="C5371" s="8">
        <v>4</v>
      </c>
      <c r="D5371" s="8" t="s">
        <v>3039</v>
      </c>
      <c r="E5371" s="8" t="s">
        <v>13831</v>
      </c>
      <c r="F5371" s="8" t="str">
        <f>VLOOKUP(E5371,'DANH MỤC'!$F:$G,2,0)</f>
        <v>Nhóm 2</v>
      </c>
      <c r="G5371" s="8" t="s">
        <v>7424</v>
      </c>
      <c r="H5371" t="str">
        <f>VLOOKUP(G5371,'DANH MỤC'!$I:$K,2,0)</f>
        <v>KH 1408</v>
      </c>
      <c r="I5371" t="str">
        <f>VLOOKUP(G5371,'DANH MỤC'!$I:$K,3,0)</f>
        <v>Quảng Nam</v>
      </c>
      <c r="J5371" s="8" t="s">
        <v>5939</v>
      </c>
      <c r="K5371" t="str">
        <f>VLOOKUP(J5371,'DANH MỤC'!$A$1:$B$19,2,0)</f>
        <v>Sản phẩm 0001</v>
      </c>
      <c r="L5371" t="s">
        <v>15</v>
      </c>
      <c r="M5371">
        <v>1</v>
      </c>
      <c r="N5371" s="3">
        <f>IF(LEFT(K5371,1)="S",VLOOKUP(K5371,'DANH MỤC'!$B:$D,2,0),VLOOKUP(K5371,'DANH MỤC'!$B:$D,3,0))</f>
        <v>3000000</v>
      </c>
      <c r="O5371">
        <v>0</v>
      </c>
      <c r="P5371" s="3">
        <f>N5371*O5371%*CSDL[[#This Row],[SỐ LƯỢNG]]</f>
        <v>0</v>
      </c>
      <c r="Q5371" s="3">
        <f t="shared" si="2518"/>
        <v>3000000</v>
      </c>
    </row>
    <row r="5372" spans="1:17" x14ac:dyDescent="0.3">
      <c r="A5372" s="23" t="s">
        <v>3002</v>
      </c>
      <c r="B5372" s="8" t="s">
        <v>3002</v>
      </c>
      <c r="C5372" s="8">
        <v>4</v>
      </c>
      <c r="D5372" s="8" t="s">
        <v>3040</v>
      </c>
      <c r="E5372" s="8" t="s">
        <v>13814</v>
      </c>
      <c r="F5372" s="8" t="str">
        <f>VLOOKUP(E5372,'DANH MỤC'!$F:$G,2,0)</f>
        <v>Nhóm 1</v>
      </c>
      <c r="G5372" s="8" t="s">
        <v>8214</v>
      </c>
      <c r="H5372" t="str">
        <f>VLOOKUP(G5372,'DANH MỤC'!$I:$K,2,0)</f>
        <v>KH 2226</v>
      </c>
      <c r="I5372" t="str">
        <f>VLOOKUP(G5372,'DANH MỤC'!$I:$K,3,0)</f>
        <v>Quảng Nam</v>
      </c>
      <c r="J5372" s="8" t="s">
        <v>5940</v>
      </c>
      <c r="K5372" t="str">
        <f>VLOOKUP(J5372,'DANH MỤC'!$A$1:$B$19,2,0)</f>
        <v>Sản phẩm 0002</v>
      </c>
      <c r="L5372" t="s">
        <v>15</v>
      </c>
      <c r="M5372">
        <v>1</v>
      </c>
      <c r="N5372" s="3">
        <f>IF(LEFT(K5372,1)="S",VLOOKUP(K5372,'DANH MỤC'!$B:$D,2,0),VLOOKUP(K5372,'DANH MỤC'!$B:$D,3,0))</f>
        <v>2000000</v>
      </c>
      <c r="O5372">
        <v>0</v>
      </c>
      <c r="P5372" s="3">
        <f>N5372*O5372%*CSDL[[#This Row],[SỐ LƯỢNG]]</f>
        <v>0</v>
      </c>
      <c r="Q5372" s="3">
        <f t="shared" si="2518"/>
        <v>2000000</v>
      </c>
    </row>
    <row r="5373" spans="1:17" x14ac:dyDescent="0.3">
      <c r="A5373" s="23" t="s">
        <v>3002</v>
      </c>
      <c r="B5373" s="8" t="s">
        <v>3002</v>
      </c>
      <c r="C5373" s="8">
        <v>4</v>
      </c>
      <c r="D5373" s="8" t="s">
        <v>3041</v>
      </c>
      <c r="E5373" s="8" t="s">
        <v>13815</v>
      </c>
      <c r="F5373" s="8" t="str">
        <f>VLOOKUP(E5373,'DANH MỤC'!$F:$G,2,0)</f>
        <v>Nhóm 1</v>
      </c>
      <c r="G5373" s="8" t="s">
        <v>8215</v>
      </c>
      <c r="H5373" t="str">
        <f>VLOOKUP(G5373,'DANH MỤC'!$I:$K,2,0)</f>
        <v>KH 2227</v>
      </c>
      <c r="I5373" t="str">
        <f>VLOOKUP(G5373,'DANH MỤC'!$I:$K,3,0)</f>
        <v>Hậu Giang</v>
      </c>
      <c r="J5373" s="8" t="s">
        <v>5940</v>
      </c>
      <c r="K5373" t="str">
        <f>VLOOKUP(J5373,'DANH MỤC'!$A$1:$B$19,2,0)</f>
        <v>Sản phẩm 0002</v>
      </c>
      <c r="L5373" t="s">
        <v>15</v>
      </c>
      <c r="M5373">
        <v>2</v>
      </c>
      <c r="N5373" s="3">
        <f>IF(LEFT(K5373,1)="S",VLOOKUP(K5373,'DANH MỤC'!$B:$D,2,0),VLOOKUP(K5373,'DANH MỤC'!$B:$D,3,0))</f>
        <v>2000000</v>
      </c>
      <c r="O5373">
        <v>10</v>
      </c>
      <c r="P5373" s="3">
        <f>N5373*O5373%*CSDL[[#This Row],[SỐ LƯỢNG]]</f>
        <v>400000</v>
      </c>
      <c r="Q5373" s="3">
        <f t="shared" si="2518"/>
        <v>3600000</v>
      </c>
    </row>
    <row r="5374" spans="1:17" x14ac:dyDescent="0.3">
      <c r="A5374" s="23" t="s">
        <v>3002</v>
      </c>
      <c r="B5374" s="8" t="s">
        <v>3002</v>
      </c>
      <c r="C5374" s="8">
        <v>4</v>
      </c>
      <c r="D5374" s="8" t="s">
        <v>3042</v>
      </c>
      <c r="E5374" s="8" t="s">
        <v>13839</v>
      </c>
      <c r="F5374" s="8" t="str">
        <f>VLOOKUP(E5374,'DANH MỤC'!$F:$G,2,0)</f>
        <v>Nhóm 2</v>
      </c>
      <c r="G5374" s="8" t="s">
        <v>8216</v>
      </c>
      <c r="H5374" t="str">
        <f>VLOOKUP(G5374,'DANH MỤC'!$I:$K,2,0)</f>
        <v>KH 2228</v>
      </c>
      <c r="I5374" t="str">
        <f>VLOOKUP(G5374,'DANH MỤC'!$I:$K,3,0)</f>
        <v>Thái Nguyên</v>
      </c>
      <c r="J5374" s="8" t="s">
        <v>5939</v>
      </c>
      <c r="K5374" t="str">
        <f>VLOOKUP(J5374,'DANH MỤC'!$A$1:$B$19,2,0)</f>
        <v>Sản phẩm 0001</v>
      </c>
      <c r="L5374" t="s">
        <v>15</v>
      </c>
      <c r="M5374">
        <v>1</v>
      </c>
      <c r="N5374" s="3">
        <f>IF(LEFT(K5374,1)="S",VLOOKUP(K5374,'DANH MỤC'!$B:$D,2,0),VLOOKUP(K5374,'DANH MỤC'!$B:$D,3,0))</f>
        <v>3000000</v>
      </c>
      <c r="O5374">
        <v>0</v>
      </c>
      <c r="P5374" s="3">
        <f>N5374*O5374%*CSDL[[#This Row],[SỐ LƯỢNG]]</f>
        <v>0</v>
      </c>
      <c r="Q5374" s="3">
        <f t="shared" si="2518"/>
        <v>3000000</v>
      </c>
    </row>
    <row r="5375" spans="1:17" x14ac:dyDescent="0.3">
      <c r="A5375" s="23" t="s">
        <v>3002</v>
      </c>
      <c r="B5375" s="8" t="s">
        <v>3002</v>
      </c>
      <c r="C5375" s="8">
        <v>4</v>
      </c>
      <c r="D5375" s="8" t="s">
        <v>3043</v>
      </c>
      <c r="E5375" s="8" t="s">
        <v>13830</v>
      </c>
      <c r="F5375" s="8" t="str">
        <f>VLOOKUP(E5375,'DANH MỤC'!$F:$G,2,0)</f>
        <v>Nhóm 2</v>
      </c>
      <c r="G5375" s="8" t="s">
        <v>6442</v>
      </c>
      <c r="H5375" t="str">
        <f>VLOOKUP(G5375,'DANH MỤC'!$I:$K,2,0)</f>
        <v>KH 0409</v>
      </c>
      <c r="I5375" t="str">
        <f>VLOOKUP(G5375,'DANH MỤC'!$I:$K,3,0)</f>
        <v>Hải Phòng</v>
      </c>
      <c r="J5375" s="8" t="s">
        <v>5939</v>
      </c>
      <c r="K5375" t="str">
        <f>VLOOKUP(J5375,'DANH MỤC'!$A$1:$B$19,2,0)</f>
        <v>Sản phẩm 0001</v>
      </c>
      <c r="L5375" t="s">
        <v>15</v>
      </c>
      <c r="M5375">
        <v>1</v>
      </c>
      <c r="N5375" s="3">
        <f>IF(LEFT(K5375,1)="S",VLOOKUP(K5375,'DANH MỤC'!$B:$D,2,0),VLOOKUP(K5375,'DANH MỤC'!$B:$D,3,0))</f>
        <v>3000000</v>
      </c>
      <c r="O5375">
        <v>0</v>
      </c>
      <c r="P5375" s="3">
        <f>N5375*O5375%*CSDL[[#This Row],[SỐ LƯỢNG]]</f>
        <v>0</v>
      </c>
      <c r="Q5375" s="3">
        <f t="shared" si="2518"/>
        <v>3000000</v>
      </c>
    </row>
    <row r="5376" spans="1:17" x14ac:dyDescent="0.3">
      <c r="A5376" s="23" t="s">
        <v>3002</v>
      </c>
      <c r="B5376" s="8" t="s">
        <v>3002</v>
      </c>
      <c r="C5376" s="8">
        <v>4</v>
      </c>
      <c r="D5376" s="8" t="s">
        <v>3044</v>
      </c>
      <c r="E5376" s="8" t="s">
        <v>13821</v>
      </c>
      <c r="F5376" s="8" t="str">
        <f>VLOOKUP(E5376,'DANH MỤC'!$F:$G,2,0)</f>
        <v>Nhóm 1</v>
      </c>
      <c r="G5376" s="8" t="s">
        <v>8217</v>
      </c>
      <c r="H5376" t="str">
        <f>VLOOKUP(G5376,'DANH MỤC'!$I:$K,2,0)</f>
        <v>KH 2229</v>
      </c>
      <c r="I5376" t="str">
        <f>VLOOKUP(G5376,'DANH MỤC'!$I:$K,3,0)</f>
        <v>Bình Phước</v>
      </c>
      <c r="J5376" s="8" t="s">
        <v>5939</v>
      </c>
      <c r="K5376" t="str">
        <f>VLOOKUP(J5376,'DANH MỤC'!$A$1:$B$19,2,0)</f>
        <v>Sản phẩm 0001</v>
      </c>
      <c r="L5376" t="s">
        <v>15</v>
      </c>
      <c r="M5376">
        <v>1</v>
      </c>
      <c r="N5376" s="3">
        <f>IF(LEFT(K5376,1)="S",VLOOKUP(K5376,'DANH MỤC'!$B:$D,2,0),VLOOKUP(K5376,'DANH MỤC'!$B:$D,3,0))</f>
        <v>3000000</v>
      </c>
      <c r="O5376">
        <v>5</v>
      </c>
      <c r="P5376" s="3">
        <f>N5376*O5376%*CSDL[[#This Row],[SỐ LƯỢNG]]</f>
        <v>150000</v>
      </c>
      <c r="Q5376" s="3">
        <f t="shared" si="2518"/>
        <v>2850000</v>
      </c>
    </row>
    <row r="5377" spans="1:17" x14ac:dyDescent="0.3">
      <c r="A5377" s="23" t="s">
        <v>3002</v>
      </c>
      <c r="B5377" s="8" t="s">
        <v>3002</v>
      </c>
      <c r="C5377" s="8">
        <v>4</v>
      </c>
      <c r="D5377" s="8" t="s">
        <v>3045</v>
      </c>
      <c r="E5377" s="8" t="s">
        <v>13831</v>
      </c>
      <c r="F5377" s="8" t="str">
        <f>VLOOKUP(E5377,'DANH MỤC'!$F:$G,2,0)</f>
        <v>Nhóm 2</v>
      </c>
      <c r="G5377" s="8" t="s">
        <v>8218</v>
      </c>
      <c r="H5377" t="str">
        <f>VLOOKUP(G5377,'DANH MỤC'!$I:$K,2,0)</f>
        <v>KH 2230</v>
      </c>
      <c r="I5377" t="str">
        <f>VLOOKUP(G5377,'DANH MỤC'!$I:$K,3,0)</f>
        <v>Thanh Hóa</v>
      </c>
      <c r="J5377" s="8" t="s">
        <v>5939</v>
      </c>
      <c r="K5377" t="str">
        <f>VLOOKUP(J5377,'DANH MỤC'!$A$1:$B$19,2,0)</f>
        <v>Sản phẩm 0001</v>
      </c>
      <c r="L5377" t="s">
        <v>15</v>
      </c>
      <c r="M5377">
        <v>1</v>
      </c>
      <c r="N5377" s="3">
        <f>IF(LEFT(K5377,1)="S",VLOOKUP(K5377,'DANH MỤC'!$B:$D,2,0),VLOOKUP(K5377,'DANH MỤC'!$B:$D,3,0))</f>
        <v>3000000</v>
      </c>
      <c r="O5377">
        <v>5</v>
      </c>
      <c r="P5377" s="3">
        <f>N5377*O5377%*CSDL[[#This Row],[SỐ LƯỢNG]]</f>
        <v>150000</v>
      </c>
      <c r="Q5377" s="3">
        <f t="shared" si="2518"/>
        <v>2850000</v>
      </c>
    </row>
    <row r="5378" spans="1:17" x14ac:dyDescent="0.3">
      <c r="A5378" s="23" t="s">
        <v>3002</v>
      </c>
      <c r="B5378" s="8" t="s">
        <v>3002</v>
      </c>
      <c r="C5378" s="8">
        <v>4</v>
      </c>
      <c r="D5378" s="8" t="s">
        <v>3046</v>
      </c>
      <c r="E5378" s="8" t="s">
        <v>13821</v>
      </c>
      <c r="F5378" s="8" t="str">
        <f>VLOOKUP(E5378,'DANH MỤC'!$F:$G,2,0)</f>
        <v>Nhóm 1</v>
      </c>
      <c r="G5378" s="8" t="s">
        <v>8219</v>
      </c>
      <c r="H5378" t="str">
        <f>VLOOKUP(G5378,'DANH MỤC'!$I:$K,2,0)</f>
        <v>KH 2231</v>
      </c>
      <c r="I5378" t="str">
        <f>VLOOKUP(G5378,'DANH MỤC'!$I:$K,3,0)</f>
        <v>Quảng Ngãi</v>
      </c>
      <c r="J5378" s="8" t="s">
        <v>5939</v>
      </c>
      <c r="K5378" t="str">
        <f>VLOOKUP(J5378,'DANH MỤC'!$A$1:$B$19,2,0)</f>
        <v>Sản phẩm 0001</v>
      </c>
      <c r="L5378" t="s">
        <v>15</v>
      </c>
      <c r="M5378">
        <v>2</v>
      </c>
      <c r="N5378" s="3">
        <f>IF(LEFT(K5378,1)="S",VLOOKUP(K5378,'DANH MỤC'!$B:$D,2,0),VLOOKUP(K5378,'DANH MỤC'!$B:$D,3,0))</f>
        <v>3000000</v>
      </c>
      <c r="O5378">
        <v>0</v>
      </c>
      <c r="P5378" s="3">
        <f>N5378*O5378%*CSDL[[#This Row],[SỐ LƯỢNG]]</f>
        <v>0</v>
      </c>
      <c r="Q5378" s="3">
        <f t="shared" si="2518"/>
        <v>6000000</v>
      </c>
    </row>
    <row r="5379" spans="1:17" x14ac:dyDescent="0.3">
      <c r="A5379" s="23" t="str">
        <f>A5378</f>
        <v>01/04/2019</v>
      </c>
      <c r="B5379" s="8" t="str">
        <f>B5378</f>
        <v>01/04/2019</v>
      </c>
      <c r="C5379" s="8">
        <v>4</v>
      </c>
      <c r="D5379" s="8" t="str">
        <f>D5378</f>
        <v>DH12084</v>
      </c>
      <c r="E5379" s="8" t="str">
        <f>E5378</f>
        <v>thu.le</v>
      </c>
      <c r="F5379" s="8" t="str">
        <f>VLOOKUP(E5379,'DANH MỤC'!$F:$G,2,0)</f>
        <v>Nhóm 1</v>
      </c>
      <c r="G5379" s="8" t="str">
        <f>G5378</f>
        <v>KH2231</v>
      </c>
      <c r="H5379" t="str">
        <f>VLOOKUP(G5379,'DANH MỤC'!$I:$K,2,0)</f>
        <v>KH 2231</v>
      </c>
      <c r="I5379" t="str">
        <f>VLOOKUP(G5379,'DANH MỤC'!$I:$K,3,0)</f>
        <v>Quảng Ngãi</v>
      </c>
      <c r="J5379" s="8" t="s">
        <v>5947</v>
      </c>
      <c r="K5379" t="str">
        <f>VLOOKUP(J5379,'DANH MỤC'!$A$1:$B$19,2,0)</f>
        <v>Hàng tặng 0004</v>
      </c>
      <c r="L5379" t="s">
        <v>62</v>
      </c>
      <c r="M5379">
        <v>1</v>
      </c>
      <c r="N5379" s="3">
        <f>IF(LEFT(K5379,1)="S",VLOOKUP(K5379,'DANH MỤC'!$B:$D,2,0),VLOOKUP(K5379,'DANH MỤC'!$B:$D,3,0))</f>
        <v>1000000</v>
      </c>
      <c r="O5379">
        <v>0</v>
      </c>
      <c r="P5379" s="3">
        <f>N5379*O5379%*CSDL[[#This Row],[SỐ LƯỢNG]]</f>
        <v>0</v>
      </c>
      <c r="Q5379" s="3">
        <f t="shared" ref="Q5379:Q5442" si="2534">N5379*M5379-P5379</f>
        <v>1000000</v>
      </c>
    </row>
    <row r="5380" spans="1:17" x14ac:dyDescent="0.3">
      <c r="A5380" s="23" t="s">
        <v>3002</v>
      </c>
      <c r="B5380" s="8" t="s">
        <v>3002</v>
      </c>
      <c r="C5380" s="8">
        <v>4</v>
      </c>
      <c r="D5380" s="8" t="s">
        <v>3047</v>
      </c>
      <c r="E5380" s="8" t="s">
        <v>13839</v>
      </c>
      <c r="F5380" s="8" t="str">
        <f>VLOOKUP(E5380,'DANH MỤC'!$F:$G,2,0)</f>
        <v>Nhóm 2</v>
      </c>
      <c r="G5380" s="8" t="s">
        <v>8220</v>
      </c>
      <c r="H5380" t="str">
        <f>VLOOKUP(G5380,'DANH MỤC'!$I:$K,2,0)</f>
        <v>KH 2232</v>
      </c>
      <c r="I5380" t="str">
        <f>VLOOKUP(G5380,'DANH MỤC'!$I:$K,3,0)</f>
        <v>Hà Giang</v>
      </c>
      <c r="J5380" s="8" t="s">
        <v>5939</v>
      </c>
      <c r="K5380" t="str">
        <f>VLOOKUP(J5380,'DANH MỤC'!$A$1:$B$19,2,0)</f>
        <v>Sản phẩm 0001</v>
      </c>
      <c r="L5380" t="s">
        <v>15</v>
      </c>
      <c r="M5380">
        <v>3</v>
      </c>
      <c r="N5380" s="3">
        <f>IF(LEFT(K5380,1)="S",VLOOKUP(K5380,'DANH MỤC'!$B:$D,2,0),VLOOKUP(K5380,'DANH MỤC'!$B:$D,3,0))</f>
        <v>3000000</v>
      </c>
      <c r="O5380">
        <v>10</v>
      </c>
      <c r="P5380" s="3">
        <f>N5380*O5380%*CSDL[[#This Row],[SỐ LƯỢNG]]</f>
        <v>900000</v>
      </c>
      <c r="Q5380" s="3">
        <f t="shared" si="2534"/>
        <v>8100000</v>
      </c>
    </row>
    <row r="5381" spans="1:17" x14ac:dyDescent="0.3">
      <c r="A5381" s="23" t="s">
        <v>3002</v>
      </c>
      <c r="B5381" s="8" t="s">
        <v>3002</v>
      </c>
      <c r="C5381" s="8">
        <v>4</v>
      </c>
      <c r="D5381" s="8" t="s">
        <v>3048</v>
      </c>
      <c r="E5381" s="8" t="s">
        <v>13819</v>
      </c>
      <c r="F5381" s="8" t="str">
        <f>VLOOKUP(E5381,'DANH MỤC'!$F:$G,2,0)</f>
        <v>Nhóm 1</v>
      </c>
      <c r="G5381" s="8" t="s">
        <v>6569</v>
      </c>
      <c r="H5381" t="str">
        <f>VLOOKUP(G5381,'DANH MỤC'!$I:$K,2,0)</f>
        <v>KH 0536</v>
      </c>
      <c r="I5381" t="str">
        <f>VLOOKUP(G5381,'DANH MỤC'!$I:$K,3,0)</f>
        <v>Tây Ninh</v>
      </c>
      <c r="J5381" s="8" t="s">
        <v>5940</v>
      </c>
      <c r="K5381" t="str">
        <f>VLOOKUP(J5381,'DANH MỤC'!$A$1:$B$19,2,0)</f>
        <v>Sản phẩm 0002</v>
      </c>
      <c r="L5381" t="s">
        <v>15</v>
      </c>
      <c r="M5381">
        <v>1</v>
      </c>
      <c r="N5381" s="3">
        <f>IF(LEFT(K5381,1)="S",VLOOKUP(K5381,'DANH MỤC'!$B:$D,2,0),VLOOKUP(K5381,'DANH MỤC'!$B:$D,3,0))</f>
        <v>2000000</v>
      </c>
      <c r="O5381">
        <v>0</v>
      </c>
      <c r="P5381" s="3">
        <f>N5381*O5381%*CSDL[[#This Row],[SỐ LƯỢNG]]</f>
        <v>0</v>
      </c>
      <c r="Q5381" s="3">
        <f t="shared" si="2534"/>
        <v>2000000</v>
      </c>
    </row>
    <row r="5382" spans="1:17" x14ac:dyDescent="0.3">
      <c r="A5382" s="23" t="s">
        <v>3002</v>
      </c>
      <c r="B5382" s="8" t="s">
        <v>3049</v>
      </c>
      <c r="C5382" s="8">
        <v>4</v>
      </c>
      <c r="D5382" s="8" t="s">
        <v>3050</v>
      </c>
      <c r="E5382" s="8" t="s">
        <v>13823</v>
      </c>
      <c r="F5382" s="8" t="str">
        <f>VLOOKUP(E5382,'DANH MỤC'!$F:$G,2,0)</f>
        <v>Nhóm 1</v>
      </c>
      <c r="G5382" s="8" t="s">
        <v>8221</v>
      </c>
      <c r="H5382" t="str">
        <f>VLOOKUP(G5382,'DANH MỤC'!$I:$K,2,0)</f>
        <v>KH 2233</v>
      </c>
      <c r="I5382" t="str">
        <f>VLOOKUP(G5382,'DANH MỤC'!$I:$K,3,0)</f>
        <v>Quảng Ngãi</v>
      </c>
      <c r="J5382" s="8" t="s">
        <v>14</v>
      </c>
      <c r="K5382" t="str">
        <f>VLOOKUP(J5382,'DANH MỤC'!$A$1:$B$19,2,0)</f>
        <v>Sản phẩm 0004</v>
      </c>
      <c r="L5382" t="s">
        <v>15</v>
      </c>
      <c r="M5382">
        <v>1</v>
      </c>
      <c r="N5382" s="3">
        <f>IF(LEFT(K5382,1)="S",VLOOKUP(K5382,'DANH MỤC'!$B:$D,2,0),VLOOKUP(K5382,'DANH MỤC'!$B:$D,3,0))</f>
        <v>3500000</v>
      </c>
      <c r="O5382">
        <v>10</v>
      </c>
      <c r="P5382" s="3">
        <f>N5382*O5382%*CSDL[[#This Row],[SỐ LƯỢNG]]</f>
        <v>350000</v>
      </c>
      <c r="Q5382" s="3">
        <f t="shared" si="2534"/>
        <v>3150000</v>
      </c>
    </row>
    <row r="5383" spans="1:17" x14ac:dyDescent="0.3">
      <c r="A5383" s="23" t="s">
        <v>3051</v>
      </c>
      <c r="B5383" s="8" t="s">
        <v>3051</v>
      </c>
      <c r="C5383" s="8">
        <v>3</v>
      </c>
      <c r="D5383" s="8" t="s">
        <v>3052</v>
      </c>
      <c r="E5383" s="8" t="s">
        <v>13831</v>
      </c>
      <c r="F5383" s="8" t="str">
        <f>VLOOKUP(E5383,'DANH MỤC'!$F:$G,2,0)</f>
        <v>Nhóm 2</v>
      </c>
      <c r="G5383" s="8" t="s">
        <v>8222</v>
      </c>
      <c r="H5383" t="str">
        <f>VLOOKUP(G5383,'DANH MỤC'!$I:$K,2,0)</f>
        <v>KH 2234</v>
      </c>
      <c r="I5383" t="str">
        <f>VLOOKUP(G5383,'DANH MỤC'!$I:$K,3,0)</f>
        <v>Tiền Giang</v>
      </c>
      <c r="J5383" s="8" t="s">
        <v>5939</v>
      </c>
      <c r="K5383" t="str">
        <f>VLOOKUP(J5383,'DANH MỤC'!$A$1:$B$19,2,0)</f>
        <v>Sản phẩm 0001</v>
      </c>
      <c r="L5383" t="s">
        <v>15</v>
      </c>
      <c r="M5383">
        <v>1</v>
      </c>
      <c r="N5383" s="3">
        <f>IF(LEFT(K5383,1)="S",VLOOKUP(K5383,'DANH MỤC'!$B:$D,2,0),VLOOKUP(K5383,'DANH MỤC'!$B:$D,3,0))</f>
        <v>3000000</v>
      </c>
      <c r="O5383">
        <v>0</v>
      </c>
      <c r="P5383" s="3">
        <f>N5383*O5383%*CSDL[[#This Row],[SỐ LƯỢNG]]</f>
        <v>0</v>
      </c>
      <c r="Q5383" s="3">
        <f t="shared" si="2534"/>
        <v>3000000</v>
      </c>
    </row>
    <row r="5384" spans="1:17" x14ac:dyDescent="0.3">
      <c r="A5384" s="23" t="str">
        <f t="shared" ref="A5384:A5385" si="2535">A5383</f>
        <v>31/03/2019</v>
      </c>
      <c r="B5384" s="8" t="str">
        <f t="shared" ref="B5384:B5385" si="2536">B5383</f>
        <v>31/03/2019</v>
      </c>
      <c r="C5384" s="8">
        <v>3</v>
      </c>
      <c r="D5384" s="8" t="str">
        <f t="shared" ref="D5384:D5385" si="2537">D5383</f>
        <v>DH12081</v>
      </c>
      <c r="E5384" s="8" t="str">
        <f t="shared" ref="E5384:E5385" si="2538">E5383</f>
        <v>huyen.thanh</v>
      </c>
      <c r="F5384" s="8" t="str">
        <f>VLOOKUP(E5384,'DANH MỤC'!$F:$G,2,0)</f>
        <v>Nhóm 2</v>
      </c>
      <c r="G5384" s="8" t="str">
        <f t="shared" ref="G5384:G5385" si="2539">G5383</f>
        <v>KH2234</v>
      </c>
      <c r="H5384" t="str">
        <f>VLOOKUP(G5384,'DANH MỤC'!$I:$K,2,0)</f>
        <v>KH 2234</v>
      </c>
      <c r="I5384" t="str">
        <f>VLOOKUP(G5384,'DANH MỤC'!$I:$K,3,0)</f>
        <v>Tiền Giang</v>
      </c>
      <c r="J5384" s="8" t="s">
        <v>5939</v>
      </c>
      <c r="K5384" t="str">
        <f>VLOOKUP(J5384,'DANH MỤC'!$A$1:$B$19,2,0)</f>
        <v>Sản phẩm 0001</v>
      </c>
      <c r="L5384" t="s">
        <v>15</v>
      </c>
      <c r="M5384">
        <v>1</v>
      </c>
      <c r="N5384" s="3">
        <f>IF(LEFT(K5384,1)="S",VLOOKUP(K5384,'DANH MỤC'!$B:$D,2,0),VLOOKUP(K5384,'DANH MỤC'!$B:$D,3,0))</f>
        <v>3000000</v>
      </c>
      <c r="O5384">
        <v>20</v>
      </c>
      <c r="P5384" s="3">
        <f>N5384*O5384%*CSDL[[#This Row],[SỐ LƯỢNG]]</f>
        <v>600000</v>
      </c>
      <c r="Q5384" s="3">
        <f t="shared" si="2534"/>
        <v>2400000</v>
      </c>
    </row>
    <row r="5385" spans="1:17" x14ac:dyDescent="0.3">
      <c r="A5385" s="23" t="str">
        <f t="shared" si="2535"/>
        <v>31/03/2019</v>
      </c>
      <c r="B5385" s="8" t="str">
        <f t="shared" si="2536"/>
        <v>31/03/2019</v>
      </c>
      <c r="C5385" s="8">
        <v>3</v>
      </c>
      <c r="D5385" s="8" t="str">
        <f t="shared" si="2537"/>
        <v>DH12081</v>
      </c>
      <c r="E5385" s="8" t="str">
        <f t="shared" si="2538"/>
        <v>huyen.thanh</v>
      </c>
      <c r="F5385" s="8" t="str">
        <f>VLOOKUP(E5385,'DANH MỤC'!$F:$G,2,0)</f>
        <v>Nhóm 2</v>
      </c>
      <c r="G5385" s="8" t="str">
        <f t="shared" si="2539"/>
        <v>KH2234</v>
      </c>
      <c r="H5385" t="str">
        <f>VLOOKUP(G5385,'DANH MỤC'!$I:$K,2,0)</f>
        <v>KH 2234</v>
      </c>
      <c r="I5385" t="str">
        <f>VLOOKUP(G5385,'DANH MỤC'!$I:$K,3,0)</f>
        <v>Tiền Giang</v>
      </c>
      <c r="J5385" s="8" t="s">
        <v>5944</v>
      </c>
      <c r="K5385" t="str">
        <f>VLOOKUP(J5385,'DANH MỤC'!$A$1:$B$19,2,0)</f>
        <v>Hàng tặng 0001</v>
      </c>
      <c r="L5385" t="s">
        <v>24</v>
      </c>
      <c r="M5385">
        <v>2</v>
      </c>
      <c r="N5385" s="3">
        <f>IF(LEFT(K5385,1)="S",VLOOKUP(K5385,'DANH MỤC'!$B:$D,2,0),VLOOKUP(K5385,'DANH MỤC'!$B:$D,3,0))</f>
        <v>200000</v>
      </c>
      <c r="O5385">
        <v>100</v>
      </c>
      <c r="P5385" s="3">
        <f>N5385*O5385%*CSDL[[#This Row],[SỐ LƯỢNG]]</f>
        <v>400000</v>
      </c>
      <c r="Q5385" s="3">
        <f t="shared" si="2534"/>
        <v>0</v>
      </c>
    </row>
    <row r="5386" spans="1:17" x14ac:dyDescent="0.3">
      <c r="A5386" s="23" t="s">
        <v>3051</v>
      </c>
      <c r="B5386" s="8" t="s">
        <v>3051</v>
      </c>
      <c r="C5386" s="8">
        <v>3</v>
      </c>
      <c r="D5386" s="8" t="s">
        <v>3053</v>
      </c>
      <c r="E5386" s="8" t="s">
        <v>13831</v>
      </c>
      <c r="F5386" s="8" t="str">
        <f>VLOOKUP(E5386,'DANH MỤC'!$F:$G,2,0)</f>
        <v>Nhóm 2</v>
      </c>
      <c r="G5386" s="8" t="s">
        <v>6388</v>
      </c>
      <c r="H5386" t="str">
        <f>VLOOKUP(G5386,'DANH MỤC'!$I:$K,2,0)</f>
        <v>KH 0355</v>
      </c>
      <c r="I5386" t="str">
        <f>VLOOKUP(G5386,'DANH MỤC'!$I:$K,3,0)</f>
        <v>Gia Lai</v>
      </c>
      <c r="J5386" s="8" t="s">
        <v>5939</v>
      </c>
      <c r="K5386" t="str">
        <f>VLOOKUP(J5386,'DANH MỤC'!$A$1:$B$19,2,0)</f>
        <v>Sản phẩm 0001</v>
      </c>
      <c r="L5386" t="s">
        <v>15</v>
      </c>
      <c r="M5386">
        <v>1</v>
      </c>
      <c r="N5386" s="3">
        <f>IF(LEFT(K5386,1)="S",VLOOKUP(K5386,'DANH MỤC'!$B:$D,2,0),VLOOKUP(K5386,'DANH MỤC'!$B:$D,3,0))</f>
        <v>3000000</v>
      </c>
      <c r="O5386">
        <v>20</v>
      </c>
      <c r="P5386" s="3">
        <f>N5386*O5386%*CSDL[[#This Row],[SỐ LƯỢNG]]</f>
        <v>600000</v>
      </c>
      <c r="Q5386" s="3">
        <f t="shared" si="2534"/>
        <v>2400000</v>
      </c>
    </row>
    <row r="5387" spans="1:17" x14ac:dyDescent="0.3">
      <c r="A5387" s="23" t="s">
        <v>3051</v>
      </c>
      <c r="B5387" s="8" t="s">
        <v>3051</v>
      </c>
      <c r="C5387" s="8">
        <v>3</v>
      </c>
      <c r="D5387" s="8" t="s">
        <v>3054</v>
      </c>
      <c r="E5387" s="8" t="s">
        <v>13830</v>
      </c>
      <c r="F5387" s="8" t="str">
        <f>VLOOKUP(E5387,'DANH MỤC'!$F:$G,2,0)</f>
        <v>Nhóm 2</v>
      </c>
      <c r="G5387" s="8" t="s">
        <v>6849</v>
      </c>
      <c r="H5387" t="str">
        <f>VLOOKUP(G5387,'DANH MỤC'!$I:$K,2,0)</f>
        <v>KH 0819</v>
      </c>
      <c r="I5387" t="str">
        <f>VLOOKUP(G5387,'DANH MỤC'!$I:$K,3,0)</f>
        <v>Cà Mau</v>
      </c>
      <c r="J5387" s="8" t="s">
        <v>5939</v>
      </c>
      <c r="K5387" t="str">
        <f>VLOOKUP(J5387,'DANH MỤC'!$A$1:$B$19,2,0)</f>
        <v>Sản phẩm 0001</v>
      </c>
      <c r="L5387" t="s">
        <v>15</v>
      </c>
      <c r="M5387">
        <v>1</v>
      </c>
      <c r="N5387" s="3">
        <f>IF(LEFT(K5387,1)="S",VLOOKUP(K5387,'DANH MỤC'!$B:$D,2,0),VLOOKUP(K5387,'DANH MỤC'!$B:$D,3,0))</f>
        <v>3000000</v>
      </c>
      <c r="O5387">
        <v>0</v>
      </c>
      <c r="P5387" s="3">
        <f>N5387*O5387%*CSDL[[#This Row],[SỐ LƯỢNG]]</f>
        <v>0</v>
      </c>
      <c r="Q5387" s="3">
        <f t="shared" si="2534"/>
        <v>3000000</v>
      </c>
    </row>
    <row r="5388" spans="1:17" x14ac:dyDescent="0.3">
      <c r="A5388" s="23" t="str">
        <f>A5387</f>
        <v>31/03/2019</v>
      </c>
      <c r="B5388" s="8" t="str">
        <f>B5387</f>
        <v>31/03/2019</v>
      </c>
      <c r="C5388" s="8">
        <v>3</v>
      </c>
      <c r="D5388" s="8" t="str">
        <f>D5387</f>
        <v>DH12079</v>
      </c>
      <c r="E5388" s="8" t="str">
        <f>E5387</f>
        <v>ha.vo</v>
      </c>
      <c r="F5388" s="8" t="str">
        <f>VLOOKUP(E5388,'DANH MỤC'!$F:$G,2,0)</f>
        <v>Nhóm 2</v>
      </c>
      <c r="G5388" s="8" t="str">
        <f>G5387</f>
        <v>KH0819</v>
      </c>
      <c r="H5388" t="str">
        <f>VLOOKUP(G5388,'DANH MỤC'!$I:$K,2,0)</f>
        <v>KH 0819</v>
      </c>
      <c r="I5388" t="str">
        <f>VLOOKUP(G5388,'DANH MỤC'!$I:$K,3,0)</f>
        <v>Cà Mau</v>
      </c>
      <c r="J5388" s="8" t="s">
        <v>5944</v>
      </c>
      <c r="K5388" t="str">
        <f>VLOOKUP(J5388,'DANH MỤC'!$A$1:$B$19,2,0)</f>
        <v>Hàng tặng 0001</v>
      </c>
      <c r="L5388" t="s">
        <v>24</v>
      </c>
      <c r="M5388">
        <v>2</v>
      </c>
      <c r="N5388" s="3">
        <f>IF(LEFT(K5388,1)="S",VLOOKUP(K5388,'DANH MỤC'!$B:$D,2,0),VLOOKUP(K5388,'DANH MỤC'!$B:$D,3,0))</f>
        <v>200000</v>
      </c>
      <c r="O5388">
        <v>100</v>
      </c>
      <c r="P5388" s="3">
        <f>N5388*O5388%*CSDL[[#This Row],[SỐ LƯỢNG]]</f>
        <v>400000</v>
      </c>
      <c r="Q5388" s="3">
        <f t="shared" si="2534"/>
        <v>0</v>
      </c>
    </row>
    <row r="5389" spans="1:17" x14ac:dyDescent="0.3">
      <c r="A5389" s="23" t="s">
        <v>3051</v>
      </c>
      <c r="B5389" s="8" t="s">
        <v>3051</v>
      </c>
      <c r="C5389" s="8">
        <v>3</v>
      </c>
      <c r="D5389" s="8" t="s">
        <v>3055</v>
      </c>
      <c r="E5389" s="8" t="s">
        <v>13833</v>
      </c>
      <c r="F5389" s="8" t="str">
        <f>VLOOKUP(E5389,'DANH MỤC'!$F:$G,2,0)</f>
        <v>Nhóm 2</v>
      </c>
      <c r="G5389" s="8" t="s">
        <v>8223</v>
      </c>
      <c r="H5389" t="str">
        <f>VLOOKUP(G5389,'DANH MỤC'!$I:$K,2,0)</f>
        <v>KH 2235</v>
      </c>
      <c r="I5389" t="str">
        <f>VLOOKUP(G5389,'DANH MỤC'!$I:$K,3,0)</f>
        <v>Hải Phòng</v>
      </c>
      <c r="J5389" s="8" t="s">
        <v>5939</v>
      </c>
      <c r="K5389" t="str">
        <f>VLOOKUP(J5389,'DANH MỤC'!$A$1:$B$19,2,0)</f>
        <v>Sản phẩm 0001</v>
      </c>
      <c r="L5389" t="s">
        <v>15</v>
      </c>
      <c r="M5389">
        <v>1</v>
      </c>
      <c r="N5389" s="3">
        <f>IF(LEFT(K5389,1)="S",VLOOKUP(K5389,'DANH MỤC'!$B:$D,2,0),VLOOKUP(K5389,'DANH MỤC'!$B:$D,3,0))</f>
        <v>3000000</v>
      </c>
      <c r="O5389">
        <v>20</v>
      </c>
      <c r="P5389" s="3">
        <f>N5389*O5389%*CSDL[[#This Row],[SỐ LƯỢNG]]</f>
        <v>600000</v>
      </c>
      <c r="Q5389" s="3">
        <f t="shared" si="2534"/>
        <v>2400000</v>
      </c>
    </row>
    <row r="5390" spans="1:17" x14ac:dyDescent="0.3">
      <c r="A5390" s="23" t="s">
        <v>3051</v>
      </c>
      <c r="B5390" s="8" t="s">
        <v>3051</v>
      </c>
      <c r="C5390" s="8">
        <v>3</v>
      </c>
      <c r="D5390" s="8" t="s">
        <v>3056</v>
      </c>
      <c r="E5390" s="8" t="s">
        <v>13814</v>
      </c>
      <c r="F5390" s="8" t="str">
        <f>VLOOKUP(E5390,'DANH MỤC'!$F:$G,2,0)</f>
        <v>Nhóm 1</v>
      </c>
      <c r="G5390" s="8" t="s">
        <v>8224</v>
      </c>
      <c r="H5390" t="str">
        <f>VLOOKUP(G5390,'DANH MỤC'!$I:$K,2,0)</f>
        <v>KH 2236</v>
      </c>
      <c r="I5390" t="str">
        <f>VLOOKUP(G5390,'DANH MỤC'!$I:$K,3,0)</f>
        <v>Tây Ninh</v>
      </c>
      <c r="J5390" s="8" t="s">
        <v>5940</v>
      </c>
      <c r="K5390" t="str">
        <f>VLOOKUP(J5390,'DANH MỤC'!$A$1:$B$19,2,0)</f>
        <v>Sản phẩm 0002</v>
      </c>
      <c r="L5390" t="s">
        <v>15</v>
      </c>
      <c r="M5390">
        <v>1</v>
      </c>
      <c r="N5390" s="3">
        <f>IF(LEFT(K5390,1)="S",VLOOKUP(K5390,'DANH MỤC'!$B:$D,2,0),VLOOKUP(K5390,'DANH MỤC'!$B:$D,3,0))</f>
        <v>2000000</v>
      </c>
      <c r="O5390">
        <v>0</v>
      </c>
      <c r="P5390" s="3">
        <f>N5390*O5390%*CSDL[[#This Row],[SỐ LƯỢNG]]</f>
        <v>0</v>
      </c>
      <c r="Q5390" s="3">
        <f t="shared" si="2534"/>
        <v>2000000</v>
      </c>
    </row>
    <row r="5391" spans="1:17" x14ac:dyDescent="0.3">
      <c r="A5391" s="23" t="str">
        <f>A5390</f>
        <v>31/03/2019</v>
      </c>
      <c r="B5391" s="8" t="str">
        <f>B5390</f>
        <v>31/03/2019</v>
      </c>
      <c r="C5391" s="8">
        <v>3</v>
      </c>
      <c r="D5391" s="8" t="str">
        <f>D5390</f>
        <v>DH12077</v>
      </c>
      <c r="E5391" s="8" t="str">
        <f>E5390</f>
        <v>hai.vi</v>
      </c>
      <c r="F5391" s="8" t="str">
        <f>VLOOKUP(E5391,'DANH MỤC'!$F:$G,2,0)</f>
        <v>Nhóm 1</v>
      </c>
      <c r="G5391" s="8" t="str">
        <f>G5390</f>
        <v>KH2236</v>
      </c>
      <c r="H5391" t="str">
        <f>VLOOKUP(G5391,'DANH MỤC'!$I:$K,2,0)</f>
        <v>KH 2236</v>
      </c>
      <c r="I5391" t="str">
        <f>VLOOKUP(G5391,'DANH MỤC'!$I:$K,3,0)</f>
        <v>Tây Ninh</v>
      </c>
      <c r="J5391" s="8" t="s">
        <v>5944</v>
      </c>
      <c r="K5391" t="str">
        <f>VLOOKUP(J5391,'DANH MỤC'!$A$1:$B$19,2,0)</f>
        <v>Hàng tặng 0001</v>
      </c>
      <c r="L5391" t="s">
        <v>24</v>
      </c>
      <c r="M5391">
        <v>2</v>
      </c>
      <c r="N5391" s="3">
        <f>IF(LEFT(K5391,1)="S",VLOOKUP(K5391,'DANH MỤC'!$B:$D,2,0),VLOOKUP(K5391,'DANH MỤC'!$B:$D,3,0))</f>
        <v>200000</v>
      </c>
      <c r="O5391">
        <v>100</v>
      </c>
      <c r="P5391" s="3">
        <f>N5391*O5391%*CSDL[[#This Row],[SỐ LƯỢNG]]</f>
        <v>400000</v>
      </c>
      <c r="Q5391" s="3">
        <f t="shared" si="2534"/>
        <v>0</v>
      </c>
    </row>
    <row r="5392" spans="1:17" x14ac:dyDescent="0.3">
      <c r="A5392" s="23" t="s">
        <v>3051</v>
      </c>
      <c r="B5392" s="8" t="s">
        <v>3051</v>
      </c>
      <c r="C5392" s="8">
        <v>3</v>
      </c>
      <c r="D5392" s="8" t="s">
        <v>3057</v>
      </c>
      <c r="E5392" s="8" t="s">
        <v>13819</v>
      </c>
      <c r="F5392" s="8" t="str">
        <f>VLOOKUP(E5392,'DANH MỤC'!$F:$G,2,0)</f>
        <v>Nhóm 1</v>
      </c>
      <c r="G5392" s="8" t="s">
        <v>8225</v>
      </c>
      <c r="H5392" t="str">
        <f>VLOOKUP(G5392,'DANH MỤC'!$I:$K,2,0)</f>
        <v>KH 2237</v>
      </c>
      <c r="I5392" t="str">
        <f>VLOOKUP(G5392,'DANH MỤC'!$I:$K,3,0)</f>
        <v>Sóc Trăng</v>
      </c>
      <c r="J5392" s="8" t="s">
        <v>5940</v>
      </c>
      <c r="K5392" t="str">
        <f>VLOOKUP(J5392,'DANH MỤC'!$A$1:$B$19,2,0)</f>
        <v>Sản phẩm 0002</v>
      </c>
      <c r="L5392" t="s">
        <v>15</v>
      </c>
      <c r="M5392">
        <v>1</v>
      </c>
      <c r="N5392" s="3">
        <f>IF(LEFT(K5392,1)="S",VLOOKUP(K5392,'DANH MỤC'!$B:$D,2,0),VLOOKUP(K5392,'DANH MỤC'!$B:$D,3,0))</f>
        <v>2000000</v>
      </c>
      <c r="O5392">
        <v>0</v>
      </c>
      <c r="P5392" s="3">
        <f>N5392*O5392%*CSDL[[#This Row],[SỐ LƯỢNG]]</f>
        <v>0</v>
      </c>
      <c r="Q5392" s="3">
        <f t="shared" si="2534"/>
        <v>2000000</v>
      </c>
    </row>
    <row r="5393" spans="1:17" x14ac:dyDescent="0.3">
      <c r="A5393" s="23" t="str">
        <f>A5392</f>
        <v>31/03/2019</v>
      </c>
      <c r="B5393" s="8" t="str">
        <f>B5392</f>
        <v>31/03/2019</v>
      </c>
      <c r="C5393" s="8">
        <v>3</v>
      </c>
      <c r="D5393" s="8" t="str">
        <f>D5392</f>
        <v>DH12076</v>
      </c>
      <c r="E5393" s="8" t="str">
        <f>E5392</f>
        <v>linh.truong</v>
      </c>
      <c r="F5393" s="8" t="str">
        <f>VLOOKUP(E5393,'DANH MỤC'!$F:$G,2,0)</f>
        <v>Nhóm 1</v>
      </c>
      <c r="G5393" s="8" t="str">
        <f>G5392</f>
        <v>KH2237</v>
      </c>
      <c r="H5393" t="str">
        <f>VLOOKUP(G5393,'DANH MỤC'!$I:$K,2,0)</f>
        <v>KH 2237</v>
      </c>
      <c r="I5393" t="str">
        <f>VLOOKUP(G5393,'DANH MỤC'!$I:$K,3,0)</f>
        <v>Sóc Trăng</v>
      </c>
      <c r="J5393" s="8" t="s">
        <v>5944</v>
      </c>
      <c r="K5393" t="str">
        <f>VLOOKUP(J5393,'DANH MỤC'!$A$1:$B$19,2,0)</f>
        <v>Hàng tặng 0001</v>
      </c>
      <c r="L5393" t="s">
        <v>24</v>
      </c>
      <c r="M5393">
        <v>2</v>
      </c>
      <c r="N5393" s="3">
        <f>IF(LEFT(K5393,1)="S",VLOOKUP(K5393,'DANH MỤC'!$B:$D,2,0),VLOOKUP(K5393,'DANH MỤC'!$B:$D,3,0))</f>
        <v>200000</v>
      </c>
      <c r="O5393">
        <v>100</v>
      </c>
      <c r="P5393" s="3">
        <f>N5393*O5393%*CSDL[[#This Row],[SỐ LƯỢNG]]</f>
        <v>400000</v>
      </c>
      <c r="Q5393" s="3">
        <f t="shared" si="2534"/>
        <v>0</v>
      </c>
    </row>
    <row r="5394" spans="1:17" x14ac:dyDescent="0.3">
      <c r="A5394" s="23" t="s">
        <v>3051</v>
      </c>
      <c r="B5394" s="8" t="s">
        <v>3051</v>
      </c>
      <c r="C5394" s="8">
        <v>3</v>
      </c>
      <c r="D5394" s="8" t="s">
        <v>3058</v>
      </c>
      <c r="E5394" s="8" t="s">
        <v>13814</v>
      </c>
      <c r="F5394" s="8" t="str">
        <f>VLOOKUP(E5394,'DANH MỤC'!$F:$G,2,0)</f>
        <v>Nhóm 1</v>
      </c>
      <c r="G5394" s="8" t="s">
        <v>8226</v>
      </c>
      <c r="H5394" t="str">
        <f>VLOOKUP(G5394,'DANH MỤC'!$I:$K,2,0)</f>
        <v>KH 2238</v>
      </c>
      <c r="I5394" t="str">
        <f>VLOOKUP(G5394,'DANH MỤC'!$I:$K,3,0)</f>
        <v>Lạng Sơn</v>
      </c>
      <c r="J5394" s="8" t="s">
        <v>5940</v>
      </c>
      <c r="K5394" t="str">
        <f>VLOOKUP(J5394,'DANH MỤC'!$A$1:$B$19,2,0)</f>
        <v>Sản phẩm 0002</v>
      </c>
      <c r="L5394" t="s">
        <v>15</v>
      </c>
      <c r="M5394">
        <v>1</v>
      </c>
      <c r="N5394" s="3">
        <f>IF(LEFT(K5394,1)="S",VLOOKUP(K5394,'DANH MỤC'!$B:$D,2,0),VLOOKUP(K5394,'DANH MỤC'!$B:$D,3,0))</f>
        <v>2000000</v>
      </c>
      <c r="O5394">
        <v>0</v>
      </c>
      <c r="P5394" s="3">
        <f>N5394*O5394%*CSDL[[#This Row],[SỐ LƯỢNG]]</f>
        <v>0</v>
      </c>
      <c r="Q5394" s="3">
        <f t="shared" si="2534"/>
        <v>2000000</v>
      </c>
    </row>
    <row r="5395" spans="1:17" x14ac:dyDescent="0.3">
      <c r="A5395" s="23" t="str">
        <f>A5394</f>
        <v>31/03/2019</v>
      </c>
      <c r="B5395" s="8" t="str">
        <f>B5394</f>
        <v>31/03/2019</v>
      </c>
      <c r="C5395" s="8">
        <v>3</v>
      </c>
      <c r="D5395" s="8" t="str">
        <f>D5394</f>
        <v>DH12075</v>
      </c>
      <c r="E5395" s="8" t="str">
        <f>E5394</f>
        <v>hai.vi</v>
      </c>
      <c r="F5395" s="8" t="str">
        <f>VLOOKUP(E5395,'DANH MỤC'!$F:$G,2,0)</f>
        <v>Nhóm 1</v>
      </c>
      <c r="G5395" s="8" t="str">
        <f>G5394</f>
        <v>KH2238</v>
      </c>
      <c r="H5395" t="str">
        <f>VLOOKUP(G5395,'DANH MỤC'!$I:$K,2,0)</f>
        <v>KH 2238</v>
      </c>
      <c r="I5395" t="str">
        <f>VLOOKUP(G5395,'DANH MỤC'!$I:$K,3,0)</f>
        <v>Lạng Sơn</v>
      </c>
      <c r="J5395" s="8" t="s">
        <v>5944</v>
      </c>
      <c r="K5395" t="str">
        <f>VLOOKUP(J5395,'DANH MỤC'!$A$1:$B$19,2,0)</f>
        <v>Hàng tặng 0001</v>
      </c>
      <c r="L5395" t="s">
        <v>24</v>
      </c>
      <c r="M5395">
        <v>2</v>
      </c>
      <c r="N5395" s="3">
        <f>IF(LEFT(K5395,1)="S",VLOOKUP(K5395,'DANH MỤC'!$B:$D,2,0),VLOOKUP(K5395,'DANH MỤC'!$B:$D,3,0))</f>
        <v>200000</v>
      </c>
      <c r="O5395">
        <v>100</v>
      </c>
      <c r="P5395" s="3">
        <f>N5395*O5395%*CSDL[[#This Row],[SỐ LƯỢNG]]</f>
        <v>400000</v>
      </c>
      <c r="Q5395" s="3">
        <f t="shared" si="2534"/>
        <v>0</v>
      </c>
    </row>
    <row r="5396" spans="1:17" x14ac:dyDescent="0.3">
      <c r="A5396" s="23" t="s">
        <v>3051</v>
      </c>
      <c r="B5396" s="8" t="s">
        <v>3051</v>
      </c>
      <c r="C5396" s="8">
        <v>3</v>
      </c>
      <c r="D5396" s="8" t="s">
        <v>3059</v>
      </c>
      <c r="E5396" s="8" t="s">
        <v>13816</v>
      </c>
      <c r="F5396" s="8" t="str">
        <f>VLOOKUP(E5396,'DANH MỤC'!$F:$G,2,0)</f>
        <v>Nhóm 1</v>
      </c>
      <c r="G5396" s="8" t="s">
        <v>7568</v>
      </c>
      <c r="H5396" t="str">
        <f>VLOOKUP(G5396,'DANH MỤC'!$I:$K,2,0)</f>
        <v>KH 1557</v>
      </c>
      <c r="I5396" t="str">
        <f>VLOOKUP(G5396,'DANH MỤC'!$I:$K,3,0)</f>
        <v>Hà Tĩnh</v>
      </c>
      <c r="J5396" s="8" t="s">
        <v>5939</v>
      </c>
      <c r="K5396" t="str">
        <f>VLOOKUP(J5396,'DANH MỤC'!$A$1:$B$19,2,0)</f>
        <v>Sản phẩm 0001</v>
      </c>
      <c r="L5396" t="s">
        <v>15</v>
      </c>
      <c r="M5396">
        <v>1</v>
      </c>
      <c r="N5396" s="3">
        <f>IF(LEFT(K5396,1)="S",VLOOKUP(K5396,'DANH MỤC'!$B:$D,2,0),VLOOKUP(K5396,'DANH MỤC'!$B:$D,3,0))</f>
        <v>3000000</v>
      </c>
      <c r="O5396">
        <v>0</v>
      </c>
      <c r="P5396" s="3">
        <f>N5396*O5396%*CSDL[[#This Row],[SỐ LƯỢNG]]</f>
        <v>0</v>
      </c>
      <c r="Q5396" s="3">
        <f t="shared" si="2534"/>
        <v>3000000</v>
      </c>
    </row>
    <row r="5397" spans="1:17" x14ac:dyDescent="0.3">
      <c r="A5397" s="23" t="str">
        <f>A5396</f>
        <v>31/03/2019</v>
      </c>
      <c r="B5397" s="8" t="str">
        <f>B5396</f>
        <v>31/03/2019</v>
      </c>
      <c r="C5397" s="8">
        <v>3</v>
      </c>
      <c r="D5397" s="8" t="str">
        <f>D5396</f>
        <v>DH12074</v>
      </c>
      <c r="E5397" s="8" t="str">
        <f>E5396</f>
        <v>luyen.dam</v>
      </c>
      <c r="F5397" s="8" t="str">
        <f>VLOOKUP(E5397,'DANH MỤC'!$F:$G,2,0)</f>
        <v>Nhóm 1</v>
      </c>
      <c r="G5397" s="8" t="str">
        <f>G5396</f>
        <v>KH1557</v>
      </c>
      <c r="H5397" t="str">
        <f>VLOOKUP(G5397,'DANH MỤC'!$I:$K,2,0)</f>
        <v>KH 1557</v>
      </c>
      <c r="I5397" t="str">
        <f>VLOOKUP(G5397,'DANH MỤC'!$I:$K,3,0)</f>
        <v>Hà Tĩnh</v>
      </c>
      <c r="J5397" s="8" t="s">
        <v>5944</v>
      </c>
      <c r="K5397" t="str">
        <f>VLOOKUP(J5397,'DANH MỤC'!$A$1:$B$19,2,0)</f>
        <v>Hàng tặng 0001</v>
      </c>
      <c r="L5397" t="s">
        <v>24</v>
      </c>
      <c r="M5397">
        <v>2</v>
      </c>
      <c r="N5397" s="3">
        <f>IF(LEFT(K5397,1)="S",VLOOKUP(K5397,'DANH MỤC'!$B:$D,2,0),VLOOKUP(K5397,'DANH MỤC'!$B:$D,3,0))</f>
        <v>200000</v>
      </c>
      <c r="O5397">
        <v>100</v>
      </c>
      <c r="P5397" s="3">
        <f>N5397*O5397%*CSDL[[#This Row],[SỐ LƯỢNG]]</f>
        <v>400000</v>
      </c>
      <c r="Q5397" s="3">
        <f t="shared" si="2534"/>
        <v>0</v>
      </c>
    </row>
    <row r="5398" spans="1:17" x14ac:dyDescent="0.3">
      <c r="A5398" s="23" t="s">
        <v>3051</v>
      </c>
      <c r="B5398" s="8" t="s">
        <v>3051</v>
      </c>
      <c r="C5398" s="8">
        <v>3</v>
      </c>
      <c r="D5398" s="8" t="s">
        <v>3060</v>
      </c>
      <c r="E5398" s="8" t="s">
        <v>13839</v>
      </c>
      <c r="F5398" s="8" t="str">
        <f>VLOOKUP(E5398,'DANH MỤC'!$F:$G,2,0)</f>
        <v>Nhóm 2</v>
      </c>
      <c r="G5398" s="8" t="s">
        <v>8227</v>
      </c>
      <c r="H5398" t="str">
        <f>VLOOKUP(G5398,'DANH MỤC'!$I:$K,2,0)</f>
        <v>KH 2239</v>
      </c>
      <c r="I5398" t="str">
        <f>VLOOKUP(G5398,'DANH MỤC'!$I:$K,3,0)</f>
        <v>Thái Nguyên</v>
      </c>
      <c r="J5398" s="8" t="s">
        <v>5939</v>
      </c>
      <c r="K5398" t="str">
        <f>VLOOKUP(J5398,'DANH MỤC'!$A$1:$B$19,2,0)</f>
        <v>Sản phẩm 0001</v>
      </c>
      <c r="L5398" t="s">
        <v>15</v>
      </c>
      <c r="M5398">
        <v>1</v>
      </c>
      <c r="N5398" s="3">
        <f>IF(LEFT(K5398,1)="S",VLOOKUP(K5398,'DANH MỤC'!$B:$D,2,0),VLOOKUP(K5398,'DANH MỤC'!$B:$D,3,0))</f>
        <v>3000000</v>
      </c>
      <c r="O5398">
        <v>20</v>
      </c>
      <c r="P5398" s="3">
        <f>N5398*O5398%*CSDL[[#This Row],[SỐ LƯỢNG]]</f>
        <v>600000</v>
      </c>
      <c r="Q5398" s="3">
        <f t="shared" si="2534"/>
        <v>2400000</v>
      </c>
    </row>
    <row r="5399" spans="1:17" x14ac:dyDescent="0.3">
      <c r="A5399" s="23" t="s">
        <v>3051</v>
      </c>
      <c r="B5399" s="8" t="s">
        <v>3051</v>
      </c>
      <c r="C5399" s="8">
        <v>3</v>
      </c>
      <c r="D5399" s="8" t="s">
        <v>3061</v>
      </c>
      <c r="E5399" s="8" t="s">
        <v>13831</v>
      </c>
      <c r="F5399" s="8" t="str">
        <f>VLOOKUP(E5399,'DANH MỤC'!$F:$G,2,0)</f>
        <v>Nhóm 2</v>
      </c>
      <c r="G5399" s="8" t="s">
        <v>8228</v>
      </c>
      <c r="H5399" t="str">
        <f>VLOOKUP(G5399,'DANH MỤC'!$I:$K,2,0)</f>
        <v>KH 2240</v>
      </c>
      <c r="I5399" t="str">
        <f>VLOOKUP(G5399,'DANH MỤC'!$I:$K,3,0)</f>
        <v>Điện Biên</v>
      </c>
      <c r="J5399" s="8" t="s">
        <v>5939</v>
      </c>
      <c r="K5399" t="str">
        <f>VLOOKUP(J5399,'DANH MỤC'!$A$1:$B$19,2,0)</f>
        <v>Sản phẩm 0001</v>
      </c>
      <c r="L5399" t="s">
        <v>15</v>
      </c>
      <c r="M5399">
        <v>1</v>
      </c>
      <c r="N5399" s="3">
        <f>IF(LEFT(K5399,1)="S",VLOOKUP(K5399,'DANH MỤC'!$B:$D,2,0),VLOOKUP(K5399,'DANH MỤC'!$B:$D,3,0))</f>
        <v>3000000</v>
      </c>
      <c r="O5399">
        <v>0</v>
      </c>
      <c r="P5399" s="3">
        <f>N5399*O5399%*CSDL[[#This Row],[SỐ LƯỢNG]]</f>
        <v>0</v>
      </c>
      <c r="Q5399" s="3">
        <f t="shared" si="2534"/>
        <v>3000000</v>
      </c>
    </row>
    <row r="5400" spans="1:17" x14ac:dyDescent="0.3">
      <c r="A5400" s="23" t="str">
        <f>A5399</f>
        <v>31/03/2019</v>
      </c>
      <c r="B5400" s="8" t="str">
        <f>B5399</f>
        <v>31/03/2019</v>
      </c>
      <c r="C5400" s="8">
        <v>3</v>
      </c>
      <c r="D5400" s="8" t="str">
        <f>D5399</f>
        <v>DH12072</v>
      </c>
      <c r="E5400" s="8" t="str">
        <f>E5399</f>
        <v>huyen.thanh</v>
      </c>
      <c r="F5400" s="8" t="str">
        <f>VLOOKUP(E5400,'DANH MỤC'!$F:$G,2,0)</f>
        <v>Nhóm 2</v>
      </c>
      <c r="G5400" s="8" t="str">
        <f>G5399</f>
        <v>KH2240</v>
      </c>
      <c r="H5400" t="str">
        <f>VLOOKUP(G5400,'DANH MỤC'!$I:$K,2,0)</f>
        <v>KH 2240</v>
      </c>
      <c r="I5400" t="str">
        <f>VLOOKUP(G5400,'DANH MỤC'!$I:$K,3,0)</f>
        <v>Điện Biên</v>
      </c>
      <c r="J5400" s="8" t="s">
        <v>5944</v>
      </c>
      <c r="K5400" t="str">
        <f>VLOOKUP(J5400,'DANH MỤC'!$A$1:$B$19,2,0)</f>
        <v>Hàng tặng 0001</v>
      </c>
      <c r="L5400" t="s">
        <v>24</v>
      </c>
      <c r="M5400">
        <v>2</v>
      </c>
      <c r="N5400" s="3">
        <f>IF(LEFT(K5400,1)="S",VLOOKUP(K5400,'DANH MỤC'!$B:$D,2,0),VLOOKUP(K5400,'DANH MỤC'!$B:$D,3,0))</f>
        <v>200000</v>
      </c>
      <c r="O5400">
        <v>100</v>
      </c>
      <c r="P5400" s="3">
        <f>N5400*O5400%*CSDL[[#This Row],[SỐ LƯỢNG]]</f>
        <v>400000</v>
      </c>
      <c r="Q5400" s="3">
        <f t="shared" si="2534"/>
        <v>0</v>
      </c>
    </row>
    <row r="5401" spans="1:17" x14ac:dyDescent="0.3">
      <c r="A5401" s="23" t="s">
        <v>3051</v>
      </c>
      <c r="B5401" s="8" t="s">
        <v>3051</v>
      </c>
      <c r="C5401" s="8">
        <v>3</v>
      </c>
      <c r="D5401" s="8" t="s">
        <v>3062</v>
      </c>
      <c r="E5401" s="8" t="s">
        <v>13814</v>
      </c>
      <c r="F5401" s="8" t="str">
        <f>VLOOKUP(E5401,'DANH MỤC'!$F:$G,2,0)</f>
        <v>Nhóm 1</v>
      </c>
      <c r="G5401" s="8" t="s">
        <v>8229</v>
      </c>
      <c r="H5401" t="str">
        <f>VLOOKUP(G5401,'DANH MỤC'!$I:$K,2,0)</f>
        <v>KH 2241</v>
      </c>
      <c r="I5401" t="str">
        <f>VLOOKUP(G5401,'DANH MỤC'!$I:$K,3,0)</f>
        <v>Cần Thơ</v>
      </c>
      <c r="J5401" s="8" t="s">
        <v>5940</v>
      </c>
      <c r="K5401" t="str">
        <f>VLOOKUP(J5401,'DANH MỤC'!$A$1:$B$19,2,0)</f>
        <v>Sản phẩm 0002</v>
      </c>
      <c r="L5401" t="s">
        <v>15</v>
      </c>
      <c r="M5401">
        <v>2</v>
      </c>
      <c r="N5401" s="3">
        <f>IF(LEFT(K5401,1)="S",VLOOKUP(K5401,'DANH MỤC'!$B:$D,2,0),VLOOKUP(K5401,'DANH MỤC'!$B:$D,3,0))</f>
        <v>2000000</v>
      </c>
      <c r="O5401">
        <v>10</v>
      </c>
      <c r="P5401" s="3">
        <f>N5401*O5401%*CSDL[[#This Row],[SỐ LƯỢNG]]</f>
        <v>400000</v>
      </c>
      <c r="Q5401" s="3">
        <f t="shared" si="2534"/>
        <v>3600000</v>
      </c>
    </row>
    <row r="5402" spans="1:17" x14ac:dyDescent="0.3">
      <c r="A5402" s="23" t="str">
        <f>A5401</f>
        <v>31/03/2019</v>
      </c>
      <c r="B5402" s="8" t="str">
        <f>B5401</f>
        <v>31/03/2019</v>
      </c>
      <c r="C5402" s="8">
        <v>3</v>
      </c>
      <c r="D5402" s="8" t="str">
        <f>D5401</f>
        <v>DH12071</v>
      </c>
      <c r="E5402" s="8" t="str">
        <f>E5401</f>
        <v>hai.vi</v>
      </c>
      <c r="F5402" s="8" t="str">
        <f>VLOOKUP(E5402,'DANH MỤC'!$F:$G,2,0)</f>
        <v>Nhóm 1</v>
      </c>
      <c r="G5402" s="8" t="str">
        <f>G5401</f>
        <v>KH2241</v>
      </c>
      <c r="H5402" t="str">
        <f>VLOOKUP(G5402,'DANH MỤC'!$I:$K,2,0)</f>
        <v>KH 2241</v>
      </c>
      <c r="I5402" t="str">
        <f>VLOOKUP(G5402,'DANH MỤC'!$I:$K,3,0)</f>
        <v>Cần Thơ</v>
      </c>
      <c r="J5402" s="8" t="s">
        <v>5939</v>
      </c>
      <c r="K5402" t="str">
        <f>VLOOKUP(J5402,'DANH MỤC'!$A$1:$B$19,2,0)</f>
        <v>Sản phẩm 0001</v>
      </c>
      <c r="L5402" t="s">
        <v>15</v>
      </c>
      <c r="M5402">
        <v>3</v>
      </c>
      <c r="N5402" s="3">
        <f>IF(LEFT(K5402,1)="S",VLOOKUP(K5402,'DANH MỤC'!$B:$D,2,0),VLOOKUP(K5402,'DANH MỤC'!$B:$D,3,0))</f>
        <v>3000000</v>
      </c>
      <c r="O5402">
        <v>10</v>
      </c>
      <c r="P5402" s="3">
        <f>N5402*O5402%*CSDL[[#This Row],[SỐ LƯỢNG]]</f>
        <v>900000</v>
      </c>
      <c r="Q5402" s="3">
        <f t="shared" si="2534"/>
        <v>8100000</v>
      </c>
    </row>
    <row r="5403" spans="1:17" x14ac:dyDescent="0.3">
      <c r="A5403" s="23" t="s">
        <v>3051</v>
      </c>
      <c r="B5403" s="8" t="s">
        <v>3051</v>
      </c>
      <c r="C5403" s="8">
        <v>3</v>
      </c>
      <c r="D5403" s="8" t="s">
        <v>3063</v>
      </c>
      <c r="E5403" s="8" t="s">
        <v>13830</v>
      </c>
      <c r="F5403" s="8" t="str">
        <f>VLOOKUP(E5403,'DANH MỤC'!$F:$G,2,0)</f>
        <v>Nhóm 2</v>
      </c>
      <c r="G5403" s="8" t="s">
        <v>6970</v>
      </c>
      <c r="H5403" t="str">
        <f>VLOOKUP(G5403,'DANH MỤC'!$I:$K,2,0)</f>
        <v>KH 0943</v>
      </c>
      <c r="I5403" t="str">
        <f>VLOOKUP(G5403,'DANH MỤC'!$I:$K,3,0)</f>
        <v>Quảng Trị</v>
      </c>
      <c r="J5403" s="8" t="s">
        <v>5939</v>
      </c>
      <c r="K5403" t="str">
        <f>VLOOKUP(J5403,'DANH MỤC'!$A$1:$B$19,2,0)</f>
        <v>Sản phẩm 0001</v>
      </c>
      <c r="L5403" t="s">
        <v>15</v>
      </c>
      <c r="M5403">
        <v>1</v>
      </c>
      <c r="N5403" s="3">
        <f>IF(LEFT(K5403,1)="S",VLOOKUP(K5403,'DANH MỤC'!$B:$D,2,0),VLOOKUP(K5403,'DANH MỤC'!$B:$D,3,0))</f>
        <v>3000000</v>
      </c>
      <c r="O5403">
        <v>0</v>
      </c>
      <c r="P5403" s="3">
        <f>N5403*O5403%*CSDL[[#This Row],[SỐ LƯỢNG]]</f>
        <v>0</v>
      </c>
      <c r="Q5403" s="3">
        <f t="shared" si="2534"/>
        <v>3000000</v>
      </c>
    </row>
    <row r="5404" spans="1:17" x14ac:dyDescent="0.3">
      <c r="A5404" s="23" t="str">
        <f>A5403</f>
        <v>31/03/2019</v>
      </c>
      <c r="B5404" s="8" t="str">
        <f>B5403</f>
        <v>31/03/2019</v>
      </c>
      <c r="C5404" s="8">
        <v>3</v>
      </c>
      <c r="D5404" s="8" t="str">
        <f>D5403</f>
        <v>DH12070</v>
      </c>
      <c r="E5404" s="8" t="str">
        <f>E5403</f>
        <v>ha.vo</v>
      </c>
      <c r="F5404" s="8" t="str">
        <f>VLOOKUP(E5404,'DANH MỤC'!$F:$G,2,0)</f>
        <v>Nhóm 2</v>
      </c>
      <c r="G5404" s="8" t="str">
        <f>G5403</f>
        <v>KH0943</v>
      </c>
      <c r="H5404" t="str">
        <f>VLOOKUP(G5404,'DANH MỤC'!$I:$K,2,0)</f>
        <v>KH 0943</v>
      </c>
      <c r="I5404" t="str">
        <f>VLOOKUP(G5404,'DANH MỤC'!$I:$K,3,0)</f>
        <v>Quảng Trị</v>
      </c>
      <c r="J5404" s="8" t="s">
        <v>5944</v>
      </c>
      <c r="K5404" t="str">
        <f>VLOOKUP(J5404,'DANH MỤC'!$A$1:$B$19,2,0)</f>
        <v>Hàng tặng 0001</v>
      </c>
      <c r="L5404" t="s">
        <v>24</v>
      </c>
      <c r="M5404">
        <v>2</v>
      </c>
      <c r="N5404" s="3">
        <f>IF(LEFT(K5404,1)="S",VLOOKUP(K5404,'DANH MỤC'!$B:$D,2,0),VLOOKUP(K5404,'DANH MỤC'!$B:$D,3,0))</f>
        <v>200000</v>
      </c>
      <c r="O5404">
        <v>100</v>
      </c>
      <c r="P5404" s="3">
        <f>N5404*O5404%*CSDL[[#This Row],[SỐ LƯỢNG]]</f>
        <v>400000</v>
      </c>
      <c r="Q5404" s="3">
        <f t="shared" si="2534"/>
        <v>0</v>
      </c>
    </row>
    <row r="5405" spans="1:17" x14ac:dyDescent="0.3">
      <c r="A5405" s="23" t="s">
        <v>3051</v>
      </c>
      <c r="B5405" s="8" t="s">
        <v>3051</v>
      </c>
      <c r="C5405" s="8">
        <v>3</v>
      </c>
      <c r="D5405" s="8" t="s">
        <v>3064</v>
      </c>
      <c r="E5405" s="8" t="s">
        <v>13830</v>
      </c>
      <c r="F5405" s="8" t="str">
        <f>VLOOKUP(E5405,'DANH MỤC'!$F:$G,2,0)</f>
        <v>Nhóm 2</v>
      </c>
      <c r="G5405" s="8" t="s">
        <v>8230</v>
      </c>
      <c r="H5405" t="str">
        <f>VLOOKUP(G5405,'DANH MỤC'!$I:$K,2,0)</f>
        <v>KH 2242</v>
      </c>
      <c r="I5405" t="str">
        <f>VLOOKUP(G5405,'DANH MỤC'!$I:$K,3,0)</f>
        <v>Long An</v>
      </c>
      <c r="J5405" s="8" t="s">
        <v>5939</v>
      </c>
      <c r="K5405" t="str">
        <f>VLOOKUP(J5405,'DANH MỤC'!$A$1:$B$19,2,0)</f>
        <v>Sản phẩm 0001</v>
      </c>
      <c r="L5405" t="s">
        <v>15</v>
      </c>
      <c r="M5405">
        <v>1</v>
      </c>
      <c r="N5405" s="3">
        <f>IF(LEFT(K5405,1)="S",VLOOKUP(K5405,'DANH MỤC'!$B:$D,2,0),VLOOKUP(K5405,'DANH MỤC'!$B:$D,3,0))</f>
        <v>3000000</v>
      </c>
      <c r="O5405">
        <v>0</v>
      </c>
      <c r="P5405" s="3">
        <f>N5405*O5405%*CSDL[[#This Row],[SỐ LƯỢNG]]</f>
        <v>0</v>
      </c>
      <c r="Q5405" s="3">
        <f t="shared" si="2534"/>
        <v>3000000</v>
      </c>
    </row>
    <row r="5406" spans="1:17" x14ac:dyDescent="0.3">
      <c r="A5406" s="23" t="str">
        <f>A5405</f>
        <v>31/03/2019</v>
      </c>
      <c r="B5406" s="8" t="str">
        <f>B5405</f>
        <v>31/03/2019</v>
      </c>
      <c r="C5406" s="8">
        <v>3</v>
      </c>
      <c r="D5406" s="8" t="str">
        <f>D5405</f>
        <v>DH12069</v>
      </c>
      <c r="E5406" s="8" t="str">
        <f>E5405</f>
        <v>ha.vo</v>
      </c>
      <c r="F5406" s="8" t="str">
        <f>VLOOKUP(E5406,'DANH MỤC'!$F:$G,2,0)</f>
        <v>Nhóm 2</v>
      </c>
      <c r="G5406" s="8" t="str">
        <f>G5405</f>
        <v>KH2242</v>
      </c>
      <c r="H5406" t="str">
        <f>VLOOKUP(G5406,'DANH MỤC'!$I:$K,2,0)</f>
        <v>KH 2242</v>
      </c>
      <c r="I5406" t="str">
        <f>VLOOKUP(G5406,'DANH MỤC'!$I:$K,3,0)</f>
        <v>Long An</v>
      </c>
      <c r="J5406" s="8" t="s">
        <v>5944</v>
      </c>
      <c r="K5406" t="str">
        <f>VLOOKUP(J5406,'DANH MỤC'!$A$1:$B$19,2,0)</f>
        <v>Hàng tặng 0001</v>
      </c>
      <c r="L5406" t="s">
        <v>24</v>
      </c>
      <c r="M5406">
        <v>2</v>
      </c>
      <c r="N5406" s="3">
        <f>IF(LEFT(K5406,1)="S",VLOOKUP(K5406,'DANH MỤC'!$B:$D,2,0),VLOOKUP(K5406,'DANH MỤC'!$B:$D,3,0))</f>
        <v>200000</v>
      </c>
      <c r="O5406">
        <v>100</v>
      </c>
      <c r="P5406" s="3">
        <f>N5406*O5406%*CSDL[[#This Row],[SỐ LƯỢNG]]</f>
        <v>400000</v>
      </c>
      <c r="Q5406" s="3">
        <f t="shared" si="2534"/>
        <v>0</v>
      </c>
    </row>
    <row r="5407" spans="1:17" x14ac:dyDescent="0.3">
      <c r="A5407" s="23" t="s">
        <v>3051</v>
      </c>
      <c r="B5407" s="8" t="s">
        <v>3051</v>
      </c>
      <c r="C5407" s="8">
        <v>3</v>
      </c>
      <c r="D5407" s="8" t="s">
        <v>3065</v>
      </c>
      <c r="E5407" s="8" t="s">
        <v>13830</v>
      </c>
      <c r="F5407" s="8" t="str">
        <f>VLOOKUP(E5407,'DANH MỤC'!$F:$G,2,0)</f>
        <v>Nhóm 2</v>
      </c>
      <c r="G5407" s="8" t="s">
        <v>8174</v>
      </c>
      <c r="H5407" t="str">
        <f>VLOOKUP(G5407,'DANH MỤC'!$I:$K,2,0)</f>
        <v>KH 2186</v>
      </c>
      <c r="I5407" t="str">
        <f>VLOOKUP(G5407,'DANH MỤC'!$I:$K,3,0)</f>
        <v>Tuyên Quang</v>
      </c>
      <c r="J5407" s="8" t="s">
        <v>5940</v>
      </c>
      <c r="K5407" t="str">
        <f>VLOOKUP(J5407,'DANH MỤC'!$A$1:$B$19,2,0)</f>
        <v>Sản phẩm 0002</v>
      </c>
      <c r="L5407" t="s">
        <v>15</v>
      </c>
      <c r="M5407">
        <v>1</v>
      </c>
      <c r="N5407" s="3">
        <f>IF(LEFT(K5407,1)="S",VLOOKUP(K5407,'DANH MỤC'!$B:$D,2,0),VLOOKUP(K5407,'DANH MỤC'!$B:$D,3,0))</f>
        <v>2000000</v>
      </c>
      <c r="O5407">
        <v>5</v>
      </c>
      <c r="P5407" s="3">
        <f>N5407*O5407%*CSDL[[#This Row],[SỐ LƯỢNG]]</f>
        <v>100000</v>
      </c>
      <c r="Q5407" s="3">
        <f t="shared" si="2534"/>
        <v>1900000</v>
      </c>
    </row>
    <row r="5408" spans="1:17" x14ac:dyDescent="0.3">
      <c r="A5408" s="23" t="s">
        <v>3051</v>
      </c>
      <c r="B5408" s="8" t="s">
        <v>3051</v>
      </c>
      <c r="C5408" s="8">
        <v>3</v>
      </c>
      <c r="D5408" s="8" t="s">
        <v>3066</v>
      </c>
      <c r="E5408" s="8" t="s">
        <v>13831</v>
      </c>
      <c r="F5408" s="8" t="str">
        <f>VLOOKUP(E5408,'DANH MỤC'!$F:$G,2,0)</f>
        <v>Nhóm 2</v>
      </c>
      <c r="G5408" s="8" t="s">
        <v>7448</v>
      </c>
      <c r="H5408" t="str">
        <f>VLOOKUP(G5408,'DANH MỤC'!$I:$K,2,0)</f>
        <v>KH 1433</v>
      </c>
      <c r="I5408" t="str">
        <f>VLOOKUP(G5408,'DANH MỤC'!$I:$K,3,0)</f>
        <v>Quảng Ngãi</v>
      </c>
      <c r="J5408" s="8" t="s">
        <v>5939</v>
      </c>
      <c r="K5408" t="str">
        <f>VLOOKUP(J5408,'DANH MỤC'!$A$1:$B$19,2,0)</f>
        <v>Sản phẩm 0001</v>
      </c>
      <c r="L5408" t="s">
        <v>15</v>
      </c>
      <c r="M5408">
        <v>1</v>
      </c>
      <c r="N5408" s="3">
        <f>IF(LEFT(K5408,1)="S",VLOOKUP(K5408,'DANH MỤC'!$B:$D,2,0),VLOOKUP(K5408,'DANH MỤC'!$B:$D,3,0))</f>
        <v>3000000</v>
      </c>
      <c r="O5408">
        <v>0</v>
      </c>
      <c r="P5408" s="3">
        <f>N5408*O5408%*CSDL[[#This Row],[SỐ LƯỢNG]]</f>
        <v>0</v>
      </c>
      <c r="Q5408" s="3">
        <f t="shared" si="2534"/>
        <v>3000000</v>
      </c>
    </row>
    <row r="5409" spans="1:17" x14ac:dyDescent="0.3">
      <c r="A5409" s="23" t="str">
        <f>A5408</f>
        <v>31/03/2019</v>
      </c>
      <c r="B5409" s="8" t="str">
        <f>B5408</f>
        <v>31/03/2019</v>
      </c>
      <c r="C5409" s="8">
        <v>3</v>
      </c>
      <c r="D5409" s="8" t="str">
        <f>D5408</f>
        <v>DH12067</v>
      </c>
      <c r="E5409" s="8" t="str">
        <f>E5408</f>
        <v>huyen.thanh</v>
      </c>
      <c r="F5409" s="8" t="str">
        <f>VLOOKUP(E5409,'DANH MỤC'!$F:$G,2,0)</f>
        <v>Nhóm 2</v>
      </c>
      <c r="G5409" s="8" t="str">
        <f>G5408</f>
        <v>KH1433</v>
      </c>
      <c r="H5409" t="str">
        <f>VLOOKUP(G5409,'DANH MỤC'!$I:$K,2,0)</f>
        <v>KH 1433</v>
      </c>
      <c r="I5409" t="str">
        <f>VLOOKUP(G5409,'DANH MỤC'!$I:$K,3,0)</f>
        <v>Quảng Ngãi</v>
      </c>
      <c r="J5409" s="8" t="s">
        <v>5944</v>
      </c>
      <c r="K5409" t="str">
        <f>VLOOKUP(J5409,'DANH MỤC'!$A$1:$B$19,2,0)</f>
        <v>Hàng tặng 0001</v>
      </c>
      <c r="L5409" t="s">
        <v>24</v>
      </c>
      <c r="M5409">
        <v>2</v>
      </c>
      <c r="N5409" s="3">
        <f>IF(LEFT(K5409,1)="S",VLOOKUP(K5409,'DANH MỤC'!$B:$D,2,0),VLOOKUP(K5409,'DANH MỤC'!$B:$D,3,0))</f>
        <v>200000</v>
      </c>
      <c r="O5409">
        <v>100</v>
      </c>
      <c r="P5409" s="3">
        <f>N5409*O5409%*CSDL[[#This Row],[SỐ LƯỢNG]]</f>
        <v>400000</v>
      </c>
      <c r="Q5409" s="3">
        <f t="shared" si="2534"/>
        <v>0</v>
      </c>
    </row>
    <row r="5410" spans="1:17" x14ac:dyDescent="0.3">
      <c r="A5410" s="23" t="s">
        <v>3051</v>
      </c>
      <c r="B5410" s="8" t="s">
        <v>3051</v>
      </c>
      <c r="C5410" s="8">
        <v>3</v>
      </c>
      <c r="D5410" s="8" t="s">
        <v>3067</v>
      </c>
      <c r="E5410" s="8" t="s">
        <v>13814</v>
      </c>
      <c r="F5410" s="8" t="str">
        <f>VLOOKUP(E5410,'DANH MỤC'!$F:$G,2,0)</f>
        <v>Nhóm 1</v>
      </c>
      <c r="G5410" s="8" t="s">
        <v>8231</v>
      </c>
      <c r="H5410" t="str">
        <f>VLOOKUP(G5410,'DANH MỤC'!$I:$K,2,0)</f>
        <v>KH 2243</v>
      </c>
      <c r="I5410" t="str">
        <f>VLOOKUP(G5410,'DANH MỤC'!$I:$K,3,0)</f>
        <v>Quảng Ngãi</v>
      </c>
      <c r="J5410" s="8" t="s">
        <v>5939</v>
      </c>
      <c r="K5410" t="str">
        <f>VLOOKUP(J5410,'DANH MỤC'!$A$1:$B$19,2,0)</f>
        <v>Sản phẩm 0001</v>
      </c>
      <c r="L5410" t="s">
        <v>15</v>
      </c>
      <c r="M5410">
        <v>1</v>
      </c>
      <c r="N5410" s="3">
        <f>IF(LEFT(K5410,1)="S",VLOOKUP(K5410,'DANH MỤC'!$B:$D,2,0),VLOOKUP(K5410,'DANH MỤC'!$B:$D,3,0))</f>
        <v>3000000</v>
      </c>
      <c r="O5410">
        <v>0</v>
      </c>
      <c r="P5410" s="3">
        <f>N5410*O5410%*CSDL[[#This Row],[SỐ LƯỢNG]]</f>
        <v>0</v>
      </c>
      <c r="Q5410" s="3">
        <f t="shared" si="2534"/>
        <v>3000000</v>
      </c>
    </row>
    <row r="5411" spans="1:17" x14ac:dyDescent="0.3">
      <c r="A5411" s="23" t="str">
        <f>A5410</f>
        <v>31/03/2019</v>
      </c>
      <c r="B5411" s="8" t="str">
        <f>B5410</f>
        <v>31/03/2019</v>
      </c>
      <c r="C5411" s="8">
        <v>3</v>
      </c>
      <c r="D5411" s="8" t="str">
        <f>D5410</f>
        <v>DH12066</v>
      </c>
      <c r="E5411" s="8" t="str">
        <f>E5410</f>
        <v>hai.vi</v>
      </c>
      <c r="F5411" s="8" t="str">
        <f>VLOOKUP(E5411,'DANH MỤC'!$F:$G,2,0)</f>
        <v>Nhóm 1</v>
      </c>
      <c r="G5411" s="8" t="str">
        <f>G5410</f>
        <v>KH2243</v>
      </c>
      <c r="H5411" t="str">
        <f>VLOOKUP(G5411,'DANH MỤC'!$I:$K,2,0)</f>
        <v>KH 2243</v>
      </c>
      <c r="I5411" t="str">
        <f>VLOOKUP(G5411,'DANH MỤC'!$I:$K,3,0)</f>
        <v>Quảng Ngãi</v>
      </c>
      <c r="J5411" s="8" t="s">
        <v>5944</v>
      </c>
      <c r="K5411" t="str">
        <f>VLOOKUP(J5411,'DANH MỤC'!$A$1:$B$19,2,0)</f>
        <v>Hàng tặng 0001</v>
      </c>
      <c r="L5411" t="s">
        <v>24</v>
      </c>
      <c r="M5411">
        <v>2</v>
      </c>
      <c r="N5411" s="3">
        <f>IF(LEFT(K5411,1)="S",VLOOKUP(K5411,'DANH MỤC'!$B:$D,2,0),VLOOKUP(K5411,'DANH MỤC'!$B:$D,3,0))</f>
        <v>200000</v>
      </c>
      <c r="O5411">
        <v>100</v>
      </c>
      <c r="P5411" s="3">
        <f>N5411*O5411%*CSDL[[#This Row],[SỐ LƯỢNG]]</f>
        <v>400000</v>
      </c>
      <c r="Q5411" s="3">
        <f t="shared" si="2534"/>
        <v>0</v>
      </c>
    </row>
    <row r="5412" spans="1:17" x14ac:dyDescent="0.3">
      <c r="A5412" s="23" t="s">
        <v>3051</v>
      </c>
      <c r="B5412" s="8" t="s">
        <v>3051</v>
      </c>
      <c r="C5412" s="8">
        <v>3</v>
      </c>
      <c r="D5412" s="8" t="s">
        <v>3068</v>
      </c>
      <c r="E5412" s="8" t="s">
        <v>13819</v>
      </c>
      <c r="F5412" s="8" t="str">
        <f>VLOOKUP(E5412,'DANH MỤC'!$F:$G,2,0)</f>
        <v>Nhóm 1</v>
      </c>
      <c r="G5412" s="8" t="s">
        <v>8232</v>
      </c>
      <c r="H5412" t="str">
        <f>VLOOKUP(G5412,'DANH MỤC'!$I:$K,2,0)</f>
        <v>KH 2244</v>
      </c>
      <c r="I5412" t="str">
        <f>VLOOKUP(G5412,'DANH MỤC'!$I:$K,3,0)</f>
        <v>Hà Nội</v>
      </c>
      <c r="J5412" s="8" t="s">
        <v>5940</v>
      </c>
      <c r="K5412" t="str">
        <f>VLOOKUP(J5412,'DANH MỤC'!$A$1:$B$19,2,0)</f>
        <v>Sản phẩm 0002</v>
      </c>
      <c r="L5412" t="s">
        <v>15</v>
      </c>
      <c r="M5412">
        <v>1</v>
      </c>
      <c r="N5412" s="3">
        <f>IF(LEFT(K5412,1)="S",VLOOKUP(K5412,'DANH MỤC'!$B:$D,2,0),VLOOKUP(K5412,'DANH MỤC'!$B:$D,3,0))</f>
        <v>2000000</v>
      </c>
      <c r="O5412">
        <v>0</v>
      </c>
      <c r="P5412" s="3">
        <f>N5412*O5412%*CSDL[[#This Row],[SỐ LƯỢNG]]</f>
        <v>0</v>
      </c>
      <c r="Q5412" s="3">
        <f t="shared" si="2534"/>
        <v>2000000</v>
      </c>
    </row>
    <row r="5413" spans="1:17" x14ac:dyDescent="0.3">
      <c r="A5413" s="23" t="str">
        <f t="shared" ref="A5413:A5415" si="2540">A5412</f>
        <v>31/03/2019</v>
      </c>
      <c r="B5413" s="8" t="str">
        <f t="shared" ref="B5413:B5415" si="2541">B5412</f>
        <v>31/03/2019</v>
      </c>
      <c r="C5413" s="8">
        <v>3</v>
      </c>
      <c r="D5413" s="8" t="str">
        <f t="shared" ref="D5413:D5415" si="2542">D5412</f>
        <v>DH12065</v>
      </c>
      <c r="E5413" s="8" t="str">
        <f t="shared" ref="E5413:E5415" si="2543">E5412</f>
        <v>linh.truong</v>
      </c>
      <c r="F5413" s="8" t="str">
        <f>VLOOKUP(E5413,'DANH MỤC'!$F:$G,2,0)</f>
        <v>Nhóm 1</v>
      </c>
      <c r="G5413" s="8" t="str">
        <f t="shared" ref="G5413:G5415" si="2544">G5412</f>
        <v>KH2244</v>
      </c>
      <c r="H5413" t="str">
        <f>VLOOKUP(G5413,'DANH MỤC'!$I:$K,2,0)</f>
        <v>KH 2244</v>
      </c>
      <c r="I5413" t="str">
        <f>VLOOKUP(G5413,'DANH MỤC'!$I:$K,3,0)</f>
        <v>Hà Nội</v>
      </c>
      <c r="J5413" s="8" t="s">
        <v>5944</v>
      </c>
      <c r="K5413" t="str">
        <f>VLOOKUP(J5413,'DANH MỤC'!$A$1:$B$19,2,0)</f>
        <v>Hàng tặng 0001</v>
      </c>
      <c r="L5413" t="s">
        <v>24</v>
      </c>
      <c r="M5413">
        <v>2</v>
      </c>
      <c r="N5413" s="3">
        <f>IF(LEFT(K5413,1)="S",VLOOKUP(K5413,'DANH MỤC'!$B:$D,2,0),VLOOKUP(K5413,'DANH MỤC'!$B:$D,3,0))</f>
        <v>200000</v>
      </c>
      <c r="O5413">
        <v>100</v>
      </c>
      <c r="P5413" s="3">
        <f>N5413*O5413%*CSDL[[#This Row],[SỐ LƯỢNG]]</f>
        <v>400000</v>
      </c>
      <c r="Q5413" s="3">
        <f t="shared" si="2534"/>
        <v>0</v>
      </c>
    </row>
    <row r="5414" spans="1:17" x14ac:dyDescent="0.3">
      <c r="A5414" s="23" t="str">
        <f t="shared" si="2540"/>
        <v>31/03/2019</v>
      </c>
      <c r="B5414" s="8" t="str">
        <f t="shared" si="2541"/>
        <v>31/03/2019</v>
      </c>
      <c r="C5414" s="8">
        <v>3</v>
      </c>
      <c r="D5414" s="8" t="str">
        <f t="shared" si="2542"/>
        <v>DH12065</v>
      </c>
      <c r="E5414" s="8" t="str">
        <f t="shared" si="2543"/>
        <v>linh.truong</v>
      </c>
      <c r="F5414" s="8" t="str">
        <f>VLOOKUP(E5414,'DANH MỤC'!$F:$G,2,0)</f>
        <v>Nhóm 1</v>
      </c>
      <c r="G5414" s="8" t="str">
        <f t="shared" si="2544"/>
        <v>KH2244</v>
      </c>
      <c r="H5414" t="str">
        <f>VLOOKUP(G5414,'DANH MỤC'!$I:$K,2,0)</f>
        <v>KH 2244</v>
      </c>
      <c r="I5414" t="str">
        <f>VLOOKUP(G5414,'DANH MỤC'!$I:$K,3,0)</f>
        <v>Hà Nội</v>
      </c>
      <c r="J5414" s="8" t="s">
        <v>5939</v>
      </c>
      <c r="K5414" t="str">
        <f>VLOOKUP(J5414,'DANH MỤC'!$A$1:$B$19,2,0)</f>
        <v>Sản phẩm 0001</v>
      </c>
      <c r="L5414" t="s">
        <v>15</v>
      </c>
      <c r="M5414">
        <v>1</v>
      </c>
      <c r="N5414" s="3">
        <f>IF(LEFT(K5414,1)="S",VLOOKUP(K5414,'DANH MỤC'!$B:$D,2,0),VLOOKUP(K5414,'DANH MỤC'!$B:$D,3,0))</f>
        <v>3000000</v>
      </c>
      <c r="O5414">
        <v>5</v>
      </c>
      <c r="P5414" s="3">
        <f>N5414*O5414%*CSDL[[#This Row],[SỐ LƯỢNG]]</f>
        <v>150000</v>
      </c>
      <c r="Q5414" s="3">
        <f t="shared" si="2534"/>
        <v>2850000</v>
      </c>
    </row>
    <row r="5415" spans="1:17" x14ac:dyDescent="0.3">
      <c r="A5415" s="23" t="str">
        <f t="shared" si="2540"/>
        <v>31/03/2019</v>
      </c>
      <c r="B5415" s="8" t="str">
        <f t="shared" si="2541"/>
        <v>31/03/2019</v>
      </c>
      <c r="C5415" s="8">
        <v>3</v>
      </c>
      <c r="D5415" s="8" t="str">
        <f t="shared" si="2542"/>
        <v>DH12065</v>
      </c>
      <c r="E5415" s="8" t="str">
        <f t="shared" si="2543"/>
        <v>linh.truong</v>
      </c>
      <c r="F5415" s="8" t="str">
        <f>VLOOKUP(E5415,'DANH MỤC'!$F:$G,2,0)</f>
        <v>Nhóm 1</v>
      </c>
      <c r="G5415" s="8" t="str">
        <f t="shared" si="2544"/>
        <v>KH2244</v>
      </c>
      <c r="H5415" t="str">
        <f>VLOOKUP(G5415,'DANH MỤC'!$I:$K,2,0)</f>
        <v>KH 2244</v>
      </c>
      <c r="I5415" t="str">
        <f>VLOOKUP(G5415,'DANH MỤC'!$I:$K,3,0)</f>
        <v>Hà Nội</v>
      </c>
      <c r="J5415" s="8" t="s">
        <v>5939</v>
      </c>
      <c r="K5415" t="str">
        <f>VLOOKUP(J5415,'DANH MỤC'!$A$1:$B$19,2,0)</f>
        <v>Sản phẩm 0001</v>
      </c>
      <c r="L5415" t="s">
        <v>15</v>
      </c>
      <c r="M5415">
        <v>1</v>
      </c>
      <c r="N5415" s="3">
        <f>IF(LEFT(K5415,1)="S",VLOOKUP(K5415,'DANH MỤC'!$B:$D,2,0),VLOOKUP(K5415,'DANH MỤC'!$B:$D,3,0))</f>
        <v>3000000</v>
      </c>
      <c r="O5415">
        <v>20</v>
      </c>
      <c r="P5415" s="3">
        <f>N5415*O5415%*CSDL[[#This Row],[SỐ LƯỢNG]]</f>
        <v>600000</v>
      </c>
      <c r="Q5415" s="3">
        <f t="shared" si="2534"/>
        <v>2400000</v>
      </c>
    </row>
    <row r="5416" spans="1:17" x14ac:dyDescent="0.3">
      <c r="A5416" s="23" t="s">
        <v>3051</v>
      </c>
      <c r="B5416" s="8" t="s">
        <v>3051</v>
      </c>
      <c r="C5416" s="8">
        <v>3</v>
      </c>
      <c r="D5416" s="8" t="s">
        <v>3069</v>
      </c>
      <c r="E5416" s="8" t="s">
        <v>13823</v>
      </c>
      <c r="F5416" s="8" t="str">
        <f>VLOOKUP(E5416,'DANH MỤC'!$F:$G,2,0)</f>
        <v>Nhóm 1</v>
      </c>
      <c r="G5416" s="8" t="s">
        <v>7139</v>
      </c>
      <c r="H5416" t="str">
        <f>VLOOKUP(G5416,'DANH MỤC'!$I:$K,2,0)</f>
        <v>KH 1116</v>
      </c>
      <c r="I5416" t="str">
        <f>VLOOKUP(G5416,'DANH MỤC'!$I:$K,3,0)</f>
        <v>Đà Nẵng</v>
      </c>
      <c r="J5416" s="8" t="s">
        <v>5940</v>
      </c>
      <c r="K5416" t="str">
        <f>VLOOKUP(J5416,'DANH MỤC'!$A$1:$B$19,2,0)</f>
        <v>Sản phẩm 0002</v>
      </c>
      <c r="L5416" t="s">
        <v>15</v>
      </c>
      <c r="M5416">
        <v>1</v>
      </c>
      <c r="N5416" s="3">
        <f>IF(LEFT(K5416,1)="S",VLOOKUP(K5416,'DANH MỤC'!$B:$D,2,0),VLOOKUP(K5416,'DANH MỤC'!$B:$D,3,0))</f>
        <v>2000000</v>
      </c>
      <c r="O5416">
        <v>5</v>
      </c>
      <c r="P5416" s="3">
        <f>N5416*O5416%*CSDL[[#This Row],[SỐ LƯỢNG]]</f>
        <v>100000</v>
      </c>
      <c r="Q5416" s="3">
        <f t="shared" si="2534"/>
        <v>1900000</v>
      </c>
    </row>
    <row r="5417" spans="1:17" x14ac:dyDescent="0.3">
      <c r="A5417" s="23" t="s">
        <v>3051</v>
      </c>
      <c r="B5417" s="8" t="s">
        <v>3051</v>
      </c>
      <c r="C5417" s="8">
        <v>3</v>
      </c>
      <c r="D5417" s="8" t="s">
        <v>3070</v>
      </c>
      <c r="E5417" s="8" t="s">
        <v>13814</v>
      </c>
      <c r="F5417" s="8" t="str">
        <f>VLOOKUP(E5417,'DANH MỤC'!$F:$G,2,0)</f>
        <v>Nhóm 1</v>
      </c>
      <c r="G5417" s="8" t="s">
        <v>7565</v>
      </c>
      <c r="H5417" t="str">
        <f>VLOOKUP(G5417,'DANH MỤC'!$I:$K,2,0)</f>
        <v>KH 1554</v>
      </c>
      <c r="I5417" t="str">
        <f>VLOOKUP(G5417,'DANH MỤC'!$I:$K,3,0)</f>
        <v>Quảng Ngãi</v>
      </c>
      <c r="J5417" s="8" t="s">
        <v>5939</v>
      </c>
      <c r="K5417" t="str">
        <f>VLOOKUP(J5417,'DANH MỤC'!$A$1:$B$19,2,0)</f>
        <v>Sản phẩm 0001</v>
      </c>
      <c r="L5417" t="s">
        <v>15</v>
      </c>
      <c r="M5417">
        <v>1</v>
      </c>
      <c r="N5417" s="3">
        <f>IF(LEFT(K5417,1)="S",VLOOKUP(K5417,'DANH MỤC'!$B:$D,2,0),VLOOKUP(K5417,'DANH MỤC'!$B:$D,3,0))</f>
        <v>3000000</v>
      </c>
      <c r="O5417">
        <v>0</v>
      </c>
      <c r="P5417" s="3">
        <f>N5417*O5417%*CSDL[[#This Row],[SỐ LƯỢNG]]</f>
        <v>0</v>
      </c>
      <c r="Q5417" s="3">
        <f t="shared" si="2534"/>
        <v>3000000</v>
      </c>
    </row>
    <row r="5418" spans="1:17" x14ac:dyDescent="0.3">
      <c r="A5418" s="23" t="str">
        <f>A5417</f>
        <v>31/03/2019</v>
      </c>
      <c r="B5418" s="8" t="str">
        <f>B5417</f>
        <v>31/03/2019</v>
      </c>
      <c r="C5418" s="8">
        <v>3</v>
      </c>
      <c r="D5418" s="8" t="str">
        <f>D5417</f>
        <v>DH12063</v>
      </c>
      <c r="E5418" s="8" t="str">
        <f>E5417</f>
        <v>hai.vi</v>
      </c>
      <c r="F5418" s="8" t="str">
        <f>VLOOKUP(E5418,'DANH MỤC'!$F:$G,2,0)</f>
        <v>Nhóm 1</v>
      </c>
      <c r="G5418" s="8" t="str">
        <f>G5417</f>
        <v>KH1554</v>
      </c>
      <c r="H5418" t="str">
        <f>VLOOKUP(G5418,'DANH MỤC'!$I:$K,2,0)</f>
        <v>KH 1554</v>
      </c>
      <c r="I5418" t="str">
        <f>VLOOKUP(G5418,'DANH MỤC'!$I:$K,3,0)</f>
        <v>Quảng Ngãi</v>
      </c>
      <c r="J5418" s="8" t="s">
        <v>5944</v>
      </c>
      <c r="K5418" t="str">
        <f>VLOOKUP(J5418,'DANH MỤC'!$A$1:$B$19,2,0)</f>
        <v>Hàng tặng 0001</v>
      </c>
      <c r="L5418" t="s">
        <v>24</v>
      </c>
      <c r="M5418">
        <v>2</v>
      </c>
      <c r="N5418" s="3">
        <f>IF(LEFT(K5418,1)="S",VLOOKUP(K5418,'DANH MỤC'!$B:$D,2,0),VLOOKUP(K5418,'DANH MỤC'!$B:$D,3,0))</f>
        <v>200000</v>
      </c>
      <c r="O5418">
        <v>100</v>
      </c>
      <c r="P5418" s="3">
        <f>N5418*O5418%*CSDL[[#This Row],[SỐ LƯỢNG]]</f>
        <v>400000</v>
      </c>
      <c r="Q5418" s="3">
        <f t="shared" si="2534"/>
        <v>0</v>
      </c>
    </row>
    <row r="5419" spans="1:17" x14ac:dyDescent="0.3">
      <c r="A5419" s="23" t="s">
        <v>3051</v>
      </c>
      <c r="B5419" s="8" t="s">
        <v>3051</v>
      </c>
      <c r="C5419" s="8">
        <v>3</v>
      </c>
      <c r="D5419" s="8" t="s">
        <v>3071</v>
      </c>
      <c r="E5419" s="8" t="s">
        <v>13819</v>
      </c>
      <c r="F5419" s="8" t="str">
        <f>VLOOKUP(E5419,'DANH MỤC'!$F:$G,2,0)</f>
        <v>Nhóm 1</v>
      </c>
      <c r="G5419" s="8" t="s">
        <v>8233</v>
      </c>
      <c r="H5419" t="str">
        <f>VLOOKUP(G5419,'DANH MỤC'!$I:$K,2,0)</f>
        <v>KH 2245</v>
      </c>
      <c r="I5419" t="str">
        <f>VLOOKUP(G5419,'DANH MỤC'!$I:$K,3,0)</f>
        <v>Cần Thơ</v>
      </c>
      <c r="J5419" s="8" t="s">
        <v>5939</v>
      </c>
      <c r="K5419" t="str">
        <f>VLOOKUP(J5419,'DANH MỤC'!$A$1:$B$19,2,0)</f>
        <v>Sản phẩm 0001</v>
      </c>
      <c r="L5419" t="s">
        <v>15</v>
      </c>
      <c r="M5419">
        <v>1</v>
      </c>
      <c r="N5419" s="3">
        <f>IF(LEFT(K5419,1)="S",VLOOKUP(K5419,'DANH MỤC'!$B:$D,2,0),VLOOKUP(K5419,'DANH MỤC'!$B:$D,3,0))</f>
        <v>3000000</v>
      </c>
      <c r="O5419">
        <v>0</v>
      </c>
      <c r="P5419" s="3">
        <f>N5419*O5419%*CSDL[[#This Row],[SỐ LƯỢNG]]</f>
        <v>0</v>
      </c>
      <c r="Q5419" s="3">
        <f t="shared" si="2534"/>
        <v>3000000</v>
      </c>
    </row>
    <row r="5420" spans="1:17" x14ac:dyDescent="0.3">
      <c r="A5420" s="23" t="str">
        <f>A5419</f>
        <v>31/03/2019</v>
      </c>
      <c r="B5420" s="8" t="str">
        <f>B5419</f>
        <v>31/03/2019</v>
      </c>
      <c r="C5420" s="8">
        <v>3</v>
      </c>
      <c r="D5420" s="8" t="str">
        <f>D5419</f>
        <v>DH12062</v>
      </c>
      <c r="E5420" s="8" t="str">
        <f>E5419</f>
        <v>linh.truong</v>
      </c>
      <c r="F5420" s="8" t="str">
        <f>VLOOKUP(E5420,'DANH MỤC'!$F:$G,2,0)</f>
        <v>Nhóm 1</v>
      </c>
      <c r="G5420" s="8" t="str">
        <f>G5419</f>
        <v>KH2245</v>
      </c>
      <c r="H5420" t="str">
        <f>VLOOKUP(G5420,'DANH MỤC'!$I:$K,2,0)</f>
        <v>KH 2245</v>
      </c>
      <c r="I5420" t="str">
        <f>VLOOKUP(G5420,'DANH MỤC'!$I:$K,3,0)</f>
        <v>Cần Thơ</v>
      </c>
      <c r="J5420" s="8" t="s">
        <v>5944</v>
      </c>
      <c r="K5420" t="str">
        <f>VLOOKUP(J5420,'DANH MỤC'!$A$1:$B$19,2,0)</f>
        <v>Hàng tặng 0001</v>
      </c>
      <c r="L5420" t="s">
        <v>24</v>
      </c>
      <c r="M5420">
        <v>2</v>
      </c>
      <c r="N5420" s="3">
        <f>IF(LEFT(K5420,1)="S",VLOOKUP(K5420,'DANH MỤC'!$B:$D,2,0),VLOOKUP(K5420,'DANH MỤC'!$B:$D,3,0))</f>
        <v>200000</v>
      </c>
      <c r="O5420">
        <v>100</v>
      </c>
      <c r="P5420" s="3">
        <f>N5420*O5420%*CSDL[[#This Row],[SỐ LƯỢNG]]</f>
        <v>400000</v>
      </c>
      <c r="Q5420" s="3">
        <f t="shared" si="2534"/>
        <v>0</v>
      </c>
    </row>
    <row r="5421" spans="1:17" x14ac:dyDescent="0.3">
      <c r="A5421" s="23" t="s">
        <v>3051</v>
      </c>
      <c r="B5421" s="8" t="s">
        <v>3051</v>
      </c>
      <c r="C5421" s="8">
        <v>3</v>
      </c>
      <c r="D5421" s="8" t="s">
        <v>3072</v>
      </c>
      <c r="E5421" s="8" t="s">
        <v>13816</v>
      </c>
      <c r="F5421" s="8" t="str">
        <f>VLOOKUP(E5421,'DANH MỤC'!$F:$G,2,0)</f>
        <v>Nhóm 1</v>
      </c>
      <c r="G5421" s="8" t="s">
        <v>8234</v>
      </c>
      <c r="H5421" t="str">
        <f>VLOOKUP(G5421,'DANH MỤC'!$I:$K,2,0)</f>
        <v>KH 2246</v>
      </c>
      <c r="I5421" t="str">
        <f>VLOOKUP(G5421,'DANH MỤC'!$I:$K,3,0)</f>
        <v>Ninh Bình</v>
      </c>
      <c r="J5421" s="8" t="s">
        <v>5939</v>
      </c>
      <c r="K5421" t="str">
        <f>VLOOKUP(J5421,'DANH MỤC'!$A$1:$B$19,2,0)</f>
        <v>Sản phẩm 0001</v>
      </c>
      <c r="L5421" t="s">
        <v>15</v>
      </c>
      <c r="M5421">
        <v>1</v>
      </c>
      <c r="N5421" s="3">
        <f>IF(LEFT(K5421,1)="S",VLOOKUP(K5421,'DANH MỤC'!$B:$D,2,0),VLOOKUP(K5421,'DANH MỤC'!$B:$D,3,0))</f>
        <v>3000000</v>
      </c>
      <c r="O5421">
        <v>5</v>
      </c>
      <c r="P5421" s="3">
        <f>N5421*O5421%*CSDL[[#This Row],[SỐ LƯỢNG]]</f>
        <v>150000</v>
      </c>
      <c r="Q5421" s="3">
        <f t="shared" si="2534"/>
        <v>2850000</v>
      </c>
    </row>
    <row r="5422" spans="1:17" x14ac:dyDescent="0.3">
      <c r="A5422" s="23" t="str">
        <f>A5421</f>
        <v>31/03/2019</v>
      </c>
      <c r="B5422" s="8" t="str">
        <f>B5421</f>
        <v>31/03/2019</v>
      </c>
      <c r="C5422" s="8">
        <v>3</v>
      </c>
      <c r="D5422" s="8" t="str">
        <f>D5421</f>
        <v>DH12061</v>
      </c>
      <c r="E5422" s="8" t="str">
        <f>E5421</f>
        <v>luyen.dam</v>
      </c>
      <c r="F5422" s="8" t="str">
        <f>VLOOKUP(E5422,'DANH MỤC'!$F:$G,2,0)</f>
        <v>Nhóm 1</v>
      </c>
      <c r="G5422" s="8" t="str">
        <f>G5421</f>
        <v>KH2246</v>
      </c>
      <c r="H5422" t="str">
        <f>VLOOKUP(G5422,'DANH MỤC'!$I:$K,2,0)</f>
        <v>KH 2246</v>
      </c>
      <c r="I5422" t="str">
        <f>VLOOKUP(G5422,'DANH MỤC'!$I:$K,3,0)</f>
        <v>Ninh Bình</v>
      </c>
      <c r="J5422" s="8" t="s">
        <v>5940</v>
      </c>
      <c r="K5422" t="str">
        <f>VLOOKUP(J5422,'DANH MỤC'!$A$1:$B$19,2,0)</f>
        <v>Sản phẩm 0002</v>
      </c>
      <c r="L5422" t="s">
        <v>15</v>
      </c>
      <c r="M5422">
        <v>2</v>
      </c>
      <c r="N5422" s="3">
        <f>IF(LEFT(K5422,1)="S",VLOOKUP(K5422,'DANH MỤC'!$B:$D,2,0),VLOOKUP(K5422,'DANH MỤC'!$B:$D,3,0))</f>
        <v>2000000</v>
      </c>
      <c r="O5422">
        <v>5</v>
      </c>
      <c r="P5422" s="3">
        <f>N5422*O5422%*CSDL[[#This Row],[SỐ LƯỢNG]]</f>
        <v>200000</v>
      </c>
      <c r="Q5422" s="3">
        <f t="shared" si="2534"/>
        <v>3800000</v>
      </c>
    </row>
    <row r="5423" spans="1:17" x14ac:dyDescent="0.3">
      <c r="A5423" s="23" t="s">
        <v>3051</v>
      </c>
      <c r="B5423" s="8" t="s">
        <v>3051</v>
      </c>
      <c r="C5423" s="8">
        <v>3</v>
      </c>
      <c r="D5423" s="8" t="s">
        <v>3073</v>
      </c>
      <c r="E5423" s="8" t="s">
        <v>13822</v>
      </c>
      <c r="F5423" s="8" t="str">
        <f>VLOOKUP(E5423,'DANH MỤC'!$F:$G,2,0)</f>
        <v>Nhóm 1</v>
      </c>
      <c r="G5423" s="8" t="s">
        <v>8235</v>
      </c>
      <c r="H5423" t="str">
        <f>VLOOKUP(G5423,'DANH MỤC'!$I:$K,2,0)</f>
        <v>KH 2247</v>
      </c>
      <c r="I5423" t="str">
        <f>VLOOKUP(G5423,'DANH MỤC'!$I:$K,3,0)</f>
        <v>Thái Bình</v>
      </c>
      <c r="J5423" s="8" t="s">
        <v>5941</v>
      </c>
      <c r="K5423" t="str">
        <f>VLOOKUP(J5423,'DANH MỤC'!$A$1:$B$19,2,0)</f>
        <v>Sản phẩm 0006</v>
      </c>
      <c r="L5423" t="s">
        <v>15</v>
      </c>
      <c r="M5423">
        <v>1</v>
      </c>
      <c r="N5423" s="3">
        <f>IF(LEFT(K5423,1)="S",VLOOKUP(K5423,'DANH MỤC'!$B:$D,2,0),VLOOKUP(K5423,'DANH MỤC'!$B:$D,3,0))</f>
        <v>800000</v>
      </c>
      <c r="O5423">
        <v>0</v>
      </c>
      <c r="P5423" s="3">
        <f>N5423*O5423%*CSDL[[#This Row],[SỐ LƯỢNG]]</f>
        <v>0</v>
      </c>
      <c r="Q5423" s="3">
        <f t="shared" si="2534"/>
        <v>800000</v>
      </c>
    </row>
    <row r="5424" spans="1:17" x14ac:dyDescent="0.3">
      <c r="A5424" s="23" t="str">
        <f>A5423</f>
        <v>31/03/2019</v>
      </c>
      <c r="B5424" s="8" t="str">
        <f>B5423</f>
        <v>31/03/2019</v>
      </c>
      <c r="C5424" s="8">
        <v>3</v>
      </c>
      <c r="D5424" s="8" t="str">
        <f>D5423</f>
        <v>DH12060</v>
      </c>
      <c r="E5424" s="8" t="str">
        <f>E5423</f>
        <v>anh.hong</v>
      </c>
      <c r="F5424" s="8" t="str">
        <f>VLOOKUP(E5424,'DANH MỤC'!$F:$G,2,0)</f>
        <v>Nhóm 1</v>
      </c>
      <c r="G5424" s="8" t="str">
        <f>G5423</f>
        <v>KH2247</v>
      </c>
      <c r="H5424" t="str">
        <f>VLOOKUP(G5424,'DANH MỤC'!$I:$K,2,0)</f>
        <v>KH 2247</v>
      </c>
      <c r="I5424" t="str">
        <f>VLOOKUP(G5424,'DANH MỤC'!$I:$K,3,0)</f>
        <v>Thái Bình</v>
      </c>
      <c r="J5424" s="8" t="s">
        <v>5942</v>
      </c>
      <c r="K5424" t="str">
        <f>VLOOKUP(J5424,'DANH MỤC'!$A$1:$B$19,2,0)</f>
        <v>Sản phẩm 0007</v>
      </c>
      <c r="L5424" t="s">
        <v>15</v>
      </c>
      <c r="M5424">
        <v>1</v>
      </c>
      <c r="N5424" s="3">
        <f>IF(LEFT(K5424,1)="S",VLOOKUP(K5424,'DANH MỤC'!$B:$D,2,0),VLOOKUP(K5424,'DANH MỤC'!$B:$D,3,0))</f>
        <v>800000</v>
      </c>
      <c r="O5424">
        <v>0</v>
      </c>
      <c r="P5424" s="3">
        <f>N5424*O5424%*CSDL[[#This Row],[SỐ LƯỢNG]]</f>
        <v>0</v>
      </c>
      <c r="Q5424" s="3">
        <f t="shared" si="2534"/>
        <v>800000</v>
      </c>
    </row>
    <row r="5425" spans="1:17" x14ac:dyDescent="0.3">
      <c r="A5425" s="23" t="s">
        <v>3051</v>
      </c>
      <c r="B5425" s="8" t="s">
        <v>3051</v>
      </c>
      <c r="C5425" s="8">
        <v>3</v>
      </c>
      <c r="D5425" s="8" t="s">
        <v>3074</v>
      </c>
      <c r="E5425" s="8" t="s">
        <v>13816</v>
      </c>
      <c r="F5425" s="8" t="str">
        <f>VLOOKUP(E5425,'DANH MỤC'!$F:$G,2,0)</f>
        <v>Nhóm 1</v>
      </c>
      <c r="G5425" s="8" t="s">
        <v>7128</v>
      </c>
      <c r="H5425" t="str">
        <f>VLOOKUP(G5425,'DANH MỤC'!$I:$K,2,0)</f>
        <v>KH 1105</v>
      </c>
      <c r="I5425" t="str">
        <f>VLOOKUP(G5425,'DANH MỤC'!$I:$K,3,0)</f>
        <v>Hải Dương</v>
      </c>
      <c r="J5425" s="8" t="s">
        <v>5940</v>
      </c>
      <c r="K5425" t="str">
        <f>VLOOKUP(J5425,'DANH MỤC'!$A$1:$B$19,2,0)</f>
        <v>Sản phẩm 0002</v>
      </c>
      <c r="L5425" t="s">
        <v>15</v>
      </c>
      <c r="M5425">
        <v>1</v>
      </c>
      <c r="N5425" s="3">
        <f>IF(LEFT(K5425,1)="S",VLOOKUP(K5425,'DANH MỤC'!$B:$D,2,0),VLOOKUP(K5425,'DANH MỤC'!$B:$D,3,0))</f>
        <v>2000000</v>
      </c>
      <c r="O5425">
        <v>0</v>
      </c>
      <c r="P5425" s="3">
        <f>N5425*O5425%*CSDL[[#This Row],[SỐ LƯỢNG]]</f>
        <v>0</v>
      </c>
      <c r="Q5425" s="3">
        <f t="shared" si="2534"/>
        <v>2000000</v>
      </c>
    </row>
    <row r="5426" spans="1:17" x14ac:dyDescent="0.3">
      <c r="A5426" s="23" t="str">
        <f t="shared" ref="A5426:A5427" si="2545">A5425</f>
        <v>31/03/2019</v>
      </c>
      <c r="B5426" s="8" t="str">
        <f t="shared" ref="B5426:B5427" si="2546">B5425</f>
        <v>31/03/2019</v>
      </c>
      <c r="C5426" s="8">
        <v>3</v>
      </c>
      <c r="D5426" s="8" t="str">
        <f t="shared" ref="D5426:D5427" si="2547">D5425</f>
        <v>DH12059</v>
      </c>
      <c r="E5426" s="8" t="str">
        <f t="shared" ref="E5426:E5427" si="2548">E5425</f>
        <v>luyen.dam</v>
      </c>
      <c r="F5426" s="8" t="str">
        <f>VLOOKUP(E5426,'DANH MỤC'!$F:$G,2,0)</f>
        <v>Nhóm 1</v>
      </c>
      <c r="G5426" s="8" t="str">
        <f t="shared" ref="G5426:G5427" si="2549">G5425</f>
        <v>KH1105</v>
      </c>
      <c r="H5426" t="str">
        <f>VLOOKUP(G5426,'DANH MỤC'!$I:$K,2,0)</f>
        <v>KH 1105</v>
      </c>
      <c r="I5426" t="str">
        <f>VLOOKUP(G5426,'DANH MỤC'!$I:$K,3,0)</f>
        <v>Hải Dương</v>
      </c>
      <c r="J5426" s="8" t="s">
        <v>5939</v>
      </c>
      <c r="K5426" t="str">
        <f>VLOOKUP(J5426,'DANH MỤC'!$A$1:$B$19,2,0)</f>
        <v>Sản phẩm 0001</v>
      </c>
      <c r="L5426" t="s">
        <v>15</v>
      </c>
      <c r="M5426">
        <v>1</v>
      </c>
      <c r="N5426" s="3">
        <f>IF(LEFT(K5426,1)="S",VLOOKUP(K5426,'DANH MỤC'!$B:$D,2,0),VLOOKUP(K5426,'DANH MỤC'!$B:$D,3,0))</f>
        <v>3000000</v>
      </c>
      <c r="O5426">
        <v>0</v>
      </c>
      <c r="P5426" s="3">
        <f>N5426*O5426%*CSDL[[#This Row],[SỐ LƯỢNG]]</f>
        <v>0</v>
      </c>
      <c r="Q5426" s="3">
        <f t="shared" si="2534"/>
        <v>3000000</v>
      </c>
    </row>
    <row r="5427" spans="1:17" x14ac:dyDescent="0.3">
      <c r="A5427" s="23" t="str">
        <f t="shared" si="2545"/>
        <v>31/03/2019</v>
      </c>
      <c r="B5427" s="8" t="str">
        <f t="shared" si="2546"/>
        <v>31/03/2019</v>
      </c>
      <c r="C5427" s="8">
        <v>3</v>
      </c>
      <c r="D5427" s="8" t="str">
        <f t="shared" si="2547"/>
        <v>DH12059</v>
      </c>
      <c r="E5427" s="8" t="str">
        <f t="shared" si="2548"/>
        <v>luyen.dam</v>
      </c>
      <c r="F5427" s="8" t="str">
        <f>VLOOKUP(E5427,'DANH MỤC'!$F:$G,2,0)</f>
        <v>Nhóm 1</v>
      </c>
      <c r="G5427" s="8" t="str">
        <f t="shared" si="2549"/>
        <v>KH1105</v>
      </c>
      <c r="H5427" t="str">
        <f>VLOOKUP(G5427,'DANH MỤC'!$I:$K,2,0)</f>
        <v>KH 1105</v>
      </c>
      <c r="I5427" t="str">
        <f>VLOOKUP(G5427,'DANH MỤC'!$I:$K,3,0)</f>
        <v>Hải Dương</v>
      </c>
      <c r="J5427" s="8" t="s">
        <v>5947</v>
      </c>
      <c r="K5427" t="str">
        <f>VLOOKUP(J5427,'DANH MỤC'!$A$1:$B$19,2,0)</f>
        <v>Hàng tặng 0004</v>
      </c>
      <c r="L5427" t="s">
        <v>62</v>
      </c>
      <c r="M5427">
        <v>1</v>
      </c>
      <c r="N5427" s="3">
        <f>IF(LEFT(K5427,1)="S",VLOOKUP(K5427,'DANH MỤC'!$B:$D,2,0),VLOOKUP(K5427,'DANH MỤC'!$B:$D,3,0))</f>
        <v>1000000</v>
      </c>
      <c r="O5427">
        <v>0</v>
      </c>
      <c r="P5427" s="3">
        <f>N5427*O5427%*CSDL[[#This Row],[SỐ LƯỢNG]]</f>
        <v>0</v>
      </c>
      <c r="Q5427" s="3">
        <f t="shared" si="2534"/>
        <v>1000000</v>
      </c>
    </row>
    <row r="5428" spans="1:17" x14ac:dyDescent="0.3">
      <c r="A5428" s="23" t="s">
        <v>3051</v>
      </c>
      <c r="B5428" s="8" t="s">
        <v>3051</v>
      </c>
      <c r="C5428" s="8">
        <v>3</v>
      </c>
      <c r="D5428" s="8" t="s">
        <v>3075</v>
      </c>
      <c r="E5428" s="8" t="s">
        <v>13816</v>
      </c>
      <c r="F5428" s="8" t="str">
        <f>VLOOKUP(E5428,'DANH MỤC'!$F:$G,2,0)</f>
        <v>Nhóm 1</v>
      </c>
      <c r="G5428" s="8" t="s">
        <v>8236</v>
      </c>
      <c r="H5428" t="str">
        <f>VLOOKUP(G5428,'DANH MỤC'!$I:$K,2,0)</f>
        <v>KH 2248</v>
      </c>
      <c r="I5428" t="str">
        <f>VLOOKUP(G5428,'DANH MỤC'!$I:$K,3,0)</f>
        <v>Cao Bằng</v>
      </c>
      <c r="J5428" s="8" t="s">
        <v>5940</v>
      </c>
      <c r="K5428" t="str">
        <f>VLOOKUP(J5428,'DANH MỤC'!$A$1:$B$19,2,0)</f>
        <v>Sản phẩm 0002</v>
      </c>
      <c r="L5428" t="s">
        <v>15</v>
      </c>
      <c r="M5428">
        <v>1</v>
      </c>
      <c r="N5428" s="3">
        <f>IF(LEFT(K5428,1)="S",VLOOKUP(K5428,'DANH MỤC'!$B:$D,2,0),VLOOKUP(K5428,'DANH MỤC'!$B:$D,3,0))</f>
        <v>2000000</v>
      </c>
      <c r="O5428">
        <v>0</v>
      </c>
      <c r="P5428" s="3">
        <f>N5428*O5428%*CSDL[[#This Row],[SỐ LƯỢNG]]</f>
        <v>0</v>
      </c>
      <c r="Q5428" s="3">
        <f t="shared" si="2534"/>
        <v>2000000</v>
      </c>
    </row>
    <row r="5429" spans="1:17" x14ac:dyDescent="0.3">
      <c r="A5429" s="23" t="str">
        <f>A5428</f>
        <v>31/03/2019</v>
      </c>
      <c r="B5429" s="8" t="str">
        <f>B5428</f>
        <v>31/03/2019</v>
      </c>
      <c r="C5429" s="8">
        <v>3</v>
      </c>
      <c r="D5429" s="8" t="str">
        <f>D5428</f>
        <v>DH12058</v>
      </c>
      <c r="E5429" s="8" t="str">
        <f>E5428</f>
        <v>luyen.dam</v>
      </c>
      <c r="F5429" s="8" t="str">
        <f>VLOOKUP(E5429,'DANH MỤC'!$F:$G,2,0)</f>
        <v>Nhóm 1</v>
      </c>
      <c r="G5429" s="8" t="str">
        <f>G5428</f>
        <v>KH2248</v>
      </c>
      <c r="H5429" t="str">
        <f>VLOOKUP(G5429,'DANH MỤC'!$I:$K,2,0)</f>
        <v>KH 2248</v>
      </c>
      <c r="I5429" t="str">
        <f>VLOOKUP(G5429,'DANH MỤC'!$I:$K,3,0)</f>
        <v>Cao Bằng</v>
      </c>
      <c r="J5429" s="8" t="s">
        <v>5944</v>
      </c>
      <c r="K5429" t="str">
        <f>VLOOKUP(J5429,'DANH MỤC'!$A$1:$B$19,2,0)</f>
        <v>Hàng tặng 0001</v>
      </c>
      <c r="L5429" t="s">
        <v>24</v>
      </c>
      <c r="M5429">
        <v>2</v>
      </c>
      <c r="N5429" s="3">
        <f>IF(LEFT(K5429,1)="S",VLOOKUP(K5429,'DANH MỤC'!$B:$D,2,0),VLOOKUP(K5429,'DANH MỤC'!$B:$D,3,0))</f>
        <v>200000</v>
      </c>
      <c r="O5429">
        <v>100</v>
      </c>
      <c r="P5429" s="3">
        <f>N5429*O5429%*CSDL[[#This Row],[SỐ LƯỢNG]]</f>
        <v>400000</v>
      </c>
      <c r="Q5429" s="3">
        <f t="shared" si="2534"/>
        <v>0</v>
      </c>
    </row>
    <row r="5430" spans="1:17" x14ac:dyDescent="0.3">
      <c r="A5430" s="23" t="s">
        <v>3051</v>
      </c>
      <c r="B5430" s="8" t="s">
        <v>3051</v>
      </c>
      <c r="C5430" s="8">
        <v>3</v>
      </c>
      <c r="D5430" s="8" t="s">
        <v>3076</v>
      </c>
      <c r="E5430" s="8" t="s">
        <v>13819</v>
      </c>
      <c r="F5430" s="8" t="str">
        <f>VLOOKUP(E5430,'DANH MỤC'!$F:$G,2,0)</f>
        <v>Nhóm 1</v>
      </c>
      <c r="G5430" s="8" t="s">
        <v>8237</v>
      </c>
      <c r="H5430" t="str">
        <f>VLOOKUP(G5430,'DANH MỤC'!$I:$K,2,0)</f>
        <v>KH 2249</v>
      </c>
      <c r="I5430" t="str">
        <f>VLOOKUP(G5430,'DANH MỤC'!$I:$K,3,0)</f>
        <v>Long An</v>
      </c>
      <c r="J5430" s="8" t="s">
        <v>5939</v>
      </c>
      <c r="K5430" t="str">
        <f>VLOOKUP(J5430,'DANH MỤC'!$A$1:$B$19,2,0)</f>
        <v>Sản phẩm 0001</v>
      </c>
      <c r="L5430" t="s">
        <v>15</v>
      </c>
      <c r="M5430">
        <v>1</v>
      </c>
      <c r="N5430" s="3">
        <f>IF(LEFT(K5430,1)="S",VLOOKUP(K5430,'DANH MỤC'!$B:$D,2,0),VLOOKUP(K5430,'DANH MỤC'!$B:$D,3,0))</f>
        <v>3000000</v>
      </c>
      <c r="O5430">
        <v>0</v>
      </c>
      <c r="P5430" s="3">
        <f>N5430*O5430%*CSDL[[#This Row],[SỐ LƯỢNG]]</f>
        <v>0</v>
      </c>
      <c r="Q5430" s="3">
        <f t="shared" si="2534"/>
        <v>3000000</v>
      </c>
    </row>
    <row r="5431" spans="1:17" x14ac:dyDescent="0.3">
      <c r="A5431" s="23" t="str">
        <f t="shared" ref="A5431:A5433" si="2550">A5430</f>
        <v>31/03/2019</v>
      </c>
      <c r="B5431" s="8" t="str">
        <f t="shared" ref="B5431:B5433" si="2551">B5430</f>
        <v>31/03/2019</v>
      </c>
      <c r="C5431" s="8">
        <v>3</v>
      </c>
      <c r="D5431" s="8" t="str">
        <f t="shared" ref="D5431:D5433" si="2552">D5430</f>
        <v>DH12057</v>
      </c>
      <c r="E5431" s="8" t="str">
        <f t="shared" ref="E5431:E5433" si="2553">E5430</f>
        <v>linh.truong</v>
      </c>
      <c r="F5431" s="8" t="str">
        <f>VLOOKUP(E5431,'DANH MỤC'!$F:$G,2,0)</f>
        <v>Nhóm 1</v>
      </c>
      <c r="G5431" s="8" t="str">
        <f t="shared" ref="G5431:G5433" si="2554">G5430</f>
        <v>KH2249</v>
      </c>
      <c r="H5431" t="str">
        <f>VLOOKUP(G5431,'DANH MỤC'!$I:$K,2,0)</f>
        <v>KH 2249</v>
      </c>
      <c r="I5431" t="str">
        <f>VLOOKUP(G5431,'DANH MỤC'!$I:$K,3,0)</f>
        <v>Long An</v>
      </c>
      <c r="J5431" s="8" t="s">
        <v>5944</v>
      </c>
      <c r="K5431" t="str">
        <f>VLOOKUP(J5431,'DANH MỤC'!$A$1:$B$19,2,0)</f>
        <v>Hàng tặng 0001</v>
      </c>
      <c r="L5431" t="s">
        <v>24</v>
      </c>
      <c r="M5431">
        <v>2</v>
      </c>
      <c r="N5431" s="3">
        <f>IF(LEFT(K5431,1)="S",VLOOKUP(K5431,'DANH MỤC'!$B:$D,2,0),VLOOKUP(K5431,'DANH MỤC'!$B:$D,3,0))</f>
        <v>200000</v>
      </c>
      <c r="O5431">
        <v>100</v>
      </c>
      <c r="P5431" s="3">
        <f>N5431*O5431%*CSDL[[#This Row],[SỐ LƯỢNG]]</f>
        <v>400000</v>
      </c>
      <c r="Q5431" s="3">
        <f t="shared" si="2534"/>
        <v>0</v>
      </c>
    </row>
    <row r="5432" spans="1:17" x14ac:dyDescent="0.3">
      <c r="A5432" s="23" t="str">
        <f t="shared" si="2550"/>
        <v>31/03/2019</v>
      </c>
      <c r="B5432" s="8" t="str">
        <f t="shared" si="2551"/>
        <v>31/03/2019</v>
      </c>
      <c r="C5432" s="8">
        <v>3</v>
      </c>
      <c r="D5432" s="8" t="str">
        <f t="shared" si="2552"/>
        <v>DH12057</v>
      </c>
      <c r="E5432" s="8" t="str">
        <f t="shared" si="2553"/>
        <v>linh.truong</v>
      </c>
      <c r="F5432" s="8" t="str">
        <f>VLOOKUP(E5432,'DANH MỤC'!$F:$G,2,0)</f>
        <v>Nhóm 1</v>
      </c>
      <c r="G5432" s="8" t="str">
        <f t="shared" si="2554"/>
        <v>KH2249</v>
      </c>
      <c r="H5432" t="str">
        <f>VLOOKUP(G5432,'DANH MỤC'!$I:$K,2,0)</f>
        <v>KH 2249</v>
      </c>
      <c r="I5432" t="str">
        <f>VLOOKUP(G5432,'DANH MỤC'!$I:$K,3,0)</f>
        <v>Long An</v>
      </c>
      <c r="J5432" s="8" t="s">
        <v>5939</v>
      </c>
      <c r="K5432" t="str">
        <f>VLOOKUP(J5432,'DANH MỤC'!$A$1:$B$19,2,0)</f>
        <v>Sản phẩm 0001</v>
      </c>
      <c r="L5432" t="s">
        <v>15</v>
      </c>
      <c r="M5432">
        <v>1</v>
      </c>
      <c r="N5432" s="3">
        <f>IF(LEFT(K5432,1)="S",VLOOKUP(K5432,'DANH MỤC'!$B:$D,2,0),VLOOKUP(K5432,'DANH MỤC'!$B:$D,3,0))</f>
        <v>3000000</v>
      </c>
      <c r="O5432">
        <v>5</v>
      </c>
      <c r="P5432" s="3">
        <f>N5432*O5432%*CSDL[[#This Row],[SỐ LƯỢNG]]</f>
        <v>150000</v>
      </c>
      <c r="Q5432" s="3">
        <f t="shared" si="2534"/>
        <v>2850000</v>
      </c>
    </row>
    <row r="5433" spans="1:17" x14ac:dyDescent="0.3">
      <c r="A5433" s="23" t="str">
        <f t="shared" si="2550"/>
        <v>31/03/2019</v>
      </c>
      <c r="B5433" s="8" t="str">
        <f t="shared" si="2551"/>
        <v>31/03/2019</v>
      </c>
      <c r="C5433" s="8">
        <v>3</v>
      </c>
      <c r="D5433" s="8" t="str">
        <f t="shared" si="2552"/>
        <v>DH12057</v>
      </c>
      <c r="E5433" s="8" t="str">
        <f t="shared" si="2553"/>
        <v>linh.truong</v>
      </c>
      <c r="F5433" s="8" t="str">
        <f>VLOOKUP(E5433,'DANH MỤC'!$F:$G,2,0)</f>
        <v>Nhóm 1</v>
      </c>
      <c r="G5433" s="8" t="str">
        <f t="shared" si="2554"/>
        <v>KH2249</v>
      </c>
      <c r="H5433" t="str">
        <f>VLOOKUP(G5433,'DANH MỤC'!$I:$K,2,0)</f>
        <v>KH 2249</v>
      </c>
      <c r="I5433" t="str">
        <f>VLOOKUP(G5433,'DANH MỤC'!$I:$K,3,0)</f>
        <v>Long An</v>
      </c>
      <c r="J5433" s="8" t="s">
        <v>5939</v>
      </c>
      <c r="K5433" t="str">
        <f>VLOOKUP(J5433,'DANH MỤC'!$A$1:$B$19,2,0)</f>
        <v>Sản phẩm 0001</v>
      </c>
      <c r="L5433" t="s">
        <v>15</v>
      </c>
      <c r="M5433">
        <v>1</v>
      </c>
      <c r="N5433" s="3">
        <f>IF(LEFT(K5433,1)="S",VLOOKUP(K5433,'DANH MỤC'!$B:$D,2,0),VLOOKUP(K5433,'DANH MỤC'!$B:$D,3,0))</f>
        <v>3000000</v>
      </c>
      <c r="O5433">
        <v>10</v>
      </c>
      <c r="P5433" s="3">
        <f>N5433*O5433%*CSDL[[#This Row],[SỐ LƯỢNG]]</f>
        <v>300000</v>
      </c>
      <c r="Q5433" s="3">
        <f t="shared" si="2534"/>
        <v>2700000</v>
      </c>
    </row>
    <row r="5434" spans="1:17" x14ac:dyDescent="0.3">
      <c r="A5434" s="23" t="s">
        <v>3051</v>
      </c>
      <c r="B5434" s="8" t="s">
        <v>3051</v>
      </c>
      <c r="C5434" s="8">
        <v>3</v>
      </c>
      <c r="D5434" s="8" t="s">
        <v>3077</v>
      </c>
      <c r="E5434" s="8" t="s">
        <v>13819</v>
      </c>
      <c r="F5434" s="8" t="str">
        <f>VLOOKUP(E5434,'DANH MỤC'!$F:$G,2,0)</f>
        <v>Nhóm 1</v>
      </c>
      <c r="G5434" s="8" t="s">
        <v>8238</v>
      </c>
      <c r="H5434" t="str">
        <f>VLOOKUP(G5434,'DANH MỤC'!$I:$K,2,0)</f>
        <v>KH 2250</v>
      </c>
      <c r="I5434" t="str">
        <f>VLOOKUP(G5434,'DANH MỤC'!$I:$K,3,0)</f>
        <v>Sơn La</v>
      </c>
      <c r="J5434" s="8" t="s">
        <v>5940</v>
      </c>
      <c r="K5434" t="str">
        <f>VLOOKUP(J5434,'DANH MỤC'!$A$1:$B$19,2,0)</f>
        <v>Sản phẩm 0002</v>
      </c>
      <c r="L5434" t="s">
        <v>15</v>
      </c>
      <c r="M5434">
        <v>1</v>
      </c>
      <c r="N5434" s="3">
        <f>IF(LEFT(K5434,1)="S",VLOOKUP(K5434,'DANH MỤC'!$B:$D,2,0),VLOOKUP(K5434,'DANH MỤC'!$B:$D,3,0))</f>
        <v>2000000</v>
      </c>
      <c r="O5434">
        <v>0</v>
      </c>
      <c r="P5434" s="3">
        <f>N5434*O5434%*CSDL[[#This Row],[SỐ LƯỢNG]]</f>
        <v>0</v>
      </c>
      <c r="Q5434" s="3">
        <f t="shared" si="2534"/>
        <v>2000000</v>
      </c>
    </row>
    <row r="5435" spans="1:17" x14ac:dyDescent="0.3">
      <c r="A5435" s="23" t="str">
        <f>A5434</f>
        <v>31/03/2019</v>
      </c>
      <c r="B5435" s="8" t="str">
        <f>B5434</f>
        <v>31/03/2019</v>
      </c>
      <c r="C5435" s="8">
        <v>3</v>
      </c>
      <c r="D5435" s="8" t="str">
        <f>D5434</f>
        <v>DH12056</v>
      </c>
      <c r="E5435" s="8" t="str">
        <f>E5434</f>
        <v>linh.truong</v>
      </c>
      <c r="F5435" s="8" t="str">
        <f>VLOOKUP(E5435,'DANH MỤC'!$F:$G,2,0)</f>
        <v>Nhóm 1</v>
      </c>
      <c r="G5435" s="8" t="str">
        <f>G5434</f>
        <v>KH2250</v>
      </c>
      <c r="H5435" t="str">
        <f>VLOOKUP(G5435,'DANH MỤC'!$I:$K,2,0)</f>
        <v>KH 2250</v>
      </c>
      <c r="I5435" t="str">
        <f>VLOOKUP(G5435,'DANH MỤC'!$I:$K,3,0)</f>
        <v>Sơn La</v>
      </c>
      <c r="J5435" s="8" t="s">
        <v>5944</v>
      </c>
      <c r="K5435" t="str">
        <f>VLOOKUP(J5435,'DANH MỤC'!$A$1:$B$19,2,0)</f>
        <v>Hàng tặng 0001</v>
      </c>
      <c r="L5435" t="s">
        <v>24</v>
      </c>
      <c r="M5435">
        <v>2</v>
      </c>
      <c r="N5435" s="3">
        <f>IF(LEFT(K5435,1)="S",VLOOKUP(K5435,'DANH MỤC'!$B:$D,2,0),VLOOKUP(K5435,'DANH MỤC'!$B:$D,3,0))</f>
        <v>200000</v>
      </c>
      <c r="O5435">
        <v>100</v>
      </c>
      <c r="P5435" s="3">
        <f>N5435*O5435%*CSDL[[#This Row],[SỐ LƯỢNG]]</f>
        <v>400000</v>
      </c>
      <c r="Q5435" s="3">
        <f t="shared" si="2534"/>
        <v>0</v>
      </c>
    </row>
    <row r="5436" spans="1:17" x14ac:dyDescent="0.3">
      <c r="A5436" s="23" t="s">
        <v>3051</v>
      </c>
      <c r="B5436" s="8" t="s">
        <v>3051</v>
      </c>
      <c r="C5436" s="8">
        <v>3</v>
      </c>
      <c r="D5436" s="8" t="s">
        <v>3078</v>
      </c>
      <c r="E5436" s="8" t="s">
        <v>13819</v>
      </c>
      <c r="F5436" s="8" t="str">
        <f>VLOOKUP(E5436,'DANH MỤC'!$F:$G,2,0)</f>
        <v>Nhóm 1</v>
      </c>
      <c r="G5436" s="8" t="s">
        <v>7593</v>
      </c>
      <c r="H5436" t="str">
        <f>VLOOKUP(G5436,'DANH MỤC'!$I:$K,2,0)</f>
        <v>KH 1582</v>
      </c>
      <c r="I5436" t="str">
        <f>VLOOKUP(G5436,'DANH MỤC'!$I:$K,3,0)</f>
        <v>Đắk Lắk</v>
      </c>
      <c r="J5436" s="8" t="s">
        <v>5940</v>
      </c>
      <c r="K5436" t="str">
        <f>VLOOKUP(J5436,'DANH MỤC'!$A$1:$B$19,2,0)</f>
        <v>Sản phẩm 0002</v>
      </c>
      <c r="L5436" t="s">
        <v>15</v>
      </c>
      <c r="M5436">
        <v>1</v>
      </c>
      <c r="N5436" s="3">
        <f>IF(LEFT(K5436,1)="S",VLOOKUP(K5436,'DANH MỤC'!$B:$D,2,0),VLOOKUP(K5436,'DANH MỤC'!$B:$D,3,0))</f>
        <v>2000000</v>
      </c>
      <c r="O5436">
        <v>0</v>
      </c>
      <c r="P5436" s="3">
        <f>N5436*O5436%*CSDL[[#This Row],[SỐ LƯỢNG]]</f>
        <v>0</v>
      </c>
      <c r="Q5436" s="3">
        <f t="shared" si="2534"/>
        <v>2000000</v>
      </c>
    </row>
    <row r="5437" spans="1:17" x14ac:dyDescent="0.3">
      <c r="A5437" s="23" t="str">
        <f>A5436</f>
        <v>31/03/2019</v>
      </c>
      <c r="B5437" s="8" t="str">
        <f>B5436</f>
        <v>31/03/2019</v>
      </c>
      <c r="C5437" s="8">
        <v>3</v>
      </c>
      <c r="D5437" s="8" t="str">
        <f>D5436</f>
        <v>DH12055</v>
      </c>
      <c r="E5437" s="8" t="str">
        <f>E5436</f>
        <v>linh.truong</v>
      </c>
      <c r="F5437" s="8" t="str">
        <f>VLOOKUP(E5437,'DANH MỤC'!$F:$G,2,0)</f>
        <v>Nhóm 1</v>
      </c>
      <c r="G5437" s="8" t="str">
        <f>G5436</f>
        <v>KH1582</v>
      </c>
      <c r="H5437" t="str">
        <f>VLOOKUP(G5437,'DANH MỤC'!$I:$K,2,0)</f>
        <v>KH 1582</v>
      </c>
      <c r="I5437" t="str">
        <f>VLOOKUP(G5437,'DANH MỤC'!$I:$K,3,0)</f>
        <v>Đắk Lắk</v>
      </c>
      <c r="J5437" s="8" t="s">
        <v>5944</v>
      </c>
      <c r="K5437" t="str">
        <f>VLOOKUP(J5437,'DANH MỤC'!$A$1:$B$19,2,0)</f>
        <v>Hàng tặng 0001</v>
      </c>
      <c r="L5437" t="s">
        <v>24</v>
      </c>
      <c r="M5437">
        <v>2</v>
      </c>
      <c r="N5437" s="3">
        <f>IF(LEFT(K5437,1)="S",VLOOKUP(K5437,'DANH MỤC'!$B:$D,2,0),VLOOKUP(K5437,'DANH MỤC'!$B:$D,3,0))</f>
        <v>200000</v>
      </c>
      <c r="O5437">
        <v>100</v>
      </c>
      <c r="P5437" s="3">
        <f>N5437*O5437%*CSDL[[#This Row],[SỐ LƯỢNG]]</f>
        <v>400000</v>
      </c>
      <c r="Q5437" s="3">
        <f t="shared" si="2534"/>
        <v>0</v>
      </c>
    </row>
    <row r="5438" spans="1:17" x14ac:dyDescent="0.3">
      <c r="A5438" s="23" t="s">
        <v>3051</v>
      </c>
      <c r="B5438" s="8" t="s">
        <v>3051</v>
      </c>
      <c r="C5438" s="8">
        <v>3</v>
      </c>
      <c r="D5438" s="8" t="s">
        <v>3079</v>
      </c>
      <c r="E5438" s="8" t="s">
        <v>13822</v>
      </c>
      <c r="F5438" s="8" t="str">
        <f>VLOOKUP(E5438,'DANH MỤC'!$F:$G,2,0)</f>
        <v>Nhóm 1</v>
      </c>
      <c r="G5438" s="8" t="s">
        <v>8239</v>
      </c>
      <c r="H5438" t="str">
        <f>VLOOKUP(G5438,'DANH MỤC'!$I:$K,2,0)</f>
        <v>KH 2251</v>
      </c>
      <c r="I5438" t="str">
        <f>VLOOKUP(G5438,'DANH MỤC'!$I:$K,3,0)</f>
        <v>Nghệ An</v>
      </c>
      <c r="J5438" s="8" t="s">
        <v>5939</v>
      </c>
      <c r="K5438" t="str">
        <f>VLOOKUP(J5438,'DANH MỤC'!$A$1:$B$19,2,0)</f>
        <v>Sản phẩm 0001</v>
      </c>
      <c r="L5438" t="s">
        <v>15</v>
      </c>
      <c r="M5438">
        <v>1</v>
      </c>
      <c r="N5438" s="3">
        <f>IF(LEFT(K5438,1)="S",VLOOKUP(K5438,'DANH MỤC'!$B:$D,2,0),VLOOKUP(K5438,'DANH MỤC'!$B:$D,3,0))</f>
        <v>3000000</v>
      </c>
      <c r="O5438">
        <v>0</v>
      </c>
      <c r="P5438" s="3">
        <f>N5438*O5438%*CSDL[[#This Row],[SỐ LƯỢNG]]</f>
        <v>0</v>
      </c>
      <c r="Q5438" s="3">
        <f t="shared" si="2534"/>
        <v>3000000</v>
      </c>
    </row>
    <row r="5439" spans="1:17" x14ac:dyDescent="0.3">
      <c r="A5439" s="23" t="str">
        <f>A5438</f>
        <v>31/03/2019</v>
      </c>
      <c r="B5439" s="8" t="str">
        <f>B5438</f>
        <v>31/03/2019</v>
      </c>
      <c r="C5439" s="8">
        <v>3</v>
      </c>
      <c r="D5439" s="8" t="str">
        <f>D5438</f>
        <v>DH12054</v>
      </c>
      <c r="E5439" s="8" t="str">
        <f>E5438</f>
        <v>anh.hong</v>
      </c>
      <c r="F5439" s="8" t="str">
        <f>VLOOKUP(E5439,'DANH MỤC'!$F:$G,2,0)</f>
        <v>Nhóm 1</v>
      </c>
      <c r="G5439" s="8" t="str">
        <f>G5438</f>
        <v>KH2251</v>
      </c>
      <c r="H5439" t="str">
        <f>VLOOKUP(G5439,'DANH MỤC'!$I:$K,2,0)</f>
        <v>KH 2251</v>
      </c>
      <c r="I5439" t="str">
        <f>VLOOKUP(G5439,'DANH MỤC'!$I:$K,3,0)</f>
        <v>Nghệ An</v>
      </c>
      <c r="J5439" s="8" t="s">
        <v>5944</v>
      </c>
      <c r="K5439" t="str">
        <f>VLOOKUP(J5439,'DANH MỤC'!$A$1:$B$19,2,0)</f>
        <v>Hàng tặng 0001</v>
      </c>
      <c r="L5439" t="s">
        <v>24</v>
      </c>
      <c r="M5439">
        <v>2</v>
      </c>
      <c r="N5439" s="3">
        <f>IF(LEFT(K5439,1)="S",VLOOKUP(K5439,'DANH MỤC'!$B:$D,2,0),VLOOKUP(K5439,'DANH MỤC'!$B:$D,3,0))</f>
        <v>200000</v>
      </c>
      <c r="O5439">
        <v>100</v>
      </c>
      <c r="P5439" s="3">
        <f>N5439*O5439%*CSDL[[#This Row],[SỐ LƯỢNG]]</f>
        <v>400000</v>
      </c>
      <c r="Q5439" s="3">
        <f t="shared" si="2534"/>
        <v>0</v>
      </c>
    </row>
    <row r="5440" spans="1:17" x14ac:dyDescent="0.3">
      <c r="A5440" s="23" t="s">
        <v>3051</v>
      </c>
      <c r="B5440" s="8" t="s">
        <v>3051</v>
      </c>
      <c r="C5440" s="8">
        <v>3</v>
      </c>
      <c r="D5440" s="8" t="s">
        <v>3080</v>
      </c>
      <c r="E5440" s="8" t="s">
        <v>13816</v>
      </c>
      <c r="F5440" s="8" t="str">
        <f>VLOOKUP(E5440,'DANH MỤC'!$F:$G,2,0)</f>
        <v>Nhóm 1</v>
      </c>
      <c r="G5440" s="8" t="s">
        <v>8240</v>
      </c>
      <c r="H5440" t="str">
        <f>VLOOKUP(G5440,'DANH MỤC'!$I:$K,2,0)</f>
        <v>KH 2252</v>
      </c>
      <c r="I5440" t="str">
        <f>VLOOKUP(G5440,'DANH MỤC'!$I:$K,3,0)</f>
        <v>Đắk Lắk</v>
      </c>
      <c r="J5440" s="8" t="s">
        <v>5939</v>
      </c>
      <c r="K5440" t="str">
        <f>VLOOKUP(J5440,'DANH MỤC'!$A$1:$B$19,2,0)</f>
        <v>Sản phẩm 0001</v>
      </c>
      <c r="L5440" t="s">
        <v>15</v>
      </c>
      <c r="M5440">
        <v>1</v>
      </c>
      <c r="N5440" s="3">
        <f>IF(LEFT(K5440,1)="S",VLOOKUP(K5440,'DANH MỤC'!$B:$D,2,0),VLOOKUP(K5440,'DANH MỤC'!$B:$D,3,0))</f>
        <v>3000000</v>
      </c>
      <c r="O5440">
        <v>0</v>
      </c>
      <c r="P5440" s="3">
        <f>N5440*O5440%*CSDL[[#This Row],[SỐ LƯỢNG]]</f>
        <v>0</v>
      </c>
      <c r="Q5440" s="3">
        <f t="shared" si="2534"/>
        <v>3000000</v>
      </c>
    </row>
    <row r="5441" spans="1:17" x14ac:dyDescent="0.3">
      <c r="A5441" s="23" t="str">
        <f>A5440</f>
        <v>31/03/2019</v>
      </c>
      <c r="B5441" s="8" t="str">
        <f>B5440</f>
        <v>31/03/2019</v>
      </c>
      <c r="C5441" s="8">
        <v>3</v>
      </c>
      <c r="D5441" s="8" t="str">
        <f>D5440</f>
        <v>DH12053</v>
      </c>
      <c r="E5441" s="8" t="str">
        <f>E5440</f>
        <v>luyen.dam</v>
      </c>
      <c r="F5441" s="8" t="str">
        <f>VLOOKUP(E5441,'DANH MỤC'!$F:$G,2,0)</f>
        <v>Nhóm 1</v>
      </c>
      <c r="G5441" s="8" t="str">
        <f>G5440</f>
        <v>KH2252</v>
      </c>
      <c r="H5441" t="str">
        <f>VLOOKUP(G5441,'DANH MỤC'!$I:$K,2,0)</f>
        <v>KH 2252</v>
      </c>
      <c r="I5441" t="str">
        <f>VLOOKUP(G5441,'DANH MỤC'!$I:$K,3,0)</f>
        <v>Đắk Lắk</v>
      </c>
      <c r="J5441" s="8" t="s">
        <v>5944</v>
      </c>
      <c r="K5441" t="str">
        <f>VLOOKUP(J5441,'DANH MỤC'!$A$1:$B$19,2,0)</f>
        <v>Hàng tặng 0001</v>
      </c>
      <c r="L5441" t="s">
        <v>24</v>
      </c>
      <c r="M5441">
        <v>2</v>
      </c>
      <c r="N5441" s="3">
        <f>IF(LEFT(K5441,1)="S",VLOOKUP(K5441,'DANH MỤC'!$B:$D,2,0),VLOOKUP(K5441,'DANH MỤC'!$B:$D,3,0))</f>
        <v>200000</v>
      </c>
      <c r="O5441">
        <v>100</v>
      </c>
      <c r="P5441" s="3">
        <f>N5441*O5441%*CSDL[[#This Row],[SỐ LƯỢNG]]</f>
        <v>400000</v>
      </c>
      <c r="Q5441" s="3">
        <f t="shared" si="2534"/>
        <v>0</v>
      </c>
    </row>
    <row r="5442" spans="1:17" x14ac:dyDescent="0.3">
      <c r="A5442" s="23" t="s">
        <v>3051</v>
      </c>
      <c r="B5442" s="8" t="s">
        <v>3051</v>
      </c>
      <c r="C5442" s="8">
        <v>3</v>
      </c>
      <c r="D5442" s="8" t="s">
        <v>3081</v>
      </c>
      <c r="E5442" s="8" t="s">
        <v>13816</v>
      </c>
      <c r="F5442" s="8" t="str">
        <f>VLOOKUP(E5442,'DANH MỤC'!$F:$G,2,0)</f>
        <v>Nhóm 1</v>
      </c>
      <c r="G5442" s="8" t="s">
        <v>8241</v>
      </c>
      <c r="H5442" t="str">
        <f>VLOOKUP(G5442,'DANH MỤC'!$I:$K,2,0)</f>
        <v>KH 2253</v>
      </c>
      <c r="I5442" t="str">
        <f>VLOOKUP(G5442,'DANH MỤC'!$I:$K,3,0)</f>
        <v>Đồng Nai</v>
      </c>
      <c r="J5442" s="8" t="s">
        <v>5939</v>
      </c>
      <c r="K5442" t="str">
        <f>VLOOKUP(J5442,'DANH MỤC'!$A$1:$B$19,2,0)</f>
        <v>Sản phẩm 0001</v>
      </c>
      <c r="L5442" t="s">
        <v>15</v>
      </c>
      <c r="M5442">
        <v>3</v>
      </c>
      <c r="N5442" s="3">
        <f>IF(LEFT(K5442,1)="S",VLOOKUP(K5442,'DANH MỤC'!$B:$D,2,0),VLOOKUP(K5442,'DANH MỤC'!$B:$D,3,0))</f>
        <v>3000000</v>
      </c>
      <c r="O5442">
        <v>0</v>
      </c>
      <c r="P5442" s="3">
        <f>N5442*O5442%*CSDL[[#This Row],[SỐ LƯỢNG]]</f>
        <v>0</v>
      </c>
      <c r="Q5442" s="3">
        <f t="shared" si="2534"/>
        <v>9000000</v>
      </c>
    </row>
    <row r="5443" spans="1:17" x14ac:dyDescent="0.3">
      <c r="A5443" s="23" t="str">
        <f>A5442</f>
        <v>31/03/2019</v>
      </c>
      <c r="B5443" s="8" t="str">
        <f>B5442</f>
        <v>31/03/2019</v>
      </c>
      <c r="C5443" s="8">
        <v>3</v>
      </c>
      <c r="D5443" s="8" t="str">
        <f>D5442</f>
        <v>DH12052</v>
      </c>
      <c r="E5443" s="8" t="str">
        <f>E5442</f>
        <v>luyen.dam</v>
      </c>
      <c r="F5443" s="8" t="str">
        <f>VLOOKUP(E5443,'DANH MỤC'!$F:$G,2,0)</f>
        <v>Nhóm 1</v>
      </c>
      <c r="G5443" s="8" t="str">
        <f>G5442</f>
        <v>KH2253</v>
      </c>
      <c r="H5443" t="str">
        <f>VLOOKUP(G5443,'DANH MỤC'!$I:$K,2,0)</f>
        <v>KH 2253</v>
      </c>
      <c r="I5443" t="str">
        <f>VLOOKUP(G5443,'DANH MỤC'!$I:$K,3,0)</f>
        <v>Đồng Nai</v>
      </c>
      <c r="J5443" s="8" t="s">
        <v>5945</v>
      </c>
      <c r="K5443" t="str">
        <f>VLOOKUP(J5443,'DANH MỤC'!$A$1:$B$19,2,0)</f>
        <v>Hàng tặng 0002</v>
      </c>
      <c r="L5443" t="s">
        <v>51</v>
      </c>
      <c r="M5443">
        <v>1</v>
      </c>
      <c r="N5443" s="3">
        <f>IF(LEFT(K5443,1)="S",VLOOKUP(K5443,'DANH MỤC'!$B:$D,2,0),VLOOKUP(K5443,'DANH MỤC'!$B:$D,3,0))</f>
        <v>500000</v>
      </c>
      <c r="O5443">
        <v>0</v>
      </c>
      <c r="P5443" s="3">
        <f>N5443*O5443%*CSDL[[#This Row],[SỐ LƯỢNG]]</f>
        <v>0</v>
      </c>
      <c r="Q5443" s="3">
        <f t="shared" ref="Q5443:Q5506" si="2555">N5443*M5443-P5443</f>
        <v>500000</v>
      </c>
    </row>
    <row r="5444" spans="1:17" x14ac:dyDescent="0.3">
      <c r="A5444" s="23" t="s">
        <v>3051</v>
      </c>
      <c r="B5444" s="8" t="s">
        <v>3051</v>
      </c>
      <c r="C5444" s="8">
        <v>3</v>
      </c>
      <c r="D5444" s="8" t="s">
        <v>3082</v>
      </c>
      <c r="E5444" s="8" t="s">
        <v>13816</v>
      </c>
      <c r="F5444" s="8" t="str">
        <f>VLOOKUP(E5444,'DANH MỤC'!$F:$G,2,0)</f>
        <v>Nhóm 1</v>
      </c>
      <c r="G5444" s="8" t="s">
        <v>8242</v>
      </c>
      <c r="H5444" t="str">
        <f>VLOOKUP(G5444,'DANH MỤC'!$I:$K,2,0)</f>
        <v>KH 2254</v>
      </c>
      <c r="I5444" t="str">
        <f>VLOOKUP(G5444,'DANH MỤC'!$I:$K,3,0)</f>
        <v>Bình Dương</v>
      </c>
      <c r="J5444" s="8" t="s">
        <v>5939</v>
      </c>
      <c r="K5444" t="str">
        <f>VLOOKUP(J5444,'DANH MỤC'!$A$1:$B$19,2,0)</f>
        <v>Sản phẩm 0001</v>
      </c>
      <c r="L5444" t="s">
        <v>15</v>
      </c>
      <c r="M5444">
        <v>1</v>
      </c>
      <c r="N5444" s="3">
        <f>IF(LEFT(K5444,1)="S",VLOOKUP(K5444,'DANH MỤC'!$B:$D,2,0),VLOOKUP(K5444,'DANH MỤC'!$B:$D,3,0))</f>
        <v>3000000</v>
      </c>
      <c r="O5444">
        <v>0</v>
      </c>
      <c r="P5444" s="3">
        <f>N5444*O5444%*CSDL[[#This Row],[SỐ LƯỢNG]]</f>
        <v>0</v>
      </c>
      <c r="Q5444" s="3">
        <f t="shared" si="2555"/>
        <v>3000000</v>
      </c>
    </row>
    <row r="5445" spans="1:17" x14ac:dyDescent="0.3">
      <c r="A5445" s="23" t="str">
        <f>A5444</f>
        <v>31/03/2019</v>
      </c>
      <c r="B5445" s="8" t="str">
        <f>B5444</f>
        <v>31/03/2019</v>
      </c>
      <c r="C5445" s="8">
        <v>3</v>
      </c>
      <c r="D5445" s="8" t="str">
        <f>D5444</f>
        <v>DH12051</v>
      </c>
      <c r="E5445" s="8" t="str">
        <f>E5444</f>
        <v>luyen.dam</v>
      </c>
      <c r="F5445" s="8" t="str">
        <f>VLOOKUP(E5445,'DANH MỤC'!$F:$G,2,0)</f>
        <v>Nhóm 1</v>
      </c>
      <c r="G5445" s="8" t="str">
        <f>G5444</f>
        <v>KH2254</v>
      </c>
      <c r="H5445" t="str">
        <f>VLOOKUP(G5445,'DANH MỤC'!$I:$K,2,0)</f>
        <v>KH 2254</v>
      </c>
      <c r="I5445" t="str">
        <f>VLOOKUP(G5445,'DANH MỤC'!$I:$K,3,0)</f>
        <v>Bình Dương</v>
      </c>
      <c r="J5445" s="8" t="s">
        <v>5944</v>
      </c>
      <c r="K5445" t="str">
        <f>VLOOKUP(J5445,'DANH MỤC'!$A$1:$B$19,2,0)</f>
        <v>Hàng tặng 0001</v>
      </c>
      <c r="L5445" t="s">
        <v>24</v>
      </c>
      <c r="M5445">
        <v>2</v>
      </c>
      <c r="N5445" s="3">
        <f>IF(LEFT(K5445,1)="S",VLOOKUP(K5445,'DANH MỤC'!$B:$D,2,0),VLOOKUP(K5445,'DANH MỤC'!$B:$D,3,0))</f>
        <v>200000</v>
      </c>
      <c r="O5445">
        <v>100</v>
      </c>
      <c r="P5445" s="3">
        <f>N5445*O5445%*CSDL[[#This Row],[SỐ LƯỢNG]]</f>
        <v>400000</v>
      </c>
      <c r="Q5445" s="3">
        <f t="shared" si="2555"/>
        <v>0</v>
      </c>
    </row>
    <row r="5446" spans="1:17" x14ac:dyDescent="0.3">
      <c r="A5446" s="23" t="s">
        <v>3051</v>
      </c>
      <c r="B5446" s="8" t="s">
        <v>3051</v>
      </c>
      <c r="C5446" s="8">
        <v>3</v>
      </c>
      <c r="D5446" s="8" t="s">
        <v>3083</v>
      </c>
      <c r="E5446" s="8" t="s">
        <v>13819</v>
      </c>
      <c r="F5446" s="8" t="str">
        <f>VLOOKUP(E5446,'DANH MỤC'!$F:$G,2,0)</f>
        <v>Nhóm 1</v>
      </c>
      <c r="G5446" s="8" t="s">
        <v>8243</v>
      </c>
      <c r="H5446" t="str">
        <f>VLOOKUP(G5446,'DANH MỤC'!$I:$K,2,0)</f>
        <v>KH 2255</v>
      </c>
      <c r="I5446" t="str">
        <f>VLOOKUP(G5446,'DANH MỤC'!$I:$K,3,0)</f>
        <v>Hải Dương</v>
      </c>
      <c r="J5446" s="8" t="s">
        <v>5939</v>
      </c>
      <c r="K5446" t="str">
        <f>VLOOKUP(J5446,'DANH MỤC'!$A$1:$B$19,2,0)</f>
        <v>Sản phẩm 0001</v>
      </c>
      <c r="L5446" t="s">
        <v>15</v>
      </c>
      <c r="M5446">
        <v>1</v>
      </c>
      <c r="N5446" s="3">
        <f>IF(LEFT(K5446,1)="S",VLOOKUP(K5446,'DANH MỤC'!$B:$D,2,0),VLOOKUP(K5446,'DANH MỤC'!$B:$D,3,0))</f>
        <v>3000000</v>
      </c>
      <c r="O5446">
        <v>0</v>
      </c>
      <c r="P5446" s="3">
        <f>N5446*O5446%*CSDL[[#This Row],[SỐ LƯỢNG]]</f>
        <v>0</v>
      </c>
      <c r="Q5446" s="3">
        <f t="shared" si="2555"/>
        <v>3000000</v>
      </c>
    </row>
    <row r="5447" spans="1:17" x14ac:dyDescent="0.3">
      <c r="A5447" s="23" t="str">
        <f t="shared" ref="A5447:A5449" si="2556">A5446</f>
        <v>31/03/2019</v>
      </c>
      <c r="B5447" s="8" t="str">
        <f t="shared" ref="B5447:B5449" si="2557">B5446</f>
        <v>31/03/2019</v>
      </c>
      <c r="C5447" s="8">
        <v>3</v>
      </c>
      <c r="D5447" s="8" t="str">
        <f t="shared" ref="D5447:D5449" si="2558">D5446</f>
        <v>DH12050</v>
      </c>
      <c r="E5447" s="8" t="str">
        <f t="shared" ref="E5447:E5449" si="2559">E5446</f>
        <v>linh.truong</v>
      </c>
      <c r="F5447" s="8" t="str">
        <f>VLOOKUP(E5447,'DANH MỤC'!$F:$G,2,0)</f>
        <v>Nhóm 1</v>
      </c>
      <c r="G5447" s="8" t="str">
        <f t="shared" ref="G5447:G5449" si="2560">G5446</f>
        <v>KH2255</v>
      </c>
      <c r="H5447" t="str">
        <f>VLOOKUP(G5447,'DANH MỤC'!$I:$K,2,0)</f>
        <v>KH 2255</v>
      </c>
      <c r="I5447" t="str">
        <f>VLOOKUP(G5447,'DANH MỤC'!$I:$K,3,0)</f>
        <v>Hải Dương</v>
      </c>
      <c r="J5447" s="8" t="s">
        <v>5939</v>
      </c>
      <c r="K5447" t="str">
        <f>VLOOKUP(J5447,'DANH MỤC'!$A$1:$B$19,2,0)</f>
        <v>Sản phẩm 0001</v>
      </c>
      <c r="L5447" t="s">
        <v>15</v>
      </c>
      <c r="M5447">
        <v>1</v>
      </c>
      <c r="N5447" s="3">
        <f>IF(LEFT(K5447,1)="S",VLOOKUP(K5447,'DANH MỤC'!$B:$D,2,0),VLOOKUP(K5447,'DANH MỤC'!$B:$D,3,0))</f>
        <v>3000000</v>
      </c>
      <c r="O5447">
        <v>5</v>
      </c>
      <c r="P5447" s="3">
        <f>N5447*O5447%*CSDL[[#This Row],[SỐ LƯỢNG]]</f>
        <v>150000</v>
      </c>
      <c r="Q5447" s="3">
        <f t="shared" si="2555"/>
        <v>2850000</v>
      </c>
    </row>
    <row r="5448" spans="1:17" x14ac:dyDescent="0.3">
      <c r="A5448" s="23" t="str">
        <f t="shared" si="2556"/>
        <v>31/03/2019</v>
      </c>
      <c r="B5448" s="8" t="str">
        <f t="shared" si="2557"/>
        <v>31/03/2019</v>
      </c>
      <c r="C5448" s="8">
        <v>3</v>
      </c>
      <c r="D5448" s="8" t="str">
        <f t="shared" si="2558"/>
        <v>DH12050</v>
      </c>
      <c r="E5448" s="8" t="str">
        <f t="shared" si="2559"/>
        <v>linh.truong</v>
      </c>
      <c r="F5448" s="8" t="str">
        <f>VLOOKUP(E5448,'DANH MỤC'!$F:$G,2,0)</f>
        <v>Nhóm 1</v>
      </c>
      <c r="G5448" s="8" t="str">
        <f t="shared" si="2560"/>
        <v>KH2255</v>
      </c>
      <c r="H5448" t="str">
        <f>VLOOKUP(G5448,'DANH MỤC'!$I:$K,2,0)</f>
        <v>KH 2255</v>
      </c>
      <c r="I5448" t="str">
        <f>VLOOKUP(G5448,'DANH MỤC'!$I:$K,3,0)</f>
        <v>Hải Dương</v>
      </c>
      <c r="J5448" s="8" t="s">
        <v>5939</v>
      </c>
      <c r="K5448" t="str">
        <f>VLOOKUP(J5448,'DANH MỤC'!$A$1:$B$19,2,0)</f>
        <v>Sản phẩm 0001</v>
      </c>
      <c r="L5448" t="s">
        <v>15</v>
      </c>
      <c r="M5448">
        <v>1</v>
      </c>
      <c r="N5448" s="3">
        <f>IF(LEFT(K5448,1)="S",VLOOKUP(K5448,'DANH MỤC'!$B:$D,2,0),VLOOKUP(K5448,'DANH MỤC'!$B:$D,3,0))</f>
        <v>3000000</v>
      </c>
      <c r="O5448">
        <v>10</v>
      </c>
      <c r="P5448" s="3">
        <f>N5448*O5448%*CSDL[[#This Row],[SỐ LƯỢNG]]</f>
        <v>300000</v>
      </c>
      <c r="Q5448" s="3">
        <f t="shared" si="2555"/>
        <v>2700000</v>
      </c>
    </row>
    <row r="5449" spans="1:17" x14ac:dyDescent="0.3">
      <c r="A5449" s="23" t="str">
        <f t="shared" si="2556"/>
        <v>31/03/2019</v>
      </c>
      <c r="B5449" s="8" t="str">
        <f t="shared" si="2557"/>
        <v>31/03/2019</v>
      </c>
      <c r="C5449" s="8">
        <v>3</v>
      </c>
      <c r="D5449" s="8" t="str">
        <f t="shared" si="2558"/>
        <v>DH12050</v>
      </c>
      <c r="E5449" s="8" t="str">
        <f t="shared" si="2559"/>
        <v>linh.truong</v>
      </c>
      <c r="F5449" s="8" t="str">
        <f>VLOOKUP(E5449,'DANH MỤC'!$F:$G,2,0)</f>
        <v>Nhóm 1</v>
      </c>
      <c r="G5449" s="8" t="str">
        <f t="shared" si="2560"/>
        <v>KH2255</v>
      </c>
      <c r="H5449" t="str">
        <f>VLOOKUP(G5449,'DANH MỤC'!$I:$K,2,0)</f>
        <v>KH 2255</v>
      </c>
      <c r="I5449" t="str">
        <f>VLOOKUP(G5449,'DANH MỤC'!$I:$K,3,0)</f>
        <v>Hải Dương</v>
      </c>
      <c r="J5449" s="8" t="s">
        <v>5944</v>
      </c>
      <c r="K5449" t="str">
        <f>VLOOKUP(J5449,'DANH MỤC'!$A$1:$B$19,2,0)</f>
        <v>Hàng tặng 0001</v>
      </c>
      <c r="L5449" t="s">
        <v>24</v>
      </c>
      <c r="M5449">
        <v>2</v>
      </c>
      <c r="N5449" s="3">
        <f>IF(LEFT(K5449,1)="S",VLOOKUP(K5449,'DANH MỤC'!$B:$D,2,0),VLOOKUP(K5449,'DANH MỤC'!$B:$D,3,0))</f>
        <v>200000</v>
      </c>
      <c r="O5449">
        <v>100</v>
      </c>
      <c r="P5449" s="3">
        <f>N5449*O5449%*CSDL[[#This Row],[SỐ LƯỢNG]]</f>
        <v>400000</v>
      </c>
      <c r="Q5449" s="3">
        <f t="shared" si="2555"/>
        <v>0</v>
      </c>
    </row>
    <row r="5450" spans="1:17" x14ac:dyDescent="0.3">
      <c r="A5450" s="23" t="s">
        <v>3084</v>
      </c>
      <c r="B5450" s="8" t="s">
        <v>3084</v>
      </c>
      <c r="C5450" s="8">
        <v>3</v>
      </c>
      <c r="D5450" s="8" t="s">
        <v>3085</v>
      </c>
      <c r="E5450" s="8" t="s">
        <v>13839</v>
      </c>
      <c r="F5450" s="8" t="str">
        <f>VLOOKUP(E5450,'DANH MỤC'!$F:$G,2,0)</f>
        <v>Nhóm 2</v>
      </c>
      <c r="G5450" s="8" t="s">
        <v>8244</v>
      </c>
      <c r="H5450" t="str">
        <f>VLOOKUP(G5450,'DANH MỤC'!$I:$K,2,0)</f>
        <v>KH 2256</v>
      </c>
      <c r="I5450" t="str">
        <f>VLOOKUP(G5450,'DANH MỤC'!$I:$K,3,0)</f>
        <v>Điện Biên</v>
      </c>
      <c r="J5450" s="8" t="s">
        <v>14</v>
      </c>
      <c r="K5450" t="str">
        <f>VLOOKUP(J5450,'DANH MỤC'!$A$1:$B$19,2,0)</f>
        <v>Sản phẩm 0004</v>
      </c>
      <c r="L5450" t="s">
        <v>15</v>
      </c>
      <c r="M5450">
        <v>1</v>
      </c>
      <c r="N5450" s="3">
        <f>IF(LEFT(K5450,1)="S",VLOOKUP(K5450,'DANH MỤC'!$B:$D,2,0),VLOOKUP(K5450,'DANH MỤC'!$B:$D,3,0))</f>
        <v>3500000</v>
      </c>
      <c r="O5450">
        <v>0</v>
      </c>
      <c r="P5450" s="3">
        <f>N5450*O5450%*CSDL[[#This Row],[SỐ LƯỢNG]]</f>
        <v>0</v>
      </c>
      <c r="Q5450" s="3">
        <f t="shared" si="2555"/>
        <v>3500000</v>
      </c>
    </row>
    <row r="5451" spans="1:17" x14ac:dyDescent="0.3">
      <c r="A5451" s="23" t="str">
        <f>A5450</f>
        <v>30/03/2019</v>
      </c>
      <c r="B5451" s="8" t="str">
        <f>B5450</f>
        <v>30/03/2019</v>
      </c>
      <c r="C5451" s="8">
        <v>3</v>
      </c>
      <c r="D5451" s="8" t="str">
        <f>D5450</f>
        <v>DH12048</v>
      </c>
      <c r="E5451" s="8" t="str">
        <f>E5450</f>
        <v>hang.dinh</v>
      </c>
      <c r="F5451" s="8" t="str">
        <f>VLOOKUP(E5451,'DANH MỤC'!$F:$G,2,0)</f>
        <v>Nhóm 2</v>
      </c>
      <c r="G5451" s="8" t="str">
        <f>G5450</f>
        <v>KH2256</v>
      </c>
      <c r="H5451" t="str">
        <f>VLOOKUP(G5451,'DANH MỤC'!$I:$K,2,0)</f>
        <v>KH 2256</v>
      </c>
      <c r="I5451" t="str">
        <f>VLOOKUP(G5451,'DANH MỤC'!$I:$K,3,0)</f>
        <v>Điện Biên</v>
      </c>
      <c r="J5451" s="8" t="s">
        <v>5944</v>
      </c>
      <c r="K5451" t="str">
        <f>VLOOKUP(J5451,'DANH MỤC'!$A$1:$B$19,2,0)</f>
        <v>Hàng tặng 0001</v>
      </c>
      <c r="L5451" t="s">
        <v>24</v>
      </c>
      <c r="M5451">
        <v>2</v>
      </c>
      <c r="N5451" s="3">
        <f>IF(LEFT(K5451,1)="S",VLOOKUP(K5451,'DANH MỤC'!$B:$D,2,0),VLOOKUP(K5451,'DANH MỤC'!$B:$D,3,0))</f>
        <v>200000</v>
      </c>
      <c r="O5451">
        <v>100</v>
      </c>
      <c r="P5451" s="3">
        <f>N5451*O5451%*CSDL[[#This Row],[SỐ LƯỢNG]]</f>
        <v>400000</v>
      </c>
      <c r="Q5451" s="3">
        <f t="shared" si="2555"/>
        <v>0</v>
      </c>
    </row>
    <row r="5452" spans="1:17" x14ac:dyDescent="0.3">
      <c r="A5452" s="23" t="s">
        <v>3084</v>
      </c>
      <c r="B5452" s="8" t="s">
        <v>3084</v>
      </c>
      <c r="C5452" s="8">
        <v>3</v>
      </c>
      <c r="D5452" s="8" t="s">
        <v>3086</v>
      </c>
      <c r="E5452" s="8" t="s">
        <v>13819</v>
      </c>
      <c r="F5452" s="8" t="str">
        <f>VLOOKUP(E5452,'DANH MỤC'!$F:$G,2,0)</f>
        <v>Nhóm 1</v>
      </c>
      <c r="G5452" s="8" t="s">
        <v>1615</v>
      </c>
      <c r="H5452" t="str">
        <f>VLOOKUP(G5452,'DANH MỤC'!$I:$K,2,0)</f>
        <v>KH 2257</v>
      </c>
      <c r="I5452" t="str">
        <f>VLOOKUP(G5452,'DANH MỤC'!$I:$K,3,0)</f>
        <v>Điện Biên</v>
      </c>
      <c r="J5452" s="8" t="s">
        <v>5940</v>
      </c>
      <c r="K5452" t="str">
        <f>VLOOKUP(J5452,'DANH MỤC'!$A$1:$B$19,2,0)</f>
        <v>Sản phẩm 0002</v>
      </c>
      <c r="L5452" t="s">
        <v>15</v>
      </c>
      <c r="M5452">
        <v>1</v>
      </c>
      <c r="N5452" s="3">
        <f>IF(LEFT(K5452,1)="S",VLOOKUP(K5452,'DANH MỤC'!$B:$D,2,0),VLOOKUP(K5452,'DANH MỤC'!$B:$D,3,0))</f>
        <v>2000000</v>
      </c>
      <c r="O5452">
        <v>0</v>
      </c>
      <c r="P5452" s="3">
        <f>N5452*O5452%*CSDL[[#This Row],[SỐ LƯỢNG]]</f>
        <v>0</v>
      </c>
      <c r="Q5452" s="3">
        <f t="shared" si="2555"/>
        <v>2000000</v>
      </c>
    </row>
    <row r="5453" spans="1:17" x14ac:dyDescent="0.3">
      <c r="A5453" s="23" t="str">
        <f>A5452</f>
        <v>30/03/2019</v>
      </c>
      <c r="B5453" s="8" t="str">
        <f>B5452</f>
        <v>30/03/2019</v>
      </c>
      <c r="C5453" s="8">
        <v>3</v>
      </c>
      <c r="D5453" s="8" t="str">
        <f>D5452</f>
        <v>DH12047</v>
      </c>
      <c r="E5453" s="8" t="str">
        <f>E5452</f>
        <v>linh.truong</v>
      </c>
      <c r="F5453" s="8" t="str">
        <f>VLOOKUP(E5453,'DANH MỤC'!$F:$G,2,0)</f>
        <v>Nhóm 1</v>
      </c>
      <c r="G5453" s="8" t="str">
        <f>G5452</f>
        <v>KH2257</v>
      </c>
      <c r="H5453" t="str">
        <f>VLOOKUP(G5453,'DANH MỤC'!$I:$K,2,0)</f>
        <v>KH 2257</v>
      </c>
      <c r="I5453" t="str">
        <f>VLOOKUP(G5453,'DANH MỤC'!$I:$K,3,0)</f>
        <v>Điện Biên</v>
      </c>
      <c r="J5453" s="8" t="s">
        <v>5944</v>
      </c>
      <c r="K5453" t="str">
        <f>VLOOKUP(J5453,'DANH MỤC'!$A$1:$B$19,2,0)</f>
        <v>Hàng tặng 0001</v>
      </c>
      <c r="L5453" t="s">
        <v>24</v>
      </c>
      <c r="M5453">
        <v>2</v>
      </c>
      <c r="N5453" s="3">
        <f>IF(LEFT(K5453,1)="S",VLOOKUP(K5453,'DANH MỤC'!$B:$D,2,0),VLOOKUP(K5453,'DANH MỤC'!$B:$D,3,0))</f>
        <v>200000</v>
      </c>
      <c r="O5453">
        <v>100</v>
      </c>
      <c r="P5453" s="3">
        <f>N5453*O5453%*CSDL[[#This Row],[SỐ LƯỢNG]]</f>
        <v>400000</v>
      </c>
      <c r="Q5453" s="3">
        <f t="shared" si="2555"/>
        <v>0</v>
      </c>
    </row>
    <row r="5454" spans="1:17" x14ac:dyDescent="0.3">
      <c r="A5454" s="23" t="s">
        <v>3084</v>
      </c>
      <c r="B5454" s="8" t="s">
        <v>3084</v>
      </c>
      <c r="C5454" s="8">
        <v>3</v>
      </c>
      <c r="D5454" s="8" t="s">
        <v>3087</v>
      </c>
      <c r="E5454" s="8" t="s">
        <v>13814</v>
      </c>
      <c r="F5454" s="8" t="str">
        <f>VLOOKUP(E5454,'DANH MỤC'!$F:$G,2,0)</f>
        <v>Nhóm 1</v>
      </c>
      <c r="G5454" s="8" t="s">
        <v>8245</v>
      </c>
      <c r="H5454" t="str">
        <f>VLOOKUP(G5454,'DANH MỤC'!$I:$K,2,0)</f>
        <v>KH 2258</v>
      </c>
      <c r="I5454" t="str">
        <f>VLOOKUP(G5454,'DANH MỤC'!$I:$K,3,0)</f>
        <v>Lâm Đồng</v>
      </c>
      <c r="J5454" s="8" t="s">
        <v>5940</v>
      </c>
      <c r="K5454" t="str">
        <f>VLOOKUP(J5454,'DANH MỤC'!$A$1:$B$19,2,0)</f>
        <v>Sản phẩm 0002</v>
      </c>
      <c r="L5454" t="s">
        <v>15</v>
      </c>
      <c r="M5454">
        <v>1</v>
      </c>
      <c r="N5454" s="3">
        <f>IF(LEFT(K5454,1)="S",VLOOKUP(K5454,'DANH MỤC'!$B:$D,2,0),VLOOKUP(K5454,'DANH MỤC'!$B:$D,3,0))</f>
        <v>2000000</v>
      </c>
      <c r="O5454">
        <v>0</v>
      </c>
      <c r="P5454" s="3">
        <f>N5454*O5454%*CSDL[[#This Row],[SỐ LƯỢNG]]</f>
        <v>0</v>
      </c>
      <c r="Q5454" s="3">
        <f t="shared" si="2555"/>
        <v>2000000</v>
      </c>
    </row>
    <row r="5455" spans="1:17" x14ac:dyDescent="0.3">
      <c r="A5455" s="23" t="str">
        <f>A5454</f>
        <v>30/03/2019</v>
      </c>
      <c r="B5455" s="8" t="str">
        <f>B5454</f>
        <v>30/03/2019</v>
      </c>
      <c r="C5455" s="8">
        <v>3</v>
      </c>
      <c r="D5455" s="8" t="str">
        <f>D5454</f>
        <v>DH12046</v>
      </c>
      <c r="E5455" s="8" t="str">
        <f>E5454</f>
        <v>hai.vi</v>
      </c>
      <c r="F5455" s="8" t="str">
        <f>VLOOKUP(E5455,'DANH MỤC'!$F:$G,2,0)</f>
        <v>Nhóm 1</v>
      </c>
      <c r="G5455" s="8" t="str">
        <f>G5454</f>
        <v>KH2258</v>
      </c>
      <c r="H5455" t="str">
        <f>VLOOKUP(G5455,'DANH MỤC'!$I:$K,2,0)</f>
        <v>KH 2258</v>
      </c>
      <c r="I5455" t="str">
        <f>VLOOKUP(G5455,'DANH MỤC'!$I:$K,3,0)</f>
        <v>Lâm Đồng</v>
      </c>
      <c r="J5455" s="8" t="s">
        <v>5944</v>
      </c>
      <c r="K5455" t="str">
        <f>VLOOKUP(J5455,'DANH MỤC'!$A$1:$B$19,2,0)</f>
        <v>Hàng tặng 0001</v>
      </c>
      <c r="L5455" t="s">
        <v>24</v>
      </c>
      <c r="M5455">
        <v>2</v>
      </c>
      <c r="N5455" s="3">
        <f>IF(LEFT(K5455,1)="S",VLOOKUP(K5455,'DANH MỤC'!$B:$D,2,0),VLOOKUP(K5455,'DANH MỤC'!$B:$D,3,0))</f>
        <v>200000</v>
      </c>
      <c r="O5455">
        <v>100</v>
      </c>
      <c r="P5455" s="3">
        <f>N5455*O5455%*CSDL[[#This Row],[SỐ LƯỢNG]]</f>
        <v>400000</v>
      </c>
      <c r="Q5455" s="3">
        <f t="shared" si="2555"/>
        <v>0</v>
      </c>
    </row>
    <row r="5456" spans="1:17" x14ac:dyDescent="0.3">
      <c r="A5456" s="23" t="s">
        <v>3084</v>
      </c>
      <c r="B5456" s="8" t="s">
        <v>3084</v>
      </c>
      <c r="C5456" s="8">
        <v>3</v>
      </c>
      <c r="D5456" s="8" t="s">
        <v>3088</v>
      </c>
      <c r="E5456" s="8" t="s">
        <v>13814</v>
      </c>
      <c r="F5456" s="8" t="str">
        <f>VLOOKUP(E5456,'DANH MỤC'!$F:$G,2,0)</f>
        <v>Nhóm 1</v>
      </c>
      <c r="G5456" s="8" t="s">
        <v>8246</v>
      </c>
      <c r="H5456" t="str">
        <f>VLOOKUP(G5456,'DANH MỤC'!$I:$K,2,0)</f>
        <v>KH 2259</v>
      </c>
      <c r="I5456" t="str">
        <f>VLOOKUP(G5456,'DANH MỤC'!$I:$K,3,0)</f>
        <v>Hồ Chí Minh</v>
      </c>
      <c r="J5456" s="8" t="s">
        <v>5939</v>
      </c>
      <c r="K5456" t="str">
        <f>VLOOKUP(J5456,'DANH MỤC'!$A$1:$B$19,2,0)</f>
        <v>Sản phẩm 0001</v>
      </c>
      <c r="L5456" t="s">
        <v>15</v>
      </c>
      <c r="M5456">
        <v>2</v>
      </c>
      <c r="N5456" s="3">
        <f>IF(LEFT(K5456,1)="S",VLOOKUP(K5456,'DANH MỤC'!$B:$D,2,0),VLOOKUP(K5456,'DANH MỤC'!$B:$D,3,0))</f>
        <v>3000000</v>
      </c>
      <c r="O5456">
        <v>0</v>
      </c>
      <c r="P5456" s="3">
        <f>N5456*O5456%*CSDL[[#This Row],[SỐ LƯỢNG]]</f>
        <v>0</v>
      </c>
      <c r="Q5456" s="3">
        <f t="shared" si="2555"/>
        <v>6000000</v>
      </c>
    </row>
    <row r="5457" spans="1:17" x14ac:dyDescent="0.3">
      <c r="A5457" s="23" t="str">
        <f>A5456</f>
        <v>30/03/2019</v>
      </c>
      <c r="B5457" s="8" t="str">
        <f>B5456</f>
        <v>30/03/2019</v>
      </c>
      <c r="C5457" s="8">
        <v>3</v>
      </c>
      <c r="D5457" s="8" t="str">
        <f>D5456</f>
        <v>DH12045</v>
      </c>
      <c r="E5457" s="8" t="str">
        <f>E5456</f>
        <v>hai.vi</v>
      </c>
      <c r="F5457" s="8" t="str">
        <f>VLOOKUP(E5457,'DANH MỤC'!$F:$G,2,0)</f>
        <v>Nhóm 1</v>
      </c>
      <c r="G5457" s="8" t="str">
        <f>G5456</f>
        <v>KH2259</v>
      </c>
      <c r="H5457" t="str">
        <f>VLOOKUP(G5457,'DANH MỤC'!$I:$K,2,0)</f>
        <v>KH 2259</v>
      </c>
      <c r="I5457" t="str">
        <f>VLOOKUP(G5457,'DANH MỤC'!$I:$K,3,0)</f>
        <v>Hồ Chí Minh</v>
      </c>
      <c r="J5457" s="8" t="s">
        <v>5947</v>
      </c>
      <c r="K5457" t="str">
        <f>VLOOKUP(J5457,'DANH MỤC'!$A$1:$B$19,2,0)</f>
        <v>Hàng tặng 0004</v>
      </c>
      <c r="L5457" t="s">
        <v>62</v>
      </c>
      <c r="M5457">
        <v>1</v>
      </c>
      <c r="N5457" s="3">
        <f>IF(LEFT(K5457,1)="S",VLOOKUP(K5457,'DANH MỤC'!$B:$D,2,0),VLOOKUP(K5457,'DANH MỤC'!$B:$D,3,0))</f>
        <v>1000000</v>
      </c>
      <c r="O5457">
        <v>0</v>
      </c>
      <c r="P5457" s="3">
        <f>N5457*O5457%*CSDL[[#This Row],[SỐ LƯỢNG]]</f>
        <v>0</v>
      </c>
      <c r="Q5457" s="3">
        <f t="shared" si="2555"/>
        <v>1000000</v>
      </c>
    </row>
    <row r="5458" spans="1:17" x14ac:dyDescent="0.3">
      <c r="A5458" s="23" t="s">
        <v>3084</v>
      </c>
      <c r="B5458" s="8" t="s">
        <v>3084</v>
      </c>
      <c r="C5458" s="8">
        <v>3</v>
      </c>
      <c r="D5458" s="8" t="s">
        <v>3089</v>
      </c>
      <c r="E5458" s="8" t="s">
        <v>13814</v>
      </c>
      <c r="F5458" s="8" t="str">
        <f>VLOOKUP(E5458,'DANH MỤC'!$F:$G,2,0)</f>
        <v>Nhóm 1</v>
      </c>
      <c r="G5458" s="8" t="s">
        <v>8247</v>
      </c>
      <c r="H5458" t="str">
        <f>VLOOKUP(G5458,'DANH MỤC'!$I:$K,2,0)</f>
        <v>KH 2260</v>
      </c>
      <c r="I5458" t="str">
        <f>VLOOKUP(G5458,'DANH MỤC'!$I:$K,3,0)</f>
        <v>Khánh Hòa</v>
      </c>
      <c r="J5458" s="8" t="s">
        <v>5940</v>
      </c>
      <c r="K5458" t="str">
        <f>VLOOKUP(J5458,'DANH MỤC'!$A$1:$B$19,2,0)</f>
        <v>Sản phẩm 0002</v>
      </c>
      <c r="L5458" t="s">
        <v>15</v>
      </c>
      <c r="M5458">
        <v>1</v>
      </c>
      <c r="N5458" s="3">
        <f>IF(LEFT(K5458,1)="S",VLOOKUP(K5458,'DANH MỤC'!$B:$D,2,0),VLOOKUP(K5458,'DANH MỤC'!$B:$D,3,0))</f>
        <v>2000000</v>
      </c>
      <c r="O5458">
        <v>0</v>
      </c>
      <c r="P5458" s="3">
        <f>N5458*O5458%*CSDL[[#This Row],[SỐ LƯỢNG]]</f>
        <v>0</v>
      </c>
      <c r="Q5458" s="3">
        <f t="shared" si="2555"/>
        <v>2000000</v>
      </c>
    </row>
    <row r="5459" spans="1:17" x14ac:dyDescent="0.3">
      <c r="A5459" s="23" t="str">
        <f>A5458</f>
        <v>30/03/2019</v>
      </c>
      <c r="B5459" s="8" t="str">
        <f>B5458</f>
        <v>30/03/2019</v>
      </c>
      <c r="C5459" s="8">
        <v>3</v>
      </c>
      <c r="D5459" s="8" t="str">
        <f>D5458</f>
        <v>DH12044</v>
      </c>
      <c r="E5459" s="8" t="str">
        <f>E5458</f>
        <v>hai.vi</v>
      </c>
      <c r="F5459" s="8" t="str">
        <f>VLOOKUP(E5459,'DANH MỤC'!$F:$G,2,0)</f>
        <v>Nhóm 1</v>
      </c>
      <c r="G5459" s="8" t="str">
        <f>G5458</f>
        <v>KH2260</v>
      </c>
      <c r="H5459" t="str">
        <f>VLOOKUP(G5459,'DANH MỤC'!$I:$K,2,0)</f>
        <v>KH 2260</v>
      </c>
      <c r="I5459" t="str">
        <f>VLOOKUP(G5459,'DANH MỤC'!$I:$K,3,0)</f>
        <v>Khánh Hòa</v>
      </c>
      <c r="J5459" s="8" t="s">
        <v>5944</v>
      </c>
      <c r="K5459" t="str">
        <f>VLOOKUP(J5459,'DANH MỤC'!$A$1:$B$19,2,0)</f>
        <v>Hàng tặng 0001</v>
      </c>
      <c r="L5459" t="s">
        <v>24</v>
      </c>
      <c r="M5459">
        <v>2</v>
      </c>
      <c r="N5459" s="3">
        <f>IF(LEFT(K5459,1)="S",VLOOKUP(K5459,'DANH MỤC'!$B:$D,2,0),VLOOKUP(K5459,'DANH MỤC'!$B:$D,3,0))</f>
        <v>200000</v>
      </c>
      <c r="O5459">
        <v>100</v>
      </c>
      <c r="P5459" s="3">
        <f>N5459*O5459%*CSDL[[#This Row],[SỐ LƯỢNG]]</f>
        <v>400000</v>
      </c>
      <c r="Q5459" s="3">
        <f t="shared" si="2555"/>
        <v>0</v>
      </c>
    </row>
    <row r="5460" spans="1:17" x14ac:dyDescent="0.3">
      <c r="A5460" s="23" t="s">
        <v>3084</v>
      </c>
      <c r="B5460" s="8" t="s">
        <v>3084</v>
      </c>
      <c r="C5460" s="8">
        <v>3</v>
      </c>
      <c r="D5460" s="8" t="s">
        <v>3090</v>
      </c>
      <c r="E5460" s="8" t="s">
        <v>13814</v>
      </c>
      <c r="F5460" s="8" t="str">
        <f>VLOOKUP(E5460,'DANH MỤC'!$F:$G,2,0)</f>
        <v>Nhóm 1</v>
      </c>
      <c r="G5460" s="8" t="s">
        <v>8248</v>
      </c>
      <c r="H5460" t="str">
        <f>VLOOKUP(G5460,'DANH MỤC'!$I:$K,2,0)</f>
        <v>KH 2261</v>
      </c>
      <c r="I5460" t="str">
        <f>VLOOKUP(G5460,'DANH MỤC'!$I:$K,3,0)</f>
        <v>Hòa Bình</v>
      </c>
      <c r="J5460" s="8" t="s">
        <v>5939</v>
      </c>
      <c r="K5460" t="str">
        <f>VLOOKUP(J5460,'DANH MỤC'!$A$1:$B$19,2,0)</f>
        <v>Sản phẩm 0001</v>
      </c>
      <c r="L5460" t="s">
        <v>15</v>
      </c>
      <c r="M5460">
        <v>1</v>
      </c>
      <c r="N5460" s="3">
        <f>IF(LEFT(K5460,1)="S",VLOOKUP(K5460,'DANH MỤC'!$B:$D,2,0),VLOOKUP(K5460,'DANH MỤC'!$B:$D,3,0))</f>
        <v>3000000</v>
      </c>
      <c r="O5460">
        <v>0</v>
      </c>
      <c r="P5460" s="3">
        <f>N5460*O5460%*CSDL[[#This Row],[SỐ LƯỢNG]]</f>
        <v>0</v>
      </c>
      <c r="Q5460" s="3">
        <f t="shared" si="2555"/>
        <v>3000000</v>
      </c>
    </row>
    <row r="5461" spans="1:17" x14ac:dyDescent="0.3">
      <c r="A5461" s="23" t="str">
        <f>A5460</f>
        <v>30/03/2019</v>
      </c>
      <c r="B5461" s="8" t="str">
        <f>B5460</f>
        <v>30/03/2019</v>
      </c>
      <c r="C5461" s="8">
        <v>3</v>
      </c>
      <c r="D5461" s="8" t="str">
        <f>D5460</f>
        <v>DH12043</v>
      </c>
      <c r="E5461" s="8" t="str">
        <f>E5460</f>
        <v>hai.vi</v>
      </c>
      <c r="F5461" s="8" t="str">
        <f>VLOOKUP(E5461,'DANH MỤC'!$F:$G,2,0)</f>
        <v>Nhóm 1</v>
      </c>
      <c r="G5461" s="8" t="str">
        <f>G5460</f>
        <v>KH2261</v>
      </c>
      <c r="H5461" t="str">
        <f>VLOOKUP(G5461,'DANH MỤC'!$I:$K,2,0)</f>
        <v>KH 2261</v>
      </c>
      <c r="I5461" t="str">
        <f>VLOOKUP(G5461,'DANH MỤC'!$I:$K,3,0)</f>
        <v>Hòa Bình</v>
      </c>
      <c r="J5461" s="8" t="s">
        <v>5944</v>
      </c>
      <c r="K5461" t="str">
        <f>VLOOKUP(J5461,'DANH MỤC'!$A$1:$B$19,2,0)</f>
        <v>Hàng tặng 0001</v>
      </c>
      <c r="L5461" t="s">
        <v>24</v>
      </c>
      <c r="M5461">
        <v>2</v>
      </c>
      <c r="N5461" s="3">
        <f>IF(LEFT(K5461,1)="S",VLOOKUP(K5461,'DANH MỤC'!$B:$D,2,0),VLOOKUP(K5461,'DANH MỤC'!$B:$D,3,0))</f>
        <v>200000</v>
      </c>
      <c r="O5461">
        <v>100</v>
      </c>
      <c r="P5461" s="3">
        <f>N5461*O5461%*CSDL[[#This Row],[SỐ LƯỢNG]]</f>
        <v>400000</v>
      </c>
      <c r="Q5461" s="3">
        <f t="shared" si="2555"/>
        <v>0</v>
      </c>
    </row>
    <row r="5462" spans="1:17" x14ac:dyDescent="0.3">
      <c r="A5462" s="23" t="s">
        <v>3084</v>
      </c>
      <c r="B5462" s="8" t="s">
        <v>3084</v>
      </c>
      <c r="C5462" s="8">
        <v>3</v>
      </c>
      <c r="D5462" s="8" t="s">
        <v>3091</v>
      </c>
      <c r="E5462" s="8" t="s">
        <v>13816</v>
      </c>
      <c r="F5462" s="8" t="str">
        <f>VLOOKUP(E5462,'DANH MỤC'!$F:$G,2,0)</f>
        <v>Nhóm 1</v>
      </c>
      <c r="G5462" s="8" t="s">
        <v>8249</v>
      </c>
      <c r="H5462" t="str">
        <f>VLOOKUP(G5462,'DANH MỤC'!$I:$K,2,0)</f>
        <v>KH 2262</v>
      </c>
      <c r="I5462" t="str">
        <f>VLOOKUP(G5462,'DANH MỤC'!$I:$K,3,0)</f>
        <v>Cao Bằng</v>
      </c>
      <c r="J5462" s="8" t="s">
        <v>5939</v>
      </c>
      <c r="K5462" t="str">
        <f>VLOOKUP(J5462,'DANH MỤC'!$A$1:$B$19,2,0)</f>
        <v>Sản phẩm 0001</v>
      </c>
      <c r="L5462" t="s">
        <v>15</v>
      </c>
      <c r="M5462">
        <v>1</v>
      </c>
      <c r="N5462" s="3">
        <f>IF(LEFT(K5462,1)="S",VLOOKUP(K5462,'DANH MỤC'!$B:$D,2,0),VLOOKUP(K5462,'DANH MỤC'!$B:$D,3,0))</f>
        <v>3000000</v>
      </c>
      <c r="O5462">
        <v>0</v>
      </c>
      <c r="P5462" s="3">
        <f>N5462*O5462%*CSDL[[#This Row],[SỐ LƯỢNG]]</f>
        <v>0</v>
      </c>
      <c r="Q5462" s="3">
        <f t="shared" si="2555"/>
        <v>3000000</v>
      </c>
    </row>
    <row r="5463" spans="1:17" x14ac:dyDescent="0.3">
      <c r="A5463" s="23" t="str">
        <f>A5462</f>
        <v>30/03/2019</v>
      </c>
      <c r="B5463" s="8" t="str">
        <f>B5462</f>
        <v>30/03/2019</v>
      </c>
      <c r="C5463" s="8">
        <v>3</v>
      </c>
      <c r="D5463" s="8" t="str">
        <f>D5462</f>
        <v>DH12042</v>
      </c>
      <c r="E5463" s="8" t="str">
        <f>E5462</f>
        <v>luyen.dam</v>
      </c>
      <c r="F5463" s="8" t="str">
        <f>VLOOKUP(E5463,'DANH MỤC'!$F:$G,2,0)</f>
        <v>Nhóm 1</v>
      </c>
      <c r="G5463" s="8" t="str">
        <f>G5462</f>
        <v>KH2262</v>
      </c>
      <c r="H5463" t="str">
        <f>VLOOKUP(G5463,'DANH MỤC'!$I:$K,2,0)</f>
        <v>KH 2262</v>
      </c>
      <c r="I5463" t="str">
        <f>VLOOKUP(G5463,'DANH MỤC'!$I:$K,3,0)</f>
        <v>Cao Bằng</v>
      </c>
      <c r="J5463" s="8" t="s">
        <v>5944</v>
      </c>
      <c r="K5463" t="str">
        <f>VLOOKUP(J5463,'DANH MỤC'!$A$1:$B$19,2,0)</f>
        <v>Hàng tặng 0001</v>
      </c>
      <c r="L5463" t="s">
        <v>24</v>
      </c>
      <c r="M5463">
        <v>2</v>
      </c>
      <c r="N5463" s="3">
        <f>IF(LEFT(K5463,1)="S",VLOOKUP(K5463,'DANH MỤC'!$B:$D,2,0),VLOOKUP(K5463,'DANH MỤC'!$B:$D,3,0))</f>
        <v>200000</v>
      </c>
      <c r="O5463">
        <v>100</v>
      </c>
      <c r="P5463" s="3">
        <f>N5463*O5463%*CSDL[[#This Row],[SỐ LƯỢNG]]</f>
        <v>400000</v>
      </c>
      <c r="Q5463" s="3">
        <f t="shared" si="2555"/>
        <v>0</v>
      </c>
    </row>
    <row r="5464" spans="1:17" x14ac:dyDescent="0.3">
      <c r="A5464" s="23" t="s">
        <v>3084</v>
      </c>
      <c r="B5464" s="8" t="s">
        <v>3084</v>
      </c>
      <c r="C5464" s="8">
        <v>3</v>
      </c>
      <c r="D5464" s="8" t="s">
        <v>3092</v>
      </c>
      <c r="E5464" s="8" t="s">
        <v>13816</v>
      </c>
      <c r="F5464" s="8" t="str">
        <f>VLOOKUP(E5464,'DANH MỤC'!$F:$G,2,0)</f>
        <v>Nhóm 1</v>
      </c>
      <c r="G5464" s="8" t="s">
        <v>8250</v>
      </c>
      <c r="H5464" t="str">
        <f>VLOOKUP(G5464,'DANH MỤC'!$I:$K,2,0)</f>
        <v>KH 2263</v>
      </c>
      <c r="I5464" t="str">
        <f>VLOOKUP(G5464,'DANH MỤC'!$I:$K,3,0)</f>
        <v>Hưng Yên</v>
      </c>
      <c r="J5464" s="8" t="s">
        <v>5939</v>
      </c>
      <c r="K5464" t="str">
        <f>VLOOKUP(J5464,'DANH MỤC'!$A$1:$B$19,2,0)</f>
        <v>Sản phẩm 0001</v>
      </c>
      <c r="L5464" t="s">
        <v>15</v>
      </c>
      <c r="M5464">
        <v>4</v>
      </c>
      <c r="N5464" s="3">
        <f>IF(LEFT(K5464,1)="S",VLOOKUP(K5464,'DANH MỤC'!$B:$D,2,0),VLOOKUP(K5464,'DANH MỤC'!$B:$D,3,0))</f>
        <v>3000000</v>
      </c>
      <c r="O5464">
        <v>15</v>
      </c>
      <c r="P5464" s="3">
        <f>N5464*O5464%*CSDL[[#This Row],[SỐ LƯỢNG]]</f>
        <v>1800000</v>
      </c>
      <c r="Q5464" s="3">
        <f t="shared" si="2555"/>
        <v>10200000</v>
      </c>
    </row>
    <row r="5465" spans="1:17" x14ac:dyDescent="0.3">
      <c r="A5465" s="23" t="str">
        <f>A5464</f>
        <v>30/03/2019</v>
      </c>
      <c r="B5465" s="8" t="str">
        <f>B5464</f>
        <v>30/03/2019</v>
      </c>
      <c r="C5465" s="8">
        <v>3</v>
      </c>
      <c r="D5465" s="8" t="str">
        <f>D5464</f>
        <v>DH12041</v>
      </c>
      <c r="E5465" s="8" t="str">
        <f>E5464</f>
        <v>luyen.dam</v>
      </c>
      <c r="F5465" s="8" t="str">
        <f>VLOOKUP(E5465,'DANH MỤC'!$F:$G,2,0)</f>
        <v>Nhóm 1</v>
      </c>
      <c r="G5465" s="8" t="str">
        <f>G5464</f>
        <v>KH2263</v>
      </c>
      <c r="H5465" t="str">
        <f>VLOOKUP(G5465,'DANH MỤC'!$I:$K,2,0)</f>
        <v>KH 2263</v>
      </c>
      <c r="I5465" t="str">
        <f>VLOOKUP(G5465,'DANH MỤC'!$I:$K,3,0)</f>
        <v>Hưng Yên</v>
      </c>
      <c r="J5465" s="8" t="s">
        <v>5940</v>
      </c>
      <c r="K5465" t="str">
        <f>VLOOKUP(J5465,'DANH MỤC'!$A$1:$B$19,2,0)</f>
        <v>Sản phẩm 0002</v>
      </c>
      <c r="L5465" t="s">
        <v>15</v>
      </c>
      <c r="M5465">
        <v>2</v>
      </c>
      <c r="N5465" s="3">
        <f>IF(LEFT(K5465,1)="S",VLOOKUP(K5465,'DANH MỤC'!$B:$D,2,0),VLOOKUP(K5465,'DANH MỤC'!$B:$D,3,0))</f>
        <v>2000000</v>
      </c>
      <c r="O5465">
        <v>15</v>
      </c>
      <c r="P5465" s="3">
        <f>N5465*O5465%*CSDL[[#This Row],[SỐ LƯỢNG]]</f>
        <v>600000</v>
      </c>
      <c r="Q5465" s="3">
        <f t="shared" si="2555"/>
        <v>3400000</v>
      </c>
    </row>
    <row r="5466" spans="1:17" x14ac:dyDescent="0.3">
      <c r="A5466" s="23" t="s">
        <v>3084</v>
      </c>
      <c r="B5466" s="8" t="s">
        <v>3084</v>
      </c>
      <c r="C5466" s="8">
        <v>3</v>
      </c>
      <c r="D5466" s="8" t="s">
        <v>3093</v>
      </c>
      <c r="E5466" s="8" t="s">
        <v>13831</v>
      </c>
      <c r="F5466" s="8" t="str">
        <f>VLOOKUP(E5466,'DANH MỤC'!$F:$G,2,0)</f>
        <v>Nhóm 2</v>
      </c>
      <c r="G5466" s="8" t="s">
        <v>8251</v>
      </c>
      <c r="H5466" t="str">
        <f>VLOOKUP(G5466,'DANH MỤC'!$I:$K,2,0)</f>
        <v>KH 2264</v>
      </c>
      <c r="I5466" t="str">
        <f>VLOOKUP(G5466,'DANH MỤC'!$I:$K,3,0)</f>
        <v>Thái Nguyên</v>
      </c>
      <c r="J5466" s="8" t="s">
        <v>5939</v>
      </c>
      <c r="K5466" t="str">
        <f>VLOOKUP(J5466,'DANH MỤC'!$A$1:$B$19,2,0)</f>
        <v>Sản phẩm 0001</v>
      </c>
      <c r="L5466" t="s">
        <v>15</v>
      </c>
      <c r="M5466">
        <v>1</v>
      </c>
      <c r="N5466" s="3">
        <f>IF(LEFT(K5466,1)="S",VLOOKUP(K5466,'DANH MỤC'!$B:$D,2,0),VLOOKUP(K5466,'DANH MỤC'!$B:$D,3,0))</f>
        <v>3000000</v>
      </c>
      <c r="O5466">
        <v>0</v>
      </c>
      <c r="P5466" s="3">
        <f>N5466*O5466%*CSDL[[#This Row],[SỐ LƯỢNG]]</f>
        <v>0</v>
      </c>
      <c r="Q5466" s="3">
        <f t="shared" si="2555"/>
        <v>3000000</v>
      </c>
    </row>
    <row r="5467" spans="1:17" x14ac:dyDescent="0.3">
      <c r="A5467" s="23" t="str">
        <f>A5466</f>
        <v>30/03/2019</v>
      </c>
      <c r="B5467" s="8" t="str">
        <f>B5466</f>
        <v>30/03/2019</v>
      </c>
      <c r="C5467" s="8">
        <v>3</v>
      </c>
      <c r="D5467" s="8" t="str">
        <f>D5466</f>
        <v>DH12040</v>
      </c>
      <c r="E5467" s="8" t="str">
        <f>E5466</f>
        <v>huyen.thanh</v>
      </c>
      <c r="F5467" s="8" t="str">
        <f>VLOOKUP(E5467,'DANH MỤC'!$F:$G,2,0)</f>
        <v>Nhóm 2</v>
      </c>
      <c r="G5467" s="8" t="str">
        <f>G5466</f>
        <v>KH2264</v>
      </c>
      <c r="H5467" t="str">
        <f>VLOOKUP(G5467,'DANH MỤC'!$I:$K,2,0)</f>
        <v>KH 2264</v>
      </c>
      <c r="I5467" t="str">
        <f>VLOOKUP(G5467,'DANH MỤC'!$I:$K,3,0)</f>
        <v>Thái Nguyên</v>
      </c>
      <c r="J5467" s="8" t="s">
        <v>5944</v>
      </c>
      <c r="K5467" t="str">
        <f>VLOOKUP(J5467,'DANH MỤC'!$A$1:$B$19,2,0)</f>
        <v>Hàng tặng 0001</v>
      </c>
      <c r="L5467" t="s">
        <v>24</v>
      </c>
      <c r="M5467">
        <v>2</v>
      </c>
      <c r="N5467" s="3">
        <f>IF(LEFT(K5467,1)="S",VLOOKUP(K5467,'DANH MỤC'!$B:$D,2,0),VLOOKUP(K5467,'DANH MỤC'!$B:$D,3,0))</f>
        <v>200000</v>
      </c>
      <c r="O5467">
        <v>100</v>
      </c>
      <c r="P5467" s="3">
        <f>N5467*O5467%*CSDL[[#This Row],[SỐ LƯỢNG]]</f>
        <v>400000</v>
      </c>
      <c r="Q5467" s="3">
        <f t="shared" si="2555"/>
        <v>0</v>
      </c>
    </row>
    <row r="5468" spans="1:17" x14ac:dyDescent="0.3">
      <c r="A5468" s="23" t="s">
        <v>3084</v>
      </c>
      <c r="B5468" s="8" t="s">
        <v>3084</v>
      </c>
      <c r="C5468" s="8">
        <v>3</v>
      </c>
      <c r="D5468" s="8" t="s">
        <v>3094</v>
      </c>
      <c r="E5468" s="8" t="s">
        <v>13831</v>
      </c>
      <c r="F5468" s="8" t="str">
        <f>VLOOKUP(E5468,'DANH MỤC'!$F:$G,2,0)</f>
        <v>Nhóm 2</v>
      </c>
      <c r="G5468" s="8" t="s">
        <v>6803</v>
      </c>
      <c r="H5468" t="str">
        <f>VLOOKUP(G5468,'DANH MỤC'!$I:$K,2,0)</f>
        <v>KH 0771</v>
      </c>
      <c r="I5468" t="str">
        <f>VLOOKUP(G5468,'DANH MỤC'!$I:$K,3,0)</f>
        <v>Vĩnh Long</v>
      </c>
      <c r="J5468" s="8" t="s">
        <v>5939</v>
      </c>
      <c r="K5468" t="str">
        <f>VLOOKUP(J5468,'DANH MỤC'!$A$1:$B$19,2,0)</f>
        <v>Sản phẩm 0001</v>
      </c>
      <c r="L5468" t="s">
        <v>15</v>
      </c>
      <c r="M5468">
        <v>1</v>
      </c>
      <c r="N5468" s="3">
        <f>IF(LEFT(K5468,1)="S",VLOOKUP(K5468,'DANH MỤC'!$B:$D,2,0),VLOOKUP(K5468,'DANH MỤC'!$B:$D,3,0))</f>
        <v>3000000</v>
      </c>
      <c r="O5468">
        <v>0</v>
      </c>
      <c r="P5468" s="3">
        <f>N5468*O5468%*CSDL[[#This Row],[SỐ LƯỢNG]]</f>
        <v>0</v>
      </c>
      <c r="Q5468" s="3">
        <f t="shared" si="2555"/>
        <v>3000000</v>
      </c>
    </row>
    <row r="5469" spans="1:17" x14ac:dyDescent="0.3">
      <c r="A5469" s="23" t="str">
        <f t="shared" ref="A5469:A5471" si="2561">A5468</f>
        <v>30/03/2019</v>
      </c>
      <c r="B5469" s="8" t="str">
        <f t="shared" ref="B5469:B5471" si="2562">B5468</f>
        <v>30/03/2019</v>
      </c>
      <c r="C5469" s="8">
        <v>3</v>
      </c>
      <c r="D5469" s="8" t="str">
        <f t="shared" ref="D5469:D5471" si="2563">D5468</f>
        <v>DH12039</v>
      </c>
      <c r="E5469" s="8" t="str">
        <f t="shared" ref="E5469:E5471" si="2564">E5468</f>
        <v>huyen.thanh</v>
      </c>
      <c r="F5469" s="8" t="str">
        <f>VLOOKUP(E5469,'DANH MỤC'!$F:$G,2,0)</f>
        <v>Nhóm 2</v>
      </c>
      <c r="G5469" s="8" t="str">
        <f t="shared" ref="G5469:G5471" si="2565">G5468</f>
        <v>KH0771</v>
      </c>
      <c r="H5469" t="str">
        <f>VLOOKUP(G5469,'DANH MỤC'!$I:$K,2,0)</f>
        <v>KH 0771</v>
      </c>
      <c r="I5469" t="str">
        <f>VLOOKUP(G5469,'DANH MỤC'!$I:$K,3,0)</f>
        <v>Vĩnh Long</v>
      </c>
      <c r="J5469" s="8" t="s">
        <v>5939</v>
      </c>
      <c r="K5469" t="str">
        <f>VLOOKUP(J5469,'DANH MỤC'!$A$1:$B$19,2,0)</f>
        <v>Sản phẩm 0001</v>
      </c>
      <c r="L5469" t="s">
        <v>15</v>
      </c>
      <c r="M5469">
        <v>1</v>
      </c>
      <c r="N5469" s="3">
        <f>IF(LEFT(K5469,1)="S",VLOOKUP(K5469,'DANH MỤC'!$B:$D,2,0),VLOOKUP(K5469,'DANH MỤC'!$B:$D,3,0))</f>
        <v>3000000</v>
      </c>
      <c r="O5469">
        <v>0</v>
      </c>
      <c r="P5469" s="3">
        <f>N5469*O5469%*CSDL[[#This Row],[SỐ LƯỢNG]]</f>
        <v>0</v>
      </c>
      <c r="Q5469" s="3">
        <f t="shared" si="2555"/>
        <v>3000000</v>
      </c>
    </row>
    <row r="5470" spans="1:17" x14ac:dyDescent="0.3">
      <c r="A5470" s="23" t="str">
        <f t="shared" si="2561"/>
        <v>30/03/2019</v>
      </c>
      <c r="B5470" s="8" t="str">
        <f t="shared" si="2562"/>
        <v>30/03/2019</v>
      </c>
      <c r="C5470" s="8">
        <v>3</v>
      </c>
      <c r="D5470" s="8" t="str">
        <f t="shared" si="2563"/>
        <v>DH12039</v>
      </c>
      <c r="E5470" s="8" t="str">
        <f t="shared" si="2564"/>
        <v>huyen.thanh</v>
      </c>
      <c r="F5470" s="8" t="str">
        <f>VLOOKUP(E5470,'DANH MỤC'!$F:$G,2,0)</f>
        <v>Nhóm 2</v>
      </c>
      <c r="G5470" s="8" t="str">
        <f t="shared" si="2565"/>
        <v>KH0771</v>
      </c>
      <c r="H5470" t="str">
        <f>VLOOKUP(G5470,'DANH MỤC'!$I:$K,2,0)</f>
        <v>KH 0771</v>
      </c>
      <c r="I5470" t="str">
        <f>VLOOKUP(G5470,'DANH MỤC'!$I:$K,3,0)</f>
        <v>Vĩnh Long</v>
      </c>
      <c r="J5470" s="8" t="s">
        <v>5940</v>
      </c>
      <c r="K5470" t="str">
        <f>VLOOKUP(J5470,'DANH MỤC'!$A$1:$B$19,2,0)</f>
        <v>Sản phẩm 0002</v>
      </c>
      <c r="L5470" t="s">
        <v>15</v>
      </c>
      <c r="M5470">
        <v>1</v>
      </c>
      <c r="N5470" s="3">
        <f>IF(LEFT(K5470,1)="S",VLOOKUP(K5470,'DANH MỤC'!$B:$D,2,0),VLOOKUP(K5470,'DANH MỤC'!$B:$D,3,0))</f>
        <v>2000000</v>
      </c>
      <c r="O5470">
        <v>0</v>
      </c>
      <c r="P5470" s="3">
        <f>N5470*O5470%*CSDL[[#This Row],[SỐ LƯỢNG]]</f>
        <v>0</v>
      </c>
      <c r="Q5470" s="3">
        <f t="shared" si="2555"/>
        <v>2000000</v>
      </c>
    </row>
    <row r="5471" spans="1:17" x14ac:dyDescent="0.3">
      <c r="A5471" s="23" t="str">
        <f t="shared" si="2561"/>
        <v>30/03/2019</v>
      </c>
      <c r="B5471" s="8" t="str">
        <f t="shared" si="2562"/>
        <v>30/03/2019</v>
      </c>
      <c r="C5471" s="8">
        <v>3</v>
      </c>
      <c r="D5471" s="8" t="str">
        <f t="shared" si="2563"/>
        <v>DH12039</v>
      </c>
      <c r="E5471" s="8" t="str">
        <f t="shared" si="2564"/>
        <v>huyen.thanh</v>
      </c>
      <c r="F5471" s="8" t="str">
        <f>VLOOKUP(E5471,'DANH MỤC'!$F:$G,2,0)</f>
        <v>Nhóm 2</v>
      </c>
      <c r="G5471" s="8" t="str">
        <f t="shared" si="2565"/>
        <v>KH0771</v>
      </c>
      <c r="H5471" t="str">
        <f>VLOOKUP(G5471,'DANH MỤC'!$I:$K,2,0)</f>
        <v>KH 0771</v>
      </c>
      <c r="I5471" t="str">
        <f>VLOOKUP(G5471,'DANH MỤC'!$I:$K,3,0)</f>
        <v>Vĩnh Long</v>
      </c>
      <c r="J5471" s="8" t="s">
        <v>5945</v>
      </c>
      <c r="K5471" t="str">
        <f>VLOOKUP(J5471,'DANH MỤC'!$A$1:$B$19,2,0)</f>
        <v>Hàng tặng 0002</v>
      </c>
      <c r="L5471" t="s">
        <v>51</v>
      </c>
      <c r="M5471">
        <v>1</v>
      </c>
      <c r="N5471" s="3">
        <f>IF(LEFT(K5471,1)="S",VLOOKUP(K5471,'DANH MỤC'!$B:$D,2,0),VLOOKUP(K5471,'DANH MỤC'!$B:$D,3,0))</f>
        <v>500000</v>
      </c>
      <c r="O5471">
        <v>0</v>
      </c>
      <c r="P5471" s="3">
        <f>N5471*O5471%*CSDL[[#This Row],[SỐ LƯỢNG]]</f>
        <v>0</v>
      </c>
      <c r="Q5471" s="3">
        <f t="shared" si="2555"/>
        <v>500000</v>
      </c>
    </row>
    <row r="5472" spans="1:17" x14ac:dyDescent="0.3">
      <c r="A5472" s="23" t="s">
        <v>3084</v>
      </c>
      <c r="B5472" s="8" t="s">
        <v>3084</v>
      </c>
      <c r="C5472" s="8">
        <v>3</v>
      </c>
      <c r="D5472" s="8" t="s">
        <v>3095</v>
      </c>
      <c r="E5472" s="8" t="s">
        <v>13821</v>
      </c>
      <c r="F5472" s="8" t="str">
        <f>VLOOKUP(E5472,'DANH MỤC'!$F:$G,2,0)</f>
        <v>Nhóm 1</v>
      </c>
      <c r="G5472" s="8" t="s">
        <v>6248</v>
      </c>
      <c r="H5472" t="str">
        <f>VLOOKUP(G5472,'DANH MỤC'!$I:$K,2,0)</f>
        <v>KH 0215</v>
      </c>
      <c r="I5472" t="str">
        <f>VLOOKUP(G5472,'DANH MỤC'!$I:$K,3,0)</f>
        <v>Cà Mau</v>
      </c>
      <c r="J5472" s="8" t="s">
        <v>5939</v>
      </c>
      <c r="K5472" t="str">
        <f>VLOOKUP(J5472,'DANH MỤC'!$A$1:$B$19,2,0)</f>
        <v>Sản phẩm 0001</v>
      </c>
      <c r="L5472" t="s">
        <v>15</v>
      </c>
      <c r="M5472">
        <v>1</v>
      </c>
      <c r="N5472" s="3">
        <f>IF(LEFT(K5472,1)="S",VLOOKUP(K5472,'DANH MỤC'!$B:$D,2,0),VLOOKUP(K5472,'DANH MỤC'!$B:$D,3,0))</f>
        <v>3000000</v>
      </c>
      <c r="O5472">
        <v>0</v>
      </c>
      <c r="P5472" s="3">
        <f>N5472*O5472%*CSDL[[#This Row],[SỐ LƯỢNG]]</f>
        <v>0</v>
      </c>
      <c r="Q5472" s="3">
        <f t="shared" si="2555"/>
        <v>3000000</v>
      </c>
    </row>
    <row r="5473" spans="1:17" x14ac:dyDescent="0.3">
      <c r="A5473" s="23" t="str">
        <f>A5472</f>
        <v>30/03/2019</v>
      </c>
      <c r="B5473" s="8" t="str">
        <f>B5472</f>
        <v>30/03/2019</v>
      </c>
      <c r="C5473" s="8">
        <v>3</v>
      </c>
      <c r="D5473" s="8" t="str">
        <f>D5472</f>
        <v>DH12038</v>
      </c>
      <c r="E5473" s="8" t="str">
        <f>E5472</f>
        <v>thu.le</v>
      </c>
      <c r="F5473" s="8" t="str">
        <f>VLOOKUP(E5473,'DANH MỤC'!$F:$G,2,0)</f>
        <v>Nhóm 1</v>
      </c>
      <c r="G5473" s="8" t="str">
        <f>G5472</f>
        <v>KH0215</v>
      </c>
      <c r="H5473" t="str">
        <f>VLOOKUP(G5473,'DANH MỤC'!$I:$K,2,0)</f>
        <v>KH 0215</v>
      </c>
      <c r="I5473" t="str">
        <f>VLOOKUP(G5473,'DANH MỤC'!$I:$K,3,0)</f>
        <v>Cà Mau</v>
      </c>
      <c r="J5473" s="8" t="s">
        <v>5944</v>
      </c>
      <c r="K5473" t="str">
        <f>VLOOKUP(J5473,'DANH MỤC'!$A$1:$B$19,2,0)</f>
        <v>Hàng tặng 0001</v>
      </c>
      <c r="L5473" t="s">
        <v>24</v>
      </c>
      <c r="M5473">
        <v>2</v>
      </c>
      <c r="N5473" s="3">
        <f>IF(LEFT(K5473,1)="S",VLOOKUP(K5473,'DANH MỤC'!$B:$D,2,0),VLOOKUP(K5473,'DANH MỤC'!$B:$D,3,0))</f>
        <v>200000</v>
      </c>
      <c r="O5473">
        <v>100</v>
      </c>
      <c r="P5473" s="3">
        <f>N5473*O5473%*CSDL[[#This Row],[SỐ LƯỢNG]]</f>
        <v>400000</v>
      </c>
      <c r="Q5473" s="3">
        <f t="shared" si="2555"/>
        <v>0</v>
      </c>
    </row>
    <row r="5474" spans="1:17" x14ac:dyDescent="0.3">
      <c r="A5474" s="23" t="s">
        <v>3084</v>
      </c>
      <c r="B5474" s="8" t="s">
        <v>3084</v>
      </c>
      <c r="C5474" s="8">
        <v>3</v>
      </c>
      <c r="D5474" s="8" t="s">
        <v>3096</v>
      </c>
      <c r="E5474" s="8" t="s">
        <v>13822</v>
      </c>
      <c r="F5474" s="8" t="str">
        <f>VLOOKUP(E5474,'DANH MỤC'!$F:$G,2,0)</f>
        <v>Nhóm 1</v>
      </c>
      <c r="G5474" s="8" t="s">
        <v>6798</v>
      </c>
      <c r="H5474" t="str">
        <f>VLOOKUP(G5474,'DANH MỤC'!$I:$K,2,0)</f>
        <v>KH 0766</v>
      </c>
      <c r="I5474" t="str">
        <f>VLOOKUP(G5474,'DANH MỤC'!$I:$K,3,0)</f>
        <v>Bắc Ninh</v>
      </c>
      <c r="J5474" s="8" t="s">
        <v>5939</v>
      </c>
      <c r="K5474" t="str">
        <f>VLOOKUP(J5474,'DANH MỤC'!$A$1:$B$19,2,0)</f>
        <v>Sản phẩm 0001</v>
      </c>
      <c r="L5474" t="s">
        <v>15</v>
      </c>
      <c r="M5474">
        <v>1</v>
      </c>
      <c r="N5474" s="3">
        <f>IF(LEFT(K5474,1)="S",VLOOKUP(K5474,'DANH MỤC'!$B:$D,2,0),VLOOKUP(K5474,'DANH MỤC'!$B:$D,3,0))</f>
        <v>3000000</v>
      </c>
      <c r="O5474">
        <v>0</v>
      </c>
      <c r="P5474" s="3">
        <f>N5474*O5474%*CSDL[[#This Row],[SỐ LƯỢNG]]</f>
        <v>0</v>
      </c>
      <c r="Q5474" s="3">
        <f t="shared" si="2555"/>
        <v>3000000</v>
      </c>
    </row>
    <row r="5475" spans="1:17" x14ac:dyDescent="0.3">
      <c r="A5475" s="23" t="str">
        <f>A5474</f>
        <v>30/03/2019</v>
      </c>
      <c r="B5475" s="8" t="str">
        <f>B5474</f>
        <v>30/03/2019</v>
      </c>
      <c r="C5475" s="8">
        <v>3</v>
      </c>
      <c r="D5475" s="8" t="str">
        <f>D5474</f>
        <v>DH12037</v>
      </c>
      <c r="E5475" s="8" t="str">
        <f>E5474</f>
        <v>anh.hong</v>
      </c>
      <c r="F5475" s="8" t="str">
        <f>VLOOKUP(E5475,'DANH MỤC'!$F:$G,2,0)</f>
        <v>Nhóm 1</v>
      </c>
      <c r="G5475" s="8" t="str">
        <f>G5474</f>
        <v>KH0766</v>
      </c>
      <c r="H5475" t="str">
        <f>VLOOKUP(G5475,'DANH MỤC'!$I:$K,2,0)</f>
        <v>KH 0766</v>
      </c>
      <c r="I5475" t="str">
        <f>VLOOKUP(G5475,'DANH MỤC'!$I:$K,3,0)</f>
        <v>Bắc Ninh</v>
      </c>
      <c r="J5475" s="8" t="s">
        <v>5944</v>
      </c>
      <c r="K5475" t="str">
        <f>VLOOKUP(J5475,'DANH MỤC'!$A$1:$B$19,2,0)</f>
        <v>Hàng tặng 0001</v>
      </c>
      <c r="L5475" t="s">
        <v>24</v>
      </c>
      <c r="M5475">
        <v>2</v>
      </c>
      <c r="N5475" s="3">
        <f>IF(LEFT(K5475,1)="S",VLOOKUP(K5475,'DANH MỤC'!$B:$D,2,0),VLOOKUP(K5475,'DANH MỤC'!$B:$D,3,0))</f>
        <v>200000</v>
      </c>
      <c r="O5475">
        <v>100</v>
      </c>
      <c r="P5475" s="3">
        <f>N5475*O5475%*CSDL[[#This Row],[SỐ LƯỢNG]]</f>
        <v>400000</v>
      </c>
      <c r="Q5475" s="3">
        <f t="shared" si="2555"/>
        <v>0</v>
      </c>
    </row>
    <row r="5476" spans="1:17" x14ac:dyDescent="0.3">
      <c r="A5476" s="23" t="s">
        <v>3084</v>
      </c>
      <c r="B5476" s="8" t="s">
        <v>3084</v>
      </c>
      <c r="C5476" s="8">
        <v>3</v>
      </c>
      <c r="D5476" s="8" t="s">
        <v>3097</v>
      </c>
      <c r="E5476" s="8" t="s">
        <v>13822</v>
      </c>
      <c r="F5476" s="8" t="str">
        <f>VLOOKUP(E5476,'DANH MỤC'!$F:$G,2,0)</f>
        <v>Nhóm 1</v>
      </c>
      <c r="G5476" s="8" t="s">
        <v>8252</v>
      </c>
      <c r="H5476" t="str">
        <f>VLOOKUP(G5476,'DANH MỤC'!$I:$K,2,0)</f>
        <v>KH 2265</v>
      </c>
      <c r="I5476" t="str">
        <f>VLOOKUP(G5476,'DANH MỤC'!$I:$K,3,0)</f>
        <v>Đắk Lắk</v>
      </c>
      <c r="J5476" s="8" t="s">
        <v>5939</v>
      </c>
      <c r="K5476" t="str">
        <f>VLOOKUP(J5476,'DANH MỤC'!$A$1:$B$19,2,0)</f>
        <v>Sản phẩm 0001</v>
      </c>
      <c r="L5476" t="s">
        <v>15</v>
      </c>
      <c r="M5476">
        <v>1</v>
      </c>
      <c r="N5476" s="3">
        <f>IF(LEFT(K5476,1)="S",VLOOKUP(K5476,'DANH MỤC'!$B:$D,2,0),VLOOKUP(K5476,'DANH MỤC'!$B:$D,3,0))</f>
        <v>3000000</v>
      </c>
      <c r="O5476">
        <v>0</v>
      </c>
      <c r="P5476" s="3">
        <f>N5476*O5476%*CSDL[[#This Row],[SỐ LƯỢNG]]</f>
        <v>0</v>
      </c>
      <c r="Q5476" s="3">
        <f t="shared" si="2555"/>
        <v>3000000</v>
      </c>
    </row>
    <row r="5477" spans="1:17" x14ac:dyDescent="0.3">
      <c r="A5477" s="23" t="str">
        <f>A5476</f>
        <v>30/03/2019</v>
      </c>
      <c r="B5477" s="8" t="str">
        <f>B5476</f>
        <v>30/03/2019</v>
      </c>
      <c r="C5477" s="8">
        <v>3</v>
      </c>
      <c r="D5477" s="8" t="str">
        <f>D5476</f>
        <v>DH12036</v>
      </c>
      <c r="E5477" s="8" t="str">
        <f>E5476</f>
        <v>anh.hong</v>
      </c>
      <c r="F5477" s="8" t="str">
        <f>VLOOKUP(E5477,'DANH MỤC'!$F:$G,2,0)</f>
        <v>Nhóm 1</v>
      </c>
      <c r="G5477" s="8" t="str">
        <f>G5476</f>
        <v>KH2265</v>
      </c>
      <c r="H5477" t="str">
        <f>VLOOKUP(G5477,'DANH MỤC'!$I:$K,2,0)</f>
        <v>KH 2265</v>
      </c>
      <c r="I5477" t="str">
        <f>VLOOKUP(G5477,'DANH MỤC'!$I:$K,3,0)</f>
        <v>Đắk Lắk</v>
      </c>
      <c r="J5477" s="8" t="s">
        <v>5944</v>
      </c>
      <c r="K5477" t="str">
        <f>VLOOKUP(J5477,'DANH MỤC'!$A$1:$B$19,2,0)</f>
        <v>Hàng tặng 0001</v>
      </c>
      <c r="L5477" t="s">
        <v>24</v>
      </c>
      <c r="M5477">
        <v>2</v>
      </c>
      <c r="N5477" s="3">
        <f>IF(LEFT(K5477,1)="S",VLOOKUP(K5477,'DANH MỤC'!$B:$D,2,0),VLOOKUP(K5477,'DANH MỤC'!$B:$D,3,0))</f>
        <v>200000</v>
      </c>
      <c r="O5477">
        <v>100</v>
      </c>
      <c r="P5477" s="3">
        <f>N5477*O5477%*CSDL[[#This Row],[SỐ LƯỢNG]]</f>
        <v>400000</v>
      </c>
      <c r="Q5477" s="3">
        <f t="shared" si="2555"/>
        <v>0</v>
      </c>
    </row>
    <row r="5478" spans="1:17" x14ac:dyDescent="0.3">
      <c r="A5478" s="23" t="s">
        <v>3084</v>
      </c>
      <c r="B5478" s="8" t="s">
        <v>3084</v>
      </c>
      <c r="C5478" s="8">
        <v>3</v>
      </c>
      <c r="D5478" s="8" t="s">
        <v>3098</v>
      </c>
      <c r="E5478" s="8" t="s">
        <v>13816</v>
      </c>
      <c r="F5478" s="8" t="str">
        <f>VLOOKUP(E5478,'DANH MỤC'!$F:$G,2,0)</f>
        <v>Nhóm 1</v>
      </c>
      <c r="G5478" s="8" t="s">
        <v>8253</v>
      </c>
      <c r="H5478" t="str">
        <f>VLOOKUP(G5478,'DANH MỤC'!$I:$K,2,0)</f>
        <v>KH 2266</v>
      </c>
      <c r="I5478" t="str">
        <f>VLOOKUP(G5478,'DANH MỤC'!$I:$K,3,0)</f>
        <v>Kon Tum</v>
      </c>
      <c r="J5478" s="8" t="s">
        <v>5939</v>
      </c>
      <c r="K5478" t="str">
        <f>VLOOKUP(J5478,'DANH MỤC'!$A$1:$B$19,2,0)</f>
        <v>Sản phẩm 0001</v>
      </c>
      <c r="L5478" t="s">
        <v>15</v>
      </c>
      <c r="M5478">
        <v>1</v>
      </c>
      <c r="N5478" s="3">
        <f>IF(LEFT(K5478,1)="S",VLOOKUP(K5478,'DANH MỤC'!$B:$D,2,0),VLOOKUP(K5478,'DANH MỤC'!$B:$D,3,0))</f>
        <v>3000000</v>
      </c>
      <c r="O5478">
        <v>10</v>
      </c>
      <c r="P5478" s="3">
        <f>N5478*O5478%*CSDL[[#This Row],[SỐ LƯỢNG]]</f>
        <v>300000</v>
      </c>
      <c r="Q5478" s="3">
        <f t="shared" si="2555"/>
        <v>2700000</v>
      </c>
    </row>
    <row r="5479" spans="1:17" x14ac:dyDescent="0.3">
      <c r="A5479" s="23" t="s">
        <v>3084</v>
      </c>
      <c r="B5479" s="8" t="s">
        <v>3084</v>
      </c>
      <c r="C5479" s="8">
        <v>3</v>
      </c>
      <c r="D5479" s="8" t="s">
        <v>3099</v>
      </c>
      <c r="E5479" s="8" t="s">
        <v>13821</v>
      </c>
      <c r="F5479" s="8" t="str">
        <f>VLOOKUP(E5479,'DANH MỤC'!$F:$G,2,0)</f>
        <v>Nhóm 1</v>
      </c>
      <c r="G5479" s="8" t="s">
        <v>8254</v>
      </c>
      <c r="H5479" t="str">
        <f>VLOOKUP(G5479,'DANH MỤC'!$I:$K,2,0)</f>
        <v>KH 2267</v>
      </c>
      <c r="I5479" t="str">
        <f>VLOOKUP(G5479,'DANH MỤC'!$I:$K,3,0)</f>
        <v>Đà Nẵng</v>
      </c>
      <c r="J5479" s="8" t="s">
        <v>5939</v>
      </c>
      <c r="K5479" t="str">
        <f>VLOOKUP(J5479,'DANH MỤC'!$A$1:$B$19,2,0)</f>
        <v>Sản phẩm 0001</v>
      </c>
      <c r="L5479" t="s">
        <v>15</v>
      </c>
      <c r="M5479">
        <v>1</v>
      </c>
      <c r="N5479" s="3">
        <f>IF(LEFT(K5479,1)="S",VLOOKUP(K5479,'DANH MỤC'!$B:$D,2,0),VLOOKUP(K5479,'DANH MỤC'!$B:$D,3,0))</f>
        <v>3000000</v>
      </c>
      <c r="O5479">
        <v>5</v>
      </c>
      <c r="P5479" s="3">
        <f>N5479*O5479%*CSDL[[#This Row],[SỐ LƯỢNG]]</f>
        <v>150000</v>
      </c>
      <c r="Q5479" s="3">
        <f t="shared" si="2555"/>
        <v>2850000</v>
      </c>
    </row>
    <row r="5480" spans="1:17" x14ac:dyDescent="0.3">
      <c r="A5480" s="23" t="s">
        <v>3084</v>
      </c>
      <c r="B5480" s="8" t="s">
        <v>3084</v>
      </c>
      <c r="C5480" s="8">
        <v>3</v>
      </c>
      <c r="D5480" s="8" t="s">
        <v>3100</v>
      </c>
      <c r="E5480" s="8" t="s">
        <v>13816</v>
      </c>
      <c r="F5480" s="8" t="str">
        <f>VLOOKUP(E5480,'DANH MỤC'!$F:$G,2,0)</f>
        <v>Nhóm 1</v>
      </c>
      <c r="G5480" s="8" t="s">
        <v>8255</v>
      </c>
      <c r="H5480" t="str">
        <f>VLOOKUP(G5480,'DANH MỤC'!$I:$K,2,0)</f>
        <v>KH 2268</v>
      </c>
      <c r="I5480" t="str">
        <f>VLOOKUP(G5480,'DANH MỤC'!$I:$K,3,0)</f>
        <v>Bình Dương</v>
      </c>
      <c r="J5480" s="8" t="s">
        <v>5940</v>
      </c>
      <c r="K5480" t="str">
        <f>VLOOKUP(J5480,'DANH MỤC'!$A$1:$B$19,2,0)</f>
        <v>Sản phẩm 0002</v>
      </c>
      <c r="L5480" t="s">
        <v>15</v>
      </c>
      <c r="M5480">
        <v>1</v>
      </c>
      <c r="N5480" s="3">
        <f>IF(LEFT(K5480,1)="S",VLOOKUP(K5480,'DANH MỤC'!$B:$D,2,0),VLOOKUP(K5480,'DANH MỤC'!$B:$D,3,0))</f>
        <v>2000000</v>
      </c>
      <c r="O5480">
        <v>0</v>
      </c>
      <c r="P5480" s="3">
        <f>N5480*O5480%*CSDL[[#This Row],[SỐ LƯỢNG]]</f>
        <v>0</v>
      </c>
      <c r="Q5480" s="3">
        <f t="shared" si="2555"/>
        <v>2000000</v>
      </c>
    </row>
    <row r="5481" spans="1:17" x14ac:dyDescent="0.3">
      <c r="A5481" s="23" t="str">
        <f t="shared" ref="A5481:A5482" si="2566">A5480</f>
        <v>30/03/2019</v>
      </c>
      <c r="B5481" s="8" t="str">
        <f t="shared" ref="B5481:B5482" si="2567">B5480</f>
        <v>30/03/2019</v>
      </c>
      <c r="C5481" s="8">
        <v>3</v>
      </c>
      <c r="D5481" s="8" t="str">
        <f t="shared" ref="D5481:D5482" si="2568">D5480</f>
        <v>DH12033</v>
      </c>
      <c r="E5481" s="8" t="str">
        <f t="shared" ref="E5481:E5482" si="2569">E5480</f>
        <v>luyen.dam</v>
      </c>
      <c r="F5481" s="8" t="str">
        <f>VLOOKUP(E5481,'DANH MỤC'!$F:$G,2,0)</f>
        <v>Nhóm 1</v>
      </c>
      <c r="G5481" s="8" t="str">
        <f t="shared" ref="G5481:G5482" si="2570">G5480</f>
        <v>KH2268</v>
      </c>
      <c r="H5481" t="str">
        <f>VLOOKUP(G5481,'DANH MỤC'!$I:$K,2,0)</f>
        <v>KH 2268</v>
      </c>
      <c r="I5481" t="str">
        <f>VLOOKUP(G5481,'DANH MỤC'!$I:$K,3,0)</f>
        <v>Bình Dương</v>
      </c>
      <c r="J5481" s="8" t="s">
        <v>5939</v>
      </c>
      <c r="K5481" t="str">
        <f>VLOOKUP(J5481,'DANH MỤC'!$A$1:$B$19,2,0)</f>
        <v>Sản phẩm 0001</v>
      </c>
      <c r="L5481" t="s">
        <v>15</v>
      </c>
      <c r="M5481">
        <v>1</v>
      </c>
      <c r="N5481" s="3">
        <f>IF(LEFT(K5481,1)="S",VLOOKUP(K5481,'DANH MỤC'!$B:$D,2,0),VLOOKUP(K5481,'DANH MỤC'!$B:$D,3,0))</f>
        <v>3000000</v>
      </c>
      <c r="O5481">
        <v>0</v>
      </c>
      <c r="P5481" s="3">
        <f>N5481*O5481%*CSDL[[#This Row],[SỐ LƯỢNG]]</f>
        <v>0</v>
      </c>
      <c r="Q5481" s="3">
        <f t="shared" si="2555"/>
        <v>3000000</v>
      </c>
    </row>
    <row r="5482" spans="1:17" x14ac:dyDescent="0.3">
      <c r="A5482" s="23" t="str">
        <f t="shared" si="2566"/>
        <v>30/03/2019</v>
      </c>
      <c r="B5482" s="8" t="str">
        <f t="shared" si="2567"/>
        <v>30/03/2019</v>
      </c>
      <c r="C5482" s="8">
        <v>3</v>
      </c>
      <c r="D5482" s="8" t="str">
        <f t="shared" si="2568"/>
        <v>DH12033</v>
      </c>
      <c r="E5482" s="8" t="str">
        <f t="shared" si="2569"/>
        <v>luyen.dam</v>
      </c>
      <c r="F5482" s="8" t="str">
        <f>VLOOKUP(E5482,'DANH MỤC'!$F:$G,2,0)</f>
        <v>Nhóm 1</v>
      </c>
      <c r="G5482" s="8" t="str">
        <f t="shared" si="2570"/>
        <v>KH2268</v>
      </c>
      <c r="H5482" t="str">
        <f>VLOOKUP(G5482,'DANH MỤC'!$I:$K,2,0)</f>
        <v>KH 2268</v>
      </c>
      <c r="I5482" t="str">
        <f>VLOOKUP(G5482,'DANH MỤC'!$I:$K,3,0)</f>
        <v>Bình Dương</v>
      </c>
      <c r="J5482" s="8" t="s">
        <v>5947</v>
      </c>
      <c r="K5482" t="str">
        <f>VLOOKUP(J5482,'DANH MỤC'!$A$1:$B$19,2,0)</f>
        <v>Hàng tặng 0004</v>
      </c>
      <c r="L5482" t="s">
        <v>62</v>
      </c>
      <c r="M5482">
        <v>1</v>
      </c>
      <c r="N5482" s="3">
        <f>IF(LEFT(K5482,1)="S",VLOOKUP(K5482,'DANH MỤC'!$B:$D,2,0),VLOOKUP(K5482,'DANH MỤC'!$B:$D,3,0))</f>
        <v>1000000</v>
      </c>
      <c r="O5482">
        <v>0</v>
      </c>
      <c r="P5482" s="3">
        <f>N5482*O5482%*CSDL[[#This Row],[SỐ LƯỢNG]]</f>
        <v>0</v>
      </c>
      <c r="Q5482" s="3">
        <f t="shared" si="2555"/>
        <v>1000000</v>
      </c>
    </row>
    <row r="5483" spans="1:17" x14ac:dyDescent="0.3">
      <c r="A5483" s="23" t="s">
        <v>3084</v>
      </c>
      <c r="B5483" s="8" t="s">
        <v>3084</v>
      </c>
      <c r="C5483" s="8">
        <v>3</v>
      </c>
      <c r="D5483" s="8" t="s">
        <v>3101</v>
      </c>
      <c r="E5483" s="8" t="s">
        <v>13831</v>
      </c>
      <c r="F5483" s="8" t="str">
        <f>VLOOKUP(E5483,'DANH MỤC'!$F:$G,2,0)</f>
        <v>Nhóm 2</v>
      </c>
      <c r="G5483" s="8" t="s">
        <v>7647</v>
      </c>
      <c r="H5483" t="str">
        <f>VLOOKUP(G5483,'DANH MỤC'!$I:$K,2,0)</f>
        <v>KH 1638</v>
      </c>
      <c r="I5483" t="str">
        <f>VLOOKUP(G5483,'DANH MỤC'!$I:$K,3,0)</f>
        <v>Quảng Bình</v>
      </c>
      <c r="J5483" s="8" t="s">
        <v>5939</v>
      </c>
      <c r="K5483" t="str">
        <f>VLOOKUP(J5483,'DANH MỤC'!$A$1:$B$19,2,0)</f>
        <v>Sản phẩm 0001</v>
      </c>
      <c r="L5483" t="s">
        <v>15</v>
      </c>
      <c r="M5483">
        <v>1</v>
      </c>
      <c r="N5483" s="3">
        <f>IF(LEFT(K5483,1)="S",VLOOKUP(K5483,'DANH MỤC'!$B:$D,2,0),VLOOKUP(K5483,'DANH MỤC'!$B:$D,3,0))</f>
        <v>3000000</v>
      </c>
      <c r="O5483">
        <v>0</v>
      </c>
      <c r="P5483" s="3">
        <f>N5483*O5483%*CSDL[[#This Row],[SỐ LƯỢNG]]</f>
        <v>0</v>
      </c>
      <c r="Q5483" s="3">
        <f t="shared" si="2555"/>
        <v>3000000</v>
      </c>
    </row>
    <row r="5484" spans="1:17" x14ac:dyDescent="0.3">
      <c r="A5484" s="23" t="str">
        <f>A5483</f>
        <v>30/03/2019</v>
      </c>
      <c r="B5484" s="8" t="str">
        <f>B5483</f>
        <v>30/03/2019</v>
      </c>
      <c r="C5484" s="8">
        <v>3</v>
      </c>
      <c r="D5484" s="8" t="str">
        <f>D5483</f>
        <v>DH12032</v>
      </c>
      <c r="E5484" s="8" t="str">
        <f>E5483</f>
        <v>huyen.thanh</v>
      </c>
      <c r="F5484" s="8" t="str">
        <f>VLOOKUP(E5484,'DANH MỤC'!$F:$G,2,0)</f>
        <v>Nhóm 2</v>
      </c>
      <c r="G5484" s="8" t="str">
        <f>G5483</f>
        <v>KH1638</v>
      </c>
      <c r="H5484" t="str">
        <f>VLOOKUP(G5484,'DANH MỤC'!$I:$K,2,0)</f>
        <v>KH 1638</v>
      </c>
      <c r="I5484" t="str">
        <f>VLOOKUP(G5484,'DANH MỤC'!$I:$K,3,0)</f>
        <v>Quảng Bình</v>
      </c>
      <c r="J5484" s="8" t="s">
        <v>5944</v>
      </c>
      <c r="K5484" t="str">
        <f>VLOOKUP(J5484,'DANH MỤC'!$A$1:$B$19,2,0)</f>
        <v>Hàng tặng 0001</v>
      </c>
      <c r="L5484" t="s">
        <v>24</v>
      </c>
      <c r="M5484">
        <v>2</v>
      </c>
      <c r="N5484" s="3">
        <f>IF(LEFT(K5484,1)="S",VLOOKUP(K5484,'DANH MỤC'!$B:$D,2,0),VLOOKUP(K5484,'DANH MỤC'!$B:$D,3,0))</f>
        <v>200000</v>
      </c>
      <c r="O5484">
        <v>100</v>
      </c>
      <c r="P5484" s="3">
        <f>N5484*O5484%*CSDL[[#This Row],[SỐ LƯỢNG]]</f>
        <v>400000</v>
      </c>
      <c r="Q5484" s="3">
        <f t="shared" si="2555"/>
        <v>0</v>
      </c>
    </row>
    <row r="5485" spans="1:17" x14ac:dyDescent="0.3">
      <c r="A5485" s="23" t="s">
        <v>3084</v>
      </c>
      <c r="B5485" s="8" t="s">
        <v>3084</v>
      </c>
      <c r="C5485" s="8">
        <v>3</v>
      </c>
      <c r="D5485" s="8" t="s">
        <v>3102</v>
      </c>
      <c r="E5485" s="8" t="s">
        <v>13831</v>
      </c>
      <c r="F5485" s="8" t="str">
        <f>VLOOKUP(E5485,'DANH MỤC'!$F:$G,2,0)</f>
        <v>Nhóm 2</v>
      </c>
      <c r="G5485" s="8" t="s">
        <v>6264</v>
      </c>
      <c r="H5485" t="str">
        <f>VLOOKUP(G5485,'DANH MỤC'!$I:$K,2,0)</f>
        <v>KH 0231</v>
      </c>
      <c r="I5485" t="str">
        <f>VLOOKUP(G5485,'DANH MỤC'!$I:$K,3,0)</f>
        <v>Sóc Trăng</v>
      </c>
      <c r="J5485" s="8" t="s">
        <v>5939</v>
      </c>
      <c r="K5485" t="str">
        <f>VLOOKUP(J5485,'DANH MỤC'!$A$1:$B$19,2,0)</f>
        <v>Sản phẩm 0001</v>
      </c>
      <c r="L5485" t="s">
        <v>15</v>
      </c>
      <c r="M5485">
        <v>1</v>
      </c>
      <c r="N5485" s="3">
        <f>IF(LEFT(K5485,1)="S",VLOOKUP(K5485,'DANH MỤC'!$B:$D,2,0),VLOOKUP(K5485,'DANH MỤC'!$B:$D,3,0))</f>
        <v>3000000</v>
      </c>
      <c r="O5485">
        <v>0</v>
      </c>
      <c r="P5485" s="3">
        <f>N5485*O5485%*CSDL[[#This Row],[SỐ LƯỢNG]]</f>
        <v>0</v>
      </c>
      <c r="Q5485" s="3">
        <f t="shared" si="2555"/>
        <v>3000000</v>
      </c>
    </row>
    <row r="5486" spans="1:17" x14ac:dyDescent="0.3">
      <c r="A5486" s="23" t="str">
        <f>A5485</f>
        <v>30/03/2019</v>
      </c>
      <c r="B5486" s="8" t="str">
        <f>B5485</f>
        <v>30/03/2019</v>
      </c>
      <c r="C5486" s="8">
        <v>3</v>
      </c>
      <c r="D5486" s="8" t="str">
        <f>D5485</f>
        <v>DH12031</v>
      </c>
      <c r="E5486" s="8" t="str">
        <f>E5485</f>
        <v>huyen.thanh</v>
      </c>
      <c r="F5486" s="8" t="str">
        <f>VLOOKUP(E5486,'DANH MỤC'!$F:$G,2,0)</f>
        <v>Nhóm 2</v>
      </c>
      <c r="G5486" s="8" t="str">
        <f>G5485</f>
        <v>KH0231</v>
      </c>
      <c r="H5486" t="str">
        <f>VLOOKUP(G5486,'DANH MỤC'!$I:$K,2,0)</f>
        <v>KH 0231</v>
      </c>
      <c r="I5486" t="str">
        <f>VLOOKUP(G5486,'DANH MỤC'!$I:$K,3,0)</f>
        <v>Sóc Trăng</v>
      </c>
      <c r="J5486" s="8" t="s">
        <v>5944</v>
      </c>
      <c r="K5486" t="str">
        <f>VLOOKUP(J5486,'DANH MỤC'!$A$1:$B$19,2,0)</f>
        <v>Hàng tặng 0001</v>
      </c>
      <c r="L5486" t="s">
        <v>24</v>
      </c>
      <c r="M5486">
        <v>2</v>
      </c>
      <c r="N5486" s="3">
        <f>IF(LEFT(K5486,1)="S",VLOOKUP(K5486,'DANH MỤC'!$B:$D,2,0),VLOOKUP(K5486,'DANH MỤC'!$B:$D,3,0))</f>
        <v>200000</v>
      </c>
      <c r="O5486">
        <v>100</v>
      </c>
      <c r="P5486" s="3">
        <f>N5486*O5486%*CSDL[[#This Row],[SỐ LƯỢNG]]</f>
        <v>400000</v>
      </c>
      <c r="Q5486" s="3">
        <f t="shared" si="2555"/>
        <v>0</v>
      </c>
    </row>
    <row r="5487" spans="1:17" x14ac:dyDescent="0.3">
      <c r="A5487" s="23" t="s">
        <v>3084</v>
      </c>
      <c r="B5487" s="8" t="s">
        <v>3084</v>
      </c>
      <c r="C5487" s="8">
        <v>3</v>
      </c>
      <c r="D5487" s="8" t="s">
        <v>3103</v>
      </c>
      <c r="E5487" s="8" t="s">
        <v>13819</v>
      </c>
      <c r="F5487" s="8" t="str">
        <f>VLOOKUP(E5487,'DANH MỤC'!$F:$G,2,0)</f>
        <v>Nhóm 1</v>
      </c>
      <c r="G5487" s="8" t="s">
        <v>7828</v>
      </c>
      <c r="H5487" t="str">
        <f>VLOOKUP(G5487,'DANH MỤC'!$I:$K,2,0)</f>
        <v>KH 1825</v>
      </c>
      <c r="I5487" t="str">
        <f>VLOOKUP(G5487,'DANH MỤC'!$I:$K,3,0)</f>
        <v>Quảng Bình</v>
      </c>
      <c r="J5487" s="8" t="s">
        <v>5939</v>
      </c>
      <c r="K5487" t="str">
        <f>VLOOKUP(J5487,'DANH MỤC'!$A$1:$B$19,2,0)</f>
        <v>Sản phẩm 0001</v>
      </c>
      <c r="L5487" t="s">
        <v>15</v>
      </c>
      <c r="M5487">
        <v>1</v>
      </c>
      <c r="N5487" s="3">
        <f>IF(LEFT(K5487,1)="S",VLOOKUP(K5487,'DANH MỤC'!$B:$D,2,0),VLOOKUP(K5487,'DANH MỤC'!$B:$D,3,0))</f>
        <v>3000000</v>
      </c>
      <c r="O5487">
        <v>0</v>
      </c>
      <c r="P5487" s="3">
        <f>N5487*O5487%*CSDL[[#This Row],[SỐ LƯỢNG]]</f>
        <v>0</v>
      </c>
      <c r="Q5487" s="3">
        <f t="shared" si="2555"/>
        <v>3000000</v>
      </c>
    </row>
    <row r="5488" spans="1:17" x14ac:dyDescent="0.3">
      <c r="A5488" s="23" t="str">
        <f>A5487</f>
        <v>30/03/2019</v>
      </c>
      <c r="B5488" s="8" t="str">
        <f>B5487</f>
        <v>30/03/2019</v>
      </c>
      <c r="C5488" s="8">
        <v>3</v>
      </c>
      <c r="D5488" s="8" t="str">
        <f>D5487</f>
        <v>DH12030</v>
      </c>
      <c r="E5488" s="8" t="str">
        <f>E5487</f>
        <v>linh.truong</v>
      </c>
      <c r="F5488" s="8" t="str">
        <f>VLOOKUP(E5488,'DANH MỤC'!$F:$G,2,0)</f>
        <v>Nhóm 1</v>
      </c>
      <c r="G5488" s="8" t="str">
        <f>G5487</f>
        <v>KH1825</v>
      </c>
      <c r="H5488" t="str">
        <f>VLOOKUP(G5488,'DANH MỤC'!$I:$K,2,0)</f>
        <v>KH 1825</v>
      </c>
      <c r="I5488" t="str">
        <f>VLOOKUP(G5488,'DANH MỤC'!$I:$K,3,0)</f>
        <v>Quảng Bình</v>
      </c>
      <c r="J5488" s="8" t="s">
        <v>5944</v>
      </c>
      <c r="K5488" t="str">
        <f>VLOOKUP(J5488,'DANH MỤC'!$A$1:$B$19,2,0)</f>
        <v>Hàng tặng 0001</v>
      </c>
      <c r="L5488" t="s">
        <v>24</v>
      </c>
      <c r="M5488">
        <v>2</v>
      </c>
      <c r="N5488" s="3">
        <f>IF(LEFT(K5488,1)="S",VLOOKUP(K5488,'DANH MỤC'!$B:$D,2,0),VLOOKUP(K5488,'DANH MỤC'!$B:$D,3,0))</f>
        <v>200000</v>
      </c>
      <c r="O5488">
        <v>100</v>
      </c>
      <c r="P5488" s="3">
        <f>N5488*O5488%*CSDL[[#This Row],[SỐ LƯỢNG]]</f>
        <v>400000</v>
      </c>
      <c r="Q5488" s="3">
        <f t="shared" si="2555"/>
        <v>0</v>
      </c>
    </row>
    <row r="5489" spans="1:17" x14ac:dyDescent="0.3">
      <c r="A5489" s="23" t="s">
        <v>3084</v>
      </c>
      <c r="B5489" s="8" t="s">
        <v>3084</v>
      </c>
      <c r="C5489" s="8">
        <v>3</v>
      </c>
      <c r="D5489" s="8" t="s">
        <v>3104</v>
      </c>
      <c r="E5489" s="8" t="s">
        <v>13819</v>
      </c>
      <c r="F5489" s="8" t="str">
        <f>VLOOKUP(E5489,'DANH MỤC'!$F:$G,2,0)</f>
        <v>Nhóm 1</v>
      </c>
      <c r="G5489" s="8" t="s">
        <v>8256</v>
      </c>
      <c r="H5489" t="str">
        <f>VLOOKUP(G5489,'DANH MỤC'!$I:$K,2,0)</f>
        <v>KH 2269</v>
      </c>
      <c r="I5489" t="str">
        <f>VLOOKUP(G5489,'DANH MỤC'!$I:$K,3,0)</f>
        <v>Hậu Giang</v>
      </c>
      <c r="J5489" s="8" t="s">
        <v>5939</v>
      </c>
      <c r="K5489" t="str">
        <f>VLOOKUP(J5489,'DANH MỤC'!$A$1:$B$19,2,0)</f>
        <v>Sản phẩm 0001</v>
      </c>
      <c r="L5489" t="s">
        <v>15</v>
      </c>
      <c r="M5489">
        <v>1</v>
      </c>
      <c r="N5489" s="3">
        <f>IF(LEFT(K5489,1)="S",VLOOKUP(K5489,'DANH MỤC'!$B:$D,2,0),VLOOKUP(K5489,'DANH MỤC'!$B:$D,3,0))</f>
        <v>3000000</v>
      </c>
      <c r="O5489">
        <v>0</v>
      </c>
      <c r="P5489" s="3">
        <f>N5489*O5489%*CSDL[[#This Row],[SỐ LƯỢNG]]</f>
        <v>0</v>
      </c>
      <c r="Q5489" s="3">
        <f t="shared" si="2555"/>
        <v>3000000</v>
      </c>
    </row>
    <row r="5490" spans="1:17" x14ac:dyDescent="0.3">
      <c r="A5490" s="23" t="str">
        <f>A5489</f>
        <v>30/03/2019</v>
      </c>
      <c r="B5490" s="8" t="str">
        <f>B5489</f>
        <v>30/03/2019</v>
      </c>
      <c r="C5490" s="8">
        <v>3</v>
      </c>
      <c r="D5490" s="8" t="str">
        <f>D5489</f>
        <v>DH12029</v>
      </c>
      <c r="E5490" s="8" t="str">
        <f>E5489</f>
        <v>linh.truong</v>
      </c>
      <c r="F5490" s="8" t="str">
        <f>VLOOKUP(E5490,'DANH MỤC'!$F:$G,2,0)</f>
        <v>Nhóm 1</v>
      </c>
      <c r="G5490" s="8" t="str">
        <f>G5489</f>
        <v>KH2269</v>
      </c>
      <c r="H5490" t="str">
        <f>VLOOKUP(G5490,'DANH MỤC'!$I:$K,2,0)</f>
        <v>KH 2269</v>
      </c>
      <c r="I5490" t="str">
        <f>VLOOKUP(G5490,'DANH MỤC'!$I:$K,3,0)</f>
        <v>Hậu Giang</v>
      </c>
      <c r="J5490" s="8" t="s">
        <v>5944</v>
      </c>
      <c r="K5490" t="str">
        <f>VLOOKUP(J5490,'DANH MỤC'!$A$1:$B$19,2,0)</f>
        <v>Hàng tặng 0001</v>
      </c>
      <c r="L5490" t="s">
        <v>24</v>
      </c>
      <c r="M5490">
        <v>2</v>
      </c>
      <c r="N5490" s="3">
        <f>IF(LEFT(K5490,1)="S",VLOOKUP(K5490,'DANH MỤC'!$B:$D,2,0),VLOOKUP(K5490,'DANH MỤC'!$B:$D,3,0))</f>
        <v>200000</v>
      </c>
      <c r="O5490">
        <v>100</v>
      </c>
      <c r="P5490" s="3">
        <f>N5490*O5490%*CSDL[[#This Row],[SỐ LƯỢNG]]</f>
        <v>400000</v>
      </c>
      <c r="Q5490" s="3">
        <f t="shared" si="2555"/>
        <v>0</v>
      </c>
    </row>
    <row r="5491" spans="1:17" x14ac:dyDescent="0.3">
      <c r="A5491" s="23" t="s">
        <v>3084</v>
      </c>
      <c r="B5491" s="8" t="s">
        <v>3084</v>
      </c>
      <c r="C5491" s="8">
        <v>3</v>
      </c>
      <c r="D5491" s="8" t="s">
        <v>3105</v>
      </c>
      <c r="E5491" s="8" t="s">
        <v>13831</v>
      </c>
      <c r="F5491" s="8" t="str">
        <f>VLOOKUP(E5491,'DANH MỤC'!$F:$G,2,0)</f>
        <v>Nhóm 2</v>
      </c>
      <c r="G5491" s="8" t="s">
        <v>6508</v>
      </c>
      <c r="H5491" t="str">
        <f>VLOOKUP(G5491,'DANH MỤC'!$I:$K,2,0)</f>
        <v>KH 0475</v>
      </c>
      <c r="I5491" t="str">
        <f>VLOOKUP(G5491,'DANH MỤC'!$I:$K,3,0)</f>
        <v>Kon Tum</v>
      </c>
      <c r="J5491" s="8" t="s">
        <v>5940</v>
      </c>
      <c r="K5491" t="str">
        <f>VLOOKUP(J5491,'DANH MỤC'!$A$1:$B$19,2,0)</f>
        <v>Sản phẩm 0002</v>
      </c>
      <c r="L5491" t="s">
        <v>15</v>
      </c>
      <c r="M5491">
        <v>1</v>
      </c>
      <c r="N5491" s="3">
        <f>IF(LEFT(K5491,1)="S",VLOOKUP(K5491,'DANH MỤC'!$B:$D,2,0),VLOOKUP(K5491,'DANH MỤC'!$B:$D,3,0))</f>
        <v>2000000</v>
      </c>
      <c r="O5491">
        <v>0</v>
      </c>
      <c r="P5491" s="3">
        <f>N5491*O5491%*CSDL[[#This Row],[SỐ LƯỢNG]]</f>
        <v>0</v>
      </c>
      <c r="Q5491" s="3">
        <f t="shared" si="2555"/>
        <v>2000000</v>
      </c>
    </row>
    <row r="5492" spans="1:17" x14ac:dyDescent="0.3">
      <c r="A5492" s="23" t="str">
        <f>A5491</f>
        <v>30/03/2019</v>
      </c>
      <c r="B5492" s="8" t="str">
        <f>B5491</f>
        <v>30/03/2019</v>
      </c>
      <c r="C5492" s="8">
        <v>3</v>
      </c>
      <c r="D5492" s="8" t="str">
        <f>D5491</f>
        <v>DH12028</v>
      </c>
      <c r="E5492" s="8" t="str">
        <f>E5491</f>
        <v>huyen.thanh</v>
      </c>
      <c r="F5492" s="8" t="str">
        <f>VLOOKUP(E5492,'DANH MỤC'!$F:$G,2,0)</f>
        <v>Nhóm 2</v>
      </c>
      <c r="G5492" s="8" t="str">
        <f>G5491</f>
        <v>KH0475</v>
      </c>
      <c r="H5492" t="str">
        <f>VLOOKUP(G5492,'DANH MỤC'!$I:$K,2,0)</f>
        <v>KH 0475</v>
      </c>
      <c r="I5492" t="str">
        <f>VLOOKUP(G5492,'DANH MỤC'!$I:$K,3,0)</f>
        <v>Kon Tum</v>
      </c>
      <c r="J5492" s="8" t="s">
        <v>5944</v>
      </c>
      <c r="K5492" t="str">
        <f>VLOOKUP(J5492,'DANH MỤC'!$A$1:$B$19,2,0)</f>
        <v>Hàng tặng 0001</v>
      </c>
      <c r="L5492" t="s">
        <v>24</v>
      </c>
      <c r="M5492">
        <v>2</v>
      </c>
      <c r="N5492" s="3">
        <f>IF(LEFT(K5492,1)="S",VLOOKUP(K5492,'DANH MỤC'!$B:$D,2,0),VLOOKUP(K5492,'DANH MỤC'!$B:$D,3,0))</f>
        <v>200000</v>
      </c>
      <c r="O5492">
        <v>100</v>
      </c>
      <c r="P5492" s="3">
        <f>N5492*O5492%*CSDL[[#This Row],[SỐ LƯỢNG]]</f>
        <v>400000</v>
      </c>
      <c r="Q5492" s="3">
        <f t="shared" si="2555"/>
        <v>0</v>
      </c>
    </row>
    <row r="5493" spans="1:17" x14ac:dyDescent="0.3">
      <c r="A5493" s="23" t="s">
        <v>3084</v>
      </c>
      <c r="B5493" s="8" t="s">
        <v>3084</v>
      </c>
      <c r="C5493" s="8">
        <v>3</v>
      </c>
      <c r="D5493" s="8" t="s">
        <v>3106</v>
      </c>
      <c r="E5493" s="8" t="s">
        <v>13822</v>
      </c>
      <c r="F5493" s="8" t="str">
        <f>VLOOKUP(E5493,'DANH MỤC'!$F:$G,2,0)</f>
        <v>Nhóm 1</v>
      </c>
      <c r="G5493" s="8" t="s">
        <v>8257</v>
      </c>
      <c r="H5493" t="str">
        <f>VLOOKUP(G5493,'DANH MỤC'!$I:$K,2,0)</f>
        <v>KH 2270</v>
      </c>
      <c r="I5493" t="str">
        <f>VLOOKUP(G5493,'DANH MỤC'!$I:$K,3,0)</f>
        <v>Cà Mau</v>
      </c>
      <c r="J5493" s="8" t="s">
        <v>5939</v>
      </c>
      <c r="K5493" t="str">
        <f>VLOOKUP(J5493,'DANH MỤC'!$A$1:$B$19,2,0)</f>
        <v>Sản phẩm 0001</v>
      </c>
      <c r="L5493" t="s">
        <v>15</v>
      </c>
      <c r="M5493">
        <v>1</v>
      </c>
      <c r="N5493" s="3">
        <f>IF(LEFT(K5493,1)="S",VLOOKUP(K5493,'DANH MỤC'!$B:$D,2,0),VLOOKUP(K5493,'DANH MỤC'!$B:$D,3,0))</f>
        <v>3000000</v>
      </c>
      <c r="O5493">
        <v>20</v>
      </c>
      <c r="P5493" s="3">
        <f>N5493*O5493%*CSDL[[#This Row],[SỐ LƯỢNG]]</f>
        <v>600000</v>
      </c>
      <c r="Q5493" s="3">
        <f t="shared" si="2555"/>
        <v>2400000</v>
      </c>
    </row>
    <row r="5494" spans="1:17" x14ac:dyDescent="0.3">
      <c r="A5494" s="23" t="s">
        <v>3084</v>
      </c>
      <c r="B5494" s="8" t="s">
        <v>3084</v>
      </c>
      <c r="C5494" s="8">
        <v>3</v>
      </c>
      <c r="D5494" s="8" t="s">
        <v>3107</v>
      </c>
      <c r="E5494" s="8" t="s">
        <v>13822</v>
      </c>
      <c r="F5494" s="8" t="str">
        <f>VLOOKUP(E5494,'DANH MỤC'!$F:$G,2,0)</f>
        <v>Nhóm 1</v>
      </c>
      <c r="G5494" s="8" t="s">
        <v>8258</v>
      </c>
      <c r="H5494" t="str">
        <f>VLOOKUP(G5494,'DANH MỤC'!$I:$K,2,0)</f>
        <v>KH 2271</v>
      </c>
      <c r="I5494" t="str">
        <f>VLOOKUP(G5494,'DANH MỤC'!$I:$K,3,0)</f>
        <v>Thanh Hóa</v>
      </c>
      <c r="J5494" s="8" t="s">
        <v>5939</v>
      </c>
      <c r="K5494" t="str">
        <f>VLOOKUP(J5494,'DANH MỤC'!$A$1:$B$19,2,0)</f>
        <v>Sản phẩm 0001</v>
      </c>
      <c r="L5494" t="s">
        <v>15</v>
      </c>
      <c r="M5494">
        <v>1</v>
      </c>
      <c r="N5494" s="3">
        <f>IF(LEFT(K5494,1)="S",VLOOKUP(K5494,'DANH MỤC'!$B:$D,2,0),VLOOKUP(K5494,'DANH MỤC'!$B:$D,3,0))</f>
        <v>3000000</v>
      </c>
      <c r="O5494">
        <v>0</v>
      </c>
      <c r="P5494" s="3">
        <f>N5494*O5494%*CSDL[[#This Row],[SỐ LƯỢNG]]</f>
        <v>0</v>
      </c>
      <c r="Q5494" s="3">
        <f t="shared" si="2555"/>
        <v>3000000</v>
      </c>
    </row>
    <row r="5495" spans="1:17" x14ac:dyDescent="0.3">
      <c r="A5495" s="23" t="str">
        <f>A5494</f>
        <v>30/03/2019</v>
      </c>
      <c r="B5495" s="8" t="str">
        <f>B5494</f>
        <v>30/03/2019</v>
      </c>
      <c r="C5495" s="8">
        <v>3</v>
      </c>
      <c r="D5495" s="8" t="str">
        <f>D5494</f>
        <v>DH12026</v>
      </c>
      <c r="E5495" s="8" t="str">
        <f>E5494</f>
        <v>anh.hong</v>
      </c>
      <c r="F5495" s="8" t="str">
        <f>VLOOKUP(E5495,'DANH MỤC'!$F:$G,2,0)</f>
        <v>Nhóm 1</v>
      </c>
      <c r="G5495" s="8" t="str">
        <f>G5494</f>
        <v>KH2271</v>
      </c>
      <c r="H5495" t="str">
        <f>VLOOKUP(G5495,'DANH MỤC'!$I:$K,2,0)</f>
        <v>KH 2271</v>
      </c>
      <c r="I5495" t="str">
        <f>VLOOKUP(G5495,'DANH MỤC'!$I:$K,3,0)</f>
        <v>Thanh Hóa</v>
      </c>
      <c r="J5495" s="8" t="s">
        <v>5944</v>
      </c>
      <c r="K5495" t="str">
        <f>VLOOKUP(J5495,'DANH MỤC'!$A$1:$B$19,2,0)</f>
        <v>Hàng tặng 0001</v>
      </c>
      <c r="L5495" t="s">
        <v>24</v>
      </c>
      <c r="M5495">
        <v>2</v>
      </c>
      <c r="N5495" s="3">
        <f>IF(LEFT(K5495,1)="S",VLOOKUP(K5495,'DANH MỤC'!$B:$D,2,0),VLOOKUP(K5495,'DANH MỤC'!$B:$D,3,0))</f>
        <v>200000</v>
      </c>
      <c r="O5495">
        <v>100</v>
      </c>
      <c r="P5495" s="3">
        <f>N5495*O5495%*CSDL[[#This Row],[SỐ LƯỢNG]]</f>
        <v>400000</v>
      </c>
      <c r="Q5495" s="3">
        <f t="shared" si="2555"/>
        <v>0</v>
      </c>
    </row>
    <row r="5496" spans="1:17" x14ac:dyDescent="0.3">
      <c r="A5496" s="23" t="s">
        <v>3084</v>
      </c>
      <c r="B5496" s="8" t="s">
        <v>3084</v>
      </c>
      <c r="C5496" s="8">
        <v>3</v>
      </c>
      <c r="D5496" s="8" t="s">
        <v>3108</v>
      </c>
      <c r="E5496" s="8" t="s">
        <v>13823</v>
      </c>
      <c r="F5496" s="8" t="str">
        <f>VLOOKUP(E5496,'DANH MỤC'!$F:$G,2,0)</f>
        <v>Nhóm 1</v>
      </c>
      <c r="G5496" s="8" t="s">
        <v>8259</v>
      </c>
      <c r="H5496" t="str">
        <f>VLOOKUP(G5496,'DANH MỤC'!$I:$K,2,0)</f>
        <v>KH 2272</v>
      </c>
      <c r="I5496" t="str">
        <f>VLOOKUP(G5496,'DANH MỤC'!$I:$K,3,0)</f>
        <v>Quảng Nam</v>
      </c>
      <c r="J5496" s="8" t="s">
        <v>5939</v>
      </c>
      <c r="K5496" t="str">
        <f>VLOOKUP(J5496,'DANH MỤC'!$A$1:$B$19,2,0)</f>
        <v>Sản phẩm 0001</v>
      </c>
      <c r="L5496" t="s">
        <v>15</v>
      </c>
      <c r="M5496">
        <v>1</v>
      </c>
      <c r="N5496" s="3">
        <f>IF(LEFT(K5496,1)="S",VLOOKUP(K5496,'DANH MỤC'!$B:$D,2,0),VLOOKUP(K5496,'DANH MỤC'!$B:$D,3,0))</f>
        <v>3000000</v>
      </c>
      <c r="O5496">
        <v>5</v>
      </c>
      <c r="P5496" s="3">
        <f>N5496*O5496%*CSDL[[#This Row],[SỐ LƯỢNG]]</f>
        <v>150000</v>
      </c>
      <c r="Q5496" s="3">
        <f t="shared" si="2555"/>
        <v>2850000</v>
      </c>
    </row>
    <row r="5497" spans="1:17" x14ac:dyDescent="0.3">
      <c r="A5497" s="23" t="s">
        <v>3084</v>
      </c>
      <c r="B5497" s="8" t="s">
        <v>3084</v>
      </c>
      <c r="C5497" s="8">
        <v>3</v>
      </c>
      <c r="D5497" s="8" t="s">
        <v>3109</v>
      </c>
      <c r="E5497" s="8" t="s">
        <v>13816</v>
      </c>
      <c r="F5497" s="8" t="str">
        <f>VLOOKUP(E5497,'DANH MỤC'!$F:$G,2,0)</f>
        <v>Nhóm 1</v>
      </c>
      <c r="G5497" s="8" t="s">
        <v>7643</v>
      </c>
      <c r="H5497" t="str">
        <f>VLOOKUP(G5497,'DANH MỤC'!$I:$K,2,0)</f>
        <v>KH 1634</v>
      </c>
      <c r="I5497" t="str">
        <f>VLOOKUP(G5497,'DANH MỤC'!$I:$K,3,0)</f>
        <v>Đắk Nông</v>
      </c>
      <c r="J5497" s="8" t="s">
        <v>5939</v>
      </c>
      <c r="K5497" t="str">
        <f>VLOOKUP(J5497,'DANH MỤC'!$A$1:$B$19,2,0)</f>
        <v>Sản phẩm 0001</v>
      </c>
      <c r="L5497" t="s">
        <v>15</v>
      </c>
      <c r="M5497">
        <v>1</v>
      </c>
      <c r="N5497" s="3">
        <f>IF(LEFT(K5497,1)="S",VLOOKUP(K5497,'DANH MỤC'!$B:$D,2,0),VLOOKUP(K5497,'DANH MỤC'!$B:$D,3,0))</f>
        <v>3000000</v>
      </c>
      <c r="O5497">
        <v>10</v>
      </c>
      <c r="P5497" s="3">
        <f>N5497*O5497%*CSDL[[#This Row],[SỐ LƯỢNG]]</f>
        <v>300000</v>
      </c>
      <c r="Q5497" s="3">
        <f t="shared" si="2555"/>
        <v>2700000</v>
      </c>
    </row>
    <row r="5498" spans="1:17" x14ac:dyDescent="0.3">
      <c r="A5498" s="23" t="s">
        <v>3084</v>
      </c>
      <c r="B5498" s="8" t="s">
        <v>3084</v>
      </c>
      <c r="C5498" s="8">
        <v>3</v>
      </c>
      <c r="D5498" s="8" t="s">
        <v>3110</v>
      </c>
      <c r="E5498" s="8" t="s">
        <v>13816</v>
      </c>
      <c r="F5498" s="8" t="str">
        <f>VLOOKUP(E5498,'DANH MỤC'!$F:$G,2,0)</f>
        <v>Nhóm 1</v>
      </c>
      <c r="G5498" s="8" t="s">
        <v>8260</v>
      </c>
      <c r="H5498" t="str">
        <f>VLOOKUP(G5498,'DANH MỤC'!$I:$K,2,0)</f>
        <v>KH 2273</v>
      </c>
      <c r="I5498" t="str">
        <f>VLOOKUP(G5498,'DANH MỤC'!$I:$K,3,0)</f>
        <v>Bình Định</v>
      </c>
      <c r="J5498" s="8" t="s">
        <v>5940</v>
      </c>
      <c r="K5498" t="str">
        <f>VLOOKUP(J5498,'DANH MỤC'!$A$1:$B$19,2,0)</f>
        <v>Sản phẩm 0002</v>
      </c>
      <c r="L5498" t="s">
        <v>15</v>
      </c>
      <c r="M5498">
        <v>1</v>
      </c>
      <c r="N5498" s="3">
        <f>IF(LEFT(K5498,1)="S",VLOOKUP(K5498,'DANH MỤC'!$B:$D,2,0),VLOOKUP(K5498,'DANH MỤC'!$B:$D,3,0))</f>
        <v>2000000</v>
      </c>
      <c r="O5498">
        <v>0</v>
      </c>
      <c r="P5498" s="3">
        <f>N5498*O5498%*CSDL[[#This Row],[SỐ LƯỢNG]]</f>
        <v>0</v>
      </c>
      <c r="Q5498" s="3">
        <f t="shared" si="2555"/>
        <v>2000000</v>
      </c>
    </row>
    <row r="5499" spans="1:17" x14ac:dyDescent="0.3">
      <c r="A5499" s="23" t="str">
        <f>A5498</f>
        <v>30/03/2019</v>
      </c>
      <c r="B5499" s="8" t="str">
        <f>B5498</f>
        <v>30/03/2019</v>
      </c>
      <c r="C5499" s="8">
        <v>3</v>
      </c>
      <c r="D5499" s="8" t="str">
        <f>D5498</f>
        <v>DH12022</v>
      </c>
      <c r="E5499" s="8" t="str">
        <f>E5498</f>
        <v>luyen.dam</v>
      </c>
      <c r="F5499" s="8" t="str">
        <f>VLOOKUP(E5499,'DANH MỤC'!$F:$G,2,0)</f>
        <v>Nhóm 1</v>
      </c>
      <c r="G5499" s="8" t="str">
        <f>G5498</f>
        <v>KH2273</v>
      </c>
      <c r="H5499" t="str">
        <f>VLOOKUP(G5499,'DANH MỤC'!$I:$K,2,0)</f>
        <v>KH 2273</v>
      </c>
      <c r="I5499" t="str">
        <f>VLOOKUP(G5499,'DANH MỤC'!$I:$K,3,0)</f>
        <v>Bình Định</v>
      </c>
      <c r="J5499" s="8" t="s">
        <v>5944</v>
      </c>
      <c r="K5499" t="str">
        <f>VLOOKUP(J5499,'DANH MỤC'!$A$1:$B$19,2,0)</f>
        <v>Hàng tặng 0001</v>
      </c>
      <c r="L5499" t="s">
        <v>24</v>
      </c>
      <c r="M5499">
        <v>2</v>
      </c>
      <c r="N5499" s="3">
        <f>IF(LEFT(K5499,1)="S",VLOOKUP(K5499,'DANH MỤC'!$B:$D,2,0),VLOOKUP(K5499,'DANH MỤC'!$B:$D,3,0))</f>
        <v>200000</v>
      </c>
      <c r="O5499">
        <v>100</v>
      </c>
      <c r="P5499" s="3">
        <f>N5499*O5499%*CSDL[[#This Row],[SỐ LƯỢNG]]</f>
        <v>400000</v>
      </c>
      <c r="Q5499" s="3">
        <f t="shared" si="2555"/>
        <v>0</v>
      </c>
    </row>
    <row r="5500" spans="1:17" x14ac:dyDescent="0.3">
      <c r="A5500" s="23" t="s">
        <v>3084</v>
      </c>
      <c r="B5500" s="8" t="s">
        <v>3084</v>
      </c>
      <c r="C5500" s="8">
        <v>3</v>
      </c>
      <c r="D5500" s="8" t="s">
        <v>3111</v>
      </c>
      <c r="E5500" s="8" t="s">
        <v>13819</v>
      </c>
      <c r="F5500" s="8" t="str">
        <f>VLOOKUP(E5500,'DANH MỤC'!$F:$G,2,0)</f>
        <v>Nhóm 1</v>
      </c>
      <c r="G5500" s="8" t="s">
        <v>8261</v>
      </c>
      <c r="H5500" t="str">
        <f>VLOOKUP(G5500,'DANH MỤC'!$I:$K,2,0)</f>
        <v>KH 2274</v>
      </c>
      <c r="I5500" t="str">
        <f>VLOOKUP(G5500,'DANH MỤC'!$I:$K,3,0)</f>
        <v>Hưng Yên</v>
      </c>
      <c r="J5500" s="8" t="s">
        <v>5940</v>
      </c>
      <c r="K5500" t="str">
        <f>VLOOKUP(J5500,'DANH MỤC'!$A$1:$B$19,2,0)</f>
        <v>Sản phẩm 0002</v>
      </c>
      <c r="L5500" t="s">
        <v>15</v>
      </c>
      <c r="M5500">
        <v>1</v>
      </c>
      <c r="N5500" s="3">
        <f>IF(LEFT(K5500,1)="S",VLOOKUP(K5500,'DANH MỤC'!$B:$D,2,0),VLOOKUP(K5500,'DANH MỤC'!$B:$D,3,0))</f>
        <v>2000000</v>
      </c>
      <c r="O5500">
        <v>10</v>
      </c>
      <c r="P5500" s="3">
        <f>N5500*O5500%*CSDL[[#This Row],[SỐ LƯỢNG]]</f>
        <v>200000</v>
      </c>
      <c r="Q5500" s="3">
        <f t="shared" si="2555"/>
        <v>1800000</v>
      </c>
    </row>
    <row r="5501" spans="1:17" x14ac:dyDescent="0.3">
      <c r="A5501" s="23" t="s">
        <v>3084</v>
      </c>
      <c r="B5501" s="8" t="s">
        <v>3084</v>
      </c>
      <c r="C5501" s="8">
        <v>3</v>
      </c>
      <c r="D5501" s="8" t="s">
        <v>3112</v>
      </c>
      <c r="E5501" s="8" t="s">
        <v>13816</v>
      </c>
      <c r="F5501" s="8" t="str">
        <f>VLOOKUP(E5501,'DANH MỤC'!$F:$G,2,0)</f>
        <v>Nhóm 1</v>
      </c>
      <c r="G5501" s="8" t="s">
        <v>8262</v>
      </c>
      <c r="H5501" t="str">
        <f>VLOOKUP(G5501,'DANH MỤC'!$I:$K,2,0)</f>
        <v>KH 2275</v>
      </c>
      <c r="I5501" t="str">
        <f>VLOOKUP(G5501,'DANH MỤC'!$I:$K,3,0)</f>
        <v>Lào Cai</v>
      </c>
      <c r="J5501" s="8" t="s">
        <v>5940</v>
      </c>
      <c r="K5501" t="str">
        <f>VLOOKUP(J5501,'DANH MỤC'!$A$1:$B$19,2,0)</f>
        <v>Sản phẩm 0002</v>
      </c>
      <c r="L5501" t="s">
        <v>15</v>
      </c>
      <c r="M5501">
        <v>1</v>
      </c>
      <c r="N5501" s="3">
        <f>IF(LEFT(K5501,1)="S",VLOOKUP(K5501,'DANH MỤC'!$B:$D,2,0),VLOOKUP(K5501,'DANH MỤC'!$B:$D,3,0))</f>
        <v>2000000</v>
      </c>
      <c r="O5501">
        <v>0</v>
      </c>
      <c r="P5501" s="3">
        <f>N5501*O5501%*CSDL[[#This Row],[SỐ LƯỢNG]]</f>
        <v>0</v>
      </c>
      <c r="Q5501" s="3">
        <f t="shared" si="2555"/>
        <v>2000000</v>
      </c>
    </row>
    <row r="5502" spans="1:17" x14ac:dyDescent="0.3">
      <c r="A5502" s="23" t="str">
        <f>A5501</f>
        <v>30/03/2019</v>
      </c>
      <c r="B5502" s="8" t="str">
        <f>B5501</f>
        <v>30/03/2019</v>
      </c>
      <c r="C5502" s="8">
        <v>3</v>
      </c>
      <c r="D5502" s="8" t="str">
        <f>D5501</f>
        <v>DH12020</v>
      </c>
      <c r="E5502" s="8" t="str">
        <f>E5501</f>
        <v>luyen.dam</v>
      </c>
      <c r="F5502" s="8" t="str">
        <f>VLOOKUP(E5502,'DANH MỤC'!$F:$G,2,0)</f>
        <v>Nhóm 1</v>
      </c>
      <c r="G5502" s="8" t="str">
        <f>G5501</f>
        <v>KH2275</v>
      </c>
      <c r="H5502" t="str">
        <f>VLOOKUP(G5502,'DANH MỤC'!$I:$K,2,0)</f>
        <v>KH 2275</v>
      </c>
      <c r="I5502" t="str">
        <f>VLOOKUP(G5502,'DANH MỤC'!$I:$K,3,0)</f>
        <v>Lào Cai</v>
      </c>
      <c r="J5502" s="8" t="s">
        <v>5944</v>
      </c>
      <c r="K5502" t="str">
        <f>VLOOKUP(J5502,'DANH MỤC'!$A$1:$B$19,2,0)</f>
        <v>Hàng tặng 0001</v>
      </c>
      <c r="L5502" t="s">
        <v>24</v>
      </c>
      <c r="M5502">
        <v>2</v>
      </c>
      <c r="N5502" s="3">
        <f>IF(LEFT(K5502,1)="S",VLOOKUP(K5502,'DANH MỤC'!$B:$D,2,0),VLOOKUP(K5502,'DANH MỤC'!$B:$D,3,0))</f>
        <v>200000</v>
      </c>
      <c r="O5502">
        <v>100</v>
      </c>
      <c r="P5502" s="3">
        <f>N5502*O5502%*CSDL[[#This Row],[SỐ LƯỢNG]]</f>
        <v>400000</v>
      </c>
      <c r="Q5502" s="3">
        <f t="shared" si="2555"/>
        <v>0</v>
      </c>
    </row>
    <row r="5503" spans="1:17" x14ac:dyDescent="0.3">
      <c r="A5503" s="23" t="s">
        <v>3084</v>
      </c>
      <c r="B5503" s="8" t="s">
        <v>3084</v>
      </c>
      <c r="C5503" s="8">
        <v>3</v>
      </c>
      <c r="D5503" s="8" t="s">
        <v>3113</v>
      </c>
      <c r="E5503" s="8" t="s">
        <v>13833</v>
      </c>
      <c r="F5503" s="8" t="str">
        <f>VLOOKUP(E5503,'DANH MỤC'!$F:$G,2,0)</f>
        <v>Nhóm 2</v>
      </c>
      <c r="G5503" s="8" t="s">
        <v>8263</v>
      </c>
      <c r="H5503" t="str">
        <f>VLOOKUP(G5503,'DANH MỤC'!$I:$K,2,0)</f>
        <v>KH 2276</v>
      </c>
      <c r="I5503" t="str">
        <f>VLOOKUP(G5503,'DANH MỤC'!$I:$K,3,0)</f>
        <v>Đắk Nông</v>
      </c>
      <c r="J5503" s="8" t="s">
        <v>5940</v>
      </c>
      <c r="K5503" t="str">
        <f>VLOOKUP(J5503,'DANH MỤC'!$A$1:$B$19,2,0)</f>
        <v>Sản phẩm 0002</v>
      </c>
      <c r="L5503" t="s">
        <v>15</v>
      </c>
      <c r="M5503">
        <v>1</v>
      </c>
      <c r="N5503" s="3">
        <f>IF(LEFT(K5503,1)="S",VLOOKUP(K5503,'DANH MỤC'!$B:$D,2,0),VLOOKUP(K5503,'DANH MỤC'!$B:$D,3,0))</f>
        <v>2000000</v>
      </c>
      <c r="O5503">
        <v>0</v>
      </c>
      <c r="P5503" s="3">
        <f>N5503*O5503%*CSDL[[#This Row],[SỐ LƯỢNG]]</f>
        <v>0</v>
      </c>
      <c r="Q5503" s="3">
        <f t="shared" si="2555"/>
        <v>2000000</v>
      </c>
    </row>
    <row r="5504" spans="1:17" x14ac:dyDescent="0.3">
      <c r="A5504" s="23" t="str">
        <f>A5503</f>
        <v>30/03/2019</v>
      </c>
      <c r="B5504" s="8" t="str">
        <f>B5503</f>
        <v>30/03/2019</v>
      </c>
      <c r="C5504" s="8">
        <v>3</v>
      </c>
      <c r="D5504" s="8" t="str">
        <f>D5503</f>
        <v>DH12019</v>
      </c>
      <c r="E5504" s="8" t="str">
        <f>E5503</f>
        <v>anh.nguyen</v>
      </c>
      <c r="F5504" s="8" t="str">
        <f>VLOOKUP(E5504,'DANH MỤC'!$F:$G,2,0)</f>
        <v>Nhóm 2</v>
      </c>
      <c r="G5504" s="8" t="str">
        <f>G5503</f>
        <v>KH2276</v>
      </c>
      <c r="H5504" t="str">
        <f>VLOOKUP(G5504,'DANH MỤC'!$I:$K,2,0)</f>
        <v>KH 2276</v>
      </c>
      <c r="I5504" t="str">
        <f>VLOOKUP(G5504,'DANH MỤC'!$I:$K,3,0)</f>
        <v>Đắk Nông</v>
      </c>
      <c r="J5504" s="8" t="s">
        <v>5944</v>
      </c>
      <c r="K5504" t="str">
        <f>VLOOKUP(J5504,'DANH MỤC'!$A$1:$B$19,2,0)</f>
        <v>Hàng tặng 0001</v>
      </c>
      <c r="L5504" t="s">
        <v>24</v>
      </c>
      <c r="M5504">
        <v>2</v>
      </c>
      <c r="N5504" s="3">
        <f>IF(LEFT(K5504,1)="S",VLOOKUP(K5504,'DANH MỤC'!$B:$D,2,0),VLOOKUP(K5504,'DANH MỤC'!$B:$D,3,0))</f>
        <v>200000</v>
      </c>
      <c r="O5504">
        <v>100</v>
      </c>
      <c r="P5504" s="3">
        <f>N5504*O5504%*CSDL[[#This Row],[SỐ LƯỢNG]]</f>
        <v>400000</v>
      </c>
      <c r="Q5504" s="3">
        <f t="shared" si="2555"/>
        <v>0</v>
      </c>
    </row>
    <row r="5505" spans="1:17" x14ac:dyDescent="0.3">
      <c r="A5505" s="23" t="s">
        <v>2884</v>
      </c>
      <c r="B5505" s="8" t="s">
        <v>2884</v>
      </c>
      <c r="C5505" s="8">
        <v>3</v>
      </c>
      <c r="D5505" s="8" t="s">
        <v>3114</v>
      </c>
      <c r="E5505" s="8" t="s">
        <v>13821</v>
      </c>
      <c r="F5505" s="8" t="str">
        <f>VLOOKUP(E5505,'DANH MỤC'!$F:$G,2,0)</f>
        <v>Nhóm 1</v>
      </c>
      <c r="G5505" s="8" t="s">
        <v>8264</v>
      </c>
      <c r="H5505" t="str">
        <f>VLOOKUP(G5505,'DANH MỤC'!$I:$K,2,0)</f>
        <v>KH 2277</v>
      </c>
      <c r="I5505" t="str">
        <f>VLOOKUP(G5505,'DANH MỤC'!$I:$K,3,0)</f>
        <v>Quảng Trị</v>
      </c>
      <c r="J5505" s="8" t="s">
        <v>5939</v>
      </c>
      <c r="K5505" t="str">
        <f>VLOOKUP(J5505,'DANH MỤC'!$A$1:$B$19,2,0)</f>
        <v>Sản phẩm 0001</v>
      </c>
      <c r="L5505" t="s">
        <v>15</v>
      </c>
      <c r="M5505">
        <v>1</v>
      </c>
      <c r="N5505" s="3">
        <f>IF(LEFT(K5505,1)="S",VLOOKUP(K5505,'DANH MỤC'!$B:$D,2,0),VLOOKUP(K5505,'DANH MỤC'!$B:$D,3,0))</f>
        <v>3000000</v>
      </c>
      <c r="O5505">
        <v>0</v>
      </c>
      <c r="P5505" s="3">
        <f>N5505*O5505%*CSDL[[#This Row],[SỐ LƯỢNG]]</f>
        <v>0</v>
      </c>
      <c r="Q5505" s="3">
        <f t="shared" si="2555"/>
        <v>3000000</v>
      </c>
    </row>
    <row r="5506" spans="1:17" x14ac:dyDescent="0.3">
      <c r="A5506" s="23" t="str">
        <f>A5505</f>
        <v>29/03/2019</v>
      </c>
      <c r="B5506" s="8" t="str">
        <f>B5505</f>
        <v>29/03/2019</v>
      </c>
      <c r="C5506" s="8">
        <v>3</v>
      </c>
      <c r="D5506" s="8" t="str">
        <f>D5505</f>
        <v>DH12018</v>
      </c>
      <c r="E5506" s="8" t="str">
        <f>E5505</f>
        <v>thu.le</v>
      </c>
      <c r="F5506" s="8" t="str">
        <f>VLOOKUP(E5506,'DANH MỤC'!$F:$G,2,0)</f>
        <v>Nhóm 1</v>
      </c>
      <c r="G5506" s="8" t="str">
        <f>G5505</f>
        <v>KH2277</v>
      </c>
      <c r="H5506" t="str">
        <f>VLOOKUP(G5506,'DANH MỤC'!$I:$K,2,0)</f>
        <v>KH 2277</v>
      </c>
      <c r="I5506" t="str">
        <f>VLOOKUP(G5506,'DANH MỤC'!$I:$K,3,0)</f>
        <v>Quảng Trị</v>
      </c>
      <c r="J5506" s="8" t="s">
        <v>5944</v>
      </c>
      <c r="K5506" t="str">
        <f>VLOOKUP(J5506,'DANH MỤC'!$A$1:$B$19,2,0)</f>
        <v>Hàng tặng 0001</v>
      </c>
      <c r="L5506" t="s">
        <v>24</v>
      </c>
      <c r="M5506">
        <v>2</v>
      </c>
      <c r="N5506" s="3">
        <f>IF(LEFT(K5506,1)="S",VLOOKUP(K5506,'DANH MỤC'!$B:$D,2,0),VLOOKUP(K5506,'DANH MỤC'!$B:$D,3,0))</f>
        <v>200000</v>
      </c>
      <c r="O5506">
        <v>100</v>
      </c>
      <c r="P5506" s="3">
        <f>N5506*O5506%*CSDL[[#This Row],[SỐ LƯỢNG]]</f>
        <v>400000</v>
      </c>
      <c r="Q5506" s="3">
        <f t="shared" si="2555"/>
        <v>0</v>
      </c>
    </row>
    <row r="5507" spans="1:17" x14ac:dyDescent="0.3">
      <c r="A5507" s="23" t="s">
        <v>2884</v>
      </c>
      <c r="B5507" s="8" t="s">
        <v>2884</v>
      </c>
      <c r="C5507" s="8">
        <v>3</v>
      </c>
      <c r="D5507" s="8" t="s">
        <v>3115</v>
      </c>
      <c r="E5507" s="8" t="s">
        <v>13819</v>
      </c>
      <c r="F5507" s="8" t="str">
        <f>VLOOKUP(E5507,'DANH MỤC'!$F:$G,2,0)</f>
        <v>Nhóm 1</v>
      </c>
      <c r="G5507" s="8" t="s">
        <v>8265</v>
      </c>
      <c r="H5507" t="str">
        <f>VLOOKUP(G5507,'DANH MỤC'!$I:$K,2,0)</f>
        <v>KH 2278</v>
      </c>
      <c r="I5507" t="str">
        <f>VLOOKUP(G5507,'DANH MỤC'!$I:$K,3,0)</f>
        <v>Hải Phòng</v>
      </c>
      <c r="J5507" s="8" t="s">
        <v>5939</v>
      </c>
      <c r="K5507" t="str">
        <f>VLOOKUP(J5507,'DANH MỤC'!$A$1:$B$19,2,0)</f>
        <v>Sản phẩm 0001</v>
      </c>
      <c r="L5507" t="s">
        <v>15</v>
      </c>
      <c r="M5507">
        <v>1</v>
      </c>
      <c r="N5507" s="3">
        <f>IF(LEFT(K5507,1)="S",VLOOKUP(K5507,'DANH MỤC'!$B:$D,2,0),VLOOKUP(K5507,'DANH MỤC'!$B:$D,3,0))</f>
        <v>3000000</v>
      </c>
      <c r="O5507">
        <v>0</v>
      </c>
      <c r="P5507" s="3">
        <f>N5507*O5507%*CSDL[[#This Row],[SỐ LƯỢNG]]</f>
        <v>0</v>
      </c>
      <c r="Q5507" s="3">
        <f t="shared" ref="Q5507:Q5570" si="2571">N5507*M5507-P5507</f>
        <v>3000000</v>
      </c>
    </row>
    <row r="5508" spans="1:17" x14ac:dyDescent="0.3">
      <c r="A5508" s="23" t="str">
        <f>A5507</f>
        <v>29/03/2019</v>
      </c>
      <c r="B5508" s="8" t="str">
        <f>B5507</f>
        <v>29/03/2019</v>
      </c>
      <c r="C5508" s="8">
        <v>3</v>
      </c>
      <c r="D5508" s="8" t="str">
        <f>D5507</f>
        <v>DH12016</v>
      </c>
      <c r="E5508" s="8" t="str">
        <f>E5507</f>
        <v>linh.truong</v>
      </c>
      <c r="F5508" s="8" t="str">
        <f>VLOOKUP(E5508,'DANH MỤC'!$F:$G,2,0)</f>
        <v>Nhóm 1</v>
      </c>
      <c r="G5508" s="8" t="str">
        <f>G5507</f>
        <v>KH2278</v>
      </c>
      <c r="H5508" t="str">
        <f>VLOOKUP(G5508,'DANH MỤC'!$I:$K,2,0)</f>
        <v>KH 2278</v>
      </c>
      <c r="I5508" t="str">
        <f>VLOOKUP(G5508,'DANH MỤC'!$I:$K,3,0)</f>
        <v>Hải Phòng</v>
      </c>
      <c r="J5508" s="8" t="s">
        <v>5944</v>
      </c>
      <c r="K5508" t="str">
        <f>VLOOKUP(J5508,'DANH MỤC'!$A$1:$B$19,2,0)</f>
        <v>Hàng tặng 0001</v>
      </c>
      <c r="L5508" t="s">
        <v>24</v>
      </c>
      <c r="M5508">
        <v>2</v>
      </c>
      <c r="N5508" s="3">
        <f>IF(LEFT(K5508,1)="S",VLOOKUP(K5508,'DANH MỤC'!$B:$D,2,0),VLOOKUP(K5508,'DANH MỤC'!$B:$D,3,0))</f>
        <v>200000</v>
      </c>
      <c r="O5508">
        <v>100</v>
      </c>
      <c r="P5508" s="3">
        <f>N5508*O5508%*CSDL[[#This Row],[SỐ LƯỢNG]]</f>
        <v>400000</v>
      </c>
      <c r="Q5508" s="3">
        <f t="shared" si="2571"/>
        <v>0</v>
      </c>
    </row>
    <row r="5509" spans="1:17" x14ac:dyDescent="0.3">
      <c r="A5509" s="23" t="s">
        <v>2884</v>
      </c>
      <c r="B5509" s="8" t="s">
        <v>2884</v>
      </c>
      <c r="C5509" s="8">
        <v>3</v>
      </c>
      <c r="D5509" s="8" t="s">
        <v>3116</v>
      </c>
      <c r="E5509" s="8" t="s">
        <v>13814</v>
      </c>
      <c r="F5509" s="8" t="str">
        <f>VLOOKUP(E5509,'DANH MỤC'!$F:$G,2,0)</f>
        <v>Nhóm 1</v>
      </c>
      <c r="G5509" s="8" t="s">
        <v>8266</v>
      </c>
      <c r="H5509" t="str">
        <f>VLOOKUP(G5509,'DANH MỤC'!$I:$K,2,0)</f>
        <v>KH 2279</v>
      </c>
      <c r="I5509" t="str">
        <f>VLOOKUP(G5509,'DANH MỤC'!$I:$K,3,0)</f>
        <v>Bến Tre</v>
      </c>
      <c r="J5509" s="8" t="s">
        <v>5940</v>
      </c>
      <c r="K5509" t="str">
        <f>VLOOKUP(J5509,'DANH MỤC'!$A$1:$B$19,2,0)</f>
        <v>Sản phẩm 0002</v>
      </c>
      <c r="L5509" t="s">
        <v>15</v>
      </c>
      <c r="M5509">
        <v>1</v>
      </c>
      <c r="N5509" s="3">
        <f>IF(LEFT(K5509,1)="S",VLOOKUP(K5509,'DANH MỤC'!$B:$D,2,0),VLOOKUP(K5509,'DANH MỤC'!$B:$D,3,0))</f>
        <v>2000000</v>
      </c>
      <c r="O5509">
        <v>20</v>
      </c>
      <c r="P5509" s="3">
        <f>N5509*O5509%*CSDL[[#This Row],[SỐ LƯỢNG]]</f>
        <v>400000</v>
      </c>
      <c r="Q5509" s="3">
        <f t="shared" si="2571"/>
        <v>1600000</v>
      </c>
    </row>
    <row r="5510" spans="1:17" x14ac:dyDescent="0.3">
      <c r="A5510" s="23" t="s">
        <v>2884</v>
      </c>
      <c r="B5510" s="8" t="s">
        <v>2884</v>
      </c>
      <c r="C5510" s="8">
        <v>3</v>
      </c>
      <c r="D5510" s="8" t="s">
        <v>3118</v>
      </c>
      <c r="E5510" s="8" t="s">
        <v>13831</v>
      </c>
      <c r="F5510" s="8" t="str">
        <f>VLOOKUP(E5510,'DANH MỤC'!$F:$G,2,0)</f>
        <v>Nhóm 2</v>
      </c>
      <c r="G5510" s="8" t="s">
        <v>6488</v>
      </c>
      <c r="H5510" t="str">
        <f>VLOOKUP(G5510,'DANH MỤC'!$I:$K,2,0)</f>
        <v>KH 0455</v>
      </c>
      <c r="I5510" t="str">
        <f>VLOOKUP(G5510,'DANH MỤC'!$I:$K,3,0)</f>
        <v>Lai Châu</v>
      </c>
      <c r="J5510" s="8" t="s">
        <v>5939</v>
      </c>
      <c r="K5510" t="str">
        <f>VLOOKUP(J5510,'DANH MỤC'!$A$1:$B$19,2,0)</f>
        <v>Sản phẩm 0001</v>
      </c>
      <c r="L5510" t="s">
        <v>15</v>
      </c>
      <c r="M5510">
        <v>1</v>
      </c>
      <c r="N5510" s="3">
        <f>IF(LEFT(K5510,1)="S",VLOOKUP(K5510,'DANH MỤC'!$B:$D,2,0),VLOOKUP(K5510,'DANH MỤC'!$B:$D,3,0))</f>
        <v>3000000</v>
      </c>
      <c r="O5510">
        <v>0</v>
      </c>
      <c r="P5510" s="3">
        <f>N5510*O5510%*CSDL[[#This Row],[SỐ LƯỢNG]]</f>
        <v>0</v>
      </c>
      <c r="Q5510" s="3">
        <f t="shared" si="2571"/>
        <v>3000000</v>
      </c>
    </row>
    <row r="5511" spans="1:17" x14ac:dyDescent="0.3">
      <c r="A5511" s="23" t="str">
        <f t="shared" ref="A5511:A5512" si="2572">A5510</f>
        <v>29/03/2019</v>
      </c>
      <c r="B5511" s="8" t="str">
        <f t="shared" ref="B5511:B5512" si="2573">B5510</f>
        <v>29/03/2019</v>
      </c>
      <c r="C5511" s="8">
        <v>3</v>
      </c>
      <c r="D5511" s="8" t="str">
        <f t="shared" ref="D5511:D5512" si="2574">D5510</f>
        <v>DH12014</v>
      </c>
      <c r="E5511" s="8" t="str">
        <f t="shared" ref="E5511:E5512" si="2575">E5510</f>
        <v>huyen.thanh</v>
      </c>
      <c r="F5511" s="8" t="str">
        <f>VLOOKUP(E5511,'DANH MỤC'!$F:$G,2,0)</f>
        <v>Nhóm 2</v>
      </c>
      <c r="G5511" s="8" t="str">
        <f t="shared" ref="G5511:G5512" si="2576">G5510</f>
        <v>KH0455</v>
      </c>
      <c r="H5511" t="str">
        <f>VLOOKUP(G5511,'DANH MỤC'!$I:$K,2,0)</f>
        <v>KH 0455</v>
      </c>
      <c r="I5511" t="str">
        <f>VLOOKUP(G5511,'DANH MỤC'!$I:$K,3,0)</f>
        <v>Lai Châu</v>
      </c>
      <c r="J5511" s="8" t="s">
        <v>5944</v>
      </c>
      <c r="K5511" t="str">
        <f>VLOOKUP(J5511,'DANH MỤC'!$A$1:$B$19,2,0)</f>
        <v>Hàng tặng 0001</v>
      </c>
      <c r="L5511" t="s">
        <v>24</v>
      </c>
      <c r="M5511">
        <v>2</v>
      </c>
      <c r="N5511" s="3">
        <f>IF(LEFT(K5511,1)="S",VLOOKUP(K5511,'DANH MỤC'!$B:$D,2,0),VLOOKUP(K5511,'DANH MỤC'!$B:$D,3,0))</f>
        <v>200000</v>
      </c>
      <c r="O5511">
        <v>100</v>
      </c>
      <c r="P5511" s="3">
        <f>N5511*O5511%*CSDL[[#This Row],[SỐ LƯỢNG]]</f>
        <v>400000</v>
      </c>
      <c r="Q5511" s="3">
        <f t="shared" si="2571"/>
        <v>0</v>
      </c>
    </row>
    <row r="5512" spans="1:17" x14ac:dyDescent="0.3">
      <c r="A5512" s="23" t="str">
        <f t="shared" si="2572"/>
        <v>29/03/2019</v>
      </c>
      <c r="B5512" s="8" t="str">
        <f t="shared" si="2573"/>
        <v>29/03/2019</v>
      </c>
      <c r="C5512" s="8">
        <v>3</v>
      </c>
      <c r="D5512" s="8" t="str">
        <f t="shared" si="2574"/>
        <v>DH12014</v>
      </c>
      <c r="E5512" s="8" t="str">
        <f t="shared" si="2575"/>
        <v>huyen.thanh</v>
      </c>
      <c r="F5512" s="8" t="str">
        <f>VLOOKUP(E5512,'DANH MỤC'!$F:$G,2,0)</f>
        <v>Nhóm 2</v>
      </c>
      <c r="G5512" s="8" t="str">
        <f t="shared" si="2576"/>
        <v>KH0455</v>
      </c>
      <c r="H5512" t="str">
        <f>VLOOKUP(G5512,'DANH MỤC'!$I:$K,2,0)</f>
        <v>KH 0455</v>
      </c>
      <c r="I5512" t="str">
        <f>VLOOKUP(G5512,'DANH MỤC'!$I:$K,3,0)</f>
        <v>Lai Châu</v>
      </c>
      <c r="J5512" s="8" t="s">
        <v>5939</v>
      </c>
      <c r="K5512" t="str">
        <f>VLOOKUP(J5512,'DANH MỤC'!$A$1:$B$19,2,0)</f>
        <v>Sản phẩm 0001</v>
      </c>
      <c r="L5512" t="s">
        <v>15</v>
      </c>
      <c r="M5512">
        <v>1</v>
      </c>
      <c r="N5512" s="3">
        <f>IF(LEFT(K5512,1)="S",VLOOKUP(K5512,'DANH MỤC'!$B:$D,2,0),VLOOKUP(K5512,'DANH MỤC'!$B:$D,3,0))</f>
        <v>3000000</v>
      </c>
      <c r="O5512">
        <v>20</v>
      </c>
      <c r="P5512" s="3">
        <f>N5512*O5512%*CSDL[[#This Row],[SỐ LƯỢNG]]</f>
        <v>600000</v>
      </c>
      <c r="Q5512" s="3">
        <f t="shared" si="2571"/>
        <v>2400000</v>
      </c>
    </row>
    <row r="5513" spans="1:17" x14ac:dyDescent="0.3">
      <c r="A5513" s="23" t="s">
        <v>2884</v>
      </c>
      <c r="B5513" s="8" t="s">
        <v>2884</v>
      </c>
      <c r="C5513" s="8">
        <v>3</v>
      </c>
      <c r="D5513" s="8" t="s">
        <v>3119</v>
      </c>
      <c r="E5513" s="8" t="s">
        <v>13822</v>
      </c>
      <c r="F5513" s="8" t="str">
        <f>VLOOKUP(E5513,'DANH MỤC'!$F:$G,2,0)</f>
        <v>Nhóm 1</v>
      </c>
      <c r="G5513" s="8" t="s">
        <v>7797</v>
      </c>
      <c r="H5513" t="str">
        <f>VLOOKUP(G5513,'DANH MỤC'!$I:$K,2,0)</f>
        <v>KH 1794</v>
      </c>
      <c r="I5513" t="str">
        <f>VLOOKUP(G5513,'DANH MỤC'!$I:$K,3,0)</f>
        <v>Bình Thuận</v>
      </c>
      <c r="J5513" s="8" t="s">
        <v>5939</v>
      </c>
      <c r="K5513" t="str">
        <f>VLOOKUP(J5513,'DANH MỤC'!$A$1:$B$19,2,0)</f>
        <v>Sản phẩm 0001</v>
      </c>
      <c r="L5513" t="s">
        <v>15</v>
      </c>
      <c r="M5513">
        <v>1</v>
      </c>
      <c r="N5513" s="3">
        <f>IF(LEFT(K5513,1)="S",VLOOKUP(K5513,'DANH MỤC'!$B:$D,2,0),VLOOKUP(K5513,'DANH MỤC'!$B:$D,3,0))</f>
        <v>3000000</v>
      </c>
      <c r="O5513">
        <v>0</v>
      </c>
      <c r="P5513" s="3">
        <f>N5513*O5513%*CSDL[[#This Row],[SỐ LƯỢNG]]</f>
        <v>0</v>
      </c>
      <c r="Q5513" s="3">
        <f t="shared" si="2571"/>
        <v>3000000</v>
      </c>
    </row>
    <row r="5514" spans="1:17" x14ac:dyDescent="0.3">
      <c r="A5514" s="23" t="str">
        <f>A5513</f>
        <v>29/03/2019</v>
      </c>
      <c r="B5514" s="8" t="str">
        <f>B5513</f>
        <v>29/03/2019</v>
      </c>
      <c r="C5514" s="8">
        <v>3</v>
      </c>
      <c r="D5514" s="8" t="str">
        <f>D5513</f>
        <v>DH12013</v>
      </c>
      <c r="E5514" s="8" t="str">
        <f>E5513</f>
        <v>anh.hong</v>
      </c>
      <c r="F5514" s="8" t="str">
        <f>VLOOKUP(E5514,'DANH MỤC'!$F:$G,2,0)</f>
        <v>Nhóm 1</v>
      </c>
      <c r="G5514" s="8" t="str">
        <f>G5513</f>
        <v>KH1794</v>
      </c>
      <c r="H5514" t="str">
        <f>VLOOKUP(G5514,'DANH MỤC'!$I:$K,2,0)</f>
        <v>KH 1794</v>
      </c>
      <c r="I5514" t="str">
        <f>VLOOKUP(G5514,'DANH MỤC'!$I:$K,3,0)</f>
        <v>Bình Thuận</v>
      </c>
      <c r="J5514" s="8" t="s">
        <v>5944</v>
      </c>
      <c r="K5514" t="str">
        <f>VLOOKUP(J5514,'DANH MỤC'!$A$1:$B$19,2,0)</f>
        <v>Hàng tặng 0001</v>
      </c>
      <c r="L5514" t="s">
        <v>24</v>
      </c>
      <c r="M5514">
        <v>2</v>
      </c>
      <c r="N5514" s="3">
        <f>IF(LEFT(K5514,1)="S",VLOOKUP(K5514,'DANH MỤC'!$B:$D,2,0),VLOOKUP(K5514,'DANH MỤC'!$B:$D,3,0))</f>
        <v>200000</v>
      </c>
      <c r="O5514">
        <v>100</v>
      </c>
      <c r="P5514" s="3">
        <f>N5514*O5514%*CSDL[[#This Row],[SỐ LƯỢNG]]</f>
        <v>400000</v>
      </c>
      <c r="Q5514" s="3">
        <f t="shared" si="2571"/>
        <v>0</v>
      </c>
    </row>
    <row r="5515" spans="1:17" x14ac:dyDescent="0.3">
      <c r="A5515" s="23" t="s">
        <v>2884</v>
      </c>
      <c r="B5515" s="8" t="s">
        <v>2884</v>
      </c>
      <c r="C5515" s="8">
        <v>3</v>
      </c>
      <c r="D5515" s="8" t="s">
        <v>3120</v>
      </c>
      <c r="E5515" s="8" t="s">
        <v>13831</v>
      </c>
      <c r="F5515" s="8" t="str">
        <f>VLOOKUP(E5515,'DANH MỤC'!$F:$G,2,0)</f>
        <v>Nhóm 2</v>
      </c>
      <c r="G5515" s="8" t="s">
        <v>6388</v>
      </c>
      <c r="H5515" t="str">
        <f>VLOOKUP(G5515,'DANH MỤC'!$I:$K,2,0)</f>
        <v>KH 0355</v>
      </c>
      <c r="I5515" t="str">
        <f>VLOOKUP(G5515,'DANH MỤC'!$I:$K,3,0)</f>
        <v>Gia Lai</v>
      </c>
      <c r="J5515" s="8" t="s">
        <v>5939</v>
      </c>
      <c r="K5515" t="str">
        <f>VLOOKUP(J5515,'DANH MỤC'!$A$1:$B$19,2,0)</f>
        <v>Sản phẩm 0001</v>
      </c>
      <c r="L5515" t="s">
        <v>15</v>
      </c>
      <c r="M5515">
        <v>1</v>
      </c>
      <c r="N5515" s="3">
        <f>IF(LEFT(K5515,1)="S",VLOOKUP(K5515,'DANH MỤC'!$B:$D,2,0),VLOOKUP(K5515,'DANH MỤC'!$B:$D,3,0))</f>
        <v>3000000</v>
      </c>
      <c r="O5515">
        <v>0</v>
      </c>
      <c r="P5515" s="3">
        <f>N5515*O5515%*CSDL[[#This Row],[SỐ LƯỢNG]]</f>
        <v>0</v>
      </c>
      <c r="Q5515" s="3">
        <f t="shared" si="2571"/>
        <v>3000000</v>
      </c>
    </row>
    <row r="5516" spans="1:17" x14ac:dyDescent="0.3">
      <c r="A5516" s="23" t="str">
        <f>A5515</f>
        <v>29/03/2019</v>
      </c>
      <c r="B5516" s="8" t="str">
        <f>B5515</f>
        <v>29/03/2019</v>
      </c>
      <c r="C5516" s="8">
        <v>3</v>
      </c>
      <c r="D5516" s="8" t="str">
        <f>D5515</f>
        <v>DH12012</v>
      </c>
      <c r="E5516" s="8" t="str">
        <f>E5515</f>
        <v>huyen.thanh</v>
      </c>
      <c r="F5516" s="8" t="str">
        <f>VLOOKUP(E5516,'DANH MỤC'!$F:$G,2,0)</f>
        <v>Nhóm 2</v>
      </c>
      <c r="G5516" s="8" t="str">
        <f>G5515</f>
        <v>KH0355</v>
      </c>
      <c r="H5516" t="str">
        <f>VLOOKUP(G5516,'DANH MỤC'!$I:$K,2,0)</f>
        <v>KH 0355</v>
      </c>
      <c r="I5516" t="str">
        <f>VLOOKUP(G5516,'DANH MỤC'!$I:$K,3,0)</f>
        <v>Gia Lai</v>
      </c>
      <c r="J5516" s="8" t="s">
        <v>5944</v>
      </c>
      <c r="K5516" t="str">
        <f>VLOOKUP(J5516,'DANH MỤC'!$A$1:$B$19,2,0)</f>
        <v>Hàng tặng 0001</v>
      </c>
      <c r="L5516" t="s">
        <v>24</v>
      </c>
      <c r="M5516">
        <v>2</v>
      </c>
      <c r="N5516" s="3">
        <f>IF(LEFT(K5516,1)="S",VLOOKUP(K5516,'DANH MỤC'!$B:$D,2,0),VLOOKUP(K5516,'DANH MỤC'!$B:$D,3,0))</f>
        <v>200000</v>
      </c>
      <c r="O5516">
        <v>100</v>
      </c>
      <c r="P5516" s="3">
        <f>N5516*O5516%*CSDL[[#This Row],[SỐ LƯỢNG]]</f>
        <v>400000</v>
      </c>
      <c r="Q5516" s="3">
        <f t="shared" si="2571"/>
        <v>0</v>
      </c>
    </row>
    <row r="5517" spans="1:17" x14ac:dyDescent="0.3">
      <c r="A5517" s="23" t="s">
        <v>2884</v>
      </c>
      <c r="B5517" s="8" t="s">
        <v>2884</v>
      </c>
      <c r="C5517" s="8">
        <v>3</v>
      </c>
      <c r="D5517" s="8" t="s">
        <v>3121</v>
      </c>
      <c r="E5517" s="8" t="s">
        <v>13823</v>
      </c>
      <c r="F5517" s="8" t="str">
        <f>VLOOKUP(E5517,'DANH MỤC'!$F:$G,2,0)</f>
        <v>Nhóm 1</v>
      </c>
      <c r="G5517" s="8" t="s">
        <v>8267</v>
      </c>
      <c r="H5517" t="str">
        <f>VLOOKUP(G5517,'DANH MỤC'!$I:$K,2,0)</f>
        <v>KH 2280</v>
      </c>
      <c r="I5517" t="str">
        <f>VLOOKUP(G5517,'DANH MỤC'!$I:$K,3,0)</f>
        <v>Lâm Đồng</v>
      </c>
      <c r="J5517" s="8" t="s">
        <v>5939</v>
      </c>
      <c r="K5517" t="str">
        <f>VLOOKUP(J5517,'DANH MỤC'!$A$1:$B$19,2,0)</f>
        <v>Sản phẩm 0001</v>
      </c>
      <c r="L5517" t="s">
        <v>15</v>
      </c>
      <c r="M5517">
        <v>1</v>
      </c>
      <c r="N5517" s="3">
        <f>IF(LEFT(K5517,1)="S",VLOOKUP(K5517,'DANH MỤC'!$B:$D,2,0),VLOOKUP(K5517,'DANH MỤC'!$B:$D,3,0))</f>
        <v>3000000</v>
      </c>
      <c r="O5517">
        <v>0</v>
      </c>
      <c r="P5517" s="3">
        <f>N5517*O5517%*CSDL[[#This Row],[SỐ LƯỢNG]]</f>
        <v>0</v>
      </c>
      <c r="Q5517" s="3">
        <f t="shared" si="2571"/>
        <v>3000000</v>
      </c>
    </row>
    <row r="5518" spans="1:17" x14ac:dyDescent="0.3">
      <c r="A5518" s="23" t="str">
        <f>A5517</f>
        <v>29/03/2019</v>
      </c>
      <c r="B5518" s="8" t="str">
        <f>B5517</f>
        <v>29/03/2019</v>
      </c>
      <c r="C5518" s="8">
        <v>3</v>
      </c>
      <c r="D5518" s="8" t="str">
        <f>D5517</f>
        <v>DH12011</v>
      </c>
      <c r="E5518" s="8" t="str">
        <f>E5517</f>
        <v>giang.nguyen</v>
      </c>
      <c r="F5518" s="8" t="str">
        <f>VLOOKUP(E5518,'DANH MỤC'!$F:$G,2,0)</f>
        <v>Nhóm 1</v>
      </c>
      <c r="G5518" s="8" t="str">
        <f>G5517</f>
        <v>KH2280</v>
      </c>
      <c r="H5518" t="str">
        <f>VLOOKUP(G5518,'DANH MỤC'!$I:$K,2,0)</f>
        <v>KH 2280</v>
      </c>
      <c r="I5518" t="str">
        <f>VLOOKUP(G5518,'DANH MỤC'!$I:$K,3,0)</f>
        <v>Lâm Đồng</v>
      </c>
      <c r="J5518" s="8" t="s">
        <v>5944</v>
      </c>
      <c r="K5518" t="str">
        <f>VLOOKUP(J5518,'DANH MỤC'!$A$1:$B$19,2,0)</f>
        <v>Hàng tặng 0001</v>
      </c>
      <c r="L5518" t="s">
        <v>24</v>
      </c>
      <c r="M5518">
        <v>2</v>
      </c>
      <c r="N5518" s="3">
        <f>IF(LEFT(K5518,1)="S",VLOOKUP(K5518,'DANH MỤC'!$B:$D,2,0),VLOOKUP(K5518,'DANH MỤC'!$B:$D,3,0))</f>
        <v>200000</v>
      </c>
      <c r="O5518">
        <v>100</v>
      </c>
      <c r="P5518" s="3">
        <f>N5518*O5518%*CSDL[[#This Row],[SỐ LƯỢNG]]</f>
        <v>400000</v>
      </c>
      <c r="Q5518" s="3">
        <f t="shared" si="2571"/>
        <v>0</v>
      </c>
    </row>
    <row r="5519" spans="1:17" x14ac:dyDescent="0.3">
      <c r="A5519" s="23" t="s">
        <v>2884</v>
      </c>
      <c r="B5519" s="8" t="s">
        <v>2884</v>
      </c>
      <c r="C5519" s="8">
        <v>3</v>
      </c>
      <c r="D5519" s="8" t="s">
        <v>3122</v>
      </c>
      <c r="E5519" s="8" t="s">
        <v>13816</v>
      </c>
      <c r="F5519" s="8" t="str">
        <f>VLOOKUP(E5519,'DANH MỤC'!$F:$G,2,0)</f>
        <v>Nhóm 1</v>
      </c>
      <c r="G5519" s="8" t="s">
        <v>8268</v>
      </c>
      <c r="H5519" t="str">
        <f>VLOOKUP(G5519,'DANH MỤC'!$I:$K,2,0)</f>
        <v>KH 2281</v>
      </c>
      <c r="I5519" t="str">
        <f>VLOOKUP(G5519,'DANH MỤC'!$I:$K,3,0)</f>
        <v>Đồng Tháp</v>
      </c>
      <c r="J5519" s="8" t="s">
        <v>5940</v>
      </c>
      <c r="K5519" t="str">
        <f>VLOOKUP(J5519,'DANH MỤC'!$A$1:$B$19,2,0)</f>
        <v>Sản phẩm 0002</v>
      </c>
      <c r="L5519" t="s">
        <v>15</v>
      </c>
      <c r="M5519">
        <v>1</v>
      </c>
      <c r="N5519" s="3">
        <f>IF(LEFT(K5519,1)="S",VLOOKUP(K5519,'DANH MỤC'!$B:$D,2,0),VLOOKUP(K5519,'DANH MỤC'!$B:$D,3,0))</f>
        <v>2000000</v>
      </c>
      <c r="O5519">
        <v>0</v>
      </c>
      <c r="P5519" s="3">
        <f>N5519*O5519%*CSDL[[#This Row],[SỐ LƯỢNG]]</f>
        <v>0</v>
      </c>
      <c r="Q5519" s="3">
        <f t="shared" si="2571"/>
        <v>2000000</v>
      </c>
    </row>
    <row r="5520" spans="1:17" x14ac:dyDescent="0.3">
      <c r="A5520" s="23" t="str">
        <f>A5519</f>
        <v>29/03/2019</v>
      </c>
      <c r="B5520" s="8" t="str">
        <f>B5519</f>
        <v>29/03/2019</v>
      </c>
      <c r="C5520" s="8">
        <v>3</v>
      </c>
      <c r="D5520" s="8" t="str">
        <f>D5519</f>
        <v>DH12010</v>
      </c>
      <c r="E5520" s="8" t="str">
        <f>E5519</f>
        <v>luyen.dam</v>
      </c>
      <c r="F5520" s="8" t="str">
        <f>VLOOKUP(E5520,'DANH MỤC'!$F:$G,2,0)</f>
        <v>Nhóm 1</v>
      </c>
      <c r="G5520" s="8" t="str">
        <f>G5519</f>
        <v>KH2281</v>
      </c>
      <c r="H5520" t="str">
        <f>VLOOKUP(G5520,'DANH MỤC'!$I:$K,2,0)</f>
        <v>KH 2281</v>
      </c>
      <c r="I5520" t="str">
        <f>VLOOKUP(G5520,'DANH MỤC'!$I:$K,3,0)</f>
        <v>Đồng Tháp</v>
      </c>
      <c r="J5520" s="8" t="s">
        <v>5944</v>
      </c>
      <c r="K5520" t="str">
        <f>VLOOKUP(J5520,'DANH MỤC'!$A$1:$B$19,2,0)</f>
        <v>Hàng tặng 0001</v>
      </c>
      <c r="L5520" t="s">
        <v>24</v>
      </c>
      <c r="M5520">
        <v>2</v>
      </c>
      <c r="N5520" s="3">
        <f>IF(LEFT(K5520,1)="S",VLOOKUP(K5520,'DANH MỤC'!$B:$D,2,0),VLOOKUP(K5520,'DANH MỤC'!$B:$D,3,0))</f>
        <v>200000</v>
      </c>
      <c r="O5520">
        <v>100</v>
      </c>
      <c r="P5520" s="3">
        <f>N5520*O5520%*CSDL[[#This Row],[SỐ LƯỢNG]]</f>
        <v>400000</v>
      </c>
      <c r="Q5520" s="3">
        <f t="shared" si="2571"/>
        <v>0</v>
      </c>
    </row>
    <row r="5521" spans="1:17" x14ac:dyDescent="0.3">
      <c r="A5521" s="23" t="s">
        <v>2884</v>
      </c>
      <c r="B5521" s="8" t="s">
        <v>2884</v>
      </c>
      <c r="C5521" s="8">
        <v>3</v>
      </c>
      <c r="D5521" s="8" t="s">
        <v>3123</v>
      </c>
      <c r="E5521" s="8" t="s">
        <v>13830</v>
      </c>
      <c r="F5521" s="8" t="str">
        <f>VLOOKUP(E5521,'DANH MỤC'!$F:$G,2,0)</f>
        <v>Nhóm 2</v>
      </c>
      <c r="G5521" s="8" t="s">
        <v>8269</v>
      </c>
      <c r="H5521" t="str">
        <f>VLOOKUP(G5521,'DANH MỤC'!$I:$K,2,0)</f>
        <v>KH 2282</v>
      </c>
      <c r="I5521" t="str">
        <f>VLOOKUP(G5521,'DANH MỤC'!$I:$K,3,0)</f>
        <v>Gia Lai</v>
      </c>
      <c r="J5521" s="8" t="s">
        <v>5940</v>
      </c>
      <c r="K5521" t="str">
        <f>VLOOKUP(J5521,'DANH MỤC'!$A$1:$B$19,2,0)</f>
        <v>Sản phẩm 0002</v>
      </c>
      <c r="L5521" t="s">
        <v>15</v>
      </c>
      <c r="M5521">
        <v>1</v>
      </c>
      <c r="N5521" s="3">
        <f>IF(LEFT(K5521,1)="S",VLOOKUP(K5521,'DANH MỤC'!$B:$D,2,0),VLOOKUP(K5521,'DANH MỤC'!$B:$D,3,0))</f>
        <v>2000000</v>
      </c>
      <c r="O5521">
        <v>0</v>
      </c>
      <c r="P5521" s="3">
        <f>N5521*O5521%*CSDL[[#This Row],[SỐ LƯỢNG]]</f>
        <v>0</v>
      </c>
      <c r="Q5521" s="3">
        <f t="shared" si="2571"/>
        <v>2000000</v>
      </c>
    </row>
    <row r="5522" spans="1:17" x14ac:dyDescent="0.3">
      <c r="A5522" s="23" t="str">
        <f>A5521</f>
        <v>29/03/2019</v>
      </c>
      <c r="B5522" s="8" t="str">
        <f>B5521</f>
        <v>29/03/2019</v>
      </c>
      <c r="C5522" s="8">
        <v>3</v>
      </c>
      <c r="D5522" s="8" t="str">
        <f>D5521</f>
        <v>DH12009</v>
      </c>
      <c r="E5522" s="8" t="str">
        <f>E5521</f>
        <v>ha.vo</v>
      </c>
      <c r="F5522" s="8" t="str">
        <f>VLOOKUP(E5522,'DANH MỤC'!$F:$G,2,0)</f>
        <v>Nhóm 2</v>
      </c>
      <c r="G5522" s="8" t="str">
        <f>G5521</f>
        <v>KH2282</v>
      </c>
      <c r="H5522" t="str">
        <f>VLOOKUP(G5522,'DANH MỤC'!$I:$K,2,0)</f>
        <v>KH 2282</v>
      </c>
      <c r="I5522" t="str">
        <f>VLOOKUP(G5522,'DANH MỤC'!$I:$K,3,0)</f>
        <v>Gia Lai</v>
      </c>
      <c r="J5522" s="8" t="s">
        <v>5944</v>
      </c>
      <c r="K5522" t="str">
        <f>VLOOKUP(J5522,'DANH MỤC'!$A$1:$B$19,2,0)</f>
        <v>Hàng tặng 0001</v>
      </c>
      <c r="L5522" t="s">
        <v>24</v>
      </c>
      <c r="M5522">
        <v>2</v>
      </c>
      <c r="N5522" s="3">
        <f>IF(LEFT(K5522,1)="S",VLOOKUP(K5522,'DANH MỤC'!$B:$D,2,0),VLOOKUP(K5522,'DANH MỤC'!$B:$D,3,0))</f>
        <v>200000</v>
      </c>
      <c r="O5522">
        <v>100</v>
      </c>
      <c r="P5522" s="3">
        <f>N5522*O5522%*CSDL[[#This Row],[SỐ LƯỢNG]]</f>
        <v>400000</v>
      </c>
      <c r="Q5522" s="3">
        <f t="shared" si="2571"/>
        <v>0</v>
      </c>
    </row>
    <row r="5523" spans="1:17" x14ac:dyDescent="0.3">
      <c r="A5523" s="23" t="s">
        <v>2884</v>
      </c>
      <c r="B5523" s="8" t="s">
        <v>2884</v>
      </c>
      <c r="C5523" s="8">
        <v>3</v>
      </c>
      <c r="D5523" s="8" t="s">
        <v>3124</v>
      </c>
      <c r="E5523" s="8" t="s">
        <v>13823</v>
      </c>
      <c r="F5523" s="8" t="str">
        <f>VLOOKUP(E5523,'DANH MỤC'!$F:$G,2,0)</f>
        <v>Nhóm 1</v>
      </c>
      <c r="G5523" s="8" t="s">
        <v>8270</v>
      </c>
      <c r="H5523" t="str">
        <f>VLOOKUP(G5523,'DANH MỤC'!$I:$K,2,0)</f>
        <v>KH 2283</v>
      </c>
      <c r="I5523" t="str">
        <f>VLOOKUP(G5523,'DANH MỤC'!$I:$K,3,0)</f>
        <v>Bắc Ninh</v>
      </c>
      <c r="J5523" s="8" t="s">
        <v>5940</v>
      </c>
      <c r="K5523" t="str">
        <f>VLOOKUP(J5523,'DANH MỤC'!$A$1:$B$19,2,0)</f>
        <v>Sản phẩm 0002</v>
      </c>
      <c r="L5523" t="s">
        <v>15</v>
      </c>
      <c r="M5523">
        <v>1</v>
      </c>
      <c r="N5523" s="3">
        <f>IF(LEFT(K5523,1)="S",VLOOKUP(K5523,'DANH MỤC'!$B:$D,2,0),VLOOKUP(K5523,'DANH MỤC'!$B:$D,3,0))</f>
        <v>2000000</v>
      </c>
      <c r="O5523">
        <v>10</v>
      </c>
      <c r="P5523" s="3">
        <f>N5523*O5523%*CSDL[[#This Row],[SỐ LƯỢNG]]</f>
        <v>200000</v>
      </c>
      <c r="Q5523" s="3">
        <f t="shared" si="2571"/>
        <v>1800000</v>
      </c>
    </row>
    <row r="5524" spans="1:17" x14ac:dyDescent="0.3">
      <c r="A5524" s="23" t="s">
        <v>2884</v>
      </c>
      <c r="B5524" s="8" t="s">
        <v>2884</v>
      </c>
      <c r="C5524" s="8">
        <v>3</v>
      </c>
      <c r="D5524" s="8" t="s">
        <v>3125</v>
      </c>
      <c r="E5524" s="8" t="s">
        <v>13814</v>
      </c>
      <c r="F5524" s="8" t="str">
        <f>VLOOKUP(E5524,'DANH MỤC'!$F:$G,2,0)</f>
        <v>Nhóm 1</v>
      </c>
      <c r="G5524" s="8" t="s">
        <v>8271</v>
      </c>
      <c r="H5524" t="str">
        <f>VLOOKUP(G5524,'DANH MỤC'!$I:$K,2,0)</f>
        <v>KH 2284</v>
      </c>
      <c r="I5524" t="str">
        <f>VLOOKUP(G5524,'DANH MỤC'!$I:$K,3,0)</f>
        <v>Đồng Nai</v>
      </c>
      <c r="J5524" s="8" t="s">
        <v>5940</v>
      </c>
      <c r="K5524" t="str">
        <f>VLOOKUP(J5524,'DANH MỤC'!$A$1:$B$19,2,0)</f>
        <v>Sản phẩm 0002</v>
      </c>
      <c r="L5524" t="s">
        <v>15</v>
      </c>
      <c r="M5524">
        <v>1</v>
      </c>
      <c r="N5524" s="3">
        <f>IF(LEFT(K5524,1)="S",VLOOKUP(K5524,'DANH MỤC'!$B:$D,2,0),VLOOKUP(K5524,'DANH MỤC'!$B:$D,3,0))</f>
        <v>2000000</v>
      </c>
      <c r="O5524">
        <v>0</v>
      </c>
      <c r="P5524" s="3">
        <f>N5524*O5524%*CSDL[[#This Row],[SỐ LƯỢNG]]</f>
        <v>0</v>
      </c>
      <c r="Q5524" s="3">
        <f t="shared" si="2571"/>
        <v>2000000</v>
      </c>
    </row>
    <row r="5525" spans="1:17" x14ac:dyDescent="0.3">
      <c r="A5525" s="23" t="str">
        <f>A5524</f>
        <v>29/03/2019</v>
      </c>
      <c r="B5525" s="8" t="str">
        <f>B5524</f>
        <v>29/03/2019</v>
      </c>
      <c r="C5525" s="8">
        <v>3</v>
      </c>
      <c r="D5525" s="8" t="str">
        <f>D5524</f>
        <v>DH12005</v>
      </c>
      <c r="E5525" s="8" t="str">
        <f>E5524</f>
        <v>hai.vi</v>
      </c>
      <c r="F5525" s="8" t="str">
        <f>VLOOKUP(E5525,'DANH MỤC'!$F:$G,2,0)</f>
        <v>Nhóm 1</v>
      </c>
      <c r="G5525" s="8" t="str">
        <f>G5524</f>
        <v>KH2284</v>
      </c>
      <c r="H5525" t="str">
        <f>VLOOKUP(G5525,'DANH MỤC'!$I:$K,2,0)</f>
        <v>KH 2284</v>
      </c>
      <c r="I5525" t="str">
        <f>VLOOKUP(G5525,'DANH MỤC'!$I:$K,3,0)</f>
        <v>Đồng Nai</v>
      </c>
      <c r="J5525" s="8" t="s">
        <v>5944</v>
      </c>
      <c r="K5525" t="str">
        <f>VLOOKUP(J5525,'DANH MỤC'!$A$1:$B$19,2,0)</f>
        <v>Hàng tặng 0001</v>
      </c>
      <c r="L5525" t="s">
        <v>24</v>
      </c>
      <c r="M5525">
        <v>2</v>
      </c>
      <c r="N5525" s="3">
        <f>IF(LEFT(K5525,1)="S",VLOOKUP(K5525,'DANH MỤC'!$B:$D,2,0),VLOOKUP(K5525,'DANH MỤC'!$B:$D,3,0))</f>
        <v>200000</v>
      </c>
      <c r="O5525">
        <v>100</v>
      </c>
      <c r="P5525" s="3">
        <f>N5525*O5525%*CSDL[[#This Row],[SỐ LƯỢNG]]</f>
        <v>400000</v>
      </c>
      <c r="Q5525" s="3">
        <f t="shared" si="2571"/>
        <v>0</v>
      </c>
    </row>
    <row r="5526" spans="1:17" x14ac:dyDescent="0.3">
      <c r="A5526" s="23" t="s">
        <v>2884</v>
      </c>
      <c r="B5526" s="8" t="s">
        <v>2884</v>
      </c>
      <c r="C5526" s="8">
        <v>3</v>
      </c>
      <c r="D5526" s="8" t="s">
        <v>3126</v>
      </c>
      <c r="E5526" s="8" t="s">
        <v>13819</v>
      </c>
      <c r="F5526" s="8" t="str">
        <f>VLOOKUP(E5526,'DANH MỤC'!$F:$G,2,0)</f>
        <v>Nhóm 1</v>
      </c>
      <c r="G5526" s="8" t="s">
        <v>6531</v>
      </c>
      <c r="H5526" t="str">
        <f>VLOOKUP(G5526,'DANH MỤC'!$I:$K,2,0)</f>
        <v>KH 0498</v>
      </c>
      <c r="I5526" t="str">
        <f>VLOOKUP(G5526,'DANH MỤC'!$I:$K,3,0)</f>
        <v>Bình Dương</v>
      </c>
      <c r="J5526" s="8" t="s">
        <v>5940</v>
      </c>
      <c r="K5526" t="str">
        <f>VLOOKUP(J5526,'DANH MỤC'!$A$1:$B$19,2,0)</f>
        <v>Sản phẩm 0002</v>
      </c>
      <c r="L5526" t="s">
        <v>15</v>
      </c>
      <c r="M5526">
        <v>1</v>
      </c>
      <c r="N5526" s="3">
        <f>IF(LEFT(K5526,1)="S",VLOOKUP(K5526,'DANH MỤC'!$B:$D,2,0),VLOOKUP(K5526,'DANH MỤC'!$B:$D,3,0))</f>
        <v>2000000</v>
      </c>
      <c r="O5526">
        <v>10</v>
      </c>
      <c r="P5526" s="3">
        <f>N5526*O5526%*CSDL[[#This Row],[SỐ LƯỢNG]]</f>
        <v>200000</v>
      </c>
      <c r="Q5526" s="3">
        <f t="shared" si="2571"/>
        <v>1800000</v>
      </c>
    </row>
    <row r="5527" spans="1:17" x14ac:dyDescent="0.3">
      <c r="A5527" s="23" t="s">
        <v>2884</v>
      </c>
      <c r="B5527" s="8" t="s">
        <v>2884</v>
      </c>
      <c r="C5527" s="8">
        <v>3</v>
      </c>
      <c r="D5527" s="8" t="s">
        <v>3127</v>
      </c>
      <c r="E5527" s="8" t="s">
        <v>13839</v>
      </c>
      <c r="F5527" s="8" t="str">
        <f>VLOOKUP(E5527,'DANH MỤC'!$F:$G,2,0)</f>
        <v>Nhóm 2</v>
      </c>
      <c r="G5527" s="8" t="s">
        <v>8272</v>
      </c>
      <c r="H5527" t="str">
        <f>VLOOKUP(G5527,'DANH MỤC'!$I:$K,2,0)</f>
        <v>KH 2285</v>
      </c>
      <c r="I5527" t="str">
        <f>VLOOKUP(G5527,'DANH MỤC'!$I:$K,3,0)</f>
        <v>Nam Định</v>
      </c>
      <c r="J5527" s="8" t="s">
        <v>5939</v>
      </c>
      <c r="K5527" t="str">
        <f>VLOOKUP(J5527,'DANH MỤC'!$A$1:$B$19,2,0)</f>
        <v>Sản phẩm 0001</v>
      </c>
      <c r="L5527" t="s">
        <v>15</v>
      </c>
      <c r="M5527">
        <v>1</v>
      </c>
      <c r="N5527" s="3">
        <f>IF(LEFT(K5527,1)="S",VLOOKUP(K5527,'DANH MỤC'!$B:$D,2,0),VLOOKUP(K5527,'DANH MỤC'!$B:$D,3,0))</f>
        <v>3000000</v>
      </c>
      <c r="O5527">
        <v>0</v>
      </c>
      <c r="P5527" s="3">
        <f>N5527*O5527%*CSDL[[#This Row],[SỐ LƯỢNG]]</f>
        <v>0</v>
      </c>
      <c r="Q5527" s="3">
        <f t="shared" si="2571"/>
        <v>3000000</v>
      </c>
    </row>
    <row r="5528" spans="1:17" x14ac:dyDescent="0.3">
      <c r="A5528" s="23" t="str">
        <f t="shared" ref="A5528:A5529" si="2577">A5527</f>
        <v>29/03/2019</v>
      </c>
      <c r="B5528" s="8" t="str">
        <f t="shared" ref="B5528:B5529" si="2578">B5527</f>
        <v>29/03/2019</v>
      </c>
      <c r="C5528" s="8">
        <v>3</v>
      </c>
      <c r="D5528" s="8" t="str">
        <f t="shared" ref="D5528:D5529" si="2579">D5527</f>
        <v>DH12003</v>
      </c>
      <c r="E5528" s="8" t="str">
        <f t="shared" ref="E5528:E5529" si="2580">E5527</f>
        <v>hang.dinh</v>
      </c>
      <c r="F5528" s="8" t="str">
        <f>VLOOKUP(E5528,'DANH MỤC'!$F:$G,2,0)</f>
        <v>Nhóm 2</v>
      </c>
      <c r="G5528" s="8" t="str">
        <f t="shared" ref="G5528:G5529" si="2581">G5527</f>
        <v>KH2285</v>
      </c>
      <c r="H5528" t="str">
        <f>VLOOKUP(G5528,'DANH MỤC'!$I:$K,2,0)</f>
        <v>KH 2285</v>
      </c>
      <c r="I5528" t="str">
        <f>VLOOKUP(G5528,'DANH MỤC'!$I:$K,3,0)</f>
        <v>Nam Định</v>
      </c>
      <c r="J5528" s="8" t="s">
        <v>5939</v>
      </c>
      <c r="K5528" t="str">
        <f>VLOOKUP(J5528,'DANH MỤC'!$A$1:$B$19,2,0)</f>
        <v>Sản phẩm 0001</v>
      </c>
      <c r="L5528" t="s">
        <v>15</v>
      </c>
      <c r="M5528">
        <v>1</v>
      </c>
      <c r="N5528" s="3">
        <f>IF(LEFT(K5528,1)="S",VLOOKUP(K5528,'DANH MỤC'!$B:$D,2,0),VLOOKUP(K5528,'DANH MỤC'!$B:$D,3,0))</f>
        <v>3000000</v>
      </c>
      <c r="O5528">
        <v>5</v>
      </c>
      <c r="P5528" s="3">
        <f>N5528*O5528%*CSDL[[#This Row],[SỐ LƯỢNG]]</f>
        <v>150000</v>
      </c>
      <c r="Q5528" s="3">
        <f t="shared" si="2571"/>
        <v>2850000</v>
      </c>
    </row>
    <row r="5529" spans="1:17" x14ac:dyDescent="0.3">
      <c r="A5529" s="23" t="str">
        <f t="shared" si="2577"/>
        <v>29/03/2019</v>
      </c>
      <c r="B5529" s="8" t="str">
        <f t="shared" si="2578"/>
        <v>29/03/2019</v>
      </c>
      <c r="C5529" s="8">
        <v>3</v>
      </c>
      <c r="D5529" s="8" t="str">
        <f t="shared" si="2579"/>
        <v>DH12003</v>
      </c>
      <c r="E5529" s="8" t="str">
        <f t="shared" si="2580"/>
        <v>hang.dinh</v>
      </c>
      <c r="F5529" s="8" t="str">
        <f>VLOOKUP(E5529,'DANH MỤC'!$F:$G,2,0)</f>
        <v>Nhóm 2</v>
      </c>
      <c r="G5529" s="8" t="str">
        <f t="shared" si="2581"/>
        <v>KH2285</v>
      </c>
      <c r="H5529" t="str">
        <f>VLOOKUP(G5529,'DANH MỤC'!$I:$K,2,0)</f>
        <v>KH 2285</v>
      </c>
      <c r="I5529" t="str">
        <f>VLOOKUP(G5529,'DANH MỤC'!$I:$K,3,0)</f>
        <v>Nam Định</v>
      </c>
      <c r="J5529" s="8" t="s">
        <v>5944</v>
      </c>
      <c r="K5529" t="str">
        <f>VLOOKUP(J5529,'DANH MỤC'!$A$1:$B$19,2,0)</f>
        <v>Hàng tặng 0001</v>
      </c>
      <c r="L5529" t="s">
        <v>24</v>
      </c>
      <c r="M5529">
        <v>2</v>
      </c>
      <c r="N5529" s="3">
        <f>IF(LEFT(K5529,1)="S",VLOOKUP(K5529,'DANH MỤC'!$B:$D,2,0),VLOOKUP(K5529,'DANH MỤC'!$B:$D,3,0))</f>
        <v>200000</v>
      </c>
      <c r="O5529">
        <v>100</v>
      </c>
      <c r="P5529" s="3">
        <f>N5529*O5529%*CSDL[[#This Row],[SỐ LƯỢNG]]</f>
        <v>400000</v>
      </c>
      <c r="Q5529" s="3">
        <f t="shared" si="2571"/>
        <v>0</v>
      </c>
    </row>
    <row r="5530" spans="1:17" x14ac:dyDescent="0.3">
      <c r="A5530" s="23" t="s">
        <v>2884</v>
      </c>
      <c r="B5530" s="8" t="s">
        <v>2884</v>
      </c>
      <c r="C5530" s="8">
        <v>3</v>
      </c>
      <c r="D5530" s="8" t="s">
        <v>3128</v>
      </c>
      <c r="E5530" s="8" t="s">
        <v>13821</v>
      </c>
      <c r="F5530" s="8" t="str">
        <f>VLOOKUP(E5530,'DANH MỤC'!$F:$G,2,0)</f>
        <v>Nhóm 1</v>
      </c>
      <c r="G5530" s="8" t="s">
        <v>7403</v>
      </c>
      <c r="H5530" t="str">
        <f>VLOOKUP(G5530,'DANH MỤC'!$I:$K,2,0)</f>
        <v>KH 1387</v>
      </c>
      <c r="I5530" t="str">
        <f>VLOOKUP(G5530,'DANH MỤC'!$I:$K,3,0)</f>
        <v>Ninh Bình</v>
      </c>
      <c r="J5530" s="8" t="s">
        <v>5939</v>
      </c>
      <c r="K5530" t="str">
        <f>VLOOKUP(J5530,'DANH MỤC'!$A$1:$B$19,2,0)</f>
        <v>Sản phẩm 0001</v>
      </c>
      <c r="L5530" t="s">
        <v>15</v>
      </c>
      <c r="M5530">
        <v>1</v>
      </c>
      <c r="N5530" s="3">
        <f>IF(LEFT(K5530,1)="S",VLOOKUP(K5530,'DANH MỤC'!$B:$D,2,0),VLOOKUP(K5530,'DANH MỤC'!$B:$D,3,0))</f>
        <v>3000000</v>
      </c>
      <c r="O5530">
        <v>0</v>
      </c>
      <c r="P5530" s="3">
        <f>N5530*O5530%*CSDL[[#This Row],[SỐ LƯỢNG]]</f>
        <v>0</v>
      </c>
      <c r="Q5530" s="3">
        <f t="shared" si="2571"/>
        <v>3000000</v>
      </c>
    </row>
    <row r="5531" spans="1:17" x14ac:dyDescent="0.3">
      <c r="A5531" s="23" t="str">
        <f>A5530</f>
        <v>29/03/2019</v>
      </c>
      <c r="B5531" s="8" t="str">
        <f>B5530</f>
        <v>29/03/2019</v>
      </c>
      <c r="C5531" s="8">
        <v>3</v>
      </c>
      <c r="D5531" s="8" t="str">
        <f>D5530</f>
        <v>DH12002</v>
      </c>
      <c r="E5531" s="8" t="str">
        <f>E5530</f>
        <v>thu.le</v>
      </c>
      <c r="F5531" s="8" t="str">
        <f>VLOOKUP(E5531,'DANH MỤC'!$F:$G,2,0)</f>
        <v>Nhóm 1</v>
      </c>
      <c r="G5531" s="8" t="str">
        <f>G5530</f>
        <v>KH1387</v>
      </c>
      <c r="H5531" t="str">
        <f>VLOOKUP(G5531,'DANH MỤC'!$I:$K,2,0)</f>
        <v>KH 1387</v>
      </c>
      <c r="I5531" t="str">
        <f>VLOOKUP(G5531,'DANH MỤC'!$I:$K,3,0)</f>
        <v>Ninh Bình</v>
      </c>
      <c r="J5531" s="8" t="s">
        <v>5944</v>
      </c>
      <c r="K5531" t="str">
        <f>VLOOKUP(J5531,'DANH MỤC'!$A$1:$B$19,2,0)</f>
        <v>Hàng tặng 0001</v>
      </c>
      <c r="L5531" t="s">
        <v>24</v>
      </c>
      <c r="M5531">
        <v>2</v>
      </c>
      <c r="N5531" s="3">
        <f>IF(LEFT(K5531,1)="S",VLOOKUP(K5531,'DANH MỤC'!$B:$D,2,0),VLOOKUP(K5531,'DANH MỤC'!$B:$D,3,0))</f>
        <v>200000</v>
      </c>
      <c r="O5531">
        <v>100</v>
      </c>
      <c r="P5531" s="3">
        <f>N5531*O5531%*CSDL[[#This Row],[SỐ LƯỢNG]]</f>
        <v>400000</v>
      </c>
      <c r="Q5531" s="3">
        <f t="shared" si="2571"/>
        <v>0</v>
      </c>
    </row>
    <row r="5532" spans="1:17" x14ac:dyDescent="0.3">
      <c r="A5532" s="23" t="s">
        <v>2884</v>
      </c>
      <c r="B5532" s="8" t="s">
        <v>2884</v>
      </c>
      <c r="C5532" s="8">
        <v>3</v>
      </c>
      <c r="D5532" s="8" t="s">
        <v>3129</v>
      </c>
      <c r="E5532" s="8" t="s">
        <v>13814</v>
      </c>
      <c r="F5532" s="8" t="str">
        <f>VLOOKUP(E5532,'DANH MỤC'!$F:$G,2,0)</f>
        <v>Nhóm 1</v>
      </c>
      <c r="G5532" s="8" t="s">
        <v>6044</v>
      </c>
      <c r="H5532" t="str">
        <f>VLOOKUP(G5532,'DANH MỤC'!$I:$K,2,0)</f>
        <v>KH 0008</v>
      </c>
      <c r="I5532" t="str">
        <f>VLOOKUP(G5532,'DANH MỤC'!$I:$K,3,0)</f>
        <v>Ninh Bình</v>
      </c>
      <c r="J5532" s="8" t="s">
        <v>5939</v>
      </c>
      <c r="K5532" t="str">
        <f>VLOOKUP(J5532,'DANH MỤC'!$A$1:$B$19,2,0)</f>
        <v>Sản phẩm 0001</v>
      </c>
      <c r="L5532" t="s">
        <v>15</v>
      </c>
      <c r="M5532">
        <v>2</v>
      </c>
      <c r="N5532" s="3">
        <f>IF(LEFT(K5532,1)="S",VLOOKUP(K5532,'DANH MỤC'!$B:$D,2,0),VLOOKUP(K5532,'DANH MỤC'!$B:$D,3,0))</f>
        <v>3000000</v>
      </c>
      <c r="O5532">
        <v>10</v>
      </c>
      <c r="P5532" s="3">
        <f>N5532*O5532%*CSDL[[#This Row],[SỐ LƯỢNG]]</f>
        <v>600000</v>
      </c>
      <c r="Q5532" s="3">
        <f t="shared" si="2571"/>
        <v>5400000</v>
      </c>
    </row>
    <row r="5533" spans="1:17" x14ac:dyDescent="0.3">
      <c r="A5533" s="23" t="s">
        <v>2884</v>
      </c>
      <c r="B5533" s="8" t="s">
        <v>2884</v>
      </c>
      <c r="C5533" s="8">
        <v>3</v>
      </c>
      <c r="D5533" s="8" t="s">
        <v>3130</v>
      </c>
      <c r="E5533" s="8" t="s">
        <v>13822</v>
      </c>
      <c r="F5533" s="8" t="str">
        <f>VLOOKUP(E5533,'DANH MỤC'!$F:$G,2,0)</f>
        <v>Nhóm 1</v>
      </c>
      <c r="G5533" s="8" t="s">
        <v>8273</v>
      </c>
      <c r="H5533" t="str">
        <f>VLOOKUP(G5533,'DANH MỤC'!$I:$K,2,0)</f>
        <v>KH 2286</v>
      </c>
      <c r="I5533" t="str">
        <f>VLOOKUP(G5533,'DANH MỤC'!$I:$K,3,0)</f>
        <v>Quảng Nam</v>
      </c>
      <c r="J5533" s="8" t="s">
        <v>5939</v>
      </c>
      <c r="K5533" t="str">
        <f>VLOOKUP(J5533,'DANH MỤC'!$A$1:$B$19,2,0)</f>
        <v>Sản phẩm 0001</v>
      </c>
      <c r="L5533" t="s">
        <v>15</v>
      </c>
      <c r="M5533">
        <v>1</v>
      </c>
      <c r="N5533" s="3">
        <f>IF(LEFT(K5533,1)="S",VLOOKUP(K5533,'DANH MỤC'!$B:$D,2,0),VLOOKUP(K5533,'DANH MỤC'!$B:$D,3,0))</f>
        <v>3000000</v>
      </c>
      <c r="O5533">
        <v>0</v>
      </c>
      <c r="P5533" s="3">
        <f>N5533*O5533%*CSDL[[#This Row],[SỐ LƯỢNG]]</f>
        <v>0</v>
      </c>
      <c r="Q5533" s="3">
        <f t="shared" si="2571"/>
        <v>3000000</v>
      </c>
    </row>
    <row r="5534" spans="1:17" x14ac:dyDescent="0.3">
      <c r="A5534" s="23" t="str">
        <f>A5533</f>
        <v>29/03/2019</v>
      </c>
      <c r="B5534" s="8" t="str">
        <f>B5533</f>
        <v>29/03/2019</v>
      </c>
      <c r="C5534" s="8">
        <v>3</v>
      </c>
      <c r="D5534" s="8" t="str">
        <f>D5533</f>
        <v>DH12000</v>
      </c>
      <c r="E5534" s="8" t="str">
        <f>E5533</f>
        <v>anh.hong</v>
      </c>
      <c r="F5534" s="8" t="str">
        <f>VLOOKUP(E5534,'DANH MỤC'!$F:$G,2,0)</f>
        <v>Nhóm 1</v>
      </c>
      <c r="G5534" s="8" t="str">
        <f>G5533</f>
        <v>KH2286</v>
      </c>
      <c r="H5534" t="str">
        <f>VLOOKUP(G5534,'DANH MỤC'!$I:$K,2,0)</f>
        <v>KH 2286</v>
      </c>
      <c r="I5534" t="str">
        <f>VLOOKUP(G5534,'DANH MỤC'!$I:$K,3,0)</f>
        <v>Quảng Nam</v>
      </c>
      <c r="J5534" s="8" t="s">
        <v>5944</v>
      </c>
      <c r="K5534" t="str">
        <f>VLOOKUP(J5534,'DANH MỤC'!$A$1:$B$19,2,0)</f>
        <v>Hàng tặng 0001</v>
      </c>
      <c r="L5534" t="s">
        <v>24</v>
      </c>
      <c r="M5534">
        <v>2</v>
      </c>
      <c r="N5534" s="3">
        <f>IF(LEFT(K5534,1)="S",VLOOKUP(K5534,'DANH MỤC'!$B:$D,2,0),VLOOKUP(K5534,'DANH MỤC'!$B:$D,3,0))</f>
        <v>200000</v>
      </c>
      <c r="O5534">
        <v>100</v>
      </c>
      <c r="P5534" s="3">
        <f>N5534*O5534%*CSDL[[#This Row],[SỐ LƯỢNG]]</f>
        <v>400000</v>
      </c>
      <c r="Q5534" s="3">
        <f t="shared" si="2571"/>
        <v>0</v>
      </c>
    </row>
    <row r="5535" spans="1:17" x14ac:dyDescent="0.3">
      <c r="A5535" s="23" t="s">
        <v>2884</v>
      </c>
      <c r="B5535" s="8" t="s">
        <v>2884</v>
      </c>
      <c r="C5535" s="8">
        <v>3</v>
      </c>
      <c r="D5535" s="8" t="s">
        <v>3131</v>
      </c>
      <c r="E5535" s="8" t="s">
        <v>13833</v>
      </c>
      <c r="F5535" s="8" t="str">
        <f>VLOOKUP(E5535,'DANH MỤC'!$F:$G,2,0)</f>
        <v>Nhóm 2</v>
      </c>
      <c r="G5535" s="8" t="s">
        <v>7001</v>
      </c>
      <c r="H5535" t="str">
        <f>VLOOKUP(G5535,'DANH MỤC'!$I:$K,2,0)</f>
        <v>KH 0976</v>
      </c>
      <c r="I5535" t="str">
        <f>VLOOKUP(G5535,'DANH MỤC'!$I:$K,3,0)</f>
        <v>An Giang</v>
      </c>
      <c r="J5535" s="8" t="s">
        <v>5939</v>
      </c>
      <c r="K5535" t="str">
        <f>VLOOKUP(J5535,'DANH MỤC'!$A$1:$B$19,2,0)</f>
        <v>Sản phẩm 0001</v>
      </c>
      <c r="L5535" t="s">
        <v>15</v>
      </c>
      <c r="M5535">
        <v>1</v>
      </c>
      <c r="N5535" s="3">
        <f>IF(LEFT(K5535,1)="S",VLOOKUP(K5535,'DANH MỤC'!$B:$D,2,0),VLOOKUP(K5535,'DANH MỤC'!$B:$D,3,0))</f>
        <v>3000000</v>
      </c>
      <c r="O5535">
        <v>0</v>
      </c>
      <c r="P5535" s="3">
        <f>N5535*O5535%*CSDL[[#This Row],[SỐ LƯỢNG]]</f>
        <v>0</v>
      </c>
      <c r="Q5535" s="3">
        <f t="shared" si="2571"/>
        <v>3000000</v>
      </c>
    </row>
    <row r="5536" spans="1:17" x14ac:dyDescent="0.3">
      <c r="A5536" s="23" t="str">
        <f>A5535</f>
        <v>29/03/2019</v>
      </c>
      <c r="B5536" s="8" t="str">
        <f>B5535</f>
        <v>29/03/2019</v>
      </c>
      <c r="C5536" s="8">
        <v>3</v>
      </c>
      <c r="D5536" s="8" t="str">
        <f>D5535</f>
        <v>DH11999</v>
      </c>
      <c r="E5536" s="8" t="str">
        <f>E5535</f>
        <v>anh.nguyen</v>
      </c>
      <c r="F5536" s="8" t="str">
        <f>VLOOKUP(E5536,'DANH MỤC'!$F:$G,2,0)</f>
        <v>Nhóm 2</v>
      </c>
      <c r="G5536" s="8" t="str">
        <f>G5535</f>
        <v>KH0976</v>
      </c>
      <c r="H5536" t="str">
        <f>VLOOKUP(G5536,'DANH MỤC'!$I:$K,2,0)</f>
        <v>KH 0976</v>
      </c>
      <c r="I5536" t="str">
        <f>VLOOKUP(G5536,'DANH MỤC'!$I:$K,3,0)</f>
        <v>An Giang</v>
      </c>
      <c r="J5536" s="8" t="s">
        <v>5944</v>
      </c>
      <c r="K5536" t="str">
        <f>VLOOKUP(J5536,'DANH MỤC'!$A$1:$B$19,2,0)</f>
        <v>Hàng tặng 0001</v>
      </c>
      <c r="L5536" t="s">
        <v>24</v>
      </c>
      <c r="M5536">
        <v>2</v>
      </c>
      <c r="N5536" s="3">
        <f>IF(LEFT(K5536,1)="S",VLOOKUP(K5536,'DANH MỤC'!$B:$D,2,0),VLOOKUP(K5536,'DANH MỤC'!$B:$D,3,0))</f>
        <v>200000</v>
      </c>
      <c r="O5536">
        <v>100</v>
      </c>
      <c r="P5536" s="3">
        <f>N5536*O5536%*CSDL[[#This Row],[SỐ LƯỢNG]]</f>
        <v>400000</v>
      </c>
      <c r="Q5536" s="3">
        <f t="shared" si="2571"/>
        <v>0</v>
      </c>
    </row>
    <row r="5537" spans="1:17" x14ac:dyDescent="0.3">
      <c r="A5537" s="23" t="s">
        <v>2884</v>
      </c>
      <c r="B5537" s="8" t="s">
        <v>2884</v>
      </c>
      <c r="C5537" s="8">
        <v>3</v>
      </c>
      <c r="D5537" s="8" t="s">
        <v>3132</v>
      </c>
      <c r="E5537" s="8" t="s">
        <v>13816</v>
      </c>
      <c r="F5537" s="8" t="str">
        <f>VLOOKUP(E5537,'DANH MỤC'!$F:$G,2,0)</f>
        <v>Nhóm 1</v>
      </c>
      <c r="G5537" s="8" t="s">
        <v>7511</v>
      </c>
      <c r="H5537" t="str">
        <f>VLOOKUP(G5537,'DANH MỤC'!$I:$K,2,0)</f>
        <v>KH 1500</v>
      </c>
      <c r="I5537" t="str">
        <f>VLOOKUP(G5537,'DANH MỤC'!$I:$K,3,0)</f>
        <v>Bến Tre</v>
      </c>
      <c r="J5537" s="8" t="s">
        <v>5939</v>
      </c>
      <c r="K5537" t="str">
        <f>VLOOKUP(J5537,'DANH MỤC'!$A$1:$B$19,2,0)</f>
        <v>Sản phẩm 0001</v>
      </c>
      <c r="L5537" t="s">
        <v>15</v>
      </c>
      <c r="M5537">
        <v>1</v>
      </c>
      <c r="N5537" s="3">
        <f>IF(LEFT(K5537,1)="S",VLOOKUP(K5537,'DANH MỤC'!$B:$D,2,0),VLOOKUP(K5537,'DANH MỤC'!$B:$D,3,0))</f>
        <v>3000000</v>
      </c>
      <c r="O5537">
        <v>0</v>
      </c>
      <c r="P5537" s="3">
        <f>N5537*O5537%*CSDL[[#This Row],[SỐ LƯỢNG]]</f>
        <v>0</v>
      </c>
      <c r="Q5537" s="3">
        <f t="shared" si="2571"/>
        <v>3000000</v>
      </c>
    </row>
    <row r="5538" spans="1:17" x14ac:dyDescent="0.3">
      <c r="A5538" s="23" t="str">
        <f>A5537</f>
        <v>29/03/2019</v>
      </c>
      <c r="B5538" s="8" t="str">
        <f>B5537</f>
        <v>29/03/2019</v>
      </c>
      <c r="C5538" s="8">
        <v>3</v>
      </c>
      <c r="D5538" s="8" t="str">
        <f>D5537</f>
        <v>DH11998</v>
      </c>
      <c r="E5538" s="8" t="str">
        <f>E5537</f>
        <v>luyen.dam</v>
      </c>
      <c r="F5538" s="8" t="str">
        <f>VLOOKUP(E5538,'DANH MỤC'!$F:$G,2,0)</f>
        <v>Nhóm 1</v>
      </c>
      <c r="G5538" s="8" t="str">
        <f>G5537</f>
        <v>KH1500</v>
      </c>
      <c r="H5538" t="str">
        <f>VLOOKUP(G5538,'DANH MỤC'!$I:$K,2,0)</f>
        <v>KH 1500</v>
      </c>
      <c r="I5538" t="str">
        <f>VLOOKUP(G5538,'DANH MỤC'!$I:$K,3,0)</f>
        <v>Bến Tre</v>
      </c>
      <c r="J5538" s="8" t="s">
        <v>5944</v>
      </c>
      <c r="K5538" t="str">
        <f>VLOOKUP(J5538,'DANH MỤC'!$A$1:$B$19,2,0)</f>
        <v>Hàng tặng 0001</v>
      </c>
      <c r="L5538" t="s">
        <v>24</v>
      </c>
      <c r="M5538">
        <v>2</v>
      </c>
      <c r="N5538" s="3">
        <f>IF(LEFT(K5538,1)="S",VLOOKUP(K5538,'DANH MỤC'!$B:$D,2,0),VLOOKUP(K5538,'DANH MỤC'!$B:$D,3,0))</f>
        <v>200000</v>
      </c>
      <c r="O5538">
        <v>100</v>
      </c>
      <c r="P5538" s="3">
        <f>N5538*O5538%*CSDL[[#This Row],[SỐ LƯỢNG]]</f>
        <v>400000</v>
      </c>
      <c r="Q5538" s="3">
        <f t="shared" si="2571"/>
        <v>0</v>
      </c>
    </row>
    <row r="5539" spans="1:17" x14ac:dyDescent="0.3">
      <c r="A5539" s="23" t="s">
        <v>2884</v>
      </c>
      <c r="B5539" s="8" t="s">
        <v>2884</v>
      </c>
      <c r="C5539" s="8">
        <v>3</v>
      </c>
      <c r="D5539" s="8" t="s">
        <v>3133</v>
      </c>
      <c r="E5539" s="8" t="s">
        <v>13814</v>
      </c>
      <c r="F5539" s="8" t="str">
        <f>VLOOKUP(E5539,'DANH MỤC'!$F:$G,2,0)</f>
        <v>Nhóm 1</v>
      </c>
      <c r="G5539" s="8" t="s">
        <v>8274</v>
      </c>
      <c r="H5539" t="str">
        <f>VLOOKUP(G5539,'DANH MỤC'!$I:$K,2,0)</f>
        <v>KH 2287</v>
      </c>
      <c r="I5539" t="str">
        <f>VLOOKUP(G5539,'DANH MỤC'!$I:$K,3,0)</f>
        <v>Ninh Bình</v>
      </c>
      <c r="J5539" s="8" t="s">
        <v>5940</v>
      </c>
      <c r="K5539" t="str">
        <f>VLOOKUP(J5539,'DANH MỤC'!$A$1:$B$19,2,0)</f>
        <v>Sản phẩm 0002</v>
      </c>
      <c r="L5539" t="s">
        <v>15</v>
      </c>
      <c r="M5539">
        <v>3</v>
      </c>
      <c r="N5539" s="3">
        <f>IF(LEFT(K5539,1)="S",VLOOKUP(K5539,'DANH MỤC'!$B:$D,2,0),VLOOKUP(K5539,'DANH MỤC'!$B:$D,3,0))</f>
        <v>2000000</v>
      </c>
      <c r="O5539">
        <v>5</v>
      </c>
      <c r="P5539" s="3">
        <f>N5539*O5539%*CSDL[[#This Row],[SỐ LƯỢNG]]</f>
        <v>300000</v>
      </c>
      <c r="Q5539" s="3">
        <f t="shared" si="2571"/>
        <v>5700000</v>
      </c>
    </row>
    <row r="5540" spans="1:17" x14ac:dyDescent="0.3">
      <c r="A5540" s="23" t="s">
        <v>2884</v>
      </c>
      <c r="B5540" s="8" t="s">
        <v>2884</v>
      </c>
      <c r="C5540" s="8">
        <v>3</v>
      </c>
      <c r="D5540" s="8" t="s">
        <v>3134</v>
      </c>
      <c r="E5540" s="8" t="s">
        <v>13814</v>
      </c>
      <c r="F5540" s="8" t="str">
        <f>VLOOKUP(E5540,'DANH MỤC'!$F:$G,2,0)</f>
        <v>Nhóm 1</v>
      </c>
      <c r="G5540" s="8" t="s">
        <v>7915</v>
      </c>
      <c r="H5540" t="str">
        <f>VLOOKUP(G5540,'DANH MỤC'!$I:$K,2,0)</f>
        <v>KH 1913</v>
      </c>
      <c r="I5540" t="str">
        <f>VLOOKUP(G5540,'DANH MỤC'!$I:$K,3,0)</f>
        <v>Bình Phước</v>
      </c>
      <c r="J5540" s="8" t="s">
        <v>5940</v>
      </c>
      <c r="K5540" t="str">
        <f>VLOOKUP(J5540,'DANH MỤC'!$A$1:$B$19,2,0)</f>
        <v>Sản phẩm 0002</v>
      </c>
      <c r="L5540" t="s">
        <v>15</v>
      </c>
      <c r="M5540">
        <v>1</v>
      </c>
      <c r="N5540" s="3">
        <f>IF(LEFT(K5540,1)="S",VLOOKUP(K5540,'DANH MỤC'!$B:$D,2,0),VLOOKUP(K5540,'DANH MỤC'!$B:$D,3,0))</f>
        <v>2000000</v>
      </c>
      <c r="O5540">
        <v>0</v>
      </c>
      <c r="P5540" s="3">
        <f>N5540*O5540%*CSDL[[#This Row],[SỐ LƯỢNG]]</f>
        <v>0</v>
      </c>
      <c r="Q5540" s="3">
        <f t="shared" si="2571"/>
        <v>2000000</v>
      </c>
    </row>
    <row r="5541" spans="1:17" x14ac:dyDescent="0.3">
      <c r="A5541" s="23" t="str">
        <f>A5540</f>
        <v>29/03/2019</v>
      </c>
      <c r="B5541" s="8" t="str">
        <f>B5540</f>
        <v>29/03/2019</v>
      </c>
      <c r="C5541" s="8">
        <v>3</v>
      </c>
      <c r="D5541" s="8" t="str">
        <f>D5540</f>
        <v>DH11995</v>
      </c>
      <c r="E5541" s="8" t="str">
        <f>E5540</f>
        <v>hai.vi</v>
      </c>
      <c r="F5541" s="8" t="str">
        <f>VLOOKUP(E5541,'DANH MỤC'!$F:$G,2,0)</f>
        <v>Nhóm 1</v>
      </c>
      <c r="G5541" s="8" t="str">
        <f>G5540</f>
        <v>KH1913</v>
      </c>
      <c r="H5541" t="str">
        <f>VLOOKUP(G5541,'DANH MỤC'!$I:$K,2,0)</f>
        <v>KH 1913</v>
      </c>
      <c r="I5541" t="str">
        <f>VLOOKUP(G5541,'DANH MỤC'!$I:$K,3,0)</f>
        <v>Bình Phước</v>
      </c>
      <c r="J5541" s="8" t="s">
        <v>5944</v>
      </c>
      <c r="K5541" t="str">
        <f>VLOOKUP(J5541,'DANH MỤC'!$A$1:$B$19,2,0)</f>
        <v>Hàng tặng 0001</v>
      </c>
      <c r="L5541" t="s">
        <v>24</v>
      </c>
      <c r="M5541">
        <v>2</v>
      </c>
      <c r="N5541" s="3">
        <f>IF(LEFT(K5541,1)="S",VLOOKUP(K5541,'DANH MỤC'!$B:$D,2,0),VLOOKUP(K5541,'DANH MỤC'!$B:$D,3,0))</f>
        <v>200000</v>
      </c>
      <c r="O5541">
        <v>100</v>
      </c>
      <c r="P5541" s="3">
        <f>N5541*O5541%*CSDL[[#This Row],[SỐ LƯỢNG]]</f>
        <v>400000</v>
      </c>
      <c r="Q5541" s="3">
        <f t="shared" si="2571"/>
        <v>0</v>
      </c>
    </row>
    <row r="5542" spans="1:17" x14ac:dyDescent="0.3">
      <c r="A5542" s="23" t="s">
        <v>2884</v>
      </c>
      <c r="B5542" s="8" t="s">
        <v>2884</v>
      </c>
      <c r="C5542" s="8">
        <v>3</v>
      </c>
      <c r="D5542" s="8" t="s">
        <v>3135</v>
      </c>
      <c r="E5542" s="8" t="s">
        <v>13839</v>
      </c>
      <c r="F5542" s="8" t="str">
        <f>VLOOKUP(E5542,'DANH MỤC'!$F:$G,2,0)</f>
        <v>Nhóm 2</v>
      </c>
      <c r="G5542" s="8" t="s">
        <v>2383</v>
      </c>
      <c r="H5542" t="str">
        <f>VLOOKUP(G5542,'DANH MỤC'!$I:$K,2,0)</f>
        <v>KH 2288</v>
      </c>
      <c r="I5542" t="str">
        <f>VLOOKUP(G5542,'DANH MỤC'!$I:$K,3,0)</f>
        <v>Vĩnh Phúc</v>
      </c>
      <c r="J5542" s="8" t="s">
        <v>5939</v>
      </c>
      <c r="K5542" t="str">
        <f>VLOOKUP(J5542,'DANH MỤC'!$A$1:$B$19,2,0)</f>
        <v>Sản phẩm 0001</v>
      </c>
      <c r="L5542" t="s">
        <v>15</v>
      </c>
      <c r="M5542">
        <v>1</v>
      </c>
      <c r="N5542" s="3">
        <f>IF(LEFT(K5542,1)="S",VLOOKUP(K5542,'DANH MỤC'!$B:$D,2,0),VLOOKUP(K5542,'DANH MỤC'!$B:$D,3,0))</f>
        <v>3000000</v>
      </c>
      <c r="O5542">
        <v>0</v>
      </c>
      <c r="P5542" s="3">
        <f>N5542*O5542%*CSDL[[#This Row],[SỐ LƯỢNG]]</f>
        <v>0</v>
      </c>
      <c r="Q5542" s="3">
        <f t="shared" si="2571"/>
        <v>3000000</v>
      </c>
    </row>
    <row r="5543" spans="1:17" x14ac:dyDescent="0.3">
      <c r="A5543" s="23" t="str">
        <f>A5542</f>
        <v>29/03/2019</v>
      </c>
      <c r="B5543" s="8" t="str">
        <f>B5542</f>
        <v>29/03/2019</v>
      </c>
      <c r="C5543" s="8">
        <v>3</v>
      </c>
      <c r="D5543" s="8" t="str">
        <f>D5542</f>
        <v>DH11994</v>
      </c>
      <c r="E5543" s="8" t="str">
        <f>E5542</f>
        <v>hang.dinh</v>
      </c>
      <c r="F5543" s="8" t="str">
        <f>VLOOKUP(E5543,'DANH MỤC'!$F:$G,2,0)</f>
        <v>Nhóm 2</v>
      </c>
      <c r="G5543" s="8" t="str">
        <f>G5542</f>
        <v>KH2288</v>
      </c>
      <c r="H5543" t="str">
        <f>VLOOKUP(G5543,'DANH MỤC'!$I:$K,2,0)</f>
        <v>KH 2288</v>
      </c>
      <c r="I5543" t="str">
        <f>VLOOKUP(G5543,'DANH MỤC'!$I:$K,3,0)</f>
        <v>Vĩnh Phúc</v>
      </c>
      <c r="J5543" s="8" t="s">
        <v>5944</v>
      </c>
      <c r="K5543" t="str">
        <f>VLOOKUP(J5543,'DANH MỤC'!$A$1:$B$19,2,0)</f>
        <v>Hàng tặng 0001</v>
      </c>
      <c r="L5543" t="s">
        <v>24</v>
      </c>
      <c r="M5543">
        <v>2</v>
      </c>
      <c r="N5543" s="3">
        <f>IF(LEFT(K5543,1)="S",VLOOKUP(K5543,'DANH MỤC'!$B:$D,2,0),VLOOKUP(K5543,'DANH MỤC'!$B:$D,3,0))</f>
        <v>200000</v>
      </c>
      <c r="O5543">
        <v>100</v>
      </c>
      <c r="P5543" s="3">
        <f>N5543*O5543%*CSDL[[#This Row],[SỐ LƯỢNG]]</f>
        <v>400000</v>
      </c>
      <c r="Q5543" s="3">
        <f t="shared" si="2571"/>
        <v>0</v>
      </c>
    </row>
    <row r="5544" spans="1:17" x14ac:dyDescent="0.3">
      <c r="A5544" s="23" t="s">
        <v>2884</v>
      </c>
      <c r="B5544" s="8" t="s">
        <v>2884</v>
      </c>
      <c r="C5544" s="8">
        <v>3</v>
      </c>
      <c r="D5544" s="8" t="s">
        <v>3136</v>
      </c>
      <c r="E5544" s="8" t="s">
        <v>13814</v>
      </c>
      <c r="F5544" s="8" t="str">
        <f>VLOOKUP(E5544,'DANH MỤC'!$F:$G,2,0)</f>
        <v>Nhóm 1</v>
      </c>
      <c r="G5544" s="8" t="s">
        <v>7313</v>
      </c>
      <c r="H5544" t="str">
        <f>VLOOKUP(G5544,'DANH MỤC'!$I:$K,2,0)</f>
        <v>KH 1293</v>
      </c>
      <c r="I5544" t="str">
        <f>VLOOKUP(G5544,'DANH MỤC'!$I:$K,3,0)</f>
        <v>Hòa Bình</v>
      </c>
      <c r="J5544" s="8" t="s">
        <v>5939</v>
      </c>
      <c r="K5544" t="str">
        <f>VLOOKUP(J5544,'DANH MỤC'!$A$1:$B$19,2,0)</f>
        <v>Sản phẩm 0001</v>
      </c>
      <c r="L5544" t="s">
        <v>15</v>
      </c>
      <c r="M5544">
        <v>1</v>
      </c>
      <c r="N5544" s="3">
        <f>IF(LEFT(K5544,1)="S",VLOOKUP(K5544,'DANH MỤC'!$B:$D,2,0),VLOOKUP(K5544,'DANH MỤC'!$B:$D,3,0))</f>
        <v>3000000</v>
      </c>
      <c r="O5544">
        <v>0</v>
      </c>
      <c r="P5544" s="3">
        <f>N5544*O5544%*CSDL[[#This Row],[SỐ LƯỢNG]]</f>
        <v>0</v>
      </c>
      <c r="Q5544" s="3">
        <f t="shared" si="2571"/>
        <v>3000000</v>
      </c>
    </row>
    <row r="5545" spans="1:17" x14ac:dyDescent="0.3">
      <c r="A5545" s="23" t="str">
        <f>A5544</f>
        <v>29/03/2019</v>
      </c>
      <c r="B5545" s="8" t="str">
        <f>B5544</f>
        <v>29/03/2019</v>
      </c>
      <c r="C5545" s="8">
        <v>3</v>
      </c>
      <c r="D5545" s="8" t="str">
        <f>D5544</f>
        <v>DH11993</v>
      </c>
      <c r="E5545" s="8" t="str">
        <f>E5544</f>
        <v>hai.vi</v>
      </c>
      <c r="F5545" s="8" t="str">
        <f>VLOOKUP(E5545,'DANH MỤC'!$F:$G,2,0)</f>
        <v>Nhóm 1</v>
      </c>
      <c r="G5545" s="8" t="str">
        <f>G5544</f>
        <v>KH1293</v>
      </c>
      <c r="H5545" t="str">
        <f>VLOOKUP(G5545,'DANH MỤC'!$I:$K,2,0)</f>
        <v>KH 1293</v>
      </c>
      <c r="I5545" t="str">
        <f>VLOOKUP(G5545,'DANH MỤC'!$I:$K,3,0)</f>
        <v>Hòa Bình</v>
      </c>
      <c r="J5545" s="8" t="s">
        <v>5944</v>
      </c>
      <c r="K5545" t="str">
        <f>VLOOKUP(J5545,'DANH MỤC'!$A$1:$B$19,2,0)</f>
        <v>Hàng tặng 0001</v>
      </c>
      <c r="L5545" t="s">
        <v>24</v>
      </c>
      <c r="M5545">
        <v>2</v>
      </c>
      <c r="N5545" s="3">
        <f>IF(LEFT(K5545,1)="S",VLOOKUP(K5545,'DANH MỤC'!$B:$D,2,0),VLOOKUP(K5545,'DANH MỤC'!$B:$D,3,0))</f>
        <v>200000</v>
      </c>
      <c r="O5545">
        <v>100</v>
      </c>
      <c r="P5545" s="3">
        <f>N5545*O5545%*CSDL[[#This Row],[SỐ LƯỢNG]]</f>
        <v>400000</v>
      </c>
      <c r="Q5545" s="3">
        <f t="shared" si="2571"/>
        <v>0</v>
      </c>
    </row>
    <row r="5546" spans="1:17" x14ac:dyDescent="0.3">
      <c r="A5546" s="23" t="s">
        <v>2884</v>
      </c>
      <c r="B5546" s="8" t="s">
        <v>2884</v>
      </c>
      <c r="C5546" s="8">
        <v>3</v>
      </c>
      <c r="D5546" s="8" t="s">
        <v>3137</v>
      </c>
      <c r="E5546" s="8" t="s">
        <v>13822</v>
      </c>
      <c r="F5546" s="8" t="str">
        <f>VLOOKUP(E5546,'DANH MỤC'!$F:$G,2,0)</f>
        <v>Nhóm 1</v>
      </c>
      <c r="G5546" s="8" t="s">
        <v>8275</v>
      </c>
      <c r="H5546" t="str">
        <f>VLOOKUP(G5546,'DANH MỤC'!$I:$K,2,0)</f>
        <v>KH 2289</v>
      </c>
      <c r="I5546" t="str">
        <f>VLOOKUP(G5546,'DANH MỤC'!$I:$K,3,0)</f>
        <v>Kon Tum</v>
      </c>
      <c r="J5546" s="8" t="s">
        <v>5939</v>
      </c>
      <c r="K5546" t="str">
        <f>VLOOKUP(J5546,'DANH MỤC'!$A$1:$B$19,2,0)</f>
        <v>Sản phẩm 0001</v>
      </c>
      <c r="L5546" t="s">
        <v>15</v>
      </c>
      <c r="M5546">
        <v>1</v>
      </c>
      <c r="N5546" s="3">
        <f>IF(LEFT(K5546,1)="S",VLOOKUP(K5546,'DANH MỤC'!$B:$D,2,0),VLOOKUP(K5546,'DANH MỤC'!$B:$D,3,0))</f>
        <v>3000000</v>
      </c>
      <c r="O5546">
        <v>10</v>
      </c>
      <c r="P5546" s="3">
        <f>N5546*O5546%*CSDL[[#This Row],[SỐ LƯỢNG]]</f>
        <v>300000</v>
      </c>
      <c r="Q5546" s="3">
        <f t="shared" si="2571"/>
        <v>2700000</v>
      </c>
    </row>
    <row r="5547" spans="1:17" x14ac:dyDescent="0.3">
      <c r="A5547" s="23" t="s">
        <v>2884</v>
      </c>
      <c r="B5547" s="8" t="s">
        <v>2884</v>
      </c>
      <c r="C5547" s="8">
        <v>3</v>
      </c>
      <c r="D5547" s="8" t="s">
        <v>3138</v>
      </c>
      <c r="E5547" s="8" t="s">
        <v>13823</v>
      </c>
      <c r="F5547" s="8" t="str">
        <f>VLOOKUP(E5547,'DANH MỤC'!$F:$G,2,0)</f>
        <v>Nhóm 1</v>
      </c>
      <c r="G5547" s="8" t="s">
        <v>8276</v>
      </c>
      <c r="H5547" t="str">
        <f>VLOOKUP(G5547,'DANH MỤC'!$I:$K,2,0)</f>
        <v>KH 2290</v>
      </c>
      <c r="I5547" t="str">
        <f>VLOOKUP(G5547,'DANH MỤC'!$I:$K,3,0)</f>
        <v>Kon Tum</v>
      </c>
      <c r="J5547" s="8" t="s">
        <v>5940</v>
      </c>
      <c r="K5547" t="str">
        <f>VLOOKUP(J5547,'DANH MỤC'!$A$1:$B$19,2,0)</f>
        <v>Sản phẩm 0002</v>
      </c>
      <c r="L5547" t="s">
        <v>15</v>
      </c>
      <c r="M5547">
        <v>1</v>
      </c>
      <c r="N5547" s="3">
        <f>IF(LEFT(K5547,1)="S",VLOOKUP(K5547,'DANH MỤC'!$B:$D,2,0),VLOOKUP(K5547,'DANH MỤC'!$B:$D,3,0))</f>
        <v>2000000</v>
      </c>
      <c r="O5547">
        <v>0</v>
      </c>
      <c r="P5547" s="3">
        <f>N5547*O5547%*CSDL[[#This Row],[SỐ LƯỢNG]]</f>
        <v>0</v>
      </c>
      <c r="Q5547" s="3">
        <f t="shared" si="2571"/>
        <v>2000000</v>
      </c>
    </row>
    <row r="5548" spans="1:17" x14ac:dyDescent="0.3">
      <c r="A5548" s="23" t="str">
        <f t="shared" ref="A5548:A5549" si="2582">A5547</f>
        <v>29/03/2019</v>
      </c>
      <c r="B5548" s="8" t="str">
        <f t="shared" ref="B5548:B5549" si="2583">B5547</f>
        <v>29/03/2019</v>
      </c>
      <c r="C5548" s="8">
        <v>3</v>
      </c>
      <c r="D5548" s="8" t="str">
        <f t="shared" ref="D5548:D5549" si="2584">D5547</f>
        <v>DH11991</v>
      </c>
      <c r="E5548" s="8" t="str">
        <f t="shared" ref="E5548:E5549" si="2585">E5547</f>
        <v>giang.nguyen</v>
      </c>
      <c r="F5548" s="8" t="str">
        <f>VLOOKUP(E5548,'DANH MỤC'!$F:$G,2,0)</f>
        <v>Nhóm 1</v>
      </c>
      <c r="G5548" s="8" t="str">
        <f t="shared" ref="G5548:G5549" si="2586">G5547</f>
        <v>KH2290</v>
      </c>
      <c r="H5548" t="str">
        <f>VLOOKUP(G5548,'DANH MỤC'!$I:$K,2,0)</f>
        <v>KH 2290</v>
      </c>
      <c r="I5548" t="str">
        <f>VLOOKUP(G5548,'DANH MỤC'!$I:$K,3,0)</f>
        <v>Kon Tum</v>
      </c>
      <c r="J5548" s="8" t="s">
        <v>5939</v>
      </c>
      <c r="K5548" t="str">
        <f>VLOOKUP(J5548,'DANH MỤC'!$A$1:$B$19,2,0)</f>
        <v>Sản phẩm 0001</v>
      </c>
      <c r="L5548" t="s">
        <v>15</v>
      </c>
      <c r="M5548">
        <v>1</v>
      </c>
      <c r="N5548" s="3">
        <f>IF(LEFT(K5548,1)="S",VLOOKUP(K5548,'DANH MỤC'!$B:$D,2,0),VLOOKUP(K5548,'DANH MỤC'!$B:$D,3,0))</f>
        <v>3000000</v>
      </c>
      <c r="O5548">
        <v>0</v>
      </c>
      <c r="P5548" s="3">
        <f>N5548*O5548%*CSDL[[#This Row],[SỐ LƯỢNG]]</f>
        <v>0</v>
      </c>
      <c r="Q5548" s="3">
        <f t="shared" si="2571"/>
        <v>3000000</v>
      </c>
    </row>
    <row r="5549" spans="1:17" x14ac:dyDescent="0.3">
      <c r="A5549" s="23" t="str">
        <f t="shared" si="2582"/>
        <v>29/03/2019</v>
      </c>
      <c r="B5549" s="8" t="str">
        <f t="shared" si="2583"/>
        <v>29/03/2019</v>
      </c>
      <c r="C5549" s="8">
        <v>3</v>
      </c>
      <c r="D5549" s="8" t="str">
        <f t="shared" si="2584"/>
        <v>DH11991</v>
      </c>
      <c r="E5549" s="8" t="str">
        <f t="shared" si="2585"/>
        <v>giang.nguyen</v>
      </c>
      <c r="F5549" s="8" t="str">
        <f>VLOOKUP(E5549,'DANH MỤC'!$F:$G,2,0)</f>
        <v>Nhóm 1</v>
      </c>
      <c r="G5549" s="8" t="str">
        <f t="shared" si="2586"/>
        <v>KH2290</v>
      </c>
      <c r="H5549" t="str">
        <f>VLOOKUP(G5549,'DANH MỤC'!$I:$K,2,0)</f>
        <v>KH 2290</v>
      </c>
      <c r="I5549" t="str">
        <f>VLOOKUP(G5549,'DANH MỤC'!$I:$K,3,0)</f>
        <v>Kon Tum</v>
      </c>
      <c r="J5549" s="8" t="s">
        <v>5944</v>
      </c>
      <c r="K5549" t="str">
        <f>VLOOKUP(J5549,'DANH MỤC'!$A$1:$B$19,2,0)</f>
        <v>Hàng tặng 0001</v>
      </c>
      <c r="L5549" t="s">
        <v>24</v>
      </c>
      <c r="M5549">
        <v>5</v>
      </c>
      <c r="N5549" s="3">
        <f>IF(LEFT(K5549,1)="S",VLOOKUP(K5549,'DANH MỤC'!$B:$D,2,0),VLOOKUP(K5549,'DANH MỤC'!$B:$D,3,0))</f>
        <v>200000</v>
      </c>
      <c r="O5549">
        <v>100</v>
      </c>
      <c r="P5549" s="3">
        <f>N5549*O5549%*CSDL[[#This Row],[SỐ LƯỢNG]]</f>
        <v>1000000</v>
      </c>
      <c r="Q5549" s="3">
        <f t="shared" si="2571"/>
        <v>0</v>
      </c>
    </row>
    <row r="5550" spans="1:17" x14ac:dyDescent="0.3">
      <c r="A5550" s="23" t="s">
        <v>2884</v>
      </c>
      <c r="B5550" s="8" t="s">
        <v>2884</v>
      </c>
      <c r="C5550" s="8">
        <v>3</v>
      </c>
      <c r="D5550" s="8" t="s">
        <v>3139</v>
      </c>
      <c r="E5550" s="8" t="s">
        <v>13819</v>
      </c>
      <c r="F5550" s="8" t="str">
        <f>VLOOKUP(E5550,'DANH MỤC'!$F:$G,2,0)</f>
        <v>Nhóm 1</v>
      </c>
      <c r="G5550" s="8" t="s">
        <v>7487</v>
      </c>
      <c r="H5550" t="str">
        <f>VLOOKUP(G5550,'DANH MỤC'!$I:$K,2,0)</f>
        <v>KH 1475</v>
      </c>
      <c r="I5550" t="str">
        <f>VLOOKUP(G5550,'DANH MỤC'!$I:$K,3,0)</f>
        <v>Quảng Nam</v>
      </c>
      <c r="J5550" s="8" t="s">
        <v>5940</v>
      </c>
      <c r="K5550" t="str">
        <f>VLOOKUP(J5550,'DANH MỤC'!$A$1:$B$19,2,0)</f>
        <v>Sản phẩm 0002</v>
      </c>
      <c r="L5550" t="s">
        <v>15</v>
      </c>
      <c r="M5550">
        <v>1</v>
      </c>
      <c r="N5550" s="3">
        <f>IF(LEFT(K5550,1)="S",VLOOKUP(K5550,'DANH MỤC'!$B:$D,2,0),VLOOKUP(K5550,'DANH MỤC'!$B:$D,3,0))</f>
        <v>2000000</v>
      </c>
      <c r="O5550">
        <v>10</v>
      </c>
      <c r="P5550" s="3">
        <f>N5550*O5550%*CSDL[[#This Row],[SỐ LƯỢNG]]</f>
        <v>200000</v>
      </c>
      <c r="Q5550" s="3">
        <f t="shared" si="2571"/>
        <v>1800000</v>
      </c>
    </row>
    <row r="5551" spans="1:17" x14ac:dyDescent="0.3">
      <c r="A5551" s="23" t="s">
        <v>2884</v>
      </c>
      <c r="B5551" s="8" t="s">
        <v>2884</v>
      </c>
      <c r="C5551" s="8">
        <v>3</v>
      </c>
      <c r="D5551" s="8" t="s">
        <v>3140</v>
      </c>
      <c r="E5551" s="8" t="s">
        <v>13822</v>
      </c>
      <c r="F5551" s="8" t="str">
        <f>VLOOKUP(E5551,'DANH MỤC'!$F:$G,2,0)</f>
        <v>Nhóm 1</v>
      </c>
      <c r="G5551" s="8" t="s">
        <v>8277</v>
      </c>
      <c r="H5551" t="str">
        <f>VLOOKUP(G5551,'DANH MỤC'!$I:$K,2,0)</f>
        <v>KH 2291</v>
      </c>
      <c r="I5551" t="str">
        <f>VLOOKUP(G5551,'DANH MỤC'!$I:$K,3,0)</f>
        <v>Đắk Nông</v>
      </c>
      <c r="J5551" s="8" t="s">
        <v>5939</v>
      </c>
      <c r="K5551" t="str">
        <f>VLOOKUP(J5551,'DANH MỤC'!$A$1:$B$19,2,0)</f>
        <v>Sản phẩm 0001</v>
      </c>
      <c r="L5551" t="s">
        <v>15</v>
      </c>
      <c r="M5551">
        <v>1</v>
      </c>
      <c r="N5551" s="3">
        <f>IF(LEFT(K5551,1)="S",VLOOKUP(K5551,'DANH MỤC'!$B:$D,2,0),VLOOKUP(K5551,'DANH MỤC'!$B:$D,3,0))</f>
        <v>3000000</v>
      </c>
      <c r="O5551">
        <v>0</v>
      </c>
      <c r="P5551" s="3">
        <f>N5551*O5551%*CSDL[[#This Row],[SỐ LƯỢNG]]</f>
        <v>0</v>
      </c>
      <c r="Q5551" s="3">
        <f t="shared" si="2571"/>
        <v>3000000</v>
      </c>
    </row>
    <row r="5552" spans="1:17" x14ac:dyDescent="0.3">
      <c r="A5552" s="23" t="str">
        <f>A5551</f>
        <v>29/03/2019</v>
      </c>
      <c r="B5552" s="8" t="str">
        <f>B5551</f>
        <v>29/03/2019</v>
      </c>
      <c r="C5552" s="8">
        <v>3</v>
      </c>
      <c r="D5552" s="8" t="str">
        <f>D5551</f>
        <v>DH11989</v>
      </c>
      <c r="E5552" s="8" t="str">
        <f>E5551</f>
        <v>anh.hong</v>
      </c>
      <c r="F5552" s="8" t="str">
        <f>VLOOKUP(E5552,'DANH MỤC'!$F:$G,2,0)</f>
        <v>Nhóm 1</v>
      </c>
      <c r="G5552" s="8" t="str">
        <f>G5551</f>
        <v>KH2291</v>
      </c>
      <c r="H5552" t="str">
        <f>VLOOKUP(G5552,'DANH MỤC'!$I:$K,2,0)</f>
        <v>KH 2291</v>
      </c>
      <c r="I5552" t="str">
        <f>VLOOKUP(G5552,'DANH MỤC'!$I:$K,3,0)</f>
        <v>Đắk Nông</v>
      </c>
      <c r="J5552" s="8" t="s">
        <v>5944</v>
      </c>
      <c r="K5552" t="str">
        <f>VLOOKUP(J5552,'DANH MỤC'!$A$1:$B$19,2,0)</f>
        <v>Hàng tặng 0001</v>
      </c>
      <c r="L5552" t="s">
        <v>24</v>
      </c>
      <c r="M5552">
        <v>2</v>
      </c>
      <c r="N5552" s="3">
        <f>IF(LEFT(K5552,1)="S",VLOOKUP(K5552,'DANH MỤC'!$B:$D,2,0),VLOOKUP(K5552,'DANH MỤC'!$B:$D,3,0))</f>
        <v>200000</v>
      </c>
      <c r="O5552">
        <v>100</v>
      </c>
      <c r="P5552" s="3">
        <f>N5552*O5552%*CSDL[[#This Row],[SỐ LƯỢNG]]</f>
        <v>400000</v>
      </c>
      <c r="Q5552" s="3">
        <f t="shared" si="2571"/>
        <v>0</v>
      </c>
    </row>
    <row r="5553" spans="1:17" x14ac:dyDescent="0.3">
      <c r="A5553" s="23" t="s">
        <v>2884</v>
      </c>
      <c r="B5553" s="8" t="s">
        <v>2884</v>
      </c>
      <c r="C5553" s="8">
        <v>3</v>
      </c>
      <c r="D5553" s="8" t="s">
        <v>3141</v>
      </c>
      <c r="E5553" s="8" t="s">
        <v>13814</v>
      </c>
      <c r="F5553" s="8" t="str">
        <f>VLOOKUP(E5553,'DANH MỤC'!$F:$G,2,0)</f>
        <v>Nhóm 1</v>
      </c>
      <c r="G5553" s="8" t="s">
        <v>8278</v>
      </c>
      <c r="H5553" t="str">
        <f>VLOOKUP(G5553,'DANH MỤC'!$I:$K,2,0)</f>
        <v>KH 2292</v>
      </c>
      <c r="I5553" t="str">
        <f>VLOOKUP(G5553,'DANH MỤC'!$I:$K,3,0)</f>
        <v>Bình Phước</v>
      </c>
      <c r="J5553" s="8" t="s">
        <v>5939</v>
      </c>
      <c r="K5553" t="str">
        <f>VLOOKUP(J5553,'DANH MỤC'!$A$1:$B$19,2,0)</f>
        <v>Sản phẩm 0001</v>
      </c>
      <c r="L5553" t="s">
        <v>15</v>
      </c>
      <c r="M5553">
        <v>1</v>
      </c>
      <c r="N5553" s="3">
        <f>IF(LEFT(K5553,1)="S",VLOOKUP(K5553,'DANH MỤC'!$B:$D,2,0),VLOOKUP(K5553,'DANH MỤC'!$B:$D,3,0))</f>
        <v>3000000</v>
      </c>
      <c r="O5553">
        <v>5</v>
      </c>
      <c r="P5553" s="3">
        <f>N5553*O5553%*CSDL[[#This Row],[SỐ LƯỢNG]]</f>
        <v>150000</v>
      </c>
      <c r="Q5553" s="3">
        <f t="shared" si="2571"/>
        <v>2850000</v>
      </c>
    </row>
    <row r="5554" spans="1:17" x14ac:dyDescent="0.3">
      <c r="A5554" s="23" t="s">
        <v>2884</v>
      </c>
      <c r="B5554" s="8" t="s">
        <v>3142</v>
      </c>
      <c r="C5554" s="8">
        <v>3</v>
      </c>
      <c r="D5554" s="8" t="s">
        <v>3143</v>
      </c>
      <c r="E5554" s="8" t="s">
        <v>13816</v>
      </c>
      <c r="F5554" s="8" t="str">
        <f>VLOOKUP(E5554,'DANH MỤC'!$F:$G,2,0)</f>
        <v>Nhóm 1</v>
      </c>
      <c r="G5554" s="8" t="s">
        <v>7003</v>
      </c>
      <c r="H5554" t="str">
        <f>VLOOKUP(G5554,'DANH MỤC'!$I:$K,2,0)</f>
        <v>KH 0978</v>
      </c>
      <c r="I5554" t="str">
        <f>VLOOKUP(G5554,'DANH MỤC'!$I:$K,3,0)</f>
        <v>Ninh Thuận</v>
      </c>
      <c r="J5554" s="8" t="s">
        <v>5939</v>
      </c>
      <c r="K5554" t="str">
        <f>VLOOKUP(J5554,'DANH MỤC'!$A$1:$B$19,2,0)</f>
        <v>Sản phẩm 0001</v>
      </c>
      <c r="L5554" t="s">
        <v>15</v>
      </c>
      <c r="M5554">
        <v>1</v>
      </c>
      <c r="N5554" s="3">
        <f>IF(LEFT(K5554,1)="S",VLOOKUP(K5554,'DANH MỤC'!$B:$D,2,0),VLOOKUP(K5554,'DANH MỤC'!$B:$D,3,0))</f>
        <v>3000000</v>
      </c>
      <c r="O5554">
        <v>0</v>
      </c>
      <c r="P5554" s="3">
        <f>N5554*O5554%*CSDL[[#This Row],[SỐ LƯỢNG]]</f>
        <v>0</v>
      </c>
      <c r="Q5554" s="3">
        <f t="shared" si="2571"/>
        <v>3000000</v>
      </c>
    </row>
    <row r="5555" spans="1:17" x14ac:dyDescent="0.3">
      <c r="A5555" s="23" t="str">
        <f>A5554</f>
        <v>29/03/2019</v>
      </c>
      <c r="B5555" s="8" t="str">
        <f>B5554</f>
        <v>28/03/2019</v>
      </c>
      <c r="C5555" s="8">
        <v>3</v>
      </c>
      <c r="D5555" s="8" t="str">
        <f>D5554</f>
        <v>DH11964</v>
      </c>
      <c r="E5555" s="8" t="str">
        <f>E5554</f>
        <v>luyen.dam</v>
      </c>
      <c r="F5555" s="8" t="str">
        <f>VLOOKUP(E5555,'DANH MỤC'!$F:$G,2,0)</f>
        <v>Nhóm 1</v>
      </c>
      <c r="G5555" s="8" t="str">
        <f>G5554</f>
        <v>KH0978</v>
      </c>
      <c r="H5555" t="str">
        <f>VLOOKUP(G5555,'DANH MỤC'!$I:$K,2,0)</f>
        <v>KH 0978</v>
      </c>
      <c r="I5555" t="str">
        <f>VLOOKUP(G5555,'DANH MỤC'!$I:$K,3,0)</f>
        <v>Ninh Thuận</v>
      </c>
      <c r="J5555" s="8" t="s">
        <v>5944</v>
      </c>
      <c r="K5555" t="str">
        <f>VLOOKUP(J5555,'DANH MỤC'!$A$1:$B$19,2,0)</f>
        <v>Hàng tặng 0001</v>
      </c>
      <c r="L5555" t="s">
        <v>24</v>
      </c>
      <c r="M5555">
        <v>2</v>
      </c>
      <c r="N5555" s="3">
        <f>IF(LEFT(K5555,1)="S",VLOOKUP(K5555,'DANH MỤC'!$B:$D,2,0),VLOOKUP(K5555,'DANH MỤC'!$B:$D,3,0))</f>
        <v>200000</v>
      </c>
      <c r="O5555">
        <v>100</v>
      </c>
      <c r="P5555" s="3">
        <f>N5555*O5555%*CSDL[[#This Row],[SỐ LƯỢNG]]</f>
        <v>400000</v>
      </c>
      <c r="Q5555" s="3">
        <f t="shared" si="2571"/>
        <v>0</v>
      </c>
    </row>
    <row r="5556" spans="1:17" x14ac:dyDescent="0.3">
      <c r="A5556" s="23" t="s">
        <v>2884</v>
      </c>
      <c r="B5556" s="8" t="s">
        <v>3049</v>
      </c>
      <c r="C5556" s="8">
        <v>3</v>
      </c>
      <c r="D5556" s="8" t="s">
        <v>3144</v>
      </c>
      <c r="E5556" s="8" t="s">
        <v>13821</v>
      </c>
      <c r="F5556" s="8" t="str">
        <f>VLOOKUP(E5556,'DANH MỤC'!$F:$G,2,0)</f>
        <v>Nhóm 1</v>
      </c>
      <c r="G5556" s="8" t="s">
        <v>8279</v>
      </c>
      <c r="H5556" t="str">
        <f>VLOOKUP(G5556,'DANH MỤC'!$I:$K,2,0)</f>
        <v>KH 2293</v>
      </c>
      <c r="I5556" t="str">
        <f>VLOOKUP(G5556,'DANH MỤC'!$I:$K,3,0)</f>
        <v>Đồng Nai</v>
      </c>
      <c r="J5556" s="8" t="s">
        <v>5939</v>
      </c>
      <c r="K5556" t="str">
        <f>VLOOKUP(J5556,'DANH MỤC'!$A$1:$B$19,2,0)</f>
        <v>Sản phẩm 0001</v>
      </c>
      <c r="L5556" t="s">
        <v>15</v>
      </c>
      <c r="M5556">
        <v>1</v>
      </c>
      <c r="N5556" s="3">
        <f>IF(LEFT(K5556,1)="S",VLOOKUP(K5556,'DANH MỤC'!$B:$D,2,0),VLOOKUP(K5556,'DANH MỤC'!$B:$D,3,0))</f>
        <v>3000000</v>
      </c>
      <c r="O5556">
        <v>0</v>
      </c>
      <c r="P5556" s="3">
        <f>N5556*O5556%*CSDL[[#This Row],[SỐ LƯỢNG]]</f>
        <v>0</v>
      </c>
      <c r="Q5556" s="3">
        <f t="shared" si="2571"/>
        <v>3000000</v>
      </c>
    </row>
    <row r="5557" spans="1:17" x14ac:dyDescent="0.3">
      <c r="A5557" s="23" t="str">
        <f>A5556</f>
        <v>29/03/2019</v>
      </c>
      <c r="B5557" s="8" t="str">
        <f>B5556</f>
        <v>27/03/2019</v>
      </c>
      <c r="C5557" s="8">
        <v>3</v>
      </c>
      <c r="D5557" s="8" t="str">
        <f>D5556</f>
        <v>DH11929</v>
      </c>
      <c r="E5557" s="8" t="str">
        <f>E5556</f>
        <v>thu.le</v>
      </c>
      <c r="F5557" s="8" t="str">
        <f>VLOOKUP(E5557,'DANH MỤC'!$F:$G,2,0)</f>
        <v>Nhóm 1</v>
      </c>
      <c r="G5557" s="8" t="str">
        <f>G5556</f>
        <v>KH2293</v>
      </c>
      <c r="H5557" t="str">
        <f>VLOOKUP(G5557,'DANH MỤC'!$I:$K,2,0)</f>
        <v>KH 2293</v>
      </c>
      <c r="I5557" t="str">
        <f>VLOOKUP(G5557,'DANH MỤC'!$I:$K,3,0)</f>
        <v>Đồng Nai</v>
      </c>
      <c r="J5557" s="8" t="s">
        <v>5944</v>
      </c>
      <c r="K5557" t="str">
        <f>VLOOKUP(J5557,'DANH MỤC'!$A$1:$B$19,2,0)</f>
        <v>Hàng tặng 0001</v>
      </c>
      <c r="L5557" t="s">
        <v>24</v>
      </c>
      <c r="M5557">
        <v>2</v>
      </c>
      <c r="N5557" s="3">
        <f>IF(LEFT(K5557,1)="S",VLOOKUP(K5557,'DANH MỤC'!$B:$D,2,0),VLOOKUP(K5557,'DANH MỤC'!$B:$D,3,0))</f>
        <v>200000</v>
      </c>
      <c r="O5557">
        <v>100</v>
      </c>
      <c r="P5557" s="3">
        <f>N5557*O5557%*CSDL[[#This Row],[SỐ LƯỢNG]]</f>
        <v>400000</v>
      </c>
      <c r="Q5557" s="3">
        <f t="shared" si="2571"/>
        <v>0</v>
      </c>
    </row>
    <row r="5558" spans="1:17" x14ac:dyDescent="0.3">
      <c r="A5558" s="23" t="s">
        <v>3142</v>
      </c>
      <c r="B5558" s="8" t="s">
        <v>3142</v>
      </c>
      <c r="C5558" s="8">
        <v>3</v>
      </c>
      <c r="D5558" s="8" t="s">
        <v>3145</v>
      </c>
      <c r="E5558" s="8" t="s">
        <v>13814</v>
      </c>
      <c r="F5558" s="8" t="str">
        <f>VLOOKUP(E5558,'DANH MỤC'!$F:$G,2,0)</f>
        <v>Nhóm 1</v>
      </c>
      <c r="G5558" s="8" t="s">
        <v>7172</v>
      </c>
      <c r="H5558" t="str">
        <f>VLOOKUP(G5558,'DANH MỤC'!$I:$K,2,0)</f>
        <v>KH 1149</v>
      </c>
      <c r="I5558" t="str">
        <f>VLOOKUP(G5558,'DANH MỤC'!$I:$K,3,0)</f>
        <v>Trà Vinh</v>
      </c>
      <c r="J5558" s="8" t="s">
        <v>5939</v>
      </c>
      <c r="K5558" t="str">
        <f>VLOOKUP(J5558,'DANH MỤC'!$A$1:$B$19,2,0)</f>
        <v>Sản phẩm 0001</v>
      </c>
      <c r="L5558" t="s">
        <v>15</v>
      </c>
      <c r="M5558">
        <v>1</v>
      </c>
      <c r="N5558" s="3">
        <f>IF(LEFT(K5558,1)="S",VLOOKUP(K5558,'DANH MỤC'!$B:$D,2,0),VLOOKUP(K5558,'DANH MỤC'!$B:$D,3,0))</f>
        <v>3000000</v>
      </c>
      <c r="O5558">
        <v>10</v>
      </c>
      <c r="P5558" s="3">
        <f>N5558*O5558%*CSDL[[#This Row],[SỐ LƯỢNG]]</f>
        <v>300000</v>
      </c>
      <c r="Q5558" s="3">
        <f t="shared" si="2571"/>
        <v>2700000</v>
      </c>
    </row>
    <row r="5559" spans="1:17" x14ac:dyDescent="0.3">
      <c r="A5559" s="23" t="s">
        <v>3142</v>
      </c>
      <c r="B5559" s="8" t="s">
        <v>3142</v>
      </c>
      <c r="C5559" s="8">
        <v>3</v>
      </c>
      <c r="D5559" s="8" t="s">
        <v>3146</v>
      </c>
      <c r="E5559" s="8" t="s">
        <v>13839</v>
      </c>
      <c r="F5559" s="8" t="str">
        <f>VLOOKUP(E5559,'DANH MỤC'!$F:$G,2,0)</f>
        <v>Nhóm 2</v>
      </c>
      <c r="G5559" s="8" t="s">
        <v>8280</v>
      </c>
      <c r="H5559" t="str">
        <f>VLOOKUP(G5559,'DANH MỤC'!$I:$K,2,0)</f>
        <v>KH 2294</v>
      </c>
      <c r="I5559" t="str">
        <f>VLOOKUP(G5559,'DANH MỤC'!$I:$K,3,0)</f>
        <v>Hà Nam</v>
      </c>
      <c r="J5559" s="8" t="s">
        <v>5940</v>
      </c>
      <c r="K5559" t="str">
        <f>VLOOKUP(J5559,'DANH MỤC'!$A$1:$B$19,2,0)</f>
        <v>Sản phẩm 0002</v>
      </c>
      <c r="L5559" t="s">
        <v>15</v>
      </c>
      <c r="M5559">
        <v>1</v>
      </c>
      <c r="N5559" s="3">
        <f>IF(LEFT(K5559,1)="S",VLOOKUP(K5559,'DANH MỤC'!$B:$D,2,0),VLOOKUP(K5559,'DANH MỤC'!$B:$D,3,0))</f>
        <v>2000000</v>
      </c>
      <c r="O5559">
        <v>0</v>
      </c>
      <c r="P5559" s="3">
        <f>N5559*O5559%*CSDL[[#This Row],[SỐ LƯỢNG]]</f>
        <v>0</v>
      </c>
      <c r="Q5559" s="3">
        <f t="shared" si="2571"/>
        <v>2000000</v>
      </c>
    </row>
    <row r="5560" spans="1:17" x14ac:dyDescent="0.3">
      <c r="A5560" s="23" t="str">
        <f>A5559</f>
        <v>28/03/2019</v>
      </c>
      <c r="B5560" s="8" t="str">
        <f>B5559</f>
        <v>28/03/2019</v>
      </c>
      <c r="C5560" s="8">
        <v>3</v>
      </c>
      <c r="D5560" s="8" t="str">
        <f>D5559</f>
        <v>DH11986</v>
      </c>
      <c r="E5560" s="8" t="str">
        <f>E5559</f>
        <v>hang.dinh</v>
      </c>
      <c r="F5560" s="8" t="str">
        <f>VLOOKUP(E5560,'DANH MỤC'!$F:$G,2,0)</f>
        <v>Nhóm 2</v>
      </c>
      <c r="G5560" s="8" t="str">
        <f>G5559</f>
        <v>KH2294</v>
      </c>
      <c r="H5560" t="str">
        <f>VLOOKUP(G5560,'DANH MỤC'!$I:$K,2,0)</f>
        <v>KH 2294</v>
      </c>
      <c r="I5560" t="str">
        <f>VLOOKUP(G5560,'DANH MỤC'!$I:$K,3,0)</f>
        <v>Hà Nam</v>
      </c>
      <c r="J5560" s="8" t="s">
        <v>5944</v>
      </c>
      <c r="K5560" t="str">
        <f>VLOOKUP(J5560,'DANH MỤC'!$A$1:$B$19,2,0)</f>
        <v>Hàng tặng 0001</v>
      </c>
      <c r="L5560" t="s">
        <v>24</v>
      </c>
      <c r="M5560">
        <v>2</v>
      </c>
      <c r="N5560" s="3">
        <f>IF(LEFT(K5560,1)="S",VLOOKUP(K5560,'DANH MỤC'!$B:$D,2,0),VLOOKUP(K5560,'DANH MỤC'!$B:$D,3,0))</f>
        <v>200000</v>
      </c>
      <c r="O5560">
        <v>100</v>
      </c>
      <c r="P5560" s="3">
        <f>N5560*O5560%*CSDL[[#This Row],[SỐ LƯỢNG]]</f>
        <v>400000</v>
      </c>
      <c r="Q5560" s="3">
        <f t="shared" si="2571"/>
        <v>0</v>
      </c>
    </row>
    <row r="5561" spans="1:17" x14ac:dyDescent="0.3">
      <c r="A5561" s="23" t="s">
        <v>3142</v>
      </c>
      <c r="B5561" s="8" t="s">
        <v>3142</v>
      </c>
      <c r="C5561" s="8">
        <v>3</v>
      </c>
      <c r="D5561" s="8" t="s">
        <v>3147</v>
      </c>
      <c r="E5561" s="8" t="s">
        <v>13839</v>
      </c>
      <c r="F5561" s="8" t="str">
        <f>VLOOKUP(E5561,'DANH MỤC'!$F:$G,2,0)</f>
        <v>Nhóm 2</v>
      </c>
      <c r="G5561" s="8" t="s">
        <v>8281</v>
      </c>
      <c r="H5561" t="str">
        <f>VLOOKUP(G5561,'DANH MỤC'!$I:$K,2,0)</f>
        <v>KH 2295</v>
      </c>
      <c r="I5561" t="str">
        <f>VLOOKUP(G5561,'DANH MỤC'!$I:$K,3,0)</f>
        <v>Thái Nguyên</v>
      </c>
      <c r="J5561" s="8" t="s">
        <v>5939</v>
      </c>
      <c r="K5561" t="str">
        <f>VLOOKUP(J5561,'DANH MỤC'!$A$1:$B$19,2,0)</f>
        <v>Sản phẩm 0001</v>
      </c>
      <c r="L5561" t="s">
        <v>15</v>
      </c>
      <c r="M5561">
        <v>1</v>
      </c>
      <c r="N5561" s="3">
        <f>IF(LEFT(K5561,1)="S",VLOOKUP(K5561,'DANH MỤC'!$B:$D,2,0),VLOOKUP(K5561,'DANH MỤC'!$B:$D,3,0))</f>
        <v>3000000</v>
      </c>
      <c r="O5561">
        <v>0</v>
      </c>
      <c r="P5561" s="3">
        <f>N5561*O5561%*CSDL[[#This Row],[SỐ LƯỢNG]]</f>
        <v>0</v>
      </c>
      <c r="Q5561" s="3">
        <f t="shared" si="2571"/>
        <v>3000000</v>
      </c>
    </row>
    <row r="5562" spans="1:17" x14ac:dyDescent="0.3">
      <c r="A5562" s="23" t="str">
        <f>A5561</f>
        <v>28/03/2019</v>
      </c>
      <c r="B5562" s="8" t="str">
        <f>B5561</f>
        <v>28/03/2019</v>
      </c>
      <c r="C5562" s="8">
        <v>3</v>
      </c>
      <c r="D5562" s="8" t="str">
        <f>D5561</f>
        <v>DH11985</v>
      </c>
      <c r="E5562" s="8" t="str">
        <f>E5561</f>
        <v>hang.dinh</v>
      </c>
      <c r="F5562" s="8" t="str">
        <f>VLOOKUP(E5562,'DANH MỤC'!$F:$G,2,0)</f>
        <v>Nhóm 2</v>
      </c>
      <c r="G5562" s="8" t="str">
        <f>G5561</f>
        <v>KH2295</v>
      </c>
      <c r="H5562" t="str">
        <f>VLOOKUP(G5562,'DANH MỤC'!$I:$K,2,0)</f>
        <v>KH 2295</v>
      </c>
      <c r="I5562" t="str">
        <f>VLOOKUP(G5562,'DANH MỤC'!$I:$K,3,0)</f>
        <v>Thái Nguyên</v>
      </c>
      <c r="J5562" s="8" t="s">
        <v>5944</v>
      </c>
      <c r="K5562" t="str">
        <f>VLOOKUP(J5562,'DANH MỤC'!$A$1:$B$19,2,0)</f>
        <v>Hàng tặng 0001</v>
      </c>
      <c r="L5562" t="s">
        <v>24</v>
      </c>
      <c r="M5562">
        <v>2</v>
      </c>
      <c r="N5562" s="3">
        <f>IF(LEFT(K5562,1)="S",VLOOKUP(K5562,'DANH MỤC'!$B:$D,2,0),VLOOKUP(K5562,'DANH MỤC'!$B:$D,3,0))</f>
        <v>200000</v>
      </c>
      <c r="O5562">
        <v>100</v>
      </c>
      <c r="P5562" s="3">
        <f>N5562*O5562%*CSDL[[#This Row],[SỐ LƯỢNG]]</f>
        <v>400000</v>
      </c>
      <c r="Q5562" s="3">
        <f t="shared" si="2571"/>
        <v>0</v>
      </c>
    </row>
    <row r="5563" spans="1:17" x14ac:dyDescent="0.3">
      <c r="A5563" s="23" t="s">
        <v>3142</v>
      </c>
      <c r="B5563" s="8" t="s">
        <v>3142</v>
      </c>
      <c r="C5563" s="8">
        <v>3</v>
      </c>
      <c r="D5563" s="8" t="s">
        <v>3148</v>
      </c>
      <c r="E5563" s="8" t="s">
        <v>13815</v>
      </c>
      <c r="F5563" s="8" t="str">
        <f>VLOOKUP(E5563,'DANH MỤC'!$F:$G,2,0)</f>
        <v>Nhóm 1</v>
      </c>
      <c r="G5563" s="8" t="s">
        <v>8282</v>
      </c>
      <c r="H5563" t="str">
        <f>VLOOKUP(G5563,'DANH MỤC'!$I:$K,2,0)</f>
        <v>KH 2296</v>
      </c>
      <c r="I5563" t="str">
        <f>VLOOKUP(G5563,'DANH MỤC'!$I:$K,3,0)</f>
        <v>Lâm Đồng</v>
      </c>
      <c r="J5563" s="8" t="s">
        <v>5939</v>
      </c>
      <c r="K5563" t="str">
        <f>VLOOKUP(J5563,'DANH MỤC'!$A$1:$B$19,2,0)</f>
        <v>Sản phẩm 0001</v>
      </c>
      <c r="L5563" t="s">
        <v>15</v>
      </c>
      <c r="M5563">
        <v>1</v>
      </c>
      <c r="N5563" s="3">
        <f>IF(LEFT(K5563,1)="S",VLOOKUP(K5563,'DANH MỤC'!$B:$D,2,0),VLOOKUP(K5563,'DANH MỤC'!$B:$D,3,0))</f>
        <v>3000000</v>
      </c>
      <c r="O5563">
        <v>0</v>
      </c>
      <c r="P5563" s="3">
        <f>N5563*O5563%*CSDL[[#This Row],[SỐ LƯỢNG]]</f>
        <v>0</v>
      </c>
      <c r="Q5563" s="3">
        <f t="shared" si="2571"/>
        <v>3000000</v>
      </c>
    </row>
    <row r="5564" spans="1:17" x14ac:dyDescent="0.3">
      <c r="A5564" s="23" t="str">
        <f>A5563</f>
        <v>28/03/2019</v>
      </c>
      <c r="B5564" s="8" t="str">
        <f>B5563</f>
        <v>28/03/2019</v>
      </c>
      <c r="C5564" s="8">
        <v>3</v>
      </c>
      <c r="D5564" s="8" t="str">
        <f>D5563</f>
        <v>DH11984</v>
      </c>
      <c r="E5564" s="8" t="str">
        <f>E5563</f>
        <v>nhi.vu</v>
      </c>
      <c r="F5564" s="8" t="str">
        <f>VLOOKUP(E5564,'DANH MỤC'!$F:$G,2,0)</f>
        <v>Nhóm 1</v>
      </c>
      <c r="G5564" s="8" t="str">
        <f>G5563</f>
        <v>KH2296</v>
      </c>
      <c r="H5564" t="str">
        <f>VLOOKUP(G5564,'DANH MỤC'!$I:$K,2,0)</f>
        <v>KH 2296</v>
      </c>
      <c r="I5564" t="str">
        <f>VLOOKUP(G5564,'DANH MỤC'!$I:$K,3,0)</f>
        <v>Lâm Đồng</v>
      </c>
      <c r="J5564" s="8" t="s">
        <v>5944</v>
      </c>
      <c r="K5564" t="str">
        <f>VLOOKUP(J5564,'DANH MỤC'!$A$1:$B$19,2,0)</f>
        <v>Hàng tặng 0001</v>
      </c>
      <c r="L5564" t="s">
        <v>24</v>
      </c>
      <c r="M5564">
        <v>2</v>
      </c>
      <c r="N5564" s="3">
        <f>IF(LEFT(K5564,1)="S",VLOOKUP(K5564,'DANH MỤC'!$B:$D,2,0),VLOOKUP(K5564,'DANH MỤC'!$B:$D,3,0))</f>
        <v>200000</v>
      </c>
      <c r="O5564">
        <v>100</v>
      </c>
      <c r="P5564" s="3">
        <f>N5564*O5564%*CSDL[[#This Row],[SỐ LƯỢNG]]</f>
        <v>400000</v>
      </c>
      <c r="Q5564" s="3">
        <f t="shared" si="2571"/>
        <v>0</v>
      </c>
    </row>
    <row r="5565" spans="1:17" x14ac:dyDescent="0.3">
      <c r="A5565" s="23" t="s">
        <v>3142</v>
      </c>
      <c r="B5565" s="8" t="s">
        <v>3142</v>
      </c>
      <c r="C5565" s="8">
        <v>3</v>
      </c>
      <c r="D5565" s="8" t="s">
        <v>3149</v>
      </c>
      <c r="E5565" s="8" t="s">
        <v>13816</v>
      </c>
      <c r="F5565" s="8" t="str">
        <f>VLOOKUP(E5565,'DANH MỤC'!$F:$G,2,0)</f>
        <v>Nhóm 1</v>
      </c>
      <c r="G5565" s="8" t="s">
        <v>8283</v>
      </c>
      <c r="H5565" t="str">
        <f>VLOOKUP(G5565,'DANH MỤC'!$I:$K,2,0)</f>
        <v>KH 2297</v>
      </c>
      <c r="I5565" t="str">
        <f>VLOOKUP(G5565,'DANH MỤC'!$I:$K,3,0)</f>
        <v>Phú Yên</v>
      </c>
      <c r="J5565" s="8" t="s">
        <v>5939</v>
      </c>
      <c r="K5565" t="str">
        <f>VLOOKUP(J5565,'DANH MỤC'!$A$1:$B$19,2,0)</f>
        <v>Sản phẩm 0001</v>
      </c>
      <c r="L5565" t="s">
        <v>15</v>
      </c>
      <c r="M5565">
        <v>1</v>
      </c>
      <c r="N5565" s="3">
        <f>IF(LEFT(K5565,1)="S",VLOOKUP(K5565,'DANH MỤC'!$B:$D,2,0),VLOOKUP(K5565,'DANH MỤC'!$B:$D,3,0))</f>
        <v>3000000</v>
      </c>
      <c r="O5565">
        <v>0</v>
      </c>
      <c r="P5565" s="3">
        <f>N5565*O5565%*CSDL[[#This Row],[SỐ LƯỢNG]]</f>
        <v>0</v>
      </c>
      <c r="Q5565" s="3">
        <f t="shared" si="2571"/>
        <v>3000000</v>
      </c>
    </row>
    <row r="5566" spans="1:17" x14ac:dyDescent="0.3">
      <c r="A5566" s="23" t="str">
        <f>A5565</f>
        <v>28/03/2019</v>
      </c>
      <c r="B5566" s="8" t="str">
        <f>B5565</f>
        <v>28/03/2019</v>
      </c>
      <c r="C5566" s="8">
        <v>3</v>
      </c>
      <c r="D5566" s="8" t="str">
        <f>D5565</f>
        <v>DH11983</v>
      </c>
      <c r="E5566" s="8" t="str">
        <f>E5565</f>
        <v>luyen.dam</v>
      </c>
      <c r="F5566" s="8" t="str">
        <f>VLOOKUP(E5566,'DANH MỤC'!$F:$G,2,0)</f>
        <v>Nhóm 1</v>
      </c>
      <c r="G5566" s="8" t="str">
        <f>G5565</f>
        <v>KH2297</v>
      </c>
      <c r="H5566" t="str">
        <f>VLOOKUP(G5566,'DANH MỤC'!$I:$K,2,0)</f>
        <v>KH 2297</v>
      </c>
      <c r="I5566" t="str">
        <f>VLOOKUP(G5566,'DANH MỤC'!$I:$K,3,0)</f>
        <v>Phú Yên</v>
      </c>
      <c r="J5566" s="8" t="s">
        <v>5944</v>
      </c>
      <c r="K5566" t="str">
        <f>VLOOKUP(J5566,'DANH MỤC'!$A$1:$B$19,2,0)</f>
        <v>Hàng tặng 0001</v>
      </c>
      <c r="L5566" t="s">
        <v>24</v>
      </c>
      <c r="M5566">
        <v>2</v>
      </c>
      <c r="N5566" s="3">
        <f>IF(LEFT(K5566,1)="S",VLOOKUP(K5566,'DANH MỤC'!$B:$D,2,0),VLOOKUP(K5566,'DANH MỤC'!$B:$D,3,0))</f>
        <v>200000</v>
      </c>
      <c r="O5566">
        <v>100</v>
      </c>
      <c r="P5566" s="3">
        <f>N5566*O5566%*CSDL[[#This Row],[SỐ LƯỢNG]]</f>
        <v>400000</v>
      </c>
      <c r="Q5566" s="3">
        <f t="shared" si="2571"/>
        <v>0</v>
      </c>
    </row>
    <row r="5567" spans="1:17" x14ac:dyDescent="0.3">
      <c r="A5567" s="23" t="s">
        <v>3142</v>
      </c>
      <c r="B5567" s="8" t="s">
        <v>3142</v>
      </c>
      <c r="C5567" s="8">
        <v>3</v>
      </c>
      <c r="D5567" s="8" t="s">
        <v>3150</v>
      </c>
      <c r="E5567" s="8" t="s">
        <v>13821</v>
      </c>
      <c r="F5567" s="8" t="str">
        <f>VLOOKUP(E5567,'DANH MỤC'!$F:$G,2,0)</f>
        <v>Nhóm 1</v>
      </c>
      <c r="G5567" s="8" t="s">
        <v>8284</v>
      </c>
      <c r="H5567" t="str">
        <f>VLOOKUP(G5567,'DANH MỤC'!$I:$K,2,0)</f>
        <v>KH 2298</v>
      </c>
      <c r="I5567" t="str">
        <f>VLOOKUP(G5567,'DANH MỤC'!$I:$K,3,0)</f>
        <v>Tây Ninh</v>
      </c>
      <c r="J5567" s="8" t="s">
        <v>5939</v>
      </c>
      <c r="K5567" t="str">
        <f>VLOOKUP(J5567,'DANH MỤC'!$A$1:$B$19,2,0)</f>
        <v>Sản phẩm 0001</v>
      </c>
      <c r="L5567" t="s">
        <v>15</v>
      </c>
      <c r="M5567">
        <v>1</v>
      </c>
      <c r="N5567" s="3">
        <f>IF(LEFT(K5567,1)="S",VLOOKUP(K5567,'DANH MỤC'!$B:$D,2,0),VLOOKUP(K5567,'DANH MỤC'!$B:$D,3,0))</f>
        <v>3000000</v>
      </c>
      <c r="O5567">
        <v>0</v>
      </c>
      <c r="P5567" s="3">
        <f>N5567*O5567%*CSDL[[#This Row],[SỐ LƯỢNG]]</f>
        <v>0</v>
      </c>
      <c r="Q5567" s="3">
        <f t="shared" si="2571"/>
        <v>3000000</v>
      </c>
    </row>
    <row r="5568" spans="1:17" x14ac:dyDescent="0.3">
      <c r="A5568" s="23" t="str">
        <f>A5567</f>
        <v>28/03/2019</v>
      </c>
      <c r="B5568" s="8" t="str">
        <f>B5567</f>
        <v>28/03/2019</v>
      </c>
      <c r="C5568" s="8">
        <v>3</v>
      </c>
      <c r="D5568" s="8" t="str">
        <f>D5567</f>
        <v>DH11982</v>
      </c>
      <c r="E5568" s="8" t="str">
        <f>E5567</f>
        <v>thu.le</v>
      </c>
      <c r="F5568" s="8" t="str">
        <f>VLOOKUP(E5568,'DANH MỤC'!$F:$G,2,0)</f>
        <v>Nhóm 1</v>
      </c>
      <c r="G5568" s="8" t="str">
        <f>G5567</f>
        <v>KH2298</v>
      </c>
      <c r="H5568" t="str">
        <f>VLOOKUP(G5568,'DANH MỤC'!$I:$K,2,0)</f>
        <v>KH 2298</v>
      </c>
      <c r="I5568" t="str">
        <f>VLOOKUP(G5568,'DANH MỤC'!$I:$K,3,0)</f>
        <v>Tây Ninh</v>
      </c>
      <c r="J5568" s="8" t="s">
        <v>5944</v>
      </c>
      <c r="K5568" t="str">
        <f>VLOOKUP(J5568,'DANH MỤC'!$A$1:$B$19,2,0)</f>
        <v>Hàng tặng 0001</v>
      </c>
      <c r="L5568" t="s">
        <v>24</v>
      </c>
      <c r="M5568">
        <v>2</v>
      </c>
      <c r="N5568" s="3">
        <f>IF(LEFT(K5568,1)="S",VLOOKUP(K5568,'DANH MỤC'!$B:$D,2,0),VLOOKUP(K5568,'DANH MỤC'!$B:$D,3,0))</f>
        <v>200000</v>
      </c>
      <c r="O5568">
        <v>100</v>
      </c>
      <c r="P5568" s="3">
        <f>N5568*O5568%*CSDL[[#This Row],[SỐ LƯỢNG]]</f>
        <v>400000</v>
      </c>
      <c r="Q5568" s="3">
        <f t="shared" si="2571"/>
        <v>0</v>
      </c>
    </row>
    <row r="5569" spans="1:17" x14ac:dyDescent="0.3">
      <c r="A5569" s="23" t="s">
        <v>3142</v>
      </c>
      <c r="B5569" s="8" t="s">
        <v>3142</v>
      </c>
      <c r="C5569" s="8">
        <v>3</v>
      </c>
      <c r="D5569" s="8" t="s">
        <v>3151</v>
      </c>
      <c r="E5569" s="8" t="s">
        <v>13831</v>
      </c>
      <c r="F5569" s="8" t="str">
        <f>VLOOKUP(E5569,'DANH MỤC'!$F:$G,2,0)</f>
        <v>Nhóm 2</v>
      </c>
      <c r="G5569" s="8" t="s">
        <v>7888</v>
      </c>
      <c r="H5569" t="str">
        <f>VLOOKUP(G5569,'DANH MỤC'!$I:$K,2,0)</f>
        <v>KH 1886</v>
      </c>
      <c r="I5569" t="str">
        <f>VLOOKUP(G5569,'DANH MỤC'!$I:$K,3,0)</f>
        <v>Kiên Giang</v>
      </c>
      <c r="J5569" s="8" t="s">
        <v>5939</v>
      </c>
      <c r="K5569" t="str">
        <f>VLOOKUP(J5569,'DANH MỤC'!$A$1:$B$19,2,0)</f>
        <v>Sản phẩm 0001</v>
      </c>
      <c r="L5569" t="s">
        <v>15</v>
      </c>
      <c r="M5569">
        <v>1</v>
      </c>
      <c r="N5569" s="3">
        <f>IF(LEFT(K5569,1)="S",VLOOKUP(K5569,'DANH MỤC'!$B:$D,2,0),VLOOKUP(K5569,'DANH MỤC'!$B:$D,3,0))</f>
        <v>3000000</v>
      </c>
      <c r="O5569">
        <v>0</v>
      </c>
      <c r="P5569" s="3">
        <f>N5569*O5569%*CSDL[[#This Row],[SỐ LƯỢNG]]</f>
        <v>0</v>
      </c>
      <c r="Q5569" s="3">
        <f t="shared" si="2571"/>
        <v>3000000</v>
      </c>
    </row>
    <row r="5570" spans="1:17" x14ac:dyDescent="0.3">
      <c r="A5570" s="23" t="str">
        <f>A5569</f>
        <v>28/03/2019</v>
      </c>
      <c r="B5570" s="8" t="str">
        <f>B5569</f>
        <v>28/03/2019</v>
      </c>
      <c r="C5570" s="8">
        <v>3</v>
      </c>
      <c r="D5570" s="8" t="str">
        <f>D5569</f>
        <v>DH11981</v>
      </c>
      <c r="E5570" s="8" t="str">
        <f>E5569</f>
        <v>huyen.thanh</v>
      </c>
      <c r="F5570" s="8" t="str">
        <f>VLOOKUP(E5570,'DANH MỤC'!$F:$G,2,0)</f>
        <v>Nhóm 2</v>
      </c>
      <c r="G5570" s="8" t="str">
        <f>G5569</f>
        <v>KH1886</v>
      </c>
      <c r="H5570" t="str">
        <f>VLOOKUP(G5570,'DANH MỤC'!$I:$K,2,0)</f>
        <v>KH 1886</v>
      </c>
      <c r="I5570" t="str">
        <f>VLOOKUP(G5570,'DANH MỤC'!$I:$K,3,0)</f>
        <v>Kiên Giang</v>
      </c>
      <c r="J5570" s="8" t="s">
        <v>5944</v>
      </c>
      <c r="K5570" t="str">
        <f>VLOOKUP(J5570,'DANH MỤC'!$A$1:$B$19,2,0)</f>
        <v>Hàng tặng 0001</v>
      </c>
      <c r="L5570" t="s">
        <v>24</v>
      </c>
      <c r="M5570">
        <v>2</v>
      </c>
      <c r="N5570" s="3">
        <f>IF(LEFT(K5570,1)="S",VLOOKUP(K5570,'DANH MỤC'!$B:$D,2,0),VLOOKUP(K5570,'DANH MỤC'!$B:$D,3,0))</f>
        <v>200000</v>
      </c>
      <c r="O5570">
        <v>100</v>
      </c>
      <c r="P5570" s="3">
        <f>N5570*O5570%*CSDL[[#This Row],[SỐ LƯỢNG]]</f>
        <v>400000</v>
      </c>
      <c r="Q5570" s="3">
        <f t="shared" si="2571"/>
        <v>0</v>
      </c>
    </row>
    <row r="5571" spans="1:17" x14ac:dyDescent="0.3">
      <c r="A5571" s="23" t="s">
        <v>3142</v>
      </c>
      <c r="B5571" s="8" t="s">
        <v>3142</v>
      </c>
      <c r="C5571" s="8">
        <v>3</v>
      </c>
      <c r="D5571" s="8" t="s">
        <v>3152</v>
      </c>
      <c r="E5571" s="8" t="s">
        <v>13831</v>
      </c>
      <c r="F5571" s="8" t="str">
        <f>VLOOKUP(E5571,'DANH MỤC'!$F:$G,2,0)</f>
        <v>Nhóm 2</v>
      </c>
      <c r="G5571" s="8" t="s">
        <v>7014</v>
      </c>
      <c r="H5571" t="str">
        <f>VLOOKUP(G5571,'DANH MỤC'!$I:$K,2,0)</f>
        <v>KH 0989</v>
      </c>
      <c r="I5571" t="str">
        <f>VLOOKUP(G5571,'DANH MỤC'!$I:$K,3,0)</f>
        <v>Quảng Bình</v>
      </c>
      <c r="J5571" s="8" t="s">
        <v>5939</v>
      </c>
      <c r="K5571" t="str">
        <f>VLOOKUP(J5571,'DANH MỤC'!$A$1:$B$19,2,0)</f>
        <v>Sản phẩm 0001</v>
      </c>
      <c r="L5571" t="s">
        <v>15</v>
      </c>
      <c r="M5571">
        <v>1</v>
      </c>
      <c r="N5571" s="3">
        <f>IF(LEFT(K5571,1)="S",VLOOKUP(K5571,'DANH MỤC'!$B:$D,2,0),VLOOKUP(K5571,'DANH MỤC'!$B:$D,3,0))</f>
        <v>3000000</v>
      </c>
      <c r="O5571">
        <v>0</v>
      </c>
      <c r="P5571" s="3">
        <f>N5571*O5571%*CSDL[[#This Row],[SỐ LƯỢNG]]</f>
        <v>0</v>
      </c>
      <c r="Q5571" s="3">
        <f t="shared" ref="Q5571:Q5634" si="2587">N5571*M5571-P5571</f>
        <v>3000000</v>
      </c>
    </row>
    <row r="5572" spans="1:17" x14ac:dyDescent="0.3">
      <c r="A5572" s="23" t="str">
        <f t="shared" ref="A5572:A5573" si="2588">A5571</f>
        <v>28/03/2019</v>
      </c>
      <c r="B5572" s="8" t="str">
        <f t="shared" ref="B5572:B5573" si="2589">B5571</f>
        <v>28/03/2019</v>
      </c>
      <c r="C5572" s="8">
        <v>3</v>
      </c>
      <c r="D5572" s="8" t="str">
        <f t="shared" ref="D5572:D5573" si="2590">D5571</f>
        <v>DH11980</v>
      </c>
      <c r="E5572" s="8" t="str">
        <f t="shared" ref="E5572:E5573" si="2591">E5571</f>
        <v>huyen.thanh</v>
      </c>
      <c r="F5572" s="8" t="str">
        <f>VLOOKUP(E5572,'DANH MỤC'!$F:$G,2,0)</f>
        <v>Nhóm 2</v>
      </c>
      <c r="G5572" s="8" t="str">
        <f t="shared" ref="G5572:G5573" si="2592">G5571</f>
        <v>KH0989</v>
      </c>
      <c r="H5572" t="str">
        <f>VLOOKUP(G5572,'DANH MỤC'!$I:$K,2,0)</f>
        <v>KH 0989</v>
      </c>
      <c r="I5572" t="str">
        <f>VLOOKUP(G5572,'DANH MỤC'!$I:$K,3,0)</f>
        <v>Quảng Bình</v>
      </c>
      <c r="J5572" s="8" t="s">
        <v>5944</v>
      </c>
      <c r="K5572" t="str">
        <f>VLOOKUP(J5572,'DANH MỤC'!$A$1:$B$19,2,0)</f>
        <v>Hàng tặng 0001</v>
      </c>
      <c r="L5572" t="s">
        <v>24</v>
      </c>
      <c r="M5572">
        <v>2</v>
      </c>
      <c r="N5572" s="3">
        <f>IF(LEFT(K5572,1)="S",VLOOKUP(K5572,'DANH MỤC'!$B:$D,2,0),VLOOKUP(K5572,'DANH MỤC'!$B:$D,3,0))</f>
        <v>200000</v>
      </c>
      <c r="O5572">
        <v>100</v>
      </c>
      <c r="P5572" s="3">
        <f>N5572*O5572%*CSDL[[#This Row],[SỐ LƯỢNG]]</f>
        <v>400000</v>
      </c>
      <c r="Q5572" s="3">
        <f t="shared" si="2587"/>
        <v>0</v>
      </c>
    </row>
    <row r="5573" spans="1:17" x14ac:dyDescent="0.3">
      <c r="A5573" s="23" t="str">
        <f t="shared" si="2588"/>
        <v>28/03/2019</v>
      </c>
      <c r="B5573" s="8" t="str">
        <f t="shared" si="2589"/>
        <v>28/03/2019</v>
      </c>
      <c r="C5573" s="8">
        <v>3</v>
      </c>
      <c r="D5573" s="8" t="str">
        <f t="shared" si="2590"/>
        <v>DH11980</v>
      </c>
      <c r="E5573" s="8" t="str">
        <f t="shared" si="2591"/>
        <v>huyen.thanh</v>
      </c>
      <c r="F5573" s="8" t="str">
        <f>VLOOKUP(E5573,'DANH MỤC'!$F:$G,2,0)</f>
        <v>Nhóm 2</v>
      </c>
      <c r="G5573" s="8" t="str">
        <f t="shared" si="2592"/>
        <v>KH0989</v>
      </c>
      <c r="H5573" t="str">
        <f>VLOOKUP(G5573,'DANH MỤC'!$I:$K,2,0)</f>
        <v>KH 0989</v>
      </c>
      <c r="I5573" t="str">
        <f>VLOOKUP(G5573,'DANH MỤC'!$I:$K,3,0)</f>
        <v>Quảng Bình</v>
      </c>
      <c r="J5573" s="8" t="s">
        <v>5939</v>
      </c>
      <c r="K5573" t="str">
        <f>VLOOKUP(J5573,'DANH MỤC'!$A$1:$B$19,2,0)</f>
        <v>Sản phẩm 0001</v>
      </c>
      <c r="L5573" t="s">
        <v>15</v>
      </c>
      <c r="M5573">
        <v>1</v>
      </c>
      <c r="N5573" s="3">
        <f>IF(LEFT(K5573,1)="S",VLOOKUP(K5573,'DANH MỤC'!$B:$D,2,0),VLOOKUP(K5573,'DANH MỤC'!$B:$D,3,0))</f>
        <v>3000000</v>
      </c>
      <c r="O5573">
        <v>20</v>
      </c>
      <c r="P5573" s="3">
        <f>N5573*O5573%*CSDL[[#This Row],[SỐ LƯỢNG]]</f>
        <v>600000</v>
      </c>
      <c r="Q5573" s="3">
        <f t="shared" si="2587"/>
        <v>2400000</v>
      </c>
    </row>
    <row r="5574" spans="1:17" x14ac:dyDescent="0.3">
      <c r="A5574" s="23" t="s">
        <v>3142</v>
      </c>
      <c r="B5574" s="8" t="s">
        <v>3142</v>
      </c>
      <c r="C5574" s="8">
        <v>3</v>
      </c>
      <c r="D5574" s="8" t="s">
        <v>3153</v>
      </c>
      <c r="E5574" s="8" t="s">
        <v>13815</v>
      </c>
      <c r="F5574" s="8" t="str">
        <f>VLOOKUP(E5574,'DANH MỤC'!$F:$G,2,0)</f>
        <v>Nhóm 1</v>
      </c>
      <c r="G5574" s="8" t="s">
        <v>8285</v>
      </c>
      <c r="H5574" t="str">
        <f>VLOOKUP(G5574,'DANH MỤC'!$I:$K,2,0)</f>
        <v>KH 2299</v>
      </c>
      <c r="I5574" t="str">
        <f>VLOOKUP(G5574,'DANH MỤC'!$I:$K,3,0)</f>
        <v>Hà Giang</v>
      </c>
      <c r="J5574" s="8" t="s">
        <v>5940</v>
      </c>
      <c r="K5574" t="str">
        <f>VLOOKUP(J5574,'DANH MỤC'!$A$1:$B$19,2,0)</f>
        <v>Sản phẩm 0002</v>
      </c>
      <c r="L5574" t="s">
        <v>15</v>
      </c>
      <c r="M5574">
        <v>8</v>
      </c>
      <c r="N5574" s="3">
        <f>IF(LEFT(K5574,1)="S",VLOOKUP(K5574,'DANH MỤC'!$B:$D,2,0),VLOOKUP(K5574,'DANH MỤC'!$B:$D,3,0))</f>
        <v>2000000</v>
      </c>
      <c r="O5574">
        <v>20</v>
      </c>
      <c r="P5574" s="3">
        <f>N5574*O5574%*CSDL[[#This Row],[SỐ LƯỢNG]]</f>
        <v>3200000</v>
      </c>
      <c r="Q5574" s="3">
        <f t="shared" si="2587"/>
        <v>12800000</v>
      </c>
    </row>
    <row r="5575" spans="1:17" x14ac:dyDescent="0.3">
      <c r="A5575" s="23" t="str">
        <f t="shared" ref="A5575:A5576" si="2593">A5574</f>
        <v>28/03/2019</v>
      </c>
      <c r="B5575" s="8" t="str">
        <f t="shared" ref="B5575:B5576" si="2594">B5574</f>
        <v>28/03/2019</v>
      </c>
      <c r="C5575" s="8">
        <v>3</v>
      </c>
      <c r="D5575" s="8" t="str">
        <f t="shared" ref="D5575:D5576" si="2595">D5574</f>
        <v>DH11979</v>
      </c>
      <c r="E5575" s="8" t="str">
        <f t="shared" ref="E5575:E5576" si="2596">E5574</f>
        <v>nhi.vu</v>
      </c>
      <c r="F5575" s="8" t="str">
        <f>VLOOKUP(E5575,'DANH MỤC'!$F:$G,2,0)</f>
        <v>Nhóm 1</v>
      </c>
      <c r="G5575" s="8" t="str">
        <f t="shared" ref="G5575:G5576" si="2597">G5574</f>
        <v>KH2299</v>
      </c>
      <c r="H5575" t="str">
        <f>VLOOKUP(G5575,'DANH MỤC'!$I:$K,2,0)</f>
        <v>KH 2299</v>
      </c>
      <c r="I5575" t="str">
        <f>VLOOKUP(G5575,'DANH MỤC'!$I:$K,3,0)</f>
        <v>Hà Giang</v>
      </c>
      <c r="J5575" s="8" t="s">
        <v>5939</v>
      </c>
      <c r="K5575" t="str">
        <f>VLOOKUP(J5575,'DANH MỤC'!$A$1:$B$19,2,0)</f>
        <v>Sản phẩm 0001</v>
      </c>
      <c r="L5575" t="s">
        <v>15</v>
      </c>
      <c r="M5575">
        <v>4</v>
      </c>
      <c r="N5575" s="3">
        <f>IF(LEFT(K5575,1)="S",VLOOKUP(K5575,'DANH MỤC'!$B:$D,2,0),VLOOKUP(K5575,'DANH MỤC'!$B:$D,3,0))</f>
        <v>3000000</v>
      </c>
      <c r="O5575">
        <v>20</v>
      </c>
      <c r="P5575" s="3">
        <f>N5575*O5575%*CSDL[[#This Row],[SỐ LƯỢNG]]</f>
        <v>2400000</v>
      </c>
      <c r="Q5575" s="3">
        <f t="shared" si="2587"/>
        <v>9600000</v>
      </c>
    </row>
    <row r="5576" spans="1:17" x14ac:dyDescent="0.3">
      <c r="A5576" s="23" t="str">
        <f t="shared" si="2593"/>
        <v>28/03/2019</v>
      </c>
      <c r="B5576" s="8" t="str">
        <f t="shared" si="2594"/>
        <v>28/03/2019</v>
      </c>
      <c r="C5576" s="8">
        <v>3</v>
      </c>
      <c r="D5576" s="8" t="str">
        <f t="shared" si="2595"/>
        <v>DH11979</v>
      </c>
      <c r="E5576" s="8" t="str">
        <f t="shared" si="2596"/>
        <v>nhi.vu</v>
      </c>
      <c r="F5576" s="8" t="str">
        <f>VLOOKUP(E5576,'DANH MỤC'!$F:$G,2,0)</f>
        <v>Nhóm 1</v>
      </c>
      <c r="G5576" s="8" t="str">
        <f t="shared" si="2597"/>
        <v>KH2299</v>
      </c>
      <c r="H5576" t="str">
        <f>VLOOKUP(G5576,'DANH MỤC'!$I:$K,2,0)</f>
        <v>KH 2299</v>
      </c>
      <c r="I5576" t="str">
        <f>VLOOKUP(G5576,'DANH MỤC'!$I:$K,3,0)</f>
        <v>Hà Giang</v>
      </c>
      <c r="J5576" s="8" t="s">
        <v>5940</v>
      </c>
      <c r="K5576" t="str">
        <f>VLOOKUP(J5576,'DANH MỤC'!$A$1:$B$19,2,0)</f>
        <v>Sản phẩm 0002</v>
      </c>
      <c r="L5576" t="s">
        <v>15</v>
      </c>
      <c r="M5576">
        <v>2</v>
      </c>
      <c r="N5576" s="3">
        <f>IF(LEFT(K5576,1)="S",VLOOKUP(K5576,'DANH MỤC'!$B:$D,2,0),VLOOKUP(K5576,'DANH MỤC'!$B:$D,3,0))</f>
        <v>2000000</v>
      </c>
      <c r="O5576">
        <v>100</v>
      </c>
      <c r="P5576" s="3">
        <f>N5576*O5576%*CSDL[[#This Row],[SỐ LƯỢNG]]</f>
        <v>4000000</v>
      </c>
      <c r="Q5576" s="3">
        <f t="shared" si="2587"/>
        <v>0</v>
      </c>
    </row>
    <row r="5577" spans="1:17" x14ac:dyDescent="0.3">
      <c r="A5577" s="23" t="s">
        <v>3142</v>
      </c>
      <c r="B5577" s="8" t="s">
        <v>3142</v>
      </c>
      <c r="C5577" s="8">
        <v>3</v>
      </c>
      <c r="D5577" s="8" t="s">
        <v>3154</v>
      </c>
      <c r="E5577" s="8" t="s">
        <v>13823</v>
      </c>
      <c r="F5577" s="8" t="str">
        <f>VLOOKUP(E5577,'DANH MỤC'!$F:$G,2,0)</f>
        <v>Nhóm 1</v>
      </c>
      <c r="G5577" s="8" t="s">
        <v>7742</v>
      </c>
      <c r="H5577" t="str">
        <f>VLOOKUP(G5577,'DANH MỤC'!$I:$K,2,0)</f>
        <v>KH 1739</v>
      </c>
      <c r="I5577" t="str">
        <f>VLOOKUP(G5577,'DANH MỤC'!$I:$K,3,0)</f>
        <v>Quảng Ninh</v>
      </c>
      <c r="J5577" s="8" t="s">
        <v>5939</v>
      </c>
      <c r="K5577" t="str">
        <f>VLOOKUP(J5577,'DANH MỤC'!$A$1:$B$19,2,0)</f>
        <v>Sản phẩm 0001</v>
      </c>
      <c r="L5577" t="s">
        <v>15</v>
      </c>
      <c r="M5577">
        <v>1</v>
      </c>
      <c r="N5577" s="3">
        <f>IF(LEFT(K5577,1)="S",VLOOKUP(K5577,'DANH MỤC'!$B:$D,2,0),VLOOKUP(K5577,'DANH MỤC'!$B:$D,3,0))</f>
        <v>3000000</v>
      </c>
      <c r="O5577">
        <v>0</v>
      </c>
      <c r="P5577" s="3">
        <f>N5577*O5577%*CSDL[[#This Row],[SỐ LƯỢNG]]</f>
        <v>0</v>
      </c>
      <c r="Q5577" s="3">
        <f t="shared" si="2587"/>
        <v>3000000</v>
      </c>
    </row>
    <row r="5578" spans="1:17" x14ac:dyDescent="0.3">
      <c r="A5578" s="23" t="str">
        <f>A5577</f>
        <v>28/03/2019</v>
      </c>
      <c r="B5578" s="8" t="str">
        <f>B5577</f>
        <v>28/03/2019</v>
      </c>
      <c r="C5578" s="8">
        <v>3</v>
      </c>
      <c r="D5578" s="8" t="str">
        <f>D5577</f>
        <v>DH11978</v>
      </c>
      <c r="E5578" s="8" t="str">
        <f>E5577</f>
        <v>giang.nguyen</v>
      </c>
      <c r="F5578" s="8" t="str">
        <f>VLOOKUP(E5578,'DANH MỤC'!$F:$G,2,0)</f>
        <v>Nhóm 1</v>
      </c>
      <c r="G5578" s="8" t="str">
        <f>G5577</f>
        <v>KH1739</v>
      </c>
      <c r="H5578" t="str">
        <f>VLOOKUP(G5578,'DANH MỤC'!$I:$K,2,0)</f>
        <v>KH 1739</v>
      </c>
      <c r="I5578" t="str">
        <f>VLOOKUP(G5578,'DANH MỤC'!$I:$K,3,0)</f>
        <v>Quảng Ninh</v>
      </c>
      <c r="J5578" s="8" t="s">
        <v>5944</v>
      </c>
      <c r="K5578" t="str">
        <f>VLOOKUP(J5578,'DANH MỤC'!$A$1:$B$19,2,0)</f>
        <v>Hàng tặng 0001</v>
      </c>
      <c r="L5578" t="s">
        <v>24</v>
      </c>
      <c r="M5578">
        <v>2</v>
      </c>
      <c r="N5578" s="3">
        <f>IF(LEFT(K5578,1)="S",VLOOKUP(K5578,'DANH MỤC'!$B:$D,2,0),VLOOKUP(K5578,'DANH MỤC'!$B:$D,3,0))</f>
        <v>200000</v>
      </c>
      <c r="O5578">
        <v>100</v>
      </c>
      <c r="P5578" s="3">
        <f>N5578*O5578%*CSDL[[#This Row],[SỐ LƯỢNG]]</f>
        <v>400000</v>
      </c>
      <c r="Q5578" s="3">
        <f t="shared" si="2587"/>
        <v>0</v>
      </c>
    </row>
    <row r="5579" spans="1:17" x14ac:dyDescent="0.3">
      <c r="A5579" s="23" t="s">
        <v>3142</v>
      </c>
      <c r="B5579" s="8" t="s">
        <v>3142</v>
      </c>
      <c r="C5579" s="8">
        <v>3</v>
      </c>
      <c r="D5579" s="8" t="s">
        <v>3155</v>
      </c>
      <c r="E5579" s="8" t="s">
        <v>13821</v>
      </c>
      <c r="F5579" s="8" t="str">
        <f>VLOOKUP(E5579,'DANH MỤC'!$F:$G,2,0)</f>
        <v>Nhóm 1</v>
      </c>
      <c r="G5579" s="8" t="s">
        <v>7100</v>
      </c>
      <c r="H5579" t="str">
        <f>VLOOKUP(G5579,'DANH MỤC'!$I:$K,2,0)</f>
        <v>KH 1076</v>
      </c>
      <c r="I5579" t="str">
        <f>VLOOKUP(G5579,'DANH MỤC'!$I:$K,3,0)</f>
        <v>Bạc Liêu</v>
      </c>
      <c r="J5579" s="8" t="s">
        <v>5939</v>
      </c>
      <c r="K5579" t="str">
        <f>VLOOKUP(J5579,'DANH MỤC'!$A$1:$B$19,2,0)</f>
        <v>Sản phẩm 0001</v>
      </c>
      <c r="L5579" t="s">
        <v>15</v>
      </c>
      <c r="M5579">
        <v>1</v>
      </c>
      <c r="N5579" s="3">
        <f>IF(LEFT(K5579,1)="S",VLOOKUP(K5579,'DANH MỤC'!$B:$D,2,0),VLOOKUP(K5579,'DANH MỤC'!$B:$D,3,0))</f>
        <v>3000000</v>
      </c>
      <c r="O5579">
        <v>0</v>
      </c>
      <c r="P5579" s="3">
        <f>N5579*O5579%*CSDL[[#This Row],[SỐ LƯỢNG]]</f>
        <v>0</v>
      </c>
      <c r="Q5579" s="3">
        <f t="shared" si="2587"/>
        <v>3000000</v>
      </c>
    </row>
    <row r="5580" spans="1:17" x14ac:dyDescent="0.3">
      <c r="A5580" s="23" t="str">
        <f>A5579</f>
        <v>28/03/2019</v>
      </c>
      <c r="B5580" s="8" t="str">
        <f>B5579</f>
        <v>28/03/2019</v>
      </c>
      <c r="C5580" s="8">
        <v>3</v>
      </c>
      <c r="D5580" s="8" t="str">
        <f>D5579</f>
        <v>DH11977</v>
      </c>
      <c r="E5580" s="8" t="str">
        <f>E5579</f>
        <v>thu.le</v>
      </c>
      <c r="F5580" s="8" t="str">
        <f>VLOOKUP(E5580,'DANH MỤC'!$F:$G,2,0)</f>
        <v>Nhóm 1</v>
      </c>
      <c r="G5580" s="8" t="str">
        <f>G5579</f>
        <v>KH1076</v>
      </c>
      <c r="H5580" t="str">
        <f>VLOOKUP(G5580,'DANH MỤC'!$I:$K,2,0)</f>
        <v>KH 1076</v>
      </c>
      <c r="I5580" t="str">
        <f>VLOOKUP(G5580,'DANH MỤC'!$I:$K,3,0)</f>
        <v>Bạc Liêu</v>
      </c>
      <c r="J5580" s="8" t="s">
        <v>5944</v>
      </c>
      <c r="K5580" t="str">
        <f>VLOOKUP(J5580,'DANH MỤC'!$A$1:$B$19,2,0)</f>
        <v>Hàng tặng 0001</v>
      </c>
      <c r="L5580" t="s">
        <v>24</v>
      </c>
      <c r="M5580">
        <v>2</v>
      </c>
      <c r="N5580" s="3">
        <f>IF(LEFT(K5580,1)="S",VLOOKUP(K5580,'DANH MỤC'!$B:$D,2,0),VLOOKUP(K5580,'DANH MỤC'!$B:$D,3,0))</f>
        <v>200000</v>
      </c>
      <c r="O5580">
        <v>100</v>
      </c>
      <c r="P5580" s="3">
        <f>N5580*O5580%*CSDL[[#This Row],[SỐ LƯỢNG]]</f>
        <v>400000</v>
      </c>
      <c r="Q5580" s="3">
        <f t="shared" si="2587"/>
        <v>0</v>
      </c>
    </row>
    <row r="5581" spans="1:17" x14ac:dyDescent="0.3">
      <c r="A5581" s="23" t="s">
        <v>3142</v>
      </c>
      <c r="B5581" s="8" t="s">
        <v>3142</v>
      </c>
      <c r="C5581" s="8">
        <v>3</v>
      </c>
      <c r="D5581" s="8" t="s">
        <v>3156</v>
      </c>
      <c r="E5581" s="8" t="s">
        <v>13816</v>
      </c>
      <c r="F5581" s="8" t="str">
        <f>VLOOKUP(E5581,'DANH MỤC'!$F:$G,2,0)</f>
        <v>Nhóm 1</v>
      </c>
      <c r="G5581" s="8" t="s">
        <v>8286</v>
      </c>
      <c r="H5581" t="str">
        <f>VLOOKUP(G5581,'DANH MỤC'!$I:$K,2,0)</f>
        <v>KH 2300</v>
      </c>
      <c r="I5581" t="str">
        <f>VLOOKUP(G5581,'DANH MỤC'!$I:$K,3,0)</f>
        <v>Đắk Nông</v>
      </c>
      <c r="J5581" s="8" t="s">
        <v>5939</v>
      </c>
      <c r="K5581" t="str">
        <f>VLOOKUP(J5581,'DANH MỤC'!$A$1:$B$19,2,0)</f>
        <v>Sản phẩm 0001</v>
      </c>
      <c r="L5581" t="s">
        <v>15</v>
      </c>
      <c r="M5581">
        <v>1</v>
      </c>
      <c r="N5581" s="3">
        <f>IF(LEFT(K5581,1)="S",VLOOKUP(K5581,'DANH MỤC'!$B:$D,2,0),VLOOKUP(K5581,'DANH MỤC'!$B:$D,3,0))</f>
        <v>3000000</v>
      </c>
      <c r="O5581">
        <v>0</v>
      </c>
      <c r="P5581" s="3">
        <f>N5581*O5581%*CSDL[[#This Row],[SỐ LƯỢNG]]</f>
        <v>0</v>
      </c>
      <c r="Q5581" s="3">
        <f t="shared" si="2587"/>
        <v>3000000</v>
      </c>
    </row>
    <row r="5582" spans="1:17" x14ac:dyDescent="0.3">
      <c r="A5582" s="23" t="str">
        <f>A5581</f>
        <v>28/03/2019</v>
      </c>
      <c r="B5582" s="8" t="str">
        <f>B5581</f>
        <v>28/03/2019</v>
      </c>
      <c r="C5582" s="8">
        <v>3</v>
      </c>
      <c r="D5582" s="8" t="str">
        <f>D5581</f>
        <v>DH11976</v>
      </c>
      <c r="E5582" s="8" t="str">
        <f>E5581</f>
        <v>luyen.dam</v>
      </c>
      <c r="F5582" s="8" t="str">
        <f>VLOOKUP(E5582,'DANH MỤC'!$F:$G,2,0)</f>
        <v>Nhóm 1</v>
      </c>
      <c r="G5582" s="8" t="str">
        <f>G5581</f>
        <v>KH2300</v>
      </c>
      <c r="H5582" t="str">
        <f>VLOOKUP(G5582,'DANH MỤC'!$I:$K,2,0)</f>
        <v>KH 2300</v>
      </c>
      <c r="I5582" t="str">
        <f>VLOOKUP(G5582,'DANH MỤC'!$I:$K,3,0)</f>
        <v>Đắk Nông</v>
      </c>
      <c r="J5582" s="8" t="s">
        <v>5944</v>
      </c>
      <c r="K5582" t="str">
        <f>VLOOKUP(J5582,'DANH MỤC'!$A$1:$B$19,2,0)</f>
        <v>Hàng tặng 0001</v>
      </c>
      <c r="L5582" t="s">
        <v>24</v>
      </c>
      <c r="M5582">
        <v>2</v>
      </c>
      <c r="N5582" s="3">
        <f>IF(LEFT(K5582,1)="S",VLOOKUP(K5582,'DANH MỤC'!$B:$D,2,0),VLOOKUP(K5582,'DANH MỤC'!$B:$D,3,0))</f>
        <v>200000</v>
      </c>
      <c r="O5582">
        <v>100</v>
      </c>
      <c r="P5582" s="3">
        <f>N5582*O5582%*CSDL[[#This Row],[SỐ LƯỢNG]]</f>
        <v>400000</v>
      </c>
      <c r="Q5582" s="3">
        <f t="shared" si="2587"/>
        <v>0</v>
      </c>
    </row>
    <row r="5583" spans="1:17" x14ac:dyDescent="0.3">
      <c r="A5583" s="23" t="s">
        <v>3142</v>
      </c>
      <c r="B5583" s="8" t="s">
        <v>3142</v>
      </c>
      <c r="C5583" s="8">
        <v>3</v>
      </c>
      <c r="D5583" s="8" t="s">
        <v>3157</v>
      </c>
      <c r="E5583" s="8" t="s">
        <v>13822</v>
      </c>
      <c r="F5583" s="8" t="str">
        <f>VLOOKUP(E5583,'DANH MỤC'!$F:$G,2,0)</f>
        <v>Nhóm 1</v>
      </c>
      <c r="G5583" s="8" t="s">
        <v>6455</v>
      </c>
      <c r="H5583" t="str">
        <f>VLOOKUP(G5583,'DANH MỤC'!$I:$K,2,0)</f>
        <v>KH 0422</v>
      </c>
      <c r="I5583" t="str">
        <f>VLOOKUP(G5583,'DANH MỤC'!$I:$K,3,0)</f>
        <v>Phú Thọ</v>
      </c>
      <c r="J5583" s="8" t="s">
        <v>5939</v>
      </c>
      <c r="K5583" t="str">
        <f>VLOOKUP(J5583,'DANH MỤC'!$A$1:$B$19,2,0)</f>
        <v>Sản phẩm 0001</v>
      </c>
      <c r="L5583" t="s">
        <v>15</v>
      </c>
      <c r="M5583">
        <v>1</v>
      </c>
      <c r="N5583" s="3">
        <f>IF(LEFT(K5583,1)="S",VLOOKUP(K5583,'DANH MỤC'!$B:$D,2,0),VLOOKUP(K5583,'DANH MỤC'!$B:$D,3,0))</f>
        <v>3000000</v>
      </c>
      <c r="O5583">
        <v>5</v>
      </c>
      <c r="P5583" s="3">
        <f>N5583*O5583%*CSDL[[#This Row],[SỐ LƯỢNG]]</f>
        <v>150000</v>
      </c>
      <c r="Q5583" s="3">
        <f t="shared" si="2587"/>
        <v>2850000</v>
      </c>
    </row>
    <row r="5584" spans="1:17" x14ac:dyDescent="0.3">
      <c r="A5584" s="23" t="s">
        <v>3142</v>
      </c>
      <c r="B5584" s="8" t="s">
        <v>3142</v>
      </c>
      <c r="C5584" s="8">
        <v>3</v>
      </c>
      <c r="D5584" s="8" t="s">
        <v>3158</v>
      </c>
      <c r="E5584" s="8" t="s">
        <v>13816</v>
      </c>
      <c r="F5584" s="8" t="str">
        <f>VLOOKUP(E5584,'DANH MỤC'!$F:$G,2,0)</f>
        <v>Nhóm 1</v>
      </c>
      <c r="G5584" s="8" t="s">
        <v>8287</v>
      </c>
      <c r="H5584" t="str">
        <f>VLOOKUP(G5584,'DANH MỤC'!$I:$K,2,0)</f>
        <v>KH 2301</v>
      </c>
      <c r="I5584" t="str">
        <f>VLOOKUP(G5584,'DANH MỤC'!$I:$K,3,0)</f>
        <v>Kon Tum</v>
      </c>
      <c r="J5584" s="8" t="s">
        <v>5940</v>
      </c>
      <c r="K5584" t="str">
        <f>VLOOKUP(J5584,'DANH MỤC'!$A$1:$B$19,2,0)</f>
        <v>Sản phẩm 0002</v>
      </c>
      <c r="L5584" t="s">
        <v>15</v>
      </c>
      <c r="M5584">
        <v>1</v>
      </c>
      <c r="N5584" s="3">
        <f>IF(LEFT(K5584,1)="S",VLOOKUP(K5584,'DANH MỤC'!$B:$D,2,0),VLOOKUP(K5584,'DANH MỤC'!$B:$D,3,0))</f>
        <v>2000000</v>
      </c>
      <c r="O5584">
        <v>0</v>
      </c>
      <c r="P5584" s="3">
        <f>N5584*O5584%*CSDL[[#This Row],[SỐ LƯỢNG]]</f>
        <v>0</v>
      </c>
      <c r="Q5584" s="3">
        <f t="shared" si="2587"/>
        <v>2000000</v>
      </c>
    </row>
    <row r="5585" spans="1:17" x14ac:dyDescent="0.3">
      <c r="A5585" s="23" t="str">
        <f>A5584</f>
        <v>28/03/2019</v>
      </c>
      <c r="B5585" s="8" t="str">
        <f>B5584</f>
        <v>28/03/2019</v>
      </c>
      <c r="C5585" s="8">
        <v>3</v>
      </c>
      <c r="D5585" s="8" t="str">
        <f>D5584</f>
        <v>DH11974</v>
      </c>
      <c r="E5585" s="8" t="str">
        <f>E5584</f>
        <v>luyen.dam</v>
      </c>
      <c r="F5585" s="8" t="str">
        <f>VLOOKUP(E5585,'DANH MỤC'!$F:$G,2,0)</f>
        <v>Nhóm 1</v>
      </c>
      <c r="G5585" s="8" t="str">
        <f>G5584</f>
        <v>KH2301</v>
      </c>
      <c r="H5585" t="str">
        <f>VLOOKUP(G5585,'DANH MỤC'!$I:$K,2,0)</f>
        <v>KH 2301</v>
      </c>
      <c r="I5585" t="str">
        <f>VLOOKUP(G5585,'DANH MỤC'!$I:$K,3,0)</f>
        <v>Kon Tum</v>
      </c>
      <c r="J5585" s="8" t="s">
        <v>5944</v>
      </c>
      <c r="K5585" t="str">
        <f>VLOOKUP(J5585,'DANH MỤC'!$A$1:$B$19,2,0)</f>
        <v>Hàng tặng 0001</v>
      </c>
      <c r="L5585" t="s">
        <v>24</v>
      </c>
      <c r="M5585">
        <v>2</v>
      </c>
      <c r="N5585" s="3">
        <f>IF(LEFT(K5585,1)="S",VLOOKUP(K5585,'DANH MỤC'!$B:$D,2,0),VLOOKUP(K5585,'DANH MỤC'!$B:$D,3,0))</f>
        <v>200000</v>
      </c>
      <c r="O5585">
        <v>100</v>
      </c>
      <c r="P5585" s="3">
        <f>N5585*O5585%*CSDL[[#This Row],[SỐ LƯỢNG]]</f>
        <v>400000</v>
      </c>
      <c r="Q5585" s="3">
        <f t="shared" si="2587"/>
        <v>0</v>
      </c>
    </row>
    <row r="5586" spans="1:17" x14ac:dyDescent="0.3">
      <c r="A5586" s="23" t="s">
        <v>3142</v>
      </c>
      <c r="B5586" s="8" t="s">
        <v>3142</v>
      </c>
      <c r="C5586" s="8">
        <v>3</v>
      </c>
      <c r="D5586" s="8" t="s">
        <v>3159</v>
      </c>
      <c r="E5586" s="8" t="s">
        <v>13823</v>
      </c>
      <c r="F5586" s="8" t="str">
        <f>VLOOKUP(E5586,'DANH MỤC'!$F:$G,2,0)</f>
        <v>Nhóm 1</v>
      </c>
      <c r="G5586" s="8" t="s">
        <v>7877</v>
      </c>
      <c r="H5586" t="str">
        <f>VLOOKUP(G5586,'DANH MỤC'!$I:$K,2,0)</f>
        <v>KH 1875</v>
      </c>
      <c r="I5586" t="str">
        <f>VLOOKUP(G5586,'DANH MỤC'!$I:$K,3,0)</f>
        <v>Bắc Giang</v>
      </c>
      <c r="J5586" s="8" t="s">
        <v>5940</v>
      </c>
      <c r="K5586" t="str">
        <f>VLOOKUP(J5586,'DANH MỤC'!$A$1:$B$19,2,0)</f>
        <v>Sản phẩm 0002</v>
      </c>
      <c r="L5586" t="s">
        <v>15</v>
      </c>
      <c r="M5586">
        <v>1</v>
      </c>
      <c r="N5586" s="3">
        <f>IF(LEFT(K5586,1)="S",VLOOKUP(K5586,'DANH MỤC'!$B:$D,2,0),VLOOKUP(K5586,'DANH MỤC'!$B:$D,3,0))</f>
        <v>2000000</v>
      </c>
      <c r="O5586">
        <v>0</v>
      </c>
      <c r="P5586" s="3">
        <f>N5586*O5586%*CSDL[[#This Row],[SỐ LƯỢNG]]</f>
        <v>0</v>
      </c>
      <c r="Q5586" s="3">
        <f t="shared" si="2587"/>
        <v>2000000</v>
      </c>
    </row>
    <row r="5587" spans="1:17" x14ac:dyDescent="0.3">
      <c r="A5587" s="23" t="str">
        <f>A5586</f>
        <v>28/03/2019</v>
      </c>
      <c r="B5587" s="8" t="str">
        <f>B5586</f>
        <v>28/03/2019</v>
      </c>
      <c r="C5587" s="8">
        <v>3</v>
      </c>
      <c r="D5587" s="8" t="str">
        <f>D5586</f>
        <v>DH11973</v>
      </c>
      <c r="E5587" s="8" t="str">
        <f>E5586</f>
        <v>giang.nguyen</v>
      </c>
      <c r="F5587" s="8" t="str">
        <f>VLOOKUP(E5587,'DANH MỤC'!$F:$G,2,0)</f>
        <v>Nhóm 1</v>
      </c>
      <c r="G5587" s="8" t="str">
        <f>G5586</f>
        <v>KH1875</v>
      </c>
      <c r="H5587" t="str">
        <f>VLOOKUP(G5587,'DANH MỤC'!$I:$K,2,0)</f>
        <v>KH 1875</v>
      </c>
      <c r="I5587" t="str">
        <f>VLOOKUP(G5587,'DANH MỤC'!$I:$K,3,0)</f>
        <v>Bắc Giang</v>
      </c>
      <c r="J5587" s="8" t="s">
        <v>5944</v>
      </c>
      <c r="K5587" t="str">
        <f>VLOOKUP(J5587,'DANH MỤC'!$A$1:$B$19,2,0)</f>
        <v>Hàng tặng 0001</v>
      </c>
      <c r="L5587" t="s">
        <v>24</v>
      </c>
      <c r="M5587">
        <v>2</v>
      </c>
      <c r="N5587" s="3">
        <f>IF(LEFT(K5587,1)="S",VLOOKUP(K5587,'DANH MỤC'!$B:$D,2,0),VLOOKUP(K5587,'DANH MỤC'!$B:$D,3,0))</f>
        <v>200000</v>
      </c>
      <c r="O5587">
        <v>100</v>
      </c>
      <c r="P5587" s="3">
        <f>N5587*O5587%*CSDL[[#This Row],[SỐ LƯỢNG]]</f>
        <v>400000</v>
      </c>
      <c r="Q5587" s="3">
        <f t="shared" si="2587"/>
        <v>0</v>
      </c>
    </row>
    <row r="5588" spans="1:17" x14ac:dyDescent="0.3">
      <c r="A5588" s="23" t="s">
        <v>3142</v>
      </c>
      <c r="B5588" s="8" t="s">
        <v>3142</v>
      </c>
      <c r="C5588" s="8">
        <v>3</v>
      </c>
      <c r="D5588" s="8" t="s">
        <v>3160</v>
      </c>
      <c r="E5588" s="8" t="s">
        <v>13821</v>
      </c>
      <c r="F5588" s="8" t="str">
        <f>VLOOKUP(E5588,'DANH MỤC'!$F:$G,2,0)</f>
        <v>Nhóm 1</v>
      </c>
      <c r="G5588" s="8" t="s">
        <v>8288</v>
      </c>
      <c r="H5588" t="str">
        <f>VLOOKUP(G5588,'DANH MỤC'!$I:$K,2,0)</f>
        <v>KH 2302</v>
      </c>
      <c r="I5588" t="str">
        <f>VLOOKUP(G5588,'DANH MỤC'!$I:$K,3,0)</f>
        <v>Tuyên Quang</v>
      </c>
      <c r="J5588" s="8" t="s">
        <v>5939</v>
      </c>
      <c r="K5588" t="str">
        <f>VLOOKUP(J5588,'DANH MỤC'!$A$1:$B$19,2,0)</f>
        <v>Sản phẩm 0001</v>
      </c>
      <c r="L5588" t="s">
        <v>15</v>
      </c>
      <c r="M5588">
        <v>1</v>
      </c>
      <c r="N5588" s="3">
        <f>IF(LEFT(K5588,1)="S",VLOOKUP(K5588,'DANH MỤC'!$B:$D,2,0),VLOOKUP(K5588,'DANH MỤC'!$B:$D,3,0))</f>
        <v>3000000</v>
      </c>
      <c r="O5588">
        <v>0</v>
      </c>
      <c r="P5588" s="3">
        <f>N5588*O5588%*CSDL[[#This Row],[SỐ LƯỢNG]]</f>
        <v>0</v>
      </c>
      <c r="Q5588" s="3">
        <f t="shared" si="2587"/>
        <v>3000000</v>
      </c>
    </row>
    <row r="5589" spans="1:17" x14ac:dyDescent="0.3">
      <c r="A5589" s="23" t="str">
        <f>A5588</f>
        <v>28/03/2019</v>
      </c>
      <c r="B5589" s="8" t="str">
        <f>B5588</f>
        <v>28/03/2019</v>
      </c>
      <c r="C5589" s="8">
        <v>3</v>
      </c>
      <c r="D5589" s="8" t="str">
        <f>D5588</f>
        <v>DH11972</v>
      </c>
      <c r="E5589" s="8" t="str">
        <f>E5588</f>
        <v>thu.le</v>
      </c>
      <c r="F5589" s="8" t="str">
        <f>VLOOKUP(E5589,'DANH MỤC'!$F:$G,2,0)</f>
        <v>Nhóm 1</v>
      </c>
      <c r="G5589" s="8" t="str">
        <f>G5588</f>
        <v>KH2302</v>
      </c>
      <c r="H5589" t="str">
        <f>VLOOKUP(G5589,'DANH MỤC'!$I:$K,2,0)</f>
        <v>KH 2302</v>
      </c>
      <c r="I5589" t="str">
        <f>VLOOKUP(G5589,'DANH MỤC'!$I:$K,3,0)</f>
        <v>Tuyên Quang</v>
      </c>
      <c r="J5589" s="8" t="s">
        <v>5944</v>
      </c>
      <c r="K5589" t="str">
        <f>VLOOKUP(J5589,'DANH MỤC'!$A$1:$B$19,2,0)</f>
        <v>Hàng tặng 0001</v>
      </c>
      <c r="L5589" t="s">
        <v>24</v>
      </c>
      <c r="M5589">
        <v>2</v>
      </c>
      <c r="N5589" s="3">
        <f>IF(LEFT(K5589,1)="S",VLOOKUP(K5589,'DANH MỤC'!$B:$D,2,0),VLOOKUP(K5589,'DANH MỤC'!$B:$D,3,0))</f>
        <v>200000</v>
      </c>
      <c r="O5589">
        <v>100</v>
      </c>
      <c r="P5589" s="3">
        <f>N5589*O5589%*CSDL[[#This Row],[SỐ LƯỢNG]]</f>
        <v>400000</v>
      </c>
      <c r="Q5589" s="3">
        <f t="shared" si="2587"/>
        <v>0</v>
      </c>
    </row>
    <row r="5590" spans="1:17" x14ac:dyDescent="0.3">
      <c r="A5590" s="23" t="s">
        <v>3142</v>
      </c>
      <c r="B5590" s="8" t="s">
        <v>3142</v>
      </c>
      <c r="C5590" s="8">
        <v>3</v>
      </c>
      <c r="D5590" s="8" t="s">
        <v>3161</v>
      </c>
      <c r="E5590" s="8" t="s">
        <v>13821</v>
      </c>
      <c r="F5590" s="8" t="str">
        <f>VLOOKUP(E5590,'DANH MỤC'!$F:$G,2,0)</f>
        <v>Nhóm 1</v>
      </c>
      <c r="G5590" s="8" t="s">
        <v>7847</v>
      </c>
      <c r="H5590" t="str">
        <f>VLOOKUP(G5590,'DANH MỤC'!$I:$K,2,0)</f>
        <v>KH 1844</v>
      </c>
      <c r="I5590" t="str">
        <f>VLOOKUP(G5590,'DANH MỤC'!$I:$K,3,0)</f>
        <v>Cần Thơ</v>
      </c>
      <c r="J5590" s="8" t="s">
        <v>5939</v>
      </c>
      <c r="K5590" t="str">
        <f>VLOOKUP(J5590,'DANH MỤC'!$A$1:$B$19,2,0)</f>
        <v>Sản phẩm 0001</v>
      </c>
      <c r="L5590" t="s">
        <v>15</v>
      </c>
      <c r="M5590">
        <v>1</v>
      </c>
      <c r="N5590" s="3">
        <f>IF(LEFT(K5590,1)="S",VLOOKUP(K5590,'DANH MỤC'!$B:$D,2,0),VLOOKUP(K5590,'DANH MỤC'!$B:$D,3,0))</f>
        <v>3000000</v>
      </c>
      <c r="O5590">
        <v>0</v>
      </c>
      <c r="P5590" s="3">
        <f>N5590*O5590%*CSDL[[#This Row],[SỐ LƯỢNG]]</f>
        <v>0</v>
      </c>
      <c r="Q5590" s="3">
        <f t="shared" si="2587"/>
        <v>3000000</v>
      </c>
    </row>
    <row r="5591" spans="1:17" x14ac:dyDescent="0.3">
      <c r="A5591" s="23" t="str">
        <f>A5590</f>
        <v>28/03/2019</v>
      </c>
      <c r="B5591" s="8" t="str">
        <f>B5590</f>
        <v>28/03/2019</v>
      </c>
      <c r="C5591" s="8">
        <v>3</v>
      </c>
      <c r="D5591" s="8" t="str">
        <f>D5590</f>
        <v>DH11971</v>
      </c>
      <c r="E5591" s="8" t="str">
        <f>E5590</f>
        <v>thu.le</v>
      </c>
      <c r="F5591" s="8" t="str">
        <f>VLOOKUP(E5591,'DANH MỤC'!$F:$G,2,0)</f>
        <v>Nhóm 1</v>
      </c>
      <c r="G5591" s="8" t="str">
        <f>G5590</f>
        <v>KH1844</v>
      </c>
      <c r="H5591" t="str">
        <f>VLOOKUP(G5591,'DANH MỤC'!$I:$K,2,0)</f>
        <v>KH 1844</v>
      </c>
      <c r="I5591" t="str">
        <f>VLOOKUP(G5591,'DANH MỤC'!$I:$K,3,0)</f>
        <v>Cần Thơ</v>
      </c>
      <c r="J5591" s="8" t="s">
        <v>5944</v>
      </c>
      <c r="K5591" t="str">
        <f>VLOOKUP(J5591,'DANH MỤC'!$A$1:$B$19,2,0)</f>
        <v>Hàng tặng 0001</v>
      </c>
      <c r="L5591" t="s">
        <v>24</v>
      </c>
      <c r="M5591">
        <v>2</v>
      </c>
      <c r="N5591" s="3">
        <f>IF(LEFT(K5591,1)="S",VLOOKUP(K5591,'DANH MỤC'!$B:$D,2,0),VLOOKUP(K5591,'DANH MỤC'!$B:$D,3,0))</f>
        <v>200000</v>
      </c>
      <c r="O5591">
        <v>100</v>
      </c>
      <c r="P5591" s="3">
        <f>N5591*O5591%*CSDL[[#This Row],[SỐ LƯỢNG]]</f>
        <v>400000</v>
      </c>
      <c r="Q5591" s="3">
        <f t="shared" si="2587"/>
        <v>0</v>
      </c>
    </row>
    <row r="5592" spans="1:17" x14ac:dyDescent="0.3">
      <c r="A5592" s="23" t="s">
        <v>3142</v>
      </c>
      <c r="B5592" s="8" t="s">
        <v>3142</v>
      </c>
      <c r="C5592" s="8">
        <v>3</v>
      </c>
      <c r="D5592" s="8" t="s">
        <v>3162</v>
      </c>
      <c r="E5592" s="8" t="s">
        <v>13814</v>
      </c>
      <c r="F5592" s="8" t="str">
        <f>VLOOKUP(E5592,'DANH MỤC'!$F:$G,2,0)</f>
        <v>Nhóm 1</v>
      </c>
      <c r="G5592" s="8" t="s">
        <v>8289</v>
      </c>
      <c r="H5592" t="str">
        <f>VLOOKUP(G5592,'DANH MỤC'!$I:$K,2,0)</f>
        <v>KH 2303</v>
      </c>
      <c r="I5592" t="str">
        <f>VLOOKUP(G5592,'DANH MỤC'!$I:$K,3,0)</f>
        <v>Đồng Nai</v>
      </c>
      <c r="J5592" s="8" t="s">
        <v>5940</v>
      </c>
      <c r="K5592" t="str">
        <f>VLOOKUP(J5592,'DANH MỤC'!$A$1:$B$19,2,0)</f>
        <v>Sản phẩm 0002</v>
      </c>
      <c r="L5592" t="s">
        <v>15</v>
      </c>
      <c r="M5592">
        <v>1</v>
      </c>
      <c r="N5592" s="3">
        <f>IF(LEFT(K5592,1)="S",VLOOKUP(K5592,'DANH MỤC'!$B:$D,2,0),VLOOKUP(K5592,'DANH MỤC'!$B:$D,3,0))</f>
        <v>2000000</v>
      </c>
      <c r="O5592">
        <v>0</v>
      </c>
      <c r="P5592" s="3">
        <f>N5592*O5592%*CSDL[[#This Row],[SỐ LƯỢNG]]</f>
        <v>0</v>
      </c>
      <c r="Q5592" s="3">
        <f t="shared" si="2587"/>
        <v>2000000</v>
      </c>
    </row>
    <row r="5593" spans="1:17" x14ac:dyDescent="0.3">
      <c r="A5593" s="23" t="str">
        <f>A5592</f>
        <v>28/03/2019</v>
      </c>
      <c r="B5593" s="8" t="str">
        <f>B5592</f>
        <v>28/03/2019</v>
      </c>
      <c r="C5593" s="8">
        <v>3</v>
      </c>
      <c r="D5593" s="8" t="str">
        <f>D5592</f>
        <v>DH11970</v>
      </c>
      <c r="E5593" s="8" t="str">
        <f>E5592</f>
        <v>hai.vi</v>
      </c>
      <c r="F5593" s="8" t="str">
        <f>VLOOKUP(E5593,'DANH MỤC'!$F:$G,2,0)</f>
        <v>Nhóm 1</v>
      </c>
      <c r="G5593" s="8" t="str">
        <f>G5592</f>
        <v>KH2303</v>
      </c>
      <c r="H5593" t="str">
        <f>VLOOKUP(G5593,'DANH MỤC'!$I:$K,2,0)</f>
        <v>KH 2303</v>
      </c>
      <c r="I5593" t="str">
        <f>VLOOKUP(G5593,'DANH MỤC'!$I:$K,3,0)</f>
        <v>Đồng Nai</v>
      </c>
      <c r="J5593" s="8" t="s">
        <v>5944</v>
      </c>
      <c r="K5593" t="str">
        <f>VLOOKUP(J5593,'DANH MỤC'!$A$1:$B$19,2,0)</f>
        <v>Hàng tặng 0001</v>
      </c>
      <c r="L5593" t="s">
        <v>24</v>
      </c>
      <c r="M5593">
        <v>2</v>
      </c>
      <c r="N5593" s="3">
        <f>IF(LEFT(K5593,1)="S",VLOOKUP(K5593,'DANH MỤC'!$B:$D,2,0),VLOOKUP(K5593,'DANH MỤC'!$B:$D,3,0))</f>
        <v>200000</v>
      </c>
      <c r="O5593">
        <v>100</v>
      </c>
      <c r="P5593" s="3">
        <f>N5593*O5593%*CSDL[[#This Row],[SỐ LƯỢNG]]</f>
        <v>400000</v>
      </c>
      <c r="Q5593" s="3">
        <f t="shared" si="2587"/>
        <v>0</v>
      </c>
    </row>
    <row r="5594" spans="1:17" x14ac:dyDescent="0.3">
      <c r="A5594" s="23" t="s">
        <v>3142</v>
      </c>
      <c r="B5594" s="8" t="s">
        <v>3142</v>
      </c>
      <c r="C5594" s="8">
        <v>3</v>
      </c>
      <c r="D5594" s="8" t="s">
        <v>3163</v>
      </c>
      <c r="E5594" s="8" t="s">
        <v>13831</v>
      </c>
      <c r="F5594" s="8" t="str">
        <f>VLOOKUP(E5594,'DANH MỤC'!$F:$G,2,0)</f>
        <v>Nhóm 2</v>
      </c>
      <c r="G5594" s="8" t="s">
        <v>8290</v>
      </c>
      <c r="H5594" t="str">
        <f>VLOOKUP(G5594,'DANH MỤC'!$I:$K,2,0)</f>
        <v>KH 2304</v>
      </c>
      <c r="I5594" t="str">
        <f>VLOOKUP(G5594,'DANH MỤC'!$I:$K,3,0)</f>
        <v>Hòa Bình</v>
      </c>
      <c r="J5594" s="8" t="s">
        <v>5940</v>
      </c>
      <c r="K5594" t="str">
        <f>VLOOKUP(J5594,'DANH MỤC'!$A$1:$B$19,2,0)</f>
        <v>Sản phẩm 0002</v>
      </c>
      <c r="L5594" t="s">
        <v>15</v>
      </c>
      <c r="M5594">
        <v>1</v>
      </c>
      <c r="N5594" s="3">
        <f>IF(LEFT(K5594,1)="S",VLOOKUP(K5594,'DANH MỤC'!$B:$D,2,0),VLOOKUP(K5594,'DANH MỤC'!$B:$D,3,0))</f>
        <v>2000000</v>
      </c>
      <c r="O5594">
        <v>0</v>
      </c>
      <c r="P5594" s="3">
        <f>N5594*O5594%*CSDL[[#This Row],[SỐ LƯỢNG]]</f>
        <v>0</v>
      </c>
      <c r="Q5594" s="3">
        <f t="shared" si="2587"/>
        <v>2000000</v>
      </c>
    </row>
    <row r="5595" spans="1:17" x14ac:dyDescent="0.3">
      <c r="A5595" s="23" t="str">
        <f>A5594</f>
        <v>28/03/2019</v>
      </c>
      <c r="B5595" s="8" t="str">
        <f>B5594</f>
        <v>28/03/2019</v>
      </c>
      <c r="C5595" s="8">
        <v>3</v>
      </c>
      <c r="D5595" s="8" t="str">
        <f>D5594</f>
        <v>DH11969</v>
      </c>
      <c r="E5595" s="8" t="str">
        <f>E5594</f>
        <v>huyen.thanh</v>
      </c>
      <c r="F5595" s="8" t="str">
        <f>VLOOKUP(E5595,'DANH MỤC'!$F:$G,2,0)</f>
        <v>Nhóm 2</v>
      </c>
      <c r="G5595" s="8" t="str">
        <f>G5594</f>
        <v>KH2304</v>
      </c>
      <c r="H5595" t="str">
        <f>VLOOKUP(G5595,'DANH MỤC'!$I:$K,2,0)</f>
        <v>KH 2304</v>
      </c>
      <c r="I5595" t="str">
        <f>VLOOKUP(G5595,'DANH MỤC'!$I:$K,3,0)</f>
        <v>Hòa Bình</v>
      </c>
      <c r="J5595" s="8" t="s">
        <v>5944</v>
      </c>
      <c r="K5595" t="str">
        <f>VLOOKUP(J5595,'DANH MỤC'!$A$1:$B$19,2,0)</f>
        <v>Hàng tặng 0001</v>
      </c>
      <c r="L5595" t="s">
        <v>24</v>
      </c>
      <c r="M5595">
        <v>2</v>
      </c>
      <c r="N5595" s="3">
        <f>IF(LEFT(K5595,1)="S",VLOOKUP(K5595,'DANH MỤC'!$B:$D,2,0),VLOOKUP(K5595,'DANH MỤC'!$B:$D,3,0))</f>
        <v>200000</v>
      </c>
      <c r="O5595">
        <v>100</v>
      </c>
      <c r="P5595" s="3">
        <f>N5595*O5595%*CSDL[[#This Row],[SỐ LƯỢNG]]</f>
        <v>400000</v>
      </c>
      <c r="Q5595" s="3">
        <f t="shared" si="2587"/>
        <v>0</v>
      </c>
    </row>
    <row r="5596" spans="1:17" x14ac:dyDescent="0.3">
      <c r="A5596" s="23" t="s">
        <v>3142</v>
      </c>
      <c r="B5596" s="8" t="s">
        <v>3142</v>
      </c>
      <c r="C5596" s="8">
        <v>3</v>
      </c>
      <c r="D5596" s="8" t="s">
        <v>3164</v>
      </c>
      <c r="E5596" s="8" t="s">
        <v>13814</v>
      </c>
      <c r="F5596" s="8" t="str">
        <f>VLOOKUP(E5596,'DANH MỤC'!$F:$G,2,0)</f>
        <v>Nhóm 1</v>
      </c>
      <c r="G5596" s="8" t="s">
        <v>8291</v>
      </c>
      <c r="H5596" t="str">
        <f>VLOOKUP(G5596,'DANH MỤC'!$I:$K,2,0)</f>
        <v>KH 2305</v>
      </c>
      <c r="I5596" t="str">
        <f>VLOOKUP(G5596,'DANH MỤC'!$I:$K,3,0)</f>
        <v>Kon Tum</v>
      </c>
      <c r="J5596" s="8" t="s">
        <v>5941</v>
      </c>
      <c r="K5596" t="str">
        <f>VLOOKUP(J5596,'DANH MỤC'!$A$1:$B$19,2,0)</f>
        <v>Sản phẩm 0006</v>
      </c>
      <c r="L5596" t="s">
        <v>15</v>
      </c>
      <c r="M5596">
        <v>1</v>
      </c>
      <c r="N5596" s="3">
        <f>IF(LEFT(K5596,1)="S",VLOOKUP(K5596,'DANH MỤC'!$B:$D,2,0),VLOOKUP(K5596,'DANH MỤC'!$B:$D,3,0))</f>
        <v>800000</v>
      </c>
      <c r="O5596">
        <v>0</v>
      </c>
      <c r="P5596" s="3">
        <f>N5596*O5596%*CSDL[[#This Row],[SỐ LƯỢNG]]</f>
        <v>0</v>
      </c>
      <c r="Q5596" s="3">
        <f t="shared" si="2587"/>
        <v>800000</v>
      </c>
    </row>
    <row r="5597" spans="1:17" x14ac:dyDescent="0.3">
      <c r="A5597" s="23" t="s">
        <v>3142</v>
      </c>
      <c r="B5597" s="8" t="s">
        <v>3142</v>
      </c>
      <c r="C5597" s="8">
        <v>3</v>
      </c>
      <c r="D5597" s="8" t="s">
        <v>3165</v>
      </c>
      <c r="E5597" s="8" t="s">
        <v>13830</v>
      </c>
      <c r="F5597" s="8" t="str">
        <f>VLOOKUP(E5597,'DANH MỤC'!$F:$G,2,0)</f>
        <v>Nhóm 2</v>
      </c>
      <c r="G5597" s="8" t="s">
        <v>6045</v>
      </c>
      <c r="H5597" t="str">
        <f>VLOOKUP(G5597,'DANH MỤC'!$I:$K,2,0)</f>
        <v>KH 0009</v>
      </c>
      <c r="I5597" t="str">
        <f>VLOOKUP(G5597,'DANH MỤC'!$I:$K,3,0)</f>
        <v>Hà Nam</v>
      </c>
      <c r="J5597" s="8" t="s">
        <v>5940</v>
      </c>
      <c r="K5597" t="str">
        <f>VLOOKUP(J5597,'DANH MỤC'!$A$1:$B$19,2,0)</f>
        <v>Sản phẩm 0002</v>
      </c>
      <c r="L5597" t="s">
        <v>15</v>
      </c>
      <c r="M5597">
        <v>1</v>
      </c>
      <c r="N5597" s="3">
        <f>IF(LEFT(K5597,1)="S",VLOOKUP(K5597,'DANH MỤC'!$B:$D,2,0),VLOOKUP(K5597,'DANH MỤC'!$B:$D,3,0))</f>
        <v>2000000</v>
      </c>
      <c r="O5597">
        <v>0</v>
      </c>
      <c r="P5597" s="3">
        <f>N5597*O5597%*CSDL[[#This Row],[SỐ LƯỢNG]]</f>
        <v>0</v>
      </c>
      <c r="Q5597" s="3">
        <f t="shared" si="2587"/>
        <v>2000000</v>
      </c>
    </row>
    <row r="5598" spans="1:17" x14ac:dyDescent="0.3">
      <c r="A5598" s="23" t="str">
        <f>A5597</f>
        <v>28/03/2019</v>
      </c>
      <c r="B5598" s="8" t="str">
        <f>B5597</f>
        <v>28/03/2019</v>
      </c>
      <c r="C5598" s="8">
        <v>3</v>
      </c>
      <c r="D5598" s="8" t="str">
        <f>D5597</f>
        <v>DH11967</v>
      </c>
      <c r="E5598" s="8" t="str">
        <f>E5597</f>
        <v>ha.vo</v>
      </c>
      <c r="F5598" s="8" t="str">
        <f>VLOOKUP(E5598,'DANH MỤC'!$F:$G,2,0)</f>
        <v>Nhóm 2</v>
      </c>
      <c r="G5598" s="8" t="str">
        <f>G5597</f>
        <v>KH0009</v>
      </c>
      <c r="H5598" t="str">
        <f>VLOOKUP(G5598,'DANH MỤC'!$I:$K,2,0)</f>
        <v>KH 0009</v>
      </c>
      <c r="I5598" t="str">
        <f>VLOOKUP(G5598,'DANH MỤC'!$I:$K,3,0)</f>
        <v>Hà Nam</v>
      </c>
      <c r="J5598" s="8" t="s">
        <v>5944</v>
      </c>
      <c r="K5598" t="str">
        <f>VLOOKUP(J5598,'DANH MỤC'!$A$1:$B$19,2,0)</f>
        <v>Hàng tặng 0001</v>
      </c>
      <c r="L5598" t="s">
        <v>24</v>
      </c>
      <c r="M5598">
        <v>2</v>
      </c>
      <c r="N5598" s="3">
        <f>IF(LEFT(K5598,1)="S",VLOOKUP(K5598,'DANH MỤC'!$B:$D,2,0),VLOOKUP(K5598,'DANH MỤC'!$B:$D,3,0))</f>
        <v>200000</v>
      </c>
      <c r="O5598">
        <v>100</v>
      </c>
      <c r="P5598" s="3">
        <f>N5598*O5598%*CSDL[[#This Row],[SỐ LƯỢNG]]</f>
        <v>400000</v>
      </c>
      <c r="Q5598" s="3">
        <f t="shared" si="2587"/>
        <v>0</v>
      </c>
    </row>
    <row r="5599" spans="1:17" x14ac:dyDescent="0.3">
      <c r="A5599" s="23" t="s">
        <v>3142</v>
      </c>
      <c r="B5599" s="8" t="s">
        <v>3142</v>
      </c>
      <c r="C5599" s="8">
        <v>3</v>
      </c>
      <c r="D5599" s="8" t="s">
        <v>3166</v>
      </c>
      <c r="E5599" s="8" t="s">
        <v>13821</v>
      </c>
      <c r="F5599" s="8" t="str">
        <f>VLOOKUP(E5599,'DANH MỤC'!$F:$G,2,0)</f>
        <v>Nhóm 1</v>
      </c>
      <c r="G5599" s="8" t="s">
        <v>8292</v>
      </c>
      <c r="H5599" t="str">
        <f>VLOOKUP(G5599,'DANH MỤC'!$I:$K,2,0)</f>
        <v>KH 2306</v>
      </c>
      <c r="I5599" t="str">
        <f>VLOOKUP(G5599,'DANH MỤC'!$I:$K,3,0)</f>
        <v>Thái Nguyên</v>
      </c>
      <c r="J5599" s="8" t="s">
        <v>5939</v>
      </c>
      <c r="K5599" t="str">
        <f>VLOOKUP(J5599,'DANH MỤC'!$A$1:$B$19,2,0)</f>
        <v>Sản phẩm 0001</v>
      </c>
      <c r="L5599" t="s">
        <v>15</v>
      </c>
      <c r="M5599">
        <v>1</v>
      </c>
      <c r="N5599" s="3">
        <f>IF(LEFT(K5599,1)="S",VLOOKUP(K5599,'DANH MỤC'!$B:$D,2,0),VLOOKUP(K5599,'DANH MỤC'!$B:$D,3,0))</f>
        <v>3000000</v>
      </c>
      <c r="O5599">
        <v>0</v>
      </c>
      <c r="P5599" s="3">
        <f>N5599*O5599%*CSDL[[#This Row],[SỐ LƯỢNG]]</f>
        <v>0</v>
      </c>
      <c r="Q5599" s="3">
        <f t="shared" si="2587"/>
        <v>3000000</v>
      </c>
    </row>
    <row r="5600" spans="1:17" x14ac:dyDescent="0.3">
      <c r="A5600" s="23" t="str">
        <f t="shared" ref="A5600:A5602" si="2598">A5599</f>
        <v>28/03/2019</v>
      </c>
      <c r="B5600" s="8" t="str">
        <f t="shared" ref="B5600:B5602" si="2599">B5599</f>
        <v>28/03/2019</v>
      </c>
      <c r="C5600" s="8">
        <v>3</v>
      </c>
      <c r="D5600" s="8" t="str">
        <f t="shared" ref="D5600:D5602" si="2600">D5599</f>
        <v>DH11966</v>
      </c>
      <c r="E5600" s="8" t="str">
        <f t="shared" ref="E5600:E5602" si="2601">E5599</f>
        <v>thu.le</v>
      </c>
      <c r="F5600" s="8" t="str">
        <f>VLOOKUP(E5600,'DANH MỤC'!$F:$G,2,0)</f>
        <v>Nhóm 1</v>
      </c>
      <c r="G5600" s="8" t="str">
        <f t="shared" ref="G5600:G5602" si="2602">G5599</f>
        <v>KH2306</v>
      </c>
      <c r="H5600" t="str">
        <f>VLOOKUP(G5600,'DANH MỤC'!$I:$K,2,0)</f>
        <v>KH 2306</v>
      </c>
      <c r="I5600" t="str">
        <f>VLOOKUP(G5600,'DANH MỤC'!$I:$K,3,0)</f>
        <v>Thái Nguyên</v>
      </c>
      <c r="J5600" s="8" t="s">
        <v>5944</v>
      </c>
      <c r="K5600" t="str">
        <f>VLOOKUP(J5600,'DANH MỤC'!$A$1:$B$19,2,0)</f>
        <v>Hàng tặng 0001</v>
      </c>
      <c r="L5600" t="s">
        <v>24</v>
      </c>
      <c r="M5600">
        <v>2</v>
      </c>
      <c r="N5600" s="3">
        <f>IF(LEFT(K5600,1)="S",VLOOKUP(K5600,'DANH MỤC'!$B:$D,2,0),VLOOKUP(K5600,'DANH MỤC'!$B:$D,3,0))</f>
        <v>200000</v>
      </c>
      <c r="O5600">
        <v>100</v>
      </c>
      <c r="P5600" s="3">
        <f>N5600*O5600%*CSDL[[#This Row],[SỐ LƯỢNG]]</f>
        <v>400000</v>
      </c>
      <c r="Q5600" s="3">
        <f t="shared" si="2587"/>
        <v>0</v>
      </c>
    </row>
    <row r="5601" spans="1:17" x14ac:dyDescent="0.3">
      <c r="A5601" s="23" t="str">
        <f t="shared" si="2598"/>
        <v>28/03/2019</v>
      </c>
      <c r="B5601" s="8" t="str">
        <f t="shared" si="2599"/>
        <v>28/03/2019</v>
      </c>
      <c r="C5601" s="8">
        <v>3</v>
      </c>
      <c r="D5601" s="8" t="str">
        <f t="shared" si="2600"/>
        <v>DH11966</v>
      </c>
      <c r="E5601" s="8" t="str">
        <f t="shared" si="2601"/>
        <v>thu.le</v>
      </c>
      <c r="F5601" s="8" t="str">
        <f>VLOOKUP(E5601,'DANH MỤC'!$F:$G,2,0)</f>
        <v>Nhóm 1</v>
      </c>
      <c r="G5601" s="8" t="str">
        <f t="shared" si="2602"/>
        <v>KH2306</v>
      </c>
      <c r="H5601" t="str">
        <f>VLOOKUP(G5601,'DANH MỤC'!$I:$K,2,0)</f>
        <v>KH 2306</v>
      </c>
      <c r="I5601" t="str">
        <f>VLOOKUP(G5601,'DANH MỤC'!$I:$K,3,0)</f>
        <v>Thái Nguyên</v>
      </c>
      <c r="J5601" s="8" t="s">
        <v>5939</v>
      </c>
      <c r="K5601" t="str">
        <f>VLOOKUP(J5601,'DANH MỤC'!$A$1:$B$19,2,0)</f>
        <v>Sản phẩm 0001</v>
      </c>
      <c r="L5601" t="s">
        <v>15</v>
      </c>
      <c r="M5601">
        <v>1</v>
      </c>
      <c r="N5601" s="3">
        <f>IF(LEFT(K5601,1)="S",VLOOKUP(K5601,'DANH MỤC'!$B:$D,2,0),VLOOKUP(K5601,'DANH MỤC'!$B:$D,3,0))</f>
        <v>3000000</v>
      </c>
      <c r="O5601">
        <v>5</v>
      </c>
      <c r="P5601" s="3">
        <f>N5601*O5601%*CSDL[[#This Row],[SỐ LƯỢNG]]</f>
        <v>150000</v>
      </c>
      <c r="Q5601" s="3">
        <f t="shared" si="2587"/>
        <v>2850000</v>
      </c>
    </row>
    <row r="5602" spans="1:17" x14ac:dyDescent="0.3">
      <c r="A5602" s="23" t="str">
        <f t="shared" si="2598"/>
        <v>28/03/2019</v>
      </c>
      <c r="B5602" s="8" t="str">
        <f t="shared" si="2599"/>
        <v>28/03/2019</v>
      </c>
      <c r="C5602" s="8">
        <v>3</v>
      </c>
      <c r="D5602" s="8" t="str">
        <f t="shared" si="2600"/>
        <v>DH11966</v>
      </c>
      <c r="E5602" s="8" t="str">
        <f t="shared" si="2601"/>
        <v>thu.le</v>
      </c>
      <c r="F5602" s="8" t="str">
        <f>VLOOKUP(E5602,'DANH MỤC'!$F:$G,2,0)</f>
        <v>Nhóm 1</v>
      </c>
      <c r="G5602" s="8" t="str">
        <f t="shared" si="2602"/>
        <v>KH2306</v>
      </c>
      <c r="H5602" t="str">
        <f>VLOOKUP(G5602,'DANH MỤC'!$I:$K,2,0)</f>
        <v>KH 2306</v>
      </c>
      <c r="I5602" t="str">
        <f>VLOOKUP(G5602,'DANH MỤC'!$I:$K,3,0)</f>
        <v>Thái Nguyên</v>
      </c>
      <c r="J5602" s="8" t="s">
        <v>5939</v>
      </c>
      <c r="K5602" t="str">
        <f>VLOOKUP(J5602,'DANH MỤC'!$A$1:$B$19,2,0)</f>
        <v>Sản phẩm 0001</v>
      </c>
      <c r="L5602" t="s">
        <v>15</v>
      </c>
      <c r="M5602">
        <v>1</v>
      </c>
      <c r="N5602" s="3">
        <f>IF(LEFT(K5602,1)="S",VLOOKUP(K5602,'DANH MỤC'!$B:$D,2,0),VLOOKUP(K5602,'DANH MỤC'!$B:$D,3,0))</f>
        <v>3000000</v>
      </c>
      <c r="O5602">
        <v>10</v>
      </c>
      <c r="P5602" s="3">
        <f>N5602*O5602%*CSDL[[#This Row],[SỐ LƯỢNG]]</f>
        <v>300000</v>
      </c>
      <c r="Q5602" s="3">
        <f t="shared" si="2587"/>
        <v>2700000</v>
      </c>
    </row>
    <row r="5603" spans="1:17" x14ac:dyDescent="0.3">
      <c r="A5603" s="23" t="s">
        <v>3142</v>
      </c>
      <c r="B5603" s="8" t="s">
        <v>3142</v>
      </c>
      <c r="C5603" s="8">
        <v>3</v>
      </c>
      <c r="D5603" s="8" t="s">
        <v>3167</v>
      </c>
      <c r="E5603" s="8" t="s">
        <v>13814</v>
      </c>
      <c r="F5603" s="8" t="str">
        <f>VLOOKUP(E5603,'DANH MỤC'!$F:$G,2,0)</f>
        <v>Nhóm 1</v>
      </c>
      <c r="G5603" s="8" t="s">
        <v>8293</v>
      </c>
      <c r="H5603" t="str">
        <f>VLOOKUP(G5603,'DANH MỤC'!$I:$K,2,0)</f>
        <v>KH 2307</v>
      </c>
      <c r="I5603" t="str">
        <f>VLOOKUP(G5603,'DANH MỤC'!$I:$K,3,0)</f>
        <v>Sóc Trăng</v>
      </c>
      <c r="J5603" s="8" t="s">
        <v>5940</v>
      </c>
      <c r="K5603" t="str">
        <f>VLOOKUP(J5603,'DANH MỤC'!$A$1:$B$19,2,0)</f>
        <v>Sản phẩm 0002</v>
      </c>
      <c r="L5603" t="s">
        <v>15</v>
      </c>
      <c r="M5603">
        <v>1</v>
      </c>
      <c r="N5603" s="3">
        <f>IF(LEFT(K5603,1)="S",VLOOKUP(K5603,'DANH MỤC'!$B:$D,2,0),VLOOKUP(K5603,'DANH MỤC'!$B:$D,3,0))</f>
        <v>2000000</v>
      </c>
      <c r="O5603">
        <v>0</v>
      </c>
      <c r="P5603" s="3">
        <f>N5603*O5603%*CSDL[[#This Row],[SỐ LƯỢNG]]</f>
        <v>0</v>
      </c>
      <c r="Q5603" s="3">
        <f t="shared" si="2587"/>
        <v>2000000</v>
      </c>
    </row>
    <row r="5604" spans="1:17" x14ac:dyDescent="0.3">
      <c r="A5604" s="23" t="str">
        <f>A5603</f>
        <v>28/03/2019</v>
      </c>
      <c r="B5604" s="8" t="str">
        <f>B5603</f>
        <v>28/03/2019</v>
      </c>
      <c r="C5604" s="8">
        <v>3</v>
      </c>
      <c r="D5604" s="8" t="str">
        <f>D5603</f>
        <v>DH11965</v>
      </c>
      <c r="E5604" s="8" t="str">
        <f>E5603</f>
        <v>hai.vi</v>
      </c>
      <c r="F5604" s="8" t="str">
        <f>VLOOKUP(E5604,'DANH MỤC'!$F:$G,2,0)</f>
        <v>Nhóm 1</v>
      </c>
      <c r="G5604" s="8" t="str">
        <f>G5603</f>
        <v>KH2307</v>
      </c>
      <c r="H5604" t="str">
        <f>VLOOKUP(G5604,'DANH MỤC'!$I:$K,2,0)</f>
        <v>KH 2307</v>
      </c>
      <c r="I5604" t="str">
        <f>VLOOKUP(G5604,'DANH MỤC'!$I:$K,3,0)</f>
        <v>Sóc Trăng</v>
      </c>
      <c r="J5604" s="8" t="s">
        <v>5944</v>
      </c>
      <c r="K5604" t="str">
        <f>VLOOKUP(J5604,'DANH MỤC'!$A$1:$B$19,2,0)</f>
        <v>Hàng tặng 0001</v>
      </c>
      <c r="L5604" t="s">
        <v>24</v>
      </c>
      <c r="M5604">
        <v>2</v>
      </c>
      <c r="N5604" s="3">
        <f>IF(LEFT(K5604,1)="S",VLOOKUP(K5604,'DANH MỤC'!$B:$D,2,0),VLOOKUP(K5604,'DANH MỤC'!$B:$D,3,0))</f>
        <v>200000</v>
      </c>
      <c r="O5604">
        <v>100</v>
      </c>
      <c r="P5604" s="3">
        <f>N5604*O5604%*CSDL[[#This Row],[SỐ LƯỢNG]]</f>
        <v>400000</v>
      </c>
      <c r="Q5604" s="3">
        <f t="shared" si="2587"/>
        <v>0</v>
      </c>
    </row>
    <row r="5605" spans="1:17" x14ac:dyDescent="0.3">
      <c r="A5605" s="23" t="s">
        <v>3142</v>
      </c>
      <c r="B5605" s="8" t="s">
        <v>3142</v>
      </c>
      <c r="C5605" s="8">
        <v>3</v>
      </c>
      <c r="D5605" s="8" t="s">
        <v>3168</v>
      </c>
      <c r="E5605" s="8" t="s">
        <v>13816</v>
      </c>
      <c r="F5605" s="8" t="str">
        <f>VLOOKUP(E5605,'DANH MỤC'!$F:$G,2,0)</f>
        <v>Nhóm 1</v>
      </c>
      <c r="G5605" s="8" t="s">
        <v>7133</v>
      </c>
      <c r="H5605" t="str">
        <f>VLOOKUP(G5605,'DANH MỤC'!$I:$K,2,0)</f>
        <v>KH 1110</v>
      </c>
      <c r="I5605" t="str">
        <f>VLOOKUP(G5605,'DANH MỤC'!$I:$K,3,0)</f>
        <v>Hà Giang</v>
      </c>
      <c r="J5605" s="8" t="s">
        <v>5939</v>
      </c>
      <c r="K5605" t="str">
        <f>VLOOKUP(J5605,'DANH MỤC'!$A$1:$B$19,2,0)</f>
        <v>Sản phẩm 0001</v>
      </c>
      <c r="L5605" t="s">
        <v>15</v>
      </c>
      <c r="M5605">
        <v>1</v>
      </c>
      <c r="N5605" s="3">
        <f>IF(LEFT(K5605,1)="S",VLOOKUP(K5605,'DANH MỤC'!$B:$D,2,0),VLOOKUP(K5605,'DANH MỤC'!$B:$D,3,0))</f>
        <v>3000000</v>
      </c>
      <c r="O5605">
        <v>0</v>
      </c>
      <c r="P5605" s="3">
        <f>N5605*O5605%*CSDL[[#This Row],[SỐ LƯỢNG]]</f>
        <v>0</v>
      </c>
      <c r="Q5605" s="3">
        <f t="shared" si="2587"/>
        <v>3000000</v>
      </c>
    </row>
    <row r="5606" spans="1:17" x14ac:dyDescent="0.3">
      <c r="A5606" s="23" t="str">
        <f>A5605</f>
        <v>28/03/2019</v>
      </c>
      <c r="B5606" s="8" t="str">
        <f>B5605</f>
        <v>28/03/2019</v>
      </c>
      <c r="C5606" s="8">
        <v>3</v>
      </c>
      <c r="D5606" s="8" t="str">
        <f>D5605</f>
        <v>DH11963</v>
      </c>
      <c r="E5606" s="8" t="str">
        <f>E5605</f>
        <v>luyen.dam</v>
      </c>
      <c r="F5606" s="8" t="str">
        <f>VLOOKUP(E5606,'DANH MỤC'!$F:$G,2,0)</f>
        <v>Nhóm 1</v>
      </c>
      <c r="G5606" s="8" t="str">
        <f>G5605</f>
        <v>KH1110</v>
      </c>
      <c r="H5606" t="str">
        <f>VLOOKUP(G5606,'DANH MỤC'!$I:$K,2,0)</f>
        <v>KH 1110</v>
      </c>
      <c r="I5606" t="str">
        <f>VLOOKUP(G5606,'DANH MỤC'!$I:$K,3,0)</f>
        <v>Hà Giang</v>
      </c>
      <c r="J5606" s="8" t="s">
        <v>5944</v>
      </c>
      <c r="K5606" t="str">
        <f>VLOOKUP(J5606,'DANH MỤC'!$A$1:$B$19,2,0)</f>
        <v>Hàng tặng 0001</v>
      </c>
      <c r="L5606" t="s">
        <v>24</v>
      </c>
      <c r="M5606">
        <v>2</v>
      </c>
      <c r="N5606" s="3">
        <f>IF(LEFT(K5606,1)="S",VLOOKUP(K5606,'DANH MỤC'!$B:$D,2,0),VLOOKUP(K5606,'DANH MỤC'!$B:$D,3,0))</f>
        <v>200000</v>
      </c>
      <c r="O5606">
        <v>100</v>
      </c>
      <c r="P5606" s="3">
        <f>N5606*O5606%*CSDL[[#This Row],[SỐ LƯỢNG]]</f>
        <v>400000</v>
      </c>
      <c r="Q5606" s="3">
        <f t="shared" si="2587"/>
        <v>0</v>
      </c>
    </row>
    <row r="5607" spans="1:17" x14ac:dyDescent="0.3">
      <c r="A5607" s="23" t="s">
        <v>3142</v>
      </c>
      <c r="B5607" s="8" t="s">
        <v>3142</v>
      </c>
      <c r="C5607" s="8">
        <v>3</v>
      </c>
      <c r="D5607" s="8" t="s">
        <v>3169</v>
      </c>
      <c r="E5607" s="8" t="s">
        <v>13823</v>
      </c>
      <c r="F5607" s="8" t="str">
        <f>VLOOKUP(E5607,'DANH MỤC'!$F:$G,2,0)</f>
        <v>Nhóm 1</v>
      </c>
      <c r="G5607" s="8" t="s">
        <v>8294</v>
      </c>
      <c r="H5607" t="str">
        <f>VLOOKUP(G5607,'DANH MỤC'!$I:$K,2,0)</f>
        <v>KH 2308</v>
      </c>
      <c r="I5607" t="str">
        <f>VLOOKUP(G5607,'DANH MỤC'!$I:$K,3,0)</f>
        <v>Hà Nội</v>
      </c>
      <c r="J5607" s="8" t="s">
        <v>5940</v>
      </c>
      <c r="K5607" t="str">
        <f>VLOOKUP(J5607,'DANH MỤC'!$A$1:$B$19,2,0)</f>
        <v>Sản phẩm 0002</v>
      </c>
      <c r="L5607" t="s">
        <v>15</v>
      </c>
      <c r="M5607">
        <v>1</v>
      </c>
      <c r="N5607" s="3">
        <f>IF(LEFT(K5607,1)="S",VLOOKUP(K5607,'DANH MỤC'!$B:$D,2,0),VLOOKUP(K5607,'DANH MỤC'!$B:$D,3,0))</f>
        <v>2000000</v>
      </c>
      <c r="O5607">
        <v>0</v>
      </c>
      <c r="P5607" s="3">
        <f>N5607*O5607%*CSDL[[#This Row],[SỐ LƯỢNG]]</f>
        <v>0</v>
      </c>
      <c r="Q5607" s="3">
        <f t="shared" si="2587"/>
        <v>2000000</v>
      </c>
    </row>
    <row r="5608" spans="1:17" x14ac:dyDescent="0.3">
      <c r="A5608" s="23" t="str">
        <f t="shared" ref="A5608:A5609" si="2603">A5607</f>
        <v>28/03/2019</v>
      </c>
      <c r="B5608" s="8" t="str">
        <f t="shared" ref="B5608:B5609" si="2604">B5607</f>
        <v>28/03/2019</v>
      </c>
      <c r="C5608" s="8">
        <v>3</v>
      </c>
      <c r="D5608" s="8" t="str">
        <f t="shared" ref="D5608:D5609" si="2605">D5607</f>
        <v>DH11962</v>
      </c>
      <c r="E5608" s="8" t="str">
        <f t="shared" ref="E5608:E5609" si="2606">E5607</f>
        <v>giang.nguyen</v>
      </c>
      <c r="F5608" s="8" t="str">
        <f>VLOOKUP(E5608,'DANH MỤC'!$F:$G,2,0)</f>
        <v>Nhóm 1</v>
      </c>
      <c r="G5608" s="8" t="str">
        <f t="shared" ref="G5608:G5609" si="2607">G5607</f>
        <v>KH2308</v>
      </c>
      <c r="H5608" t="str">
        <f>VLOOKUP(G5608,'DANH MỤC'!$I:$K,2,0)</f>
        <v>KH 2308</v>
      </c>
      <c r="I5608" t="str">
        <f>VLOOKUP(G5608,'DANH MỤC'!$I:$K,3,0)</f>
        <v>Hà Nội</v>
      </c>
      <c r="J5608" s="8" t="s">
        <v>5939</v>
      </c>
      <c r="K5608" t="str">
        <f>VLOOKUP(J5608,'DANH MỤC'!$A$1:$B$19,2,0)</f>
        <v>Sản phẩm 0001</v>
      </c>
      <c r="L5608" t="s">
        <v>15</v>
      </c>
      <c r="M5608">
        <v>1</v>
      </c>
      <c r="N5608" s="3">
        <f>IF(LEFT(K5608,1)="S",VLOOKUP(K5608,'DANH MỤC'!$B:$D,2,0),VLOOKUP(K5608,'DANH MỤC'!$B:$D,3,0))</f>
        <v>3000000</v>
      </c>
      <c r="O5608">
        <v>0</v>
      </c>
      <c r="P5608" s="3">
        <f>N5608*O5608%*CSDL[[#This Row],[SỐ LƯỢNG]]</f>
        <v>0</v>
      </c>
      <c r="Q5608" s="3">
        <f t="shared" si="2587"/>
        <v>3000000</v>
      </c>
    </row>
    <row r="5609" spans="1:17" x14ac:dyDescent="0.3">
      <c r="A5609" s="23" t="str">
        <f t="shared" si="2603"/>
        <v>28/03/2019</v>
      </c>
      <c r="B5609" s="8" t="str">
        <f t="shared" si="2604"/>
        <v>28/03/2019</v>
      </c>
      <c r="C5609" s="8">
        <v>3</v>
      </c>
      <c r="D5609" s="8" t="str">
        <f t="shared" si="2605"/>
        <v>DH11962</v>
      </c>
      <c r="E5609" s="8" t="str">
        <f t="shared" si="2606"/>
        <v>giang.nguyen</v>
      </c>
      <c r="F5609" s="8" t="str">
        <f>VLOOKUP(E5609,'DANH MỤC'!$F:$G,2,0)</f>
        <v>Nhóm 1</v>
      </c>
      <c r="G5609" s="8" t="str">
        <f t="shared" si="2607"/>
        <v>KH2308</v>
      </c>
      <c r="H5609" t="str">
        <f>VLOOKUP(G5609,'DANH MỤC'!$I:$K,2,0)</f>
        <v>KH 2308</v>
      </c>
      <c r="I5609" t="str">
        <f>VLOOKUP(G5609,'DANH MỤC'!$I:$K,3,0)</f>
        <v>Hà Nội</v>
      </c>
      <c r="J5609" s="8" t="s">
        <v>5944</v>
      </c>
      <c r="K5609" t="str">
        <f>VLOOKUP(J5609,'DANH MỤC'!$A$1:$B$19,2,0)</f>
        <v>Hàng tặng 0001</v>
      </c>
      <c r="L5609" t="s">
        <v>24</v>
      </c>
      <c r="M5609">
        <v>5</v>
      </c>
      <c r="N5609" s="3">
        <f>IF(LEFT(K5609,1)="S",VLOOKUP(K5609,'DANH MỤC'!$B:$D,2,0),VLOOKUP(K5609,'DANH MỤC'!$B:$D,3,0))</f>
        <v>200000</v>
      </c>
      <c r="O5609">
        <v>100</v>
      </c>
      <c r="P5609" s="3">
        <f>N5609*O5609%*CSDL[[#This Row],[SỐ LƯỢNG]]</f>
        <v>1000000</v>
      </c>
      <c r="Q5609" s="3">
        <f t="shared" si="2587"/>
        <v>0</v>
      </c>
    </row>
    <row r="5610" spans="1:17" x14ac:dyDescent="0.3">
      <c r="A5610" s="23" t="s">
        <v>3142</v>
      </c>
      <c r="B5610" s="8" t="s">
        <v>3142</v>
      </c>
      <c r="C5610" s="8">
        <v>3</v>
      </c>
      <c r="D5610" s="8" t="s">
        <v>3170</v>
      </c>
      <c r="E5610" s="8" t="s">
        <v>13839</v>
      </c>
      <c r="F5610" s="8" t="str">
        <f>VLOOKUP(E5610,'DANH MỤC'!$F:$G,2,0)</f>
        <v>Nhóm 2</v>
      </c>
      <c r="G5610" s="8" t="s">
        <v>8295</v>
      </c>
      <c r="H5610" t="str">
        <f>VLOOKUP(G5610,'DANH MỤC'!$I:$K,2,0)</f>
        <v>KH 2309</v>
      </c>
      <c r="I5610" t="str">
        <f>VLOOKUP(G5610,'DANH MỤC'!$I:$K,3,0)</f>
        <v>Vĩnh Phúc</v>
      </c>
      <c r="J5610" s="8" t="s">
        <v>5941</v>
      </c>
      <c r="K5610" t="str">
        <f>VLOOKUP(J5610,'DANH MỤC'!$A$1:$B$19,2,0)</f>
        <v>Sản phẩm 0006</v>
      </c>
      <c r="L5610" t="s">
        <v>15</v>
      </c>
      <c r="M5610">
        <v>1</v>
      </c>
      <c r="N5610" s="3">
        <f>IF(LEFT(K5610,1)="S",VLOOKUP(K5610,'DANH MỤC'!$B:$D,2,0),VLOOKUP(K5610,'DANH MỤC'!$B:$D,3,0))</f>
        <v>800000</v>
      </c>
      <c r="O5610">
        <v>0</v>
      </c>
      <c r="P5610" s="3">
        <f>N5610*O5610%*CSDL[[#This Row],[SỐ LƯỢNG]]</f>
        <v>0</v>
      </c>
      <c r="Q5610" s="3">
        <f t="shared" si="2587"/>
        <v>800000</v>
      </c>
    </row>
    <row r="5611" spans="1:17" x14ac:dyDescent="0.3">
      <c r="A5611" s="23" t="str">
        <f>A5610</f>
        <v>28/03/2019</v>
      </c>
      <c r="B5611" s="8" t="str">
        <f>B5610</f>
        <v>28/03/2019</v>
      </c>
      <c r="C5611" s="8">
        <v>3</v>
      </c>
      <c r="D5611" s="8" t="str">
        <f>D5610</f>
        <v>DH11961</v>
      </c>
      <c r="E5611" s="8" t="str">
        <f>E5610</f>
        <v>hang.dinh</v>
      </c>
      <c r="F5611" s="8" t="str">
        <f>VLOOKUP(E5611,'DANH MỤC'!$F:$G,2,0)</f>
        <v>Nhóm 2</v>
      </c>
      <c r="G5611" s="8" t="str">
        <f>G5610</f>
        <v>KH2309</v>
      </c>
      <c r="H5611" t="str">
        <f>VLOOKUP(G5611,'DANH MỤC'!$I:$K,2,0)</f>
        <v>KH 2309</v>
      </c>
      <c r="I5611" t="str">
        <f>VLOOKUP(G5611,'DANH MỤC'!$I:$K,3,0)</f>
        <v>Vĩnh Phúc</v>
      </c>
      <c r="J5611" s="8" t="s">
        <v>5942</v>
      </c>
      <c r="K5611" t="str">
        <f>VLOOKUP(J5611,'DANH MỤC'!$A$1:$B$19,2,0)</f>
        <v>Sản phẩm 0007</v>
      </c>
      <c r="L5611" t="s">
        <v>15</v>
      </c>
      <c r="M5611">
        <v>1</v>
      </c>
      <c r="N5611" s="3">
        <f>IF(LEFT(K5611,1)="S",VLOOKUP(K5611,'DANH MỤC'!$B:$D,2,0),VLOOKUP(K5611,'DANH MỤC'!$B:$D,3,0))</f>
        <v>800000</v>
      </c>
      <c r="O5611">
        <v>0</v>
      </c>
      <c r="P5611" s="3">
        <f>N5611*O5611%*CSDL[[#This Row],[SỐ LƯỢNG]]</f>
        <v>0</v>
      </c>
      <c r="Q5611" s="3">
        <f t="shared" si="2587"/>
        <v>800000</v>
      </c>
    </row>
    <row r="5612" spans="1:17" x14ac:dyDescent="0.3">
      <c r="A5612" s="23" t="s">
        <v>3142</v>
      </c>
      <c r="B5612" s="8" t="s">
        <v>3142</v>
      </c>
      <c r="C5612" s="8">
        <v>3</v>
      </c>
      <c r="D5612" s="8" t="s">
        <v>3171</v>
      </c>
      <c r="E5612" s="8" t="s">
        <v>13815</v>
      </c>
      <c r="F5612" s="8" t="str">
        <f>VLOOKUP(E5612,'DANH MỤC'!$F:$G,2,0)</f>
        <v>Nhóm 1</v>
      </c>
      <c r="G5612" s="8" t="s">
        <v>8296</v>
      </c>
      <c r="H5612" t="str">
        <f>VLOOKUP(G5612,'DANH MỤC'!$I:$K,2,0)</f>
        <v>KH 2310</v>
      </c>
      <c r="I5612" t="str">
        <f>VLOOKUP(G5612,'DANH MỤC'!$I:$K,3,0)</f>
        <v>Đắk Lắk</v>
      </c>
      <c r="J5612" s="8" t="s">
        <v>5939</v>
      </c>
      <c r="K5612" t="str">
        <f>VLOOKUP(J5612,'DANH MỤC'!$A$1:$B$19,2,0)</f>
        <v>Sản phẩm 0001</v>
      </c>
      <c r="L5612" t="s">
        <v>15</v>
      </c>
      <c r="M5612">
        <v>1</v>
      </c>
      <c r="N5612" s="3">
        <f>IF(LEFT(K5612,1)="S",VLOOKUP(K5612,'DANH MỤC'!$B:$D,2,0),VLOOKUP(K5612,'DANH MỤC'!$B:$D,3,0))</f>
        <v>3000000</v>
      </c>
      <c r="O5612">
        <v>5</v>
      </c>
      <c r="P5612" s="3">
        <f>N5612*O5612%*CSDL[[#This Row],[SỐ LƯỢNG]]</f>
        <v>150000</v>
      </c>
      <c r="Q5612" s="3">
        <f t="shared" si="2587"/>
        <v>2850000</v>
      </c>
    </row>
    <row r="5613" spans="1:17" x14ac:dyDescent="0.3">
      <c r="A5613" s="23" t="s">
        <v>3142</v>
      </c>
      <c r="B5613" s="8" t="s">
        <v>3142</v>
      </c>
      <c r="C5613" s="8">
        <v>3</v>
      </c>
      <c r="D5613" s="8" t="s">
        <v>3172</v>
      </c>
      <c r="E5613" s="8" t="s">
        <v>13845</v>
      </c>
      <c r="F5613" s="8" t="str">
        <f>VLOOKUP(E5613,'DANH MỤC'!$F:$G,2,0)</f>
        <v>Nhóm 3</v>
      </c>
      <c r="G5613" s="8" t="s">
        <v>8297</v>
      </c>
      <c r="H5613" t="str">
        <f>VLOOKUP(G5613,'DANH MỤC'!$I:$K,2,0)</f>
        <v>KH 2311</v>
      </c>
      <c r="I5613" t="str">
        <f>VLOOKUP(G5613,'DANH MỤC'!$I:$K,3,0)</f>
        <v>Ninh Bình</v>
      </c>
      <c r="J5613" s="8" t="s">
        <v>14</v>
      </c>
      <c r="K5613" t="str">
        <f>VLOOKUP(J5613,'DANH MỤC'!$A$1:$B$19,2,0)</f>
        <v>Sản phẩm 0004</v>
      </c>
      <c r="L5613" t="s">
        <v>15</v>
      </c>
      <c r="M5613">
        <v>216</v>
      </c>
      <c r="N5613" s="3">
        <f>IF(LEFT(K5613,1)="S",VLOOKUP(K5613,'DANH MỤC'!$B:$D,2,0),VLOOKUP(K5613,'DANH MỤC'!$B:$D,3,0))</f>
        <v>3500000</v>
      </c>
      <c r="O5613">
        <v>25</v>
      </c>
      <c r="P5613" s="3">
        <f>N5613*O5613%*CSDL[[#This Row],[SỐ LƯỢNG]]</f>
        <v>189000000</v>
      </c>
      <c r="Q5613" s="3">
        <f t="shared" si="2587"/>
        <v>567000000</v>
      </c>
    </row>
    <row r="5614" spans="1:17" x14ac:dyDescent="0.3">
      <c r="A5614" s="23" t="str">
        <f t="shared" ref="A5614:A5615" si="2608">A5613</f>
        <v>28/03/2019</v>
      </c>
      <c r="B5614" s="8" t="str">
        <f t="shared" ref="B5614:B5615" si="2609">B5613</f>
        <v>28/03/2019</v>
      </c>
      <c r="C5614" s="8">
        <v>3</v>
      </c>
      <c r="D5614" s="8" t="str">
        <f t="shared" ref="D5614:D5615" si="2610">D5613</f>
        <v>DH11959</v>
      </c>
      <c r="E5614" s="8" t="str">
        <f t="shared" ref="E5614:E5615" si="2611">E5613</f>
        <v>luong.vu</v>
      </c>
      <c r="F5614" s="8" t="str">
        <f>VLOOKUP(E5614,'DANH MỤC'!$F:$G,2,0)</f>
        <v>Nhóm 3</v>
      </c>
      <c r="G5614" s="8" t="str">
        <f t="shared" ref="G5614:G5615" si="2612">G5613</f>
        <v>KH2311</v>
      </c>
      <c r="H5614" t="str">
        <f>VLOOKUP(G5614,'DANH MỤC'!$I:$K,2,0)</f>
        <v>KH 2311</v>
      </c>
      <c r="I5614" t="str">
        <f>VLOOKUP(G5614,'DANH MỤC'!$I:$K,3,0)</f>
        <v>Ninh Bình</v>
      </c>
      <c r="J5614" s="8" t="s">
        <v>19</v>
      </c>
      <c r="K5614" t="str">
        <f>VLOOKUP(J5614,'DANH MỤC'!$A$1:$B$19,2,0)</f>
        <v>Sản phẩm 0003</v>
      </c>
      <c r="L5614" t="s">
        <v>15</v>
      </c>
      <c r="M5614">
        <v>252</v>
      </c>
      <c r="N5614" s="3">
        <f>IF(LEFT(K5614,1)="S",VLOOKUP(K5614,'DANH MỤC'!$B:$D,2,0),VLOOKUP(K5614,'DANH MỤC'!$B:$D,3,0))</f>
        <v>2500000</v>
      </c>
      <c r="O5614">
        <v>25</v>
      </c>
      <c r="P5614" s="3">
        <f>N5614*O5614%*CSDL[[#This Row],[SỐ LƯỢNG]]</f>
        <v>157500000</v>
      </c>
      <c r="Q5614" s="3">
        <f t="shared" si="2587"/>
        <v>472500000</v>
      </c>
    </row>
    <row r="5615" spans="1:17" x14ac:dyDescent="0.3">
      <c r="A5615" s="23" t="str">
        <f t="shared" si="2608"/>
        <v>28/03/2019</v>
      </c>
      <c r="B5615" s="8" t="str">
        <f t="shared" si="2609"/>
        <v>28/03/2019</v>
      </c>
      <c r="C5615" s="8">
        <v>3</v>
      </c>
      <c r="D5615" s="8" t="str">
        <f t="shared" si="2610"/>
        <v>DH11959</v>
      </c>
      <c r="E5615" s="8" t="str">
        <f t="shared" si="2611"/>
        <v>luong.vu</v>
      </c>
      <c r="F5615" s="8" t="str">
        <f>VLOOKUP(E5615,'DANH MỤC'!$F:$G,2,0)</f>
        <v>Nhóm 3</v>
      </c>
      <c r="G5615" s="8" t="str">
        <f t="shared" si="2612"/>
        <v>KH2311</v>
      </c>
      <c r="H5615" t="str">
        <f>VLOOKUP(G5615,'DANH MỤC'!$I:$K,2,0)</f>
        <v>KH 2311</v>
      </c>
      <c r="I5615" t="str">
        <f>VLOOKUP(G5615,'DANH MỤC'!$I:$K,3,0)</f>
        <v>Ninh Bình</v>
      </c>
      <c r="J5615" s="8" t="s">
        <v>14</v>
      </c>
      <c r="K5615" t="str">
        <f>VLOOKUP(J5615,'DANH MỤC'!$A$1:$B$19,2,0)</f>
        <v>Sản phẩm 0004</v>
      </c>
      <c r="L5615" t="s">
        <v>15</v>
      </c>
      <c r="M5615">
        <v>78</v>
      </c>
      <c r="N5615" s="3">
        <f>IF(LEFT(K5615,1)="S",VLOOKUP(K5615,'DANH MỤC'!$B:$D,2,0),VLOOKUP(K5615,'DANH MỤC'!$B:$D,3,0))</f>
        <v>3500000</v>
      </c>
      <c r="O5615">
        <v>100</v>
      </c>
      <c r="P5615" s="3">
        <f>N5615*O5615%*CSDL[[#This Row],[SỐ LƯỢNG]]</f>
        <v>273000000</v>
      </c>
      <c r="Q5615" s="3">
        <f t="shared" si="2587"/>
        <v>0</v>
      </c>
    </row>
    <row r="5616" spans="1:17" x14ac:dyDescent="0.3">
      <c r="A5616" s="23" t="s">
        <v>3142</v>
      </c>
      <c r="B5616" s="8" t="s">
        <v>3142</v>
      </c>
      <c r="C5616" s="8">
        <v>3</v>
      </c>
      <c r="D5616" s="8" t="s">
        <v>3174</v>
      </c>
      <c r="E5616" s="8" t="s">
        <v>13819</v>
      </c>
      <c r="F5616" s="8" t="str">
        <f>VLOOKUP(E5616,'DANH MỤC'!$F:$G,2,0)</f>
        <v>Nhóm 1</v>
      </c>
      <c r="G5616" s="8" t="s">
        <v>8298</v>
      </c>
      <c r="H5616" t="str">
        <f>VLOOKUP(G5616,'DANH MỤC'!$I:$K,2,0)</f>
        <v>KH 2312</v>
      </c>
      <c r="I5616" t="str">
        <f>VLOOKUP(G5616,'DANH MỤC'!$I:$K,3,0)</f>
        <v>Gia Lai</v>
      </c>
      <c r="J5616" s="8" t="s">
        <v>5939</v>
      </c>
      <c r="K5616" t="str">
        <f>VLOOKUP(J5616,'DANH MỤC'!$A$1:$B$19,2,0)</f>
        <v>Sản phẩm 0001</v>
      </c>
      <c r="L5616" t="s">
        <v>15</v>
      </c>
      <c r="M5616">
        <v>1</v>
      </c>
      <c r="N5616" s="3">
        <f>IF(LEFT(K5616,1)="S",VLOOKUP(K5616,'DANH MỤC'!$B:$D,2,0),VLOOKUP(K5616,'DANH MỤC'!$B:$D,3,0))</f>
        <v>3000000</v>
      </c>
      <c r="O5616">
        <v>0</v>
      </c>
      <c r="P5616" s="3">
        <f>N5616*O5616%*CSDL[[#This Row],[SỐ LƯỢNG]]</f>
        <v>0</v>
      </c>
      <c r="Q5616" s="3">
        <f t="shared" si="2587"/>
        <v>3000000</v>
      </c>
    </row>
    <row r="5617" spans="1:17" x14ac:dyDescent="0.3">
      <c r="A5617" s="23" t="str">
        <f>A5616</f>
        <v>28/03/2019</v>
      </c>
      <c r="B5617" s="8" t="str">
        <f>B5616</f>
        <v>28/03/2019</v>
      </c>
      <c r="C5617" s="8">
        <v>3</v>
      </c>
      <c r="D5617" s="8" t="str">
        <f>D5616</f>
        <v>DH11958</v>
      </c>
      <c r="E5617" s="8" t="str">
        <f>E5616</f>
        <v>linh.truong</v>
      </c>
      <c r="F5617" s="8" t="str">
        <f>VLOOKUP(E5617,'DANH MỤC'!$F:$G,2,0)</f>
        <v>Nhóm 1</v>
      </c>
      <c r="G5617" s="8" t="str">
        <f>G5616</f>
        <v>KH2312</v>
      </c>
      <c r="H5617" t="str">
        <f>VLOOKUP(G5617,'DANH MỤC'!$I:$K,2,0)</f>
        <v>KH 2312</v>
      </c>
      <c r="I5617" t="str">
        <f>VLOOKUP(G5617,'DANH MỤC'!$I:$K,3,0)</f>
        <v>Gia Lai</v>
      </c>
      <c r="J5617" s="8" t="s">
        <v>5944</v>
      </c>
      <c r="K5617" t="str">
        <f>VLOOKUP(J5617,'DANH MỤC'!$A$1:$B$19,2,0)</f>
        <v>Hàng tặng 0001</v>
      </c>
      <c r="L5617" t="s">
        <v>24</v>
      </c>
      <c r="M5617">
        <v>2</v>
      </c>
      <c r="N5617" s="3">
        <f>IF(LEFT(K5617,1)="S",VLOOKUP(K5617,'DANH MỤC'!$B:$D,2,0),VLOOKUP(K5617,'DANH MỤC'!$B:$D,3,0))</f>
        <v>200000</v>
      </c>
      <c r="O5617">
        <v>100</v>
      </c>
      <c r="P5617" s="3">
        <f>N5617*O5617%*CSDL[[#This Row],[SỐ LƯỢNG]]</f>
        <v>400000</v>
      </c>
      <c r="Q5617" s="3">
        <f t="shared" si="2587"/>
        <v>0</v>
      </c>
    </row>
    <row r="5618" spans="1:17" x14ac:dyDescent="0.3">
      <c r="A5618" s="23" t="s">
        <v>3142</v>
      </c>
      <c r="B5618" s="8" t="s">
        <v>3142</v>
      </c>
      <c r="C5618" s="8">
        <v>3</v>
      </c>
      <c r="D5618" s="8" t="s">
        <v>3175</v>
      </c>
      <c r="E5618" s="8" t="s">
        <v>13830</v>
      </c>
      <c r="F5618" s="8" t="str">
        <f>VLOOKUP(E5618,'DANH MỤC'!$F:$G,2,0)</f>
        <v>Nhóm 2</v>
      </c>
      <c r="G5618" s="8" t="s">
        <v>7569</v>
      </c>
      <c r="H5618" t="str">
        <f>VLOOKUP(G5618,'DANH MỤC'!$I:$K,2,0)</f>
        <v>KH 1558</v>
      </c>
      <c r="I5618" t="str">
        <f>VLOOKUP(G5618,'DANH MỤC'!$I:$K,3,0)</f>
        <v>Thanh Hóa</v>
      </c>
      <c r="J5618" s="8" t="s">
        <v>5939</v>
      </c>
      <c r="K5618" t="str">
        <f>VLOOKUP(J5618,'DANH MỤC'!$A$1:$B$19,2,0)</f>
        <v>Sản phẩm 0001</v>
      </c>
      <c r="L5618" t="s">
        <v>15</v>
      </c>
      <c r="M5618">
        <v>1</v>
      </c>
      <c r="N5618" s="3">
        <f>IF(LEFT(K5618,1)="S",VLOOKUP(K5618,'DANH MỤC'!$B:$D,2,0),VLOOKUP(K5618,'DANH MỤC'!$B:$D,3,0))</f>
        <v>3000000</v>
      </c>
      <c r="O5618">
        <v>10</v>
      </c>
      <c r="P5618" s="3">
        <f>N5618*O5618%*CSDL[[#This Row],[SỐ LƯỢNG]]</f>
        <v>300000</v>
      </c>
      <c r="Q5618" s="3">
        <f t="shared" si="2587"/>
        <v>2700000</v>
      </c>
    </row>
    <row r="5619" spans="1:17" x14ac:dyDescent="0.3">
      <c r="A5619" s="23" t="s">
        <v>3142</v>
      </c>
      <c r="B5619" s="8" t="s">
        <v>3142</v>
      </c>
      <c r="C5619" s="8">
        <v>3</v>
      </c>
      <c r="D5619" s="8" t="s">
        <v>3176</v>
      </c>
      <c r="E5619" s="8" t="s">
        <v>13823</v>
      </c>
      <c r="F5619" s="8" t="str">
        <f>VLOOKUP(E5619,'DANH MỤC'!$F:$G,2,0)</f>
        <v>Nhóm 1</v>
      </c>
      <c r="G5619" s="8" t="s">
        <v>8299</v>
      </c>
      <c r="H5619" t="str">
        <f>VLOOKUP(G5619,'DANH MỤC'!$I:$K,2,0)</f>
        <v>KH 2313</v>
      </c>
      <c r="I5619" t="str">
        <f>VLOOKUP(G5619,'DANH MỤC'!$I:$K,3,0)</f>
        <v>Đắk Lắk</v>
      </c>
      <c r="J5619" s="8" t="s">
        <v>5939</v>
      </c>
      <c r="K5619" t="str">
        <f>VLOOKUP(J5619,'DANH MỤC'!$A$1:$B$19,2,0)</f>
        <v>Sản phẩm 0001</v>
      </c>
      <c r="L5619" t="s">
        <v>15</v>
      </c>
      <c r="M5619">
        <v>1</v>
      </c>
      <c r="N5619" s="3">
        <f>IF(LEFT(K5619,1)="S",VLOOKUP(K5619,'DANH MỤC'!$B:$D,2,0),VLOOKUP(K5619,'DANH MỤC'!$B:$D,3,0))</f>
        <v>3000000</v>
      </c>
      <c r="O5619">
        <v>0</v>
      </c>
      <c r="P5619" s="3">
        <f>N5619*O5619%*CSDL[[#This Row],[SỐ LƯỢNG]]</f>
        <v>0</v>
      </c>
      <c r="Q5619" s="3">
        <f t="shared" si="2587"/>
        <v>3000000</v>
      </c>
    </row>
    <row r="5620" spans="1:17" x14ac:dyDescent="0.3">
      <c r="A5620" s="23" t="str">
        <f>A5619</f>
        <v>28/03/2019</v>
      </c>
      <c r="B5620" s="8" t="str">
        <f>B5619</f>
        <v>28/03/2019</v>
      </c>
      <c r="C5620" s="8">
        <v>3</v>
      </c>
      <c r="D5620" s="8" t="str">
        <f>D5619</f>
        <v>DH11956</v>
      </c>
      <c r="E5620" s="8" t="str">
        <f>E5619</f>
        <v>giang.nguyen</v>
      </c>
      <c r="F5620" s="8" t="str">
        <f>VLOOKUP(E5620,'DANH MỤC'!$F:$G,2,0)</f>
        <v>Nhóm 1</v>
      </c>
      <c r="G5620" s="8" t="str">
        <f>G5619</f>
        <v>KH2313</v>
      </c>
      <c r="H5620" t="str">
        <f>VLOOKUP(G5620,'DANH MỤC'!$I:$K,2,0)</f>
        <v>KH 2313</v>
      </c>
      <c r="I5620" t="str">
        <f>VLOOKUP(G5620,'DANH MỤC'!$I:$K,3,0)</f>
        <v>Đắk Lắk</v>
      </c>
      <c r="J5620" s="8" t="s">
        <v>5944</v>
      </c>
      <c r="K5620" t="str">
        <f>VLOOKUP(J5620,'DANH MỤC'!$A$1:$B$19,2,0)</f>
        <v>Hàng tặng 0001</v>
      </c>
      <c r="L5620" t="s">
        <v>24</v>
      </c>
      <c r="M5620">
        <v>2</v>
      </c>
      <c r="N5620" s="3">
        <f>IF(LEFT(K5620,1)="S",VLOOKUP(K5620,'DANH MỤC'!$B:$D,2,0),VLOOKUP(K5620,'DANH MỤC'!$B:$D,3,0))</f>
        <v>200000</v>
      </c>
      <c r="O5620">
        <v>100</v>
      </c>
      <c r="P5620" s="3">
        <f>N5620*O5620%*CSDL[[#This Row],[SỐ LƯỢNG]]</f>
        <v>400000</v>
      </c>
      <c r="Q5620" s="3">
        <f t="shared" si="2587"/>
        <v>0</v>
      </c>
    </row>
    <row r="5621" spans="1:17" x14ac:dyDescent="0.3">
      <c r="A5621" s="23" t="s">
        <v>3142</v>
      </c>
      <c r="B5621" s="8" t="s">
        <v>3142</v>
      </c>
      <c r="C5621" s="8">
        <v>3</v>
      </c>
      <c r="D5621" s="8" t="s">
        <v>3177</v>
      </c>
      <c r="E5621" s="8" t="s">
        <v>13819</v>
      </c>
      <c r="F5621" s="8" t="str">
        <f>VLOOKUP(E5621,'DANH MỤC'!$F:$G,2,0)</f>
        <v>Nhóm 1</v>
      </c>
      <c r="G5621" s="8" t="s">
        <v>7799</v>
      </c>
      <c r="H5621" t="str">
        <f>VLOOKUP(G5621,'DANH MỤC'!$I:$K,2,0)</f>
        <v>KH 1796</v>
      </c>
      <c r="I5621" t="str">
        <f>VLOOKUP(G5621,'DANH MỤC'!$I:$K,3,0)</f>
        <v>Đắk Lắk</v>
      </c>
      <c r="J5621" s="8" t="s">
        <v>5939</v>
      </c>
      <c r="K5621" t="str">
        <f>VLOOKUP(J5621,'DANH MỤC'!$A$1:$B$19,2,0)</f>
        <v>Sản phẩm 0001</v>
      </c>
      <c r="L5621" t="s">
        <v>15</v>
      </c>
      <c r="M5621">
        <v>1</v>
      </c>
      <c r="N5621" s="3">
        <f>IF(LEFT(K5621,1)="S",VLOOKUP(K5621,'DANH MỤC'!$B:$D,2,0),VLOOKUP(K5621,'DANH MỤC'!$B:$D,3,0))</f>
        <v>3000000</v>
      </c>
      <c r="O5621">
        <v>0</v>
      </c>
      <c r="P5621" s="3">
        <f>N5621*O5621%*CSDL[[#This Row],[SỐ LƯỢNG]]</f>
        <v>0</v>
      </c>
      <c r="Q5621" s="3">
        <f t="shared" si="2587"/>
        <v>3000000</v>
      </c>
    </row>
    <row r="5622" spans="1:17" x14ac:dyDescent="0.3">
      <c r="A5622" s="23" t="str">
        <f>A5621</f>
        <v>28/03/2019</v>
      </c>
      <c r="B5622" s="8" t="str">
        <f>B5621</f>
        <v>28/03/2019</v>
      </c>
      <c r="C5622" s="8">
        <v>3</v>
      </c>
      <c r="D5622" s="8" t="str">
        <f>D5621</f>
        <v>DH11954</v>
      </c>
      <c r="E5622" s="8" t="str">
        <f>E5621</f>
        <v>linh.truong</v>
      </c>
      <c r="F5622" s="8" t="str">
        <f>VLOOKUP(E5622,'DANH MỤC'!$F:$G,2,0)</f>
        <v>Nhóm 1</v>
      </c>
      <c r="G5622" s="8" t="str">
        <f>G5621</f>
        <v>KH1796</v>
      </c>
      <c r="H5622" t="str">
        <f>VLOOKUP(G5622,'DANH MỤC'!$I:$K,2,0)</f>
        <v>KH 1796</v>
      </c>
      <c r="I5622" t="str">
        <f>VLOOKUP(G5622,'DANH MỤC'!$I:$K,3,0)</f>
        <v>Đắk Lắk</v>
      </c>
      <c r="J5622" s="8" t="s">
        <v>5944</v>
      </c>
      <c r="K5622" t="str">
        <f>VLOOKUP(J5622,'DANH MỤC'!$A$1:$B$19,2,0)</f>
        <v>Hàng tặng 0001</v>
      </c>
      <c r="L5622" t="s">
        <v>24</v>
      </c>
      <c r="M5622">
        <v>2</v>
      </c>
      <c r="N5622" s="3">
        <f>IF(LEFT(K5622,1)="S",VLOOKUP(K5622,'DANH MỤC'!$B:$D,2,0),VLOOKUP(K5622,'DANH MỤC'!$B:$D,3,0))</f>
        <v>200000</v>
      </c>
      <c r="O5622">
        <v>100</v>
      </c>
      <c r="P5622" s="3">
        <f>N5622*O5622%*CSDL[[#This Row],[SỐ LƯỢNG]]</f>
        <v>400000</v>
      </c>
      <c r="Q5622" s="3">
        <f t="shared" si="2587"/>
        <v>0</v>
      </c>
    </row>
    <row r="5623" spans="1:17" x14ac:dyDescent="0.3">
      <c r="A5623" s="23" t="s">
        <v>3142</v>
      </c>
      <c r="B5623" s="8" t="s">
        <v>3142</v>
      </c>
      <c r="C5623" s="8">
        <v>3</v>
      </c>
      <c r="D5623" s="8" t="s">
        <v>3178</v>
      </c>
      <c r="E5623" s="8" t="s">
        <v>13816</v>
      </c>
      <c r="F5623" s="8" t="str">
        <f>VLOOKUP(E5623,'DANH MỤC'!$F:$G,2,0)</f>
        <v>Nhóm 1</v>
      </c>
      <c r="G5623" s="8" t="s">
        <v>8300</v>
      </c>
      <c r="H5623" t="str">
        <f>VLOOKUP(G5623,'DANH MỤC'!$I:$K,2,0)</f>
        <v>KH 2314</v>
      </c>
      <c r="I5623" t="str">
        <f>VLOOKUP(G5623,'DANH MỤC'!$I:$K,3,0)</f>
        <v>Long An</v>
      </c>
      <c r="J5623" s="8" t="s">
        <v>5939</v>
      </c>
      <c r="K5623" t="str">
        <f>VLOOKUP(J5623,'DANH MỤC'!$A$1:$B$19,2,0)</f>
        <v>Sản phẩm 0001</v>
      </c>
      <c r="L5623" t="s">
        <v>15</v>
      </c>
      <c r="M5623">
        <v>1</v>
      </c>
      <c r="N5623" s="3">
        <f>IF(LEFT(K5623,1)="S",VLOOKUP(K5623,'DANH MỤC'!$B:$D,2,0),VLOOKUP(K5623,'DANH MỤC'!$B:$D,3,0))</f>
        <v>3000000</v>
      </c>
      <c r="O5623">
        <v>0</v>
      </c>
      <c r="P5623" s="3">
        <f>N5623*O5623%*CSDL[[#This Row],[SỐ LƯỢNG]]</f>
        <v>0</v>
      </c>
      <c r="Q5623" s="3">
        <f t="shared" si="2587"/>
        <v>3000000</v>
      </c>
    </row>
    <row r="5624" spans="1:17" x14ac:dyDescent="0.3">
      <c r="A5624" s="23" t="str">
        <f>A5623</f>
        <v>28/03/2019</v>
      </c>
      <c r="B5624" s="8" t="str">
        <f>B5623</f>
        <v>28/03/2019</v>
      </c>
      <c r="C5624" s="8">
        <v>3</v>
      </c>
      <c r="D5624" s="8" t="str">
        <f>D5623</f>
        <v>DH11953</v>
      </c>
      <c r="E5624" s="8" t="str">
        <f>E5623</f>
        <v>luyen.dam</v>
      </c>
      <c r="F5624" s="8" t="str">
        <f>VLOOKUP(E5624,'DANH MỤC'!$F:$G,2,0)</f>
        <v>Nhóm 1</v>
      </c>
      <c r="G5624" s="8" t="str">
        <f>G5623</f>
        <v>KH2314</v>
      </c>
      <c r="H5624" t="str">
        <f>VLOOKUP(G5624,'DANH MỤC'!$I:$K,2,0)</f>
        <v>KH 2314</v>
      </c>
      <c r="I5624" t="str">
        <f>VLOOKUP(G5624,'DANH MỤC'!$I:$K,3,0)</f>
        <v>Long An</v>
      </c>
      <c r="J5624" s="8" t="s">
        <v>5944</v>
      </c>
      <c r="K5624" t="str">
        <f>VLOOKUP(J5624,'DANH MỤC'!$A$1:$B$19,2,0)</f>
        <v>Hàng tặng 0001</v>
      </c>
      <c r="L5624" t="s">
        <v>24</v>
      </c>
      <c r="M5624">
        <v>2</v>
      </c>
      <c r="N5624" s="3">
        <f>IF(LEFT(K5624,1)="S",VLOOKUP(K5624,'DANH MỤC'!$B:$D,2,0),VLOOKUP(K5624,'DANH MỤC'!$B:$D,3,0))</f>
        <v>200000</v>
      </c>
      <c r="O5624">
        <v>100</v>
      </c>
      <c r="P5624" s="3">
        <f>N5624*O5624%*CSDL[[#This Row],[SỐ LƯỢNG]]</f>
        <v>400000</v>
      </c>
      <c r="Q5624" s="3">
        <f t="shared" si="2587"/>
        <v>0</v>
      </c>
    </row>
    <row r="5625" spans="1:17" x14ac:dyDescent="0.3">
      <c r="A5625" s="23" t="s">
        <v>3142</v>
      </c>
      <c r="B5625" s="8" t="s">
        <v>3142</v>
      </c>
      <c r="C5625" s="8">
        <v>3</v>
      </c>
      <c r="D5625" s="8" t="s">
        <v>3179</v>
      </c>
      <c r="E5625" s="8" t="s">
        <v>13822</v>
      </c>
      <c r="F5625" s="8" t="str">
        <f>VLOOKUP(E5625,'DANH MỤC'!$F:$G,2,0)</f>
        <v>Nhóm 1</v>
      </c>
      <c r="G5625" s="8" t="s">
        <v>8301</v>
      </c>
      <c r="H5625" t="str">
        <f>VLOOKUP(G5625,'DANH MỤC'!$I:$K,2,0)</f>
        <v>KH 2315</v>
      </c>
      <c r="I5625" t="str">
        <f>VLOOKUP(G5625,'DANH MỤC'!$I:$K,3,0)</f>
        <v>Trà Vinh</v>
      </c>
      <c r="J5625" s="8" t="s">
        <v>5939</v>
      </c>
      <c r="K5625" t="str">
        <f>VLOOKUP(J5625,'DANH MỤC'!$A$1:$B$19,2,0)</f>
        <v>Sản phẩm 0001</v>
      </c>
      <c r="L5625" t="s">
        <v>15</v>
      </c>
      <c r="M5625">
        <v>1</v>
      </c>
      <c r="N5625" s="3">
        <f>IF(LEFT(K5625,1)="S",VLOOKUP(K5625,'DANH MỤC'!$B:$D,2,0),VLOOKUP(K5625,'DANH MỤC'!$B:$D,3,0))</f>
        <v>3000000</v>
      </c>
      <c r="O5625">
        <v>20</v>
      </c>
      <c r="P5625" s="3">
        <f>N5625*O5625%*CSDL[[#This Row],[SỐ LƯỢNG]]</f>
        <v>600000</v>
      </c>
      <c r="Q5625" s="3">
        <f t="shared" si="2587"/>
        <v>2400000</v>
      </c>
    </row>
    <row r="5626" spans="1:17" x14ac:dyDescent="0.3">
      <c r="A5626" s="23" t="s">
        <v>3049</v>
      </c>
      <c r="B5626" s="8" t="s">
        <v>3049</v>
      </c>
      <c r="C5626" s="8">
        <v>3</v>
      </c>
      <c r="D5626" s="8" t="s">
        <v>3180</v>
      </c>
      <c r="E5626" s="8" t="s">
        <v>13819</v>
      </c>
      <c r="F5626" s="8" t="str">
        <f>VLOOKUP(E5626,'DANH MỤC'!$F:$G,2,0)</f>
        <v>Nhóm 1</v>
      </c>
      <c r="G5626" s="8" t="s">
        <v>7051</v>
      </c>
      <c r="H5626" t="str">
        <f>VLOOKUP(G5626,'DANH MỤC'!$I:$K,2,0)</f>
        <v>KH 1027</v>
      </c>
      <c r="I5626" t="str">
        <f>VLOOKUP(G5626,'DANH MỤC'!$I:$K,3,0)</f>
        <v>Ninh Bình</v>
      </c>
      <c r="J5626" s="8" t="s">
        <v>5939</v>
      </c>
      <c r="K5626" t="str">
        <f>VLOOKUP(J5626,'DANH MỤC'!$A$1:$B$19,2,0)</f>
        <v>Sản phẩm 0001</v>
      </c>
      <c r="L5626" t="s">
        <v>15</v>
      </c>
      <c r="M5626">
        <v>1</v>
      </c>
      <c r="N5626" s="3">
        <f>IF(LEFT(K5626,1)="S",VLOOKUP(K5626,'DANH MỤC'!$B:$D,2,0),VLOOKUP(K5626,'DANH MỤC'!$B:$D,3,0))</f>
        <v>3000000</v>
      </c>
      <c r="O5626">
        <v>0</v>
      </c>
      <c r="P5626" s="3">
        <f>N5626*O5626%*CSDL[[#This Row],[SỐ LƯỢNG]]</f>
        <v>0</v>
      </c>
      <c r="Q5626" s="3">
        <f t="shared" si="2587"/>
        <v>3000000</v>
      </c>
    </row>
    <row r="5627" spans="1:17" x14ac:dyDescent="0.3">
      <c r="A5627" s="23" t="str">
        <f>A5626</f>
        <v>27/03/2019</v>
      </c>
      <c r="B5627" s="8" t="str">
        <f>B5626</f>
        <v>27/03/2019</v>
      </c>
      <c r="C5627" s="8">
        <v>3</v>
      </c>
      <c r="D5627" s="8" t="str">
        <f>D5626</f>
        <v>DH11951</v>
      </c>
      <c r="E5627" s="8" t="str">
        <f>E5626</f>
        <v>linh.truong</v>
      </c>
      <c r="F5627" s="8" t="str">
        <f>VLOOKUP(E5627,'DANH MỤC'!$F:$G,2,0)</f>
        <v>Nhóm 1</v>
      </c>
      <c r="G5627" s="8" t="str">
        <f>G5626</f>
        <v>KH1027</v>
      </c>
      <c r="H5627" t="str">
        <f>VLOOKUP(G5627,'DANH MỤC'!$I:$K,2,0)</f>
        <v>KH 1027</v>
      </c>
      <c r="I5627" t="str">
        <f>VLOOKUP(G5627,'DANH MỤC'!$I:$K,3,0)</f>
        <v>Ninh Bình</v>
      </c>
      <c r="J5627" s="8" t="s">
        <v>5944</v>
      </c>
      <c r="K5627" t="str">
        <f>VLOOKUP(J5627,'DANH MỤC'!$A$1:$B$19,2,0)</f>
        <v>Hàng tặng 0001</v>
      </c>
      <c r="L5627" t="s">
        <v>24</v>
      </c>
      <c r="M5627">
        <v>2</v>
      </c>
      <c r="N5627" s="3">
        <f>IF(LEFT(K5627,1)="S",VLOOKUP(K5627,'DANH MỤC'!$B:$D,2,0),VLOOKUP(K5627,'DANH MỤC'!$B:$D,3,0))</f>
        <v>200000</v>
      </c>
      <c r="O5627">
        <v>100</v>
      </c>
      <c r="P5627" s="3">
        <f>N5627*O5627%*CSDL[[#This Row],[SỐ LƯỢNG]]</f>
        <v>400000</v>
      </c>
      <c r="Q5627" s="3">
        <f t="shared" si="2587"/>
        <v>0</v>
      </c>
    </row>
    <row r="5628" spans="1:17" x14ac:dyDescent="0.3">
      <c r="A5628" s="23" t="s">
        <v>3049</v>
      </c>
      <c r="B5628" s="8" t="s">
        <v>3049</v>
      </c>
      <c r="C5628" s="8">
        <v>3</v>
      </c>
      <c r="D5628" s="8" t="s">
        <v>3181</v>
      </c>
      <c r="E5628" s="8" t="s">
        <v>13816</v>
      </c>
      <c r="F5628" s="8" t="str">
        <f>VLOOKUP(E5628,'DANH MỤC'!$F:$G,2,0)</f>
        <v>Nhóm 1</v>
      </c>
      <c r="G5628" s="8" t="s">
        <v>7113</v>
      </c>
      <c r="H5628" t="str">
        <f>VLOOKUP(G5628,'DANH MỤC'!$I:$K,2,0)</f>
        <v>KH 1090</v>
      </c>
      <c r="I5628" t="str">
        <f>VLOOKUP(G5628,'DANH MỤC'!$I:$K,3,0)</f>
        <v>Hậu Giang</v>
      </c>
      <c r="J5628" s="8" t="s">
        <v>5940</v>
      </c>
      <c r="K5628" t="str">
        <f>VLOOKUP(J5628,'DANH MỤC'!$A$1:$B$19,2,0)</f>
        <v>Sản phẩm 0002</v>
      </c>
      <c r="L5628" t="s">
        <v>15</v>
      </c>
      <c r="M5628">
        <v>1</v>
      </c>
      <c r="N5628" s="3">
        <f>IF(LEFT(K5628,1)="S",VLOOKUP(K5628,'DANH MỤC'!$B:$D,2,0),VLOOKUP(K5628,'DANH MỤC'!$B:$D,3,0))</f>
        <v>2000000</v>
      </c>
      <c r="O5628">
        <v>0</v>
      </c>
      <c r="P5628" s="3">
        <f>N5628*O5628%*CSDL[[#This Row],[SỐ LƯỢNG]]</f>
        <v>0</v>
      </c>
      <c r="Q5628" s="3">
        <f t="shared" si="2587"/>
        <v>2000000</v>
      </c>
    </row>
    <row r="5629" spans="1:17" x14ac:dyDescent="0.3">
      <c r="A5629" s="23" t="str">
        <f>A5628</f>
        <v>27/03/2019</v>
      </c>
      <c r="B5629" s="8" t="str">
        <f>B5628</f>
        <v>27/03/2019</v>
      </c>
      <c r="C5629" s="8">
        <v>3</v>
      </c>
      <c r="D5629" s="8" t="str">
        <f>D5628</f>
        <v>DH11950</v>
      </c>
      <c r="E5629" s="8" t="str">
        <f>E5628</f>
        <v>luyen.dam</v>
      </c>
      <c r="F5629" s="8" t="str">
        <f>VLOOKUP(E5629,'DANH MỤC'!$F:$G,2,0)</f>
        <v>Nhóm 1</v>
      </c>
      <c r="G5629" s="8" t="str">
        <f>G5628</f>
        <v>KH1090</v>
      </c>
      <c r="H5629" t="str">
        <f>VLOOKUP(G5629,'DANH MỤC'!$I:$K,2,0)</f>
        <v>KH 1090</v>
      </c>
      <c r="I5629" t="str">
        <f>VLOOKUP(G5629,'DANH MỤC'!$I:$K,3,0)</f>
        <v>Hậu Giang</v>
      </c>
      <c r="J5629" s="8" t="s">
        <v>5944</v>
      </c>
      <c r="K5629" t="str">
        <f>VLOOKUP(J5629,'DANH MỤC'!$A$1:$B$19,2,0)</f>
        <v>Hàng tặng 0001</v>
      </c>
      <c r="L5629" t="s">
        <v>24</v>
      </c>
      <c r="M5629">
        <v>2</v>
      </c>
      <c r="N5629" s="3">
        <f>IF(LEFT(K5629,1)="S",VLOOKUP(K5629,'DANH MỤC'!$B:$D,2,0),VLOOKUP(K5629,'DANH MỤC'!$B:$D,3,0))</f>
        <v>200000</v>
      </c>
      <c r="O5629">
        <v>100</v>
      </c>
      <c r="P5629" s="3">
        <f>N5629*O5629%*CSDL[[#This Row],[SỐ LƯỢNG]]</f>
        <v>400000</v>
      </c>
      <c r="Q5629" s="3">
        <f t="shared" si="2587"/>
        <v>0</v>
      </c>
    </row>
    <row r="5630" spans="1:17" x14ac:dyDescent="0.3">
      <c r="A5630" s="23" t="s">
        <v>3049</v>
      </c>
      <c r="B5630" s="8" t="s">
        <v>3049</v>
      </c>
      <c r="C5630" s="8">
        <v>3</v>
      </c>
      <c r="D5630" s="8" t="s">
        <v>3182</v>
      </c>
      <c r="E5630" s="8" t="s">
        <v>13819</v>
      </c>
      <c r="F5630" s="8" t="str">
        <f>VLOOKUP(E5630,'DANH MỤC'!$F:$G,2,0)</f>
        <v>Nhóm 1</v>
      </c>
      <c r="G5630" s="8" t="s">
        <v>6978</v>
      </c>
      <c r="H5630" t="str">
        <f>VLOOKUP(G5630,'DANH MỤC'!$I:$K,2,0)</f>
        <v>KH 0953</v>
      </c>
      <c r="I5630" t="str">
        <f>VLOOKUP(G5630,'DANH MỤC'!$I:$K,3,0)</f>
        <v>Đắk Nông</v>
      </c>
      <c r="J5630" s="8" t="s">
        <v>5939</v>
      </c>
      <c r="K5630" t="str">
        <f>VLOOKUP(J5630,'DANH MỤC'!$A$1:$B$19,2,0)</f>
        <v>Sản phẩm 0001</v>
      </c>
      <c r="L5630" t="s">
        <v>15</v>
      </c>
      <c r="M5630">
        <v>1</v>
      </c>
      <c r="N5630" s="3">
        <f>IF(LEFT(K5630,1)="S",VLOOKUP(K5630,'DANH MỤC'!$B:$D,2,0),VLOOKUP(K5630,'DANH MỤC'!$B:$D,3,0))</f>
        <v>3000000</v>
      </c>
      <c r="O5630">
        <v>0</v>
      </c>
      <c r="P5630" s="3">
        <f>N5630*O5630%*CSDL[[#This Row],[SỐ LƯỢNG]]</f>
        <v>0</v>
      </c>
      <c r="Q5630" s="3">
        <f t="shared" si="2587"/>
        <v>3000000</v>
      </c>
    </row>
    <row r="5631" spans="1:17" x14ac:dyDescent="0.3">
      <c r="A5631" s="23" t="str">
        <f>A5630</f>
        <v>27/03/2019</v>
      </c>
      <c r="B5631" s="8" t="str">
        <f>B5630</f>
        <v>27/03/2019</v>
      </c>
      <c r="C5631" s="8">
        <v>3</v>
      </c>
      <c r="D5631" s="8" t="str">
        <f>D5630</f>
        <v>DH11949</v>
      </c>
      <c r="E5631" s="8" t="str">
        <f>E5630</f>
        <v>linh.truong</v>
      </c>
      <c r="F5631" s="8" t="str">
        <f>VLOOKUP(E5631,'DANH MỤC'!$F:$G,2,0)</f>
        <v>Nhóm 1</v>
      </c>
      <c r="G5631" s="8" t="str">
        <f>G5630</f>
        <v>KH0953</v>
      </c>
      <c r="H5631" t="str">
        <f>VLOOKUP(G5631,'DANH MỤC'!$I:$K,2,0)</f>
        <v>KH 0953</v>
      </c>
      <c r="I5631" t="str">
        <f>VLOOKUP(G5631,'DANH MỤC'!$I:$K,3,0)</f>
        <v>Đắk Nông</v>
      </c>
      <c r="J5631" s="8" t="s">
        <v>5944</v>
      </c>
      <c r="K5631" t="str">
        <f>VLOOKUP(J5631,'DANH MỤC'!$A$1:$B$19,2,0)</f>
        <v>Hàng tặng 0001</v>
      </c>
      <c r="L5631" t="s">
        <v>24</v>
      </c>
      <c r="M5631">
        <v>2</v>
      </c>
      <c r="N5631" s="3">
        <f>IF(LEFT(K5631,1)="S",VLOOKUP(K5631,'DANH MỤC'!$B:$D,2,0),VLOOKUP(K5631,'DANH MỤC'!$B:$D,3,0))</f>
        <v>200000</v>
      </c>
      <c r="O5631">
        <v>100</v>
      </c>
      <c r="P5631" s="3">
        <f>N5631*O5631%*CSDL[[#This Row],[SỐ LƯỢNG]]</f>
        <v>400000</v>
      </c>
      <c r="Q5631" s="3">
        <f t="shared" si="2587"/>
        <v>0</v>
      </c>
    </row>
    <row r="5632" spans="1:17" x14ac:dyDescent="0.3">
      <c r="A5632" s="23" t="s">
        <v>3049</v>
      </c>
      <c r="B5632" s="8" t="s">
        <v>3049</v>
      </c>
      <c r="C5632" s="8">
        <v>3</v>
      </c>
      <c r="D5632" s="8" t="s">
        <v>3183</v>
      </c>
      <c r="E5632" s="8" t="s">
        <v>13833</v>
      </c>
      <c r="F5632" s="8" t="str">
        <f>VLOOKUP(E5632,'DANH MỤC'!$F:$G,2,0)</f>
        <v>Nhóm 2</v>
      </c>
      <c r="G5632" s="8" t="s">
        <v>8302</v>
      </c>
      <c r="H5632" t="str">
        <f>VLOOKUP(G5632,'DANH MỤC'!$I:$K,2,0)</f>
        <v>KH 2316</v>
      </c>
      <c r="I5632" t="str">
        <f>VLOOKUP(G5632,'DANH MỤC'!$I:$K,3,0)</f>
        <v>Quảng Ninh</v>
      </c>
      <c r="J5632" s="8" t="s">
        <v>5939</v>
      </c>
      <c r="K5632" t="str">
        <f>VLOOKUP(J5632,'DANH MỤC'!$A$1:$B$19,2,0)</f>
        <v>Sản phẩm 0001</v>
      </c>
      <c r="L5632" t="s">
        <v>15</v>
      </c>
      <c r="M5632">
        <v>1</v>
      </c>
      <c r="N5632" s="3">
        <f>IF(LEFT(K5632,1)="S",VLOOKUP(K5632,'DANH MỤC'!$B:$D,2,0),VLOOKUP(K5632,'DANH MỤC'!$B:$D,3,0))</f>
        <v>3000000</v>
      </c>
      <c r="O5632">
        <v>0</v>
      </c>
      <c r="P5632" s="3">
        <f>N5632*O5632%*CSDL[[#This Row],[SỐ LƯỢNG]]</f>
        <v>0</v>
      </c>
      <c r="Q5632" s="3">
        <f t="shared" si="2587"/>
        <v>3000000</v>
      </c>
    </row>
    <row r="5633" spans="1:17" x14ac:dyDescent="0.3">
      <c r="A5633" s="23" t="str">
        <f>A5632</f>
        <v>27/03/2019</v>
      </c>
      <c r="B5633" s="8" t="str">
        <f>B5632</f>
        <v>27/03/2019</v>
      </c>
      <c r="C5633" s="8">
        <v>3</v>
      </c>
      <c r="D5633" s="8" t="str">
        <f>D5632</f>
        <v>DH11948</v>
      </c>
      <c r="E5633" s="8" t="str">
        <f>E5632</f>
        <v>anh.nguyen</v>
      </c>
      <c r="F5633" s="8" t="str">
        <f>VLOOKUP(E5633,'DANH MỤC'!$F:$G,2,0)</f>
        <v>Nhóm 2</v>
      </c>
      <c r="G5633" s="8" t="str">
        <f>G5632</f>
        <v>KH2316</v>
      </c>
      <c r="H5633" t="str">
        <f>VLOOKUP(G5633,'DANH MỤC'!$I:$K,2,0)</f>
        <v>KH 2316</v>
      </c>
      <c r="I5633" t="str">
        <f>VLOOKUP(G5633,'DANH MỤC'!$I:$K,3,0)</f>
        <v>Quảng Ninh</v>
      </c>
      <c r="J5633" s="8" t="s">
        <v>5944</v>
      </c>
      <c r="K5633" t="str">
        <f>VLOOKUP(J5633,'DANH MỤC'!$A$1:$B$19,2,0)</f>
        <v>Hàng tặng 0001</v>
      </c>
      <c r="L5633" t="s">
        <v>24</v>
      </c>
      <c r="M5633">
        <v>2</v>
      </c>
      <c r="N5633" s="3">
        <f>IF(LEFT(K5633,1)="S",VLOOKUP(K5633,'DANH MỤC'!$B:$D,2,0),VLOOKUP(K5633,'DANH MỤC'!$B:$D,3,0))</f>
        <v>200000</v>
      </c>
      <c r="O5633">
        <v>100</v>
      </c>
      <c r="P5633" s="3">
        <f>N5633*O5633%*CSDL[[#This Row],[SỐ LƯỢNG]]</f>
        <v>400000</v>
      </c>
      <c r="Q5633" s="3">
        <f t="shared" si="2587"/>
        <v>0</v>
      </c>
    </row>
    <row r="5634" spans="1:17" x14ac:dyDescent="0.3">
      <c r="A5634" s="23" t="s">
        <v>3049</v>
      </c>
      <c r="B5634" s="8" t="s">
        <v>3049</v>
      </c>
      <c r="C5634" s="8">
        <v>3</v>
      </c>
      <c r="D5634" s="8" t="s">
        <v>3184</v>
      </c>
      <c r="E5634" s="8" t="s">
        <v>13814</v>
      </c>
      <c r="F5634" s="8" t="str">
        <f>VLOOKUP(E5634,'DANH MỤC'!$F:$G,2,0)</f>
        <v>Nhóm 1</v>
      </c>
      <c r="G5634" s="8" t="s">
        <v>8303</v>
      </c>
      <c r="H5634" t="str">
        <f>VLOOKUP(G5634,'DANH MỤC'!$I:$K,2,0)</f>
        <v>KH 2317</v>
      </c>
      <c r="I5634" t="str">
        <f>VLOOKUP(G5634,'DANH MỤC'!$I:$K,3,0)</f>
        <v>Cà Mau</v>
      </c>
      <c r="J5634" s="8" t="s">
        <v>5940</v>
      </c>
      <c r="K5634" t="str">
        <f>VLOOKUP(J5634,'DANH MỤC'!$A$1:$B$19,2,0)</f>
        <v>Sản phẩm 0002</v>
      </c>
      <c r="L5634" t="s">
        <v>15</v>
      </c>
      <c r="M5634">
        <v>1</v>
      </c>
      <c r="N5634" s="3">
        <f>IF(LEFT(K5634,1)="S",VLOOKUP(K5634,'DANH MỤC'!$B:$D,2,0),VLOOKUP(K5634,'DANH MỤC'!$B:$D,3,0))</f>
        <v>2000000</v>
      </c>
      <c r="O5634">
        <v>5</v>
      </c>
      <c r="P5634" s="3">
        <f>N5634*O5634%*CSDL[[#This Row],[SỐ LƯỢNG]]</f>
        <v>100000</v>
      </c>
      <c r="Q5634" s="3">
        <f t="shared" si="2587"/>
        <v>1900000</v>
      </c>
    </row>
    <row r="5635" spans="1:17" x14ac:dyDescent="0.3">
      <c r="A5635" s="23" t="str">
        <f>A5634</f>
        <v>27/03/2019</v>
      </c>
      <c r="B5635" s="8" t="str">
        <f>B5634</f>
        <v>27/03/2019</v>
      </c>
      <c r="C5635" s="8">
        <v>3</v>
      </c>
      <c r="D5635" s="8" t="str">
        <f>D5634</f>
        <v>DH11947</v>
      </c>
      <c r="E5635" s="8" t="str">
        <f>E5634</f>
        <v>hai.vi</v>
      </c>
      <c r="F5635" s="8" t="str">
        <f>VLOOKUP(E5635,'DANH MỤC'!$F:$G,2,0)</f>
        <v>Nhóm 1</v>
      </c>
      <c r="G5635" s="8" t="str">
        <f>G5634</f>
        <v>KH2317</v>
      </c>
      <c r="H5635" t="str">
        <f>VLOOKUP(G5635,'DANH MỤC'!$I:$K,2,0)</f>
        <v>KH 2317</v>
      </c>
      <c r="I5635" t="str">
        <f>VLOOKUP(G5635,'DANH MỤC'!$I:$K,3,0)</f>
        <v>Cà Mau</v>
      </c>
      <c r="J5635" s="8" t="s">
        <v>5939</v>
      </c>
      <c r="K5635" t="str">
        <f>VLOOKUP(J5635,'DANH MỤC'!$A$1:$B$19,2,0)</f>
        <v>Sản phẩm 0001</v>
      </c>
      <c r="L5635" t="s">
        <v>15</v>
      </c>
      <c r="M5635">
        <v>1</v>
      </c>
      <c r="N5635" s="3">
        <f>IF(LEFT(K5635,1)="S",VLOOKUP(K5635,'DANH MỤC'!$B:$D,2,0),VLOOKUP(K5635,'DANH MỤC'!$B:$D,3,0))</f>
        <v>3000000</v>
      </c>
      <c r="O5635">
        <v>5</v>
      </c>
      <c r="P5635" s="3">
        <f>N5635*O5635%*CSDL[[#This Row],[SỐ LƯỢNG]]</f>
        <v>150000</v>
      </c>
      <c r="Q5635" s="3">
        <f t="shared" ref="Q5635:Q5698" si="2613">N5635*M5635-P5635</f>
        <v>2850000</v>
      </c>
    </row>
    <row r="5636" spans="1:17" x14ac:dyDescent="0.3">
      <c r="A5636" s="23" t="s">
        <v>3049</v>
      </c>
      <c r="B5636" s="8" t="s">
        <v>3049</v>
      </c>
      <c r="C5636" s="8">
        <v>3</v>
      </c>
      <c r="D5636" s="8" t="s">
        <v>3185</v>
      </c>
      <c r="E5636" s="8" t="s">
        <v>13814</v>
      </c>
      <c r="F5636" s="8" t="str">
        <f>VLOOKUP(E5636,'DANH MỤC'!$F:$G,2,0)</f>
        <v>Nhóm 1</v>
      </c>
      <c r="G5636" s="8" t="s">
        <v>7597</v>
      </c>
      <c r="H5636" t="str">
        <f>VLOOKUP(G5636,'DANH MỤC'!$I:$K,2,0)</f>
        <v>KH 1586</v>
      </c>
      <c r="I5636" t="str">
        <f>VLOOKUP(G5636,'DANH MỤC'!$I:$K,3,0)</f>
        <v>Bến Tre</v>
      </c>
      <c r="J5636" s="8" t="s">
        <v>5939</v>
      </c>
      <c r="K5636" t="str">
        <f>VLOOKUP(J5636,'DANH MỤC'!$A$1:$B$19,2,0)</f>
        <v>Sản phẩm 0001</v>
      </c>
      <c r="L5636" t="s">
        <v>15</v>
      </c>
      <c r="M5636">
        <v>1</v>
      </c>
      <c r="N5636" s="3">
        <f>IF(LEFT(K5636,1)="S",VLOOKUP(K5636,'DANH MỤC'!$B:$D,2,0),VLOOKUP(K5636,'DANH MỤC'!$B:$D,3,0))</f>
        <v>3000000</v>
      </c>
      <c r="O5636">
        <v>10</v>
      </c>
      <c r="P5636" s="3">
        <f>N5636*O5636%*CSDL[[#This Row],[SỐ LƯỢNG]]</f>
        <v>300000</v>
      </c>
      <c r="Q5636" s="3">
        <f t="shared" si="2613"/>
        <v>2700000</v>
      </c>
    </row>
    <row r="5637" spans="1:17" x14ac:dyDescent="0.3">
      <c r="A5637" s="23" t="s">
        <v>3049</v>
      </c>
      <c r="B5637" s="8" t="s">
        <v>3049</v>
      </c>
      <c r="C5637" s="8">
        <v>3</v>
      </c>
      <c r="D5637" s="8" t="s">
        <v>3186</v>
      </c>
      <c r="E5637" s="8" t="s">
        <v>13822</v>
      </c>
      <c r="F5637" s="8" t="str">
        <f>VLOOKUP(E5637,'DANH MỤC'!$F:$G,2,0)</f>
        <v>Nhóm 1</v>
      </c>
      <c r="G5637" s="8" t="s">
        <v>7730</v>
      </c>
      <c r="H5637" t="str">
        <f>VLOOKUP(G5637,'DANH MỤC'!$I:$K,2,0)</f>
        <v>KH 1725</v>
      </c>
      <c r="I5637" t="str">
        <f>VLOOKUP(G5637,'DANH MỤC'!$I:$K,3,0)</f>
        <v>Đắk Nông</v>
      </c>
      <c r="J5637" s="8" t="s">
        <v>5939</v>
      </c>
      <c r="K5637" t="str">
        <f>VLOOKUP(J5637,'DANH MỤC'!$A$1:$B$19,2,0)</f>
        <v>Sản phẩm 0001</v>
      </c>
      <c r="L5637" t="s">
        <v>15</v>
      </c>
      <c r="M5637">
        <v>1</v>
      </c>
      <c r="N5637" s="3">
        <f>IF(LEFT(K5637,1)="S",VLOOKUP(K5637,'DANH MỤC'!$B:$D,2,0),VLOOKUP(K5637,'DANH MỤC'!$B:$D,3,0))</f>
        <v>3000000</v>
      </c>
      <c r="O5637">
        <v>5</v>
      </c>
      <c r="P5637" s="3">
        <f>N5637*O5637%*CSDL[[#This Row],[SỐ LƯỢNG]]</f>
        <v>150000</v>
      </c>
      <c r="Q5637" s="3">
        <f t="shared" si="2613"/>
        <v>2850000</v>
      </c>
    </row>
    <row r="5638" spans="1:17" x14ac:dyDescent="0.3">
      <c r="A5638" s="23" t="s">
        <v>3049</v>
      </c>
      <c r="B5638" s="8" t="s">
        <v>3049</v>
      </c>
      <c r="C5638" s="8">
        <v>3</v>
      </c>
      <c r="D5638" s="8" t="s">
        <v>3187</v>
      </c>
      <c r="E5638" s="8" t="s">
        <v>13816</v>
      </c>
      <c r="F5638" s="8" t="str">
        <f>VLOOKUP(E5638,'DANH MỤC'!$F:$G,2,0)</f>
        <v>Nhóm 1</v>
      </c>
      <c r="G5638" s="8" t="s">
        <v>8304</v>
      </c>
      <c r="H5638" t="str">
        <f>VLOOKUP(G5638,'DANH MỤC'!$I:$K,2,0)</f>
        <v>KH 2318</v>
      </c>
      <c r="I5638" t="str">
        <f>VLOOKUP(G5638,'DANH MỤC'!$I:$K,3,0)</f>
        <v>Phú Yên</v>
      </c>
      <c r="J5638" s="8" t="s">
        <v>5939</v>
      </c>
      <c r="K5638" t="str">
        <f>VLOOKUP(J5638,'DANH MỤC'!$A$1:$B$19,2,0)</f>
        <v>Sản phẩm 0001</v>
      </c>
      <c r="L5638" t="s">
        <v>15</v>
      </c>
      <c r="M5638">
        <v>1</v>
      </c>
      <c r="N5638" s="3">
        <f>IF(LEFT(K5638,1)="S",VLOOKUP(K5638,'DANH MỤC'!$B:$D,2,0),VLOOKUP(K5638,'DANH MỤC'!$B:$D,3,0))</f>
        <v>3000000</v>
      </c>
      <c r="O5638">
        <v>0</v>
      </c>
      <c r="P5638" s="3">
        <f>N5638*O5638%*CSDL[[#This Row],[SỐ LƯỢNG]]</f>
        <v>0</v>
      </c>
      <c r="Q5638" s="3">
        <f t="shared" si="2613"/>
        <v>3000000</v>
      </c>
    </row>
    <row r="5639" spans="1:17" x14ac:dyDescent="0.3">
      <c r="A5639" s="23" t="str">
        <f>A5638</f>
        <v>27/03/2019</v>
      </c>
      <c r="B5639" s="8" t="str">
        <f>B5638</f>
        <v>27/03/2019</v>
      </c>
      <c r="C5639" s="8">
        <v>3</v>
      </c>
      <c r="D5639" s="8" t="str">
        <f>D5638</f>
        <v>DH11944</v>
      </c>
      <c r="E5639" s="8" t="str">
        <f>E5638</f>
        <v>luyen.dam</v>
      </c>
      <c r="F5639" s="8" t="str">
        <f>VLOOKUP(E5639,'DANH MỤC'!$F:$G,2,0)</f>
        <v>Nhóm 1</v>
      </c>
      <c r="G5639" s="8" t="str">
        <f>G5638</f>
        <v>KH2318</v>
      </c>
      <c r="H5639" t="str">
        <f>VLOOKUP(G5639,'DANH MỤC'!$I:$K,2,0)</f>
        <v>KH 2318</v>
      </c>
      <c r="I5639" t="str">
        <f>VLOOKUP(G5639,'DANH MỤC'!$I:$K,3,0)</f>
        <v>Phú Yên</v>
      </c>
      <c r="J5639" s="8" t="s">
        <v>5944</v>
      </c>
      <c r="K5639" t="str">
        <f>VLOOKUP(J5639,'DANH MỤC'!$A$1:$B$19,2,0)</f>
        <v>Hàng tặng 0001</v>
      </c>
      <c r="L5639" t="s">
        <v>24</v>
      </c>
      <c r="M5639">
        <v>2</v>
      </c>
      <c r="N5639" s="3">
        <f>IF(LEFT(K5639,1)="S",VLOOKUP(K5639,'DANH MỤC'!$B:$D,2,0),VLOOKUP(K5639,'DANH MỤC'!$B:$D,3,0))</f>
        <v>200000</v>
      </c>
      <c r="O5639">
        <v>100</v>
      </c>
      <c r="P5639" s="3">
        <f>N5639*O5639%*CSDL[[#This Row],[SỐ LƯỢNG]]</f>
        <v>400000</v>
      </c>
      <c r="Q5639" s="3">
        <f t="shared" si="2613"/>
        <v>0</v>
      </c>
    </row>
    <row r="5640" spans="1:17" x14ac:dyDescent="0.3">
      <c r="A5640" s="23" t="s">
        <v>3049</v>
      </c>
      <c r="B5640" s="8" t="s">
        <v>3049</v>
      </c>
      <c r="C5640" s="8">
        <v>3</v>
      </c>
      <c r="D5640" s="8" t="s">
        <v>3188</v>
      </c>
      <c r="E5640" s="8" t="s">
        <v>13834</v>
      </c>
      <c r="F5640" s="8" t="str">
        <f>VLOOKUP(E5640,'DANH MỤC'!$F:$G,2,0)</f>
        <v>Nhóm 2</v>
      </c>
      <c r="G5640" s="8" t="s">
        <v>8305</v>
      </c>
      <c r="H5640" t="str">
        <f>VLOOKUP(G5640,'DANH MỤC'!$I:$K,2,0)</f>
        <v>KH 2319</v>
      </c>
      <c r="I5640" t="str">
        <f>VLOOKUP(G5640,'DANH MỤC'!$I:$K,3,0)</f>
        <v>Lạng Sơn</v>
      </c>
      <c r="J5640" s="8" t="s">
        <v>5939</v>
      </c>
      <c r="K5640" t="str">
        <f>VLOOKUP(J5640,'DANH MỤC'!$A$1:$B$19,2,0)</f>
        <v>Sản phẩm 0001</v>
      </c>
      <c r="L5640" t="s">
        <v>15</v>
      </c>
      <c r="M5640">
        <v>6</v>
      </c>
      <c r="N5640" s="3">
        <f>IF(LEFT(K5640,1)="S",VLOOKUP(K5640,'DANH MỤC'!$B:$D,2,0),VLOOKUP(K5640,'DANH MỤC'!$B:$D,3,0))</f>
        <v>3000000</v>
      </c>
      <c r="O5640">
        <v>20</v>
      </c>
      <c r="P5640" s="3">
        <f>N5640*O5640%*CSDL[[#This Row],[SỐ LƯỢNG]]</f>
        <v>3600000</v>
      </c>
      <c r="Q5640" s="3">
        <f t="shared" si="2613"/>
        <v>14400000</v>
      </c>
    </row>
    <row r="5641" spans="1:17" x14ac:dyDescent="0.3">
      <c r="A5641" s="23" t="str">
        <f t="shared" ref="A5641:A5642" si="2614">A5640</f>
        <v>27/03/2019</v>
      </c>
      <c r="B5641" s="8" t="str">
        <f t="shared" ref="B5641:B5642" si="2615">B5640</f>
        <v>27/03/2019</v>
      </c>
      <c r="C5641" s="8">
        <v>3</v>
      </c>
      <c r="D5641" s="8" t="str">
        <f t="shared" ref="D5641:D5642" si="2616">D5640</f>
        <v>DH11943</v>
      </c>
      <c r="E5641" s="8" t="str">
        <f t="shared" ref="E5641:E5642" si="2617">E5640</f>
        <v>huong.bich</v>
      </c>
      <c r="F5641" s="8" t="str">
        <f>VLOOKUP(E5641,'DANH MỤC'!$F:$G,2,0)</f>
        <v>Nhóm 2</v>
      </c>
      <c r="G5641" s="8" t="str">
        <f t="shared" ref="G5641:G5642" si="2618">G5640</f>
        <v>KH2319</v>
      </c>
      <c r="H5641" t="str">
        <f>VLOOKUP(G5641,'DANH MỤC'!$I:$K,2,0)</f>
        <v>KH 2319</v>
      </c>
      <c r="I5641" t="str">
        <f>VLOOKUP(G5641,'DANH MỤC'!$I:$K,3,0)</f>
        <v>Lạng Sơn</v>
      </c>
      <c r="J5641" s="8" t="s">
        <v>5940</v>
      </c>
      <c r="K5641" t="str">
        <f>VLOOKUP(J5641,'DANH MỤC'!$A$1:$B$19,2,0)</f>
        <v>Sản phẩm 0002</v>
      </c>
      <c r="L5641" t="s">
        <v>15</v>
      </c>
      <c r="M5641">
        <v>6</v>
      </c>
      <c r="N5641" s="3">
        <f>IF(LEFT(K5641,1)="S",VLOOKUP(K5641,'DANH MỤC'!$B:$D,2,0),VLOOKUP(K5641,'DANH MỤC'!$B:$D,3,0))</f>
        <v>2000000</v>
      </c>
      <c r="O5641">
        <v>20</v>
      </c>
      <c r="P5641" s="3">
        <f>N5641*O5641%*CSDL[[#This Row],[SỐ LƯỢNG]]</f>
        <v>2400000</v>
      </c>
      <c r="Q5641" s="3">
        <f t="shared" si="2613"/>
        <v>9600000</v>
      </c>
    </row>
    <row r="5642" spans="1:17" x14ac:dyDescent="0.3">
      <c r="A5642" s="23" t="str">
        <f t="shared" si="2614"/>
        <v>27/03/2019</v>
      </c>
      <c r="B5642" s="8" t="str">
        <f t="shared" si="2615"/>
        <v>27/03/2019</v>
      </c>
      <c r="C5642" s="8">
        <v>3</v>
      </c>
      <c r="D5642" s="8" t="str">
        <f t="shared" si="2616"/>
        <v>DH11943</v>
      </c>
      <c r="E5642" s="8" t="str">
        <f t="shared" si="2617"/>
        <v>huong.bich</v>
      </c>
      <c r="F5642" s="8" t="str">
        <f>VLOOKUP(E5642,'DANH MỤC'!$F:$G,2,0)</f>
        <v>Nhóm 2</v>
      </c>
      <c r="G5642" s="8" t="str">
        <f t="shared" si="2618"/>
        <v>KH2319</v>
      </c>
      <c r="H5642" t="str">
        <f>VLOOKUP(G5642,'DANH MỤC'!$I:$K,2,0)</f>
        <v>KH 2319</v>
      </c>
      <c r="I5642" t="str">
        <f>VLOOKUP(G5642,'DANH MỤC'!$I:$K,3,0)</f>
        <v>Lạng Sơn</v>
      </c>
      <c r="J5642" s="8" t="s">
        <v>5940</v>
      </c>
      <c r="K5642" t="str">
        <f>VLOOKUP(J5642,'DANH MỤC'!$A$1:$B$19,2,0)</f>
        <v>Sản phẩm 0002</v>
      </c>
      <c r="L5642" t="s">
        <v>15</v>
      </c>
      <c r="M5642">
        <v>2</v>
      </c>
      <c r="N5642" s="3">
        <f>IF(LEFT(K5642,1)="S",VLOOKUP(K5642,'DANH MỤC'!$B:$D,2,0),VLOOKUP(K5642,'DANH MỤC'!$B:$D,3,0))</f>
        <v>2000000</v>
      </c>
      <c r="O5642">
        <v>100</v>
      </c>
      <c r="P5642" s="3">
        <f>N5642*O5642%*CSDL[[#This Row],[SỐ LƯỢNG]]</f>
        <v>4000000</v>
      </c>
      <c r="Q5642" s="3">
        <f t="shared" si="2613"/>
        <v>0</v>
      </c>
    </row>
    <row r="5643" spans="1:17" x14ac:dyDescent="0.3">
      <c r="A5643" s="23" t="s">
        <v>3049</v>
      </c>
      <c r="B5643" s="8" t="s">
        <v>3049</v>
      </c>
      <c r="C5643" s="8">
        <v>3</v>
      </c>
      <c r="D5643" s="8" t="s">
        <v>3189</v>
      </c>
      <c r="E5643" s="8" t="s">
        <v>13819</v>
      </c>
      <c r="F5643" s="8" t="str">
        <f>VLOOKUP(E5643,'DANH MỤC'!$F:$G,2,0)</f>
        <v>Nhóm 1</v>
      </c>
      <c r="G5643" s="8" t="s">
        <v>8306</v>
      </c>
      <c r="H5643" t="str">
        <f>VLOOKUP(G5643,'DANH MỤC'!$I:$K,2,0)</f>
        <v>KH 2320</v>
      </c>
      <c r="I5643" t="str">
        <f>VLOOKUP(G5643,'DANH MỤC'!$I:$K,3,0)</f>
        <v>Quảng Nam</v>
      </c>
      <c r="J5643" s="8" t="s">
        <v>5940</v>
      </c>
      <c r="K5643" t="str">
        <f>VLOOKUP(J5643,'DANH MỤC'!$A$1:$B$19,2,0)</f>
        <v>Sản phẩm 0002</v>
      </c>
      <c r="L5643" t="s">
        <v>15</v>
      </c>
      <c r="M5643">
        <v>1</v>
      </c>
      <c r="N5643" s="3">
        <f>IF(LEFT(K5643,1)="S",VLOOKUP(K5643,'DANH MỤC'!$B:$D,2,0),VLOOKUP(K5643,'DANH MỤC'!$B:$D,3,0))</f>
        <v>2000000</v>
      </c>
      <c r="O5643">
        <v>10</v>
      </c>
      <c r="P5643" s="3">
        <f>N5643*O5643%*CSDL[[#This Row],[SỐ LƯỢNG]]</f>
        <v>200000</v>
      </c>
      <c r="Q5643" s="3">
        <f t="shared" si="2613"/>
        <v>1800000</v>
      </c>
    </row>
    <row r="5644" spans="1:17" x14ac:dyDescent="0.3">
      <c r="A5644" s="23" t="s">
        <v>3049</v>
      </c>
      <c r="B5644" s="8" t="s">
        <v>3049</v>
      </c>
      <c r="C5644" s="8">
        <v>3</v>
      </c>
      <c r="D5644" s="8" t="s">
        <v>3190</v>
      </c>
      <c r="E5644" s="8" t="s">
        <v>13821</v>
      </c>
      <c r="F5644" s="8" t="str">
        <f>VLOOKUP(E5644,'DANH MỤC'!$F:$G,2,0)</f>
        <v>Nhóm 1</v>
      </c>
      <c r="G5644" s="8" t="s">
        <v>6394</v>
      </c>
      <c r="H5644" t="str">
        <f>VLOOKUP(G5644,'DANH MỤC'!$I:$K,2,0)</f>
        <v>KH 0361</v>
      </c>
      <c r="I5644" t="str">
        <f>VLOOKUP(G5644,'DANH MỤC'!$I:$K,3,0)</f>
        <v>Bình Phước</v>
      </c>
      <c r="J5644" s="8" t="s">
        <v>5939</v>
      </c>
      <c r="K5644" t="str">
        <f>VLOOKUP(J5644,'DANH MỤC'!$A$1:$B$19,2,0)</f>
        <v>Sản phẩm 0001</v>
      </c>
      <c r="L5644" t="s">
        <v>15</v>
      </c>
      <c r="M5644">
        <v>1</v>
      </c>
      <c r="N5644" s="3">
        <f>IF(LEFT(K5644,1)="S",VLOOKUP(K5644,'DANH MỤC'!$B:$D,2,0),VLOOKUP(K5644,'DANH MỤC'!$B:$D,3,0))</f>
        <v>3000000</v>
      </c>
      <c r="O5644">
        <v>0</v>
      </c>
      <c r="P5644" s="3">
        <f>N5644*O5644%*CSDL[[#This Row],[SỐ LƯỢNG]]</f>
        <v>0</v>
      </c>
      <c r="Q5644" s="3">
        <f t="shared" si="2613"/>
        <v>3000000</v>
      </c>
    </row>
    <row r="5645" spans="1:17" x14ac:dyDescent="0.3">
      <c r="A5645" s="23" t="str">
        <f>A5644</f>
        <v>27/03/2019</v>
      </c>
      <c r="B5645" s="8" t="str">
        <f>B5644</f>
        <v>27/03/2019</v>
      </c>
      <c r="C5645" s="8">
        <v>3</v>
      </c>
      <c r="D5645" s="8" t="str">
        <f>D5644</f>
        <v>DH11940</v>
      </c>
      <c r="E5645" s="8" t="str">
        <f>E5644</f>
        <v>thu.le</v>
      </c>
      <c r="F5645" s="8" t="str">
        <f>VLOOKUP(E5645,'DANH MỤC'!$F:$G,2,0)</f>
        <v>Nhóm 1</v>
      </c>
      <c r="G5645" s="8" t="str">
        <f>G5644</f>
        <v>KH0361</v>
      </c>
      <c r="H5645" t="str">
        <f>VLOOKUP(G5645,'DANH MỤC'!$I:$K,2,0)</f>
        <v>KH 0361</v>
      </c>
      <c r="I5645" t="str">
        <f>VLOOKUP(G5645,'DANH MỤC'!$I:$K,3,0)</f>
        <v>Bình Phước</v>
      </c>
      <c r="J5645" s="8" t="s">
        <v>5944</v>
      </c>
      <c r="K5645" t="str">
        <f>VLOOKUP(J5645,'DANH MỤC'!$A$1:$B$19,2,0)</f>
        <v>Hàng tặng 0001</v>
      </c>
      <c r="L5645" t="s">
        <v>24</v>
      </c>
      <c r="M5645">
        <v>2</v>
      </c>
      <c r="N5645" s="3">
        <f>IF(LEFT(K5645,1)="S",VLOOKUP(K5645,'DANH MỤC'!$B:$D,2,0),VLOOKUP(K5645,'DANH MỤC'!$B:$D,3,0))</f>
        <v>200000</v>
      </c>
      <c r="O5645">
        <v>100</v>
      </c>
      <c r="P5645" s="3">
        <f>N5645*O5645%*CSDL[[#This Row],[SỐ LƯỢNG]]</f>
        <v>400000</v>
      </c>
      <c r="Q5645" s="3">
        <f t="shared" si="2613"/>
        <v>0</v>
      </c>
    </row>
    <row r="5646" spans="1:17" x14ac:dyDescent="0.3">
      <c r="A5646" s="23" t="s">
        <v>3049</v>
      </c>
      <c r="B5646" s="8" t="s">
        <v>3049</v>
      </c>
      <c r="C5646" s="8">
        <v>3</v>
      </c>
      <c r="D5646" s="8" t="s">
        <v>3191</v>
      </c>
      <c r="E5646" s="8" t="s">
        <v>13819</v>
      </c>
      <c r="F5646" s="8" t="str">
        <f>VLOOKUP(E5646,'DANH MỤC'!$F:$G,2,0)</f>
        <v>Nhóm 1</v>
      </c>
      <c r="G5646" s="8" t="s">
        <v>6576</v>
      </c>
      <c r="H5646" t="str">
        <f>VLOOKUP(G5646,'DANH MỤC'!$I:$K,2,0)</f>
        <v>KH 0543</v>
      </c>
      <c r="I5646" t="str">
        <f>VLOOKUP(G5646,'DANH MỤC'!$I:$K,3,0)</f>
        <v>Hưng Yên</v>
      </c>
      <c r="J5646" s="8" t="s">
        <v>5940</v>
      </c>
      <c r="K5646" t="str">
        <f>VLOOKUP(J5646,'DANH MỤC'!$A$1:$B$19,2,0)</f>
        <v>Sản phẩm 0002</v>
      </c>
      <c r="L5646" t="s">
        <v>15</v>
      </c>
      <c r="M5646">
        <v>1</v>
      </c>
      <c r="N5646" s="3">
        <f>IF(LEFT(K5646,1)="S",VLOOKUP(K5646,'DANH MỤC'!$B:$D,2,0),VLOOKUP(K5646,'DANH MỤC'!$B:$D,3,0))</f>
        <v>2000000</v>
      </c>
      <c r="O5646">
        <v>10</v>
      </c>
      <c r="P5646" s="3">
        <f>N5646*O5646%*CSDL[[#This Row],[SỐ LƯỢNG]]</f>
        <v>200000</v>
      </c>
      <c r="Q5646" s="3">
        <f t="shared" si="2613"/>
        <v>1800000</v>
      </c>
    </row>
    <row r="5647" spans="1:17" x14ac:dyDescent="0.3">
      <c r="A5647" s="23" t="s">
        <v>3049</v>
      </c>
      <c r="B5647" s="8" t="s">
        <v>3049</v>
      </c>
      <c r="C5647" s="8">
        <v>3</v>
      </c>
      <c r="D5647" s="8" t="s">
        <v>3192</v>
      </c>
      <c r="E5647" s="8" t="s">
        <v>13814</v>
      </c>
      <c r="F5647" s="8" t="str">
        <f>VLOOKUP(E5647,'DANH MỤC'!$F:$G,2,0)</f>
        <v>Nhóm 1</v>
      </c>
      <c r="G5647" s="8" t="s">
        <v>6925</v>
      </c>
      <c r="H5647" t="str">
        <f>VLOOKUP(G5647,'DANH MỤC'!$I:$K,2,0)</f>
        <v>KH 0897</v>
      </c>
      <c r="I5647" t="str">
        <f>VLOOKUP(G5647,'DANH MỤC'!$I:$K,3,0)</f>
        <v>Ninh Bình</v>
      </c>
      <c r="J5647" s="8" t="s">
        <v>5939</v>
      </c>
      <c r="K5647" t="str">
        <f>VLOOKUP(J5647,'DANH MỤC'!$A$1:$B$19,2,0)</f>
        <v>Sản phẩm 0001</v>
      </c>
      <c r="L5647" t="s">
        <v>15</v>
      </c>
      <c r="M5647">
        <v>1</v>
      </c>
      <c r="N5647" s="3">
        <f>IF(LEFT(K5647,1)="S",VLOOKUP(K5647,'DANH MỤC'!$B:$D,2,0),VLOOKUP(K5647,'DANH MỤC'!$B:$D,3,0))</f>
        <v>3000000</v>
      </c>
      <c r="O5647">
        <v>10</v>
      </c>
      <c r="P5647" s="3">
        <f>N5647*O5647%*CSDL[[#This Row],[SỐ LƯỢNG]]</f>
        <v>300000</v>
      </c>
      <c r="Q5647" s="3">
        <f t="shared" si="2613"/>
        <v>2700000</v>
      </c>
    </row>
    <row r="5648" spans="1:17" x14ac:dyDescent="0.3">
      <c r="A5648" s="23" t="s">
        <v>3049</v>
      </c>
      <c r="B5648" s="8" t="s">
        <v>3049</v>
      </c>
      <c r="C5648" s="8">
        <v>3</v>
      </c>
      <c r="D5648" s="8" t="s">
        <v>3193</v>
      </c>
      <c r="E5648" s="8" t="s">
        <v>13819</v>
      </c>
      <c r="F5648" s="8" t="str">
        <f>VLOOKUP(E5648,'DANH MỤC'!$F:$G,2,0)</f>
        <v>Nhóm 1</v>
      </c>
      <c r="G5648" s="8" t="s">
        <v>8307</v>
      </c>
      <c r="H5648" t="str">
        <f>VLOOKUP(G5648,'DANH MỤC'!$I:$K,2,0)</f>
        <v>KH 2321</v>
      </c>
      <c r="I5648" t="str">
        <f>VLOOKUP(G5648,'DANH MỤC'!$I:$K,3,0)</f>
        <v>Thừa Thiên Huế</v>
      </c>
      <c r="J5648" s="8" t="s">
        <v>5939</v>
      </c>
      <c r="K5648" t="str">
        <f>VLOOKUP(J5648,'DANH MỤC'!$A$1:$B$19,2,0)</f>
        <v>Sản phẩm 0001</v>
      </c>
      <c r="L5648" t="s">
        <v>15</v>
      </c>
      <c r="M5648">
        <v>1</v>
      </c>
      <c r="N5648" s="3">
        <f>IF(LEFT(K5648,1)="S",VLOOKUP(K5648,'DANH MỤC'!$B:$D,2,0),VLOOKUP(K5648,'DANH MỤC'!$B:$D,3,0))</f>
        <v>3000000</v>
      </c>
      <c r="O5648">
        <v>0</v>
      </c>
      <c r="P5648" s="3">
        <f>N5648*O5648%*CSDL[[#This Row],[SỐ LƯỢNG]]</f>
        <v>0</v>
      </c>
      <c r="Q5648" s="3">
        <f t="shared" si="2613"/>
        <v>3000000</v>
      </c>
    </row>
    <row r="5649" spans="1:17" x14ac:dyDescent="0.3">
      <c r="A5649" s="23" t="str">
        <f>A5648</f>
        <v>27/03/2019</v>
      </c>
      <c r="B5649" s="8" t="str">
        <f>B5648</f>
        <v>27/03/2019</v>
      </c>
      <c r="C5649" s="8">
        <v>3</v>
      </c>
      <c r="D5649" s="8" t="str">
        <f>D5648</f>
        <v>DH11937</v>
      </c>
      <c r="E5649" s="8" t="str">
        <f>E5648</f>
        <v>linh.truong</v>
      </c>
      <c r="F5649" s="8" t="str">
        <f>VLOOKUP(E5649,'DANH MỤC'!$F:$G,2,0)</f>
        <v>Nhóm 1</v>
      </c>
      <c r="G5649" s="8" t="str">
        <f>G5648</f>
        <v>KH2321</v>
      </c>
      <c r="H5649" t="str">
        <f>VLOOKUP(G5649,'DANH MỤC'!$I:$K,2,0)</f>
        <v>KH 2321</v>
      </c>
      <c r="I5649" t="str">
        <f>VLOOKUP(G5649,'DANH MỤC'!$I:$K,3,0)</f>
        <v>Thừa Thiên Huế</v>
      </c>
      <c r="J5649" s="8" t="s">
        <v>5944</v>
      </c>
      <c r="K5649" t="str">
        <f>VLOOKUP(J5649,'DANH MỤC'!$A$1:$B$19,2,0)</f>
        <v>Hàng tặng 0001</v>
      </c>
      <c r="L5649" t="s">
        <v>24</v>
      </c>
      <c r="M5649">
        <v>2</v>
      </c>
      <c r="N5649" s="3">
        <f>IF(LEFT(K5649,1)="S",VLOOKUP(K5649,'DANH MỤC'!$B:$D,2,0),VLOOKUP(K5649,'DANH MỤC'!$B:$D,3,0))</f>
        <v>200000</v>
      </c>
      <c r="O5649">
        <v>100</v>
      </c>
      <c r="P5649" s="3">
        <f>N5649*O5649%*CSDL[[#This Row],[SỐ LƯỢNG]]</f>
        <v>400000</v>
      </c>
      <c r="Q5649" s="3">
        <f t="shared" si="2613"/>
        <v>0</v>
      </c>
    </row>
    <row r="5650" spans="1:17" x14ac:dyDescent="0.3">
      <c r="A5650" s="23" t="s">
        <v>3049</v>
      </c>
      <c r="B5650" s="8" t="s">
        <v>3049</v>
      </c>
      <c r="C5650" s="8">
        <v>3</v>
      </c>
      <c r="D5650" s="8" t="s">
        <v>3194</v>
      </c>
      <c r="E5650" s="8" t="s">
        <v>13839</v>
      </c>
      <c r="F5650" s="8" t="str">
        <f>VLOOKUP(E5650,'DANH MỤC'!$F:$G,2,0)</f>
        <v>Nhóm 2</v>
      </c>
      <c r="G5650" s="8" t="s">
        <v>8308</v>
      </c>
      <c r="H5650" t="str">
        <f>VLOOKUP(G5650,'DANH MỤC'!$I:$K,2,0)</f>
        <v>KH 2322</v>
      </c>
      <c r="I5650" t="str">
        <f>VLOOKUP(G5650,'DANH MỤC'!$I:$K,3,0)</f>
        <v>Hòa Bình</v>
      </c>
      <c r="J5650" s="8" t="s">
        <v>5940</v>
      </c>
      <c r="K5650" t="str">
        <f>VLOOKUP(J5650,'DANH MỤC'!$A$1:$B$19,2,0)</f>
        <v>Sản phẩm 0002</v>
      </c>
      <c r="L5650" t="s">
        <v>15</v>
      </c>
      <c r="M5650">
        <v>1</v>
      </c>
      <c r="N5650" s="3">
        <f>IF(LEFT(K5650,1)="S",VLOOKUP(K5650,'DANH MỤC'!$B:$D,2,0),VLOOKUP(K5650,'DANH MỤC'!$B:$D,3,0))</f>
        <v>2000000</v>
      </c>
      <c r="O5650">
        <v>0</v>
      </c>
      <c r="P5650" s="3">
        <f>N5650*O5650%*CSDL[[#This Row],[SỐ LƯỢNG]]</f>
        <v>0</v>
      </c>
      <c r="Q5650" s="3">
        <f t="shared" si="2613"/>
        <v>2000000</v>
      </c>
    </row>
    <row r="5651" spans="1:17" x14ac:dyDescent="0.3">
      <c r="A5651" s="23" t="str">
        <f>A5650</f>
        <v>27/03/2019</v>
      </c>
      <c r="B5651" s="8" t="str">
        <f>B5650</f>
        <v>27/03/2019</v>
      </c>
      <c r="C5651" s="8">
        <v>3</v>
      </c>
      <c r="D5651" s="8" t="str">
        <f>D5650</f>
        <v>DH11936</v>
      </c>
      <c r="E5651" s="8" t="str">
        <f>E5650</f>
        <v>hang.dinh</v>
      </c>
      <c r="F5651" s="8" t="str">
        <f>VLOOKUP(E5651,'DANH MỤC'!$F:$G,2,0)</f>
        <v>Nhóm 2</v>
      </c>
      <c r="G5651" s="8" t="str">
        <f>G5650</f>
        <v>KH2322</v>
      </c>
      <c r="H5651" t="str">
        <f>VLOOKUP(G5651,'DANH MỤC'!$I:$K,2,0)</f>
        <v>KH 2322</v>
      </c>
      <c r="I5651" t="str">
        <f>VLOOKUP(G5651,'DANH MỤC'!$I:$K,3,0)</f>
        <v>Hòa Bình</v>
      </c>
      <c r="J5651" s="8" t="s">
        <v>5944</v>
      </c>
      <c r="K5651" t="str">
        <f>VLOOKUP(J5651,'DANH MỤC'!$A$1:$B$19,2,0)</f>
        <v>Hàng tặng 0001</v>
      </c>
      <c r="L5651" t="s">
        <v>24</v>
      </c>
      <c r="M5651">
        <v>2</v>
      </c>
      <c r="N5651" s="3">
        <f>IF(LEFT(K5651,1)="S",VLOOKUP(K5651,'DANH MỤC'!$B:$D,2,0),VLOOKUP(K5651,'DANH MỤC'!$B:$D,3,0))</f>
        <v>200000</v>
      </c>
      <c r="O5651">
        <v>100</v>
      </c>
      <c r="P5651" s="3">
        <f>N5651*O5651%*CSDL[[#This Row],[SỐ LƯỢNG]]</f>
        <v>400000</v>
      </c>
      <c r="Q5651" s="3">
        <f t="shared" si="2613"/>
        <v>0</v>
      </c>
    </row>
    <row r="5652" spans="1:17" x14ac:dyDescent="0.3">
      <c r="A5652" s="23" t="s">
        <v>3049</v>
      </c>
      <c r="B5652" s="8" t="s">
        <v>3049</v>
      </c>
      <c r="C5652" s="8">
        <v>3</v>
      </c>
      <c r="D5652" s="8" t="s">
        <v>3195</v>
      </c>
      <c r="E5652" s="8" t="s">
        <v>13819</v>
      </c>
      <c r="F5652" s="8" t="str">
        <f>VLOOKUP(E5652,'DANH MỤC'!$F:$G,2,0)</f>
        <v>Nhóm 1</v>
      </c>
      <c r="G5652" s="8" t="s">
        <v>7077</v>
      </c>
      <c r="H5652" t="str">
        <f>VLOOKUP(G5652,'DANH MỤC'!$I:$K,2,0)</f>
        <v>KH 1053</v>
      </c>
      <c r="I5652" t="str">
        <f>VLOOKUP(G5652,'DANH MỤC'!$I:$K,3,0)</f>
        <v>Bình Định</v>
      </c>
      <c r="J5652" s="8" t="s">
        <v>5939</v>
      </c>
      <c r="K5652" t="str">
        <f>VLOOKUP(J5652,'DANH MỤC'!$A$1:$B$19,2,0)</f>
        <v>Sản phẩm 0001</v>
      </c>
      <c r="L5652" t="s">
        <v>15</v>
      </c>
      <c r="M5652">
        <v>1</v>
      </c>
      <c r="N5652" s="3">
        <f>IF(LEFT(K5652,1)="S",VLOOKUP(K5652,'DANH MỤC'!$B:$D,2,0),VLOOKUP(K5652,'DANH MỤC'!$B:$D,3,0))</f>
        <v>3000000</v>
      </c>
      <c r="O5652">
        <v>0</v>
      </c>
      <c r="P5652" s="3">
        <f>N5652*O5652%*CSDL[[#This Row],[SỐ LƯỢNG]]</f>
        <v>0</v>
      </c>
      <c r="Q5652" s="3">
        <f t="shared" si="2613"/>
        <v>3000000</v>
      </c>
    </row>
    <row r="5653" spans="1:17" x14ac:dyDescent="0.3">
      <c r="A5653" s="23" t="str">
        <f>A5652</f>
        <v>27/03/2019</v>
      </c>
      <c r="B5653" s="8" t="str">
        <f>B5652</f>
        <v>27/03/2019</v>
      </c>
      <c r="C5653" s="8">
        <v>3</v>
      </c>
      <c r="D5653" s="8" t="str">
        <f>D5652</f>
        <v>DH11935</v>
      </c>
      <c r="E5653" s="8" t="str">
        <f>E5652</f>
        <v>linh.truong</v>
      </c>
      <c r="F5653" s="8" t="str">
        <f>VLOOKUP(E5653,'DANH MỤC'!$F:$G,2,0)</f>
        <v>Nhóm 1</v>
      </c>
      <c r="G5653" s="8" t="str">
        <f>G5652</f>
        <v>KH1053</v>
      </c>
      <c r="H5653" t="str">
        <f>VLOOKUP(G5653,'DANH MỤC'!$I:$K,2,0)</f>
        <v>KH 1053</v>
      </c>
      <c r="I5653" t="str">
        <f>VLOOKUP(G5653,'DANH MỤC'!$I:$K,3,0)</f>
        <v>Bình Định</v>
      </c>
      <c r="J5653" s="8" t="s">
        <v>5944</v>
      </c>
      <c r="K5653" t="str">
        <f>VLOOKUP(J5653,'DANH MỤC'!$A$1:$B$19,2,0)</f>
        <v>Hàng tặng 0001</v>
      </c>
      <c r="L5653" t="s">
        <v>24</v>
      </c>
      <c r="M5653">
        <v>2</v>
      </c>
      <c r="N5653" s="3">
        <f>IF(LEFT(K5653,1)="S",VLOOKUP(K5653,'DANH MỤC'!$B:$D,2,0),VLOOKUP(K5653,'DANH MỤC'!$B:$D,3,0))</f>
        <v>200000</v>
      </c>
      <c r="O5653">
        <v>100</v>
      </c>
      <c r="P5653" s="3">
        <f>N5653*O5653%*CSDL[[#This Row],[SỐ LƯỢNG]]</f>
        <v>400000</v>
      </c>
      <c r="Q5653" s="3">
        <f t="shared" si="2613"/>
        <v>0</v>
      </c>
    </row>
    <row r="5654" spans="1:17" x14ac:dyDescent="0.3">
      <c r="A5654" s="23" t="s">
        <v>3049</v>
      </c>
      <c r="B5654" s="8" t="s">
        <v>3049</v>
      </c>
      <c r="C5654" s="8">
        <v>3</v>
      </c>
      <c r="D5654" s="8" t="s">
        <v>3196</v>
      </c>
      <c r="E5654" s="8" t="s">
        <v>13816</v>
      </c>
      <c r="F5654" s="8" t="str">
        <f>VLOOKUP(E5654,'DANH MỤC'!$F:$G,2,0)</f>
        <v>Nhóm 1</v>
      </c>
      <c r="G5654" s="8" t="s">
        <v>8309</v>
      </c>
      <c r="H5654" t="str">
        <f>VLOOKUP(G5654,'DANH MỤC'!$I:$K,2,0)</f>
        <v>KH 2323</v>
      </c>
      <c r="I5654" t="str">
        <f>VLOOKUP(G5654,'DANH MỤC'!$I:$K,3,0)</f>
        <v>Hà Tĩnh</v>
      </c>
      <c r="J5654" s="8" t="s">
        <v>5939</v>
      </c>
      <c r="K5654" t="str">
        <f>VLOOKUP(J5654,'DANH MỤC'!$A$1:$B$19,2,0)</f>
        <v>Sản phẩm 0001</v>
      </c>
      <c r="L5654" t="s">
        <v>15</v>
      </c>
      <c r="M5654">
        <v>3</v>
      </c>
      <c r="N5654" s="3">
        <f>IF(LEFT(K5654,1)="S",VLOOKUP(K5654,'DANH MỤC'!$B:$D,2,0),VLOOKUP(K5654,'DANH MỤC'!$B:$D,3,0))</f>
        <v>3000000</v>
      </c>
      <c r="O5654">
        <v>0</v>
      </c>
      <c r="P5654" s="3">
        <f>N5654*O5654%*CSDL[[#This Row],[SỐ LƯỢNG]]</f>
        <v>0</v>
      </c>
      <c r="Q5654" s="3">
        <f t="shared" si="2613"/>
        <v>9000000</v>
      </c>
    </row>
    <row r="5655" spans="1:17" x14ac:dyDescent="0.3">
      <c r="A5655" s="23" t="str">
        <f>A5654</f>
        <v>27/03/2019</v>
      </c>
      <c r="B5655" s="8" t="str">
        <f>B5654</f>
        <v>27/03/2019</v>
      </c>
      <c r="C5655" s="8">
        <v>3</v>
      </c>
      <c r="D5655" s="8" t="str">
        <f>D5654</f>
        <v>DH11934</v>
      </c>
      <c r="E5655" s="8" t="str">
        <f>E5654</f>
        <v>luyen.dam</v>
      </c>
      <c r="F5655" s="8" t="str">
        <f>VLOOKUP(E5655,'DANH MỤC'!$F:$G,2,0)</f>
        <v>Nhóm 1</v>
      </c>
      <c r="G5655" s="8" t="str">
        <f>G5654</f>
        <v>KH2323</v>
      </c>
      <c r="H5655" t="str">
        <f>VLOOKUP(G5655,'DANH MỤC'!$I:$K,2,0)</f>
        <v>KH 2323</v>
      </c>
      <c r="I5655" t="str">
        <f>VLOOKUP(G5655,'DANH MỤC'!$I:$K,3,0)</f>
        <v>Hà Tĩnh</v>
      </c>
      <c r="J5655" s="8" t="s">
        <v>5945</v>
      </c>
      <c r="K5655" t="str">
        <f>VLOOKUP(J5655,'DANH MỤC'!$A$1:$B$19,2,0)</f>
        <v>Hàng tặng 0002</v>
      </c>
      <c r="L5655" t="s">
        <v>51</v>
      </c>
      <c r="M5655">
        <v>1</v>
      </c>
      <c r="N5655" s="3">
        <f>IF(LEFT(K5655,1)="S",VLOOKUP(K5655,'DANH MỤC'!$B:$D,2,0),VLOOKUP(K5655,'DANH MỤC'!$B:$D,3,0))</f>
        <v>500000</v>
      </c>
      <c r="O5655">
        <v>0</v>
      </c>
      <c r="P5655" s="3">
        <f>N5655*O5655%*CSDL[[#This Row],[SỐ LƯỢNG]]</f>
        <v>0</v>
      </c>
      <c r="Q5655" s="3">
        <f t="shared" si="2613"/>
        <v>500000</v>
      </c>
    </row>
    <row r="5656" spans="1:17" x14ac:dyDescent="0.3">
      <c r="A5656" s="23" t="s">
        <v>3049</v>
      </c>
      <c r="B5656" s="8" t="s">
        <v>3049</v>
      </c>
      <c r="C5656" s="8">
        <v>3</v>
      </c>
      <c r="D5656" s="8" t="s">
        <v>3197</v>
      </c>
      <c r="E5656" s="8" t="s">
        <v>13819</v>
      </c>
      <c r="F5656" s="8" t="str">
        <f>VLOOKUP(E5656,'DANH MỤC'!$F:$G,2,0)</f>
        <v>Nhóm 1</v>
      </c>
      <c r="G5656" s="8" t="s">
        <v>7270</v>
      </c>
      <c r="H5656" t="str">
        <f>VLOOKUP(G5656,'DANH MỤC'!$I:$K,2,0)</f>
        <v>KH 1249</v>
      </c>
      <c r="I5656" t="str">
        <f>VLOOKUP(G5656,'DANH MỤC'!$I:$K,3,0)</f>
        <v>Cần Thơ</v>
      </c>
      <c r="J5656" s="8" t="s">
        <v>5939</v>
      </c>
      <c r="K5656" t="str">
        <f>VLOOKUP(J5656,'DANH MỤC'!$A$1:$B$19,2,0)</f>
        <v>Sản phẩm 0001</v>
      </c>
      <c r="L5656" t="s">
        <v>15</v>
      </c>
      <c r="M5656">
        <v>1</v>
      </c>
      <c r="N5656" s="3">
        <f>IF(LEFT(K5656,1)="S",VLOOKUP(K5656,'DANH MỤC'!$B:$D,2,0),VLOOKUP(K5656,'DANH MỤC'!$B:$D,3,0))</f>
        <v>3000000</v>
      </c>
      <c r="O5656">
        <v>0</v>
      </c>
      <c r="P5656" s="3">
        <f>N5656*O5656%*CSDL[[#This Row],[SỐ LƯỢNG]]</f>
        <v>0</v>
      </c>
      <c r="Q5656" s="3">
        <f t="shared" si="2613"/>
        <v>3000000</v>
      </c>
    </row>
    <row r="5657" spans="1:17" x14ac:dyDescent="0.3">
      <c r="A5657" s="23" t="str">
        <f>A5656</f>
        <v>27/03/2019</v>
      </c>
      <c r="B5657" s="8" t="str">
        <f>B5656</f>
        <v>27/03/2019</v>
      </c>
      <c r="C5657" s="8">
        <v>3</v>
      </c>
      <c r="D5657" s="8" t="str">
        <f>D5656</f>
        <v>DH11933</v>
      </c>
      <c r="E5657" s="8" t="str">
        <f>E5656</f>
        <v>linh.truong</v>
      </c>
      <c r="F5657" s="8" t="str">
        <f>VLOOKUP(E5657,'DANH MỤC'!$F:$G,2,0)</f>
        <v>Nhóm 1</v>
      </c>
      <c r="G5657" s="8" t="str">
        <f>G5656</f>
        <v>KH1249</v>
      </c>
      <c r="H5657" t="str">
        <f>VLOOKUP(G5657,'DANH MỤC'!$I:$K,2,0)</f>
        <v>KH 1249</v>
      </c>
      <c r="I5657" t="str">
        <f>VLOOKUP(G5657,'DANH MỤC'!$I:$K,3,0)</f>
        <v>Cần Thơ</v>
      </c>
      <c r="J5657" s="8" t="s">
        <v>5944</v>
      </c>
      <c r="K5657" t="str">
        <f>VLOOKUP(J5657,'DANH MỤC'!$A$1:$B$19,2,0)</f>
        <v>Hàng tặng 0001</v>
      </c>
      <c r="L5657" t="s">
        <v>24</v>
      </c>
      <c r="M5657">
        <v>2</v>
      </c>
      <c r="N5657" s="3">
        <f>IF(LEFT(K5657,1)="S",VLOOKUP(K5657,'DANH MỤC'!$B:$D,2,0),VLOOKUP(K5657,'DANH MỤC'!$B:$D,3,0))</f>
        <v>200000</v>
      </c>
      <c r="O5657">
        <v>100</v>
      </c>
      <c r="P5657" s="3">
        <f>N5657*O5657%*CSDL[[#This Row],[SỐ LƯỢNG]]</f>
        <v>400000</v>
      </c>
      <c r="Q5657" s="3">
        <f t="shared" si="2613"/>
        <v>0</v>
      </c>
    </row>
    <row r="5658" spans="1:17" x14ac:dyDescent="0.3">
      <c r="A5658" s="23" t="s">
        <v>3049</v>
      </c>
      <c r="B5658" s="8" t="s">
        <v>3049</v>
      </c>
      <c r="C5658" s="8">
        <v>3</v>
      </c>
      <c r="D5658" s="8" t="s">
        <v>3198</v>
      </c>
      <c r="E5658" s="8" t="s">
        <v>13816</v>
      </c>
      <c r="F5658" s="8" t="str">
        <f>VLOOKUP(E5658,'DANH MỤC'!$F:$G,2,0)</f>
        <v>Nhóm 1</v>
      </c>
      <c r="G5658" s="8" t="s">
        <v>8310</v>
      </c>
      <c r="H5658" t="str">
        <f>VLOOKUP(G5658,'DANH MỤC'!$I:$K,2,0)</f>
        <v>KH 2324</v>
      </c>
      <c r="I5658" t="str">
        <f>VLOOKUP(G5658,'DANH MỤC'!$I:$K,3,0)</f>
        <v>Hà Giang</v>
      </c>
      <c r="J5658" s="8" t="s">
        <v>5939</v>
      </c>
      <c r="K5658" t="str">
        <f>VLOOKUP(J5658,'DANH MỤC'!$A$1:$B$19,2,0)</f>
        <v>Sản phẩm 0001</v>
      </c>
      <c r="L5658" t="s">
        <v>15</v>
      </c>
      <c r="M5658">
        <v>1</v>
      </c>
      <c r="N5658" s="3">
        <f>IF(LEFT(K5658,1)="S",VLOOKUP(K5658,'DANH MỤC'!$B:$D,2,0),VLOOKUP(K5658,'DANH MỤC'!$B:$D,3,0))</f>
        <v>3000000</v>
      </c>
      <c r="O5658">
        <v>0</v>
      </c>
      <c r="P5658" s="3">
        <f>N5658*O5658%*CSDL[[#This Row],[SỐ LƯỢNG]]</f>
        <v>0</v>
      </c>
      <c r="Q5658" s="3">
        <f t="shared" si="2613"/>
        <v>3000000</v>
      </c>
    </row>
    <row r="5659" spans="1:17" x14ac:dyDescent="0.3">
      <c r="A5659" s="23" t="str">
        <f>A5658</f>
        <v>27/03/2019</v>
      </c>
      <c r="B5659" s="8" t="str">
        <f>B5658</f>
        <v>27/03/2019</v>
      </c>
      <c r="C5659" s="8">
        <v>3</v>
      </c>
      <c r="D5659" s="8" t="str">
        <f>D5658</f>
        <v>DH11932</v>
      </c>
      <c r="E5659" s="8" t="str">
        <f>E5658</f>
        <v>luyen.dam</v>
      </c>
      <c r="F5659" s="8" t="str">
        <f>VLOOKUP(E5659,'DANH MỤC'!$F:$G,2,0)</f>
        <v>Nhóm 1</v>
      </c>
      <c r="G5659" s="8" t="str">
        <f>G5658</f>
        <v>KH2324</v>
      </c>
      <c r="H5659" t="str">
        <f>VLOOKUP(G5659,'DANH MỤC'!$I:$K,2,0)</f>
        <v>KH 2324</v>
      </c>
      <c r="I5659" t="str">
        <f>VLOOKUP(G5659,'DANH MỤC'!$I:$K,3,0)</f>
        <v>Hà Giang</v>
      </c>
      <c r="J5659" s="8" t="s">
        <v>5944</v>
      </c>
      <c r="K5659" t="str">
        <f>VLOOKUP(J5659,'DANH MỤC'!$A$1:$B$19,2,0)</f>
        <v>Hàng tặng 0001</v>
      </c>
      <c r="L5659" t="s">
        <v>24</v>
      </c>
      <c r="M5659">
        <v>2</v>
      </c>
      <c r="N5659" s="3">
        <f>IF(LEFT(K5659,1)="S",VLOOKUP(K5659,'DANH MỤC'!$B:$D,2,0),VLOOKUP(K5659,'DANH MỤC'!$B:$D,3,0))</f>
        <v>200000</v>
      </c>
      <c r="O5659">
        <v>100</v>
      </c>
      <c r="P5659" s="3">
        <f>N5659*O5659%*CSDL[[#This Row],[SỐ LƯỢNG]]</f>
        <v>400000</v>
      </c>
      <c r="Q5659" s="3">
        <f t="shared" si="2613"/>
        <v>0</v>
      </c>
    </row>
    <row r="5660" spans="1:17" x14ac:dyDescent="0.3">
      <c r="A5660" s="23" t="s">
        <v>3049</v>
      </c>
      <c r="B5660" s="8" t="s">
        <v>3049</v>
      </c>
      <c r="C5660" s="8">
        <v>3</v>
      </c>
      <c r="D5660" s="8" t="s">
        <v>3199</v>
      </c>
      <c r="E5660" s="8" t="s">
        <v>13822</v>
      </c>
      <c r="F5660" s="8" t="str">
        <f>VLOOKUP(E5660,'DANH MỤC'!$F:$G,2,0)</f>
        <v>Nhóm 1</v>
      </c>
      <c r="G5660" s="8" t="s">
        <v>6778</v>
      </c>
      <c r="H5660" t="str">
        <f>VLOOKUP(G5660,'DANH MỤC'!$I:$K,2,0)</f>
        <v>KH 0745</v>
      </c>
      <c r="I5660" t="str">
        <f>VLOOKUP(G5660,'DANH MỤC'!$I:$K,3,0)</f>
        <v>Yên Bái</v>
      </c>
      <c r="J5660" s="8" t="s">
        <v>5939</v>
      </c>
      <c r="K5660" t="str">
        <f>VLOOKUP(J5660,'DANH MỤC'!$A$1:$B$19,2,0)</f>
        <v>Sản phẩm 0001</v>
      </c>
      <c r="L5660" t="s">
        <v>15</v>
      </c>
      <c r="M5660">
        <v>1</v>
      </c>
      <c r="N5660" s="3">
        <f>IF(LEFT(K5660,1)="S",VLOOKUP(K5660,'DANH MỤC'!$B:$D,2,0),VLOOKUP(K5660,'DANH MỤC'!$B:$D,3,0))</f>
        <v>3000000</v>
      </c>
      <c r="O5660">
        <v>0</v>
      </c>
      <c r="P5660" s="3">
        <f>N5660*O5660%*CSDL[[#This Row],[SỐ LƯỢNG]]</f>
        <v>0</v>
      </c>
      <c r="Q5660" s="3">
        <f t="shared" si="2613"/>
        <v>3000000</v>
      </c>
    </row>
    <row r="5661" spans="1:17" x14ac:dyDescent="0.3">
      <c r="A5661" s="23" t="str">
        <f t="shared" ref="A5661:A5663" si="2619">A5660</f>
        <v>27/03/2019</v>
      </c>
      <c r="B5661" s="8" t="str">
        <f t="shared" ref="B5661:B5663" si="2620">B5660</f>
        <v>27/03/2019</v>
      </c>
      <c r="C5661" s="8">
        <v>3</v>
      </c>
      <c r="D5661" s="8" t="str">
        <f t="shared" ref="D5661:D5663" si="2621">D5660</f>
        <v>DH11930</v>
      </c>
      <c r="E5661" s="8" t="str">
        <f t="shared" ref="E5661:E5663" si="2622">E5660</f>
        <v>anh.hong</v>
      </c>
      <c r="F5661" s="8" t="str">
        <f>VLOOKUP(E5661,'DANH MỤC'!$F:$G,2,0)</f>
        <v>Nhóm 1</v>
      </c>
      <c r="G5661" s="8" t="str">
        <f t="shared" ref="G5661:G5663" si="2623">G5660</f>
        <v>KH0745</v>
      </c>
      <c r="H5661" t="str">
        <f>VLOOKUP(G5661,'DANH MỤC'!$I:$K,2,0)</f>
        <v>KH 0745</v>
      </c>
      <c r="I5661" t="str">
        <f>VLOOKUP(G5661,'DANH MỤC'!$I:$K,3,0)</f>
        <v>Yên Bái</v>
      </c>
      <c r="J5661" s="8" t="s">
        <v>5940</v>
      </c>
      <c r="K5661" t="str">
        <f>VLOOKUP(J5661,'DANH MỤC'!$A$1:$B$19,2,0)</f>
        <v>Sản phẩm 0002</v>
      </c>
      <c r="L5661" t="s">
        <v>15</v>
      </c>
      <c r="M5661">
        <v>1</v>
      </c>
      <c r="N5661" s="3">
        <f>IF(LEFT(K5661,1)="S",VLOOKUP(K5661,'DANH MỤC'!$B:$D,2,0),VLOOKUP(K5661,'DANH MỤC'!$B:$D,3,0))</f>
        <v>2000000</v>
      </c>
      <c r="O5661">
        <v>5</v>
      </c>
      <c r="P5661" s="3">
        <f>N5661*O5661%*CSDL[[#This Row],[SỐ LƯỢNG]]</f>
        <v>100000</v>
      </c>
      <c r="Q5661" s="3">
        <f t="shared" si="2613"/>
        <v>1900000</v>
      </c>
    </row>
    <row r="5662" spans="1:17" x14ac:dyDescent="0.3">
      <c r="A5662" s="23" t="str">
        <f t="shared" si="2619"/>
        <v>27/03/2019</v>
      </c>
      <c r="B5662" s="8" t="str">
        <f t="shared" si="2620"/>
        <v>27/03/2019</v>
      </c>
      <c r="C5662" s="8">
        <v>3</v>
      </c>
      <c r="D5662" s="8" t="str">
        <f t="shared" si="2621"/>
        <v>DH11930</v>
      </c>
      <c r="E5662" s="8" t="str">
        <f t="shared" si="2622"/>
        <v>anh.hong</v>
      </c>
      <c r="F5662" s="8" t="str">
        <f>VLOOKUP(E5662,'DANH MỤC'!$F:$G,2,0)</f>
        <v>Nhóm 1</v>
      </c>
      <c r="G5662" s="8" t="str">
        <f t="shared" si="2623"/>
        <v>KH0745</v>
      </c>
      <c r="H5662" t="str">
        <f>VLOOKUP(G5662,'DANH MỤC'!$I:$K,2,0)</f>
        <v>KH 0745</v>
      </c>
      <c r="I5662" t="str">
        <f>VLOOKUP(G5662,'DANH MỤC'!$I:$K,3,0)</f>
        <v>Yên Bái</v>
      </c>
      <c r="J5662" s="8" t="s">
        <v>5939</v>
      </c>
      <c r="K5662" t="str">
        <f>VLOOKUP(J5662,'DANH MỤC'!$A$1:$B$19,2,0)</f>
        <v>Sản phẩm 0001</v>
      </c>
      <c r="L5662" t="s">
        <v>15</v>
      </c>
      <c r="M5662">
        <v>1</v>
      </c>
      <c r="N5662" s="3">
        <f>IF(LEFT(K5662,1)="S",VLOOKUP(K5662,'DANH MỤC'!$B:$D,2,0),VLOOKUP(K5662,'DANH MỤC'!$B:$D,3,0))</f>
        <v>3000000</v>
      </c>
      <c r="O5662">
        <v>10</v>
      </c>
      <c r="P5662" s="3">
        <f>N5662*O5662%*CSDL[[#This Row],[SỐ LƯỢNG]]</f>
        <v>300000</v>
      </c>
      <c r="Q5662" s="3">
        <f t="shared" si="2613"/>
        <v>2700000</v>
      </c>
    </row>
    <row r="5663" spans="1:17" x14ac:dyDescent="0.3">
      <c r="A5663" s="23" t="str">
        <f t="shared" si="2619"/>
        <v>27/03/2019</v>
      </c>
      <c r="B5663" s="8" t="str">
        <f t="shared" si="2620"/>
        <v>27/03/2019</v>
      </c>
      <c r="C5663" s="8">
        <v>3</v>
      </c>
      <c r="D5663" s="8" t="str">
        <f t="shared" si="2621"/>
        <v>DH11930</v>
      </c>
      <c r="E5663" s="8" t="str">
        <f t="shared" si="2622"/>
        <v>anh.hong</v>
      </c>
      <c r="F5663" s="8" t="str">
        <f>VLOOKUP(E5663,'DANH MỤC'!$F:$G,2,0)</f>
        <v>Nhóm 1</v>
      </c>
      <c r="G5663" s="8" t="str">
        <f t="shared" si="2623"/>
        <v>KH0745</v>
      </c>
      <c r="H5663" t="str">
        <f>VLOOKUP(G5663,'DANH MỤC'!$I:$K,2,0)</f>
        <v>KH 0745</v>
      </c>
      <c r="I5663" t="str">
        <f>VLOOKUP(G5663,'DANH MỤC'!$I:$K,3,0)</f>
        <v>Yên Bái</v>
      </c>
      <c r="J5663" s="8" t="s">
        <v>5944</v>
      </c>
      <c r="K5663" t="str">
        <f>VLOOKUP(J5663,'DANH MỤC'!$A$1:$B$19,2,0)</f>
        <v>Hàng tặng 0001</v>
      </c>
      <c r="L5663" t="s">
        <v>24</v>
      </c>
      <c r="M5663">
        <v>2</v>
      </c>
      <c r="N5663" s="3">
        <f>IF(LEFT(K5663,1)="S",VLOOKUP(K5663,'DANH MỤC'!$B:$D,2,0),VLOOKUP(K5663,'DANH MỤC'!$B:$D,3,0))</f>
        <v>200000</v>
      </c>
      <c r="O5663">
        <v>100</v>
      </c>
      <c r="P5663" s="3">
        <f>N5663*O5663%*CSDL[[#This Row],[SỐ LƯỢNG]]</f>
        <v>400000</v>
      </c>
      <c r="Q5663" s="3">
        <f t="shared" si="2613"/>
        <v>0</v>
      </c>
    </row>
    <row r="5664" spans="1:17" x14ac:dyDescent="0.3">
      <c r="A5664" s="23" t="s">
        <v>3049</v>
      </c>
      <c r="B5664" s="8" t="s">
        <v>3049</v>
      </c>
      <c r="C5664" s="8">
        <v>3</v>
      </c>
      <c r="D5664" s="8" t="s">
        <v>3200</v>
      </c>
      <c r="E5664" s="8" t="s">
        <v>13839</v>
      </c>
      <c r="F5664" s="8" t="str">
        <f>VLOOKUP(E5664,'DANH MỤC'!$F:$G,2,0)</f>
        <v>Nhóm 2</v>
      </c>
      <c r="G5664" s="8" t="s">
        <v>8311</v>
      </c>
      <c r="H5664" t="str">
        <f>VLOOKUP(G5664,'DANH MỤC'!$I:$K,2,0)</f>
        <v>KH 2325</v>
      </c>
      <c r="I5664" t="str">
        <f>VLOOKUP(G5664,'DANH MỤC'!$I:$K,3,0)</f>
        <v>Lào Cai</v>
      </c>
      <c r="J5664" s="8" t="s">
        <v>5940</v>
      </c>
      <c r="K5664" t="str">
        <f>VLOOKUP(J5664,'DANH MỤC'!$A$1:$B$19,2,0)</f>
        <v>Sản phẩm 0002</v>
      </c>
      <c r="L5664" t="s">
        <v>15</v>
      </c>
      <c r="M5664">
        <v>1</v>
      </c>
      <c r="N5664" s="3">
        <f>IF(LEFT(K5664,1)="S",VLOOKUP(K5664,'DANH MỤC'!$B:$D,2,0),VLOOKUP(K5664,'DANH MỤC'!$B:$D,3,0))</f>
        <v>2000000</v>
      </c>
      <c r="O5664">
        <v>0</v>
      </c>
      <c r="P5664" s="3">
        <f>N5664*O5664%*CSDL[[#This Row],[SỐ LƯỢNG]]</f>
        <v>0</v>
      </c>
      <c r="Q5664" s="3">
        <f t="shared" si="2613"/>
        <v>2000000</v>
      </c>
    </row>
    <row r="5665" spans="1:17" x14ac:dyDescent="0.3">
      <c r="A5665" s="23" t="str">
        <f>A5664</f>
        <v>27/03/2019</v>
      </c>
      <c r="B5665" s="8" t="str">
        <f>B5664</f>
        <v>27/03/2019</v>
      </c>
      <c r="C5665" s="8">
        <v>3</v>
      </c>
      <c r="D5665" s="8" t="str">
        <f>D5664</f>
        <v>DH11928</v>
      </c>
      <c r="E5665" s="8" t="str">
        <f>E5664</f>
        <v>hang.dinh</v>
      </c>
      <c r="F5665" s="8" t="str">
        <f>VLOOKUP(E5665,'DANH MỤC'!$F:$G,2,0)</f>
        <v>Nhóm 2</v>
      </c>
      <c r="G5665" s="8" t="str">
        <f>G5664</f>
        <v>KH2325</v>
      </c>
      <c r="H5665" t="str">
        <f>VLOOKUP(G5665,'DANH MỤC'!$I:$K,2,0)</f>
        <v>KH 2325</v>
      </c>
      <c r="I5665" t="str">
        <f>VLOOKUP(G5665,'DANH MỤC'!$I:$K,3,0)</f>
        <v>Lào Cai</v>
      </c>
      <c r="J5665" s="8" t="s">
        <v>5944</v>
      </c>
      <c r="K5665" t="str">
        <f>VLOOKUP(J5665,'DANH MỤC'!$A$1:$B$19,2,0)</f>
        <v>Hàng tặng 0001</v>
      </c>
      <c r="L5665" t="s">
        <v>24</v>
      </c>
      <c r="M5665">
        <v>2</v>
      </c>
      <c r="N5665" s="3">
        <f>IF(LEFT(K5665,1)="S",VLOOKUP(K5665,'DANH MỤC'!$B:$D,2,0),VLOOKUP(K5665,'DANH MỤC'!$B:$D,3,0))</f>
        <v>200000</v>
      </c>
      <c r="O5665">
        <v>100</v>
      </c>
      <c r="P5665" s="3">
        <f>N5665*O5665%*CSDL[[#This Row],[SỐ LƯỢNG]]</f>
        <v>400000</v>
      </c>
      <c r="Q5665" s="3">
        <f t="shared" si="2613"/>
        <v>0</v>
      </c>
    </row>
    <row r="5666" spans="1:17" x14ac:dyDescent="0.3">
      <c r="A5666" s="23" t="s">
        <v>3049</v>
      </c>
      <c r="B5666" s="8" t="s">
        <v>3049</v>
      </c>
      <c r="C5666" s="8">
        <v>3</v>
      </c>
      <c r="D5666" s="8" t="s">
        <v>3201</v>
      </c>
      <c r="E5666" s="8" t="s">
        <v>13816</v>
      </c>
      <c r="F5666" s="8" t="str">
        <f>VLOOKUP(E5666,'DANH MỤC'!$F:$G,2,0)</f>
        <v>Nhóm 1</v>
      </c>
      <c r="G5666" s="8" t="s">
        <v>7834</v>
      </c>
      <c r="H5666" t="str">
        <f>VLOOKUP(G5666,'DANH MỤC'!$I:$K,2,0)</f>
        <v>KH 1831</v>
      </c>
      <c r="I5666" t="str">
        <f>VLOOKUP(G5666,'DANH MỤC'!$I:$K,3,0)</f>
        <v>Ninh Bình</v>
      </c>
      <c r="J5666" s="8" t="s">
        <v>5940</v>
      </c>
      <c r="K5666" t="str">
        <f>VLOOKUP(J5666,'DANH MỤC'!$A$1:$B$19,2,0)</f>
        <v>Sản phẩm 0002</v>
      </c>
      <c r="L5666" t="s">
        <v>15</v>
      </c>
      <c r="M5666">
        <v>1</v>
      </c>
      <c r="N5666" s="3">
        <f>IF(LEFT(K5666,1)="S",VLOOKUP(K5666,'DANH MỤC'!$B:$D,2,0),VLOOKUP(K5666,'DANH MỤC'!$B:$D,3,0))</f>
        <v>2000000</v>
      </c>
      <c r="O5666">
        <v>0</v>
      </c>
      <c r="P5666" s="3">
        <f>N5666*O5666%*CSDL[[#This Row],[SỐ LƯỢNG]]</f>
        <v>0</v>
      </c>
      <c r="Q5666" s="3">
        <f t="shared" si="2613"/>
        <v>2000000</v>
      </c>
    </row>
    <row r="5667" spans="1:17" x14ac:dyDescent="0.3">
      <c r="A5667" s="23" t="str">
        <f>A5666</f>
        <v>27/03/2019</v>
      </c>
      <c r="B5667" s="8" t="str">
        <f>B5666</f>
        <v>27/03/2019</v>
      </c>
      <c r="C5667" s="8">
        <v>3</v>
      </c>
      <c r="D5667" s="8" t="str">
        <f>D5666</f>
        <v>DH11926</v>
      </c>
      <c r="E5667" s="8" t="str">
        <f>E5666</f>
        <v>luyen.dam</v>
      </c>
      <c r="F5667" s="8" t="str">
        <f>VLOOKUP(E5667,'DANH MỤC'!$F:$G,2,0)</f>
        <v>Nhóm 1</v>
      </c>
      <c r="G5667" s="8" t="str">
        <f>G5666</f>
        <v>KH1831</v>
      </c>
      <c r="H5667" t="str">
        <f>VLOOKUP(G5667,'DANH MỤC'!$I:$K,2,0)</f>
        <v>KH 1831</v>
      </c>
      <c r="I5667" t="str">
        <f>VLOOKUP(G5667,'DANH MỤC'!$I:$K,3,0)</f>
        <v>Ninh Bình</v>
      </c>
      <c r="J5667" s="8" t="s">
        <v>5944</v>
      </c>
      <c r="K5667" t="str">
        <f>VLOOKUP(J5667,'DANH MỤC'!$A$1:$B$19,2,0)</f>
        <v>Hàng tặng 0001</v>
      </c>
      <c r="L5667" t="s">
        <v>24</v>
      </c>
      <c r="M5667">
        <v>2</v>
      </c>
      <c r="N5667" s="3">
        <f>IF(LEFT(K5667,1)="S",VLOOKUP(K5667,'DANH MỤC'!$B:$D,2,0),VLOOKUP(K5667,'DANH MỤC'!$B:$D,3,0))</f>
        <v>200000</v>
      </c>
      <c r="O5667">
        <v>100</v>
      </c>
      <c r="P5667" s="3">
        <f>N5667*O5667%*CSDL[[#This Row],[SỐ LƯỢNG]]</f>
        <v>400000</v>
      </c>
      <c r="Q5667" s="3">
        <f t="shared" si="2613"/>
        <v>0</v>
      </c>
    </row>
    <row r="5668" spans="1:17" x14ac:dyDescent="0.3">
      <c r="A5668" s="23" t="s">
        <v>3049</v>
      </c>
      <c r="B5668" s="8" t="s">
        <v>3049</v>
      </c>
      <c r="C5668" s="8">
        <v>3</v>
      </c>
      <c r="D5668" s="8" t="s">
        <v>3202</v>
      </c>
      <c r="E5668" s="8" t="s">
        <v>13814</v>
      </c>
      <c r="F5668" s="8" t="str">
        <f>VLOOKUP(E5668,'DANH MỤC'!$F:$G,2,0)</f>
        <v>Nhóm 1</v>
      </c>
      <c r="G5668" s="8" t="s">
        <v>6870</v>
      </c>
      <c r="H5668" t="str">
        <f>VLOOKUP(G5668,'DANH MỤC'!$I:$K,2,0)</f>
        <v>KH 0840</v>
      </c>
      <c r="I5668" t="str">
        <f>VLOOKUP(G5668,'DANH MỤC'!$I:$K,3,0)</f>
        <v>Ninh Thuận</v>
      </c>
      <c r="J5668" s="8" t="s">
        <v>5939</v>
      </c>
      <c r="K5668" t="str">
        <f>VLOOKUP(J5668,'DANH MỤC'!$A$1:$B$19,2,0)</f>
        <v>Sản phẩm 0001</v>
      </c>
      <c r="L5668" t="s">
        <v>15</v>
      </c>
      <c r="M5668">
        <v>1</v>
      </c>
      <c r="N5668" s="3">
        <f>IF(LEFT(K5668,1)="S",VLOOKUP(K5668,'DANH MỤC'!$B:$D,2,0),VLOOKUP(K5668,'DANH MỤC'!$B:$D,3,0))</f>
        <v>3000000</v>
      </c>
      <c r="O5668">
        <v>5</v>
      </c>
      <c r="P5668" s="3">
        <f>N5668*O5668%*CSDL[[#This Row],[SỐ LƯỢNG]]</f>
        <v>150000</v>
      </c>
      <c r="Q5668" s="3">
        <f t="shared" si="2613"/>
        <v>2850000</v>
      </c>
    </row>
    <row r="5669" spans="1:17" x14ac:dyDescent="0.3">
      <c r="A5669" s="23" t="s">
        <v>3049</v>
      </c>
      <c r="B5669" s="8" t="s">
        <v>3049</v>
      </c>
      <c r="C5669" s="8">
        <v>3</v>
      </c>
      <c r="D5669" s="8" t="s">
        <v>3203</v>
      </c>
      <c r="E5669" s="8" t="s">
        <v>13839</v>
      </c>
      <c r="F5669" s="8" t="str">
        <f>VLOOKUP(E5669,'DANH MỤC'!$F:$G,2,0)</f>
        <v>Nhóm 2</v>
      </c>
      <c r="G5669" s="8" t="s">
        <v>8312</v>
      </c>
      <c r="H5669" t="str">
        <f>VLOOKUP(G5669,'DANH MỤC'!$I:$K,2,0)</f>
        <v>KH 2326</v>
      </c>
      <c r="I5669" t="str">
        <f>VLOOKUP(G5669,'DANH MỤC'!$I:$K,3,0)</f>
        <v>Khánh Hòa</v>
      </c>
      <c r="J5669" s="8" t="s">
        <v>5940</v>
      </c>
      <c r="K5669" t="str">
        <f>VLOOKUP(J5669,'DANH MỤC'!$A$1:$B$19,2,0)</f>
        <v>Sản phẩm 0002</v>
      </c>
      <c r="L5669" t="s">
        <v>15</v>
      </c>
      <c r="M5669">
        <v>1</v>
      </c>
      <c r="N5669" s="3">
        <f>IF(LEFT(K5669,1)="S",VLOOKUP(K5669,'DANH MỤC'!$B:$D,2,0),VLOOKUP(K5669,'DANH MỤC'!$B:$D,3,0))</f>
        <v>2000000</v>
      </c>
      <c r="O5669">
        <v>0</v>
      </c>
      <c r="P5669" s="3">
        <f>N5669*O5669%*CSDL[[#This Row],[SỐ LƯỢNG]]</f>
        <v>0</v>
      </c>
      <c r="Q5669" s="3">
        <f t="shared" si="2613"/>
        <v>2000000</v>
      </c>
    </row>
    <row r="5670" spans="1:17" x14ac:dyDescent="0.3">
      <c r="A5670" s="23" t="str">
        <f>A5669</f>
        <v>27/03/2019</v>
      </c>
      <c r="B5670" s="8" t="str">
        <f>B5669</f>
        <v>27/03/2019</v>
      </c>
      <c r="C5670" s="8">
        <v>3</v>
      </c>
      <c r="D5670" s="8" t="str">
        <f>D5669</f>
        <v>DH11924</v>
      </c>
      <c r="E5670" s="8" t="str">
        <f>E5669</f>
        <v>hang.dinh</v>
      </c>
      <c r="F5670" s="8" t="str">
        <f>VLOOKUP(E5670,'DANH MỤC'!$F:$G,2,0)</f>
        <v>Nhóm 2</v>
      </c>
      <c r="G5670" s="8" t="str">
        <f>G5669</f>
        <v>KH2326</v>
      </c>
      <c r="H5670" t="str">
        <f>VLOOKUP(G5670,'DANH MỤC'!$I:$K,2,0)</f>
        <v>KH 2326</v>
      </c>
      <c r="I5670" t="str">
        <f>VLOOKUP(G5670,'DANH MỤC'!$I:$K,3,0)</f>
        <v>Khánh Hòa</v>
      </c>
      <c r="J5670" s="8" t="s">
        <v>5944</v>
      </c>
      <c r="K5670" t="str">
        <f>VLOOKUP(J5670,'DANH MỤC'!$A$1:$B$19,2,0)</f>
        <v>Hàng tặng 0001</v>
      </c>
      <c r="L5670" t="s">
        <v>24</v>
      </c>
      <c r="M5670">
        <v>2</v>
      </c>
      <c r="N5670" s="3">
        <f>IF(LEFT(K5670,1)="S",VLOOKUP(K5670,'DANH MỤC'!$B:$D,2,0),VLOOKUP(K5670,'DANH MỤC'!$B:$D,3,0))</f>
        <v>200000</v>
      </c>
      <c r="O5670">
        <v>100</v>
      </c>
      <c r="P5670" s="3">
        <f>N5670*O5670%*CSDL[[#This Row],[SỐ LƯỢNG]]</f>
        <v>400000</v>
      </c>
      <c r="Q5670" s="3">
        <f t="shared" si="2613"/>
        <v>0</v>
      </c>
    </row>
    <row r="5671" spans="1:17" x14ac:dyDescent="0.3">
      <c r="A5671" s="23" t="s">
        <v>3049</v>
      </c>
      <c r="B5671" s="8" t="s">
        <v>3049</v>
      </c>
      <c r="C5671" s="8">
        <v>3</v>
      </c>
      <c r="D5671" s="8" t="s">
        <v>3204</v>
      </c>
      <c r="E5671" s="8" t="s">
        <v>13819</v>
      </c>
      <c r="F5671" s="8" t="str">
        <f>VLOOKUP(E5671,'DANH MỤC'!$F:$G,2,0)</f>
        <v>Nhóm 1</v>
      </c>
      <c r="G5671" s="8" t="s">
        <v>8313</v>
      </c>
      <c r="H5671" t="str">
        <f>VLOOKUP(G5671,'DANH MỤC'!$I:$K,2,0)</f>
        <v>KH 2327</v>
      </c>
      <c r="I5671" t="str">
        <f>VLOOKUP(G5671,'DANH MỤC'!$I:$K,3,0)</f>
        <v>Phú Yên</v>
      </c>
      <c r="J5671" s="8" t="s">
        <v>5939</v>
      </c>
      <c r="K5671" t="str">
        <f>VLOOKUP(J5671,'DANH MỤC'!$A$1:$B$19,2,0)</f>
        <v>Sản phẩm 0001</v>
      </c>
      <c r="L5671" t="s">
        <v>15</v>
      </c>
      <c r="M5671">
        <v>1</v>
      </c>
      <c r="N5671" s="3">
        <f>IF(LEFT(K5671,1)="S",VLOOKUP(K5671,'DANH MỤC'!$B:$D,2,0),VLOOKUP(K5671,'DANH MỤC'!$B:$D,3,0))</f>
        <v>3000000</v>
      </c>
      <c r="O5671">
        <v>0</v>
      </c>
      <c r="P5671" s="3">
        <f>N5671*O5671%*CSDL[[#This Row],[SỐ LƯỢNG]]</f>
        <v>0</v>
      </c>
      <c r="Q5671" s="3">
        <f t="shared" si="2613"/>
        <v>3000000</v>
      </c>
    </row>
    <row r="5672" spans="1:17" x14ac:dyDescent="0.3">
      <c r="A5672" s="23" t="str">
        <f>A5671</f>
        <v>27/03/2019</v>
      </c>
      <c r="B5672" s="8" t="str">
        <f>B5671</f>
        <v>27/03/2019</v>
      </c>
      <c r="C5672" s="8">
        <v>3</v>
      </c>
      <c r="D5672" s="8" t="str">
        <f>D5671</f>
        <v>DH11923</v>
      </c>
      <c r="E5672" s="8" t="str">
        <f>E5671</f>
        <v>linh.truong</v>
      </c>
      <c r="F5672" s="8" t="str">
        <f>VLOOKUP(E5672,'DANH MỤC'!$F:$G,2,0)</f>
        <v>Nhóm 1</v>
      </c>
      <c r="G5672" s="8" t="str">
        <f>G5671</f>
        <v>KH2327</v>
      </c>
      <c r="H5672" t="str">
        <f>VLOOKUP(G5672,'DANH MỤC'!$I:$K,2,0)</f>
        <v>KH 2327</v>
      </c>
      <c r="I5672" t="str">
        <f>VLOOKUP(G5672,'DANH MỤC'!$I:$K,3,0)</f>
        <v>Phú Yên</v>
      </c>
      <c r="J5672" s="8" t="s">
        <v>5944</v>
      </c>
      <c r="K5672" t="str">
        <f>VLOOKUP(J5672,'DANH MỤC'!$A$1:$B$19,2,0)</f>
        <v>Hàng tặng 0001</v>
      </c>
      <c r="L5672" t="s">
        <v>24</v>
      </c>
      <c r="M5672">
        <v>2</v>
      </c>
      <c r="N5672" s="3">
        <f>IF(LEFT(K5672,1)="S",VLOOKUP(K5672,'DANH MỤC'!$B:$D,2,0),VLOOKUP(K5672,'DANH MỤC'!$B:$D,3,0))</f>
        <v>200000</v>
      </c>
      <c r="O5672">
        <v>100</v>
      </c>
      <c r="P5672" s="3">
        <f>N5672*O5672%*CSDL[[#This Row],[SỐ LƯỢNG]]</f>
        <v>400000</v>
      </c>
      <c r="Q5672" s="3">
        <f t="shared" si="2613"/>
        <v>0</v>
      </c>
    </row>
    <row r="5673" spans="1:17" x14ac:dyDescent="0.3">
      <c r="A5673" s="23" t="s">
        <v>3049</v>
      </c>
      <c r="B5673" s="8" t="s">
        <v>3049</v>
      </c>
      <c r="C5673" s="8">
        <v>3</v>
      </c>
      <c r="D5673" s="8" t="s">
        <v>3205</v>
      </c>
      <c r="E5673" s="8" t="s">
        <v>13839</v>
      </c>
      <c r="F5673" s="8" t="str">
        <f>VLOOKUP(E5673,'DANH MỤC'!$F:$G,2,0)</f>
        <v>Nhóm 2</v>
      </c>
      <c r="G5673" s="8" t="s">
        <v>8314</v>
      </c>
      <c r="H5673" t="str">
        <f>VLOOKUP(G5673,'DANH MỤC'!$I:$K,2,0)</f>
        <v>KH 2328</v>
      </c>
      <c r="I5673" t="str">
        <f>VLOOKUP(G5673,'DANH MỤC'!$I:$K,3,0)</f>
        <v>Bà Rịa Vũng Tàu</v>
      </c>
      <c r="J5673" s="8" t="s">
        <v>5939</v>
      </c>
      <c r="K5673" t="str">
        <f>VLOOKUP(J5673,'DANH MỤC'!$A$1:$B$19,2,0)</f>
        <v>Sản phẩm 0001</v>
      </c>
      <c r="L5673" t="s">
        <v>15</v>
      </c>
      <c r="M5673">
        <v>1</v>
      </c>
      <c r="N5673" s="3">
        <f>IF(LEFT(K5673,1)="S",VLOOKUP(K5673,'DANH MỤC'!$B:$D,2,0),VLOOKUP(K5673,'DANH MỤC'!$B:$D,3,0))</f>
        <v>3000000</v>
      </c>
      <c r="O5673">
        <v>0</v>
      </c>
      <c r="P5673" s="3">
        <f>N5673*O5673%*CSDL[[#This Row],[SỐ LƯỢNG]]</f>
        <v>0</v>
      </c>
      <c r="Q5673" s="3">
        <f t="shared" si="2613"/>
        <v>3000000</v>
      </c>
    </row>
    <row r="5674" spans="1:17" x14ac:dyDescent="0.3">
      <c r="A5674" s="23" t="str">
        <f>A5673</f>
        <v>27/03/2019</v>
      </c>
      <c r="B5674" s="8" t="str">
        <f>B5673</f>
        <v>27/03/2019</v>
      </c>
      <c r="C5674" s="8">
        <v>3</v>
      </c>
      <c r="D5674" s="8" t="str">
        <f>D5673</f>
        <v>DH11921</v>
      </c>
      <c r="E5674" s="8" t="str">
        <f>E5673</f>
        <v>hang.dinh</v>
      </c>
      <c r="F5674" s="8" t="str">
        <f>VLOOKUP(E5674,'DANH MỤC'!$F:$G,2,0)</f>
        <v>Nhóm 2</v>
      </c>
      <c r="G5674" s="8" t="str">
        <f>G5673</f>
        <v>KH2328</v>
      </c>
      <c r="H5674" t="str">
        <f>VLOOKUP(G5674,'DANH MỤC'!$I:$K,2,0)</f>
        <v>KH 2328</v>
      </c>
      <c r="I5674" t="str">
        <f>VLOOKUP(G5674,'DANH MỤC'!$I:$K,3,0)</f>
        <v>Bà Rịa Vũng Tàu</v>
      </c>
      <c r="J5674" s="8" t="s">
        <v>5944</v>
      </c>
      <c r="K5674" t="str">
        <f>VLOOKUP(J5674,'DANH MỤC'!$A$1:$B$19,2,0)</f>
        <v>Hàng tặng 0001</v>
      </c>
      <c r="L5674" t="s">
        <v>24</v>
      </c>
      <c r="M5674">
        <v>2</v>
      </c>
      <c r="N5674" s="3">
        <f>IF(LEFT(K5674,1)="S",VLOOKUP(K5674,'DANH MỤC'!$B:$D,2,0),VLOOKUP(K5674,'DANH MỤC'!$B:$D,3,0))</f>
        <v>200000</v>
      </c>
      <c r="O5674">
        <v>100</v>
      </c>
      <c r="P5674" s="3">
        <f>N5674*O5674%*CSDL[[#This Row],[SỐ LƯỢNG]]</f>
        <v>400000</v>
      </c>
      <c r="Q5674" s="3">
        <f t="shared" si="2613"/>
        <v>0</v>
      </c>
    </row>
    <row r="5675" spans="1:17" x14ac:dyDescent="0.3">
      <c r="A5675" s="23" t="s">
        <v>3049</v>
      </c>
      <c r="B5675" s="8" t="s">
        <v>3049</v>
      </c>
      <c r="C5675" s="8">
        <v>3</v>
      </c>
      <c r="D5675" s="8" t="s">
        <v>3206</v>
      </c>
      <c r="E5675" s="8" t="s">
        <v>13823</v>
      </c>
      <c r="F5675" s="8" t="str">
        <f>VLOOKUP(E5675,'DANH MỤC'!$F:$G,2,0)</f>
        <v>Nhóm 1</v>
      </c>
      <c r="G5675" s="8" t="s">
        <v>7706</v>
      </c>
      <c r="H5675" t="str">
        <f>VLOOKUP(G5675,'DANH MỤC'!$I:$K,2,0)</f>
        <v>KH 1700</v>
      </c>
      <c r="I5675" t="str">
        <f>VLOOKUP(G5675,'DANH MỤC'!$I:$K,3,0)</f>
        <v>Điện Biên</v>
      </c>
      <c r="J5675" s="8" t="s">
        <v>14</v>
      </c>
      <c r="K5675" t="str">
        <f>VLOOKUP(J5675,'DANH MỤC'!$A$1:$B$19,2,0)</f>
        <v>Sản phẩm 0004</v>
      </c>
      <c r="L5675" t="s">
        <v>15</v>
      </c>
      <c r="M5675">
        <v>1</v>
      </c>
      <c r="N5675" s="3">
        <f>IF(LEFT(K5675,1)="S",VLOOKUP(K5675,'DANH MỤC'!$B:$D,2,0),VLOOKUP(K5675,'DANH MỤC'!$B:$D,3,0))</f>
        <v>3500000</v>
      </c>
      <c r="O5675">
        <v>20</v>
      </c>
      <c r="P5675" s="3">
        <f>N5675*O5675%*CSDL[[#This Row],[SỐ LƯỢNG]]</f>
        <v>700000</v>
      </c>
      <c r="Q5675" s="3">
        <f t="shared" si="2613"/>
        <v>2800000</v>
      </c>
    </row>
    <row r="5676" spans="1:17" x14ac:dyDescent="0.3">
      <c r="A5676" s="23" t="s">
        <v>3049</v>
      </c>
      <c r="B5676" s="8" t="s">
        <v>3049</v>
      </c>
      <c r="C5676" s="8">
        <v>3</v>
      </c>
      <c r="D5676" s="8" t="s">
        <v>3207</v>
      </c>
      <c r="E5676" s="8" t="s">
        <v>13833</v>
      </c>
      <c r="F5676" s="8" t="str">
        <f>VLOOKUP(E5676,'DANH MỤC'!$F:$G,2,0)</f>
        <v>Nhóm 2</v>
      </c>
      <c r="G5676" s="8" t="s">
        <v>8315</v>
      </c>
      <c r="H5676" t="str">
        <f>VLOOKUP(G5676,'DANH MỤC'!$I:$K,2,0)</f>
        <v>KH 2329</v>
      </c>
      <c r="I5676" t="str">
        <f>VLOOKUP(G5676,'DANH MỤC'!$I:$K,3,0)</f>
        <v>Quảng Ninh</v>
      </c>
      <c r="J5676" s="8" t="s">
        <v>5939</v>
      </c>
      <c r="K5676" t="str">
        <f>VLOOKUP(J5676,'DANH MỤC'!$A$1:$B$19,2,0)</f>
        <v>Sản phẩm 0001</v>
      </c>
      <c r="L5676" t="s">
        <v>15</v>
      </c>
      <c r="M5676">
        <v>1</v>
      </c>
      <c r="N5676" s="3">
        <f>IF(LEFT(K5676,1)="S",VLOOKUP(K5676,'DANH MỤC'!$B:$D,2,0),VLOOKUP(K5676,'DANH MỤC'!$B:$D,3,0))</f>
        <v>3000000</v>
      </c>
      <c r="O5676">
        <v>5</v>
      </c>
      <c r="P5676" s="3">
        <f>N5676*O5676%*CSDL[[#This Row],[SỐ LƯỢNG]]</f>
        <v>150000</v>
      </c>
      <c r="Q5676" s="3">
        <f t="shared" si="2613"/>
        <v>2850000</v>
      </c>
    </row>
    <row r="5677" spans="1:17" x14ac:dyDescent="0.3">
      <c r="A5677" s="23" t="str">
        <f>A5676</f>
        <v>27/03/2019</v>
      </c>
      <c r="B5677" s="8" t="str">
        <f>B5676</f>
        <v>27/03/2019</v>
      </c>
      <c r="C5677" s="8">
        <v>3</v>
      </c>
      <c r="D5677" s="8" t="str">
        <f>D5676</f>
        <v>DH11917</v>
      </c>
      <c r="E5677" s="8" t="str">
        <f>E5676</f>
        <v>anh.nguyen</v>
      </c>
      <c r="F5677" s="8" t="str">
        <f>VLOOKUP(E5677,'DANH MỤC'!$F:$G,2,0)</f>
        <v>Nhóm 2</v>
      </c>
      <c r="G5677" s="8" t="str">
        <f>G5676</f>
        <v>KH2329</v>
      </c>
      <c r="H5677" t="str">
        <f>VLOOKUP(G5677,'DANH MỤC'!$I:$K,2,0)</f>
        <v>KH 2329</v>
      </c>
      <c r="I5677" t="str">
        <f>VLOOKUP(G5677,'DANH MỤC'!$I:$K,3,0)</f>
        <v>Quảng Ninh</v>
      </c>
      <c r="J5677" s="8" t="s">
        <v>5939</v>
      </c>
      <c r="K5677" t="str">
        <f>VLOOKUP(J5677,'DANH MỤC'!$A$1:$B$19,2,0)</f>
        <v>Sản phẩm 0001</v>
      </c>
      <c r="L5677" t="s">
        <v>15</v>
      </c>
      <c r="M5677">
        <v>1</v>
      </c>
      <c r="N5677" s="3">
        <f>IF(LEFT(K5677,1)="S",VLOOKUP(K5677,'DANH MỤC'!$B:$D,2,0),VLOOKUP(K5677,'DANH MỤC'!$B:$D,3,0))</f>
        <v>3000000</v>
      </c>
      <c r="O5677">
        <v>10</v>
      </c>
      <c r="P5677" s="3">
        <f>N5677*O5677%*CSDL[[#This Row],[SỐ LƯỢNG]]</f>
        <v>300000</v>
      </c>
      <c r="Q5677" s="3">
        <f t="shared" si="2613"/>
        <v>2700000</v>
      </c>
    </row>
    <row r="5678" spans="1:17" x14ac:dyDescent="0.3">
      <c r="A5678" s="23" t="s">
        <v>3049</v>
      </c>
      <c r="B5678" s="8" t="s">
        <v>3049</v>
      </c>
      <c r="C5678" s="8">
        <v>3</v>
      </c>
      <c r="D5678" s="8" t="s">
        <v>3208</v>
      </c>
      <c r="E5678" s="8" t="s">
        <v>13819</v>
      </c>
      <c r="F5678" s="8" t="str">
        <f>VLOOKUP(E5678,'DANH MỤC'!$F:$G,2,0)</f>
        <v>Nhóm 1</v>
      </c>
      <c r="G5678" s="8" t="s">
        <v>8316</v>
      </c>
      <c r="H5678" t="str">
        <f>VLOOKUP(G5678,'DANH MỤC'!$I:$K,2,0)</f>
        <v>KH 2330</v>
      </c>
      <c r="I5678" t="str">
        <f>VLOOKUP(G5678,'DANH MỤC'!$I:$K,3,0)</f>
        <v>Sóc Trăng</v>
      </c>
      <c r="J5678" s="8" t="s">
        <v>5939</v>
      </c>
      <c r="K5678" t="str">
        <f>VLOOKUP(J5678,'DANH MỤC'!$A$1:$B$19,2,0)</f>
        <v>Sản phẩm 0001</v>
      </c>
      <c r="L5678" t="s">
        <v>15</v>
      </c>
      <c r="M5678">
        <v>1</v>
      </c>
      <c r="N5678" s="3">
        <f>IF(LEFT(K5678,1)="S",VLOOKUP(K5678,'DANH MỤC'!$B:$D,2,0),VLOOKUP(K5678,'DANH MỤC'!$B:$D,3,0))</f>
        <v>3000000</v>
      </c>
      <c r="O5678">
        <v>5</v>
      </c>
      <c r="P5678" s="3">
        <f>N5678*O5678%*CSDL[[#This Row],[SỐ LƯỢNG]]</f>
        <v>150000</v>
      </c>
      <c r="Q5678" s="3">
        <f t="shared" si="2613"/>
        <v>2850000</v>
      </c>
    </row>
    <row r="5679" spans="1:17" x14ac:dyDescent="0.3">
      <c r="A5679" s="23" t="s">
        <v>3049</v>
      </c>
      <c r="B5679" s="8" t="s">
        <v>3049</v>
      </c>
      <c r="C5679" s="8">
        <v>3</v>
      </c>
      <c r="D5679" s="8" t="s">
        <v>3209</v>
      </c>
      <c r="E5679" s="8" t="s">
        <v>13816</v>
      </c>
      <c r="F5679" s="8" t="str">
        <f>VLOOKUP(E5679,'DANH MỤC'!$F:$G,2,0)</f>
        <v>Nhóm 1</v>
      </c>
      <c r="G5679" s="8" t="s">
        <v>8317</v>
      </c>
      <c r="H5679" t="str">
        <f>VLOOKUP(G5679,'DANH MỤC'!$I:$K,2,0)</f>
        <v>KH 2331</v>
      </c>
      <c r="I5679" t="str">
        <f>VLOOKUP(G5679,'DANH MỤC'!$I:$K,3,0)</f>
        <v>Đắk Nông</v>
      </c>
      <c r="J5679" s="8" t="s">
        <v>5939</v>
      </c>
      <c r="K5679" t="str">
        <f>VLOOKUP(J5679,'DANH MỤC'!$A$1:$B$19,2,0)</f>
        <v>Sản phẩm 0001</v>
      </c>
      <c r="L5679" t="s">
        <v>15</v>
      </c>
      <c r="M5679">
        <v>1</v>
      </c>
      <c r="N5679" s="3">
        <f>IF(LEFT(K5679,1)="S",VLOOKUP(K5679,'DANH MỤC'!$B:$D,2,0),VLOOKUP(K5679,'DANH MỤC'!$B:$D,3,0))</f>
        <v>3000000</v>
      </c>
      <c r="O5679">
        <v>5</v>
      </c>
      <c r="P5679" s="3">
        <f>N5679*O5679%*CSDL[[#This Row],[SỐ LƯỢNG]]</f>
        <v>150000</v>
      </c>
      <c r="Q5679" s="3">
        <f t="shared" si="2613"/>
        <v>2850000</v>
      </c>
    </row>
    <row r="5680" spans="1:17" x14ac:dyDescent="0.3">
      <c r="A5680" s="23" t="s">
        <v>3049</v>
      </c>
      <c r="B5680" s="8" t="s">
        <v>3049</v>
      </c>
      <c r="C5680" s="8">
        <v>3</v>
      </c>
      <c r="D5680" s="8" t="s">
        <v>3210</v>
      </c>
      <c r="E5680" s="8" t="s">
        <v>13819</v>
      </c>
      <c r="F5680" s="8" t="str">
        <f>VLOOKUP(E5680,'DANH MỤC'!$F:$G,2,0)</f>
        <v>Nhóm 1</v>
      </c>
      <c r="G5680" s="8" t="s">
        <v>8318</v>
      </c>
      <c r="H5680" t="str">
        <f>VLOOKUP(G5680,'DANH MỤC'!$I:$K,2,0)</f>
        <v>KH 2332</v>
      </c>
      <c r="I5680" t="str">
        <f>VLOOKUP(G5680,'DANH MỤC'!$I:$K,3,0)</f>
        <v>Lào Cai</v>
      </c>
      <c r="J5680" s="8" t="s">
        <v>5939</v>
      </c>
      <c r="K5680" t="str">
        <f>VLOOKUP(J5680,'DANH MỤC'!$A$1:$B$19,2,0)</f>
        <v>Sản phẩm 0001</v>
      </c>
      <c r="L5680" t="s">
        <v>15</v>
      </c>
      <c r="M5680">
        <v>1</v>
      </c>
      <c r="N5680" s="3">
        <f>IF(LEFT(K5680,1)="S",VLOOKUP(K5680,'DANH MỤC'!$B:$D,2,0),VLOOKUP(K5680,'DANH MỤC'!$B:$D,3,0))</f>
        <v>3000000</v>
      </c>
      <c r="O5680">
        <v>0</v>
      </c>
      <c r="P5680" s="3">
        <f>N5680*O5680%*CSDL[[#This Row],[SỐ LƯỢNG]]</f>
        <v>0</v>
      </c>
      <c r="Q5680" s="3">
        <f t="shared" si="2613"/>
        <v>3000000</v>
      </c>
    </row>
    <row r="5681" spans="1:17" x14ac:dyDescent="0.3">
      <c r="A5681" s="23" t="str">
        <f>A5680</f>
        <v>27/03/2019</v>
      </c>
      <c r="B5681" s="8" t="str">
        <f>B5680</f>
        <v>27/03/2019</v>
      </c>
      <c r="C5681" s="8">
        <v>3</v>
      </c>
      <c r="D5681" s="8" t="str">
        <f>D5680</f>
        <v>DH11914</v>
      </c>
      <c r="E5681" s="8" t="str">
        <f>E5680</f>
        <v>linh.truong</v>
      </c>
      <c r="F5681" s="8" t="str">
        <f>VLOOKUP(E5681,'DANH MỤC'!$F:$G,2,0)</f>
        <v>Nhóm 1</v>
      </c>
      <c r="G5681" s="8" t="str">
        <f>G5680</f>
        <v>KH2332</v>
      </c>
      <c r="H5681" t="str">
        <f>VLOOKUP(G5681,'DANH MỤC'!$I:$K,2,0)</f>
        <v>KH 2332</v>
      </c>
      <c r="I5681" t="str">
        <f>VLOOKUP(G5681,'DANH MỤC'!$I:$K,3,0)</f>
        <v>Lào Cai</v>
      </c>
      <c r="J5681" s="8" t="s">
        <v>5944</v>
      </c>
      <c r="K5681" t="str">
        <f>VLOOKUP(J5681,'DANH MỤC'!$A$1:$B$19,2,0)</f>
        <v>Hàng tặng 0001</v>
      </c>
      <c r="L5681" t="s">
        <v>24</v>
      </c>
      <c r="M5681">
        <v>2</v>
      </c>
      <c r="N5681" s="3">
        <f>IF(LEFT(K5681,1)="S",VLOOKUP(K5681,'DANH MỤC'!$B:$D,2,0),VLOOKUP(K5681,'DANH MỤC'!$B:$D,3,0))</f>
        <v>200000</v>
      </c>
      <c r="O5681">
        <v>100</v>
      </c>
      <c r="P5681" s="3">
        <f>N5681*O5681%*CSDL[[#This Row],[SỐ LƯỢNG]]</f>
        <v>400000</v>
      </c>
      <c r="Q5681" s="3">
        <f t="shared" si="2613"/>
        <v>0</v>
      </c>
    </row>
    <row r="5682" spans="1:17" x14ac:dyDescent="0.3">
      <c r="A5682" s="23" t="s">
        <v>3049</v>
      </c>
      <c r="B5682" s="8" t="s">
        <v>3049</v>
      </c>
      <c r="C5682" s="8">
        <v>3</v>
      </c>
      <c r="D5682" s="8" t="s">
        <v>3211</v>
      </c>
      <c r="E5682" s="8" t="s">
        <v>13822</v>
      </c>
      <c r="F5682" s="8" t="str">
        <f>VLOOKUP(E5682,'DANH MỤC'!$F:$G,2,0)</f>
        <v>Nhóm 1</v>
      </c>
      <c r="G5682" s="8" t="s">
        <v>8319</v>
      </c>
      <c r="H5682" t="str">
        <f>VLOOKUP(G5682,'DANH MỤC'!$I:$K,2,0)</f>
        <v>KH 2333</v>
      </c>
      <c r="I5682" t="str">
        <f>VLOOKUP(G5682,'DANH MỤC'!$I:$K,3,0)</f>
        <v>Phú Thọ</v>
      </c>
      <c r="J5682" s="8" t="s">
        <v>5940</v>
      </c>
      <c r="K5682" t="str">
        <f>VLOOKUP(J5682,'DANH MỤC'!$A$1:$B$19,2,0)</f>
        <v>Sản phẩm 0002</v>
      </c>
      <c r="L5682" t="s">
        <v>15</v>
      </c>
      <c r="M5682">
        <v>1</v>
      </c>
      <c r="N5682" s="3">
        <f>IF(LEFT(K5682,1)="S",VLOOKUP(K5682,'DANH MỤC'!$B:$D,2,0),VLOOKUP(K5682,'DANH MỤC'!$B:$D,3,0))</f>
        <v>2000000</v>
      </c>
      <c r="O5682">
        <v>0</v>
      </c>
      <c r="P5682" s="3">
        <f>N5682*O5682%*CSDL[[#This Row],[SỐ LƯỢNG]]</f>
        <v>0</v>
      </c>
      <c r="Q5682" s="3">
        <f t="shared" si="2613"/>
        <v>2000000</v>
      </c>
    </row>
    <row r="5683" spans="1:17" x14ac:dyDescent="0.3">
      <c r="A5683" s="23" t="str">
        <f t="shared" ref="A5683:A5684" si="2624">A5682</f>
        <v>27/03/2019</v>
      </c>
      <c r="B5683" s="8" t="str">
        <f t="shared" ref="B5683:B5684" si="2625">B5682</f>
        <v>27/03/2019</v>
      </c>
      <c r="C5683" s="8">
        <v>3</v>
      </c>
      <c r="D5683" s="8" t="str">
        <f t="shared" ref="D5683:D5684" si="2626">D5682</f>
        <v>DH11913</v>
      </c>
      <c r="E5683" s="8" t="str">
        <f t="shared" ref="E5683:E5684" si="2627">E5682</f>
        <v>anh.hong</v>
      </c>
      <c r="F5683" s="8" t="str">
        <f>VLOOKUP(E5683,'DANH MỤC'!$F:$G,2,0)</f>
        <v>Nhóm 1</v>
      </c>
      <c r="G5683" s="8" t="str">
        <f t="shared" ref="G5683:G5684" si="2628">G5682</f>
        <v>KH2333</v>
      </c>
      <c r="H5683" t="str">
        <f>VLOOKUP(G5683,'DANH MỤC'!$I:$K,2,0)</f>
        <v>KH 2333</v>
      </c>
      <c r="I5683" t="str">
        <f>VLOOKUP(G5683,'DANH MỤC'!$I:$K,3,0)</f>
        <v>Phú Thọ</v>
      </c>
      <c r="J5683" s="8" t="s">
        <v>5939</v>
      </c>
      <c r="K5683" t="str">
        <f>VLOOKUP(J5683,'DANH MỤC'!$A$1:$B$19,2,0)</f>
        <v>Sản phẩm 0001</v>
      </c>
      <c r="L5683" t="s">
        <v>15</v>
      </c>
      <c r="M5683">
        <v>1</v>
      </c>
      <c r="N5683" s="3">
        <f>IF(LEFT(K5683,1)="S",VLOOKUP(K5683,'DANH MỤC'!$B:$D,2,0),VLOOKUP(K5683,'DANH MỤC'!$B:$D,3,0))</f>
        <v>3000000</v>
      </c>
      <c r="O5683">
        <v>5</v>
      </c>
      <c r="P5683" s="3">
        <f>N5683*O5683%*CSDL[[#This Row],[SỐ LƯỢNG]]</f>
        <v>150000</v>
      </c>
      <c r="Q5683" s="3">
        <f t="shared" si="2613"/>
        <v>2850000</v>
      </c>
    </row>
    <row r="5684" spans="1:17" x14ac:dyDescent="0.3">
      <c r="A5684" s="23" t="str">
        <f t="shared" si="2624"/>
        <v>27/03/2019</v>
      </c>
      <c r="B5684" s="8" t="str">
        <f t="shared" si="2625"/>
        <v>27/03/2019</v>
      </c>
      <c r="C5684" s="8">
        <v>3</v>
      </c>
      <c r="D5684" s="8" t="str">
        <f t="shared" si="2626"/>
        <v>DH11913</v>
      </c>
      <c r="E5684" s="8" t="str">
        <f t="shared" si="2627"/>
        <v>anh.hong</v>
      </c>
      <c r="F5684" s="8" t="str">
        <f>VLOOKUP(E5684,'DANH MỤC'!$F:$G,2,0)</f>
        <v>Nhóm 1</v>
      </c>
      <c r="G5684" s="8" t="str">
        <f t="shared" si="2628"/>
        <v>KH2333</v>
      </c>
      <c r="H5684" t="str">
        <f>VLOOKUP(G5684,'DANH MỤC'!$I:$K,2,0)</f>
        <v>KH 2333</v>
      </c>
      <c r="I5684" t="str">
        <f>VLOOKUP(G5684,'DANH MỤC'!$I:$K,3,0)</f>
        <v>Phú Thọ</v>
      </c>
      <c r="J5684" s="8" t="s">
        <v>5944</v>
      </c>
      <c r="K5684" t="str">
        <f>VLOOKUP(J5684,'DANH MỤC'!$A$1:$B$19,2,0)</f>
        <v>Hàng tặng 0001</v>
      </c>
      <c r="L5684" t="s">
        <v>24</v>
      </c>
      <c r="M5684">
        <v>2</v>
      </c>
      <c r="N5684" s="3">
        <f>IF(LEFT(K5684,1)="S",VLOOKUP(K5684,'DANH MỤC'!$B:$D,2,0),VLOOKUP(K5684,'DANH MỤC'!$B:$D,3,0))</f>
        <v>200000</v>
      </c>
      <c r="O5684">
        <v>100</v>
      </c>
      <c r="P5684" s="3">
        <f>N5684*O5684%*CSDL[[#This Row],[SỐ LƯỢNG]]</f>
        <v>400000</v>
      </c>
      <c r="Q5684" s="3">
        <f t="shared" si="2613"/>
        <v>0</v>
      </c>
    </row>
    <row r="5685" spans="1:17" x14ac:dyDescent="0.3">
      <c r="A5685" s="23" t="s">
        <v>3049</v>
      </c>
      <c r="B5685" s="8" t="s">
        <v>3049</v>
      </c>
      <c r="C5685" s="8">
        <v>3</v>
      </c>
      <c r="D5685" s="8" t="s">
        <v>3212</v>
      </c>
      <c r="E5685" s="8" t="s">
        <v>13833</v>
      </c>
      <c r="F5685" s="8" t="str">
        <f>VLOOKUP(E5685,'DANH MỤC'!$F:$G,2,0)</f>
        <v>Nhóm 2</v>
      </c>
      <c r="G5685" s="8" t="s">
        <v>8320</v>
      </c>
      <c r="H5685" t="str">
        <f>VLOOKUP(G5685,'DANH MỤC'!$I:$K,2,0)</f>
        <v>KH 2334</v>
      </c>
      <c r="I5685" t="str">
        <f>VLOOKUP(G5685,'DANH MỤC'!$I:$K,3,0)</f>
        <v>Bình Thuận</v>
      </c>
      <c r="J5685" s="8" t="s">
        <v>5939</v>
      </c>
      <c r="K5685" t="str">
        <f>VLOOKUP(J5685,'DANH MỤC'!$A$1:$B$19,2,0)</f>
        <v>Sản phẩm 0001</v>
      </c>
      <c r="L5685" t="s">
        <v>15</v>
      </c>
      <c r="M5685">
        <v>1</v>
      </c>
      <c r="N5685" s="3">
        <f>IF(LEFT(K5685,1)="S",VLOOKUP(K5685,'DANH MỤC'!$B:$D,2,0),VLOOKUP(K5685,'DANH MỤC'!$B:$D,3,0))</f>
        <v>3000000</v>
      </c>
      <c r="O5685">
        <v>0</v>
      </c>
      <c r="P5685" s="3">
        <f>N5685*O5685%*CSDL[[#This Row],[SỐ LƯỢNG]]</f>
        <v>0</v>
      </c>
      <c r="Q5685" s="3">
        <f t="shared" si="2613"/>
        <v>3000000</v>
      </c>
    </row>
    <row r="5686" spans="1:17" x14ac:dyDescent="0.3">
      <c r="A5686" s="23" t="str">
        <f>A5685</f>
        <v>27/03/2019</v>
      </c>
      <c r="B5686" s="8" t="str">
        <f>B5685</f>
        <v>27/03/2019</v>
      </c>
      <c r="C5686" s="8">
        <v>3</v>
      </c>
      <c r="D5686" s="8" t="str">
        <f>D5685</f>
        <v>DH11912</v>
      </c>
      <c r="E5686" s="8" t="str">
        <f>E5685</f>
        <v>anh.nguyen</v>
      </c>
      <c r="F5686" s="8" t="str">
        <f>VLOOKUP(E5686,'DANH MỤC'!$F:$G,2,0)</f>
        <v>Nhóm 2</v>
      </c>
      <c r="G5686" s="8" t="str">
        <f>G5685</f>
        <v>KH2334</v>
      </c>
      <c r="H5686" t="str">
        <f>VLOOKUP(G5686,'DANH MỤC'!$I:$K,2,0)</f>
        <v>KH 2334</v>
      </c>
      <c r="I5686" t="str">
        <f>VLOOKUP(G5686,'DANH MỤC'!$I:$K,3,0)</f>
        <v>Bình Thuận</v>
      </c>
      <c r="J5686" s="8" t="s">
        <v>5944</v>
      </c>
      <c r="K5686" t="str">
        <f>VLOOKUP(J5686,'DANH MỤC'!$A$1:$B$19,2,0)</f>
        <v>Hàng tặng 0001</v>
      </c>
      <c r="L5686" t="s">
        <v>24</v>
      </c>
      <c r="M5686">
        <v>2</v>
      </c>
      <c r="N5686" s="3">
        <f>IF(LEFT(K5686,1)="S",VLOOKUP(K5686,'DANH MỤC'!$B:$D,2,0),VLOOKUP(K5686,'DANH MỤC'!$B:$D,3,0))</f>
        <v>200000</v>
      </c>
      <c r="O5686">
        <v>100</v>
      </c>
      <c r="P5686" s="3">
        <f>N5686*O5686%*CSDL[[#This Row],[SỐ LƯỢNG]]</f>
        <v>400000</v>
      </c>
      <c r="Q5686" s="3">
        <f t="shared" si="2613"/>
        <v>0</v>
      </c>
    </row>
    <row r="5687" spans="1:17" x14ac:dyDescent="0.3">
      <c r="A5687" s="23" t="s">
        <v>3049</v>
      </c>
      <c r="B5687" s="8" t="s">
        <v>3049</v>
      </c>
      <c r="C5687" s="8">
        <v>3</v>
      </c>
      <c r="D5687" s="8" t="s">
        <v>3213</v>
      </c>
      <c r="E5687" s="8" t="s">
        <v>13833</v>
      </c>
      <c r="F5687" s="8" t="str">
        <f>VLOOKUP(E5687,'DANH MỤC'!$F:$G,2,0)</f>
        <v>Nhóm 2</v>
      </c>
      <c r="G5687" s="8" t="s">
        <v>6082</v>
      </c>
      <c r="H5687" t="str">
        <f>VLOOKUP(G5687,'DANH MỤC'!$I:$K,2,0)</f>
        <v>KH 0046</v>
      </c>
      <c r="I5687" t="str">
        <f>VLOOKUP(G5687,'DANH MỤC'!$I:$K,3,0)</f>
        <v>Tây Ninh</v>
      </c>
      <c r="J5687" s="8" t="s">
        <v>14</v>
      </c>
      <c r="K5687" t="str">
        <f>VLOOKUP(J5687,'DANH MỤC'!$A$1:$B$19,2,0)</f>
        <v>Sản phẩm 0004</v>
      </c>
      <c r="L5687" t="s">
        <v>15</v>
      </c>
      <c r="M5687">
        <v>1</v>
      </c>
      <c r="N5687" s="3">
        <f>IF(LEFT(K5687,1)="S",VLOOKUP(K5687,'DANH MỤC'!$B:$D,2,0),VLOOKUP(K5687,'DANH MỤC'!$B:$D,3,0))</f>
        <v>3500000</v>
      </c>
      <c r="O5687">
        <v>10</v>
      </c>
      <c r="P5687" s="3">
        <f>N5687*O5687%*CSDL[[#This Row],[SỐ LƯỢNG]]</f>
        <v>350000</v>
      </c>
      <c r="Q5687" s="3">
        <f t="shared" si="2613"/>
        <v>3150000</v>
      </c>
    </row>
    <row r="5688" spans="1:17" x14ac:dyDescent="0.3">
      <c r="A5688" s="23" t="s">
        <v>3049</v>
      </c>
      <c r="B5688" s="8" t="s">
        <v>3049</v>
      </c>
      <c r="C5688" s="8">
        <v>3</v>
      </c>
      <c r="D5688" s="8" t="s">
        <v>3214</v>
      </c>
      <c r="E5688" s="8" t="s">
        <v>13821</v>
      </c>
      <c r="F5688" s="8" t="str">
        <f>VLOOKUP(E5688,'DANH MỤC'!$F:$G,2,0)</f>
        <v>Nhóm 1</v>
      </c>
      <c r="G5688" s="8" t="s">
        <v>7931</v>
      </c>
      <c r="H5688" t="str">
        <f>VLOOKUP(G5688,'DANH MỤC'!$I:$K,2,0)</f>
        <v>KH 1930</v>
      </c>
      <c r="I5688" t="str">
        <f>VLOOKUP(G5688,'DANH MỤC'!$I:$K,3,0)</f>
        <v>Vĩnh Long</v>
      </c>
      <c r="J5688" s="8" t="s">
        <v>5939</v>
      </c>
      <c r="K5688" t="str">
        <f>VLOOKUP(J5688,'DANH MỤC'!$A$1:$B$19,2,0)</f>
        <v>Sản phẩm 0001</v>
      </c>
      <c r="L5688" t="s">
        <v>15</v>
      </c>
      <c r="M5688">
        <v>1</v>
      </c>
      <c r="N5688" s="3">
        <f>IF(LEFT(K5688,1)="S",VLOOKUP(K5688,'DANH MỤC'!$B:$D,2,0),VLOOKUP(K5688,'DANH MỤC'!$B:$D,3,0))</f>
        <v>3000000</v>
      </c>
      <c r="O5688">
        <v>5</v>
      </c>
      <c r="P5688" s="3">
        <f>N5688*O5688%*CSDL[[#This Row],[SỐ LƯỢNG]]</f>
        <v>150000</v>
      </c>
      <c r="Q5688" s="3">
        <f t="shared" si="2613"/>
        <v>2850000</v>
      </c>
    </row>
    <row r="5689" spans="1:17" x14ac:dyDescent="0.3">
      <c r="A5689" s="23" t="s">
        <v>3049</v>
      </c>
      <c r="B5689" s="8" t="s">
        <v>3049</v>
      </c>
      <c r="C5689" s="8">
        <v>3</v>
      </c>
      <c r="D5689" s="8" t="s">
        <v>3215</v>
      </c>
      <c r="E5689" s="8" t="s">
        <v>13814</v>
      </c>
      <c r="F5689" s="8" t="str">
        <f>VLOOKUP(E5689,'DANH MỤC'!$F:$G,2,0)</f>
        <v>Nhóm 1</v>
      </c>
      <c r="G5689" s="8" t="s">
        <v>8321</v>
      </c>
      <c r="H5689" t="str">
        <f>VLOOKUP(G5689,'DANH MỤC'!$I:$K,2,0)</f>
        <v>KH 2335</v>
      </c>
      <c r="I5689" t="str">
        <f>VLOOKUP(G5689,'DANH MỤC'!$I:$K,3,0)</f>
        <v>Gia Lai</v>
      </c>
      <c r="J5689" s="8" t="s">
        <v>5939</v>
      </c>
      <c r="K5689" t="str">
        <f>VLOOKUP(J5689,'DANH MỤC'!$A$1:$B$19,2,0)</f>
        <v>Sản phẩm 0001</v>
      </c>
      <c r="L5689" t="s">
        <v>15</v>
      </c>
      <c r="M5689">
        <v>1</v>
      </c>
      <c r="N5689" s="3">
        <f>IF(LEFT(K5689,1)="S",VLOOKUP(K5689,'DANH MỤC'!$B:$D,2,0),VLOOKUP(K5689,'DANH MỤC'!$B:$D,3,0))</f>
        <v>3000000</v>
      </c>
      <c r="O5689">
        <v>5</v>
      </c>
      <c r="P5689" s="3">
        <f>N5689*O5689%*CSDL[[#This Row],[SỐ LƯỢNG]]</f>
        <v>150000</v>
      </c>
      <c r="Q5689" s="3">
        <f t="shared" si="2613"/>
        <v>2850000</v>
      </c>
    </row>
    <row r="5690" spans="1:17" x14ac:dyDescent="0.3">
      <c r="A5690" s="23" t="s">
        <v>3049</v>
      </c>
      <c r="B5690" s="8" t="s">
        <v>3049</v>
      </c>
      <c r="C5690" s="8">
        <v>3</v>
      </c>
      <c r="D5690" s="8" t="s">
        <v>3216</v>
      </c>
      <c r="E5690" s="8" t="s">
        <v>13814</v>
      </c>
      <c r="F5690" s="8" t="str">
        <f>VLOOKUP(E5690,'DANH MỤC'!$F:$G,2,0)</f>
        <v>Nhóm 1</v>
      </c>
      <c r="G5690" s="8" t="s">
        <v>8322</v>
      </c>
      <c r="H5690" t="str">
        <f>VLOOKUP(G5690,'DANH MỤC'!$I:$K,2,0)</f>
        <v>KH 2336</v>
      </c>
      <c r="I5690" t="str">
        <f>VLOOKUP(G5690,'DANH MỤC'!$I:$K,3,0)</f>
        <v>Tiền Giang</v>
      </c>
      <c r="J5690" s="8" t="s">
        <v>5939</v>
      </c>
      <c r="K5690" t="str">
        <f>VLOOKUP(J5690,'DANH MỤC'!$A$1:$B$19,2,0)</f>
        <v>Sản phẩm 0001</v>
      </c>
      <c r="L5690" t="s">
        <v>15</v>
      </c>
      <c r="M5690">
        <v>1</v>
      </c>
      <c r="N5690" s="3">
        <f>IF(LEFT(K5690,1)="S",VLOOKUP(K5690,'DANH MỤC'!$B:$D,2,0),VLOOKUP(K5690,'DANH MỤC'!$B:$D,3,0))</f>
        <v>3000000</v>
      </c>
      <c r="O5690">
        <v>0</v>
      </c>
      <c r="P5690" s="3">
        <f>N5690*O5690%*CSDL[[#This Row],[SỐ LƯỢNG]]</f>
        <v>0</v>
      </c>
      <c r="Q5690" s="3">
        <f t="shared" si="2613"/>
        <v>3000000</v>
      </c>
    </row>
    <row r="5691" spans="1:17" x14ac:dyDescent="0.3">
      <c r="A5691" s="23" t="str">
        <f>A5690</f>
        <v>27/03/2019</v>
      </c>
      <c r="B5691" s="8" t="str">
        <f>B5690</f>
        <v>27/03/2019</v>
      </c>
      <c r="C5691" s="8">
        <v>3</v>
      </c>
      <c r="D5691" s="8" t="str">
        <f>D5690</f>
        <v>DH11908</v>
      </c>
      <c r="E5691" s="8" t="str">
        <f>E5690</f>
        <v>hai.vi</v>
      </c>
      <c r="F5691" s="8" t="str">
        <f>VLOOKUP(E5691,'DANH MỤC'!$F:$G,2,0)</f>
        <v>Nhóm 1</v>
      </c>
      <c r="G5691" s="8" t="str">
        <f>G5690</f>
        <v>KH2336</v>
      </c>
      <c r="H5691" t="str">
        <f>VLOOKUP(G5691,'DANH MỤC'!$I:$K,2,0)</f>
        <v>KH 2336</v>
      </c>
      <c r="I5691" t="str">
        <f>VLOOKUP(G5691,'DANH MỤC'!$I:$K,3,0)</f>
        <v>Tiền Giang</v>
      </c>
      <c r="J5691" s="8" t="s">
        <v>5944</v>
      </c>
      <c r="K5691" t="str">
        <f>VLOOKUP(J5691,'DANH MỤC'!$A$1:$B$19,2,0)</f>
        <v>Hàng tặng 0001</v>
      </c>
      <c r="L5691" t="s">
        <v>24</v>
      </c>
      <c r="M5691">
        <v>2</v>
      </c>
      <c r="N5691" s="3">
        <f>IF(LEFT(K5691,1)="S",VLOOKUP(K5691,'DANH MỤC'!$B:$D,2,0),VLOOKUP(K5691,'DANH MỤC'!$B:$D,3,0))</f>
        <v>200000</v>
      </c>
      <c r="O5691">
        <v>100</v>
      </c>
      <c r="P5691" s="3">
        <f>N5691*O5691%*CSDL[[#This Row],[SỐ LƯỢNG]]</f>
        <v>400000</v>
      </c>
      <c r="Q5691" s="3">
        <f t="shared" si="2613"/>
        <v>0</v>
      </c>
    </row>
    <row r="5692" spans="1:17" x14ac:dyDescent="0.3">
      <c r="A5692" s="23" t="s">
        <v>3049</v>
      </c>
      <c r="B5692" s="8" t="s">
        <v>3049</v>
      </c>
      <c r="C5692" s="8">
        <v>3</v>
      </c>
      <c r="D5692" s="8" t="s">
        <v>3217</v>
      </c>
      <c r="E5692" s="8" t="s">
        <v>13814</v>
      </c>
      <c r="F5692" s="8" t="str">
        <f>VLOOKUP(E5692,'DANH MỤC'!$F:$G,2,0)</f>
        <v>Nhóm 1</v>
      </c>
      <c r="G5692" s="8" t="s">
        <v>8323</v>
      </c>
      <c r="H5692" t="str">
        <f>VLOOKUP(G5692,'DANH MỤC'!$I:$K,2,0)</f>
        <v>KH 2337</v>
      </c>
      <c r="I5692" t="str">
        <f>VLOOKUP(G5692,'DANH MỤC'!$I:$K,3,0)</f>
        <v>Hải Phòng</v>
      </c>
      <c r="J5692" s="8" t="s">
        <v>5940</v>
      </c>
      <c r="K5692" t="str">
        <f>VLOOKUP(J5692,'DANH MỤC'!$A$1:$B$19,2,0)</f>
        <v>Sản phẩm 0002</v>
      </c>
      <c r="L5692" t="s">
        <v>15</v>
      </c>
      <c r="M5692">
        <v>2</v>
      </c>
      <c r="N5692" s="3">
        <f>IF(LEFT(K5692,1)="S",VLOOKUP(K5692,'DANH MỤC'!$B:$D,2,0),VLOOKUP(K5692,'DANH MỤC'!$B:$D,3,0))</f>
        <v>2000000</v>
      </c>
      <c r="O5692">
        <v>0</v>
      </c>
      <c r="P5692" s="3">
        <f>N5692*O5692%*CSDL[[#This Row],[SỐ LƯỢNG]]</f>
        <v>0</v>
      </c>
      <c r="Q5692" s="3">
        <f t="shared" si="2613"/>
        <v>4000000</v>
      </c>
    </row>
    <row r="5693" spans="1:17" x14ac:dyDescent="0.3">
      <c r="A5693" s="23" t="str">
        <f t="shared" ref="A5693:A5694" si="2629">A5692</f>
        <v>27/03/2019</v>
      </c>
      <c r="B5693" s="8" t="str">
        <f t="shared" ref="B5693:B5694" si="2630">B5692</f>
        <v>27/03/2019</v>
      </c>
      <c r="C5693" s="8">
        <v>3</v>
      </c>
      <c r="D5693" s="8" t="str">
        <f t="shared" ref="D5693:D5694" si="2631">D5692</f>
        <v>DH11907</v>
      </c>
      <c r="E5693" s="8" t="str">
        <f t="shared" ref="E5693:E5694" si="2632">E5692</f>
        <v>hai.vi</v>
      </c>
      <c r="F5693" s="8" t="str">
        <f>VLOOKUP(E5693,'DANH MỤC'!$F:$G,2,0)</f>
        <v>Nhóm 1</v>
      </c>
      <c r="G5693" s="8" t="str">
        <f t="shared" ref="G5693:G5694" si="2633">G5692</f>
        <v>KH2337</v>
      </c>
      <c r="H5693" t="str">
        <f>VLOOKUP(G5693,'DANH MỤC'!$I:$K,2,0)</f>
        <v>KH 2337</v>
      </c>
      <c r="I5693" t="str">
        <f>VLOOKUP(G5693,'DANH MỤC'!$I:$K,3,0)</f>
        <v>Hải Phòng</v>
      </c>
      <c r="J5693" s="8" t="s">
        <v>5939</v>
      </c>
      <c r="K5693" t="str">
        <f>VLOOKUP(J5693,'DANH MỤC'!$A$1:$B$19,2,0)</f>
        <v>Sản phẩm 0001</v>
      </c>
      <c r="L5693" t="s">
        <v>15</v>
      </c>
      <c r="M5693">
        <v>1</v>
      </c>
      <c r="N5693" s="3">
        <f>IF(LEFT(K5693,1)="S",VLOOKUP(K5693,'DANH MỤC'!$B:$D,2,0),VLOOKUP(K5693,'DANH MỤC'!$B:$D,3,0))</f>
        <v>3000000</v>
      </c>
      <c r="O5693">
        <v>0</v>
      </c>
      <c r="P5693" s="3">
        <f>N5693*O5693%*CSDL[[#This Row],[SỐ LƯỢNG]]</f>
        <v>0</v>
      </c>
      <c r="Q5693" s="3">
        <f t="shared" si="2613"/>
        <v>3000000</v>
      </c>
    </row>
    <row r="5694" spans="1:17" x14ac:dyDescent="0.3">
      <c r="A5694" s="23" t="str">
        <f t="shared" si="2629"/>
        <v>27/03/2019</v>
      </c>
      <c r="B5694" s="8" t="str">
        <f t="shared" si="2630"/>
        <v>27/03/2019</v>
      </c>
      <c r="C5694" s="8">
        <v>3</v>
      </c>
      <c r="D5694" s="8" t="str">
        <f t="shared" si="2631"/>
        <v>DH11907</v>
      </c>
      <c r="E5694" s="8" t="str">
        <f t="shared" si="2632"/>
        <v>hai.vi</v>
      </c>
      <c r="F5694" s="8" t="str">
        <f>VLOOKUP(E5694,'DANH MỤC'!$F:$G,2,0)</f>
        <v>Nhóm 1</v>
      </c>
      <c r="G5694" s="8" t="str">
        <f t="shared" si="2633"/>
        <v>KH2337</v>
      </c>
      <c r="H5694" t="str">
        <f>VLOOKUP(G5694,'DANH MỤC'!$I:$K,2,0)</f>
        <v>KH 2337</v>
      </c>
      <c r="I5694" t="str">
        <f>VLOOKUP(G5694,'DANH MỤC'!$I:$K,3,0)</f>
        <v>Hải Phòng</v>
      </c>
      <c r="J5694" s="8" t="s">
        <v>5945</v>
      </c>
      <c r="K5694" t="str">
        <f>VLOOKUP(J5694,'DANH MỤC'!$A$1:$B$19,2,0)</f>
        <v>Hàng tặng 0002</v>
      </c>
      <c r="L5694" t="s">
        <v>51</v>
      </c>
      <c r="M5694">
        <v>1</v>
      </c>
      <c r="N5694" s="3">
        <f>IF(LEFT(K5694,1)="S",VLOOKUP(K5694,'DANH MỤC'!$B:$D,2,0),VLOOKUP(K5694,'DANH MỤC'!$B:$D,3,0))</f>
        <v>500000</v>
      </c>
      <c r="O5694">
        <v>0</v>
      </c>
      <c r="P5694" s="3">
        <f>N5694*O5694%*CSDL[[#This Row],[SỐ LƯỢNG]]</f>
        <v>0</v>
      </c>
      <c r="Q5694" s="3">
        <f t="shared" si="2613"/>
        <v>500000</v>
      </c>
    </row>
    <row r="5695" spans="1:17" x14ac:dyDescent="0.3">
      <c r="A5695" s="23" t="s">
        <v>3049</v>
      </c>
      <c r="B5695" s="8" t="s">
        <v>3049</v>
      </c>
      <c r="C5695" s="8">
        <v>3</v>
      </c>
      <c r="D5695" s="8" t="s">
        <v>3218</v>
      </c>
      <c r="E5695" s="8" t="s">
        <v>13815</v>
      </c>
      <c r="F5695" s="8" t="str">
        <f>VLOOKUP(E5695,'DANH MỤC'!$F:$G,2,0)</f>
        <v>Nhóm 1</v>
      </c>
      <c r="G5695" s="8" t="s">
        <v>8324</v>
      </c>
      <c r="H5695" t="str">
        <f>VLOOKUP(G5695,'DANH MỤC'!$I:$K,2,0)</f>
        <v>KH 2338</v>
      </c>
      <c r="I5695" t="str">
        <f>VLOOKUP(G5695,'DANH MỤC'!$I:$K,3,0)</f>
        <v>Thừa Thiên Huế</v>
      </c>
      <c r="J5695" s="8" t="s">
        <v>5939</v>
      </c>
      <c r="K5695" t="str">
        <f>VLOOKUP(J5695,'DANH MỤC'!$A$1:$B$19,2,0)</f>
        <v>Sản phẩm 0001</v>
      </c>
      <c r="L5695" t="s">
        <v>15</v>
      </c>
      <c r="M5695">
        <v>1</v>
      </c>
      <c r="N5695" s="3">
        <f>IF(LEFT(K5695,1)="S",VLOOKUP(K5695,'DANH MỤC'!$B:$D,2,0),VLOOKUP(K5695,'DANH MỤC'!$B:$D,3,0))</f>
        <v>3000000</v>
      </c>
      <c r="O5695">
        <v>0</v>
      </c>
      <c r="P5695" s="3">
        <f>N5695*O5695%*CSDL[[#This Row],[SỐ LƯỢNG]]</f>
        <v>0</v>
      </c>
      <c r="Q5695" s="3">
        <f t="shared" si="2613"/>
        <v>3000000</v>
      </c>
    </row>
    <row r="5696" spans="1:17" x14ac:dyDescent="0.3">
      <c r="A5696" s="23" t="str">
        <f>A5695</f>
        <v>27/03/2019</v>
      </c>
      <c r="B5696" s="8" t="str">
        <f>B5695</f>
        <v>27/03/2019</v>
      </c>
      <c r="C5696" s="8">
        <v>3</v>
      </c>
      <c r="D5696" s="8" t="str">
        <f>D5695</f>
        <v>DH11906</v>
      </c>
      <c r="E5696" s="8" t="str">
        <f>E5695</f>
        <v>nhi.vu</v>
      </c>
      <c r="F5696" s="8" t="str">
        <f>VLOOKUP(E5696,'DANH MỤC'!$F:$G,2,0)</f>
        <v>Nhóm 1</v>
      </c>
      <c r="G5696" s="8" t="str">
        <f>G5695</f>
        <v>KH2338</v>
      </c>
      <c r="H5696" t="str">
        <f>VLOOKUP(G5696,'DANH MỤC'!$I:$K,2,0)</f>
        <v>KH 2338</v>
      </c>
      <c r="I5696" t="str">
        <f>VLOOKUP(G5696,'DANH MỤC'!$I:$K,3,0)</f>
        <v>Thừa Thiên Huế</v>
      </c>
      <c r="J5696" s="8" t="s">
        <v>5944</v>
      </c>
      <c r="K5696" t="str">
        <f>VLOOKUP(J5696,'DANH MỤC'!$A$1:$B$19,2,0)</f>
        <v>Hàng tặng 0001</v>
      </c>
      <c r="L5696" t="s">
        <v>24</v>
      </c>
      <c r="M5696">
        <v>2</v>
      </c>
      <c r="N5696" s="3">
        <f>IF(LEFT(K5696,1)="S",VLOOKUP(K5696,'DANH MỤC'!$B:$D,2,0),VLOOKUP(K5696,'DANH MỤC'!$B:$D,3,0))</f>
        <v>200000</v>
      </c>
      <c r="O5696">
        <v>100</v>
      </c>
      <c r="P5696" s="3">
        <f>N5696*O5696%*CSDL[[#This Row],[SỐ LƯỢNG]]</f>
        <v>400000</v>
      </c>
      <c r="Q5696" s="3">
        <f t="shared" si="2613"/>
        <v>0</v>
      </c>
    </row>
    <row r="5697" spans="1:17" x14ac:dyDescent="0.3">
      <c r="A5697" s="23" t="s">
        <v>3049</v>
      </c>
      <c r="B5697" s="8" t="s">
        <v>3049</v>
      </c>
      <c r="C5697" s="8">
        <v>3</v>
      </c>
      <c r="D5697" s="8" t="s">
        <v>3219</v>
      </c>
      <c r="E5697" s="8" t="s">
        <v>13830</v>
      </c>
      <c r="F5697" s="8" t="str">
        <f>VLOOKUP(E5697,'DANH MỤC'!$F:$G,2,0)</f>
        <v>Nhóm 2</v>
      </c>
      <c r="G5697" s="8" t="s">
        <v>7598</v>
      </c>
      <c r="H5697" t="str">
        <f>VLOOKUP(G5697,'DANH MỤC'!$I:$K,2,0)</f>
        <v>KH 1587</v>
      </c>
      <c r="I5697" t="str">
        <f>VLOOKUP(G5697,'DANH MỤC'!$I:$K,3,0)</f>
        <v>Thái Bình</v>
      </c>
      <c r="J5697" s="8" t="s">
        <v>5939</v>
      </c>
      <c r="K5697" t="str">
        <f>VLOOKUP(J5697,'DANH MỤC'!$A$1:$B$19,2,0)</f>
        <v>Sản phẩm 0001</v>
      </c>
      <c r="L5697" t="s">
        <v>15</v>
      </c>
      <c r="M5697">
        <v>1</v>
      </c>
      <c r="N5697" s="3">
        <f>IF(LEFT(K5697,1)="S",VLOOKUP(K5697,'DANH MỤC'!$B:$D,2,0),VLOOKUP(K5697,'DANH MỤC'!$B:$D,3,0))</f>
        <v>3000000</v>
      </c>
      <c r="O5697">
        <v>0</v>
      </c>
      <c r="P5697" s="3">
        <f>N5697*O5697%*CSDL[[#This Row],[SỐ LƯỢNG]]</f>
        <v>0</v>
      </c>
      <c r="Q5697" s="3">
        <f t="shared" si="2613"/>
        <v>3000000</v>
      </c>
    </row>
    <row r="5698" spans="1:17" x14ac:dyDescent="0.3">
      <c r="A5698" s="23" t="str">
        <f>A5697</f>
        <v>27/03/2019</v>
      </c>
      <c r="B5698" s="8" t="str">
        <f>B5697</f>
        <v>27/03/2019</v>
      </c>
      <c r="C5698" s="8">
        <v>3</v>
      </c>
      <c r="D5698" s="8" t="str">
        <f>D5697</f>
        <v>DH11905</v>
      </c>
      <c r="E5698" s="8" t="str">
        <f>E5697</f>
        <v>ha.vo</v>
      </c>
      <c r="F5698" s="8" t="str">
        <f>VLOOKUP(E5698,'DANH MỤC'!$F:$G,2,0)</f>
        <v>Nhóm 2</v>
      </c>
      <c r="G5698" s="8" t="str">
        <f>G5697</f>
        <v>KH1587</v>
      </c>
      <c r="H5698" t="str">
        <f>VLOOKUP(G5698,'DANH MỤC'!$I:$K,2,0)</f>
        <v>KH 1587</v>
      </c>
      <c r="I5698" t="str">
        <f>VLOOKUP(G5698,'DANH MỤC'!$I:$K,3,0)</f>
        <v>Thái Bình</v>
      </c>
      <c r="J5698" s="8" t="s">
        <v>5944</v>
      </c>
      <c r="K5698" t="str">
        <f>VLOOKUP(J5698,'DANH MỤC'!$A$1:$B$19,2,0)</f>
        <v>Hàng tặng 0001</v>
      </c>
      <c r="L5698" t="s">
        <v>24</v>
      </c>
      <c r="M5698">
        <v>2</v>
      </c>
      <c r="N5698" s="3">
        <f>IF(LEFT(K5698,1)="S",VLOOKUP(K5698,'DANH MỤC'!$B:$D,2,0),VLOOKUP(K5698,'DANH MỤC'!$B:$D,3,0))</f>
        <v>200000</v>
      </c>
      <c r="O5698">
        <v>100</v>
      </c>
      <c r="P5698" s="3">
        <f>N5698*O5698%*CSDL[[#This Row],[SỐ LƯỢNG]]</f>
        <v>400000</v>
      </c>
      <c r="Q5698" s="3">
        <f t="shared" si="2613"/>
        <v>0</v>
      </c>
    </row>
    <row r="5699" spans="1:17" x14ac:dyDescent="0.3">
      <c r="A5699" s="23" t="s">
        <v>3049</v>
      </c>
      <c r="B5699" s="8" t="s">
        <v>3049</v>
      </c>
      <c r="C5699" s="8">
        <v>3</v>
      </c>
      <c r="D5699" s="8" t="s">
        <v>3220</v>
      </c>
      <c r="E5699" s="8" t="s">
        <v>13816</v>
      </c>
      <c r="F5699" s="8" t="str">
        <f>VLOOKUP(E5699,'DANH MỤC'!$F:$G,2,0)</f>
        <v>Nhóm 1</v>
      </c>
      <c r="G5699" s="8" t="s">
        <v>1721</v>
      </c>
      <c r="H5699" t="str">
        <f>VLOOKUP(G5699,'DANH MỤC'!$I:$K,2,0)</f>
        <v>KH 2339</v>
      </c>
      <c r="I5699" t="str">
        <f>VLOOKUP(G5699,'DANH MỤC'!$I:$K,3,0)</f>
        <v>Tuyên Quang</v>
      </c>
      <c r="J5699" s="8" t="s">
        <v>5939</v>
      </c>
      <c r="K5699" t="str">
        <f>VLOOKUP(J5699,'DANH MỤC'!$A$1:$B$19,2,0)</f>
        <v>Sản phẩm 0001</v>
      </c>
      <c r="L5699" t="s">
        <v>15</v>
      </c>
      <c r="M5699">
        <v>1</v>
      </c>
      <c r="N5699" s="3">
        <f>IF(LEFT(K5699,1)="S",VLOOKUP(K5699,'DANH MỤC'!$B:$D,2,0),VLOOKUP(K5699,'DANH MỤC'!$B:$D,3,0))</f>
        <v>3000000</v>
      </c>
      <c r="O5699">
        <v>0</v>
      </c>
      <c r="P5699" s="3">
        <f>N5699*O5699%*CSDL[[#This Row],[SỐ LƯỢNG]]</f>
        <v>0</v>
      </c>
      <c r="Q5699" s="3">
        <f t="shared" ref="Q5699:Q5762" si="2634">N5699*M5699-P5699</f>
        <v>3000000</v>
      </c>
    </row>
    <row r="5700" spans="1:17" x14ac:dyDescent="0.3">
      <c r="A5700" s="23" t="str">
        <f>A5699</f>
        <v>27/03/2019</v>
      </c>
      <c r="B5700" s="8" t="str">
        <f>B5699</f>
        <v>27/03/2019</v>
      </c>
      <c r="C5700" s="8">
        <v>3</v>
      </c>
      <c r="D5700" s="8" t="str">
        <f>D5699</f>
        <v>DH11904</v>
      </c>
      <c r="E5700" s="8" t="str">
        <f>E5699</f>
        <v>luyen.dam</v>
      </c>
      <c r="F5700" s="8" t="str">
        <f>VLOOKUP(E5700,'DANH MỤC'!$F:$G,2,0)</f>
        <v>Nhóm 1</v>
      </c>
      <c r="G5700" s="8" t="str">
        <f>G5699</f>
        <v>KH2339</v>
      </c>
      <c r="H5700" t="str">
        <f>VLOOKUP(G5700,'DANH MỤC'!$I:$K,2,0)</f>
        <v>KH 2339</v>
      </c>
      <c r="I5700" t="str">
        <f>VLOOKUP(G5700,'DANH MỤC'!$I:$K,3,0)</f>
        <v>Tuyên Quang</v>
      </c>
      <c r="J5700" s="8" t="s">
        <v>5944</v>
      </c>
      <c r="K5700" t="str">
        <f>VLOOKUP(J5700,'DANH MỤC'!$A$1:$B$19,2,0)</f>
        <v>Hàng tặng 0001</v>
      </c>
      <c r="L5700" t="s">
        <v>24</v>
      </c>
      <c r="M5700">
        <v>2</v>
      </c>
      <c r="N5700" s="3">
        <f>IF(LEFT(K5700,1)="S",VLOOKUP(K5700,'DANH MỤC'!$B:$D,2,0),VLOOKUP(K5700,'DANH MỤC'!$B:$D,3,0))</f>
        <v>200000</v>
      </c>
      <c r="O5700">
        <v>100</v>
      </c>
      <c r="P5700" s="3">
        <f>N5700*O5700%*CSDL[[#This Row],[SỐ LƯỢNG]]</f>
        <v>400000</v>
      </c>
      <c r="Q5700" s="3">
        <f t="shared" si="2634"/>
        <v>0</v>
      </c>
    </row>
    <row r="5701" spans="1:17" x14ac:dyDescent="0.3">
      <c r="A5701" s="23" t="s">
        <v>3049</v>
      </c>
      <c r="B5701" s="8" t="s">
        <v>3049</v>
      </c>
      <c r="C5701" s="8">
        <v>3</v>
      </c>
      <c r="D5701" s="8" t="s">
        <v>3221</v>
      </c>
      <c r="E5701" s="8" t="s">
        <v>13833</v>
      </c>
      <c r="F5701" s="8" t="str">
        <f>VLOOKUP(E5701,'DANH MỤC'!$F:$G,2,0)</f>
        <v>Nhóm 2</v>
      </c>
      <c r="G5701" s="8" t="s">
        <v>8325</v>
      </c>
      <c r="H5701" t="str">
        <f>VLOOKUP(G5701,'DANH MỤC'!$I:$K,2,0)</f>
        <v>KH 2340</v>
      </c>
      <c r="I5701" t="str">
        <f>VLOOKUP(G5701,'DANH MỤC'!$I:$K,3,0)</f>
        <v>Lâm Đồng</v>
      </c>
      <c r="J5701" s="8" t="s">
        <v>5940</v>
      </c>
      <c r="K5701" t="str">
        <f>VLOOKUP(J5701,'DANH MỤC'!$A$1:$B$19,2,0)</f>
        <v>Sản phẩm 0002</v>
      </c>
      <c r="L5701" t="s">
        <v>15</v>
      </c>
      <c r="M5701">
        <v>1</v>
      </c>
      <c r="N5701" s="3">
        <f>IF(LEFT(K5701,1)="S",VLOOKUP(K5701,'DANH MỤC'!$B:$D,2,0),VLOOKUP(K5701,'DANH MỤC'!$B:$D,3,0))</f>
        <v>2000000</v>
      </c>
      <c r="O5701">
        <v>5</v>
      </c>
      <c r="P5701" s="3">
        <f>N5701*O5701%*CSDL[[#This Row],[SỐ LƯỢNG]]</f>
        <v>100000</v>
      </c>
      <c r="Q5701" s="3">
        <f t="shared" si="2634"/>
        <v>1900000</v>
      </c>
    </row>
    <row r="5702" spans="1:17" x14ac:dyDescent="0.3">
      <c r="A5702" s="23" t="s">
        <v>3049</v>
      </c>
      <c r="B5702" s="8" t="s">
        <v>3049</v>
      </c>
      <c r="C5702" s="8">
        <v>3</v>
      </c>
      <c r="D5702" s="8" t="s">
        <v>3222</v>
      </c>
      <c r="E5702" s="8" t="s">
        <v>13816</v>
      </c>
      <c r="F5702" s="8" t="str">
        <f>VLOOKUP(E5702,'DANH MỤC'!$F:$G,2,0)</f>
        <v>Nhóm 1</v>
      </c>
      <c r="G5702" s="8" t="s">
        <v>8326</v>
      </c>
      <c r="H5702" t="str">
        <f>VLOOKUP(G5702,'DANH MỤC'!$I:$K,2,0)</f>
        <v>KH 2341</v>
      </c>
      <c r="I5702" t="str">
        <f>VLOOKUP(G5702,'DANH MỤC'!$I:$K,3,0)</f>
        <v>Sơn La</v>
      </c>
      <c r="J5702" s="8" t="s">
        <v>14</v>
      </c>
      <c r="K5702" t="str">
        <f>VLOOKUP(J5702,'DANH MỤC'!$A$1:$B$19,2,0)</f>
        <v>Sản phẩm 0004</v>
      </c>
      <c r="L5702" t="s">
        <v>15</v>
      </c>
      <c r="M5702">
        <v>1</v>
      </c>
      <c r="N5702" s="3">
        <f>IF(LEFT(K5702,1)="S",VLOOKUP(K5702,'DANH MỤC'!$B:$D,2,0),VLOOKUP(K5702,'DANH MỤC'!$B:$D,3,0))</f>
        <v>3500000</v>
      </c>
      <c r="O5702">
        <v>0</v>
      </c>
      <c r="P5702" s="3">
        <f>N5702*O5702%*CSDL[[#This Row],[SỐ LƯỢNG]]</f>
        <v>0</v>
      </c>
      <c r="Q5702" s="3">
        <f t="shared" si="2634"/>
        <v>3500000</v>
      </c>
    </row>
    <row r="5703" spans="1:17" x14ac:dyDescent="0.3">
      <c r="A5703" s="23" t="str">
        <f>A5702</f>
        <v>27/03/2019</v>
      </c>
      <c r="B5703" s="8" t="str">
        <f>B5702</f>
        <v>27/03/2019</v>
      </c>
      <c r="C5703" s="8">
        <v>3</v>
      </c>
      <c r="D5703" s="8" t="str">
        <f>D5702</f>
        <v>DH11902</v>
      </c>
      <c r="E5703" s="8" t="str">
        <f>E5702</f>
        <v>luyen.dam</v>
      </c>
      <c r="F5703" s="8" t="str">
        <f>VLOOKUP(E5703,'DANH MỤC'!$F:$G,2,0)</f>
        <v>Nhóm 1</v>
      </c>
      <c r="G5703" s="8" t="str">
        <f>G5702</f>
        <v>KH2341</v>
      </c>
      <c r="H5703" t="str">
        <f>VLOOKUP(G5703,'DANH MỤC'!$I:$K,2,0)</f>
        <v>KH 2341</v>
      </c>
      <c r="I5703" t="str">
        <f>VLOOKUP(G5703,'DANH MỤC'!$I:$K,3,0)</f>
        <v>Sơn La</v>
      </c>
      <c r="J5703" s="8" t="s">
        <v>5944</v>
      </c>
      <c r="K5703" t="str">
        <f>VLOOKUP(J5703,'DANH MỤC'!$A$1:$B$19,2,0)</f>
        <v>Hàng tặng 0001</v>
      </c>
      <c r="L5703" t="s">
        <v>24</v>
      </c>
      <c r="M5703">
        <v>2</v>
      </c>
      <c r="N5703" s="3">
        <f>IF(LEFT(K5703,1)="S",VLOOKUP(K5703,'DANH MỤC'!$B:$D,2,0),VLOOKUP(K5703,'DANH MỤC'!$B:$D,3,0))</f>
        <v>200000</v>
      </c>
      <c r="O5703">
        <v>100</v>
      </c>
      <c r="P5703" s="3">
        <f>N5703*O5703%*CSDL[[#This Row],[SỐ LƯỢNG]]</f>
        <v>400000</v>
      </c>
      <c r="Q5703" s="3">
        <f t="shared" si="2634"/>
        <v>0</v>
      </c>
    </row>
    <row r="5704" spans="1:17" x14ac:dyDescent="0.3">
      <c r="A5704" s="23" t="s">
        <v>3049</v>
      </c>
      <c r="B5704" s="8" t="s">
        <v>3049</v>
      </c>
      <c r="C5704" s="8">
        <v>3</v>
      </c>
      <c r="D5704" s="8" t="s">
        <v>3223</v>
      </c>
      <c r="E5704" s="8" t="s">
        <v>13822</v>
      </c>
      <c r="F5704" s="8" t="str">
        <f>VLOOKUP(E5704,'DANH MỤC'!$F:$G,2,0)</f>
        <v>Nhóm 1</v>
      </c>
      <c r="G5704" s="8" t="s">
        <v>7265</v>
      </c>
      <c r="H5704" t="str">
        <f>VLOOKUP(G5704,'DANH MỤC'!$I:$K,2,0)</f>
        <v>KH 1243</v>
      </c>
      <c r="I5704" t="str">
        <f>VLOOKUP(G5704,'DANH MỤC'!$I:$K,3,0)</f>
        <v>Khánh Hòa</v>
      </c>
      <c r="J5704" s="8" t="s">
        <v>14</v>
      </c>
      <c r="K5704" t="str">
        <f>VLOOKUP(J5704,'DANH MỤC'!$A$1:$B$19,2,0)</f>
        <v>Sản phẩm 0004</v>
      </c>
      <c r="L5704" t="s">
        <v>15</v>
      </c>
      <c r="M5704">
        <v>1</v>
      </c>
      <c r="N5704" s="3">
        <f>IF(LEFT(K5704,1)="S",VLOOKUP(K5704,'DANH MỤC'!$B:$D,2,0),VLOOKUP(K5704,'DANH MỤC'!$B:$D,3,0))</f>
        <v>3500000</v>
      </c>
      <c r="O5704">
        <v>0</v>
      </c>
      <c r="P5704" s="3">
        <f>N5704*O5704%*CSDL[[#This Row],[SỐ LƯỢNG]]</f>
        <v>0</v>
      </c>
      <c r="Q5704" s="3">
        <f t="shared" si="2634"/>
        <v>3500000</v>
      </c>
    </row>
    <row r="5705" spans="1:17" x14ac:dyDescent="0.3">
      <c r="A5705" s="23" t="str">
        <f>A5704</f>
        <v>27/03/2019</v>
      </c>
      <c r="B5705" s="8" t="str">
        <f>B5704</f>
        <v>27/03/2019</v>
      </c>
      <c r="C5705" s="8">
        <v>3</v>
      </c>
      <c r="D5705" s="8" t="str">
        <f>D5704</f>
        <v>DH11901</v>
      </c>
      <c r="E5705" s="8" t="str">
        <f>E5704</f>
        <v>anh.hong</v>
      </c>
      <c r="F5705" s="8" t="str">
        <f>VLOOKUP(E5705,'DANH MỤC'!$F:$G,2,0)</f>
        <v>Nhóm 1</v>
      </c>
      <c r="G5705" s="8" t="str">
        <f>G5704</f>
        <v>KH1243</v>
      </c>
      <c r="H5705" t="str">
        <f>VLOOKUP(G5705,'DANH MỤC'!$I:$K,2,0)</f>
        <v>KH 1243</v>
      </c>
      <c r="I5705" t="str">
        <f>VLOOKUP(G5705,'DANH MỤC'!$I:$K,3,0)</f>
        <v>Khánh Hòa</v>
      </c>
      <c r="J5705" s="8" t="s">
        <v>5944</v>
      </c>
      <c r="K5705" t="str">
        <f>VLOOKUP(J5705,'DANH MỤC'!$A$1:$B$19,2,0)</f>
        <v>Hàng tặng 0001</v>
      </c>
      <c r="L5705" t="s">
        <v>24</v>
      </c>
      <c r="M5705">
        <v>2</v>
      </c>
      <c r="N5705" s="3">
        <f>IF(LEFT(K5705,1)="S",VLOOKUP(K5705,'DANH MỤC'!$B:$D,2,0),VLOOKUP(K5705,'DANH MỤC'!$B:$D,3,0))</f>
        <v>200000</v>
      </c>
      <c r="O5705">
        <v>100</v>
      </c>
      <c r="P5705" s="3">
        <f>N5705*O5705%*CSDL[[#This Row],[SỐ LƯỢNG]]</f>
        <v>400000</v>
      </c>
      <c r="Q5705" s="3">
        <f t="shared" si="2634"/>
        <v>0</v>
      </c>
    </row>
    <row r="5706" spans="1:17" x14ac:dyDescent="0.3">
      <c r="A5706" s="23" t="s">
        <v>3049</v>
      </c>
      <c r="B5706" s="8" t="s">
        <v>3049</v>
      </c>
      <c r="C5706" s="8">
        <v>3</v>
      </c>
      <c r="D5706" s="8" t="s">
        <v>3224</v>
      </c>
      <c r="E5706" s="8" t="s">
        <v>13839</v>
      </c>
      <c r="F5706" s="8" t="str">
        <f>VLOOKUP(E5706,'DANH MỤC'!$F:$G,2,0)</f>
        <v>Nhóm 2</v>
      </c>
      <c r="G5706" s="8" t="s">
        <v>6337</v>
      </c>
      <c r="H5706" t="str">
        <f>VLOOKUP(G5706,'DANH MỤC'!$I:$K,2,0)</f>
        <v>KH 0304</v>
      </c>
      <c r="I5706" t="str">
        <f>VLOOKUP(G5706,'DANH MỤC'!$I:$K,3,0)</f>
        <v>Tuyên Quang</v>
      </c>
      <c r="J5706" s="8" t="s">
        <v>5940</v>
      </c>
      <c r="K5706" t="str">
        <f>VLOOKUP(J5706,'DANH MỤC'!$A$1:$B$19,2,0)</f>
        <v>Sản phẩm 0002</v>
      </c>
      <c r="L5706" t="s">
        <v>15</v>
      </c>
      <c r="M5706">
        <v>1</v>
      </c>
      <c r="N5706" s="3">
        <f>IF(LEFT(K5706,1)="S",VLOOKUP(K5706,'DANH MỤC'!$B:$D,2,0),VLOOKUP(K5706,'DANH MỤC'!$B:$D,3,0))</f>
        <v>2000000</v>
      </c>
      <c r="O5706">
        <v>10</v>
      </c>
      <c r="P5706" s="3">
        <f>N5706*O5706%*CSDL[[#This Row],[SỐ LƯỢNG]]</f>
        <v>200000</v>
      </c>
      <c r="Q5706" s="3">
        <f t="shared" si="2634"/>
        <v>1800000</v>
      </c>
    </row>
    <row r="5707" spans="1:17" x14ac:dyDescent="0.3">
      <c r="A5707" s="23" t="s">
        <v>3225</v>
      </c>
      <c r="B5707" s="8" t="s">
        <v>3225</v>
      </c>
      <c r="C5707" s="8">
        <v>3</v>
      </c>
      <c r="D5707" s="8" t="s">
        <v>3226</v>
      </c>
      <c r="E5707" s="8" t="s">
        <v>13839</v>
      </c>
      <c r="F5707" s="8" t="str">
        <f>VLOOKUP(E5707,'DANH MỤC'!$F:$G,2,0)</f>
        <v>Nhóm 2</v>
      </c>
      <c r="G5707" s="8" t="s">
        <v>8327</v>
      </c>
      <c r="H5707" t="str">
        <f>VLOOKUP(G5707,'DANH MỤC'!$I:$K,2,0)</f>
        <v>KH 2342</v>
      </c>
      <c r="I5707" t="str">
        <f>VLOOKUP(G5707,'DANH MỤC'!$I:$K,3,0)</f>
        <v>Hải Dương</v>
      </c>
      <c r="J5707" s="8" t="s">
        <v>5939</v>
      </c>
      <c r="K5707" t="str">
        <f>VLOOKUP(J5707,'DANH MỤC'!$A$1:$B$19,2,0)</f>
        <v>Sản phẩm 0001</v>
      </c>
      <c r="L5707" t="s">
        <v>15</v>
      </c>
      <c r="M5707">
        <v>1</v>
      </c>
      <c r="N5707" s="3">
        <f>IF(LEFT(K5707,1)="S",VLOOKUP(K5707,'DANH MỤC'!$B:$D,2,0),VLOOKUP(K5707,'DANH MỤC'!$B:$D,3,0))</f>
        <v>3000000</v>
      </c>
      <c r="O5707">
        <v>0</v>
      </c>
      <c r="P5707" s="3">
        <f>N5707*O5707%*CSDL[[#This Row],[SỐ LƯỢNG]]</f>
        <v>0</v>
      </c>
      <c r="Q5707" s="3">
        <f t="shared" si="2634"/>
        <v>3000000</v>
      </c>
    </row>
    <row r="5708" spans="1:17" x14ac:dyDescent="0.3">
      <c r="A5708" s="23" t="str">
        <f>A5707</f>
        <v>26/03/2019</v>
      </c>
      <c r="B5708" s="8" t="str">
        <f>B5707</f>
        <v>26/03/2019</v>
      </c>
      <c r="C5708" s="8">
        <v>3</v>
      </c>
      <c r="D5708" s="8" t="str">
        <f>D5707</f>
        <v>DH11899</v>
      </c>
      <c r="E5708" s="8" t="str">
        <f>E5707</f>
        <v>hang.dinh</v>
      </c>
      <c r="F5708" s="8" t="str">
        <f>VLOOKUP(E5708,'DANH MỤC'!$F:$G,2,0)</f>
        <v>Nhóm 2</v>
      </c>
      <c r="G5708" s="8" t="str">
        <f>G5707</f>
        <v>KH2342</v>
      </c>
      <c r="H5708" t="str">
        <f>VLOOKUP(G5708,'DANH MỤC'!$I:$K,2,0)</f>
        <v>KH 2342</v>
      </c>
      <c r="I5708" t="str">
        <f>VLOOKUP(G5708,'DANH MỤC'!$I:$K,3,0)</f>
        <v>Hải Dương</v>
      </c>
      <c r="J5708" s="8" t="s">
        <v>5944</v>
      </c>
      <c r="K5708" t="str">
        <f>VLOOKUP(J5708,'DANH MỤC'!$A$1:$B$19,2,0)</f>
        <v>Hàng tặng 0001</v>
      </c>
      <c r="L5708" t="s">
        <v>24</v>
      </c>
      <c r="M5708">
        <v>2</v>
      </c>
      <c r="N5708" s="3">
        <f>IF(LEFT(K5708,1)="S",VLOOKUP(K5708,'DANH MỤC'!$B:$D,2,0),VLOOKUP(K5708,'DANH MỤC'!$B:$D,3,0))</f>
        <v>200000</v>
      </c>
      <c r="O5708">
        <v>100</v>
      </c>
      <c r="P5708" s="3">
        <f>N5708*O5708%*CSDL[[#This Row],[SỐ LƯỢNG]]</f>
        <v>400000</v>
      </c>
      <c r="Q5708" s="3">
        <f t="shared" si="2634"/>
        <v>0</v>
      </c>
    </row>
    <row r="5709" spans="1:17" x14ac:dyDescent="0.3">
      <c r="A5709" s="23" t="s">
        <v>3225</v>
      </c>
      <c r="B5709" s="8" t="s">
        <v>3225</v>
      </c>
      <c r="C5709" s="8">
        <v>3</v>
      </c>
      <c r="D5709" s="8" t="s">
        <v>3227</v>
      </c>
      <c r="E5709" s="8" t="s">
        <v>13830</v>
      </c>
      <c r="F5709" s="8" t="str">
        <f>VLOOKUP(E5709,'DANH MỤC'!$F:$G,2,0)</f>
        <v>Nhóm 2</v>
      </c>
      <c r="G5709" s="8" t="s">
        <v>6848</v>
      </c>
      <c r="H5709" t="str">
        <f>VLOOKUP(G5709,'DANH MỤC'!$I:$K,2,0)</f>
        <v>KH 0818</v>
      </c>
      <c r="I5709" t="str">
        <f>VLOOKUP(G5709,'DANH MỤC'!$I:$K,3,0)</f>
        <v>Bắc Kạn</v>
      </c>
      <c r="J5709" s="8" t="s">
        <v>5939</v>
      </c>
      <c r="K5709" t="str">
        <f>VLOOKUP(J5709,'DANH MỤC'!$A$1:$B$19,2,0)</f>
        <v>Sản phẩm 0001</v>
      </c>
      <c r="L5709" t="s">
        <v>15</v>
      </c>
      <c r="M5709">
        <v>1</v>
      </c>
      <c r="N5709" s="3">
        <f>IF(LEFT(K5709,1)="S",VLOOKUP(K5709,'DANH MỤC'!$B:$D,2,0),VLOOKUP(K5709,'DANH MỤC'!$B:$D,3,0))</f>
        <v>3000000</v>
      </c>
      <c r="O5709">
        <v>5</v>
      </c>
      <c r="P5709" s="3">
        <f>N5709*O5709%*CSDL[[#This Row],[SỐ LƯỢNG]]</f>
        <v>150000</v>
      </c>
      <c r="Q5709" s="3">
        <f t="shared" si="2634"/>
        <v>2850000</v>
      </c>
    </row>
    <row r="5710" spans="1:17" x14ac:dyDescent="0.3">
      <c r="A5710" s="23" t="s">
        <v>3225</v>
      </c>
      <c r="B5710" s="8" t="s">
        <v>3225</v>
      </c>
      <c r="C5710" s="8">
        <v>3</v>
      </c>
      <c r="D5710" s="8" t="s">
        <v>3228</v>
      </c>
      <c r="E5710" s="8" t="s">
        <v>13833</v>
      </c>
      <c r="F5710" s="8" t="str">
        <f>VLOOKUP(E5710,'DANH MỤC'!$F:$G,2,0)</f>
        <v>Nhóm 2</v>
      </c>
      <c r="G5710" s="8" t="s">
        <v>8328</v>
      </c>
      <c r="H5710" t="str">
        <f>VLOOKUP(G5710,'DANH MỤC'!$I:$K,2,0)</f>
        <v>KH 2343</v>
      </c>
      <c r="I5710" t="str">
        <f>VLOOKUP(G5710,'DANH MỤC'!$I:$K,3,0)</f>
        <v>Cần Thơ</v>
      </c>
      <c r="J5710" s="8" t="s">
        <v>5939</v>
      </c>
      <c r="K5710" t="str">
        <f>VLOOKUP(J5710,'DANH MỤC'!$A$1:$B$19,2,0)</f>
        <v>Sản phẩm 0001</v>
      </c>
      <c r="L5710" t="s">
        <v>15</v>
      </c>
      <c r="M5710">
        <v>2</v>
      </c>
      <c r="N5710" s="3">
        <f>IF(LEFT(K5710,1)="S",VLOOKUP(K5710,'DANH MỤC'!$B:$D,2,0),VLOOKUP(K5710,'DANH MỤC'!$B:$D,3,0))</f>
        <v>3000000</v>
      </c>
      <c r="O5710">
        <v>10</v>
      </c>
      <c r="P5710" s="3">
        <f>N5710*O5710%*CSDL[[#This Row],[SỐ LƯỢNG]]</f>
        <v>600000</v>
      </c>
      <c r="Q5710" s="3">
        <f t="shared" si="2634"/>
        <v>5400000</v>
      </c>
    </row>
    <row r="5711" spans="1:17" x14ac:dyDescent="0.3">
      <c r="A5711" s="23" t="s">
        <v>3225</v>
      </c>
      <c r="B5711" s="8" t="s">
        <v>3225</v>
      </c>
      <c r="C5711" s="8">
        <v>3</v>
      </c>
      <c r="D5711" s="8" t="s">
        <v>3229</v>
      </c>
      <c r="E5711" s="8" t="s">
        <v>13833</v>
      </c>
      <c r="F5711" s="8" t="str">
        <f>VLOOKUP(E5711,'DANH MỤC'!$F:$G,2,0)</f>
        <v>Nhóm 2</v>
      </c>
      <c r="G5711" s="8" t="s">
        <v>7529</v>
      </c>
      <c r="H5711" t="str">
        <f>VLOOKUP(G5711,'DANH MỤC'!$I:$K,2,0)</f>
        <v>KH 1518</v>
      </c>
      <c r="I5711" t="str">
        <f>VLOOKUP(G5711,'DANH MỤC'!$I:$K,3,0)</f>
        <v>Bình Phước</v>
      </c>
      <c r="J5711" s="8" t="s">
        <v>5939</v>
      </c>
      <c r="K5711" t="str">
        <f>VLOOKUP(J5711,'DANH MỤC'!$A$1:$B$19,2,0)</f>
        <v>Sản phẩm 0001</v>
      </c>
      <c r="L5711" t="s">
        <v>15</v>
      </c>
      <c r="M5711">
        <v>1</v>
      </c>
      <c r="N5711" s="3">
        <f>IF(LEFT(K5711,1)="S",VLOOKUP(K5711,'DANH MỤC'!$B:$D,2,0),VLOOKUP(K5711,'DANH MỤC'!$B:$D,3,0))</f>
        <v>3000000</v>
      </c>
      <c r="O5711">
        <v>20</v>
      </c>
      <c r="P5711" s="3">
        <f>N5711*O5711%*CSDL[[#This Row],[SỐ LƯỢNG]]</f>
        <v>600000</v>
      </c>
      <c r="Q5711" s="3">
        <f t="shared" si="2634"/>
        <v>2400000</v>
      </c>
    </row>
    <row r="5712" spans="1:17" x14ac:dyDescent="0.3">
      <c r="A5712" s="23" t="str">
        <f>A5711</f>
        <v>26/03/2019</v>
      </c>
      <c r="B5712" s="8" t="str">
        <f>B5711</f>
        <v>26/03/2019</v>
      </c>
      <c r="C5712" s="8">
        <v>3</v>
      </c>
      <c r="D5712" s="8" t="str">
        <f>D5711</f>
        <v>DH11896</v>
      </c>
      <c r="E5712" s="8" t="str">
        <f>E5711</f>
        <v>anh.nguyen</v>
      </c>
      <c r="F5712" s="8" t="str">
        <f>VLOOKUP(E5712,'DANH MỤC'!$F:$G,2,0)</f>
        <v>Nhóm 2</v>
      </c>
      <c r="G5712" s="8" t="str">
        <f>G5711</f>
        <v>KH1518</v>
      </c>
      <c r="H5712" t="str">
        <f>VLOOKUP(G5712,'DANH MỤC'!$I:$K,2,0)</f>
        <v>KH 1518</v>
      </c>
      <c r="I5712" t="str">
        <f>VLOOKUP(G5712,'DANH MỤC'!$I:$K,3,0)</f>
        <v>Bình Phước</v>
      </c>
      <c r="J5712" s="8" t="s">
        <v>5939</v>
      </c>
      <c r="K5712" t="str">
        <f>VLOOKUP(J5712,'DANH MỤC'!$A$1:$B$19,2,0)</f>
        <v>Sản phẩm 0001</v>
      </c>
      <c r="L5712" t="s">
        <v>15</v>
      </c>
      <c r="M5712">
        <v>1</v>
      </c>
      <c r="N5712" s="3">
        <f>IF(LEFT(K5712,1)="S",VLOOKUP(K5712,'DANH MỤC'!$B:$D,2,0),VLOOKUP(K5712,'DANH MỤC'!$B:$D,3,0))</f>
        <v>3000000</v>
      </c>
      <c r="O5712">
        <v>10</v>
      </c>
      <c r="P5712" s="3">
        <f>N5712*O5712%*CSDL[[#This Row],[SỐ LƯỢNG]]</f>
        <v>300000</v>
      </c>
      <c r="Q5712" s="3">
        <f t="shared" si="2634"/>
        <v>2700000</v>
      </c>
    </row>
    <row r="5713" spans="1:17" x14ac:dyDescent="0.3">
      <c r="A5713" s="23" t="s">
        <v>3225</v>
      </c>
      <c r="B5713" s="8" t="s">
        <v>3225</v>
      </c>
      <c r="C5713" s="8">
        <v>3</v>
      </c>
      <c r="D5713" s="8" t="s">
        <v>3230</v>
      </c>
      <c r="E5713" s="8" t="s">
        <v>13823</v>
      </c>
      <c r="F5713" s="8" t="str">
        <f>VLOOKUP(E5713,'DANH MỤC'!$F:$G,2,0)</f>
        <v>Nhóm 1</v>
      </c>
      <c r="G5713" s="8" t="s">
        <v>8329</v>
      </c>
      <c r="H5713" t="str">
        <f>VLOOKUP(G5713,'DANH MỤC'!$I:$K,2,0)</f>
        <v>KH 2344</v>
      </c>
      <c r="I5713" t="str">
        <f>VLOOKUP(G5713,'DANH MỤC'!$I:$K,3,0)</f>
        <v>Bến Tre</v>
      </c>
      <c r="J5713" s="8" t="s">
        <v>14</v>
      </c>
      <c r="K5713" t="str">
        <f>VLOOKUP(J5713,'DANH MỤC'!$A$1:$B$19,2,0)</f>
        <v>Sản phẩm 0004</v>
      </c>
      <c r="L5713" t="s">
        <v>15</v>
      </c>
      <c r="M5713">
        <v>1</v>
      </c>
      <c r="N5713" s="3">
        <f>IF(LEFT(K5713,1)="S",VLOOKUP(K5713,'DANH MỤC'!$B:$D,2,0),VLOOKUP(K5713,'DANH MỤC'!$B:$D,3,0))</f>
        <v>3500000</v>
      </c>
      <c r="O5713">
        <v>0</v>
      </c>
      <c r="P5713" s="3">
        <f>N5713*O5713%*CSDL[[#This Row],[SỐ LƯỢNG]]</f>
        <v>0</v>
      </c>
      <c r="Q5713" s="3">
        <f t="shared" si="2634"/>
        <v>3500000</v>
      </c>
    </row>
    <row r="5714" spans="1:17" x14ac:dyDescent="0.3">
      <c r="A5714" s="23" t="str">
        <f t="shared" ref="A5714:A5715" si="2635">A5713</f>
        <v>26/03/2019</v>
      </c>
      <c r="B5714" s="8" t="str">
        <f t="shared" ref="B5714:B5715" si="2636">B5713</f>
        <v>26/03/2019</v>
      </c>
      <c r="C5714" s="8">
        <v>3</v>
      </c>
      <c r="D5714" s="8" t="str">
        <f t="shared" ref="D5714:D5715" si="2637">D5713</f>
        <v>DH11895</v>
      </c>
      <c r="E5714" s="8" t="str">
        <f t="shared" ref="E5714:E5715" si="2638">E5713</f>
        <v>giang.nguyen</v>
      </c>
      <c r="F5714" s="8" t="str">
        <f>VLOOKUP(E5714,'DANH MỤC'!$F:$G,2,0)</f>
        <v>Nhóm 1</v>
      </c>
      <c r="G5714" s="8" t="str">
        <f t="shared" ref="G5714:G5715" si="2639">G5713</f>
        <v>KH2344</v>
      </c>
      <c r="H5714" t="str">
        <f>VLOOKUP(G5714,'DANH MỤC'!$I:$K,2,0)</f>
        <v>KH 2344</v>
      </c>
      <c r="I5714" t="str">
        <f>VLOOKUP(G5714,'DANH MỤC'!$I:$K,3,0)</f>
        <v>Bến Tre</v>
      </c>
      <c r="J5714" s="8" t="s">
        <v>5944</v>
      </c>
      <c r="K5714" t="str">
        <f>VLOOKUP(J5714,'DANH MỤC'!$A$1:$B$19,2,0)</f>
        <v>Hàng tặng 0001</v>
      </c>
      <c r="L5714" t="s">
        <v>24</v>
      </c>
      <c r="M5714">
        <v>1</v>
      </c>
      <c r="N5714" s="3">
        <f>IF(LEFT(K5714,1)="S",VLOOKUP(K5714,'DANH MỤC'!$B:$D,2,0),VLOOKUP(K5714,'DANH MỤC'!$B:$D,3,0))</f>
        <v>200000</v>
      </c>
      <c r="O5714">
        <v>100</v>
      </c>
      <c r="P5714" s="3">
        <f>N5714*O5714%*CSDL[[#This Row],[SỐ LƯỢNG]]</f>
        <v>200000</v>
      </c>
      <c r="Q5714" s="3">
        <f t="shared" si="2634"/>
        <v>0</v>
      </c>
    </row>
    <row r="5715" spans="1:17" x14ac:dyDescent="0.3">
      <c r="A5715" s="23" t="str">
        <f t="shared" si="2635"/>
        <v>26/03/2019</v>
      </c>
      <c r="B5715" s="8" t="str">
        <f t="shared" si="2636"/>
        <v>26/03/2019</v>
      </c>
      <c r="C5715" s="8">
        <v>3</v>
      </c>
      <c r="D5715" s="8" t="str">
        <f t="shared" si="2637"/>
        <v>DH11895</v>
      </c>
      <c r="E5715" s="8" t="str">
        <f t="shared" si="2638"/>
        <v>giang.nguyen</v>
      </c>
      <c r="F5715" s="8" t="str">
        <f>VLOOKUP(E5715,'DANH MỤC'!$F:$G,2,0)</f>
        <v>Nhóm 1</v>
      </c>
      <c r="G5715" s="8" t="str">
        <f t="shared" si="2639"/>
        <v>KH2344</v>
      </c>
      <c r="H5715" t="str">
        <f>VLOOKUP(G5715,'DANH MỤC'!$I:$K,2,0)</f>
        <v>KH 2344</v>
      </c>
      <c r="I5715" t="str">
        <f>VLOOKUP(G5715,'DANH MỤC'!$I:$K,3,0)</f>
        <v>Bến Tre</v>
      </c>
      <c r="J5715" s="8" t="s">
        <v>14</v>
      </c>
      <c r="K5715" t="str">
        <f>VLOOKUP(J5715,'DANH MỤC'!$A$1:$B$19,2,0)</f>
        <v>Sản phẩm 0004</v>
      </c>
      <c r="L5715" t="s">
        <v>15</v>
      </c>
      <c r="M5715">
        <v>1</v>
      </c>
      <c r="N5715" s="3">
        <f>IF(LEFT(K5715,1)="S",VLOOKUP(K5715,'DANH MỤC'!$B:$D,2,0),VLOOKUP(K5715,'DANH MỤC'!$B:$D,3,0))</f>
        <v>3500000</v>
      </c>
      <c r="O5715">
        <v>5</v>
      </c>
      <c r="P5715" s="3">
        <f>N5715*O5715%*CSDL[[#This Row],[SỐ LƯỢNG]]</f>
        <v>175000</v>
      </c>
      <c r="Q5715" s="3">
        <f t="shared" si="2634"/>
        <v>3325000</v>
      </c>
    </row>
    <row r="5716" spans="1:17" x14ac:dyDescent="0.3">
      <c r="A5716" s="23" t="s">
        <v>3225</v>
      </c>
      <c r="B5716" s="8" t="s">
        <v>3225</v>
      </c>
      <c r="C5716" s="8">
        <v>3</v>
      </c>
      <c r="D5716" s="8" t="s">
        <v>3231</v>
      </c>
      <c r="E5716" s="8" t="s">
        <v>13816</v>
      </c>
      <c r="F5716" s="8" t="str">
        <f>VLOOKUP(E5716,'DANH MỤC'!$F:$G,2,0)</f>
        <v>Nhóm 1</v>
      </c>
      <c r="G5716" s="8" t="s">
        <v>8330</v>
      </c>
      <c r="H5716" t="str">
        <f>VLOOKUP(G5716,'DANH MỤC'!$I:$K,2,0)</f>
        <v>KH 2345</v>
      </c>
      <c r="I5716" t="str">
        <f>VLOOKUP(G5716,'DANH MỤC'!$I:$K,3,0)</f>
        <v>Quảng Nam</v>
      </c>
      <c r="J5716" s="8" t="s">
        <v>5939</v>
      </c>
      <c r="K5716" t="str">
        <f>VLOOKUP(J5716,'DANH MỤC'!$A$1:$B$19,2,0)</f>
        <v>Sản phẩm 0001</v>
      </c>
      <c r="L5716" t="s">
        <v>15</v>
      </c>
      <c r="M5716">
        <v>3</v>
      </c>
      <c r="N5716" s="3">
        <f>IF(LEFT(K5716,1)="S",VLOOKUP(K5716,'DANH MỤC'!$B:$D,2,0),VLOOKUP(K5716,'DANH MỤC'!$B:$D,3,0))</f>
        <v>3000000</v>
      </c>
      <c r="O5716">
        <v>0</v>
      </c>
      <c r="P5716" s="3">
        <f>N5716*O5716%*CSDL[[#This Row],[SỐ LƯỢNG]]</f>
        <v>0</v>
      </c>
      <c r="Q5716" s="3">
        <f t="shared" si="2634"/>
        <v>9000000</v>
      </c>
    </row>
    <row r="5717" spans="1:17" x14ac:dyDescent="0.3">
      <c r="A5717" s="23" t="str">
        <f>A5716</f>
        <v>26/03/2019</v>
      </c>
      <c r="B5717" s="8" t="str">
        <f>B5716</f>
        <v>26/03/2019</v>
      </c>
      <c r="C5717" s="8">
        <v>3</v>
      </c>
      <c r="D5717" s="8" t="str">
        <f>D5716</f>
        <v>DH11894</v>
      </c>
      <c r="E5717" s="8" t="str">
        <f>E5716</f>
        <v>luyen.dam</v>
      </c>
      <c r="F5717" s="8" t="str">
        <f>VLOOKUP(E5717,'DANH MỤC'!$F:$G,2,0)</f>
        <v>Nhóm 1</v>
      </c>
      <c r="G5717" s="8" t="str">
        <f>G5716</f>
        <v>KH2345</v>
      </c>
      <c r="H5717" t="str">
        <f>VLOOKUP(G5717,'DANH MỤC'!$I:$K,2,0)</f>
        <v>KH 2345</v>
      </c>
      <c r="I5717" t="str">
        <f>VLOOKUP(G5717,'DANH MỤC'!$I:$K,3,0)</f>
        <v>Quảng Nam</v>
      </c>
      <c r="J5717" s="8" t="s">
        <v>5945</v>
      </c>
      <c r="K5717" t="str">
        <f>VLOOKUP(J5717,'DANH MỤC'!$A$1:$B$19,2,0)</f>
        <v>Hàng tặng 0002</v>
      </c>
      <c r="L5717" t="s">
        <v>51</v>
      </c>
      <c r="M5717">
        <v>1</v>
      </c>
      <c r="N5717" s="3">
        <f>IF(LEFT(K5717,1)="S",VLOOKUP(K5717,'DANH MỤC'!$B:$D,2,0),VLOOKUP(K5717,'DANH MỤC'!$B:$D,3,0))</f>
        <v>500000</v>
      </c>
      <c r="O5717">
        <v>0</v>
      </c>
      <c r="P5717" s="3">
        <f>N5717*O5717%*CSDL[[#This Row],[SỐ LƯỢNG]]</f>
        <v>0</v>
      </c>
      <c r="Q5717" s="3">
        <f t="shared" si="2634"/>
        <v>500000</v>
      </c>
    </row>
    <row r="5718" spans="1:17" x14ac:dyDescent="0.3">
      <c r="A5718" s="23" t="s">
        <v>3225</v>
      </c>
      <c r="B5718" s="8" t="s">
        <v>3225</v>
      </c>
      <c r="C5718" s="8">
        <v>3</v>
      </c>
      <c r="D5718" s="8" t="s">
        <v>3232</v>
      </c>
      <c r="E5718" s="8" t="s">
        <v>13816</v>
      </c>
      <c r="F5718" s="8" t="str">
        <f>VLOOKUP(E5718,'DANH MỤC'!$F:$G,2,0)</f>
        <v>Nhóm 1</v>
      </c>
      <c r="G5718" s="8" t="s">
        <v>8331</v>
      </c>
      <c r="H5718" t="str">
        <f>VLOOKUP(G5718,'DANH MỤC'!$I:$K,2,0)</f>
        <v>KH 2346</v>
      </c>
      <c r="I5718" t="str">
        <f>VLOOKUP(G5718,'DANH MỤC'!$I:$K,3,0)</f>
        <v>Tây Ninh</v>
      </c>
      <c r="J5718" s="8" t="s">
        <v>5939</v>
      </c>
      <c r="K5718" t="str">
        <f>VLOOKUP(J5718,'DANH MỤC'!$A$1:$B$19,2,0)</f>
        <v>Sản phẩm 0001</v>
      </c>
      <c r="L5718" t="s">
        <v>15</v>
      </c>
      <c r="M5718">
        <v>1</v>
      </c>
      <c r="N5718" s="3">
        <f>IF(LEFT(K5718,1)="S",VLOOKUP(K5718,'DANH MỤC'!$B:$D,2,0),VLOOKUP(K5718,'DANH MỤC'!$B:$D,3,0))</f>
        <v>3000000</v>
      </c>
      <c r="O5718">
        <v>0</v>
      </c>
      <c r="P5718" s="3">
        <f>N5718*O5718%*CSDL[[#This Row],[SỐ LƯỢNG]]</f>
        <v>0</v>
      </c>
      <c r="Q5718" s="3">
        <f t="shared" si="2634"/>
        <v>3000000</v>
      </c>
    </row>
    <row r="5719" spans="1:17" x14ac:dyDescent="0.3">
      <c r="A5719" s="23" t="str">
        <f t="shared" ref="A5719:A5720" si="2640">A5718</f>
        <v>26/03/2019</v>
      </c>
      <c r="B5719" s="8" t="str">
        <f t="shared" ref="B5719:B5720" si="2641">B5718</f>
        <v>26/03/2019</v>
      </c>
      <c r="C5719" s="8">
        <v>3</v>
      </c>
      <c r="D5719" s="8" t="str">
        <f t="shared" ref="D5719:D5720" si="2642">D5718</f>
        <v>DH11893</v>
      </c>
      <c r="E5719" s="8" t="str">
        <f t="shared" ref="E5719:E5720" si="2643">E5718</f>
        <v>luyen.dam</v>
      </c>
      <c r="F5719" s="8" t="str">
        <f>VLOOKUP(E5719,'DANH MỤC'!$F:$G,2,0)</f>
        <v>Nhóm 1</v>
      </c>
      <c r="G5719" s="8" t="str">
        <f t="shared" ref="G5719:G5720" si="2644">G5718</f>
        <v>KH2346</v>
      </c>
      <c r="H5719" t="str">
        <f>VLOOKUP(G5719,'DANH MỤC'!$I:$K,2,0)</f>
        <v>KH 2346</v>
      </c>
      <c r="I5719" t="str">
        <f>VLOOKUP(G5719,'DANH MỤC'!$I:$K,3,0)</f>
        <v>Tây Ninh</v>
      </c>
      <c r="J5719" s="8" t="s">
        <v>5940</v>
      </c>
      <c r="K5719" t="str">
        <f>VLOOKUP(J5719,'DANH MỤC'!$A$1:$B$19,2,0)</f>
        <v>Sản phẩm 0002</v>
      </c>
      <c r="L5719" t="s">
        <v>15</v>
      </c>
      <c r="M5719">
        <v>1</v>
      </c>
      <c r="N5719" s="3">
        <f>IF(LEFT(K5719,1)="S",VLOOKUP(K5719,'DANH MỤC'!$B:$D,2,0),VLOOKUP(K5719,'DANH MỤC'!$B:$D,3,0))</f>
        <v>2000000</v>
      </c>
      <c r="O5719">
        <v>0</v>
      </c>
      <c r="P5719" s="3">
        <f>N5719*O5719%*CSDL[[#This Row],[SỐ LƯỢNG]]</f>
        <v>0</v>
      </c>
      <c r="Q5719" s="3">
        <f t="shared" si="2634"/>
        <v>2000000</v>
      </c>
    </row>
    <row r="5720" spans="1:17" x14ac:dyDescent="0.3">
      <c r="A5720" s="23" t="str">
        <f t="shared" si="2640"/>
        <v>26/03/2019</v>
      </c>
      <c r="B5720" s="8" t="str">
        <f t="shared" si="2641"/>
        <v>26/03/2019</v>
      </c>
      <c r="C5720" s="8">
        <v>3</v>
      </c>
      <c r="D5720" s="8" t="str">
        <f t="shared" si="2642"/>
        <v>DH11893</v>
      </c>
      <c r="E5720" s="8" t="str">
        <f t="shared" si="2643"/>
        <v>luyen.dam</v>
      </c>
      <c r="F5720" s="8" t="str">
        <f>VLOOKUP(E5720,'DANH MỤC'!$F:$G,2,0)</f>
        <v>Nhóm 1</v>
      </c>
      <c r="G5720" s="8" t="str">
        <f t="shared" si="2644"/>
        <v>KH2346</v>
      </c>
      <c r="H5720" t="str">
        <f>VLOOKUP(G5720,'DANH MỤC'!$I:$K,2,0)</f>
        <v>KH 2346</v>
      </c>
      <c r="I5720" t="str">
        <f>VLOOKUP(G5720,'DANH MỤC'!$I:$K,3,0)</f>
        <v>Tây Ninh</v>
      </c>
      <c r="J5720" s="8" t="s">
        <v>5947</v>
      </c>
      <c r="K5720" t="str">
        <f>VLOOKUP(J5720,'DANH MỤC'!$A$1:$B$19,2,0)</f>
        <v>Hàng tặng 0004</v>
      </c>
      <c r="L5720" t="s">
        <v>62</v>
      </c>
      <c r="M5720">
        <v>1</v>
      </c>
      <c r="N5720" s="3">
        <f>IF(LEFT(K5720,1)="S",VLOOKUP(K5720,'DANH MỤC'!$B:$D,2,0),VLOOKUP(K5720,'DANH MỤC'!$B:$D,3,0))</f>
        <v>1000000</v>
      </c>
      <c r="O5720">
        <v>0</v>
      </c>
      <c r="P5720" s="3">
        <f>N5720*O5720%*CSDL[[#This Row],[SỐ LƯỢNG]]</f>
        <v>0</v>
      </c>
      <c r="Q5720" s="3">
        <f t="shared" si="2634"/>
        <v>1000000</v>
      </c>
    </row>
    <row r="5721" spans="1:17" x14ac:dyDescent="0.3">
      <c r="A5721" s="23" t="s">
        <v>3225</v>
      </c>
      <c r="B5721" s="8" t="s">
        <v>3225</v>
      </c>
      <c r="C5721" s="8">
        <v>3</v>
      </c>
      <c r="D5721" s="8" t="s">
        <v>3233</v>
      </c>
      <c r="E5721" s="8" t="s">
        <v>13819</v>
      </c>
      <c r="F5721" s="8" t="str">
        <f>VLOOKUP(E5721,'DANH MỤC'!$F:$G,2,0)</f>
        <v>Nhóm 1</v>
      </c>
      <c r="G5721" s="8" t="s">
        <v>7689</v>
      </c>
      <c r="H5721" t="str">
        <f>VLOOKUP(G5721,'DANH MỤC'!$I:$K,2,0)</f>
        <v>KH 1683</v>
      </c>
      <c r="I5721" t="str">
        <f>VLOOKUP(G5721,'DANH MỤC'!$I:$K,3,0)</f>
        <v>Bình Dương</v>
      </c>
      <c r="J5721" s="8" t="s">
        <v>5939</v>
      </c>
      <c r="K5721" t="str">
        <f>VLOOKUP(J5721,'DANH MỤC'!$A$1:$B$19,2,0)</f>
        <v>Sản phẩm 0001</v>
      </c>
      <c r="L5721" t="s">
        <v>15</v>
      </c>
      <c r="M5721">
        <v>1</v>
      </c>
      <c r="N5721" s="3">
        <f>IF(LEFT(K5721,1)="S",VLOOKUP(K5721,'DANH MỤC'!$B:$D,2,0),VLOOKUP(K5721,'DANH MỤC'!$B:$D,3,0))</f>
        <v>3000000</v>
      </c>
      <c r="O5721">
        <v>0</v>
      </c>
      <c r="P5721" s="3">
        <f>N5721*O5721%*CSDL[[#This Row],[SỐ LƯỢNG]]</f>
        <v>0</v>
      </c>
      <c r="Q5721" s="3">
        <f t="shared" si="2634"/>
        <v>3000000</v>
      </c>
    </row>
    <row r="5722" spans="1:17" x14ac:dyDescent="0.3">
      <c r="A5722" s="23" t="str">
        <f>A5721</f>
        <v>26/03/2019</v>
      </c>
      <c r="B5722" s="8" t="str">
        <f>B5721</f>
        <v>26/03/2019</v>
      </c>
      <c r="C5722" s="8">
        <v>3</v>
      </c>
      <c r="D5722" s="8" t="str">
        <f>D5721</f>
        <v>DH11892</v>
      </c>
      <c r="E5722" s="8" t="str">
        <f>E5721</f>
        <v>linh.truong</v>
      </c>
      <c r="F5722" s="8" t="str">
        <f>VLOOKUP(E5722,'DANH MỤC'!$F:$G,2,0)</f>
        <v>Nhóm 1</v>
      </c>
      <c r="G5722" s="8" t="str">
        <f>G5721</f>
        <v>KH1683</v>
      </c>
      <c r="H5722" t="str">
        <f>VLOOKUP(G5722,'DANH MỤC'!$I:$K,2,0)</f>
        <v>KH 1683</v>
      </c>
      <c r="I5722" t="str">
        <f>VLOOKUP(G5722,'DANH MỤC'!$I:$K,3,0)</f>
        <v>Bình Dương</v>
      </c>
      <c r="J5722" s="8" t="s">
        <v>5944</v>
      </c>
      <c r="K5722" t="str">
        <f>VLOOKUP(J5722,'DANH MỤC'!$A$1:$B$19,2,0)</f>
        <v>Hàng tặng 0001</v>
      </c>
      <c r="L5722" t="s">
        <v>24</v>
      </c>
      <c r="M5722">
        <v>2</v>
      </c>
      <c r="N5722" s="3">
        <f>IF(LEFT(K5722,1)="S",VLOOKUP(K5722,'DANH MỤC'!$B:$D,2,0),VLOOKUP(K5722,'DANH MỤC'!$B:$D,3,0))</f>
        <v>200000</v>
      </c>
      <c r="O5722">
        <v>100</v>
      </c>
      <c r="P5722" s="3">
        <f>N5722*O5722%*CSDL[[#This Row],[SỐ LƯỢNG]]</f>
        <v>400000</v>
      </c>
      <c r="Q5722" s="3">
        <f t="shared" si="2634"/>
        <v>0</v>
      </c>
    </row>
    <row r="5723" spans="1:17" x14ac:dyDescent="0.3">
      <c r="A5723" s="23" t="s">
        <v>3225</v>
      </c>
      <c r="B5723" s="8" t="s">
        <v>3225</v>
      </c>
      <c r="C5723" s="8">
        <v>3</v>
      </c>
      <c r="D5723" s="8" t="s">
        <v>3234</v>
      </c>
      <c r="E5723" s="8" t="s">
        <v>13833</v>
      </c>
      <c r="F5723" s="8" t="str">
        <f>VLOOKUP(E5723,'DANH MỤC'!$F:$G,2,0)</f>
        <v>Nhóm 2</v>
      </c>
      <c r="G5723" s="8" t="s">
        <v>8332</v>
      </c>
      <c r="H5723" t="str">
        <f>VLOOKUP(G5723,'DANH MỤC'!$I:$K,2,0)</f>
        <v>KH 2347</v>
      </c>
      <c r="I5723" t="str">
        <f>VLOOKUP(G5723,'DANH MỤC'!$I:$K,3,0)</f>
        <v>Long An</v>
      </c>
      <c r="J5723" s="8" t="s">
        <v>5940</v>
      </c>
      <c r="K5723" t="str">
        <f>VLOOKUP(J5723,'DANH MỤC'!$A$1:$B$19,2,0)</f>
        <v>Sản phẩm 0002</v>
      </c>
      <c r="L5723" t="s">
        <v>15</v>
      </c>
      <c r="M5723">
        <v>1</v>
      </c>
      <c r="N5723" s="3">
        <f>IF(LEFT(K5723,1)="S",VLOOKUP(K5723,'DANH MỤC'!$B:$D,2,0),VLOOKUP(K5723,'DANH MỤC'!$B:$D,3,0))</f>
        <v>2000000</v>
      </c>
      <c r="O5723">
        <v>0</v>
      </c>
      <c r="P5723" s="3">
        <f>N5723*O5723%*CSDL[[#This Row],[SỐ LƯỢNG]]</f>
        <v>0</v>
      </c>
      <c r="Q5723" s="3">
        <f t="shared" si="2634"/>
        <v>2000000</v>
      </c>
    </row>
    <row r="5724" spans="1:17" x14ac:dyDescent="0.3">
      <c r="A5724" s="23" t="str">
        <f>A5723</f>
        <v>26/03/2019</v>
      </c>
      <c r="B5724" s="8" t="str">
        <f>B5723</f>
        <v>26/03/2019</v>
      </c>
      <c r="C5724" s="8">
        <v>3</v>
      </c>
      <c r="D5724" s="8" t="str">
        <f>D5723</f>
        <v>DH11891</v>
      </c>
      <c r="E5724" s="8" t="str">
        <f>E5723</f>
        <v>anh.nguyen</v>
      </c>
      <c r="F5724" s="8" t="str">
        <f>VLOOKUP(E5724,'DANH MỤC'!$F:$G,2,0)</f>
        <v>Nhóm 2</v>
      </c>
      <c r="G5724" s="8" t="str">
        <f>G5723</f>
        <v>KH2347</v>
      </c>
      <c r="H5724" t="str">
        <f>VLOOKUP(G5724,'DANH MỤC'!$I:$K,2,0)</f>
        <v>KH 2347</v>
      </c>
      <c r="I5724" t="str">
        <f>VLOOKUP(G5724,'DANH MỤC'!$I:$K,3,0)</f>
        <v>Long An</v>
      </c>
      <c r="J5724" s="8" t="s">
        <v>5944</v>
      </c>
      <c r="K5724" t="str">
        <f>VLOOKUP(J5724,'DANH MỤC'!$A$1:$B$19,2,0)</f>
        <v>Hàng tặng 0001</v>
      </c>
      <c r="L5724" t="s">
        <v>24</v>
      </c>
      <c r="M5724">
        <v>2</v>
      </c>
      <c r="N5724" s="3">
        <f>IF(LEFT(K5724,1)="S",VLOOKUP(K5724,'DANH MỤC'!$B:$D,2,0),VLOOKUP(K5724,'DANH MỤC'!$B:$D,3,0))</f>
        <v>200000</v>
      </c>
      <c r="O5724">
        <v>100</v>
      </c>
      <c r="P5724" s="3">
        <f>N5724*O5724%*CSDL[[#This Row],[SỐ LƯỢNG]]</f>
        <v>400000</v>
      </c>
      <c r="Q5724" s="3">
        <f t="shared" si="2634"/>
        <v>0</v>
      </c>
    </row>
    <row r="5725" spans="1:17" x14ac:dyDescent="0.3">
      <c r="A5725" s="23" t="s">
        <v>3225</v>
      </c>
      <c r="B5725" s="8" t="s">
        <v>3225</v>
      </c>
      <c r="C5725" s="8">
        <v>3</v>
      </c>
      <c r="D5725" s="8" t="s">
        <v>3235</v>
      </c>
      <c r="E5725" s="8" t="s">
        <v>13820</v>
      </c>
      <c r="F5725" s="8" t="str">
        <f>VLOOKUP(E5725,'DANH MỤC'!$F:$G,2,0)</f>
        <v>Nhóm 1</v>
      </c>
      <c r="G5725" s="8" t="s">
        <v>8333</v>
      </c>
      <c r="H5725" t="str">
        <f>VLOOKUP(G5725,'DANH MỤC'!$I:$K,2,0)</f>
        <v>KH 2348</v>
      </c>
      <c r="I5725" t="str">
        <f>VLOOKUP(G5725,'DANH MỤC'!$I:$K,3,0)</f>
        <v>Ninh Thuận</v>
      </c>
      <c r="J5725" s="8" t="s">
        <v>19</v>
      </c>
      <c r="K5725" t="str">
        <f>VLOOKUP(J5725,'DANH MỤC'!$A$1:$B$19,2,0)</f>
        <v>Sản phẩm 0003</v>
      </c>
      <c r="L5725" t="s">
        <v>15</v>
      </c>
      <c r="M5725">
        <v>3</v>
      </c>
      <c r="N5725" s="3">
        <f>IF(LEFT(K5725,1)="S",VLOOKUP(K5725,'DANH MỤC'!$B:$D,2,0),VLOOKUP(K5725,'DANH MỤC'!$B:$D,3,0))</f>
        <v>2500000</v>
      </c>
      <c r="O5725">
        <v>20</v>
      </c>
      <c r="P5725" s="3">
        <f>N5725*O5725%*CSDL[[#This Row],[SỐ LƯỢNG]]</f>
        <v>1500000</v>
      </c>
      <c r="Q5725" s="3">
        <f t="shared" si="2634"/>
        <v>6000000</v>
      </c>
    </row>
    <row r="5726" spans="1:17" x14ac:dyDescent="0.3">
      <c r="A5726" s="23" t="str">
        <f t="shared" ref="A5726:A5734" si="2645">A5725</f>
        <v>26/03/2019</v>
      </c>
      <c r="B5726" s="8" t="str">
        <f t="shared" ref="B5726:B5734" si="2646">B5725</f>
        <v>26/03/2019</v>
      </c>
      <c r="C5726" s="8">
        <v>3</v>
      </c>
      <c r="D5726" s="8" t="str">
        <f t="shared" ref="D5726:D5734" si="2647">D5725</f>
        <v>DH11890</v>
      </c>
      <c r="E5726" s="8" t="str">
        <f t="shared" ref="E5726:E5734" si="2648">E5725</f>
        <v>son.quach</v>
      </c>
      <c r="F5726" s="8" t="str">
        <f>VLOOKUP(E5726,'DANH MỤC'!$F:$G,2,0)</f>
        <v>Nhóm 1</v>
      </c>
      <c r="G5726" s="8" t="str">
        <f t="shared" ref="G5726:G5734" si="2649">G5725</f>
        <v>KH2348</v>
      </c>
      <c r="H5726" t="str">
        <f>VLOOKUP(G5726,'DANH MỤC'!$I:$K,2,0)</f>
        <v>KH 2348</v>
      </c>
      <c r="I5726" t="str">
        <f>VLOOKUP(G5726,'DANH MỤC'!$I:$K,3,0)</f>
        <v>Ninh Thuận</v>
      </c>
      <c r="J5726" s="8" t="s">
        <v>14</v>
      </c>
      <c r="K5726" t="str">
        <f>VLOOKUP(J5726,'DANH MỤC'!$A$1:$B$19,2,0)</f>
        <v>Sản phẩm 0004</v>
      </c>
      <c r="L5726" t="s">
        <v>15</v>
      </c>
      <c r="M5726">
        <v>3</v>
      </c>
      <c r="N5726" s="3">
        <f>IF(LEFT(K5726,1)="S",VLOOKUP(K5726,'DANH MỤC'!$B:$D,2,0),VLOOKUP(K5726,'DANH MỤC'!$B:$D,3,0))</f>
        <v>3500000</v>
      </c>
      <c r="O5726">
        <v>20</v>
      </c>
      <c r="P5726" s="3">
        <f>N5726*O5726%*CSDL[[#This Row],[SỐ LƯỢNG]]</f>
        <v>2100000</v>
      </c>
      <c r="Q5726" s="3">
        <f t="shared" si="2634"/>
        <v>8400000</v>
      </c>
    </row>
    <row r="5727" spans="1:17" x14ac:dyDescent="0.3">
      <c r="A5727" s="23" t="str">
        <f t="shared" si="2645"/>
        <v>26/03/2019</v>
      </c>
      <c r="B5727" s="8" t="str">
        <f t="shared" si="2646"/>
        <v>26/03/2019</v>
      </c>
      <c r="C5727" s="8">
        <v>3</v>
      </c>
      <c r="D5727" s="8" t="str">
        <f t="shared" si="2647"/>
        <v>DH11890</v>
      </c>
      <c r="E5727" s="8" t="str">
        <f t="shared" si="2648"/>
        <v>son.quach</v>
      </c>
      <c r="F5727" s="8" t="str">
        <f>VLOOKUP(E5727,'DANH MỤC'!$F:$G,2,0)</f>
        <v>Nhóm 1</v>
      </c>
      <c r="G5727" s="8" t="str">
        <f t="shared" si="2649"/>
        <v>KH2348</v>
      </c>
      <c r="H5727" t="str">
        <f>VLOOKUP(G5727,'DANH MỤC'!$I:$K,2,0)</f>
        <v>KH 2348</v>
      </c>
      <c r="I5727" t="str">
        <f>VLOOKUP(G5727,'DANH MỤC'!$I:$K,3,0)</f>
        <v>Ninh Thuận</v>
      </c>
      <c r="J5727" s="8" t="s">
        <v>5940</v>
      </c>
      <c r="K5727" t="str">
        <f>VLOOKUP(J5727,'DANH MỤC'!$A$1:$B$19,2,0)</f>
        <v>Sản phẩm 0002</v>
      </c>
      <c r="L5727" t="s">
        <v>15</v>
      </c>
      <c r="M5727">
        <v>3</v>
      </c>
      <c r="N5727" s="3">
        <f>IF(LEFT(K5727,1)="S",VLOOKUP(K5727,'DANH MỤC'!$B:$D,2,0),VLOOKUP(K5727,'DANH MỤC'!$B:$D,3,0))</f>
        <v>2000000</v>
      </c>
      <c r="O5727">
        <v>20</v>
      </c>
      <c r="P5727" s="3">
        <f>N5727*O5727%*CSDL[[#This Row],[SỐ LƯỢNG]]</f>
        <v>1200000</v>
      </c>
      <c r="Q5727" s="3">
        <f t="shared" si="2634"/>
        <v>4800000</v>
      </c>
    </row>
    <row r="5728" spans="1:17" x14ac:dyDescent="0.3">
      <c r="A5728" s="23" t="str">
        <f t="shared" si="2645"/>
        <v>26/03/2019</v>
      </c>
      <c r="B5728" s="8" t="str">
        <f t="shared" si="2646"/>
        <v>26/03/2019</v>
      </c>
      <c r="C5728" s="8">
        <v>3</v>
      </c>
      <c r="D5728" s="8" t="str">
        <f t="shared" si="2647"/>
        <v>DH11890</v>
      </c>
      <c r="E5728" s="8" t="str">
        <f t="shared" si="2648"/>
        <v>son.quach</v>
      </c>
      <c r="F5728" s="8" t="str">
        <f>VLOOKUP(E5728,'DANH MỤC'!$F:$G,2,0)</f>
        <v>Nhóm 1</v>
      </c>
      <c r="G5728" s="8" t="str">
        <f t="shared" si="2649"/>
        <v>KH2348</v>
      </c>
      <c r="H5728" t="str">
        <f>VLOOKUP(G5728,'DANH MỤC'!$I:$K,2,0)</f>
        <v>KH 2348</v>
      </c>
      <c r="I5728" t="str">
        <f>VLOOKUP(G5728,'DANH MỤC'!$I:$K,3,0)</f>
        <v>Ninh Thuận</v>
      </c>
      <c r="J5728" s="8" t="s">
        <v>5939</v>
      </c>
      <c r="K5728" t="str">
        <f>VLOOKUP(J5728,'DANH MỤC'!$A$1:$B$19,2,0)</f>
        <v>Sản phẩm 0001</v>
      </c>
      <c r="L5728" t="s">
        <v>15</v>
      </c>
      <c r="M5728">
        <v>3</v>
      </c>
      <c r="N5728" s="3">
        <f>IF(LEFT(K5728,1)="S",VLOOKUP(K5728,'DANH MỤC'!$B:$D,2,0),VLOOKUP(K5728,'DANH MỤC'!$B:$D,3,0))</f>
        <v>3000000</v>
      </c>
      <c r="O5728">
        <v>20</v>
      </c>
      <c r="P5728" s="3">
        <f>N5728*O5728%*CSDL[[#This Row],[SỐ LƯỢNG]]</f>
        <v>1800000</v>
      </c>
      <c r="Q5728" s="3">
        <f t="shared" si="2634"/>
        <v>7200000</v>
      </c>
    </row>
    <row r="5729" spans="1:17" x14ac:dyDescent="0.3">
      <c r="A5729" s="23" t="str">
        <f t="shared" si="2645"/>
        <v>26/03/2019</v>
      </c>
      <c r="B5729" s="8" t="str">
        <f t="shared" si="2646"/>
        <v>26/03/2019</v>
      </c>
      <c r="C5729" s="8">
        <v>3</v>
      </c>
      <c r="D5729" s="8" t="str">
        <f t="shared" si="2647"/>
        <v>DH11890</v>
      </c>
      <c r="E5729" s="8" t="str">
        <f t="shared" si="2648"/>
        <v>son.quach</v>
      </c>
      <c r="F5729" s="8" t="str">
        <f>VLOOKUP(E5729,'DANH MỤC'!$F:$G,2,0)</f>
        <v>Nhóm 1</v>
      </c>
      <c r="G5729" s="8" t="str">
        <f t="shared" si="2649"/>
        <v>KH2348</v>
      </c>
      <c r="H5729" t="str">
        <f>VLOOKUP(G5729,'DANH MỤC'!$I:$K,2,0)</f>
        <v>KH 2348</v>
      </c>
      <c r="I5729" t="str">
        <f>VLOOKUP(G5729,'DANH MỤC'!$I:$K,3,0)</f>
        <v>Ninh Thuận</v>
      </c>
      <c r="J5729" s="8" t="s">
        <v>5941</v>
      </c>
      <c r="K5729" t="str">
        <f>VLOOKUP(J5729,'DANH MỤC'!$A$1:$B$19,2,0)</f>
        <v>Sản phẩm 0006</v>
      </c>
      <c r="L5729" t="s">
        <v>15</v>
      </c>
      <c r="M5729">
        <v>10</v>
      </c>
      <c r="N5729" s="3">
        <f>IF(LEFT(K5729,1)="S",VLOOKUP(K5729,'DANH MỤC'!$B:$D,2,0),VLOOKUP(K5729,'DANH MỤC'!$B:$D,3,0))</f>
        <v>800000</v>
      </c>
      <c r="O5729">
        <v>20</v>
      </c>
      <c r="P5729" s="3">
        <f>N5729*O5729%*CSDL[[#This Row],[SỐ LƯỢNG]]</f>
        <v>1600000</v>
      </c>
      <c r="Q5729" s="3">
        <f t="shared" si="2634"/>
        <v>6400000</v>
      </c>
    </row>
    <row r="5730" spans="1:17" x14ac:dyDescent="0.3">
      <c r="A5730" s="23" t="str">
        <f t="shared" si="2645"/>
        <v>26/03/2019</v>
      </c>
      <c r="B5730" s="8" t="str">
        <f t="shared" si="2646"/>
        <v>26/03/2019</v>
      </c>
      <c r="C5730" s="8">
        <v>3</v>
      </c>
      <c r="D5730" s="8" t="str">
        <f t="shared" si="2647"/>
        <v>DH11890</v>
      </c>
      <c r="E5730" s="8" t="str">
        <f t="shared" si="2648"/>
        <v>son.quach</v>
      </c>
      <c r="F5730" s="8" t="str">
        <f>VLOOKUP(E5730,'DANH MỤC'!$F:$G,2,0)</f>
        <v>Nhóm 1</v>
      </c>
      <c r="G5730" s="8" t="str">
        <f t="shared" si="2649"/>
        <v>KH2348</v>
      </c>
      <c r="H5730" t="str">
        <f>VLOOKUP(G5730,'DANH MỤC'!$I:$K,2,0)</f>
        <v>KH 2348</v>
      </c>
      <c r="I5730" t="str">
        <f>VLOOKUP(G5730,'DANH MỤC'!$I:$K,3,0)</f>
        <v>Ninh Thuận</v>
      </c>
      <c r="J5730" s="8" t="s">
        <v>5942</v>
      </c>
      <c r="K5730" t="str">
        <f>VLOOKUP(J5730,'DANH MỤC'!$A$1:$B$19,2,0)</f>
        <v>Sản phẩm 0007</v>
      </c>
      <c r="L5730" t="s">
        <v>15</v>
      </c>
      <c r="M5730">
        <v>10</v>
      </c>
      <c r="N5730" s="3">
        <f>IF(LEFT(K5730,1)="S",VLOOKUP(K5730,'DANH MỤC'!$B:$D,2,0),VLOOKUP(K5730,'DANH MỤC'!$B:$D,3,0))</f>
        <v>800000</v>
      </c>
      <c r="O5730">
        <v>20</v>
      </c>
      <c r="P5730" s="3">
        <f>N5730*O5730%*CSDL[[#This Row],[SỐ LƯỢNG]]</f>
        <v>1600000</v>
      </c>
      <c r="Q5730" s="3">
        <f t="shared" si="2634"/>
        <v>6400000</v>
      </c>
    </row>
    <row r="5731" spans="1:17" x14ac:dyDescent="0.3">
      <c r="A5731" s="23" t="str">
        <f t="shared" si="2645"/>
        <v>26/03/2019</v>
      </c>
      <c r="B5731" s="8" t="str">
        <f t="shared" si="2646"/>
        <v>26/03/2019</v>
      </c>
      <c r="C5731" s="8">
        <v>3</v>
      </c>
      <c r="D5731" s="8" t="str">
        <f t="shared" si="2647"/>
        <v>DH11890</v>
      </c>
      <c r="E5731" s="8" t="str">
        <f t="shared" si="2648"/>
        <v>son.quach</v>
      </c>
      <c r="F5731" s="8" t="str">
        <f>VLOOKUP(E5731,'DANH MỤC'!$F:$G,2,0)</f>
        <v>Nhóm 1</v>
      </c>
      <c r="G5731" s="8" t="str">
        <f t="shared" si="2649"/>
        <v>KH2348</v>
      </c>
      <c r="H5731" t="str">
        <f>VLOOKUP(G5731,'DANH MỤC'!$I:$K,2,0)</f>
        <v>KH 2348</v>
      </c>
      <c r="I5731" t="str">
        <f>VLOOKUP(G5731,'DANH MỤC'!$I:$K,3,0)</f>
        <v>Ninh Thuận</v>
      </c>
      <c r="J5731" s="8" t="s">
        <v>19</v>
      </c>
      <c r="K5731" t="str">
        <f>VLOOKUP(J5731,'DANH MỤC'!$A$1:$B$19,2,0)</f>
        <v>Sản phẩm 0003</v>
      </c>
      <c r="L5731" t="s">
        <v>15</v>
      </c>
      <c r="M5731">
        <v>1</v>
      </c>
      <c r="N5731" s="3">
        <f>IF(LEFT(K5731,1)="S",VLOOKUP(K5731,'DANH MỤC'!$B:$D,2,0),VLOOKUP(K5731,'DANH MỤC'!$B:$D,3,0))</f>
        <v>2500000</v>
      </c>
      <c r="O5731">
        <v>100</v>
      </c>
      <c r="P5731" s="3">
        <f>N5731*O5731%*CSDL[[#This Row],[SỐ LƯỢNG]]</f>
        <v>2500000</v>
      </c>
      <c r="Q5731" s="3">
        <f t="shared" si="2634"/>
        <v>0</v>
      </c>
    </row>
    <row r="5732" spans="1:17" x14ac:dyDescent="0.3">
      <c r="A5732" s="23" t="str">
        <f t="shared" si="2645"/>
        <v>26/03/2019</v>
      </c>
      <c r="B5732" s="8" t="str">
        <f t="shared" si="2646"/>
        <v>26/03/2019</v>
      </c>
      <c r="C5732" s="8">
        <v>3</v>
      </c>
      <c r="D5732" s="8" t="str">
        <f t="shared" si="2647"/>
        <v>DH11890</v>
      </c>
      <c r="E5732" s="8" t="str">
        <f t="shared" si="2648"/>
        <v>son.quach</v>
      </c>
      <c r="F5732" s="8" t="str">
        <f>VLOOKUP(E5732,'DANH MỤC'!$F:$G,2,0)</f>
        <v>Nhóm 1</v>
      </c>
      <c r="G5732" s="8" t="str">
        <f t="shared" si="2649"/>
        <v>KH2348</v>
      </c>
      <c r="H5732" t="str">
        <f>VLOOKUP(G5732,'DANH MỤC'!$I:$K,2,0)</f>
        <v>KH 2348</v>
      </c>
      <c r="I5732" t="str">
        <f>VLOOKUP(G5732,'DANH MỤC'!$I:$K,3,0)</f>
        <v>Ninh Thuận</v>
      </c>
      <c r="J5732" s="8" t="s">
        <v>5940</v>
      </c>
      <c r="K5732" t="str">
        <f>VLOOKUP(J5732,'DANH MỤC'!$A$1:$B$19,2,0)</f>
        <v>Sản phẩm 0002</v>
      </c>
      <c r="L5732" t="s">
        <v>15</v>
      </c>
      <c r="M5732">
        <v>1</v>
      </c>
      <c r="N5732" s="3">
        <f>IF(LEFT(K5732,1)="S",VLOOKUP(K5732,'DANH MỤC'!$B:$D,2,0),VLOOKUP(K5732,'DANH MỤC'!$B:$D,3,0))</f>
        <v>2000000</v>
      </c>
      <c r="O5732">
        <v>100</v>
      </c>
      <c r="P5732" s="3">
        <f>N5732*O5732%*CSDL[[#This Row],[SỐ LƯỢNG]]</f>
        <v>2000000</v>
      </c>
      <c r="Q5732" s="3">
        <f t="shared" si="2634"/>
        <v>0</v>
      </c>
    </row>
    <row r="5733" spans="1:17" x14ac:dyDescent="0.3">
      <c r="A5733" s="23" t="str">
        <f t="shared" si="2645"/>
        <v>26/03/2019</v>
      </c>
      <c r="B5733" s="8" t="str">
        <f t="shared" si="2646"/>
        <v>26/03/2019</v>
      </c>
      <c r="C5733" s="8">
        <v>3</v>
      </c>
      <c r="D5733" s="8" t="str">
        <f t="shared" si="2647"/>
        <v>DH11890</v>
      </c>
      <c r="E5733" s="8" t="str">
        <f t="shared" si="2648"/>
        <v>son.quach</v>
      </c>
      <c r="F5733" s="8" t="str">
        <f>VLOOKUP(E5733,'DANH MỤC'!$F:$G,2,0)</f>
        <v>Nhóm 1</v>
      </c>
      <c r="G5733" s="8" t="str">
        <f t="shared" si="2649"/>
        <v>KH2348</v>
      </c>
      <c r="H5733" t="str">
        <f>VLOOKUP(G5733,'DANH MỤC'!$I:$K,2,0)</f>
        <v>KH 2348</v>
      </c>
      <c r="I5733" t="str">
        <f>VLOOKUP(G5733,'DANH MỤC'!$I:$K,3,0)</f>
        <v>Ninh Thuận</v>
      </c>
      <c r="J5733" s="8" t="s">
        <v>5941</v>
      </c>
      <c r="K5733" t="str">
        <f>VLOOKUP(J5733,'DANH MỤC'!$A$1:$B$19,2,0)</f>
        <v>Sản phẩm 0006</v>
      </c>
      <c r="L5733" t="s">
        <v>15</v>
      </c>
      <c r="M5733">
        <v>2</v>
      </c>
      <c r="N5733" s="3">
        <f>IF(LEFT(K5733,1)="S",VLOOKUP(K5733,'DANH MỤC'!$B:$D,2,0),VLOOKUP(K5733,'DANH MỤC'!$B:$D,3,0))</f>
        <v>800000</v>
      </c>
      <c r="O5733">
        <v>100</v>
      </c>
      <c r="P5733" s="3">
        <f>N5733*O5733%*CSDL[[#This Row],[SỐ LƯỢNG]]</f>
        <v>1600000</v>
      </c>
      <c r="Q5733" s="3">
        <f t="shared" si="2634"/>
        <v>0</v>
      </c>
    </row>
    <row r="5734" spans="1:17" x14ac:dyDescent="0.3">
      <c r="A5734" s="23" t="str">
        <f t="shared" si="2645"/>
        <v>26/03/2019</v>
      </c>
      <c r="B5734" s="8" t="str">
        <f t="shared" si="2646"/>
        <v>26/03/2019</v>
      </c>
      <c r="C5734" s="8">
        <v>3</v>
      </c>
      <c r="D5734" s="8" t="str">
        <f t="shared" si="2647"/>
        <v>DH11890</v>
      </c>
      <c r="E5734" s="8" t="str">
        <f t="shared" si="2648"/>
        <v>son.quach</v>
      </c>
      <c r="F5734" s="8" t="str">
        <f>VLOOKUP(E5734,'DANH MỤC'!$F:$G,2,0)</f>
        <v>Nhóm 1</v>
      </c>
      <c r="G5734" s="8" t="str">
        <f t="shared" si="2649"/>
        <v>KH2348</v>
      </c>
      <c r="H5734" t="str">
        <f>VLOOKUP(G5734,'DANH MỤC'!$I:$K,2,0)</f>
        <v>KH 2348</v>
      </c>
      <c r="I5734" t="str">
        <f>VLOOKUP(G5734,'DANH MỤC'!$I:$K,3,0)</f>
        <v>Ninh Thuận</v>
      </c>
      <c r="J5734" s="8" t="s">
        <v>5942</v>
      </c>
      <c r="K5734" t="str">
        <f>VLOOKUP(J5734,'DANH MỤC'!$A$1:$B$19,2,0)</f>
        <v>Sản phẩm 0007</v>
      </c>
      <c r="L5734" t="s">
        <v>15</v>
      </c>
      <c r="M5734">
        <v>2</v>
      </c>
      <c r="N5734" s="3">
        <f>IF(LEFT(K5734,1)="S",VLOOKUP(K5734,'DANH MỤC'!$B:$D,2,0),VLOOKUP(K5734,'DANH MỤC'!$B:$D,3,0))</f>
        <v>800000</v>
      </c>
      <c r="O5734">
        <v>100</v>
      </c>
      <c r="P5734" s="3">
        <f>N5734*O5734%*CSDL[[#This Row],[SỐ LƯỢNG]]</f>
        <v>1600000</v>
      </c>
      <c r="Q5734" s="3">
        <f t="shared" si="2634"/>
        <v>0</v>
      </c>
    </row>
    <row r="5735" spans="1:17" x14ac:dyDescent="0.3">
      <c r="A5735" s="23" t="s">
        <v>3225</v>
      </c>
      <c r="B5735" s="8" t="s">
        <v>3225</v>
      </c>
      <c r="C5735" s="8">
        <v>3</v>
      </c>
      <c r="D5735" s="8" t="s">
        <v>3236</v>
      </c>
      <c r="E5735" s="8" t="s">
        <v>13821</v>
      </c>
      <c r="F5735" s="8" t="str">
        <f>VLOOKUP(E5735,'DANH MỤC'!$F:$G,2,0)</f>
        <v>Nhóm 1</v>
      </c>
      <c r="G5735" s="8" t="s">
        <v>6972</v>
      </c>
      <c r="H5735" t="str">
        <f>VLOOKUP(G5735,'DANH MỤC'!$I:$K,2,0)</f>
        <v>KH 0947</v>
      </c>
      <c r="I5735" t="str">
        <f>VLOOKUP(G5735,'DANH MỤC'!$I:$K,3,0)</f>
        <v>Kiên Giang</v>
      </c>
      <c r="J5735" s="8" t="s">
        <v>5939</v>
      </c>
      <c r="K5735" t="str">
        <f>VLOOKUP(J5735,'DANH MỤC'!$A$1:$B$19,2,0)</f>
        <v>Sản phẩm 0001</v>
      </c>
      <c r="L5735" t="s">
        <v>15</v>
      </c>
      <c r="M5735">
        <v>1</v>
      </c>
      <c r="N5735" s="3">
        <f>IF(LEFT(K5735,1)="S",VLOOKUP(K5735,'DANH MỤC'!$B:$D,2,0),VLOOKUP(K5735,'DANH MỤC'!$B:$D,3,0))</f>
        <v>3000000</v>
      </c>
      <c r="O5735">
        <v>0</v>
      </c>
      <c r="P5735" s="3">
        <f>N5735*O5735%*CSDL[[#This Row],[SỐ LƯỢNG]]</f>
        <v>0</v>
      </c>
      <c r="Q5735" s="3">
        <f t="shared" si="2634"/>
        <v>3000000</v>
      </c>
    </row>
    <row r="5736" spans="1:17" x14ac:dyDescent="0.3">
      <c r="A5736" s="23" t="str">
        <f>A5735</f>
        <v>26/03/2019</v>
      </c>
      <c r="B5736" s="8" t="str">
        <f>B5735</f>
        <v>26/03/2019</v>
      </c>
      <c r="C5736" s="8">
        <v>3</v>
      </c>
      <c r="D5736" s="8" t="str">
        <f>D5735</f>
        <v>DH11889</v>
      </c>
      <c r="E5736" s="8" t="str">
        <f>E5735</f>
        <v>thu.le</v>
      </c>
      <c r="F5736" s="8" t="str">
        <f>VLOOKUP(E5736,'DANH MỤC'!$F:$G,2,0)</f>
        <v>Nhóm 1</v>
      </c>
      <c r="G5736" s="8" t="str">
        <f>G5735</f>
        <v>KH0947</v>
      </c>
      <c r="H5736" t="str">
        <f>VLOOKUP(G5736,'DANH MỤC'!$I:$K,2,0)</f>
        <v>KH 0947</v>
      </c>
      <c r="I5736" t="str">
        <f>VLOOKUP(G5736,'DANH MỤC'!$I:$K,3,0)</f>
        <v>Kiên Giang</v>
      </c>
      <c r="J5736" s="8" t="s">
        <v>5944</v>
      </c>
      <c r="K5736" t="str">
        <f>VLOOKUP(J5736,'DANH MỤC'!$A$1:$B$19,2,0)</f>
        <v>Hàng tặng 0001</v>
      </c>
      <c r="L5736" t="s">
        <v>24</v>
      </c>
      <c r="M5736">
        <v>2</v>
      </c>
      <c r="N5736" s="3">
        <f>IF(LEFT(K5736,1)="S",VLOOKUP(K5736,'DANH MỤC'!$B:$D,2,0),VLOOKUP(K5736,'DANH MỤC'!$B:$D,3,0))</f>
        <v>200000</v>
      </c>
      <c r="O5736">
        <v>100</v>
      </c>
      <c r="P5736" s="3">
        <f>N5736*O5736%*CSDL[[#This Row],[SỐ LƯỢNG]]</f>
        <v>400000</v>
      </c>
      <c r="Q5736" s="3">
        <f t="shared" si="2634"/>
        <v>0</v>
      </c>
    </row>
    <row r="5737" spans="1:17" x14ac:dyDescent="0.3">
      <c r="A5737" s="23" t="s">
        <v>3225</v>
      </c>
      <c r="B5737" s="8" t="s">
        <v>3225</v>
      </c>
      <c r="C5737" s="8">
        <v>3</v>
      </c>
      <c r="D5737" s="8" t="s">
        <v>3237</v>
      </c>
      <c r="E5737" s="8" t="s">
        <v>13830</v>
      </c>
      <c r="F5737" s="8" t="str">
        <f>VLOOKUP(E5737,'DANH MỤC'!$F:$G,2,0)</f>
        <v>Nhóm 2</v>
      </c>
      <c r="G5737" s="8" t="s">
        <v>8334</v>
      </c>
      <c r="H5737" t="str">
        <f>VLOOKUP(G5737,'DANH MỤC'!$I:$K,2,0)</f>
        <v>KH 2349</v>
      </c>
      <c r="I5737" t="str">
        <f>VLOOKUP(G5737,'DANH MỤC'!$I:$K,3,0)</f>
        <v>Yên Bái</v>
      </c>
      <c r="J5737" s="8" t="s">
        <v>5940</v>
      </c>
      <c r="K5737" t="str">
        <f>VLOOKUP(J5737,'DANH MỤC'!$A$1:$B$19,2,0)</f>
        <v>Sản phẩm 0002</v>
      </c>
      <c r="L5737" t="s">
        <v>15</v>
      </c>
      <c r="M5737">
        <v>1</v>
      </c>
      <c r="N5737" s="3">
        <f>IF(LEFT(K5737,1)="S",VLOOKUP(K5737,'DANH MỤC'!$B:$D,2,0),VLOOKUP(K5737,'DANH MỤC'!$B:$D,3,0))</f>
        <v>2000000</v>
      </c>
      <c r="O5737">
        <v>0</v>
      </c>
      <c r="P5737" s="3">
        <f>N5737*O5737%*CSDL[[#This Row],[SỐ LƯỢNG]]</f>
        <v>0</v>
      </c>
      <c r="Q5737" s="3">
        <f t="shared" si="2634"/>
        <v>2000000</v>
      </c>
    </row>
    <row r="5738" spans="1:17" x14ac:dyDescent="0.3">
      <c r="A5738" s="23" t="str">
        <f>A5737</f>
        <v>26/03/2019</v>
      </c>
      <c r="B5738" s="8" t="str">
        <f>B5737</f>
        <v>26/03/2019</v>
      </c>
      <c r="C5738" s="8">
        <v>3</v>
      </c>
      <c r="D5738" s="8" t="str">
        <f>D5737</f>
        <v>DH11888</v>
      </c>
      <c r="E5738" s="8" t="str">
        <f>E5737</f>
        <v>ha.vo</v>
      </c>
      <c r="F5738" s="8" t="str">
        <f>VLOOKUP(E5738,'DANH MỤC'!$F:$G,2,0)</f>
        <v>Nhóm 2</v>
      </c>
      <c r="G5738" s="8" t="str">
        <f>G5737</f>
        <v>KH2349</v>
      </c>
      <c r="H5738" t="str">
        <f>VLOOKUP(G5738,'DANH MỤC'!$I:$K,2,0)</f>
        <v>KH 2349</v>
      </c>
      <c r="I5738" t="str">
        <f>VLOOKUP(G5738,'DANH MỤC'!$I:$K,3,0)</f>
        <v>Yên Bái</v>
      </c>
      <c r="J5738" s="8" t="s">
        <v>5944</v>
      </c>
      <c r="K5738" t="str">
        <f>VLOOKUP(J5738,'DANH MỤC'!$A$1:$B$19,2,0)</f>
        <v>Hàng tặng 0001</v>
      </c>
      <c r="L5738" t="s">
        <v>24</v>
      </c>
      <c r="M5738">
        <v>2</v>
      </c>
      <c r="N5738" s="3">
        <f>IF(LEFT(K5738,1)="S",VLOOKUP(K5738,'DANH MỤC'!$B:$D,2,0),VLOOKUP(K5738,'DANH MỤC'!$B:$D,3,0))</f>
        <v>200000</v>
      </c>
      <c r="O5738">
        <v>100</v>
      </c>
      <c r="P5738" s="3">
        <f>N5738*O5738%*CSDL[[#This Row],[SỐ LƯỢNG]]</f>
        <v>400000</v>
      </c>
      <c r="Q5738" s="3">
        <f t="shared" si="2634"/>
        <v>0</v>
      </c>
    </row>
    <row r="5739" spans="1:17" x14ac:dyDescent="0.3">
      <c r="A5739" s="23" t="s">
        <v>3225</v>
      </c>
      <c r="B5739" s="8" t="s">
        <v>3225</v>
      </c>
      <c r="C5739" s="8">
        <v>3</v>
      </c>
      <c r="D5739" s="8" t="s">
        <v>3238</v>
      </c>
      <c r="E5739" s="8" t="s">
        <v>13822</v>
      </c>
      <c r="F5739" s="8" t="str">
        <f>VLOOKUP(E5739,'DANH MỤC'!$F:$G,2,0)</f>
        <v>Nhóm 1</v>
      </c>
      <c r="G5739" s="8" t="s">
        <v>8335</v>
      </c>
      <c r="H5739" t="str">
        <f>VLOOKUP(G5739,'DANH MỤC'!$I:$K,2,0)</f>
        <v>KH 2350</v>
      </c>
      <c r="I5739" t="str">
        <f>VLOOKUP(G5739,'DANH MỤC'!$I:$K,3,0)</f>
        <v>Hải Phòng</v>
      </c>
      <c r="J5739" s="8" t="s">
        <v>5939</v>
      </c>
      <c r="K5739" t="str">
        <f>VLOOKUP(J5739,'DANH MỤC'!$A$1:$B$19,2,0)</f>
        <v>Sản phẩm 0001</v>
      </c>
      <c r="L5739" t="s">
        <v>15</v>
      </c>
      <c r="M5739">
        <v>1</v>
      </c>
      <c r="N5739" s="3">
        <f>IF(LEFT(K5739,1)="S",VLOOKUP(K5739,'DANH MỤC'!$B:$D,2,0),VLOOKUP(K5739,'DANH MỤC'!$B:$D,3,0))</f>
        <v>3000000</v>
      </c>
      <c r="O5739">
        <v>5</v>
      </c>
      <c r="P5739" s="3">
        <f>N5739*O5739%*CSDL[[#This Row],[SỐ LƯỢNG]]</f>
        <v>150000</v>
      </c>
      <c r="Q5739" s="3">
        <f t="shared" si="2634"/>
        <v>2850000</v>
      </c>
    </row>
    <row r="5740" spans="1:17" x14ac:dyDescent="0.3">
      <c r="A5740" s="23" t="s">
        <v>3225</v>
      </c>
      <c r="B5740" s="8" t="s">
        <v>3225</v>
      </c>
      <c r="C5740" s="8">
        <v>3</v>
      </c>
      <c r="D5740" s="8" t="s">
        <v>3239</v>
      </c>
      <c r="E5740" s="8" t="s">
        <v>13816</v>
      </c>
      <c r="F5740" s="8" t="str">
        <f>VLOOKUP(E5740,'DANH MỤC'!$F:$G,2,0)</f>
        <v>Nhóm 1</v>
      </c>
      <c r="G5740" s="8" t="s">
        <v>7906</v>
      </c>
      <c r="H5740" t="str">
        <f>VLOOKUP(G5740,'DANH MỤC'!$I:$K,2,0)</f>
        <v>KH 1904</v>
      </c>
      <c r="I5740" t="str">
        <f>VLOOKUP(G5740,'DANH MỤC'!$I:$K,3,0)</f>
        <v>Lai Châu</v>
      </c>
      <c r="J5740" s="8" t="s">
        <v>5940</v>
      </c>
      <c r="K5740" t="str">
        <f>VLOOKUP(J5740,'DANH MỤC'!$A$1:$B$19,2,0)</f>
        <v>Sản phẩm 0002</v>
      </c>
      <c r="L5740" t="s">
        <v>15</v>
      </c>
      <c r="M5740">
        <v>1</v>
      </c>
      <c r="N5740" s="3">
        <f>IF(LEFT(K5740,1)="S",VLOOKUP(K5740,'DANH MỤC'!$B:$D,2,0),VLOOKUP(K5740,'DANH MỤC'!$B:$D,3,0))</f>
        <v>2000000</v>
      </c>
      <c r="O5740">
        <v>0</v>
      </c>
      <c r="P5740" s="3">
        <f>N5740*O5740%*CSDL[[#This Row],[SỐ LƯỢNG]]</f>
        <v>0</v>
      </c>
      <c r="Q5740" s="3">
        <f t="shared" si="2634"/>
        <v>2000000</v>
      </c>
    </row>
    <row r="5741" spans="1:17" x14ac:dyDescent="0.3">
      <c r="A5741" s="23" t="str">
        <f>A5740</f>
        <v>26/03/2019</v>
      </c>
      <c r="B5741" s="8" t="str">
        <f>B5740</f>
        <v>26/03/2019</v>
      </c>
      <c r="C5741" s="8">
        <v>3</v>
      </c>
      <c r="D5741" s="8" t="str">
        <f>D5740</f>
        <v>DH11886</v>
      </c>
      <c r="E5741" s="8" t="str">
        <f>E5740</f>
        <v>luyen.dam</v>
      </c>
      <c r="F5741" s="8" t="str">
        <f>VLOOKUP(E5741,'DANH MỤC'!$F:$G,2,0)</f>
        <v>Nhóm 1</v>
      </c>
      <c r="G5741" s="8" t="str">
        <f>G5740</f>
        <v>KH1904</v>
      </c>
      <c r="H5741" t="str">
        <f>VLOOKUP(G5741,'DANH MỤC'!$I:$K,2,0)</f>
        <v>KH 1904</v>
      </c>
      <c r="I5741" t="str">
        <f>VLOOKUP(G5741,'DANH MỤC'!$I:$K,3,0)</f>
        <v>Lai Châu</v>
      </c>
      <c r="J5741" s="8" t="s">
        <v>5944</v>
      </c>
      <c r="K5741" t="str">
        <f>VLOOKUP(J5741,'DANH MỤC'!$A$1:$B$19,2,0)</f>
        <v>Hàng tặng 0001</v>
      </c>
      <c r="L5741" t="s">
        <v>24</v>
      </c>
      <c r="M5741">
        <v>2</v>
      </c>
      <c r="N5741" s="3">
        <f>IF(LEFT(K5741,1)="S",VLOOKUP(K5741,'DANH MỤC'!$B:$D,2,0),VLOOKUP(K5741,'DANH MỤC'!$B:$D,3,0))</f>
        <v>200000</v>
      </c>
      <c r="O5741">
        <v>100</v>
      </c>
      <c r="P5741" s="3">
        <f>N5741*O5741%*CSDL[[#This Row],[SỐ LƯỢNG]]</f>
        <v>400000</v>
      </c>
      <c r="Q5741" s="3">
        <f t="shared" si="2634"/>
        <v>0</v>
      </c>
    </row>
    <row r="5742" spans="1:17" x14ac:dyDescent="0.3">
      <c r="A5742" s="23" t="s">
        <v>3225</v>
      </c>
      <c r="B5742" s="8" t="s">
        <v>3225</v>
      </c>
      <c r="C5742" s="8">
        <v>3</v>
      </c>
      <c r="D5742" s="8" t="s">
        <v>3240</v>
      </c>
      <c r="E5742" s="8" t="s">
        <v>13816</v>
      </c>
      <c r="F5742" s="8" t="str">
        <f>VLOOKUP(E5742,'DANH MỤC'!$F:$G,2,0)</f>
        <v>Nhóm 1</v>
      </c>
      <c r="G5742" s="8" t="s">
        <v>8336</v>
      </c>
      <c r="H5742" t="str">
        <f>VLOOKUP(G5742,'DANH MỤC'!$I:$K,2,0)</f>
        <v>KH 2351</v>
      </c>
      <c r="I5742" t="str">
        <f>VLOOKUP(G5742,'DANH MỤC'!$I:$K,3,0)</f>
        <v>Bắc Ninh</v>
      </c>
      <c r="J5742" s="8" t="s">
        <v>5940</v>
      </c>
      <c r="K5742" t="str">
        <f>VLOOKUP(J5742,'DANH MỤC'!$A$1:$B$19,2,0)</f>
        <v>Sản phẩm 0002</v>
      </c>
      <c r="L5742" t="s">
        <v>15</v>
      </c>
      <c r="M5742">
        <v>1</v>
      </c>
      <c r="N5742" s="3">
        <f>IF(LEFT(K5742,1)="S",VLOOKUP(K5742,'DANH MỤC'!$B:$D,2,0),VLOOKUP(K5742,'DANH MỤC'!$B:$D,3,0))</f>
        <v>2000000</v>
      </c>
      <c r="O5742">
        <v>0</v>
      </c>
      <c r="P5742" s="3">
        <f>N5742*O5742%*CSDL[[#This Row],[SỐ LƯỢNG]]</f>
        <v>0</v>
      </c>
      <c r="Q5742" s="3">
        <f t="shared" si="2634"/>
        <v>2000000</v>
      </c>
    </row>
    <row r="5743" spans="1:17" x14ac:dyDescent="0.3">
      <c r="A5743" s="23" t="str">
        <f>A5742</f>
        <v>26/03/2019</v>
      </c>
      <c r="B5743" s="8" t="str">
        <f>B5742</f>
        <v>26/03/2019</v>
      </c>
      <c r="C5743" s="8">
        <v>3</v>
      </c>
      <c r="D5743" s="8" t="str">
        <f>D5742</f>
        <v>DH11885</v>
      </c>
      <c r="E5743" s="8" t="str">
        <f>E5742</f>
        <v>luyen.dam</v>
      </c>
      <c r="F5743" s="8" t="str">
        <f>VLOOKUP(E5743,'DANH MỤC'!$F:$G,2,0)</f>
        <v>Nhóm 1</v>
      </c>
      <c r="G5743" s="8" t="str">
        <f>G5742</f>
        <v>KH2351</v>
      </c>
      <c r="H5743" t="str">
        <f>VLOOKUP(G5743,'DANH MỤC'!$I:$K,2,0)</f>
        <v>KH 2351</v>
      </c>
      <c r="I5743" t="str">
        <f>VLOOKUP(G5743,'DANH MỤC'!$I:$K,3,0)</f>
        <v>Bắc Ninh</v>
      </c>
      <c r="J5743" s="8" t="s">
        <v>5939</v>
      </c>
      <c r="K5743" t="str">
        <f>VLOOKUP(J5743,'DANH MỤC'!$A$1:$B$19,2,0)</f>
        <v>Sản phẩm 0001</v>
      </c>
      <c r="L5743" t="s">
        <v>15</v>
      </c>
      <c r="M5743">
        <v>1</v>
      </c>
      <c r="N5743" s="3">
        <f>IF(LEFT(K5743,1)="S",VLOOKUP(K5743,'DANH MỤC'!$B:$D,2,0),VLOOKUP(K5743,'DANH MỤC'!$B:$D,3,0))</f>
        <v>3000000</v>
      </c>
      <c r="O5743">
        <v>20</v>
      </c>
      <c r="P5743" s="3">
        <f>N5743*O5743%*CSDL[[#This Row],[SỐ LƯỢNG]]</f>
        <v>600000</v>
      </c>
      <c r="Q5743" s="3">
        <f t="shared" si="2634"/>
        <v>2400000</v>
      </c>
    </row>
    <row r="5744" spans="1:17" x14ac:dyDescent="0.3">
      <c r="A5744" s="23" t="s">
        <v>3225</v>
      </c>
      <c r="B5744" s="8" t="s">
        <v>3225</v>
      </c>
      <c r="C5744" s="8">
        <v>3</v>
      </c>
      <c r="D5744" s="8" t="s">
        <v>3241</v>
      </c>
      <c r="E5744" s="8" t="s">
        <v>13823</v>
      </c>
      <c r="F5744" s="8" t="str">
        <f>VLOOKUP(E5744,'DANH MỤC'!$F:$G,2,0)</f>
        <v>Nhóm 1</v>
      </c>
      <c r="G5744" s="8" t="s">
        <v>7390</v>
      </c>
      <c r="H5744" t="str">
        <f>VLOOKUP(G5744,'DANH MỤC'!$I:$K,2,0)</f>
        <v>KH 1374</v>
      </c>
      <c r="I5744" t="str">
        <f>VLOOKUP(G5744,'DANH MỤC'!$I:$K,3,0)</f>
        <v>Bắc Giang</v>
      </c>
      <c r="J5744" s="8" t="s">
        <v>14</v>
      </c>
      <c r="K5744" t="str">
        <f>VLOOKUP(J5744,'DANH MỤC'!$A$1:$B$19,2,0)</f>
        <v>Sản phẩm 0004</v>
      </c>
      <c r="L5744" t="s">
        <v>15</v>
      </c>
      <c r="M5744">
        <v>1</v>
      </c>
      <c r="N5744" s="3">
        <f>IF(LEFT(K5744,1)="S",VLOOKUP(K5744,'DANH MỤC'!$B:$D,2,0),VLOOKUP(K5744,'DANH MỤC'!$B:$D,3,0))</f>
        <v>3500000</v>
      </c>
      <c r="O5744">
        <v>5</v>
      </c>
      <c r="P5744" s="3">
        <f>N5744*O5744%*CSDL[[#This Row],[SỐ LƯỢNG]]</f>
        <v>175000</v>
      </c>
      <c r="Q5744" s="3">
        <f t="shared" si="2634"/>
        <v>3325000</v>
      </c>
    </row>
    <row r="5745" spans="1:17" x14ac:dyDescent="0.3">
      <c r="A5745" s="23" t="s">
        <v>3225</v>
      </c>
      <c r="B5745" s="8" t="s">
        <v>3225</v>
      </c>
      <c r="C5745" s="8">
        <v>3</v>
      </c>
      <c r="D5745" s="8" t="s">
        <v>3242</v>
      </c>
      <c r="E5745" s="8" t="s">
        <v>13833</v>
      </c>
      <c r="F5745" s="8" t="str">
        <f>VLOOKUP(E5745,'DANH MỤC'!$F:$G,2,0)</f>
        <v>Nhóm 2</v>
      </c>
      <c r="G5745" s="8" t="s">
        <v>8337</v>
      </c>
      <c r="H5745" t="str">
        <f>VLOOKUP(G5745,'DANH MỤC'!$I:$K,2,0)</f>
        <v>KH 2352</v>
      </c>
      <c r="I5745" t="str">
        <f>VLOOKUP(G5745,'DANH MỤC'!$I:$K,3,0)</f>
        <v>Hồ Chí Minh</v>
      </c>
      <c r="J5745" s="8" t="s">
        <v>5939</v>
      </c>
      <c r="K5745" t="str">
        <f>VLOOKUP(J5745,'DANH MỤC'!$A$1:$B$19,2,0)</f>
        <v>Sản phẩm 0001</v>
      </c>
      <c r="L5745" t="s">
        <v>15</v>
      </c>
      <c r="M5745">
        <v>1</v>
      </c>
      <c r="N5745" s="3">
        <f>IF(LEFT(K5745,1)="S",VLOOKUP(K5745,'DANH MỤC'!$B:$D,2,0),VLOOKUP(K5745,'DANH MỤC'!$B:$D,3,0))</f>
        <v>3000000</v>
      </c>
      <c r="O5745">
        <v>10</v>
      </c>
      <c r="P5745" s="3">
        <f>N5745*O5745%*CSDL[[#This Row],[SỐ LƯỢNG]]</f>
        <v>300000</v>
      </c>
      <c r="Q5745" s="3">
        <f t="shared" si="2634"/>
        <v>2700000</v>
      </c>
    </row>
    <row r="5746" spans="1:17" x14ac:dyDescent="0.3">
      <c r="A5746" s="23" t="s">
        <v>3225</v>
      </c>
      <c r="B5746" s="8" t="s">
        <v>3225</v>
      </c>
      <c r="C5746" s="8">
        <v>3</v>
      </c>
      <c r="D5746" s="8" t="s">
        <v>3243</v>
      </c>
      <c r="E5746" s="8" t="s">
        <v>13831</v>
      </c>
      <c r="F5746" s="8" t="str">
        <f>VLOOKUP(E5746,'DANH MỤC'!$F:$G,2,0)</f>
        <v>Nhóm 2</v>
      </c>
      <c r="G5746" s="8" t="s">
        <v>6249</v>
      </c>
      <c r="H5746" t="str">
        <f>VLOOKUP(G5746,'DANH MỤC'!$I:$K,2,0)</f>
        <v>KH 0216</v>
      </c>
      <c r="I5746" t="str">
        <f>VLOOKUP(G5746,'DANH MỤC'!$I:$K,3,0)</f>
        <v>Long An</v>
      </c>
      <c r="J5746" s="8" t="s">
        <v>5940</v>
      </c>
      <c r="K5746" t="str">
        <f>VLOOKUP(J5746,'DANH MỤC'!$A$1:$B$19,2,0)</f>
        <v>Sản phẩm 0002</v>
      </c>
      <c r="L5746" t="s">
        <v>15</v>
      </c>
      <c r="M5746">
        <v>1</v>
      </c>
      <c r="N5746" s="3">
        <f>IF(LEFT(K5746,1)="S",VLOOKUP(K5746,'DANH MỤC'!$B:$D,2,0),VLOOKUP(K5746,'DANH MỤC'!$B:$D,3,0))</f>
        <v>2000000</v>
      </c>
      <c r="O5746">
        <v>0</v>
      </c>
      <c r="P5746" s="3">
        <f>N5746*O5746%*CSDL[[#This Row],[SỐ LƯỢNG]]</f>
        <v>0</v>
      </c>
      <c r="Q5746" s="3">
        <f t="shared" si="2634"/>
        <v>2000000</v>
      </c>
    </row>
    <row r="5747" spans="1:17" x14ac:dyDescent="0.3">
      <c r="A5747" s="23" t="str">
        <f t="shared" ref="A5747:A5748" si="2650">A5746</f>
        <v>26/03/2019</v>
      </c>
      <c r="B5747" s="8" t="str">
        <f t="shared" ref="B5747:B5748" si="2651">B5746</f>
        <v>26/03/2019</v>
      </c>
      <c r="C5747" s="8">
        <v>3</v>
      </c>
      <c r="D5747" s="8" t="str">
        <f t="shared" ref="D5747:D5748" si="2652">D5746</f>
        <v>DH11882</v>
      </c>
      <c r="E5747" s="8" t="str">
        <f t="shared" ref="E5747:E5748" si="2653">E5746</f>
        <v>huyen.thanh</v>
      </c>
      <c r="F5747" s="8" t="str">
        <f>VLOOKUP(E5747,'DANH MỤC'!$F:$G,2,0)</f>
        <v>Nhóm 2</v>
      </c>
      <c r="G5747" s="8" t="str">
        <f t="shared" ref="G5747:G5748" si="2654">G5746</f>
        <v>KH0216</v>
      </c>
      <c r="H5747" t="str">
        <f>VLOOKUP(G5747,'DANH MỤC'!$I:$K,2,0)</f>
        <v>KH 0216</v>
      </c>
      <c r="I5747" t="str">
        <f>VLOOKUP(G5747,'DANH MỤC'!$I:$K,3,0)</f>
        <v>Long An</v>
      </c>
      <c r="J5747" s="8" t="s">
        <v>5939</v>
      </c>
      <c r="K5747" t="str">
        <f>VLOOKUP(J5747,'DANH MỤC'!$A$1:$B$19,2,0)</f>
        <v>Sản phẩm 0001</v>
      </c>
      <c r="L5747" t="s">
        <v>15</v>
      </c>
      <c r="M5747">
        <v>2</v>
      </c>
      <c r="N5747" s="3">
        <f>IF(LEFT(K5747,1)="S",VLOOKUP(K5747,'DANH MỤC'!$B:$D,2,0),VLOOKUP(K5747,'DANH MỤC'!$B:$D,3,0))</f>
        <v>3000000</v>
      </c>
      <c r="O5747">
        <v>0</v>
      </c>
      <c r="P5747" s="3">
        <f>N5747*O5747%*CSDL[[#This Row],[SỐ LƯỢNG]]</f>
        <v>0</v>
      </c>
      <c r="Q5747" s="3">
        <f t="shared" si="2634"/>
        <v>6000000</v>
      </c>
    </row>
    <row r="5748" spans="1:17" x14ac:dyDescent="0.3">
      <c r="A5748" s="23" t="str">
        <f t="shared" si="2650"/>
        <v>26/03/2019</v>
      </c>
      <c r="B5748" s="8" t="str">
        <f t="shared" si="2651"/>
        <v>26/03/2019</v>
      </c>
      <c r="C5748" s="8">
        <v>3</v>
      </c>
      <c r="D5748" s="8" t="str">
        <f t="shared" si="2652"/>
        <v>DH11882</v>
      </c>
      <c r="E5748" s="8" t="str">
        <f t="shared" si="2653"/>
        <v>huyen.thanh</v>
      </c>
      <c r="F5748" s="8" t="str">
        <f>VLOOKUP(E5748,'DANH MỤC'!$F:$G,2,0)</f>
        <v>Nhóm 2</v>
      </c>
      <c r="G5748" s="8" t="str">
        <f t="shared" si="2654"/>
        <v>KH0216</v>
      </c>
      <c r="H5748" t="str">
        <f>VLOOKUP(G5748,'DANH MỤC'!$I:$K,2,0)</f>
        <v>KH 0216</v>
      </c>
      <c r="I5748" t="str">
        <f>VLOOKUP(G5748,'DANH MỤC'!$I:$K,3,0)</f>
        <v>Long An</v>
      </c>
      <c r="J5748" s="8" t="s">
        <v>5945</v>
      </c>
      <c r="K5748" t="str">
        <f>VLOOKUP(J5748,'DANH MỤC'!$A$1:$B$19,2,0)</f>
        <v>Hàng tặng 0002</v>
      </c>
      <c r="L5748" t="s">
        <v>51</v>
      </c>
      <c r="M5748">
        <v>1</v>
      </c>
      <c r="N5748" s="3">
        <f>IF(LEFT(K5748,1)="S",VLOOKUP(K5748,'DANH MỤC'!$B:$D,2,0),VLOOKUP(K5748,'DANH MỤC'!$B:$D,3,0))</f>
        <v>500000</v>
      </c>
      <c r="O5748">
        <v>0</v>
      </c>
      <c r="P5748" s="3">
        <f>N5748*O5748%*CSDL[[#This Row],[SỐ LƯỢNG]]</f>
        <v>0</v>
      </c>
      <c r="Q5748" s="3">
        <f t="shared" si="2634"/>
        <v>500000</v>
      </c>
    </row>
    <row r="5749" spans="1:17" x14ac:dyDescent="0.3">
      <c r="A5749" s="23" t="s">
        <v>3225</v>
      </c>
      <c r="B5749" s="8" t="s">
        <v>3225</v>
      </c>
      <c r="C5749" s="8">
        <v>3</v>
      </c>
      <c r="D5749" s="8" t="s">
        <v>3244</v>
      </c>
      <c r="E5749" s="8" t="s">
        <v>13833</v>
      </c>
      <c r="F5749" s="8" t="str">
        <f>VLOOKUP(E5749,'DANH MỤC'!$F:$G,2,0)</f>
        <v>Nhóm 2</v>
      </c>
      <c r="G5749" s="8" t="s">
        <v>7975</v>
      </c>
      <c r="H5749" t="str">
        <f>VLOOKUP(G5749,'DANH MỤC'!$I:$K,2,0)</f>
        <v>KH 1978</v>
      </c>
      <c r="I5749" t="str">
        <f>VLOOKUP(G5749,'DANH MỤC'!$I:$K,3,0)</f>
        <v>Lai Châu</v>
      </c>
      <c r="J5749" s="8" t="s">
        <v>5939</v>
      </c>
      <c r="K5749" t="str">
        <f>VLOOKUP(J5749,'DANH MỤC'!$A$1:$B$19,2,0)</f>
        <v>Sản phẩm 0001</v>
      </c>
      <c r="L5749" t="s">
        <v>15</v>
      </c>
      <c r="M5749">
        <v>1</v>
      </c>
      <c r="N5749" s="3">
        <f>IF(LEFT(K5749,1)="S",VLOOKUP(K5749,'DANH MỤC'!$B:$D,2,0),VLOOKUP(K5749,'DANH MỤC'!$B:$D,3,0))</f>
        <v>3000000</v>
      </c>
      <c r="O5749">
        <v>5</v>
      </c>
      <c r="P5749" s="3">
        <f>N5749*O5749%*CSDL[[#This Row],[SỐ LƯỢNG]]</f>
        <v>150000</v>
      </c>
      <c r="Q5749" s="3">
        <f t="shared" si="2634"/>
        <v>2850000</v>
      </c>
    </row>
    <row r="5750" spans="1:17" x14ac:dyDescent="0.3">
      <c r="A5750" s="23" t="s">
        <v>3225</v>
      </c>
      <c r="B5750" s="8" t="s">
        <v>3225</v>
      </c>
      <c r="C5750" s="8">
        <v>3</v>
      </c>
      <c r="D5750" s="8" t="s">
        <v>3245</v>
      </c>
      <c r="E5750" s="8" t="s">
        <v>13816</v>
      </c>
      <c r="F5750" s="8" t="str">
        <f>VLOOKUP(E5750,'DANH MỤC'!$F:$G,2,0)</f>
        <v>Nhóm 1</v>
      </c>
      <c r="G5750" s="8" t="s">
        <v>8338</v>
      </c>
      <c r="H5750" t="str">
        <f>VLOOKUP(G5750,'DANH MỤC'!$I:$K,2,0)</f>
        <v>KH 2353</v>
      </c>
      <c r="I5750" t="str">
        <f>VLOOKUP(G5750,'DANH MỤC'!$I:$K,3,0)</f>
        <v>Lâm Đồng</v>
      </c>
      <c r="J5750" s="8" t="s">
        <v>5939</v>
      </c>
      <c r="K5750" t="str">
        <f>VLOOKUP(J5750,'DANH MỤC'!$A$1:$B$19,2,0)</f>
        <v>Sản phẩm 0001</v>
      </c>
      <c r="L5750" t="s">
        <v>15</v>
      </c>
      <c r="M5750">
        <v>1</v>
      </c>
      <c r="N5750" s="3">
        <f>IF(LEFT(K5750,1)="S",VLOOKUP(K5750,'DANH MỤC'!$B:$D,2,0),VLOOKUP(K5750,'DANH MỤC'!$B:$D,3,0))</f>
        <v>3000000</v>
      </c>
      <c r="O5750">
        <v>10</v>
      </c>
      <c r="P5750" s="3">
        <f>N5750*O5750%*CSDL[[#This Row],[SỐ LƯỢNG]]</f>
        <v>300000</v>
      </c>
      <c r="Q5750" s="3">
        <f t="shared" si="2634"/>
        <v>2700000</v>
      </c>
    </row>
    <row r="5751" spans="1:17" x14ac:dyDescent="0.3">
      <c r="A5751" s="23" t="s">
        <v>3225</v>
      </c>
      <c r="B5751" s="8" t="s">
        <v>3225</v>
      </c>
      <c r="C5751" s="8">
        <v>3</v>
      </c>
      <c r="D5751" s="8" t="s">
        <v>3246</v>
      </c>
      <c r="E5751" s="8" t="s">
        <v>13823</v>
      </c>
      <c r="F5751" s="8" t="str">
        <f>VLOOKUP(E5751,'DANH MỤC'!$F:$G,2,0)</f>
        <v>Nhóm 1</v>
      </c>
      <c r="G5751" s="8" t="s">
        <v>7902</v>
      </c>
      <c r="H5751" t="str">
        <f>VLOOKUP(G5751,'DANH MỤC'!$I:$K,2,0)</f>
        <v>KH 1900</v>
      </c>
      <c r="I5751" t="str">
        <f>VLOOKUP(G5751,'DANH MỤC'!$I:$K,3,0)</f>
        <v>Cà Mau</v>
      </c>
      <c r="J5751" s="8" t="s">
        <v>5939</v>
      </c>
      <c r="K5751" t="str">
        <f>VLOOKUP(J5751,'DANH MỤC'!$A$1:$B$19,2,0)</f>
        <v>Sản phẩm 0001</v>
      </c>
      <c r="L5751" t="s">
        <v>15</v>
      </c>
      <c r="M5751">
        <v>1</v>
      </c>
      <c r="N5751" s="3">
        <f>IF(LEFT(K5751,1)="S",VLOOKUP(K5751,'DANH MỤC'!$B:$D,2,0),VLOOKUP(K5751,'DANH MỤC'!$B:$D,3,0))</f>
        <v>3000000</v>
      </c>
      <c r="O5751">
        <v>0</v>
      </c>
      <c r="P5751" s="3">
        <f>N5751*O5751%*CSDL[[#This Row],[SỐ LƯỢNG]]</f>
        <v>0</v>
      </c>
      <c r="Q5751" s="3">
        <f t="shared" si="2634"/>
        <v>3000000</v>
      </c>
    </row>
    <row r="5752" spans="1:17" x14ac:dyDescent="0.3">
      <c r="A5752" s="23" t="str">
        <f>A5751</f>
        <v>26/03/2019</v>
      </c>
      <c r="B5752" s="8" t="str">
        <f>B5751</f>
        <v>26/03/2019</v>
      </c>
      <c r="C5752" s="8">
        <v>3</v>
      </c>
      <c r="D5752" s="8" t="str">
        <f>D5751</f>
        <v>DH11879</v>
      </c>
      <c r="E5752" s="8" t="str">
        <f>E5751</f>
        <v>giang.nguyen</v>
      </c>
      <c r="F5752" s="8" t="str">
        <f>VLOOKUP(E5752,'DANH MỤC'!$F:$G,2,0)</f>
        <v>Nhóm 1</v>
      </c>
      <c r="G5752" s="8" t="str">
        <f>G5751</f>
        <v>KH1900</v>
      </c>
      <c r="H5752" t="str">
        <f>VLOOKUP(G5752,'DANH MỤC'!$I:$K,2,0)</f>
        <v>KH 1900</v>
      </c>
      <c r="I5752" t="str">
        <f>VLOOKUP(G5752,'DANH MỤC'!$I:$K,3,0)</f>
        <v>Cà Mau</v>
      </c>
      <c r="J5752" s="8" t="s">
        <v>5944</v>
      </c>
      <c r="K5752" t="str">
        <f>VLOOKUP(J5752,'DANH MỤC'!$A$1:$B$19,2,0)</f>
        <v>Hàng tặng 0001</v>
      </c>
      <c r="L5752" t="s">
        <v>24</v>
      </c>
      <c r="M5752">
        <v>1</v>
      </c>
      <c r="N5752" s="3">
        <f>IF(LEFT(K5752,1)="S",VLOOKUP(K5752,'DANH MỤC'!$B:$D,2,0),VLOOKUP(K5752,'DANH MỤC'!$B:$D,3,0))</f>
        <v>200000</v>
      </c>
      <c r="O5752">
        <v>100</v>
      </c>
      <c r="P5752" s="3">
        <f>N5752*O5752%*CSDL[[#This Row],[SỐ LƯỢNG]]</f>
        <v>200000</v>
      </c>
      <c r="Q5752" s="3">
        <f t="shared" si="2634"/>
        <v>0</v>
      </c>
    </row>
    <row r="5753" spans="1:17" x14ac:dyDescent="0.3">
      <c r="A5753" s="23" t="s">
        <v>3225</v>
      </c>
      <c r="B5753" s="8" t="s">
        <v>3225</v>
      </c>
      <c r="C5753" s="8">
        <v>3</v>
      </c>
      <c r="D5753" s="8" t="s">
        <v>3247</v>
      </c>
      <c r="E5753" s="8" t="s">
        <v>13823</v>
      </c>
      <c r="F5753" s="8" t="str">
        <f>VLOOKUP(E5753,'DANH MỤC'!$F:$G,2,0)</f>
        <v>Nhóm 1</v>
      </c>
      <c r="G5753" s="8" t="s">
        <v>8339</v>
      </c>
      <c r="H5753" t="str">
        <f>VLOOKUP(G5753,'DANH MỤC'!$I:$K,2,0)</f>
        <v>KH 2354</v>
      </c>
      <c r="I5753" t="str">
        <f>VLOOKUP(G5753,'DANH MỤC'!$I:$K,3,0)</f>
        <v>Đắk Lắk</v>
      </c>
      <c r="J5753" s="8" t="s">
        <v>5939</v>
      </c>
      <c r="K5753" t="str">
        <f>VLOOKUP(J5753,'DANH MỤC'!$A$1:$B$19,2,0)</f>
        <v>Sản phẩm 0001</v>
      </c>
      <c r="L5753" t="s">
        <v>15</v>
      </c>
      <c r="M5753">
        <v>1</v>
      </c>
      <c r="N5753" s="3">
        <f>IF(LEFT(K5753,1)="S",VLOOKUP(K5753,'DANH MỤC'!$B:$D,2,0),VLOOKUP(K5753,'DANH MỤC'!$B:$D,3,0))</f>
        <v>3000000</v>
      </c>
      <c r="O5753">
        <v>0</v>
      </c>
      <c r="P5753" s="3">
        <f>N5753*O5753%*CSDL[[#This Row],[SỐ LƯỢNG]]</f>
        <v>0</v>
      </c>
      <c r="Q5753" s="3">
        <f t="shared" si="2634"/>
        <v>3000000</v>
      </c>
    </row>
    <row r="5754" spans="1:17" x14ac:dyDescent="0.3">
      <c r="A5754" s="23" t="str">
        <f>A5753</f>
        <v>26/03/2019</v>
      </c>
      <c r="B5754" s="8" t="str">
        <f>B5753</f>
        <v>26/03/2019</v>
      </c>
      <c r="C5754" s="8">
        <v>3</v>
      </c>
      <c r="D5754" s="8" t="str">
        <f>D5753</f>
        <v>DH11878</v>
      </c>
      <c r="E5754" s="8" t="str">
        <f>E5753</f>
        <v>giang.nguyen</v>
      </c>
      <c r="F5754" s="8" t="str">
        <f>VLOOKUP(E5754,'DANH MỤC'!$F:$G,2,0)</f>
        <v>Nhóm 1</v>
      </c>
      <c r="G5754" s="8" t="str">
        <f>G5753</f>
        <v>KH2354</v>
      </c>
      <c r="H5754" t="str">
        <f>VLOOKUP(G5754,'DANH MỤC'!$I:$K,2,0)</f>
        <v>KH 2354</v>
      </c>
      <c r="I5754" t="str">
        <f>VLOOKUP(G5754,'DANH MỤC'!$I:$K,3,0)</f>
        <v>Đắk Lắk</v>
      </c>
      <c r="J5754" s="8" t="s">
        <v>5944</v>
      </c>
      <c r="K5754" t="str">
        <f>VLOOKUP(J5754,'DANH MỤC'!$A$1:$B$19,2,0)</f>
        <v>Hàng tặng 0001</v>
      </c>
      <c r="L5754" t="s">
        <v>24</v>
      </c>
      <c r="M5754">
        <v>2</v>
      </c>
      <c r="N5754" s="3">
        <f>IF(LEFT(K5754,1)="S",VLOOKUP(K5754,'DANH MỤC'!$B:$D,2,0),VLOOKUP(K5754,'DANH MỤC'!$B:$D,3,0))</f>
        <v>200000</v>
      </c>
      <c r="O5754">
        <v>100</v>
      </c>
      <c r="P5754" s="3">
        <f>N5754*O5754%*CSDL[[#This Row],[SỐ LƯỢNG]]</f>
        <v>400000</v>
      </c>
      <c r="Q5754" s="3">
        <f t="shared" si="2634"/>
        <v>0</v>
      </c>
    </row>
    <row r="5755" spans="1:17" x14ac:dyDescent="0.3">
      <c r="A5755" s="23" t="s">
        <v>3225</v>
      </c>
      <c r="B5755" s="8" t="s">
        <v>3225</v>
      </c>
      <c r="C5755" s="8">
        <v>3</v>
      </c>
      <c r="D5755" s="8" t="s">
        <v>3248</v>
      </c>
      <c r="E5755" s="8" t="s">
        <v>13816</v>
      </c>
      <c r="F5755" s="8" t="str">
        <f>VLOOKUP(E5755,'DANH MỤC'!$F:$G,2,0)</f>
        <v>Nhóm 1</v>
      </c>
      <c r="G5755" s="8" t="s">
        <v>8340</v>
      </c>
      <c r="H5755" t="str">
        <f>VLOOKUP(G5755,'DANH MỤC'!$I:$K,2,0)</f>
        <v>KH 2355</v>
      </c>
      <c r="I5755" t="str">
        <f>VLOOKUP(G5755,'DANH MỤC'!$I:$K,3,0)</f>
        <v>Bến Tre</v>
      </c>
      <c r="J5755" s="8" t="s">
        <v>5939</v>
      </c>
      <c r="K5755" t="str">
        <f>VLOOKUP(J5755,'DANH MỤC'!$A$1:$B$19,2,0)</f>
        <v>Sản phẩm 0001</v>
      </c>
      <c r="L5755" t="s">
        <v>15</v>
      </c>
      <c r="M5755">
        <v>3</v>
      </c>
      <c r="N5755" s="3">
        <f>IF(LEFT(K5755,1)="S",VLOOKUP(K5755,'DANH MỤC'!$B:$D,2,0),VLOOKUP(K5755,'DANH MỤC'!$B:$D,3,0))</f>
        <v>3000000</v>
      </c>
      <c r="O5755">
        <v>0</v>
      </c>
      <c r="P5755" s="3">
        <f>N5755*O5755%*CSDL[[#This Row],[SỐ LƯỢNG]]</f>
        <v>0</v>
      </c>
      <c r="Q5755" s="3">
        <f t="shared" si="2634"/>
        <v>9000000</v>
      </c>
    </row>
    <row r="5756" spans="1:17" x14ac:dyDescent="0.3">
      <c r="A5756" s="23" t="str">
        <f>A5755</f>
        <v>26/03/2019</v>
      </c>
      <c r="B5756" s="8" t="str">
        <f>B5755</f>
        <v>26/03/2019</v>
      </c>
      <c r="C5756" s="8">
        <v>3</v>
      </c>
      <c r="D5756" s="8" t="str">
        <f>D5755</f>
        <v>DH11877</v>
      </c>
      <c r="E5756" s="8" t="str">
        <f>E5755</f>
        <v>luyen.dam</v>
      </c>
      <c r="F5756" s="8" t="str">
        <f>VLOOKUP(E5756,'DANH MỤC'!$F:$G,2,0)</f>
        <v>Nhóm 1</v>
      </c>
      <c r="G5756" s="8" t="str">
        <f>G5755</f>
        <v>KH2355</v>
      </c>
      <c r="H5756" t="str">
        <f>VLOOKUP(G5756,'DANH MỤC'!$I:$K,2,0)</f>
        <v>KH 2355</v>
      </c>
      <c r="I5756" t="str">
        <f>VLOOKUP(G5756,'DANH MỤC'!$I:$K,3,0)</f>
        <v>Bến Tre</v>
      </c>
      <c r="J5756" s="8" t="s">
        <v>5945</v>
      </c>
      <c r="K5756" t="str">
        <f>VLOOKUP(J5756,'DANH MỤC'!$A$1:$B$19,2,0)</f>
        <v>Hàng tặng 0002</v>
      </c>
      <c r="L5756" t="s">
        <v>51</v>
      </c>
      <c r="M5756">
        <v>1</v>
      </c>
      <c r="N5756" s="3">
        <f>IF(LEFT(K5756,1)="S",VLOOKUP(K5756,'DANH MỤC'!$B:$D,2,0),VLOOKUP(K5756,'DANH MỤC'!$B:$D,3,0))</f>
        <v>500000</v>
      </c>
      <c r="O5756">
        <v>0</v>
      </c>
      <c r="P5756" s="3">
        <f>N5756*O5756%*CSDL[[#This Row],[SỐ LƯỢNG]]</f>
        <v>0</v>
      </c>
      <c r="Q5756" s="3">
        <f t="shared" si="2634"/>
        <v>500000</v>
      </c>
    </row>
    <row r="5757" spans="1:17" x14ac:dyDescent="0.3">
      <c r="A5757" s="23" t="s">
        <v>3225</v>
      </c>
      <c r="B5757" s="8" t="s">
        <v>3225</v>
      </c>
      <c r="C5757" s="8">
        <v>3</v>
      </c>
      <c r="D5757" s="8" t="s">
        <v>3249</v>
      </c>
      <c r="E5757" s="8" t="s">
        <v>13816</v>
      </c>
      <c r="F5757" s="8" t="str">
        <f>VLOOKUP(E5757,'DANH MỤC'!$F:$G,2,0)</f>
        <v>Nhóm 1</v>
      </c>
      <c r="G5757" s="8" t="s">
        <v>8341</v>
      </c>
      <c r="H5757" t="str">
        <f>VLOOKUP(G5757,'DANH MỤC'!$I:$K,2,0)</f>
        <v>KH 2356</v>
      </c>
      <c r="I5757" t="str">
        <f>VLOOKUP(G5757,'DANH MỤC'!$I:$K,3,0)</f>
        <v>Kon Tum</v>
      </c>
      <c r="J5757" s="8" t="s">
        <v>5940</v>
      </c>
      <c r="K5757" t="str">
        <f>VLOOKUP(J5757,'DANH MỤC'!$A$1:$B$19,2,0)</f>
        <v>Sản phẩm 0002</v>
      </c>
      <c r="L5757" t="s">
        <v>15</v>
      </c>
      <c r="M5757">
        <v>1</v>
      </c>
      <c r="N5757" s="3">
        <f>IF(LEFT(K5757,1)="S",VLOOKUP(K5757,'DANH MỤC'!$B:$D,2,0),VLOOKUP(K5757,'DANH MỤC'!$B:$D,3,0))</f>
        <v>2000000</v>
      </c>
      <c r="O5757">
        <v>0</v>
      </c>
      <c r="P5757" s="3">
        <f>N5757*O5757%*CSDL[[#This Row],[SỐ LƯỢNG]]</f>
        <v>0</v>
      </c>
      <c r="Q5757" s="3">
        <f t="shared" si="2634"/>
        <v>2000000</v>
      </c>
    </row>
    <row r="5758" spans="1:17" x14ac:dyDescent="0.3">
      <c r="A5758" s="23" t="str">
        <f>A5757</f>
        <v>26/03/2019</v>
      </c>
      <c r="B5758" s="8" t="str">
        <f>B5757</f>
        <v>26/03/2019</v>
      </c>
      <c r="C5758" s="8">
        <v>3</v>
      </c>
      <c r="D5758" s="8" t="str">
        <f>D5757</f>
        <v>DH11876</v>
      </c>
      <c r="E5758" s="8" t="str">
        <f>E5757</f>
        <v>luyen.dam</v>
      </c>
      <c r="F5758" s="8" t="str">
        <f>VLOOKUP(E5758,'DANH MỤC'!$F:$G,2,0)</f>
        <v>Nhóm 1</v>
      </c>
      <c r="G5758" s="8" t="str">
        <f>G5757</f>
        <v>KH2356</v>
      </c>
      <c r="H5758" t="str">
        <f>VLOOKUP(G5758,'DANH MỤC'!$I:$K,2,0)</f>
        <v>KH 2356</v>
      </c>
      <c r="I5758" t="str">
        <f>VLOOKUP(G5758,'DANH MỤC'!$I:$K,3,0)</f>
        <v>Kon Tum</v>
      </c>
      <c r="J5758" s="8" t="s">
        <v>5944</v>
      </c>
      <c r="K5758" t="str">
        <f>VLOOKUP(J5758,'DANH MỤC'!$A$1:$B$19,2,0)</f>
        <v>Hàng tặng 0001</v>
      </c>
      <c r="L5758" t="s">
        <v>24</v>
      </c>
      <c r="M5758">
        <v>2</v>
      </c>
      <c r="N5758" s="3">
        <f>IF(LEFT(K5758,1)="S",VLOOKUP(K5758,'DANH MỤC'!$B:$D,2,0),VLOOKUP(K5758,'DANH MỤC'!$B:$D,3,0))</f>
        <v>200000</v>
      </c>
      <c r="O5758">
        <v>100</v>
      </c>
      <c r="P5758" s="3">
        <f>N5758*O5758%*CSDL[[#This Row],[SỐ LƯỢNG]]</f>
        <v>400000</v>
      </c>
      <c r="Q5758" s="3">
        <f t="shared" si="2634"/>
        <v>0</v>
      </c>
    </row>
    <row r="5759" spans="1:17" x14ac:dyDescent="0.3">
      <c r="A5759" s="23" t="s">
        <v>3225</v>
      </c>
      <c r="B5759" s="8" t="s">
        <v>3225</v>
      </c>
      <c r="C5759" s="8">
        <v>3</v>
      </c>
      <c r="D5759" s="8" t="s">
        <v>3250</v>
      </c>
      <c r="E5759" s="8" t="s">
        <v>13839</v>
      </c>
      <c r="F5759" s="8" t="str">
        <f>VLOOKUP(E5759,'DANH MỤC'!$F:$G,2,0)</f>
        <v>Nhóm 2</v>
      </c>
      <c r="G5759" s="8" t="s">
        <v>8342</v>
      </c>
      <c r="H5759" t="str">
        <f>VLOOKUP(G5759,'DANH MỤC'!$I:$K,2,0)</f>
        <v>KH 2357</v>
      </c>
      <c r="I5759" t="str">
        <f>VLOOKUP(G5759,'DANH MỤC'!$I:$K,3,0)</f>
        <v>Đắk Lắk</v>
      </c>
      <c r="J5759" s="8" t="s">
        <v>5939</v>
      </c>
      <c r="K5759" t="str">
        <f>VLOOKUP(J5759,'DANH MỤC'!$A$1:$B$19,2,0)</f>
        <v>Sản phẩm 0001</v>
      </c>
      <c r="L5759" t="s">
        <v>15</v>
      </c>
      <c r="M5759">
        <v>1</v>
      </c>
      <c r="N5759" s="3">
        <f>IF(LEFT(K5759,1)="S",VLOOKUP(K5759,'DANH MỤC'!$B:$D,2,0),VLOOKUP(K5759,'DANH MỤC'!$B:$D,3,0))</f>
        <v>3000000</v>
      </c>
      <c r="O5759">
        <v>0</v>
      </c>
      <c r="P5759" s="3">
        <f>N5759*O5759%*CSDL[[#This Row],[SỐ LƯỢNG]]</f>
        <v>0</v>
      </c>
      <c r="Q5759" s="3">
        <f t="shared" si="2634"/>
        <v>3000000</v>
      </c>
    </row>
    <row r="5760" spans="1:17" x14ac:dyDescent="0.3">
      <c r="A5760" s="23" t="str">
        <f>A5759</f>
        <v>26/03/2019</v>
      </c>
      <c r="B5760" s="8" t="str">
        <f>B5759</f>
        <v>26/03/2019</v>
      </c>
      <c r="C5760" s="8">
        <v>3</v>
      </c>
      <c r="D5760" s="8" t="str">
        <f>D5759</f>
        <v>DH11875</v>
      </c>
      <c r="E5760" s="8" t="str">
        <f>E5759</f>
        <v>hang.dinh</v>
      </c>
      <c r="F5760" s="8" t="str">
        <f>VLOOKUP(E5760,'DANH MỤC'!$F:$G,2,0)</f>
        <v>Nhóm 2</v>
      </c>
      <c r="G5760" s="8" t="str">
        <f>G5759</f>
        <v>KH2357</v>
      </c>
      <c r="H5760" t="str">
        <f>VLOOKUP(G5760,'DANH MỤC'!$I:$K,2,0)</f>
        <v>KH 2357</v>
      </c>
      <c r="I5760" t="str">
        <f>VLOOKUP(G5760,'DANH MỤC'!$I:$K,3,0)</f>
        <v>Đắk Lắk</v>
      </c>
      <c r="J5760" s="8" t="s">
        <v>5944</v>
      </c>
      <c r="K5760" t="str">
        <f>VLOOKUP(J5760,'DANH MỤC'!$A$1:$B$19,2,0)</f>
        <v>Hàng tặng 0001</v>
      </c>
      <c r="L5760" t="s">
        <v>24</v>
      </c>
      <c r="M5760">
        <v>2</v>
      </c>
      <c r="N5760" s="3">
        <f>IF(LEFT(K5760,1)="S",VLOOKUP(K5760,'DANH MỤC'!$B:$D,2,0),VLOOKUP(K5760,'DANH MỤC'!$B:$D,3,0))</f>
        <v>200000</v>
      </c>
      <c r="O5760">
        <v>100</v>
      </c>
      <c r="P5760" s="3">
        <f>N5760*O5760%*CSDL[[#This Row],[SỐ LƯỢNG]]</f>
        <v>400000</v>
      </c>
      <c r="Q5760" s="3">
        <f t="shared" si="2634"/>
        <v>0</v>
      </c>
    </row>
    <row r="5761" spans="1:17" x14ac:dyDescent="0.3">
      <c r="A5761" s="23" t="s">
        <v>3225</v>
      </c>
      <c r="B5761" s="8" t="s">
        <v>3225</v>
      </c>
      <c r="C5761" s="8">
        <v>3</v>
      </c>
      <c r="D5761" s="8" t="s">
        <v>3251</v>
      </c>
      <c r="E5761" s="8" t="s">
        <v>13814</v>
      </c>
      <c r="F5761" s="8" t="str">
        <f>VLOOKUP(E5761,'DANH MỤC'!$F:$G,2,0)</f>
        <v>Nhóm 1</v>
      </c>
      <c r="G5761" s="8" t="s">
        <v>8188</v>
      </c>
      <c r="H5761" t="str">
        <f>VLOOKUP(G5761,'DANH MỤC'!$I:$K,2,0)</f>
        <v>KH 2200</v>
      </c>
      <c r="I5761" t="str">
        <f>VLOOKUP(G5761,'DANH MỤC'!$I:$K,3,0)</f>
        <v>Thanh Hóa</v>
      </c>
      <c r="J5761" s="8" t="s">
        <v>5939</v>
      </c>
      <c r="K5761" t="str">
        <f>VLOOKUP(J5761,'DANH MỤC'!$A$1:$B$19,2,0)</f>
        <v>Sản phẩm 0001</v>
      </c>
      <c r="L5761" t="s">
        <v>15</v>
      </c>
      <c r="M5761">
        <v>1</v>
      </c>
      <c r="N5761" s="3">
        <f>IF(LEFT(K5761,1)="S",VLOOKUP(K5761,'DANH MỤC'!$B:$D,2,0),VLOOKUP(K5761,'DANH MỤC'!$B:$D,3,0))</f>
        <v>3000000</v>
      </c>
      <c r="O5761">
        <v>10</v>
      </c>
      <c r="P5761" s="3">
        <f>N5761*O5761%*CSDL[[#This Row],[SỐ LƯỢNG]]</f>
        <v>300000</v>
      </c>
      <c r="Q5761" s="3">
        <f t="shared" si="2634"/>
        <v>2700000</v>
      </c>
    </row>
    <row r="5762" spans="1:17" x14ac:dyDescent="0.3">
      <c r="A5762" s="23" t="s">
        <v>3225</v>
      </c>
      <c r="B5762" s="8" t="s">
        <v>3225</v>
      </c>
      <c r="C5762" s="8">
        <v>3</v>
      </c>
      <c r="D5762" s="8" t="s">
        <v>3252</v>
      </c>
      <c r="E5762" s="8" t="s">
        <v>13823</v>
      </c>
      <c r="F5762" s="8" t="str">
        <f>VLOOKUP(E5762,'DANH MỤC'!$F:$G,2,0)</f>
        <v>Nhóm 1</v>
      </c>
      <c r="G5762" s="8" t="s">
        <v>8343</v>
      </c>
      <c r="H5762" t="str">
        <f>VLOOKUP(G5762,'DANH MỤC'!$I:$K,2,0)</f>
        <v>KH 2358</v>
      </c>
      <c r="I5762" t="str">
        <f>VLOOKUP(G5762,'DANH MỤC'!$I:$K,3,0)</f>
        <v>Sơn La</v>
      </c>
      <c r="J5762" s="8" t="s">
        <v>5940</v>
      </c>
      <c r="K5762" t="str">
        <f>VLOOKUP(J5762,'DANH MỤC'!$A$1:$B$19,2,0)</f>
        <v>Sản phẩm 0002</v>
      </c>
      <c r="L5762" t="s">
        <v>15</v>
      </c>
      <c r="M5762">
        <v>1</v>
      </c>
      <c r="N5762" s="3">
        <f>IF(LEFT(K5762,1)="S",VLOOKUP(K5762,'DANH MỤC'!$B:$D,2,0),VLOOKUP(K5762,'DANH MỤC'!$B:$D,3,0))</f>
        <v>2000000</v>
      </c>
      <c r="O5762">
        <v>0</v>
      </c>
      <c r="P5762" s="3">
        <f>N5762*O5762%*CSDL[[#This Row],[SỐ LƯỢNG]]</f>
        <v>0</v>
      </c>
      <c r="Q5762" s="3">
        <f t="shared" si="2634"/>
        <v>2000000</v>
      </c>
    </row>
    <row r="5763" spans="1:17" x14ac:dyDescent="0.3">
      <c r="A5763" s="23" t="str">
        <f t="shared" ref="A5763:A5764" si="2655">A5762</f>
        <v>26/03/2019</v>
      </c>
      <c r="B5763" s="8" t="str">
        <f t="shared" ref="B5763:B5764" si="2656">B5762</f>
        <v>26/03/2019</v>
      </c>
      <c r="C5763" s="8">
        <v>3</v>
      </c>
      <c r="D5763" s="8" t="str">
        <f t="shared" ref="D5763:D5764" si="2657">D5762</f>
        <v>DH11873</v>
      </c>
      <c r="E5763" s="8" t="str">
        <f t="shared" ref="E5763:E5764" si="2658">E5762</f>
        <v>giang.nguyen</v>
      </c>
      <c r="F5763" s="8" t="str">
        <f>VLOOKUP(E5763,'DANH MỤC'!$F:$G,2,0)</f>
        <v>Nhóm 1</v>
      </c>
      <c r="G5763" s="8" t="str">
        <f t="shared" ref="G5763:G5764" si="2659">G5762</f>
        <v>KH2358</v>
      </c>
      <c r="H5763" t="str">
        <f>VLOOKUP(G5763,'DANH MỤC'!$I:$K,2,0)</f>
        <v>KH 2358</v>
      </c>
      <c r="I5763" t="str">
        <f>VLOOKUP(G5763,'DANH MỤC'!$I:$K,3,0)</f>
        <v>Sơn La</v>
      </c>
      <c r="J5763" s="8" t="s">
        <v>5944</v>
      </c>
      <c r="K5763" t="str">
        <f>VLOOKUP(J5763,'DANH MỤC'!$A$1:$B$19,2,0)</f>
        <v>Hàng tặng 0001</v>
      </c>
      <c r="L5763" t="s">
        <v>24</v>
      </c>
      <c r="M5763">
        <v>2</v>
      </c>
      <c r="N5763" s="3">
        <f>IF(LEFT(K5763,1)="S",VLOOKUP(K5763,'DANH MỤC'!$B:$D,2,0),VLOOKUP(K5763,'DANH MỤC'!$B:$D,3,0))</f>
        <v>200000</v>
      </c>
      <c r="O5763">
        <v>100</v>
      </c>
      <c r="P5763" s="3">
        <f>N5763*O5763%*CSDL[[#This Row],[SỐ LƯỢNG]]</f>
        <v>400000</v>
      </c>
      <c r="Q5763" s="3">
        <f t="shared" ref="Q5763:Q5826" si="2660">N5763*M5763-P5763</f>
        <v>0</v>
      </c>
    </row>
    <row r="5764" spans="1:17" x14ac:dyDescent="0.3">
      <c r="A5764" s="23" t="str">
        <f t="shared" si="2655"/>
        <v>26/03/2019</v>
      </c>
      <c r="B5764" s="8" t="str">
        <f t="shared" si="2656"/>
        <v>26/03/2019</v>
      </c>
      <c r="C5764" s="8">
        <v>3</v>
      </c>
      <c r="D5764" s="8" t="str">
        <f t="shared" si="2657"/>
        <v>DH11873</v>
      </c>
      <c r="E5764" s="8" t="str">
        <f t="shared" si="2658"/>
        <v>giang.nguyen</v>
      </c>
      <c r="F5764" s="8" t="str">
        <f>VLOOKUP(E5764,'DANH MỤC'!$F:$G,2,0)</f>
        <v>Nhóm 1</v>
      </c>
      <c r="G5764" s="8" t="str">
        <f t="shared" si="2659"/>
        <v>KH2358</v>
      </c>
      <c r="H5764" t="str">
        <f>VLOOKUP(G5764,'DANH MỤC'!$I:$K,2,0)</f>
        <v>KH 2358</v>
      </c>
      <c r="I5764" t="str">
        <f>VLOOKUP(G5764,'DANH MỤC'!$I:$K,3,0)</f>
        <v>Sơn La</v>
      </c>
      <c r="J5764" s="8" t="s">
        <v>5939</v>
      </c>
      <c r="K5764" t="str">
        <f>VLOOKUP(J5764,'DANH MỤC'!$A$1:$B$19,2,0)</f>
        <v>Sản phẩm 0001</v>
      </c>
      <c r="L5764" t="s">
        <v>15</v>
      </c>
      <c r="M5764">
        <v>1</v>
      </c>
      <c r="N5764" s="3">
        <f>IF(LEFT(K5764,1)="S",VLOOKUP(K5764,'DANH MỤC'!$B:$D,2,0),VLOOKUP(K5764,'DANH MỤC'!$B:$D,3,0))</f>
        <v>3000000</v>
      </c>
      <c r="O5764">
        <v>20</v>
      </c>
      <c r="P5764" s="3">
        <f>N5764*O5764%*CSDL[[#This Row],[SỐ LƯỢNG]]</f>
        <v>600000</v>
      </c>
      <c r="Q5764" s="3">
        <f t="shared" si="2660"/>
        <v>2400000</v>
      </c>
    </row>
    <row r="5765" spans="1:17" x14ac:dyDescent="0.3">
      <c r="A5765" s="23" t="s">
        <v>3225</v>
      </c>
      <c r="B5765" s="8" t="s">
        <v>3225</v>
      </c>
      <c r="C5765" s="8">
        <v>3</v>
      </c>
      <c r="D5765" s="8" t="s">
        <v>3253</v>
      </c>
      <c r="E5765" s="8" t="s">
        <v>13822</v>
      </c>
      <c r="F5765" s="8" t="str">
        <f>VLOOKUP(E5765,'DANH MỤC'!$F:$G,2,0)</f>
        <v>Nhóm 1</v>
      </c>
      <c r="G5765" s="8" t="s">
        <v>8344</v>
      </c>
      <c r="H5765" t="str">
        <f>VLOOKUP(G5765,'DANH MỤC'!$I:$K,2,0)</f>
        <v>KH 2359</v>
      </c>
      <c r="I5765" t="str">
        <f>VLOOKUP(G5765,'DANH MỤC'!$I:$K,3,0)</f>
        <v>Trà Vinh</v>
      </c>
      <c r="J5765" s="8" t="s">
        <v>5939</v>
      </c>
      <c r="K5765" t="str">
        <f>VLOOKUP(J5765,'DANH MỤC'!$A$1:$B$19,2,0)</f>
        <v>Sản phẩm 0001</v>
      </c>
      <c r="L5765" t="s">
        <v>15</v>
      </c>
      <c r="M5765">
        <v>1</v>
      </c>
      <c r="N5765" s="3">
        <f>IF(LEFT(K5765,1)="S",VLOOKUP(K5765,'DANH MỤC'!$B:$D,2,0),VLOOKUP(K5765,'DANH MỤC'!$B:$D,3,0))</f>
        <v>3000000</v>
      </c>
      <c r="O5765">
        <v>5</v>
      </c>
      <c r="P5765" s="3">
        <f>N5765*O5765%*CSDL[[#This Row],[SỐ LƯỢNG]]</f>
        <v>150000</v>
      </c>
      <c r="Q5765" s="3">
        <f t="shared" si="2660"/>
        <v>2850000</v>
      </c>
    </row>
    <row r="5766" spans="1:17" x14ac:dyDescent="0.3">
      <c r="A5766" s="23" t="s">
        <v>3225</v>
      </c>
      <c r="B5766" s="8" t="s">
        <v>3225</v>
      </c>
      <c r="C5766" s="8">
        <v>3</v>
      </c>
      <c r="D5766" s="8" t="s">
        <v>3254</v>
      </c>
      <c r="E5766" s="8" t="s">
        <v>13831</v>
      </c>
      <c r="F5766" s="8" t="str">
        <f>VLOOKUP(E5766,'DANH MỤC'!$F:$G,2,0)</f>
        <v>Nhóm 2</v>
      </c>
      <c r="G5766" s="8" t="s">
        <v>6365</v>
      </c>
      <c r="H5766" t="str">
        <f>VLOOKUP(G5766,'DANH MỤC'!$I:$K,2,0)</f>
        <v>KH 0332</v>
      </c>
      <c r="I5766" t="str">
        <f>VLOOKUP(G5766,'DANH MỤC'!$I:$K,3,0)</f>
        <v>Yên Bái</v>
      </c>
      <c r="J5766" s="8" t="s">
        <v>5939</v>
      </c>
      <c r="K5766" t="str">
        <f>VLOOKUP(J5766,'DANH MỤC'!$A$1:$B$19,2,0)</f>
        <v>Sản phẩm 0001</v>
      </c>
      <c r="L5766" t="s">
        <v>15</v>
      </c>
      <c r="M5766">
        <v>1</v>
      </c>
      <c r="N5766" s="3">
        <f>IF(LEFT(K5766,1)="S",VLOOKUP(K5766,'DANH MỤC'!$B:$D,2,0),VLOOKUP(K5766,'DANH MỤC'!$B:$D,3,0))</f>
        <v>3000000</v>
      </c>
      <c r="O5766">
        <v>0</v>
      </c>
      <c r="P5766" s="3">
        <f>N5766*O5766%*CSDL[[#This Row],[SỐ LƯỢNG]]</f>
        <v>0</v>
      </c>
      <c r="Q5766" s="3">
        <f t="shared" si="2660"/>
        <v>3000000</v>
      </c>
    </row>
    <row r="5767" spans="1:17" x14ac:dyDescent="0.3">
      <c r="A5767" s="23" t="str">
        <f>A5766</f>
        <v>26/03/2019</v>
      </c>
      <c r="B5767" s="8" t="str">
        <f>B5766</f>
        <v>26/03/2019</v>
      </c>
      <c r="C5767" s="8">
        <v>3</v>
      </c>
      <c r="D5767" s="8" t="str">
        <f>D5766</f>
        <v>DH11871</v>
      </c>
      <c r="E5767" s="8" t="str">
        <f>E5766</f>
        <v>huyen.thanh</v>
      </c>
      <c r="F5767" s="8" t="str">
        <f>VLOOKUP(E5767,'DANH MỤC'!$F:$G,2,0)</f>
        <v>Nhóm 2</v>
      </c>
      <c r="G5767" s="8" t="str">
        <f>G5766</f>
        <v>KH0332</v>
      </c>
      <c r="H5767" t="str">
        <f>VLOOKUP(G5767,'DANH MỤC'!$I:$K,2,0)</f>
        <v>KH 0332</v>
      </c>
      <c r="I5767" t="str">
        <f>VLOOKUP(G5767,'DANH MỤC'!$I:$K,3,0)</f>
        <v>Yên Bái</v>
      </c>
      <c r="J5767" s="8" t="s">
        <v>5944</v>
      </c>
      <c r="K5767" t="str">
        <f>VLOOKUP(J5767,'DANH MỤC'!$A$1:$B$19,2,0)</f>
        <v>Hàng tặng 0001</v>
      </c>
      <c r="L5767" t="s">
        <v>24</v>
      </c>
      <c r="M5767">
        <v>2</v>
      </c>
      <c r="N5767" s="3">
        <f>IF(LEFT(K5767,1)="S",VLOOKUP(K5767,'DANH MỤC'!$B:$D,2,0),VLOOKUP(K5767,'DANH MỤC'!$B:$D,3,0))</f>
        <v>200000</v>
      </c>
      <c r="O5767">
        <v>100</v>
      </c>
      <c r="P5767" s="3">
        <f>N5767*O5767%*CSDL[[#This Row],[SỐ LƯỢNG]]</f>
        <v>400000</v>
      </c>
      <c r="Q5767" s="3">
        <f t="shared" si="2660"/>
        <v>0</v>
      </c>
    </row>
    <row r="5768" spans="1:17" x14ac:dyDescent="0.3">
      <c r="A5768" s="23" t="s">
        <v>3225</v>
      </c>
      <c r="B5768" s="8" t="s">
        <v>3225</v>
      </c>
      <c r="C5768" s="8">
        <v>3</v>
      </c>
      <c r="D5768" s="8" t="s">
        <v>3255</v>
      </c>
      <c r="E5768" s="8" t="s">
        <v>13819</v>
      </c>
      <c r="F5768" s="8" t="str">
        <f>VLOOKUP(E5768,'DANH MỤC'!$F:$G,2,0)</f>
        <v>Nhóm 1</v>
      </c>
      <c r="G5768" s="8" t="s">
        <v>4522</v>
      </c>
      <c r="H5768" t="str">
        <f>VLOOKUP(G5768,'DANH MỤC'!$I:$K,2,0)</f>
        <v>KH 2360</v>
      </c>
      <c r="I5768" t="str">
        <f>VLOOKUP(G5768,'DANH MỤC'!$I:$K,3,0)</f>
        <v>Thái Bình</v>
      </c>
      <c r="J5768" s="8" t="s">
        <v>5939</v>
      </c>
      <c r="K5768" t="str">
        <f>VLOOKUP(J5768,'DANH MỤC'!$A$1:$B$19,2,0)</f>
        <v>Sản phẩm 0001</v>
      </c>
      <c r="L5768" t="s">
        <v>15</v>
      </c>
      <c r="M5768">
        <v>1</v>
      </c>
      <c r="N5768" s="3">
        <f>IF(LEFT(K5768,1)="S",VLOOKUP(K5768,'DANH MỤC'!$B:$D,2,0),VLOOKUP(K5768,'DANH MỤC'!$B:$D,3,0))</f>
        <v>3000000</v>
      </c>
      <c r="O5768">
        <v>0</v>
      </c>
      <c r="P5768" s="3">
        <f>N5768*O5768%*CSDL[[#This Row],[SỐ LƯỢNG]]</f>
        <v>0</v>
      </c>
      <c r="Q5768" s="3">
        <f t="shared" si="2660"/>
        <v>3000000</v>
      </c>
    </row>
    <row r="5769" spans="1:17" x14ac:dyDescent="0.3">
      <c r="A5769" s="23" t="str">
        <f>A5768</f>
        <v>26/03/2019</v>
      </c>
      <c r="B5769" s="8" t="str">
        <f>B5768</f>
        <v>26/03/2019</v>
      </c>
      <c r="C5769" s="8">
        <v>3</v>
      </c>
      <c r="D5769" s="8" t="str">
        <f>D5768</f>
        <v>DH11870</v>
      </c>
      <c r="E5769" s="8" t="str">
        <f>E5768</f>
        <v>linh.truong</v>
      </c>
      <c r="F5769" s="8" t="str">
        <f>VLOOKUP(E5769,'DANH MỤC'!$F:$G,2,0)</f>
        <v>Nhóm 1</v>
      </c>
      <c r="G5769" s="8" t="str">
        <f>G5768</f>
        <v>KH2360</v>
      </c>
      <c r="H5769" t="str">
        <f>VLOOKUP(G5769,'DANH MỤC'!$I:$K,2,0)</f>
        <v>KH 2360</v>
      </c>
      <c r="I5769" t="str">
        <f>VLOOKUP(G5769,'DANH MỤC'!$I:$K,3,0)</f>
        <v>Thái Bình</v>
      </c>
      <c r="J5769" s="8" t="s">
        <v>5944</v>
      </c>
      <c r="K5769" t="str">
        <f>VLOOKUP(J5769,'DANH MỤC'!$A$1:$B$19,2,0)</f>
        <v>Hàng tặng 0001</v>
      </c>
      <c r="L5769" t="s">
        <v>24</v>
      </c>
      <c r="M5769">
        <v>2</v>
      </c>
      <c r="N5769" s="3">
        <f>IF(LEFT(K5769,1)="S",VLOOKUP(K5769,'DANH MỤC'!$B:$D,2,0),VLOOKUP(K5769,'DANH MỤC'!$B:$D,3,0))</f>
        <v>200000</v>
      </c>
      <c r="O5769">
        <v>100</v>
      </c>
      <c r="P5769" s="3">
        <f>N5769*O5769%*CSDL[[#This Row],[SỐ LƯỢNG]]</f>
        <v>400000</v>
      </c>
      <c r="Q5769" s="3">
        <f t="shared" si="2660"/>
        <v>0</v>
      </c>
    </row>
    <row r="5770" spans="1:17" x14ac:dyDescent="0.3">
      <c r="A5770" s="23" t="s">
        <v>3225</v>
      </c>
      <c r="B5770" s="8" t="s">
        <v>3225</v>
      </c>
      <c r="C5770" s="8">
        <v>3</v>
      </c>
      <c r="D5770" s="8" t="s">
        <v>3256</v>
      </c>
      <c r="E5770" s="8" t="s">
        <v>13821</v>
      </c>
      <c r="F5770" s="8" t="str">
        <f>VLOOKUP(E5770,'DANH MỤC'!$F:$G,2,0)</f>
        <v>Nhóm 1</v>
      </c>
      <c r="G5770" s="8" t="s">
        <v>7943</v>
      </c>
      <c r="H5770" t="str">
        <f>VLOOKUP(G5770,'DANH MỤC'!$I:$K,2,0)</f>
        <v>KH 1945</v>
      </c>
      <c r="I5770" t="str">
        <f>VLOOKUP(G5770,'DANH MỤC'!$I:$K,3,0)</f>
        <v>Khánh Hòa</v>
      </c>
      <c r="J5770" s="8" t="s">
        <v>5940</v>
      </c>
      <c r="K5770" t="str">
        <f>VLOOKUP(J5770,'DANH MỤC'!$A$1:$B$19,2,0)</f>
        <v>Sản phẩm 0002</v>
      </c>
      <c r="L5770" t="s">
        <v>15</v>
      </c>
      <c r="M5770">
        <v>1</v>
      </c>
      <c r="N5770" s="3">
        <f>IF(LEFT(K5770,1)="S",VLOOKUP(K5770,'DANH MỤC'!$B:$D,2,0),VLOOKUP(K5770,'DANH MỤC'!$B:$D,3,0))</f>
        <v>2000000</v>
      </c>
      <c r="O5770">
        <v>0</v>
      </c>
      <c r="P5770" s="3">
        <f>N5770*O5770%*CSDL[[#This Row],[SỐ LƯỢNG]]</f>
        <v>0</v>
      </c>
      <c r="Q5770" s="3">
        <f t="shared" si="2660"/>
        <v>2000000</v>
      </c>
    </row>
    <row r="5771" spans="1:17" x14ac:dyDescent="0.3">
      <c r="A5771" s="23" t="str">
        <f>A5770</f>
        <v>26/03/2019</v>
      </c>
      <c r="B5771" s="8" t="str">
        <f>B5770</f>
        <v>26/03/2019</v>
      </c>
      <c r="C5771" s="8">
        <v>3</v>
      </c>
      <c r="D5771" s="8" t="str">
        <f>D5770</f>
        <v>DH11868</v>
      </c>
      <c r="E5771" s="8" t="str">
        <f>E5770</f>
        <v>thu.le</v>
      </c>
      <c r="F5771" s="8" t="str">
        <f>VLOOKUP(E5771,'DANH MỤC'!$F:$G,2,0)</f>
        <v>Nhóm 1</v>
      </c>
      <c r="G5771" s="8" t="str">
        <f>G5770</f>
        <v>KH1945</v>
      </c>
      <c r="H5771" t="str">
        <f>VLOOKUP(G5771,'DANH MỤC'!$I:$K,2,0)</f>
        <v>KH 1945</v>
      </c>
      <c r="I5771" t="str">
        <f>VLOOKUP(G5771,'DANH MỤC'!$I:$K,3,0)</f>
        <v>Khánh Hòa</v>
      </c>
      <c r="J5771" s="8" t="s">
        <v>5944</v>
      </c>
      <c r="K5771" t="str">
        <f>VLOOKUP(J5771,'DANH MỤC'!$A$1:$B$19,2,0)</f>
        <v>Hàng tặng 0001</v>
      </c>
      <c r="L5771" t="s">
        <v>24</v>
      </c>
      <c r="M5771">
        <v>2</v>
      </c>
      <c r="N5771" s="3">
        <f>IF(LEFT(K5771,1)="S",VLOOKUP(K5771,'DANH MỤC'!$B:$D,2,0),VLOOKUP(K5771,'DANH MỤC'!$B:$D,3,0))</f>
        <v>200000</v>
      </c>
      <c r="O5771">
        <v>100</v>
      </c>
      <c r="P5771" s="3">
        <f>N5771*O5771%*CSDL[[#This Row],[SỐ LƯỢNG]]</f>
        <v>400000</v>
      </c>
      <c r="Q5771" s="3">
        <f t="shared" si="2660"/>
        <v>0</v>
      </c>
    </row>
    <row r="5772" spans="1:17" x14ac:dyDescent="0.3">
      <c r="A5772" s="23" t="s">
        <v>3225</v>
      </c>
      <c r="B5772" s="8" t="s">
        <v>3225</v>
      </c>
      <c r="C5772" s="8">
        <v>3</v>
      </c>
      <c r="D5772" s="8" t="s">
        <v>3257</v>
      </c>
      <c r="E5772" s="8" t="s">
        <v>13816</v>
      </c>
      <c r="F5772" s="8" t="str">
        <f>VLOOKUP(E5772,'DANH MỤC'!$F:$G,2,0)</f>
        <v>Nhóm 1</v>
      </c>
      <c r="G5772" s="8" t="s">
        <v>8345</v>
      </c>
      <c r="H5772" t="str">
        <f>VLOOKUP(G5772,'DANH MỤC'!$I:$K,2,0)</f>
        <v>KH 2361</v>
      </c>
      <c r="I5772" t="str">
        <f>VLOOKUP(G5772,'DANH MỤC'!$I:$K,3,0)</f>
        <v>An Giang</v>
      </c>
      <c r="J5772" s="8" t="s">
        <v>5940</v>
      </c>
      <c r="K5772" t="str">
        <f>VLOOKUP(J5772,'DANH MỤC'!$A$1:$B$19,2,0)</f>
        <v>Sản phẩm 0002</v>
      </c>
      <c r="L5772" t="s">
        <v>15</v>
      </c>
      <c r="M5772">
        <v>1</v>
      </c>
      <c r="N5772" s="3">
        <f>IF(LEFT(K5772,1)="S",VLOOKUP(K5772,'DANH MỤC'!$B:$D,2,0),VLOOKUP(K5772,'DANH MỤC'!$B:$D,3,0))</f>
        <v>2000000</v>
      </c>
      <c r="O5772">
        <v>0</v>
      </c>
      <c r="P5772" s="3">
        <f>N5772*O5772%*CSDL[[#This Row],[SỐ LƯỢNG]]</f>
        <v>0</v>
      </c>
      <c r="Q5772" s="3">
        <f t="shared" si="2660"/>
        <v>2000000</v>
      </c>
    </row>
    <row r="5773" spans="1:17" x14ac:dyDescent="0.3">
      <c r="A5773" s="23" t="str">
        <f>A5772</f>
        <v>26/03/2019</v>
      </c>
      <c r="B5773" s="8" t="str">
        <f>B5772</f>
        <v>26/03/2019</v>
      </c>
      <c r="C5773" s="8">
        <v>3</v>
      </c>
      <c r="D5773" s="8" t="str">
        <f>D5772</f>
        <v>DH11867</v>
      </c>
      <c r="E5773" s="8" t="str">
        <f>E5772</f>
        <v>luyen.dam</v>
      </c>
      <c r="F5773" s="8" t="str">
        <f>VLOOKUP(E5773,'DANH MỤC'!$F:$G,2,0)</f>
        <v>Nhóm 1</v>
      </c>
      <c r="G5773" s="8" t="str">
        <f>G5772</f>
        <v>KH2361</v>
      </c>
      <c r="H5773" t="str">
        <f>VLOOKUP(G5773,'DANH MỤC'!$I:$K,2,0)</f>
        <v>KH 2361</v>
      </c>
      <c r="I5773" t="str">
        <f>VLOOKUP(G5773,'DANH MỤC'!$I:$K,3,0)</f>
        <v>An Giang</v>
      </c>
      <c r="J5773" s="8" t="s">
        <v>5944</v>
      </c>
      <c r="K5773" t="str">
        <f>VLOOKUP(J5773,'DANH MỤC'!$A$1:$B$19,2,0)</f>
        <v>Hàng tặng 0001</v>
      </c>
      <c r="L5773" t="s">
        <v>24</v>
      </c>
      <c r="M5773">
        <v>2</v>
      </c>
      <c r="N5773" s="3">
        <f>IF(LEFT(K5773,1)="S",VLOOKUP(K5773,'DANH MỤC'!$B:$D,2,0),VLOOKUP(K5773,'DANH MỤC'!$B:$D,3,0))</f>
        <v>200000</v>
      </c>
      <c r="O5773">
        <v>100</v>
      </c>
      <c r="P5773" s="3">
        <f>N5773*O5773%*CSDL[[#This Row],[SỐ LƯỢNG]]</f>
        <v>400000</v>
      </c>
      <c r="Q5773" s="3">
        <f t="shared" si="2660"/>
        <v>0</v>
      </c>
    </row>
    <row r="5774" spans="1:17" x14ac:dyDescent="0.3">
      <c r="A5774" s="23" t="s">
        <v>3225</v>
      </c>
      <c r="B5774" s="8" t="s">
        <v>3225</v>
      </c>
      <c r="C5774" s="8">
        <v>3</v>
      </c>
      <c r="D5774" s="8" t="s">
        <v>3258</v>
      </c>
      <c r="E5774" s="8" t="s">
        <v>13823</v>
      </c>
      <c r="F5774" s="8" t="str">
        <f>VLOOKUP(E5774,'DANH MỤC'!$F:$G,2,0)</f>
        <v>Nhóm 1</v>
      </c>
      <c r="G5774" s="8" t="s">
        <v>8346</v>
      </c>
      <c r="H5774" t="str">
        <f>VLOOKUP(G5774,'DANH MỤC'!$I:$K,2,0)</f>
        <v>KH 2362</v>
      </c>
      <c r="I5774" t="str">
        <f>VLOOKUP(G5774,'DANH MỤC'!$I:$K,3,0)</f>
        <v>Thái Nguyên</v>
      </c>
      <c r="J5774" s="8" t="s">
        <v>5939</v>
      </c>
      <c r="K5774" t="str">
        <f>VLOOKUP(J5774,'DANH MỤC'!$A$1:$B$19,2,0)</f>
        <v>Sản phẩm 0001</v>
      </c>
      <c r="L5774" t="s">
        <v>15</v>
      </c>
      <c r="M5774">
        <v>1</v>
      </c>
      <c r="N5774" s="3">
        <f>IF(LEFT(K5774,1)="S",VLOOKUP(K5774,'DANH MỤC'!$B:$D,2,0),VLOOKUP(K5774,'DANH MỤC'!$B:$D,3,0))</f>
        <v>3000000</v>
      </c>
      <c r="O5774">
        <v>0</v>
      </c>
      <c r="P5774" s="3">
        <f>N5774*O5774%*CSDL[[#This Row],[SỐ LƯỢNG]]</f>
        <v>0</v>
      </c>
      <c r="Q5774" s="3">
        <f t="shared" si="2660"/>
        <v>3000000</v>
      </c>
    </row>
    <row r="5775" spans="1:17" x14ac:dyDescent="0.3">
      <c r="A5775" s="23" t="str">
        <f>A5774</f>
        <v>26/03/2019</v>
      </c>
      <c r="B5775" s="8" t="str">
        <f>B5774</f>
        <v>26/03/2019</v>
      </c>
      <c r="C5775" s="8">
        <v>3</v>
      </c>
      <c r="D5775" s="8" t="str">
        <f>D5774</f>
        <v>DH11866</v>
      </c>
      <c r="E5775" s="8" t="str">
        <f>E5774</f>
        <v>giang.nguyen</v>
      </c>
      <c r="F5775" s="8" t="str">
        <f>VLOOKUP(E5775,'DANH MỤC'!$F:$G,2,0)</f>
        <v>Nhóm 1</v>
      </c>
      <c r="G5775" s="8" t="str">
        <f>G5774</f>
        <v>KH2362</v>
      </c>
      <c r="H5775" t="str">
        <f>VLOOKUP(G5775,'DANH MỤC'!$I:$K,2,0)</f>
        <v>KH 2362</v>
      </c>
      <c r="I5775" t="str">
        <f>VLOOKUP(G5775,'DANH MỤC'!$I:$K,3,0)</f>
        <v>Thái Nguyên</v>
      </c>
      <c r="J5775" s="8" t="s">
        <v>5944</v>
      </c>
      <c r="K5775" t="str">
        <f>VLOOKUP(J5775,'DANH MỤC'!$A$1:$B$19,2,0)</f>
        <v>Hàng tặng 0001</v>
      </c>
      <c r="L5775" t="s">
        <v>24</v>
      </c>
      <c r="M5775">
        <v>2</v>
      </c>
      <c r="N5775" s="3">
        <f>IF(LEFT(K5775,1)="S",VLOOKUP(K5775,'DANH MỤC'!$B:$D,2,0),VLOOKUP(K5775,'DANH MỤC'!$B:$D,3,0))</f>
        <v>200000</v>
      </c>
      <c r="O5775">
        <v>100</v>
      </c>
      <c r="P5775" s="3">
        <f>N5775*O5775%*CSDL[[#This Row],[SỐ LƯỢNG]]</f>
        <v>400000</v>
      </c>
      <c r="Q5775" s="3">
        <f t="shared" si="2660"/>
        <v>0</v>
      </c>
    </row>
    <row r="5776" spans="1:17" x14ac:dyDescent="0.3">
      <c r="A5776" s="23" t="s">
        <v>3225</v>
      </c>
      <c r="B5776" s="8" t="s">
        <v>3225</v>
      </c>
      <c r="C5776" s="8">
        <v>3</v>
      </c>
      <c r="D5776" s="8" t="s">
        <v>3259</v>
      </c>
      <c r="E5776" s="8" t="s">
        <v>13823</v>
      </c>
      <c r="F5776" s="8" t="str">
        <f>VLOOKUP(E5776,'DANH MỤC'!$F:$G,2,0)</f>
        <v>Nhóm 1</v>
      </c>
      <c r="G5776" s="8" t="s">
        <v>8347</v>
      </c>
      <c r="H5776" t="str">
        <f>VLOOKUP(G5776,'DANH MỤC'!$I:$K,2,0)</f>
        <v>KH 2363</v>
      </c>
      <c r="I5776" t="str">
        <f>VLOOKUP(G5776,'DANH MỤC'!$I:$K,3,0)</f>
        <v>Hồ Chí Minh</v>
      </c>
      <c r="J5776" s="8" t="s">
        <v>14</v>
      </c>
      <c r="K5776" t="str">
        <f>VLOOKUP(J5776,'DANH MỤC'!$A$1:$B$19,2,0)</f>
        <v>Sản phẩm 0004</v>
      </c>
      <c r="L5776" t="s">
        <v>15</v>
      </c>
      <c r="M5776">
        <v>1</v>
      </c>
      <c r="N5776" s="3">
        <f>IF(LEFT(K5776,1)="S",VLOOKUP(K5776,'DANH MỤC'!$B:$D,2,0),VLOOKUP(K5776,'DANH MỤC'!$B:$D,3,0))</f>
        <v>3500000</v>
      </c>
      <c r="O5776">
        <v>5</v>
      </c>
      <c r="P5776" s="3">
        <f>N5776*O5776%*CSDL[[#This Row],[SỐ LƯỢNG]]</f>
        <v>175000</v>
      </c>
      <c r="Q5776" s="3">
        <f t="shared" si="2660"/>
        <v>3325000</v>
      </c>
    </row>
    <row r="5777" spans="1:17" x14ac:dyDescent="0.3">
      <c r="A5777" s="23" t="s">
        <v>3225</v>
      </c>
      <c r="B5777" s="8" t="s">
        <v>3225</v>
      </c>
      <c r="C5777" s="8">
        <v>3</v>
      </c>
      <c r="D5777" s="8" t="s">
        <v>3260</v>
      </c>
      <c r="E5777" s="8" t="s">
        <v>13819</v>
      </c>
      <c r="F5777" s="8" t="str">
        <f>VLOOKUP(E5777,'DANH MỤC'!$F:$G,2,0)</f>
        <v>Nhóm 1</v>
      </c>
      <c r="G5777" s="8" t="s">
        <v>6065</v>
      </c>
      <c r="H5777" t="str">
        <f>VLOOKUP(G5777,'DANH MỤC'!$I:$K,2,0)</f>
        <v>KH 0029</v>
      </c>
      <c r="I5777" t="str">
        <f>VLOOKUP(G5777,'DANH MỤC'!$I:$K,3,0)</f>
        <v>Yên Bái</v>
      </c>
      <c r="J5777" s="8" t="s">
        <v>5940</v>
      </c>
      <c r="K5777" t="str">
        <f>VLOOKUP(J5777,'DANH MỤC'!$A$1:$B$19,2,0)</f>
        <v>Sản phẩm 0002</v>
      </c>
      <c r="L5777" t="s">
        <v>15</v>
      </c>
      <c r="M5777">
        <v>1</v>
      </c>
      <c r="N5777" s="3">
        <f>IF(LEFT(K5777,1)="S",VLOOKUP(K5777,'DANH MỤC'!$B:$D,2,0),VLOOKUP(K5777,'DANH MỤC'!$B:$D,3,0))</f>
        <v>2000000</v>
      </c>
      <c r="O5777">
        <v>5</v>
      </c>
      <c r="P5777" s="3">
        <f>N5777*O5777%*CSDL[[#This Row],[SỐ LƯỢNG]]</f>
        <v>100000</v>
      </c>
      <c r="Q5777" s="3">
        <f t="shared" si="2660"/>
        <v>1900000</v>
      </c>
    </row>
    <row r="5778" spans="1:17" x14ac:dyDescent="0.3">
      <c r="A5778" s="23" t="s">
        <v>3225</v>
      </c>
      <c r="B5778" s="8" t="s">
        <v>3261</v>
      </c>
      <c r="C5778" s="8">
        <v>3</v>
      </c>
      <c r="D5778" s="8" t="s">
        <v>3262</v>
      </c>
      <c r="E5778" s="8" t="s">
        <v>13816</v>
      </c>
      <c r="F5778" s="8" t="str">
        <f>VLOOKUP(E5778,'DANH MỤC'!$F:$G,2,0)</f>
        <v>Nhóm 1</v>
      </c>
      <c r="G5778" s="8" t="s">
        <v>6238</v>
      </c>
      <c r="H5778" t="str">
        <f>VLOOKUP(G5778,'DANH MỤC'!$I:$K,2,0)</f>
        <v>KH 0205</v>
      </c>
      <c r="I5778" t="str">
        <f>VLOOKUP(G5778,'DANH MỤC'!$I:$K,3,0)</f>
        <v>Quảng Bình</v>
      </c>
      <c r="J5778" s="8" t="s">
        <v>5939</v>
      </c>
      <c r="K5778" t="str">
        <f>VLOOKUP(J5778,'DANH MỤC'!$A$1:$B$19,2,0)</f>
        <v>Sản phẩm 0001</v>
      </c>
      <c r="L5778" t="s">
        <v>15</v>
      </c>
      <c r="M5778">
        <v>1</v>
      </c>
      <c r="N5778" s="3">
        <f>IF(LEFT(K5778,1)="S",VLOOKUP(K5778,'DANH MỤC'!$B:$D,2,0),VLOOKUP(K5778,'DANH MỤC'!$B:$D,3,0))</f>
        <v>3000000</v>
      </c>
      <c r="O5778">
        <v>0</v>
      </c>
      <c r="P5778" s="3">
        <f>N5778*O5778%*CSDL[[#This Row],[SỐ LƯỢNG]]</f>
        <v>0</v>
      </c>
      <c r="Q5778" s="3">
        <f t="shared" si="2660"/>
        <v>3000000</v>
      </c>
    </row>
    <row r="5779" spans="1:17" x14ac:dyDescent="0.3">
      <c r="A5779" s="23" t="str">
        <f t="shared" ref="A5779:A5781" si="2661">A5778</f>
        <v>26/03/2019</v>
      </c>
      <c r="B5779" s="8" t="str">
        <f t="shared" ref="B5779:B5781" si="2662">B5778</f>
        <v>25/03/2019</v>
      </c>
      <c r="C5779" s="8">
        <v>3</v>
      </c>
      <c r="D5779" s="8" t="str">
        <f t="shared" ref="D5779:D5781" si="2663">D5778</f>
        <v>DH11833</v>
      </c>
      <c r="E5779" s="8" t="str">
        <f t="shared" ref="E5779:E5781" si="2664">E5778</f>
        <v>luyen.dam</v>
      </c>
      <c r="F5779" s="8" t="str">
        <f>VLOOKUP(E5779,'DANH MỤC'!$F:$G,2,0)</f>
        <v>Nhóm 1</v>
      </c>
      <c r="G5779" s="8" t="str">
        <f t="shared" ref="G5779:G5781" si="2665">G5778</f>
        <v>KH0205</v>
      </c>
      <c r="H5779" t="str">
        <f>VLOOKUP(G5779,'DANH MỤC'!$I:$K,2,0)</f>
        <v>KH 0205</v>
      </c>
      <c r="I5779" t="str">
        <f>VLOOKUP(G5779,'DANH MỤC'!$I:$K,3,0)</f>
        <v>Quảng Bình</v>
      </c>
      <c r="J5779" s="8" t="s">
        <v>5944</v>
      </c>
      <c r="K5779" t="str">
        <f>VLOOKUP(J5779,'DANH MỤC'!$A$1:$B$19,2,0)</f>
        <v>Hàng tặng 0001</v>
      </c>
      <c r="L5779" t="s">
        <v>24</v>
      </c>
      <c r="M5779">
        <v>2</v>
      </c>
      <c r="N5779" s="3">
        <f>IF(LEFT(K5779,1)="S",VLOOKUP(K5779,'DANH MỤC'!$B:$D,2,0),VLOOKUP(K5779,'DANH MỤC'!$B:$D,3,0))</f>
        <v>200000</v>
      </c>
      <c r="O5779">
        <v>100</v>
      </c>
      <c r="P5779" s="3">
        <f>N5779*O5779%*CSDL[[#This Row],[SỐ LƯỢNG]]</f>
        <v>400000</v>
      </c>
      <c r="Q5779" s="3">
        <f t="shared" si="2660"/>
        <v>0</v>
      </c>
    </row>
    <row r="5780" spans="1:17" x14ac:dyDescent="0.3">
      <c r="A5780" s="23" t="str">
        <f t="shared" si="2661"/>
        <v>26/03/2019</v>
      </c>
      <c r="B5780" s="8" t="str">
        <f t="shared" si="2662"/>
        <v>25/03/2019</v>
      </c>
      <c r="C5780" s="8">
        <v>3</v>
      </c>
      <c r="D5780" s="8" t="str">
        <f t="shared" si="2663"/>
        <v>DH11833</v>
      </c>
      <c r="E5780" s="8" t="str">
        <f t="shared" si="2664"/>
        <v>luyen.dam</v>
      </c>
      <c r="F5780" s="8" t="str">
        <f>VLOOKUP(E5780,'DANH MỤC'!$F:$G,2,0)</f>
        <v>Nhóm 1</v>
      </c>
      <c r="G5780" s="8" t="str">
        <f t="shared" si="2665"/>
        <v>KH0205</v>
      </c>
      <c r="H5780" t="str">
        <f>VLOOKUP(G5780,'DANH MỤC'!$I:$K,2,0)</f>
        <v>KH 0205</v>
      </c>
      <c r="I5780" t="str">
        <f>VLOOKUP(G5780,'DANH MỤC'!$I:$K,3,0)</f>
        <v>Quảng Bình</v>
      </c>
      <c r="J5780" s="8" t="s">
        <v>5940</v>
      </c>
      <c r="K5780" t="str">
        <f>VLOOKUP(J5780,'DANH MỤC'!$A$1:$B$19,2,0)</f>
        <v>Sản phẩm 0002</v>
      </c>
      <c r="L5780" t="s">
        <v>15</v>
      </c>
      <c r="M5780">
        <v>1</v>
      </c>
      <c r="N5780" s="3">
        <f>IF(LEFT(K5780,1)="S",VLOOKUP(K5780,'DANH MỤC'!$B:$D,2,0),VLOOKUP(K5780,'DANH MỤC'!$B:$D,3,0))</f>
        <v>2000000</v>
      </c>
      <c r="O5780">
        <v>5</v>
      </c>
      <c r="P5780" s="3">
        <f>N5780*O5780%*CSDL[[#This Row],[SỐ LƯỢNG]]</f>
        <v>100000</v>
      </c>
      <c r="Q5780" s="3">
        <f t="shared" si="2660"/>
        <v>1900000</v>
      </c>
    </row>
    <row r="5781" spans="1:17" x14ac:dyDescent="0.3">
      <c r="A5781" s="23" t="str">
        <f t="shared" si="2661"/>
        <v>26/03/2019</v>
      </c>
      <c r="B5781" s="8" t="str">
        <f t="shared" si="2662"/>
        <v>25/03/2019</v>
      </c>
      <c r="C5781" s="8">
        <v>3</v>
      </c>
      <c r="D5781" s="8" t="str">
        <f t="shared" si="2663"/>
        <v>DH11833</v>
      </c>
      <c r="E5781" s="8" t="str">
        <f t="shared" si="2664"/>
        <v>luyen.dam</v>
      </c>
      <c r="F5781" s="8" t="str">
        <f>VLOOKUP(E5781,'DANH MỤC'!$F:$G,2,0)</f>
        <v>Nhóm 1</v>
      </c>
      <c r="G5781" s="8" t="str">
        <f t="shared" si="2665"/>
        <v>KH0205</v>
      </c>
      <c r="H5781" t="str">
        <f>VLOOKUP(G5781,'DANH MỤC'!$I:$K,2,0)</f>
        <v>KH 0205</v>
      </c>
      <c r="I5781" t="str">
        <f>VLOOKUP(G5781,'DANH MỤC'!$I:$K,3,0)</f>
        <v>Quảng Bình</v>
      </c>
      <c r="J5781" s="8" t="s">
        <v>5939</v>
      </c>
      <c r="K5781" t="str">
        <f>VLOOKUP(J5781,'DANH MỤC'!$A$1:$B$19,2,0)</f>
        <v>Sản phẩm 0001</v>
      </c>
      <c r="L5781" t="s">
        <v>15</v>
      </c>
      <c r="M5781">
        <v>1</v>
      </c>
      <c r="N5781" s="3">
        <f>IF(LEFT(K5781,1)="S",VLOOKUP(K5781,'DANH MỤC'!$B:$D,2,0),VLOOKUP(K5781,'DANH MỤC'!$B:$D,3,0))</f>
        <v>3000000</v>
      </c>
      <c r="O5781">
        <v>10</v>
      </c>
      <c r="P5781" s="3">
        <f>N5781*O5781%*CSDL[[#This Row],[SỐ LƯỢNG]]</f>
        <v>300000</v>
      </c>
      <c r="Q5781" s="3">
        <f t="shared" si="2660"/>
        <v>2700000</v>
      </c>
    </row>
    <row r="5782" spans="1:17" x14ac:dyDescent="0.3">
      <c r="A5782" s="23" t="s">
        <v>3225</v>
      </c>
      <c r="B5782" s="8" t="s">
        <v>3263</v>
      </c>
      <c r="C5782" s="8">
        <v>3</v>
      </c>
      <c r="D5782" s="8" t="s">
        <v>3264</v>
      </c>
      <c r="E5782" s="8" t="s">
        <v>13819</v>
      </c>
      <c r="F5782" s="8" t="str">
        <f>VLOOKUP(E5782,'DANH MỤC'!$F:$G,2,0)</f>
        <v>Nhóm 1</v>
      </c>
      <c r="G5782" s="8" t="s">
        <v>8348</v>
      </c>
      <c r="H5782" t="str">
        <f>VLOOKUP(G5782,'DANH MỤC'!$I:$K,2,0)</f>
        <v>KH 2364</v>
      </c>
      <c r="I5782" t="str">
        <f>VLOOKUP(G5782,'DANH MỤC'!$I:$K,3,0)</f>
        <v>Bình Dương</v>
      </c>
      <c r="J5782" s="8" t="s">
        <v>19</v>
      </c>
      <c r="K5782" t="str">
        <f>VLOOKUP(J5782,'DANH MỤC'!$A$1:$B$19,2,0)</f>
        <v>Sản phẩm 0003</v>
      </c>
      <c r="L5782" t="s">
        <v>15</v>
      </c>
      <c r="M5782">
        <v>1</v>
      </c>
      <c r="N5782" s="3">
        <f>IF(LEFT(K5782,1)="S",VLOOKUP(K5782,'DANH MỤC'!$B:$D,2,0),VLOOKUP(K5782,'DANH MỤC'!$B:$D,3,0))</f>
        <v>2500000</v>
      </c>
      <c r="O5782">
        <v>10</v>
      </c>
      <c r="P5782" s="3">
        <f>N5782*O5782%*CSDL[[#This Row],[SỐ LƯỢNG]]</f>
        <v>250000</v>
      </c>
      <c r="Q5782" s="3">
        <f t="shared" si="2660"/>
        <v>2250000</v>
      </c>
    </row>
    <row r="5783" spans="1:17" x14ac:dyDescent="0.3">
      <c r="A5783" s="23" t="s">
        <v>3261</v>
      </c>
      <c r="B5783" s="8" t="s">
        <v>3261</v>
      </c>
      <c r="C5783" s="8">
        <v>3</v>
      </c>
      <c r="D5783" s="8" t="s">
        <v>3265</v>
      </c>
      <c r="E5783" s="8" t="s">
        <v>13833</v>
      </c>
      <c r="F5783" s="8" t="str">
        <f>VLOOKUP(E5783,'DANH MỤC'!$F:$G,2,0)</f>
        <v>Nhóm 2</v>
      </c>
      <c r="G5783" s="8" t="s">
        <v>7865</v>
      </c>
      <c r="H5783" t="str">
        <f>VLOOKUP(G5783,'DANH MỤC'!$I:$K,2,0)</f>
        <v>KH 1863</v>
      </c>
      <c r="I5783" t="str">
        <f>VLOOKUP(G5783,'DANH MỤC'!$I:$K,3,0)</f>
        <v>Bình Phước</v>
      </c>
      <c r="J5783" s="8" t="s">
        <v>5940</v>
      </c>
      <c r="K5783" t="str">
        <f>VLOOKUP(J5783,'DANH MỤC'!$A$1:$B$19,2,0)</f>
        <v>Sản phẩm 0002</v>
      </c>
      <c r="L5783" t="s">
        <v>15</v>
      </c>
      <c r="M5783">
        <v>1</v>
      </c>
      <c r="N5783" s="3">
        <f>IF(LEFT(K5783,1)="S",VLOOKUP(K5783,'DANH MỤC'!$B:$D,2,0),VLOOKUP(K5783,'DANH MỤC'!$B:$D,3,0))</f>
        <v>2000000</v>
      </c>
      <c r="O5783">
        <v>5</v>
      </c>
      <c r="P5783" s="3">
        <f>N5783*O5783%*CSDL[[#This Row],[SỐ LƯỢNG]]</f>
        <v>100000</v>
      </c>
      <c r="Q5783" s="3">
        <f t="shared" si="2660"/>
        <v>1900000</v>
      </c>
    </row>
    <row r="5784" spans="1:17" x14ac:dyDescent="0.3">
      <c r="A5784" s="23" t="s">
        <v>3261</v>
      </c>
      <c r="B5784" s="8" t="s">
        <v>3261</v>
      </c>
      <c r="C5784" s="8">
        <v>3</v>
      </c>
      <c r="D5784" s="8" t="s">
        <v>3266</v>
      </c>
      <c r="E5784" s="8" t="s">
        <v>13823</v>
      </c>
      <c r="F5784" s="8" t="str">
        <f>VLOOKUP(E5784,'DANH MỤC'!$F:$G,2,0)</f>
        <v>Nhóm 1</v>
      </c>
      <c r="G5784" s="8" t="s">
        <v>7060</v>
      </c>
      <c r="H5784" t="str">
        <f>VLOOKUP(G5784,'DANH MỤC'!$I:$K,2,0)</f>
        <v>KH 1036</v>
      </c>
      <c r="I5784" t="str">
        <f>VLOOKUP(G5784,'DANH MỤC'!$I:$K,3,0)</f>
        <v>Bình Định</v>
      </c>
      <c r="J5784" s="8" t="s">
        <v>14</v>
      </c>
      <c r="K5784" t="str">
        <f>VLOOKUP(J5784,'DANH MỤC'!$A$1:$B$19,2,0)</f>
        <v>Sản phẩm 0004</v>
      </c>
      <c r="L5784" t="s">
        <v>15</v>
      </c>
      <c r="M5784">
        <v>1</v>
      </c>
      <c r="N5784" s="3">
        <f>IF(LEFT(K5784,1)="S",VLOOKUP(K5784,'DANH MỤC'!$B:$D,2,0),VLOOKUP(K5784,'DANH MỤC'!$B:$D,3,0))</f>
        <v>3500000</v>
      </c>
      <c r="O5784">
        <v>5</v>
      </c>
      <c r="P5784" s="3">
        <f>N5784*O5784%*CSDL[[#This Row],[SỐ LƯỢNG]]</f>
        <v>175000</v>
      </c>
      <c r="Q5784" s="3">
        <f t="shared" si="2660"/>
        <v>3325000</v>
      </c>
    </row>
    <row r="5785" spans="1:17" x14ac:dyDescent="0.3">
      <c r="A5785" s="23" t="s">
        <v>3261</v>
      </c>
      <c r="B5785" s="8" t="s">
        <v>3261</v>
      </c>
      <c r="C5785" s="8">
        <v>3</v>
      </c>
      <c r="D5785" s="8" t="s">
        <v>3267</v>
      </c>
      <c r="E5785" s="8" t="s">
        <v>13833</v>
      </c>
      <c r="F5785" s="8" t="str">
        <f>VLOOKUP(E5785,'DANH MỤC'!$F:$G,2,0)</f>
        <v>Nhóm 2</v>
      </c>
      <c r="G5785" s="8" t="s">
        <v>8349</v>
      </c>
      <c r="H5785" t="str">
        <f>VLOOKUP(G5785,'DANH MỤC'!$I:$K,2,0)</f>
        <v>KH 2365</v>
      </c>
      <c r="I5785" t="str">
        <f>VLOOKUP(G5785,'DANH MỤC'!$I:$K,3,0)</f>
        <v>Điện Biên</v>
      </c>
      <c r="J5785" s="8" t="s">
        <v>5940</v>
      </c>
      <c r="K5785" t="str">
        <f>VLOOKUP(J5785,'DANH MỤC'!$A$1:$B$19,2,0)</f>
        <v>Sản phẩm 0002</v>
      </c>
      <c r="L5785" t="s">
        <v>15</v>
      </c>
      <c r="M5785">
        <v>1</v>
      </c>
      <c r="N5785" s="3">
        <f>IF(LEFT(K5785,1)="S",VLOOKUP(K5785,'DANH MỤC'!$B:$D,2,0),VLOOKUP(K5785,'DANH MỤC'!$B:$D,3,0))</f>
        <v>2000000</v>
      </c>
      <c r="O5785">
        <v>5</v>
      </c>
      <c r="P5785" s="3">
        <f>N5785*O5785%*CSDL[[#This Row],[SỐ LƯỢNG]]</f>
        <v>100000</v>
      </c>
      <c r="Q5785" s="3">
        <f t="shared" si="2660"/>
        <v>1900000</v>
      </c>
    </row>
    <row r="5786" spans="1:17" x14ac:dyDescent="0.3">
      <c r="A5786" s="23" t="s">
        <v>3261</v>
      </c>
      <c r="B5786" s="8" t="s">
        <v>3261</v>
      </c>
      <c r="C5786" s="8">
        <v>3</v>
      </c>
      <c r="D5786" s="8" t="s">
        <v>3268</v>
      </c>
      <c r="E5786" s="8" t="s">
        <v>13815</v>
      </c>
      <c r="F5786" s="8" t="str">
        <f>VLOOKUP(E5786,'DANH MỤC'!$F:$G,2,0)</f>
        <v>Nhóm 1</v>
      </c>
      <c r="G5786" s="8" t="s">
        <v>7709</v>
      </c>
      <c r="H5786" t="str">
        <f>VLOOKUP(G5786,'DANH MỤC'!$I:$K,2,0)</f>
        <v>KH 1704</v>
      </c>
      <c r="I5786" t="str">
        <f>VLOOKUP(G5786,'DANH MỤC'!$I:$K,3,0)</f>
        <v>Thái Nguyên</v>
      </c>
      <c r="J5786" s="8" t="s">
        <v>5939</v>
      </c>
      <c r="K5786" t="str">
        <f>VLOOKUP(J5786,'DANH MỤC'!$A$1:$B$19,2,0)</f>
        <v>Sản phẩm 0001</v>
      </c>
      <c r="L5786" t="s">
        <v>15</v>
      </c>
      <c r="M5786">
        <v>1</v>
      </c>
      <c r="N5786" s="3">
        <f>IF(LEFT(K5786,1)="S",VLOOKUP(K5786,'DANH MỤC'!$B:$D,2,0),VLOOKUP(K5786,'DANH MỤC'!$B:$D,3,0))</f>
        <v>3000000</v>
      </c>
      <c r="O5786">
        <v>5</v>
      </c>
      <c r="P5786" s="3">
        <f>N5786*O5786%*CSDL[[#This Row],[SỐ LƯỢNG]]</f>
        <v>150000</v>
      </c>
      <c r="Q5786" s="3">
        <f t="shared" si="2660"/>
        <v>2850000</v>
      </c>
    </row>
    <row r="5787" spans="1:17" x14ac:dyDescent="0.3">
      <c r="A5787" s="23" t="s">
        <v>3261</v>
      </c>
      <c r="B5787" s="8" t="s">
        <v>3261</v>
      </c>
      <c r="C5787" s="8">
        <v>3</v>
      </c>
      <c r="D5787" s="8" t="s">
        <v>3269</v>
      </c>
      <c r="E5787" s="8" t="s">
        <v>13822</v>
      </c>
      <c r="F5787" s="8" t="str">
        <f>VLOOKUP(E5787,'DANH MỤC'!$F:$G,2,0)</f>
        <v>Nhóm 1</v>
      </c>
      <c r="G5787" s="8" t="s">
        <v>8350</v>
      </c>
      <c r="H5787" t="str">
        <f>VLOOKUP(G5787,'DANH MỤC'!$I:$K,2,0)</f>
        <v>KH 2366</v>
      </c>
      <c r="I5787" t="str">
        <f>VLOOKUP(G5787,'DANH MỤC'!$I:$K,3,0)</f>
        <v>Ninh Thuận</v>
      </c>
      <c r="J5787" s="8" t="s">
        <v>14</v>
      </c>
      <c r="K5787" t="str">
        <f>VLOOKUP(J5787,'DANH MỤC'!$A$1:$B$19,2,0)</f>
        <v>Sản phẩm 0004</v>
      </c>
      <c r="L5787" t="s">
        <v>15</v>
      </c>
      <c r="M5787">
        <v>1</v>
      </c>
      <c r="N5787" s="3">
        <f>IF(LEFT(K5787,1)="S",VLOOKUP(K5787,'DANH MỤC'!$B:$D,2,0),VLOOKUP(K5787,'DANH MỤC'!$B:$D,3,0))</f>
        <v>3500000</v>
      </c>
      <c r="O5787">
        <v>5</v>
      </c>
      <c r="P5787" s="3">
        <f>N5787*O5787%*CSDL[[#This Row],[SỐ LƯỢNG]]</f>
        <v>175000</v>
      </c>
      <c r="Q5787" s="3">
        <f t="shared" si="2660"/>
        <v>3325000</v>
      </c>
    </row>
    <row r="5788" spans="1:17" x14ac:dyDescent="0.3">
      <c r="A5788" s="23" t="s">
        <v>3261</v>
      </c>
      <c r="B5788" s="8" t="s">
        <v>3261</v>
      </c>
      <c r="C5788" s="8">
        <v>3</v>
      </c>
      <c r="D5788" s="8" t="s">
        <v>3270</v>
      </c>
      <c r="E5788" s="8" t="s">
        <v>13814</v>
      </c>
      <c r="F5788" s="8" t="str">
        <f>VLOOKUP(E5788,'DANH MỤC'!$F:$G,2,0)</f>
        <v>Nhóm 1</v>
      </c>
      <c r="G5788" s="8" t="s">
        <v>8351</v>
      </c>
      <c r="H5788" t="str">
        <f>VLOOKUP(G5788,'DANH MỤC'!$I:$K,2,0)</f>
        <v>KH 2367</v>
      </c>
      <c r="I5788" t="str">
        <f>VLOOKUP(G5788,'DANH MỤC'!$I:$K,3,0)</f>
        <v>Bình Dương</v>
      </c>
      <c r="J5788" s="8" t="s">
        <v>5939</v>
      </c>
      <c r="K5788" t="str">
        <f>VLOOKUP(J5788,'DANH MỤC'!$A$1:$B$19,2,0)</f>
        <v>Sản phẩm 0001</v>
      </c>
      <c r="L5788" t="s">
        <v>15</v>
      </c>
      <c r="M5788">
        <v>1</v>
      </c>
      <c r="N5788" s="3">
        <f>IF(LEFT(K5788,1)="S",VLOOKUP(K5788,'DANH MỤC'!$B:$D,2,0),VLOOKUP(K5788,'DANH MỤC'!$B:$D,3,0))</f>
        <v>3000000</v>
      </c>
      <c r="O5788">
        <v>0</v>
      </c>
      <c r="P5788" s="3">
        <f>N5788*O5788%*CSDL[[#This Row],[SỐ LƯỢNG]]</f>
        <v>0</v>
      </c>
      <c r="Q5788" s="3">
        <f t="shared" si="2660"/>
        <v>3000000</v>
      </c>
    </row>
    <row r="5789" spans="1:17" x14ac:dyDescent="0.3">
      <c r="A5789" s="23" t="str">
        <f>A5788</f>
        <v>25/03/2019</v>
      </c>
      <c r="B5789" s="8" t="str">
        <f>B5788</f>
        <v>25/03/2019</v>
      </c>
      <c r="C5789" s="8">
        <v>3</v>
      </c>
      <c r="D5789" s="8" t="str">
        <f>D5788</f>
        <v>DH11858</v>
      </c>
      <c r="E5789" s="8" t="str">
        <f>E5788</f>
        <v>hai.vi</v>
      </c>
      <c r="F5789" s="8" t="str">
        <f>VLOOKUP(E5789,'DANH MỤC'!$F:$G,2,0)</f>
        <v>Nhóm 1</v>
      </c>
      <c r="G5789" s="8" t="str">
        <f>G5788</f>
        <v>KH2367</v>
      </c>
      <c r="H5789" t="str">
        <f>VLOOKUP(G5789,'DANH MỤC'!$I:$K,2,0)</f>
        <v>KH 2367</v>
      </c>
      <c r="I5789" t="str">
        <f>VLOOKUP(G5789,'DANH MỤC'!$I:$K,3,0)</f>
        <v>Bình Dương</v>
      </c>
      <c r="J5789" s="8" t="s">
        <v>5944</v>
      </c>
      <c r="K5789" t="str">
        <f>VLOOKUP(J5789,'DANH MỤC'!$A$1:$B$19,2,0)</f>
        <v>Hàng tặng 0001</v>
      </c>
      <c r="L5789" t="s">
        <v>24</v>
      </c>
      <c r="M5789">
        <v>2</v>
      </c>
      <c r="N5789" s="3">
        <f>IF(LEFT(K5789,1)="S",VLOOKUP(K5789,'DANH MỤC'!$B:$D,2,0),VLOOKUP(K5789,'DANH MỤC'!$B:$D,3,0))</f>
        <v>200000</v>
      </c>
      <c r="O5789">
        <v>100</v>
      </c>
      <c r="P5789" s="3">
        <f>N5789*O5789%*CSDL[[#This Row],[SỐ LƯỢNG]]</f>
        <v>400000</v>
      </c>
      <c r="Q5789" s="3">
        <f t="shared" si="2660"/>
        <v>0</v>
      </c>
    </row>
    <row r="5790" spans="1:17" x14ac:dyDescent="0.3">
      <c r="A5790" s="23" t="s">
        <v>3261</v>
      </c>
      <c r="B5790" s="8" t="s">
        <v>3261</v>
      </c>
      <c r="C5790" s="8">
        <v>3</v>
      </c>
      <c r="D5790" s="8" t="s">
        <v>3271</v>
      </c>
      <c r="E5790" s="8" t="s">
        <v>13831</v>
      </c>
      <c r="F5790" s="8" t="str">
        <f>VLOOKUP(E5790,'DANH MỤC'!$F:$G,2,0)</f>
        <v>Nhóm 2</v>
      </c>
      <c r="G5790" s="8" t="s">
        <v>8352</v>
      </c>
      <c r="H5790" t="str">
        <f>VLOOKUP(G5790,'DANH MỤC'!$I:$K,2,0)</f>
        <v>KH 2368</v>
      </c>
      <c r="I5790" t="str">
        <f>VLOOKUP(G5790,'DANH MỤC'!$I:$K,3,0)</f>
        <v>Lai Châu</v>
      </c>
      <c r="J5790" s="8" t="s">
        <v>5939</v>
      </c>
      <c r="K5790" t="str">
        <f>VLOOKUP(J5790,'DANH MỤC'!$A$1:$B$19,2,0)</f>
        <v>Sản phẩm 0001</v>
      </c>
      <c r="L5790" t="s">
        <v>15</v>
      </c>
      <c r="M5790">
        <v>1</v>
      </c>
      <c r="N5790" s="3">
        <f>IF(LEFT(K5790,1)="S",VLOOKUP(K5790,'DANH MỤC'!$B:$D,2,0),VLOOKUP(K5790,'DANH MỤC'!$B:$D,3,0))</f>
        <v>3000000</v>
      </c>
      <c r="O5790">
        <v>10</v>
      </c>
      <c r="P5790" s="3">
        <f>N5790*O5790%*CSDL[[#This Row],[SỐ LƯỢNG]]</f>
        <v>300000</v>
      </c>
      <c r="Q5790" s="3">
        <f t="shared" si="2660"/>
        <v>2700000</v>
      </c>
    </row>
    <row r="5791" spans="1:17" x14ac:dyDescent="0.3">
      <c r="A5791" s="23" t="s">
        <v>3261</v>
      </c>
      <c r="B5791" s="8" t="s">
        <v>3261</v>
      </c>
      <c r="C5791" s="8">
        <v>3</v>
      </c>
      <c r="D5791" s="8" t="s">
        <v>3272</v>
      </c>
      <c r="E5791" s="8" t="s">
        <v>13833</v>
      </c>
      <c r="F5791" s="8" t="str">
        <f>VLOOKUP(E5791,'DANH MỤC'!$F:$G,2,0)</f>
        <v>Nhóm 2</v>
      </c>
      <c r="G5791" s="8" t="s">
        <v>8353</v>
      </c>
      <c r="H5791" t="str">
        <f>VLOOKUP(G5791,'DANH MỤC'!$I:$K,2,0)</f>
        <v>KH 2369</v>
      </c>
      <c r="I5791" t="str">
        <f>VLOOKUP(G5791,'DANH MỤC'!$I:$K,3,0)</f>
        <v>Phú Yên</v>
      </c>
      <c r="J5791" s="8" t="s">
        <v>5939</v>
      </c>
      <c r="K5791" t="str">
        <f>VLOOKUP(J5791,'DANH MỤC'!$A$1:$B$19,2,0)</f>
        <v>Sản phẩm 0001</v>
      </c>
      <c r="L5791" t="s">
        <v>15</v>
      </c>
      <c r="M5791">
        <v>1</v>
      </c>
      <c r="N5791" s="3">
        <f>IF(LEFT(K5791,1)="S",VLOOKUP(K5791,'DANH MỤC'!$B:$D,2,0),VLOOKUP(K5791,'DANH MỤC'!$B:$D,3,0))</f>
        <v>3000000</v>
      </c>
      <c r="O5791">
        <v>0</v>
      </c>
      <c r="P5791" s="3">
        <f>N5791*O5791%*CSDL[[#This Row],[SỐ LƯỢNG]]</f>
        <v>0</v>
      </c>
      <c r="Q5791" s="3">
        <f t="shared" si="2660"/>
        <v>3000000</v>
      </c>
    </row>
    <row r="5792" spans="1:17" x14ac:dyDescent="0.3">
      <c r="A5792" s="23" t="str">
        <f>A5791</f>
        <v>25/03/2019</v>
      </c>
      <c r="B5792" s="8" t="str">
        <f>B5791</f>
        <v>25/03/2019</v>
      </c>
      <c r="C5792" s="8">
        <v>3</v>
      </c>
      <c r="D5792" s="8" t="str">
        <f>D5791</f>
        <v>DH11856</v>
      </c>
      <c r="E5792" s="8" t="str">
        <f>E5791</f>
        <v>anh.nguyen</v>
      </c>
      <c r="F5792" s="8" t="str">
        <f>VLOOKUP(E5792,'DANH MỤC'!$F:$G,2,0)</f>
        <v>Nhóm 2</v>
      </c>
      <c r="G5792" s="8" t="str">
        <f>G5791</f>
        <v>KH2369</v>
      </c>
      <c r="H5792" t="str">
        <f>VLOOKUP(G5792,'DANH MỤC'!$I:$K,2,0)</f>
        <v>KH 2369</v>
      </c>
      <c r="I5792" t="str">
        <f>VLOOKUP(G5792,'DANH MỤC'!$I:$K,3,0)</f>
        <v>Phú Yên</v>
      </c>
      <c r="J5792" s="8" t="s">
        <v>5944</v>
      </c>
      <c r="K5792" t="str">
        <f>VLOOKUP(J5792,'DANH MỤC'!$A$1:$B$19,2,0)</f>
        <v>Hàng tặng 0001</v>
      </c>
      <c r="L5792" t="s">
        <v>24</v>
      </c>
      <c r="M5792">
        <v>2</v>
      </c>
      <c r="N5792" s="3">
        <f>IF(LEFT(K5792,1)="S",VLOOKUP(K5792,'DANH MỤC'!$B:$D,2,0),VLOOKUP(K5792,'DANH MỤC'!$B:$D,3,0))</f>
        <v>200000</v>
      </c>
      <c r="O5792">
        <v>100</v>
      </c>
      <c r="P5792" s="3">
        <f>N5792*O5792%*CSDL[[#This Row],[SỐ LƯỢNG]]</f>
        <v>400000</v>
      </c>
      <c r="Q5792" s="3">
        <f t="shared" si="2660"/>
        <v>0</v>
      </c>
    </row>
    <row r="5793" spans="1:17" x14ac:dyDescent="0.3">
      <c r="A5793" s="23" t="s">
        <v>3261</v>
      </c>
      <c r="B5793" s="8" t="s">
        <v>3261</v>
      </c>
      <c r="C5793" s="8">
        <v>3</v>
      </c>
      <c r="D5793" s="8" t="s">
        <v>3273</v>
      </c>
      <c r="E5793" s="8" t="s">
        <v>13839</v>
      </c>
      <c r="F5793" s="8" t="str">
        <f>VLOOKUP(E5793,'DANH MỤC'!$F:$G,2,0)</f>
        <v>Nhóm 2</v>
      </c>
      <c r="G5793" s="8" t="s">
        <v>8354</v>
      </c>
      <c r="H5793" t="str">
        <f>VLOOKUP(G5793,'DANH MỤC'!$I:$K,2,0)</f>
        <v>KH 2370</v>
      </c>
      <c r="I5793" t="str">
        <f>VLOOKUP(G5793,'DANH MỤC'!$I:$K,3,0)</f>
        <v>Hưng Yên</v>
      </c>
      <c r="J5793" s="8" t="s">
        <v>5939</v>
      </c>
      <c r="K5793" t="str">
        <f>VLOOKUP(J5793,'DANH MỤC'!$A$1:$B$19,2,0)</f>
        <v>Sản phẩm 0001</v>
      </c>
      <c r="L5793" t="s">
        <v>15</v>
      </c>
      <c r="M5793">
        <v>1</v>
      </c>
      <c r="N5793" s="3">
        <f>IF(LEFT(K5793,1)="S",VLOOKUP(K5793,'DANH MỤC'!$B:$D,2,0),VLOOKUP(K5793,'DANH MỤC'!$B:$D,3,0))</f>
        <v>3000000</v>
      </c>
      <c r="O5793">
        <v>0</v>
      </c>
      <c r="P5793" s="3">
        <f>N5793*O5793%*CSDL[[#This Row],[SỐ LƯỢNG]]</f>
        <v>0</v>
      </c>
      <c r="Q5793" s="3">
        <f t="shared" si="2660"/>
        <v>3000000</v>
      </c>
    </row>
    <row r="5794" spans="1:17" x14ac:dyDescent="0.3">
      <c r="A5794" s="23" t="str">
        <f>A5793</f>
        <v>25/03/2019</v>
      </c>
      <c r="B5794" s="8" t="str">
        <f>B5793</f>
        <v>25/03/2019</v>
      </c>
      <c r="C5794" s="8">
        <v>3</v>
      </c>
      <c r="D5794" s="8" t="str">
        <f>D5793</f>
        <v>DH11855</v>
      </c>
      <c r="E5794" s="8" t="str">
        <f>E5793</f>
        <v>hang.dinh</v>
      </c>
      <c r="F5794" s="8" t="str">
        <f>VLOOKUP(E5794,'DANH MỤC'!$F:$G,2,0)</f>
        <v>Nhóm 2</v>
      </c>
      <c r="G5794" s="8" t="str">
        <f>G5793</f>
        <v>KH2370</v>
      </c>
      <c r="H5794" t="str">
        <f>VLOOKUP(G5794,'DANH MỤC'!$I:$K,2,0)</f>
        <v>KH 2370</v>
      </c>
      <c r="I5794" t="str">
        <f>VLOOKUP(G5794,'DANH MỤC'!$I:$K,3,0)</f>
        <v>Hưng Yên</v>
      </c>
      <c r="J5794" s="8" t="s">
        <v>5944</v>
      </c>
      <c r="K5794" t="str">
        <f>VLOOKUP(J5794,'DANH MỤC'!$A$1:$B$19,2,0)</f>
        <v>Hàng tặng 0001</v>
      </c>
      <c r="L5794" t="s">
        <v>24</v>
      </c>
      <c r="M5794">
        <v>2</v>
      </c>
      <c r="N5794" s="3">
        <f>IF(LEFT(K5794,1)="S",VLOOKUP(K5794,'DANH MỤC'!$B:$D,2,0),VLOOKUP(K5794,'DANH MỤC'!$B:$D,3,0))</f>
        <v>200000</v>
      </c>
      <c r="O5794">
        <v>100</v>
      </c>
      <c r="P5794" s="3">
        <f>N5794*O5794%*CSDL[[#This Row],[SỐ LƯỢNG]]</f>
        <v>400000</v>
      </c>
      <c r="Q5794" s="3">
        <f t="shared" si="2660"/>
        <v>0</v>
      </c>
    </row>
    <row r="5795" spans="1:17" x14ac:dyDescent="0.3">
      <c r="A5795" s="23" t="s">
        <v>3261</v>
      </c>
      <c r="B5795" s="8" t="s">
        <v>3261</v>
      </c>
      <c r="C5795" s="8">
        <v>3</v>
      </c>
      <c r="D5795" s="8" t="s">
        <v>3274</v>
      </c>
      <c r="E5795" s="8" t="s">
        <v>13824</v>
      </c>
      <c r="F5795" s="8" t="str">
        <f>VLOOKUP(E5795,'DANH MỤC'!$F:$G,2,0)</f>
        <v>Nhóm 1</v>
      </c>
      <c r="G5795" s="8" t="s">
        <v>8355</v>
      </c>
      <c r="H5795" t="str">
        <f>VLOOKUP(G5795,'DANH MỤC'!$I:$K,2,0)</f>
        <v>KH 2371</v>
      </c>
      <c r="I5795" t="str">
        <f>VLOOKUP(G5795,'DANH MỤC'!$I:$K,3,0)</f>
        <v>Thanh Hóa</v>
      </c>
      <c r="J5795" s="8" t="s">
        <v>5940</v>
      </c>
      <c r="K5795" t="str">
        <f>VLOOKUP(J5795,'DANH MỤC'!$A$1:$B$19,2,0)</f>
        <v>Sản phẩm 0002</v>
      </c>
      <c r="L5795" t="s">
        <v>15</v>
      </c>
      <c r="M5795">
        <v>6</v>
      </c>
      <c r="N5795" s="3">
        <f>IF(LEFT(K5795,1)="S",VLOOKUP(K5795,'DANH MỤC'!$B:$D,2,0),VLOOKUP(K5795,'DANH MỤC'!$B:$D,3,0))</f>
        <v>2000000</v>
      </c>
      <c r="O5795">
        <v>20</v>
      </c>
      <c r="P5795" s="3">
        <f>N5795*O5795%*CSDL[[#This Row],[SỐ LƯỢNG]]</f>
        <v>2400000</v>
      </c>
      <c r="Q5795" s="3">
        <f t="shared" si="2660"/>
        <v>9600000</v>
      </c>
    </row>
    <row r="5796" spans="1:17" x14ac:dyDescent="0.3">
      <c r="A5796" s="23" t="str">
        <f t="shared" ref="A5796:A5797" si="2666">A5795</f>
        <v>25/03/2019</v>
      </c>
      <c r="B5796" s="8" t="str">
        <f t="shared" ref="B5796:B5797" si="2667">B5795</f>
        <v>25/03/2019</v>
      </c>
      <c r="C5796" s="8">
        <v>3</v>
      </c>
      <c r="D5796" s="8" t="str">
        <f t="shared" ref="D5796:D5797" si="2668">D5795</f>
        <v>DH11854</v>
      </c>
      <c r="E5796" s="8" t="str">
        <f t="shared" ref="E5796:E5797" si="2669">E5795</f>
        <v>hoai.nguyen</v>
      </c>
      <c r="F5796" s="8" t="str">
        <f>VLOOKUP(E5796,'DANH MỤC'!$F:$G,2,0)</f>
        <v>Nhóm 1</v>
      </c>
      <c r="G5796" s="8" t="str">
        <f t="shared" ref="G5796:G5797" si="2670">G5795</f>
        <v>KH2371</v>
      </c>
      <c r="H5796" t="str">
        <f>VLOOKUP(G5796,'DANH MỤC'!$I:$K,2,0)</f>
        <v>KH 2371</v>
      </c>
      <c r="I5796" t="str">
        <f>VLOOKUP(G5796,'DANH MỤC'!$I:$K,3,0)</f>
        <v>Thanh Hóa</v>
      </c>
      <c r="J5796" s="8" t="s">
        <v>5939</v>
      </c>
      <c r="K5796" t="str">
        <f>VLOOKUP(J5796,'DANH MỤC'!$A$1:$B$19,2,0)</f>
        <v>Sản phẩm 0001</v>
      </c>
      <c r="L5796" t="s">
        <v>15</v>
      </c>
      <c r="M5796">
        <v>6</v>
      </c>
      <c r="N5796" s="3">
        <f>IF(LEFT(K5796,1)="S",VLOOKUP(K5796,'DANH MỤC'!$B:$D,2,0),VLOOKUP(K5796,'DANH MỤC'!$B:$D,3,0))</f>
        <v>3000000</v>
      </c>
      <c r="O5796">
        <v>20</v>
      </c>
      <c r="P5796" s="3">
        <f>N5796*O5796%*CSDL[[#This Row],[SỐ LƯỢNG]]</f>
        <v>3600000</v>
      </c>
      <c r="Q5796" s="3">
        <f t="shared" si="2660"/>
        <v>14400000</v>
      </c>
    </row>
    <row r="5797" spans="1:17" x14ac:dyDescent="0.3">
      <c r="A5797" s="23" t="str">
        <f t="shared" si="2666"/>
        <v>25/03/2019</v>
      </c>
      <c r="B5797" s="8" t="str">
        <f t="shared" si="2667"/>
        <v>25/03/2019</v>
      </c>
      <c r="C5797" s="8">
        <v>3</v>
      </c>
      <c r="D5797" s="8" t="str">
        <f t="shared" si="2668"/>
        <v>DH11854</v>
      </c>
      <c r="E5797" s="8" t="str">
        <f t="shared" si="2669"/>
        <v>hoai.nguyen</v>
      </c>
      <c r="F5797" s="8" t="str">
        <f>VLOOKUP(E5797,'DANH MỤC'!$F:$G,2,0)</f>
        <v>Nhóm 1</v>
      </c>
      <c r="G5797" s="8" t="str">
        <f t="shared" si="2670"/>
        <v>KH2371</v>
      </c>
      <c r="H5797" t="str">
        <f>VLOOKUP(G5797,'DANH MỤC'!$I:$K,2,0)</f>
        <v>KH 2371</v>
      </c>
      <c r="I5797" t="str">
        <f>VLOOKUP(G5797,'DANH MỤC'!$I:$K,3,0)</f>
        <v>Thanh Hóa</v>
      </c>
      <c r="J5797" s="8" t="s">
        <v>5940</v>
      </c>
      <c r="K5797" t="str">
        <f>VLOOKUP(J5797,'DANH MỤC'!$A$1:$B$19,2,0)</f>
        <v>Sản phẩm 0002</v>
      </c>
      <c r="L5797" t="s">
        <v>15</v>
      </c>
      <c r="M5797">
        <v>2</v>
      </c>
      <c r="N5797" s="3">
        <f>IF(LEFT(K5797,1)="S",VLOOKUP(K5797,'DANH MỤC'!$B:$D,2,0),VLOOKUP(K5797,'DANH MỤC'!$B:$D,3,0))</f>
        <v>2000000</v>
      </c>
      <c r="O5797">
        <v>100</v>
      </c>
      <c r="P5797" s="3">
        <f>N5797*O5797%*CSDL[[#This Row],[SỐ LƯỢNG]]</f>
        <v>4000000</v>
      </c>
      <c r="Q5797" s="3">
        <f t="shared" si="2660"/>
        <v>0</v>
      </c>
    </row>
    <row r="5798" spans="1:17" x14ac:dyDescent="0.3">
      <c r="A5798" s="23" t="s">
        <v>3261</v>
      </c>
      <c r="B5798" s="8" t="s">
        <v>3261</v>
      </c>
      <c r="C5798" s="8">
        <v>3</v>
      </c>
      <c r="D5798" s="8" t="s">
        <v>3275</v>
      </c>
      <c r="E5798" s="8" t="s">
        <v>13823</v>
      </c>
      <c r="F5798" s="8" t="str">
        <f>VLOOKUP(E5798,'DANH MỤC'!$F:$G,2,0)</f>
        <v>Nhóm 1</v>
      </c>
      <c r="G5798" s="8" t="s">
        <v>8356</v>
      </c>
      <c r="H5798" t="str">
        <f>VLOOKUP(G5798,'DANH MỤC'!$I:$K,2,0)</f>
        <v>KH 2372</v>
      </c>
      <c r="I5798" t="str">
        <f>VLOOKUP(G5798,'DANH MỤC'!$I:$K,3,0)</f>
        <v>Hậu Giang</v>
      </c>
      <c r="J5798" s="8" t="s">
        <v>5939</v>
      </c>
      <c r="K5798" t="str">
        <f>VLOOKUP(J5798,'DANH MỤC'!$A$1:$B$19,2,0)</f>
        <v>Sản phẩm 0001</v>
      </c>
      <c r="L5798" t="s">
        <v>15</v>
      </c>
      <c r="M5798">
        <v>1</v>
      </c>
      <c r="N5798" s="3">
        <f>IF(LEFT(K5798,1)="S",VLOOKUP(K5798,'DANH MỤC'!$B:$D,2,0),VLOOKUP(K5798,'DANH MỤC'!$B:$D,3,0))</f>
        <v>3000000</v>
      </c>
      <c r="O5798">
        <v>0</v>
      </c>
      <c r="P5798" s="3">
        <f>N5798*O5798%*CSDL[[#This Row],[SỐ LƯỢNG]]</f>
        <v>0</v>
      </c>
      <c r="Q5798" s="3">
        <f t="shared" si="2660"/>
        <v>3000000</v>
      </c>
    </row>
    <row r="5799" spans="1:17" x14ac:dyDescent="0.3">
      <c r="A5799" s="23" t="str">
        <f>A5798</f>
        <v>25/03/2019</v>
      </c>
      <c r="B5799" s="8" t="str">
        <f>B5798</f>
        <v>25/03/2019</v>
      </c>
      <c r="C5799" s="8">
        <v>3</v>
      </c>
      <c r="D5799" s="8" t="str">
        <f>D5798</f>
        <v>DH11853</v>
      </c>
      <c r="E5799" s="8" t="str">
        <f>E5798</f>
        <v>giang.nguyen</v>
      </c>
      <c r="F5799" s="8" t="str">
        <f>VLOOKUP(E5799,'DANH MỤC'!$F:$G,2,0)</f>
        <v>Nhóm 1</v>
      </c>
      <c r="G5799" s="8" t="str">
        <f>G5798</f>
        <v>KH2372</v>
      </c>
      <c r="H5799" t="str">
        <f>VLOOKUP(G5799,'DANH MỤC'!$I:$K,2,0)</f>
        <v>KH 2372</v>
      </c>
      <c r="I5799" t="str">
        <f>VLOOKUP(G5799,'DANH MỤC'!$I:$K,3,0)</f>
        <v>Hậu Giang</v>
      </c>
      <c r="J5799" s="8" t="s">
        <v>5944</v>
      </c>
      <c r="K5799" t="str">
        <f>VLOOKUP(J5799,'DANH MỤC'!$A$1:$B$19,2,0)</f>
        <v>Hàng tặng 0001</v>
      </c>
      <c r="L5799" t="s">
        <v>24</v>
      </c>
      <c r="M5799">
        <v>2</v>
      </c>
      <c r="N5799" s="3">
        <f>IF(LEFT(K5799,1)="S",VLOOKUP(K5799,'DANH MỤC'!$B:$D,2,0),VLOOKUP(K5799,'DANH MỤC'!$B:$D,3,0))</f>
        <v>200000</v>
      </c>
      <c r="O5799">
        <v>100</v>
      </c>
      <c r="P5799" s="3">
        <f>N5799*O5799%*CSDL[[#This Row],[SỐ LƯỢNG]]</f>
        <v>400000</v>
      </c>
      <c r="Q5799" s="3">
        <f t="shared" si="2660"/>
        <v>0</v>
      </c>
    </row>
    <row r="5800" spans="1:17" x14ac:dyDescent="0.3">
      <c r="A5800" s="23" t="s">
        <v>3261</v>
      </c>
      <c r="B5800" s="8" t="s">
        <v>3261</v>
      </c>
      <c r="C5800" s="8">
        <v>3</v>
      </c>
      <c r="D5800" s="8" t="s">
        <v>3276</v>
      </c>
      <c r="E5800" s="8" t="s">
        <v>13830</v>
      </c>
      <c r="F5800" s="8" t="str">
        <f>VLOOKUP(E5800,'DANH MỤC'!$F:$G,2,0)</f>
        <v>Nhóm 2</v>
      </c>
      <c r="G5800" s="8" t="s">
        <v>8357</v>
      </c>
      <c r="H5800" t="str">
        <f>VLOOKUP(G5800,'DANH MỤC'!$I:$K,2,0)</f>
        <v>KH 2373</v>
      </c>
      <c r="I5800" t="str">
        <f>VLOOKUP(G5800,'DANH MỤC'!$I:$K,3,0)</f>
        <v>Ninh Thuận</v>
      </c>
      <c r="J5800" s="8" t="s">
        <v>5939</v>
      </c>
      <c r="K5800" t="str">
        <f>VLOOKUP(J5800,'DANH MỤC'!$A$1:$B$19,2,0)</f>
        <v>Sản phẩm 0001</v>
      </c>
      <c r="L5800" t="s">
        <v>15</v>
      </c>
      <c r="M5800">
        <v>1</v>
      </c>
      <c r="N5800" s="3">
        <f>IF(LEFT(K5800,1)="S",VLOOKUP(K5800,'DANH MỤC'!$B:$D,2,0),VLOOKUP(K5800,'DANH MỤC'!$B:$D,3,0))</f>
        <v>3000000</v>
      </c>
      <c r="O5800">
        <v>0</v>
      </c>
      <c r="P5800" s="3">
        <f>N5800*O5800%*CSDL[[#This Row],[SỐ LƯỢNG]]</f>
        <v>0</v>
      </c>
      <c r="Q5800" s="3">
        <f t="shared" si="2660"/>
        <v>3000000</v>
      </c>
    </row>
    <row r="5801" spans="1:17" x14ac:dyDescent="0.3">
      <c r="A5801" s="23" t="str">
        <f>A5800</f>
        <v>25/03/2019</v>
      </c>
      <c r="B5801" s="8" t="str">
        <f>B5800</f>
        <v>25/03/2019</v>
      </c>
      <c r="C5801" s="8">
        <v>3</v>
      </c>
      <c r="D5801" s="8" t="str">
        <f>D5800</f>
        <v>DH11852</v>
      </c>
      <c r="E5801" s="8" t="str">
        <f>E5800</f>
        <v>ha.vo</v>
      </c>
      <c r="F5801" s="8" t="str">
        <f>VLOOKUP(E5801,'DANH MỤC'!$F:$G,2,0)</f>
        <v>Nhóm 2</v>
      </c>
      <c r="G5801" s="8" t="str">
        <f>G5800</f>
        <v>KH2373</v>
      </c>
      <c r="H5801" t="str">
        <f>VLOOKUP(G5801,'DANH MỤC'!$I:$K,2,0)</f>
        <v>KH 2373</v>
      </c>
      <c r="I5801" t="str">
        <f>VLOOKUP(G5801,'DANH MỤC'!$I:$K,3,0)</f>
        <v>Ninh Thuận</v>
      </c>
      <c r="J5801" s="8" t="s">
        <v>5944</v>
      </c>
      <c r="K5801" t="str">
        <f>VLOOKUP(J5801,'DANH MỤC'!$A$1:$B$19,2,0)</f>
        <v>Hàng tặng 0001</v>
      </c>
      <c r="L5801" t="s">
        <v>24</v>
      </c>
      <c r="M5801">
        <v>2</v>
      </c>
      <c r="N5801" s="3">
        <f>IF(LEFT(K5801,1)="S",VLOOKUP(K5801,'DANH MỤC'!$B:$D,2,0),VLOOKUP(K5801,'DANH MỤC'!$B:$D,3,0))</f>
        <v>200000</v>
      </c>
      <c r="O5801">
        <v>100</v>
      </c>
      <c r="P5801" s="3">
        <f>N5801*O5801%*CSDL[[#This Row],[SỐ LƯỢNG]]</f>
        <v>400000</v>
      </c>
      <c r="Q5801" s="3">
        <f t="shared" si="2660"/>
        <v>0</v>
      </c>
    </row>
    <row r="5802" spans="1:17" x14ac:dyDescent="0.3">
      <c r="A5802" s="23" t="s">
        <v>3261</v>
      </c>
      <c r="B5802" s="8" t="s">
        <v>3261</v>
      </c>
      <c r="C5802" s="8">
        <v>3</v>
      </c>
      <c r="D5802" s="8" t="s">
        <v>3277</v>
      </c>
      <c r="E5802" s="8" t="s">
        <v>13819</v>
      </c>
      <c r="F5802" s="8" t="str">
        <f>VLOOKUP(E5802,'DANH MỤC'!$F:$G,2,0)</f>
        <v>Nhóm 1</v>
      </c>
      <c r="G5802" s="8" t="s">
        <v>7348</v>
      </c>
      <c r="H5802" t="str">
        <f>VLOOKUP(G5802,'DANH MỤC'!$I:$K,2,0)</f>
        <v>KH 1330</v>
      </c>
      <c r="I5802" t="str">
        <f>VLOOKUP(G5802,'DANH MỤC'!$I:$K,3,0)</f>
        <v>Gia Lai</v>
      </c>
      <c r="J5802" s="8" t="s">
        <v>5939</v>
      </c>
      <c r="K5802" t="str">
        <f>VLOOKUP(J5802,'DANH MỤC'!$A$1:$B$19,2,0)</f>
        <v>Sản phẩm 0001</v>
      </c>
      <c r="L5802" t="s">
        <v>15</v>
      </c>
      <c r="M5802">
        <v>1</v>
      </c>
      <c r="N5802" s="3">
        <f>IF(LEFT(K5802,1)="S",VLOOKUP(K5802,'DANH MỤC'!$B:$D,2,0),VLOOKUP(K5802,'DANH MỤC'!$B:$D,3,0))</f>
        <v>3000000</v>
      </c>
      <c r="O5802">
        <v>10</v>
      </c>
      <c r="P5802" s="3">
        <f>N5802*O5802%*CSDL[[#This Row],[SỐ LƯỢNG]]</f>
        <v>300000</v>
      </c>
      <c r="Q5802" s="3">
        <f t="shared" si="2660"/>
        <v>2700000</v>
      </c>
    </row>
    <row r="5803" spans="1:17" x14ac:dyDescent="0.3">
      <c r="A5803" s="23" t="s">
        <v>3261</v>
      </c>
      <c r="B5803" s="8" t="s">
        <v>3261</v>
      </c>
      <c r="C5803" s="8">
        <v>3</v>
      </c>
      <c r="D5803" s="8" t="s">
        <v>3278</v>
      </c>
      <c r="E5803" s="8" t="s">
        <v>13821</v>
      </c>
      <c r="F5803" s="8" t="str">
        <f>VLOOKUP(E5803,'DANH MỤC'!$F:$G,2,0)</f>
        <v>Nhóm 1</v>
      </c>
      <c r="G5803" s="8" t="s">
        <v>7555</v>
      </c>
      <c r="H5803" t="str">
        <f>VLOOKUP(G5803,'DANH MỤC'!$I:$K,2,0)</f>
        <v>KH 1544</v>
      </c>
      <c r="I5803" t="str">
        <f>VLOOKUP(G5803,'DANH MỤC'!$I:$K,3,0)</f>
        <v>Quảng Trị</v>
      </c>
      <c r="J5803" s="8" t="s">
        <v>14</v>
      </c>
      <c r="K5803" t="str">
        <f>VLOOKUP(J5803,'DANH MỤC'!$A$1:$B$19,2,0)</f>
        <v>Sản phẩm 0004</v>
      </c>
      <c r="L5803" t="s">
        <v>15</v>
      </c>
      <c r="M5803">
        <v>1</v>
      </c>
      <c r="N5803" s="3">
        <f>IF(LEFT(K5803,1)="S",VLOOKUP(K5803,'DANH MỤC'!$B:$D,2,0),VLOOKUP(K5803,'DANH MỤC'!$B:$D,3,0))</f>
        <v>3500000</v>
      </c>
      <c r="O5803">
        <v>5</v>
      </c>
      <c r="P5803" s="3">
        <f>N5803*O5803%*CSDL[[#This Row],[SỐ LƯỢNG]]</f>
        <v>175000</v>
      </c>
      <c r="Q5803" s="3">
        <f t="shared" si="2660"/>
        <v>3325000</v>
      </c>
    </row>
    <row r="5804" spans="1:17" x14ac:dyDescent="0.3">
      <c r="A5804" s="23" t="s">
        <v>3261</v>
      </c>
      <c r="B5804" s="8" t="s">
        <v>3261</v>
      </c>
      <c r="C5804" s="8">
        <v>3</v>
      </c>
      <c r="D5804" s="8" t="s">
        <v>3279</v>
      </c>
      <c r="E5804" s="8" t="s">
        <v>13816</v>
      </c>
      <c r="F5804" s="8" t="str">
        <f>VLOOKUP(E5804,'DANH MỤC'!$F:$G,2,0)</f>
        <v>Nhóm 1</v>
      </c>
      <c r="G5804" s="8" t="s">
        <v>7644</v>
      </c>
      <c r="H5804" t="str">
        <f>VLOOKUP(G5804,'DANH MỤC'!$I:$K,2,0)</f>
        <v>KH 1635</v>
      </c>
      <c r="I5804" t="str">
        <f>VLOOKUP(G5804,'DANH MỤC'!$I:$K,3,0)</f>
        <v>Long An</v>
      </c>
      <c r="J5804" s="8" t="s">
        <v>5939</v>
      </c>
      <c r="K5804" t="str">
        <f>VLOOKUP(J5804,'DANH MỤC'!$A$1:$B$19,2,0)</f>
        <v>Sản phẩm 0001</v>
      </c>
      <c r="L5804" t="s">
        <v>15</v>
      </c>
      <c r="M5804">
        <v>1</v>
      </c>
      <c r="N5804" s="3">
        <f>IF(LEFT(K5804,1)="S",VLOOKUP(K5804,'DANH MỤC'!$B:$D,2,0),VLOOKUP(K5804,'DANH MỤC'!$B:$D,3,0))</f>
        <v>3000000</v>
      </c>
      <c r="O5804">
        <v>5</v>
      </c>
      <c r="P5804" s="3">
        <f>N5804*O5804%*CSDL[[#This Row],[SỐ LƯỢNG]]</f>
        <v>150000</v>
      </c>
      <c r="Q5804" s="3">
        <f t="shared" si="2660"/>
        <v>2850000</v>
      </c>
    </row>
    <row r="5805" spans="1:17" x14ac:dyDescent="0.3">
      <c r="A5805" s="23" t="s">
        <v>3261</v>
      </c>
      <c r="B5805" s="8" t="s">
        <v>3261</v>
      </c>
      <c r="C5805" s="8">
        <v>3</v>
      </c>
      <c r="D5805" s="8" t="s">
        <v>3280</v>
      </c>
      <c r="E5805" s="8" t="s">
        <v>13846</v>
      </c>
      <c r="F5805" s="8" t="str">
        <f>VLOOKUP(E5805,'DANH MỤC'!$F:$G,2,0)</f>
        <v>Nhóm 3</v>
      </c>
      <c r="G5805" s="8" t="s">
        <v>8358</v>
      </c>
      <c r="H5805" t="str">
        <f>VLOOKUP(G5805,'DANH MỤC'!$I:$K,2,0)</f>
        <v>KH 2374</v>
      </c>
      <c r="I5805" t="str">
        <f>VLOOKUP(G5805,'DANH MỤC'!$I:$K,3,0)</f>
        <v>Vĩnh Long</v>
      </c>
      <c r="J5805" s="8" t="s">
        <v>5939</v>
      </c>
      <c r="K5805" t="str">
        <f>VLOOKUP(J5805,'DANH MỤC'!$A$1:$B$19,2,0)</f>
        <v>Sản phẩm 0001</v>
      </c>
      <c r="L5805" t="s">
        <v>15</v>
      </c>
      <c r="M5805">
        <v>6</v>
      </c>
      <c r="N5805" s="3">
        <f>IF(LEFT(K5805,1)="S",VLOOKUP(K5805,'DANH MỤC'!$B:$D,2,0),VLOOKUP(K5805,'DANH MỤC'!$B:$D,3,0))</f>
        <v>3000000</v>
      </c>
      <c r="O5805">
        <v>20</v>
      </c>
      <c r="P5805" s="3">
        <f>N5805*O5805%*CSDL[[#This Row],[SỐ LƯỢNG]]</f>
        <v>3600000</v>
      </c>
      <c r="Q5805" s="3">
        <f t="shared" si="2660"/>
        <v>14400000</v>
      </c>
    </row>
    <row r="5806" spans="1:17" x14ac:dyDescent="0.3">
      <c r="A5806" s="23" t="str">
        <f t="shared" ref="A5806:A5807" si="2671">A5805</f>
        <v>25/03/2019</v>
      </c>
      <c r="B5806" s="8" t="str">
        <f t="shared" ref="B5806:B5807" si="2672">B5805</f>
        <v>25/03/2019</v>
      </c>
      <c r="C5806" s="8">
        <v>3</v>
      </c>
      <c r="D5806" s="8" t="str">
        <f t="shared" ref="D5806:D5807" si="2673">D5805</f>
        <v>DH11848</v>
      </c>
      <c r="E5806" s="8" t="str">
        <f t="shared" ref="E5806:E5807" si="2674">E5805</f>
        <v>thoan.le</v>
      </c>
      <c r="F5806" s="8" t="str">
        <f>VLOOKUP(E5806,'DANH MỤC'!$F:$G,2,0)</f>
        <v>Nhóm 3</v>
      </c>
      <c r="G5806" s="8" t="str">
        <f t="shared" ref="G5806:G5807" si="2675">G5805</f>
        <v>KH2374</v>
      </c>
      <c r="H5806" t="str">
        <f>VLOOKUP(G5806,'DANH MỤC'!$I:$K,2,0)</f>
        <v>KH 2374</v>
      </c>
      <c r="I5806" t="str">
        <f>VLOOKUP(G5806,'DANH MỤC'!$I:$K,3,0)</f>
        <v>Vĩnh Long</v>
      </c>
      <c r="J5806" s="8" t="s">
        <v>5940</v>
      </c>
      <c r="K5806" t="str">
        <f>VLOOKUP(J5806,'DANH MỤC'!$A$1:$B$19,2,0)</f>
        <v>Sản phẩm 0002</v>
      </c>
      <c r="L5806" t="s">
        <v>15</v>
      </c>
      <c r="M5806">
        <v>6</v>
      </c>
      <c r="N5806" s="3">
        <f>IF(LEFT(K5806,1)="S",VLOOKUP(K5806,'DANH MỤC'!$B:$D,2,0),VLOOKUP(K5806,'DANH MỤC'!$B:$D,3,0))</f>
        <v>2000000</v>
      </c>
      <c r="O5806">
        <v>20</v>
      </c>
      <c r="P5806" s="3">
        <f>N5806*O5806%*CSDL[[#This Row],[SỐ LƯỢNG]]</f>
        <v>2400000</v>
      </c>
      <c r="Q5806" s="3">
        <f t="shared" si="2660"/>
        <v>9600000</v>
      </c>
    </row>
    <row r="5807" spans="1:17" x14ac:dyDescent="0.3">
      <c r="A5807" s="23" t="str">
        <f t="shared" si="2671"/>
        <v>25/03/2019</v>
      </c>
      <c r="B5807" s="8" t="str">
        <f t="shared" si="2672"/>
        <v>25/03/2019</v>
      </c>
      <c r="C5807" s="8">
        <v>3</v>
      </c>
      <c r="D5807" s="8" t="str">
        <f t="shared" si="2673"/>
        <v>DH11848</v>
      </c>
      <c r="E5807" s="8" t="str">
        <f t="shared" si="2674"/>
        <v>thoan.le</v>
      </c>
      <c r="F5807" s="8" t="str">
        <f>VLOOKUP(E5807,'DANH MỤC'!$F:$G,2,0)</f>
        <v>Nhóm 3</v>
      </c>
      <c r="G5807" s="8" t="str">
        <f t="shared" si="2675"/>
        <v>KH2374</v>
      </c>
      <c r="H5807" t="str">
        <f>VLOOKUP(G5807,'DANH MỤC'!$I:$K,2,0)</f>
        <v>KH 2374</v>
      </c>
      <c r="I5807" t="str">
        <f>VLOOKUP(G5807,'DANH MỤC'!$I:$K,3,0)</f>
        <v>Vĩnh Long</v>
      </c>
      <c r="J5807" s="8" t="s">
        <v>5940</v>
      </c>
      <c r="K5807" t="str">
        <f>VLOOKUP(J5807,'DANH MỤC'!$A$1:$B$19,2,0)</f>
        <v>Sản phẩm 0002</v>
      </c>
      <c r="L5807" t="s">
        <v>15</v>
      </c>
      <c r="M5807">
        <v>2</v>
      </c>
      <c r="N5807" s="3">
        <f>IF(LEFT(K5807,1)="S",VLOOKUP(K5807,'DANH MỤC'!$B:$D,2,0),VLOOKUP(K5807,'DANH MỤC'!$B:$D,3,0))</f>
        <v>2000000</v>
      </c>
      <c r="O5807">
        <v>100</v>
      </c>
      <c r="P5807" s="3">
        <f>N5807*O5807%*CSDL[[#This Row],[SỐ LƯỢNG]]</f>
        <v>4000000</v>
      </c>
      <c r="Q5807" s="3">
        <f t="shared" si="2660"/>
        <v>0</v>
      </c>
    </row>
    <row r="5808" spans="1:17" x14ac:dyDescent="0.3">
      <c r="A5808" s="23" t="s">
        <v>3261</v>
      </c>
      <c r="B5808" s="8" t="s">
        <v>3261</v>
      </c>
      <c r="C5808" s="8">
        <v>3</v>
      </c>
      <c r="D5808" s="8" t="s">
        <v>3281</v>
      </c>
      <c r="E5808" s="8" t="s">
        <v>13821</v>
      </c>
      <c r="F5808" s="8" t="str">
        <f>VLOOKUP(E5808,'DANH MỤC'!$F:$G,2,0)</f>
        <v>Nhóm 1</v>
      </c>
      <c r="G5808" s="8" t="s">
        <v>7577</v>
      </c>
      <c r="H5808" t="str">
        <f>VLOOKUP(G5808,'DANH MỤC'!$I:$K,2,0)</f>
        <v>KH 1566</v>
      </c>
      <c r="I5808" t="str">
        <f>VLOOKUP(G5808,'DANH MỤC'!$I:$K,3,0)</f>
        <v>Phú Yên</v>
      </c>
      <c r="J5808" s="8" t="s">
        <v>14</v>
      </c>
      <c r="K5808" t="str">
        <f>VLOOKUP(J5808,'DANH MỤC'!$A$1:$B$19,2,0)</f>
        <v>Sản phẩm 0004</v>
      </c>
      <c r="L5808" t="s">
        <v>15</v>
      </c>
      <c r="M5808">
        <v>1</v>
      </c>
      <c r="N5808" s="3">
        <f>IF(LEFT(K5808,1)="S",VLOOKUP(K5808,'DANH MỤC'!$B:$D,2,0),VLOOKUP(K5808,'DANH MỤC'!$B:$D,3,0))</f>
        <v>3500000</v>
      </c>
      <c r="O5808">
        <v>0</v>
      </c>
      <c r="P5808" s="3">
        <f>N5808*O5808%*CSDL[[#This Row],[SỐ LƯỢNG]]</f>
        <v>0</v>
      </c>
      <c r="Q5808" s="3">
        <f t="shared" si="2660"/>
        <v>3500000</v>
      </c>
    </row>
    <row r="5809" spans="1:17" x14ac:dyDescent="0.3">
      <c r="A5809" s="23" t="str">
        <f>A5808</f>
        <v>25/03/2019</v>
      </c>
      <c r="B5809" s="8" t="str">
        <f>B5808</f>
        <v>25/03/2019</v>
      </c>
      <c r="C5809" s="8">
        <v>3</v>
      </c>
      <c r="D5809" s="8" t="str">
        <f>D5808</f>
        <v>DH11847</v>
      </c>
      <c r="E5809" s="8" t="str">
        <f>E5808</f>
        <v>thu.le</v>
      </c>
      <c r="F5809" s="8" t="str">
        <f>VLOOKUP(E5809,'DANH MỤC'!$F:$G,2,0)</f>
        <v>Nhóm 1</v>
      </c>
      <c r="G5809" s="8" t="str">
        <f>G5808</f>
        <v>KH1566</v>
      </c>
      <c r="H5809" t="str">
        <f>VLOOKUP(G5809,'DANH MỤC'!$I:$K,2,0)</f>
        <v>KH 1566</v>
      </c>
      <c r="I5809" t="str">
        <f>VLOOKUP(G5809,'DANH MỤC'!$I:$K,3,0)</f>
        <v>Phú Yên</v>
      </c>
      <c r="J5809" s="8" t="s">
        <v>5944</v>
      </c>
      <c r="K5809" t="str">
        <f>VLOOKUP(J5809,'DANH MỤC'!$A$1:$B$19,2,0)</f>
        <v>Hàng tặng 0001</v>
      </c>
      <c r="L5809" t="s">
        <v>24</v>
      </c>
      <c r="M5809">
        <v>2</v>
      </c>
      <c r="N5809" s="3">
        <f>IF(LEFT(K5809,1)="S",VLOOKUP(K5809,'DANH MỤC'!$B:$D,2,0),VLOOKUP(K5809,'DANH MỤC'!$B:$D,3,0))</f>
        <v>200000</v>
      </c>
      <c r="O5809">
        <v>100</v>
      </c>
      <c r="P5809" s="3">
        <f>N5809*O5809%*CSDL[[#This Row],[SỐ LƯỢNG]]</f>
        <v>400000</v>
      </c>
      <c r="Q5809" s="3">
        <f t="shared" si="2660"/>
        <v>0</v>
      </c>
    </row>
    <row r="5810" spans="1:17" x14ac:dyDescent="0.3">
      <c r="A5810" s="23" t="s">
        <v>3261</v>
      </c>
      <c r="B5810" s="8" t="s">
        <v>3261</v>
      </c>
      <c r="C5810" s="8">
        <v>3</v>
      </c>
      <c r="D5810" s="8" t="s">
        <v>3282</v>
      </c>
      <c r="E5810" s="8" t="s">
        <v>13819</v>
      </c>
      <c r="F5810" s="8" t="str">
        <f>VLOOKUP(E5810,'DANH MỤC'!$F:$G,2,0)</f>
        <v>Nhóm 1</v>
      </c>
      <c r="G5810" s="8" t="s">
        <v>8359</v>
      </c>
      <c r="H5810" t="str">
        <f>VLOOKUP(G5810,'DANH MỤC'!$I:$K,2,0)</f>
        <v>KH 2375</v>
      </c>
      <c r="I5810" t="str">
        <f>VLOOKUP(G5810,'DANH MỤC'!$I:$K,3,0)</f>
        <v>Tiền Giang</v>
      </c>
      <c r="J5810" s="8" t="s">
        <v>5939</v>
      </c>
      <c r="K5810" t="str">
        <f>VLOOKUP(J5810,'DANH MỤC'!$A$1:$B$19,2,0)</f>
        <v>Sản phẩm 0001</v>
      </c>
      <c r="L5810" t="s">
        <v>15</v>
      </c>
      <c r="M5810">
        <v>1</v>
      </c>
      <c r="N5810" s="3">
        <f>IF(LEFT(K5810,1)="S",VLOOKUP(K5810,'DANH MỤC'!$B:$D,2,0),VLOOKUP(K5810,'DANH MỤC'!$B:$D,3,0))</f>
        <v>3000000</v>
      </c>
      <c r="O5810">
        <v>0</v>
      </c>
      <c r="P5810" s="3">
        <f>N5810*O5810%*CSDL[[#This Row],[SỐ LƯỢNG]]</f>
        <v>0</v>
      </c>
      <c r="Q5810" s="3">
        <f t="shared" si="2660"/>
        <v>3000000</v>
      </c>
    </row>
    <row r="5811" spans="1:17" x14ac:dyDescent="0.3">
      <c r="A5811" s="23" t="str">
        <f>A5810</f>
        <v>25/03/2019</v>
      </c>
      <c r="B5811" s="8" t="str">
        <f>B5810</f>
        <v>25/03/2019</v>
      </c>
      <c r="C5811" s="8">
        <v>3</v>
      </c>
      <c r="D5811" s="8" t="str">
        <f>D5810</f>
        <v>DH11846</v>
      </c>
      <c r="E5811" s="8" t="str">
        <f>E5810</f>
        <v>linh.truong</v>
      </c>
      <c r="F5811" s="8" t="str">
        <f>VLOOKUP(E5811,'DANH MỤC'!$F:$G,2,0)</f>
        <v>Nhóm 1</v>
      </c>
      <c r="G5811" s="8" t="str">
        <f>G5810</f>
        <v>KH2375</v>
      </c>
      <c r="H5811" t="str">
        <f>VLOOKUP(G5811,'DANH MỤC'!$I:$K,2,0)</f>
        <v>KH 2375</v>
      </c>
      <c r="I5811" t="str">
        <f>VLOOKUP(G5811,'DANH MỤC'!$I:$K,3,0)</f>
        <v>Tiền Giang</v>
      </c>
      <c r="J5811" s="8" t="s">
        <v>5944</v>
      </c>
      <c r="K5811" t="str">
        <f>VLOOKUP(J5811,'DANH MỤC'!$A$1:$B$19,2,0)</f>
        <v>Hàng tặng 0001</v>
      </c>
      <c r="L5811" t="s">
        <v>24</v>
      </c>
      <c r="M5811">
        <v>2</v>
      </c>
      <c r="N5811" s="3">
        <f>IF(LEFT(K5811,1)="S",VLOOKUP(K5811,'DANH MỤC'!$B:$D,2,0),VLOOKUP(K5811,'DANH MỤC'!$B:$D,3,0))</f>
        <v>200000</v>
      </c>
      <c r="O5811">
        <v>100</v>
      </c>
      <c r="P5811" s="3">
        <f>N5811*O5811%*CSDL[[#This Row],[SỐ LƯỢNG]]</f>
        <v>400000</v>
      </c>
      <c r="Q5811" s="3">
        <f t="shared" si="2660"/>
        <v>0</v>
      </c>
    </row>
    <row r="5812" spans="1:17" x14ac:dyDescent="0.3">
      <c r="A5812" s="23" t="s">
        <v>3261</v>
      </c>
      <c r="B5812" s="8" t="s">
        <v>3261</v>
      </c>
      <c r="C5812" s="8">
        <v>3</v>
      </c>
      <c r="D5812" s="8" t="s">
        <v>3283</v>
      </c>
      <c r="E5812" s="8" t="s">
        <v>13833</v>
      </c>
      <c r="F5812" s="8" t="str">
        <f>VLOOKUP(E5812,'DANH MỤC'!$F:$G,2,0)</f>
        <v>Nhóm 2</v>
      </c>
      <c r="G5812" s="8" t="s">
        <v>8360</v>
      </c>
      <c r="H5812" t="str">
        <f>VLOOKUP(G5812,'DANH MỤC'!$I:$K,2,0)</f>
        <v>KH 2376</v>
      </c>
      <c r="I5812" t="str">
        <f>VLOOKUP(G5812,'DANH MỤC'!$I:$K,3,0)</f>
        <v>Bắc Giang</v>
      </c>
      <c r="J5812" s="8" t="s">
        <v>5939</v>
      </c>
      <c r="K5812" t="str">
        <f>VLOOKUP(J5812,'DANH MỤC'!$A$1:$B$19,2,0)</f>
        <v>Sản phẩm 0001</v>
      </c>
      <c r="L5812" t="s">
        <v>15</v>
      </c>
      <c r="M5812">
        <v>1</v>
      </c>
      <c r="N5812" s="3">
        <f>IF(LEFT(K5812,1)="S",VLOOKUP(K5812,'DANH MỤC'!$B:$D,2,0),VLOOKUP(K5812,'DANH MỤC'!$B:$D,3,0))</f>
        <v>3000000</v>
      </c>
      <c r="O5812">
        <v>0</v>
      </c>
      <c r="P5812" s="3">
        <f>N5812*O5812%*CSDL[[#This Row],[SỐ LƯỢNG]]</f>
        <v>0</v>
      </c>
      <c r="Q5812" s="3">
        <f t="shared" si="2660"/>
        <v>3000000</v>
      </c>
    </row>
    <row r="5813" spans="1:17" x14ac:dyDescent="0.3">
      <c r="A5813" s="23" t="str">
        <f>A5812</f>
        <v>25/03/2019</v>
      </c>
      <c r="B5813" s="8" t="str">
        <f>B5812</f>
        <v>25/03/2019</v>
      </c>
      <c r="C5813" s="8">
        <v>3</v>
      </c>
      <c r="D5813" s="8" t="str">
        <f>D5812</f>
        <v>DH11845</v>
      </c>
      <c r="E5813" s="8" t="str">
        <f>E5812</f>
        <v>anh.nguyen</v>
      </c>
      <c r="F5813" s="8" t="str">
        <f>VLOOKUP(E5813,'DANH MỤC'!$F:$G,2,0)</f>
        <v>Nhóm 2</v>
      </c>
      <c r="G5813" s="8" t="str">
        <f>G5812</f>
        <v>KH2376</v>
      </c>
      <c r="H5813" t="str">
        <f>VLOOKUP(G5813,'DANH MỤC'!$I:$K,2,0)</f>
        <v>KH 2376</v>
      </c>
      <c r="I5813" t="str">
        <f>VLOOKUP(G5813,'DANH MỤC'!$I:$K,3,0)</f>
        <v>Bắc Giang</v>
      </c>
      <c r="J5813" s="8" t="s">
        <v>5944</v>
      </c>
      <c r="K5813" t="str">
        <f>VLOOKUP(J5813,'DANH MỤC'!$A$1:$B$19,2,0)</f>
        <v>Hàng tặng 0001</v>
      </c>
      <c r="L5813" t="s">
        <v>24</v>
      </c>
      <c r="M5813">
        <v>2</v>
      </c>
      <c r="N5813" s="3">
        <f>IF(LEFT(K5813,1)="S",VLOOKUP(K5813,'DANH MỤC'!$B:$D,2,0),VLOOKUP(K5813,'DANH MỤC'!$B:$D,3,0))</f>
        <v>200000</v>
      </c>
      <c r="O5813">
        <v>100</v>
      </c>
      <c r="P5813" s="3">
        <f>N5813*O5813%*CSDL[[#This Row],[SỐ LƯỢNG]]</f>
        <v>400000</v>
      </c>
      <c r="Q5813" s="3">
        <f t="shared" si="2660"/>
        <v>0</v>
      </c>
    </row>
    <row r="5814" spans="1:17" x14ac:dyDescent="0.3">
      <c r="A5814" s="23" t="s">
        <v>3261</v>
      </c>
      <c r="B5814" s="8" t="s">
        <v>3261</v>
      </c>
      <c r="C5814" s="8">
        <v>3</v>
      </c>
      <c r="D5814" s="8" t="s">
        <v>3284</v>
      </c>
      <c r="E5814" s="8" t="s">
        <v>13816</v>
      </c>
      <c r="F5814" s="8" t="str">
        <f>VLOOKUP(E5814,'DANH MỤC'!$F:$G,2,0)</f>
        <v>Nhóm 1</v>
      </c>
      <c r="G5814" s="8" t="s">
        <v>8361</v>
      </c>
      <c r="H5814" t="str">
        <f>VLOOKUP(G5814,'DANH MỤC'!$I:$K,2,0)</f>
        <v>KH 2377</v>
      </c>
      <c r="I5814" t="str">
        <f>VLOOKUP(G5814,'DANH MỤC'!$I:$K,3,0)</f>
        <v>Điện Biên</v>
      </c>
      <c r="J5814" s="8" t="s">
        <v>5939</v>
      </c>
      <c r="K5814" t="str">
        <f>VLOOKUP(J5814,'DANH MỤC'!$A$1:$B$19,2,0)</f>
        <v>Sản phẩm 0001</v>
      </c>
      <c r="L5814" t="s">
        <v>15</v>
      </c>
      <c r="M5814">
        <v>1</v>
      </c>
      <c r="N5814" s="3">
        <f>IF(LEFT(K5814,1)="S",VLOOKUP(K5814,'DANH MỤC'!$B:$D,2,0),VLOOKUP(K5814,'DANH MỤC'!$B:$D,3,0))</f>
        <v>3000000</v>
      </c>
      <c r="O5814">
        <v>0</v>
      </c>
      <c r="P5814" s="3">
        <f>N5814*O5814%*CSDL[[#This Row],[SỐ LƯỢNG]]</f>
        <v>0</v>
      </c>
      <c r="Q5814" s="3">
        <f t="shared" si="2660"/>
        <v>3000000</v>
      </c>
    </row>
    <row r="5815" spans="1:17" x14ac:dyDescent="0.3">
      <c r="A5815" s="23" t="str">
        <f>A5814</f>
        <v>25/03/2019</v>
      </c>
      <c r="B5815" s="8" t="str">
        <f>B5814</f>
        <v>25/03/2019</v>
      </c>
      <c r="C5815" s="8">
        <v>3</v>
      </c>
      <c r="D5815" s="8" t="str">
        <f>D5814</f>
        <v>DH11844</v>
      </c>
      <c r="E5815" s="8" t="str">
        <f>E5814</f>
        <v>luyen.dam</v>
      </c>
      <c r="F5815" s="8" t="str">
        <f>VLOOKUP(E5815,'DANH MỤC'!$F:$G,2,0)</f>
        <v>Nhóm 1</v>
      </c>
      <c r="G5815" s="8" t="str">
        <f>G5814</f>
        <v>KH2377</v>
      </c>
      <c r="H5815" t="str">
        <f>VLOOKUP(G5815,'DANH MỤC'!$I:$K,2,0)</f>
        <v>KH 2377</v>
      </c>
      <c r="I5815" t="str">
        <f>VLOOKUP(G5815,'DANH MỤC'!$I:$K,3,0)</f>
        <v>Điện Biên</v>
      </c>
      <c r="J5815" s="8" t="s">
        <v>5944</v>
      </c>
      <c r="K5815" t="str">
        <f>VLOOKUP(J5815,'DANH MỤC'!$A$1:$B$19,2,0)</f>
        <v>Hàng tặng 0001</v>
      </c>
      <c r="L5815" t="s">
        <v>24</v>
      </c>
      <c r="M5815">
        <v>2</v>
      </c>
      <c r="N5815" s="3">
        <f>IF(LEFT(K5815,1)="S",VLOOKUP(K5815,'DANH MỤC'!$B:$D,2,0),VLOOKUP(K5815,'DANH MỤC'!$B:$D,3,0))</f>
        <v>200000</v>
      </c>
      <c r="O5815">
        <v>100</v>
      </c>
      <c r="P5815" s="3">
        <f>N5815*O5815%*CSDL[[#This Row],[SỐ LƯỢNG]]</f>
        <v>400000</v>
      </c>
      <c r="Q5815" s="3">
        <f t="shared" si="2660"/>
        <v>0</v>
      </c>
    </row>
    <row r="5816" spans="1:17" x14ac:dyDescent="0.3">
      <c r="A5816" s="23" t="s">
        <v>3261</v>
      </c>
      <c r="B5816" s="8" t="s">
        <v>3261</v>
      </c>
      <c r="C5816" s="8">
        <v>3</v>
      </c>
      <c r="D5816" s="8" t="s">
        <v>3285</v>
      </c>
      <c r="E5816" s="8" t="s">
        <v>13821</v>
      </c>
      <c r="F5816" s="8" t="str">
        <f>VLOOKUP(E5816,'DANH MỤC'!$F:$G,2,0)</f>
        <v>Nhóm 1</v>
      </c>
      <c r="G5816" s="8" t="s">
        <v>2468</v>
      </c>
      <c r="H5816" t="str">
        <f>VLOOKUP(G5816,'DANH MỤC'!$I:$K,2,0)</f>
        <v>KH 1944</v>
      </c>
      <c r="I5816" t="str">
        <f>VLOOKUP(G5816,'DANH MỤC'!$I:$K,3,0)</f>
        <v>Long An</v>
      </c>
      <c r="J5816" s="8" t="s">
        <v>5940</v>
      </c>
      <c r="K5816" t="str">
        <f>VLOOKUP(J5816,'DANH MỤC'!$A$1:$B$19,2,0)</f>
        <v>Sản phẩm 0002</v>
      </c>
      <c r="L5816" t="s">
        <v>15</v>
      </c>
      <c r="M5816">
        <v>1</v>
      </c>
      <c r="N5816" s="3">
        <f>IF(LEFT(K5816,1)="S",VLOOKUP(K5816,'DANH MỤC'!$B:$D,2,0),VLOOKUP(K5816,'DANH MỤC'!$B:$D,3,0))</f>
        <v>2000000</v>
      </c>
      <c r="O5816">
        <v>0</v>
      </c>
      <c r="P5816" s="3">
        <f>N5816*O5816%*CSDL[[#This Row],[SỐ LƯỢNG]]</f>
        <v>0</v>
      </c>
      <c r="Q5816" s="3">
        <f t="shared" si="2660"/>
        <v>2000000</v>
      </c>
    </row>
    <row r="5817" spans="1:17" x14ac:dyDescent="0.3">
      <c r="A5817" s="23" t="str">
        <f>A5816</f>
        <v>25/03/2019</v>
      </c>
      <c r="B5817" s="8" t="str">
        <f>B5816</f>
        <v>25/03/2019</v>
      </c>
      <c r="C5817" s="8">
        <v>3</v>
      </c>
      <c r="D5817" s="8" t="str">
        <f>D5816</f>
        <v>DH11843</v>
      </c>
      <c r="E5817" s="8" t="str">
        <f>E5816</f>
        <v>thu.le</v>
      </c>
      <c r="F5817" s="8" t="str">
        <f>VLOOKUP(E5817,'DANH MỤC'!$F:$G,2,0)</f>
        <v>Nhóm 1</v>
      </c>
      <c r="G5817" s="8" t="str">
        <f>G5816</f>
        <v>KH1944</v>
      </c>
      <c r="H5817" t="str">
        <f>VLOOKUP(G5817,'DANH MỤC'!$I:$K,2,0)</f>
        <v>KH 1944</v>
      </c>
      <c r="I5817" t="str">
        <f>VLOOKUP(G5817,'DANH MỤC'!$I:$K,3,0)</f>
        <v>Long An</v>
      </c>
      <c r="J5817" s="8" t="s">
        <v>5944</v>
      </c>
      <c r="K5817" t="str">
        <f>VLOOKUP(J5817,'DANH MỤC'!$A$1:$B$19,2,0)</f>
        <v>Hàng tặng 0001</v>
      </c>
      <c r="L5817" t="s">
        <v>24</v>
      </c>
      <c r="M5817">
        <v>2</v>
      </c>
      <c r="N5817" s="3">
        <f>IF(LEFT(K5817,1)="S",VLOOKUP(K5817,'DANH MỤC'!$B:$D,2,0),VLOOKUP(K5817,'DANH MỤC'!$B:$D,3,0))</f>
        <v>200000</v>
      </c>
      <c r="O5817">
        <v>100</v>
      </c>
      <c r="P5817" s="3">
        <f>N5817*O5817%*CSDL[[#This Row],[SỐ LƯỢNG]]</f>
        <v>400000</v>
      </c>
      <c r="Q5817" s="3">
        <f t="shared" si="2660"/>
        <v>0</v>
      </c>
    </row>
    <row r="5818" spans="1:17" x14ac:dyDescent="0.3">
      <c r="A5818" s="23" t="s">
        <v>3261</v>
      </c>
      <c r="B5818" s="8" t="s">
        <v>3261</v>
      </c>
      <c r="C5818" s="8">
        <v>3</v>
      </c>
      <c r="D5818" s="8" t="s">
        <v>3286</v>
      </c>
      <c r="E5818" s="8" t="s">
        <v>13839</v>
      </c>
      <c r="F5818" s="8" t="str">
        <f>VLOOKUP(E5818,'DANH MỤC'!$F:$G,2,0)</f>
        <v>Nhóm 2</v>
      </c>
      <c r="G5818" s="8" t="s">
        <v>8362</v>
      </c>
      <c r="H5818" t="str">
        <f>VLOOKUP(G5818,'DANH MỤC'!$I:$K,2,0)</f>
        <v>KH 2378</v>
      </c>
      <c r="I5818" t="str">
        <f>VLOOKUP(G5818,'DANH MỤC'!$I:$K,3,0)</f>
        <v>Hà Giang</v>
      </c>
      <c r="J5818" s="8" t="s">
        <v>5939</v>
      </c>
      <c r="K5818" t="str">
        <f>VLOOKUP(J5818,'DANH MỤC'!$A$1:$B$19,2,0)</f>
        <v>Sản phẩm 0001</v>
      </c>
      <c r="L5818" t="s">
        <v>15</v>
      </c>
      <c r="M5818">
        <v>1</v>
      </c>
      <c r="N5818" s="3">
        <f>IF(LEFT(K5818,1)="S",VLOOKUP(K5818,'DANH MỤC'!$B:$D,2,0),VLOOKUP(K5818,'DANH MỤC'!$B:$D,3,0))</f>
        <v>3000000</v>
      </c>
      <c r="O5818">
        <v>0</v>
      </c>
      <c r="P5818" s="3">
        <f>N5818*O5818%*CSDL[[#This Row],[SỐ LƯỢNG]]</f>
        <v>0</v>
      </c>
      <c r="Q5818" s="3">
        <f t="shared" si="2660"/>
        <v>3000000</v>
      </c>
    </row>
    <row r="5819" spans="1:17" x14ac:dyDescent="0.3">
      <c r="A5819" s="23" t="str">
        <f>A5818</f>
        <v>25/03/2019</v>
      </c>
      <c r="B5819" s="8" t="str">
        <f>B5818</f>
        <v>25/03/2019</v>
      </c>
      <c r="C5819" s="8">
        <v>3</v>
      </c>
      <c r="D5819" s="8" t="str">
        <f>D5818</f>
        <v>DH11842</v>
      </c>
      <c r="E5819" s="8" t="str">
        <f>E5818</f>
        <v>hang.dinh</v>
      </c>
      <c r="F5819" s="8" t="str">
        <f>VLOOKUP(E5819,'DANH MỤC'!$F:$G,2,0)</f>
        <v>Nhóm 2</v>
      </c>
      <c r="G5819" s="8" t="str">
        <f>G5818</f>
        <v>KH2378</v>
      </c>
      <c r="H5819" t="str">
        <f>VLOOKUP(G5819,'DANH MỤC'!$I:$K,2,0)</f>
        <v>KH 2378</v>
      </c>
      <c r="I5819" t="str">
        <f>VLOOKUP(G5819,'DANH MỤC'!$I:$K,3,0)</f>
        <v>Hà Giang</v>
      </c>
      <c r="J5819" s="8" t="s">
        <v>5944</v>
      </c>
      <c r="K5819" t="str">
        <f>VLOOKUP(J5819,'DANH MỤC'!$A$1:$B$19,2,0)</f>
        <v>Hàng tặng 0001</v>
      </c>
      <c r="L5819" t="s">
        <v>24</v>
      </c>
      <c r="M5819">
        <v>2</v>
      </c>
      <c r="N5819" s="3">
        <f>IF(LEFT(K5819,1)="S",VLOOKUP(K5819,'DANH MỤC'!$B:$D,2,0),VLOOKUP(K5819,'DANH MỤC'!$B:$D,3,0))</f>
        <v>200000</v>
      </c>
      <c r="O5819">
        <v>100</v>
      </c>
      <c r="P5819" s="3">
        <f>N5819*O5819%*CSDL[[#This Row],[SỐ LƯỢNG]]</f>
        <v>400000</v>
      </c>
      <c r="Q5819" s="3">
        <f t="shared" si="2660"/>
        <v>0</v>
      </c>
    </row>
    <row r="5820" spans="1:17" x14ac:dyDescent="0.3">
      <c r="A5820" s="23" t="s">
        <v>3261</v>
      </c>
      <c r="B5820" s="8" t="s">
        <v>3261</v>
      </c>
      <c r="C5820" s="8">
        <v>3</v>
      </c>
      <c r="D5820" s="8" t="s">
        <v>3287</v>
      </c>
      <c r="E5820" s="8" t="s">
        <v>13847</v>
      </c>
      <c r="F5820" s="8" t="str">
        <f>VLOOKUP(E5820,'DANH MỤC'!$F:$G,2,0)</f>
        <v>Nhóm 3</v>
      </c>
      <c r="G5820" s="8" t="s">
        <v>8363</v>
      </c>
      <c r="H5820" t="str">
        <f>VLOOKUP(G5820,'DANH MỤC'!$I:$K,2,0)</f>
        <v>KH 2379</v>
      </c>
      <c r="I5820" t="str">
        <f>VLOOKUP(G5820,'DANH MỤC'!$I:$K,3,0)</f>
        <v>Đồng Tháp</v>
      </c>
      <c r="J5820" s="8" t="s">
        <v>5939</v>
      </c>
      <c r="K5820" t="str">
        <f>VLOOKUP(J5820,'DANH MỤC'!$A$1:$B$19,2,0)</f>
        <v>Sản phẩm 0001</v>
      </c>
      <c r="L5820" t="s">
        <v>15</v>
      </c>
      <c r="M5820">
        <v>1</v>
      </c>
      <c r="N5820" s="3">
        <f>IF(LEFT(K5820,1)="S",VLOOKUP(K5820,'DANH MỤC'!$B:$D,2,0),VLOOKUP(K5820,'DANH MỤC'!$B:$D,3,0))</f>
        <v>3000000</v>
      </c>
      <c r="O5820">
        <v>0</v>
      </c>
      <c r="P5820" s="3">
        <f>N5820*O5820%*CSDL[[#This Row],[SỐ LƯỢNG]]</f>
        <v>0</v>
      </c>
      <c r="Q5820" s="3">
        <f t="shared" si="2660"/>
        <v>3000000</v>
      </c>
    </row>
    <row r="5821" spans="1:17" x14ac:dyDescent="0.3">
      <c r="A5821" s="23" t="str">
        <f>A5820</f>
        <v>25/03/2019</v>
      </c>
      <c r="B5821" s="8" t="str">
        <f>B5820</f>
        <v>25/03/2019</v>
      </c>
      <c r="C5821" s="8">
        <v>3</v>
      </c>
      <c r="D5821" s="8" t="str">
        <f>D5820</f>
        <v>DH11840</v>
      </c>
      <c r="E5821" s="8" t="str">
        <f>E5820</f>
        <v>linh.hoang</v>
      </c>
      <c r="F5821" s="8" t="str">
        <f>VLOOKUP(E5821,'DANH MỤC'!$F:$G,2,0)</f>
        <v>Nhóm 3</v>
      </c>
      <c r="G5821" s="8" t="str">
        <f>G5820</f>
        <v>KH2379</v>
      </c>
      <c r="H5821" t="str">
        <f>VLOOKUP(G5821,'DANH MỤC'!$I:$K,2,0)</f>
        <v>KH 2379</v>
      </c>
      <c r="I5821" t="str">
        <f>VLOOKUP(G5821,'DANH MỤC'!$I:$K,3,0)</f>
        <v>Đồng Tháp</v>
      </c>
      <c r="J5821" s="8" t="s">
        <v>5944</v>
      </c>
      <c r="K5821" t="str">
        <f>VLOOKUP(J5821,'DANH MỤC'!$A$1:$B$19,2,0)</f>
        <v>Hàng tặng 0001</v>
      </c>
      <c r="L5821" t="s">
        <v>24</v>
      </c>
      <c r="M5821">
        <v>2</v>
      </c>
      <c r="N5821" s="3">
        <f>IF(LEFT(K5821,1)="S",VLOOKUP(K5821,'DANH MỤC'!$B:$D,2,0),VLOOKUP(K5821,'DANH MỤC'!$B:$D,3,0))</f>
        <v>200000</v>
      </c>
      <c r="O5821">
        <v>100</v>
      </c>
      <c r="P5821" s="3">
        <f>N5821*O5821%*CSDL[[#This Row],[SỐ LƯỢNG]]</f>
        <v>400000</v>
      </c>
      <c r="Q5821" s="3">
        <f t="shared" si="2660"/>
        <v>0</v>
      </c>
    </row>
    <row r="5822" spans="1:17" x14ac:dyDescent="0.3">
      <c r="A5822" s="23" t="s">
        <v>3261</v>
      </c>
      <c r="B5822" s="8" t="s">
        <v>3261</v>
      </c>
      <c r="C5822" s="8">
        <v>3</v>
      </c>
      <c r="D5822" s="8" t="s">
        <v>3288</v>
      </c>
      <c r="E5822" s="8" t="s">
        <v>13823</v>
      </c>
      <c r="F5822" s="8" t="str">
        <f>VLOOKUP(E5822,'DANH MỤC'!$F:$G,2,0)</f>
        <v>Nhóm 1</v>
      </c>
      <c r="G5822" s="8" t="s">
        <v>8364</v>
      </c>
      <c r="H5822" t="str">
        <f>VLOOKUP(G5822,'DANH MỤC'!$I:$K,2,0)</f>
        <v>KH 2380</v>
      </c>
      <c r="I5822" t="str">
        <f>VLOOKUP(G5822,'DANH MỤC'!$I:$K,3,0)</f>
        <v>Tiền Giang</v>
      </c>
      <c r="J5822" s="8" t="s">
        <v>5939</v>
      </c>
      <c r="K5822" t="str">
        <f>VLOOKUP(J5822,'DANH MỤC'!$A$1:$B$19,2,0)</f>
        <v>Sản phẩm 0001</v>
      </c>
      <c r="L5822" t="s">
        <v>15</v>
      </c>
      <c r="M5822">
        <v>1</v>
      </c>
      <c r="N5822" s="3">
        <f>IF(LEFT(K5822,1)="S",VLOOKUP(K5822,'DANH MỤC'!$B:$D,2,0),VLOOKUP(K5822,'DANH MỤC'!$B:$D,3,0))</f>
        <v>3000000</v>
      </c>
      <c r="O5822">
        <v>0</v>
      </c>
      <c r="P5822" s="3">
        <f>N5822*O5822%*CSDL[[#This Row],[SỐ LƯỢNG]]</f>
        <v>0</v>
      </c>
      <c r="Q5822" s="3">
        <f t="shared" si="2660"/>
        <v>3000000</v>
      </c>
    </row>
    <row r="5823" spans="1:17" x14ac:dyDescent="0.3">
      <c r="A5823" s="23" t="str">
        <f>A5822</f>
        <v>25/03/2019</v>
      </c>
      <c r="B5823" s="8" t="str">
        <f>B5822</f>
        <v>25/03/2019</v>
      </c>
      <c r="C5823" s="8">
        <v>3</v>
      </c>
      <c r="D5823" s="8" t="str">
        <f>D5822</f>
        <v>DH11839</v>
      </c>
      <c r="E5823" s="8" t="str">
        <f>E5822</f>
        <v>giang.nguyen</v>
      </c>
      <c r="F5823" s="8" t="str">
        <f>VLOOKUP(E5823,'DANH MỤC'!$F:$G,2,0)</f>
        <v>Nhóm 1</v>
      </c>
      <c r="G5823" s="8" t="str">
        <f>G5822</f>
        <v>KH2380</v>
      </c>
      <c r="H5823" t="str">
        <f>VLOOKUP(G5823,'DANH MỤC'!$I:$K,2,0)</f>
        <v>KH 2380</v>
      </c>
      <c r="I5823" t="str">
        <f>VLOOKUP(G5823,'DANH MỤC'!$I:$K,3,0)</f>
        <v>Tiền Giang</v>
      </c>
      <c r="J5823" s="8" t="s">
        <v>5944</v>
      </c>
      <c r="K5823" t="str">
        <f>VLOOKUP(J5823,'DANH MỤC'!$A$1:$B$19,2,0)</f>
        <v>Hàng tặng 0001</v>
      </c>
      <c r="L5823" t="s">
        <v>24</v>
      </c>
      <c r="M5823">
        <v>2</v>
      </c>
      <c r="N5823" s="3">
        <f>IF(LEFT(K5823,1)="S",VLOOKUP(K5823,'DANH MỤC'!$B:$D,2,0),VLOOKUP(K5823,'DANH MỤC'!$B:$D,3,0))</f>
        <v>200000</v>
      </c>
      <c r="O5823">
        <v>100</v>
      </c>
      <c r="P5823" s="3">
        <f>N5823*O5823%*CSDL[[#This Row],[SỐ LƯỢNG]]</f>
        <v>400000</v>
      </c>
      <c r="Q5823" s="3">
        <f t="shared" si="2660"/>
        <v>0</v>
      </c>
    </row>
    <row r="5824" spans="1:17" x14ac:dyDescent="0.3">
      <c r="A5824" s="23" t="s">
        <v>3261</v>
      </c>
      <c r="B5824" s="8" t="s">
        <v>3261</v>
      </c>
      <c r="C5824" s="8">
        <v>3</v>
      </c>
      <c r="D5824" s="8" t="s">
        <v>3289</v>
      </c>
      <c r="E5824" s="8" t="s">
        <v>13823</v>
      </c>
      <c r="F5824" s="8" t="str">
        <f>VLOOKUP(E5824,'DANH MỤC'!$F:$G,2,0)</f>
        <v>Nhóm 1</v>
      </c>
      <c r="G5824" s="8" t="s">
        <v>8365</v>
      </c>
      <c r="H5824" t="str">
        <f>VLOOKUP(G5824,'DANH MỤC'!$I:$K,2,0)</f>
        <v>KH 2381</v>
      </c>
      <c r="I5824" t="str">
        <f>VLOOKUP(G5824,'DANH MỤC'!$I:$K,3,0)</f>
        <v>Hà Nội</v>
      </c>
      <c r="J5824" s="8" t="s">
        <v>14</v>
      </c>
      <c r="K5824" t="str">
        <f>VLOOKUP(J5824,'DANH MỤC'!$A$1:$B$19,2,0)</f>
        <v>Sản phẩm 0004</v>
      </c>
      <c r="L5824" t="s">
        <v>15</v>
      </c>
      <c r="M5824">
        <v>1</v>
      </c>
      <c r="N5824" s="3">
        <f>IF(LEFT(K5824,1)="S",VLOOKUP(K5824,'DANH MỤC'!$B:$D,2,0),VLOOKUP(K5824,'DANH MỤC'!$B:$D,3,0))</f>
        <v>3500000</v>
      </c>
      <c r="O5824">
        <v>5</v>
      </c>
      <c r="P5824" s="3">
        <f>N5824*O5824%*CSDL[[#This Row],[SỐ LƯỢNG]]</f>
        <v>175000</v>
      </c>
      <c r="Q5824" s="3">
        <f t="shared" si="2660"/>
        <v>3325000</v>
      </c>
    </row>
    <row r="5825" spans="1:17" x14ac:dyDescent="0.3">
      <c r="A5825" s="23" t="s">
        <v>3261</v>
      </c>
      <c r="B5825" s="8" t="s">
        <v>3261</v>
      </c>
      <c r="C5825" s="8">
        <v>3</v>
      </c>
      <c r="D5825" s="8" t="s">
        <v>3290</v>
      </c>
      <c r="E5825" s="8" t="s">
        <v>13847</v>
      </c>
      <c r="F5825" s="8" t="str">
        <f>VLOOKUP(E5825,'DANH MỤC'!$F:$G,2,0)</f>
        <v>Nhóm 3</v>
      </c>
      <c r="G5825" s="8" t="s">
        <v>8366</v>
      </c>
      <c r="H5825" t="str">
        <f>VLOOKUP(G5825,'DANH MỤC'!$I:$K,2,0)</f>
        <v>KH 2382</v>
      </c>
      <c r="I5825" t="str">
        <f>VLOOKUP(G5825,'DANH MỤC'!$I:$K,3,0)</f>
        <v>Đắk Lắk</v>
      </c>
      <c r="J5825" s="8" t="s">
        <v>5939</v>
      </c>
      <c r="K5825" t="str">
        <f>VLOOKUP(J5825,'DANH MỤC'!$A$1:$B$19,2,0)</f>
        <v>Sản phẩm 0001</v>
      </c>
      <c r="L5825" t="s">
        <v>15</v>
      </c>
      <c r="M5825">
        <v>1</v>
      </c>
      <c r="N5825" s="3">
        <f>IF(LEFT(K5825,1)="S",VLOOKUP(K5825,'DANH MỤC'!$B:$D,2,0),VLOOKUP(K5825,'DANH MỤC'!$B:$D,3,0))</f>
        <v>3000000</v>
      </c>
      <c r="O5825">
        <v>5</v>
      </c>
      <c r="P5825" s="3">
        <f>N5825*O5825%*CSDL[[#This Row],[SỐ LƯỢNG]]</f>
        <v>150000</v>
      </c>
      <c r="Q5825" s="3">
        <f t="shared" si="2660"/>
        <v>2850000</v>
      </c>
    </row>
    <row r="5826" spans="1:17" x14ac:dyDescent="0.3">
      <c r="A5826" s="23" t="s">
        <v>3261</v>
      </c>
      <c r="B5826" s="8" t="s">
        <v>3261</v>
      </c>
      <c r="C5826" s="8">
        <v>3</v>
      </c>
      <c r="D5826" s="8" t="s">
        <v>3291</v>
      </c>
      <c r="E5826" s="8" t="s">
        <v>13823</v>
      </c>
      <c r="F5826" s="8" t="str">
        <f>VLOOKUP(E5826,'DANH MỤC'!$F:$G,2,0)</f>
        <v>Nhóm 1</v>
      </c>
      <c r="G5826" s="8" t="s">
        <v>8367</v>
      </c>
      <c r="H5826" t="str">
        <f>VLOOKUP(G5826,'DANH MỤC'!$I:$K,2,0)</f>
        <v>KH 2383</v>
      </c>
      <c r="I5826" t="str">
        <f>VLOOKUP(G5826,'DANH MỤC'!$I:$K,3,0)</f>
        <v>Lạng Sơn</v>
      </c>
      <c r="J5826" s="8" t="s">
        <v>5940</v>
      </c>
      <c r="K5826" t="str">
        <f>VLOOKUP(J5826,'DANH MỤC'!$A$1:$B$19,2,0)</f>
        <v>Sản phẩm 0002</v>
      </c>
      <c r="L5826" t="s">
        <v>15</v>
      </c>
      <c r="M5826">
        <v>1</v>
      </c>
      <c r="N5826" s="3">
        <f>IF(LEFT(K5826,1)="S",VLOOKUP(K5826,'DANH MỤC'!$B:$D,2,0),VLOOKUP(K5826,'DANH MỤC'!$B:$D,3,0))</f>
        <v>2000000</v>
      </c>
      <c r="O5826">
        <v>0</v>
      </c>
      <c r="P5826" s="3">
        <f>N5826*O5826%*CSDL[[#This Row],[SỐ LƯỢNG]]</f>
        <v>0</v>
      </c>
      <c r="Q5826" s="3">
        <f t="shared" si="2660"/>
        <v>2000000</v>
      </c>
    </row>
    <row r="5827" spans="1:17" x14ac:dyDescent="0.3">
      <c r="A5827" s="23" t="str">
        <f>A5826</f>
        <v>25/03/2019</v>
      </c>
      <c r="B5827" s="8" t="str">
        <f>B5826</f>
        <v>25/03/2019</v>
      </c>
      <c r="C5827" s="8">
        <v>3</v>
      </c>
      <c r="D5827" s="8" t="str">
        <f>D5826</f>
        <v>DH11836</v>
      </c>
      <c r="E5827" s="8" t="str">
        <f>E5826</f>
        <v>giang.nguyen</v>
      </c>
      <c r="F5827" s="8" t="str">
        <f>VLOOKUP(E5827,'DANH MỤC'!$F:$G,2,0)</f>
        <v>Nhóm 1</v>
      </c>
      <c r="G5827" s="8" t="str">
        <f>G5826</f>
        <v>KH2383</v>
      </c>
      <c r="H5827" t="str">
        <f>VLOOKUP(G5827,'DANH MỤC'!$I:$K,2,0)</f>
        <v>KH 2383</v>
      </c>
      <c r="I5827" t="str">
        <f>VLOOKUP(G5827,'DANH MỤC'!$I:$K,3,0)</f>
        <v>Lạng Sơn</v>
      </c>
      <c r="J5827" s="8" t="s">
        <v>5944</v>
      </c>
      <c r="K5827" t="str">
        <f>VLOOKUP(J5827,'DANH MỤC'!$A$1:$B$19,2,0)</f>
        <v>Hàng tặng 0001</v>
      </c>
      <c r="L5827" t="s">
        <v>24</v>
      </c>
      <c r="M5827">
        <v>2</v>
      </c>
      <c r="N5827" s="3">
        <f>IF(LEFT(K5827,1)="S",VLOOKUP(K5827,'DANH MỤC'!$B:$D,2,0),VLOOKUP(K5827,'DANH MỤC'!$B:$D,3,0))</f>
        <v>200000</v>
      </c>
      <c r="O5827">
        <v>100</v>
      </c>
      <c r="P5827" s="3">
        <f>N5827*O5827%*CSDL[[#This Row],[SỐ LƯỢNG]]</f>
        <v>400000</v>
      </c>
      <c r="Q5827" s="3">
        <f t="shared" ref="Q5827:Q5890" si="2676">N5827*M5827-P5827</f>
        <v>0</v>
      </c>
    </row>
    <row r="5828" spans="1:17" x14ac:dyDescent="0.3">
      <c r="A5828" s="23" t="s">
        <v>3261</v>
      </c>
      <c r="B5828" s="8" t="s">
        <v>3261</v>
      </c>
      <c r="C5828" s="8">
        <v>3</v>
      </c>
      <c r="D5828" s="8" t="s">
        <v>3292</v>
      </c>
      <c r="E5828" s="8" t="s">
        <v>13823</v>
      </c>
      <c r="F5828" s="8" t="str">
        <f>VLOOKUP(E5828,'DANH MỤC'!$F:$G,2,0)</f>
        <v>Nhóm 1</v>
      </c>
      <c r="G5828" s="8" t="s">
        <v>8368</v>
      </c>
      <c r="H5828" t="str">
        <f>VLOOKUP(G5828,'DANH MỤC'!$I:$K,2,0)</f>
        <v>KH 2384</v>
      </c>
      <c r="I5828" t="str">
        <f>VLOOKUP(G5828,'DANH MỤC'!$I:$K,3,0)</f>
        <v>Hậu Giang</v>
      </c>
      <c r="J5828" s="8" t="s">
        <v>5940</v>
      </c>
      <c r="K5828" t="str">
        <f>VLOOKUP(J5828,'DANH MỤC'!$A$1:$B$19,2,0)</f>
        <v>Sản phẩm 0002</v>
      </c>
      <c r="L5828" t="s">
        <v>15</v>
      </c>
      <c r="M5828">
        <v>1</v>
      </c>
      <c r="N5828" s="3">
        <f>IF(LEFT(K5828,1)="S",VLOOKUP(K5828,'DANH MỤC'!$B:$D,2,0),VLOOKUP(K5828,'DANH MỤC'!$B:$D,3,0))</f>
        <v>2000000</v>
      </c>
      <c r="O5828">
        <v>0</v>
      </c>
      <c r="P5828" s="3">
        <f>N5828*O5828%*CSDL[[#This Row],[SỐ LƯỢNG]]</f>
        <v>0</v>
      </c>
      <c r="Q5828" s="3">
        <f t="shared" si="2676"/>
        <v>2000000</v>
      </c>
    </row>
    <row r="5829" spans="1:17" x14ac:dyDescent="0.3">
      <c r="A5829" s="23" t="str">
        <f t="shared" ref="A5829:A5830" si="2677">A5828</f>
        <v>25/03/2019</v>
      </c>
      <c r="B5829" s="8" t="str">
        <f t="shared" ref="B5829:B5830" si="2678">B5828</f>
        <v>25/03/2019</v>
      </c>
      <c r="C5829" s="8">
        <v>3</v>
      </c>
      <c r="D5829" s="8" t="str">
        <f t="shared" ref="D5829:D5830" si="2679">D5828</f>
        <v>DH11835</v>
      </c>
      <c r="E5829" s="8" t="str">
        <f t="shared" ref="E5829:E5830" si="2680">E5828</f>
        <v>giang.nguyen</v>
      </c>
      <c r="F5829" s="8" t="str">
        <f>VLOOKUP(E5829,'DANH MỤC'!$F:$G,2,0)</f>
        <v>Nhóm 1</v>
      </c>
      <c r="G5829" s="8" t="str">
        <f t="shared" ref="G5829:G5830" si="2681">G5828</f>
        <v>KH2384</v>
      </c>
      <c r="H5829" t="str">
        <f>VLOOKUP(G5829,'DANH MỤC'!$I:$K,2,0)</f>
        <v>KH 2384</v>
      </c>
      <c r="I5829" t="str">
        <f>VLOOKUP(G5829,'DANH MỤC'!$I:$K,3,0)</f>
        <v>Hậu Giang</v>
      </c>
      <c r="J5829" s="8" t="s">
        <v>5939</v>
      </c>
      <c r="K5829" t="str">
        <f>VLOOKUP(J5829,'DANH MỤC'!$A$1:$B$19,2,0)</f>
        <v>Sản phẩm 0001</v>
      </c>
      <c r="L5829" t="s">
        <v>15</v>
      </c>
      <c r="M5829">
        <v>2</v>
      </c>
      <c r="N5829" s="3">
        <f>IF(LEFT(K5829,1)="S",VLOOKUP(K5829,'DANH MỤC'!$B:$D,2,0),VLOOKUP(K5829,'DANH MỤC'!$B:$D,3,0))</f>
        <v>3000000</v>
      </c>
      <c r="O5829">
        <v>0</v>
      </c>
      <c r="P5829" s="3">
        <f>N5829*O5829%*CSDL[[#This Row],[SỐ LƯỢNG]]</f>
        <v>0</v>
      </c>
      <c r="Q5829" s="3">
        <f t="shared" si="2676"/>
        <v>6000000</v>
      </c>
    </row>
    <row r="5830" spans="1:17" x14ac:dyDescent="0.3">
      <c r="A5830" s="23" t="str">
        <f t="shared" si="2677"/>
        <v>25/03/2019</v>
      </c>
      <c r="B5830" s="8" t="str">
        <f t="shared" si="2678"/>
        <v>25/03/2019</v>
      </c>
      <c r="C5830" s="8">
        <v>3</v>
      </c>
      <c r="D5830" s="8" t="str">
        <f t="shared" si="2679"/>
        <v>DH11835</v>
      </c>
      <c r="E5830" s="8" t="str">
        <f t="shared" si="2680"/>
        <v>giang.nguyen</v>
      </c>
      <c r="F5830" s="8" t="str">
        <f>VLOOKUP(E5830,'DANH MỤC'!$F:$G,2,0)</f>
        <v>Nhóm 1</v>
      </c>
      <c r="G5830" s="8" t="str">
        <f t="shared" si="2681"/>
        <v>KH2384</v>
      </c>
      <c r="H5830" t="str">
        <f>VLOOKUP(G5830,'DANH MỤC'!$I:$K,2,0)</f>
        <v>KH 2384</v>
      </c>
      <c r="I5830" t="str">
        <f>VLOOKUP(G5830,'DANH MỤC'!$I:$K,3,0)</f>
        <v>Hậu Giang</v>
      </c>
      <c r="J5830" s="8" t="s">
        <v>5945</v>
      </c>
      <c r="K5830" t="str">
        <f>VLOOKUP(J5830,'DANH MỤC'!$A$1:$B$19,2,0)</f>
        <v>Hàng tặng 0002</v>
      </c>
      <c r="L5830" t="s">
        <v>51</v>
      </c>
      <c r="M5830">
        <v>1</v>
      </c>
      <c r="N5830" s="3">
        <f>IF(LEFT(K5830,1)="S",VLOOKUP(K5830,'DANH MỤC'!$B:$D,2,0),VLOOKUP(K5830,'DANH MỤC'!$B:$D,3,0))</f>
        <v>500000</v>
      </c>
      <c r="O5830">
        <v>0</v>
      </c>
      <c r="P5830" s="3">
        <f>N5830*O5830%*CSDL[[#This Row],[SỐ LƯỢNG]]</f>
        <v>0</v>
      </c>
      <c r="Q5830" s="3">
        <f t="shared" si="2676"/>
        <v>500000</v>
      </c>
    </row>
    <row r="5831" spans="1:17" x14ac:dyDescent="0.3">
      <c r="A5831" s="23" t="s">
        <v>3261</v>
      </c>
      <c r="B5831" s="8" t="s">
        <v>3261</v>
      </c>
      <c r="C5831" s="8">
        <v>3</v>
      </c>
      <c r="D5831" s="8" t="s">
        <v>3293</v>
      </c>
      <c r="E5831" s="8" t="s">
        <v>13836</v>
      </c>
      <c r="F5831" s="8" t="str">
        <f>VLOOKUP(E5831,'DANH MỤC'!$F:$G,2,0)</f>
        <v>Nhóm 2</v>
      </c>
      <c r="G5831" s="8" t="s">
        <v>7669</v>
      </c>
      <c r="H5831" t="str">
        <f>VLOOKUP(G5831,'DANH MỤC'!$I:$K,2,0)</f>
        <v>KH 1661</v>
      </c>
      <c r="I5831" t="str">
        <f>VLOOKUP(G5831,'DANH MỤC'!$I:$K,3,0)</f>
        <v>Cần Thơ</v>
      </c>
      <c r="J5831" s="8" t="s">
        <v>5945</v>
      </c>
      <c r="K5831" t="str">
        <f>VLOOKUP(J5831,'DANH MỤC'!$A$1:$B$19,2,0)</f>
        <v>Hàng tặng 0002</v>
      </c>
      <c r="L5831" t="s">
        <v>51</v>
      </c>
      <c r="M5831">
        <v>16</v>
      </c>
      <c r="N5831" s="3">
        <f>IF(LEFT(K5831,1)="S",VLOOKUP(K5831,'DANH MỤC'!$B:$D,2,0),VLOOKUP(K5831,'DANH MỤC'!$B:$D,3,0))</f>
        <v>500000</v>
      </c>
      <c r="O5831">
        <v>100</v>
      </c>
      <c r="P5831" s="3">
        <f>N5831*O5831%*CSDL[[#This Row],[SỐ LƯỢNG]]</f>
        <v>8000000</v>
      </c>
      <c r="Q5831" s="3">
        <f t="shared" si="2676"/>
        <v>0</v>
      </c>
    </row>
    <row r="5832" spans="1:17" x14ac:dyDescent="0.3">
      <c r="A5832" s="23" t="str">
        <f>A5831</f>
        <v>25/03/2019</v>
      </c>
      <c r="B5832" s="8" t="str">
        <f>B5831</f>
        <v>25/03/2019</v>
      </c>
      <c r="C5832" s="8">
        <v>3</v>
      </c>
      <c r="D5832" s="8" t="str">
        <f>D5831</f>
        <v>DH11834</v>
      </c>
      <c r="E5832" s="8" t="str">
        <f>E5831</f>
        <v>mai.hong</v>
      </c>
      <c r="F5832" s="8" t="str">
        <f>VLOOKUP(E5832,'DANH MỤC'!$F:$G,2,0)</f>
        <v>Nhóm 2</v>
      </c>
      <c r="G5832" s="8" t="str">
        <f>G5831</f>
        <v>KH1661</v>
      </c>
      <c r="H5832" t="str">
        <f>VLOOKUP(G5832,'DANH MỤC'!$I:$K,2,0)</f>
        <v>KH 1661</v>
      </c>
      <c r="I5832" t="str">
        <f>VLOOKUP(G5832,'DANH MỤC'!$I:$K,3,0)</f>
        <v>Cần Thơ</v>
      </c>
      <c r="J5832" s="8" t="s">
        <v>5947</v>
      </c>
      <c r="K5832" t="str">
        <f>VLOOKUP(J5832,'DANH MỤC'!$A$1:$B$19,2,0)</f>
        <v>Hàng tặng 0004</v>
      </c>
      <c r="L5832" t="s">
        <v>62</v>
      </c>
      <c r="M5832">
        <v>36</v>
      </c>
      <c r="N5832" s="3">
        <f>IF(LEFT(K5832,1)="S",VLOOKUP(K5832,'DANH MỤC'!$B:$D,2,0),VLOOKUP(K5832,'DANH MỤC'!$B:$D,3,0))</f>
        <v>1000000</v>
      </c>
      <c r="O5832">
        <v>100</v>
      </c>
      <c r="P5832" s="3">
        <f>N5832*O5832%*CSDL[[#This Row],[SỐ LƯỢNG]]</f>
        <v>36000000</v>
      </c>
      <c r="Q5832" s="3">
        <f t="shared" si="2676"/>
        <v>0</v>
      </c>
    </row>
    <row r="5833" spans="1:17" x14ac:dyDescent="0.3">
      <c r="A5833" s="23" t="s">
        <v>3261</v>
      </c>
      <c r="B5833" s="8" t="s">
        <v>3261</v>
      </c>
      <c r="C5833" s="8">
        <v>3</v>
      </c>
      <c r="D5833" s="8" t="s">
        <v>3294</v>
      </c>
      <c r="E5833" s="8" t="s">
        <v>13822</v>
      </c>
      <c r="F5833" s="8" t="str">
        <f>VLOOKUP(E5833,'DANH MỤC'!$F:$G,2,0)</f>
        <v>Nhóm 1</v>
      </c>
      <c r="G5833" s="8" t="s">
        <v>8369</v>
      </c>
      <c r="H5833" t="str">
        <f>VLOOKUP(G5833,'DANH MỤC'!$I:$K,2,0)</f>
        <v>KH 2385</v>
      </c>
      <c r="I5833" t="str">
        <f>VLOOKUP(G5833,'DANH MỤC'!$I:$K,3,0)</f>
        <v>Long An</v>
      </c>
      <c r="J5833" s="8" t="s">
        <v>5941</v>
      </c>
      <c r="K5833" t="str">
        <f>VLOOKUP(J5833,'DANH MỤC'!$A$1:$B$19,2,0)</f>
        <v>Sản phẩm 0006</v>
      </c>
      <c r="L5833" t="s">
        <v>15</v>
      </c>
      <c r="M5833">
        <v>1</v>
      </c>
      <c r="N5833" s="3">
        <f>IF(LEFT(K5833,1)="S",VLOOKUP(K5833,'DANH MỤC'!$B:$D,2,0),VLOOKUP(K5833,'DANH MỤC'!$B:$D,3,0))</f>
        <v>800000</v>
      </c>
      <c r="O5833">
        <v>0</v>
      </c>
      <c r="P5833" s="3">
        <f>N5833*O5833%*CSDL[[#This Row],[SỐ LƯỢNG]]</f>
        <v>0</v>
      </c>
      <c r="Q5833" s="3">
        <f t="shared" si="2676"/>
        <v>800000</v>
      </c>
    </row>
    <row r="5834" spans="1:17" x14ac:dyDescent="0.3">
      <c r="A5834" s="23" t="str">
        <f>A5833</f>
        <v>25/03/2019</v>
      </c>
      <c r="B5834" s="8" t="str">
        <f>B5833</f>
        <v>25/03/2019</v>
      </c>
      <c r="C5834" s="8">
        <v>3</v>
      </c>
      <c r="D5834" s="8" t="str">
        <f>D5833</f>
        <v>DH11832</v>
      </c>
      <c r="E5834" s="8" t="str">
        <f>E5833</f>
        <v>anh.hong</v>
      </c>
      <c r="F5834" s="8" t="str">
        <f>VLOOKUP(E5834,'DANH MỤC'!$F:$G,2,0)</f>
        <v>Nhóm 1</v>
      </c>
      <c r="G5834" s="8" t="str">
        <f>G5833</f>
        <v>KH2385</v>
      </c>
      <c r="H5834" t="str">
        <f>VLOOKUP(G5834,'DANH MỤC'!$I:$K,2,0)</f>
        <v>KH 2385</v>
      </c>
      <c r="I5834" t="str">
        <f>VLOOKUP(G5834,'DANH MỤC'!$I:$K,3,0)</f>
        <v>Long An</v>
      </c>
      <c r="J5834" s="8" t="s">
        <v>5942</v>
      </c>
      <c r="K5834" t="str">
        <f>VLOOKUP(J5834,'DANH MỤC'!$A$1:$B$19,2,0)</f>
        <v>Sản phẩm 0007</v>
      </c>
      <c r="L5834" t="s">
        <v>15</v>
      </c>
      <c r="M5834">
        <v>1</v>
      </c>
      <c r="N5834" s="3">
        <f>IF(LEFT(K5834,1)="S",VLOOKUP(K5834,'DANH MỤC'!$B:$D,2,0),VLOOKUP(K5834,'DANH MỤC'!$B:$D,3,0))</f>
        <v>800000</v>
      </c>
      <c r="O5834">
        <v>0</v>
      </c>
      <c r="P5834" s="3">
        <f>N5834*O5834%*CSDL[[#This Row],[SỐ LƯỢNG]]</f>
        <v>0</v>
      </c>
      <c r="Q5834" s="3">
        <f t="shared" si="2676"/>
        <v>800000</v>
      </c>
    </row>
    <row r="5835" spans="1:17" x14ac:dyDescent="0.3">
      <c r="A5835" s="23" t="s">
        <v>3261</v>
      </c>
      <c r="B5835" s="8" t="s">
        <v>3261</v>
      </c>
      <c r="C5835" s="8">
        <v>3</v>
      </c>
      <c r="D5835" s="8" t="s">
        <v>3295</v>
      </c>
      <c r="E5835" s="8" t="s">
        <v>13814</v>
      </c>
      <c r="F5835" s="8" t="str">
        <f>VLOOKUP(E5835,'DANH MỤC'!$F:$G,2,0)</f>
        <v>Nhóm 1</v>
      </c>
      <c r="G5835" s="8" t="s">
        <v>7116</v>
      </c>
      <c r="H5835" t="str">
        <f>VLOOKUP(G5835,'DANH MỤC'!$I:$K,2,0)</f>
        <v>KH 1093</v>
      </c>
      <c r="I5835" t="str">
        <f>VLOOKUP(G5835,'DANH MỤC'!$I:$K,3,0)</f>
        <v>Bà Rịa Vũng Tàu</v>
      </c>
      <c r="J5835" s="8" t="s">
        <v>5940</v>
      </c>
      <c r="K5835" t="str">
        <f>VLOOKUP(J5835,'DANH MỤC'!$A$1:$B$19,2,0)</f>
        <v>Sản phẩm 0002</v>
      </c>
      <c r="L5835" t="s">
        <v>15</v>
      </c>
      <c r="M5835">
        <v>1</v>
      </c>
      <c r="N5835" s="3">
        <f>IF(LEFT(K5835,1)="S",VLOOKUP(K5835,'DANH MỤC'!$B:$D,2,0),VLOOKUP(K5835,'DANH MỤC'!$B:$D,3,0))</f>
        <v>2000000</v>
      </c>
      <c r="O5835">
        <v>10</v>
      </c>
      <c r="P5835" s="3">
        <f>N5835*O5835%*CSDL[[#This Row],[SỐ LƯỢNG]]</f>
        <v>200000</v>
      </c>
      <c r="Q5835" s="3">
        <f t="shared" si="2676"/>
        <v>1800000</v>
      </c>
    </row>
    <row r="5836" spans="1:17" x14ac:dyDescent="0.3">
      <c r="A5836" s="23" t="s">
        <v>3261</v>
      </c>
      <c r="B5836" s="8" t="s">
        <v>3261</v>
      </c>
      <c r="C5836" s="8">
        <v>3</v>
      </c>
      <c r="D5836" s="8" t="s">
        <v>3296</v>
      </c>
      <c r="E5836" s="8" t="s">
        <v>13821</v>
      </c>
      <c r="F5836" s="8" t="str">
        <f>VLOOKUP(E5836,'DANH MỤC'!$F:$G,2,0)</f>
        <v>Nhóm 1</v>
      </c>
      <c r="G5836" s="8" t="s">
        <v>8370</v>
      </c>
      <c r="H5836" t="str">
        <f>VLOOKUP(G5836,'DANH MỤC'!$I:$K,2,0)</f>
        <v>KH 2386</v>
      </c>
      <c r="I5836" t="str">
        <f>VLOOKUP(G5836,'DANH MỤC'!$I:$K,3,0)</f>
        <v>Sơn La</v>
      </c>
      <c r="J5836" s="8" t="s">
        <v>5939</v>
      </c>
      <c r="K5836" t="str">
        <f>VLOOKUP(J5836,'DANH MỤC'!$A$1:$B$19,2,0)</f>
        <v>Sản phẩm 0001</v>
      </c>
      <c r="L5836" t="s">
        <v>15</v>
      </c>
      <c r="M5836">
        <v>1</v>
      </c>
      <c r="N5836" s="3">
        <f>IF(LEFT(K5836,1)="S",VLOOKUP(K5836,'DANH MỤC'!$B:$D,2,0),VLOOKUP(K5836,'DANH MỤC'!$B:$D,3,0))</f>
        <v>3000000</v>
      </c>
      <c r="O5836">
        <v>0</v>
      </c>
      <c r="P5836" s="3">
        <f>N5836*O5836%*CSDL[[#This Row],[SỐ LƯỢNG]]</f>
        <v>0</v>
      </c>
      <c r="Q5836" s="3">
        <f t="shared" si="2676"/>
        <v>3000000</v>
      </c>
    </row>
    <row r="5837" spans="1:17" x14ac:dyDescent="0.3">
      <c r="A5837" s="23" t="str">
        <f>A5836</f>
        <v>25/03/2019</v>
      </c>
      <c r="B5837" s="8" t="str">
        <f>B5836</f>
        <v>25/03/2019</v>
      </c>
      <c r="C5837" s="8">
        <v>3</v>
      </c>
      <c r="D5837" s="8" t="str">
        <f>D5836</f>
        <v>DH11830</v>
      </c>
      <c r="E5837" s="8" t="str">
        <f>E5836</f>
        <v>thu.le</v>
      </c>
      <c r="F5837" s="8" t="str">
        <f>VLOOKUP(E5837,'DANH MỤC'!$F:$G,2,0)</f>
        <v>Nhóm 1</v>
      </c>
      <c r="G5837" s="8" t="str">
        <f>G5836</f>
        <v>KH2386</v>
      </c>
      <c r="H5837" t="str">
        <f>VLOOKUP(G5837,'DANH MỤC'!$I:$K,2,0)</f>
        <v>KH 2386</v>
      </c>
      <c r="I5837" t="str">
        <f>VLOOKUP(G5837,'DANH MỤC'!$I:$K,3,0)</f>
        <v>Sơn La</v>
      </c>
      <c r="J5837" s="8" t="s">
        <v>5944</v>
      </c>
      <c r="K5837" t="str">
        <f>VLOOKUP(J5837,'DANH MỤC'!$A$1:$B$19,2,0)</f>
        <v>Hàng tặng 0001</v>
      </c>
      <c r="L5837" t="s">
        <v>24</v>
      </c>
      <c r="M5837">
        <v>2</v>
      </c>
      <c r="N5837" s="3">
        <f>IF(LEFT(K5837,1)="S",VLOOKUP(K5837,'DANH MỤC'!$B:$D,2,0),VLOOKUP(K5837,'DANH MỤC'!$B:$D,3,0))</f>
        <v>200000</v>
      </c>
      <c r="O5837">
        <v>100</v>
      </c>
      <c r="P5837" s="3">
        <f>N5837*O5837%*CSDL[[#This Row],[SỐ LƯỢNG]]</f>
        <v>400000</v>
      </c>
      <c r="Q5837" s="3">
        <f t="shared" si="2676"/>
        <v>0</v>
      </c>
    </row>
    <row r="5838" spans="1:17" x14ac:dyDescent="0.3">
      <c r="A5838" s="23" t="s">
        <v>3261</v>
      </c>
      <c r="B5838" s="8" t="s">
        <v>3261</v>
      </c>
      <c r="C5838" s="8">
        <v>3</v>
      </c>
      <c r="D5838" s="8" t="s">
        <v>3297</v>
      </c>
      <c r="E5838" s="8" t="s">
        <v>13822</v>
      </c>
      <c r="F5838" s="8" t="str">
        <f>VLOOKUP(E5838,'DANH MỤC'!$F:$G,2,0)</f>
        <v>Nhóm 1</v>
      </c>
      <c r="G5838" s="8" t="s">
        <v>8371</v>
      </c>
      <c r="H5838" t="str">
        <f>VLOOKUP(G5838,'DANH MỤC'!$I:$K,2,0)</f>
        <v>KH 2387</v>
      </c>
      <c r="I5838" t="str">
        <f>VLOOKUP(G5838,'DANH MỤC'!$I:$K,3,0)</f>
        <v>Thái Nguyên</v>
      </c>
      <c r="J5838" s="8" t="s">
        <v>5940</v>
      </c>
      <c r="K5838" t="str">
        <f>VLOOKUP(J5838,'DANH MỤC'!$A$1:$B$19,2,0)</f>
        <v>Sản phẩm 0002</v>
      </c>
      <c r="L5838" t="s">
        <v>15</v>
      </c>
      <c r="M5838">
        <v>1</v>
      </c>
      <c r="N5838" s="3">
        <f>IF(LEFT(K5838,1)="S",VLOOKUP(K5838,'DANH MỤC'!$B:$D,2,0),VLOOKUP(K5838,'DANH MỤC'!$B:$D,3,0))</f>
        <v>2000000</v>
      </c>
      <c r="O5838">
        <v>0</v>
      </c>
      <c r="P5838" s="3">
        <f>N5838*O5838%*CSDL[[#This Row],[SỐ LƯỢNG]]</f>
        <v>0</v>
      </c>
      <c r="Q5838" s="3">
        <f t="shared" si="2676"/>
        <v>2000000</v>
      </c>
    </row>
    <row r="5839" spans="1:17" x14ac:dyDescent="0.3">
      <c r="A5839" s="23" t="str">
        <f t="shared" ref="A5839:A5841" si="2682">A5838</f>
        <v>25/03/2019</v>
      </c>
      <c r="B5839" s="8" t="str">
        <f t="shared" ref="B5839:B5841" si="2683">B5838</f>
        <v>25/03/2019</v>
      </c>
      <c r="C5839" s="8">
        <v>3</v>
      </c>
      <c r="D5839" s="8" t="str">
        <f t="shared" ref="D5839:D5841" si="2684">D5838</f>
        <v>DH11829</v>
      </c>
      <c r="E5839" s="8" t="str">
        <f t="shared" ref="E5839:E5841" si="2685">E5838</f>
        <v>anh.hong</v>
      </c>
      <c r="F5839" s="8" t="str">
        <f>VLOOKUP(E5839,'DANH MỤC'!$F:$G,2,0)</f>
        <v>Nhóm 1</v>
      </c>
      <c r="G5839" s="8" t="str">
        <f t="shared" ref="G5839:G5841" si="2686">G5838</f>
        <v>KH2387</v>
      </c>
      <c r="H5839" t="str">
        <f>VLOOKUP(G5839,'DANH MỤC'!$I:$K,2,0)</f>
        <v>KH 2387</v>
      </c>
      <c r="I5839" t="str">
        <f>VLOOKUP(G5839,'DANH MỤC'!$I:$K,3,0)</f>
        <v>Thái Nguyên</v>
      </c>
      <c r="J5839" s="8" t="s">
        <v>5939</v>
      </c>
      <c r="K5839" t="str">
        <f>VLOOKUP(J5839,'DANH MỤC'!$A$1:$B$19,2,0)</f>
        <v>Sản phẩm 0001</v>
      </c>
      <c r="L5839" t="s">
        <v>15</v>
      </c>
      <c r="M5839">
        <v>1</v>
      </c>
      <c r="N5839" s="3">
        <f>IF(LEFT(K5839,1)="S",VLOOKUP(K5839,'DANH MỤC'!$B:$D,2,0),VLOOKUP(K5839,'DANH MỤC'!$B:$D,3,0))</f>
        <v>3000000</v>
      </c>
      <c r="O5839">
        <v>20</v>
      </c>
      <c r="P5839" s="3">
        <f>N5839*O5839%*CSDL[[#This Row],[SỐ LƯỢNG]]</f>
        <v>600000</v>
      </c>
      <c r="Q5839" s="3">
        <f t="shared" si="2676"/>
        <v>2400000</v>
      </c>
    </row>
    <row r="5840" spans="1:17" x14ac:dyDescent="0.3">
      <c r="A5840" s="23" t="str">
        <f t="shared" si="2682"/>
        <v>25/03/2019</v>
      </c>
      <c r="B5840" s="8" t="str">
        <f t="shared" si="2683"/>
        <v>25/03/2019</v>
      </c>
      <c r="C5840" s="8">
        <v>3</v>
      </c>
      <c r="D5840" s="8" t="str">
        <f t="shared" si="2684"/>
        <v>DH11829</v>
      </c>
      <c r="E5840" s="8" t="str">
        <f t="shared" si="2685"/>
        <v>anh.hong</v>
      </c>
      <c r="F5840" s="8" t="str">
        <f>VLOOKUP(E5840,'DANH MỤC'!$F:$G,2,0)</f>
        <v>Nhóm 1</v>
      </c>
      <c r="G5840" s="8" t="str">
        <f t="shared" si="2686"/>
        <v>KH2387</v>
      </c>
      <c r="H5840" t="str">
        <f>VLOOKUP(G5840,'DANH MỤC'!$I:$K,2,0)</f>
        <v>KH 2387</v>
      </c>
      <c r="I5840" t="str">
        <f>VLOOKUP(G5840,'DANH MỤC'!$I:$K,3,0)</f>
        <v>Thái Nguyên</v>
      </c>
      <c r="J5840" s="8" t="s">
        <v>5940</v>
      </c>
      <c r="K5840" t="str">
        <f>VLOOKUP(J5840,'DANH MỤC'!$A$1:$B$19,2,0)</f>
        <v>Sản phẩm 0002</v>
      </c>
      <c r="L5840" t="s">
        <v>15</v>
      </c>
      <c r="M5840">
        <v>1</v>
      </c>
      <c r="N5840" s="3">
        <f>IF(LEFT(K5840,1)="S",VLOOKUP(K5840,'DANH MỤC'!$B:$D,2,0),VLOOKUP(K5840,'DANH MỤC'!$B:$D,3,0))</f>
        <v>2000000</v>
      </c>
      <c r="O5840">
        <v>10</v>
      </c>
      <c r="P5840" s="3">
        <f>N5840*O5840%*CSDL[[#This Row],[SỐ LƯỢNG]]</f>
        <v>200000</v>
      </c>
      <c r="Q5840" s="3">
        <f t="shared" si="2676"/>
        <v>1800000</v>
      </c>
    </row>
    <row r="5841" spans="1:17" x14ac:dyDescent="0.3">
      <c r="A5841" s="23" t="str">
        <f t="shared" si="2682"/>
        <v>25/03/2019</v>
      </c>
      <c r="B5841" s="8" t="str">
        <f t="shared" si="2683"/>
        <v>25/03/2019</v>
      </c>
      <c r="C5841" s="8">
        <v>3</v>
      </c>
      <c r="D5841" s="8" t="str">
        <f t="shared" si="2684"/>
        <v>DH11829</v>
      </c>
      <c r="E5841" s="8" t="str">
        <f t="shared" si="2685"/>
        <v>anh.hong</v>
      </c>
      <c r="F5841" s="8" t="str">
        <f>VLOOKUP(E5841,'DANH MỤC'!$F:$G,2,0)</f>
        <v>Nhóm 1</v>
      </c>
      <c r="G5841" s="8" t="str">
        <f t="shared" si="2686"/>
        <v>KH2387</v>
      </c>
      <c r="H5841" t="str">
        <f>VLOOKUP(G5841,'DANH MỤC'!$I:$K,2,0)</f>
        <v>KH 2387</v>
      </c>
      <c r="I5841" t="str">
        <f>VLOOKUP(G5841,'DANH MỤC'!$I:$K,3,0)</f>
        <v>Thái Nguyên</v>
      </c>
      <c r="J5841" s="8" t="s">
        <v>5944</v>
      </c>
      <c r="K5841" t="str">
        <f>VLOOKUP(J5841,'DANH MỤC'!$A$1:$B$19,2,0)</f>
        <v>Hàng tặng 0001</v>
      </c>
      <c r="L5841" t="s">
        <v>24</v>
      </c>
      <c r="M5841">
        <v>2</v>
      </c>
      <c r="N5841" s="3">
        <f>IF(LEFT(K5841,1)="S",VLOOKUP(K5841,'DANH MỤC'!$B:$D,2,0),VLOOKUP(K5841,'DANH MỤC'!$B:$D,3,0))</f>
        <v>200000</v>
      </c>
      <c r="O5841">
        <v>100</v>
      </c>
      <c r="P5841" s="3">
        <f>N5841*O5841%*CSDL[[#This Row],[SỐ LƯỢNG]]</f>
        <v>400000</v>
      </c>
      <c r="Q5841" s="3">
        <f t="shared" si="2676"/>
        <v>0</v>
      </c>
    </row>
    <row r="5842" spans="1:17" x14ac:dyDescent="0.3">
      <c r="A5842" s="23" t="s">
        <v>3261</v>
      </c>
      <c r="B5842" s="8" t="s">
        <v>3261</v>
      </c>
      <c r="C5842" s="8">
        <v>3</v>
      </c>
      <c r="D5842" s="8" t="s">
        <v>3298</v>
      </c>
      <c r="E5842" s="8" t="s">
        <v>13819</v>
      </c>
      <c r="F5842" s="8" t="str">
        <f>VLOOKUP(E5842,'DANH MỤC'!$F:$G,2,0)</f>
        <v>Nhóm 1</v>
      </c>
      <c r="G5842" s="8" t="s">
        <v>8372</v>
      </c>
      <c r="H5842" t="str">
        <f>VLOOKUP(G5842,'DANH MỤC'!$I:$K,2,0)</f>
        <v>KH 2388</v>
      </c>
      <c r="I5842" t="str">
        <f>VLOOKUP(G5842,'DANH MỤC'!$I:$K,3,0)</f>
        <v>Gia Lai</v>
      </c>
      <c r="J5842" s="8" t="s">
        <v>5940</v>
      </c>
      <c r="K5842" t="str">
        <f>VLOOKUP(J5842,'DANH MỤC'!$A$1:$B$19,2,0)</f>
        <v>Sản phẩm 0002</v>
      </c>
      <c r="L5842" t="s">
        <v>15</v>
      </c>
      <c r="M5842">
        <v>1</v>
      </c>
      <c r="N5842" s="3">
        <f>IF(LEFT(K5842,1)="S",VLOOKUP(K5842,'DANH MỤC'!$B:$D,2,0),VLOOKUP(K5842,'DANH MỤC'!$B:$D,3,0))</f>
        <v>2000000</v>
      </c>
      <c r="O5842">
        <v>0</v>
      </c>
      <c r="P5842" s="3">
        <f>N5842*O5842%*CSDL[[#This Row],[SỐ LƯỢNG]]</f>
        <v>0</v>
      </c>
      <c r="Q5842" s="3">
        <f t="shared" si="2676"/>
        <v>2000000</v>
      </c>
    </row>
    <row r="5843" spans="1:17" x14ac:dyDescent="0.3">
      <c r="A5843" s="23" t="str">
        <f t="shared" ref="A5843:A5845" si="2687">A5842</f>
        <v>25/03/2019</v>
      </c>
      <c r="B5843" s="8" t="str">
        <f t="shared" ref="B5843:B5845" si="2688">B5842</f>
        <v>25/03/2019</v>
      </c>
      <c r="C5843" s="8">
        <v>3</v>
      </c>
      <c r="D5843" s="8" t="str">
        <f t="shared" ref="D5843:D5845" si="2689">D5842</f>
        <v>DH11828</v>
      </c>
      <c r="E5843" s="8" t="str">
        <f t="shared" ref="E5843:E5845" si="2690">E5842</f>
        <v>linh.truong</v>
      </c>
      <c r="F5843" s="8" t="str">
        <f>VLOOKUP(E5843,'DANH MỤC'!$F:$G,2,0)</f>
        <v>Nhóm 1</v>
      </c>
      <c r="G5843" s="8" t="str">
        <f t="shared" ref="G5843:G5845" si="2691">G5842</f>
        <v>KH2388</v>
      </c>
      <c r="H5843" t="str">
        <f>VLOOKUP(G5843,'DANH MỤC'!$I:$K,2,0)</f>
        <v>KH 2388</v>
      </c>
      <c r="I5843" t="str">
        <f>VLOOKUP(G5843,'DANH MỤC'!$I:$K,3,0)</f>
        <v>Gia Lai</v>
      </c>
      <c r="J5843" s="8" t="s">
        <v>5944</v>
      </c>
      <c r="K5843" t="str">
        <f>VLOOKUP(J5843,'DANH MỤC'!$A$1:$B$19,2,0)</f>
        <v>Hàng tặng 0001</v>
      </c>
      <c r="L5843" t="s">
        <v>24</v>
      </c>
      <c r="M5843">
        <v>2</v>
      </c>
      <c r="N5843" s="3">
        <f>IF(LEFT(K5843,1)="S",VLOOKUP(K5843,'DANH MỤC'!$B:$D,2,0),VLOOKUP(K5843,'DANH MỤC'!$B:$D,3,0))</f>
        <v>200000</v>
      </c>
      <c r="O5843">
        <v>100</v>
      </c>
      <c r="P5843" s="3">
        <f>N5843*O5843%*CSDL[[#This Row],[SỐ LƯỢNG]]</f>
        <v>400000</v>
      </c>
      <c r="Q5843" s="3">
        <f t="shared" si="2676"/>
        <v>0</v>
      </c>
    </row>
    <row r="5844" spans="1:17" x14ac:dyDescent="0.3">
      <c r="A5844" s="23" t="str">
        <f t="shared" si="2687"/>
        <v>25/03/2019</v>
      </c>
      <c r="B5844" s="8" t="str">
        <f t="shared" si="2688"/>
        <v>25/03/2019</v>
      </c>
      <c r="C5844" s="8">
        <v>3</v>
      </c>
      <c r="D5844" s="8" t="str">
        <f t="shared" si="2689"/>
        <v>DH11828</v>
      </c>
      <c r="E5844" s="8" t="str">
        <f t="shared" si="2690"/>
        <v>linh.truong</v>
      </c>
      <c r="F5844" s="8" t="str">
        <f>VLOOKUP(E5844,'DANH MỤC'!$F:$G,2,0)</f>
        <v>Nhóm 1</v>
      </c>
      <c r="G5844" s="8" t="str">
        <f t="shared" si="2691"/>
        <v>KH2388</v>
      </c>
      <c r="H5844" t="str">
        <f>VLOOKUP(G5844,'DANH MỤC'!$I:$K,2,0)</f>
        <v>KH 2388</v>
      </c>
      <c r="I5844" t="str">
        <f>VLOOKUP(G5844,'DANH MỤC'!$I:$K,3,0)</f>
        <v>Gia Lai</v>
      </c>
      <c r="J5844" s="8" t="s">
        <v>5939</v>
      </c>
      <c r="K5844" t="str">
        <f>VLOOKUP(J5844,'DANH MỤC'!$A$1:$B$19,2,0)</f>
        <v>Sản phẩm 0001</v>
      </c>
      <c r="L5844" t="s">
        <v>15</v>
      </c>
      <c r="M5844">
        <v>1</v>
      </c>
      <c r="N5844" s="3">
        <f>IF(LEFT(K5844,1)="S",VLOOKUP(K5844,'DANH MỤC'!$B:$D,2,0),VLOOKUP(K5844,'DANH MỤC'!$B:$D,3,0))</f>
        <v>3000000</v>
      </c>
      <c r="O5844">
        <v>5</v>
      </c>
      <c r="P5844" s="3">
        <f>N5844*O5844%*CSDL[[#This Row],[SỐ LƯỢNG]]</f>
        <v>150000</v>
      </c>
      <c r="Q5844" s="3">
        <f t="shared" si="2676"/>
        <v>2850000</v>
      </c>
    </row>
    <row r="5845" spans="1:17" x14ac:dyDescent="0.3">
      <c r="A5845" s="23" t="str">
        <f t="shared" si="2687"/>
        <v>25/03/2019</v>
      </c>
      <c r="B5845" s="8" t="str">
        <f t="shared" si="2688"/>
        <v>25/03/2019</v>
      </c>
      <c r="C5845" s="8">
        <v>3</v>
      </c>
      <c r="D5845" s="8" t="str">
        <f t="shared" si="2689"/>
        <v>DH11828</v>
      </c>
      <c r="E5845" s="8" t="str">
        <f t="shared" si="2690"/>
        <v>linh.truong</v>
      </c>
      <c r="F5845" s="8" t="str">
        <f>VLOOKUP(E5845,'DANH MỤC'!$F:$G,2,0)</f>
        <v>Nhóm 1</v>
      </c>
      <c r="G5845" s="8" t="str">
        <f t="shared" si="2691"/>
        <v>KH2388</v>
      </c>
      <c r="H5845" t="str">
        <f>VLOOKUP(G5845,'DANH MỤC'!$I:$K,2,0)</f>
        <v>KH 2388</v>
      </c>
      <c r="I5845" t="str">
        <f>VLOOKUP(G5845,'DANH MỤC'!$I:$K,3,0)</f>
        <v>Gia Lai</v>
      </c>
      <c r="J5845" s="8" t="s">
        <v>5939</v>
      </c>
      <c r="K5845" t="str">
        <f>VLOOKUP(J5845,'DANH MỤC'!$A$1:$B$19,2,0)</f>
        <v>Sản phẩm 0001</v>
      </c>
      <c r="L5845" t="s">
        <v>15</v>
      </c>
      <c r="M5845">
        <v>1</v>
      </c>
      <c r="N5845" s="3">
        <f>IF(LEFT(K5845,1)="S",VLOOKUP(K5845,'DANH MỤC'!$B:$D,2,0),VLOOKUP(K5845,'DANH MỤC'!$B:$D,3,0))</f>
        <v>3000000</v>
      </c>
      <c r="O5845">
        <v>20</v>
      </c>
      <c r="P5845" s="3">
        <f>N5845*O5845%*CSDL[[#This Row],[SỐ LƯỢNG]]</f>
        <v>600000</v>
      </c>
      <c r="Q5845" s="3">
        <f t="shared" si="2676"/>
        <v>2400000</v>
      </c>
    </row>
    <row r="5846" spans="1:17" x14ac:dyDescent="0.3">
      <c r="A5846" s="23" t="s">
        <v>3261</v>
      </c>
      <c r="B5846" s="8" t="s">
        <v>3261</v>
      </c>
      <c r="C5846" s="8">
        <v>3</v>
      </c>
      <c r="D5846" s="8" t="s">
        <v>3299</v>
      </c>
      <c r="E5846" s="8" t="s">
        <v>13816</v>
      </c>
      <c r="F5846" s="8" t="str">
        <f>VLOOKUP(E5846,'DANH MỤC'!$F:$G,2,0)</f>
        <v>Nhóm 1</v>
      </c>
      <c r="G5846" s="8" t="s">
        <v>7645</v>
      </c>
      <c r="H5846" t="str">
        <f>VLOOKUP(G5846,'DANH MỤC'!$I:$K,2,0)</f>
        <v>KH 1636</v>
      </c>
      <c r="I5846" t="str">
        <f>VLOOKUP(G5846,'DANH MỤC'!$I:$K,3,0)</f>
        <v>Yên Bái</v>
      </c>
      <c r="J5846" s="8" t="s">
        <v>5939</v>
      </c>
      <c r="K5846" t="str">
        <f>VLOOKUP(J5846,'DANH MỤC'!$A$1:$B$19,2,0)</f>
        <v>Sản phẩm 0001</v>
      </c>
      <c r="L5846" t="s">
        <v>15</v>
      </c>
      <c r="M5846">
        <v>1</v>
      </c>
      <c r="N5846" s="3">
        <f>IF(LEFT(K5846,1)="S",VLOOKUP(K5846,'DANH MỤC'!$B:$D,2,0),VLOOKUP(K5846,'DANH MỤC'!$B:$D,3,0))</f>
        <v>3000000</v>
      </c>
      <c r="O5846">
        <v>0</v>
      </c>
      <c r="P5846" s="3">
        <f>N5846*O5846%*CSDL[[#This Row],[SỐ LƯỢNG]]</f>
        <v>0</v>
      </c>
      <c r="Q5846" s="3">
        <f t="shared" si="2676"/>
        <v>3000000</v>
      </c>
    </row>
    <row r="5847" spans="1:17" x14ac:dyDescent="0.3">
      <c r="A5847" s="23" t="str">
        <f>A5846</f>
        <v>25/03/2019</v>
      </c>
      <c r="B5847" s="8" t="str">
        <f>B5846</f>
        <v>25/03/2019</v>
      </c>
      <c r="C5847" s="8">
        <v>3</v>
      </c>
      <c r="D5847" s="8" t="str">
        <f>D5846</f>
        <v>DH11827</v>
      </c>
      <c r="E5847" s="8" t="str">
        <f>E5846</f>
        <v>luyen.dam</v>
      </c>
      <c r="F5847" s="8" t="str">
        <f>VLOOKUP(E5847,'DANH MỤC'!$F:$G,2,0)</f>
        <v>Nhóm 1</v>
      </c>
      <c r="G5847" s="8" t="str">
        <f>G5846</f>
        <v>KH1636</v>
      </c>
      <c r="H5847" t="str">
        <f>VLOOKUP(G5847,'DANH MỤC'!$I:$K,2,0)</f>
        <v>KH 1636</v>
      </c>
      <c r="I5847" t="str">
        <f>VLOOKUP(G5847,'DANH MỤC'!$I:$K,3,0)</f>
        <v>Yên Bái</v>
      </c>
      <c r="J5847" s="8" t="s">
        <v>5944</v>
      </c>
      <c r="K5847" t="str">
        <f>VLOOKUP(J5847,'DANH MỤC'!$A$1:$B$19,2,0)</f>
        <v>Hàng tặng 0001</v>
      </c>
      <c r="L5847" t="s">
        <v>24</v>
      </c>
      <c r="M5847">
        <v>2</v>
      </c>
      <c r="N5847" s="3">
        <f>IF(LEFT(K5847,1)="S",VLOOKUP(K5847,'DANH MỤC'!$B:$D,2,0),VLOOKUP(K5847,'DANH MỤC'!$B:$D,3,0))</f>
        <v>200000</v>
      </c>
      <c r="O5847">
        <v>100</v>
      </c>
      <c r="P5847" s="3">
        <f>N5847*O5847%*CSDL[[#This Row],[SỐ LƯỢNG]]</f>
        <v>400000</v>
      </c>
      <c r="Q5847" s="3">
        <f t="shared" si="2676"/>
        <v>0</v>
      </c>
    </row>
    <row r="5848" spans="1:17" x14ac:dyDescent="0.3">
      <c r="A5848" s="23" t="s">
        <v>3261</v>
      </c>
      <c r="B5848" s="8" t="s">
        <v>3261</v>
      </c>
      <c r="C5848" s="8">
        <v>3</v>
      </c>
      <c r="D5848" s="8" t="s">
        <v>3300</v>
      </c>
      <c r="E5848" s="8" t="s">
        <v>13819</v>
      </c>
      <c r="F5848" s="8" t="str">
        <f>VLOOKUP(E5848,'DANH MỤC'!$F:$G,2,0)</f>
        <v>Nhóm 1</v>
      </c>
      <c r="G5848" s="8" t="s">
        <v>8373</v>
      </c>
      <c r="H5848" t="str">
        <f>VLOOKUP(G5848,'DANH MỤC'!$I:$K,2,0)</f>
        <v>KH 2389</v>
      </c>
      <c r="I5848" t="str">
        <f>VLOOKUP(G5848,'DANH MỤC'!$I:$K,3,0)</f>
        <v>Thừa Thiên Huế</v>
      </c>
      <c r="J5848" s="8" t="s">
        <v>5939</v>
      </c>
      <c r="K5848" t="str">
        <f>VLOOKUP(J5848,'DANH MỤC'!$A$1:$B$19,2,0)</f>
        <v>Sản phẩm 0001</v>
      </c>
      <c r="L5848" t="s">
        <v>15</v>
      </c>
      <c r="M5848">
        <v>1</v>
      </c>
      <c r="N5848" s="3">
        <f>IF(LEFT(K5848,1)="S",VLOOKUP(K5848,'DANH MỤC'!$B:$D,2,0),VLOOKUP(K5848,'DANH MỤC'!$B:$D,3,0))</f>
        <v>3000000</v>
      </c>
      <c r="O5848">
        <v>0</v>
      </c>
      <c r="P5848" s="3">
        <f>N5848*O5848%*CSDL[[#This Row],[SỐ LƯỢNG]]</f>
        <v>0</v>
      </c>
      <c r="Q5848" s="3">
        <f t="shared" si="2676"/>
        <v>3000000</v>
      </c>
    </row>
    <row r="5849" spans="1:17" x14ac:dyDescent="0.3">
      <c r="A5849" s="23" t="str">
        <f>A5848</f>
        <v>25/03/2019</v>
      </c>
      <c r="B5849" s="8" t="str">
        <f>B5848</f>
        <v>25/03/2019</v>
      </c>
      <c r="C5849" s="8">
        <v>3</v>
      </c>
      <c r="D5849" s="8" t="str">
        <f>D5848</f>
        <v>DH11826</v>
      </c>
      <c r="E5849" s="8" t="str">
        <f>E5848</f>
        <v>linh.truong</v>
      </c>
      <c r="F5849" s="8" t="str">
        <f>VLOOKUP(E5849,'DANH MỤC'!$F:$G,2,0)</f>
        <v>Nhóm 1</v>
      </c>
      <c r="G5849" s="8" t="str">
        <f>G5848</f>
        <v>KH2389</v>
      </c>
      <c r="H5849" t="str">
        <f>VLOOKUP(G5849,'DANH MỤC'!$I:$K,2,0)</f>
        <v>KH 2389</v>
      </c>
      <c r="I5849" t="str">
        <f>VLOOKUP(G5849,'DANH MỤC'!$I:$K,3,0)</f>
        <v>Thừa Thiên Huế</v>
      </c>
      <c r="J5849" s="8" t="s">
        <v>5944</v>
      </c>
      <c r="K5849" t="str">
        <f>VLOOKUP(J5849,'DANH MỤC'!$A$1:$B$19,2,0)</f>
        <v>Hàng tặng 0001</v>
      </c>
      <c r="L5849" t="s">
        <v>24</v>
      </c>
      <c r="M5849">
        <v>2</v>
      </c>
      <c r="N5849" s="3">
        <f>IF(LEFT(K5849,1)="S",VLOOKUP(K5849,'DANH MỤC'!$B:$D,2,0),VLOOKUP(K5849,'DANH MỤC'!$B:$D,3,0))</f>
        <v>200000</v>
      </c>
      <c r="O5849">
        <v>100</v>
      </c>
      <c r="P5849" s="3">
        <f>N5849*O5849%*CSDL[[#This Row],[SỐ LƯỢNG]]</f>
        <v>400000</v>
      </c>
      <c r="Q5849" s="3">
        <f t="shared" si="2676"/>
        <v>0</v>
      </c>
    </row>
    <row r="5850" spans="1:17" x14ac:dyDescent="0.3">
      <c r="A5850" s="23" t="s">
        <v>3261</v>
      </c>
      <c r="B5850" s="8" t="s">
        <v>3261</v>
      </c>
      <c r="C5850" s="8">
        <v>3</v>
      </c>
      <c r="D5850" s="8" t="s">
        <v>3301</v>
      </c>
      <c r="E5850" s="8" t="s">
        <v>13821</v>
      </c>
      <c r="F5850" s="8" t="str">
        <f>VLOOKUP(E5850,'DANH MỤC'!$F:$G,2,0)</f>
        <v>Nhóm 1</v>
      </c>
      <c r="G5850" s="8" t="s">
        <v>8374</v>
      </c>
      <c r="H5850" t="str">
        <f>VLOOKUP(G5850,'DANH MỤC'!$I:$K,2,0)</f>
        <v>KH 2390</v>
      </c>
      <c r="I5850" t="str">
        <f>VLOOKUP(G5850,'DANH MỤC'!$I:$K,3,0)</f>
        <v>Đồng Nai</v>
      </c>
      <c r="J5850" s="8" t="s">
        <v>5939</v>
      </c>
      <c r="K5850" t="str">
        <f>VLOOKUP(J5850,'DANH MỤC'!$A$1:$B$19,2,0)</f>
        <v>Sản phẩm 0001</v>
      </c>
      <c r="L5850" t="s">
        <v>15</v>
      </c>
      <c r="M5850">
        <v>1</v>
      </c>
      <c r="N5850" s="3">
        <f>IF(LEFT(K5850,1)="S",VLOOKUP(K5850,'DANH MỤC'!$B:$D,2,0),VLOOKUP(K5850,'DANH MỤC'!$B:$D,3,0))</f>
        <v>3000000</v>
      </c>
      <c r="O5850">
        <v>0</v>
      </c>
      <c r="P5850" s="3">
        <f>N5850*O5850%*CSDL[[#This Row],[SỐ LƯỢNG]]</f>
        <v>0</v>
      </c>
      <c r="Q5850" s="3">
        <f t="shared" si="2676"/>
        <v>3000000</v>
      </c>
    </row>
    <row r="5851" spans="1:17" x14ac:dyDescent="0.3">
      <c r="A5851" s="23" t="str">
        <f>A5850</f>
        <v>25/03/2019</v>
      </c>
      <c r="B5851" s="8" t="str">
        <f>B5850</f>
        <v>25/03/2019</v>
      </c>
      <c r="C5851" s="8">
        <v>3</v>
      </c>
      <c r="D5851" s="8" t="str">
        <f>D5850</f>
        <v>DH11825</v>
      </c>
      <c r="E5851" s="8" t="str">
        <f>E5850</f>
        <v>thu.le</v>
      </c>
      <c r="F5851" s="8" t="str">
        <f>VLOOKUP(E5851,'DANH MỤC'!$F:$G,2,0)</f>
        <v>Nhóm 1</v>
      </c>
      <c r="G5851" s="8" t="str">
        <f>G5850</f>
        <v>KH2390</v>
      </c>
      <c r="H5851" t="str">
        <f>VLOOKUP(G5851,'DANH MỤC'!$I:$K,2,0)</f>
        <v>KH 2390</v>
      </c>
      <c r="I5851" t="str">
        <f>VLOOKUP(G5851,'DANH MỤC'!$I:$K,3,0)</f>
        <v>Đồng Nai</v>
      </c>
      <c r="J5851" s="8" t="s">
        <v>5944</v>
      </c>
      <c r="K5851" t="str">
        <f>VLOOKUP(J5851,'DANH MỤC'!$A$1:$B$19,2,0)</f>
        <v>Hàng tặng 0001</v>
      </c>
      <c r="L5851" t="s">
        <v>24</v>
      </c>
      <c r="M5851">
        <v>2</v>
      </c>
      <c r="N5851" s="3">
        <f>IF(LEFT(K5851,1)="S",VLOOKUP(K5851,'DANH MỤC'!$B:$D,2,0),VLOOKUP(K5851,'DANH MỤC'!$B:$D,3,0))</f>
        <v>200000</v>
      </c>
      <c r="O5851">
        <v>100</v>
      </c>
      <c r="P5851" s="3">
        <f>N5851*O5851%*CSDL[[#This Row],[SỐ LƯỢNG]]</f>
        <v>400000</v>
      </c>
      <c r="Q5851" s="3">
        <f t="shared" si="2676"/>
        <v>0</v>
      </c>
    </row>
    <row r="5852" spans="1:17" x14ac:dyDescent="0.3">
      <c r="A5852" s="23" t="s">
        <v>3261</v>
      </c>
      <c r="B5852" s="8" t="s">
        <v>3261</v>
      </c>
      <c r="C5852" s="8">
        <v>3</v>
      </c>
      <c r="D5852" s="8" t="s">
        <v>3302</v>
      </c>
      <c r="E5852" s="8" t="s">
        <v>13830</v>
      </c>
      <c r="F5852" s="8" t="str">
        <f>VLOOKUP(E5852,'DANH MỤC'!$F:$G,2,0)</f>
        <v>Nhóm 2</v>
      </c>
      <c r="G5852" s="8" t="s">
        <v>7234</v>
      </c>
      <c r="H5852" t="str">
        <f>VLOOKUP(G5852,'DANH MỤC'!$I:$K,2,0)</f>
        <v>KH 1211</v>
      </c>
      <c r="I5852" t="str">
        <f>VLOOKUP(G5852,'DANH MỤC'!$I:$K,3,0)</f>
        <v>Hà Nam</v>
      </c>
      <c r="J5852" s="8" t="s">
        <v>5939</v>
      </c>
      <c r="K5852" t="str">
        <f>VLOOKUP(J5852,'DANH MỤC'!$A$1:$B$19,2,0)</f>
        <v>Sản phẩm 0001</v>
      </c>
      <c r="L5852" t="s">
        <v>15</v>
      </c>
      <c r="M5852">
        <v>1</v>
      </c>
      <c r="N5852" s="3">
        <f>IF(LEFT(K5852,1)="S",VLOOKUP(K5852,'DANH MỤC'!$B:$D,2,0),VLOOKUP(K5852,'DANH MỤC'!$B:$D,3,0))</f>
        <v>3000000</v>
      </c>
      <c r="O5852">
        <v>0</v>
      </c>
      <c r="P5852" s="3">
        <f>N5852*O5852%*CSDL[[#This Row],[SỐ LƯỢNG]]</f>
        <v>0</v>
      </c>
      <c r="Q5852" s="3">
        <f t="shared" si="2676"/>
        <v>3000000</v>
      </c>
    </row>
    <row r="5853" spans="1:17" x14ac:dyDescent="0.3">
      <c r="A5853" s="23" t="str">
        <f>A5852</f>
        <v>25/03/2019</v>
      </c>
      <c r="B5853" s="8" t="str">
        <f>B5852</f>
        <v>25/03/2019</v>
      </c>
      <c r="C5853" s="8">
        <v>3</v>
      </c>
      <c r="D5853" s="8" t="str">
        <f>D5852</f>
        <v>DH11824</v>
      </c>
      <c r="E5853" s="8" t="str">
        <f>E5852</f>
        <v>ha.vo</v>
      </c>
      <c r="F5853" s="8" t="str">
        <f>VLOOKUP(E5853,'DANH MỤC'!$F:$G,2,0)</f>
        <v>Nhóm 2</v>
      </c>
      <c r="G5853" s="8" t="str">
        <f>G5852</f>
        <v>KH1211</v>
      </c>
      <c r="H5853" t="str">
        <f>VLOOKUP(G5853,'DANH MỤC'!$I:$K,2,0)</f>
        <v>KH 1211</v>
      </c>
      <c r="I5853" t="str">
        <f>VLOOKUP(G5853,'DANH MỤC'!$I:$K,3,0)</f>
        <v>Hà Nam</v>
      </c>
      <c r="J5853" s="8" t="s">
        <v>5944</v>
      </c>
      <c r="K5853" t="str">
        <f>VLOOKUP(J5853,'DANH MỤC'!$A$1:$B$19,2,0)</f>
        <v>Hàng tặng 0001</v>
      </c>
      <c r="L5853" t="s">
        <v>24</v>
      </c>
      <c r="M5853">
        <v>2</v>
      </c>
      <c r="N5853" s="3">
        <f>IF(LEFT(K5853,1)="S",VLOOKUP(K5853,'DANH MỤC'!$B:$D,2,0),VLOOKUP(K5853,'DANH MỤC'!$B:$D,3,0))</f>
        <v>200000</v>
      </c>
      <c r="O5853">
        <v>100</v>
      </c>
      <c r="P5853" s="3">
        <f>N5853*O5853%*CSDL[[#This Row],[SỐ LƯỢNG]]</f>
        <v>400000</v>
      </c>
      <c r="Q5853" s="3">
        <f t="shared" si="2676"/>
        <v>0</v>
      </c>
    </row>
    <row r="5854" spans="1:17" x14ac:dyDescent="0.3">
      <c r="A5854" s="23" t="s">
        <v>3261</v>
      </c>
      <c r="B5854" s="8" t="s">
        <v>3261</v>
      </c>
      <c r="C5854" s="8">
        <v>3</v>
      </c>
      <c r="D5854" s="8" t="s">
        <v>3303</v>
      </c>
      <c r="E5854" s="8" t="s">
        <v>13823</v>
      </c>
      <c r="F5854" s="8" t="str">
        <f>VLOOKUP(E5854,'DANH MỤC'!$F:$G,2,0)</f>
        <v>Nhóm 1</v>
      </c>
      <c r="G5854" s="8" t="s">
        <v>8375</v>
      </c>
      <c r="H5854" t="str">
        <f>VLOOKUP(G5854,'DANH MỤC'!$I:$K,2,0)</f>
        <v>KH 2391</v>
      </c>
      <c r="I5854" t="str">
        <f>VLOOKUP(G5854,'DANH MỤC'!$I:$K,3,0)</f>
        <v>Quảng Bình</v>
      </c>
      <c r="J5854" s="8" t="s">
        <v>5939</v>
      </c>
      <c r="K5854" t="str">
        <f>VLOOKUP(J5854,'DANH MỤC'!$A$1:$B$19,2,0)</f>
        <v>Sản phẩm 0001</v>
      </c>
      <c r="L5854" t="s">
        <v>15</v>
      </c>
      <c r="M5854">
        <v>1</v>
      </c>
      <c r="N5854" s="3">
        <f>IF(LEFT(K5854,1)="S",VLOOKUP(K5854,'DANH MỤC'!$B:$D,2,0),VLOOKUP(K5854,'DANH MỤC'!$B:$D,3,0))</f>
        <v>3000000</v>
      </c>
      <c r="O5854">
        <v>0</v>
      </c>
      <c r="P5854" s="3">
        <f>N5854*O5854%*CSDL[[#This Row],[SỐ LƯỢNG]]</f>
        <v>0</v>
      </c>
      <c r="Q5854" s="3">
        <f t="shared" si="2676"/>
        <v>3000000</v>
      </c>
    </row>
    <row r="5855" spans="1:17" x14ac:dyDescent="0.3">
      <c r="A5855" s="23" t="str">
        <f>A5854</f>
        <v>25/03/2019</v>
      </c>
      <c r="B5855" s="8" t="str">
        <f>B5854</f>
        <v>25/03/2019</v>
      </c>
      <c r="C5855" s="8">
        <v>3</v>
      </c>
      <c r="D5855" s="8" t="str">
        <f>D5854</f>
        <v>DH11823</v>
      </c>
      <c r="E5855" s="8" t="str">
        <f>E5854</f>
        <v>giang.nguyen</v>
      </c>
      <c r="F5855" s="8" t="str">
        <f>VLOOKUP(E5855,'DANH MỤC'!$F:$G,2,0)</f>
        <v>Nhóm 1</v>
      </c>
      <c r="G5855" s="8" t="str">
        <f>G5854</f>
        <v>KH2391</v>
      </c>
      <c r="H5855" t="str">
        <f>VLOOKUP(G5855,'DANH MỤC'!$I:$K,2,0)</f>
        <v>KH 2391</v>
      </c>
      <c r="I5855" t="str">
        <f>VLOOKUP(G5855,'DANH MỤC'!$I:$K,3,0)</f>
        <v>Quảng Bình</v>
      </c>
      <c r="J5855" s="8" t="s">
        <v>5944</v>
      </c>
      <c r="K5855" t="str">
        <f>VLOOKUP(J5855,'DANH MỤC'!$A$1:$B$19,2,0)</f>
        <v>Hàng tặng 0001</v>
      </c>
      <c r="L5855" t="s">
        <v>24</v>
      </c>
      <c r="M5855">
        <v>2</v>
      </c>
      <c r="N5855" s="3">
        <f>IF(LEFT(K5855,1)="S",VLOOKUP(K5855,'DANH MỤC'!$B:$D,2,0),VLOOKUP(K5855,'DANH MỤC'!$B:$D,3,0))</f>
        <v>200000</v>
      </c>
      <c r="O5855">
        <v>100</v>
      </c>
      <c r="P5855" s="3">
        <f>N5855*O5855%*CSDL[[#This Row],[SỐ LƯỢNG]]</f>
        <v>400000</v>
      </c>
      <c r="Q5855" s="3">
        <f t="shared" si="2676"/>
        <v>0</v>
      </c>
    </row>
    <row r="5856" spans="1:17" x14ac:dyDescent="0.3">
      <c r="A5856" s="23" t="s">
        <v>3261</v>
      </c>
      <c r="B5856" s="8" t="s">
        <v>3261</v>
      </c>
      <c r="C5856" s="8">
        <v>3</v>
      </c>
      <c r="D5856" s="8" t="s">
        <v>3304</v>
      </c>
      <c r="E5856" s="8" t="s">
        <v>13847</v>
      </c>
      <c r="F5856" s="8" t="str">
        <f>VLOOKUP(E5856,'DANH MỤC'!$F:$G,2,0)</f>
        <v>Nhóm 3</v>
      </c>
      <c r="G5856" s="8" t="s">
        <v>8376</v>
      </c>
      <c r="H5856" t="str">
        <f>VLOOKUP(G5856,'DANH MỤC'!$I:$K,2,0)</f>
        <v>KH 2392</v>
      </c>
      <c r="I5856" t="str">
        <f>VLOOKUP(G5856,'DANH MỤC'!$I:$K,3,0)</f>
        <v>Phú Yên</v>
      </c>
      <c r="J5856" s="8" t="s">
        <v>5940</v>
      </c>
      <c r="K5856" t="str">
        <f>VLOOKUP(J5856,'DANH MỤC'!$A$1:$B$19,2,0)</f>
        <v>Sản phẩm 0002</v>
      </c>
      <c r="L5856" t="s">
        <v>15</v>
      </c>
      <c r="M5856">
        <v>1</v>
      </c>
      <c r="N5856" s="3">
        <f>IF(LEFT(K5856,1)="S",VLOOKUP(K5856,'DANH MỤC'!$B:$D,2,0),VLOOKUP(K5856,'DANH MỤC'!$B:$D,3,0))</f>
        <v>2000000</v>
      </c>
      <c r="O5856">
        <v>20</v>
      </c>
      <c r="P5856" s="3">
        <f>N5856*O5856%*CSDL[[#This Row],[SỐ LƯỢNG]]</f>
        <v>400000</v>
      </c>
      <c r="Q5856" s="3">
        <f t="shared" si="2676"/>
        <v>1600000</v>
      </c>
    </row>
    <row r="5857" spans="1:17" x14ac:dyDescent="0.3">
      <c r="A5857" s="23" t="s">
        <v>3261</v>
      </c>
      <c r="B5857" s="8" t="s">
        <v>3261</v>
      </c>
      <c r="C5857" s="8">
        <v>3</v>
      </c>
      <c r="D5857" s="8" t="s">
        <v>3305</v>
      </c>
      <c r="E5857" s="8" t="s">
        <v>13830</v>
      </c>
      <c r="F5857" s="8" t="str">
        <f>VLOOKUP(E5857,'DANH MỤC'!$F:$G,2,0)</f>
        <v>Nhóm 2</v>
      </c>
      <c r="G5857" s="8" t="s">
        <v>8377</v>
      </c>
      <c r="H5857" t="str">
        <f>VLOOKUP(G5857,'DANH MỤC'!$I:$K,2,0)</f>
        <v>KH 2393</v>
      </c>
      <c r="I5857" t="str">
        <f>VLOOKUP(G5857,'DANH MỤC'!$I:$K,3,0)</f>
        <v>Vĩnh Phúc</v>
      </c>
      <c r="J5857" s="8" t="s">
        <v>5940</v>
      </c>
      <c r="K5857" t="str">
        <f>VLOOKUP(J5857,'DANH MỤC'!$A$1:$B$19,2,0)</f>
        <v>Sản phẩm 0002</v>
      </c>
      <c r="L5857" t="s">
        <v>15</v>
      </c>
      <c r="M5857">
        <v>3</v>
      </c>
      <c r="N5857" s="3">
        <f>IF(LEFT(K5857,1)="S",VLOOKUP(K5857,'DANH MỤC'!$B:$D,2,0),VLOOKUP(K5857,'DANH MỤC'!$B:$D,3,0))</f>
        <v>2000000</v>
      </c>
      <c r="O5857">
        <v>15</v>
      </c>
      <c r="P5857" s="3">
        <f>N5857*O5857%*CSDL[[#This Row],[SỐ LƯỢNG]]</f>
        <v>900000</v>
      </c>
      <c r="Q5857" s="3">
        <f t="shared" si="2676"/>
        <v>5100000</v>
      </c>
    </row>
    <row r="5858" spans="1:17" x14ac:dyDescent="0.3">
      <c r="A5858" s="23" t="str">
        <f>A5857</f>
        <v>25/03/2019</v>
      </c>
      <c r="B5858" s="8" t="str">
        <f>B5857</f>
        <v>25/03/2019</v>
      </c>
      <c r="C5858" s="8">
        <v>3</v>
      </c>
      <c r="D5858" s="8" t="str">
        <f>D5857</f>
        <v>DH11820</v>
      </c>
      <c r="E5858" s="8" t="str">
        <f>E5857</f>
        <v>ha.vo</v>
      </c>
      <c r="F5858" s="8" t="str">
        <f>VLOOKUP(E5858,'DANH MỤC'!$F:$G,2,0)</f>
        <v>Nhóm 2</v>
      </c>
      <c r="G5858" s="8" t="str">
        <f>G5857</f>
        <v>KH2393</v>
      </c>
      <c r="H5858" t="str">
        <f>VLOOKUP(G5858,'DANH MỤC'!$I:$K,2,0)</f>
        <v>KH 2393</v>
      </c>
      <c r="I5858" t="str">
        <f>VLOOKUP(G5858,'DANH MỤC'!$I:$K,3,0)</f>
        <v>Vĩnh Phúc</v>
      </c>
      <c r="J5858" s="8" t="s">
        <v>5939</v>
      </c>
      <c r="K5858" t="str">
        <f>VLOOKUP(J5858,'DANH MỤC'!$A$1:$B$19,2,0)</f>
        <v>Sản phẩm 0001</v>
      </c>
      <c r="L5858" t="s">
        <v>15</v>
      </c>
      <c r="M5858">
        <v>3</v>
      </c>
      <c r="N5858" s="3">
        <f>IF(LEFT(K5858,1)="S",VLOOKUP(K5858,'DANH MỤC'!$B:$D,2,0),VLOOKUP(K5858,'DANH MỤC'!$B:$D,3,0))</f>
        <v>3000000</v>
      </c>
      <c r="O5858">
        <v>15</v>
      </c>
      <c r="P5858" s="3">
        <f>N5858*O5858%*CSDL[[#This Row],[SỐ LƯỢNG]]</f>
        <v>1350000</v>
      </c>
      <c r="Q5858" s="3">
        <f t="shared" si="2676"/>
        <v>7650000</v>
      </c>
    </row>
    <row r="5859" spans="1:17" x14ac:dyDescent="0.3">
      <c r="A5859" s="23" t="s">
        <v>3261</v>
      </c>
      <c r="B5859" s="8" t="s">
        <v>3261</v>
      </c>
      <c r="C5859" s="8">
        <v>3</v>
      </c>
      <c r="D5859" s="8" t="s">
        <v>3306</v>
      </c>
      <c r="E5859" s="8" t="s">
        <v>13833</v>
      </c>
      <c r="F5859" s="8" t="str">
        <f>VLOOKUP(E5859,'DANH MỤC'!$F:$G,2,0)</f>
        <v>Nhóm 2</v>
      </c>
      <c r="G5859" s="8" t="s">
        <v>8378</v>
      </c>
      <c r="H5859" t="str">
        <f>VLOOKUP(G5859,'DANH MỤC'!$I:$K,2,0)</f>
        <v>KH 2394</v>
      </c>
      <c r="I5859" t="str">
        <f>VLOOKUP(G5859,'DANH MỤC'!$I:$K,3,0)</f>
        <v>Hậu Giang</v>
      </c>
      <c r="J5859" s="8" t="s">
        <v>5939</v>
      </c>
      <c r="K5859" t="str">
        <f>VLOOKUP(J5859,'DANH MỤC'!$A$1:$B$19,2,0)</f>
        <v>Sản phẩm 0001</v>
      </c>
      <c r="L5859" t="s">
        <v>15</v>
      </c>
      <c r="M5859">
        <v>4</v>
      </c>
      <c r="N5859" s="3">
        <f>IF(LEFT(K5859,1)="S",VLOOKUP(K5859,'DANH MỤC'!$B:$D,2,0),VLOOKUP(K5859,'DANH MỤC'!$B:$D,3,0))</f>
        <v>3000000</v>
      </c>
      <c r="O5859">
        <v>0</v>
      </c>
      <c r="P5859" s="3">
        <f>N5859*O5859%*CSDL[[#This Row],[SỐ LƯỢNG]]</f>
        <v>0</v>
      </c>
      <c r="Q5859" s="3">
        <f t="shared" si="2676"/>
        <v>12000000</v>
      </c>
    </row>
    <row r="5860" spans="1:17" x14ac:dyDescent="0.3">
      <c r="A5860" s="23" t="str">
        <f>A5859</f>
        <v>25/03/2019</v>
      </c>
      <c r="B5860" s="8" t="str">
        <f>B5859</f>
        <v>25/03/2019</v>
      </c>
      <c r="C5860" s="8">
        <v>3</v>
      </c>
      <c r="D5860" s="8" t="str">
        <f>D5859</f>
        <v>DH11819</v>
      </c>
      <c r="E5860" s="8" t="str">
        <f>E5859</f>
        <v>anh.nguyen</v>
      </c>
      <c r="F5860" s="8" t="str">
        <f>VLOOKUP(E5860,'DANH MỤC'!$F:$G,2,0)</f>
        <v>Nhóm 2</v>
      </c>
      <c r="G5860" s="8" t="str">
        <f>G5859</f>
        <v>KH2394</v>
      </c>
      <c r="H5860" t="str">
        <f>VLOOKUP(G5860,'DANH MỤC'!$I:$K,2,0)</f>
        <v>KH 2394</v>
      </c>
      <c r="I5860" t="str">
        <f>VLOOKUP(G5860,'DANH MỤC'!$I:$K,3,0)</f>
        <v>Hậu Giang</v>
      </c>
      <c r="J5860" s="8" t="s">
        <v>5940</v>
      </c>
      <c r="K5860" t="str">
        <f>VLOOKUP(J5860,'DANH MỤC'!$A$1:$B$19,2,0)</f>
        <v>Sản phẩm 0002</v>
      </c>
      <c r="L5860" t="s">
        <v>15</v>
      </c>
      <c r="M5860">
        <v>2</v>
      </c>
      <c r="N5860" s="3">
        <f>IF(LEFT(K5860,1)="S",VLOOKUP(K5860,'DANH MỤC'!$B:$D,2,0),VLOOKUP(K5860,'DANH MỤC'!$B:$D,3,0))</f>
        <v>2000000</v>
      </c>
      <c r="O5860">
        <v>0</v>
      </c>
      <c r="P5860" s="3">
        <f>N5860*O5860%*CSDL[[#This Row],[SỐ LƯỢNG]]</f>
        <v>0</v>
      </c>
      <c r="Q5860" s="3">
        <f t="shared" si="2676"/>
        <v>4000000</v>
      </c>
    </row>
    <row r="5861" spans="1:17" x14ac:dyDescent="0.3">
      <c r="A5861" s="23" t="s">
        <v>3261</v>
      </c>
      <c r="B5861" s="8" t="s">
        <v>3261</v>
      </c>
      <c r="C5861" s="8">
        <v>3</v>
      </c>
      <c r="D5861" s="8" t="s">
        <v>3307</v>
      </c>
      <c r="E5861" s="8" t="s">
        <v>13816</v>
      </c>
      <c r="F5861" s="8" t="str">
        <f>VLOOKUP(E5861,'DANH MỤC'!$F:$G,2,0)</f>
        <v>Nhóm 1</v>
      </c>
      <c r="G5861" s="8" t="s">
        <v>6135</v>
      </c>
      <c r="H5861" t="str">
        <f>VLOOKUP(G5861,'DANH MỤC'!$I:$K,2,0)</f>
        <v>KH 0100</v>
      </c>
      <c r="I5861" t="str">
        <f>VLOOKUP(G5861,'DANH MỤC'!$I:$K,3,0)</f>
        <v>Bình Dương</v>
      </c>
      <c r="J5861" s="8" t="s">
        <v>5940</v>
      </c>
      <c r="K5861" t="str">
        <f>VLOOKUP(J5861,'DANH MỤC'!$A$1:$B$19,2,0)</f>
        <v>Sản phẩm 0002</v>
      </c>
      <c r="L5861" t="s">
        <v>15</v>
      </c>
      <c r="M5861">
        <v>1</v>
      </c>
      <c r="N5861" s="3">
        <f>IF(LEFT(K5861,1)="S",VLOOKUP(K5861,'DANH MỤC'!$B:$D,2,0),VLOOKUP(K5861,'DANH MỤC'!$B:$D,3,0))</f>
        <v>2000000</v>
      </c>
      <c r="O5861">
        <v>0</v>
      </c>
      <c r="P5861" s="3">
        <f>N5861*O5861%*CSDL[[#This Row],[SỐ LƯỢNG]]</f>
        <v>0</v>
      </c>
      <c r="Q5861" s="3">
        <f t="shared" si="2676"/>
        <v>2000000</v>
      </c>
    </row>
    <row r="5862" spans="1:17" x14ac:dyDescent="0.3">
      <c r="A5862" s="23" t="str">
        <f>A5861</f>
        <v>25/03/2019</v>
      </c>
      <c r="B5862" s="8" t="str">
        <f>B5861</f>
        <v>25/03/2019</v>
      </c>
      <c r="C5862" s="8">
        <v>3</v>
      </c>
      <c r="D5862" s="8" t="str">
        <f>D5861</f>
        <v>DH11818</v>
      </c>
      <c r="E5862" s="8" t="str">
        <f>E5861</f>
        <v>luyen.dam</v>
      </c>
      <c r="F5862" s="8" t="str">
        <f>VLOOKUP(E5862,'DANH MỤC'!$F:$G,2,0)</f>
        <v>Nhóm 1</v>
      </c>
      <c r="G5862" s="8" t="str">
        <f>G5861</f>
        <v>KH0100</v>
      </c>
      <c r="H5862" t="str">
        <f>VLOOKUP(G5862,'DANH MỤC'!$I:$K,2,0)</f>
        <v>KH 0100</v>
      </c>
      <c r="I5862" t="str">
        <f>VLOOKUP(G5862,'DANH MỤC'!$I:$K,3,0)</f>
        <v>Bình Dương</v>
      </c>
      <c r="J5862" s="8" t="s">
        <v>5944</v>
      </c>
      <c r="K5862" t="str">
        <f>VLOOKUP(J5862,'DANH MỤC'!$A$1:$B$19,2,0)</f>
        <v>Hàng tặng 0001</v>
      </c>
      <c r="L5862" t="s">
        <v>24</v>
      </c>
      <c r="M5862">
        <v>2</v>
      </c>
      <c r="N5862" s="3">
        <f>IF(LEFT(K5862,1)="S",VLOOKUP(K5862,'DANH MỤC'!$B:$D,2,0),VLOOKUP(K5862,'DANH MỤC'!$B:$D,3,0))</f>
        <v>200000</v>
      </c>
      <c r="O5862">
        <v>100</v>
      </c>
      <c r="P5862" s="3">
        <f>N5862*O5862%*CSDL[[#This Row],[SỐ LƯỢNG]]</f>
        <v>400000</v>
      </c>
      <c r="Q5862" s="3">
        <f t="shared" si="2676"/>
        <v>0</v>
      </c>
    </row>
    <row r="5863" spans="1:17" x14ac:dyDescent="0.3">
      <c r="A5863" s="23" t="s">
        <v>3261</v>
      </c>
      <c r="B5863" s="8" t="s">
        <v>3308</v>
      </c>
      <c r="C5863" s="8">
        <v>3</v>
      </c>
      <c r="D5863" s="8" t="s">
        <v>3309</v>
      </c>
      <c r="E5863" s="8" t="s">
        <v>13821</v>
      </c>
      <c r="F5863" s="8" t="str">
        <f>VLOOKUP(E5863,'DANH MỤC'!$F:$G,2,0)</f>
        <v>Nhóm 1</v>
      </c>
      <c r="G5863" s="8" t="s">
        <v>8379</v>
      </c>
      <c r="H5863" t="str">
        <f>VLOOKUP(G5863,'DANH MỤC'!$I:$K,2,0)</f>
        <v>KH 2395</v>
      </c>
      <c r="I5863" t="str">
        <f>VLOOKUP(G5863,'DANH MỤC'!$I:$K,3,0)</f>
        <v>Hà Tĩnh</v>
      </c>
      <c r="J5863" s="8" t="s">
        <v>5939</v>
      </c>
      <c r="K5863" t="str">
        <f>VLOOKUP(J5863,'DANH MỤC'!$A$1:$B$19,2,0)</f>
        <v>Sản phẩm 0001</v>
      </c>
      <c r="L5863" t="s">
        <v>15</v>
      </c>
      <c r="M5863">
        <v>2</v>
      </c>
      <c r="N5863" s="3">
        <f>IF(LEFT(K5863,1)="S",VLOOKUP(K5863,'DANH MỤC'!$B:$D,2,0),VLOOKUP(K5863,'DANH MỤC'!$B:$D,3,0))</f>
        <v>3000000</v>
      </c>
      <c r="O5863">
        <v>10</v>
      </c>
      <c r="P5863" s="3">
        <f>N5863*O5863%*CSDL[[#This Row],[SỐ LƯỢNG]]</f>
        <v>600000</v>
      </c>
      <c r="Q5863" s="3">
        <f t="shared" si="2676"/>
        <v>5400000</v>
      </c>
    </row>
    <row r="5864" spans="1:17" x14ac:dyDescent="0.3">
      <c r="A5864" s="23" t="s">
        <v>3261</v>
      </c>
      <c r="B5864" s="8" t="s">
        <v>3310</v>
      </c>
      <c r="C5864" s="8">
        <v>3</v>
      </c>
      <c r="D5864" s="8" t="s">
        <v>3311</v>
      </c>
      <c r="E5864" s="8" t="s">
        <v>13816</v>
      </c>
      <c r="F5864" s="8" t="str">
        <f>VLOOKUP(E5864,'DANH MỤC'!$F:$G,2,0)</f>
        <v>Nhóm 1</v>
      </c>
      <c r="G5864" s="8" t="s">
        <v>8380</v>
      </c>
      <c r="H5864" t="str">
        <f>VLOOKUP(G5864,'DANH MỤC'!$I:$K,2,0)</f>
        <v>KH 2396</v>
      </c>
      <c r="I5864" t="str">
        <f>VLOOKUP(G5864,'DANH MỤC'!$I:$K,3,0)</f>
        <v>Phú Thọ</v>
      </c>
      <c r="J5864" s="8" t="s">
        <v>14</v>
      </c>
      <c r="K5864" t="str">
        <f>VLOOKUP(J5864,'DANH MỤC'!$A$1:$B$19,2,0)</f>
        <v>Sản phẩm 0004</v>
      </c>
      <c r="L5864" t="s">
        <v>15</v>
      </c>
      <c r="M5864">
        <v>1</v>
      </c>
      <c r="N5864" s="3">
        <f>IF(LEFT(K5864,1)="S",VLOOKUP(K5864,'DANH MỤC'!$B:$D,2,0),VLOOKUP(K5864,'DANH MỤC'!$B:$D,3,0))</f>
        <v>3500000</v>
      </c>
      <c r="O5864">
        <v>5</v>
      </c>
      <c r="P5864" s="3">
        <f>N5864*O5864%*CSDL[[#This Row],[SỐ LƯỢNG]]</f>
        <v>175000</v>
      </c>
      <c r="Q5864" s="3">
        <f t="shared" si="2676"/>
        <v>3325000</v>
      </c>
    </row>
    <row r="5865" spans="1:17" x14ac:dyDescent="0.3">
      <c r="A5865" s="23" t="s">
        <v>3312</v>
      </c>
      <c r="B5865" s="8" t="s">
        <v>3312</v>
      </c>
      <c r="C5865" s="8">
        <v>3</v>
      </c>
      <c r="D5865" s="8" t="s">
        <v>3313</v>
      </c>
      <c r="E5865" s="8" t="s">
        <v>13839</v>
      </c>
      <c r="F5865" s="8" t="str">
        <f>VLOOKUP(E5865,'DANH MỤC'!$F:$G,2,0)</f>
        <v>Nhóm 2</v>
      </c>
      <c r="G5865" s="8" t="s">
        <v>8381</v>
      </c>
      <c r="H5865" t="str">
        <f>VLOOKUP(G5865,'DANH MỤC'!$I:$K,2,0)</f>
        <v>KH 2397</v>
      </c>
      <c r="I5865" t="str">
        <f>VLOOKUP(G5865,'DANH MỤC'!$I:$K,3,0)</f>
        <v>Tuyên Quang</v>
      </c>
      <c r="J5865" s="8" t="s">
        <v>14</v>
      </c>
      <c r="K5865" t="str">
        <f>VLOOKUP(J5865,'DANH MỤC'!$A$1:$B$19,2,0)</f>
        <v>Sản phẩm 0004</v>
      </c>
      <c r="L5865" t="s">
        <v>15</v>
      </c>
      <c r="M5865">
        <v>1</v>
      </c>
      <c r="N5865" s="3">
        <f>IF(LEFT(K5865,1)="S",VLOOKUP(K5865,'DANH MỤC'!$B:$D,2,0),VLOOKUP(K5865,'DANH MỤC'!$B:$D,3,0))</f>
        <v>3500000</v>
      </c>
      <c r="O5865">
        <v>10</v>
      </c>
      <c r="P5865" s="3">
        <f>N5865*O5865%*CSDL[[#This Row],[SỐ LƯỢNG]]</f>
        <v>350000</v>
      </c>
      <c r="Q5865" s="3">
        <f t="shared" si="2676"/>
        <v>3150000</v>
      </c>
    </row>
    <row r="5866" spans="1:17" x14ac:dyDescent="0.3">
      <c r="A5866" s="23" t="s">
        <v>3312</v>
      </c>
      <c r="B5866" s="8" t="s">
        <v>3312</v>
      </c>
      <c r="C5866" s="8">
        <v>3</v>
      </c>
      <c r="D5866" s="8" t="s">
        <v>3315</v>
      </c>
      <c r="E5866" s="8" t="s">
        <v>13839</v>
      </c>
      <c r="F5866" s="8" t="str">
        <f>VLOOKUP(E5866,'DANH MỤC'!$F:$G,2,0)</f>
        <v>Nhóm 2</v>
      </c>
      <c r="G5866" s="8" t="s">
        <v>7302</v>
      </c>
      <c r="H5866" t="str">
        <f>VLOOKUP(G5866,'DANH MỤC'!$I:$K,2,0)</f>
        <v>KH 1282</v>
      </c>
      <c r="I5866" t="str">
        <f>VLOOKUP(G5866,'DANH MỤC'!$I:$K,3,0)</f>
        <v>Hà Tĩnh</v>
      </c>
      <c r="J5866" s="8" t="s">
        <v>5940</v>
      </c>
      <c r="K5866" t="str">
        <f>VLOOKUP(J5866,'DANH MỤC'!$A$1:$B$19,2,0)</f>
        <v>Sản phẩm 0002</v>
      </c>
      <c r="L5866" t="s">
        <v>15</v>
      </c>
      <c r="M5866">
        <v>2</v>
      </c>
      <c r="N5866" s="3">
        <f>IF(LEFT(K5866,1)="S",VLOOKUP(K5866,'DANH MỤC'!$B:$D,2,0),VLOOKUP(K5866,'DANH MỤC'!$B:$D,3,0))</f>
        <v>2000000</v>
      </c>
      <c r="O5866">
        <v>0</v>
      </c>
      <c r="P5866" s="3">
        <f>N5866*O5866%*CSDL[[#This Row],[SỐ LƯỢNG]]</f>
        <v>0</v>
      </c>
      <c r="Q5866" s="3">
        <f t="shared" si="2676"/>
        <v>4000000</v>
      </c>
    </row>
    <row r="5867" spans="1:17" x14ac:dyDescent="0.3">
      <c r="A5867" s="23" t="str">
        <f>A5866</f>
        <v>24/03/2019</v>
      </c>
      <c r="B5867" s="8" t="str">
        <f>B5866</f>
        <v>24/03/2019</v>
      </c>
      <c r="C5867" s="8">
        <v>3</v>
      </c>
      <c r="D5867" s="8" t="str">
        <f>D5866</f>
        <v>DH11816</v>
      </c>
      <c r="E5867" s="8" t="str">
        <f>E5866</f>
        <v>hang.dinh</v>
      </c>
      <c r="F5867" s="8" t="str">
        <f>VLOOKUP(E5867,'DANH MỤC'!$F:$G,2,0)</f>
        <v>Nhóm 2</v>
      </c>
      <c r="G5867" s="8" t="str">
        <f>G5866</f>
        <v>KH1282</v>
      </c>
      <c r="H5867" t="str">
        <f>VLOOKUP(G5867,'DANH MỤC'!$I:$K,2,0)</f>
        <v>KH 1282</v>
      </c>
      <c r="I5867" t="str">
        <f>VLOOKUP(G5867,'DANH MỤC'!$I:$K,3,0)</f>
        <v>Hà Tĩnh</v>
      </c>
      <c r="J5867" s="8" t="s">
        <v>5944</v>
      </c>
      <c r="K5867" t="str">
        <f>VLOOKUP(J5867,'DANH MỤC'!$A$1:$B$19,2,0)</f>
        <v>Hàng tặng 0001</v>
      </c>
      <c r="L5867" t="s">
        <v>24</v>
      </c>
      <c r="M5867">
        <v>4</v>
      </c>
      <c r="N5867" s="3">
        <f>IF(LEFT(K5867,1)="S",VLOOKUP(K5867,'DANH MỤC'!$B:$D,2,0),VLOOKUP(K5867,'DANH MỤC'!$B:$D,3,0))</f>
        <v>200000</v>
      </c>
      <c r="O5867">
        <v>100</v>
      </c>
      <c r="P5867" s="3">
        <f>N5867*O5867%*CSDL[[#This Row],[SỐ LƯỢNG]]</f>
        <v>800000</v>
      </c>
      <c r="Q5867" s="3">
        <f t="shared" si="2676"/>
        <v>0</v>
      </c>
    </row>
    <row r="5868" spans="1:17" x14ac:dyDescent="0.3">
      <c r="A5868" s="23" t="s">
        <v>3312</v>
      </c>
      <c r="B5868" s="8" t="s">
        <v>3312</v>
      </c>
      <c r="C5868" s="8">
        <v>3</v>
      </c>
      <c r="D5868" s="8" t="s">
        <v>3316</v>
      </c>
      <c r="E5868" s="8" t="s">
        <v>13839</v>
      </c>
      <c r="F5868" s="8" t="str">
        <f>VLOOKUP(E5868,'DANH MỤC'!$F:$G,2,0)</f>
        <v>Nhóm 2</v>
      </c>
      <c r="G5868" s="8" t="s">
        <v>8382</v>
      </c>
      <c r="H5868" t="str">
        <f>VLOOKUP(G5868,'DANH MỤC'!$I:$K,2,0)</f>
        <v>KH 2398</v>
      </c>
      <c r="I5868" t="str">
        <f>VLOOKUP(G5868,'DANH MỤC'!$I:$K,3,0)</f>
        <v>Nam Định</v>
      </c>
      <c r="J5868" s="8" t="s">
        <v>5939</v>
      </c>
      <c r="K5868" t="str">
        <f>VLOOKUP(J5868,'DANH MỤC'!$A$1:$B$19,2,0)</f>
        <v>Sản phẩm 0001</v>
      </c>
      <c r="L5868" t="s">
        <v>15</v>
      </c>
      <c r="M5868">
        <v>1</v>
      </c>
      <c r="N5868" s="3">
        <f>IF(LEFT(K5868,1)="S",VLOOKUP(K5868,'DANH MỤC'!$B:$D,2,0),VLOOKUP(K5868,'DANH MỤC'!$B:$D,3,0))</f>
        <v>3000000</v>
      </c>
      <c r="O5868">
        <v>0</v>
      </c>
      <c r="P5868" s="3">
        <f>N5868*O5868%*CSDL[[#This Row],[SỐ LƯỢNG]]</f>
        <v>0</v>
      </c>
      <c r="Q5868" s="3">
        <f t="shared" si="2676"/>
        <v>3000000</v>
      </c>
    </row>
    <row r="5869" spans="1:17" x14ac:dyDescent="0.3">
      <c r="A5869" s="23" t="str">
        <f>A5868</f>
        <v>24/03/2019</v>
      </c>
      <c r="B5869" s="8" t="str">
        <f>B5868</f>
        <v>24/03/2019</v>
      </c>
      <c r="C5869" s="8">
        <v>3</v>
      </c>
      <c r="D5869" s="8" t="str">
        <f>D5868</f>
        <v>DH11815</v>
      </c>
      <c r="E5869" s="8" t="str">
        <f>E5868</f>
        <v>hang.dinh</v>
      </c>
      <c r="F5869" s="8" t="str">
        <f>VLOOKUP(E5869,'DANH MỤC'!$F:$G,2,0)</f>
        <v>Nhóm 2</v>
      </c>
      <c r="G5869" s="8" t="str">
        <f>G5868</f>
        <v>KH2398</v>
      </c>
      <c r="H5869" t="str">
        <f>VLOOKUP(G5869,'DANH MỤC'!$I:$K,2,0)</f>
        <v>KH 2398</v>
      </c>
      <c r="I5869" t="str">
        <f>VLOOKUP(G5869,'DANH MỤC'!$I:$K,3,0)</f>
        <v>Nam Định</v>
      </c>
      <c r="J5869" s="8" t="s">
        <v>5944</v>
      </c>
      <c r="K5869" t="str">
        <f>VLOOKUP(J5869,'DANH MỤC'!$A$1:$B$19,2,0)</f>
        <v>Hàng tặng 0001</v>
      </c>
      <c r="L5869" t="s">
        <v>24</v>
      </c>
      <c r="M5869">
        <v>2</v>
      </c>
      <c r="N5869" s="3">
        <f>IF(LEFT(K5869,1)="S",VLOOKUP(K5869,'DANH MỤC'!$B:$D,2,0),VLOOKUP(K5869,'DANH MỤC'!$B:$D,3,0))</f>
        <v>200000</v>
      </c>
      <c r="O5869">
        <v>100</v>
      </c>
      <c r="P5869" s="3">
        <f>N5869*O5869%*CSDL[[#This Row],[SỐ LƯỢNG]]</f>
        <v>400000</v>
      </c>
      <c r="Q5869" s="3">
        <f t="shared" si="2676"/>
        <v>0</v>
      </c>
    </row>
    <row r="5870" spans="1:17" x14ac:dyDescent="0.3">
      <c r="A5870" s="23" t="s">
        <v>3312</v>
      </c>
      <c r="B5870" s="8" t="s">
        <v>3312</v>
      </c>
      <c r="C5870" s="8">
        <v>3</v>
      </c>
      <c r="D5870" s="8" t="s">
        <v>3317</v>
      </c>
      <c r="E5870" s="8" t="s">
        <v>13830</v>
      </c>
      <c r="F5870" s="8" t="str">
        <f>VLOOKUP(E5870,'DANH MỤC'!$F:$G,2,0)</f>
        <v>Nhóm 2</v>
      </c>
      <c r="G5870" s="8" t="s">
        <v>8383</v>
      </c>
      <c r="H5870" t="str">
        <f>VLOOKUP(G5870,'DANH MỤC'!$I:$K,2,0)</f>
        <v>KH 2399</v>
      </c>
      <c r="I5870" t="str">
        <f>VLOOKUP(G5870,'DANH MỤC'!$I:$K,3,0)</f>
        <v>Trà Vinh</v>
      </c>
      <c r="J5870" s="8" t="s">
        <v>5940</v>
      </c>
      <c r="K5870" t="str">
        <f>VLOOKUP(J5870,'DANH MỤC'!$A$1:$B$19,2,0)</f>
        <v>Sản phẩm 0002</v>
      </c>
      <c r="L5870" t="s">
        <v>15</v>
      </c>
      <c r="M5870">
        <v>1</v>
      </c>
      <c r="N5870" s="3">
        <f>IF(LEFT(K5870,1)="S",VLOOKUP(K5870,'DANH MỤC'!$B:$D,2,0),VLOOKUP(K5870,'DANH MỤC'!$B:$D,3,0))</f>
        <v>2000000</v>
      </c>
      <c r="O5870">
        <v>0</v>
      </c>
      <c r="P5870" s="3">
        <f>N5870*O5870%*CSDL[[#This Row],[SỐ LƯỢNG]]</f>
        <v>0</v>
      </c>
      <c r="Q5870" s="3">
        <f t="shared" si="2676"/>
        <v>2000000</v>
      </c>
    </row>
    <row r="5871" spans="1:17" x14ac:dyDescent="0.3">
      <c r="A5871" s="23" t="str">
        <f>A5870</f>
        <v>24/03/2019</v>
      </c>
      <c r="B5871" s="8" t="str">
        <f>B5870</f>
        <v>24/03/2019</v>
      </c>
      <c r="C5871" s="8">
        <v>3</v>
      </c>
      <c r="D5871" s="8" t="str">
        <f>D5870</f>
        <v>DH11814</v>
      </c>
      <c r="E5871" s="8" t="str">
        <f>E5870</f>
        <v>ha.vo</v>
      </c>
      <c r="F5871" s="8" t="str">
        <f>VLOOKUP(E5871,'DANH MỤC'!$F:$G,2,0)</f>
        <v>Nhóm 2</v>
      </c>
      <c r="G5871" s="8" t="str">
        <f>G5870</f>
        <v>KH2399</v>
      </c>
      <c r="H5871" t="str">
        <f>VLOOKUP(G5871,'DANH MỤC'!$I:$K,2,0)</f>
        <v>KH 2399</v>
      </c>
      <c r="I5871" t="str">
        <f>VLOOKUP(G5871,'DANH MỤC'!$I:$K,3,0)</f>
        <v>Trà Vinh</v>
      </c>
      <c r="J5871" s="8" t="s">
        <v>5944</v>
      </c>
      <c r="K5871" t="str">
        <f>VLOOKUP(J5871,'DANH MỤC'!$A$1:$B$19,2,0)</f>
        <v>Hàng tặng 0001</v>
      </c>
      <c r="L5871" t="s">
        <v>24</v>
      </c>
      <c r="M5871">
        <v>2</v>
      </c>
      <c r="N5871" s="3">
        <f>IF(LEFT(K5871,1)="S",VLOOKUP(K5871,'DANH MỤC'!$B:$D,2,0),VLOOKUP(K5871,'DANH MỤC'!$B:$D,3,0))</f>
        <v>200000</v>
      </c>
      <c r="O5871">
        <v>100</v>
      </c>
      <c r="P5871" s="3">
        <f>N5871*O5871%*CSDL[[#This Row],[SỐ LƯỢNG]]</f>
        <v>400000</v>
      </c>
      <c r="Q5871" s="3">
        <f t="shared" si="2676"/>
        <v>0</v>
      </c>
    </row>
    <row r="5872" spans="1:17" x14ac:dyDescent="0.3">
      <c r="A5872" s="23" t="s">
        <v>3312</v>
      </c>
      <c r="B5872" s="8" t="s">
        <v>3312</v>
      </c>
      <c r="C5872" s="8">
        <v>3</v>
      </c>
      <c r="D5872" s="8" t="s">
        <v>3318</v>
      </c>
      <c r="E5872" s="8" t="s">
        <v>13822</v>
      </c>
      <c r="F5872" s="8" t="str">
        <f>VLOOKUP(E5872,'DANH MỤC'!$F:$G,2,0)</f>
        <v>Nhóm 1</v>
      </c>
      <c r="G5872" s="8" t="s">
        <v>7732</v>
      </c>
      <c r="H5872" t="str">
        <f>VLOOKUP(G5872,'DANH MỤC'!$I:$K,2,0)</f>
        <v>KH 1727</v>
      </c>
      <c r="I5872" t="str">
        <f>VLOOKUP(G5872,'DANH MỤC'!$I:$K,3,0)</f>
        <v>Hồ Chí Minh</v>
      </c>
      <c r="J5872" s="8" t="s">
        <v>5939</v>
      </c>
      <c r="K5872" t="str">
        <f>VLOOKUP(J5872,'DANH MỤC'!$A$1:$B$19,2,0)</f>
        <v>Sản phẩm 0001</v>
      </c>
      <c r="L5872" t="s">
        <v>15</v>
      </c>
      <c r="M5872">
        <v>1</v>
      </c>
      <c r="N5872" s="3">
        <f>IF(LEFT(K5872,1)="S",VLOOKUP(K5872,'DANH MỤC'!$B:$D,2,0),VLOOKUP(K5872,'DANH MỤC'!$B:$D,3,0))</f>
        <v>3000000</v>
      </c>
      <c r="O5872">
        <v>0</v>
      </c>
      <c r="P5872" s="3">
        <f>N5872*O5872%*CSDL[[#This Row],[SỐ LƯỢNG]]</f>
        <v>0</v>
      </c>
      <c r="Q5872" s="3">
        <f t="shared" si="2676"/>
        <v>3000000</v>
      </c>
    </row>
    <row r="5873" spans="1:17" x14ac:dyDescent="0.3">
      <c r="A5873" s="23" t="str">
        <f>A5872</f>
        <v>24/03/2019</v>
      </c>
      <c r="B5873" s="8" t="str">
        <f>B5872</f>
        <v>24/03/2019</v>
      </c>
      <c r="C5873" s="8">
        <v>3</v>
      </c>
      <c r="D5873" s="8" t="str">
        <f>D5872</f>
        <v>DH11813</v>
      </c>
      <c r="E5873" s="8" t="str">
        <f>E5872</f>
        <v>anh.hong</v>
      </c>
      <c r="F5873" s="8" t="str">
        <f>VLOOKUP(E5873,'DANH MỤC'!$F:$G,2,0)</f>
        <v>Nhóm 1</v>
      </c>
      <c r="G5873" s="8" t="str">
        <f>G5872</f>
        <v>KH1727</v>
      </c>
      <c r="H5873" t="str">
        <f>VLOOKUP(G5873,'DANH MỤC'!$I:$K,2,0)</f>
        <v>KH 1727</v>
      </c>
      <c r="I5873" t="str">
        <f>VLOOKUP(G5873,'DANH MỤC'!$I:$K,3,0)</f>
        <v>Hồ Chí Minh</v>
      </c>
      <c r="J5873" s="8" t="s">
        <v>5944</v>
      </c>
      <c r="K5873" t="str">
        <f>VLOOKUP(J5873,'DANH MỤC'!$A$1:$B$19,2,0)</f>
        <v>Hàng tặng 0001</v>
      </c>
      <c r="L5873" t="s">
        <v>24</v>
      </c>
      <c r="M5873">
        <v>2</v>
      </c>
      <c r="N5873" s="3">
        <f>IF(LEFT(K5873,1)="S",VLOOKUP(K5873,'DANH MỤC'!$B:$D,2,0),VLOOKUP(K5873,'DANH MỤC'!$B:$D,3,0))</f>
        <v>200000</v>
      </c>
      <c r="O5873">
        <v>100</v>
      </c>
      <c r="P5873" s="3">
        <f>N5873*O5873%*CSDL[[#This Row],[SỐ LƯỢNG]]</f>
        <v>400000</v>
      </c>
      <c r="Q5873" s="3">
        <f t="shared" si="2676"/>
        <v>0</v>
      </c>
    </row>
    <row r="5874" spans="1:17" x14ac:dyDescent="0.3">
      <c r="A5874" s="23" t="s">
        <v>3312</v>
      </c>
      <c r="B5874" s="8" t="s">
        <v>3312</v>
      </c>
      <c r="C5874" s="8">
        <v>3</v>
      </c>
      <c r="D5874" s="8" t="s">
        <v>3319</v>
      </c>
      <c r="E5874" s="8" t="s">
        <v>13823</v>
      </c>
      <c r="F5874" s="8" t="str">
        <f>VLOOKUP(E5874,'DANH MỤC'!$F:$G,2,0)</f>
        <v>Nhóm 1</v>
      </c>
      <c r="G5874" s="8" t="s">
        <v>8384</v>
      </c>
      <c r="H5874" t="str">
        <f>VLOOKUP(G5874,'DANH MỤC'!$I:$K,2,0)</f>
        <v>KH 2400</v>
      </c>
      <c r="I5874" t="str">
        <f>VLOOKUP(G5874,'DANH MỤC'!$I:$K,3,0)</f>
        <v>Ninh Bình</v>
      </c>
      <c r="J5874" s="8" t="s">
        <v>5939</v>
      </c>
      <c r="K5874" t="str">
        <f>VLOOKUP(J5874,'DANH MỤC'!$A$1:$B$19,2,0)</f>
        <v>Sản phẩm 0001</v>
      </c>
      <c r="L5874" t="s">
        <v>15</v>
      </c>
      <c r="M5874">
        <v>3</v>
      </c>
      <c r="N5874" s="3">
        <f>IF(LEFT(K5874,1)="S",VLOOKUP(K5874,'DANH MỤC'!$B:$D,2,0),VLOOKUP(K5874,'DANH MỤC'!$B:$D,3,0))</f>
        <v>3000000</v>
      </c>
      <c r="O5874">
        <v>0</v>
      </c>
      <c r="P5874" s="3">
        <f>N5874*O5874%*CSDL[[#This Row],[SỐ LƯỢNG]]</f>
        <v>0</v>
      </c>
      <c r="Q5874" s="3">
        <f t="shared" si="2676"/>
        <v>9000000</v>
      </c>
    </row>
    <row r="5875" spans="1:17" x14ac:dyDescent="0.3">
      <c r="A5875" s="23" t="str">
        <f>A5874</f>
        <v>24/03/2019</v>
      </c>
      <c r="B5875" s="8" t="str">
        <f>B5874</f>
        <v>24/03/2019</v>
      </c>
      <c r="C5875" s="8">
        <v>3</v>
      </c>
      <c r="D5875" s="8" t="str">
        <f>D5874</f>
        <v>DH11812</v>
      </c>
      <c r="E5875" s="8" t="str">
        <f>E5874</f>
        <v>giang.nguyen</v>
      </c>
      <c r="F5875" s="8" t="str">
        <f>VLOOKUP(E5875,'DANH MỤC'!$F:$G,2,0)</f>
        <v>Nhóm 1</v>
      </c>
      <c r="G5875" s="8" t="str">
        <f>G5874</f>
        <v>KH2400</v>
      </c>
      <c r="H5875" t="str">
        <f>VLOOKUP(G5875,'DANH MỤC'!$I:$K,2,0)</f>
        <v>KH 2400</v>
      </c>
      <c r="I5875" t="str">
        <f>VLOOKUP(G5875,'DANH MỤC'!$I:$K,3,0)</f>
        <v>Ninh Bình</v>
      </c>
      <c r="J5875" s="8" t="s">
        <v>5945</v>
      </c>
      <c r="K5875" t="str">
        <f>VLOOKUP(J5875,'DANH MỤC'!$A$1:$B$19,2,0)</f>
        <v>Hàng tặng 0002</v>
      </c>
      <c r="L5875" t="s">
        <v>51</v>
      </c>
      <c r="M5875">
        <v>1</v>
      </c>
      <c r="N5875" s="3">
        <f>IF(LEFT(K5875,1)="S",VLOOKUP(K5875,'DANH MỤC'!$B:$D,2,0),VLOOKUP(K5875,'DANH MỤC'!$B:$D,3,0))</f>
        <v>500000</v>
      </c>
      <c r="O5875">
        <v>0</v>
      </c>
      <c r="P5875" s="3">
        <f>N5875*O5875%*CSDL[[#This Row],[SỐ LƯỢNG]]</f>
        <v>0</v>
      </c>
      <c r="Q5875" s="3">
        <f t="shared" si="2676"/>
        <v>500000</v>
      </c>
    </row>
    <row r="5876" spans="1:17" x14ac:dyDescent="0.3">
      <c r="A5876" s="23" t="s">
        <v>3312</v>
      </c>
      <c r="B5876" s="8" t="s">
        <v>3312</v>
      </c>
      <c r="C5876" s="8">
        <v>3</v>
      </c>
      <c r="D5876" s="8" t="s">
        <v>3320</v>
      </c>
      <c r="E5876" s="8" t="s">
        <v>13830</v>
      </c>
      <c r="F5876" s="8" t="str">
        <f>VLOOKUP(E5876,'DANH MỤC'!$F:$G,2,0)</f>
        <v>Nhóm 2</v>
      </c>
      <c r="G5876" s="8" t="s">
        <v>8385</v>
      </c>
      <c r="H5876" t="str">
        <f>VLOOKUP(G5876,'DANH MỤC'!$I:$K,2,0)</f>
        <v>KH 2401</v>
      </c>
      <c r="I5876" t="str">
        <f>VLOOKUP(G5876,'DANH MỤC'!$I:$K,3,0)</f>
        <v>Nghệ An</v>
      </c>
      <c r="J5876" s="8" t="s">
        <v>5940</v>
      </c>
      <c r="K5876" t="str">
        <f>VLOOKUP(J5876,'DANH MỤC'!$A$1:$B$19,2,0)</f>
        <v>Sản phẩm 0002</v>
      </c>
      <c r="L5876" t="s">
        <v>15</v>
      </c>
      <c r="M5876">
        <v>1</v>
      </c>
      <c r="N5876" s="3">
        <f>IF(LEFT(K5876,1)="S",VLOOKUP(K5876,'DANH MỤC'!$B:$D,2,0),VLOOKUP(K5876,'DANH MỤC'!$B:$D,3,0))</f>
        <v>2000000</v>
      </c>
      <c r="O5876">
        <v>0</v>
      </c>
      <c r="P5876" s="3">
        <f>N5876*O5876%*CSDL[[#This Row],[SỐ LƯỢNG]]</f>
        <v>0</v>
      </c>
      <c r="Q5876" s="3">
        <f t="shared" si="2676"/>
        <v>2000000</v>
      </c>
    </row>
    <row r="5877" spans="1:17" x14ac:dyDescent="0.3">
      <c r="A5877" s="23" t="str">
        <f>A5876</f>
        <v>24/03/2019</v>
      </c>
      <c r="B5877" s="8" t="str">
        <f>B5876</f>
        <v>24/03/2019</v>
      </c>
      <c r="C5877" s="8">
        <v>3</v>
      </c>
      <c r="D5877" s="8" t="str">
        <f>D5876</f>
        <v>DH11811</v>
      </c>
      <c r="E5877" s="8" t="str">
        <f>E5876</f>
        <v>ha.vo</v>
      </c>
      <c r="F5877" s="8" t="str">
        <f>VLOOKUP(E5877,'DANH MỤC'!$F:$G,2,0)</f>
        <v>Nhóm 2</v>
      </c>
      <c r="G5877" s="8" t="str">
        <f>G5876</f>
        <v>KH2401</v>
      </c>
      <c r="H5877" t="str">
        <f>VLOOKUP(G5877,'DANH MỤC'!$I:$K,2,0)</f>
        <v>KH 2401</v>
      </c>
      <c r="I5877" t="str">
        <f>VLOOKUP(G5877,'DANH MỤC'!$I:$K,3,0)</f>
        <v>Nghệ An</v>
      </c>
      <c r="J5877" s="8" t="s">
        <v>5944</v>
      </c>
      <c r="K5877" t="str">
        <f>VLOOKUP(J5877,'DANH MỤC'!$A$1:$B$19,2,0)</f>
        <v>Hàng tặng 0001</v>
      </c>
      <c r="L5877" t="s">
        <v>24</v>
      </c>
      <c r="M5877">
        <v>2</v>
      </c>
      <c r="N5877" s="3">
        <f>IF(LEFT(K5877,1)="S",VLOOKUP(K5877,'DANH MỤC'!$B:$D,2,0),VLOOKUP(K5877,'DANH MỤC'!$B:$D,3,0))</f>
        <v>200000</v>
      </c>
      <c r="O5877">
        <v>100</v>
      </c>
      <c r="P5877" s="3">
        <f>N5877*O5877%*CSDL[[#This Row],[SỐ LƯỢNG]]</f>
        <v>400000</v>
      </c>
      <c r="Q5877" s="3">
        <f t="shared" si="2676"/>
        <v>0</v>
      </c>
    </row>
    <row r="5878" spans="1:17" x14ac:dyDescent="0.3">
      <c r="A5878" s="23" t="s">
        <v>3312</v>
      </c>
      <c r="B5878" s="8" t="s">
        <v>3312</v>
      </c>
      <c r="C5878" s="8">
        <v>3</v>
      </c>
      <c r="D5878" s="8" t="s">
        <v>3321</v>
      </c>
      <c r="E5878" s="8" t="s">
        <v>13822</v>
      </c>
      <c r="F5878" s="8" t="str">
        <f>VLOOKUP(E5878,'DANH MỤC'!$F:$G,2,0)</f>
        <v>Nhóm 1</v>
      </c>
      <c r="G5878" s="8" t="s">
        <v>8386</v>
      </c>
      <c r="H5878" t="str">
        <f>VLOOKUP(G5878,'DANH MỤC'!$I:$K,2,0)</f>
        <v>KH 2402</v>
      </c>
      <c r="I5878" t="str">
        <f>VLOOKUP(G5878,'DANH MỤC'!$I:$K,3,0)</f>
        <v>Đồng Nai</v>
      </c>
      <c r="J5878" s="8" t="s">
        <v>5940</v>
      </c>
      <c r="K5878" t="str">
        <f>VLOOKUP(J5878,'DANH MỤC'!$A$1:$B$19,2,0)</f>
        <v>Sản phẩm 0002</v>
      </c>
      <c r="L5878" t="s">
        <v>15</v>
      </c>
      <c r="M5878">
        <v>1</v>
      </c>
      <c r="N5878" s="3">
        <f>IF(LEFT(K5878,1)="S",VLOOKUP(K5878,'DANH MỤC'!$B:$D,2,0),VLOOKUP(K5878,'DANH MỤC'!$B:$D,3,0))</f>
        <v>2000000</v>
      </c>
      <c r="O5878">
        <v>0</v>
      </c>
      <c r="P5878" s="3">
        <f>N5878*O5878%*CSDL[[#This Row],[SỐ LƯỢNG]]</f>
        <v>0</v>
      </c>
      <c r="Q5878" s="3">
        <f t="shared" si="2676"/>
        <v>2000000</v>
      </c>
    </row>
    <row r="5879" spans="1:17" x14ac:dyDescent="0.3">
      <c r="A5879" s="23" t="str">
        <f t="shared" ref="A5879:A5883" si="2692">A5878</f>
        <v>24/03/2019</v>
      </c>
      <c r="B5879" s="8" t="str">
        <f t="shared" ref="B5879:B5883" si="2693">B5878</f>
        <v>24/03/2019</v>
      </c>
      <c r="C5879" s="8">
        <v>3</v>
      </c>
      <c r="D5879" s="8" t="str">
        <f t="shared" ref="D5879:D5883" si="2694">D5878</f>
        <v>DH11810</v>
      </c>
      <c r="E5879" s="8" t="str">
        <f t="shared" ref="E5879:E5883" si="2695">E5878</f>
        <v>anh.hong</v>
      </c>
      <c r="F5879" s="8" t="str">
        <f>VLOOKUP(E5879,'DANH MỤC'!$F:$G,2,0)</f>
        <v>Nhóm 1</v>
      </c>
      <c r="G5879" s="8" t="str">
        <f t="shared" ref="G5879:G5883" si="2696">G5878</f>
        <v>KH2402</v>
      </c>
      <c r="H5879" t="str">
        <f>VLOOKUP(G5879,'DANH MỤC'!$I:$K,2,0)</f>
        <v>KH 2402</v>
      </c>
      <c r="I5879" t="str">
        <f>VLOOKUP(G5879,'DANH MỤC'!$I:$K,3,0)</f>
        <v>Đồng Nai</v>
      </c>
      <c r="J5879" s="8" t="s">
        <v>14</v>
      </c>
      <c r="K5879" t="str">
        <f>VLOOKUP(J5879,'DANH MỤC'!$A$1:$B$19,2,0)</f>
        <v>Sản phẩm 0004</v>
      </c>
      <c r="L5879" t="s">
        <v>15</v>
      </c>
      <c r="M5879">
        <v>1</v>
      </c>
      <c r="N5879" s="3">
        <f>IF(LEFT(K5879,1)="S",VLOOKUP(K5879,'DANH MỤC'!$B:$D,2,0),VLOOKUP(K5879,'DANH MỤC'!$B:$D,3,0))</f>
        <v>3500000</v>
      </c>
      <c r="O5879">
        <v>20</v>
      </c>
      <c r="P5879" s="3">
        <f>N5879*O5879%*CSDL[[#This Row],[SỐ LƯỢNG]]</f>
        <v>700000</v>
      </c>
      <c r="Q5879" s="3">
        <f t="shared" si="2676"/>
        <v>2800000</v>
      </c>
    </row>
    <row r="5880" spans="1:17" x14ac:dyDescent="0.3">
      <c r="A5880" s="23" t="str">
        <f t="shared" si="2692"/>
        <v>24/03/2019</v>
      </c>
      <c r="B5880" s="8" t="str">
        <f t="shared" si="2693"/>
        <v>24/03/2019</v>
      </c>
      <c r="C5880" s="8">
        <v>3</v>
      </c>
      <c r="D5880" s="8" t="str">
        <f t="shared" si="2694"/>
        <v>DH11810</v>
      </c>
      <c r="E5880" s="8" t="str">
        <f t="shared" si="2695"/>
        <v>anh.hong</v>
      </c>
      <c r="F5880" s="8" t="str">
        <f>VLOOKUP(E5880,'DANH MỤC'!$F:$G,2,0)</f>
        <v>Nhóm 1</v>
      </c>
      <c r="G5880" s="8" t="str">
        <f t="shared" si="2696"/>
        <v>KH2402</v>
      </c>
      <c r="H5880" t="str">
        <f>VLOOKUP(G5880,'DANH MỤC'!$I:$K,2,0)</f>
        <v>KH 2402</v>
      </c>
      <c r="I5880" t="str">
        <f>VLOOKUP(G5880,'DANH MỤC'!$I:$K,3,0)</f>
        <v>Đồng Nai</v>
      </c>
      <c r="J5880" s="8" t="s">
        <v>5939</v>
      </c>
      <c r="K5880" t="str">
        <f>VLOOKUP(J5880,'DANH MỤC'!$A$1:$B$19,2,0)</f>
        <v>Sản phẩm 0001</v>
      </c>
      <c r="L5880" t="s">
        <v>15</v>
      </c>
      <c r="M5880">
        <v>2</v>
      </c>
      <c r="N5880" s="3">
        <f>IF(LEFT(K5880,1)="S",VLOOKUP(K5880,'DANH MỤC'!$B:$D,2,0),VLOOKUP(K5880,'DANH MỤC'!$B:$D,3,0))</f>
        <v>3000000</v>
      </c>
      <c r="O5880">
        <v>10</v>
      </c>
      <c r="P5880" s="3">
        <f>N5880*O5880%*CSDL[[#This Row],[SỐ LƯỢNG]]</f>
        <v>600000</v>
      </c>
      <c r="Q5880" s="3">
        <f t="shared" si="2676"/>
        <v>5400000</v>
      </c>
    </row>
    <row r="5881" spans="1:17" x14ac:dyDescent="0.3">
      <c r="A5881" s="23" t="str">
        <f t="shared" si="2692"/>
        <v>24/03/2019</v>
      </c>
      <c r="B5881" s="8" t="str">
        <f t="shared" si="2693"/>
        <v>24/03/2019</v>
      </c>
      <c r="C5881" s="8">
        <v>3</v>
      </c>
      <c r="D5881" s="8" t="str">
        <f t="shared" si="2694"/>
        <v>DH11810</v>
      </c>
      <c r="E5881" s="8" t="str">
        <f t="shared" si="2695"/>
        <v>anh.hong</v>
      </c>
      <c r="F5881" s="8" t="str">
        <f>VLOOKUP(E5881,'DANH MỤC'!$F:$G,2,0)</f>
        <v>Nhóm 1</v>
      </c>
      <c r="G5881" s="8" t="str">
        <f t="shared" si="2696"/>
        <v>KH2402</v>
      </c>
      <c r="H5881" t="str">
        <f>VLOOKUP(G5881,'DANH MỤC'!$I:$K,2,0)</f>
        <v>KH 2402</v>
      </c>
      <c r="I5881" t="str">
        <f>VLOOKUP(G5881,'DANH MỤC'!$I:$K,3,0)</f>
        <v>Đồng Nai</v>
      </c>
      <c r="J5881" s="8" t="s">
        <v>5940</v>
      </c>
      <c r="K5881" t="str">
        <f>VLOOKUP(J5881,'DANH MỤC'!$A$1:$B$19,2,0)</f>
        <v>Sản phẩm 0002</v>
      </c>
      <c r="L5881" t="s">
        <v>15</v>
      </c>
      <c r="M5881">
        <v>1</v>
      </c>
      <c r="N5881" s="3">
        <f>IF(LEFT(K5881,1)="S",VLOOKUP(K5881,'DANH MỤC'!$B:$D,2,0),VLOOKUP(K5881,'DANH MỤC'!$B:$D,3,0))</f>
        <v>2000000</v>
      </c>
      <c r="O5881">
        <v>10</v>
      </c>
      <c r="P5881" s="3">
        <f>N5881*O5881%*CSDL[[#This Row],[SỐ LƯỢNG]]</f>
        <v>200000</v>
      </c>
      <c r="Q5881" s="3">
        <f t="shared" si="2676"/>
        <v>1800000</v>
      </c>
    </row>
    <row r="5882" spans="1:17" x14ac:dyDescent="0.3">
      <c r="A5882" s="23" t="str">
        <f t="shared" si="2692"/>
        <v>24/03/2019</v>
      </c>
      <c r="B5882" s="8" t="str">
        <f t="shared" si="2693"/>
        <v>24/03/2019</v>
      </c>
      <c r="C5882" s="8">
        <v>3</v>
      </c>
      <c r="D5882" s="8" t="str">
        <f t="shared" si="2694"/>
        <v>DH11810</v>
      </c>
      <c r="E5882" s="8" t="str">
        <f t="shared" si="2695"/>
        <v>anh.hong</v>
      </c>
      <c r="F5882" s="8" t="str">
        <f>VLOOKUP(E5882,'DANH MỤC'!$F:$G,2,0)</f>
        <v>Nhóm 1</v>
      </c>
      <c r="G5882" s="8" t="str">
        <f t="shared" si="2696"/>
        <v>KH2402</v>
      </c>
      <c r="H5882" t="str">
        <f>VLOOKUP(G5882,'DANH MỤC'!$I:$K,2,0)</f>
        <v>KH 2402</v>
      </c>
      <c r="I5882" t="str">
        <f>VLOOKUP(G5882,'DANH MỤC'!$I:$K,3,0)</f>
        <v>Đồng Nai</v>
      </c>
      <c r="J5882" s="8" t="s">
        <v>14</v>
      </c>
      <c r="K5882" t="str">
        <f>VLOOKUP(J5882,'DANH MỤC'!$A$1:$B$19,2,0)</f>
        <v>Sản phẩm 0004</v>
      </c>
      <c r="L5882" t="s">
        <v>15</v>
      </c>
      <c r="M5882">
        <v>1</v>
      </c>
      <c r="N5882" s="3">
        <f>IF(LEFT(K5882,1)="S",VLOOKUP(K5882,'DANH MỤC'!$B:$D,2,0),VLOOKUP(K5882,'DANH MỤC'!$B:$D,3,0))</f>
        <v>3500000</v>
      </c>
      <c r="O5882">
        <v>10</v>
      </c>
      <c r="P5882" s="3">
        <f>N5882*O5882%*CSDL[[#This Row],[SỐ LƯỢNG]]</f>
        <v>350000</v>
      </c>
      <c r="Q5882" s="3">
        <f t="shared" si="2676"/>
        <v>3150000</v>
      </c>
    </row>
    <row r="5883" spans="1:17" x14ac:dyDescent="0.3">
      <c r="A5883" s="23" t="str">
        <f t="shared" si="2692"/>
        <v>24/03/2019</v>
      </c>
      <c r="B5883" s="8" t="str">
        <f t="shared" si="2693"/>
        <v>24/03/2019</v>
      </c>
      <c r="C5883" s="8">
        <v>3</v>
      </c>
      <c r="D5883" s="8" t="str">
        <f t="shared" si="2694"/>
        <v>DH11810</v>
      </c>
      <c r="E5883" s="8" t="str">
        <f t="shared" si="2695"/>
        <v>anh.hong</v>
      </c>
      <c r="F5883" s="8" t="str">
        <f>VLOOKUP(E5883,'DANH MỤC'!$F:$G,2,0)</f>
        <v>Nhóm 1</v>
      </c>
      <c r="G5883" s="8" t="str">
        <f t="shared" si="2696"/>
        <v>KH2402</v>
      </c>
      <c r="H5883" t="str">
        <f>VLOOKUP(G5883,'DANH MỤC'!$I:$K,2,0)</f>
        <v>KH 2402</v>
      </c>
      <c r="I5883" t="str">
        <f>VLOOKUP(G5883,'DANH MỤC'!$I:$K,3,0)</f>
        <v>Đồng Nai</v>
      </c>
      <c r="J5883" s="8" t="s">
        <v>5944</v>
      </c>
      <c r="K5883" t="str">
        <f>VLOOKUP(J5883,'DANH MỤC'!$A$1:$B$19,2,0)</f>
        <v>Hàng tặng 0001</v>
      </c>
      <c r="L5883" t="s">
        <v>24</v>
      </c>
      <c r="M5883">
        <v>2</v>
      </c>
      <c r="N5883" s="3">
        <f>IF(LEFT(K5883,1)="S",VLOOKUP(K5883,'DANH MỤC'!$B:$D,2,0),VLOOKUP(K5883,'DANH MỤC'!$B:$D,3,0))</f>
        <v>200000</v>
      </c>
      <c r="O5883">
        <v>100</v>
      </c>
      <c r="P5883" s="3">
        <f>N5883*O5883%*CSDL[[#This Row],[SỐ LƯỢNG]]</f>
        <v>400000</v>
      </c>
      <c r="Q5883" s="3">
        <f t="shared" si="2676"/>
        <v>0</v>
      </c>
    </row>
    <row r="5884" spans="1:17" x14ac:dyDescent="0.3">
      <c r="A5884" s="23" t="s">
        <v>3312</v>
      </c>
      <c r="B5884" s="8" t="s">
        <v>3312</v>
      </c>
      <c r="C5884" s="8">
        <v>3</v>
      </c>
      <c r="D5884" s="8" t="s">
        <v>3322</v>
      </c>
      <c r="E5884" s="8" t="s">
        <v>13822</v>
      </c>
      <c r="F5884" s="8" t="str">
        <f>VLOOKUP(E5884,'DANH MỤC'!$F:$G,2,0)</f>
        <v>Nhóm 1</v>
      </c>
      <c r="G5884" s="8" t="s">
        <v>8387</v>
      </c>
      <c r="H5884" t="str">
        <f>VLOOKUP(G5884,'DANH MỤC'!$I:$K,2,0)</f>
        <v>KH 2403</v>
      </c>
      <c r="I5884" t="str">
        <f>VLOOKUP(G5884,'DANH MỤC'!$I:$K,3,0)</f>
        <v>Thanh Hóa</v>
      </c>
      <c r="J5884" s="8" t="s">
        <v>5939</v>
      </c>
      <c r="K5884" t="str">
        <f>VLOOKUP(J5884,'DANH MỤC'!$A$1:$B$19,2,0)</f>
        <v>Sản phẩm 0001</v>
      </c>
      <c r="L5884" t="s">
        <v>15</v>
      </c>
      <c r="M5884">
        <v>1</v>
      </c>
      <c r="N5884" s="3">
        <f>IF(LEFT(K5884,1)="S",VLOOKUP(K5884,'DANH MỤC'!$B:$D,2,0),VLOOKUP(K5884,'DANH MỤC'!$B:$D,3,0))</f>
        <v>3000000</v>
      </c>
      <c r="O5884">
        <v>0</v>
      </c>
      <c r="P5884" s="3">
        <f>N5884*O5884%*CSDL[[#This Row],[SỐ LƯỢNG]]</f>
        <v>0</v>
      </c>
      <c r="Q5884" s="3">
        <f t="shared" si="2676"/>
        <v>3000000</v>
      </c>
    </row>
    <row r="5885" spans="1:17" x14ac:dyDescent="0.3">
      <c r="A5885" s="23" t="str">
        <f t="shared" ref="A5885:A5887" si="2697">A5884</f>
        <v>24/03/2019</v>
      </c>
      <c r="B5885" s="8" t="str">
        <f t="shared" ref="B5885:B5887" si="2698">B5884</f>
        <v>24/03/2019</v>
      </c>
      <c r="C5885" s="8">
        <v>3</v>
      </c>
      <c r="D5885" s="8" t="str">
        <f t="shared" ref="D5885:D5887" si="2699">D5884</f>
        <v>DH11809</v>
      </c>
      <c r="E5885" s="8" t="str">
        <f t="shared" ref="E5885:E5887" si="2700">E5884</f>
        <v>anh.hong</v>
      </c>
      <c r="F5885" s="8" t="str">
        <f>VLOOKUP(E5885,'DANH MỤC'!$F:$G,2,0)</f>
        <v>Nhóm 1</v>
      </c>
      <c r="G5885" s="8" t="str">
        <f t="shared" ref="G5885:G5887" si="2701">G5884</f>
        <v>KH2403</v>
      </c>
      <c r="H5885" t="str">
        <f>VLOOKUP(G5885,'DANH MỤC'!$I:$K,2,0)</f>
        <v>KH 2403</v>
      </c>
      <c r="I5885" t="str">
        <f>VLOOKUP(G5885,'DANH MỤC'!$I:$K,3,0)</f>
        <v>Thanh Hóa</v>
      </c>
      <c r="J5885" s="8" t="s">
        <v>5940</v>
      </c>
      <c r="K5885" t="str">
        <f>VLOOKUP(J5885,'DANH MỤC'!$A$1:$B$19,2,0)</f>
        <v>Sản phẩm 0002</v>
      </c>
      <c r="L5885" t="s">
        <v>15</v>
      </c>
      <c r="M5885">
        <v>1</v>
      </c>
      <c r="N5885" s="3">
        <f>IF(LEFT(K5885,1)="S",VLOOKUP(K5885,'DANH MỤC'!$B:$D,2,0),VLOOKUP(K5885,'DANH MỤC'!$B:$D,3,0))</f>
        <v>2000000</v>
      </c>
      <c r="O5885">
        <v>5</v>
      </c>
      <c r="P5885" s="3">
        <f>N5885*O5885%*CSDL[[#This Row],[SỐ LƯỢNG]]</f>
        <v>100000</v>
      </c>
      <c r="Q5885" s="3">
        <f t="shared" si="2676"/>
        <v>1900000</v>
      </c>
    </row>
    <row r="5886" spans="1:17" x14ac:dyDescent="0.3">
      <c r="A5886" s="23" t="str">
        <f t="shared" si="2697"/>
        <v>24/03/2019</v>
      </c>
      <c r="B5886" s="8" t="str">
        <f t="shared" si="2698"/>
        <v>24/03/2019</v>
      </c>
      <c r="C5886" s="8">
        <v>3</v>
      </c>
      <c r="D5886" s="8" t="str">
        <f t="shared" si="2699"/>
        <v>DH11809</v>
      </c>
      <c r="E5886" s="8" t="str">
        <f t="shared" si="2700"/>
        <v>anh.hong</v>
      </c>
      <c r="F5886" s="8" t="str">
        <f>VLOOKUP(E5886,'DANH MỤC'!$F:$G,2,0)</f>
        <v>Nhóm 1</v>
      </c>
      <c r="G5886" s="8" t="str">
        <f t="shared" si="2701"/>
        <v>KH2403</v>
      </c>
      <c r="H5886" t="str">
        <f>VLOOKUP(G5886,'DANH MỤC'!$I:$K,2,0)</f>
        <v>KH 2403</v>
      </c>
      <c r="I5886" t="str">
        <f>VLOOKUP(G5886,'DANH MỤC'!$I:$K,3,0)</f>
        <v>Thanh Hóa</v>
      </c>
      <c r="J5886" s="8" t="s">
        <v>5939</v>
      </c>
      <c r="K5886" t="str">
        <f>VLOOKUP(J5886,'DANH MỤC'!$A$1:$B$19,2,0)</f>
        <v>Sản phẩm 0001</v>
      </c>
      <c r="L5886" t="s">
        <v>15</v>
      </c>
      <c r="M5886">
        <v>1</v>
      </c>
      <c r="N5886" s="3">
        <f>IF(LEFT(K5886,1)="S",VLOOKUP(K5886,'DANH MỤC'!$B:$D,2,0),VLOOKUP(K5886,'DANH MỤC'!$B:$D,3,0))</f>
        <v>3000000</v>
      </c>
      <c r="O5886">
        <v>10</v>
      </c>
      <c r="P5886" s="3">
        <f>N5886*O5886%*CSDL[[#This Row],[SỐ LƯỢNG]]</f>
        <v>300000</v>
      </c>
      <c r="Q5886" s="3">
        <f t="shared" si="2676"/>
        <v>2700000</v>
      </c>
    </row>
    <row r="5887" spans="1:17" x14ac:dyDescent="0.3">
      <c r="A5887" s="23" t="str">
        <f t="shared" si="2697"/>
        <v>24/03/2019</v>
      </c>
      <c r="B5887" s="8" t="str">
        <f t="shared" si="2698"/>
        <v>24/03/2019</v>
      </c>
      <c r="C5887" s="8">
        <v>3</v>
      </c>
      <c r="D5887" s="8" t="str">
        <f t="shared" si="2699"/>
        <v>DH11809</v>
      </c>
      <c r="E5887" s="8" t="str">
        <f t="shared" si="2700"/>
        <v>anh.hong</v>
      </c>
      <c r="F5887" s="8" t="str">
        <f>VLOOKUP(E5887,'DANH MỤC'!$F:$G,2,0)</f>
        <v>Nhóm 1</v>
      </c>
      <c r="G5887" s="8" t="str">
        <f t="shared" si="2701"/>
        <v>KH2403</v>
      </c>
      <c r="H5887" t="str">
        <f>VLOOKUP(G5887,'DANH MỤC'!$I:$K,2,0)</f>
        <v>KH 2403</v>
      </c>
      <c r="I5887" t="str">
        <f>VLOOKUP(G5887,'DANH MỤC'!$I:$K,3,0)</f>
        <v>Thanh Hóa</v>
      </c>
      <c r="J5887" s="8" t="s">
        <v>5944</v>
      </c>
      <c r="K5887" t="str">
        <f>VLOOKUP(J5887,'DANH MỤC'!$A$1:$B$19,2,0)</f>
        <v>Hàng tặng 0001</v>
      </c>
      <c r="L5887" t="s">
        <v>24</v>
      </c>
      <c r="M5887">
        <v>2</v>
      </c>
      <c r="N5887" s="3">
        <f>IF(LEFT(K5887,1)="S",VLOOKUP(K5887,'DANH MỤC'!$B:$D,2,0),VLOOKUP(K5887,'DANH MỤC'!$B:$D,3,0))</f>
        <v>200000</v>
      </c>
      <c r="O5887">
        <v>100</v>
      </c>
      <c r="P5887" s="3">
        <f>N5887*O5887%*CSDL[[#This Row],[SỐ LƯỢNG]]</f>
        <v>400000</v>
      </c>
      <c r="Q5887" s="3">
        <f t="shared" si="2676"/>
        <v>0</v>
      </c>
    </row>
    <row r="5888" spans="1:17" x14ac:dyDescent="0.3">
      <c r="A5888" s="23" t="s">
        <v>3312</v>
      </c>
      <c r="B5888" s="8" t="s">
        <v>3312</v>
      </c>
      <c r="C5888" s="8">
        <v>3</v>
      </c>
      <c r="D5888" s="8" t="s">
        <v>3323</v>
      </c>
      <c r="E5888" s="8" t="s">
        <v>13822</v>
      </c>
      <c r="F5888" s="8" t="str">
        <f>VLOOKUP(E5888,'DANH MỤC'!$F:$G,2,0)</f>
        <v>Nhóm 1</v>
      </c>
      <c r="G5888" s="8" t="s">
        <v>6811</v>
      </c>
      <c r="H5888" t="str">
        <f>VLOOKUP(G5888,'DANH MỤC'!$I:$K,2,0)</f>
        <v>KH 0779</v>
      </c>
      <c r="I5888" t="str">
        <f>VLOOKUP(G5888,'DANH MỤC'!$I:$K,3,0)</f>
        <v>Vĩnh Long</v>
      </c>
      <c r="J5888" s="8" t="s">
        <v>5939</v>
      </c>
      <c r="K5888" t="str">
        <f>VLOOKUP(J5888,'DANH MỤC'!$A$1:$B$19,2,0)</f>
        <v>Sản phẩm 0001</v>
      </c>
      <c r="L5888" t="s">
        <v>15</v>
      </c>
      <c r="M5888">
        <v>1</v>
      </c>
      <c r="N5888" s="3">
        <f>IF(LEFT(K5888,1)="S",VLOOKUP(K5888,'DANH MỤC'!$B:$D,2,0),VLOOKUP(K5888,'DANH MỤC'!$B:$D,3,0))</f>
        <v>3000000</v>
      </c>
      <c r="O5888">
        <v>0</v>
      </c>
      <c r="P5888" s="3">
        <f>N5888*O5888%*CSDL[[#This Row],[SỐ LƯỢNG]]</f>
        <v>0</v>
      </c>
      <c r="Q5888" s="3">
        <f t="shared" si="2676"/>
        <v>3000000</v>
      </c>
    </row>
    <row r="5889" spans="1:17" x14ac:dyDescent="0.3">
      <c r="A5889" s="23" t="str">
        <f>A5888</f>
        <v>24/03/2019</v>
      </c>
      <c r="B5889" s="8" t="str">
        <f>B5888</f>
        <v>24/03/2019</v>
      </c>
      <c r="C5889" s="8">
        <v>3</v>
      </c>
      <c r="D5889" s="8" t="str">
        <f>D5888</f>
        <v>DH11806</v>
      </c>
      <c r="E5889" s="8" t="str">
        <f>E5888</f>
        <v>anh.hong</v>
      </c>
      <c r="F5889" s="8" t="str">
        <f>VLOOKUP(E5889,'DANH MỤC'!$F:$G,2,0)</f>
        <v>Nhóm 1</v>
      </c>
      <c r="G5889" s="8" t="str">
        <f>G5888</f>
        <v>KH0779</v>
      </c>
      <c r="H5889" t="str">
        <f>VLOOKUP(G5889,'DANH MỤC'!$I:$K,2,0)</f>
        <v>KH 0779</v>
      </c>
      <c r="I5889" t="str">
        <f>VLOOKUP(G5889,'DANH MỤC'!$I:$K,3,0)</f>
        <v>Vĩnh Long</v>
      </c>
      <c r="J5889" s="8" t="s">
        <v>5944</v>
      </c>
      <c r="K5889" t="str">
        <f>VLOOKUP(J5889,'DANH MỤC'!$A$1:$B$19,2,0)</f>
        <v>Hàng tặng 0001</v>
      </c>
      <c r="L5889" t="s">
        <v>24</v>
      </c>
      <c r="M5889">
        <v>2</v>
      </c>
      <c r="N5889" s="3">
        <f>IF(LEFT(K5889,1)="S",VLOOKUP(K5889,'DANH MỤC'!$B:$D,2,0),VLOOKUP(K5889,'DANH MỤC'!$B:$D,3,0))</f>
        <v>200000</v>
      </c>
      <c r="O5889">
        <v>100</v>
      </c>
      <c r="P5889" s="3">
        <f>N5889*O5889%*CSDL[[#This Row],[SỐ LƯỢNG]]</f>
        <v>400000</v>
      </c>
      <c r="Q5889" s="3">
        <f t="shared" si="2676"/>
        <v>0</v>
      </c>
    </row>
    <row r="5890" spans="1:17" x14ac:dyDescent="0.3">
      <c r="A5890" s="23" t="s">
        <v>3312</v>
      </c>
      <c r="B5890" s="8" t="s">
        <v>3312</v>
      </c>
      <c r="C5890" s="8">
        <v>3</v>
      </c>
      <c r="D5890" s="8" t="s">
        <v>3324</v>
      </c>
      <c r="E5890" s="8" t="s">
        <v>13815</v>
      </c>
      <c r="F5890" s="8" t="str">
        <f>VLOOKUP(E5890,'DANH MỤC'!$F:$G,2,0)</f>
        <v>Nhóm 1</v>
      </c>
      <c r="G5890" s="8" t="s">
        <v>7279</v>
      </c>
      <c r="H5890" t="str">
        <f>VLOOKUP(G5890,'DANH MỤC'!$I:$K,2,0)</f>
        <v>KH 1258</v>
      </c>
      <c r="I5890" t="str">
        <f>VLOOKUP(G5890,'DANH MỤC'!$I:$K,3,0)</f>
        <v>Bình Định</v>
      </c>
      <c r="J5890" s="8" t="s">
        <v>5940</v>
      </c>
      <c r="K5890" t="str">
        <f>VLOOKUP(J5890,'DANH MỤC'!$A$1:$B$19,2,0)</f>
        <v>Sản phẩm 0002</v>
      </c>
      <c r="L5890" t="s">
        <v>15</v>
      </c>
      <c r="M5890">
        <v>1</v>
      </c>
      <c r="N5890" s="3">
        <f>IF(LEFT(K5890,1)="S",VLOOKUP(K5890,'DANH MỤC'!$B:$D,2,0),VLOOKUP(K5890,'DANH MỤC'!$B:$D,3,0))</f>
        <v>2000000</v>
      </c>
      <c r="O5890">
        <v>0</v>
      </c>
      <c r="P5890" s="3">
        <f>N5890*O5890%*CSDL[[#This Row],[SỐ LƯỢNG]]</f>
        <v>0</v>
      </c>
      <c r="Q5890" s="3">
        <f t="shared" si="2676"/>
        <v>2000000</v>
      </c>
    </row>
    <row r="5891" spans="1:17" x14ac:dyDescent="0.3">
      <c r="A5891" s="23" t="str">
        <f>A5890</f>
        <v>24/03/2019</v>
      </c>
      <c r="B5891" s="8" t="str">
        <f>B5890</f>
        <v>24/03/2019</v>
      </c>
      <c r="C5891" s="8">
        <v>3</v>
      </c>
      <c r="D5891" s="8" t="str">
        <f>D5890</f>
        <v>DH11805</v>
      </c>
      <c r="E5891" s="8" t="str">
        <f>E5890</f>
        <v>nhi.vu</v>
      </c>
      <c r="F5891" s="8" t="str">
        <f>VLOOKUP(E5891,'DANH MỤC'!$F:$G,2,0)</f>
        <v>Nhóm 1</v>
      </c>
      <c r="G5891" s="8" t="str">
        <f>G5890</f>
        <v>KH1258</v>
      </c>
      <c r="H5891" t="str">
        <f>VLOOKUP(G5891,'DANH MỤC'!$I:$K,2,0)</f>
        <v>KH 1258</v>
      </c>
      <c r="I5891" t="str">
        <f>VLOOKUP(G5891,'DANH MỤC'!$I:$K,3,0)</f>
        <v>Bình Định</v>
      </c>
      <c r="J5891" s="8" t="s">
        <v>5944</v>
      </c>
      <c r="K5891" t="str">
        <f>VLOOKUP(J5891,'DANH MỤC'!$A$1:$B$19,2,0)</f>
        <v>Hàng tặng 0001</v>
      </c>
      <c r="L5891" t="s">
        <v>24</v>
      </c>
      <c r="M5891">
        <v>2</v>
      </c>
      <c r="N5891" s="3">
        <f>IF(LEFT(K5891,1)="S",VLOOKUP(K5891,'DANH MỤC'!$B:$D,2,0),VLOOKUP(K5891,'DANH MỤC'!$B:$D,3,0))</f>
        <v>200000</v>
      </c>
      <c r="O5891">
        <v>100</v>
      </c>
      <c r="P5891" s="3">
        <f>N5891*O5891%*CSDL[[#This Row],[SỐ LƯỢNG]]</f>
        <v>400000</v>
      </c>
      <c r="Q5891" s="3">
        <f t="shared" ref="Q5891:Q5954" si="2702">N5891*M5891-P5891</f>
        <v>0</v>
      </c>
    </row>
    <row r="5892" spans="1:17" x14ac:dyDescent="0.3">
      <c r="A5892" s="23" t="s">
        <v>3312</v>
      </c>
      <c r="B5892" s="8" t="s">
        <v>3312</v>
      </c>
      <c r="C5892" s="8">
        <v>3</v>
      </c>
      <c r="D5892" s="8" t="s">
        <v>3325</v>
      </c>
      <c r="E5892" s="8" t="s">
        <v>13822</v>
      </c>
      <c r="F5892" s="8" t="str">
        <f>VLOOKUP(E5892,'DANH MỤC'!$F:$G,2,0)</f>
        <v>Nhóm 1</v>
      </c>
      <c r="G5892" s="8" t="s">
        <v>8388</v>
      </c>
      <c r="H5892" t="str">
        <f>VLOOKUP(G5892,'DANH MỤC'!$I:$K,2,0)</f>
        <v>KH 2404</v>
      </c>
      <c r="I5892" t="str">
        <f>VLOOKUP(G5892,'DANH MỤC'!$I:$K,3,0)</f>
        <v>Bạc Liêu</v>
      </c>
      <c r="J5892" s="8" t="s">
        <v>5939</v>
      </c>
      <c r="K5892" t="str">
        <f>VLOOKUP(J5892,'DANH MỤC'!$A$1:$B$19,2,0)</f>
        <v>Sản phẩm 0001</v>
      </c>
      <c r="L5892" t="s">
        <v>15</v>
      </c>
      <c r="M5892">
        <v>1</v>
      </c>
      <c r="N5892" s="3">
        <f>IF(LEFT(K5892,1)="S",VLOOKUP(K5892,'DANH MỤC'!$B:$D,2,0),VLOOKUP(K5892,'DANH MỤC'!$B:$D,3,0))</f>
        <v>3000000</v>
      </c>
      <c r="O5892">
        <v>0</v>
      </c>
      <c r="P5892" s="3">
        <f>N5892*O5892%*CSDL[[#This Row],[SỐ LƯỢNG]]</f>
        <v>0</v>
      </c>
      <c r="Q5892" s="3">
        <f t="shared" si="2702"/>
        <v>3000000</v>
      </c>
    </row>
    <row r="5893" spans="1:17" x14ac:dyDescent="0.3">
      <c r="A5893" s="23" t="str">
        <f t="shared" ref="A5893:A5895" si="2703">A5892</f>
        <v>24/03/2019</v>
      </c>
      <c r="B5893" s="8" t="str">
        <f t="shared" ref="B5893:B5895" si="2704">B5892</f>
        <v>24/03/2019</v>
      </c>
      <c r="C5893" s="8">
        <v>3</v>
      </c>
      <c r="D5893" s="8" t="str">
        <f t="shared" ref="D5893:D5895" si="2705">D5892</f>
        <v>DH11804</v>
      </c>
      <c r="E5893" s="8" t="str">
        <f t="shared" ref="E5893:E5895" si="2706">E5892</f>
        <v>anh.hong</v>
      </c>
      <c r="F5893" s="8" t="str">
        <f>VLOOKUP(E5893,'DANH MỤC'!$F:$G,2,0)</f>
        <v>Nhóm 1</v>
      </c>
      <c r="G5893" s="8" t="str">
        <f t="shared" ref="G5893:G5895" si="2707">G5892</f>
        <v>KH2404</v>
      </c>
      <c r="H5893" t="str">
        <f>VLOOKUP(G5893,'DANH MỤC'!$I:$K,2,0)</f>
        <v>KH 2404</v>
      </c>
      <c r="I5893" t="str">
        <f>VLOOKUP(G5893,'DANH MỤC'!$I:$K,3,0)</f>
        <v>Bạc Liêu</v>
      </c>
      <c r="J5893" s="8" t="s">
        <v>14</v>
      </c>
      <c r="K5893" t="str">
        <f>VLOOKUP(J5893,'DANH MỤC'!$A$1:$B$19,2,0)</f>
        <v>Sản phẩm 0004</v>
      </c>
      <c r="L5893" t="s">
        <v>15</v>
      </c>
      <c r="M5893">
        <v>1</v>
      </c>
      <c r="N5893" s="3">
        <f>IF(LEFT(K5893,1)="S",VLOOKUP(K5893,'DANH MỤC'!$B:$D,2,0),VLOOKUP(K5893,'DANH MỤC'!$B:$D,3,0))</f>
        <v>3500000</v>
      </c>
      <c r="O5893">
        <v>5</v>
      </c>
      <c r="P5893" s="3">
        <f>N5893*O5893%*CSDL[[#This Row],[SỐ LƯỢNG]]</f>
        <v>175000</v>
      </c>
      <c r="Q5893" s="3">
        <f t="shared" si="2702"/>
        <v>3325000</v>
      </c>
    </row>
    <row r="5894" spans="1:17" x14ac:dyDescent="0.3">
      <c r="A5894" s="23" t="str">
        <f t="shared" si="2703"/>
        <v>24/03/2019</v>
      </c>
      <c r="B5894" s="8" t="str">
        <f t="shared" si="2704"/>
        <v>24/03/2019</v>
      </c>
      <c r="C5894" s="8">
        <v>3</v>
      </c>
      <c r="D5894" s="8" t="str">
        <f t="shared" si="2705"/>
        <v>DH11804</v>
      </c>
      <c r="E5894" s="8" t="str">
        <f t="shared" si="2706"/>
        <v>anh.hong</v>
      </c>
      <c r="F5894" s="8" t="str">
        <f>VLOOKUP(E5894,'DANH MỤC'!$F:$G,2,0)</f>
        <v>Nhóm 1</v>
      </c>
      <c r="G5894" s="8" t="str">
        <f t="shared" si="2707"/>
        <v>KH2404</v>
      </c>
      <c r="H5894" t="str">
        <f>VLOOKUP(G5894,'DANH MỤC'!$I:$K,2,0)</f>
        <v>KH 2404</v>
      </c>
      <c r="I5894" t="str">
        <f>VLOOKUP(G5894,'DANH MỤC'!$I:$K,3,0)</f>
        <v>Bạc Liêu</v>
      </c>
      <c r="J5894" s="8" t="s">
        <v>5939</v>
      </c>
      <c r="K5894" t="str">
        <f>VLOOKUP(J5894,'DANH MỤC'!$A$1:$B$19,2,0)</f>
        <v>Sản phẩm 0001</v>
      </c>
      <c r="L5894" t="s">
        <v>15</v>
      </c>
      <c r="M5894">
        <v>1</v>
      </c>
      <c r="N5894" s="3">
        <f>IF(LEFT(K5894,1)="S",VLOOKUP(K5894,'DANH MỤC'!$B:$D,2,0),VLOOKUP(K5894,'DANH MỤC'!$B:$D,3,0))</f>
        <v>3000000</v>
      </c>
      <c r="O5894">
        <v>10</v>
      </c>
      <c r="P5894" s="3">
        <f>N5894*O5894%*CSDL[[#This Row],[SỐ LƯỢNG]]</f>
        <v>300000</v>
      </c>
      <c r="Q5894" s="3">
        <f t="shared" si="2702"/>
        <v>2700000</v>
      </c>
    </row>
    <row r="5895" spans="1:17" x14ac:dyDescent="0.3">
      <c r="A5895" s="23" t="str">
        <f t="shared" si="2703"/>
        <v>24/03/2019</v>
      </c>
      <c r="B5895" s="8" t="str">
        <f t="shared" si="2704"/>
        <v>24/03/2019</v>
      </c>
      <c r="C5895" s="8">
        <v>3</v>
      </c>
      <c r="D5895" s="8" t="str">
        <f t="shared" si="2705"/>
        <v>DH11804</v>
      </c>
      <c r="E5895" s="8" t="str">
        <f t="shared" si="2706"/>
        <v>anh.hong</v>
      </c>
      <c r="F5895" s="8" t="str">
        <f>VLOOKUP(E5895,'DANH MỤC'!$F:$G,2,0)</f>
        <v>Nhóm 1</v>
      </c>
      <c r="G5895" s="8" t="str">
        <f t="shared" si="2707"/>
        <v>KH2404</v>
      </c>
      <c r="H5895" t="str">
        <f>VLOOKUP(G5895,'DANH MỤC'!$I:$K,2,0)</f>
        <v>KH 2404</v>
      </c>
      <c r="I5895" t="str">
        <f>VLOOKUP(G5895,'DANH MỤC'!$I:$K,3,0)</f>
        <v>Bạc Liêu</v>
      </c>
      <c r="J5895" s="8" t="s">
        <v>5944</v>
      </c>
      <c r="K5895" t="str">
        <f>VLOOKUP(J5895,'DANH MỤC'!$A$1:$B$19,2,0)</f>
        <v>Hàng tặng 0001</v>
      </c>
      <c r="L5895" t="s">
        <v>24</v>
      </c>
      <c r="M5895">
        <v>2</v>
      </c>
      <c r="N5895" s="3">
        <f>IF(LEFT(K5895,1)="S",VLOOKUP(K5895,'DANH MỤC'!$B:$D,2,0),VLOOKUP(K5895,'DANH MỤC'!$B:$D,3,0))</f>
        <v>200000</v>
      </c>
      <c r="O5895">
        <v>100</v>
      </c>
      <c r="P5895" s="3">
        <f>N5895*O5895%*CSDL[[#This Row],[SỐ LƯỢNG]]</f>
        <v>400000</v>
      </c>
      <c r="Q5895" s="3">
        <f t="shared" si="2702"/>
        <v>0</v>
      </c>
    </row>
    <row r="5896" spans="1:17" x14ac:dyDescent="0.3">
      <c r="A5896" s="23" t="s">
        <v>3312</v>
      </c>
      <c r="B5896" s="8" t="s">
        <v>3312</v>
      </c>
      <c r="C5896" s="8">
        <v>3</v>
      </c>
      <c r="D5896" s="8" t="s">
        <v>3326</v>
      </c>
      <c r="E5896" s="8" t="s">
        <v>13822</v>
      </c>
      <c r="F5896" s="8" t="str">
        <f>VLOOKUP(E5896,'DANH MỤC'!$F:$G,2,0)</f>
        <v>Nhóm 1</v>
      </c>
      <c r="G5896" s="8" t="s">
        <v>7776</v>
      </c>
      <c r="H5896" t="str">
        <f>VLOOKUP(G5896,'DANH MỤC'!$I:$K,2,0)</f>
        <v>KH 1773</v>
      </c>
      <c r="I5896" t="str">
        <f>VLOOKUP(G5896,'DANH MỤC'!$I:$K,3,0)</f>
        <v>Kon Tum</v>
      </c>
      <c r="J5896" s="8" t="s">
        <v>5939</v>
      </c>
      <c r="K5896" t="str">
        <f>VLOOKUP(J5896,'DANH MỤC'!$A$1:$B$19,2,0)</f>
        <v>Sản phẩm 0001</v>
      </c>
      <c r="L5896" t="s">
        <v>15</v>
      </c>
      <c r="M5896">
        <v>1</v>
      </c>
      <c r="N5896" s="3">
        <f>IF(LEFT(K5896,1)="S",VLOOKUP(K5896,'DANH MỤC'!$B:$D,2,0),VLOOKUP(K5896,'DANH MỤC'!$B:$D,3,0))</f>
        <v>3000000</v>
      </c>
      <c r="O5896">
        <v>0</v>
      </c>
      <c r="P5896" s="3">
        <f>N5896*O5896%*CSDL[[#This Row],[SỐ LƯỢNG]]</f>
        <v>0</v>
      </c>
      <c r="Q5896" s="3">
        <f t="shared" si="2702"/>
        <v>3000000</v>
      </c>
    </row>
    <row r="5897" spans="1:17" x14ac:dyDescent="0.3">
      <c r="A5897" s="23" t="str">
        <f>A5896</f>
        <v>24/03/2019</v>
      </c>
      <c r="B5897" s="8" t="str">
        <f>B5896</f>
        <v>24/03/2019</v>
      </c>
      <c r="C5897" s="8">
        <v>3</v>
      </c>
      <c r="D5897" s="8" t="str">
        <f>D5896</f>
        <v>DH11803</v>
      </c>
      <c r="E5897" s="8" t="str">
        <f>E5896</f>
        <v>anh.hong</v>
      </c>
      <c r="F5897" s="8" t="str">
        <f>VLOOKUP(E5897,'DANH MỤC'!$F:$G,2,0)</f>
        <v>Nhóm 1</v>
      </c>
      <c r="G5897" s="8" t="str">
        <f>G5896</f>
        <v>KH1773</v>
      </c>
      <c r="H5897" t="str">
        <f>VLOOKUP(G5897,'DANH MỤC'!$I:$K,2,0)</f>
        <v>KH 1773</v>
      </c>
      <c r="I5897" t="str">
        <f>VLOOKUP(G5897,'DANH MỤC'!$I:$K,3,0)</f>
        <v>Kon Tum</v>
      </c>
      <c r="J5897" s="8" t="s">
        <v>5944</v>
      </c>
      <c r="K5897" t="str">
        <f>VLOOKUP(J5897,'DANH MỤC'!$A$1:$B$19,2,0)</f>
        <v>Hàng tặng 0001</v>
      </c>
      <c r="L5897" t="s">
        <v>24</v>
      </c>
      <c r="M5897">
        <v>2</v>
      </c>
      <c r="N5897" s="3">
        <f>IF(LEFT(K5897,1)="S",VLOOKUP(K5897,'DANH MỤC'!$B:$D,2,0),VLOOKUP(K5897,'DANH MỤC'!$B:$D,3,0))</f>
        <v>200000</v>
      </c>
      <c r="O5897">
        <v>100</v>
      </c>
      <c r="P5897" s="3">
        <f>N5897*O5897%*CSDL[[#This Row],[SỐ LƯỢNG]]</f>
        <v>400000</v>
      </c>
      <c r="Q5897" s="3">
        <f t="shared" si="2702"/>
        <v>0</v>
      </c>
    </row>
    <row r="5898" spans="1:17" x14ac:dyDescent="0.3">
      <c r="A5898" s="23" t="s">
        <v>3312</v>
      </c>
      <c r="B5898" s="8" t="s">
        <v>3312</v>
      </c>
      <c r="C5898" s="8">
        <v>3</v>
      </c>
      <c r="D5898" s="8" t="s">
        <v>3327</v>
      </c>
      <c r="E5898" s="8" t="s">
        <v>13822</v>
      </c>
      <c r="F5898" s="8" t="str">
        <f>VLOOKUP(E5898,'DANH MỤC'!$F:$G,2,0)</f>
        <v>Nhóm 1</v>
      </c>
      <c r="G5898" s="8" t="s">
        <v>8389</v>
      </c>
      <c r="H5898" t="str">
        <f>VLOOKUP(G5898,'DANH MỤC'!$I:$K,2,0)</f>
        <v>KH 2405</v>
      </c>
      <c r="I5898" t="str">
        <f>VLOOKUP(G5898,'DANH MỤC'!$I:$K,3,0)</f>
        <v>Bình Thuận</v>
      </c>
      <c r="J5898" s="8" t="s">
        <v>5939</v>
      </c>
      <c r="K5898" t="str">
        <f>VLOOKUP(J5898,'DANH MỤC'!$A$1:$B$19,2,0)</f>
        <v>Sản phẩm 0001</v>
      </c>
      <c r="L5898" t="s">
        <v>15</v>
      </c>
      <c r="M5898">
        <v>1</v>
      </c>
      <c r="N5898" s="3">
        <f>IF(LEFT(K5898,1)="S",VLOOKUP(K5898,'DANH MỤC'!$B:$D,2,0),VLOOKUP(K5898,'DANH MỤC'!$B:$D,3,0))</f>
        <v>3000000</v>
      </c>
      <c r="O5898">
        <v>0</v>
      </c>
      <c r="P5898" s="3">
        <f>N5898*O5898%*CSDL[[#This Row],[SỐ LƯỢNG]]</f>
        <v>0</v>
      </c>
      <c r="Q5898" s="3">
        <f t="shared" si="2702"/>
        <v>3000000</v>
      </c>
    </row>
    <row r="5899" spans="1:17" x14ac:dyDescent="0.3">
      <c r="A5899" s="23" t="str">
        <f>A5898</f>
        <v>24/03/2019</v>
      </c>
      <c r="B5899" s="8" t="str">
        <f>B5898</f>
        <v>24/03/2019</v>
      </c>
      <c r="C5899" s="8">
        <v>3</v>
      </c>
      <c r="D5899" s="8" t="str">
        <f>D5898</f>
        <v>DH11802</v>
      </c>
      <c r="E5899" s="8" t="str">
        <f>E5898</f>
        <v>anh.hong</v>
      </c>
      <c r="F5899" s="8" t="str">
        <f>VLOOKUP(E5899,'DANH MỤC'!$F:$G,2,0)</f>
        <v>Nhóm 1</v>
      </c>
      <c r="G5899" s="8" t="str">
        <f>G5898</f>
        <v>KH2405</v>
      </c>
      <c r="H5899" t="str">
        <f>VLOOKUP(G5899,'DANH MỤC'!$I:$K,2,0)</f>
        <v>KH 2405</v>
      </c>
      <c r="I5899" t="str">
        <f>VLOOKUP(G5899,'DANH MỤC'!$I:$K,3,0)</f>
        <v>Bình Thuận</v>
      </c>
      <c r="J5899" s="8" t="s">
        <v>5944</v>
      </c>
      <c r="K5899" t="str">
        <f>VLOOKUP(J5899,'DANH MỤC'!$A$1:$B$19,2,0)</f>
        <v>Hàng tặng 0001</v>
      </c>
      <c r="L5899" t="s">
        <v>24</v>
      </c>
      <c r="M5899">
        <v>2</v>
      </c>
      <c r="N5899" s="3">
        <f>IF(LEFT(K5899,1)="S",VLOOKUP(K5899,'DANH MỤC'!$B:$D,2,0),VLOOKUP(K5899,'DANH MỤC'!$B:$D,3,0))</f>
        <v>200000</v>
      </c>
      <c r="O5899">
        <v>100</v>
      </c>
      <c r="P5899" s="3">
        <f>N5899*O5899%*CSDL[[#This Row],[SỐ LƯỢNG]]</f>
        <v>400000</v>
      </c>
      <c r="Q5899" s="3">
        <f t="shared" si="2702"/>
        <v>0</v>
      </c>
    </row>
    <row r="5900" spans="1:17" x14ac:dyDescent="0.3">
      <c r="A5900" s="23" t="s">
        <v>3312</v>
      </c>
      <c r="B5900" s="8" t="s">
        <v>3312</v>
      </c>
      <c r="C5900" s="8">
        <v>3</v>
      </c>
      <c r="D5900" s="8" t="s">
        <v>3328</v>
      </c>
      <c r="E5900" s="8" t="s">
        <v>13819</v>
      </c>
      <c r="F5900" s="8" t="str">
        <f>VLOOKUP(E5900,'DANH MỤC'!$F:$G,2,0)</f>
        <v>Nhóm 1</v>
      </c>
      <c r="G5900" s="8" t="s">
        <v>7085</v>
      </c>
      <c r="H5900" t="str">
        <f>VLOOKUP(G5900,'DANH MỤC'!$I:$K,2,0)</f>
        <v>KH 1061</v>
      </c>
      <c r="I5900" t="str">
        <f>VLOOKUP(G5900,'DANH MỤC'!$I:$K,3,0)</f>
        <v>Ninh Bình</v>
      </c>
      <c r="J5900" s="8" t="s">
        <v>5939</v>
      </c>
      <c r="K5900" t="str">
        <f>VLOOKUP(J5900,'DANH MỤC'!$A$1:$B$19,2,0)</f>
        <v>Sản phẩm 0001</v>
      </c>
      <c r="L5900" t="s">
        <v>15</v>
      </c>
      <c r="M5900">
        <v>1</v>
      </c>
      <c r="N5900" s="3">
        <f>IF(LEFT(K5900,1)="S",VLOOKUP(K5900,'DANH MỤC'!$B:$D,2,0),VLOOKUP(K5900,'DANH MỤC'!$B:$D,3,0))</f>
        <v>3000000</v>
      </c>
      <c r="O5900">
        <v>20</v>
      </c>
      <c r="P5900" s="3">
        <f>N5900*O5900%*CSDL[[#This Row],[SỐ LƯỢNG]]</f>
        <v>600000</v>
      </c>
      <c r="Q5900" s="3">
        <f t="shared" si="2702"/>
        <v>2400000</v>
      </c>
    </row>
    <row r="5901" spans="1:17" x14ac:dyDescent="0.3">
      <c r="A5901" s="23" t="s">
        <v>3312</v>
      </c>
      <c r="B5901" s="8" t="s">
        <v>3312</v>
      </c>
      <c r="C5901" s="8">
        <v>3</v>
      </c>
      <c r="D5901" s="8" t="s">
        <v>3329</v>
      </c>
      <c r="E5901" s="8" t="s">
        <v>13816</v>
      </c>
      <c r="F5901" s="8" t="str">
        <f>VLOOKUP(E5901,'DANH MỤC'!$F:$G,2,0)</f>
        <v>Nhóm 1</v>
      </c>
      <c r="G5901" s="8" t="s">
        <v>8390</v>
      </c>
      <c r="H5901" t="str">
        <f>VLOOKUP(G5901,'DANH MỤC'!$I:$K,2,0)</f>
        <v>KH 2406</v>
      </c>
      <c r="I5901" t="str">
        <f>VLOOKUP(G5901,'DANH MỤC'!$I:$K,3,0)</f>
        <v>Bình Phước</v>
      </c>
      <c r="J5901" s="8" t="s">
        <v>14</v>
      </c>
      <c r="K5901" t="str">
        <f>VLOOKUP(J5901,'DANH MỤC'!$A$1:$B$19,2,0)</f>
        <v>Sản phẩm 0004</v>
      </c>
      <c r="L5901" t="s">
        <v>15</v>
      </c>
      <c r="M5901">
        <v>1</v>
      </c>
      <c r="N5901" s="3">
        <f>IF(LEFT(K5901,1)="S",VLOOKUP(K5901,'DANH MỤC'!$B:$D,2,0),VLOOKUP(K5901,'DANH MỤC'!$B:$D,3,0))</f>
        <v>3500000</v>
      </c>
      <c r="O5901">
        <v>0</v>
      </c>
      <c r="P5901" s="3">
        <f>N5901*O5901%*CSDL[[#This Row],[SỐ LƯỢNG]]</f>
        <v>0</v>
      </c>
      <c r="Q5901" s="3">
        <f t="shared" si="2702"/>
        <v>3500000</v>
      </c>
    </row>
    <row r="5902" spans="1:17" x14ac:dyDescent="0.3">
      <c r="A5902" s="23" t="str">
        <f>A5901</f>
        <v>24/03/2019</v>
      </c>
      <c r="B5902" s="8" t="str">
        <f>B5901</f>
        <v>24/03/2019</v>
      </c>
      <c r="C5902" s="8">
        <v>3</v>
      </c>
      <c r="D5902" s="8" t="str">
        <f>D5901</f>
        <v>DH11800</v>
      </c>
      <c r="E5902" s="8" t="str">
        <f>E5901</f>
        <v>luyen.dam</v>
      </c>
      <c r="F5902" s="8" t="str">
        <f>VLOOKUP(E5902,'DANH MỤC'!$F:$G,2,0)</f>
        <v>Nhóm 1</v>
      </c>
      <c r="G5902" s="8" t="str">
        <f>G5901</f>
        <v>KH2406</v>
      </c>
      <c r="H5902" t="str">
        <f>VLOOKUP(G5902,'DANH MỤC'!$I:$K,2,0)</f>
        <v>KH 2406</v>
      </c>
      <c r="I5902" t="str">
        <f>VLOOKUP(G5902,'DANH MỤC'!$I:$K,3,0)</f>
        <v>Bình Phước</v>
      </c>
      <c r="J5902" s="8" t="s">
        <v>5944</v>
      </c>
      <c r="K5902" t="str">
        <f>VLOOKUP(J5902,'DANH MỤC'!$A$1:$B$19,2,0)</f>
        <v>Hàng tặng 0001</v>
      </c>
      <c r="L5902" t="s">
        <v>24</v>
      </c>
      <c r="M5902">
        <v>2</v>
      </c>
      <c r="N5902" s="3">
        <f>IF(LEFT(K5902,1)="S",VLOOKUP(K5902,'DANH MỤC'!$B:$D,2,0),VLOOKUP(K5902,'DANH MỤC'!$B:$D,3,0))</f>
        <v>200000</v>
      </c>
      <c r="O5902">
        <v>100</v>
      </c>
      <c r="P5902" s="3">
        <f>N5902*O5902%*CSDL[[#This Row],[SỐ LƯỢNG]]</f>
        <v>400000</v>
      </c>
      <c r="Q5902" s="3">
        <f t="shared" si="2702"/>
        <v>0</v>
      </c>
    </row>
    <row r="5903" spans="1:17" x14ac:dyDescent="0.3">
      <c r="A5903" s="23" t="s">
        <v>3312</v>
      </c>
      <c r="B5903" s="8" t="s">
        <v>3312</v>
      </c>
      <c r="C5903" s="8">
        <v>3</v>
      </c>
      <c r="D5903" s="8" t="s">
        <v>3330</v>
      </c>
      <c r="E5903" s="8" t="s">
        <v>13815</v>
      </c>
      <c r="F5903" s="8" t="str">
        <f>VLOOKUP(E5903,'DANH MỤC'!$F:$G,2,0)</f>
        <v>Nhóm 1</v>
      </c>
      <c r="G5903" s="8" t="s">
        <v>8391</v>
      </c>
      <c r="H5903" t="str">
        <f>VLOOKUP(G5903,'DANH MỤC'!$I:$K,2,0)</f>
        <v>KH 2407</v>
      </c>
      <c r="I5903" t="str">
        <f>VLOOKUP(G5903,'DANH MỤC'!$I:$K,3,0)</f>
        <v>Trà Vinh</v>
      </c>
      <c r="J5903" s="8" t="s">
        <v>5939</v>
      </c>
      <c r="K5903" t="str">
        <f>VLOOKUP(J5903,'DANH MỤC'!$A$1:$B$19,2,0)</f>
        <v>Sản phẩm 0001</v>
      </c>
      <c r="L5903" t="s">
        <v>15</v>
      </c>
      <c r="M5903">
        <v>1</v>
      </c>
      <c r="N5903" s="3">
        <f>IF(LEFT(K5903,1)="S",VLOOKUP(K5903,'DANH MỤC'!$B:$D,2,0),VLOOKUP(K5903,'DANH MỤC'!$B:$D,3,0))</f>
        <v>3000000</v>
      </c>
      <c r="O5903">
        <v>0</v>
      </c>
      <c r="P5903" s="3">
        <f>N5903*O5903%*CSDL[[#This Row],[SỐ LƯỢNG]]</f>
        <v>0</v>
      </c>
      <c r="Q5903" s="3">
        <f t="shared" si="2702"/>
        <v>3000000</v>
      </c>
    </row>
    <row r="5904" spans="1:17" x14ac:dyDescent="0.3">
      <c r="A5904" s="23" t="str">
        <f>A5903</f>
        <v>24/03/2019</v>
      </c>
      <c r="B5904" s="8" t="str">
        <f>B5903</f>
        <v>24/03/2019</v>
      </c>
      <c r="C5904" s="8">
        <v>3</v>
      </c>
      <c r="D5904" s="8" t="str">
        <f>D5903</f>
        <v>DH11799</v>
      </c>
      <c r="E5904" s="8" t="str">
        <f>E5903</f>
        <v>nhi.vu</v>
      </c>
      <c r="F5904" s="8" t="str">
        <f>VLOOKUP(E5904,'DANH MỤC'!$F:$G,2,0)</f>
        <v>Nhóm 1</v>
      </c>
      <c r="G5904" s="8" t="str">
        <f>G5903</f>
        <v>KH2407</v>
      </c>
      <c r="H5904" t="str">
        <f>VLOOKUP(G5904,'DANH MỤC'!$I:$K,2,0)</f>
        <v>KH 2407</v>
      </c>
      <c r="I5904" t="str">
        <f>VLOOKUP(G5904,'DANH MỤC'!$I:$K,3,0)</f>
        <v>Trà Vinh</v>
      </c>
      <c r="J5904" s="8" t="s">
        <v>5944</v>
      </c>
      <c r="K5904" t="str">
        <f>VLOOKUP(J5904,'DANH MỤC'!$A$1:$B$19,2,0)</f>
        <v>Hàng tặng 0001</v>
      </c>
      <c r="L5904" t="s">
        <v>24</v>
      </c>
      <c r="M5904">
        <v>2</v>
      </c>
      <c r="N5904" s="3">
        <f>IF(LEFT(K5904,1)="S",VLOOKUP(K5904,'DANH MỤC'!$B:$D,2,0),VLOOKUP(K5904,'DANH MỤC'!$B:$D,3,0))</f>
        <v>200000</v>
      </c>
      <c r="O5904">
        <v>100</v>
      </c>
      <c r="P5904" s="3">
        <f>N5904*O5904%*CSDL[[#This Row],[SỐ LƯỢNG]]</f>
        <v>400000</v>
      </c>
      <c r="Q5904" s="3">
        <f t="shared" si="2702"/>
        <v>0</v>
      </c>
    </row>
    <row r="5905" spans="1:17" x14ac:dyDescent="0.3">
      <c r="A5905" s="23" t="s">
        <v>3312</v>
      </c>
      <c r="B5905" s="8" t="s">
        <v>3312</v>
      </c>
      <c r="C5905" s="8">
        <v>3</v>
      </c>
      <c r="D5905" s="8" t="s">
        <v>3331</v>
      </c>
      <c r="E5905" s="8" t="s">
        <v>13822</v>
      </c>
      <c r="F5905" s="8" t="str">
        <f>VLOOKUP(E5905,'DANH MỤC'!$F:$G,2,0)</f>
        <v>Nhóm 1</v>
      </c>
      <c r="G5905" s="8" t="s">
        <v>8392</v>
      </c>
      <c r="H5905" t="str">
        <f>VLOOKUP(G5905,'DANH MỤC'!$I:$K,2,0)</f>
        <v>KH 2408</v>
      </c>
      <c r="I5905" t="str">
        <f>VLOOKUP(G5905,'DANH MỤC'!$I:$K,3,0)</f>
        <v>Hà Giang</v>
      </c>
      <c r="J5905" s="8" t="s">
        <v>14</v>
      </c>
      <c r="K5905" t="str">
        <f>VLOOKUP(J5905,'DANH MỤC'!$A$1:$B$19,2,0)</f>
        <v>Sản phẩm 0004</v>
      </c>
      <c r="L5905" t="s">
        <v>15</v>
      </c>
      <c r="M5905">
        <v>1</v>
      </c>
      <c r="N5905" s="3">
        <f>IF(LEFT(K5905,1)="S",VLOOKUP(K5905,'DANH MỤC'!$B:$D,2,0),VLOOKUP(K5905,'DANH MỤC'!$B:$D,3,0))</f>
        <v>3500000</v>
      </c>
      <c r="O5905">
        <v>20</v>
      </c>
      <c r="P5905" s="3">
        <f>N5905*O5905%*CSDL[[#This Row],[SỐ LƯỢNG]]</f>
        <v>700000</v>
      </c>
      <c r="Q5905" s="3">
        <f t="shared" si="2702"/>
        <v>2800000</v>
      </c>
    </row>
    <row r="5906" spans="1:17" x14ac:dyDescent="0.3">
      <c r="A5906" s="23" t="s">
        <v>3312</v>
      </c>
      <c r="B5906" s="8" t="s">
        <v>3332</v>
      </c>
      <c r="C5906" s="8">
        <v>3</v>
      </c>
      <c r="D5906" s="8" t="s">
        <v>3333</v>
      </c>
      <c r="E5906" s="8" t="s">
        <v>13821</v>
      </c>
      <c r="F5906" s="8" t="str">
        <f>VLOOKUP(E5906,'DANH MỤC'!$F:$G,2,0)</f>
        <v>Nhóm 1</v>
      </c>
      <c r="G5906" s="8" t="s">
        <v>8393</v>
      </c>
      <c r="H5906" t="str">
        <f>VLOOKUP(G5906,'DANH MỤC'!$I:$K,2,0)</f>
        <v>KH 2409</v>
      </c>
      <c r="I5906" t="str">
        <f>VLOOKUP(G5906,'DANH MỤC'!$I:$K,3,0)</f>
        <v>Quảng Bình</v>
      </c>
      <c r="J5906" s="8" t="s">
        <v>5939</v>
      </c>
      <c r="K5906" t="str">
        <f>VLOOKUP(J5906,'DANH MỤC'!$A$1:$B$19,2,0)</f>
        <v>Sản phẩm 0001</v>
      </c>
      <c r="L5906" t="s">
        <v>15</v>
      </c>
      <c r="M5906">
        <v>1</v>
      </c>
      <c r="N5906" s="3">
        <f>IF(LEFT(K5906,1)="S",VLOOKUP(K5906,'DANH MỤC'!$B:$D,2,0),VLOOKUP(K5906,'DANH MỤC'!$B:$D,3,0))</f>
        <v>3000000</v>
      </c>
      <c r="O5906">
        <v>5</v>
      </c>
      <c r="P5906" s="3">
        <f>N5906*O5906%*CSDL[[#This Row],[SỐ LƯỢNG]]</f>
        <v>150000</v>
      </c>
      <c r="Q5906" s="3">
        <f t="shared" si="2702"/>
        <v>2850000</v>
      </c>
    </row>
    <row r="5907" spans="1:17" x14ac:dyDescent="0.3">
      <c r="A5907" s="23" t="s">
        <v>3312</v>
      </c>
      <c r="B5907" s="8" t="s">
        <v>3334</v>
      </c>
      <c r="C5907" s="8">
        <v>3</v>
      </c>
      <c r="D5907" s="8" t="s">
        <v>3335</v>
      </c>
      <c r="E5907" s="8" t="s">
        <v>13821</v>
      </c>
      <c r="F5907" s="8" t="str">
        <f>VLOOKUP(E5907,'DANH MỤC'!$F:$G,2,0)</f>
        <v>Nhóm 1</v>
      </c>
      <c r="G5907" s="8" t="s">
        <v>7873</v>
      </c>
      <c r="H5907" t="str">
        <f>VLOOKUP(G5907,'DANH MỤC'!$I:$K,2,0)</f>
        <v>KH 1871</v>
      </c>
      <c r="I5907" t="str">
        <f>VLOOKUP(G5907,'DANH MỤC'!$I:$K,3,0)</f>
        <v>Bạc Liêu</v>
      </c>
      <c r="J5907" s="8" t="s">
        <v>5940</v>
      </c>
      <c r="K5907" t="str">
        <f>VLOOKUP(J5907,'DANH MỤC'!$A$1:$B$19,2,0)</f>
        <v>Sản phẩm 0002</v>
      </c>
      <c r="L5907" t="s">
        <v>15</v>
      </c>
      <c r="M5907">
        <v>1</v>
      </c>
      <c r="N5907" s="3">
        <f>IF(LEFT(K5907,1)="S",VLOOKUP(K5907,'DANH MỤC'!$B:$D,2,0),VLOOKUP(K5907,'DANH MỤC'!$B:$D,3,0))</f>
        <v>2000000</v>
      </c>
      <c r="O5907">
        <v>10</v>
      </c>
      <c r="P5907" s="3">
        <f>N5907*O5907%*CSDL[[#This Row],[SỐ LƯỢNG]]</f>
        <v>200000</v>
      </c>
      <c r="Q5907" s="3">
        <f t="shared" si="2702"/>
        <v>1800000</v>
      </c>
    </row>
    <row r="5908" spans="1:17" x14ac:dyDescent="0.3">
      <c r="A5908" s="23" t="s">
        <v>3308</v>
      </c>
      <c r="B5908" s="8" t="s">
        <v>3308</v>
      </c>
      <c r="C5908" s="8">
        <v>3</v>
      </c>
      <c r="D5908" s="8" t="s">
        <v>3336</v>
      </c>
      <c r="E5908" s="8" t="s">
        <v>13819</v>
      </c>
      <c r="F5908" s="8" t="str">
        <f>VLOOKUP(E5908,'DANH MỤC'!$F:$G,2,0)</f>
        <v>Nhóm 1</v>
      </c>
      <c r="G5908" s="8" t="s">
        <v>7177</v>
      </c>
      <c r="H5908" t="str">
        <f>VLOOKUP(G5908,'DANH MỤC'!$I:$K,2,0)</f>
        <v>KH 1154</v>
      </c>
      <c r="I5908" t="str">
        <f>VLOOKUP(G5908,'DANH MỤC'!$I:$K,3,0)</f>
        <v>Tuyên Quang</v>
      </c>
      <c r="J5908" s="8" t="s">
        <v>5940</v>
      </c>
      <c r="K5908" t="str">
        <f>VLOOKUP(J5908,'DANH MỤC'!$A$1:$B$19,2,0)</f>
        <v>Sản phẩm 0002</v>
      </c>
      <c r="L5908" t="s">
        <v>15</v>
      </c>
      <c r="M5908">
        <v>1</v>
      </c>
      <c r="N5908" s="3">
        <f>IF(LEFT(K5908,1)="S",VLOOKUP(K5908,'DANH MỤC'!$B:$D,2,0),VLOOKUP(K5908,'DANH MỤC'!$B:$D,3,0))</f>
        <v>2000000</v>
      </c>
      <c r="O5908">
        <v>0</v>
      </c>
      <c r="P5908" s="3">
        <f>N5908*O5908%*CSDL[[#This Row],[SỐ LƯỢNG]]</f>
        <v>0</v>
      </c>
      <c r="Q5908" s="3">
        <f t="shared" si="2702"/>
        <v>2000000</v>
      </c>
    </row>
    <row r="5909" spans="1:17" x14ac:dyDescent="0.3">
      <c r="A5909" s="23" t="str">
        <f>A5908</f>
        <v>23/03/2019</v>
      </c>
      <c r="B5909" s="8" t="str">
        <f>B5908</f>
        <v>23/03/2019</v>
      </c>
      <c r="C5909" s="8">
        <v>3</v>
      </c>
      <c r="D5909" s="8" t="str">
        <f>D5908</f>
        <v>DH11797</v>
      </c>
      <c r="E5909" s="8" t="str">
        <f>E5908</f>
        <v>linh.truong</v>
      </c>
      <c r="F5909" s="8" t="str">
        <f>VLOOKUP(E5909,'DANH MỤC'!$F:$G,2,0)</f>
        <v>Nhóm 1</v>
      </c>
      <c r="G5909" s="8" t="str">
        <f>G5908</f>
        <v>KH1154</v>
      </c>
      <c r="H5909" t="str">
        <f>VLOOKUP(G5909,'DANH MỤC'!$I:$K,2,0)</f>
        <v>KH 1154</v>
      </c>
      <c r="I5909" t="str">
        <f>VLOOKUP(G5909,'DANH MỤC'!$I:$K,3,0)</f>
        <v>Tuyên Quang</v>
      </c>
      <c r="J5909" s="8" t="s">
        <v>5944</v>
      </c>
      <c r="K5909" t="str">
        <f>VLOOKUP(J5909,'DANH MỤC'!$A$1:$B$19,2,0)</f>
        <v>Hàng tặng 0001</v>
      </c>
      <c r="L5909" t="s">
        <v>24</v>
      </c>
      <c r="M5909">
        <v>2</v>
      </c>
      <c r="N5909" s="3">
        <f>IF(LEFT(K5909,1)="S",VLOOKUP(K5909,'DANH MỤC'!$B:$D,2,0),VLOOKUP(K5909,'DANH MỤC'!$B:$D,3,0))</f>
        <v>200000</v>
      </c>
      <c r="O5909">
        <v>100</v>
      </c>
      <c r="P5909" s="3">
        <f>N5909*O5909%*CSDL[[#This Row],[SỐ LƯỢNG]]</f>
        <v>400000</v>
      </c>
      <c r="Q5909" s="3">
        <f t="shared" si="2702"/>
        <v>0</v>
      </c>
    </row>
    <row r="5910" spans="1:17" x14ac:dyDescent="0.3">
      <c r="A5910" s="23" t="s">
        <v>3308</v>
      </c>
      <c r="B5910" s="8" t="s">
        <v>3308</v>
      </c>
      <c r="C5910" s="8">
        <v>3</v>
      </c>
      <c r="D5910" s="8" t="s">
        <v>3337</v>
      </c>
      <c r="E5910" s="8" t="s">
        <v>13819</v>
      </c>
      <c r="F5910" s="8" t="str">
        <f>VLOOKUP(E5910,'DANH MỤC'!$F:$G,2,0)</f>
        <v>Nhóm 1</v>
      </c>
      <c r="G5910" s="8" t="s">
        <v>8394</v>
      </c>
      <c r="H5910" t="str">
        <f>VLOOKUP(G5910,'DANH MỤC'!$I:$K,2,0)</f>
        <v>KH 2410</v>
      </c>
      <c r="I5910" t="str">
        <f>VLOOKUP(G5910,'DANH MỤC'!$I:$K,3,0)</f>
        <v>Quảng Ngãi</v>
      </c>
      <c r="J5910" s="8" t="s">
        <v>5940</v>
      </c>
      <c r="K5910" t="str">
        <f>VLOOKUP(J5910,'DANH MỤC'!$A$1:$B$19,2,0)</f>
        <v>Sản phẩm 0002</v>
      </c>
      <c r="L5910" t="s">
        <v>15</v>
      </c>
      <c r="M5910">
        <v>1</v>
      </c>
      <c r="N5910" s="3">
        <f>IF(LEFT(K5910,1)="S",VLOOKUP(K5910,'DANH MỤC'!$B:$D,2,0),VLOOKUP(K5910,'DANH MỤC'!$B:$D,3,0))</f>
        <v>2000000</v>
      </c>
      <c r="O5910">
        <v>0</v>
      </c>
      <c r="P5910" s="3">
        <f>N5910*O5910%*CSDL[[#This Row],[SỐ LƯỢNG]]</f>
        <v>0</v>
      </c>
      <c r="Q5910" s="3">
        <f t="shared" si="2702"/>
        <v>2000000</v>
      </c>
    </row>
    <row r="5911" spans="1:17" x14ac:dyDescent="0.3">
      <c r="A5911" s="23" t="str">
        <f t="shared" ref="A5911:A5913" si="2708">A5910</f>
        <v>23/03/2019</v>
      </c>
      <c r="B5911" s="8" t="str">
        <f t="shared" ref="B5911:B5913" si="2709">B5910</f>
        <v>23/03/2019</v>
      </c>
      <c r="C5911" s="8">
        <v>3</v>
      </c>
      <c r="D5911" s="8" t="str">
        <f t="shared" ref="D5911:D5913" si="2710">D5910</f>
        <v>DH11796</v>
      </c>
      <c r="E5911" s="8" t="str">
        <f t="shared" ref="E5911:E5913" si="2711">E5910</f>
        <v>linh.truong</v>
      </c>
      <c r="F5911" s="8" t="str">
        <f>VLOOKUP(E5911,'DANH MỤC'!$F:$G,2,0)</f>
        <v>Nhóm 1</v>
      </c>
      <c r="G5911" s="8" t="str">
        <f t="shared" ref="G5911:G5913" si="2712">G5910</f>
        <v>KH2410</v>
      </c>
      <c r="H5911" t="str">
        <f>VLOOKUP(G5911,'DANH MỤC'!$I:$K,2,0)</f>
        <v>KH 2410</v>
      </c>
      <c r="I5911" t="str">
        <f>VLOOKUP(G5911,'DANH MỤC'!$I:$K,3,0)</f>
        <v>Quảng Ngãi</v>
      </c>
      <c r="J5911" s="8" t="s">
        <v>5944</v>
      </c>
      <c r="K5911" t="str">
        <f>VLOOKUP(J5911,'DANH MỤC'!$A$1:$B$19,2,0)</f>
        <v>Hàng tặng 0001</v>
      </c>
      <c r="L5911" t="s">
        <v>24</v>
      </c>
      <c r="M5911">
        <v>2</v>
      </c>
      <c r="N5911" s="3">
        <f>IF(LEFT(K5911,1)="S",VLOOKUP(K5911,'DANH MỤC'!$B:$D,2,0),VLOOKUP(K5911,'DANH MỤC'!$B:$D,3,0))</f>
        <v>200000</v>
      </c>
      <c r="O5911">
        <v>100</v>
      </c>
      <c r="P5911" s="3">
        <f>N5911*O5911%*CSDL[[#This Row],[SỐ LƯỢNG]]</f>
        <v>400000</v>
      </c>
      <c r="Q5911" s="3">
        <f t="shared" si="2702"/>
        <v>0</v>
      </c>
    </row>
    <row r="5912" spans="1:17" x14ac:dyDescent="0.3">
      <c r="A5912" s="23" t="str">
        <f t="shared" si="2708"/>
        <v>23/03/2019</v>
      </c>
      <c r="B5912" s="8" t="str">
        <f t="shared" si="2709"/>
        <v>23/03/2019</v>
      </c>
      <c r="C5912" s="8">
        <v>3</v>
      </c>
      <c r="D5912" s="8" t="str">
        <f t="shared" si="2710"/>
        <v>DH11796</v>
      </c>
      <c r="E5912" s="8" t="str">
        <f t="shared" si="2711"/>
        <v>linh.truong</v>
      </c>
      <c r="F5912" s="8" t="str">
        <f>VLOOKUP(E5912,'DANH MỤC'!$F:$G,2,0)</f>
        <v>Nhóm 1</v>
      </c>
      <c r="G5912" s="8" t="str">
        <f t="shared" si="2712"/>
        <v>KH2410</v>
      </c>
      <c r="H5912" t="str">
        <f>VLOOKUP(G5912,'DANH MỤC'!$I:$K,2,0)</f>
        <v>KH 2410</v>
      </c>
      <c r="I5912" t="str">
        <f>VLOOKUP(G5912,'DANH MỤC'!$I:$K,3,0)</f>
        <v>Quảng Ngãi</v>
      </c>
      <c r="J5912" s="8" t="s">
        <v>5939</v>
      </c>
      <c r="K5912" t="str">
        <f>VLOOKUP(J5912,'DANH MỤC'!$A$1:$B$19,2,0)</f>
        <v>Sản phẩm 0001</v>
      </c>
      <c r="L5912" t="s">
        <v>15</v>
      </c>
      <c r="M5912">
        <v>1</v>
      </c>
      <c r="N5912" s="3">
        <f>IF(LEFT(K5912,1)="S",VLOOKUP(K5912,'DANH MỤC'!$B:$D,2,0),VLOOKUP(K5912,'DANH MỤC'!$B:$D,3,0))</f>
        <v>3000000</v>
      </c>
      <c r="O5912">
        <v>5</v>
      </c>
      <c r="P5912" s="3">
        <f>N5912*O5912%*CSDL[[#This Row],[SỐ LƯỢNG]]</f>
        <v>150000</v>
      </c>
      <c r="Q5912" s="3">
        <f t="shared" si="2702"/>
        <v>2850000</v>
      </c>
    </row>
    <row r="5913" spans="1:17" x14ac:dyDescent="0.3">
      <c r="A5913" s="23" t="str">
        <f t="shared" si="2708"/>
        <v>23/03/2019</v>
      </c>
      <c r="B5913" s="8" t="str">
        <f t="shared" si="2709"/>
        <v>23/03/2019</v>
      </c>
      <c r="C5913" s="8">
        <v>3</v>
      </c>
      <c r="D5913" s="8" t="str">
        <f t="shared" si="2710"/>
        <v>DH11796</v>
      </c>
      <c r="E5913" s="8" t="str">
        <f t="shared" si="2711"/>
        <v>linh.truong</v>
      </c>
      <c r="F5913" s="8" t="str">
        <f>VLOOKUP(E5913,'DANH MỤC'!$F:$G,2,0)</f>
        <v>Nhóm 1</v>
      </c>
      <c r="G5913" s="8" t="str">
        <f t="shared" si="2712"/>
        <v>KH2410</v>
      </c>
      <c r="H5913" t="str">
        <f>VLOOKUP(G5913,'DANH MỤC'!$I:$K,2,0)</f>
        <v>KH 2410</v>
      </c>
      <c r="I5913" t="str">
        <f>VLOOKUP(G5913,'DANH MỤC'!$I:$K,3,0)</f>
        <v>Quảng Ngãi</v>
      </c>
      <c r="J5913" s="8" t="s">
        <v>5939</v>
      </c>
      <c r="K5913" t="str">
        <f>VLOOKUP(J5913,'DANH MỤC'!$A$1:$B$19,2,0)</f>
        <v>Sản phẩm 0001</v>
      </c>
      <c r="L5913" t="s">
        <v>15</v>
      </c>
      <c r="M5913">
        <v>1</v>
      </c>
      <c r="N5913" s="3">
        <f>IF(LEFT(K5913,1)="S",VLOOKUP(K5913,'DANH MỤC'!$B:$D,2,0),VLOOKUP(K5913,'DANH MỤC'!$B:$D,3,0))</f>
        <v>3000000</v>
      </c>
      <c r="O5913">
        <v>20</v>
      </c>
      <c r="P5913" s="3">
        <f>N5913*O5913%*CSDL[[#This Row],[SỐ LƯỢNG]]</f>
        <v>600000</v>
      </c>
      <c r="Q5913" s="3">
        <f t="shared" si="2702"/>
        <v>2400000</v>
      </c>
    </row>
    <row r="5914" spans="1:17" x14ac:dyDescent="0.3">
      <c r="A5914" s="23" t="s">
        <v>3308</v>
      </c>
      <c r="B5914" s="8" t="s">
        <v>3308</v>
      </c>
      <c r="C5914" s="8">
        <v>3</v>
      </c>
      <c r="D5914" s="8" t="s">
        <v>3338</v>
      </c>
      <c r="E5914" s="8" t="s">
        <v>13819</v>
      </c>
      <c r="F5914" s="8" t="str">
        <f>VLOOKUP(E5914,'DANH MỤC'!$F:$G,2,0)</f>
        <v>Nhóm 1</v>
      </c>
      <c r="G5914" s="8" t="s">
        <v>5314</v>
      </c>
      <c r="H5914" t="str">
        <f>VLOOKUP(G5914,'DANH MỤC'!$I:$K,2,0)</f>
        <v>KH 2411</v>
      </c>
      <c r="I5914" t="str">
        <f>VLOOKUP(G5914,'DANH MỤC'!$I:$K,3,0)</f>
        <v>Hồ Chí Minh</v>
      </c>
      <c r="J5914" s="8" t="s">
        <v>5939</v>
      </c>
      <c r="K5914" t="str">
        <f>VLOOKUP(J5914,'DANH MỤC'!$A$1:$B$19,2,0)</f>
        <v>Sản phẩm 0001</v>
      </c>
      <c r="L5914" t="s">
        <v>15</v>
      </c>
      <c r="M5914">
        <v>1</v>
      </c>
      <c r="N5914" s="3">
        <f>IF(LEFT(K5914,1)="S",VLOOKUP(K5914,'DANH MỤC'!$B:$D,2,0),VLOOKUP(K5914,'DANH MỤC'!$B:$D,3,0))</f>
        <v>3000000</v>
      </c>
      <c r="O5914">
        <v>0</v>
      </c>
      <c r="P5914" s="3">
        <f>N5914*O5914%*CSDL[[#This Row],[SỐ LƯỢNG]]</f>
        <v>0</v>
      </c>
      <c r="Q5914" s="3">
        <f t="shared" si="2702"/>
        <v>3000000</v>
      </c>
    </row>
    <row r="5915" spans="1:17" x14ac:dyDescent="0.3">
      <c r="A5915" s="23" t="str">
        <f>A5914</f>
        <v>23/03/2019</v>
      </c>
      <c r="B5915" s="8" t="str">
        <f>B5914</f>
        <v>23/03/2019</v>
      </c>
      <c r="C5915" s="8">
        <v>3</v>
      </c>
      <c r="D5915" s="8" t="str">
        <f>D5914</f>
        <v>DH11795</v>
      </c>
      <c r="E5915" s="8" t="str">
        <f>E5914</f>
        <v>linh.truong</v>
      </c>
      <c r="F5915" s="8" t="str">
        <f>VLOOKUP(E5915,'DANH MỤC'!$F:$G,2,0)</f>
        <v>Nhóm 1</v>
      </c>
      <c r="G5915" s="8" t="str">
        <f>G5914</f>
        <v>KH2411</v>
      </c>
      <c r="H5915" t="str">
        <f>VLOOKUP(G5915,'DANH MỤC'!$I:$K,2,0)</f>
        <v>KH 2411</v>
      </c>
      <c r="I5915" t="str">
        <f>VLOOKUP(G5915,'DANH MỤC'!$I:$K,3,0)</f>
        <v>Hồ Chí Minh</v>
      </c>
      <c r="J5915" s="8" t="s">
        <v>5944</v>
      </c>
      <c r="K5915" t="str">
        <f>VLOOKUP(J5915,'DANH MỤC'!$A$1:$B$19,2,0)</f>
        <v>Hàng tặng 0001</v>
      </c>
      <c r="L5915" t="s">
        <v>24</v>
      </c>
      <c r="M5915">
        <v>2</v>
      </c>
      <c r="N5915" s="3">
        <f>IF(LEFT(K5915,1)="S",VLOOKUP(K5915,'DANH MỤC'!$B:$D,2,0),VLOOKUP(K5915,'DANH MỤC'!$B:$D,3,0))</f>
        <v>200000</v>
      </c>
      <c r="O5915">
        <v>100</v>
      </c>
      <c r="P5915" s="3">
        <f>N5915*O5915%*CSDL[[#This Row],[SỐ LƯỢNG]]</f>
        <v>400000</v>
      </c>
      <c r="Q5915" s="3">
        <f t="shared" si="2702"/>
        <v>0</v>
      </c>
    </row>
    <row r="5916" spans="1:17" x14ac:dyDescent="0.3">
      <c r="A5916" s="23" t="s">
        <v>3308</v>
      </c>
      <c r="B5916" s="8" t="s">
        <v>3308</v>
      </c>
      <c r="C5916" s="8">
        <v>3</v>
      </c>
      <c r="D5916" s="8" t="s">
        <v>3339</v>
      </c>
      <c r="E5916" s="8" t="s">
        <v>13847</v>
      </c>
      <c r="F5916" s="8" t="str">
        <f>VLOOKUP(E5916,'DANH MỤC'!$F:$G,2,0)</f>
        <v>Nhóm 3</v>
      </c>
      <c r="G5916" s="8" t="s">
        <v>7225</v>
      </c>
      <c r="H5916" t="str">
        <f>VLOOKUP(G5916,'DANH MỤC'!$I:$K,2,0)</f>
        <v>KH 1202</v>
      </c>
      <c r="I5916" t="str">
        <f>VLOOKUP(G5916,'DANH MỤC'!$I:$K,3,0)</f>
        <v>Hà Nội</v>
      </c>
      <c r="J5916" s="8" t="s">
        <v>14</v>
      </c>
      <c r="K5916" t="str">
        <f>VLOOKUP(J5916,'DANH MỤC'!$A$1:$B$19,2,0)</f>
        <v>Sản phẩm 0004</v>
      </c>
      <c r="L5916" t="s">
        <v>15</v>
      </c>
      <c r="M5916">
        <v>1</v>
      </c>
      <c r="N5916" s="3">
        <f>IF(LEFT(K5916,1)="S",VLOOKUP(K5916,'DANH MỤC'!$B:$D,2,0),VLOOKUP(K5916,'DANH MỤC'!$B:$D,3,0))</f>
        <v>3500000</v>
      </c>
      <c r="O5916">
        <v>0</v>
      </c>
      <c r="P5916" s="3">
        <f>N5916*O5916%*CSDL[[#This Row],[SỐ LƯỢNG]]</f>
        <v>0</v>
      </c>
      <c r="Q5916" s="3">
        <f t="shared" si="2702"/>
        <v>3500000</v>
      </c>
    </row>
    <row r="5917" spans="1:17" x14ac:dyDescent="0.3">
      <c r="A5917" s="23" t="str">
        <f>A5916</f>
        <v>23/03/2019</v>
      </c>
      <c r="B5917" s="8" t="str">
        <f>B5916</f>
        <v>23/03/2019</v>
      </c>
      <c r="C5917" s="8">
        <v>3</v>
      </c>
      <c r="D5917" s="8" t="str">
        <f>D5916</f>
        <v>DH11794</v>
      </c>
      <c r="E5917" s="8" t="str">
        <f>E5916</f>
        <v>linh.hoang</v>
      </c>
      <c r="F5917" s="8" t="str">
        <f>VLOOKUP(E5917,'DANH MỤC'!$F:$G,2,0)</f>
        <v>Nhóm 3</v>
      </c>
      <c r="G5917" s="8" t="str">
        <f>G5916</f>
        <v>KH1202</v>
      </c>
      <c r="H5917" t="str">
        <f>VLOOKUP(G5917,'DANH MỤC'!$I:$K,2,0)</f>
        <v>KH 1202</v>
      </c>
      <c r="I5917" t="str">
        <f>VLOOKUP(G5917,'DANH MỤC'!$I:$K,3,0)</f>
        <v>Hà Nội</v>
      </c>
      <c r="J5917" s="8" t="s">
        <v>5944</v>
      </c>
      <c r="K5917" t="str">
        <f>VLOOKUP(J5917,'DANH MỤC'!$A$1:$B$19,2,0)</f>
        <v>Hàng tặng 0001</v>
      </c>
      <c r="L5917" t="s">
        <v>24</v>
      </c>
      <c r="M5917">
        <v>2</v>
      </c>
      <c r="N5917" s="3">
        <f>IF(LEFT(K5917,1)="S",VLOOKUP(K5917,'DANH MỤC'!$B:$D,2,0),VLOOKUP(K5917,'DANH MỤC'!$B:$D,3,0))</f>
        <v>200000</v>
      </c>
      <c r="O5917">
        <v>100</v>
      </c>
      <c r="P5917" s="3">
        <f>N5917*O5917%*CSDL[[#This Row],[SỐ LƯỢNG]]</f>
        <v>400000</v>
      </c>
      <c r="Q5917" s="3">
        <f t="shared" si="2702"/>
        <v>0</v>
      </c>
    </row>
    <row r="5918" spans="1:17" x14ac:dyDescent="0.3">
      <c r="A5918" s="23" t="s">
        <v>3308</v>
      </c>
      <c r="B5918" s="8" t="s">
        <v>3308</v>
      </c>
      <c r="C5918" s="8">
        <v>3</v>
      </c>
      <c r="D5918" s="8" t="s">
        <v>3340</v>
      </c>
      <c r="E5918" s="8" t="s">
        <v>13819</v>
      </c>
      <c r="F5918" s="8" t="str">
        <f>VLOOKUP(E5918,'DANH MỤC'!$F:$G,2,0)</f>
        <v>Nhóm 1</v>
      </c>
      <c r="G5918" s="8" t="s">
        <v>8395</v>
      </c>
      <c r="H5918" t="str">
        <f>VLOOKUP(G5918,'DANH MỤC'!$I:$K,2,0)</f>
        <v>KH 2412</v>
      </c>
      <c r="I5918" t="str">
        <f>VLOOKUP(G5918,'DANH MỤC'!$I:$K,3,0)</f>
        <v>Hà Giang</v>
      </c>
      <c r="J5918" s="8" t="s">
        <v>5940</v>
      </c>
      <c r="K5918" t="str">
        <f>VLOOKUP(J5918,'DANH MỤC'!$A$1:$B$19,2,0)</f>
        <v>Sản phẩm 0002</v>
      </c>
      <c r="L5918" t="s">
        <v>15</v>
      </c>
      <c r="M5918">
        <v>1</v>
      </c>
      <c r="N5918" s="3">
        <f>IF(LEFT(K5918,1)="S",VLOOKUP(K5918,'DANH MỤC'!$B:$D,2,0),VLOOKUP(K5918,'DANH MỤC'!$B:$D,3,0))</f>
        <v>2000000</v>
      </c>
      <c r="O5918">
        <v>0</v>
      </c>
      <c r="P5918" s="3">
        <f>N5918*O5918%*CSDL[[#This Row],[SỐ LƯỢNG]]</f>
        <v>0</v>
      </c>
      <c r="Q5918" s="3">
        <f t="shared" si="2702"/>
        <v>2000000</v>
      </c>
    </row>
    <row r="5919" spans="1:17" x14ac:dyDescent="0.3">
      <c r="A5919" s="23" t="str">
        <f>A5918</f>
        <v>23/03/2019</v>
      </c>
      <c r="B5919" s="8" t="str">
        <f>B5918</f>
        <v>23/03/2019</v>
      </c>
      <c r="C5919" s="8">
        <v>3</v>
      </c>
      <c r="D5919" s="8" t="str">
        <f>D5918</f>
        <v>DH11793</v>
      </c>
      <c r="E5919" s="8" t="str">
        <f>E5918</f>
        <v>linh.truong</v>
      </c>
      <c r="F5919" s="8" t="str">
        <f>VLOOKUP(E5919,'DANH MỤC'!$F:$G,2,0)</f>
        <v>Nhóm 1</v>
      </c>
      <c r="G5919" s="8" t="str">
        <f>G5918</f>
        <v>KH2412</v>
      </c>
      <c r="H5919" t="str">
        <f>VLOOKUP(G5919,'DANH MỤC'!$I:$K,2,0)</f>
        <v>KH 2412</v>
      </c>
      <c r="I5919" t="str">
        <f>VLOOKUP(G5919,'DANH MỤC'!$I:$K,3,0)</f>
        <v>Hà Giang</v>
      </c>
      <c r="J5919" s="8" t="s">
        <v>5944</v>
      </c>
      <c r="K5919" t="str">
        <f>VLOOKUP(J5919,'DANH MỤC'!$A$1:$B$19,2,0)</f>
        <v>Hàng tặng 0001</v>
      </c>
      <c r="L5919" t="s">
        <v>24</v>
      </c>
      <c r="M5919">
        <v>2</v>
      </c>
      <c r="N5919" s="3">
        <f>IF(LEFT(K5919,1)="S",VLOOKUP(K5919,'DANH MỤC'!$B:$D,2,0),VLOOKUP(K5919,'DANH MỤC'!$B:$D,3,0))</f>
        <v>200000</v>
      </c>
      <c r="O5919">
        <v>100</v>
      </c>
      <c r="P5919" s="3">
        <f>N5919*O5919%*CSDL[[#This Row],[SỐ LƯỢNG]]</f>
        <v>400000</v>
      </c>
      <c r="Q5919" s="3">
        <f t="shared" si="2702"/>
        <v>0</v>
      </c>
    </row>
    <row r="5920" spans="1:17" x14ac:dyDescent="0.3">
      <c r="A5920" s="23" t="s">
        <v>3308</v>
      </c>
      <c r="B5920" s="8" t="s">
        <v>3308</v>
      </c>
      <c r="C5920" s="8">
        <v>3</v>
      </c>
      <c r="D5920" s="8" t="s">
        <v>3341</v>
      </c>
      <c r="E5920" s="8" t="s">
        <v>13819</v>
      </c>
      <c r="F5920" s="8" t="str">
        <f>VLOOKUP(E5920,'DANH MỤC'!$F:$G,2,0)</f>
        <v>Nhóm 1</v>
      </c>
      <c r="G5920" s="8" t="s">
        <v>8396</v>
      </c>
      <c r="H5920" t="str">
        <f>VLOOKUP(G5920,'DANH MỤC'!$I:$K,2,0)</f>
        <v>KH 2413</v>
      </c>
      <c r="I5920" t="str">
        <f>VLOOKUP(G5920,'DANH MỤC'!$I:$K,3,0)</f>
        <v>Lâm Đồng</v>
      </c>
      <c r="J5920" s="8" t="s">
        <v>5939</v>
      </c>
      <c r="K5920" t="str">
        <f>VLOOKUP(J5920,'DANH MỤC'!$A$1:$B$19,2,0)</f>
        <v>Sản phẩm 0001</v>
      </c>
      <c r="L5920" t="s">
        <v>15</v>
      </c>
      <c r="M5920">
        <v>1</v>
      </c>
      <c r="N5920" s="3">
        <f>IF(LEFT(K5920,1)="S",VLOOKUP(K5920,'DANH MỤC'!$B:$D,2,0),VLOOKUP(K5920,'DANH MỤC'!$B:$D,3,0))</f>
        <v>3000000</v>
      </c>
      <c r="O5920">
        <v>0</v>
      </c>
      <c r="P5920" s="3">
        <f>N5920*O5920%*CSDL[[#This Row],[SỐ LƯỢNG]]</f>
        <v>0</v>
      </c>
      <c r="Q5920" s="3">
        <f t="shared" si="2702"/>
        <v>3000000</v>
      </c>
    </row>
    <row r="5921" spans="1:17" x14ac:dyDescent="0.3">
      <c r="A5921" s="23" t="str">
        <f t="shared" ref="A5921:A5922" si="2713">A5920</f>
        <v>23/03/2019</v>
      </c>
      <c r="B5921" s="8" t="str">
        <f t="shared" ref="B5921:B5922" si="2714">B5920</f>
        <v>23/03/2019</v>
      </c>
      <c r="C5921" s="8">
        <v>3</v>
      </c>
      <c r="D5921" s="8" t="str">
        <f t="shared" ref="D5921:D5922" si="2715">D5920</f>
        <v>DH11792</v>
      </c>
      <c r="E5921" s="8" t="str">
        <f t="shared" ref="E5921:E5922" si="2716">E5920</f>
        <v>linh.truong</v>
      </c>
      <c r="F5921" s="8" t="str">
        <f>VLOOKUP(E5921,'DANH MỤC'!$F:$G,2,0)</f>
        <v>Nhóm 1</v>
      </c>
      <c r="G5921" s="8" t="str">
        <f t="shared" ref="G5921:G5922" si="2717">G5920</f>
        <v>KH2413</v>
      </c>
      <c r="H5921" t="str">
        <f>VLOOKUP(G5921,'DANH MỤC'!$I:$K,2,0)</f>
        <v>KH 2413</v>
      </c>
      <c r="I5921" t="str">
        <f>VLOOKUP(G5921,'DANH MỤC'!$I:$K,3,0)</f>
        <v>Lâm Đồng</v>
      </c>
      <c r="J5921" s="8" t="s">
        <v>5940</v>
      </c>
      <c r="K5921" t="str">
        <f>VLOOKUP(J5921,'DANH MỤC'!$A$1:$B$19,2,0)</f>
        <v>Sản phẩm 0002</v>
      </c>
      <c r="L5921" t="s">
        <v>15</v>
      </c>
      <c r="M5921">
        <v>1</v>
      </c>
      <c r="N5921" s="3">
        <f>IF(LEFT(K5921,1)="S",VLOOKUP(K5921,'DANH MỤC'!$B:$D,2,0),VLOOKUP(K5921,'DANH MỤC'!$B:$D,3,0))</f>
        <v>2000000</v>
      </c>
      <c r="O5921">
        <v>0</v>
      </c>
      <c r="P5921" s="3">
        <f>N5921*O5921%*CSDL[[#This Row],[SỐ LƯỢNG]]</f>
        <v>0</v>
      </c>
      <c r="Q5921" s="3">
        <f t="shared" si="2702"/>
        <v>2000000</v>
      </c>
    </row>
    <row r="5922" spans="1:17" x14ac:dyDescent="0.3">
      <c r="A5922" s="23" t="str">
        <f t="shared" si="2713"/>
        <v>23/03/2019</v>
      </c>
      <c r="B5922" s="8" t="str">
        <f t="shared" si="2714"/>
        <v>23/03/2019</v>
      </c>
      <c r="C5922" s="8">
        <v>3</v>
      </c>
      <c r="D5922" s="8" t="str">
        <f t="shared" si="2715"/>
        <v>DH11792</v>
      </c>
      <c r="E5922" s="8" t="str">
        <f t="shared" si="2716"/>
        <v>linh.truong</v>
      </c>
      <c r="F5922" s="8" t="str">
        <f>VLOOKUP(E5922,'DANH MỤC'!$F:$G,2,0)</f>
        <v>Nhóm 1</v>
      </c>
      <c r="G5922" s="8" t="str">
        <f t="shared" si="2717"/>
        <v>KH2413</v>
      </c>
      <c r="H5922" t="str">
        <f>VLOOKUP(G5922,'DANH MỤC'!$I:$K,2,0)</f>
        <v>KH 2413</v>
      </c>
      <c r="I5922" t="str">
        <f>VLOOKUP(G5922,'DANH MỤC'!$I:$K,3,0)</f>
        <v>Lâm Đồng</v>
      </c>
      <c r="J5922" s="8" t="s">
        <v>5947</v>
      </c>
      <c r="K5922" t="str">
        <f>VLOOKUP(J5922,'DANH MỤC'!$A$1:$B$19,2,0)</f>
        <v>Hàng tặng 0004</v>
      </c>
      <c r="L5922" t="s">
        <v>62</v>
      </c>
      <c r="M5922">
        <v>1</v>
      </c>
      <c r="N5922" s="3">
        <f>IF(LEFT(K5922,1)="S",VLOOKUP(K5922,'DANH MỤC'!$B:$D,2,0),VLOOKUP(K5922,'DANH MỤC'!$B:$D,3,0))</f>
        <v>1000000</v>
      </c>
      <c r="O5922">
        <v>0</v>
      </c>
      <c r="P5922" s="3">
        <f>N5922*O5922%*CSDL[[#This Row],[SỐ LƯỢNG]]</f>
        <v>0</v>
      </c>
      <c r="Q5922" s="3">
        <f t="shared" si="2702"/>
        <v>1000000</v>
      </c>
    </row>
    <row r="5923" spans="1:17" x14ac:dyDescent="0.3">
      <c r="A5923" s="23" t="s">
        <v>3308</v>
      </c>
      <c r="B5923" s="8" t="s">
        <v>3308</v>
      </c>
      <c r="C5923" s="8">
        <v>3</v>
      </c>
      <c r="D5923" s="8" t="s">
        <v>3342</v>
      </c>
      <c r="E5923" s="8" t="s">
        <v>13833</v>
      </c>
      <c r="F5923" s="8" t="str">
        <f>VLOOKUP(E5923,'DANH MỤC'!$F:$G,2,0)</f>
        <v>Nhóm 2</v>
      </c>
      <c r="G5923" s="8" t="s">
        <v>8397</v>
      </c>
      <c r="H5923" t="str">
        <f>VLOOKUP(G5923,'DANH MỤC'!$I:$K,2,0)</f>
        <v>KH 2414</v>
      </c>
      <c r="I5923" t="str">
        <f>VLOOKUP(G5923,'DANH MỤC'!$I:$K,3,0)</f>
        <v>Nam Định</v>
      </c>
      <c r="J5923" s="8" t="s">
        <v>5941</v>
      </c>
      <c r="K5923" t="str">
        <f>VLOOKUP(J5923,'DANH MỤC'!$A$1:$B$19,2,0)</f>
        <v>Sản phẩm 0006</v>
      </c>
      <c r="L5923" t="s">
        <v>15</v>
      </c>
      <c r="M5923">
        <v>1</v>
      </c>
      <c r="N5923" s="3">
        <f>IF(LEFT(K5923,1)="S",VLOOKUP(K5923,'DANH MỤC'!$B:$D,2,0),VLOOKUP(K5923,'DANH MỤC'!$B:$D,3,0))</f>
        <v>800000</v>
      </c>
      <c r="O5923">
        <v>0</v>
      </c>
      <c r="P5923" s="3">
        <f>N5923*O5923%*CSDL[[#This Row],[SỐ LƯỢNG]]</f>
        <v>0</v>
      </c>
      <c r="Q5923" s="3">
        <f t="shared" si="2702"/>
        <v>800000</v>
      </c>
    </row>
    <row r="5924" spans="1:17" x14ac:dyDescent="0.3">
      <c r="A5924" s="23" t="str">
        <f t="shared" ref="A5924:A5925" si="2718">A5923</f>
        <v>23/03/2019</v>
      </c>
      <c r="B5924" s="8" t="str">
        <f t="shared" ref="B5924:B5925" si="2719">B5923</f>
        <v>23/03/2019</v>
      </c>
      <c r="C5924" s="8">
        <v>3</v>
      </c>
      <c r="D5924" s="8" t="str">
        <f t="shared" ref="D5924:D5925" si="2720">D5923</f>
        <v>DH11791</v>
      </c>
      <c r="E5924" s="8" t="str">
        <f t="shared" ref="E5924:E5925" si="2721">E5923</f>
        <v>anh.nguyen</v>
      </c>
      <c r="F5924" s="8" t="str">
        <f>VLOOKUP(E5924,'DANH MỤC'!$F:$G,2,0)</f>
        <v>Nhóm 2</v>
      </c>
      <c r="G5924" s="8" t="str">
        <f t="shared" ref="G5924:G5925" si="2722">G5923</f>
        <v>KH2414</v>
      </c>
      <c r="H5924" t="str">
        <f>VLOOKUP(G5924,'DANH MỤC'!$I:$K,2,0)</f>
        <v>KH 2414</v>
      </c>
      <c r="I5924" t="str">
        <f>VLOOKUP(G5924,'DANH MỤC'!$I:$K,3,0)</f>
        <v>Nam Định</v>
      </c>
      <c r="J5924" s="8" t="s">
        <v>5942</v>
      </c>
      <c r="K5924" t="str">
        <f>VLOOKUP(J5924,'DANH MỤC'!$A$1:$B$19,2,0)</f>
        <v>Sản phẩm 0007</v>
      </c>
      <c r="L5924" t="s">
        <v>15</v>
      </c>
      <c r="M5924">
        <v>1</v>
      </c>
      <c r="N5924" s="3">
        <f>IF(LEFT(K5924,1)="S",VLOOKUP(K5924,'DANH MỤC'!$B:$D,2,0),VLOOKUP(K5924,'DANH MỤC'!$B:$D,3,0))</f>
        <v>800000</v>
      </c>
      <c r="O5924">
        <v>0</v>
      </c>
      <c r="P5924" s="3">
        <f>N5924*O5924%*CSDL[[#This Row],[SỐ LƯỢNG]]</f>
        <v>0</v>
      </c>
      <c r="Q5924" s="3">
        <f t="shared" si="2702"/>
        <v>800000</v>
      </c>
    </row>
    <row r="5925" spans="1:17" x14ac:dyDescent="0.3">
      <c r="A5925" s="23" t="str">
        <f t="shared" si="2718"/>
        <v>23/03/2019</v>
      </c>
      <c r="B5925" s="8" t="str">
        <f t="shared" si="2719"/>
        <v>23/03/2019</v>
      </c>
      <c r="C5925" s="8">
        <v>3</v>
      </c>
      <c r="D5925" s="8" t="str">
        <f t="shared" si="2720"/>
        <v>DH11791</v>
      </c>
      <c r="E5925" s="8" t="str">
        <f t="shared" si="2721"/>
        <v>anh.nguyen</v>
      </c>
      <c r="F5925" s="8" t="str">
        <f>VLOOKUP(E5925,'DANH MỤC'!$F:$G,2,0)</f>
        <v>Nhóm 2</v>
      </c>
      <c r="G5925" s="8" t="str">
        <f t="shared" si="2722"/>
        <v>KH2414</v>
      </c>
      <c r="H5925" t="str">
        <f>VLOOKUP(G5925,'DANH MỤC'!$I:$K,2,0)</f>
        <v>KH 2414</v>
      </c>
      <c r="I5925" t="str">
        <f>VLOOKUP(G5925,'DANH MỤC'!$I:$K,3,0)</f>
        <v>Nam Định</v>
      </c>
      <c r="J5925" s="8" t="s">
        <v>5949</v>
      </c>
      <c r="K5925" t="str">
        <f>VLOOKUP(J5925,'DANH MỤC'!$A$1:$B$19,2,0)</f>
        <v>Hàng tặng 0006</v>
      </c>
      <c r="L5925" t="s">
        <v>51</v>
      </c>
      <c r="M5925">
        <v>1</v>
      </c>
      <c r="N5925" s="3">
        <f>IF(LEFT(K5925,1)="S",VLOOKUP(K5925,'DANH MỤC'!$B:$D,2,0),VLOOKUP(K5925,'DANH MỤC'!$B:$D,3,0))</f>
        <v>400000</v>
      </c>
      <c r="O5925">
        <v>100</v>
      </c>
      <c r="P5925" s="3">
        <f>N5925*O5925%*CSDL[[#This Row],[SỐ LƯỢNG]]</f>
        <v>400000</v>
      </c>
      <c r="Q5925" s="3">
        <f t="shared" si="2702"/>
        <v>0</v>
      </c>
    </row>
    <row r="5926" spans="1:17" x14ac:dyDescent="0.3">
      <c r="A5926" s="23" t="s">
        <v>3308</v>
      </c>
      <c r="B5926" s="8" t="s">
        <v>3308</v>
      </c>
      <c r="C5926" s="8">
        <v>3</v>
      </c>
      <c r="D5926" s="8" t="s">
        <v>3343</v>
      </c>
      <c r="E5926" s="8" t="s">
        <v>13830</v>
      </c>
      <c r="F5926" s="8" t="str">
        <f>VLOOKUP(E5926,'DANH MỤC'!$F:$G,2,0)</f>
        <v>Nhóm 2</v>
      </c>
      <c r="G5926" s="8" t="s">
        <v>8398</v>
      </c>
      <c r="H5926" t="str">
        <f>VLOOKUP(G5926,'DANH MỤC'!$I:$K,2,0)</f>
        <v>KH 2415</v>
      </c>
      <c r="I5926" t="str">
        <f>VLOOKUP(G5926,'DANH MỤC'!$I:$K,3,0)</f>
        <v>Hồ Chí Minh</v>
      </c>
      <c r="J5926" s="8" t="s">
        <v>14</v>
      </c>
      <c r="K5926" t="str">
        <f>VLOOKUP(J5926,'DANH MỤC'!$A$1:$B$19,2,0)</f>
        <v>Sản phẩm 0004</v>
      </c>
      <c r="L5926" t="s">
        <v>15</v>
      </c>
      <c r="M5926">
        <v>2</v>
      </c>
      <c r="N5926" s="3">
        <f>IF(LEFT(K5926,1)="S",VLOOKUP(K5926,'DANH MỤC'!$B:$D,2,0),VLOOKUP(K5926,'DANH MỤC'!$B:$D,3,0))</f>
        <v>3500000</v>
      </c>
      <c r="O5926">
        <v>10</v>
      </c>
      <c r="P5926" s="3">
        <f>N5926*O5926%*CSDL[[#This Row],[SỐ LƯỢNG]]</f>
        <v>700000</v>
      </c>
      <c r="Q5926" s="3">
        <f t="shared" si="2702"/>
        <v>6300000</v>
      </c>
    </row>
    <row r="5927" spans="1:17" x14ac:dyDescent="0.3">
      <c r="A5927" s="23" t="s">
        <v>3308</v>
      </c>
      <c r="B5927" s="8" t="s">
        <v>3308</v>
      </c>
      <c r="C5927" s="8">
        <v>3</v>
      </c>
      <c r="D5927" s="8" t="s">
        <v>3344</v>
      </c>
      <c r="E5927" s="8" t="s">
        <v>13814</v>
      </c>
      <c r="F5927" s="8" t="str">
        <f>VLOOKUP(E5927,'DANH MỤC'!$F:$G,2,0)</f>
        <v>Nhóm 1</v>
      </c>
      <c r="G5927" s="8" t="s">
        <v>8399</v>
      </c>
      <c r="H5927" t="str">
        <f>VLOOKUP(G5927,'DANH MỤC'!$I:$K,2,0)</f>
        <v>KH 2416</v>
      </c>
      <c r="I5927" t="str">
        <f>VLOOKUP(G5927,'DANH MỤC'!$I:$K,3,0)</f>
        <v>Đắk Nông</v>
      </c>
      <c r="J5927" s="8" t="s">
        <v>14</v>
      </c>
      <c r="K5927" t="str">
        <f>VLOOKUP(J5927,'DANH MỤC'!$A$1:$B$19,2,0)</f>
        <v>Sản phẩm 0004</v>
      </c>
      <c r="L5927" t="s">
        <v>15</v>
      </c>
      <c r="M5927">
        <v>1</v>
      </c>
      <c r="N5927" s="3">
        <f>IF(LEFT(K5927,1)="S",VLOOKUP(K5927,'DANH MỤC'!$B:$D,2,0),VLOOKUP(K5927,'DANH MỤC'!$B:$D,3,0))</f>
        <v>3500000</v>
      </c>
      <c r="O5927">
        <v>10</v>
      </c>
      <c r="P5927" s="3">
        <f>N5927*O5927%*CSDL[[#This Row],[SỐ LƯỢNG]]</f>
        <v>350000</v>
      </c>
      <c r="Q5927" s="3">
        <f t="shared" si="2702"/>
        <v>3150000</v>
      </c>
    </row>
    <row r="5928" spans="1:17" x14ac:dyDescent="0.3">
      <c r="A5928" s="23" t="s">
        <v>3308</v>
      </c>
      <c r="B5928" s="8" t="s">
        <v>3308</v>
      </c>
      <c r="C5928" s="8">
        <v>3</v>
      </c>
      <c r="D5928" s="8" t="s">
        <v>3346</v>
      </c>
      <c r="E5928" s="8" t="s">
        <v>13823</v>
      </c>
      <c r="F5928" s="8" t="str">
        <f>VLOOKUP(E5928,'DANH MỤC'!$F:$G,2,0)</f>
        <v>Nhóm 1</v>
      </c>
      <c r="G5928" s="8" t="s">
        <v>8400</v>
      </c>
      <c r="H5928" t="str">
        <f>VLOOKUP(G5928,'DANH MỤC'!$I:$K,2,0)</f>
        <v>KH 2417</v>
      </c>
      <c r="I5928" t="str">
        <f>VLOOKUP(G5928,'DANH MỤC'!$I:$K,3,0)</f>
        <v>Phú Thọ</v>
      </c>
      <c r="J5928" s="8" t="s">
        <v>14</v>
      </c>
      <c r="K5928" t="str">
        <f>VLOOKUP(J5928,'DANH MỤC'!$A$1:$B$19,2,0)</f>
        <v>Sản phẩm 0004</v>
      </c>
      <c r="L5928" t="s">
        <v>15</v>
      </c>
      <c r="M5928">
        <v>1</v>
      </c>
      <c r="N5928" s="3">
        <f>IF(LEFT(K5928,1)="S",VLOOKUP(K5928,'DANH MỤC'!$B:$D,2,0),VLOOKUP(K5928,'DANH MỤC'!$B:$D,3,0))</f>
        <v>3500000</v>
      </c>
      <c r="O5928">
        <v>0</v>
      </c>
      <c r="P5928" s="3">
        <f>N5928*O5928%*CSDL[[#This Row],[SỐ LƯỢNG]]</f>
        <v>0</v>
      </c>
      <c r="Q5928" s="3">
        <f t="shared" si="2702"/>
        <v>3500000</v>
      </c>
    </row>
    <row r="5929" spans="1:17" x14ac:dyDescent="0.3">
      <c r="A5929" s="23" t="str">
        <f>A5928</f>
        <v>23/03/2019</v>
      </c>
      <c r="B5929" s="8" t="str">
        <f>B5928</f>
        <v>23/03/2019</v>
      </c>
      <c r="C5929" s="8">
        <v>3</v>
      </c>
      <c r="D5929" s="8" t="str">
        <f>D5928</f>
        <v>DH11787</v>
      </c>
      <c r="E5929" s="8" t="str">
        <f>E5928</f>
        <v>giang.nguyen</v>
      </c>
      <c r="F5929" s="8" t="str">
        <f>VLOOKUP(E5929,'DANH MỤC'!$F:$G,2,0)</f>
        <v>Nhóm 1</v>
      </c>
      <c r="G5929" s="8" t="str">
        <f>G5928</f>
        <v>KH2417</v>
      </c>
      <c r="H5929" t="str">
        <f>VLOOKUP(G5929,'DANH MỤC'!$I:$K,2,0)</f>
        <v>KH 2417</v>
      </c>
      <c r="I5929" t="str">
        <f>VLOOKUP(G5929,'DANH MỤC'!$I:$K,3,0)</f>
        <v>Phú Thọ</v>
      </c>
      <c r="J5929" s="8" t="s">
        <v>5944</v>
      </c>
      <c r="K5929" t="str">
        <f>VLOOKUP(J5929,'DANH MỤC'!$A$1:$B$19,2,0)</f>
        <v>Hàng tặng 0001</v>
      </c>
      <c r="L5929" t="s">
        <v>24</v>
      </c>
      <c r="M5929">
        <v>2</v>
      </c>
      <c r="N5929" s="3">
        <f>IF(LEFT(K5929,1)="S",VLOOKUP(K5929,'DANH MỤC'!$B:$D,2,0),VLOOKUP(K5929,'DANH MỤC'!$B:$D,3,0))</f>
        <v>200000</v>
      </c>
      <c r="O5929">
        <v>100</v>
      </c>
      <c r="P5929" s="3">
        <f>N5929*O5929%*CSDL[[#This Row],[SỐ LƯỢNG]]</f>
        <v>400000</v>
      </c>
      <c r="Q5929" s="3">
        <f t="shared" si="2702"/>
        <v>0</v>
      </c>
    </row>
    <row r="5930" spans="1:17" x14ac:dyDescent="0.3">
      <c r="A5930" s="23" t="s">
        <v>3308</v>
      </c>
      <c r="B5930" s="8" t="s">
        <v>3308</v>
      </c>
      <c r="C5930" s="8">
        <v>3</v>
      </c>
      <c r="D5930" s="8" t="s">
        <v>3347</v>
      </c>
      <c r="E5930" s="8" t="s">
        <v>13839</v>
      </c>
      <c r="F5930" s="8" t="str">
        <f>VLOOKUP(E5930,'DANH MỤC'!$F:$G,2,0)</f>
        <v>Nhóm 2</v>
      </c>
      <c r="G5930" s="8" t="s">
        <v>8401</v>
      </c>
      <c r="H5930" t="str">
        <f>VLOOKUP(G5930,'DANH MỤC'!$I:$K,2,0)</f>
        <v>KH 2418</v>
      </c>
      <c r="I5930" t="str">
        <f>VLOOKUP(G5930,'DANH MỤC'!$I:$K,3,0)</f>
        <v>Quảng Nam</v>
      </c>
      <c r="J5930" s="8" t="s">
        <v>5939</v>
      </c>
      <c r="K5930" t="str">
        <f>VLOOKUP(J5930,'DANH MỤC'!$A$1:$B$19,2,0)</f>
        <v>Sản phẩm 0001</v>
      </c>
      <c r="L5930" t="s">
        <v>15</v>
      </c>
      <c r="M5930">
        <v>1</v>
      </c>
      <c r="N5930" s="3">
        <f>IF(LEFT(K5930,1)="S",VLOOKUP(K5930,'DANH MỤC'!$B:$D,2,0),VLOOKUP(K5930,'DANH MỤC'!$B:$D,3,0))</f>
        <v>3000000</v>
      </c>
      <c r="O5930">
        <v>0</v>
      </c>
      <c r="P5930" s="3">
        <f>N5930*O5930%*CSDL[[#This Row],[SỐ LƯỢNG]]</f>
        <v>0</v>
      </c>
      <c r="Q5930" s="3">
        <f t="shared" si="2702"/>
        <v>3000000</v>
      </c>
    </row>
    <row r="5931" spans="1:17" x14ac:dyDescent="0.3">
      <c r="A5931" s="23" t="str">
        <f>A5930</f>
        <v>23/03/2019</v>
      </c>
      <c r="B5931" s="8" t="str">
        <f>B5930</f>
        <v>23/03/2019</v>
      </c>
      <c r="C5931" s="8">
        <v>3</v>
      </c>
      <c r="D5931" s="8" t="str">
        <f>D5930</f>
        <v>DH11786</v>
      </c>
      <c r="E5931" s="8" t="str">
        <f>E5930</f>
        <v>hang.dinh</v>
      </c>
      <c r="F5931" s="8" t="str">
        <f>VLOOKUP(E5931,'DANH MỤC'!$F:$G,2,0)</f>
        <v>Nhóm 2</v>
      </c>
      <c r="G5931" s="8" t="str">
        <f>G5930</f>
        <v>KH2418</v>
      </c>
      <c r="H5931" t="str">
        <f>VLOOKUP(G5931,'DANH MỤC'!$I:$K,2,0)</f>
        <v>KH 2418</v>
      </c>
      <c r="I5931" t="str">
        <f>VLOOKUP(G5931,'DANH MỤC'!$I:$K,3,0)</f>
        <v>Quảng Nam</v>
      </c>
      <c r="J5931" s="8" t="s">
        <v>5944</v>
      </c>
      <c r="K5931" t="str">
        <f>VLOOKUP(J5931,'DANH MỤC'!$A$1:$B$19,2,0)</f>
        <v>Hàng tặng 0001</v>
      </c>
      <c r="L5931" t="s">
        <v>24</v>
      </c>
      <c r="M5931">
        <v>2</v>
      </c>
      <c r="N5931" s="3">
        <f>IF(LEFT(K5931,1)="S",VLOOKUP(K5931,'DANH MỤC'!$B:$D,2,0),VLOOKUP(K5931,'DANH MỤC'!$B:$D,3,0))</f>
        <v>200000</v>
      </c>
      <c r="O5931">
        <v>100</v>
      </c>
      <c r="P5931" s="3">
        <f>N5931*O5931%*CSDL[[#This Row],[SỐ LƯỢNG]]</f>
        <v>400000</v>
      </c>
      <c r="Q5931" s="3">
        <f t="shared" si="2702"/>
        <v>0</v>
      </c>
    </row>
    <row r="5932" spans="1:17" x14ac:dyDescent="0.3">
      <c r="A5932" s="23" t="s">
        <v>3308</v>
      </c>
      <c r="B5932" s="8" t="s">
        <v>3308</v>
      </c>
      <c r="C5932" s="8">
        <v>3</v>
      </c>
      <c r="D5932" s="8" t="s">
        <v>3348</v>
      </c>
      <c r="E5932" s="8" t="s">
        <v>13823</v>
      </c>
      <c r="F5932" s="8" t="str">
        <f>VLOOKUP(E5932,'DANH MỤC'!$F:$G,2,0)</f>
        <v>Nhóm 1</v>
      </c>
      <c r="G5932" s="8" t="s">
        <v>8402</v>
      </c>
      <c r="H5932" t="str">
        <f>VLOOKUP(G5932,'DANH MỤC'!$I:$K,2,0)</f>
        <v>KH 2419</v>
      </c>
      <c r="I5932" t="str">
        <f>VLOOKUP(G5932,'DANH MỤC'!$I:$K,3,0)</f>
        <v>Trà Vinh</v>
      </c>
      <c r="J5932" s="8" t="s">
        <v>5939</v>
      </c>
      <c r="K5932" t="str">
        <f>VLOOKUP(J5932,'DANH MỤC'!$A$1:$B$19,2,0)</f>
        <v>Sản phẩm 0001</v>
      </c>
      <c r="L5932" t="s">
        <v>15</v>
      </c>
      <c r="M5932">
        <v>1</v>
      </c>
      <c r="N5932" s="3">
        <f>IF(LEFT(K5932,1)="S",VLOOKUP(K5932,'DANH MỤC'!$B:$D,2,0),VLOOKUP(K5932,'DANH MỤC'!$B:$D,3,0))</f>
        <v>3000000</v>
      </c>
      <c r="O5932">
        <v>0</v>
      </c>
      <c r="P5932" s="3">
        <f>N5932*O5932%*CSDL[[#This Row],[SỐ LƯỢNG]]</f>
        <v>0</v>
      </c>
      <c r="Q5932" s="3">
        <f t="shared" si="2702"/>
        <v>3000000</v>
      </c>
    </row>
    <row r="5933" spans="1:17" x14ac:dyDescent="0.3">
      <c r="A5933" s="23" t="str">
        <f t="shared" ref="A5933:A5935" si="2723">A5932</f>
        <v>23/03/2019</v>
      </c>
      <c r="B5933" s="8" t="str">
        <f t="shared" ref="B5933:B5935" si="2724">B5932</f>
        <v>23/03/2019</v>
      </c>
      <c r="C5933" s="8">
        <v>3</v>
      </c>
      <c r="D5933" s="8" t="str">
        <f t="shared" ref="D5933:D5935" si="2725">D5932</f>
        <v>DH11785</v>
      </c>
      <c r="E5933" s="8" t="str">
        <f t="shared" ref="E5933:E5935" si="2726">E5932</f>
        <v>giang.nguyen</v>
      </c>
      <c r="F5933" s="8" t="str">
        <f>VLOOKUP(E5933,'DANH MỤC'!$F:$G,2,0)</f>
        <v>Nhóm 1</v>
      </c>
      <c r="G5933" s="8" t="str">
        <f t="shared" ref="G5933:G5935" si="2727">G5932</f>
        <v>KH2419</v>
      </c>
      <c r="H5933" t="str">
        <f>VLOOKUP(G5933,'DANH MỤC'!$I:$K,2,0)</f>
        <v>KH 2419</v>
      </c>
      <c r="I5933" t="str">
        <f>VLOOKUP(G5933,'DANH MỤC'!$I:$K,3,0)</f>
        <v>Trà Vinh</v>
      </c>
      <c r="J5933" s="8" t="s">
        <v>5944</v>
      </c>
      <c r="K5933" t="str">
        <f>VLOOKUP(J5933,'DANH MỤC'!$A$1:$B$19,2,0)</f>
        <v>Hàng tặng 0001</v>
      </c>
      <c r="L5933" t="s">
        <v>24</v>
      </c>
      <c r="M5933">
        <v>2</v>
      </c>
      <c r="N5933" s="3">
        <f>IF(LEFT(K5933,1)="S",VLOOKUP(K5933,'DANH MỤC'!$B:$D,2,0),VLOOKUP(K5933,'DANH MỤC'!$B:$D,3,0))</f>
        <v>200000</v>
      </c>
      <c r="O5933">
        <v>100</v>
      </c>
      <c r="P5933" s="3">
        <f>N5933*O5933%*CSDL[[#This Row],[SỐ LƯỢNG]]</f>
        <v>400000</v>
      </c>
      <c r="Q5933" s="3">
        <f t="shared" si="2702"/>
        <v>0</v>
      </c>
    </row>
    <row r="5934" spans="1:17" x14ac:dyDescent="0.3">
      <c r="A5934" s="23" t="str">
        <f t="shared" si="2723"/>
        <v>23/03/2019</v>
      </c>
      <c r="B5934" s="8" t="str">
        <f t="shared" si="2724"/>
        <v>23/03/2019</v>
      </c>
      <c r="C5934" s="8">
        <v>3</v>
      </c>
      <c r="D5934" s="8" t="str">
        <f t="shared" si="2725"/>
        <v>DH11785</v>
      </c>
      <c r="E5934" s="8" t="str">
        <f t="shared" si="2726"/>
        <v>giang.nguyen</v>
      </c>
      <c r="F5934" s="8" t="str">
        <f>VLOOKUP(E5934,'DANH MỤC'!$F:$G,2,0)</f>
        <v>Nhóm 1</v>
      </c>
      <c r="G5934" s="8" t="str">
        <f t="shared" si="2727"/>
        <v>KH2419</v>
      </c>
      <c r="H5934" t="str">
        <f>VLOOKUP(G5934,'DANH MỤC'!$I:$K,2,0)</f>
        <v>KH 2419</v>
      </c>
      <c r="I5934" t="str">
        <f>VLOOKUP(G5934,'DANH MỤC'!$I:$K,3,0)</f>
        <v>Trà Vinh</v>
      </c>
      <c r="J5934" s="8" t="s">
        <v>5939</v>
      </c>
      <c r="K5934" t="str">
        <f>VLOOKUP(J5934,'DANH MỤC'!$A$1:$B$19,2,0)</f>
        <v>Sản phẩm 0001</v>
      </c>
      <c r="L5934" t="s">
        <v>15</v>
      </c>
      <c r="M5934">
        <v>1</v>
      </c>
      <c r="N5934" s="3">
        <f>IF(LEFT(K5934,1)="S",VLOOKUP(K5934,'DANH MỤC'!$B:$D,2,0),VLOOKUP(K5934,'DANH MỤC'!$B:$D,3,0))</f>
        <v>3000000</v>
      </c>
      <c r="O5934">
        <v>20</v>
      </c>
      <c r="P5934" s="3">
        <f>N5934*O5934%*CSDL[[#This Row],[SỐ LƯỢNG]]</f>
        <v>600000</v>
      </c>
      <c r="Q5934" s="3">
        <f t="shared" si="2702"/>
        <v>2400000</v>
      </c>
    </row>
    <row r="5935" spans="1:17" x14ac:dyDescent="0.3">
      <c r="A5935" s="23" t="str">
        <f t="shared" si="2723"/>
        <v>23/03/2019</v>
      </c>
      <c r="B5935" s="8" t="str">
        <f t="shared" si="2724"/>
        <v>23/03/2019</v>
      </c>
      <c r="C5935" s="8">
        <v>3</v>
      </c>
      <c r="D5935" s="8" t="str">
        <f t="shared" si="2725"/>
        <v>DH11785</v>
      </c>
      <c r="E5935" s="8" t="str">
        <f t="shared" si="2726"/>
        <v>giang.nguyen</v>
      </c>
      <c r="F5935" s="8" t="str">
        <f>VLOOKUP(E5935,'DANH MỤC'!$F:$G,2,0)</f>
        <v>Nhóm 1</v>
      </c>
      <c r="G5935" s="8" t="str">
        <f t="shared" si="2727"/>
        <v>KH2419</v>
      </c>
      <c r="H5935" t="str">
        <f>VLOOKUP(G5935,'DANH MỤC'!$I:$K,2,0)</f>
        <v>KH 2419</v>
      </c>
      <c r="I5935" t="str">
        <f>VLOOKUP(G5935,'DANH MỤC'!$I:$K,3,0)</f>
        <v>Trà Vinh</v>
      </c>
      <c r="J5935" s="8" t="s">
        <v>5940</v>
      </c>
      <c r="K5935" t="str">
        <f>VLOOKUP(J5935,'DANH MỤC'!$A$1:$B$19,2,0)</f>
        <v>Sản phẩm 0002</v>
      </c>
      <c r="L5935" t="s">
        <v>15</v>
      </c>
      <c r="M5935">
        <v>1</v>
      </c>
      <c r="N5935" s="3">
        <f>IF(LEFT(K5935,1)="S",VLOOKUP(K5935,'DANH MỤC'!$B:$D,2,0),VLOOKUP(K5935,'DANH MỤC'!$B:$D,3,0))</f>
        <v>2000000</v>
      </c>
      <c r="O5935">
        <v>10</v>
      </c>
      <c r="P5935" s="3">
        <f>N5935*O5935%*CSDL[[#This Row],[SỐ LƯỢNG]]</f>
        <v>200000</v>
      </c>
      <c r="Q5935" s="3">
        <f t="shared" si="2702"/>
        <v>1800000</v>
      </c>
    </row>
    <row r="5936" spans="1:17" x14ac:dyDescent="0.3">
      <c r="A5936" s="23" t="s">
        <v>3308</v>
      </c>
      <c r="B5936" s="8" t="s">
        <v>3308</v>
      </c>
      <c r="C5936" s="8">
        <v>3</v>
      </c>
      <c r="D5936" s="8" t="s">
        <v>3349</v>
      </c>
      <c r="E5936" s="8" t="s">
        <v>13839</v>
      </c>
      <c r="F5936" s="8" t="str">
        <f>VLOOKUP(E5936,'DANH MỤC'!$F:$G,2,0)</f>
        <v>Nhóm 2</v>
      </c>
      <c r="G5936" s="8" t="s">
        <v>8403</v>
      </c>
      <c r="H5936" t="str">
        <f>VLOOKUP(G5936,'DANH MỤC'!$I:$K,2,0)</f>
        <v>KH 2420</v>
      </c>
      <c r="I5936" t="str">
        <f>VLOOKUP(G5936,'DANH MỤC'!$I:$K,3,0)</f>
        <v>Vĩnh Phúc</v>
      </c>
      <c r="J5936" s="8" t="s">
        <v>5939</v>
      </c>
      <c r="K5936" t="str">
        <f>VLOOKUP(J5936,'DANH MỤC'!$A$1:$B$19,2,0)</f>
        <v>Sản phẩm 0001</v>
      </c>
      <c r="L5936" t="s">
        <v>15</v>
      </c>
      <c r="M5936">
        <v>1</v>
      </c>
      <c r="N5936" s="3">
        <f>IF(LEFT(K5936,1)="S",VLOOKUP(K5936,'DANH MỤC'!$B:$D,2,0),VLOOKUP(K5936,'DANH MỤC'!$B:$D,3,0))</f>
        <v>3000000</v>
      </c>
      <c r="O5936">
        <v>0</v>
      </c>
      <c r="P5936" s="3">
        <f>N5936*O5936%*CSDL[[#This Row],[SỐ LƯỢNG]]</f>
        <v>0</v>
      </c>
      <c r="Q5936" s="3">
        <f t="shared" si="2702"/>
        <v>3000000</v>
      </c>
    </row>
    <row r="5937" spans="1:17" x14ac:dyDescent="0.3">
      <c r="A5937" s="23" t="str">
        <f>A5936</f>
        <v>23/03/2019</v>
      </c>
      <c r="B5937" s="8" t="str">
        <f>B5936</f>
        <v>23/03/2019</v>
      </c>
      <c r="C5937" s="8">
        <v>3</v>
      </c>
      <c r="D5937" s="8" t="str">
        <f>D5936</f>
        <v>DH11784</v>
      </c>
      <c r="E5937" s="8" t="str">
        <f>E5936</f>
        <v>hang.dinh</v>
      </c>
      <c r="F5937" s="8" t="str">
        <f>VLOOKUP(E5937,'DANH MỤC'!$F:$G,2,0)</f>
        <v>Nhóm 2</v>
      </c>
      <c r="G5937" s="8" t="str">
        <f>G5936</f>
        <v>KH2420</v>
      </c>
      <c r="H5937" t="str">
        <f>VLOOKUP(G5937,'DANH MỤC'!$I:$K,2,0)</f>
        <v>KH 2420</v>
      </c>
      <c r="I5937" t="str">
        <f>VLOOKUP(G5937,'DANH MỤC'!$I:$K,3,0)</f>
        <v>Vĩnh Phúc</v>
      </c>
      <c r="J5937" s="8" t="s">
        <v>5944</v>
      </c>
      <c r="K5937" t="str">
        <f>VLOOKUP(J5937,'DANH MỤC'!$A$1:$B$19,2,0)</f>
        <v>Hàng tặng 0001</v>
      </c>
      <c r="L5937" t="s">
        <v>24</v>
      </c>
      <c r="M5937">
        <v>2</v>
      </c>
      <c r="N5937" s="3">
        <f>IF(LEFT(K5937,1)="S",VLOOKUP(K5937,'DANH MỤC'!$B:$D,2,0),VLOOKUP(K5937,'DANH MỤC'!$B:$D,3,0))</f>
        <v>200000</v>
      </c>
      <c r="O5937">
        <v>100</v>
      </c>
      <c r="P5937" s="3">
        <f>N5937*O5937%*CSDL[[#This Row],[SỐ LƯỢNG]]</f>
        <v>400000</v>
      </c>
      <c r="Q5937" s="3">
        <f t="shared" si="2702"/>
        <v>0</v>
      </c>
    </row>
    <row r="5938" spans="1:17" x14ac:dyDescent="0.3">
      <c r="A5938" s="23" t="s">
        <v>3308</v>
      </c>
      <c r="B5938" s="8" t="s">
        <v>3308</v>
      </c>
      <c r="C5938" s="8">
        <v>3</v>
      </c>
      <c r="D5938" s="8" t="s">
        <v>3350</v>
      </c>
      <c r="E5938" s="8" t="s">
        <v>13839</v>
      </c>
      <c r="F5938" s="8" t="str">
        <f>VLOOKUP(E5938,'DANH MỤC'!$F:$G,2,0)</f>
        <v>Nhóm 2</v>
      </c>
      <c r="G5938" s="8" t="s">
        <v>8404</v>
      </c>
      <c r="H5938" t="str">
        <f>VLOOKUP(G5938,'DANH MỤC'!$I:$K,2,0)</f>
        <v>KH 2421</v>
      </c>
      <c r="I5938" t="str">
        <f>VLOOKUP(G5938,'DANH MỤC'!$I:$K,3,0)</f>
        <v>Hải Dương</v>
      </c>
      <c r="J5938" s="8" t="s">
        <v>5941</v>
      </c>
      <c r="K5938" t="str">
        <f>VLOOKUP(J5938,'DANH MỤC'!$A$1:$B$19,2,0)</f>
        <v>Sản phẩm 0006</v>
      </c>
      <c r="L5938" t="s">
        <v>15</v>
      </c>
      <c r="M5938">
        <v>1</v>
      </c>
      <c r="N5938" s="3">
        <f>IF(LEFT(K5938,1)="S",VLOOKUP(K5938,'DANH MỤC'!$B:$D,2,0),VLOOKUP(K5938,'DANH MỤC'!$B:$D,3,0))</f>
        <v>800000</v>
      </c>
      <c r="O5938">
        <v>0</v>
      </c>
      <c r="P5938" s="3">
        <f>N5938*O5938%*CSDL[[#This Row],[SỐ LƯỢNG]]</f>
        <v>0</v>
      </c>
      <c r="Q5938" s="3">
        <f t="shared" si="2702"/>
        <v>800000</v>
      </c>
    </row>
    <row r="5939" spans="1:17" x14ac:dyDescent="0.3">
      <c r="A5939" s="23" t="str">
        <f t="shared" ref="A5939:A5940" si="2728">A5938</f>
        <v>23/03/2019</v>
      </c>
      <c r="B5939" s="8" t="str">
        <f t="shared" ref="B5939:B5940" si="2729">B5938</f>
        <v>23/03/2019</v>
      </c>
      <c r="C5939" s="8">
        <v>3</v>
      </c>
      <c r="D5939" s="8" t="str">
        <f t="shared" ref="D5939:D5940" si="2730">D5938</f>
        <v>DH11783</v>
      </c>
      <c r="E5939" s="8" t="str">
        <f t="shared" ref="E5939:E5940" si="2731">E5938</f>
        <v>hang.dinh</v>
      </c>
      <c r="F5939" s="8" t="str">
        <f>VLOOKUP(E5939,'DANH MỤC'!$F:$G,2,0)</f>
        <v>Nhóm 2</v>
      </c>
      <c r="G5939" s="8" t="str">
        <f t="shared" ref="G5939:G5940" si="2732">G5938</f>
        <v>KH2421</v>
      </c>
      <c r="H5939" t="str">
        <f>VLOOKUP(G5939,'DANH MỤC'!$I:$K,2,0)</f>
        <v>KH 2421</v>
      </c>
      <c r="I5939" t="str">
        <f>VLOOKUP(G5939,'DANH MỤC'!$I:$K,3,0)</f>
        <v>Hải Dương</v>
      </c>
      <c r="J5939" s="8" t="s">
        <v>5942</v>
      </c>
      <c r="K5939" t="str">
        <f>VLOOKUP(J5939,'DANH MỤC'!$A$1:$B$19,2,0)</f>
        <v>Sản phẩm 0007</v>
      </c>
      <c r="L5939" t="s">
        <v>15</v>
      </c>
      <c r="M5939">
        <v>1</v>
      </c>
      <c r="N5939" s="3">
        <f>IF(LEFT(K5939,1)="S",VLOOKUP(K5939,'DANH MỤC'!$B:$D,2,0),VLOOKUP(K5939,'DANH MỤC'!$B:$D,3,0))</f>
        <v>800000</v>
      </c>
      <c r="O5939">
        <v>0</v>
      </c>
      <c r="P5939" s="3">
        <f>N5939*O5939%*CSDL[[#This Row],[SỐ LƯỢNG]]</f>
        <v>0</v>
      </c>
      <c r="Q5939" s="3">
        <f t="shared" si="2702"/>
        <v>800000</v>
      </c>
    </row>
    <row r="5940" spans="1:17" x14ac:dyDescent="0.3">
      <c r="A5940" s="23" t="str">
        <f t="shared" si="2728"/>
        <v>23/03/2019</v>
      </c>
      <c r="B5940" s="8" t="str">
        <f t="shared" si="2729"/>
        <v>23/03/2019</v>
      </c>
      <c r="C5940" s="8">
        <v>3</v>
      </c>
      <c r="D5940" s="8" t="str">
        <f t="shared" si="2730"/>
        <v>DH11783</v>
      </c>
      <c r="E5940" s="8" t="str">
        <f t="shared" si="2731"/>
        <v>hang.dinh</v>
      </c>
      <c r="F5940" s="8" t="str">
        <f>VLOOKUP(E5940,'DANH MỤC'!$F:$G,2,0)</f>
        <v>Nhóm 2</v>
      </c>
      <c r="G5940" s="8" t="str">
        <f t="shared" si="2732"/>
        <v>KH2421</v>
      </c>
      <c r="H5940" t="str">
        <f>VLOOKUP(G5940,'DANH MỤC'!$I:$K,2,0)</f>
        <v>KH 2421</v>
      </c>
      <c r="I5940" t="str">
        <f>VLOOKUP(G5940,'DANH MỤC'!$I:$K,3,0)</f>
        <v>Hải Dương</v>
      </c>
      <c r="J5940" s="8" t="s">
        <v>5949</v>
      </c>
      <c r="K5940" t="str">
        <f>VLOOKUP(J5940,'DANH MỤC'!$A$1:$B$19,2,0)</f>
        <v>Hàng tặng 0006</v>
      </c>
      <c r="L5940" t="s">
        <v>51</v>
      </c>
      <c r="M5940">
        <v>1</v>
      </c>
      <c r="N5940" s="3">
        <f>IF(LEFT(K5940,1)="S",VLOOKUP(K5940,'DANH MỤC'!$B:$D,2,0),VLOOKUP(K5940,'DANH MỤC'!$B:$D,3,0))</f>
        <v>400000</v>
      </c>
      <c r="O5940">
        <v>0</v>
      </c>
      <c r="P5940" s="3">
        <f>N5940*O5940%*CSDL[[#This Row],[SỐ LƯỢNG]]</f>
        <v>0</v>
      </c>
      <c r="Q5940" s="3">
        <f t="shared" si="2702"/>
        <v>400000</v>
      </c>
    </row>
    <row r="5941" spans="1:17" x14ac:dyDescent="0.3">
      <c r="A5941" s="23" t="s">
        <v>3308</v>
      </c>
      <c r="B5941" s="8" t="s">
        <v>3308</v>
      </c>
      <c r="C5941" s="8">
        <v>3</v>
      </c>
      <c r="D5941" s="8" t="s">
        <v>3351</v>
      </c>
      <c r="E5941" s="8" t="s">
        <v>13814</v>
      </c>
      <c r="F5941" s="8" t="str">
        <f>VLOOKUP(E5941,'DANH MỤC'!$F:$G,2,0)</f>
        <v>Nhóm 1</v>
      </c>
      <c r="G5941" s="8" t="s">
        <v>8405</v>
      </c>
      <c r="H5941" t="str">
        <f>VLOOKUP(G5941,'DANH MỤC'!$I:$K,2,0)</f>
        <v>KH 2422</v>
      </c>
      <c r="I5941" t="str">
        <f>VLOOKUP(G5941,'DANH MỤC'!$I:$K,3,0)</f>
        <v>Bình Dương</v>
      </c>
      <c r="J5941" s="8" t="s">
        <v>5939</v>
      </c>
      <c r="K5941" t="str">
        <f>VLOOKUP(J5941,'DANH MỤC'!$A$1:$B$19,2,0)</f>
        <v>Sản phẩm 0001</v>
      </c>
      <c r="L5941" t="s">
        <v>15</v>
      </c>
      <c r="M5941">
        <v>1</v>
      </c>
      <c r="N5941" s="3">
        <f>IF(LEFT(K5941,1)="S",VLOOKUP(K5941,'DANH MỤC'!$B:$D,2,0),VLOOKUP(K5941,'DANH MỤC'!$B:$D,3,0))</f>
        <v>3000000</v>
      </c>
      <c r="O5941">
        <v>5</v>
      </c>
      <c r="P5941" s="3">
        <f>N5941*O5941%*CSDL[[#This Row],[SỐ LƯỢNG]]</f>
        <v>150000</v>
      </c>
      <c r="Q5941" s="3">
        <f t="shared" si="2702"/>
        <v>2850000</v>
      </c>
    </row>
    <row r="5942" spans="1:17" x14ac:dyDescent="0.3">
      <c r="A5942" s="23" t="str">
        <f>A5941</f>
        <v>23/03/2019</v>
      </c>
      <c r="B5942" s="8" t="str">
        <f>B5941</f>
        <v>23/03/2019</v>
      </c>
      <c r="C5942" s="8">
        <v>3</v>
      </c>
      <c r="D5942" s="8" t="str">
        <f>D5941</f>
        <v>DH11782</v>
      </c>
      <c r="E5942" s="8" t="str">
        <f>E5941</f>
        <v>hai.vi</v>
      </c>
      <c r="F5942" s="8" t="str">
        <f>VLOOKUP(E5942,'DANH MỤC'!$F:$G,2,0)</f>
        <v>Nhóm 1</v>
      </c>
      <c r="G5942" s="8" t="str">
        <f>G5941</f>
        <v>KH2422</v>
      </c>
      <c r="H5942" t="str">
        <f>VLOOKUP(G5942,'DANH MỤC'!$I:$K,2,0)</f>
        <v>KH 2422</v>
      </c>
      <c r="I5942" t="str">
        <f>VLOOKUP(G5942,'DANH MỤC'!$I:$K,3,0)</f>
        <v>Bình Dương</v>
      </c>
      <c r="J5942" s="8" t="s">
        <v>5939</v>
      </c>
      <c r="K5942" t="str">
        <f>VLOOKUP(J5942,'DANH MỤC'!$A$1:$B$19,2,0)</f>
        <v>Sản phẩm 0001</v>
      </c>
      <c r="L5942" t="s">
        <v>15</v>
      </c>
      <c r="M5942">
        <v>1</v>
      </c>
      <c r="N5942" s="3">
        <f>IF(LEFT(K5942,1)="S",VLOOKUP(K5942,'DANH MỤC'!$B:$D,2,0),VLOOKUP(K5942,'DANH MỤC'!$B:$D,3,0))</f>
        <v>3000000</v>
      </c>
      <c r="O5942">
        <v>10</v>
      </c>
      <c r="P5942" s="3">
        <f>N5942*O5942%*CSDL[[#This Row],[SỐ LƯỢNG]]</f>
        <v>300000</v>
      </c>
      <c r="Q5942" s="3">
        <f t="shared" si="2702"/>
        <v>2700000</v>
      </c>
    </row>
    <row r="5943" spans="1:17" x14ac:dyDescent="0.3">
      <c r="A5943" s="23" t="s">
        <v>3308</v>
      </c>
      <c r="B5943" s="8" t="s">
        <v>3308</v>
      </c>
      <c r="C5943" s="8">
        <v>3</v>
      </c>
      <c r="D5943" s="8" t="s">
        <v>3352</v>
      </c>
      <c r="E5943" s="8" t="s">
        <v>13814</v>
      </c>
      <c r="F5943" s="8" t="str">
        <f>VLOOKUP(E5943,'DANH MỤC'!$F:$G,2,0)</f>
        <v>Nhóm 1</v>
      </c>
      <c r="G5943" s="8" t="s">
        <v>8406</v>
      </c>
      <c r="H5943" t="str">
        <f>VLOOKUP(G5943,'DANH MỤC'!$I:$K,2,0)</f>
        <v>KH 2423</v>
      </c>
      <c r="I5943" t="str">
        <f>VLOOKUP(G5943,'DANH MỤC'!$I:$K,3,0)</f>
        <v>Long An</v>
      </c>
      <c r="J5943" s="8" t="s">
        <v>14</v>
      </c>
      <c r="K5943" t="str">
        <f>VLOOKUP(J5943,'DANH MỤC'!$A$1:$B$19,2,0)</f>
        <v>Sản phẩm 0004</v>
      </c>
      <c r="L5943" t="s">
        <v>15</v>
      </c>
      <c r="M5943">
        <v>1</v>
      </c>
      <c r="N5943" s="3">
        <f>IF(LEFT(K5943,1)="S",VLOOKUP(K5943,'DANH MỤC'!$B:$D,2,0),VLOOKUP(K5943,'DANH MỤC'!$B:$D,3,0))</f>
        <v>3500000</v>
      </c>
      <c r="O5943">
        <v>10</v>
      </c>
      <c r="P5943" s="3">
        <f>N5943*O5943%*CSDL[[#This Row],[SỐ LƯỢNG]]</f>
        <v>350000</v>
      </c>
      <c r="Q5943" s="3">
        <f t="shared" si="2702"/>
        <v>3150000</v>
      </c>
    </row>
    <row r="5944" spans="1:17" x14ac:dyDescent="0.3">
      <c r="A5944" s="23" t="s">
        <v>3308</v>
      </c>
      <c r="B5944" s="8" t="s">
        <v>3308</v>
      </c>
      <c r="C5944" s="8">
        <v>3</v>
      </c>
      <c r="D5944" s="8" t="s">
        <v>3353</v>
      </c>
      <c r="E5944" s="8" t="s">
        <v>13814</v>
      </c>
      <c r="F5944" s="8" t="str">
        <f>VLOOKUP(E5944,'DANH MỤC'!$F:$G,2,0)</f>
        <v>Nhóm 1</v>
      </c>
      <c r="G5944" s="8" t="s">
        <v>8406</v>
      </c>
      <c r="H5944" t="str">
        <f>VLOOKUP(G5944,'DANH MỤC'!$I:$K,2,0)</f>
        <v>KH 2423</v>
      </c>
      <c r="I5944" t="str">
        <f>VLOOKUP(G5944,'DANH MỤC'!$I:$K,3,0)</f>
        <v>Long An</v>
      </c>
      <c r="J5944" s="8" t="s">
        <v>14</v>
      </c>
      <c r="K5944" t="str">
        <f>VLOOKUP(J5944,'DANH MỤC'!$A$1:$B$19,2,0)</f>
        <v>Sản phẩm 0004</v>
      </c>
      <c r="L5944" t="s">
        <v>15</v>
      </c>
      <c r="M5944">
        <v>1</v>
      </c>
      <c r="N5944" s="3">
        <f>IF(LEFT(K5944,1)="S",VLOOKUP(K5944,'DANH MỤC'!$B:$D,2,0),VLOOKUP(K5944,'DANH MỤC'!$B:$D,3,0))</f>
        <v>3500000</v>
      </c>
      <c r="O5944">
        <v>0</v>
      </c>
      <c r="P5944" s="3">
        <f>N5944*O5944%*CSDL[[#This Row],[SỐ LƯỢNG]]</f>
        <v>0</v>
      </c>
      <c r="Q5944" s="3">
        <f t="shared" si="2702"/>
        <v>3500000</v>
      </c>
    </row>
    <row r="5945" spans="1:17" x14ac:dyDescent="0.3">
      <c r="A5945" s="23" t="str">
        <f>A5944</f>
        <v>23/03/2019</v>
      </c>
      <c r="B5945" s="8" t="str">
        <f>B5944</f>
        <v>23/03/2019</v>
      </c>
      <c r="C5945" s="8">
        <v>3</v>
      </c>
      <c r="D5945" s="8" t="str">
        <f>D5944</f>
        <v>DH11780</v>
      </c>
      <c r="E5945" s="8" t="str">
        <f>E5944</f>
        <v>hai.vi</v>
      </c>
      <c r="F5945" s="8" t="str">
        <f>VLOOKUP(E5945,'DANH MỤC'!$F:$G,2,0)</f>
        <v>Nhóm 1</v>
      </c>
      <c r="G5945" s="8" t="str">
        <f>G5944</f>
        <v>KH2423</v>
      </c>
      <c r="H5945" t="str">
        <f>VLOOKUP(G5945,'DANH MỤC'!$I:$K,2,0)</f>
        <v>KH 2423</v>
      </c>
      <c r="I5945" t="str">
        <f>VLOOKUP(G5945,'DANH MỤC'!$I:$K,3,0)</f>
        <v>Long An</v>
      </c>
      <c r="J5945" s="8" t="s">
        <v>14</v>
      </c>
      <c r="K5945" t="str">
        <f>VLOOKUP(J5945,'DANH MỤC'!$A$1:$B$19,2,0)</f>
        <v>Sản phẩm 0004</v>
      </c>
      <c r="L5945" t="s">
        <v>15</v>
      </c>
      <c r="M5945">
        <v>1</v>
      </c>
      <c r="N5945" s="3">
        <f>IF(LEFT(K5945,1)="S",VLOOKUP(K5945,'DANH MỤC'!$B:$D,2,0),VLOOKUP(K5945,'DANH MỤC'!$B:$D,3,0))</f>
        <v>3500000</v>
      </c>
      <c r="O5945">
        <v>20</v>
      </c>
      <c r="P5945" s="3">
        <f>N5945*O5945%*CSDL[[#This Row],[SỐ LƯỢNG]]</f>
        <v>700000</v>
      </c>
      <c r="Q5945" s="3">
        <f t="shared" si="2702"/>
        <v>2800000</v>
      </c>
    </row>
    <row r="5946" spans="1:17" x14ac:dyDescent="0.3">
      <c r="A5946" s="23" t="s">
        <v>3308</v>
      </c>
      <c r="B5946" s="8" t="s">
        <v>3308</v>
      </c>
      <c r="C5946" s="8">
        <v>3</v>
      </c>
      <c r="D5946" s="8" t="s">
        <v>3354</v>
      </c>
      <c r="E5946" s="8" t="s">
        <v>13816</v>
      </c>
      <c r="F5946" s="8" t="str">
        <f>VLOOKUP(E5946,'DANH MỤC'!$F:$G,2,0)</f>
        <v>Nhóm 1</v>
      </c>
      <c r="G5946" s="8" t="s">
        <v>8407</v>
      </c>
      <c r="H5946" t="str">
        <f>VLOOKUP(G5946,'DANH MỤC'!$I:$K,2,0)</f>
        <v>KH 2424</v>
      </c>
      <c r="I5946" t="str">
        <f>VLOOKUP(G5946,'DANH MỤC'!$I:$K,3,0)</f>
        <v>Sóc Trăng</v>
      </c>
      <c r="J5946" s="8" t="s">
        <v>5939</v>
      </c>
      <c r="K5946" t="str">
        <f>VLOOKUP(J5946,'DANH MỤC'!$A$1:$B$19,2,0)</f>
        <v>Sản phẩm 0001</v>
      </c>
      <c r="L5946" t="s">
        <v>15</v>
      </c>
      <c r="M5946">
        <v>1</v>
      </c>
      <c r="N5946" s="3">
        <f>IF(LEFT(K5946,1)="S",VLOOKUP(K5946,'DANH MỤC'!$B:$D,2,0),VLOOKUP(K5946,'DANH MỤC'!$B:$D,3,0))</f>
        <v>3000000</v>
      </c>
      <c r="O5946">
        <v>10</v>
      </c>
      <c r="P5946" s="3">
        <f>N5946*O5946%*CSDL[[#This Row],[SỐ LƯỢNG]]</f>
        <v>300000</v>
      </c>
      <c r="Q5946" s="3">
        <f t="shared" si="2702"/>
        <v>2700000</v>
      </c>
    </row>
    <row r="5947" spans="1:17" x14ac:dyDescent="0.3">
      <c r="A5947" s="23" t="s">
        <v>3308</v>
      </c>
      <c r="B5947" s="8" t="s">
        <v>3308</v>
      </c>
      <c r="C5947" s="8">
        <v>3</v>
      </c>
      <c r="D5947" s="8" t="s">
        <v>3355</v>
      </c>
      <c r="E5947" s="8" t="s">
        <v>13816</v>
      </c>
      <c r="F5947" s="8" t="str">
        <f>VLOOKUP(E5947,'DANH MỤC'!$F:$G,2,0)</f>
        <v>Nhóm 1</v>
      </c>
      <c r="G5947" s="8" t="s">
        <v>7438</v>
      </c>
      <c r="H5947" t="str">
        <f>VLOOKUP(G5947,'DANH MỤC'!$I:$K,2,0)</f>
        <v>KH 1423</v>
      </c>
      <c r="I5947" t="str">
        <f>VLOOKUP(G5947,'DANH MỤC'!$I:$K,3,0)</f>
        <v>Hà Nam</v>
      </c>
      <c r="J5947" s="8" t="s">
        <v>14</v>
      </c>
      <c r="K5947" t="str">
        <f>VLOOKUP(J5947,'DANH MỤC'!$A$1:$B$19,2,0)</f>
        <v>Sản phẩm 0004</v>
      </c>
      <c r="L5947" t="s">
        <v>15</v>
      </c>
      <c r="M5947">
        <v>1</v>
      </c>
      <c r="N5947" s="3">
        <f>IF(LEFT(K5947,1)="S",VLOOKUP(K5947,'DANH MỤC'!$B:$D,2,0),VLOOKUP(K5947,'DANH MỤC'!$B:$D,3,0))</f>
        <v>3500000</v>
      </c>
      <c r="O5947">
        <v>10</v>
      </c>
      <c r="P5947" s="3">
        <f>N5947*O5947%*CSDL[[#This Row],[SỐ LƯỢNG]]</f>
        <v>350000</v>
      </c>
      <c r="Q5947" s="3">
        <f t="shared" si="2702"/>
        <v>3150000</v>
      </c>
    </row>
    <row r="5948" spans="1:17" x14ac:dyDescent="0.3">
      <c r="A5948" s="23" t="s">
        <v>3308</v>
      </c>
      <c r="B5948" s="8" t="s">
        <v>3308</v>
      </c>
      <c r="C5948" s="8">
        <v>3</v>
      </c>
      <c r="D5948" s="8" t="s">
        <v>3356</v>
      </c>
      <c r="E5948" s="8" t="s">
        <v>13819</v>
      </c>
      <c r="F5948" s="8" t="str">
        <f>VLOOKUP(E5948,'DANH MỤC'!$F:$G,2,0)</f>
        <v>Nhóm 1</v>
      </c>
      <c r="G5948" s="8" t="s">
        <v>7954</v>
      </c>
      <c r="H5948" t="str">
        <f>VLOOKUP(G5948,'DANH MỤC'!$I:$K,2,0)</f>
        <v>KH 1957</v>
      </c>
      <c r="I5948" t="str">
        <f>VLOOKUP(G5948,'DANH MỤC'!$I:$K,3,0)</f>
        <v>Đà Nẵng</v>
      </c>
      <c r="J5948" s="8" t="s">
        <v>5940</v>
      </c>
      <c r="K5948" t="str">
        <f>VLOOKUP(J5948,'DANH MỤC'!$A$1:$B$19,2,0)</f>
        <v>Sản phẩm 0002</v>
      </c>
      <c r="L5948" t="s">
        <v>15</v>
      </c>
      <c r="M5948">
        <v>1</v>
      </c>
      <c r="N5948" s="3">
        <f>IF(LEFT(K5948,1)="S",VLOOKUP(K5948,'DANH MỤC'!$B:$D,2,0),VLOOKUP(K5948,'DANH MỤC'!$B:$D,3,0))</f>
        <v>2000000</v>
      </c>
      <c r="O5948">
        <v>0</v>
      </c>
      <c r="P5948" s="3">
        <f>N5948*O5948%*CSDL[[#This Row],[SỐ LƯỢNG]]</f>
        <v>0</v>
      </c>
      <c r="Q5948" s="3">
        <f t="shared" si="2702"/>
        <v>2000000</v>
      </c>
    </row>
    <row r="5949" spans="1:17" x14ac:dyDescent="0.3">
      <c r="A5949" s="23" t="str">
        <f>A5948</f>
        <v>23/03/2019</v>
      </c>
      <c r="B5949" s="8" t="str">
        <f>B5948</f>
        <v>23/03/2019</v>
      </c>
      <c r="C5949" s="8">
        <v>3</v>
      </c>
      <c r="D5949" s="8" t="str">
        <f>D5948</f>
        <v>DH11776</v>
      </c>
      <c r="E5949" s="8" t="str">
        <f>E5948</f>
        <v>linh.truong</v>
      </c>
      <c r="F5949" s="8" t="str">
        <f>VLOOKUP(E5949,'DANH MỤC'!$F:$G,2,0)</f>
        <v>Nhóm 1</v>
      </c>
      <c r="G5949" s="8" t="str">
        <f>G5948</f>
        <v>KH1957</v>
      </c>
      <c r="H5949" t="str">
        <f>VLOOKUP(G5949,'DANH MỤC'!$I:$K,2,0)</f>
        <v>KH 1957</v>
      </c>
      <c r="I5949" t="str">
        <f>VLOOKUP(G5949,'DANH MỤC'!$I:$K,3,0)</f>
        <v>Đà Nẵng</v>
      </c>
      <c r="J5949" s="8" t="s">
        <v>5944</v>
      </c>
      <c r="K5949" t="str">
        <f>VLOOKUP(J5949,'DANH MỤC'!$A$1:$B$19,2,0)</f>
        <v>Hàng tặng 0001</v>
      </c>
      <c r="L5949" t="s">
        <v>24</v>
      </c>
      <c r="M5949">
        <v>2</v>
      </c>
      <c r="N5949" s="3">
        <f>IF(LEFT(K5949,1)="S",VLOOKUP(K5949,'DANH MỤC'!$B:$D,2,0),VLOOKUP(K5949,'DANH MỤC'!$B:$D,3,0))</f>
        <v>200000</v>
      </c>
      <c r="O5949">
        <v>100</v>
      </c>
      <c r="P5949" s="3">
        <f>N5949*O5949%*CSDL[[#This Row],[SỐ LƯỢNG]]</f>
        <v>400000</v>
      </c>
      <c r="Q5949" s="3">
        <f t="shared" si="2702"/>
        <v>0</v>
      </c>
    </row>
    <row r="5950" spans="1:17" x14ac:dyDescent="0.3">
      <c r="A5950" s="23" t="s">
        <v>3308</v>
      </c>
      <c r="B5950" s="8" t="s">
        <v>3308</v>
      </c>
      <c r="C5950" s="8">
        <v>3</v>
      </c>
      <c r="D5950" s="8" t="s">
        <v>3357</v>
      </c>
      <c r="E5950" s="8" t="s">
        <v>13822</v>
      </c>
      <c r="F5950" s="8" t="str">
        <f>VLOOKUP(E5950,'DANH MỤC'!$F:$G,2,0)</f>
        <v>Nhóm 1</v>
      </c>
      <c r="G5950" s="8" t="s">
        <v>7710</v>
      </c>
      <c r="H5950" t="str">
        <f>VLOOKUP(G5950,'DANH MỤC'!$I:$K,2,0)</f>
        <v>KH 1705</v>
      </c>
      <c r="I5950" t="str">
        <f>VLOOKUP(G5950,'DANH MỤC'!$I:$K,3,0)</f>
        <v>Bắc Ninh</v>
      </c>
      <c r="J5950" s="8" t="s">
        <v>14</v>
      </c>
      <c r="K5950" t="str">
        <f>VLOOKUP(J5950,'DANH MỤC'!$A$1:$B$19,2,0)</f>
        <v>Sản phẩm 0004</v>
      </c>
      <c r="L5950" t="s">
        <v>15</v>
      </c>
      <c r="M5950">
        <v>1</v>
      </c>
      <c r="N5950" s="3">
        <f>IF(LEFT(K5950,1)="S",VLOOKUP(K5950,'DANH MỤC'!$B:$D,2,0),VLOOKUP(K5950,'DANH MỤC'!$B:$D,3,0))</f>
        <v>3500000</v>
      </c>
      <c r="O5950">
        <v>0</v>
      </c>
      <c r="P5950" s="3">
        <f>N5950*O5950%*CSDL[[#This Row],[SỐ LƯỢNG]]</f>
        <v>0</v>
      </c>
      <c r="Q5950" s="3">
        <f t="shared" si="2702"/>
        <v>3500000</v>
      </c>
    </row>
    <row r="5951" spans="1:17" x14ac:dyDescent="0.3">
      <c r="A5951" s="23" t="str">
        <f>A5950</f>
        <v>23/03/2019</v>
      </c>
      <c r="B5951" s="8" t="str">
        <f>B5950</f>
        <v>23/03/2019</v>
      </c>
      <c r="C5951" s="8">
        <v>3</v>
      </c>
      <c r="D5951" s="8" t="str">
        <f>D5950</f>
        <v>DH11774</v>
      </c>
      <c r="E5951" s="8" t="str">
        <f>E5950</f>
        <v>anh.hong</v>
      </c>
      <c r="F5951" s="8" t="str">
        <f>VLOOKUP(E5951,'DANH MỤC'!$F:$G,2,0)</f>
        <v>Nhóm 1</v>
      </c>
      <c r="G5951" s="8" t="str">
        <f>G5950</f>
        <v>KH1705</v>
      </c>
      <c r="H5951" t="str">
        <f>VLOOKUP(G5951,'DANH MỤC'!$I:$K,2,0)</f>
        <v>KH 1705</v>
      </c>
      <c r="I5951" t="str">
        <f>VLOOKUP(G5951,'DANH MỤC'!$I:$K,3,0)</f>
        <v>Bắc Ninh</v>
      </c>
      <c r="J5951" s="8" t="s">
        <v>5944</v>
      </c>
      <c r="K5951" t="str">
        <f>VLOOKUP(J5951,'DANH MỤC'!$A$1:$B$19,2,0)</f>
        <v>Hàng tặng 0001</v>
      </c>
      <c r="L5951" t="s">
        <v>24</v>
      </c>
      <c r="M5951">
        <v>2</v>
      </c>
      <c r="N5951" s="3">
        <f>IF(LEFT(K5951,1)="S",VLOOKUP(K5951,'DANH MỤC'!$B:$D,2,0),VLOOKUP(K5951,'DANH MỤC'!$B:$D,3,0))</f>
        <v>200000</v>
      </c>
      <c r="O5951">
        <v>100</v>
      </c>
      <c r="P5951" s="3">
        <f>N5951*O5951%*CSDL[[#This Row],[SỐ LƯỢNG]]</f>
        <v>400000</v>
      </c>
      <c r="Q5951" s="3">
        <f t="shared" si="2702"/>
        <v>0</v>
      </c>
    </row>
    <row r="5952" spans="1:17" x14ac:dyDescent="0.3">
      <c r="A5952" s="23" t="s">
        <v>3308</v>
      </c>
      <c r="B5952" s="8" t="s">
        <v>3308</v>
      </c>
      <c r="C5952" s="8">
        <v>3</v>
      </c>
      <c r="D5952" s="8" t="s">
        <v>3358</v>
      </c>
      <c r="E5952" s="8" t="s">
        <v>13822</v>
      </c>
      <c r="F5952" s="8" t="str">
        <f>VLOOKUP(E5952,'DANH MỤC'!$F:$G,2,0)</f>
        <v>Nhóm 1</v>
      </c>
      <c r="G5952" s="8" t="s">
        <v>8408</v>
      </c>
      <c r="H5952" t="str">
        <f>VLOOKUP(G5952,'DANH MỤC'!$I:$K,2,0)</f>
        <v>KH 2425</v>
      </c>
      <c r="I5952" t="str">
        <f>VLOOKUP(G5952,'DANH MỤC'!$I:$K,3,0)</f>
        <v>Đắk Lắk</v>
      </c>
      <c r="J5952" s="8" t="s">
        <v>5939</v>
      </c>
      <c r="K5952" t="str">
        <f>VLOOKUP(J5952,'DANH MỤC'!$A$1:$B$19,2,0)</f>
        <v>Sản phẩm 0001</v>
      </c>
      <c r="L5952" t="s">
        <v>15</v>
      </c>
      <c r="M5952">
        <v>1</v>
      </c>
      <c r="N5952" s="3">
        <f>IF(LEFT(K5952,1)="S",VLOOKUP(K5952,'DANH MỤC'!$B:$D,2,0),VLOOKUP(K5952,'DANH MỤC'!$B:$D,3,0))</f>
        <v>3000000</v>
      </c>
      <c r="O5952">
        <v>5</v>
      </c>
      <c r="P5952" s="3">
        <f>N5952*O5952%*CSDL[[#This Row],[SỐ LƯỢNG]]</f>
        <v>150000</v>
      </c>
      <c r="Q5952" s="3">
        <f t="shared" si="2702"/>
        <v>2850000</v>
      </c>
    </row>
    <row r="5953" spans="1:17" x14ac:dyDescent="0.3">
      <c r="A5953" s="23" t="s">
        <v>3308</v>
      </c>
      <c r="B5953" s="8" t="s">
        <v>3308</v>
      </c>
      <c r="C5953" s="8">
        <v>3</v>
      </c>
      <c r="D5953" s="8" t="s">
        <v>3359</v>
      </c>
      <c r="E5953" s="8" t="s">
        <v>13816</v>
      </c>
      <c r="F5953" s="8" t="str">
        <f>VLOOKUP(E5953,'DANH MỤC'!$F:$G,2,0)</f>
        <v>Nhóm 1</v>
      </c>
      <c r="G5953" s="8" t="s">
        <v>8409</v>
      </c>
      <c r="H5953" t="str">
        <f>VLOOKUP(G5953,'DANH MỤC'!$I:$K,2,0)</f>
        <v>KH 2426</v>
      </c>
      <c r="I5953" t="str">
        <f>VLOOKUP(G5953,'DANH MỤC'!$I:$K,3,0)</f>
        <v>Tiền Giang</v>
      </c>
      <c r="J5953" s="8" t="s">
        <v>5939</v>
      </c>
      <c r="K5953" t="str">
        <f>VLOOKUP(J5953,'DANH MỤC'!$A$1:$B$19,2,0)</f>
        <v>Sản phẩm 0001</v>
      </c>
      <c r="L5953" t="s">
        <v>15</v>
      </c>
      <c r="M5953">
        <v>1</v>
      </c>
      <c r="N5953" s="3">
        <f>IF(LEFT(K5953,1)="S",VLOOKUP(K5953,'DANH MỤC'!$B:$D,2,0),VLOOKUP(K5953,'DANH MỤC'!$B:$D,3,0))</f>
        <v>3000000</v>
      </c>
      <c r="O5953">
        <v>0</v>
      </c>
      <c r="P5953" s="3">
        <f>N5953*O5953%*CSDL[[#This Row],[SỐ LƯỢNG]]</f>
        <v>0</v>
      </c>
      <c r="Q5953" s="3">
        <f t="shared" si="2702"/>
        <v>3000000</v>
      </c>
    </row>
    <row r="5954" spans="1:17" x14ac:dyDescent="0.3">
      <c r="A5954" s="23" t="str">
        <f>A5953</f>
        <v>23/03/2019</v>
      </c>
      <c r="B5954" s="8" t="str">
        <f>B5953</f>
        <v>23/03/2019</v>
      </c>
      <c r="C5954" s="8">
        <v>3</v>
      </c>
      <c r="D5954" s="8" t="str">
        <f>D5953</f>
        <v>DH11772</v>
      </c>
      <c r="E5954" s="8" t="str">
        <f>E5953</f>
        <v>luyen.dam</v>
      </c>
      <c r="F5954" s="8" t="str">
        <f>VLOOKUP(E5954,'DANH MỤC'!$F:$G,2,0)</f>
        <v>Nhóm 1</v>
      </c>
      <c r="G5954" s="8" t="str">
        <f>G5953</f>
        <v>KH2426</v>
      </c>
      <c r="H5954" t="str">
        <f>VLOOKUP(G5954,'DANH MỤC'!$I:$K,2,0)</f>
        <v>KH 2426</v>
      </c>
      <c r="I5954" t="str">
        <f>VLOOKUP(G5954,'DANH MỤC'!$I:$K,3,0)</f>
        <v>Tiền Giang</v>
      </c>
      <c r="J5954" s="8" t="s">
        <v>5944</v>
      </c>
      <c r="K5954" t="str">
        <f>VLOOKUP(J5954,'DANH MỤC'!$A$1:$B$19,2,0)</f>
        <v>Hàng tặng 0001</v>
      </c>
      <c r="L5954" t="s">
        <v>24</v>
      </c>
      <c r="M5954">
        <v>2</v>
      </c>
      <c r="N5954" s="3">
        <f>IF(LEFT(K5954,1)="S",VLOOKUP(K5954,'DANH MỤC'!$B:$D,2,0),VLOOKUP(K5954,'DANH MỤC'!$B:$D,3,0))</f>
        <v>200000</v>
      </c>
      <c r="O5954">
        <v>100</v>
      </c>
      <c r="P5954" s="3">
        <f>N5954*O5954%*CSDL[[#This Row],[SỐ LƯỢNG]]</f>
        <v>400000</v>
      </c>
      <c r="Q5954" s="3">
        <f t="shared" si="2702"/>
        <v>0</v>
      </c>
    </row>
    <row r="5955" spans="1:17" x14ac:dyDescent="0.3">
      <c r="A5955" s="23" t="s">
        <v>3308</v>
      </c>
      <c r="B5955" s="8" t="s">
        <v>3308</v>
      </c>
      <c r="C5955" s="8">
        <v>3</v>
      </c>
      <c r="D5955" s="8" t="s">
        <v>3360</v>
      </c>
      <c r="E5955" s="8" t="s">
        <v>13814</v>
      </c>
      <c r="F5955" s="8" t="str">
        <f>VLOOKUP(E5955,'DANH MỤC'!$F:$G,2,0)</f>
        <v>Nhóm 1</v>
      </c>
      <c r="G5955" s="8" t="s">
        <v>7810</v>
      </c>
      <c r="H5955" t="str">
        <f>VLOOKUP(G5955,'DANH MỤC'!$I:$K,2,0)</f>
        <v>KH 1807</v>
      </c>
      <c r="I5955" t="str">
        <f>VLOOKUP(G5955,'DANH MỤC'!$I:$K,3,0)</f>
        <v>Hòa Bình</v>
      </c>
      <c r="J5955" s="8" t="s">
        <v>5939</v>
      </c>
      <c r="K5955" t="str">
        <f>VLOOKUP(J5955,'DANH MỤC'!$A$1:$B$19,2,0)</f>
        <v>Sản phẩm 0001</v>
      </c>
      <c r="L5955" t="s">
        <v>15</v>
      </c>
      <c r="M5955">
        <v>1</v>
      </c>
      <c r="N5955" s="3">
        <f>IF(LEFT(K5955,1)="S",VLOOKUP(K5955,'DANH MỤC'!$B:$D,2,0),VLOOKUP(K5955,'DANH MỤC'!$B:$D,3,0))</f>
        <v>3000000</v>
      </c>
      <c r="O5955">
        <v>5</v>
      </c>
      <c r="P5955" s="3">
        <f>N5955*O5955%*CSDL[[#This Row],[SỐ LƯỢNG]]</f>
        <v>150000</v>
      </c>
      <c r="Q5955" s="3">
        <f t="shared" ref="Q5955:Q6018" si="2733">N5955*M5955-P5955</f>
        <v>2850000</v>
      </c>
    </row>
    <row r="5956" spans="1:17" x14ac:dyDescent="0.3">
      <c r="A5956" s="23" t="s">
        <v>3308</v>
      </c>
      <c r="B5956" s="8" t="s">
        <v>3308</v>
      </c>
      <c r="C5956" s="8">
        <v>3</v>
      </c>
      <c r="D5956" s="8" t="s">
        <v>3361</v>
      </c>
      <c r="E5956" s="8" t="s">
        <v>13816</v>
      </c>
      <c r="F5956" s="8" t="str">
        <f>VLOOKUP(E5956,'DANH MỤC'!$F:$G,2,0)</f>
        <v>Nhóm 1</v>
      </c>
      <c r="G5956" s="8" t="s">
        <v>8410</v>
      </c>
      <c r="H5956" t="str">
        <f>VLOOKUP(G5956,'DANH MỤC'!$I:$K,2,0)</f>
        <v>KH 2427</v>
      </c>
      <c r="I5956" t="str">
        <f>VLOOKUP(G5956,'DANH MỤC'!$I:$K,3,0)</f>
        <v>Phú Thọ</v>
      </c>
      <c r="J5956" s="8" t="s">
        <v>14</v>
      </c>
      <c r="K5956" t="str">
        <f>VLOOKUP(J5956,'DANH MỤC'!$A$1:$B$19,2,0)</f>
        <v>Sản phẩm 0004</v>
      </c>
      <c r="L5956" t="s">
        <v>15</v>
      </c>
      <c r="M5956">
        <v>1</v>
      </c>
      <c r="N5956" s="3">
        <f>IF(LEFT(K5956,1)="S",VLOOKUP(K5956,'DANH MỤC'!$B:$D,2,0),VLOOKUP(K5956,'DANH MỤC'!$B:$D,3,0))</f>
        <v>3500000</v>
      </c>
      <c r="O5956">
        <v>5</v>
      </c>
      <c r="P5956" s="3">
        <f>N5956*O5956%*CSDL[[#This Row],[SỐ LƯỢNG]]</f>
        <v>175000</v>
      </c>
      <c r="Q5956" s="3">
        <f t="shared" si="2733"/>
        <v>3325000</v>
      </c>
    </row>
    <row r="5957" spans="1:17" x14ac:dyDescent="0.3">
      <c r="A5957" s="23" t="s">
        <v>3308</v>
      </c>
      <c r="B5957" s="8" t="s">
        <v>3332</v>
      </c>
      <c r="C5957" s="8">
        <v>3</v>
      </c>
      <c r="D5957" s="8" t="s">
        <v>3362</v>
      </c>
      <c r="E5957" s="8" t="s">
        <v>13822</v>
      </c>
      <c r="F5957" s="8" t="str">
        <f>VLOOKUP(E5957,'DANH MỤC'!$F:$G,2,0)</f>
        <v>Nhóm 1</v>
      </c>
      <c r="G5957" s="8" t="s">
        <v>7467</v>
      </c>
      <c r="H5957" t="str">
        <f>VLOOKUP(G5957,'DANH MỤC'!$I:$K,2,0)</f>
        <v>KH 1453</v>
      </c>
      <c r="I5957" t="str">
        <f>VLOOKUP(G5957,'DANH MỤC'!$I:$K,3,0)</f>
        <v>Hà Nội</v>
      </c>
      <c r="J5957" s="8" t="s">
        <v>5939</v>
      </c>
      <c r="K5957" t="str">
        <f>VLOOKUP(J5957,'DANH MỤC'!$A$1:$B$19,2,0)</f>
        <v>Sản phẩm 0001</v>
      </c>
      <c r="L5957" t="s">
        <v>15</v>
      </c>
      <c r="M5957">
        <v>1</v>
      </c>
      <c r="N5957" s="3">
        <f>IF(LEFT(K5957,1)="S",VLOOKUP(K5957,'DANH MỤC'!$B:$D,2,0),VLOOKUP(K5957,'DANH MỤC'!$B:$D,3,0))</f>
        <v>3000000</v>
      </c>
      <c r="O5957">
        <v>5</v>
      </c>
      <c r="P5957" s="3">
        <f>N5957*O5957%*CSDL[[#This Row],[SỐ LƯỢNG]]</f>
        <v>150000</v>
      </c>
      <c r="Q5957" s="3">
        <f t="shared" si="2733"/>
        <v>2850000</v>
      </c>
    </row>
    <row r="5958" spans="1:17" x14ac:dyDescent="0.3">
      <c r="A5958" s="23" t="s">
        <v>3310</v>
      </c>
      <c r="B5958" s="8" t="s">
        <v>3310</v>
      </c>
      <c r="C5958" s="8">
        <v>3</v>
      </c>
      <c r="D5958" s="8" t="s">
        <v>3363</v>
      </c>
      <c r="E5958" s="8" t="s">
        <v>13814</v>
      </c>
      <c r="F5958" s="8" t="str">
        <f>VLOOKUP(E5958,'DANH MỤC'!$F:$G,2,0)</f>
        <v>Nhóm 1</v>
      </c>
      <c r="G5958" s="8" t="s">
        <v>8411</v>
      </c>
      <c r="H5958" t="str">
        <f>VLOOKUP(G5958,'DANH MỤC'!$I:$K,2,0)</f>
        <v>KH 2428</v>
      </c>
      <c r="I5958" t="str">
        <f>VLOOKUP(G5958,'DANH MỤC'!$I:$K,3,0)</f>
        <v>Hòa Bình</v>
      </c>
      <c r="J5958" s="8" t="s">
        <v>5940</v>
      </c>
      <c r="K5958" t="str">
        <f>VLOOKUP(J5958,'DANH MỤC'!$A$1:$B$19,2,0)</f>
        <v>Sản phẩm 0002</v>
      </c>
      <c r="L5958" t="s">
        <v>15</v>
      </c>
      <c r="M5958">
        <v>1</v>
      </c>
      <c r="N5958" s="3">
        <f>IF(LEFT(K5958,1)="S",VLOOKUP(K5958,'DANH MỤC'!$B:$D,2,0),VLOOKUP(K5958,'DANH MỤC'!$B:$D,3,0))</f>
        <v>2000000</v>
      </c>
      <c r="O5958">
        <v>5</v>
      </c>
      <c r="P5958" s="3">
        <f>N5958*O5958%*CSDL[[#This Row],[SỐ LƯỢNG]]</f>
        <v>100000</v>
      </c>
      <c r="Q5958" s="3">
        <f t="shared" si="2733"/>
        <v>1900000</v>
      </c>
    </row>
    <row r="5959" spans="1:17" x14ac:dyDescent="0.3">
      <c r="A5959" s="23" t="s">
        <v>3310</v>
      </c>
      <c r="B5959" s="8" t="s">
        <v>3310</v>
      </c>
      <c r="C5959" s="8">
        <v>3</v>
      </c>
      <c r="D5959" s="8" t="s">
        <v>3364</v>
      </c>
      <c r="E5959" s="8" t="s">
        <v>13816</v>
      </c>
      <c r="F5959" s="8" t="str">
        <f>VLOOKUP(E5959,'DANH MỤC'!$F:$G,2,0)</f>
        <v>Nhóm 1</v>
      </c>
      <c r="G5959" s="8" t="s">
        <v>7380</v>
      </c>
      <c r="H5959" t="str">
        <f>VLOOKUP(G5959,'DANH MỤC'!$I:$K,2,0)</f>
        <v>KH 1363</v>
      </c>
      <c r="I5959" t="str">
        <f>VLOOKUP(G5959,'DANH MỤC'!$I:$K,3,0)</f>
        <v>Hưng Yên</v>
      </c>
      <c r="J5959" s="8" t="s">
        <v>14</v>
      </c>
      <c r="K5959" t="str">
        <f>VLOOKUP(J5959,'DANH MỤC'!$A$1:$B$19,2,0)</f>
        <v>Sản phẩm 0004</v>
      </c>
      <c r="L5959" t="s">
        <v>15</v>
      </c>
      <c r="M5959">
        <v>1</v>
      </c>
      <c r="N5959" s="3">
        <f>IF(LEFT(K5959,1)="S",VLOOKUP(K5959,'DANH MỤC'!$B:$D,2,0),VLOOKUP(K5959,'DANH MỤC'!$B:$D,3,0))</f>
        <v>3500000</v>
      </c>
      <c r="O5959">
        <v>5</v>
      </c>
      <c r="P5959" s="3">
        <f>N5959*O5959%*CSDL[[#This Row],[SỐ LƯỢNG]]</f>
        <v>175000</v>
      </c>
      <c r="Q5959" s="3">
        <f t="shared" si="2733"/>
        <v>3325000</v>
      </c>
    </row>
    <row r="5960" spans="1:17" x14ac:dyDescent="0.3">
      <c r="A5960" s="23" t="s">
        <v>3310</v>
      </c>
      <c r="B5960" s="8" t="s">
        <v>3310</v>
      </c>
      <c r="C5960" s="8">
        <v>3</v>
      </c>
      <c r="D5960" s="8" t="s">
        <v>3365</v>
      </c>
      <c r="E5960" s="8" t="s">
        <v>13814</v>
      </c>
      <c r="F5960" s="8" t="str">
        <f>VLOOKUP(E5960,'DANH MỤC'!$F:$G,2,0)</f>
        <v>Nhóm 1</v>
      </c>
      <c r="G5960" s="8" t="s">
        <v>8412</v>
      </c>
      <c r="H5960" t="str">
        <f>VLOOKUP(G5960,'DANH MỤC'!$I:$K,2,0)</f>
        <v>KH 2429</v>
      </c>
      <c r="I5960" t="str">
        <f>VLOOKUP(G5960,'DANH MỤC'!$I:$K,3,0)</f>
        <v>Đà Nẵng</v>
      </c>
      <c r="J5960" s="8" t="s">
        <v>5939</v>
      </c>
      <c r="K5960" t="str">
        <f>VLOOKUP(J5960,'DANH MỤC'!$A$1:$B$19,2,0)</f>
        <v>Sản phẩm 0001</v>
      </c>
      <c r="L5960" t="s">
        <v>15</v>
      </c>
      <c r="M5960">
        <v>3</v>
      </c>
      <c r="N5960" s="3">
        <f>IF(LEFT(K5960,1)="S",VLOOKUP(K5960,'DANH MỤC'!$B:$D,2,0),VLOOKUP(K5960,'DANH MỤC'!$B:$D,3,0))</f>
        <v>3000000</v>
      </c>
      <c r="O5960">
        <v>5</v>
      </c>
      <c r="P5960" s="3">
        <f>N5960*O5960%*CSDL[[#This Row],[SỐ LƯỢNG]]</f>
        <v>450000</v>
      </c>
      <c r="Q5960" s="3">
        <f t="shared" si="2733"/>
        <v>8550000</v>
      </c>
    </row>
    <row r="5961" spans="1:17" x14ac:dyDescent="0.3">
      <c r="A5961" s="23" t="s">
        <v>3310</v>
      </c>
      <c r="B5961" s="8" t="s">
        <v>3310</v>
      </c>
      <c r="C5961" s="8">
        <v>3</v>
      </c>
      <c r="D5961" s="8" t="s">
        <v>3366</v>
      </c>
      <c r="E5961" s="8" t="s">
        <v>13831</v>
      </c>
      <c r="F5961" s="8" t="str">
        <f>VLOOKUP(E5961,'DANH MỤC'!$F:$G,2,0)</f>
        <v>Nhóm 2</v>
      </c>
      <c r="G5961" s="8" t="s">
        <v>8413</v>
      </c>
      <c r="H5961" t="str">
        <f>VLOOKUP(G5961,'DANH MỤC'!$I:$K,2,0)</f>
        <v>KH 2430</v>
      </c>
      <c r="I5961" t="str">
        <f>VLOOKUP(G5961,'DANH MỤC'!$I:$K,3,0)</f>
        <v>Cần Thơ</v>
      </c>
      <c r="J5961" s="8" t="s">
        <v>5939</v>
      </c>
      <c r="K5961" t="str">
        <f>VLOOKUP(J5961,'DANH MỤC'!$A$1:$B$19,2,0)</f>
        <v>Sản phẩm 0001</v>
      </c>
      <c r="L5961" t="s">
        <v>15</v>
      </c>
      <c r="M5961">
        <v>1</v>
      </c>
      <c r="N5961" s="3">
        <f>IF(LEFT(K5961,1)="S",VLOOKUP(K5961,'DANH MỤC'!$B:$D,2,0),VLOOKUP(K5961,'DANH MỤC'!$B:$D,3,0))</f>
        <v>3000000</v>
      </c>
      <c r="O5961">
        <v>0</v>
      </c>
      <c r="P5961" s="3">
        <f>N5961*O5961%*CSDL[[#This Row],[SỐ LƯỢNG]]</f>
        <v>0</v>
      </c>
      <c r="Q5961" s="3">
        <f t="shared" si="2733"/>
        <v>3000000</v>
      </c>
    </row>
    <row r="5962" spans="1:17" x14ac:dyDescent="0.3">
      <c r="A5962" s="23" t="str">
        <f>A5961</f>
        <v>22/03/2019</v>
      </c>
      <c r="B5962" s="8" t="str">
        <f>B5961</f>
        <v>22/03/2019</v>
      </c>
      <c r="C5962" s="8">
        <v>3</v>
      </c>
      <c r="D5962" s="8" t="str">
        <f>D5961</f>
        <v>DH11764</v>
      </c>
      <c r="E5962" s="8" t="str">
        <f>E5961</f>
        <v>huyen.thanh</v>
      </c>
      <c r="F5962" s="8" t="str">
        <f>VLOOKUP(E5962,'DANH MỤC'!$F:$G,2,0)</f>
        <v>Nhóm 2</v>
      </c>
      <c r="G5962" s="8" t="str">
        <f>G5961</f>
        <v>KH2430</v>
      </c>
      <c r="H5962" t="str">
        <f>VLOOKUP(G5962,'DANH MỤC'!$I:$K,2,0)</f>
        <v>KH 2430</v>
      </c>
      <c r="I5962" t="str">
        <f>VLOOKUP(G5962,'DANH MỤC'!$I:$K,3,0)</f>
        <v>Cần Thơ</v>
      </c>
      <c r="J5962" s="8" t="s">
        <v>5944</v>
      </c>
      <c r="K5962" t="str">
        <f>VLOOKUP(J5962,'DANH MỤC'!$A$1:$B$19,2,0)</f>
        <v>Hàng tặng 0001</v>
      </c>
      <c r="L5962" t="s">
        <v>24</v>
      </c>
      <c r="M5962">
        <v>2</v>
      </c>
      <c r="N5962" s="3">
        <f>IF(LEFT(K5962,1)="S",VLOOKUP(K5962,'DANH MỤC'!$B:$D,2,0),VLOOKUP(K5962,'DANH MỤC'!$B:$D,3,0))</f>
        <v>200000</v>
      </c>
      <c r="O5962">
        <v>100</v>
      </c>
      <c r="P5962" s="3">
        <f>N5962*O5962%*CSDL[[#This Row],[SỐ LƯỢNG]]</f>
        <v>400000</v>
      </c>
      <c r="Q5962" s="3">
        <f t="shared" si="2733"/>
        <v>0</v>
      </c>
    </row>
    <row r="5963" spans="1:17" x14ac:dyDescent="0.3">
      <c r="A5963" s="23" t="s">
        <v>3310</v>
      </c>
      <c r="B5963" s="8" t="s">
        <v>3310</v>
      </c>
      <c r="C5963" s="8">
        <v>3</v>
      </c>
      <c r="D5963" s="8" t="s">
        <v>3367</v>
      </c>
      <c r="E5963" s="8" t="s">
        <v>13833</v>
      </c>
      <c r="F5963" s="8" t="str">
        <f>VLOOKUP(E5963,'DANH MỤC'!$F:$G,2,0)</f>
        <v>Nhóm 2</v>
      </c>
      <c r="G5963" s="8" t="s">
        <v>8414</v>
      </c>
      <c r="H5963" t="str">
        <f>VLOOKUP(G5963,'DANH MỤC'!$I:$K,2,0)</f>
        <v>KH 2431</v>
      </c>
      <c r="I5963" t="str">
        <f>VLOOKUP(G5963,'DANH MỤC'!$I:$K,3,0)</f>
        <v>Bà Rịa Vũng Tàu</v>
      </c>
      <c r="J5963" s="8" t="s">
        <v>5939</v>
      </c>
      <c r="K5963" t="str">
        <f>VLOOKUP(J5963,'DANH MỤC'!$A$1:$B$19,2,0)</f>
        <v>Sản phẩm 0001</v>
      </c>
      <c r="L5963" t="s">
        <v>15</v>
      </c>
      <c r="M5963">
        <v>1</v>
      </c>
      <c r="N5963" s="3">
        <f>IF(LEFT(K5963,1)="S",VLOOKUP(K5963,'DANH MỤC'!$B:$D,2,0),VLOOKUP(K5963,'DANH MỤC'!$B:$D,3,0))</f>
        <v>3000000</v>
      </c>
      <c r="O5963">
        <v>5</v>
      </c>
      <c r="P5963" s="3">
        <f>N5963*O5963%*CSDL[[#This Row],[SỐ LƯỢNG]]</f>
        <v>150000</v>
      </c>
      <c r="Q5963" s="3">
        <f t="shared" si="2733"/>
        <v>2850000</v>
      </c>
    </row>
    <row r="5964" spans="1:17" x14ac:dyDescent="0.3">
      <c r="A5964" s="23" t="s">
        <v>3310</v>
      </c>
      <c r="B5964" s="8" t="s">
        <v>3310</v>
      </c>
      <c r="C5964" s="8">
        <v>3</v>
      </c>
      <c r="D5964" s="8" t="s">
        <v>3368</v>
      </c>
      <c r="E5964" s="8" t="s">
        <v>13819</v>
      </c>
      <c r="F5964" s="8" t="str">
        <f>VLOOKUP(E5964,'DANH MỤC'!$F:$G,2,0)</f>
        <v>Nhóm 1</v>
      </c>
      <c r="G5964" s="8" t="s">
        <v>7229</v>
      </c>
      <c r="H5964" t="str">
        <f>VLOOKUP(G5964,'DANH MỤC'!$I:$K,2,0)</f>
        <v>KH 1206</v>
      </c>
      <c r="I5964" t="str">
        <f>VLOOKUP(G5964,'DANH MỤC'!$I:$K,3,0)</f>
        <v>Phú Yên</v>
      </c>
      <c r="J5964" s="8" t="s">
        <v>5939</v>
      </c>
      <c r="K5964" t="str">
        <f>VLOOKUP(J5964,'DANH MỤC'!$A$1:$B$19,2,0)</f>
        <v>Sản phẩm 0001</v>
      </c>
      <c r="L5964" t="s">
        <v>15</v>
      </c>
      <c r="M5964">
        <v>1</v>
      </c>
      <c r="N5964" s="3">
        <f>IF(LEFT(K5964,1)="S",VLOOKUP(K5964,'DANH MỤC'!$B:$D,2,0),VLOOKUP(K5964,'DANH MỤC'!$B:$D,3,0))</f>
        <v>3000000</v>
      </c>
      <c r="O5964">
        <v>0</v>
      </c>
      <c r="P5964" s="3">
        <f>N5964*O5964%*CSDL[[#This Row],[SỐ LƯỢNG]]</f>
        <v>0</v>
      </c>
      <c r="Q5964" s="3">
        <f t="shared" si="2733"/>
        <v>3000000</v>
      </c>
    </row>
    <row r="5965" spans="1:17" x14ac:dyDescent="0.3">
      <c r="A5965" s="23" t="str">
        <f>A5964</f>
        <v>22/03/2019</v>
      </c>
      <c r="B5965" s="8" t="str">
        <f>B5964</f>
        <v>22/03/2019</v>
      </c>
      <c r="C5965" s="8">
        <v>3</v>
      </c>
      <c r="D5965" s="8" t="str">
        <f>D5964</f>
        <v>DH11762</v>
      </c>
      <c r="E5965" s="8" t="str">
        <f>E5964</f>
        <v>linh.truong</v>
      </c>
      <c r="F5965" s="8" t="str">
        <f>VLOOKUP(E5965,'DANH MỤC'!$F:$G,2,0)</f>
        <v>Nhóm 1</v>
      </c>
      <c r="G5965" s="8" t="str">
        <f>G5964</f>
        <v>KH1206</v>
      </c>
      <c r="H5965" t="str">
        <f>VLOOKUP(G5965,'DANH MỤC'!$I:$K,2,0)</f>
        <v>KH 1206</v>
      </c>
      <c r="I5965" t="str">
        <f>VLOOKUP(G5965,'DANH MỤC'!$I:$K,3,0)</f>
        <v>Phú Yên</v>
      </c>
      <c r="J5965" s="8" t="s">
        <v>5944</v>
      </c>
      <c r="K5965" t="str">
        <f>VLOOKUP(J5965,'DANH MỤC'!$A$1:$B$19,2,0)</f>
        <v>Hàng tặng 0001</v>
      </c>
      <c r="L5965" t="s">
        <v>24</v>
      </c>
      <c r="M5965">
        <v>2</v>
      </c>
      <c r="N5965" s="3">
        <f>IF(LEFT(K5965,1)="S",VLOOKUP(K5965,'DANH MỤC'!$B:$D,2,0),VLOOKUP(K5965,'DANH MỤC'!$B:$D,3,0))</f>
        <v>200000</v>
      </c>
      <c r="O5965">
        <v>100</v>
      </c>
      <c r="P5965" s="3">
        <f>N5965*O5965%*CSDL[[#This Row],[SỐ LƯỢNG]]</f>
        <v>400000</v>
      </c>
      <c r="Q5965" s="3">
        <f t="shared" si="2733"/>
        <v>0</v>
      </c>
    </row>
    <row r="5966" spans="1:17" x14ac:dyDescent="0.3">
      <c r="A5966" s="23" t="s">
        <v>3310</v>
      </c>
      <c r="B5966" s="8" t="s">
        <v>3310</v>
      </c>
      <c r="C5966" s="8">
        <v>3</v>
      </c>
      <c r="D5966" s="8" t="s">
        <v>3369</v>
      </c>
      <c r="E5966" s="8" t="s">
        <v>13814</v>
      </c>
      <c r="F5966" s="8" t="str">
        <f>VLOOKUP(E5966,'DANH MỤC'!$F:$G,2,0)</f>
        <v>Nhóm 1</v>
      </c>
      <c r="G5966" s="8" t="s">
        <v>8136</v>
      </c>
      <c r="H5966" t="str">
        <f>VLOOKUP(G5966,'DANH MỤC'!$I:$K,2,0)</f>
        <v>KH 2146</v>
      </c>
      <c r="I5966" t="str">
        <f>VLOOKUP(G5966,'DANH MỤC'!$I:$K,3,0)</f>
        <v>Phú Thọ</v>
      </c>
      <c r="J5966" s="8" t="s">
        <v>5940</v>
      </c>
      <c r="K5966" t="str">
        <f>VLOOKUP(J5966,'DANH MỤC'!$A$1:$B$19,2,0)</f>
        <v>Sản phẩm 0002</v>
      </c>
      <c r="L5966" t="s">
        <v>15</v>
      </c>
      <c r="M5966">
        <v>1</v>
      </c>
      <c r="N5966" s="3">
        <f>IF(LEFT(K5966,1)="S",VLOOKUP(K5966,'DANH MỤC'!$B:$D,2,0),VLOOKUP(K5966,'DANH MỤC'!$B:$D,3,0))</f>
        <v>2000000</v>
      </c>
      <c r="O5966">
        <v>0</v>
      </c>
      <c r="P5966" s="3">
        <f>N5966*O5966%*CSDL[[#This Row],[SỐ LƯỢNG]]</f>
        <v>0</v>
      </c>
      <c r="Q5966" s="3">
        <f t="shared" si="2733"/>
        <v>2000000</v>
      </c>
    </row>
    <row r="5967" spans="1:17" x14ac:dyDescent="0.3">
      <c r="A5967" s="23" t="str">
        <f>A5966</f>
        <v>22/03/2019</v>
      </c>
      <c r="B5967" s="8" t="str">
        <f>B5966</f>
        <v>22/03/2019</v>
      </c>
      <c r="C5967" s="8">
        <v>3</v>
      </c>
      <c r="D5967" s="8" t="str">
        <f>D5966</f>
        <v>DH11761</v>
      </c>
      <c r="E5967" s="8" t="str">
        <f>E5966</f>
        <v>hai.vi</v>
      </c>
      <c r="F5967" s="8" t="str">
        <f>VLOOKUP(E5967,'DANH MỤC'!$F:$G,2,0)</f>
        <v>Nhóm 1</v>
      </c>
      <c r="G5967" s="8" t="str">
        <f>G5966</f>
        <v>KH2146</v>
      </c>
      <c r="H5967" t="str">
        <f>VLOOKUP(G5967,'DANH MỤC'!$I:$K,2,0)</f>
        <v>KH 2146</v>
      </c>
      <c r="I5967" t="str">
        <f>VLOOKUP(G5967,'DANH MỤC'!$I:$K,3,0)</f>
        <v>Phú Thọ</v>
      </c>
      <c r="J5967" s="8" t="s">
        <v>5944</v>
      </c>
      <c r="K5967" t="str">
        <f>VLOOKUP(J5967,'DANH MỤC'!$A$1:$B$19,2,0)</f>
        <v>Hàng tặng 0001</v>
      </c>
      <c r="L5967" t="s">
        <v>24</v>
      </c>
      <c r="M5967">
        <v>2</v>
      </c>
      <c r="N5967" s="3">
        <f>IF(LEFT(K5967,1)="S",VLOOKUP(K5967,'DANH MỤC'!$B:$D,2,0),VLOOKUP(K5967,'DANH MỤC'!$B:$D,3,0))</f>
        <v>200000</v>
      </c>
      <c r="O5967">
        <v>100</v>
      </c>
      <c r="P5967" s="3">
        <f>N5967*O5967%*CSDL[[#This Row],[SỐ LƯỢNG]]</f>
        <v>400000</v>
      </c>
      <c r="Q5967" s="3">
        <f t="shared" si="2733"/>
        <v>0</v>
      </c>
    </row>
    <row r="5968" spans="1:17" x14ac:dyDescent="0.3">
      <c r="A5968" s="23" t="s">
        <v>3310</v>
      </c>
      <c r="B5968" s="8" t="s">
        <v>3310</v>
      </c>
      <c r="C5968" s="8">
        <v>3</v>
      </c>
      <c r="D5968" s="8" t="s">
        <v>3370</v>
      </c>
      <c r="E5968" s="8" t="s">
        <v>13847</v>
      </c>
      <c r="F5968" s="8" t="str">
        <f>VLOOKUP(E5968,'DANH MỤC'!$F:$G,2,0)</f>
        <v>Nhóm 3</v>
      </c>
      <c r="G5968" s="8" t="s">
        <v>8415</v>
      </c>
      <c r="H5968" t="str">
        <f>VLOOKUP(G5968,'DANH MỤC'!$I:$K,2,0)</f>
        <v>KH 2432</v>
      </c>
      <c r="I5968" t="str">
        <f>VLOOKUP(G5968,'DANH MỤC'!$I:$K,3,0)</f>
        <v>Bình Phước</v>
      </c>
      <c r="J5968" s="8" t="s">
        <v>45</v>
      </c>
      <c r="K5968" t="str">
        <f>VLOOKUP(J5968,'DANH MỤC'!$A$1:$B$19,2,0)</f>
        <v>Sản phẩm 0005</v>
      </c>
      <c r="L5968" t="s">
        <v>46</v>
      </c>
      <c r="M5968">
        <v>1</v>
      </c>
      <c r="N5968" s="3">
        <f>IF(LEFT(K5968,1)="S",VLOOKUP(K5968,'DANH MỤC'!$B:$D,2,0),VLOOKUP(K5968,'DANH MỤC'!$B:$D,3,0))</f>
        <v>1000000</v>
      </c>
      <c r="O5968">
        <v>100</v>
      </c>
      <c r="P5968" s="3">
        <f>N5968*O5968%*CSDL[[#This Row],[SỐ LƯỢNG]]</f>
        <v>1000000</v>
      </c>
      <c r="Q5968" s="3">
        <f t="shared" si="2733"/>
        <v>0</v>
      </c>
    </row>
    <row r="5969" spans="1:17" x14ac:dyDescent="0.3">
      <c r="A5969" s="23" t="s">
        <v>3310</v>
      </c>
      <c r="B5969" s="8" t="s">
        <v>3310</v>
      </c>
      <c r="C5969" s="8">
        <v>3</v>
      </c>
      <c r="D5969" s="8" t="s">
        <v>3371</v>
      </c>
      <c r="E5969" s="8" t="s">
        <v>13848</v>
      </c>
      <c r="F5969" s="8" t="str">
        <f>VLOOKUP(E5969,'DANH MỤC'!$F:$G,2,0)</f>
        <v>Nhóm 3</v>
      </c>
      <c r="G5969" s="8" t="s">
        <v>8416</v>
      </c>
      <c r="H5969" t="str">
        <f>VLOOKUP(G5969,'DANH MỤC'!$I:$K,2,0)</f>
        <v>KH 2433</v>
      </c>
      <c r="I5969" t="str">
        <f>VLOOKUP(G5969,'DANH MỤC'!$I:$K,3,0)</f>
        <v>Quảng Ngãi</v>
      </c>
      <c r="J5969" s="8" t="s">
        <v>5941</v>
      </c>
      <c r="K5969" t="str">
        <f>VLOOKUP(J5969,'DANH MỤC'!$A$1:$B$19,2,0)</f>
        <v>Sản phẩm 0006</v>
      </c>
      <c r="L5969" t="s">
        <v>15</v>
      </c>
      <c r="M5969">
        <v>10</v>
      </c>
      <c r="N5969" s="3">
        <f>IF(LEFT(K5969,1)="S",VLOOKUP(K5969,'DANH MỤC'!$B:$D,2,0),VLOOKUP(K5969,'DANH MỤC'!$B:$D,3,0))</f>
        <v>800000</v>
      </c>
      <c r="O5969">
        <v>20</v>
      </c>
      <c r="P5969" s="3">
        <f>N5969*O5969%*CSDL[[#This Row],[SỐ LƯỢNG]]</f>
        <v>1600000</v>
      </c>
      <c r="Q5969" s="3">
        <f t="shared" si="2733"/>
        <v>6400000</v>
      </c>
    </row>
    <row r="5970" spans="1:17" x14ac:dyDescent="0.3">
      <c r="A5970" s="23" t="str">
        <f t="shared" ref="A5970:A5972" si="2734">A5969</f>
        <v>22/03/2019</v>
      </c>
      <c r="B5970" s="8" t="str">
        <f t="shared" ref="B5970:B5972" si="2735">B5969</f>
        <v>22/03/2019</v>
      </c>
      <c r="C5970" s="8">
        <v>3</v>
      </c>
      <c r="D5970" s="8" t="str">
        <f t="shared" ref="D5970:D5972" si="2736">D5969</f>
        <v>DH11759</v>
      </c>
      <c r="E5970" s="8" t="str">
        <f t="shared" ref="E5970:E5972" si="2737">E5969</f>
        <v>phuong.nguyen</v>
      </c>
      <c r="F5970" s="8" t="str">
        <f>VLOOKUP(E5970,'DANH MỤC'!$F:$G,2,0)</f>
        <v>Nhóm 3</v>
      </c>
      <c r="G5970" s="8" t="str">
        <f t="shared" ref="G5970:G5972" si="2738">G5969</f>
        <v>KH2433</v>
      </c>
      <c r="H5970" t="str">
        <f>VLOOKUP(G5970,'DANH MỤC'!$I:$K,2,0)</f>
        <v>KH 2433</v>
      </c>
      <c r="I5970" t="str">
        <f>VLOOKUP(G5970,'DANH MỤC'!$I:$K,3,0)</f>
        <v>Quảng Ngãi</v>
      </c>
      <c r="J5970" s="8" t="s">
        <v>5942</v>
      </c>
      <c r="K5970" t="str">
        <f>VLOOKUP(J5970,'DANH MỤC'!$A$1:$B$19,2,0)</f>
        <v>Sản phẩm 0007</v>
      </c>
      <c r="L5970" t="s">
        <v>15</v>
      </c>
      <c r="M5970">
        <v>10</v>
      </c>
      <c r="N5970" s="3">
        <f>IF(LEFT(K5970,1)="S",VLOOKUP(K5970,'DANH MỤC'!$B:$D,2,0),VLOOKUP(K5970,'DANH MỤC'!$B:$D,3,0))</f>
        <v>800000</v>
      </c>
      <c r="O5970">
        <v>20</v>
      </c>
      <c r="P5970" s="3">
        <f>N5970*O5970%*CSDL[[#This Row],[SỐ LƯỢNG]]</f>
        <v>1600000</v>
      </c>
      <c r="Q5970" s="3">
        <f t="shared" si="2733"/>
        <v>6400000</v>
      </c>
    </row>
    <row r="5971" spans="1:17" x14ac:dyDescent="0.3">
      <c r="A5971" s="23" t="str">
        <f t="shared" si="2734"/>
        <v>22/03/2019</v>
      </c>
      <c r="B5971" s="8" t="str">
        <f t="shared" si="2735"/>
        <v>22/03/2019</v>
      </c>
      <c r="C5971" s="8">
        <v>3</v>
      </c>
      <c r="D5971" s="8" t="str">
        <f t="shared" si="2736"/>
        <v>DH11759</v>
      </c>
      <c r="E5971" s="8" t="str">
        <f t="shared" si="2737"/>
        <v>phuong.nguyen</v>
      </c>
      <c r="F5971" s="8" t="str">
        <f>VLOOKUP(E5971,'DANH MỤC'!$F:$G,2,0)</f>
        <v>Nhóm 3</v>
      </c>
      <c r="G5971" s="8" t="str">
        <f t="shared" si="2738"/>
        <v>KH2433</v>
      </c>
      <c r="H5971" t="str">
        <f>VLOOKUP(G5971,'DANH MỤC'!$I:$K,2,0)</f>
        <v>KH 2433</v>
      </c>
      <c r="I5971" t="str">
        <f>VLOOKUP(G5971,'DANH MỤC'!$I:$K,3,0)</f>
        <v>Quảng Ngãi</v>
      </c>
      <c r="J5971" s="8" t="s">
        <v>5941</v>
      </c>
      <c r="K5971" t="str">
        <f>VLOOKUP(J5971,'DANH MỤC'!$A$1:$B$19,2,0)</f>
        <v>Sản phẩm 0006</v>
      </c>
      <c r="L5971" t="s">
        <v>15</v>
      </c>
      <c r="M5971">
        <v>2</v>
      </c>
      <c r="N5971" s="3">
        <f>IF(LEFT(K5971,1)="S",VLOOKUP(K5971,'DANH MỤC'!$B:$D,2,0),VLOOKUP(K5971,'DANH MỤC'!$B:$D,3,0))</f>
        <v>800000</v>
      </c>
      <c r="O5971">
        <v>100</v>
      </c>
      <c r="P5971" s="3">
        <f>N5971*O5971%*CSDL[[#This Row],[SỐ LƯỢNG]]</f>
        <v>1600000</v>
      </c>
      <c r="Q5971" s="3">
        <f t="shared" si="2733"/>
        <v>0</v>
      </c>
    </row>
    <row r="5972" spans="1:17" x14ac:dyDescent="0.3">
      <c r="A5972" s="23" t="str">
        <f t="shared" si="2734"/>
        <v>22/03/2019</v>
      </c>
      <c r="B5972" s="8" t="str">
        <f t="shared" si="2735"/>
        <v>22/03/2019</v>
      </c>
      <c r="C5972" s="8">
        <v>3</v>
      </c>
      <c r="D5972" s="8" t="str">
        <f t="shared" si="2736"/>
        <v>DH11759</v>
      </c>
      <c r="E5972" s="8" t="str">
        <f t="shared" si="2737"/>
        <v>phuong.nguyen</v>
      </c>
      <c r="F5972" s="8" t="str">
        <f>VLOOKUP(E5972,'DANH MỤC'!$F:$G,2,0)</f>
        <v>Nhóm 3</v>
      </c>
      <c r="G5972" s="8" t="str">
        <f t="shared" si="2738"/>
        <v>KH2433</v>
      </c>
      <c r="H5972" t="str">
        <f>VLOOKUP(G5972,'DANH MỤC'!$I:$K,2,0)</f>
        <v>KH 2433</v>
      </c>
      <c r="I5972" t="str">
        <f>VLOOKUP(G5972,'DANH MỤC'!$I:$K,3,0)</f>
        <v>Quảng Ngãi</v>
      </c>
      <c r="J5972" s="8" t="s">
        <v>5942</v>
      </c>
      <c r="K5972" t="str">
        <f>VLOOKUP(J5972,'DANH MỤC'!$A$1:$B$19,2,0)</f>
        <v>Sản phẩm 0007</v>
      </c>
      <c r="L5972" t="s">
        <v>15</v>
      </c>
      <c r="M5972">
        <v>2</v>
      </c>
      <c r="N5972" s="3">
        <f>IF(LEFT(K5972,1)="S",VLOOKUP(K5972,'DANH MỤC'!$B:$D,2,0),VLOOKUP(K5972,'DANH MỤC'!$B:$D,3,0))</f>
        <v>800000</v>
      </c>
      <c r="O5972">
        <v>100</v>
      </c>
      <c r="P5972" s="3">
        <f>N5972*O5972%*CSDL[[#This Row],[SỐ LƯỢNG]]</f>
        <v>1600000</v>
      </c>
      <c r="Q5972" s="3">
        <f t="shared" si="2733"/>
        <v>0</v>
      </c>
    </row>
    <row r="5973" spans="1:17" x14ac:dyDescent="0.3">
      <c r="A5973" s="23" t="s">
        <v>3310</v>
      </c>
      <c r="B5973" s="8" t="s">
        <v>3310</v>
      </c>
      <c r="C5973" s="8">
        <v>3</v>
      </c>
      <c r="D5973" s="8" t="s">
        <v>3372</v>
      </c>
      <c r="E5973" s="8" t="s">
        <v>13833</v>
      </c>
      <c r="F5973" s="8" t="str">
        <f>VLOOKUP(E5973,'DANH MỤC'!$F:$G,2,0)</f>
        <v>Nhóm 2</v>
      </c>
      <c r="G5973" s="8" t="s">
        <v>8417</v>
      </c>
      <c r="H5973" t="str">
        <f>VLOOKUP(G5973,'DANH MỤC'!$I:$K,2,0)</f>
        <v>KH 2434</v>
      </c>
      <c r="I5973" t="str">
        <f>VLOOKUP(G5973,'DANH MỤC'!$I:$K,3,0)</f>
        <v>Thừa Thiên Huế</v>
      </c>
      <c r="J5973" s="8" t="s">
        <v>14</v>
      </c>
      <c r="K5973" t="str">
        <f>VLOOKUP(J5973,'DANH MỤC'!$A$1:$B$19,2,0)</f>
        <v>Sản phẩm 0004</v>
      </c>
      <c r="L5973" t="s">
        <v>15</v>
      </c>
      <c r="M5973">
        <v>3</v>
      </c>
      <c r="N5973" s="3">
        <f>IF(LEFT(K5973,1)="S",VLOOKUP(K5973,'DANH MỤC'!$B:$D,2,0),VLOOKUP(K5973,'DANH MỤC'!$B:$D,3,0))</f>
        <v>3500000</v>
      </c>
      <c r="O5973">
        <v>10</v>
      </c>
      <c r="P5973" s="3">
        <f>N5973*O5973%*CSDL[[#This Row],[SỐ LƯỢNG]]</f>
        <v>1050000</v>
      </c>
      <c r="Q5973" s="3">
        <f t="shared" si="2733"/>
        <v>9450000</v>
      </c>
    </row>
    <row r="5974" spans="1:17" x14ac:dyDescent="0.3">
      <c r="A5974" s="23" t="s">
        <v>3310</v>
      </c>
      <c r="B5974" s="8" t="s">
        <v>3310</v>
      </c>
      <c r="C5974" s="8">
        <v>3</v>
      </c>
      <c r="D5974" s="8" t="s">
        <v>3373</v>
      </c>
      <c r="E5974" s="8" t="s">
        <v>13822</v>
      </c>
      <c r="F5974" s="8" t="str">
        <f>VLOOKUP(E5974,'DANH MỤC'!$F:$G,2,0)</f>
        <v>Nhóm 1</v>
      </c>
      <c r="G5974" s="8" t="s">
        <v>8418</v>
      </c>
      <c r="H5974" t="str">
        <f>VLOOKUP(G5974,'DANH MỤC'!$I:$K,2,0)</f>
        <v>KH 2435</v>
      </c>
      <c r="I5974" t="str">
        <f>VLOOKUP(G5974,'DANH MỤC'!$I:$K,3,0)</f>
        <v>Khánh Hòa</v>
      </c>
      <c r="J5974" s="8" t="s">
        <v>5939</v>
      </c>
      <c r="K5974" t="str">
        <f>VLOOKUP(J5974,'DANH MỤC'!$A$1:$B$19,2,0)</f>
        <v>Sản phẩm 0001</v>
      </c>
      <c r="L5974" t="s">
        <v>15</v>
      </c>
      <c r="M5974">
        <v>1</v>
      </c>
      <c r="N5974" s="3">
        <f>IF(LEFT(K5974,1)="S",VLOOKUP(K5974,'DANH MỤC'!$B:$D,2,0),VLOOKUP(K5974,'DANH MỤC'!$B:$D,3,0))</f>
        <v>3000000</v>
      </c>
      <c r="O5974">
        <v>0</v>
      </c>
      <c r="P5974" s="3">
        <f>N5974*O5974%*CSDL[[#This Row],[SỐ LƯỢNG]]</f>
        <v>0</v>
      </c>
      <c r="Q5974" s="3">
        <f t="shared" si="2733"/>
        <v>3000000</v>
      </c>
    </row>
    <row r="5975" spans="1:17" x14ac:dyDescent="0.3">
      <c r="A5975" s="23" t="str">
        <f>A5974</f>
        <v>22/03/2019</v>
      </c>
      <c r="B5975" s="8" t="str">
        <f>B5974</f>
        <v>22/03/2019</v>
      </c>
      <c r="C5975" s="8">
        <v>3</v>
      </c>
      <c r="D5975" s="8" t="str">
        <f>D5974</f>
        <v>DH11756</v>
      </c>
      <c r="E5975" s="8" t="str">
        <f>E5974</f>
        <v>anh.hong</v>
      </c>
      <c r="F5975" s="8" t="str">
        <f>VLOOKUP(E5975,'DANH MỤC'!$F:$G,2,0)</f>
        <v>Nhóm 1</v>
      </c>
      <c r="G5975" s="8" t="str">
        <f>G5974</f>
        <v>KH2435</v>
      </c>
      <c r="H5975" t="str">
        <f>VLOOKUP(G5975,'DANH MỤC'!$I:$K,2,0)</f>
        <v>KH 2435</v>
      </c>
      <c r="I5975" t="str">
        <f>VLOOKUP(G5975,'DANH MỤC'!$I:$K,3,0)</f>
        <v>Khánh Hòa</v>
      </c>
      <c r="J5975" s="8" t="s">
        <v>5944</v>
      </c>
      <c r="K5975" t="str">
        <f>VLOOKUP(J5975,'DANH MỤC'!$A$1:$B$19,2,0)</f>
        <v>Hàng tặng 0001</v>
      </c>
      <c r="L5975" t="s">
        <v>24</v>
      </c>
      <c r="M5975">
        <v>2</v>
      </c>
      <c r="N5975" s="3">
        <f>IF(LEFT(K5975,1)="S",VLOOKUP(K5975,'DANH MỤC'!$B:$D,2,0),VLOOKUP(K5975,'DANH MỤC'!$B:$D,3,0))</f>
        <v>200000</v>
      </c>
      <c r="O5975">
        <v>100</v>
      </c>
      <c r="P5975" s="3">
        <f>N5975*O5975%*CSDL[[#This Row],[SỐ LƯỢNG]]</f>
        <v>400000</v>
      </c>
      <c r="Q5975" s="3">
        <f t="shared" si="2733"/>
        <v>0</v>
      </c>
    </row>
    <row r="5976" spans="1:17" x14ac:dyDescent="0.3">
      <c r="A5976" s="23" t="s">
        <v>3310</v>
      </c>
      <c r="B5976" s="8" t="s">
        <v>3310</v>
      </c>
      <c r="C5976" s="8">
        <v>3</v>
      </c>
      <c r="D5976" s="8" t="s">
        <v>3374</v>
      </c>
      <c r="E5976" s="8" t="s">
        <v>13814</v>
      </c>
      <c r="F5976" s="8" t="str">
        <f>VLOOKUP(E5976,'DANH MỤC'!$F:$G,2,0)</f>
        <v>Nhóm 1</v>
      </c>
      <c r="G5976" s="8" t="s">
        <v>8419</v>
      </c>
      <c r="H5976" t="str">
        <f>VLOOKUP(G5976,'DANH MỤC'!$I:$K,2,0)</f>
        <v>KH 2436</v>
      </c>
      <c r="I5976" t="str">
        <f>VLOOKUP(G5976,'DANH MỤC'!$I:$K,3,0)</f>
        <v>Vĩnh Phúc</v>
      </c>
      <c r="J5976" s="8" t="s">
        <v>5940</v>
      </c>
      <c r="K5976" t="str">
        <f>VLOOKUP(J5976,'DANH MỤC'!$A$1:$B$19,2,0)</f>
        <v>Sản phẩm 0002</v>
      </c>
      <c r="L5976" t="s">
        <v>15</v>
      </c>
      <c r="M5976">
        <v>1</v>
      </c>
      <c r="N5976" s="3">
        <f>IF(LEFT(K5976,1)="S",VLOOKUP(K5976,'DANH MỤC'!$B:$D,2,0),VLOOKUP(K5976,'DANH MỤC'!$B:$D,3,0))</f>
        <v>2000000</v>
      </c>
      <c r="O5976">
        <v>10</v>
      </c>
      <c r="P5976" s="3">
        <f>N5976*O5976%*CSDL[[#This Row],[SỐ LƯỢNG]]</f>
        <v>200000</v>
      </c>
      <c r="Q5976" s="3">
        <f t="shared" si="2733"/>
        <v>1800000</v>
      </c>
    </row>
    <row r="5977" spans="1:17" x14ac:dyDescent="0.3">
      <c r="A5977" s="23" t="str">
        <f>A5976</f>
        <v>22/03/2019</v>
      </c>
      <c r="B5977" s="8" t="str">
        <f>B5976</f>
        <v>22/03/2019</v>
      </c>
      <c r="C5977" s="8">
        <v>3</v>
      </c>
      <c r="D5977" s="8" t="str">
        <f>D5976</f>
        <v>DH11755</v>
      </c>
      <c r="E5977" s="8" t="str">
        <f>E5976</f>
        <v>hai.vi</v>
      </c>
      <c r="F5977" s="8" t="str">
        <f>VLOOKUP(E5977,'DANH MỤC'!$F:$G,2,0)</f>
        <v>Nhóm 1</v>
      </c>
      <c r="G5977" s="8" t="str">
        <f>G5976</f>
        <v>KH2436</v>
      </c>
      <c r="H5977" t="str">
        <f>VLOOKUP(G5977,'DANH MỤC'!$I:$K,2,0)</f>
        <v>KH 2436</v>
      </c>
      <c r="I5977" t="str">
        <f>VLOOKUP(G5977,'DANH MỤC'!$I:$K,3,0)</f>
        <v>Vĩnh Phúc</v>
      </c>
      <c r="J5977" s="8" t="s">
        <v>5939</v>
      </c>
      <c r="K5977" t="str">
        <f>VLOOKUP(J5977,'DANH MỤC'!$A$1:$B$19,2,0)</f>
        <v>Sản phẩm 0001</v>
      </c>
      <c r="L5977" t="s">
        <v>15</v>
      </c>
      <c r="M5977">
        <v>1</v>
      </c>
      <c r="N5977" s="3">
        <f>IF(LEFT(K5977,1)="S",VLOOKUP(K5977,'DANH MỤC'!$B:$D,2,0),VLOOKUP(K5977,'DANH MỤC'!$B:$D,3,0))</f>
        <v>3000000</v>
      </c>
      <c r="O5977">
        <v>10</v>
      </c>
      <c r="P5977" s="3">
        <f>N5977*O5977%*CSDL[[#This Row],[SỐ LƯỢNG]]</f>
        <v>300000</v>
      </c>
      <c r="Q5977" s="3">
        <f t="shared" si="2733"/>
        <v>2700000</v>
      </c>
    </row>
    <row r="5978" spans="1:17" x14ac:dyDescent="0.3">
      <c r="A5978" s="23" t="s">
        <v>3310</v>
      </c>
      <c r="B5978" s="8" t="s">
        <v>3310</v>
      </c>
      <c r="C5978" s="8">
        <v>3</v>
      </c>
      <c r="D5978" s="8" t="s">
        <v>3375</v>
      </c>
      <c r="E5978" s="8" t="s">
        <v>13819</v>
      </c>
      <c r="F5978" s="8" t="str">
        <f>VLOOKUP(E5978,'DANH MỤC'!$F:$G,2,0)</f>
        <v>Nhóm 1</v>
      </c>
      <c r="G5978" s="8" t="s">
        <v>6512</v>
      </c>
      <c r="H5978" t="str">
        <f>VLOOKUP(G5978,'DANH MỤC'!$I:$K,2,0)</f>
        <v>KH 0479</v>
      </c>
      <c r="I5978" t="str">
        <f>VLOOKUP(G5978,'DANH MỤC'!$I:$K,3,0)</f>
        <v>Bạc Liêu</v>
      </c>
      <c r="J5978" s="8" t="s">
        <v>5940</v>
      </c>
      <c r="K5978" t="str">
        <f>VLOOKUP(J5978,'DANH MỤC'!$A$1:$B$19,2,0)</f>
        <v>Sản phẩm 0002</v>
      </c>
      <c r="L5978" t="s">
        <v>15</v>
      </c>
      <c r="M5978">
        <v>1</v>
      </c>
      <c r="N5978" s="3">
        <f>IF(LEFT(K5978,1)="S",VLOOKUP(K5978,'DANH MỤC'!$B:$D,2,0),VLOOKUP(K5978,'DANH MỤC'!$B:$D,3,0))</f>
        <v>2000000</v>
      </c>
      <c r="O5978">
        <v>5</v>
      </c>
      <c r="P5978" s="3">
        <f>N5978*O5978%*CSDL[[#This Row],[SỐ LƯỢNG]]</f>
        <v>100000</v>
      </c>
      <c r="Q5978" s="3">
        <f t="shared" si="2733"/>
        <v>1900000</v>
      </c>
    </row>
    <row r="5979" spans="1:17" x14ac:dyDescent="0.3">
      <c r="A5979" s="23" t="s">
        <v>3310</v>
      </c>
      <c r="B5979" s="8" t="s">
        <v>3310</v>
      </c>
      <c r="C5979" s="8">
        <v>3</v>
      </c>
      <c r="D5979" s="8" t="s">
        <v>3376</v>
      </c>
      <c r="E5979" s="8" t="s">
        <v>13825</v>
      </c>
      <c r="F5979" s="8" t="str">
        <f>VLOOKUP(E5979,'DANH MỤC'!$F:$G,2,0)</f>
        <v>Nhóm 1</v>
      </c>
      <c r="G5979" s="8" t="s">
        <v>7243</v>
      </c>
      <c r="H5979" t="str">
        <f>VLOOKUP(G5979,'DANH MỤC'!$I:$K,2,0)</f>
        <v>KH 1221</v>
      </c>
      <c r="I5979" t="str">
        <f>VLOOKUP(G5979,'DANH MỤC'!$I:$K,3,0)</f>
        <v>Hải Phòng</v>
      </c>
      <c r="J5979" s="8" t="s">
        <v>19</v>
      </c>
      <c r="K5979" t="str">
        <f>VLOOKUP(J5979,'DANH MỤC'!$A$1:$B$19,2,0)</f>
        <v>Sản phẩm 0003</v>
      </c>
      <c r="L5979" t="s">
        <v>15</v>
      </c>
      <c r="M5979">
        <v>3</v>
      </c>
      <c r="N5979" s="3">
        <f>IF(LEFT(K5979,1)="S",VLOOKUP(K5979,'DANH MỤC'!$B:$D,2,0),VLOOKUP(K5979,'DANH MỤC'!$B:$D,3,0))</f>
        <v>2500000</v>
      </c>
      <c r="O5979">
        <v>25</v>
      </c>
      <c r="P5979" s="3">
        <f>N5979*O5979%*CSDL[[#This Row],[SỐ LƯỢNG]]</f>
        <v>1875000</v>
      </c>
      <c r="Q5979" s="3">
        <f t="shared" si="2733"/>
        <v>5625000</v>
      </c>
    </row>
    <row r="5980" spans="1:17" x14ac:dyDescent="0.3">
      <c r="A5980" s="23" t="str">
        <f t="shared" ref="A5980:A5984" si="2739">A5979</f>
        <v>22/03/2019</v>
      </c>
      <c r="B5980" s="8" t="str">
        <f t="shared" ref="B5980:B5984" si="2740">B5979</f>
        <v>22/03/2019</v>
      </c>
      <c r="C5980" s="8">
        <v>3</v>
      </c>
      <c r="D5980" s="8" t="str">
        <f t="shared" ref="D5980:D5984" si="2741">D5979</f>
        <v>DH11753</v>
      </c>
      <c r="E5980" s="8" t="str">
        <f t="shared" ref="E5980:E5984" si="2742">E5979</f>
        <v>ha.pham</v>
      </c>
      <c r="F5980" s="8" t="str">
        <f>VLOOKUP(E5980,'DANH MỤC'!$F:$G,2,0)</f>
        <v>Nhóm 1</v>
      </c>
      <c r="G5980" s="8" t="str">
        <f t="shared" ref="G5980:G5984" si="2743">G5979</f>
        <v>KH1221</v>
      </c>
      <c r="H5980" t="str">
        <f>VLOOKUP(G5980,'DANH MỤC'!$I:$K,2,0)</f>
        <v>KH 1221</v>
      </c>
      <c r="I5980" t="str">
        <f>VLOOKUP(G5980,'DANH MỤC'!$I:$K,3,0)</f>
        <v>Hải Phòng</v>
      </c>
      <c r="J5980" s="8" t="s">
        <v>14</v>
      </c>
      <c r="K5980" t="str">
        <f>VLOOKUP(J5980,'DANH MỤC'!$A$1:$B$19,2,0)</f>
        <v>Sản phẩm 0004</v>
      </c>
      <c r="L5980" t="s">
        <v>15</v>
      </c>
      <c r="M5980">
        <v>3</v>
      </c>
      <c r="N5980" s="3">
        <f>IF(LEFT(K5980,1)="S",VLOOKUP(K5980,'DANH MỤC'!$B:$D,2,0),VLOOKUP(K5980,'DANH MỤC'!$B:$D,3,0))</f>
        <v>3500000</v>
      </c>
      <c r="O5980">
        <v>25</v>
      </c>
      <c r="P5980" s="3">
        <f>N5980*O5980%*CSDL[[#This Row],[SỐ LƯỢNG]]</f>
        <v>2625000</v>
      </c>
      <c r="Q5980" s="3">
        <f t="shared" si="2733"/>
        <v>7875000</v>
      </c>
    </row>
    <row r="5981" spans="1:17" x14ac:dyDescent="0.3">
      <c r="A5981" s="23" t="str">
        <f t="shared" si="2739"/>
        <v>22/03/2019</v>
      </c>
      <c r="B5981" s="8" t="str">
        <f t="shared" si="2740"/>
        <v>22/03/2019</v>
      </c>
      <c r="C5981" s="8">
        <v>3</v>
      </c>
      <c r="D5981" s="8" t="str">
        <f t="shared" si="2741"/>
        <v>DH11753</v>
      </c>
      <c r="E5981" s="8" t="str">
        <f t="shared" si="2742"/>
        <v>ha.pham</v>
      </c>
      <c r="F5981" s="8" t="str">
        <f>VLOOKUP(E5981,'DANH MỤC'!$F:$G,2,0)</f>
        <v>Nhóm 1</v>
      </c>
      <c r="G5981" s="8" t="str">
        <f t="shared" si="2743"/>
        <v>KH1221</v>
      </c>
      <c r="H5981" t="str">
        <f>VLOOKUP(G5981,'DANH MỤC'!$I:$K,2,0)</f>
        <v>KH 1221</v>
      </c>
      <c r="I5981" t="str">
        <f>VLOOKUP(G5981,'DANH MỤC'!$I:$K,3,0)</f>
        <v>Hải Phòng</v>
      </c>
      <c r="J5981" s="8" t="s">
        <v>5940</v>
      </c>
      <c r="K5981" t="str">
        <f>VLOOKUP(J5981,'DANH MỤC'!$A$1:$B$19,2,0)</f>
        <v>Sản phẩm 0002</v>
      </c>
      <c r="L5981" t="s">
        <v>15</v>
      </c>
      <c r="M5981">
        <v>3</v>
      </c>
      <c r="N5981" s="3">
        <f>IF(LEFT(K5981,1)="S",VLOOKUP(K5981,'DANH MỤC'!$B:$D,2,0),VLOOKUP(K5981,'DANH MỤC'!$B:$D,3,0))</f>
        <v>2000000</v>
      </c>
      <c r="O5981">
        <v>25</v>
      </c>
      <c r="P5981" s="3">
        <f>N5981*O5981%*CSDL[[#This Row],[SỐ LƯỢNG]]</f>
        <v>1500000</v>
      </c>
      <c r="Q5981" s="3">
        <f t="shared" si="2733"/>
        <v>4500000</v>
      </c>
    </row>
    <row r="5982" spans="1:17" x14ac:dyDescent="0.3">
      <c r="A5982" s="23" t="str">
        <f t="shared" si="2739"/>
        <v>22/03/2019</v>
      </c>
      <c r="B5982" s="8" t="str">
        <f t="shared" si="2740"/>
        <v>22/03/2019</v>
      </c>
      <c r="C5982" s="8">
        <v>3</v>
      </c>
      <c r="D5982" s="8" t="str">
        <f t="shared" si="2741"/>
        <v>DH11753</v>
      </c>
      <c r="E5982" s="8" t="str">
        <f t="shared" si="2742"/>
        <v>ha.pham</v>
      </c>
      <c r="F5982" s="8" t="str">
        <f>VLOOKUP(E5982,'DANH MỤC'!$F:$G,2,0)</f>
        <v>Nhóm 1</v>
      </c>
      <c r="G5982" s="8" t="str">
        <f t="shared" si="2743"/>
        <v>KH1221</v>
      </c>
      <c r="H5982" t="str">
        <f>VLOOKUP(G5982,'DANH MỤC'!$I:$K,2,0)</f>
        <v>KH 1221</v>
      </c>
      <c r="I5982" t="str">
        <f>VLOOKUP(G5982,'DANH MỤC'!$I:$K,3,0)</f>
        <v>Hải Phòng</v>
      </c>
      <c r="J5982" s="8" t="s">
        <v>5939</v>
      </c>
      <c r="K5982" t="str">
        <f>VLOOKUP(J5982,'DANH MỤC'!$A$1:$B$19,2,0)</f>
        <v>Sản phẩm 0001</v>
      </c>
      <c r="L5982" t="s">
        <v>15</v>
      </c>
      <c r="M5982">
        <v>3</v>
      </c>
      <c r="N5982" s="3">
        <f>IF(LEFT(K5982,1)="S",VLOOKUP(K5982,'DANH MỤC'!$B:$D,2,0),VLOOKUP(K5982,'DANH MỤC'!$B:$D,3,0))</f>
        <v>3000000</v>
      </c>
      <c r="O5982">
        <v>25</v>
      </c>
      <c r="P5982" s="3">
        <f>N5982*O5982%*CSDL[[#This Row],[SỐ LƯỢNG]]</f>
        <v>2250000</v>
      </c>
      <c r="Q5982" s="3">
        <f t="shared" si="2733"/>
        <v>6750000</v>
      </c>
    </row>
    <row r="5983" spans="1:17" x14ac:dyDescent="0.3">
      <c r="A5983" s="23" t="str">
        <f t="shared" si="2739"/>
        <v>22/03/2019</v>
      </c>
      <c r="B5983" s="8" t="str">
        <f t="shared" si="2740"/>
        <v>22/03/2019</v>
      </c>
      <c r="C5983" s="8">
        <v>3</v>
      </c>
      <c r="D5983" s="8" t="str">
        <f t="shared" si="2741"/>
        <v>DH11753</v>
      </c>
      <c r="E5983" s="8" t="str">
        <f t="shared" si="2742"/>
        <v>ha.pham</v>
      </c>
      <c r="F5983" s="8" t="str">
        <f>VLOOKUP(E5983,'DANH MỤC'!$F:$G,2,0)</f>
        <v>Nhóm 1</v>
      </c>
      <c r="G5983" s="8" t="str">
        <f t="shared" si="2743"/>
        <v>KH1221</v>
      </c>
      <c r="H5983" t="str">
        <f>VLOOKUP(G5983,'DANH MỤC'!$I:$K,2,0)</f>
        <v>KH 1221</v>
      </c>
      <c r="I5983" t="str">
        <f>VLOOKUP(G5983,'DANH MỤC'!$I:$K,3,0)</f>
        <v>Hải Phòng</v>
      </c>
      <c r="J5983" s="8" t="s">
        <v>19</v>
      </c>
      <c r="K5983" t="str">
        <f>VLOOKUP(J5983,'DANH MỤC'!$A$1:$B$19,2,0)</f>
        <v>Sản phẩm 0003</v>
      </c>
      <c r="L5983" t="s">
        <v>15</v>
      </c>
      <c r="M5983">
        <v>1</v>
      </c>
      <c r="N5983" s="3">
        <f>IF(LEFT(K5983,1)="S",VLOOKUP(K5983,'DANH MỤC'!$B:$D,2,0),VLOOKUP(K5983,'DANH MỤC'!$B:$D,3,0))</f>
        <v>2500000</v>
      </c>
      <c r="O5983">
        <v>100</v>
      </c>
      <c r="P5983" s="3">
        <f>N5983*O5983%*CSDL[[#This Row],[SỐ LƯỢNG]]</f>
        <v>2500000</v>
      </c>
      <c r="Q5983" s="3">
        <f t="shared" si="2733"/>
        <v>0</v>
      </c>
    </row>
    <row r="5984" spans="1:17" x14ac:dyDescent="0.3">
      <c r="A5984" s="23" t="str">
        <f t="shared" si="2739"/>
        <v>22/03/2019</v>
      </c>
      <c r="B5984" s="8" t="str">
        <f t="shared" si="2740"/>
        <v>22/03/2019</v>
      </c>
      <c r="C5984" s="8">
        <v>3</v>
      </c>
      <c r="D5984" s="8" t="str">
        <f t="shared" si="2741"/>
        <v>DH11753</v>
      </c>
      <c r="E5984" s="8" t="str">
        <f t="shared" si="2742"/>
        <v>ha.pham</v>
      </c>
      <c r="F5984" s="8" t="str">
        <f>VLOOKUP(E5984,'DANH MỤC'!$F:$G,2,0)</f>
        <v>Nhóm 1</v>
      </c>
      <c r="G5984" s="8" t="str">
        <f t="shared" si="2743"/>
        <v>KH1221</v>
      </c>
      <c r="H5984" t="str">
        <f>VLOOKUP(G5984,'DANH MỤC'!$I:$K,2,0)</f>
        <v>KH 1221</v>
      </c>
      <c r="I5984" t="str">
        <f>VLOOKUP(G5984,'DANH MỤC'!$I:$K,3,0)</f>
        <v>Hải Phòng</v>
      </c>
      <c r="J5984" s="8" t="s">
        <v>5940</v>
      </c>
      <c r="K5984" t="str">
        <f>VLOOKUP(J5984,'DANH MỤC'!$A$1:$B$19,2,0)</f>
        <v>Sản phẩm 0002</v>
      </c>
      <c r="L5984" t="s">
        <v>15</v>
      </c>
      <c r="M5984">
        <v>1</v>
      </c>
      <c r="N5984" s="3">
        <f>IF(LEFT(K5984,1)="S",VLOOKUP(K5984,'DANH MỤC'!$B:$D,2,0),VLOOKUP(K5984,'DANH MỤC'!$B:$D,3,0))</f>
        <v>2000000</v>
      </c>
      <c r="O5984">
        <v>100</v>
      </c>
      <c r="P5984" s="3">
        <f>N5984*O5984%*CSDL[[#This Row],[SỐ LƯỢNG]]</f>
        <v>2000000</v>
      </c>
      <c r="Q5984" s="3">
        <f t="shared" si="2733"/>
        <v>0</v>
      </c>
    </row>
    <row r="5985" spans="1:17" x14ac:dyDescent="0.3">
      <c r="A5985" s="23" t="s">
        <v>3310</v>
      </c>
      <c r="B5985" s="8" t="s">
        <v>3310</v>
      </c>
      <c r="C5985" s="8">
        <v>3</v>
      </c>
      <c r="D5985" s="8" t="s">
        <v>3377</v>
      </c>
      <c r="E5985" s="8" t="s">
        <v>13815</v>
      </c>
      <c r="F5985" s="8" t="str">
        <f>VLOOKUP(E5985,'DANH MỤC'!$F:$G,2,0)</f>
        <v>Nhóm 1</v>
      </c>
      <c r="G5985" s="8" t="s">
        <v>8296</v>
      </c>
      <c r="H5985" t="str">
        <f>VLOOKUP(G5985,'DANH MỤC'!$I:$K,2,0)</f>
        <v>KH 2310</v>
      </c>
      <c r="I5985" t="str">
        <f>VLOOKUP(G5985,'DANH MỤC'!$I:$K,3,0)</f>
        <v>Đắk Lắk</v>
      </c>
      <c r="J5985" s="8" t="s">
        <v>5939</v>
      </c>
      <c r="K5985" t="str">
        <f>VLOOKUP(J5985,'DANH MỤC'!$A$1:$B$19,2,0)</f>
        <v>Sản phẩm 0001</v>
      </c>
      <c r="L5985" t="s">
        <v>15</v>
      </c>
      <c r="M5985">
        <v>1</v>
      </c>
      <c r="N5985" s="3">
        <f>IF(LEFT(K5985,1)="S",VLOOKUP(K5985,'DANH MỤC'!$B:$D,2,0),VLOOKUP(K5985,'DANH MỤC'!$B:$D,3,0))</f>
        <v>3000000</v>
      </c>
      <c r="O5985">
        <v>0</v>
      </c>
      <c r="P5985" s="3">
        <f>N5985*O5985%*CSDL[[#This Row],[SỐ LƯỢNG]]</f>
        <v>0</v>
      </c>
      <c r="Q5985" s="3">
        <f t="shared" si="2733"/>
        <v>3000000</v>
      </c>
    </row>
    <row r="5986" spans="1:17" x14ac:dyDescent="0.3">
      <c r="A5986" s="23" t="str">
        <f>A5985</f>
        <v>22/03/2019</v>
      </c>
      <c r="B5986" s="8" t="str">
        <f>B5985</f>
        <v>22/03/2019</v>
      </c>
      <c r="C5986" s="8">
        <v>3</v>
      </c>
      <c r="D5986" s="8" t="str">
        <f>D5985</f>
        <v>DH11752</v>
      </c>
      <c r="E5986" s="8" t="str">
        <f>E5985</f>
        <v>nhi.vu</v>
      </c>
      <c r="F5986" s="8" t="str">
        <f>VLOOKUP(E5986,'DANH MỤC'!$F:$G,2,0)</f>
        <v>Nhóm 1</v>
      </c>
      <c r="G5986" s="8" t="str">
        <f>G5985</f>
        <v>KH2310</v>
      </c>
      <c r="H5986" t="str">
        <f>VLOOKUP(G5986,'DANH MỤC'!$I:$K,2,0)</f>
        <v>KH 2310</v>
      </c>
      <c r="I5986" t="str">
        <f>VLOOKUP(G5986,'DANH MỤC'!$I:$K,3,0)</f>
        <v>Đắk Lắk</v>
      </c>
      <c r="J5986" s="8" t="s">
        <v>5944</v>
      </c>
      <c r="K5986" t="str">
        <f>VLOOKUP(J5986,'DANH MỤC'!$A$1:$B$19,2,0)</f>
        <v>Hàng tặng 0001</v>
      </c>
      <c r="L5986" t="s">
        <v>24</v>
      </c>
      <c r="M5986">
        <v>2</v>
      </c>
      <c r="N5986" s="3">
        <f>IF(LEFT(K5986,1)="S",VLOOKUP(K5986,'DANH MỤC'!$B:$D,2,0),VLOOKUP(K5986,'DANH MỤC'!$B:$D,3,0))</f>
        <v>200000</v>
      </c>
      <c r="O5986">
        <v>100</v>
      </c>
      <c r="P5986" s="3">
        <f>N5986*O5986%*CSDL[[#This Row],[SỐ LƯỢNG]]</f>
        <v>400000</v>
      </c>
      <c r="Q5986" s="3">
        <f t="shared" si="2733"/>
        <v>0</v>
      </c>
    </row>
    <row r="5987" spans="1:17" x14ac:dyDescent="0.3">
      <c r="A5987" s="23" t="s">
        <v>3310</v>
      </c>
      <c r="B5987" s="8" t="s">
        <v>3310</v>
      </c>
      <c r="C5987" s="8">
        <v>3</v>
      </c>
      <c r="D5987" s="8" t="s">
        <v>3378</v>
      </c>
      <c r="E5987" s="8" t="s">
        <v>13830</v>
      </c>
      <c r="F5987" s="8" t="str">
        <f>VLOOKUP(E5987,'DANH MỤC'!$F:$G,2,0)</f>
        <v>Nhóm 2</v>
      </c>
      <c r="G5987" s="8" t="s">
        <v>8420</v>
      </c>
      <c r="H5987" t="str">
        <f>VLOOKUP(G5987,'DANH MỤC'!$I:$K,2,0)</f>
        <v>KH 2437</v>
      </c>
      <c r="I5987" t="str">
        <f>VLOOKUP(G5987,'DANH MỤC'!$I:$K,3,0)</f>
        <v>Bình Dương</v>
      </c>
      <c r="J5987" s="8" t="s">
        <v>5940</v>
      </c>
      <c r="K5987" t="str">
        <f>VLOOKUP(J5987,'DANH MỤC'!$A$1:$B$19,2,0)</f>
        <v>Sản phẩm 0002</v>
      </c>
      <c r="L5987" t="s">
        <v>15</v>
      </c>
      <c r="M5987">
        <v>1</v>
      </c>
      <c r="N5987" s="3">
        <f>IF(LEFT(K5987,1)="S",VLOOKUP(K5987,'DANH MỤC'!$B:$D,2,0),VLOOKUP(K5987,'DANH MỤC'!$B:$D,3,0))</f>
        <v>2000000</v>
      </c>
      <c r="O5987">
        <v>0</v>
      </c>
      <c r="P5987" s="3">
        <f>N5987*O5987%*CSDL[[#This Row],[SỐ LƯỢNG]]</f>
        <v>0</v>
      </c>
      <c r="Q5987" s="3">
        <f t="shared" si="2733"/>
        <v>2000000</v>
      </c>
    </row>
    <row r="5988" spans="1:17" x14ac:dyDescent="0.3">
      <c r="A5988" s="23" t="str">
        <f t="shared" ref="A5988:A5990" si="2744">A5987</f>
        <v>22/03/2019</v>
      </c>
      <c r="B5988" s="8" t="str">
        <f t="shared" ref="B5988:B5990" si="2745">B5987</f>
        <v>22/03/2019</v>
      </c>
      <c r="C5988" s="8">
        <v>3</v>
      </c>
      <c r="D5988" s="8" t="str">
        <f t="shared" ref="D5988:D5990" si="2746">D5987</f>
        <v>DH11751</v>
      </c>
      <c r="E5988" s="8" t="str">
        <f t="shared" ref="E5988:E5990" si="2747">E5987</f>
        <v>ha.vo</v>
      </c>
      <c r="F5988" s="8" t="str">
        <f>VLOOKUP(E5988,'DANH MỤC'!$F:$G,2,0)</f>
        <v>Nhóm 2</v>
      </c>
      <c r="G5988" s="8" t="str">
        <f t="shared" ref="G5988:G5990" si="2748">G5987</f>
        <v>KH2437</v>
      </c>
      <c r="H5988" t="str">
        <f>VLOOKUP(G5988,'DANH MỤC'!$I:$K,2,0)</f>
        <v>KH 2437</v>
      </c>
      <c r="I5988" t="str">
        <f>VLOOKUP(G5988,'DANH MỤC'!$I:$K,3,0)</f>
        <v>Bình Dương</v>
      </c>
      <c r="J5988" s="8" t="s">
        <v>5939</v>
      </c>
      <c r="K5988" t="str">
        <f>VLOOKUP(J5988,'DANH MỤC'!$A$1:$B$19,2,0)</f>
        <v>Sản phẩm 0001</v>
      </c>
      <c r="L5988" t="s">
        <v>15</v>
      </c>
      <c r="M5988">
        <v>1</v>
      </c>
      <c r="N5988" s="3">
        <f>IF(LEFT(K5988,1)="S",VLOOKUP(K5988,'DANH MỤC'!$B:$D,2,0),VLOOKUP(K5988,'DANH MỤC'!$B:$D,3,0))</f>
        <v>3000000</v>
      </c>
      <c r="O5988">
        <v>5</v>
      </c>
      <c r="P5988" s="3">
        <f>N5988*O5988%*CSDL[[#This Row],[SỐ LƯỢNG]]</f>
        <v>150000</v>
      </c>
      <c r="Q5988" s="3">
        <f t="shared" si="2733"/>
        <v>2850000</v>
      </c>
    </row>
    <row r="5989" spans="1:17" x14ac:dyDescent="0.3">
      <c r="A5989" s="23" t="str">
        <f t="shared" si="2744"/>
        <v>22/03/2019</v>
      </c>
      <c r="B5989" s="8" t="str">
        <f t="shared" si="2745"/>
        <v>22/03/2019</v>
      </c>
      <c r="C5989" s="8">
        <v>3</v>
      </c>
      <c r="D5989" s="8" t="str">
        <f t="shared" si="2746"/>
        <v>DH11751</v>
      </c>
      <c r="E5989" s="8" t="str">
        <f t="shared" si="2747"/>
        <v>ha.vo</v>
      </c>
      <c r="F5989" s="8" t="str">
        <f>VLOOKUP(E5989,'DANH MỤC'!$F:$G,2,0)</f>
        <v>Nhóm 2</v>
      </c>
      <c r="G5989" s="8" t="str">
        <f t="shared" si="2748"/>
        <v>KH2437</v>
      </c>
      <c r="H5989" t="str">
        <f>VLOOKUP(G5989,'DANH MỤC'!$I:$K,2,0)</f>
        <v>KH 2437</v>
      </c>
      <c r="I5989" t="str">
        <f>VLOOKUP(G5989,'DANH MỤC'!$I:$K,3,0)</f>
        <v>Bình Dương</v>
      </c>
      <c r="J5989" s="8" t="s">
        <v>5940</v>
      </c>
      <c r="K5989" t="str">
        <f>VLOOKUP(J5989,'DANH MỤC'!$A$1:$B$19,2,0)</f>
        <v>Sản phẩm 0002</v>
      </c>
      <c r="L5989" t="s">
        <v>15</v>
      </c>
      <c r="M5989">
        <v>1</v>
      </c>
      <c r="N5989" s="3">
        <f>IF(LEFT(K5989,1)="S",VLOOKUP(K5989,'DANH MỤC'!$B:$D,2,0),VLOOKUP(K5989,'DANH MỤC'!$B:$D,3,0))</f>
        <v>2000000</v>
      </c>
      <c r="O5989">
        <v>10</v>
      </c>
      <c r="P5989" s="3">
        <f>N5989*O5989%*CSDL[[#This Row],[SỐ LƯỢNG]]</f>
        <v>200000</v>
      </c>
      <c r="Q5989" s="3">
        <f t="shared" si="2733"/>
        <v>1800000</v>
      </c>
    </row>
    <row r="5990" spans="1:17" x14ac:dyDescent="0.3">
      <c r="A5990" s="23" t="str">
        <f t="shared" si="2744"/>
        <v>22/03/2019</v>
      </c>
      <c r="B5990" s="8" t="str">
        <f t="shared" si="2745"/>
        <v>22/03/2019</v>
      </c>
      <c r="C5990" s="8">
        <v>3</v>
      </c>
      <c r="D5990" s="8" t="str">
        <f t="shared" si="2746"/>
        <v>DH11751</v>
      </c>
      <c r="E5990" s="8" t="str">
        <f t="shared" si="2747"/>
        <v>ha.vo</v>
      </c>
      <c r="F5990" s="8" t="str">
        <f>VLOOKUP(E5990,'DANH MỤC'!$F:$G,2,0)</f>
        <v>Nhóm 2</v>
      </c>
      <c r="G5990" s="8" t="str">
        <f t="shared" si="2748"/>
        <v>KH2437</v>
      </c>
      <c r="H5990" t="str">
        <f>VLOOKUP(G5990,'DANH MỤC'!$I:$K,2,0)</f>
        <v>KH 2437</v>
      </c>
      <c r="I5990" t="str">
        <f>VLOOKUP(G5990,'DANH MỤC'!$I:$K,3,0)</f>
        <v>Bình Dương</v>
      </c>
      <c r="J5990" s="8" t="s">
        <v>5944</v>
      </c>
      <c r="K5990" t="str">
        <f>VLOOKUP(J5990,'DANH MỤC'!$A$1:$B$19,2,0)</f>
        <v>Hàng tặng 0001</v>
      </c>
      <c r="L5990" t="s">
        <v>24</v>
      </c>
      <c r="M5990">
        <v>2</v>
      </c>
      <c r="N5990" s="3">
        <f>IF(LEFT(K5990,1)="S",VLOOKUP(K5990,'DANH MỤC'!$B:$D,2,0),VLOOKUP(K5990,'DANH MỤC'!$B:$D,3,0))</f>
        <v>200000</v>
      </c>
      <c r="O5990">
        <v>100</v>
      </c>
      <c r="P5990" s="3">
        <f>N5990*O5990%*CSDL[[#This Row],[SỐ LƯỢNG]]</f>
        <v>400000</v>
      </c>
      <c r="Q5990" s="3">
        <f t="shared" si="2733"/>
        <v>0</v>
      </c>
    </row>
    <row r="5991" spans="1:17" x14ac:dyDescent="0.3">
      <c r="A5991" s="23" t="s">
        <v>3310</v>
      </c>
      <c r="B5991" s="8" t="s">
        <v>3310</v>
      </c>
      <c r="C5991" s="8">
        <v>3</v>
      </c>
      <c r="D5991" s="8" t="s">
        <v>3379</v>
      </c>
      <c r="E5991" s="8" t="s">
        <v>13830</v>
      </c>
      <c r="F5991" s="8" t="str">
        <f>VLOOKUP(E5991,'DANH MỤC'!$F:$G,2,0)</f>
        <v>Nhóm 2</v>
      </c>
      <c r="G5991" s="8" t="s">
        <v>6614</v>
      </c>
      <c r="H5991" t="str">
        <f>VLOOKUP(G5991,'DANH MỤC'!$I:$K,2,0)</f>
        <v>KH 0581</v>
      </c>
      <c r="I5991" t="str">
        <f>VLOOKUP(G5991,'DANH MỤC'!$I:$K,3,0)</f>
        <v>Cao Bằng</v>
      </c>
      <c r="J5991" s="8" t="s">
        <v>5941</v>
      </c>
      <c r="K5991" t="str">
        <f>VLOOKUP(J5991,'DANH MỤC'!$A$1:$B$19,2,0)</f>
        <v>Sản phẩm 0006</v>
      </c>
      <c r="L5991" t="s">
        <v>15</v>
      </c>
      <c r="M5991">
        <v>1</v>
      </c>
      <c r="N5991" s="3">
        <f>IF(LEFT(K5991,1)="S",VLOOKUP(K5991,'DANH MỤC'!$B:$D,2,0),VLOOKUP(K5991,'DANH MỤC'!$B:$D,3,0))</f>
        <v>800000</v>
      </c>
      <c r="O5991">
        <v>0</v>
      </c>
      <c r="P5991" s="3">
        <f>N5991*O5991%*CSDL[[#This Row],[SỐ LƯỢNG]]</f>
        <v>0</v>
      </c>
      <c r="Q5991" s="3">
        <f t="shared" si="2733"/>
        <v>800000</v>
      </c>
    </row>
    <row r="5992" spans="1:17" x14ac:dyDescent="0.3">
      <c r="A5992" s="23" t="str">
        <f t="shared" ref="A5992:A5993" si="2749">A5991</f>
        <v>22/03/2019</v>
      </c>
      <c r="B5992" s="8" t="str">
        <f t="shared" ref="B5992:B5993" si="2750">B5991</f>
        <v>22/03/2019</v>
      </c>
      <c r="C5992" s="8">
        <v>3</v>
      </c>
      <c r="D5992" s="8" t="str">
        <f t="shared" ref="D5992:D5993" si="2751">D5991</f>
        <v>DH11750</v>
      </c>
      <c r="E5992" s="8" t="str">
        <f t="shared" ref="E5992:E5993" si="2752">E5991</f>
        <v>ha.vo</v>
      </c>
      <c r="F5992" s="8" t="str">
        <f>VLOOKUP(E5992,'DANH MỤC'!$F:$G,2,0)</f>
        <v>Nhóm 2</v>
      </c>
      <c r="G5992" s="8" t="str">
        <f t="shared" ref="G5992:G5993" si="2753">G5991</f>
        <v>KH0581</v>
      </c>
      <c r="H5992" t="str">
        <f>VLOOKUP(G5992,'DANH MỤC'!$I:$K,2,0)</f>
        <v>KH 0581</v>
      </c>
      <c r="I5992" t="str">
        <f>VLOOKUP(G5992,'DANH MỤC'!$I:$K,3,0)</f>
        <v>Cao Bằng</v>
      </c>
      <c r="J5992" s="8" t="s">
        <v>5942</v>
      </c>
      <c r="K5992" t="str">
        <f>VLOOKUP(J5992,'DANH MỤC'!$A$1:$B$19,2,0)</f>
        <v>Sản phẩm 0007</v>
      </c>
      <c r="L5992" t="s">
        <v>15</v>
      </c>
      <c r="M5992">
        <v>1</v>
      </c>
      <c r="N5992" s="3">
        <f>IF(LEFT(K5992,1)="S",VLOOKUP(K5992,'DANH MỤC'!$B:$D,2,0),VLOOKUP(K5992,'DANH MỤC'!$B:$D,3,0))</f>
        <v>800000</v>
      </c>
      <c r="O5992">
        <v>0</v>
      </c>
      <c r="P5992" s="3">
        <f>N5992*O5992%*CSDL[[#This Row],[SỐ LƯỢNG]]</f>
        <v>0</v>
      </c>
      <c r="Q5992" s="3">
        <f t="shared" si="2733"/>
        <v>800000</v>
      </c>
    </row>
    <row r="5993" spans="1:17" x14ac:dyDescent="0.3">
      <c r="A5993" s="23" t="str">
        <f t="shared" si="2749"/>
        <v>22/03/2019</v>
      </c>
      <c r="B5993" s="8" t="str">
        <f t="shared" si="2750"/>
        <v>22/03/2019</v>
      </c>
      <c r="C5993" s="8">
        <v>3</v>
      </c>
      <c r="D5993" s="8" t="str">
        <f t="shared" si="2751"/>
        <v>DH11750</v>
      </c>
      <c r="E5993" s="8" t="str">
        <f t="shared" si="2752"/>
        <v>ha.vo</v>
      </c>
      <c r="F5993" s="8" t="str">
        <f>VLOOKUP(E5993,'DANH MỤC'!$F:$G,2,0)</f>
        <v>Nhóm 2</v>
      </c>
      <c r="G5993" s="8" t="str">
        <f t="shared" si="2753"/>
        <v>KH0581</v>
      </c>
      <c r="H5993" t="str">
        <f>VLOOKUP(G5993,'DANH MỤC'!$I:$K,2,0)</f>
        <v>KH 0581</v>
      </c>
      <c r="I5993" t="str">
        <f>VLOOKUP(G5993,'DANH MỤC'!$I:$K,3,0)</f>
        <v>Cao Bằng</v>
      </c>
      <c r="J5993" s="8" t="s">
        <v>5949</v>
      </c>
      <c r="K5993" t="str">
        <f>VLOOKUP(J5993,'DANH MỤC'!$A$1:$B$19,2,0)</f>
        <v>Hàng tặng 0006</v>
      </c>
      <c r="L5993" t="s">
        <v>51</v>
      </c>
      <c r="M5993">
        <v>1</v>
      </c>
      <c r="N5993" s="3">
        <f>IF(LEFT(K5993,1)="S",VLOOKUP(K5993,'DANH MỤC'!$B:$D,2,0),VLOOKUP(K5993,'DANH MỤC'!$B:$D,3,0))</f>
        <v>400000</v>
      </c>
      <c r="O5993">
        <v>0</v>
      </c>
      <c r="P5993" s="3">
        <f>N5993*O5993%*CSDL[[#This Row],[SỐ LƯỢNG]]</f>
        <v>0</v>
      </c>
      <c r="Q5993" s="3">
        <f t="shared" si="2733"/>
        <v>400000</v>
      </c>
    </row>
    <row r="5994" spans="1:17" x14ac:dyDescent="0.3">
      <c r="A5994" s="23" t="s">
        <v>3310</v>
      </c>
      <c r="B5994" s="8" t="s">
        <v>3310</v>
      </c>
      <c r="C5994" s="8">
        <v>3</v>
      </c>
      <c r="D5994" s="8" t="s">
        <v>3380</v>
      </c>
      <c r="E5994" s="8" t="s">
        <v>13831</v>
      </c>
      <c r="F5994" s="8" t="str">
        <f>VLOOKUP(E5994,'DANH MỤC'!$F:$G,2,0)</f>
        <v>Nhóm 2</v>
      </c>
      <c r="G5994" s="8" t="s">
        <v>8421</v>
      </c>
      <c r="H5994" t="str">
        <f>VLOOKUP(G5994,'DANH MỤC'!$I:$K,2,0)</f>
        <v>KH 2438</v>
      </c>
      <c r="I5994" t="str">
        <f>VLOOKUP(G5994,'DANH MỤC'!$I:$K,3,0)</f>
        <v>Gia Lai</v>
      </c>
      <c r="J5994" s="8" t="s">
        <v>5939</v>
      </c>
      <c r="K5994" t="str">
        <f>VLOOKUP(J5994,'DANH MỤC'!$A$1:$B$19,2,0)</f>
        <v>Sản phẩm 0001</v>
      </c>
      <c r="L5994" t="s">
        <v>15</v>
      </c>
      <c r="M5994">
        <v>1</v>
      </c>
      <c r="N5994" s="3">
        <f>IF(LEFT(K5994,1)="S",VLOOKUP(K5994,'DANH MỤC'!$B:$D,2,0),VLOOKUP(K5994,'DANH MỤC'!$B:$D,3,0))</f>
        <v>3000000</v>
      </c>
      <c r="O5994">
        <v>20</v>
      </c>
      <c r="P5994" s="3">
        <f>N5994*O5994%*CSDL[[#This Row],[SỐ LƯỢNG]]</f>
        <v>600000</v>
      </c>
      <c r="Q5994" s="3">
        <f t="shared" si="2733"/>
        <v>2400000</v>
      </c>
    </row>
    <row r="5995" spans="1:17" x14ac:dyDescent="0.3">
      <c r="A5995" s="23" t="s">
        <v>3310</v>
      </c>
      <c r="B5995" s="8" t="s">
        <v>3310</v>
      </c>
      <c r="C5995" s="8">
        <v>3</v>
      </c>
      <c r="D5995" s="8" t="s">
        <v>3381</v>
      </c>
      <c r="E5995" s="8" t="s">
        <v>13831</v>
      </c>
      <c r="F5995" s="8" t="str">
        <f>VLOOKUP(E5995,'DANH MỤC'!$F:$G,2,0)</f>
        <v>Nhóm 2</v>
      </c>
      <c r="G5995" s="8" t="s">
        <v>8422</v>
      </c>
      <c r="H5995" t="str">
        <f>VLOOKUP(G5995,'DANH MỤC'!$I:$K,2,0)</f>
        <v>KH 2439</v>
      </c>
      <c r="I5995" t="str">
        <f>VLOOKUP(G5995,'DANH MỤC'!$I:$K,3,0)</f>
        <v>Đắk Nông</v>
      </c>
      <c r="J5995" s="8" t="s">
        <v>5939</v>
      </c>
      <c r="K5995" t="str">
        <f>VLOOKUP(J5995,'DANH MỤC'!$A$1:$B$19,2,0)</f>
        <v>Sản phẩm 0001</v>
      </c>
      <c r="L5995" t="s">
        <v>15</v>
      </c>
      <c r="M5995">
        <v>1</v>
      </c>
      <c r="N5995" s="3">
        <f>IF(LEFT(K5995,1)="S",VLOOKUP(K5995,'DANH MỤC'!$B:$D,2,0),VLOOKUP(K5995,'DANH MỤC'!$B:$D,3,0))</f>
        <v>3000000</v>
      </c>
      <c r="O5995">
        <v>0</v>
      </c>
      <c r="P5995" s="3">
        <f>N5995*O5995%*CSDL[[#This Row],[SỐ LƯỢNG]]</f>
        <v>0</v>
      </c>
      <c r="Q5995" s="3">
        <f t="shared" si="2733"/>
        <v>3000000</v>
      </c>
    </row>
    <row r="5996" spans="1:17" x14ac:dyDescent="0.3">
      <c r="A5996" s="23" t="str">
        <f>A5995</f>
        <v>22/03/2019</v>
      </c>
      <c r="B5996" s="8" t="str">
        <f>B5995</f>
        <v>22/03/2019</v>
      </c>
      <c r="C5996" s="8">
        <v>3</v>
      </c>
      <c r="D5996" s="8" t="str">
        <f>D5995</f>
        <v>DH11748</v>
      </c>
      <c r="E5996" s="8" t="str">
        <f>E5995</f>
        <v>huyen.thanh</v>
      </c>
      <c r="F5996" s="8" t="str">
        <f>VLOOKUP(E5996,'DANH MỤC'!$F:$G,2,0)</f>
        <v>Nhóm 2</v>
      </c>
      <c r="G5996" s="8" t="str">
        <f>G5995</f>
        <v>KH2439</v>
      </c>
      <c r="H5996" t="str">
        <f>VLOOKUP(G5996,'DANH MỤC'!$I:$K,2,0)</f>
        <v>KH 2439</v>
      </c>
      <c r="I5996" t="str">
        <f>VLOOKUP(G5996,'DANH MỤC'!$I:$K,3,0)</f>
        <v>Đắk Nông</v>
      </c>
      <c r="J5996" s="8" t="s">
        <v>5944</v>
      </c>
      <c r="K5996" t="str">
        <f>VLOOKUP(J5996,'DANH MỤC'!$A$1:$B$19,2,0)</f>
        <v>Hàng tặng 0001</v>
      </c>
      <c r="L5996" t="s">
        <v>24</v>
      </c>
      <c r="M5996">
        <v>2</v>
      </c>
      <c r="N5996" s="3">
        <f>IF(LEFT(K5996,1)="S",VLOOKUP(K5996,'DANH MỤC'!$B:$D,2,0),VLOOKUP(K5996,'DANH MỤC'!$B:$D,3,0))</f>
        <v>200000</v>
      </c>
      <c r="O5996">
        <v>100</v>
      </c>
      <c r="P5996" s="3">
        <f>N5996*O5996%*CSDL[[#This Row],[SỐ LƯỢNG]]</f>
        <v>400000</v>
      </c>
      <c r="Q5996" s="3">
        <f t="shared" si="2733"/>
        <v>0</v>
      </c>
    </row>
    <row r="5997" spans="1:17" x14ac:dyDescent="0.3">
      <c r="A5997" s="23" t="s">
        <v>3310</v>
      </c>
      <c r="B5997" s="8" t="s">
        <v>3310</v>
      </c>
      <c r="C5997" s="8">
        <v>3</v>
      </c>
      <c r="D5997" s="8" t="s">
        <v>3382</v>
      </c>
      <c r="E5997" s="8" t="s">
        <v>13820</v>
      </c>
      <c r="F5997" s="8" t="str">
        <f>VLOOKUP(E5997,'DANH MỤC'!$F:$G,2,0)</f>
        <v>Nhóm 1</v>
      </c>
      <c r="G5997" s="8" t="s">
        <v>8423</v>
      </c>
      <c r="H5997" t="str">
        <f>VLOOKUP(G5997,'DANH MỤC'!$I:$K,2,0)</f>
        <v>KH 2440</v>
      </c>
      <c r="I5997" t="str">
        <f>VLOOKUP(G5997,'DANH MỤC'!$I:$K,3,0)</f>
        <v>Quảng Nam</v>
      </c>
      <c r="J5997" s="8" t="s">
        <v>19</v>
      </c>
      <c r="K5997" t="str">
        <f>VLOOKUP(J5997,'DANH MỤC'!$A$1:$B$19,2,0)</f>
        <v>Sản phẩm 0003</v>
      </c>
      <c r="L5997" t="s">
        <v>15</v>
      </c>
      <c r="M5997">
        <v>3</v>
      </c>
      <c r="N5997" s="3">
        <f>IF(LEFT(K5997,1)="S",VLOOKUP(K5997,'DANH MỤC'!$B:$D,2,0),VLOOKUP(K5997,'DANH MỤC'!$B:$D,3,0))</f>
        <v>2500000</v>
      </c>
      <c r="O5997">
        <v>20</v>
      </c>
      <c r="P5997" s="3">
        <f>N5997*O5997%*CSDL[[#This Row],[SỐ LƯỢNG]]</f>
        <v>1500000</v>
      </c>
      <c r="Q5997" s="3">
        <f t="shared" si="2733"/>
        <v>6000000</v>
      </c>
    </row>
    <row r="5998" spans="1:17" x14ac:dyDescent="0.3">
      <c r="A5998" s="23" t="str">
        <f t="shared" ref="A5998:A6002" si="2754">A5997</f>
        <v>22/03/2019</v>
      </c>
      <c r="B5998" s="8" t="str">
        <f t="shared" ref="B5998:B6002" si="2755">B5997</f>
        <v>22/03/2019</v>
      </c>
      <c r="C5998" s="8">
        <v>3</v>
      </c>
      <c r="D5998" s="8" t="str">
        <f t="shared" ref="D5998:D6002" si="2756">D5997</f>
        <v>DH11747</v>
      </c>
      <c r="E5998" s="8" t="str">
        <f t="shared" ref="E5998:E6002" si="2757">E5997</f>
        <v>son.quach</v>
      </c>
      <c r="F5998" s="8" t="str">
        <f>VLOOKUP(E5998,'DANH MỤC'!$F:$G,2,0)</f>
        <v>Nhóm 1</v>
      </c>
      <c r="G5998" s="8" t="str">
        <f t="shared" ref="G5998:G6002" si="2758">G5997</f>
        <v>KH2440</v>
      </c>
      <c r="H5998" t="str">
        <f>VLOOKUP(G5998,'DANH MỤC'!$I:$K,2,0)</f>
        <v>KH 2440</v>
      </c>
      <c r="I5998" t="str">
        <f>VLOOKUP(G5998,'DANH MỤC'!$I:$K,3,0)</f>
        <v>Quảng Nam</v>
      </c>
      <c r="J5998" s="8" t="s">
        <v>14</v>
      </c>
      <c r="K5998" t="str">
        <f>VLOOKUP(J5998,'DANH MỤC'!$A$1:$B$19,2,0)</f>
        <v>Sản phẩm 0004</v>
      </c>
      <c r="L5998" t="s">
        <v>15</v>
      </c>
      <c r="M5998">
        <v>3</v>
      </c>
      <c r="N5998" s="3">
        <f>IF(LEFT(K5998,1)="S",VLOOKUP(K5998,'DANH MỤC'!$B:$D,2,0),VLOOKUP(K5998,'DANH MỤC'!$B:$D,3,0))</f>
        <v>3500000</v>
      </c>
      <c r="O5998">
        <v>20</v>
      </c>
      <c r="P5998" s="3">
        <f>N5998*O5998%*CSDL[[#This Row],[SỐ LƯỢNG]]</f>
        <v>2100000</v>
      </c>
      <c r="Q5998" s="3">
        <f t="shared" si="2733"/>
        <v>8400000</v>
      </c>
    </row>
    <row r="5999" spans="1:17" x14ac:dyDescent="0.3">
      <c r="A5999" s="23" t="str">
        <f t="shared" si="2754"/>
        <v>22/03/2019</v>
      </c>
      <c r="B5999" s="8" t="str">
        <f t="shared" si="2755"/>
        <v>22/03/2019</v>
      </c>
      <c r="C5999" s="8">
        <v>3</v>
      </c>
      <c r="D5999" s="8" t="str">
        <f t="shared" si="2756"/>
        <v>DH11747</v>
      </c>
      <c r="E5999" s="8" t="str">
        <f t="shared" si="2757"/>
        <v>son.quach</v>
      </c>
      <c r="F5999" s="8" t="str">
        <f>VLOOKUP(E5999,'DANH MỤC'!$F:$G,2,0)</f>
        <v>Nhóm 1</v>
      </c>
      <c r="G5999" s="8" t="str">
        <f t="shared" si="2758"/>
        <v>KH2440</v>
      </c>
      <c r="H5999" t="str">
        <f>VLOOKUP(G5999,'DANH MỤC'!$I:$K,2,0)</f>
        <v>KH 2440</v>
      </c>
      <c r="I5999" t="str">
        <f>VLOOKUP(G5999,'DANH MỤC'!$I:$K,3,0)</f>
        <v>Quảng Nam</v>
      </c>
      <c r="J5999" s="8" t="s">
        <v>5940</v>
      </c>
      <c r="K5999" t="str">
        <f>VLOOKUP(J5999,'DANH MỤC'!$A$1:$B$19,2,0)</f>
        <v>Sản phẩm 0002</v>
      </c>
      <c r="L5999" t="s">
        <v>15</v>
      </c>
      <c r="M5999">
        <v>3</v>
      </c>
      <c r="N5999" s="3">
        <f>IF(LEFT(K5999,1)="S",VLOOKUP(K5999,'DANH MỤC'!$B:$D,2,0),VLOOKUP(K5999,'DANH MỤC'!$B:$D,3,0))</f>
        <v>2000000</v>
      </c>
      <c r="O5999">
        <v>20</v>
      </c>
      <c r="P5999" s="3">
        <f>N5999*O5999%*CSDL[[#This Row],[SỐ LƯỢNG]]</f>
        <v>1200000</v>
      </c>
      <c r="Q5999" s="3">
        <f t="shared" si="2733"/>
        <v>4800000</v>
      </c>
    </row>
    <row r="6000" spans="1:17" x14ac:dyDescent="0.3">
      <c r="A6000" s="23" t="str">
        <f t="shared" si="2754"/>
        <v>22/03/2019</v>
      </c>
      <c r="B6000" s="8" t="str">
        <f t="shared" si="2755"/>
        <v>22/03/2019</v>
      </c>
      <c r="C6000" s="8">
        <v>3</v>
      </c>
      <c r="D6000" s="8" t="str">
        <f t="shared" si="2756"/>
        <v>DH11747</v>
      </c>
      <c r="E6000" s="8" t="str">
        <f t="shared" si="2757"/>
        <v>son.quach</v>
      </c>
      <c r="F6000" s="8" t="str">
        <f>VLOOKUP(E6000,'DANH MỤC'!$F:$G,2,0)</f>
        <v>Nhóm 1</v>
      </c>
      <c r="G6000" s="8" t="str">
        <f t="shared" si="2758"/>
        <v>KH2440</v>
      </c>
      <c r="H6000" t="str">
        <f>VLOOKUP(G6000,'DANH MỤC'!$I:$K,2,0)</f>
        <v>KH 2440</v>
      </c>
      <c r="I6000" t="str">
        <f>VLOOKUP(G6000,'DANH MỤC'!$I:$K,3,0)</f>
        <v>Quảng Nam</v>
      </c>
      <c r="J6000" s="8" t="s">
        <v>5939</v>
      </c>
      <c r="K6000" t="str">
        <f>VLOOKUP(J6000,'DANH MỤC'!$A$1:$B$19,2,0)</f>
        <v>Sản phẩm 0001</v>
      </c>
      <c r="L6000" t="s">
        <v>15</v>
      </c>
      <c r="M6000">
        <v>3</v>
      </c>
      <c r="N6000" s="3">
        <f>IF(LEFT(K6000,1)="S",VLOOKUP(K6000,'DANH MỤC'!$B:$D,2,0),VLOOKUP(K6000,'DANH MỤC'!$B:$D,3,0))</f>
        <v>3000000</v>
      </c>
      <c r="O6000">
        <v>20</v>
      </c>
      <c r="P6000" s="3">
        <f>N6000*O6000%*CSDL[[#This Row],[SỐ LƯỢNG]]</f>
        <v>1800000</v>
      </c>
      <c r="Q6000" s="3">
        <f t="shared" si="2733"/>
        <v>7200000</v>
      </c>
    </row>
    <row r="6001" spans="1:17" x14ac:dyDescent="0.3">
      <c r="A6001" s="23" t="str">
        <f t="shared" si="2754"/>
        <v>22/03/2019</v>
      </c>
      <c r="B6001" s="8" t="str">
        <f t="shared" si="2755"/>
        <v>22/03/2019</v>
      </c>
      <c r="C6001" s="8">
        <v>3</v>
      </c>
      <c r="D6001" s="8" t="str">
        <f t="shared" si="2756"/>
        <v>DH11747</v>
      </c>
      <c r="E6001" s="8" t="str">
        <f t="shared" si="2757"/>
        <v>son.quach</v>
      </c>
      <c r="F6001" s="8" t="str">
        <f>VLOOKUP(E6001,'DANH MỤC'!$F:$G,2,0)</f>
        <v>Nhóm 1</v>
      </c>
      <c r="G6001" s="8" t="str">
        <f t="shared" si="2758"/>
        <v>KH2440</v>
      </c>
      <c r="H6001" t="str">
        <f>VLOOKUP(G6001,'DANH MỤC'!$I:$K,2,0)</f>
        <v>KH 2440</v>
      </c>
      <c r="I6001" t="str">
        <f>VLOOKUP(G6001,'DANH MỤC'!$I:$K,3,0)</f>
        <v>Quảng Nam</v>
      </c>
      <c r="J6001" s="8" t="s">
        <v>19</v>
      </c>
      <c r="K6001" t="str">
        <f>VLOOKUP(J6001,'DANH MỤC'!$A$1:$B$19,2,0)</f>
        <v>Sản phẩm 0003</v>
      </c>
      <c r="L6001" t="s">
        <v>15</v>
      </c>
      <c r="M6001">
        <v>1</v>
      </c>
      <c r="N6001" s="3">
        <f>IF(LEFT(K6001,1)="S",VLOOKUP(K6001,'DANH MỤC'!$B:$D,2,0),VLOOKUP(K6001,'DANH MỤC'!$B:$D,3,0))</f>
        <v>2500000</v>
      </c>
      <c r="O6001">
        <v>100</v>
      </c>
      <c r="P6001" s="3">
        <f>N6001*O6001%*CSDL[[#This Row],[SỐ LƯỢNG]]</f>
        <v>2500000</v>
      </c>
      <c r="Q6001" s="3">
        <f t="shared" si="2733"/>
        <v>0</v>
      </c>
    </row>
    <row r="6002" spans="1:17" x14ac:dyDescent="0.3">
      <c r="A6002" s="23" t="str">
        <f t="shared" si="2754"/>
        <v>22/03/2019</v>
      </c>
      <c r="B6002" s="8" t="str">
        <f t="shared" si="2755"/>
        <v>22/03/2019</v>
      </c>
      <c r="C6002" s="8">
        <v>3</v>
      </c>
      <c r="D6002" s="8" t="str">
        <f t="shared" si="2756"/>
        <v>DH11747</v>
      </c>
      <c r="E6002" s="8" t="str">
        <f t="shared" si="2757"/>
        <v>son.quach</v>
      </c>
      <c r="F6002" s="8" t="str">
        <f>VLOOKUP(E6002,'DANH MỤC'!$F:$G,2,0)</f>
        <v>Nhóm 1</v>
      </c>
      <c r="G6002" s="8" t="str">
        <f t="shared" si="2758"/>
        <v>KH2440</v>
      </c>
      <c r="H6002" t="str">
        <f>VLOOKUP(G6002,'DANH MỤC'!$I:$K,2,0)</f>
        <v>KH 2440</v>
      </c>
      <c r="I6002" t="str">
        <f>VLOOKUP(G6002,'DANH MỤC'!$I:$K,3,0)</f>
        <v>Quảng Nam</v>
      </c>
      <c r="J6002" s="8" t="s">
        <v>5940</v>
      </c>
      <c r="K6002" t="str">
        <f>VLOOKUP(J6002,'DANH MỤC'!$A$1:$B$19,2,0)</f>
        <v>Sản phẩm 0002</v>
      </c>
      <c r="L6002" t="s">
        <v>15</v>
      </c>
      <c r="M6002">
        <v>1</v>
      </c>
      <c r="N6002" s="3">
        <f>IF(LEFT(K6002,1)="S",VLOOKUP(K6002,'DANH MỤC'!$B:$D,2,0),VLOOKUP(K6002,'DANH MỤC'!$B:$D,3,0))</f>
        <v>2000000</v>
      </c>
      <c r="O6002">
        <v>100</v>
      </c>
      <c r="P6002" s="3">
        <f>N6002*O6002%*CSDL[[#This Row],[SỐ LƯỢNG]]</f>
        <v>2000000</v>
      </c>
      <c r="Q6002" s="3">
        <f t="shared" si="2733"/>
        <v>0</v>
      </c>
    </row>
    <row r="6003" spans="1:17" x14ac:dyDescent="0.3">
      <c r="A6003" s="23" t="s">
        <v>3310</v>
      </c>
      <c r="B6003" s="8" t="s">
        <v>3310</v>
      </c>
      <c r="C6003" s="8">
        <v>3</v>
      </c>
      <c r="D6003" s="8" t="s">
        <v>3383</v>
      </c>
      <c r="E6003" s="8" t="s">
        <v>13816</v>
      </c>
      <c r="F6003" s="8" t="str">
        <f>VLOOKUP(E6003,'DANH MỤC'!$F:$G,2,0)</f>
        <v>Nhóm 1</v>
      </c>
      <c r="G6003" s="8" t="s">
        <v>8424</v>
      </c>
      <c r="H6003" t="str">
        <f>VLOOKUP(G6003,'DANH MỤC'!$I:$K,2,0)</f>
        <v>KH 2441</v>
      </c>
      <c r="I6003" t="str">
        <f>VLOOKUP(G6003,'DANH MỤC'!$I:$K,3,0)</f>
        <v>Thừa Thiên Huế</v>
      </c>
      <c r="J6003" s="8" t="s">
        <v>14</v>
      </c>
      <c r="K6003" t="str">
        <f>VLOOKUP(J6003,'DANH MỤC'!$A$1:$B$19,2,0)</f>
        <v>Sản phẩm 0004</v>
      </c>
      <c r="L6003" t="s">
        <v>15</v>
      </c>
      <c r="M6003">
        <v>2</v>
      </c>
      <c r="N6003" s="3">
        <f>IF(LEFT(K6003,1)="S",VLOOKUP(K6003,'DANH MỤC'!$B:$D,2,0),VLOOKUP(K6003,'DANH MỤC'!$B:$D,3,0))</f>
        <v>3500000</v>
      </c>
      <c r="O6003">
        <v>10</v>
      </c>
      <c r="P6003" s="3">
        <f>N6003*O6003%*CSDL[[#This Row],[SỐ LƯỢNG]]</f>
        <v>700000</v>
      </c>
      <c r="Q6003" s="3">
        <f t="shared" si="2733"/>
        <v>6300000</v>
      </c>
    </row>
    <row r="6004" spans="1:17" x14ac:dyDescent="0.3">
      <c r="A6004" s="23" t="s">
        <v>3310</v>
      </c>
      <c r="B6004" s="8" t="s">
        <v>3310</v>
      </c>
      <c r="C6004" s="8">
        <v>3</v>
      </c>
      <c r="D6004" s="8" t="s">
        <v>3384</v>
      </c>
      <c r="E6004" s="8" t="s">
        <v>13823</v>
      </c>
      <c r="F6004" s="8" t="str">
        <f>VLOOKUP(E6004,'DANH MỤC'!$F:$G,2,0)</f>
        <v>Nhóm 1</v>
      </c>
      <c r="G6004" s="8" t="s">
        <v>1661</v>
      </c>
      <c r="H6004" t="str">
        <f>VLOOKUP(G6004,'DANH MỤC'!$I:$K,2,0)</f>
        <v>KH 0946</v>
      </c>
      <c r="I6004" t="str">
        <f>VLOOKUP(G6004,'DANH MỤC'!$I:$K,3,0)</f>
        <v>Hải Phòng</v>
      </c>
      <c r="J6004" s="8" t="s">
        <v>5939</v>
      </c>
      <c r="K6004" t="str">
        <f>VLOOKUP(J6004,'DANH MỤC'!$A$1:$B$19,2,0)</f>
        <v>Sản phẩm 0001</v>
      </c>
      <c r="L6004" t="s">
        <v>15</v>
      </c>
      <c r="M6004">
        <v>1</v>
      </c>
      <c r="N6004" s="3">
        <f>IF(LEFT(K6004,1)="S",VLOOKUP(K6004,'DANH MỤC'!$B:$D,2,0),VLOOKUP(K6004,'DANH MỤC'!$B:$D,3,0))</f>
        <v>3000000</v>
      </c>
      <c r="O6004">
        <v>0</v>
      </c>
      <c r="P6004" s="3">
        <f>N6004*O6004%*CSDL[[#This Row],[SỐ LƯỢNG]]</f>
        <v>0</v>
      </c>
      <c r="Q6004" s="3">
        <f t="shared" si="2733"/>
        <v>3000000</v>
      </c>
    </row>
    <row r="6005" spans="1:17" x14ac:dyDescent="0.3">
      <c r="A6005" s="23" t="str">
        <f>A6004</f>
        <v>22/03/2019</v>
      </c>
      <c r="B6005" s="8" t="str">
        <f>B6004</f>
        <v>22/03/2019</v>
      </c>
      <c r="C6005" s="8">
        <v>3</v>
      </c>
      <c r="D6005" s="8" t="str">
        <f>D6004</f>
        <v>DH11745</v>
      </c>
      <c r="E6005" s="8" t="str">
        <f>E6004</f>
        <v>giang.nguyen</v>
      </c>
      <c r="F6005" s="8" t="str">
        <f>VLOOKUP(E6005,'DANH MỤC'!$F:$G,2,0)</f>
        <v>Nhóm 1</v>
      </c>
      <c r="G6005" s="8" t="str">
        <f>G6004</f>
        <v>KH0946</v>
      </c>
      <c r="H6005" t="str">
        <f>VLOOKUP(G6005,'DANH MỤC'!$I:$K,2,0)</f>
        <v>KH 0946</v>
      </c>
      <c r="I6005" t="str">
        <f>VLOOKUP(G6005,'DANH MỤC'!$I:$K,3,0)</f>
        <v>Hải Phòng</v>
      </c>
      <c r="J6005" s="8" t="s">
        <v>5944</v>
      </c>
      <c r="K6005" t="str">
        <f>VLOOKUP(J6005,'DANH MỤC'!$A$1:$B$19,2,0)</f>
        <v>Hàng tặng 0001</v>
      </c>
      <c r="L6005" t="s">
        <v>24</v>
      </c>
      <c r="M6005">
        <v>2</v>
      </c>
      <c r="N6005" s="3">
        <f>IF(LEFT(K6005,1)="S",VLOOKUP(K6005,'DANH MỤC'!$B:$D,2,0),VLOOKUP(K6005,'DANH MỤC'!$B:$D,3,0))</f>
        <v>200000</v>
      </c>
      <c r="O6005">
        <v>100</v>
      </c>
      <c r="P6005" s="3">
        <f>N6005*O6005%*CSDL[[#This Row],[SỐ LƯỢNG]]</f>
        <v>400000</v>
      </c>
      <c r="Q6005" s="3">
        <f t="shared" si="2733"/>
        <v>0</v>
      </c>
    </row>
    <row r="6006" spans="1:17" x14ac:dyDescent="0.3">
      <c r="A6006" s="23" t="s">
        <v>3310</v>
      </c>
      <c r="B6006" s="8" t="s">
        <v>3310</v>
      </c>
      <c r="C6006" s="8">
        <v>3</v>
      </c>
      <c r="D6006" s="8" t="s">
        <v>3385</v>
      </c>
      <c r="E6006" s="8" t="s">
        <v>13822</v>
      </c>
      <c r="F6006" s="8" t="str">
        <f>VLOOKUP(E6006,'DANH MỤC'!$F:$G,2,0)</f>
        <v>Nhóm 1</v>
      </c>
      <c r="G6006" s="8" t="s">
        <v>7748</v>
      </c>
      <c r="H6006" t="str">
        <f>VLOOKUP(G6006,'DANH MỤC'!$I:$K,2,0)</f>
        <v>KH 1745</v>
      </c>
      <c r="I6006" t="str">
        <f>VLOOKUP(G6006,'DANH MỤC'!$I:$K,3,0)</f>
        <v>Hải Dương</v>
      </c>
      <c r="J6006" s="8" t="s">
        <v>5940</v>
      </c>
      <c r="K6006" t="str">
        <f>VLOOKUP(J6006,'DANH MỤC'!$A$1:$B$19,2,0)</f>
        <v>Sản phẩm 0002</v>
      </c>
      <c r="L6006" t="s">
        <v>15</v>
      </c>
      <c r="M6006">
        <v>1</v>
      </c>
      <c r="N6006" s="3">
        <f>IF(LEFT(K6006,1)="S",VLOOKUP(K6006,'DANH MỤC'!$B:$D,2,0),VLOOKUP(K6006,'DANH MỤC'!$B:$D,3,0))</f>
        <v>2000000</v>
      </c>
      <c r="O6006">
        <v>0</v>
      </c>
      <c r="P6006" s="3">
        <f>N6006*O6006%*CSDL[[#This Row],[SỐ LƯỢNG]]</f>
        <v>0</v>
      </c>
      <c r="Q6006" s="3">
        <f t="shared" si="2733"/>
        <v>2000000</v>
      </c>
    </row>
    <row r="6007" spans="1:17" x14ac:dyDescent="0.3">
      <c r="A6007" s="23" t="str">
        <f>A6006</f>
        <v>22/03/2019</v>
      </c>
      <c r="B6007" s="8" t="str">
        <f>B6006</f>
        <v>22/03/2019</v>
      </c>
      <c r="C6007" s="8">
        <v>3</v>
      </c>
      <c r="D6007" s="8" t="str">
        <f>D6006</f>
        <v>DH11744</v>
      </c>
      <c r="E6007" s="8" t="str">
        <f>E6006</f>
        <v>anh.hong</v>
      </c>
      <c r="F6007" s="8" t="str">
        <f>VLOOKUP(E6007,'DANH MỤC'!$F:$G,2,0)</f>
        <v>Nhóm 1</v>
      </c>
      <c r="G6007" s="8" t="str">
        <f>G6006</f>
        <v>KH1745</v>
      </c>
      <c r="H6007" t="str">
        <f>VLOOKUP(G6007,'DANH MỤC'!$I:$K,2,0)</f>
        <v>KH 1745</v>
      </c>
      <c r="I6007" t="str">
        <f>VLOOKUP(G6007,'DANH MỤC'!$I:$K,3,0)</f>
        <v>Hải Dương</v>
      </c>
      <c r="J6007" s="8" t="s">
        <v>5944</v>
      </c>
      <c r="K6007" t="str">
        <f>VLOOKUP(J6007,'DANH MỤC'!$A$1:$B$19,2,0)</f>
        <v>Hàng tặng 0001</v>
      </c>
      <c r="L6007" t="s">
        <v>24</v>
      </c>
      <c r="M6007">
        <v>2</v>
      </c>
      <c r="N6007" s="3">
        <f>IF(LEFT(K6007,1)="S",VLOOKUP(K6007,'DANH MỤC'!$B:$D,2,0),VLOOKUP(K6007,'DANH MỤC'!$B:$D,3,0))</f>
        <v>200000</v>
      </c>
      <c r="O6007">
        <v>100</v>
      </c>
      <c r="P6007" s="3">
        <f>N6007*O6007%*CSDL[[#This Row],[SỐ LƯỢNG]]</f>
        <v>400000</v>
      </c>
      <c r="Q6007" s="3">
        <f t="shared" si="2733"/>
        <v>0</v>
      </c>
    </row>
    <row r="6008" spans="1:17" x14ac:dyDescent="0.3">
      <c r="A6008" s="23" t="s">
        <v>3310</v>
      </c>
      <c r="B6008" s="8" t="s">
        <v>3310</v>
      </c>
      <c r="C6008" s="8">
        <v>3</v>
      </c>
      <c r="D6008" s="8" t="s">
        <v>3386</v>
      </c>
      <c r="E6008" s="8" t="s">
        <v>13823</v>
      </c>
      <c r="F6008" s="8" t="str">
        <f>VLOOKUP(E6008,'DANH MỤC'!$F:$G,2,0)</f>
        <v>Nhóm 1</v>
      </c>
      <c r="G6008" s="8" t="s">
        <v>8425</v>
      </c>
      <c r="H6008" t="str">
        <f>VLOOKUP(G6008,'DANH MỤC'!$I:$K,2,0)</f>
        <v>KH 2442</v>
      </c>
      <c r="I6008" t="str">
        <f>VLOOKUP(G6008,'DANH MỤC'!$I:$K,3,0)</f>
        <v>Hậu Giang</v>
      </c>
      <c r="J6008" s="8" t="s">
        <v>14</v>
      </c>
      <c r="K6008" t="str">
        <f>VLOOKUP(J6008,'DANH MỤC'!$A$1:$B$19,2,0)</f>
        <v>Sản phẩm 0004</v>
      </c>
      <c r="L6008" t="s">
        <v>15</v>
      </c>
      <c r="M6008">
        <v>1</v>
      </c>
      <c r="N6008" s="3">
        <f>IF(LEFT(K6008,1)="S",VLOOKUP(K6008,'DANH MỤC'!$B:$D,2,0),VLOOKUP(K6008,'DANH MỤC'!$B:$D,3,0))</f>
        <v>3500000</v>
      </c>
      <c r="O6008">
        <v>0</v>
      </c>
      <c r="P6008" s="3">
        <f>N6008*O6008%*CSDL[[#This Row],[SỐ LƯỢNG]]</f>
        <v>0</v>
      </c>
      <c r="Q6008" s="3">
        <f t="shared" si="2733"/>
        <v>3500000</v>
      </c>
    </row>
    <row r="6009" spans="1:17" x14ac:dyDescent="0.3">
      <c r="A6009" s="23" t="str">
        <f t="shared" ref="A6009:A6011" si="2759">A6008</f>
        <v>22/03/2019</v>
      </c>
      <c r="B6009" s="8" t="str">
        <f t="shared" ref="B6009:B6011" si="2760">B6008</f>
        <v>22/03/2019</v>
      </c>
      <c r="C6009" s="8">
        <v>3</v>
      </c>
      <c r="D6009" s="8" t="str">
        <f t="shared" ref="D6009:D6011" si="2761">D6008</f>
        <v>DH11743</v>
      </c>
      <c r="E6009" s="8" t="str">
        <f t="shared" ref="E6009:E6011" si="2762">E6008</f>
        <v>giang.nguyen</v>
      </c>
      <c r="F6009" s="8" t="str">
        <f>VLOOKUP(E6009,'DANH MỤC'!$F:$G,2,0)</f>
        <v>Nhóm 1</v>
      </c>
      <c r="G6009" s="8" t="str">
        <f t="shared" ref="G6009:G6011" si="2763">G6008</f>
        <v>KH2442</v>
      </c>
      <c r="H6009" t="str">
        <f>VLOOKUP(G6009,'DANH MỤC'!$I:$K,2,0)</f>
        <v>KH 2442</v>
      </c>
      <c r="I6009" t="str">
        <f>VLOOKUP(G6009,'DANH MỤC'!$I:$K,3,0)</f>
        <v>Hậu Giang</v>
      </c>
      <c r="J6009" s="8" t="s">
        <v>5944</v>
      </c>
      <c r="K6009" t="str">
        <f>VLOOKUP(J6009,'DANH MỤC'!$A$1:$B$19,2,0)</f>
        <v>Hàng tặng 0001</v>
      </c>
      <c r="L6009" t="s">
        <v>24</v>
      </c>
      <c r="M6009">
        <v>2</v>
      </c>
      <c r="N6009" s="3">
        <f>IF(LEFT(K6009,1)="S",VLOOKUP(K6009,'DANH MỤC'!$B:$D,2,0),VLOOKUP(K6009,'DANH MỤC'!$B:$D,3,0))</f>
        <v>200000</v>
      </c>
      <c r="O6009">
        <v>100</v>
      </c>
      <c r="P6009" s="3">
        <f>N6009*O6009%*CSDL[[#This Row],[SỐ LƯỢNG]]</f>
        <v>400000</v>
      </c>
      <c r="Q6009" s="3">
        <f t="shared" si="2733"/>
        <v>0</v>
      </c>
    </row>
    <row r="6010" spans="1:17" x14ac:dyDescent="0.3">
      <c r="A6010" s="23" t="str">
        <f t="shared" si="2759"/>
        <v>22/03/2019</v>
      </c>
      <c r="B6010" s="8" t="str">
        <f t="shared" si="2760"/>
        <v>22/03/2019</v>
      </c>
      <c r="C6010" s="8">
        <v>3</v>
      </c>
      <c r="D6010" s="8" t="str">
        <f t="shared" si="2761"/>
        <v>DH11743</v>
      </c>
      <c r="E6010" s="8" t="str">
        <f t="shared" si="2762"/>
        <v>giang.nguyen</v>
      </c>
      <c r="F6010" s="8" t="str">
        <f>VLOOKUP(E6010,'DANH MỤC'!$F:$G,2,0)</f>
        <v>Nhóm 1</v>
      </c>
      <c r="G6010" s="8" t="str">
        <f t="shared" si="2763"/>
        <v>KH2442</v>
      </c>
      <c r="H6010" t="str">
        <f>VLOOKUP(G6010,'DANH MỤC'!$I:$K,2,0)</f>
        <v>KH 2442</v>
      </c>
      <c r="I6010" t="str">
        <f>VLOOKUP(G6010,'DANH MỤC'!$I:$K,3,0)</f>
        <v>Hậu Giang</v>
      </c>
      <c r="J6010" s="8" t="s">
        <v>19</v>
      </c>
      <c r="K6010" t="str">
        <f>VLOOKUP(J6010,'DANH MỤC'!$A$1:$B$19,2,0)</f>
        <v>Sản phẩm 0003</v>
      </c>
      <c r="L6010" t="s">
        <v>15</v>
      </c>
      <c r="M6010">
        <v>1</v>
      </c>
      <c r="N6010" s="3">
        <f>IF(LEFT(K6010,1)="S",VLOOKUP(K6010,'DANH MỤC'!$B:$D,2,0),VLOOKUP(K6010,'DANH MỤC'!$B:$D,3,0))</f>
        <v>2500000</v>
      </c>
      <c r="O6010">
        <v>5</v>
      </c>
      <c r="P6010" s="3">
        <f>N6010*O6010%*CSDL[[#This Row],[SỐ LƯỢNG]]</f>
        <v>125000</v>
      </c>
      <c r="Q6010" s="3">
        <f t="shared" si="2733"/>
        <v>2375000</v>
      </c>
    </row>
    <row r="6011" spans="1:17" x14ac:dyDescent="0.3">
      <c r="A6011" s="23" t="str">
        <f t="shared" si="2759"/>
        <v>22/03/2019</v>
      </c>
      <c r="B6011" s="8" t="str">
        <f t="shared" si="2760"/>
        <v>22/03/2019</v>
      </c>
      <c r="C6011" s="8">
        <v>3</v>
      </c>
      <c r="D6011" s="8" t="str">
        <f t="shared" si="2761"/>
        <v>DH11743</v>
      </c>
      <c r="E6011" s="8" t="str">
        <f t="shared" si="2762"/>
        <v>giang.nguyen</v>
      </c>
      <c r="F6011" s="8" t="str">
        <f>VLOOKUP(E6011,'DANH MỤC'!$F:$G,2,0)</f>
        <v>Nhóm 1</v>
      </c>
      <c r="G6011" s="8" t="str">
        <f t="shared" si="2763"/>
        <v>KH2442</v>
      </c>
      <c r="H6011" t="str">
        <f>VLOOKUP(G6011,'DANH MỤC'!$I:$K,2,0)</f>
        <v>KH 2442</v>
      </c>
      <c r="I6011" t="str">
        <f>VLOOKUP(G6011,'DANH MỤC'!$I:$K,3,0)</f>
        <v>Hậu Giang</v>
      </c>
      <c r="J6011" s="8" t="s">
        <v>14</v>
      </c>
      <c r="K6011" t="str">
        <f>VLOOKUP(J6011,'DANH MỤC'!$A$1:$B$19,2,0)</f>
        <v>Sản phẩm 0004</v>
      </c>
      <c r="L6011" t="s">
        <v>15</v>
      </c>
      <c r="M6011">
        <v>1</v>
      </c>
      <c r="N6011" s="3">
        <f>IF(LEFT(K6011,1)="S",VLOOKUP(K6011,'DANH MỤC'!$B:$D,2,0),VLOOKUP(K6011,'DANH MỤC'!$B:$D,3,0))</f>
        <v>3500000</v>
      </c>
      <c r="O6011">
        <v>10</v>
      </c>
      <c r="P6011" s="3">
        <f>N6011*O6011%*CSDL[[#This Row],[SỐ LƯỢNG]]</f>
        <v>350000</v>
      </c>
      <c r="Q6011" s="3">
        <f t="shared" si="2733"/>
        <v>3150000</v>
      </c>
    </row>
    <row r="6012" spans="1:17" x14ac:dyDescent="0.3">
      <c r="A6012" s="23" t="s">
        <v>3310</v>
      </c>
      <c r="B6012" s="8" t="s">
        <v>3310</v>
      </c>
      <c r="C6012" s="8">
        <v>3</v>
      </c>
      <c r="D6012" s="8" t="s">
        <v>3387</v>
      </c>
      <c r="E6012" s="8" t="s">
        <v>13822</v>
      </c>
      <c r="F6012" s="8" t="str">
        <f>VLOOKUP(E6012,'DANH MỤC'!$F:$G,2,0)</f>
        <v>Nhóm 1</v>
      </c>
      <c r="G6012" s="8" t="s">
        <v>8426</v>
      </c>
      <c r="H6012" t="str">
        <f>VLOOKUP(G6012,'DANH MỤC'!$I:$K,2,0)</f>
        <v>KH 2443</v>
      </c>
      <c r="I6012" t="str">
        <f>VLOOKUP(G6012,'DANH MỤC'!$I:$K,3,0)</f>
        <v>Hậu Giang</v>
      </c>
      <c r="J6012" s="8" t="s">
        <v>14</v>
      </c>
      <c r="K6012" t="str">
        <f>VLOOKUP(J6012,'DANH MỤC'!$A$1:$B$19,2,0)</f>
        <v>Sản phẩm 0004</v>
      </c>
      <c r="L6012" t="s">
        <v>15</v>
      </c>
      <c r="M6012">
        <v>1</v>
      </c>
      <c r="N6012" s="3">
        <f>IF(LEFT(K6012,1)="S",VLOOKUP(K6012,'DANH MỤC'!$B:$D,2,0),VLOOKUP(K6012,'DANH MỤC'!$B:$D,3,0))</f>
        <v>3500000</v>
      </c>
      <c r="O6012">
        <v>20</v>
      </c>
      <c r="P6012" s="3">
        <f>N6012*O6012%*CSDL[[#This Row],[SỐ LƯỢNG]]</f>
        <v>700000</v>
      </c>
      <c r="Q6012" s="3">
        <f t="shared" si="2733"/>
        <v>2800000</v>
      </c>
    </row>
    <row r="6013" spans="1:17" x14ac:dyDescent="0.3">
      <c r="A6013" s="23" t="s">
        <v>3310</v>
      </c>
      <c r="B6013" s="8" t="s">
        <v>3310</v>
      </c>
      <c r="C6013" s="8">
        <v>3</v>
      </c>
      <c r="D6013" s="8" t="s">
        <v>3388</v>
      </c>
      <c r="E6013" s="8" t="s">
        <v>13816</v>
      </c>
      <c r="F6013" s="8" t="str">
        <f>VLOOKUP(E6013,'DANH MỤC'!$F:$G,2,0)</f>
        <v>Nhóm 1</v>
      </c>
      <c r="G6013" s="8" t="s">
        <v>6946</v>
      </c>
      <c r="H6013" t="str">
        <f>VLOOKUP(G6013,'DANH MỤC'!$I:$K,2,0)</f>
        <v>KH 0919</v>
      </c>
      <c r="I6013" t="str">
        <f>VLOOKUP(G6013,'DANH MỤC'!$I:$K,3,0)</f>
        <v>Sơn La</v>
      </c>
      <c r="J6013" s="8" t="s">
        <v>14</v>
      </c>
      <c r="K6013" t="str">
        <f>VLOOKUP(J6013,'DANH MỤC'!$A$1:$B$19,2,0)</f>
        <v>Sản phẩm 0004</v>
      </c>
      <c r="L6013" t="s">
        <v>15</v>
      </c>
      <c r="M6013">
        <v>1</v>
      </c>
      <c r="N6013" s="3">
        <f>IF(LEFT(K6013,1)="S",VLOOKUP(K6013,'DANH MỤC'!$B:$D,2,0),VLOOKUP(K6013,'DANH MỤC'!$B:$D,3,0))</f>
        <v>3500000</v>
      </c>
      <c r="O6013">
        <v>10</v>
      </c>
      <c r="P6013" s="3">
        <f>N6013*O6013%*CSDL[[#This Row],[SỐ LƯỢNG]]</f>
        <v>350000</v>
      </c>
      <c r="Q6013" s="3">
        <f t="shared" si="2733"/>
        <v>3150000</v>
      </c>
    </row>
    <row r="6014" spans="1:17" x14ac:dyDescent="0.3">
      <c r="A6014" s="23" t="s">
        <v>3310</v>
      </c>
      <c r="B6014" s="8" t="s">
        <v>3310</v>
      </c>
      <c r="C6014" s="8">
        <v>3</v>
      </c>
      <c r="D6014" s="8" t="s">
        <v>3389</v>
      </c>
      <c r="E6014" s="8" t="s">
        <v>13833</v>
      </c>
      <c r="F6014" s="8" t="str">
        <f>VLOOKUP(E6014,'DANH MỤC'!$F:$G,2,0)</f>
        <v>Nhóm 2</v>
      </c>
      <c r="G6014" s="8" t="s">
        <v>8427</v>
      </c>
      <c r="H6014" t="str">
        <f>VLOOKUP(G6014,'DANH MỤC'!$I:$K,2,0)</f>
        <v>KH 2444</v>
      </c>
      <c r="I6014" t="str">
        <f>VLOOKUP(G6014,'DANH MỤC'!$I:$K,3,0)</f>
        <v>Long An</v>
      </c>
      <c r="J6014" s="8" t="s">
        <v>5939</v>
      </c>
      <c r="K6014" t="str">
        <f>VLOOKUP(J6014,'DANH MỤC'!$A$1:$B$19,2,0)</f>
        <v>Sản phẩm 0001</v>
      </c>
      <c r="L6014" t="s">
        <v>15</v>
      </c>
      <c r="M6014">
        <v>1</v>
      </c>
      <c r="N6014" s="3">
        <f>IF(LEFT(K6014,1)="S",VLOOKUP(K6014,'DANH MỤC'!$B:$D,2,0),VLOOKUP(K6014,'DANH MỤC'!$B:$D,3,0))</f>
        <v>3000000</v>
      </c>
      <c r="O6014">
        <v>0</v>
      </c>
      <c r="P6014" s="3">
        <f>N6014*O6014%*CSDL[[#This Row],[SỐ LƯỢNG]]</f>
        <v>0</v>
      </c>
      <c r="Q6014" s="3">
        <f t="shared" si="2733"/>
        <v>3000000</v>
      </c>
    </row>
    <row r="6015" spans="1:17" x14ac:dyDescent="0.3">
      <c r="A6015" s="23" t="str">
        <f>A6014</f>
        <v>22/03/2019</v>
      </c>
      <c r="B6015" s="8" t="str">
        <f>B6014</f>
        <v>22/03/2019</v>
      </c>
      <c r="C6015" s="8">
        <v>3</v>
      </c>
      <c r="D6015" s="8" t="str">
        <f>D6014</f>
        <v>DH11740</v>
      </c>
      <c r="E6015" s="8" t="str">
        <f>E6014</f>
        <v>anh.nguyen</v>
      </c>
      <c r="F6015" s="8" t="str">
        <f>VLOOKUP(E6015,'DANH MỤC'!$F:$G,2,0)</f>
        <v>Nhóm 2</v>
      </c>
      <c r="G6015" s="8" t="str">
        <f>G6014</f>
        <v>KH2444</v>
      </c>
      <c r="H6015" t="str">
        <f>VLOOKUP(G6015,'DANH MỤC'!$I:$K,2,0)</f>
        <v>KH 2444</v>
      </c>
      <c r="I6015" t="str">
        <f>VLOOKUP(G6015,'DANH MỤC'!$I:$K,3,0)</f>
        <v>Long An</v>
      </c>
      <c r="J6015" s="8" t="s">
        <v>5944</v>
      </c>
      <c r="K6015" t="str">
        <f>VLOOKUP(J6015,'DANH MỤC'!$A$1:$B$19,2,0)</f>
        <v>Hàng tặng 0001</v>
      </c>
      <c r="L6015" t="s">
        <v>24</v>
      </c>
      <c r="M6015">
        <v>2</v>
      </c>
      <c r="N6015" s="3">
        <f>IF(LEFT(K6015,1)="S",VLOOKUP(K6015,'DANH MỤC'!$B:$D,2,0),VLOOKUP(K6015,'DANH MỤC'!$B:$D,3,0))</f>
        <v>200000</v>
      </c>
      <c r="O6015">
        <v>100</v>
      </c>
      <c r="P6015" s="3">
        <f>N6015*O6015%*CSDL[[#This Row],[SỐ LƯỢNG]]</f>
        <v>400000</v>
      </c>
      <c r="Q6015" s="3">
        <f t="shared" si="2733"/>
        <v>0</v>
      </c>
    </row>
    <row r="6016" spans="1:17" x14ac:dyDescent="0.3">
      <c r="A6016" s="23" t="s">
        <v>3310</v>
      </c>
      <c r="B6016" s="8" t="s">
        <v>3310</v>
      </c>
      <c r="C6016" s="8">
        <v>3</v>
      </c>
      <c r="D6016" s="8" t="s">
        <v>3390</v>
      </c>
      <c r="E6016" s="8" t="s">
        <v>13823</v>
      </c>
      <c r="F6016" s="8" t="str">
        <f>VLOOKUP(E6016,'DANH MỤC'!$F:$G,2,0)</f>
        <v>Nhóm 1</v>
      </c>
      <c r="G6016" s="8" t="s">
        <v>8428</v>
      </c>
      <c r="H6016" t="str">
        <f>VLOOKUP(G6016,'DANH MỤC'!$I:$K,2,0)</f>
        <v>KH 2445</v>
      </c>
      <c r="I6016" t="str">
        <f>VLOOKUP(G6016,'DANH MỤC'!$I:$K,3,0)</f>
        <v>Hồ Chí Minh</v>
      </c>
      <c r="J6016" s="8" t="s">
        <v>5939</v>
      </c>
      <c r="K6016" t="str">
        <f>VLOOKUP(J6016,'DANH MỤC'!$A$1:$B$19,2,0)</f>
        <v>Sản phẩm 0001</v>
      </c>
      <c r="L6016" t="s">
        <v>15</v>
      </c>
      <c r="M6016">
        <v>1</v>
      </c>
      <c r="N6016" s="3">
        <f>IF(LEFT(K6016,1)="S",VLOOKUP(K6016,'DANH MỤC'!$B:$D,2,0),VLOOKUP(K6016,'DANH MỤC'!$B:$D,3,0))</f>
        <v>3000000</v>
      </c>
      <c r="O6016">
        <v>0</v>
      </c>
      <c r="P6016" s="3">
        <f>N6016*O6016%*CSDL[[#This Row],[SỐ LƯỢNG]]</f>
        <v>0</v>
      </c>
      <c r="Q6016" s="3">
        <f t="shared" si="2733"/>
        <v>3000000</v>
      </c>
    </row>
    <row r="6017" spans="1:17" x14ac:dyDescent="0.3">
      <c r="A6017" s="23" t="str">
        <f>A6016</f>
        <v>22/03/2019</v>
      </c>
      <c r="B6017" s="8" t="str">
        <f>B6016</f>
        <v>22/03/2019</v>
      </c>
      <c r="C6017" s="8">
        <v>3</v>
      </c>
      <c r="D6017" s="8" t="str">
        <f>D6016</f>
        <v>DH11739</v>
      </c>
      <c r="E6017" s="8" t="str">
        <f>E6016</f>
        <v>giang.nguyen</v>
      </c>
      <c r="F6017" s="8" t="str">
        <f>VLOOKUP(E6017,'DANH MỤC'!$F:$G,2,0)</f>
        <v>Nhóm 1</v>
      </c>
      <c r="G6017" s="8" t="str">
        <f>G6016</f>
        <v>KH2445</v>
      </c>
      <c r="H6017" t="str">
        <f>VLOOKUP(G6017,'DANH MỤC'!$I:$K,2,0)</f>
        <v>KH 2445</v>
      </c>
      <c r="I6017" t="str">
        <f>VLOOKUP(G6017,'DANH MỤC'!$I:$K,3,0)</f>
        <v>Hồ Chí Minh</v>
      </c>
      <c r="J6017" s="8" t="s">
        <v>5944</v>
      </c>
      <c r="K6017" t="str">
        <f>VLOOKUP(J6017,'DANH MỤC'!$A$1:$B$19,2,0)</f>
        <v>Hàng tặng 0001</v>
      </c>
      <c r="L6017" t="s">
        <v>24</v>
      </c>
      <c r="M6017">
        <v>2</v>
      </c>
      <c r="N6017" s="3">
        <f>IF(LEFT(K6017,1)="S",VLOOKUP(K6017,'DANH MỤC'!$B:$D,2,0),VLOOKUP(K6017,'DANH MỤC'!$B:$D,3,0))</f>
        <v>200000</v>
      </c>
      <c r="O6017">
        <v>100</v>
      </c>
      <c r="P6017" s="3">
        <f>N6017*O6017%*CSDL[[#This Row],[SỐ LƯỢNG]]</f>
        <v>400000</v>
      </c>
      <c r="Q6017" s="3">
        <f t="shared" si="2733"/>
        <v>0</v>
      </c>
    </row>
    <row r="6018" spans="1:17" x14ac:dyDescent="0.3">
      <c r="A6018" s="23" t="s">
        <v>3310</v>
      </c>
      <c r="B6018" s="8" t="s">
        <v>3310</v>
      </c>
      <c r="C6018" s="8">
        <v>3</v>
      </c>
      <c r="D6018" s="8" t="s">
        <v>3391</v>
      </c>
      <c r="E6018" s="8" t="s">
        <v>13815</v>
      </c>
      <c r="F6018" s="8" t="str">
        <f>VLOOKUP(E6018,'DANH MỤC'!$F:$G,2,0)</f>
        <v>Nhóm 1</v>
      </c>
      <c r="G6018" s="8" t="s">
        <v>8429</v>
      </c>
      <c r="H6018" t="str">
        <f>VLOOKUP(G6018,'DANH MỤC'!$I:$K,2,0)</f>
        <v>KH 2446</v>
      </c>
      <c r="I6018" t="str">
        <f>VLOOKUP(G6018,'DANH MỤC'!$I:$K,3,0)</f>
        <v>Khánh Hòa</v>
      </c>
      <c r="J6018" s="8" t="s">
        <v>5939</v>
      </c>
      <c r="K6018" t="str">
        <f>VLOOKUP(J6018,'DANH MỤC'!$A$1:$B$19,2,0)</f>
        <v>Sản phẩm 0001</v>
      </c>
      <c r="L6018" t="s">
        <v>15</v>
      </c>
      <c r="M6018">
        <v>3</v>
      </c>
      <c r="N6018" s="3">
        <f>IF(LEFT(K6018,1)="S",VLOOKUP(K6018,'DANH MỤC'!$B:$D,2,0),VLOOKUP(K6018,'DANH MỤC'!$B:$D,3,0))</f>
        <v>3000000</v>
      </c>
      <c r="O6018">
        <v>5</v>
      </c>
      <c r="P6018" s="3">
        <f>N6018*O6018%*CSDL[[#This Row],[SỐ LƯỢNG]]</f>
        <v>450000</v>
      </c>
      <c r="Q6018" s="3">
        <f t="shared" si="2733"/>
        <v>8550000</v>
      </c>
    </row>
    <row r="6019" spans="1:17" x14ac:dyDescent="0.3">
      <c r="A6019" s="23" t="s">
        <v>3310</v>
      </c>
      <c r="B6019" s="8" t="s">
        <v>3310</v>
      </c>
      <c r="C6019" s="8">
        <v>3</v>
      </c>
      <c r="D6019" s="8" t="s">
        <v>3392</v>
      </c>
      <c r="E6019" s="8" t="s">
        <v>13833</v>
      </c>
      <c r="F6019" s="8" t="str">
        <f>VLOOKUP(E6019,'DANH MỤC'!$F:$G,2,0)</f>
        <v>Nhóm 2</v>
      </c>
      <c r="G6019" s="8" t="s">
        <v>7740</v>
      </c>
      <c r="H6019" t="str">
        <f>VLOOKUP(G6019,'DANH MỤC'!$I:$K,2,0)</f>
        <v>KH 1737</v>
      </c>
      <c r="I6019" t="str">
        <f>VLOOKUP(G6019,'DANH MỤC'!$I:$K,3,0)</f>
        <v>Bắc Giang</v>
      </c>
      <c r="J6019" s="8" t="s">
        <v>14</v>
      </c>
      <c r="K6019" t="str">
        <f>VLOOKUP(J6019,'DANH MỤC'!$A$1:$B$19,2,0)</f>
        <v>Sản phẩm 0004</v>
      </c>
      <c r="L6019" t="s">
        <v>15</v>
      </c>
      <c r="M6019">
        <v>1</v>
      </c>
      <c r="N6019" s="3">
        <f>IF(LEFT(K6019,1)="S",VLOOKUP(K6019,'DANH MỤC'!$B:$D,2,0),VLOOKUP(K6019,'DANH MỤC'!$B:$D,3,0))</f>
        <v>3500000</v>
      </c>
      <c r="O6019">
        <v>0</v>
      </c>
      <c r="P6019" s="3">
        <f>N6019*O6019%*CSDL[[#This Row],[SỐ LƯỢNG]]</f>
        <v>0</v>
      </c>
      <c r="Q6019" s="3">
        <f t="shared" ref="Q6019:Q6082" si="2764">N6019*M6019-P6019</f>
        <v>3500000</v>
      </c>
    </row>
    <row r="6020" spans="1:17" x14ac:dyDescent="0.3">
      <c r="A6020" s="23" t="str">
        <f>A6019</f>
        <v>22/03/2019</v>
      </c>
      <c r="B6020" s="8" t="str">
        <f>B6019</f>
        <v>22/03/2019</v>
      </c>
      <c r="C6020" s="8">
        <v>3</v>
      </c>
      <c r="D6020" s="8" t="str">
        <f>D6019</f>
        <v>DH11737</v>
      </c>
      <c r="E6020" s="8" t="str">
        <f>E6019</f>
        <v>anh.nguyen</v>
      </c>
      <c r="F6020" s="8" t="str">
        <f>VLOOKUP(E6020,'DANH MỤC'!$F:$G,2,0)</f>
        <v>Nhóm 2</v>
      </c>
      <c r="G6020" s="8" t="str">
        <f>G6019</f>
        <v>KH1737</v>
      </c>
      <c r="H6020" t="str">
        <f>VLOOKUP(G6020,'DANH MỤC'!$I:$K,2,0)</f>
        <v>KH 1737</v>
      </c>
      <c r="I6020" t="str">
        <f>VLOOKUP(G6020,'DANH MỤC'!$I:$K,3,0)</f>
        <v>Bắc Giang</v>
      </c>
      <c r="J6020" s="8" t="s">
        <v>5944</v>
      </c>
      <c r="K6020" t="str">
        <f>VLOOKUP(J6020,'DANH MỤC'!$A$1:$B$19,2,0)</f>
        <v>Hàng tặng 0001</v>
      </c>
      <c r="L6020" t="s">
        <v>24</v>
      </c>
      <c r="M6020">
        <v>2</v>
      </c>
      <c r="N6020" s="3">
        <f>IF(LEFT(K6020,1)="S",VLOOKUP(K6020,'DANH MỤC'!$B:$D,2,0),VLOOKUP(K6020,'DANH MỤC'!$B:$D,3,0))</f>
        <v>200000</v>
      </c>
      <c r="O6020">
        <v>100</v>
      </c>
      <c r="P6020" s="3">
        <f>N6020*O6020%*CSDL[[#This Row],[SỐ LƯỢNG]]</f>
        <v>400000</v>
      </c>
      <c r="Q6020" s="3">
        <f t="shared" si="2764"/>
        <v>0</v>
      </c>
    </row>
    <row r="6021" spans="1:17" x14ac:dyDescent="0.3">
      <c r="A6021" s="23" t="s">
        <v>3310</v>
      </c>
      <c r="B6021" s="8" t="s">
        <v>3310</v>
      </c>
      <c r="C6021" s="8">
        <v>3</v>
      </c>
      <c r="D6021" s="8" t="s">
        <v>3393</v>
      </c>
      <c r="E6021" s="8" t="s">
        <v>13823</v>
      </c>
      <c r="F6021" s="8" t="str">
        <f>VLOOKUP(E6021,'DANH MỤC'!$F:$G,2,0)</f>
        <v>Nhóm 1</v>
      </c>
      <c r="G6021" s="8" t="s">
        <v>8430</v>
      </c>
      <c r="H6021" t="str">
        <f>VLOOKUP(G6021,'DANH MỤC'!$I:$K,2,0)</f>
        <v>KH 2447</v>
      </c>
      <c r="I6021" t="str">
        <f>VLOOKUP(G6021,'DANH MỤC'!$I:$K,3,0)</f>
        <v>Quảng Nam</v>
      </c>
      <c r="J6021" s="8" t="s">
        <v>14</v>
      </c>
      <c r="K6021" t="str">
        <f>VLOOKUP(J6021,'DANH MỤC'!$A$1:$B$19,2,0)</f>
        <v>Sản phẩm 0004</v>
      </c>
      <c r="L6021" t="s">
        <v>15</v>
      </c>
      <c r="M6021">
        <v>2</v>
      </c>
      <c r="N6021" s="3">
        <f>IF(LEFT(K6021,1)="S",VLOOKUP(K6021,'DANH MỤC'!$B:$D,2,0),VLOOKUP(K6021,'DANH MỤC'!$B:$D,3,0))</f>
        <v>3500000</v>
      </c>
      <c r="O6021">
        <v>10</v>
      </c>
      <c r="P6021" s="3">
        <f>N6021*O6021%*CSDL[[#This Row],[SỐ LƯỢNG]]</f>
        <v>700000</v>
      </c>
      <c r="Q6021" s="3">
        <f t="shared" si="2764"/>
        <v>6300000</v>
      </c>
    </row>
    <row r="6022" spans="1:17" x14ac:dyDescent="0.3">
      <c r="A6022" s="23" t="str">
        <f>A6021</f>
        <v>22/03/2019</v>
      </c>
      <c r="B6022" s="8" t="str">
        <f>B6021</f>
        <v>22/03/2019</v>
      </c>
      <c r="C6022" s="8">
        <v>3</v>
      </c>
      <c r="D6022" s="8" t="str">
        <f>D6021</f>
        <v>DH11736</v>
      </c>
      <c r="E6022" s="8" t="str">
        <f>E6021</f>
        <v>giang.nguyen</v>
      </c>
      <c r="F6022" s="8" t="str">
        <f>VLOOKUP(E6022,'DANH MỤC'!$F:$G,2,0)</f>
        <v>Nhóm 1</v>
      </c>
      <c r="G6022" s="8" t="str">
        <f>G6021</f>
        <v>KH2447</v>
      </c>
      <c r="H6022" t="str">
        <f>VLOOKUP(G6022,'DANH MỤC'!$I:$K,2,0)</f>
        <v>KH 2447</v>
      </c>
      <c r="I6022" t="str">
        <f>VLOOKUP(G6022,'DANH MỤC'!$I:$K,3,0)</f>
        <v>Quảng Nam</v>
      </c>
      <c r="J6022" s="8" t="s">
        <v>19</v>
      </c>
      <c r="K6022" t="str">
        <f>VLOOKUP(J6022,'DANH MỤC'!$A$1:$B$19,2,0)</f>
        <v>Sản phẩm 0003</v>
      </c>
      <c r="L6022" t="s">
        <v>15</v>
      </c>
      <c r="M6022">
        <v>1</v>
      </c>
      <c r="N6022" s="3">
        <f>IF(LEFT(K6022,1)="S",VLOOKUP(K6022,'DANH MỤC'!$B:$D,2,0),VLOOKUP(K6022,'DANH MỤC'!$B:$D,3,0))</f>
        <v>2500000</v>
      </c>
      <c r="O6022">
        <v>10</v>
      </c>
      <c r="P6022" s="3">
        <f>N6022*O6022%*CSDL[[#This Row],[SỐ LƯỢNG]]</f>
        <v>250000</v>
      </c>
      <c r="Q6022" s="3">
        <f t="shared" si="2764"/>
        <v>2250000</v>
      </c>
    </row>
    <row r="6023" spans="1:17" x14ac:dyDescent="0.3">
      <c r="A6023" s="23" t="s">
        <v>3310</v>
      </c>
      <c r="B6023" s="8" t="s">
        <v>3310</v>
      </c>
      <c r="C6023" s="8">
        <v>3</v>
      </c>
      <c r="D6023" s="8" t="s">
        <v>3394</v>
      </c>
      <c r="E6023" s="8" t="s">
        <v>13821</v>
      </c>
      <c r="F6023" s="8" t="str">
        <f>VLOOKUP(E6023,'DANH MỤC'!$F:$G,2,0)</f>
        <v>Nhóm 1</v>
      </c>
      <c r="G6023" s="8" t="s">
        <v>8431</v>
      </c>
      <c r="H6023" t="str">
        <f>VLOOKUP(G6023,'DANH MỤC'!$I:$K,2,0)</f>
        <v>KH 2448</v>
      </c>
      <c r="I6023" t="str">
        <f>VLOOKUP(G6023,'DANH MỤC'!$I:$K,3,0)</f>
        <v>Phú Thọ</v>
      </c>
      <c r="J6023" s="8" t="s">
        <v>5939</v>
      </c>
      <c r="K6023" t="str">
        <f>VLOOKUP(J6023,'DANH MỤC'!$A$1:$B$19,2,0)</f>
        <v>Sản phẩm 0001</v>
      </c>
      <c r="L6023" t="s">
        <v>15</v>
      </c>
      <c r="M6023">
        <v>1</v>
      </c>
      <c r="N6023" s="3">
        <f>IF(LEFT(K6023,1)="S",VLOOKUP(K6023,'DANH MỤC'!$B:$D,2,0),VLOOKUP(K6023,'DANH MỤC'!$B:$D,3,0))</f>
        <v>3000000</v>
      </c>
      <c r="O6023">
        <v>0</v>
      </c>
      <c r="P6023" s="3">
        <f>N6023*O6023%*CSDL[[#This Row],[SỐ LƯỢNG]]</f>
        <v>0</v>
      </c>
      <c r="Q6023" s="3">
        <f t="shared" si="2764"/>
        <v>3000000</v>
      </c>
    </row>
    <row r="6024" spans="1:17" x14ac:dyDescent="0.3">
      <c r="A6024" s="23" t="str">
        <f>A6023</f>
        <v>22/03/2019</v>
      </c>
      <c r="B6024" s="8" t="str">
        <f>B6023</f>
        <v>22/03/2019</v>
      </c>
      <c r="C6024" s="8">
        <v>3</v>
      </c>
      <c r="D6024" s="8" t="str">
        <f>D6023</f>
        <v>DH11735</v>
      </c>
      <c r="E6024" s="8" t="str">
        <f>E6023</f>
        <v>thu.le</v>
      </c>
      <c r="F6024" s="8" t="str">
        <f>VLOOKUP(E6024,'DANH MỤC'!$F:$G,2,0)</f>
        <v>Nhóm 1</v>
      </c>
      <c r="G6024" s="8" t="str">
        <f>G6023</f>
        <v>KH2448</v>
      </c>
      <c r="H6024" t="str">
        <f>VLOOKUP(G6024,'DANH MỤC'!$I:$K,2,0)</f>
        <v>KH 2448</v>
      </c>
      <c r="I6024" t="str">
        <f>VLOOKUP(G6024,'DANH MỤC'!$I:$K,3,0)</f>
        <v>Phú Thọ</v>
      </c>
      <c r="J6024" s="8" t="s">
        <v>5944</v>
      </c>
      <c r="K6024" t="str">
        <f>VLOOKUP(J6024,'DANH MỤC'!$A$1:$B$19,2,0)</f>
        <v>Hàng tặng 0001</v>
      </c>
      <c r="L6024" t="s">
        <v>24</v>
      </c>
      <c r="M6024">
        <v>2</v>
      </c>
      <c r="N6024" s="3">
        <f>IF(LEFT(K6024,1)="S",VLOOKUP(K6024,'DANH MỤC'!$B:$D,2,0),VLOOKUP(K6024,'DANH MỤC'!$B:$D,3,0))</f>
        <v>200000</v>
      </c>
      <c r="O6024">
        <v>100</v>
      </c>
      <c r="P6024" s="3">
        <f>N6024*O6024%*CSDL[[#This Row],[SỐ LƯỢNG]]</f>
        <v>400000</v>
      </c>
      <c r="Q6024" s="3">
        <f t="shared" si="2764"/>
        <v>0</v>
      </c>
    </row>
    <row r="6025" spans="1:17" x14ac:dyDescent="0.3">
      <c r="A6025" s="23" t="s">
        <v>3310</v>
      </c>
      <c r="B6025" s="8" t="s">
        <v>3310</v>
      </c>
      <c r="C6025" s="8">
        <v>3</v>
      </c>
      <c r="D6025" s="8" t="s">
        <v>3395</v>
      </c>
      <c r="E6025" s="8" t="s">
        <v>13847</v>
      </c>
      <c r="F6025" s="8" t="str">
        <f>VLOOKUP(E6025,'DANH MỤC'!$F:$G,2,0)</f>
        <v>Nhóm 3</v>
      </c>
      <c r="G6025" s="8" t="s">
        <v>6607</v>
      </c>
      <c r="H6025" t="str">
        <f>VLOOKUP(G6025,'DANH MỤC'!$I:$K,2,0)</f>
        <v>KH 0574</v>
      </c>
      <c r="I6025" t="str">
        <f>VLOOKUP(G6025,'DANH MỤC'!$I:$K,3,0)</f>
        <v>Bắc Kạn</v>
      </c>
      <c r="J6025" s="8" t="s">
        <v>5939</v>
      </c>
      <c r="K6025" t="str">
        <f>VLOOKUP(J6025,'DANH MỤC'!$A$1:$B$19,2,0)</f>
        <v>Sản phẩm 0001</v>
      </c>
      <c r="L6025" t="s">
        <v>15</v>
      </c>
      <c r="M6025">
        <v>1</v>
      </c>
      <c r="N6025" s="3">
        <f>IF(LEFT(K6025,1)="S",VLOOKUP(K6025,'DANH MỤC'!$B:$D,2,0),VLOOKUP(K6025,'DANH MỤC'!$B:$D,3,0))</f>
        <v>3000000</v>
      </c>
      <c r="O6025">
        <v>10</v>
      </c>
      <c r="P6025" s="3">
        <f>N6025*O6025%*CSDL[[#This Row],[SỐ LƯỢNG]]</f>
        <v>300000</v>
      </c>
      <c r="Q6025" s="3">
        <f t="shared" si="2764"/>
        <v>2700000</v>
      </c>
    </row>
    <row r="6026" spans="1:17" x14ac:dyDescent="0.3">
      <c r="A6026" s="23" t="s">
        <v>3310</v>
      </c>
      <c r="B6026" s="8" t="s">
        <v>3310</v>
      </c>
      <c r="C6026" s="8">
        <v>3</v>
      </c>
      <c r="D6026" s="8" t="s">
        <v>3396</v>
      </c>
      <c r="E6026" s="8" t="s">
        <v>13822</v>
      </c>
      <c r="F6026" s="8" t="str">
        <f>VLOOKUP(E6026,'DANH MỤC'!$F:$G,2,0)</f>
        <v>Nhóm 1</v>
      </c>
      <c r="G6026" s="8" t="s">
        <v>6271</v>
      </c>
      <c r="H6026" t="str">
        <f>VLOOKUP(G6026,'DANH MỤC'!$I:$K,2,0)</f>
        <v>KH 0238</v>
      </c>
      <c r="I6026" t="str">
        <f>VLOOKUP(G6026,'DANH MỤC'!$I:$K,3,0)</f>
        <v>Gia Lai</v>
      </c>
      <c r="J6026" s="8" t="s">
        <v>5939</v>
      </c>
      <c r="K6026" t="str">
        <f>VLOOKUP(J6026,'DANH MỤC'!$A$1:$B$19,2,0)</f>
        <v>Sản phẩm 0001</v>
      </c>
      <c r="L6026" t="s">
        <v>15</v>
      </c>
      <c r="M6026">
        <v>1</v>
      </c>
      <c r="N6026" s="3">
        <f>IF(LEFT(K6026,1)="S",VLOOKUP(K6026,'DANH MỤC'!$B:$D,2,0),VLOOKUP(K6026,'DANH MỤC'!$B:$D,3,0))</f>
        <v>3000000</v>
      </c>
      <c r="O6026">
        <v>10</v>
      </c>
      <c r="P6026" s="3">
        <f>N6026*O6026%*CSDL[[#This Row],[SỐ LƯỢNG]]</f>
        <v>300000</v>
      </c>
      <c r="Q6026" s="3">
        <f t="shared" si="2764"/>
        <v>2700000</v>
      </c>
    </row>
    <row r="6027" spans="1:17" x14ac:dyDescent="0.3">
      <c r="A6027" s="23" t="s">
        <v>3310</v>
      </c>
      <c r="B6027" s="8" t="s">
        <v>3310</v>
      </c>
      <c r="C6027" s="8">
        <v>3</v>
      </c>
      <c r="D6027" s="8" t="s">
        <v>3397</v>
      </c>
      <c r="E6027" s="8" t="s">
        <v>13815</v>
      </c>
      <c r="F6027" s="8" t="str">
        <f>VLOOKUP(E6027,'DANH MỤC'!$F:$G,2,0)</f>
        <v>Nhóm 1</v>
      </c>
      <c r="G6027" s="8" t="s">
        <v>8432</v>
      </c>
      <c r="H6027" t="str">
        <f>VLOOKUP(G6027,'DANH MỤC'!$I:$K,2,0)</f>
        <v>KH 2449</v>
      </c>
      <c r="I6027" t="str">
        <f>VLOOKUP(G6027,'DANH MỤC'!$I:$K,3,0)</f>
        <v>Hậu Giang</v>
      </c>
      <c r="J6027" s="8" t="s">
        <v>5940</v>
      </c>
      <c r="K6027" t="str">
        <f>VLOOKUP(J6027,'DANH MỤC'!$A$1:$B$19,2,0)</f>
        <v>Sản phẩm 0002</v>
      </c>
      <c r="L6027" t="s">
        <v>15</v>
      </c>
      <c r="M6027">
        <v>6</v>
      </c>
      <c r="N6027" s="3">
        <f>IF(LEFT(K6027,1)="S",VLOOKUP(K6027,'DANH MỤC'!$B:$D,2,0),VLOOKUP(K6027,'DANH MỤC'!$B:$D,3,0))</f>
        <v>2000000</v>
      </c>
      <c r="O6027">
        <v>20</v>
      </c>
      <c r="P6027" s="3">
        <f>N6027*O6027%*CSDL[[#This Row],[SỐ LƯỢNG]]</f>
        <v>2400000</v>
      </c>
      <c r="Q6027" s="3">
        <f t="shared" si="2764"/>
        <v>9600000</v>
      </c>
    </row>
    <row r="6028" spans="1:17" x14ac:dyDescent="0.3">
      <c r="A6028" s="23" t="str">
        <f t="shared" ref="A6028:A6029" si="2765">A6027</f>
        <v>22/03/2019</v>
      </c>
      <c r="B6028" s="8" t="str">
        <f t="shared" ref="B6028:B6029" si="2766">B6027</f>
        <v>22/03/2019</v>
      </c>
      <c r="C6028" s="8">
        <v>3</v>
      </c>
      <c r="D6028" s="8" t="str">
        <f t="shared" ref="D6028:D6029" si="2767">D6027</f>
        <v>DH11732</v>
      </c>
      <c r="E6028" s="8" t="str">
        <f t="shared" ref="E6028:E6029" si="2768">E6027</f>
        <v>nhi.vu</v>
      </c>
      <c r="F6028" s="8" t="str">
        <f>VLOOKUP(E6028,'DANH MỤC'!$F:$G,2,0)</f>
        <v>Nhóm 1</v>
      </c>
      <c r="G6028" s="8" t="str">
        <f t="shared" ref="G6028:G6029" si="2769">G6027</f>
        <v>KH2449</v>
      </c>
      <c r="H6028" t="str">
        <f>VLOOKUP(G6028,'DANH MỤC'!$I:$K,2,0)</f>
        <v>KH 2449</v>
      </c>
      <c r="I6028" t="str">
        <f>VLOOKUP(G6028,'DANH MỤC'!$I:$K,3,0)</f>
        <v>Hậu Giang</v>
      </c>
      <c r="J6028" s="8" t="s">
        <v>5939</v>
      </c>
      <c r="K6028" t="str">
        <f>VLOOKUP(J6028,'DANH MỤC'!$A$1:$B$19,2,0)</f>
        <v>Sản phẩm 0001</v>
      </c>
      <c r="L6028" t="s">
        <v>15</v>
      </c>
      <c r="M6028">
        <v>6</v>
      </c>
      <c r="N6028" s="3">
        <f>IF(LEFT(K6028,1)="S",VLOOKUP(K6028,'DANH MỤC'!$B:$D,2,0),VLOOKUP(K6028,'DANH MỤC'!$B:$D,3,0))</f>
        <v>3000000</v>
      </c>
      <c r="O6028">
        <v>20</v>
      </c>
      <c r="P6028" s="3">
        <f>N6028*O6028%*CSDL[[#This Row],[SỐ LƯỢNG]]</f>
        <v>3600000</v>
      </c>
      <c r="Q6028" s="3">
        <f t="shared" si="2764"/>
        <v>14400000</v>
      </c>
    </row>
    <row r="6029" spans="1:17" x14ac:dyDescent="0.3">
      <c r="A6029" s="23" t="str">
        <f t="shared" si="2765"/>
        <v>22/03/2019</v>
      </c>
      <c r="B6029" s="8" t="str">
        <f t="shared" si="2766"/>
        <v>22/03/2019</v>
      </c>
      <c r="C6029" s="8">
        <v>3</v>
      </c>
      <c r="D6029" s="8" t="str">
        <f t="shared" si="2767"/>
        <v>DH11732</v>
      </c>
      <c r="E6029" s="8" t="str">
        <f t="shared" si="2768"/>
        <v>nhi.vu</v>
      </c>
      <c r="F6029" s="8" t="str">
        <f>VLOOKUP(E6029,'DANH MỤC'!$F:$G,2,0)</f>
        <v>Nhóm 1</v>
      </c>
      <c r="G6029" s="8" t="str">
        <f t="shared" si="2769"/>
        <v>KH2449</v>
      </c>
      <c r="H6029" t="str">
        <f>VLOOKUP(G6029,'DANH MỤC'!$I:$K,2,0)</f>
        <v>KH 2449</v>
      </c>
      <c r="I6029" t="str">
        <f>VLOOKUP(G6029,'DANH MỤC'!$I:$K,3,0)</f>
        <v>Hậu Giang</v>
      </c>
      <c r="J6029" s="8" t="s">
        <v>5940</v>
      </c>
      <c r="K6029" t="str">
        <f>VLOOKUP(J6029,'DANH MỤC'!$A$1:$B$19,2,0)</f>
        <v>Sản phẩm 0002</v>
      </c>
      <c r="L6029" t="s">
        <v>15</v>
      </c>
      <c r="M6029">
        <v>2</v>
      </c>
      <c r="N6029" s="3">
        <f>IF(LEFT(K6029,1)="S",VLOOKUP(K6029,'DANH MỤC'!$B:$D,2,0),VLOOKUP(K6029,'DANH MỤC'!$B:$D,3,0))</f>
        <v>2000000</v>
      </c>
      <c r="O6029">
        <v>100</v>
      </c>
      <c r="P6029" s="3">
        <f>N6029*O6029%*CSDL[[#This Row],[SỐ LƯỢNG]]</f>
        <v>4000000</v>
      </c>
      <c r="Q6029" s="3">
        <f t="shared" si="2764"/>
        <v>0</v>
      </c>
    </row>
    <row r="6030" spans="1:17" x14ac:dyDescent="0.3">
      <c r="A6030" s="23" t="s">
        <v>3310</v>
      </c>
      <c r="B6030" s="8" t="s">
        <v>3310</v>
      </c>
      <c r="C6030" s="8">
        <v>3</v>
      </c>
      <c r="D6030" s="8" t="s">
        <v>3398</v>
      </c>
      <c r="E6030" s="8" t="s">
        <v>13821</v>
      </c>
      <c r="F6030" s="8" t="str">
        <f>VLOOKUP(E6030,'DANH MỤC'!$F:$G,2,0)</f>
        <v>Nhóm 1</v>
      </c>
      <c r="G6030" s="8" t="s">
        <v>7840</v>
      </c>
      <c r="H6030" t="str">
        <f>VLOOKUP(G6030,'DANH MỤC'!$I:$K,2,0)</f>
        <v>KH 1837</v>
      </c>
      <c r="I6030" t="str">
        <f>VLOOKUP(G6030,'DANH MỤC'!$I:$K,3,0)</f>
        <v>Hải Dương</v>
      </c>
      <c r="J6030" s="8" t="s">
        <v>5940</v>
      </c>
      <c r="K6030" t="str">
        <f>VLOOKUP(J6030,'DANH MỤC'!$A$1:$B$19,2,0)</f>
        <v>Sản phẩm 0002</v>
      </c>
      <c r="L6030" t="s">
        <v>15</v>
      </c>
      <c r="M6030">
        <v>1</v>
      </c>
      <c r="N6030" s="3">
        <f>IF(LEFT(K6030,1)="S",VLOOKUP(K6030,'DANH MỤC'!$B:$D,2,0),VLOOKUP(K6030,'DANH MỤC'!$B:$D,3,0))</f>
        <v>2000000</v>
      </c>
      <c r="O6030">
        <v>5</v>
      </c>
      <c r="P6030" s="3">
        <f>N6030*O6030%*CSDL[[#This Row],[SỐ LƯỢNG]]</f>
        <v>100000</v>
      </c>
      <c r="Q6030" s="3">
        <f t="shared" si="2764"/>
        <v>1900000</v>
      </c>
    </row>
    <row r="6031" spans="1:17" x14ac:dyDescent="0.3">
      <c r="A6031" s="23" t="s">
        <v>3310</v>
      </c>
      <c r="B6031" s="8" t="s">
        <v>3310</v>
      </c>
      <c r="C6031" s="8">
        <v>3</v>
      </c>
      <c r="D6031" s="8" t="s">
        <v>3399</v>
      </c>
      <c r="E6031" s="8" t="s">
        <v>13831</v>
      </c>
      <c r="F6031" s="8" t="str">
        <f>VLOOKUP(E6031,'DANH MỤC'!$F:$G,2,0)</f>
        <v>Nhóm 2</v>
      </c>
      <c r="G6031" s="8" t="s">
        <v>8433</v>
      </c>
      <c r="H6031" t="str">
        <f>VLOOKUP(G6031,'DANH MỤC'!$I:$K,2,0)</f>
        <v>KH 2450</v>
      </c>
      <c r="I6031" t="str">
        <f>VLOOKUP(G6031,'DANH MỤC'!$I:$K,3,0)</f>
        <v>Phú Yên</v>
      </c>
      <c r="J6031" s="8" t="s">
        <v>5939</v>
      </c>
      <c r="K6031" t="str">
        <f>VLOOKUP(J6031,'DANH MỤC'!$A$1:$B$19,2,0)</f>
        <v>Sản phẩm 0001</v>
      </c>
      <c r="L6031" t="s">
        <v>15</v>
      </c>
      <c r="M6031">
        <v>1</v>
      </c>
      <c r="N6031" s="3">
        <f>IF(LEFT(K6031,1)="S",VLOOKUP(K6031,'DANH MỤC'!$B:$D,2,0),VLOOKUP(K6031,'DANH MỤC'!$B:$D,3,0))</f>
        <v>3000000</v>
      </c>
      <c r="O6031">
        <v>0</v>
      </c>
      <c r="P6031" s="3">
        <f>N6031*O6031%*CSDL[[#This Row],[SỐ LƯỢNG]]</f>
        <v>0</v>
      </c>
      <c r="Q6031" s="3">
        <f t="shared" si="2764"/>
        <v>3000000</v>
      </c>
    </row>
    <row r="6032" spans="1:17" x14ac:dyDescent="0.3">
      <c r="A6032" s="23" t="str">
        <f>A6031</f>
        <v>22/03/2019</v>
      </c>
      <c r="B6032" s="8" t="str">
        <f>B6031</f>
        <v>22/03/2019</v>
      </c>
      <c r="C6032" s="8">
        <v>3</v>
      </c>
      <c r="D6032" s="8" t="str">
        <f>D6031</f>
        <v>DH11730</v>
      </c>
      <c r="E6032" s="8" t="str">
        <f>E6031</f>
        <v>huyen.thanh</v>
      </c>
      <c r="F6032" s="8" t="str">
        <f>VLOOKUP(E6032,'DANH MỤC'!$F:$G,2,0)</f>
        <v>Nhóm 2</v>
      </c>
      <c r="G6032" s="8" t="str">
        <f>G6031</f>
        <v>KH2450</v>
      </c>
      <c r="H6032" t="str">
        <f>VLOOKUP(G6032,'DANH MỤC'!$I:$K,2,0)</f>
        <v>KH 2450</v>
      </c>
      <c r="I6032" t="str">
        <f>VLOOKUP(G6032,'DANH MỤC'!$I:$K,3,0)</f>
        <v>Phú Yên</v>
      </c>
      <c r="J6032" s="8" t="s">
        <v>5944</v>
      </c>
      <c r="K6032" t="str">
        <f>VLOOKUP(J6032,'DANH MỤC'!$A$1:$B$19,2,0)</f>
        <v>Hàng tặng 0001</v>
      </c>
      <c r="L6032" t="s">
        <v>24</v>
      </c>
      <c r="M6032">
        <v>2</v>
      </c>
      <c r="N6032" s="3">
        <f>IF(LEFT(K6032,1)="S",VLOOKUP(K6032,'DANH MỤC'!$B:$D,2,0),VLOOKUP(K6032,'DANH MỤC'!$B:$D,3,0))</f>
        <v>200000</v>
      </c>
      <c r="O6032">
        <v>100</v>
      </c>
      <c r="P6032" s="3">
        <f>N6032*O6032%*CSDL[[#This Row],[SỐ LƯỢNG]]</f>
        <v>400000</v>
      </c>
      <c r="Q6032" s="3">
        <f t="shared" si="2764"/>
        <v>0</v>
      </c>
    </row>
    <row r="6033" spans="1:17" x14ac:dyDescent="0.3">
      <c r="A6033" s="23" t="s">
        <v>3310</v>
      </c>
      <c r="B6033" s="8" t="s">
        <v>3332</v>
      </c>
      <c r="C6033" s="8">
        <v>3</v>
      </c>
      <c r="D6033" s="8" t="s">
        <v>3400</v>
      </c>
      <c r="E6033" s="8" t="s">
        <v>13821</v>
      </c>
      <c r="F6033" s="8" t="str">
        <f>VLOOKUP(E6033,'DANH MỤC'!$F:$G,2,0)</f>
        <v>Nhóm 1</v>
      </c>
      <c r="G6033" s="8" t="s">
        <v>8434</v>
      </c>
      <c r="H6033" t="str">
        <f>VLOOKUP(G6033,'DANH MỤC'!$I:$K,2,0)</f>
        <v>KH 2451</v>
      </c>
      <c r="I6033" t="str">
        <f>VLOOKUP(G6033,'DANH MỤC'!$I:$K,3,0)</f>
        <v>Lai Châu</v>
      </c>
      <c r="J6033" s="8" t="s">
        <v>19</v>
      </c>
      <c r="K6033" t="str">
        <f>VLOOKUP(J6033,'DANH MỤC'!$A$1:$B$19,2,0)</f>
        <v>Sản phẩm 0003</v>
      </c>
      <c r="L6033" t="s">
        <v>15</v>
      </c>
      <c r="M6033">
        <v>1</v>
      </c>
      <c r="N6033" s="3">
        <f>IF(LEFT(K6033,1)="S",VLOOKUP(K6033,'DANH MỤC'!$B:$D,2,0),VLOOKUP(K6033,'DANH MỤC'!$B:$D,3,0))</f>
        <v>2500000</v>
      </c>
      <c r="O6033">
        <v>0</v>
      </c>
      <c r="P6033" s="3">
        <f>N6033*O6033%*CSDL[[#This Row],[SỐ LƯỢNG]]</f>
        <v>0</v>
      </c>
      <c r="Q6033" s="3">
        <f t="shared" si="2764"/>
        <v>2500000</v>
      </c>
    </row>
    <row r="6034" spans="1:17" x14ac:dyDescent="0.3">
      <c r="A6034" s="23" t="str">
        <f>A6033</f>
        <v>22/03/2019</v>
      </c>
      <c r="B6034" s="8" t="str">
        <f>B6033</f>
        <v>21/03/2019</v>
      </c>
      <c r="C6034" s="8">
        <v>3</v>
      </c>
      <c r="D6034" s="8" t="str">
        <f>D6033</f>
        <v>DH11718</v>
      </c>
      <c r="E6034" s="8" t="str">
        <f>E6033</f>
        <v>thu.le</v>
      </c>
      <c r="F6034" s="8" t="str">
        <f>VLOOKUP(E6034,'DANH MỤC'!$F:$G,2,0)</f>
        <v>Nhóm 1</v>
      </c>
      <c r="G6034" s="8" t="str">
        <f>G6033</f>
        <v>KH2451</v>
      </c>
      <c r="H6034" t="str">
        <f>VLOOKUP(G6034,'DANH MỤC'!$I:$K,2,0)</f>
        <v>KH 2451</v>
      </c>
      <c r="I6034" t="str">
        <f>VLOOKUP(G6034,'DANH MỤC'!$I:$K,3,0)</f>
        <v>Lai Châu</v>
      </c>
      <c r="J6034" s="8" t="s">
        <v>5940</v>
      </c>
      <c r="K6034" t="str">
        <f>VLOOKUP(J6034,'DANH MỤC'!$A$1:$B$19,2,0)</f>
        <v>Sản phẩm 0002</v>
      </c>
      <c r="L6034" t="s">
        <v>15</v>
      </c>
      <c r="M6034">
        <v>1</v>
      </c>
      <c r="N6034" s="3">
        <f>IF(LEFT(K6034,1)="S",VLOOKUP(K6034,'DANH MỤC'!$B:$D,2,0),VLOOKUP(K6034,'DANH MỤC'!$B:$D,3,0))</f>
        <v>2000000</v>
      </c>
      <c r="O6034">
        <v>0</v>
      </c>
      <c r="P6034" s="3">
        <f>N6034*O6034%*CSDL[[#This Row],[SỐ LƯỢNG]]</f>
        <v>0</v>
      </c>
      <c r="Q6034" s="3">
        <f t="shared" si="2764"/>
        <v>2000000</v>
      </c>
    </row>
    <row r="6035" spans="1:17" x14ac:dyDescent="0.3">
      <c r="A6035" s="23" t="s">
        <v>3310</v>
      </c>
      <c r="B6035" s="8" t="s">
        <v>3332</v>
      </c>
      <c r="C6035" s="8">
        <v>3</v>
      </c>
      <c r="D6035" s="8" t="s">
        <v>3401</v>
      </c>
      <c r="E6035" s="8" t="s">
        <v>13822</v>
      </c>
      <c r="F6035" s="8" t="str">
        <f>VLOOKUP(E6035,'DANH MỤC'!$F:$G,2,0)</f>
        <v>Nhóm 1</v>
      </c>
      <c r="G6035" s="8" t="s">
        <v>7671</v>
      </c>
      <c r="H6035" t="str">
        <f>VLOOKUP(G6035,'DANH MỤC'!$I:$K,2,0)</f>
        <v>KH 1663</v>
      </c>
      <c r="I6035" t="str">
        <f>VLOOKUP(G6035,'DANH MỤC'!$I:$K,3,0)</f>
        <v>Kon Tum</v>
      </c>
      <c r="J6035" s="8" t="s">
        <v>14</v>
      </c>
      <c r="K6035" t="str">
        <f>VLOOKUP(J6035,'DANH MỤC'!$A$1:$B$19,2,0)</f>
        <v>Sản phẩm 0004</v>
      </c>
      <c r="L6035" t="s">
        <v>15</v>
      </c>
      <c r="M6035">
        <v>1</v>
      </c>
      <c r="N6035" s="3">
        <f>IF(LEFT(K6035,1)="S",VLOOKUP(K6035,'DANH MỤC'!$B:$D,2,0),VLOOKUP(K6035,'DANH MỤC'!$B:$D,3,0))</f>
        <v>3500000</v>
      </c>
      <c r="O6035">
        <v>5</v>
      </c>
      <c r="P6035" s="3">
        <f>N6035*O6035%*CSDL[[#This Row],[SỐ LƯỢNG]]</f>
        <v>175000</v>
      </c>
      <c r="Q6035" s="3">
        <f t="shared" si="2764"/>
        <v>3325000</v>
      </c>
    </row>
    <row r="6036" spans="1:17" x14ac:dyDescent="0.3">
      <c r="A6036" s="23" t="s">
        <v>3310</v>
      </c>
      <c r="B6036" s="8" t="s">
        <v>3332</v>
      </c>
      <c r="C6036" s="8">
        <v>3</v>
      </c>
      <c r="D6036" s="8" t="s">
        <v>3402</v>
      </c>
      <c r="E6036" s="8" t="s">
        <v>13819</v>
      </c>
      <c r="F6036" s="8" t="str">
        <f>VLOOKUP(E6036,'DANH MỤC'!$F:$G,2,0)</f>
        <v>Nhóm 1</v>
      </c>
      <c r="G6036" s="8" t="s">
        <v>8435</v>
      </c>
      <c r="H6036" t="str">
        <f>VLOOKUP(G6036,'DANH MỤC'!$I:$K,2,0)</f>
        <v>KH 2452</v>
      </c>
      <c r="I6036" t="str">
        <f>VLOOKUP(G6036,'DANH MỤC'!$I:$K,3,0)</f>
        <v>Quảng Nam</v>
      </c>
      <c r="J6036" s="8" t="s">
        <v>5941</v>
      </c>
      <c r="K6036" t="str">
        <f>VLOOKUP(J6036,'DANH MỤC'!$A$1:$B$19,2,0)</f>
        <v>Sản phẩm 0006</v>
      </c>
      <c r="L6036" t="s">
        <v>15</v>
      </c>
      <c r="M6036">
        <v>1</v>
      </c>
      <c r="N6036" s="3">
        <f>IF(LEFT(K6036,1)="S",VLOOKUP(K6036,'DANH MỤC'!$B:$D,2,0),VLOOKUP(K6036,'DANH MỤC'!$B:$D,3,0))</f>
        <v>800000</v>
      </c>
      <c r="O6036">
        <v>0</v>
      </c>
      <c r="P6036" s="3">
        <f>N6036*O6036%*CSDL[[#This Row],[SỐ LƯỢNG]]</f>
        <v>0</v>
      </c>
      <c r="Q6036" s="3">
        <f t="shared" si="2764"/>
        <v>800000</v>
      </c>
    </row>
    <row r="6037" spans="1:17" x14ac:dyDescent="0.3">
      <c r="A6037" s="23" t="s">
        <v>3332</v>
      </c>
      <c r="B6037" s="8" t="s">
        <v>3332</v>
      </c>
      <c r="C6037" s="8">
        <v>3</v>
      </c>
      <c r="D6037" s="8" t="s">
        <v>3403</v>
      </c>
      <c r="E6037" s="8" t="s">
        <v>13814</v>
      </c>
      <c r="F6037" s="8" t="str">
        <f>VLOOKUP(E6037,'DANH MỤC'!$F:$G,2,0)</f>
        <v>Nhóm 1</v>
      </c>
      <c r="G6037" s="8" t="s">
        <v>8436</v>
      </c>
      <c r="H6037" t="str">
        <f>VLOOKUP(G6037,'DANH MỤC'!$I:$K,2,0)</f>
        <v>KH 2453</v>
      </c>
      <c r="I6037" t="str">
        <f>VLOOKUP(G6037,'DANH MỤC'!$I:$K,3,0)</f>
        <v>Lâm Đồng</v>
      </c>
      <c r="J6037" s="8" t="s">
        <v>5940</v>
      </c>
      <c r="K6037" t="str">
        <f>VLOOKUP(J6037,'DANH MỤC'!$A$1:$B$19,2,0)</f>
        <v>Sản phẩm 0002</v>
      </c>
      <c r="L6037" t="s">
        <v>15</v>
      </c>
      <c r="M6037">
        <v>1</v>
      </c>
      <c r="N6037" s="3">
        <f>IF(LEFT(K6037,1)="S",VLOOKUP(K6037,'DANH MỤC'!$B:$D,2,0),VLOOKUP(K6037,'DANH MỤC'!$B:$D,3,0))</f>
        <v>2000000</v>
      </c>
      <c r="O6037">
        <v>0</v>
      </c>
      <c r="P6037" s="3">
        <f>N6037*O6037%*CSDL[[#This Row],[SỐ LƯỢNG]]</f>
        <v>0</v>
      </c>
      <c r="Q6037" s="3">
        <f t="shared" si="2764"/>
        <v>2000000</v>
      </c>
    </row>
    <row r="6038" spans="1:17" x14ac:dyDescent="0.3">
      <c r="A6038" s="23" t="str">
        <f>A6037</f>
        <v>21/03/2019</v>
      </c>
      <c r="B6038" s="8" t="str">
        <f>B6037</f>
        <v>21/03/2019</v>
      </c>
      <c r="C6038" s="8">
        <v>3</v>
      </c>
      <c r="D6038" s="8" t="str">
        <f>D6037</f>
        <v>DH11729</v>
      </c>
      <c r="E6038" s="8" t="str">
        <f>E6037</f>
        <v>hai.vi</v>
      </c>
      <c r="F6038" s="8" t="str">
        <f>VLOOKUP(E6038,'DANH MỤC'!$F:$G,2,0)</f>
        <v>Nhóm 1</v>
      </c>
      <c r="G6038" s="8" t="str">
        <f>G6037</f>
        <v>KH2453</v>
      </c>
      <c r="H6038" t="str">
        <f>VLOOKUP(G6038,'DANH MỤC'!$I:$K,2,0)</f>
        <v>KH 2453</v>
      </c>
      <c r="I6038" t="str">
        <f>VLOOKUP(G6038,'DANH MỤC'!$I:$K,3,0)</f>
        <v>Lâm Đồng</v>
      </c>
      <c r="J6038" s="8" t="s">
        <v>5944</v>
      </c>
      <c r="K6038" t="str">
        <f>VLOOKUP(J6038,'DANH MỤC'!$A$1:$B$19,2,0)</f>
        <v>Hàng tặng 0001</v>
      </c>
      <c r="L6038" t="s">
        <v>24</v>
      </c>
      <c r="M6038">
        <v>2</v>
      </c>
      <c r="N6038" s="3">
        <f>IF(LEFT(K6038,1)="S",VLOOKUP(K6038,'DANH MỤC'!$B:$D,2,0),VLOOKUP(K6038,'DANH MỤC'!$B:$D,3,0))</f>
        <v>200000</v>
      </c>
      <c r="O6038">
        <v>100</v>
      </c>
      <c r="P6038" s="3">
        <f>N6038*O6038%*CSDL[[#This Row],[SỐ LƯỢNG]]</f>
        <v>400000</v>
      </c>
      <c r="Q6038" s="3">
        <f t="shared" si="2764"/>
        <v>0</v>
      </c>
    </row>
    <row r="6039" spans="1:17" x14ac:dyDescent="0.3">
      <c r="A6039" s="23" t="s">
        <v>3332</v>
      </c>
      <c r="B6039" s="8" t="s">
        <v>3332</v>
      </c>
      <c r="C6039" s="8">
        <v>3</v>
      </c>
      <c r="D6039" s="8" t="s">
        <v>3404</v>
      </c>
      <c r="E6039" s="8" t="s">
        <v>13839</v>
      </c>
      <c r="F6039" s="8" t="str">
        <f>VLOOKUP(E6039,'DANH MỤC'!$F:$G,2,0)</f>
        <v>Nhóm 2</v>
      </c>
      <c r="G6039" s="8" t="s">
        <v>8437</v>
      </c>
      <c r="H6039" t="str">
        <f>VLOOKUP(G6039,'DANH MỤC'!$I:$K,2,0)</f>
        <v>KH 2454</v>
      </c>
      <c r="I6039" t="str">
        <f>VLOOKUP(G6039,'DANH MỤC'!$I:$K,3,0)</f>
        <v>Bà Rịa Vũng Tàu</v>
      </c>
      <c r="J6039" s="8" t="s">
        <v>5939</v>
      </c>
      <c r="K6039" t="str">
        <f>VLOOKUP(J6039,'DANH MỤC'!$A$1:$B$19,2,0)</f>
        <v>Sản phẩm 0001</v>
      </c>
      <c r="L6039" t="s">
        <v>15</v>
      </c>
      <c r="M6039">
        <v>1</v>
      </c>
      <c r="N6039" s="3">
        <f>IF(LEFT(K6039,1)="S",VLOOKUP(K6039,'DANH MỤC'!$B:$D,2,0),VLOOKUP(K6039,'DANH MỤC'!$B:$D,3,0))</f>
        <v>3000000</v>
      </c>
      <c r="O6039">
        <v>0</v>
      </c>
      <c r="P6039" s="3">
        <f>N6039*O6039%*CSDL[[#This Row],[SỐ LƯỢNG]]</f>
        <v>0</v>
      </c>
      <c r="Q6039" s="3">
        <f t="shared" si="2764"/>
        <v>3000000</v>
      </c>
    </row>
    <row r="6040" spans="1:17" x14ac:dyDescent="0.3">
      <c r="A6040" s="23" t="str">
        <f>A6039</f>
        <v>21/03/2019</v>
      </c>
      <c r="B6040" s="8" t="str">
        <f>B6039</f>
        <v>21/03/2019</v>
      </c>
      <c r="C6040" s="8">
        <v>3</v>
      </c>
      <c r="D6040" s="8" t="str">
        <f>D6039</f>
        <v>DH11728</v>
      </c>
      <c r="E6040" s="8" t="str">
        <f>E6039</f>
        <v>hang.dinh</v>
      </c>
      <c r="F6040" s="8" t="str">
        <f>VLOOKUP(E6040,'DANH MỤC'!$F:$G,2,0)</f>
        <v>Nhóm 2</v>
      </c>
      <c r="G6040" s="8" t="str">
        <f>G6039</f>
        <v>KH2454</v>
      </c>
      <c r="H6040" t="str">
        <f>VLOOKUP(G6040,'DANH MỤC'!$I:$K,2,0)</f>
        <v>KH 2454</v>
      </c>
      <c r="I6040" t="str">
        <f>VLOOKUP(G6040,'DANH MỤC'!$I:$K,3,0)</f>
        <v>Bà Rịa Vũng Tàu</v>
      </c>
      <c r="J6040" s="8" t="s">
        <v>5944</v>
      </c>
      <c r="K6040" t="str">
        <f>VLOOKUP(J6040,'DANH MỤC'!$A$1:$B$19,2,0)</f>
        <v>Hàng tặng 0001</v>
      </c>
      <c r="L6040" t="s">
        <v>24</v>
      </c>
      <c r="M6040">
        <v>2</v>
      </c>
      <c r="N6040" s="3">
        <f>IF(LEFT(K6040,1)="S",VLOOKUP(K6040,'DANH MỤC'!$B:$D,2,0),VLOOKUP(K6040,'DANH MỤC'!$B:$D,3,0))</f>
        <v>200000</v>
      </c>
      <c r="O6040">
        <v>100</v>
      </c>
      <c r="P6040" s="3">
        <f>N6040*O6040%*CSDL[[#This Row],[SỐ LƯỢNG]]</f>
        <v>400000</v>
      </c>
      <c r="Q6040" s="3">
        <f t="shared" si="2764"/>
        <v>0</v>
      </c>
    </row>
    <row r="6041" spans="1:17" x14ac:dyDescent="0.3">
      <c r="A6041" s="23" t="s">
        <v>3332</v>
      </c>
      <c r="B6041" s="8" t="s">
        <v>3332</v>
      </c>
      <c r="C6041" s="8">
        <v>3</v>
      </c>
      <c r="D6041" s="8" t="s">
        <v>3405</v>
      </c>
      <c r="E6041" s="8" t="s">
        <v>13833</v>
      </c>
      <c r="F6041" s="8" t="str">
        <f>VLOOKUP(E6041,'DANH MỤC'!$F:$G,2,0)</f>
        <v>Nhóm 2</v>
      </c>
      <c r="G6041" s="8" t="s">
        <v>8438</v>
      </c>
      <c r="H6041" t="str">
        <f>VLOOKUP(G6041,'DANH MỤC'!$I:$K,2,0)</f>
        <v>KH 2455</v>
      </c>
      <c r="I6041" t="str">
        <f>VLOOKUP(G6041,'DANH MỤC'!$I:$K,3,0)</f>
        <v>Hải Phòng</v>
      </c>
      <c r="J6041" s="8" t="s">
        <v>5940</v>
      </c>
      <c r="K6041" t="str">
        <f>VLOOKUP(J6041,'DANH MỤC'!$A$1:$B$19,2,0)</f>
        <v>Sản phẩm 0002</v>
      </c>
      <c r="L6041" t="s">
        <v>15</v>
      </c>
      <c r="M6041">
        <v>1</v>
      </c>
      <c r="N6041" s="3">
        <f>IF(LEFT(K6041,1)="S",VLOOKUP(K6041,'DANH MỤC'!$B:$D,2,0),VLOOKUP(K6041,'DANH MỤC'!$B:$D,3,0))</f>
        <v>2000000</v>
      </c>
      <c r="O6041">
        <v>0</v>
      </c>
      <c r="P6041" s="3">
        <f>N6041*O6041%*CSDL[[#This Row],[SỐ LƯỢNG]]</f>
        <v>0</v>
      </c>
      <c r="Q6041" s="3">
        <f t="shared" si="2764"/>
        <v>2000000</v>
      </c>
    </row>
    <row r="6042" spans="1:17" x14ac:dyDescent="0.3">
      <c r="A6042" s="23" t="str">
        <f>A6041</f>
        <v>21/03/2019</v>
      </c>
      <c r="B6042" s="8" t="str">
        <f>B6041</f>
        <v>21/03/2019</v>
      </c>
      <c r="C6042" s="8">
        <v>3</v>
      </c>
      <c r="D6042" s="8" t="str">
        <f>D6041</f>
        <v>DH11727</v>
      </c>
      <c r="E6042" s="8" t="str">
        <f>E6041</f>
        <v>anh.nguyen</v>
      </c>
      <c r="F6042" s="8" t="str">
        <f>VLOOKUP(E6042,'DANH MỤC'!$F:$G,2,0)</f>
        <v>Nhóm 2</v>
      </c>
      <c r="G6042" s="8" t="str">
        <f>G6041</f>
        <v>KH2455</v>
      </c>
      <c r="H6042" t="str">
        <f>VLOOKUP(G6042,'DANH MỤC'!$I:$K,2,0)</f>
        <v>KH 2455</v>
      </c>
      <c r="I6042" t="str">
        <f>VLOOKUP(G6042,'DANH MỤC'!$I:$K,3,0)</f>
        <v>Hải Phòng</v>
      </c>
      <c r="J6042" s="8" t="s">
        <v>5944</v>
      </c>
      <c r="K6042" t="str">
        <f>VLOOKUP(J6042,'DANH MỤC'!$A$1:$B$19,2,0)</f>
        <v>Hàng tặng 0001</v>
      </c>
      <c r="L6042" t="s">
        <v>24</v>
      </c>
      <c r="M6042">
        <v>2</v>
      </c>
      <c r="N6042" s="3">
        <f>IF(LEFT(K6042,1)="S",VLOOKUP(K6042,'DANH MỤC'!$B:$D,2,0),VLOOKUP(K6042,'DANH MỤC'!$B:$D,3,0))</f>
        <v>200000</v>
      </c>
      <c r="O6042">
        <v>100</v>
      </c>
      <c r="P6042" s="3">
        <f>N6042*O6042%*CSDL[[#This Row],[SỐ LƯỢNG]]</f>
        <v>400000</v>
      </c>
      <c r="Q6042" s="3">
        <f t="shared" si="2764"/>
        <v>0</v>
      </c>
    </row>
    <row r="6043" spans="1:17" x14ac:dyDescent="0.3">
      <c r="A6043" s="23" t="s">
        <v>3332</v>
      </c>
      <c r="B6043" s="8" t="s">
        <v>3332</v>
      </c>
      <c r="C6043" s="8">
        <v>3</v>
      </c>
      <c r="D6043" s="8" t="s">
        <v>3406</v>
      </c>
      <c r="E6043" s="8" t="s">
        <v>13823</v>
      </c>
      <c r="F6043" s="8" t="str">
        <f>VLOOKUP(E6043,'DANH MỤC'!$F:$G,2,0)</f>
        <v>Nhóm 1</v>
      </c>
      <c r="G6043" s="8" t="s">
        <v>8439</v>
      </c>
      <c r="H6043" t="str">
        <f>VLOOKUP(G6043,'DANH MỤC'!$I:$K,2,0)</f>
        <v>KH 2456</v>
      </c>
      <c r="I6043" t="str">
        <f>VLOOKUP(G6043,'DANH MỤC'!$I:$K,3,0)</f>
        <v>Bắc Ninh</v>
      </c>
      <c r="J6043" s="8" t="s">
        <v>5940</v>
      </c>
      <c r="K6043" t="str">
        <f>VLOOKUP(J6043,'DANH MỤC'!$A$1:$B$19,2,0)</f>
        <v>Sản phẩm 0002</v>
      </c>
      <c r="L6043" t="s">
        <v>15</v>
      </c>
      <c r="M6043">
        <v>1</v>
      </c>
      <c r="N6043" s="3">
        <f>IF(LEFT(K6043,1)="S",VLOOKUP(K6043,'DANH MỤC'!$B:$D,2,0),VLOOKUP(K6043,'DANH MỤC'!$B:$D,3,0))</f>
        <v>2000000</v>
      </c>
      <c r="O6043">
        <v>0</v>
      </c>
      <c r="P6043" s="3">
        <f>N6043*O6043%*CSDL[[#This Row],[SỐ LƯỢNG]]</f>
        <v>0</v>
      </c>
      <c r="Q6043" s="3">
        <f t="shared" si="2764"/>
        <v>2000000</v>
      </c>
    </row>
    <row r="6044" spans="1:17" x14ac:dyDescent="0.3">
      <c r="A6044" s="23" t="str">
        <f>A6043</f>
        <v>21/03/2019</v>
      </c>
      <c r="B6044" s="8" t="str">
        <f>B6043</f>
        <v>21/03/2019</v>
      </c>
      <c r="C6044" s="8">
        <v>3</v>
      </c>
      <c r="D6044" s="8" t="str">
        <f>D6043</f>
        <v>DH11726</v>
      </c>
      <c r="E6044" s="8" t="str">
        <f>E6043</f>
        <v>giang.nguyen</v>
      </c>
      <c r="F6044" s="8" t="str">
        <f>VLOOKUP(E6044,'DANH MỤC'!$F:$G,2,0)</f>
        <v>Nhóm 1</v>
      </c>
      <c r="G6044" s="8" t="str">
        <f>G6043</f>
        <v>KH2456</v>
      </c>
      <c r="H6044" t="str">
        <f>VLOOKUP(G6044,'DANH MỤC'!$I:$K,2,0)</f>
        <v>KH 2456</v>
      </c>
      <c r="I6044" t="str">
        <f>VLOOKUP(G6044,'DANH MỤC'!$I:$K,3,0)</f>
        <v>Bắc Ninh</v>
      </c>
      <c r="J6044" s="8" t="s">
        <v>5944</v>
      </c>
      <c r="K6044" t="str">
        <f>VLOOKUP(J6044,'DANH MỤC'!$A$1:$B$19,2,0)</f>
        <v>Hàng tặng 0001</v>
      </c>
      <c r="L6044" t="s">
        <v>24</v>
      </c>
      <c r="M6044">
        <v>2</v>
      </c>
      <c r="N6044" s="3">
        <f>IF(LEFT(K6044,1)="S",VLOOKUP(K6044,'DANH MỤC'!$B:$D,2,0),VLOOKUP(K6044,'DANH MỤC'!$B:$D,3,0))</f>
        <v>200000</v>
      </c>
      <c r="O6044">
        <v>100</v>
      </c>
      <c r="P6044" s="3">
        <f>N6044*O6044%*CSDL[[#This Row],[SỐ LƯỢNG]]</f>
        <v>400000</v>
      </c>
      <c r="Q6044" s="3">
        <f t="shared" si="2764"/>
        <v>0</v>
      </c>
    </row>
    <row r="6045" spans="1:17" x14ac:dyDescent="0.3">
      <c r="A6045" s="23" t="s">
        <v>3332</v>
      </c>
      <c r="B6045" s="8" t="s">
        <v>3332</v>
      </c>
      <c r="C6045" s="8">
        <v>3</v>
      </c>
      <c r="D6045" s="8" t="s">
        <v>3407</v>
      </c>
      <c r="E6045" s="8" t="s">
        <v>13816</v>
      </c>
      <c r="F6045" s="8" t="str">
        <f>VLOOKUP(E6045,'DANH MỤC'!$F:$G,2,0)</f>
        <v>Nhóm 1</v>
      </c>
      <c r="G6045" s="8" t="s">
        <v>8440</v>
      </c>
      <c r="H6045" t="str">
        <f>VLOOKUP(G6045,'DANH MỤC'!$I:$K,2,0)</f>
        <v>KH 2457</v>
      </c>
      <c r="I6045" t="str">
        <f>VLOOKUP(G6045,'DANH MỤC'!$I:$K,3,0)</f>
        <v>Hồ Chí Minh</v>
      </c>
      <c r="J6045" s="8" t="s">
        <v>5939</v>
      </c>
      <c r="K6045" t="str">
        <f>VLOOKUP(J6045,'DANH MỤC'!$A$1:$B$19,2,0)</f>
        <v>Sản phẩm 0001</v>
      </c>
      <c r="L6045" t="s">
        <v>15</v>
      </c>
      <c r="M6045">
        <v>1</v>
      </c>
      <c r="N6045" s="3">
        <f>IF(LEFT(K6045,1)="S",VLOOKUP(K6045,'DANH MỤC'!$B:$D,2,0),VLOOKUP(K6045,'DANH MỤC'!$B:$D,3,0))</f>
        <v>3000000</v>
      </c>
      <c r="O6045">
        <v>0</v>
      </c>
      <c r="P6045" s="3">
        <f>N6045*O6045%*CSDL[[#This Row],[SỐ LƯỢNG]]</f>
        <v>0</v>
      </c>
      <c r="Q6045" s="3">
        <f t="shared" si="2764"/>
        <v>3000000</v>
      </c>
    </row>
    <row r="6046" spans="1:17" x14ac:dyDescent="0.3">
      <c r="A6046" s="23" t="str">
        <f>A6045</f>
        <v>21/03/2019</v>
      </c>
      <c r="B6046" s="8" t="str">
        <f>B6045</f>
        <v>21/03/2019</v>
      </c>
      <c r="C6046" s="8">
        <v>3</v>
      </c>
      <c r="D6046" s="8" t="str">
        <f>D6045</f>
        <v>DH11725</v>
      </c>
      <c r="E6046" s="8" t="str">
        <f>E6045</f>
        <v>luyen.dam</v>
      </c>
      <c r="F6046" s="8" t="str">
        <f>VLOOKUP(E6046,'DANH MỤC'!$F:$G,2,0)</f>
        <v>Nhóm 1</v>
      </c>
      <c r="G6046" s="8" t="str">
        <f>G6045</f>
        <v>KH2457</v>
      </c>
      <c r="H6046" t="str">
        <f>VLOOKUP(G6046,'DANH MỤC'!$I:$K,2,0)</f>
        <v>KH 2457</v>
      </c>
      <c r="I6046" t="str">
        <f>VLOOKUP(G6046,'DANH MỤC'!$I:$K,3,0)</f>
        <v>Hồ Chí Minh</v>
      </c>
      <c r="J6046" s="8" t="s">
        <v>5944</v>
      </c>
      <c r="K6046" t="str">
        <f>VLOOKUP(J6046,'DANH MỤC'!$A$1:$B$19,2,0)</f>
        <v>Hàng tặng 0001</v>
      </c>
      <c r="L6046" t="s">
        <v>24</v>
      </c>
      <c r="M6046">
        <v>2</v>
      </c>
      <c r="N6046" s="3">
        <f>IF(LEFT(K6046,1)="S",VLOOKUP(K6046,'DANH MỤC'!$B:$D,2,0),VLOOKUP(K6046,'DANH MỤC'!$B:$D,3,0))</f>
        <v>200000</v>
      </c>
      <c r="O6046">
        <v>100</v>
      </c>
      <c r="P6046" s="3">
        <f>N6046*O6046%*CSDL[[#This Row],[SỐ LƯỢNG]]</f>
        <v>400000</v>
      </c>
      <c r="Q6046" s="3">
        <f t="shared" si="2764"/>
        <v>0</v>
      </c>
    </row>
    <row r="6047" spans="1:17" x14ac:dyDescent="0.3">
      <c r="A6047" s="23" t="s">
        <v>3332</v>
      </c>
      <c r="B6047" s="8" t="s">
        <v>3332</v>
      </c>
      <c r="C6047" s="8">
        <v>3</v>
      </c>
      <c r="D6047" s="8" t="s">
        <v>3408</v>
      </c>
      <c r="E6047" s="8" t="s">
        <v>13823</v>
      </c>
      <c r="F6047" s="8" t="str">
        <f>VLOOKUP(E6047,'DANH MỤC'!$F:$G,2,0)</f>
        <v>Nhóm 1</v>
      </c>
      <c r="G6047" s="8" t="s">
        <v>6616</v>
      </c>
      <c r="H6047" t="str">
        <f>VLOOKUP(G6047,'DANH MỤC'!$I:$K,2,0)</f>
        <v>KH 0583</v>
      </c>
      <c r="I6047" t="str">
        <f>VLOOKUP(G6047,'DANH MỤC'!$I:$K,3,0)</f>
        <v>Hòa Bình</v>
      </c>
      <c r="J6047" s="8" t="s">
        <v>5939</v>
      </c>
      <c r="K6047" t="str">
        <f>VLOOKUP(J6047,'DANH MỤC'!$A$1:$B$19,2,0)</f>
        <v>Sản phẩm 0001</v>
      </c>
      <c r="L6047" t="s">
        <v>15</v>
      </c>
      <c r="M6047">
        <v>1</v>
      </c>
      <c r="N6047" s="3">
        <f>IF(LEFT(K6047,1)="S",VLOOKUP(K6047,'DANH MỤC'!$B:$D,2,0),VLOOKUP(K6047,'DANH MỤC'!$B:$D,3,0))</f>
        <v>3000000</v>
      </c>
      <c r="O6047">
        <v>0</v>
      </c>
      <c r="P6047" s="3">
        <f>N6047*O6047%*CSDL[[#This Row],[SỐ LƯỢNG]]</f>
        <v>0</v>
      </c>
      <c r="Q6047" s="3">
        <f t="shared" si="2764"/>
        <v>3000000</v>
      </c>
    </row>
    <row r="6048" spans="1:17" x14ac:dyDescent="0.3">
      <c r="A6048" s="23" t="str">
        <f>A6047</f>
        <v>21/03/2019</v>
      </c>
      <c r="B6048" s="8" t="str">
        <f>B6047</f>
        <v>21/03/2019</v>
      </c>
      <c r="C6048" s="8">
        <v>3</v>
      </c>
      <c r="D6048" s="8" t="str">
        <f>D6047</f>
        <v>DH11724</v>
      </c>
      <c r="E6048" s="8" t="str">
        <f>E6047</f>
        <v>giang.nguyen</v>
      </c>
      <c r="F6048" s="8" t="str">
        <f>VLOOKUP(E6048,'DANH MỤC'!$F:$G,2,0)</f>
        <v>Nhóm 1</v>
      </c>
      <c r="G6048" s="8" t="str">
        <f>G6047</f>
        <v>KH0583</v>
      </c>
      <c r="H6048" t="str">
        <f>VLOOKUP(G6048,'DANH MỤC'!$I:$K,2,0)</f>
        <v>KH 0583</v>
      </c>
      <c r="I6048" t="str">
        <f>VLOOKUP(G6048,'DANH MỤC'!$I:$K,3,0)</f>
        <v>Hòa Bình</v>
      </c>
      <c r="J6048" s="8" t="s">
        <v>5944</v>
      </c>
      <c r="K6048" t="str">
        <f>VLOOKUP(J6048,'DANH MỤC'!$A$1:$B$19,2,0)</f>
        <v>Hàng tặng 0001</v>
      </c>
      <c r="L6048" t="s">
        <v>24</v>
      </c>
      <c r="M6048">
        <v>2</v>
      </c>
      <c r="N6048" s="3">
        <f>IF(LEFT(K6048,1)="S",VLOOKUP(K6048,'DANH MỤC'!$B:$D,2,0),VLOOKUP(K6048,'DANH MỤC'!$B:$D,3,0))</f>
        <v>200000</v>
      </c>
      <c r="O6048">
        <v>100</v>
      </c>
      <c r="P6048" s="3">
        <f>N6048*O6048%*CSDL[[#This Row],[SỐ LƯỢNG]]</f>
        <v>400000</v>
      </c>
      <c r="Q6048" s="3">
        <f t="shared" si="2764"/>
        <v>0</v>
      </c>
    </row>
    <row r="6049" spans="1:17" x14ac:dyDescent="0.3">
      <c r="A6049" s="23" t="s">
        <v>3332</v>
      </c>
      <c r="B6049" s="8" t="s">
        <v>3332</v>
      </c>
      <c r="C6049" s="8">
        <v>3</v>
      </c>
      <c r="D6049" s="8" t="s">
        <v>3409</v>
      </c>
      <c r="E6049" s="8" t="s">
        <v>13816</v>
      </c>
      <c r="F6049" s="8" t="str">
        <f>VLOOKUP(E6049,'DANH MỤC'!$F:$G,2,0)</f>
        <v>Nhóm 1</v>
      </c>
      <c r="G6049" s="8" t="s">
        <v>8441</v>
      </c>
      <c r="H6049" t="str">
        <f>VLOOKUP(G6049,'DANH MỤC'!$I:$K,2,0)</f>
        <v>KH 2458</v>
      </c>
      <c r="I6049" t="str">
        <f>VLOOKUP(G6049,'DANH MỤC'!$I:$K,3,0)</f>
        <v>Hải Phòng</v>
      </c>
      <c r="J6049" s="8" t="s">
        <v>5940</v>
      </c>
      <c r="K6049" t="str">
        <f>VLOOKUP(J6049,'DANH MỤC'!$A$1:$B$19,2,0)</f>
        <v>Sản phẩm 0002</v>
      </c>
      <c r="L6049" t="s">
        <v>15</v>
      </c>
      <c r="M6049">
        <v>1</v>
      </c>
      <c r="N6049" s="3">
        <f>IF(LEFT(K6049,1)="S",VLOOKUP(K6049,'DANH MỤC'!$B:$D,2,0),VLOOKUP(K6049,'DANH MỤC'!$B:$D,3,0))</f>
        <v>2000000</v>
      </c>
      <c r="O6049">
        <v>0</v>
      </c>
      <c r="P6049" s="3">
        <f>N6049*O6049%*CSDL[[#This Row],[SỐ LƯỢNG]]</f>
        <v>0</v>
      </c>
      <c r="Q6049" s="3">
        <f t="shared" si="2764"/>
        <v>2000000</v>
      </c>
    </row>
    <row r="6050" spans="1:17" x14ac:dyDescent="0.3">
      <c r="A6050" s="23" t="str">
        <f>A6049</f>
        <v>21/03/2019</v>
      </c>
      <c r="B6050" s="8" t="str">
        <f>B6049</f>
        <v>21/03/2019</v>
      </c>
      <c r="C6050" s="8">
        <v>3</v>
      </c>
      <c r="D6050" s="8" t="str">
        <f>D6049</f>
        <v>DH11723</v>
      </c>
      <c r="E6050" s="8" t="str">
        <f>E6049</f>
        <v>luyen.dam</v>
      </c>
      <c r="F6050" s="8" t="str">
        <f>VLOOKUP(E6050,'DANH MỤC'!$F:$G,2,0)</f>
        <v>Nhóm 1</v>
      </c>
      <c r="G6050" s="8" t="str">
        <f>G6049</f>
        <v>KH2458</v>
      </c>
      <c r="H6050" t="str">
        <f>VLOOKUP(G6050,'DANH MỤC'!$I:$K,2,0)</f>
        <v>KH 2458</v>
      </c>
      <c r="I6050" t="str">
        <f>VLOOKUP(G6050,'DANH MỤC'!$I:$K,3,0)</f>
        <v>Hải Phòng</v>
      </c>
      <c r="J6050" s="8" t="s">
        <v>5944</v>
      </c>
      <c r="K6050" t="str">
        <f>VLOOKUP(J6050,'DANH MỤC'!$A$1:$B$19,2,0)</f>
        <v>Hàng tặng 0001</v>
      </c>
      <c r="L6050" t="s">
        <v>24</v>
      </c>
      <c r="M6050">
        <v>2</v>
      </c>
      <c r="N6050" s="3">
        <f>IF(LEFT(K6050,1)="S",VLOOKUP(K6050,'DANH MỤC'!$B:$D,2,0),VLOOKUP(K6050,'DANH MỤC'!$B:$D,3,0))</f>
        <v>200000</v>
      </c>
      <c r="O6050">
        <v>100</v>
      </c>
      <c r="P6050" s="3">
        <f>N6050*O6050%*CSDL[[#This Row],[SỐ LƯỢNG]]</f>
        <v>400000</v>
      </c>
      <c r="Q6050" s="3">
        <f t="shared" si="2764"/>
        <v>0</v>
      </c>
    </row>
    <row r="6051" spans="1:17" x14ac:dyDescent="0.3">
      <c r="A6051" s="23" t="s">
        <v>3332</v>
      </c>
      <c r="B6051" s="8" t="s">
        <v>3332</v>
      </c>
      <c r="C6051" s="8">
        <v>3</v>
      </c>
      <c r="D6051" s="8" t="s">
        <v>3410</v>
      </c>
      <c r="E6051" s="8" t="s">
        <v>13819</v>
      </c>
      <c r="F6051" s="8" t="str">
        <f>VLOOKUP(E6051,'DANH MỤC'!$F:$G,2,0)</f>
        <v>Nhóm 1</v>
      </c>
      <c r="G6051" s="8" t="s">
        <v>8442</v>
      </c>
      <c r="H6051" t="str">
        <f>VLOOKUP(G6051,'DANH MỤC'!$I:$K,2,0)</f>
        <v>KH 2459</v>
      </c>
      <c r="I6051" t="str">
        <f>VLOOKUP(G6051,'DANH MỤC'!$I:$K,3,0)</f>
        <v>Thanh Hóa</v>
      </c>
      <c r="J6051" s="8" t="s">
        <v>5939</v>
      </c>
      <c r="K6051" t="str">
        <f>VLOOKUP(J6051,'DANH MỤC'!$A$1:$B$19,2,0)</f>
        <v>Sản phẩm 0001</v>
      </c>
      <c r="L6051" t="s">
        <v>15</v>
      </c>
      <c r="M6051">
        <v>1</v>
      </c>
      <c r="N6051" s="3">
        <f>IF(LEFT(K6051,1)="S",VLOOKUP(K6051,'DANH MỤC'!$B:$D,2,0),VLOOKUP(K6051,'DANH MỤC'!$B:$D,3,0))</f>
        <v>3000000</v>
      </c>
      <c r="O6051">
        <v>0</v>
      </c>
      <c r="P6051" s="3">
        <f>N6051*O6051%*CSDL[[#This Row],[SỐ LƯỢNG]]</f>
        <v>0</v>
      </c>
      <c r="Q6051" s="3">
        <f t="shared" si="2764"/>
        <v>3000000</v>
      </c>
    </row>
    <row r="6052" spans="1:17" x14ac:dyDescent="0.3">
      <c r="A6052" s="23" t="str">
        <f>A6051</f>
        <v>21/03/2019</v>
      </c>
      <c r="B6052" s="8" t="str">
        <f>B6051</f>
        <v>21/03/2019</v>
      </c>
      <c r="C6052" s="8">
        <v>3</v>
      </c>
      <c r="D6052" s="8" t="str">
        <f>D6051</f>
        <v>DH11722</v>
      </c>
      <c r="E6052" s="8" t="str">
        <f>E6051</f>
        <v>linh.truong</v>
      </c>
      <c r="F6052" s="8" t="str">
        <f>VLOOKUP(E6052,'DANH MỤC'!$F:$G,2,0)</f>
        <v>Nhóm 1</v>
      </c>
      <c r="G6052" s="8" t="str">
        <f>G6051</f>
        <v>KH2459</v>
      </c>
      <c r="H6052" t="str">
        <f>VLOOKUP(G6052,'DANH MỤC'!$I:$K,2,0)</f>
        <v>KH 2459</v>
      </c>
      <c r="I6052" t="str">
        <f>VLOOKUP(G6052,'DANH MỤC'!$I:$K,3,0)</f>
        <v>Thanh Hóa</v>
      </c>
      <c r="J6052" s="8" t="s">
        <v>5944</v>
      </c>
      <c r="K6052" t="str">
        <f>VLOOKUP(J6052,'DANH MỤC'!$A$1:$B$19,2,0)</f>
        <v>Hàng tặng 0001</v>
      </c>
      <c r="L6052" t="s">
        <v>24</v>
      </c>
      <c r="M6052">
        <v>2</v>
      </c>
      <c r="N6052" s="3">
        <f>IF(LEFT(K6052,1)="S",VLOOKUP(K6052,'DANH MỤC'!$B:$D,2,0),VLOOKUP(K6052,'DANH MỤC'!$B:$D,3,0))</f>
        <v>200000</v>
      </c>
      <c r="O6052">
        <v>100</v>
      </c>
      <c r="P6052" s="3">
        <f>N6052*O6052%*CSDL[[#This Row],[SỐ LƯỢNG]]</f>
        <v>400000</v>
      </c>
      <c r="Q6052" s="3">
        <f t="shared" si="2764"/>
        <v>0</v>
      </c>
    </row>
    <row r="6053" spans="1:17" x14ac:dyDescent="0.3">
      <c r="A6053" s="23" t="s">
        <v>3332</v>
      </c>
      <c r="B6053" s="8" t="s">
        <v>3332</v>
      </c>
      <c r="C6053" s="8">
        <v>3</v>
      </c>
      <c r="D6053" s="8" t="s">
        <v>3411</v>
      </c>
      <c r="E6053" s="8" t="s">
        <v>13846</v>
      </c>
      <c r="F6053" s="8" t="str">
        <f>VLOOKUP(E6053,'DANH MỤC'!$F:$G,2,0)</f>
        <v>Nhóm 3</v>
      </c>
      <c r="G6053" s="8" t="s">
        <v>8443</v>
      </c>
      <c r="H6053" t="str">
        <f>VLOOKUP(G6053,'DANH MỤC'!$I:$K,2,0)</f>
        <v>KH 2460</v>
      </c>
      <c r="I6053" t="str">
        <f>VLOOKUP(G6053,'DANH MỤC'!$I:$K,3,0)</f>
        <v>Tuyên Quang</v>
      </c>
      <c r="J6053" s="8" t="s">
        <v>5940</v>
      </c>
      <c r="K6053" t="str">
        <f>VLOOKUP(J6053,'DANH MỤC'!$A$1:$B$19,2,0)</f>
        <v>Sản phẩm 0002</v>
      </c>
      <c r="L6053" t="s">
        <v>15</v>
      </c>
      <c r="M6053">
        <v>2</v>
      </c>
      <c r="N6053" s="3">
        <f>IF(LEFT(K6053,1)="S",VLOOKUP(K6053,'DANH MỤC'!$B:$D,2,0),VLOOKUP(K6053,'DANH MỤC'!$B:$D,3,0))</f>
        <v>2000000</v>
      </c>
      <c r="O6053">
        <v>100</v>
      </c>
      <c r="P6053" s="3">
        <f>N6053*O6053%*CSDL[[#This Row],[SỐ LƯỢNG]]</f>
        <v>4000000</v>
      </c>
      <c r="Q6053" s="3">
        <f t="shared" si="2764"/>
        <v>0</v>
      </c>
    </row>
    <row r="6054" spans="1:17" x14ac:dyDescent="0.3">
      <c r="A6054" s="23" t="s">
        <v>3332</v>
      </c>
      <c r="B6054" s="8" t="s">
        <v>3332</v>
      </c>
      <c r="C6054" s="8">
        <v>3</v>
      </c>
      <c r="D6054" s="8" t="s">
        <v>3412</v>
      </c>
      <c r="E6054" s="8" t="s">
        <v>13839</v>
      </c>
      <c r="F6054" s="8" t="str">
        <f>VLOOKUP(E6054,'DANH MỤC'!$F:$G,2,0)</f>
        <v>Nhóm 2</v>
      </c>
      <c r="G6054" s="8" t="s">
        <v>8444</v>
      </c>
      <c r="H6054" t="str">
        <f>VLOOKUP(G6054,'DANH MỤC'!$I:$K,2,0)</f>
        <v>KH 2461</v>
      </c>
      <c r="I6054" t="str">
        <f>VLOOKUP(G6054,'DANH MỤC'!$I:$K,3,0)</f>
        <v>Bắc Giang</v>
      </c>
      <c r="J6054" s="8" t="s">
        <v>5939</v>
      </c>
      <c r="K6054" t="str">
        <f>VLOOKUP(J6054,'DANH MỤC'!$A$1:$B$19,2,0)</f>
        <v>Sản phẩm 0001</v>
      </c>
      <c r="L6054" t="s">
        <v>15</v>
      </c>
      <c r="M6054">
        <v>1</v>
      </c>
      <c r="N6054" s="3">
        <f>IF(LEFT(K6054,1)="S",VLOOKUP(K6054,'DANH MỤC'!$B:$D,2,0),VLOOKUP(K6054,'DANH MỤC'!$B:$D,3,0))</f>
        <v>3000000</v>
      </c>
      <c r="O6054">
        <v>10</v>
      </c>
      <c r="P6054" s="3">
        <f>N6054*O6054%*CSDL[[#This Row],[SỐ LƯỢNG]]</f>
        <v>300000</v>
      </c>
      <c r="Q6054" s="3">
        <f t="shared" si="2764"/>
        <v>2700000</v>
      </c>
    </row>
    <row r="6055" spans="1:17" x14ac:dyDescent="0.3">
      <c r="A6055" s="23" t="s">
        <v>3332</v>
      </c>
      <c r="B6055" s="8" t="s">
        <v>3332</v>
      </c>
      <c r="C6055" s="8">
        <v>3</v>
      </c>
      <c r="D6055" s="8" t="s">
        <v>3413</v>
      </c>
      <c r="E6055" s="8" t="s">
        <v>13823</v>
      </c>
      <c r="F6055" s="8" t="str">
        <f>VLOOKUP(E6055,'DANH MỤC'!$F:$G,2,0)</f>
        <v>Nhóm 1</v>
      </c>
      <c r="G6055" s="8" t="s">
        <v>7852</v>
      </c>
      <c r="H6055" t="str">
        <f>VLOOKUP(G6055,'DANH MỤC'!$I:$K,2,0)</f>
        <v>KH 1850</v>
      </c>
      <c r="I6055" t="str">
        <f>VLOOKUP(G6055,'DANH MỤC'!$I:$K,3,0)</f>
        <v>Nam Định</v>
      </c>
      <c r="J6055" s="8" t="s">
        <v>5940</v>
      </c>
      <c r="K6055" t="str">
        <f>VLOOKUP(J6055,'DANH MỤC'!$A$1:$B$19,2,0)</f>
        <v>Sản phẩm 0002</v>
      </c>
      <c r="L6055" t="s">
        <v>15</v>
      </c>
      <c r="M6055">
        <v>1</v>
      </c>
      <c r="N6055" s="3">
        <f>IF(LEFT(K6055,1)="S",VLOOKUP(K6055,'DANH MỤC'!$B:$D,2,0),VLOOKUP(K6055,'DANH MỤC'!$B:$D,3,0))</f>
        <v>2000000</v>
      </c>
      <c r="O6055">
        <v>5</v>
      </c>
      <c r="P6055" s="3">
        <f>N6055*O6055%*CSDL[[#This Row],[SỐ LƯỢNG]]</f>
        <v>100000</v>
      </c>
      <c r="Q6055" s="3">
        <f t="shared" si="2764"/>
        <v>1900000</v>
      </c>
    </row>
    <row r="6056" spans="1:17" x14ac:dyDescent="0.3">
      <c r="A6056" s="23" t="s">
        <v>3332</v>
      </c>
      <c r="B6056" s="8" t="s">
        <v>3332</v>
      </c>
      <c r="C6056" s="8">
        <v>3</v>
      </c>
      <c r="D6056" s="8" t="s">
        <v>3414</v>
      </c>
      <c r="E6056" s="8" t="s">
        <v>13815</v>
      </c>
      <c r="F6056" s="8" t="str">
        <f>VLOOKUP(E6056,'DANH MỤC'!$F:$G,2,0)</f>
        <v>Nhóm 1</v>
      </c>
      <c r="G6056" s="8" t="s">
        <v>8445</v>
      </c>
      <c r="H6056" t="str">
        <f>VLOOKUP(G6056,'DANH MỤC'!$I:$K,2,0)</f>
        <v>KH 2462</v>
      </c>
      <c r="I6056" t="str">
        <f>VLOOKUP(G6056,'DANH MỤC'!$I:$K,3,0)</f>
        <v>Bình Dương</v>
      </c>
      <c r="J6056" s="8" t="s">
        <v>5939</v>
      </c>
      <c r="K6056" t="str">
        <f>VLOOKUP(J6056,'DANH MỤC'!$A$1:$B$19,2,0)</f>
        <v>Sản phẩm 0001</v>
      </c>
      <c r="L6056" t="s">
        <v>15</v>
      </c>
      <c r="M6056">
        <v>3</v>
      </c>
      <c r="N6056" s="3">
        <f>IF(LEFT(K6056,1)="S",VLOOKUP(K6056,'DANH MỤC'!$B:$D,2,0),VLOOKUP(K6056,'DANH MỤC'!$B:$D,3,0))</f>
        <v>3000000</v>
      </c>
      <c r="O6056">
        <v>15</v>
      </c>
      <c r="P6056" s="3">
        <f>N6056*O6056%*CSDL[[#This Row],[SỐ LƯỢNG]]</f>
        <v>1350000</v>
      </c>
      <c r="Q6056" s="3">
        <f t="shared" si="2764"/>
        <v>7650000</v>
      </c>
    </row>
    <row r="6057" spans="1:17" x14ac:dyDescent="0.3">
      <c r="A6057" s="23" t="str">
        <f>A6056</f>
        <v>21/03/2019</v>
      </c>
      <c r="B6057" s="8" t="str">
        <f>B6056</f>
        <v>21/03/2019</v>
      </c>
      <c r="C6057" s="8">
        <v>3</v>
      </c>
      <c r="D6057" s="8" t="str">
        <f>D6056</f>
        <v>DH11717</v>
      </c>
      <c r="E6057" s="8" t="str">
        <f>E6056</f>
        <v>nhi.vu</v>
      </c>
      <c r="F6057" s="8" t="str">
        <f>VLOOKUP(E6057,'DANH MỤC'!$F:$G,2,0)</f>
        <v>Nhóm 1</v>
      </c>
      <c r="G6057" s="8" t="str">
        <f>G6056</f>
        <v>KH2462</v>
      </c>
      <c r="H6057" t="str">
        <f>VLOOKUP(G6057,'DANH MỤC'!$I:$K,2,0)</f>
        <v>KH 2462</v>
      </c>
      <c r="I6057" t="str">
        <f>VLOOKUP(G6057,'DANH MỤC'!$I:$K,3,0)</f>
        <v>Bình Dương</v>
      </c>
      <c r="J6057" s="8" t="s">
        <v>5940</v>
      </c>
      <c r="K6057" t="str">
        <f>VLOOKUP(J6057,'DANH MỤC'!$A$1:$B$19,2,0)</f>
        <v>Sản phẩm 0002</v>
      </c>
      <c r="L6057" t="s">
        <v>15</v>
      </c>
      <c r="M6057">
        <v>3</v>
      </c>
      <c r="N6057" s="3">
        <f>IF(LEFT(K6057,1)="S",VLOOKUP(K6057,'DANH MỤC'!$B:$D,2,0),VLOOKUP(K6057,'DANH MỤC'!$B:$D,3,0))</f>
        <v>2000000</v>
      </c>
      <c r="O6057">
        <v>15</v>
      </c>
      <c r="P6057" s="3">
        <f>N6057*O6057%*CSDL[[#This Row],[SỐ LƯỢNG]]</f>
        <v>900000</v>
      </c>
      <c r="Q6057" s="3">
        <f t="shared" si="2764"/>
        <v>5100000</v>
      </c>
    </row>
    <row r="6058" spans="1:17" x14ac:dyDescent="0.3">
      <c r="A6058" s="23" t="s">
        <v>3332</v>
      </c>
      <c r="B6058" s="8" t="s">
        <v>3332</v>
      </c>
      <c r="C6058" s="8">
        <v>3</v>
      </c>
      <c r="D6058" s="8" t="s">
        <v>3416</v>
      </c>
      <c r="E6058" s="8" t="s">
        <v>13830</v>
      </c>
      <c r="F6058" s="8" t="str">
        <f>VLOOKUP(E6058,'DANH MỤC'!$F:$G,2,0)</f>
        <v>Nhóm 2</v>
      </c>
      <c r="G6058" s="8" t="s">
        <v>7204</v>
      </c>
      <c r="H6058" t="str">
        <f>VLOOKUP(G6058,'DANH MỤC'!$I:$K,2,0)</f>
        <v>KH 1181</v>
      </c>
      <c r="I6058" t="str">
        <f>VLOOKUP(G6058,'DANH MỤC'!$I:$K,3,0)</f>
        <v>Đồng Nai</v>
      </c>
      <c r="J6058" s="8" t="s">
        <v>14</v>
      </c>
      <c r="K6058" t="str">
        <f>VLOOKUP(J6058,'DANH MỤC'!$A$1:$B$19,2,0)</f>
        <v>Sản phẩm 0004</v>
      </c>
      <c r="L6058" t="s">
        <v>15</v>
      </c>
      <c r="M6058">
        <v>1</v>
      </c>
      <c r="N6058" s="3">
        <f>IF(LEFT(K6058,1)="S",VLOOKUP(K6058,'DANH MỤC'!$B:$D,2,0),VLOOKUP(K6058,'DANH MỤC'!$B:$D,3,0))</f>
        <v>3500000</v>
      </c>
      <c r="O6058">
        <v>10</v>
      </c>
      <c r="P6058" s="3">
        <f>N6058*O6058%*CSDL[[#This Row],[SỐ LƯỢNG]]</f>
        <v>350000</v>
      </c>
      <c r="Q6058" s="3">
        <f t="shared" si="2764"/>
        <v>3150000</v>
      </c>
    </row>
    <row r="6059" spans="1:17" x14ac:dyDescent="0.3">
      <c r="A6059" s="23" t="s">
        <v>3332</v>
      </c>
      <c r="B6059" s="8" t="s">
        <v>3332</v>
      </c>
      <c r="C6059" s="8">
        <v>3</v>
      </c>
      <c r="D6059" s="8" t="s">
        <v>3417</v>
      </c>
      <c r="E6059" s="8" t="s">
        <v>13831</v>
      </c>
      <c r="F6059" s="8" t="str">
        <f>VLOOKUP(E6059,'DANH MỤC'!$F:$G,2,0)</f>
        <v>Nhóm 2</v>
      </c>
      <c r="G6059" s="8" t="s">
        <v>7601</v>
      </c>
      <c r="H6059" t="str">
        <f>VLOOKUP(G6059,'DANH MỤC'!$I:$K,2,0)</f>
        <v>KH 1592</v>
      </c>
      <c r="I6059" t="str">
        <f>VLOOKUP(G6059,'DANH MỤC'!$I:$K,3,0)</f>
        <v>Long An</v>
      </c>
      <c r="J6059" s="8" t="s">
        <v>14</v>
      </c>
      <c r="K6059" t="str">
        <f>VLOOKUP(J6059,'DANH MỤC'!$A$1:$B$19,2,0)</f>
        <v>Sản phẩm 0004</v>
      </c>
      <c r="L6059" t="s">
        <v>15</v>
      </c>
      <c r="M6059">
        <v>1</v>
      </c>
      <c r="N6059" s="3">
        <f>IF(LEFT(K6059,1)="S",VLOOKUP(K6059,'DANH MỤC'!$B:$D,2,0),VLOOKUP(K6059,'DANH MỤC'!$B:$D,3,0))</f>
        <v>3500000</v>
      </c>
      <c r="O6059">
        <v>5</v>
      </c>
      <c r="P6059" s="3">
        <f>N6059*O6059%*CSDL[[#This Row],[SỐ LƯỢNG]]</f>
        <v>175000</v>
      </c>
      <c r="Q6059" s="3">
        <f t="shared" si="2764"/>
        <v>3325000</v>
      </c>
    </row>
    <row r="6060" spans="1:17" x14ac:dyDescent="0.3">
      <c r="A6060" s="23" t="s">
        <v>3332</v>
      </c>
      <c r="B6060" s="8" t="s">
        <v>3332</v>
      </c>
      <c r="C6060" s="8">
        <v>3</v>
      </c>
      <c r="D6060" s="8" t="s">
        <v>3418</v>
      </c>
      <c r="E6060" s="8" t="s">
        <v>13834</v>
      </c>
      <c r="F6060" s="8" t="str">
        <f>VLOOKUP(E6060,'DANH MỤC'!$F:$G,2,0)</f>
        <v>Nhóm 2</v>
      </c>
      <c r="G6060" s="8" t="s">
        <v>6869</v>
      </c>
      <c r="H6060" t="str">
        <f>VLOOKUP(G6060,'DANH MỤC'!$I:$K,2,0)</f>
        <v>KH 0839</v>
      </c>
      <c r="I6060" t="str">
        <f>VLOOKUP(G6060,'DANH MỤC'!$I:$K,3,0)</f>
        <v>Quảng Ngãi</v>
      </c>
      <c r="J6060" s="8" t="s">
        <v>5940</v>
      </c>
      <c r="K6060" t="str">
        <f>VLOOKUP(J6060,'DANH MỤC'!$A$1:$B$19,2,0)</f>
        <v>Sản phẩm 0002</v>
      </c>
      <c r="L6060" t="s">
        <v>15</v>
      </c>
      <c r="M6060">
        <v>2</v>
      </c>
      <c r="N6060" s="3">
        <f>IF(LEFT(K6060,1)="S",VLOOKUP(K6060,'DANH MỤC'!$B:$D,2,0),VLOOKUP(K6060,'DANH MỤC'!$B:$D,3,0))</f>
        <v>2000000</v>
      </c>
      <c r="O6060">
        <v>100</v>
      </c>
      <c r="P6060" s="3">
        <f>N6060*O6060%*CSDL[[#This Row],[SỐ LƯỢNG]]</f>
        <v>4000000</v>
      </c>
      <c r="Q6060" s="3">
        <f t="shared" si="2764"/>
        <v>0</v>
      </c>
    </row>
    <row r="6061" spans="1:17" x14ac:dyDescent="0.3">
      <c r="A6061" s="23" t="s">
        <v>3332</v>
      </c>
      <c r="B6061" s="8" t="s">
        <v>3332</v>
      </c>
      <c r="C6061" s="8">
        <v>3</v>
      </c>
      <c r="D6061" s="8" t="s">
        <v>3419</v>
      </c>
      <c r="E6061" s="8" t="s">
        <v>13834</v>
      </c>
      <c r="F6061" s="8" t="str">
        <f>VLOOKUP(E6061,'DANH MỤC'!$F:$G,2,0)</f>
        <v>Nhóm 2</v>
      </c>
      <c r="G6061" s="8" t="s">
        <v>6869</v>
      </c>
      <c r="H6061" t="str">
        <f>VLOOKUP(G6061,'DANH MỤC'!$I:$K,2,0)</f>
        <v>KH 0839</v>
      </c>
      <c r="I6061" t="str">
        <f>VLOOKUP(G6061,'DANH MỤC'!$I:$K,3,0)</f>
        <v>Quảng Ngãi</v>
      </c>
      <c r="J6061" s="8" t="s">
        <v>14</v>
      </c>
      <c r="K6061" t="str">
        <f>VLOOKUP(J6061,'DANH MỤC'!$A$1:$B$19,2,0)</f>
        <v>Sản phẩm 0004</v>
      </c>
      <c r="L6061" t="s">
        <v>15</v>
      </c>
      <c r="M6061">
        <v>18</v>
      </c>
      <c r="N6061" s="3">
        <f>IF(LEFT(K6061,1)="S",VLOOKUP(K6061,'DANH MỤC'!$B:$D,2,0),VLOOKUP(K6061,'DANH MỤC'!$B:$D,3,0))</f>
        <v>3500000</v>
      </c>
      <c r="O6061">
        <v>25</v>
      </c>
      <c r="P6061" s="3">
        <f>N6061*O6061%*CSDL[[#This Row],[SỐ LƯỢNG]]</f>
        <v>15750000</v>
      </c>
      <c r="Q6061" s="3">
        <f t="shared" si="2764"/>
        <v>47250000</v>
      </c>
    </row>
    <row r="6062" spans="1:17" x14ac:dyDescent="0.3">
      <c r="A6062" s="23" t="str">
        <f t="shared" ref="A6062:A6066" si="2770">A6061</f>
        <v>21/03/2019</v>
      </c>
      <c r="B6062" s="8" t="str">
        <f t="shared" ref="B6062:B6066" si="2771">B6061</f>
        <v>21/03/2019</v>
      </c>
      <c r="C6062" s="8">
        <v>3</v>
      </c>
      <c r="D6062" s="8" t="str">
        <f t="shared" ref="D6062:D6066" si="2772">D6061</f>
        <v>DH11712</v>
      </c>
      <c r="E6062" s="8" t="str">
        <f t="shared" ref="E6062:E6066" si="2773">E6061</f>
        <v>huong.bich</v>
      </c>
      <c r="F6062" s="8" t="str">
        <f>VLOOKUP(E6062,'DANH MỤC'!$F:$G,2,0)</f>
        <v>Nhóm 2</v>
      </c>
      <c r="G6062" s="8" t="str">
        <f t="shared" ref="G6062:G6066" si="2774">G6061</f>
        <v>KH0839</v>
      </c>
      <c r="H6062" t="str">
        <f>VLOOKUP(G6062,'DANH MỤC'!$I:$K,2,0)</f>
        <v>KH 0839</v>
      </c>
      <c r="I6062" t="str">
        <f>VLOOKUP(G6062,'DANH MỤC'!$I:$K,3,0)</f>
        <v>Quảng Ngãi</v>
      </c>
      <c r="J6062" s="8" t="s">
        <v>5939</v>
      </c>
      <c r="K6062" t="str">
        <f>VLOOKUP(J6062,'DANH MỤC'!$A$1:$B$19,2,0)</f>
        <v>Sản phẩm 0001</v>
      </c>
      <c r="L6062" t="s">
        <v>15</v>
      </c>
      <c r="M6062">
        <v>18</v>
      </c>
      <c r="N6062" s="3">
        <f>IF(LEFT(K6062,1)="S",VLOOKUP(K6062,'DANH MỤC'!$B:$D,2,0),VLOOKUP(K6062,'DANH MỤC'!$B:$D,3,0))</f>
        <v>3000000</v>
      </c>
      <c r="O6062">
        <v>25</v>
      </c>
      <c r="P6062" s="3">
        <f>N6062*O6062%*CSDL[[#This Row],[SỐ LƯỢNG]]</f>
        <v>13500000</v>
      </c>
      <c r="Q6062" s="3">
        <f t="shared" si="2764"/>
        <v>40500000</v>
      </c>
    </row>
    <row r="6063" spans="1:17" x14ac:dyDescent="0.3">
      <c r="A6063" s="23" t="str">
        <f t="shared" si="2770"/>
        <v>21/03/2019</v>
      </c>
      <c r="B6063" s="8" t="str">
        <f t="shared" si="2771"/>
        <v>21/03/2019</v>
      </c>
      <c r="C6063" s="8">
        <v>3</v>
      </c>
      <c r="D6063" s="8" t="str">
        <f t="shared" si="2772"/>
        <v>DH11712</v>
      </c>
      <c r="E6063" s="8" t="str">
        <f t="shared" si="2773"/>
        <v>huong.bich</v>
      </c>
      <c r="F6063" s="8" t="str">
        <f>VLOOKUP(E6063,'DANH MỤC'!$F:$G,2,0)</f>
        <v>Nhóm 2</v>
      </c>
      <c r="G6063" s="8" t="str">
        <f t="shared" si="2774"/>
        <v>KH0839</v>
      </c>
      <c r="H6063" t="str">
        <f>VLOOKUP(G6063,'DANH MỤC'!$I:$K,2,0)</f>
        <v>KH 0839</v>
      </c>
      <c r="I6063" t="str">
        <f>VLOOKUP(G6063,'DANH MỤC'!$I:$K,3,0)</f>
        <v>Quảng Ngãi</v>
      </c>
      <c r="J6063" s="8" t="s">
        <v>5940</v>
      </c>
      <c r="K6063" t="str">
        <f>VLOOKUP(J6063,'DANH MỤC'!$A$1:$B$19,2,0)</f>
        <v>Sản phẩm 0002</v>
      </c>
      <c r="L6063" t="s">
        <v>15</v>
      </c>
      <c r="M6063">
        <v>4</v>
      </c>
      <c r="N6063" s="3">
        <f>IF(LEFT(K6063,1)="S",VLOOKUP(K6063,'DANH MỤC'!$B:$D,2,0),VLOOKUP(K6063,'DANH MỤC'!$B:$D,3,0))</f>
        <v>2000000</v>
      </c>
      <c r="O6063">
        <v>100</v>
      </c>
      <c r="P6063" s="3">
        <f>N6063*O6063%*CSDL[[#This Row],[SỐ LƯỢNG]]</f>
        <v>8000000</v>
      </c>
      <c r="Q6063" s="3">
        <f t="shared" si="2764"/>
        <v>0</v>
      </c>
    </row>
    <row r="6064" spans="1:17" x14ac:dyDescent="0.3">
      <c r="A6064" s="23" t="str">
        <f t="shared" si="2770"/>
        <v>21/03/2019</v>
      </c>
      <c r="B6064" s="8" t="str">
        <f t="shared" si="2771"/>
        <v>21/03/2019</v>
      </c>
      <c r="C6064" s="8">
        <v>3</v>
      </c>
      <c r="D6064" s="8" t="str">
        <f t="shared" si="2772"/>
        <v>DH11712</v>
      </c>
      <c r="E6064" s="8" t="str">
        <f t="shared" si="2773"/>
        <v>huong.bich</v>
      </c>
      <c r="F6064" s="8" t="str">
        <f>VLOOKUP(E6064,'DANH MỤC'!$F:$G,2,0)</f>
        <v>Nhóm 2</v>
      </c>
      <c r="G6064" s="8" t="str">
        <f t="shared" si="2774"/>
        <v>KH0839</v>
      </c>
      <c r="H6064" t="str">
        <f>VLOOKUP(G6064,'DANH MỤC'!$I:$K,2,0)</f>
        <v>KH 0839</v>
      </c>
      <c r="I6064" t="str">
        <f>VLOOKUP(G6064,'DANH MỤC'!$I:$K,3,0)</f>
        <v>Quảng Ngãi</v>
      </c>
      <c r="J6064" s="8" t="s">
        <v>5947</v>
      </c>
      <c r="K6064" t="str">
        <f>VLOOKUP(J6064,'DANH MỤC'!$A$1:$B$19,2,0)</f>
        <v>Hàng tặng 0004</v>
      </c>
      <c r="L6064" t="s">
        <v>62</v>
      </c>
      <c r="M6064">
        <v>5</v>
      </c>
      <c r="N6064" s="3">
        <f>IF(LEFT(K6064,1)="S",VLOOKUP(K6064,'DANH MỤC'!$B:$D,2,0),VLOOKUP(K6064,'DANH MỤC'!$B:$D,3,0))</f>
        <v>1000000</v>
      </c>
      <c r="O6064">
        <v>0</v>
      </c>
      <c r="P6064" s="3">
        <f>N6064*O6064%*CSDL[[#This Row],[SỐ LƯỢNG]]</f>
        <v>0</v>
      </c>
      <c r="Q6064" s="3">
        <f t="shared" si="2764"/>
        <v>5000000</v>
      </c>
    </row>
    <row r="6065" spans="1:17" x14ac:dyDescent="0.3">
      <c r="A6065" s="23" t="str">
        <f t="shared" si="2770"/>
        <v>21/03/2019</v>
      </c>
      <c r="B6065" s="8" t="str">
        <f t="shared" si="2771"/>
        <v>21/03/2019</v>
      </c>
      <c r="C6065" s="8">
        <v>3</v>
      </c>
      <c r="D6065" s="8" t="str">
        <f t="shared" si="2772"/>
        <v>DH11712</v>
      </c>
      <c r="E6065" s="8" t="str">
        <f t="shared" si="2773"/>
        <v>huong.bich</v>
      </c>
      <c r="F6065" s="8" t="str">
        <f>VLOOKUP(E6065,'DANH MỤC'!$F:$G,2,0)</f>
        <v>Nhóm 2</v>
      </c>
      <c r="G6065" s="8" t="str">
        <f t="shared" si="2774"/>
        <v>KH0839</v>
      </c>
      <c r="H6065" t="str">
        <f>VLOOKUP(G6065,'DANH MỤC'!$I:$K,2,0)</f>
        <v>KH 0839</v>
      </c>
      <c r="I6065" t="str">
        <f>VLOOKUP(G6065,'DANH MỤC'!$I:$K,3,0)</f>
        <v>Quảng Ngãi</v>
      </c>
      <c r="J6065" s="8" t="s">
        <v>5945</v>
      </c>
      <c r="K6065" t="str">
        <f>VLOOKUP(J6065,'DANH MỤC'!$A$1:$B$19,2,0)</f>
        <v>Hàng tặng 0002</v>
      </c>
      <c r="L6065" t="s">
        <v>51</v>
      </c>
      <c r="M6065">
        <v>2</v>
      </c>
      <c r="N6065" s="3">
        <f>IF(LEFT(K6065,1)="S",VLOOKUP(K6065,'DANH MỤC'!$B:$D,2,0),VLOOKUP(K6065,'DANH MỤC'!$B:$D,3,0))</f>
        <v>500000</v>
      </c>
      <c r="O6065">
        <v>0</v>
      </c>
      <c r="P6065" s="3">
        <f>N6065*O6065%*CSDL[[#This Row],[SỐ LƯỢNG]]</f>
        <v>0</v>
      </c>
      <c r="Q6065" s="3">
        <f t="shared" si="2764"/>
        <v>1000000</v>
      </c>
    </row>
    <row r="6066" spans="1:17" x14ac:dyDescent="0.3">
      <c r="A6066" s="23" t="str">
        <f t="shared" si="2770"/>
        <v>21/03/2019</v>
      </c>
      <c r="B6066" s="8" t="str">
        <f t="shared" si="2771"/>
        <v>21/03/2019</v>
      </c>
      <c r="C6066" s="8">
        <v>3</v>
      </c>
      <c r="D6066" s="8" t="str">
        <f t="shared" si="2772"/>
        <v>DH11712</v>
      </c>
      <c r="E6066" s="8" t="str">
        <f t="shared" si="2773"/>
        <v>huong.bich</v>
      </c>
      <c r="F6066" s="8" t="str">
        <f>VLOOKUP(E6066,'DANH MỤC'!$F:$G,2,0)</f>
        <v>Nhóm 2</v>
      </c>
      <c r="G6066" s="8" t="str">
        <f t="shared" si="2774"/>
        <v>KH0839</v>
      </c>
      <c r="H6066" t="str">
        <f>VLOOKUP(G6066,'DANH MỤC'!$I:$K,2,0)</f>
        <v>KH 0839</v>
      </c>
      <c r="I6066" t="str">
        <f>VLOOKUP(G6066,'DANH MỤC'!$I:$K,3,0)</f>
        <v>Quảng Ngãi</v>
      </c>
      <c r="J6066" s="8" t="s">
        <v>5939</v>
      </c>
      <c r="K6066" t="str">
        <f>VLOOKUP(J6066,'DANH MỤC'!$A$1:$B$19,2,0)</f>
        <v>Sản phẩm 0001</v>
      </c>
      <c r="L6066" t="s">
        <v>15</v>
      </c>
      <c r="M6066">
        <v>2</v>
      </c>
      <c r="N6066" s="3">
        <f>IF(LEFT(K6066,1)="S",VLOOKUP(K6066,'DANH MỤC'!$B:$D,2,0),VLOOKUP(K6066,'DANH MỤC'!$B:$D,3,0))</f>
        <v>3000000</v>
      </c>
      <c r="O6066">
        <v>100</v>
      </c>
      <c r="P6066" s="3">
        <f>N6066*O6066%*CSDL[[#This Row],[SỐ LƯỢNG]]</f>
        <v>6000000</v>
      </c>
      <c r="Q6066" s="3">
        <f t="shared" si="2764"/>
        <v>0</v>
      </c>
    </row>
    <row r="6067" spans="1:17" x14ac:dyDescent="0.3">
      <c r="A6067" s="23" t="s">
        <v>3332</v>
      </c>
      <c r="B6067" s="8" t="s">
        <v>3332</v>
      </c>
      <c r="C6067" s="8">
        <v>3</v>
      </c>
      <c r="D6067" s="8" t="s">
        <v>3420</v>
      </c>
      <c r="E6067" s="8" t="s">
        <v>13821</v>
      </c>
      <c r="F6067" s="8" t="str">
        <f>VLOOKUP(E6067,'DANH MỤC'!$F:$G,2,0)</f>
        <v>Nhóm 1</v>
      </c>
      <c r="G6067" s="8" t="s">
        <v>8446</v>
      </c>
      <c r="H6067" t="str">
        <f>VLOOKUP(G6067,'DANH MỤC'!$I:$K,2,0)</f>
        <v>KH 2463</v>
      </c>
      <c r="I6067" t="str">
        <f>VLOOKUP(G6067,'DANH MỤC'!$I:$K,3,0)</f>
        <v>Bến Tre</v>
      </c>
      <c r="J6067" s="8" t="s">
        <v>14</v>
      </c>
      <c r="K6067" t="str">
        <f>VLOOKUP(J6067,'DANH MỤC'!$A$1:$B$19,2,0)</f>
        <v>Sản phẩm 0004</v>
      </c>
      <c r="L6067" t="s">
        <v>15</v>
      </c>
      <c r="M6067">
        <v>1</v>
      </c>
      <c r="N6067" s="3">
        <f>IF(LEFT(K6067,1)="S",VLOOKUP(K6067,'DANH MỤC'!$B:$D,2,0),VLOOKUP(K6067,'DANH MỤC'!$B:$D,3,0))</f>
        <v>3500000</v>
      </c>
      <c r="O6067">
        <v>20</v>
      </c>
      <c r="P6067" s="3">
        <f>N6067*O6067%*CSDL[[#This Row],[SỐ LƯỢNG]]</f>
        <v>700000</v>
      </c>
      <c r="Q6067" s="3">
        <f t="shared" si="2764"/>
        <v>2800000</v>
      </c>
    </row>
    <row r="6068" spans="1:17" x14ac:dyDescent="0.3">
      <c r="A6068" s="23" t="s">
        <v>3332</v>
      </c>
      <c r="B6068" s="8" t="s">
        <v>3332</v>
      </c>
      <c r="C6068" s="8">
        <v>3</v>
      </c>
      <c r="D6068" s="8" t="s">
        <v>3421</v>
      </c>
      <c r="E6068" s="8" t="s">
        <v>13816</v>
      </c>
      <c r="F6068" s="8" t="str">
        <f>VLOOKUP(E6068,'DANH MỤC'!$F:$G,2,0)</f>
        <v>Nhóm 1</v>
      </c>
      <c r="G6068" s="8" t="s">
        <v>8447</v>
      </c>
      <c r="H6068" t="str">
        <f>VLOOKUP(G6068,'DANH MỤC'!$I:$K,2,0)</f>
        <v>KH 2464</v>
      </c>
      <c r="I6068" t="str">
        <f>VLOOKUP(G6068,'DANH MỤC'!$I:$K,3,0)</f>
        <v>Cà Mau</v>
      </c>
      <c r="J6068" s="8" t="s">
        <v>5939</v>
      </c>
      <c r="K6068" t="str">
        <f>VLOOKUP(J6068,'DANH MỤC'!$A$1:$B$19,2,0)</f>
        <v>Sản phẩm 0001</v>
      </c>
      <c r="L6068" t="s">
        <v>15</v>
      </c>
      <c r="M6068">
        <v>1</v>
      </c>
      <c r="N6068" s="3">
        <f>IF(LEFT(K6068,1)="S",VLOOKUP(K6068,'DANH MỤC'!$B:$D,2,0),VLOOKUP(K6068,'DANH MỤC'!$B:$D,3,0))</f>
        <v>3000000</v>
      </c>
      <c r="O6068">
        <v>5</v>
      </c>
      <c r="P6068" s="3">
        <f>N6068*O6068%*CSDL[[#This Row],[SỐ LƯỢNG]]</f>
        <v>150000</v>
      </c>
      <c r="Q6068" s="3">
        <f t="shared" si="2764"/>
        <v>2850000</v>
      </c>
    </row>
    <row r="6069" spans="1:17" x14ac:dyDescent="0.3">
      <c r="A6069" s="23" t="s">
        <v>3332</v>
      </c>
      <c r="B6069" s="8" t="s">
        <v>3332</v>
      </c>
      <c r="C6069" s="8">
        <v>3</v>
      </c>
      <c r="D6069" s="8" t="s">
        <v>3422</v>
      </c>
      <c r="E6069" s="8" t="s">
        <v>13830</v>
      </c>
      <c r="F6069" s="8" t="str">
        <f>VLOOKUP(E6069,'DANH MỤC'!$F:$G,2,0)</f>
        <v>Nhóm 2</v>
      </c>
      <c r="G6069" s="8" t="s">
        <v>8448</v>
      </c>
      <c r="H6069" t="str">
        <f>VLOOKUP(G6069,'DANH MỤC'!$I:$K,2,0)</f>
        <v>KH 2465</v>
      </c>
      <c r="I6069" t="str">
        <f>VLOOKUP(G6069,'DANH MỤC'!$I:$K,3,0)</f>
        <v>Lâm Đồng</v>
      </c>
      <c r="J6069" s="8" t="s">
        <v>5939</v>
      </c>
      <c r="K6069" t="str">
        <f>VLOOKUP(J6069,'DANH MỤC'!$A$1:$B$19,2,0)</f>
        <v>Sản phẩm 0001</v>
      </c>
      <c r="L6069" t="s">
        <v>15</v>
      </c>
      <c r="M6069">
        <v>1</v>
      </c>
      <c r="N6069" s="3">
        <f>IF(LEFT(K6069,1)="S",VLOOKUP(K6069,'DANH MỤC'!$B:$D,2,0),VLOOKUP(K6069,'DANH MỤC'!$B:$D,3,0))</f>
        <v>3000000</v>
      </c>
      <c r="O6069">
        <v>0</v>
      </c>
      <c r="P6069" s="3">
        <f>N6069*O6069%*CSDL[[#This Row],[SỐ LƯỢNG]]</f>
        <v>0</v>
      </c>
      <c r="Q6069" s="3">
        <f t="shared" si="2764"/>
        <v>3000000</v>
      </c>
    </row>
    <row r="6070" spans="1:17" x14ac:dyDescent="0.3">
      <c r="A6070" s="23" t="str">
        <f>A6069</f>
        <v>21/03/2019</v>
      </c>
      <c r="B6070" s="8" t="str">
        <f>B6069</f>
        <v>21/03/2019</v>
      </c>
      <c r="C6070" s="8">
        <v>3</v>
      </c>
      <c r="D6070" s="8" t="str">
        <f>D6069</f>
        <v>DH11709</v>
      </c>
      <c r="E6070" s="8" t="str">
        <f>E6069</f>
        <v>ha.vo</v>
      </c>
      <c r="F6070" s="8" t="str">
        <f>VLOOKUP(E6070,'DANH MỤC'!$F:$G,2,0)</f>
        <v>Nhóm 2</v>
      </c>
      <c r="G6070" s="8" t="str">
        <f>G6069</f>
        <v>KH2465</v>
      </c>
      <c r="H6070" t="str">
        <f>VLOOKUP(G6070,'DANH MỤC'!$I:$K,2,0)</f>
        <v>KH 2465</v>
      </c>
      <c r="I6070" t="str">
        <f>VLOOKUP(G6070,'DANH MỤC'!$I:$K,3,0)</f>
        <v>Lâm Đồng</v>
      </c>
      <c r="J6070" s="8" t="s">
        <v>5944</v>
      </c>
      <c r="K6070" t="str">
        <f>VLOOKUP(J6070,'DANH MỤC'!$A$1:$B$19,2,0)</f>
        <v>Hàng tặng 0001</v>
      </c>
      <c r="L6070" t="s">
        <v>24</v>
      </c>
      <c r="M6070">
        <v>2</v>
      </c>
      <c r="N6070" s="3">
        <f>IF(LEFT(K6070,1)="S",VLOOKUP(K6070,'DANH MỤC'!$B:$D,2,0),VLOOKUP(K6070,'DANH MỤC'!$B:$D,3,0))</f>
        <v>200000</v>
      </c>
      <c r="O6070">
        <v>100</v>
      </c>
      <c r="P6070" s="3">
        <f>N6070*O6070%*CSDL[[#This Row],[SỐ LƯỢNG]]</f>
        <v>400000</v>
      </c>
      <c r="Q6070" s="3">
        <f t="shared" si="2764"/>
        <v>0</v>
      </c>
    </row>
    <row r="6071" spans="1:17" x14ac:dyDescent="0.3">
      <c r="A6071" s="23" t="s">
        <v>3332</v>
      </c>
      <c r="B6071" s="8" t="s">
        <v>3332</v>
      </c>
      <c r="C6071" s="8">
        <v>3</v>
      </c>
      <c r="D6071" s="8" t="s">
        <v>3423</v>
      </c>
      <c r="E6071" s="8" t="s">
        <v>13821</v>
      </c>
      <c r="F6071" s="8" t="str">
        <f>VLOOKUP(E6071,'DANH MỤC'!$F:$G,2,0)</f>
        <v>Nhóm 1</v>
      </c>
      <c r="G6071" s="8" t="s">
        <v>8449</v>
      </c>
      <c r="H6071" t="str">
        <f>VLOOKUP(G6071,'DANH MỤC'!$I:$K,2,0)</f>
        <v>KH 2466</v>
      </c>
      <c r="I6071" t="str">
        <f>VLOOKUP(G6071,'DANH MỤC'!$I:$K,3,0)</f>
        <v>Thái Nguyên</v>
      </c>
      <c r="J6071" s="8" t="s">
        <v>5939</v>
      </c>
      <c r="K6071" t="str">
        <f>VLOOKUP(J6071,'DANH MỤC'!$A$1:$B$19,2,0)</f>
        <v>Sản phẩm 0001</v>
      </c>
      <c r="L6071" t="s">
        <v>15</v>
      </c>
      <c r="M6071">
        <v>1</v>
      </c>
      <c r="N6071" s="3">
        <f>IF(LEFT(K6071,1)="S",VLOOKUP(K6071,'DANH MỤC'!$B:$D,2,0),VLOOKUP(K6071,'DANH MỤC'!$B:$D,3,0))</f>
        <v>3000000</v>
      </c>
      <c r="O6071">
        <v>20</v>
      </c>
      <c r="P6071" s="3">
        <f>N6071*O6071%*CSDL[[#This Row],[SỐ LƯỢNG]]</f>
        <v>600000</v>
      </c>
      <c r="Q6071" s="3">
        <f t="shared" si="2764"/>
        <v>2400000</v>
      </c>
    </row>
    <row r="6072" spans="1:17" x14ac:dyDescent="0.3">
      <c r="A6072" s="23" t="s">
        <v>3332</v>
      </c>
      <c r="B6072" s="8" t="s">
        <v>3332</v>
      </c>
      <c r="C6072" s="8">
        <v>3</v>
      </c>
      <c r="D6072" s="8" t="s">
        <v>3424</v>
      </c>
      <c r="E6072" s="8" t="s">
        <v>13823</v>
      </c>
      <c r="F6072" s="8" t="str">
        <f>VLOOKUP(E6072,'DANH MỤC'!$F:$G,2,0)</f>
        <v>Nhóm 1</v>
      </c>
      <c r="G6072" s="8" t="s">
        <v>8450</v>
      </c>
      <c r="H6072" t="str">
        <f>VLOOKUP(G6072,'DANH MỤC'!$I:$K,2,0)</f>
        <v>KH 2467</v>
      </c>
      <c r="I6072" t="str">
        <f>VLOOKUP(G6072,'DANH MỤC'!$I:$K,3,0)</f>
        <v>Điện Biên</v>
      </c>
      <c r="J6072" s="8" t="s">
        <v>5939</v>
      </c>
      <c r="K6072" t="str">
        <f>VLOOKUP(J6072,'DANH MỤC'!$A$1:$B$19,2,0)</f>
        <v>Sản phẩm 0001</v>
      </c>
      <c r="L6072" t="s">
        <v>15</v>
      </c>
      <c r="M6072">
        <v>1</v>
      </c>
      <c r="N6072" s="3">
        <f>IF(LEFT(K6072,1)="S",VLOOKUP(K6072,'DANH MỤC'!$B:$D,2,0),VLOOKUP(K6072,'DANH MỤC'!$B:$D,3,0))</f>
        <v>3000000</v>
      </c>
      <c r="O6072">
        <v>0</v>
      </c>
      <c r="P6072" s="3">
        <f>N6072*O6072%*CSDL[[#This Row],[SỐ LƯỢNG]]</f>
        <v>0</v>
      </c>
      <c r="Q6072" s="3">
        <f t="shared" si="2764"/>
        <v>3000000</v>
      </c>
    </row>
    <row r="6073" spans="1:17" x14ac:dyDescent="0.3">
      <c r="A6073" s="23" t="str">
        <f>A6072</f>
        <v>21/03/2019</v>
      </c>
      <c r="B6073" s="8" t="str">
        <f>B6072</f>
        <v>21/03/2019</v>
      </c>
      <c r="C6073" s="8">
        <v>3</v>
      </c>
      <c r="D6073" s="8" t="str">
        <f>D6072</f>
        <v>DH11704</v>
      </c>
      <c r="E6073" s="8" t="str">
        <f>E6072</f>
        <v>giang.nguyen</v>
      </c>
      <c r="F6073" s="8" t="str">
        <f>VLOOKUP(E6073,'DANH MỤC'!$F:$G,2,0)</f>
        <v>Nhóm 1</v>
      </c>
      <c r="G6073" s="8" t="str">
        <f>G6072</f>
        <v>KH2467</v>
      </c>
      <c r="H6073" t="str">
        <f>VLOOKUP(G6073,'DANH MỤC'!$I:$K,2,0)</f>
        <v>KH 2467</v>
      </c>
      <c r="I6073" t="str">
        <f>VLOOKUP(G6073,'DANH MỤC'!$I:$K,3,0)</f>
        <v>Điện Biên</v>
      </c>
      <c r="J6073" s="8" t="s">
        <v>5944</v>
      </c>
      <c r="K6073" t="str">
        <f>VLOOKUP(J6073,'DANH MỤC'!$A$1:$B$19,2,0)</f>
        <v>Hàng tặng 0001</v>
      </c>
      <c r="L6073" t="s">
        <v>24</v>
      </c>
      <c r="M6073">
        <v>2</v>
      </c>
      <c r="N6073" s="3">
        <f>IF(LEFT(K6073,1)="S",VLOOKUP(K6073,'DANH MỤC'!$B:$D,2,0),VLOOKUP(K6073,'DANH MỤC'!$B:$D,3,0))</f>
        <v>200000</v>
      </c>
      <c r="O6073">
        <v>100</v>
      </c>
      <c r="P6073" s="3">
        <f>N6073*O6073%*CSDL[[#This Row],[SỐ LƯỢNG]]</f>
        <v>400000</v>
      </c>
      <c r="Q6073" s="3">
        <f t="shared" si="2764"/>
        <v>0</v>
      </c>
    </row>
    <row r="6074" spans="1:17" x14ac:dyDescent="0.3">
      <c r="A6074" s="23" t="s">
        <v>3332</v>
      </c>
      <c r="B6074" s="8" t="s">
        <v>3332</v>
      </c>
      <c r="C6074" s="8">
        <v>3</v>
      </c>
      <c r="D6074" s="8" t="s">
        <v>3425</v>
      </c>
      <c r="E6074" s="8" t="s">
        <v>13816</v>
      </c>
      <c r="F6074" s="8" t="str">
        <f>VLOOKUP(E6074,'DANH MỤC'!$F:$G,2,0)</f>
        <v>Nhóm 1</v>
      </c>
      <c r="G6074" s="8" t="s">
        <v>8451</v>
      </c>
      <c r="H6074" t="str">
        <f>VLOOKUP(G6074,'DANH MỤC'!$I:$K,2,0)</f>
        <v>KH 2468</v>
      </c>
      <c r="I6074" t="str">
        <f>VLOOKUP(G6074,'DANH MỤC'!$I:$K,3,0)</f>
        <v>Đồng Nai</v>
      </c>
      <c r="J6074" s="8" t="s">
        <v>14</v>
      </c>
      <c r="K6074" t="str">
        <f>VLOOKUP(J6074,'DANH MỤC'!$A$1:$B$19,2,0)</f>
        <v>Sản phẩm 0004</v>
      </c>
      <c r="L6074" t="s">
        <v>15</v>
      </c>
      <c r="M6074">
        <v>2</v>
      </c>
      <c r="N6074" s="3">
        <f>IF(LEFT(K6074,1)="S",VLOOKUP(K6074,'DANH MỤC'!$B:$D,2,0),VLOOKUP(K6074,'DANH MỤC'!$B:$D,3,0))</f>
        <v>3500000</v>
      </c>
      <c r="O6074">
        <v>10</v>
      </c>
      <c r="P6074" s="3">
        <f>N6074*O6074%*CSDL[[#This Row],[SỐ LƯỢNG]]</f>
        <v>700000</v>
      </c>
      <c r="Q6074" s="3">
        <f t="shared" si="2764"/>
        <v>6300000</v>
      </c>
    </row>
    <row r="6075" spans="1:17" x14ac:dyDescent="0.3">
      <c r="A6075" s="23" t="s">
        <v>3332</v>
      </c>
      <c r="B6075" s="8" t="s">
        <v>3332</v>
      </c>
      <c r="C6075" s="8">
        <v>3</v>
      </c>
      <c r="D6075" s="8" t="s">
        <v>3426</v>
      </c>
      <c r="E6075" s="8" t="s">
        <v>13830</v>
      </c>
      <c r="F6075" s="8" t="str">
        <f>VLOOKUP(E6075,'DANH MỤC'!$F:$G,2,0)</f>
        <v>Nhóm 2</v>
      </c>
      <c r="G6075" s="8" t="s">
        <v>7758</v>
      </c>
      <c r="H6075" t="str">
        <f>VLOOKUP(G6075,'DANH MỤC'!$I:$K,2,0)</f>
        <v>KH 1755</v>
      </c>
      <c r="I6075" t="str">
        <f>VLOOKUP(G6075,'DANH MỤC'!$I:$K,3,0)</f>
        <v>Bến Tre</v>
      </c>
      <c r="J6075" s="8" t="s">
        <v>5939</v>
      </c>
      <c r="K6075" t="str">
        <f>VLOOKUP(J6075,'DANH MỤC'!$A$1:$B$19,2,0)</f>
        <v>Sản phẩm 0001</v>
      </c>
      <c r="L6075" t="s">
        <v>15</v>
      </c>
      <c r="M6075">
        <v>1</v>
      </c>
      <c r="N6075" s="3">
        <f>IF(LEFT(K6075,1)="S",VLOOKUP(K6075,'DANH MỤC'!$B:$D,2,0),VLOOKUP(K6075,'DANH MỤC'!$B:$D,3,0))</f>
        <v>3000000</v>
      </c>
      <c r="O6075">
        <v>0</v>
      </c>
      <c r="P6075" s="3">
        <f>N6075*O6075%*CSDL[[#This Row],[SỐ LƯỢNG]]</f>
        <v>0</v>
      </c>
      <c r="Q6075" s="3">
        <f t="shared" si="2764"/>
        <v>3000000</v>
      </c>
    </row>
    <row r="6076" spans="1:17" x14ac:dyDescent="0.3">
      <c r="A6076" s="23" t="str">
        <f>A6075</f>
        <v>21/03/2019</v>
      </c>
      <c r="B6076" s="8" t="str">
        <f>B6075</f>
        <v>21/03/2019</v>
      </c>
      <c r="C6076" s="8">
        <v>3</v>
      </c>
      <c r="D6076" s="8" t="str">
        <f>D6075</f>
        <v>DH11701</v>
      </c>
      <c r="E6076" s="8" t="str">
        <f>E6075</f>
        <v>ha.vo</v>
      </c>
      <c r="F6076" s="8" t="str">
        <f>VLOOKUP(E6076,'DANH MỤC'!$F:$G,2,0)</f>
        <v>Nhóm 2</v>
      </c>
      <c r="G6076" s="8" t="str">
        <f>G6075</f>
        <v>KH1755</v>
      </c>
      <c r="H6076" t="str">
        <f>VLOOKUP(G6076,'DANH MỤC'!$I:$K,2,0)</f>
        <v>KH 1755</v>
      </c>
      <c r="I6076" t="str">
        <f>VLOOKUP(G6076,'DANH MỤC'!$I:$K,3,0)</f>
        <v>Bến Tre</v>
      </c>
      <c r="J6076" s="8" t="s">
        <v>5944</v>
      </c>
      <c r="K6076" t="str">
        <f>VLOOKUP(J6076,'DANH MỤC'!$A$1:$B$19,2,0)</f>
        <v>Hàng tặng 0001</v>
      </c>
      <c r="L6076" t="s">
        <v>24</v>
      </c>
      <c r="M6076">
        <v>2</v>
      </c>
      <c r="N6076" s="3">
        <f>IF(LEFT(K6076,1)="S",VLOOKUP(K6076,'DANH MỤC'!$B:$D,2,0),VLOOKUP(K6076,'DANH MỤC'!$B:$D,3,0))</f>
        <v>200000</v>
      </c>
      <c r="O6076">
        <v>100</v>
      </c>
      <c r="P6076" s="3">
        <f>N6076*O6076%*CSDL[[#This Row],[SỐ LƯỢNG]]</f>
        <v>400000</v>
      </c>
      <c r="Q6076" s="3">
        <f t="shared" si="2764"/>
        <v>0</v>
      </c>
    </row>
    <row r="6077" spans="1:17" x14ac:dyDescent="0.3">
      <c r="A6077" s="23" t="s">
        <v>3332</v>
      </c>
      <c r="B6077" s="8" t="s">
        <v>3332</v>
      </c>
      <c r="C6077" s="8">
        <v>3</v>
      </c>
      <c r="D6077" s="8" t="s">
        <v>3427</v>
      </c>
      <c r="E6077" s="8" t="s">
        <v>13819</v>
      </c>
      <c r="F6077" s="8" t="str">
        <f>VLOOKUP(E6077,'DANH MỤC'!$F:$G,2,0)</f>
        <v>Nhóm 1</v>
      </c>
      <c r="G6077" s="8" t="s">
        <v>7199</v>
      </c>
      <c r="H6077" t="str">
        <f>VLOOKUP(G6077,'DANH MỤC'!$I:$K,2,0)</f>
        <v>KH 1176</v>
      </c>
      <c r="I6077" t="str">
        <f>VLOOKUP(G6077,'DANH MỤC'!$I:$K,3,0)</f>
        <v>Phú Yên</v>
      </c>
      <c r="J6077" s="8" t="s">
        <v>5939</v>
      </c>
      <c r="K6077" t="str">
        <f>VLOOKUP(J6077,'DANH MỤC'!$A$1:$B$19,2,0)</f>
        <v>Sản phẩm 0001</v>
      </c>
      <c r="L6077" t="s">
        <v>15</v>
      </c>
      <c r="M6077">
        <v>1</v>
      </c>
      <c r="N6077" s="3">
        <f>IF(LEFT(K6077,1)="S",VLOOKUP(K6077,'DANH MỤC'!$B:$D,2,0),VLOOKUP(K6077,'DANH MỤC'!$B:$D,3,0))</f>
        <v>3000000</v>
      </c>
      <c r="O6077">
        <v>0</v>
      </c>
      <c r="P6077" s="3">
        <f>N6077*O6077%*CSDL[[#This Row],[SỐ LƯỢNG]]</f>
        <v>0</v>
      </c>
      <c r="Q6077" s="3">
        <f t="shared" si="2764"/>
        <v>3000000</v>
      </c>
    </row>
    <row r="6078" spans="1:17" x14ac:dyDescent="0.3">
      <c r="A6078" s="23" t="str">
        <f>A6077</f>
        <v>21/03/2019</v>
      </c>
      <c r="B6078" s="8" t="str">
        <f>B6077</f>
        <v>21/03/2019</v>
      </c>
      <c r="C6078" s="8">
        <v>3</v>
      </c>
      <c r="D6078" s="8" t="str">
        <f>D6077</f>
        <v>DH11699</v>
      </c>
      <c r="E6078" s="8" t="str">
        <f>E6077</f>
        <v>linh.truong</v>
      </c>
      <c r="F6078" s="8" t="str">
        <f>VLOOKUP(E6078,'DANH MỤC'!$F:$G,2,0)</f>
        <v>Nhóm 1</v>
      </c>
      <c r="G6078" s="8" t="str">
        <f>G6077</f>
        <v>KH1176</v>
      </c>
      <c r="H6078" t="str">
        <f>VLOOKUP(G6078,'DANH MỤC'!$I:$K,2,0)</f>
        <v>KH 1176</v>
      </c>
      <c r="I6078" t="str">
        <f>VLOOKUP(G6078,'DANH MỤC'!$I:$K,3,0)</f>
        <v>Phú Yên</v>
      </c>
      <c r="J6078" s="8" t="s">
        <v>5944</v>
      </c>
      <c r="K6078" t="str">
        <f>VLOOKUP(J6078,'DANH MỤC'!$A$1:$B$19,2,0)</f>
        <v>Hàng tặng 0001</v>
      </c>
      <c r="L6078" t="s">
        <v>24</v>
      </c>
      <c r="M6078">
        <v>2</v>
      </c>
      <c r="N6078" s="3">
        <f>IF(LEFT(K6078,1)="S",VLOOKUP(K6078,'DANH MỤC'!$B:$D,2,0),VLOOKUP(K6078,'DANH MỤC'!$B:$D,3,0))</f>
        <v>200000</v>
      </c>
      <c r="O6078">
        <v>100</v>
      </c>
      <c r="P6078" s="3">
        <f>N6078*O6078%*CSDL[[#This Row],[SỐ LƯỢNG]]</f>
        <v>400000</v>
      </c>
      <c r="Q6078" s="3">
        <f t="shared" si="2764"/>
        <v>0</v>
      </c>
    </row>
    <row r="6079" spans="1:17" x14ac:dyDescent="0.3">
      <c r="A6079" s="23" t="s">
        <v>3332</v>
      </c>
      <c r="B6079" s="8" t="s">
        <v>3332</v>
      </c>
      <c r="C6079" s="8">
        <v>3</v>
      </c>
      <c r="D6079" s="8" t="s">
        <v>3428</v>
      </c>
      <c r="E6079" s="8" t="s">
        <v>13833</v>
      </c>
      <c r="F6079" s="8" t="str">
        <f>VLOOKUP(E6079,'DANH MỤC'!$F:$G,2,0)</f>
        <v>Nhóm 2</v>
      </c>
      <c r="G6079" s="8" t="s">
        <v>8452</v>
      </c>
      <c r="H6079" t="str">
        <f>VLOOKUP(G6079,'DANH MỤC'!$I:$K,2,0)</f>
        <v>KH 2469</v>
      </c>
      <c r="I6079" t="str">
        <f>VLOOKUP(G6079,'DANH MỤC'!$I:$K,3,0)</f>
        <v>Thái Bình</v>
      </c>
      <c r="J6079" s="8" t="s">
        <v>5939</v>
      </c>
      <c r="K6079" t="str">
        <f>VLOOKUP(J6079,'DANH MỤC'!$A$1:$B$19,2,0)</f>
        <v>Sản phẩm 0001</v>
      </c>
      <c r="L6079" t="s">
        <v>15</v>
      </c>
      <c r="M6079">
        <v>1</v>
      </c>
      <c r="N6079" s="3">
        <f>IF(LEFT(K6079,1)="S",VLOOKUP(K6079,'DANH MỤC'!$B:$D,2,0),VLOOKUP(K6079,'DANH MỤC'!$B:$D,3,0))</f>
        <v>3000000</v>
      </c>
      <c r="O6079">
        <v>0</v>
      </c>
      <c r="P6079" s="3">
        <f>N6079*O6079%*CSDL[[#This Row],[SỐ LƯỢNG]]</f>
        <v>0</v>
      </c>
      <c r="Q6079" s="3">
        <f t="shared" si="2764"/>
        <v>3000000</v>
      </c>
    </row>
    <row r="6080" spans="1:17" x14ac:dyDescent="0.3">
      <c r="A6080" s="23" t="str">
        <f>A6079</f>
        <v>21/03/2019</v>
      </c>
      <c r="B6080" s="8" t="str">
        <f>B6079</f>
        <v>21/03/2019</v>
      </c>
      <c r="C6080" s="8">
        <v>3</v>
      </c>
      <c r="D6080" s="8" t="str">
        <f>D6079</f>
        <v>DH11698</v>
      </c>
      <c r="E6080" s="8" t="str">
        <f>E6079</f>
        <v>anh.nguyen</v>
      </c>
      <c r="F6080" s="8" t="str">
        <f>VLOOKUP(E6080,'DANH MỤC'!$F:$G,2,0)</f>
        <v>Nhóm 2</v>
      </c>
      <c r="G6080" s="8" t="str">
        <f>G6079</f>
        <v>KH2469</v>
      </c>
      <c r="H6080" t="str">
        <f>VLOOKUP(G6080,'DANH MỤC'!$I:$K,2,0)</f>
        <v>KH 2469</v>
      </c>
      <c r="I6080" t="str">
        <f>VLOOKUP(G6080,'DANH MỤC'!$I:$K,3,0)</f>
        <v>Thái Bình</v>
      </c>
      <c r="J6080" s="8" t="s">
        <v>5944</v>
      </c>
      <c r="K6080" t="str">
        <f>VLOOKUP(J6080,'DANH MỤC'!$A$1:$B$19,2,0)</f>
        <v>Hàng tặng 0001</v>
      </c>
      <c r="L6080" t="s">
        <v>24</v>
      </c>
      <c r="M6080">
        <v>2</v>
      </c>
      <c r="N6080" s="3">
        <f>IF(LEFT(K6080,1)="S",VLOOKUP(K6080,'DANH MỤC'!$B:$D,2,0),VLOOKUP(K6080,'DANH MỤC'!$B:$D,3,0))</f>
        <v>200000</v>
      </c>
      <c r="O6080">
        <v>100</v>
      </c>
      <c r="P6080" s="3">
        <f>N6080*O6080%*CSDL[[#This Row],[SỐ LƯỢNG]]</f>
        <v>400000</v>
      </c>
      <c r="Q6080" s="3">
        <f t="shared" si="2764"/>
        <v>0</v>
      </c>
    </row>
    <row r="6081" spans="1:17" x14ac:dyDescent="0.3">
      <c r="A6081" s="23" t="s">
        <v>3332</v>
      </c>
      <c r="B6081" s="8" t="s">
        <v>3332</v>
      </c>
      <c r="C6081" s="8">
        <v>3</v>
      </c>
      <c r="D6081" s="8" t="s">
        <v>3429</v>
      </c>
      <c r="E6081" s="8" t="s">
        <v>13833</v>
      </c>
      <c r="F6081" s="8" t="str">
        <f>VLOOKUP(E6081,'DANH MỤC'!$F:$G,2,0)</f>
        <v>Nhóm 2</v>
      </c>
      <c r="G6081" s="8" t="s">
        <v>8453</v>
      </c>
      <c r="H6081" t="str">
        <f>VLOOKUP(G6081,'DANH MỤC'!$I:$K,2,0)</f>
        <v>KH 2470</v>
      </c>
      <c r="I6081" t="str">
        <f>VLOOKUP(G6081,'DANH MỤC'!$I:$K,3,0)</f>
        <v>Đắk Lắk</v>
      </c>
      <c r="J6081" s="8" t="s">
        <v>5940</v>
      </c>
      <c r="K6081" t="str">
        <f>VLOOKUP(J6081,'DANH MỤC'!$A$1:$B$19,2,0)</f>
        <v>Sản phẩm 0002</v>
      </c>
      <c r="L6081" t="s">
        <v>15</v>
      </c>
      <c r="M6081">
        <v>1</v>
      </c>
      <c r="N6081" s="3">
        <f>IF(LEFT(K6081,1)="S",VLOOKUP(K6081,'DANH MỤC'!$B:$D,2,0),VLOOKUP(K6081,'DANH MỤC'!$B:$D,3,0))</f>
        <v>2000000</v>
      </c>
      <c r="O6081">
        <v>0</v>
      </c>
      <c r="P6081" s="3">
        <f>N6081*O6081%*CSDL[[#This Row],[SỐ LƯỢNG]]</f>
        <v>0</v>
      </c>
      <c r="Q6081" s="3">
        <f t="shared" si="2764"/>
        <v>2000000</v>
      </c>
    </row>
    <row r="6082" spans="1:17" x14ac:dyDescent="0.3">
      <c r="A6082" s="23" t="str">
        <f>A6081</f>
        <v>21/03/2019</v>
      </c>
      <c r="B6082" s="8" t="str">
        <f>B6081</f>
        <v>21/03/2019</v>
      </c>
      <c r="C6082" s="8">
        <v>3</v>
      </c>
      <c r="D6082" s="8" t="str">
        <f>D6081</f>
        <v>DH11697</v>
      </c>
      <c r="E6082" s="8" t="str">
        <f>E6081</f>
        <v>anh.nguyen</v>
      </c>
      <c r="F6082" s="8" t="str">
        <f>VLOOKUP(E6082,'DANH MỤC'!$F:$G,2,0)</f>
        <v>Nhóm 2</v>
      </c>
      <c r="G6082" s="8" t="str">
        <f>G6081</f>
        <v>KH2470</v>
      </c>
      <c r="H6082" t="str">
        <f>VLOOKUP(G6082,'DANH MỤC'!$I:$K,2,0)</f>
        <v>KH 2470</v>
      </c>
      <c r="I6082" t="str">
        <f>VLOOKUP(G6082,'DANH MỤC'!$I:$K,3,0)</f>
        <v>Đắk Lắk</v>
      </c>
      <c r="J6082" s="8" t="s">
        <v>5944</v>
      </c>
      <c r="K6082" t="str">
        <f>VLOOKUP(J6082,'DANH MỤC'!$A$1:$B$19,2,0)</f>
        <v>Hàng tặng 0001</v>
      </c>
      <c r="L6082" t="s">
        <v>24</v>
      </c>
      <c r="M6082">
        <v>2</v>
      </c>
      <c r="N6082" s="3">
        <f>IF(LEFT(K6082,1)="S",VLOOKUP(K6082,'DANH MỤC'!$B:$D,2,0),VLOOKUP(K6082,'DANH MỤC'!$B:$D,3,0))</f>
        <v>200000</v>
      </c>
      <c r="O6082">
        <v>100</v>
      </c>
      <c r="P6082" s="3">
        <f>N6082*O6082%*CSDL[[#This Row],[SỐ LƯỢNG]]</f>
        <v>400000</v>
      </c>
      <c r="Q6082" s="3">
        <f t="shared" si="2764"/>
        <v>0</v>
      </c>
    </row>
    <row r="6083" spans="1:17" x14ac:dyDescent="0.3">
      <c r="A6083" s="23" t="s">
        <v>3332</v>
      </c>
      <c r="B6083" s="8" t="s">
        <v>3332</v>
      </c>
      <c r="C6083" s="8">
        <v>3</v>
      </c>
      <c r="D6083" s="8" t="s">
        <v>3430</v>
      </c>
      <c r="E6083" s="8" t="s">
        <v>13823</v>
      </c>
      <c r="F6083" s="8" t="str">
        <f>VLOOKUP(E6083,'DANH MỤC'!$F:$G,2,0)</f>
        <v>Nhóm 1</v>
      </c>
      <c r="G6083" s="8" t="s">
        <v>8270</v>
      </c>
      <c r="H6083" t="str">
        <f>VLOOKUP(G6083,'DANH MỤC'!$I:$K,2,0)</f>
        <v>KH 2283</v>
      </c>
      <c r="I6083" t="str">
        <f>VLOOKUP(G6083,'DANH MỤC'!$I:$K,3,0)</f>
        <v>Bắc Ninh</v>
      </c>
      <c r="J6083" s="8" t="s">
        <v>5939</v>
      </c>
      <c r="K6083" t="str">
        <f>VLOOKUP(J6083,'DANH MỤC'!$A$1:$B$19,2,0)</f>
        <v>Sản phẩm 0001</v>
      </c>
      <c r="L6083" t="s">
        <v>15</v>
      </c>
      <c r="M6083">
        <v>1</v>
      </c>
      <c r="N6083" s="3">
        <f>IF(LEFT(K6083,1)="S",VLOOKUP(K6083,'DANH MỤC'!$B:$D,2,0),VLOOKUP(K6083,'DANH MỤC'!$B:$D,3,0))</f>
        <v>3000000</v>
      </c>
      <c r="O6083">
        <v>10</v>
      </c>
      <c r="P6083" s="3">
        <f>N6083*O6083%*CSDL[[#This Row],[SỐ LƯỢNG]]</f>
        <v>300000</v>
      </c>
      <c r="Q6083" s="3">
        <f t="shared" ref="Q6083:Q6146" si="2775">N6083*M6083-P6083</f>
        <v>2700000</v>
      </c>
    </row>
    <row r="6084" spans="1:17" x14ac:dyDescent="0.3">
      <c r="A6084" s="23" t="s">
        <v>3332</v>
      </c>
      <c r="B6084" s="8" t="s">
        <v>3332</v>
      </c>
      <c r="C6084" s="8">
        <v>3</v>
      </c>
      <c r="D6084" s="8" t="s">
        <v>3431</v>
      </c>
      <c r="E6084" s="8" t="s">
        <v>13822</v>
      </c>
      <c r="F6084" s="8" t="str">
        <f>VLOOKUP(E6084,'DANH MỤC'!$F:$G,2,0)</f>
        <v>Nhóm 1</v>
      </c>
      <c r="G6084" s="8" t="s">
        <v>6932</v>
      </c>
      <c r="H6084" t="str">
        <f>VLOOKUP(G6084,'DANH MỤC'!$I:$K,2,0)</f>
        <v>KH 0905</v>
      </c>
      <c r="I6084" t="str">
        <f>VLOOKUP(G6084,'DANH MỤC'!$I:$K,3,0)</f>
        <v>Đà Nẵng</v>
      </c>
      <c r="J6084" s="8" t="s">
        <v>5940</v>
      </c>
      <c r="K6084" t="str">
        <f>VLOOKUP(J6084,'DANH MỤC'!$A$1:$B$19,2,0)</f>
        <v>Sản phẩm 0002</v>
      </c>
      <c r="L6084" t="s">
        <v>15</v>
      </c>
      <c r="M6084">
        <v>1</v>
      </c>
      <c r="N6084" s="3">
        <f>IF(LEFT(K6084,1)="S",VLOOKUP(K6084,'DANH MỤC'!$B:$D,2,0),VLOOKUP(K6084,'DANH MỤC'!$B:$D,3,0))</f>
        <v>2000000</v>
      </c>
      <c r="O6084">
        <v>5</v>
      </c>
      <c r="P6084" s="3">
        <f>N6084*O6084%*CSDL[[#This Row],[SỐ LƯỢNG]]</f>
        <v>100000</v>
      </c>
      <c r="Q6084" s="3">
        <f t="shared" si="2775"/>
        <v>1900000</v>
      </c>
    </row>
    <row r="6085" spans="1:17" x14ac:dyDescent="0.3">
      <c r="A6085" s="23" t="s">
        <v>3263</v>
      </c>
      <c r="B6085" s="8" t="s">
        <v>3263</v>
      </c>
      <c r="C6085" s="8">
        <v>3</v>
      </c>
      <c r="D6085" s="8" t="s">
        <v>3432</v>
      </c>
      <c r="E6085" s="8" t="s">
        <v>13814</v>
      </c>
      <c r="F6085" s="8" t="str">
        <f>VLOOKUP(E6085,'DANH MỤC'!$F:$G,2,0)</f>
        <v>Nhóm 1</v>
      </c>
      <c r="G6085" s="8" t="s">
        <v>7621</v>
      </c>
      <c r="H6085" t="str">
        <f>VLOOKUP(G6085,'DANH MỤC'!$I:$K,2,0)</f>
        <v>KH 1612</v>
      </c>
      <c r="I6085" t="str">
        <f>VLOOKUP(G6085,'DANH MỤC'!$I:$K,3,0)</f>
        <v>Đồng Tháp</v>
      </c>
      <c r="J6085" s="8" t="s">
        <v>5939</v>
      </c>
      <c r="K6085" t="str">
        <f>VLOOKUP(J6085,'DANH MỤC'!$A$1:$B$19,2,0)</f>
        <v>Sản phẩm 0001</v>
      </c>
      <c r="L6085" t="s">
        <v>15</v>
      </c>
      <c r="M6085">
        <v>1</v>
      </c>
      <c r="N6085" s="3">
        <f>IF(LEFT(K6085,1)="S",VLOOKUP(K6085,'DANH MỤC'!$B:$D,2,0),VLOOKUP(K6085,'DANH MỤC'!$B:$D,3,0))</f>
        <v>3000000</v>
      </c>
      <c r="O6085">
        <v>0</v>
      </c>
      <c r="P6085" s="3">
        <f>N6085*O6085%*CSDL[[#This Row],[SỐ LƯỢNG]]</f>
        <v>0</v>
      </c>
      <c r="Q6085" s="3">
        <f t="shared" si="2775"/>
        <v>3000000</v>
      </c>
    </row>
    <row r="6086" spans="1:17" x14ac:dyDescent="0.3">
      <c r="A6086" s="23" t="str">
        <f>A6085</f>
        <v>20/03/2019</v>
      </c>
      <c r="B6086" s="8" t="str">
        <f>B6085</f>
        <v>20/03/2019</v>
      </c>
      <c r="C6086" s="8">
        <v>3</v>
      </c>
      <c r="D6086" s="8" t="str">
        <f>D6085</f>
        <v>DH11694</v>
      </c>
      <c r="E6086" s="8" t="str">
        <f>E6085</f>
        <v>hai.vi</v>
      </c>
      <c r="F6086" s="8" t="str">
        <f>VLOOKUP(E6086,'DANH MỤC'!$F:$G,2,0)</f>
        <v>Nhóm 1</v>
      </c>
      <c r="G6086" s="8" t="str">
        <f>G6085</f>
        <v>KH1612</v>
      </c>
      <c r="H6086" t="str">
        <f>VLOOKUP(G6086,'DANH MỤC'!$I:$K,2,0)</f>
        <v>KH 1612</v>
      </c>
      <c r="I6086" t="str">
        <f>VLOOKUP(G6086,'DANH MỤC'!$I:$K,3,0)</f>
        <v>Đồng Tháp</v>
      </c>
      <c r="J6086" s="8" t="s">
        <v>5944</v>
      </c>
      <c r="K6086" t="str">
        <f>VLOOKUP(J6086,'DANH MỤC'!$A$1:$B$19,2,0)</f>
        <v>Hàng tặng 0001</v>
      </c>
      <c r="L6086" t="s">
        <v>24</v>
      </c>
      <c r="M6086">
        <v>2</v>
      </c>
      <c r="N6086" s="3">
        <f>IF(LEFT(K6086,1)="S",VLOOKUP(K6086,'DANH MỤC'!$B:$D,2,0),VLOOKUP(K6086,'DANH MỤC'!$B:$D,3,0))</f>
        <v>200000</v>
      </c>
      <c r="O6086">
        <v>100</v>
      </c>
      <c r="P6086" s="3">
        <f>N6086*O6086%*CSDL[[#This Row],[SỐ LƯỢNG]]</f>
        <v>400000</v>
      </c>
      <c r="Q6086" s="3">
        <f t="shared" si="2775"/>
        <v>0</v>
      </c>
    </row>
    <row r="6087" spans="1:17" x14ac:dyDescent="0.3">
      <c r="A6087" s="23" t="s">
        <v>3263</v>
      </c>
      <c r="B6087" s="8" t="s">
        <v>3263</v>
      </c>
      <c r="C6087" s="8">
        <v>3</v>
      </c>
      <c r="D6087" s="8" t="s">
        <v>3433</v>
      </c>
      <c r="E6087" s="8" t="s">
        <v>13839</v>
      </c>
      <c r="F6087" s="8" t="str">
        <f>VLOOKUP(E6087,'DANH MỤC'!$F:$G,2,0)</f>
        <v>Nhóm 2</v>
      </c>
      <c r="G6087" s="8" t="s">
        <v>7842</v>
      </c>
      <c r="H6087" t="str">
        <f>VLOOKUP(G6087,'DANH MỤC'!$I:$K,2,0)</f>
        <v>KH 1839</v>
      </c>
      <c r="I6087" t="str">
        <f>VLOOKUP(G6087,'DANH MỤC'!$I:$K,3,0)</f>
        <v>Trà Vinh</v>
      </c>
      <c r="J6087" s="8" t="s">
        <v>5940</v>
      </c>
      <c r="K6087" t="str">
        <f>VLOOKUP(J6087,'DANH MỤC'!$A$1:$B$19,2,0)</f>
        <v>Sản phẩm 0002</v>
      </c>
      <c r="L6087" t="s">
        <v>15</v>
      </c>
      <c r="M6087">
        <v>1</v>
      </c>
      <c r="N6087" s="3">
        <f>IF(LEFT(K6087,1)="S",VLOOKUP(K6087,'DANH MỤC'!$B:$D,2,0),VLOOKUP(K6087,'DANH MỤC'!$B:$D,3,0))</f>
        <v>2000000</v>
      </c>
      <c r="O6087">
        <v>0</v>
      </c>
      <c r="P6087" s="3">
        <f>N6087*O6087%*CSDL[[#This Row],[SỐ LƯỢNG]]</f>
        <v>0</v>
      </c>
      <c r="Q6087" s="3">
        <f t="shared" si="2775"/>
        <v>2000000</v>
      </c>
    </row>
    <row r="6088" spans="1:17" x14ac:dyDescent="0.3">
      <c r="A6088" s="23" t="str">
        <f t="shared" ref="A6088:A6089" si="2776">A6087</f>
        <v>20/03/2019</v>
      </c>
      <c r="B6088" s="8" t="str">
        <f t="shared" ref="B6088:B6089" si="2777">B6087</f>
        <v>20/03/2019</v>
      </c>
      <c r="C6088" s="8">
        <v>3</v>
      </c>
      <c r="D6088" s="8" t="str">
        <f t="shared" ref="D6088:D6089" si="2778">D6087</f>
        <v>DH11692</v>
      </c>
      <c r="E6088" s="8" t="str">
        <f t="shared" ref="E6088:E6089" si="2779">E6087</f>
        <v>hang.dinh</v>
      </c>
      <c r="F6088" s="8" t="str">
        <f>VLOOKUP(E6088,'DANH MỤC'!$F:$G,2,0)</f>
        <v>Nhóm 2</v>
      </c>
      <c r="G6088" s="8" t="str">
        <f t="shared" ref="G6088:G6089" si="2780">G6087</f>
        <v>KH1839</v>
      </c>
      <c r="H6088" t="str">
        <f>VLOOKUP(G6088,'DANH MỤC'!$I:$K,2,0)</f>
        <v>KH 1839</v>
      </c>
      <c r="I6088" t="str">
        <f>VLOOKUP(G6088,'DANH MỤC'!$I:$K,3,0)</f>
        <v>Trà Vinh</v>
      </c>
      <c r="J6088" s="8" t="s">
        <v>5944</v>
      </c>
      <c r="K6088" t="str">
        <f>VLOOKUP(J6088,'DANH MỤC'!$A$1:$B$19,2,0)</f>
        <v>Hàng tặng 0001</v>
      </c>
      <c r="L6088" t="s">
        <v>24</v>
      </c>
      <c r="M6088">
        <v>2</v>
      </c>
      <c r="N6088" s="3">
        <f>IF(LEFT(K6088,1)="S",VLOOKUP(K6088,'DANH MỤC'!$B:$D,2,0),VLOOKUP(K6088,'DANH MỤC'!$B:$D,3,0))</f>
        <v>200000</v>
      </c>
      <c r="O6088">
        <v>100</v>
      </c>
      <c r="P6088" s="3">
        <f>N6088*O6088%*CSDL[[#This Row],[SỐ LƯỢNG]]</f>
        <v>400000</v>
      </c>
      <c r="Q6088" s="3">
        <f t="shared" si="2775"/>
        <v>0</v>
      </c>
    </row>
    <row r="6089" spans="1:17" x14ac:dyDescent="0.3">
      <c r="A6089" s="23" t="str">
        <f t="shared" si="2776"/>
        <v>20/03/2019</v>
      </c>
      <c r="B6089" s="8" t="str">
        <f t="shared" si="2777"/>
        <v>20/03/2019</v>
      </c>
      <c r="C6089" s="8">
        <v>3</v>
      </c>
      <c r="D6089" s="8" t="str">
        <f t="shared" si="2778"/>
        <v>DH11692</v>
      </c>
      <c r="E6089" s="8" t="str">
        <f t="shared" si="2779"/>
        <v>hang.dinh</v>
      </c>
      <c r="F6089" s="8" t="str">
        <f>VLOOKUP(E6089,'DANH MỤC'!$F:$G,2,0)</f>
        <v>Nhóm 2</v>
      </c>
      <c r="G6089" s="8" t="str">
        <f t="shared" si="2780"/>
        <v>KH1839</v>
      </c>
      <c r="H6089" t="str">
        <f>VLOOKUP(G6089,'DANH MỤC'!$I:$K,2,0)</f>
        <v>KH 1839</v>
      </c>
      <c r="I6089" t="str">
        <f>VLOOKUP(G6089,'DANH MỤC'!$I:$K,3,0)</f>
        <v>Trà Vinh</v>
      </c>
      <c r="J6089" s="8" t="s">
        <v>5939</v>
      </c>
      <c r="K6089" t="str">
        <f>VLOOKUP(J6089,'DANH MỤC'!$A$1:$B$19,2,0)</f>
        <v>Sản phẩm 0001</v>
      </c>
      <c r="L6089" t="s">
        <v>15</v>
      </c>
      <c r="M6089">
        <v>1</v>
      </c>
      <c r="N6089" s="3">
        <f>IF(LEFT(K6089,1)="S",VLOOKUP(K6089,'DANH MỤC'!$B:$D,2,0),VLOOKUP(K6089,'DANH MỤC'!$B:$D,3,0))</f>
        <v>3000000</v>
      </c>
      <c r="O6089">
        <v>5</v>
      </c>
      <c r="P6089" s="3">
        <f>N6089*O6089%*CSDL[[#This Row],[SỐ LƯỢNG]]</f>
        <v>150000</v>
      </c>
      <c r="Q6089" s="3">
        <f t="shared" si="2775"/>
        <v>2850000</v>
      </c>
    </row>
    <row r="6090" spans="1:17" x14ac:dyDescent="0.3">
      <c r="A6090" s="23" t="s">
        <v>3263</v>
      </c>
      <c r="B6090" s="8" t="s">
        <v>3263</v>
      </c>
      <c r="C6090" s="8">
        <v>3</v>
      </c>
      <c r="D6090" s="8" t="s">
        <v>3434</v>
      </c>
      <c r="E6090" s="8" t="s">
        <v>13830</v>
      </c>
      <c r="F6090" s="8" t="str">
        <f>VLOOKUP(E6090,'DANH MỤC'!$F:$G,2,0)</f>
        <v>Nhóm 2</v>
      </c>
      <c r="G6090" s="8" t="s">
        <v>4805</v>
      </c>
      <c r="H6090" t="str">
        <f>VLOOKUP(G6090,'DANH MỤC'!$I:$K,2,0)</f>
        <v>KH 2471</v>
      </c>
      <c r="I6090" t="str">
        <f>VLOOKUP(G6090,'DANH MỤC'!$I:$K,3,0)</f>
        <v>Tuyên Quang</v>
      </c>
      <c r="J6090" s="8" t="s">
        <v>5940</v>
      </c>
      <c r="K6090" t="str">
        <f>VLOOKUP(J6090,'DANH MỤC'!$A$1:$B$19,2,0)</f>
        <v>Sản phẩm 0002</v>
      </c>
      <c r="L6090" t="s">
        <v>15</v>
      </c>
      <c r="M6090">
        <v>1</v>
      </c>
      <c r="N6090" s="3">
        <f>IF(LEFT(K6090,1)="S",VLOOKUP(K6090,'DANH MỤC'!$B:$D,2,0),VLOOKUP(K6090,'DANH MỤC'!$B:$D,3,0))</f>
        <v>2000000</v>
      </c>
      <c r="O6090">
        <v>0</v>
      </c>
      <c r="P6090" s="3">
        <f>N6090*O6090%*CSDL[[#This Row],[SỐ LƯỢNG]]</f>
        <v>0</v>
      </c>
      <c r="Q6090" s="3">
        <f t="shared" si="2775"/>
        <v>2000000</v>
      </c>
    </row>
    <row r="6091" spans="1:17" x14ac:dyDescent="0.3">
      <c r="A6091" s="23" t="str">
        <f t="shared" ref="A6091:A6092" si="2781">A6090</f>
        <v>20/03/2019</v>
      </c>
      <c r="B6091" s="8" t="str">
        <f t="shared" ref="B6091:B6092" si="2782">B6090</f>
        <v>20/03/2019</v>
      </c>
      <c r="C6091" s="8">
        <v>3</v>
      </c>
      <c r="D6091" s="8" t="str">
        <f t="shared" ref="D6091:D6092" si="2783">D6090</f>
        <v>DH11691</v>
      </c>
      <c r="E6091" s="8" t="str">
        <f t="shared" ref="E6091:E6092" si="2784">E6090</f>
        <v>ha.vo</v>
      </c>
      <c r="F6091" s="8" t="str">
        <f>VLOOKUP(E6091,'DANH MỤC'!$F:$G,2,0)</f>
        <v>Nhóm 2</v>
      </c>
      <c r="G6091" s="8" t="str">
        <f t="shared" ref="G6091:G6092" si="2785">G6090</f>
        <v>KH2471</v>
      </c>
      <c r="H6091" t="str">
        <f>VLOOKUP(G6091,'DANH MỤC'!$I:$K,2,0)</f>
        <v>KH 2471</v>
      </c>
      <c r="I6091" t="str">
        <f>VLOOKUP(G6091,'DANH MỤC'!$I:$K,3,0)</f>
        <v>Tuyên Quang</v>
      </c>
      <c r="J6091" s="8" t="s">
        <v>14</v>
      </c>
      <c r="K6091" t="str">
        <f>VLOOKUP(J6091,'DANH MỤC'!$A$1:$B$19,2,0)</f>
        <v>Sản phẩm 0004</v>
      </c>
      <c r="L6091" t="s">
        <v>15</v>
      </c>
      <c r="M6091">
        <v>1</v>
      </c>
      <c r="N6091" s="3">
        <f>IF(LEFT(K6091,1)="S",VLOOKUP(K6091,'DANH MỤC'!$B:$D,2,0),VLOOKUP(K6091,'DANH MỤC'!$B:$D,3,0))</f>
        <v>3500000</v>
      </c>
      <c r="O6091">
        <v>0</v>
      </c>
      <c r="P6091" s="3">
        <f>N6091*O6091%*CSDL[[#This Row],[SỐ LƯỢNG]]</f>
        <v>0</v>
      </c>
      <c r="Q6091" s="3">
        <f t="shared" si="2775"/>
        <v>3500000</v>
      </c>
    </row>
    <row r="6092" spans="1:17" x14ac:dyDescent="0.3">
      <c r="A6092" s="23" t="str">
        <f t="shared" si="2781"/>
        <v>20/03/2019</v>
      </c>
      <c r="B6092" s="8" t="str">
        <f t="shared" si="2782"/>
        <v>20/03/2019</v>
      </c>
      <c r="C6092" s="8">
        <v>3</v>
      </c>
      <c r="D6092" s="8" t="str">
        <f t="shared" si="2783"/>
        <v>DH11691</v>
      </c>
      <c r="E6092" s="8" t="str">
        <f t="shared" si="2784"/>
        <v>ha.vo</v>
      </c>
      <c r="F6092" s="8" t="str">
        <f>VLOOKUP(E6092,'DANH MỤC'!$F:$G,2,0)</f>
        <v>Nhóm 2</v>
      </c>
      <c r="G6092" s="8" t="str">
        <f t="shared" si="2785"/>
        <v>KH2471</v>
      </c>
      <c r="H6092" t="str">
        <f>VLOOKUP(G6092,'DANH MỤC'!$I:$K,2,0)</f>
        <v>KH 2471</v>
      </c>
      <c r="I6092" t="str">
        <f>VLOOKUP(G6092,'DANH MỤC'!$I:$K,3,0)</f>
        <v>Tuyên Quang</v>
      </c>
      <c r="J6092" s="8" t="s">
        <v>5947</v>
      </c>
      <c r="K6092" t="str">
        <f>VLOOKUP(J6092,'DANH MỤC'!$A$1:$B$19,2,0)</f>
        <v>Hàng tặng 0004</v>
      </c>
      <c r="L6092" t="s">
        <v>62</v>
      </c>
      <c r="M6092">
        <v>1</v>
      </c>
      <c r="N6092" s="3">
        <f>IF(LEFT(K6092,1)="S",VLOOKUP(K6092,'DANH MỤC'!$B:$D,2,0),VLOOKUP(K6092,'DANH MỤC'!$B:$D,3,0))</f>
        <v>1000000</v>
      </c>
      <c r="O6092">
        <v>0</v>
      </c>
      <c r="P6092" s="3">
        <f>N6092*O6092%*CSDL[[#This Row],[SỐ LƯỢNG]]</f>
        <v>0</v>
      </c>
      <c r="Q6092" s="3">
        <f t="shared" si="2775"/>
        <v>1000000</v>
      </c>
    </row>
    <row r="6093" spans="1:17" x14ac:dyDescent="0.3">
      <c r="A6093" s="23" t="s">
        <v>3263</v>
      </c>
      <c r="B6093" s="8" t="s">
        <v>3263</v>
      </c>
      <c r="C6093" s="8">
        <v>3</v>
      </c>
      <c r="D6093" s="8" t="s">
        <v>3435</v>
      </c>
      <c r="E6093" s="8" t="s">
        <v>13839</v>
      </c>
      <c r="F6093" s="8" t="str">
        <f>VLOOKUP(E6093,'DANH MỤC'!$F:$G,2,0)</f>
        <v>Nhóm 2</v>
      </c>
      <c r="G6093" s="8" t="s">
        <v>8454</v>
      </c>
      <c r="H6093" t="str">
        <f>VLOOKUP(G6093,'DANH MỤC'!$I:$K,2,0)</f>
        <v>KH 2472</v>
      </c>
      <c r="I6093" t="str">
        <f>VLOOKUP(G6093,'DANH MỤC'!$I:$K,3,0)</f>
        <v>Quảng Ninh</v>
      </c>
      <c r="J6093" s="8" t="s">
        <v>14</v>
      </c>
      <c r="K6093" t="str">
        <f>VLOOKUP(J6093,'DANH MỤC'!$A$1:$B$19,2,0)</f>
        <v>Sản phẩm 0004</v>
      </c>
      <c r="L6093" t="s">
        <v>15</v>
      </c>
      <c r="M6093">
        <v>1</v>
      </c>
      <c r="N6093" s="3">
        <f>IF(LEFT(K6093,1)="S",VLOOKUP(K6093,'DANH MỤC'!$B:$D,2,0),VLOOKUP(K6093,'DANH MỤC'!$B:$D,3,0))</f>
        <v>3500000</v>
      </c>
      <c r="O6093">
        <v>5</v>
      </c>
      <c r="P6093" s="3">
        <f>N6093*O6093%*CSDL[[#This Row],[SỐ LƯỢNG]]</f>
        <v>175000</v>
      </c>
      <c r="Q6093" s="3">
        <f t="shared" si="2775"/>
        <v>3325000</v>
      </c>
    </row>
    <row r="6094" spans="1:17" x14ac:dyDescent="0.3">
      <c r="A6094" s="23" t="s">
        <v>3263</v>
      </c>
      <c r="B6094" s="8" t="s">
        <v>3263</v>
      </c>
      <c r="C6094" s="8">
        <v>3</v>
      </c>
      <c r="D6094" s="8" t="s">
        <v>3436</v>
      </c>
      <c r="E6094" s="8" t="s">
        <v>13819</v>
      </c>
      <c r="F6094" s="8" t="str">
        <f>VLOOKUP(E6094,'DANH MỤC'!$F:$G,2,0)</f>
        <v>Nhóm 1</v>
      </c>
      <c r="G6094" s="8" t="s">
        <v>7208</v>
      </c>
      <c r="H6094" t="str">
        <f>VLOOKUP(G6094,'DANH MỤC'!$I:$K,2,0)</f>
        <v>KH 1185</v>
      </c>
      <c r="I6094" t="str">
        <f>VLOOKUP(G6094,'DANH MỤC'!$I:$K,3,0)</f>
        <v>Hậu Giang</v>
      </c>
      <c r="J6094" s="8" t="s">
        <v>5939</v>
      </c>
      <c r="K6094" t="str">
        <f>VLOOKUP(J6094,'DANH MỤC'!$A$1:$B$19,2,0)</f>
        <v>Sản phẩm 0001</v>
      </c>
      <c r="L6094" t="s">
        <v>15</v>
      </c>
      <c r="M6094">
        <v>1</v>
      </c>
      <c r="N6094" s="3">
        <f>IF(LEFT(K6094,1)="S",VLOOKUP(K6094,'DANH MỤC'!$B:$D,2,0),VLOOKUP(K6094,'DANH MỤC'!$B:$D,3,0))</f>
        <v>3000000</v>
      </c>
      <c r="O6094">
        <v>5</v>
      </c>
      <c r="P6094" s="3">
        <f>N6094*O6094%*CSDL[[#This Row],[SỐ LƯỢNG]]</f>
        <v>150000</v>
      </c>
      <c r="Q6094" s="3">
        <f t="shared" si="2775"/>
        <v>2850000</v>
      </c>
    </row>
    <row r="6095" spans="1:17" x14ac:dyDescent="0.3">
      <c r="A6095" s="23" t="s">
        <v>3263</v>
      </c>
      <c r="B6095" s="8" t="s">
        <v>3263</v>
      </c>
      <c r="C6095" s="8">
        <v>3</v>
      </c>
      <c r="D6095" s="8" t="s">
        <v>3437</v>
      </c>
      <c r="E6095" s="8" t="s">
        <v>13830</v>
      </c>
      <c r="F6095" s="8" t="str">
        <f>VLOOKUP(E6095,'DANH MỤC'!$F:$G,2,0)</f>
        <v>Nhóm 2</v>
      </c>
      <c r="G6095" s="8" t="s">
        <v>8455</v>
      </c>
      <c r="H6095" t="str">
        <f>VLOOKUP(G6095,'DANH MỤC'!$I:$K,2,0)</f>
        <v>KH 2473</v>
      </c>
      <c r="I6095" t="str">
        <f>VLOOKUP(G6095,'DANH MỤC'!$I:$K,3,0)</f>
        <v>Hà Tĩnh</v>
      </c>
      <c r="J6095" s="8" t="s">
        <v>5939</v>
      </c>
      <c r="K6095" t="str">
        <f>VLOOKUP(J6095,'DANH MỤC'!$A$1:$B$19,2,0)</f>
        <v>Sản phẩm 0001</v>
      </c>
      <c r="L6095" t="s">
        <v>15</v>
      </c>
      <c r="M6095">
        <v>1</v>
      </c>
      <c r="N6095" s="3">
        <f>IF(LEFT(K6095,1)="S",VLOOKUP(K6095,'DANH MỤC'!$B:$D,2,0),VLOOKUP(K6095,'DANH MỤC'!$B:$D,3,0))</f>
        <v>3000000</v>
      </c>
      <c r="O6095">
        <v>0</v>
      </c>
      <c r="P6095" s="3">
        <f>N6095*O6095%*CSDL[[#This Row],[SỐ LƯỢNG]]</f>
        <v>0</v>
      </c>
      <c r="Q6095" s="3">
        <f t="shared" si="2775"/>
        <v>3000000</v>
      </c>
    </row>
    <row r="6096" spans="1:17" x14ac:dyDescent="0.3">
      <c r="A6096" s="23" t="str">
        <f>A6095</f>
        <v>20/03/2019</v>
      </c>
      <c r="B6096" s="8" t="str">
        <f>B6095</f>
        <v>20/03/2019</v>
      </c>
      <c r="C6096" s="8">
        <v>3</v>
      </c>
      <c r="D6096" s="8" t="str">
        <f>D6095</f>
        <v>DH11688</v>
      </c>
      <c r="E6096" s="8" t="str">
        <f>E6095</f>
        <v>ha.vo</v>
      </c>
      <c r="F6096" s="8" t="str">
        <f>VLOOKUP(E6096,'DANH MỤC'!$F:$G,2,0)</f>
        <v>Nhóm 2</v>
      </c>
      <c r="G6096" s="8" t="str">
        <f>G6095</f>
        <v>KH2473</v>
      </c>
      <c r="H6096" t="str">
        <f>VLOOKUP(G6096,'DANH MỤC'!$I:$K,2,0)</f>
        <v>KH 2473</v>
      </c>
      <c r="I6096" t="str">
        <f>VLOOKUP(G6096,'DANH MỤC'!$I:$K,3,0)</f>
        <v>Hà Tĩnh</v>
      </c>
      <c r="J6096" s="8" t="s">
        <v>5944</v>
      </c>
      <c r="K6096" t="str">
        <f>VLOOKUP(J6096,'DANH MỤC'!$A$1:$B$19,2,0)</f>
        <v>Hàng tặng 0001</v>
      </c>
      <c r="L6096" t="s">
        <v>24</v>
      </c>
      <c r="M6096">
        <v>2</v>
      </c>
      <c r="N6096" s="3">
        <f>IF(LEFT(K6096,1)="S",VLOOKUP(K6096,'DANH MỤC'!$B:$D,2,0),VLOOKUP(K6096,'DANH MỤC'!$B:$D,3,0))</f>
        <v>200000</v>
      </c>
      <c r="O6096">
        <v>100</v>
      </c>
      <c r="P6096" s="3">
        <f>N6096*O6096%*CSDL[[#This Row],[SỐ LƯỢNG]]</f>
        <v>400000</v>
      </c>
      <c r="Q6096" s="3">
        <f t="shared" si="2775"/>
        <v>0</v>
      </c>
    </row>
    <row r="6097" spans="1:17" x14ac:dyDescent="0.3">
      <c r="A6097" s="23" t="s">
        <v>3263</v>
      </c>
      <c r="B6097" s="8" t="s">
        <v>3263</v>
      </c>
      <c r="C6097" s="8">
        <v>3</v>
      </c>
      <c r="D6097" s="8" t="s">
        <v>3438</v>
      </c>
      <c r="E6097" s="8" t="s">
        <v>13814</v>
      </c>
      <c r="F6097" s="8" t="str">
        <f>VLOOKUP(E6097,'DANH MỤC'!$F:$G,2,0)</f>
        <v>Nhóm 1</v>
      </c>
      <c r="G6097" s="8" t="s">
        <v>8456</v>
      </c>
      <c r="H6097" t="str">
        <f>VLOOKUP(G6097,'DANH MỤC'!$I:$K,2,0)</f>
        <v>KH 2474</v>
      </c>
      <c r="I6097" t="str">
        <f>VLOOKUP(G6097,'DANH MỤC'!$I:$K,3,0)</f>
        <v>Quảng Trị</v>
      </c>
      <c r="J6097" s="8" t="s">
        <v>5940</v>
      </c>
      <c r="K6097" t="str">
        <f>VLOOKUP(J6097,'DANH MỤC'!$A$1:$B$19,2,0)</f>
        <v>Sản phẩm 0002</v>
      </c>
      <c r="L6097" t="s">
        <v>15</v>
      </c>
      <c r="M6097">
        <v>1</v>
      </c>
      <c r="N6097" s="3">
        <f>IF(LEFT(K6097,1)="S",VLOOKUP(K6097,'DANH MỤC'!$B:$D,2,0),VLOOKUP(K6097,'DANH MỤC'!$B:$D,3,0))</f>
        <v>2000000</v>
      </c>
      <c r="O6097">
        <v>0</v>
      </c>
      <c r="P6097" s="3">
        <f>N6097*O6097%*CSDL[[#This Row],[SỐ LƯỢNG]]</f>
        <v>0</v>
      </c>
      <c r="Q6097" s="3">
        <f t="shared" si="2775"/>
        <v>2000000</v>
      </c>
    </row>
    <row r="6098" spans="1:17" x14ac:dyDescent="0.3">
      <c r="A6098" s="23" t="str">
        <f>A6097</f>
        <v>20/03/2019</v>
      </c>
      <c r="B6098" s="8" t="str">
        <f>B6097</f>
        <v>20/03/2019</v>
      </c>
      <c r="C6098" s="8">
        <v>3</v>
      </c>
      <c r="D6098" s="8" t="str">
        <f>D6097</f>
        <v>DH11687</v>
      </c>
      <c r="E6098" s="8" t="str">
        <f>E6097</f>
        <v>hai.vi</v>
      </c>
      <c r="F6098" s="8" t="str">
        <f>VLOOKUP(E6098,'DANH MỤC'!$F:$G,2,0)</f>
        <v>Nhóm 1</v>
      </c>
      <c r="G6098" s="8" t="str">
        <f>G6097</f>
        <v>KH2474</v>
      </c>
      <c r="H6098" t="str">
        <f>VLOOKUP(G6098,'DANH MỤC'!$I:$K,2,0)</f>
        <v>KH 2474</v>
      </c>
      <c r="I6098" t="str">
        <f>VLOOKUP(G6098,'DANH MỤC'!$I:$K,3,0)</f>
        <v>Quảng Trị</v>
      </c>
      <c r="J6098" s="8" t="s">
        <v>5944</v>
      </c>
      <c r="K6098" t="str">
        <f>VLOOKUP(J6098,'DANH MỤC'!$A$1:$B$19,2,0)</f>
        <v>Hàng tặng 0001</v>
      </c>
      <c r="L6098" t="s">
        <v>24</v>
      </c>
      <c r="M6098">
        <v>2</v>
      </c>
      <c r="N6098" s="3">
        <f>IF(LEFT(K6098,1)="S",VLOOKUP(K6098,'DANH MỤC'!$B:$D,2,0),VLOOKUP(K6098,'DANH MỤC'!$B:$D,3,0))</f>
        <v>200000</v>
      </c>
      <c r="O6098">
        <v>100</v>
      </c>
      <c r="P6098" s="3">
        <f>N6098*O6098%*CSDL[[#This Row],[SỐ LƯỢNG]]</f>
        <v>400000</v>
      </c>
      <c r="Q6098" s="3">
        <f t="shared" si="2775"/>
        <v>0</v>
      </c>
    </row>
    <row r="6099" spans="1:17" x14ac:dyDescent="0.3">
      <c r="A6099" s="23" t="s">
        <v>3263</v>
      </c>
      <c r="B6099" s="8" t="s">
        <v>3263</v>
      </c>
      <c r="C6099" s="8">
        <v>3</v>
      </c>
      <c r="D6099" s="8" t="s">
        <v>3439</v>
      </c>
      <c r="E6099" s="8" t="s">
        <v>13816</v>
      </c>
      <c r="F6099" s="8" t="str">
        <f>VLOOKUP(E6099,'DANH MỤC'!$F:$G,2,0)</f>
        <v>Nhóm 1</v>
      </c>
      <c r="G6099" s="8" t="s">
        <v>942</v>
      </c>
      <c r="H6099" t="str">
        <f>VLOOKUP(G6099,'DANH MỤC'!$I:$K,2,0)</f>
        <v>KH 2475</v>
      </c>
      <c r="I6099" t="str">
        <f>VLOOKUP(G6099,'DANH MỤC'!$I:$K,3,0)</f>
        <v>Hưng Yên</v>
      </c>
      <c r="J6099" s="8" t="s">
        <v>5940</v>
      </c>
      <c r="K6099" t="str">
        <f>VLOOKUP(J6099,'DANH MỤC'!$A$1:$B$19,2,0)</f>
        <v>Sản phẩm 0002</v>
      </c>
      <c r="L6099" t="s">
        <v>15</v>
      </c>
      <c r="M6099">
        <v>1</v>
      </c>
      <c r="N6099" s="3">
        <f>IF(LEFT(K6099,1)="S",VLOOKUP(K6099,'DANH MỤC'!$B:$D,2,0),VLOOKUP(K6099,'DANH MỤC'!$B:$D,3,0))</f>
        <v>2000000</v>
      </c>
      <c r="O6099">
        <v>0</v>
      </c>
      <c r="P6099" s="3">
        <f>N6099*O6099%*CSDL[[#This Row],[SỐ LƯỢNG]]</f>
        <v>0</v>
      </c>
      <c r="Q6099" s="3">
        <f t="shared" si="2775"/>
        <v>2000000</v>
      </c>
    </row>
    <row r="6100" spans="1:17" x14ac:dyDescent="0.3">
      <c r="A6100" s="23" t="str">
        <f t="shared" ref="A6100:A6102" si="2786">A6099</f>
        <v>20/03/2019</v>
      </c>
      <c r="B6100" s="8" t="str">
        <f t="shared" ref="B6100:B6102" si="2787">B6099</f>
        <v>20/03/2019</v>
      </c>
      <c r="C6100" s="8">
        <v>3</v>
      </c>
      <c r="D6100" s="8" t="str">
        <f t="shared" ref="D6100:D6102" si="2788">D6099</f>
        <v>DH11686</v>
      </c>
      <c r="E6100" s="8" t="str">
        <f t="shared" ref="E6100:E6102" si="2789">E6099</f>
        <v>luyen.dam</v>
      </c>
      <c r="F6100" s="8" t="str">
        <f>VLOOKUP(E6100,'DANH MỤC'!$F:$G,2,0)</f>
        <v>Nhóm 1</v>
      </c>
      <c r="G6100" s="8" t="str">
        <f t="shared" ref="G6100:G6102" si="2790">G6099</f>
        <v>KH2475</v>
      </c>
      <c r="H6100" t="str">
        <f>VLOOKUP(G6100,'DANH MỤC'!$I:$K,2,0)</f>
        <v>KH 2475</v>
      </c>
      <c r="I6100" t="str">
        <f>VLOOKUP(G6100,'DANH MỤC'!$I:$K,3,0)</f>
        <v>Hưng Yên</v>
      </c>
      <c r="J6100" s="8" t="s">
        <v>5944</v>
      </c>
      <c r="K6100" t="str">
        <f>VLOOKUP(J6100,'DANH MỤC'!$A$1:$B$19,2,0)</f>
        <v>Hàng tặng 0001</v>
      </c>
      <c r="L6100" t="s">
        <v>24</v>
      </c>
      <c r="M6100">
        <v>2</v>
      </c>
      <c r="N6100" s="3">
        <f>IF(LEFT(K6100,1)="S",VLOOKUP(K6100,'DANH MỤC'!$B:$D,2,0),VLOOKUP(K6100,'DANH MỤC'!$B:$D,3,0))</f>
        <v>200000</v>
      </c>
      <c r="O6100">
        <v>100</v>
      </c>
      <c r="P6100" s="3">
        <f>N6100*O6100%*CSDL[[#This Row],[SỐ LƯỢNG]]</f>
        <v>400000</v>
      </c>
      <c r="Q6100" s="3">
        <f t="shared" si="2775"/>
        <v>0</v>
      </c>
    </row>
    <row r="6101" spans="1:17" x14ac:dyDescent="0.3">
      <c r="A6101" s="23" t="str">
        <f t="shared" si="2786"/>
        <v>20/03/2019</v>
      </c>
      <c r="B6101" s="8" t="str">
        <f t="shared" si="2787"/>
        <v>20/03/2019</v>
      </c>
      <c r="C6101" s="8">
        <v>3</v>
      </c>
      <c r="D6101" s="8" t="str">
        <f t="shared" si="2788"/>
        <v>DH11686</v>
      </c>
      <c r="E6101" s="8" t="str">
        <f t="shared" si="2789"/>
        <v>luyen.dam</v>
      </c>
      <c r="F6101" s="8" t="str">
        <f>VLOOKUP(E6101,'DANH MỤC'!$F:$G,2,0)</f>
        <v>Nhóm 1</v>
      </c>
      <c r="G6101" s="8" t="str">
        <f t="shared" si="2790"/>
        <v>KH2475</v>
      </c>
      <c r="H6101" t="str">
        <f>VLOOKUP(G6101,'DANH MỤC'!$I:$K,2,0)</f>
        <v>KH 2475</v>
      </c>
      <c r="I6101" t="str">
        <f>VLOOKUP(G6101,'DANH MỤC'!$I:$K,3,0)</f>
        <v>Hưng Yên</v>
      </c>
      <c r="J6101" s="8" t="s">
        <v>5940</v>
      </c>
      <c r="K6101" t="str">
        <f>VLOOKUP(J6101,'DANH MỤC'!$A$1:$B$19,2,0)</f>
        <v>Sản phẩm 0002</v>
      </c>
      <c r="L6101" t="s">
        <v>15</v>
      </c>
      <c r="M6101">
        <v>1</v>
      </c>
      <c r="N6101" s="3">
        <f>IF(LEFT(K6101,1)="S",VLOOKUP(K6101,'DANH MỤC'!$B:$D,2,0),VLOOKUP(K6101,'DANH MỤC'!$B:$D,3,0))</f>
        <v>2000000</v>
      </c>
      <c r="O6101">
        <v>5</v>
      </c>
      <c r="P6101" s="3">
        <f>N6101*O6101%*CSDL[[#This Row],[SỐ LƯỢNG]]</f>
        <v>100000</v>
      </c>
      <c r="Q6101" s="3">
        <f t="shared" si="2775"/>
        <v>1900000</v>
      </c>
    </row>
    <row r="6102" spans="1:17" x14ac:dyDescent="0.3">
      <c r="A6102" s="23" t="str">
        <f t="shared" si="2786"/>
        <v>20/03/2019</v>
      </c>
      <c r="B6102" s="8" t="str">
        <f t="shared" si="2787"/>
        <v>20/03/2019</v>
      </c>
      <c r="C6102" s="8">
        <v>3</v>
      </c>
      <c r="D6102" s="8" t="str">
        <f t="shared" si="2788"/>
        <v>DH11686</v>
      </c>
      <c r="E6102" s="8" t="str">
        <f t="shared" si="2789"/>
        <v>luyen.dam</v>
      </c>
      <c r="F6102" s="8" t="str">
        <f>VLOOKUP(E6102,'DANH MỤC'!$F:$G,2,0)</f>
        <v>Nhóm 1</v>
      </c>
      <c r="G6102" s="8" t="str">
        <f t="shared" si="2790"/>
        <v>KH2475</v>
      </c>
      <c r="H6102" t="str">
        <f>VLOOKUP(G6102,'DANH MỤC'!$I:$K,2,0)</f>
        <v>KH 2475</v>
      </c>
      <c r="I6102" t="str">
        <f>VLOOKUP(G6102,'DANH MỤC'!$I:$K,3,0)</f>
        <v>Hưng Yên</v>
      </c>
      <c r="J6102" s="8" t="s">
        <v>5940</v>
      </c>
      <c r="K6102" t="str">
        <f>VLOOKUP(J6102,'DANH MỤC'!$A$1:$B$19,2,0)</f>
        <v>Sản phẩm 0002</v>
      </c>
      <c r="L6102" t="s">
        <v>15</v>
      </c>
      <c r="M6102">
        <v>1</v>
      </c>
      <c r="N6102" s="3">
        <f>IF(LEFT(K6102,1)="S",VLOOKUP(K6102,'DANH MỤC'!$B:$D,2,0),VLOOKUP(K6102,'DANH MỤC'!$B:$D,3,0))</f>
        <v>2000000</v>
      </c>
      <c r="O6102">
        <v>10</v>
      </c>
      <c r="P6102" s="3">
        <f>N6102*O6102%*CSDL[[#This Row],[SỐ LƯỢNG]]</f>
        <v>200000</v>
      </c>
      <c r="Q6102" s="3">
        <f t="shared" si="2775"/>
        <v>1800000</v>
      </c>
    </row>
    <row r="6103" spans="1:17" x14ac:dyDescent="0.3">
      <c r="A6103" s="23" t="s">
        <v>3263</v>
      </c>
      <c r="B6103" s="8" t="s">
        <v>3263</v>
      </c>
      <c r="C6103" s="8">
        <v>3</v>
      </c>
      <c r="D6103" s="8" t="s">
        <v>3440</v>
      </c>
      <c r="E6103" s="8" t="s">
        <v>13839</v>
      </c>
      <c r="F6103" s="8" t="str">
        <f>VLOOKUP(E6103,'DANH MỤC'!$F:$G,2,0)</f>
        <v>Nhóm 2</v>
      </c>
      <c r="G6103" s="8" t="s">
        <v>7629</v>
      </c>
      <c r="H6103" t="str">
        <f>VLOOKUP(G6103,'DANH MỤC'!$I:$K,2,0)</f>
        <v>KH 1620</v>
      </c>
      <c r="I6103" t="str">
        <f>VLOOKUP(G6103,'DANH MỤC'!$I:$K,3,0)</f>
        <v>Quảng Nam</v>
      </c>
      <c r="J6103" s="8" t="s">
        <v>14</v>
      </c>
      <c r="K6103" t="str">
        <f>VLOOKUP(J6103,'DANH MỤC'!$A$1:$B$19,2,0)</f>
        <v>Sản phẩm 0004</v>
      </c>
      <c r="L6103" t="s">
        <v>15</v>
      </c>
      <c r="M6103">
        <v>1</v>
      </c>
      <c r="N6103" s="3">
        <f>IF(LEFT(K6103,1)="S",VLOOKUP(K6103,'DANH MỤC'!$B:$D,2,0),VLOOKUP(K6103,'DANH MỤC'!$B:$D,3,0))</f>
        <v>3500000</v>
      </c>
      <c r="O6103">
        <v>10</v>
      </c>
      <c r="P6103" s="3">
        <f>N6103*O6103%*CSDL[[#This Row],[SỐ LƯỢNG]]</f>
        <v>350000</v>
      </c>
      <c r="Q6103" s="3">
        <f t="shared" si="2775"/>
        <v>3150000</v>
      </c>
    </row>
    <row r="6104" spans="1:17" x14ac:dyDescent="0.3">
      <c r="A6104" s="23" t="s">
        <v>3263</v>
      </c>
      <c r="B6104" s="8" t="s">
        <v>3263</v>
      </c>
      <c r="C6104" s="8">
        <v>3</v>
      </c>
      <c r="D6104" s="8" t="s">
        <v>3441</v>
      </c>
      <c r="E6104" s="8" t="s">
        <v>13820</v>
      </c>
      <c r="F6104" s="8" t="str">
        <f>VLOOKUP(E6104,'DANH MỤC'!$F:$G,2,0)</f>
        <v>Nhóm 1</v>
      </c>
      <c r="G6104" s="8" t="s">
        <v>8457</v>
      </c>
      <c r="H6104" t="str">
        <f>VLOOKUP(G6104,'DANH MỤC'!$I:$K,2,0)</f>
        <v>KH 2476</v>
      </c>
      <c r="I6104" t="str">
        <f>VLOOKUP(G6104,'DANH MỤC'!$I:$K,3,0)</f>
        <v>Hòa Bình</v>
      </c>
      <c r="J6104" s="8" t="s">
        <v>19</v>
      </c>
      <c r="K6104" t="str">
        <f>VLOOKUP(J6104,'DANH MỤC'!$A$1:$B$19,2,0)</f>
        <v>Sản phẩm 0003</v>
      </c>
      <c r="L6104" t="s">
        <v>15</v>
      </c>
      <c r="M6104">
        <v>6</v>
      </c>
      <c r="N6104" s="3">
        <f>IF(LEFT(K6104,1)="S",VLOOKUP(K6104,'DANH MỤC'!$B:$D,2,0),VLOOKUP(K6104,'DANH MỤC'!$B:$D,3,0))</f>
        <v>2500000</v>
      </c>
      <c r="O6104">
        <v>25</v>
      </c>
      <c r="P6104" s="3">
        <f>N6104*O6104%*CSDL[[#This Row],[SỐ LƯỢNG]]</f>
        <v>3750000</v>
      </c>
      <c r="Q6104" s="3">
        <f t="shared" si="2775"/>
        <v>11250000</v>
      </c>
    </row>
    <row r="6105" spans="1:17" x14ac:dyDescent="0.3">
      <c r="A6105" s="23" t="str">
        <f t="shared" ref="A6105:A6112" si="2791">A6104</f>
        <v>20/03/2019</v>
      </c>
      <c r="B6105" s="8" t="str">
        <f t="shared" ref="B6105:B6112" si="2792">B6104</f>
        <v>20/03/2019</v>
      </c>
      <c r="C6105" s="8">
        <v>3</v>
      </c>
      <c r="D6105" s="8" t="str">
        <f t="shared" ref="D6105:D6112" si="2793">D6104</f>
        <v>DH11684</v>
      </c>
      <c r="E6105" s="8" t="str">
        <f t="shared" ref="E6105:E6112" si="2794">E6104</f>
        <v>son.quach</v>
      </c>
      <c r="F6105" s="8" t="str">
        <f>VLOOKUP(E6105,'DANH MỤC'!$F:$G,2,0)</f>
        <v>Nhóm 1</v>
      </c>
      <c r="G6105" s="8" t="str">
        <f t="shared" ref="G6105:G6112" si="2795">G6104</f>
        <v>KH2476</v>
      </c>
      <c r="H6105" t="str">
        <f>VLOOKUP(G6105,'DANH MỤC'!$I:$K,2,0)</f>
        <v>KH 2476</v>
      </c>
      <c r="I6105" t="str">
        <f>VLOOKUP(G6105,'DANH MỤC'!$I:$K,3,0)</f>
        <v>Hòa Bình</v>
      </c>
      <c r="J6105" s="8" t="s">
        <v>14</v>
      </c>
      <c r="K6105" t="str">
        <f>VLOOKUP(J6105,'DANH MỤC'!$A$1:$B$19,2,0)</f>
        <v>Sản phẩm 0004</v>
      </c>
      <c r="L6105" t="s">
        <v>15</v>
      </c>
      <c r="M6105">
        <v>6</v>
      </c>
      <c r="N6105" s="3">
        <f>IF(LEFT(K6105,1)="S",VLOOKUP(K6105,'DANH MỤC'!$B:$D,2,0),VLOOKUP(K6105,'DANH MỤC'!$B:$D,3,0))</f>
        <v>3500000</v>
      </c>
      <c r="O6105">
        <v>25</v>
      </c>
      <c r="P6105" s="3">
        <f>N6105*O6105%*CSDL[[#This Row],[SỐ LƯỢNG]]</f>
        <v>5250000</v>
      </c>
      <c r="Q6105" s="3">
        <f t="shared" si="2775"/>
        <v>15750000</v>
      </c>
    </row>
    <row r="6106" spans="1:17" x14ac:dyDescent="0.3">
      <c r="A6106" s="23" t="str">
        <f t="shared" si="2791"/>
        <v>20/03/2019</v>
      </c>
      <c r="B6106" s="8" t="str">
        <f t="shared" si="2792"/>
        <v>20/03/2019</v>
      </c>
      <c r="C6106" s="8">
        <v>3</v>
      </c>
      <c r="D6106" s="8" t="str">
        <f t="shared" si="2793"/>
        <v>DH11684</v>
      </c>
      <c r="E6106" s="8" t="str">
        <f t="shared" si="2794"/>
        <v>son.quach</v>
      </c>
      <c r="F6106" s="8" t="str">
        <f>VLOOKUP(E6106,'DANH MỤC'!$F:$G,2,0)</f>
        <v>Nhóm 1</v>
      </c>
      <c r="G6106" s="8" t="str">
        <f t="shared" si="2795"/>
        <v>KH2476</v>
      </c>
      <c r="H6106" t="str">
        <f>VLOOKUP(G6106,'DANH MỤC'!$I:$K,2,0)</f>
        <v>KH 2476</v>
      </c>
      <c r="I6106" t="str">
        <f>VLOOKUP(G6106,'DANH MỤC'!$I:$K,3,0)</f>
        <v>Hòa Bình</v>
      </c>
      <c r="J6106" s="8" t="s">
        <v>5940</v>
      </c>
      <c r="K6106" t="str">
        <f>VLOOKUP(J6106,'DANH MỤC'!$A$1:$B$19,2,0)</f>
        <v>Sản phẩm 0002</v>
      </c>
      <c r="L6106" t="s">
        <v>15</v>
      </c>
      <c r="M6106">
        <v>6</v>
      </c>
      <c r="N6106" s="3">
        <f>IF(LEFT(K6106,1)="S",VLOOKUP(K6106,'DANH MỤC'!$B:$D,2,0),VLOOKUP(K6106,'DANH MỤC'!$B:$D,3,0))</f>
        <v>2000000</v>
      </c>
      <c r="O6106">
        <v>25</v>
      </c>
      <c r="P6106" s="3">
        <f>N6106*O6106%*CSDL[[#This Row],[SỐ LƯỢNG]]</f>
        <v>3000000</v>
      </c>
      <c r="Q6106" s="3">
        <f t="shared" si="2775"/>
        <v>9000000</v>
      </c>
    </row>
    <row r="6107" spans="1:17" x14ac:dyDescent="0.3">
      <c r="A6107" s="23" t="str">
        <f t="shared" si="2791"/>
        <v>20/03/2019</v>
      </c>
      <c r="B6107" s="8" t="str">
        <f t="shared" si="2792"/>
        <v>20/03/2019</v>
      </c>
      <c r="C6107" s="8">
        <v>3</v>
      </c>
      <c r="D6107" s="8" t="str">
        <f t="shared" si="2793"/>
        <v>DH11684</v>
      </c>
      <c r="E6107" s="8" t="str">
        <f t="shared" si="2794"/>
        <v>son.quach</v>
      </c>
      <c r="F6107" s="8" t="str">
        <f>VLOOKUP(E6107,'DANH MỤC'!$F:$G,2,0)</f>
        <v>Nhóm 1</v>
      </c>
      <c r="G6107" s="8" t="str">
        <f t="shared" si="2795"/>
        <v>KH2476</v>
      </c>
      <c r="H6107" t="str">
        <f>VLOOKUP(G6107,'DANH MỤC'!$I:$K,2,0)</f>
        <v>KH 2476</v>
      </c>
      <c r="I6107" t="str">
        <f>VLOOKUP(G6107,'DANH MỤC'!$I:$K,3,0)</f>
        <v>Hòa Bình</v>
      </c>
      <c r="J6107" s="8" t="s">
        <v>5939</v>
      </c>
      <c r="K6107" t="str">
        <f>VLOOKUP(J6107,'DANH MỤC'!$A$1:$B$19,2,0)</f>
        <v>Sản phẩm 0001</v>
      </c>
      <c r="L6107" t="s">
        <v>15</v>
      </c>
      <c r="M6107">
        <v>18</v>
      </c>
      <c r="N6107" s="3">
        <f>IF(LEFT(K6107,1)="S",VLOOKUP(K6107,'DANH MỤC'!$B:$D,2,0),VLOOKUP(K6107,'DANH MỤC'!$B:$D,3,0))</f>
        <v>3000000</v>
      </c>
      <c r="O6107">
        <v>25</v>
      </c>
      <c r="P6107" s="3">
        <f>N6107*O6107%*CSDL[[#This Row],[SỐ LƯỢNG]]</f>
        <v>13500000</v>
      </c>
      <c r="Q6107" s="3">
        <f t="shared" si="2775"/>
        <v>40500000</v>
      </c>
    </row>
    <row r="6108" spans="1:17" x14ac:dyDescent="0.3">
      <c r="A6108" s="23" t="str">
        <f t="shared" si="2791"/>
        <v>20/03/2019</v>
      </c>
      <c r="B6108" s="8" t="str">
        <f t="shared" si="2792"/>
        <v>20/03/2019</v>
      </c>
      <c r="C6108" s="8">
        <v>3</v>
      </c>
      <c r="D6108" s="8" t="str">
        <f t="shared" si="2793"/>
        <v>DH11684</v>
      </c>
      <c r="E6108" s="8" t="str">
        <f t="shared" si="2794"/>
        <v>son.quach</v>
      </c>
      <c r="F6108" s="8" t="str">
        <f>VLOOKUP(E6108,'DANH MỤC'!$F:$G,2,0)</f>
        <v>Nhóm 1</v>
      </c>
      <c r="G6108" s="8" t="str">
        <f t="shared" si="2795"/>
        <v>KH2476</v>
      </c>
      <c r="H6108" t="str">
        <f>VLOOKUP(G6108,'DANH MỤC'!$I:$K,2,0)</f>
        <v>KH 2476</v>
      </c>
      <c r="I6108" t="str">
        <f>VLOOKUP(G6108,'DANH MỤC'!$I:$K,3,0)</f>
        <v>Hòa Bình</v>
      </c>
      <c r="J6108" s="8" t="s">
        <v>19</v>
      </c>
      <c r="K6108" t="str">
        <f>VLOOKUP(J6108,'DANH MỤC'!$A$1:$B$19,2,0)</f>
        <v>Sản phẩm 0003</v>
      </c>
      <c r="L6108" t="s">
        <v>15</v>
      </c>
      <c r="M6108">
        <v>2</v>
      </c>
      <c r="N6108" s="3">
        <f>IF(LEFT(K6108,1)="S",VLOOKUP(K6108,'DANH MỤC'!$B:$D,2,0),VLOOKUP(K6108,'DANH MỤC'!$B:$D,3,0))</f>
        <v>2500000</v>
      </c>
      <c r="O6108">
        <v>100</v>
      </c>
      <c r="P6108" s="3">
        <f>N6108*O6108%*CSDL[[#This Row],[SỐ LƯỢNG]]</f>
        <v>5000000</v>
      </c>
      <c r="Q6108" s="3">
        <f t="shared" si="2775"/>
        <v>0</v>
      </c>
    </row>
    <row r="6109" spans="1:17" x14ac:dyDescent="0.3">
      <c r="A6109" s="23" t="str">
        <f t="shared" si="2791"/>
        <v>20/03/2019</v>
      </c>
      <c r="B6109" s="8" t="str">
        <f t="shared" si="2792"/>
        <v>20/03/2019</v>
      </c>
      <c r="C6109" s="8">
        <v>3</v>
      </c>
      <c r="D6109" s="8" t="str">
        <f t="shared" si="2793"/>
        <v>DH11684</v>
      </c>
      <c r="E6109" s="8" t="str">
        <f t="shared" si="2794"/>
        <v>son.quach</v>
      </c>
      <c r="F6109" s="8" t="str">
        <f>VLOOKUP(E6109,'DANH MỤC'!$F:$G,2,0)</f>
        <v>Nhóm 1</v>
      </c>
      <c r="G6109" s="8" t="str">
        <f t="shared" si="2795"/>
        <v>KH2476</v>
      </c>
      <c r="H6109" t="str">
        <f>VLOOKUP(G6109,'DANH MỤC'!$I:$K,2,0)</f>
        <v>KH 2476</v>
      </c>
      <c r="I6109" t="str">
        <f>VLOOKUP(G6109,'DANH MỤC'!$I:$K,3,0)</f>
        <v>Hòa Bình</v>
      </c>
      <c r="J6109" s="8" t="s">
        <v>5940</v>
      </c>
      <c r="K6109" t="str">
        <f>VLOOKUP(J6109,'DANH MỤC'!$A$1:$B$19,2,0)</f>
        <v>Sản phẩm 0002</v>
      </c>
      <c r="L6109" t="s">
        <v>15</v>
      </c>
      <c r="M6109">
        <v>4</v>
      </c>
      <c r="N6109" s="3">
        <f>IF(LEFT(K6109,1)="S",VLOOKUP(K6109,'DANH MỤC'!$B:$D,2,0),VLOOKUP(K6109,'DANH MỤC'!$B:$D,3,0))</f>
        <v>2000000</v>
      </c>
      <c r="O6109">
        <v>100</v>
      </c>
      <c r="P6109" s="3">
        <f>N6109*O6109%*CSDL[[#This Row],[SỐ LƯỢNG]]</f>
        <v>8000000</v>
      </c>
      <c r="Q6109" s="3">
        <f t="shared" si="2775"/>
        <v>0</v>
      </c>
    </row>
    <row r="6110" spans="1:17" x14ac:dyDescent="0.3">
      <c r="A6110" s="23" t="str">
        <f t="shared" si="2791"/>
        <v>20/03/2019</v>
      </c>
      <c r="B6110" s="8" t="str">
        <f t="shared" si="2792"/>
        <v>20/03/2019</v>
      </c>
      <c r="C6110" s="8">
        <v>3</v>
      </c>
      <c r="D6110" s="8" t="str">
        <f t="shared" si="2793"/>
        <v>DH11684</v>
      </c>
      <c r="E6110" s="8" t="str">
        <f t="shared" si="2794"/>
        <v>son.quach</v>
      </c>
      <c r="F6110" s="8" t="str">
        <f>VLOOKUP(E6110,'DANH MỤC'!$F:$G,2,0)</f>
        <v>Nhóm 1</v>
      </c>
      <c r="G6110" s="8" t="str">
        <f t="shared" si="2795"/>
        <v>KH2476</v>
      </c>
      <c r="H6110" t="str">
        <f>VLOOKUP(G6110,'DANH MỤC'!$I:$K,2,0)</f>
        <v>KH 2476</v>
      </c>
      <c r="I6110" t="str">
        <f>VLOOKUP(G6110,'DANH MỤC'!$I:$K,3,0)</f>
        <v>Hòa Bình</v>
      </c>
      <c r="J6110" s="8" t="s">
        <v>19</v>
      </c>
      <c r="K6110" t="str">
        <f>VLOOKUP(J6110,'DANH MỤC'!$A$1:$B$19,2,0)</f>
        <v>Sản phẩm 0003</v>
      </c>
      <c r="L6110" t="s">
        <v>15</v>
      </c>
      <c r="M6110">
        <v>1</v>
      </c>
      <c r="N6110" s="3">
        <f>IF(LEFT(K6110,1)="S",VLOOKUP(K6110,'DANH MỤC'!$B:$D,2,0),VLOOKUP(K6110,'DANH MỤC'!$B:$D,3,0))</f>
        <v>2500000</v>
      </c>
      <c r="O6110">
        <v>100</v>
      </c>
      <c r="P6110" s="3">
        <f>N6110*O6110%*CSDL[[#This Row],[SỐ LƯỢNG]]</f>
        <v>2500000</v>
      </c>
      <c r="Q6110" s="3">
        <f t="shared" si="2775"/>
        <v>0</v>
      </c>
    </row>
    <row r="6111" spans="1:17" x14ac:dyDescent="0.3">
      <c r="A6111" s="23" t="str">
        <f t="shared" si="2791"/>
        <v>20/03/2019</v>
      </c>
      <c r="B6111" s="8" t="str">
        <f t="shared" si="2792"/>
        <v>20/03/2019</v>
      </c>
      <c r="C6111" s="8">
        <v>3</v>
      </c>
      <c r="D6111" s="8" t="str">
        <f t="shared" si="2793"/>
        <v>DH11684</v>
      </c>
      <c r="E6111" s="8" t="str">
        <f t="shared" si="2794"/>
        <v>son.quach</v>
      </c>
      <c r="F6111" s="8" t="str">
        <f>VLOOKUP(E6111,'DANH MỤC'!$F:$G,2,0)</f>
        <v>Nhóm 1</v>
      </c>
      <c r="G6111" s="8" t="str">
        <f t="shared" si="2795"/>
        <v>KH2476</v>
      </c>
      <c r="H6111" t="str">
        <f>VLOOKUP(G6111,'DANH MỤC'!$I:$K,2,0)</f>
        <v>KH 2476</v>
      </c>
      <c r="I6111" t="str">
        <f>VLOOKUP(G6111,'DANH MỤC'!$I:$K,3,0)</f>
        <v>Hòa Bình</v>
      </c>
      <c r="J6111" s="8" t="s">
        <v>5941</v>
      </c>
      <c r="K6111" t="str">
        <f>VLOOKUP(J6111,'DANH MỤC'!$A$1:$B$19,2,0)</f>
        <v>Sản phẩm 0006</v>
      </c>
      <c r="L6111" t="s">
        <v>15</v>
      </c>
      <c r="M6111">
        <v>1</v>
      </c>
      <c r="N6111" s="3">
        <f>IF(LEFT(K6111,1)="S",VLOOKUP(K6111,'DANH MỤC'!$B:$D,2,0),VLOOKUP(K6111,'DANH MỤC'!$B:$D,3,0))</f>
        <v>800000</v>
      </c>
      <c r="O6111">
        <v>100</v>
      </c>
      <c r="P6111" s="3">
        <f>N6111*O6111%*CSDL[[#This Row],[SỐ LƯỢNG]]</f>
        <v>800000</v>
      </c>
      <c r="Q6111" s="3">
        <f t="shared" si="2775"/>
        <v>0</v>
      </c>
    </row>
    <row r="6112" spans="1:17" x14ac:dyDescent="0.3">
      <c r="A6112" s="23" t="str">
        <f t="shared" si="2791"/>
        <v>20/03/2019</v>
      </c>
      <c r="B6112" s="8" t="str">
        <f t="shared" si="2792"/>
        <v>20/03/2019</v>
      </c>
      <c r="C6112" s="8">
        <v>3</v>
      </c>
      <c r="D6112" s="8" t="str">
        <f t="shared" si="2793"/>
        <v>DH11684</v>
      </c>
      <c r="E6112" s="8" t="str">
        <f t="shared" si="2794"/>
        <v>son.quach</v>
      </c>
      <c r="F6112" s="8" t="str">
        <f>VLOOKUP(E6112,'DANH MỤC'!$F:$G,2,0)</f>
        <v>Nhóm 1</v>
      </c>
      <c r="G6112" s="8" t="str">
        <f t="shared" si="2795"/>
        <v>KH2476</v>
      </c>
      <c r="H6112" t="str">
        <f>VLOOKUP(G6112,'DANH MỤC'!$I:$K,2,0)</f>
        <v>KH 2476</v>
      </c>
      <c r="I6112" t="str">
        <f>VLOOKUP(G6112,'DANH MỤC'!$I:$K,3,0)</f>
        <v>Hòa Bình</v>
      </c>
      <c r="J6112" s="8" t="s">
        <v>5942</v>
      </c>
      <c r="K6112" t="str">
        <f>VLOOKUP(J6112,'DANH MỤC'!$A$1:$B$19,2,0)</f>
        <v>Sản phẩm 0007</v>
      </c>
      <c r="L6112" t="s">
        <v>15</v>
      </c>
      <c r="M6112">
        <v>1</v>
      </c>
      <c r="N6112" s="3">
        <f>IF(LEFT(K6112,1)="S",VLOOKUP(K6112,'DANH MỤC'!$B:$D,2,0),VLOOKUP(K6112,'DANH MỤC'!$B:$D,3,0))</f>
        <v>800000</v>
      </c>
      <c r="O6112">
        <v>100</v>
      </c>
      <c r="P6112" s="3">
        <f>N6112*O6112%*CSDL[[#This Row],[SỐ LƯỢNG]]</f>
        <v>800000</v>
      </c>
      <c r="Q6112" s="3">
        <f t="shared" si="2775"/>
        <v>0</v>
      </c>
    </row>
    <row r="6113" spans="1:17" x14ac:dyDescent="0.3">
      <c r="A6113" s="23" t="s">
        <v>3263</v>
      </c>
      <c r="B6113" s="8" t="s">
        <v>3263</v>
      </c>
      <c r="C6113" s="8">
        <v>3</v>
      </c>
      <c r="D6113" s="8" t="s">
        <v>3442</v>
      </c>
      <c r="E6113" s="8" t="s">
        <v>13820</v>
      </c>
      <c r="F6113" s="8" t="str">
        <f>VLOOKUP(E6113,'DANH MỤC'!$F:$G,2,0)</f>
        <v>Nhóm 1</v>
      </c>
      <c r="G6113" s="8" t="s">
        <v>8458</v>
      </c>
      <c r="H6113" t="str">
        <f>VLOOKUP(G6113,'DANH MỤC'!$I:$K,2,0)</f>
        <v>KH 2477</v>
      </c>
      <c r="I6113" t="str">
        <f>VLOOKUP(G6113,'DANH MỤC'!$I:$K,3,0)</f>
        <v>Hải Dương</v>
      </c>
      <c r="J6113" s="8" t="s">
        <v>5939</v>
      </c>
      <c r="K6113" t="str">
        <f>VLOOKUP(J6113,'DANH MỤC'!$A$1:$B$19,2,0)</f>
        <v>Sản phẩm 0001</v>
      </c>
      <c r="L6113" t="s">
        <v>15</v>
      </c>
      <c r="M6113">
        <v>12</v>
      </c>
      <c r="N6113" s="3">
        <f>IF(LEFT(K6113,1)="S",VLOOKUP(K6113,'DANH MỤC'!$B:$D,2,0),VLOOKUP(K6113,'DANH MỤC'!$B:$D,3,0))</f>
        <v>3000000</v>
      </c>
      <c r="O6113">
        <v>20</v>
      </c>
      <c r="P6113" s="3">
        <f>N6113*O6113%*CSDL[[#This Row],[SỐ LƯỢNG]]</f>
        <v>7200000</v>
      </c>
      <c r="Q6113" s="3">
        <f t="shared" si="2775"/>
        <v>28800000</v>
      </c>
    </row>
    <row r="6114" spans="1:17" x14ac:dyDescent="0.3">
      <c r="A6114" s="23" t="str">
        <f>A6113</f>
        <v>20/03/2019</v>
      </c>
      <c r="B6114" s="8" t="str">
        <f>B6113</f>
        <v>20/03/2019</v>
      </c>
      <c r="C6114" s="8">
        <v>3</v>
      </c>
      <c r="D6114" s="8" t="str">
        <f>D6113</f>
        <v>DH11682</v>
      </c>
      <c r="E6114" s="8" t="str">
        <f>E6113</f>
        <v>son.quach</v>
      </c>
      <c r="F6114" s="8" t="str">
        <f>VLOOKUP(E6114,'DANH MỤC'!$F:$G,2,0)</f>
        <v>Nhóm 1</v>
      </c>
      <c r="G6114" s="8" t="str">
        <f>G6113</f>
        <v>KH2477</v>
      </c>
      <c r="H6114" t="str">
        <f>VLOOKUP(G6114,'DANH MỤC'!$I:$K,2,0)</f>
        <v>KH 2477</v>
      </c>
      <c r="I6114" t="str">
        <f>VLOOKUP(G6114,'DANH MỤC'!$I:$K,3,0)</f>
        <v>Hải Dương</v>
      </c>
      <c r="J6114" s="8" t="s">
        <v>5940</v>
      </c>
      <c r="K6114" t="str">
        <f>VLOOKUP(J6114,'DANH MỤC'!$A$1:$B$19,2,0)</f>
        <v>Sản phẩm 0002</v>
      </c>
      <c r="L6114" t="s">
        <v>15</v>
      </c>
      <c r="M6114">
        <v>2</v>
      </c>
      <c r="N6114" s="3">
        <f>IF(LEFT(K6114,1)="S",VLOOKUP(K6114,'DANH MỤC'!$B:$D,2,0),VLOOKUP(K6114,'DANH MỤC'!$B:$D,3,0))</f>
        <v>2000000</v>
      </c>
      <c r="O6114">
        <v>100</v>
      </c>
      <c r="P6114" s="3">
        <f>N6114*O6114%*CSDL[[#This Row],[SỐ LƯỢNG]]</f>
        <v>4000000</v>
      </c>
      <c r="Q6114" s="3">
        <f t="shared" si="2775"/>
        <v>0</v>
      </c>
    </row>
    <row r="6115" spans="1:17" x14ac:dyDescent="0.3">
      <c r="A6115" s="23" t="s">
        <v>3263</v>
      </c>
      <c r="B6115" s="8" t="s">
        <v>3263</v>
      </c>
      <c r="C6115" s="8">
        <v>3</v>
      </c>
      <c r="D6115" s="8" t="s">
        <v>3443</v>
      </c>
      <c r="E6115" s="8" t="s">
        <v>13822</v>
      </c>
      <c r="F6115" s="8" t="str">
        <f>VLOOKUP(E6115,'DANH MỤC'!$F:$G,2,0)</f>
        <v>Nhóm 1</v>
      </c>
      <c r="G6115" s="8" t="s">
        <v>3117</v>
      </c>
      <c r="H6115" t="str">
        <f>VLOOKUP(G6115,'DANH MỤC'!$I:$K,2,0)</f>
        <v>KH 2478</v>
      </c>
      <c r="I6115" t="str">
        <f>VLOOKUP(G6115,'DANH MỤC'!$I:$K,3,0)</f>
        <v>Phú Thọ</v>
      </c>
      <c r="J6115" s="8" t="s">
        <v>5939</v>
      </c>
      <c r="K6115" t="str">
        <f>VLOOKUP(J6115,'DANH MỤC'!$A$1:$B$19,2,0)</f>
        <v>Sản phẩm 0001</v>
      </c>
      <c r="L6115" t="s">
        <v>15</v>
      </c>
      <c r="M6115">
        <v>1</v>
      </c>
      <c r="N6115" s="3">
        <f>IF(LEFT(K6115,1)="S",VLOOKUP(K6115,'DANH MỤC'!$B:$D,2,0),VLOOKUP(K6115,'DANH MỤC'!$B:$D,3,0))</f>
        <v>3000000</v>
      </c>
      <c r="O6115">
        <v>0</v>
      </c>
      <c r="P6115" s="3">
        <f>N6115*O6115%*CSDL[[#This Row],[SỐ LƯỢNG]]</f>
        <v>0</v>
      </c>
      <c r="Q6115" s="3">
        <f t="shared" si="2775"/>
        <v>3000000</v>
      </c>
    </row>
    <row r="6116" spans="1:17" x14ac:dyDescent="0.3">
      <c r="A6116" s="23" t="str">
        <f t="shared" ref="A6116:A6117" si="2796">A6115</f>
        <v>20/03/2019</v>
      </c>
      <c r="B6116" s="8" t="str">
        <f t="shared" ref="B6116:B6117" si="2797">B6115</f>
        <v>20/03/2019</v>
      </c>
      <c r="C6116" s="8">
        <v>3</v>
      </c>
      <c r="D6116" s="8" t="str">
        <f t="shared" ref="D6116:D6117" si="2798">D6115</f>
        <v>DH11681</v>
      </c>
      <c r="E6116" s="8" t="str">
        <f t="shared" ref="E6116:E6117" si="2799">E6115</f>
        <v>anh.hong</v>
      </c>
      <c r="F6116" s="8" t="str">
        <f>VLOOKUP(E6116,'DANH MỤC'!$F:$G,2,0)</f>
        <v>Nhóm 1</v>
      </c>
      <c r="G6116" s="8" t="str">
        <f t="shared" ref="G6116:G6117" si="2800">G6115</f>
        <v>KH2478</v>
      </c>
      <c r="H6116" t="str">
        <f>VLOOKUP(G6116,'DANH MỤC'!$I:$K,2,0)</f>
        <v>KH 2478</v>
      </c>
      <c r="I6116" t="str">
        <f>VLOOKUP(G6116,'DANH MỤC'!$I:$K,3,0)</f>
        <v>Phú Thọ</v>
      </c>
      <c r="J6116" s="8" t="s">
        <v>5939</v>
      </c>
      <c r="K6116" t="str">
        <f>VLOOKUP(J6116,'DANH MỤC'!$A$1:$B$19,2,0)</f>
        <v>Sản phẩm 0001</v>
      </c>
      <c r="L6116" t="s">
        <v>15</v>
      </c>
      <c r="M6116">
        <v>1</v>
      </c>
      <c r="N6116" s="3">
        <f>IF(LEFT(K6116,1)="S",VLOOKUP(K6116,'DANH MỤC'!$B:$D,2,0),VLOOKUP(K6116,'DANH MỤC'!$B:$D,3,0))</f>
        <v>3000000</v>
      </c>
      <c r="O6116">
        <v>20</v>
      </c>
      <c r="P6116" s="3">
        <f>N6116*O6116%*CSDL[[#This Row],[SỐ LƯỢNG]]</f>
        <v>600000</v>
      </c>
      <c r="Q6116" s="3">
        <f t="shared" si="2775"/>
        <v>2400000</v>
      </c>
    </row>
    <row r="6117" spans="1:17" x14ac:dyDescent="0.3">
      <c r="A6117" s="23" t="str">
        <f t="shared" si="2796"/>
        <v>20/03/2019</v>
      </c>
      <c r="B6117" s="8" t="str">
        <f t="shared" si="2797"/>
        <v>20/03/2019</v>
      </c>
      <c r="C6117" s="8">
        <v>3</v>
      </c>
      <c r="D6117" s="8" t="str">
        <f t="shared" si="2798"/>
        <v>DH11681</v>
      </c>
      <c r="E6117" s="8" t="str">
        <f t="shared" si="2799"/>
        <v>anh.hong</v>
      </c>
      <c r="F6117" s="8" t="str">
        <f>VLOOKUP(E6117,'DANH MỤC'!$F:$G,2,0)</f>
        <v>Nhóm 1</v>
      </c>
      <c r="G6117" s="8" t="str">
        <f t="shared" si="2800"/>
        <v>KH2478</v>
      </c>
      <c r="H6117" t="str">
        <f>VLOOKUP(G6117,'DANH MỤC'!$I:$K,2,0)</f>
        <v>KH 2478</v>
      </c>
      <c r="I6117" t="str">
        <f>VLOOKUP(G6117,'DANH MỤC'!$I:$K,3,0)</f>
        <v>Phú Thọ</v>
      </c>
      <c r="J6117" s="8" t="s">
        <v>5944</v>
      </c>
      <c r="K6117" t="str">
        <f>VLOOKUP(J6117,'DANH MỤC'!$A$1:$B$19,2,0)</f>
        <v>Hàng tặng 0001</v>
      </c>
      <c r="L6117" t="s">
        <v>24</v>
      </c>
      <c r="M6117">
        <v>2</v>
      </c>
      <c r="N6117" s="3">
        <f>IF(LEFT(K6117,1)="S",VLOOKUP(K6117,'DANH MỤC'!$B:$D,2,0),VLOOKUP(K6117,'DANH MỤC'!$B:$D,3,0))</f>
        <v>200000</v>
      </c>
      <c r="O6117">
        <v>100</v>
      </c>
      <c r="P6117" s="3">
        <f>N6117*O6117%*CSDL[[#This Row],[SỐ LƯỢNG]]</f>
        <v>400000</v>
      </c>
      <c r="Q6117" s="3">
        <f t="shared" si="2775"/>
        <v>0</v>
      </c>
    </row>
    <row r="6118" spans="1:17" x14ac:dyDescent="0.3">
      <c r="A6118" s="23" t="s">
        <v>3263</v>
      </c>
      <c r="B6118" s="8" t="s">
        <v>3263</v>
      </c>
      <c r="C6118" s="8">
        <v>3</v>
      </c>
      <c r="D6118" s="8" t="s">
        <v>3444</v>
      </c>
      <c r="E6118" s="8" t="s">
        <v>13823</v>
      </c>
      <c r="F6118" s="8" t="str">
        <f>VLOOKUP(E6118,'DANH MỤC'!$F:$G,2,0)</f>
        <v>Nhóm 1</v>
      </c>
      <c r="G6118" s="8" t="s">
        <v>8459</v>
      </c>
      <c r="H6118" t="str">
        <f>VLOOKUP(G6118,'DANH MỤC'!$I:$K,2,0)</f>
        <v>KH 2479</v>
      </c>
      <c r="I6118" t="str">
        <f>VLOOKUP(G6118,'DANH MỤC'!$I:$K,3,0)</f>
        <v>Lạng Sơn</v>
      </c>
      <c r="J6118" s="8" t="s">
        <v>19</v>
      </c>
      <c r="K6118" t="str">
        <f>VLOOKUP(J6118,'DANH MỤC'!$A$1:$B$19,2,0)</f>
        <v>Sản phẩm 0003</v>
      </c>
      <c r="L6118" t="s">
        <v>15</v>
      </c>
      <c r="M6118">
        <v>1</v>
      </c>
      <c r="N6118" s="3">
        <f>IF(LEFT(K6118,1)="S",VLOOKUP(K6118,'DANH MỤC'!$B:$D,2,0),VLOOKUP(K6118,'DANH MỤC'!$B:$D,3,0))</f>
        <v>2500000</v>
      </c>
      <c r="O6118">
        <v>0</v>
      </c>
      <c r="P6118" s="3">
        <f>N6118*O6118%*CSDL[[#This Row],[SỐ LƯỢNG]]</f>
        <v>0</v>
      </c>
      <c r="Q6118" s="3">
        <f t="shared" si="2775"/>
        <v>2500000</v>
      </c>
    </row>
    <row r="6119" spans="1:17" x14ac:dyDescent="0.3">
      <c r="A6119" s="23" t="str">
        <f>A6118</f>
        <v>20/03/2019</v>
      </c>
      <c r="B6119" s="8" t="str">
        <f>B6118</f>
        <v>20/03/2019</v>
      </c>
      <c r="C6119" s="8">
        <v>3</v>
      </c>
      <c r="D6119" s="8" t="str">
        <f>D6118</f>
        <v>DH11680</v>
      </c>
      <c r="E6119" s="8" t="str">
        <f>E6118</f>
        <v>giang.nguyen</v>
      </c>
      <c r="F6119" s="8" t="str">
        <f>VLOOKUP(E6119,'DANH MỤC'!$F:$G,2,0)</f>
        <v>Nhóm 1</v>
      </c>
      <c r="G6119" s="8" t="str">
        <f>G6118</f>
        <v>KH2479</v>
      </c>
      <c r="H6119" t="str">
        <f>VLOOKUP(G6119,'DANH MỤC'!$I:$K,2,0)</f>
        <v>KH 2479</v>
      </c>
      <c r="I6119" t="str">
        <f>VLOOKUP(G6119,'DANH MỤC'!$I:$K,3,0)</f>
        <v>Lạng Sơn</v>
      </c>
      <c r="J6119" s="8" t="s">
        <v>5944</v>
      </c>
      <c r="K6119" t="str">
        <f>VLOOKUP(J6119,'DANH MỤC'!$A$1:$B$19,2,0)</f>
        <v>Hàng tặng 0001</v>
      </c>
      <c r="L6119" t="s">
        <v>24</v>
      </c>
      <c r="M6119">
        <v>2</v>
      </c>
      <c r="N6119" s="3">
        <f>IF(LEFT(K6119,1)="S",VLOOKUP(K6119,'DANH MỤC'!$B:$D,2,0),VLOOKUP(K6119,'DANH MỤC'!$B:$D,3,0))</f>
        <v>200000</v>
      </c>
      <c r="O6119">
        <v>100</v>
      </c>
      <c r="P6119" s="3">
        <f>N6119*O6119%*CSDL[[#This Row],[SỐ LƯỢNG]]</f>
        <v>400000</v>
      </c>
      <c r="Q6119" s="3">
        <f t="shared" si="2775"/>
        <v>0</v>
      </c>
    </row>
    <row r="6120" spans="1:17" x14ac:dyDescent="0.3">
      <c r="A6120" s="23" t="s">
        <v>3263</v>
      </c>
      <c r="B6120" s="8" t="s">
        <v>3263</v>
      </c>
      <c r="C6120" s="8">
        <v>3</v>
      </c>
      <c r="D6120" s="8" t="s">
        <v>3445</v>
      </c>
      <c r="E6120" s="8" t="s">
        <v>13822</v>
      </c>
      <c r="F6120" s="8" t="str">
        <f>VLOOKUP(E6120,'DANH MỤC'!$F:$G,2,0)</f>
        <v>Nhóm 1</v>
      </c>
      <c r="G6120" s="8" t="s">
        <v>8460</v>
      </c>
      <c r="H6120" t="str">
        <f>VLOOKUP(G6120,'DANH MỤC'!$I:$K,2,0)</f>
        <v>KH 2480</v>
      </c>
      <c r="I6120" t="str">
        <f>VLOOKUP(G6120,'DANH MỤC'!$I:$K,3,0)</f>
        <v>Hà Giang</v>
      </c>
      <c r="J6120" s="8" t="s">
        <v>14</v>
      </c>
      <c r="K6120" t="str">
        <f>VLOOKUP(J6120,'DANH MỤC'!$A$1:$B$19,2,0)</f>
        <v>Sản phẩm 0004</v>
      </c>
      <c r="L6120" t="s">
        <v>15</v>
      </c>
      <c r="M6120">
        <v>1</v>
      </c>
      <c r="N6120" s="3">
        <f>IF(LEFT(K6120,1)="S",VLOOKUP(K6120,'DANH MỤC'!$B:$D,2,0),VLOOKUP(K6120,'DANH MỤC'!$B:$D,3,0))</f>
        <v>3500000</v>
      </c>
      <c r="O6120">
        <v>0</v>
      </c>
      <c r="P6120" s="3">
        <f>N6120*O6120%*CSDL[[#This Row],[SỐ LƯỢNG]]</f>
        <v>0</v>
      </c>
      <c r="Q6120" s="3">
        <f t="shared" si="2775"/>
        <v>3500000</v>
      </c>
    </row>
    <row r="6121" spans="1:17" x14ac:dyDescent="0.3">
      <c r="A6121" s="23" t="str">
        <f>A6120</f>
        <v>20/03/2019</v>
      </c>
      <c r="B6121" s="8" t="str">
        <f>B6120</f>
        <v>20/03/2019</v>
      </c>
      <c r="C6121" s="8">
        <v>3</v>
      </c>
      <c r="D6121" s="8" t="str">
        <f>D6120</f>
        <v>DH11679</v>
      </c>
      <c r="E6121" s="8" t="str">
        <f>E6120</f>
        <v>anh.hong</v>
      </c>
      <c r="F6121" s="8" t="str">
        <f>VLOOKUP(E6121,'DANH MỤC'!$F:$G,2,0)</f>
        <v>Nhóm 1</v>
      </c>
      <c r="G6121" s="8" t="str">
        <f>G6120</f>
        <v>KH2480</v>
      </c>
      <c r="H6121" t="str">
        <f>VLOOKUP(G6121,'DANH MỤC'!$I:$K,2,0)</f>
        <v>KH 2480</v>
      </c>
      <c r="I6121" t="str">
        <f>VLOOKUP(G6121,'DANH MỤC'!$I:$K,3,0)</f>
        <v>Hà Giang</v>
      </c>
      <c r="J6121" s="8" t="s">
        <v>5944</v>
      </c>
      <c r="K6121" t="str">
        <f>VLOOKUP(J6121,'DANH MỤC'!$A$1:$B$19,2,0)</f>
        <v>Hàng tặng 0001</v>
      </c>
      <c r="L6121" t="s">
        <v>24</v>
      </c>
      <c r="M6121">
        <v>2</v>
      </c>
      <c r="N6121" s="3">
        <f>IF(LEFT(K6121,1)="S",VLOOKUP(K6121,'DANH MỤC'!$B:$D,2,0),VLOOKUP(K6121,'DANH MỤC'!$B:$D,3,0))</f>
        <v>200000</v>
      </c>
      <c r="O6121">
        <v>100</v>
      </c>
      <c r="P6121" s="3">
        <f>N6121*O6121%*CSDL[[#This Row],[SỐ LƯỢNG]]</f>
        <v>400000</v>
      </c>
      <c r="Q6121" s="3">
        <f t="shared" si="2775"/>
        <v>0</v>
      </c>
    </row>
    <row r="6122" spans="1:17" x14ac:dyDescent="0.3">
      <c r="A6122" s="23" t="s">
        <v>3263</v>
      </c>
      <c r="B6122" s="8" t="s">
        <v>3263</v>
      </c>
      <c r="C6122" s="8">
        <v>3</v>
      </c>
      <c r="D6122" s="8" t="s">
        <v>3446</v>
      </c>
      <c r="E6122" s="8" t="s">
        <v>13849</v>
      </c>
      <c r="F6122" s="8" t="str">
        <f>VLOOKUP(E6122,'DANH MỤC'!$F:$G,2,0)</f>
        <v>Nhóm 3</v>
      </c>
      <c r="G6122" s="8" t="s">
        <v>6505</v>
      </c>
      <c r="H6122" t="str">
        <f>VLOOKUP(G6122,'DANH MỤC'!$I:$K,2,0)</f>
        <v>KH 0472</v>
      </c>
      <c r="I6122" t="str">
        <f>VLOOKUP(G6122,'DANH MỤC'!$I:$K,3,0)</f>
        <v>Vĩnh Phúc</v>
      </c>
      <c r="J6122" s="8" t="s">
        <v>14</v>
      </c>
      <c r="K6122" t="str">
        <f>VLOOKUP(J6122,'DANH MỤC'!$A$1:$B$19,2,0)</f>
        <v>Sản phẩm 0004</v>
      </c>
      <c r="L6122" t="s">
        <v>15</v>
      </c>
      <c r="M6122">
        <v>120</v>
      </c>
      <c r="N6122" s="3">
        <f>IF(LEFT(K6122,1)="S",VLOOKUP(K6122,'DANH MỤC'!$B:$D,2,0),VLOOKUP(K6122,'DANH MỤC'!$B:$D,3,0))</f>
        <v>3500000</v>
      </c>
      <c r="O6122">
        <v>40</v>
      </c>
      <c r="P6122" s="3">
        <f>N6122*O6122%*CSDL[[#This Row],[SỐ LƯỢNG]]</f>
        <v>168000000</v>
      </c>
      <c r="Q6122" s="3">
        <f t="shared" si="2775"/>
        <v>252000000</v>
      </c>
    </row>
    <row r="6123" spans="1:17" x14ac:dyDescent="0.3">
      <c r="A6123" s="23" t="str">
        <f>A6122</f>
        <v>20/03/2019</v>
      </c>
      <c r="B6123" s="8" t="str">
        <f>B6122</f>
        <v>20/03/2019</v>
      </c>
      <c r="C6123" s="8">
        <v>3</v>
      </c>
      <c r="D6123" s="8" t="str">
        <f>D6122</f>
        <v>DH11678</v>
      </c>
      <c r="E6123" s="8" t="str">
        <f>E6122</f>
        <v>anh.thuy</v>
      </c>
      <c r="F6123" s="8" t="str">
        <f>VLOOKUP(E6123,'DANH MỤC'!$F:$G,2,0)</f>
        <v>Nhóm 3</v>
      </c>
      <c r="G6123" s="8" t="str">
        <f>G6122</f>
        <v>KH0472</v>
      </c>
      <c r="H6123" t="str">
        <f>VLOOKUP(G6123,'DANH MỤC'!$I:$K,2,0)</f>
        <v>KH 0472</v>
      </c>
      <c r="I6123" t="str">
        <f>VLOOKUP(G6123,'DANH MỤC'!$I:$K,3,0)</f>
        <v>Vĩnh Phúc</v>
      </c>
      <c r="J6123" s="8" t="s">
        <v>14</v>
      </c>
      <c r="K6123" t="str">
        <f>VLOOKUP(J6123,'DANH MỤC'!$A$1:$B$19,2,0)</f>
        <v>Sản phẩm 0004</v>
      </c>
      <c r="L6123" t="s">
        <v>15</v>
      </c>
      <c r="M6123">
        <v>20</v>
      </c>
      <c r="N6123" s="3">
        <f>IF(LEFT(K6123,1)="S",VLOOKUP(K6123,'DANH MỤC'!$B:$D,2,0),VLOOKUP(K6123,'DANH MỤC'!$B:$D,3,0))</f>
        <v>3500000</v>
      </c>
      <c r="O6123">
        <v>100</v>
      </c>
      <c r="P6123" s="3">
        <f>N6123*O6123%*CSDL[[#This Row],[SỐ LƯỢNG]]</f>
        <v>70000000</v>
      </c>
      <c r="Q6123" s="3">
        <f t="shared" si="2775"/>
        <v>0</v>
      </c>
    </row>
    <row r="6124" spans="1:17" x14ac:dyDescent="0.3">
      <c r="A6124" s="23" t="s">
        <v>3263</v>
      </c>
      <c r="B6124" s="8" t="s">
        <v>3263</v>
      </c>
      <c r="C6124" s="8">
        <v>3</v>
      </c>
      <c r="D6124" s="8" t="s">
        <v>3447</v>
      </c>
      <c r="E6124" s="8" t="s">
        <v>13834</v>
      </c>
      <c r="F6124" s="8" t="str">
        <f>VLOOKUP(E6124,'DANH MỤC'!$F:$G,2,0)</f>
        <v>Nhóm 2</v>
      </c>
      <c r="G6124" s="8" t="s">
        <v>6278</v>
      </c>
      <c r="H6124" t="str">
        <f>VLOOKUP(G6124,'DANH MỤC'!$I:$K,2,0)</f>
        <v>KH 0245</v>
      </c>
      <c r="I6124" t="str">
        <f>VLOOKUP(G6124,'DANH MỤC'!$I:$K,3,0)</f>
        <v>Hải Dương</v>
      </c>
      <c r="J6124" s="8" t="s">
        <v>5940</v>
      </c>
      <c r="K6124" t="str">
        <f>VLOOKUP(J6124,'DANH MỤC'!$A$1:$B$19,2,0)</f>
        <v>Sản phẩm 0002</v>
      </c>
      <c r="L6124" t="s">
        <v>15</v>
      </c>
      <c r="M6124">
        <v>12</v>
      </c>
      <c r="N6124" s="3">
        <f>IF(LEFT(K6124,1)="S",VLOOKUP(K6124,'DANH MỤC'!$B:$D,2,0),VLOOKUP(K6124,'DANH MỤC'!$B:$D,3,0))</f>
        <v>2000000</v>
      </c>
      <c r="O6124">
        <v>25</v>
      </c>
      <c r="P6124" s="3">
        <f>N6124*O6124%*CSDL[[#This Row],[SỐ LƯỢNG]]</f>
        <v>6000000</v>
      </c>
      <c r="Q6124" s="3">
        <f t="shared" si="2775"/>
        <v>18000000</v>
      </c>
    </row>
    <row r="6125" spans="1:17" x14ac:dyDescent="0.3">
      <c r="A6125" s="23" t="str">
        <f>A6124</f>
        <v>20/03/2019</v>
      </c>
      <c r="B6125" s="8" t="str">
        <f>B6124</f>
        <v>20/03/2019</v>
      </c>
      <c r="C6125" s="8">
        <v>3</v>
      </c>
      <c r="D6125" s="8" t="str">
        <f>D6124</f>
        <v>DH11677</v>
      </c>
      <c r="E6125" s="8" t="str">
        <f>E6124</f>
        <v>huong.bich</v>
      </c>
      <c r="F6125" s="8" t="str">
        <f>VLOOKUP(E6125,'DANH MỤC'!$F:$G,2,0)</f>
        <v>Nhóm 2</v>
      </c>
      <c r="G6125" s="8" t="str">
        <f>G6124</f>
        <v>KH0245</v>
      </c>
      <c r="H6125" t="str">
        <f>VLOOKUP(G6125,'DANH MỤC'!$I:$K,2,0)</f>
        <v>KH 0245</v>
      </c>
      <c r="I6125" t="str">
        <f>VLOOKUP(G6125,'DANH MỤC'!$I:$K,3,0)</f>
        <v>Hải Dương</v>
      </c>
      <c r="J6125" s="8" t="s">
        <v>14</v>
      </c>
      <c r="K6125" t="str">
        <f>VLOOKUP(J6125,'DANH MỤC'!$A$1:$B$19,2,0)</f>
        <v>Sản phẩm 0004</v>
      </c>
      <c r="L6125" t="s">
        <v>15</v>
      </c>
      <c r="M6125">
        <v>12</v>
      </c>
      <c r="N6125" s="3">
        <f>IF(LEFT(K6125,1)="S",VLOOKUP(K6125,'DANH MỤC'!$B:$D,2,0),VLOOKUP(K6125,'DANH MỤC'!$B:$D,3,0))</f>
        <v>3500000</v>
      </c>
      <c r="O6125">
        <v>25</v>
      </c>
      <c r="P6125" s="3">
        <f>N6125*O6125%*CSDL[[#This Row],[SỐ LƯỢNG]]</f>
        <v>10500000</v>
      </c>
      <c r="Q6125" s="3">
        <f t="shared" si="2775"/>
        <v>31500000</v>
      </c>
    </row>
    <row r="6126" spans="1:17" x14ac:dyDescent="0.3">
      <c r="A6126" s="23" t="s">
        <v>3263</v>
      </c>
      <c r="B6126" s="8" t="s">
        <v>3263</v>
      </c>
      <c r="C6126" s="8">
        <v>3</v>
      </c>
      <c r="D6126" s="8" t="s">
        <v>3448</v>
      </c>
      <c r="E6126" s="8" t="s">
        <v>13836</v>
      </c>
      <c r="F6126" s="8" t="str">
        <f>VLOOKUP(E6126,'DANH MỤC'!$F:$G,2,0)</f>
        <v>Nhóm 2</v>
      </c>
      <c r="G6126" s="8" t="s">
        <v>6278</v>
      </c>
      <c r="H6126" t="str">
        <f>VLOOKUP(G6126,'DANH MỤC'!$I:$K,2,0)</f>
        <v>KH 0245</v>
      </c>
      <c r="I6126" t="str">
        <f>VLOOKUP(G6126,'DANH MỤC'!$I:$K,3,0)</f>
        <v>Hải Dương</v>
      </c>
      <c r="J6126" s="8" t="s">
        <v>19</v>
      </c>
      <c r="K6126" t="str">
        <f>VLOOKUP(J6126,'DANH MỤC'!$A$1:$B$19,2,0)</f>
        <v>Sản phẩm 0003</v>
      </c>
      <c r="L6126" t="s">
        <v>15</v>
      </c>
      <c r="M6126">
        <v>36</v>
      </c>
      <c r="N6126" s="3">
        <f>IF(LEFT(K6126,1)="S",VLOOKUP(K6126,'DANH MỤC'!$B:$D,2,0),VLOOKUP(K6126,'DANH MỤC'!$B:$D,3,0))</f>
        <v>2500000</v>
      </c>
      <c r="O6126">
        <v>25</v>
      </c>
      <c r="P6126" s="3">
        <f>N6126*O6126%*CSDL[[#This Row],[SỐ LƯỢNG]]</f>
        <v>22500000</v>
      </c>
      <c r="Q6126" s="3">
        <f t="shared" si="2775"/>
        <v>67500000</v>
      </c>
    </row>
    <row r="6127" spans="1:17" x14ac:dyDescent="0.3">
      <c r="A6127" s="23" t="str">
        <f>A6126</f>
        <v>20/03/2019</v>
      </c>
      <c r="B6127" s="8" t="str">
        <f>B6126</f>
        <v>20/03/2019</v>
      </c>
      <c r="C6127" s="8">
        <v>3</v>
      </c>
      <c r="D6127" s="8" t="str">
        <f>D6126</f>
        <v>DH11676</v>
      </c>
      <c r="E6127" s="8" t="str">
        <f>E6126</f>
        <v>mai.hong</v>
      </c>
      <c r="F6127" s="8" t="str">
        <f>VLOOKUP(E6127,'DANH MỤC'!$F:$G,2,0)</f>
        <v>Nhóm 2</v>
      </c>
      <c r="G6127" s="8" t="str">
        <f>G6126</f>
        <v>KH0245</v>
      </c>
      <c r="H6127" t="str">
        <f>VLOOKUP(G6127,'DANH MỤC'!$I:$K,2,0)</f>
        <v>KH 0245</v>
      </c>
      <c r="I6127" t="str">
        <f>VLOOKUP(G6127,'DANH MỤC'!$I:$K,3,0)</f>
        <v>Hải Dương</v>
      </c>
      <c r="J6127" s="8" t="s">
        <v>14</v>
      </c>
      <c r="K6127" t="str">
        <f>VLOOKUP(J6127,'DANH MỤC'!$A$1:$B$19,2,0)</f>
        <v>Sản phẩm 0004</v>
      </c>
      <c r="L6127" t="s">
        <v>15</v>
      </c>
      <c r="M6127">
        <v>48</v>
      </c>
      <c r="N6127" s="3">
        <f>IF(LEFT(K6127,1)="S",VLOOKUP(K6127,'DANH MỤC'!$B:$D,2,0),VLOOKUP(K6127,'DANH MỤC'!$B:$D,3,0))</f>
        <v>3500000</v>
      </c>
      <c r="O6127">
        <v>25</v>
      </c>
      <c r="P6127" s="3">
        <f>N6127*O6127%*CSDL[[#This Row],[SỐ LƯỢNG]]</f>
        <v>42000000</v>
      </c>
      <c r="Q6127" s="3">
        <f t="shared" si="2775"/>
        <v>126000000</v>
      </c>
    </row>
    <row r="6128" spans="1:17" x14ac:dyDescent="0.3">
      <c r="A6128" s="23" t="s">
        <v>3263</v>
      </c>
      <c r="B6128" s="8" t="s">
        <v>3263</v>
      </c>
      <c r="C6128" s="8">
        <v>3</v>
      </c>
      <c r="D6128" s="8" t="s">
        <v>3449</v>
      </c>
      <c r="E6128" s="8" t="s">
        <v>13816</v>
      </c>
      <c r="F6128" s="8" t="str">
        <f>VLOOKUP(E6128,'DANH MỤC'!$F:$G,2,0)</f>
        <v>Nhóm 1</v>
      </c>
      <c r="G6128" s="8" t="s">
        <v>7329</v>
      </c>
      <c r="H6128" t="str">
        <f>VLOOKUP(G6128,'DANH MỤC'!$I:$K,2,0)</f>
        <v>KH 1311</v>
      </c>
      <c r="I6128" t="str">
        <f>VLOOKUP(G6128,'DANH MỤC'!$I:$K,3,0)</f>
        <v>Đồng Nai</v>
      </c>
      <c r="J6128" s="8" t="s">
        <v>14</v>
      </c>
      <c r="K6128" t="str">
        <f>VLOOKUP(J6128,'DANH MỤC'!$A$1:$B$19,2,0)</f>
        <v>Sản phẩm 0004</v>
      </c>
      <c r="L6128" t="s">
        <v>15</v>
      </c>
      <c r="M6128">
        <v>1</v>
      </c>
      <c r="N6128" s="3">
        <f>IF(LEFT(K6128,1)="S",VLOOKUP(K6128,'DANH MỤC'!$B:$D,2,0),VLOOKUP(K6128,'DANH MỤC'!$B:$D,3,0))</f>
        <v>3500000</v>
      </c>
      <c r="O6128">
        <v>5</v>
      </c>
      <c r="P6128" s="3">
        <f>N6128*O6128%*CSDL[[#This Row],[SỐ LƯỢNG]]</f>
        <v>175000</v>
      </c>
      <c r="Q6128" s="3">
        <f t="shared" si="2775"/>
        <v>3325000</v>
      </c>
    </row>
    <row r="6129" spans="1:17" x14ac:dyDescent="0.3">
      <c r="A6129" s="23" t="s">
        <v>3263</v>
      </c>
      <c r="B6129" s="8" t="s">
        <v>3263</v>
      </c>
      <c r="C6129" s="8">
        <v>3</v>
      </c>
      <c r="D6129" s="8" t="s">
        <v>3450</v>
      </c>
      <c r="E6129" s="8" t="s">
        <v>13819</v>
      </c>
      <c r="F6129" s="8" t="str">
        <f>VLOOKUP(E6129,'DANH MỤC'!$F:$G,2,0)</f>
        <v>Nhóm 1</v>
      </c>
      <c r="G6129" s="8" t="s">
        <v>7542</v>
      </c>
      <c r="H6129" t="str">
        <f>VLOOKUP(G6129,'DANH MỤC'!$I:$K,2,0)</f>
        <v>KH 1531</v>
      </c>
      <c r="I6129" t="str">
        <f>VLOOKUP(G6129,'DANH MỤC'!$I:$K,3,0)</f>
        <v>Lai Châu</v>
      </c>
      <c r="J6129" s="8" t="s">
        <v>14</v>
      </c>
      <c r="K6129" t="str">
        <f>VLOOKUP(J6129,'DANH MỤC'!$A$1:$B$19,2,0)</f>
        <v>Sản phẩm 0004</v>
      </c>
      <c r="L6129" t="s">
        <v>15</v>
      </c>
      <c r="M6129">
        <v>1</v>
      </c>
      <c r="N6129" s="3">
        <f>IF(LEFT(K6129,1)="S",VLOOKUP(K6129,'DANH MỤC'!$B:$D,2,0),VLOOKUP(K6129,'DANH MỤC'!$B:$D,3,0))</f>
        <v>3500000</v>
      </c>
      <c r="O6129">
        <v>5</v>
      </c>
      <c r="P6129" s="3">
        <f>N6129*O6129%*CSDL[[#This Row],[SỐ LƯỢNG]]</f>
        <v>175000</v>
      </c>
      <c r="Q6129" s="3">
        <f t="shared" si="2775"/>
        <v>3325000</v>
      </c>
    </row>
    <row r="6130" spans="1:17" x14ac:dyDescent="0.3">
      <c r="A6130" s="23" t="s">
        <v>3263</v>
      </c>
      <c r="B6130" s="8" t="s">
        <v>3263</v>
      </c>
      <c r="C6130" s="8">
        <v>3</v>
      </c>
      <c r="D6130" s="8" t="s">
        <v>3451</v>
      </c>
      <c r="E6130" s="8" t="s">
        <v>13816</v>
      </c>
      <c r="F6130" s="8" t="str">
        <f>VLOOKUP(E6130,'DANH MỤC'!$F:$G,2,0)</f>
        <v>Nhóm 1</v>
      </c>
      <c r="G6130" s="8" t="s">
        <v>8461</v>
      </c>
      <c r="H6130" t="str">
        <f>VLOOKUP(G6130,'DANH MỤC'!$I:$K,2,0)</f>
        <v>KH 2481</v>
      </c>
      <c r="I6130" t="str">
        <f>VLOOKUP(G6130,'DANH MỤC'!$I:$K,3,0)</f>
        <v>Bình Định</v>
      </c>
      <c r="J6130" s="8" t="s">
        <v>5939</v>
      </c>
      <c r="K6130" t="str">
        <f>VLOOKUP(J6130,'DANH MỤC'!$A$1:$B$19,2,0)</f>
        <v>Sản phẩm 0001</v>
      </c>
      <c r="L6130" t="s">
        <v>15</v>
      </c>
      <c r="M6130">
        <v>1</v>
      </c>
      <c r="N6130" s="3">
        <f>IF(LEFT(K6130,1)="S",VLOOKUP(K6130,'DANH MỤC'!$B:$D,2,0),VLOOKUP(K6130,'DANH MỤC'!$B:$D,3,0))</f>
        <v>3000000</v>
      </c>
      <c r="O6130">
        <v>0</v>
      </c>
      <c r="P6130" s="3">
        <f>N6130*O6130%*CSDL[[#This Row],[SỐ LƯỢNG]]</f>
        <v>0</v>
      </c>
      <c r="Q6130" s="3">
        <f t="shared" si="2775"/>
        <v>3000000</v>
      </c>
    </row>
    <row r="6131" spans="1:17" x14ac:dyDescent="0.3">
      <c r="A6131" s="23" t="str">
        <f>A6130</f>
        <v>20/03/2019</v>
      </c>
      <c r="B6131" s="8" t="str">
        <f>B6130</f>
        <v>20/03/2019</v>
      </c>
      <c r="C6131" s="8">
        <v>3</v>
      </c>
      <c r="D6131" s="8" t="str">
        <f>D6130</f>
        <v>DH11672</v>
      </c>
      <c r="E6131" s="8" t="str">
        <f>E6130</f>
        <v>luyen.dam</v>
      </c>
      <c r="F6131" s="8" t="str">
        <f>VLOOKUP(E6131,'DANH MỤC'!$F:$G,2,0)</f>
        <v>Nhóm 1</v>
      </c>
      <c r="G6131" s="8" t="str">
        <f>G6130</f>
        <v>KH2481</v>
      </c>
      <c r="H6131" t="str">
        <f>VLOOKUP(G6131,'DANH MỤC'!$I:$K,2,0)</f>
        <v>KH 2481</v>
      </c>
      <c r="I6131" t="str">
        <f>VLOOKUP(G6131,'DANH MỤC'!$I:$K,3,0)</f>
        <v>Bình Định</v>
      </c>
      <c r="J6131" s="8" t="s">
        <v>5944</v>
      </c>
      <c r="K6131" t="str">
        <f>VLOOKUP(J6131,'DANH MỤC'!$A$1:$B$19,2,0)</f>
        <v>Hàng tặng 0001</v>
      </c>
      <c r="L6131" t="s">
        <v>24</v>
      </c>
      <c r="M6131">
        <v>2</v>
      </c>
      <c r="N6131" s="3">
        <f>IF(LEFT(K6131,1)="S",VLOOKUP(K6131,'DANH MỤC'!$B:$D,2,0),VLOOKUP(K6131,'DANH MỤC'!$B:$D,3,0))</f>
        <v>200000</v>
      </c>
      <c r="O6131">
        <v>100</v>
      </c>
      <c r="P6131" s="3">
        <f>N6131*O6131%*CSDL[[#This Row],[SỐ LƯỢNG]]</f>
        <v>400000</v>
      </c>
      <c r="Q6131" s="3">
        <f t="shared" si="2775"/>
        <v>0</v>
      </c>
    </row>
    <row r="6132" spans="1:17" x14ac:dyDescent="0.3">
      <c r="A6132" s="23" t="s">
        <v>3263</v>
      </c>
      <c r="B6132" s="8" t="s">
        <v>3263</v>
      </c>
      <c r="C6132" s="8">
        <v>3</v>
      </c>
      <c r="D6132" s="8" t="s">
        <v>3452</v>
      </c>
      <c r="E6132" s="8" t="s">
        <v>13814</v>
      </c>
      <c r="F6132" s="8" t="str">
        <f>VLOOKUP(E6132,'DANH MỤC'!$F:$G,2,0)</f>
        <v>Nhóm 1</v>
      </c>
      <c r="G6132" s="8" t="s">
        <v>8462</v>
      </c>
      <c r="H6132" t="str">
        <f>VLOOKUP(G6132,'DANH MỤC'!$I:$K,2,0)</f>
        <v>KH 2482</v>
      </c>
      <c r="I6132" t="str">
        <f>VLOOKUP(G6132,'DANH MỤC'!$I:$K,3,0)</f>
        <v>Thái Nguyên</v>
      </c>
      <c r="J6132" s="8" t="s">
        <v>14</v>
      </c>
      <c r="K6132" t="str">
        <f>VLOOKUP(J6132,'DANH MỤC'!$A$1:$B$19,2,0)</f>
        <v>Sản phẩm 0004</v>
      </c>
      <c r="L6132" t="s">
        <v>15</v>
      </c>
      <c r="M6132">
        <v>1</v>
      </c>
      <c r="N6132" s="3">
        <f>IF(LEFT(K6132,1)="S",VLOOKUP(K6132,'DANH MỤC'!$B:$D,2,0),VLOOKUP(K6132,'DANH MỤC'!$B:$D,3,0))</f>
        <v>3500000</v>
      </c>
      <c r="O6132">
        <v>10</v>
      </c>
      <c r="P6132" s="3">
        <f>N6132*O6132%*CSDL[[#This Row],[SỐ LƯỢNG]]</f>
        <v>350000</v>
      </c>
      <c r="Q6132" s="3">
        <f t="shared" si="2775"/>
        <v>3150000</v>
      </c>
    </row>
    <row r="6133" spans="1:17" x14ac:dyDescent="0.3">
      <c r="A6133" s="23" t="s">
        <v>3263</v>
      </c>
      <c r="B6133" s="8" t="s">
        <v>3263</v>
      </c>
      <c r="C6133" s="8">
        <v>3</v>
      </c>
      <c r="D6133" s="8" t="s">
        <v>3453</v>
      </c>
      <c r="E6133" s="8" t="s">
        <v>13822</v>
      </c>
      <c r="F6133" s="8" t="str">
        <f>VLOOKUP(E6133,'DANH MỤC'!$F:$G,2,0)</f>
        <v>Nhóm 1</v>
      </c>
      <c r="G6133" s="8" t="s">
        <v>8463</v>
      </c>
      <c r="H6133" t="str">
        <f>VLOOKUP(G6133,'DANH MỤC'!$I:$K,2,0)</f>
        <v>KH 2483</v>
      </c>
      <c r="I6133" t="str">
        <f>VLOOKUP(G6133,'DANH MỤC'!$I:$K,3,0)</f>
        <v>Nghệ An</v>
      </c>
      <c r="J6133" s="8" t="s">
        <v>5939</v>
      </c>
      <c r="K6133" t="str">
        <f>VLOOKUP(J6133,'DANH MỤC'!$A$1:$B$19,2,0)</f>
        <v>Sản phẩm 0001</v>
      </c>
      <c r="L6133" t="s">
        <v>15</v>
      </c>
      <c r="M6133">
        <v>3</v>
      </c>
      <c r="N6133" s="3">
        <f>IF(LEFT(K6133,1)="S",VLOOKUP(K6133,'DANH MỤC'!$B:$D,2,0),VLOOKUP(K6133,'DANH MỤC'!$B:$D,3,0))</f>
        <v>3000000</v>
      </c>
      <c r="O6133">
        <v>0</v>
      </c>
      <c r="P6133" s="3">
        <f>N6133*O6133%*CSDL[[#This Row],[SỐ LƯỢNG]]</f>
        <v>0</v>
      </c>
      <c r="Q6133" s="3">
        <f t="shared" si="2775"/>
        <v>9000000</v>
      </c>
    </row>
    <row r="6134" spans="1:17" x14ac:dyDescent="0.3">
      <c r="A6134" s="23" t="str">
        <f>A6133</f>
        <v>20/03/2019</v>
      </c>
      <c r="B6134" s="8" t="str">
        <f>B6133</f>
        <v>20/03/2019</v>
      </c>
      <c r="C6134" s="8">
        <v>3</v>
      </c>
      <c r="D6134" s="8" t="str">
        <f>D6133</f>
        <v>DH11669</v>
      </c>
      <c r="E6134" s="8" t="str">
        <f>E6133</f>
        <v>anh.hong</v>
      </c>
      <c r="F6134" s="8" t="str">
        <f>VLOOKUP(E6134,'DANH MỤC'!$F:$G,2,0)</f>
        <v>Nhóm 1</v>
      </c>
      <c r="G6134" s="8" t="str">
        <f>G6133</f>
        <v>KH2483</v>
      </c>
      <c r="H6134" t="str">
        <f>VLOOKUP(G6134,'DANH MỤC'!$I:$K,2,0)</f>
        <v>KH 2483</v>
      </c>
      <c r="I6134" t="str">
        <f>VLOOKUP(G6134,'DANH MỤC'!$I:$K,3,0)</f>
        <v>Nghệ An</v>
      </c>
      <c r="J6134" s="8" t="s">
        <v>5945</v>
      </c>
      <c r="K6134" t="str">
        <f>VLOOKUP(J6134,'DANH MỤC'!$A$1:$B$19,2,0)</f>
        <v>Hàng tặng 0002</v>
      </c>
      <c r="L6134" t="s">
        <v>51</v>
      </c>
      <c r="M6134">
        <v>1</v>
      </c>
      <c r="N6134" s="3">
        <f>IF(LEFT(K6134,1)="S",VLOOKUP(K6134,'DANH MỤC'!$B:$D,2,0),VLOOKUP(K6134,'DANH MỤC'!$B:$D,3,0))</f>
        <v>500000</v>
      </c>
      <c r="O6134">
        <v>0</v>
      </c>
      <c r="P6134" s="3">
        <f>N6134*O6134%*CSDL[[#This Row],[SỐ LƯỢNG]]</f>
        <v>0</v>
      </c>
      <c r="Q6134" s="3">
        <f t="shared" si="2775"/>
        <v>500000</v>
      </c>
    </row>
    <row r="6135" spans="1:17" x14ac:dyDescent="0.3">
      <c r="A6135" s="23" t="s">
        <v>3263</v>
      </c>
      <c r="B6135" s="8" t="s">
        <v>3263</v>
      </c>
      <c r="C6135" s="8">
        <v>3</v>
      </c>
      <c r="D6135" s="8" t="s">
        <v>3454</v>
      </c>
      <c r="E6135" s="8" t="s">
        <v>13816</v>
      </c>
      <c r="F6135" s="8" t="str">
        <f>VLOOKUP(E6135,'DANH MỤC'!$F:$G,2,0)</f>
        <v>Nhóm 1</v>
      </c>
      <c r="G6135" s="8" t="s">
        <v>8464</v>
      </c>
      <c r="H6135" t="str">
        <f>VLOOKUP(G6135,'DANH MỤC'!$I:$K,2,0)</f>
        <v>KH 2484</v>
      </c>
      <c r="I6135" t="str">
        <f>VLOOKUP(G6135,'DANH MỤC'!$I:$K,3,0)</f>
        <v>Lào Cai</v>
      </c>
      <c r="J6135" s="8" t="s">
        <v>14</v>
      </c>
      <c r="K6135" t="str">
        <f>VLOOKUP(J6135,'DANH MỤC'!$A$1:$B$19,2,0)</f>
        <v>Sản phẩm 0004</v>
      </c>
      <c r="L6135" t="s">
        <v>15</v>
      </c>
      <c r="M6135">
        <v>1</v>
      </c>
      <c r="N6135" s="3">
        <f>IF(LEFT(K6135,1)="S",VLOOKUP(K6135,'DANH MỤC'!$B:$D,2,0),VLOOKUP(K6135,'DANH MỤC'!$B:$D,3,0))</f>
        <v>3500000</v>
      </c>
      <c r="O6135">
        <v>5</v>
      </c>
      <c r="P6135" s="3">
        <f>N6135*O6135%*CSDL[[#This Row],[SỐ LƯỢNG]]</f>
        <v>175000</v>
      </c>
      <c r="Q6135" s="3">
        <f t="shared" si="2775"/>
        <v>3325000</v>
      </c>
    </row>
    <row r="6136" spans="1:17" x14ac:dyDescent="0.3">
      <c r="A6136" s="23" t="s">
        <v>3263</v>
      </c>
      <c r="B6136" s="8" t="s">
        <v>3263</v>
      </c>
      <c r="C6136" s="8">
        <v>3</v>
      </c>
      <c r="D6136" s="8" t="s">
        <v>3455</v>
      </c>
      <c r="E6136" s="8" t="s">
        <v>13816</v>
      </c>
      <c r="F6136" s="8" t="str">
        <f>VLOOKUP(E6136,'DANH MỤC'!$F:$G,2,0)</f>
        <v>Nhóm 1</v>
      </c>
      <c r="G6136" s="8" t="s">
        <v>8465</v>
      </c>
      <c r="H6136" t="str">
        <f>VLOOKUP(G6136,'DANH MỤC'!$I:$K,2,0)</f>
        <v>KH 2485</v>
      </c>
      <c r="I6136" t="str">
        <f>VLOOKUP(G6136,'DANH MỤC'!$I:$K,3,0)</f>
        <v>Hải Dương</v>
      </c>
      <c r="J6136" s="8" t="s">
        <v>5940</v>
      </c>
      <c r="K6136" t="str">
        <f>VLOOKUP(J6136,'DANH MỤC'!$A$1:$B$19,2,0)</f>
        <v>Sản phẩm 0002</v>
      </c>
      <c r="L6136" t="s">
        <v>15</v>
      </c>
      <c r="M6136">
        <v>1</v>
      </c>
      <c r="N6136" s="3">
        <f>IF(LEFT(K6136,1)="S",VLOOKUP(K6136,'DANH MỤC'!$B:$D,2,0),VLOOKUP(K6136,'DANH MỤC'!$B:$D,3,0))</f>
        <v>2000000</v>
      </c>
      <c r="O6136">
        <v>0</v>
      </c>
      <c r="P6136" s="3">
        <f>N6136*O6136%*CSDL[[#This Row],[SỐ LƯỢNG]]</f>
        <v>0</v>
      </c>
      <c r="Q6136" s="3">
        <f t="shared" si="2775"/>
        <v>2000000</v>
      </c>
    </row>
    <row r="6137" spans="1:17" x14ac:dyDescent="0.3">
      <c r="A6137" s="23" t="str">
        <f t="shared" ref="A6137:A6138" si="2801">A6136</f>
        <v>20/03/2019</v>
      </c>
      <c r="B6137" s="8" t="str">
        <f t="shared" ref="B6137:B6138" si="2802">B6136</f>
        <v>20/03/2019</v>
      </c>
      <c r="C6137" s="8">
        <v>3</v>
      </c>
      <c r="D6137" s="8" t="str">
        <f t="shared" ref="D6137:D6138" si="2803">D6136</f>
        <v>DH11667</v>
      </c>
      <c r="E6137" s="8" t="str">
        <f t="shared" ref="E6137:E6138" si="2804">E6136</f>
        <v>luyen.dam</v>
      </c>
      <c r="F6137" s="8" t="str">
        <f>VLOOKUP(E6137,'DANH MỤC'!$F:$G,2,0)</f>
        <v>Nhóm 1</v>
      </c>
      <c r="G6137" s="8" t="str">
        <f t="shared" ref="G6137:G6138" si="2805">G6136</f>
        <v>KH2485</v>
      </c>
      <c r="H6137" t="str">
        <f>VLOOKUP(G6137,'DANH MỤC'!$I:$K,2,0)</f>
        <v>KH 2485</v>
      </c>
      <c r="I6137" t="str">
        <f>VLOOKUP(G6137,'DANH MỤC'!$I:$K,3,0)</f>
        <v>Hải Dương</v>
      </c>
      <c r="J6137" s="8" t="s">
        <v>5939</v>
      </c>
      <c r="K6137" t="str">
        <f>VLOOKUP(J6137,'DANH MỤC'!$A$1:$B$19,2,0)</f>
        <v>Sản phẩm 0001</v>
      </c>
      <c r="L6137" t="s">
        <v>15</v>
      </c>
      <c r="M6137">
        <v>2</v>
      </c>
      <c r="N6137" s="3">
        <f>IF(LEFT(K6137,1)="S",VLOOKUP(K6137,'DANH MỤC'!$B:$D,2,0),VLOOKUP(K6137,'DANH MỤC'!$B:$D,3,0))</f>
        <v>3000000</v>
      </c>
      <c r="O6137">
        <v>0</v>
      </c>
      <c r="P6137" s="3">
        <f>N6137*O6137%*CSDL[[#This Row],[SỐ LƯỢNG]]</f>
        <v>0</v>
      </c>
      <c r="Q6137" s="3">
        <f t="shared" si="2775"/>
        <v>6000000</v>
      </c>
    </row>
    <row r="6138" spans="1:17" x14ac:dyDescent="0.3">
      <c r="A6138" s="23" t="str">
        <f t="shared" si="2801"/>
        <v>20/03/2019</v>
      </c>
      <c r="B6138" s="8" t="str">
        <f t="shared" si="2802"/>
        <v>20/03/2019</v>
      </c>
      <c r="C6138" s="8">
        <v>3</v>
      </c>
      <c r="D6138" s="8" t="str">
        <f t="shared" si="2803"/>
        <v>DH11667</v>
      </c>
      <c r="E6138" s="8" t="str">
        <f t="shared" si="2804"/>
        <v>luyen.dam</v>
      </c>
      <c r="F6138" s="8" t="str">
        <f>VLOOKUP(E6138,'DANH MỤC'!$F:$G,2,0)</f>
        <v>Nhóm 1</v>
      </c>
      <c r="G6138" s="8" t="str">
        <f t="shared" si="2805"/>
        <v>KH2485</v>
      </c>
      <c r="H6138" t="str">
        <f>VLOOKUP(G6138,'DANH MỤC'!$I:$K,2,0)</f>
        <v>KH 2485</v>
      </c>
      <c r="I6138" t="str">
        <f>VLOOKUP(G6138,'DANH MỤC'!$I:$K,3,0)</f>
        <v>Hải Dương</v>
      </c>
      <c r="J6138" s="8" t="s">
        <v>5945</v>
      </c>
      <c r="K6138" t="str">
        <f>VLOOKUP(J6138,'DANH MỤC'!$A$1:$B$19,2,0)</f>
        <v>Hàng tặng 0002</v>
      </c>
      <c r="L6138" t="s">
        <v>51</v>
      </c>
      <c r="M6138">
        <v>1</v>
      </c>
      <c r="N6138" s="3">
        <f>IF(LEFT(K6138,1)="S",VLOOKUP(K6138,'DANH MỤC'!$B:$D,2,0),VLOOKUP(K6138,'DANH MỤC'!$B:$D,3,0))</f>
        <v>500000</v>
      </c>
      <c r="O6138">
        <v>0</v>
      </c>
      <c r="P6138" s="3">
        <f>N6138*O6138%*CSDL[[#This Row],[SỐ LƯỢNG]]</f>
        <v>0</v>
      </c>
      <c r="Q6138" s="3">
        <f t="shared" si="2775"/>
        <v>500000</v>
      </c>
    </row>
    <row r="6139" spans="1:17" x14ac:dyDescent="0.3">
      <c r="A6139" s="23" t="s">
        <v>3263</v>
      </c>
      <c r="B6139" s="8" t="s">
        <v>3263</v>
      </c>
      <c r="C6139" s="8">
        <v>3</v>
      </c>
      <c r="D6139" s="8" t="s">
        <v>3456</v>
      </c>
      <c r="E6139" s="8" t="s">
        <v>13831</v>
      </c>
      <c r="F6139" s="8" t="str">
        <f>VLOOKUP(E6139,'DANH MỤC'!$F:$G,2,0)</f>
        <v>Nhóm 2</v>
      </c>
      <c r="G6139" s="8" t="s">
        <v>6606</v>
      </c>
      <c r="H6139" t="str">
        <f>VLOOKUP(G6139,'DANH MỤC'!$I:$K,2,0)</f>
        <v>KH 0573</v>
      </c>
      <c r="I6139" t="str">
        <f>VLOOKUP(G6139,'DANH MỤC'!$I:$K,3,0)</f>
        <v>Trà Vinh</v>
      </c>
      <c r="J6139" s="8" t="s">
        <v>14</v>
      </c>
      <c r="K6139" t="str">
        <f>VLOOKUP(J6139,'DANH MỤC'!$A$1:$B$19,2,0)</f>
        <v>Sản phẩm 0004</v>
      </c>
      <c r="L6139" t="s">
        <v>15</v>
      </c>
      <c r="M6139">
        <v>1</v>
      </c>
      <c r="N6139" s="3">
        <f>IF(LEFT(K6139,1)="S",VLOOKUP(K6139,'DANH MỤC'!$B:$D,2,0),VLOOKUP(K6139,'DANH MỤC'!$B:$D,3,0))</f>
        <v>3500000</v>
      </c>
      <c r="O6139">
        <v>0</v>
      </c>
      <c r="P6139" s="3">
        <f>N6139*O6139%*CSDL[[#This Row],[SỐ LƯỢNG]]</f>
        <v>0</v>
      </c>
      <c r="Q6139" s="3">
        <f t="shared" si="2775"/>
        <v>3500000</v>
      </c>
    </row>
    <row r="6140" spans="1:17" x14ac:dyDescent="0.3">
      <c r="A6140" s="23" t="str">
        <f t="shared" ref="A6140:A6141" si="2806">A6139</f>
        <v>20/03/2019</v>
      </c>
      <c r="B6140" s="8" t="str">
        <f t="shared" ref="B6140:B6141" si="2807">B6139</f>
        <v>20/03/2019</v>
      </c>
      <c r="C6140" s="8">
        <v>3</v>
      </c>
      <c r="D6140" s="8" t="str">
        <f t="shared" ref="D6140:D6141" si="2808">D6139</f>
        <v>DH11666</v>
      </c>
      <c r="E6140" s="8" t="str">
        <f t="shared" ref="E6140:E6141" si="2809">E6139</f>
        <v>huyen.thanh</v>
      </c>
      <c r="F6140" s="8" t="str">
        <f>VLOOKUP(E6140,'DANH MỤC'!$F:$G,2,0)</f>
        <v>Nhóm 2</v>
      </c>
      <c r="G6140" s="8" t="str">
        <f t="shared" ref="G6140:G6141" si="2810">G6139</f>
        <v>KH0573</v>
      </c>
      <c r="H6140" t="str">
        <f>VLOOKUP(G6140,'DANH MỤC'!$I:$K,2,0)</f>
        <v>KH 0573</v>
      </c>
      <c r="I6140" t="str">
        <f>VLOOKUP(G6140,'DANH MỤC'!$I:$K,3,0)</f>
        <v>Trà Vinh</v>
      </c>
      <c r="J6140" s="8" t="s">
        <v>14</v>
      </c>
      <c r="K6140" t="str">
        <f>VLOOKUP(J6140,'DANH MỤC'!$A$1:$B$19,2,0)</f>
        <v>Sản phẩm 0004</v>
      </c>
      <c r="L6140" t="s">
        <v>15</v>
      </c>
      <c r="M6140">
        <v>1</v>
      </c>
      <c r="N6140" s="3">
        <f>IF(LEFT(K6140,1)="S",VLOOKUP(K6140,'DANH MỤC'!$B:$D,2,0),VLOOKUP(K6140,'DANH MỤC'!$B:$D,3,0))</f>
        <v>3500000</v>
      </c>
      <c r="O6140">
        <v>0</v>
      </c>
      <c r="P6140" s="3">
        <f>N6140*O6140%*CSDL[[#This Row],[SỐ LƯỢNG]]</f>
        <v>0</v>
      </c>
      <c r="Q6140" s="3">
        <f t="shared" si="2775"/>
        <v>3500000</v>
      </c>
    </row>
    <row r="6141" spans="1:17" x14ac:dyDescent="0.3">
      <c r="A6141" s="23" t="str">
        <f t="shared" si="2806"/>
        <v>20/03/2019</v>
      </c>
      <c r="B6141" s="8" t="str">
        <f t="shared" si="2807"/>
        <v>20/03/2019</v>
      </c>
      <c r="C6141" s="8">
        <v>3</v>
      </c>
      <c r="D6141" s="8" t="str">
        <f t="shared" si="2808"/>
        <v>DH11666</v>
      </c>
      <c r="E6141" s="8" t="str">
        <f t="shared" si="2809"/>
        <v>huyen.thanh</v>
      </c>
      <c r="F6141" s="8" t="str">
        <f>VLOOKUP(E6141,'DANH MỤC'!$F:$G,2,0)</f>
        <v>Nhóm 2</v>
      </c>
      <c r="G6141" s="8" t="str">
        <f t="shared" si="2810"/>
        <v>KH0573</v>
      </c>
      <c r="H6141" t="str">
        <f>VLOOKUP(G6141,'DANH MỤC'!$I:$K,2,0)</f>
        <v>KH 0573</v>
      </c>
      <c r="I6141" t="str">
        <f>VLOOKUP(G6141,'DANH MỤC'!$I:$K,3,0)</f>
        <v>Trà Vinh</v>
      </c>
      <c r="J6141" s="8" t="s">
        <v>5944</v>
      </c>
      <c r="K6141" t="str">
        <f>VLOOKUP(J6141,'DANH MỤC'!$A$1:$B$19,2,0)</f>
        <v>Hàng tặng 0001</v>
      </c>
      <c r="L6141" t="s">
        <v>24</v>
      </c>
      <c r="M6141">
        <v>5</v>
      </c>
      <c r="N6141" s="3">
        <f>IF(LEFT(K6141,1)="S",VLOOKUP(K6141,'DANH MỤC'!$B:$D,2,0),VLOOKUP(K6141,'DANH MỤC'!$B:$D,3,0))</f>
        <v>200000</v>
      </c>
      <c r="O6141">
        <v>100</v>
      </c>
      <c r="P6141" s="3">
        <f>N6141*O6141%*CSDL[[#This Row],[SỐ LƯỢNG]]</f>
        <v>1000000</v>
      </c>
      <c r="Q6141" s="3">
        <f t="shared" si="2775"/>
        <v>0</v>
      </c>
    </row>
    <row r="6142" spans="1:17" x14ac:dyDescent="0.3">
      <c r="A6142" s="23" t="s">
        <v>3263</v>
      </c>
      <c r="B6142" s="8" t="s">
        <v>3263</v>
      </c>
      <c r="C6142" s="8">
        <v>3</v>
      </c>
      <c r="D6142" s="8" t="s">
        <v>3457</v>
      </c>
      <c r="E6142" s="8" t="s">
        <v>13831</v>
      </c>
      <c r="F6142" s="8" t="str">
        <f>VLOOKUP(E6142,'DANH MỤC'!$F:$G,2,0)</f>
        <v>Nhóm 2</v>
      </c>
      <c r="G6142" s="8" t="s">
        <v>8466</v>
      </c>
      <c r="H6142" t="str">
        <f>VLOOKUP(G6142,'DANH MỤC'!$I:$K,2,0)</f>
        <v>KH 2486</v>
      </c>
      <c r="I6142" t="str">
        <f>VLOOKUP(G6142,'DANH MỤC'!$I:$K,3,0)</f>
        <v>Hà Nội</v>
      </c>
      <c r="J6142" s="8" t="s">
        <v>14</v>
      </c>
      <c r="K6142" t="str">
        <f>VLOOKUP(J6142,'DANH MỤC'!$A$1:$B$19,2,0)</f>
        <v>Sản phẩm 0004</v>
      </c>
      <c r="L6142" t="s">
        <v>15</v>
      </c>
      <c r="M6142">
        <v>1</v>
      </c>
      <c r="N6142" s="3">
        <f>IF(LEFT(K6142,1)="S",VLOOKUP(K6142,'DANH MỤC'!$B:$D,2,0),VLOOKUP(K6142,'DANH MỤC'!$B:$D,3,0))</f>
        <v>3500000</v>
      </c>
      <c r="O6142">
        <v>5</v>
      </c>
      <c r="P6142" s="3">
        <f>N6142*O6142%*CSDL[[#This Row],[SỐ LƯỢNG]]</f>
        <v>175000</v>
      </c>
      <c r="Q6142" s="3">
        <f t="shared" si="2775"/>
        <v>3325000</v>
      </c>
    </row>
    <row r="6143" spans="1:17" x14ac:dyDescent="0.3">
      <c r="A6143" s="23" t="str">
        <f t="shared" ref="A6143:A6144" si="2811">A6142</f>
        <v>20/03/2019</v>
      </c>
      <c r="B6143" s="8" t="str">
        <f t="shared" ref="B6143:B6144" si="2812">B6142</f>
        <v>20/03/2019</v>
      </c>
      <c r="C6143" s="8">
        <v>3</v>
      </c>
      <c r="D6143" s="8" t="str">
        <f t="shared" ref="D6143:D6144" si="2813">D6142</f>
        <v>DH11665</v>
      </c>
      <c r="E6143" s="8" t="str">
        <f t="shared" ref="E6143:E6144" si="2814">E6142</f>
        <v>huyen.thanh</v>
      </c>
      <c r="F6143" s="8" t="str">
        <f>VLOOKUP(E6143,'DANH MỤC'!$F:$G,2,0)</f>
        <v>Nhóm 2</v>
      </c>
      <c r="G6143" s="8" t="str">
        <f t="shared" ref="G6143:G6144" si="2815">G6142</f>
        <v>KH2486</v>
      </c>
      <c r="H6143" t="str">
        <f>VLOOKUP(G6143,'DANH MỤC'!$I:$K,2,0)</f>
        <v>KH 2486</v>
      </c>
      <c r="I6143" t="str">
        <f>VLOOKUP(G6143,'DANH MỤC'!$I:$K,3,0)</f>
        <v>Hà Nội</v>
      </c>
      <c r="J6143" s="8" t="s">
        <v>14</v>
      </c>
      <c r="K6143" t="str">
        <f>VLOOKUP(J6143,'DANH MỤC'!$A$1:$B$19,2,0)</f>
        <v>Sản phẩm 0004</v>
      </c>
      <c r="L6143" t="s">
        <v>15</v>
      </c>
      <c r="M6143">
        <v>1</v>
      </c>
      <c r="N6143" s="3">
        <f>IF(LEFT(K6143,1)="S",VLOOKUP(K6143,'DANH MỤC'!$B:$D,2,0),VLOOKUP(K6143,'DANH MỤC'!$B:$D,3,0))</f>
        <v>3500000</v>
      </c>
      <c r="O6143">
        <v>5</v>
      </c>
      <c r="P6143" s="3">
        <f>N6143*O6143%*CSDL[[#This Row],[SỐ LƯỢNG]]</f>
        <v>175000</v>
      </c>
      <c r="Q6143" s="3">
        <f t="shared" si="2775"/>
        <v>3325000</v>
      </c>
    </row>
    <row r="6144" spans="1:17" x14ac:dyDescent="0.3">
      <c r="A6144" s="23" t="str">
        <f t="shared" si="2811"/>
        <v>20/03/2019</v>
      </c>
      <c r="B6144" s="8" t="str">
        <f t="shared" si="2812"/>
        <v>20/03/2019</v>
      </c>
      <c r="C6144" s="8">
        <v>3</v>
      </c>
      <c r="D6144" s="8" t="str">
        <f t="shared" si="2813"/>
        <v>DH11665</v>
      </c>
      <c r="E6144" s="8" t="str">
        <f t="shared" si="2814"/>
        <v>huyen.thanh</v>
      </c>
      <c r="F6144" s="8" t="str">
        <f>VLOOKUP(E6144,'DANH MỤC'!$F:$G,2,0)</f>
        <v>Nhóm 2</v>
      </c>
      <c r="G6144" s="8" t="str">
        <f t="shared" si="2815"/>
        <v>KH2486</v>
      </c>
      <c r="H6144" t="str">
        <f>VLOOKUP(G6144,'DANH MỤC'!$I:$K,2,0)</f>
        <v>KH 2486</v>
      </c>
      <c r="I6144" t="str">
        <f>VLOOKUP(G6144,'DANH MỤC'!$I:$K,3,0)</f>
        <v>Hà Nội</v>
      </c>
      <c r="J6144" s="8" t="s">
        <v>19</v>
      </c>
      <c r="K6144" t="str">
        <f>VLOOKUP(J6144,'DANH MỤC'!$A$1:$B$19,2,0)</f>
        <v>Sản phẩm 0003</v>
      </c>
      <c r="L6144" t="s">
        <v>15</v>
      </c>
      <c r="M6144">
        <v>1</v>
      </c>
      <c r="N6144" s="3">
        <f>IF(LEFT(K6144,1)="S",VLOOKUP(K6144,'DANH MỤC'!$B:$D,2,0),VLOOKUP(K6144,'DANH MỤC'!$B:$D,3,0))</f>
        <v>2500000</v>
      </c>
      <c r="O6144">
        <v>5</v>
      </c>
      <c r="P6144" s="3">
        <f>N6144*O6144%*CSDL[[#This Row],[SỐ LƯỢNG]]</f>
        <v>125000</v>
      </c>
      <c r="Q6144" s="3">
        <f t="shared" si="2775"/>
        <v>2375000</v>
      </c>
    </row>
    <row r="6145" spans="1:17" x14ac:dyDescent="0.3">
      <c r="A6145" s="23" t="s">
        <v>3263</v>
      </c>
      <c r="B6145" s="8" t="s">
        <v>3263</v>
      </c>
      <c r="C6145" s="8">
        <v>3</v>
      </c>
      <c r="D6145" s="8" t="s">
        <v>3458</v>
      </c>
      <c r="E6145" s="8" t="s">
        <v>13814</v>
      </c>
      <c r="F6145" s="8" t="str">
        <f>VLOOKUP(E6145,'DANH MỤC'!$F:$G,2,0)</f>
        <v>Nhóm 1</v>
      </c>
      <c r="G6145" s="8" t="s">
        <v>8467</v>
      </c>
      <c r="H6145" t="str">
        <f>VLOOKUP(G6145,'DANH MỤC'!$I:$K,2,0)</f>
        <v>KH 2487</v>
      </c>
      <c r="I6145" t="str">
        <f>VLOOKUP(G6145,'DANH MỤC'!$I:$K,3,0)</f>
        <v>Tây Ninh</v>
      </c>
      <c r="J6145" s="8" t="s">
        <v>5940</v>
      </c>
      <c r="K6145" t="str">
        <f>VLOOKUP(J6145,'DANH MỤC'!$A$1:$B$19,2,0)</f>
        <v>Sản phẩm 0002</v>
      </c>
      <c r="L6145" t="s">
        <v>15</v>
      </c>
      <c r="M6145">
        <v>1</v>
      </c>
      <c r="N6145" s="3">
        <f>IF(LEFT(K6145,1)="S",VLOOKUP(K6145,'DANH MỤC'!$B:$D,2,0),VLOOKUP(K6145,'DANH MỤC'!$B:$D,3,0))</f>
        <v>2000000</v>
      </c>
      <c r="O6145">
        <v>0</v>
      </c>
      <c r="P6145" s="3">
        <f>N6145*O6145%*CSDL[[#This Row],[SỐ LƯỢNG]]</f>
        <v>0</v>
      </c>
      <c r="Q6145" s="3">
        <f t="shared" si="2775"/>
        <v>2000000</v>
      </c>
    </row>
    <row r="6146" spans="1:17" x14ac:dyDescent="0.3">
      <c r="A6146" s="23" t="str">
        <f>A6145</f>
        <v>20/03/2019</v>
      </c>
      <c r="B6146" s="8" t="str">
        <f>B6145</f>
        <v>20/03/2019</v>
      </c>
      <c r="C6146" s="8">
        <v>3</v>
      </c>
      <c r="D6146" s="8" t="str">
        <f>D6145</f>
        <v>DH11664</v>
      </c>
      <c r="E6146" s="8" t="str">
        <f>E6145</f>
        <v>hai.vi</v>
      </c>
      <c r="F6146" s="8" t="str">
        <f>VLOOKUP(E6146,'DANH MỤC'!$F:$G,2,0)</f>
        <v>Nhóm 1</v>
      </c>
      <c r="G6146" s="8" t="str">
        <f>G6145</f>
        <v>KH2487</v>
      </c>
      <c r="H6146" t="str">
        <f>VLOOKUP(G6146,'DANH MỤC'!$I:$K,2,0)</f>
        <v>KH 2487</v>
      </c>
      <c r="I6146" t="str">
        <f>VLOOKUP(G6146,'DANH MỤC'!$I:$K,3,0)</f>
        <v>Tây Ninh</v>
      </c>
      <c r="J6146" s="8" t="s">
        <v>5944</v>
      </c>
      <c r="K6146" t="str">
        <f>VLOOKUP(J6146,'DANH MỤC'!$A$1:$B$19,2,0)</f>
        <v>Hàng tặng 0001</v>
      </c>
      <c r="L6146" t="s">
        <v>24</v>
      </c>
      <c r="M6146">
        <v>2</v>
      </c>
      <c r="N6146" s="3">
        <f>IF(LEFT(K6146,1)="S",VLOOKUP(K6146,'DANH MỤC'!$B:$D,2,0),VLOOKUP(K6146,'DANH MỤC'!$B:$D,3,0))</f>
        <v>200000</v>
      </c>
      <c r="O6146">
        <v>100</v>
      </c>
      <c r="P6146" s="3">
        <f>N6146*O6146%*CSDL[[#This Row],[SỐ LƯỢNG]]</f>
        <v>400000</v>
      </c>
      <c r="Q6146" s="3">
        <f t="shared" si="2775"/>
        <v>0</v>
      </c>
    </row>
    <row r="6147" spans="1:17" x14ac:dyDescent="0.3">
      <c r="A6147" s="23" t="s">
        <v>3263</v>
      </c>
      <c r="B6147" s="8" t="s">
        <v>3263</v>
      </c>
      <c r="C6147" s="8">
        <v>3</v>
      </c>
      <c r="D6147" s="8" t="s">
        <v>3459</v>
      </c>
      <c r="E6147" s="8" t="s">
        <v>13831</v>
      </c>
      <c r="F6147" s="8" t="str">
        <f>VLOOKUP(E6147,'DANH MỤC'!$F:$G,2,0)</f>
        <v>Nhóm 2</v>
      </c>
      <c r="G6147" s="8" t="s">
        <v>8468</v>
      </c>
      <c r="H6147" t="str">
        <f>VLOOKUP(G6147,'DANH MỤC'!$I:$K,2,0)</f>
        <v>KH 2488</v>
      </c>
      <c r="I6147" t="str">
        <f>VLOOKUP(G6147,'DANH MỤC'!$I:$K,3,0)</f>
        <v>Lào Cai</v>
      </c>
      <c r="J6147" s="8" t="s">
        <v>19</v>
      </c>
      <c r="K6147" t="str">
        <f>VLOOKUP(J6147,'DANH MỤC'!$A$1:$B$19,2,0)</f>
        <v>Sản phẩm 0003</v>
      </c>
      <c r="L6147" t="s">
        <v>15</v>
      </c>
      <c r="M6147">
        <v>1</v>
      </c>
      <c r="N6147" s="3">
        <f>IF(LEFT(K6147,1)="S",VLOOKUP(K6147,'DANH MỤC'!$B:$D,2,0),VLOOKUP(K6147,'DANH MỤC'!$B:$D,3,0))</f>
        <v>2500000</v>
      </c>
      <c r="O6147">
        <v>0</v>
      </c>
      <c r="P6147" s="3">
        <f>N6147*O6147%*CSDL[[#This Row],[SỐ LƯỢNG]]</f>
        <v>0</v>
      </c>
      <c r="Q6147" s="3">
        <f t="shared" ref="Q6147:Q6210" si="2816">N6147*M6147-P6147</f>
        <v>2500000</v>
      </c>
    </row>
    <row r="6148" spans="1:17" x14ac:dyDescent="0.3">
      <c r="A6148" s="23" t="str">
        <f>A6147</f>
        <v>20/03/2019</v>
      </c>
      <c r="B6148" s="8" t="str">
        <f>B6147</f>
        <v>20/03/2019</v>
      </c>
      <c r="C6148" s="8">
        <v>3</v>
      </c>
      <c r="D6148" s="8" t="str">
        <f>D6147</f>
        <v>DH11663</v>
      </c>
      <c r="E6148" s="8" t="str">
        <f>E6147</f>
        <v>huyen.thanh</v>
      </c>
      <c r="F6148" s="8" t="str">
        <f>VLOOKUP(E6148,'DANH MỤC'!$F:$G,2,0)</f>
        <v>Nhóm 2</v>
      </c>
      <c r="G6148" s="8" t="str">
        <f>G6147</f>
        <v>KH2488</v>
      </c>
      <c r="H6148" t="str">
        <f>VLOOKUP(G6148,'DANH MỤC'!$I:$K,2,0)</f>
        <v>KH 2488</v>
      </c>
      <c r="I6148" t="str">
        <f>VLOOKUP(G6148,'DANH MỤC'!$I:$K,3,0)</f>
        <v>Lào Cai</v>
      </c>
      <c r="J6148" s="8" t="s">
        <v>5944</v>
      </c>
      <c r="K6148" t="str">
        <f>VLOOKUP(J6148,'DANH MỤC'!$A$1:$B$19,2,0)</f>
        <v>Hàng tặng 0001</v>
      </c>
      <c r="L6148" t="s">
        <v>24</v>
      </c>
      <c r="M6148">
        <v>2</v>
      </c>
      <c r="N6148" s="3">
        <f>IF(LEFT(K6148,1)="S",VLOOKUP(K6148,'DANH MỤC'!$B:$D,2,0),VLOOKUP(K6148,'DANH MỤC'!$B:$D,3,0))</f>
        <v>200000</v>
      </c>
      <c r="O6148">
        <v>100</v>
      </c>
      <c r="P6148" s="3">
        <f>N6148*O6148%*CSDL[[#This Row],[SỐ LƯỢNG]]</f>
        <v>400000</v>
      </c>
      <c r="Q6148" s="3">
        <f t="shared" si="2816"/>
        <v>0</v>
      </c>
    </row>
    <row r="6149" spans="1:17" x14ac:dyDescent="0.3">
      <c r="A6149" s="23" t="s">
        <v>3263</v>
      </c>
      <c r="B6149" s="8" t="s">
        <v>3263</v>
      </c>
      <c r="C6149" s="8">
        <v>3</v>
      </c>
      <c r="D6149" s="8" t="s">
        <v>3460</v>
      </c>
      <c r="E6149" s="8" t="s">
        <v>13844</v>
      </c>
      <c r="F6149" s="8" t="str">
        <f>VLOOKUP(E6149,'DANH MỤC'!$F:$G,2,0)</f>
        <v>Nhóm 3</v>
      </c>
      <c r="G6149" s="8" t="s">
        <v>6467</v>
      </c>
      <c r="H6149" t="str">
        <f>VLOOKUP(G6149,'DANH MỤC'!$I:$K,2,0)</f>
        <v>KH 0434</v>
      </c>
      <c r="I6149" t="str">
        <f>VLOOKUP(G6149,'DANH MỤC'!$I:$K,3,0)</f>
        <v>Đồng Tháp</v>
      </c>
      <c r="J6149" s="8" t="s">
        <v>14</v>
      </c>
      <c r="K6149" t="str">
        <f>VLOOKUP(J6149,'DANH MỤC'!$A$1:$B$19,2,0)</f>
        <v>Sản phẩm 0004</v>
      </c>
      <c r="L6149" t="s">
        <v>15</v>
      </c>
      <c r="M6149">
        <v>120</v>
      </c>
      <c r="N6149" s="3">
        <f>IF(LEFT(K6149,1)="S",VLOOKUP(K6149,'DANH MỤC'!$B:$D,2,0),VLOOKUP(K6149,'DANH MỤC'!$B:$D,3,0))</f>
        <v>3500000</v>
      </c>
      <c r="O6149">
        <v>25</v>
      </c>
      <c r="P6149" s="3">
        <f>N6149*O6149%*CSDL[[#This Row],[SỐ LƯỢNG]]</f>
        <v>105000000</v>
      </c>
      <c r="Q6149" s="3">
        <f t="shared" si="2816"/>
        <v>315000000</v>
      </c>
    </row>
    <row r="6150" spans="1:17" x14ac:dyDescent="0.3">
      <c r="A6150" s="23" t="str">
        <f t="shared" ref="A6150:A6153" si="2817">A6149</f>
        <v>20/03/2019</v>
      </c>
      <c r="B6150" s="8" t="str">
        <f t="shared" ref="B6150:B6153" si="2818">B6149</f>
        <v>20/03/2019</v>
      </c>
      <c r="C6150" s="8">
        <v>3</v>
      </c>
      <c r="D6150" s="8" t="str">
        <f t="shared" ref="D6150:D6153" si="2819">D6149</f>
        <v>DH11662</v>
      </c>
      <c r="E6150" s="8" t="str">
        <f t="shared" ref="E6150:E6153" si="2820">E6149</f>
        <v>trang.le</v>
      </c>
      <c r="F6150" s="8" t="str">
        <f>VLOOKUP(E6150,'DANH MỤC'!$F:$G,2,0)</f>
        <v>Nhóm 3</v>
      </c>
      <c r="G6150" s="8" t="str">
        <f t="shared" ref="G6150:G6153" si="2821">G6149</f>
        <v>KH0434</v>
      </c>
      <c r="H6150" t="str">
        <f>VLOOKUP(G6150,'DANH MỤC'!$I:$K,2,0)</f>
        <v>KH 0434</v>
      </c>
      <c r="I6150" t="str">
        <f>VLOOKUP(G6150,'DANH MỤC'!$I:$K,3,0)</f>
        <v>Đồng Tháp</v>
      </c>
      <c r="J6150" s="8" t="s">
        <v>19</v>
      </c>
      <c r="K6150" t="str">
        <f>VLOOKUP(J6150,'DANH MỤC'!$A$1:$B$19,2,0)</f>
        <v>Sản phẩm 0003</v>
      </c>
      <c r="L6150" t="s">
        <v>15</v>
      </c>
      <c r="M6150">
        <v>156</v>
      </c>
      <c r="N6150" s="3">
        <f>IF(LEFT(K6150,1)="S",VLOOKUP(K6150,'DANH MỤC'!$B:$D,2,0),VLOOKUP(K6150,'DANH MỤC'!$B:$D,3,0))</f>
        <v>2500000</v>
      </c>
      <c r="O6150">
        <v>25</v>
      </c>
      <c r="P6150" s="3">
        <f>N6150*O6150%*CSDL[[#This Row],[SỐ LƯỢNG]]</f>
        <v>97500000</v>
      </c>
      <c r="Q6150" s="3">
        <f t="shared" si="2816"/>
        <v>292500000</v>
      </c>
    </row>
    <row r="6151" spans="1:17" x14ac:dyDescent="0.3">
      <c r="A6151" s="23" t="str">
        <f t="shared" si="2817"/>
        <v>20/03/2019</v>
      </c>
      <c r="B6151" s="8" t="str">
        <f t="shared" si="2818"/>
        <v>20/03/2019</v>
      </c>
      <c r="C6151" s="8">
        <v>3</v>
      </c>
      <c r="D6151" s="8" t="str">
        <f t="shared" si="2819"/>
        <v>DH11662</v>
      </c>
      <c r="E6151" s="8" t="str">
        <f t="shared" si="2820"/>
        <v>trang.le</v>
      </c>
      <c r="F6151" s="8" t="str">
        <f>VLOOKUP(E6151,'DANH MỤC'!$F:$G,2,0)</f>
        <v>Nhóm 3</v>
      </c>
      <c r="G6151" s="8" t="str">
        <f t="shared" si="2821"/>
        <v>KH0434</v>
      </c>
      <c r="H6151" t="str">
        <f>VLOOKUP(G6151,'DANH MỤC'!$I:$K,2,0)</f>
        <v>KH 0434</v>
      </c>
      <c r="I6151" t="str">
        <f>VLOOKUP(G6151,'DANH MỤC'!$I:$K,3,0)</f>
        <v>Đồng Tháp</v>
      </c>
      <c r="J6151" s="8" t="s">
        <v>5939</v>
      </c>
      <c r="K6151" t="str">
        <f>VLOOKUP(J6151,'DANH MỤC'!$A$1:$B$19,2,0)</f>
        <v>Sản phẩm 0001</v>
      </c>
      <c r="L6151" t="s">
        <v>15</v>
      </c>
      <c r="M6151">
        <v>120</v>
      </c>
      <c r="N6151" s="3">
        <f>IF(LEFT(K6151,1)="S",VLOOKUP(K6151,'DANH MỤC'!$B:$D,2,0),VLOOKUP(K6151,'DANH MỤC'!$B:$D,3,0))</f>
        <v>3000000</v>
      </c>
      <c r="O6151">
        <v>25</v>
      </c>
      <c r="P6151" s="3">
        <f>N6151*O6151%*CSDL[[#This Row],[SỐ LƯỢNG]]</f>
        <v>90000000</v>
      </c>
      <c r="Q6151" s="3">
        <f t="shared" si="2816"/>
        <v>270000000</v>
      </c>
    </row>
    <row r="6152" spans="1:17" x14ac:dyDescent="0.3">
      <c r="A6152" s="23" t="str">
        <f t="shared" si="2817"/>
        <v>20/03/2019</v>
      </c>
      <c r="B6152" s="8" t="str">
        <f t="shared" si="2818"/>
        <v>20/03/2019</v>
      </c>
      <c r="C6152" s="8">
        <v>3</v>
      </c>
      <c r="D6152" s="8" t="str">
        <f t="shared" si="2819"/>
        <v>DH11662</v>
      </c>
      <c r="E6152" s="8" t="str">
        <f t="shared" si="2820"/>
        <v>trang.le</v>
      </c>
      <c r="F6152" s="8" t="str">
        <f>VLOOKUP(E6152,'DANH MỤC'!$F:$G,2,0)</f>
        <v>Nhóm 3</v>
      </c>
      <c r="G6152" s="8" t="str">
        <f t="shared" si="2821"/>
        <v>KH0434</v>
      </c>
      <c r="H6152" t="str">
        <f>VLOOKUP(G6152,'DANH MỤC'!$I:$K,2,0)</f>
        <v>KH 0434</v>
      </c>
      <c r="I6152" t="str">
        <f>VLOOKUP(G6152,'DANH MỤC'!$I:$K,3,0)</f>
        <v>Đồng Tháp</v>
      </c>
      <c r="J6152" s="8" t="s">
        <v>14</v>
      </c>
      <c r="K6152" t="str">
        <f>VLOOKUP(J6152,'DANH MỤC'!$A$1:$B$19,2,0)</f>
        <v>Sản phẩm 0004</v>
      </c>
      <c r="L6152" t="s">
        <v>15</v>
      </c>
      <c r="M6152">
        <v>46</v>
      </c>
      <c r="N6152" s="3">
        <f>IF(LEFT(K6152,1)="S",VLOOKUP(K6152,'DANH MỤC'!$B:$D,2,0),VLOOKUP(K6152,'DANH MỤC'!$B:$D,3,0))</f>
        <v>3500000</v>
      </c>
      <c r="O6152">
        <v>100</v>
      </c>
      <c r="P6152" s="3">
        <f>N6152*O6152%*CSDL[[#This Row],[SỐ LƯỢNG]]</f>
        <v>161000000</v>
      </c>
      <c r="Q6152" s="3">
        <f t="shared" si="2816"/>
        <v>0</v>
      </c>
    </row>
    <row r="6153" spans="1:17" x14ac:dyDescent="0.3">
      <c r="A6153" s="23" t="str">
        <f t="shared" si="2817"/>
        <v>20/03/2019</v>
      </c>
      <c r="B6153" s="8" t="str">
        <f t="shared" si="2818"/>
        <v>20/03/2019</v>
      </c>
      <c r="C6153" s="8">
        <v>3</v>
      </c>
      <c r="D6153" s="8" t="str">
        <f t="shared" si="2819"/>
        <v>DH11662</v>
      </c>
      <c r="E6153" s="8" t="str">
        <f t="shared" si="2820"/>
        <v>trang.le</v>
      </c>
      <c r="F6153" s="8" t="str">
        <f>VLOOKUP(E6153,'DANH MỤC'!$F:$G,2,0)</f>
        <v>Nhóm 3</v>
      </c>
      <c r="G6153" s="8" t="str">
        <f t="shared" si="2821"/>
        <v>KH0434</v>
      </c>
      <c r="H6153" t="str">
        <f>VLOOKUP(G6153,'DANH MỤC'!$I:$K,2,0)</f>
        <v>KH 0434</v>
      </c>
      <c r="I6153" t="str">
        <f>VLOOKUP(G6153,'DANH MỤC'!$I:$K,3,0)</f>
        <v>Đồng Tháp</v>
      </c>
      <c r="J6153" s="8" t="s">
        <v>5939</v>
      </c>
      <c r="K6153" t="str">
        <f>VLOOKUP(J6153,'DANH MỤC'!$A$1:$B$19,2,0)</f>
        <v>Sản phẩm 0001</v>
      </c>
      <c r="L6153" t="s">
        <v>15</v>
      </c>
      <c r="M6153">
        <v>20</v>
      </c>
      <c r="N6153" s="3">
        <f>IF(LEFT(K6153,1)="S",VLOOKUP(K6153,'DANH MỤC'!$B:$D,2,0),VLOOKUP(K6153,'DANH MỤC'!$B:$D,3,0))</f>
        <v>3000000</v>
      </c>
      <c r="O6153">
        <v>100</v>
      </c>
      <c r="P6153" s="3">
        <f>N6153*O6153%*CSDL[[#This Row],[SỐ LƯỢNG]]</f>
        <v>60000000</v>
      </c>
      <c r="Q6153" s="3">
        <f t="shared" si="2816"/>
        <v>0</v>
      </c>
    </row>
    <row r="6154" spans="1:17" x14ac:dyDescent="0.3">
      <c r="A6154" s="23" t="s">
        <v>3263</v>
      </c>
      <c r="B6154" s="8" t="s">
        <v>3263</v>
      </c>
      <c r="C6154" s="8">
        <v>3</v>
      </c>
      <c r="D6154" s="8" t="s">
        <v>3461</v>
      </c>
      <c r="E6154" s="8" t="s">
        <v>13815</v>
      </c>
      <c r="F6154" s="8" t="str">
        <f>VLOOKUP(E6154,'DANH MỤC'!$F:$G,2,0)</f>
        <v>Nhóm 1</v>
      </c>
      <c r="G6154" s="8" t="s">
        <v>8469</v>
      </c>
      <c r="H6154" t="str">
        <f>VLOOKUP(G6154,'DANH MỤC'!$I:$K,2,0)</f>
        <v>KH 2489</v>
      </c>
      <c r="I6154" t="str">
        <f>VLOOKUP(G6154,'DANH MỤC'!$I:$K,3,0)</f>
        <v>Cần Thơ</v>
      </c>
      <c r="J6154" s="8" t="s">
        <v>14</v>
      </c>
      <c r="K6154" t="str">
        <f>VLOOKUP(J6154,'DANH MỤC'!$A$1:$B$19,2,0)</f>
        <v>Sản phẩm 0004</v>
      </c>
      <c r="L6154" t="s">
        <v>15</v>
      </c>
      <c r="M6154">
        <v>1</v>
      </c>
      <c r="N6154" s="3">
        <f>IF(LEFT(K6154,1)="S",VLOOKUP(K6154,'DANH MỤC'!$B:$D,2,0),VLOOKUP(K6154,'DANH MỤC'!$B:$D,3,0))</f>
        <v>3500000</v>
      </c>
      <c r="O6154">
        <v>0</v>
      </c>
      <c r="P6154" s="3">
        <f>N6154*O6154%*CSDL[[#This Row],[SỐ LƯỢNG]]</f>
        <v>0</v>
      </c>
      <c r="Q6154" s="3">
        <f t="shared" si="2816"/>
        <v>3500000</v>
      </c>
    </row>
    <row r="6155" spans="1:17" x14ac:dyDescent="0.3">
      <c r="A6155" s="23" t="str">
        <f>A6154</f>
        <v>20/03/2019</v>
      </c>
      <c r="B6155" s="8" t="str">
        <f>B6154</f>
        <v>20/03/2019</v>
      </c>
      <c r="C6155" s="8">
        <v>3</v>
      </c>
      <c r="D6155" s="8" t="str">
        <f>D6154</f>
        <v>DH11660</v>
      </c>
      <c r="E6155" s="8" t="str">
        <f>E6154</f>
        <v>nhi.vu</v>
      </c>
      <c r="F6155" s="8" t="str">
        <f>VLOOKUP(E6155,'DANH MỤC'!$F:$G,2,0)</f>
        <v>Nhóm 1</v>
      </c>
      <c r="G6155" s="8" t="str">
        <f>G6154</f>
        <v>KH2489</v>
      </c>
      <c r="H6155" t="str">
        <f>VLOOKUP(G6155,'DANH MỤC'!$I:$K,2,0)</f>
        <v>KH 2489</v>
      </c>
      <c r="I6155" t="str">
        <f>VLOOKUP(G6155,'DANH MỤC'!$I:$K,3,0)</f>
        <v>Cần Thơ</v>
      </c>
      <c r="J6155" s="8" t="s">
        <v>5944</v>
      </c>
      <c r="K6155" t="str">
        <f>VLOOKUP(J6155,'DANH MỤC'!$A$1:$B$19,2,0)</f>
        <v>Hàng tặng 0001</v>
      </c>
      <c r="L6155" t="s">
        <v>24</v>
      </c>
      <c r="M6155">
        <v>2</v>
      </c>
      <c r="N6155" s="3">
        <f>IF(LEFT(K6155,1)="S",VLOOKUP(K6155,'DANH MỤC'!$B:$D,2,0),VLOOKUP(K6155,'DANH MỤC'!$B:$D,3,0))</f>
        <v>200000</v>
      </c>
      <c r="O6155">
        <v>100</v>
      </c>
      <c r="P6155" s="3">
        <f>N6155*O6155%*CSDL[[#This Row],[SỐ LƯỢNG]]</f>
        <v>400000</v>
      </c>
      <c r="Q6155" s="3">
        <f t="shared" si="2816"/>
        <v>0</v>
      </c>
    </row>
    <row r="6156" spans="1:17" x14ac:dyDescent="0.3">
      <c r="A6156" s="23" t="s">
        <v>3263</v>
      </c>
      <c r="B6156" s="8" t="s">
        <v>3263</v>
      </c>
      <c r="C6156" s="8">
        <v>3</v>
      </c>
      <c r="D6156" s="8" t="s">
        <v>3462</v>
      </c>
      <c r="E6156" s="8" t="s">
        <v>13836</v>
      </c>
      <c r="F6156" s="8" t="str">
        <f>VLOOKUP(E6156,'DANH MỤC'!$F:$G,2,0)</f>
        <v>Nhóm 2</v>
      </c>
      <c r="G6156" s="8" t="s">
        <v>7669</v>
      </c>
      <c r="H6156" t="str">
        <f>VLOOKUP(G6156,'DANH MỤC'!$I:$K,2,0)</f>
        <v>KH 1661</v>
      </c>
      <c r="I6156" t="str">
        <f>VLOOKUP(G6156,'DANH MỤC'!$I:$K,3,0)</f>
        <v>Cần Thơ</v>
      </c>
      <c r="J6156" s="8" t="s">
        <v>14</v>
      </c>
      <c r="K6156" t="str">
        <f>VLOOKUP(J6156,'DANH MỤC'!$A$1:$B$19,2,0)</f>
        <v>Sản phẩm 0004</v>
      </c>
      <c r="L6156" t="s">
        <v>15</v>
      </c>
      <c r="M6156">
        <v>12</v>
      </c>
      <c r="N6156" s="3">
        <f>IF(LEFT(K6156,1)="S",VLOOKUP(K6156,'DANH MỤC'!$B:$D,2,0),VLOOKUP(K6156,'DANH MỤC'!$B:$D,3,0))</f>
        <v>3500000</v>
      </c>
      <c r="O6156">
        <v>25</v>
      </c>
      <c r="P6156" s="3">
        <f>N6156*O6156%*CSDL[[#This Row],[SỐ LƯỢNG]]</f>
        <v>10500000</v>
      </c>
      <c r="Q6156" s="3">
        <f t="shared" si="2816"/>
        <v>31500000</v>
      </c>
    </row>
    <row r="6157" spans="1:17" x14ac:dyDescent="0.3">
      <c r="A6157" s="23" t="str">
        <f>A6156</f>
        <v>20/03/2019</v>
      </c>
      <c r="B6157" s="8" t="str">
        <f>B6156</f>
        <v>20/03/2019</v>
      </c>
      <c r="C6157" s="8">
        <v>3</v>
      </c>
      <c r="D6157" s="8" t="str">
        <f>D6156</f>
        <v>DH11659</v>
      </c>
      <c r="E6157" s="8" t="str">
        <f>E6156</f>
        <v>mai.hong</v>
      </c>
      <c r="F6157" s="8" t="str">
        <f>VLOOKUP(E6157,'DANH MỤC'!$F:$G,2,0)</f>
        <v>Nhóm 2</v>
      </c>
      <c r="G6157" s="8" t="str">
        <f>G6156</f>
        <v>KH1661</v>
      </c>
      <c r="H6157" t="str">
        <f>VLOOKUP(G6157,'DANH MỤC'!$I:$K,2,0)</f>
        <v>KH 1661</v>
      </c>
      <c r="I6157" t="str">
        <f>VLOOKUP(G6157,'DANH MỤC'!$I:$K,3,0)</f>
        <v>Cần Thơ</v>
      </c>
      <c r="J6157" s="8" t="s">
        <v>14</v>
      </c>
      <c r="K6157" t="str">
        <f>VLOOKUP(J6157,'DANH MỤC'!$A$1:$B$19,2,0)</f>
        <v>Sản phẩm 0004</v>
      </c>
      <c r="L6157" t="s">
        <v>15</v>
      </c>
      <c r="M6157">
        <v>2</v>
      </c>
      <c r="N6157" s="3">
        <f>IF(LEFT(K6157,1)="S",VLOOKUP(K6157,'DANH MỤC'!$B:$D,2,0),VLOOKUP(K6157,'DANH MỤC'!$B:$D,3,0))</f>
        <v>3500000</v>
      </c>
      <c r="O6157">
        <v>100</v>
      </c>
      <c r="P6157" s="3">
        <f>N6157*O6157%*CSDL[[#This Row],[SỐ LƯỢNG]]</f>
        <v>7000000</v>
      </c>
      <c r="Q6157" s="3">
        <f t="shared" si="2816"/>
        <v>0</v>
      </c>
    </row>
    <row r="6158" spans="1:17" x14ac:dyDescent="0.3">
      <c r="A6158" s="23" t="s">
        <v>3263</v>
      </c>
      <c r="B6158" s="8" t="s">
        <v>3263</v>
      </c>
      <c r="C6158" s="8">
        <v>3</v>
      </c>
      <c r="D6158" s="8" t="s">
        <v>3463</v>
      </c>
      <c r="E6158" s="8" t="s">
        <v>13823</v>
      </c>
      <c r="F6158" s="8" t="str">
        <f>VLOOKUP(E6158,'DANH MỤC'!$F:$G,2,0)</f>
        <v>Nhóm 1</v>
      </c>
      <c r="G6158" s="8" t="s">
        <v>8470</v>
      </c>
      <c r="H6158" t="str">
        <f>VLOOKUP(G6158,'DANH MỤC'!$I:$K,2,0)</f>
        <v>KH 2490</v>
      </c>
      <c r="I6158" t="str">
        <f>VLOOKUP(G6158,'DANH MỤC'!$I:$K,3,0)</f>
        <v>Lâm Đồng</v>
      </c>
      <c r="J6158" s="8" t="s">
        <v>14</v>
      </c>
      <c r="K6158" t="str">
        <f>VLOOKUP(J6158,'DANH MỤC'!$A$1:$B$19,2,0)</f>
        <v>Sản phẩm 0004</v>
      </c>
      <c r="L6158" t="s">
        <v>15</v>
      </c>
      <c r="M6158">
        <v>1</v>
      </c>
      <c r="N6158" s="3">
        <f>IF(LEFT(K6158,1)="S",VLOOKUP(K6158,'DANH MỤC'!$B:$D,2,0),VLOOKUP(K6158,'DANH MỤC'!$B:$D,3,0))</f>
        <v>3500000</v>
      </c>
      <c r="O6158">
        <v>0</v>
      </c>
      <c r="P6158" s="3">
        <f>N6158*O6158%*CSDL[[#This Row],[SỐ LƯỢNG]]</f>
        <v>0</v>
      </c>
      <c r="Q6158" s="3">
        <f t="shared" si="2816"/>
        <v>3500000</v>
      </c>
    </row>
    <row r="6159" spans="1:17" x14ac:dyDescent="0.3">
      <c r="A6159" s="23" t="str">
        <f>A6158</f>
        <v>20/03/2019</v>
      </c>
      <c r="B6159" s="8" t="str">
        <f>B6158</f>
        <v>20/03/2019</v>
      </c>
      <c r="C6159" s="8">
        <v>3</v>
      </c>
      <c r="D6159" s="8" t="str">
        <f>D6158</f>
        <v>DH11658</v>
      </c>
      <c r="E6159" s="8" t="str">
        <f>E6158</f>
        <v>giang.nguyen</v>
      </c>
      <c r="F6159" s="8" t="str">
        <f>VLOOKUP(E6159,'DANH MỤC'!$F:$G,2,0)</f>
        <v>Nhóm 1</v>
      </c>
      <c r="G6159" s="8" t="str">
        <f>G6158</f>
        <v>KH2490</v>
      </c>
      <c r="H6159" t="str">
        <f>VLOOKUP(G6159,'DANH MỤC'!$I:$K,2,0)</f>
        <v>KH 2490</v>
      </c>
      <c r="I6159" t="str">
        <f>VLOOKUP(G6159,'DANH MỤC'!$I:$K,3,0)</f>
        <v>Lâm Đồng</v>
      </c>
      <c r="J6159" s="8" t="s">
        <v>5944</v>
      </c>
      <c r="K6159" t="str">
        <f>VLOOKUP(J6159,'DANH MỤC'!$A$1:$B$19,2,0)</f>
        <v>Hàng tặng 0001</v>
      </c>
      <c r="L6159" t="s">
        <v>24</v>
      </c>
      <c r="M6159">
        <v>2</v>
      </c>
      <c r="N6159" s="3">
        <f>IF(LEFT(K6159,1)="S",VLOOKUP(K6159,'DANH MỤC'!$B:$D,2,0),VLOOKUP(K6159,'DANH MỤC'!$B:$D,3,0))</f>
        <v>200000</v>
      </c>
      <c r="O6159">
        <v>100</v>
      </c>
      <c r="P6159" s="3">
        <f>N6159*O6159%*CSDL[[#This Row],[SỐ LƯỢNG]]</f>
        <v>400000</v>
      </c>
      <c r="Q6159" s="3">
        <f t="shared" si="2816"/>
        <v>0</v>
      </c>
    </row>
    <row r="6160" spans="1:17" x14ac:dyDescent="0.3">
      <c r="A6160" s="23" t="s">
        <v>3263</v>
      </c>
      <c r="B6160" s="8" t="s">
        <v>3263</v>
      </c>
      <c r="C6160" s="8">
        <v>3</v>
      </c>
      <c r="D6160" s="8" t="s">
        <v>3464</v>
      </c>
      <c r="E6160" s="8" t="s">
        <v>13831</v>
      </c>
      <c r="F6160" s="8" t="str">
        <f>VLOOKUP(E6160,'DANH MỤC'!$F:$G,2,0)</f>
        <v>Nhóm 2</v>
      </c>
      <c r="G6160" s="8" t="s">
        <v>8471</v>
      </c>
      <c r="H6160" t="str">
        <f>VLOOKUP(G6160,'DANH MỤC'!$I:$K,2,0)</f>
        <v>KH 2491</v>
      </c>
      <c r="I6160" t="str">
        <f>VLOOKUP(G6160,'DANH MỤC'!$I:$K,3,0)</f>
        <v>Hà Giang</v>
      </c>
      <c r="J6160" s="8" t="s">
        <v>19</v>
      </c>
      <c r="K6160" t="str">
        <f>VLOOKUP(J6160,'DANH MỤC'!$A$1:$B$19,2,0)</f>
        <v>Sản phẩm 0003</v>
      </c>
      <c r="L6160" t="s">
        <v>15</v>
      </c>
      <c r="M6160">
        <v>1</v>
      </c>
      <c r="N6160" s="3">
        <f>IF(LEFT(K6160,1)="S",VLOOKUP(K6160,'DANH MỤC'!$B:$D,2,0),VLOOKUP(K6160,'DANH MỤC'!$B:$D,3,0))</f>
        <v>2500000</v>
      </c>
      <c r="O6160">
        <v>0</v>
      </c>
      <c r="P6160" s="3">
        <f>N6160*O6160%*CSDL[[#This Row],[SỐ LƯỢNG]]</f>
        <v>0</v>
      </c>
      <c r="Q6160" s="3">
        <f t="shared" si="2816"/>
        <v>2500000</v>
      </c>
    </row>
    <row r="6161" spans="1:17" x14ac:dyDescent="0.3">
      <c r="A6161" s="23" t="str">
        <f t="shared" ref="A6161:A6163" si="2822">A6160</f>
        <v>20/03/2019</v>
      </c>
      <c r="B6161" s="8" t="str">
        <f t="shared" ref="B6161:B6163" si="2823">B6160</f>
        <v>20/03/2019</v>
      </c>
      <c r="C6161" s="8">
        <v>3</v>
      </c>
      <c r="D6161" s="8" t="str">
        <f t="shared" ref="D6161:D6163" si="2824">D6160</f>
        <v>DH11657</v>
      </c>
      <c r="E6161" s="8" t="str">
        <f t="shared" ref="E6161:E6163" si="2825">E6160</f>
        <v>huyen.thanh</v>
      </c>
      <c r="F6161" s="8" t="str">
        <f>VLOOKUP(E6161,'DANH MỤC'!$F:$G,2,0)</f>
        <v>Nhóm 2</v>
      </c>
      <c r="G6161" s="8" t="str">
        <f t="shared" ref="G6161:G6163" si="2826">G6160</f>
        <v>KH2491</v>
      </c>
      <c r="H6161" t="str">
        <f>VLOOKUP(G6161,'DANH MỤC'!$I:$K,2,0)</f>
        <v>KH 2491</v>
      </c>
      <c r="I6161" t="str">
        <f>VLOOKUP(G6161,'DANH MỤC'!$I:$K,3,0)</f>
        <v>Hà Giang</v>
      </c>
      <c r="J6161" s="8" t="s">
        <v>14</v>
      </c>
      <c r="K6161" t="str">
        <f>VLOOKUP(J6161,'DANH MỤC'!$A$1:$B$19,2,0)</f>
        <v>Sản phẩm 0004</v>
      </c>
      <c r="L6161" t="s">
        <v>15</v>
      </c>
      <c r="M6161">
        <v>1</v>
      </c>
      <c r="N6161" s="3">
        <f>IF(LEFT(K6161,1)="S",VLOOKUP(K6161,'DANH MỤC'!$B:$D,2,0),VLOOKUP(K6161,'DANH MỤC'!$B:$D,3,0))</f>
        <v>3500000</v>
      </c>
      <c r="O6161">
        <v>5</v>
      </c>
      <c r="P6161" s="3">
        <f>N6161*O6161%*CSDL[[#This Row],[SỐ LƯỢNG]]</f>
        <v>175000</v>
      </c>
      <c r="Q6161" s="3">
        <f t="shared" si="2816"/>
        <v>3325000</v>
      </c>
    </row>
    <row r="6162" spans="1:17" x14ac:dyDescent="0.3">
      <c r="A6162" s="23" t="str">
        <f t="shared" si="2822"/>
        <v>20/03/2019</v>
      </c>
      <c r="B6162" s="8" t="str">
        <f t="shared" si="2823"/>
        <v>20/03/2019</v>
      </c>
      <c r="C6162" s="8">
        <v>3</v>
      </c>
      <c r="D6162" s="8" t="str">
        <f t="shared" si="2824"/>
        <v>DH11657</v>
      </c>
      <c r="E6162" s="8" t="str">
        <f t="shared" si="2825"/>
        <v>huyen.thanh</v>
      </c>
      <c r="F6162" s="8" t="str">
        <f>VLOOKUP(E6162,'DANH MỤC'!$F:$G,2,0)</f>
        <v>Nhóm 2</v>
      </c>
      <c r="G6162" s="8" t="str">
        <f t="shared" si="2826"/>
        <v>KH2491</v>
      </c>
      <c r="H6162" t="str">
        <f>VLOOKUP(G6162,'DANH MỤC'!$I:$K,2,0)</f>
        <v>KH 2491</v>
      </c>
      <c r="I6162" t="str">
        <f>VLOOKUP(G6162,'DANH MỤC'!$I:$K,3,0)</f>
        <v>Hà Giang</v>
      </c>
      <c r="J6162" s="8" t="s">
        <v>19</v>
      </c>
      <c r="K6162" t="str">
        <f>VLOOKUP(J6162,'DANH MỤC'!$A$1:$B$19,2,0)</f>
        <v>Sản phẩm 0003</v>
      </c>
      <c r="L6162" t="s">
        <v>15</v>
      </c>
      <c r="M6162">
        <v>1</v>
      </c>
      <c r="N6162" s="3">
        <f>IF(LEFT(K6162,1)="S",VLOOKUP(K6162,'DANH MỤC'!$B:$D,2,0),VLOOKUP(K6162,'DANH MỤC'!$B:$D,3,0))</f>
        <v>2500000</v>
      </c>
      <c r="O6162">
        <v>10</v>
      </c>
      <c r="P6162" s="3">
        <f>N6162*O6162%*CSDL[[#This Row],[SỐ LƯỢNG]]</f>
        <v>250000</v>
      </c>
      <c r="Q6162" s="3">
        <f t="shared" si="2816"/>
        <v>2250000</v>
      </c>
    </row>
    <row r="6163" spans="1:17" x14ac:dyDescent="0.3">
      <c r="A6163" s="23" t="str">
        <f t="shared" si="2822"/>
        <v>20/03/2019</v>
      </c>
      <c r="B6163" s="8" t="str">
        <f t="shared" si="2823"/>
        <v>20/03/2019</v>
      </c>
      <c r="C6163" s="8">
        <v>3</v>
      </c>
      <c r="D6163" s="8" t="str">
        <f t="shared" si="2824"/>
        <v>DH11657</v>
      </c>
      <c r="E6163" s="8" t="str">
        <f t="shared" si="2825"/>
        <v>huyen.thanh</v>
      </c>
      <c r="F6163" s="8" t="str">
        <f>VLOOKUP(E6163,'DANH MỤC'!$F:$G,2,0)</f>
        <v>Nhóm 2</v>
      </c>
      <c r="G6163" s="8" t="str">
        <f t="shared" si="2826"/>
        <v>KH2491</v>
      </c>
      <c r="H6163" t="str">
        <f>VLOOKUP(G6163,'DANH MỤC'!$I:$K,2,0)</f>
        <v>KH 2491</v>
      </c>
      <c r="I6163" t="str">
        <f>VLOOKUP(G6163,'DANH MỤC'!$I:$K,3,0)</f>
        <v>Hà Giang</v>
      </c>
      <c r="J6163" s="8" t="s">
        <v>5944</v>
      </c>
      <c r="K6163" t="str">
        <f>VLOOKUP(J6163,'DANH MỤC'!$A$1:$B$19,2,0)</f>
        <v>Hàng tặng 0001</v>
      </c>
      <c r="L6163" t="s">
        <v>24</v>
      </c>
      <c r="M6163">
        <v>2</v>
      </c>
      <c r="N6163" s="3">
        <f>IF(LEFT(K6163,1)="S",VLOOKUP(K6163,'DANH MỤC'!$B:$D,2,0),VLOOKUP(K6163,'DANH MỤC'!$B:$D,3,0))</f>
        <v>200000</v>
      </c>
      <c r="O6163">
        <v>100</v>
      </c>
      <c r="P6163" s="3">
        <f>N6163*O6163%*CSDL[[#This Row],[SỐ LƯỢNG]]</f>
        <v>400000</v>
      </c>
      <c r="Q6163" s="3">
        <f t="shared" si="2816"/>
        <v>0</v>
      </c>
    </row>
    <row r="6164" spans="1:17" x14ac:dyDescent="0.3">
      <c r="A6164" s="23" t="s">
        <v>3263</v>
      </c>
      <c r="B6164" s="8" t="s">
        <v>3263</v>
      </c>
      <c r="C6164" s="8">
        <v>3</v>
      </c>
      <c r="D6164" s="8" t="s">
        <v>3465</v>
      </c>
      <c r="E6164" s="8" t="s">
        <v>13814</v>
      </c>
      <c r="F6164" s="8" t="str">
        <f>VLOOKUP(E6164,'DANH MỤC'!$F:$G,2,0)</f>
        <v>Nhóm 1</v>
      </c>
      <c r="G6164" s="8" t="s">
        <v>6066</v>
      </c>
      <c r="H6164" t="str">
        <f>VLOOKUP(G6164,'DANH MỤC'!$I:$K,2,0)</f>
        <v>KH 0030</v>
      </c>
      <c r="I6164" t="str">
        <f>VLOOKUP(G6164,'DANH MỤC'!$I:$K,3,0)</f>
        <v>Hà Giang</v>
      </c>
      <c r="J6164" s="8" t="s">
        <v>5939</v>
      </c>
      <c r="K6164" t="str">
        <f>VLOOKUP(J6164,'DANH MỤC'!$A$1:$B$19,2,0)</f>
        <v>Sản phẩm 0001</v>
      </c>
      <c r="L6164" t="s">
        <v>15</v>
      </c>
      <c r="M6164">
        <v>1</v>
      </c>
      <c r="N6164" s="3">
        <f>IF(LEFT(K6164,1)="S",VLOOKUP(K6164,'DANH MỤC'!$B:$D,2,0),VLOOKUP(K6164,'DANH MỤC'!$B:$D,3,0))</f>
        <v>3000000</v>
      </c>
      <c r="O6164">
        <v>5</v>
      </c>
      <c r="P6164" s="3">
        <f>N6164*O6164%*CSDL[[#This Row],[SỐ LƯỢNG]]</f>
        <v>150000</v>
      </c>
      <c r="Q6164" s="3">
        <f t="shared" si="2816"/>
        <v>2850000</v>
      </c>
    </row>
    <row r="6165" spans="1:17" x14ac:dyDescent="0.3">
      <c r="A6165" s="23" t="s">
        <v>3263</v>
      </c>
      <c r="B6165" s="8" t="s">
        <v>3263</v>
      </c>
      <c r="C6165" s="8">
        <v>3</v>
      </c>
      <c r="D6165" s="8" t="s">
        <v>3466</v>
      </c>
      <c r="E6165" s="8" t="s">
        <v>13831</v>
      </c>
      <c r="F6165" s="8" t="str">
        <f>VLOOKUP(E6165,'DANH MỤC'!$F:$G,2,0)</f>
        <v>Nhóm 2</v>
      </c>
      <c r="G6165" s="8" t="s">
        <v>8057</v>
      </c>
      <c r="H6165" t="str">
        <f>VLOOKUP(G6165,'DANH MỤC'!$I:$K,2,0)</f>
        <v>KH 2065</v>
      </c>
      <c r="I6165" t="str">
        <f>VLOOKUP(G6165,'DANH MỤC'!$I:$K,3,0)</f>
        <v>Đồng Nai</v>
      </c>
      <c r="J6165" s="8" t="s">
        <v>14</v>
      </c>
      <c r="K6165" t="str">
        <f>VLOOKUP(J6165,'DANH MỤC'!$A$1:$B$19,2,0)</f>
        <v>Sản phẩm 0004</v>
      </c>
      <c r="L6165" t="s">
        <v>15</v>
      </c>
      <c r="M6165">
        <v>1</v>
      </c>
      <c r="N6165" s="3">
        <f>IF(LEFT(K6165,1)="S",VLOOKUP(K6165,'DANH MỤC'!$B:$D,2,0),VLOOKUP(K6165,'DANH MỤC'!$B:$D,3,0))</f>
        <v>3500000</v>
      </c>
      <c r="O6165">
        <v>5</v>
      </c>
      <c r="P6165" s="3">
        <f>N6165*O6165%*CSDL[[#This Row],[SỐ LƯỢNG]]</f>
        <v>175000</v>
      </c>
      <c r="Q6165" s="3">
        <f t="shared" si="2816"/>
        <v>3325000</v>
      </c>
    </row>
    <row r="6166" spans="1:17" x14ac:dyDescent="0.3">
      <c r="A6166" s="23" t="s">
        <v>3263</v>
      </c>
      <c r="B6166" s="8" t="s">
        <v>3263</v>
      </c>
      <c r="C6166" s="8">
        <v>3</v>
      </c>
      <c r="D6166" s="8" t="s">
        <v>3467</v>
      </c>
      <c r="E6166" s="8" t="s">
        <v>13822</v>
      </c>
      <c r="F6166" s="8" t="str">
        <f>VLOOKUP(E6166,'DANH MỤC'!$F:$G,2,0)</f>
        <v>Nhóm 1</v>
      </c>
      <c r="G6166" s="8" t="s">
        <v>7546</v>
      </c>
      <c r="H6166" t="str">
        <f>VLOOKUP(G6166,'DANH MỤC'!$I:$K,2,0)</f>
        <v>KH 1535</v>
      </c>
      <c r="I6166" t="str">
        <f>VLOOKUP(G6166,'DANH MỤC'!$I:$K,3,0)</f>
        <v>Bình Dương</v>
      </c>
      <c r="J6166" s="8" t="s">
        <v>5939</v>
      </c>
      <c r="K6166" t="str">
        <f>VLOOKUP(J6166,'DANH MỤC'!$A$1:$B$19,2,0)</f>
        <v>Sản phẩm 0001</v>
      </c>
      <c r="L6166" t="s">
        <v>15</v>
      </c>
      <c r="M6166">
        <v>1</v>
      </c>
      <c r="N6166" s="3">
        <f>IF(LEFT(K6166,1)="S",VLOOKUP(K6166,'DANH MỤC'!$B:$D,2,0),VLOOKUP(K6166,'DANH MỤC'!$B:$D,3,0))</f>
        <v>3000000</v>
      </c>
      <c r="O6166">
        <v>0</v>
      </c>
      <c r="P6166" s="3">
        <f>N6166*O6166%*CSDL[[#This Row],[SỐ LƯỢNG]]</f>
        <v>0</v>
      </c>
      <c r="Q6166" s="3">
        <f t="shared" si="2816"/>
        <v>3000000</v>
      </c>
    </row>
    <row r="6167" spans="1:17" x14ac:dyDescent="0.3">
      <c r="A6167" s="23" t="str">
        <f>A6166</f>
        <v>20/03/2019</v>
      </c>
      <c r="B6167" s="8" t="str">
        <f>B6166</f>
        <v>20/03/2019</v>
      </c>
      <c r="C6167" s="8">
        <v>3</v>
      </c>
      <c r="D6167" s="8" t="str">
        <f>D6166</f>
        <v>DH11654</v>
      </c>
      <c r="E6167" s="8" t="str">
        <f>E6166</f>
        <v>anh.hong</v>
      </c>
      <c r="F6167" s="8" t="str">
        <f>VLOOKUP(E6167,'DANH MỤC'!$F:$G,2,0)</f>
        <v>Nhóm 1</v>
      </c>
      <c r="G6167" s="8" t="str">
        <f>G6166</f>
        <v>KH1535</v>
      </c>
      <c r="H6167" t="str">
        <f>VLOOKUP(G6167,'DANH MỤC'!$I:$K,2,0)</f>
        <v>KH 1535</v>
      </c>
      <c r="I6167" t="str">
        <f>VLOOKUP(G6167,'DANH MỤC'!$I:$K,3,0)</f>
        <v>Bình Dương</v>
      </c>
      <c r="J6167" s="8" t="s">
        <v>5944</v>
      </c>
      <c r="K6167" t="str">
        <f>VLOOKUP(J6167,'DANH MỤC'!$A$1:$B$19,2,0)</f>
        <v>Hàng tặng 0001</v>
      </c>
      <c r="L6167" t="s">
        <v>24</v>
      </c>
      <c r="M6167">
        <v>2</v>
      </c>
      <c r="N6167" s="3">
        <f>IF(LEFT(K6167,1)="S",VLOOKUP(K6167,'DANH MỤC'!$B:$D,2,0),VLOOKUP(K6167,'DANH MỤC'!$B:$D,3,0))</f>
        <v>200000</v>
      </c>
      <c r="O6167">
        <v>100</v>
      </c>
      <c r="P6167" s="3">
        <f>N6167*O6167%*CSDL[[#This Row],[SỐ LƯỢNG]]</f>
        <v>400000</v>
      </c>
      <c r="Q6167" s="3">
        <f t="shared" si="2816"/>
        <v>0</v>
      </c>
    </row>
    <row r="6168" spans="1:17" x14ac:dyDescent="0.3">
      <c r="A6168" s="23" t="s">
        <v>3263</v>
      </c>
      <c r="B6168" s="8" t="s">
        <v>3263</v>
      </c>
      <c r="C6168" s="8">
        <v>3</v>
      </c>
      <c r="D6168" s="8" t="s">
        <v>3468</v>
      </c>
      <c r="E6168" s="8" t="s">
        <v>13834</v>
      </c>
      <c r="F6168" s="8" t="str">
        <f>VLOOKUP(E6168,'DANH MỤC'!$F:$G,2,0)</f>
        <v>Nhóm 2</v>
      </c>
      <c r="G6168" s="8" t="s">
        <v>7243</v>
      </c>
      <c r="H6168" t="str">
        <f>VLOOKUP(G6168,'DANH MỤC'!$I:$K,2,0)</f>
        <v>KH 1221</v>
      </c>
      <c r="I6168" t="str">
        <f>VLOOKUP(G6168,'DANH MỤC'!$I:$K,3,0)</f>
        <v>Hải Phòng</v>
      </c>
      <c r="J6168" s="8" t="s">
        <v>19</v>
      </c>
      <c r="K6168" t="str">
        <f>VLOOKUP(J6168,'DANH MỤC'!$A$1:$B$19,2,0)</f>
        <v>Sản phẩm 0003</v>
      </c>
      <c r="L6168" t="s">
        <v>15</v>
      </c>
      <c r="M6168">
        <v>4</v>
      </c>
      <c r="N6168" s="3">
        <f>IF(LEFT(K6168,1)="S",VLOOKUP(K6168,'DANH MỤC'!$B:$D,2,0),VLOOKUP(K6168,'DANH MỤC'!$B:$D,3,0))</f>
        <v>2500000</v>
      </c>
      <c r="O6168">
        <v>25</v>
      </c>
      <c r="P6168" s="3">
        <f>N6168*O6168%*CSDL[[#This Row],[SỐ LƯỢNG]]</f>
        <v>2500000</v>
      </c>
      <c r="Q6168" s="3">
        <f t="shared" si="2816"/>
        <v>7500000</v>
      </c>
    </row>
    <row r="6169" spans="1:17" x14ac:dyDescent="0.3">
      <c r="A6169" s="23" t="str">
        <f t="shared" ref="A6169:A6172" si="2827">A6168</f>
        <v>20/03/2019</v>
      </c>
      <c r="B6169" s="8" t="str">
        <f t="shared" ref="B6169:B6172" si="2828">B6168</f>
        <v>20/03/2019</v>
      </c>
      <c r="C6169" s="8">
        <v>3</v>
      </c>
      <c r="D6169" s="8" t="str">
        <f t="shared" ref="D6169:D6172" si="2829">D6168</f>
        <v>DH11653</v>
      </c>
      <c r="E6169" s="8" t="str">
        <f t="shared" ref="E6169:E6172" si="2830">E6168</f>
        <v>huong.bich</v>
      </c>
      <c r="F6169" s="8" t="str">
        <f>VLOOKUP(E6169,'DANH MỤC'!$F:$G,2,0)</f>
        <v>Nhóm 2</v>
      </c>
      <c r="G6169" s="8" t="str">
        <f t="shared" ref="G6169:G6172" si="2831">G6168</f>
        <v>KH1221</v>
      </c>
      <c r="H6169" t="str">
        <f>VLOOKUP(G6169,'DANH MỤC'!$I:$K,2,0)</f>
        <v>KH 1221</v>
      </c>
      <c r="I6169" t="str">
        <f>VLOOKUP(G6169,'DANH MỤC'!$I:$K,3,0)</f>
        <v>Hải Phòng</v>
      </c>
      <c r="J6169" s="8" t="s">
        <v>14</v>
      </c>
      <c r="K6169" t="str">
        <f>VLOOKUP(J6169,'DANH MỤC'!$A$1:$B$19,2,0)</f>
        <v>Sản phẩm 0004</v>
      </c>
      <c r="L6169" t="s">
        <v>15</v>
      </c>
      <c r="M6169">
        <v>4</v>
      </c>
      <c r="N6169" s="3">
        <f>IF(LEFT(K6169,1)="S",VLOOKUP(K6169,'DANH MỤC'!$B:$D,2,0),VLOOKUP(K6169,'DANH MỤC'!$B:$D,3,0))</f>
        <v>3500000</v>
      </c>
      <c r="O6169">
        <v>25</v>
      </c>
      <c r="P6169" s="3">
        <f>N6169*O6169%*CSDL[[#This Row],[SỐ LƯỢNG]]</f>
        <v>3500000</v>
      </c>
      <c r="Q6169" s="3">
        <f t="shared" si="2816"/>
        <v>10500000</v>
      </c>
    </row>
    <row r="6170" spans="1:17" x14ac:dyDescent="0.3">
      <c r="A6170" s="23" t="str">
        <f t="shared" si="2827"/>
        <v>20/03/2019</v>
      </c>
      <c r="B6170" s="8" t="str">
        <f t="shared" si="2828"/>
        <v>20/03/2019</v>
      </c>
      <c r="C6170" s="8">
        <v>3</v>
      </c>
      <c r="D6170" s="8" t="str">
        <f t="shared" si="2829"/>
        <v>DH11653</v>
      </c>
      <c r="E6170" s="8" t="str">
        <f t="shared" si="2830"/>
        <v>huong.bich</v>
      </c>
      <c r="F6170" s="8" t="str">
        <f>VLOOKUP(E6170,'DANH MỤC'!$F:$G,2,0)</f>
        <v>Nhóm 2</v>
      </c>
      <c r="G6170" s="8" t="str">
        <f t="shared" si="2831"/>
        <v>KH1221</v>
      </c>
      <c r="H6170" t="str">
        <f>VLOOKUP(G6170,'DANH MỤC'!$I:$K,2,0)</f>
        <v>KH 1221</v>
      </c>
      <c r="I6170" t="str">
        <f>VLOOKUP(G6170,'DANH MỤC'!$I:$K,3,0)</f>
        <v>Hải Phòng</v>
      </c>
      <c r="J6170" s="8" t="s">
        <v>5939</v>
      </c>
      <c r="K6170" t="str">
        <f>VLOOKUP(J6170,'DANH MỤC'!$A$1:$B$19,2,0)</f>
        <v>Sản phẩm 0001</v>
      </c>
      <c r="L6170" t="s">
        <v>15</v>
      </c>
      <c r="M6170">
        <v>4</v>
      </c>
      <c r="N6170" s="3">
        <f>IF(LEFT(K6170,1)="S",VLOOKUP(K6170,'DANH MỤC'!$B:$D,2,0),VLOOKUP(K6170,'DANH MỤC'!$B:$D,3,0))</f>
        <v>3000000</v>
      </c>
      <c r="O6170">
        <v>25</v>
      </c>
      <c r="P6170" s="3">
        <f>N6170*O6170%*CSDL[[#This Row],[SỐ LƯỢNG]]</f>
        <v>3000000</v>
      </c>
      <c r="Q6170" s="3">
        <f t="shared" si="2816"/>
        <v>9000000</v>
      </c>
    </row>
    <row r="6171" spans="1:17" x14ac:dyDescent="0.3">
      <c r="A6171" s="23" t="str">
        <f t="shared" si="2827"/>
        <v>20/03/2019</v>
      </c>
      <c r="B6171" s="8" t="str">
        <f t="shared" si="2828"/>
        <v>20/03/2019</v>
      </c>
      <c r="C6171" s="8">
        <v>3</v>
      </c>
      <c r="D6171" s="8" t="str">
        <f t="shared" si="2829"/>
        <v>DH11653</v>
      </c>
      <c r="E6171" s="8" t="str">
        <f t="shared" si="2830"/>
        <v>huong.bich</v>
      </c>
      <c r="F6171" s="8" t="str">
        <f>VLOOKUP(E6171,'DANH MỤC'!$F:$G,2,0)</f>
        <v>Nhóm 2</v>
      </c>
      <c r="G6171" s="8" t="str">
        <f t="shared" si="2831"/>
        <v>KH1221</v>
      </c>
      <c r="H6171" t="str">
        <f>VLOOKUP(G6171,'DANH MỤC'!$I:$K,2,0)</f>
        <v>KH 1221</v>
      </c>
      <c r="I6171" t="str">
        <f>VLOOKUP(G6171,'DANH MỤC'!$I:$K,3,0)</f>
        <v>Hải Phòng</v>
      </c>
      <c r="J6171" s="8" t="s">
        <v>19</v>
      </c>
      <c r="K6171" t="str">
        <f>VLOOKUP(J6171,'DANH MỤC'!$A$1:$B$19,2,0)</f>
        <v>Sản phẩm 0003</v>
      </c>
      <c r="L6171" t="s">
        <v>15</v>
      </c>
      <c r="M6171">
        <v>1</v>
      </c>
      <c r="N6171" s="3">
        <f>IF(LEFT(K6171,1)="S",VLOOKUP(K6171,'DANH MỤC'!$B:$D,2,0),VLOOKUP(K6171,'DANH MỤC'!$B:$D,3,0))</f>
        <v>2500000</v>
      </c>
      <c r="O6171">
        <v>100</v>
      </c>
      <c r="P6171" s="3">
        <f>N6171*O6171%*CSDL[[#This Row],[SỐ LƯỢNG]]</f>
        <v>2500000</v>
      </c>
      <c r="Q6171" s="3">
        <f t="shared" si="2816"/>
        <v>0</v>
      </c>
    </row>
    <row r="6172" spans="1:17" x14ac:dyDescent="0.3">
      <c r="A6172" s="23" t="str">
        <f t="shared" si="2827"/>
        <v>20/03/2019</v>
      </c>
      <c r="B6172" s="8" t="str">
        <f t="shared" si="2828"/>
        <v>20/03/2019</v>
      </c>
      <c r="C6172" s="8">
        <v>3</v>
      </c>
      <c r="D6172" s="8" t="str">
        <f t="shared" si="2829"/>
        <v>DH11653</v>
      </c>
      <c r="E6172" s="8" t="str">
        <f t="shared" si="2830"/>
        <v>huong.bich</v>
      </c>
      <c r="F6172" s="8" t="str">
        <f>VLOOKUP(E6172,'DANH MỤC'!$F:$G,2,0)</f>
        <v>Nhóm 2</v>
      </c>
      <c r="G6172" s="8" t="str">
        <f t="shared" si="2831"/>
        <v>KH1221</v>
      </c>
      <c r="H6172" t="str">
        <f>VLOOKUP(G6172,'DANH MỤC'!$I:$K,2,0)</f>
        <v>KH 1221</v>
      </c>
      <c r="I6172" t="str">
        <f>VLOOKUP(G6172,'DANH MỤC'!$I:$K,3,0)</f>
        <v>Hải Phòng</v>
      </c>
      <c r="J6172" s="8" t="s">
        <v>5940</v>
      </c>
      <c r="K6172" t="str">
        <f>VLOOKUP(J6172,'DANH MỤC'!$A$1:$B$19,2,0)</f>
        <v>Sản phẩm 0002</v>
      </c>
      <c r="L6172" t="s">
        <v>15</v>
      </c>
      <c r="M6172">
        <v>1</v>
      </c>
      <c r="N6172" s="3">
        <f>IF(LEFT(K6172,1)="S",VLOOKUP(K6172,'DANH MỤC'!$B:$D,2,0),VLOOKUP(K6172,'DANH MỤC'!$B:$D,3,0))</f>
        <v>2000000</v>
      </c>
      <c r="O6172">
        <v>100</v>
      </c>
      <c r="P6172" s="3">
        <f>N6172*O6172%*CSDL[[#This Row],[SỐ LƯỢNG]]</f>
        <v>2000000</v>
      </c>
      <c r="Q6172" s="3">
        <f t="shared" si="2816"/>
        <v>0</v>
      </c>
    </row>
    <row r="6173" spans="1:17" x14ac:dyDescent="0.3">
      <c r="A6173" s="23" t="s">
        <v>3263</v>
      </c>
      <c r="B6173" s="8" t="s">
        <v>3263</v>
      </c>
      <c r="C6173" s="8">
        <v>3</v>
      </c>
      <c r="D6173" s="8" t="s">
        <v>3469</v>
      </c>
      <c r="E6173" s="8" t="s">
        <v>13823</v>
      </c>
      <c r="F6173" s="8" t="str">
        <f>VLOOKUP(E6173,'DANH MỤC'!$F:$G,2,0)</f>
        <v>Nhóm 1</v>
      </c>
      <c r="G6173" s="8" t="s">
        <v>7154</v>
      </c>
      <c r="H6173" t="str">
        <f>VLOOKUP(G6173,'DANH MỤC'!$I:$K,2,0)</f>
        <v>KH 1131</v>
      </c>
      <c r="I6173" t="str">
        <f>VLOOKUP(G6173,'DANH MỤC'!$I:$K,3,0)</f>
        <v>Lai Châu</v>
      </c>
      <c r="J6173" s="8" t="s">
        <v>5939</v>
      </c>
      <c r="K6173" t="str">
        <f>VLOOKUP(J6173,'DANH MỤC'!$A$1:$B$19,2,0)</f>
        <v>Sản phẩm 0001</v>
      </c>
      <c r="L6173" t="s">
        <v>15</v>
      </c>
      <c r="M6173">
        <v>1</v>
      </c>
      <c r="N6173" s="3">
        <f>IF(LEFT(K6173,1)="S",VLOOKUP(K6173,'DANH MỤC'!$B:$D,2,0),VLOOKUP(K6173,'DANH MỤC'!$B:$D,3,0))</f>
        <v>3000000</v>
      </c>
      <c r="O6173">
        <v>0</v>
      </c>
      <c r="P6173" s="3">
        <f>N6173*O6173%*CSDL[[#This Row],[SỐ LƯỢNG]]</f>
        <v>0</v>
      </c>
      <c r="Q6173" s="3">
        <f t="shared" si="2816"/>
        <v>3000000</v>
      </c>
    </row>
    <row r="6174" spans="1:17" x14ac:dyDescent="0.3">
      <c r="A6174" s="23" t="str">
        <f>A6173</f>
        <v>20/03/2019</v>
      </c>
      <c r="B6174" s="8" t="str">
        <f>B6173</f>
        <v>20/03/2019</v>
      </c>
      <c r="C6174" s="8">
        <v>3</v>
      </c>
      <c r="D6174" s="8" t="str">
        <f>D6173</f>
        <v>DH11652</v>
      </c>
      <c r="E6174" s="8" t="str">
        <f>E6173</f>
        <v>giang.nguyen</v>
      </c>
      <c r="F6174" s="8" t="str">
        <f>VLOOKUP(E6174,'DANH MỤC'!$F:$G,2,0)</f>
        <v>Nhóm 1</v>
      </c>
      <c r="G6174" s="8" t="str">
        <f>G6173</f>
        <v>KH1131</v>
      </c>
      <c r="H6174" t="str">
        <f>VLOOKUP(G6174,'DANH MỤC'!$I:$K,2,0)</f>
        <v>KH 1131</v>
      </c>
      <c r="I6174" t="str">
        <f>VLOOKUP(G6174,'DANH MỤC'!$I:$K,3,0)</f>
        <v>Lai Châu</v>
      </c>
      <c r="J6174" s="8" t="s">
        <v>5944</v>
      </c>
      <c r="K6174" t="str">
        <f>VLOOKUP(J6174,'DANH MỤC'!$A$1:$B$19,2,0)</f>
        <v>Hàng tặng 0001</v>
      </c>
      <c r="L6174" t="s">
        <v>24</v>
      </c>
      <c r="M6174">
        <v>2</v>
      </c>
      <c r="N6174" s="3">
        <f>IF(LEFT(K6174,1)="S",VLOOKUP(K6174,'DANH MỤC'!$B:$D,2,0),VLOOKUP(K6174,'DANH MỤC'!$B:$D,3,0))</f>
        <v>200000</v>
      </c>
      <c r="O6174">
        <v>100</v>
      </c>
      <c r="P6174" s="3">
        <f>N6174*O6174%*CSDL[[#This Row],[SỐ LƯỢNG]]</f>
        <v>400000</v>
      </c>
      <c r="Q6174" s="3">
        <f t="shared" si="2816"/>
        <v>0</v>
      </c>
    </row>
    <row r="6175" spans="1:17" x14ac:dyDescent="0.3">
      <c r="A6175" s="23" t="s">
        <v>3263</v>
      </c>
      <c r="B6175" s="8" t="s">
        <v>3263</v>
      </c>
      <c r="C6175" s="8">
        <v>3</v>
      </c>
      <c r="D6175" s="8" t="s">
        <v>3470</v>
      </c>
      <c r="E6175" s="8" t="s">
        <v>13816</v>
      </c>
      <c r="F6175" s="8" t="str">
        <f>VLOOKUP(E6175,'DANH MỤC'!$F:$G,2,0)</f>
        <v>Nhóm 1</v>
      </c>
      <c r="G6175" s="8" t="s">
        <v>8472</v>
      </c>
      <c r="H6175" t="str">
        <f>VLOOKUP(G6175,'DANH MỤC'!$I:$K,2,0)</f>
        <v>KH 2492</v>
      </c>
      <c r="I6175" t="str">
        <f>VLOOKUP(G6175,'DANH MỤC'!$I:$K,3,0)</f>
        <v>Hà Giang</v>
      </c>
      <c r="J6175" s="8" t="s">
        <v>5940</v>
      </c>
      <c r="K6175" t="str">
        <f>VLOOKUP(J6175,'DANH MỤC'!$A$1:$B$19,2,0)</f>
        <v>Sản phẩm 0002</v>
      </c>
      <c r="L6175" t="s">
        <v>15</v>
      </c>
      <c r="M6175">
        <v>1</v>
      </c>
      <c r="N6175" s="3">
        <f>IF(LEFT(K6175,1)="S",VLOOKUP(K6175,'DANH MỤC'!$B:$D,2,0),VLOOKUP(K6175,'DANH MỤC'!$B:$D,3,0))</f>
        <v>2000000</v>
      </c>
      <c r="O6175">
        <v>0</v>
      </c>
      <c r="P6175" s="3">
        <f>N6175*O6175%*CSDL[[#This Row],[SỐ LƯỢNG]]</f>
        <v>0</v>
      </c>
      <c r="Q6175" s="3">
        <f t="shared" si="2816"/>
        <v>2000000</v>
      </c>
    </row>
    <row r="6176" spans="1:17" x14ac:dyDescent="0.3">
      <c r="A6176" s="23" t="str">
        <f>A6175</f>
        <v>20/03/2019</v>
      </c>
      <c r="B6176" s="8" t="str">
        <f>B6175</f>
        <v>20/03/2019</v>
      </c>
      <c r="C6176" s="8">
        <v>3</v>
      </c>
      <c r="D6176" s="8" t="str">
        <f>D6175</f>
        <v>DH11651</v>
      </c>
      <c r="E6176" s="8" t="str">
        <f>E6175</f>
        <v>luyen.dam</v>
      </c>
      <c r="F6176" s="8" t="str">
        <f>VLOOKUP(E6176,'DANH MỤC'!$F:$G,2,0)</f>
        <v>Nhóm 1</v>
      </c>
      <c r="G6176" s="8" t="str">
        <f>G6175</f>
        <v>KH2492</v>
      </c>
      <c r="H6176" t="str">
        <f>VLOOKUP(G6176,'DANH MỤC'!$I:$K,2,0)</f>
        <v>KH 2492</v>
      </c>
      <c r="I6176" t="str">
        <f>VLOOKUP(G6176,'DANH MỤC'!$I:$K,3,0)</f>
        <v>Hà Giang</v>
      </c>
      <c r="J6176" s="8" t="s">
        <v>5944</v>
      </c>
      <c r="K6176" t="str">
        <f>VLOOKUP(J6176,'DANH MỤC'!$A$1:$B$19,2,0)</f>
        <v>Hàng tặng 0001</v>
      </c>
      <c r="L6176" t="s">
        <v>24</v>
      </c>
      <c r="M6176">
        <v>2</v>
      </c>
      <c r="N6176" s="3">
        <f>IF(LEFT(K6176,1)="S",VLOOKUP(K6176,'DANH MỤC'!$B:$D,2,0),VLOOKUP(K6176,'DANH MỤC'!$B:$D,3,0))</f>
        <v>200000</v>
      </c>
      <c r="O6176">
        <v>100</v>
      </c>
      <c r="P6176" s="3">
        <f>N6176*O6176%*CSDL[[#This Row],[SỐ LƯỢNG]]</f>
        <v>400000</v>
      </c>
      <c r="Q6176" s="3">
        <f t="shared" si="2816"/>
        <v>0</v>
      </c>
    </row>
    <row r="6177" spans="1:17" x14ac:dyDescent="0.3">
      <c r="A6177" s="23" t="s">
        <v>3263</v>
      </c>
      <c r="B6177" s="8" t="s">
        <v>3471</v>
      </c>
      <c r="C6177" s="8">
        <v>3</v>
      </c>
      <c r="D6177" s="8" t="s">
        <v>3472</v>
      </c>
      <c r="E6177" s="8" t="s">
        <v>13819</v>
      </c>
      <c r="F6177" s="8" t="str">
        <f>VLOOKUP(E6177,'DANH MỤC'!$F:$G,2,0)</f>
        <v>Nhóm 1</v>
      </c>
      <c r="G6177" s="8" t="s">
        <v>7433</v>
      </c>
      <c r="H6177" t="str">
        <f>VLOOKUP(G6177,'DANH MỤC'!$I:$K,2,0)</f>
        <v>KH 1417</v>
      </c>
      <c r="I6177" t="str">
        <f>VLOOKUP(G6177,'DANH MỤC'!$I:$K,3,0)</f>
        <v>Lạng Sơn</v>
      </c>
      <c r="J6177" s="8" t="s">
        <v>14</v>
      </c>
      <c r="K6177" t="str">
        <f>VLOOKUP(J6177,'DANH MỤC'!$A$1:$B$19,2,0)</f>
        <v>Sản phẩm 0004</v>
      </c>
      <c r="L6177" t="s">
        <v>15</v>
      </c>
      <c r="M6177">
        <v>1</v>
      </c>
      <c r="N6177" s="3">
        <f>IF(LEFT(K6177,1)="S",VLOOKUP(K6177,'DANH MỤC'!$B:$D,2,0),VLOOKUP(K6177,'DANH MỤC'!$B:$D,3,0))</f>
        <v>3500000</v>
      </c>
      <c r="O6177">
        <v>10</v>
      </c>
      <c r="P6177" s="3">
        <f>N6177*O6177%*CSDL[[#This Row],[SỐ LƯỢNG]]</f>
        <v>350000</v>
      </c>
      <c r="Q6177" s="3">
        <f t="shared" si="2816"/>
        <v>3150000</v>
      </c>
    </row>
    <row r="6178" spans="1:17" x14ac:dyDescent="0.3">
      <c r="A6178" s="23" t="s">
        <v>3263</v>
      </c>
      <c r="B6178" s="8" t="s">
        <v>3473</v>
      </c>
      <c r="C6178" s="8">
        <v>3</v>
      </c>
      <c r="D6178" s="8" t="s">
        <v>3474</v>
      </c>
      <c r="E6178" s="8" t="s">
        <v>13819</v>
      </c>
      <c r="F6178" s="8" t="str">
        <f>VLOOKUP(E6178,'DANH MỤC'!$F:$G,2,0)</f>
        <v>Nhóm 1</v>
      </c>
      <c r="G6178" s="8" t="s">
        <v>8473</v>
      </c>
      <c r="H6178" t="str">
        <f>VLOOKUP(G6178,'DANH MỤC'!$I:$K,2,0)</f>
        <v>KH 2493</v>
      </c>
      <c r="I6178" t="str">
        <f>VLOOKUP(G6178,'DANH MỤC'!$I:$K,3,0)</f>
        <v>Hồ Chí Minh</v>
      </c>
      <c r="J6178" s="8" t="s">
        <v>14</v>
      </c>
      <c r="K6178" t="str">
        <f>VLOOKUP(J6178,'DANH MỤC'!$A$1:$B$19,2,0)</f>
        <v>Sản phẩm 0004</v>
      </c>
      <c r="L6178" t="s">
        <v>15</v>
      </c>
      <c r="M6178">
        <v>1</v>
      </c>
      <c r="N6178" s="3">
        <f>IF(LEFT(K6178,1)="S",VLOOKUP(K6178,'DANH MỤC'!$B:$D,2,0),VLOOKUP(K6178,'DANH MỤC'!$B:$D,3,0))</f>
        <v>3500000</v>
      </c>
      <c r="O6178">
        <v>0</v>
      </c>
      <c r="P6178" s="3">
        <f>N6178*O6178%*CSDL[[#This Row],[SỐ LƯỢNG]]</f>
        <v>0</v>
      </c>
      <c r="Q6178" s="3">
        <f t="shared" si="2816"/>
        <v>3500000</v>
      </c>
    </row>
    <row r="6179" spans="1:17" x14ac:dyDescent="0.3">
      <c r="A6179" s="23" t="str">
        <f>A6178</f>
        <v>20/03/2019</v>
      </c>
      <c r="B6179" s="8" t="str">
        <f>B6178</f>
        <v>07/03/2019</v>
      </c>
      <c r="C6179" s="8">
        <v>3</v>
      </c>
      <c r="D6179" s="8" t="str">
        <f>D6178</f>
        <v>DH11178</v>
      </c>
      <c r="E6179" s="8" t="str">
        <f>E6178</f>
        <v>linh.truong</v>
      </c>
      <c r="F6179" s="8" t="str">
        <f>VLOOKUP(E6179,'DANH MỤC'!$F:$G,2,0)</f>
        <v>Nhóm 1</v>
      </c>
      <c r="G6179" s="8" t="str">
        <f>G6178</f>
        <v>KH2493</v>
      </c>
      <c r="H6179" t="str">
        <f>VLOOKUP(G6179,'DANH MỤC'!$I:$K,2,0)</f>
        <v>KH 2493</v>
      </c>
      <c r="I6179" t="str">
        <f>VLOOKUP(G6179,'DANH MỤC'!$I:$K,3,0)</f>
        <v>Hồ Chí Minh</v>
      </c>
      <c r="J6179" s="8" t="s">
        <v>5944</v>
      </c>
      <c r="K6179" t="str">
        <f>VLOOKUP(J6179,'DANH MỤC'!$A$1:$B$19,2,0)</f>
        <v>Hàng tặng 0001</v>
      </c>
      <c r="L6179" t="s">
        <v>24</v>
      </c>
      <c r="M6179">
        <v>2</v>
      </c>
      <c r="N6179" s="3">
        <f>IF(LEFT(K6179,1)="S",VLOOKUP(K6179,'DANH MỤC'!$B:$D,2,0),VLOOKUP(K6179,'DANH MỤC'!$B:$D,3,0))</f>
        <v>200000</v>
      </c>
      <c r="O6179">
        <v>100</v>
      </c>
      <c r="P6179" s="3">
        <f>N6179*O6179%*CSDL[[#This Row],[SỐ LƯỢNG]]</f>
        <v>400000</v>
      </c>
      <c r="Q6179" s="3">
        <f t="shared" si="2816"/>
        <v>0</v>
      </c>
    </row>
    <row r="6180" spans="1:17" x14ac:dyDescent="0.3">
      <c r="A6180" s="23" t="s">
        <v>3475</v>
      </c>
      <c r="B6180" s="8" t="s">
        <v>3475</v>
      </c>
      <c r="C6180" s="8">
        <v>3</v>
      </c>
      <c r="D6180" s="8" t="s">
        <v>3476</v>
      </c>
      <c r="E6180" s="8" t="s">
        <v>13819</v>
      </c>
      <c r="F6180" s="8" t="str">
        <f>VLOOKUP(E6180,'DANH MỤC'!$F:$G,2,0)</f>
        <v>Nhóm 1</v>
      </c>
      <c r="G6180" s="8" t="s">
        <v>8474</v>
      </c>
      <c r="H6180" t="str">
        <f>VLOOKUP(G6180,'DANH MỤC'!$I:$K,2,0)</f>
        <v>KH 2494</v>
      </c>
      <c r="I6180" t="str">
        <f>VLOOKUP(G6180,'DANH MỤC'!$I:$K,3,0)</f>
        <v>Nam Định</v>
      </c>
      <c r="J6180" s="8" t="s">
        <v>14</v>
      </c>
      <c r="K6180" t="str">
        <f>VLOOKUP(J6180,'DANH MỤC'!$A$1:$B$19,2,0)</f>
        <v>Sản phẩm 0004</v>
      </c>
      <c r="L6180" t="s">
        <v>15</v>
      </c>
      <c r="M6180">
        <v>1</v>
      </c>
      <c r="N6180" s="3">
        <f>IF(LEFT(K6180,1)="S",VLOOKUP(K6180,'DANH MỤC'!$B:$D,2,0),VLOOKUP(K6180,'DANH MỤC'!$B:$D,3,0))</f>
        <v>3500000</v>
      </c>
      <c r="O6180">
        <v>10</v>
      </c>
      <c r="P6180" s="3">
        <f>N6180*O6180%*CSDL[[#This Row],[SỐ LƯỢNG]]</f>
        <v>350000</v>
      </c>
      <c r="Q6180" s="3">
        <f t="shared" si="2816"/>
        <v>3150000</v>
      </c>
    </row>
    <row r="6181" spans="1:17" x14ac:dyDescent="0.3">
      <c r="A6181" s="23" t="s">
        <v>3475</v>
      </c>
      <c r="B6181" s="8" t="s">
        <v>3475</v>
      </c>
      <c r="C6181" s="8">
        <v>3</v>
      </c>
      <c r="D6181" s="8" t="s">
        <v>3477</v>
      </c>
      <c r="E6181" s="8" t="s">
        <v>13819</v>
      </c>
      <c r="F6181" s="8" t="str">
        <f>VLOOKUP(E6181,'DANH MỤC'!$F:$G,2,0)</f>
        <v>Nhóm 1</v>
      </c>
      <c r="G6181" s="8" t="s">
        <v>1315</v>
      </c>
      <c r="H6181" t="str">
        <f>VLOOKUP(G6181,'DANH MỤC'!$I:$K,2,0)</f>
        <v>KH 2495</v>
      </c>
      <c r="I6181" t="str">
        <f>VLOOKUP(G6181,'DANH MỤC'!$I:$K,3,0)</f>
        <v>Bến Tre</v>
      </c>
      <c r="J6181" s="8" t="s">
        <v>5939</v>
      </c>
      <c r="K6181" t="str">
        <f>VLOOKUP(J6181,'DANH MỤC'!$A$1:$B$19,2,0)</f>
        <v>Sản phẩm 0001</v>
      </c>
      <c r="L6181" t="s">
        <v>15</v>
      </c>
      <c r="M6181">
        <v>1</v>
      </c>
      <c r="N6181" s="3">
        <f>IF(LEFT(K6181,1)="S",VLOOKUP(K6181,'DANH MỤC'!$B:$D,2,0),VLOOKUP(K6181,'DANH MỤC'!$B:$D,3,0))</f>
        <v>3000000</v>
      </c>
      <c r="O6181">
        <v>10</v>
      </c>
      <c r="P6181" s="3">
        <f>N6181*O6181%*CSDL[[#This Row],[SỐ LƯỢNG]]</f>
        <v>300000</v>
      </c>
      <c r="Q6181" s="3">
        <f t="shared" si="2816"/>
        <v>2700000</v>
      </c>
    </row>
    <row r="6182" spans="1:17" x14ac:dyDescent="0.3">
      <c r="A6182" s="23" t="s">
        <v>3475</v>
      </c>
      <c r="B6182" s="8" t="s">
        <v>3475</v>
      </c>
      <c r="C6182" s="8">
        <v>3</v>
      </c>
      <c r="D6182" s="8" t="s">
        <v>3478</v>
      </c>
      <c r="E6182" s="8" t="s">
        <v>13814</v>
      </c>
      <c r="F6182" s="8" t="str">
        <f>VLOOKUP(E6182,'DANH MỤC'!$F:$G,2,0)</f>
        <v>Nhóm 1</v>
      </c>
      <c r="G6182" s="8" t="s">
        <v>8475</v>
      </c>
      <c r="H6182" t="str">
        <f>VLOOKUP(G6182,'DANH MỤC'!$I:$K,2,0)</f>
        <v>KH 2496</v>
      </c>
      <c r="I6182" t="str">
        <f>VLOOKUP(G6182,'DANH MỤC'!$I:$K,3,0)</f>
        <v>Khánh Hòa</v>
      </c>
      <c r="J6182" s="8" t="s">
        <v>5939</v>
      </c>
      <c r="K6182" t="str">
        <f>VLOOKUP(J6182,'DANH MỤC'!$A$1:$B$19,2,0)</f>
        <v>Sản phẩm 0001</v>
      </c>
      <c r="L6182" t="s">
        <v>15</v>
      </c>
      <c r="M6182">
        <v>1</v>
      </c>
      <c r="N6182" s="3">
        <f>IF(LEFT(K6182,1)="S",VLOOKUP(K6182,'DANH MỤC'!$B:$D,2,0),VLOOKUP(K6182,'DANH MỤC'!$B:$D,3,0))</f>
        <v>3000000</v>
      </c>
      <c r="O6182">
        <v>0</v>
      </c>
      <c r="P6182" s="3">
        <f>N6182*O6182%*CSDL[[#This Row],[SỐ LƯỢNG]]</f>
        <v>0</v>
      </c>
      <c r="Q6182" s="3">
        <f t="shared" si="2816"/>
        <v>3000000</v>
      </c>
    </row>
    <row r="6183" spans="1:17" x14ac:dyDescent="0.3">
      <c r="A6183" s="23" t="str">
        <f>A6182</f>
        <v>19/03/2019</v>
      </c>
      <c r="B6183" s="8" t="str">
        <f>B6182</f>
        <v>19/03/2019</v>
      </c>
      <c r="C6183" s="8">
        <v>3</v>
      </c>
      <c r="D6183" s="8" t="str">
        <f>D6182</f>
        <v>DH11648</v>
      </c>
      <c r="E6183" s="8" t="str">
        <f>E6182</f>
        <v>hai.vi</v>
      </c>
      <c r="F6183" s="8" t="str">
        <f>VLOOKUP(E6183,'DANH MỤC'!$F:$G,2,0)</f>
        <v>Nhóm 1</v>
      </c>
      <c r="G6183" s="8" t="str">
        <f>G6182</f>
        <v>KH2496</v>
      </c>
      <c r="H6183" t="str">
        <f>VLOOKUP(G6183,'DANH MỤC'!$I:$K,2,0)</f>
        <v>KH 2496</v>
      </c>
      <c r="I6183" t="str">
        <f>VLOOKUP(G6183,'DANH MỤC'!$I:$K,3,0)</f>
        <v>Khánh Hòa</v>
      </c>
      <c r="J6183" s="8" t="s">
        <v>5944</v>
      </c>
      <c r="K6183" t="str">
        <f>VLOOKUP(J6183,'DANH MỤC'!$A$1:$B$19,2,0)</f>
        <v>Hàng tặng 0001</v>
      </c>
      <c r="L6183" t="s">
        <v>24</v>
      </c>
      <c r="M6183">
        <v>2</v>
      </c>
      <c r="N6183" s="3">
        <f>IF(LEFT(K6183,1)="S",VLOOKUP(K6183,'DANH MỤC'!$B:$D,2,0),VLOOKUP(K6183,'DANH MỤC'!$B:$D,3,0))</f>
        <v>200000</v>
      </c>
      <c r="O6183">
        <v>100</v>
      </c>
      <c r="P6183" s="3">
        <f>N6183*O6183%*CSDL[[#This Row],[SỐ LƯỢNG]]</f>
        <v>400000</v>
      </c>
      <c r="Q6183" s="3">
        <f t="shared" si="2816"/>
        <v>0</v>
      </c>
    </row>
    <row r="6184" spans="1:17" x14ac:dyDescent="0.3">
      <c r="A6184" s="23" t="s">
        <v>3475</v>
      </c>
      <c r="B6184" s="8" t="s">
        <v>3475</v>
      </c>
      <c r="C6184" s="8">
        <v>3</v>
      </c>
      <c r="D6184" s="8" t="s">
        <v>3479</v>
      </c>
      <c r="E6184" s="8" t="s">
        <v>13836</v>
      </c>
      <c r="F6184" s="8" t="str">
        <f>VLOOKUP(E6184,'DANH MỤC'!$F:$G,2,0)</f>
        <v>Nhóm 2</v>
      </c>
      <c r="G6184" s="8" t="s">
        <v>7669</v>
      </c>
      <c r="H6184" t="str">
        <f>VLOOKUP(G6184,'DANH MỤC'!$I:$K,2,0)</f>
        <v>KH 1661</v>
      </c>
      <c r="I6184" t="str">
        <f>VLOOKUP(G6184,'DANH MỤC'!$I:$K,3,0)</f>
        <v>Cần Thơ</v>
      </c>
      <c r="J6184" s="8" t="s">
        <v>14</v>
      </c>
      <c r="K6184" t="str">
        <f>VLOOKUP(J6184,'DANH MỤC'!$A$1:$B$19,2,0)</f>
        <v>Sản phẩm 0004</v>
      </c>
      <c r="L6184" t="s">
        <v>15</v>
      </c>
      <c r="M6184">
        <v>6</v>
      </c>
      <c r="N6184" s="3">
        <f>IF(LEFT(K6184,1)="S",VLOOKUP(K6184,'DANH MỤC'!$B:$D,2,0),VLOOKUP(K6184,'DANH MỤC'!$B:$D,3,0))</f>
        <v>3500000</v>
      </c>
      <c r="O6184">
        <v>100</v>
      </c>
      <c r="P6184" s="3">
        <f>N6184*O6184%*CSDL[[#This Row],[SỐ LƯỢNG]]</f>
        <v>21000000</v>
      </c>
      <c r="Q6184" s="3">
        <f t="shared" si="2816"/>
        <v>0</v>
      </c>
    </row>
    <row r="6185" spans="1:17" x14ac:dyDescent="0.3">
      <c r="A6185" s="23" t="str">
        <f>A6184</f>
        <v>19/03/2019</v>
      </c>
      <c r="B6185" s="8" t="str">
        <f>B6184</f>
        <v>19/03/2019</v>
      </c>
      <c r="C6185" s="8">
        <v>3</v>
      </c>
      <c r="D6185" s="8" t="str">
        <f>D6184</f>
        <v>DH11647</v>
      </c>
      <c r="E6185" s="8" t="str">
        <f>E6184</f>
        <v>mai.hong</v>
      </c>
      <c r="F6185" s="8" t="str">
        <f>VLOOKUP(E6185,'DANH MỤC'!$F:$G,2,0)</f>
        <v>Nhóm 2</v>
      </c>
      <c r="G6185" s="8" t="str">
        <f>G6184</f>
        <v>KH1661</v>
      </c>
      <c r="H6185" t="str">
        <f>VLOOKUP(G6185,'DANH MỤC'!$I:$K,2,0)</f>
        <v>KH 1661</v>
      </c>
      <c r="I6185" t="str">
        <f>VLOOKUP(G6185,'DANH MỤC'!$I:$K,3,0)</f>
        <v>Cần Thơ</v>
      </c>
      <c r="J6185" s="8" t="s">
        <v>19</v>
      </c>
      <c r="K6185" t="str">
        <f>VLOOKUP(J6185,'DANH MỤC'!$A$1:$B$19,2,0)</f>
        <v>Sản phẩm 0003</v>
      </c>
      <c r="L6185" t="s">
        <v>15</v>
      </c>
      <c r="M6185">
        <v>36</v>
      </c>
      <c r="N6185" s="3">
        <f>IF(LEFT(K6185,1)="S",VLOOKUP(K6185,'DANH MỤC'!$B:$D,2,0),VLOOKUP(K6185,'DANH MỤC'!$B:$D,3,0))</f>
        <v>2500000</v>
      </c>
      <c r="O6185">
        <v>25</v>
      </c>
      <c r="P6185" s="3">
        <f>N6185*O6185%*CSDL[[#This Row],[SỐ LƯỢNG]]</f>
        <v>22500000</v>
      </c>
      <c r="Q6185" s="3">
        <f t="shared" si="2816"/>
        <v>67500000</v>
      </c>
    </row>
    <row r="6186" spans="1:17" x14ac:dyDescent="0.3">
      <c r="A6186" s="23" t="s">
        <v>3475</v>
      </c>
      <c r="B6186" s="8" t="s">
        <v>3475</v>
      </c>
      <c r="C6186" s="8">
        <v>3</v>
      </c>
      <c r="D6186" s="8" t="s">
        <v>3480</v>
      </c>
      <c r="E6186" s="8" t="s">
        <v>13830</v>
      </c>
      <c r="F6186" s="8" t="str">
        <f>VLOOKUP(E6186,'DANH MỤC'!$F:$G,2,0)</f>
        <v>Nhóm 2</v>
      </c>
      <c r="G6186" s="8" t="s">
        <v>8476</v>
      </c>
      <c r="H6186" t="str">
        <f>VLOOKUP(G6186,'DANH MỤC'!$I:$K,2,0)</f>
        <v>KH 2497</v>
      </c>
      <c r="I6186" t="str">
        <f>VLOOKUP(G6186,'DANH MỤC'!$I:$K,3,0)</f>
        <v>Thừa Thiên Huế</v>
      </c>
      <c r="J6186" s="8" t="s">
        <v>5940</v>
      </c>
      <c r="K6186" t="str">
        <f>VLOOKUP(J6186,'DANH MỤC'!$A$1:$B$19,2,0)</f>
        <v>Sản phẩm 0002</v>
      </c>
      <c r="L6186" t="s">
        <v>15</v>
      </c>
      <c r="M6186">
        <v>1</v>
      </c>
      <c r="N6186" s="3">
        <f>IF(LEFT(K6186,1)="S",VLOOKUP(K6186,'DANH MỤC'!$B:$D,2,0),VLOOKUP(K6186,'DANH MỤC'!$B:$D,3,0))</f>
        <v>2000000</v>
      </c>
      <c r="O6186">
        <v>0</v>
      </c>
      <c r="P6186" s="3">
        <f>N6186*O6186%*CSDL[[#This Row],[SỐ LƯỢNG]]</f>
        <v>0</v>
      </c>
      <c r="Q6186" s="3">
        <f t="shared" si="2816"/>
        <v>2000000</v>
      </c>
    </row>
    <row r="6187" spans="1:17" x14ac:dyDescent="0.3">
      <c r="A6187" s="23" t="str">
        <f t="shared" ref="A6187:A6189" si="2832">A6186</f>
        <v>19/03/2019</v>
      </c>
      <c r="B6187" s="8" t="str">
        <f t="shared" ref="B6187:B6189" si="2833">B6186</f>
        <v>19/03/2019</v>
      </c>
      <c r="C6187" s="8">
        <v>3</v>
      </c>
      <c r="D6187" s="8" t="str">
        <f t="shared" ref="D6187:D6189" si="2834">D6186</f>
        <v>DH11646</v>
      </c>
      <c r="E6187" s="8" t="str">
        <f t="shared" ref="E6187:E6189" si="2835">E6186</f>
        <v>ha.vo</v>
      </c>
      <c r="F6187" s="8" t="str">
        <f>VLOOKUP(E6187,'DANH MỤC'!$F:$G,2,0)</f>
        <v>Nhóm 2</v>
      </c>
      <c r="G6187" s="8" t="str">
        <f t="shared" ref="G6187:G6189" si="2836">G6186</f>
        <v>KH2497</v>
      </c>
      <c r="H6187" t="str">
        <f>VLOOKUP(G6187,'DANH MỤC'!$I:$K,2,0)</f>
        <v>KH 2497</v>
      </c>
      <c r="I6187" t="str">
        <f>VLOOKUP(G6187,'DANH MỤC'!$I:$K,3,0)</f>
        <v>Thừa Thiên Huế</v>
      </c>
      <c r="J6187" s="8" t="s">
        <v>19</v>
      </c>
      <c r="K6187" t="str">
        <f>VLOOKUP(J6187,'DANH MỤC'!$A$1:$B$19,2,0)</f>
        <v>Sản phẩm 0003</v>
      </c>
      <c r="L6187" t="s">
        <v>15</v>
      </c>
      <c r="M6187">
        <v>1</v>
      </c>
      <c r="N6187" s="3">
        <f>IF(LEFT(K6187,1)="S",VLOOKUP(K6187,'DANH MỤC'!$B:$D,2,0),VLOOKUP(K6187,'DANH MỤC'!$B:$D,3,0))</f>
        <v>2500000</v>
      </c>
      <c r="O6187">
        <v>5</v>
      </c>
      <c r="P6187" s="3">
        <f>N6187*O6187%*CSDL[[#This Row],[SỐ LƯỢNG]]</f>
        <v>125000</v>
      </c>
      <c r="Q6187" s="3">
        <f t="shared" si="2816"/>
        <v>2375000</v>
      </c>
    </row>
    <row r="6188" spans="1:17" x14ac:dyDescent="0.3">
      <c r="A6188" s="23" t="str">
        <f t="shared" si="2832"/>
        <v>19/03/2019</v>
      </c>
      <c r="B6188" s="8" t="str">
        <f t="shared" si="2833"/>
        <v>19/03/2019</v>
      </c>
      <c r="C6188" s="8">
        <v>3</v>
      </c>
      <c r="D6188" s="8" t="str">
        <f t="shared" si="2834"/>
        <v>DH11646</v>
      </c>
      <c r="E6188" s="8" t="str">
        <f t="shared" si="2835"/>
        <v>ha.vo</v>
      </c>
      <c r="F6188" s="8" t="str">
        <f>VLOOKUP(E6188,'DANH MỤC'!$F:$G,2,0)</f>
        <v>Nhóm 2</v>
      </c>
      <c r="G6188" s="8" t="str">
        <f t="shared" si="2836"/>
        <v>KH2497</v>
      </c>
      <c r="H6188" t="str">
        <f>VLOOKUP(G6188,'DANH MỤC'!$I:$K,2,0)</f>
        <v>KH 2497</v>
      </c>
      <c r="I6188" t="str">
        <f>VLOOKUP(G6188,'DANH MỤC'!$I:$K,3,0)</f>
        <v>Thừa Thiên Huế</v>
      </c>
      <c r="J6188" s="8" t="s">
        <v>5939</v>
      </c>
      <c r="K6188" t="str">
        <f>VLOOKUP(J6188,'DANH MỤC'!$A$1:$B$19,2,0)</f>
        <v>Sản phẩm 0001</v>
      </c>
      <c r="L6188" t="s">
        <v>15</v>
      </c>
      <c r="M6188">
        <v>1</v>
      </c>
      <c r="N6188" s="3">
        <f>IF(LEFT(K6188,1)="S",VLOOKUP(K6188,'DANH MỤC'!$B:$D,2,0),VLOOKUP(K6188,'DANH MỤC'!$B:$D,3,0))</f>
        <v>3000000</v>
      </c>
      <c r="O6188">
        <v>10</v>
      </c>
      <c r="P6188" s="3">
        <f>N6188*O6188%*CSDL[[#This Row],[SỐ LƯỢNG]]</f>
        <v>300000</v>
      </c>
      <c r="Q6188" s="3">
        <f t="shared" si="2816"/>
        <v>2700000</v>
      </c>
    </row>
    <row r="6189" spans="1:17" x14ac:dyDescent="0.3">
      <c r="A6189" s="23" t="str">
        <f t="shared" si="2832"/>
        <v>19/03/2019</v>
      </c>
      <c r="B6189" s="8" t="str">
        <f t="shared" si="2833"/>
        <v>19/03/2019</v>
      </c>
      <c r="C6189" s="8">
        <v>3</v>
      </c>
      <c r="D6189" s="8" t="str">
        <f t="shared" si="2834"/>
        <v>DH11646</v>
      </c>
      <c r="E6189" s="8" t="str">
        <f t="shared" si="2835"/>
        <v>ha.vo</v>
      </c>
      <c r="F6189" s="8" t="str">
        <f>VLOOKUP(E6189,'DANH MỤC'!$F:$G,2,0)</f>
        <v>Nhóm 2</v>
      </c>
      <c r="G6189" s="8" t="str">
        <f t="shared" si="2836"/>
        <v>KH2497</v>
      </c>
      <c r="H6189" t="str">
        <f>VLOOKUP(G6189,'DANH MỤC'!$I:$K,2,0)</f>
        <v>KH 2497</v>
      </c>
      <c r="I6189" t="str">
        <f>VLOOKUP(G6189,'DANH MỤC'!$I:$K,3,0)</f>
        <v>Thừa Thiên Huế</v>
      </c>
      <c r="J6189" s="8" t="s">
        <v>5944</v>
      </c>
      <c r="K6189" t="str">
        <f>VLOOKUP(J6189,'DANH MỤC'!$A$1:$B$19,2,0)</f>
        <v>Hàng tặng 0001</v>
      </c>
      <c r="L6189" t="s">
        <v>24</v>
      </c>
      <c r="M6189">
        <v>2</v>
      </c>
      <c r="N6189" s="3">
        <f>IF(LEFT(K6189,1)="S",VLOOKUP(K6189,'DANH MỤC'!$B:$D,2,0),VLOOKUP(K6189,'DANH MỤC'!$B:$D,3,0))</f>
        <v>200000</v>
      </c>
      <c r="O6189">
        <v>100</v>
      </c>
      <c r="P6189" s="3">
        <f>N6189*O6189%*CSDL[[#This Row],[SỐ LƯỢNG]]</f>
        <v>400000</v>
      </c>
      <c r="Q6189" s="3">
        <f t="shared" si="2816"/>
        <v>0</v>
      </c>
    </row>
    <row r="6190" spans="1:17" x14ac:dyDescent="0.3">
      <c r="A6190" s="23" t="s">
        <v>3475</v>
      </c>
      <c r="B6190" s="8" t="s">
        <v>3475</v>
      </c>
      <c r="C6190" s="8">
        <v>3</v>
      </c>
      <c r="D6190" s="8" t="s">
        <v>3481</v>
      </c>
      <c r="E6190" s="8" t="s">
        <v>13822</v>
      </c>
      <c r="F6190" s="8" t="str">
        <f>VLOOKUP(E6190,'DANH MỤC'!$F:$G,2,0)</f>
        <v>Nhóm 1</v>
      </c>
      <c r="G6190" s="8" t="s">
        <v>8477</v>
      </c>
      <c r="H6190" t="str">
        <f>VLOOKUP(G6190,'DANH MỤC'!$I:$K,2,0)</f>
        <v>KH 2498</v>
      </c>
      <c r="I6190" t="str">
        <f>VLOOKUP(G6190,'DANH MỤC'!$I:$K,3,0)</f>
        <v>Cao Bằng</v>
      </c>
      <c r="J6190" s="8" t="s">
        <v>5939</v>
      </c>
      <c r="K6190" t="str">
        <f>VLOOKUP(J6190,'DANH MỤC'!$A$1:$B$19,2,0)</f>
        <v>Sản phẩm 0001</v>
      </c>
      <c r="L6190" t="s">
        <v>15</v>
      </c>
      <c r="M6190">
        <v>1</v>
      </c>
      <c r="N6190" s="3">
        <f>IF(LEFT(K6190,1)="S",VLOOKUP(K6190,'DANH MỤC'!$B:$D,2,0),VLOOKUP(K6190,'DANH MỤC'!$B:$D,3,0))</f>
        <v>3000000</v>
      </c>
      <c r="O6190">
        <v>10</v>
      </c>
      <c r="P6190" s="3">
        <f>N6190*O6190%*CSDL[[#This Row],[SỐ LƯỢNG]]</f>
        <v>300000</v>
      </c>
      <c r="Q6190" s="3">
        <f t="shared" si="2816"/>
        <v>2700000</v>
      </c>
    </row>
    <row r="6191" spans="1:17" x14ac:dyDescent="0.3">
      <c r="A6191" s="23" t="s">
        <v>3475</v>
      </c>
      <c r="B6191" s="8" t="s">
        <v>3475</v>
      </c>
      <c r="C6191" s="8">
        <v>3</v>
      </c>
      <c r="D6191" s="8" t="s">
        <v>3482</v>
      </c>
      <c r="E6191" s="8" t="s">
        <v>13821</v>
      </c>
      <c r="F6191" s="8" t="str">
        <f>VLOOKUP(E6191,'DANH MỤC'!$F:$G,2,0)</f>
        <v>Nhóm 1</v>
      </c>
      <c r="G6191" s="8" t="s">
        <v>8478</v>
      </c>
      <c r="H6191" t="str">
        <f>VLOOKUP(G6191,'DANH MỤC'!$I:$K,2,0)</f>
        <v>KH 2499</v>
      </c>
      <c r="I6191" t="str">
        <f>VLOOKUP(G6191,'DANH MỤC'!$I:$K,3,0)</f>
        <v>Sóc Trăng</v>
      </c>
      <c r="J6191" s="8" t="s">
        <v>5939</v>
      </c>
      <c r="K6191" t="str">
        <f>VLOOKUP(J6191,'DANH MỤC'!$A$1:$B$19,2,0)</f>
        <v>Sản phẩm 0001</v>
      </c>
      <c r="L6191" t="s">
        <v>15</v>
      </c>
      <c r="M6191">
        <v>1</v>
      </c>
      <c r="N6191" s="3">
        <f>IF(LEFT(K6191,1)="S",VLOOKUP(K6191,'DANH MỤC'!$B:$D,2,0),VLOOKUP(K6191,'DANH MỤC'!$B:$D,3,0))</f>
        <v>3000000</v>
      </c>
      <c r="O6191">
        <v>0</v>
      </c>
      <c r="P6191" s="3">
        <f>N6191*O6191%*CSDL[[#This Row],[SỐ LƯỢNG]]</f>
        <v>0</v>
      </c>
      <c r="Q6191" s="3">
        <f t="shared" si="2816"/>
        <v>3000000</v>
      </c>
    </row>
    <row r="6192" spans="1:17" x14ac:dyDescent="0.3">
      <c r="A6192" s="23" t="str">
        <f>A6191</f>
        <v>19/03/2019</v>
      </c>
      <c r="B6192" s="8" t="str">
        <f>B6191</f>
        <v>19/03/2019</v>
      </c>
      <c r="C6192" s="8">
        <v>3</v>
      </c>
      <c r="D6192" s="8" t="str">
        <f>D6191</f>
        <v>DH11644</v>
      </c>
      <c r="E6192" s="8" t="str">
        <f>E6191</f>
        <v>thu.le</v>
      </c>
      <c r="F6192" s="8" t="str">
        <f>VLOOKUP(E6192,'DANH MỤC'!$F:$G,2,0)</f>
        <v>Nhóm 1</v>
      </c>
      <c r="G6192" s="8" t="str">
        <f>G6191</f>
        <v>KH2499</v>
      </c>
      <c r="H6192" t="str">
        <f>VLOOKUP(G6192,'DANH MỤC'!$I:$K,2,0)</f>
        <v>KH 2499</v>
      </c>
      <c r="I6192" t="str">
        <f>VLOOKUP(G6192,'DANH MỤC'!$I:$K,3,0)</f>
        <v>Sóc Trăng</v>
      </c>
      <c r="J6192" s="8" t="s">
        <v>5944</v>
      </c>
      <c r="K6192" t="str">
        <f>VLOOKUP(J6192,'DANH MỤC'!$A$1:$B$19,2,0)</f>
        <v>Hàng tặng 0001</v>
      </c>
      <c r="L6192" t="s">
        <v>24</v>
      </c>
      <c r="M6192">
        <v>2</v>
      </c>
      <c r="N6192" s="3">
        <f>IF(LEFT(K6192,1)="S",VLOOKUP(K6192,'DANH MỤC'!$B:$D,2,0),VLOOKUP(K6192,'DANH MỤC'!$B:$D,3,0))</f>
        <v>200000</v>
      </c>
      <c r="O6192">
        <v>100</v>
      </c>
      <c r="P6192" s="3">
        <f>N6192*O6192%*CSDL[[#This Row],[SỐ LƯỢNG]]</f>
        <v>400000</v>
      </c>
      <c r="Q6192" s="3">
        <f t="shared" si="2816"/>
        <v>0</v>
      </c>
    </row>
    <row r="6193" spans="1:17" x14ac:dyDescent="0.3">
      <c r="A6193" s="23" t="s">
        <v>3475</v>
      </c>
      <c r="B6193" s="8" t="s">
        <v>3475</v>
      </c>
      <c r="C6193" s="8">
        <v>3</v>
      </c>
      <c r="D6193" s="8" t="s">
        <v>3483</v>
      </c>
      <c r="E6193" s="8" t="s">
        <v>13816</v>
      </c>
      <c r="F6193" s="8" t="str">
        <f>VLOOKUP(E6193,'DANH MỤC'!$F:$G,2,0)</f>
        <v>Nhóm 1</v>
      </c>
      <c r="G6193" s="8" t="s">
        <v>8479</v>
      </c>
      <c r="H6193" t="str">
        <f>VLOOKUP(G6193,'DANH MỤC'!$I:$K,2,0)</f>
        <v>KH 2500</v>
      </c>
      <c r="I6193" t="str">
        <f>VLOOKUP(G6193,'DANH MỤC'!$I:$K,3,0)</f>
        <v>Hưng Yên</v>
      </c>
      <c r="J6193" s="8" t="s">
        <v>5940</v>
      </c>
      <c r="K6193" t="str">
        <f>VLOOKUP(J6193,'DANH MỤC'!$A$1:$B$19,2,0)</f>
        <v>Sản phẩm 0002</v>
      </c>
      <c r="L6193" t="s">
        <v>15</v>
      </c>
      <c r="M6193">
        <v>2</v>
      </c>
      <c r="N6193" s="3">
        <f>IF(LEFT(K6193,1)="S",VLOOKUP(K6193,'DANH MỤC'!$B:$D,2,0),VLOOKUP(K6193,'DANH MỤC'!$B:$D,3,0))</f>
        <v>2000000</v>
      </c>
      <c r="O6193">
        <v>5</v>
      </c>
      <c r="P6193" s="3">
        <f>N6193*O6193%*CSDL[[#This Row],[SỐ LƯỢNG]]</f>
        <v>200000</v>
      </c>
      <c r="Q6193" s="3">
        <f t="shared" si="2816"/>
        <v>3800000</v>
      </c>
    </row>
    <row r="6194" spans="1:17" x14ac:dyDescent="0.3">
      <c r="A6194" s="23" t="str">
        <f>A6193</f>
        <v>19/03/2019</v>
      </c>
      <c r="B6194" s="8" t="str">
        <f>B6193</f>
        <v>19/03/2019</v>
      </c>
      <c r="C6194" s="8">
        <v>3</v>
      </c>
      <c r="D6194" s="8" t="str">
        <f>D6193</f>
        <v>DH11643</v>
      </c>
      <c r="E6194" s="8" t="str">
        <f>E6193</f>
        <v>luyen.dam</v>
      </c>
      <c r="F6194" s="8" t="str">
        <f>VLOOKUP(E6194,'DANH MỤC'!$F:$G,2,0)</f>
        <v>Nhóm 1</v>
      </c>
      <c r="G6194" s="8" t="str">
        <f>G6193</f>
        <v>KH2500</v>
      </c>
      <c r="H6194" t="str">
        <f>VLOOKUP(G6194,'DANH MỤC'!$I:$K,2,0)</f>
        <v>KH 2500</v>
      </c>
      <c r="I6194" t="str">
        <f>VLOOKUP(G6194,'DANH MỤC'!$I:$K,3,0)</f>
        <v>Hưng Yên</v>
      </c>
      <c r="J6194" s="8" t="s">
        <v>5939</v>
      </c>
      <c r="K6194" t="str">
        <f>VLOOKUP(J6194,'DANH MỤC'!$A$1:$B$19,2,0)</f>
        <v>Sản phẩm 0001</v>
      </c>
      <c r="L6194" t="s">
        <v>15</v>
      </c>
      <c r="M6194">
        <v>1</v>
      </c>
      <c r="N6194" s="3">
        <f>IF(LEFT(K6194,1)="S",VLOOKUP(K6194,'DANH MỤC'!$B:$D,2,0),VLOOKUP(K6194,'DANH MỤC'!$B:$D,3,0))</f>
        <v>3000000</v>
      </c>
      <c r="O6194">
        <v>5</v>
      </c>
      <c r="P6194" s="3">
        <f>N6194*O6194%*CSDL[[#This Row],[SỐ LƯỢNG]]</f>
        <v>150000</v>
      </c>
      <c r="Q6194" s="3">
        <f t="shared" si="2816"/>
        <v>2850000</v>
      </c>
    </row>
    <row r="6195" spans="1:17" x14ac:dyDescent="0.3">
      <c r="A6195" s="23" t="s">
        <v>3475</v>
      </c>
      <c r="B6195" s="8" t="s">
        <v>3475</v>
      </c>
      <c r="C6195" s="8">
        <v>3</v>
      </c>
      <c r="D6195" s="8" t="s">
        <v>3484</v>
      </c>
      <c r="E6195" s="8" t="s">
        <v>13822</v>
      </c>
      <c r="F6195" s="8" t="str">
        <f>VLOOKUP(E6195,'DANH MỤC'!$F:$G,2,0)</f>
        <v>Nhóm 1</v>
      </c>
      <c r="G6195" s="8" t="s">
        <v>8480</v>
      </c>
      <c r="H6195" t="str">
        <f>VLOOKUP(G6195,'DANH MỤC'!$I:$K,2,0)</f>
        <v>KH 2501</v>
      </c>
      <c r="I6195" t="str">
        <f>VLOOKUP(G6195,'DANH MỤC'!$I:$K,3,0)</f>
        <v>Tuyên Quang</v>
      </c>
      <c r="J6195" s="8" t="s">
        <v>5939</v>
      </c>
      <c r="K6195" t="str">
        <f>VLOOKUP(J6195,'DANH MỤC'!$A$1:$B$19,2,0)</f>
        <v>Sản phẩm 0001</v>
      </c>
      <c r="L6195" t="s">
        <v>15</v>
      </c>
      <c r="M6195">
        <v>1</v>
      </c>
      <c r="N6195" s="3">
        <f>IF(LEFT(K6195,1)="S",VLOOKUP(K6195,'DANH MỤC'!$B:$D,2,0),VLOOKUP(K6195,'DANH MỤC'!$B:$D,3,0))</f>
        <v>3000000</v>
      </c>
      <c r="O6195">
        <v>0</v>
      </c>
      <c r="P6195" s="3">
        <f>N6195*O6195%*CSDL[[#This Row],[SỐ LƯỢNG]]</f>
        <v>0</v>
      </c>
      <c r="Q6195" s="3">
        <f t="shared" si="2816"/>
        <v>3000000</v>
      </c>
    </row>
    <row r="6196" spans="1:17" x14ac:dyDescent="0.3">
      <c r="A6196" s="23" t="str">
        <f t="shared" ref="A6196:A6198" si="2837">A6195</f>
        <v>19/03/2019</v>
      </c>
      <c r="B6196" s="8" t="str">
        <f t="shared" ref="B6196:B6198" si="2838">B6195</f>
        <v>19/03/2019</v>
      </c>
      <c r="C6196" s="8">
        <v>3</v>
      </c>
      <c r="D6196" s="8" t="str">
        <f t="shared" ref="D6196:D6198" si="2839">D6195</f>
        <v>DH11642</v>
      </c>
      <c r="E6196" s="8" t="str">
        <f t="shared" ref="E6196:E6198" si="2840">E6195</f>
        <v>anh.hong</v>
      </c>
      <c r="F6196" s="8" t="str">
        <f>VLOOKUP(E6196,'DANH MỤC'!$F:$G,2,0)</f>
        <v>Nhóm 1</v>
      </c>
      <c r="G6196" s="8" t="str">
        <f t="shared" ref="G6196:G6198" si="2841">G6195</f>
        <v>KH2501</v>
      </c>
      <c r="H6196" t="str">
        <f>VLOOKUP(G6196,'DANH MỤC'!$I:$K,2,0)</f>
        <v>KH 2501</v>
      </c>
      <c r="I6196" t="str">
        <f>VLOOKUP(G6196,'DANH MỤC'!$I:$K,3,0)</f>
        <v>Tuyên Quang</v>
      </c>
      <c r="J6196" s="8" t="s">
        <v>5940</v>
      </c>
      <c r="K6196" t="str">
        <f>VLOOKUP(J6196,'DANH MỤC'!$A$1:$B$19,2,0)</f>
        <v>Sản phẩm 0002</v>
      </c>
      <c r="L6196" t="s">
        <v>15</v>
      </c>
      <c r="M6196">
        <v>1</v>
      </c>
      <c r="N6196" s="3">
        <f>IF(LEFT(K6196,1)="S",VLOOKUP(K6196,'DANH MỤC'!$B:$D,2,0),VLOOKUP(K6196,'DANH MỤC'!$B:$D,3,0))</f>
        <v>2000000</v>
      </c>
      <c r="O6196">
        <v>0</v>
      </c>
      <c r="P6196" s="3">
        <f>N6196*O6196%*CSDL[[#This Row],[SỐ LƯỢNG]]</f>
        <v>0</v>
      </c>
      <c r="Q6196" s="3">
        <f t="shared" si="2816"/>
        <v>2000000</v>
      </c>
    </row>
    <row r="6197" spans="1:17" x14ac:dyDescent="0.3">
      <c r="A6197" s="23" t="str">
        <f t="shared" si="2837"/>
        <v>19/03/2019</v>
      </c>
      <c r="B6197" s="8" t="str">
        <f t="shared" si="2838"/>
        <v>19/03/2019</v>
      </c>
      <c r="C6197" s="8">
        <v>3</v>
      </c>
      <c r="D6197" s="8" t="str">
        <f t="shared" si="2839"/>
        <v>DH11642</v>
      </c>
      <c r="E6197" s="8" t="str">
        <f t="shared" si="2840"/>
        <v>anh.hong</v>
      </c>
      <c r="F6197" s="8" t="str">
        <f>VLOOKUP(E6197,'DANH MỤC'!$F:$G,2,0)</f>
        <v>Nhóm 1</v>
      </c>
      <c r="G6197" s="8" t="str">
        <f t="shared" si="2841"/>
        <v>KH2501</v>
      </c>
      <c r="H6197" t="str">
        <f>VLOOKUP(G6197,'DANH MỤC'!$I:$K,2,0)</f>
        <v>KH 2501</v>
      </c>
      <c r="I6197" t="str">
        <f>VLOOKUP(G6197,'DANH MỤC'!$I:$K,3,0)</f>
        <v>Tuyên Quang</v>
      </c>
      <c r="J6197" s="8" t="s">
        <v>5939</v>
      </c>
      <c r="K6197" t="str">
        <f>VLOOKUP(J6197,'DANH MỤC'!$A$1:$B$19,2,0)</f>
        <v>Sản phẩm 0001</v>
      </c>
      <c r="L6197" t="s">
        <v>15</v>
      </c>
      <c r="M6197">
        <v>1</v>
      </c>
      <c r="N6197" s="3">
        <f>IF(LEFT(K6197,1)="S",VLOOKUP(K6197,'DANH MỤC'!$B:$D,2,0),VLOOKUP(K6197,'DANH MỤC'!$B:$D,3,0))</f>
        <v>3000000</v>
      </c>
      <c r="O6197">
        <v>0</v>
      </c>
      <c r="P6197" s="3">
        <f>N6197*O6197%*CSDL[[#This Row],[SỐ LƯỢNG]]</f>
        <v>0</v>
      </c>
      <c r="Q6197" s="3">
        <f t="shared" si="2816"/>
        <v>3000000</v>
      </c>
    </row>
    <row r="6198" spans="1:17" x14ac:dyDescent="0.3">
      <c r="A6198" s="23" t="str">
        <f t="shared" si="2837"/>
        <v>19/03/2019</v>
      </c>
      <c r="B6198" s="8" t="str">
        <f t="shared" si="2838"/>
        <v>19/03/2019</v>
      </c>
      <c r="C6198" s="8">
        <v>3</v>
      </c>
      <c r="D6198" s="8" t="str">
        <f t="shared" si="2839"/>
        <v>DH11642</v>
      </c>
      <c r="E6198" s="8" t="str">
        <f t="shared" si="2840"/>
        <v>anh.hong</v>
      </c>
      <c r="F6198" s="8" t="str">
        <f>VLOOKUP(E6198,'DANH MỤC'!$F:$G,2,0)</f>
        <v>Nhóm 1</v>
      </c>
      <c r="G6198" s="8" t="str">
        <f t="shared" si="2841"/>
        <v>KH2501</v>
      </c>
      <c r="H6198" t="str">
        <f>VLOOKUP(G6198,'DANH MỤC'!$I:$K,2,0)</f>
        <v>KH 2501</v>
      </c>
      <c r="I6198" t="str">
        <f>VLOOKUP(G6198,'DANH MỤC'!$I:$K,3,0)</f>
        <v>Tuyên Quang</v>
      </c>
      <c r="J6198" s="8" t="s">
        <v>5945</v>
      </c>
      <c r="K6198" t="str">
        <f>VLOOKUP(J6198,'DANH MỤC'!$A$1:$B$19,2,0)</f>
        <v>Hàng tặng 0002</v>
      </c>
      <c r="L6198" t="s">
        <v>51</v>
      </c>
      <c r="M6198">
        <v>1</v>
      </c>
      <c r="N6198" s="3">
        <f>IF(LEFT(K6198,1)="S",VLOOKUP(K6198,'DANH MỤC'!$B:$D,2,0),VLOOKUP(K6198,'DANH MỤC'!$B:$D,3,0))</f>
        <v>500000</v>
      </c>
      <c r="O6198">
        <v>0</v>
      </c>
      <c r="P6198" s="3">
        <f>N6198*O6198%*CSDL[[#This Row],[SỐ LƯỢNG]]</f>
        <v>0</v>
      </c>
      <c r="Q6198" s="3">
        <f t="shared" si="2816"/>
        <v>500000</v>
      </c>
    </row>
    <row r="6199" spans="1:17" x14ac:dyDescent="0.3">
      <c r="A6199" s="23" t="s">
        <v>3475</v>
      </c>
      <c r="B6199" s="8" t="s">
        <v>3475</v>
      </c>
      <c r="C6199" s="8">
        <v>3</v>
      </c>
      <c r="D6199" s="8" t="s">
        <v>3485</v>
      </c>
      <c r="E6199" s="8" t="s">
        <v>13833</v>
      </c>
      <c r="F6199" s="8" t="str">
        <f>VLOOKUP(E6199,'DANH MỤC'!$F:$G,2,0)</f>
        <v>Nhóm 2</v>
      </c>
      <c r="G6199" s="8" t="s">
        <v>7961</v>
      </c>
      <c r="H6199" t="str">
        <f>VLOOKUP(G6199,'DANH MỤC'!$I:$K,2,0)</f>
        <v>KH 1964</v>
      </c>
      <c r="I6199" t="str">
        <f>VLOOKUP(G6199,'DANH MỤC'!$I:$K,3,0)</f>
        <v>Quảng Ngãi</v>
      </c>
      <c r="J6199" s="8" t="s">
        <v>5940</v>
      </c>
      <c r="K6199" t="str">
        <f>VLOOKUP(J6199,'DANH MỤC'!$A$1:$B$19,2,0)</f>
        <v>Sản phẩm 0002</v>
      </c>
      <c r="L6199" t="s">
        <v>15</v>
      </c>
      <c r="M6199">
        <v>1</v>
      </c>
      <c r="N6199" s="3">
        <f>IF(LEFT(K6199,1)="S",VLOOKUP(K6199,'DANH MỤC'!$B:$D,2,0),VLOOKUP(K6199,'DANH MỤC'!$B:$D,3,0))</f>
        <v>2000000</v>
      </c>
      <c r="O6199">
        <v>5</v>
      </c>
      <c r="P6199" s="3">
        <f>N6199*O6199%*CSDL[[#This Row],[SỐ LƯỢNG]]</f>
        <v>100000</v>
      </c>
      <c r="Q6199" s="3">
        <f t="shared" si="2816"/>
        <v>1900000</v>
      </c>
    </row>
    <row r="6200" spans="1:17" x14ac:dyDescent="0.3">
      <c r="A6200" s="23" t="s">
        <v>3475</v>
      </c>
      <c r="B6200" s="8" t="s">
        <v>3475</v>
      </c>
      <c r="C6200" s="8">
        <v>3</v>
      </c>
      <c r="D6200" s="8" t="s">
        <v>3486</v>
      </c>
      <c r="E6200" s="8" t="s">
        <v>13830</v>
      </c>
      <c r="F6200" s="8" t="str">
        <f>VLOOKUP(E6200,'DANH MỤC'!$F:$G,2,0)</f>
        <v>Nhóm 2</v>
      </c>
      <c r="G6200" s="8" t="s">
        <v>7721</v>
      </c>
      <c r="H6200" t="str">
        <f>VLOOKUP(G6200,'DANH MỤC'!$I:$K,2,0)</f>
        <v>KH 1716</v>
      </c>
      <c r="I6200" t="str">
        <f>VLOOKUP(G6200,'DANH MỤC'!$I:$K,3,0)</f>
        <v>Sóc Trăng</v>
      </c>
      <c r="J6200" s="8" t="s">
        <v>5939</v>
      </c>
      <c r="K6200" t="str">
        <f>VLOOKUP(J6200,'DANH MỤC'!$A$1:$B$19,2,0)</f>
        <v>Sản phẩm 0001</v>
      </c>
      <c r="L6200" t="s">
        <v>15</v>
      </c>
      <c r="M6200">
        <v>1</v>
      </c>
      <c r="N6200" s="3">
        <f>IF(LEFT(K6200,1)="S",VLOOKUP(K6200,'DANH MỤC'!$B:$D,2,0),VLOOKUP(K6200,'DANH MỤC'!$B:$D,3,0))</f>
        <v>3000000</v>
      </c>
      <c r="O6200">
        <v>5</v>
      </c>
      <c r="P6200" s="3">
        <f>N6200*O6200%*CSDL[[#This Row],[SỐ LƯỢNG]]</f>
        <v>150000</v>
      </c>
      <c r="Q6200" s="3">
        <f t="shared" si="2816"/>
        <v>2850000</v>
      </c>
    </row>
    <row r="6201" spans="1:17" x14ac:dyDescent="0.3">
      <c r="A6201" s="23" t="s">
        <v>3475</v>
      </c>
      <c r="B6201" s="8" t="s">
        <v>3475</v>
      </c>
      <c r="C6201" s="8">
        <v>3</v>
      </c>
      <c r="D6201" s="8" t="s">
        <v>3487</v>
      </c>
      <c r="E6201" s="8" t="s">
        <v>13822</v>
      </c>
      <c r="F6201" s="8" t="str">
        <f>VLOOKUP(E6201,'DANH MỤC'!$F:$G,2,0)</f>
        <v>Nhóm 1</v>
      </c>
      <c r="G6201" s="8" t="s">
        <v>7695</v>
      </c>
      <c r="H6201" t="str">
        <f>VLOOKUP(G6201,'DANH MỤC'!$I:$K,2,0)</f>
        <v>KH 1689</v>
      </c>
      <c r="I6201" t="str">
        <f>VLOOKUP(G6201,'DANH MỤC'!$I:$K,3,0)</f>
        <v>Quảng Bình</v>
      </c>
      <c r="J6201" s="8" t="s">
        <v>19</v>
      </c>
      <c r="K6201" t="str">
        <f>VLOOKUP(J6201,'DANH MỤC'!$A$1:$B$19,2,0)</f>
        <v>Sản phẩm 0003</v>
      </c>
      <c r="L6201" t="s">
        <v>15</v>
      </c>
      <c r="M6201">
        <v>1</v>
      </c>
      <c r="N6201" s="3">
        <f>IF(LEFT(K6201,1)="S",VLOOKUP(K6201,'DANH MỤC'!$B:$D,2,0),VLOOKUP(K6201,'DANH MỤC'!$B:$D,3,0))</f>
        <v>2500000</v>
      </c>
      <c r="O6201">
        <v>5</v>
      </c>
      <c r="P6201" s="3">
        <f>N6201*O6201%*CSDL[[#This Row],[SỐ LƯỢNG]]</f>
        <v>125000</v>
      </c>
      <c r="Q6201" s="3">
        <f t="shared" si="2816"/>
        <v>2375000</v>
      </c>
    </row>
    <row r="6202" spans="1:17" x14ac:dyDescent="0.3">
      <c r="A6202" s="23" t="s">
        <v>3475</v>
      </c>
      <c r="B6202" s="8" t="s">
        <v>3475</v>
      </c>
      <c r="C6202" s="8">
        <v>3</v>
      </c>
      <c r="D6202" s="8" t="s">
        <v>3488</v>
      </c>
      <c r="E6202" s="8" t="s">
        <v>13850</v>
      </c>
      <c r="F6202" s="8" t="str">
        <f>VLOOKUP(E6202,'DANH MỤC'!$F:$G,2,0)</f>
        <v>Nhóm 3</v>
      </c>
      <c r="G6202" s="8" t="s">
        <v>8416</v>
      </c>
      <c r="H6202" t="str">
        <f>VLOOKUP(G6202,'DANH MỤC'!$I:$K,2,0)</f>
        <v>KH 2433</v>
      </c>
      <c r="I6202" t="str">
        <f>VLOOKUP(G6202,'DANH MỤC'!$I:$K,3,0)</f>
        <v>Quảng Ngãi</v>
      </c>
      <c r="J6202" s="8" t="s">
        <v>5940</v>
      </c>
      <c r="K6202" t="str">
        <f>VLOOKUP(J6202,'DANH MỤC'!$A$1:$B$19,2,0)</f>
        <v>Sản phẩm 0002</v>
      </c>
      <c r="L6202" t="s">
        <v>15</v>
      </c>
      <c r="M6202">
        <v>12</v>
      </c>
      <c r="N6202" s="3">
        <f>IF(LEFT(K6202,1)="S",VLOOKUP(K6202,'DANH MỤC'!$B:$D,2,0),VLOOKUP(K6202,'DANH MỤC'!$B:$D,3,0))</f>
        <v>2000000</v>
      </c>
      <c r="O6202">
        <v>25</v>
      </c>
      <c r="P6202" s="3">
        <f>N6202*O6202%*CSDL[[#This Row],[SỐ LƯỢNG]]</f>
        <v>6000000</v>
      </c>
      <c r="Q6202" s="3">
        <f t="shared" si="2816"/>
        <v>18000000</v>
      </c>
    </row>
    <row r="6203" spans="1:17" x14ac:dyDescent="0.3">
      <c r="A6203" s="23" t="str">
        <f t="shared" ref="A6203:A6211" si="2842">A6202</f>
        <v>19/03/2019</v>
      </c>
      <c r="B6203" s="8" t="str">
        <f t="shared" ref="B6203:B6211" si="2843">B6202</f>
        <v>19/03/2019</v>
      </c>
      <c r="C6203" s="8">
        <v>3</v>
      </c>
      <c r="D6203" s="8" t="str">
        <f t="shared" ref="D6203:D6211" si="2844">D6202</f>
        <v>DH11638</v>
      </c>
      <c r="E6203" s="8" t="str">
        <f t="shared" ref="E6203:E6211" si="2845">E6202</f>
        <v>loan.nguyen</v>
      </c>
      <c r="F6203" s="8" t="str">
        <f>VLOOKUP(E6203,'DANH MỤC'!$F:$G,2,0)</f>
        <v>Nhóm 3</v>
      </c>
      <c r="G6203" s="8" t="str">
        <f t="shared" ref="G6203:G6211" si="2846">G6202</f>
        <v>KH2433</v>
      </c>
      <c r="H6203" t="str">
        <f>VLOOKUP(G6203,'DANH MỤC'!$I:$K,2,0)</f>
        <v>KH 2433</v>
      </c>
      <c r="I6203" t="str">
        <f>VLOOKUP(G6203,'DANH MỤC'!$I:$K,3,0)</f>
        <v>Quảng Ngãi</v>
      </c>
      <c r="J6203" s="8" t="s">
        <v>5939</v>
      </c>
      <c r="K6203" t="str">
        <f>VLOOKUP(J6203,'DANH MỤC'!$A$1:$B$19,2,0)</f>
        <v>Sản phẩm 0001</v>
      </c>
      <c r="L6203" t="s">
        <v>15</v>
      </c>
      <c r="M6203">
        <v>12</v>
      </c>
      <c r="N6203" s="3">
        <f>IF(LEFT(K6203,1)="S",VLOOKUP(K6203,'DANH MỤC'!$B:$D,2,0),VLOOKUP(K6203,'DANH MỤC'!$B:$D,3,0))</f>
        <v>3000000</v>
      </c>
      <c r="O6203">
        <v>25</v>
      </c>
      <c r="P6203" s="3">
        <f>N6203*O6203%*CSDL[[#This Row],[SỐ LƯỢNG]]</f>
        <v>9000000</v>
      </c>
      <c r="Q6203" s="3">
        <f t="shared" si="2816"/>
        <v>27000000</v>
      </c>
    </row>
    <row r="6204" spans="1:17" x14ac:dyDescent="0.3">
      <c r="A6204" s="23" t="str">
        <f t="shared" si="2842"/>
        <v>19/03/2019</v>
      </c>
      <c r="B6204" s="8" t="str">
        <f t="shared" si="2843"/>
        <v>19/03/2019</v>
      </c>
      <c r="C6204" s="8">
        <v>3</v>
      </c>
      <c r="D6204" s="8" t="str">
        <f t="shared" si="2844"/>
        <v>DH11638</v>
      </c>
      <c r="E6204" s="8" t="str">
        <f t="shared" si="2845"/>
        <v>loan.nguyen</v>
      </c>
      <c r="F6204" s="8" t="str">
        <f>VLOOKUP(E6204,'DANH MỤC'!$F:$G,2,0)</f>
        <v>Nhóm 3</v>
      </c>
      <c r="G6204" s="8" t="str">
        <f t="shared" si="2846"/>
        <v>KH2433</v>
      </c>
      <c r="H6204" t="str">
        <f>VLOOKUP(G6204,'DANH MỤC'!$I:$K,2,0)</f>
        <v>KH 2433</v>
      </c>
      <c r="I6204" t="str">
        <f>VLOOKUP(G6204,'DANH MỤC'!$I:$K,3,0)</f>
        <v>Quảng Ngãi</v>
      </c>
      <c r="J6204" s="8" t="s">
        <v>5940</v>
      </c>
      <c r="K6204" t="str">
        <f>VLOOKUP(J6204,'DANH MỤC'!$A$1:$B$19,2,0)</f>
        <v>Sản phẩm 0002</v>
      </c>
      <c r="L6204" t="s">
        <v>15</v>
      </c>
      <c r="M6204">
        <v>4</v>
      </c>
      <c r="N6204" s="3">
        <f>IF(LEFT(K6204,1)="S",VLOOKUP(K6204,'DANH MỤC'!$B:$D,2,0),VLOOKUP(K6204,'DANH MỤC'!$B:$D,3,0))</f>
        <v>2000000</v>
      </c>
      <c r="O6204">
        <v>100</v>
      </c>
      <c r="P6204" s="3">
        <f>N6204*O6204%*CSDL[[#This Row],[SỐ LƯỢNG]]</f>
        <v>8000000</v>
      </c>
      <c r="Q6204" s="3">
        <f t="shared" si="2816"/>
        <v>0</v>
      </c>
    </row>
    <row r="6205" spans="1:17" x14ac:dyDescent="0.3">
      <c r="A6205" s="23" t="str">
        <f t="shared" si="2842"/>
        <v>19/03/2019</v>
      </c>
      <c r="B6205" s="8" t="str">
        <f t="shared" si="2843"/>
        <v>19/03/2019</v>
      </c>
      <c r="C6205" s="8">
        <v>3</v>
      </c>
      <c r="D6205" s="8" t="str">
        <f t="shared" si="2844"/>
        <v>DH11638</v>
      </c>
      <c r="E6205" s="8" t="str">
        <f t="shared" si="2845"/>
        <v>loan.nguyen</v>
      </c>
      <c r="F6205" s="8" t="str">
        <f>VLOOKUP(E6205,'DANH MỤC'!$F:$G,2,0)</f>
        <v>Nhóm 3</v>
      </c>
      <c r="G6205" s="8" t="str">
        <f t="shared" si="2846"/>
        <v>KH2433</v>
      </c>
      <c r="H6205" t="str">
        <f>VLOOKUP(G6205,'DANH MỤC'!$I:$K,2,0)</f>
        <v>KH 2433</v>
      </c>
      <c r="I6205" t="str">
        <f>VLOOKUP(G6205,'DANH MỤC'!$I:$K,3,0)</f>
        <v>Quảng Ngãi</v>
      </c>
      <c r="J6205" s="8" t="s">
        <v>14</v>
      </c>
      <c r="K6205" t="str">
        <f>VLOOKUP(J6205,'DANH MỤC'!$A$1:$B$19,2,0)</f>
        <v>Sản phẩm 0004</v>
      </c>
      <c r="L6205" t="s">
        <v>15</v>
      </c>
      <c r="M6205">
        <v>12</v>
      </c>
      <c r="N6205" s="3">
        <f>IF(LEFT(K6205,1)="S",VLOOKUP(K6205,'DANH MỤC'!$B:$D,2,0),VLOOKUP(K6205,'DANH MỤC'!$B:$D,3,0))</f>
        <v>3500000</v>
      </c>
      <c r="O6205">
        <v>25</v>
      </c>
      <c r="P6205" s="3">
        <f>N6205*O6205%*CSDL[[#This Row],[SỐ LƯỢNG]]</f>
        <v>10500000</v>
      </c>
      <c r="Q6205" s="3">
        <f t="shared" si="2816"/>
        <v>31500000</v>
      </c>
    </row>
    <row r="6206" spans="1:17" x14ac:dyDescent="0.3">
      <c r="A6206" s="23" t="str">
        <f t="shared" si="2842"/>
        <v>19/03/2019</v>
      </c>
      <c r="B6206" s="8" t="str">
        <f t="shared" si="2843"/>
        <v>19/03/2019</v>
      </c>
      <c r="C6206" s="8">
        <v>3</v>
      </c>
      <c r="D6206" s="8" t="str">
        <f t="shared" si="2844"/>
        <v>DH11638</v>
      </c>
      <c r="E6206" s="8" t="str">
        <f t="shared" si="2845"/>
        <v>loan.nguyen</v>
      </c>
      <c r="F6206" s="8" t="str">
        <f>VLOOKUP(E6206,'DANH MỤC'!$F:$G,2,0)</f>
        <v>Nhóm 3</v>
      </c>
      <c r="G6206" s="8" t="str">
        <f t="shared" si="2846"/>
        <v>KH2433</v>
      </c>
      <c r="H6206" t="str">
        <f>VLOOKUP(G6206,'DANH MỤC'!$I:$K,2,0)</f>
        <v>KH 2433</v>
      </c>
      <c r="I6206" t="str">
        <f>VLOOKUP(G6206,'DANH MỤC'!$I:$K,3,0)</f>
        <v>Quảng Ngãi</v>
      </c>
      <c r="J6206" s="8" t="s">
        <v>19</v>
      </c>
      <c r="K6206" t="str">
        <f>VLOOKUP(J6206,'DANH MỤC'!$A$1:$B$19,2,0)</f>
        <v>Sản phẩm 0003</v>
      </c>
      <c r="L6206" t="s">
        <v>15</v>
      </c>
      <c r="M6206">
        <v>2</v>
      </c>
      <c r="N6206" s="3">
        <f>IF(LEFT(K6206,1)="S",VLOOKUP(K6206,'DANH MỤC'!$B:$D,2,0),VLOOKUP(K6206,'DANH MỤC'!$B:$D,3,0))</f>
        <v>2500000</v>
      </c>
      <c r="O6206">
        <v>100</v>
      </c>
      <c r="P6206" s="3">
        <f>N6206*O6206%*CSDL[[#This Row],[SỐ LƯỢNG]]</f>
        <v>5000000</v>
      </c>
      <c r="Q6206" s="3">
        <f t="shared" si="2816"/>
        <v>0</v>
      </c>
    </row>
    <row r="6207" spans="1:17" x14ac:dyDescent="0.3">
      <c r="A6207" s="23" t="str">
        <f t="shared" si="2842"/>
        <v>19/03/2019</v>
      </c>
      <c r="B6207" s="8" t="str">
        <f t="shared" si="2843"/>
        <v>19/03/2019</v>
      </c>
      <c r="C6207" s="8">
        <v>3</v>
      </c>
      <c r="D6207" s="8" t="str">
        <f t="shared" si="2844"/>
        <v>DH11638</v>
      </c>
      <c r="E6207" s="8" t="str">
        <f t="shared" si="2845"/>
        <v>loan.nguyen</v>
      </c>
      <c r="F6207" s="8" t="str">
        <f>VLOOKUP(E6207,'DANH MỤC'!$F:$G,2,0)</f>
        <v>Nhóm 3</v>
      </c>
      <c r="G6207" s="8" t="str">
        <f t="shared" si="2846"/>
        <v>KH2433</v>
      </c>
      <c r="H6207" t="str">
        <f>VLOOKUP(G6207,'DANH MỤC'!$I:$K,2,0)</f>
        <v>KH 2433</v>
      </c>
      <c r="I6207" t="str">
        <f>VLOOKUP(G6207,'DANH MỤC'!$I:$K,3,0)</f>
        <v>Quảng Ngãi</v>
      </c>
      <c r="J6207" s="8" t="s">
        <v>5945</v>
      </c>
      <c r="K6207" t="str">
        <f>VLOOKUP(J6207,'DANH MỤC'!$A$1:$B$19,2,0)</f>
        <v>Hàng tặng 0002</v>
      </c>
      <c r="L6207" t="s">
        <v>51</v>
      </c>
      <c r="M6207">
        <v>2</v>
      </c>
      <c r="N6207" s="3">
        <f>IF(LEFT(K6207,1)="S",VLOOKUP(K6207,'DANH MỤC'!$B:$D,2,0),VLOOKUP(K6207,'DANH MỤC'!$B:$D,3,0))</f>
        <v>500000</v>
      </c>
      <c r="O6207">
        <v>0</v>
      </c>
      <c r="P6207" s="3">
        <f>N6207*O6207%*CSDL[[#This Row],[SỐ LƯỢNG]]</f>
        <v>0</v>
      </c>
      <c r="Q6207" s="3">
        <f t="shared" si="2816"/>
        <v>1000000</v>
      </c>
    </row>
    <row r="6208" spans="1:17" x14ac:dyDescent="0.3">
      <c r="A6208" s="23" t="str">
        <f t="shared" si="2842"/>
        <v>19/03/2019</v>
      </c>
      <c r="B6208" s="8" t="str">
        <f t="shared" si="2843"/>
        <v>19/03/2019</v>
      </c>
      <c r="C6208" s="8">
        <v>3</v>
      </c>
      <c r="D6208" s="8" t="str">
        <f t="shared" si="2844"/>
        <v>DH11638</v>
      </c>
      <c r="E6208" s="8" t="str">
        <f t="shared" si="2845"/>
        <v>loan.nguyen</v>
      </c>
      <c r="F6208" s="8" t="str">
        <f>VLOOKUP(E6208,'DANH MỤC'!$F:$G,2,0)</f>
        <v>Nhóm 3</v>
      </c>
      <c r="G6208" s="8" t="str">
        <f t="shared" si="2846"/>
        <v>KH2433</v>
      </c>
      <c r="H6208" t="str">
        <f>VLOOKUP(G6208,'DANH MỤC'!$I:$K,2,0)</f>
        <v>KH 2433</v>
      </c>
      <c r="I6208" t="str">
        <f>VLOOKUP(G6208,'DANH MỤC'!$I:$K,3,0)</f>
        <v>Quảng Ngãi</v>
      </c>
      <c r="J6208" s="8" t="s">
        <v>5947</v>
      </c>
      <c r="K6208" t="str">
        <f>VLOOKUP(J6208,'DANH MỤC'!$A$1:$B$19,2,0)</f>
        <v>Hàng tặng 0004</v>
      </c>
      <c r="L6208" t="s">
        <v>62</v>
      </c>
      <c r="M6208">
        <v>4</v>
      </c>
      <c r="N6208" s="3">
        <f>IF(LEFT(K6208,1)="S",VLOOKUP(K6208,'DANH MỤC'!$B:$D,2,0),VLOOKUP(K6208,'DANH MỤC'!$B:$D,3,0))</f>
        <v>1000000</v>
      </c>
      <c r="O6208">
        <v>0</v>
      </c>
      <c r="P6208" s="3">
        <f>N6208*O6208%*CSDL[[#This Row],[SỐ LƯỢNG]]</f>
        <v>0</v>
      </c>
      <c r="Q6208" s="3">
        <f t="shared" si="2816"/>
        <v>4000000</v>
      </c>
    </row>
    <row r="6209" spans="1:17" x14ac:dyDescent="0.3">
      <c r="A6209" s="23" t="str">
        <f t="shared" si="2842"/>
        <v>19/03/2019</v>
      </c>
      <c r="B6209" s="8" t="str">
        <f t="shared" si="2843"/>
        <v>19/03/2019</v>
      </c>
      <c r="C6209" s="8">
        <v>3</v>
      </c>
      <c r="D6209" s="8" t="str">
        <f t="shared" si="2844"/>
        <v>DH11638</v>
      </c>
      <c r="E6209" s="8" t="str">
        <f t="shared" si="2845"/>
        <v>loan.nguyen</v>
      </c>
      <c r="F6209" s="8" t="str">
        <f>VLOOKUP(E6209,'DANH MỤC'!$F:$G,2,0)</f>
        <v>Nhóm 3</v>
      </c>
      <c r="G6209" s="8" t="str">
        <f t="shared" si="2846"/>
        <v>KH2433</v>
      </c>
      <c r="H6209" t="str">
        <f>VLOOKUP(G6209,'DANH MỤC'!$I:$K,2,0)</f>
        <v>KH 2433</v>
      </c>
      <c r="I6209" t="str">
        <f>VLOOKUP(G6209,'DANH MỤC'!$I:$K,3,0)</f>
        <v>Quảng Ngãi</v>
      </c>
      <c r="J6209" s="8" t="s">
        <v>5939</v>
      </c>
      <c r="K6209" t="str">
        <f>VLOOKUP(J6209,'DANH MỤC'!$A$1:$B$19,2,0)</f>
        <v>Sản phẩm 0001</v>
      </c>
      <c r="L6209" t="s">
        <v>15</v>
      </c>
      <c r="M6209">
        <v>1</v>
      </c>
      <c r="N6209" s="3">
        <f>IF(LEFT(K6209,1)="S",VLOOKUP(K6209,'DANH MỤC'!$B:$D,2,0),VLOOKUP(K6209,'DANH MỤC'!$B:$D,3,0))</f>
        <v>3000000</v>
      </c>
      <c r="O6209">
        <v>100</v>
      </c>
      <c r="P6209" s="3">
        <f>N6209*O6209%*CSDL[[#This Row],[SỐ LƯỢNG]]</f>
        <v>3000000</v>
      </c>
      <c r="Q6209" s="3">
        <f t="shared" si="2816"/>
        <v>0</v>
      </c>
    </row>
    <row r="6210" spans="1:17" x14ac:dyDescent="0.3">
      <c r="A6210" s="23" t="str">
        <f t="shared" si="2842"/>
        <v>19/03/2019</v>
      </c>
      <c r="B6210" s="8" t="str">
        <f t="shared" si="2843"/>
        <v>19/03/2019</v>
      </c>
      <c r="C6210" s="8">
        <v>3</v>
      </c>
      <c r="D6210" s="8" t="str">
        <f t="shared" si="2844"/>
        <v>DH11638</v>
      </c>
      <c r="E6210" s="8" t="str">
        <f t="shared" si="2845"/>
        <v>loan.nguyen</v>
      </c>
      <c r="F6210" s="8" t="str">
        <f>VLOOKUP(E6210,'DANH MỤC'!$F:$G,2,0)</f>
        <v>Nhóm 3</v>
      </c>
      <c r="G6210" s="8" t="str">
        <f t="shared" si="2846"/>
        <v>KH2433</v>
      </c>
      <c r="H6210" t="str">
        <f>VLOOKUP(G6210,'DANH MỤC'!$I:$K,2,0)</f>
        <v>KH 2433</v>
      </c>
      <c r="I6210" t="str">
        <f>VLOOKUP(G6210,'DANH MỤC'!$I:$K,3,0)</f>
        <v>Quảng Ngãi</v>
      </c>
      <c r="J6210" s="8" t="s">
        <v>5941</v>
      </c>
      <c r="K6210" t="str">
        <f>VLOOKUP(J6210,'DANH MỤC'!$A$1:$B$19,2,0)</f>
        <v>Sản phẩm 0006</v>
      </c>
      <c r="L6210" t="s">
        <v>15</v>
      </c>
      <c r="M6210">
        <v>1</v>
      </c>
      <c r="N6210" s="3">
        <f>IF(LEFT(K6210,1)="S",VLOOKUP(K6210,'DANH MỤC'!$B:$D,2,0),VLOOKUP(K6210,'DANH MỤC'!$B:$D,3,0))</f>
        <v>800000</v>
      </c>
      <c r="O6210">
        <v>100</v>
      </c>
      <c r="P6210" s="3">
        <f>N6210*O6210%*CSDL[[#This Row],[SỐ LƯỢNG]]</f>
        <v>800000</v>
      </c>
      <c r="Q6210" s="3">
        <f t="shared" si="2816"/>
        <v>0</v>
      </c>
    </row>
    <row r="6211" spans="1:17" x14ac:dyDescent="0.3">
      <c r="A6211" s="23" t="str">
        <f t="shared" si="2842"/>
        <v>19/03/2019</v>
      </c>
      <c r="B6211" s="8" t="str">
        <f t="shared" si="2843"/>
        <v>19/03/2019</v>
      </c>
      <c r="C6211" s="8">
        <v>3</v>
      </c>
      <c r="D6211" s="8" t="str">
        <f t="shared" si="2844"/>
        <v>DH11638</v>
      </c>
      <c r="E6211" s="8" t="str">
        <f t="shared" si="2845"/>
        <v>loan.nguyen</v>
      </c>
      <c r="F6211" s="8" t="str">
        <f>VLOOKUP(E6211,'DANH MỤC'!$F:$G,2,0)</f>
        <v>Nhóm 3</v>
      </c>
      <c r="G6211" s="8" t="str">
        <f t="shared" si="2846"/>
        <v>KH2433</v>
      </c>
      <c r="H6211" t="str">
        <f>VLOOKUP(G6211,'DANH MỤC'!$I:$K,2,0)</f>
        <v>KH 2433</v>
      </c>
      <c r="I6211" t="str">
        <f>VLOOKUP(G6211,'DANH MỤC'!$I:$K,3,0)</f>
        <v>Quảng Ngãi</v>
      </c>
      <c r="J6211" s="8" t="s">
        <v>5942</v>
      </c>
      <c r="K6211" t="str">
        <f>VLOOKUP(J6211,'DANH MỤC'!$A$1:$B$19,2,0)</f>
        <v>Sản phẩm 0007</v>
      </c>
      <c r="L6211" t="s">
        <v>15</v>
      </c>
      <c r="M6211">
        <v>1</v>
      </c>
      <c r="N6211" s="3">
        <f>IF(LEFT(K6211,1)="S",VLOOKUP(K6211,'DANH MỤC'!$B:$D,2,0),VLOOKUP(K6211,'DANH MỤC'!$B:$D,3,0))</f>
        <v>800000</v>
      </c>
      <c r="O6211">
        <v>100</v>
      </c>
      <c r="P6211" s="3">
        <f>N6211*O6211%*CSDL[[#This Row],[SỐ LƯỢNG]]</f>
        <v>800000</v>
      </c>
      <c r="Q6211" s="3">
        <f t="shared" ref="Q6211:Q6274" si="2847">N6211*M6211-P6211</f>
        <v>0</v>
      </c>
    </row>
    <row r="6212" spans="1:17" x14ac:dyDescent="0.3">
      <c r="A6212" s="23" t="s">
        <v>3475</v>
      </c>
      <c r="B6212" s="8" t="s">
        <v>3475</v>
      </c>
      <c r="C6212" s="8">
        <v>3</v>
      </c>
      <c r="D6212" s="8" t="s">
        <v>3489</v>
      </c>
      <c r="E6212" s="8" t="s">
        <v>13814</v>
      </c>
      <c r="F6212" s="8" t="str">
        <f>VLOOKUP(E6212,'DANH MỤC'!$F:$G,2,0)</f>
        <v>Nhóm 1</v>
      </c>
      <c r="G6212" s="8" t="s">
        <v>8481</v>
      </c>
      <c r="H6212" t="str">
        <f>VLOOKUP(G6212,'DANH MỤC'!$I:$K,2,0)</f>
        <v>KH 2502</v>
      </c>
      <c r="I6212" t="str">
        <f>VLOOKUP(G6212,'DANH MỤC'!$I:$K,3,0)</f>
        <v>Đắk Lắk</v>
      </c>
      <c r="J6212" s="8" t="s">
        <v>14</v>
      </c>
      <c r="K6212" t="str">
        <f>VLOOKUP(J6212,'DANH MỤC'!$A$1:$B$19,2,0)</f>
        <v>Sản phẩm 0004</v>
      </c>
      <c r="L6212" t="s">
        <v>15</v>
      </c>
      <c r="M6212">
        <v>1</v>
      </c>
      <c r="N6212" s="3">
        <f>IF(LEFT(K6212,1)="S",VLOOKUP(K6212,'DANH MỤC'!$B:$D,2,0),VLOOKUP(K6212,'DANH MỤC'!$B:$D,3,0))</f>
        <v>3500000</v>
      </c>
      <c r="O6212">
        <v>0</v>
      </c>
      <c r="P6212" s="3">
        <f>N6212*O6212%*CSDL[[#This Row],[SỐ LƯỢNG]]</f>
        <v>0</v>
      </c>
      <c r="Q6212" s="3">
        <f t="shared" si="2847"/>
        <v>3500000</v>
      </c>
    </row>
    <row r="6213" spans="1:17" x14ac:dyDescent="0.3">
      <c r="A6213" s="23" t="str">
        <f>A6212</f>
        <v>19/03/2019</v>
      </c>
      <c r="B6213" s="8" t="str">
        <f>B6212</f>
        <v>19/03/2019</v>
      </c>
      <c r="C6213" s="8">
        <v>3</v>
      </c>
      <c r="D6213" s="8" t="str">
        <f>D6212</f>
        <v>DH11637</v>
      </c>
      <c r="E6213" s="8" t="str">
        <f>E6212</f>
        <v>hai.vi</v>
      </c>
      <c r="F6213" s="8" t="str">
        <f>VLOOKUP(E6213,'DANH MỤC'!$F:$G,2,0)</f>
        <v>Nhóm 1</v>
      </c>
      <c r="G6213" s="8" t="str">
        <f>G6212</f>
        <v>KH2502</v>
      </c>
      <c r="H6213" t="str">
        <f>VLOOKUP(G6213,'DANH MỤC'!$I:$K,2,0)</f>
        <v>KH 2502</v>
      </c>
      <c r="I6213" t="str">
        <f>VLOOKUP(G6213,'DANH MỤC'!$I:$K,3,0)</f>
        <v>Đắk Lắk</v>
      </c>
      <c r="J6213" s="8" t="s">
        <v>5944</v>
      </c>
      <c r="K6213" t="str">
        <f>VLOOKUP(J6213,'DANH MỤC'!$A$1:$B$19,2,0)</f>
        <v>Hàng tặng 0001</v>
      </c>
      <c r="L6213" t="s">
        <v>24</v>
      </c>
      <c r="M6213">
        <v>2</v>
      </c>
      <c r="N6213" s="3">
        <f>IF(LEFT(K6213,1)="S",VLOOKUP(K6213,'DANH MỤC'!$B:$D,2,0),VLOOKUP(K6213,'DANH MỤC'!$B:$D,3,0))</f>
        <v>200000</v>
      </c>
      <c r="O6213">
        <v>100</v>
      </c>
      <c r="P6213" s="3">
        <f>N6213*O6213%*CSDL[[#This Row],[SỐ LƯỢNG]]</f>
        <v>400000</v>
      </c>
      <c r="Q6213" s="3">
        <f t="shared" si="2847"/>
        <v>0</v>
      </c>
    </row>
    <row r="6214" spans="1:17" x14ac:dyDescent="0.3">
      <c r="A6214" s="23" t="s">
        <v>3475</v>
      </c>
      <c r="B6214" s="8" t="s">
        <v>3475</v>
      </c>
      <c r="C6214" s="8">
        <v>3</v>
      </c>
      <c r="D6214" s="8" t="s">
        <v>3490</v>
      </c>
      <c r="E6214" s="8" t="s">
        <v>13823</v>
      </c>
      <c r="F6214" s="8" t="str">
        <f>VLOOKUP(E6214,'DANH MỤC'!$F:$G,2,0)</f>
        <v>Nhóm 1</v>
      </c>
      <c r="G6214" s="8" t="s">
        <v>8482</v>
      </c>
      <c r="H6214" t="str">
        <f>VLOOKUP(G6214,'DANH MỤC'!$I:$K,2,0)</f>
        <v>KH 2503</v>
      </c>
      <c r="I6214" t="str">
        <f>VLOOKUP(G6214,'DANH MỤC'!$I:$K,3,0)</f>
        <v>Bình Thuận</v>
      </c>
      <c r="J6214" s="8" t="s">
        <v>14</v>
      </c>
      <c r="K6214" t="str">
        <f>VLOOKUP(J6214,'DANH MỤC'!$A$1:$B$19,2,0)</f>
        <v>Sản phẩm 0004</v>
      </c>
      <c r="L6214" t="s">
        <v>15</v>
      </c>
      <c r="M6214">
        <v>1</v>
      </c>
      <c r="N6214" s="3">
        <f>IF(LEFT(K6214,1)="S",VLOOKUP(K6214,'DANH MỤC'!$B:$D,2,0),VLOOKUP(K6214,'DANH MỤC'!$B:$D,3,0))</f>
        <v>3500000</v>
      </c>
      <c r="O6214">
        <v>5</v>
      </c>
      <c r="P6214" s="3">
        <f>N6214*O6214%*CSDL[[#This Row],[SỐ LƯỢNG]]</f>
        <v>175000</v>
      </c>
      <c r="Q6214" s="3">
        <f t="shared" si="2847"/>
        <v>3325000</v>
      </c>
    </row>
    <row r="6215" spans="1:17" x14ac:dyDescent="0.3">
      <c r="A6215" s="23" t="s">
        <v>3475</v>
      </c>
      <c r="B6215" s="8" t="s">
        <v>3475</v>
      </c>
      <c r="C6215" s="8">
        <v>3</v>
      </c>
      <c r="D6215" s="8" t="s">
        <v>3491</v>
      </c>
      <c r="E6215" s="8" t="s">
        <v>13819</v>
      </c>
      <c r="F6215" s="8" t="str">
        <f>VLOOKUP(E6215,'DANH MỤC'!$F:$G,2,0)</f>
        <v>Nhóm 1</v>
      </c>
      <c r="G6215" s="8" t="s">
        <v>7794</v>
      </c>
      <c r="H6215" t="str">
        <f>VLOOKUP(G6215,'DANH MỤC'!$I:$K,2,0)</f>
        <v>KH 1791</v>
      </c>
      <c r="I6215" t="str">
        <f>VLOOKUP(G6215,'DANH MỤC'!$I:$K,3,0)</f>
        <v>Bình Thuận</v>
      </c>
      <c r="J6215" s="8" t="s">
        <v>5939</v>
      </c>
      <c r="K6215" t="str">
        <f>VLOOKUP(J6215,'DANH MỤC'!$A$1:$B$19,2,0)</f>
        <v>Sản phẩm 0001</v>
      </c>
      <c r="L6215" t="s">
        <v>15</v>
      </c>
      <c r="M6215">
        <v>1</v>
      </c>
      <c r="N6215" s="3">
        <f>IF(LEFT(K6215,1)="S",VLOOKUP(K6215,'DANH MỤC'!$B:$D,2,0),VLOOKUP(K6215,'DANH MỤC'!$B:$D,3,0))</f>
        <v>3000000</v>
      </c>
      <c r="O6215">
        <v>5</v>
      </c>
      <c r="P6215" s="3">
        <f>N6215*O6215%*CSDL[[#This Row],[SỐ LƯỢNG]]</f>
        <v>150000</v>
      </c>
      <c r="Q6215" s="3">
        <f t="shared" si="2847"/>
        <v>2850000</v>
      </c>
    </row>
    <row r="6216" spans="1:17" x14ac:dyDescent="0.3">
      <c r="A6216" s="23" t="s">
        <v>3475</v>
      </c>
      <c r="B6216" s="8" t="s">
        <v>3475</v>
      </c>
      <c r="C6216" s="8">
        <v>3</v>
      </c>
      <c r="D6216" s="8" t="s">
        <v>3492</v>
      </c>
      <c r="E6216" s="8" t="s">
        <v>13825</v>
      </c>
      <c r="F6216" s="8" t="str">
        <f>VLOOKUP(E6216,'DANH MỤC'!$F:$G,2,0)</f>
        <v>Nhóm 1</v>
      </c>
      <c r="G6216" s="8" t="s">
        <v>6278</v>
      </c>
      <c r="H6216" t="str">
        <f>VLOOKUP(G6216,'DANH MỤC'!$I:$K,2,0)</f>
        <v>KH 0245</v>
      </c>
      <c r="I6216" t="str">
        <f>VLOOKUP(G6216,'DANH MỤC'!$I:$K,3,0)</f>
        <v>Hải Dương</v>
      </c>
      <c r="J6216" s="8" t="s">
        <v>14</v>
      </c>
      <c r="K6216" t="str">
        <f>VLOOKUP(J6216,'DANH MỤC'!$A$1:$B$19,2,0)</f>
        <v>Sản phẩm 0004</v>
      </c>
      <c r="L6216" t="s">
        <v>15</v>
      </c>
      <c r="M6216">
        <v>24</v>
      </c>
      <c r="N6216" s="3">
        <f>IF(LEFT(K6216,1)="S",VLOOKUP(K6216,'DANH MỤC'!$B:$D,2,0),VLOOKUP(K6216,'DANH MỤC'!$B:$D,3,0))</f>
        <v>3500000</v>
      </c>
      <c r="O6216">
        <v>25</v>
      </c>
      <c r="P6216" s="3">
        <f>N6216*O6216%*CSDL[[#This Row],[SỐ LƯỢNG]]</f>
        <v>21000000</v>
      </c>
      <c r="Q6216" s="3">
        <f t="shared" si="2847"/>
        <v>63000000</v>
      </c>
    </row>
    <row r="6217" spans="1:17" x14ac:dyDescent="0.3">
      <c r="A6217" s="23" t="str">
        <f t="shared" ref="A6217:A6218" si="2848">A6216</f>
        <v>19/03/2019</v>
      </c>
      <c r="B6217" s="8" t="str">
        <f t="shared" ref="B6217:B6218" si="2849">B6216</f>
        <v>19/03/2019</v>
      </c>
      <c r="C6217" s="8">
        <v>3</v>
      </c>
      <c r="D6217" s="8" t="str">
        <f t="shared" ref="D6217:D6218" si="2850">D6216</f>
        <v>DH11634</v>
      </c>
      <c r="E6217" s="8" t="str">
        <f t="shared" ref="E6217:E6218" si="2851">E6216</f>
        <v>ha.pham</v>
      </c>
      <c r="F6217" s="8" t="str">
        <f>VLOOKUP(E6217,'DANH MỤC'!$F:$G,2,0)</f>
        <v>Nhóm 1</v>
      </c>
      <c r="G6217" s="8" t="str">
        <f t="shared" ref="G6217:G6218" si="2852">G6216</f>
        <v>KH0245</v>
      </c>
      <c r="H6217" t="str">
        <f>VLOOKUP(G6217,'DANH MỤC'!$I:$K,2,0)</f>
        <v>KH 0245</v>
      </c>
      <c r="I6217" t="str">
        <f>VLOOKUP(G6217,'DANH MỤC'!$I:$K,3,0)</f>
        <v>Hải Dương</v>
      </c>
      <c r="J6217" s="8" t="s">
        <v>5940</v>
      </c>
      <c r="K6217" t="str">
        <f>VLOOKUP(J6217,'DANH MỤC'!$A$1:$B$19,2,0)</f>
        <v>Sản phẩm 0002</v>
      </c>
      <c r="L6217" t="s">
        <v>15</v>
      </c>
      <c r="M6217">
        <v>12</v>
      </c>
      <c r="N6217" s="3">
        <f>IF(LEFT(K6217,1)="S",VLOOKUP(K6217,'DANH MỤC'!$B:$D,2,0),VLOOKUP(K6217,'DANH MỤC'!$B:$D,3,0))</f>
        <v>2000000</v>
      </c>
      <c r="O6217">
        <v>25</v>
      </c>
      <c r="P6217" s="3">
        <f>N6217*O6217%*CSDL[[#This Row],[SỐ LƯỢNG]]</f>
        <v>6000000</v>
      </c>
      <c r="Q6217" s="3">
        <f t="shared" si="2847"/>
        <v>18000000</v>
      </c>
    </row>
    <row r="6218" spans="1:17" x14ac:dyDescent="0.3">
      <c r="A6218" s="23" t="str">
        <f t="shared" si="2848"/>
        <v>19/03/2019</v>
      </c>
      <c r="B6218" s="8" t="str">
        <f t="shared" si="2849"/>
        <v>19/03/2019</v>
      </c>
      <c r="C6218" s="8">
        <v>3</v>
      </c>
      <c r="D6218" s="8" t="str">
        <f t="shared" si="2850"/>
        <v>DH11634</v>
      </c>
      <c r="E6218" s="8" t="str">
        <f t="shared" si="2851"/>
        <v>ha.pham</v>
      </c>
      <c r="F6218" s="8" t="str">
        <f>VLOOKUP(E6218,'DANH MỤC'!$F:$G,2,0)</f>
        <v>Nhóm 1</v>
      </c>
      <c r="G6218" s="8" t="str">
        <f t="shared" si="2852"/>
        <v>KH0245</v>
      </c>
      <c r="H6218" t="str">
        <f>VLOOKUP(G6218,'DANH MỤC'!$I:$K,2,0)</f>
        <v>KH 0245</v>
      </c>
      <c r="I6218" t="str">
        <f>VLOOKUP(G6218,'DANH MỤC'!$I:$K,3,0)</f>
        <v>Hải Dương</v>
      </c>
      <c r="J6218" s="8" t="s">
        <v>5939</v>
      </c>
      <c r="K6218" t="str">
        <f>VLOOKUP(J6218,'DANH MỤC'!$A$1:$B$19,2,0)</f>
        <v>Sản phẩm 0001</v>
      </c>
      <c r="L6218" t="s">
        <v>15</v>
      </c>
      <c r="M6218">
        <v>12</v>
      </c>
      <c r="N6218" s="3">
        <f>IF(LEFT(K6218,1)="S",VLOOKUP(K6218,'DANH MỤC'!$B:$D,2,0),VLOOKUP(K6218,'DANH MỤC'!$B:$D,3,0))</f>
        <v>3000000</v>
      </c>
      <c r="O6218">
        <v>25</v>
      </c>
      <c r="P6218" s="3">
        <f>N6218*O6218%*CSDL[[#This Row],[SỐ LƯỢNG]]</f>
        <v>9000000</v>
      </c>
      <c r="Q6218" s="3">
        <f t="shared" si="2847"/>
        <v>27000000</v>
      </c>
    </row>
    <row r="6219" spans="1:17" x14ac:dyDescent="0.3">
      <c r="A6219" s="23" t="s">
        <v>3475</v>
      </c>
      <c r="B6219" s="8" t="s">
        <v>3475</v>
      </c>
      <c r="C6219" s="8">
        <v>3</v>
      </c>
      <c r="D6219" s="8" t="s">
        <v>3493</v>
      </c>
      <c r="E6219" s="8" t="s">
        <v>13819</v>
      </c>
      <c r="F6219" s="8" t="str">
        <f>VLOOKUP(E6219,'DANH MỤC'!$F:$G,2,0)</f>
        <v>Nhóm 1</v>
      </c>
      <c r="G6219" s="8" t="s">
        <v>8483</v>
      </c>
      <c r="H6219" t="str">
        <f>VLOOKUP(G6219,'DANH MỤC'!$I:$K,2,0)</f>
        <v>KH 2504</v>
      </c>
      <c r="I6219" t="str">
        <f>VLOOKUP(G6219,'DANH MỤC'!$I:$K,3,0)</f>
        <v>Khánh Hòa</v>
      </c>
      <c r="J6219" s="8" t="s">
        <v>5939</v>
      </c>
      <c r="K6219" t="str">
        <f>VLOOKUP(J6219,'DANH MỤC'!$A$1:$B$19,2,0)</f>
        <v>Sản phẩm 0001</v>
      </c>
      <c r="L6219" t="s">
        <v>15</v>
      </c>
      <c r="M6219">
        <v>1</v>
      </c>
      <c r="N6219" s="3">
        <f>IF(LEFT(K6219,1)="S",VLOOKUP(K6219,'DANH MỤC'!$B:$D,2,0),VLOOKUP(K6219,'DANH MỤC'!$B:$D,3,0))</f>
        <v>3000000</v>
      </c>
      <c r="O6219">
        <v>0</v>
      </c>
      <c r="P6219" s="3">
        <f>N6219*O6219%*CSDL[[#This Row],[SỐ LƯỢNG]]</f>
        <v>0</v>
      </c>
      <c r="Q6219" s="3">
        <f t="shared" si="2847"/>
        <v>3000000</v>
      </c>
    </row>
    <row r="6220" spans="1:17" x14ac:dyDescent="0.3">
      <c r="A6220" s="23" t="str">
        <f>A6219</f>
        <v>19/03/2019</v>
      </c>
      <c r="B6220" s="8" t="str">
        <f>B6219</f>
        <v>19/03/2019</v>
      </c>
      <c r="C6220" s="8">
        <v>3</v>
      </c>
      <c r="D6220" s="8" t="str">
        <f>D6219</f>
        <v>DH11633</v>
      </c>
      <c r="E6220" s="8" t="str">
        <f>E6219</f>
        <v>linh.truong</v>
      </c>
      <c r="F6220" s="8" t="str">
        <f>VLOOKUP(E6220,'DANH MỤC'!$F:$G,2,0)</f>
        <v>Nhóm 1</v>
      </c>
      <c r="G6220" s="8" t="str">
        <f>G6219</f>
        <v>KH2504</v>
      </c>
      <c r="H6220" t="str">
        <f>VLOOKUP(G6220,'DANH MỤC'!$I:$K,2,0)</f>
        <v>KH 2504</v>
      </c>
      <c r="I6220" t="str">
        <f>VLOOKUP(G6220,'DANH MỤC'!$I:$K,3,0)</f>
        <v>Khánh Hòa</v>
      </c>
      <c r="J6220" s="8" t="s">
        <v>5944</v>
      </c>
      <c r="K6220" t="str">
        <f>VLOOKUP(J6220,'DANH MỤC'!$A$1:$B$19,2,0)</f>
        <v>Hàng tặng 0001</v>
      </c>
      <c r="L6220" t="s">
        <v>24</v>
      </c>
      <c r="M6220">
        <v>2</v>
      </c>
      <c r="N6220" s="3">
        <f>IF(LEFT(K6220,1)="S",VLOOKUP(K6220,'DANH MỤC'!$B:$D,2,0),VLOOKUP(K6220,'DANH MỤC'!$B:$D,3,0))</f>
        <v>200000</v>
      </c>
      <c r="O6220">
        <v>100</v>
      </c>
      <c r="P6220" s="3">
        <f>N6220*O6220%*CSDL[[#This Row],[SỐ LƯỢNG]]</f>
        <v>400000</v>
      </c>
      <c r="Q6220" s="3">
        <f t="shared" si="2847"/>
        <v>0</v>
      </c>
    </row>
    <row r="6221" spans="1:17" x14ac:dyDescent="0.3">
      <c r="A6221" s="23" t="s">
        <v>3475</v>
      </c>
      <c r="B6221" s="8" t="s">
        <v>3475</v>
      </c>
      <c r="C6221" s="8">
        <v>3</v>
      </c>
      <c r="D6221" s="8" t="s">
        <v>3494</v>
      </c>
      <c r="E6221" s="8" t="s">
        <v>13819</v>
      </c>
      <c r="F6221" s="8" t="str">
        <f>VLOOKUP(E6221,'DANH MỤC'!$F:$G,2,0)</f>
        <v>Nhóm 1</v>
      </c>
      <c r="G6221" s="8" t="s">
        <v>8484</v>
      </c>
      <c r="H6221" t="str">
        <f>VLOOKUP(G6221,'DANH MỤC'!$I:$K,2,0)</f>
        <v>KH 2505</v>
      </c>
      <c r="I6221" t="str">
        <f>VLOOKUP(G6221,'DANH MỤC'!$I:$K,3,0)</f>
        <v>Bà Rịa Vũng Tàu</v>
      </c>
      <c r="J6221" s="8" t="s">
        <v>19</v>
      </c>
      <c r="K6221" t="str">
        <f>VLOOKUP(J6221,'DANH MỤC'!$A$1:$B$19,2,0)</f>
        <v>Sản phẩm 0003</v>
      </c>
      <c r="L6221" t="s">
        <v>15</v>
      </c>
      <c r="M6221">
        <v>1</v>
      </c>
      <c r="N6221" s="3">
        <f>IF(LEFT(K6221,1)="S",VLOOKUP(K6221,'DANH MỤC'!$B:$D,2,0),VLOOKUP(K6221,'DANH MỤC'!$B:$D,3,0))</f>
        <v>2500000</v>
      </c>
      <c r="O6221">
        <v>0</v>
      </c>
      <c r="P6221" s="3">
        <f>N6221*O6221%*CSDL[[#This Row],[SỐ LƯỢNG]]</f>
        <v>0</v>
      </c>
      <c r="Q6221" s="3">
        <f t="shared" si="2847"/>
        <v>2500000</v>
      </c>
    </row>
    <row r="6222" spans="1:17" x14ac:dyDescent="0.3">
      <c r="A6222" s="23" t="str">
        <f>A6221</f>
        <v>19/03/2019</v>
      </c>
      <c r="B6222" s="8" t="str">
        <f>B6221</f>
        <v>19/03/2019</v>
      </c>
      <c r="C6222" s="8">
        <v>3</v>
      </c>
      <c r="D6222" s="8" t="str">
        <f>D6221</f>
        <v>DH11632</v>
      </c>
      <c r="E6222" s="8" t="str">
        <f>E6221</f>
        <v>linh.truong</v>
      </c>
      <c r="F6222" s="8" t="str">
        <f>VLOOKUP(E6222,'DANH MỤC'!$F:$G,2,0)</f>
        <v>Nhóm 1</v>
      </c>
      <c r="G6222" s="8" t="str">
        <f>G6221</f>
        <v>KH2505</v>
      </c>
      <c r="H6222" t="str">
        <f>VLOOKUP(G6222,'DANH MỤC'!$I:$K,2,0)</f>
        <v>KH 2505</v>
      </c>
      <c r="I6222" t="str">
        <f>VLOOKUP(G6222,'DANH MỤC'!$I:$K,3,0)</f>
        <v>Bà Rịa Vũng Tàu</v>
      </c>
      <c r="J6222" s="8" t="s">
        <v>5944</v>
      </c>
      <c r="K6222" t="str">
        <f>VLOOKUP(J6222,'DANH MỤC'!$A$1:$B$19,2,0)</f>
        <v>Hàng tặng 0001</v>
      </c>
      <c r="L6222" t="s">
        <v>24</v>
      </c>
      <c r="M6222">
        <v>2</v>
      </c>
      <c r="N6222" s="3">
        <f>IF(LEFT(K6222,1)="S",VLOOKUP(K6222,'DANH MỤC'!$B:$D,2,0),VLOOKUP(K6222,'DANH MỤC'!$B:$D,3,0))</f>
        <v>200000</v>
      </c>
      <c r="O6222">
        <v>100</v>
      </c>
      <c r="P6222" s="3">
        <f>N6222*O6222%*CSDL[[#This Row],[SỐ LƯỢNG]]</f>
        <v>400000</v>
      </c>
      <c r="Q6222" s="3">
        <f t="shared" si="2847"/>
        <v>0</v>
      </c>
    </row>
    <row r="6223" spans="1:17" x14ac:dyDescent="0.3">
      <c r="A6223" s="23" t="s">
        <v>3475</v>
      </c>
      <c r="B6223" s="8" t="s">
        <v>3475</v>
      </c>
      <c r="C6223" s="8">
        <v>3</v>
      </c>
      <c r="D6223" s="8" t="s">
        <v>3495</v>
      </c>
      <c r="E6223" s="8" t="s">
        <v>13815</v>
      </c>
      <c r="F6223" s="8" t="str">
        <f>VLOOKUP(E6223,'DANH MỤC'!$F:$G,2,0)</f>
        <v>Nhóm 1</v>
      </c>
      <c r="G6223" s="8" t="s">
        <v>8485</v>
      </c>
      <c r="H6223" t="str">
        <f>VLOOKUP(G6223,'DANH MỤC'!$I:$K,2,0)</f>
        <v>KH 2506</v>
      </c>
      <c r="I6223" t="str">
        <f>VLOOKUP(G6223,'DANH MỤC'!$I:$K,3,0)</f>
        <v>Quảng Ninh</v>
      </c>
      <c r="J6223" s="8" t="s">
        <v>19</v>
      </c>
      <c r="K6223" t="str">
        <f>VLOOKUP(J6223,'DANH MỤC'!$A$1:$B$19,2,0)</f>
        <v>Sản phẩm 0003</v>
      </c>
      <c r="L6223" t="s">
        <v>15</v>
      </c>
      <c r="M6223">
        <v>3</v>
      </c>
      <c r="N6223" s="3">
        <f>IF(LEFT(K6223,1)="S",VLOOKUP(K6223,'DANH MỤC'!$B:$D,2,0),VLOOKUP(K6223,'DANH MỤC'!$B:$D,3,0))</f>
        <v>2500000</v>
      </c>
      <c r="O6223">
        <v>20</v>
      </c>
      <c r="P6223" s="3">
        <f>N6223*O6223%*CSDL[[#This Row],[SỐ LƯỢNG]]</f>
        <v>1500000</v>
      </c>
      <c r="Q6223" s="3">
        <f t="shared" si="2847"/>
        <v>6000000</v>
      </c>
    </row>
    <row r="6224" spans="1:17" x14ac:dyDescent="0.3">
      <c r="A6224" s="23" t="str">
        <f t="shared" ref="A6224:A6228" si="2853">A6223</f>
        <v>19/03/2019</v>
      </c>
      <c r="B6224" s="8" t="str">
        <f t="shared" ref="B6224:B6228" si="2854">B6223</f>
        <v>19/03/2019</v>
      </c>
      <c r="C6224" s="8">
        <v>3</v>
      </c>
      <c r="D6224" s="8" t="str">
        <f t="shared" ref="D6224:D6228" si="2855">D6223</f>
        <v>DH11631</v>
      </c>
      <c r="E6224" s="8" t="str">
        <f t="shared" ref="E6224:E6228" si="2856">E6223</f>
        <v>nhi.vu</v>
      </c>
      <c r="F6224" s="8" t="str">
        <f>VLOOKUP(E6224,'DANH MỤC'!$F:$G,2,0)</f>
        <v>Nhóm 1</v>
      </c>
      <c r="G6224" s="8" t="str">
        <f t="shared" ref="G6224:G6228" si="2857">G6223</f>
        <v>KH2506</v>
      </c>
      <c r="H6224" t="str">
        <f>VLOOKUP(G6224,'DANH MỤC'!$I:$K,2,0)</f>
        <v>KH 2506</v>
      </c>
      <c r="I6224" t="str">
        <f>VLOOKUP(G6224,'DANH MỤC'!$I:$K,3,0)</f>
        <v>Quảng Ninh</v>
      </c>
      <c r="J6224" s="8" t="s">
        <v>14</v>
      </c>
      <c r="K6224" t="str">
        <f>VLOOKUP(J6224,'DANH MỤC'!$A$1:$B$19,2,0)</f>
        <v>Sản phẩm 0004</v>
      </c>
      <c r="L6224" t="s">
        <v>15</v>
      </c>
      <c r="M6224">
        <v>3</v>
      </c>
      <c r="N6224" s="3">
        <f>IF(LEFT(K6224,1)="S",VLOOKUP(K6224,'DANH MỤC'!$B:$D,2,0),VLOOKUP(K6224,'DANH MỤC'!$B:$D,3,0))</f>
        <v>3500000</v>
      </c>
      <c r="O6224">
        <v>20</v>
      </c>
      <c r="P6224" s="3">
        <f>N6224*O6224%*CSDL[[#This Row],[SỐ LƯỢNG]]</f>
        <v>2100000</v>
      </c>
      <c r="Q6224" s="3">
        <f t="shared" si="2847"/>
        <v>8400000</v>
      </c>
    </row>
    <row r="6225" spans="1:17" x14ac:dyDescent="0.3">
      <c r="A6225" s="23" t="str">
        <f t="shared" si="2853"/>
        <v>19/03/2019</v>
      </c>
      <c r="B6225" s="8" t="str">
        <f t="shared" si="2854"/>
        <v>19/03/2019</v>
      </c>
      <c r="C6225" s="8">
        <v>3</v>
      </c>
      <c r="D6225" s="8" t="str">
        <f t="shared" si="2855"/>
        <v>DH11631</v>
      </c>
      <c r="E6225" s="8" t="str">
        <f t="shared" si="2856"/>
        <v>nhi.vu</v>
      </c>
      <c r="F6225" s="8" t="str">
        <f>VLOOKUP(E6225,'DANH MỤC'!$F:$G,2,0)</f>
        <v>Nhóm 1</v>
      </c>
      <c r="G6225" s="8" t="str">
        <f t="shared" si="2857"/>
        <v>KH2506</v>
      </c>
      <c r="H6225" t="str">
        <f>VLOOKUP(G6225,'DANH MỤC'!$I:$K,2,0)</f>
        <v>KH 2506</v>
      </c>
      <c r="I6225" t="str">
        <f>VLOOKUP(G6225,'DANH MỤC'!$I:$K,3,0)</f>
        <v>Quảng Ninh</v>
      </c>
      <c r="J6225" s="8" t="s">
        <v>5940</v>
      </c>
      <c r="K6225" t="str">
        <f>VLOOKUP(J6225,'DANH MỤC'!$A$1:$B$19,2,0)</f>
        <v>Sản phẩm 0002</v>
      </c>
      <c r="L6225" t="s">
        <v>15</v>
      </c>
      <c r="M6225">
        <v>3</v>
      </c>
      <c r="N6225" s="3">
        <f>IF(LEFT(K6225,1)="S",VLOOKUP(K6225,'DANH MỤC'!$B:$D,2,0),VLOOKUP(K6225,'DANH MỤC'!$B:$D,3,0))</f>
        <v>2000000</v>
      </c>
      <c r="O6225">
        <v>20</v>
      </c>
      <c r="P6225" s="3">
        <f>N6225*O6225%*CSDL[[#This Row],[SỐ LƯỢNG]]</f>
        <v>1200000</v>
      </c>
      <c r="Q6225" s="3">
        <f t="shared" si="2847"/>
        <v>4800000</v>
      </c>
    </row>
    <row r="6226" spans="1:17" x14ac:dyDescent="0.3">
      <c r="A6226" s="23" t="str">
        <f t="shared" si="2853"/>
        <v>19/03/2019</v>
      </c>
      <c r="B6226" s="8" t="str">
        <f t="shared" si="2854"/>
        <v>19/03/2019</v>
      </c>
      <c r="C6226" s="8">
        <v>3</v>
      </c>
      <c r="D6226" s="8" t="str">
        <f t="shared" si="2855"/>
        <v>DH11631</v>
      </c>
      <c r="E6226" s="8" t="str">
        <f t="shared" si="2856"/>
        <v>nhi.vu</v>
      </c>
      <c r="F6226" s="8" t="str">
        <f>VLOOKUP(E6226,'DANH MỤC'!$F:$G,2,0)</f>
        <v>Nhóm 1</v>
      </c>
      <c r="G6226" s="8" t="str">
        <f t="shared" si="2857"/>
        <v>KH2506</v>
      </c>
      <c r="H6226" t="str">
        <f>VLOOKUP(G6226,'DANH MỤC'!$I:$K,2,0)</f>
        <v>KH 2506</v>
      </c>
      <c r="I6226" t="str">
        <f>VLOOKUP(G6226,'DANH MỤC'!$I:$K,3,0)</f>
        <v>Quảng Ninh</v>
      </c>
      <c r="J6226" s="8" t="s">
        <v>5939</v>
      </c>
      <c r="K6226" t="str">
        <f>VLOOKUP(J6226,'DANH MỤC'!$A$1:$B$19,2,0)</f>
        <v>Sản phẩm 0001</v>
      </c>
      <c r="L6226" t="s">
        <v>15</v>
      </c>
      <c r="M6226">
        <v>3</v>
      </c>
      <c r="N6226" s="3">
        <f>IF(LEFT(K6226,1)="S",VLOOKUP(K6226,'DANH MỤC'!$B:$D,2,0),VLOOKUP(K6226,'DANH MỤC'!$B:$D,3,0))</f>
        <v>3000000</v>
      </c>
      <c r="O6226">
        <v>20</v>
      </c>
      <c r="P6226" s="3">
        <f>N6226*O6226%*CSDL[[#This Row],[SỐ LƯỢNG]]</f>
        <v>1800000</v>
      </c>
      <c r="Q6226" s="3">
        <f t="shared" si="2847"/>
        <v>7200000</v>
      </c>
    </row>
    <row r="6227" spans="1:17" x14ac:dyDescent="0.3">
      <c r="A6227" s="23" t="str">
        <f t="shared" si="2853"/>
        <v>19/03/2019</v>
      </c>
      <c r="B6227" s="8" t="str">
        <f t="shared" si="2854"/>
        <v>19/03/2019</v>
      </c>
      <c r="C6227" s="8">
        <v>3</v>
      </c>
      <c r="D6227" s="8" t="str">
        <f t="shared" si="2855"/>
        <v>DH11631</v>
      </c>
      <c r="E6227" s="8" t="str">
        <f t="shared" si="2856"/>
        <v>nhi.vu</v>
      </c>
      <c r="F6227" s="8" t="str">
        <f>VLOOKUP(E6227,'DANH MỤC'!$F:$G,2,0)</f>
        <v>Nhóm 1</v>
      </c>
      <c r="G6227" s="8" t="str">
        <f t="shared" si="2857"/>
        <v>KH2506</v>
      </c>
      <c r="H6227" t="str">
        <f>VLOOKUP(G6227,'DANH MỤC'!$I:$K,2,0)</f>
        <v>KH 2506</v>
      </c>
      <c r="I6227" t="str">
        <f>VLOOKUP(G6227,'DANH MỤC'!$I:$K,3,0)</f>
        <v>Quảng Ninh</v>
      </c>
      <c r="J6227" s="8" t="s">
        <v>5940</v>
      </c>
      <c r="K6227" t="str">
        <f>VLOOKUP(J6227,'DANH MỤC'!$A$1:$B$19,2,0)</f>
        <v>Sản phẩm 0002</v>
      </c>
      <c r="L6227" t="s">
        <v>15</v>
      </c>
      <c r="M6227">
        <v>1</v>
      </c>
      <c r="N6227" s="3">
        <f>IF(LEFT(K6227,1)="S",VLOOKUP(K6227,'DANH MỤC'!$B:$D,2,0),VLOOKUP(K6227,'DANH MỤC'!$B:$D,3,0))</f>
        <v>2000000</v>
      </c>
      <c r="O6227">
        <v>100</v>
      </c>
      <c r="P6227" s="3">
        <f>N6227*O6227%*CSDL[[#This Row],[SỐ LƯỢNG]]</f>
        <v>2000000</v>
      </c>
      <c r="Q6227" s="3">
        <f t="shared" si="2847"/>
        <v>0</v>
      </c>
    </row>
    <row r="6228" spans="1:17" x14ac:dyDescent="0.3">
      <c r="A6228" s="23" t="str">
        <f t="shared" si="2853"/>
        <v>19/03/2019</v>
      </c>
      <c r="B6228" s="8" t="str">
        <f t="shared" si="2854"/>
        <v>19/03/2019</v>
      </c>
      <c r="C6228" s="8">
        <v>3</v>
      </c>
      <c r="D6228" s="8" t="str">
        <f t="shared" si="2855"/>
        <v>DH11631</v>
      </c>
      <c r="E6228" s="8" t="str">
        <f t="shared" si="2856"/>
        <v>nhi.vu</v>
      </c>
      <c r="F6228" s="8" t="str">
        <f>VLOOKUP(E6228,'DANH MỤC'!$F:$G,2,0)</f>
        <v>Nhóm 1</v>
      </c>
      <c r="G6228" s="8" t="str">
        <f t="shared" si="2857"/>
        <v>KH2506</v>
      </c>
      <c r="H6228" t="str">
        <f>VLOOKUP(G6228,'DANH MỤC'!$I:$K,2,0)</f>
        <v>KH 2506</v>
      </c>
      <c r="I6228" t="str">
        <f>VLOOKUP(G6228,'DANH MỤC'!$I:$K,3,0)</f>
        <v>Quảng Ninh</v>
      </c>
      <c r="J6228" s="8" t="s">
        <v>19</v>
      </c>
      <c r="K6228" t="str">
        <f>VLOOKUP(J6228,'DANH MỤC'!$A$1:$B$19,2,0)</f>
        <v>Sản phẩm 0003</v>
      </c>
      <c r="L6228" t="s">
        <v>15</v>
      </c>
      <c r="M6228">
        <v>1</v>
      </c>
      <c r="N6228" s="3">
        <f>IF(LEFT(K6228,1)="S",VLOOKUP(K6228,'DANH MỤC'!$B:$D,2,0),VLOOKUP(K6228,'DANH MỤC'!$B:$D,3,0))</f>
        <v>2500000</v>
      </c>
      <c r="O6228">
        <v>100</v>
      </c>
      <c r="P6228" s="3">
        <f>N6228*O6228%*CSDL[[#This Row],[SỐ LƯỢNG]]</f>
        <v>2500000</v>
      </c>
      <c r="Q6228" s="3">
        <f t="shared" si="2847"/>
        <v>0</v>
      </c>
    </row>
    <row r="6229" spans="1:17" x14ac:dyDescent="0.3">
      <c r="A6229" s="23" t="s">
        <v>3475</v>
      </c>
      <c r="B6229" s="8" t="s">
        <v>3475</v>
      </c>
      <c r="C6229" s="8">
        <v>3</v>
      </c>
      <c r="D6229" s="8" t="s">
        <v>3496</v>
      </c>
      <c r="E6229" s="8" t="s">
        <v>13831</v>
      </c>
      <c r="F6229" s="8" t="str">
        <f>VLOOKUP(E6229,'DANH MỤC'!$F:$G,2,0)</f>
        <v>Nhóm 2</v>
      </c>
      <c r="G6229" s="8" t="s">
        <v>8486</v>
      </c>
      <c r="H6229" t="str">
        <f>VLOOKUP(G6229,'DANH MỤC'!$I:$K,2,0)</f>
        <v>KH 2507</v>
      </c>
      <c r="I6229" t="str">
        <f>VLOOKUP(G6229,'DANH MỤC'!$I:$K,3,0)</f>
        <v>Bình Phước</v>
      </c>
      <c r="J6229" s="8" t="s">
        <v>19</v>
      </c>
      <c r="K6229" t="str">
        <f>VLOOKUP(J6229,'DANH MỤC'!$A$1:$B$19,2,0)</f>
        <v>Sản phẩm 0003</v>
      </c>
      <c r="L6229" t="s">
        <v>15</v>
      </c>
      <c r="M6229">
        <v>1</v>
      </c>
      <c r="N6229" s="3">
        <f>IF(LEFT(K6229,1)="S",VLOOKUP(K6229,'DANH MỤC'!$B:$D,2,0),VLOOKUP(K6229,'DANH MỤC'!$B:$D,3,0))</f>
        <v>2500000</v>
      </c>
      <c r="O6229">
        <v>10</v>
      </c>
      <c r="P6229" s="3">
        <f>N6229*O6229%*CSDL[[#This Row],[SỐ LƯỢNG]]</f>
        <v>250000</v>
      </c>
      <c r="Q6229" s="3">
        <f t="shared" si="2847"/>
        <v>2250000</v>
      </c>
    </row>
    <row r="6230" spans="1:17" x14ac:dyDescent="0.3">
      <c r="A6230" s="23" t="str">
        <f>A6229</f>
        <v>19/03/2019</v>
      </c>
      <c r="B6230" s="8" t="str">
        <f>B6229</f>
        <v>19/03/2019</v>
      </c>
      <c r="C6230" s="8">
        <v>3</v>
      </c>
      <c r="D6230" s="8" t="str">
        <f>D6229</f>
        <v>DH11630</v>
      </c>
      <c r="E6230" s="8" t="str">
        <f>E6229</f>
        <v>huyen.thanh</v>
      </c>
      <c r="F6230" s="8" t="str">
        <f>VLOOKUP(E6230,'DANH MỤC'!$F:$G,2,0)</f>
        <v>Nhóm 2</v>
      </c>
      <c r="G6230" s="8" t="str">
        <f>G6229</f>
        <v>KH2507</v>
      </c>
      <c r="H6230" t="str">
        <f>VLOOKUP(G6230,'DANH MỤC'!$I:$K,2,0)</f>
        <v>KH 2507</v>
      </c>
      <c r="I6230" t="str">
        <f>VLOOKUP(G6230,'DANH MỤC'!$I:$K,3,0)</f>
        <v>Bình Phước</v>
      </c>
      <c r="J6230" s="8" t="s">
        <v>5939</v>
      </c>
      <c r="K6230" t="str">
        <f>VLOOKUP(J6230,'DANH MỤC'!$A$1:$B$19,2,0)</f>
        <v>Sản phẩm 0001</v>
      </c>
      <c r="L6230" t="s">
        <v>15</v>
      </c>
      <c r="M6230">
        <v>1</v>
      </c>
      <c r="N6230" s="3">
        <f>IF(LEFT(K6230,1)="S",VLOOKUP(K6230,'DANH MỤC'!$B:$D,2,0),VLOOKUP(K6230,'DANH MỤC'!$B:$D,3,0))</f>
        <v>3000000</v>
      </c>
      <c r="O6230">
        <v>10</v>
      </c>
      <c r="P6230" s="3">
        <f>N6230*O6230%*CSDL[[#This Row],[SỐ LƯỢNG]]</f>
        <v>300000</v>
      </c>
      <c r="Q6230" s="3">
        <f t="shared" si="2847"/>
        <v>2700000</v>
      </c>
    </row>
    <row r="6231" spans="1:17" x14ac:dyDescent="0.3">
      <c r="A6231" s="23" t="s">
        <v>3475</v>
      </c>
      <c r="B6231" s="8" t="s">
        <v>3475</v>
      </c>
      <c r="C6231" s="8">
        <v>3</v>
      </c>
      <c r="D6231" s="8" t="s">
        <v>3497</v>
      </c>
      <c r="E6231" s="8" t="s">
        <v>13816</v>
      </c>
      <c r="F6231" s="8" t="str">
        <f>VLOOKUP(E6231,'DANH MỤC'!$F:$G,2,0)</f>
        <v>Nhóm 1</v>
      </c>
      <c r="G6231" s="8" t="s">
        <v>8487</v>
      </c>
      <c r="H6231" t="str">
        <f>VLOOKUP(G6231,'DANH MỤC'!$I:$K,2,0)</f>
        <v>KH 2508</v>
      </c>
      <c r="I6231" t="str">
        <f>VLOOKUP(G6231,'DANH MỤC'!$I:$K,3,0)</f>
        <v>Sơn La</v>
      </c>
      <c r="J6231" s="8" t="s">
        <v>5940</v>
      </c>
      <c r="K6231" t="str">
        <f>VLOOKUP(J6231,'DANH MỤC'!$A$1:$B$19,2,0)</f>
        <v>Sản phẩm 0002</v>
      </c>
      <c r="L6231" t="s">
        <v>15</v>
      </c>
      <c r="M6231">
        <v>1</v>
      </c>
      <c r="N6231" s="3">
        <f>IF(LEFT(K6231,1)="S",VLOOKUP(K6231,'DANH MỤC'!$B:$D,2,0),VLOOKUP(K6231,'DANH MỤC'!$B:$D,3,0))</f>
        <v>2000000</v>
      </c>
      <c r="O6231">
        <v>10</v>
      </c>
      <c r="P6231" s="3">
        <f>N6231*O6231%*CSDL[[#This Row],[SỐ LƯỢNG]]</f>
        <v>200000</v>
      </c>
      <c r="Q6231" s="3">
        <f t="shared" si="2847"/>
        <v>1800000</v>
      </c>
    </row>
    <row r="6232" spans="1:17" x14ac:dyDescent="0.3">
      <c r="A6232" s="23" t="s">
        <v>3475</v>
      </c>
      <c r="B6232" s="8" t="s">
        <v>3475</v>
      </c>
      <c r="C6232" s="8">
        <v>3</v>
      </c>
      <c r="D6232" s="8" t="s">
        <v>3498</v>
      </c>
      <c r="E6232" s="8" t="s">
        <v>13815</v>
      </c>
      <c r="F6232" s="8" t="str">
        <f>VLOOKUP(E6232,'DANH MỤC'!$F:$G,2,0)</f>
        <v>Nhóm 1</v>
      </c>
      <c r="G6232" s="8" t="s">
        <v>8488</v>
      </c>
      <c r="H6232" t="str">
        <f>VLOOKUP(G6232,'DANH MỤC'!$I:$K,2,0)</f>
        <v>KH 2509</v>
      </c>
      <c r="I6232" t="str">
        <f>VLOOKUP(G6232,'DANH MỤC'!$I:$K,3,0)</f>
        <v>Gia Lai</v>
      </c>
      <c r="J6232" s="8" t="s">
        <v>14</v>
      </c>
      <c r="K6232" t="str">
        <f>VLOOKUP(J6232,'DANH MỤC'!$A$1:$B$19,2,0)</f>
        <v>Sản phẩm 0004</v>
      </c>
      <c r="L6232" t="s">
        <v>15</v>
      </c>
      <c r="M6232">
        <v>1</v>
      </c>
      <c r="N6232" s="3">
        <f>IF(LEFT(K6232,1)="S",VLOOKUP(K6232,'DANH MỤC'!$B:$D,2,0),VLOOKUP(K6232,'DANH MỤC'!$B:$D,3,0))</f>
        <v>3500000</v>
      </c>
      <c r="O6232">
        <v>0</v>
      </c>
      <c r="P6232" s="3">
        <f>N6232*O6232%*CSDL[[#This Row],[SỐ LƯỢNG]]</f>
        <v>0</v>
      </c>
      <c r="Q6232" s="3">
        <f t="shared" si="2847"/>
        <v>3500000</v>
      </c>
    </row>
    <row r="6233" spans="1:17" x14ac:dyDescent="0.3">
      <c r="A6233" s="23" t="str">
        <f>A6232</f>
        <v>19/03/2019</v>
      </c>
      <c r="B6233" s="8" t="str">
        <f>B6232</f>
        <v>19/03/2019</v>
      </c>
      <c r="C6233" s="8">
        <v>3</v>
      </c>
      <c r="D6233" s="8" t="str">
        <f>D6232</f>
        <v>DH11628</v>
      </c>
      <c r="E6233" s="8" t="str">
        <f>E6232</f>
        <v>nhi.vu</v>
      </c>
      <c r="F6233" s="8" t="str">
        <f>VLOOKUP(E6233,'DANH MỤC'!$F:$G,2,0)</f>
        <v>Nhóm 1</v>
      </c>
      <c r="G6233" s="8" t="str">
        <f>G6232</f>
        <v>KH2509</v>
      </c>
      <c r="H6233" t="str">
        <f>VLOOKUP(G6233,'DANH MỤC'!$I:$K,2,0)</f>
        <v>KH 2509</v>
      </c>
      <c r="I6233" t="str">
        <f>VLOOKUP(G6233,'DANH MỤC'!$I:$K,3,0)</f>
        <v>Gia Lai</v>
      </c>
      <c r="J6233" s="8" t="s">
        <v>5944</v>
      </c>
      <c r="K6233" t="str">
        <f>VLOOKUP(J6233,'DANH MỤC'!$A$1:$B$19,2,0)</f>
        <v>Hàng tặng 0001</v>
      </c>
      <c r="L6233" t="s">
        <v>24</v>
      </c>
      <c r="M6233">
        <v>2</v>
      </c>
      <c r="N6233" s="3">
        <f>IF(LEFT(K6233,1)="S",VLOOKUP(K6233,'DANH MỤC'!$B:$D,2,0),VLOOKUP(K6233,'DANH MỤC'!$B:$D,3,0))</f>
        <v>200000</v>
      </c>
      <c r="O6233">
        <v>100</v>
      </c>
      <c r="P6233" s="3">
        <f>N6233*O6233%*CSDL[[#This Row],[SỐ LƯỢNG]]</f>
        <v>400000</v>
      </c>
      <c r="Q6233" s="3">
        <f t="shared" si="2847"/>
        <v>0</v>
      </c>
    </row>
    <row r="6234" spans="1:17" x14ac:dyDescent="0.3">
      <c r="A6234" s="23" t="s">
        <v>3475</v>
      </c>
      <c r="B6234" s="8" t="s">
        <v>3475</v>
      </c>
      <c r="C6234" s="8">
        <v>3</v>
      </c>
      <c r="D6234" s="8" t="s">
        <v>3499</v>
      </c>
      <c r="E6234" s="8" t="s">
        <v>13816</v>
      </c>
      <c r="F6234" s="8" t="str">
        <f>VLOOKUP(E6234,'DANH MỤC'!$F:$G,2,0)</f>
        <v>Nhóm 1</v>
      </c>
      <c r="G6234" s="8" t="s">
        <v>7907</v>
      </c>
      <c r="H6234" t="str">
        <f>VLOOKUP(G6234,'DANH MỤC'!$I:$K,2,0)</f>
        <v>KH 1905</v>
      </c>
      <c r="I6234" t="str">
        <f>VLOOKUP(G6234,'DANH MỤC'!$I:$K,3,0)</f>
        <v>Bạc Liêu</v>
      </c>
      <c r="J6234" s="8" t="s">
        <v>19</v>
      </c>
      <c r="K6234" t="str">
        <f>VLOOKUP(J6234,'DANH MỤC'!$A$1:$B$19,2,0)</f>
        <v>Sản phẩm 0003</v>
      </c>
      <c r="L6234" t="s">
        <v>15</v>
      </c>
      <c r="M6234">
        <v>1</v>
      </c>
      <c r="N6234" s="3">
        <f>IF(LEFT(K6234,1)="S",VLOOKUP(K6234,'DANH MỤC'!$B:$D,2,0),VLOOKUP(K6234,'DANH MỤC'!$B:$D,3,0))</f>
        <v>2500000</v>
      </c>
      <c r="O6234">
        <v>0</v>
      </c>
      <c r="P6234" s="3">
        <f>N6234*O6234%*CSDL[[#This Row],[SỐ LƯỢNG]]</f>
        <v>0</v>
      </c>
      <c r="Q6234" s="3">
        <f t="shared" si="2847"/>
        <v>2500000</v>
      </c>
    </row>
    <row r="6235" spans="1:17" x14ac:dyDescent="0.3">
      <c r="A6235" s="23" t="str">
        <f>A6234</f>
        <v>19/03/2019</v>
      </c>
      <c r="B6235" s="8" t="str">
        <f>B6234</f>
        <v>19/03/2019</v>
      </c>
      <c r="C6235" s="8">
        <v>3</v>
      </c>
      <c r="D6235" s="8" t="str">
        <f>D6234</f>
        <v>DH11627</v>
      </c>
      <c r="E6235" s="8" t="str">
        <f>E6234</f>
        <v>luyen.dam</v>
      </c>
      <c r="F6235" s="8" t="str">
        <f>VLOOKUP(E6235,'DANH MỤC'!$F:$G,2,0)</f>
        <v>Nhóm 1</v>
      </c>
      <c r="G6235" s="8" t="str">
        <f>G6234</f>
        <v>KH1905</v>
      </c>
      <c r="H6235" t="str">
        <f>VLOOKUP(G6235,'DANH MỤC'!$I:$K,2,0)</f>
        <v>KH 1905</v>
      </c>
      <c r="I6235" t="str">
        <f>VLOOKUP(G6235,'DANH MỤC'!$I:$K,3,0)</f>
        <v>Bạc Liêu</v>
      </c>
      <c r="J6235" s="8" t="s">
        <v>5944</v>
      </c>
      <c r="K6235" t="str">
        <f>VLOOKUP(J6235,'DANH MỤC'!$A$1:$B$19,2,0)</f>
        <v>Hàng tặng 0001</v>
      </c>
      <c r="L6235" t="s">
        <v>24</v>
      </c>
      <c r="M6235">
        <v>2</v>
      </c>
      <c r="N6235" s="3">
        <f>IF(LEFT(K6235,1)="S",VLOOKUP(K6235,'DANH MỤC'!$B:$D,2,0),VLOOKUP(K6235,'DANH MỤC'!$B:$D,3,0))</f>
        <v>200000</v>
      </c>
      <c r="O6235">
        <v>100</v>
      </c>
      <c r="P6235" s="3">
        <f>N6235*O6235%*CSDL[[#This Row],[SỐ LƯỢNG]]</f>
        <v>400000</v>
      </c>
      <c r="Q6235" s="3">
        <f t="shared" si="2847"/>
        <v>0</v>
      </c>
    </row>
    <row r="6236" spans="1:17" x14ac:dyDescent="0.3">
      <c r="A6236" s="23" t="s">
        <v>3471</v>
      </c>
      <c r="B6236" s="8" t="s">
        <v>3471</v>
      </c>
      <c r="C6236" s="8">
        <v>3</v>
      </c>
      <c r="D6236" s="8" t="s">
        <v>3500</v>
      </c>
      <c r="E6236" s="8" t="s">
        <v>13819</v>
      </c>
      <c r="F6236" s="8" t="str">
        <f>VLOOKUP(E6236,'DANH MỤC'!$F:$G,2,0)</f>
        <v>Nhóm 1</v>
      </c>
      <c r="G6236" s="8" t="s">
        <v>3314</v>
      </c>
      <c r="H6236" t="str">
        <f>VLOOKUP(G6236,'DANH MỤC'!$I:$K,2,0)</f>
        <v>KH 2510</v>
      </c>
      <c r="I6236" t="str">
        <f>VLOOKUP(G6236,'DANH MỤC'!$I:$K,3,0)</f>
        <v>Nghệ An</v>
      </c>
      <c r="J6236" s="8" t="s">
        <v>5939</v>
      </c>
      <c r="K6236" t="str">
        <f>VLOOKUP(J6236,'DANH MỤC'!$A$1:$B$19,2,0)</f>
        <v>Sản phẩm 0001</v>
      </c>
      <c r="L6236" t="s">
        <v>15</v>
      </c>
      <c r="M6236">
        <v>1</v>
      </c>
      <c r="N6236" s="3">
        <f>IF(LEFT(K6236,1)="S",VLOOKUP(K6236,'DANH MỤC'!$B:$D,2,0),VLOOKUP(K6236,'DANH MỤC'!$B:$D,3,0))</f>
        <v>3000000</v>
      </c>
      <c r="O6236">
        <v>5</v>
      </c>
      <c r="P6236" s="3">
        <f>N6236*O6236%*CSDL[[#This Row],[SỐ LƯỢNG]]</f>
        <v>150000</v>
      </c>
      <c r="Q6236" s="3">
        <f t="shared" si="2847"/>
        <v>2850000</v>
      </c>
    </row>
    <row r="6237" spans="1:17" x14ac:dyDescent="0.3">
      <c r="A6237" s="23" t="s">
        <v>3471</v>
      </c>
      <c r="B6237" s="8" t="s">
        <v>3471</v>
      </c>
      <c r="C6237" s="8">
        <v>3</v>
      </c>
      <c r="D6237" s="8" t="s">
        <v>3501</v>
      </c>
      <c r="E6237" s="8" t="s">
        <v>13823</v>
      </c>
      <c r="F6237" s="8" t="str">
        <f>VLOOKUP(E6237,'DANH MỤC'!$F:$G,2,0)</f>
        <v>Nhóm 1</v>
      </c>
      <c r="G6237" s="8" t="s">
        <v>8489</v>
      </c>
      <c r="H6237" t="str">
        <f>VLOOKUP(G6237,'DANH MỤC'!$I:$K,2,0)</f>
        <v>KH 2511</v>
      </c>
      <c r="I6237" t="str">
        <f>VLOOKUP(G6237,'DANH MỤC'!$I:$K,3,0)</f>
        <v>Hải Dương</v>
      </c>
      <c r="J6237" s="8" t="s">
        <v>14</v>
      </c>
      <c r="K6237" t="str">
        <f>VLOOKUP(J6237,'DANH MỤC'!$A$1:$B$19,2,0)</f>
        <v>Sản phẩm 0004</v>
      </c>
      <c r="L6237" t="s">
        <v>15</v>
      </c>
      <c r="M6237">
        <v>1</v>
      </c>
      <c r="N6237" s="3">
        <f>IF(LEFT(K6237,1)="S",VLOOKUP(K6237,'DANH MỤC'!$B:$D,2,0),VLOOKUP(K6237,'DANH MỤC'!$B:$D,3,0))</f>
        <v>3500000</v>
      </c>
      <c r="O6237">
        <v>5</v>
      </c>
      <c r="P6237" s="3">
        <f>N6237*O6237%*CSDL[[#This Row],[SỐ LƯỢNG]]</f>
        <v>175000</v>
      </c>
      <c r="Q6237" s="3">
        <f t="shared" si="2847"/>
        <v>3325000</v>
      </c>
    </row>
    <row r="6238" spans="1:17" x14ac:dyDescent="0.3">
      <c r="A6238" s="23" t="s">
        <v>3471</v>
      </c>
      <c r="B6238" s="8" t="s">
        <v>3471</v>
      </c>
      <c r="C6238" s="8">
        <v>3</v>
      </c>
      <c r="D6238" s="8" t="s">
        <v>3502</v>
      </c>
      <c r="E6238" s="8" t="s">
        <v>13819</v>
      </c>
      <c r="F6238" s="8" t="str">
        <f>VLOOKUP(E6238,'DANH MỤC'!$F:$G,2,0)</f>
        <v>Nhóm 1</v>
      </c>
      <c r="G6238" s="8" t="s">
        <v>8490</v>
      </c>
      <c r="H6238" t="str">
        <f>VLOOKUP(G6238,'DANH MỤC'!$I:$K,2,0)</f>
        <v>KH 2512</v>
      </c>
      <c r="I6238" t="str">
        <f>VLOOKUP(G6238,'DANH MỤC'!$I:$K,3,0)</f>
        <v>Yên Bái</v>
      </c>
      <c r="J6238" s="8" t="s">
        <v>14</v>
      </c>
      <c r="K6238" t="str">
        <f>VLOOKUP(J6238,'DANH MỤC'!$A$1:$B$19,2,0)</f>
        <v>Sản phẩm 0004</v>
      </c>
      <c r="L6238" t="s">
        <v>15</v>
      </c>
      <c r="M6238">
        <v>1</v>
      </c>
      <c r="N6238" s="3">
        <f>IF(LEFT(K6238,1)="S",VLOOKUP(K6238,'DANH MỤC'!$B:$D,2,0),VLOOKUP(K6238,'DANH MỤC'!$B:$D,3,0))</f>
        <v>3500000</v>
      </c>
      <c r="O6238">
        <v>5</v>
      </c>
      <c r="P6238" s="3">
        <f>N6238*O6238%*CSDL[[#This Row],[SỐ LƯỢNG]]</f>
        <v>175000</v>
      </c>
      <c r="Q6238" s="3">
        <f t="shared" si="2847"/>
        <v>3325000</v>
      </c>
    </row>
    <row r="6239" spans="1:17" x14ac:dyDescent="0.3">
      <c r="A6239" s="23" t="s">
        <v>3471</v>
      </c>
      <c r="B6239" s="8" t="s">
        <v>3471</v>
      </c>
      <c r="C6239" s="8">
        <v>3</v>
      </c>
      <c r="D6239" s="8" t="s">
        <v>3503</v>
      </c>
      <c r="E6239" s="8" t="s">
        <v>13823</v>
      </c>
      <c r="F6239" s="8" t="str">
        <f>VLOOKUP(E6239,'DANH MỤC'!$F:$G,2,0)</f>
        <v>Nhóm 1</v>
      </c>
      <c r="G6239" s="8" t="s">
        <v>7750</v>
      </c>
      <c r="H6239" t="str">
        <f>VLOOKUP(G6239,'DANH MỤC'!$I:$K,2,0)</f>
        <v>KH 1747</v>
      </c>
      <c r="I6239" t="str">
        <f>VLOOKUP(G6239,'DANH MỤC'!$I:$K,3,0)</f>
        <v>Bình Dương</v>
      </c>
      <c r="J6239" s="8" t="s">
        <v>5939</v>
      </c>
      <c r="K6239" t="str">
        <f>VLOOKUP(J6239,'DANH MỤC'!$A$1:$B$19,2,0)</f>
        <v>Sản phẩm 0001</v>
      </c>
      <c r="L6239" t="s">
        <v>15</v>
      </c>
      <c r="M6239">
        <v>1</v>
      </c>
      <c r="N6239" s="3">
        <f>IF(LEFT(K6239,1)="S",VLOOKUP(K6239,'DANH MỤC'!$B:$D,2,0),VLOOKUP(K6239,'DANH MỤC'!$B:$D,3,0))</f>
        <v>3000000</v>
      </c>
      <c r="O6239">
        <v>0</v>
      </c>
      <c r="P6239" s="3">
        <f>N6239*O6239%*CSDL[[#This Row],[SỐ LƯỢNG]]</f>
        <v>0</v>
      </c>
      <c r="Q6239" s="3">
        <f t="shared" si="2847"/>
        <v>3000000</v>
      </c>
    </row>
    <row r="6240" spans="1:17" x14ac:dyDescent="0.3">
      <c r="A6240" s="23" t="str">
        <f>A6239</f>
        <v>18/03/2019</v>
      </c>
      <c r="B6240" s="8" t="str">
        <f>B6239</f>
        <v>18/03/2019</v>
      </c>
      <c r="C6240" s="8">
        <v>3</v>
      </c>
      <c r="D6240" s="8" t="str">
        <f>D6239</f>
        <v>DH11620</v>
      </c>
      <c r="E6240" s="8" t="str">
        <f>E6239</f>
        <v>giang.nguyen</v>
      </c>
      <c r="F6240" s="8" t="str">
        <f>VLOOKUP(E6240,'DANH MỤC'!$F:$G,2,0)</f>
        <v>Nhóm 1</v>
      </c>
      <c r="G6240" s="8" t="str">
        <f>G6239</f>
        <v>KH1747</v>
      </c>
      <c r="H6240" t="str">
        <f>VLOOKUP(G6240,'DANH MỤC'!$I:$K,2,0)</f>
        <v>KH 1747</v>
      </c>
      <c r="I6240" t="str">
        <f>VLOOKUP(G6240,'DANH MỤC'!$I:$K,3,0)</f>
        <v>Bình Dương</v>
      </c>
      <c r="J6240" s="8" t="s">
        <v>5944</v>
      </c>
      <c r="K6240" t="str">
        <f>VLOOKUP(J6240,'DANH MỤC'!$A$1:$B$19,2,0)</f>
        <v>Hàng tặng 0001</v>
      </c>
      <c r="L6240" t="s">
        <v>24</v>
      </c>
      <c r="M6240">
        <v>2</v>
      </c>
      <c r="N6240" s="3">
        <f>IF(LEFT(K6240,1)="S",VLOOKUP(K6240,'DANH MỤC'!$B:$D,2,0),VLOOKUP(K6240,'DANH MỤC'!$B:$D,3,0))</f>
        <v>200000</v>
      </c>
      <c r="O6240">
        <v>100</v>
      </c>
      <c r="P6240" s="3">
        <f>N6240*O6240%*CSDL[[#This Row],[SỐ LƯỢNG]]</f>
        <v>400000</v>
      </c>
      <c r="Q6240" s="3">
        <f t="shared" si="2847"/>
        <v>0</v>
      </c>
    </row>
    <row r="6241" spans="1:17" x14ac:dyDescent="0.3">
      <c r="A6241" s="23" t="s">
        <v>3471</v>
      </c>
      <c r="B6241" s="8" t="s">
        <v>3471</v>
      </c>
      <c r="C6241" s="8">
        <v>3</v>
      </c>
      <c r="D6241" s="8" t="s">
        <v>3504</v>
      </c>
      <c r="E6241" s="8" t="s">
        <v>13831</v>
      </c>
      <c r="F6241" s="8" t="str">
        <f>VLOOKUP(E6241,'DANH MỤC'!$F:$G,2,0)</f>
        <v>Nhóm 2</v>
      </c>
      <c r="G6241" s="8" t="s">
        <v>8491</v>
      </c>
      <c r="H6241" t="str">
        <f>VLOOKUP(G6241,'DANH MỤC'!$I:$K,2,0)</f>
        <v>KH 2513</v>
      </c>
      <c r="I6241" t="str">
        <f>VLOOKUP(G6241,'DANH MỤC'!$I:$K,3,0)</f>
        <v>Yên Bái</v>
      </c>
      <c r="J6241" s="8" t="s">
        <v>5939</v>
      </c>
      <c r="K6241" t="str">
        <f>VLOOKUP(J6241,'DANH MỤC'!$A$1:$B$19,2,0)</f>
        <v>Sản phẩm 0001</v>
      </c>
      <c r="L6241" t="s">
        <v>15</v>
      </c>
      <c r="M6241">
        <v>1</v>
      </c>
      <c r="N6241" s="3">
        <f>IF(LEFT(K6241,1)="S",VLOOKUP(K6241,'DANH MỤC'!$B:$D,2,0),VLOOKUP(K6241,'DANH MỤC'!$B:$D,3,0))</f>
        <v>3000000</v>
      </c>
      <c r="O6241">
        <v>0</v>
      </c>
      <c r="P6241" s="3">
        <f>N6241*O6241%*CSDL[[#This Row],[SỐ LƯỢNG]]</f>
        <v>0</v>
      </c>
      <c r="Q6241" s="3">
        <f t="shared" si="2847"/>
        <v>3000000</v>
      </c>
    </row>
    <row r="6242" spans="1:17" x14ac:dyDescent="0.3">
      <c r="A6242" s="23" t="str">
        <f t="shared" ref="A6242:A6244" si="2858">A6241</f>
        <v>18/03/2019</v>
      </c>
      <c r="B6242" s="8" t="str">
        <f t="shared" ref="B6242:B6244" si="2859">B6241</f>
        <v>18/03/2019</v>
      </c>
      <c r="C6242" s="8">
        <v>3</v>
      </c>
      <c r="D6242" s="8" t="str">
        <f t="shared" ref="D6242:D6244" si="2860">D6241</f>
        <v>DH11619</v>
      </c>
      <c r="E6242" s="8" t="str">
        <f t="shared" ref="E6242:E6244" si="2861">E6241</f>
        <v>huyen.thanh</v>
      </c>
      <c r="F6242" s="8" t="str">
        <f>VLOOKUP(E6242,'DANH MỤC'!$F:$G,2,0)</f>
        <v>Nhóm 2</v>
      </c>
      <c r="G6242" s="8" t="str">
        <f t="shared" ref="G6242:G6244" si="2862">G6241</f>
        <v>KH2513</v>
      </c>
      <c r="H6242" t="str">
        <f>VLOOKUP(G6242,'DANH MỤC'!$I:$K,2,0)</f>
        <v>KH 2513</v>
      </c>
      <c r="I6242" t="str">
        <f>VLOOKUP(G6242,'DANH MỤC'!$I:$K,3,0)</f>
        <v>Yên Bái</v>
      </c>
      <c r="J6242" s="8" t="s">
        <v>5939</v>
      </c>
      <c r="K6242" t="str">
        <f>VLOOKUP(J6242,'DANH MỤC'!$A$1:$B$19,2,0)</f>
        <v>Sản phẩm 0001</v>
      </c>
      <c r="L6242" t="s">
        <v>15</v>
      </c>
      <c r="M6242">
        <v>1</v>
      </c>
      <c r="N6242" s="3">
        <f>IF(LEFT(K6242,1)="S",VLOOKUP(K6242,'DANH MỤC'!$B:$D,2,0),VLOOKUP(K6242,'DANH MỤC'!$B:$D,3,0))</f>
        <v>3000000</v>
      </c>
      <c r="O6242">
        <v>20</v>
      </c>
      <c r="P6242" s="3">
        <f>N6242*O6242%*CSDL[[#This Row],[SỐ LƯỢNG]]</f>
        <v>600000</v>
      </c>
      <c r="Q6242" s="3">
        <f t="shared" si="2847"/>
        <v>2400000</v>
      </c>
    </row>
    <row r="6243" spans="1:17" x14ac:dyDescent="0.3">
      <c r="A6243" s="23" t="str">
        <f t="shared" si="2858"/>
        <v>18/03/2019</v>
      </c>
      <c r="B6243" s="8" t="str">
        <f t="shared" si="2859"/>
        <v>18/03/2019</v>
      </c>
      <c r="C6243" s="8">
        <v>3</v>
      </c>
      <c r="D6243" s="8" t="str">
        <f t="shared" si="2860"/>
        <v>DH11619</v>
      </c>
      <c r="E6243" s="8" t="str">
        <f t="shared" si="2861"/>
        <v>huyen.thanh</v>
      </c>
      <c r="F6243" s="8" t="str">
        <f>VLOOKUP(E6243,'DANH MỤC'!$F:$G,2,0)</f>
        <v>Nhóm 2</v>
      </c>
      <c r="G6243" s="8" t="str">
        <f t="shared" si="2862"/>
        <v>KH2513</v>
      </c>
      <c r="H6243" t="str">
        <f>VLOOKUP(G6243,'DANH MỤC'!$I:$K,2,0)</f>
        <v>KH 2513</v>
      </c>
      <c r="I6243" t="str">
        <f>VLOOKUP(G6243,'DANH MỤC'!$I:$K,3,0)</f>
        <v>Yên Bái</v>
      </c>
      <c r="J6243" s="8" t="s">
        <v>5940</v>
      </c>
      <c r="K6243" t="str">
        <f>VLOOKUP(J6243,'DANH MỤC'!$A$1:$B$19,2,0)</f>
        <v>Sản phẩm 0002</v>
      </c>
      <c r="L6243" t="s">
        <v>15</v>
      </c>
      <c r="M6243">
        <v>1</v>
      </c>
      <c r="N6243" s="3">
        <f>IF(LEFT(K6243,1)="S",VLOOKUP(K6243,'DANH MỤC'!$B:$D,2,0),VLOOKUP(K6243,'DANH MỤC'!$B:$D,3,0))</f>
        <v>2000000</v>
      </c>
      <c r="O6243">
        <v>10</v>
      </c>
      <c r="P6243" s="3">
        <f>N6243*O6243%*CSDL[[#This Row],[SỐ LƯỢNG]]</f>
        <v>200000</v>
      </c>
      <c r="Q6243" s="3">
        <f t="shared" si="2847"/>
        <v>1800000</v>
      </c>
    </row>
    <row r="6244" spans="1:17" x14ac:dyDescent="0.3">
      <c r="A6244" s="23" t="str">
        <f t="shared" si="2858"/>
        <v>18/03/2019</v>
      </c>
      <c r="B6244" s="8" t="str">
        <f t="shared" si="2859"/>
        <v>18/03/2019</v>
      </c>
      <c r="C6244" s="8">
        <v>3</v>
      </c>
      <c r="D6244" s="8" t="str">
        <f t="shared" si="2860"/>
        <v>DH11619</v>
      </c>
      <c r="E6244" s="8" t="str">
        <f t="shared" si="2861"/>
        <v>huyen.thanh</v>
      </c>
      <c r="F6244" s="8" t="str">
        <f>VLOOKUP(E6244,'DANH MỤC'!$F:$G,2,0)</f>
        <v>Nhóm 2</v>
      </c>
      <c r="G6244" s="8" t="str">
        <f t="shared" si="2862"/>
        <v>KH2513</v>
      </c>
      <c r="H6244" t="str">
        <f>VLOOKUP(G6244,'DANH MỤC'!$I:$K,2,0)</f>
        <v>KH 2513</v>
      </c>
      <c r="I6244" t="str">
        <f>VLOOKUP(G6244,'DANH MỤC'!$I:$K,3,0)</f>
        <v>Yên Bái</v>
      </c>
      <c r="J6244" s="8" t="s">
        <v>5944</v>
      </c>
      <c r="K6244" t="str">
        <f>VLOOKUP(J6244,'DANH MỤC'!$A$1:$B$19,2,0)</f>
        <v>Hàng tặng 0001</v>
      </c>
      <c r="L6244" t="s">
        <v>24</v>
      </c>
      <c r="M6244">
        <v>2</v>
      </c>
      <c r="N6244" s="3">
        <f>IF(LEFT(K6244,1)="S",VLOOKUP(K6244,'DANH MỤC'!$B:$D,2,0),VLOOKUP(K6244,'DANH MỤC'!$B:$D,3,0))</f>
        <v>200000</v>
      </c>
      <c r="O6244">
        <v>100</v>
      </c>
      <c r="P6244" s="3">
        <f>N6244*O6244%*CSDL[[#This Row],[SỐ LƯỢNG]]</f>
        <v>400000</v>
      </c>
      <c r="Q6244" s="3">
        <f t="shared" si="2847"/>
        <v>0</v>
      </c>
    </row>
    <row r="6245" spans="1:17" x14ac:dyDescent="0.3">
      <c r="A6245" s="23" t="s">
        <v>3471</v>
      </c>
      <c r="B6245" s="8" t="s">
        <v>3471</v>
      </c>
      <c r="C6245" s="8">
        <v>3</v>
      </c>
      <c r="D6245" s="8" t="s">
        <v>3505</v>
      </c>
      <c r="E6245" s="8" t="s">
        <v>13822</v>
      </c>
      <c r="F6245" s="8" t="str">
        <f>VLOOKUP(E6245,'DANH MỤC'!$F:$G,2,0)</f>
        <v>Nhóm 1</v>
      </c>
      <c r="G6245" s="8" t="s">
        <v>8492</v>
      </c>
      <c r="H6245" t="str">
        <f>VLOOKUP(G6245,'DANH MỤC'!$I:$K,2,0)</f>
        <v>KH 2514</v>
      </c>
      <c r="I6245" t="str">
        <f>VLOOKUP(G6245,'DANH MỤC'!$I:$K,3,0)</f>
        <v>Cà Mau</v>
      </c>
      <c r="J6245" s="8" t="s">
        <v>5939</v>
      </c>
      <c r="K6245" t="str">
        <f>VLOOKUP(J6245,'DANH MỤC'!$A$1:$B$19,2,0)</f>
        <v>Sản phẩm 0001</v>
      </c>
      <c r="L6245" t="s">
        <v>15</v>
      </c>
      <c r="M6245">
        <v>1</v>
      </c>
      <c r="N6245" s="3">
        <f>IF(LEFT(K6245,1)="S",VLOOKUP(K6245,'DANH MỤC'!$B:$D,2,0),VLOOKUP(K6245,'DANH MỤC'!$B:$D,3,0))</f>
        <v>3000000</v>
      </c>
      <c r="O6245">
        <v>5</v>
      </c>
      <c r="P6245" s="3">
        <f>N6245*O6245%*CSDL[[#This Row],[SỐ LƯỢNG]]</f>
        <v>150000</v>
      </c>
      <c r="Q6245" s="3">
        <f t="shared" si="2847"/>
        <v>2850000</v>
      </c>
    </row>
    <row r="6246" spans="1:17" x14ac:dyDescent="0.3">
      <c r="A6246" s="23" t="s">
        <v>3471</v>
      </c>
      <c r="B6246" s="8" t="s">
        <v>3471</v>
      </c>
      <c r="C6246" s="8">
        <v>3</v>
      </c>
      <c r="D6246" s="8" t="s">
        <v>3506</v>
      </c>
      <c r="E6246" s="8" t="s">
        <v>13816</v>
      </c>
      <c r="F6246" s="8" t="str">
        <f>VLOOKUP(E6246,'DANH MỤC'!$F:$G,2,0)</f>
        <v>Nhóm 1</v>
      </c>
      <c r="G6246" s="8" t="s">
        <v>8493</v>
      </c>
      <c r="H6246" t="str">
        <f>VLOOKUP(G6246,'DANH MỤC'!$I:$K,2,0)</f>
        <v>KH 2515</v>
      </c>
      <c r="I6246" t="str">
        <f>VLOOKUP(G6246,'DANH MỤC'!$I:$K,3,0)</f>
        <v>Thái Nguyên</v>
      </c>
      <c r="J6246" s="8" t="s">
        <v>19</v>
      </c>
      <c r="K6246" t="str">
        <f>VLOOKUP(J6246,'DANH MỤC'!$A$1:$B$19,2,0)</f>
        <v>Sản phẩm 0003</v>
      </c>
      <c r="L6246" t="s">
        <v>15</v>
      </c>
      <c r="M6246">
        <v>1</v>
      </c>
      <c r="N6246" s="3">
        <f>IF(LEFT(K6246,1)="S",VLOOKUP(K6246,'DANH MỤC'!$B:$D,2,0),VLOOKUP(K6246,'DANH MỤC'!$B:$D,3,0))</f>
        <v>2500000</v>
      </c>
      <c r="O6246">
        <v>5</v>
      </c>
      <c r="P6246" s="3">
        <f>N6246*O6246%*CSDL[[#This Row],[SỐ LƯỢNG]]</f>
        <v>125000</v>
      </c>
      <c r="Q6246" s="3">
        <f t="shared" si="2847"/>
        <v>2375000</v>
      </c>
    </row>
    <row r="6247" spans="1:17" x14ac:dyDescent="0.3">
      <c r="A6247" s="23" t="str">
        <f>A6246</f>
        <v>18/03/2019</v>
      </c>
      <c r="B6247" s="8" t="str">
        <f>B6246</f>
        <v>18/03/2019</v>
      </c>
      <c r="C6247" s="8">
        <v>3</v>
      </c>
      <c r="D6247" s="8" t="str">
        <f>D6246</f>
        <v>DH11617</v>
      </c>
      <c r="E6247" s="8" t="str">
        <f>E6246</f>
        <v>luyen.dam</v>
      </c>
      <c r="F6247" s="8" t="str">
        <f>VLOOKUP(E6247,'DANH MỤC'!$F:$G,2,0)</f>
        <v>Nhóm 1</v>
      </c>
      <c r="G6247" s="8" t="str">
        <f>G6246</f>
        <v>KH2515</v>
      </c>
      <c r="H6247" t="str">
        <f>VLOOKUP(G6247,'DANH MỤC'!$I:$K,2,0)</f>
        <v>KH 2515</v>
      </c>
      <c r="I6247" t="str">
        <f>VLOOKUP(G6247,'DANH MỤC'!$I:$K,3,0)</f>
        <v>Thái Nguyên</v>
      </c>
      <c r="J6247" s="8" t="s">
        <v>5939</v>
      </c>
      <c r="K6247" t="str">
        <f>VLOOKUP(J6247,'DANH MỤC'!$A$1:$B$19,2,0)</f>
        <v>Sản phẩm 0001</v>
      </c>
      <c r="L6247" t="s">
        <v>15</v>
      </c>
      <c r="M6247">
        <v>2</v>
      </c>
      <c r="N6247" s="3">
        <f>IF(LEFT(K6247,1)="S",VLOOKUP(K6247,'DANH MỤC'!$B:$D,2,0),VLOOKUP(K6247,'DANH MỤC'!$B:$D,3,0))</f>
        <v>3000000</v>
      </c>
      <c r="O6247">
        <v>5</v>
      </c>
      <c r="P6247" s="3">
        <f>N6247*O6247%*CSDL[[#This Row],[SỐ LƯỢNG]]</f>
        <v>300000</v>
      </c>
      <c r="Q6247" s="3">
        <f t="shared" si="2847"/>
        <v>5700000</v>
      </c>
    </row>
    <row r="6248" spans="1:17" x14ac:dyDescent="0.3">
      <c r="A6248" s="23" t="s">
        <v>3471</v>
      </c>
      <c r="B6248" s="8" t="s">
        <v>3471</v>
      </c>
      <c r="C6248" s="8">
        <v>3</v>
      </c>
      <c r="D6248" s="8" t="s">
        <v>3507</v>
      </c>
      <c r="E6248" s="8" t="s">
        <v>13820</v>
      </c>
      <c r="F6248" s="8" t="str">
        <f>VLOOKUP(E6248,'DANH MỤC'!$F:$G,2,0)</f>
        <v>Nhóm 1</v>
      </c>
      <c r="G6248" s="8" t="s">
        <v>8494</v>
      </c>
      <c r="H6248" t="str">
        <f>VLOOKUP(G6248,'DANH MỤC'!$I:$K,2,0)</f>
        <v>KH 2516</v>
      </c>
      <c r="I6248" t="str">
        <f>VLOOKUP(G6248,'DANH MỤC'!$I:$K,3,0)</f>
        <v>Cần Thơ</v>
      </c>
      <c r="J6248" s="8" t="s">
        <v>5939</v>
      </c>
      <c r="K6248" t="str">
        <f>VLOOKUP(J6248,'DANH MỤC'!$A$1:$B$19,2,0)</f>
        <v>Sản phẩm 0001</v>
      </c>
      <c r="L6248" t="s">
        <v>15</v>
      </c>
      <c r="M6248">
        <v>6</v>
      </c>
      <c r="N6248" s="3">
        <f>IF(LEFT(K6248,1)="S",VLOOKUP(K6248,'DANH MỤC'!$B:$D,2,0),VLOOKUP(K6248,'DANH MỤC'!$B:$D,3,0))</f>
        <v>3000000</v>
      </c>
      <c r="O6248">
        <v>20</v>
      </c>
      <c r="P6248" s="3">
        <f>N6248*O6248%*CSDL[[#This Row],[SỐ LƯỢNG]]</f>
        <v>3600000</v>
      </c>
      <c r="Q6248" s="3">
        <f t="shared" si="2847"/>
        <v>14400000</v>
      </c>
    </row>
    <row r="6249" spans="1:17" x14ac:dyDescent="0.3">
      <c r="A6249" s="23" t="str">
        <f t="shared" ref="A6249:A6251" si="2863">A6248</f>
        <v>18/03/2019</v>
      </c>
      <c r="B6249" s="8" t="str">
        <f t="shared" ref="B6249:B6251" si="2864">B6248</f>
        <v>18/03/2019</v>
      </c>
      <c r="C6249" s="8">
        <v>3</v>
      </c>
      <c r="D6249" s="8" t="str">
        <f t="shared" ref="D6249:D6251" si="2865">D6248</f>
        <v>DH11616</v>
      </c>
      <c r="E6249" s="8" t="str">
        <f t="shared" ref="E6249:E6251" si="2866">E6248</f>
        <v>son.quach</v>
      </c>
      <c r="F6249" s="8" t="str">
        <f>VLOOKUP(E6249,'DANH MỤC'!$F:$G,2,0)</f>
        <v>Nhóm 1</v>
      </c>
      <c r="G6249" s="8" t="str">
        <f t="shared" ref="G6249:G6251" si="2867">G6248</f>
        <v>KH2516</v>
      </c>
      <c r="H6249" t="str">
        <f>VLOOKUP(G6249,'DANH MỤC'!$I:$K,2,0)</f>
        <v>KH 2516</v>
      </c>
      <c r="I6249" t="str">
        <f>VLOOKUP(G6249,'DANH MỤC'!$I:$K,3,0)</f>
        <v>Cần Thơ</v>
      </c>
      <c r="J6249" s="8" t="s">
        <v>19</v>
      </c>
      <c r="K6249" t="str">
        <f>VLOOKUP(J6249,'DANH MỤC'!$A$1:$B$19,2,0)</f>
        <v>Sản phẩm 0003</v>
      </c>
      <c r="L6249" t="s">
        <v>15</v>
      </c>
      <c r="M6249">
        <v>6</v>
      </c>
      <c r="N6249" s="3">
        <f>IF(LEFT(K6249,1)="S",VLOOKUP(K6249,'DANH MỤC'!$B:$D,2,0),VLOOKUP(K6249,'DANH MỤC'!$B:$D,3,0))</f>
        <v>2500000</v>
      </c>
      <c r="O6249">
        <v>20</v>
      </c>
      <c r="P6249" s="3">
        <f>N6249*O6249%*CSDL[[#This Row],[SỐ LƯỢNG]]</f>
        <v>3000000</v>
      </c>
      <c r="Q6249" s="3">
        <f t="shared" si="2847"/>
        <v>12000000</v>
      </c>
    </row>
    <row r="6250" spans="1:17" x14ac:dyDescent="0.3">
      <c r="A6250" s="23" t="str">
        <f t="shared" si="2863"/>
        <v>18/03/2019</v>
      </c>
      <c r="B6250" s="8" t="str">
        <f t="shared" si="2864"/>
        <v>18/03/2019</v>
      </c>
      <c r="C6250" s="8">
        <v>3</v>
      </c>
      <c r="D6250" s="8" t="str">
        <f t="shared" si="2865"/>
        <v>DH11616</v>
      </c>
      <c r="E6250" s="8" t="str">
        <f t="shared" si="2866"/>
        <v>son.quach</v>
      </c>
      <c r="F6250" s="8" t="str">
        <f>VLOOKUP(E6250,'DANH MỤC'!$F:$G,2,0)</f>
        <v>Nhóm 1</v>
      </c>
      <c r="G6250" s="8" t="str">
        <f t="shared" si="2867"/>
        <v>KH2516</v>
      </c>
      <c r="H6250" t="str">
        <f>VLOOKUP(G6250,'DANH MỤC'!$I:$K,2,0)</f>
        <v>KH 2516</v>
      </c>
      <c r="I6250" t="str">
        <f>VLOOKUP(G6250,'DANH MỤC'!$I:$K,3,0)</f>
        <v>Cần Thơ</v>
      </c>
      <c r="J6250" s="8" t="s">
        <v>5940</v>
      </c>
      <c r="K6250" t="str">
        <f>VLOOKUP(J6250,'DANH MỤC'!$A$1:$B$19,2,0)</f>
        <v>Sản phẩm 0002</v>
      </c>
      <c r="L6250" t="s">
        <v>15</v>
      </c>
      <c r="M6250">
        <v>1</v>
      </c>
      <c r="N6250" s="3">
        <f>IF(LEFT(K6250,1)="S",VLOOKUP(K6250,'DANH MỤC'!$B:$D,2,0),VLOOKUP(K6250,'DANH MỤC'!$B:$D,3,0))</f>
        <v>2000000</v>
      </c>
      <c r="O6250">
        <v>100</v>
      </c>
      <c r="P6250" s="3">
        <f>N6250*O6250%*CSDL[[#This Row],[SỐ LƯỢNG]]</f>
        <v>2000000</v>
      </c>
      <c r="Q6250" s="3">
        <f t="shared" si="2847"/>
        <v>0</v>
      </c>
    </row>
    <row r="6251" spans="1:17" x14ac:dyDescent="0.3">
      <c r="A6251" s="23" t="str">
        <f t="shared" si="2863"/>
        <v>18/03/2019</v>
      </c>
      <c r="B6251" s="8" t="str">
        <f t="shared" si="2864"/>
        <v>18/03/2019</v>
      </c>
      <c r="C6251" s="8">
        <v>3</v>
      </c>
      <c r="D6251" s="8" t="str">
        <f t="shared" si="2865"/>
        <v>DH11616</v>
      </c>
      <c r="E6251" s="8" t="str">
        <f t="shared" si="2866"/>
        <v>son.quach</v>
      </c>
      <c r="F6251" s="8" t="str">
        <f>VLOOKUP(E6251,'DANH MỤC'!$F:$G,2,0)</f>
        <v>Nhóm 1</v>
      </c>
      <c r="G6251" s="8" t="str">
        <f t="shared" si="2867"/>
        <v>KH2516</v>
      </c>
      <c r="H6251" t="str">
        <f>VLOOKUP(G6251,'DANH MỤC'!$I:$K,2,0)</f>
        <v>KH 2516</v>
      </c>
      <c r="I6251" t="str">
        <f>VLOOKUP(G6251,'DANH MỤC'!$I:$K,3,0)</f>
        <v>Cần Thơ</v>
      </c>
      <c r="J6251" s="8" t="s">
        <v>19</v>
      </c>
      <c r="K6251" t="str">
        <f>VLOOKUP(J6251,'DANH MỤC'!$A$1:$B$19,2,0)</f>
        <v>Sản phẩm 0003</v>
      </c>
      <c r="L6251" t="s">
        <v>15</v>
      </c>
      <c r="M6251">
        <v>1</v>
      </c>
      <c r="N6251" s="3">
        <f>IF(LEFT(K6251,1)="S",VLOOKUP(K6251,'DANH MỤC'!$B:$D,2,0),VLOOKUP(K6251,'DANH MỤC'!$B:$D,3,0))</f>
        <v>2500000</v>
      </c>
      <c r="O6251">
        <v>100</v>
      </c>
      <c r="P6251" s="3">
        <f>N6251*O6251%*CSDL[[#This Row],[SỐ LƯỢNG]]</f>
        <v>2500000</v>
      </c>
      <c r="Q6251" s="3">
        <f t="shared" si="2847"/>
        <v>0</v>
      </c>
    </row>
    <row r="6252" spans="1:17" x14ac:dyDescent="0.3">
      <c r="A6252" s="23" t="s">
        <v>3471</v>
      </c>
      <c r="B6252" s="8" t="s">
        <v>3471</v>
      </c>
      <c r="C6252" s="8">
        <v>3</v>
      </c>
      <c r="D6252" s="8" t="s">
        <v>3508</v>
      </c>
      <c r="E6252" s="8" t="s">
        <v>13846</v>
      </c>
      <c r="F6252" s="8" t="str">
        <f>VLOOKUP(E6252,'DANH MỤC'!$F:$G,2,0)</f>
        <v>Nhóm 3</v>
      </c>
      <c r="G6252" s="8" t="s">
        <v>8443</v>
      </c>
      <c r="H6252" t="str">
        <f>VLOOKUP(G6252,'DANH MỤC'!$I:$K,2,0)</f>
        <v>KH 2460</v>
      </c>
      <c r="I6252" t="str">
        <f>VLOOKUP(G6252,'DANH MỤC'!$I:$K,3,0)</f>
        <v>Tuyên Quang</v>
      </c>
      <c r="J6252" s="8" t="s">
        <v>14</v>
      </c>
      <c r="K6252" t="str">
        <f>VLOOKUP(J6252,'DANH MỤC'!$A$1:$B$19,2,0)</f>
        <v>Sản phẩm 0004</v>
      </c>
      <c r="L6252" t="s">
        <v>15</v>
      </c>
      <c r="M6252">
        <v>18</v>
      </c>
      <c r="N6252" s="3">
        <f>IF(LEFT(K6252,1)="S",VLOOKUP(K6252,'DANH MỤC'!$B:$D,2,0),VLOOKUP(K6252,'DANH MỤC'!$B:$D,3,0))</f>
        <v>3500000</v>
      </c>
      <c r="O6252">
        <v>25</v>
      </c>
      <c r="P6252" s="3">
        <f>N6252*O6252%*CSDL[[#This Row],[SỐ LƯỢNG]]</f>
        <v>15750000</v>
      </c>
      <c r="Q6252" s="3">
        <f t="shared" si="2847"/>
        <v>47250000</v>
      </c>
    </row>
    <row r="6253" spans="1:17" x14ac:dyDescent="0.3">
      <c r="A6253" s="23" t="str">
        <f t="shared" ref="A6253:A6257" si="2868">A6252</f>
        <v>18/03/2019</v>
      </c>
      <c r="B6253" s="8" t="str">
        <f t="shared" ref="B6253:B6257" si="2869">B6252</f>
        <v>18/03/2019</v>
      </c>
      <c r="C6253" s="8">
        <v>3</v>
      </c>
      <c r="D6253" s="8" t="str">
        <f t="shared" ref="D6253:D6257" si="2870">D6252</f>
        <v>DH11615</v>
      </c>
      <c r="E6253" s="8" t="str">
        <f t="shared" ref="E6253:E6257" si="2871">E6252</f>
        <v>thoan.le</v>
      </c>
      <c r="F6253" s="8" t="str">
        <f>VLOOKUP(E6253,'DANH MỤC'!$F:$G,2,0)</f>
        <v>Nhóm 3</v>
      </c>
      <c r="G6253" s="8" t="str">
        <f t="shared" ref="G6253:G6257" si="2872">G6252</f>
        <v>KH2460</v>
      </c>
      <c r="H6253" t="str">
        <f>VLOOKUP(G6253,'DANH MỤC'!$I:$K,2,0)</f>
        <v>KH 2460</v>
      </c>
      <c r="I6253" t="str">
        <f>VLOOKUP(G6253,'DANH MỤC'!$I:$K,3,0)</f>
        <v>Tuyên Quang</v>
      </c>
      <c r="J6253" s="8" t="s">
        <v>5939</v>
      </c>
      <c r="K6253" t="str">
        <f>VLOOKUP(J6253,'DANH MỤC'!$A$1:$B$19,2,0)</f>
        <v>Sản phẩm 0001</v>
      </c>
      <c r="L6253" t="s">
        <v>15</v>
      </c>
      <c r="M6253">
        <v>18</v>
      </c>
      <c r="N6253" s="3">
        <f>IF(LEFT(K6253,1)="S",VLOOKUP(K6253,'DANH MỤC'!$B:$D,2,0),VLOOKUP(K6253,'DANH MỤC'!$B:$D,3,0))</f>
        <v>3000000</v>
      </c>
      <c r="O6253">
        <v>25</v>
      </c>
      <c r="P6253" s="3">
        <f>N6253*O6253%*CSDL[[#This Row],[SỐ LƯỢNG]]</f>
        <v>13500000</v>
      </c>
      <c r="Q6253" s="3">
        <f t="shared" si="2847"/>
        <v>40500000</v>
      </c>
    </row>
    <row r="6254" spans="1:17" x14ac:dyDescent="0.3">
      <c r="A6254" s="23" t="str">
        <f t="shared" si="2868"/>
        <v>18/03/2019</v>
      </c>
      <c r="B6254" s="8" t="str">
        <f t="shared" si="2869"/>
        <v>18/03/2019</v>
      </c>
      <c r="C6254" s="8">
        <v>3</v>
      </c>
      <c r="D6254" s="8" t="str">
        <f t="shared" si="2870"/>
        <v>DH11615</v>
      </c>
      <c r="E6254" s="8" t="str">
        <f t="shared" si="2871"/>
        <v>thoan.le</v>
      </c>
      <c r="F6254" s="8" t="str">
        <f>VLOOKUP(E6254,'DANH MỤC'!$F:$G,2,0)</f>
        <v>Nhóm 3</v>
      </c>
      <c r="G6254" s="8" t="str">
        <f t="shared" si="2872"/>
        <v>KH2460</v>
      </c>
      <c r="H6254" t="str">
        <f>VLOOKUP(G6254,'DANH MỤC'!$I:$K,2,0)</f>
        <v>KH 2460</v>
      </c>
      <c r="I6254" t="str">
        <f>VLOOKUP(G6254,'DANH MỤC'!$I:$K,3,0)</f>
        <v>Tuyên Quang</v>
      </c>
      <c r="J6254" s="8" t="s">
        <v>19</v>
      </c>
      <c r="K6254" t="str">
        <f>VLOOKUP(J6254,'DANH MỤC'!$A$1:$B$19,2,0)</f>
        <v>Sản phẩm 0003</v>
      </c>
      <c r="L6254" t="s">
        <v>15</v>
      </c>
      <c r="M6254">
        <v>3</v>
      </c>
      <c r="N6254" s="3">
        <f>IF(LEFT(K6254,1)="S",VLOOKUP(K6254,'DANH MỤC'!$B:$D,2,0),VLOOKUP(K6254,'DANH MỤC'!$B:$D,3,0))</f>
        <v>2500000</v>
      </c>
      <c r="O6254">
        <v>100</v>
      </c>
      <c r="P6254" s="3">
        <f>N6254*O6254%*CSDL[[#This Row],[SỐ LƯỢNG]]</f>
        <v>7500000</v>
      </c>
      <c r="Q6254" s="3">
        <f t="shared" si="2847"/>
        <v>0</v>
      </c>
    </row>
    <row r="6255" spans="1:17" x14ac:dyDescent="0.3">
      <c r="A6255" s="23" t="str">
        <f t="shared" si="2868"/>
        <v>18/03/2019</v>
      </c>
      <c r="B6255" s="8" t="str">
        <f t="shared" si="2869"/>
        <v>18/03/2019</v>
      </c>
      <c r="C6255" s="8">
        <v>3</v>
      </c>
      <c r="D6255" s="8" t="str">
        <f t="shared" si="2870"/>
        <v>DH11615</v>
      </c>
      <c r="E6255" s="8" t="str">
        <f t="shared" si="2871"/>
        <v>thoan.le</v>
      </c>
      <c r="F6255" s="8" t="str">
        <f>VLOOKUP(E6255,'DANH MỤC'!$F:$G,2,0)</f>
        <v>Nhóm 3</v>
      </c>
      <c r="G6255" s="8" t="str">
        <f t="shared" si="2872"/>
        <v>KH2460</v>
      </c>
      <c r="H6255" t="str">
        <f>VLOOKUP(G6255,'DANH MỤC'!$I:$K,2,0)</f>
        <v>KH 2460</v>
      </c>
      <c r="I6255" t="str">
        <f>VLOOKUP(G6255,'DANH MỤC'!$I:$K,3,0)</f>
        <v>Tuyên Quang</v>
      </c>
      <c r="J6255" s="8" t="s">
        <v>5940</v>
      </c>
      <c r="K6255" t="str">
        <f>VLOOKUP(J6255,'DANH MỤC'!$A$1:$B$19,2,0)</f>
        <v>Sản phẩm 0002</v>
      </c>
      <c r="L6255" t="s">
        <v>15</v>
      </c>
      <c r="M6255">
        <v>3</v>
      </c>
      <c r="N6255" s="3">
        <f>IF(LEFT(K6255,1)="S",VLOOKUP(K6255,'DANH MỤC'!$B:$D,2,0),VLOOKUP(K6255,'DANH MỤC'!$B:$D,3,0))</f>
        <v>2000000</v>
      </c>
      <c r="O6255">
        <v>100</v>
      </c>
      <c r="P6255" s="3">
        <f>N6255*O6255%*CSDL[[#This Row],[SỐ LƯỢNG]]</f>
        <v>6000000</v>
      </c>
      <c r="Q6255" s="3">
        <f t="shared" si="2847"/>
        <v>0</v>
      </c>
    </row>
    <row r="6256" spans="1:17" x14ac:dyDescent="0.3">
      <c r="A6256" s="23" t="str">
        <f t="shared" si="2868"/>
        <v>18/03/2019</v>
      </c>
      <c r="B6256" s="8" t="str">
        <f t="shared" si="2869"/>
        <v>18/03/2019</v>
      </c>
      <c r="C6256" s="8">
        <v>3</v>
      </c>
      <c r="D6256" s="8" t="str">
        <f t="shared" si="2870"/>
        <v>DH11615</v>
      </c>
      <c r="E6256" s="8" t="str">
        <f t="shared" si="2871"/>
        <v>thoan.le</v>
      </c>
      <c r="F6256" s="8" t="str">
        <f>VLOOKUP(E6256,'DANH MỤC'!$F:$G,2,0)</f>
        <v>Nhóm 3</v>
      </c>
      <c r="G6256" s="8" t="str">
        <f t="shared" si="2872"/>
        <v>KH2460</v>
      </c>
      <c r="H6256" t="str">
        <f>VLOOKUP(G6256,'DANH MỤC'!$I:$K,2,0)</f>
        <v>KH 2460</v>
      </c>
      <c r="I6256" t="str">
        <f>VLOOKUP(G6256,'DANH MỤC'!$I:$K,3,0)</f>
        <v>Tuyên Quang</v>
      </c>
      <c r="J6256" s="8" t="s">
        <v>5945</v>
      </c>
      <c r="K6256" t="str">
        <f>VLOOKUP(J6256,'DANH MỤC'!$A$1:$B$19,2,0)</f>
        <v>Hàng tặng 0002</v>
      </c>
      <c r="L6256" t="s">
        <v>51</v>
      </c>
      <c r="M6256">
        <v>2</v>
      </c>
      <c r="N6256" s="3">
        <f>IF(LEFT(K6256,1)="S",VLOOKUP(K6256,'DANH MỤC'!$B:$D,2,0),VLOOKUP(K6256,'DANH MỤC'!$B:$D,3,0))</f>
        <v>500000</v>
      </c>
      <c r="O6256">
        <v>0</v>
      </c>
      <c r="P6256" s="3">
        <f>N6256*O6256%*CSDL[[#This Row],[SỐ LƯỢNG]]</f>
        <v>0</v>
      </c>
      <c r="Q6256" s="3">
        <f t="shared" si="2847"/>
        <v>1000000</v>
      </c>
    </row>
    <row r="6257" spans="1:17" x14ac:dyDescent="0.3">
      <c r="A6257" s="23" t="str">
        <f t="shared" si="2868"/>
        <v>18/03/2019</v>
      </c>
      <c r="B6257" s="8" t="str">
        <f t="shared" si="2869"/>
        <v>18/03/2019</v>
      </c>
      <c r="C6257" s="8">
        <v>3</v>
      </c>
      <c r="D6257" s="8" t="str">
        <f t="shared" si="2870"/>
        <v>DH11615</v>
      </c>
      <c r="E6257" s="8" t="str">
        <f t="shared" si="2871"/>
        <v>thoan.le</v>
      </c>
      <c r="F6257" s="8" t="str">
        <f>VLOOKUP(E6257,'DANH MỤC'!$F:$G,2,0)</f>
        <v>Nhóm 3</v>
      </c>
      <c r="G6257" s="8" t="str">
        <f t="shared" si="2872"/>
        <v>KH2460</v>
      </c>
      <c r="H6257" t="str">
        <f>VLOOKUP(G6257,'DANH MỤC'!$I:$K,2,0)</f>
        <v>KH 2460</v>
      </c>
      <c r="I6257" t="str">
        <f>VLOOKUP(G6257,'DANH MỤC'!$I:$K,3,0)</f>
        <v>Tuyên Quang</v>
      </c>
      <c r="J6257" s="8" t="s">
        <v>5947</v>
      </c>
      <c r="K6257" t="str">
        <f>VLOOKUP(J6257,'DANH MỤC'!$A$1:$B$19,2,0)</f>
        <v>Hàng tặng 0004</v>
      </c>
      <c r="L6257" t="s">
        <v>62</v>
      </c>
      <c r="M6257">
        <v>5</v>
      </c>
      <c r="N6257" s="3">
        <f>IF(LEFT(K6257,1)="S",VLOOKUP(K6257,'DANH MỤC'!$B:$D,2,0),VLOOKUP(K6257,'DANH MỤC'!$B:$D,3,0))</f>
        <v>1000000</v>
      </c>
      <c r="O6257">
        <v>0</v>
      </c>
      <c r="P6257" s="3">
        <f>N6257*O6257%*CSDL[[#This Row],[SỐ LƯỢNG]]</f>
        <v>0</v>
      </c>
      <c r="Q6257" s="3">
        <f t="shared" si="2847"/>
        <v>5000000</v>
      </c>
    </row>
    <row r="6258" spans="1:17" x14ac:dyDescent="0.3">
      <c r="A6258" s="23" t="s">
        <v>3471</v>
      </c>
      <c r="B6258" s="8" t="s">
        <v>3471</v>
      </c>
      <c r="C6258" s="8">
        <v>3</v>
      </c>
      <c r="D6258" s="8" t="s">
        <v>3509</v>
      </c>
      <c r="E6258" s="8" t="s">
        <v>13823</v>
      </c>
      <c r="F6258" s="8" t="str">
        <f>VLOOKUP(E6258,'DANH MỤC'!$F:$G,2,0)</f>
        <v>Nhóm 1</v>
      </c>
      <c r="G6258" s="8" t="s">
        <v>8495</v>
      </c>
      <c r="H6258" t="str">
        <f>VLOOKUP(G6258,'DANH MỤC'!$I:$K,2,0)</f>
        <v>KH 2517</v>
      </c>
      <c r="I6258" t="str">
        <f>VLOOKUP(G6258,'DANH MỤC'!$I:$K,3,0)</f>
        <v>Bình Định</v>
      </c>
      <c r="J6258" s="8" t="s">
        <v>19</v>
      </c>
      <c r="K6258" t="str">
        <f>VLOOKUP(J6258,'DANH MỤC'!$A$1:$B$19,2,0)</f>
        <v>Sản phẩm 0003</v>
      </c>
      <c r="L6258" t="s">
        <v>15</v>
      </c>
      <c r="M6258">
        <v>1</v>
      </c>
      <c r="N6258" s="3">
        <f>IF(LEFT(K6258,1)="S",VLOOKUP(K6258,'DANH MỤC'!$B:$D,2,0),VLOOKUP(K6258,'DANH MỤC'!$B:$D,3,0))</f>
        <v>2500000</v>
      </c>
      <c r="O6258">
        <v>5</v>
      </c>
      <c r="P6258" s="3">
        <f>N6258*O6258%*CSDL[[#This Row],[SỐ LƯỢNG]]</f>
        <v>125000</v>
      </c>
      <c r="Q6258" s="3">
        <f t="shared" si="2847"/>
        <v>2375000</v>
      </c>
    </row>
    <row r="6259" spans="1:17" x14ac:dyDescent="0.3">
      <c r="A6259" s="23" t="s">
        <v>3471</v>
      </c>
      <c r="B6259" s="8" t="s">
        <v>3471</v>
      </c>
      <c r="C6259" s="8">
        <v>3</v>
      </c>
      <c r="D6259" s="8" t="s">
        <v>3510</v>
      </c>
      <c r="E6259" s="8" t="s">
        <v>13823</v>
      </c>
      <c r="F6259" s="8" t="str">
        <f>VLOOKUP(E6259,'DANH MỤC'!$F:$G,2,0)</f>
        <v>Nhóm 1</v>
      </c>
      <c r="G6259" s="8" t="s">
        <v>8496</v>
      </c>
      <c r="H6259" t="str">
        <f>VLOOKUP(G6259,'DANH MỤC'!$I:$K,2,0)</f>
        <v>KH 2518</v>
      </c>
      <c r="I6259" t="str">
        <f>VLOOKUP(G6259,'DANH MỤC'!$I:$K,3,0)</f>
        <v>Lạng Sơn</v>
      </c>
      <c r="J6259" s="8" t="s">
        <v>5939</v>
      </c>
      <c r="K6259" t="str">
        <f>VLOOKUP(J6259,'DANH MỤC'!$A$1:$B$19,2,0)</f>
        <v>Sản phẩm 0001</v>
      </c>
      <c r="L6259" t="s">
        <v>15</v>
      </c>
      <c r="M6259">
        <v>1</v>
      </c>
      <c r="N6259" s="3">
        <f>IF(LEFT(K6259,1)="S",VLOOKUP(K6259,'DANH MỤC'!$B:$D,2,0),VLOOKUP(K6259,'DANH MỤC'!$B:$D,3,0))</f>
        <v>3000000</v>
      </c>
      <c r="O6259">
        <v>10</v>
      </c>
      <c r="P6259" s="3">
        <f>N6259*O6259%*CSDL[[#This Row],[SỐ LƯỢNG]]</f>
        <v>300000</v>
      </c>
      <c r="Q6259" s="3">
        <f t="shared" si="2847"/>
        <v>2700000</v>
      </c>
    </row>
    <row r="6260" spans="1:17" x14ac:dyDescent="0.3">
      <c r="A6260" s="23" t="str">
        <f t="shared" ref="A6260:A6261" si="2873">A6259</f>
        <v>18/03/2019</v>
      </c>
      <c r="B6260" s="8" t="str">
        <f t="shared" ref="B6260:B6261" si="2874">B6259</f>
        <v>18/03/2019</v>
      </c>
      <c r="C6260" s="8">
        <v>3</v>
      </c>
      <c r="D6260" s="8" t="str">
        <f t="shared" ref="D6260:D6261" si="2875">D6259</f>
        <v>DH11613</v>
      </c>
      <c r="E6260" s="8" t="str">
        <f t="shared" ref="E6260:E6261" si="2876">E6259</f>
        <v>giang.nguyen</v>
      </c>
      <c r="F6260" s="8" t="str">
        <f>VLOOKUP(E6260,'DANH MỤC'!$F:$G,2,0)</f>
        <v>Nhóm 1</v>
      </c>
      <c r="G6260" s="8" t="str">
        <f t="shared" ref="G6260:G6261" si="2877">G6259</f>
        <v>KH2518</v>
      </c>
      <c r="H6260" t="str">
        <f>VLOOKUP(G6260,'DANH MỤC'!$I:$K,2,0)</f>
        <v>KH 2518</v>
      </c>
      <c r="I6260" t="str">
        <f>VLOOKUP(G6260,'DANH MỤC'!$I:$K,3,0)</f>
        <v>Lạng Sơn</v>
      </c>
      <c r="J6260" s="8" t="s">
        <v>5940</v>
      </c>
      <c r="K6260" t="str">
        <f>VLOOKUP(J6260,'DANH MỤC'!$A$1:$B$19,2,0)</f>
        <v>Sản phẩm 0002</v>
      </c>
      <c r="L6260" t="s">
        <v>15</v>
      </c>
      <c r="M6260">
        <v>1</v>
      </c>
      <c r="N6260" s="3">
        <f>IF(LEFT(K6260,1)="S",VLOOKUP(K6260,'DANH MỤC'!$B:$D,2,0),VLOOKUP(K6260,'DANH MỤC'!$B:$D,3,0))</f>
        <v>2000000</v>
      </c>
      <c r="O6260">
        <v>20</v>
      </c>
      <c r="P6260" s="3">
        <f>N6260*O6260%*CSDL[[#This Row],[SỐ LƯỢNG]]</f>
        <v>400000</v>
      </c>
      <c r="Q6260" s="3">
        <f t="shared" si="2847"/>
        <v>1600000</v>
      </c>
    </row>
    <row r="6261" spans="1:17" x14ac:dyDescent="0.3">
      <c r="A6261" s="23" t="str">
        <f t="shared" si="2873"/>
        <v>18/03/2019</v>
      </c>
      <c r="B6261" s="8" t="str">
        <f t="shared" si="2874"/>
        <v>18/03/2019</v>
      </c>
      <c r="C6261" s="8">
        <v>3</v>
      </c>
      <c r="D6261" s="8" t="str">
        <f t="shared" si="2875"/>
        <v>DH11613</v>
      </c>
      <c r="E6261" s="8" t="str">
        <f t="shared" si="2876"/>
        <v>giang.nguyen</v>
      </c>
      <c r="F6261" s="8" t="str">
        <f>VLOOKUP(E6261,'DANH MỤC'!$F:$G,2,0)</f>
        <v>Nhóm 1</v>
      </c>
      <c r="G6261" s="8" t="str">
        <f t="shared" si="2877"/>
        <v>KH2518</v>
      </c>
      <c r="H6261" t="str">
        <f>VLOOKUP(G6261,'DANH MỤC'!$I:$K,2,0)</f>
        <v>KH 2518</v>
      </c>
      <c r="I6261" t="str">
        <f>VLOOKUP(G6261,'DANH MỤC'!$I:$K,3,0)</f>
        <v>Lạng Sơn</v>
      </c>
      <c r="J6261" s="8" t="s">
        <v>14</v>
      </c>
      <c r="K6261" t="str">
        <f>VLOOKUP(J6261,'DANH MỤC'!$A$1:$B$19,2,0)</f>
        <v>Sản phẩm 0004</v>
      </c>
      <c r="L6261" t="s">
        <v>15</v>
      </c>
      <c r="M6261">
        <v>1</v>
      </c>
      <c r="N6261" s="3">
        <f>IF(LEFT(K6261,1)="S",VLOOKUP(K6261,'DANH MỤC'!$B:$D,2,0),VLOOKUP(K6261,'DANH MỤC'!$B:$D,3,0))</f>
        <v>3500000</v>
      </c>
      <c r="O6261">
        <v>10</v>
      </c>
      <c r="P6261" s="3">
        <f>N6261*O6261%*CSDL[[#This Row],[SỐ LƯỢNG]]</f>
        <v>350000</v>
      </c>
      <c r="Q6261" s="3">
        <f t="shared" si="2847"/>
        <v>3150000</v>
      </c>
    </row>
    <row r="6262" spans="1:17" x14ac:dyDescent="0.3">
      <c r="A6262" s="23" t="s">
        <v>3471</v>
      </c>
      <c r="B6262" s="8" t="s">
        <v>3471</v>
      </c>
      <c r="C6262" s="8">
        <v>3</v>
      </c>
      <c r="D6262" s="8" t="s">
        <v>3511</v>
      </c>
      <c r="E6262" s="8" t="s">
        <v>13834</v>
      </c>
      <c r="F6262" s="8" t="str">
        <f>VLOOKUP(E6262,'DANH MỤC'!$F:$G,2,0)</f>
        <v>Nhóm 2</v>
      </c>
      <c r="G6262" s="8" t="s">
        <v>7450</v>
      </c>
      <c r="H6262" t="str">
        <f>VLOOKUP(G6262,'DANH MỤC'!$I:$K,2,0)</f>
        <v>KH 1435</v>
      </c>
      <c r="I6262" t="str">
        <f>VLOOKUP(G6262,'DANH MỤC'!$I:$K,3,0)</f>
        <v>Bình Thuận</v>
      </c>
      <c r="J6262" s="8" t="s">
        <v>14</v>
      </c>
      <c r="K6262" t="str">
        <f>VLOOKUP(J6262,'DANH MỤC'!$A$1:$B$19,2,0)</f>
        <v>Sản phẩm 0004</v>
      </c>
      <c r="L6262" t="s">
        <v>15</v>
      </c>
      <c r="M6262">
        <v>252</v>
      </c>
      <c r="N6262" s="3">
        <f>IF(LEFT(K6262,1)="S",VLOOKUP(K6262,'DANH MỤC'!$B:$D,2,0),VLOOKUP(K6262,'DANH MỤC'!$B:$D,3,0))</f>
        <v>3500000</v>
      </c>
      <c r="O6262">
        <v>25</v>
      </c>
      <c r="P6262" s="3">
        <f>N6262*O6262%*CSDL[[#This Row],[SỐ LƯỢNG]]</f>
        <v>220500000</v>
      </c>
      <c r="Q6262" s="3">
        <f t="shared" si="2847"/>
        <v>661500000</v>
      </c>
    </row>
    <row r="6263" spans="1:17" x14ac:dyDescent="0.3">
      <c r="A6263" s="23" t="str">
        <f t="shared" ref="A6263:A6267" si="2878">A6262</f>
        <v>18/03/2019</v>
      </c>
      <c r="B6263" s="8" t="str">
        <f t="shared" ref="B6263:B6267" si="2879">B6262</f>
        <v>18/03/2019</v>
      </c>
      <c r="C6263" s="8">
        <v>3</v>
      </c>
      <c r="D6263" s="8" t="str">
        <f t="shared" ref="D6263:D6267" si="2880">D6262</f>
        <v>DH11612</v>
      </c>
      <c r="E6263" s="8" t="str">
        <f t="shared" ref="E6263:E6267" si="2881">E6262</f>
        <v>huong.bich</v>
      </c>
      <c r="F6263" s="8" t="str">
        <f>VLOOKUP(E6263,'DANH MỤC'!$F:$G,2,0)</f>
        <v>Nhóm 2</v>
      </c>
      <c r="G6263" s="8" t="str">
        <f t="shared" ref="G6263:G6267" si="2882">G6262</f>
        <v>KH1435</v>
      </c>
      <c r="H6263" t="str">
        <f>VLOOKUP(G6263,'DANH MỤC'!$I:$K,2,0)</f>
        <v>KH 1435</v>
      </c>
      <c r="I6263" t="str">
        <f>VLOOKUP(G6263,'DANH MỤC'!$I:$K,3,0)</f>
        <v>Bình Thuận</v>
      </c>
      <c r="J6263" s="8" t="s">
        <v>19</v>
      </c>
      <c r="K6263" t="str">
        <f>VLOOKUP(J6263,'DANH MỤC'!$A$1:$B$19,2,0)</f>
        <v>Sản phẩm 0003</v>
      </c>
      <c r="L6263" t="s">
        <v>15</v>
      </c>
      <c r="M6263">
        <v>36</v>
      </c>
      <c r="N6263" s="3">
        <f>IF(LEFT(K6263,1)="S",VLOOKUP(K6263,'DANH MỤC'!$B:$D,2,0),VLOOKUP(K6263,'DANH MỤC'!$B:$D,3,0))</f>
        <v>2500000</v>
      </c>
      <c r="O6263">
        <v>25</v>
      </c>
      <c r="P6263" s="3">
        <f>N6263*O6263%*CSDL[[#This Row],[SỐ LƯỢNG]]</f>
        <v>22500000</v>
      </c>
      <c r="Q6263" s="3">
        <f t="shared" si="2847"/>
        <v>67500000</v>
      </c>
    </row>
    <row r="6264" spans="1:17" x14ac:dyDescent="0.3">
      <c r="A6264" s="23" t="str">
        <f t="shared" si="2878"/>
        <v>18/03/2019</v>
      </c>
      <c r="B6264" s="8" t="str">
        <f t="shared" si="2879"/>
        <v>18/03/2019</v>
      </c>
      <c r="C6264" s="8">
        <v>3</v>
      </c>
      <c r="D6264" s="8" t="str">
        <f t="shared" si="2880"/>
        <v>DH11612</v>
      </c>
      <c r="E6264" s="8" t="str">
        <f t="shared" si="2881"/>
        <v>huong.bich</v>
      </c>
      <c r="F6264" s="8" t="str">
        <f>VLOOKUP(E6264,'DANH MỤC'!$F:$G,2,0)</f>
        <v>Nhóm 2</v>
      </c>
      <c r="G6264" s="8" t="str">
        <f t="shared" si="2882"/>
        <v>KH1435</v>
      </c>
      <c r="H6264" t="str">
        <f>VLOOKUP(G6264,'DANH MỤC'!$I:$K,2,0)</f>
        <v>KH 1435</v>
      </c>
      <c r="I6264" t="str">
        <f>VLOOKUP(G6264,'DANH MỤC'!$I:$K,3,0)</f>
        <v>Bình Thuận</v>
      </c>
      <c r="J6264" s="8" t="s">
        <v>14</v>
      </c>
      <c r="K6264" t="str">
        <f>VLOOKUP(J6264,'DANH MỤC'!$A$1:$B$19,2,0)</f>
        <v>Sản phẩm 0004</v>
      </c>
      <c r="L6264" t="s">
        <v>15</v>
      </c>
      <c r="M6264">
        <v>48</v>
      </c>
      <c r="N6264" s="3">
        <f>IF(LEFT(K6264,1)="S",VLOOKUP(K6264,'DANH MỤC'!$B:$D,2,0),VLOOKUP(K6264,'DANH MỤC'!$B:$D,3,0))</f>
        <v>3500000</v>
      </c>
      <c r="O6264">
        <v>100</v>
      </c>
      <c r="P6264" s="3">
        <f>N6264*O6264%*CSDL[[#This Row],[SỐ LƯỢNG]]</f>
        <v>168000000</v>
      </c>
      <c r="Q6264" s="3">
        <f t="shared" si="2847"/>
        <v>0</v>
      </c>
    </row>
    <row r="6265" spans="1:17" x14ac:dyDescent="0.3">
      <c r="A6265" s="23" t="str">
        <f t="shared" si="2878"/>
        <v>18/03/2019</v>
      </c>
      <c r="B6265" s="8" t="str">
        <f t="shared" si="2879"/>
        <v>18/03/2019</v>
      </c>
      <c r="C6265" s="8">
        <v>3</v>
      </c>
      <c r="D6265" s="8" t="str">
        <f t="shared" si="2880"/>
        <v>DH11612</v>
      </c>
      <c r="E6265" s="8" t="str">
        <f t="shared" si="2881"/>
        <v>huong.bich</v>
      </c>
      <c r="F6265" s="8" t="str">
        <f>VLOOKUP(E6265,'DANH MỤC'!$F:$G,2,0)</f>
        <v>Nhóm 2</v>
      </c>
      <c r="G6265" s="8" t="str">
        <f t="shared" si="2882"/>
        <v>KH1435</v>
      </c>
      <c r="H6265" t="str">
        <f>VLOOKUP(G6265,'DANH MỤC'!$I:$K,2,0)</f>
        <v>KH 1435</v>
      </c>
      <c r="I6265" t="str">
        <f>VLOOKUP(G6265,'DANH MỤC'!$I:$K,3,0)</f>
        <v>Bình Thuận</v>
      </c>
      <c r="J6265" s="8" t="s">
        <v>5940</v>
      </c>
      <c r="K6265" t="str">
        <f>VLOOKUP(J6265,'DANH MỤC'!$A$1:$B$19,2,0)</f>
        <v>Sản phẩm 0002</v>
      </c>
      <c r="L6265" t="s">
        <v>15</v>
      </c>
      <c r="M6265">
        <v>60</v>
      </c>
      <c r="N6265" s="3">
        <f>IF(LEFT(K6265,1)="S",VLOOKUP(K6265,'DANH MỤC'!$B:$D,2,0),VLOOKUP(K6265,'DANH MỤC'!$B:$D,3,0))</f>
        <v>2000000</v>
      </c>
      <c r="O6265">
        <v>25</v>
      </c>
      <c r="P6265" s="3">
        <f>N6265*O6265%*CSDL[[#This Row],[SỐ LƯỢNG]]</f>
        <v>30000000</v>
      </c>
      <c r="Q6265" s="3">
        <f t="shared" si="2847"/>
        <v>90000000</v>
      </c>
    </row>
    <row r="6266" spans="1:17" x14ac:dyDescent="0.3">
      <c r="A6266" s="23" t="str">
        <f t="shared" si="2878"/>
        <v>18/03/2019</v>
      </c>
      <c r="B6266" s="8" t="str">
        <f t="shared" si="2879"/>
        <v>18/03/2019</v>
      </c>
      <c r="C6266" s="8">
        <v>3</v>
      </c>
      <c r="D6266" s="8" t="str">
        <f t="shared" si="2880"/>
        <v>DH11612</v>
      </c>
      <c r="E6266" s="8" t="str">
        <f t="shared" si="2881"/>
        <v>huong.bich</v>
      </c>
      <c r="F6266" s="8" t="str">
        <f>VLOOKUP(E6266,'DANH MỤC'!$F:$G,2,0)</f>
        <v>Nhóm 2</v>
      </c>
      <c r="G6266" s="8" t="str">
        <f t="shared" si="2882"/>
        <v>KH1435</v>
      </c>
      <c r="H6266" t="str">
        <f>VLOOKUP(G6266,'DANH MỤC'!$I:$K,2,0)</f>
        <v>KH 1435</v>
      </c>
      <c r="I6266" t="str">
        <f>VLOOKUP(G6266,'DANH MỤC'!$I:$K,3,0)</f>
        <v>Bình Thuận</v>
      </c>
      <c r="J6266" s="8" t="s">
        <v>5939</v>
      </c>
      <c r="K6266" t="str">
        <f>VLOOKUP(J6266,'DANH MỤC'!$A$1:$B$19,2,0)</f>
        <v>Sản phẩm 0001</v>
      </c>
      <c r="L6266" t="s">
        <v>15</v>
      </c>
      <c r="M6266">
        <v>72</v>
      </c>
      <c r="N6266" s="3">
        <f>IF(LEFT(K6266,1)="S",VLOOKUP(K6266,'DANH MỤC'!$B:$D,2,0),VLOOKUP(K6266,'DANH MỤC'!$B:$D,3,0))</f>
        <v>3000000</v>
      </c>
      <c r="O6266">
        <v>25</v>
      </c>
      <c r="P6266" s="3">
        <f>N6266*O6266%*CSDL[[#This Row],[SỐ LƯỢNG]]</f>
        <v>54000000</v>
      </c>
      <c r="Q6266" s="3">
        <f t="shared" si="2847"/>
        <v>162000000</v>
      </c>
    </row>
    <row r="6267" spans="1:17" x14ac:dyDescent="0.3">
      <c r="A6267" s="23" t="str">
        <f t="shared" si="2878"/>
        <v>18/03/2019</v>
      </c>
      <c r="B6267" s="8" t="str">
        <f t="shared" si="2879"/>
        <v>18/03/2019</v>
      </c>
      <c r="C6267" s="8">
        <v>3</v>
      </c>
      <c r="D6267" s="8" t="str">
        <f t="shared" si="2880"/>
        <v>DH11612</v>
      </c>
      <c r="E6267" s="8" t="str">
        <f t="shared" si="2881"/>
        <v>huong.bich</v>
      </c>
      <c r="F6267" s="8" t="str">
        <f>VLOOKUP(E6267,'DANH MỤC'!$F:$G,2,0)</f>
        <v>Nhóm 2</v>
      </c>
      <c r="G6267" s="8" t="str">
        <f t="shared" si="2882"/>
        <v>KH1435</v>
      </c>
      <c r="H6267" t="str">
        <f>VLOOKUP(G6267,'DANH MỤC'!$I:$K,2,0)</f>
        <v>KH 1435</v>
      </c>
      <c r="I6267" t="str">
        <f>VLOOKUP(G6267,'DANH MỤC'!$I:$K,3,0)</f>
        <v>Bình Thuận</v>
      </c>
      <c r="J6267" s="8" t="s">
        <v>5939</v>
      </c>
      <c r="K6267" t="str">
        <f>VLOOKUP(J6267,'DANH MỤC'!$A$1:$B$19,2,0)</f>
        <v>Sản phẩm 0001</v>
      </c>
      <c r="L6267" t="s">
        <v>15</v>
      </c>
      <c r="M6267">
        <v>22</v>
      </c>
      <c r="N6267" s="3">
        <f>IF(LEFT(K6267,1)="S",VLOOKUP(K6267,'DANH MỤC'!$B:$D,2,0),VLOOKUP(K6267,'DANH MỤC'!$B:$D,3,0))</f>
        <v>3000000</v>
      </c>
      <c r="O6267">
        <v>100</v>
      </c>
      <c r="P6267" s="3">
        <f>N6267*O6267%*CSDL[[#This Row],[SỐ LƯỢNG]]</f>
        <v>66000000</v>
      </c>
      <c r="Q6267" s="3">
        <f t="shared" si="2847"/>
        <v>0</v>
      </c>
    </row>
    <row r="6268" spans="1:17" x14ac:dyDescent="0.3">
      <c r="A6268" s="23" t="s">
        <v>3471</v>
      </c>
      <c r="B6268" s="8" t="s">
        <v>3471</v>
      </c>
      <c r="C6268" s="8">
        <v>3</v>
      </c>
      <c r="D6268" s="8" t="s">
        <v>3512</v>
      </c>
      <c r="E6268" s="8" t="s">
        <v>13814</v>
      </c>
      <c r="F6268" s="8" t="str">
        <f>VLOOKUP(E6268,'DANH MỤC'!$F:$G,2,0)</f>
        <v>Nhóm 1</v>
      </c>
      <c r="G6268" s="8" t="s">
        <v>8497</v>
      </c>
      <c r="H6268" t="str">
        <f>VLOOKUP(G6268,'DANH MỤC'!$I:$K,2,0)</f>
        <v>KH 2519</v>
      </c>
      <c r="I6268" t="str">
        <f>VLOOKUP(G6268,'DANH MỤC'!$I:$K,3,0)</f>
        <v>Thừa Thiên Huế</v>
      </c>
      <c r="J6268" s="8" t="s">
        <v>5939</v>
      </c>
      <c r="K6268" t="str">
        <f>VLOOKUP(J6268,'DANH MỤC'!$A$1:$B$19,2,0)</f>
        <v>Sản phẩm 0001</v>
      </c>
      <c r="L6268" t="s">
        <v>15</v>
      </c>
      <c r="M6268">
        <v>1</v>
      </c>
      <c r="N6268" s="3">
        <f>IF(LEFT(K6268,1)="S",VLOOKUP(K6268,'DANH MỤC'!$B:$D,2,0),VLOOKUP(K6268,'DANH MỤC'!$B:$D,3,0))</f>
        <v>3000000</v>
      </c>
      <c r="O6268">
        <v>0</v>
      </c>
      <c r="P6268" s="3">
        <f>N6268*O6268%*CSDL[[#This Row],[SỐ LƯỢNG]]</f>
        <v>0</v>
      </c>
      <c r="Q6268" s="3">
        <f t="shared" si="2847"/>
        <v>3000000</v>
      </c>
    </row>
    <row r="6269" spans="1:17" x14ac:dyDescent="0.3">
      <c r="A6269" s="23" t="str">
        <f t="shared" ref="A6269:A6270" si="2883">A6268</f>
        <v>18/03/2019</v>
      </c>
      <c r="B6269" s="8" t="str">
        <f t="shared" ref="B6269:B6270" si="2884">B6268</f>
        <v>18/03/2019</v>
      </c>
      <c r="C6269" s="8">
        <v>3</v>
      </c>
      <c r="D6269" s="8" t="str">
        <f t="shared" ref="D6269:D6270" si="2885">D6268</f>
        <v>DH11610</v>
      </c>
      <c r="E6269" s="8" t="str">
        <f t="shared" ref="E6269:E6270" si="2886">E6268</f>
        <v>hai.vi</v>
      </c>
      <c r="F6269" s="8" t="str">
        <f>VLOOKUP(E6269,'DANH MỤC'!$F:$G,2,0)</f>
        <v>Nhóm 1</v>
      </c>
      <c r="G6269" s="8" t="str">
        <f t="shared" ref="G6269:G6270" si="2887">G6268</f>
        <v>KH2519</v>
      </c>
      <c r="H6269" t="str">
        <f>VLOOKUP(G6269,'DANH MỤC'!$I:$K,2,0)</f>
        <v>KH 2519</v>
      </c>
      <c r="I6269" t="str">
        <f>VLOOKUP(G6269,'DANH MỤC'!$I:$K,3,0)</f>
        <v>Thừa Thiên Huế</v>
      </c>
      <c r="J6269" s="8" t="s">
        <v>5939</v>
      </c>
      <c r="K6269" t="str">
        <f>VLOOKUP(J6269,'DANH MỤC'!$A$1:$B$19,2,0)</f>
        <v>Sản phẩm 0001</v>
      </c>
      <c r="L6269" t="s">
        <v>15</v>
      </c>
      <c r="M6269">
        <v>1</v>
      </c>
      <c r="N6269" s="3">
        <f>IF(LEFT(K6269,1)="S",VLOOKUP(K6269,'DANH MỤC'!$B:$D,2,0),VLOOKUP(K6269,'DANH MỤC'!$B:$D,3,0))</f>
        <v>3000000</v>
      </c>
      <c r="O6269">
        <v>5</v>
      </c>
      <c r="P6269" s="3">
        <f>N6269*O6269%*CSDL[[#This Row],[SỐ LƯỢNG]]</f>
        <v>150000</v>
      </c>
      <c r="Q6269" s="3">
        <f t="shared" si="2847"/>
        <v>2850000</v>
      </c>
    </row>
    <row r="6270" spans="1:17" x14ac:dyDescent="0.3">
      <c r="A6270" s="23" t="str">
        <f t="shared" si="2883"/>
        <v>18/03/2019</v>
      </c>
      <c r="B6270" s="8" t="str">
        <f t="shared" si="2884"/>
        <v>18/03/2019</v>
      </c>
      <c r="C6270" s="8">
        <v>3</v>
      </c>
      <c r="D6270" s="8" t="str">
        <f t="shared" si="2885"/>
        <v>DH11610</v>
      </c>
      <c r="E6270" s="8" t="str">
        <f t="shared" si="2886"/>
        <v>hai.vi</v>
      </c>
      <c r="F6270" s="8" t="str">
        <f>VLOOKUP(E6270,'DANH MỤC'!$F:$G,2,0)</f>
        <v>Nhóm 1</v>
      </c>
      <c r="G6270" s="8" t="str">
        <f t="shared" si="2887"/>
        <v>KH2519</v>
      </c>
      <c r="H6270" t="str">
        <f>VLOOKUP(G6270,'DANH MỤC'!$I:$K,2,0)</f>
        <v>KH 2519</v>
      </c>
      <c r="I6270" t="str">
        <f>VLOOKUP(G6270,'DANH MỤC'!$I:$K,3,0)</f>
        <v>Thừa Thiên Huế</v>
      </c>
      <c r="J6270" s="8" t="s">
        <v>5944</v>
      </c>
      <c r="K6270" t="str">
        <f>VLOOKUP(J6270,'DANH MỤC'!$A$1:$B$19,2,0)</f>
        <v>Hàng tặng 0001</v>
      </c>
      <c r="L6270" t="s">
        <v>24</v>
      </c>
      <c r="M6270">
        <v>2</v>
      </c>
      <c r="N6270" s="3">
        <f>IF(LEFT(K6270,1)="S",VLOOKUP(K6270,'DANH MỤC'!$B:$D,2,0),VLOOKUP(K6270,'DANH MỤC'!$B:$D,3,0))</f>
        <v>200000</v>
      </c>
      <c r="O6270">
        <v>100</v>
      </c>
      <c r="P6270" s="3">
        <f>N6270*O6270%*CSDL[[#This Row],[SỐ LƯỢNG]]</f>
        <v>400000</v>
      </c>
      <c r="Q6270" s="3">
        <f t="shared" si="2847"/>
        <v>0</v>
      </c>
    </row>
    <row r="6271" spans="1:17" x14ac:dyDescent="0.3">
      <c r="A6271" s="23" t="s">
        <v>3471</v>
      </c>
      <c r="B6271" s="8" t="s">
        <v>3471</v>
      </c>
      <c r="C6271" s="8">
        <v>3</v>
      </c>
      <c r="D6271" s="8" t="s">
        <v>3513</v>
      </c>
      <c r="E6271" s="8" t="s">
        <v>13814</v>
      </c>
      <c r="F6271" s="8" t="str">
        <f>VLOOKUP(E6271,'DANH MỤC'!$F:$G,2,0)</f>
        <v>Nhóm 1</v>
      </c>
      <c r="G6271" s="8" t="s">
        <v>8498</v>
      </c>
      <c r="H6271" t="str">
        <f>VLOOKUP(G6271,'DANH MỤC'!$I:$K,2,0)</f>
        <v>KH 2520</v>
      </c>
      <c r="I6271" t="str">
        <f>VLOOKUP(G6271,'DANH MỤC'!$I:$K,3,0)</f>
        <v>Hòa Bình</v>
      </c>
      <c r="J6271" s="8" t="s">
        <v>5940</v>
      </c>
      <c r="K6271" t="str">
        <f>VLOOKUP(J6271,'DANH MỤC'!$A$1:$B$19,2,0)</f>
        <v>Sản phẩm 0002</v>
      </c>
      <c r="L6271" t="s">
        <v>15</v>
      </c>
      <c r="M6271">
        <v>2</v>
      </c>
      <c r="N6271" s="3">
        <f>IF(LEFT(K6271,1)="S",VLOOKUP(K6271,'DANH MỤC'!$B:$D,2,0),VLOOKUP(K6271,'DANH MỤC'!$B:$D,3,0))</f>
        <v>2000000</v>
      </c>
      <c r="O6271">
        <v>10</v>
      </c>
      <c r="P6271" s="3">
        <f>N6271*O6271%*CSDL[[#This Row],[SỐ LƯỢNG]]</f>
        <v>400000</v>
      </c>
      <c r="Q6271" s="3">
        <f t="shared" si="2847"/>
        <v>3600000</v>
      </c>
    </row>
    <row r="6272" spans="1:17" x14ac:dyDescent="0.3">
      <c r="A6272" s="23" t="str">
        <f>A6271</f>
        <v>18/03/2019</v>
      </c>
      <c r="B6272" s="8" t="str">
        <f>B6271</f>
        <v>18/03/2019</v>
      </c>
      <c r="C6272" s="8">
        <v>3</v>
      </c>
      <c r="D6272" s="8" t="str">
        <f>D6271</f>
        <v>DH11609</v>
      </c>
      <c r="E6272" s="8" t="str">
        <f>E6271</f>
        <v>hai.vi</v>
      </c>
      <c r="F6272" s="8" t="str">
        <f>VLOOKUP(E6272,'DANH MỤC'!$F:$G,2,0)</f>
        <v>Nhóm 1</v>
      </c>
      <c r="G6272" s="8" t="str">
        <f>G6271</f>
        <v>KH2520</v>
      </c>
      <c r="H6272" t="str">
        <f>VLOOKUP(G6272,'DANH MỤC'!$I:$K,2,0)</f>
        <v>KH 2520</v>
      </c>
      <c r="I6272" t="str">
        <f>VLOOKUP(G6272,'DANH MỤC'!$I:$K,3,0)</f>
        <v>Hòa Bình</v>
      </c>
      <c r="J6272" s="8" t="s">
        <v>5939</v>
      </c>
      <c r="K6272" t="str">
        <f>VLOOKUP(J6272,'DANH MỤC'!$A$1:$B$19,2,0)</f>
        <v>Sản phẩm 0001</v>
      </c>
      <c r="L6272" t="s">
        <v>15</v>
      </c>
      <c r="M6272">
        <v>2</v>
      </c>
      <c r="N6272" s="3">
        <f>IF(LEFT(K6272,1)="S",VLOOKUP(K6272,'DANH MỤC'!$B:$D,2,0),VLOOKUP(K6272,'DANH MỤC'!$B:$D,3,0))</f>
        <v>3000000</v>
      </c>
      <c r="O6272">
        <v>10</v>
      </c>
      <c r="P6272" s="3">
        <f>N6272*O6272%*CSDL[[#This Row],[SỐ LƯỢNG]]</f>
        <v>600000</v>
      </c>
      <c r="Q6272" s="3">
        <f t="shared" si="2847"/>
        <v>5400000</v>
      </c>
    </row>
    <row r="6273" spans="1:17" x14ac:dyDescent="0.3">
      <c r="A6273" s="23" t="s">
        <v>3471</v>
      </c>
      <c r="B6273" s="8" t="s">
        <v>3471</v>
      </c>
      <c r="C6273" s="8">
        <v>3</v>
      </c>
      <c r="D6273" s="8" t="s">
        <v>3514</v>
      </c>
      <c r="E6273" s="8" t="s">
        <v>13814</v>
      </c>
      <c r="F6273" s="8" t="str">
        <f>VLOOKUP(E6273,'DANH MỤC'!$F:$G,2,0)</f>
        <v>Nhóm 1</v>
      </c>
      <c r="G6273" s="8" t="s">
        <v>8499</v>
      </c>
      <c r="H6273" t="str">
        <f>VLOOKUP(G6273,'DANH MỤC'!$I:$K,2,0)</f>
        <v>KH 2521</v>
      </c>
      <c r="I6273" t="str">
        <f>VLOOKUP(G6273,'DANH MỤC'!$I:$K,3,0)</f>
        <v>Long An</v>
      </c>
      <c r="J6273" s="8" t="s">
        <v>5940</v>
      </c>
      <c r="K6273" t="str">
        <f>VLOOKUP(J6273,'DANH MỤC'!$A$1:$B$19,2,0)</f>
        <v>Sản phẩm 0002</v>
      </c>
      <c r="L6273" t="s">
        <v>15</v>
      </c>
      <c r="M6273">
        <v>1</v>
      </c>
      <c r="N6273" s="3">
        <f>IF(LEFT(K6273,1)="S",VLOOKUP(K6273,'DANH MỤC'!$B:$D,2,0),VLOOKUP(K6273,'DANH MỤC'!$B:$D,3,0))</f>
        <v>2000000</v>
      </c>
      <c r="O6273">
        <v>5</v>
      </c>
      <c r="P6273" s="3">
        <f>N6273*O6273%*CSDL[[#This Row],[SỐ LƯỢNG]]</f>
        <v>100000</v>
      </c>
      <c r="Q6273" s="3">
        <f t="shared" si="2847"/>
        <v>1900000</v>
      </c>
    </row>
    <row r="6274" spans="1:17" x14ac:dyDescent="0.3">
      <c r="A6274" s="23" t="s">
        <v>3471</v>
      </c>
      <c r="B6274" s="8" t="s">
        <v>3471</v>
      </c>
      <c r="C6274" s="8">
        <v>3</v>
      </c>
      <c r="D6274" s="8" t="s">
        <v>3515</v>
      </c>
      <c r="E6274" s="8" t="s">
        <v>13822</v>
      </c>
      <c r="F6274" s="8" t="str">
        <f>VLOOKUP(E6274,'DANH MỤC'!$F:$G,2,0)</f>
        <v>Nhóm 1</v>
      </c>
      <c r="G6274" s="8" t="s">
        <v>4657</v>
      </c>
      <c r="H6274" t="str">
        <f>VLOOKUP(G6274,'DANH MỤC'!$I:$K,2,0)</f>
        <v>KH 2522</v>
      </c>
      <c r="I6274" t="str">
        <f>VLOOKUP(G6274,'DANH MỤC'!$I:$K,3,0)</f>
        <v>Bà Rịa Vũng Tàu</v>
      </c>
      <c r="J6274" s="8" t="s">
        <v>5939</v>
      </c>
      <c r="K6274" t="str">
        <f>VLOOKUP(J6274,'DANH MỤC'!$A$1:$B$19,2,0)</f>
        <v>Sản phẩm 0001</v>
      </c>
      <c r="L6274" t="s">
        <v>15</v>
      </c>
      <c r="M6274">
        <v>2</v>
      </c>
      <c r="N6274" s="3">
        <f>IF(LEFT(K6274,1)="S",VLOOKUP(K6274,'DANH MỤC'!$B:$D,2,0),VLOOKUP(K6274,'DANH MỤC'!$B:$D,3,0))</f>
        <v>3000000</v>
      </c>
      <c r="O6274">
        <v>0</v>
      </c>
      <c r="P6274" s="3">
        <f>N6274*O6274%*CSDL[[#This Row],[SỐ LƯỢNG]]</f>
        <v>0</v>
      </c>
      <c r="Q6274" s="3">
        <f t="shared" si="2847"/>
        <v>6000000</v>
      </c>
    </row>
    <row r="6275" spans="1:17" x14ac:dyDescent="0.3">
      <c r="A6275" s="23" t="str">
        <f>A6274</f>
        <v>18/03/2019</v>
      </c>
      <c r="B6275" s="8" t="str">
        <f>B6274</f>
        <v>18/03/2019</v>
      </c>
      <c r="C6275" s="8">
        <v>3</v>
      </c>
      <c r="D6275" s="8" t="str">
        <f>D6274</f>
        <v>DH11607</v>
      </c>
      <c r="E6275" s="8" t="str">
        <f>E6274</f>
        <v>anh.hong</v>
      </c>
      <c r="F6275" s="8" t="str">
        <f>VLOOKUP(E6275,'DANH MỤC'!$F:$G,2,0)</f>
        <v>Nhóm 1</v>
      </c>
      <c r="G6275" s="8" t="str">
        <f>G6274</f>
        <v>KH2522</v>
      </c>
      <c r="H6275" t="str">
        <f>VLOOKUP(G6275,'DANH MỤC'!$I:$K,2,0)</f>
        <v>KH 2522</v>
      </c>
      <c r="I6275" t="str">
        <f>VLOOKUP(G6275,'DANH MỤC'!$I:$K,3,0)</f>
        <v>Bà Rịa Vũng Tàu</v>
      </c>
      <c r="J6275" s="8" t="s">
        <v>5947</v>
      </c>
      <c r="K6275" t="str">
        <f>VLOOKUP(J6275,'DANH MỤC'!$A$1:$B$19,2,0)</f>
        <v>Hàng tặng 0004</v>
      </c>
      <c r="L6275" t="s">
        <v>62</v>
      </c>
      <c r="M6275">
        <v>1</v>
      </c>
      <c r="N6275" s="3">
        <f>IF(LEFT(K6275,1)="S",VLOOKUP(K6275,'DANH MỤC'!$B:$D,2,0),VLOOKUP(K6275,'DANH MỤC'!$B:$D,3,0))</f>
        <v>1000000</v>
      </c>
      <c r="O6275">
        <v>0</v>
      </c>
      <c r="P6275" s="3">
        <f>N6275*O6275%*CSDL[[#This Row],[SỐ LƯỢNG]]</f>
        <v>0</v>
      </c>
      <c r="Q6275" s="3">
        <f t="shared" ref="Q6275:Q6338" si="2888">N6275*M6275-P6275</f>
        <v>1000000</v>
      </c>
    </row>
    <row r="6276" spans="1:17" x14ac:dyDescent="0.3">
      <c r="A6276" s="23" t="s">
        <v>3471</v>
      </c>
      <c r="B6276" s="8" t="s">
        <v>3471</v>
      </c>
      <c r="C6276" s="8">
        <v>3</v>
      </c>
      <c r="D6276" s="8" t="s">
        <v>3516</v>
      </c>
      <c r="E6276" s="8" t="s">
        <v>13831</v>
      </c>
      <c r="F6276" s="8" t="str">
        <f>VLOOKUP(E6276,'DANH MỤC'!$F:$G,2,0)</f>
        <v>Nhóm 2</v>
      </c>
      <c r="G6276" s="8" t="s">
        <v>8500</v>
      </c>
      <c r="H6276" t="str">
        <f>VLOOKUP(G6276,'DANH MỤC'!$I:$K,2,0)</f>
        <v>KH 2523</v>
      </c>
      <c r="I6276" t="str">
        <f>VLOOKUP(G6276,'DANH MỤC'!$I:$K,3,0)</f>
        <v>Hậu Giang</v>
      </c>
      <c r="J6276" s="8" t="s">
        <v>14</v>
      </c>
      <c r="K6276" t="str">
        <f>VLOOKUP(J6276,'DANH MỤC'!$A$1:$B$19,2,0)</f>
        <v>Sản phẩm 0004</v>
      </c>
      <c r="L6276" t="s">
        <v>15</v>
      </c>
      <c r="M6276">
        <v>1</v>
      </c>
      <c r="N6276" s="3">
        <f>IF(LEFT(K6276,1)="S",VLOOKUP(K6276,'DANH MỤC'!$B:$D,2,0),VLOOKUP(K6276,'DANH MỤC'!$B:$D,3,0))</f>
        <v>3500000</v>
      </c>
      <c r="O6276">
        <v>0</v>
      </c>
      <c r="P6276" s="3">
        <f>N6276*O6276%*CSDL[[#This Row],[SỐ LƯỢNG]]</f>
        <v>0</v>
      </c>
      <c r="Q6276" s="3">
        <f t="shared" si="2888"/>
        <v>3500000</v>
      </c>
    </row>
    <row r="6277" spans="1:17" x14ac:dyDescent="0.3">
      <c r="A6277" s="23" t="str">
        <f t="shared" ref="A6277:A6279" si="2889">A6276</f>
        <v>18/03/2019</v>
      </c>
      <c r="B6277" s="8" t="str">
        <f t="shared" ref="B6277:B6279" si="2890">B6276</f>
        <v>18/03/2019</v>
      </c>
      <c r="C6277" s="8">
        <v>3</v>
      </c>
      <c r="D6277" s="8" t="str">
        <f t="shared" ref="D6277:D6279" si="2891">D6276</f>
        <v>DH11606</v>
      </c>
      <c r="E6277" s="8" t="str">
        <f t="shared" ref="E6277:E6279" si="2892">E6276</f>
        <v>huyen.thanh</v>
      </c>
      <c r="F6277" s="8" t="str">
        <f>VLOOKUP(E6277,'DANH MỤC'!$F:$G,2,0)</f>
        <v>Nhóm 2</v>
      </c>
      <c r="G6277" s="8" t="str">
        <f t="shared" ref="G6277:G6279" si="2893">G6276</f>
        <v>KH2523</v>
      </c>
      <c r="H6277" t="str">
        <f>VLOOKUP(G6277,'DANH MỤC'!$I:$K,2,0)</f>
        <v>KH 2523</v>
      </c>
      <c r="I6277" t="str">
        <f>VLOOKUP(G6277,'DANH MỤC'!$I:$K,3,0)</f>
        <v>Hậu Giang</v>
      </c>
      <c r="J6277" s="8" t="s">
        <v>14</v>
      </c>
      <c r="K6277" t="str">
        <f>VLOOKUP(J6277,'DANH MỤC'!$A$1:$B$19,2,0)</f>
        <v>Sản phẩm 0004</v>
      </c>
      <c r="L6277" t="s">
        <v>15</v>
      </c>
      <c r="M6277">
        <v>1</v>
      </c>
      <c r="N6277" s="3">
        <f>IF(LEFT(K6277,1)="S",VLOOKUP(K6277,'DANH MỤC'!$B:$D,2,0),VLOOKUP(K6277,'DANH MỤC'!$B:$D,3,0))</f>
        <v>3500000</v>
      </c>
      <c r="O6277">
        <v>20</v>
      </c>
      <c r="P6277" s="3">
        <f>N6277*O6277%*CSDL[[#This Row],[SỐ LƯỢNG]]</f>
        <v>700000</v>
      </c>
      <c r="Q6277" s="3">
        <f t="shared" si="2888"/>
        <v>2800000</v>
      </c>
    </row>
    <row r="6278" spans="1:17" x14ac:dyDescent="0.3">
      <c r="A6278" s="23" t="str">
        <f t="shared" si="2889"/>
        <v>18/03/2019</v>
      </c>
      <c r="B6278" s="8" t="str">
        <f t="shared" si="2890"/>
        <v>18/03/2019</v>
      </c>
      <c r="C6278" s="8">
        <v>3</v>
      </c>
      <c r="D6278" s="8" t="str">
        <f t="shared" si="2891"/>
        <v>DH11606</v>
      </c>
      <c r="E6278" s="8" t="str">
        <f t="shared" si="2892"/>
        <v>huyen.thanh</v>
      </c>
      <c r="F6278" s="8" t="str">
        <f>VLOOKUP(E6278,'DANH MỤC'!$F:$G,2,0)</f>
        <v>Nhóm 2</v>
      </c>
      <c r="G6278" s="8" t="str">
        <f t="shared" si="2893"/>
        <v>KH2523</v>
      </c>
      <c r="H6278" t="str">
        <f>VLOOKUP(G6278,'DANH MỤC'!$I:$K,2,0)</f>
        <v>KH 2523</v>
      </c>
      <c r="I6278" t="str">
        <f>VLOOKUP(G6278,'DANH MỤC'!$I:$K,3,0)</f>
        <v>Hậu Giang</v>
      </c>
      <c r="J6278" s="8" t="s">
        <v>19</v>
      </c>
      <c r="K6278" t="str">
        <f>VLOOKUP(J6278,'DANH MỤC'!$A$1:$B$19,2,0)</f>
        <v>Sản phẩm 0003</v>
      </c>
      <c r="L6278" t="s">
        <v>15</v>
      </c>
      <c r="M6278">
        <v>1</v>
      </c>
      <c r="N6278" s="3">
        <f>IF(LEFT(K6278,1)="S",VLOOKUP(K6278,'DANH MỤC'!$B:$D,2,0),VLOOKUP(K6278,'DANH MỤC'!$B:$D,3,0))</f>
        <v>2500000</v>
      </c>
      <c r="O6278">
        <v>10</v>
      </c>
      <c r="P6278" s="3">
        <f>N6278*O6278%*CSDL[[#This Row],[SỐ LƯỢNG]]</f>
        <v>250000</v>
      </c>
      <c r="Q6278" s="3">
        <f t="shared" si="2888"/>
        <v>2250000</v>
      </c>
    </row>
    <row r="6279" spans="1:17" x14ac:dyDescent="0.3">
      <c r="A6279" s="23" t="str">
        <f t="shared" si="2889"/>
        <v>18/03/2019</v>
      </c>
      <c r="B6279" s="8" t="str">
        <f t="shared" si="2890"/>
        <v>18/03/2019</v>
      </c>
      <c r="C6279" s="8">
        <v>3</v>
      </c>
      <c r="D6279" s="8" t="str">
        <f t="shared" si="2891"/>
        <v>DH11606</v>
      </c>
      <c r="E6279" s="8" t="str">
        <f t="shared" si="2892"/>
        <v>huyen.thanh</v>
      </c>
      <c r="F6279" s="8" t="str">
        <f>VLOOKUP(E6279,'DANH MỤC'!$F:$G,2,0)</f>
        <v>Nhóm 2</v>
      </c>
      <c r="G6279" s="8" t="str">
        <f t="shared" si="2893"/>
        <v>KH2523</v>
      </c>
      <c r="H6279" t="str">
        <f>VLOOKUP(G6279,'DANH MỤC'!$I:$K,2,0)</f>
        <v>KH 2523</v>
      </c>
      <c r="I6279" t="str">
        <f>VLOOKUP(G6279,'DANH MỤC'!$I:$K,3,0)</f>
        <v>Hậu Giang</v>
      </c>
      <c r="J6279" s="8" t="s">
        <v>5944</v>
      </c>
      <c r="K6279" t="str">
        <f>VLOOKUP(J6279,'DANH MỤC'!$A$1:$B$19,2,0)</f>
        <v>Hàng tặng 0001</v>
      </c>
      <c r="L6279" t="s">
        <v>24</v>
      </c>
      <c r="M6279">
        <v>2</v>
      </c>
      <c r="N6279" s="3">
        <f>IF(LEFT(K6279,1)="S",VLOOKUP(K6279,'DANH MỤC'!$B:$D,2,0),VLOOKUP(K6279,'DANH MỤC'!$B:$D,3,0))</f>
        <v>200000</v>
      </c>
      <c r="O6279">
        <v>100</v>
      </c>
      <c r="P6279" s="3">
        <f>N6279*O6279%*CSDL[[#This Row],[SỐ LƯỢNG]]</f>
        <v>400000</v>
      </c>
      <c r="Q6279" s="3">
        <f t="shared" si="2888"/>
        <v>0</v>
      </c>
    </row>
    <row r="6280" spans="1:17" x14ac:dyDescent="0.3">
      <c r="A6280" s="23" t="s">
        <v>3471</v>
      </c>
      <c r="B6280" s="8" t="s">
        <v>3471</v>
      </c>
      <c r="C6280" s="8">
        <v>3</v>
      </c>
      <c r="D6280" s="8" t="s">
        <v>3517</v>
      </c>
      <c r="E6280" s="8" t="s">
        <v>13816</v>
      </c>
      <c r="F6280" s="8" t="str">
        <f>VLOOKUP(E6280,'DANH MỤC'!$F:$G,2,0)</f>
        <v>Nhóm 1</v>
      </c>
      <c r="G6280" s="8" t="s">
        <v>8501</v>
      </c>
      <c r="H6280" t="str">
        <f>VLOOKUP(G6280,'DANH MỤC'!$I:$K,2,0)</f>
        <v>KH 2524</v>
      </c>
      <c r="I6280" t="str">
        <f>VLOOKUP(G6280,'DANH MỤC'!$I:$K,3,0)</f>
        <v>Hậu Giang</v>
      </c>
      <c r="J6280" s="8" t="s">
        <v>19</v>
      </c>
      <c r="K6280" t="str">
        <f>VLOOKUP(J6280,'DANH MỤC'!$A$1:$B$19,2,0)</f>
        <v>Sản phẩm 0003</v>
      </c>
      <c r="L6280" t="s">
        <v>15</v>
      </c>
      <c r="M6280">
        <v>1</v>
      </c>
      <c r="N6280" s="3">
        <f>IF(LEFT(K6280,1)="S",VLOOKUP(K6280,'DANH MỤC'!$B:$D,2,0),VLOOKUP(K6280,'DANH MỤC'!$B:$D,3,0))</f>
        <v>2500000</v>
      </c>
      <c r="O6280">
        <v>0</v>
      </c>
      <c r="P6280" s="3">
        <f>N6280*O6280%*CSDL[[#This Row],[SỐ LƯỢNG]]</f>
        <v>0</v>
      </c>
      <c r="Q6280" s="3">
        <f t="shared" si="2888"/>
        <v>2500000</v>
      </c>
    </row>
    <row r="6281" spans="1:17" x14ac:dyDescent="0.3">
      <c r="A6281" s="23" t="str">
        <f>A6280</f>
        <v>18/03/2019</v>
      </c>
      <c r="B6281" s="8" t="str">
        <f>B6280</f>
        <v>18/03/2019</v>
      </c>
      <c r="C6281" s="8">
        <v>3</v>
      </c>
      <c r="D6281" s="8" t="str">
        <f>D6280</f>
        <v>DH11605</v>
      </c>
      <c r="E6281" s="8" t="str">
        <f>E6280</f>
        <v>luyen.dam</v>
      </c>
      <c r="F6281" s="8" t="str">
        <f>VLOOKUP(E6281,'DANH MỤC'!$F:$G,2,0)</f>
        <v>Nhóm 1</v>
      </c>
      <c r="G6281" s="8" t="str">
        <f>G6280</f>
        <v>KH2524</v>
      </c>
      <c r="H6281" t="str">
        <f>VLOOKUP(G6281,'DANH MỤC'!$I:$K,2,0)</f>
        <v>KH 2524</v>
      </c>
      <c r="I6281" t="str">
        <f>VLOOKUP(G6281,'DANH MỤC'!$I:$K,3,0)</f>
        <v>Hậu Giang</v>
      </c>
      <c r="J6281" s="8" t="s">
        <v>5944</v>
      </c>
      <c r="K6281" t="str">
        <f>VLOOKUP(J6281,'DANH MỤC'!$A$1:$B$19,2,0)</f>
        <v>Hàng tặng 0001</v>
      </c>
      <c r="L6281" t="s">
        <v>24</v>
      </c>
      <c r="M6281">
        <v>2</v>
      </c>
      <c r="N6281" s="3">
        <f>IF(LEFT(K6281,1)="S",VLOOKUP(K6281,'DANH MỤC'!$B:$D,2,0),VLOOKUP(K6281,'DANH MỤC'!$B:$D,3,0))</f>
        <v>200000</v>
      </c>
      <c r="O6281">
        <v>100</v>
      </c>
      <c r="P6281" s="3">
        <f>N6281*O6281%*CSDL[[#This Row],[SỐ LƯỢNG]]</f>
        <v>400000</v>
      </c>
      <c r="Q6281" s="3">
        <f t="shared" si="2888"/>
        <v>0</v>
      </c>
    </row>
    <row r="6282" spans="1:17" x14ac:dyDescent="0.3">
      <c r="A6282" s="23" t="s">
        <v>3471</v>
      </c>
      <c r="B6282" s="8" t="s">
        <v>3471</v>
      </c>
      <c r="C6282" s="8">
        <v>3</v>
      </c>
      <c r="D6282" s="8" t="s">
        <v>3518</v>
      </c>
      <c r="E6282" s="8" t="s">
        <v>13815</v>
      </c>
      <c r="F6282" s="8" t="str">
        <f>VLOOKUP(E6282,'DANH MỤC'!$F:$G,2,0)</f>
        <v>Nhóm 1</v>
      </c>
      <c r="G6282" s="8" t="s">
        <v>8502</v>
      </c>
      <c r="H6282" t="str">
        <f>VLOOKUP(G6282,'DANH MỤC'!$I:$K,2,0)</f>
        <v>KH 2525</v>
      </c>
      <c r="I6282" t="str">
        <f>VLOOKUP(G6282,'DANH MỤC'!$I:$K,3,0)</f>
        <v>Hải Dương</v>
      </c>
      <c r="J6282" s="8" t="s">
        <v>5940</v>
      </c>
      <c r="K6282" t="str">
        <f>VLOOKUP(J6282,'DANH MỤC'!$A$1:$B$19,2,0)</f>
        <v>Sản phẩm 0002</v>
      </c>
      <c r="L6282" t="s">
        <v>15</v>
      </c>
      <c r="M6282">
        <v>1</v>
      </c>
      <c r="N6282" s="3">
        <f>IF(LEFT(K6282,1)="S",VLOOKUP(K6282,'DANH MỤC'!$B:$D,2,0),VLOOKUP(K6282,'DANH MỤC'!$B:$D,3,0))</f>
        <v>2000000</v>
      </c>
      <c r="O6282">
        <v>5</v>
      </c>
      <c r="P6282" s="3">
        <f>N6282*O6282%*CSDL[[#This Row],[SỐ LƯỢNG]]</f>
        <v>100000</v>
      </c>
      <c r="Q6282" s="3">
        <f t="shared" si="2888"/>
        <v>1900000</v>
      </c>
    </row>
    <row r="6283" spans="1:17" x14ac:dyDescent="0.3">
      <c r="A6283" s="23" t="str">
        <f>A6282</f>
        <v>18/03/2019</v>
      </c>
      <c r="B6283" s="8" t="str">
        <f>B6282</f>
        <v>18/03/2019</v>
      </c>
      <c r="C6283" s="8">
        <v>3</v>
      </c>
      <c r="D6283" s="8" t="str">
        <f>D6282</f>
        <v>DH11604</v>
      </c>
      <c r="E6283" s="8" t="str">
        <f>E6282</f>
        <v>nhi.vu</v>
      </c>
      <c r="F6283" s="8" t="str">
        <f>VLOOKUP(E6283,'DANH MỤC'!$F:$G,2,0)</f>
        <v>Nhóm 1</v>
      </c>
      <c r="G6283" s="8" t="str">
        <f>G6282</f>
        <v>KH2525</v>
      </c>
      <c r="H6283" t="str">
        <f>VLOOKUP(G6283,'DANH MỤC'!$I:$K,2,0)</f>
        <v>KH 2525</v>
      </c>
      <c r="I6283" t="str">
        <f>VLOOKUP(G6283,'DANH MỤC'!$I:$K,3,0)</f>
        <v>Hải Dương</v>
      </c>
      <c r="J6283" s="8" t="s">
        <v>5939</v>
      </c>
      <c r="K6283" t="str">
        <f>VLOOKUP(J6283,'DANH MỤC'!$A$1:$B$19,2,0)</f>
        <v>Sản phẩm 0001</v>
      </c>
      <c r="L6283" t="s">
        <v>15</v>
      </c>
      <c r="M6283">
        <v>2</v>
      </c>
      <c r="N6283" s="3">
        <f>IF(LEFT(K6283,1)="S",VLOOKUP(K6283,'DANH MỤC'!$B:$D,2,0),VLOOKUP(K6283,'DANH MỤC'!$B:$D,3,0))</f>
        <v>3000000</v>
      </c>
      <c r="O6283">
        <v>5</v>
      </c>
      <c r="P6283" s="3">
        <f>N6283*O6283%*CSDL[[#This Row],[SỐ LƯỢNG]]</f>
        <v>300000</v>
      </c>
      <c r="Q6283" s="3">
        <f t="shared" si="2888"/>
        <v>5700000</v>
      </c>
    </row>
    <row r="6284" spans="1:17" x14ac:dyDescent="0.3">
      <c r="A6284" s="23" t="s">
        <v>3471</v>
      </c>
      <c r="B6284" s="8" t="s">
        <v>3471</v>
      </c>
      <c r="C6284" s="8">
        <v>3</v>
      </c>
      <c r="D6284" s="8" t="s">
        <v>3519</v>
      </c>
      <c r="E6284" s="8" t="s">
        <v>13839</v>
      </c>
      <c r="F6284" s="8" t="str">
        <f>VLOOKUP(E6284,'DANH MỤC'!$F:$G,2,0)</f>
        <v>Nhóm 2</v>
      </c>
      <c r="G6284" s="8" t="s">
        <v>8125</v>
      </c>
      <c r="H6284" t="str">
        <f>VLOOKUP(G6284,'DANH MỤC'!$I:$K,2,0)</f>
        <v>KH 2135</v>
      </c>
      <c r="I6284" t="str">
        <f>VLOOKUP(G6284,'DANH MỤC'!$I:$K,3,0)</f>
        <v>Nam Định</v>
      </c>
      <c r="J6284" s="8" t="s">
        <v>5939</v>
      </c>
      <c r="K6284" t="str">
        <f>VLOOKUP(J6284,'DANH MỤC'!$A$1:$B$19,2,0)</f>
        <v>Sản phẩm 0001</v>
      </c>
      <c r="L6284" t="s">
        <v>15</v>
      </c>
      <c r="M6284">
        <v>1</v>
      </c>
      <c r="N6284" s="3">
        <f>IF(LEFT(K6284,1)="S",VLOOKUP(K6284,'DANH MỤC'!$B:$D,2,0),VLOOKUP(K6284,'DANH MỤC'!$B:$D,3,0))</f>
        <v>3000000</v>
      </c>
      <c r="O6284">
        <v>0</v>
      </c>
      <c r="P6284" s="3">
        <f>N6284*O6284%*CSDL[[#This Row],[SỐ LƯỢNG]]</f>
        <v>0</v>
      </c>
      <c r="Q6284" s="3">
        <f t="shared" si="2888"/>
        <v>3000000</v>
      </c>
    </row>
    <row r="6285" spans="1:17" x14ac:dyDescent="0.3">
      <c r="A6285" s="23" t="str">
        <f>A6284</f>
        <v>18/03/2019</v>
      </c>
      <c r="B6285" s="8" t="str">
        <f>B6284</f>
        <v>18/03/2019</v>
      </c>
      <c r="C6285" s="8">
        <v>3</v>
      </c>
      <c r="D6285" s="8" t="str">
        <f>D6284</f>
        <v>DH11603</v>
      </c>
      <c r="E6285" s="8" t="str">
        <f>E6284</f>
        <v>hang.dinh</v>
      </c>
      <c r="F6285" s="8" t="str">
        <f>VLOOKUP(E6285,'DANH MỤC'!$F:$G,2,0)</f>
        <v>Nhóm 2</v>
      </c>
      <c r="G6285" s="8" t="str">
        <f>G6284</f>
        <v>KH2135</v>
      </c>
      <c r="H6285" t="str">
        <f>VLOOKUP(G6285,'DANH MỤC'!$I:$K,2,0)</f>
        <v>KH 2135</v>
      </c>
      <c r="I6285" t="str">
        <f>VLOOKUP(G6285,'DANH MỤC'!$I:$K,3,0)</f>
        <v>Nam Định</v>
      </c>
      <c r="J6285" s="8" t="s">
        <v>5944</v>
      </c>
      <c r="K6285" t="str">
        <f>VLOOKUP(J6285,'DANH MỤC'!$A$1:$B$19,2,0)</f>
        <v>Hàng tặng 0001</v>
      </c>
      <c r="L6285" t="s">
        <v>24</v>
      </c>
      <c r="M6285">
        <v>2</v>
      </c>
      <c r="N6285" s="3">
        <f>IF(LEFT(K6285,1)="S",VLOOKUP(K6285,'DANH MỤC'!$B:$D,2,0),VLOOKUP(K6285,'DANH MỤC'!$B:$D,3,0))</f>
        <v>200000</v>
      </c>
      <c r="O6285">
        <v>100</v>
      </c>
      <c r="P6285" s="3">
        <f>N6285*O6285%*CSDL[[#This Row],[SỐ LƯỢNG]]</f>
        <v>400000</v>
      </c>
      <c r="Q6285" s="3">
        <f t="shared" si="2888"/>
        <v>0</v>
      </c>
    </row>
    <row r="6286" spans="1:17" x14ac:dyDescent="0.3">
      <c r="A6286" s="23" t="s">
        <v>3471</v>
      </c>
      <c r="B6286" s="8" t="s">
        <v>3471</v>
      </c>
      <c r="C6286" s="8">
        <v>3</v>
      </c>
      <c r="D6286" s="8" t="s">
        <v>3520</v>
      </c>
      <c r="E6286" s="8" t="s">
        <v>13814</v>
      </c>
      <c r="F6286" s="8" t="str">
        <f>VLOOKUP(E6286,'DANH MỤC'!$F:$G,2,0)</f>
        <v>Nhóm 1</v>
      </c>
      <c r="G6286" s="8" t="s">
        <v>6959</v>
      </c>
      <c r="H6286" t="str">
        <f>VLOOKUP(G6286,'DANH MỤC'!$I:$K,2,0)</f>
        <v>KH 0932</v>
      </c>
      <c r="I6286" t="str">
        <f>VLOOKUP(G6286,'DANH MỤC'!$I:$K,3,0)</f>
        <v>Cà Mau</v>
      </c>
      <c r="J6286" s="8" t="s">
        <v>5940</v>
      </c>
      <c r="K6286" t="str">
        <f>VLOOKUP(J6286,'DANH MỤC'!$A$1:$B$19,2,0)</f>
        <v>Sản phẩm 0002</v>
      </c>
      <c r="L6286" t="s">
        <v>15</v>
      </c>
      <c r="M6286">
        <v>1</v>
      </c>
      <c r="N6286" s="3">
        <f>IF(LEFT(K6286,1)="S",VLOOKUP(K6286,'DANH MỤC'!$B:$D,2,0),VLOOKUP(K6286,'DANH MỤC'!$B:$D,3,0))</f>
        <v>2000000</v>
      </c>
      <c r="O6286">
        <v>0</v>
      </c>
      <c r="P6286" s="3">
        <f>N6286*O6286%*CSDL[[#This Row],[SỐ LƯỢNG]]</f>
        <v>0</v>
      </c>
      <c r="Q6286" s="3">
        <f t="shared" si="2888"/>
        <v>2000000</v>
      </c>
    </row>
    <row r="6287" spans="1:17" x14ac:dyDescent="0.3">
      <c r="A6287" s="23" t="str">
        <f>A6286</f>
        <v>18/03/2019</v>
      </c>
      <c r="B6287" s="8" t="str">
        <f>B6286</f>
        <v>18/03/2019</v>
      </c>
      <c r="C6287" s="8">
        <v>3</v>
      </c>
      <c r="D6287" s="8" t="str">
        <f>D6286</f>
        <v>DH11602</v>
      </c>
      <c r="E6287" s="8" t="str">
        <f>E6286</f>
        <v>hai.vi</v>
      </c>
      <c r="F6287" s="8" t="str">
        <f>VLOOKUP(E6287,'DANH MỤC'!$F:$G,2,0)</f>
        <v>Nhóm 1</v>
      </c>
      <c r="G6287" s="8" t="str">
        <f>G6286</f>
        <v>KH0932</v>
      </c>
      <c r="H6287" t="str">
        <f>VLOOKUP(G6287,'DANH MỤC'!$I:$K,2,0)</f>
        <v>KH 0932</v>
      </c>
      <c r="I6287" t="str">
        <f>VLOOKUP(G6287,'DANH MỤC'!$I:$K,3,0)</f>
        <v>Cà Mau</v>
      </c>
      <c r="J6287" s="8" t="s">
        <v>5944</v>
      </c>
      <c r="K6287" t="str">
        <f>VLOOKUP(J6287,'DANH MỤC'!$A$1:$B$19,2,0)</f>
        <v>Hàng tặng 0001</v>
      </c>
      <c r="L6287" t="s">
        <v>24</v>
      </c>
      <c r="M6287">
        <v>2</v>
      </c>
      <c r="N6287" s="3">
        <f>IF(LEFT(K6287,1)="S",VLOOKUP(K6287,'DANH MỤC'!$B:$D,2,0),VLOOKUP(K6287,'DANH MỤC'!$B:$D,3,0))</f>
        <v>200000</v>
      </c>
      <c r="O6287">
        <v>100</v>
      </c>
      <c r="P6287" s="3">
        <f>N6287*O6287%*CSDL[[#This Row],[SỐ LƯỢNG]]</f>
        <v>400000</v>
      </c>
      <c r="Q6287" s="3">
        <f t="shared" si="2888"/>
        <v>0</v>
      </c>
    </row>
    <row r="6288" spans="1:17" x14ac:dyDescent="0.3">
      <c r="A6288" s="23" t="s">
        <v>3471</v>
      </c>
      <c r="B6288" s="8" t="s">
        <v>3471</v>
      </c>
      <c r="C6288" s="8">
        <v>3</v>
      </c>
      <c r="D6288" s="8" t="s">
        <v>3521</v>
      </c>
      <c r="E6288" s="8" t="s">
        <v>13819</v>
      </c>
      <c r="F6288" s="8" t="str">
        <f>VLOOKUP(E6288,'DANH MỤC'!$F:$G,2,0)</f>
        <v>Nhóm 1</v>
      </c>
      <c r="G6288" s="8" t="s">
        <v>7518</v>
      </c>
      <c r="H6288" t="str">
        <f>VLOOKUP(G6288,'DANH MỤC'!$I:$K,2,0)</f>
        <v>KH 1507</v>
      </c>
      <c r="I6288" t="str">
        <f>VLOOKUP(G6288,'DANH MỤC'!$I:$K,3,0)</f>
        <v>Hà Giang</v>
      </c>
      <c r="J6288" s="8" t="s">
        <v>14</v>
      </c>
      <c r="K6288" t="str">
        <f>VLOOKUP(J6288,'DANH MỤC'!$A$1:$B$19,2,0)</f>
        <v>Sản phẩm 0004</v>
      </c>
      <c r="L6288" t="s">
        <v>15</v>
      </c>
      <c r="M6288">
        <v>1</v>
      </c>
      <c r="N6288" s="3">
        <f>IF(LEFT(K6288,1)="S",VLOOKUP(K6288,'DANH MỤC'!$B:$D,2,0),VLOOKUP(K6288,'DANH MỤC'!$B:$D,3,0))</f>
        <v>3500000</v>
      </c>
      <c r="O6288">
        <v>10</v>
      </c>
      <c r="P6288" s="3">
        <f>N6288*O6288%*CSDL[[#This Row],[SỐ LƯỢNG]]</f>
        <v>350000</v>
      </c>
      <c r="Q6288" s="3">
        <f t="shared" si="2888"/>
        <v>3150000</v>
      </c>
    </row>
    <row r="6289" spans="1:17" x14ac:dyDescent="0.3">
      <c r="A6289" s="23" t="str">
        <f>A6288</f>
        <v>18/03/2019</v>
      </c>
      <c r="B6289" s="8" t="str">
        <f>B6288</f>
        <v>18/03/2019</v>
      </c>
      <c r="C6289" s="8">
        <v>3</v>
      </c>
      <c r="D6289" s="8" t="str">
        <f>D6288</f>
        <v>DH11601</v>
      </c>
      <c r="E6289" s="8" t="str">
        <f>E6288</f>
        <v>linh.truong</v>
      </c>
      <c r="F6289" s="8" t="str">
        <f>VLOOKUP(E6289,'DANH MỤC'!$F:$G,2,0)</f>
        <v>Nhóm 1</v>
      </c>
      <c r="G6289" s="8" t="str">
        <f>G6288</f>
        <v>KH1507</v>
      </c>
      <c r="H6289" t="str">
        <f>VLOOKUP(G6289,'DANH MỤC'!$I:$K,2,0)</f>
        <v>KH 1507</v>
      </c>
      <c r="I6289" t="str">
        <f>VLOOKUP(G6289,'DANH MỤC'!$I:$K,3,0)</f>
        <v>Hà Giang</v>
      </c>
      <c r="J6289" s="8" t="s">
        <v>5940</v>
      </c>
      <c r="K6289" t="str">
        <f>VLOOKUP(J6289,'DANH MỤC'!$A$1:$B$19,2,0)</f>
        <v>Sản phẩm 0002</v>
      </c>
      <c r="L6289" t="s">
        <v>15</v>
      </c>
      <c r="M6289">
        <v>1</v>
      </c>
      <c r="N6289" s="3">
        <f>IF(LEFT(K6289,1)="S",VLOOKUP(K6289,'DANH MỤC'!$B:$D,2,0),VLOOKUP(K6289,'DANH MỤC'!$B:$D,3,0))</f>
        <v>2000000</v>
      </c>
      <c r="O6289">
        <v>10</v>
      </c>
      <c r="P6289" s="3">
        <f>N6289*O6289%*CSDL[[#This Row],[SỐ LƯỢNG]]</f>
        <v>200000</v>
      </c>
      <c r="Q6289" s="3">
        <f t="shared" si="2888"/>
        <v>1800000</v>
      </c>
    </row>
    <row r="6290" spans="1:17" x14ac:dyDescent="0.3">
      <c r="A6290" s="23" t="s">
        <v>3471</v>
      </c>
      <c r="B6290" s="8" t="s">
        <v>3471</v>
      </c>
      <c r="C6290" s="8">
        <v>3</v>
      </c>
      <c r="D6290" s="8" t="s">
        <v>3522</v>
      </c>
      <c r="E6290" s="8" t="s">
        <v>13815</v>
      </c>
      <c r="F6290" s="8" t="str">
        <f>VLOOKUP(E6290,'DANH MỤC'!$F:$G,2,0)</f>
        <v>Nhóm 1</v>
      </c>
      <c r="G6290" s="8" t="s">
        <v>7746</v>
      </c>
      <c r="H6290" t="str">
        <f>VLOOKUP(G6290,'DANH MỤC'!$I:$K,2,0)</f>
        <v>KH 1743</v>
      </c>
      <c r="I6290" t="str">
        <f>VLOOKUP(G6290,'DANH MỤC'!$I:$K,3,0)</f>
        <v>Hải Dương</v>
      </c>
      <c r="J6290" s="8" t="s">
        <v>5939</v>
      </c>
      <c r="K6290" t="str">
        <f>VLOOKUP(J6290,'DANH MỤC'!$A$1:$B$19,2,0)</f>
        <v>Sản phẩm 0001</v>
      </c>
      <c r="L6290" t="s">
        <v>15</v>
      </c>
      <c r="M6290">
        <v>1</v>
      </c>
      <c r="N6290" s="3">
        <f>IF(LEFT(K6290,1)="S",VLOOKUP(K6290,'DANH MỤC'!$B:$D,2,0),VLOOKUP(K6290,'DANH MỤC'!$B:$D,3,0))</f>
        <v>3000000</v>
      </c>
      <c r="O6290">
        <v>0</v>
      </c>
      <c r="P6290" s="3">
        <f>N6290*O6290%*CSDL[[#This Row],[SỐ LƯỢNG]]</f>
        <v>0</v>
      </c>
      <c r="Q6290" s="3">
        <f t="shared" si="2888"/>
        <v>3000000</v>
      </c>
    </row>
    <row r="6291" spans="1:17" x14ac:dyDescent="0.3">
      <c r="A6291" s="23" t="str">
        <f>A6290</f>
        <v>18/03/2019</v>
      </c>
      <c r="B6291" s="8" t="str">
        <f>B6290</f>
        <v>18/03/2019</v>
      </c>
      <c r="C6291" s="8">
        <v>3</v>
      </c>
      <c r="D6291" s="8" t="str">
        <f>D6290</f>
        <v>DH11600</v>
      </c>
      <c r="E6291" s="8" t="str">
        <f>E6290</f>
        <v>nhi.vu</v>
      </c>
      <c r="F6291" s="8" t="str">
        <f>VLOOKUP(E6291,'DANH MỤC'!$F:$G,2,0)</f>
        <v>Nhóm 1</v>
      </c>
      <c r="G6291" s="8" t="str">
        <f>G6290</f>
        <v>KH1743</v>
      </c>
      <c r="H6291" t="str">
        <f>VLOOKUP(G6291,'DANH MỤC'!$I:$K,2,0)</f>
        <v>KH 1743</v>
      </c>
      <c r="I6291" t="str">
        <f>VLOOKUP(G6291,'DANH MỤC'!$I:$K,3,0)</f>
        <v>Hải Dương</v>
      </c>
      <c r="J6291" s="8" t="s">
        <v>5944</v>
      </c>
      <c r="K6291" t="str">
        <f>VLOOKUP(J6291,'DANH MỤC'!$A$1:$B$19,2,0)</f>
        <v>Hàng tặng 0001</v>
      </c>
      <c r="L6291" t="s">
        <v>24</v>
      </c>
      <c r="M6291">
        <v>2</v>
      </c>
      <c r="N6291" s="3">
        <f>IF(LEFT(K6291,1)="S",VLOOKUP(K6291,'DANH MỤC'!$B:$D,2,0),VLOOKUP(K6291,'DANH MỤC'!$B:$D,3,0))</f>
        <v>200000</v>
      </c>
      <c r="O6291">
        <v>100</v>
      </c>
      <c r="P6291" s="3">
        <f>N6291*O6291%*CSDL[[#This Row],[SỐ LƯỢNG]]</f>
        <v>400000</v>
      </c>
      <c r="Q6291" s="3">
        <f t="shared" si="2888"/>
        <v>0</v>
      </c>
    </row>
    <row r="6292" spans="1:17" x14ac:dyDescent="0.3">
      <c r="A6292" s="23" t="s">
        <v>3471</v>
      </c>
      <c r="B6292" s="8" t="s">
        <v>3471</v>
      </c>
      <c r="C6292" s="8">
        <v>3</v>
      </c>
      <c r="D6292" s="8" t="s">
        <v>3523</v>
      </c>
      <c r="E6292" s="8" t="s">
        <v>13823</v>
      </c>
      <c r="F6292" s="8" t="str">
        <f>VLOOKUP(E6292,'DANH MỤC'!$F:$G,2,0)</f>
        <v>Nhóm 1</v>
      </c>
      <c r="G6292" s="8" t="s">
        <v>7557</v>
      </c>
      <c r="H6292" t="str">
        <f>VLOOKUP(G6292,'DANH MỤC'!$I:$K,2,0)</f>
        <v>KH 1546</v>
      </c>
      <c r="I6292" t="str">
        <f>VLOOKUP(G6292,'DANH MỤC'!$I:$K,3,0)</f>
        <v>Hà Giang</v>
      </c>
      <c r="J6292" s="8" t="s">
        <v>5939</v>
      </c>
      <c r="K6292" t="str">
        <f>VLOOKUP(J6292,'DANH MỤC'!$A$1:$B$19,2,0)</f>
        <v>Sản phẩm 0001</v>
      </c>
      <c r="L6292" t="s">
        <v>15</v>
      </c>
      <c r="M6292">
        <v>1</v>
      </c>
      <c r="N6292" s="3">
        <f>IF(LEFT(K6292,1)="S",VLOOKUP(K6292,'DANH MỤC'!$B:$D,2,0),VLOOKUP(K6292,'DANH MỤC'!$B:$D,3,0))</f>
        <v>3000000</v>
      </c>
      <c r="O6292">
        <v>0</v>
      </c>
      <c r="P6292" s="3">
        <f>N6292*O6292%*CSDL[[#This Row],[SỐ LƯỢNG]]</f>
        <v>0</v>
      </c>
      <c r="Q6292" s="3">
        <f t="shared" si="2888"/>
        <v>3000000</v>
      </c>
    </row>
    <row r="6293" spans="1:17" x14ac:dyDescent="0.3">
      <c r="A6293" s="23" t="str">
        <f>A6292</f>
        <v>18/03/2019</v>
      </c>
      <c r="B6293" s="8" t="str">
        <f>B6292</f>
        <v>18/03/2019</v>
      </c>
      <c r="C6293" s="8">
        <v>3</v>
      </c>
      <c r="D6293" s="8" t="str">
        <f>D6292</f>
        <v>DH11599</v>
      </c>
      <c r="E6293" s="8" t="str">
        <f>E6292</f>
        <v>giang.nguyen</v>
      </c>
      <c r="F6293" s="8" t="str">
        <f>VLOOKUP(E6293,'DANH MỤC'!$F:$G,2,0)</f>
        <v>Nhóm 1</v>
      </c>
      <c r="G6293" s="8" t="str">
        <f>G6292</f>
        <v>KH1546</v>
      </c>
      <c r="H6293" t="str">
        <f>VLOOKUP(G6293,'DANH MỤC'!$I:$K,2,0)</f>
        <v>KH 1546</v>
      </c>
      <c r="I6293" t="str">
        <f>VLOOKUP(G6293,'DANH MỤC'!$I:$K,3,0)</f>
        <v>Hà Giang</v>
      </c>
      <c r="J6293" s="8" t="s">
        <v>5944</v>
      </c>
      <c r="K6293" t="str">
        <f>VLOOKUP(J6293,'DANH MỤC'!$A$1:$B$19,2,0)</f>
        <v>Hàng tặng 0001</v>
      </c>
      <c r="L6293" t="s">
        <v>24</v>
      </c>
      <c r="M6293">
        <v>2</v>
      </c>
      <c r="N6293" s="3">
        <f>IF(LEFT(K6293,1)="S",VLOOKUP(K6293,'DANH MỤC'!$B:$D,2,0),VLOOKUP(K6293,'DANH MỤC'!$B:$D,3,0))</f>
        <v>200000</v>
      </c>
      <c r="O6293">
        <v>100</v>
      </c>
      <c r="P6293" s="3">
        <f>N6293*O6293%*CSDL[[#This Row],[SỐ LƯỢNG]]</f>
        <v>400000</v>
      </c>
      <c r="Q6293" s="3">
        <f t="shared" si="2888"/>
        <v>0</v>
      </c>
    </row>
    <row r="6294" spans="1:17" x14ac:dyDescent="0.3">
      <c r="A6294" s="23" t="s">
        <v>3471</v>
      </c>
      <c r="B6294" s="8" t="s">
        <v>3471</v>
      </c>
      <c r="C6294" s="8">
        <v>3</v>
      </c>
      <c r="D6294" s="8" t="s">
        <v>3524</v>
      </c>
      <c r="E6294" s="8" t="s">
        <v>13819</v>
      </c>
      <c r="F6294" s="8" t="str">
        <f>VLOOKUP(E6294,'DANH MỤC'!$F:$G,2,0)</f>
        <v>Nhóm 1</v>
      </c>
      <c r="G6294" s="8" t="s">
        <v>8503</v>
      </c>
      <c r="H6294" t="str">
        <f>VLOOKUP(G6294,'DANH MỤC'!$I:$K,2,0)</f>
        <v>KH 2526</v>
      </c>
      <c r="I6294" t="str">
        <f>VLOOKUP(G6294,'DANH MỤC'!$I:$K,3,0)</f>
        <v>Nam Định</v>
      </c>
      <c r="J6294" s="8" t="s">
        <v>14</v>
      </c>
      <c r="K6294" t="str">
        <f>VLOOKUP(J6294,'DANH MỤC'!$A$1:$B$19,2,0)</f>
        <v>Sản phẩm 0004</v>
      </c>
      <c r="L6294" t="s">
        <v>15</v>
      </c>
      <c r="M6294">
        <v>1</v>
      </c>
      <c r="N6294" s="3">
        <f>IF(LEFT(K6294,1)="S",VLOOKUP(K6294,'DANH MỤC'!$B:$D,2,0),VLOOKUP(K6294,'DANH MỤC'!$B:$D,3,0))</f>
        <v>3500000</v>
      </c>
      <c r="O6294">
        <v>10</v>
      </c>
      <c r="P6294" s="3">
        <f>N6294*O6294%*CSDL[[#This Row],[SỐ LƯỢNG]]</f>
        <v>350000</v>
      </c>
      <c r="Q6294" s="3">
        <f t="shared" si="2888"/>
        <v>3150000</v>
      </c>
    </row>
    <row r="6295" spans="1:17" x14ac:dyDescent="0.3">
      <c r="A6295" s="23" t="s">
        <v>3471</v>
      </c>
      <c r="B6295" s="8" t="s">
        <v>3471</v>
      </c>
      <c r="C6295" s="8">
        <v>3</v>
      </c>
      <c r="D6295" s="8" t="s">
        <v>3526</v>
      </c>
      <c r="E6295" s="8" t="s">
        <v>13839</v>
      </c>
      <c r="F6295" s="8" t="str">
        <f>VLOOKUP(E6295,'DANH MỤC'!$F:$G,2,0)</f>
        <v>Nhóm 2</v>
      </c>
      <c r="G6295" s="8" t="s">
        <v>8504</v>
      </c>
      <c r="H6295" t="str">
        <f>VLOOKUP(G6295,'DANH MỤC'!$I:$K,2,0)</f>
        <v>KH 2527</v>
      </c>
      <c r="I6295" t="str">
        <f>VLOOKUP(G6295,'DANH MỤC'!$I:$K,3,0)</f>
        <v>Bắc Ninh</v>
      </c>
      <c r="J6295" s="8" t="s">
        <v>14</v>
      </c>
      <c r="K6295" t="str">
        <f>VLOOKUP(J6295,'DANH MỤC'!$A$1:$B$19,2,0)</f>
        <v>Sản phẩm 0004</v>
      </c>
      <c r="L6295" t="s">
        <v>15</v>
      </c>
      <c r="M6295">
        <v>1</v>
      </c>
      <c r="N6295" s="3">
        <f>IF(LEFT(K6295,1)="S",VLOOKUP(K6295,'DANH MỤC'!$B:$D,2,0),VLOOKUP(K6295,'DANH MỤC'!$B:$D,3,0))</f>
        <v>3500000</v>
      </c>
      <c r="O6295">
        <v>0</v>
      </c>
      <c r="P6295" s="3">
        <f>N6295*O6295%*CSDL[[#This Row],[SỐ LƯỢNG]]</f>
        <v>0</v>
      </c>
      <c r="Q6295" s="3">
        <f t="shared" si="2888"/>
        <v>3500000</v>
      </c>
    </row>
    <row r="6296" spans="1:17" x14ac:dyDescent="0.3">
      <c r="A6296" s="23" t="str">
        <f>A6295</f>
        <v>18/03/2019</v>
      </c>
      <c r="B6296" s="8" t="str">
        <f>B6295</f>
        <v>18/03/2019</v>
      </c>
      <c r="C6296" s="8">
        <v>3</v>
      </c>
      <c r="D6296" s="8" t="str">
        <f>D6295</f>
        <v>DH11597</v>
      </c>
      <c r="E6296" s="8" t="str">
        <f>E6295</f>
        <v>hang.dinh</v>
      </c>
      <c r="F6296" s="8" t="str">
        <f>VLOOKUP(E6296,'DANH MỤC'!$F:$G,2,0)</f>
        <v>Nhóm 2</v>
      </c>
      <c r="G6296" s="8" t="str">
        <f>G6295</f>
        <v>KH2527</v>
      </c>
      <c r="H6296" t="str">
        <f>VLOOKUP(G6296,'DANH MỤC'!$I:$K,2,0)</f>
        <v>KH 2527</v>
      </c>
      <c r="I6296" t="str">
        <f>VLOOKUP(G6296,'DANH MỤC'!$I:$K,3,0)</f>
        <v>Bắc Ninh</v>
      </c>
      <c r="J6296" s="8" t="s">
        <v>5944</v>
      </c>
      <c r="K6296" t="str">
        <f>VLOOKUP(J6296,'DANH MỤC'!$A$1:$B$19,2,0)</f>
        <v>Hàng tặng 0001</v>
      </c>
      <c r="L6296" t="s">
        <v>24</v>
      </c>
      <c r="M6296">
        <v>2</v>
      </c>
      <c r="N6296" s="3">
        <f>IF(LEFT(K6296,1)="S",VLOOKUP(K6296,'DANH MỤC'!$B:$D,2,0),VLOOKUP(K6296,'DANH MỤC'!$B:$D,3,0))</f>
        <v>200000</v>
      </c>
      <c r="O6296">
        <v>100</v>
      </c>
      <c r="P6296" s="3">
        <f>N6296*O6296%*CSDL[[#This Row],[SỐ LƯỢNG]]</f>
        <v>400000</v>
      </c>
      <c r="Q6296" s="3">
        <f t="shared" si="2888"/>
        <v>0</v>
      </c>
    </row>
    <row r="6297" spans="1:17" x14ac:dyDescent="0.3">
      <c r="A6297" s="23" t="s">
        <v>3471</v>
      </c>
      <c r="B6297" s="8" t="s">
        <v>3471</v>
      </c>
      <c r="C6297" s="8">
        <v>3</v>
      </c>
      <c r="D6297" s="8" t="s">
        <v>3527</v>
      </c>
      <c r="E6297" s="8" t="s">
        <v>13847</v>
      </c>
      <c r="F6297" s="8" t="str">
        <f>VLOOKUP(E6297,'DANH MỤC'!$F:$G,2,0)</f>
        <v>Nhóm 3</v>
      </c>
      <c r="G6297" s="8" t="s">
        <v>6288</v>
      </c>
      <c r="H6297" t="str">
        <f>VLOOKUP(G6297,'DANH MỤC'!$I:$K,2,0)</f>
        <v>KH 0255</v>
      </c>
      <c r="I6297" t="str">
        <f>VLOOKUP(G6297,'DANH MỤC'!$I:$K,3,0)</f>
        <v>Ninh Thuận</v>
      </c>
      <c r="J6297" s="8" t="s">
        <v>5939</v>
      </c>
      <c r="K6297" t="str">
        <f>VLOOKUP(J6297,'DANH MỤC'!$A$1:$B$19,2,0)</f>
        <v>Sản phẩm 0001</v>
      </c>
      <c r="L6297" t="s">
        <v>15</v>
      </c>
      <c r="M6297">
        <v>1</v>
      </c>
      <c r="N6297" s="3">
        <f>IF(LEFT(K6297,1)="S",VLOOKUP(K6297,'DANH MỤC'!$B:$D,2,0),VLOOKUP(K6297,'DANH MỤC'!$B:$D,3,0))</f>
        <v>3000000</v>
      </c>
      <c r="O6297">
        <v>0</v>
      </c>
      <c r="P6297" s="3">
        <f>N6297*O6297%*CSDL[[#This Row],[SỐ LƯỢNG]]</f>
        <v>0</v>
      </c>
      <c r="Q6297" s="3">
        <f t="shared" si="2888"/>
        <v>3000000</v>
      </c>
    </row>
    <row r="6298" spans="1:17" x14ac:dyDescent="0.3">
      <c r="A6298" s="23" t="str">
        <f>A6297</f>
        <v>18/03/2019</v>
      </c>
      <c r="B6298" s="8" t="str">
        <f>B6297</f>
        <v>18/03/2019</v>
      </c>
      <c r="C6298" s="8">
        <v>3</v>
      </c>
      <c r="D6298" s="8" t="str">
        <f>D6297</f>
        <v>DH11596</v>
      </c>
      <c r="E6298" s="8" t="str">
        <f>E6297</f>
        <v>linh.hoang</v>
      </c>
      <c r="F6298" s="8" t="str">
        <f>VLOOKUP(E6298,'DANH MỤC'!$F:$G,2,0)</f>
        <v>Nhóm 3</v>
      </c>
      <c r="G6298" s="8" t="str">
        <f>G6297</f>
        <v>KH0255</v>
      </c>
      <c r="H6298" t="str">
        <f>VLOOKUP(G6298,'DANH MỤC'!$I:$K,2,0)</f>
        <v>KH 0255</v>
      </c>
      <c r="I6298" t="str">
        <f>VLOOKUP(G6298,'DANH MỤC'!$I:$K,3,0)</f>
        <v>Ninh Thuận</v>
      </c>
      <c r="J6298" s="8" t="s">
        <v>5944</v>
      </c>
      <c r="K6298" t="str">
        <f>VLOOKUP(J6298,'DANH MỤC'!$A$1:$B$19,2,0)</f>
        <v>Hàng tặng 0001</v>
      </c>
      <c r="L6298" t="s">
        <v>24</v>
      </c>
      <c r="M6298">
        <v>2</v>
      </c>
      <c r="N6298" s="3">
        <f>IF(LEFT(K6298,1)="S",VLOOKUP(K6298,'DANH MỤC'!$B:$D,2,0),VLOOKUP(K6298,'DANH MỤC'!$B:$D,3,0))</f>
        <v>200000</v>
      </c>
      <c r="O6298">
        <v>100</v>
      </c>
      <c r="P6298" s="3">
        <f>N6298*O6298%*CSDL[[#This Row],[SỐ LƯỢNG]]</f>
        <v>400000</v>
      </c>
      <c r="Q6298" s="3">
        <f t="shared" si="2888"/>
        <v>0</v>
      </c>
    </row>
    <row r="6299" spans="1:17" x14ac:dyDescent="0.3">
      <c r="A6299" s="23" t="s">
        <v>3471</v>
      </c>
      <c r="B6299" s="8" t="s">
        <v>3471</v>
      </c>
      <c r="C6299" s="8">
        <v>3</v>
      </c>
      <c r="D6299" s="8" t="s">
        <v>3528</v>
      </c>
      <c r="E6299" s="8" t="s">
        <v>13839</v>
      </c>
      <c r="F6299" s="8" t="str">
        <f>VLOOKUP(E6299,'DANH MỤC'!$F:$G,2,0)</f>
        <v>Nhóm 2</v>
      </c>
      <c r="G6299" s="8" t="s">
        <v>8505</v>
      </c>
      <c r="H6299" t="str">
        <f>VLOOKUP(G6299,'DANH MỤC'!$I:$K,2,0)</f>
        <v>KH 2528</v>
      </c>
      <c r="I6299" t="str">
        <f>VLOOKUP(G6299,'DANH MỤC'!$I:$K,3,0)</f>
        <v>Hà Tĩnh</v>
      </c>
      <c r="J6299" s="8" t="s">
        <v>14</v>
      </c>
      <c r="K6299" t="str">
        <f>VLOOKUP(J6299,'DANH MỤC'!$A$1:$B$19,2,0)</f>
        <v>Sản phẩm 0004</v>
      </c>
      <c r="L6299" t="s">
        <v>15</v>
      </c>
      <c r="M6299">
        <v>1</v>
      </c>
      <c r="N6299" s="3">
        <f>IF(LEFT(K6299,1)="S",VLOOKUP(K6299,'DANH MỤC'!$B:$D,2,0),VLOOKUP(K6299,'DANH MỤC'!$B:$D,3,0))</f>
        <v>3500000</v>
      </c>
      <c r="O6299">
        <v>0</v>
      </c>
      <c r="P6299" s="3">
        <f>N6299*O6299%*CSDL[[#This Row],[SỐ LƯỢNG]]</f>
        <v>0</v>
      </c>
      <c r="Q6299" s="3">
        <f t="shared" si="2888"/>
        <v>3500000</v>
      </c>
    </row>
    <row r="6300" spans="1:17" x14ac:dyDescent="0.3">
      <c r="A6300" s="23" t="str">
        <f>A6299</f>
        <v>18/03/2019</v>
      </c>
      <c r="B6300" s="8" t="str">
        <f>B6299</f>
        <v>18/03/2019</v>
      </c>
      <c r="C6300" s="8">
        <v>3</v>
      </c>
      <c r="D6300" s="8" t="str">
        <f>D6299</f>
        <v>DH11595</v>
      </c>
      <c r="E6300" s="8" t="str">
        <f>E6299</f>
        <v>hang.dinh</v>
      </c>
      <c r="F6300" s="8" t="str">
        <f>VLOOKUP(E6300,'DANH MỤC'!$F:$G,2,0)</f>
        <v>Nhóm 2</v>
      </c>
      <c r="G6300" s="8" t="str">
        <f>G6299</f>
        <v>KH2528</v>
      </c>
      <c r="H6300" t="str">
        <f>VLOOKUP(G6300,'DANH MỤC'!$I:$K,2,0)</f>
        <v>KH 2528</v>
      </c>
      <c r="I6300" t="str">
        <f>VLOOKUP(G6300,'DANH MỤC'!$I:$K,3,0)</f>
        <v>Hà Tĩnh</v>
      </c>
      <c r="J6300" s="8" t="s">
        <v>5944</v>
      </c>
      <c r="K6300" t="str">
        <f>VLOOKUP(J6300,'DANH MỤC'!$A$1:$B$19,2,0)</f>
        <v>Hàng tặng 0001</v>
      </c>
      <c r="L6300" t="s">
        <v>24</v>
      </c>
      <c r="M6300">
        <v>2</v>
      </c>
      <c r="N6300" s="3">
        <f>IF(LEFT(K6300,1)="S",VLOOKUP(K6300,'DANH MỤC'!$B:$D,2,0),VLOOKUP(K6300,'DANH MỤC'!$B:$D,3,0))</f>
        <v>200000</v>
      </c>
      <c r="O6300">
        <v>100</v>
      </c>
      <c r="P6300" s="3">
        <f>N6300*O6300%*CSDL[[#This Row],[SỐ LƯỢNG]]</f>
        <v>400000</v>
      </c>
      <c r="Q6300" s="3">
        <f t="shared" si="2888"/>
        <v>0</v>
      </c>
    </row>
    <row r="6301" spans="1:17" x14ac:dyDescent="0.3">
      <c r="A6301" s="23" t="s">
        <v>3471</v>
      </c>
      <c r="B6301" s="8" t="s">
        <v>3471</v>
      </c>
      <c r="C6301" s="8">
        <v>3</v>
      </c>
      <c r="D6301" s="8" t="s">
        <v>3529</v>
      </c>
      <c r="E6301" s="8" t="s">
        <v>13822</v>
      </c>
      <c r="F6301" s="8" t="str">
        <f>VLOOKUP(E6301,'DANH MỤC'!$F:$G,2,0)</f>
        <v>Nhóm 1</v>
      </c>
      <c r="G6301" s="8" t="s">
        <v>7332</v>
      </c>
      <c r="H6301" t="str">
        <f>VLOOKUP(G6301,'DANH MỤC'!$I:$K,2,0)</f>
        <v>KH 1314</v>
      </c>
      <c r="I6301" t="str">
        <f>VLOOKUP(G6301,'DANH MỤC'!$I:$K,3,0)</f>
        <v>Bến Tre</v>
      </c>
      <c r="J6301" s="8" t="s">
        <v>5939</v>
      </c>
      <c r="K6301" t="str">
        <f>VLOOKUP(J6301,'DANH MỤC'!$A$1:$B$19,2,0)</f>
        <v>Sản phẩm 0001</v>
      </c>
      <c r="L6301" t="s">
        <v>15</v>
      </c>
      <c r="M6301">
        <v>1</v>
      </c>
      <c r="N6301" s="3">
        <f>IF(LEFT(K6301,1)="S",VLOOKUP(K6301,'DANH MỤC'!$B:$D,2,0),VLOOKUP(K6301,'DANH MỤC'!$B:$D,3,0))</f>
        <v>3000000</v>
      </c>
      <c r="O6301">
        <v>0</v>
      </c>
      <c r="P6301" s="3">
        <f>N6301*O6301%*CSDL[[#This Row],[SỐ LƯỢNG]]</f>
        <v>0</v>
      </c>
      <c r="Q6301" s="3">
        <f t="shared" si="2888"/>
        <v>3000000</v>
      </c>
    </row>
    <row r="6302" spans="1:17" x14ac:dyDescent="0.3">
      <c r="A6302" s="23" t="str">
        <f>A6301</f>
        <v>18/03/2019</v>
      </c>
      <c r="B6302" s="8" t="str">
        <f>B6301</f>
        <v>18/03/2019</v>
      </c>
      <c r="C6302" s="8">
        <v>3</v>
      </c>
      <c r="D6302" s="8" t="str">
        <f>D6301</f>
        <v>DH11593</v>
      </c>
      <c r="E6302" s="8" t="str">
        <f>E6301</f>
        <v>anh.hong</v>
      </c>
      <c r="F6302" s="8" t="str">
        <f>VLOOKUP(E6302,'DANH MỤC'!$F:$G,2,0)</f>
        <v>Nhóm 1</v>
      </c>
      <c r="G6302" s="8" t="str">
        <f>G6301</f>
        <v>KH1314</v>
      </c>
      <c r="H6302" t="str">
        <f>VLOOKUP(G6302,'DANH MỤC'!$I:$K,2,0)</f>
        <v>KH 1314</v>
      </c>
      <c r="I6302" t="str">
        <f>VLOOKUP(G6302,'DANH MỤC'!$I:$K,3,0)</f>
        <v>Bến Tre</v>
      </c>
      <c r="J6302" s="8" t="s">
        <v>5944</v>
      </c>
      <c r="K6302" t="str">
        <f>VLOOKUP(J6302,'DANH MỤC'!$A$1:$B$19,2,0)</f>
        <v>Hàng tặng 0001</v>
      </c>
      <c r="L6302" t="s">
        <v>24</v>
      </c>
      <c r="M6302">
        <v>2</v>
      </c>
      <c r="N6302" s="3">
        <f>IF(LEFT(K6302,1)="S",VLOOKUP(K6302,'DANH MỤC'!$B:$D,2,0),VLOOKUP(K6302,'DANH MỤC'!$B:$D,3,0))</f>
        <v>200000</v>
      </c>
      <c r="O6302">
        <v>100</v>
      </c>
      <c r="P6302" s="3">
        <f>N6302*O6302%*CSDL[[#This Row],[SỐ LƯỢNG]]</f>
        <v>400000</v>
      </c>
      <c r="Q6302" s="3">
        <f t="shared" si="2888"/>
        <v>0</v>
      </c>
    </row>
    <row r="6303" spans="1:17" x14ac:dyDescent="0.3">
      <c r="A6303" s="23" t="s">
        <v>3471</v>
      </c>
      <c r="B6303" s="8" t="s">
        <v>3471</v>
      </c>
      <c r="C6303" s="8">
        <v>3</v>
      </c>
      <c r="D6303" s="8" t="s">
        <v>3530</v>
      </c>
      <c r="E6303" s="8" t="s">
        <v>13831</v>
      </c>
      <c r="F6303" s="8" t="str">
        <f>VLOOKUP(E6303,'DANH MỤC'!$F:$G,2,0)</f>
        <v>Nhóm 2</v>
      </c>
      <c r="G6303" s="8" t="s">
        <v>7662</v>
      </c>
      <c r="H6303" t="str">
        <f>VLOOKUP(G6303,'DANH MỤC'!$I:$K,2,0)</f>
        <v>KH 1653</v>
      </c>
      <c r="I6303" t="str">
        <f>VLOOKUP(G6303,'DANH MỤC'!$I:$K,3,0)</f>
        <v>Hồ Chí Minh</v>
      </c>
      <c r="J6303" s="8" t="s">
        <v>5939</v>
      </c>
      <c r="K6303" t="str">
        <f>VLOOKUP(J6303,'DANH MỤC'!$A$1:$B$19,2,0)</f>
        <v>Sản phẩm 0001</v>
      </c>
      <c r="L6303" t="s">
        <v>15</v>
      </c>
      <c r="M6303">
        <v>1</v>
      </c>
      <c r="N6303" s="3">
        <f>IF(LEFT(K6303,1)="S",VLOOKUP(K6303,'DANH MỤC'!$B:$D,2,0),VLOOKUP(K6303,'DANH MỤC'!$B:$D,3,0))</f>
        <v>3000000</v>
      </c>
      <c r="O6303">
        <v>0</v>
      </c>
      <c r="P6303" s="3">
        <f>N6303*O6303%*CSDL[[#This Row],[SỐ LƯỢNG]]</f>
        <v>0</v>
      </c>
      <c r="Q6303" s="3">
        <f t="shared" si="2888"/>
        <v>3000000</v>
      </c>
    </row>
    <row r="6304" spans="1:17" x14ac:dyDescent="0.3">
      <c r="A6304" s="23" t="str">
        <f>A6303</f>
        <v>18/03/2019</v>
      </c>
      <c r="B6304" s="8" t="str">
        <f>B6303</f>
        <v>18/03/2019</v>
      </c>
      <c r="C6304" s="8">
        <v>3</v>
      </c>
      <c r="D6304" s="8" t="str">
        <f>D6303</f>
        <v>DH11592</v>
      </c>
      <c r="E6304" s="8" t="str">
        <f>E6303</f>
        <v>huyen.thanh</v>
      </c>
      <c r="F6304" s="8" t="str">
        <f>VLOOKUP(E6304,'DANH MỤC'!$F:$G,2,0)</f>
        <v>Nhóm 2</v>
      </c>
      <c r="G6304" s="8" t="str">
        <f>G6303</f>
        <v>KH1653</v>
      </c>
      <c r="H6304" t="str">
        <f>VLOOKUP(G6304,'DANH MỤC'!$I:$K,2,0)</f>
        <v>KH 1653</v>
      </c>
      <c r="I6304" t="str">
        <f>VLOOKUP(G6304,'DANH MỤC'!$I:$K,3,0)</f>
        <v>Hồ Chí Minh</v>
      </c>
      <c r="J6304" s="8" t="s">
        <v>5944</v>
      </c>
      <c r="K6304" t="str">
        <f>VLOOKUP(J6304,'DANH MỤC'!$A$1:$B$19,2,0)</f>
        <v>Hàng tặng 0001</v>
      </c>
      <c r="L6304" t="s">
        <v>24</v>
      </c>
      <c r="M6304">
        <v>2</v>
      </c>
      <c r="N6304" s="3">
        <f>IF(LEFT(K6304,1)="S",VLOOKUP(K6304,'DANH MỤC'!$B:$D,2,0),VLOOKUP(K6304,'DANH MỤC'!$B:$D,3,0))</f>
        <v>200000</v>
      </c>
      <c r="O6304">
        <v>100</v>
      </c>
      <c r="P6304" s="3">
        <f>N6304*O6304%*CSDL[[#This Row],[SỐ LƯỢNG]]</f>
        <v>400000</v>
      </c>
      <c r="Q6304" s="3">
        <f t="shared" si="2888"/>
        <v>0</v>
      </c>
    </row>
    <row r="6305" spans="1:17" x14ac:dyDescent="0.3">
      <c r="A6305" s="23" t="s">
        <v>3471</v>
      </c>
      <c r="B6305" s="8" t="s">
        <v>3471</v>
      </c>
      <c r="C6305" s="8">
        <v>3</v>
      </c>
      <c r="D6305" s="8" t="s">
        <v>3531</v>
      </c>
      <c r="E6305" s="8" t="s">
        <v>13822</v>
      </c>
      <c r="F6305" s="8" t="str">
        <f>VLOOKUP(E6305,'DANH MỤC'!$F:$G,2,0)</f>
        <v>Nhóm 1</v>
      </c>
      <c r="G6305" s="8" t="s">
        <v>8506</v>
      </c>
      <c r="H6305" t="str">
        <f>VLOOKUP(G6305,'DANH MỤC'!$I:$K,2,0)</f>
        <v>KH 2529</v>
      </c>
      <c r="I6305" t="str">
        <f>VLOOKUP(G6305,'DANH MỤC'!$I:$K,3,0)</f>
        <v>Quảng Bình</v>
      </c>
      <c r="J6305" s="8" t="s">
        <v>14</v>
      </c>
      <c r="K6305" t="str">
        <f>VLOOKUP(J6305,'DANH MỤC'!$A$1:$B$19,2,0)</f>
        <v>Sản phẩm 0004</v>
      </c>
      <c r="L6305" t="s">
        <v>15</v>
      </c>
      <c r="M6305">
        <v>1</v>
      </c>
      <c r="N6305" s="3">
        <f>IF(LEFT(K6305,1)="S",VLOOKUP(K6305,'DANH MỤC'!$B:$D,2,0),VLOOKUP(K6305,'DANH MỤC'!$B:$D,3,0))</f>
        <v>3500000</v>
      </c>
      <c r="O6305">
        <v>0</v>
      </c>
      <c r="P6305" s="3">
        <f>N6305*O6305%*CSDL[[#This Row],[SỐ LƯỢNG]]</f>
        <v>0</v>
      </c>
      <c r="Q6305" s="3">
        <f t="shared" si="2888"/>
        <v>3500000</v>
      </c>
    </row>
    <row r="6306" spans="1:17" x14ac:dyDescent="0.3">
      <c r="A6306" s="23" t="str">
        <f t="shared" ref="A6306:A6308" si="2894">A6305</f>
        <v>18/03/2019</v>
      </c>
      <c r="B6306" s="8" t="str">
        <f t="shared" ref="B6306:B6308" si="2895">B6305</f>
        <v>18/03/2019</v>
      </c>
      <c r="C6306" s="8">
        <v>3</v>
      </c>
      <c r="D6306" s="8" t="str">
        <f t="shared" ref="D6306:D6308" si="2896">D6305</f>
        <v>DH11591</v>
      </c>
      <c r="E6306" s="8" t="str">
        <f t="shared" ref="E6306:E6308" si="2897">E6305</f>
        <v>anh.hong</v>
      </c>
      <c r="F6306" s="8" t="str">
        <f>VLOOKUP(E6306,'DANH MỤC'!$F:$G,2,0)</f>
        <v>Nhóm 1</v>
      </c>
      <c r="G6306" s="8" t="str">
        <f t="shared" ref="G6306:G6308" si="2898">G6305</f>
        <v>KH2529</v>
      </c>
      <c r="H6306" t="str">
        <f>VLOOKUP(G6306,'DANH MỤC'!$I:$K,2,0)</f>
        <v>KH 2529</v>
      </c>
      <c r="I6306" t="str">
        <f>VLOOKUP(G6306,'DANH MỤC'!$I:$K,3,0)</f>
        <v>Quảng Bình</v>
      </c>
      <c r="J6306" s="8" t="s">
        <v>5939</v>
      </c>
      <c r="K6306" t="str">
        <f>VLOOKUP(J6306,'DANH MỤC'!$A$1:$B$19,2,0)</f>
        <v>Sản phẩm 0001</v>
      </c>
      <c r="L6306" t="s">
        <v>15</v>
      </c>
      <c r="M6306">
        <v>1</v>
      </c>
      <c r="N6306" s="3">
        <f>IF(LEFT(K6306,1)="S",VLOOKUP(K6306,'DANH MỤC'!$B:$D,2,0),VLOOKUP(K6306,'DANH MỤC'!$B:$D,3,0))</f>
        <v>3000000</v>
      </c>
      <c r="O6306">
        <v>0</v>
      </c>
      <c r="P6306" s="3">
        <f>N6306*O6306%*CSDL[[#This Row],[SỐ LƯỢNG]]</f>
        <v>0</v>
      </c>
      <c r="Q6306" s="3">
        <f t="shared" si="2888"/>
        <v>3000000</v>
      </c>
    </row>
    <row r="6307" spans="1:17" x14ac:dyDescent="0.3">
      <c r="A6307" s="23" t="str">
        <f t="shared" si="2894"/>
        <v>18/03/2019</v>
      </c>
      <c r="B6307" s="8" t="str">
        <f t="shared" si="2895"/>
        <v>18/03/2019</v>
      </c>
      <c r="C6307" s="8">
        <v>3</v>
      </c>
      <c r="D6307" s="8" t="str">
        <f t="shared" si="2896"/>
        <v>DH11591</v>
      </c>
      <c r="E6307" s="8" t="str">
        <f t="shared" si="2897"/>
        <v>anh.hong</v>
      </c>
      <c r="F6307" s="8" t="str">
        <f>VLOOKUP(E6307,'DANH MỤC'!$F:$G,2,0)</f>
        <v>Nhóm 1</v>
      </c>
      <c r="G6307" s="8" t="str">
        <f t="shared" si="2898"/>
        <v>KH2529</v>
      </c>
      <c r="H6307" t="str">
        <f>VLOOKUP(G6307,'DANH MỤC'!$I:$K,2,0)</f>
        <v>KH 2529</v>
      </c>
      <c r="I6307" t="str">
        <f>VLOOKUP(G6307,'DANH MỤC'!$I:$K,3,0)</f>
        <v>Quảng Bình</v>
      </c>
      <c r="J6307" s="8" t="s">
        <v>5940</v>
      </c>
      <c r="K6307" t="str">
        <f>VLOOKUP(J6307,'DANH MỤC'!$A$1:$B$19,2,0)</f>
        <v>Sản phẩm 0002</v>
      </c>
      <c r="L6307" t="s">
        <v>15</v>
      </c>
      <c r="M6307">
        <v>1</v>
      </c>
      <c r="N6307" s="3">
        <f>IF(LEFT(K6307,1)="S",VLOOKUP(K6307,'DANH MỤC'!$B:$D,2,0),VLOOKUP(K6307,'DANH MỤC'!$B:$D,3,0))</f>
        <v>2000000</v>
      </c>
      <c r="O6307">
        <v>0</v>
      </c>
      <c r="P6307" s="3">
        <f>N6307*O6307%*CSDL[[#This Row],[SỐ LƯỢNG]]</f>
        <v>0</v>
      </c>
      <c r="Q6307" s="3">
        <f t="shared" si="2888"/>
        <v>2000000</v>
      </c>
    </row>
    <row r="6308" spans="1:17" x14ac:dyDescent="0.3">
      <c r="A6308" s="23" t="str">
        <f t="shared" si="2894"/>
        <v>18/03/2019</v>
      </c>
      <c r="B6308" s="8" t="str">
        <f t="shared" si="2895"/>
        <v>18/03/2019</v>
      </c>
      <c r="C6308" s="8">
        <v>3</v>
      </c>
      <c r="D6308" s="8" t="str">
        <f t="shared" si="2896"/>
        <v>DH11591</v>
      </c>
      <c r="E6308" s="8" t="str">
        <f t="shared" si="2897"/>
        <v>anh.hong</v>
      </c>
      <c r="F6308" s="8" t="str">
        <f>VLOOKUP(E6308,'DANH MỤC'!$F:$G,2,0)</f>
        <v>Nhóm 1</v>
      </c>
      <c r="G6308" s="8" t="str">
        <f t="shared" si="2898"/>
        <v>KH2529</v>
      </c>
      <c r="H6308" t="str">
        <f>VLOOKUP(G6308,'DANH MỤC'!$I:$K,2,0)</f>
        <v>KH 2529</v>
      </c>
      <c r="I6308" t="str">
        <f>VLOOKUP(G6308,'DANH MỤC'!$I:$K,3,0)</f>
        <v>Quảng Bình</v>
      </c>
      <c r="J6308" s="8" t="s">
        <v>5945</v>
      </c>
      <c r="K6308" t="str">
        <f>VLOOKUP(J6308,'DANH MỤC'!$A$1:$B$19,2,0)</f>
        <v>Hàng tặng 0002</v>
      </c>
      <c r="L6308" t="s">
        <v>51</v>
      </c>
      <c r="M6308">
        <v>1</v>
      </c>
      <c r="N6308" s="3">
        <f>IF(LEFT(K6308,1)="S",VLOOKUP(K6308,'DANH MỤC'!$B:$D,2,0),VLOOKUP(K6308,'DANH MỤC'!$B:$D,3,0))</f>
        <v>500000</v>
      </c>
      <c r="O6308">
        <v>0</v>
      </c>
      <c r="P6308" s="3">
        <f>N6308*O6308%*CSDL[[#This Row],[SỐ LƯỢNG]]</f>
        <v>0</v>
      </c>
      <c r="Q6308" s="3">
        <f t="shared" si="2888"/>
        <v>500000</v>
      </c>
    </row>
    <row r="6309" spans="1:17" x14ac:dyDescent="0.3">
      <c r="A6309" s="23" t="s">
        <v>3471</v>
      </c>
      <c r="B6309" s="8" t="s">
        <v>3471</v>
      </c>
      <c r="C6309" s="8">
        <v>3</v>
      </c>
      <c r="D6309" s="8" t="s">
        <v>3532</v>
      </c>
      <c r="E6309" s="8" t="s">
        <v>13831</v>
      </c>
      <c r="F6309" s="8" t="str">
        <f>VLOOKUP(E6309,'DANH MỤC'!$F:$G,2,0)</f>
        <v>Nhóm 2</v>
      </c>
      <c r="G6309" s="8" t="s">
        <v>6938</v>
      </c>
      <c r="H6309" t="str">
        <f>VLOOKUP(G6309,'DANH MỤC'!$I:$K,2,0)</f>
        <v>KH 0911</v>
      </c>
      <c r="I6309" t="str">
        <f>VLOOKUP(G6309,'DANH MỤC'!$I:$K,3,0)</f>
        <v>Hà Nội</v>
      </c>
      <c r="J6309" s="8" t="s">
        <v>5939</v>
      </c>
      <c r="K6309" t="str">
        <f>VLOOKUP(J6309,'DANH MỤC'!$A$1:$B$19,2,0)</f>
        <v>Sản phẩm 0001</v>
      </c>
      <c r="L6309" t="s">
        <v>15</v>
      </c>
      <c r="M6309">
        <v>1</v>
      </c>
      <c r="N6309" s="3">
        <f>IF(LEFT(K6309,1)="S",VLOOKUP(K6309,'DANH MỤC'!$B:$D,2,0),VLOOKUP(K6309,'DANH MỤC'!$B:$D,3,0))</f>
        <v>3000000</v>
      </c>
      <c r="O6309">
        <v>0</v>
      </c>
      <c r="P6309" s="3">
        <f>N6309*O6309%*CSDL[[#This Row],[SỐ LƯỢNG]]</f>
        <v>0</v>
      </c>
      <c r="Q6309" s="3">
        <f t="shared" si="2888"/>
        <v>3000000</v>
      </c>
    </row>
    <row r="6310" spans="1:17" x14ac:dyDescent="0.3">
      <c r="A6310" s="23" t="str">
        <f t="shared" ref="A6310:A6311" si="2899">A6309</f>
        <v>18/03/2019</v>
      </c>
      <c r="B6310" s="8" t="str">
        <f t="shared" ref="B6310:B6311" si="2900">B6309</f>
        <v>18/03/2019</v>
      </c>
      <c r="C6310" s="8">
        <v>3</v>
      </c>
      <c r="D6310" s="8" t="str">
        <f t="shared" ref="D6310:D6311" si="2901">D6309</f>
        <v>DH11590</v>
      </c>
      <c r="E6310" s="8" t="str">
        <f t="shared" ref="E6310:E6311" si="2902">E6309</f>
        <v>huyen.thanh</v>
      </c>
      <c r="F6310" s="8" t="str">
        <f>VLOOKUP(E6310,'DANH MỤC'!$F:$G,2,0)</f>
        <v>Nhóm 2</v>
      </c>
      <c r="G6310" s="8" t="str">
        <f t="shared" ref="G6310:G6311" si="2903">G6309</f>
        <v>KH0911</v>
      </c>
      <c r="H6310" t="str">
        <f>VLOOKUP(G6310,'DANH MỤC'!$I:$K,2,0)</f>
        <v>KH 0911</v>
      </c>
      <c r="I6310" t="str">
        <f>VLOOKUP(G6310,'DANH MỤC'!$I:$K,3,0)</f>
        <v>Hà Nội</v>
      </c>
      <c r="J6310" s="8" t="s">
        <v>5939</v>
      </c>
      <c r="K6310" t="str">
        <f>VLOOKUP(J6310,'DANH MỤC'!$A$1:$B$19,2,0)</f>
        <v>Sản phẩm 0001</v>
      </c>
      <c r="L6310" t="s">
        <v>15</v>
      </c>
      <c r="M6310">
        <v>1</v>
      </c>
      <c r="N6310" s="3">
        <f>IF(LEFT(K6310,1)="S",VLOOKUP(K6310,'DANH MỤC'!$B:$D,2,0),VLOOKUP(K6310,'DANH MỤC'!$B:$D,3,0))</f>
        <v>3000000</v>
      </c>
      <c r="O6310">
        <v>20</v>
      </c>
      <c r="P6310" s="3">
        <f>N6310*O6310%*CSDL[[#This Row],[SỐ LƯỢNG]]</f>
        <v>600000</v>
      </c>
      <c r="Q6310" s="3">
        <f t="shared" si="2888"/>
        <v>2400000</v>
      </c>
    </row>
    <row r="6311" spans="1:17" x14ac:dyDescent="0.3">
      <c r="A6311" s="23" t="str">
        <f t="shared" si="2899"/>
        <v>18/03/2019</v>
      </c>
      <c r="B6311" s="8" t="str">
        <f t="shared" si="2900"/>
        <v>18/03/2019</v>
      </c>
      <c r="C6311" s="8">
        <v>3</v>
      </c>
      <c r="D6311" s="8" t="str">
        <f t="shared" si="2901"/>
        <v>DH11590</v>
      </c>
      <c r="E6311" s="8" t="str">
        <f t="shared" si="2902"/>
        <v>huyen.thanh</v>
      </c>
      <c r="F6311" s="8" t="str">
        <f>VLOOKUP(E6311,'DANH MỤC'!$F:$G,2,0)</f>
        <v>Nhóm 2</v>
      </c>
      <c r="G6311" s="8" t="str">
        <f t="shared" si="2903"/>
        <v>KH0911</v>
      </c>
      <c r="H6311" t="str">
        <f>VLOOKUP(G6311,'DANH MỤC'!$I:$K,2,0)</f>
        <v>KH 0911</v>
      </c>
      <c r="I6311" t="str">
        <f>VLOOKUP(G6311,'DANH MỤC'!$I:$K,3,0)</f>
        <v>Hà Nội</v>
      </c>
      <c r="J6311" s="8" t="s">
        <v>5944</v>
      </c>
      <c r="K6311" t="str">
        <f>VLOOKUP(J6311,'DANH MỤC'!$A$1:$B$19,2,0)</f>
        <v>Hàng tặng 0001</v>
      </c>
      <c r="L6311" t="s">
        <v>24</v>
      </c>
      <c r="M6311">
        <v>2</v>
      </c>
      <c r="N6311" s="3">
        <f>IF(LEFT(K6311,1)="S",VLOOKUP(K6311,'DANH MỤC'!$B:$D,2,0),VLOOKUP(K6311,'DANH MỤC'!$B:$D,3,0))</f>
        <v>200000</v>
      </c>
      <c r="O6311">
        <v>100</v>
      </c>
      <c r="P6311" s="3">
        <f>N6311*O6311%*CSDL[[#This Row],[SỐ LƯỢNG]]</f>
        <v>400000</v>
      </c>
      <c r="Q6311" s="3">
        <f t="shared" si="2888"/>
        <v>0</v>
      </c>
    </row>
    <row r="6312" spans="1:17" x14ac:dyDescent="0.3">
      <c r="A6312" s="23" t="s">
        <v>3471</v>
      </c>
      <c r="B6312" s="8" t="s">
        <v>3471</v>
      </c>
      <c r="C6312" s="8">
        <v>3</v>
      </c>
      <c r="D6312" s="8" t="s">
        <v>3533</v>
      </c>
      <c r="E6312" s="8" t="s">
        <v>13836</v>
      </c>
      <c r="F6312" s="8" t="str">
        <f>VLOOKUP(E6312,'DANH MỤC'!$F:$G,2,0)</f>
        <v>Nhóm 2</v>
      </c>
      <c r="G6312" s="8" t="s">
        <v>8507</v>
      </c>
      <c r="H6312" t="str">
        <f>VLOOKUP(G6312,'DANH MỤC'!$I:$K,2,0)</f>
        <v>KH 2530</v>
      </c>
      <c r="I6312" t="str">
        <f>VLOOKUP(G6312,'DANH MỤC'!$I:$K,3,0)</f>
        <v>Kon Tum</v>
      </c>
      <c r="J6312" s="8" t="s">
        <v>5939</v>
      </c>
      <c r="K6312" t="str">
        <f>VLOOKUP(J6312,'DANH MỤC'!$A$1:$B$19,2,0)</f>
        <v>Sản phẩm 0001</v>
      </c>
      <c r="L6312" t="s">
        <v>15</v>
      </c>
      <c r="M6312">
        <v>8</v>
      </c>
      <c r="N6312" s="3">
        <f>IF(LEFT(K6312,1)="S",VLOOKUP(K6312,'DANH MỤC'!$B:$D,2,0),VLOOKUP(K6312,'DANH MỤC'!$B:$D,3,0))</f>
        <v>3000000</v>
      </c>
      <c r="O6312">
        <v>20</v>
      </c>
      <c r="P6312" s="3">
        <f>N6312*O6312%*CSDL[[#This Row],[SỐ LƯỢNG]]</f>
        <v>4800000</v>
      </c>
      <c r="Q6312" s="3">
        <f t="shared" si="2888"/>
        <v>19200000</v>
      </c>
    </row>
    <row r="6313" spans="1:17" x14ac:dyDescent="0.3">
      <c r="A6313" s="23" t="str">
        <f t="shared" ref="A6313:A6314" si="2904">A6312</f>
        <v>18/03/2019</v>
      </c>
      <c r="B6313" s="8" t="str">
        <f t="shared" ref="B6313:B6314" si="2905">B6312</f>
        <v>18/03/2019</v>
      </c>
      <c r="C6313" s="8">
        <v>3</v>
      </c>
      <c r="D6313" s="8" t="str">
        <f t="shared" ref="D6313:D6314" si="2906">D6312</f>
        <v>DH11589</v>
      </c>
      <c r="E6313" s="8" t="str">
        <f t="shared" ref="E6313:E6314" si="2907">E6312</f>
        <v>mai.hong</v>
      </c>
      <c r="F6313" s="8" t="str">
        <f>VLOOKUP(E6313,'DANH MỤC'!$F:$G,2,0)</f>
        <v>Nhóm 2</v>
      </c>
      <c r="G6313" s="8" t="str">
        <f t="shared" ref="G6313:G6314" si="2908">G6312</f>
        <v>KH2530</v>
      </c>
      <c r="H6313" t="str">
        <f>VLOOKUP(G6313,'DANH MỤC'!$I:$K,2,0)</f>
        <v>KH 2530</v>
      </c>
      <c r="I6313" t="str">
        <f>VLOOKUP(G6313,'DANH MỤC'!$I:$K,3,0)</f>
        <v>Kon Tum</v>
      </c>
      <c r="J6313" s="8" t="s">
        <v>5940</v>
      </c>
      <c r="K6313" t="str">
        <f>VLOOKUP(J6313,'DANH MỤC'!$A$1:$B$19,2,0)</f>
        <v>Sản phẩm 0002</v>
      </c>
      <c r="L6313" t="s">
        <v>15</v>
      </c>
      <c r="M6313">
        <v>4</v>
      </c>
      <c r="N6313" s="3">
        <f>IF(LEFT(K6313,1)="S",VLOOKUP(K6313,'DANH MỤC'!$B:$D,2,0),VLOOKUP(K6313,'DANH MỤC'!$B:$D,3,0))</f>
        <v>2000000</v>
      </c>
      <c r="O6313">
        <v>20</v>
      </c>
      <c r="P6313" s="3">
        <f>N6313*O6313%*CSDL[[#This Row],[SỐ LƯỢNG]]</f>
        <v>1600000</v>
      </c>
      <c r="Q6313" s="3">
        <f t="shared" si="2888"/>
        <v>6400000</v>
      </c>
    </row>
    <row r="6314" spans="1:17" x14ac:dyDescent="0.3">
      <c r="A6314" s="23" t="str">
        <f t="shared" si="2904"/>
        <v>18/03/2019</v>
      </c>
      <c r="B6314" s="8" t="str">
        <f t="shared" si="2905"/>
        <v>18/03/2019</v>
      </c>
      <c r="C6314" s="8">
        <v>3</v>
      </c>
      <c r="D6314" s="8" t="str">
        <f t="shared" si="2906"/>
        <v>DH11589</v>
      </c>
      <c r="E6314" s="8" t="str">
        <f t="shared" si="2907"/>
        <v>mai.hong</v>
      </c>
      <c r="F6314" s="8" t="str">
        <f>VLOOKUP(E6314,'DANH MỤC'!$F:$G,2,0)</f>
        <v>Nhóm 2</v>
      </c>
      <c r="G6314" s="8" t="str">
        <f t="shared" si="2908"/>
        <v>KH2530</v>
      </c>
      <c r="H6314" t="str">
        <f>VLOOKUP(G6314,'DANH MỤC'!$I:$K,2,0)</f>
        <v>KH 2530</v>
      </c>
      <c r="I6314" t="str">
        <f>VLOOKUP(G6314,'DANH MỤC'!$I:$K,3,0)</f>
        <v>Kon Tum</v>
      </c>
      <c r="J6314" s="8" t="s">
        <v>5940</v>
      </c>
      <c r="K6314" t="str">
        <f>VLOOKUP(J6314,'DANH MỤC'!$A$1:$B$19,2,0)</f>
        <v>Sản phẩm 0002</v>
      </c>
      <c r="L6314" t="s">
        <v>15</v>
      </c>
      <c r="M6314">
        <v>2</v>
      </c>
      <c r="N6314" s="3">
        <f>IF(LEFT(K6314,1)="S",VLOOKUP(K6314,'DANH MỤC'!$B:$D,2,0),VLOOKUP(K6314,'DANH MỤC'!$B:$D,3,0))</f>
        <v>2000000</v>
      </c>
      <c r="O6314">
        <v>100</v>
      </c>
      <c r="P6314" s="3">
        <f>N6314*O6314%*CSDL[[#This Row],[SỐ LƯỢNG]]</f>
        <v>4000000</v>
      </c>
      <c r="Q6314" s="3">
        <f t="shared" si="2888"/>
        <v>0</v>
      </c>
    </row>
    <row r="6315" spans="1:17" x14ac:dyDescent="0.3">
      <c r="A6315" s="23" t="s">
        <v>3471</v>
      </c>
      <c r="B6315" s="8" t="s">
        <v>3471</v>
      </c>
      <c r="C6315" s="8">
        <v>3</v>
      </c>
      <c r="D6315" s="8" t="s">
        <v>3535</v>
      </c>
      <c r="E6315" s="8" t="s">
        <v>13814</v>
      </c>
      <c r="F6315" s="8" t="str">
        <f>VLOOKUP(E6315,'DANH MỤC'!$F:$G,2,0)</f>
        <v>Nhóm 1</v>
      </c>
      <c r="G6315" s="8" t="s">
        <v>8028</v>
      </c>
      <c r="H6315" t="str">
        <f>VLOOKUP(G6315,'DANH MỤC'!$I:$K,2,0)</f>
        <v>KH 2034</v>
      </c>
      <c r="I6315" t="str">
        <f>VLOOKUP(G6315,'DANH MỤC'!$I:$K,3,0)</f>
        <v>Hải Dương</v>
      </c>
      <c r="J6315" s="8" t="s">
        <v>5940</v>
      </c>
      <c r="K6315" t="str">
        <f>VLOOKUP(J6315,'DANH MỤC'!$A$1:$B$19,2,0)</f>
        <v>Sản phẩm 0002</v>
      </c>
      <c r="L6315" t="s">
        <v>15</v>
      </c>
      <c r="M6315">
        <v>1</v>
      </c>
      <c r="N6315" s="3">
        <f>IF(LEFT(K6315,1)="S",VLOOKUP(K6315,'DANH MỤC'!$B:$D,2,0),VLOOKUP(K6315,'DANH MỤC'!$B:$D,3,0))</f>
        <v>2000000</v>
      </c>
      <c r="O6315">
        <v>5</v>
      </c>
      <c r="P6315" s="3">
        <f>N6315*O6315%*CSDL[[#This Row],[SỐ LƯỢNG]]</f>
        <v>100000</v>
      </c>
      <c r="Q6315" s="3">
        <f t="shared" si="2888"/>
        <v>1900000</v>
      </c>
    </row>
    <row r="6316" spans="1:17" x14ac:dyDescent="0.3">
      <c r="A6316" s="23" t="s">
        <v>3471</v>
      </c>
      <c r="B6316" s="8" t="s">
        <v>3471</v>
      </c>
      <c r="C6316" s="8">
        <v>3</v>
      </c>
      <c r="D6316" s="8" t="s">
        <v>3536</v>
      </c>
      <c r="E6316" s="8" t="s">
        <v>13823</v>
      </c>
      <c r="F6316" s="8" t="str">
        <f>VLOOKUP(E6316,'DANH MỤC'!$F:$G,2,0)</f>
        <v>Nhóm 1</v>
      </c>
      <c r="G6316" s="8" t="s">
        <v>8508</v>
      </c>
      <c r="H6316" t="str">
        <f>VLOOKUP(G6316,'DANH MỤC'!$I:$K,2,0)</f>
        <v>KH 2531</v>
      </c>
      <c r="I6316" t="str">
        <f>VLOOKUP(G6316,'DANH MỤC'!$I:$K,3,0)</f>
        <v>Thanh Hóa</v>
      </c>
      <c r="J6316" s="8" t="s">
        <v>5939</v>
      </c>
      <c r="K6316" t="str">
        <f>VLOOKUP(J6316,'DANH MỤC'!$A$1:$B$19,2,0)</f>
        <v>Sản phẩm 0001</v>
      </c>
      <c r="L6316" t="s">
        <v>15</v>
      </c>
      <c r="M6316">
        <v>1</v>
      </c>
      <c r="N6316" s="3">
        <f>IF(LEFT(K6316,1)="S",VLOOKUP(K6316,'DANH MỤC'!$B:$D,2,0),VLOOKUP(K6316,'DANH MỤC'!$B:$D,3,0))</f>
        <v>3000000</v>
      </c>
      <c r="O6316">
        <v>5</v>
      </c>
      <c r="P6316" s="3">
        <f>N6316*O6316%*CSDL[[#This Row],[SỐ LƯỢNG]]</f>
        <v>150000</v>
      </c>
      <c r="Q6316" s="3">
        <f t="shared" si="2888"/>
        <v>2850000</v>
      </c>
    </row>
    <row r="6317" spans="1:17" x14ac:dyDescent="0.3">
      <c r="A6317" s="23" t="s">
        <v>3471</v>
      </c>
      <c r="B6317" s="8" t="s">
        <v>3471</v>
      </c>
      <c r="C6317" s="8">
        <v>3</v>
      </c>
      <c r="D6317" s="8" t="s">
        <v>3537</v>
      </c>
      <c r="E6317" s="8" t="s">
        <v>13823</v>
      </c>
      <c r="F6317" s="8" t="str">
        <f>VLOOKUP(E6317,'DANH MỤC'!$F:$G,2,0)</f>
        <v>Nhóm 1</v>
      </c>
      <c r="G6317" s="8" t="s">
        <v>8509</v>
      </c>
      <c r="H6317" t="str">
        <f>VLOOKUP(G6317,'DANH MỤC'!$I:$K,2,0)</f>
        <v>KH 2532</v>
      </c>
      <c r="I6317" t="str">
        <f>VLOOKUP(G6317,'DANH MỤC'!$I:$K,3,0)</f>
        <v>Hà Nam</v>
      </c>
      <c r="J6317" s="8" t="s">
        <v>5939</v>
      </c>
      <c r="K6317" t="str">
        <f>VLOOKUP(J6317,'DANH MỤC'!$A$1:$B$19,2,0)</f>
        <v>Sản phẩm 0001</v>
      </c>
      <c r="L6317" t="s">
        <v>15</v>
      </c>
      <c r="M6317">
        <v>1</v>
      </c>
      <c r="N6317" s="3">
        <f>IF(LEFT(K6317,1)="S",VLOOKUP(K6317,'DANH MỤC'!$B:$D,2,0),VLOOKUP(K6317,'DANH MỤC'!$B:$D,3,0))</f>
        <v>3000000</v>
      </c>
      <c r="O6317">
        <v>0</v>
      </c>
      <c r="P6317" s="3">
        <f>N6317*O6317%*CSDL[[#This Row],[SỐ LƯỢNG]]</f>
        <v>0</v>
      </c>
      <c r="Q6317" s="3">
        <f t="shared" si="2888"/>
        <v>3000000</v>
      </c>
    </row>
    <row r="6318" spans="1:17" x14ac:dyDescent="0.3">
      <c r="A6318" s="23" t="str">
        <f>A6317</f>
        <v>18/03/2019</v>
      </c>
      <c r="B6318" s="8" t="str">
        <f>B6317</f>
        <v>18/03/2019</v>
      </c>
      <c r="C6318" s="8">
        <v>3</v>
      </c>
      <c r="D6318" s="8" t="str">
        <f>D6317</f>
        <v>DH11586</v>
      </c>
      <c r="E6318" s="8" t="str">
        <f>E6317</f>
        <v>giang.nguyen</v>
      </c>
      <c r="F6318" s="8" t="str">
        <f>VLOOKUP(E6318,'DANH MỤC'!$F:$G,2,0)</f>
        <v>Nhóm 1</v>
      </c>
      <c r="G6318" s="8" t="str">
        <f>G6317</f>
        <v>KH2532</v>
      </c>
      <c r="H6318" t="str">
        <f>VLOOKUP(G6318,'DANH MỤC'!$I:$K,2,0)</f>
        <v>KH 2532</v>
      </c>
      <c r="I6318" t="str">
        <f>VLOOKUP(G6318,'DANH MỤC'!$I:$K,3,0)</f>
        <v>Hà Nam</v>
      </c>
      <c r="J6318" s="8" t="s">
        <v>5944</v>
      </c>
      <c r="K6318" t="str">
        <f>VLOOKUP(J6318,'DANH MỤC'!$A$1:$B$19,2,0)</f>
        <v>Hàng tặng 0001</v>
      </c>
      <c r="L6318" t="s">
        <v>24</v>
      </c>
      <c r="M6318">
        <v>2</v>
      </c>
      <c r="N6318" s="3">
        <f>IF(LEFT(K6318,1)="S",VLOOKUP(K6318,'DANH MỤC'!$B:$D,2,0),VLOOKUP(K6318,'DANH MỤC'!$B:$D,3,0))</f>
        <v>200000</v>
      </c>
      <c r="O6318">
        <v>100</v>
      </c>
      <c r="P6318" s="3">
        <f>N6318*O6318%*CSDL[[#This Row],[SỐ LƯỢNG]]</f>
        <v>400000</v>
      </c>
      <c r="Q6318" s="3">
        <f t="shared" si="2888"/>
        <v>0</v>
      </c>
    </row>
    <row r="6319" spans="1:17" x14ac:dyDescent="0.3">
      <c r="A6319" s="23" t="s">
        <v>3471</v>
      </c>
      <c r="B6319" s="8" t="s">
        <v>3471</v>
      </c>
      <c r="C6319" s="8">
        <v>3</v>
      </c>
      <c r="D6319" s="8" t="s">
        <v>3538</v>
      </c>
      <c r="E6319" s="8" t="s">
        <v>13825</v>
      </c>
      <c r="F6319" s="8" t="str">
        <f>VLOOKUP(E6319,'DANH MỤC'!$F:$G,2,0)</f>
        <v>Nhóm 1</v>
      </c>
      <c r="G6319" s="8" t="s">
        <v>6522</v>
      </c>
      <c r="H6319" t="str">
        <f>VLOOKUP(G6319,'DANH MỤC'!$I:$K,2,0)</f>
        <v>KH 0489</v>
      </c>
      <c r="I6319" t="str">
        <f>VLOOKUP(G6319,'DANH MỤC'!$I:$K,3,0)</f>
        <v>Kiên Giang</v>
      </c>
      <c r="J6319" s="8" t="s">
        <v>19</v>
      </c>
      <c r="K6319" t="str">
        <f>VLOOKUP(J6319,'DANH MỤC'!$A$1:$B$19,2,0)</f>
        <v>Sản phẩm 0003</v>
      </c>
      <c r="L6319" t="s">
        <v>15</v>
      </c>
      <c r="M6319">
        <v>144</v>
      </c>
      <c r="N6319" s="3">
        <f>IF(LEFT(K6319,1)="S",VLOOKUP(K6319,'DANH MỤC'!$B:$D,2,0),VLOOKUP(K6319,'DANH MỤC'!$B:$D,3,0))</f>
        <v>2500000</v>
      </c>
      <c r="O6319">
        <v>25</v>
      </c>
      <c r="P6319" s="3">
        <f>N6319*O6319%*CSDL[[#This Row],[SỐ LƯỢNG]]</f>
        <v>90000000</v>
      </c>
      <c r="Q6319" s="3">
        <f t="shared" si="2888"/>
        <v>270000000</v>
      </c>
    </row>
    <row r="6320" spans="1:17" x14ac:dyDescent="0.3">
      <c r="A6320" s="23" t="str">
        <f t="shared" ref="A6320:A6321" si="2909">A6319</f>
        <v>18/03/2019</v>
      </c>
      <c r="B6320" s="8" t="str">
        <f t="shared" ref="B6320:B6321" si="2910">B6319</f>
        <v>18/03/2019</v>
      </c>
      <c r="C6320" s="8">
        <v>3</v>
      </c>
      <c r="D6320" s="8" t="str">
        <f t="shared" ref="D6320:D6321" si="2911">D6319</f>
        <v>DH11585</v>
      </c>
      <c r="E6320" s="8" t="str">
        <f t="shared" ref="E6320:E6321" si="2912">E6319</f>
        <v>ha.pham</v>
      </c>
      <c r="F6320" s="8" t="str">
        <f>VLOOKUP(E6320,'DANH MỤC'!$F:$G,2,0)</f>
        <v>Nhóm 1</v>
      </c>
      <c r="G6320" s="8" t="str">
        <f t="shared" ref="G6320:G6321" si="2913">G6319</f>
        <v>KH0489</v>
      </c>
      <c r="H6320" t="str">
        <f>VLOOKUP(G6320,'DANH MỤC'!$I:$K,2,0)</f>
        <v>KH 0489</v>
      </c>
      <c r="I6320" t="str">
        <f>VLOOKUP(G6320,'DANH MỤC'!$I:$K,3,0)</f>
        <v>Kiên Giang</v>
      </c>
      <c r="J6320" s="8" t="s">
        <v>14</v>
      </c>
      <c r="K6320" t="str">
        <f>VLOOKUP(J6320,'DANH MỤC'!$A$1:$B$19,2,0)</f>
        <v>Sản phẩm 0004</v>
      </c>
      <c r="L6320" t="s">
        <v>15</v>
      </c>
      <c r="M6320">
        <v>156</v>
      </c>
      <c r="N6320" s="3">
        <f>IF(LEFT(K6320,1)="S",VLOOKUP(K6320,'DANH MỤC'!$B:$D,2,0),VLOOKUP(K6320,'DANH MỤC'!$B:$D,3,0))</f>
        <v>3500000</v>
      </c>
      <c r="O6320">
        <v>25</v>
      </c>
      <c r="P6320" s="3">
        <f>N6320*O6320%*CSDL[[#This Row],[SỐ LƯỢNG]]</f>
        <v>136500000</v>
      </c>
      <c r="Q6320" s="3">
        <f t="shared" si="2888"/>
        <v>409500000</v>
      </c>
    </row>
    <row r="6321" spans="1:17" x14ac:dyDescent="0.3">
      <c r="A6321" s="23" t="str">
        <f t="shared" si="2909"/>
        <v>18/03/2019</v>
      </c>
      <c r="B6321" s="8" t="str">
        <f t="shared" si="2910"/>
        <v>18/03/2019</v>
      </c>
      <c r="C6321" s="8">
        <v>3</v>
      </c>
      <c r="D6321" s="8" t="str">
        <f t="shared" si="2911"/>
        <v>DH11585</v>
      </c>
      <c r="E6321" s="8" t="str">
        <f t="shared" si="2912"/>
        <v>ha.pham</v>
      </c>
      <c r="F6321" s="8" t="str">
        <f>VLOOKUP(E6321,'DANH MỤC'!$F:$G,2,0)</f>
        <v>Nhóm 1</v>
      </c>
      <c r="G6321" s="8" t="str">
        <f t="shared" si="2913"/>
        <v>KH0489</v>
      </c>
      <c r="H6321" t="str">
        <f>VLOOKUP(G6321,'DANH MỤC'!$I:$K,2,0)</f>
        <v>KH 0489</v>
      </c>
      <c r="I6321" t="str">
        <f>VLOOKUP(G6321,'DANH MỤC'!$I:$K,3,0)</f>
        <v>Kiên Giang</v>
      </c>
      <c r="J6321" s="8" t="s">
        <v>14</v>
      </c>
      <c r="K6321" t="str">
        <f>VLOOKUP(J6321,'DANH MỤC'!$A$1:$B$19,2,0)</f>
        <v>Sản phẩm 0004</v>
      </c>
      <c r="L6321" t="s">
        <v>15</v>
      </c>
      <c r="M6321">
        <v>52</v>
      </c>
      <c r="N6321" s="3">
        <f>IF(LEFT(K6321,1)="S",VLOOKUP(K6321,'DANH MỤC'!$B:$D,2,0),VLOOKUP(K6321,'DANH MỤC'!$B:$D,3,0))</f>
        <v>3500000</v>
      </c>
      <c r="O6321">
        <v>100</v>
      </c>
      <c r="P6321" s="3">
        <f>N6321*O6321%*CSDL[[#This Row],[SỐ LƯỢNG]]</f>
        <v>182000000</v>
      </c>
      <c r="Q6321" s="3">
        <f t="shared" si="2888"/>
        <v>0</v>
      </c>
    </row>
    <row r="6322" spans="1:17" x14ac:dyDescent="0.3">
      <c r="A6322" s="23" t="s">
        <v>3471</v>
      </c>
      <c r="B6322" s="8" t="s">
        <v>3471</v>
      </c>
      <c r="C6322" s="8">
        <v>3</v>
      </c>
      <c r="D6322" s="8" t="s">
        <v>3539</v>
      </c>
      <c r="E6322" s="8" t="s">
        <v>13815</v>
      </c>
      <c r="F6322" s="8" t="str">
        <f>VLOOKUP(E6322,'DANH MỤC'!$F:$G,2,0)</f>
        <v>Nhóm 1</v>
      </c>
      <c r="G6322" s="8" t="s">
        <v>8510</v>
      </c>
      <c r="H6322" t="str">
        <f>VLOOKUP(G6322,'DANH MỤC'!$I:$K,2,0)</f>
        <v>KH 2533</v>
      </c>
      <c r="I6322" t="str">
        <f>VLOOKUP(G6322,'DANH MỤC'!$I:$K,3,0)</f>
        <v>Bà Rịa Vũng Tàu</v>
      </c>
      <c r="J6322" s="8" t="s">
        <v>5940</v>
      </c>
      <c r="K6322" t="str">
        <f>VLOOKUP(J6322,'DANH MỤC'!$A$1:$B$19,2,0)</f>
        <v>Sản phẩm 0002</v>
      </c>
      <c r="L6322" t="s">
        <v>15</v>
      </c>
      <c r="M6322">
        <v>6</v>
      </c>
      <c r="N6322" s="3">
        <f>IF(LEFT(K6322,1)="S",VLOOKUP(K6322,'DANH MỤC'!$B:$D,2,0),VLOOKUP(K6322,'DANH MỤC'!$B:$D,3,0))</f>
        <v>2000000</v>
      </c>
      <c r="O6322">
        <v>20</v>
      </c>
      <c r="P6322" s="3">
        <f>N6322*O6322%*CSDL[[#This Row],[SỐ LƯỢNG]]</f>
        <v>2400000</v>
      </c>
      <c r="Q6322" s="3">
        <f t="shared" si="2888"/>
        <v>9600000</v>
      </c>
    </row>
    <row r="6323" spans="1:17" x14ac:dyDescent="0.3">
      <c r="A6323" s="23" t="str">
        <f t="shared" ref="A6323:A6324" si="2914">A6322</f>
        <v>18/03/2019</v>
      </c>
      <c r="B6323" s="8" t="str">
        <f t="shared" ref="B6323:B6324" si="2915">B6322</f>
        <v>18/03/2019</v>
      </c>
      <c r="C6323" s="8">
        <v>3</v>
      </c>
      <c r="D6323" s="8" t="str">
        <f t="shared" ref="D6323:D6324" si="2916">D6322</f>
        <v>DH11583</v>
      </c>
      <c r="E6323" s="8" t="str">
        <f t="shared" ref="E6323:E6324" si="2917">E6322</f>
        <v>nhi.vu</v>
      </c>
      <c r="F6323" s="8" t="str">
        <f>VLOOKUP(E6323,'DANH MỤC'!$F:$G,2,0)</f>
        <v>Nhóm 1</v>
      </c>
      <c r="G6323" s="8" t="str">
        <f t="shared" ref="G6323:G6324" si="2918">G6322</f>
        <v>KH2533</v>
      </c>
      <c r="H6323" t="str">
        <f>VLOOKUP(G6323,'DANH MỤC'!$I:$K,2,0)</f>
        <v>KH 2533</v>
      </c>
      <c r="I6323" t="str">
        <f>VLOOKUP(G6323,'DANH MỤC'!$I:$K,3,0)</f>
        <v>Bà Rịa Vũng Tàu</v>
      </c>
      <c r="J6323" s="8" t="s">
        <v>5939</v>
      </c>
      <c r="K6323" t="str">
        <f>VLOOKUP(J6323,'DANH MỤC'!$A$1:$B$19,2,0)</f>
        <v>Sản phẩm 0001</v>
      </c>
      <c r="L6323" t="s">
        <v>15</v>
      </c>
      <c r="M6323">
        <v>6</v>
      </c>
      <c r="N6323" s="3">
        <f>IF(LEFT(K6323,1)="S",VLOOKUP(K6323,'DANH MỤC'!$B:$D,2,0),VLOOKUP(K6323,'DANH MỤC'!$B:$D,3,0))</f>
        <v>3000000</v>
      </c>
      <c r="O6323">
        <v>20</v>
      </c>
      <c r="P6323" s="3">
        <f>N6323*O6323%*CSDL[[#This Row],[SỐ LƯỢNG]]</f>
        <v>3600000</v>
      </c>
      <c r="Q6323" s="3">
        <f t="shared" si="2888"/>
        <v>14400000</v>
      </c>
    </row>
    <row r="6324" spans="1:17" x14ac:dyDescent="0.3">
      <c r="A6324" s="23" t="str">
        <f t="shared" si="2914"/>
        <v>18/03/2019</v>
      </c>
      <c r="B6324" s="8" t="str">
        <f t="shared" si="2915"/>
        <v>18/03/2019</v>
      </c>
      <c r="C6324" s="8">
        <v>3</v>
      </c>
      <c r="D6324" s="8" t="str">
        <f t="shared" si="2916"/>
        <v>DH11583</v>
      </c>
      <c r="E6324" s="8" t="str">
        <f t="shared" si="2917"/>
        <v>nhi.vu</v>
      </c>
      <c r="F6324" s="8" t="str">
        <f>VLOOKUP(E6324,'DANH MỤC'!$F:$G,2,0)</f>
        <v>Nhóm 1</v>
      </c>
      <c r="G6324" s="8" t="str">
        <f t="shared" si="2918"/>
        <v>KH2533</v>
      </c>
      <c r="H6324" t="str">
        <f>VLOOKUP(G6324,'DANH MỤC'!$I:$K,2,0)</f>
        <v>KH 2533</v>
      </c>
      <c r="I6324" t="str">
        <f>VLOOKUP(G6324,'DANH MỤC'!$I:$K,3,0)</f>
        <v>Bà Rịa Vũng Tàu</v>
      </c>
      <c r="J6324" s="8" t="s">
        <v>5940</v>
      </c>
      <c r="K6324" t="str">
        <f>VLOOKUP(J6324,'DANH MỤC'!$A$1:$B$19,2,0)</f>
        <v>Sản phẩm 0002</v>
      </c>
      <c r="L6324" t="s">
        <v>15</v>
      </c>
      <c r="M6324">
        <v>2</v>
      </c>
      <c r="N6324" s="3">
        <f>IF(LEFT(K6324,1)="S",VLOOKUP(K6324,'DANH MỤC'!$B:$D,2,0),VLOOKUP(K6324,'DANH MỤC'!$B:$D,3,0))</f>
        <v>2000000</v>
      </c>
      <c r="O6324">
        <v>100</v>
      </c>
      <c r="P6324" s="3">
        <f>N6324*O6324%*CSDL[[#This Row],[SỐ LƯỢNG]]</f>
        <v>4000000</v>
      </c>
      <c r="Q6324" s="3">
        <f t="shared" si="2888"/>
        <v>0</v>
      </c>
    </row>
    <row r="6325" spans="1:17" x14ac:dyDescent="0.3">
      <c r="A6325" s="23" t="s">
        <v>3540</v>
      </c>
      <c r="B6325" s="8" t="s">
        <v>3540</v>
      </c>
      <c r="C6325" s="8">
        <v>3</v>
      </c>
      <c r="D6325" s="8" t="s">
        <v>3541</v>
      </c>
      <c r="E6325" s="8" t="s">
        <v>13839</v>
      </c>
      <c r="F6325" s="8" t="str">
        <f>VLOOKUP(E6325,'DANH MỤC'!$F:$G,2,0)</f>
        <v>Nhóm 2</v>
      </c>
      <c r="G6325" s="8" t="s">
        <v>8511</v>
      </c>
      <c r="H6325" t="str">
        <f>VLOOKUP(G6325,'DANH MỤC'!$I:$K,2,0)</f>
        <v>KH 2534</v>
      </c>
      <c r="I6325" t="str">
        <f>VLOOKUP(G6325,'DANH MỤC'!$I:$K,3,0)</f>
        <v>Lào Cai</v>
      </c>
      <c r="J6325" s="8" t="s">
        <v>5939</v>
      </c>
      <c r="K6325" t="str">
        <f>VLOOKUP(J6325,'DANH MỤC'!$A$1:$B$19,2,0)</f>
        <v>Sản phẩm 0001</v>
      </c>
      <c r="L6325" t="s">
        <v>15</v>
      </c>
      <c r="M6325">
        <v>1</v>
      </c>
      <c r="N6325" s="3">
        <f>IF(LEFT(K6325,1)="S",VLOOKUP(K6325,'DANH MỤC'!$B:$D,2,0),VLOOKUP(K6325,'DANH MỤC'!$B:$D,3,0))</f>
        <v>3000000</v>
      </c>
      <c r="O6325">
        <v>0</v>
      </c>
      <c r="P6325" s="3">
        <f>N6325*O6325%*CSDL[[#This Row],[SỐ LƯỢNG]]</f>
        <v>0</v>
      </c>
      <c r="Q6325" s="3">
        <f t="shared" si="2888"/>
        <v>3000000</v>
      </c>
    </row>
    <row r="6326" spans="1:17" x14ac:dyDescent="0.3">
      <c r="A6326" s="23" t="str">
        <f>A6325</f>
        <v>17/03/2019</v>
      </c>
      <c r="B6326" s="8" t="str">
        <f>B6325</f>
        <v>17/03/2019</v>
      </c>
      <c r="C6326" s="8">
        <v>3</v>
      </c>
      <c r="D6326" s="8" t="str">
        <f>D6325</f>
        <v>DH11582</v>
      </c>
      <c r="E6326" s="8" t="str">
        <f>E6325</f>
        <v>hang.dinh</v>
      </c>
      <c r="F6326" s="8" t="str">
        <f>VLOOKUP(E6326,'DANH MỤC'!$F:$G,2,0)</f>
        <v>Nhóm 2</v>
      </c>
      <c r="G6326" s="8" t="str">
        <f>G6325</f>
        <v>KH2534</v>
      </c>
      <c r="H6326" t="str">
        <f>VLOOKUP(G6326,'DANH MỤC'!$I:$K,2,0)</f>
        <v>KH 2534</v>
      </c>
      <c r="I6326" t="str">
        <f>VLOOKUP(G6326,'DANH MỤC'!$I:$K,3,0)</f>
        <v>Lào Cai</v>
      </c>
      <c r="J6326" s="8" t="s">
        <v>5944</v>
      </c>
      <c r="K6326" t="str">
        <f>VLOOKUP(J6326,'DANH MỤC'!$A$1:$B$19,2,0)</f>
        <v>Hàng tặng 0001</v>
      </c>
      <c r="L6326" t="s">
        <v>24</v>
      </c>
      <c r="M6326">
        <v>2</v>
      </c>
      <c r="N6326" s="3">
        <f>IF(LEFT(K6326,1)="S",VLOOKUP(K6326,'DANH MỤC'!$B:$D,2,0),VLOOKUP(K6326,'DANH MỤC'!$B:$D,3,0))</f>
        <v>200000</v>
      </c>
      <c r="O6326">
        <v>100</v>
      </c>
      <c r="P6326" s="3">
        <f>N6326*O6326%*CSDL[[#This Row],[SỐ LƯỢNG]]</f>
        <v>400000</v>
      </c>
      <c r="Q6326" s="3">
        <f t="shared" si="2888"/>
        <v>0</v>
      </c>
    </row>
    <row r="6327" spans="1:17" x14ac:dyDescent="0.3">
      <c r="A6327" s="23" t="s">
        <v>3540</v>
      </c>
      <c r="B6327" s="8" t="s">
        <v>3540</v>
      </c>
      <c r="C6327" s="8">
        <v>3</v>
      </c>
      <c r="D6327" s="8" t="s">
        <v>3542</v>
      </c>
      <c r="E6327" s="8" t="s">
        <v>13839</v>
      </c>
      <c r="F6327" s="8" t="str">
        <f>VLOOKUP(E6327,'DANH MỤC'!$F:$G,2,0)</f>
        <v>Nhóm 2</v>
      </c>
      <c r="G6327" s="8" t="s">
        <v>7800</v>
      </c>
      <c r="H6327" t="str">
        <f>VLOOKUP(G6327,'DANH MỤC'!$I:$K,2,0)</f>
        <v>KH 1797</v>
      </c>
      <c r="I6327" t="str">
        <f>VLOOKUP(G6327,'DANH MỤC'!$I:$K,3,0)</f>
        <v>Thừa Thiên Huế</v>
      </c>
      <c r="J6327" s="8" t="s">
        <v>5939</v>
      </c>
      <c r="K6327" t="str">
        <f>VLOOKUP(J6327,'DANH MỤC'!$A$1:$B$19,2,0)</f>
        <v>Sản phẩm 0001</v>
      </c>
      <c r="L6327" t="s">
        <v>15</v>
      </c>
      <c r="M6327">
        <v>1</v>
      </c>
      <c r="N6327" s="3">
        <f>IF(LEFT(K6327,1)="S",VLOOKUP(K6327,'DANH MỤC'!$B:$D,2,0),VLOOKUP(K6327,'DANH MỤC'!$B:$D,3,0))</f>
        <v>3000000</v>
      </c>
      <c r="O6327">
        <v>0</v>
      </c>
      <c r="P6327" s="3">
        <f>N6327*O6327%*CSDL[[#This Row],[SỐ LƯỢNG]]</f>
        <v>0</v>
      </c>
      <c r="Q6327" s="3">
        <f t="shared" si="2888"/>
        <v>3000000</v>
      </c>
    </row>
    <row r="6328" spans="1:17" x14ac:dyDescent="0.3">
      <c r="A6328" s="23" t="str">
        <f>A6327</f>
        <v>17/03/2019</v>
      </c>
      <c r="B6328" s="8" t="str">
        <f>B6327</f>
        <v>17/03/2019</v>
      </c>
      <c r="C6328" s="8">
        <v>3</v>
      </c>
      <c r="D6328" s="8" t="str">
        <f>D6327</f>
        <v>DH11581</v>
      </c>
      <c r="E6328" s="8" t="str">
        <f>E6327</f>
        <v>hang.dinh</v>
      </c>
      <c r="F6328" s="8" t="str">
        <f>VLOOKUP(E6328,'DANH MỤC'!$F:$G,2,0)</f>
        <v>Nhóm 2</v>
      </c>
      <c r="G6328" s="8" t="str">
        <f>G6327</f>
        <v>KH1797</v>
      </c>
      <c r="H6328" t="str">
        <f>VLOOKUP(G6328,'DANH MỤC'!$I:$K,2,0)</f>
        <v>KH 1797</v>
      </c>
      <c r="I6328" t="str">
        <f>VLOOKUP(G6328,'DANH MỤC'!$I:$K,3,0)</f>
        <v>Thừa Thiên Huế</v>
      </c>
      <c r="J6328" s="8" t="s">
        <v>5944</v>
      </c>
      <c r="K6328" t="str">
        <f>VLOOKUP(J6328,'DANH MỤC'!$A$1:$B$19,2,0)</f>
        <v>Hàng tặng 0001</v>
      </c>
      <c r="L6328" t="s">
        <v>24</v>
      </c>
      <c r="M6328">
        <v>2</v>
      </c>
      <c r="N6328" s="3">
        <f>IF(LEFT(K6328,1)="S",VLOOKUP(K6328,'DANH MỤC'!$B:$D,2,0),VLOOKUP(K6328,'DANH MỤC'!$B:$D,3,0))</f>
        <v>200000</v>
      </c>
      <c r="O6328">
        <v>100</v>
      </c>
      <c r="P6328" s="3">
        <f>N6328*O6328%*CSDL[[#This Row],[SỐ LƯỢNG]]</f>
        <v>400000</v>
      </c>
      <c r="Q6328" s="3">
        <f t="shared" si="2888"/>
        <v>0</v>
      </c>
    </row>
    <row r="6329" spans="1:17" x14ac:dyDescent="0.3">
      <c r="A6329" s="23" t="s">
        <v>3540</v>
      </c>
      <c r="B6329" s="8" t="s">
        <v>3540</v>
      </c>
      <c r="C6329" s="8">
        <v>3</v>
      </c>
      <c r="D6329" s="8" t="s">
        <v>3543</v>
      </c>
      <c r="E6329" s="8" t="s">
        <v>13819</v>
      </c>
      <c r="F6329" s="8" t="str">
        <f>VLOOKUP(E6329,'DANH MỤC'!$F:$G,2,0)</f>
        <v>Nhóm 1</v>
      </c>
      <c r="G6329" s="8" t="s">
        <v>7518</v>
      </c>
      <c r="H6329" t="str">
        <f>VLOOKUP(G6329,'DANH MỤC'!$I:$K,2,0)</f>
        <v>KH 1507</v>
      </c>
      <c r="I6329" t="str">
        <f>VLOOKUP(G6329,'DANH MỤC'!$I:$K,3,0)</f>
        <v>Hà Giang</v>
      </c>
      <c r="J6329" s="8" t="s">
        <v>5940</v>
      </c>
      <c r="K6329" t="str">
        <f>VLOOKUP(J6329,'DANH MỤC'!$A$1:$B$19,2,0)</f>
        <v>Sản phẩm 0002</v>
      </c>
      <c r="L6329" t="s">
        <v>15</v>
      </c>
      <c r="M6329">
        <v>1</v>
      </c>
      <c r="N6329" s="3">
        <f>IF(LEFT(K6329,1)="S",VLOOKUP(K6329,'DANH MỤC'!$B:$D,2,0),VLOOKUP(K6329,'DANH MỤC'!$B:$D,3,0))</f>
        <v>2000000</v>
      </c>
      <c r="O6329">
        <v>10</v>
      </c>
      <c r="P6329" s="3">
        <f>N6329*O6329%*CSDL[[#This Row],[SỐ LƯỢNG]]</f>
        <v>200000</v>
      </c>
      <c r="Q6329" s="3">
        <f t="shared" si="2888"/>
        <v>1800000</v>
      </c>
    </row>
    <row r="6330" spans="1:17" x14ac:dyDescent="0.3">
      <c r="A6330" s="23" t="s">
        <v>3540</v>
      </c>
      <c r="B6330" s="8" t="s">
        <v>3540</v>
      </c>
      <c r="C6330" s="8">
        <v>3</v>
      </c>
      <c r="D6330" s="8" t="s">
        <v>3544</v>
      </c>
      <c r="E6330" s="8" t="s">
        <v>13814</v>
      </c>
      <c r="F6330" s="8" t="str">
        <f>VLOOKUP(E6330,'DANH MỤC'!$F:$G,2,0)</f>
        <v>Nhóm 1</v>
      </c>
      <c r="G6330" s="8" t="s">
        <v>8512</v>
      </c>
      <c r="H6330" t="str">
        <f>VLOOKUP(G6330,'DANH MỤC'!$I:$K,2,0)</f>
        <v>KH 2535</v>
      </c>
      <c r="I6330" t="str">
        <f>VLOOKUP(G6330,'DANH MỤC'!$I:$K,3,0)</f>
        <v>Quảng Nam</v>
      </c>
      <c r="J6330" s="8" t="s">
        <v>19</v>
      </c>
      <c r="K6330" t="str">
        <f>VLOOKUP(J6330,'DANH MỤC'!$A$1:$B$19,2,0)</f>
        <v>Sản phẩm 0003</v>
      </c>
      <c r="L6330" t="s">
        <v>15</v>
      </c>
      <c r="M6330">
        <v>1</v>
      </c>
      <c r="N6330" s="3">
        <f>IF(LEFT(K6330,1)="S",VLOOKUP(K6330,'DANH MỤC'!$B:$D,2,0),VLOOKUP(K6330,'DANH MỤC'!$B:$D,3,0))</f>
        <v>2500000</v>
      </c>
      <c r="O6330">
        <v>0</v>
      </c>
      <c r="P6330" s="3">
        <f>N6330*O6330%*CSDL[[#This Row],[SỐ LƯỢNG]]</f>
        <v>0</v>
      </c>
      <c r="Q6330" s="3">
        <f t="shared" si="2888"/>
        <v>2500000</v>
      </c>
    </row>
    <row r="6331" spans="1:17" x14ac:dyDescent="0.3">
      <c r="A6331" s="23" t="str">
        <f>A6330</f>
        <v>17/03/2019</v>
      </c>
      <c r="B6331" s="8" t="str">
        <f>B6330</f>
        <v>17/03/2019</v>
      </c>
      <c r="C6331" s="8">
        <v>3</v>
      </c>
      <c r="D6331" s="8" t="str">
        <f>D6330</f>
        <v>DH11579</v>
      </c>
      <c r="E6331" s="8" t="str">
        <f>E6330</f>
        <v>hai.vi</v>
      </c>
      <c r="F6331" s="8" t="str">
        <f>VLOOKUP(E6331,'DANH MỤC'!$F:$G,2,0)</f>
        <v>Nhóm 1</v>
      </c>
      <c r="G6331" s="8" t="str">
        <f>G6330</f>
        <v>KH2535</v>
      </c>
      <c r="H6331" t="str">
        <f>VLOOKUP(G6331,'DANH MỤC'!$I:$K,2,0)</f>
        <v>KH 2535</v>
      </c>
      <c r="I6331" t="str">
        <f>VLOOKUP(G6331,'DANH MỤC'!$I:$K,3,0)</f>
        <v>Quảng Nam</v>
      </c>
      <c r="J6331" s="8" t="s">
        <v>5944</v>
      </c>
      <c r="K6331" t="str">
        <f>VLOOKUP(J6331,'DANH MỤC'!$A$1:$B$19,2,0)</f>
        <v>Hàng tặng 0001</v>
      </c>
      <c r="L6331" t="s">
        <v>24</v>
      </c>
      <c r="M6331">
        <v>2</v>
      </c>
      <c r="N6331" s="3">
        <f>IF(LEFT(K6331,1)="S",VLOOKUP(K6331,'DANH MỤC'!$B:$D,2,0),VLOOKUP(K6331,'DANH MỤC'!$B:$D,3,0))</f>
        <v>200000</v>
      </c>
      <c r="O6331">
        <v>100</v>
      </c>
      <c r="P6331" s="3">
        <f>N6331*O6331%*CSDL[[#This Row],[SỐ LƯỢNG]]</f>
        <v>400000</v>
      </c>
      <c r="Q6331" s="3">
        <f t="shared" si="2888"/>
        <v>0</v>
      </c>
    </row>
    <row r="6332" spans="1:17" x14ac:dyDescent="0.3">
      <c r="A6332" s="23" t="s">
        <v>3540</v>
      </c>
      <c r="B6332" s="8" t="s">
        <v>3540</v>
      </c>
      <c r="C6332" s="8">
        <v>3</v>
      </c>
      <c r="D6332" s="8" t="s">
        <v>3545</v>
      </c>
      <c r="E6332" s="8" t="s">
        <v>13822</v>
      </c>
      <c r="F6332" s="8" t="str">
        <f>VLOOKUP(E6332,'DANH MỤC'!$F:$G,2,0)</f>
        <v>Nhóm 1</v>
      </c>
      <c r="G6332" s="8" t="s">
        <v>8513</v>
      </c>
      <c r="H6332" t="str">
        <f>VLOOKUP(G6332,'DANH MỤC'!$I:$K,2,0)</f>
        <v>KH 2536</v>
      </c>
      <c r="I6332" t="str">
        <f>VLOOKUP(G6332,'DANH MỤC'!$I:$K,3,0)</f>
        <v>Bình Thuận</v>
      </c>
      <c r="J6332" s="8" t="s">
        <v>14</v>
      </c>
      <c r="K6332" t="str">
        <f>VLOOKUP(J6332,'DANH MỤC'!$A$1:$B$19,2,0)</f>
        <v>Sản phẩm 0004</v>
      </c>
      <c r="L6332" t="s">
        <v>15</v>
      </c>
      <c r="M6332">
        <v>1</v>
      </c>
      <c r="N6332" s="3">
        <f>IF(LEFT(K6332,1)="S",VLOOKUP(K6332,'DANH MỤC'!$B:$D,2,0),VLOOKUP(K6332,'DANH MỤC'!$B:$D,3,0))</f>
        <v>3500000</v>
      </c>
      <c r="O6332">
        <v>10</v>
      </c>
      <c r="P6332" s="3">
        <f>N6332*O6332%*CSDL[[#This Row],[SỐ LƯỢNG]]</f>
        <v>350000</v>
      </c>
      <c r="Q6332" s="3">
        <f t="shared" si="2888"/>
        <v>3150000</v>
      </c>
    </row>
    <row r="6333" spans="1:17" x14ac:dyDescent="0.3">
      <c r="A6333" s="23" t="s">
        <v>3540</v>
      </c>
      <c r="B6333" s="8" t="s">
        <v>3540</v>
      </c>
      <c r="C6333" s="8">
        <v>3</v>
      </c>
      <c r="D6333" s="8" t="s">
        <v>3546</v>
      </c>
      <c r="E6333" s="8" t="s">
        <v>13822</v>
      </c>
      <c r="F6333" s="8" t="str">
        <f>VLOOKUP(E6333,'DANH MỤC'!$F:$G,2,0)</f>
        <v>Nhóm 1</v>
      </c>
      <c r="G6333" s="8" t="s">
        <v>7517</v>
      </c>
      <c r="H6333" t="str">
        <f>VLOOKUP(G6333,'DANH MỤC'!$I:$K,2,0)</f>
        <v>KH 1506</v>
      </c>
      <c r="I6333" t="str">
        <f>VLOOKUP(G6333,'DANH MỤC'!$I:$K,3,0)</f>
        <v>Bình Thuận</v>
      </c>
      <c r="J6333" s="8" t="s">
        <v>19</v>
      </c>
      <c r="K6333" t="str">
        <f>VLOOKUP(J6333,'DANH MỤC'!$A$1:$B$19,2,0)</f>
        <v>Sản phẩm 0003</v>
      </c>
      <c r="L6333" t="s">
        <v>15</v>
      </c>
      <c r="M6333">
        <v>1</v>
      </c>
      <c r="N6333" s="3">
        <f>IF(LEFT(K6333,1)="S",VLOOKUP(K6333,'DANH MỤC'!$B:$D,2,0),VLOOKUP(K6333,'DANH MỤC'!$B:$D,3,0))</f>
        <v>2500000</v>
      </c>
      <c r="O6333">
        <v>10</v>
      </c>
      <c r="P6333" s="3">
        <f>N6333*O6333%*CSDL[[#This Row],[SỐ LƯỢNG]]</f>
        <v>250000</v>
      </c>
      <c r="Q6333" s="3">
        <f t="shared" si="2888"/>
        <v>2250000</v>
      </c>
    </row>
    <row r="6334" spans="1:17" x14ac:dyDescent="0.3">
      <c r="A6334" s="23" t="s">
        <v>3540</v>
      </c>
      <c r="B6334" s="8" t="s">
        <v>3540</v>
      </c>
      <c r="C6334" s="8">
        <v>3</v>
      </c>
      <c r="D6334" s="8" t="s">
        <v>3547</v>
      </c>
      <c r="E6334" s="8" t="s">
        <v>13816</v>
      </c>
      <c r="F6334" s="8" t="str">
        <f>VLOOKUP(E6334,'DANH MỤC'!$F:$G,2,0)</f>
        <v>Nhóm 1</v>
      </c>
      <c r="G6334" s="8" t="s">
        <v>7685</v>
      </c>
      <c r="H6334" t="str">
        <f>VLOOKUP(G6334,'DANH MỤC'!$I:$K,2,0)</f>
        <v>KH 1679</v>
      </c>
      <c r="I6334" t="str">
        <f>VLOOKUP(G6334,'DANH MỤC'!$I:$K,3,0)</f>
        <v>Quảng Ngãi</v>
      </c>
      <c r="J6334" s="8" t="s">
        <v>5939</v>
      </c>
      <c r="K6334" t="str">
        <f>VLOOKUP(J6334,'DANH MỤC'!$A$1:$B$19,2,0)</f>
        <v>Sản phẩm 0001</v>
      </c>
      <c r="L6334" t="s">
        <v>15</v>
      </c>
      <c r="M6334">
        <v>1</v>
      </c>
      <c r="N6334" s="3">
        <f>IF(LEFT(K6334,1)="S",VLOOKUP(K6334,'DANH MỤC'!$B:$D,2,0),VLOOKUP(K6334,'DANH MỤC'!$B:$D,3,0))</f>
        <v>3000000</v>
      </c>
      <c r="O6334">
        <v>0</v>
      </c>
      <c r="P6334" s="3">
        <f>N6334*O6334%*CSDL[[#This Row],[SỐ LƯỢNG]]</f>
        <v>0</v>
      </c>
      <c r="Q6334" s="3">
        <f t="shared" si="2888"/>
        <v>3000000</v>
      </c>
    </row>
    <row r="6335" spans="1:17" x14ac:dyDescent="0.3">
      <c r="A6335" s="23" t="str">
        <f>A6334</f>
        <v>17/03/2019</v>
      </c>
      <c r="B6335" s="8" t="str">
        <f>B6334</f>
        <v>17/03/2019</v>
      </c>
      <c r="C6335" s="8">
        <v>3</v>
      </c>
      <c r="D6335" s="8" t="str">
        <f>D6334</f>
        <v>DH11576</v>
      </c>
      <c r="E6335" s="8" t="str">
        <f>E6334</f>
        <v>luyen.dam</v>
      </c>
      <c r="F6335" s="8" t="str">
        <f>VLOOKUP(E6335,'DANH MỤC'!$F:$G,2,0)</f>
        <v>Nhóm 1</v>
      </c>
      <c r="G6335" s="8" t="str">
        <f>G6334</f>
        <v>KH1679</v>
      </c>
      <c r="H6335" t="str">
        <f>VLOOKUP(G6335,'DANH MỤC'!$I:$K,2,0)</f>
        <v>KH 1679</v>
      </c>
      <c r="I6335" t="str">
        <f>VLOOKUP(G6335,'DANH MỤC'!$I:$K,3,0)</f>
        <v>Quảng Ngãi</v>
      </c>
      <c r="J6335" s="8" t="s">
        <v>5944</v>
      </c>
      <c r="K6335" t="str">
        <f>VLOOKUP(J6335,'DANH MỤC'!$A$1:$B$19,2,0)</f>
        <v>Hàng tặng 0001</v>
      </c>
      <c r="L6335" t="s">
        <v>24</v>
      </c>
      <c r="M6335">
        <v>2</v>
      </c>
      <c r="N6335" s="3">
        <f>IF(LEFT(K6335,1)="S",VLOOKUP(K6335,'DANH MỤC'!$B:$D,2,0),VLOOKUP(K6335,'DANH MỤC'!$B:$D,3,0))</f>
        <v>200000</v>
      </c>
      <c r="O6335">
        <v>100</v>
      </c>
      <c r="P6335" s="3">
        <f>N6335*O6335%*CSDL[[#This Row],[SỐ LƯỢNG]]</f>
        <v>400000</v>
      </c>
      <c r="Q6335" s="3">
        <f t="shared" si="2888"/>
        <v>0</v>
      </c>
    </row>
    <row r="6336" spans="1:17" x14ac:dyDescent="0.3">
      <c r="A6336" s="23" t="s">
        <v>3540</v>
      </c>
      <c r="B6336" s="8" t="s">
        <v>3540</v>
      </c>
      <c r="C6336" s="8">
        <v>3</v>
      </c>
      <c r="D6336" s="8" t="s">
        <v>3548</v>
      </c>
      <c r="E6336" s="8" t="s">
        <v>13833</v>
      </c>
      <c r="F6336" s="8" t="str">
        <f>VLOOKUP(E6336,'DANH MỤC'!$F:$G,2,0)</f>
        <v>Nhóm 2</v>
      </c>
      <c r="G6336" s="8" t="s">
        <v>8014</v>
      </c>
      <c r="H6336" t="str">
        <f>VLOOKUP(G6336,'DANH MỤC'!$I:$K,2,0)</f>
        <v>KH 2019</v>
      </c>
      <c r="I6336" t="str">
        <f>VLOOKUP(G6336,'DANH MỤC'!$I:$K,3,0)</f>
        <v>Hà Nam</v>
      </c>
      <c r="J6336" s="8" t="s">
        <v>5939</v>
      </c>
      <c r="K6336" t="str">
        <f>VLOOKUP(J6336,'DANH MỤC'!$A$1:$B$19,2,0)</f>
        <v>Sản phẩm 0001</v>
      </c>
      <c r="L6336" t="s">
        <v>15</v>
      </c>
      <c r="M6336">
        <v>1</v>
      </c>
      <c r="N6336" s="3">
        <f>IF(LEFT(K6336,1)="S",VLOOKUP(K6336,'DANH MỤC'!$B:$D,2,0),VLOOKUP(K6336,'DANH MỤC'!$B:$D,3,0))</f>
        <v>3000000</v>
      </c>
      <c r="O6336">
        <v>0</v>
      </c>
      <c r="P6336" s="3">
        <f>N6336*O6336%*CSDL[[#This Row],[SỐ LƯỢNG]]</f>
        <v>0</v>
      </c>
      <c r="Q6336" s="3">
        <f t="shared" si="2888"/>
        <v>3000000</v>
      </c>
    </row>
    <row r="6337" spans="1:17" x14ac:dyDescent="0.3">
      <c r="A6337" s="23" t="str">
        <f>A6336</f>
        <v>17/03/2019</v>
      </c>
      <c r="B6337" s="8" t="str">
        <f>B6336</f>
        <v>17/03/2019</v>
      </c>
      <c r="C6337" s="8">
        <v>3</v>
      </c>
      <c r="D6337" s="8" t="str">
        <f>D6336</f>
        <v>DH11575</v>
      </c>
      <c r="E6337" s="8" t="str">
        <f>E6336</f>
        <v>anh.nguyen</v>
      </c>
      <c r="F6337" s="8" t="str">
        <f>VLOOKUP(E6337,'DANH MỤC'!$F:$G,2,0)</f>
        <v>Nhóm 2</v>
      </c>
      <c r="G6337" s="8" t="str">
        <f>G6336</f>
        <v>KH2019</v>
      </c>
      <c r="H6337" t="str">
        <f>VLOOKUP(G6337,'DANH MỤC'!$I:$K,2,0)</f>
        <v>KH 2019</v>
      </c>
      <c r="I6337" t="str">
        <f>VLOOKUP(G6337,'DANH MỤC'!$I:$K,3,0)</f>
        <v>Hà Nam</v>
      </c>
      <c r="J6337" s="8" t="s">
        <v>5944</v>
      </c>
      <c r="K6337" t="str">
        <f>VLOOKUP(J6337,'DANH MỤC'!$A$1:$B$19,2,0)</f>
        <v>Hàng tặng 0001</v>
      </c>
      <c r="L6337" t="s">
        <v>24</v>
      </c>
      <c r="M6337">
        <v>2</v>
      </c>
      <c r="N6337" s="3">
        <f>IF(LEFT(K6337,1)="S",VLOOKUP(K6337,'DANH MỤC'!$B:$D,2,0),VLOOKUP(K6337,'DANH MỤC'!$B:$D,3,0))</f>
        <v>200000</v>
      </c>
      <c r="O6337">
        <v>100</v>
      </c>
      <c r="P6337" s="3">
        <f>N6337*O6337%*CSDL[[#This Row],[SỐ LƯỢNG]]</f>
        <v>400000</v>
      </c>
      <c r="Q6337" s="3">
        <f t="shared" si="2888"/>
        <v>0</v>
      </c>
    </row>
    <row r="6338" spans="1:17" x14ac:dyDescent="0.3">
      <c r="A6338" s="23" t="s">
        <v>3540</v>
      </c>
      <c r="B6338" s="8" t="s">
        <v>3540</v>
      </c>
      <c r="C6338" s="8">
        <v>3</v>
      </c>
      <c r="D6338" s="8" t="s">
        <v>3549</v>
      </c>
      <c r="E6338" s="8" t="s">
        <v>13823</v>
      </c>
      <c r="F6338" s="8" t="str">
        <f>VLOOKUP(E6338,'DANH MỤC'!$F:$G,2,0)</f>
        <v>Nhóm 1</v>
      </c>
      <c r="G6338" s="8" t="s">
        <v>8514</v>
      </c>
      <c r="H6338" t="str">
        <f>VLOOKUP(G6338,'DANH MỤC'!$I:$K,2,0)</f>
        <v>KH 2537</v>
      </c>
      <c r="I6338" t="str">
        <f>VLOOKUP(G6338,'DANH MỤC'!$I:$K,3,0)</f>
        <v>Hà Giang</v>
      </c>
      <c r="J6338" s="8" t="s">
        <v>5941</v>
      </c>
      <c r="K6338" t="str">
        <f>VLOOKUP(J6338,'DANH MỤC'!$A$1:$B$19,2,0)</f>
        <v>Sản phẩm 0006</v>
      </c>
      <c r="L6338" t="s">
        <v>15</v>
      </c>
      <c r="M6338">
        <v>1</v>
      </c>
      <c r="N6338" s="3">
        <f>IF(LEFT(K6338,1)="S",VLOOKUP(K6338,'DANH MỤC'!$B:$D,2,0),VLOOKUP(K6338,'DANH MỤC'!$B:$D,3,0))</f>
        <v>800000</v>
      </c>
      <c r="O6338">
        <v>0</v>
      </c>
      <c r="P6338" s="3">
        <f>N6338*O6338%*CSDL[[#This Row],[SỐ LƯỢNG]]</f>
        <v>0</v>
      </c>
      <c r="Q6338" s="3">
        <f t="shared" si="2888"/>
        <v>800000</v>
      </c>
    </row>
    <row r="6339" spans="1:17" x14ac:dyDescent="0.3">
      <c r="A6339" s="23" t="s">
        <v>3540</v>
      </c>
      <c r="B6339" s="8" t="s">
        <v>3540</v>
      </c>
      <c r="C6339" s="8">
        <v>3</v>
      </c>
      <c r="D6339" s="8" t="s">
        <v>3550</v>
      </c>
      <c r="E6339" s="8" t="s">
        <v>13833</v>
      </c>
      <c r="F6339" s="8" t="str">
        <f>VLOOKUP(E6339,'DANH MỤC'!$F:$G,2,0)</f>
        <v>Nhóm 2</v>
      </c>
      <c r="G6339" s="8" t="s">
        <v>847</v>
      </c>
      <c r="H6339" t="str">
        <f>VLOOKUP(G6339,'DANH MỤC'!$I:$K,2,0)</f>
        <v>KH 2538</v>
      </c>
      <c r="I6339" t="str">
        <f>VLOOKUP(G6339,'DANH MỤC'!$I:$K,3,0)</f>
        <v>Thái Nguyên</v>
      </c>
      <c r="J6339" s="8" t="s">
        <v>5939</v>
      </c>
      <c r="K6339" t="str">
        <f>VLOOKUP(J6339,'DANH MỤC'!$A$1:$B$19,2,0)</f>
        <v>Sản phẩm 0001</v>
      </c>
      <c r="L6339" t="s">
        <v>15</v>
      </c>
      <c r="M6339">
        <v>1</v>
      </c>
      <c r="N6339" s="3">
        <f>IF(LEFT(K6339,1)="S",VLOOKUP(K6339,'DANH MỤC'!$B:$D,2,0),VLOOKUP(K6339,'DANH MỤC'!$B:$D,3,0))</f>
        <v>3000000</v>
      </c>
      <c r="O6339">
        <v>0</v>
      </c>
      <c r="P6339" s="3">
        <f>N6339*O6339%*CSDL[[#This Row],[SỐ LƯỢNG]]</f>
        <v>0</v>
      </c>
      <c r="Q6339" s="3">
        <f t="shared" ref="Q6339:Q6402" si="2919">N6339*M6339-P6339</f>
        <v>3000000</v>
      </c>
    </row>
    <row r="6340" spans="1:17" x14ac:dyDescent="0.3">
      <c r="A6340" s="23" t="str">
        <f t="shared" ref="A6340:A6341" si="2920">A6339</f>
        <v>17/03/2019</v>
      </c>
      <c r="B6340" s="8" t="str">
        <f t="shared" ref="B6340:B6341" si="2921">B6339</f>
        <v>17/03/2019</v>
      </c>
      <c r="C6340" s="8">
        <v>3</v>
      </c>
      <c r="D6340" s="8" t="str">
        <f t="shared" ref="D6340:D6341" si="2922">D6339</f>
        <v>DH11573</v>
      </c>
      <c r="E6340" s="8" t="str">
        <f t="shared" ref="E6340:E6341" si="2923">E6339</f>
        <v>anh.nguyen</v>
      </c>
      <c r="F6340" s="8" t="str">
        <f>VLOOKUP(E6340,'DANH MỤC'!$F:$G,2,0)</f>
        <v>Nhóm 2</v>
      </c>
      <c r="G6340" s="8" t="str">
        <f t="shared" ref="G6340:G6341" si="2924">G6339</f>
        <v>KH2538</v>
      </c>
      <c r="H6340" t="str">
        <f>VLOOKUP(G6340,'DANH MỤC'!$I:$K,2,0)</f>
        <v>KH 2538</v>
      </c>
      <c r="I6340" t="str">
        <f>VLOOKUP(G6340,'DANH MỤC'!$I:$K,3,0)</f>
        <v>Thái Nguyên</v>
      </c>
      <c r="J6340" s="8" t="s">
        <v>5939</v>
      </c>
      <c r="K6340" t="str">
        <f>VLOOKUP(J6340,'DANH MỤC'!$A$1:$B$19,2,0)</f>
        <v>Sản phẩm 0001</v>
      </c>
      <c r="L6340" t="s">
        <v>15</v>
      </c>
      <c r="M6340">
        <v>1</v>
      </c>
      <c r="N6340" s="3">
        <f>IF(LEFT(K6340,1)="S",VLOOKUP(K6340,'DANH MỤC'!$B:$D,2,0),VLOOKUP(K6340,'DANH MỤC'!$B:$D,3,0))</f>
        <v>3000000</v>
      </c>
      <c r="O6340">
        <v>20</v>
      </c>
      <c r="P6340" s="3">
        <f>N6340*O6340%*CSDL[[#This Row],[SỐ LƯỢNG]]</f>
        <v>600000</v>
      </c>
      <c r="Q6340" s="3">
        <f t="shared" si="2919"/>
        <v>2400000</v>
      </c>
    </row>
    <row r="6341" spans="1:17" x14ac:dyDescent="0.3">
      <c r="A6341" s="23" t="str">
        <f t="shared" si="2920"/>
        <v>17/03/2019</v>
      </c>
      <c r="B6341" s="8" t="str">
        <f t="shared" si="2921"/>
        <v>17/03/2019</v>
      </c>
      <c r="C6341" s="8">
        <v>3</v>
      </c>
      <c r="D6341" s="8" t="str">
        <f t="shared" si="2922"/>
        <v>DH11573</v>
      </c>
      <c r="E6341" s="8" t="str">
        <f t="shared" si="2923"/>
        <v>anh.nguyen</v>
      </c>
      <c r="F6341" s="8" t="str">
        <f>VLOOKUP(E6341,'DANH MỤC'!$F:$G,2,0)</f>
        <v>Nhóm 2</v>
      </c>
      <c r="G6341" s="8" t="str">
        <f t="shared" si="2924"/>
        <v>KH2538</v>
      </c>
      <c r="H6341" t="str">
        <f>VLOOKUP(G6341,'DANH MỤC'!$I:$K,2,0)</f>
        <v>KH 2538</v>
      </c>
      <c r="I6341" t="str">
        <f>VLOOKUP(G6341,'DANH MỤC'!$I:$K,3,0)</f>
        <v>Thái Nguyên</v>
      </c>
      <c r="J6341" s="8" t="s">
        <v>5944</v>
      </c>
      <c r="K6341" t="str">
        <f>VLOOKUP(J6341,'DANH MỤC'!$A$1:$B$19,2,0)</f>
        <v>Hàng tặng 0001</v>
      </c>
      <c r="L6341" t="s">
        <v>24</v>
      </c>
      <c r="M6341">
        <v>2</v>
      </c>
      <c r="N6341" s="3">
        <f>IF(LEFT(K6341,1)="S",VLOOKUP(K6341,'DANH MỤC'!$B:$D,2,0),VLOOKUP(K6341,'DANH MỤC'!$B:$D,3,0))</f>
        <v>200000</v>
      </c>
      <c r="O6341">
        <v>100</v>
      </c>
      <c r="P6341" s="3">
        <f>N6341*O6341%*CSDL[[#This Row],[SỐ LƯỢNG]]</f>
        <v>400000</v>
      </c>
      <c r="Q6341" s="3">
        <f t="shared" si="2919"/>
        <v>0</v>
      </c>
    </row>
    <row r="6342" spans="1:17" x14ac:dyDescent="0.3">
      <c r="A6342" s="23" t="s">
        <v>3540</v>
      </c>
      <c r="B6342" s="8" t="s">
        <v>3540</v>
      </c>
      <c r="C6342" s="8">
        <v>3</v>
      </c>
      <c r="D6342" s="8" t="s">
        <v>3551</v>
      </c>
      <c r="E6342" s="8" t="s">
        <v>13823</v>
      </c>
      <c r="F6342" s="8" t="str">
        <f>VLOOKUP(E6342,'DANH MỤC'!$F:$G,2,0)</f>
        <v>Nhóm 1</v>
      </c>
      <c r="G6342" s="8" t="s">
        <v>8515</v>
      </c>
      <c r="H6342" t="str">
        <f>VLOOKUP(G6342,'DANH MỤC'!$I:$K,2,0)</f>
        <v>KH 2539</v>
      </c>
      <c r="I6342" t="str">
        <f>VLOOKUP(G6342,'DANH MỤC'!$I:$K,3,0)</f>
        <v>Đắk Nông</v>
      </c>
      <c r="J6342" s="8" t="s">
        <v>14</v>
      </c>
      <c r="K6342" t="str">
        <f>VLOOKUP(J6342,'DANH MỤC'!$A$1:$B$19,2,0)</f>
        <v>Sản phẩm 0004</v>
      </c>
      <c r="L6342" t="s">
        <v>15</v>
      </c>
      <c r="M6342">
        <v>1</v>
      </c>
      <c r="N6342" s="3">
        <f>IF(LEFT(K6342,1)="S",VLOOKUP(K6342,'DANH MỤC'!$B:$D,2,0),VLOOKUP(K6342,'DANH MỤC'!$B:$D,3,0))</f>
        <v>3500000</v>
      </c>
      <c r="O6342">
        <v>0</v>
      </c>
      <c r="P6342" s="3">
        <f>N6342*O6342%*CSDL[[#This Row],[SỐ LƯỢNG]]</f>
        <v>0</v>
      </c>
      <c r="Q6342" s="3">
        <f t="shared" si="2919"/>
        <v>3500000</v>
      </c>
    </row>
    <row r="6343" spans="1:17" x14ac:dyDescent="0.3">
      <c r="A6343" s="23" t="str">
        <f>A6342</f>
        <v>17/03/2019</v>
      </c>
      <c r="B6343" s="8" t="str">
        <f>B6342</f>
        <v>17/03/2019</v>
      </c>
      <c r="C6343" s="8">
        <v>3</v>
      </c>
      <c r="D6343" s="8" t="str">
        <f>D6342</f>
        <v>DH11572</v>
      </c>
      <c r="E6343" s="8" t="str">
        <f>E6342</f>
        <v>giang.nguyen</v>
      </c>
      <c r="F6343" s="8" t="str">
        <f>VLOOKUP(E6343,'DANH MỤC'!$F:$G,2,0)</f>
        <v>Nhóm 1</v>
      </c>
      <c r="G6343" s="8" t="str">
        <f>G6342</f>
        <v>KH2539</v>
      </c>
      <c r="H6343" t="str">
        <f>VLOOKUP(G6343,'DANH MỤC'!$I:$K,2,0)</f>
        <v>KH 2539</v>
      </c>
      <c r="I6343" t="str">
        <f>VLOOKUP(G6343,'DANH MỤC'!$I:$K,3,0)</f>
        <v>Đắk Nông</v>
      </c>
      <c r="J6343" s="8" t="s">
        <v>5944</v>
      </c>
      <c r="K6343" t="str">
        <f>VLOOKUP(J6343,'DANH MỤC'!$A$1:$B$19,2,0)</f>
        <v>Hàng tặng 0001</v>
      </c>
      <c r="L6343" t="s">
        <v>24</v>
      </c>
      <c r="M6343">
        <v>2</v>
      </c>
      <c r="N6343" s="3">
        <f>IF(LEFT(K6343,1)="S",VLOOKUP(K6343,'DANH MỤC'!$B:$D,2,0),VLOOKUP(K6343,'DANH MỤC'!$B:$D,3,0))</f>
        <v>200000</v>
      </c>
      <c r="O6343">
        <v>100</v>
      </c>
      <c r="P6343" s="3">
        <f>N6343*O6343%*CSDL[[#This Row],[SỐ LƯỢNG]]</f>
        <v>400000</v>
      </c>
      <c r="Q6343" s="3">
        <f t="shared" si="2919"/>
        <v>0</v>
      </c>
    </row>
    <row r="6344" spans="1:17" x14ac:dyDescent="0.3">
      <c r="A6344" s="23" t="s">
        <v>3540</v>
      </c>
      <c r="B6344" s="8" t="s">
        <v>3540</v>
      </c>
      <c r="C6344" s="8">
        <v>3</v>
      </c>
      <c r="D6344" s="8" t="s">
        <v>3552</v>
      </c>
      <c r="E6344" s="8" t="s">
        <v>13823</v>
      </c>
      <c r="F6344" s="8" t="str">
        <f>VLOOKUP(E6344,'DANH MỤC'!$F:$G,2,0)</f>
        <v>Nhóm 1</v>
      </c>
      <c r="G6344" s="8" t="s">
        <v>8516</v>
      </c>
      <c r="H6344" t="str">
        <f>VLOOKUP(G6344,'DANH MỤC'!$I:$K,2,0)</f>
        <v>KH 2540</v>
      </c>
      <c r="I6344" t="str">
        <f>VLOOKUP(G6344,'DANH MỤC'!$I:$K,3,0)</f>
        <v>Đắk Nông</v>
      </c>
      <c r="J6344" s="8" t="s">
        <v>5939</v>
      </c>
      <c r="K6344" t="str">
        <f>VLOOKUP(J6344,'DANH MỤC'!$A$1:$B$19,2,0)</f>
        <v>Sản phẩm 0001</v>
      </c>
      <c r="L6344" t="s">
        <v>15</v>
      </c>
      <c r="M6344">
        <v>1</v>
      </c>
      <c r="N6344" s="3">
        <f>IF(LEFT(K6344,1)="S",VLOOKUP(K6344,'DANH MỤC'!$B:$D,2,0),VLOOKUP(K6344,'DANH MỤC'!$B:$D,3,0))</f>
        <v>3000000</v>
      </c>
      <c r="O6344">
        <v>5</v>
      </c>
      <c r="P6344" s="3">
        <f>N6344*O6344%*CSDL[[#This Row],[SỐ LƯỢNG]]</f>
        <v>150000</v>
      </c>
      <c r="Q6344" s="3">
        <f t="shared" si="2919"/>
        <v>2850000</v>
      </c>
    </row>
    <row r="6345" spans="1:17" x14ac:dyDescent="0.3">
      <c r="A6345" s="23" t="str">
        <f>A6344</f>
        <v>17/03/2019</v>
      </c>
      <c r="B6345" s="8" t="str">
        <f>B6344</f>
        <v>17/03/2019</v>
      </c>
      <c r="C6345" s="8">
        <v>3</v>
      </c>
      <c r="D6345" s="8" t="str">
        <f>D6344</f>
        <v>DH11571</v>
      </c>
      <c r="E6345" s="8" t="str">
        <f>E6344</f>
        <v>giang.nguyen</v>
      </c>
      <c r="F6345" s="8" t="str">
        <f>VLOOKUP(E6345,'DANH MỤC'!$F:$G,2,0)</f>
        <v>Nhóm 1</v>
      </c>
      <c r="G6345" s="8" t="str">
        <f>G6344</f>
        <v>KH2540</v>
      </c>
      <c r="H6345" t="str">
        <f>VLOOKUP(G6345,'DANH MỤC'!$I:$K,2,0)</f>
        <v>KH 2540</v>
      </c>
      <c r="I6345" t="str">
        <f>VLOOKUP(G6345,'DANH MỤC'!$I:$K,3,0)</f>
        <v>Đắk Nông</v>
      </c>
      <c r="J6345" s="8" t="s">
        <v>5939</v>
      </c>
      <c r="K6345" t="str">
        <f>VLOOKUP(J6345,'DANH MỤC'!$A$1:$B$19,2,0)</f>
        <v>Sản phẩm 0001</v>
      </c>
      <c r="L6345" t="s">
        <v>15</v>
      </c>
      <c r="M6345">
        <v>1</v>
      </c>
      <c r="N6345" s="3">
        <f>IF(LEFT(K6345,1)="S",VLOOKUP(K6345,'DANH MỤC'!$B:$D,2,0),VLOOKUP(K6345,'DANH MỤC'!$B:$D,3,0))</f>
        <v>3000000</v>
      </c>
      <c r="O6345">
        <v>10</v>
      </c>
      <c r="P6345" s="3">
        <f>N6345*O6345%*CSDL[[#This Row],[SỐ LƯỢNG]]</f>
        <v>300000</v>
      </c>
      <c r="Q6345" s="3">
        <f t="shared" si="2919"/>
        <v>2700000</v>
      </c>
    </row>
    <row r="6346" spans="1:17" x14ac:dyDescent="0.3">
      <c r="A6346" s="23" t="s">
        <v>3540</v>
      </c>
      <c r="B6346" s="8" t="s">
        <v>3540</v>
      </c>
      <c r="C6346" s="8">
        <v>3</v>
      </c>
      <c r="D6346" s="8" t="s">
        <v>3553</v>
      </c>
      <c r="E6346" s="8" t="s">
        <v>13822</v>
      </c>
      <c r="F6346" s="8" t="str">
        <f>VLOOKUP(E6346,'DANH MỤC'!$F:$G,2,0)</f>
        <v>Nhóm 1</v>
      </c>
      <c r="G6346" s="8" t="s">
        <v>8517</v>
      </c>
      <c r="H6346" t="str">
        <f>VLOOKUP(G6346,'DANH MỤC'!$I:$K,2,0)</f>
        <v>KH 2541</v>
      </c>
      <c r="I6346" t="str">
        <f>VLOOKUP(G6346,'DANH MỤC'!$I:$K,3,0)</f>
        <v>Bến Tre</v>
      </c>
      <c r="J6346" s="8" t="s">
        <v>14</v>
      </c>
      <c r="K6346" t="str">
        <f>VLOOKUP(J6346,'DANH MỤC'!$A$1:$B$19,2,0)</f>
        <v>Sản phẩm 0004</v>
      </c>
      <c r="L6346" t="s">
        <v>15</v>
      </c>
      <c r="M6346">
        <v>1</v>
      </c>
      <c r="N6346" s="3">
        <f>IF(LEFT(K6346,1)="S",VLOOKUP(K6346,'DANH MỤC'!$B:$D,2,0),VLOOKUP(K6346,'DANH MỤC'!$B:$D,3,0))</f>
        <v>3500000</v>
      </c>
      <c r="O6346">
        <v>5</v>
      </c>
      <c r="P6346" s="3">
        <f>N6346*O6346%*CSDL[[#This Row],[SỐ LƯỢNG]]</f>
        <v>175000</v>
      </c>
      <c r="Q6346" s="3">
        <f t="shared" si="2919"/>
        <v>3325000</v>
      </c>
    </row>
    <row r="6347" spans="1:17" x14ac:dyDescent="0.3">
      <c r="A6347" s="23" t="s">
        <v>3540</v>
      </c>
      <c r="B6347" s="8" t="s">
        <v>3540</v>
      </c>
      <c r="C6347" s="8">
        <v>3</v>
      </c>
      <c r="D6347" s="8" t="s">
        <v>3554</v>
      </c>
      <c r="E6347" s="8" t="s">
        <v>13823</v>
      </c>
      <c r="F6347" s="8" t="str">
        <f>VLOOKUP(E6347,'DANH MỤC'!$F:$G,2,0)</f>
        <v>Nhóm 1</v>
      </c>
      <c r="G6347" s="8" t="s">
        <v>8518</v>
      </c>
      <c r="H6347" t="str">
        <f>VLOOKUP(G6347,'DANH MỤC'!$I:$K,2,0)</f>
        <v>KH 2542</v>
      </c>
      <c r="I6347" t="str">
        <f>VLOOKUP(G6347,'DANH MỤC'!$I:$K,3,0)</f>
        <v>Lạng Sơn</v>
      </c>
      <c r="J6347" s="8" t="s">
        <v>5939</v>
      </c>
      <c r="K6347" t="str">
        <f>VLOOKUP(J6347,'DANH MỤC'!$A$1:$B$19,2,0)</f>
        <v>Sản phẩm 0001</v>
      </c>
      <c r="L6347" t="s">
        <v>15</v>
      </c>
      <c r="M6347">
        <v>1</v>
      </c>
      <c r="N6347" s="3">
        <f>IF(LEFT(K6347,1)="S",VLOOKUP(K6347,'DANH MỤC'!$B:$D,2,0),VLOOKUP(K6347,'DANH MỤC'!$B:$D,3,0))</f>
        <v>3000000</v>
      </c>
      <c r="O6347">
        <v>0</v>
      </c>
      <c r="P6347" s="3">
        <f>N6347*O6347%*CSDL[[#This Row],[SỐ LƯỢNG]]</f>
        <v>0</v>
      </c>
      <c r="Q6347" s="3">
        <f t="shared" si="2919"/>
        <v>3000000</v>
      </c>
    </row>
    <row r="6348" spans="1:17" x14ac:dyDescent="0.3">
      <c r="A6348" s="23" t="str">
        <f>A6347</f>
        <v>17/03/2019</v>
      </c>
      <c r="B6348" s="8" t="str">
        <f>B6347</f>
        <v>17/03/2019</v>
      </c>
      <c r="C6348" s="8">
        <v>3</v>
      </c>
      <c r="D6348" s="8" t="str">
        <f>D6347</f>
        <v>DH11569</v>
      </c>
      <c r="E6348" s="8" t="str">
        <f>E6347</f>
        <v>giang.nguyen</v>
      </c>
      <c r="F6348" s="8" t="str">
        <f>VLOOKUP(E6348,'DANH MỤC'!$F:$G,2,0)</f>
        <v>Nhóm 1</v>
      </c>
      <c r="G6348" s="8" t="str">
        <f>G6347</f>
        <v>KH2542</v>
      </c>
      <c r="H6348" t="str">
        <f>VLOOKUP(G6348,'DANH MỤC'!$I:$K,2,0)</f>
        <v>KH 2542</v>
      </c>
      <c r="I6348" t="str">
        <f>VLOOKUP(G6348,'DANH MỤC'!$I:$K,3,0)</f>
        <v>Lạng Sơn</v>
      </c>
      <c r="J6348" s="8" t="s">
        <v>5944</v>
      </c>
      <c r="K6348" t="str">
        <f>VLOOKUP(J6348,'DANH MỤC'!$A$1:$B$19,2,0)</f>
        <v>Hàng tặng 0001</v>
      </c>
      <c r="L6348" t="s">
        <v>24</v>
      </c>
      <c r="M6348">
        <v>2</v>
      </c>
      <c r="N6348" s="3">
        <f>IF(LEFT(K6348,1)="S",VLOOKUP(K6348,'DANH MỤC'!$B:$D,2,0),VLOOKUP(K6348,'DANH MỤC'!$B:$D,3,0))</f>
        <v>200000</v>
      </c>
      <c r="O6348">
        <v>100</v>
      </c>
      <c r="P6348" s="3">
        <f>N6348*O6348%*CSDL[[#This Row],[SỐ LƯỢNG]]</f>
        <v>400000</v>
      </c>
      <c r="Q6348" s="3">
        <f t="shared" si="2919"/>
        <v>0</v>
      </c>
    </row>
    <row r="6349" spans="1:17" x14ac:dyDescent="0.3">
      <c r="A6349" s="23" t="s">
        <v>3540</v>
      </c>
      <c r="B6349" s="8" t="s">
        <v>3540</v>
      </c>
      <c r="C6349" s="8">
        <v>3</v>
      </c>
      <c r="D6349" s="8" t="s">
        <v>3555</v>
      </c>
      <c r="E6349" s="8" t="s">
        <v>13830</v>
      </c>
      <c r="F6349" s="8" t="str">
        <f>VLOOKUP(E6349,'DANH MỤC'!$F:$G,2,0)</f>
        <v>Nhóm 2</v>
      </c>
      <c r="G6349" s="8" t="s">
        <v>8519</v>
      </c>
      <c r="H6349" t="str">
        <f>VLOOKUP(G6349,'DANH MỤC'!$I:$K,2,0)</f>
        <v>KH 2543</v>
      </c>
      <c r="I6349" t="str">
        <f>VLOOKUP(G6349,'DANH MỤC'!$I:$K,3,0)</f>
        <v>Quảng Trị</v>
      </c>
      <c r="J6349" s="8" t="s">
        <v>14</v>
      </c>
      <c r="K6349" t="str">
        <f>VLOOKUP(J6349,'DANH MỤC'!$A$1:$B$19,2,0)</f>
        <v>Sản phẩm 0004</v>
      </c>
      <c r="L6349" t="s">
        <v>15</v>
      </c>
      <c r="M6349">
        <v>1</v>
      </c>
      <c r="N6349" s="3">
        <f>IF(LEFT(K6349,1)="S",VLOOKUP(K6349,'DANH MỤC'!$B:$D,2,0),VLOOKUP(K6349,'DANH MỤC'!$B:$D,3,0))</f>
        <v>3500000</v>
      </c>
      <c r="O6349">
        <v>10</v>
      </c>
      <c r="P6349" s="3">
        <f>N6349*O6349%*CSDL[[#This Row],[SỐ LƯỢNG]]</f>
        <v>350000</v>
      </c>
      <c r="Q6349" s="3">
        <f t="shared" si="2919"/>
        <v>3150000</v>
      </c>
    </row>
    <row r="6350" spans="1:17" x14ac:dyDescent="0.3">
      <c r="A6350" s="23" t="s">
        <v>3540</v>
      </c>
      <c r="B6350" s="8" t="s">
        <v>3540</v>
      </c>
      <c r="C6350" s="8">
        <v>3</v>
      </c>
      <c r="D6350" s="8" t="s">
        <v>3556</v>
      </c>
      <c r="E6350" s="8" t="s">
        <v>13830</v>
      </c>
      <c r="F6350" s="8" t="str">
        <f>VLOOKUP(E6350,'DANH MỤC'!$F:$G,2,0)</f>
        <v>Nhóm 2</v>
      </c>
      <c r="G6350" s="8" t="s">
        <v>7178</v>
      </c>
      <c r="H6350" t="str">
        <f>VLOOKUP(G6350,'DANH MỤC'!$I:$K,2,0)</f>
        <v>KH 1155</v>
      </c>
      <c r="I6350" t="str">
        <f>VLOOKUP(G6350,'DANH MỤC'!$I:$K,3,0)</f>
        <v>Bắc Ninh</v>
      </c>
      <c r="J6350" s="8" t="s">
        <v>19</v>
      </c>
      <c r="K6350" t="str">
        <f>VLOOKUP(J6350,'DANH MỤC'!$A$1:$B$19,2,0)</f>
        <v>Sản phẩm 0003</v>
      </c>
      <c r="L6350" t="s">
        <v>15</v>
      </c>
      <c r="M6350">
        <v>1</v>
      </c>
      <c r="N6350" s="3">
        <f>IF(LEFT(K6350,1)="S",VLOOKUP(K6350,'DANH MỤC'!$B:$D,2,0),VLOOKUP(K6350,'DANH MỤC'!$B:$D,3,0))</f>
        <v>2500000</v>
      </c>
      <c r="O6350">
        <v>0</v>
      </c>
      <c r="P6350" s="3">
        <f>N6350*O6350%*CSDL[[#This Row],[SỐ LƯỢNG]]</f>
        <v>0</v>
      </c>
      <c r="Q6350" s="3">
        <f t="shared" si="2919"/>
        <v>2500000</v>
      </c>
    </row>
    <row r="6351" spans="1:17" x14ac:dyDescent="0.3">
      <c r="A6351" s="23" t="str">
        <f t="shared" ref="A6351:A6353" si="2925">A6350</f>
        <v>17/03/2019</v>
      </c>
      <c r="B6351" s="8" t="str">
        <f t="shared" ref="B6351:B6353" si="2926">B6350</f>
        <v>17/03/2019</v>
      </c>
      <c r="C6351" s="8">
        <v>3</v>
      </c>
      <c r="D6351" s="8" t="str">
        <f t="shared" ref="D6351:D6353" si="2927">D6350</f>
        <v>DH11567</v>
      </c>
      <c r="E6351" s="8" t="str">
        <f t="shared" ref="E6351:E6353" si="2928">E6350</f>
        <v>ha.vo</v>
      </c>
      <c r="F6351" s="8" t="str">
        <f>VLOOKUP(E6351,'DANH MỤC'!$F:$G,2,0)</f>
        <v>Nhóm 2</v>
      </c>
      <c r="G6351" s="8" t="str">
        <f t="shared" ref="G6351:G6353" si="2929">G6350</f>
        <v>KH1155</v>
      </c>
      <c r="H6351" t="str">
        <f>VLOOKUP(G6351,'DANH MỤC'!$I:$K,2,0)</f>
        <v>KH 1155</v>
      </c>
      <c r="I6351" t="str">
        <f>VLOOKUP(G6351,'DANH MỤC'!$I:$K,3,0)</f>
        <v>Bắc Ninh</v>
      </c>
      <c r="J6351" s="8" t="s">
        <v>5940</v>
      </c>
      <c r="K6351" t="str">
        <f>VLOOKUP(J6351,'DANH MỤC'!$A$1:$B$19,2,0)</f>
        <v>Sản phẩm 0002</v>
      </c>
      <c r="L6351" t="s">
        <v>15</v>
      </c>
      <c r="M6351">
        <v>1</v>
      </c>
      <c r="N6351" s="3">
        <f>IF(LEFT(K6351,1)="S",VLOOKUP(K6351,'DANH MỤC'!$B:$D,2,0),VLOOKUP(K6351,'DANH MỤC'!$B:$D,3,0))</f>
        <v>2000000</v>
      </c>
      <c r="O6351">
        <v>5</v>
      </c>
      <c r="P6351" s="3">
        <f>N6351*O6351%*CSDL[[#This Row],[SỐ LƯỢNG]]</f>
        <v>100000</v>
      </c>
      <c r="Q6351" s="3">
        <f t="shared" si="2919"/>
        <v>1900000</v>
      </c>
    </row>
    <row r="6352" spans="1:17" x14ac:dyDescent="0.3">
      <c r="A6352" s="23" t="str">
        <f t="shared" si="2925"/>
        <v>17/03/2019</v>
      </c>
      <c r="B6352" s="8" t="str">
        <f t="shared" si="2926"/>
        <v>17/03/2019</v>
      </c>
      <c r="C6352" s="8">
        <v>3</v>
      </c>
      <c r="D6352" s="8" t="str">
        <f t="shared" si="2927"/>
        <v>DH11567</v>
      </c>
      <c r="E6352" s="8" t="str">
        <f t="shared" si="2928"/>
        <v>ha.vo</v>
      </c>
      <c r="F6352" s="8" t="str">
        <f>VLOOKUP(E6352,'DANH MỤC'!$F:$G,2,0)</f>
        <v>Nhóm 2</v>
      </c>
      <c r="G6352" s="8" t="str">
        <f t="shared" si="2929"/>
        <v>KH1155</v>
      </c>
      <c r="H6352" t="str">
        <f>VLOOKUP(G6352,'DANH MỤC'!$I:$K,2,0)</f>
        <v>KH 1155</v>
      </c>
      <c r="I6352" t="str">
        <f>VLOOKUP(G6352,'DANH MỤC'!$I:$K,3,0)</f>
        <v>Bắc Ninh</v>
      </c>
      <c r="J6352" s="8" t="s">
        <v>19</v>
      </c>
      <c r="K6352" t="str">
        <f>VLOOKUP(J6352,'DANH MỤC'!$A$1:$B$19,2,0)</f>
        <v>Sản phẩm 0003</v>
      </c>
      <c r="L6352" t="s">
        <v>15</v>
      </c>
      <c r="M6352">
        <v>1</v>
      </c>
      <c r="N6352" s="3">
        <f>IF(LEFT(K6352,1)="S",VLOOKUP(K6352,'DANH MỤC'!$B:$D,2,0),VLOOKUP(K6352,'DANH MỤC'!$B:$D,3,0))</f>
        <v>2500000</v>
      </c>
      <c r="O6352">
        <v>10</v>
      </c>
      <c r="P6352" s="3">
        <f>N6352*O6352%*CSDL[[#This Row],[SỐ LƯỢNG]]</f>
        <v>250000</v>
      </c>
      <c r="Q6352" s="3">
        <f t="shared" si="2919"/>
        <v>2250000</v>
      </c>
    </row>
    <row r="6353" spans="1:17" x14ac:dyDescent="0.3">
      <c r="A6353" s="23" t="str">
        <f t="shared" si="2925"/>
        <v>17/03/2019</v>
      </c>
      <c r="B6353" s="8" t="str">
        <f t="shared" si="2926"/>
        <v>17/03/2019</v>
      </c>
      <c r="C6353" s="8">
        <v>3</v>
      </c>
      <c r="D6353" s="8" t="str">
        <f t="shared" si="2927"/>
        <v>DH11567</v>
      </c>
      <c r="E6353" s="8" t="str">
        <f t="shared" si="2928"/>
        <v>ha.vo</v>
      </c>
      <c r="F6353" s="8" t="str">
        <f>VLOOKUP(E6353,'DANH MỤC'!$F:$G,2,0)</f>
        <v>Nhóm 2</v>
      </c>
      <c r="G6353" s="8" t="str">
        <f t="shared" si="2929"/>
        <v>KH1155</v>
      </c>
      <c r="H6353" t="str">
        <f>VLOOKUP(G6353,'DANH MỤC'!$I:$K,2,0)</f>
        <v>KH 1155</v>
      </c>
      <c r="I6353" t="str">
        <f>VLOOKUP(G6353,'DANH MỤC'!$I:$K,3,0)</f>
        <v>Bắc Ninh</v>
      </c>
      <c r="J6353" s="8" t="s">
        <v>5944</v>
      </c>
      <c r="K6353" t="str">
        <f>VLOOKUP(J6353,'DANH MỤC'!$A$1:$B$19,2,0)</f>
        <v>Hàng tặng 0001</v>
      </c>
      <c r="L6353" t="s">
        <v>24</v>
      </c>
      <c r="M6353">
        <v>2</v>
      </c>
      <c r="N6353" s="3">
        <f>IF(LEFT(K6353,1)="S",VLOOKUP(K6353,'DANH MỤC'!$B:$D,2,0),VLOOKUP(K6353,'DANH MỤC'!$B:$D,3,0))</f>
        <v>200000</v>
      </c>
      <c r="O6353">
        <v>100</v>
      </c>
      <c r="P6353" s="3">
        <f>N6353*O6353%*CSDL[[#This Row],[SỐ LƯỢNG]]</f>
        <v>400000</v>
      </c>
      <c r="Q6353" s="3">
        <f t="shared" si="2919"/>
        <v>0</v>
      </c>
    </row>
    <row r="6354" spans="1:17" x14ac:dyDescent="0.3">
      <c r="A6354" s="23" t="s">
        <v>3540</v>
      </c>
      <c r="B6354" s="8" t="s">
        <v>3540</v>
      </c>
      <c r="C6354" s="8">
        <v>3</v>
      </c>
      <c r="D6354" s="8" t="s">
        <v>3557</v>
      </c>
      <c r="E6354" s="8" t="s">
        <v>13839</v>
      </c>
      <c r="F6354" s="8" t="str">
        <f>VLOOKUP(E6354,'DANH MỤC'!$F:$G,2,0)</f>
        <v>Nhóm 2</v>
      </c>
      <c r="G6354" s="8" t="s">
        <v>8520</v>
      </c>
      <c r="H6354" t="str">
        <f>VLOOKUP(G6354,'DANH MỤC'!$I:$K,2,0)</f>
        <v>KH 2544</v>
      </c>
      <c r="I6354" t="str">
        <f>VLOOKUP(G6354,'DANH MỤC'!$I:$K,3,0)</f>
        <v>Lào Cai</v>
      </c>
      <c r="J6354" s="8" t="s">
        <v>5939</v>
      </c>
      <c r="K6354" t="str">
        <f>VLOOKUP(J6354,'DANH MỤC'!$A$1:$B$19,2,0)</f>
        <v>Sản phẩm 0001</v>
      </c>
      <c r="L6354" t="s">
        <v>15</v>
      </c>
      <c r="M6354">
        <v>1</v>
      </c>
      <c r="N6354" s="3">
        <f>IF(LEFT(K6354,1)="S",VLOOKUP(K6354,'DANH MỤC'!$B:$D,2,0),VLOOKUP(K6354,'DANH MỤC'!$B:$D,3,0))</f>
        <v>3000000</v>
      </c>
      <c r="O6354">
        <v>0</v>
      </c>
      <c r="P6354" s="3">
        <f>N6354*O6354%*CSDL[[#This Row],[SỐ LƯỢNG]]</f>
        <v>0</v>
      </c>
      <c r="Q6354" s="3">
        <f t="shared" si="2919"/>
        <v>3000000</v>
      </c>
    </row>
    <row r="6355" spans="1:17" x14ac:dyDescent="0.3">
      <c r="A6355" s="23" t="str">
        <f>A6354</f>
        <v>17/03/2019</v>
      </c>
      <c r="B6355" s="8" t="str">
        <f>B6354</f>
        <v>17/03/2019</v>
      </c>
      <c r="C6355" s="8">
        <v>3</v>
      </c>
      <c r="D6355" s="8" t="str">
        <f>D6354</f>
        <v>DH11566</v>
      </c>
      <c r="E6355" s="8" t="str">
        <f>E6354</f>
        <v>hang.dinh</v>
      </c>
      <c r="F6355" s="8" t="str">
        <f>VLOOKUP(E6355,'DANH MỤC'!$F:$G,2,0)</f>
        <v>Nhóm 2</v>
      </c>
      <c r="G6355" s="8" t="str">
        <f>G6354</f>
        <v>KH2544</v>
      </c>
      <c r="H6355" t="str">
        <f>VLOOKUP(G6355,'DANH MỤC'!$I:$K,2,0)</f>
        <v>KH 2544</v>
      </c>
      <c r="I6355" t="str">
        <f>VLOOKUP(G6355,'DANH MỤC'!$I:$K,3,0)</f>
        <v>Lào Cai</v>
      </c>
      <c r="J6355" s="8" t="s">
        <v>5944</v>
      </c>
      <c r="K6355" t="str">
        <f>VLOOKUP(J6355,'DANH MỤC'!$A$1:$B$19,2,0)</f>
        <v>Hàng tặng 0001</v>
      </c>
      <c r="L6355" t="s">
        <v>24</v>
      </c>
      <c r="M6355">
        <v>2</v>
      </c>
      <c r="N6355" s="3">
        <f>IF(LEFT(K6355,1)="S",VLOOKUP(K6355,'DANH MỤC'!$B:$D,2,0),VLOOKUP(K6355,'DANH MỤC'!$B:$D,3,0))</f>
        <v>200000</v>
      </c>
      <c r="O6355">
        <v>100</v>
      </c>
      <c r="P6355" s="3">
        <f>N6355*O6355%*CSDL[[#This Row],[SỐ LƯỢNG]]</f>
        <v>400000</v>
      </c>
      <c r="Q6355" s="3">
        <f t="shared" si="2919"/>
        <v>0</v>
      </c>
    </row>
    <row r="6356" spans="1:17" x14ac:dyDescent="0.3">
      <c r="A6356" s="23" t="s">
        <v>3540</v>
      </c>
      <c r="B6356" s="8" t="s">
        <v>3540</v>
      </c>
      <c r="C6356" s="8">
        <v>3</v>
      </c>
      <c r="D6356" s="8" t="s">
        <v>3558</v>
      </c>
      <c r="E6356" s="8" t="s">
        <v>13847</v>
      </c>
      <c r="F6356" s="8" t="str">
        <f>VLOOKUP(E6356,'DANH MỤC'!$F:$G,2,0)</f>
        <v>Nhóm 3</v>
      </c>
      <c r="G6356" s="8" t="s">
        <v>7747</v>
      </c>
      <c r="H6356" t="str">
        <f>VLOOKUP(G6356,'DANH MỤC'!$I:$K,2,0)</f>
        <v>KH 1744</v>
      </c>
      <c r="I6356" t="str">
        <f>VLOOKUP(G6356,'DANH MỤC'!$I:$K,3,0)</f>
        <v>Yên Bái</v>
      </c>
      <c r="J6356" s="8" t="s">
        <v>19</v>
      </c>
      <c r="K6356" t="str">
        <f>VLOOKUP(J6356,'DANH MỤC'!$A$1:$B$19,2,0)</f>
        <v>Sản phẩm 0003</v>
      </c>
      <c r="L6356" t="s">
        <v>15</v>
      </c>
      <c r="M6356">
        <v>1</v>
      </c>
      <c r="N6356" s="3">
        <f>IF(LEFT(K6356,1)="S",VLOOKUP(K6356,'DANH MỤC'!$B:$D,2,0),VLOOKUP(K6356,'DANH MỤC'!$B:$D,3,0))</f>
        <v>2500000</v>
      </c>
      <c r="O6356">
        <v>0</v>
      </c>
      <c r="P6356" s="3">
        <f>N6356*O6356%*CSDL[[#This Row],[SỐ LƯỢNG]]</f>
        <v>0</v>
      </c>
      <c r="Q6356" s="3">
        <f t="shared" si="2919"/>
        <v>2500000</v>
      </c>
    </row>
    <row r="6357" spans="1:17" x14ac:dyDescent="0.3">
      <c r="A6357" s="23" t="str">
        <f>A6356</f>
        <v>17/03/2019</v>
      </c>
      <c r="B6357" s="8" t="str">
        <f>B6356</f>
        <v>17/03/2019</v>
      </c>
      <c r="C6357" s="8">
        <v>3</v>
      </c>
      <c r="D6357" s="8" t="str">
        <f>D6356</f>
        <v>DH11565</v>
      </c>
      <c r="E6357" s="8" t="str">
        <f>E6356</f>
        <v>linh.hoang</v>
      </c>
      <c r="F6357" s="8" t="str">
        <f>VLOOKUP(E6357,'DANH MỤC'!$F:$G,2,0)</f>
        <v>Nhóm 3</v>
      </c>
      <c r="G6357" s="8" t="str">
        <f>G6356</f>
        <v>KH1744</v>
      </c>
      <c r="H6357" t="str">
        <f>VLOOKUP(G6357,'DANH MỤC'!$I:$K,2,0)</f>
        <v>KH 1744</v>
      </c>
      <c r="I6357" t="str">
        <f>VLOOKUP(G6357,'DANH MỤC'!$I:$K,3,0)</f>
        <v>Yên Bái</v>
      </c>
      <c r="J6357" s="8" t="s">
        <v>5944</v>
      </c>
      <c r="K6357" t="str">
        <f>VLOOKUP(J6357,'DANH MỤC'!$A$1:$B$19,2,0)</f>
        <v>Hàng tặng 0001</v>
      </c>
      <c r="L6357" t="s">
        <v>24</v>
      </c>
      <c r="M6357">
        <v>2</v>
      </c>
      <c r="N6357" s="3">
        <f>IF(LEFT(K6357,1)="S",VLOOKUP(K6357,'DANH MỤC'!$B:$D,2,0),VLOOKUP(K6357,'DANH MỤC'!$B:$D,3,0))</f>
        <v>200000</v>
      </c>
      <c r="O6357">
        <v>100</v>
      </c>
      <c r="P6357" s="3">
        <f>N6357*O6357%*CSDL[[#This Row],[SỐ LƯỢNG]]</f>
        <v>400000</v>
      </c>
      <c r="Q6357" s="3">
        <f t="shared" si="2919"/>
        <v>0</v>
      </c>
    </row>
    <row r="6358" spans="1:17" x14ac:dyDescent="0.3">
      <c r="A6358" s="23" t="s">
        <v>3540</v>
      </c>
      <c r="B6358" s="8" t="s">
        <v>3540</v>
      </c>
      <c r="C6358" s="8">
        <v>3</v>
      </c>
      <c r="D6358" s="8" t="s">
        <v>3559</v>
      </c>
      <c r="E6358" s="8" t="s">
        <v>13839</v>
      </c>
      <c r="F6358" s="8" t="str">
        <f>VLOOKUP(E6358,'DANH MỤC'!$F:$G,2,0)</f>
        <v>Nhóm 2</v>
      </c>
      <c r="G6358" s="8" t="s">
        <v>8521</v>
      </c>
      <c r="H6358" t="str">
        <f>VLOOKUP(G6358,'DANH MỤC'!$I:$K,2,0)</f>
        <v>KH 2545</v>
      </c>
      <c r="I6358" t="str">
        <f>VLOOKUP(G6358,'DANH MỤC'!$I:$K,3,0)</f>
        <v>Khánh Hòa</v>
      </c>
      <c r="J6358" s="8" t="s">
        <v>14</v>
      </c>
      <c r="K6358" t="str">
        <f>VLOOKUP(J6358,'DANH MỤC'!$A$1:$B$19,2,0)</f>
        <v>Sản phẩm 0004</v>
      </c>
      <c r="L6358" t="s">
        <v>15</v>
      </c>
      <c r="M6358">
        <v>1</v>
      </c>
      <c r="N6358" s="3">
        <f>IF(LEFT(K6358,1)="S",VLOOKUP(K6358,'DANH MỤC'!$B:$D,2,0),VLOOKUP(K6358,'DANH MỤC'!$B:$D,3,0))</f>
        <v>3500000</v>
      </c>
      <c r="O6358">
        <v>0</v>
      </c>
      <c r="P6358" s="3">
        <f>N6358*O6358%*CSDL[[#This Row],[SỐ LƯỢNG]]</f>
        <v>0</v>
      </c>
      <c r="Q6358" s="3">
        <f t="shared" si="2919"/>
        <v>3500000</v>
      </c>
    </row>
    <row r="6359" spans="1:17" x14ac:dyDescent="0.3">
      <c r="A6359" s="23" t="str">
        <f>A6358</f>
        <v>17/03/2019</v>
      </c>
      <c r="B6359" s="8" t="str">
        <f>B6358</f>
        <v>17/03/2019</v>
      </c>
      <c r="C6359" s="8">
        <v>3</v>
      </c>
      <c r="D6359" s="8" t="str">
        <f>D6358</f>
        <v>DH11564</v>
      </c>
      <c r="E6359" s="8" t="str">
        <f>E6358</f>
        <v>hang.dinh</v>
      </c>
      <c r="F6359" s="8" t="str">
        <f>VLOOKUP(E6359,'DANH MỤC'!$F:$G,2,0)</f>
        <v>Nhóm 2</v>
      </c>
      <c r="G6359" s="8" t="str">
        <f>G6358</f>
        <v>KH2545</v>
      </c>
      <c r="H6359" t="str">
        <f>VLOOKUP(G6359,'DANH MỤC'!$I:$K,2,0)</f>
        <v>KH 2545</v>
      </c>
      <c r="I6359" t="str">
        <f>VLOOKUP(G6359,'DANH MỤC'!$I:$K,3,0)</f>
        <v>Khánh Hòa</v>
      </c>
      <c r="J6359" s="8" t="s">
        <v>5944</v>
      </c>
      <c r="K6359" t="str">
        <f>VLOOKUP(J6359,'DANH MỤC'!$A$1:$B$19,2,0)</f>
        <v>Hàng tặng 0001</v>
      </c>
      <c r="L6359" t="s">
        <v>24</v>
      </c>
      <c r="M6359">
        <v>2</v>
      </c>
      <c r="N6359" s="3">
        <f>IF(LEFT(K6359,1)="S",VLOOKUP(K6359,'DANH MỤC'!$B:$D,2,0),VLOOKUP(K6359,'DANH MỤC'!$B:$D,3,0))</f>
        <v>200000</v>
      </c>
      <c r="O6359">
        <v>100</v>
      </c>
      <c r="P6359" s="3">
        <f>N6359*O6359%*CSDL[[#This Row],[SỐ LƯỢNG]]</f>
        <v>400000</v>
      </c>
      <c r="Q6359" s="3">
        <f t="shared" si="2919"/>
        <v>0</v>
      </c>
    </row>
    <row r="6360" spans="1:17" x14ac:dyDescent="0.3">
      <c r="A6360" s="23" t="s">
        <v>3540</v>
      </c>
      <c r="B6360" s="8" t="s">
        <v>3540</v>
      </c>
      <c r="C6360" s="8">
        <v>3</v>
      </c>
      <c r="D6360" s="8" t="s">
        <v>3560</v>
      </c>
      <c r="E6360" s="8" t="s">
        <v>13833</v>
      </c>
      <c r="F6360" s="8" t="str">
        <f>VLOOKUP(E6360,'DANH MỤC'!$F:$G,2,0)</f>
        <v>Nhóm 2</v>
      </c>
      <c r="G6360" s="8" t="s">
        <v>8522</v>
      </c>
      <c r="H6360" t="str">
        <f>VLOOKUP(G6360,'DANH MỤC'!$I:$K,2,0)</f>
        <v>KH 2546</v>
      </c>
      <c r="I6360" t="str">
        <f>VLOOKUP(G6360,'DANH MỤC'!$I:$K,3,0)</f>
        <v>Ninh Bình</v>
      </c>
      <c r="J6360" s="8" t="s">
        <v>5939</v>
      </c>
      <c r="K6360" t="str">
        <f>VLOOKUP(J6360,'DANH MỤC'!$A$1:$B$19,2,0)</f>
        <v>Sản phẩm 0001</v>
      </c>
      <c r="L6360" t="s">
        <v>15</v>
      </c>
      <c r="M6360">
        <v>1</v>
      </c>
      <c r="N6360" s="3">
        <f>IF(LEFT(K6360,1)="S",VLOOKUP(K6360,'DANH MỤC'!$B:$D,2,0),VLOOKUP(K6360,'DANH MỤC'!$B:$D,3,0))</f>
        <v>3000000</v>
      </c>
      <c r="O6360">
        <v>0</v>
      </c>
      <c r="P6360" s="3">
        <f>N6360*O6360%*CSDL[[#This Row],[SỐ LƯỢNG]]</f>
        <v>0</v>
      </c>
      <c r="Q6360" s="3">
        <f t="shared" si="2919"/>
        <v>3000000</v>
      </c>
    </row>
    <row r="6361" spans="1:17" x14ac:dyDescent="0.3">
      <c r="A6361" s="23" t="str">
        <f>A6360</f>
        <v>17/03/2019</v>
      </c>
      <c r="B6361" s="8" t="str">
        <f>B6360</f>
        <v>17/03/2019</v>
      </c>
      <c r="C6361" s="8">
        <v>3</v>
      </c>
      <c r="D6361" s="8" t="str">
        <f>D6360</f>
        <v>DH11563</v>
      </c>
      <c r="E6361" s="8" t="str">
        <f>E6360</f>
        <v>anh.nguyen</v>
      </c>
      <c r="F6361" s="8" t="str">
        <f>VLOOKUP(E6361,'DANH MỤC'!$F:$G,2,0)</f>
        <v>Nhóm 2</v>
      </c>
      <c r="G6361" s="8" t="str">
        <f>G6360</f>
        <v>KH2546</v>
      </c>
      <c r="H6361" t="str">
        <f>VLOOKUP(G6361,'DANH MỤC'!$I:$K,2,0)</f>
        <v>KH 2546</v>
      </c>
      <c r="I6361" t="str">
        <f>VLOOKUP(G6361,'DANH MỤC'!$I:$K,3,0)</f>
        <v>Ninh Bình</v>
      </c>
      <c r="J6361" s="8" t="s">
        <v>5944</v>
      </c>
      <c r="K6361" t="str">
        <f>VLOOKUP(J6361,'DANH MỤC'!$A$1:$B$19,2,0)</f>
        <v>Hàng tặng 0001</v>
      </c>
      <c r="L6361" t="s">
        <v>24</v>
      </c>
      <c r="M6361">
        <v>2</v>
      </c>
      <c r="N6361" s="3">
        <f>IF(LEFT(K6361,1)="S",VLOOKUP(K6361,'DANH MỤC'!$B:$D,2,0),VLOOKUP(K6361,'DANH MỤC'!$B:$D,3,0))</f>
        <v>200000</v>
      </c>
      <c r="O6361">
        <v>100</v>
      </c>
      <c r="P6361" s="3">
        <f>N6361*O6361%*CSDL[[#This Row],[SỐ LƯỢNG]]</f>
        <v>400000</v>
      </c>
      <c r="Q6361" s="3">
        <f t="shared" si="2919"/>
        <v>0</v>
      </c>
    </row>
    <row r="6362" spans="1:17" x14ac:dyDescent="0.3">
      <c r="A6362" s="23" t="s">
        <v>3540</v>
      </c>
      <c r="B6362" s="8" t="s">
        <v>3540</v>
      </c>
      <c r="C6362" s="8">
        <v>3</v>
      </c>
      <c r="D6362" s="8" t="s">
        <v>3561</v>
      </c>
      <c r="E6362" s="8" t="s">
        <v>13833</v>
      </c>
      <c r="F6362" s="8" t="str">
        <f>VLOOKUP(E6362,'DANH MỤC'!$F:$G,2,0)</f>
        <v>Nhóm 2</v>
      </c>
      <c r="G6362" s="8" t="s">
        <v>8523</v>
      </c>
      <c r="H6362" t="str">
        <f>VLOOKUP(G6362,'DANH MỤC'!$I:$K,2,0)</f>
        <v>KH 2547</v>
      </c>
      <c r="I6362" t="str">
        <f>VLOOKUP(G6362,'DANH MỤC'!$I:$K,3,0)</f>
        <v>Cần Thơ</v>
      </c>
      <c r="J6362" s="8" t="s">
        <v>19</v>
      </c>
      <c r="K6362" t="str">
        <f>VLOOKUP(J6362,'DANH MỤC'!$A$1:$B$19,2,0)</f>
        <v>Sản phẩm 0003</v>
      </c>
      <c r="L6362" t="s">
        <v>15</v>
      </c>
      <c r="M6362">
        <v>1</v>
      </c>
      <c r="N6362" s="3">
        <f>IF(LEFT(K6362,1)="S",VLOOKUP(K6362,'DANH MỤC'!$B:$D,2,0),VLOOKUP(K6362,'DANH MỤC'!$B:$D,3,0))</f>
        <v>2500000</v>
      </c>
      <c r="O6362">
        <v>0</v>
      </c>
      <c r="P6362" s="3">
        <f>N6362*O6362%*CSDL[[#This Row],[SỐ LƯỢNG]]</f>
        <v>0</v>
      </c>
      <c r="Q6362" s="3">
        <f t="shared" si="2919"/>
        <v>2500000</v>
      </c>
    </row>
    <row r="6363" spans="1:17" x14ac:dyDescent="0.3">
      <c r="A6363" s="23" t="str">
        <f>A6362</f>
        <v>17/03/2019</v>
      </c>
      <c r="B6363" s="8" t="str">
        <f>B6362</f>
        <v>17/03/2019</v>
      </c>
      <c r="C6363" s="8">
        <v>3</v>
      </c>
      <c r="D6363" s="8" t="str">
        <f>D6362</f>
        <v>DH11562</v>
      </c>
      <c r="E6363" s="8" t="str">
        <f>E6362</f>
        <v>anh.nguyen</v>
      </c>
      <c r="F6363" s="8" t="str">
        <f>VLOOKUP(E6363,'DANH MỤC'!$F:$G,2,0)</f>
        <v>Nhóm 2</v>
      </c>
      <c r="G6363" s="8" t="str">
        <f>G6362</f>
        <v>KH2547</v>
      </c>
      <c r="H6363" t="str">
        <f>VLOOKUP(G6363,'DANH MỤC'!$I:$K,2,0)</f>
        <v>KH 2547</v>
      </c>
      <c r="I6363" t="str">
        <f>VLOOKUP(G6363,'DANH MỤC'!$I:$K,3,0)</f>
        <v>Cần Thơ</v>
      </c>
      <c r="J6363" s="8" t="s">
        <v>5944</v>
      </c>
      <c r="K6363" t="str">
        <f>VLOOKUP(J6363,'DANH MỤC'!$A$1:$B$19,2,0)</f>
        <v>Hàng tặng 0001</v>
      </c>
      <c r="L6363" t="s">
        <v>24</v>
      </c>
      <c r="M6363">
        <v>2</v>
      </c>
      <c r="N6363" s="3">
        <f>IF(LEFT(K6363,1)="S",VLOOKUP(K6363,'DANH MỤC'!$B:$D,2,0),VLOOKUP(K6363,'DANH MỤC'!$B:$D,3,0))</f>
        <v>200000</v>
      </c>
      <c r="O6363">
        <v>100</v>
      </c>
      <c r="P6363" s="3">
        <f>N6363*O6363%*CSDL[[#This Row],[SỐ LƯỢNG]]</f>
        <v>400000</v>
      </c>
      <c r="Q6363" s="3">
        <f t="shared" si="2919"/>
        <v>0</v>
      </c>
    </row>
    <row r="6364" spans="1:17" x14ac:dyDescent="0.3">
      <c r="A6364" s="23" t="s">
        <v>3540</v>
      </c>
      <c r="B6364" s="8" t="s">
        <v>3540</v>
      </c>
      <c r="C6364" s="8">
        <v>3</v>
      </c>
      <c r="D6364" s="8" t="s">
        <v>3562</v>
      </c>
      <c r="E6364" s="8" t="s">
        <v>13833</v>
      </c>
      <c r="F6364" s="8" t="str">
        <f>VLOOKUP(E6364,'DANH MỤC'!$F:$G,2,0)</f>
        <v>Nhóm 2</v>
      </c>
      <c r="G6364" s="8" t="s">
        <v>8524</v>
      </c>
      <c r="H6364" t="str">
        <f>VLOOKUP(G6364,'DANH MỤC'!$I:$K,2,0)</f>
        <v>KH 2548</v>
      </c>
      <c r="I6364" t="str">
        <f>VLOOKUP(G6364,'DANH MỤC'!$I:$K,3,0)</f>
        <v>Quảng Bình</v>
      </c>
      <c r="J6364" s="8" t="s">
        <v>5939</v>
      </c>
      <c r="K6364" t="str">
        <f>VLOOKUP(J6364,'DANH MỤC'!$A$1:$B$19,2,0)</f>
        <v>Sản phẩm 0001</v>
      </c>
      <c r="L6364" t="s">
        <v>15</v>
      </c>
      <c r="M6364">
        <v>1</v>
      </c>
      <c r="N6364" s="3">
        <f>IF(LEFT(K6364,1)="S",VLOOKUP(K6364,'DANH MỤC'!$B:$D,2,0),VLOOKUP(K6364,'DANH MỤC'!$B:$D,3,0))</f>
        <v>3000000</v>
      </c>
      <c r="O6364">
        <v>0</v>
      </c>
      <c r="P6364" s="3">
        <f>N6364*O6364%*CSDL[[#This Row],[SỐ LƯỢNG]]</f>
        <v>0</v>
      </c>
      <c r="Q6364" s="3">
        <f t="shared" si="2919"/>
        <v>3000000</v>
      </c>
    </row>
    <row r="6365" spans="1:17" x14ac:dyDescent="0.3">
      <c r="A6365" s="23" t="str">
        <f>A6364</f>
        <v>17/03/2019</v>
      </c>
      <c r="B6365" s="8" t="str">
        <f>B6364</f>
        <v>17/03/2019</v>
      </c>
      <c r="C6365" s="8">
        <v>3</v>
      </c>
      <c r="D6365" s="8" t="str">
        <f>D6364</f>
        <v>DH11561</v>
      </c>
      <c r="E6365" s="8" t="str">
        <f>E6364</f>
        <v>anh.nguyen</v>
      </c>
      <c r="F6365" s="8" t="str">
        <f>VLOOKUP(E6365,'DANH MỤC'!$F:$G,2,0)</f>
        <v>Nhóm 2</v>
      </c>
      <c r="G6365" s="8" t="str">
        <f>G6364</f>
        <v>KH2548</v>
      </c>
      <c r="H6365" t="str">
        <f>VLOOKUP(G6365,'DANH MỤC'!$I:$K,2,0)</f>
        <v>KH 2548</v>
      </c>
      <c r="I6365" t="str">
        <f>VLOOKUP(G6365,'DANH MỤC'!$I:$K,3,0)</f>
        <v>Quảng Bình</v>
      </c>
      <c r="J6365" s="8" t="s">
        <v>5944</v>
      </c>
      <c r="K6365" t="str">
        <f>VLOOKUP(J6365,'DANH MỤC'!$A$1:$B$19,2,0)</f>
        <v>Hàng tặng 0001</v>
      </c>
      <c r="L6365" t="s">
        <v>24</v>
      </c>
      <c r="M6365">
        <v>2</v>
      </c>
      <c r="N6365" s="3">
        <f>IF(LEFT(K6365,1)="S",VLOOKUP(K6365,'DANH MỤC'!$B:$D,2,0),VLOOKUP(K6365,'DANH MỤC'!$B:$D,3,0))</f>
        <v>200000</v>
      </c>
      <c r="O6365">
        <v>100</v>
      </c>
      <c r="P6365" s="3">
        <f>N6365*O6365%*CSDL[[#This Row],[SỐ LƯỢNG]]</f>
        <v>400000</v>
      </c>
      <c r="Q6365" s="3">
        <f t="shared" si="2919"/>
        <v>0</v>
      </c>
    </row>
    <row r="6366" spans="1:17" x14ac:dyDescent="0.3">
      <c r="A6366" s="23" t="s">
        <v>3540</v>
      </c>
      <c r="B6366" s="8" t="s">
        <v>3540</v>
      </c>
      <c r="C6366" s="8">
        <v>3</v>
      </c>
      <c r="D6366" s="8" t="s">
        <v>3563</v>
      </c>
      <c r="E6366" s="8" t="s">
        <v>13814</v>
      </c>
      <c r="F6366" s="8" t="str">
        <f>VLOOKUP(E6366,'DANH MỤC'!$F:$G,2,0)</f>
        <v>Nhóm 1</v>
      </c>
      <c r="G6366" s="8" t="s">
        <v>8525</v>
      </c>
      <c r="H6366" t="str">
        <f>VLOOKUP(G6366,'DANH MỤC'!$I:$K,2,0)</f>
        <v>KH 2549</v>
      </c>
      <c r="I6366" t="str">
        <f>VLOOKUP(G6366,'DANH MỤC'!$I:$K,3,0)</f>
        <v>Ninh Bình</v>
      </c>
      <c r="J6366" s="8" t="s">
        <v>5939</v>
      </c>
      <c r="K6366" t="str">
        <f>VLOOKUP(J6366,'DANH MỤC'!$A$1:$B$19,2,0)</f>
        <v>Sản phẩm 0001</v>
      </c>
      <c r="L6366" t="s">
        <v>15</v>
      </c>
      <c r="M6366">
        <v>1</v>
      </c>
      <c r="N6366" s="3">
        <f>IF(LEFT(K6366,1)="S",VLOOKUP(K6366,'DANH MỤC'!$B:$D,2,0),VLOOKUP(K6366,'DANH MỤC'!$B:$D,3,0))</f>
        <v>3000000</v>
      </c>
      <c r="O6366">
        <v>0</v>
      </c>
      <c r="P6366" s="3">
        <f>N6366*O6366%*CSDL[[#This Row],[SỐ LƯỢNG]]</f>
        <v>0</v>
      </c>
      <c r="Q6366" s="3">
        <f t="shared" si="2919"/>
        <v>3000000</v>
      </c>
    </row>
    <row r="6367" spans="1:17" x14ac:dyDescent="0.3">
      <c r="A6367" s="23" t="str">
        <f>A6366</f>
        <v>17/03/2019</v>
      </c>
      <c r="B6367" s="8" t="str">
        <f>B6366</f>
        <v>17/03/2019</v>
      </c>
      <c r="C6367" s="8">
        <v>3</v>
      </c>
      <c r="D6367" s="8" t="str">
        <f>D6366</f>
        <v>DH11560</v>
      </c>
      <c r="E6367" s="8" t="str">
        <f>E6366</f>
        <v>hai.vi</v>
      </c>
      <c r="F6367" s="8" t="str">
        <f>VLOOKUP(E6367,'DANH MỤC'!$F:$G,2,0)</f>
        <v>Nhóm 1</v>
      </c>
      <c r="G6367" s="8" t="str">
        <f>G6366</f>
        <v>KH2549</v>
      </c>
      <c r="H6367" t="str">
        <f>VLOOKUP(G6367,'DANH MỤC'!$I:$K,2,0)</f>
        <v>KH 2549</v>
      </c>
      <c r="I6367" t="str">
        <f>VLOOKUP(G6367,'DANH MỤC'!$I:$K,3,0)</f>
        <v>Ninh Bình</v>
      </c>
      <c r="J6367" s="8" t="s">
        <v>5944</v>
      </c>
      <c r="K6367" t="str">
        <f>VLOOKUP(J6367,'DANH MỤC'!$A$1:$B$19,2,0)</f>
        <v>Hàng tặng 0001</v>
      </c>
      <c r="L6367" t="s">
        <v>24</v>
      </c>
      <c r="M6367">
        <v>2</v>
      </c>
      <c r="N6367" s="3">
        <f>IF(LEFT(K6367,1)="S",VLOOKUP(K6367,'DANH MỤC'!$B:$D,2,0),VLOOKUP(K6367,'DANH MỤC'!$B:$D,3,0))</f>
        <v>200000</v>
      </c>
      <c r="O6367">
        <v>100</v>
      </c>
      <c r="P6367" s="3">
        <f>N6367*O6367%*CSDL[[#This Row],[SỐ LƯỢNG]]</f>
        <v>400000</v>
      </c>
      <c r="Q6367" s="3">
        <f t="shared" si="2919"/>
        <v>0</v>
      </c>
    </row>
    <row r="6368" spans="1:17" x14ac:dyDescent="0.3">
      <c r="A6368" s="23" t="s">
        <v>3540</v>
      </c>
      <c r="B6368" s="8" t="s">
        <v>3540</v>
      </c>
      <c r="C6368" s="8">
        <v>3</v>
      </c>
      <c r="D6368" s="8" t="s">
        <v>3564</v>
      </c>
      <c r="E6368" s="8" t="s">
        <v>13821</v>
      </c>
      <c r="F6368" s="8" t="str">
        <f>VLOOKUP(E6368,'DANH MỤC'!$F:$G,2,0)</f>
        <v>Nhóm 1</v>
      </c>
      <c r="G6368" s="8" t="s">
        <v>8526</v>
      </c>
      <c r="H6368" t="str">
        <f>VLOOKUP(G6368,'DANH MỤC'!$I:$K,2,0)</f>
        <v>KH 2550</v>
      </c>
      <c r="I6368" t="str">
        <f>VLOOKUP(G6368,'DANH MỤC'!$I:$K,3,0)</f>
        <v>Nghệ An</v>
      </c>
      <c r="J6368" s="8" t="s">
        <v>14</v>
      </c>
      <c r="K6368" t="str">
        <f>VLOOKUP(J6368,'DANH MỤC'!$A$1:$B$19,2,0)</f>
        <v>Sản phẩm 0004</v>
      </c>
      <c r="L6368" t="s">
        <v>15</v>
      </c>
      <c r="M6368">
        <v>1</v>
      </c>
      <c r="N6368" s="3">
        <f>IF(LEFT(K6368,1)="S",VLOOKUP(K6368,'DANH MỤC'!$B:$D,2,0),VLOOKUP(K6368,'DANH MỤC'!$B:$D,3,0))</f>
        <v>3500000</v>
      </c>
      <c r="O6368">
        <v>0</v>
      </c>
      <c r="P6368" s="3">
        <f>N6368*O6368%*CSDL[[#This Row],[SỐ LƯỢNG]]</f>
        <v>0</v>
      </c>
      <c r="Q6368" s="3">
        <f t="shared" si="2919"/>
        <v>3500000</v>
      </c>
    </row>
    <row r="6369" spans="1:17" x14ac:dyDescent="0.3">
      <c r="A6369" s="23" t="str">
        <f t="shared" ref="A6369:A6371" si="2930">A6368</f>
        <v>17/03/2019</v>
      </c>
      <c r="B6369" s="8" t="str">
        <f t="shared" ref="B6369:B6371" si="2931">B6368</f>
        <v>17/03/2019</v>
      </c>
      <c r="C6369" s="8">
        <v>3</v>
      </c>
      <c r="D6369" s="8" t="str">
        <f t="shared" ref="D6369:D6371" si="2932">D6368</f>
        <v>DH11559</v>
      </c>
      <c r="E6369" s="8" t="str">
        <f t="shared" ref="E6369:E6371" si="2933">E6368</f>
        <v>thu.le</v>
      </c>
      <c r="F6369" s="8" t="str">
        <f>VLOOKUP(E6369,'DANH MỤC'!$F:$G,2,0)</f>
        <v>Nhóm 1</v>
      </c>
      <c r="G6369" s="8" t="str">
        <f t="shared" ref="G6369:G6371" si="2934">G6368</f>
        <v>KH2550</v>
      </c>
      <c r="H6369" t="str">
        <f>VLOOKUP(G6369,'DANH MỤC'!$I:$K,2,0)</f>
        <v>KH 2550</v>
      </c>
      <c r="I6369" t="str">
        <f>VLOOKUP(G6369,'DANH MỤC'!$I:$K,3,0)</f>
        <v>Nghệ An</v>
      </c>
      <c r="J6369" s="8" t="s">
        <v>19</v>
      </c>
      <c r="K6369" t="str">
        <f>VLOOKUP(J6369,'DANH MỤC'!$A$1:$B$19,2,0)</f>
        <v>Sản phẩm 0003</v>
      </c>
      <c r="L6369" t="s">
        <v>15</v>
      </c>
      <c r="M6369">
        <v>1</v>
      </c>
      <c r="N6369" s="3">
        <f>IF(LEFT(K6369,1)="S",VLOOKUP(K6369,'DANH MỤC'!$B:$D,2,0),VLOOKUP(K6369,'DANH MỤC'!$B:$D,3,0))</f>
        <v>2500000</v>
      </c>
      <c r="O6369">
        <v>5</v>
      </c>
      <c r="P6369" s="3">
        <f>N6369*O6369%*CSDL[[#This Row],[SỐ LƯỢNG]]</f>
        <v>125000</v>
      </c>
      <c r="Q6369" s="3">
        <f t="shared" si="2919"/>
        <v>2375000</v>
      </c>
    </row>
    <row r="6370" spans="1:17" x14ac:dyDescent="0.3">
      <c r="A6370" s="23" t="str">
        <f t="shared" si="2930"/>
        <v>17/03/2019</v>
      </c>
      <c r="B6370" s="8" t="str">
        <f t="shared" si="2931"/>
        <v>17/03/2019</v>
      </c>
      <c r="C6370" s="8">
        <v>3</v>
      </c>
      <c r="D6370" s="8" t="str">
        <f t="shared" si="2932"/>
        <v>DH11559</v>
      </c>
      <c r="E6370" s="8" t="str">
        <f t="shared" si="2933"/>
        <v>thu.le</v>
      </c>
      <c r="F6370" s="8" t="str">
        <f>VLOOKUP(E6370,'DANH MỤC'!$F:$G,2,0)</f>
        <v>Nhóm 1</v>
      </c>
      <c r="G6370" s="8" t="str">
        <f t="shared" si="2934"/>
        <v>KH2550</v>
      </c>
      <c r="H6370" t="str">
        <f>VLOOKUP(G6370,'DANH MỤC'!$I:$K,2,0)</f>
        <v>KH 2550</v>
      </c>
      <c r="I6370" t="str">
        <f>VLOOKUP(G6370,'DANH MỤC'!$I:$K,3,0)</f>
        <v>Nghệ An</v>
      </c>
      <c r="J6370" s="8" t="s">
        <v>5944</v>
      </c>
      <c r="K6370" t="str">
        <f>VLOOKUP(J6370,'DANH MỤC'!$A$1:$B$19,2,0)</f>
        <v>Hàng tặng 0001</v>
      </c>
      <c r="L6370" t="s">
        <v>24</v>
      </c>
      <c r="M6370">
        <v>2</v>
      </c>
      <c r="N6370" s="3">
        <f>IF(LEFT(K6370,1)="S",VLOOKUP(K6370,'DANH MỤC'!$B:$D,2,0),VLOOKUP(K6370,'DANH MỤC'!$B:$D,3,0))</f>
        <v>200000</v>
      </c>
      <c r="O6370">
        <v>100</v>
      </c>
      <c r="P6370" s="3">
        <f>N6370*O6370%*CSDL[[#This Row],[SỐ LƯỢNG]]</f>
        <v>400000</v>
      </c>
      <c r="Q6370" s="3">
        <f t="shared" si="2919"/>
        <v>0</v>
      </c>
    </row>
    <row r="6371" spans="1:17" x14ac:dyDescent="0.3">
      <c r="A6371" s="23" t="str">
        <f t="shared" si="2930"/>
        <v>17/03/2019</v>
      </c>
      <c r="B6371" s="8" t="str">
        <f t="shared" si="2931"/>
        <v>17/03/2019</v>
      </c>
      <c r="C6371" s="8">
        <v>3</v>
      </c>
      <c r="D6371" s="8" t="str">
        <f t="shared" si="2932"/>
        <v>DH11559</v>
      </c>
      <c r="E6371" s="8" t="str">
        <f t="shared" si="2933"/>
        <v>thu.le</v>
      </c>
      <c r="F6371" s="8" t="str">
        <f>VLOOKUP(E6371,'DANH MỤC'!$F:$G,2,0)</f>
        <v>Nhóm 1</v>
      </c>
      <c r="G6371" s="8" t="str">
        <f t="shared" si="2934"/>
        <v>KH2550</v>
      </c>
      <c r="H6371" t="str">
        <f>VLOOKUP(G6371,'DANH MỤC'!$I:$K,2,0)</f>
        <v>KH 2550</v>
      </c>
      <c r="I6371" t="str">
        <f>VLOOKUP(G6371,'DANH MỤC'!$I:$K,3,0)</f>
        <v>Nghệ An</v>
      </c>
      <c r="J6371" s="8" t="s">
        <v>14</v>
      </c>
      <c r="K6371" t="str">
        <f>VLOOKUP(J6371,'DANH MỤC'!$A$1:$B$19,2,0)</f>
        <v>Sản phẩm 0004</v>
      </c>
      <c r="L6371" t="s">
        <v>15</v>
      </c>
      <c r="M6371">
        <v>1</v>
      </c>
      <c r="N6371" s="3">
        <f>IF(LEFT(K6371,1)="S",VLOOKUP(K6371,'DANH MỤC'!$B:$D,2,0),VLOOKUP(K6371,'DANH MỤC'!$B:$D,3,0))</f>
        <v>3500000</v>
      </c>
      <c r="O6371">
        <v>10</v>
      </c>
      <c r="P6371" s="3">
        <f>N6371*O6371%*CSDL[[#This Row],[SỐ LƯỢNG]]</f>
        <v>350000</v>
      </c>
      <c r="Q6371" s="3">
        <f t="shared" si="2919"/>
        <v>3150000</v>
      </c>
    </row>
    <row r="6372" spans="1:17" x14ac:dyDescent="0.3">
      <c r="A6372" s="23" t="s">
        <v>3540</v>
      </c>
      <c r="B6372" s="8" t="s">
        <v>3540</v>
      </c>
      <c r="C6372" s="8">
        <v>3</v>
      </c>
      <c r="D6372" s="8" t="s">
        <v>3565</v>
      </c>
      <c r="E6372" s="8" t="s">
        <v>13822</v>
      </c>
      <c r="F6372" s="8" t="str">
        <f>VLOOKUP(E6372,'DANH MỤC'!$F:$G,2,0)</f>
        <v>Nhóm 1</v>
      </c>
      <c r="G6372" s="8" t="s">
        <v>7619</v>
      </c>
      <c r="H6372" t="str">
        <f>VLOOKUP(G6372,'DANH MỤC'!$I:$K,2,0)</f>
        <v>KH 1610</v>
      </c>
      <c r="I6372" t="str">
        <f>VLOOKUP(G6372,'DANH MỤC'!$I:$K,3,0)</f>
        <v>Hòa Bình</v>
      </c>
      <c r="J6372" s="8" t="s">
        <v>5939</v>
      </c>
      <c r="K6372" t="str">
        <f>VLOOKUP(J6372,'DANH MỤC'!$A$1:$B$19,2,0)</f>
        <v>Sản phẩm 0001</v>
      </c>
      <c r="L6372" t="s">
        <v>15</v>
      </c>
      <c r="M6372">
        <v>1</v>
      </c>
      <c r="N6372" s="3">
        <f>IF(LEFT(K6372,1)="S",VLOOKUP(K6372,'DANH MỤC'!$B:$D,2,0),VLOOKUP(K6372,'DANH MỤC'!$B:$D,3,0))</f>
        <v>3000000</v>
      </c>
      <c r="O6372">
        <v>5</v>
      </c>
      <c r="P6372" s="3">
        <f>N6372*O6372%*CSDL[[#This Row],[SỐ LƯỢNG]]</f>
        <v>150000</v>
      </c>
      <c r="Q6372" s="3">
        <f t="shared" si="2919"/>
        <v>2850000</v>
      </c>
    </row>
    <row r="6373" spans="1:17" x14ac:dyDescent="0.3">
      <c r="A6373" s="23" t="s">
        <v>3566</v>
      </c>
      <c r="B6373" s="8" t="s">
        <v>3566</v>
      </c>
      <c r="C6373" s="8">
        <v>3</v>
      </c>
      <c r="D6373" s="8" t="s">
        <v>3567</v>
      </c>
      <c r="E6373" s="8" t="s">
        <v>13819</v>
      </c>
      <c r="F6373" s="8" t="str">
        <f>VLOOKUP(E6373,'DANH MỤC'!$F:$G,2,0)</f>
        <v>Nhóm 1</v>
      </c>
      <c r="G6373" s="8" t="s">
        <v>7836</v>
      </c>
      <c r="H6373" t="str">
        <f>VLOOKUP(G6373,'DANH MỤC'!$I:$K,2,0)</f>
        <v>KH 1833</v>
      </c>
      <c r="I6373" t="str">
        <f>VLOOKUP(G6373,'DANH MỤC'!$I:$K,3,0)</f>
        <v>Tây Ninh</v>
      </c>
      <c r="J6373" s="8" t="s">
        <v>5939</v>
      </c>
      <c r="K6373" t="str">
        <f>VLOOKUP(J6373,'DANH MỤC'!$A$1:$B$19,2,0)</f>
        <v>Sản phẩm 0001</v>
      </c>
      <c r="L6373" t="s">
        <v>15</v>
      </c>
      <c r="M6373">
        <v>1</v>
      </c>
      <c r="N6373" s="3">
        <f>IF(LEFT(K6373,1)="S",VLOOKUP(K6373,'DANH MỤC'!$B:$D,2,0),VLOOKUP(K6373,'DANH MỤC'!$B:$D,3,0))</f>
        <v>3000000</v>
      </c>
      <c r="O6373">
        <v>5</v>
      </c>
      <c r="P6373" s="3">
        <f>N6373*O6373%*CSDL[[#This Row],[SỐ LƯỢNG]]</f>
        <v>150000</v>
      </c>
      <c r="Q6373" s="3">
        <f t="shared" si="2919"/>
        <v>2850000</v>
      </c>
    </row>
    <row r="6374" spans="1:17" x14ac:dyDescent="0.3">
      <c r="A6374" s="23" t="s">
        <v>3566</v>
      </c>
      <c r="B6374" s="8" t="s">
        <v>3566</v>
      </c>
      <c r="C6374" s="8">
        <v>3</v>
      </c>
      <c r="D6374" s="8" t="s">
        <v>3568</v>
      </c>
      <c r="E6374" s="8" t="s">
        <v>13819</v>
      </c>
      <c r="F6374" s="8" t="str">
        <f>VLOOKUP(E6374,'DANH MỤC'!$F:$G,2,0)</f>
        <v>Nhóm 1</v>
      </c>
      <c r="G6374" s="8" t="s">
        <v>6944</v>
      </c>
      <c r="H6374" t="str">
        <f>VLOOKUP(G6374,'DANH MỤC'!$I:$K,2,0)</f>
        <v>KH 0917</v>
      </c>
      <c r="I6374" t="str">
        <f>VLOOKUP(G6374,'DANH MỤC'!$I:$K,3,0)</f>
        <v>Hải Dương</v>
      </c>
      <c r="J6374" s="8" t="s">
        <v>5940</v>
      </c>
      <c r="K6374" t="str">
        <f>VLOOKUP(J6374,'DANH MỤC'!$A$1:$B$19,2,0)</f>
        <v>Sản phẩm 0002</v>
      </c>
      <c r="L6374" t="s">
        <v>15</v>
      </c>
      <c r="M6374">
        <v>1</v>
      </c>
      <c r="N6374" s="3">
        <f>IF(LEFT(K6374,1)="S",VLOOKUP(K6374,'DANH MỤC'!$B:$D,2,0),VLOOKUP(K6374,'DANH MỤC'!$B:$D,3,0))</f>
        <v>2000000</v>
      </c>
      <c r="O6374">
        <v>0</v>
      </c>
      <c r="P6374" s="3">
        <f>N6374*O6374%*CSDL[[#This Row],[SỐ LƯỢNG]]</f>
        <v>0</v>
      </c>
      <c r="Q6374" s="3">
        <f t="shared" si="2919"/>
        <v>2000000</v>
      </c>
    </row>
    <row r="6375" spans="1:17" x14ac:dyDescent="0.3">
      <c r="A6375" s="23" t="str">
        <f t="shared" ref="A6375:A6376" si="2935">A6374</f>
        <v>16/03/2019</v>
      </c>
      <c r="B6375" s="8" t="str">
        <f t="shared" ref="B6375:B6376" si="2936">B6374</f>
        <v>16/03/2019</v>
      </c>
      <c r="C6375" s="8">
        <v>3</v>
      </c>
      <c r="D6375" s="8" t="str">
        <f t="shared" ref="D6375:D6376" si="2937">D6374</f>
        <v>DH11556</v>
      </c>
      <c r="E6375" s="8" t="str">
        <f t="shared" ref="E6375:E6376" si="2938">E6374</f>
        <v>linh.truong</v>
      </c>
      <c r="F6375" s="8" t="str">
        <f>VLOOKUP(E6375,'DANH MỤC'!$F:$G,2,0)</f>
        <v>Nhóm 1</v>
      </c>
      <c r="G6375" s="8" t="str">
        <f t="shared" ref="G6375:G6376" si="2939">G6374</f>
        <v>KH0917</v>
      </c>
      <c r="H6375" t="str">
        <f>VLOOKUP(G6375,'DANH MỤC'!$I:$K,2,0)</f>
        <v>KH 0917</v>
      </c>
      <c r="I6375" t="str">
        <f>VLOOKUP(G6375,'DANH MỤC'!$I:$K,3,0)</f>
        <v>Hải Dương</v>
      </c>
      <c r="J6375" s="8" t="s">
        <v>5939</v>
      </c>
      <c r="K6375" t="str">
        <f>VLOOKUP(J6375,'DANH MỤC'!$A$1:$B$19,2,0)</f>
        <v>Sản phẩm 0001</v>
      </c>
      <c r="L6375" t="s">
        <v>15</v>
      </c>
      <c r="M6375">
        <v>1</v>
      </c>
      <c r="N6375" s="3">
        <f>IF(LEFT(K6375,1)="S",VLOOKUP(K6375,'DANH MỤC'!$B:$D,2,0),VLOOKUP(K6375,'DANH MỤC'!$B:$D,3,0))</f>
        <v>3000000</v>
      </c>
      <c r="O6375">
        <v>0</v>
      </c>
      <c r="P6375" s="3">
        <f>N6375*O6375%*CSDL[[#This Row],[SỐ LƯỢNG]]</f>
        <v>0</v>
      </c>
      <c r="Q6375" s="3">
        <f t="shared" si="2919"/>
        <v>3000000</v>
      </c>
    </row>
    <row r="6376" spans="1:17" x14ac:dyDescent="0.3">
      <c r="A6376" s="23" t="str">
        <f t="shared" si="2935"/>
        <v>16/03/2019</v>
      </c>
      <c r="B6376" s="8" t="str">
        <f t="shared" si="2936"/>
        <v>16/03/2019</v>
      </c>
      <c r="C6376" s="8">
        <v>3</v>
      </c>
      <c r="D6376" s="8" t="str">
        <f t="shared" si="2937"/>
        <v>DH11556</v>
      </c>
      <c r="E6376" s="8" t="str">
        <f t="shared" si="2938"/>
        <v>linh.truong</v>
      </c>
      <c r="F6376" s="8" t="str">
        <f>VLOOKUP(E6376,'DANH MỤC'!$F:$G,2,0)</f>
        <v>Nhóm 1</v>
      </c>
      <c r="G6376" s="8" t="str">
        <f t="shared" si="2939"/>
        <v>KH0917</v>
      </c>
      <c r="H6376" t="str">
        <f>VLOOKUP(G6376,'DANH MỤC'!$I:$K,2,0)</f>
        <v>KH 0917</v>
      </c>
      <c r="I6376" t="str">
        <f>VLOOKUP(G6376,'DANH MỤC'!$I:$K,3,0)</f>
        <v>Hải Dương</v>
      </c>
      <c r="J6376" s="8" t="s">
        <v>5947</v>
      </c>
      <c r="K6376" t="str">
        <f>VLOOKUP(J6376,'DANH MỤC'!$A$1:$B$19,2,0)</f>
        <v>Hàng tặng 0004</v>
      </c>
      <c r="L6376" t="s">
        <v>62</v>
      </c>
      <c r="M6376">
        <v>1</v>
      </c>
      <c r="N6376" s="3">
        <f>IF(LEFT(K6376,1)="S",VLOOKUP(K6376,'DANH MỤC'!$B:$D,2,0),VLOOKUP(K6376,'DANH MỤC'!$B:$D,3,0))</f>
        <v>1000000</v>
      </c>
      <c r="O6376">
        <v>0</v>
      </c>
      <c r="P6376" s="3">
        <f>N6376*O6376%*CSDL[[#This Row],[SỐ LƯỢNG]]</f>
        <v>0</v>
      </c>
      <c r="Q6376" s="3">
        <f t="shared" si="2919"/>
        <v>1000000</v>
      </c>
    </row>
    <row r="6377" spans="1:17" x14ac:dyDescent="0.3">
      <c r="A6377" s="23" t="s">
        <v>3566</v>
      </c>
      <c r="B6377" s="8" t="s">
        <v>3566</v>
      </c>
      <c r="C6377" s="8">
        <v>3</v>
      </c>
      <c r="D6377" s="8" t="s">
        <v>3569</v>
      </c>
      <c r="E6377" s="8" t="s">
        <v>13819</v>
      </c>
      <c r="F6377" s="8" t="str">
        <f>VLOOKUP(E6377,'DANH MỤC'!$F:$G,2,0)</f>
        <v>Nhóm 1</v>
      </c>
      <c r="G6377" s="8" t="s">
        <v>8527</v>
      </c>
      <c r="H6377" t="str">
        <f>VLOOKUP(G6377,'DANH MỤC'!$I:$K,2,0)</f>
        <v>KH 2551</v>
      </c>
      <c r="I6377" t="str">
        <f>VLOOKUP(G6377,'DANH MỤC'!$I:$K,3,0)</f>
        <v>Đắk Nông</v>
      </c>
      <c r="J6377" s="8" t="s">
        <v>14</v>
      </c>
      <c r="K6377" t="str">
        <f>VLOOKUP(J6377,'DANH MỤC'!$A$1:$B$19,2,0)</f>
        <v>Sản phẩm 0004</v>
      </c>
      <c r="L6377" t="s">
        <v>15</v>
      </c>
      <c r="M6377">
        <v>2</v>
      </c>
      <c r="N6377" s="3">
        <f>IF(LEFT(K6377,1)="S",VLOOKUP(K6377,'DANH MỤC'!$B:$D,2,0),VLOOKUP(K6377,'DANH MỤC'!$B:$D,3,0))</f>
        <v>3500000</v>
      </c>
      <c r="O6377">
        <v>0</v>
      </c>
      <c r="P6377" s="3">
        <f>N6377*O6377%*CSDL[[#This Row],[SỐ LƯỢNG]]</f>
        <v>0</v>
      </c>
      <c r="Q6377" s="3">
        <f t="shared" si="2919"/>
        <v>7000000</v>
      </c>
    </row>
    <row r="6378" spans="1:17" x14ac:dyDescent="0.3">
      <c r="A6378" s="23" t="str">
        <f>A6377</f>
        <v>16/03/2019</v>
      </c>
      <c r="B6378" s="8" t="str">
        <f>B6377</f>
        <v>16/03/2019</v>
      </c>
      <c r="C6378" s="8">
        <v>3</v>
      </c>
      <c r="D6378" s="8" t="str">
        <f>D6377</f>
        <v>DH11555</v>
      </c>
      <c r="E6378" s="8" t="str">
        <f>E6377</f>
        <v>linh.truong</v>
      </c>
      <c r="F6378" s="8" t="str">
        <f>VLOOKUP(E6378,'DANH MỤC'!$F:$G,2,0)</f>
        <v>Nhóm 1</v>
      </c>
      <c r="G6378" s="8" t="str">
        <f>G6377</f>
        <v>KH2551</v>
      </c>
      <c r="H6378" t="str">
        <f>VLOOKUP(G6378,'DANH MỤC'!$I:$K,2,0)</f>
        <v>KH 2551</v>
      </c>
      <c r="I6378" t="str">
        <f>VLOOKUP(G6378,'DANH MỤC'!$I:$K,3,0)</f>
        <v>Đắk Nông</v>
      </c>
      <c r="J6378" s="8" t="s">
        <v>5947</v>
      </c>
      <c r="K6378" t="str">
        <f>VLOOKUP(J6378,'DANH MỤC'!$A$1:$B$19,2,0)</f>
        <v>Hàng tặng 0004</v>
      </c>
      <c r="L6378" t="s">
        <v>62</v>
      </c>
      <c r="M6378">
        <v>1</v>
      </c>
      <c r="N6378" s="3">
        <f>IF(LEFT(K6378,1)="S",VLOOKUP(K6378,'DANH MỤC'!$B:$D,2,0),VLOOKUP(K6378,'DANH MỤC'!$B:$D,3,0))</f>
        <v>1000000</v>
      </c>
      <c r="O6378">
        <v>0</v>
      </c>
      <c r="P6378" s="3">
        <f>N6378*O6378%*CSDL[[#This Row],[SỐ LƯỢNG]]</f>
        <v>0</v>
      </c>
      <c r="Q6378" s="3">
        <f t="shared" si="2919"/>
        <v>1000000</v>
      </c>
    </row>
    <row r="6379" spans="1:17" x14ac:dyDescent="0.3">
      <c r="A6379" s="23" t="s">
        <v>3566</v>
      </c>
      <c r="B6379" s="8" t="s">
        <v>3566</v>
      </c>
      <c r="C6379" s="8">
        <v>3</v>
      </c>
      <c r="D6379" s="8" t="s">
        <v>3570</v>
      </c>
      <c r="E6379" s="8" t="s">
        <v>13814</v>
      </c>
      <c r="F6379" s="8" t="str">
        <f>VLOOKUP(E6379,'DANH MỤC'!$F:$G,2,0)</f>
        <v>Nhóm 1</v>
      </c>
      <c r="G6379" s="8" t="s">
        <v>7881</v>
      </c>
      <c r="H6379" t="str">
        <f>VLOOKUP(G6379,'DANH MỤC'!$I:$K,2,0)</f>
        <v>KH 1879</v>
      </c>
      <c r="I6379" t="str">
        <f>VLOOKUP(G6379,'DANH MỤC'!$I:$K,3,0)</f>
        <v>Long An</v>
      </c>
      <c r="J6379" s="8" t="s">
        <v>5939</v>
      </c>
      <c r="K6379" t="str">
        <f>VLOOKUP(J6379,'DANH MỤC'!$A$1:$B$19,2,0)</f>
        <v>Sản phẩm 0001</v>
      </c>
      <c r="L6379" t="s">
        <v>15</v>
      </c>
      <c r="M6379">
        <v>1</v>
      </c>
      <c r="N6379" s="3">
        <f>IF(LEFT(K6379,1)="S",VLOOKUP(K6379,'DANH MỤC'!$B:$D,2,0),VLOOKUP(K6379,'DANH MỤC'!$B:$D,3,0))</f>
        <v>3000000</v>
      </c>
      <c r="O6379">
        <v>10</v>
      </c>
      <c r="P6379" s="3">
        <f>N6379*O6379%*CSDL[[#This Row],[SỐ LƯỢNG]]</f>
        <v>300000</v>
      </c>
      <c r="Q6379" s="3">
        <f t="shared" si="2919"/>
        <v>2700000</v>
      </c>
    </row>
    <row r="6380" spans="1:17" x14ac:dyDescent="0.3">
      <c r="A6380" s="23" t="s">
        <v>3566</v>
      </c>
      <c r="B6380" s="8" t="s">
        <v>3566</v>
      </c>
      <c r="C6380" s="8">
        <v>3</v>
      </c>
      <c r="D6380" s="8" t="s">
        <v>3571</v>
      </c>
      <c r="E6380" s="8" t="s">
        <v>13814</v>
      </c>
      <c r="F6380" s="8" t="str">
        <f>VLOOKUP(E6380,'DANH MỤC'!$F:$G,2,0)</f>
        <v>Nhóm 1</v>
      </c>
      <c r="G6380" s="8" t="s">
        <v>8528</v>
      </c>
      <c r="H6380" t="str">
        <f>VLOOKUP(G6380,'DANH MỤC'!$I:$K,2,0)</f>
        <v>KH 2552</v>
      </c>
      <c r="I6380" t="str">
        <f>VLOOKUP(G6380,'DANH MỤC'!$I:$K,3,0)</f>
        <v>Gia Lai</v>
      </c>
      <c r="J6380" s="8" t="s">
        <v>5940</v>
      </c>
      <c r="K6380" t="str">
        <f>VLOOKUP(J6380,'DANH MỤC'!$A$1:$B$19,2,0)</f>
        <v>Sản phẩm 0002</v>
      </c>
      <c r="L6380" t="s">
        <v>15</v>
      </c>
      <c r="M6380">
        <v>1</v>
      </c>
      <c r="N6380" s="3">
        <f>IF(LEFT(K6380,1)="S",VLOOKUP(K6380,'DANH MỤC'!$B:$D,2,0),VLOOKUP(K6380,'DANH MỤC'!$B:$D,3,0))</f>
        <v>2000000</v>
      </c>
      <c r="O6380">
        <v>10</v>
      </c>
      <c r="P6380" s="3">
        <f>N6380*O6380%*CSDL[[#This Row],[SỐ LƯỢNG]]</f>
        <v>200000</v>
      </c>
      <c r="Q6380" s="3">
        <f t="shared" si="2919"/>
        <v>1800000</v>
      </c>
    </row>
    <row r="6381" spans="1:17" x14ac:dyDescent="0.3">
      <c r="A6381" s="23" t="s">
        <v>3566</v>
      </c>
      <c r="B6381" s="8" t="s">
        <v>3566</v>
      </c>
      <c r="C6381" s="8">
        <v>3</v>
      </c>
      <c r="D6381" s="8" t="s">
        <v>3572</v>
      </c>
      <c r="E6381" s="8" t="s">
        <v>13822</v>
      </c>
      <c r="F6381" s="8" t="str">
        <f>VLOOKUP(E6381,'DANH MỤC'!$F:$G,2,0)</f>
        <v>Nhóm 1</v>
      </c>
      <c r="G6381" s="8" t="s">
        <v>8529</v>
      </c>
      <c r="H6381" t="str">
        <f>VLOOKUP(G6381,'DANH MỤC'!$I:$K,2,0)</f>
        <v>KH 2553</v>
      </c>
      <c r="I6381" t="str">
        <f>VLOOKUP(G6381,'DANH MỤC'!$I:$K,3,0)</f>
        <v>Ninh Thuận</v>
      </c>
      <c r="J6381" s="8" t="s">
        <v>14</v>
      </c>
      <c r="K6381" t="str">
        <f>VLOOKUP(J6381,'DANH MỤC'!$A$1:$B$19,2,0)</f>
        <v>Sản phẩm 0004</v>
      </c>
      <c r="L6381" t="s">
        <v>15</v>
      </c>
      <c r="M6381">
        <v>1</v>
      </c>
      <c r="N6381" s="3">
        <f>IF(LEFT(K6381,1)="S",VLOOKUP(K6381,'DANH MỤC'!$B:$D,2,0),VLOOKUP(K6381,'DANH MỤC'!$B:$D,3,0))</f>
        <v>3500000</v>
      </c>
      <c r="O6381">
        <v>10</v>
      </c>
      <c r="P6381" s="3">
        <f>N6381*O6381%*CSDL[[#This Row],[SỐ LƯỢNG]]</f>
        <v>350000</v>
      </c>
      <c r="Q6381" s="3">
        <f t="shared" si="2919"/>
        <v>3150000</v>
      </c>
    </row>
    <row r="6382" spans="1:17" x14ac:dyDescent="0.3">
      <c r="A6382" s="23" t="s">
        <v>3566</v>
      </c>
      <c r="B6382" s="8" t="s">
        <v>3566</v>
      </c>
      <c r="C6382" s="8">
        <v>3</v>
      </c>
      <c r="D6382" s="8" t="s">
        <v>3573</v>
      </c>
      <c r="E6382" s="8" t="s">
        <v>13839</v>
      </c>
      <c r="F6382" s="8" t="str">
        <f>VLOOKUP(E6382,'DANH MỤC'!$F:$G,2,0)</f>
        <v>Nhóm 2</v>
      </c>
      <c r="G6382" s="8" t="s">
        <v>7024</v>
      </c>
      <c r="H6382" t="str">
        <f>VLOOKUP(G6382,'DANH MỤC'!$I:$K,2,0)</f>
        <v>KH 0999</v>
      </c>
      <c r="I6382" t="str">
        <f>VLOOKUP(G6382,'DANH MỤC'!$I:$K,3,0)</f>
        <v>Bình Thuận</v>
      </c>
      <c r="J6382" s="8" t="s">
        <v>5939</v>
      </c>
      <c r="K6382" t="str">
        <f>VLOOKUP(J6382,'DANH MỤC'!$A$1:$B$19,2,0)</f>
        <v>Sản phẩm 0001</v>
      </c>
      <c r="L6382" t="s">
        <v>15</v>
      </c>
      <c r="M6382">
        <v>1</v>
      </c>
      <c r="N6382" s="3">
        <f>IF(LEFT(K6382,1)="S",VLOOKUP(K6382,'DANH MỤC'!$B:$D,2,0),VLOOKUP(K6382,'DANH MỤC'!$B:$D,3,0))</f>
        <v>3000000</v>
      </c>
      <c r="O6382">
        <v>0</v>
      </c>
      <c r="P6382" s="3">
        <f>N6382*O6382%*CSDL[[#This Row],[SỐ LƯỢNG]]</f>
        <v>0</v>
      </c>
      <c r="Q6382" s="3">
        <f t="shared" si="2919"/>
        <v>3000000</v>
      </c>
    </row>
    <row r="6383" spans="1:17" x14ac:dyDescent="0.3">
      <c r="A6383" s="23" t="str">
        <f>A6382</f>
        <v>16/03/2019</v>
      </c>
      <c r="B6383" s="8" t="str">
        <f>B6382</f>
        <v>16/03/2019</v>
      </c>
      <c r="C6383" s="8">
        <v>3</v>
      </c>
      <c r="D6383" s="8" t="str">
        <f>D6382</f>
        <v>DH11551</v>
      </c>
      <c r="E6383" s="8" t="str">
        <f>E6382</f>
        <v>hang.dinh</v>
      </c>
      <c r="F6383" s="8" t="str">
        <f>VLOOKUP(E6383,'DANH MỤC'!$F:$G,2,0)</f>
        <v>Nhóm 2</v>
      </c>
      <c r="G6383" s="8" t="str">
        <f>G6382</f>
        <v>KH0999</v>
      </c>
      <c r="H6383" t="str">
        <f>VLOOKUP(G6383,'DANH MỤC'!$I:$K,2,0)</f>
        <v>KH 0999</v>
      </c>
      <c r="I6383" t="str">
        <f>VLOOKUP(G6383,'DANH MỤC'!$I:$K,3,0)</f>
        <v>Bình Thuận</v>
      </c>
      <c r="J6383" s="8" t="s">
        <v>5944</v>
      </c>
      <c r="K6383" t="str">
        <f>VLOOKUP(J6383,'DANH MỤC'!$A$1:$B$19,2,0)</f>
        <v>Hàng tặng 0001</v>
      </c>
      <c r="L6383" t="s">
        <v>24</v>
      </c>
      <c r="M6383">
        <v>2</v>
      </c>
      <c r="N6383" s="3">
        <f>IF(LEFT(K6383,1)="S",VLOOKUP(K6383,'DANH MỤC'!$B:$D,2,0),VLOOKUP(K6383,'DANH MỤC'!$B:$D,3,0))</f>
        <v>200000</v>
      </c>
      <c r="O6383">
        <v>100</v>
      </c>
      <c r="P6383" s="3">
        <f>N6383*O6383%*CSDL[[#This Row],[SỐ LƯỢNG]]</f>
        <v>400000</v>
      </c>
      <c r="Q6383" s="3">
        <f t="shared" si="2919"/>
        <v>0</v>
      </c>
    </row>
    <row r="6384" spans="1:17" x14ac:dyDescent="0.3">
      <c r="A6384" s="23" t="s">
        <v>3566</v>
      </c>
      <c r="B6384" s="8" t="s">
        <v>3566</v>
      </c>
      <c r="C6384" s="8">
        <v>3</v>
      </c>
      <c r="D6384" s="8" t="s">
        <v>3574</v>
      </c>
      <c r="E6384" s="8" t="s">
        <v>13819</v>
      </c>
      <c r="F6384" s="8" t="str">
        <f>VLOOKUP(E6384,'DANH MỤC'!$F:$G,2,0)</f>
        <v>Nhóm 1</v>
      </c>
      <c r="G6384" s="8" t="s">
        <v>8530</v>
      </c>
      <c r="H6384" t="str">
        <f>VLOOKUP(G6384,'DANH MỤC'!$I:$K,2,0)</f>
        <v>KH 2554</v>
      </c>
      <c r="I6384" t="str">
        <f>VLOOKUP(G6384,'DANH MỤC'!$I:$K,3,0)</f>
        <v>Ninh Bình</v>
      </c>
      <c r="J6384" s="8" t="s">
        <v>5940</v>
      </c>
      <c r="K6384" t="str">
        <f>VLOOKUP(J6384,'DANH MỤC'!$A$1:$B$19,2,0)</f>
        <v>Sản phẩm 0002</v>
      </c>
      <c r="L6384" t="s">
        <v>15</v>
      </c>
      <c r="M6384">
        <v>1</v>
      </c>
      <c r="N6384" s="3">
        <f>IF(LEFT(K6384,1)="S",VLOOKUP(K6384,'DANH MỤC'!$B:$D,2,0),VLOOKUP(K6384,'DANH MỤC'!$B:$D,3,0))</f>
        <v>2000000</v>
      </c>
      <c r="O6384">
        <v>0</v>
      </c>
      <c r="P6384" s="3">
        <f>N6384*O6384%*CSDL[[#This Row],[SỐ LƯỢNG]]</f>
        <v>0</v>
      </c>
      <c r="Q6384" s="3">
        <f t="shared" si="2919"/>
        <v>2000000</v>
      </c>
    </row>
    <row r="6385" spans="1:17" x14ac:dyDescent="0.3">
      <c r="A6385" s="23" t="str">
        <f t="shared" ref="A6385:A6387" si="2940">A6384</f>
        <v>16/03/2019</v>
      </c>
      <c r="B6385" s="8" t="str">
        <f t="shared" ref="B6385:B6387" si="2941">B6384</f>
        <v>16/03/2019</v>
      </c>
      <c r="C6385" s="8">
        <v>3</v>
      </c>
      <c r="D6385" s="8" t="str">
        <f t="shared" ref="D6385:D6387" si="2942">D6384</f>
        <v>DH11550</v>
      </c>
      <c r="E6385" s="8" t="str">
        <f t="shared" ref="E6385:E6387" si="2943">E6384</f>
        <v>linh.truong</v>
      </c>
      <c r="F6385" s="8" t="str">
        <f>VLOOKUP(E6385,'DANH MỤC'!$F:$G,2,0)</f>
        <v>Nhóm 1</v>
      </c>
      <c r="G6385" s="8" t="str">
        <f t="shared" ref="G6385:G6387" si="2944">G6384</f>
        <v>KH2554</v>
      </c>
      <c r="H6385" t="str">
        <f>VLOOKUP(G6385,'DANH MỤC'!$I:$K,2,0)</f>
        <v>KH 2554</v>
      </c>
      <c r="I6385" t="str">
        <f>VLOOKUP(G6385,'DANH MỤC'!$I:$K,3,0)</f>
        <v>Ninh Bình</v>
      </c>
      <c r="J6385" s="8" t="s">
        <v>5944</v>
      </c>
      <c r="K6385" t="str">
        <f>VLOOKUP(J6385,'DANH MỤC'!$A$1:$B$19,2,0)</f>
        <v>Hàng tặng 0001</v>
      </c>
      <c r="L6385" t="s">
        <v>24</v>
      </c>
      <c r="M6385">
        <v>2</v>
      </c>
      <c r="N6385" s="3">
        <f>IF(LEFT(K6385,1)="S",VLOOKUP(K6385,'DANH MỤC'!$B:$D,2,0),VLOOKUP(K6385,'DANH MỤC'!$B:$D,3,0))</f>
        <v>200000</v>
      </c>
      <c r="O6385">
        <v>100</v>
      </c>
      <c r="P6385" s="3">
        <f>N6385*O6385%*CSDL[[#This Row],[SỐ LƯỢNG]]</f>
        <v>400000</v>
      </c>
      <c r="Q6385" s="3">
        <f t="shared" si="2919"/>
        <v>0</v>
      </c>
    </row>
    <row r="6386" spans="1:17" x14ac:dyDescent="0.3">
      <c r="A6386" s="23" t="str">
        <f t="shared" si="2940"/>
        <v>16/03/2019</v>
      </c>
      <c r="B6386" s="8" t="str">
        <f t="shared" si="2941"/>
        <v>16/03/2019</v>
      </c>
      <c r="C6386" s="8">
        <v>3</v>
      </c>
      <c r="D6386" s="8" t="str">
        <f t="shared" si="2942"/>
        <v>DH11550</v>
      </c>
      <c r="E6386" s="8" t="str">
        <f t="shared" si="2943"/>
        <v>linh.truong</v>
      </c>
      <c r="F6386" s="8" t="str">
        <f>VLOOKUP(E6386,'DANH MỤC'!$F:$G,2,0)</f>
        <v>Nhóm 1</v>
      </c>
      <c r="G6386" s="8" t="str">
        <f t="shared" si="2944"/>
        <v>KH2554</v>
      </c>
      <c r="H6386" t="str">
        <f>VLOOKUP(G6386,'DANH MỤC'!$I:$K,2,0)</f>
        <v>KH 2554</v>
      </c>
      <c r="I6386" t="str">
        <f>VLOOKUP(G6386,'DANH MỤC'!$I:$K,3,0)</f>
        <v>Ninh Bình</v>
      </c>
      <c r="J6386" s="8" t="s">
        <v>5942</v>
      </c>
      <c r="K6386" t="str">
        <f>VLOOKUP(J6386,'DANH MỤC'!$A$1:$B$19,2,0)</f>
        <v>Sản phẩm 0007</v>
      </c>
      <c r="L6386" t="s">
        <v>15</v>
      </c>
      <c r="M6386">
        <v>1</v>
      </c>
      <c r="N6386" s="3">
        <f>IF(LEFT(K6386,1)="S",VLOOKUP(K6386,'DANH MỤC'!$B:$D,2,0),VLOOKUP(K6386,'DANH MỤC'!$B:$D,3,0))</f>
        <v>800000</v>
      </c>
      <c r="O6386">
        <v>0</v>
      </c>
      <c r="P6386" s="3">
        <f>N6386*O6386%*CSDL[[#This Row],[SỐ LƯỢNG]]</f>
        <v>0</v>
      </c>
      <c r="Q6386" s="3">
        <f t="shared" si="2919"/>
        <v>800000</v>
      </c>
    </row>
    <row r="6387" spans="1:17" x14ac:dyDescent="0.3">
      <c r="A6387" s="23" t="str">
        <f t="shared" si="2940"/>
        <v>16/03/2019</v>
      </c>
      <c r="B6387" s="8" t="str">
        <f t="shared" si="2941"/>
        <v>16/03/2019</v>
      </c>
      <c r="C6387" s="8">
        <v>3</v>
      </c>
      <c r="D6387" s="8" t="str">
        <f t="shared" si="2942"/>
        <v>DH11550</v>
      </c>
      <c r="E6387" s="8" t="str">
        <f t="shared" si="2943"/>
        <v>linh.truong</v>
      </c>
      <c r="F6387" s="8" t="str">
        <f>VLOOKUP(E6387,'DANH MỤC'!$F:$G,2,0)</f>
        <v>Nhóm 1</v>
      </c>
      <c r="G6387" s="8" t="str">
        <f t="shared" si="2944"/>
        <v>KH2554</v>
      </c>
      <c r="H6387" t="str">
        <f>VLOOKUP(G6387,'DANH MỤC'!$I:$K,2,0)</f>
        <v>KH 2554</v>
      </c>
      <c r="I6387" t="str">
        <f>VLOOKUP(G6387,'DANH MỤC'!$I:$K,3,0)</f>
        <v>Ninh Bình</v>
      </c>
      <c r="J6387" s="8" t="s">
        <v>5941</v>
      </c>
      <c r="K6387" t="str">
        <f>VLOOKUP(J6387,'DANH MỤC'!$A$1:$B$19,2,0)</f>
        <v>Sản phẩm 0006</v>
      </c>
      <c r="L6387" t="s">
        <v>15</v>
      </c>
      <c r="M6387">
        <v>1</v>
      </c>
      <c r="N6387" s="3">
        <f>IF(LEFT(K6387,1)="S",VLOOKUP(K6387,'DANH MỤC'!$B:$D,2,0),VLOOKUP(K6387,'DANH MỤC'!$B:$D,3,0))</f>
        <v>800000</v>
      </c>
      <c r="O6387">
        <v>0</v>
      </c>
      <c r="P6387" s="3">
        <f>N6387*O6387%*CSDL[[#This Row],[SỐ LƯỢNG]]</f>
        <v>0</v>
      </c>
      <c r="Q6387" s="3">
        <f t="shared" si="2919"/>
        <v>800000</v>
      </c>
    </row>
    <row r="6388" spans="1:17" x14ac:dyDescent="0.3">
      <c r="A6388" s="23" t="s">
        <v>3566</v>
      </c>
      <c r="B6388" s="8" t="s">
        <v>3566</v>
      </c>
      <c r="C6388" s="8">
        <v>3</v>
      </c>
      <c r="D6388" s="8" t="s">
        <v>3575</v>
      </c>
      <c r="E6388" s="8" t="s">
        <v>13819</v>
      </c>
      <c r="F6388" s="8" t="str">
        <f>VLOOKUP(E6388,'DANH MỤC'!$F:$G,2,0)</f>
        <v>Nhóm 1</v>
      </c>
      <c r="G6388" s="8" t="s">
        <v>7785</v>
      </c>
      <c r="H6388" t="str">
        <f>VLOOKUP(G6388,'DANH MỤC'!$I:$K,2,0)</f>
        <v>KH 1782</v>
      </c>
      <c r="I6388" t="str">
        <f>VLOOKUP(G6388,'DANH MỤC'!$I:$K,3,0)</f>
        <v>Hòa Bình</v>
      </c>
      <c r="J6388" s="8" t="s">
        <v>14</v>
      </c>
      <c r="K6388" t="str">
        <f>VLOOKUP(J6388,'DANH MỤC'!$A$1:$B$19,2,0)</f>
        <v>Sản phẩm 0004</v>
      </c>
      <c r="L6388" t="s">
        <v>15</v>
      </c>
      <c r="M6388">
        <v>1</v>
      </c>
      <c r="N6388" s="3">
        <f>IF(LEFT(K6388,1)="S",VLOOKUP(K6388,'DANH MỤC'!$B:$D,2,0),VLOOKUP(K6388,'DANH MỤC'!$B:$D,3,0))</f>
        <v>3500000</v>
      </c>
      <c r="O6388">
        <v>0</v>
      </c>
      <c r="P6388" s="3">
        <f>N6388*O6388%*CSDL[[#This Row],[SỐ LƯỢNG]]</f>
        <v>0</v>
      </c>
      <c r="Q6388" s="3">
        <f t="shared" si="2919"/>
        <v>3500000</v>
      </c>
    </row>
    <row r="6389" spans="1:17" x14ac:dyDescent="0.3">
      <c r="A6389" s="23" t="str">
        <f>A6388</f>
        <v>16/03/2019</v>
      </c>
      <c r="B6389" s="8" t="str">
        <f>B6388</f>
        <v>16/03/2019</v>
      </c>
      <c r="C6389" s="8">
        <v>3</v>
      </c>
      <c r="D6389" s="8" t="str">
        <f>D6388</f>
        <v>DH11549</v>
      </c>
      <c r="E6389" s="8" t="str">
        <f>E6388</f>
        <v>linh.truong</v>
      </c>
      <c r="F6389" s="8" t="str">
        <f>VLOOKUP(E6389,'DANH MỤC'!$F:$G,2,0)</f>
        <v>Nhóm 1</v>
      </c>
      <c r="G6389" s="8" t="str">
        <f>G6388</f>
        <v>KH1782</v>
      </c>
      <c r="H6389" t="str">
        <f>VLOOKUP(G6389,'DANH MỤC'!$I:$K,2,0)</f>
        <v>KH 1782</v>
      </c>
      <c r="I6389" t="str">
        <f>VLOOKUP(G6389,'DANH MỤC'!$I:$K,3,0)</f>
        <v>Hòa Bình</v>
      </c>
      <c r="J6389" s="8" t="s">
        <v>5944</v>
      </c>
      <c r="K6389" t="str">
        <f>VLOOKUP(J6389,'DANH MỤC'!$A$1:$B$19,2,0)</f>
        <v>Hàng tặng 0001</v>
      </c>
      <c r="L6389" t="s">
        <v>24</v>
      </c>
      <c r="M6389">
        <v>2</v>
      </c>
      <c r="N6389" s="3">
        <f>IF(LEFT(K6389,1)="S",VLOOKUP(K6389,'DANH MỤC'!$B:$D,2,0),VLOOKUP(K6389,'DANH MỤC'!$B:$D,3,0))</f>
        <v>200000</v>
      </c>
      <c r="O6389">
        <v>100</v>
      </c>
      <c r="P6389" s="3">
        <f>N6389*O6389%*CSDL[[#This Row],[SỐ LƯỢNG]]</f>
        <v>400000</v>
      </c>
      <c r="Q6389" s="3">
        <f t="shared" si="2919"/>
        <v>0</v>
      </c>
    </row>
    <row r="6390" spans="1:17" x14ac:dyDescent="0.3">
      <c r="A6390" s="23" t="s">
        <v>3566</v>
      </c>
      <c r="B6390" s="8" t="s">
        <v>3566</v>
      </c>
      <c r="C6390" s="8">
        <v>3</v>
      </c>
      <c r="D6390" s="8" t="s">
        <v>3576</v>
      </c>
      <c r="E6390" s="8" t="s">
        <v>13814</v>
      </c>
      <c r="F6390" s="8" t="str">
        <f>VLOOKUP(E6390,'DANH MỤC'!$F:$G,2,0)</f>
        <v>Nhóm 1</v>
      </c>
      <c r="G6390" s="8" t="s">
        <v>8498</v>
      </c>
      <c r="H6390" t="str">
        <f>VLOOKUP(G6390,'DANH MỤC'!$I:$K,2,0)</f>
        <v>KH 2520</v>
      </c>
      <c r="I6390" t="str">
        <f>VLOOKUP(G6390,'DANH MỤC'!$I:$K,3,0)</f>
        <v>Hòa Bình</v>
      </c>
      <c r="J6390" s="8" t="s">
        <v>5940</v>
      </c>
      <c r="K6390" t="str">
        <f>VLOOKUP(J6390,'DANH MỤC'!$A$1:$B$19,2,0)</f>
        <v>Sản phẩm 0002</v>
      </c>
      <c r="L6390" t="s">
        <v>15</v>
      </c>
      <c r="M6390">
        <v>1</v>
      </c>
      <c r="N6390" s="3">
        <f>IF(LEFT(K6390,1)="S",VLOOKUP(K6390,'DANH MỤC'!$B:$D,2,0),VLOOKUP(K6390,'DANH MỤC'!$B:$D,3,0))</f>
        <v>2000000</v>
      </c>
      <c r="O6390">
        <v>10</v>
      </c>
      <c r="P6390" s="3">
        <f>N6390*O6390%*CSDL[[#This Row],[SỐ LƯỢNG]]</f>
        <v>200000</v>
      </c>
      <c r="Q6390" s="3">
        <f t="shared" si="2919"/>
        <v>1800000</v>
      </c>
    </row>
    <row r="6391" spans="1:17" x14ac:dyDescent="0.3">
      <c r="A6391" s="23" t="s">
        <v>3566</v>
      </c>
      <c r="B6391" s="8" t="s">
        <v>3566</v>
      </c>
      <c r="C6391" s="8">
        <v>3</v>
      </c>
      <c r="D6391" s="8" t="s">
        <v>3577</v>
      </c>
      <c r="E6391" s="8" t="s">
        <v>13814</v>
      </c>
      <c r="F6391" s="8" t="str">
        <f>VLOOKUP(E6391,'DANH MỤC'!$F:$G,2,0)</f>
        <v>Nhóm 1</v>
      </c>
      <c r="G6391" s="8" t="s">
        <v>8531</v>
      </c>
      <c r="H6391" t="str">
        <f>VLOOKUP(G6391,'DANH MỤC'!$I:$K,2,0)</f>
        <v>KH 2555</v>
      </c>
      <c r="I6391" t="str">
        <f>VLOOKUP(G6391,'DANH MỤC'!$I:$K,3,0)</f>
        <v>Tuyên Quang</v>
      </c>
      <c r="J6391" s="8" t="s">
        <v>5940</v>
      </c>
      <c r="K6391" t="str">
        <f>VLOOKUP(J6391,'DANH MỤC'!$A$1:$B$19,2,0)</f>
        <v>Sản phẩm 0002</v>
      </c>
      <c r="L6391" t="s">
        <v>15</v>
      </c>
      <c r="M6391">
        <v>1</v>
      </c>
      <c r="N6391" s="3">
        <f>IF(LEFT(K6391,1)="S",VLOOKUP(K6391,'DANH MỤC'!$B:$D,2,0),VLOOKUP(K6391,'DANH MỤC'!$B:$D,3,0))</f>
        <v>2000000</v>
      </c>
      <c r="O6391">
        <v>5</v>
      </c>
      <c r="P6391" s="3">
        <f>N6391*O6391%*CSDL[[#This Row],[SỐ LƯỢNG]]</f>
        <v>100000</v>
      </c>
      <c r="Q6391" s="3">
        <f t="shared" si="2919"/>
        <v>1900000</v>
      </c>
    </row>
    <row r="6392" spans="1:17" x14ac:dyDescent="0.3">
      <c r="A6392" s="23" t="s">
        <v>3566</v>
      </c>
      <c r="B6392" s="8" t="s">
        <v>3566</v>
      </c>
      <c r="C6392" s="8">
        <v>3</v>
      </c>
      <c r="D6392" s="8" t="s">
        <v>3578</v>
      </c>
      <c r="E6392" s="8" t="s">
        <v>13822</v>
      </c>
      <c r="F6392" s="8" t="str">
        <f>VLOOKUP(E6392,'DANH MỤC'!$F:$G,2,0)</f>
        <v>Nhóm 1</v>
      </c>
      <c r="G6392" s="8" t="s">
        <v>8532</v>
      </c>
      <c r="H6392" t="str">
        <f>VLOOKUP(G6392,'DANH MỤC'!$I:$K,2,0)</f>
        <v>KH 2556</v>
      </c>
      <c r="I6392" t="str">
        <f>VLOOKUP(G6392,'DANH MỤC'!$I:$K,3,0)</f>
        <v>Bình Dương</v>
      </c>
      <c r="J6392" s="8" t="s">
        <v>19</v>
      </c>
      <c r="K6392" t="str">
        <f>VLOOKUP(J6392,'DANH MỤC'!$A$1:$B$19,2,0)</f>
        <v>Sản phẩm 0003</v>
      </c>
      <c r="L6392" t="s">
        <v>15</v>
      </c>
      <c r="M6392">
        <v>1</v>
      </c>
      <c r="N6392" s="3">
        <f>IF(LEFT(K6392,1)="S",VLOOKUP(K6392,'DANH MỤC'!$B:$D,2,0),VLOOKUP(K6392,'DANH MỤC'!$B:$D,3,0))</f>
        <v>2500000</v>
      </c>
      <c r="O6392">
        <v>5</v>
      </c>
      <c r="P6392" s="3">
        <f>N6392*O6392%*CSDL[[#This Row],[SỐ LƯỢNG]]</f>
        <v>125000</v>
      </c>
      <c r="Q6392" s="3">
        <f t="shared" si="2919"/>
        <v>2375000</v>
      </c>
    </row>
    <row r="6393" spans="1:17" x14ac:dyDescent="0.3">
      <c r="A6393" s="23" t="s">
        <v>3566</v>
      </c>
      <c r="B6393" s="8" t="s">
        <v>3566</v>
      </c>
      <c r="C6393" s="8">
        <v>3</v>
      </c>
      <c r="D6393" s="8" t="s">
        <v>3579</v>
      </c>
      <c r="E6393" s="8" t="s">
        <v>13833</v>
      </c>
      <c r="F6393" s="8" t="str">
        <f>VLOOKUP(E6393,'DANH MỤC'!$F:$G,2,0)</f>
        <v>Nhóm 2</v>
      </c>
      <c r="G6393" s="8" t="s">
        <v>8533</v>
      </c>
      <c r="H6393" t="str">
        <f>VLOOKUP(G6393,'DANH MỤC'!$I:$K,2,0)</f>
        <v>KH 2557</v>
      </c>
      <c r="I6393" t="str">
        <f>VLOOKUP(G6393,'DANH MỤC'!$I:$K,3,0)</f>
        <v>Thái Nguyên</v>
      </c>
      <c r="J6393" s="8" t="s">
        <v>5939</v>
      </c>
      <c r="K6393" t="str">
        <f>VLOOKUP(J6393,'DANH MỤC'!$A$1:$B$19,2,0)</f>
        <v>Sản phẩm 0001</v>
      </c>
      <c r="L6393" t="s">
        <v>15</v>
      </c>
      <c r="M6393">
        <v>1</v>
      </c>
      <c r="N6393" s="3">
        <f>IF(LEFT(K6393,1)="S",VLOOKUP(K6393,'DANH MỤC'!$B:$D,2,0),VLOOKUP(K6393,'DANH MỤC'!$B:$D,3,0))</f>
        <v>3000000</v>
      </c>
      <c r="O6393">
        <v>0</v>
      </c>
      <c r="P6393" s="3">
        <f>N6393*O6393%*CSDL[[#This Row],[SỐ LƯỢNG]]</f>
        <v>0</v>
      </c>
      <c r="Q6393" s="3">
        <f t="shared" si="2919"/>
        <v>3000000</v>
      </c>
    </row>
    <row r="6394" spans="1:17" x14ac:dyDescent="0.3">
      <c r="A6394" s="23" t="str">
        <f t="shared" ref="A6394:A6396" si="2945">A6393</f>
        <v>16/03/2019</v>
      </c>
      <c r="B6394" s="8" t="str">
        <f t="shared" ref="B6394:B6396" si="2946">B6393</f>
        <v>16/03/2019</v>
      </c>
      <c r="C6394" s="8">
        <v>3</v>
      </c>
      <c r="D6394" s="8" t="str">
        <f t="shared" ref="D6394:D6396" si="2947">D6393</f>
        <v>DH11545</v>
      </c>
      <c r="E6394" s="8" t="str">
        <f t="shared" ref="E6394:E6396" si="2948">E6393</f>
        <v>anh.nguyen</v>
      </c>
      <c r="F6394" s="8" t="str">
        <f>VLOOKUP(E6394,'DANH MỤC'!$F:$G,2,0)</f>
        <v>Nhóm 2</v>
      </c>
      <c r="G6394" s="8" t="str">
        <f t="shared" ref="G6394:G6396" si="2949">G6393</f>
        <v>KH2557</v>
      </c>
      <c r="H6394" t="str">
        <f>VLOOKUP(G6394,'DANH MỤC'!$I:$K,2,0)</f>
        <v>KH 2557</v>
      </c>
      <c r="I6394" t="str">
        <f>VLOOKUP(G6394,'DANH MỤC'!$I:$K,3,0)</f>
        <v>Thái Nguyên</v>
      </c>
      <c r="J6394" s="8" t="s">
        <v>5940</v>
      </c>
      <c r="K6394" t="str">
        <f>VLOOKUP(J6394,'DANH MỤC'!$A$1:$B$19,2,0)</f>
        <v>Sản phẩm 0002</v>
      </c>
      <c r="L6394" t="s">
        <v>15</v>
      </c>
      <c r="M6394">
        <v>1</v>
      </c>
      <c r="N6394" s="3">
        <f>IF(LEFT(K6394,1)="S",VLOOKUP(K6394,'DANH MỤC'!$B:$D,2,0),VLOOKUP(K6394,'DANH MỤC'!$B:$D,3,0))</f>
        <v>2000000</v>
      </c>
      <c r="O6394">
        <v>5</v>
      </c>
      <c r="P6394" s="3">
        <f>N6394*O6394%*CSDL[[#This Row],[SỐ LƯỢNG]]</f>
        <v>100000</v>
      </c>
      <c r="Q6394" s="3">
        <f t="shared" si="2919"/>
        <v>1900000</v>
      </c>
    </row>
    <row r="6395" spans="1:17" x14ac:dyDescent="0.3">
      <c r="A6395" s="23" t="str">
        <f t="shared" si="2945"/>
        <v>16/03/2019</v>
      </c>
      <c r="B6395" s="8" t="str">
        <f t="shared" si="2946"/>
        <v>16/03/2019</v>
      </c>
      <c r="C6395" s="8">
        <v>3</v>
      </c>
      <c r="D6395" s="8" t="str">
        <f t="shared" si="2947"/>
        <v>DH11545</v>
      </c>
      <c r="E6395" s="8" t="str">
        <f t="shared" si="2948"/>
        <v>anh.nguyen</v>
      </c>
      <c r="F6395" s="8" t="str">
        <f>VLOOKUP(E6395,'DANH MỤC'!$F:$G,2,0)</f>
        <v>Nhóm 2</v>
      </c>
      <c r="G6395" s="8" t="str">
        <f t="shared" si="2949"/>
        <v>KH2557</v>
      </c>
      <c r="H6395" t="str">
        <f>VLOOKUP(G6395,'DANH MỤC'!$I:$K,2,0)</f>
        <v>KH 2557</v>
      </c>
      <c r="I6395" t="str">
        <f>VLOOKUP(G6395,'DANH MỤC'!$I:$K,3,0)</f>
        <v>Thái Nguyên</v>
      </c>
      <c r="J6395" s="8" t="s">
        <v>5939</v>
      </c>
      <c r="K6395" t="str">
        <f>VLOOKUP(J6395,'DANH MỤC'!$A$1:$B$19,2,0)</f>
        <v>Sản phẩm 0001</v>
      </c>
      <c r="L6395" t="s">
        <v>15</v>
      </c>
      <c r="M6395">
        <v>1</v>
      </c>
      <c r="N6395" s="3">
        <f>IF(LEFT(K6395,1)="S",VLOOKUP(K6395,'DANH MỤC'!$B:$D,2,0),VLOOKUP(K6395,'DANH MỤC'!$B:$D,3,0))</f>
        <v>3000000</v>
      </c>
      <c r="O6395">
        <v>10</v>
      </c>
      <c r="P6395" s="3">
        <f>N6395*O6395%*CSDL[[#This Row],[SỐ LƯỢNG]]</f>
        <v>300000</v>
      </c>
      <c r="Q6395" s="3">
        <f t="shared" si="2919"/>
        <v>2700000</v>
      </c>
    </row>
    <row r="6396" spans="1:17" x14ac:dyDescent="0.3">
      <c r="A6396" s="23" t="str">
        <f t="shared" si="2945"/>
        <v>16/03/2019</v>
      </c>
      <c r="B6396" s="8" t="str">
        <f t="shared" si="2946"/>
        <v>16/03/2019</v>
      </c>
      <c r="C6396" s="8">
        <v>3</v>
      </c>
      <c r="D6396" s="8" t="str">
        <f t="shared" si="2947"/>
        <v>DH11545</v>
      </c>
      <c r="E6396" s="8" t="str">
        <f t="shared" si="2948"/>
        <v>anh.nguyen</v>
      </c>
      <c r="F6396" s="8" t="str">
        <f>VLOOKUP(E6396,'DANH MỤC'!$F:$G,2,0)</f>
        <v>Nhóm 2</v>
      </c>
      <c r="G6396" s="8" t="str">
        <f t="shared" si="2949"/>
        <v>KH2557</v>
      </c>
      <c r="H6396" t="str">
        <f>VLOOKUP(G6396,'DANH MỤC'!$I:$K,2,0)</f>
        <v>KH 2557</v>
      </c>
      <c r="I6396" t="str">
        <f>VLOOKUP(G6396,'DANH MỤC'!$I:$K,3,0)</f>
        <v>Thái Nguyên</v>
      </c>
      <c r="J6396" s="8" t="s">
        <v>5944</v>
      </c>
      <c r="K6396" t="str">
        <f>VLOOKUP(J6396,'DANH MỤC'!$A$1:$B$19,2,0)</f>
        <v>Hàng tặng 0001</v>
      </c>
      <c r="L6396" t="s">
        <v>24</v>
      </c>
      <c r="M6396">
        <v>2</v>
      </c>
      <c r="N6396" s="3">
        <f>IF(LEFT(K6396,1)="S",VLOOKUP(K6396,'DANH MỤC'!$B:$D,2,0),VLOOKUP(K6396,'DANH MỤC'!$B:$D,3,0))</f>
        <v>200000</v>
      </c>
      <c r="O6396">
        <v>100</v>
      </c>
      <c r="P6396" s="3">
        <f>N6396*O6396%*CSDL[[#This Row],[SỐ LƯỢNG]]</f>
        <v>400000</v>
      </c>
      <c r="Q6396" s="3">
        <f t="shared" si="2919"/>
        <v>0</v>
      </c>
    </row>
    <row r="6397" spans="1:17" x14ac:dyDescent="0.3">
      <c r="A6397" s="23" t="s">
        <v>3566</v>
      </c>
      <c r="B6397" s="8" t="s">
        <v>3566</v>
      </c>
      <c r="C6397" s="8">
        <v>3</v>
      </c>
      <c r="D6397" s="8" t="s">
        <v>3580</v>
      </c>
      <c r="E6397" s="8" t="s">
        <v>13823</v>
      </c>
      <c r="F6397" s="8" t="str">
        <f>VLOOKUP(E6397,'DANH MỤC'!$F:$G,2,0)</f>
        <v>Nhóm 1</v>
      </c>
      <c r="G6397" s="8" t="s">
        <v>8534</v>
      </c>
      <c r="H6397" t="str">
        <f>VLOOKUP(G6397,'DANH MỤC'!$I:$K,2,0)</f>
        <v>KH 2558</v>
      </c>
      <c r="I6397" t="str">
        <f>VLOOKUP(G6397,'DANH MỤC'!$I:$K,3,0)</f>
        <v>Bình Thuận</v>
      </c>
      <c r="J6397" s="8" t="s">
        <v>5939</v>
      </c>
      <c r="K6397" t="str">
        <f>VLOOKUP(J6397,'DANH MỤC'!$A$1:$B$19,2,0)</f>
        <v>Sản phẩm 0001</v>
      </c>
      <c r="L6397" t="s">
        <v>15</v>
      </c>
      <c r="M6397">
        <v>1</v>
      </c>
      <c r="N6397" s="3">
        <f>IF(LEFT(K6397,1)="S",VLOOKUP(K6397,'DANH MỤC'!$B:$D,2,0),VLOOKUP(K6397,'DANH MỤC'!$B:$D,3,0))</f>
        <v>3000000</v>
      </c>
      <c r="O6397">
        <v>0</v>
      </c>
      <c r="P6397" s="3">
        <f>N6397*O6397%*CSDL[[#This Row],[SỐ LƯỢNG]]</f>
        <v>0</v>
      </c>
      <c r="Q6397" s="3">
        <f t="shared" si="2919"/>
        <v>3000000</v>
      </c>
    </row>
    <row r="6398" spans="1:17" x14ac:dyDescent="0.3">
      <c r="A6398" s="23" t="str">
        <f>A6397</f>
        <v>16/03/2019</v>
      </c>
      <c r="B6398" s="8" t="str">
        <f>B6397</f>
        <v>16/03/2019</v>
      </c>
      <c r="C6398" s="8">
        <v>3</v>
      </c>
      <c r="D6398" s="8" t="str">
        <f>D6397</f>
        <v>DH11544</v>
      </c>
      <c r="E6398" s="8" t="str">
        <f>E6397</f>
        <v>giang.nguyen</v>
      </c>
      <c r="F6398" s="8" t="str">
        <f>VLOOKUP(E6398,'DANH MỤC'!$F:$G,2,0)</f>
        <v>Nhóm 1</v>
      </c>
      <c r="G6398" s="8" t="str">
        <f>G6397</f>
        <v>KH2558</v>
      </c>
      <c r="H6398" t="str">
        <f>VLOOKUP(G6398,'DANH MỤC'!$I:$K,2,0)</f>
        <v>KH 2558</v>
      </c>
      <c r="I6398" t="str">
        <f>VLOOKUP(G6398,'DANH MỤC'!$I:$K,3,0)</f>
        <v>Bình Thuận</v>
      </c>
      <c r="J6398" s="8" t="s">
        <v>5944</v>
      </c>
      <c r="K6398" t="str">
        <f>VLOOKUP(J6398,'DANH MỤC'!$A$1:$B$19,2,0)</f>
        <v>Hàng tặng 0001</v>
      </c>
      <c r="L6398" t="s">
        <v>24</v>
      </c>
      <c r="M6398">
        <v>2</v>
      </c>
      <c r="N6398" s="3">
        <f>IF(LEFT(K6398,1)="S",VLOOKUP(K6398,'DANH MỤC'!$B:$D,2,0),VLOOKUP(K6398,'DANH MỤC'!$B:$D,3,0))</f>
        <v>200000</v>
      </c>
      <c r="O6398">
        <v>100</v>
      </c>
      <c r="P6398" s="3">
        <f>N6398*O6398%*CSDL[[#This Row],[SỐ LƯỢNG]]</f>
        <v>400000</v>
      </c>
      <c r="Q6398" s="3">
        <f t="shared" si="2919"/>
        <v>0</v>
      </c>
    </row>
    <row r="6399" spans="1:17" x14ac:dyDescent="0.3">
      <c r="A6399" s="23" t="s">
        <v>3566</v>
      </c>
      <c r="B6399" s="8" t="s">
        <v>3566</v>
      </c>
      <c r="C6399" s="8">
        <v>3</v>
      </c>
      <c r="D6399" s="8" t="s">
        <v>3581</v>
      </c>
      <c r="E6399" s="8" t="s">
        <v>13833</v>
      </c>
      <c r="F6399" s="8" t="str">
        <f>VLOOKUP(E6399,'DANH MỤC'!$F:$G,2,0)</f>
        <v>Nhóm 2</v>
      </c>
      <c r="G6399" s="8" t="s">
        <v>8535</v>
      </c>
      <c r="H6399" t="str">
        <f>VLOOKUP(G6399,'DANH MỤC'!$I:$K,2,0)</f>
        <v>KH 2559</v>
      </c>
      <c r="I6399" t="str">
        <f>VLOOKUP(G6399,'DANH MỤC'!$I:$K,3,0)</f>
        <v>Hòa Bình</v>
      </c>
      <c r="J6399" s="8" t="s">
        <v>5939</v>
      </c>
      <c r="K6399" t="str">
        <f>VLOOKUP(J6399,'DANH MỤC'!$A$1:$B$19,2,0)</f>
        <v>Sản phẩm 0001</v>
      </c>
      <c r="L6399" t="s">
        <v>15</v>
      </c>
      <c r="M6399">
        <v>2</v>
      </c>
      <c r="N6399" s="3">
        <f>IF(LEFT(K6399,1)="S",VLOOKUP(K6399,'DANH MỤC'!$B:$D,2,0),VLOOKUP(K6399,'DANH MỤC'!$B:$D,3,0))</f>
        <v>3000000</v>
      </c>
      <c r="O6399">
        <v>0</v>
      </c>
      <c r="P6399" s="3">
        <f>N6399*O6399%*CSDL[[#This Row],[SỐ LƯỢNG]]</f>
        <v>0</v>
      </c>
      <c r="Q6399" s="3">
        <f t="shared" si="2919"/>
        <v>6000000</v>
      </c>
    </row>
    <row r="6400" spans="1:17" x14ac:dyDescent="0.3">
      <c r="A6400" s="23" t="str">
        <f>A6399</f>
        <v>16/03/2019</v>
      </c>
      <c r="B6400" s="8" t="str">
        <f>B6399</f>
        <v>16/03/2019</v>
      </c>
      <c r="C6400" s="8">
        <v>3</v>
      </c>
      <c r="D6400" s="8" t="str">
        <f>D6399</f>
        <v>DH11543</v>
      </c>
      <c r="E6400" s="8" t="str">
        <f>E6399</f>
        <v>anh.nguyen</v>
      </c>
      <c r="F6400" s="8" t="str">
        <f>VLOOKUP(E6400,'DANH MỤC'!$F:$G,2,0)</f>
        <v>Nhóm 2</v>
      </c>
      <c r="G6400" s="8" t="str">
        <f>G6399</f>
        <v>KH2559</v>
      </c>
      <c r="H6400" t="str">
        <f>VLOOKUP(G6400,'DANH MỤC'!$I:$K,2,0)</f>
        <v>KH 2559</v>
      </c>
      <c r="I6400" t="str">
        <f>VLOOKUP(G6400,'DANH MỤC'!$I:$K,3,0)</f>
        <v>Hòa Bình</v>
      </c>
      <c r="J6400" s="8" t="s">
        <v>5947</v>
      </c>
      <c r="K6400" t="str">
        <f>VLOOKUP(J6400,'DANH MỤC'!$A$1:$B$19,2,0)</f>
        <v>Hàng tặng 0004</v>
      </c>
      <c r="L6400" t="s">
        <v>62</v>
      </c>
      <c r="M6400">
        <v>1</v>
      </c>
      <c r="N6400" s="3">
        <f>IF(LEFT(K6400,1)="S",VLOOKUP(K6400,'DANH MỤC'!$B:$D,2,0),VLOOKUP(K6400,'DANH MỤC'!$B:$D,3,0))</f>
        <v>1000000</v>
      </c>
      <c r="O6400">
        <v>0</v>
      </c>
      <c r="P6400" s="3">
        <f>N6400*O6400%*CSDL[[#This Row],[SỐ LƯỢNG]]</f>
        <v>0</v>
      </c>
      <c r="Q6400" s="3">
        <f t="shared" si="2919"/>
        <v>1000000</v>
      </c>
    </row>
    <row r="6401" spans="1:17" x14ac:dyDescent="0.3">
      <c r="A6401" s="23" t="s">
        <v>3566</v>
      </c>
      <c r="B6401" s="8" t="s">
        <v>3566</v>
      </c>
      <c r="C6401" s="8">
        <v>3</v>
      </c>
      <c r="D6401" s="8" t="s">
        <v>3582</v>
      </c>
      <c r="E6401" s="8" t="s">
        <v>13833</v>
      </c>
      <c r="F6401" s="8" t="str">
        <f>VLOOKUP(E6401,'DANH MỤC'!$F:$G,2,0)</f>
        <v>Nhóm 2</v>
      </c>
      <c r="G6401" s="8" t="s">
        <v>8536</v>
      </c>
      <c r="H6401" t="str">
        <f>VLOOKUP(G6401,'DANH MỤC'!$I:$K,2,0)</f>
        <v>KH 2560</v>
      </c>
      <c r="I6401" t="str">
        <f>VLOOKUP(G6401,'DANH MỤC'!$I:$K,3,0)</f>
        <v>Đà Nẵng</v>
      </c>
      <c r="J6401" s="8" t="s">
        <v>19</v>
      </c>
      <c r="K6401" t="str">
        <f>VLOOKUP(J6401,'DANH MỤC'!$A$1:$B$19,2,0)</f>
        <v>Sản phẩm 0003</v>
      </c>
      <c r="L6401" t="s">
        <v>15</v>
      </c>
      <c r="M6401">
        <v>1</v>
      </c>
      <c r="N6401" s="3">
        <f>IF(LEFT(K6401,1)="S",VLOOKUP(K6401,'DANH MỤC'!$B:$D,2,0),VLOOKUP(K6401,'DANH MỤC'!$B:$D,3,0))</f>
        <v>2500000</v>
      </c>
      <c r="O6401">
        <v>0</v>
      </c>
      <c r="P6401" s="3">
        <f>N6401*O6401%*CSDL[[#This Row],[SỐ LƯỢNG]]</f>
        <v>0</v>
      </c>
      <c r="Q6401" s="3">
        <f t="shared" si="2919"/>
        <v>2500000</v>
      </c>
    </row>
    <row r="6402" spans="1:17" x14ac:dyDescent="0.3">
      <c r="A6402" s="23" t="str">
        <f>A6401</f>
        <v>16/03/2019</v>
      </c>
      <c r="B6402" s="8" t="str">
        <f>B6401</f>
        <v>16/03/2019</v>
      </c>
      <c r="C6402" s="8">
        <v>3</v>
      </c>
      <c r="D6402" s="8" t="str">
        <f>D6401</f>
        <v>DH11542</v>
      </c>
      <c r="E6402" s="8" t="str">
        <f>E6401</f>
        <v>anh.nguyen</v>
      </c>
      <c r="F6402" s="8" t="str">
        <f>VLOOKUP(E6402,'DANH MỤC'!$F:$G,2,0)</f>
        <v>Nhóm 2</v>
      </c>
      <c r="G6402" s="8" t="str">
        <f>G6401</f>
        <v>KH2560</v>
      </c>
      <c r="H6402" t="str">
        <f>VLOOKUP(G6402,'DANH MỤC'!$I:$K,2,0)</f>
        <v>KH 2560</v>
      </c>
      <c r="I6402" t="str">
        <f>VLOOKUP(G6402,'DANH MỤC'!$I:$K,3,0)</f>
        <v>Đà Nẵng</v>
      </c>
      <c r="J6402" s="8" t="s">
        <v>5944</v>
      </c>
      <c r="K6402" t="str">
        <f>VLOOKUP(J6402,'DANH MỤC'!$A$1:$B$19,2,0)</f>
        <v>Hàng tặng 0001</v>
      </c>
      <c r="L6402" t="s">
        <v>24</v>
      </c>
      <c r="M6402">
        <v>2</v>
      </c>
      <c r="N6402" s="3">
        <f>IF(LEFT(K6402,1)="S",VLOOKUP(K6402,'DANH MỤC'!$B:$D,2,0),VLOOKUP(K6402,'DANH MỤC'!$B:$D,3,0))</f>
        <v>200000</v>
      </c>
      <c r="O6402">
        <v>100</v>
      </c>
      <c r="P6402" s="3">
        <f>N6402*O6402%*CSDL[[#This Row],[SỐ LƯỢNG]]</f>
        <v>400000</v>
      </c>
      <c r="Q6402" s="3">
        <f t="shared" si="2919"/>
        <v>0</v>
      </c>
    </row>
    <row r="6403" spans="1:17" x14ac:dyDescent="0.3">
      <c r="A6403" s="23" t="s">
        <v>3566</v>
      </c>
      <c r="B6403" s="8" t="s">
        <v>3566</v>
      </c>
      <c r="C6403" s="8">
        <v>3</v>
      </c>
      <c r="D6403" s="8" t="s">
        <v>3583</v>
      </c>
      <c r="E6403" s="8" t="s">
        <v>13839</v>
      </c>
      <c r="F6403" s="8" t="str">
        <f>VLOOKUP(E6403,'DANH MỤC'!$F:$G,2,0)</f>
        <v>Nhóm 2</v>
      </c>
      <c r="G6403" s="8" t="s">
        <v>7548</v>
      </c>
      <c r="H6403" t="str">
        <f>VLOOKUP(G6403,'DANH MỤC'!$I:$K,2,0)</f>
        <v>KH 1537</v>
      </c>
      <c r="I6403" t="str">
        <f>VLOOKUP(G6403,'DANH MỤC'!$I:$K,3,0)</f>
        <v>Hưng Yên</v>
      </c>
      <c r="J6403" s="8" t="s">
        <v>5939</v>
      </c>
      <c r="K6403" t="str">
        <f>VLOOKUP(J6403,'DANH MỤC'!$A$1:$B$19,2,0)</f>
        <v>Sản phẩm 0001</v>
      </c>
      <c r="L6403" t="s">
        <v>15</v>
      </c>
      <c r="M6403">
        <v>1</v>
      </c>
      <c r="N6403" s="3">
        <f>IF(LEFT(K6403,1)="S",VLOOKUP(K6403,'DANH MỤC'!$B:$D,2,0),VLOOKUP(K6403,'DANH MỤC'!$B:$D,3,0))</f>
        <v>3000000</v>
      </c>
      <c r="O6403">
        <v>0</v>
      </c>
      <c r="P6403" s="3">
        <f>N6403*O6403%*CSDL[[#This Row],[SỐ LƯỢNG]]</f>
        <v>0</v>
      </c>
      <c r="Q6403" s="3">
        <f t="shared" ref="Q6403:Q6466" si="2950">N6403*M6403-P6403</f>
        <v>3000000</v>
      </c>
    </row>
    <row r="6404" spans="1:17" x14ac:dyDescent="0.3">
      <c r="A6404" s="23" t="str">
        <f>A6403</f>
        <v>16/03/2019</v>
      </c>
      <c r="B6404" s="8" t="str">
        <f>B6403</f>
        <v>16/03/2019</v>
      </c>
      <c r="C6404" s="8">
        <v>3</v>
      </c>
      <c r="D6404" s="8" t="str">
        <f>D6403</f>
        <v>DH11541</v>
      </c>
      <c r="E6404" s="8" t="str">
        <f>E6403</f>
        <v>hang.dinh</v>
      </c>
      <c r="F6404" s="8" t="str">
        <f>VLOOKUP(E6404,'DANH MỤC'!$F:$G,2,0)</f>
        <v>Nhóm 2</v>
      </c>
      <c r="G6404" s="8" t="str">
        <f>G6403</f>
        <v>KH1537</v>
      </c>
      <c r="H6404" t="str">
        <f>VLOOKUP(G6404,'DANH MỤC'!$I:$K,2,0)</f>
        <v>KH 1537</v>
      </c>
      <c r="I6404" t="str">
        <f>VLOOKUP(G6404,'DANH MỤC'!$I:$K,3,0)</f>
        <v>Hưng Yên</v>
      </c>
      <c r="J6404" s="8" t="s">
        <v>5944</v>
      </c>
      <c r="K6404" t="str">
        <f>VLOOKUP(J6404,'DANH MỤC'!$A$1:$B$19,2,0)</f>
        <v>Hàng tặng 0001</v>
      </c>
      <c r="L6404" t="s">
        <v>24</v>
      </c>
      <c r="M6404">
        <v>2</v>
      </c>
      <c r="N6404" s="3">
        <f>IF(LEFT(K6404,1)="S",VLOOKUP(K6404,'DANH MỤC'!$B:$D,2,0),VLOOKUP(K6404,'DANH MỤC'!$B:$D,3,0))</f>
        <v>200000</v>
      </c>
      <c r="O6404">
        <v>100</v>
      </c>
      <c r="P6404" s="3">
        <f>N6404*O6404%*CSDL[[#This Row],[SỐ LƯỢNG]]</f>
        <v>400000</v>
      </c>
      <c r="Q6404" s="3">
        <f t="shared" si="2950"/>
        <v>0</v>
      </c>
    </row>
    <row r="6405" spans="1:17" x14ac:dyDescent="0.3">
      <c r="A6405" s="23" t="s">
        <v>3566</v>
      </c>
      <c r="B6405" s="8" t="s">
        <v>3566</v>
      </c>
      <c r="C6405" s="8">
        <v>3</v>
      </c>
      <c r="D6405" s="8" t="s">
        <v>3584</v>
      </c>
      <c r="E6405" s="8" t="s">
        <v>13839</v>
      </c>
      <c r="F6405" s="8" t="str">
        <f>VLOOKUP(E6405,'DANH MỤC'!$F:$G,2,0)</f>
        <v>Nhóm 2</v>
      </c>
      <c r="G6405" s="8" t="s">
        <v>8537</v>
      </c>
      <c r="H6405" t="str">
        <f>VLOOKUP(G6405,'DANH MỤC'!$I:$K,2,0)</f>
        <v>KH 2561</v>
      </c>
      <c r="I6405" t="str">
        <f>VLOOKUP(G6405,'DANH MỤC'!$I:$K,3,0)</f>
        <v>Quảng Ngãi</v>
      </c>
      <c r="J6405" s="8" t="s">
        <v>5939</v>
      </c>
      <c r="K6405" t="str">
        <f>VLOOKUP(J6405,'DANH MỤC'!$A$1:$B$19,2,0)</f>
        <v>Sản phẩm 0001</v>
      </c>
      <c r="L6405" t="s">
        <v>15</v>
      </c>
      <c r="M6405">
        <v>1</v>
      </c>
      <c r="N6405" s="3">
        <f>IF(LEFT(K6405,1)="S",VLOOKUP(K6405,'DANH MỤC'!$B:$D,2,0),VLOOKUP(K6405,'DANH MỤC'!$B:$D,3,0))</f>
        <v>3000000</v>
      </c>
      <c r="O6405">
        <v>0</v>
      </c>
      <c r="P6405" s="3">
        <f>N6405*O6405%*CSDL[[#This Row],[SỐ LƯỢNG]]</f>
        <v>0</v>
      </c>
      <c r="Q6405" s="3">
        <f t="shared" si="2950"/>
        <v>3000000</v>
      </c>
    </row>
    <row r="6406" spans="1:17" x14ac:dyDescent="0.3">
      <c r="A6406" s="23" t="str">
        <f>A6405</f>
        <v>16/03/2019</v>
      </c>
      <c r="B6406" s="8" t="str">
        <f>B6405</f>
        <v>16/03/2019</v>
      </c>
      <c r="C6406" s="8">
        <v>3</v>
      </c>
      <c r="D6406" s="8" t="str">
        <f>D6405</f>
        <v>DH11540</v>
      </c>
      <c r="E6406" s="8" t="str">
        <f>E6405</f>
        <v>hang.dinh</v>
      </c>
      <c r="F6406" s="8" t="str">
        <f>VLOOKUP(E6406,'DANH MỤC'!$F:$G,2,0)</f>
        <v>Nhóm 2</v>
      </c>
      <c r="G6406" s="8" t="str">
        <f>G6405</f>
        <v>KH2561</v>
      </c>
      <c r="H6406" t="str">
        <f>VLOOKUP(G6406,'DANH MỤC'!$I:$K,2,0)</f>
        <v>KH 2561</v>
      </c>
      <c r="I6406" t="str">
        <f>VLOOKUP(G6406,'DANH MỤC'!$I:$K,3,0)</f>
        <v>Quảng Ngãi</v>
      </c>
      <c r="J6406" s="8" t="s">
        <v>5944</v>
      </c>
      <c r="K6406" t="str">
        <f>VLOOKUP(J6406,'DANH MỤC'!$A$1:$B$19,2,0)</f>
        <v>Hàng tặng 0001</v>
      </c>
      <c r="L6406" t="s">
        <v>24</v>
      </c>
      <c r="M6406">
        <v>2</v>
      </c>
      <c r="N6406" s="3">
        <f>IF(LEFT(K6406,1)="S",VLOOKUP(K6406,'DANH MỤC'!$B:$D,2,0),VLOOKUP(K6406,'DANH MỤC'!$B:$D,3,0))</f>
        <v>200000</v>
      </c>
      <c r="O6406">
        <v>100</v>
      </c>
      <c r="P6406" s="3">
        <f>N6406*O6406%*CSDL[[#This Row],[SỐ LƯỢNG]]</f>
        <v>400000</v>
      </c>
      <c r="Q6406" s="3">
        <f t="shared" si="2950"/>
        <v>0</v>
      </c>
    </row>
    <row r="6407" spans="1:17" x14ac:dyDescent="0.3">
      <c r="A6407" s="23" t="s">
        <v>3566</v>
      </c>
      <c r="B6407" s="8" t="s">
        <v>3566</v>
      </c>
      <c r="C6407" s="8">
        <v>3</v>
      </c>
      <c r="D6407" s="8" t="s">
        <v>3585</v>
      </c>
      <c r="E6407" s="8" t="s">
        <v>13816</v>
      </c>
      <c r="F6407" s="8" t="str">
        <f>VLOOKUP(E6407,'DANH MỤC'!$F:$G,2,0)</f>
        <v>Nhóm 1</v>
      </c>
      <c r="G6407" s="8" t="s">
        <v>8538</v>
      </c>
      <c r="H6407" t="str">
        <f>VLOOKUP(G6407,'DANH MỤC'!$I:$K,2,0)</f>
        <v>KH 2562</v>
      </c>
      <c r="I6407" t="str">
        <f>VLOOKUP(G6407,'DANH MỤC'!$I:$K,3,0)</f>
        <v>Đắk Lắk</v>
      </c>
      <c r="J6407" s="8" t="s">
        <v>5939</v>
      </c>
      <c r="K6407" t="str">
        <f>VLOOKUP(J6407,'DANH MỤC'!$A$1:$B$19,2,0)</f>
        <v>Sản phẩm 0001</v>
      </c>
      <c r="L6407" t="s">
        <v>15</v>
      </c>
      <c r="M6407">
        <v>1</v>
      </c>
      <c r="N6407" s="3">
        <f>IF(LEFT(K6407,1)="S",VLOOKUP(K6407,'DANH MỤC'!$B:$D,2,0),VLOOKUP(K6407,'DANH MỤC'!$B:$D,3,0))</f>
        <v>3000000</v>
      </c>
      <c r="O6407">
        <v>10</v>
      </c>
      <c r="P6407" s="3">
        <f>N6407*O6407%*CSDL[[#This Row],[SỐ LƯỢNG]]</f>
        <v>300000</v>
      </c>
      <c r="Q6407" s="3">
        <f t="shared" si="2950"/>
        <v>2700000</v>
      </c>
    </row>
    <row r="6408" spans="1:17" x14ac:dyDescent="0.3">
      <c r="A6408" s="23" t="s">
        <v>3566</v>
      </c>
      <c r="B6408" s="8" t="s">
        <v>3566</v>
      </c>
      <c r="C6408" s="8">
        <v>3</v>
      </c>
      <c r="D6408" s="8" t="s">
        <v>3586</v>
      </c>
      <c r="E6408" s="8" t="s">
        <v>13830</v>
      </c>
      <c r="F6408" s="8" t="str">
        <f>VLOOKUP(E6408,'DANH MỤC'!$F:$G,2,0)</f>
        <v>Nhóm 2</v>
      </c>
      <c r="G6408" s="8" t="s">
        <v>8539</v>
      </c>
      <c r="H6408" t="str">
        <f>VLOOKUP(G6408,'DANH MỤC'!$I:$K,2,0)</f>
        <v>KH 2563</v>
      </c>
      <c r="I6408" t="str">
        <f>VLOOKUP(G6408,'DANH MỤC'!$I:$K,3,0)</f>
        <v>Phú Yên</v>
      </c>
      <c r="J6408" s="8" t="s">
        <v>5940</v>
      </c>
      <c r="K6408" t="str">
        <f>VLOOKUP(J6408,'DANH MỤC'!$A$1:$B$19,2,0)</f>
        <v>Sản phẩm 0002</v>
      </c>
      <c r="L6408" t="s">
        <v>15</v>
      </c>
      <c r="M6408">
        <v>1</v>
      </c>
      <c r="N6408" s="3">
        <f>IF(LEFT(K6408,1)="S",VLOOKUP(K6408,'DANH MỤC'!$B:$D,2,0),VLOOKUP(K6408,'DANH MỤC'!$B:$D,3,0))</f>
        <v>2000000</v>
      </c>
      <c r="O6408">
        <v>5</v>
      </c>
      <c r="P6408" s="3">
        <f>N6408*O6408%*CSDL[[#This Row],[SỐ LƯỢNG]]</f>
        <v>100000</v>
      </c>
      <c r="Q6408" s="3">
        <f t="shared" si="2950"/>
        <v>1900000</v>
      </c>
    </row>
    <row r="6409" spans="1:17" x14ac:dyDescent="0.3">
      <c r="A6409" s="23" t="str">
        <f t="shared" ref="A6409:A6410" si="2951">A6408</f>
        <v>16/03/2019</v>
      </c>
      <c r="B6409" s="8" t="str">
        <f t="shared" ref="B6409:B6410" si="2952">B6408</f>
        <v>16/03/2019</v>
      </c>
      <c r="C6409" s="8">
        <v>3</v>
      </c>
      <c r="D6409" s="8" t="str">
        <f t="shared" ref="D6409:D6410" si="2953">D6408</f>
        <v>DH11538</v>
      </c>
      <c r="E6409" s="8" t="str">
        <f t="shared" ref="E6409:E6410" si="2954">E6408</f>
        <v>ha.vo</v>
      </c>
      <c r="F6409" s="8" t="str">
        <f>VLOOKUP(E6409,'DANH MỤC'!$F:$G,2,0)</f>
        <v>Nhóm 2</v>
      </c>
      <c r="G6409" s="8" t="str">
        <f t="shared" ref="G6409:G6410" si="2955">G6408</f>
        <v>KH2563</v>
      </c>
      <c r="H6409" t="str">
        <f>VLOOKUP(G6409,'DANH MỤC'!$I:$K,2,0)</f>
        <v>KH 2563</v>
      </c>
      <c r="I6409" t="str">
        <f>VLOOKUP(G6409,'DANH MỤC'!$I:$K,3,0)</f>
        <v>Phú Yên</v>
      </c>
      <c r="J6409" s="8" t="s">
        <v>5939</v>
      </c>
      <c r="K6409" t="str">
        <f>VLOOKUP(J6409,'DANH MỤC'!$A$1:$B$19,2,0)</f>
        <v>Sản phẩm 0001</v>
      </c>
      <c r="L6409" t="s">
        <v>15</v>
      </c>
      <c r="M6409">
        <v>1</v>
      </c>
      <c r="N6409" s="3">
        <f>IF(LEFT(K6409,1)="S",VLOOKUP(K6409,'DANH MỤC'!$B:$D,2,0),VLOOKUP(K6409,'DANH MỤC'!$B:$D,3,0))</f>
        <v>3000000</v>
      </c>
      <c r="O6409">
        <v>10</v>
      </c>
      <c r="P6409" s="3">
        <f>N6409*O6409%*CSDL[[#This Row],[SỐ LƯỢNG]]</f>
        <v>300000</v>
      </c>
      <c r="Q6409" s="3">
        <f t="shared" si="2950"/>
        <v>2700000</v>
      </c>
    </row>
    <row r="6410" spans="1:17" x14ac:dyDescent="0.3">
      <c r="A6410" s="23" t="str">
        <f t="shared" si="2951"/>
        <v>16/03/2019</v>
      </c>
      <c r="B6410" s="8" t="str">
        <f t="shared" si="2952"/>
        <v>16/03/2019</v>
      </c>
      <c r="C6410" s="8">
        <v>3</v>
      </c>
      <c r="D6410" s="8" t="str">
        <f t="shared" si="2953"/>
        <v>DH11538</v>
      </c>
      <c r="E6410" s="8" t="str">
        <f t="shared" si="2954"/>
        <v>ha.vo</v>
      </c>
      <c r="F6410" s="8" t="str">
        <f>VLOOKUP(E6410,'DANH MỤC'!$F:$G,2,0)</f>
        <v>Nhóm 2</v>
      </c>
      <c r="G6410" s="8" t="str">
        <f t="shared" si="2955"/>
        <v>KH2563</v>
      </c>
      <c r="H6410" t="str">
        <f>VLOOKUP(G6410,'DANH MỤC'!$I:$K,2,0)</f>
        <v>KH 2563</v>
      </c>
      <c r="I6410" t="str">
        <f>VLOOKUP(G6410,'DANH MỤC'!$I:$K,3,0)</f>
        <v>Phú Yên</v>
      </c>
      <c r="J6410" s="8" t="s">
        <v>5940</v>
      </c>
      <c r="K6410" t="str">
        <f>VLOOKUP(J6410,'DANH MỤC'!$A$1:$B$19,2,0)</f>
        <v>Sản phẩm 0002</v>
      </c>
      <c r="L6410" t="s">
        <v>15</v>
      </c>
      <c r="M6410">
        <v>1</v>
      </c>
      <c r="N6410" s="3">
        <f>IF(LEFT(K6410,1)="S",VLOOKUP(K6410,'DANH MỤC'!$B:$D,2,0),VLOOKUP(K6410,'DANH MỤC'!$B:$D,3,0))</f>
        <v>2000000</v>
      </c>
      <c r="O6410">
        <v>10</v>
      </c>
      <c r="P6410" s="3">
        <f>N6410*O6410%*CSDL[[#This Row],[SỐ LƯỢNG]]</f>
        <v>200000</v>
      </c>
      <c r="Q6410" s="3">
        <f t="shared" si="2950"/>
        <v>1800000</v>
      </c>
    </row>
    <row r="6411" spans="1:17" x14ac:dyDescent="0.3">
      <c r="A6411" s="23" t="s">
        <v>3566</v>
      </c>
      <c r="B6411" s="8" t="s">
        <v>3566</v>
      </c>
      <c r="C6411" s="8">
        <v>3</v>
      </c>
      <c r="D6411" s="8" t="s">
        <v>3587</v>
      </c>
      <c r="E6411" s="8" t="s">
        <v>13830</v>
      </c>
      <c r="F6411" s="8" t="str">
        <f>VLOOKUP(E6411,'DANH MỤC'!$F:$G,2,0)</f>
        <v>Nhóm 2</v>
      </c>
      <c r="G6411" s="8" t="s">
        <v>8540</v>
      </c>
      <c r="H6411" t="str">
        <f>VLOOKUP(G6411,'DANH MỤC'!$I:$K,2,0)</f>
        <v>KH 2564</v>
      </c>
      <c r="I6411" t="str">
        <f>VLOOKUP(G6411,'DANH MỤC'!$I:$K,3,0)</f>
        <v>Điện Biên</v>
      </c>
      <c r="J6411" s="8" t="s">
        <v>5939</v>
      </c>
      <c r="K6411" t="str">
        <f>VLOOKUP(J6411,'DANH MỤC'!$A$1:$B$19,2,0)</f>
        <v>Sản phẩm 0001</v>
      </c>
      <c r="L6411" t="s">
        <v>15</v>
      </c>
      <c r="M6411">
        <v>1</v>
      </c>
      <c r="N6411" s="3">
        <f>IF(LEFT(K6411,1)="S",VLOOKUP(K6411,'DANH MỤC'!$B:$D,2,0),VLOOKUP(K6411,'DANH MỤC'!$B:$D,3,0))</f>
        <v>3000000</v>
      </c>
      <c r="O6411">
        <v>5</v>
      </c>
      <c r="P6411" s="3">
        <f>N6411*O6411%*CSDL[[#This Row],[SỐ LƯỢNG]]</f>
        <v>150000</v>
      </c>
      <c r="Q6411" s="3">
        <f t="shared" si="2950"/>
        <v>2850000</v>
      </c>
    </row>
    <row r="6412" spans="1:17" x14ac:dyDescent="0.3">
      <c r="A6412" s="23" t="s">
        <v>3566</v>
      </c>
      <c r="B6412" s="8" t="s">
        <v>3566</v>
      </c>
      <c r="C6412" s="8">
        <v>3</v>
      </c>
      <c r="D6412" s="8" t="s">
        <v>3588</v>
      </c>
      <c r="E6412" s="8" t="s">
        <v>13833</v>
      </c>
      <c r="F6412" s="8" t="str">
        <f>VLOOKUP(E6412,'DANH MỤC'!$F:$G,2,0)</f>
        <v>Nhóm 2</v>
      </c>
      <c r="G6412" s="8" t="s">
        <v>3345</v>
      </c>
      <c r="H6412" t="str">
        <f>VLOOKUP(G6412,'DANH MỤC'!$I:$K,2,0)</f>
        <v>KH 2565</v>
      </c>
      <c r="I6412" t="str">
        <f>VLOOKUP(G6412,'DANH MỤC'!$I:$K,3,0)</f>
        <v>Bình Phước</v>
      </c>
      <c r="J6412" s="8" t="s">
        <v>19</v>
      </c>
      <c r="K6412" t="str">
        <f>VLOOKUP(J6412,'DANH MỤC'!$A$1:$B$19,2,0)</f>
        <v>Sản phẩm 0003</v>
      </c>
      <c r="L6412" t="s">
        <v>15</v>
      </c>
      <c r="M6412">
        <v>1</v>
      </c>
      <c r="N6412" s="3">
        <f>IF(LEFT(K6412,1)="S",VLOOKUP(K6412,'DANH MỤC'!$B:$D,2,0),VLOOKUP(K6412,'DANH MỤC'!$B:$D,3,0))</f>
        <v>2500000</v>
      </c>
      <c r="O6412">
        <v>0</v>
      </c>
      <c r="P6412" s="3">
        <f>N6412*O6412%*CSDL[[#This Row],[SỐ LƯỢNG]]</f>
        <v>0</v>
      </c>
      <c r="Q6412" s="3">
        <f t="shared" si="2950"/>
        <v>2500000</v>
      </c>
    </row>
    <row r="6413" spans="1:17" x14ac:dyDescent="0.3">
      <c r="A6413" s="23" t="str">
        <f t="shared" ref="A6413:A6415" si="2956">A6412</f>
        <v>16/03/2019</v>
      </c>
      <c r="B6413" s="8" t="str">
        <f t="shared" ref="B6413:B6415" si="2957">B6412</f>
        <v>16/03/2019</v>
      </c>
      <c r="C6413" s="8">
        <v>3</v>
      </c>
      <c r="D6413" s="8" t="str">
        <f t="shared" ref="D6413:D6415" si="2958">D6412</f>
        <v>DH11536</v>
      </c>
      <c r="E6413" s="8" t="str">
        <f t="shared" ref="E6413:E6415" si="2959">E6412</f>
        <v>anh.nguyen</v>
      </c>
      <c r="F6413" s="8" t="str">
        <f>VLOOKUP(E6413,'DANH MỤC'!$F:$G,2,0)</f>
        <v>Nhóm 2</v>
      </c>
      <c r="G6413" s="8" t="str">
        <f t="shared" ref="G6413:G6415" si="2960">G6412</f>
        <v>KH2565</v>
      </c>
      <c r="H6413" t="str">
        <f>VLOOKUP(G6413,'DANH MỤC'!$I:$K,2,0)</f>
        <v>KH 2565</v>
      </c>
      <c r="I6413" t="str">
        <f>VLOOKUP(G6413,'DANH MỤC'!$I:$K,3,0)</f>
        <v>Bình Phước</v>
      </c>
      <c r="J6413" s="8" t="s">
        <v>14</v>
      </c>
      <c r="K6413" t="str">
        <f>VLOOKUP(J6413,'DANH MỤC'!$A$1:$B$19,2,0)</f>
        <v>Sản phẩm 0004</v>
      </c>
      <c r="L6413" t="s">
        <v>15</v>
      </c>
      <c r="M6413">
        <v>1</v>
      </c>
      <c r="N6413" s="3">
        <f>IF(LEFT(K6413,1)="S",VLOOKUP(K6413,'DANH MỤC'!$B:$D,2,0),VLOOKUP(K6413,'DANH MỤC'!$B:$D,3,0))</f>
        <v>3500000</v>
      </c>
      <c r="O6413">
        <v>5</v>
      </c>
      <c r="P6413" s="3">
        <f>N6413*O6413%*CSDL[[#This Row],[SỐ LƯỢNG]]</f>
        <v>175000</v>
      </c>
      <c r="Q6413" s="3">
        <f t="shared" si="2950"/>
        <v>3325000</v>
      </c>
    </row>
    <row r="6414" spans="1:17" x14ac:dyDescent="0.3">
      <c r="A6414" s="23" t="str">
        <f t="shared" si="2956"/>
        <v>16/03/2019</v>
      </c>
      <c r="B6414" s="8" t="str">
        <f t="shared" si="2957"/>
        <v>16/03/2019</v>
      </c>
      <c r="C6414" s="8">
        <v>3</v>
      </c>
      <c r="D6414" s="8" t="str">
        <f t="shared" si="2958"/>
        <v>DH11536</v>
      </c>
      <c r="E6414" s="8" t="str">
        <f t="shared" si="2959"/>
        <v>anh.nguyen</v>
      </c>
      <c r="F6414" s="8" t="str">
        <f>VLOOKUP(E6414,'DANH MỤC'!$F:$G,2,0)</f>
        <v>Nhóm 2</v>
      </c>
      <c r="G6414" s="8" t="str">
        <f t="shared" si="2960"/>
        <v>KH2565</v>
      </c>
      <c r="H6414" t="str">
        <f>VLOOKUP(G6414,'DANH MỤC'!$I:$K,2,0)</f>
        <v>KH 2565</v>
      </c>
      <c r="I6414" t="str">
        <f>VLOOKUP(G6414,'DANH MỤC'!$I:$K,3,0)</f>
        <v>Bình Phước</v>
      </c>
      <c r="J6414" s="8" t="s">
        <v>19</v>
      </c>
      <c r="K6414" t="str">
        <f>VLOOKUP(J6414,'DANH MỤC'!$A$1:$B$19,2,0)</f>
        <v>Sản phẩm 0003</v>
      </c>
      <c r="L6414" t="s">
        <v>15</v>
      </c>
      <c r="M6414">
        <v>1</v>
      </c>
      <c r="N6414" s="3">
        <f>IF(LEFT(K6414,1)="S",VLOOKUP(K6414,'DANH MỤC'!$B:$D,2,0),VLOOKUP(K6414,'DANH MỤC'!$B:$D,3,0))</f>
        <v>2500000</v>
      </c>
      <c r="O6414">
        <v>10</v>
      </c>
      <c r="P6414" s="3">
        <f>N6414*O6414%*CSDL[[#This Row],[SỐ LƯỢNG]]</f>
        <v>250000</v>
      </c>
      <c r="Q6414" s="3">
        <f t="shared" si="2950"/>
        <v>2250000</v>
      </c>
    </row>
    <row r="6415" spans="1:17" x14ac:dyDescent="0.3">
      <c r="A6415" s="23" t="str">
        <f t="shared" si="2956"/>
        <v>16/03/2019</v>
      </c>
      <c r="B6415" s="8" t="str">
        <f t="shared" si="2957"/>
        <v>16/03/2019</v>
      </c>
      <c r="C6415" s="8">
        <v>3</v>
      </c>
      <c r="D6415" s="8" t="str">
        <f t="shared" si="2958"/>
        <v>DH11536</v>
      </c>
      <c r="E6415" s="8" t="str">
        <f t="shared" si="2959"/>
        <v>anh.nguyen</v>
      </c>
      <c r="F6415" s="8" t="str">
        <f>VLOOKUP(E6415,'DANH MỤC'!$F:$G,2,0)</f>
        <v>Nhóm 2</v>
      </c>
      <c r="G6415" s="8" t="str">
        <f t="shared" si="2960"/>
        <v>KH2565</v>
      </c>
      <c r="H6415" t="str">
        <f>VLOOKUP(G6415,'DANH MỤC'!$I:$K,2,0)</f>
        <v>KH 2565</v>
      </c>
      <c r="I6415" t="str">
        <f>VLOOKUP(G6415,'DANH MỤC'!$I:$K,3,0)</f>
        <v>Bình Phước</v>
      </c>
      <c r="J6415" s="8" t="s">
        <v>5944</v>
      </c>
      <c r="K6415" t="str">
        <f>VLOOKUP(J6415,'DANH MỤC'!$A$1:$B$19,2,0)</f>
        <v>Hàng tặng 0001</v>
      </c>
      <c r="L6415" t="s">
        <v>24</v>
      </c>
      <c r="M6415">
        <v>2</v>
      </c>
      <c r="N6415" s="3">
        <f>IF(LEFT(K6415,1)="S",VLOOKUP(K6415,'DANH MỤC'!$B:$D,2,0),VLOOKUP(K6415,'DANH MỤC'!$B:$D,3,0))</f>
        <v>200000</v>
      </c>
      <c r="O6415">
        <v>100</v>
      </c>
      <c r="P6415" s="3">
        <f>N6415*O6415%*CSDL[[#This Row],[SỐ LƯỢNG]]</f>
        <v>400000</v>
      </c>
      <c r="Q6415" s="3">
        <f t="shared" si="2950"/>
        <v>0</v>
      </c>
    </row>
    <row r="6416" spans="1:17" x14ac:dyDescent="0.3">
      <c r="A6416" s="23" t="s">
        <v>3566</v>
      </c>
      <c r="B6416" s="8" t="s">
        <v>3566</v>
      </c>
      <c r="C6416" s="8">
        <v>3</v>
      </c>
      <c r="D6416" s="8" t="s">
        <v>3589</v>
      </c>
      <c r="E6416" s="8" t="s">
        <v>13822</v>
      </c>
      <c r="F6416" s="8" t="str">
        <f>VLOOKUP(E6416,'DANH MỤC'!$F:$G,2,0)</f>
        <v>Nhóm 1</v>
      </c>
      <c r="G6416" s="8" t="s">
        <v>7738</v>
      </c>
      <c r="H6416" t="str">
        <f>VLOOKUP(G6416,'DANH MỤC'!$I:$K,2,0)</f>
        <v>KH 1735</v>
      </c>
      <c r="I6416" t="str">
        <f>VLOOKUP(G6416,'DANH MỤC'!$I:$K,3,0)</f>
        <v>Đồng Tháp</v>
      </c>
      <c r="J6416" s="8" t="s">
        <v>5939</v>
      </c>
      <c r="K6416" t="str">
        <f>VLOOKUP(J6416,'DANH MỤC'!$A$1:$B$19,2,0)</f>
        <v>Sản phẩm 0001</v>
      </c>
      <c r="L6416" t="s">
        <v>15</v>
      </c>
      <c r="M6416">
        <v>1</v>
      </c>
      <c r="N6416" s="3">
        <f>IF(LEFT(K6416,1)="S",VLOOKUP(K6416,'DANH MỤC'!$B:$D,2,0),VLOOKUP(K6416,'DANH MỤC'!$B:$D,3,0))</f>
        <v>3000000</v>
      </c>
      <c r="O6416">
        <v>0</v>
      </c>
      <c r="P6416" s="3">
        <f>N6416*O6416%*CSDL[[#This Row],[SỐ LƯỢNG]]</f>
        <v>0</v>
      </c>
      <c r="Q6416" s="3">
        <f t="shared" si="2950"/>
        <v>3000000</v>
      </c>
    </row>
    <row r="6417" spans="1:17" x14ac:dyDescent="0.3">
      <c r="A6417" s="23" t="str">
        <f>A6416</f>
        <v>16/03/2019</v>
      </c>
      <c r="B6417" s="8" t="str">
        <f>B6416</f>
        <v>16/03/2019</v>
      </c>
      <c r="C6417" s="8">
        <v>3</v>
      </c>
      <c r="D6417" s="8" t="str">
        <f>D6416</f>
        <v>DH11535</v>
      </c>
      <c r="E6417" s="8" t="str">
        <f>E6416</f>
        <v>anh.hong</v>
      </c>
      <c r="F6417" s="8" t="str">
        <f>VLOOKUP(E6417,'DANH MỤC'!$F:$G,2,0)</f>
        <v>Nhóm 1</v>
      </c>
      <c r="G6417" s="8" t="str">
        <f>G6416</f>
        <v>KH1735</v>
      </c>
      <c r="H6417" t="str">
        <f>VLOOKUP(G6417,'DANH MỤC'!$I:$K,2,0)</f>
        <v>KH 1735</v>
      </c>
      <c r="I6417" t="str">
        <f>VLOOKUP(G6417,'DANH MỤC'!$I:$K,3,0)</f>
        <v>Đồng Tháp</v>
      </c>
      <c r="J6417" s="8" t="s">
        <v>5944</v>
      </c>
      <c r="K6417" t="str">
        <f>VLOOKUP(J6417,'DANH MỤC'!$A$1:$B$19,2,0)</f>
        <v>Hàng tặng 0001</v>
      </c>
      <c r="L6417" t="s">
        <v>24</v>
      </c>
      <c r="M6417">
        <v>2</v>
      </c>
      <c r="N6417" s="3">
        <f>IF(LEFT(K6417,1)="S",VLOOKUP(K6417,'DANH MỤC'!$B:$D,2,0),VLOOKUP(K6417,'DANH MỤC'!$B:$D,3,0))</f>
        <v>200000</v>
      </c>
      <c r="O6417">
        <v>100</v>
      </c>
      <c r="P6417" s="3">
        <f>N6417*O6417%*CSDL[[#This Row],[SỐ LƯỢNG]]</f>
        <v>400000</v>
      </c>
      <c r="Q6417" s="3">
        <f t="shared" si="2950"/>
        <v>0</v>
      </c>
    </row>
    <row r="6418" spans="1:17" x14ac:dyDescent="0.3">
      <c r="A6418" s="23" t="s">
        <v>3566</v>
      </c>
      <c r="B6418" s="8" t="s">
        <v>3566</v>
      </c>
      <c r="C6418" s="8">
        <v>3</v>
      </c>
      <c r="D6418" s="8" t="s">
        <v>3590</v>
      </c>
      <c r="E6418" s="8" t="s">
        <v>13823</v>
      </c>
      <c r="F6418" s="8" t="str">
        <f>VLOOKUP(E6418,'DANH MỤC'!$F:$G,2,0)</f>
        <v>Nhóm 1</v>
      </c>
      <c r="G6418" s="8" t="s">
        <v>8541</v>
      </c>
      <c r="H6418" t="str">
        <f>VLOOKUP(G6418,'DANH MỤC'!$I:$K,2,0)</f>
        <v>KH 2566</v>
      </c>
      <c r="I6418" t="str">
        <f>VLOOKUP(G6418,'DANH MỤC'!$I:$K,3,0)</f>
        <v>Vĩnh Phúc</v>
      </c>
      <c r="J6418" s="8" t="s">
        <v>19</v>
      </c>
      <c r="K6418" t="str">
        <f>VLOOKUP(J6418,'DANH MỤC'!$A$1:$B$19,2,0)</f>
        <v>Sản phẩm 0003</v>
      </c>
      <c r="L6418" t="s">
        <v>15</v>
      </c>
      <c r="M6418">
        <v>1</v>
      </c>
      <c r="N6418" s="3">
        <f>IF(LEFT(K6418,1)="S",VLOOKUP(K6418,'DANH MỤC'!$B:$D,2,0),VLOOKUP(K6418,'DANH MỤC'!$B:$D,3,0))</f>
        <v>2500000</v>
      </c>
      <c r="O6418">
        <v>0</v>
      </c>
      <c r="P6418" s="3">
        <f>N6418*O6418%*CSDL[[#This Row],[SỐ LƯỢNG]]</f>
        <v>0</v>
      </c>
      <c r="Q6418" s="3">
        <f t="shared" si="2950"/>
        <v>2500000</v>
      </c>
    </row>
    <row r="6419" spans="1:17" x14ac:dyDescent="0.3">
      <c r="A6419" s="23" t="str">
        <f>A6418</f>
        <v>16/03/2019</v>
      </c>
      <c r="B6419" s="8" t="str">
        <f>B6418</f>
        <v>16/03/2019</v>
      </c>
      <c r="C6419" s="8">
        <v>3</v>
      </c>
      <c r="D6419" s="8" t="str">
        <f>D6418</f>
        <v>DH11534</v>
      </c>
      <c r="E6419" s="8" t="str">
        <f>E6418</f>
        <v>giang.nguyen</v>
      </c>
      <c r="F6419" s="8" t="str">
        <f>VLOOKUP(E6419,'DANH MỤC'!$F:$G,2,0)</f>
        <v>Nhóm 1</v>
      </c>
      <c r="G6419" s="8" t="str">
        <f>G6418</f>
        <v>KH2566</v>
      </c>
      <c r="H6419" t="str">
        <f>VLOOKUP(G6419,'DANH MỤC'!$I:$K,2,0)</f>
        <v>KH 2566</v>
      </c>
      <c r="I6419" t="str">
        <f>VLOOKUP(G6419,'DANH MỤC'!$I:$K,3,0)</f>
        <v>Vĩnh Phúc</v>
      </c>
      <c r="J6419" s="8" t="s">
        <v>5944</v>
      </c>
      <c r="K6419" t="str">
        <f>VLOOKUP(J6419,'DANH MỤC'!$A$1:$B$19,2,0)</f>
        <v>Hàng tặng 0001</v>
      </c>
      <c r="L6419" t="s">
        <v>24</v>
      </c>
      <c r="M6419">
        <v>2</v>
      </c>
      <c r="N6419" s="3">
        <f>IF(LEFT(K6419,1)="S",VLOOKUP(K6419,'DANH MỤC'!$B:$D,2,0),VLOOKUP(K6419,'DANH MỤC'!$B:$D,3,0))</f>
        <v>200000</v>
      </c>
      <c r="O6419">
        <v>100</v>
      </c>
      <c r="P6419" s="3">
        <f>N6419*O6419%*CSDL[[#This Row],[SỐ LƯỢNG]]</f>
        <v>400000</v>
      </c>
      <c r="Q6419" s="3">
        <f t="shared" si="2950"/>
        <v>0</v>
      </c>
    </row>
    <row r="6420" spans="1:17" x14ac:dyDescent="0.3">
      <c r="A6420" s="23" t="s">
        <v>3566</v>
      </c>
      <c r="B6420" s="8" t="s">
        <v>3566</v>
      </c>
      <c r="C6420" s="8">
        <v>3</v>
      </c>
      <c r="D6420" s="8" t="s">
        <v>3591</v>
      </c>
      <c r="E6420" s="8" t="s">
        <v>13822</v>
      </c>
      <c r="F6420" s="8" t="str">
        <f>VLOOKUP(E6420,'DANH MỤC'!$F:$G,2,0)</f>
        <v>Nhóm 1</v>
      </c>
      <c r="G6420" s="8" t="s">
        <v>7430</v>
      </c>
      <c r="H6420" t="str">
        <f>VLOOKUP(G6420,'DANH MỤC'!$I:$K,2,0)</f>
        <v>KH 1414</v>
      </c>
      <c r="I6420" t="str">
        <f>VLOOKUP(G6420,'DANH MỤC'!$I:$K,3,0)</f>
        <v>Quảng Ngãi</v>
      </c>
      <c r="J6420" s="8" t="s">
        <v>5939</v>
      </c>
      <c r="K6420" t="str">
        <f>VLOOKUP(J6420,'DANH MỤC'!$A$1:$B$19,2,0)</f>
        <v>Sản phẩm 0001</v>
      </c>
      <c r="L6420" t="s">
        <v>15</v>
      </c>
      <c r="M6420">
        <v>1</v>
      </c>
      <c r="N6420" s="3">
        <f>IF(LEFT(K6420,1)="S",VLOOKUP(K6420,'DANH MỤC'!$B:$D,2,0),VLOOKUP(K6420,'DANH MỤC'!$B:$D,3,0))</f>
        <v>3000000</v>
      </c>
      <c r="O6420">
        <v>0</v>
      </c>
      <c r="P6420" s="3">
        <f>N6420*O6420%*CSDL[[#This Row],[SỐ LƯỢNG]]</f>
        <v>0</v>
      </c>
      <c r="Q6420" s="3">
        <f t="shared" si="2950"/>
        <v>3000000</v>
      </c>
    </row>
    <row r="6421" spans="1:17" x14ac:dyDescent="0.3">
      <c r="A6421" s="23" t="str">
        <f>A6420</f>
        <v>16/03/2019</v>
      </c>
      <c r="B6421" s="8" t="str">
        <f>B6420</f>
        <v>16/03/2019</v>
      </c>
      <c r="C6421" s="8">
        <v>3</v>
      </c>
      <c r="D6421" s="8" t="str">
        <f>D6420</f>
        <v>DH11533</v>
      </c>
      <c r="E6421" s="8" t="str">
        <f>E6420</f>
        <v>anh.hong</v>
      </c>
      <c r="F6421" s="8" t="str">
        <f>VLOOKUP(E6421,'DANH MỤC'!$F:$G,2,0)</f>
        <v>Nhóm 1</v>
      </c>
      <c r="G6421" s="8" t="str">
        <f>G6420</f>
        <v>KH1414</v>
      </c>
      <c r="H6421" t="str">
        <f>VLOOKUP(G6421,'DANH MỤC'!$I:$K,2,0)</f>
        <v>KH 1414</v>
      </c>
      <c r="I6421" t="str">
        <f>VLOOKUP(G6421,'DANH MỤC'!$I:$K,3,0)</f>
        <v>Quảng Ngãi</v>
      </c>
      <c r="J6421" s="8" t="s">
        <v>5944</v>
      </c>
      <c r="K6421" t="str">
        <f>VLOOKUP(J6421,'DANH MỤC'!$A$1:$B$19,2,0)</f>
        <v>Hàng tặng 0001</v>
      </c>
      <c r="L6421" t="s">
        <v>24</v>
      </c>
      <c r="M6421">
        <v>2</v>
      </c>
      <c r="N6421" s="3">
        <f>IF(LEFT(K6421,1)="S",VLOOKUP(K6421,'DANH MỤC'!$B:$D,2,0),VLOOKUP(K6421,'DANH MỤC'!$B:$D,3,0))</f>
        <v>200000</v>
      </c>
      <c r="O6421">
        <v>100</v>
      </c>
      <c r="P6421" s="3">
        <f>N6421*O6421%*CSDL[[#This Row],[SỐ LƯỢNG]]</f>
        <v>400000</v>
      </c>
      <c r="Q6421" s="3">
        <f t="shared" si="2950"/>
        <v>0</v>
      </c>
    </row>
    <row r="6422" spans="1:17" x14ac:dyDescent="0.3">
      <c r="A6422" s="23" t="s">
        <v>3566</v>
      </c>
      <c r="B6422" s="8" t="s">
        <v>3566</v>
      </c>
      <c r="C6422" s="8">
        <v>3</v>
      </c>
      <c r="D6422" s="8" t="s">
        <v>3592</v>
      </c>
      <c r="E6422" s="8" t="s">
        <v>13836</v>
      </c>
      <c r="F6422" s="8" t="str">
        <f>VLOOKUP(E6422,'DANH MỤC'!$F:$G,2,0)</f>
        <v>Nhóm 2</v>
      </c>
      <c r="G6422" s="8" t="s">
        <v>7669</v>
      </c>
      <c r="H6422" t="str">
        <f>VLOOKUP(G6422,'DANH MỤC'!$I:$K,2,0)</f>
        <v>KH 1661</v>
      </c>
      <c r="I6422" t="str">
        <f>VLOOKUP(G6422,'DANH MỤC'!$I:$K,3,0)</f>
        <v>Cần Thơ</v>
      </c>
      <c r="J6422" s="8" t="s">
        <v>14</v>
      </c>
      <c r="K6422" t="str">
        <f>VLOOKUP(J6422,'DANH MỤC'!$A$1:$B$19,2,0)</f>
        <v>Sản phẩm 0004</v>
      </c>
      <c r="L6422" t="s">
        <v>15</v>
      </c>
      <c r="M6422">
        <v>1</v>
      </c>
      <c r="N6422" s="3">
        <f>IF(LEFT(K6422,1)="S",VLOOKUP(K6422,'DANH MỤC'!$B:$D,2,0),VLOOKUP(K6422,'DANH MỤC'!$B:$D,3,0))</f>
        <v>3500000</v>
      </c>
      <c r="O6422">
        <v>100</v>
      </c>
      <c r="P6422" s="3">
        <f>N6422*O6422%*CSDL[[#This Row],[SỐ LƯỢNG]]</f>
        <v>3500000</v>
      </c>
      <c r="Q6422" s="3">
        <f t="shared" si="2950"/>
        <v>0</v>
      </c>
    </row>
    <row r="6423" spans="1:17" x14ac:dyDescent="0.3">
      <c r="A6423" s="23" t="str">
        <f t="shared" ref="A6423:A6424" si="2961">A6422</f>
        <v>16/03/2019</v>
      </c>
      <c r="B6423" s="8" t="str">
        <f t="shared" ref="B6423:B6424" si="2962">B6422</f>
        <v>16/03/2019</v>
      </c>
      <c r="C6423" s="8">
        <v>3</v>
      </c>
      <c r="D6423" s="8" t="str">
        <f t="shared" ref="D6423:D6424" si="2963">D6422</f>
        <v>DH11532</v>
      </c>
      <c r="E6423" s="8" t="str">
        <f t="shared" ref="E6423:E6424" si="2964">E6422</f>
        <v>mai.hong</v>
      </c>
      <c r="F6423" s="8" t="str">
        <f>VLOOKUP(E6423,'DANH MỤC'!$F:$G,2,0)</f>
        <v>Nhóm 2</v>
      </c>
      <c r="G6423" s="8" t="str">
        <f t="shared" ref="G6423:G6424" si="2965">G6422</f>
        <v>KH1661</v>
      </c>
      <c r="H6423" t="str">
        <f>VLOOKUP(G6423,'DANH MỤC'!$I:$K,2,0)</f>
        <v>KH 1661</v>
      </c>
      <c r="I6423" t="str">
        <f>VLOOKUP(G6423,'DANH MỤC'!$I:$K,3,0)</f>
        <v>Cần Thơ</v>
      </c>
      <c r="J6423" s="8" t="s">
        <v>19</v>
      </c>
      <c r="K6423" t="str">
        <f>VLOOKUP(J6423,'DANH MỤC'!$A$1:$B$19,2,0)</f>
        <v>Sản phẩm 0003</v>
      </c>
      <c r="L6423" t="s">
        <v>15</v>
      </c>
      <c r="M6423">
        <v>2</v>
      </c>
      <c r="N6423" s="3">
        <f>IF(LEFT(K6423,1)="S",VLOOKUP(K6423,'DANH MỤC'!$B:$D,2,0),VLOOKUP(K6423,'DANH MỤC'!$B:$D,3,0))</f>
        <v>2500000</v>
      </c>
      <c r="O6423">
        <v>100</v>
      </c>
      <c r="P6423" s="3">
        <f>N6423*O6423%*CSDL[[#This Row],[SỐ LƯỢNG]]</f>
        <v>5000000</v>
      </c>
      <c r="Q6423" s="3">
        <f t="shared" si="2950"/>
        <v>0</v>
      </c>
    </row>
    <row r="6424" spans="1:17" x14ac:dyDescent="0.3">
      <c r="A6424" s="23" t="str">
        <f t="shared" si="2961"/>
        <v>16/03/2019</v>
      </c>
      <c r="B6424" s="8" t="str">
        <f t="shared" si="2962"/>
        <v>16/03/2019</v>
      </c>
      <c r="C6424" s="8">
        <v>3</v>
      </c>
      <c r="D6424" s="8" t="str">
        <f t="shared" si="2963"/>
        <v>DH11532</v>
      </c>
      <c r="E6424" s="8" t="str">
        <f t="shared" si="2964"/>
        <v>mai.hong</v>
      </c>
      <c r="F6424" s="8" t="str">
        <f>VLOOKUP(E6424,'DANH MỤC'!$F:$G,2,0)</f>
        <v>Nhóm 2</v>
      </c>
      <c r="G6424" s="8" t="str">
        <f t="shared" si="2965"/>
        <v>KH1661</v>
      </c>
      <c r="H6424" t="str">
        <f>VLOOKUP(G6424,'DANH MỤC'!$I:$K,2,0)</f>
        <v>KH 1661</v>
      </c>
      <c r="I6424" t="str">
        <f>VLOOKUP(G6424,'DANH MỤC'!$I:$K,3,0)</f>
        <v>Cần Thơ</v>
      </c>
      <c r="J6424" s="8" t="s">
        <v>14</v>
      </c>
      <c r="K6424" t="str">
        <f>VLOOKUP(J6424,'DANH MỤC'!$A$1:$B$19,2,0)</f>
        <v>Sản phẩm 0004</v>
      </c>
      <c r="L6424" t="s">
        <v>15</v>
      </c>
      <c r="M6424">
        <v>2</v>
      </c>
      <c r="N6424" s="3">
        <f>IF(LEFT(K6424,1)="S",VLOOKUP(K6424,'DANH MỤC'!$B:$D,2,0),VLOOKUP(K6424,'DANH MỤC'!$B:$D,3,0))</f>
        <v>3500000</v>
      </c>
      <c r="O6424">
        <v>100</v>
      </c>
      <c r="P6424" s="3">
        <f>N6424*O6424%*CSDL[[#This Row],[SỐ LƯỢNG]]</f>
        <v>7000000</v>
      </c>
      <c r="Q6424" s="3">
        <f t="shared" si="2950"/>
        <v>0</v>
      </c>
    </row>
    <row r="6425" spans="1:17" x14ac:dyDescent="0.3">
      <c r="A6425" s="23" t="s">
        <v>3566</v>
      </c>
      <c r="B6425" s="8" t="s">
        <v>3566</v>
      </c>
      <c r="C6425" s="8">
        <v>3</v>
      </c>
      <c r="D6425" s="8" t="s">
        <v>3593</v>
      </c>
      <c r="E6425" s="8" t="s">
        <v>13836</v>
      </c>
      <c r="F6425" s="8" t="str">
        <f>VLOOKUP(E6425,'DANH MỤC'!$F:$G,2,0)</f>
        <v>Nhóm 2</v>
      </c>
      <c r="G6425" s="8" t="s">
        <v>7669</v>
      </c>
      <c r="H6425" t="str">
        <f>VLOOKUP(G6425,'DANH MỤC'!$I:$K,2,0)</f>
        <v>KH 1661</v>
      </c>
      <c r="I6425" t="str">
        <f>VLOOKUP(G6425,'DANH MỤC'!$I:$K,3,0)</f>
        <v>Cần Thơ</v>
      </c>
      <c r="J6425" s="8" t="s">
        <v>19</v>
      </c>
      <c r="K6425" t="str">
        <f>VLOOKUP(J6425,'DANH MỤC'!$A$1:$B$19,2,0)</f>
        <v>Sản phẩm 0003</v>
      </c>
      <c r="L6425" t="s">
        <v>15</v>
      </c>
      <c r="M6425">
        <v>12</v>
      </c>
      <c r="N6425" s="3">
        <f>IF(LEFT(K6425,1)="S",VLOOKUP(K6425,'DANH MỤC'!$B:$D,2,0),VLOOKUP(K6425,'DANH MỤC'!$B:$D,3,0))</f>
        <v>2500000</v>
      </c>
      <c r="O6425">
        <v>25</v>
      </c>
      <c r="P6425" s="3">
        <f>N6425*O6425%*CSDL[[#This Row],[SỐ LƯỢNG]]</f>
        <v>7500000</v>
      </c>
      <c r="Q6425" s="3">
        <f t="shared" si="2950"/>
        <v>22500000</v>
      </c>
    </row>
    <row r="6426" spans="1:17" x14ac:dyDescent="0.3">
      <c r="A6426" s="23" t="str">
        <f>A6425</f>
        <v>16/03/2019</v>
      </c>
      <c r="B6426" s="8" t="str">
        <f>B6425</f>
        <v>16/03/2019</v>
      </c>
      <c r="C6426" s="8">
        <v>3</v>
      </c>
      <c r="D6426" s="8" t="str">
        <f>D6425</f>
        <v>DH11531</v>
      </c>
      <c r="E6426" s="8" t="str">
        <f>E6425</f>
        <v>mai.hong</v>
      </c>
      <c r="F6426" s="8" t="str">
        <f>VLOOKUP(E6426,'DANH MỤC'!$F:$G,2,0)</f>
        <v>Nhóm 2</v>
      </c>
      <c r="G6426" s="8" t="str">
        <f>G6425</f>
        <v>KH1661</v>
      </c>
      <c r="H6426" t="str">
        <f>VLOOKUP(G6426,'DANH MỤC'!$I:$K,2,0)</f>
        <v>KH 1661</v>
      </c>
      <c r="I6426" t="str">
        <f>VLOOKUP(G6426,'DANH MỤC'!$I:$K,3,0)</f>
        <v>Cần Thơ</v>
      </c>
      <c r="J6426" s="8" t="s">
        <v>14</v>
      </c>
      <c r="K6426" t="str">
        <f>VLOOKUP(J6426,'DANH MỤC'!$A$1:$B$19,2,0)</f>
        <v>Sản phẩm 0004</v>
      </c>
      <c r="L6426" t="s">
        <v>15</v>
      </c>
      <c r="M6426">
        <v>2</v>
      </c>
      <c r="N6426" s="3">
        <f>IF(LEFT(K6426,1)="S",VLOOKUP(K6426,'DANH MỤC'!$B:$D,2,0),VLOOKUP(K6426,'DANH MỤC'!$B:$D,3,0))</f>
        <v>3500000</v>
      </c>
      <c r="O6426">
        <v>100</v>
      </c>
      <c r="P6426" s="3">
        <f>N6426*O6426%*CSDL[[#This Row],[SỐ LƯỢNG]]</f>
        <v>7000000</v>
      </c>
      <c r="Q6426" s="3">
        <f t="shared" si="2950"/>
        <v>0</v>
      </c>
    </row>
    <row r="6427" spans="1:17" x14ac:dyDescent="0.3">
      <c r="A6427" s="23" t="s">
        <v>3566</v>
      </c>
      <c r="B6427" s="8" t="s">
        <v>3566</v>
      </c>
      <c r="C6427" s="8">
        <v>3</v>
      </c>
      <c r="D6427" s="8" t="s">
        <v>3594</v>
      </c>
      <c r="E6427" s="8" t="s">
        <v>13816</v>
      </c>
      <c r="F6427" s="8" t="str">
        <f>VLOOKUP(E6427,'DANH MỤC'!$F:$G,2,0)</f>
        <v>Nhóm 1</v>
      </c>
      <c r="G6427" s="8" t="s">
        <v>8542</v>
      </c>
      <c r="H6427" t="str">
        <f>VLOOKUP(G6427,'DANH MỤC'!$I:$K,2,0)</f>
        <v>KH 2567</v>
      </c>
      <c r="I6427" t="str">
        <f>VLOOKUP(G6427,'DANH MỤC'!$I:$K,3,0)</f>
        <v>Trà Vinh</v>
      </c>
      <c r="J6427" s="8" t="s">
        <v>19</v>
      </c>
      <c r="K6427" t="str">
        <f>VLOOKUP(J6427,'DANH MỤC'!$A$1:$B$19,2,0)</f>
        <v>Sản phẩm 0003</v>
      </c>
      <c r="L6427" t="s">
        <v>15</v>
      </c>
      <c r="M6427">
        <v>1</v>
      </c>
      <c r="N6427" s="3">
        <f>IF(LEFT(K6427,1)="S",VLOOKUP(K6427,'DANH MỤC'!$B:$D,2,0),VLOOKUP(K6427,'DANH MỤC'!$B:$D,3,0))</f>
        <v>2500000</v>
      </c>
      <c r="O6427">
        <v>5</v>
      </c>
      <c r="P6427" s="3">
        <f>N6427*O6427%*CSDL[[#This Row],[SỐ LƯỢNG]]</f>
        <v>125000</v>
      </c>
      <c r="Q6427" s="3">
        <f t="shared" si="2950"/>
        <v>2375000</v>
      </c>
    </row>
    <row r="6428" spans="1:17" x14ac:dyDescent="0.3">
      <c r="A6428" s="23" t="str">
        <f>A6427</f>
        <v>16/03/2019</v>
      </c>
      <c r="B6428" s="8" t="str">
        <f>B6427</f>
        <v>16/03/2019</v>
      </c>
      <c r="C6428" s="8">
        <v>3</v>
      </c>
      <c r="D6428" s="8" t="str">
        <f>D6427</f>
        <v>DH11530</v>
      </c>
      <c r="E6428" s="8" t="str">
        <f>E6427</f>
        <v>luyen.dam</v>
      </c>
      <c r="F6428" s="8" t="str">
        <f>VLOOKUP(E6428,'DANH MỤC'!$F:$G,2,0)</f>
        <v>Nhóm 1</v>
      </c>
      <c r="G6428" s="8" t="str">
        <f>G6427</f>
        <v>KH2567</v>
      </c>
      <c r="H6428" t="str">
        <f>VLOOKUP(G6428,'DANH MỤC'!$I:$K,2,0)</f>
        <v>KH 2567</v>
      </c>
      <c r="I6428" t="str">
        <f>VLOOKUP(G6428,'DANH MỤC'!$I:$K,3,0)</f>
        <v>Trà Vinh</v>
      </c>
      <c r="J6428" s="8" t="s">
        <v>19</v>
      </c>
      <c r="K6428" t="str">
        <f>VLOOKUP(J6428,'DANH MỤC'!$A$1:$B$19,2,0)</f>
        <v>Sản phẩm 0003</v>
      </c>
      <c r="L6428" t="s">
        <v>15</v>
      </c>
      <c r="M6428">
        <v>1</v>
      </c>
      <c r="N6428" s="3">
        <f>IF(LEFT(K6428,1)="S",VLOOKUP(K6428,'DANH MỤC'!$B:$D,2,0),VLOOKUP(K6428,'DANH MỤC'!$B:$D,3,0))</f>
        <v>2500000</v>
      </c>
      <c r="O6428">
        <v>20</v>
      </c>
      <c r="P6428" s="3">
        <f>N6428*O6428%*CSDL[[#This Row],[SỐ LƯỢNG]]</f>
        <v>500000</v>
      </c>
      <c r="Q6428" s="3">
        <f t="shared" si="2950"/>
        <v>2000000</v>
      </c>
    </row>
    <row r="6429" spans="1:17" x14ac:dyDescent="0.3">
      <c r="A6429" s="23" t="s">
        <v>3566</v>
      </c>
      <c r="B6429" s="8" t="s">
        <v>3566</v>
      </c>
      <c r="C6429" s="8">
        <v>3</v>
      </c>
      <c r="D6429" s="8" t="s">
        <v>3596</v>
      </c>
      <c r="E6429" s="8" t="s">
        <v>13816</v>
      </c>
      <c r="F6429" s="8" t="str">
        <f>VLOOKUP(E6429,'DANH MỤC'!$F:$G,2,0)</f>
        <v>Nhóm 1</v>
      </c>
      <c r="G6429" s="8" t="s">
        <v>8543</v>
      </c>
      <c r="H6429" t="str">
        <f>VLOOKUP(G6429,'DANH MỤC'!$I:$K,2,0)</f>
        <v>KH 2568</v>
      </c>
      <c r="I6429" t="str">
        <f>VLOOKUP(G6429,'DANH MỤC'!$I:$K,3,0)</f>
        <v>Hưng Yên</v>
      </c>
      <c r="J6429" s="8" t="s">
        <v>5940</v>
      </c>
      <c r="K6429" t="str">
        <f>VLOOKUP(J6429,'DANH MỤC'!$A$1:$B$19,2,0)</f>
        <v>Sản phẩm 0002</v>
      </c>
      <c r="L6429" t="s">
        <v>15</v>
      </c>
      <c r="M6429">
        <v>1</v>
      </c>
      <c r="N6429" s="3">
        <f>IF(LEFT(K6429,1)="S",VLOOKUP(K6429,'DANH MỤC'!$B:$D,2,0),VLOOKUP(K6429,'DANH MỤC'!$B:$D,3,0))</f>
        <v>2000000</v>
      </c>
      <c r="O6429">
        <v>0</v>
      </c>
      <c r="P6429" s="3">
        <f>N6429*O6429%*CSDL[[#This Row],[SỐ LƯỢNG]]</f>
        <v>0</v>
      </c>
      <c r="Q6429" s="3">
        <f t="shared" si="2950"/>
        <v>2000000</v>
      </c>
    </row>
    <row r="6430" spans="1:17" x14ac:dyDescent="0.3">
      <c r="A6430" s="23" t="str">
        <f>A6429</f>
        <v>16/03/2019</v>
      </c>
      <c r="B6430" s="8" t="str">
        <f>B6429</f>
        <v>16/03/2019</v>
      </c>
      <c r="C6430" s="8">
        <v>3</v>
      </c>
      <c r="D6430" s="8" t="str">
        <f>D6429</f>
        <v>DH11529</v>
      </c>
      <c r="E6430" s="8" t="str">
        <f>E6429</f>
        <v>luyen.dam</v>
      </c>
      <c r="F6430" s="8" t="str">
        <f>VLOOKUP(E6430,'DANH MỤC'!$F:$G,2,0)</f>
        <v>Nhóm 1</v>
      </c>
      <c r="G6430" s="8" t="str">
        <f>G6429</f>
        <v>KH2568</v>
      </c>
      <c r="H6430" t="str">
        <f>VLOOKUP(G6430,'DANH MỤC'!$I:$K,2,0)</f>
        <v>KH 2568</v>
      </c>
      <c r="I6430" t="str">
        <f>VLOOKUP(G6430,'DANH MỤC'!$I:$K,3,0)</f>
        <v>Hưng Yên</v>
      </c>
      <c r="J6430" s="8" t="s">
        <v>5944</v>
      </c>
      <c r="K6430" t="str">
        <f>VLOOKUP(J6430,'DANH MỤC'!$A$1:$B$19,2,0)</f>
        <v>Hàng tặng 0001</v>
      </c>
      <c r="L6430" t="s">
        <v>24</v>
      </c>
      <c r="M6430">
        <v>2</v>
      </c>
      <c r="N6430" s="3">
        <f>IF(LEFT(K6430,1)="S",VLOOKUP(K6430,'DANH MỤC'!$B:$D,2,0),VLOOKUP(K6430,'DANH MỤC'!$B:$D,3,0))</f>
        <v>200000</v>
      </c>
      <c r="O6430">
        <v>100</v>
      </c>
      <c r="P6430" s="3">
        <f>N6430*O6430%*CSDL[[#This Row],[SỐ LƯỢNG]]</f>
        <v>400000</v>
      </c>
      <c r="Q6430" s="3">
        <f t="shared" si="2950"/>
        <v>0</v>
      </c>
    </row>
    <row r="6431" spans="1:17" x14ac:dyDescent="0.3">
      <c r="A6431" s="23" t="s">
        <v>3597</v>
      </c>
      <c r="B6431" s="8" t="s">
        <v>3597</v>
      </c>
      <c r="C6431" s="8">
        <v>3</v>
      </c>
      <c r="D6431" s="8" t="s">
        <v>3598</v>
      </c>
      <c r="E6431" s="8" t="s">
        <v>13822</v>
      </c>
      <c r="F6431" s="8" t="str">
        <f>VLOOKUP(E6431,'DANH MỤC'!$F:$G,2,0)</f>
        <v>Nhóm 1</v>
      </c>
      <c r="G6431" s="8" t="s">
        <v>8544</v>
      </c>
      <c r="H6431" t="str">
        <f>VLOOKUP(G6431,'DANH MỤC'!$I:$K,2,0)</f>
        <v>KH 2569</v>
      </c>
      <c r="I6431" t="str">
        <f>VLOOKUP(G6431,'DANH MỤC'!$I:$K,3,0)</f>
        <v>Đắk Lắk</v>
      </c>
      <c r="J6431" s="8" t="s">
        <v>5939</v>
      </c>
      <c r="K6431" t="str">
        <f>VLOOKUP(J6431,'DANH MỤC'!$A$1:$B$19,2,0)</f>
        <v>Sản phẩm 0001</v>
      </c>
      <c r="L6431" t="s">
        <v>15</v>
      </c>
      <c r="M6431">
        <v>2</v>
      </c>
      <c r="N6431" s="3">
        <f>IF(LEFT(K6431,1)="S",VLOOKUP(K6431,'DANH MỤC'!$B:$D,2,0),VLOOKUP(K6431,'DANH MỤC'!$B:$D,3,0))</f>
        <v>3000000</v>
      </c>
      <c r="O6431">
        <v>0</v>
      </c>
      <c r="P6431" s="3">
        <f>N6431*O6431%*CSDL[[#This Row],[SỐ LƯỢNG]]</f>
        <v>0</v>
      </c>
      <c r="Q6431" s="3">
        <f t="shared" si="2950"/>
        <v>6000000</v>
      </c>
    </row>
    <row r="6432" spans="1:17" x14ac:dyDescent="0.3">
      <c r="A6432" s="23" t="str">
        <f>A6431</f>
        <v>15/03/2019</v>
      </c>
      <c r="B6432" s="8" t="str">
        <f>B6431</f>
        <v>15/03/2019</v>
      </c>
      <c r="C6432" s="8">
        <v>3</v>
      </c>
      <c r="D6432" s="8" t="str">
        <f>D6431</f>
        <v>DH11528</v>
      </c>
      <c r="E6432" s="8" t="str">
        <f>E6431</f>
        <v>anh.hong</v>
      </c>
      <c r="F6432" s="8" t="str">
        <f>VLOOKUP(E6432,'DANH MỤC'!$F:$G,2,0)</f>
        <v>Nhóm 1</v>
      </c>
      <c r="G6432" s="8" t="str">
        <f>G6431</f>
        <v>KH2569</v>
      </c>
      <c r="H6432" t="str">
        <f>VLOOKUP(G6432,'DANH MỤC'!$I:$K,2,0)</f>
        <v>KH 2569</v>
      </c>
      <c r="I6432" t="str">
        <f>VLOOKUP(G6432,'DANH MỤC'!$I:$K,3,0)</f>
        <v>Đắk Lắk</v>
      </c>
      <c r="J6432" s="8" t="s">
        <v>5947</v>
      </c>
      <c r="K6432" t="str">
        <f>VLOOKUP(J6432,'DANH MỤC'!$A$1:$B$19,2,0)</f>
        <v>Hàng tặng 0004</v>
      </c>
      <c r="L6432" t="s">
        <v>62</v>
      </c>
      <c r="M6432">
        <v>1</v>
      </c>
      <c r="N6432" s="3">
        <f>IF(LEFT(K6432,1)="S",VLOOKUP(K6432,'DANH MỤC'!$B:$D,2,0),VLOOKUP(K6432,'DANH MỤC'!$B:$D,3,0))</f>
        <v>1000000</v>
      </c>
      <c r="O6432">
        <v>0</v>
      </c>
      <c r="P6432" s="3">
        <f>N6432*O6432%*CSDL[[#This Row],[SỐ LƯỢNG]]</f>
        <v>0</v>
      </c>
      <c r="Q6432" s="3">
        <f t="shared" si="2950"/>
        <v>1000000</v>
      </c>
    </row>
    <row r="6433" spans="1:17" x14ac:dyDescent="0.3">
      <c r="A6433" s="23" t="s">
        <v>3597</v>
      </c>
      <c r="B6433" s="8" t="s">
        <v>3597</v>
      </c>
      <c r="C6433" s="8">
        <v>3</v>
      </c>
      <c r="D6433" s="8" t="s">
        <v>3599</v>
      </c>
      <c r="E6433" s="8" t="s">
        <v>13816</v>
      </c>
      <c r="F6433" s="8" t="str">
        <f>VLOOKUP(E6433,'DANH MỤC'!$F:$G,2,0)</f>
        <v>Nhóm 1</v>
      </c>
      <c r="G6433" s="8" t="s">
        <v>7829</v>
      </c>
      <c r="H6433" t="str">
        <f>VLOOKUP(G6433,'DANH MỤC'!$I:$K,2,0)</f>
        <v>KH 1826</v>
      </c>
      <c r="I6433" t="str">
        <f>VLOOKUP(G6433,'DANH MỤC'!$I:$K,3,0)</f>
        <v>Thừa Thiên Huế</v>
      </c>
      <c r="J6433" s="8" t="s">
        <v>19</v>
      </c>
      <c r="K6433" t="str">
        <f>VLOOKUP(J6433,'DANH MỤC'!$A$1:$B$19,2,0)</f>
        <v>Sản phẩm 0003</v>
      </c>
      <c r="L6433" t="s">
        <v>15</v>
      </c>
      <c r="M6433">
        <v>1</v>
      </c>
      <c r="N6433" s="3">
        <f>IF(LEFT(K6433,1)="S",VLOOKUP(K6433,'DANH MỤC'!$B:$D,2,0),VLOOKUP(K6433,'DANH MỤC'!$B:$D,3,0))</f>
        <v>2500000</v>
      </c>
      <c r="O6433">
        <v>0</v>
      </c>
      <c r="P6433" s="3">
        <f>N6433*O6433%*CSDL[[#This Row],[SỐ LƯỢNG]]</f>
        <v>0</v>
      </c>
      <c r="Q6433" s="3">
        <f t="shared" si="2950"/>
        <v>2500000</v>
      </c>
    </row>
    <row r="6434" spans="1:17" x14ac:dyDescent="0.3">
      <c r="A6434" s="23" t="s">
        <v>3597</v>
      </c>
      <c r="B6434" s="8" t="s">
        <v>3597</v>
      </c>
      <c r="C6434" s="8">
        <v>3</v>
      </c>
      <c r="D6434" s="8" t="s">
        <v>3600</v>
      </c>
      <c r="E6434" s="8" t="s">
        <v>13822</v>
      </c>
      <c r="F6434" s="8" t="str">
        <f>VLOOKUP(E6434,'DANH MỤC'!$F:$G,2,0)</f>
        <v>Nhóm 1</v>
      </c>
      <c r="G6434" s="8" t="s">
        <v>7095</v>
      </c>
      <c r="H6434" t="str">
        <f>VLOOKUP(G6434,'DANH MỤC'!$I:$K,2,0)</f>
        <v>KH 1071</v>
      </c>
      <c r="I6434" t="str">
        <f>VLOOKUP(G6434,'DANH MỤC'!$I:$K,3,0)</f>
        <v>Gia Lai</v>
      </c>
      <c r="J6434" s="8" t="s">
        <v>5939</v>
      </c>
      <c r="K6434" t="str">
        <f>VLOOKUP(J6434,'DANH MỤC'!$A$1:$B$19,2,0)</f>
        <v>Sản phẩm 0001</v>
      </c>
      <c r="L6434" t="s">
        <v>15</v>
      </c>
      <c r="M6434">
        <v>1</v>
      </c>
      <c r="N6434" s="3">
        <f>IF(LEFT(K6434,1)="S",VLOOKUP(K6434,'DANH MỤC'!$B:$D,2,0),VLOOKUP(K6434,'DANH MỤC'!$B:$D,3,0))</f>
        <v>3000000</v>
      </c>
      <c r="O6434">
        <v>5</v>
      </c>
      <c r="P6434" s="3">
        <f>N6434*O6434%*CSDL[[#This Row],[SỐ LƯỢNG]]</f>
        <v>150000</v>
      </c>
      <c r="Q6434" s="3">
        <f t="shared" si="2950"/>
        <v>2850000</v>
      </c>
    </row>
    <row r="6435" spans="1:17" x14ac:dyDescent="0.3">
      <c r="A6435" s="23" t="s">
        <v>3597</v>
      </c>
      <c r="B6435" s="8" t="s">
        <v>3597</v>
      </c>
      <c r="C6435" s="8">
        <v>3</v>
      </c>
      <c r="D6435" s="8" t="s">
        <v>3601</v>
      </c>
      <c r="E6435" s="8" t="s">
        <v>13839</v>
      </c>
      <c r="F6435" s="8" t="str">
        <f>VLOOKUP(E6435,'DANH MỤC'!$F:$G,2,0)</f>
        <v>Nhóm 2</v>
      </c>
      <c r="G6435" s="8" t="s">
        <v>8545</v>
      </c>
      <c r="H6435" t="str">
        <f>VLOOKUP(G6435,'DANH MỤC'!$I:$K,2,0)</f>
        <v>KH 2570</v>
      </c>
      <c r="I6435" t="str">
        <f>VLOOKUP(G6435,'DANH MỤC'!$I:$K,3,0)</f>
        <v>Hậu Giang</v>
      </c>
      <c r="J6435" s="8" t="s">
        <v>5939</v>
      </c>
      <c r="K6435" t="str">
        <f>VLOOKUP(J6435,'DANH MỤC'!$A$1:$B$19,2,0)</f>
        <v>Sản phẩm 0001</v>
      </c>
      <c r="L6435" t="s">
        <v>15</v>
      </c>
      <c r="M6435">
        <v>1</v>
      </c>
      <c r="N6435" s="3">
        <f>IF(LEFT(K6435,1)="S",VLOOKUP(K6435,'DANH MỤC'!$B:$D,2,0),VLOOKUP(K6435,'DANH MỤC'!$B:$D,3,0))</f>
        <v>3000000</v>
      </c>
      <c r="O6435">
        <v>0</v>
      </c>
      <c r="P6435" s="3">
        <f>N6435*O6435%*CSDL[[#This Row],[SỐ LƯỢNG]]</f>
        <v>0</v>
      </c>
      <c r="Q6435" s="3">
        <f t="shared" si="2950"/>
        <v>3000000</v>
      </c>
    </row>
    <row r="6436" spans="1:17" x14ac:dyDescent="0.3">
      <c r="A6436" s="23" t="str">
        <f>A6435</f>
        <v>15/03/2019</v>
      </c>
      <c r="B6436" s="8" t="str">
        <f>B6435</f>
        <v>15/03/2019</v>
      </c>
      <c r="C6436" s="8">
        <v>3</v>
      </c>
      <c r="D6436" s="8" t="str">
        <f>D6435</f>
        <v>DH11524</v>
      </c>
      <c r="E6436" s="8" t="str">
        <f>E6435</f>
        <v>hang.dinh</v>
      </c>
      <c r="F6436" s="8" t="str">
        <f>VLOOKUP(E6436,'DANH MỤC'!$F:$G,2,0)</f>
        <v>Nhóm 2</v>
      </c>
      <c r="G6436" s="8" t="str">
        <f>G6435</f>
        <v>KH2570</v>
      </c>
      <c r="H6436" t="str">
        <f>VLOOKUP(G6436,'DANH MỤC'!$I:$K,2,0)</f>
        <v>KH 2570</v>
      </c>
      <c r="I6436" t="str">
        <f>VLOOKUP(G6436,'DANH MỤC'!$I:$K,3,0)</f>
        <v>Hậu Giang</v>
      </c>
      <c r="J6436" s="8" t="s">
        <v>5944</v>
      </c>
      <c r="K6436" t="str">
        <f>VLOOKUP(J6436,'DANH MỤC'!$A$1:$B$19,2,0)</f>
        <v>Hàng tặng 0001</v>
      </c>
      <c r="L6436" t="s">
        <v>24</v>
      </c>
      <c r="M6436">
        <v>2</v>
      </c>
      <c r="N6436" s="3">
        <f>IF(LEFT(K6436,1)="S",VLOOKUP(K6436,'DANH MỤC'!$B:$D,2,0),VLOOKUP(K6436,'DANH MỤC'!$B:$D,3,0))</f>
        <v>200000</v>
      </c>
      <c r="O6436">
        <v>100</v>
      </c>
      <c r="P6436" s="3">
        <f>N6436*O6436%*CSDL[[#This Row],[SỐ LƯỢNG]]</f>
        <v>400000</v>
      </c>
      <c r="Q6436" s="3">
        <f t="shared" si="2950"/>
        <v>0</v>
      </c>
    </row>
    <row r="6437" spans="1:17" x14ac:dyDescent="0.3">
      <c r="A6437" s="23" t="s">
        <v>3597</v>
      </c>
      <c r="B6437" s="8" t="s">
        <v>3597</v>
      </c>
      <c r="C6437" s="8">
        <v>3</v>
      </c>
      <c r="D6437" s="8" t="s">
        <v>3602</v>
      </c>
      <c r="E6437" s="8" t="s">
        <v>13822</v>
      </c>
      <c r="F6437" s="8" t="str">
        <f>VLOOKUP(E6437,'DANH MỤC'!$F:$G,2,0)</f>
        <v>Nhóm 1</v>
      </c>
      <c r="G6437" s="8" t="s">
        <v>8546</v>
      </c>
      <c r="H6437" t="str">
        <f>VLOOKUP(G6437,'DANH MỤC'!$I:$K,2,0)</f>
        <v>KH 2571</v>
      </c>
      <c r="I6437" t="str">
        <f>VLOOKUP(G6437,'DANH MỤC'!$I:$K,3,0)</f>
        <v>Tây Ninh</v>
      </c>
      <c r="J6437" s="8" t="s">
        <v>5939</v>
      </c>
      <c r="K6437" t="str">
        <f>VLOOKUP(J6437,'DANH MỤC'!$A$1:$B$19,2,0)</f>
        <v>Sản phẩm 0001</v>
      </c>
      <c r="L6437" t="s">
        <v>15</v>
      </c>
      <c r="M6437">
        <v>1</v>
      </c>
      <c r="N6437" s="3">
        <f>IF(LEFT(K6437,1)="S",VLOOKUP(K6437,'DANH MỤC'!$B:$D,2,0),VLOOKUP(K6437,'DANH MỤC'!$B:$D,3,0))</f>
        <v>3000000</v>
      </c>
      <c r="O6437">
        <v>0</v>
      </c>
      <c r="P6437" s="3">
        <f>N6437*O6437%*CSDL[[#This Row],[SỐ LƯỢNG]]</f>
        <v>0</v>
      </c>
      <c r="Q6437" s="3">
        <f t="shared" si="2950"/>
        <v>3000000</v>
      </c>
    </row>
    <row r="6438" spans="1:17" x14ac:dyDescent="0.3">
      <c r="A6438" s="23" t="str">
        <f>A6437</f>
        <v>15/03/2019</v>
      </c>
      <c r="B6438" s="8" t="str">
        <f>B6437</f>
        <v>15/03/2019</v>
      </c>
      <c r="C6438" s="8">
        <v>3</v>
      </c>
      <c r="D6438" s="8" t="str">
        <f>D6437</f>
        <v>DH11523</v>
      </c>
      <c r="E6438" s="8" t="str">
        <f>E6437</f>
        <v>anh.hong</v>
      </c>
      <c r="F6438" s="8" t="str">
        <f>VLOOKUP(E6438,'DANH MỤC'!$F:$G,2,0)</f>
        <v>Nhóm 1</v>
      </c>
      <c r="G6438" s="8" t="str">
        <f>G6437</f>
        <v>KH2571</v>
      </c>
      <c r="H6438" t="str">
        <f>VLOOKUP(G6438,'DANH MỤC'!$I:$K,2,0)</f>
        <v>KH 2571</v>
      </c>
      <c r="I6438" t="str">
        <f>VLOOKUP(G6438,'DANH MỤC'!$I:$K,3,0)</f>
        <v>Tây Ninh</v>
      </c>
      <c r="J6438" s="8" t="s">
        <v>5944</v>
      </c>
      <c r="K6438" t="str">
        <f>VLOOKUP(J6438,'DANH MỤC'!$A$1:$B$19,2,0)</f>
        <v>Hàng tặng 0001</v>
      </c>
      <c r="L6438" t="s">
        <v>24</v>
      </c>
      <c r="M6438">
        <v>2</v>
      </c>
      <c r="N6438" s="3">
        <f>IF(LEFT(K6438,1)="S",VLOOKUP(K6438,'DANH MỤC'!$B:$D,2,0),VLOOKUP(K6438,'DANH MỤC'!$B:$D,3,0))</f>
        <v>200000</v>
      </c>
      <c r="O6438">
        <v>100</v>
      </c>
      <c r="P6438" s="3">
        <f>N6438*O6438%*CSDL[[#This Row],[SỐ LƯỢNG]]</f>
        <v>400000</v>
      </c>
      <c r="Q6438" s="3">
        <f t="shared" si="2950"/>
        <v>0</v>
      </c>
    </row>
    <row r="6439" spans="1:17" x14ac:dyDescent="0.3">
      <c r="A6439" s="23" t="s">
        <v>3597</v>
      </c>
      <c r="B6439" s="8" t="s">
        <v>3597</v>
      </c>
      <c r="C6439" s="8">
        <v>3</v>
      </c>
      <c r="D6439" s="8" t="s">
        <v>3603</v>
      </c>
      <c r="E6439" s="8" t="s">
        <v>13822</v>
      </c>
      <c r="F6439" s="8" t="str">
        <f>VLOOKUP(E6439,'DANH MỤC'!$F:$G,2,0)</f>
        <v>Nhóm 1</v>
      </c>
      <c r="G6439" s="8" t="s">
        <v>8547</v>
      </c>
      <c r="H6439" t="str">
        <f>VLOOKUP(G6439,'DANH MỤC'!$I:$K,2,0)</f>
        <v>KH 2572</v>
      </c>
      <c r="I6439" t="str">
        <f>VLOOKUP(G6439,'DANH MỤC'!$I:$K,3,0)</f>
        <v>Phú Thọ</v>
      </c>
      <c r="J6439" s="8" t="s">
        <v>14</v>
      </c>
      <c r="K6439" t="str">
        <f>VLOOKUP(J6439,'DANH MỤC'!$A$1:$B$19,2,0)</f>
        <v>Sản phẩm 0004</v>
      </c>
      <c r="L6439" t="s">
        <v>15</v>
      </c>
      <c r="M6439">
        <v>1</v>
      </c>
      <c r="N6439" s="3">
        <f>IF(LEFT(K6439,1)="S",VLOOKUP(K6439,'DANH MỤC'!$B:$D,2,0),VLOOKUP(K6439,'DANH MỤC'!$B:$D,3,0))</f>
        <v>3500000</v>
      </c>
      <c r="O6439">
        <v>20</v>
      </c>
      <c r="P6439" s="3">
        <f>N6439*O6439%*CSDL[[#This Row],[SỐ LƯỢNG]]</f>
        <v>700000</v>
      </c>
      <c r="Q6439" s="3">
        <f t="shared" si="2950"/>
        <v>2800000</v>
      </c>
    </row>
    <row r="6440" spans="1:17" x14ac:dyDescent="0.3">
      <c r="A6440" s="23" t="s">
        <v>3597</v>
      </c>
      <c r="B6440" s="8" t="s">
        <v>3597</v>
      </c>
      <c r="C6440" s="8">
        <v>3</v>
      </c>
      <c r="D6440" s="8" t="s">
        <v>3604</v>
      </c>
      <c r="E6440" s="8" t="s">
        <v>13833</v>
      </c>
      <c r="F6440" s="8" t="str">
        <f>VLOOKUP(E6440,'DANH MỤC'!$F:$G,2,0)</f>
        <v>Nhóm 2</v>
      </c>
      <c r="G6440" s="8" t="s">
        <v>8548</v>
      </c>
      <c r="H6440" t="str">
        <f>VLOOKUP(G6440,'DANH MỤC'!$I:$K,2,0)</f>
        <v>KH 2573</v>
      </c>
      <c r="I6440" t="str">
        <f>VLOOKUP(G6440,'DANH MỤC'!$I:$K,3,0)</f>
        <v>Hòa Bình</v>
      </c>
      <c r="J6440" s="8" t="s">
        <v>5939</v>
      </c>
      <c r="K6440" t="str">
        <f>VLOOKUP(J6440,'DANH MỤC'!$A$1:$B$19,2,0)</f>
        <v>Sản phẩm 0001</v>
      </c>
      <c r="L6440" t="s">
        <v>15</v>
      </c>
      <c r="M6440">
        <v>1</v>
      </c>
      <c r="N6440" s="3">
        <f>IF(LEFT(K6440,1)="S",VLOOKUP(K6440,'DANH MỤC'!$B:$D,2,0),VLOOKUP(K6440,'DANH MỤC'!$B:$D,3,0))</f>
        <v>3000000</v>
      </c>
      <c r="O6440">
        <v>0</v>
      </c>
      <c r="P6440" s="3">
        <f>N6440*O6440%*CSDL[[#This Row],[SỐ LƯỢNG]]</f>
        <v>0</v>
      </c>
      <c r="Q6440" s="3">
        <f t="shared" si="2950"/>
        <v>3000000</v>
      </c>
    </row>
    <row r="6441" spans="1:17" x14ac:dyDescent="0.3">
      <c r="A6441" s="23" t="str">
        <f>A6440</f>
        <v>15/03/2019</v>
      </c>
      <c r="B6441" s="8" t="str">
        <f>B6440</f>
        <v>15/03/2019</v>
      </c>
      <c r="C6441" s="8">
        <v>3</v>
      </c>
      <c r="D6441" s="8" t="str">
        <f>D6440</f>
        <v>DH11521</v>
      </c>
      <c r="E6441" s="8" t="str">
        <f>E6440</f>
        <v>anh.nguyen</v>
      </c>
      <c r="F6441" s="8" t="str">
        <f>VLOOKUP(E6441,'DANH MỤC'!$F:$G,2,0)</f>
        <v>Nhóm 2</v>
      </c>
      <c r="G6441" s="8" t="str">
        <f>G6440</f>
        <v>KH2573</v>
      </c>
      <c r="H6441" t="str">
        <f>VLOOKUP(G6441,'DANH MỤC'!$I:$K,2,0)</f>
        <v>KH 2573</v>
      </c>
      <c r="I6441" t="str">
        <f>VLOOKUP(G6441,'DANH MỤC'!$I:$K,3,0)</f>
        <v>Hòa Bình</v>
      </c>
      <c r="J6441" s="8" t="s">
        <v>5944</v>
      </c>
      <c r="K6441" t="str">
        <f>VLOOKUP(J6441,'DANH MỤC'!$A$1:$B$19,2,0)</f>
        <v>Hàng tặng 0001</v>
      </c>
      <c r="L6441" t="s">
        <v>24</v>
      </c>
      <c r="M6441">
        <v>2</v>
      </c>
      <c r="N6441" s="3">
        <f>IF(LEFT(K6441,1)="S",VLOOKUP(K6441,'DANH MỤC'!$B:$D,2,0),VLOOKUP(K6441,'DANH MỤC'!$B:$D,3,0))</f>
        <v>200000</v>
      </c>
      <c r="O6441">
        <v>100</v>
      </c>
      <c r="P6441" s="3">
        <f>N6441*O6441%*CSDL[[#This Row],[SỐ LƯỢNG]]</f>
        <v>400000</v>
      </c>
      <c r="Q6441" s="3">
        <f t="shared" si="2950"/>
        <v>0</v>
      </c>
    </row>
    <row r="6442" spans="1:17" x14ac:dyDescent="0.3">
      <c r="A6442" s="23" t="s">
        <v>3597</v>
      </c>
      <c r="B6442" s="8" t="s">
        <v>3597</v>
      </c>
      <c r="C6442" s="8">
        <v>3</v>
      </c>
      <c r="D6442" s="8" t="s">
        <v>3605</v>
      </c>
      <c r="E6442" s="8" t="s">
        <v>13814</v>
      </c>
      <c r="F6442" s="8" t="str">
        <f>VLOOKUP(E6442,'DANH MỤC'!$F:$G,2,0)</f>
        <v>Nhóm 1</v>
      </c>
      <c r="G6442" s="8" t="s">
        <v>8549</v>
      </c>
      <c r="H6442" t="str">
        <f>VLOOKUP(G6442,'DANH MỤC'!$I:$K,2,0)</f>
        <v>KH 2574</v>
      </c>
      <c r="I6442" t="str">
        <f>VLOOKUP(G6442,'DANH MỤC'!$I:$K,3,0)</f>
        <v>Quảng Ninh</v>
      </c>
      <c r="J6442" s="8" t="s">
        <v>14</v>
      </c>
      <c r="K6442" t="str">
        <f>VLOOKUP(J6442,'DANH MỤC'!$A$1:$B$19,2,0)</f>
        <v>Sản phẩm 0004</v>
      </c>
      <c r="L6442" t="s">
        <v>15</v>
      </c>
      <c r="M6442">
        <v>1</v>
      </c>
      <c r="N6442" s="3">
        <f>IF(LEFT(K6442,1)="S",VLOOKUP(K6442,'DANH MỤC'!$B:$D,2,0),VLOOKUP(K6442,'DANH MỤC'!$B:$D,3,0))</f>
        <v>3500000</v>
      </c>
      <c r="O6442">
        <v>0</v>
      </c>
      <c r="P6442" s="3">
        <f>N6442*O6442%*CSDL[[#This Row],[SỐ LƯỢNG]]</f>
        <v>0</v>
      </c>
      <c r="Q6442" s="3">
        <f t="shared" si="2950"/>
        <v>3500000</v>
      </c>
    </row>
    <row r="6443" spans="1:17" x14ac:dyDescent="0.3">
      <c r="A6443" s="23" t="str">
        <f>A6442</f>
        <v>15/03/2019</v>
      </c>
      <c r="B6443" s="8" t="str">
        <f>B6442</f>
        <v>15/03/2019</v>
      </c>
      <c r="C6443" s="8">
        <v>3</v>
      </c>
      <c r="D6443" s="8" t="str">
        <f>D6442</f>
        <v>DH11519</v>
      </c>
      <c r="E6443" s="8" t="str">
        <f>E6442</f>
        <v>hai.vi</v>
      </c>
      <c r="F6443" s="8" t="str">
        <f>VLOOKUP(E6443,'DANH MỤC'!$F:$G,2,0)</f>
        <v>Nhóm 1</v>
      </c>
      <c r="G6443" s="8" t="str">
        <f>G6442</f>
        <v>KH2574</v>
      </c>
      <c r="H6443" t="str">
        <f>VLOOKUP(G6443,'DANH MỤC'!$I:$K,2,0)</f>
        <v>KH 2574</v>
      </c>
      <c r="I6443" t="str">
        <f>VLOOKUP(G6443,'DANH MỤC'!$I:$K,3,0)</f>
        <v>Quảng Ninh</v>
      </c>
      <c r="J6443" s="8" t="s">
        <v>5944</v>
      </c>
      <c r="K6443" t="str">
        <f>VLOOKUP(J6443,'DANH MỤC'!$A$1:$B$19,2,0)</f>
        <v>Hàng tặng 0001</v>
      </c>
      <c r="L6443" t="s">
        <v>24</v>
      </c>
      <c r="M6443">
        <v>2</v>
      </c>
      <c r="N6443" s="3">
        <f>IF(LEFT(K6443,1)="S",VLOOKUP(K6443,'DANH MỤC'!$B:$D,2,0),VLOOKUP(K6443,'DANH MỤC'!$B:$D,3,0))</f>
        <v>200000</v>
      </c>
      <c r="O6443">
        <v>100</v>
      </c>
      <c r="P6443" s="3">
        <f>N6443*O6443%*CSDL[[#This Row],[SỐ LƯỢNG]]</f>
        <v>400000</v>
      </c>
      <c r="Q6443" s="3">
        <f t="shared" si="2950"/>
        <v>0</v>
      </c>
    </row>
    <row r="6444" spans="1:17" x14ac:dyDescent="0.3">
      <c r="A6444" s="23" t="s">
        <v>3597</v>
      </c>
      <c r="B6444" s="8" t="s">
        <v>3597</v>
      </c>
      <c r="C6444" s="8">
        <v>3</v>
      </c>
      <c r="D6444" s="8" t="s">
        <v>3606</v>
      </c>
      <c r="E6444" s="8" t="s">
        <v>13819</v>
      </c>
      <c r="F6444" s="8" t="str">
        <f>VLOOKUP(E6444,'DANH MỤC'!$F:$G,2,0)</f>
        <v>Nhóm 1</v>
      </c>
      <c r="G6444" s="8" t="s">
        <v>8550</v>
      </c>
      <c r="H6444" t="str">
        <f>VLOOKUP(G6444,'DANH MỤC'!$I:$K,2,0)</f>
        <v>KH 2575</v>
      </c>
      <c r="I6444" t="str">
        <f>VLOOKUP(G6444,'DANH MỤC'!$I:$K,3,0)</f>
        <v>Tiền Giang</v>
      </c>
      <c r="J6444" s="8" t="s">
        <v>5940</v>
      </c>
      <c r="K6444" t="str">
        <f>VLOOKUP(J6444,'DANH MỤC'!$A$1:$B$19,2,0)</f>
        <v>Sản phẩm 0002</v>
      </c>
      <c r="L6444" t="s">
        <v>15</v>
      </c>
      <c r="M6444">
        <v>1</v>
      </c>
      <c r="N6444" s="3">
        <f>IF(LEFT(K6444,1)="S",VLOOKUP(K6444,'DANH MỤC'!$B:$D,2,0),VLOOKUP(K6444,'DANH MỤC'!$B:$D,3,0))</f>
        <v>2000000</v>
      </c>
      <c r="O6444">
        <v>0</v>
      </c>
      <c r="P6444" s="3">
        <f>N6444*O6444%*CSDL[[#This Row],[SỐ LƯỢNG]]</f>
        <v>0</v>
      </c>
      <c r="Q6444" s="3">
        <f t="shared" si="2950"/>
        <v>2000000</v>
      </c>
    </row>
    <row r="6445" spans="1:17" x14ac:dyDescent="0.3">
      <c r="A6445" s="23" t="str">
        <f>A6444</f>
        <v>15/03/2019</v>
      </c>
      <c r="B6445" s="8" t="str">
        <f>B6444</f>
        <v>15/03/2019</v>
      </c>
      <c r="C6445" s="8">
        <v>3</v>
      </c>
      <c r="D6445" s="8" t="str">
        <f>D6444</f>
        <v>DH11518</v>
      </c>
      <c r="E6445" s="8" t="str">
        <f>E6444</f>
        <v>linh.truong</v>
      </c>
      <c r="F6445" s="8" t="str">
        <f>VLOOKUP(E6445,'DANH MỤC'!$F:$G,2,0)</f>
        <v>Nhóm 1</v>
      </c>
      <c r="G6445" s="8" t="str">
        <f>G6444</f>
        <v>KH2575</v>
      </c>
      <c r="H6445" t="str">
        <f>VLOOKUP(G6445,'DANH MỤC'!$I:$K,2,0)</f>
        <v>KH 2575</v>
      </c>
      <c r="I6445" t="str">
        <f>VLOOKUP(G6445,'DANH MỤC'!$I:$K,3,0)</f>
        <v>Tiền Giang</v>
      </c>
      <c r="J6445" s="8" t="s">
        <v>5944</v>
      </c>
      <c r="K6445" t="str">
        <f>VLOOKUP(J6445,'DANH MỤC'!$A$1:$B$19,2,0)</f>
        <v>Hàng tặng 0001</v>
      </c>
      <c r="L6445" t="s">
        <v>24</v>
      </c>
      <c r="M6445">
        <v>2</v>
      </c>
      <c r="N6445" s="3">
        <f>IF(LEFT(K6445,1)="S",VLOOKUP(K6445,'DANH MỤC'!$B:$D,2,0),VLOOKUP(K6445,'DANH MỤC'!$B:$D,3,0))</f>
        <v>200000</v>
      </c>
      <c r="O6445">
        <v>100</v>
      </c>
      <c r="P6445" s="3">
        <f>N6445*O6445%*CSDL[[#This Row],[SỐ LƯỢNG]]</f>
        <v>400000</v>
      </c>
      <c r="Q6445" s="3">
        <f t="shared" si="2950"/>
        <v>0</v>
      </c>
    </row>
    <row r="6446" spans="1:17" x14ac:dyDescent="0.3">
      <c r="A6446" s="23" t="s">
        <v>3597</v>
      </c>
      <c r="B6446" s="8" t="s">
        <v>3597</v>
      </c>
      <c r="C6446" s="8">
        <v>3</v>
      </c>
      <c r="D6446" s="8" t="s">
        <v>3607</v>
      </c>
      <c r="E6446" s="8" t="s">
        <v>13822</v>
      </c>
      <c r="F6446" s="8" t="str">
        <f>VLOOKUP(E6446,'DANH MỤC'!$F:$G,2,0)</f>
        <v>Nhóm 1</v>
      </c>
      <c r="G6446" s="8" t="s">
        <v>6473</v>
      </c>
      <c r="H6446" t="str">
        <f>VLOOKUP(G6446,'DANH MỤC'!$I:$K,2,0)</f>
        <v>KH 0440</v>
      </c>
      <c r="I6446" t="str">
        <f>VLOOKUP(G6446,'DANH MỤC'!$I:$K,3,0)</f>
        <v>Sơn La</v>
      </c>
      <c r="J6446" s="8" t="s">
        <v>19</v>
      </c>
      <c r="K6446" t="str">
        <f>VLOOKUP(J6446,'DANH MỤC'!$A$1:$B$19,2,0)</f>
        <v>Sản phẩm 0003</v>
      </c>
      <c r="L6446" t="s">
        <v>15</v>
      </c>
      <c r="M6446">
        <v>1</v>
      </c>
      <c r="N6446" s="3">
        <f>IF(LEFT(K6446,1)="S",VLOOKUP(K6446,'DANH MỤC'!$B:$D,2,0),VLOOKUP(K6446,'DANH MỤC'!$B:$D,3,0))</f>
        <v>2500000</v>
      </c>
      <c r="O6446">
        <v>0</v>
      </c>
      <c r="P6446" s="3">
        <f>N6446*O6446%*CSDL[[#This Row],[SỐ LƯỢNG]]</f>
        <v>0</v>
      </c>
      <c r="Q6446" s="3">
        <f t="shared" si="2950"/>
        <v>2500000</v>
      </c>
    </row>
    <row r="6447" spans="1:17" x14ac:dyDescent="0.3">
      <c r="A6447" s="23" t="str">
        <f>A6446</f>
        <v>15/03/2019</v>
      </c>
      <c r="B6447" s="8" t="str">
        <f>B6446</f>
        <v>15/03/2019</v>
      </c>
      <c r="C6447" s="8">
        <v>3</v>
      </c>
      <c r="D6447" s="8" t="str">
        <f>D6446</f>
        <v>DH11517</v>
      </c>
      <c r="E6447" s="8" t="str">
        <f>E6446</f>
        <v>anh.hong</v>
      </c>
      <c r="F6447" s="8" t="str">
        <f>VLOOKUP(E6447,'DANH MỤC'!$F:$G,2,0)</f>
        <v>Nhóm 1</v>
      </c>
      <c r="G6447" s="8" t="str">
        <f>G6446</f>
        <v>KH0440</v>
      </c>
      <c r="H6447" t="str">
        <f>VLOOKUP(G6447,'DANH MỤC'!$I:$K,2,0)</f>
        <v>KH 0440</v>
      </c>
      <c r="I6447" t="str">
        <f>VLOOKUP(G6447,'DANH MỤC'!$I:$K,3,0)</f>
        <v>Sơn La</v>
      </c>
      <c r="J6447" s="8" t="s">
        <v>5944</v>
      </c>
      <c r="K6447" t="str">
        <f>VLOOKUP(J6447,'DANH MỤC'!$A$1:$B$19,2,0)</f>
        <v>Hàng tặng 0001</v>
      </c>
      <c r="L6447" t="s">
        <v>24</v>
      </c>
      <c r="M6447">
        <v>2</v>
      </c>
      <c r="N6447" s="3">
        <f>IF(LEFT(K6447,1)="S",VLOOKUP(K6447,'DANH MỤC'!$B:$D,2,0),VLOOKUP(K6447,'DANH MỤC'!$B:$D,3,0))</f>
        <v>200000</v>
      </c>
      <c r="O6447">
        <v>100</v>
      </c>
      <c r="P6447" s="3">
        <f>N6447*O6447%*CSDL[[#This Row],[SỐ LƯỢNG]]</f>
        <v>400000</v>
      </c>
      <c r="Q6447" s="3">
        <f t="shared" si="2950"/>
        <v>0</v>
      </c>
    </row>
    <row r="6448" spans="1:17" x14ac:dyDescent="0.3">
      <c r="A6448" s="23" t="s">
        <v>3597</v>
      </c>
      <c r="B6448" s="8" t="s">
        <v>3597</v>
      </c>
      <c r="C6448" s="8">
        <v>3</v>
      </c>
      <c r="D6448" s="8" t="s">
        <v>3608</v>
      </c>
      <c r="E6448" s="8" t="s">
        <v>13830</v>
      </c>
      <c r="F6448" s="8" t="str">
        <f>VLOOKUP(E6448,'DANH MỤC'!$F:$G,2,0)</f>
        <v>Nhóm 2</v>
      </c>
      <c r="G6448" s="8" t="s">
        <v>7239</v>
      </c>
      <c r="H6448" t="str">
        <f>VLOOKUP(G6448,'DANH MỤC'!$I:$K,2,0)</f>
        <v>KH 1216</v>
      </c>
      <c r="I6448" t="str">
        <f>VLOOKUP(G6448,'DANH MỤC'!$I:$K,3,0)</f>
        <v>Lạng Sơn</v>
      </c>
      <c r="J6448" s="8" t="s">
        <v>5939</v>
      </c>
      <c r="K6448" t="str">
        <f>VLOOKUP(J6448,'DANH MỤC'!$A$1:$B$19,2,0)</f>
        <v>Sản phẩm 0001</v>
      </c>
      <c r="L6448" t="s">
        <v>15</v>
      </c>
      <c r="M6448">
        <v>1</v>
      </c>
      <c r="N6448" s="3">
        <f>IF(LEFT(K6448,1)="S",VLOOKUP(K6448,'DANH MỤC'!$B:$D,2,0),VLOOKUP(K6448,'DANH MỤC'!$B:$D,3,0))</f>
        <v>3000000</v>
      </c>
      <c r="O6448">
        <v>0</v>
      </c>
      <c r="P6448" s="3">
        <f>N6448*O6448%*CSDL[[#This Row],[SỐ LƯỢNG]]</f>
        <v>0</v>
      </c>
      <c r="Q6448" s="3">
        <f t="shared" si="2950"/>
        <v>3000000</v>
      </c>
    </row>
    <row r="6449" spans="1:17" x14ac:dyDescent="0.3">
      <c r="A6449" s="23" t="str">
        <f>A6448</f>
        <v>15/03/2019</v>
      </c>
      <c r="B6449" s="8" t="str">
        <f>B6448</f>
        <v>15/03/2019</v>
      </c>
      <c r="C6449" s="8">
        <v>3</v>
      </c>
      <c r="D6449" s="8" t="str">
        <f>D6448</f>
        <v>DH11516</v>
      </c>
      <c r="E6449" s="8" t="str">
        <f>E6448</f>
        <v>ha.vo</v>
      </c>
      <c r="F6449" s="8" t="str">
        <f>VLOOKUP(E6449,'DANH MỤC'!$F:$G,2,0)</f>
        <v>Nhóm 2</v>
      </c>
      <c r="G6449" s="8" t="str">
        <f>G6448</f>
        <v>KH1216</v>
      </c>
      <c r="H6449" t="str">
        <f>VLOOKUP(G6449,'DANH MỤC'!$I:$K,2,0)</f>
        <v>KH 1216</v>
      </c>
      <c r="I6449" t="str">
        <f>VLOOKUP(G6449,'DANH MỤC'!$I:$K,3,0)</f>
        <v>Lạng Sơn</v>
      </c>
      <c r="J6449" s="8" t="s">
        <v>5944</v>
      </c>
      <c r="K6449" t="str">
        <f>VLOOKUP(J6449,'DANH MỤC'!$A$1:$B$19,2,0)</f>
        <v>Hàng tặng 0001</v>
      </c>
      <c r="L6449" t="s">
        <v>24</v>
      </c>
      <c r="M6449">
        <v>2</v>
      </c>
      <c r="N6449" s="3">
        <f>IF(LEFT(K6449,1)="S",VLOOKUP(K6449,'DANH MỤC'!$B:$D,2,0),VLOOKUP(K6449,'DANH MỤC'!$B:$D,3,0))</f>
        <v>200000</v>
      </c>
      <c r="O6449">
        <v>100</v>
      </c>
      <c r="P6449" s="3">
        <f>N6449*O6449%*CSDL[[#This Row],[SỐ LƯỢNG]]</f>
        <v>400000</v>
      </c>
      <c r="Q6449" s="3">
        <f t="shared" si="2950"/>
        <v>0</v>
      </c>
    </row>
    <row r="6450" spans="1:17" x14ac:dyDescent="0.3">
      <c r="A6450" s="23" t="s">
        <v>3597</v>
      </c>
      <c r="B6450" s="8" t="s">
        <v>3597</v>
      </c>
      <c r="C6450" s="8">
        <v>3</v>
      </c>
      <c r="D6450" s="8" t="s">
        <v>3609</v>
      </c>
      <c r="E6450" s="8" t="s">
        <v>13815</v>
      </c>
      <c r="F6450" s="8" t="str">
        <f>VLOOKUP(E6450,'DANH MỤC'!$F:$G,2,0)</f>
        <v>Nhóm 1</v>
      </c>
      <c r="G6450" s="8" t="s">
        <v>8551</v>
      </c>
      <c r="H6450" t="str">
        <f>VLOOKUP(G6450,'DANH MỤC'!$I:$K,2,0)</f>
        <v>KH 2576</v>
      </c>
      <c r="I6450" t="str">
        <f>VLOOKUP(G6450,'DANH MỤC'!$I:$K,3,0)</f>
        <v>Hà Giang</v>
      </c>
      <c r="J6450" s="8" t="s">
        <v>14</v>
      </c>
      <c r="K6450" t="str">
        <f>VLOOKUP(J6450,'DANH MỤC'!$A$1:$B$19,2,0)</f>
        <v>Sản phẩm 0004</v>
      </c>
      <c r="L6450" t="s">
        <v>15</v>
      </c>
      <c r="M6450">
        <v>1</v>
      </c>
      <c r="N6450" s="3">
        <f>IF(LEFT(K6450,1)="S",VLOOKUP(K6450,'DANH MỤC'!$B:$D,2,0),VLOOKUP(K6450,'DANH MỤC'!$B:$D,3,0))</f>
        <v>3500000</v>
      </c>
      <c r="O6450">
        <v>5</v>
      </c>
      <c r="P6450" s="3">
        <f>N6450*O6450%*CSDL[[#This Row],[SỐ LƯỢNG]]</f>
        <v>175000</v>
      </c>
      <c r="Q6450" s="3">
        <f t="shared" si="2950"/>
        <v>3325000</v>
      </c>
    </row>
    <row r="6451" spans="1:17" x14ac:dyDescent="0.3">
      <c r="A6451" s="23" t="str">
        <f>A6450</f>
        <v>15/03/2019</v>
      </c>
      <c r="B6451" s="8" t="str">
        <f>B6450</f>
        <v>15/03/2019</v>
      </c>
      <c r="C6451" s="8">
        <v>3</v>
      </c>
      <c r="D6451" s="8" t="str">
        <f>D6450</f>
        <v>DH11515</v>
      </c>
      <c r="E6451" s="8" t="str">
        <f>E6450</f>
        <v>nhi.vu</v>
      </c>
      <c r="F6451" s="8" t="str">
        <f>VLOOKUP(E6451,'DANH MỤC'!$F:$G,2,0)</f>
        <v>Nhóm 1</v>
      </c>
      <c r="G6451" s="8" t="str">
        <f>G6450</f>
        <v>KH2576</v>
      </c>
      <c r="H6451" t="str">
        <f>VLOOKUP(G6451,'DANH MỤC'!$I:$K,2,0)</f>
        <v>KH 2576</v>
      </c>
      <c r="I6451" t="str">
        <f>VLOOKUP(G6451,'DANH MỤC'!$I:$K,3,0)</f>
        <v>Hà Giang</v>
      </c>
      <c r="J6451" s="8" t="s">
        <v>14</v>
      </c>
      <c r="K6451" t="str">
        <f>VLOOKUP(J6451,'DANH MỤC'!$A$1:$B$19,2,0)</f>
        <v>Sản phẩm 0004</v>
      </c>
      <c r="L6451" t="s">
        <v>15</v>
      </c>
      <c r="M6451">
        <v>1</v>
      </c>
      <c r="N6451" s="3">
        <f>IF(LEFT(K6451,1)="S",VLOOKUP(K6451,'DANH MỤC'!$B:$D,2,0),VLOOKUP(K6451,'DANH MỤC'!$B:$D,3,0))</f>
        <v>3500000</v>
      </c>
      <c r="O6451">
        <v>10</v>
      </c>
      <c r="P6451" s="3">
        <f>N6451*O6451%*CSDL[[#This Row],[SỐ LƯỢNG]]</f>
        <v>350000</v>
      </c>
      <c r="Q6451" s="3">
        <f t="shared" si="2950"/>
        <v>3150000</v>
      </c>
    </row>
    <row r="6452" spans="1:17" x14ac:dyDescent="0.3">
      <c r="A6452" s="23" t="s">
        <v>3597</v>
      </c>
      <c r="B6452" s="8" t="s">
        <v>3597</v>
      </c>
      <c r="C6452" s="8">
        <v>3</v>
      </c>
      <c r="D6452" s="8" t="s">
        <v>3610</v>
      </c>
      <c r="E6452" s="8" t="s">
        <v>13822</v>
      </c>
      <c r="F6452" s="8" t="str">
        <f>VLOOKUP(E6452,'DANH MỤC'!$F:$G,2,0)</f>
        <v>Nhóm 1</v>
      </c>
      <c r="G6452" s="8" t="s">
        <v>7030</v>
      </c>
      <c r="H6452" t="str">
        <f>VLOOKUP(G6452,'DANH MỤC'!$I:$K,2,0)</f>
        <v>KH 1006</v>
      </c>
      <c r="I6452" t="str">
        <f>VLOOKUP(G6452,'DANH MỤC'!$I:$K,3,0)</f>
        <v>Hà Giang</v>
      </c>
      <c r="J6452" s="8" t="s">
        <v>14</v>
      </c>
      <c r="K6452" t="str">
        <f>VLOOKUP(J6452,'DANH MỤC'!$A$1:$B$19,2,0)</f>
        <v>Sản phẩm 0004</v>
      </c>
      <c r="L6452" t="s">
        <v>15</v>
      </c>
      <c r="M6452">
        <v>1</v>
      </c>
      <c r="N6452" s="3">
        <f>IF(LEFT(K6452,1)="S",VLOOKUP(K6452,'DANH MỤC'!$B:$D,2,0),VLOOKUP(K6452,'DANH MỤC'!$B:$D,3,0))</f>
        <v>3500000</v>
      </c>
      <c r="O6452">
        <v>0</v>
      </c>
      <c r="P6452" s="3">
        <f>N6452*O6452%*CSDL[[#This Row],[SỐ LƯỢNG]]</f>
        <v>0</v>
      </c>
      <c r="Q6452" s="3">
        <f t="shared" si="2950"/>
        <v>3500000</v>
      </c>
    </row>
    <row r="6453" spans="1:17" x14ac:dyDescent="0.3">
      <c r="A6453" s="23" t="str">
        <f>A6452</f>
        <v>15/03/2019</v>
      </c>
      <c r="B6453" s="8" t="str">
        <f>B6452</f>
        <v>15/03/2019</v>
      </c>
      <c r="C6453" s="8">
        <v>3</v>
      </c>
      <c r="D6453" s="8" t="str">
        <f>D6452</f>
        <v>DH11514</v>
      </c>
      <c r="E6453" s="8" t="str">
        <f>E6452</f>
        <v>anh.hong</v>
      </c>
      <c r="F6453" s="8" t="str">
        <f>VLOOKUP(E6453,'DANH MỤC'!$F:$G,2,0)</f>
        <v>Nhóm 1</v>
      </c>
      <c r="G6453" s="8" t="str">
        <f>G6452</f>
        <v>KH1006</v>
      </c>
      <c r="H6453" t="str">
        <f>VLOOKUP(G6453,'DANH MỤC'!$I:$K,2,0)</f>
        <v>KH 1006</v>
      </c>
      <c r="I6453" t="str">
        <f>VLOOKUP(G6453,'DANH MỤC'!$I:$K,3,0)</f>
        <v>Hà Giang</v>
      </c>
      <c r="J6453" s="8" t="s">
        <v>5944</v>
      </c>
      <c r="K6453" t="str">
        <f>VLOOKUP(J6453,'DANH MỤC'!$A$1:$B$19,2,0)</f>
        <v>Hàng tặng 0001</v>
      </c>
      <c r="L6453" t="s">
        <v>24</v>
      </c>
      <c r="M6453">
        <v>2</v>
      </c>
      <c r="N6453" s="3">
        <f>IF(LEFT(K6453,1)="S",VLOOKUP(K6453,'DANH MỤC'!$B:$D,2,0),VLOOKUP(K6453,'DANH MỤC'!$B:$D,3,0))</f>
        <v>200000</v>
      </c>
      <c r="O6453">
        <v>100</v>
      </c>
      <c r="P6453" s="3">
        <f>N6453*O6453%*CSDL[[#This Row],[SỐ LƯỢNG]]</f>
        <v>400000</v>
      </c>
      <c r="Q6453" s="3">
        <f t="shared" si="2950"/>
        <v>0</v>
      </c>
    </row>
    <row r="6454" spans="1:17" x14ac:dyDescent="0.3">
      <c r="A6454" s="23" t="s">
        <v>3597</v>
      </c>
      <c r="B6454" s="8" t="s">
        <v>3597</v>
      </c>
      <c r="C6454" s="8">
        <v>3</v>
      </c>
      <c r="D6454" s="8" t="s">
        <v>3611</v>
      </c>
      <c r="E6454" s="8" t="s">
        <v>13823</v>
      </c>
      <c r="F6454" s="8" t="str">
        <f>VLOOKUP(E6454,'DANH MỤC'!$F:$G,2,0)</f>
        <v>Nhóm 1</v>
      </c>
      <c r="G6454" s="8" t="s">
        <v>8552</v>
      </c>
      <c r="H6454" t="str">
        <f>VLOOKUP(G6454,'DANH MỤC'!$I:$K,2,0)</f>
        <v>KH 2577</v>
      </c>
      <c r="I6454" t="str">
        <f>VLOOKUP(G6454,'DANH MỤC'!$I:$K,3,0)</f>
        <v>Nam Định</v>
      </c>
      <c r="J6454" s="8" t="s">
        <v>5939</v>
      </c>
      <c r="K6454" t="str">
        <f>VLOOKUP(J6454,'DANH MỤC'!$A$1:$B$19,2,0)</f>
        <v>Sản phẩm 0001</v>
      </c>
      <c r="L6454" t="s">
        <v>15</v>
      </c>
      <c r="M6454">
        <v>1</v>
      </c>
      <c r="N6454" s="3">
        <f>IF(LEFT(K6454,1)="S",VLOOKUP(K6454,'DANH MỤC'!$B:$D,2,0),VLOOKUP(K6454,'DANH MỤC'!$B:$D,3,0))</f>
        <v>3000000</v>
      </c>
      <c r="O6454">
        <v>0</v>
      </c>
      <c r="P6454" s="3">
        <f>N6454*O6454%*CSDL[[#This Row],[SỐ LƯỢNG]]</f>
        <v>0</v>
      </c>
      <c r="Q6454" s="3">
        <f t="shared" si="2950"/>
        <v>3000000</v>
      </c>
    </row>
    <row r="6455" spans="1:17" x14ac:dyDescent="0.3">
      <c r="A6455" s="23" t="str">
        <f>A6454</f>
        <v>15/03/2019</v>
      </c>
      <c r="B6455" s="8" t="str">
        <f>B6454</f>
        <v>15/03/2019</v>
      </c>
      <c r="C6455" s="8">
        <v>3</v>
      </c>
      <c r="D6455" s="8" t="str">
        <f>D6454</f>
        <v>DH11513</v>
      </c>
      <c r="E6455" s="8" t="str">
        <f>E6454</f>
        <v>giang.nguyen</v>
      </c>
      <c r="F6455" s="8" t="str">
        <f>VLOOKUP(E6455,'DANH MỤC'!$F:$G,2,0)</f>
        <v>Nhóm 1</v>
      </c>
      <c r="G6455" s="8" t="str">
        <f>G6454</f>
        <v>KH2577</v>
      </c>
      <c r="H6455" t="str">
        <f>VLOOKUP(G6455,'DANH MỤC'!$I:$K,2,0)</f>
        <v>KH 2577</v>
      </c>
      <c r="I6455" t="str">
        <f>VLOOKUP(G6455,'DANH MỤC'!$I:$K,3,0)</f>
        <v>Nam Định</v>
      </c>
      <c r="J6455" s="8" t="s">
        <v>5944</v>
      </c>
      <c r="K6455" t="str">
        <f>VLOOKUP(J6455,'DANH MỤC'!$A$1:$B$19,2,0)</f>
        <v>Hàng tặng 0001</v>
      </c>
      <c r="L6455" t="s">
        <v>24</v>
      </c>
      <c r="M6455">
        <v>2</v>
      </c>
      <c r="N6455" s="3">
        <f>IF(LEFT(K6455,1)="S",VLOOKUP(K6455,'DANH MỤC'!$B:$D,2,0),VLOOKUP(K6455,'DANH MỤC'!$B:$D,3,0))</f>
        <v>200000</v>
      </c>
      <c r="O6455">
        <v>100</v>
      </c>
      <c r="P6455" s="3">
        <f>N6455*O6455%*CSDL[[#This Row],[SỐ LƯỢNG]]</f>
        <v>400000</v>
      </c>
      <c r="Q6455" s="3">
        <f t="shared" si="2950"/>
        <v>0</v>
      </c>
    </row>
    <row r="6456" spans="1:17" x14ac:dyDescent="0.3">
      <c r="A6456" s="23" t="s">
        <v>3597</v>
      </c>
      <c r="B6456" s="8" t="s">
        <v>3597</v>
      </c>
      <c r="C6456" s="8">
        <v>3</v>
      </c>
      <c r="D6456" s="8" t="s">
        <v>3612</v>
      </c>
      <c r="E6456" s="8" t="s">
        <v>13833</v>
      </c>
      <c r="F6456" s="8" t="str">
        <f>VLOOKUP(E6456,'DANH MỤC'!$F:$G,2,0)</f>
        <v>Nhóm 2</v>
      </c>
      <c r="G6456" s="8" t="s">
        <v>8553</v>
      </c>
      <c r="H6456" t="str">
        <f>VLOOKUP(G6456,'DANH MỤC'!$I:$K,2,0)</f>
        <v>KH 2578</v>
      </c>
      <c r="I6456" t="str">
        <f>VLOOKUP(G6456,'DANH MỤC'!$I:$K,3,0)</f>
        <v>Khánh Hòa</v>
      </c>
      <c r="J6456" s="8" t="s">
        <v>19</v>
      </c>
      <c r="K6456" t="str">
        <f>VLOOKUP(J6456,'DANH MỤC'!$A$1:$B$19,2,0)</f>
        <v>Sản phẩm 0003</v>
      </c>
      <c r="L6456" t="s">
        <v>15</v>
      </c>
      <c r="M6456">
        <v>1</v>
      </c>
      <c r="N6456" s="3">
        <f>IF(LEFT(K6456,1)="S",VLOOKUP(K6456,'DANH MỤC'!$B:$D,2,0),VLOOKUP(K6456,'DANH MỤC'!$B:$D,3,0))</f>
        <v>2500000</v>
      </c>
      <c r="O6456">
        <v>0</v>
      </c>
      <c r="P6456" s="3">
        <f>N6456*O6456%*CSDL[[#This Row],[SỐ LƯỢNG]]</f>
        <v>0</v>
      </c>
      <c r="Q6456" s="3">
        <f t="shared" si="2950"/>
        <v>2500000</v>
      </c>
    </row>
    <row r="6457" spans="1:17" x14ac:dyDescent="0.3">
      <c r="A6457" s="23" t="str">
        <f t="shared" ref="A6457:A6458" si="2966">A6456</f>
        <v>15/03/2019</v>
      </c>
      <c r="B6457" s="8" t="str">
        <f t="shared" ref="B6457:B6458" si="2967">B6456</f>
        <v>15/03/2019</v>
      </c>
      <c r="C6457" s="8">
        <v>3</v>
      </c>
      <c r="D6457" s="8" t="str">
        <f t="shared" ref="D6457:D6458" si="2968">D6456</f>
        <v>DH11512</v>
      </c>
      <c r="E6457" s="8" t="str">
        <f t="shared" ref="E6457:E6458" si="2969">E6456</f>
        <v>anh.nguyen</v>
      </c>
      <c r="F6457" s="8" t="str">
        <f>VLOOKUP(E6457,'DANH MỤC'!$F:$G,2,0)</f>
        <v>Nhóm 2</v>
      </c>
      <c r="G6457" s="8" t="str">
        <f t="shared" ref="G6457:G6458" si="2970">G6456</f>
        <v>KH2578</v>
      </c>
      <c r="H6457" t="str">
        <f>VLOOKUP(G6457,'DANH MỤC'!$I:$K,2,0)</f>
        <v>KH 2578</v>
      </c>
      <c r="I6457" t="str">
        <f>VLOOKUP(G6457,'DANH MỤC'!$I:$K,3,0)</f>
        <v>Khánh Hòa</v>
      </c>
      <c r="J6457" s="8" t="s">
        <v>5944</v>
      </c>
      <c r="K6457" t="str">
        <f>VLOOKUP(J6457,'DANH MỤC'!$A$1:$B$19,2,0)</f>
        <v>Hàng tặng 0001</v>
      </c>
      <c r="L6457" t="s">
        <v>24</v>
      </c>
      <c r="M6457">
        <v>2</v>
      </c>
      <c r="N6457" s="3">
        <f>IF(LEFT(K6457,1)="S",VLOOKUP(K6457,'DANH MỤC'!$B:$D,2,0),VLOOKUP(K6457,'DANH MỤC'!$B:$D,3,0))</f>
        <v>200000</v>
      </c>
      <c r="O6457">
        <v>100</v>
      </c>
      <c r="P6457" s="3">
        <f>N6457*O6457%*CSDL[[#This Row],[SỐ LƯỢNG]]</f>
        <v>400000</v>
      </c>
      <c r="Q6457" s="3">
        <f t="shared" si="2950"/>
        <v>0</v>
      </c>
    </row>
    <row r="6458" spans="1:17" x14ac:dyDescent="0.3">
      <c r="A6458" s="23" t="str">
        <f t="shared" si="2966"/>
        <v>15/03/2019</v>
      </c>
      <c r="B6458" s="8" t="str">
        <f t="shared" si="2967"/>
        <v>15/03/2019</v>
      </c>
      <c r="C6458" s="8">
        <v>3</v>
      </c>
      <c r="D6458" s="8" t="str">
        <f t="shared" si="2968"/>
        <v>DH11512</v>
      </c>
      <c r="E6458" s="8" t="str">
        <f t="shared" si="2969"/>
        <v>anh.nguyen</v>
      </c>
      <c r="F6458" s="8" t="str">
        <f>VLOOKUP(E6458,'DANH MỤC'!$F:$G,2,0)</f>
        <v>Nhóm 2</v>
      </c>
      <c r="G6458" s="8" t="str">
        <f t="shared" si="2970"/>
        <v>KH2578</v>
      </c>
      <c r="H6458" t="str">
        <f>VLOOKUP(G6458,'DANH MỤC'!$I:$K,2,0)</f>
        <v>KH 2578</v>
      </c>
      <c r="I6458" t="str">
        <f>VLOOKUP(G6458,'DANH MỤC'!$I:$K,3,0)</f>
        <v>Khánh Hòa</v>
      </c>
      <c r="J6458" s="8" t="s">
        <v>14</v>
      </c>
      <c r="K6458" t="str">
        <f>VLOOKUP(J6458,'DANH MỤC'!$A$1:$B$19,2,0)</f>
        <v>Sản phẩm 0004</v>
      </c>
      <c r="L6458" t="s">
        <v>15</v>
      </c>
      <c r="M6458">
        <v>1</v>
      </c>
      <c r="N6458" s="3">
        <f>IF(LEFT(K6458,1)="S",VLOOKUP(K6458,'DANH MỤC'!$B:$D,2,0),VLOOKUP(K6458,'DANH MỤC'!$B:$D,3,0))</f>
        <v>3500000</v>
      </c>
      <c r="O6458">
        <v>20</v>
      </c>
      <c r="P6458" s="3">
        <f>N6458*O6458%*CSDL[[#This Row],[SỐ LƯỢNG]]</f>
        <v>700000</v>
      </c>
      <c r="Q6458" s="3">
        <f t="shared" si="2950"/>
        <v>2800000</v>
      </c>
    </row>
    <row r="6459" spans="1:17" x14ac:dyDescent="0.3">
      <c r="A6459" s="23" t="s">
        <v>3597</v>
      </c>
      <c r="B6459" s="8" t="s">
        <v>3597</v>
      </c>
      <c r="C6459" s="8">
        <v>3</v>
      </c>
      <c r="D6459" s="8" t="s">
        <v>3613</v>
      </c>
      <c r="E6459" s="8" t="s">
        <v>13825</v>
      </c>
      <c r="F6459" s="8" t="str">
        <f>VLOOKUP(E6459,'DANH MỤC'!$F:$G,2,0)</f>
        <v>Nhóm 1</v>
      </c>
      <c r="G6459" s="8" t="s">
        <v>6522</v>
      </c>
      <c r="H6459" t="str">
        <f>VLOOKUP(G6459,'DANH MỤC'!$I:$K,2,0)</f>
        <v>KH 0489</v>
      </c>
      <c r="I6459" t="str">
        <f>VLOOKUP(G6459,'DANH MỤC'!$I:$K,3,0)</f>
        <v>Kiên Giang</v>
      </c>
      <c r="J6459" s="8" t="s">
        <v>14</v>
      </c>
      <c r="K6459" t="str">
        <f>VLOOKUP(J6459,'DANH MỤC'!$A$1:$B$19,2,0)</f>
        <v>Sản phẩm 0004</v>
      </c>
      <c r="L6459" t="s">
        <v>15</v>
      </c>
      <c r="M6459">
        <v>12</v>
      </c>
      <c r="N6459" s="3">
        <f>IF(LEFT(K6459,1)="S",VLOOKUP(K6459,'DANH MỤC'!$B:$D,2,0),VLOOKUP(K6459,'DANH MỤC'!$B:$D,3,0))</f>
        <v>3500000</v>
      </c>
      <c r="O6459">
        <v>25</v>
      </c>
      <c r="P6459" s="3">
        <f>N6459*O6459%*CSDL[[#This Row],[SỐ LƯỢNG]]</f>
        <v>10500000</v>
      </c>
      <c r="Q6459" s="3">
        <f t="shared" si="2950"/>
        <v>31500000</v>
      </c>
    </row>
    <row r="6460" spans="1:17" x14ac:dyDescent="0.3">
      <c r="A6460" s="23" t="s">
        <v>3597</v>
      </c>
      <c r="B6460" s="8" t="s">
        <v>3597</v>
      </c>
      <c r="C6460" s="8">
        <v>3</v>
      </c>
      <c r="D6460" s="8" t="s">
        <v>3614</v>
      </c>
      <c r="E6460" s="8" t="s">
        <v>13833</v>
      </c>
      <c r="F6460" s="8" t="str">
        <f>VLOOKUP(E6460,'DANH MỤC'!$F:$G,2,0)</f>
        <v>Nhóm 2</v>
      </c>
      <c r="G6460" s="8" t="s">
        <v>8006</v>
      </c>
      <c r="H6460" t="str">
        <f>VLOOKUP(G6460,'DANH MỤC'!$I:$K,2,0)</f>
        <v>KH 2010</v>
      </c>
      <c r="I6460" t="str">
        <f>VLOOKUP(G6460,'DANH MỤC'!$I:$K,3,0)</f>
        <v>Quảng Nam</v>
      </c>
      <c r="J6460" s="8" t="s">
        <v>19</v>
      </c>
      <c r="K6460" t="str">
        <f>VLOOKUP(J6460,'DANH MỤC'!$A$1:$B$19,2,0)</f>
        <v>Sản phẩm 0003</v>
      </c>
      <c r="L6460" t="s">
        <v>15</v>
      </c>
      <c r="M6460">
        <v>1</v>
      </c>
      <c r="N6460" s="3">
        <f>IF(LEFT(K6460,1)="S",VLOOKUP(K6460,'DANH MỤC'!$B:$D,2,0),VLOOKUP(K6460,'DANH MỤC'!$B:$D,3,0))</f>
        <v>2500000</v>
      </c>
      <c r="O6460">
        <v>5</v>
      </c>
      <c r="P6460" s="3">
        <f>N6460*O6460%*CSDL[[#This Row],[SỐ LƯỢNG]]</f>
        <v>125000</v>
      </c>
      <c r="Q6460" s="3">
        <f t="shared" si="2950"/>
        <v>2375000</v>
      </c>
    </row>
    <row r="6461" spans="1:17" x14ac:dyDescent="0.3">
      <c r="A6461" s="23" t="s">
        <v>3597</v>
      </c>
      <c r="B6461" s="8" t="s">
        <v>3597</v>
      </c>
      <c r="C6461" s="8">
        <v>3</v>
      </c>
      <c r="D6461" s="8" t="s">
        <v>3615</v>
      </c>
      <c r="E6461" s="8" t="s">
        <v>13822</v>
      </c>
      <c r="F6461" s="8" t="str">
        <f>VLOOKUP(E6461,'DANH MỤC'!$F:$G,2,0)</f>
        <v>Nhóm 1</v>
      </c>
      <c r="G6461" s="8" t="s">
        <v>8554</v>
      </c>
      <c r="H6461" t="str">
        <f>VLOOKUP(G6461,'DANH MỤC'!$I:$K,2,0)</f>
        <v>KH 2579</v>
      </c>
      <c r="I6461" t="str">
        <f>VLOOKUP(G6461,'DANH MỤC'!$I:$K,3,0)</f>
        <v>Thanh Hóa</v>
      </c>
      <c r="J6461" s="8" t="s">
        <v>14</v>
      </c>
      <c r="K6461" t="str">
        <f>VLOOKUP(J6461,'DANH MỤC'!$A$1:$B$19,2,0)</f>
        <v>Sản phẩm 0004</v>
      </c>
      <c r="L6461" t="s">
        <v>15</v>
      </c>
      <c r="M6461">
        <v>1</v>
      </c>
      <c r="N6461" s="3">
        <f>IF(LEFT(K6461,1)="S",VLOOKUP(K6461,'DANH MỤC'!$B:$D,2,0),VLOOKUP(K6461,'DANH MỤC'!$B:$D,3,0))</f>
        <v>3500000</v>
      </c>
      <c r="O6461">
        <v>20</v>
      </c>
      <c r="P6461" s="3">
        <f>N6461*O6461%*CSDL[[#This Row],[SỐ LƯỢNG]]</f>
        <v>700000</v>
      </c>
      <c r="Q6461" s="3">
        <f t="shared" si="2950"/>
        <v>2800000</v>
      </c>
    </row>
    <row r="6462" spans="1:17" x14ac:dyDescent="0.3">
      <c r="A6462" s="23" t="s">
        <v>3597</v>
      </c>
      <c r="B6462" s="8" t="s">
        <v>3597</v>
      </c>
      <c r="C6462" s="8">
        <v>3</v>
      </c>
      <c r="D6462" s="8" t="s">
        <v>3616</v>
      </c>
      <c r="E6462" s="8" t="s">
        <v>13816</v>
      </c>
      <c r="F6462" s="8" t="str">
        <f>VLOOKUP(E6462,'DANH MỤC'!$F:$G,2,0)</f>
        <v>Nhóm 1</v>
      </c>
      <c r="G6462" s="8" t="s">
        <v>8555</v>
      </c>
      <c r="H6462" t="str">
        <f>VLOOKUP(G6462,'DANH MỤC'!$I:$K,2,0)</f>
        <v>KH 2580</v>
      </c>
      <c r="I6462" t="str">
        <f>VLOOKUP(G6462,'DANH MỤC'!$I:$K,3,0)</f>
        <v>Lai Châu</v>
      </c>
      <c r="J6462" s="8" t="s">
        <v>14</v>
      </c>
      <c r="K6462" t="str">
        <f>VLOOKUP(J6462,'DANH MỤC'!$A$1:$B$19,2,0)</f>
        <v>Sản phẩm 0004</v>
      </c>
      <c r="L6462" t="s">
        <v>15</v>
      </c>
      <c r="M6462">
        <v>1</v>
      </c>
      <c r="N6462" s="3">
        <f>IF(LEFT(K6462,1)="S",VLOOKUP(K6462,'DANH MỤC'!$B:$D,2,0),VLOOKUP(K6462,'DANH MỤC'!$B:$D,3,0))</f>
        <v>3500000</v>
      </c>
      <c r="O6462">
        <v>5</v>
      </c>
      <c r="P6462" s="3">
        <f>N6462*O6462%*CSDL[[#This Row],[SỐ LƯỢNG]]</f>
        <v>175000</v>
      </c>
      <c r="Q6462" s="3">
        <f t="shared" si="2950"/>
        <v>3325000</v>
      </c>
    </row>
    <row r="6463" spans="1:17" x14ac:dyDescent="0.3">
      <c r="A6463" s="23" t="s">
        <v>3597</v>
      </c>
      <c r="B6463" s="8" t="s">
        <v>3597</v>
      </c>
      <c r="C6463" s="8">
        <v>3</v>
      </c>
      <c r="D6463" s="8" t="s">
        <v>3617</v>
      </c>
      <c r="E6463" s="8" t="s">
        <v>13816</v>
      </c>
      <c r="F6463" s="8" t="str">
        <f>VLOOKUP(E6463,'DANH MỤC'!$F:$G,2,0)</f>
        <v>Nhóm 1</v>
      </c>
      <c r="G6463" s="8" t="s">
        <v>7879</v>
      </c>
      <c r="H6463" t="str">
        <f>VLOOKUP(G6463,'DANH MỤC'!$I:$K,2,0)</f>
        <v>KH 1877</v>
      </c>
      <c r="I6463" t="str">
        <f>VLOOKUP(G6463,'DANH MỤC'!$I:$K,3,0)</f>
        <v>Sơn La</v>
      </c>
      <c r="J6463" s="8" t="s">
        <v>5939</v>
      </c>
      <c r="K6463" t="str">
        <f>VLOOKUP(J6463,'DANH MỤC'!$A$1:$B$19,2,0)</f>
        <v>Sản phẩm 0001</v>
      </c>
      <c r="L6463" t="s">
        <v>15</v>
      </c>
      <c r="M6463">
        <v>1</v>
      </c>
      <c r="N6463" s="3">
        <f>IF(LEFT(K6463,1)="S",VLOOKUP(K6463,'DANH MỤC'!$B:$D,2,0),VLOOKUP(K6463,'DANH MỤC'!$B:$D,3,0))</f>
        <v>3000000</v>
      </c>
      <c r="O6463">
        <v>0</v>
      </c>
      <c r="P6463" s="3">
        <f>N6463*O6463%*CSDL[[#This Row],[SỐ LƯỢNG]]</f>
        <v>0</v>
      </c>
      <c r="Q6463" s="3">
        <f t="shared" si="2950"/>
        <v>3000000</v>
      </c>
    </row>
    <row r="6464" spans="1:17" x14ac:dyDescent="0.3">
      <c r="A6464" s="23" t="str">
        <f>A6463</f>
        <v>15/03/2019</v>
      </c>
      <c r="B6464" s="8" t="str">
        <f>B6463</f>
        <v>15/03/2019</v>
      </c>
      <c r="C6464" s="8">
        <v>3</v>
      </c>
      <c r="D6464" s="8" t="str">
        <f>D6463</f>
        <v>DH11507</v>
      </c>
      <c r="E6464" s="8" t="str">
        <f>E6463</f>
        <v>luyen.dam</v>
      </c>
      <c r="F6464" s="8" t="str">
        <f>VLOOKUP(E6464,'DANH MỤC'!$F:$G,2,0)</f>
        <v>Nhóm 1</v>
      </c>
      <c r="G6464" s="8" t="str">
        <f>G6463</f>
        <v>KH1877</v>
      </c>
      <c r="H6464" t="str">
        <f>VLOOKUP(G6464,'DANH MỤC'!$I:$K,2,0)</f>
        <v>KH 1877</v>
      </c>
      <c r="I6464" t="str">
        <f>VLOOKUP(G6464,'DANH MỤC'!$I:$K,3,0)</f>
        <v>Sơn La</v>
      </c>
      <c r="J6464" s="8" t="s">
        <v>5944</v>
      </c>
      <c r="K6464" t="str">
        <f>VLOOKUP(J6464,'DANH MỤC'!$A$1:$B$19,2,0)</f>
        <v>Hàng tặng 0001</v>
      </c>
      <c r="L6464" t="s">
        <v>24</v>
      </c>
      <c r="M6464">
        <v>2</v>
      </c>
      <c r="N6464" s="3">
        <f>IF(LEFT(K6464,1)="S",VLOOKUP(K6464,'DANH MỤC'!$B:$D,2,0),VLOOKUP(K6464,'DANH MỤC'!$B:$D,3,0))</f>
        <v>200000</v>
      </c>
      <c r="O6464">
        <v>100</v>
      </c>
      <c r="P6464" s="3">
        <f>N6464*O6464%*CSDL[[#This Row],[SỐ LƯỢNG]]</f>
        <v>400000</v>
      </c>
      <c r="Q6464" s="3">
        <f t="shared" si="2950"/>
        <v>0</v>
      </c>
    </row>
    <row r="6465" spans="1:17" x14ac:dyDescent="0.3">
      <c r="A6465" s="23" t="s">
        <v>3597</v>
      </c>
      <c r="B6465" s="8" t="s">
        <v>3597</v>
      </c>
      <c r="C6465" s="8">
        <v>3</v>
      </c>
      <c r="D6465" s="8" t="s">
        <v>3618</v>
      </c>
      <c r="E6465" s="8" t="s">
        <v>13816</v>
      </c>
      <c r="F6465" s="8" t="str">
        <f>VLOOKUP(E6465,'DANH MỤC'!$F:$G,2,0)</f>
        <v>Nhóm 1</v>
      </c>
      <c r="G6465" s="8" t="s">
        <v>8556</v>
      </c>
      <c r="H6465" t="str">
        <f>VLOOKUP(G6465,'DANH MỤC'!$I:$K,2,0)</f>
        <v>KH 2581</v>
      </c>
      <c r="I6465" t="str">
        <f>VLOOKUP(G6465,'DANH MỤC'!$I:$K,3,0)</f>
        <v>Cao Bằng</v>
      </c>
      <c r="J6465" s="8" t="s">
        <v>5939</v>
      </c>
      <c r="K6465" t="str">
        <f>VLOOKUP(J6465,'DANH MỤC'!$A$1:$B$19,2,0)</f>
        <v>Sản phẩm 0001</v>
      </c>
      <c r="L6465" t="s">
        <v>15</v>
      </c>
      <c r="M6465">
        <v>1</v>
      </c>
      <c r="N6465" s="3">
        <f>IF(LEFT(K6465,1)="S",VLOOKUP(K6465,'DANH MỤC'!$B:$D,2,0),VLOOKUP(K6465,'DANH MỤC'!$B:$D,3,0))</f>
        <v>3000000</v>
      </c>
      <c r="O6465">
        <v>0</v>
      </c>
      <c r="P6465" s="3">
        <f>N6465*O6465%*CSDL[[#This Row],[SỐ LƯỢNG]]</f>
        <v>0</v>
      </c>
      <c r="Q6465" s="3">
        <f t="shared" si="2950"/>
        <v>3000000</v>
      </c>
    </row>
    <row r="6466" spans="1:17" x14ac:dyDescent="0.3">
      <c r="A6466" s="23" t="str">
        <f>A6465</f>
        <v>15/03/2019</v>
      </c>
      <c r="B6466" s="8" t="str">
        <f>B6465</f>
        <v>15/03/2019</v>
      </c>
      <c r="C6466" s="8">
        <v>3</v>
      </c>
      <c r="D6466" s="8" t="str">
        <f>D6465</f>
        <v>DH11505</v>
      </c>
      <c r="E6466" s="8" t="str">
        <f>E6465</f>
        <v>luyen.dam</v>
      </c>
      <c r="F6466" s="8" t="str">
        <f>VLOOKUP(E6466,'DANH MỤC'!$F:$G,2,0)</f>
        <v>Nhóm 1</v>
      </c>
      <c r="G6466" s="8" t="str">
        <f>G6465</f>
        <v>KH2581</v>
      </c>
      <c r="H6466" t="str">
        <f>VLOOKUP(G6466,'DANH MỤC'!$I:$K,2,0)</f>
        <v>KH 2581</v>
      </c>
      <c r="I6466" t="str">
        <f>VLOOKUP(G6466,'DANH MỤC'!$I:$K,3,0)</f>
        <v>Cao Bằng</v>
      </c>
      <c r="J6466" s="8" t="s">
        <v>5944</v>
      </c>
      <c r="K6466" t="str">
        <f>VLOOKUP(J6466,'DANH MỤC'!$A$1:$B$19,2,0)</f>
        <v>Hàng tặng 0001</v>
      </c>
      <c r="L6466" t="s">
        <v>24</v>
      </c>
      <c r="M6466">
        <v>2</v>
      </c>
      <c r="N6466" s="3">
        <f>IF(LEFT(K6466,1)="S",VLOOKUP(K6466,'DANH MỤC'!$B:$D,2,0),VLOOKUP(K6466,'DANH MỤC'!$B:$D,3,0))</f>
        <v>200000</v>
      </c>
      <c r="O6466">
        <v>100</v>
      </c>
      <c r="P6466" s="3">
        <f>N6466*O6466%*CSDL[[#This Row],[SỐ LƯỢNG]]</f>
        <v>400000</v>
      </c>
      <c r="Q6466" s="3">
        <f t="shared" si="2950"/>
        <v>0</v>
      </c>
    </row>
    <row r="6467" spans="1:17" x14ac:dyDescent="0.3">
      <c r="A6467" s="23" t="s">
        <v>3597</v>
      </c>
      <c r="B6467" s="8" t="s">
        <v>3597</v>
      </c>
      <c r="C6467" s="8">
        <v>3</v>
      </c>
      <c r="D6467" s="8" t="s">
        <v>3619</v>
      </c>
      <c r="E6467" s="8" t="s">
        <v>13816</v>
      </c>
      <c r="F6467" s="8" t="str">
        <f>VLOOKUP(E6467,'DANH MỤC'!$F:$G,2,0)</f>
        <v>Nhóm 1</v>
      </c>
      <c r="G6467" s="8" t="s">
        <v>8557</v>
      </c>
      <c r="H6467" t="str">
        <f>VLOOKUP(G6467,'DANH MỤC'!$I:$K,2,0)</f>
        <v>KH 2582</v>
      </c>
      <c r="I6467" t="str">
        <f>VLOOKUP(G6467,'DANH MỤC'!$I:$K,3,0)</f>
        <v>Hòa Bình</v>
      </c>
      <c r="J6467" s="8" t="s">
        <v>19</v>
      </c>
      <c r="K6467" t="str">
        <f>VLOOKUP(J6467,'DANH MỤC'!$A$1:$B$19,2,0)</f>
        <v>Sản phẩm 0003</v>
      </c>
      <c r="L6467" t="s">
        <v>15</v>
      </c>
      <c r="M6467">
        <v>1</v>
      </c>
      <c r="N6467" s="3">
        <f>IF(LEFT(K6467,1)="S",VLOOKUP(K6467,'DANH MỤC'!$B:$D,2,0),VLOOKUP(K6467,'DANH MỤC'!$B:$D,3,0))</f>
        <v>2500000</v>
      </c>
      <c r="O6467">
        <v>5</v>
      </c>
      <c r="P6467" s="3">
        <f>N6467*O6467%*CSDL[[#This Row],[SỐ LƯỢNG]]</f>
        <v>125000</v>
      </c>
      <c r="Q6467" s="3">
        <f t="shared" ref="Q6467:Q6530" si="2971">N6467*M6467-P6467</f>
        <v>2375000</v>
      </c>
    </row>
    <row r="6468" spans="1:17" x14ac:dyDescent="0.3">
      <c r="A6468" s="23" t="s">
        <v>3597</v>
      </c>
      <c r="B6468" s="8" t="s">
        <v>3597</v>
      </c>
      <c r="C6468" s="8">
        <v>3</v>
      </c>
      <c r="D6468" s="8" t="s">
        <v>3620</v>
      </c>
      <c r="E6468" s="8" t="s">
        <v>13823</v>
      </c>
      <c r="F6468" s="8" t="str">
        <f>VLOOKUP(E6468,'DANH MỤC'!$F:$G,2,0)</f>
        <v>Nhóm 1</v>
      </c>
      <c r="G6468" s="8" t="s">
        <v>7928</v>
      </c>
      <c r="H6468" t="str">
        <f>VLOOKUP(G6468,'DANH MỤC'!$I:$K,2,0)</f>
        <v>KH 1927</v>
      </c>
      <c r="I6468" t="str">
        <f>VLOOKUP(G6468,'DANH MỤC'!$I:$K,3,0)</f>
        <v>Trà Vinh</v>
      </c>
      <c r="J6468" s="8" t="s">
        <v>14</v>
      </c>
      <c r="K6468" t="str">
        <f>VLOOKUP(J6468,'DANH MỤC'!$A$1:$B$19,2,0)</f>
        <v>Sản phẩm 0004</v>
      </c>
      <c r="L6468" t="s">
        <v>15</v>
      </c>
      <c r="M6468">
        <v>1</v>
      </c>
      <c r="N6468" s="3">
        <f>IF(LEFT(K6468,1)="S",VLOOKUP(K6468,'DANH MỤC'!$B:$D,2,0),VLOOKUP(K6468,'DANH MỤC'!$B:$D,3,0))</f>
        <v>3500000</v>
      </c>
      <c r="O6468">
        <v>0</v>
      </c>
      <c r="P6468" s="3">
        <f>N6468*O6468%*CSDL[[#This Row],[SỐ LƯỢNG]]</f>
        <v>0</v>
      </c>
      <c r="Q6468" s="3">
        <f t="shared" si="2971"/>
        <v>3500000</v>
      </c>
    </row>
    <row r="6469" spans="1:17" x14ac:dyDescent="0.3">
      <c r="A6469" s="23" t="str">
        <f>A6468</f>
        <v>15/03/2019</v>
      </c>
      <c r="B6469" s="8" t="str">
        <f>B6468</f>
        <v>15/03/2019</v>
      </c>
      <c r="C6469" s="8">
        <v>3</v>
      </c>
      <c r="D6469" s="8" t="str">
        <f>D6468</f>
        <v>DH11503</v>
      </c>
      <c r="E6469" s="8" t="str">
        <f>E6468</f>
        <v>giang.nguyen</v>
      </c>
      <c r="F6469" s="8" t="str">
        <f>VLOOKUP(E6469,'DANH MỤC'!$F:$G,2,0)</f>
        <v>Nhóm 1</v>
      </c>
      <c r="G6469" s="8" t="str">
        <f>G6468</f>
        <v>KH1927</v>
      </c>
      <c r="H6469" t="str">
        <f>VLOOKUP(G6469,'DANH MỤC'!$I:$K,2,0)</f>
        <v>KH 1927</v>
      </c>
      <c r="I6469" t="str">
        <f>VLOOKUP(G6469,'DANH MỤC'!$I:$K,3,0)</f>
        <v>Trà Vinh</v>
      </c>
      <c r="J6469" s="8" t="s">
        <v>5944</v>
      </c>
      <c r="K6469" t="str">
        <f>VLOOKUP(J6469,'DANH MỤC'!$A$1:$B$19,2,0)</f>
        <v>Hàng tặng 0001</v>
      </c>
      <c r="L6469" t="s">
        <v>24</v>
      </c>
      <c r="M6469">
        <v>2</v>
      </c>
      <c r="N6469" s="3">
        <f>IF(LEFT(K6469,1)="S",VLOOKUP(K6469,'DANH MỤC'!$B:$D,2,0),VLOOKUP(K6469,'DANH MỤC'!$B:$D,3,0))</f>
        <v>200000</v>
      </c>
      <c r="O6469">
        <v>100</v>
      </c>
      <c r="P6469" s="3">
        <f>N6469*O6469%*CSDL[[#This Row],[SỐ LƯỢNG]]</f>
        <v>400000</v>
      </c>
      <c r="Q6469" s="3">
        <f t="shared" si="2971"/>
        <v>0</v>
      </c>
    </row>
    <row r="6470" spans="1:17" x14ac:dyDescent="0.3">
      <c r="A6470" s="23" t="s">
        <v>3597</v>
      </c>
      <c r="B6470" s="8" t="s">
        <v>3597</v>
      </c>
      <c r="C6470" s="8">
        <v>3</v>
      </c>
      <c r="D6470" s="8" t="s">
        <v>3621</v>
      </c>
      <c r="E6470" s="8" t="s">
        <v>13819</v>
      </c>
      <c r="F6470" s="8" t="str">
        <f>VLOOKUP(E6470,'DANH MỤC'!$F:$G,2,0)</f>
        <v>Nhóm 1</v>
      </c>
      <c r="G6470" s="8" t="s">
        <v>8558</v>
      </c>
      <c r="H6470" t="str">
        <f>VLOOKUP(G6470,'DANH MỤC'!$I:$K,2,0)</f>
        <v>KH 2583</v>
      </c>
      <c r="I6470" t="str">
        <f>VLOOKUP(G6470,'DANH MỤC'!$I:$K,3,0)</f>
        <v>Điện Biên</v>
      </c>
      <c r="J6470" s="8" t="s">
        <v>5940</v>
      </c>
      <c r="K6470" t="str">
        <f>VLOOKUP(J6470,'DANH MỤC'!$A$1:$B$19,2,0)</f>
        <v>Sản phẩm 0002</v>
      </c>
      <c r="L6470" t="s">
        <v>15</v>
      </c>
      <c r="M6470">
        <v>1</v>
      </c>
      <c r="N6470" s="3">
        <f>IF(LEFT(K6470,1)="S",VLOOKUP(K6470,'DANH MỤC'!$B:$D,2,0),VLOOKUP(K6470,'DANH MỤC'!$B:$D,3,0))</f>
        <v>2000000</v>
      </c>
      <c r="O6470">
        <v>0</v>
      </c>
      <c r="P6470" s="3">
        <f>N6470*O6470%*CSDL[[#This Row],[SỐ LƯỢNG]]</f>
        <v>0</v>
      </c>
      <c r="Q6470" s="3">
        <f t="shared" si="2971"/>
        <v>2000000</v>
      </c>
    </row>
    <row r="6471" spans="1:17" x14ac:dyDescent="0.3">
      <c r="A6471" s="23" t="str">
        <f>A6470</f>
        <v>15/03/2019</v>
      </c>
      <c r="B6471" s="8" t="str">
        <f>B6470</f>
        <v>15/03/2019</v>
      </c>
      <c r="C6471" s="8">
        <v>3</v>
      </c>
      <c r="D6471" s="8" t="str">
        <f>D6470</f>
        <v>DH11501</v>
      </c>
      <c r="E6471" s="8" t="str">
        <f>E6470</f>
        <v>linh.truong</v>
      </c>
      <c r="F6471" s="8" t="str">
        <f>VLOOKUP(E6471,'DANH MỤC'!$F:$G,2,0)</f>
        <v>Nhóm 1</v>
      </c>
      <c r="G6471" s="8" t="str">
        <f>G6470</f>
        <v>KH2583</v>
      </c>
      <c r="H6471" t="str">
        <f>VLOOKUP(G6471,'DANH MỤC'!$I:$K,2,0)</f>
        <v>KH 2583</v>
      </c>
      <c r="I6471" t="str">
        <f>VLOOKUP(G6471,'DANH MỤC'!$I:$K,3,0)</f>
        <v>Điện Biên</v>
      </c>
      <c r="J6471" s="8" t="s">
        <v>5944</v>
      </c>
      <c r="K6471" t="str">
        <f>VLOOKUP(J6471,'DANH MỤC'!$A$1:$B$19,2,0)</f>
        <v>Hàng tặng 0001</v>
      </c>
      <c r="L6471" t="s">
        <v>24</v>
      </c>
      <c r="M6471">
        <v>2</v>
      </c>
      <c r="N6471" s="3">
        <f>IF(LEFT(K6471,1)="S",VLOOKUP(K6471,'DANH MỤC'!$B:$D,2,0),VLOOKUP(K6471,'DANH MỤC'!$B:$D,3,0))</f>
        <v>200000</v>
      </c>
      <c r="O6471">
        <v>100</v>
      </c>
      <c r="P6471" s="3">
        <f>N6471*O6471%*CSDL[[#This Row],[SỐ LƯỢNG]]</f>
        <v>400000</v>
      </c>
      <c r="Q6471" s="3">
        <f t="shared" si="2971"/>
        <v>0</v>
      </c>
    </row>
    <row r="6472" spans="1:17" x14ac:dyDescent="0.3">
      <c r="A6472" s="23" t="s">
        <v>3597</v>
      </c>
      <c r="B6472" s="8" t="s">
        <v>3597</v>
      </c>
      <c r="C6472" s="8">
        <v>3</v>
      </c>
      <c r="D6472" s="8" t="s">
        <v>3622</v>
      </c>
      <c r="E6472" s="8" t="s">
        <v>13831</v>
      </c>
      <c r="F6472" s="8" t="str">
        <f>VLOOKUP(E6472,'DANH MỤC'!$F:$G,2,0)</f>
        <v>Nhóm 2</v>
      </c>
      <c r="G6472" s="8" t="s">
        <v>8559</v>
      </c>
      <c r="H6472" t="str">
        <f>VLOOKUP(G6472,'DANH MỤC'!$I:$K,2,0)</f>
        <v>KH 2584</v>
      </c>
      <c r="I6472" t="str">
        <f>VLOOKUP(G6472,'DANH MỤC'!$I:$K,3,0)</f>
        <v>Hà Nam</v>
      </c>
      <c r="J6472" s="8" t="s">
        <v>14</v>
      </c>
      <c r="K6472" t="str">
        <f>VLOOKUP(J6472,'DANH MỤC'!$A$1:$B$19,2,0)</f>
        <v>Sản phẩm 0004</v>
      </c>
      <c r="L6472" t="s">
        <v>15</v>
      </c>
      <c r="M6472">
        <v>1</v>
      </c>
      <c r="N6472" s="3">
        <f>IF(LEFT(K6472,1)="S",VLOOKUP(K6472,'DANH MỤC'!$B:$D,2,0),VLOOKUP(K6472,'DANH MỤC'!$B:$D,3,0))</f>
        <v>3500000</v>
      </c>
      <c r="O6472">
        <v>0</v>
      </c>
      <c r="P6472" s="3">
        <f>N6472*O6472%*CSDL[[#This Row],[SỐ LƯỢNG]]</f>
        <v>0</v>
      </c>
      <c r="Q6472" s="3">
        <f t="shared" si="2971"/>
        <v>3500000</v>
      </c>
    </row>
    <row r="6473" spans="1:17" x14ac:dyDescent="0.3">
      <c r="A6473" s="23" t="str">
        <f t="shared" ref="A6473:A6475" si="2972">A6472</f>
        <v>15/03/2019</v>
      </c>
      <c r="B6473" s="8" t="str">
        <f t="shared" ref="B6473:B6475" si="2973">B6472</f>
        <v>15/03/2019</v>
      </c>
      <c r="C6473" s="8">
        <v>3</v>
      </c>
      <c r="D6473" s="8" t="str">
        <f t="shared" ref="D6473:D6475" si="2974">D6472</f>
        <v>DH11500</v>
      </c>
      <c r="E6473" s="8" t="str">
        <f t="shared" ref="E6473:E6475" si="2975">E6472</f>
        <v>huyen.thanh</v>
      </c>
      <c r="F6473" s="8" t="str">
        <f>VLOOKUP(E6473,'DANH MỤC'!$F:$G,2,0)</f>
        <v>Nhóm 2</v>
      </c>
      <c r="G6473" s="8" t="str">
        <f t="shared" ref="G6473:G6475" si="2976">G6472</f>
        <v>KH2584</v>
      </c>
      <c r="H6473" t="str">
        <f>VLOOKUP(G6473,'DANH MỤC'!$I:$K,2,0)</f>
        <v>KH 2584</v>
      </c>
      <c r="I6473" t="str">
        <f>VLOOKUP(G6473,'DANH MỤC'!$I:$K,3,0)</f>
        <v>Hà Nam</v>
      </c>
      <c r="J6473" s="8" t="s">
        <v>14</v>
      </c>
      <c r="K6473" t="str">
        <f>VLOOKUP(J6473,'DANH MỤC'!$A$1:$B$19,2,0)</f>
        <v>Sản phẩm 0004</v>
      </c>
      <c r="L6473" t="s">
        <v>15</v>
      </c>
      <c r="M6473">
        <v>1</v>
      </c>
      <c r="N6473" s="3">
        <f>IF(LEFT(K6473,1)="S",VLOOKUP(K6473,'DANH MỤC'!$B:$D,2,0),VLOOKUP(K6473,'DANH MỤC'!$B:$D,3,0))</f>
        <v>3500000</v>
      </c>
      <c r="O6473">
        <v>20</v>
      </c>
      <c r="P6473" s="3">
        <f>N6473*O6473%*CSDL[[#This Row],[SỐ LƯỢNG]]</f>
        <v>700000</v>
      </c>
      <c r="Q6473" s="3">
        <f t="shared" si="2971"/>
        <v>2800000</v>
      </c>
    </row>
    <row r="6474" spans="1:17" x14ac:dyDescent="0.3">
      <c r="A6474" s="23" t="str">
        <f t="shared" si="2972"/>
        <v>15/03/2019</v>
      </c>
      <c r="B6474" s="8" t="str">
        <f t="shared" si="2973"/>
        <v>15/03/2019</v>
      </c>
      <c r="C6474" s="8">
        <v>3</v>
      </c>
      <c r="D6474" s="8" t="str">
        <f t="shared" si="2974"/>
        <v>DH11500</v>
      </c>
      <c r="E6474" s="8" t="str">
        <f t="shared" si="2975"/>
        <v>huyen.thanh</v>
      </c>
      <c r="F6474" s="8" t="str">
        <f>VLOOKUP(E6474,'DANH MỤC'!$F:$G,2,0)</f>
        <v>Nhóm 2</v>
      </c>
      <c r="G6474" s="8" t="str">
        <f t="shared" si="2976"/>
        <v>KH2584</v>
      </c>
      <c r="H6474" t="str">
        <f>VLOOKUP(G6474,'DANH MỤC'!$I:$K,2,0)</f>
        <v>KH 2584</v>
      </c>
      <c r="I6474" t="str">
        <f>VLOOKUP(G6474,'DANH MỤC'!$I:$K,3,0)</f>
        <v>Hà Nam</v>
      </c>
      <c r="J6474" s="8" t="s">
        <v>19</v>
      </c>
      <c r="K6474" t="str">
        <f>VLOOKUP(J6474,'DANH MỤC'!$A$1:$B$19,2,0)</f>
        <v>Sản phẩm 0003</v>
      </c>
      <c r="L6474" t="s">
        <v>15</v>
      </c>
      <c r="M6474">
        <v>1</v>
      </c>
      <c r="N6474" s="3">
        <f>IF(LEFT(K6474,1)="S",VLOOKUP(K6474,'DANH MỤC'!$B:$D,2,0),VLOOKUP(K6474,'DANH MỤC'!$B:$D,3,0))</f>
        <v>2500000</v>
      </c>
      <c r="O6474">
        <v>10</v>
      </c>
      <c r="P6474" s="3">
        <f>N6474*O6474%*CSDL[[#This Row],[SỐ LƯỢNG]]</f>
        <v>250000</v>
      </c>
      <c r="Q6474" s="3">
        <f t="shared" si="2971"/>
        <v>2250000</v>
      </c>
    </row>
    <row r="6475" spans="1:17" x14ac:dyDescent="0.3">
      <c r="A6475" s="23" t="str">
        <f t="shared" si="2972"/>
        <v>15/03/2019</v>
      </c>
      <c r="B6475" s="8" t="str">
        <f t="shared" si="2973"/>
        <v>15/03/2019</v>
      </c>
      <c r="C6475" s="8">
        <v>3</v>
      </c>
      <c r="D6475" s="8" t="str">
        <f t="shared" si="2974"/>
        <v>DH11500</v>
      </c>
      <c r="E6475" s="8" t="str">
        <f t="shared" si="2975"/>
        <v>huyen.thanh</v>
      </c>
      <c r="F6475" s="8" t="str">
        <f>VLOOKUP(E6475,'DANH MỤC'!$F:$G,2,0)</f>
        <v>Nhóm 2</v>
      </c>
      <c r="G6475" s="8" t="str">
        <f t="shared" si="2976"/>
        <v>KH2584</v>
      </c>
      <c r="H6475" t="str">
        <f>VLOOKUP(G6475,'DANH MỤC'!$I:$K,2,0)</f>
        <v>KH 2584</v>
      </c>
      <c r="I6475" t="str">
        <f>VLOOKUP(G6475,'DANH MỤC'!$I:$K,3,0)</f>
        <v>Hà Nam</v>
      </c>
      <c r="J6475" s="8" t="s">
        <v>5944</v>
      </c>
      <c r="K6475" t="str">
        <f>VLOOKUP(J6475,'DANH MỤC'!$A$1:$B$19,2,0)</f>
        <v>Hàng tặng 0001</v>
      </c>
      <c r="L6475" t="s">
        <v>24</v>
      </c>
      <c r="M6475">
        <v>2</v>
      </c>
      <c r="N6475" s="3">
        <f>IF(LEFT(K6475,1)="S",VLOOKUP(K6475,'DANH MỤC'!$B:$D,2,0),VLOOKUP(K6475,'DANH MỤC'!$B:$D,3,0))</f>
        <v>200000</v>
      </c>
      <c r="O6475">
        <v>100</v>
      </c>
      <c r="P6475" s="3">
        <f>N6475*O6475%*CSDL[[#This Row],[SỐ LƯỢNG]]</f>
        <v>400000</v>
      </c>
      <c r="Q6475" s="3">
        <f t="shared" si="2971"/>
        <v>0</v>
      </c>
    </row>
    <row r="6476" spans="1:17" x14ac:dyDescent="0.3">
      <c r="A6476" s="23" t="s">
        <v>3597</v>
      </c>
      <c r="B6476" s="8" t="s">
        <v>3597</v>
      </c>
      <c r="C6476" s="8">
        <v>3</v>
      </c>
      <c r="D6476" s="8" t="s">
        <v>3623</v>
      </c>
      <c r="E6476" s="8" t="s">
        <v>13814</v>
      </c>
      <c r="F6476" s="8" t="str">
        <f>VLOOKUP(E6476,'DANH MỤC'!$F:$G,2,0)</f>
        <v>Nhóm 1</v>
      </c>
      <c r="G6476" s="8" t="s">
        <v>8560</v>
      </c>
      <c r="H6476" t="str">
        <f>VLOOKUP(G6476,'DANH MỤC'!$I:$K,2,0)</f>
        <v>KH 2585</v>
      </c>
      <c r="I6476" t="str">
        <f>VLOOKUP(G6476,'DANH MỤC'!$I:$K,3,0)</f>
        <v>Bà Rịa Vũng Tàu</v>
      </c>
      <c r="J6476" s="8" t="s">
        <v>5939</v>
      </c>
      <c r="K6476" t="str">
        <f>VLOOKUP(J6476,'DANH MỤC'!$A$1:$B$19,2,0)</f>
        <v>Sản phẩm 0001</v>
      </c>
      <c r="L6476" t="s">
        <v>15</v>
      </c>
      <c r="M6476">
        <v>1</v>
      </c>
      <c r="N6476" s="3">
        <f>IF(LEFT(K6476,1)="S",VLOOKUP(K6476,'DANH MỤC'!$B:$D,2,0),VLOOKUP(K6476,'DANH MỤC'!$B:$D,3,0))</f>
        <v>3000000</v>
      </c>
      <c r="O6476">
        <v>5</v>
      </c>
      <c r="P6476" s="3">
        <f>N6476*O6476%*CSDL[[#This Row],[SỐ LƯỢNG]]</f>
        <v>150000</v>
      </c>
      <c r="Q6476" s="3">
        <f t="shared" si="2971"/>
        <v>2850000</v>
      </c>
    </row>
    <row r="6477" spans="1:17" x14ac:dyDescent="0.3">
      <c r="A6477" s="23" t="s">
        <v>3597</v>
      </c>
      <c r="B6477" s="8" t="s">
        <v>3597</v>
      </c>
      <c r="C6477" s="8">
        <v>3</v>
      </c>
      <c r="D6477" s="8" t="s">
        <v>3624</v>
      </c>
      <c r="E6477" s="8" t="s">
        <v>13816</v>
      </c>
      <c r="F6477" s="8" t="str">
        <f>VLOOKUP(E6477,'DANH MỤC'!$F:$G,2,0)</f>
        <v>Nhóm 1</v>
      </c>
      <c r="G6477" s="8" t="s">
        <v>8561</v>
      </c>
      <c r="H6477" t="str">
        <f>VLOOKUP(G6477,'DANH MỤC'!$I:$K,2,0)</f>
        <v>KH 2586</v>
      </c>
      <c r="I6477" t="str">
        <f>VLOOKUP(G6477,'DANH MỤC'!$I:$K,3,0)</f>
        <v>Lâm Đồng</v>
      </c>
      <c r="J6477" s="8" t="s">
        <v>5940</v>
      </c>
      <c r="K6477" t="str">
        <f>VLOOKUP(J6477,'DANH MỤC'!$A$1:$B$19,2,0)</f>
        <v>Sản phẩm 0002</v>
      </c>
      <c r="L6477" t="s">
        <v>15</v>
      </c>
      <c r="M6477">
        <v>1</v>
      </c>
      <c r="N6477" s="3">
        <f>IF(LEFT(K6477,1)="S",VLOOKUP(K6477,'DANH MỤC'!$B:$D,2,0),VLOOKUP(K6477,'DANH MỤC'!$B:$D,3,0))</f>
        <v>2000000</v>
      </c>
      <c r="O6477">
        <v>0</v>
      </c>
      <c r="P6477" s="3">
        <f>N6477*O6477%*CSDL[[#This Row],[SỐ LƯỢNG]]</f>
        <v>0</v>
      </c>
      <c r="Q6477" s="3">
        <f t="shared" si="2971"/>
        <v>2000000</v>
      </c>
    </row>
    <row r="6478" spans="1:17" x14ac:dyDescent="0.3">
      <c r="A6478" s="23" t="str">
        <f>A6477</f>
        <v>15/03/2019</v>
      </c>
      <c r="B6478" s="8" t="str">
        <f>B6477</f>
        <v>15/03/2019</v>
      </c>
      <c r="C6478" s="8">
        <v>3</v>
      </c>
      <c r="D6478" s="8" t="str">
        <f>D6477</f>
        <v>DH11498</v>
      </c>
      <c r="E6478" s="8" t="str">
        <f>E6477</f>
        <v>luyen.dam</v>
      </c>
      <c r="F6478" s="8" t="str">
        <f>VLOOKUP(E6478,'DANH MỤC'!$F:$G,2,0)</f>
        <v>Nhóm 1</v>
      </c>
      <c r="G6478" s="8" t="str">
        <f>G6477</f>
        <v>KH2586</v>
      </c>
      <c r="H6478" t="str">
        <f>VLOOKUP(G6478,'DANH MỤC'!$I:$K,2,0)</f>
        <v>KH 2586</v>
      </c>
      <c r="I6478" t="str">
        <f>VLOOKUP(G6478,'DANH MỤC'!$I:$K,3,0)</f>
        <v>Lâm Đồng</v>
      </c>
      <c r="J6478" s="8" t="s">
        <v>5944</v>
      </c>
      <c r="K6478" t="str">
        <f>VLOOKUP(J6478,'DANH MỤC'!$A$1:$B$19,2,0)</f>
        <v>Hàng tặng 0001</v>
      </c>
      <c r="L6478" t="s">
        <v>24</v>
      </c>
      <c r="M6478">
        <v>2</v>
      </c>
      <c r="N6478" s="3">
        <f>IF(LEFT(K6478,1)="S",VLOOKUP(K6478,'DANH MỤC'!$B:$D,2,0),VLOOKUP(K6478,'DANH MỤC'!$B:$D,3,0))</f>
        <v>200000</v>
      </c>
      <c r="O6478">
        <v>100</v>
      </c>
      <c r="P6478" s="3">
        <f>N6478*O6478%*CSDL[[#This Row],[SỐ LƯỢNG]]</f>
        <v>400000</v>
      </c>
      <c r="Q6478" s="3">
        <f t="shared" si="2971"/>
        <v>0</v>
      </c>
    </row>
    <row r="6479" spans="1:17" x14ac:dyDescent="0.3">
      <c r="A6479" s="23" t="s">
        <v>3597</v>
      </c>
      <c r="B6479" s="8" t="s">
        <v>3597</v>
      </c>
      <c r="C6479" s="8">
        <v>3</v>
      </c>
      <c r="D6479" s="8" t="s">
        <v>3625</v>
      </c>
      <c r="E6479" s="8" t="s">
        <v>13831</v>
      </c>
      <c r="F6479" s="8" t="str">
        <f>VLOOKUP(E6479,'DANH MỤC'!$F:$G,2,0)</f>
        <v>Nhóm 2</v>
      </c>
      <c r="G6479" s="8" t="s">
        <v>8061</v>
      </c>
      <c r="H6479" t="str">
        <f>VLOOKUP(G6479,'DANH MỤC'!$I:$K,2,0)</f>
        <v>KH 2070</v>
      </c>
      <c r="I6479" t="str">
        <f>VLOOKUP(G6479,'DANH MỤC'!$I:$K,3,0)</f>
        <v>Hà Tĩnh</v>
      </c>
      <c r="J6479" s="8" t="s">
        <v>14</v>
      </c>
      <c r="K6479" t="str">
        <f>VLOOKUP(J6479,'DANH MỤC'!$A$1:$B$19,2,0)</f>
        <v>Sản phẩm 0004</v>
      </c>
      <c r="L6479" t="s">
        <v>15</v>
      </c>
      <c r="M6479">
        <v>1</v>
      </c>
      <c r="N6479" s="3">
        <f>IF(LEFT(K6479,1)="S",VLOOKUP(K6479,'DANH MỤC'!$B:$D,2,0),VLOOKUP(K6479,'DANH MỤC'!$B:$D,3,0))</f>
        <v>3500000</v>
      </c>
      <c r="O6479">
        <v>0</v>
      </c>
      <c r="P6479" s="3">
        <f>N6479*O6479%*CSDL[[#This Row],[SỐ LƯỢNG]]</f>
        <v>0</v>
      </c>
      <c r="Q6479" s="3">
        <f t="shared" si="2971"/>
        <v>3500000</v>
      </c>
    </row>
    <row r="6480" spans="1:17" x14ac:dyDescent="0.3">
      <c r="A6480" s="23" t="str">
        <f>A6479</f>
        <v>15/03/2019</v>
      </c>
      <c r="B6480" s="8" t="str">
        <f>B6479</f>
        <v>15/03/2019</v>
      </c>
      <c r="C6480" s="8">
        <v>3</v>
      </c>
      <c r="D6480" s="8" t="str">
        <f>D6479</f>
        <v>DH11497</v>
      </c>
      <c r="E6480" s="8" t="str">
        <f>E6479</f>
        <v>huyen.thanh</v>
      </c>
      <c r="F6480" s="8" t="str">
        <f>VLOOKUP(E6480,'DANH MỤC'!$F:$G,2,0)</f>
        <v>Nhóm 2</v>
      </c>
      <c r="G6480" s="8" t="str">
        <f>G6479</f>
        <v>KH2070</v>
      </c>
      <c r="H6480" t="str">
        <f>VLOOKUP(G6480,'DANH MỤC'!$I:$K,2,0)</f>
        <v>KH 2070</v>
      </c>
      <c r="I6480" t="str">
        <f>VLOOKUP(G6480,'DANH MỤC'!$I:$K,3,0)</f>
        <v>Hà Tĩnh</v>
      </c>
      <c r="J6480" s="8" t="s">
        <v>5944</v>
      </c>
      <c r="K6480" t="str">
        <f>VLOOKUP(J6480,'DANH MỤC'!$A$1:$B$19,2,0)</f>
        <v>Hàng tặng 0001</v>
      </c>
      <c r="L6480" t="s">
        <v>24</v>
      </c>
      <c r="M6480">
        <v>2</v>
      </c>
      <c r="N6480" s="3">
        <f>IF(LEFT(K6480,1)="S",VLOOKUP(K6480,'DANH MỤC'!$B:$D,2,0),VLOOKUP(K6480,'DANH MỤC'!$B:$D,3,0))</f>
        <v>200000</v>
      </c>
      <c r="O6480">
        <v>100</v>
      </c>
      <c r="P6480" s="3">
        <f>N6480*O6480%*CSDL[[#This Row],[SỐ LƯỢNG]]</f>
        <v>400000</v>
      </c>
      <c r="Q6480" s="3">
        <f t="shared" si="2971"/>
        <v>0</v>
      </c>
    </row>
    <row r="6481" spans="1:17" x14ac:dyDescent="0.3">
      <c r="A6481" s="23" t="s">
        <v>3597</v>
      </c>
      <c r="B6481" s="8" t="s">
        <v>3597</v>
      </c>
      <c r="C6481" s="8">
        <v>3</v>
      </c>
      <c r="D6481" s="8" t="s">
        <v>3626</v>
      </c>
      <c r="E6481" s="8" t="s">
        <v>13814</v>
      </c>
      <c r="F6481" s="8" t="str">
        <f>VLOOKUP(E6481,'DANH MỤC'!$F:$G,2,0)</f>
        <v>Nhóm 1</v>
      </c>
      <c r="G6481" s="8" t="s">
        <v>7886</v>
      </c>
      <c r="H6481" t="str">
        <f>VLOOKUP(G6481,'DANH MỤC'!$I:$K,2,0)</f>
        <v>KH 1884</v>
      </c>
      <c r="I6481" t="str">
        <f>VLOOKUP(G6481,'DANH MỤC'!$I:$K,3,0)</f>
        <v>Hồ Chí Minh</v>
      </c>
      <c r="J6481" s="8" t="s">
        <v>5940</v>
      </c>
      <c r="K6481" t="str">
        <f>VLOOKUP(J6481,'DANH MỤC'!$A$1:$B$19,2,0)</f>
        <v>Sản phẩm 0002</v>
      </c>
      <c r="L6481" t="s">
        <v>15</v>
      </c>
      <c r="M6481">
        <v>1</v>
      </c>
      <c r="N6481" s="3">
        <f>IF(LEFT(K6481,1)="S",VLOOKUP(K6481,'DANH MỤC'!$B:$D,2,0),VLOOKUP(K6481,'DANH MỤC'!$B:$D,3,0))</f>
        <v>2000000</v>
      </c>
      <c r="O6481">
        <v>0</v>
      </c>
      <c r="P6481" s="3">
        <f>N6481*O6481%*CSDL[[#This Row],[SỐ LƯỢNG]]</f>
        <v>0</v>
      </c>
      <c r="Q6481" s="3">
        <f t="shared" si="2971"/>
        <v>2000000</v>
      </c>
    </row>
    <row r="6482" spans="1:17" x14ac:dyDescent="0.3">
      <c r="A6482" s="23" t="str">
        <f>A6481</f>
        <v>15/03/2019</v>
      </c>
      <c r="B6482" s="8" t="str">
        <f>B6481</f>
        <v>15/03/2019</v>
      </c>
      <c r="C6482" s="8">
        <v>3</v>
      </c>
      <c r="D6482" s="8" t="str">
        <f>D6481</f>
        <v>DH11496</v>
      </c>
      <c r="E6482" s="8" t="str">
        <f>E6481</f>
        <v>hai.vi</v>
      </c>
      <c r="F6482" s="8" t="str">
        <f>VLOOKUP(E6482,'DANH MỤC'!$F:$G,2,0)</f>
        <v>Nhóm 1</v>
      </c>
      <c r="G6482" s="8" t="str">
        <f>G6481</f>
        <v>KH1884</v>
      </c>
      <c r="H6482" t="str">
        <f>VLOOKUP(G6482,'DANH MỤC'!$I:$K,2,0)</f>
        <v>KH 1884</v>
      </c>
      <c r="I6482" t="str">
        <f>VLOOKUP(G6482,'DANH MỤC'!$I:$K,3,0)</f>
        <v>Hồ Chí Minh</v>
      </c>
      <c r="J6482" s="8" t="s">
        <v>5944</v>
      </c>
      <c r="K6482" t="str">
        <f>VLOOKUP(J6482,'DANH MỤC'!$A$1:$B$19,2,0)</f>
        <v>Hàng tặng 0001</v>
      </c>
      <c r="L6482" t="s">
        <v>24</v>
      </c>
      <c r="M6482">
        <v>2</v>
      </c>
      <c r="N6482" s="3">
        <f>IF(LEFT(K6482,1)="S",VLOOKUP(K6482,'DANH MỤC'!$B:$D,2,0),VLOOKUP(K6482,'DANH MỤC'!$B:$D,3,0))</f>
        <v>200000</v>
      </c>
      <c r="O6482">
        <v>100</v>
      </c>
      <c r="P6482" s="3">
        <f>N6482*O6482%*CSDL[[#This Row],[SỐ LƯỢNG]]</f>
        <v>400000</v>
      </c>
      <c r="Q6482" s="3">
        <f t="shared" si="2971"/>
        <v>0</v>
      </c>
    </row>
    <row r="6483" spans="1:17" x14ac:dyDescent="0.3">
      <c r="A6483" s="23" t="s">
        <v>3597</v>
      </c>
      <c r="B6483" s="8" t="s">
        <v>3597</v>
      </c>
      <c r="C6483" s="8">
        <v>3</v>
      </c>
      <c r="D6483" s="8" t="s">
        <v>3627</v>
      </c>
      <c r="E6483" s="8" t="s">
        <v>13849</v>
      </c>
      <c r="F6483" s="8" t="str">
        <f>VLOOKUP(E6483,'DANH MỤC'!$F:$G,2,0)</f>
        <v>Nhóm 3</v>
      </c>
      <c r="G6483" s="8" t="s">
        <v>6505</v>
      </c>
      <c r="H6483" t="str">
        <f>VLOOKUP(G6483,'DANH MỤC'!$I:$K,2,0)</f>
        <v>KH 0472</v>
      </c>
      <c r="I6483" t="str">
        <f>VLOOKUP(G6483,'DANH MỤC'!$I:$K,3,0)</f>
        <v>Vĩnh Phúc</v>
      </c>
      <c r="J6483" s="8" t="s">
        <v>14</v>
      </c>
      <c r="K6483" t="str">
        <f>VLOOKUP(J6483,'DANH MỤC'!$A$1:$B$19,2,0)</f>
        <v>Sản phẩm 0004</v>
      </c>
      <c r="L6483" t="s">
        <v>15</v>
      </c>
      <c r="M6483">
        <v>12</v>
      </c>
      <c r="N6483" s="3">
        <f>IF(LEFT(K6483,1)="S",VLOOKUP(K6483,'DANH MỤC'!$B:$D,2,0),VLOOKUP(K6483,'DANH MỤC'!$B:$D,3,0))</f>
        <v>3500000</v>
      </c>
      <c r="O6483">
        <v>40</v>
      </c>
      <c r="P6483" s="3">
        <f>N6483*O6483%*CSDL[[#This Row],[SỐ LƯỢNG]]</f>
        <v>16800000</v>
      </c>
      <c r="Q6483" s="3">
        <f t="shared" si="2971"/>
        <v>25200000</v>
      </c>
    </row>
    <row r="6484" spans="1:17" x14ac:dyDescent="0.3">
      <c r="A6484" s="23" t="str">
        <f t="shared" ref="A6484:A6486" si="2977">A6483</f>
        <v>15/03/2019</v>
      </c>
      <c r="B6484" s="8" t="str">
        <f t="shared" ref="B6484:B6486" si="2978">B6483</f>
        <v>15/03/2019</v>
      </c>
      <c r="C6484" s="8">
        <v>3</v>
      </c>
      <c r="D6484" s="8" t="str">
        <f t="shared" ref="D6484:D6486" si="2979">D6483</f>
        <v>DH11494</v>
      </c>
      <c r="E6484" s="8" t="str">
        <f t="shared" ref="E6484:E6486" si="2980">E6483</f>
        <v>anh.thuy</v>
      </c>
      <c r="F6484" s="8" t="str">
        <f>VLOOKUP(E6484,'DANH MỤC'!$F:$G,2,0)</f>
        <v>Nhóm 3</v>
      </c>
      <c r="G6484" s="8" t="str">
        <f t="shared" ref="G6484:G6486" si="2981">G6483</f>
        <v>KH0472</v>
      </c>
      <c r="H6484" t="str">
        <f>VLOOKUP(G6484,'DANH MỤC'!$I:$K,2,0)</f>
        <v>KH 0472</v>
      </c>
      <c r="I6484" t="str">
        <f>VLOOKUP(G6484,'DANH MỤC'!$I:$K,3,0)</f>
        <v>Vĩnh Phúc</v>
      </c>
      <c r="J6484" s="8" t="s">
        <v>19</v>
      </c>
      <c r="K6484" t="str">
        <f>VLOOKUP(J6484,'DANH MỤC'!$A$1:$B$19,2,0)</f>
        <v>Sản phẩm 0003</v>
      </c>
      <c r="L6484" t="s">
        <v>15</v>
      </c>
      <c r="M6484">
        <v>12</v>
      </c>
      <c r="N6484" s="3">
        <f>IF(LEFT(K6484,1)="S",VLOOKUP(K6484,'DANH MỤC'!$B:$D,2,0),VLOOKUP(K6484,'DANH MỤC'!$B:$D,3,0))</f>
        <v>2500000</v>
      </c>
      <c r="O6484">
        <v>40</v>
      </c>
      <c r="P6484" s="3">
        <f>N6484*O6484%*CSDL[[#This Row],[SỐ LƯỢNG]]</f>
        <v>12000000</v>
      </c>
      <c r="Q6484" s="3">
        <f t="shared" si="2971"/>
        <v>18000000</v>
      </c>
    </row>
    <row r="6485" spans="1:17" x14ac:dyDescent="0.3">
      <c r="A6485" s="23" t="str">
        <f t="shared" si="2977"/>
        <v>15/03/2019</v>
      </c>
      <c r="B6485" s="8" t="str">
        <f t="shared" si="2978"/>
        <v>15/03/2019</v>
      </c>
      <c r="C6485" s="8">
        <v>3</v>
      </c>
      <c r="D6485" s="8" t="str">
        <f t="shared" si="2979"/>
        <v>DH11494</v>
      </c>
      <c r="E6485" s="8" t="str">
        <f t="shared" si="2980"/>
        <v>anh.thuy</v>
      </c>
      <c r="F6485" s="8" t="str">
        <f>VLOOKUP(E6485,'DANH MỤC'!$F:$G,2,0)</f>
        <v>Nhóm 3</v>
      </c>
      <c r="G6485" s="8" t="str">
        <f t="shared" si="2981"/>
        <v>KH0472</v>
      </c>
      <c r="H6485" t="str">
        <f>VLOOKUP(G6485,'DANH MỤC'!$I:$K,2,0)</f>
        <v>KH 0472</v>
      </c>
      <c r="I6485" t="str">
        <f>VLOOKUP(G6485,'DANH MỤC'!$I:$K,3,0)</f>
        <v>Vĩnh Phúc</v>
      </c>
      <c r="J6485" s="8" t="s">
        <v>14</v>
      </c>
      <c r="K6485" t="str">
        <f>VLOOKUP(J6485,'DANH MỤC'!$A$1:$B$19,2,0)</f>
        <v>Sản phẩm 0004</v>
      </c>
      <c r="L6485" t="s">
        <v>15</v>
      </c>
      <c r="M6485">
        <v>2</v>
      </c>
      <c r="N6485" s="3">
        <f>IF(LEFT(K6485,1)="S",VLOOKUP(K6485,'DANH MỤC'!$B:$D,2,0),VLOOKUP(K6485,'DANH MỤC'!$B:$D,3,0))</f>
        <v>3500000</v>
      </c>
      <c r="O6485">
        <v>100</v>
      </c>
      <c r="P6485" s="3">
        <f>N6485*O6485%*CSDL[[#This Row],[SỐ LƯỢNG]]</f>
        <v>7000000</v>
      </c>
      <c r="Q6485" s="3">
        <f t="shared" si="2971"/>
        <v>0</v>
      </c>
    </row>
    <row r="6486" spans="1:17" x14ac:dyDescent="0.3">
      <c r="A6486" s="23" t="str">
        <f t="shared" si="2977"/>
        <v>15/03/2019</v>
      </c>
      <c r="B6486" s="8" t="str">
        <f t="shared" si="2978"/>
        <v>15/03/2019</v>
      </c>
      <c r="C6486" s="8">
        <v>3</v>
      </c>
      <c r="D6486" s="8" t="str">
        <f t="shared" si="2979"/>
        <v>DH11494</v>
      </c>
      <c r="E6486" s="8" t="str">
        <f t="shared" si="2980"/>
        <v>anh.thuy</v>
      </c>
      <c r="F6486" s="8" t="str">
        <f>VLOOKUP(E6486,'DANH MỤC'!$F:$G,2,0)</f>
        <v>Nhóm 3</v>
      </c>
      <c r="G6486" s="8" t="str">
        <f t="shared" si="2981"/>
        <v>KH0472</v>
      </c>
      <c r="H6486" t="str">
        <f>VLOOKUP(G6486,'DANH MỤC'!$I:$K,2,0)</f>
        <v>KH 0472</v>
      </c>
      <c r="I6486" t="str">
        <f>VLOOKUP(G6486,'DANH MỤC'!$I:$K,3,0)</f>
        <v>Vĩnh Phúc</v>
      </c>
      <c r="J6486" s="8" t="s">
        <v>19</v>
      </c>
      <c r="K6486" t="str">
        <f>VLOOKUP(J6486,'DANH MỤC'!$A$1:$B$19,2,0)</f>
        <v>Sản phẩm 0003</v>
      </c>
      <c r="L6486" t="s">
        <v>15</v>
      </c>
      <c r="M6486">
        <v>2</v>
      </c>
      <c r="N6486" s="3">
        <f>IF(LEFT(K6486,1)="S",VLOOKUP(K6486,'DANH MỤC'!$B:$D,2,0),VLOOKUP(K6486,'DANH MỤC'!$B:$D,3,0))</f>
        <v>2500000</v>
      </c>
      <c r="O6486">
        <v>100</v>
      </c>
      <c r="P6486" s="3">
        <f>N6486*O6486%*CSDL[[#This Row],[SỐ LƯỢNG]]</f>
        <v>5000000</v>
      </c>
      <c r="Q6486" s="3">
        <f t="shared" si="2971"/>
        <v>0</v>
      </c>
    </row>
    <row r="6487" spans="1:17" x14ac:dyDescent="0.3">
      <c r="A6487" s="23" t="s">
        <v>3597</v>
      </c>
      <c r="B6487" s="8" t="s">
        <v>3597</v>
      </c>
      <c r="C6487" s="8">
        <v>3</v>
      </c>
      <c r="D6487" s="8" t="s">
        <v>3628</v>
      </c>
      <c r="E6487" s="8" t="s">
        <v>13816</v>
      </c>
      <c r="F6487" s="8" t="str">
        <f>VLOOKUP(E6487,'DANH MỤC'!$F:$G,2,0)</f>
        <v>Nhóm 1</v>
      </c>
      <c r="G6487" s="8" t="s">
        <v>8562</v>
      </c>
      <c r="H6487" t="str">
        <f>VLOOKUP(G6487,'DANH MỤC'!$I:$K,2,0)</f>
        <v>KH 2587</v>
      </c>
      <c r="I6487" t="str">
        <f>VLOOKUP(G6487,'DANH MỤC'!$I:$K,3,0)</f>
        <v>Thái Bình</v>
      </c>
      <c r="J6487" s="8" t="s">
        <v>5939</v>
      </c>
      <c r="K6487" t="str">
        <f>VLOOKUP(J6487,'DANH MỤC'!$A$1:$B$19,2,0)</f>
        <v>Sản phẩm 0001</v>
      </c>
      <c r="L6487" t="s">
        <v>15</v>
      </c>
      <c r="M6487">
        <v>1</v>
      </c>
      <c r="N6487" s="3">
        <f>IF(LEFT(K6487,1)="S",VLOOKUP(K6487,'DANH MỤC'!$B:$D,2,0),VLOOKUP(K6487,'DANH MỤC'!$B:$D,3,0))</f>
        <v>3000000</v>
      </c>
      <c r="O6487">
        <v>5</v>
      </c>
      <c r="P6487" s="3">
        <f>N6487*O6487%*CSDL[[#This Row],[SỐ LƯỢNG]]</f>
        <v>150000</v>
      </c>
      <c r="Q6487" s="3">
        <f t="shared" si="2971"/>
        <v>2850000</v>
      </c>
    </row>
    <row r="6488" spans="1:17" x14ac:dyDescent="0.3">
      <c r="A6488" s="23" t="s">
        <v>3597</v>
      </c>
      <c r="B6488" s="8" t="s">
        <v>3334</v>
      </c>
      <c r="C6488" s="8">
        <v>3</v>
      </c>
      <c r="D6488" s="8" t="s">
        <v>3629</v>
      </c>
      <c r="E6488" s="8" t="s">
        <v>13816</v>
      </c>
      <c r="F6488" s="8" t="str">
        <f>VLOOKUP(E6488,'DANH MỤC'!$F:$G,2,0)</f>
        <v>Nhóm 1</v>
      </c>
      <c r="G6488" s="8" t="s">
        <v>8563</v>
      </c>
      <c r="H6488" t="str">
        <f>VLOOKUP(G6488,'DANH MỤC'!$I:$K,2,0)</f>
        <v>KH 2588</v>
      </c>
      <c r="I6488" t="str">
        <f>VLOOKUP(G6488,'DANH MỤC'!$I:$K,3,0)</f>
        <v>Nam Định</v>
      </c>
      <c r="J6488" s="8" t="s">
        <v>14</v>
      </c>
      <c r="K6488" t="str">
        <f>VLOOKUP(J6488,'DANH MỤC'!$A$1:$B$19,2,0)</f>
        <v>Sản phẩm 0004</v>
      </c>
      <c r="L6488" t="s">
        <v>15</v>
      </c>
      <c r="M6488">
        <v>1</v>
      </c>
      <c r="N6488" s="3">
        <f>IF(LEFT(K6488,1)="S",VLOOKUP(K6488,'DANH MỤC'!$B:$D,2,0),VLOOKUP(K6488,'DANH MỤC'!$B:$D,3,0))</f>
        <v>3500000</v>
      </c>
      <c r="O6488">
        <v>10</v>
      </c>
      <c r="P6488" s="3">
        <f>N6488*O6488%*CSDL[[#This Row],[SỐ LƯỢNG]]</f>
        <v>350000</v>
      </c>
      <c r="Q6488" s="3">
        <f t="shared" si="2971"/>
        <v>3150000</v>
      </c>
    </row>
    <row r="6489" spans="1:17" x14ac:dyDescent="0.3">
      <c r="A6489" s="23" t="s">
        <v>3334</v>
      </c>
      <c r="B6489" s="8" t="s">
        <v>3597</v>
      </c>
      <c r="C6489" s="8">
        <v>3</v>
      </c>
      <c r="D6489" s="8" t="s">
        <v>3630</v>
      </c>
      <c r="E6489" s="8" t="s">
        <v>13839</v>
      </c>
      <c r="F6489" s="8" t="str">
        <f>VLOOKUP(E6489,'DANH MỤC'!$F:$G,2,0)</f>
        <v>Nhóm 2</v>
      </c>
      <c r="G6489" s="8" t="s">
        <v>8177</v>
      </c>
      <c r="H6489" t="str">
        <f>VLOOKUP(G6489,'DANH MỤC'!$I:$K,2,0)</f>
        <v>KH 2189</v>
      </c>
      <c r="I6489" t="str">
        <f>VLOOKUP(G6489,'DANH MỤC'!$I:$K,3,0)</f>
        <v>Hậu Giang</v>
      </c>
      <c r="J6489" s="8" t="s">
        <v>5940</v>
      </c>
      <c r="K6489" t="str">
        <f>VLOOKUP(J6489,'DANH MỤC'!$A$1:$B$19,2,0)</f>
        <v>Sản phẩm 0002</v>
      </c>
      <c r="L6489" t="s">
        <v>15</v>
      </c>
      <c r="M6489">
        <v>1</v>
      </c>
      <c r="N6489" s="3">
        <f>IF(LEFT(K6489,1)="S",VLOOKUP(K6489,'DANH MỤC'!$B:$D,2,0),VLOOKUP(K6489,'DANH MỤC'!$B:$D,3,0))</f>
        <v>2000000</v>
      </c>
      <c r="O6489">
        <v>0</v>
      </c>
      <c r="P6489" s="3">
        <f>N6489*O6489%*CSDL[[#This Row],[SỐ LƯỢNG]]</f>
        <v>0</v>
      </c>
      <c r="Q6489" s="3">
        <f t="shared" si="2971"/>
        <v>2000000</v>
      </c>
    </row>
    <row r="6490" spans="1:17" x14ac:dyDescent="0.3">
      <c r="A6490" s="23" t="str">
        <f>A6489</f>
        <v>14/03/2019</v>
      </c>
      <c r="B6490" s="8" t="str">
        <f>B6489</f>
        <v>15/03/2019</v>
      </c>
      <c r="C6490" s="8">
        <v>3</v>
      </c>
      <c r="D6490" s="8" t="str">
        <f>D6489</f>
        <v>DH11495</v>
      </c>
      <c r="E6490" s="8" t="str">
        <f>E6489</f>
        <v>hang.dinh</v>
      </c>
      <c r="F6490" s="8" t="str">
        <f>VLOOKUP(E6490,'DANH MỤC'!$F:$G,2,0)</f>
        <v>Nhóm 2</v>
      </c>
      <c r="G6490" s="8" t="str">
        <f>G6489</f>
        <v>KH2189</v>
      </c>
      <c r="H6490" t="str">
        <f>VLOOKUP(G6490,'DANH MỤC'!$I:$K,2,0)</f>
        <v>KH 2189</v>
      </c>
      <c r="I6490" t="str">
        <f>VLOOKUP(G6490,'DANH MỤC'!$I:$K,3,0)</f>
        <v>Hậu Giang</v>
      </c>
      <c r="J6490" s="8" t="s">
        <v>5944</v>
      </c>
      <c r="K6490" t="str">
        <f>VLOOKUP(J6490,'DANH MỤC'!$A$1:$B$19,2,0)</f>
        <v>Hàng tặng 0001</v>
      </c>
      <c r="L6490" t="s">
        <v>24</v>
      </c>
      <c r="M6490">
        <v>2</v>
      </c>
      <c r="N6490" s="3">
        <f>IF(LEFT(K6490,1)="S",VLOOKUP(K6490,'DANH MỤC'!$B:$D,2,0),VLOOKUP(K6490,'DANH MỤC'!$B:$D,3,0))</f>
        <v>200000</v>
      </c>
      <c r="O6490">
        <v>100</v>
      </c>
      <c r="P6490" s="3">
        <f>N6490*O6490%*CSDL[[#This Row],[SỐ LƯỢNG]]</f>
        <v>400000</v>
      </c>
      <c r="Q6490" s="3">
        <f t="shared" si="2971"/>
        <v>0</v>
      </c>
    </row>
    <row r="6491" spans="1:17" x14ac:dyDescent="0.3">
      <c r="A6491" s="23" t="s">
        <v>3334</v>
      </c>
      <c r="B6491" s="8" t="s">
        <v>3334</v>
      </c>
      <c r="C6491" s="8">
        <v>3</v>
      </c>
      <c r="D6491" s="8" t="s">
        <v>3631</v>
      </c>
      <c r="E6491" s="8" t="s">
        <v>13819</v>
      </c>
      <c r="F6491" s="8" t="str">
        <f>VLOOKUP(E6491,'DANH MỤC'!$F:$G,2,0)</f>
        <v>Nhóm 1</v>
      </c>
      <c r="G6491" s="8" t="s">
        <v>8564</v>
      </c>
      <c r="H6491" t="str">
        <f>VLOOKUP(G6491,'DANH MỤC'!$I:$K,2,0)</f>
        <v>KH 2589</v>
      </c>
      <c r="I6491" t="str">
        <f>VLOOKUP(G6491,'DANH MỤC'!$I:$K,3,0)</f>
        <v>Đà Nẵng</v>
      </c>
      <c r="J6491" s="8" t="s">
        <v>14</v>
      </c>
      <c r="K6491" t="str">
        <f>VLOOKUP(J6491,'DANH MỤC'!$A$1:$B$19,2,0)</f>
        <v>Sản phẩm 0004</v>
      </c>
      <c r="L6491" t="s">
        <v>15</v>
      </c>
      <c r="M6491">
        <v>1</v>
      </c>
      <c r="N6491" s="3">
        <f>IF(LEFT(K6491,1)="S",VLOOKUP(K6491,'DANH MỤC'!$B:$D,2,0),VLOOKUP(K6491,'DANH MỤC'!$B:$D,3,0))</f>
        <v>3500000</v>
      </c>
      <c r="O6491">
        <v>0</v>
      </c>
      <c r="P6491" s="3">
        <f>N6491*O6491%*CSDL[[#This Row],[SỐ LƯỢNG]]</f>
        <v>0</v>
      </c>
      <c r="Q6491" s="3">
        <f t="shared" si="2971"/>
        <v>3500000</v>
      </c>
    </row>
    <row r="6492" spans="1:17" x14ac:dyDescent="0.3">
      <c r="A6492" s="23" t="str">
        <f t="shared" ref="A6492:A6494" si="2982">A6491</f>
        <v>14/03/2019</v>
      </c>
      <c r="B6492" s="8" t="str">
        <f t="shared" ref="B6492:B6494" si="2983">B6491</f>
        <v>14/03/2019</v>
      </c>
      <c r="C6492" s="8">
        <v>3</v>
      </c>
      <c r="D6492" s="8" t="str">
        <f t="shared" ref="D6492:D6494" si="2984">D6491</f>
        <v>DH11492</v>
      </c>
      <c r="E6492" s="8" t="str">
        <f t="shared" ref="E6492:E6494" si="2985">E6491</f>
        <v>linh.truong</v>
      </c>
      <c r="F6492" s="8" t="str">
        <f>VLOOKUP(E6492,'DANH MỤC'!$F:$G,2,0)</f>
        <v>Nhóm 1</v>
      </c>
      <c r="G6492" s="8" t="str">
        <f t="shared" ref="G6492:G6494" si="2986">G6491</f>
        <v>KH2589</v>
      </c>
      <c r="H6492" t="str">
        <f>VLOOKUP(G6492,'DANH MỤC'!$I:$K,2,0)</f>
        <v>KH 2589</v>
      </c>
      <c r="I6492" t="str">
        <f>VLOOKUP(G6492,'DANH MỤC'!$I:$K,3,0)</f>
        <v>Đà Nẵng</v>
      </c>
      <c r="J6492" s="8" t="s">
        <v>14</v>
      </c>
      <c r="K6492" t="str">
        <f>VLOOKUP(J6492,'DANH MỤC'!$A$1:$B$19,2,0)</f>
        <v>Sản phẩm 0004</v>
      </c>
      <c r="L6492" t="s">
        <v>15</v>
      </c>
      <c r="M6492">
        <v>1</v>
      </c>
      <c r="N6492" s="3">
        <f>IF(LEFT(K6492,1)="S",VLOOKUP(K6492,'DANH MỤC'!$B:$D,2,0),VLOOKUP(K6492,'DANH MỤC'!$B:$D,3,0))</f>
        <v>3500000</v>
      </c>
      <c r="O6492">
        <v>5</v>
      </c>
      <c r="P6492" s="3">
        <f>N6492*O6492%*CSDL[[#This Row],[SỐ LƯỢNG]]</f>
        <v>175000</v>
      </c>
      <c r="Q6492" s="3">
        <f t="shared" si="2971"/>
        <v>3325000</v>
      </c>
    </row>
    <row r="6493" spans="1:17" x14ac:dyDescent="0.3">
      <c r="A6493" s="23" t="str">
        <f t="shared" si="2982"/>
        <v>14/03/2019</v>
      </c>
      <c r="B6493" s="8" t="str">
        <f t="shared" si="2983"/>
        <v>14/03/2019</v>
      </c>
      <c r="C6493" s="8">
        <v>3</v>
      </c>
      <c r="D6493" s="8" t="str">
        <f t="shared" si="2984"/>
        <v>DH11492</v>
      </c>
      <c r="E6493" s="8" t="str">
        <f t="shared" si="2985"/>
        <v>linh.truong</v>
      </c>
      <c r="F6493" s="8" t="str">
        <f>VLOOKUP(E6493,'DANH MỤC'!$F:$G,2,0)</f>
        <v>Nhóm 1</v>
      </c>
      <c r="G6493" s="8" t="str">
        <f t="shared" si="2986"/>
        <v>KH2589</v>
      </c>
      <c r="H6493" t="str">
        <f>VLOOKUP(G6493,'DANH MỤC'!$I:$K,2,0)</f>
        <v>KH 2589</v>
      </c>
      <c r="I6493" t="str">
        <f>VLOOKUP(G6493,'DANH MỤC'!$I:$K,3,0)</f>
        <v>Đà Nẵng</v>
      </c>
      <c r="J6493" s="8" t="s">
        <v>14</v>
      </c>
      <c r="K6493" t="str">
        <f>VLOOKUP(J6493,'DANH MỤC'!$A$1:$B$19,2,0)</f>
        <v>Sản phẩm 0004</v>
      </c>
      <c r="L6493" t="s">
        <v>15</v>
      </c>
      <c r="M6493">
        <v>1</v>
      </c>
      <c r="N6493" s="3">
        <f>IF(LEFT(K6493,1)="S",VLOOKUP(K6493,'DANH MỤC'!$B:$D,2,0),VLOOKUP(K6493,'DANH MỤC'!$B:$D,3,0))</f>
        <v>3500000</v>
      </c>
      <c r="O6493">
        <v>20</v>
      </c>
      <c r="P6493" s="3">
        <f>N6493*O6493%*CSDL[[#This Row],[SỐ LƯỢNG]]</f>
        <v>700000</v>
      </c>
      <c r="Q6493" s="3">
        <f t="shared" si="2971"/>
        <v>2800000</v>
      </c>
    </row>
    <row r="6494" spans="1:17" x14ac:dyDescent="0.3">
      <c r="A6494" s="23" t="str">
        <f t="shared" si="2982"/>
        <v>14/03/2019</v>
      </c>
      <c r="B6494" s="8" t="str">
        <f t="shared" si="2983"/>
        <v>14/03/2019</v>
      </c>
      <c r="C6494" s="8">
        <v>3</v>
      </c>
      <c r="D6494" s="8" t="str">
        <f t="shared" si="2984"/>
        <v>DH11492</v>
      </c>
      <c r="E6494" s="8" t="str">
        <f t="shared" si="2985"/>
        <v>linh.truong</v>
      </c>
      <c r="F6494" s="8" t="str">
        <f>VLOOKUP(E6494,'DANH MỤC'!$F:$G,2,0)</f>
        <v>Nhóm 1</v>
      </c>
      <c r="G6494" s="8" t="str">
        <f t="shared" si="2986"/>
        <v>KH2589</v>
      </c>
      <c r="H6494" t="str">
        <f>VLOOKUP(G6494,'DANH MỤC'!$I:$K,2,0)</f>
        <v>KH 2589</v>
      </c>
      <c r="I6494" t="str">
        <f>VLOOKUP(G6494,'DANH MỤC'!$I:$K,3,0)</f>
        <v>Đà Nẵng</v>
      </c>
      <c r="J6494" s="8" t="s">
        <v>5944</v>
      </c>
      <c r="K6494" t="str">
        <f>VLOOKUP(J6494,'DANH MỤC'!$A$1:$B$19,2,0)</f>
        <v>Hàng tặng 0001</v>
      </c>
      <c r="L6494" t="s">
        <v>24</v>
      </c>
      <c r="M6494">
        <v>2</v>
      </c>
      <c r="N6494" s="3">
        <f>IF(LEFT(K6494,1)="S",VLOOKUP(K6494,'DANH MỤC'!$B:$D,2,0),VLOOKUP(K6494,'DANH MỤC'!$B:$D,3,0))</f>
        <v>200000</v>
      </c>
      <c r="O6494">
        <v>100</v>
      </c>
      <c r="P6494" s="3">
        <f>N6494*O6494%*CSDL[[#This Row],[SỐ LƯỢNG]]</f>
        <v>400000</v>
      </c>
      <c r="Q6494" s="3">
        <f t="shared" si="2971"/>
        <v>0</v>
      </c>
    </row>
    <row r="6495" spans="1:17" x14ac:dyDescent="0.3">
      <c r="A6495" s="23" t="s">
        <v>3334</v>
      </c>
      <c r="B6495" s="8" t="s">
        <v>3334</v>
      </c>
      <c r="C6495" s="8">
        <v>3</v>
      </c>
      <c r="D6495" s="8" t="s">
        <v>3632</v>
      </c>
      <c r="E6495" s="8" t="s">
        <v>13823</v>
      </c>
      <c r="F6495" s="8" t="str">
        <f>VLOOKUP(E6495,'DANH MỤC'!$F:$G,2,0)</f>
        <v>Nhóm 1</v>
      </c>
      <c r="G6495" s="8" t="s">
        <v>6712</v>
      </c>
      <c r="H6495" t="str">
        <f>VLOOKUP(G6495,'DANH MỤC'!$I:$K,2,0)</f>
        <v>KH 0679</v>
      </c>
      <c r="I6495" t="str">
        <f>VLOOKUP(G6495,'DANH MỤC'!$I:$K,3,0)</f>
        <v>Đà Nẵng</v>
      </c>
      <c r="J6495" s="8" t="s">
        <v>5939</v>
      </c>
      <c r="K6495" t="str">
        <f>VLOOKUP(J6495,'DANH MỤC'!$A$1:$B$19,2,0)</f>
        <v>Sản phẩm 0001</v>
      </c>
      <c r="L6495" t="s">
        <v>15</v>
      </c>
      <c r="M6495">
        <v>1</v>
      </c>
      <c r="N6495" s="3">
        <f>IF(LEFT(K6495,1)="S",VLOOKUP(K6495,'DANH MỤC'!$B:$D,2,0),VLOOKUP(K6495,'DANH MỤC'!$B:$D,3,0))</f>
        <v>3000000</v>
      </c>
      <c r="O6495">
        <v>0</v>
      </c>
      <c r="P6495" s="3">
        <f>N6495*O6495%*CSDL[[#This Row],[SỐ LƯỢNG]]</f>
        <v>0</v>
      </c>
      <c r="Q6495" s="3">
        <f t="shared" si="2971"/>
        <v>3000000</v>
      </c>
    </row>
    <row r="6496" spans="1:17" x14ac:dyDescent="0.3">
      <c r="A6496" s="23" t="str">
        <f>A6495</f>
        <v>14/03/2019</v>
      </c>
      <c r="B6496" s="8" t="str">
        <f>B6495</f>
        <v>14/03/2019</v>
      </c>
      <c r="C6496" s="8">
        <v>3</v>
      </c>
      <c r="D6496" s="8" t="str">
        <f>D6495</f>
        <v>DH11491</v>
      </c>
      <c r="E6496" s="8" t="str">
        <f>E6495</f>
        <v>giang.nguyen</v>
      </c>
      <c r="F6496" s="8" t="str">
        <f>VLOOKUP(E6496,'DANH MỤC'!$F:$G,2,0)</f>
        <v>Nhóm 1</v>
      </c>
      <c r="G6496" s="8" t="str">
        <f>G6495</f>
        <v>KH0679</v>
      </c>
      <c r="H6496" t="str">
        <f>VLOOKUP(G6496,'DANH MỤC'!$I:$K,2,0)</f>
        <v>KH 0679</v>
      </c>
      <c r="I6496" t="str">
        <f>VLOOKUP(G6496,'DANH MỤC'!$I:$K,3,0)</f>
        <v>Đà Nẵng</v>
      </c>
      <c r="J6496" s="8" t="s">
        <v>5944</v>
      </c>
      <c r="K6496" t="str">
        <f>VLOOKUP(J6496,'DANH MỤC'!$A$1:$B$19,2,0)</f>
        <v>Hàng tặng 0001</v>
      </c>
      <c r="L6496" t="s">
        <v>24</v>
      </c>
      <c r="M6496">
        <v>2</v>
      </c>
      <c r="N6496" s="3">
        <f>IF(LEFT(K6496,1)="S",VLOOKUP(K6496,'DANH MỤC'!$B:$D,2,0),VLOOKUP(K6496,'DANH MỤC'!$B:$D,3,0))</f>
        <v>200000</v>
      </c>
      <c r="O6496">
        <v>100</v>
      </c>
      <c r="P6496" s="3">
        <f>N6496*O6496%*CSDL[[#This Row],[SỐ LƯỢNG]]</f>
        <v>400000</v>
      </c>
      <c r="Q6496" s="3">
        <f t="shared" si="2971"/>
        <v>0</v>
      </c>
    </row>
    <row r="6497" spans="1:17" x14ac:dyDescent="0.3">
      <c r="A6497" s="23" t="s">
        <v>3334</v>
      </c>
      <c r="B6497" s="8" t="s">
        <v>3334</v>
      </c>
      <c r="C6497" s="8">
        <v>3</v>
      </c>
      <c r="D6497" s="8" t="s">
        <v>3633</v>
      </c>
      <c r="E6497" s="8" t="s">
        <v>13823</v>
      </c>
      <c r="F6497" s="8" t="str">
        <f>VLOOKUP(E6497,'DANH MỤC'!$F:$G,2,0)</f>
        <v>Nhóm 1</v>
      </c>
      <c r="G6497" s="8" t="s">
        <v>6511</v>
      </c>
      <c r="H6497" t="str">
        <f>VLOOKUP(G6497,'DANH MỤC'!$I:$K,2,0)</f>
        <v>KH 0478</v>
      </c>
      <c r="I6497" t="str">
        <f>VLOOKUP(G6497,'DANH MỤC'!$I:$K,3,0)</f>
        <v>Kon Tum</v>
      </c>
      <c r="J6497" s="8" t="s">
        <v>14</v>
      </c>
      <c r="K6497" t="str">
        <f>VLOOKUP(J6497,'DANH MỤC'!$A$1:$B$19,2,0)</f>
        <v>Sản phẩm 0004</v>
      </c>
      <c r="L6497" t="s">
        <v>15</v>
      </c>
      <c r="M6497">
        <v>1</v>
      </c>
      <c r="N6497" s="3">
        <f>IF(LEFT(K6497,1)="S",VLOOKUP(K6497,'DANH MỤC'!$B:$D,2,0),VLOOKUP(K6497,'DANH MỤC'!$B:$D,3,0))</f>
        <v>3500000</v>
      </c>
      <c r="O6497">
        <v>5</v>
      </c>
      <c r="P6497" s="3">
        <f>N6497*O6497%*CSDL[[#This Row],[SỐ LƯỢNG]]</f>
        <v>175000</v>
      </c>
      <c r="Q6497" s="3">
        <f t="shared" si="2971"/>
        <v>3325000</v>
      </c>
    </row>
    <row r="6498" spans="1:17" x14ac:dyDescent="0.3">
      <c r="A6498" s="23" t="s">
        <v>3334</v>
      </c>
      <c r="B6498" s="8" t="s">
        <v>3334</v>
      </c>
      <c r="C6498" s="8">
        <v>3</v>
      </c>
      <c r="D6498" s="8" t="s">
        <v>3634</v>
      </c>
      <c r="E6498" s="8" t="s">
        <v>13819</v>
      </c>
      <c r="F6498" s="8" t="str">
        <f>VLOOKUP(E6498,'DANH MỤC'!$F:$G,2,0)</f>
        <v>Nhóm 1</v>
      </c>
      <c r="G6498" s="8" t="s">
        <v>8565</v>
      </c>
      <c r="H6498" t="str">
        <f>VLOOKUP(G6498,'DANH MỤC'!$I:$K,2,0)</f>
        <v>KH 2590</v>
      </c>
      <c r="I6498" t="str">
        <f>VLOOKUP(G6498,'DANH MỤC'!$I:$K,3,0)</f>
        <v>Đồng Tháp</v>
      </c>
      <c r="J6498" s="8" t="s">
        <v>5939</v>
      </c>
      <c r="K6498" t="str">
        <f>VLOOKUP(J6498,'DANH MỤC'!$A$1:$B$19,2,0)</f>
        <v>Sản phẩm 0001</v>
      </c>
      <c r="L6498" t="s">
        <v>15</v>
      </c>
      <c r="M6498">
        <v>1</v>
      </c>
      <c r="N6498" s="3">
        <f>IF(LEFT(K6498,1)="S",VLOOKUP(K6498,'DANH MỤC'!$B:$D,2,0),VLOOKUP(K6498,'DANH MỤC'!$B:$D,3,0))</f>
        <v>3000000</v>
      </c>
      <c r="O6498">
        <v>10</v>
      </c>
      <c r="P6498" s="3">
        <f>N6498*O6498%*CSDL[[#This Row],[SỐ LƯỢNG]]</f>
        <v>300000</v>
      </c>
      <c r="Q6498" s="3">
        <f t="shared" si="2971"/>
        <v>2700000</v>
      </c>
    </row>
    <row r="6499" spans="1:17" x14ac:dyDescent="0.3">
      <c r="A6499" s="23" t="s">
        <v>3334</v>
      </c>
      <c r="B6499" s="8" t="s">
        <v>3334</v>
      </c>
      <c r="C6499" s="8">
        <v>3</v>
      </c>
      <c r="D6499" s="8" t="s">
        <v>3635</v>
      </c>
      <c r="E6499" s="8" t="s">
        <v>13816</v>
      </c>
      <c r="F6499" s="8" t="str">
        <f>VLOOKUP(E6499,'DANH MỤC'!$F:$G,2,0)</f>
        <v>Nhóm 1</v>
      </c>
      <c r="G6499" s="8" t="s">
        <v>8566</v>
      </c>
      <c r="H6499" t="str">
        <f>VLOOKUP(G6499,'DANH MỤC'!$I:$K,2,0)</f>
        <v>KH 2591</v>
      </c>
      <c r="I6499" t="str">
        <f>VLOOKUP(G6499,'DANH MỤC'!$I:$K,3,0)</f>
        <v>Thái Nguyên</v>
      </c>
      <c r="J6499" s="8" t="s">
        <v>19</v>
      </c>
      <c r="K6499" t="str">
        <f>VLOOKUP(J6499,'DANH MỤC'!$A$1:$B$19,2,0)</f>
        <v>Sản phẩm 0003</v>
      </c>
      <c r="L6499" t="s">
        <v>15</v>
      </c>
      <c r="M6499">
        <v>1</v>
      </c>
      <c r="N6499" s="3">
        <f>IF(LEFT(K6499,1)="S",VLOOKUP(K6499,'DANH MỤC'!$B:$D,2,0),VLOOKUP(K6499,'DANH MỤC'!$B:$D,3,0))</f>
        <v>2500000</v>
      </c>
      <c r="O6499">
        <v>0</v>
      </c>
      <c r="P6499" s="3">
        <f>N6499*O6499%*CSDL[[#This Row],[SỐ LƯỢNG]]</f>
        <v>0</v>
      </c>
      <c r="Q6499" s="3">
        <f t="shared" si="2971"/>
        <v>2500000</v>
      </c>
    </row>
    <row r="6500" spans="1:17" x14ac:dyDescent="0.3">
      <c r="A6500" s="23" t="str">
        <f>A6499</f>
        <v>14/03/2019</v>
      </c>
      <c r="B6500" s="8" t="str">
        <f>B6499</f>
        <v>14/03/2019</v>
      </c>
      <c r="C6500" s="8">
        <v>3</v>
      </c>
      <c r="D6500" s="8" t="str">
        <f>D6499</f>
        <v>DH11488</v>
      </c>
      <c r="E6500" s="8" t="str">
        <f>E6499</f>
        <v>luyen.dam</v>
      </c>
      <c r="F6500" s="8" t="str">
        <f>VLOOKUP(E6500,'DANH MỤC'!$F:$G,2,0)</f>
        <v>Nhóm 1</v>
      </c>
      <c r="G6500" s="8" t="str">
        <f>G6499</f>
        <v>KH2591</v>
      </c>
      <c r="H6500" t="str">
        <f>VLOOKUP(G6500,'DANH MỤC'!$I:$K,2,0)</f>
        <v>KH 2591</v>
      </c>
      <c r="I6500" t="str">
        <f>VLOOKUP(G6500,'DANH MỤC'!$I:$K,3,0)</f>
        <v>Thái Nguyên</v>
      </c>
      <c r="J6500" s="8" t="s">
        <v>5944</v>
      </c>
      <c r="K6500" t="str">
        <f>VLOOKUP(J6500,'DANH MỤC'!$A$1:$B$19,2,0)</f>
        <v>Hàng tặng 0001</v>
      </c>
      <c r="L6500" t="s">
        <v>24</v>
      </c>
      <c r="M6500">
        <v>2</v>
      </c>
      <c r="N6500" s="3">
        <f>IF(LEFT(K6500,1)="S",VLOOKUP(K6500,'DANH MỤC'!$B:$D,2,0),VLOOKUP(K6500,'DANH MỤC'!$B:$D,3,0))</f>
        <v>200000</v>
      </c>
      <c r="O6500">
        <v>100</v>
      </c>
      <c r="P6500" s="3">
        <f>N6500*O6500%*CSDL[[#This Row],[SỐ LƯỢNG]]</f>
        <v>400000</v>
      </c>
      <c r="Q6500" s="3">
        <f t="shared" si="2971"/>
        <v>0</v>
      </c>
    </row>
    <row r="6501" spans="1:17" x14ac:dyDescent="0.3">
      <c r="A6501" s="23" t="s">
        <v>3334</v>
      </c>
      <c r="B6501" s="8" t="s">
        <v>3334</v>
      </c>
      <c r="C6501" s="8">
        <v>3</v>
      </c>
      <c r="D6501" s="8" t="s">
        <v>3636</v>
      </c>
      <c r="E6501" s="8" t="s">
        <v>13823</v>
      </c>
      <c r="F6501" s="8" t="str">
        <f>VLOOKUP(E6501,'DANH MỤC'!$F:$G,2,0)</f>
        <v>Nhóm 1</v>
      </c>
      <c r="G6501" s="8" t="s">
        <v>8567</v>
      </c>
      <c r="H6501" t="str">
        <f>VLOOKUP(G6501,'DANH MỤC'!$I:$K,2,0)</f>
        <v>KH 2592</v>
      </c>
      <c r="I6501" t="str">
        <f>VLOOKUP(G6501,'DANH MỤC'!$I:$K,3,0)</f>
        <v>Quảng Ninh</v>
      </c>
      <c r="J6501" s="8" t="s">
        <v>14</v>
      </c>
      <c r="K6501" t="str">
        <f>VLOOKUP(J6501,'DANH MỤC'!$A$1:$B$19,2,0)</f>
        <v>Sản phẩm 0004</v>
      </c>
      <c r="L6501" t="s">
        <v>15</v>
      </c>
      <c r="M6501">
        <v>1</v>
      </c>
      <c r="N6501" s="3">
        <f>IF(LEFT(K6501,1)="S",VLOOKUP(K6501,'DANH MỤC'!$B:$D,2,0),VLOOKUP(K6501,'DANH MỤC'!$B:$D,3,0))</f>
        <v>3500000</v>
      </c>
      <c r="O6501">
        <v>20</v>
      </c>
      <c r="P6501" s="3">
        <f>N6501*O6501%*CSDL[[#This Row],[SỐ LƯỢNG]]</f>
        <v>700000</v>
      </c>
      <c r="Q6501" s="3">
        <f t="shared" si="2971"/>
        <v>2800000</v>
      </c>
    </row>
    <row r="6502" spans="1:17" x14ac:dyDescent="0.3">
      <c r="A6502" s="23" t="s">
        <v>3334</v>
      </c>
      <c r="B6502" s="8" t="s">
        <v>3334</v>
      </c>
      <c r="C6502" s="8">
        <v>3</v>
      </c>
      <c r="D6502" s="8" t="s">
        <v>3637</v>
      </c>
      <c r="E6502" s="8" t="s">
        <v>13822</v>
      </c>
      <c r="F6502" s="8" t="str">
        <f>VLOOKUP(E6502,'DANH MỤC'!$F:$G,2,0)</f>
        <v>Nhóm 1</v>
      </c>
      <c r="G6502" s="8" t="s">
        <v>8568</v>
      </c>
      <c r="H6502" t="str">
        <f>VLOOKUP(G6502,'DANH MỤC'!$I:$K,2,0)</f>
        <v>KH 2593</v>
      </c>
      <c r="I6502" t="str">
        <f>VLOOKUP(G6502,'DANH MỤC'!$I:$K,3,0)</f>
        <v>Sơn La</v>
      </c>
      <c r="J6502" s="8" t="s">
        <v>5939</v>
      </c>
      <c r="K6502" t="str">
        <f>VLOOKUP(J6502,'DANH MỤC'!$A$1:$B$19,2,0)</f>
        <v>Sản phẩm 0001</v>
      </c>
      <c r="L6502" t="s">
        <v>15</v>
      </c>
      <c r="M6502">
        <v>1</v>
      </c>
      <c r="N6502" s="3">
        <f>IF(LEFT(K6502,1)="S",VLOOKUP(K6502,'DANH MỤC'!$B:$D,2,0),VLOOKUP(K6502,'DANH MỤC'!$B:$D,3,0))</f>
        <v>3000000</v>
      </c>
      <c r="O6502">
        <v>0</v>
      </c>
      <c r="P6502" s="3">
        <f>N6502*O6502%*CSDL[[#This Row],[SỐ LƯỢNG]]</f>
        <v>0</v>
      </c>
      <c r="Q6502" s="3">
        <f t="shared" si="2971"/>
        <v>3000000</v>
      </c>
    </row>
    <row r="6503" spans="1:17" x14ac:dyDescent="0.3">
      <c r="A6503" s="23" t="str">
        <f t="shared" ref="A6503:A6505" si="2987">A6502</f>
        <v>14/03/2019</v>
      </c>
      <c r="B6503" s="8" t="str">
        <f t="shared" ref="B6503:B6505" si="2988">B6502</f>
        <v>14/03/2019</v>
      </c>
      <c r="C6503" s="8">
        <v>3</v>
      </c>
      <c r="D6503" s="8" t="str">
        <f t="shared" ref="D6503:D6505" si="2989">D6502</f>
        <v>DH11486</v>
      </c>
      <c r="E6503" s="8" t="str">
        <f t="shared" ref="E6503:E6505" si="2990">E6502</f>
        <v>anh.hong</v>
      </c>
      <c r="F6503" s="8" t="str">
        <f>VLOOKUP(E6503,'DANH MỤC'!$F:$G,2,0)</f>
        <v>Nhóm 1</v>
      </c>
      <c r="G6503" s="8" t="str">
        <f t="shared" ref="G6503:G6505" si="2991">G6502</f>
        <v>KH2593</v>
      </c>
      <c r="H6503" t="str">
        <f>VLOOKUP(G6503,'DANH MỤC'!$I:$K,2,0)</f>
        <v>KH 2593</v>
      </c>
      <c r="I6503" t="str">
        <f>VLOOKUP(G6503,'DANH MỤC'!$I:$K,3,0)</f>
        <v>Sơn La</v>
      </c>
      <c r="J6503" s="8" t="s">
        <v>5939</v>
      </c>
      <c r="K6503" t="str">
        <f>VLOOKUP(J6503,'DANH MỤC'!$A$1:$B$19,2,0)</f>
        <v>Sản phẩm 0001</v>
      </c>
      <c r="L6503" t="s">
        <v>15</v>
      </c>
      <c r="M6503">
        <v>1</v>
      </c>
      <c r="N6503" s="3">
        <f>IF(LEFT(K6503,1)="S",VLOOKUP(K6503,'DANH MỤC'!$B:$D,2,0),VLOOKUP(K6503,'DANH MỤC'!$B:$D,3,0))</f>
        <v>3000000</v>
      </c>
      <c r="O6503">
        <v>5</v>
      </c>
      <c r="P6503" s="3">
        <f>N6503*O6503%*CSDL[[#This Row],[SỐ LƯỢNG]]</f>
        <v>150000</v>
      </c>
      <c r="Q6503" s="3">
        <f t="shared" si="2971"/>
        <v>2850000</v>
      </c>
    </row>
    <row r="6504" spans="1:17" x14ac:dyDescent="0.3">
      <c r="A6504" s="23" t="str">
        <f t="shared" si="2987"/>
        <v>14/03/2019</v>
      </c>
      <c r="B6504" s="8" t="str">
        <f t="shared" si="2988"/>
        <v>14/03/2019</v>
      </c>
      <c r="C6504" s="8">
        <v>3</v>
      </c>
      <c r="D6504" s="8" t="str">
        <f t="shared" si="2989"/>
        <v>DH11486</v>
      </c>
      <c r="E6504" s="8" t="str">
        <f t="shared" si="2990"/>
        <v>anh.hong</v>
      </c>
      <c r="F6504" s="8" t="str">
        <f>VLOOKUP(E6504,'DANH MỤC'!$F:$G,2,0)</f>
        <v>Nhóm 1</v>
      </c>
      <c r="G6504" s="8" t="str">
        <f t="shared" si="2991"/>
        <v>KH2593</v>
      </c>
      <c r="H6504" t="str">
        <f>VLOOKUP(G6504,'DANH MỤC'!$I:$K,2,0)</f>
        <v>KH 2593</v>
      </c>
      <c r="I6504" t="str">
        <f>VLOOKUP(G6504,'DANH MỤC'!$I:$K,3,0)</f>
        <v>Sơn La</v>
      </c>
      <c r="J6504" s="8" t="s">
        <v>5939</v>
      </c>
      <c r="K6504" t="str">
        <f>VLOOKUP(J6504,'DANH MỤC'!$A$1:$B$19,2,0)</f>
        <v>Sản phẩm 0001</v>
      </c>
      <c r="L6504" t="s">
        <v>15</v>
      </c>
      <c r="M6504">
        <v>1</v>
      </c>
      <c r="N6504" s="3">
        <f>IF(LEFT(K6504,1)="S",VLOOKUP(K6504,'DANH MỤC'!$B:$D,2,0),VLOOKUP(K6504,'DANH MỤC'!$B:$D,3,0))</f>
        <v>3000000</v>
      </c>
      <c r="O6504">
        <v>10</v>
      </c>
      <c r="P6504" s="3">
        <f>N6504*O6504%*CSDL[[#This Row],[SỐ LƯỢNG]]</f>
        <v>300000</v>
      </c>
      <c r="Q6504" s="3">
        <f t="shared" si="2971"/>
        <v>2700000</v>
      </c>
    </row>
    <row r="6505" spans="1:17" x14ac:dyDescent="0.3">
      <c r="A6505" s="23" t="str">
        <f t="shared" si="2987"/>
        <v>14/03/2019</v>
      </c>
      <c r="B6505" s="8" t="str">
        <f t="shared" si="2988"/>
        <v>14/03/2019</v>
      </c>
      <c r="C6505" s="8">
        <v>3</v>
      </c>
      <c r="D6505" s="8" t="str">
        <f t="shared" si="2989"/>
        <v>DH11486</v>
      </c>
      <c r="E6505" s="8" t="str">
        <f t="shared" si="2990"/>
        <v>anh.hong</v>
      </c>
      <c r="F6505" s="8" t="str">
        <f>VLOOKUP(E6505,'DANH MỤC'!$F:$G,2,0)</f>
        <v>Nhóm 1</v>
      </c>
      <c r="G6505" s="8" t="str">
        <f t="shared" si="2991"/>
        <v>KH2593</v>
      </c>
      <c r="H6505" t="str">
        <f>VLOOKUP(G6505,'DANH MỤC'!$I:$K,2,0)</f>
        <v>KH 2593</v>
      </c>
      <c r="I6505" t="str">
        <f>VLOOKUP(G6505,'DANH MỤC'!$I:$K,3,0)</f>
        <v>Sơn La</v>
      </c>
      <c r="J6505" s="8" t="s">
        <v>5944</v>
      </c>
      <c r="K6505" t="str">
        <f>VLOOKUP(J6505,'DANH MỤC'!$A$1:$B$19,2,0)</f>
        <v>Hàng tặng 0001</v>
      </c>
      <c r="L6505" t="s">
        <v>24</v>
      </c>
      <c r="M6505">
        <v>2</v>
      </c>
      <c r="N6505" s="3">
        <f>IF(LEFT(K6505,1)="S",VLOOKUP(K6505,'DANH MỤC'!$B:$D,2,0),VLOOKUP(K6505,'DANH MỤC'!$B:$D,3,0))</f>
        <v>200000</v>
      </c>
      <c r="O6505">
        <v>100</v>
      </c>
      <c r="P6505" s="3">
        <f>N6505*O6505%*CSDL[[#This Row],[SỐ LƯỢNG]]</f>
        <v>400000</v>
      </c>
      <c r="Q6505" s="3">
        <f t="shared" si="2971"/>
        <v>0</v>
      </c>
    </row>
    <row r="6506" spans="1:17" x14ac:dyDescent="0.3">
      <c r="A6506" s="23" t="s">
        <v>3334</v>
      </c>
      <c r="B6506" s="8" t="s">
        <v>3334</v>
      </c>
      <c r="C6506" s="8">
        <v>3</v>
      </c>
      <c r="D6506" s="8" t="s">
        <v>3638</v>
      </c>
      <c r="E6506" s="8" t="s">
        <v>13831</v>
      </c>
      <c r="F6506" s="8" t="str">
        <f>VLOOKUP(E6506,'DANH MỤC'!$F:$G,2,0)</f>
        <v>Nhóm 2</v>
      </c>
      <c r="G6506" s="8" t="s">
        <v>3534</v>
      </c>
      <c r="H6506" t="str">
        <f>VLOOKUP(G6506,'DANH MỤC'!$I:$K,2,0)</f>
        <v>KH 2594</v>
      </c>
      <c r="I6506" t="str">
        <f>VLOOKUP(G6506,'DANH MỤC'!$I:$K,3,0)</f>
        <v>Bình Thuận</v>
      </c>
      <c r="J6506" s="8" t="s">
        <v>14</v>
      </c>
      <c r="K6506" t="str">
        <f>VLOOKUP(J6506,'DANH MỤC'!$A$1:$B$19,2,0)</f>
        <v>Sản phẩm 0004</v>
      </c>
      <c r="L6506" t="s">
        <v>15</v>
      </c>
      <c r="M6506">
        <v>1</v>
      </c>
      <c r="N6506" s="3">
        <f>IF(LEFT(K6506,1)="S",VLOOKUP(K6506,'DANH MỤC'!$B:$D,2,0),VLOOKUP(K6506,'DANH MỤC'!$B:$D,3,0))</f>
        <v>3500000</v>
      </c>
      <c r="O6506">
        <v>10</v>
      </c>
      <c r="P6506" s="3">
        <f>N6506*O6506%*CSDL[[#This Row],[SỐ LƯỢNG]]</f>
        <v>350000</v>
      </c>
      <c r="Q6506" s="3">
        <f t="shared" si="2971"/>
        <v>3150000</v>
      </c>
    </row>
    <row r="6507" spans="1:17" x14ac:dyDescent="0.3">
      <c r="A6507" s="23" t="s">
        <v>3334</v>
      </c>
      <c r="B6507" s="8" t="s">
        <v>3334</v>
      </c>
      <c r="C6507" s="8">
        <v>3</v>
      </c>
      <c r="D6507" s="8" t="s">
        <v>3639</v>
      </c>
      <c r="E6507" s="8" t="s">
        <v>13819</v>
      </c>
      <c r="F6507" s="8" t="str">
        <f>VLOOKUP(E6507,'DANH MỤC'!$F:$G,2,0)</f>
        <v>Nhóm 1</v>
      </c>
      <c r="G6507" s="8" t="s">
        <v>8569</v>
      </c>
      <c r="H6507" t="str">
        <f>VLOOKUP(G6507,'DANH MỤC'!$I:$K,2,0)</f>
        <v>KH 2595</v>
      </c>
      <c r="I6507" t="str">
        <f>VLOOKUP(G6507,'DANH MỤC'!$I:$K,3,0)</f>
        <v>Hải Dương</v>
      </c>
      <c r="J6507" s="8" t="s">
        <v>5939</v>
      </c>
      <c r="K6507" t="str">
        <f>VLOOKUP(J6507,'DANH MỤC'!$A$1:$B$19,2,0)</f>
        <v>Sản phẩm 0001</v>
      </c>
      <c r="L6507" t="s">
        <v>15</v>
      </c>
      <c r="M6507">
        <v>1</v>
      </c>
      <c r="N6507" s="3">
        <f>IF(LEFT(K6507,1)="S",VLOOKUP(K6507,'DANH MỤC'!$B:$D,2,0),VLOOKUP(K6507,'DANH MỤC'!$B:$D,3,0))</f>
        <v>3000000</v>
      </c>
      <c r="O6507">
        <v>0</v>
      </c>
      <c r="P6507" s="3">
        <f>N6507*O6507%*CSDL[[#This Row],[SỐ LƯỢNG]]</f>
        <v>0</v>
      </c>
      <c r="Q6507" s="3">
        <f t="shared" si="2971"/>
        <v>3000000</v>
      </c>
    </row>
    <row r="6508" spans="1:17" x14ac:dyDescent="0.3">
      <c r="A6508" s="23" t="str">
        <f>A6507</f>
        <v>14/03/2019</v>
      </c>
      <c r="B6508" s="8" t="str">
        <f>B6507</f>
        <v>14/03/2019</v>
      </c>
      <c r="C6508" s="8">
        <v>3</v>
      </c>
      <c r="D6508" s="8" t="str">
        <f>D6507</f>
        <v>DH11484</v>
      </c>
      <c r="E6508" s="8" t="str">
        <f>E6507</f>
        <v>linh.truong</v>
      </c>
      <c r="F6508" s="8" t="str">
        <f>VLOOKUP(E6508,'DANH MỤC'!$F:$G,2,0)</f>
        <v>Nhóm 1</v>
      </c>
      <c r="G6508" s="8" t="str">
        <f>G6507</f>
        <v>KH2595</v>
      </c>
      <c r="H6508" t="str">
        <f>VLOOKUP(G6508,'DANH MỤC'!$I:$K,2,0)</f>
        <v>KH 2595</v>
      </c>
      <c r="I6508" t="str">
        <f>VLOOKUP(G6508,'DANH MỤC'!$I:$K,3,0)</f>
        <v>Hải Dương</v>
      </c>
      <c r="J6508" s="8" t="s">
        <v>5944</v>
      </c>
      <c r="K6508" t="str">
        <f>VLOOKUP(J6508,'DANH MỤC'!$A$1:$B$19,2,0)</f>
        <v>Hàng tặng 0001</v>
      </c>
      <c r="L6508" t="s">
        <v>24</v>
      </c>
      <c r="M6508">
        <v>2</v>
      </c>
      <c r="N6508" s="3">
        <f>IF(LEFT(K6508,1)="S",VLOOKUP(K6508,'DANH MỤC'!$B:$D,2,0),VLOOKUP(K6508,'DANH MỤC'!$B:$D,3,0))</f>
        <v>200000</v>
      </c>
      <c r="O6508">
        <v>100</v>
      </c>
      <c r="P6508" s="3">
        <f>N6508*O6508%*CSDL[[#This Row],[SỐ LƯỢNG]]</f>
        <v>400000</v>
      </c>
      <c r="Q6508" s="3">
        <f t="shared" si="2971"/>
        <v>0</v>
      </c>
    </row>
    <row r="6509" spans="1:17" x14ac:dyDescent="0.3">
      <c r="A6509" s="23" t="s">
        <v>3334</v>
      </c>
      <c r="B6509" s="8" t="s">
        <v>3334</v>
      </c>
      <c r="C6509" s="8">
        <v>3</v>
      </c>
      <c r="D6509" s="8" t="s">
        <v>3640</v>
      </c>
      <c r="E6509" s="8" t="s">
        <v>13823</v>
      </c>
      <c r="F6509" s="8" t="str">
        <f>VLOOKUP(E6509,'DANH MỤC'!$F:$G,2,0)</f>
        <v>Nhóm 1</v>
      </c>
      <c r="G6509" s="8" t="s">
        <v>8570</v>
      </c>
      <c r="H6509" t="str">
        <f>VLOOKUP(G6509,'DANH MỤC'!$I:$K,2,0)</f>
        <v>KH 2596</v>
      </c>
      <c r="I6509" t="str">
        <f>VLOOKUP(G6509,'DANH MỤC'!$I:$K,3,0)</f>
        <v>Thanh Hóa</v>
      </c>
      <c r="J6509" s="8" t="s">
        <v>14</v>
      </c>
      <c r="K6509" t="str">
        <f>VLOOKUP(J6509,'DANH MỤC'!$A$1:$B$19,2,0)</f>
        <v>Sản phẩm 0004</v>
      </c>
      <c r="L6509" t="s">
        <v>15</v>
      </c>
      <c r="M6509">
        <v>1</v>
      </c>
      <c r="N6509" s="3">
        <f>IF(LEFT(K6509,1)="S",VLOOKUP(K6509,'DANH MỤC'!$B:$D,2,0),VLOOKUP(K6509,'DANH MỤC'!$B:$D,3,0))</f>
        <v>3500000</v>
      </c>
      <c r="O6509">
        <v>0</v>
      </c>
      <c r="P6509" s="3">
        <f>N6509*O6509%*CSDL[[#This Row],[SỐ LƯỢNG]]</f>
        <v>0</v>
      </c>
      <c r="Q6509" s="3">
        <f t="shared" si="2971"/>
        <v>3500000</v>
      </c>
    </row>
    <row r="6510" spans="1:17" x14ac:dyDescent="0.3">
      <c r="A6510" s="23" t="str">
        <f t="shared" ref="A6510:A6512" si="2992">A6509</f>
        <v>14/03/2019</v>
      </c>
      <c r="B6510" s="8" t="str">
        <f t="shared" ref="B6510:B6512" si="2993">B6509</f>
        <v>14/03/2019</v>
      </c>
      <c r="C6510" s="8">
        <v>3</v>
      </c>
      <c r="D6510" s="8" t="str">
        <f t="shared" ref="D6510:D6512" si="2994">D6509</f>
        <v>DH11483</v>
      </c>
      <c r="E6510" s="8" t="str">
        <f t="shared" ref="E6510:E6512" si="2995">E6509</f>
        <v>giang.nguyen</v>
      </c>
      <c r="F6510" s="8" t="str">
        <f>VLOOKUP(E6510,'DANH MỤC'!$F:$G,2,0)</f>
        <v>Nhóm 1</v>
      </c>
      <c r="G6510" s="8" t="str">
        <f t="shared" ref="G6510:G6512" si="2996">G6509</f>
        <v>KH2596</v>
      </c>
      <c r="H6510" t="str">
        <f>VLOOKUP(G6510,'DANH MỤC'!$I:$K,2,0)</f>
        <v>KH 2596</v>
      </c>
      <c r="I6510" t="str">
        <f>VLOOKUP(G6510,'DANH MỤC'!$I:$K,3,0)</f>
        <v>Thanh Hóa</v>
      </c>
      <c r="J6510" s="8" t="s">
        <v>5944</v>
      </c>
      <c r="K6510" t="str">
        <f>VLOOKUP(J6510,'DANH MỤC'!$A$1:$B$19,2,0)</f>
        <v>Hàng tặng 0001</v>
      </c>
      <c r="L6510" t="s">
        <v>24</v>
      </c>
      <c r="M6510">
        <v>2</v>
      </c>
      <c r="N6510" s="3">
        <f>IF(LEFT(K6510,1)="S",VLOOKUP(K6510,'DANH MỤC'!$B:$D,2,0),VLOOKUP(K6510,'DANH MỤC'!$B:$D,3,0))</f>
        <v>200000</v>
      </c>
      <c r="O6510">
        <v>100</v>
      </c>
      <c r="P6510" s="3">
        <f>N6510*O6510%*CSDL[[#This Row],[SỐ LƯỢNG]]</f>
        <v>400000</v>
      </c>
      <c r="Q6510" s="3">
        <f t="shared" si="2971"/>
        <v>0</v>
      </c>
    </row>
    <row r="6511" spans="1:17" x14ac:dyDescent="0.3">
      <c r="A6511" s="23" t="str">
        <f t="shared" si="2992"/>
        <v>14/03/2019</v>
      </c>
      <c r="B6511" s="8" t="str">
        <f t="shared" si="2993"/>
        <v>14/03/2019</v>
      </c>
      <c r="C6511" s="8">
        <v>3</v>
      </c>
      <c r="D6511" s="8" t="str">
        <f t="shared" si="2994"/>
        <v>DH11483</v>
      </c>
      <c r="E6511" s="8" t="str">
        <f t="shared" si="2995"/>
        <v>giang.nguyen</v>
      </c>
      <c r="F6511" s="8" t="str">
        <f>VLOOKUP(E6511,'DANH MỤC'!$F:$G,2,0)</f>
        <v>Nhóm 1</v>
      </c>
      <c r="G6511" s="8" t="str">
        <f t="shared" si="2996"/>
        <v>KH2596</v>
      </c>
      <c r="H6511" t="str">
        <f>VLOOKUP(G6511,'DANH MỤC'!$I:$K,2,0)</f>
        <v>KH 2596</v>
      </c>
      <c r="I6511" t="str">
        <f>VLOOKUP(G6511,'DANH MỤC'!$I:$K,3,0)</f>
        <v>Thanh Hóa</v>
      </c>
      <c r="J6511" s="8" t="s">
        <v>19</v>
      </c>
      <c r="K6511" t="str">
        <f>VLOOKUP(J6511,'DANH MỤC'!$A$1:$B$19,2,0)</f>
        <v>Sản phẩm 0003</v>
      </c>
      <c r="L6511" t="s">
        <v>15</v>
      </c>
      <c r="M6511">
        <v>1</v>
      </c>
      <c r="N6511" s="3">
        <f>IF(LEFT(K6511,1)="S",VLOOKUP(K6511,'DANH MỤC'!$B:$D,2,0),VLOOKUP(K6511,'DANH MỤC'!$B:$D,3,0))</f>
        <v>2500000</v>
      </c>
      <c r="O6511">
        <v>5</v>
      </c>
      <c r="P6511" s="3">
        <f>N6511*O6511%*CSDL[[#This Row],[SỐ LƯỢNG]]</f>
        <v>125000</v>
      </c>
      <c r="Q6511" s="3">
        <f t="shared" si="2971"/>
        <v>2375000</v>
      </c>
    </row>
    <row r="6512" spans="1:17" x14ac:dyDescent="0.3">
      <c r="A6512" s="23" t="str">
        <f t="shared" si="2992"/>
        <v>14/03/2019</v>
      </c>
      <c r="B6512" s="8" t="str">
        <f t="shared" si="2993"/>
        <v>14/03/2019</v>
      </c>
      <c r="C6512" s="8">
        <v>3</v>
      </c>
      <c r="D6512" s="8" t="str">
        <f t="shared" si="2994"/>
        <v>DH11483</v>
      </c>
      <c r="E6512" s="8" t="str">
        <f t="shared" si="2995"/>
        <v>giang.nguyen</v>
      </c>
      <c r="F6512" s="8" t="str">
        <f>VLOOKUP(E6512,'DANH MỤC'!$F:$G,2,0)</f>
        <v>Nhóm 1</v>
      </c>
      <c r="G6512" s="8" t="str">
        <f t="shared" si="2996"/>
        <v>KH2596</v>
      </c>
      <c r="H6512" t="str">
        <f>VLOOKUP(G6512,'DANH MỤC'!$I:$K,2,0)</f>
        <v>KH 2596</v>
      </c>
      <c r="I6512" t="str">
        <f>VLOOKUP(G6512,'DANH MỤC'!$I:$K,3,0)</f>
        <v>Thanh Hóa</v>
      </c>
      <c r="J6512" s="8" t="s">
        <v>14</v>
      </c>
      <c r="K6512" t="str">
        <f>VLOOKUP(J6512,'DANH MỤC'!$A$1:$B$19,2,0)</f>
        <v>Sản phẩm 0004</v>
      </c>
      <c r="L6512" t="s">
        <v>15</v>
      </c>
      <c r="M6512">
        <v>1</v>
      </c>
      <c r="N6512" s="3">
        <f>IF(LEFT(K6512,1)="S",VLOOKUP(K6512,'DANH MỤC'!$B:$D,2,0),VLOOKUP(K6512,'DANH MỤC'!$B:$D,3,0))</f>
        <v>3500000</v>
      </c>
      <c r="O6512">
        <v>10</v>
      </c>
      <c r="P6512" s="3">
        <f>N6512*O6512%*CSDL[[#This Row],[SỐ LƯỢNG]]</f>
        <v>350000</v>
      </c>
      <c r="Q6512" s="3">
        <f t="shared" si="2971"/>
        <v>3150000</v>
      </c>
    </row>
    <row r="6513" spans="1:17" x14ac:dyDescent="0.3">
      <c r="A6513" s="23" t="s">
        <v>3334</v>
      </c>
      <c r="B6513" s="8" t="s">
        <v>3334</v>
      </c>
      <c r="C6513" s="8">
        <v>3</v>
      </c>
      <c r="D6513" s="8" t="s">
        <v>3641</v>
      </c>
      <c r="E6513" s="8" t="s">
        <v>13839</v>
      </c>
      <c r="F6513" s="8" t="str">
        <f>VLOOKUP(E6513,'DANH MỤC'!$F:$G,2,0)</f>
        <v>Nhóm 2</v>
      </c>
      <c r="G6513" s="8" t="s">
        <v>8571</v>
      </c>
      <c r="H6513" t="str">
        <f>VLOOKUP(G6513,'DANH MỤC'!$I:$K,2,0)</f>
        <v>KH 2597</v>
      </c>
      <c r="I6513" t="str">
        <f>VLOOKUP(G6513,'DANH MỤC'!$I:$K,3,0)</f>
        <v>Bình Dương</v>
      </c>
      <c r="J6513" s="8" t="s">
        <v>5939</v>
      </c>
      <c r="K6513" t="str">
        <f>VLOOKUP(J6513,'DANH MỤC'!$A$1:$B$19,2,0)</f>
        <v>Sản phẩm 0001</v>
      </c>
      <c r="L6513" t="s">
        <v>15</v>
      </c>
      <c r="M6513">
        <v>1</v>
      </c>
      <c r="N6513" s="3">
        <f>IF(LEFT(K6513,1)="S",VLOOKUP(K6513,'DANH MỤC'!$B:$D,2,0),VLOOKUP(K6513,'DANH MỤC'!$B:$D,3,0))</f>
        <v>3000000</v>
      </c>
      <c r="O6513">
        <v>0</v>
      </c>
      <c r="P6513" s="3">
        <f>N6513*O6513%*CSDL[[#This Row],[SỐ LƯỢNG]]</f>
        <v>0</v>
      </c>
      <c r="Q6513" s="3">
        <f t="shared" si="2971"/>
        <v>3000000</v>
      </c>
    </row>
    <row r="6514" spans="1:17" x14ac:dyDescent="0.3">
      <c r="A6514" s="23" t="str">
        <f>A6513</f>
        <v>14/03/2019</v>
      </c>
      <c r="B6514" s="8" t="str">
        <f>B6513</f>
        <v>14/03/2019</v>
      </c>
      <c r="C6514" s="8">
        <v>3</v>
      </c>
      <c r="D6514" s="8" t="str">
        <f>D6513</f>
        <v>DH11482</v>
      </c>
      <c r="E6514" s="8" t="str">
        <f>E6513</f>
        <v>hang.dinh</v>
      </c>
      <c r="F6514" s="8" t="str">
        <f>VLOOKUP(E6514,'DANH MỤC'!$F:$G,2,0)</f>
        <v>Nhóm 2</v>
      </c>
      <c r="G6514" s="8" t="str">
        <f>G6513</f>
        <v>KH2597</v>
      </c>
      <c r="H6514" t="str">
        <f>VLOOKUP(G6514,'DANH MỤC'!$I:$K,2,0)</f>
        <v>KH 2597</v>
      </c>
      <c r="I6514" t="str">
        <f>VLOOKUP(G6514,'DANH MỤC'!$I:$K,3,0)</f>
        <v>Bình Dương</v>
      </c>
      <c r="J6514" s="8" t="s">
        <v>5944</v>
      </c>
      <c r="K6514" t="str">
        <f>VLOOKUP(J6514,'DANH MỤC'!$A$1:$B$19,2,0)</f>
        <v>Hàng tặng 0001</v>
      </c>
      <c r="L6514" t="s">
        <v>24</v>
      </c>
      <c r="M6514">
        <v>2</v>
      </c>
      <c r="N6514" s="3">
        <f>IF(LEFT(K6514,1)="S",VLOOKUP(K6514,'DANH MỤC'!$B:$D,2,0),VLOOKUP(K6514,'DANH MỤC'!$B:$D,3,0))</f>
        <v>200000</v>
      </c>
      <c r="O6514">
        <v>100</v>
      </c>
      <c r="P6514" s="3">
        <f>N6514*O6514%*CSDL[[#This Row],[SỐ LƯỢNG]]</f>
        <v>400000</v>
      </c>
      <c r="Q6514" s="3">
        <f t="shared" si="2971"/>
        <v>0</v>
      </c>
    </row>
    <row r="6515" spans="1:17" x14ac:dyDescent="0.3">
      <c r="A6515" s="23" t="s">
        <v>3334</v>
      </c>
      <c r="B6515" s="8" t="s">
        <v>3334</v>
      </c>
      <c r="C6515" s="8">
        <v>3</v>
      </c>
      <c r="D6515" s="8" t="s">
        <v>3642</v>
      </c>
      <c r="E6515" s="8" t="s">
        <v>13821</v>
      </c>
      <c r="F6515" s="8" t="str">
        <f>VLOOKUP(E6515,'DANH MỤC'!$F:$G,2,0)</f>
        <v>Nhóm 1</v>
      </c>
      <c r="G6515" s="8" t="s">
        <v>7931</v>
      </c>
      <c r="H6515" t="str">
        <f>VLOOKUP(G6515,'DANH MỤC'!$I:$K,2,0)</f>
        <v>KH 1930</v>
      </c>
      <c r="I6515" t="str">
        <f>VLOOKUP(G6515,'DANH MỤC'!$I:$K,3,0)</f>
        <v>Vĩnh Long</v>
      </c>
      <c r="J6515" s="8" t="s">
        <v>5939</v>
      </c>
      <c r="K6515" t="str">
        <f>VLOOKUP(J6515,'DANH MỤC'!$A$1:$B$19,2,0)</f>
        <v>Sản phẩm 0001</v>
      </c>
      <c r="L6515" t="s">
        <v>15</v>
      </c>
      <c r="M6515">
        <v>1</v>
      </c>
      <c r="N6515" s="3">
        <f>IF(LEFT(K6515,1)="S",VLOOKUP(K6515,'DANH MỤC'!$B:$D,2,0),VLOOKUP(K6515,'DANH MỤC'!$B:$D,3,0))</f>
        <v>3000000</v>
      </c>
      <c r="O6515">
        <v>0</v>
      </c>
      <c r="P6515" s="3">
        <f>N6515*O6515%*CSDL[[#This Row],[SỐ LƯỢNG]]</f>
        <v>0</v>
      </c>
      <c r="Q6515" s="3">
        <f t="shared" si="2971"/>
        <v>3000000</v>
      </c>
    </row>
    <row r="6516" spans="1:17" x14ac:dyDescent="0.3">
      <c r="A6516" s="23" t="str">
        <f>A6515</f>
        <v>14/03/2019</v>
      </c>
      <c r="B6516" s="8" t="str">
        <f>B6515</f>
        <v>14/03/2019</v>
      </c>
      <c r="C6516" s="8">
        <v>3</v>
      </c>
      <c r="D6516" s="8" t="str">
        <f>D6515</f>
        <v>DH11479</v>
      </c>
      <c r="E6516" s="8" t="str">
        <f>E6515</f>
        <v>thu.le</v>
      </c>
      <c r="F6516" s="8" t="str">
        <f>VLOOKUP(E6516,'DANH MỤC'!$F:$G,2,0)</f>
        <v>Nhóm 1</v>
      </c>
      <c r="G6516" s="8" t="str">
        <f>G6515</f>
        <v>KH1930</v>
      </c>
      <c r="H6516" t="str">
        <f>VLOOKUP(G6516,'DANH MỤC'!$I:$K,2,0)</f>
        <v>KH 1930</v>
      </c>
      <c r="I6516" t="str">
        <f>VLOOKUP(G6516,'DANH MỤC'!$I:$K,3,0)</f>
        <v>Vĩnh Long</v>
      </c>
      <c r="J6516" s="8" t="s">
        <v>5944</v>
      </c>
      <c r="K6516" t="str">
        <f>VLOOKUP(J6516,'DANH MỤC'!$A$1:$B$19,2,0)</f>
        <v>Hàng tặng 0001</v>
      </c>
      <c r="L6516" t="s">
        <v>24</v>
      </c>
      <c r="M6516">
        <v>2</v>
      </c>
      <c r="N6516" s="3">
        <f>IF(LEFT(K6516,1)="S",VLOOKUP(K6516,'DANH MỤC'!$B:$D,2,0),VLOOKUP(K6516,'DANH MỤC'!$B:$D,3,0))</f>
        <v>200000</v>
      </c>
      <c r="O6516">
        <v>100</v>
      </c>
      <c r="P6516" s="3">
        <f>N6516*O6516%*CSDL[[#This Row],[SỐ LƯỢNG]]</f>
        <v>400000</v>
      </c>
      <c r="Q6516" s="3">
        <f t="shared" si="2971"/>
        <v>0</v>
      </c>
    </row>
    <row r="6517" spans="1:17" x14ac:dyDescent="0.3">
      <c r="A6517" s="23" t="s">
        <v>3334</v>
      </c>
      <c r="B6517" s="8" t="s">
        <v>3334</v>
      </c>
      <c r="C6517" s="8">
        <v>3</v>
      </c>
      <c r="D6517" s="8" t="s">
        <v>3643</v>
      </c>
      <c r="E6517" s="8" t="s">
        <v>13830</v>
      </c>
      <c r="F6517" s="8" t="str">
        <f>VLOOKUP(E6517,'DANH MỤC'!$F:$G,2,0)</f>
        <v>Nhóm 2</v>
      </c>
      <c r="G6517" s="8" t="s">
        <v>8572</v>
      </c>
      <c r="H6517" t="str">
        <f>VLOOKUP(G6517,'DANH MỤC'!$I:$K,2,0)</f>
        <v>KH 2598</v>
      </c>
      <c r="I6517" t="str">
        <f>VLOOKUP(G6517,'DANH MỤC'!$I:$K,3,0)</f>
        <v>Bình Phước</v>
      </c>
      <c r="J6517" s="8" t="s">
        <v>5941</v>
      </c>
      <c r="K6517" t="str">
        <f>VLOOKUP(J6517,'DANH MỤC'!$A$1:$B$19,2,0)</f>
        <v>Sản phẩm 0006</v>
      </c>
      <c r="L6517" t="s">
        <v>15</v>
      </c>
      <c r="M6517">
        <v>1</v>
      </c>
      <c r="N6517" s="3">
        <f>IF(LEFT(K6517,1)="S",VLOOKUP(K6517,'DANH MỤC'!$B:$D,2,0),VLOOKUP(K6517,'DANH MỤC'!$B:$D,3,0))</f>
        <v>800000</v>
      </c>
      <c r="O6517">
        <v>0</v>
      </c>
      <c r="P6517" s="3">
        <f>N6517*O6517%*CSDL[[#This Row],[SỐ LƯỢNG]]</f>
        <v>0</v>
      </c>
      <c r="Q6517" s="3">
        <f t="shared" si="2971"/>
        <v>800000</v>
      </c>
    </row>
    <row r="6518" spans="1:17" x14ac:dyDescent="0.3">
      <c r="A6518" s="23" t="s">
        <v>3334</v>
      </c>
      <c r="B6518" s="8" t="s">
        <v>3334</v>
      </c>
      <c r="C6518" s="8">
        <v>3</v>
      </c>
      <c r="D6518" s="8" t="s">
        <v>3644</v>
      </c>
      <c r="E6518" s="8" t="s">
        <v>13834</v>
      </c>
      <c r="F6518" s="8" t="str">
        <f>VLOOKUP(E6518,'DANH MỤC'!$F:$G,2,0)</f>
        <v>Nhóm 2</v>
      </c>
      <c r="G6518" s="8" t="s">
        <v>8021</v>
      </c>
      <c r="H6518" t="str">
        <f>VLOOKUP(G6518,'DANH MỤC'!$I:$K,2,0)</f>
        <v>KH 2027</v>
      </c>
      <c r="I6518" t="str">
        <f>VLOOKUP(G6518,'DANH MỤC'!$I:$K,3,0)</f>
        <v>Hà Nam</v>
      </c>
      <c r="J6518" s="8" t="s">
        <v>19</v>
      </c>
      <c r="K6518" t="str">
        <f>VLOOKUP(J6518,'DANH MỤC'!$A$1:$B$19,2,0)</f>
        <v>Sản phẩm 0003</v>
      </c>
      <c r="L6518" t="s">
        <v>15</v>
      </c>
      <c r="M6518">
        <v>8</v>
      </c>
      <c r="N6518" s="3">
        <f>IF(LEFT(K6518,1)="S",VLOOKUP(K6518,'DANH MỤC'!$B:$D,2,0),VLOOKUP(K6518,'DANH MỤC'!$B:$D,3,0))</f>
        <v>2500000</v>
      </c>
      <c r="O6518">
        <v>25</v>
      </c>
      <c r="P6518" s="3">
        <f>N6518*O6518%*CSDL[[#This Row],[SỐ LƯỢNG]]</f>
        <v>5000000</v>
      </c>
      <c r="Q6518" s="3">
        <f t="shared" si="2971"/>
        <v>15000000</v>
      </c>
    </row>
    <row r="6519" spans="1:17" x14ac:dyDescent="0.3">
      <c r="A6519" s="23" t="str">
        <f t="shared" ref="A6519:A6525" si="2997">A6518</f>
        <v>14/03/2019</v>
      </c>
      <c r="B6519" s="8" t="str">
        <f t="shared" ref="B6519:B6525" si="2998">B6518</f>
        <v>14/03/2019</v>
      </c>
      <c r="C6519" s="8">
        <v>3</v>
      </c>
      <c r="D6519" s="8" t="str">
        <f t="shared" ref="D6519:D6525" si="2999">D6518</f>
        <v>DH11477</v>
      </c>
      <c r="E6519" s="8" t="str">
        <f t="shared" ref="E6519:E6525" si="3000">E6518</f>
        <v>huong.bich</v>
      </c>
      <c r="F6519" s="8" t="str">
        <f>VLOOKUP(E6519,'DANH MỤC'!$F:$G,2,0)</f>
        <v>Nhóm 2</v>
      </c>
      <c r="G6519" s="8" t="str">
        <f t="shared" ref="G6519:G6525" si="3001">G6518</f>
        <v>KH2027</v>
      </c>
      <c r="H6519" t="str">
        <f>VLOOKUP(G6519,'DANH MỤC'!$I:$K,2,0)</f>
        <v>KH 2027</v>
      </c>
      <c r="I6519" t="str">
        <f>VLOOKUP(G6519,'DANH MỤC'!$I:$K,3,0)</f>
        <v>Hà Nam</v>
      </c>
      <c r="J6519" s="8" t="s">
        <v>5939</v>
      </c>
      <c r="K6519" t="str">
        <f>VLOOKUP(J6519,'DANH MỤC'!$A$1:$B$19,2,0)</f>
        <v>Sản phẩm 0001</v>
      </c>
      <c r="L6519" t="s">
        <v>15</v>
      </c>
      <c r="M6519">
        <v>4</v>
      </c>
      <c r="N6519" s="3">
        <f>IF(LEFT(K6519,1)="S",VLOOKUP(K6519,'DANH MỤC'!$B:$D,2,0),VLOOKUP(K6519,'DANH MỤC'!$B:$D,3,0))</f>
        <v>3000000</v>
      </c>
      <c r="O6519">
        <v>25</v>
      </c>
      <c r="P6519" s="3">
        <f>N6519*O6519%*CSDL[[#This Row],[SỐ LƯỢNG]]</f>
        <v>3000000</v>
      </c>
      <c r="Q6519" s="3">
        <f t="shared" si="2971"/>
        <v>9000000</v>
      </c>
    </row>
    <row r="6520" spans="1:17" x14ac:dyDescent="0.3">
      <c r="A6520" s="23" t="str">
        <f t="shared" si="2997"/>
        <v>14/03/2019</v>
      </c>
      <c r="B6520" s="8" t="str">
        <f t="shared" si="2998"/>
        <v>14/03/2019</v>
      </c>
      <c r="C6520" s="8">
        <v>3</v>
      </c>
      <c r="D6520" s="8" t="str">
        <f t="shared" si="2999"/>
        <v>DH11477</v>
      </c>
      <c r="E6520" s="8" t="str">
        <f t="shared" si="3000"/>
        <v>huong.bich</v>
      </c>
      <c r="F6520" s="8" t="str">
        <f>VLOOKUP(E6520,'DANH MỤC'!$F:$G,2,0)</f>
        <v>Nhóm 2</v>
      </c>
      <c r="G6520" s="8" t="str">
        <f t="shared" si="3001"/>
        <v>KH2027</v>
      </c>
      <c r="H6520" t="str">
        <f>VLOOKUP(G6520,'DANH MỤC'!$I:$K,2,0)</f>
        <v>KH 2027</v>
      </c>
      <c r="I6520" t="str">
        <f>VLOOKUP(G6520,'DANH MỤC'!$I:$K,3,0)</f>
        <v>Hà Nam</v>
      </c>
      <c r="J6520" s="8" t="s">
        <v>5940</v>
      </c>
      <c r="K6520" t="str">
        <f>VLOOKUP(J6520,'DANH MỤC'!$A$1:$B$19,2,0)</f>
        <v>Sản phẩm 0002</v>
      </c>
      <c r="L6520" t="s">
        <v>15</v>
      </c>
      <c r="M6520">
        <v>3</v>
      </c>
      <c r="N6520" s="3">
        <f>IF(LEFT(K6520,1)="S",VLOOKUP(K6520,'DANH MỤC'!$B:$D,2,0),VLOOKUP(K6520,'DANH MỤC'!$B:$D,3,0))</f>
        <v>2000000</v>
      </c>
      <c r="O6520">
        <v>100</v>
      </c>
      <c r="P6520" s="3">
        <f>N6520*O6520%*CSDL[[#This Row],[SỐ LƯỢNG]]</f>
        <v>6000000</v>
      </c>
      <c r="Q6520" s="3">
        <f t="shared" si="2971"/>
        <v>0</v>
      </c>
    </row>
    <row r="6521" spans="1:17" x14ac:dyDescent="0.3">
      <c r="A6521" s="23" t="str">
        <f t="shared" si="2997"/>
        <v>14/03/2019</v>
      </c>
      <c r="B6521" s="8" t="str">
        <f t="shared" si="2998"/>
        <v>14/03/2019</v>
      </c>
      <c r="C6521" s="8">
        <v>3</v>
      </c>
      <c r="D6521" s="8" t="str">
        <f t="shared" si="2999"/>
        <v>DH11477</v>
      </c>
      <c r="E6521" s="8" t="str">
        <f t="shared" si="3000"/>
        <v>huong.bich</v>
      </c>
      <c r="F6521" s="8" t="str">
        <f>VLOOKUP(E6521,'DANH MỤC'!$F:$G,2,0)</f>
        <v>Nhóm 2</v>
      </c>
      <c r="G6521" s="8" t="str">
        <f t="shared" si="3001"/>
        <v>KH2027</v>
      </c>
      <c r="H6521" t="str">
        <f>VLOOKUP(G6521,'DANH MỤC'!$I:$K,2,0)</f>
        <v>KH 2027</v>
      </c>
      <c r="I6521" t="str">
        <f>VLOOKUP(G6521,'DANH MỤC'!$I:$K,3,0)</f>
        <v>Hà Nam</v>
      </c>
      <c r="J6521" s="8" t="s">
        <v>19</v>
      </c>
      <c r="K6521" t="str">
        <f>VLOOKUP(J6521,'DANH MỤC'!$A$1:$B$19,2,0)</f>
        <v>Sản phẩm 0003</v>
      </c>
      <c r="L6521" t="s">
        <v>15</v>
      </c>
      <c r="M6521">
        <v>5</v>
      </c>
      <c r="N6521" s="3">
        <f>IF(LEFT(K6521,1)="S",VLOOKUP(K6521,'DANH MỤC'!$B:$D,2,0),VLOOKUP(K6521,'DANH MỤC'!$B:$D,3,0))</f>
        <v>2500000</v>
      </c>
      <c r="O6521">
        <v>100</v>
      </c>
      <c r="P6521" s="3">
        <f>N6521*O6521%*CSDL[[#This Row],[SỐ LƯỢNG]]</f>
        <v>12500000</v>
      </c>
      <c r="Q6521" s="3">
        <f t="shared" si="2971"/>
        <v>0</v>
      </c>
    </row>
    <row r="6522" spans="1:17" x14ac:dyDescent="0.3">
      <c r="A6522" s="23" t="str">
        <f t="shared" si="2997"/>
        <v>14/03/2019</v>
      </c>
      <c r="B6522" s="8" t="str">
        <f t="shared" si="2998"/>
        <v>14/03/2019</v>
      </c>
      <c r="C6522" s="8">
        <v>3</v>
      </c>
      <c r="D6522" s="8" t="str">
        <f t="shared" si="2999"/>
        <v>DH11477</v>
      </c>
      <c r="E6522" s="8" t="str">
        <f t="shared" si="3000"/>
        <v>huong.bich</v>
      </c>
      <c r="F6522" s="8" t="str">
        <f>VLOOKUP(E6522,'DANH MỤC'!$F:$G,2,0)</f>
        <v>Nhóm 2</v>
      </c>
      <c r="G6522" s="8" t="str">
        <f t="shared" si="3001"/>
        <v>KH2027</v>
      </c>
      <c r="H6522" t="str">
        <f>VLOOKUP(G6522,'DANH MỤC'!$I:$K,2,0)</f>
        <v>KH 2027</v>
      </c>
      <c r="I6522" t="str">
        <f>VLOOKUP(G6522,'DANH MỤC'!$I:$K,3,0)</f>
        <v>Hà Nam</v>
      </c>
      <c r="J6522" s="8" t="s">
        <v>5947</v>
      </c>
      <c r="K6522" t="str">
        <f>VLOOKUP(J6522,'DANH MỤC'!$A$1:$B$19,2,0)</f>
        <v>Hàng tặng 0004</v>
      </c>
      <c r="L6522" t="s">
        <v>62</v>
      </c>
      <c r="M6522">
        <v>6</v>
      </c>
      <c r="N6522" s="3">
        <f>IF(LEFT(K6522,1)="S",VLOOKUP(K6522,'DANH MỤC'!$B:$D,2,0),VLOOKUP(K6522,'DANH MỤC'!$B:$D,3,0))</f>
        <v>1000000</v>
      </c>
      <c r="O6522">
        <v>0</v>
      </c>
      <c r="P6522" s="3">
        <f>N6522*O6522%*CSDL[[#This Row],[SỐ LƯỢNG]]</f>
        <v>0</v>
      </c>
      <c r="Q6522" s="3">
        <f t="shared" si="2971"/>
        <v>6000000</v>
      </c>
    </row>
    <row r="6523" spans="1:17" x14ac:dyDescent="0.3">
      <c r="A6523" s="23" t="str">
        <f t="shared" si="2997"/>
        <v>14/03/2019</v>
      </c>
      <c r="B6523" s="8" t="str">
        <f t="shared" si="2998"/>
        <v>14/03/2019</v>
      </c>
      <c r="C6523" s="8">
        <v>3</v>
      </c>
      <c r="D6523" s="8" t="str">
        <f t="shared" si="2999"/>
        <v>DH11477</v>
      </c>
      <c r="E6523" s="8" t="str">
        <f t="shared" si="3000"/>
        <v>huong.bich</v>
      </c>
      <c r="F6523" s="8" t="str">
        <f>VLOOKUP(E6523,'DANH MỤC'!$F:$G,2,0)</f>
        <v>Nhóm 2</v>
      </c>
      <c r="G6523" s="8" t="str">
        <f t="shared" si="3001"/>
        <v>KH2027</v>
      </c>
      <c r="H6523" t="str">
        <f>VLOOKUP(G6523,'DANH MỤC'!$I:$K,2,0)</f>
        <v>KH 2027</v>
      </c>
      <c r="I6523" t="str">
        <f>VLOOKUP(G6523,'DANH MỤC'!$I:$K,3,0)</f>
        <v>Hà Nam</v>
      </c>
      <c r="J6523" s="8" t="s">
        <v>5945</v>
      </c>
      <c r="K6523" t="str">
        <f>VLOOKUP(J6523,'DANH MỤC'!$A$1:$B$19,2,0)</f>
        <v>Hàng tặng 0002</v>
      </c>
      <c r="L6523" t="s">
        <v>51</v>
      </c>
      <c r="M6523">
        <v>3</v>
      </c>
      <c r="N6523" s="3">
        <f>IF(LEFT(K6523,1)="S",VLOOKUP(K6523,'DANH MỤC'!$B:$D,2,0),VLOOKUP(K6523,'DANH MỤC'!$B:$D,3,0))</f>
        <v>500000</v>
      </c>
      <c r="O6523">
        <v>0</v>
      </c>
      <c r="P6523" s="3">
        <f>N6523*O6523%*CSDL[[#This Row],[SỐ LƯỢNG]]</f>
        <v>0</v>
      </c>
      <c r="Q6523" s="3">
        <f t="shared" si="2971"/>
        <v>1500000</v>
      </c>
    </row>
    <row r="6524" spans="1:17" x14ac:dyDescent="0.3">
      <c r="A6524" s="23" t="str">
        <f t="shared" si="2997"/>
        <v>14/03/2019</v>
      </c>
      <c r="B6524" s="8" t="str">
        <f t="shared" si="2998"/>
        <v>14/03/2019</v>
      </c>
      <c r="C6524" s="8">
        <v>3</v>
      </c>
      <c r="D6524" s="8" t="str">
        <f t="shared" si="2999"/>
        <v>DH11477</v>
      </c>
      <c r="E6524" s="8" t="str">
        <f t="shared" si="3000"/>
        <v>huong.bich</v>
      </c>
      <c r="F6524" s="8" t="str">
        <f>VLOOKUP(E6524,'DANH MỤC'!$F:$G,2,0)</f>
        <v>Nhóm 2</v>
      </c>
      <c r="G6524" s="8" t="str">
        <f t="shared" si="3001"/>
        <v>KH2027</v>
      </c>
      <c r="H6524" t="str">
        <f>VLOOKUP(G6524,'DANH MỤC'!$I:$K,2,0)</f>
        <v>KH 2027</v>
      </c>
      <c r="I6524" t="str">
        <f>VLOOKUP(G6524,'DANH MỤC'!$I:$K,3,0)</f>
        <v>Hà Nam</v>
      </c>
      <c r="J6524" s="8" t="s">
        <v>14</v>
      </c>
      <c r="K6524" t="str">
        <f>VLOOKUP(J6524,'DANH MỤC'!$A$1:$B$19,2,0)</f>
        <v>Sản phẩm 0004</v>
      </c>
      <c r="L6524" t="s">
        <v>15</v>
      </c>
      <c r="M6524">
        <v>25</v>
      </c>
      <c r="N6524" s="3">
        <f>IF(LEFT(K6524,1)="S",VLOOKUP(K6524,'DANH MỤC'!$B:$D,2,0),VLOOKUP(K6524,'DANH MỤC'!$B:$D,3,0))</f>
        <v>3500000</v>
      </c>
      <c r="O6524">
        <v>25</v>
      </c>
      <c r="P6524" s="3">
        <f>N6524*O6524%*CSDL[[#This Row],[SỐ LƯỢNG]]</f>
        <v>21875000</v>
      </c>
      <c r="Q6524" s="3">
        <f t="shared" si="2971"/>
        <v>65625000</v>
      </c>
    </row>
    <row r="6525" spans="1:17" x14ac:dyDescent="0.3">
      <c r="A6525" s="23" t="str">
        <f t="shared" si="2997"/>
        <v>14/03/2019</v>
      </c>
      <c r="B6525" s="8" t="str">
        <f t="shared" si="2998"/>
        <v>14/03/2019</v>
      </c>
      <c r="C6525" s="8">
        <v>3</v>
      </c>
      <c r="D6525" s="8" t="str">
        <f t="shared" si="2999"/>
        <v>DH11477</v>
      </c>
      <c r="E6525" s="8" t="str">
        <f t="shared" si="3000"/>
        <v>huong.bich</v>
      </c>
      <c r="F6525" s="8" t="str">
        <f>VLOOKUP(E6525,'DANH MỤC'!$F:$G,2,0)</f>
        <v>Nhóm 2</v>
      </c>
      <c r="G6525" s="8" t="str">
        <f t="shared" si="3001"/>
        <v>KH2027</v>
      </c>
      <c r="H6525" t="str">
        <f>VLOOKUP(G6525,'DANH MỤC'!$I:$K,2,0)</f>
        <v>KH 2027</v>
      </c>
      <c r="I6525" t="str">
        <f>VLOOKUP(G6525,'DANH MỤC'!$I:$K,3,0)</f>
        <v>Hà Nam</v>
      </c>
      <c r="J6525" s="8" t="s">
        <v>5940</v>
      </c>
      <c r="K6525" t="str">
        <f>VLOOKUP(J6525,'DANH MỤC'!$A$1:$B$19,2,0)</f>
        <v>Sản phẩm 0002</v>
      </c>
      <c r="L6525" t="s">
        <v>15</v>
      </c>
      <c r="M6525">
        <v>11</v>
      </c>
      <c r="N6525" s="3">
        <f>IF(LEFT(K6525,1)="S",VLOOKUP(K6525,'DANH MỤC'!$B:$D,2,0),VLOOKUP(K6525,'DANH MỤC'!$B:$D,3,0))</f>
        <v>2000000</v>
      </c>
      <c r="O6525">
        <v>25</v>
      </c>
      <c r="P6525" s="3">
        <f>N6525*O6525%*CSDL[[#This Row],[SỐ LƯỢNG]]</f>
        <v>5500000</v>
      </c>
      <c r="Q6525" s="3">
        <f t="shared" si="2971"/>
        <v>16500000</v>
      </c>
    </row>
    <row r="6526" spans="1:17" x14ac:dyDescent="0.3">
      <c r="A6526" s="23" t="s">
        <v>3334</v>
      </c>
      <c r="B6526" s="8" t="s">
        <v>3334</v>
      </c>
      <c r="C6526" s="8">
        <v>3</v>
      </c>
      <c r="D6526" s="8" t="s">
        <v>3645</v>
      </c>
      <c r="E6526" s="8" t="s">
        <v>13822</v>
      </c>
      <c r="F6526" s="8" t="str">
        <f>VLOOKUP(E6526,'DANH MỤC'!$F:$G,2,0)</f>
        <v>Nhóm 1</v>
      </c>
      <c r="G6526" s="8" t="s">
        <v>8573</v>
      </c>
      <c r="H6526" t="str">
        <f>VLOOKUP(G6526,'DANH MỤC'!$I:$K,2,0)</f>
        <v>KH 2599</v>
      </c>
      <c r="I6526" t="str">
        <f>VLOOKUP(G6526,'DANH MỤC'!$I:$K,3,0)</f>
        <v>Nam Định</v>
      </c>
      <c r="J6526" s="8" t="s">
        <v>14</v>
      </c>
      <c r="K6526" t="str">
        <f>VLOOKUP(J6526,'DANH MỤC'!$A$1:$B$19,2,0)</f>
        <v>Sản phẩm 0004</v>
      </c>
      <c r="L6526" t="s">
        <v>15</v>
      </c>
      <c r="M6526">
        <v>1</v>
      </c>
      <c r="N6526" s="3">
        <f>IF(LEFT(K6526,1)="S",VLOOKUP(K6526,'DANH MỤC'!$B:$D,2,0),VLOOKUP(K6526,'DANH MỤC'!$B:$D,3,0))</f>
        <v>3500000</v>
      </c>
      <c r="O6526">
        <v>10</v>
      </c>
      <c r="P6526" s="3">
        <f>N6526*O6526%*CSDL[[#This Row],[SỐ LƯỢNG]]</f>
        <v>350000</v>
      </c>
      <c r="Q6526" s="3">
        <f t="shared" si="2971"/>
        <v>3150000</v>
      </c>
    </row>
    <row r="6527" spans="1:17" x14ac:dyDescent="0.3">
      <c r="A6527" s="23" t="s">
        <v>3334</v>
      </c>
      <c r="B6527" s="8" t="s">
        <v>3334</v>
      </c>
      <c r="C6527" s="8">
        <v>3</v>
      </c>
      <c r="D6527" s="8" t="s">
        <v>3646</v>
      </c>
      <c r="E6527" s="8" t="s">
        <v>13822</v>
      </c>
      <c r="F6527" s="8" t="str">
        <f>VLOOKUP(E6527,'DANH MỤC'!$F:$G,2,0)</f>
        <v>Nhóm 1</v>
      </c>
      <c r="G6527" s="8" t="s">
        <v>8040</v>
      </c>
      <c r="H6527" t="str">
        <f>VLOOKUP(G6527,'DANH MỤC'!$I:$K,2,0)</f>
        <v>KH 2047</v>
      </c>
      <c r="I6527" t="str">
        <f>VLOOKUP(G6527,'DANH MỤC'!$I:$K,3,0)</f>
        <v>Thừa Thiên Huế</v>
      </c>
      <c r="J6527" s="8" t="s">
        <v>19</v>
      </c>
      <c r="K6527" t="str">
        <f>VLOOKUP(J6527,'DANH MỤC'!$A$1:$B$19,2,0)</f>
        <v>Sản phẩm 0003</v>
      </c>
      <c r="L6527" t="s">
        <v>15</v>
      </c>
      <c r="M6527">
        <v>1</v>
      </c>
      <c r="N6527" s="3">
        <f>IF(LEFT(K6527,1)="S",VLOOKUP(K6527,'DANH MỤC'!$B:$D,2,0),VLOOKUP(K6527,'DANH MỤC'!$B:$D,3,0))</f>
        <v>2500000</v>
      </c>
      <c r="O6527">
        <v>5</v>
      </c>
      <c r="P6527" s="3">
        <f>N6527*O6527%*CSDL[[#This Row],[SỐ LƯỢNG]]</f>
        <v>125000</v>
      </c>
      <c r="Q6527" s="3">
        <f t="shared" si="2971"/>
        <v>2375000</v>
      </c>
    </row>
    <row r="6528" spans="1:17" x14ac:dyDescent="0.3">
      <c r="A6528" s="23" t="s">
        <v>3334</v>
      </c>
      <c r="B6528" s="8" t="s">
        <v>3334</v>
      </c>
      <c r="C6528" s="8">
        <v>3</v>
      </c>
      <c r="D6528" s="8" t="s">
        <v>3647</v>
      </c>
      <c r="E6528" s="8" t="s">
        <v>13820</v>
      </c>
      <c r="F6528" s="8" t="str">
        <f>VLOOKUP(E6528,'DANH MỤC'!$F:$G,2,0)</f>
        <v>Nhóm 1</v>
      </c>
      <c r="G6528" s="8" t="s">
        <v>8574</v>
      </c>
      <c r="H6528" t="str">
        <f>VLOOKUP(G6528,'DANH MỤC'!$I:$K,2,0)</f>
        <v>KH 2600</v>
      </c>
      <c r="I6528" t="str">
        <f>VLOOKUP(G6528,'DANH MỤC'!$I:$K,3,0)</f>
        <v>Bình Định</v>
      </c>
      <c r="J6528" s="8" t="s">
        <v>5943</v>
      </c>
      <c r="K6528" t="str">
        <f>VLOOKUP(J6528,'DANH MỤC'!$A$1:$B$19,2,0)</f>
        <v>Sản phẩm 0008</v>
      </c>
      <c r="L6528" t="s">
        <v>15</v>
      </c>
      <c r="M6528">
        <v>1</v>
      </c>
      <c r="N6528" s="3">
        <f>IF(LEFT(K6528,1)="S",VLOOKUP(K6528,'DANH MỤC'!$B:$D,2,0),VLOOKUP(K6528,'DANH MỤC'!$B:$D,3,0))</f>
        <v>2000000</v>
      </c>
      <c r="O6528">
        <v>0</v>
      </c>
      <c r="P6528" s="3">
        <f>N6528*O6528%*CSDL[[#This Row],[SỐ LƯỢNG]]</f>
        <v>0</v>
      </c>
      <c r="Q6528" s="3">
        <f t="shared" si="2971"/>
        <v>2000000</v>
      </c>
    </row>
    <row r="6529" spans="1:17" x14ac:dyDescent="0.3">
      <c r="A6529" s="23" t="s">
        <v>3334</v>
      </c>
      <c r="B6529" s="8" t="s">
        <v>3334</v>
      </c>
      <c r="C6529" s="8">
        <v>3</v>
      </c>
      <c r="D6529" s="8" t="s">
        <v>3648</v>
      </c>
      <c r="E6529" s="8" t="s">
        <v>13819</v>
      </c>
      <c r="F6529" s="8" t="str">
        <f>VLOOKUP(E6529,'DANH MỤC'!$F:$G,2,0)</f>
        <v>Nhóm 1</v>
      </c>
      <c r="G6529" s="8" t="s">
        <v>8575</v>
      </c>
      <c r="H6529" t="str">
        <f>VLOOKUP(G6529,'DANH MỤC'!$I:$K,2,0)</f>
        <v>KH 2601</v>
      </c>
      <c r="I6529" t="str">
        <f>VLOOKUP(G6529,'DANH MỤC'!$I:$K,3,0)</f>
        <v>Đồng Nai</v>
      </c>
      <c r="J6529" s="8" t="s">
        <v>5939</v>
      </c>
      <c r="K6529" t="str">
        <f>VLOOKUP(J6529,'DANH MỤC'!$A$1:$B$19,2,0)</f>
        <v>Sản phẩm 0001</v>
      </c>
      <c r="L6529" t="s">
        <v>15</v>
      </c>
      <c r="M6529">
        <v>1</v>
      </c>
      <c r="N6529" s="3">
        <f>IF(LEFT(K6529,1)="S",VLOOKUP(K6529,'DANH MỤC'!$B:$D,2,0),VLOOKUP(K6529,'DANH MỤC'!$B:$D,3,0))</f>
        <v>3000000</v>
      </c>
      <c r="O6529">
        <v>0</v>
      </c>
      <c r="P6529" s="3">
        <f>N6529*O6529%*CSDL[[#This Row],[SỐ LƯỢNG]]</f>
        <v>0</v>
      </c>
      <c r="Q6529" s="3">
        <f t="shared" si="2971"/>
        <v>3000000</v>
      </c>
    </row>
    <row r="6530" spans="1:17" x14ac:dyDescent="0.3">
      <c r="A6530" s="23" t="str">
        <f>A6529</f>
        <v>14/03/2019</v>
      </c>
      <c r="B6530" s="8" t="str">
        <f>B6529</f>
        <v>14/03/2019</v>
      </c>
      <c r="C6530" s="8">
        <v>3</v>
      </c>
      <c r="D6530" s="8" t="str">
        <f>D6529</f>
        <v>DH11472</v>
      </c>
      <c r="E6530" s="8" t="str">
        <f>E6529</f>
        <v>linh.truong</v>
      </c>
      <c r="F6530" s="8" t="str">
        <f>VLOOKUP(E6530,'DANH MỤC'!$F:$G,2,0)</f>
        <v>Nhóm 1</v>
      </c>
      <c r="G6530" s="8" t="str">
        <f>G6529</f>
        <v>KH2601</v>
      </c>
      <c r="H6530" t="str">
        <f>VLOOKUP(G6530,'DANH MỤC'!$I:$K,2,0)</f>
        <v>KH 2601</v>
      </c>
      <c r="I6530" t="str">
        <f>VLOOKUP(G6530,'DANH MỤC'!$I:$K,3,0)</f>
        <v>Đồng Nai</v>
      </c>
      <c r="J6530" s="8" t="s">
        <v>5944</v>
      </c>
      <c r="K6530" t="str">
        <f>VLOOKUP(J6530,'DANH MỤC'!$A$1:$B$19,2,0)</f>
        <v>Hàng tặng 0001</v>
      </c>
      <c r="L6530" t="s">
        <v>24</v>
      </c>
      <c r="M6530">
        <v>2</v>
      </c>
      <c r="N6530" s="3">
        <f>IF(LEFT(K6530,1)="S",VLOOKUP(K6530,'DANH MỤC'!$B:$D,2,0),VLOOKUP(K6530,'DANH MỤC'!$B:$D,3,0))</f>
        <v>200000</v>
      </c>
      <c r="O6530">
        <v>100</v>
      </c>
      <c r="P6530" s="3">
        <f>N6530*O6530%*CSDL[[#This Row],[SỐ LƯỢNG]]</f>
        <v>400000</v>
      </c>
      <c r="Q6530" s="3">
        <f t="shared" si="2971"/>
        <v>0</v>
      </c>
    </row>
    <row r="6531" spans="1:17" x14ac:dyDescent="0.3">
      <c r="A6531" s="23" t="s">
        <v>3334</v>
      </c>
      <c r="B6531" s="8" t="s">
        <v>3334</v>
      </c>
      <c r="C6531" s="8">
        <v>3</v>
      </c>
      <c r="D6531" s="8" t="s">
        <v>3649</v>
      </c>
      <c r="E6531" s="8" t="s">
        <v>13815</v>
      </c>
      <c r="F6531" s="8" t="str">
        <f>VLOOKUP(E6531,'DANH MỤC'!$F:$G,2,0)</f>
        <v>Nhóm 1</v>
      </c>
      <c r="G6531" s="8" t="s">
        <v>8576</v>
      </c>
      <c r="H6531" t="str">
        <f>VLOOKUP(G6531,'DANH MỤC'!$I:$K,2,0)</f>
        <v>KH 2602</v>
      </c>
      <c r="I6531" t="str">
        <f>VLOOKUP(G6531,'DANH MỤC'!$I:$K,3,0)</f>
        <v>Cao Bằng</v>
      </c>
      <c r="J6531" s="8" t="s">
        <v>19</v>
      </c>
      <c r="K6531" t="str">
        <f>VLOOKUP(J6531,'DANH MỤC'!$A$1:$B$19,2,0)</f>
        <v>Sản phẩm 0003</v>
      </c>
      <c r="L6531" t="s">
        <v>15</v>
      </c>
      <c r="M6531">
        <v>6</v>
      </c>
      <c r="N6531" s="3">
        <f>IF(LEFT(K6531,1)="S",VLOOKUP(K6531,'DANH MỤC'!$B:$D,2,0),VLOOKUP(K6531,'DANH MỤC'!$B:$D,3,0))</f>
        <v>2500000</v>
      </c>
      <c r="O6531">
        <v>20</v>
      </c>
      <c r="P6531" s="3">
        <f>N6531*O6531%*CSDL[[#This Row],[SỐ LƯỢNG]]</f>
        <v>3000000</v>
      </c>
      <c r="Q6531" s="3">
        <f t="shared" ref="Q6531:Q6594" si="3002">N6531*M6531-P6531</f>
        <v>12000000</v>
      </c>
    </row>
    <row r="6532" spans="1:17" x14ac:dyDescent="0.3">
      <c r="A6532" s="23" t="str">
        <f t="shared" ref="A6532:A6534" si="3003">A6531</f>
        <v>14/03/2019</v>
      </c>
      <c r="B6532" s="8" t="str">
        <f t="shared" ref="B6532:B6534" si="3004">B6531</f>
        <v>14/03/2019</v>
      </c>
      <c r="C6532" s="8">
        <v>3</v>
      </c>
      <c r="D6532" s="8" t="str">
        <f t="shared" ref="D6532:D6534" si="3005">D6531</f>
        <v>DH11471</v>
      </c>
      <c r="E6532" s="8" t="str">
        <f t="shared" ref="E6532:E6534" si="3006">E6531</f>
        <v>nhi.vu</v>
      </c>
      <c r="F6532" s="8" t="str">
        <f>VLOOKUP(E6532,'DANH MỤC'!$F:$G,2,0)</f>
        <v>Nhóm 1</v>
      </c>
      <c r="G6532" s="8" t="str">
        <f t="shared" ref="G6532:G6534" si="3007">G6531</f>
        <v>KH2602</v>
      </c>
      <c r="H6532" t="str">
        <f>VLOOKUP(G6532,'DANH MỤC'!$I:$K,2,0)</f>
        <v>KH 2602</v>
      </c>
      <c r="I6532" t="str">
        <f>VLOOKUP(G6532,'DANH MỤC'!$I:$K,3,0)</f>
        <v>Cao Bằng</v>
      </c>
      <c r="J6532" s="8" t="s">
        <v>5939</v>
      </c>
      <c r="K6532" t="str">
        <f>VLOOKUP(J6532,'DANH MỤC'!$A$1:$B$19,2,0)</f>
        <v>Sản phẩm 0001</v>
      </c>
      <c r="L6532" t="s">
        <v>15</v>
      </c>
      <c r="M6532">
        <v>6</v>
      </c>
      <c r="N6532" s="3">
        <f>IF(LEFT(K6532,1)="S",VLOOKUP(K6532,'DANH MỤC'!$B:$D,2,0),VLOOKUP(K6532,'DANH MỤC'!$B:$D,3,0))</f>
        <v>3000000</v>
      </c>
      <c r="O6532">
        <v>20</v>
      </c>
      <c r="P6532" s="3">
        <f>N6532*O6532%*CSDL[[#This Row],[SỐ LƯỢNG]]</f>
        <v>3600000</v>
      </c>
      <c r="Q6532" s="3">
        <f t="shared" si="3002"/>
        <v>14400000</v>
      </c>
    </row>
    <row r="6533" spans="1:17" x14ac:dyDescent="0.3">
      <c r="A6533" s="23" t="str">
        <f t="shared" si="3003"/>
        <v>14/03/2019</v>
      </c>
      <c r="B6533" s="8" t="str">
        <f t="shared" si="3004"/>
        <v>14/03/2019</v>
      </c>
      <c r="C6533" s="8">
        <v>3</v>
      </c>
      <c r="D6533" s="8" t="str">
        <f t="shared" si="3005"/>
        <v>DH11471</v>
      </c>
      <c r="E6533" s="8" t="str">
        <f t="shared" si="3006"/>
        <v>nhi.vu</v>
      </c>
      <c r="F6533" s="8" t="str">
        <f>VLOOKUP(E6533,'DANH MỤC'!$F:$G,2,0)</f>
        <v>Nhóm 1</v>
      </c>
      <c r="G6533" s="8" t="str">
        <f t="shared" si="3007"/>
        <v>KH2602</v>
      </c>
      <c r="H6533" t="str">
        <f>VLOOKUP(G6533,'DANH MỤC'!$I:$K,2,0)</f>
        <v>KH 2602</v>
      </c>
      <c r="I6533" t="str">
        <f>VLOOKUP(G6533,'DANH MỤC'!$I:$K,3,0)</f>
        <v>Cao Bằng</v>
      </c>
      <c r="J6533" s="8" t="s">
        <v>19</v>
      </c>
      <c r="K6533" t="str">
        <f>VLOOKUP(J6533,'DANH MỤC'!$A$1:$B$19,2,0)</f>
        <v>Sản phẩm 0003</v>
      </c>
      <c r="L6533" t="s">
        <v>15</v>
      </c>
      <c r="M6533">
        <v>1</v>
      </c>
      <c r="N6533" s="3">
        <f>IF(LEFT(K6533,1)="S",VLOOKUP(K6533,'DANH MỤC'!$B:$D,2,0),VLOOKUP(K6533,'DANH MỤC'!$B:$D,3,0))</f>
        <v>2500000</v>
      </c>
      <c r="O6533">
        <v>100</v>
      </c>
      <c r="P6533" s="3">
        <f>N6533*O6533%*CSDL[[#This Row],[SỐ LƯỢNG]]</f>
        <v>2500000</v>
      </c>
      <c r="Q6533" s="3">
        <f t="shared" si="3002"/>
        <v>0</v>
      </c>
    </row>
    <row r="6534" spans="1:17" x14ac:dyDescent="0.3">
      <c r="A6534" s="23" t="str">
        <f t="shared" si="3003"/>
        <v>14/03/2019</v>
      </c>
      <c r="B6534" s="8" t="str">
        <f t="shared" si="3004"/>
        <v>14/03/2019</v>
      </c>
      <c r="C6534" s="8">
        <v>3</v>
      </c>
      <c r="D6534" s="8" t="str">
        <f t="shared" si="3005"/>
        <v>DH11471</v>
      </c>
      <c r="E6534" s="8" t="str">
        <f t="shared" si="3006"/>
        <v>nhi.vu</v>
      </c>
      <c r="F6534" s="8" t="str">
        <f>VLOOKUP(E6534,'DANH MỤC'!$F:$G,2,0)</f>
        <v>Nhóm 1</v>
      </c>
      <c r="G6534" s="8" t="str">
        <f t="shared" si="3007"/>
        <v>KH2602</v>
      </c>
      <c r="H6534" t="str">
        <f>VLOOKUP(G6534,'DANH MỤC'!$I:$K,2,0)</f>
        <v>KH 2602</v>
      </c>
      <c r="I6534" t="str">
        <f>VLOOKUP(G6534,'DANH MỤC'!$I:$K,3,0)</f>
        <v>Cao Bằng</v>
      </c>
      <c r="J6534" s="8" t="s">
        <v>5940</v>
      </c>
      <c r="K6534" t="str">
        <f>VLOOKUP(J6534,'DANH MỤC'!$A$1:$B$19,2,0)</f>
        <v>Sản phẩm 0002</v>
      </c>
      <c r="L6534" t="s">
        <v>15</v>
      </c>
      <c r="M6534">
        <v>1</v>
      </c>
      <c r="N6534" s="3">
        <f>IF(LEFT(K6534,1)="S",VLOOKUP(K6534,'DANH MỤC'!$B:$D,2,0),VLOOKUP(K6534,'DANH MỤC'!$B:$D,3,0))</f>
        <v>2000000</v>
      </c>
      <c r="O6534">
        <v>100</v>
      </c>
      <c r="P6534" s="3">
        <f>N6534*O6534%*CSDL[[#This Row],[SỐ LƯỢNG]]</f>
        <v>2000000</v>
      </c>
      <c r="Q6534" s="3">
        <f t="shared" si="3002"/>
        <v>0</v>
      </c>
    </row>
    <row r="6535" spans="1:17" x14ac:dyDescent="0.3">
      <c r="A6535" s="23" t="s">
        <v>3334</v>
      </c>
      <c r="B6535" s="8" t="s">
        <v>3334</v>
      </c>
      <c r="C6535" s="8">
        <v>3</v>
      </c>
      <c r="D6535" s="8" t="s">
        <v>3650</v>
      </c>
      <c r="E6535" s="8" t="s">
        <v>13830</v>
      </c>
      <c r="F6535" s="8" t="str">
        <f>VLOOKUP(E6535,'DANH MỤC'!$F:$G,2,0)</f>
        <v>Nhóm 2</v>
      </c>
      <c r="G6535" s="8" t="s">
        <v>6634</v>
      </c>
      <c r="H6535" t="str">
        <f>VLOOKUP(G6535,'DANH MỤC'!$I:$K,2,0)</f>
        <v>KH 0601</v>
      </c>
      <c r="I6535" t="str">
        <f>VLOOKUP(G6535,'DANH MỤC'!$I:$K,3,0)</f>
        <v>Hòa Bình</v>
      </c>
      <c r="J6535" s="8" t="s">
        <v>5939</v>
      </c>
      <c r="K6535" t="str">
        <f>VLOOKUP(J6535,'DANH MỤC'!$A$1:$B$19,2,0)</f>
        <v>Sản phẩm 0001</v>
      </c>
      <c r="L6535" t="s">
        <v>15</v>
      </c>
      <c r="M6535">
        <v>1</v>
      </c>
      <c r="N6535" s="3">
        <f>IF(LEFT(K6535,1)="S",VLOOKUP(K6535,'DANH MỤC'!$B:$D,2,0),VLOOKUP(K6535,'DANH MỤC'!$B:$D,3,0))</f>
        <v>3000000</v>
      </c>
      <c r="O6535">
        <v>0</v>
      </c>
      <c r="P6535" s="3">
        <f>N6535*O6535%*CSDL[[#This Row],[SỐ LƯỢNG]]</f>
        <v>0</v>
      </c>
      <c r="Q6535" s="3">
        <f t="shared" si="3002"/>
        <v>3000000</v>
      </c>
    </row>
    <row r="6536" spans="1:17" x14ac:dyDescent="0.3">
      <c r="A6536" s="23" t="str">
        <f>A6535</f>
        <v>14/03/2019</v>
      </c>
      <c r="B6536" s="8" t="str">
        <f>B6535</f>
        <v>14/03/2019</v>
      </c>
      <c r="C6536" s="8">
        <v>3</v>
      </c>
      <c r="D6536" s="8" t="str">
        <f>D6535</f>
        <v>DH11470</v>
      </c>
      <c r="E6536" s="8" t="str">
        <f>E6535</f>
        <v>ha.vo</v>
      </c>
      <c r="F6536" s="8" t="str">
        <f>VLOOKUP(E6536,'DANH MỤC'!$F:$G,2,0)</f>
        <v>Nhóm 2</v>
      </c>
      <c r="G6536" s="8" t="str">
        <f>G6535</f>
        <v>KH0601</v>
      </c>
      <c r="H6536" t="str">
        <f>VLOOKUP(G6536,'DANH MỤC'!$I:$K,2,0)</f>
        <v>KH 0601</v>
      </c>
      <c r="I6536" t="str">
        <f>VLOOKUP(G6536,'DANH MỤC'!$I:$K,3,0)</f>
        <v>Hòa Bình</v>
      </c>
      <c r="J6536" s="8" t="s">
        <v>5944</v>
      </c>
      <c r="K6536" t="str">
        <f>VLOOKUP(J6536,'DANH MỤC'!$A$1:$B$19,2,0)</f>
        <v>Hàng tặng 0001</v>
      </c>
      <c r="L6536" t="s">
        <v>24</v>
      </c>
      <c r="M6536">
        <v>2</v>
      </c>
      <c r="N6536" s="3">
        <f>IF(LEFT(K6536,1)="S",VLOOKUP(K6536,'DANH MỤC'!$B:$D,2,0),VLOOKUP(K6536,'DANH MỤC'!$B:$D,3,0))</f>
        <v>200000</v>
      </c>
      <c r="O6536">
        <v>100</v>
      </c>
      <c r="P6536" s="3">
        <f>N6536*O6536%*CSDL[[#This Row],[SỐ LƯỢNG]]</f>
        <v>400000</v>
      </c>
      <c r="Q6536" s="3">
        <f t="shared" si="3002"/>
        <v>0</v>
      </c>
    </row>
    <row r="6537" spans="1:17" x14ac:dyDescent="0.3">
      <c r="A6537" s="23" t="s">
        <v>3334</v>
      </c>
      <c r="B6537" s="8" t="s">
        <v>3334</v>
      </c>
      <c r="C6537" s="8">
        <v>3</v>
      </c>
      <c r="D6537" s="8" t="s">
        <v>3651</v>
      </c>
      <c r="E6537" s="8" t="s">
        <v>13816</v>
      </c>
      <c r="F6537" s="8" t="str">
        <f>VLOOKUP(E6537,'DANH MỤC'!$F:$G,2,0)</f>
        <v>Nhóm 1</v>
      </c>
      <c r="G6537" s="8" t="s">
        <v>7011</v>
      </c>
      <c r="H6537" t="str">
        <f>VLOOKUP(G6537,'DANH MỤC'!$I:$K,2,0)</f>
        <v>KH 0986</v>
      </c>
      <c r="I6537" t="str">
        <f>VLOOKUP(G6537,'DANH MỤC'!$I:$K,3,0)</f>
        <v>Đồng Tháp</v>
      </c>
      <c r="J6537" s="8" t="s">
        <v>19</v>
      </c>
      <c r="K6537" t="str">
        <f>VLOOKUP(J6537,'DANH MỤC'!$A$1:$B$19,2,0)</f>
        <v>Sản phẩm 0003</v>
      </c>
      <c r="L6537" t="s">
        <v>15</v>
      </c>
      <c r="M6537">
        <v>1</v>
      </c>
      <c r="N6537" s="3">
        <f>IF(LEFT(K6537,1)="S",VLOOKUP(K6537,'DANH MỤC'!$B:$D,2,0),VLOOKUP(K6537,'DANH MỤC'!$B:$D,3,0))</f>
        <v>2500000</v>
      </c>
      <c r="O6537">
        <v>0</v>
      </c>
      <c r="P6537" s="3">
        <f>N6537*O6537%*CSDL[[#This Row],[SỐ LƯỢNG]]</f>
        <v>0</v>
      </c>
      <c r="Q6537" s="3">
        <f t="shared" si="3002"/>
        <v>2500000</v>
      </c>
    </row>
    <row r="6538" spans="1:17" x14ac:dyDescent="0.3">
      <c r="A6538" s="23" t="str">
        <f>A6537</f>
        <v>14/03/2019</v>
      </c>
      <c r="B6538" s="8" t="str">
        <f>B6537</f>
        <v>14/03/2019</v>
      </c>
      <c r="C6538" s="8">
        <v>3</v>
      </c>
      <c r="D6538" s="8" t="str">
        <f>D6537</f>
        <v>DH11469</v>
      </c>
      <c r="E6538" s="8" t="str">
        <f>E6537</f>
        <v>luyen.dam</v>
      </c>
      <c r="F6538" s="8" t="str">
        <f>VLOOKUP(E6538,'DANH MỤC'!$F:$G,2,0)</f>
        <v>Nhóm 1</v>
      </c>
      <c r="G6538" s="8" t="str">
        <f>G6537</f>
        <v>KH0986</v>
      </c>
      <c r="H6538" t="str">
        <f>VLOOKUP(G6538,'DANH MỤC'!$I:$K,2,0)</f>
        <v>KH 0986</v>
      </c>
      <c r="I6538" t="str">
        <f>VLOOKUP(G6538,'DANH MỤC'!$I:$K,3,0)</f>
        <v>Đồng Tháp</v>
      </c>
      <c r="J6538" s="8" t="s">
        <v>5944</v>
      </c>
      <c r="K6538" t="str">
        <f>VLOOKUP(J6538,'DANH MỤC'!$A$1:$B$19,2,0)</f>
        <v>Hàng tặng 0001</v>
      </c>
      <c r="L6538" t="s">
        <v>24</v>
      </c>
      <c r="M6538">
        <v>2</v>
      </c>
      <c r="N6538" s="3">
        <f>IF(LEFT(K6538,1)="S",VLOOKUP(K6538,'DANH MỤC'!$B:$D,2,0),VLOOKUP(K6538,'DANH MỤC'!$B:$D,3,0))</f>
        <v>200000</v>
      </c>
      <c r="O6538">
        <v>100</v>
      </c>
      <c r="P6538" s="3">
        <f>N6538*O6538%*CSDL[[#This Row],[SỐ LƯỢNG]]</f>
        <v>400000</v>
      </c>
      <c r="Q6538" s="3">
        <f t="shared" si="3002"/>
        <v>0</v>
      </c>
    </row>
    <row r="6539" spans="1:17" x14ac:dyDescent="0.3">
      <c r="A6539" s="23" t="s">
        <v>3334</v>
      </c>
      <c r="B6539" s="8" t="s">
        <v>3334</v>
      </c>
      <c r="C6539" s="8">
        <v>3</v>
      </c>
      <c r="D6539" s="8" t="s">
        <v>3652</v>
      </c>
      <c r="E6539" s="8" t="s">
        <v>13829</v>
      </c>
      <c r="F6539" s="8" t="str">
        <f>VLOOKUP(E6539,'DANH MỤC'!$F:$G,2,0)</f>
        <v>Nhóm 2</v>
      </c>
      <c r="G6539" s="8" t="s">
        <v>7429</v>
      </c>
      <c r="H6539" t="str">
        <f>VLOOKUP(G6539,'DANH MỤC'!$I:$K,2,0)</f>
        <v>KH 1413</v>
      </c>
      <c r="I6539" t="str">
        <f>VLOOKUP(G6539,'DANH MỤC'!$I:$K,3,0)</f>
        <v>Quảng Bình</v>
      </c>
      <c r="J6539" s="8" t="s">
        <v>5945</v>
      </c>
      <c r="K6539" t="str">
        <f>VLOOKUP(J6539,'DANH MỤC'!$A$1:$B$19,2,0)</f>
        <v>Hàng tặng 0002</v>
      </c>
      <c r="L6539" t="s">
        <v>51</v>
      </c>
      <c r="M6539">
        <v>15</v>
      </c>
      <c r="N6539" s="3">
        <f>IF(LEFT(K6539,1)="S",VLOOKUP(K6539,'DANH MỤC'!$B:$D,2,0),VLOOKUP(K6539,'DANH MỤC'!$B:$D,3,0))</f>
        <v>500000</v>
      </c>
      <c r="O6539">
        <v>100</v>
      </c>
      <c r="P6539" s="3">
        <f>N6539*O6539%*CSDL[[#This Row],[SỐ LƯỢNG]]</f>
        <v>7500000</v>
      </c>
      <c r="Q6539" s="3">
        <f t="shared" si="3002"/>
        <v>0</v>
      </c>
    </row>
    <row r="6540" spans="1:17" x14ac:dyDescent="0.3">
      <c r="A6540" s="23" t="s">
        <v>3334</v>
      </c>
      <c r="B6540" s="8" t="s">
        <v>3334</v>
      </c>
      <c r="C6540" s="8">
        <v>3</v>
      </c>
      <c r="D6540" s="8" t="s">
        <v>3653</v>
      </c>
      <c r="E6540" s="8" t="s">
        <v>13823</v>
      </c>
      <c r="F6540" s="8" t="str">
        <f>VLOOKUP(E6540,'DANH MỤC'!$F:$G,2,0)</f>
        <v>Nhóm 1</v>
      </c>
      <c r="G6540" s="8" t="s">
        <v>8577</v>
      </c>
      <c r="H6540" t="str">
        <f>VLOOKUP(G6540,'DANH MỤC'!$I:$K,2,0)</f>
        <v>KH 2603</v>
      </c>
      <c r="I6540" t="str">
        <f>VLOOKUP(G6540,'DANH MỤC'!$I:$K,3,0)</f>
        <v>Khánh Hòa</v>
      </c>
      <c r="J6540" s="8" t="s">
        <v>5939</v>
      </c>
      <c r="K6540" t="str">
        <f>VLOOKUP(J6540,'DANH MỤC'!$A$1:$B$19,2,0)</f>
        <v>Sản phẩm 0001</v>
      </c>
      <c r="L6540" t="s">
        <v>15</v>
      </c>
      <c r="M6540">
        <v>1</v>
      </c>
      <c r="N6540" s="3">
        <f>IF(LEFT(K6540,1)="S",VLOOKUP(K6540,'DANH MỤC'!$B:$D,2,0),VLOOKUP(K6540,'DANH MỤC'!$B:$D,3,0))</f>
        <v>3000000</v>
      </c>
      <c r="O6540">
        <v>0</v>
      </c>
      <c r="P6540" s="3">
        <f>N6540*O6540%*CSDL[[#This Row],[SỐ LƯỢNG]]</f>
        <v>0</v>
      </c>
      <c r="Q6540" s="3">
        <f t="shared" si="3002"/>
        <v>3000000</v>
      </c>
    </row>
    <row r="6541" spans="1:17" x14ac:dyDescent="0.3">
      <c r="A6541" s="23" t="str">
        <f>A6540</f>
        <v>14/03/2019</v>
      </c>
      <c r="B6541" s="8" t="str">
        <f>B6540</f>
        <v>14/03/2019</v>
      </c>
      <c r="C6541" s="8">
        <v>3</v>
      </c>
      <c r="D6541" s="8" t="str">
        <f>D6540</f>
        <v>DH11467</v>
      </c>
      <c r="E6541" s="8" t="str">
        <f>E6540</f>
        <v>giang.nguyen</v>
      </c>
      <c r="F6541" s="8" t="str">
        <f>VLOOKUP(E6541,'DANH MỤC'!$F:$G,2,0)</f>
        <v>Nhóm 1</v>
      </c>
      <c r="G6541" s="8" t="str">
        <f>G6540</f>
        <v>KH2603</v>
      </c>
      <c r="H6541" t="str">
        <f>VLOOKUP(G6541,'DANH MỤC'!$I:$K,2,0)</f>
        <v>KH 2603</v>
      </c>
      <c r="I6541" t="str">
        <f>VLOOKUP(G6541,'DANH MỤC'!$I:$K,3,0)</f>
        <v>Khánh Hòa</v>
      </c>
      <c r="J6541" s="8" t="s">
        <v>5944</v>
      </c>
      <c r="K6541" t="str">
        <f>VLOOKUP(J6541,'DANH MỤC'!$A$1:$B$19,2,0)</f>
        <v>Hàng tặng 0001</v>
      </c>
      <c r="L6541" t="s">
        <v>24</v>
      </c>
      <c r="M6541">
        <v>2</v>
      </c>
      <c r="N6541" s="3">
        <f>IF(LEFT(K6541,1)="S",VLOOKUP(K6541,'DANH MỤC'!$B:$D,2,0),VLOOKUP(K6541,'DANH MỤC'!$B:$D,3,0))</f>
        <v>200000</v>
      </c>
      <c r="O6541">
        <v>100</v>
      </c>
      <c r="P6541" s="3">
        <f>N6541*O6541%*CSDL[[#This Row],[SỐ LƯỢNG]]</f>
        <v>400000</v>
      </c>
      <c r="Q6541" s="3">
        <f t="shared" si="3002"/>
        <v>0</v>
      </c>
    </row>
    <row r="6542" spans="1:17" x14ac:dyDescent="0.3">
      <c r="A6542" s="23" t="s">
        <v>3334</v>
      </c>
      <c r="B6542" s="8" t="s">
        <v>3334</v>
      </c>
      <c r="C6542" s="8">
        <v>3</v>
      </c>
      <c r="D6542" s="8" t="s">
        <v>3654</v>
      </c>
      <c r="E6542" s="8" t="s">
        <v>13834</v>
      </c>
      <c r="F6542" s="8" t="str">
        <f>VLOOKUP(E6542,'DANH MỤC'!$F:$G,2,0)</f>
        <v>Nhóm 2</v>
      </c>
      <c r="G6542" s="8" t="s">
        <v>8021</v>
      </c>
      <c r="H6542" t="str">
        <f>VLOOKUP(G6542,'DANH MỤC'!$I:$K,2,0)</f>
        <v>KH 2027</v>
      </c>
      <c r="I6542" t="str">
        <f>VLOOKUP(G6542,'DANH MỤC'!$I:$K,3,0)</f>
        <v>Hà Nam</v>
      </c>
      <c r="J6542" s="8" t="s">
        <v>14</v>
      </c>
      <c r="K6542" t="str">
        <f>VLOOKUP(J6542,'DANH MỤC'!$A$1:$B$19,2,0)</f>
        <v>Sản phẩm 0004</v>
      </c>
      <c r="L6542" t="s">
        <v>15</v>
      </c>
      <c r="M6542">
        <v>12</v>
      </c>
      <c r="N6542" s="3">
        <f>IF(LEFT(K6542,1)="S",VLOOKUP(K6542,'DANH MỤC'!$B:$D,2,0),VLOOKUP(K6542,'DANH MỤC'!$B:$D,3,0))</f>
        <v>3500000</v>
      </c>
      <c r="O6542">
        <v>25</v>
      </c>
      <c r="P6542" s="3">
        <f>N6542*O6542%*CSDL[[#This Row],[SỐ LƯỢNG]]</f>
        <v>10500000</v>
      </c>
      <c r="Q6542" s="3">
        <f t="shared" si="3002"/>
        <v>31500000</v>
      </c>
    </row>
    <row r="6543" spans="1:17" x14ac:dyDescent="0.3">
      <c r="A6543" s="23" t="str">
        <f t="shared" ref="A6543:A6548" si="3008">A6542</f>
        <v>14/03/2019</v>
      </c>
      <c r="B6543" s="8" t="str">
        <f t="shared" ref="B6543:B6548" si="3009">B6542</f>
        <v>14/03/2019</v>
      </c>
      <c r="C6543" s="8">
        <v>3</v>
      </c>
      <c r="D6543" s="8" t="str">
        <f t="shared" ref="D6543:D6548" si="3010">D6542</f>
        <v>DH11466</v>
      </c>
      <c r="E6543" s="8" t="str">
        <f t="shared" ref="E6543:E6548" si="3011">E6542</f>
        <v>huong.bich</v>
      </c>
      <c r="F6543" s="8" t="str">
        <f>VLOOKUP(E6543,'DANH MỤC'!$F:$G,2,0)</f>
        <v>Nhóm 2</v>
      </c>
      <c r="G6543" s="8" t="str">
        <f t="shared" ref="G6543:G6548" si="3012">G6542</f>
        <v>KH2027</v>
      </c>
      <c r="H6543" t="str">
        <f>VLOOKUP(G6543,'DANH MỤC'!$I:$K,2,0)</f>
        <v>KH 2027</v>
      </c>
      <c r="I6543" t="str">
        <f>VLOOKUP(G6543,'DANH MỤC'!$I:$K,3,0)</f>
        <v>Hà Nam</v>
      </c>
      <c r="J6543" s="8" t="s">
        <v>19</v>
      </c>
      <c r="K6543" t="str">
        <f>VLOOKUP(J6543,'DANH MỤC'!$A$1:$B$19,2,0)</f>
        <v>Sản phẩm 0003</v>
      </c>
      <c r="L6543" t="s">
        <v>15</v>
      </c>
      <c r="M6543">
        <v>12</v>
      </c>
      <c r="N6543" s="3">
        <f>IF(LEFT(K6543,1)="S",VLOOKUP(K6543,'DANH MỤC'!$B:$D,2,0),VLOOKUP(K6543,'DANH MỤC'!$B:$D,3,0))</f>
        <v>2500000</v>
      </c>
      <c r="O6543">
        <v>25</v>
      </c>
      <c r="P6543" s="3">
        <f>N6543*O6543%*CSDL[[#This Row],[SỐ LƯỢNG]]</f>
        <v>7500000</v>
      </c>
      <c r="Q6543" s="3">
        <f t="shared" si="3002"/>
        <v>22500000</v>
      </c>
    </row>
    <row r="6544" spans="1:17" x14ac:dyDescent="0.3">
      <c r="A6544" s="23" t="str">
        <f t="shared" si="3008"/>
        <v>14/03/2019</v>
      </c>
      <c r="B6544" s="8" t="str">
        <f t="shared" si="3009"/>
        <v>14/03/2019</v>
      </c>
      <c r="C6544" s="8">
        <v>3</v>
      </c>
      <c r="D6544" s="8" t="str">
        <f t="shared" si="3010"/>
        <v>DH11466</v>
      </c>
      <c r="E6544" s="8" t="str">
        <f t="shared" si="3011"/>
        <v>huong.bich</v>
      </c>
      <c r="F6544" s="8" t="str">
        <f>VLOOKUP(E6544,'DANH MỤC'!$F:$G,2,0)</f>
        <v>Nhóm 2</v>
      </c>
      <c r="G6544" s="8" t="str">
        <f t="shared" si="3012"/>
        <v>KH2027</v>
      </c>
      <c r="H6544" t="str">
        <f>VLOOKUP(G6544,'DANH MỤC'!$I:$K,2,0)</f>
        <v>KH 2027</v>
      </c>
      <c r="I6544" t="str">
        <f>VLOOKUP(G6544,'DANH MỤC'!$I:$K,3,0)</f>
        <v>Hà Nam</v>
      </c>
      <c r="J6544" s="8" t="s">
        <v>5940</v>
      </c>
      <c r="K6544" t="str">
        <f>VLOOKUP(J6544,'DANH MỤC'!$A$1:$B$19,2,0)</f>
        <v>Sản phẩm 0002</v>
      </c>
      <c r="L6544" t="s">
        <v>15</v>
      </c>
      <c r="M6544">
        <v>12</v>
      </c>
      <c r="N6544" s="3">
        <f>IF(LEFT(K6544,1)="S",VLOOKUP(K6544,'DANH MỤC'!$B:$D,2,0),VLOOKUP(K6544,'DANH MỤC'!$B:$D,3,0))</f>
        <v>2000000</v>
      </c>
      <c r="O6544">
        <v>25</v>
      </c>
      <c r="P6544" s="3">
        <f>N6544*O6544%*CSDL[[#This Row],[SỐ LƯỢNG]]</f>
        <v>6000000</v>
      </c>
      <c r="Q6544" s="3">
        <f t="shared" si="3002"/>
        <v>18000000</v>
      </c>
    </row>
    <row r="6545" spans="1:17" x14ac:dyDescent="0.3">
      <c r="A6545" s="23" t="str">
        <f t="shared" si="3008"/>
        <v>14/03/2019</v>
      </c>
      <c r="B6545" s="8" t="str">
        <f t="shared" si="3009"/>
        <v>14/03/2019</v>
      </c>
      <c r="C6545" s="8">
        <v>3</v>
      </c>
      <c r="D6545" s="8" t="str">
        <f t="shared" si="3010"/>
        <v>DH11466</v>
      </c>
      <c r="E6545" s="8" t="str">
        <f t="shared" si="3011"/>
        <v>huong.bich</v>
      </c>
      <c r="F6545" s="8" t="str">
        <f>VLOOKUP(E6545,'DANH MỤC'!$F:$G,2,0)</f>
        <v>Nhóm 2</v>
      </c>
      <c r="G6545" s="8" t="str">
        <f t="shared" si="3012"/>
        <v>KH2027</v>
      </c>
      <c r="H6545" t="str">
        <f>VLOOKUP(G6545,'DANH MỤC'!$I:$K,2,0)</f>
        <v>KH 2027</v>
      </c>
      <c r="I6545" t="str">
        <f>VLOOKUP(G6545,'DANH MỤC'!$I:$K,3,0)</f>
        <v>Hà Nam</v>
      </c>
      <c r="J6545" s="8" t="s">
        <v>19</v>
      </c>
      <c r="K6545" t="str">
        <f>VLOOKUP(J6545,'DANH MỤC'!$A$1:$B$19,2,0)</f>
        <v>Sản phẩm 0003</v>
      </c>
      <c r="L6545" t="s">
        <v>15</v>
      </c>
      <c r="M6545">
        <v>4</v>
      </c>
      <c r="N6545" s="3">
        <f>IF(LEFT(K6545,1)="S",VLOOKUP(K6545,'DANH MỤC'!$B:$D,2,0),VLOOKUP(K6545,'DANH MỤC'!$B:$D,3,0))</f>
        <v>2500000</v>
      </c>
      <c r="O6545">
        <v>100</v>
      </c>
      <c r="P6545" s="3">
        <f>N6545*O6545%*CSDL[[#This Row],[SỐ LƯỢNG]]</f>
        <v>10000000</v>
      </c>
      <c r="Q6545" s="3">
        <f t="shared" si="3002"/>
        <v>0</v>
      </c>
    </row>
    <row r="6546" spans="1:17" x14ac:dyDescent="0.3">
      <c r="A6546" s="23" t="str">
        <f t="shared" si="3008"/>
        <v>14/03/2019</v>
      </c>
      <c r="B6546" s="8" t="str">
        <f t="shared" si="3009"/>
        <v>14/03/2019</v>
      </c>
      <c r="C6546" s="8">
        <v>3</v>
      </c>
      <c r="D6546" s="8" t="str">
        <f t="shared" si="3010"/>
        <v>DH11466</v>
      </c>
      <c r="E6546" s="8" t="str">
        <f t="shared" si="3011"/>
        <v>huong.bich</v>
      </c>
      <c r="F6546" s="8" t="str">
        <f>VLOOKUP(E6546,'DANH MỤC'!$F:$G,2,0)</f>
        <v>Nhóm 2</v>
      </c>
      <c r="G6546" s="8" t="str">
        <f t="shared" si="3012"/>
        <v>KH2027</v>
      </c>
      <c r="H6546" t="str">
        <f>VLOOKUP(G6546,'DANH MỤC'!$I:$K,2,0)</f>
        <v>KH 2027</v>
      </c>
      <c r="I6546" t="str">
        <f>VLOOKUP(G6546,'DANH MỤC'!$I:$K,3,0)</f>
        <v>Hà Nam</v>
      </c>
      <c r="J6546" s="8" t="s">
        <v>5940</v>
      </c>
      <c r="K6546" t="str">
        <f>VLOOKUP(J6546,'DANH MỤC'!$A$1:$B$19,2,0)</f>
        <v>Sản phẩm 0002</v>
      </c>
      <c r="L6546" t="s">
        <v>15</v>
      </c>
      <c r="M6546">
        <v>2</v>
      </c>
      <c r="N6546" s="3">
        <f>IF(LEFT(K6546,1)="S",VLOOKUP(K6546,'DANH MỤC'!$B:$D,2,0),VLOOKUP(K6546,'DANH MỤC'!$B:$D,3,0))</f>
        <v>2000000</v>
      </c>
      <c r="O6546">
        <v>100</v>
      </c>
      <c r="P6546" s="3">
        <f>N6546*O6546%*CSDL[[#This Row],[SỐ LƯỢNG]]</f>
        <v>4000000</v>
      </c>
      <c r="Q6546" s="3">
        <f t="shared" si="3002"/>
        <v>0</v>
      </c>
    </row>
    <row r="6547" spans="1:17" x14ac:dyDescent="0.3">
      <c r="A6547" s="23" t="str">
        <f t="shared" si="3008"/>
        <v>14/03/2019</v>
      </c>
      <c r="B6547" s="8" t="str">
        <f t="shared" si="3009"/>
        <v>14/03/2019</v>
      </c>
      <c r="C6547" s="8">
        <v>3</v>
      </c>
      <c r="D6547" s="8" t="str">
        <f t="shared" si="3010"/>
        <v>DH11466</v>
      </c>
      <c r="E6547" s="8" t="str">
        <f t="shared" si="3011"/>
        <v>huong.bich</v>
      </c>
      <c r="F6547" s="8" t="str">
        <f>VLOOKUP(E6547,'DANH MỤC'!$F:$G,2,0)</f>
        <v>Nhóm 2</v>
      </c>
      <c r="G6547" s="8" t="str">
        <f t="shared" si="3012"/>
        <v>KH2027</v>
      </c>
      <c r="H6547" t="str">
        <f>VLOOKUP(G6547,'DANH MỤC'!$I:$K,2,0)</f>
        <v>KH 2027</v>
      </c>
      <c r="I6547" t="str">
        <f>VLOOKUP(G6547,'DANH MỤC'!$I:$K,3,0)</f>
        <v>Hà Nam</v>
      </c>
      <c r="J6547" s="8" t="s">
        <v>5945</v>
      </c>
      <c r="K6547" t="str">
        <f>VLOOKUP(J6547,'DANH MỤC'!$A$1:$B$19,2,0)</f>
        <v>Hàng tặng 0002</v>
      </c>
      <c r="L6547" t="s">
        <v>51</v>
      </c>
      <c r="M6547">
        <v>2</v>
      </c>
      <c r="N6547" s="3">
        <f>IF(LEFT(K6547,1)="S",VLOOKUP(K6547,'DANH MỤC'!$B:$D,2,0),VLOOKUP(K6547,'DANH MỤC'!$B:$D,3,0))</f>
        <v>500000</v>
      </c>
      <c r="O6547">
        <v>0</v>
      </c>
      <c r="P6547" s="3">
        <f>N6547*O6547%*CSDL[[#This Row],[SỐ LƯỢNG]]</f>
        <v>0</v>
      </c>
      <c r="Q6547" s="3">
        <f t="shared" si="3002"/>
        <v>1000000</v>
      </c>
    </row>
    <row r="6548" spans="1:17" x14ac:dyDescent="0.3">
      <c r="A6548" s="23" t="str">
        <f t="shared" si="3008"/>
        <v>14/03/2019</v>
      </c>
      <c r="B6548" s="8" t="str">
        <f t="shared" si="3009"/>
        <v>14/03/2019</v>
      </c>
      <c r="C6548" s="8">
        <v>3</v>
      </c>
      <c r="D6548" s="8" t="str">
        <f t="shared" si="3010"/>
        <v>DH11466</v>
      </c>
      <c r="E6548" s="8" t="str">
        <f t="shared" si="3011"/>
        <v>huong.bich</v>
      </c>
      <c r="F6548" s="8" t="str">
        <f>VLOOKUP(E6548,'DANH MỤC'!$F:$G,2,0)</f>
        <v>Nhóm 2</v>
      </c>
      <c r="G6548" s="8" t="str">
        <f t="shared" si="3012"/>
        <v>KH2027</v>
      </c>
      <c r="H6548" t="str">
        <f>VLOOKUP(G6548,'DANH MỤC'!$I:$K,2,0)</f>
        <v>KH 2027</v>
      </c>
      <c r="I6548" t="str">
        <f>VLOOKUP(G6548,'DANH MỤC'!$I:$K,3,0)</f>
        <v>Hà Nam</v>
      </c>
      <c r="J6548" s="8" t="s">
        <v>5947</v>
      </c>
      <c r="K6548" t="str">
        <f>VLOOKUP(J6548,'DANH MỤC'!$A$1:$B$19,2,0)</f>
        <v>Hàng tặng 0004</v>
      </c>
      <c r="L6548" t="s">
        <v>62</v>
      </c>
      <c r="M6548">
        <v>4</v>
      </c>
      <c r="N6548" s="3">
        <f>IF(LEFT(K6548,1)="S",VLOOKUP(K6548,'DANH MỤC'!$B:$D,2,0),VLOOKUP(K6548,'DANH MỤC'!$B:$D,3,0))</f>
        <v>1000000</v>
      </c>
      <c r="O6548">
        <v>0</v>
      </c>
      <c r="P6548" s="3">
        <f>N6548*O6548%*CSDL[[#This Row],[SỐ LƯỢNG]]</f>
        <v>0</v>
      </c>
      <c r="Q6548" s="3">
        <f t="shared" si="3002"/>
        <v>4000000</v>
      </c>
    </row>
    <row r="6549" spans="1:17" x14ac:dyDescent="0.3">
      <c r="A6549" s="23" t="s">
        <v>3334</v>
      </c>
      <c r="B6549" s="8" t="s">
        <v>3334</v>
      </c>
      <c r="C6549" s="8">
        <v>3</v>
      </c>
      <c r="D6549" s="8" t="s">
        <v>3655</v>
      </c>
      <c r="E6549" s="8" t="s">
        <v>13821</v>
      </c>
      <c r="F6549" s="8" t="str">
        <f>VLOOKUP(E6549,'DANH MỤC'!$F:$G,2,0)</f>
        <v>Nhóm 1</v>
      </c>
      <c r="G6549" s="8" t="s">
        <v>8578</v>
      </c>
      <c r="H6549" t="str">
        <f>VLOOKUP(G6549,'DANH MỤC'!$I:$K,2,0)</f>
        <v>KH 2604</v>
      </c>
      <c r="I6549" t="str">
        <f>VLOOKUP(G6549,'DANH MỤC'!$I:$K,3,0)</f>
        <v>Bạc Liêu</v>
      </c>
      <c r="J6549" s="8" t="s">
        <v>19</v>
      </c>
      <c r="K6549" t="str">
        <f>VLOOKUP(J6549,'DANH MỤC'!$A$1:$B$19,2,0)</f>
        <v>Sản phẩm 0003</v>
      </c>
      <c r="L6549" t="s">
        <v>15</v>
      </c>
      <c r="M6549">
        <v>1</v>
      </c>
      <c r="N6549" s="3">
        <f>IF(LEFT(K6549,1)="S",VLOOKUP(K6549,'DANH MỤC'!$B:$D,2,0),VLOOKUP(K6549,'DANH MỤC'!$B:$D,3,0))</f>
        <v>2500000</v>
      </c>
      <c r="O6549">
        <v>0</v>
      </c>
      <c r="P6549" s="3">
        <f>N6549*O6549%*CSDL[[#This Row],[SỐ LƯỢNG]]</f>
        <v>0</v>
      </c>
      <c r="Q6549" s="3">
        <f t="shared" si="3002"/>
        <v>2500000</v>
      </c>
    </row>
    <row r="6550" spans="1:17" x14ac:dyDescent="0.3">
      <c r="A6550" s="23" t="str">
        <f t="shared" ref="A6550:A6551" si="3013">A6549</f>
        <v>14/03/2019</v>
      </c>
      <c r="B6550" s="8" t="str">
        <f t="shared" ref="B6550:B6551" si="3014">B6549</f>
        <v>14/03/2019</v>
      </c>
      <c r="C6550" s="8">
        <v>3</v>
      </c>
      <c r="D6550" s="8" t="str">
        <f t="shared" ref="D6550:D6551" si="3015">D6549</f>
        <v>DH11465</v>
      </c>
      <c r="E6550" s="8" t="str">
        <f t="shared" ref="E6550:E6551" si="3016">E6549</f>
        <v>thu.le</v>
      </c>
      <c r="F6550" s="8" t="str">
        <f>VLOOKUP(E6550,'DANH MỤC'!$F:$G,2,0)</f>
        <v>Nhóm 1</v>
      </c>
      <c r="G6550" s="8" t="str">
        <f t="shared" ref="G6550:G6551" si="3017">G6549</f>
        <v>KH2604</v>
      </c>
      <c r="H6550" t="str">
        <f>VLOOKUP(G6550,'DANH MỤC'!$I:$K,2,0)</f>
        <v>KH 2604</v>
      </c>
      <c r="I6550" t="str">
        <f>VLOOKUP(G6550,'DANH MỤC'!$I:$K,3,0)</f>
        <v>Bạc Liêu</v>
      </c>
      <c r="J6550" s="8" t="s">
        <v>5944</v>
      </c>
      <c r="K6550" t="str">
        <f>VLOOKUP(J6550,'DANH MỤC'!$A$1:$B$19,2,0)</f>
        <v>Hàng tặng 0001</v>
      </c>
      <c r="L6550" t="s">
        <v>24</v>
      </c>
      <c r="M6550">
        <v>2</v>
      </c>
      <c r="N6550" s="3">
        <f>IF(LEFT(K6550,1)="S",VLOOKUP(K6550,'DANH MỤC'!$B:$D,2,0),VLOOKUP(K6550,'DANH MỤC'!$B:$D,3,0))</f>
        <v>200000</v>
      </c>
      <c r="O6550">
        <v>100</v>
      </c>
      <c r="P6550" s="3">
        <f>N6550*O6550%*CSDL[[#This Row],[SỐ LƯỢNG]]</f>
        <v>400000</v>
      </c>
      <c r="Q6550" s="3">
        <f t="shared" si="3002"/>
        <v>0</v>
      </c>
    </row>
    <row r="6551" spans="1:17" x14ac:dyDescent="0.3">
      <c r="A6551" s="23" t="str">
        <f t="shared" si="3013"/>
        <v>14/03/2019</v>
      </c>
      <c r="B6551" s="8" t="str">
        <f t="shared" si="3014"/>
        <v>14/03/2019</v>
      </c>
      <c r="C6551" s="8">
        <v>3</v>
      </c>
      <c r="D6551" s="8" t="str">
        <f t="shared" si="3015"/>
        <v>DH11465</v>
      </c>
      <c r="E6551" s="8" t="str">
        <f t="shared" si="3016"/>
        <v>thu.le</v>
      </c>
      <c r="F6551" s="8" t="str">
        <f>VLOOKUP(E6551,'DANH MỤC'!$F:$G,2,0)</f>
        <v>Nhóm 1</v>
      </c>
      <c r="G6551" s="8" t="str">
        <f t="shared" si="3017"/>
        <v>KH2604</v>
      </c>
      <c r="H6551" t="str">
        <f>VLOOKUP(G6551,'DANH MỤC'!$I:$K,2,0)</f>
        <v>KH 2604</v>
      </c>
      <c r="I6551" t="str">
        <f>VLOOKUP(G6551,'DANH MỤC'!$I:$K,3,0)</f>
        <v>Bạc Liêu</v>
      </c>
      <c r="J6551" s="8" t="s">
        <v>14</v>
      </c>
      <c r="K6551" t="str">
        <f>VLOOKUP(J6551,'DANH MỤC'!$A$1:$B$19,2,0)</f>
        <v>Sản phẩm 0004</v>
      </c>
      <c r="L6551" t="s">
        <v>15</v>
      </c>
      <c r="M6551">
        <v>1</v>
      </c>
      <c r="N6551" s="3">
        <f>IF(LEFT(K6551,1)="S",VLOOKUP(K6551,'DANH MỤC'!$B:$D,2,0),VLOOKUP(K6551,'DANH MỤC'!$B:$D,3,0))</f>
        <v>3500000</v>
      </c>
      <c r="O6551">
        <v>5</v>
      </c>
      <c r="P6551" s="3">
        <f>N6551*O6551%*CSDL[[#This Row],[SỐ LƯỢNG]]</f>
        <v>175000</v>
      </c>
      <c r="Q6551" s="3">
        <f t="shared" si="3002"/>
        <v>3325000</v>
      </c>
    </row>
    <row r="6552" spans="1:17" x14ac:dyDescent="0.3">
      <c r="A6552" s="23" t="s">
        <v>3334</v>
      </c>
      <c r="B6552" s="8" t="s">
        <v>3334</v>
      </c>
      <c r="C6552" s="8">
        <v>3</v>
      </c>
      <c r="D6552" s="8" t="s">
        <v>3656</v>
      </c>
      <c r="E6552" s="8" t="s">
        <v>13829</v>
      </c>
      <c r="F6552" s="8" t="str">
        <f>VLOOKUP(E6552,'DANH MỤC'!$F:$G,2,0)</f>
        <v>Nhóm 2</v>
      </c>
      <c r="G6552" s="8" t="s">
        <v>6522</v>
      </c>
      <c r="H6552" t="str">
        <f>VLOOKUP(G6552,'DANH MỤC'!$I:$K,2,0)</f>
        <v>KH 0489</v>
      </c>
      <c r="I6552" t="str">
        <f>VLOOKUP(G6552,'DANH MỤC'!$I:$K,3,0)</f>
        <v>Kiên Giang</v>
      </c>
      <c r="J6552" s="8" t="s">
        <v>19</v>
      </c>
      <c r="K6552" t="str">
        <f>VLOOKUP(J6552,'DANH MỤC'!$A$1:$B$19,2,0)</f>
        <v>Sản phẩm 0003</v>
      </c>
      <c r="L6552" t="s">
        <v>15</v>
      </c>
      <c r="M6552">
        <v>4</v>
      </c>
      <c r="N6552" s="3">
        <f>IF(LEFT(K6552,1)="S",VLOOKUP(K6552,'DANH MỤC'!$B:$D,2,0),VLOOKUP(K6552,'DANH MỤC'!$B:$D,3,0))</f>
        <v>2500000</v>
      </c>
      <c r="O6552">
        <v>100</v>
      </c>
      <c r="P6552" s="3">
        <f>N6552*O6552%*CSDL[[#This Row],[SỐ LƯỢNG]]</f>
        <v>10000000</v>
      </c>
      <c r="Q6552" s="3">
        <f t="shared" si="3002"/>
        <v>0</v>
      </c>
    </row>
    <row r="6553" spans="1:17" x14ac:dyDescent="0.3">
      <c r="A6553" s="23" t="str">
        <f>A6552</f>
        <v>14/03/2019</v>
      </c>
      <c r="B6553" s="8" t="str">
        <f>B6552</f>
        <v>14/03/2019</v>
      </c>
      <c r="C6553" s="8">
        <v>3</v>
      </c>
      <c r="D6553" s="8" t="str">
        <f>D6552</f>
        <v>DH11464</v>
      </c>
      <c r="E6553" s="8" t="str">
        <f>E6552</f>
        <v>lien.nguyen</v>
      </c>
      <c r="F6553" s="8" t="str">
        <f>VLOOKUP(E6553,'DANH MỤC'!$F:$G,2,0)</f>
        <v>Nhóm 2</v>
      </c>
      <c r="G6553" s="8" t="str">
        <f>G6552</f>
        <v>KH0489</v>
      </c>
      <c r="H6553" t="str">
        <f>VLOOKUP(G6553,'DANH MỤC'!$I:$K,2,0)</f>
        <v>KH 0489</v>
      </c>
      <c r="I6553" t="str">
        <f>VLOOKUP(G6553,'DANH MỤC'!$I:$K,3,0)</f>
        <v>Kiên Giang</v>
      </c>
      <c r="J6553" s="8" t="s">
        <v>14</v>
      </c>
      <c r="K6553" t="str">
        <f>VLOOKUP(J6553,'DANH MỤC'!$A$1:$B$19,2,0)</f>
        <v>Sản phẩm 0004</v>
      </c>
      <c r="L6553" t="s">
        <v>15</v>
      </c>
      <c r="M6553">
        <v>4</v>
      </c>
      <c r="N6553" s="3">
        <f>IF(LEFT(K6553,1)="S",VLOOKUP(K6553,'DANH MỤC'!$B:$D,2,0),VLOOKUP(K6553,'DANH MỤC'!$B:$D,3,0))</f>
        <v>3500000</v>
      </c>
      <c r="O6553">
        <v>100</v>
      </c>
      <c r="P6553" s="3">
        <f>N6553*O6553%*CSDL[[#This Row],[SỐ LƯỢNG]]</f>
        <v>14000000</v>
      </c>
      <c r="Q6553" s="3">
        <f t="shared" si="3002"/>
        <v>0</v>
      </c>
    </row>
    <row r="6554" spans="1:17" x14ac:dyDescent="0.3">
      <c r="A6554" s="23" t="s">
        <v>3334</v>
      </c>
      <c r="B6554" s="8" t="s">
        <v>3334</v>
      </c>
      <c r="C6554" s="8">
        <v>3</v>
      </c>
      <c r="D6554" s="8" t="s">
        <v>3657</v>
      </c>
      <c r="E6554" s="8" t="s">
        <v>13833</v>
      </c>
      <c r="F6554" s="8" t="str">
        <f>VLOOKUP(E6554,'DANH MỤC'!$F:$G,2,0)</f>
        <v>Nhóm 2</v>
      </c>
      <c r="G6554" s="8" t="s">
        <v>8579</v>
      </c>
      <c r="H6554" t="str">
        <f>VLOOKUP(G6554,'DANH MỤC'!$I:$K,2,0)</f>
        <v>KH 2605</v>
      </c>
      <c r="I6554" t="str">
        <f>VLOOKUP(G6554,'DANH MỤC'!$I:$K,3,0)</f>
        <v>Kiên Giang</v>
      </c>
      <c r="J6554" s="8" t="s">
        <v>5940</v>
      </c>
      <c r="K6554" t="str">
        <f>VLOOKUP(J6554,'DANH MỤC'!$A$1:$B$19,2,0)</f>
        <v>Sản phẩm 0002</v>
      </c>
      <c r="L6554" t="s">
        <v>15</v>
      </c>
      <c r="M6554">
        <v>1</v>
      </c>
      <c r="N6554" s="3">
        <f>IF(LEFT(K6554,1)="S",VLOOKUP(K6554,'DANH MỤC'!$B:$D,2,0),VLOOKUP(K6554,'DANH MỤC'!$B:$D,3,0))</f>
        <v>2000000</v>
      </c>
      <c r="O6554">
        <v>10</v>
      </c>
      <c r="P6554" s="3">
        <f>N6554*O6554%*CSDL[[#This Row],[SỐ LƯỢNG]]</f>
        <v>200000</v>
      </c>
      <c r="Q6554" s="3">
        <f t="shared" si="3002"/>
        <v>1800000</v>
      </c>
    </row>
    <row r="6555" spans="1:17" x14ac:dyDescent="0.3">
      <c r="A6555" s="23" t="s">
        <v>3334</v>
      </c>
      <c r="B6555" s="8" t="s">
        <v>3334</v>
      </c>
      <c r="C6555" s="8">
        <v>3</v>
      </c>
      <c r="D6555" s="8" t="s">
        <v>3658</v>
      </c>
      <c r="E6555" s="8" t="s">
        <v>13836</v>
      </c>
      <c r="F6555" s="8" t="str">
        <f>VLOOKUP(E6555,'DANH MỤC'!$F:$G,2,0)</f>
        <v>Nhóm 2</v>
      </c>
      <c r="G6555" s="8" t="s">
        <v>7669</v>
      </c>
      <c r="H6555" t="str">
        <f>VLOOKUP(G6555,'DANH MỤC'!$I:$K,2,0)</f>
        <v>KH 1661</v>
      </c>
      <c r="I6555" t="str">
        <f>VLOOKUP(G6555,'DANH MỤC'!$I:$K,3,0)</f>
        <v>Cần Thơ</v>
      </c>
      <c r="J6555" s="8" t="s">
        <v>19</v>
      </c>
      <c r="K6555" t="str">
        <f>VLOOKUP(J6555,'DANH MỤC'!$A$1:$B$19,2,0)</f>
        <v>Sản phẩm 0003</v>
      </c>
      <c r="L6555" t="s">
        <v>15</v>
      </c>
      <c r="M6555">
        <v>2</v>
      </c>
      <c r="N6555" s="3">
        <f>IF(LEFT(K6555,1)="S",VLOOKUP(K6555,'DANH MỤC'!$B:$D,2,0),VLOOKUP(K6555,'DANH MỤC'!$B:$D,3,0))</f>
        <v>2500000</v>
      </c>
      <c r="O6555">
        <v>100</v>
      </c>
      <c r="P6555" s="3">
        <f>N6555*O6555%*CSDL[[#This Row],[SỐ LƯỢNG]]</f>
        <v>5000000</v>
      </c>
      <c r="Q6555" s="3">
        <f t="shared" si="3002"/>
        <v>0</v>
      </c>
    </row>
    <row r="6556" spans="1:17" x14ac:dyDescent="0.3">
      <c r="A6556" s="23" t="str">
        <f>A6555</f>
        <v>14/03/2019</v>
      </c>
      <c r="B6556" s="8" t="str">
        <f>B6555</f>
        <v>14/03/2019</v>
      </c>
      <c r="C6556" s="8">
        <v>3</v>
      </c>
      <c r="D6556" s="8" t="str">
        <f>D6555</f>
        <v>DH11462</v>
      </c>
      <c r="E6556" s="8" t="str">
        <f>E6555</f>
        <v>mai.hong</v>
      </c>
      <c r="F6556" s="8" t="str">
        <f>VLOOKUP(E6556,'DANH MỤC'!$F:$G,2,0)</f>
        <v>Nhóm 2</v>
      </c>
      <c r="G6556" s="8" t="str">
        <f>G6555</f>
        <v>KH1661</v>
      </c>
      <c r="H6556" t="str">
        <f>VLOOKUP(G6556,'DANH MỤC'!$I:$K,2,0)</f>
        <v>KH 1661</v>
      </c>
      <c r="I6556" t="str">
        <f>VLOOKUP(G6556,'DANH MỤC'!$I:$K,3,0)</f>
        <v>Cần Thơ</v>
      </c>
      <c r="J6556" s="8" t="s">
        <v>14</v>
      </c>
      <c r="K6556" t="str">
        <f>VLOOKUP(J6556,'DANH MỤC'!$A$1:$B$19,2,0)</f>
        <v>Sản phẩm 0004</v>
      </c>
      <c r="L6556" t="s">
        <v>15</v>
      </c>
      <c r="M6556">
        <v>6</v>
      </c>
      <c r="N6556" s="3">
        <f>IF(LEFT(K6556,1)="S",VLOOKUP(K6556,'DANH MỤC'!$B:$D,2,0),VLOOKUP(K6556,'DANH MỤC'!$B:$D,3,0))</f>
        <v>3500000</v>
      </c>
      <c r="O6556">
        <v>100</v>
      </c>
      <c r="P6556" s="3">
        <f>N6556*O6556%*CSDL[[#This Row],[SỐ LƯỢNG]]</f>
        <v>21000000</v>
      </c>
      <c r="Q6556" s="3">
        <f t="shared" si="3002"/>
        <v>0</v>
      </c>
    </row>
    <row r="6557" spans="1:17" x14ac:dyDescent="0.3">
      <c r="A6557" s="23" t="s">
        <v>3334</v>
      </c>
      <c r="B6557" s="8" t="s">
        <v>3334</v>
      </c>
      <c r="C6557" s="8">
        <v>3</v>
      </c>
      <c r="D6557" s="8" t="s">
        <v>3659</v>
      </c>
      <c r="E6557" s="8" t="s">
        <v>13836</v>
      </c>
      <c r="F6557" s="8" t="str">
        <f>VLOOKUP(E6557,'DANH MỤC'!$F:$G,2,0)</f>
        <v>Nhóm 2</v>
      </c>
      <c r="G6557" s="8" t="s">
        <v>7669</v>
      </c>
      <c r="H6557" t="str">
        <f>VLOOKUP(G6557,'DANH MỤC'!$I:$K,2,0)</f>
        <v>KH 1661</v>
      </c>
      <c r="I6557" t="str">
        <f>VLOOKUP(G6557,'DANH MỤC'!$I:$K,3,0)</f>
        <v>Cần Thơ</v>
      </c>
      <c r="J6557" s="8" t="s">
        <v>19</v>
      </c>
      <c r="K6557" t="str">
        <f>VLOOKUP(J6557,'DANH MỤC'!$A$1:$B$19,2,0)</f>
        <v>Sản phẩm 0003</v>
      </c>
      <c r="L6557" t="s">
        <v>15</v>
      </c>
      <c r="M6557">
        <v>36</v>
      </c>
      <c r="N6557" s="3">
        <f>IF(LEFT(K6557,1)="S",VLOOKUP(K6557,'DANH MỤC'!$B:$D,2,0),VLOOKUP(K6557,'DANH MỤC'!$B:$D,3,0))</f>
        <v>2500000</v>
      </c>
      <c r="O6557">
        <v>25</v>
      </c>
      <c r="P6557" s="3">
        <f>N6557*O6557%*CSDL[[#This Row],[SỐ LƯỢNG]]</f>
        <v>22500000</v>
      </c>
      <c r="Q6557" s="3">
        <f t="shared" si="3002"/>
        <v>67500000</v>
      </c>
    </row>
    <row r="6558" spans="1:17" x14ac:dyDescent="0.3">
      <c r="A6558" s="23" t="str">
        <f t="shared" ref="A6558:A6559" si="3018">A6557</f>
        <v>14/03/2019</v>
      </c>
      <c r="B6558" s="8" t="str">
        <f t="shared" ref="B6558:B6559" si="3019">B6557</f>
        <v>14/03/2019</v>
      </c>
      <c r="C6558" s="8">
        <v>3</v>
      </c>
      <c r="D6558" s="8" t="str">
        <f t="shared" ref="D6558:D6559" si="3020">D6557</f>
        <v>DH11461</v>
      </c>
      <c r="E6558" s="8" t="str">
        <f t="shared" ref="E6558:E6559" si="3021">E6557</f>
        <v>mai.hong</v>
      </c>
      <c r="F6558" s="8" t="str">
        <f>VLOOKUP(E6558,'DANH MỤC'!$F:$G,2,0)</f>
        <v>Nhóm 2</v>
      </c>
      <c r="G6558" s="8" t="str">
        <f t="shared" ref="G6558:G6559" si="3022">G6557</f>
        <v>KH1661</v>
      </c>
      <c r="H6558" t="str">
        <f>VLOOKUP(G6558,'DANH MỤC'!$I:$K,2,0)</f>
        <v>KH 1661</v>
      </c>
      <c r="I6558" t="str">
        <f>VLOOKUP(G6558,'DANH MỤC'!$I:$K,3,0)</f>
        <v>Cần Thơ</v>
      </c>
      <c r="J6558" s="8" t="s">
        <v>14</v>
      </c>
      <c r="K6558" t="str">
        <f>VLOOKUP(J6558,'DANH MỤC'!$A$1:$B$19,2,0)</f>
        <v>Sản phẩm 0004</v>
      </c>
      <c r="L6558" t="s">
        <v>15</v>
      </c>
      <c r="M6558">
        <v>36</v>
      </c>
      <c r="N6558" s="3">
        <f>IF(LEFT(K6558,1)="S",VLOOKUP(K6558,'DANH MỤC'!$B:$D,2,0),VLOOKUP(K6558,'DANH MỤC'!$B:$D,3,0))</f>
        <v>3500000</v>
      </c>
      <c r="O6558">
        <v>25</v>
      </c>
      <c r="P6558" s="3">
        <f>N6558*O6558%*CSDL[[#This Row],[SỐ LƯỢNG]]</f>
        <v>31500000</v>
      </c>
      <c r="Q6558" s="3">
        <f t="shared" si="3002"/>
        <v>94500000</v>
      </c>
    </row>
    <row r="6559" spans="1:17" x14ac:dyDescent="0.3">
      <c r="A6559" s="23" t="str">
        <f t="shared" si="3018"/>
        <v>14/03/2019</v>
      </c>
      <c r="B6559" s="8" t="str">
        <f t="shared" si="3019"/>
        <v>14/03/2019</v>
      </c>
      <c r="C6559" s="8">
        <v>3</v>
      </c>
      <c r="D6559" s="8" t="str">
        <f t="shared" si="3020"/>
        <v>DH11461</v>
      </c>
      <c r="E6559" s="8" t="str">
        <f t="shared" si="3021"/>
        <v>mai.hong</v>
      </c>
      <c r="F6559" s="8" t="str">
        <f>VLOOKUP(E6559,'DANH MỤC'!$F:$G,2,0)</f>
        <v>Nhóm 2</v>
      </c>
      <c r="G6559" s="8" t="str">
        <f t="shared" si="3022"/>
        <v>KH1661</v>
      </c>
      <c r="H6559" t="str">
        <f>VLOOKUP(G6559,'DANH MỤC'!$I:$K,2,0)</f>
        <v>KH 1661</v>
      </c>
      <c r="I6559" t="str">
        <f>VLOOKUP(G6559,'DANH MỤC'!$I:$K,3,0)</f>
        <v>Cần Thơ</v>
      </c>
      <c r="J6559" s="8" t="s">
        <v>14</v>
      </c>
      <c r="K6559" t="str">
        <f>VLOOKUP(J6559,'DANH MỤC'!$A$1:$B$19,2,0)</f>
        <v>Sản phẩm 0004</v>
      </c>
      <c r="L6559" t="s">
        <v>15</v>
      </c>
      <c r="M6559">
        <v>12</v>
      </c>
      <c r="N6559" s="3">
        <f>IF(LEFT(K6559,1)="S",VLOOKUP(K6559,'DANH MỤC'!$B:$D,2,0),VLOOKUP(K6559,'DANH MỤC'!$B:$D,3,0))</f>
        <v>3500000</v>
      </c>
      <c r="O6559">
        <v>100</v>
      </c>
      <c r="P6559" s="3">
        <f>N6559*O6559%*CSDL[[#This Row],[SỐ LƯỢNG]]</f>
        <v>42000000</v>
      </c>
      <c r="Q6559" s="3">
        <f t="shared" si="3002"/>
        <v>0</v>
      </c>
    </row>
    <row r="6560" spans="1:17" x14ac:dyDescent="0.3">
      <c r="A6560" s="23" t="s">
        <v>3334</v>
      </c>
      <c r="B6560" s="8" t="s">
        <v>3334</v>
      </c>
      <c r="C6560" s="8">
        <v>3</v>
      </c>
      <c r="D6560" s="8" t="s">
        <v>3660</v>
      </c>
      <c r="E6560" s="8" t="s">
        <v>13833</v>
      </c>
      <c r="F6560" s="8" t="str">
        <f>VLOOKUP(E6560,'DANH MỤC'!$F:$G,2,0)</f>
        <v>Nhóm 2</v>
      </c>
      <c r="G6560" s="8" t="s">
        <v>8580</v>
      </c>
      <c r="H6560" t="str">
        <f>VLOOKUP(G6560,'DANH MỤC'!$I:$K,2,0)</f>
        <v>KH 2606</v>
      </c>
      <c r="I6560" t="str">
        <f>VLOOKUP(G6560,'DANH MỤC'!$I:$K,3,0)</f>
        <v>Lào Cai</v>
      </c>
      <c r="J6560" s="8" t="s">
        <v>5939</v>
      </c>
      <c r="K6560" t="str">
        <f>VLOOKUP(J6560,'DANH MỤC'!$A$1:$B$19,2,0)</f>
        <v>Sản phẩm 0001</v>
      </c>
      <c r="L6560" t="s">
        <v>15</v>
      </c>
      <c r="M6560">
        <v>1</v>
      </c>
      <c r="N6560" s="3">
        <f>IF(LEFT(K6560,1)="S",VLOOKUP(K6560,'DANH MỤC'!$B:$D,2,0),VLOOKUP(K6560,'DANH MỤC'!$B:$D,3,0))</f>
        <v>3000000</v>
      </c>
      <c r="O6560">
        <v>10</v>
      </c>
      <c r="P6560" s="3">
        <f>N6560*O6560%*CSDL[[#This Row],[SỐ LƯỢNG]]</f>
        <v>300000</v>
      </c>
      <c r="Q6560" s="3">
        <f t="shared" si="3002"/>
        <v>2700000</v>
      </c>
    </row>
    <row r="6561" spans="1:17" x14ac:dyDescent="0.3">
      <c r="A6561" s="23" t="s">
        <v>3334</v>
      </c>
      <c r="B6561" s="8" t="s">
        <v>3334</v>
      </c>
      <c r="C6561" s="8">
        <v>3</v>
      </c>
      <c r="D6561" s="8" t="s">
        <v>3661</v>
      </c>
      <c r="E6561" s="8" t="s">
        <v>13822</v>
      </c>
      <c r="F6561" s="8" t="str">
        <f>VLOOKUP(E6561,'DANH MỤC'!$F:$G,2,0)</f>
        <v>Nhóm 1</v>
      </c>
      <c r="G6561" s="8" t="s">
        <v>8581</v>
      </c>
      <c r="H6561" t="str">
        <f>VLOOKUP(G6561,'DANH MỤC'!$I:$K,2,0)</f>
        <v>KH 2607</v>
      </c>
      <c r="I6561" t="str">
        <f>VLOOKUP(G6561,'DANH MỤC'!$I:$K,3,0)</f>
        <v>Thanh Hóa</v>
      </c>
      <c r="J6561" s="8" t="s">
        <v>5939</v>
      </c>
      <c r="K6561" t="str">
        <f>VLOOKUP(J6561,'DANH MỤC'!$A$1:$B$19,2,0)</f>
        <v>Sản phẩm 0001</v>
      </c>
      <c r="L6561" t="s">
        <v>15</v>
      </c>
      <c r="M6561">
        <v>1</v>
      </c>
      <c r="N6561" s="3">
        <f>IF(LEFT(K6561,1)="S",VLOOKUP(K6561,'DANH MỤC'!$B:$D,2,0),VLOOKUP(K6561,'DANH MỤC'!$B:$D,3,0))</f>
        <v>3000000</v>
      </c>
      <c r="O6561">
        <v>0</v>
      </c>
      <c r="P6561" s="3">
        <f>N6561*O6561%*CSDL[[#This Row],[SỐ LƯỢNG]]</f>
        <v>0</v>
      </c>
      <c r="Q6561" s="3">
        <f t="shared" si="3002"/>
        <v>3000000</v>
      </c>
    </row>
    <row r="6562" spans="1:17" x14ac:dyDescent="0.3">
      <c r="A6562" s="23" t="str">
        <f>A6561</f>
        <v>14/03/2019</v>
      </c>
      <c r="B6562" s="8" t="str">
        <f>B6561</f>
        <v>14/03/2019</v>
      </c>
      <c r="C6562" s="8">
        <v>3</v>
      </c>
      <c r="D6562" s="8" t="str">
        <f>D6561</f>
        <v>DH11459</v>
      </c>
      <c r="E6562" s="8" t="str">
        <f>E6561</f>
        <v>anh.hong</v>
      </c>
      <c r="F6562" s="8" t="str">
        <f>VLOOKUP(E6562,'DANH MỤC'!$F:$G,2,0)</f>
        <v>Nhóm 1</v>
      </c>
      <c r="G6562" s="8" t="str">
        <f>G6561</f>
        <v>KH2607</v>
      </c>
      <c r="H6562" t="str">
        <f>VLOOKUP(G6562,'DANH MỤC'!$I:$K,2,0)</f>
        <v>KH 2607</v>
      </c>
      <c r="I6562" t="str">
        <f>VLOOKUP(G6562,'DANH MỤC'!$I:$K,3,0)</f>
        <v>Thanh Hóa</v>
      </c>
      <c r="J6562" s="8" t="s">
        <v>5944</v>
      </c>
      <c r="K6562" t="str">
        <f>VLOOKUP(J6562,'DANH MỤC'!$A$1:$B$19,2,0)</f>
        <v>Hàng tặng 0001</v>
      </c>
      <c r="L6562" t="s">
        <v>24</v>
      </c>
      <c r="M6562">
        <v>2</v>
      </c>
      <c r="N6562" s="3">
        <f>IF(LEFT(K6562,1)="S",VLOOKUP(K6562,'DANH MỤC'!$B:$D,2,0),VLOOKUP(K6562,'DANH MỤC'!$B:$D,3,0))</f>
        <v>200000</v>
      </c>
      <c r="O6562">
        <v>100</v>
      </c>
      <c r="P6562" s="3">
        <f>N6562*O6562%*CSDL[[#This Row],[SỐ LƯỢNG]]</f>
        <v>400000</v>
      </c>
      <c r="Q6562" s="3">
        <f t="shared" si="3002"/>
        <v>0</v>
      </c>
    </row>
    <row r="6563" spans="1:17" x14ac:dyDescent="0.3">
      <c r="A6563" s="23" t="s">
        <v>3334</v>
      </c>
      <c r="B6563" s="8" t="s">
        <v>3334</v>
      </c>
      <c r="C6563" s="8">
        <v>3</v>
      </c>
      <c r="D6563" s="8" t="s">
        <v>3662</v>
      </c>
      <c r="E6563" s="8" t="s">
        <v>13830</v>
      </c>
      <c r="F6563" s="8" t="str">
        <f>VLOOKUP(E6563,'DANH MỤC'!$F:$G,2,0)</f>
        <v>Nhóm 2</v>
      </c>
      <c r="G6563" s="8" t="s">
        <v>8582</v>
      </c>
      <c r="H6563" t="str">
        <f>VLOOKUP(G6563,'DANH MỤC'!$I:$K,2,0)</f>
        <v>KH 2608</v>
      </c>
      <c r="I6563" t="str">
        <f>VLOOKUP(G6563,'DANH MỤC'!$I:$K,3,0)</f>
        <v>Lạng Sơn</v>
      </c>
      <c r="J6563" s="8" t="s">
        <v>5940</v>
      </c>
      <c r="K6563" t="str">
        <f>VLOOKUP(J6563,'DANH MỤC'!$A$1:$B$19,2,0)</f>
        <v>Sản phẩm 0002</v>
      </c>
      <c r="L6563" t="s">
        <v>15</v>
      </c>
      <c r="M6563">
        <v>3</v>
      </c>
      <c r="N6563" s="3">
        <f>IF(LEFT(K6563,1)="S",VLOOKUP(K6563,'DANH MỤC'!$B:$D,2,0),VLOOKUP(K6563,'DANH MỤC'!$B:$D,3,0))</f>
        <v>2000000</v>
      </c>
      <c r="O6563">
        <v>10</v>
      </c>
      <c r="P6563" s="3">
        <f>N6563*O6563%*CSDL[[#This Row],[SỐ LƯỢNG]]</f>
        <v>600000</v>
      </c>
      <c r="Q6563" s="3">
        <f t="shared" si="3002"/>
        <v>5400000</v>
      </c>
    </row>
    <row r="6564" spans="1:17" x14ac:dyDescent="0.3">
      <c r="A6564" s="23" t="s">
        <v>3334</v>
      </c>
      <c r="B6564" s="8" t="s">
        <v>3334</v>
      </c>
      <c r="C6564" s="8">
        <v>3</v>
      </c>
      <c r="D6564" s="8" t="s">
        <v>3664</v>
      </c>
      <c r="E6564" s="8" t="s">
        <v>13847</v>
      </c>
      <c r="F6564" s="8" t="str">
        <f>VLOOKUP(E6564,'DANH MỤC'!$F:$G,2,0)</f>
        <v>Nhóm 3</v>
      </c>
      <c r="G6564" s="8" t="s">
        <v>8583</v>
      </c>
      <c r="H6564" t="str">
        <f>VLOOKUP(G6564,'DANH MỤC'!$I:$K,2,0)</f>
        <v>KH 2609</v>
      </c>
      <c r="I6564" t="str">
        <f>VLOOKUP(G6564,'DANH MỤC'!$I:$K,3,0)</f>
        <v>Kon Tum</v>
      </c>
      <c r="J6564" s="8" t="s">
        <v>5939</v>
      </c>
      <c r="K6564" t="str">
        <f>VLOOKUP(J6564,'DANH MỤC'!$A$1:$B$19,2,0)</f>
        <v>Sản phẩm 0001</v>
      </c>
      <c r="L6564" t="s">
        <v>15</v>
      </c>
      <c r="M6564">
        <v>1</v>
      </c>
      <c r="N6564" s="3">
        <f>IF(LEFT(K6564,1)="S",VLOOKUP(K6564,'DANH MỤC'!$B:$D,2,0),VLOOKUP(K6564,'DANH MỤC'!$B:$D,3,0))</f>
        <v>3000000</v>
      </c>
      <c r="O6564">
        <v>5</v>
      </c>
      <c r="P6564" s="3">
        <f>N6564*O6564%*CSDL[[#This Row],[SỐ LƯỢNG]]</f>
        <v>150000</v>
      </c>
      <c r="Q6564" s="3">
        <f t="shared" si="3002"/>
        <v>2850000</v>
      </c>
    </row>
    <row r="6565" spans="1:17" x14ac:dyDescent="0.3">
      <c r="A6565" s="23" t="s">
        <v>3334</v>
      </c>
      <c r="B6565" s="8" t="s">
        <v>3334</v>
      </c>
      <c r="C6565" s="8">
        <v>3</v>
      </c>
      <c r="D6565" s="8" t="s">
        <v>3665</v>
      </c>
      <c r="E6565" s="8" t="s">
        <v>13814</v>
      </c>
      <c r="F6565" s="8" t="str">
        <f>VLOOKUP(E6565,'DANH MỤC'!$F:$G,2,0)</f>
        <v>Nhóm 1</v>
      </c>
      <c r="G6565" s="8" t="s">
        <v>8584</v>
      </c>
      <c r="H6565" t="str">
        <f>VLOOKUP(G6565,'DANH MỤC'!$I:$K,2,0)</f>
        <v>KH 2610</v>
      </c>
      <c r="I6565" t="str">
        <f>VLOOKUP(G6565,'DANH MỤC'!$I:$K,3,0)</f>
        <v>Bình Phước</v>
      </c>
      <c r="J6565" s="8" t="s">
        <v>5940</v>
      </c>
      <c r="K6565" t="str">
        <f>VLOOKUP(J6565,'DANH MỤC'!$A$1:$B$19,2,0)</f>
        <v>Sản phẩm 0002</v>
      </c>
      <c r="L6565" t="s">
        <v>15</v>
      </c>
      <c r="M6565">
        <v>1</v>
      </c>
      <c r="N6565" s="3">
        <f>IF(LEFT(K6565,1)="S",VLOOKUP(K6565,'DANH MỤC'!$B:$D,2,0),VLOOKUP(K6565,'DANH MỤC'!$B:$D,3,0))</f>
        <v>2000000</v>
      </c>
      <c r="O6565">
        <v>0</v>
      </c>
      <c r="P6565" s="3">
        <f>N6565*O6565%*CSDL[[#This Row],[SỐ LƯỢNG]]</f>
        <v>0</v>
      </c>
      <c r="Q6565" s="3">
        <f t="shared" si="3002"/>
        <v>2000000</v>
      </c>
    </row>
    <row r="6566" spans="1:17" x14ac:dyDescent="0.3">
      <c r="A6566" s="23" t="str">
        <f>A6565</f>
        <v>14/03/2019</v>
      </c>
      <c r="B6566" s="8" t="str">
        <f>B6565</f>
        <v>14/03/2019</v>
      </c>
      <c r="C6566" s="8">
        <v>3</v>
      </c>
      <c r="D6566" s="8" t="str">
        <f>D6565</f>
        <v>DH11456</v>
      </c>
      <c r="E6566" s="8" t="str">
        <f>E6565</f>
        <v>hai.vi</v>
      </c>
      <c r="F6566" s="8" t="str">
        <f>VLOOKUP(E6566,'DANH MỤC'!$F:$G,2,0)</f>
        <v>Nhóm 1</v>
      </c>
      <c r="G6566" s="8" t="str">
        <f>G6565</f>
        <v>KH2610</v>
      </c>
      <c r="H6566" t="str">
        <f>VLOOKUP(G6566,'DANH MỤC'!$I:$K,2,0)</f>
        <v>KH 2610</v>
      </c>
      <c r="I6566" t="str">
        <f>VLOOKUP(G6566,'DANH MỤC'!$I:$K,3,0)</f>
        <v>Bình Phước</v>
      </c>
      <c r="J6566" s="8" t="s">
        <v>5944</v>
      </c>
      <c r="K6566" t="str">
        <f>VLOOKUP(J6566,'DANH MỤC'!$A$1:$B$19,2,0)</f>
        <v>Hàng tặng 0001</v>
      </c>
      <c r="L6566" t="s">
        <v>24</v>
      </c>
      <c r="M6566">
        <v>2</v>
      </c>
      <c r="N6566" s="3">
        <f>IF(LEFT(K6566,1)="S",VLOOKUP(K6566,'DANH MỤC'!$B:$D,2,0),VLOOKUP(K6566,'DANH MỤC'!$B:$D,3,0))</f>
        <v>200000</v>
      </c>
      <c r="O6566">
        <v>100</v>
      </c>
      <c r="P6566" s="3">
        <f>N6566*O6566%*CSDL[[#This Row],[SỐ LƯỢNG]]</f>
        <v>400000</v>
      </c>
      <c r="Q6566" s="3">
        <f t="shared" si="3002"/>
        <v>0</v>
      </c>
    </row>
    <row r="6567" spans="1:17" x14ac:dyDescent="0.3">
      <c r="A6567" s="23" t="s">
        <v>3334</v>
      </c>
      <c r="B6567" s="8" t="s">
        <v>3334</v>
      </c>
      <c r="C6567" s="8">
        <v>3</v>
      </c>
      <c r="D6567" s="8" t="s">
        <v>3666</v>
      </c>
      <c r="E6567" s="8" t="s">
        <v>13836</v>
      </c>
      <c r="F6567" s="8" t="str">
        <f>VLOOKUP(E6567,'DANH MỤC'!$F:$G,2,0)</f>
        <v>Nhóm 2</v>
      </c>
      <c r="G6567" s="8" t="s">
        <v>7669</v>
      </c>
      <c r="H6567" t="str">
        <f>VLOOKUP(G6567,'DANH MỤC'!$I:$K,2,0)</f>
        <v>KH 1661</v>
      </c>
      <c r="I6567" t="str">
        <f>VLOOKUP(G6567,'DANH MỤC'!$I:$K,3,0)</f>
        <v>Cần Thơ</v>
      </c>
      <c r="J6567" s="8" t="s">
        <v>5939</v>
      </c>
      <c r="K6567" t="str">
        <f>VLOOKUP(J6567,'DANH MỤC'!$A$1:$B$19,2,0)</f>
        <v>Sản phẩm 0001</v>
      </c>
      <c r="L6567" t="s">
        <v>15</v>
      </c>
      <c r="M6567">
        <v>2</v>
      </c>
      <c r="N6567" s="3">
        <f>IF(LEFT(K6567,1)="S",VLOOKUP(K6567,'DANH MỤC'!$B:$D,2,0),VLOOKUP(K6567,'DANH MỤC'!$B:$D,3,0))</f>
        <v>3000000</v>
      </c>
      <c r="O6567">
        <v>100</v>
      </c>
      <c r="P6567" s="3">
        <f>N6567*O6567%*CSDL[[#This Row],[SỐ LƯỢNG]]</f>
        <v>6000000</v>
      </c>
      <c r="Q6567" s="3">
        <f t="shared" si="3002"/>
        <v>0</v>
      </c>
    </row>
    <row r="6568" spans="1:17" x14ac:dyDescent="0.3">
      <c r="A6568" s="23" t="str">
        <f t="shared" ref="A6568:A6569" si="3023">A6567</f>
        <v>14/03/2019</v>
      </c>
      <c r="B6568" s="8" t="str">
        <f t="shared" ref="B6568:B6569" si="3024">B6567</f>
        <v>14/03/2019</v>
      </c>
      <c r="C6568" s="8">
        <v>3</v>
      </c>
      <c r="D6568" s="8" t="str">
        <f t="shared" ref="D6568:D6569" si="3025">D6567</f>
        <v>DH11455</v>
      </c>
      <c r="E6568" s="8" t="str">
        <f t="shared" ref="E6568:E6569" si="3026">E6567</f>
        <v>mai.hong</v>
      </c>
      <c r="F6568" s="8" t="str">
        <f>VLOOKUP(E6568,'DANH MỤC'!$F:$G,2,0)</f>
        <v>Nhóm 2</v>
      </c>
      <c r="G6568" s="8" t="str">
        <f t="shared" ref="G6568:G6569" si="3027">G6567</f>
        <v>KH1661</v>
      </c>
      <c r="H6568" t="str">
        <f>VLOOKUP(G6568,'DANH MỤC'!$I:$K,2,0)</f>
        <v>KH 1661</v>
      </c>
      <c r="I6568" t="str">
        <f>VLOOKUP(G6568,'DANH MỤC'!$I:$K,3,0)</f>
        <v>Cần Thơ</v>
      </c>
      <c r="J6568" s="8" t="s">
        <v>14</v>
      </c>
      <c r="K6568" t="str">
        <f>VLOOKUP(J6568,'DANH MỤC'!$A$1:$B$19,2,0)</f>
        <v>Sản phẩm 0004</v>
      </c>
      <c r="L6568" t="s">
        <v>15</v>
      </c>
      <c r="M6568">
        <v>1</v>
      </c>
      <c r="N6568" s="3">
        <f>IF(LEFT(K6568,1)="S",VLOOKUP(K6568,'DANH MỤC'!$B:$D,2,0),VLOOKUP(K6568,'DANH MỤC'!$B:$D,3,0))</f>
        <v>3500000</v>
      </c>
      <c r="O6568">
        <v>100</v>
      </c>
      <c r="P6568" s="3">
        <f>N6568*O6568%*CSDL[[#This Row],[SỐ LƯỢNG]]</f>
        <v>3500000</v>
      </c>
      <c r="Q6568" s="3">
        <f t="shared" si="3002"/>
        <v>0</v>
      </c>
    </row>
    <row r="6569" spans="1:17" x14ac:dyDescent="0.3">
      <c r="A6569" s="23" t="str">
        <f t="shared" si="3023"/>
        <v>14/03/2019</v>
      </c>
      <c r="B6569" s="8" t="str">
        <f t="shared" si="3024"/>
        <v>14/03/2019</v>
      </c>
      <c r="C6569" s="8">
        <v>3</v>
      </c>
      <c r="D6569" s="8" t="str">
        <f t="shared" si="3025"/>
        <v>DH11455</v>
      </c>
      <c r="E6569" s="8" t="str">
        <f t="shared" si="3026"/>
        <v>mai.hong</v>
      </c>
      <c r="F6569" s="8" t="str">
        <f>VLOOKUP(E6569,'DANH MỤC'!$F:$G,2,0)</f>
        <v>Nhóm 2</v>
      </c>
      <c r="G6569" s="8" t="str">
        <f t="shared" si="3027"/>
        <v>KH1661</v>
      </c>
      <c r="H6569" t="str">
        <f>VLOOKUP(G6569,'DANH MỤC'!$I:$K,2,0)</f>
        <v>KH 1661</v>
      </c>
      <c r="I6569" t="str">
        <f>VLOOKUP(G6569,'DANH MỤC'!$I:$K,3,0)</f>
        <v>Cần Thơ</v>
      </c>
      <c r="J6569" s="8" t="s">
        <v>19</v>
      </c>
      <c r="K6569" t="str">
        <f>VLOOKUP(J6569,'DANH MỤC'!$A$1:$B$19,2,0)</f>
        <v>Sản phẩm 0003</v>
      </c>
      <c r="L6569" t="s">
        <v>15</v>
      </c>
      <c r="M6569">
        <v>3</v>
      </c>
      <c r="N6569" s="3">
        <f>IF(LEFT(K6569,1)="S",VLOOKUP(K6569,'DANH MỤC'!$B:$D,2,0),VLOOKUP(K6569,'DANH MỤC'!$B:$D,3,0))</f>
        <v>2500000</v>
      </c>
      <c r="O6569">
        <v>100</v>
      </c>
      <c r="P6569" s="3">
        <f>N6569*O6569%*CSDL[[#This Row],[SỐ LƯỢNG]]</f>
        <v>7500000</v>
      </c>
      <c r="Q6569" s="3">
        <f t="shared" si="3002"/>
        <v>0</v>
      </c>
    </row>
    <row r="6570" spans="1:17" x14ac:dyDescent="0.3">
      <c r="A6570" s="23" t="s">
        <v>3334</v>
      </c>
      <c r="B6570" s="8" t="s">
        <v>3334</v>
      </c>
      <c r="C6570" s="8">
        <v>3</v>
      </c>
      <c r="D6570" s="8" t="s">
        <v>3667</v>
      </c>
      <c r="E6570" s="8" t="s">
        <v>13836</v>
      </c>
      <c r="F6570" s="8" t="str">
        <f>VLOOKUP(E6570,'DANH MỤC'!$F:$G,2,0)</f>
        <v>Nhóm 2</v>
      </c>
      <c r="G6570" s="8" t="s">
        <v>7669</v>
      </c>
      <c r="H6570" t="str">
        <f>VLOOKUP(G6570,'DANH MỤC'!$I:$K,2,0)</f>
        <v>KH 1661</v>
      </c>
      <c r="I6570" t="str">
        <f>VLOOKUP(G6570,'DANH MỤC'!$I:$K,3,0)</f>
        <v>Cần Thơ</v>
      </c>
      <c r="J6570" s="8" t="s">
        <v>5940</v>
      </c>
      <c r="K6570" t="str">
        <f>VLOOKUP(J6570,'DANH MỤC'!$A$1:$B$19,2,0)</f>
        <v>Sản phẩm 0002</v>
      </c>
      <c r="L6570" t="s">
        <v>15</v>
      </c>
      <c r="M6570">
        <v>24</v>
      </c>
      <c r="N6570" s="3">
        <f>IF(LEFT(K6570,1)="S",VLOOKUP(K6570,'DANH MỤC'!$B:$D,2,0),VLOOKUP(K6570,'DANH MỤC'!$B:$D,3,0))</f>
        <v>2000000</v>
      </c>
      <c r="O6570">
        <v>25</v>
      </c>
      <c r="P6570" s="3">
        <f>N6570*O6570%*CSDL[[#This Row],[SỐ LƯỢNG]]</f>
        <v>12000000</v>
      </c>
      <c r="Q6570" s="3">
        <f t="shared" si="3002"/>
        <v>36000000</v>
      </c>
    </row>
    <row r="6571" spans="1:17" x14ac:dyDescent="0.3">
      <c r="A6571" s="23" t="str">
        <f>A6570</f>
        <v>14/03/2019</v>
      </c>
      <c r="B6571" s="8" t="str">
        <f>B6570</f>
        <v>14/03/2019</v>
      </c>
      <c r="C6571" s="8">
        <v>3</v>
      </c>
      <c r="D6571" s="8" t="str">
        <f>D6570</f>
        <v>DH11454</v>
      </c>
      <c r="E6571" s="8" t="str">
        <f>E6570</f>
        <v>mai.hong</v>
      </c>
      <c r="F6571" s="8" t="str">
        <f>VLOOKUP(E6571,'DANH MỤC'!$F:$G,2,0)</f>
        <v>Nhóm 2</v>
      </c>
      <c r="G6571" s="8" t="str">
        <f>G6570</f>
        <v>KH1661</v>
      </c>
      <c r="H6571" t="str">
        <f>VLOOKUP(G6571,'DANH MỤC'!$I:$K,2,0)</f>
        <v>KH 1661</v>
      </c>
      <c r="I6571" t="str">
        <f>VLOOKUP(G6571,'DANH MỤC'!$I:$K,3,0)</f>
        <v>Cần Thơ</v>
      </c>
      <c r="J6571" s="8" t="s">
        <v>5939</v>
      </c>
      <c r="K6571" t="str">
        <f>VLOOKUP(J6571,'DANH MỤC'!$A$1:$B$19,2,0)</f>
        <v>Sản phẩm 0001</v>
      </c>
      <c r="L6571" t="s">
        <v>15</v>
      </c>
      <c r="M6571">
        <v>4</v>
      </c>
      <c r="N6571" s="3">
        <f>IF(LEFT(K6571,1)="S",VLOOKUP(K6571,'DANH MỤC'!$B:$D,2,0),VLOOKUP(K6571,'DANH MỤC'!$B:$D,3,0))</f>
        <v>3000000</v>
      </c>
      <c r="O6571">
        <v>100</v>
      </c>
      <c r="P6571" s="3">
        <f>N6571*O6571%*CSDL[[#This Row],[SỐ LƯỢNG]]</f>
        <v>12000000</v>
      </c>
      <c r="Q6571" s="3">
        <f t="shared" si="3002"/>
        <v>0</v>
      </c>
    </row>
    <row r="6572" spans="1:17" x14ac:dyDescent="0.3">
      <c r="A6572" s="23" t="s">
        <v>3334</v>
      </c>
      <c r="B6572" s="8" t="s">
        <v>3334</v>
      </c>
      <c r="C6572" s="8">
        <v>3</v>
      </c>
      <c r="D6572" s="8" t="s">
        <v>3668</v>
      </c>
      <c r="E6572" s="8" t="s">
        <v>13821</v>
      </c>
      <c r="F6572" s="8" t="str">
        <f>VLOOKUP(E6572,'DANH MỤC'!$F:$G,2,0)</f>
        <v>Nhóm 1</v>
      </c>
      <c r="G6572" s="8" t="s">
        <v>8585</v>
      </c>
      <c r="H6572" t="str">
        <f>VLOOKUP(G6572,'DANH MỤC'!$I:$K,2,0)</f>
        <v>KH 2611</v>
      </c>
      <c r="I6572" t="str">
        <f>VLOOKUP(G6572,'DANH MỤC'!$I:$K,3,0)</f>
        <v>Cao Bằng</v>
      </c>
      <c r="J6572" s="8" t="s">
        <v>5939</v>
      </c>
      <c r="K6572" t="str">
        <f>VLOOKUP(J6572,'DANH MỤC'!$A$1:$B$19,2,0)</f>
        <v>Sản phẩm 0001</v>
      </c>
      <c r="L6572" t="s">
        <v>15</v>
      </c>
      <c r="M6572">
        <v>1</v>
      </c>
      <c r="N6572" s="3">
        <f>IF(LEFT(K6572,1)="S",VLOOKUP(K6572,'DANH MỤC'!$B:$D,2,0),VLOOKUP(K6572,'DANH MỤC'!$B:$D,3,0))</f>
        <v>3000000</v>
      </c>
      <c r="O6572">
        <v>0</v>
      </c>
      <c r="P6572" s="3">
        <f>N6572*O6572%*CSDL[[#This Row],[SỐ LƯỢNG]]</f>
        <v>0</v>
      </c>
      <c r="Q6572" s="3">
        <f t="shared" si="3002"/>
        <v>3000000</v>
      </c>
    </row>
    <row r="6573" spans="1:17" x14ac:dyDescent="0.3">
      <c r="A6573" s="23" t="str">
        <f>A6572</f>
        <v>14/03/2019</v>
      </c>
      <c r="B6573" s="8" t="str">
        <f>B6572</f>
        <v>14/03/2019</v>
      </c>
      <c r="C6573" s="8">
        <v>3</v>
      </c>
      <c r="D6573" s="8" t="str">
        <f>D6572</f>
        <v>DH11453</v>
      </c>
      <c r="E6573" s="8" t="str">
        <f>E6572</f>
        <v>thu.le</v>
      </c>
      <c r="F6573" s="8" t="str">
        <f>VLOOKUP(E6573,'DANH MỤC'!$F:$G,2,0)</f>
        <v>Nhóm 1</v>
      </c>
      <c r="G6573" s="8" t="str">
        <f>G6572</f>
        <v>KH2611</v>
      </c>
      <c r="H6573" t="str">
        <f>VLOOKUP(G6573,'DANH MỤC'!$I:$K,2,0)</f>
        <v>KH 2611</v>
      </c>
      <c r="I6573" t="str">
        <f>VLOOKUP(G6573,'DANH MỤC'!$I:$K,3,0)</f>
        <v>Cao Bằng</v>
      </c>
      <c r="J6573" s="8" t="s">
        <v>5944</v>
      </c>
      <c r="K6573" t="str">
        <f>VLOOKUP(J6573,'DANH MỤC'!$A$1:$B$19,2,0)</f>
        <v>Hàng tặng 0001</v>
      </c>
      <c r="L6573" t="s">
        <v>24</v>
      </c>
      <c r="M6573">
        <v>2</v>
      </c>
      <c r="N6573" s="3">
        <f>IF(LEFT(K6573,1)="S",VLOOKUP(K6573,'DANH MỤC'!$B:$D,2,0),VLOOKUP(K6573,'DANH MỤC'!$B:$D,3,0))</f>
        <v>200000</v>
      </c>
      <c r="O6573">
        <v>100</v>
      </c>
      <c r="P6573" s="3">
        <f>N6573*O6573%*CSDL[[#This Row],[SỐ LƯỢNG]]</f>
        <v>400000</v>
      </c>
      <c r="Q6573" s="3">
        <f t="shared" si="3002"/>
        <v>0</v>
      </c>
    </row>
    <row r="6574" spans="1:17" x14ac:dyDescent="0.3">
      <c r="A6574" s="23" t="s">
        <v>3334</v>
      </c>
      <c r="B6574" s="8" t="s">
        <v>3334</v>
      </c>
      <c r="C6574" s="8">
        <v>3</v>
      </c>
      <c r="D6574" s="8" t="s">
        <v>3669</v>
      </c>
      <c r="E6574" s="8" t="s">
        <v>13831</v>
      </c>
      <c r="F6574" s="8" t="str">
        <f>VLOOKUP(E6574,'DANH MỤC'!$F:$G,2,0)</f>
        <v>Nhóm 2</v>
      </c>
      <c r="G6574" s="8" t="s">
        <v>8586</v>
      </c>
      <c r="H6574" t="str">
        <f>VLOOKUP(G6574,'DANH MỤC'!$I:$K,2,0)</f>
        <v>KH 2612</v>
      </c>
      <c r="I6574" t="str">
        <f>VLOOKUP(G6574,'DANH MỤC'!$I:$K,3,0)</f>
        <v>Ninh Thuận</v>
      </c>
      <c r="J6574" s="8" t="s">
        <v>14</v>
      </c>
      <c r="K6574" t="str">
        <f>VLOOKUP(J6574,'DANH MỤC'!$A$1:$B$19,2,0)</f>
        <v>Sản phẩm 0004</v>
      </c>
      <c r="L6574" t="s">
        <v>15</v>
      </c>
      <c r="M6574">
        <v>1</v>
      </c>
      <c r="N6574" s="3">
        <f>IF(LEFT(K6574,1)="S",VLOOKUP(K6574,'DANH MỤC'!$B:$D,2,0),VLOOKUP(K6574,'DANH MỤC'!$B:$D,3,0))</f>
        <v>3500000</v>
      </c>
      <c r="O6574">
        <v>0</v>
      </c>
      <c r="P6574" s="3">
        <f>N6574*O6574%*CSDL[[#This Row],[SỐ LƯỢNG]]</f>
        <v>0</v>
      </c>
      <c r="Q6574" s="3">
        <f t="shared" si="3002"/>
        <v>3500000</v>
      </c>
    </row>
    <row r="6575" spans="1:17" x14ac:dyDescent="0.3">
      <c r="A6575" s="23" t="str">
        <f>A6574</f>
        <v>14/03/2019</v>
      </c>
      <c r="B6575" s="8" t="str">
        <f>B6574</f>
        <v>14/03/2019</v>
      </c>
      <c r="C6575" s="8">
        <v>3</v>
      </c>
      <c r="D6575" s="8" t="str">
        <f>D6574</f>
        <v>DH11452</v>
      </c>
      <c r="E6575" s="8" t="str">
        <f>E6574</f>
        <v>huyen.thanh</v>
      </c>
      <c r="F6575" s="8" t="str">
        <f>VLOOKUP(E6575,'DANH MỤC'!$F:$G,2,0)</f>
        <v>Nhóm 2</v>
      </c>
      <c r="G6575" s="8" t="str">
        <f>G6574</f>
        <v>KH2612</v>
      </c>
      <c r="H6575" t="str">
        <f>VLOOKUP(G6575,'DANH MỤC'!$I:$K,2,0)</f>
        <v>KH 2612</v>
      </c>
      <c r="I6575" t="str">
        <f>VLOOKUP(G6575,'DANH MỤC'!$I:$K,3,0)</f>
        <v>Ninh Thuận</v>
      </c>
      <c r="J6575" s="8" t="s">
        <v>5944</v>
      </c>
      <c r="K6575" t="str">
        <f>VLOOKUP(J6575,'DANH MỤC'!$A$1:$B$19,2,0)</f>
        <v>Hàng tặng 0001</v>
      </c>
      <c r="L6575" t="s">
        <v>24</v>
      </c>
      <c r="M6575">
        <v>2</v>
      </c>
      <c r="N6575" s="3">
        <f>IF(LEFT(K6575,1)="S",VLOOKUP(K6575,'DANH MỤC'!$B:$D,2,0),VLOOKUP(K6575,'DANH MỤC'!$B:$D,3,0))</f>
        <v>200000</v>
      </c>
      <c r="O6575">
        <v>100</v>
      </c>
      <c r="P6575" s="3">
        <f>N6575*O6575%*CSDL[[#This Row],[SỐ LƯỢNG]]</f>
        <v>400000</v>
      </c>
      <c r="Q6575" s="3">
        <f t="shared" si="3002"/>
        <v>0</v>
      </c>
    </row>
    <row r="6576" spans="1:17" x14ac:dyDescent="0.3">
      <c r="A6576" s="23" t="s">
        <v>3334</v>
      </c>
      <c r="B6576" s="8" t="s">
        <v>3670</v>
      </c>
      <c r="C6576" s="8">
        <v>3</v>
      </c>
      <c r="D6576" s="8" t="s">
        <v>3671</v>
      </c>
      <c r="E6576" s="8" t="s">
        <v>13814</v>
      </c>
      <c r="F6576" s="8" t="str">
        <f>VLOOKUP(E6576,'DANH MỤC'!$F:$G,2,0)</f>
        <v>Nhóm 1</v>
      </c>
      <c r="G6576" s="8" t="s">
        <v>8587</v>
      </c>
      <c r="H6576" t="str">
        <f>VLOOKUP(G6576,'DANH MỤC'!$I:$K,2,0)</f>
        <v>KH 2613</v>
      </c>
      <c r="I6576" t="str">
        <f>VLOOKUP(G6576,'DANH MỤC'!$I:$K,3,0)</f>
        <v>Hải Dương</v>
      </c>
      <c r="J6576" s="8" t="s">
        <v>14</v>
      </c>
      <c r="K6576" t="str">
        <f>VLOOKUP(J6576,'DANH MỤC'!$A$1:$B$19,2,0)</f>
        <v>Sản phẩm 0004</v>
      </c>
      <c r="L6576" t="s">
        <v>15</v>
      </c>
      <c r="M6576">
        <v>2</v>
      </c>
      <c r="N6576" s="3">
        <f>IF(LEFT(K6576,1)="S",VLOOKUP(K6576,'DANH MỤC'!$B:$D,2,0),VLOOKUP(K6576,'DANH MỤC'!$B:$D,3,0))</f>
        <v>3500000</v>
      </c>
      <c r="O6576">
        <v>10</v>
      </c>
      <c r="P6576" s="3">
        <f>N6576*O6576%*CSDL[[#This Row],[SỐ LƯỢNG]]</f>
        <v>700000</v>
      </c>
      <c r="Q6576" s="3">
        <f t="shared" si="3002"/>
        <v>6300000</v>
      </c>
    </row>
    <row r="6577" spans="1:17" x14ac:dyDescent="0.3">
      <c r="A6577" s="23" t="s">
        <v>3672</v>
      </c>
      <c r="B6577" s="8" t="s">
        <v>3672</v>
      </c>
      <c r="C6577" s="8">
        <v>3</v>
      </c>
      <c r="D6577" s="8" t="s">
        <v>3673</v>
      </c>
      <c r="E6577" s="8" t="s">
        <v>13830</v>
      </c>
      <c r="F6577" s="8" t="str">
        <f>VLOOKUP(E6577,'DANH MỤC'!$F:$G,2,0)</f>
        <v>Nhóm 2</v>
      </c>
      <c r="G6577" s="8" t="s">
        <v>8588</v>
      </c>
      <c r="H6577" t="str">
        <f>VLOOKUP(G6577,'DANH MỤC'!$I:$K,2,0)</f>
        <v>KH 2614</v>
      </c>
      <c r="I6577" t="str">
        <f>VLOOKUP(G6577,'DANH MỤC'!$I:$K,3,0)</f>
        <v>Cà Mau</v>
      </c>
      <c r="J6577" s="8" t="s">
        <v>5940</v>
      </c>
      <c r="K6577" t="str">
        <f>VLOOKUP(J6577,'DANH MỤC'!$A$1:$B$19,2,0)</f>
        <v>Sản phẩm 0002</v>
      </c>
      <c r="L6577" t="s">
        <v>15</v>
      </c>
      <c r="M6577">
        <v>1</v>
      </c>
      <c r="N6577" s="3">
        <f>IF(LEFT(K6577,1)="S",VLOOKUP(K6577,'DANH MỤC'!$B:$D,2,0),VLOOKUP(K6577,'DANH MỤC'!$B:$D,3,0))</f>
        <v>2000000</v>
      </c>
      <c r="O6577">
        <v>0</v>
      </c>
      <c r="P6577" s="3">
        <f>N6577*O6577%*CSDL[[#This Row],[SỐ LƯỢNG]]</f>
        <v>0</v>
      </c>
      <c r="Q6577" s="3">
        <f t="shared" si="3002"/>
        <v>2000000</v>
      </c>
    </row>
    <row r="6578" spans="1:17" x14ac:dyDescent="0.3">
      <c r="A6578" s="23" t="str">
        <f t="shared" ref="A6578:A6579" si="3028">A6577</f>
        <v>13/03/2019</v>
      </c>
      <c r="B6578" s="8" t="str">
        <f t="shared" ref="B6578:B6579" si="3029">B6577</f>
        <v>13/03/2019</v>
      </c>
      <c r="C6578" s="8">
        <v>3</v>
      </c>
      <c r="D6578" s="8" t="str">
        <f t="shared" ref="D6578:D6579" si="3030">D6577</f>
        <v>DH11451</v>
      </c>
      <c r="E6578" s="8" t="str">
        <f t="shared" ref="E6578:E6579" si="3031">E6577</f>
        <v>ha.vo</v>
      </c>
      <c r="F6578" s="8" t="str">
        <f>VLOOKUP(E6578,'DANH MỤC'!$F:$G,2,0)</f>
        <v>Nhóm 2</v>
      </c>
      <c r="G6578" s="8" t="str">
        <f t="shared" ref="G6578:G6579" si="3032">G6577</f>
        <v>KH2614</v>
      </c>
      <c r="H6578" t="str">
        <f>VLOOKUP(G6578,'DANH MỤC'!$I:$K,2,0)</f>
        <v>KH 2614</v>
      </c>
      <c r="I6578" t="str">
        <f>VLOOKUP(G6578,'DANH MỤC'!$I:$K,3,0)</f>
        <v>Cà Mau</v>
      </c>
      <c r="J6578" s="8" t="s">
        <v>5939</v>
      </c>
      <c r="K6578" t="str">
        <f>VLOOKUP(J6578,'DANH MỤC'!$A$1:$B$19,2,0)</f>
        <v>Sản phẩm 0001</v>
      </c>
      <c r="L6578" t="s">
        <v>15</v>
      </c>
      <c r="M6578">
        <v>2</v>
      </c>
      <c r="N6578" s="3">
        <f>IF(LEFT(K6578,1)="S",VLOOKUP(K6578,'DANH MỤC'!$B:$D,2,0),VLOOKUP(K6578,'DANH MỤC'!$B:$D,3,0))</f>
        <v>3000000</v>
      </c>
      <c r="O6578">
        <v>0</v>
      </c>
      <c r="P6578" s="3">
        <f>N6578*O6578%*CSDL[[#This Row],[SỐ LƯỢNG]]</f>
        <v>0</v>
      </c>
      <c r="Q6578" s="3">
        <f t="shared" si="3002"/>
        <v>6000000</v>
      </c>
    </row>
    <row r="6579" spans="1:17" x14ac:dyDescent="0.3">
      <c r="A6579" s="23" t="str">
        <f t="shared" si="3028"/>
        <v>13/03/2019</v>
      </c>
      <c r="B6579" s="8" t="str">
        <f t="shared" si="3029"/>
        <v>13/03/2019</v>
      </c>
      <c r="C6579" s="8">
        <v>3</v>
      </c>
      <c r="D6579" s="8" t="str">
        <f t="shared" si="3030"/>
        <v>DH11451</v>
      </c>
      <c r="E6579" s="8" t="str">
        <f t="shared" si="3031"/>
        <v>ha.vo</v>
      </c>
      <c r="F6579" s="8" t="str">
        <f>VLOOKUP(E6579,'DANH MỤC'!$F:$G,2,0)</f>
        <v>Nhóm 2</v>
      </c>
      <c r="G6579" s="8" t="str">
        <f t="shared" si="3032"/>
        <v>KH2614</v>
      </c>
      <c r="H6579" t="str">
        <f>VLOOKUP(G6579,'DANH MỤC'!$I:$K,2,0)</f>
        <v>KH 2614</v>
      </c>
      <c r="I6579" t="str">
        <f>VLOOKUP(G6579,'DANH MỤC'!$I:$K,3,0)</f>
        <v>Cà Mau</v>
      </c>
      <c r="J6579" s="8" t="s">
        <v>5945</v>
      </c>
      <c r="K6579" t="str">
        <f>VLOOKUP(J6579,'DANH MỤC'!$A$1:$B$19,2,0)</f>
        <v>Hàng tặng 0002</v>
      </c>
      <c r="L6579" t="s">
        <v>51</v>
      </c>
      <c r="M6579">
        <v>1</v>
      </c>
      <c r="N6579" s="3">
        <f>IF(LEFT(K6579,1)="S",VLOOKUP(K6579,'DANH MỤC'!$B:$D,2,0),VLOOKUP(K6579,'DANH MỤC'!$B:$D,3,0))</f>
        <v>500000</v>
      </c>
      <c r="O6579">
        <v>0</v>
      </c>
      <c r="P6579" s="3">
        <f>N6579*O6579%*CSDL[[#This Row],[SỐ LƯỢNG]]</f>
        <v>0</v>
      </c>
      <c r="Q6579" s="3">
        <f t="shared" si="3002"/>
        <v>500000</v>
      </c>
    </row>
    <row r="6580" spans="1:17" x14ac:dyDescent="0.3">
      <c r="A6580" s="23" t="s">
        <v>3672</v>
      </c>
      <c r="B6580" s="8" t="s">
        <v>3672</v>
      </c>
      <c r="C6580" s="8">
        <v>3</v>
      </c>
      <c r="D6580" s="8" t="s">
        <v>3674</v>
      </c>
      <c r="E6580" s="8" t="s">
        <v>13833</v>
      </c>
      <c r="F6580" s="8" t="str">
        <f>VLOOKUP(E6580,'DANH MỤC'!$F:$G,2,0)</f>
        <v>Nhóm 2</v>
      </c>
      <c r="G6580" s="8" t="s">
        <v>8212</v>
      </c>
      <c r="H6580" t="str">
        <f>VLOOKUP(G6580,'DANH MỤC'!$I:$K,2,0)</f>
        <v>KH 2224</v>
      </c>
      <c r="I6580" t="str">
        <f>VLOOKUP(G6580,'DANH MỤC'!$I:$K,3,0)</f>
        <v>Điện Biên</v>
      </c>
      <c r="J6580" s="8" t="s">
        <v>5939</v>
      </c>
      <c r="K6580" t="str">
        <f>VLOOKUP(J6580,'DANH MỤC'!$A$1:$B$19,2,0)</f>
        <v>Sản phẩm 0001</v>
      </c>
      <c r="L6580" t="s">
        <v>15</v>
      </c>
      <c r="M6580">
        <v>1</v>
      </c>
      <c r="N6580" s="3">
        <f>IF(LEFT(K6580,1)="S",VLOOKUP(K6580,'DANH MỤC'!$B:$D,2,0),VLOOKUP(K6580,'DANH MỤC'!$B:$D,3,0))</f>
        <v>3000000</v>
      </c>
      <c r="O6580">
        <v>5</v>
      </c>
      <c r="P6580" s="3">
        <f>N6580*O6580%*CSDL[[#This Row],[SỐ LƯỢNG]]</f>
        <v>150000</v>
      </c>
      <c r="Q6580" s="3">
        <f t="shared" si="3002"/>
        <v>2850000</v>
      </c>
    </row>
    <row r="6581" spans="1:17" x14ac:dyDescent="0.3">
      <c r="A6581" s="23" t="s">
        <v>3672</v>
      </c>
      <c r="B6581" s="8" t="s">
        <v>3672</v>
      </c>
      <c r="C6581" s="8">
        <v>3</v>
      </c>
      <c r="D6581" s="8" t="s">
        <v>3675</v>
      </c>
      <c r="E6581" s="8" t="s">
        <v>13819</v>
      </c>
      <c r="F6581" s="8" t="str">
        <f>VLOOKUP(E6581,'DANH MỤC'!$F:$G,2,0)</f>
        <v>Nhóm 1</v>
      </c>
      <c r="G6581" s="8" t="s">
        <v>8589</v>
      </c>
      <c r="H6581" t="str">
        <f>VLOOKUP(G6581,'DANH MỤC'!$I:$K,2,0)</f>
        <v>KH 2615</v>
      </c>
      <c r="I6581" t="str">
        <f>VLOOKUP(G6581,'DANH MỤC'!$I:$K,3,0)</f>
        <v>Nghệ An</v>
      </c>
      <c r="J6581" s="8" t="s">
        <v>14</v>
      </c>
      <c r="K6581" t="str">
        <f>VLOOKUP(J6581,'DANH MỤC'!$A$1:$B$19,2,0)</f>
        <v>Sản phẩm 0004</v>
      </c>
      <c r="L6581" t="s">
        <v>15</v>
      </c>
      <c r="M6581">
        <v>1</v>
      </c>
      <c r="N6581" s="3">
        <f>IF(LEFT(K6581,1)="S",VLOOKUP(K6581,'DANH MỤC'!$B:$D,2,0),VLOOKUP(K6581,'DANH MỤC'!$B:$D,3,0))</f>
        <v>3500000</v>
      </c>
      <c r="O6581">
        <v>10</v>
      </c>
      <c r="P6581" s="3">
        <f>N6581*O6581%*CSDL[[#This Row],[SỐ LƯỢNG]]</f>
        <v>350000</v>
      </c>
      <c r="Q6581" s="3">
        <f t="shared" si="3002"/>
        <v>3150000</v>
      </c>
    </row>
    <row r="6582" spans="1:17" x14ac:dyDescent="0.3">
      <c r="A6582" s="23" t="str">
        <f>A6581</f>
        <v>13/03/2019</v>
      </c>
      <c r="B6582" s="8" t="str">
        <f>B6581</f>
        <v>13/03/2019</v>
      </c>
      <c r="C6582" s="8">
        <v>3</v>
      </c>
      <c r="D6582" s="8" t="str">
        <f>D6581</f>
        <v>DH11449</v>
      </c>
      <c r="E6582" s="8" t="str">
        <f>E6581</f>
        <v>linh.truong</v>
      </c>
      <c r="F6582" s="8" t="str">
        <f>VLOOKUP(E6582,'DANH MỤC'!$F:$G,2,0)</f>
        <v>Nhóm 1</v>
      </c>
      <c r="G6582" s="8" t="str">
        <f>G6581</f>
        <v>KH2615</v>
      </c>
      <c r="H6582" t="str">
        <f>VLOOKUP(G6582,'DANH MỤC'!$I:$K,2,0)</f>
        <v>KH 2615</v>
      </c>
      <c r="I6582" t="str">
        <f>VLOOKUP(G6582,'DANH MỤC'!$I:$K,3,0)</f>
        <v>Nghệ An</v>
      </c>
      <c r="J6582" s="8" t="s">
        <v>19</v>
      </c>
      <c r="K6582" t="str">
        <f>VLOOKUP(J6582,'DANH MỤC'!$A$1:$B$19,2,0)</f>
        <v>Sản phẩm 0003</v>
      </c>
      <c r="L6582" t="s">
        <v>15</v>
      </c>
      <c r="M6582">
        <v>1</v>
      </c>
      <c r="N6582" s="3">
        <f>IF(LEFT(K6582,1)="S",VLOOKUP(K6582,'DANH MỤC'!$B:$D,2,0),VLOOKUP(K6582,'DANH MỤC'!$B:$D,3,0))</f>
        <v>2500000</v>
      </c>
      <c r="O6582">
        <v>10</v>
      </c>
      <c r="P6582" s="3">
        <f>N6582*O6582%*CSDL[[#This Row],[SỐ LƯỢNG]]</f>
        <v>250000</v>
      </c>
      <c r="Q6582" s="3">
        <f t="shared" si="3002"/>
        <v>2250000</v>
      </c>
    </row>
    <row r="6583" spans="1:17" x14ac:dyDescent="0.3">
      <c r="A6583" s="23" t="s">
        <v>3672</v>
      </c>
      <c r="B6583" s="8" t="s">
        <v>3672</v>
      </c>
      <c r="C6583" s="8">
        <v>3</v>
      </c>
      <c r="D6583" s="8" t="s">
        <v>3676</v>
      </c>
      <c r="E6583" s="8" t="s">
        <v>13823</v>
      </c>
      <c r="F6583" s="8" t="str">
        <f>VLOOKUP(E6583,'DANH MỤC'!$F:$G,2,0)</f>
        <v>Nhóm 1</v>
      </c>
      <c r="G6583" s="8" t="s">
        <v>8590</v>
      </c>
      <c r="H6583" t="str">
        <f>VLOOKUP(G6583,'DANH MỤC'!$I:$K,2,0)</f>
        <v>KH 2616</v>
      </c>
      <c r="I6583" t="str">
        <f>VLOOKUP(G6583,'DANH MỤC'!$I:$K,3,0)</f>
        <v>Hải Dương</v>
      </c>
      <c r="J6583" s="8" t="s">
        <v>19</v>
      </c>
      <c r="K6583" t="str">
        <f>VLOOKUP(J6583,'DANH MỤC'!$A$1:$B$19,2,0)</f>
        <v>Sản phẩm 0003</v>
      </c>
      <c r="L6583" t="s">
        <v>15</v>
      </c>
      <c r="M6583">
        <v>1</v>
      </c>
      <c r="N6583" s="3">
        <f>IF(LEFT(K6583,1)="S",VLOOKUP(K6583,'DANH MỤC'!$B:$D,2,0),VLOOKUP(K6583,'DANH MỤC'!$B:$D,3,0))</f>
        <v>2500000</v>
      </c>
      <c r="O6583">
        <v>0</v>
      </c>
      <c r="P6583" s="3">
        <f>N6583*O6583%*CSDL[[#This Row],[SỐ LƯỢNG]]</f>
        <v>0</v>
      </c>
      <c r="Q6583" s="3">
        <f t="shared" si="3002"/>
        <v>2500000</v>
      </c>
    </row>
    <row r="6584" spans="1:17" x14ac:dyDescent="0.3">
      <c r="A6584" s="23" t="str">
        <f>A6583</f>
        <v>13/03/2019</v>
      </c>
      <c r="B6584" s="8" t="str">
        <f>B6583</f>
        <v>13/03/2019</v>
      </c>
      <c r="C6584" s="8">
        <v>3</v>
      </c>
      <c r="D6584" s="8" t="str">
        <f>D6583</f>
        <v>DH11448</v>
      </c>
      <c r="E6584" s="8" t="str">
        <f>E6583</f>
        <v>giang.nguyen</v>
      </c>
      <c r="F6584" s="8" t="str">
        <f>VLOOKUP(E6584,'DANH MỤC'!$F:$G,2,0)</f>
        <v>Nhóm 1</v>
      </c>
      <c r="G6584" s="8" t="str">
        <f>G6583</f>
        <v>KH2616</v>
      </c>
      <c r="H6584" t="str">
        <f>VLOOKUP(G6584,'DANH MỤC'!$I:$K,2,0)</f>
        <v>KH 2616</v>
      </c>
      <c r="I6584" t="str">
        <f>VLOOKUP(G6584,'DANH MỤC'!$I:$K,3,0)</f>
        <v>Hải Dương</v>
      </c>
      <c r="J6584" s="8" t="s">
        <v>5944</v>
      </c>
      <c r="K6584" t="str">
        <f>VLOOKUP(J6584,'DANH MỤC'!$A$1:$B$19,2,0)</f>
        <v>Hàng tặng 0001</v>
      </c>
      <c r="L6584" t="s">
        <v>24</v>
      </c>
      <c r="M6584">
        <v>2</v>
      </c>
      <c r="N6584" s="3">
        <f>IF(LEFT(K6584,1)="S",VLOOKUP(K6584,'DANH MỤC'!$B:$D,2,0),VLOOKUP(K6584,'DANH MỤC'!$B:$D,3,0))</f>
        <v>200000</v>
      </c>
      <c r="O6584">
        <v>100</v>
      </c>
      <c r="P6584" s="3">
        <f>N6584*O6584%*CSDL[[#This Row],[SỐ LƯỢNG]]</f>
        <v>400000</v>
      </c>
      <c r="Q6584" s="3">
        <f t="shared" si="3002"/>
        <v>0</v>
      </c>
    </row>
    <row r="6585" spans="1:17" x14ac:dyDescent="0.3">
      <c r="A6585" s="23" t="s">
        <v>3672</v>
      </c>
      <c r="B6585" s="8" t="s">
        <v>3672</v>
      </c>
      <c r="C6585" s="8">
        <v>3</v>
      </c>
      <c r="D6585" s="8" t="s">
        <v>3677</v>
      </c>
      <c r="E6585" s="8" t="s">
        <v>13819</v>
      </c>
      <c r="F6585" s="8" t="str">
        <f>VLOOKUP(E6585,'DANH MỤC'!$F:$G,2,0)</f>
        <v>Nhóm 1</v>
      </c>
      <c r="G6585" s="8" t="s">
        <v>8591</v>
      </c>
      <c r="H6585" t="str">
        <f>VLOOKUP(G6585,'DANH MỤC'!$I:$K,2,0)</f>
        <v>KH 2617</v>
      </c>
      <c r="I6585" t="str">
        <f>VLOOKUP(G6585,'DANH MỤC'!$I:$K,3,0)</f>
        <v>Long An</v>
      </c>
      <c r="J6585" s="8" t="s">
        <v>45</v>
      </c>
      <c r="K6585" t="str">
        <f>VLOOKUP(J6585,'DANH MỤC'!$A$1:$B$19,2,0)</f>
        <v>Sản phẩm 0005</v>
      </c>
      <c r="L6585" t="s">
        <v>46</v>
      </c>
      <c r="M6585">
        <v>3</v>
      </c>
      <c r="N6585" s="3">
        <f>IF(LEFT(K6585,1)="S",VLOOKUP(K6585,'DANH MỤC'!$B:$D,2,0),VLOOKUP(K6585,'DANH MỤC'!$B:$D,3,0))</f>
        <v>1000000</v>
      </c>
      <c r="O6585">
        <v>0</v>
      </c>
      <c r="P6585" s="3">
        <f>N6585*O6585%*CSDL[[#This Row],[SỐ LƯỢNG]]</f>
        <v>0</v>
      </c>
      <c r="Q6585" s="3">
        <f t="shared" si="3002"/>
        <v>3000000</v>
      </c>
    </row>
    <row r="6586" spans="1:17" x14ac:dyDescent="0.3">
      <c r="A6586" s="23" t="s">
        <v>3672</v>
      </c>
      <c r="B6586" s="8" t="s">
        <v>3672</v>
      </c>
      <c r="C6586" s="8">
        <v>3</v>
      </c>
      <c r="D6586" s="8" t="s">
        <v>3678</v>
      </c>
      <c r="E6586" s="8" t="s">
        <v>13822</v>
      </c>
      <c r="F6586" s="8" t="str">
        <f>VLOOKUP(E6586,'DANH MỤC'!$F:$G,2,0)</f>
        <v>Nhóm 1</v>
      </c>
      <c r="G6586" s="8" t="s">
        <v>7895</v>
      </c>
      <c r="H6586" t="str">
        <f>VLOOKUP(G6586,'DANH MỤC'!$I:$K,2,0)</f>
        <v>KH 1893</v>
      </c>
      <c r="I6586" t="str">
        <f>VLOOKUP(G6586,'DANH MỤC'!$I:$K,3,0)</f>
        <v>Quảng Nam</v>
      </c>
      <c r="J6586" s="8" t="s">
        <v>5939</v>
      </c>
      <c r="K6586" t="str">
        <f>VLOOKUP(J6586,'DANH MỤC'!$A$1:$B$19,2,0)</f>
        <v>Sản phẩm 0001</v>
      </c>
      <c r="L6586" t="s">
        <v>15</v>
      </c>
      <c r="M6586">
        <v>1</v>
      </c>
      <c r="N6586" s="3">
        <f>IF(LEFT(K6586,1)="S",VLOOKUP(K6586,'DANH MỤC'!$B:$D,2,0),VLOOKUP(K6586,'DANH MỤC'!$B:$D,3,0))</f>
        <v>3000000</v>
      </c>
      <c r="O6586">
        <v>5</v>
      </c>
      <c r="P6586" s="3">
        <f>N6586*O6586%*CSDL[[#This Row],[SỐ LƯỢNG]]</f>
        <v>150000</v>
      </c>
      <c r="Q6586" s="3">
        <f t="shared" si="3002"/>
        <v>2850000</v>
      </c>
    </row>
    <row r="6587" spans="1:17" x14ac:dyDescent="0.3">
      <c r="A6587" s="23" t="s">
        <v>3672</v>
      </c>
      <c r="B6587" s="8" t="s">
        <v>3672</v>
      </c>
      <c r="C6587" s="8">
        <v>3</v>
      </c>
      <c r="D6587" s="8" t="s">
        <v>3679</v>
      </c>
      <c r="E6587" s="8" t="s">
        <v>13816</v>
      </c>
      <c r="F6587" s="8" t="str">
        <f>VLOOKUP(E6587,'DANH MỤC'!$F:$G,2,0)</f>
        <v>Nhóm 1</v>
      </c>
      <c r="G6587" s="8" t="s">
        <v>8592</v>
      </c>
      <c r="H6587" t="str">
        <f>VLOOKUP(G6587,'DANH MỤC'!$I:$K,2,0)</f>
        <v>KH 2618</v>
      </c>
      <c r="I6587" t="str">
        <f>VLOOKUP(G6587,'DANH MỤC'!$I:$K,3,0)</f>
        <v>Đắk Lắk</v>
      </c>
      <c r="J6587" s="8" t="s">
        <v>14</v>
      </c>
      <c r="K6587" t="str">
        <f>VLOOKUP(J6587,'DANH MỤC'!$A$1:$B$19,2,0)</f>
        <v>Sản phẩm 0004</v>
      </c>
      <c r="L6587" t="s">
        <v>15</v>
      </c>
      <c r="M6587">
        <v>1</v>
      </c>
      <c r="N6587" s="3">
        <f>IF(LEFT(K6587,1)="S",VLOOKUP(K6587,'DANH MỤC'!$B:$D,2,0),VLOOKUP(K6587,'DANH MỤC'!$B:$D,3,0))</f>
        <v>3500000</v>
      </c>
      <c r="O6587">
        <v>10</v>
      </c>
      <c r="P6587" s="3">
        <f>N6587*O6587%*CSDL[[#This Row],[SỐ LƯỢNG]]</f>
        <v>350000</v>
      </c>
      <c r="Q6587" s="3">
        <f t="shared" si="3002"/>
        <v>3150000</v>
      </c>
    </row>
    <row r="6588" spans="1:17" x14ac:dyDescent="0.3">
      <c r="A6588" s="23" t="s">
        <v>3672</v>
      </c>
      <c r="B6588" s="8" t="s">
        <v>3672</v>
      </c>
      <c r="C6588" s="8">
        <v>3</v>
      </c>
      <c r="D6588" s="8" t="s">
        <v>3680</v>
      </c>
      <c r="E6588" s="8" t="s">
        <v>13819</v>
      </c>
      <c r="F6588" s="8" t="str">
        <f>VLOOKUP(E6588,'DANH MỤC'!$F:$G,2,0)</f>
        <v>Nhóm 1</v>
      </c>
      <c r="G6588" s="8" t="s">
        <v>6369</v>
      </c>
      <c r="H6588" t="str">
        <f>VLOOKUP(G6588,'DANH MỤC'!$I:$K,2,0)</f>
        <v>KH 0336</v>
      </c>
      <c r="I6588" t="str">
        <f>VLOOKUP(G6588,'DANH MỤC'!$I:$K,3,0)</f>
        <v>Bình Phước</v>
      </c>
      <c r="J6588" s="8" t="s">
        <v>19</v>
      </c>
      <c r="K6588" t="str">
        <f>VLOOKUP(J6588,'DANH MỤC'!$A$1:$B$19,2,0)</f>
        <v>Sản phẩm 0003</v>
      </c>
      <c r="L6588" t="s">
        <v>15</v>
      </c>
      <c r="M6588">
        <v>1</v>
      </c>
      <c r="N6588" s="3">
        <f>IF(LEFT(K6588,1)="S",VLOOKUP(K6588,'DANH MỤC'!$B:$D,2,0),VLOOKUP(K6588,'DANH MỤC'!$B:$D,3,0))</f>
        <v>2500000</v>
      </c>
      <c r="O6588">
        <v>20</v>
      </c>
      <c r="P6588" s="3">
        <f>N6588*O6588%*CSDL[[#This Row],[SỐ LƯỢNG]]</f>
        <v>500000</v>
      </c>
      <c r="Q6588" s="3">
        <f t="shared" si="3002"/>
        <v>2000000</v>
      </c>
    </row>
    <row r="6589" spans="1:17" x14ac:dyDescent="0.3">
      <c r="A6589" s="23" t="s">
        <v>3672</v>
      </c>
      <c r="B6589" s="8" t="s">
        <v>3672</v>
      </c>
      <c r="C6589" s="8">
        <v>3</v>
      </c>
      <c r="D6589" s="8" t="s">
        <v>3681</v>
      </c>
      <c r="E6589" s="8" t="s">
        <v>13814</v>
      </c>
      <c r="F6589" s="8" t="str">
        <f>VLOOKUP(E6589,'DANH MỤC'!$F:$G,2,0)</f>
        <v>Nhóm 1</v>
      </c>
      <c r="G6589" s="8" t="s">
        <v>8593</v>
      </c>
      <c r="H6589" t="str">
        <f>VLOOKUP(G6589,'DANH MỤC'!$I:$K,2,0)</f>
        <v>KH 2619</v>
      </c>
      <c r="I6589" t="str">
        <f>VLOOKUP(G6589,'DANH MỤC'!$I:$K,3,0)</f>
        <v>Lào Cai</v>
      </c>
      <c r="J6589" s="8" t="s">
        <v>5939</v>
      </c>
      <c r="K6589" t="str">
        <f>VLOOKUP(J6589,'DANH MỤC'!$A$1:$B$19,2,0)</f>
        <v>Sản phẩm 0001</v>
      </c>
      <c r="L6589" t="s">
        <v>15</v>
      </c>
      <c r="M6589">
        <v>1</v>
      </c>
      <c r="N6589" s="3">
        <f>IF(LEFT(K6589,1)="S",VLOOKUP(K6589,'DANH MỤC'!$B:$D,2,0),VLOOKUP(K6589,'DANH MỤC'!$B:$D,3,0))</f>
        <v>3000000</v>
      </c>
      <c r="O6589">
        <v>0</v>
      </c>
      <c r="P6589" s="3">
        <f>N6589*O6589%*CSDL[[#This Row],[SỐ LƯỢNG]]</f>
        <v>0</v>
      </c>
      <c r="Q6589" s="3">
        <f t="shared" si="3002"/>
        <v>3000000</v>
      </c>
    </row>
    <row r="6590" spans="1:17" x14ac:dyDescent="0.3">
      <c r="A6590" s="23" t="str">
        <f>A6589</f>
        <v>13/03/2019</v>
      </c>
      <c r="B6590" s="8" t="str">
        <f>B6589</f>
        <v>13/03/2019</v>
      </c>
      <c r="C6590" s="8">
        <v>3</v>
      </c>
      <c r="D6590" s="8" t="str">
        <f>D6589</f>
        <v>DH11443</v>
      </c>
      <c r="E6590" s="8" t="str">
        <f>E6589</f>
        <v>hai.vi</v>
      </c>
      <c r="F6590" s="8" t="str">
        <f>VLOOKUP(E6590,'DANH MỤC'!$F:$G,2,0)</f>
        <v>Nhóm 1</v>
      </c>
      <c r="G6590" s="8" t="str">
        <f>G6589</f>
        <v>KH2619</v>
      </c>
      <c r="H6590" t="str">
        <f>VLOOKUP(G6590,'DANH MỤC'!$I:$K,2,0)</f>
        <v>KH 2619</v>
      </c>
      <c r="I6590" t="str">
        <f>VLOOKUP(G6590,'DANH MỤC'!$I:$K,3,0)</f>
        <v>Lào Cai</v>
      </c>
      <c r="J6590" s="8" t="s">
        <v>5944</v>
      </c>
      <c r="K6590" t="str">
        <f>VLOOKUP(J6590,'DANH MỤC'!$A$1:$B$19,2,0)</f>
        <v>Hàng tặng 0001</v>
      </c>
      <c r="L6590" t="s">
        <v>24</v>
      </c>
      <c r="M6590">
        <v>2</v>
      </c>
      <c r="N6590" s="3">
        <f>IF(LEFT(K6590,1)="S",VLOOKUP(K6590,'DANH MỤC'!$B:$D,2,0),VLOOKUP(K6590,'DANH MỤC'!$B:$D,3,0))</f>
        <v>200000</v>
      </c>
      <c r="O6590">
        <v>100</v>
      </c>
      <c r="P6590" s="3">
        <f>N6590*O6590%*CSDL[[#This Row],[SỐ LƯỢNG]]</f>
        <v>400000</v>
      </c>
      <c r="Q6590" s="3">
        <f t="shared" si="3002"/>
        <v>0</v>
      </c>
    </row>
    <row r="6591" spans="1:17" x14ac:dyDescent="0.3">
      <c r="A6591" s="23" t="s">
        <v>3672</v>
      </c>
      <c r="B6591" s="8" t="s">
        <v>3672</v>
      </c>
      <c r="C6591" s="8">
        <v>3</v>
      </c>
      <c r="D6591" s="8" t="s">
        <v>3682</v>
      </c>
      <c r="E6591" s="8" t="s">
        <v>13814</v>
      </c>
      <c r="F6591" s="8" t="str">
        <f>VLOOKUP(E6591,'DANH MỤC'!$F:$G,2,0)</f>
        <v>Nhóm 1</v>
      </c>
      <c r="G6591" s="8" t="s">
        <v>8594</v>
      </c>
      <c r="H6591" t="str">
        <f>VLOOKUP(G6591,'DANH MỤC'!$I:$K,2,0)</f>
        <v>KH 2620</v>
      </c>
      <c r="I6591" t="str">
        <f>VLOOKUP(G6591,'DANH MỤC'!$I:$K,3,0)</f>
        <v>Thái Bình</v>
      </c>
      <c r="J6591" s="8" t="s">
        <v>14</v>
      </c>
      <c r="K6591" t="str">
        <f>VLOOKUP(J6591,'DANH MỤC'!$A$1:$B$19,2,0)</f>
        <v>Sản phẩm 0004</v>
      </c>
      <c r="L6591" t="s">
        <v>15</v>
      </c>
      <c r="M6591">
        <v>1</v>
      </c>
      <c r="N6591" s="3">
        <f>IF(LEFT(K6591,1)="S",VLOOKUP(K6591,'DANH MỤC'!$B:$D,2,0),VLOOKUP(K6591,'DANH MỤC'!$B:$D,3,0))</f>
        <v>3500000</v>
      </c>
      <c r="O6591">
        <v>0</v>
      </c>
      <c r="P6591" s="3">
        <f>N6591*O6591%*CSDL[[#This Row],[SỐ LƯỢNG]]</f>
        <v>0</v>
      </c>
      <c r="Q6591" s="3">
        <f t="shared" si="3002"/>
        <v>3500000</v>
      </c>
    </row>
    <row r="6592" spans="1:17" x14ac:dyDescent="0.3">
      <c r="A6592" s="23" t="str">
        <f t="shared" ref="A6592:A6594" si="3033">A6591</f>
        <v>13/03/2019</v>
      </c>
      <c r="B6592" s="8" t="str">
        <f t="shared" ref="B6592:B6594" si="3034">B6591</f>
        <v>13/03/2019</v>
      </c>
      <c r="C6592" s="8">
        <v>3</v>
      </c>
      <c r="D6592" s="8" t="str">
        <f t="shared" ref="D6592:D6594" si="3035">D6591</f>
        <v>DH11442</v>
      </c>
      <c r="E6592" s="8" t="str">
        <f t="shared" ref="E6592:E6594" si="3036">E6591</f>
        <v>hai.vi</v>
      </c>
      <c r="F6592" s="8" t="str">
        <f>VLOOKUP(E6592,'DANH MỤC'!$F:$G,2,0)</f>
        <v>Nhóm 1</v>
      </c>
      <c r="G6592" s="8" t="str">
        <f t="shared" ref="G6592:G6594" si="3037">G6591</f>
        <v>KH2620</v>
      </c>
      <c r="H6592" t="str">
        <f>VLOOKUP(G6592,'DANH MỤC'!$I:$K,2,0)</f>
        <v>KH 2620</v>
      </c>
      <c r="I6592" t="str">
        <f>VLOOKUP(G6592,'DANH MỤC'!$I:$K,3,0)</f>
        <v>Thái Bình</v>
      </c>
      <c r="J6592" s="8" t="s">
        <v>5940</v>
      </c>
      <c r="K6592" t="str">
        <f>VLOOKUP(J6592,'DANH MỤC'!$A$1:$B$19,2,0)</f>
        <v>Sản phẩm 0002</v>
      </c>
      <c r="L6592" t="s">
        <v>15</v>
      </c>
      <c r="M6592">
        <v>1</v>
      </c>
      <c r="N6592" s="3">
        <f>IF(LEFT(K6592,1)="S",VLOOKUP(K6592,'DANH MỤC'!$B:$D,2,0),VLOOKUP(K6592,'DANH MỤC'!$B:$D,3,0))</f>
        <v>2000000</v>
      </c>
      <c r="O6592">
        <v>0</v>
      </c>
      <c r="P6592" s="3">
        <f>N6592*O6592%*CSDL[[#This Row],[SỐ LƯỢNG]]</f>
        <v>0</v>
      </c>
      <c r="Q6592" s="3">
        <f t="shared" si="3002"/>
        <v>2000000</v>
      </c>
    </row>
    <row r="6593" spans="1:17" x14ac:dyDescent="0.3">
      <c r="A6593" s="23" t="str">
        <f t="shared" si="3033"/>
        <v>13/03/2019</v>
      </c>
      <c r="B6593" s="8" t="str">
        <f t="shared" si="3034"/>
        <v>13/03/2019</v>
      </c>
      <c r="C6593" s="8">
        <v>3</v>
      </c>
      <c r="D6593" s="8" t="str">
        <f t="shared" si="3035"/>
        <v>DH11442</v>
      </c>
      <c r="E6593" s="8" t="str">
        <f t="shared" si="3036"/>
        <v>hai.vi</v>
      </c>
      <c r="F6593" s="8" t="str">
        <f>VLOOKUP(E6593,'DANH MỤC'!$F:$G,2,0)</f>
        <v>Nhóm 1</v>
      </c>
      <c r="G6593" s="8" t="str">
        <f t="shared" si="3037"/>
        <v>KH2620</v>
      </c>
      <c r="H6593" t="str">
        <f>VLOOKUP(G6593,'DANH MỤC'!$I:$K,2,0)</f>
        <v>KH 2620</v>
      </c>
      <c r="I6593" t="str">
        <f>VLOOKUP(G6593,'DANH MỤC'!$I:$K,3,0)</f>
        <v>Thái Bình</v>
      </c>
      <c r="J6593" s="8" t="s">
        <v>5939</v>
      </c>
      <c r="K6593" t="str">
        <f>VLOOKUP(J6593,'DANH MỤC'!$A$1:$B$19,2,0)</f>
        <v>Sản phẩm 0001</v>
      </c>
      <c r="L6593" t="s">
        <v>15</v>
      </c>
      <c r="M6593">
        <v>1</v>
      </c>
      <c r="N6593" s="3">
        <f>IF(LEFT(K6593,1)="S",VLOOKUP(K6593,'DANH MỤC'!$B:$D,2,0),VLOOKUP(K6593,'DANH MỤC'!$B:$D,3,0))</f>
        <v>3000000</v>
      </c>
      <c r="O6593">
        <v>0</v>
      </c>
      <c r="P6593" s="3">
        <f>N6593*O6593%*CSDL[[#This Row],[SỐ LƯỢNG]]</f>
        <v>0</v>
      </c>
      <c r="Q6593" s="3">
        <f t="shared" si="3002"/>
        <v>3000000</v>
      </c>
    </row>
    <row r="6594" spans="1:17" x14ac:dyDescent="0.3">
      <c r="A6594" s="23" t="str">
        <f t="shared" si="3033"/>
        <v>13/03/2019</v>
      </c>
      <c r="B6594" s="8" t="str">
        <f t="shared" si="3034"/>
        <v>13/03/2019</v>
      </c>
      <c r="C6594" s="8">
        <v>3</v>
      </c>
      <c r="D6594" s="8" t="str">
        <f t="shared" si="3035"/>
        <v>DH11442</v>
      </c>
      <c r="E6594" s="8" t="str">
        <f t="shared" si="3036"/>
        <v>hai.vi</v>
      </c>
      <c r="F6594" s="8" t="str">
        <f>VLOOKUP(E6594,'DANH MỤC'!$F:$G,2,0)</f>
        <v>Nhóm 1</v>
      </c>
      <c r="G6594" s="8" t="str">
        <f t="shared" si="3037"/>
        <v>KH2620</v>
      </c>
      <c r="H6594" t="str">
        <f>VLOOKUP(G6594,'DANH MỤC'!$I:$K,2,0)</f>
        <v>KH 2620</v>
      </c>
      <c r="I6594" t="str">
        <f>VLOOKUP(G6594,'DANH MỤC'!$I:$K,3,0)</f>
        <v>Thái Bình</v>
      </c>
      <c r="J6594" s="8" t="s">
        <v>5945</v>
      </c>
      <c r="K6594" t="str">
        <f>VLOOKUP(J6594,'DANH MỤC'!$A$1:$B$19,2,0)</f>
        <v>Hàng tặng 0002</v>
      </c>
      <c r="L6594" t="s">
        <v>51</v>
      </c>
      <c r="M6594">
        <v>1</v>
      </c>
      <c r="N6594" s="3">
        <f>IF(LEFT(K6594,1)="S",VLOOKUP(K6594,'DANH MỤC'!$B:$D,2,0),VLOOKUP(K6594,'DANH MỤC'!$B:$D,3,0))</f>
        <v>500000</v>
      </c>
      <c r="O6594">
        <v>0</v>
      </c>
      <c r="P6594" s="3">
        <f>N6594*O6594%*CSDL[[#This Row],[SỐ LƯỢNG]]</f>
        <v>0</v>
      </c>
      <c r="Q6594" s="3">
        <f t="shared" si="3002"/>
        <v>500000</v>
      </c>
    </row>
    <row r="6595" spans="1:17" x14ac:dyDescent="0.3">
      <c r="A6595" s="23" t="s">
        <v>3672</v>
      </c>
      <c r="B6595" s="8" t="s">
        <v>3672</v>
      </c>
      <c r="C6595" s="8">
        <v>3</v>
      </c>
      <c r="D6595" s="8" t="s">
        <v>3683</v>
      </c>
      <c r="E6595" s="8" t="s">
        <v>13833</v>
      </c>
      <c r="F6595" s="8" t="str">
        <f>VLOOKUP(E6595,'DANH MỤC'!$F:$G,2,0)</f>
        <v>Nhóm 2</v>
      </c>
      <c r="G6595" s="8" t="s">
        <v>8223</v>
      </c>
      <c r="H6595" t="str">
        <f>VLOOKUP(G6595,'DANH MỤC'!$I:$K,2,0)</f>
        <v>KH 2235</v>
      </c>
      <c r="I6595" t="str">
        <f>VLOOKUP(G6595,'DANH MỤC'!$I:$K,3,0)</f>
        <v>Hải Phòng</v>
      </c>
      <c r="J6595" s="8" t="s">
        <v>19</v>
      </c>
      <c r="K6595" t="str">
        <f>VLOOKUP(J6595,'DANH MỤC'!$A$1:$B$19,2,0)</f>
        <v>Sản phẩm 0003</v>
      </c>
      <c r="L6595" t="s">
        <v>15</v>
      </c>
      <c r="M6595">
        <v>1</v>
      </c>
      <c r="N6595" s="3">
        <f>IF(LEFT(K6595,1)="S",VLOOKUP(K6595,'DANH MỤC'!$B:$D,2,0),VLOOKUP(K6595,'DANH MỤC'!$B:$D,3,0))</f>
        <v>2500000</v>
      </c>
      <c r="O6595">
        <v>10</v>
      </c>
      <c r="P6595" s="3">
        <f>N6595*O6595%*CSDL[[#This Row],[SỐ LƯỢNG]]</f>
        <v>250000</v>
      </c>
      <c r="Q6595" s="3">
        <f t="shared" ref="Q6595:Q6658" si="3038">N6595*M6595-P6595</f>
        <v>2250000</v>
      </c>
    </row>
    <row r="6596" spans="1:17" x14ac:dyDescent="0.3">
      <c r="A6596" s="23" t="s">
        <v>3672</v>
      </c>
      <c r="B6596" s="8" t="s">
        <v>3672</v>
      </c>
      <c r="C6596" s="8">
        <v>3</v>
      </c>
      <c r="D6596" s="8" t="s">
        <v>3684</v>
      </c>
      <c r="E6596" s="8" t="s">
        <v>13830</v>
      </c>
      <c r="F6596" s="8" t="str">
        <f>VLOOKUP(E6596,'DANH MỤC'!$F:$G,2,0)</f>
        <v>Nhóm 2</v>
      </c>
      <c r="G6596" s="8" t="s">
        <v>8595</v>
      </c>
      <c r="H6596" t="str">
        <f>VLOOKUP(G6596,'DANH MỤC'!$I:$K,2,0)</f>
        <v>KH 2621</v>
      </c>
      <c r="I6596" t="str">
        <f>VLOOKUP(G6596,'DANH MỤC'!$I:$K,3,0)</f>
        <v>Vĩnh Long</v>
      </c>
      <c r="J6596" s="8" t="s">
        <v>5941</v>
      </c>
      <c r="K6596" t="str">
        <f>VLOOKUP(J6596,'DANH MỤC'!$A$1:$B$19,2,0)</f>
        <v>Sản phẩm 0006</v>
      </c>
      <c r="L6596" t="s">
        <v>15</v>
      </c>
      <c r="M6596">
        <v>1</v>
      </c>
      <c r="N6596" s="3">
        <f>IF(LEFT(K6596,1)="S",VLOOKUP(K6596,'DANH MỤC'!$B:$D,2,0),VLOOKUP(K6596,'DANH MỤC'!$B:$D,3,0))</f>
        <v>800000</v>
      </c>
      <c r="O6596">
        <v>0</v>
      </c>
      <c r="P6596" s="3">
        <f>N6596*O6596%*CSDL[[#This Row],[SỐ LƯỢNG]]</f>
        <v>0</v>
      </c>
      <c r="Q6596" s="3">
        <f t="shared" si="3038"/>
        <v>800000</v>
      </c>
    </row>
    <row r="6597" spans="1:17" x14ac:dyDescent="0.3">
      <c r="A6597" s="23" t="str">
        <f t="shared" ref="A6597:A6598" si="3039">A6596</f>
        <v>13/03/2019</v>
      </c>
      <c r="B6597" s="8" t="str">
        <f t="shared" ref="B6597:B6598" si="3040">B6596</f>
        <v>13/03/2019</v>
      </c>
      <c r="C6597" s="8">
        <v>3</v>
      </c>
      <c r="D6597" s="8" t="str">
        <f t="shared" ref="D6597:D6598" si="3041">D6596</f>
        <v>DH11440</v>
      </c>
      <c r="E6597" s="8" t="str">
        <f t="shared" ref="E6597:E6598" si="3042">E6596</f>
        <v>ha.vo</v>
      </c>
      <c r="F6597" s="8" t="str">
        <f>VLOOKUP(E6597,'DANH MỤC'!$F:$G,2,0)</f>
        <v>Nhóm 2</v>
      </c>
      <c r="G6597" s="8" t="str">
        <f t="shared" ref="G6597:G6598" si="3043">G6596</f>
        <v>KH2621</v>
      </c>
      <c r="H6597" t="str">
        <f>VLOOKUP(G6597,'DANH MỤC'!$I:$K,2,0)</f>
        <v>KH 2621</v>
      </c>
      <c r="I6597" t="str">
        <f>VLOOKUP(G6597,'DANH MỤC'!$I:$K,3,0)</f>
        <v>Vĩnh Long</v>
      </c>
      <c r="J6597" s="8" t="s">
        <v>5942</v>
      </c>
      <c r="K6597" t="str">
        <f>VLOOKUP(J6597,'DANH MỤC'!$A$1:$B$19,2,0)</f>
        <v>Sản phẩm 0007</v>
      </c>
      <c r="L6597" t="s">
        <v>15</v>
      </c>
      <c r="M6597">
        <v>1</v>
      </c>
      <c r="N6597" s="3">
        <f>IF(LEFT(K6597,1)="S",VLOOKUP(K6597,'DANH MỤC'!$B:$D,2,0),VLOOKUP(K6597,'DANH MỤC'!$B:$D,3,0))</f>
        <v>800000</v>
      </c>
      <c r="O6597">
        <v>0</v>
      </c>
      <c r="P6597" s="3">
        <f>N6597*O6597%*CSDL[[#This Row],[SỐ LƯỢNG]]</f>
        <v>0</v>
      </c>
      <c r="Q6597" s="3">
        <f t="shared" si="3038"/>
        <v>800000</v>
      </c>
    </row>
    <row r="6598" spans="1:17" x14ac:dyDescent="0.3">
      <c r="A6598" s="23" t="str">
        <f t="shared" si="3039"/>
        <v>13/03/2019</v>
      </c>
      <c r="B6598" s="8" t="str">
        <f t="shared" si="3040"/>
        <v>13/03/2019</v>
      </c>
      <c r="C6598" s="8">
        <v>3</v>
      </c>
      <c r="D6598" s="8" t="str">
        <f t="shared" si="3041"/>
        <v>DH11440</v>
      </c>
      <c r="E6598" s="8" t="str">
        <f t="shared" si="3042"/>
        <v>ha.vo</v>
      </c>
      <c r="F6598" s="8" t="str">
        <f>VLOOKUP(E6598,'DANH MỤC'!$F:$G,2,0)</f>
        <v>Nhóm 2</v>
      </c>
      <c r="G6598" s="8" t="str">
        <f t="shared" si="3043"/>
        <v>KH2621</v>
      </c>
      <c r="H6598" t="str">
        <f>VLOOKUP(G6598,'DANH MỤC'!$I:$K,2,0)</f>
        <v>KH 2621</v>
      </c>
      <c r="I6598" t="str">
        <f>VLOOKUP(G6598,'DANH MỤC'!$I:$K,3,0)</f>
        <v>Vĩnh Long</v>
      </c>
      <c r="J6598" s="8" t="s">
        <v>5949</v>
      </c>
      <c r="K6598" t="str">
        <f>VLOOKUP(J6598,'DANH MỤC'!$A$1:$B$19,2,0)</f>
        <v>Hàng tặng 0006</v>
      </c>
      <c r="L6598" t="s">
        <v>51</v>
      </c>
      <c r="M6598">
        <v>1</v>
      </c>
      <c r="N6598" s="3">
        <f>IF(LEFT(K6598,1)="S",VLOOKUP(K6598,'DANH MỤC'!$B:$D,2,0),VLOOKUP(K6598,'DANH MỤC'!$B:$D,3,0))</f>
        <v>400000</v>
      </c>
      <c r="O6598">
        <v>0</v>
      </c>
      <c r="P6598" s="3">
        <f>N6598*O6598%*CSDL[[#This Row],[SỐ LƯỢNG]]</f>
        <v>0</v>
      </c>
      <c r="Q6598" s="3">
        <f t="shared" si="3038"/>
        <v>400000</v>
      </c>
    </row>
    <row r="6599" spans="1:17" x14ac:dyDescent="0.3">
      <c r="A6599" s="23" t="s">
        <v>3672</v>
      </c>
      <c r="B6599" s="8" t="s">
        <v>3672</v>
      </c>
      <c r="C6599" s="8">
        <v>3</v>
      </c>
      <c r="D6599" s="8" t="s">
        <v>3685</v>
      </c>
      <c r="E6599" s="8" t="s">
        <v>13839</v>
      </c>
      <c r="F6599" s="8" t="str">
        <f>VLOOKUP(E6599,'DANH MỤC'!$F:$G,2,0)</f>
        <v>Nhóm 2</v>
      </c>
      <c r="G6599" s="8" t="s">
        <v>8596</v>
      </c>
      <c r="H6599" t="str">
        <f>VLOOKUP(G6599,'DANH MỤC'!$I:$K,2,0)</f>
        <v>KH 2622</v>
      </c>
      <c r="I6599" t="str">
        <f>VLOOKUP(G6599,'DANH MỤC'!$I:$K,3,0)</f>
        <v>Thái Nguyên</v>
      </c>
      <c r="J6599" s="8" t="s">
        <v>5939</v>
      </c>
      <c r="K6599" t="str">
        <f>VLOOKUP(J6599,'DANH MỤC'!$A$1:$B$19,2,0)</f>
        <v>Sản phẩm 0001</v>
      </c>
      <c r="L6599" t="s">
        <v>15</v>
      </c>
      <c r="M6599">
        <v>1</v>
      </c>
      <c r="N6599" s="3">
        <f>IF(LEFT(K6599,1)="S",VLOOKUP(K6599,'DANH MỤC'!$B:$D,2,0),VLOOKUP(K6599,'DANH MỤC'!$B:$D,3,0))</f>
        <v>3000000</v>
      </c>
      <c r="O6599">
        <v>0</v>
      </c>
      <c r="P6599" s="3">
        <f>N6599*O6599%*CSDL[[#This Row],[SỐ LƯỢNG]]</f>
        <v>0</v>
      </c>
      <c r="Q6599" s="3">
        <f t="shared" si="3038"/>
        <v>3000000</v>
      </c>
    </row>
    <row r="6600" spans="1:17" x14ac:dyDescent="0.3">
      <c r="A6600" s="23" t="str">
        <f>A6599</f>
        <v>13/03/2019</v>
      </c>
      <c r="B6600" s="8" t="str">
        <f>B6599</f>
        <v>13/03/2019</v>
      </c>
      <c r="C6600" s="8">
        <v>3</v>
      </c>
      <c r="D6600" s="8" t="str">
        <f>D6599</f>
        <v>DH11439</v>
      </c>
      <c r="E6600" s="8" t="str">
        <f>E6599</f>
        <v>hang.dinh</v>
      </c>
      <c r="F6600" s="8" t="str">
        <f>VLOOKUP(E6600,'DANH MỤC'!$F:$G,2,0)</f>
        <v>Nhóm 2</v>
      </c>
      <c r="G6600" s="8" t="str">
        <f>G6599</f>
        <v>KH2622</v>
      </c>
      <c r="H6600" t="str">
        <f>VLOOKUP(G6600,'DANH MỤC'!$I:$K,2,0)</f>
        <v>KH 2622</v>
      </c>
      <c r="I6600" t="str">
        <f>VLOOKUP(G6600,'DANH MỤC'!$I:$K,3,0)</f>
        <v>Thái Nguyên</v>
      </c>
      <c r="J6600" s="8" t="s">
        <v>5944</v>
      </c>
      <c r="K6600" t="str">
        <f>VLOOKUP(J6600,'DANH MỤC'!$A$1:$B$19,2,0)</f>
        <v>Hàng tặng 0001</v>
      </c>
      <c r="L6600" t="s">
        <v>24</v>
      </c>
      <c r="M6600">
        <v>2</v>
      </c>
      <c r="N6600" s="3">
        <f>IF(LEFT(K6600,1)="S",VLOOKUP(K6600,'DANH MỤC'!$B:$D,2,0),VLOOKUP(K6600,'DANH MỤC'!$B:$D,3,0))</f>
        <v>200000</v>
      </c>
      <c r="O6600">
        <v>100</v>
      </c>
      <c r="P6600" s="3">
        <f>N6600*O6600%*CSDL[[#This Row],[SỐ LƯỢNG]]</f>
        <v>400000</v>
      </c>
      <c r="Q6600" s="3">
        <f t="shared" si="3038"/>
        <v>0</v>
      </c>
    </row>
    <row r="6601" spans="1:17" x14ac:dyDescent="0.3">
      <c r="A6601" s="23" t="s">
        <v>3672</v>
      </c>
      <c r="B6601" s="8" t="s">
        <v>3672</v>
      </c>
      <c r="C6601" s="8">
        <v>3</v>
      </c>
      <c r="D6601" s="8" t="s">
        <v>3686</v>
      </c>
      <c r="E6601" s="8" t="s">
        <v>13841</v>
      </c>
      <c r="F6601" s="8" t="str">
        <f>VLOOKUP(E6601,'DANH MỤC'!$F:$G,2,0)</f>
        <v>Nhóm 2</v>
      </c>
      <c r="G6601" s="8" t="s">
        <v>8597</v>
      </c>
      <c r="H6601" t="str">
        <f>VLOOKUP(G6601,'DANH MỤC'!$I:$K,2,0)</f>
        <v>KH 2623</v>
      </c>
      <c r="I6601" t="str">
        <f>VLOOKUP(G6601,'DANH MỤC'!$I:$K,3,0)</f>
        <v>Hà Nội</v>
      </c>
      <c r="J6601" s="8" t="s">
        <v>19</v>
      </c>
      <c r="K6601" t="str">
        <f>VLOOKUP(J6601,'DANH MỤC'!$A$1:$B$19,2,0)</f>
        <v>Sản phẩm 0003</v>
      </c>
      <c r="L6601" t="s">
        <v>15</v>
      </c>
      <c r="M6601">
        <v>4</v>
      </c>
      <c r="N6601" s="3">
        <f>IF(LEFT(K6601,1)="S",VLOOKUP(K6601,'DANH MỤC'!$B:$D,2,0),VLOOKUP(K6601,'DANH MỤC'!$B:$D,3,0))</f>
        <v>2500000</v>
      </c>
      <c r="O6601">
        <v>20</v>
      </c>
      <c r="P6601" s="3">
        <f>N6601*O6601%*CSDL[[#This Row],[SỐ LƯỢNG]]</f>
        <v>2000000</v>
      </c>
      <c r="Q6601" s="3">
        <f t="shared" si="3038"/>
        <v>8000000</v>
      </c>
    </row>
    <row r="6602" spans="1:17" x14ac:dyDescent="0.3">
      <c r="A6602" s="23" t="str">
        <f t="shared" ref="A6602:A6606" si="3044">A6601</f>
        <v>13/03/2019</v>
      </c>
      <c r="B6602" s="8" t="str">
        <f t="shared" ref="B6602:B6606" si="3045">B6601</f>
        <v>13/03/2019</v>
      </c>
      <c r="C6602" s="8">
        <v>3</v>
      </c>
      <c r="D6602" s="8" t="str">
        <f t="shared" ref="D6602:D6606" si="3046">D6601</f>
        <v>DH11438</v>
      </c>
      <c r="E6602" s="8" t="str">
        <f t="shared" ref="E6602:E6606" si="3047">E6601</f>
        <v>trang.thi</v>
      </c>
      <c r="F6602" s="8" t="str">
        <f>VLOOKUP(E6602,'DANH MỤC'!$F:$G,2,0)</f>
        <v>Nhóm 2</v>
      </c>
      <c r="G6602" s="8" t="str">
        <f t="shared" ref="G6602:G6606" si="3048">G6601</f>
        <v>KH2623</v>
      </c>
      <c r="H6602" t="str">
        <f>VLOOKUP(G6602,'DANH MỤC'!$I:$K,2,0)</f>
        <v>KH 2623</v>
      </c>
      <c r="I6602" t="str">
        <f>VLOOKUP(G6602,'DANH MỤC'!$I:$K,3,0)</f>
        <v>Hà Nội</v>
      </c>
      <c r="J6602" s="8" t="s">
        <v>14</v>
      </c>
      <c r="K6602" t="str">
        <f>VLOOKUP(J6602,'DANH MỤC'!$A$1:$B$19,2,0)</f>
        <v>Sản phẩm 0004</v>
      </c>
      <c r="L6602" t="s">
        <v>15</v>
      </c>
      <c r="M6602">
        <v>4</v>
      </c>
      <c r="N6602" s="3">
        <f>IF(LEFT(K6602,1)="S",VLOOKUP(K6602,'DANH MỤC'!$B:$D,2,0),VLOOKUP(K6602,'DANH MỤC'!$B:$D,3,0))</f>
        <v>3500000</v>
      </c>
      <c r="O6602">
        <v>20</v>
      </c>
      <c r="P6602" s="3">
        <f>N6602*O6602%*CSDL[[#This Row],[SỐ LƯỢNG]]</f>
        <v>2800000</v>
      </c>
      <c r="Q6602" s="3">
        <f t="shared" si="3038"/>
        <v>11200000</v>
      </c>
    </row>
    <row r="6603" spans="1:17" x14ac:dyDescent="0.3">
      <c r="A6603" s="23" t="str">
        <f t="shared" si="3044"/>
        <v>13/03/2019</v>
      </c>
      <c r="B6603" s="8" t="str">
        <f t="shared" si="3045"/>
        <v>13/03/2019</v>
      </c>
      <c r="C6603" s="8">
        <v>3</v>
      </c>
      <c r="D6603" s="8" t="str">
        <f t="shared" si="3046"/>
        <v>DH11438</v>
      </c>
      <c r="E6603" s="8" t="str">
        <f t="shared" si="3047"/>
        <v>trang.thi</v>
      </c>
      <c r="F6603" s="8" t="str">
        <f>VLOOKUP(E6603,'DANH MỤC'!$F:$G,2,0)</f>
        <v>Nhóm 2</v>
      </c>
      <c r="G6603" s="8" t="str">
        <f t="shared" si="3048"/>
        <v>KH2623</v>
      </c>
      <c r="H6603" t="str">
        <f>VLOOKUP(G6603,'DANH MỤC'!$I:$K,2,0)</f>
        <v>KH 2623</v>
      </c>
      <c r="I6603" t="str">
        <f>VLOOKUP(G6603,'DANH MỤC'!$I:$K,3,0)</f>
        <v>Hà Nội</v>
      </c>
      <c r="J6603" s="8" t="s">
        <v>5940</v>
      </c>
      <c r="K6603" t="str">
        <f>VLOOKUP(J6603,'DANH MỤC'!$A$1:$B$19,2,0)</f>
        <v>Sản phẩm 0002</v>
      </c>
      <c r="L6603" t="s">
        <v>15</v>
      </c>
      <c r="M6603">
        <v>2</v>
      </c>
      <c r="N6603" s="3">
        <f>IF(LEFT(K6603,1)="S",VLOOKUP(K6603,'DANH MỤC'!$B:$D,2,0),VLOOKUP(K6603,'DANH MỤC'!$B:$D,3,0))</f>
        <v>2000000</v>
      </c>
      <c r="O6603">
        <v>20</v>
      </c>
      <c r="P6603" s="3">
        <f>N6603*O6603%*CSDL[[#This Row],[SỐ LƯỢNG]]</f>
        <v>800000</v>
      </c>
      <c r="Q6603" s="3">
        <f t="shared" si="3038"/>
        <v>3200000</v>
      </c>
    </row>
    <row r="6604" spans="1:17" x14ac:dyDescent="0.3">
      <c r="A6604" s="23" t="str">
        <f t="shared" si="3044"/>
        <v>13/03/2019</v>
      </c>
      <c r="B6604" s="8" t="str">
        <f t="shared" si="3045"/>
        <v>13/03/2019</v>
      </c>
      <c r="C6604" s="8">
        <v>3</v>
      </c>
      <c r="D6604" s="8" t="str">
        <f t="shared" si="3046"/>
        <v>DH11438</v>
      </c>
      <c r="E6604" s="8" t="str">
        <f t="shared" si="3047"/>
        <v>trang.thi</v>
      </c>
      <c r="F6604" s="8" t="str">
        <f>VLOOKUP(E6604,'DANH MỤC'!$F:$G,2,0)</f>
        <v>Nhóm 2</v>
      </c>
      <c r="G6604" s="8" t="str">
        <f t="shared" si="3048"/>
        <v>KH2623</v>
      </c>
      <c r="H6604" t="str">
        <f>VLOOKUP(G6604,'DANH MỤC'!$I:$K,2,0)</f>
        <v>KH 2623</v>
      </c>
      <c r="I6604" t="str">
        <f>VLOOKUP(G6604,'DANH MỤC'!$I:$K,3,0)</f>
        <v>Hà Nội</v>
      </c>
      <c r="J6604" s="8" t="s">
        <v>5939</v>
      </c>
      <c r="K6604" t="str">
        <f>VLOOKUP(J6604,'DANH MỤC'!$A$1:$B$19,2,0)</f>
        <v>Sản phẩm 0001</v>
      </c>
      <c r="L6604" t="s">
        <v>15</v>
      </c>
      <c r="M6604">
        <v>2</v>
      </c>
      <c r="N6604" s="3">
        <f>IF(LEFT(K6604,1)="S",VLOOKUP(K6604,'DANH MỤC'!$B:$D,2,0),VLOOKUP(K6604,'DANH MỤC'!$B:$D,3,0))</f>
        <v>3000000</v>
      </c>
      <c r="O6604">
        <v>20</v>
      </c>
      <c r="P6604" s="3">
        <f>N6604*O6604%*CSDL[[#This Row],[SỐ LƯỢNG]]</f>
        <v>1200000</v>
      </c>
      <c r="Q6604" s="3">
        <f t="shared" si="3038"/>
        <v>4800000</v>
      </c>
    </row>
    <row r="6605" spans="1:17" x14ac:dyDescent="0.3">
      <c r="A6605" s="23" t="str">
        <f t="shared" si="3044"/>
        <v>13/03/2019</v>
      </c>
      <c r="B6605" s="8" t="str">
        <f t="shared" si="3045"/>
        <v>13/03/2019</v>
      </c>
      <c r="C6605" s="8">
        <v>3</v>
      </c>
      <c r="D6605" s="8" t="str">
        <f t="shared" si="3046"/>
        <v>DH11438</v>
      </c>
      <c r="E6605" s="8" t="str">
        <f t="shared" si="3047"/>
        <v>trang.thi</v>
      </c>
      <c r="F6605" s="8" t="str">
        <f>VLOOKUP(E6605,'DANH MỤC'!$F:$G,2,0)</f>
        <v>Nhóm 2</v>
      </c>
      <c r="G6605" s="8" t="str">
        <f t="shared" si="3048"/>
        <v>KH2623</v>
      </c>
      <c r="H6605" t="str">
        <f>VLOOKUP(G6605,'DANH MỤC'!$I:$K,2,0)</f>
        <v>KH 2623</v>
      </c>
      <c r="I6605" t="str">
        <f>VLOOKUP(G6605,'DANH MỤC'!$I:$K,3,0)</f>
        <v>Hà Nội</v>
      </c>
      <c r="J6605" s="8" t="s">
        <v>19</v>
      </c>
      <c r="K6605" t="str">
        <f>VLOOKUP(J6605,'DANH MỤC'!$A$1:$B$19,2,0)</f>
        <v>Sản phẩm 0003</v>
      </c>
      <c r="L6605" t="s">
        <v>15</v>
      </c>
      <c r="M6605">
        <v>1</v>
      </c>
      <c r="N6605" s="3">
        <f>IF(LEFT(K6605,1)="S",VLOOKUP(K6605,'DANH MỤC'!$B:$D,2,0),VLOOKUP(K6605,'DANH MỤC'!$B:$D,3,0))</f>
        <v>2500000</v>
      </c>
      <c r="O6605">
        <v>100</v>
      </c>
      <c r="P6605" s="3">
        <f>N6605*O6605%*CSDL[[#This Row],[SỐ LƯỢNG]]</f>
        <v>2500000</v>
      </c>
      <c r="Q6605" s="3">
        <f t="shared" si="3038"/>
        <v>0</v>
      </c>
    </row>
    <row r="6606" spans="1:17" x14ac:dyDescent="0.3">
      <c r="A6606" s="23" t="str">
        <f t="shared" si="3044"/>
        <v>13/03/2019</v>
      </c>
      <c r="B6606" s="8" t="str">
        <f t="shared" si="3045"/>
        <v>13/03/2019</v>
      </c>
      <c r="C6606" s="8">
        <v>3</v>
      </c>
      <c r="D6606" s="8" t="str">
        <f t="shared" si="3046"/>
        <v>DH11438</v>
      </c>
      <c r="E6606" s="8" t="str">
        <f t="shared" si="3047"/>
        <v>trang.thi</v>
      </c>
      <c r="F6606" s="8" t="str">
        <f>VLOOKUP(E6606,'DANH MỤC'!$F:$G,2,0)</f>
        <v>Nhóm 2</v>
      </c>
      <c r="G6606" s="8" t="str">
        <f t="shared" si="3048"/>
        <v>KH2623</v>
      </c>
      <c r="H6606" t="str">
        <f>VLOOKUP(G6606,'DANH MỤC'!$I:$K,2,0)</f>
        <v>KH 2623</v>
      </c>
      <c r="I6606" t="str">
        <f>VLOOKUP(G6606,'DANH MỤC'!$I:$K,3,0)</f>
        <v>Hà Nội</v>
      </c>
      <c r="J6606" s="8" t="s">
        <v>5940</v>
      </c>
      <c r="K6606" t="str">
        <f>VLOOKUP(J6606,'DANH MỤC'!$A$1:$B$19,2,0)</f>
        <v>Sản phẩm 0002</v>
      </c>
      <c r="L6606" t="s">
        <v>15</v>
      </c>
      <c r="M6606">
        <v>1</v>
      </c>
      <c r="N6606" s="3">
        <f>IF(LEFT(K6606,1)="S",VLOOKUP(K6606,'DANH MỤC'!$B:$D,2,0),VLOOKUP(K6606,'DANH MỤC'!$B:$D,3,0))</f>
        <v>2000000</v>
      </c>
      <c r="O6606">
        <v>100</v>
      </c>
      <c r="P6606" s="3">
        <f>N6606*O6606%*CSDL[[#This Row],[SỐ LƯỢNG]]</f>
        <v>2000000</v>
      </c>
      <c r="Q6606" s="3">
        <f t="shared" si="3038"/>
        <v>0</v>
      </c>
    </row>
    <row r="6607" spans="1:17" x14ac:dyDescent="0.3">
      <c r="A6607" s="23" t="s">
        <v>3672</v>
      </c>
      <c r="B6607" s="8" t="s">
        <v>3672</v>
      </c>
      <c r="C6607" s="8">
        <v>3</v>
      </c>
      <c r="D6607" s="8" t="s">
        <v>3687</v>
      </c>
      <c r="E6607" s="8" t="s">
        <v>13847</v>
      </c>
      <c r="F6607" s="8" t="str">
        <f>VLOOKUP(E6607,'DANH MỤC'!$F:$G,2,0)</f>
        <v>Nhóm 3</v>
      </c>
      <c r="G6607" s="8" t="s">
        <v>8598</v>
      </c>
      <c r="H6607" t="str">
        <f>VLOOKUP(G6607,'DANH MỤC'!$I:$K,2,0)</f>
        <v>KH 2624</v>
      </c>
      <c r="I6607" t="str">
        <f>VLOOKUP(G6607,'DANH MỤC'!$I:$K,3,0)</f>
        <v>Đồng Nai</v>
      </c>
      <c r="J6607" s="8" t="s">
        <v>19</v>
      </c>
      <c r="K6607" t="str">
        <f>VLOOKUP(J6607,'DANH MỤC'!$A$1:$B$19,2,0)</f>
        <v>Sản phẩm 0003</v>
      </c>
      <c r="L6607" t="s">
        <v>15</v>
      </c>
      <c r="M6607">
        <v>1</v>
      </c>
      <c r="N6607" s="3">
        <f>IF(LEFT(K6607,1)="S",VLOOKUP(K6607,'DANH MỤC'!$B:$D,2,0),VLOOKUP(K6607,'DANH MỤC'!$B:$D,3,0))</f>
        <v>2500000</v>
      </c>
      <c r="O6607">
        <v>0</v>
      </c>
      <c r="P6607" s="3">
        <f>N6607*O6607%*CSDL[[#This Row],[SỐ LƯỢNG]]</f>
        <v>0</v>
      </c>
      <c r="Q6607" s="3">
        <f t="shared" si="3038"/>
        <v>2500000</v>
      </c>
    </row>
    <row r="6608" spans="1:17" x14ac:dyDescent="0.3">
      <c r="A6608" s="23" t="str">
        <f>A6607</f>
        <v>13/03/2019</v>
      </c>
      <c r="B6608" s="8" t="str">
        <f>B6607</f>
        <v>13/03/2019</v>
      </c>
      <c r="C6608" s="8">
        <v>3</v>
      </c>
      <c r="D6608" s="8" t="str">
        <f>D6607</f>
        <v>DH11437</v>
      </c>
      <c r="E6608" s="8" t="str">
        <f>E6607</f>
        <v>linh.hoang</v>
      </c>
      <c r="F6608" s="8" t="str">
        <f>VLOOKUP(E6608,'DANH MỤC'!$F:$G,2,0)</f>
        <v>Nhóm 3</v>
      </c>
      <c r="G6608" s="8" t="str">
        <f>G6607</f>
        <v>KH2624</v>
      </c>
      <c r="H6608" t="str">
        <f>VLOOKUP(G6608,'DANH MỤC'!$I:$K,2,0)</f>
        <v>KH 2624</v>
      </c>
      <c r="I6608" t="str">
        <f>VLOOKUP(G6608,'DANH MỤC'!$I:$K,3,0)</f>
        <v>Đồng Nai</v>
      </c>
      <c r="J6608" s="8" t="s">
        <v>5944</v>
      </c>
      <c r="K6608" t="str">
        <f>VLOOKUP(J6608,'DANH MỤC'!$A$1:$B$19,2,0)</f>
        <v>Hàng tặng 0001</v>
      </c>
      <c r="L6608" t="s">
        <v>24</v>
      </c>
      <c r="M6608">
        <v>2</v>
      </c>
      <c r="N6608" s="3">
        <f>IF(LEFT(K6608,1)="S",VLOOKUP(K6608,'DANH MỤC'!$B:$D,2,0),VLOOKUP(K6608,'DANH MỤC'!$B:$D,3,0))</f>
        <v>200000</v>
      </c>
      <c r="O6608">
        <v>100</v>
      </c>
      <c r="P6608" s="3">
        <f>N6608*O6608%*CSDL[[#This Row],[SỐ LƯỢNG]]</f>
        <v>400000</v>
      </c>
      <c r="Q6608" s="3">
        <f t="shared" si="3038"/>
        <v>0</v>
      </c>
    </row>
    <row r="6609" spans="1:17" x14ac:dyDescent="0.3">
      <c r="A6609" s="23" t="s">
        <v>3672</v>
      </c>
      <c r="B6609" s="8" t="s">
        <v>3672</v>
      </c>
      <c r="C6609" s="8">
        <v>3</v>
      </c>
      <c r="D6609" s="8" t="s">
        <v>3688</v>
      </c>
      <c r="E6609" s="8" t="s">
        <v>13816</v>
      </c>
      <c r="F6609" s="8" t="str">
        <f>VLOOKUP(E6609,'DANH MỤC'!$F:$G,2,0)</f>
        <v>Nhóm 1</v>
      </c>
      <c r="G6609" s="8" t="s">
        <v>8599</v>
      </c>
      <c r="H6609" t="str">
        <f>VLOOKUP(G6609,'DANH MỤC'!$I:$K,2,0)</f>
        <v>KH 2625</v>
      </c>
      <c r="I6609" t="str">
        <f>VLOOKUP(G6609,'DANH MỤC'!$I:$K,3,0)</f>
        <v>Vĩnh Phúc</v>
      </c>
      <c r="J6609" s="8" t="s">
        <v>14</v>
      </c>
      <c r="K6609" t="str">
        <f>VLOOKUP(J6609,'DANH MỤC'!$A$1:$B$19,2,0)</f>
        <v>Sản phẩm 0004</v>
      </c>
      <c r="L6609" t="s">
        <v>15</v>
      </c>
      <c r="M6609">
        <v>1</v>
      </c>
      <c r="N6609" s="3">
        <f>IF(LEFT(K6609,1)="S",VLOOKUP(K6609,'DANH MỤC'!$B:$D,2,0),VLOOKUP(K6609,'DANH MỤC'!$B:$D,3,0))</f>
        <v>3500000</v>
      </c>
      <c r="O6609">
        <v>0</v>
      </c>
      <c r="P6609" s="3">
        <f>N6609*O6609%*CSDL[[#This Row],[SỐ LƯỢNG]]</f>
        <v>0</v>
      </c>
      <c r="Q6609" s="3">
        <f t="shared" si="3038"/>
        <v>3500000</v>
      </c>
    </row>
    <row r="6610" spans="1:17" x14ac:dyDescent="0.3">
      <c r="A6610" s="23" t="str">
        <f>A6609</f>
        <v>13/03/2019</v>
      </c>
      <c r="B6610" s="8" t="str">
        <f>B6609</f>
        <v>13/03/2019</v>
      </c>
      <c r="C6610" s="8">
        <v>3</v>
      </c>
      <c r="D6610" s="8" t="str">
        <f>D6609</f>
        <v>DH11436</v>
      </c>
      <c r="E6610" s="8" t="str">
        <f>E6609</f>
        <v>luyen.dam</v>
      </c>
      <c r="F6610" s="8" t="str">
        <f>VLOOKUP(E6610,'DANH MỤC'!$F:$G,2,0)</f>
        <v>Nhóm 1</v>
      </c>
      <c r="G6610" s="8" t="str">
        <f>G6609</f>
        <v>KH2625</v>
      </c>
      <c r="H6610" t="str">
        <f>VLOOKUP(G6610,'DANH MỤC'!$I:$K,2,0)</f>
        <v>KH 2625</v>
      </c>
      <c r="I6610" t="str">
        <f>VLOOKUP(G6610,'DANH MỤC'!$I:$K,3,0)</f>
        <v>Vĩnh Phúc</v>
      </c>
      <c r="J6610" s="8" t="s">
        <v>5944</v>
      </c>
      <c r="K6610" t="str">
        <f>VLOOKUP(J6610,'DANH MỤC'!$A$1:$B$19,2,0)</f>
        <v>Hàng tặng 0001</v>
      </c>
      <c r="L6610" t="s">
        <v>24</v>
      </c>
      <c r="M6610">
        <v>2</v>
      </c>
      <c r="N6610" s="3">
        <f>IF(LEFT(K6610,1)="S",VLOOKUP(K6610,'DANH MỤC'!$B:$D,2,0),VLOOKUP(K6610,'DANH MỤC'!$B:$D,3,0))</f>
        <v>200000</v>
      </c>
      <c r="O6610">
        <v>100</v>
      </c>
      <c r="P6610" s="3">
        <f>N6610*O6610%*CSDL[[#This Row],[SỐ LƯỢNG]]</f>
        <v>400000</v>
      </c>
      <c r="Q6610" s="3">
        <f t="shared" si="3038"/>
        <v>0</v>
      </c>
    </row>
    <row r="6611" spans="1:17" x14ac:dyDescent="0.3">
      <c r="A6611" s="23" t="s">
        <v>3672</v>
      </c>
      <c r="B6611" s="8" t="s">
        <v>3672</v>
      </c>
      <c r="C6611" s="8">
        <v>3</v>
      </c>
      <c r="D6611" s="8" t="s">
        <v>3689</v>
      </c>
      <c r="E6611" s="8" t="s">
        <v>13833</v>
      </c>
      <c r="F6611" s="8" t="str">
        <f>VLOOKUP(E6611,'DANH MỤC'!$F:$G,2,0)</f>
        <v>Nhóm 2</v>
      </c>
      <c r="G6611" s="8" t="s">
        <v>8600</v>
      </c>
      <c r="H6611" t="str">
        <f>VLOOKUP(G6611,'DANH MỤC'!$I:$K,2,0)</f>
        <v>KH 2626</v>
      </c>
      <c r="I6611" t="str">
        <f>VLOOKUP(G6611,'DANH MỤC'!$I:$K,3,0)</f>
        <v>Lào Cai</v>
      </c>
      <c r="J6611" s="8" t="s">
        <v>14</v>
      </c>
      <c r="K6611" t="str">
        <f>VLOOKUP(J6611,'DANH MỤC'!$A$1:$B$19,2,0)</f>
        <v>Sản phẩm 0004</v>
      </c>
      <c r="L6611" t="s">
        <v>15</v>
      </c>
      <c r="M6611">
        <v>1</v>
      </c>
      <c r="N6611" s="3">
        <f>IF(LEFT(K6611,1)="S",VLOOKUP(K6611,'DANH MỤC'!$B:$D,2,0),VLOOKUP(K6611,'DANH MỤC'!$B:$D,3,0))</f>
        <v>3500000</v>
      </c>
      <c r="O6611">
        <v>0</v>
      </c>
      <c r="P6611" s="3">
        <f>N6611*O6611%*CSDL[[#This Row],[SỐ LƯỢNG]]</f>
        <v>0</v>
      </c>
      <c r="Q6611" s="3">
        <f t="shared" si="3038"/>
        <v>3500000</v>
      </c>
    </row>
    <row r="6612" spans="1:17" x14ac:dyDescent="0.3">
      <c r="A6612" s="23" t="str">
        <f t="shared" ref="A6612:A6613" si="3049">A6611</f>
        <v>13/03/2019</v>
      </c>
      <c r="B6612" s="8" t="str">
        <f t="shared" ref="B6612:B6613" si="3050">B6611</f>
        <v>13/03/2019</v>
      </c>
      <c r="C6612" s="8">
        <v>3</v>
      </c>
      <c r="D6612" s="8" t="str">
        <f t="shared" ref="D6612:D6613" si="3051">D6611</f>
        <v>DH11435</v>
      </c>
      <c r="E6612" s="8" t="str">
        <f t="shared" ref="E6612:E6613" si="3052">E6611</f>
        <v>anh.nguyen</v>
      </c>
      <c r="F6612" s="8" t="str">
        <f>VLOOKUP(E6612,'DANH MỤC'!$F:$G,2,0)</f>
        <v>Nhóm 2</v>
      </c>
      <c r="G6612" s="8" t="str">
        <f t="shared" ref="G6612:G6613" si="3053">G6611</f>
        <v>KH2626</v>
      </c>
      <c r="H6612" t="str">
        <f>VLOOKUP(G6612,'DANH MỤC'!$I:$K,2,0)</f>
        <v>KH 2626</v>
      </c>
      <c r="I6612" t="str">
        <f>VLOOKUP(G6612,'DANH MỤC'!$I:$K,3,0)</f>
        <v>Lào Cai</v>
      </c>
      <c r="J6612" s="8" t="s">
        <v>14</v>
      </c>
      <c r="K6612" t="str">
        <f>VLOOKUP(J6612,'DANH MỤC'!$A$1:$B$19,2,0)</f>
        <v>Sản phẩm 0004</v>
      </c>
      <c r="L6612" t="s">
        <v>15</v>
      </c>
      <c r="M6612">
        <v>1</v>
      </c>
      <c r="N6612" s="3">
        <f>IF(LEFT(K6612,1)="S",VLOOKUP(K6612,'DANH MỤC'!$B:$D,2,0),VLOOKUP(K6612,'DANH MỤC'!$B:$D,3,0))</f>
        <v>3500000</v>
      </c>
      <c r="O6612">
        <v>5</v>
      </c>
      <c r="P6612" s="3">
        <f>N6612*O6612%*CSDL[[#This Row],[SỐ LƯỢNG]]</f>
        <v>175000</v>
      </c>
      <c r="Q6612" s="3">
        <f t="shared" si="3038"/>
        <v>3325000</v>
      </c>
    </row>
    <row r="6613" spans="1:17" x14ac:dyDescent="0.3">
      <c r="A6613" s="23" t="str">
        <f t="shared" si="3049"/>
        <v>13/03/2019</v>
      </c>
      <c r="B6613" s="8" t="str">
        <f t="shared" si="3050"/>
        <v>13/03/2019</v>
      </c>
      <c r="C6613" s="8">
        <v>3</v>
      </c>
      <c r="D6613" s="8" t="str">
        <f t="shared" si="3051"/>
        <v>DH11435</v>
      </c>
      <c r="E6613" s="8" t="str">
        <f t="shared" si="3052"/>
        <v>anh.nguyen</v>
      </c>
      <c r="F6613" s="8" t="str">
        <f>VLOOKUP(E6613,'DANH MỤC'!$F:$G,2,0)</f>
        <v>Nhóm 2</v>
      </c>
      <c r="G6613" s="8" t="str">
        <f t="shared" si="3053"/>
        <v>KH2626</v>
      </c>
      <c r="H6613" t="str">
        <f>VLOOKUP(G6613,'DANH MỤC'!$I:$K,2,0)</f>
        <v>KH 2626</v>
      </c>
      <c r="I6613" t="str">
        <f>VLOOKUP(G6613,'DANH MỤC'!$I:$K,3,0)</f>
        <v>Lào Cai</v>
      </c>
      <c r="J6613" s="8" t="s">
        <v>5944</v>
      </c>
      <c r="K6613" t="str">
        <f>VLOOKUP(J6613,'DANH MỤC'!$A$1:$B$19,2,0)</f>
        <v>Hàng tặng 0001</v>
      </c>
      <c r="L6613" t="s">
        <v>24</v>
      </c>
      <c r="M6613">
        <v>2</v>
      </c>
      <c r="N6613" s="3">
        <f>IF(LEFT(K6613,1)="S",VLOOKUP(K6613,'DANH MỤC'!$B:$D,2,0),VLOOKUP(K6613,'DANH MỤC'!$B:$D,3,0))</f>
        <v>200000</v>
      </c>
      <c r="O6613">
        <v>100</v>
      </c>
      <c r="P6613" s="3">
        <f>N6613*O6613%*CSDL[[#This Row],[SỐ LƯỢNG]]</f>
        <v>400000</v>
      </c>
      <c r="Q6613" s="3">
        <f t="shared" si="3038"/>
        <v>0</v>
      </c>
    </row>
    <row r="6614" spans="1:17" x14ac:dyDescent="0.3">
      <c r="A6614" s="23" t="s">
        <v>3672</v>
      </c>
      <c r="B6614" s="8" t="s">
        <v>3672</v>
      </c>
      <c r="C6614" s="8">
        <v>3</v>
      </c>
      <c r="D6614" s="8" t="s">
        <v>3690</v>
      </c>
      <c r="E6614" s="8" t="s">
        <v>13830</v>
      </c>
      <c r="F6614" s="8" t="str">
        <f>VLOOKUP(E6614,'DANH MỤC'!$F:$G,2,0)</f>
        <v>Nhóm 2</v>
      </c>
      <c r="G6614" s="8" t="s">
        <v>6244</v>
      </c>
      <c r="H6614" t="str">
        <f>VLOOKUP(G6614,'DANH MỤC'!$I:$K,2,0)</f>
        <v>KH 0211</v>
      </c>
      <c r="I6614" t="str">
        <f>VLOOKUP(G6614,'DANH MỤC'!$I:$K,3,0)</f>
        <v>Lâm Đồng</v>
      </c>
      <c r="J6614" s="8" t="s">
        <v>5940</v>
      </c>
      <c r="K6614" t="str">
        <f>VLOOKUP(J6614,'DANH MỤC'!$A$1:$B$19,2,0)</f>
        <v>Sản phẩm 0002</v>
      </c>
      <c r="L6614" t="s">
        <v>15</v>
      </c>
      <c r="M6614">
        <v>1</v>
      </c>
      <c r="N6614" s="3">
        <f>IF(LEFT(K6614,1)="S",VLOOKUP(K6614,'DANH MỤC'!$B:$D,2,0),VLOOKUP(K6614,'DANH MỤC'!$B:$D,3,0))</f>
        <v>2000000</v>
      </c>
      <c r="O6614">
        <v>0</v>
      </c>
      <c r="P6614" s="3">
        <f>N6614*O6614%*CSDL[[#This Row],[SỐ LƯỢNG]]</f>
        <v>0</v>
      </c>
      <c r="Q6614" s="3">
        <f t="shared" si="3038"/>
        <v>2000000</v>
      </c>
    </row>
    <row r="6615" spans="1:17" x14ac:dyDescent="0.3">
      <c r="A6615" s="23" t="str">
        <f t="shared" ref="A6615:A6617" si="3054">A6614</f>
        <v>13/03/2019</v>
      </c>
      <c r="B6615" s="8" t="str">
        <f t="shared" ref="B6615:B6617" si="3055">B6614</f>
        <v>13/03/2019</v>
      </c>
      <c r="C6615" s="8">
        <v>3</v>
      </c>
      <c r="D6615" s="8" t="str">
        <f t="shared" ref="D6615:D6617" si="3056">D6614</f>
        <v>DH11433</v>
      </c>
      <c r="E6615" s="8" t="str">
        <f t="shared" ref="E6615:E6617" si="3057">E6614</f>
        <v>ha.vo</v>
      </c>
      <c r="F6615" s="8" t="str">
        <f>VLOOKUP(E6615,'DANH MỤC'!$F:$G,2,0)</f>
        <v>Nhóm 2</v>
      </c>
      <c r="G6615" s="8" t="str">
        <f t="shared" ref="G6615:G6617" si="3058">G6614</f>
        <v>KH0211</v>
      </c>
      <c r="H6615" t="str">
        <f>VLOOKUP(G6615,'DANH MỤC'!$I:$K,2,0)</f>
        <v>KH 0211</v>
      </c>
      <c r="I6615" t="str">
        <f>VLOOKUP(G6615,'DANH MỤC'!$I:$K,3,0)</f>
        <v>Lâm Đồng</v>
      </c>
      <c r="J6615" s="8" t="s">
        <v>5940</v>
      </c>
      <c r="K6615" t="str">
        <f>VLOOKUP(J6615,'DANH MỤC'!$A$1:$B$19,2,0)</f>
        <v>Sản phẩm 0002</v>
      </c>
      <c r="L6615" t="s">
        <v>15</v>
      </c>
      <c r="M6615">
        <v>1</v>
      </c>
      <c r="N6615" s="3">
        <f>IF(LEFT(K6615,1)="S",VLOOKUP(K6615,'DANH MỤC'!$B:$D,2,0),VLOOKUP(K6615,'DANH MỤC'!$B:$D,3,0))</f>
        <v>2000000</v>
      </c>
      <c r="O6615">
        <v>5</v>
      </c>
      <c r="P6615" s="3">
        <f>N6615*O6615%*CSDL[[#This Row],[SỐ LƯỢNG]]</f>
        <v>100000</v>
      </c>
      <c r="Q6615" s="3">
        <f t="shared" si="3038"/>
        <v>1900000</v>
      </c>
    </row>
    <row r="6616" spans="1:17" x14ac:dyDescent="0.3">
      <c r="A6616" s="23" t="str">
        <f t="shared" si="3054"/>
        <v>13/03/2019</v>
      </c>
      <c r="B6616" s="8" t="str">
        <f t="shared" si="3055"/>
        <v>13/03/2019</v>
      </c>
      <c r="C6616" s="8">
        <v>3</v>
      </c>
      <c r="D6616" s="8" t="str">
        <f t="shared" si="3056"/>
        <v>DH11433</v>
      </c>
      <c r="E6616" s="8" t="str">
        <f t="shared" si="3057"/>
        <v>ha.vo</v>
      </c>
      <c r="F6616" s="8" t="str">
        <f>VLOOKUP(E6616,'DANH MỤC'!$F:$G,2,0)</f>
        <v>Nhóm 2</v>
      </c>
      <c r="G6616" s="8" t="str">
        <f t="shared" si="3058"/>
        <v>KH0211</v>
      </c>
      <c r="H6616" t="str">
        <f>VLOOKUP(G6616,'DANH MỤC'!$I:$K,2,0)</f>
        <v>KH 0211</v>
      </c>
      <c r="I6616" t="str">
        <f>VLOOKUP(G6616,'DANH MỤC'!$I:$K,3,0)</f>
        <v>Lâm Đồng</v>
      </c>
      <c r="J6616" s="8" t="s">
        <v>5940</v>
      </c>
      <c r="K6616" t="str">
        <f>VLOOKUP(J6616,'DANH MỤC'!$A$1:$B$19,2,0)</f>
        <v>Sản phẩm 0002</v>
      </c>
      <c r="L6616" t="s">
        <v>15</v>
      </c>
      <c r="M6616">
        <v>1</v>
      </c>
      <c r="N6616" s="3">
        <f>IF(LEFT(K6616,1)="S",VLOOKUP(K6616,'DANH MỤC'!$B:$D,2,0),VLOOKUP(K6616,'DANH MỤC'!$B:$D,3,0))</f>
        <v>2000000</v>
      </c>
      <c r="O6616">
        <v>10</v>
      </c>
      <c r="P6616" s="3">
        <f>N6616*O6616%*CSDL[[#This Row],[SỐ LƯỢNG]]</f>
        <v>200000</v>
      </c>
      <c r="Q6616" s="3">
        <f t="shared" si="3038"/>
        <v>1800000</v>
      </c>
    </row>
    <row r="6617" spans="1:17" x14ac:dyDescent="0.3">
      <c r="A6617" s="23" t="str">
        <f t="shared" si="3054"/>
        <v>13/03/2019</v>
      </c>
      <c r="B6617" s="8" t="str">
        <f t="shared" si="3055"/>
        <v>13/03/2019</v>
      </c>
      <c r="C6617" s="8">
        <v>3</v>
      </c>
      <c r="D6617" s="8" t="str">
        <f t="shared" si="3056"/>
        <v>DH11433</v>
      </c>
      <c r="E6617" s="8" t="str">
        <f t="shared" si="3057"/>
        <v>ha.vo</v>
      </c>
      <c r="F6617" s="8" t="str">
        <f>VLOOKUP(E6617,'DANH MỤC'!$F:$G,2,0)</f>
        <v>Nhóm 2</v>
      </c>
      <c r="G6617" s="8" t="str">
        <f t="shared" si="3058"/>
        <v>KH0211</v>
      </c>
      <c r="H6617" t="str">
        <f>VLOOKUP(G6617,'DANH MỤC'!$I:$K,2,0)</f>
        <v>KH 0211</v>
      </c>
      <c r="I6617" t="str">
        <f>VLOOKUP(G6617,'DANH MỤC'!$I:$K,3,0)</f>
        <v>Lâm Đồng</v>
      </c>
      <c r="J6617" s="8" t="s">
        <v>5944</v>
      </c>
      <c r="K6617" t="str">
        <f>VLOOKUP(J6617,'DANH MỤC'!$A$1:$B$19,2,0)</f>
        <v>Hàng tặng 0001</v>
      </c>
      <c r="L6617" t="s">
        <v>24</v>
      </c>
      <c r="M6617">
        <v>2</v>
      </c>
      <c r="N6617" s="3">
        <f>IF(LEFT(K6617,1)="S",VLOOKUP(K6617,'DANH MỤC'!$B:$D,2,0),VLOOKUP(K6617,'DANH MỤC'!$B:$D,3,0))</f>
        <v>200000</v>
      </c>
      <c r="O6617">
        <v>100</v>
      </c>
      <c r="P6617" s="3">
        <f>N6617*O6617%*CSDL[[#This Row],[SỐ LƯỢNG]]</f>
        <v>400000</v>
      </c>
      <c r="Q6617" s="3">
        <f t="shared" si="3038"/>
        <v>0</v>
      </c>
    </row>
    <row r="6618" spans="1:17" x14ac:dyDescent="0.3">
      <c r="A6618" s="23" t="s">
        <v>3672</v>
      </c>
      <c r="B6618" s="8" t="s">
        <v>3672</v>
      </c>
      <c r="C6618" s="8">
        <v>3</v>
      </c>
      <c r="D6618" s="8" t="s">
        <v>3691</v>
      </c>
      <c r="E6618" s="8" t="s">
        <v>13816</v>
      </c>
      <c r="F6618" s="8" t="str">
        <f>VLOOKUP(E6618,'DANH MỤC'!$F:$G,2,0)</f>
        <v>Nhóm 1</v>
      </c>
      <c r="G6618" s="8" t="s">
        <v>8601</v>
      </c>
      <c r="H6618" t="str">
        <f>VLOOKUP(G6618,'DANH MỤC'!$I:$K,2,0)</f>
        <v>KH 2627</v>
      </c>
      <c r="I6618" t="str">
        <f>VLOOKUP(G6618,'DANH MỤC'!$I:$K,3,0)</f>
        <v>Bến Tre</v>
      </c>
      <c r="J6618" s="8" t="s">
        <v>5939</v>
      </c>
      <c r="K6618" t="str">
        <f>VLOOKUP(J6618,'DANH MỤC'!$A$1:$B$19,2,0)</f>
        <v>Sản phẩm 0001</v>
      </c>
      <c r="L6618" t="s">
        <v>15</v>
      </c>
      <c r="M6618">
        <v>2</v>
      </c>
      <c r="N6618" s="3">
        <f>IF(LEFT(K6618,1)="S",VLOOKUP(K6618,'DANH MỤC'!$B:$D,2,0),VLOOKUP(K6618,'DANH MỤC'!$B:$D,3,0))</f>
        <v>3000000</v>
      </c>
      <c r="O6618">
        <v>5</v>
      </c>
      <c r="P6618" s="3">
        <f>N6618*O6618%*CSDL[[#This Row],[SỐ LƯỢNG]]</f>
        <v>300000</v>
      </c>
      <c r="Q6618" s="3">
        <f t="shared" si="3038"/>
        <v>5700000</v>
      </c>
    </row>
    <row r="6619" spans="1:17" x14ac:dyDescent="0.3">
      <c r="A6619" s="23" t="str">
        <f>A6618</f>
        <v>13/03/2019</v>
      </c>
      <c r="B6619" s="8" t="str">
        <f>B6618</f>
        <v>13/03/2019</v>
      </c>
      <c r="C6619" s="8">
        <v>3</v>
      </c>
      <c r="D6619" s="8" t="str">
        <f>D6618</f>
        <v>DH11432</v>
      </c>
      <c r="E6619" s="8" t="str">
        <f>E6618</f>
        <v>luyen.dam</v>
      </c>
      <c r="F6619" s="8" t="str">
        <f>VLOOKUP(E6619,'DANH MỤC'!$F:$G,2,0)</f>
        <v>Nhóm 1</v>
      </c>
      <c r="G6619" s="8" t="str">
        <f>G6618</f>
        <v>KH2627</v>
      </c>
      <c r="H6619" t="str">
        <f>VLOOKUP(G6619,'DANH MỤC'!$I:$K,2,0)</f>
        <v>KH 2627</v>
      </c>
      <c r="I6619" t="str">
        <f>VLOOKUP(G6619,'DANH MỤC'!$I:$K,3,0)</f>
        <v>Bến Tre</v>
      </c>
      <c r="J6619" s="8" t="s">
        <v>5940</v>
      </c>
      <c r="K6619" t="str">
        <f>VLOOKUP(J6619,'DANH MỤC'!$A$1:$B$19,2,0)</f>
        <v>Sản phẩm 0002</v>
      </c>
      <c r="L6619" t="s">
        <v>15</v>
      </c>
      <c r="M6619">
        <v>1</v>
      </c>
      <c r="N6619" s="3">
        <f>IF(LEFT(K6619,1)="S",VLOOKUP(K6619,'DANH MỤC'!$B:$D,2,0),VLOOKUP(K6619,'DANH MỤC'!$B:$D,3,0))</f>
        <v>2000000</v>
      </c>
      <c r="O6619">
        <v>5</v>
      </c>
      <c r="P6619" s="3">
        <f>N6619*O6619%*CSDL[[#This Row],[SỐ LƯỢNG]]</f>
        <v>100000</v>
      </c>
      <c r="Q6619" s="3">
        <f t="shared" si="3038"/>
        <v>1900000</v>
      </c>
    </row>
    <row r="6620" spans="1:17" x14ac:dyDescent="0.3">
      <c r="A6620" s="23" t="s">
        <v>3672</v>
      </c>
      <c r="B6620" s="8" t="s">
        <v>3672</v>
      </c>
      <c r="C6620" s="8">
        <v>3</v>
      </c>
      <c r="D6620" s="8" t="s">
        <v>3692</v>
      </c>
      <c r="E6620" s="8" t="s">
        <v>13816</v>
      </c>
      <c r="F6620" s="8" t="str">
        <f>VLOOKUP(E6620,'DANH MỤC'!$F:$G,2,0)</f>
        <v>Nhóm 1</v>
      </c>
      <c r="G6620" s="8" t="s">
        <v>7940</v>
      </c>
      <c r="H6620" t="str">
        <f>VLOOKUP(G6620,'DANH MỤC'!$I:$K,2,0)</f>
        <v>KH 1940</v>
      </c>
      <c r="I6620" t="str">
        <f>VLOOKUP(G6620,'DANH MỤC'!$I:$K,3,0)</f>
        <v>Bình Định</v>
      </c>
      <c r="J6620" s="8" t="s">
        <v>19</v>
      </c>
      <c r="K6620" t="str">
        <f>VLOOKUP(J6620,'DANH MỤC'!$A$1:$B$19,2,0)</f>
        <v>Sản phẩm 0003</v>
      </c>
      <c r="L6620" t="s">
        <v>15</v>
      </c>
      <c r="M6620">
        <v>1</v>
      </c>
      <c r="N6620" s="3">
        <f>IF(LEFT(K6620,1)="S",VLOOKUP(K6620,'DANH MỤC'!$B:$D,2,0),VLOOKUP(K6620,'DANH MỤC'!$B:$D,3,0))</f>
        <v>2500000</v>
      </c>
      <c r="O6620">
        <v>0</v>
      </c>
      <c r="P6620" s="3">
        <f>N6620*O6620%*CSDL[[#This Row],[SỐ LƯỢNG]]</f>
        <v>0</v>
      </c>
      <c r="Q6620" s="3">
        <f t="shared" si="3038"/>
        <v>2500000</v>
      </c>
    </row>
    <row r="6621" spans="1:17" x14ac:dyDescent="0.3">
      <c r="A6621" s="23" t="str">
        <f>A6620</f>
        <v>13/03/2019</v>
      </c>
      <c r="B6621" s="8" t="str">
        <f>B6620</f>
        <v>13/03/2019</v>
      </c>
      <c r="C6621" s="8">
        <v>3</v>
      </c>
      <c r="D6621" s="8" t="str">
        <f>D6620</f>
        <v>DH11431</v>
      </c>
      <c r="E6621" s="8" t="str">
        <f>E6620</f>
        <v>luyen.dam</v>
      </c>
      <c r="F6621" s="8" t="str">
        <f>VLOOKUP(E6621,'DANH MỤC'!$F:$G,2,0)</f>
        <v>Nhóm 1</v>
      </c>
      <c r="G6621" s="8" t="str">
        <f>G6620</f>
        <v>KH1940</v>
      </c>
      <c r="H6621" t="str">
        <f>VLOOKUP(G6621,'DANH MỤC'!$I:$K,2,0)</f>
        <v>KH 1940</v>
      </c>
      <c r="I6621" t="str">
        <f>VLOOKUP(G6621,'DANH MỤC'!$I:$K,3,0)</f>
        <v>Bình Định</v>
      </c>
      <c r="J6621" s="8" t="s">
        <v>5944</v>
      </c>
      <c r="K6621" t="str">
        <f>VLOOKUP(J6621,'DANH MỤC'!$A$1:$B$19,2,0)</f>
        <v>Hàng tặng 0001</v>
      </c>
      <c r="L6621" t="s">
        <v>24</v>
      </c>
      <c r="M6621">
        <v>2</v>
      </c>
      <c r="N6621" s="3">
        <f>IF(LEFT(K6621,1)="S",VLOOKUP(K6621,'DANH MỤC'!$B:$D,2,0),VLOOKUP(K6621,'DANH MỤC'!$B:$D,3,0))</f>
        <v>200000</v>
      </c>
      <c r="O6621">
        <v>100</v>
      </c>
      <c r="P6621" s="3">
        <f>N6621*O6621%*CSDL[[#This Row],[SỐ LƯỢNG]]</f>
        <v>400000</v>
      </c>
      <c r="Q6621" s="3">
        <f t="shared" si="3038"/>
        <v>0</v>
      </c>
    </row>
    <row r="6622" spans="1:17" x14ac:dyDescent="0.3">
      <c r="A6622" s="23" t="s">
        <v>3672</v>
      </c>
      <c r="B6622" s="8" t="s">
        <v>3672</v>
      </c>
      <c r="C6622" s="8">
        <v>3</v>
      </c>
      <c r="D6622" s="8" t="s">
        <v>3693</v>
      </c>
      <c r="E6622" s="8" t="s">
        <v>13816</v>
      </c>
      <c r="F6622" s="8" t="str">
        <f>VLOOKUP(E6622,'DANH MỤC'!$F:$G,2,0)</f>
        <v>Nhóm 1</v>
      </c>
      <c r="G6622" s="8" t="s">
        <v>7567</v>
      </c>
      <c r="H6622" t="str">
        <f>VLOOKUP(G6622,'DANH MỤC'!$I:$K,2,0)</f>
        <v>KH 1556</v>
      </c>
      <c r="I6622" t="str">
        <f>VLOOKUP(G6622,'DANH MỤC'!$I:$K,3,0)</f>
        <v>Bình Định</v>
      </c>
      <c r="J6622" s="8" t="s">
        <v>14</v>
      </c>
      <c r="K6622" t="str">
        <f>VLOOKUP(J6622,'DANH MỤC'!$A$1:$B$19,2,0)</f>
        <v>Sản phẩm 0004</v>
      </c>
      <c r="L6622" t="s">
        <v>15</v>
      </c>
      <c r="M6622">
        <v>1</v>
      </c>
      <c r="N6622" s="3">
        <f>IF(LEFT(K6622,1)="S",VLOOKUP(K6622,'DANH MỤC'!$B:$D,2,0),VLOOKUP(K6622,'DANH MỤC'!$B:$D,3,0))</f>
        <v>3500000</v>
      </c>
      <c r="O6622">
        <v>5</v>
      </c>
      <c r="P6622" s="3">
        <f>N6622*O6622%*CSDL[[#This Row],[SỐ LƯỢNG]]</f>
        <v>175000</v>
      </c>
      <c r="Q6622" s="3">
        <f t="shared" si="3038"/>
        <v>3325000</v>
      </c>
    </row>
    <row r="6623" spans="1:17" x14ac:dyDescent="0.3">
      <c r="A6623" s="23" t="s">
        <v>3672</v>
      </c>
      <c r="B6623" s="8" t="s">
        <v>3672</v>
      </c>
      <c r="C6623" s="8">
        <v>3</v>
      </c>
      <c r="D6623" s="8" t="s">
        <v>3694</v>
      </c>
      <c r="E6623" s="8" t="s">
        <v>13819</v>
      </c>
      <c r="F6623" s="8" t="str">
        <f>VLOOKUP(E6623,'DANH MỤC'!$F:$G,2,0)</f>
        <v>Nhóm 1</v>
      </c>
      <c r="G6623" s="8" t="s">
        <v>8602</v>
      </c>
      <c r="H6623" t="str">
        <f>VLOOKUP(G6623,'DANH MỤC'!$I:$K,2,0)</f>
        <v>KH 2628</v>
      </c>
      <c r="I6623" t="str">
        <f>VLOOKUP(G6623,'DANH MỤC'!$I:$K,3,0)</f>
        <v>Sóc Trăng</v>
      </c>
      <c r="J6623" s="8" t="s">
        <v>5939</v>
      </c>
      <c r="K6623" t="str">
        <f>VLOOKUP(J6623,'DANH MỤC'!$A$1:$B$19,2,0)</f>
        <v>Sản phẩm 0001</v>
      </c>
      <c r="L6623" t="s">
        <v>15</v>
      </c>
      <c r="M6623">
        <v>1</v>
      </c>
      <c r="N6623" s="3">
        <f>IF(LEFT(K6623,1)="S",VLOOKUP(K6623,'DANH MỤC'!$B:$D,2,0),VLOOKUP(K6623,'DANH MỤC'!$B:$D,3,0))</f>
        <v>3000000</v>
      </c>
      <c r="O6623">
        <v>0</v>
      </c>
      <c r="P6623" s="3">
        <f>N6623*O6623%*CSDL[[#This Row],[SỐ LƯỢNG]]</f>
        <v>0</v>
      </c>
      <c r="Q6623" s="3">
        <f t="shared" si="3038"/>
        <v>3000000</v>
      </c>
    </row>
    <row r="6624" spans="1:17" x14ac:dyDescent="0.3">
      <c r="A6624" s="23" t="str">
        <f>A6623</f>
        <v>13/03/2019</v>
      </c>
      <c r="B6624" s="8" t="str">
        <f>B6623</f>
        <v>13/03/2019</v>
      </c>
      <c r="C6624" s="8">
        <v>3</v>
      </c>
      <c r="D6624" s="8" t="str">
        <f>D6623</f>
        <v>DH11429</v>
      </c>
      <c r="E6624" s="8" t="str">
        <f>E6623</f>
        <v>linh.truong</v>
      </c>
      <c r="F6624" s="8" t="str">
        <f>VLOOKUP(E6624,'DANH MỤC'!$F:$G,2,0)</f>
        <v>Nhóm 1</v>
      </c>
      <c r="G6624" s="8" t="str">
        <f>G6623</f>
        <v>KH2628</v>
      </c>
      <c r="H6624" t="str">
        <f>VLOOKUP(G6624,'DANH MỤC'!$I:$K,2,0)</f>
        <v>KH 2628</v>
      </c>
      <c r="I6624" t="str">
        <f>VLOOKUP(G6624,'DANH MỤC'!$I:$K,3,0)</f>
        <v>Sóc Trăng</v>
      </c>
      <c r="J6624" s="8" t="s">
        <v>5944</v>
      </c>
      <c r="K6624" t="str">
        <f>VLOOKUP(J6624,'DANH MỤC'!$A$1:$B$19,2,0)</f>
        <v>Hàng tặng 0001</v>
      </c>
      <c r="L6624" t="s">
        <v>24</v>
      </c>
      <c r="M6624">
        <v>2</v>
      </c>
      <c r="N6624" s="3">
        <f>IF(LEFT(K6624,1)="S",VLOOKUP(K6624,'DANH MỤC'!$B:$D,2,0),VLOOKUP(K6624,'DANH MỤC'!$B:$D,3,0))</f>
        <v>200000</v>
      </c>
      <c r="O6624">
        <v>100</v>
      </c>
      <c r="P6624" s="3">
        <f>N6624*O6624%*CSDL[[#This Row],[SỐ LƯỢNG]]</f>
        <v>400000</v>
      </c>
      <c r="Q6624" s="3">
        <f t="shared" si="3038"/>
        <v>0</v>
      </c>
    </row>
    <row r="6625" spans="1:17" x14ac:dyDescent="0.3">
      <c r="A6625" s="23" t="s">
        <v>3672</v>
      </c>
      <c r="B6625" s="8" t="s">
        <v>3672</v>
      </c>
      <c r="C6625" s="8">
        <v>3</v>
      </c>
      <c r="D6625" s="8" t="s">
        <v>3695</v>
      </c>
      <c r="E6625" s="8" t="s">
        <v>13833</v>
      </c>
      <c r="F6625" s="8" t="str">
        <f>VLOOKUP(E6625,'DANH MỤC'!$F:$G,2,0)</f>
        <v>Nhóm 2</v>
      </c>
      <c r="G6625" s="8" t="s">
        <v>6996</v>
      </c>
      <c r="H6625" t="str">
        <f>VLOOKUP(G6625,'DANH MỤC'!$I:$K,2,0)</f>
        <v>KH 0971</v>
      </c>
      <c r="I6625" t="str">
        <f>VLOOKUP(G6625,'DANH MỤC'!$I:$K,3,0)</f>
        <v>Sơn La</v>
      </c>
      <c r="J6625" s="8" t="s">
        <v>19</v>
      </c>
      <c r="K6625" t="str">
        <f>VLOOKUP(J6625,'DANH MỤC'!$A$1:$B$19,2,0)</f>
        <v>Sản phẩm 0003</v>
      </c>
      <c r="L6625" t="s">
        <v>15</v>
      </c>
      <c r="M6625">
        <v>1</v>
      </c>
      <c r="N6625" s="3">
        <f>IF(LEFT(K6625,1)="S",VLOOKUP(K6625,'DANH MỤC'!$B:$D,2,0),VLOOKUP(K6625,'DANH MỤC'!$B:$D,3,0))</f>
        <v>2500000</v>
      </c>
      <c r="O6625">
        <v>10</v>
      </c>
      <c r="P6625" s="3">
        <f>N6625*O6625%*CSDL[[#This Row],[SỐ LƯỢNG]]</f>
        <v>250000</v>
      </c>
      <c r="Q6625" s="3">
        <f t="shared" si="3038"/>
        <v>2250000</v>
      </c>
    </row>
    <row r="6626" spans="1:17" x14ac:dyDescent="0.3">
      <c r="A6626" s="23" t="s">
        <v>3672</v>
      </c>
      <c r="B6626" s="8" t="s">
        <v>3672</v>
      </c>
      <c r="C6626" s="8">
        <v>3</v>
      </c>
      <c r="D6626" s="8" t="s">
        <v>3696</v>
      </c>
      <c r="E6626" s="8" t="s">
        <v>13833</v>
      </c>
      <c r="F6626" s="8" t="str">
        <f>VLOOKUP(E6626,'DANH MỤC'!$F:$G,2,0)</f>
        <v>Nhóm 2</v>
      </c>
      <c r="G6626" s="8" t="s">
        <v>8603</v>
      </c>
      <c r="H6626" t="str">
        <f>VLOOKUP(G6626,'DANH MỤC'!$I:$K,2,0)</f>
        <v>KH 2629</v>
      </c>
      <c r="I6626" t="str">
        <f>VLOOKUP(G6626,'DANH MỤC'!$I:$K,3,0)</f>
        <v>Thanh Hóa</v>
      </c>
      <c r="J6626" s="8" t="s">
        <v>5939</v>
      </c>
      <c r="K6626" t="str">
        <f>VLOOKUP(J6626,'DANH MỤC'!$A$1:$B$19,2,0)</f>
        <v>Sản phẩm 0001</v>
      </c>
      <c r="L6626" t="s">
        <v>15</v>
      </c>
      <c r="M6626">
        <v>1</v>
      </c>
      <c r="N6626" s="3">
        <f>IF(LEFT(K6626,1)="S",VLOOKUP(K6626,'DANH MỤC'!$B:$D,2,0),VLOOKUP(K6626,'DANH MỤC'!$B:$D,3,0))</f>
        <v>3000000</v>
      </c>
      <c r="O6626">
        <v>5</v>
      </c>
      <c r="P6626" s="3">
        <f>N6626*O6626%*CSDL[[#This Row],[SỐ LƯỢNG]]</f>
        <v>150000</v>
      </c>
      <c r="Q6626" s="3">
        <f t="shared" si="3038"/>
        <v>2850000</v>
      </c>
    </row>
    <row r="6627" spans="1:17" x14ac:dyDescent="0.3">
      <c r="A6627" s="23" t="s">
        <v>3672</v>
      </c>
      <c r="B6627" s="8" t="s">
        <v>3672</v>
      </c>
      <c r="C6627" s="8">
        <v>3</v>
      </c>
      <c r="D6627" s="8" t="s">
        <v>3697</v>
      </c>
      <c r="E6627" s="8" t="s">
        <v>13850</v>
      </c>
      <c r="F6627" s="8" t="str">
        <f>VLOOKUP(E6627,'DANH MỤC'!$F:$G,2,0)</f>
        <v>Nhóm 3</v>
      </c>
      <c r="G6627" s="8" t="s">
        <v>8604</v>
      </c>
      <c r="H6627" t="str">
        <f>VLOOKUP(G6627,'DANH MỤC'!$I:$K,2,0)</f>
        <v>KH 2630</v>
      </c>
      <c r="I6627" t="str">
        <f>VLOOKUP(G6627,'DANH MỤC'!$I:$K,3,0)</f>
        <v>Khánh Hòa</v>
      </c>
      <c r="J6627" s="8" t="s">
        <v>5939</v>
      </c>
      <c r="K6627" t="str">
        <f>VLOOKUP(J6627,'DANH MỤC'!$A$1:$B$19,2,0)</f>
        <v>Sản phẩm 0001</v>
      </c>
      <c r="L6627" t="s">
        <v>15</v>
      </c>
      <c r="M6627">
        <v>1</v>
      </c>
      <c r="N6627" s="3">
        <f>IF(LEFT(K6627,1)="S",VLOOKUP(K6627,'DANH MỤC'!$B:$D,2,0),VLOOKUP(K6627,'DANH MỤC'!$B:$D,3,0))</f>
        <v>3000000</v>
      </c>
      <c r="O6627">
        <v>100</v>
      </c>
      <c r="P6627" s="3">
        <f>N6627*O6627%*CSDL[[#This Row],[SỐ LƯỢNG]]</f>
        <v>3000000</v>
      </c>
      <c r="Q6627" s="3">
        <f t="shared" si="3038"/>
        <v>0</v>
      </c>
    </row>
    <row r="6628" spans="1:17" x14ac:dyDescent="0.3">
      <c r="A6628" s="23" t="s">
        <v>3672</v>
      </c>
      <c r="B6628" s="8" t="s">
        <v>3672</v>
      </c>
      <c r="C6628" s="8">
        <v>3</v>
      </c>
      <c r="D6628" s="8" t="s">
        <v>3699</v>
      </c>
      <c r="E6628" s="8" t="s">
        <v>13823</v>
      </c>
      <c r="F6628" s="8" t="str">
        <f>VLOOKUP(E6628,'DANH MỤC'!$F:$G,2,0)</f>
        <v>Nhóm 1</v>
      </c>
      <c r="G6628" s="8" t="s">
        <v>8605</v>
      </c>
      <c r="H6628" t="str">
        <f>VLOOKUP(G6628,'DANH MỤC'!$I:$K,2,0)</f>
        <v>KH 2631</v>
      </c>
      <c r="I6628" t="str">
        <f>VLOOKUP(G6628,'DANH MỤC'!$I:$K,3,0)</f>
        <v>Phú Yên</v>
      </c>
      <c r="J6628" s="8" t="s">
        <v>5939</v>
      </c>
      <c r="K6628" t="str">
        <f>VLOOKUP(J6628,'DANH MỤC'!$A$1:$B$19,2,0)</f>
        <v>Sản phẩm 0001</v>
      </c>
      <c r="L6628" t="s">
        <v>15</v>
      </c>
      <c r="M6628">
        <v>1</v>
      </c>
      <c r="N6628" s="3">
        <f>IF(LEFT(K6628,1)="S",VLOOKUP(K6628,'DANH MỤC'!$B:$D,2,0),VLOOKUP(K6628,'DANH MỤC'!$B:$D,3,0))</f>
        <v>3000000</v>
      </c>
      <c r="O6628">
        <v>0</v>
      </c>
      <c r="P6628" s="3">
        <f>N6628*O6628%*CSDL[[#This Row],[SỐ LƯỢNG]]</f>
        <v>0</v>
      </c>
      <c r="Q6628" s="3">
        <f t="shared" si="3038"/>
        <v>3000000</v>
      </c>
    </row>
    <row r="6629" spans="1:17" x14ac:dyDescent="0.3">
      <c r="A6629" s="23" t="str">
        <f>A6628</f>
        <v>13/03/2019</v>
      </c>
      <c r="B6629" s="8" t="str">
        <f>B6628</f>
        <v>13/03/2019</v>
      </c>
      <c r="C6629" s="8">
        <v>3</v>
      </c>
      <c r="D6629" s="8" t="str">
        <f>D6628</f>
        <v>DH11425</v>
      </c>
      <c r="E6629" s="8" t="str">
        <f>E6628</f>
        <v>giang.nguyen</v>
      </c>
      <c r="F6629" s="8" t="str">
        <f>VLOOKUP(E6629,'DANH MỤC'!$F:$G,2,0)</f>
        <v>Nhóm 1</v>
      </c>
      <c r="G6629" s="8" t="str">
        <f>G6628</f>
        <v>KH2631</v>
      </c>
      <c r="H6629" t="str">
        <f>VLOOKUP(G6629,'DANH MỤC'!$I:$K,2,0)</f>
        <v>KH 2631</v>
      </c>
      <c r="I6629" t="str">
        <f>VLOOKUP(G6629,'DANH MỤC'!$I:$K,3,0)</f>
        <v>Phú Yên</v>
      </c>
      <c r="J6629" s="8" t="s">
        <v>5944</v>
      </c>
      <c r="K6629" t="str">
        <f>VLOOKUP(J6629,'DANH MỤC'!$A$1:$B$19,2,0)</f>
        <v>Hàng tặng 0001</v>
      </c>
      <c r="L6629" t="s">
        <v>24</v>
      </c>
      <c r="M6629">
        <v>2</v>
      </c>
      <c r="N6629" s="3">
        <f>IF(LEFT(K6629,1)="S",VLOOKUP(K6629,'DANH MỤC'!$B:$D,2,0),VLOOKUP(K6629,'DANH MỤC'!$B:$D,3,0))</f>
        <v>200000</v>
      </c>
      <c r="O6629">
        <v>100</v>
      </c>
      <c r="P6629" s="3">
        <f>N6629*O6629%*CSDL[[#This Row],[SỐ LƯỢNG]]</f>
        <v>400000</v>
      </c>
      <c r="Q6629" s="3">
        <f t="shared" si="3038"/>
        <v>0</v>
      </c>
    </row>
    <row r="6630" spans="1:17" x14ac:dyDescent="0.3">
      <c r="A6630" s="23" t="s">
        <v>3672</v>
      </c>
      <c r="B6630" s="8" t="s">
        <v>3672</v>
      </c>
      <c r="C6630" s="8">
        <v>3</v>
      </c>
      <c r="D6630" s="8" t="s">
        <v>3700</v>
      </c>
      <c r="E6630" s="8" t="s">
        <v>13833</v>
      </c>
      <c r="F6630" s="8" t="str">
        <f>VLOOKUP(E6630,'DANH MỤC'!$F:$G,2,0)</f>
        <v>Nhóm 2</v>
      </c>
      <c r="G6630" s="8" t="s">
        <v>8606</v>
      </c>
      <c r="H6630" t="str">
        <f>VLOOKUP(G6630,'DANH MỤC'!$I:$K,2,0)</f>
        <v>KH 2632</v>
      </c>
      <c r="I6630" t="str">
        <f>VLOOKUP(G6630,'DANH MỤC'!$I:$K,3,0)</f>
        <v>Lào Cai</v>
      </c>
      <c r="J6630" s="8" t="s">
        <v>5940</v>
      </c>
      <c r="K6630" t="str">
        <f>VLOOKUP(J6630,'DANH MỤC'!$A$1:$B$19,2,0)</f>
        <v>Sản phẩm 0002</v>
      </c>
      <c r="L6630" t="s">
        <v>15</v>
      </c>
      <c r="M6630">
        <v>1</v>
      </c>
      <c r="N6630" s="3">
        <f>IF(LEFT(K6630,1)="S",VLOOKUP(K6630,'DANH MỤC'!$B:$D,2,0),VLOOKUP(K6630,'DANH MỤC'!$B:$D,3,0))</f>
        <v>2000000</v>
      </c>
      <c r="O6630">
        <v>0</v>
      </c>
      <c r="P6630" s="3">
        <f>N6630*O6630%*CSDL[[#This Row],[SỐ LƯỢNG]]</f>
        <v>0</v>
      </c>
      <c r="Q6630" s="3">
        <f t="shared" si="3038"/>
        <v>2000000</v>
      </c>
    </row>
    <row r="6631" spans="1:17" x14ac:dyDescent="0.3">
      <c r="A6631" s="23" t="str">
        <f>A6630</f>
        <v>13/03/2019</v>
      </c>
      <c r="B6631" s="8" t="str">
        <f>B6630</f>
        <v>13/03/2019</v>
      </c>
      <c r="C6631" s="8">
        <v>3</v>
      </c>
      <c r="D6631" s="8" t="str">
        <f>D6630</f>
        <v>DH11424</v>
      </c>
      <c r="E6631" s="8" t="str">
        <f>E6630</f>
        <v>anh.nguyen</v>
      </c>
      <c r="F6631" s="8" t="str">
        <f>VLOOKUP(E6631,'DANH MỤC'!$F:$G,2,0)</f>
        <v>Nhóm 2</v>
      </c>
      <c r="G6631" s="8" t="str">
        <f>G6630</f>
        <v>KH2632</v>
      </c>
      <c r="H6631" t="str">
        <f>VLOOKUP(G6631,'DANH MỤC'!$I:$K,2,0)</f>
        <v>KH 2632</v>
      </c>
      <c r="I6631" t="str">
        <f>VLOOKUP(G6631,'DANH MỤC'!$I:$K,3,0)</f>
        <v>Lào Cai</v>
      </c>
      <c r="J6631" s="8" t="s">
        <v>5944</v>
      </c>
      <c r="K6631" t="str">
        <f>VLOOKUP(J6631,'DANH MỤC'!$A$1:$B$19,2,0)</f>
        <v>Hàng tặng 0001</v>
      </c>
      <c r="L6631" t="s">
        <v>24</v>
      </c>
      <c r="M6631">
        <v>2</v>
      </c>
      <c r="N6631" s="3">
        <f>IF(LEFT(K6631,1)="S",VLOOKUP(K6631,'DANH MỤC'!$B:$D,2,0),VLOOKUP(K6631,'DANH MỤC'!$B:$D,3,0))</f>
        <v>200000</v>
      </c>
      <c r="O6631">
        <v>100</v>
      </c>
      <c r="P6631" s="3">
        <f>N6631*O6631%*CSDL[[#This Row],[SỐ LƯỢNG]]</f>
        <v>400000</v>
      </c>
      <c r="Q6631" s="3">
        <f t="shared" si="3038"/>
        <v>0</v>
      </c>
    </row>
    <row r="6632" spans="1:17" x14ac:dyDescent="0.3">
      <c r="A6632" s="23" t="s">
        <v>3672</v>
      </c>
      <c r="B6632" s="8" t="s">
        <v>3672</v>
      </c>
      <c r="C6632" s="8">
        <v>3</v>
      </c>
      <c r="D6632" s="8" t="s">
        <v>3701</v>
      </c>
      <c r="E6632" s="8" t="s">
        <v>13816</v>
      </c>
      <c r="F6632" s="8" t="str">
        <f>VLOOKUP(E6632,'DANH MỤC'!$F:$G,2,0)</f>
        <v>Nhóm 1</v>
      </c>
      <c r="G6632" s="8" t="s">
        <v>8607</v>
      </c>
      <c r="H6632" t="str">
        <f>VLOOKUP(G6632,'DANH MỤC'!$I:$K,2,0)</f>
        <v>KH 2633</v>
      </c>
      <c r="I6632" t="str">
        <f>VLOOKUP(G6632,'DANH MỤC'!$I:$K,3,0)</f>
        <v>Lai Châu</v>
      </c>
      <c r="J6632" s="8" t="s">
        <v>5940</v>
      </c>
      <c r="K6632" t="str">
        <f>VLOOKUP(J6632,'DANH MỤC'!$A$1:$B$19,2,0)</f>
        <v>Sản phẩm 0002</v>
      </c>
      <c r="L6632" t="s">
        <v>15</v>
      </c>
      <c r="M6632">
        <v>1</v>
      </c>
      <c r="N6632" s="3">
        <f>IF(LEFT(K6632,1)="S",VLOOKUP(K6632,'DANH MỤC'!$B:$D,2,0),VLOOKUP(K6632,'DANH MỤC'!$B:$D,3,0))</f>
        <v>2000000</v>
      </c>
      <c r="O6632">
        <v>0</v>
      </c>
      <c r="P6632" s="3">
        <f>N6632*O6632%*CSDL[[#This Row],[SỐ LƯỢNG]]</f>
        <v>0</v>
      </c>
      <c r="Q6632" s="3">
        <f t="shared" si="3038"/>
        <v>2000000</v>
      </c>
    </row>
    <row r="6633" spans="1:17" x14ac:dyDescent="0.3">
      <c r="A6633" s="23" t="str">
        <f>A6632</f>
        <v>13/03/2019</v>
      </c>
      <c r="B6633" s="8" t="str">
        <f>B6632</f>
        <v>13/03/2019</v>
      </c>
      <c r="C6633" s="8">
        <v>3</v>
      </c>
      <c r="D6633" s="8" t="str">
        <f>D6632</f>
        <v>DH11423</v>
      </c>
      <c r="E6633" s="8" t="str">
        <f>E6632</f>
        <v>luyen.dam</v>
      </c>
      <c r="F6633" s="8" t="str">
        <f>VLOOKUP(E6633,'DANH MỤC'!$F:$G,2,0)</f>
        <v>Nhóm 1</v>
      </c>
      <c r="G6633" s="8" t="str">
        <f>G6632</f>
        <v>KH2633</v>
      </c>
      <c r="H6633" t="str">
        <f>VLOOKUP(G6633,'DANH MỤC'!$I:$K,2,0)</f>
        <v>KH 2633</v>
      </c>
      <c r="I6633" t="str">
        <f>VLOOKUP(G6633,'DANH MỤC'!$I:$K,3,0)</f>
        <v>Lai Châu</v>
      </c>
      <c r="J6633" s="8" t="s">
        <v>5944</v>
      </c>
      <c r="K6633" t="str">
        <f>VLOOKUP(J6633,'DANH MỤC'!$A$1:$B$19,2,0)</f>
        <v>Hàng tặng 0001</v>
      </c>
      <c r="L6633" t="s">
        <v>24</v>
      </c>
      <c r="M6633">
        <v>2</v>
      </c>
      <c r="N6633" s="3">
        <f>IF(LEFT(K6633,1)="S",VLOOKUP(K6633,'DANH MỤC'!$B:$D,2,0),VLOOKUP(K6633,'DANH MỤC'!$B:$D,3,0))</f>
        <v>200000</v>
      </c>
      <c r="O6633">
        <v>100</v>
      </c>
      <c r="P6633" s="3">
        <f>N6633*O6633%*CSDL[[#This Row],[SỐ LƯỢNG]]</f>
        <v>400000</v>
      </c>
      <c r="Q6633" s="3">
        <f t="shared" si="3038"/>
        <v>0</v>
      </c>
    </row>
    <row r="6634" spans="1:17" x14ac:dyDescent="0.3">
      <c r="A6634" s="23" t="s">
        <v>3672</v>
      </c>
      <c r="B6634" s="8" t="s">
        <v>3672</v>
      </c>
      <c r="C6634" s="8">
        <v>3</v>
      </c>
      <c r="D6634" s="8" t="s">
        <v>3702</v>
      </c>
      <c r="E6634" s="8" t="s">
        <v>13836</v>
      </c>
      <c r="F6634" s="8" t="str">
        <f>VLOOKUP(E6634,'DANH MỤC'!$F:$G,2,0)</f>
        <v>Nhóm 2</v>
      </c>
      <c r="G6634" s="8" t="s">
        <v>7545</v>
      </c>
      <c r="H6634" t="str">
        <f>VLOOKUP(G6634,'DANH MỤC'!$I:$K,2,0)</f>
        <v>KH 1534</v>
      </c>
      <c r="I6634" t="str">
        <f>VLOOKUP(G6634,'DANH MỤC'!$I:$K,3,0)</f>
        <v>Tuyên Quang</v>
      </c>
      <c r="J6634" s="8" t="s">
        <v>19</v>
      </c>
      <c r="K6634" t="str">
        <f>VLOOKUP(J6634,'DANH MỤC'!$A$1:$B$19,2,0)</f>
        <v>Sản phẩm 0003</v>
      </c>
      <c r="L6634" t="s">
        <v>15</v>
      </c>
      <c r="M6634">
        <v>2</v>
      </c>
      <c r="N6634" s="3">
        <f>IF(LEFT(K6634,1)="S",VLOOKUP(K6634,'DANH MỤC'!$B:$D,2,0),VLOOKUP(K6634,'DANH MỤC'!$B:$D,3,0))</f>
        <v>2500000</v>
      </c>
      <c r="O6634">
        <v>100</v>
      </c>
      <c r="P6634" s="3">
        <f>N6634*O6634%*CSDL[[#This Row],[SỐ LƯỢNG]]</f>
        <v>5000000</v>
      </c>
      <c r="Q6634" s="3">
        <f t="shared" si="3038"/>
        <v>0</v>
      </c>
    </row>
    <row r="6635" spans="1:17" x14ac:dyDescent="0.3">
      <c r="A6635" s="23" t="s">
        <v>3672</v>
      </c>
      <c r="B6635" s="8" t="s">
        <v>3672</v>
      </c>
      <c r="C6635" s="8">
        <v>3</v>
      </c>
      <c r="D6635" s="8" t="s">
        <v>3703</v>
      </c>
      <c r="E6635" s="8" t="s">
        <v>13815</v>
      </c>
      <c r="F6635" s="8" t="str">
        <f>VLOOKUP(E6635,'DANH MỤC'!$F:$G,2,0)</f>
        <v>Nhóm 1</v>
      </c>
      <c r="G6635" s="8" t="s">
        <v>8608</v>
      </c>
      <c r="H6635" t="str">
        <f>VLOOKUP(G6635,'DANH MỤC'!$I:$K,2,0)</f>
        <v>KH 2634</v>
      </c>
      <c r="I6635" t="str">
        <f>VLOOKUP(G6635,'DANH MỤC'!$I:$K,3,0)</f>
        <v>Hòa Bình</v>
      </c>
      <c r="J6635" s="8" t="s">
        <v>5939</v>
      </c>
      <c r="K6635" t="str">
        <f>VLOOKUP(J6635,'DANH MỤC'!$A$1:$B$19,2,0)</f>
        <v>Sản phẩm 0001</v>
      </c>
      <c r="L6635" t="s">
        <v>15</v>
      </c>
      <c r="M6635">
        <v>1</v>
      </c>
      <c r="N6635" s="3">
        <f>IF(LEFT(K6635,1)="S",VLOOKUP(K6635,'DANH MỤC'!$B:$D,2,0),VLOOKUP(K6635,'DANH MỤC'!$B:$D,3,0))</f>
        <v>3000000</v>
      </c>
      <c r="O6635">
        <v>0</v>
      </c>
      <c r="P6635" s="3">
        <f>N6635*O6635%*CSDL[[#This Row],[SỐ LƯỢNG]]</f>
        <v>0</v>
      </c>
      <c r="Q6635" s="3">
        <f t="shared" si="3038"/>
        <v>3000000</v>
      </c>
    </row>
    <row r="6636" spans="1:17" x14ac:dyDescent="0.3">
      <c r="A6636" s="23" t="s">
        <v>3672</v>
      </c>
      <c r="B6636" s="8" t="s">
        <v>3672</v>
      </c>
      <c r="C6636" s="8">
        <v>3</v>
      </c>
      <c r="D6636" s="8" t="s">
        <v>3704</v>
      </c>
      <c r="E6636" s="8" t="s">
        <v>13830</v>
      </c>
      <c r="F6636" s="8" t="str">
        <f>VLOOKUP(E6636,'DANH MỤC'!$F:$G,2,0)</f>
        <v>Nhóm 2</v>
      </c>
      <c r="G6636" s="8" t="s">
        <v>8609</v>
      </c>
      <c r="H6636" t="str">
        <f>VLOOKUP(G6636,'DANH MỤC'!$I:$K,2,0)</f>
        <v>KH 2635</v>
      </c>
      <c r="I6636" t="str">
        <f>VLOOKUP(G6636,'DANH MỤC'!$I:$K,3,0)</f>
        <v>Kiên Giang</v>
      </c>
      <c r="J6636" s="8" t="s">
        <v>45</v>
      </c>
      <c r="K6636" t="str">
        <f>VLOOKUP(J6636,'DANH MỤC'!$A$1:$B$19,2,0)</f>
        <v>Sản phẩm 0005</v>
      </c>
      <c r="L6636" t="s">
        <v>46</v>
      </c>
      <c r="M6636">
        <v>3</v>
      </c>
      <c r="N6636" s="3">
        <f>IF(LEFT(K6636,1)="S",VLOOKUP(K6636,'DANH MỤC'!$B:$D,2,0),VLOOKUP(K6636,'DANH MỤC'!$B:$D,3,0))</f>
        <v>1000000</v>
      </c>
      <c r="O6636">
        <v>0</v>
      </c>
      <c r="P6636" s="3">
        <f>N6636*O6636%*CSDL[[#This Row],[SỐ LƯỢNG]]</f>
        <v>0</v>
      </c>
      <c r="Q6636" s="3">
        <f t="shared" si="3038"/>
        <v>3000000</v>
      </c>
    </row>
    <row r="6637" spans="1:17" x14ac:dyDescent="0.3">
      <c r="A6637" s="23" t="s">
        <v>3672</v>
      </c>
      <c r="B6637" s="8" t="s">
        <v>3672</v>
      </c>
      <c r="C6637" s="8">
        <v>3</v>
      </c>
      <c r="D6637" s="8" t="s">
        <v>3705</v>
      </c>
      <c r="E6637" s="8" t="s">
        <v>13823</v>
      </c>
      <c r="F6637" s="8" t="str">
        <f>VLOOKUP(E6637,'DANH MỤC'!$F:$G,2,0)</f>
        <v>Nhóm 1</v>
      </c>
      <c r="G6637" s="8" t="s">
        <v>8610</v>
      </c>
      <c r="H6637" t="str">
        <f>VLOOKUP(G6637,'DANH MỤC'!$I:$K,2,0)</f>
        <v>KH 2636</v>
      </c>
      <c r="I6637" t="str">
        <f>VLOOKUP(G6637,'DANH MỤC'!$I:$K,3,0)</f>
        <v>Quảng Ngãi</v>
      </c>
      <c r="J6637" s="8" t="s">
        <v>14</v>
      </c>
      <c r="K6637" t="str">
        <f>VLOOKUP(J6637,'DANH MỤC'!$A$1:$B$19,2,0)</f>
        <v>Sản phẩm 0004</v>
      </c>
      <c r="L6637" t="s">
        <v>15</v>
      </c>
      <c r="M6637">
        <v>1</v>
      </c>
      <c r="N6637" s="3">
        <f>IF(LEFT(K6637,1)="S",VLOOKUP(K6637,'DANH MỤC'!$B:$D,2,0),VLOOKUP(K6637,'DANH MỤC'!$B:$D,3,0))</f>
        <v>3500000</v>
      </c>
      <c r="O6637">
        <v>0</v>
      </c>
      <c r="P6637" s="3">
        <f>N6637*O6637%*CSDL[[#This Row],[SỐ LƯỢNG]]</f>
        <v>0</v>
      </c>
      <c r="Q6637" s="3">
        <f t="shared" si="3038"/>
        <v>3500000</v>
      </c>
    </row>
    <row r="6638" spans="1:17" x14ac:dyDescent="0.3">
      <c r="A6638" s="23" t="str">
        <f>A6637</f>
        <v>13/03/2019</v>
      </c>
      <c r="B6638" s="8" t="str">
        <f>B6637</f>
        <v>13/03/2019</v>
      </c>
      <c r="C6638" s="8">
        <v>3</v>
      </c>
      <c r="D6638" s="8" t="str">
        <f>D6637</f>
        <v>DH11419</v>
      </c>
      <c r="E6638" s="8" t="str">
        <f>E6637</f>
        <v>giang.nguyen</v>
      </c>
      <c r="F6638" s="8" t="str">
        <f>VLOOKUP(E6638,'DANH MỤC'!$F:$G,2,0)</f>
        <v>Nhóm 1</v>
      </c>
      <c r="G6638" s="8" t="str">
        <f>G6637</f>
        <v>KH2636</v>
      </c>
      <c r="H6638" t="str">
        <f>VLOOKUP(G6638,'DANH MỤC'!$I:$K,2,0)</f>
        <v>KH 2636</v>
      </c>
      <c r="I6638" t="str">
        <f>VLOOKUP(G6638,'DANH MỤC'!$I:$K,3,0)</f>
        <v>Quảng Ngãi</v>
      </c>
      <c r="J6638" s="8" t="s">
        <v>5944</v>
      </c>
      <c r="K6638" t="str">
        <f>VLOOKUP(J6638,'DANH MỤC'!$A$1:$B$19,2,0)</f>
        <v>Hàng tặng 0001</v>
      </c>
      <c r="L6638" t="s">
        <v>24</v>
      </c>
      <c r="M6638">
        <v>2</v>
      </c>
      <c r="N6638" s="3">
        <f>IF(LEFT(K6638,1)="S",VLOOKUP(K6638,'DANH MỤC'!$B:$D,2,0),VLOOKUP(K6638,'DANH MỤC'!$B:$D,3,0))</f>
        <v>200000</v>
      </c>
      <c r="O6638">
        <v>100</v>
      </c>
      <c r="P6638" s="3">
        <f>N6638*O6638%*CSDL[[#This Row],[SỐ LƯỢNG]]</f>
        <v>400000</v>
      </c>
      <c r="Q6638" s="3">
        <f t="shared" si="3038"/>
        <v>0</v>
      </c>
    </row>
    <row r="6639" spans="1:17" x14ac:dyDescent="0.3">
      <c r="A6639" s="23" t="s">
        <v>3672</v>
      </c>
      <c r="B6639" s="8" t="s">
        <v>3672</v>
      </c>
      <c r="C6639" s="8">
        <v>3</v>
      </c>
      <c r="D6639" s="8" t="s">
        <v>3706</v>
      </c>
      <c r="E6639" s="8" t="s">
        <v>13815</v>
      </c>
      <c r="F6639" s="8" t="str">
        <f>VLOOKUP(E6639,'DANH MỤC'!$F:$G,2,0)</f>
        <v>Nhóm 1</v>
      </c>
      <c r="G6639" s="8" t="s">
        <v>6444</v>
      </c>
      <c r="H6639" t="str">
        <f>VLOOKUP(G6639,'DANH MỤC'!$I:$K,2,0)</f>
        <v>KH 0411</v>
      </c>
      <c r="I6639" t="str">
        <f>VLOOKUP(G6639,'DANH MỤC'!$I:$K,3,0)</f>
        <v>Vĩnh Phúc</v>
      </c>
      <c r="J6639" s="8" t="s">
        <v>5940</v>
      </c>
      <c r="K6639" t="str">
        <f>VLOOKUP(J6639,'DANH MỤC'!$A$1:$B$19,2,0)</f>
        <v>Sản phẩm 0002</v>
      </c>
      <c r="L6639" t="s">
        <v>15</v>
      </c>
      <c r="M6639">
        <v>6</v>
      </c>
      <c r="N6639" s="3">
        <f>IF(LEFT(K6639,1)="S",VLOOKUP(K6639,'DANH MỤC'!$B:$D,2,0),VLOOKUP(K6639,'DANH MỤC'!$B:$D,3,0))</f>
        <v>2000000</v>
      </c>
      <c r="O6639">
        <v>20</v>
      </c>
      <c r="P6639" s="3">
        <f>N6639*O6639%*CSDL[[#This Row],[SỐ LƯỢNG]]</f>
        <v>2400000</v>
      </c>
      <c r="Q6639" s="3">
        <f t="shared" si="3038"/>
        <v>9600000</v>
      </c>
    </row>
    <row r="6640" spans="1:17" x14ac:dyDescent="0.3">
      <c r="A6640" s="23" t="str">
        <f t="shared" ref="A6640:A6641" si="3059">A6639</f>
        <v>13/03/2019</v>
      </c>
      <c r="B6640" s="8" t="str">
        <f t="shared" ref="B6640:B6641" si="3060">B6639</f>
        <v>13/03/2019</v>
      </c>
      <c r="C6640" s="8">
        <v>3</v>
      </c>
      <c r="D6640" s="8" t="str">
        <f t="shared" ref="D6640:D6641" si="3061">D6639</f>
        <v>DH11418</v>
      </c>
      <c r="E6640" s="8" t="str">
        <f t="shared" ref="E6640:E6641" si="3062">E6639</f>
        <v>nhi.vu</v>
      </c>
      <c r="F6640" s="8" t="str">
        <f>VLOOKUP(E6640,'DANH MỤC'!$F:$G,2,0)</f>
        <v>Nhóm 1</v>
      </c>
      <c r="G6640" s="8" t="str">
        <f t="shared" ref="G6640:G6641" si="3063">G6639</f>
        <v>KH0411</v>
      </c>
      <c r="H6640" t="str">
        <f>VLOOKUP(G6640,'DANH MỤC'!$I:$K,2,0)</f>
        <v>KH 0411</v>
      </c>
      <c r="I6640" t="str">
        <f>VLOOKUP(G6640,'DANH MỤC'!$I:$K,3,0)</f>
        <v>Vĩnh Phúc</v>
      </c>
      <c r="J6640" s="8" t="s">
        <v>5939</v>
      </c>
      <c r="K6640" t="str">
        <f>VLOOKUP(J6640,'DANH MỤC'!$A$1:$B$19,2,0)</f>
        <v>Sản phẩm 0001</v>
      </c>
      <c r="L6640" t="s">
        <v>15</v>
      </c>
      <c r="M6640">
        <v>6</v>
      </c>
      <c r="N6640" s="3">
        <f>IF(LEFT(K6640,1)="S",VLOOKUP(K6640,'DANH MỤC'!$B:$D,2,0),VLOOKUP(K6640,'DANH MỤC'!$B:$D,3,0))</f>
        <v>3000000</v>
      </c>
      <c r="O6640">
        <v>20</v>
      </c>
      <c r="P6640" s="3">
        <f>N6640*O6640%*CSDL[[#This Row],[SỐ LƯỢNG]]</f>
        <v>3600000</v>
      </c>
      <c r="Q6640" s="3">
        <f t="shared" si="3038"/>
        <v>14400000</v>
      </c>
    </row>
    <row r="6641" spans="1:17" x14ac:dyDescent="0.3">
      <c r="A6641" s="23" t="str">
        <f t="shared" si="3059"/>
        <v>13/03/2019</v>
      </c>
      <c r="B6641" s="8" t="str">
        <f t="shared" si="3060"/>
        <v>13/03/2019</v>
      </c>
      <c r="C6641" s="8">
        <v>3</v>
      </c>
      <c r="D6641" s="8" t="str">
        <f t="shared" si="3061"/>
        <v>DH11418</v>
      </c>
      <c r="E6641" s="8" t="str">
        <f t="shared" si="3062"/>
        <v>nhi.vu</v>
      </c>
      <c r="F6641" s="8" t="str">
        <f>VLOOKUP(E6641,'DANH MỤC'!$F:$G,2,0)</f>
        <v>Nhóm 1</v>
      </c>
      <c r="G6641" s="8" t="str">
        <f t="shared" si="3063"/>
        <v>KH0411</v>
      </c>
      <c r="H6641" t="str">
        <f>VLOOKUP(G6641,'DANH MỤC'!$I:$K,2,0)</f>
        <v>KH 0411</v>
      </c>
      <c r="I6641" t="str">
        <f>VLOOKUP(G6641,'DANH MỤC'!$I:$K,3,0)</f>
        <v>Vĩnh Phúc</v>
      </c>
      <c r="J6641" s="8" t="s">
        <v>5940</v>
      </c>
      <c r="K6641" t="str">
        <f>VLOOKUP(J6641,'DANH MỤC'!$A$1:$B$19,2,0)</f>
        <v>Sản phẩm 0002</v>
      </c>
      <c r="L6641" t="s">
        <v>15</v>
      </c>
      <c r="M6641">
        <v>2</v>
      </c>
      <c r="N6641" s="3">
        <f>IF(LEFT(K6641,1)="S",VLOOKUP(K6641,'DANH MỤC'!$B:$D,2,0),VLOOKUP(K6641,'DANH MỤC'!$B:$D,3,0))</f>
        <v>2000000</v>
      </c>
      <c r="O6641">
        <v>100</v>
      </c>
      <c r="P6641" s="3">
        <f>N6641*O6641%*CSDL[[#This Row],[SỐ LƯỢNG]]</f>
        <v>4000000</v>
      </c>
      <c r="Q6641" s="3">
        <f t="shared" si="3038"/>
        <v>0</v>
      </c>
    </row>
    <row r="6642" spans="1:17" x14ac:dyDescent="0.3">
      <c r="A6642" s="23" t="s">
        <v>3672</v>
      </c>
      <c r="B6642" s="8" t="s">
        <v>3672</v>
      </c>
      <c r="C6642" s="8">
        <v>3</v>
      </c>
      <c r="D6642" s="8" t="s">
        <v>3707</v>
      </c>
      <c r="E6642" s="8" t="s">
        <v>13847</v>
      </c>
      <c r="F6642" s="8" t="str">
        <f>VLOOKUP(E6642,'DANH MỤC'!$F:$G,2,0)</f>
        <v>Nhóm 3</v>
      </c>
      <c r="G6642" s="8" t="s">
        <v>6819</v>
      </c>
      <c r="H6642" t="str">
        <f>VLOOKUP(G6642,'DANH MỤC'!$I:$K,2,0)</f>
        <v>KH 0787</v>
      </c>
      <c r="I6642" t="str">
        <f>VLOOKUP(G6642,'DANH MỤC'!$I:$K,3,0)</f>
        <v>Hải Phòng</v>
      </c>
      <c r="J6642" s="8" t="s">
        <v>19</v>
      </c>
      <c r="K6642" t="str">
        <f>VLOOKUP(J6642,'DANH MỤC'!$A$1:$B$19,2,0)</f>
        <v>Sản phẩm 0003</v>
      </c>
      <c r="L6642" t="s">
        <v>15</v>
      </c>
      <c r="M6642">
        <v>1</v>
      </c>
      <c r="N6642" s="3">
        <f>IF(LEFT(K6642,1)="S",VLOOKUP(K6642,'DANH MỤC'!$B:$D,2,0),VLOOKUP(K6642,'DANH MỤC'!$B:$D,3,0))</f>
        <v>2500000</v>
      </c>
      <c r="O6642">
        <v>0</v>
      </c>
      <c r="P6642" s="3">
        <f>N6642*O6642%*CSDL[[#This Row],[SỐ LƯỢNG]]</f>
        <v>0</v>
      </c>
      <c r="Q6642" s="3">
        <f t="shared" si="3038"/>
        <v>2500000</v>
      </c>
    </row>
    <row r="6643" spans="1:17" x14ac:dyDescent="0.3">
      <c r="A6643" s="23" t="str">
        <f>A6642</f>
        <v>13/03/2019</v>
      </c>
      <c r="B6643" s="8" t="str">
        <f>B6642</f>
        <v>13/03/2019</v>
      </c>
      <c r="C6643" s="8">
        <v>3</v>
      </c>
      <c r="D6643" s="8" t="str">
        <f>D6642</f>
        <v>DH11417</v>
      </c>
      <c r="E6643" s="8" t="str">
        <f>E6642</f>
        <v>linh.hoang</v>
      </c>
      <c r="F6643" s="8" t="str">
        <f>VLOOKUP(E6643,'DANH MỤC'!$F:$G,2,0)</f>
        <v>Nhóm 3</v>
      </c>
      <c r="G6643" s="8" t="str">
        <f>G6642</f>
        <v>KH0787</v>
      </c>
      <c r="H6643" t="str">
        <f>VLOOKUP(G6643,'DANH MỤC'!$I:$K,2,0)</f>
        <v>KH 0787</v>
      </c>
      <c r="I6643" t="str">
        <f>VLOOKUP(G6643,'DANH MỤC'!$I:$K,3,0)</f>
        <v>Hải Phòng</v>
      </c>
      <c r="J6643" s="8" t="s">
        <v>5944</v>
      </c>
      <c r="K6643" t="str">
        <f>VLOOKUP(J6643,'DANH MỤC'!$A$1:$B$19,2,0)</f>
        <v>Hàng tặng 0001</v>
      </c>
      <c r="L6643" t="s">
        <v>24</v>
      </c>
      <c r="M6643">
        <v>2</v>
      </c>
      <c r="N6643" s="3">
        <f>IF(LEFT(K6643,1)="S",VLOOKUP(K6643,'DANH MỤC'!$B:$D,2,0),VLOOKUP(K6643,'DANH MỤC'!$B:$D,3,0))</f>
        <v>200000</v>
      </c>
      <c r="O6643">
        <v>100</v>
      </c>
      <c r="P6643" s="3">
        <f>N6643*O6643%*CSDL[[#This Row],[SỐ LƯỢNG]]</f>
        <v>400000</v>
      </c>
      <c r="Q6643" s="3">
        <f t="shared" si="3038"/>
        <v>0</v>
      </c>
    </row>
    <row r="6644" spans="1:17" x14ac:dyDescent="0.3">
      <c r="A6644" s="23" t="s">
        <v>3672</v>
      </c>
      <c r="B6644" s="8" t="s">
        <v>3672</v>
      </c>
      <c r="C6644" s="8">
        <v>3</v>
      </c>
      <c r="D6644" s="8" t="s">
        <v>3708</v>
      </c>
      <c r="E6644" s="8" t="s">
        <v>13822</v>
      </c>
      <c r="F6644" s="8" t="str">
        <f>VLOOKUP(E6644,'DANH MỤC'!$F:$G,2,0)</f>
        <v>Nhóm 1</v>
      </c>
      <c r="G6644" s="8" t="s">
        <v>8611</v>
      </c>
      <c r="H6644" t="str">
        <f>VLOOKUP(G6644,'DANH MỤC'!$I:$K,2,0)</f>
        <v>KH 2637</v>
      </c>
      <c r="I6644" t="str">
        <f>VLOOKUP(G6644,'DANH MỤC'!$I:$K,3,0)</f>
        <v>Hải Dương</v>
      </c>
      <c r="J6644" s="8" t="s">
        <v>14</v>
      </c>
      <c r="K6644" t="str">
        <f>VLOOKUP(J6644,'DANH MỤC'!$A$1:$B$19,2,0)</f>
        <v>Sản phẩm 0004</v>
      </c>
      <c r="L6644" t="s">
        <v>15</v>
      </c>
      <c r="M6644">
        <v>1</v>
      </c>
      <c r="N6644" s="3">
        <f>IF(LEFT(K6644,1)="S",VLOOKUP(K6644,'DANH MỤC'!$B:$D,2,0),VLOOKUP(K6644,'DANH MỤC'!$B:$D,3,0))</f>
        <v>3500000</v>
      </c>
      <c r="O6644">
        <v>0</v>
      </c>
      <c r="P6644" s="3">
        <f>N6644*O6644%*CSDL[[#This Row],[SỐ LƯỢNG]]</f>
        <v>0</v>
      </c>
      <c r="Q6644" s="3">
        <f t="shared" si="3038"/>
        <v>3500000</v>
      </c>
    </row>
    <row r="6645" spans="1:17" x14ac:dyDescent="0.3">
      <c r="A6645" s="23" t="str">
        <f>A6644</f>
        <v>13/03/2019</v>
      </c>
      <c r="B6645" s="8" t="str">
        <f>B6644</f>
        <v>13/03/2019</v>
      </c>
      <c r="C6645" s="8">
        <v>3</v>
      </c>
      <c r="D6645" s="8" t="str">
        <f>D6644</f>
        <v>DH11416</v>
      </c>
      <c r="E6645" s="8" t="str">
        <f>E6644</f>
        <v>anh.hong</v>
      </c>
      <c r="F6645" s="8" t="str">
        <f>VLOOKUP(E6645,'DANH MỤC'!$F:$G,2,0)</f>
        <v>Nhóm 1</v>
      </c>
      <c r="G6645" s="8" t="str">
        <f>G6644</f>
        <v>KH2637</v>
      </c>
      <c r="H6645" t="str">
        <f>VLOOKUP(G6645,'DANH MỤC'!$I:$K,2,0)</f>
        <v>KH 2637</v>
      </c>
      <c r="I6645" t="str">
        <f>VLOOKUP(G6645,'DANH MỤC'!$I:$K,3,0)</f>
        <v>Hải Dương</v>
      </c>
      <c r="J6645" s="8" t="s">
        <v>5944</v>
      </c>
      <c r="K6645" t="str">
        <f>VLOOKUP(J6645,'DANH MỤC'!$A$1:$B$19,2,0)</f>
        <v>Hàng tặng 0001</v>
      </c>
      <c r="L6645" t="s">
        <v>24</v>
      </c>
      <c r="M6645">
        <v>2</v>
      </c>
      <c r="N6645" s="3">
        <f>IF(LEFT(K6645,1)="S",VLOOKUP(K6645,'DANH MỤC'!$B:$D,2,0),VLOOKUP(K6645,'DANH MỤC'!$B:$D,3,0))</f>
        <v>200000</v>
      </c>
      <c r="O6645">
        <v>100</v>
      </c>
      <c r="P6645" s="3">
        <f>N6645*O6645%*CSDL[[#This Row],[SỐ LƯỢNG]]</f>
        <v>400000</v>
      </c>
      <c r="Q6645" s="3">
        <f t="shared" si="3038"/>
        <v>0</v>
      </c>
    </row>
    <row r="6646" spans="1:17" x14ac:dyDescent="0.3">
      <c r="A6646" s="23" t="s">
        <v>3672</v>
      </c>
      <c r="B6646" s="8" t="s">
        <v>3672</v>
      </c>
      <c r="C6646" s="8">
        <v>3</v>
      </c>
      <c r="D6646" s="8" t="s">
        <v>3709</v>
      </c>
      <c r="E6646" s="8" t="s">
        <v>13814</v>
      </c>
      <c r="F6646" s="8" t="str">
        <f>VLOOKUP(E6646,'DANH MỤC'!$F:$G,2,0)</f>
        <v>Nhóm 1</v>
      </c>
      <c r="G6646" s="8" t="s">
        <v>8612</v>
      </c>
      <c r="H6646" t="str">
        <f>VLOOKUP(G6646,'DANH MỤC'!$I:$K,2,0)</f>
        <v>KH 2638</v>
      </c>
      <c r="I6646" t="str">
        <f>VLOOKUP(G6646,'DANH MỤC'!$I:$K,3,0)</f>
        <v>Bình Dương</v>
      </c>
      <c r="J6646" s="8" t="s">
        <v>5939</v>
      </c>
      <c r="K6646" t="str">
        <f>VLOOKUP(J6646,'DANH MỤC'!$A$1:$B$19,2,0)</f>
        <v>Sản phẩm 0001</v>
      </c>
      <c r="L6646" t="s">
        <v>15</v>
      </c>
      <c r="M6646">
        <v>1</v>
      </c>
      <c r="N6646" s="3">
        <f>IF(LEFT(K6646,1)="S",VLOOKUP(K6646,'DANH MỤC'!$B:$D,2,0),VLOOKUP(K6646,'DANH MỤC'!$B:$D,3,0))</f>
        <v>3000000</v>
      </c>
      <c r="O6646">
        <v>0</v>
      </c>
      <c r="P6646" s="3">
        <f>N6646*O6646%*CSDL[[#This Row],[SỐ LƯỢNG]]</f>
        <v>0</v>
      </c>
      <c r="Q6646" s="3">
        <f t="shared" si="3038"/>
        <v>3000000</v>
      </c>
    </row>
    <row r="6647" spans="1:17" x14ac:dyDescent="0.3">
      <c r="A6647" s="23" t="str">
        <f>A6646</f>
        <v>13/03/2019</v>
      </c>
      <c r="B6647" s="8" t="str">
        <f>B6646</f>
        <v>13/03/2019</v>
      </c>
      <c r="C6647" s="8">
        <v>3</v>
      </c>
      <c r="D6647" s="8" t="str">
        <f>D6646</f>
        <v>DH11415</v>
      </c>
      <c r="E6647" s="8" t="str">
        <f>E6646</f>
        <v>hai.vi</v>
      </c>
      <c r="F6647" s="8" t="str">
        <f>VLOOKUP(E6647,'DANH MỤC'!$F:$G,2,0)</f>
        <v>Nhóm 1</v>
      </c>
      <c r="G6647" s="8" t="str">
        <f>G6646</f>
        <v>KH2638</v>
      </c>
      <c r="H6647" t="str">
        <f>VLOOKUP(G6647,'DANH MỤC'!$I:$K,2,0)</f>
        <v>KH 2638</v>
      </c>
      <c r="I6647" t="str">
        <f>VLOOKUP(G6647,'DANH MỤC'!$I:$K,3,0)</f>
        <v>Bình Dương</v>
      </c>
      <c r="J6647" s="8" t="s">
        <v>5944</v>
      </c>
      <c r="K6647" t="str">
        <f>VLOOKUP(J6647,'DANH MỤC'!$A$1:$B$19,2,0)</f>
        <v>Hàng tặng 0001</v>
      </c>
      <c r="L6647" t="s">
        <v>24</v>
      </c>
      <c r="M6647">
        <v>2</v>
      </c>
      <c r="N6647" s="3">
        <f>IF(LEFT(K6647,1)="S",VLOOKUP(K6647,'DANH MỤC'!$B:$D,2,0),VLOOKUP(K6647,'DANH MỤC'!$B:$D,3,0))</f>
        <v>200000</v>
      </c>
      <c r="O6647">
        <v>100</v>
      </c>
      <c r="P6647" s="3">
        <f>N6647*O6647%*CSDL[[#This Row],[SỐ LƯỢNG]]</f>
        <v>400000</v>
      </c>
      <c r="Q6647" s="3">
        <f t="shared" si="3038"/>
        <v>0</v>
      </c>
    </row>
    <row r="6648" spans="1:17" x14ac:dyDescent="0.3">
      <c r="A6648" s="23" t="s">
        <v>3710</v>
      </c>
      <c r="B6648" s="8" t="s">
        <v>3710</v>
      </c>
      <c r="C6648" s="8">
        <v>3</v>
      </c>
      <c r="D6648" s="8" t="s">
        <v>3711</v>
      </c>
      <c r="E6648" s="8" t="s">
        <v>13833</v>
      </c>
      <c r="F6648" s="8" t="str">
        <f>VLOOKUP(E6648,'DANH MỤC'!$F:$G,2,0)</f>
        <v>Nhóm 2</v>
      </c>
      <c r="G6648" s="8" t="s">
        <v>8613</v>
      </c>
      <c r="H6648" t="str">
        <f>VLOOKUP(G6648,'DANH MỤC'!$I:$K,2,0)</f>
        <v>KH 2639</v>
      </c>
      <c r="I6648" t="str">
        <f>VLOOKUP(G6648,'DANH MỤC'!$I:$K,3,0)</f>
        <v>Đắk Lắk</v>
      </c>
      <c r="J6648" s="8" t="s">
        <v>19</v>
      </c>
      <c r="K6648" t="str">
        <f>VLOOKUP(J6648,'DANH MỤC'!$A$1:$B$19,2,0)</f>
        <v>Sản phẩm 0003</v>
      </c>
      <c r="L6648" t="s">
        <v>15</v>
      </c>
      <c r="M6648">
        <v>1</v>
      </c>
      <c r="N6648" s="3">
        <f>IF(LEFT(K6648,1)="S",VLOOKUP(K6648,'DANH MỤC'!$B:$D,2,0),VLOOKUP(K6648,'DANH MỤC'!$B:$D,3,0))</f>
        <v>2500000</v>
      </c>
      <c r="O6648">
        <v>20</v>
      </c>
      <c r="P6648" s="3">
        <f>N6648*O6648%*CSDL[[#This Row],[SỐ LƯỢNG]]</f>
        <v>500000</v>
      </c>
      <c r="Q6648" s="3">
        <f t="shared" si="3038"/>
        <v>2000000</v>
      </c>
    </row>
    <row r="6649" spans="1:17" x14ac:dyDescent="0.3">
      <c r="A6649" s="23" t="s">
        <v>3710</v>
      </c>
      <c r="B6649" s="8" t="s">
        <v>3710</v>
      </c>
      <c r="C6649" s="8">
        <v>3</v>
      </c>
      <c r="D6649" s="8" t="s">
        <v>3713</v>
      </c>
      <c r="E6649" s="8" t="s">
        <v>13814</v>
      </c>
      <c r="F6649" s="8" t="str">
        <f>VLOOKUP(E6649,'DANH MỤC'!$F:$G,2,0)</f>
        <v>Nhóm 1</v>
      </c>
      <c r="G6649" s="8" t="s">
        <v>8614</v>
      </c>
      <c r="H6649" t="str">
        <f>VLOOKUP(G6649,'DANH MỤC'!$I:$K,2,0)</f>
        <v>KH 2640</v>
      </c>
      <c r="I6649" t="str">
        <f>VLOOKUP(G6649,'DANH MỤC'!$I:$K,3,0)</f>
        <v>Hậu Giang</v>
      </c>
      <c r="J6649" s="8" t="s">
        <v>5940</v>
      </c>
      <c r="K6649" t="str">
        <f>VLOOKUP(J6649,'DANH MỤC'!$A$1:$B$19,2,0)</f>
        <v>Sản phẩm 0002</v>
      </c>
      <c r="L6649" t="s">
        <v>15</v>
      </c>
      <c r="M6649">
        <v>1</v>
      </c>
      <c r="N6649" s="3">
        <f>IF(LEFT(K6649,1)="S",VLOOKUP(K6649,'DANH MỤC'!$B:$D,2,0),VLOOKUP(K6649,'DANH MỤC'!$B:$D,3,0))</f>
        <v>2000000</v>
      </c>
      <c r="O6649">
        <v>5</v>
      </c>
      <c r="P6649" s="3">
        <f>N6649*O6649%*CSDL[[#This Row],[SỐ LƯỢNG]]</f>
        <v>100000</v>
      </c>
      <c r="Q6649" s="3">
        <f t="shared" si="3038"/>
        <v>1900000</v>
      </c>
    </row>
    <row r="6650" spans="1:17" x14ac:dyDescent="0.3">
      <c r="A6650" s="23" t="str">
        <f t="shared" ref="A6650:A6651" si="3064">A6649</f>
        <v>12/03/2019</v>
      </c>
      <c r="B6650" s="8" t="str">
        <f t="shared" ref="B6650:B6651" si="3065">B6649</f>
        <v>12/03/2019</v>
      </c>
      <c r="C6650" s="8">
        <v>3</v>
      </c>
      <c r="D6650" s="8" t="str">
        <f t="shared" ref="D6650:D6651" si="3066">D6649</f>
        <v>DH11412</v>
      </c>
      <c r="E6650" s="8" t="str">
        <f t="shared" ref="E6650:E6651" si="3067">E6649</f>
        <v>hai.vi</v>
      </c>
      <c r="F6650" s="8" t="str">
        <f>VLOOKUP(E6650,'DANH MỤC'!$F:$G,2,0)</f>
        <v>Nhóm 1</v>
      </c>
      <c r="G6650" s="8" t="str">
        <f t="shared" ref="G6650:G6651" si="3068">G6649</f>
        <v>KH2640</v>
      </c>
      <c r="H6650" t="str">
        <f>VLOOKUP(G6650,'DANH MỤC'!$I:$K,2,0)</f>
        <v>KH 2640</v>
      </c>
      <c r="I6650" t="str">
        <f>VLOOKUP(G6650,'DANH MỤC'!$I:$K,3,0)</f>
        <v>Hậu Giang</v>
      </c>
      <c r="J6650" s="8" t="s">
        <v>14</v>
      </c>
      <c r="K6650" t="str">
        <f>VLOOKUP(J6650,'DANH MỤC'!$A$1:$B$19,2,0)</f>
        <v>Sản phẩm 0004</v>
      </c>
      <c r="L6650" t="s">
        <v>15</v>
      </c>
      <c r="M6650">
        <v>1</v>
      </c>
      <c r="N6650" s="3">
        <f>IF(LEFT(K6650,1)="S",VLOOKUP(K6650,'DANH MỤC'!$B:$D,2,0),VLOOKUP(K6650,'DANH MỤC'!$B:$D,3,0))</f>
        <v>3500000</v>
      </c>
      <c r="O6650">
        <v>5</v>
      </c>
      <c r="P6650" s="3">
        <f>N6650*O6650%*CSDL[[#This Row],[SỐ LƯỢNG]]</f>
        <v>175000</v>
      </c>
      <c r="Q6650" s="3">
        <f t="shared" si="3038"/>
        <v>3325000</v>
      </c>
    </row>
    <row r="6651" spans="1:17" x14ac:dyDescent="0.3">
      <c r="A6651" s="23" t="str">
        <f t="shared" si="3064"/>
        <v>12/03/2019</v>
      </c>
      <c r="B6651" s="8" t="str">
        <f t="shared" si="3065"/>
        <v>12/03/2019</v>
      </c>
      <c r="C6651" s="8">
        <v>3</v>
      </c>
      <c r="D6651" s="8" t="str">
        <f t="shared" si="3066"/>
        <v>DH11412</v>
      </c>
      <c r="E6651" s="8" t="str">
        <f t="shared" si="3067"/>
        <v>hai.vi</v>
      </c>
      <c r="F6651" s="8" t="str">
        <f>VLOOKUP(E6651,'DANH MỤC'!$F:$G,2,0)</f>
        <v>Nhóm 1</v>
      </c>
      <c r="G6651" s="8" t="str">
        <f t="shared" si="3068"/>
        <v>KH2640</v>
      </c>
      <c r="H6651" t="str">
        <f>VLOOKUP(G6651,'DANH MỤC'!$I:$K,2,0)</f>
        <v>KH 2640</v>
      </c>
      <c r="I6651" t="str">
        <f>VLOOKUP(G6651,'DANH MỤC'!$I:$K,3,0)</f>
        <v>Hậu Giang</v>
      </c>
      <c r="J6651" s="8" t="s">
        <v>5939</v>
      </c>
      <c r="K6651" t="str">
        <f>VLOOKUP(J6651,'DANH MỤC'!$A$1:$B$19,2,0)</f>
        <v>Sản phẩm 0001</v>
      </c>
      <c r="L6651" t="s">
        <v>15</v>
      </c>
      <c r="M6651">
        <v>1</v>
      </c>
      <c r="N6651" s="3">
        <f>IF(LEFT(K6651,1)="S",VLOOKUP(K6651,'DANH MỤC'!$B:$D,2,0),VLOOKUP(K6651,'DANH MỤC'!$B:$D,3,0))</f>
        <v>3000000</v>
      </c>
      <c r="O6651">
        <v>5</v>
      </c>
      <c r="P6651" s="3">
        <f>N6651*O6651%*CSDL[[#This Row],[SỐ LƯỢNG]]</f>
        <v>150000</v>
      </c>
      <c r="Q6651" s="3">
        <f t="shared" si="3038"/>
        <v>2850000</v>
      </c>
    </row>
    <row r="6652" spans="1:17" x14ac:dyDescent="0.3">
      <c r="A6652" s="23" t="s">
        <v>3710</v>
      </c>
      <c r="B6652" s="8" t="s">
        <v>3710</v>
      </c>
      <c r="C6652" s="8">
        <v>3</v>
      </c>
      <c r="D6652" s="8" t="s">
        <v>3714</v>
      </c>
      <c r="E6652" s="8" t="s">
        <v>13816</v>
      </c>
      <c r="F6652" s="8" t="str">
        <f>VLOOKUP(E6652,'DANH MỤC'!$F:$G,2,0)</f>
        <v>Nhóm 1</v>
      </c>
      <c r="G6652" s="8" t="s">
        <v>7781</v>
      </c>
      <c r="H6652" t="str">
        <f>VLOOKUP(G6652,'DANH MỤC'!$I:$K,2,0)</f>
        <v>KH 1778</v>
      </c>
      <c r="I6652" t="str">
        <f>VLOOKUP(G6652,'DANH MỤC'!$I:$K,3,0)</f>
        <v>Lạng Sơn</v>
      </c>
      <c r="J6652" s="8" t="s">
        <v>19</v>
      </c>
      <c r="K6652" t="str">
        <f>VLOOKUP(J6652,'DANH MỤC'!$A$1:$B$19,2,0)</f>
        <v>Sản phẩm 0003</v>
      </c>
      <c r="L6652" t="s">
        <v>15</v>
      </c>
      <c r="M6652">
        <v>1</v>
      </c>
      <c r="N6652" s="3">
        <f>IF(LEFT(K6652,1)="S",VLOOKUP(K6652,'DANH MỤC'!$B:$D,2,0),VLOOKUP(K6652,'DANH MỤC'!$B:$D,3,0))</f>
        <v>2500000</v>
      </c>
      <c r="O6652">
        <v>5</v>
      </c>
      <c r="P6652" s="3">
        <f>N6652*O6652%*CSDL[[#This Row],[SỐ LƯỢNG]]</f>
        <v>125000</v>
      </c>
      <c r="Q6652" s="3">
        <f t="shared" si="3038"/>
        <v>2375000</v>
      </c>
    </row>
    <row r="6653" spans="1:17" x14ac:dyDescent="0.3">
      <c r="A6653" s="23" t="s">
        <v>3710</v>
      </c>
      <c r="B6653" s="8" t="s">
        <v>3710</v>
      </c>
      <c r="C6653" s="8">
        <v>3</v>
      </c>
      <c r="D6653" s="8" t="s">
        <v>3715</v>
      </c>
      <c r="E6653" s="8" t="s">
        <v>13814</v>
      </c>
      <c r="F6653" s="8" t="str">
        <f>VLOOKUP(E6653,'DANH MỤC'!$F:$G,2,0)</f>
        <v>Nhóm 1</v>
      </c>
      <c r="G6653" s="8" t="s">
        <v>1742</v>
      </c>
      <c r="H6653" t="str">
        <f>VLOOKUP(G6653,'DANH MỤC'!$I:$K,2,0)</f>
        <v>KH 2641</v>
      </c>
      <c r="I6653" t="str">
        <f>VLOOKUP(G6653,'DANH MỤC'!$I:$K,3,0)</f>
        <v>Hậu Giang</v>
      </c>
      <c r="J6653" s="8" t="s">
        <v>5940</v>
      </c>
      <c r="K6653" t="str">
        <f>VLOOKUP(J6653,'DANH MỤC'!$A$1:$B$19,2,0)</f>
        <v>Sản phẩm 0002</v>
      </c>
      <c r="L6653" t="s">
        <v>15</v>
      </c>
      <c r="M6653">
        <v>1</v>
      </c>
      <c r="N6653" s="3">
        <f>IF(LEFT(K6653,1)="S",VLOOKUP(K6653,'DANH MỤC'!$B:$D,2,0),VLOOKUP(K6653,'DANH MỤC'!$B:$D,3,0))</f>
        <v>2000000</v>
      </c>
      <c r="O6653">
        <v>0</v>
      </c>
      <c r="P6653" s="3">
        <f>N6653*O6653%*CSDL[[#This Row],[SỐ LƯỢNG]]</f>
        <v>0</v>
      </c>
      <c r="Q6653" s="3">
        <f t="shared" si="3038"/>
        <v>2000000</v>
      </c>
    </row>
    <row r="6654" spans="1:17" x14ac:dyDescent="0.3">
      <c r="A6654" s="23" t="str">
        <f t="shared" ref="A6654:A6655" si="3069">A6653</f>
        <v>12/03/2019</v>
      </c>
      <c r="B6654" s="8" t="str">
        <f t="shared" ref="B6654:B6655" si="3070">B6653</f>
        <v>12/03/2019</v>
      </c>
      <c r="C6654" s="8">
        <v>3</v>
      </c>
      <c r="D6654" s="8" t="str">
        <f t="shared" ref="D6654:D6655" si="3071">D6653</f>
        <v>DH11410</v>
      </c>
      <c r="E6654" s="8" t="str">
        <f t="shared" ref="E6654:E6655" si="3072">E6653</f>
        <v>hai.vi</v>
      </c>
      <c r="F6654" s="8" t="str">
        <f>VLOOKUP(E6654,'DANH MỤC'!$F:$G,2,0)</f>
        <v>Nhóm 1</v>
      </c>
      <c r="G6654" s="8" t="str">
        <f t="shared" ref="G6654:G6655" si="3073">G6653</f>
        <v>KH2641</v>
      </c>
      <c r="H6654" t="str">
        <f>VLOOKUP(G6654,'DANH MỤC'!$I:$K,2,0)</f>
        <v>KH 2641</v>
      </c>
      <c r="I6654" t="str">
        <f>VLOOKUP(G6654,'DANH MỤC'!$I:$K,3,0)</f>
        <v>Hậu Giang</v>
      </c>
      <c r="J6654" s="8" t="s">
        <v>5939</v>
      </c>
      <c r="K6654" t="str">
        <f>VLOOKUP(J6654,'DANH MỤC'!$A$1:$B$19,2,0)</f>
        <v>Sản phẩm 0001</v>
      </c>
      <c r="L6654" t="s">
        <v>15</v>
      </c>
      <c r="M6654">
        <v>1</v>
      </c>
      <c r="N6654" s="3">
        <f>IF(LEFT(K6654,1)="S",VLOOKUP(K6654,'DANH MỤC'!$B:$D,2,0),VLOOKUP(K6654,'DANH MỤC'!$B:$D,3,0))</f>
        <v>3000000</v>
      </c>
      <c r="O6654">
        <v>0</v>
      </c>
      <c r="P6654" s="3">
        <f>N6654*O6654%*CSDL[[#This Row],[SỐ LƯỢNG]]</f>
        <v>0</v>
      </c>
      <c r="Q6654" s="3">
        <f t="shared" si="3038"/>
        <v>3000000</v>
      </c>
    </row>
    <row r="6655" spans="1:17" x14ac:dyDescent="0.3">
      <c r="A6655" s="23" t="str">
        <f t="shared" si="3069"/>
        <v>12/03/2019</v>
      </c>
      <c r="B6655" s="8" t="str">
        <f t="shared" si="3070"/>
        <v>12/03/2019</v>
      </c>
      <c r="C6655" s="8">
        <v>3</v>
      </c>
      <c r="D6655" s="8" t="str">
        <f t="shared" si="3071"/>
        <v>DH11410</v>
      </c>
      <c r="E6655" s="8" t="str">
        <f t="shared" si="3072"/>
        <v>hai.vi</v>
      </c>
      <c r="F6655" s="8" t="str">
        <f>VLOOKUP(E6655,'DANH MỤC'!$F:$G,2,0)</f>
        <v>Nhóm 1</v>
      </c>
      <c r="G6655" s="8" t="str">
        <f t="shared" si="3073"/>
        <v>KH2641</v>
      </c>
      <c r="H6655" t="str">
        <f>VLOOKUP(G6655,'DANH MỤC'!$I:$K,2,0)</f>
        <v>KH 2641</v>
      </c>
      <c r="I6655" t="str">
        <f>VLOOKUP(G6655,'DANH MỤC'!$I:$K,3,0)</f>
        <v>Hậu Giang</v>
      </c>
      <c r="J6655" s="8" t="s">
        <v>5947</v>
      </c>
      <c r="K6655" t="str">
        <f>VLOOKUP(J6655,'DANH MỤC'!$A$1:$B$19,2,0)</f>
        <v>Hàng tặng 0004</v>
      </c>
      <c r="L6655" t="s">
        <v>62</v>
      </c>
      <c r="M6655">
        <v>1</v>
      </c>
      <c r="N6655" s="3">
        <f>IF(LEFT(K6655,1)="S",VLOOKUP(K6655,'DANH MỤC'!$B:$D,2,0),VLOOKUP(K6655,'DANH MỤC'!$B:$D,3,0))</f>
        <v>1000000</v>
      </c>
      <c r="O6655">
        <v>0</v>
      </c>
      <c r="P6655" s="3">
        <f>N6655*O6655%*CSDL[[#This Row],[SỐ LƯỢNG]]</f>
        <v>0</v>
      </c>
      <c r="Q6655" s="3">
        <f t="shared" si="3038"/>
        <v>1000000</v>
      </c>
    </row>
    <row r="6656" spans="1:17" x14ac:dyDescent="0.3">
      <c r="A6656" s="23" t="s">
        <v>3710</v>
      </c>
      <c r="B6656" s="8" t="s">
        <v>3710</v>
      </c>
      <c r="C6656" s="8">
        <v>3</v>
      </c>
      <c r="D6656" s="8" t="s">
        <v>3716</v>
      </c>
      <c r="E6656" s="8" t="s">
        <v>13823</v>
      </c>
      <c r="F6656" s="8" t="str">
        <f>VLOOKUP(E6656,'DANH MỤC'!$F:$G,2,0)</f>
        <v>Nhóm 1</v>
      </c>
      <c r="G6656" s="8" t="s">
        <v>8615</v>
      </c>
      <c r="H6656" t="str">
        <f>VLOOKUP(G6656,'DANH MỤC'!$I:$K,2,0)</f>
        <v>KH 2642</v>
      </c>
      <c r="I6656" t="str">
        <f>VLOOKUP(G6656,'DANH MỤC'!$I:$K,3,0)</f>
        <v>Đồng Nai</v>
      </c>
      <c r="J6656" s="8" t="s">
        <v>5940</v>
      </c>
      <c r="K6656" t="str">
        <f>VLOOKUP(J6656,'DANH MỤC'!$A$1:$B$19,2,0)</f>
        <v>Sản phẩm 0002</v>
      </c>
      <c r="L6656" t="s">
        <v>15</v>
      </c>
      <c r="M6656">
        <v>1</v>
      </c>
      <c r="N6656" s="3">
        <f>IF(LEFT(K6656,1)="S",VLOOKUP(K6656,'DANH MỤC'!$B:$D,2,0),VLOOKUP(K6656,'DANH MỤC'!$B:$D,3,0))</f>
        <v>2000000</v>
      </c>
      <c r="O6656">
        <v>0</v>
      </c>
      <c r="P6656" s="3">
        <f>N6656*O6656%*CSDL[[#This Row],[SỐ LƯỢNG]]</f>
        <v>0</v>
      </c>
      <c r="Q6656" s="3">
        <f t="shared" si="3038"/>
        <v>2000000</v>
      </c>
    </row>
    <row r="6657" spans="1:17" x14ac:dyDescent="0.3">
      <c r="A6657" s="23" t="str">
        <f>A6656</f>
        <v>12/03/2019</v>
      </c>
      <c r="B6657" s="8" t="str">
        <f>B6656</f>
        <v>12/03/2019</v>
      </c>
      <c r="C6657" s="8">
        <v>3</v>
      </c>
      <c r="D6657" s="8" t="str">
        <f>D6656</f>
        <v>DH11409</v>
      </c>
      <c r="E6657" s="8" t="str">
        <f>E6656</f>
        <v>giang.nguyen</v>
      </c>
      <c r="F6657" s="8" t="str">
        <f>VLOOKUP(E6657,'DANH MỤC'!$F:$G,2,0)</f>
        <v>Nhóm 1</v>
      </c>
      <c r="G6657" s="8" t="str">
        <f>G6656</f>
        <v>KH2642</v>
      </c>
      <c r="H6657" t="str">
        <f>VLOOKUP(G6657,'DANH MỤC'!$I:$K,2,0)</f>
        <v>KH 2642</v>
      </c>
      <c r="I6657" t="str">
        <f>VLOOKUP(G6657,'DANH MỤC'!$I:$K,3,0)</f>
        <v>Đồng Nai</v>
      </c>
      <c r="J6657" s="8" t="s">
        <v>5944</v>
      </c>
      <c r="K6657" t="str">
        <f>VLOOKUP(J6657,'DANH MỤC'!$A$1:$B$19,2,0)</f>
        <v>Hàng tặng 0001</v>
      </c>
      <c r="L6657" t="s">
        <v>24</v>
      </c>
      <c r="M6657">
        <v>2</v>
      </c>
      <c r="N6657" s="3">
        <f>IF(LEFT(K6657,1)="S",VLOOKUP(K6657,'DANH MỤC'!$B:$D,2,0),VLOOKUP(K6657,'DANH MỤC'!$B:$D,3,0))</f>
        <v>200000</v>
      </c>
      <c r="O6657">
        <v>100</v>
      </c>
      <c r="P6657" s="3">
        <f>N6657*O6657%*CSDL[[#This Row],[SỐ LƯỢNG]]</f>
        <v>400000</v>
      </c>
      <c r="Q6657" s="3">
        <f t="shared" si="3038"/>
        <v>0</v>
      </c>
    </row>
    <row r="6658" spans="1:17" x14ac:dyDescent="0.3">
      <c r="A6658" s="23" t="s">
        <v>3710</v>
      </c>
      <c r="B6658" s="8" t="s">
        <v>3710</v>
      </c>
      <c r="C6658" s="8">
        <v>3</v>
      </c>
      <c r="D6658" s="8" t="s">
        <v>3717</v>
      </c>
      <c r="E6658" s="8" t="s">
        <v>13831</v>
      </c>
      <c r="F6658" s="8" t="str">
        <f>VLOOKUP(E6658,'DANH MỤC'!$F:$G,2,0)</f>
        <v>Nhóm 2</v>
      </c>
      <c r="G6658" s="8" t="s">
        <v>8616</v>
      </c>
      <c r="H6658" t="str">
        <f>VLOOKUP(G6658,'DANH MỤC'!$I:$K,2,0)</f>
        <v>KH 2643</v>
      </c>
      <c r="I6658" t="str">
        <f>VLOOKUP(G6658,'DANH MỤC'!$I:$K,3,0)</f>
        <v>Đồng Tháp</v>
      </c>
      <c r="J6658" s="8" t="s">
        <v>14</v>
      </c>
      <c r="K6658" t="str">
        <f>VLOOKUP(J6658,'DANH MỤC'!$A$1:$B$19,2,0)</f>
        <v>Sản phẩm 0004</v>
      </c>
      <c r="L6658" t="s">
        <v>15</v>
      </c>
      <c r="M6658">
        <v>1</v>
      </c>
      <c r="N6658" s="3">
        <f>IF(LEFT(K6658,1)="S",VLOOKUP(K6658,'DANH MỤC'!$B:$D,2,0),VLOOKUP(K6658,'DANH MỤC'!$B:$D,3,0))</f>
        <v>3500000</v>
      </c>
      <c r="O6658">
        <v>0</v>
      </c>
      <c r="P6658" s="3">
        <f>N6658*O6658%*CSDL[[#This Row],[SỐ LƯỢNG]]</f>
        <v>0</v>
      </c>
      <c r="Q6658" s="3">
        <f t="shared" si="3038"/>
        <v>3500000</v>
      </c>
    </row>
    <row r="6659" spans="1:17" x14ac:dyDescent="0.3">
      <c r="A6659" s="23" t="str">
        <f>A6658</f>
        <v>12/03/2019</v>
      </c>
      <c r="B6659" s="8" t="str">
        <f>B6658</f>
        <v>12/03/2019</v>
      </c>
      <c r="C6659" s="8">
        <v>3</v>
      </c>
      <c r="D6659" s="8" t="str">
        <f>D6658</f>
        <v>DH11408</v>
      </c>
      <c r="E6659" s="8" t="str">
        <f>E6658</f>
        <v>huyen.thanh</v>
      </c>
      <c r="F6659" s="8" t="str">
        <f>VLOOKUP(E6659,'DANH MỤC'!$F:$G,2,0)</f>
        <v>Nhóm 2</v>
      </c>
      <c r="G6659" s="8" t="str">
        <f>G6658</f>
        <v>KH2643</v>
      </c>
      <c r="H6659" t="str">
        <f>VLOOKUP(G6659,'DANH MỤC'!$I:$K,2,0)</f>
        <v>KH 2643</v>
      </c>
      <c r="I6659" t="str">
        <f>VLOOKUP(G6659,'DANH MỤC'!$I:$K,3,0)</f>
        <v>Đồng Tháp</v>
      </c>
      <c r="J6659" s="8" t="s">
        <v>5944</v>
      </c>
      <c r="K6659" t="str">
        <f>VLOOKUP(J6659,'DANH MỤC'!$A$1:$B$19,2,0)</f>
        <v>Hàng tặng 0001</v>
      </c>
      <c r="L6659" t="s">
        <v>24</v>
      </c>
      <c r="M6659">
        <v>2</v>
      </c>
      <c r="N6659" s="3">
        <f>IF(LEFT(K6659,1)="S",VLOOKUP(K6659,'DANH MỤC'!$B:$D,2,0),VLOOKUP(K6659,'DANH MỤC'!$B:$D,3,0))</f>
        <v>200000</v>
      </c>
      <c r="O6659">
        <v>100</v>
      </c>
      <c r="P6659" s="3">
        <f>N6659*O6659%*CSDL[[#This Row],[SỐ LƯỢNG]]</f>
        <v>400000</v>
      </c>
      <c r="Q6659" s="3">
        <f t="shared" ref="Q6659:Q6722" si="3074">N6659*M6659-P6659</f>
        <v>0</v>
      </c>
    </row>
    <row r="6660" spans="1:17" x14ac:dyDescent="0.3">
      <c r="A6660" s="23" t="s">
        <v>3710</v>
      </c>
      <c r="B6660" s="8" t="s">
        <v>3710</v>
      </c>
      <c r="C6660" s="8">
        <v>3</v>
      </c>
      <c r="D6660" s="8" t="s">
        <v>3718</v>
      </c>
      <c r="E6660" s="8" t="s">
        <v>13833</v>
      </c>
      <c r="F6660" s="8" t="str">
        <f>VLOOKUP(E6660,'DANH MỤC'!$F:$G,2,0)</f>
        <v>Nhóm 2</v>
      </c>
      <c r="G6660" s="8" t="s">
        <v>8617</v>
      </c>
      <c r="H6660" t="str">
        <f>VLOOKUP(G6660,'DANH MỤC'!$I:$K,2,0)</f>
        <v>KH 2644</v>
      </c>
      <c r="I6660" t="str">
        <f>VLOOKUP(G6660,'DANH MỤC'!$I:$K,3,0)</f>
        <v>Bến Tre</v>
      </c>
      <c r="J6660" s="8" t="s">
        <v>19</v>
      </c>
      <c r="K6660" t="str">
        <f>VLOOKUP(J6660,'DANH MỤC'!$A$1:$B$19,2,0)</f>
        <v>Sản phẩm 0003</v>
      </c>
      <c r="L6660" t="s">
        <v>15</v>
      </c>
      <c r="M6660">
        <v>1</v>
      </c>
      <c r="N6660" s="3">
        <f>IF(LEFT(K6660,1)="S",VLOOKUP(K6660,'DANH MỤC'!$B:$D,2,0),VLOOKUP(K6660,'DANH MỤC'!$B:$D,3,0))</f>
        <v>2500000</v>
      </c>
      <c r="O6660">
        <v>0</v>
      </c>
      <c r="P6660" s="3">
        <f>N6660*O6660%*CSDL[[#This Row],[SỐ LƯỢNG]]</f>
        <v>0</v>
      </c>
      <c r="Q6660" s="3">
        <f t="shared" si="3074"/>
        <v>2500000</v>
      </c>
    </row>
    <row r="6661" spans="1:17" x14ac:dyDescent="0.3">
      <c r="A6661" s="23" t="str">
        <f>A6660</f>
        <v>12/03/2019</v>
      </c>
      <c r="B6661" s="8" t="str">
        <f>B6660</f>
        <v>12/03/2019</v>
      </c>
      <c r="C6661" s="8">
        <v>3</v>
      </c>
      <c r="D6661" s="8" t="str">
        <f>D6660</f>
        <v>DH11407</v>
      </c>
      <c r="E6661" s="8" t="str">
        <f>E6660</f>
        <v>anh.nguyen</v>
      </c>
      <c r="F6661" s="8" t="str">
        <f>VLOOKUP(E6661,'DANH MỤC'!$F:$G,2,0)</f>
        <v>Nhóm 2</v>
      </c>
      <c r="G6661" s="8" t="str">
        <f>G6660</f>
        <v>KH2644</v>
      </c>
      <c r="H6661" t="str">
        <f>VLOOKUP(G6661,'DANH MỤC'!$I:$K,2,0)</f>
        <v>KH 2644</v>
      </c>
      <c r="I6661" t="str">
        <f>VLOOKUP(G6661,'DANH MỤC'!$I:$K,3,0)</f>
        <v>Bến Tre</v>
      </c>
      <c r="J6661" s="8" t="s">
        <v>5944</v>
      </c>
      <c r="K6661" t="str">
        <f>VLOOKUP(J6661,'DANH MỤC'!$A$1:$B$19,2,0)</f>
        <v>Hàng tặng 0001</v>
      </c>
      <c r="L6661" t="s">
        <v>24</v>
      </c>
      <c r="M6661">
        <v>2</v>
      </c>
      <c r="N6661" s="3">
        <f>IF(LEFT(K6661,1)="S",VLOOKUP(K6661,'DANH MỤC'!$B:$D,2,0),VLOOKUP(K6661,'DANH MỤC'!$B:$D,3,0))</f>
        <v>200000</v>
      </c>
      <c r="O6661">
        <v>100</v>
      </c>
      <c r="P6661" s="3">
        <f>N6661*O6661%*CSDL[[#This Row],[SỐ LƯỢNG]]</f>
        <v>400000</v>
      </c>
      <c r="Q6661" s="3">
        <f t="shared" si="3074"/>
        <v>0</v>
      </c>
    </row>
    <row r="6662" spans="1:17" x14ac:dyDescent="0.3">
      <c r="A6662" s="23" t="s">
        <v>3710</v>
      </c>
      <c r="B6662" s="8" t="s">
        <v>3710</v>
      </c>
      <c r="C6662" s="8">
        <v>3</v>
      </c>
      <c r="D6662" s="8" t="s">
        <v>3719</v>
      </c>
      <c r="E6662" s="8" t="s">
        <v>13823</v>
      </c>
      <c r="F6662" s="8" t="str">
        <f>VLOOKUP(E6662,'DANH MỤC'!$F:$G,2,0)</f>
        <v>Nhóm 1</v>
      </c>
      <c r="G6662" s="8" t="s">
        <v>8618</v>
      </c>
      <c r="H6662" t="str">
        <f>VLOOKUP(G6662,'DANH MỤC'!$I:$K,2,0)</f>
        <v>KH 2645</v>
      </c>
      <c r="I6662" t="str">
        <f>VLOOKUP(G6662,'DANH MỤC'!$I:$K,3,0)</f>
        <v>Bình Phước</v>
      </c>
      <c r="J6662" s="8" t="s">
        <v>5939</v>
      </c>
      <c r="K6662" t="str">
        <f>VLOOKUP(J6662,'DANH MỤC'!$A$1:$B$19,2,0)</f>
        <v>Sản phẩm 0001</v>
      </c>
      <c r="L6662" t="s">
        <v>15</v>
      </c>
      <c r="M6662">
        <v>1</v>
      </c>
      <c r="N6662" s="3">
        <f>IF(LEFT(K6662,1)="S",VLOOKUP(K6662,'DANH MỤC'!$B:$D,2,0),VLOOKUP(K6662,'DANH MỤC'!$B:$D,3,0))</f>
        <v>3000000</v>
      </c>
      <c r="O6662">
        <v>0</v>
      </c>
      <c r="P6662" s="3">
        <f>N6662*O6662%*CSDL[[#This Row],[SỐ LƯỢNG]]</f>
        <v>0</v>
      </c>
      <c r="Q6662" s="3">
        <f t="shared" si="3074"/>
        <v>3000000</v>
      </c>
    </row>
    <row r="6663" spans="1:17" x14ac:dyDescent="0.3">
      <c r="A6663" s="23" t="str">
        <f>A6662</f>
        <v>12/03/2019</v>
      </c>
      <c r="B6663" s="8" t="str">
        <f>B6662</f>
        <v>12/03/2019</v>
      </c>
      <c r="C6663" s="8">
        <v>3</v>
      </c>
      <c r="D6663" s="8" t="str">
        <f>D6662</f>
        <v>DH11406</v>
      </c>
      <c r="E6663" s="8" t="str">
        <f>E6662</f>
        <v>giang.nguyen</v>
      </c>
      <c r="F6663" s="8" t="str">
        <f>VLOOKUP(E6663,'DANH MỤC'!$F:$G,2,0)</f>
        <v>Nhóm 1</v>
      </c>
      <c r="G6663" s="8" t="str">
        <f>G6662</f>
        <v>KH2645</v>
      </c>
      <c r="H6663" t="str">
        <f>VLOOKUP(G6663,'DANH MỤC'!$I:$K,2,0)</f>
        <v>KH 2645</v>
      </c>
      <c r="I6663" t="str">
        <f>VLOOKUP(G6663,'DANH MỤC'!$I:$K,3,0)</f>
        <v>Bình Phước</v>
      </c>
      <c r="J6663" s="8" t="s">
        <v>5944</v>
      </c>
      <c r="K6663" t="str">
        <f>VLOOKUP(J6663,'DANH MỤC'!$A$1:$B$19,2,0)</f>
        <v>Hàng tặng 0001</v>
      </c>
      <c r="L6663" t="s">
        <v>24</v>
      </c>
      <c r="M6663">
        <v>2</v>
      </c>
      <c r="N6663" s="3">
        <f>IF(LEFT(K6663,1)="S",VLOOKUP(K6663,'DANH MỤC'!$B:$D,2,0),VLOOKUP(K6663,'DANH MỤC'!$B:$D,3,0))</f>
        <v>200000</v>
      </c>
      <c r="O6663">
        <v>100</v>
      </c>
      <c r="P6663" s="3">
        <f>N6663*O6663%*CSDL[[#This Row],[SỐ LƯỢNG]]</f>
        <v>400000</v>
      </c>
      <c r="Q6663" s="3">
        <f t="shared" si="3074"/>
        <v>0</v>
      </c>
    </row>
    <row r="6664" spans="1:17" x14ac:dyDescent="0.3">
      <c r="A6664" s="23" t="s">
        <v>3710</v>
      </c>
      <c r="B6664" s="8" t="s">
        <v>3710</v>
      </c>
      <c r="C6664" s="8">
        <v>3</v>
      </c>
      <c r="D6664" s="8" t="s">
        <v>3720</v>
      </c>
      <c r="E6664" s="8" t="s">
        <v>13822</v>
      </c>
      <c r="F6664" s="8" t="str">
        <f>VLOOKUP(E6664,'DANH MỤC'!$F:$G,2,0)</f>
        <v>Nhóm 1</v>
      </c>
      <c r="G6664" s="8" t="s">
        <v>6479</v>
      </c>
      <c r="H6664" t="str">
        <f>VLOOKUP(G6664,'DANH MỤC'!$I:$K,2,0)</f>
        <v>KH 0446</v>
      </c>
      <c r="I6664" t="str">
        <f>VLOOKUP(G6664,'DANH MỤC'!$I:$K,3,0)</f>
        <v>Bà Rịa Vũng Tàu</v>
      </c>
      <c r="J6664" s="8" t="s">
        <v>14</v>
      </c>
      <c r="K6664" t="str">
        <f>VLOOKUP(J6664,'DANH MỤC'!$A$1:$B$19,2,0)</f>
        <v>Sản phẩm 0004</v>
      </c>
      <c r="L6664" t="s">
        <v>15</v>
      </c>
      <c r="M6664">
        <v>1</v>
      </c>
      <c r="N6664" s="3">
        <f>IF(LEFT(K6664,1)="S",VLOOKUP(K6664,'DANH MỤC'!$B:$D,2,0),VLOOKUP(K6664,'DANH MỤC'!$B:$D,3,0))</f>
        <v>3500000</v>
      </c>
      <c r="O6664">
        <v>0</v>
      </c>
      <c r="P6664" s="3">
        <f>N6664*O6664%*CSDL[[#This Row],[SỐ LƯỢNG]]</f>
        <v>0</v>
      </c>
      <c r="Q6664" s="3">
        <f t="shared" si="3074"/>
        <v>3500000</v>
      </c>
    </row>
    <row r="6665" spans="1:17" x14ac:dyDescent="0.3">
      <c r="A6665" s="23" t="str">
        <f>A6664</f>
        <v>12/03/2019</v>
      </c>
      <c r="B6665" s="8" t="str">
        <f>B6664</f>
        <v>12/03/2019</v>
      </c>
      <c r="C6665" s="8">
        <v>3</v>
      </c>
      <c r="D6665" s="8" t="str">
        <f>D6664</f>
        <v>DH11405</v>
      </c>
      <c r="E6665" s="8" t="str">
        <f>E6664</f>
        <v>anh.hong</v>
      </c>
      <c r="F6665" s="8" t="str">
        <f>VLOOKUP(E6665,'DANH MỤC'!$F:$G,2,0)</f>
        <v>Nhóm 1</v>
      </c>
      <c r="G6665" s="8" t="str">
        <f>G6664</f>
        <v>KH0446</v>
      </c>
      <c r="H6665" t="str">
        <f>VLOOKUP(G6665,'DANH MỤC'!$I:$K,2,0)</f>
        <v>KH 0446</v>
      </c>
      <c r="I6665" t="str">
        <f>VLOOKUP(G6665,'DANH MỤC'!$I:$K,3,0)</f>
        <v>Bà Rịa Vũng Tàu</v>
      </c>
      <c r="J6665" s="8" t="s">
        <v>5944</v>
      </c>
      <c r="K6665" t="str">
        <f>VLOOKUP(J6665,'DANH MỤC'!$A$1:$B$19,2,0)</f>
        <v>Hàng tặng 0001</v>
      </c>
      <c r="L6665" t="s">
        <v>24</v>
      </c>
      <c r="M6665">
        <v>2</v>
      </c>
      <c r="N6665" s="3">
        <f>IF(LEFT(K6665,1)="S",VLOOKUP(K6665,'DANH MỤC'!$B:$D,2,0),VLOOKUP(K6665,'DANH MỤC'!$B:$D,3,0))</f>
        <v>200000</v>
      </c>
      <c r="O6665">
        <v>100</v>
      </c>
      <c r="P6665" s="3">
        <f>N6665*O6665%*CSDL[[#This Row],[SỐ LƯỢNG]]</f>
        <v>400000</v>
      </c>
      <c r="Q6665" s="3">
        <f t="shared" si="3074"/>
        <v>0</v>
      </c>
    </row>
    <row r="6666" spans="1:17" x14ac:dyDescent="0.3">
      <c r="A6666" s="23" t="s">
        <v>3710</v>
      </c>
      <c r="B6666" s="8" t="s">
        <v>3710</v>
      </c>
      <c r="C6666" s="8">
        <v>3</v>
      </c>
      <c r="D6666" s="8" t="s">
        <v>3721</v>
      </c>
      <c r="E6666" s="8" t="s">
        <v>13819</v>
      </c>
      <c r="F6666" s="8" t="str">
        <f>VLOOKUP(E6666,'DANH MỤC'!$F:$G,2,0)</f>
        <v>Nhóm 1</v>
      </c>
      <c r="G6666" s="8" t="s">
        <v>6437</v>
      </c>
      <c r="H6666" t="str">
        <f>VLOOKUP(G6666,'DANH MỤC'!$I:$K,2,0)</f>
        <v>KH 0404</v>
      </c>
      <c r="I6666" t="str">
        <f>VLOOKUP(G6666,'DANH MỤC'!$I:$K,3,0)</f>
        <v>Kon Tum</v>
      </c>
      <c r="J6666" s="8" t="s">
        <v>14</v>
      </c>
      <c r="K6666" t="str">
        <f>VLOOKUP(J6666,'DANH MỤC'!$A$1:$B$19,2,0)</f>
        <v>Sản phẩm 0004</v>
      </c>
      <c r="L6666" t="s">
        <v>15</v>
      </c>
      <c r="M6666">
        <v>1</v>
      </c>
      <c r="N6666" s="3">
        <f>IF(LEFT(K6666,1)="S",VLOOKUP(K6666,'DANH MỤC'!$B:$D,2,0),VLOOKUP(K6666,'DANH MỤC'!$B:$D,3,0))</f>
        <v>3500000</v>
      </c>
      <c r="O6666">
        <v>10</v>
      </c>
      <c r="P6666" s="3">
        <f>N6666*O6666%*CSDL[[#This Row],[SỐ LƯỢNG]]</f>
        <v>350000</v>
      </c>
      <c r="Q6666" s="3">
        <f t="shared" si="3074"/>
        <v>3150000</v>
      </c>
    </row>
    <row r="6667" spans="1:17" x14ac:dyDescent="0.3">
      <c r="A6667" s="23" t="s">
        <v>3710</v>
      </c>
      <c r="B6667" s="8" t="s">
        <v>3710</v>
      </c>
      <c r="C6667" s="8">
        <v>3</v>
      </c>
      <c r="D6667" s="8" t="s">
        <v>3722</v>
      </c>
      <c r="E6667" s="8" t="s">
        <v>13823</v>
      </c>
      <c r="F6667" s="8" t="str">
        <f>VLOOKUP(E6667,'DANH MỤC'!$F:$G,2,0)</f>
        <v>Nhóm 1</v>
      </c>
      <c r="G6667" s="8" t="s">
        <v>7908</v>
      </c>
      <c r="H6667" t="str">
        <f>VLOOKUP(G6667,'DANH MỤC'!$I:$K,2,0)</f>
        <v>KH 1906</v>
      </c>
      <c r="I6667" t="str">
        <f>VLOOKUP(G6667,'DANH MỤC'!$I:$K,3,0)</f>
        <v>Hải Dương</v>
      </c>
      <c r="J6667" s="8" t="s">
        <v>14</v>
      </c>
      <c r="K6667" t="str">
        <f>VLOOKUP(J6667,'DANH MỤC'!$A$1:$B$19,2,0)</f>
        <v>Sản phẩm 0004</v>
      </c>
      <c r="L6667" t="s">
        <v>15</v>
      </c>
      <c r="M6667">
        <v>1</v>
      </c>
      <c r="N6667" s="3">
        <f>IF(LEFT(K6667,1)="S",VLOOKUP(K6667,'DANH MỤC'!$B:$D,2,0),VLOOKUP(K6667,'DANH MỤC'!$B:$D,3,0))</f>
        <v>3500000</v>
      </c>
      <c r="O6667">
        <v>5</v>
      </c>
      <c r="P6667" s="3">
        <f>N6667*O6667%*CSDL[[#This Row],[SỐ LƯỢNG]]</f>
        <v>175000</v>
      </c>
      <c r="Q6667" s="3">
        <f t="shared" si="3074"/>
        <v>3325000</v>
      </c>
    </row>
    <row r="6668" spans="1:17" x14ac:dyDescent="0.3">
      <c r="A6668" s="23" t="s">
        <v>3710</v>
      </c>
      <c r="B6668" s="8" t="s">
        <v>3710</v>
      </c>
      <c r="C6668" s="8">
        <v>3</v>
      </c>
      <c r="D6668" s="8" t="s">
        <v>3723</v>
      </c>
      <c r="E6668" s="8" t="s">
        <v>13847</v>
      </c>
      <c r="F6668" s="8" t="str">
        <f>VLOOKUP(E6668,'DANH MỤC'!$F:$G,2,0)</f>
        <v>Nhóm 3</v>
      </c>
      <c r="G6668" s="8" t="s">
        <v>8619</v>
      </c>
      <c r="H6668" t="str">
        <f>VLOOKUP(G6668,'DANH MỤC'!$I:$K,2,0)</f>
        <v>KH 2646</v>
      </c>
      <c r="I6668" t="str">
        <f>VLOOKUP(G6668,'DANH MỤC'!$I:$K,3,0)</f>
        <v>Long An</v>
      </c>
      <c r="J6668" s="8" t="s">
        <v>5939</v>
      </c>
      <c r="K6668" t="str">
        <f>VLOOKUP(J6668,'DANH MỤC'!$A$1:$B$19,2,0)</f>
        <v>Sản phẩm 0001</v>
      </c>
      <c r="L6668" t="s">
        <v>15</v>
      </c>
      <c r="M6668">
        <v>1</v>
      </c>
      <c r="N6668" s="3">
        <f>IF(LEFT(K6668,1)="S",VLOOKUP(K6668,'DANH MỤC'!$B:$D,2,0),VLOOKUP(K6668,'DANH MỤC'!$B:$D,3,0))</f>
        <v>3000000</v>
      </c>
      <c r="O6668">
        <v>0</v>
      </c>
      <c r="P6668" s="3">
        <f>N6668*O6668%*CSDL[[#This Row],[SỐ LƯỢNG]]</f>
        <v>0</v>
      </c>
      <c r="Q6668" s="3">
        <f t="shared" si="3074"/>
        <v>3000000</v>
      </c>
    </row>
    <row r="6669" spans="1:17" x14ac:dyDescent="0.3">
      <c r="A6669" s="23" t="str">
        <f>A6668</f>
        <v>12/03/2019</v>
      </c>
      <c r="B6669" s="8" t="str">
        <f>B6668</f>
        <v>12/03/2019</v>
      </c>
      <c r="C6669" s="8">
        <v>3</v>
      </c>
      <c r="D6669" s="8" t="str">
        <f>D6668</f>
        <v>DH11402</v>
      </c>
      <c r="E6669" s="8" t="str">
        <f>E6668</f>
        <v>linh.hoang</v>
      </c>
      <c r="F6669" s="8" t="str">
        <f>VLOOKUP(E6669,'DANH MỤC'!$F:$G,2,0)</f>
        <v>Nhóm 3</v>
      </c>
      <c r="G6669" s="8" t="str">
        <f>G6668</f>
        <v>KH2646</v>
      </c>
      <c r="H6669" t="str">
        <f>VLOOKUP(G6669,'DANH MỤC'!$I:$K,2,0)</f>
        <v>KH 2646</v>
      </c>
      <c r="I6669" t="str">
        <f>VLOOKUP(G6669,'DANH MỤC'!$I:$K,3,0)</f>
        <v>Long An</v>
      </c>
      <c r="J6669" s="8" t="s">
        <v>5944</v>
      </c>
      <c r="K6669" t="str">
        <f>VLOOKUP(J6669,'DANH MỤC'!$A$1:$B$19,2,0)</f>
        <v>Hàng tặng 0001</v>
      </c>
      <c r="L6669" t="s">
        <v>24</v>
      </c>
      <c r="M6669">
        <v>2</v>
      </c>
      <c r="N6669" s="3">
        <f>IF(LEFT(K6669,1)="S",VLOOKUP(K6669,'DANH MỤC'!$B:$D,2,0),VLOOKUP(K6669,'DANH MỤC'!$B:$D,3,0))</f>
        <v>200000</v>
      </c>
      <c r="O6669">
        <v>100</v>
      </c>
      <c r="P6669" s="3">
        <f>N6669*O6669%*CSDL[[#This Row],[SỐ LƯỢNG]]</f>
        <v>400000</v>
      </c>
      <c r="Q6669" s="3">
        <f t="shared" si="3074"/>
        <v>0</v>
      </c>
    </row>
    <row r="6670" spans="1:17" x14ac:dyDescent="0.3">
      <c r="A6670" s="23" t="s">
        <v>3710</v>
      </c>
      <c r="B6670" s="8" t="s">
        <v>3710</v>
      </c>
      <c r="C6670" s="8">
        <v>3</v>
      </c>
      <c r="D6670" s="8" t="s">
        <v>3724</v>
      </c>
      <c r="E6670" s="8" t="s">
        <v>13822</v>
      </c>
      <c r="F6670" s="8" t="str">
        <f>VLOOKUP(E6670,'DANH MỤC'!$F:$G,2,0)</f>
        <v>Nhóm 1</v>
      </c>
      <c r="G6670" s="8" t="s">
        <v>8620</v>
      </c>
      <c r="H6670" t="str">
        <f>VLOOKUP(G6670,'DANH MỤC'!$I:$K,2,0)</f>
        <v>KH 2647</v>
      </c>
      <c r="I6670" t="str">
        <f>VLOOKUP(G6670,'DANH MỤC'!$I:$K,3,0)</f>
        <v>Quảng Bình</v>
      </c>
      <c r="J6670" s="8" t="s">
        <v>19</v>
      </c>
      <c r="K6670" t="str">
        <f>VLOOKUP(J6670,'DANH MỤC'!$A$1:$B$19,2,0)</f>
        <v>Sản phẩm 0003</v>
      </c>
      <c r="L6670" t="s">
        <v>15</v>
      </c>
      <c r="M6670">
        <v>1</v>
      </c>
      <c r="N6670" s="3">
        <f>IF(LEFT(K6670,1)="S",VLOOKUP(K6670,'DANH MỤC'!$B:$D,2,0),VLOOKUP(K6670,'DANH MỤC'!$B:$D,3,0))</f>
        <v>2500000</v>
      </c>
      <c r="O6670">
        <v>0</v>
      </c>
      <c r="P6670" s="3">
        <f>N6670*O6670%*CSDL[[#This Row],[SỐ LƯỢNG]]</f>
        <v>0</v>
      </c>
      <c r="Q6670" s="3">
        <f t="shared" si="3074"/>
        <v>2500000</v>
      </c>
    </row>
    <row r="6671" spans="1:17" x14ac:dyDescent="0.3">
      <c r="A6671" s="23" t="str">
        <f>A6670</f>
        <v>12/03/2019</v>
      </c>
      <c r="B6671" s="8" t="str">
        <f>B6670</f>
        <v>12/03/2019</v>
      </c>
      <c r="C6671" s="8">
        <v>3</v>
      </c>
      <c r="D6671" s="8" t="str">
        <f>D6670</f>
        <v>DH11401</v>
      </c>
      <c r="E6671" s="8" t="str">
        <f>E6670</f>
        <v>anh.hong</v>
      </c>
      <c r="F6671" s="8" t="str">
        <f>VLOOKUP(E6671,'DANH MỤC'!$F:$G,2,0)</f>
        <v>Nhóm 1</v>
      </c>
      <c r="G6671" s="8" t="str">
        <f>G6670</f>
        <v>KH2647</v>
      </c>
      <c r="H6671" t="str">
        <f>VLOOKUP(G6671,'DANH MỤC'!$I:$K,2,0)</f>
        <v>KH 2647</v>
      </c>
      <c r="I6671" t="str">
        <f>VLOOKUP(G6671,'DANH MỤC'!$I:$K,3,0)</f>
        <v>Quảng Bình</v>
      </c>
      <c r="J6671" s="8" t="s">
        <v>5944</v>
      </c>
      <c r="K6671" t="str">
        <f>VLOOKUP(J6671,'DANH MỤC'!$A$1:$B$19,2,0)</f>
        <v>Hàng tặng 0001</v>
      </c>
      <c r="L6671" t="s">
        <v>24</v>
      </c>
      <c r="M6671">
        <v>2</v>
      </c>
      <c r="N6671" s="3">
        <f>IF(LEFT(K6671,1)="S",VLOOKUP(K6671,'DANH MỤC'!$B:$D,2,0),VLOOKUP(K6671,'DANH MỤC'!$B:$D,3,0))</f>
        <v>200000</v>
      </c>
      <c r="O6671">
        <v>100</v>
      </c>
      <c r="P6671" s="3">
        <f>N6671*O6671%*CSDL[[#This Row],[SỐ LƯỢNG]]</f>
        <v>400000</v>
      </c>
      <c r="Q6671" s="3">
        <f t="shared" si="3074"/>
        <v>0</v>
      </c>
    </row>
    <row r="6672" spans="1:17" x14ac:dyDescent="0.3">
      <c r="A6672" s="23" t="s">
        <v>3710</v>
      </c>
      <c r="B6672" s="8" t="s">
        <v>3710</v>
      </c>
      <c r="C6672" s="8">
        <v>3</v>
      </c>
      <c r="D6672" s="8" t="s">
        <v>3725</v>
      </c>
      <c r="E6672" s="8" t="s">
        <v>13823</v>
      </c>
      <c r="F6672" s="8" t="str">
        <f>VLOOKUP(E6672,'DANH MỤC'!$F:$G,2,0)</f>
        <v>Nhóm 1</v>
      </c>
      <c r="G6672" s="8" t="s">
        <v>8621</v>
      </c>
      <c r="H6672" t="str">
        <f>VLOOKUP(G6672,'DANH MỤC'!$I:$K,2,0)</f>
        <v>KH 2648</v>
      </c>
      <c r="I6672" t="str">
        <f>VLOOKUP(G6672,'DANH MỤC'!$I:$K,3,0)</f>
        <v>Quảng Ninh</v>
      </c>
      <c r="J6672" s="8" t="s">
        <v>5939</v>
      </c>
      <c r="K6672" t="str">
        <f>VLOOKUP(J6672,'DANH MỤC'!$A$1:$B$19,2,0)</f>
        <v>Sản phẩm 0001</v>
      </c>
      <c r="L6672" t="s">
        <v>15</v>
      </c>
      <c r="M6672">
        <v>1</v>
      </c>
      <c r="N6672" s="3">
        <f>IF(LEFT(K6672,1)="S",VLOOKUP(K6672,'DANH MỤC'!$B:$D,2,0),VLOOKUP(K6672,'DANH MỤC'!$B:$D,3,0))</f>
        <v>3000000</v>
      </c>
      <c r="O6672">
        <v>0</v>
      </c>
      <c r="P6672" s="3">
        <f>N6672*O6672%*CSDL[[#This Row],[SỐ LƯỢNG]]</f>
        <v>0</v>
      </c>
      <c r="Q6672" s="3">
        <f t="shared" si="3074"/>
        <v>3000000</v>
      </c>
    </row>
    <row r="6673" spans="1:17" x14ac:dyDescent="0.3">
      <c r="A6673" s="23" t="str">
        <f>A6672</f>
        <v>12/03/2019</v>
      </c>
      <c r="B6673" s="8" t="str">
        <f>B6672</f>
        <v>12/03/2019</v>
      </c>
      <c r="C6673" s="8">
        <v>3</v>
      </c>
      <c r="D6673" s="8" t="str">
        <f>D6672</f>
        <v>DH11400</v>
      </c>
      <c r="E6673" s="8" t="str">
        <f>E6672</f>
        <v>giang.nguyen</v>
      </c>
      <c r="F6673" s="8" t="str">
        <f>VLOOKUP(E6673,'DANH MỤC'!$F:$G,2,0)</f>
        <v>Nhóm 1</v>
      </c>
      <c r="G6673" s="8" t="str">
        <f>G6672</f>
        <v>KH2648</v>
      </c>
      <c r="H6673" t="str">
        <f>VLOOKUP(G6673,'DANH MỤC'!$I:$K,2,0)</f>
        <v>KH 2648</v>
      </c>
      <c r="I6673" t="str">
        <f>VLOOKUP(G6673,'DANH MỤC'!$I:$K,3,0)</f>
        <v>Quảng Ninh</v>
      </c>
      <c r="J6673" s="8" t="s">
        <v>5944</v>
      </c>
      <c r="K6673" t="str">
        <f>VLOOKUP(J6673,'DANH MỤC'!$A$1:$B$19,2,0)</f>
        <v>Hàng tặng 0001</v>
      </c>
      <c r="L6673" t="s">
        <v>24</v>
      </c>
      <c r="M6673">
        <v>2</v>
      </c>
      <c r="N6673" s="3">
        <f>IF(LEFT(K6673,1)="S",VLOOKUP(K6673,'DANH MỤC'!$B:$D,2,0),VLOOKUP(K6673,'DANH MỤC'!$B:$D,3,0))</f>
        <v>200000</v>
      </c>
      <c r="O6673">
        <v>100</v>
      </c>
      <c r="P6673" s="3">
        <f>N6673*O6673%*CSDL[[#This Row],[SỐ LƯỢNG]]</f>
        <v>400000</v>
      </c>
      <c r="Q6673" s="3">
        <f t="shared" si="3074"/>
        <v>0</v>
      </c>
    </row>
    <row r="6674" spans="1:17" x14ac:dyDescent="0.3">
      <c r="A6674" s="23" t="s">
        <v>3710</v>
      </c>
      <c r="B6674" s="8" t="s">
        <v>3710</v>
      </c>
      <c r="C6674" s="8">
        <v>3</v>
      </c>
      <c r="D6674" s="8" t="s">
        <v>3726</v>
      </c>
      <c r="E6674" s="8" t="s">
        <v>13814</v>
      </c>
      <c r="F6674" s="8" t="str">
        <f>VLOOKUP(E6674,'DANH MỤC'!$F:$G,2,0)</f>
        <v>Nhóm 1</v>
      </c>
      <c r="G6674" s="8" t="s">
        <v>6416</v>
      </c>
      <c r="H6674" t="str">
        <f>VLOOKUP(G6674,'DANH MỤC'!$I:$K,2,0)</f>
        <v>KH 0383</v>
      </c>
      <c r="I6674" t="str">
        <f>VLOOKUP(G6674,'DANH MỤC'!$I:$K,3,0)</f>
        <v>Thừa Thiên Huế</v>
      </c>
      <c r="J6674" s="8" t="s">
        <v>5939</v>
      </c>
      <c r="K6674" t="str">
        <f>VLOOKUP(J6674,'DANH MỤC'!$A$1:$B$19,2,0)</f>
        <v>Sản phẩm 0001</v>
      </c>
      <c r="L6674" t="s">
        <v>15</v>
      </c>
      <c r="M6674">
        <v>1</v>
      </c>
      <c r="N6674" s="3">
        <f>IF(LEFT(K6674,1)="S",VLOOKUP(K6674,'DANH MỤC'!$B:$D,2,0),VLOOKUP(K6674,'DANH MỤC'!$B:$D,3,0))</f>
        <v>3000000</v>
      </c>
      <c r="O6674">
        <v>0</v>
      </c>
      <c r="P6674" s="3">
        <f>N6674*O6674%*CSDL[[#This Row],[SỐ LƯỢNG]]</f>
        <v>0</v>
      </c>
      <c r="Q6674" s="3">
        <f t="shared" si="3074"/>
        <v>3000000</v>
      </c>
    </row>
    <row r="6675" spans="1:17" x14ac:dyDescent="0.3">
      <c r="A6675" s="23" t="str">
        <f>A6674</f>
        <v>12/03/2019</v>
      </c>
      <c r="B6675" s="8" t="str">
        <f>B6674</f>
        <v>12/03/2019</v>
      </c>
      <c r="C6675" s="8">
        <v>3</v>
      </c>
      <c r="D6675" s="8" t="str">
        <f>D6674</f>
        <v>DH11399</v>
      </c>
      <c r="E6675" s="8" t="str">
        <f>E6674</f>
        <v>hai.vi</v>
      </c>
      <c r="F6675" s="8" t="str">
        <f>VLOOKUP(E6675,'DANH MỤC'!$F:$G,2,0)</f>
        <v>Nhóm 1</v>
      </c>
      <c r="G6675" s="8" t="str">
        <f>G6674</f>
        <v>KH0383</v>
      </c>
      <c r="H6675" t="str">
        <f>VLOOKUP(G6675,'DANH MỤC'!$I:$K,2,0)</f>
        <v>KH 0383</v>
      </c>
      <c r="I6675" t="str">
        <f>VLOOKUP(G6675,'DANH MỤC'!$I:$K,3,0)</f>
        <v>Thừa Thiên Huế</v>
      </c>
      <c r="J6675" s="8" t="s">
        <v>5944</v>
      </c>
      <c r="K6675" t="str">
        <f>VLOOKUP(J6675,'DANH MỤC'!$A$1:$B$19,2,0)</f>
        <v>Hàng tặng 0001</v>
      </c>
      <c r="L6675" t="s">
        <v>24</v>
      </c>
      <c r="M6675">
        <v>2</v>
      </c>
      <c r="N6675" s="3">
        <f>IF(LEFT(K6675,1)="S",VLOOKUP(K6675,'DANH MỤC'!$B:$D,2,0),VLOOKUP(K6675,'DANH MỤC'!$B:$D,3,0))</f>
        <v>200000</v>
      </c>
      <c r="O6675">
        <v>100</v>
      </c>
      <c r="P6675" s="3">
        <f>N6675*O6675%*CSDL[[#This Row],[SỐ LƯỢNG]]</f>
        <v>400000</v>
      </c>
      <c r="Q6675" s="3">
        <f t="shared" si="3074"/>
        <v>0</v>
      </c>
    </row>
    <row r="6676" spans="1:17" x14ac:dyDescent="0.3">
      <c r="A6676" s="23" t="s">
        <v>3710</v>
      </c>
      <c r="B6676" s="8" t="s">
        <v>3710</v>
      </c>
      <c r="C6676" s="8">
        <v>3</v>
      </c>
      <c r="D6676" s="8" t="s">
        <v>3727</v>
      </c>
      <c r="E6676" s="8" t="s">
        <v>13823</v>
      </c>
      <c r="F6676" s="8" t="str">
        <f>VLOOKUP(E6676,'DANH MỤC'!$F:$G,2,0)</f>
        <v>Nhóm 1</v>
      </c>
      <c r="G6676" s="8" t="s">
        <v>7026</v>
      </c>
      <c r="H6676" t="str">
        <f>VLOOKUP(G6676,'DANH MỤC'!$I:$K,2,0)</f>
        <v>KH 1001</v>
      </c>
      <c r="I6676" t="str">
        <f>VLOOKUP(G6676,'DANH MỤC'!$I:$K,3,0)</f>
        <v>Ninh Bình</v>
      </c>
      <c r="J6676" s="8" t="s">
        <v>5939</v>
      </c>
      <c r="K6676" t="str">
        <f>VLOOKUP(J6676,'DANH MỤC'!$A$1:$B$19,2,0)</f>
        <v>Sản phẩm 0001</v>
      </c>
      <c r="L6676" t="s">
        <v>15</v>
      </c>
      <c r="M6676">
        <v>1</v>
      </c>
      <c r="N6676" s="3">
        <f>IF(LEFT(K6676,1)="S",VLOOKUP(K6676,'DANH MỤC'!$B:$D,2,0),VLOOKUP(K6676,'DANH MỤC'!$B:$D,3,0))</f>
        <v>3000000</v>
      </c>
      <c r="O6676">
        <v>0</v>
      </c>
      <c r="P6676" s="3">
        <f>N6676*O6676%*CSDL[[#This Row],[SỐ LƯỢNG]]</f>
        <v>0</v>
      </c>
      <c r="Q6676" s="3">
        <f t="shared" si="3074"/>
        <v>3000000</v>
      </c>
    </row>
    <row r="6677" spans="1:17" x14ac:dyDescent="0.3">
      <c r="A6677" s="23" t="str">
        <f t="shared" ref="A6677:A6678" si="3075">A6676</f>
        <v>12/03/2019</v>
      </c>
      <c r="B6677" s="8" t="str">
        <f t="shared" ref="B6677:B6678" si="3076">B6676</f>
        <v>12/03/2019</v>
      </c>
      <c r="C6677" s="8">
        <v>3</v>
      </c>
      <c r="D6677" s="8" t="str">
        <f t="shared" ref="D6677:D6678" si="3077">D6676</f>
        <v>DH11398</v>
      </c>
      <c r="E6677" s="8" t="str">
        <f t="shared" ref="E6677:E6678" si="3078">E6676</f>
        <v>giang.nguyen</v>
      </c>
      <c r="F6677" s="8" t="str">
        <f>VLOOKUP(E6677,'DANH MỤC'!$F:$G,2,0)</f>
        <v>Nhóm 1</v>
      </c>
      <c r="G6677" s="8" t="str">
        <f t="shared" ref="G6677:G6678" si="3079">G6676</f>
        <v>KH1001</v>
      </c>
      <c r="H6677" t="str">
        <f>VLOOKUP(G6677,'DANH MỤC'!$I:$K,2,0)</f>
        <v>KH 1001</v>
      </c>
      <c r="I6677" t="str">
        <f>VLOOKUP(G6677,'DANH MỤC'!$I:$K,3,0)</f>
        <v>Ninh Bình</v>
      </c>
      <c r="J6677" s="8" t="s">
        <v>5944</v>
      </c>
      <c r="K6677" t="str">
        <f>VLOOKUP(J6677,'DANH MỤC'!$A$1:$B$19,2,0)</f>
        <v>Hàng tặng 0001</v>
      </c>
      <c r="L6677" t="s">
        <v>24</v>
      </c>
      <c r="M6677">
        <v>2</v>
      </c>
      <c r="N6677" s="3">
        <f>IF(LEFT(K6677,1)="S",VLOOKUP(K6677,'DANH MỤC'!$B:$D,2,0),VLOOKUP(K6677,'DANH MỤC'!$B:$D,3,0))</f>
        <v>200000</v>
      </c>
      <c r="O6677">
        <v>100</v>
      </c>
      <c r="P6677" s="3">
        <f>N6677*O6677%*CSDL[[#This Row],[SỐ LƯỢNG]]</f>
        <v>400000</v>
      </c>
      <c r="Q6677" s="3">
        <f t="shared" si="3074"/>
        <v>0</v>
      </c>
    </row>
    <row r="6678" spans="1:17" x14ac:dyDescent="0.3">
      <c r="A6678" s="23" t="str">
        <f t="shared" si="3075"/>
        <v>12/03/2019</v>
      </c>
      <c r="B6678" s="8" t="str">
        <f t="shared" si="3076"/>
        <v>12/03/2019</v>
      </c>
      <c r="C6678" s="8">
        <v>3</v>
      </c>
      <c r="D6678" s="8" t="str">
        <f t="shared" si="3077"/>
        <v>DH11398</v>
      </c>
      <c r="E6678" s="8" t="str">
        <f t="shared" si="3078"/>
        <v>giang.nguyen</v>
      </c>
      <c r="F6678" s="8" t="str">
        <f>VLOOKUP(E6678,'DANH MỤC'!$F:$G,2,0)</f>
        <v>Nhóm 1</v>
      </c>
      <c r="G6678" s="8" t="str">
        <f t="shared" si="3079"/>
        <v>KH1001</v>
      </c>
      <c r="H6678" t="str">
        <f>VLOOKUP(G6678,'DANH MỤC'!$I:$K,2,0)</f>
        <v>KH 1001</v>
      </c>
      <c r="I6678" t="str">
        <f>VLOOKUP(G6678,'DANH MỤC'!$I:$K,3,0)</f>
        <v>Ninh Bình</v>
      </c>
      <c r="J6678" s="8" t="s">
        <v>19</v>
      </c>
      <c r="K6678" t="str">
        <f>VLOOKUP(J6678,'DANH MỤC'!$A$1:$B$19,2,0)</f>
        <v>Sản phẩm 0003</v>
      </c>
      <c r="L6678" t="s">
        <v>15</v>
      </c>
      <c r="M6678">
        <v>1</v>
      </c>
      <c r="N6678" s="3">
        <f>IF(LEFT(K6678,1)="S",VLOOKUP(K6678,'DANH MỤC'!$B:$D,2,0),VLOOKUP(K6678,'DANH MỤC'!$B:$D,3,0))</f>
        <v>2500000</v>
      </c>
      <c r="O6678">
        <v>20</v>
      </c>
      <c r="P6678" s="3">
        <f>N6678*O6678%*CSDL[[#This Row],[SỐ LƯỢNG]]</f>
        <v>500000</v>
      </c>
      <c r="Q6678" s="3">
        <f t="shared" si="3074"/>
        <v>2000000</v>
      </c>
    </row>
    <row r="6679" spans="1:17" x14ac:dyDescent="0.3">
      <c r="A6679" s="23" t="s">
        <v>3710</v>
      </c>
      <c r="B6679" s="8" t="s">
        <v>3710</v>
      </c>
      <c r="C6679" s="8">
        <v>3</v>
      </c>
      <c r="D6679" s="8" t="s">
        <v>3728</v>
      </c>
      <c r="E6679" s="8" t="s">
        <v>13845</v>
      </c>
      <c r="F6679" s="8" t="str">
        <f>VLOOKUP(E6679,'DANH MỤC'!$F:$G,2,0)</f>
        <v>Nhóm 3</v>
      </c>
      <c r="G6679" s="8" t="s">
        <v>8297</v>
      </c>
      <c r="H6679" t="str">
        <f>VLOOKUP(G6679,'DANH MỤC'!$I:$K,2,0)</f>
        <v>KH 2311</v>
      </c>
      <c r="I6679" t="str">
        <f>VLOOKUP(G6679,'DANH MỤC'!$I:$K,3,0)</f>
        <v>Ninh Bình</v>
      </c>
      <c r="J6679" s="8" t="s">
        <v>14</v>
      </c>
      <c r="K6679" t="str">
        <f>VLOOKUP(J6679,'DANH MỤC'!$A$1:$B$19,2,0)</f>
        <v>Sản phẩm 0004</v>
      </c>
      <c r="L6679" t="s">
        <v>15</v>
      </c>
      <c r="M6679">
        <v>33</v>
      </c>
      <c r="N6679" s="3">
        <f>IF(LEFT(K6679,1)="S",VLOOKUP(K6679,'DANH MỤC'!$B:$D,2,0),VLOOKUP(K6679,'DANH MỤC'!$B:$D,3,0))</f>
        <v>3500000</v>
      </c>
      <c r="O6679">
        <v>100</v>
      </c>
      <c r="P6679" s="3">
        <f>N6679*O6679%*CSDL[[#This Row],[SỐ LƯỢNG]]</f>
        <v>115500000</v>
      </c>
      <c r="Q6679" s="3">
        <f t="shared" si="3074"/>
        <v>0</v>
      </c>
    </row>
    <row r="6680" spans="1:17" x14ac:dyDescent="0.3">
      <c r="A6680" s="23" t="s">
        <v>3710</v>
      </c>
      <c r="B6680" s="8" t="s">
        <v>3710</v>
      </c>
      <c r="C6680" s="8">
        <v>3</v>
      </c>
      <c r="D6680" s="8" t="s">
        <v>3729</v>
      </c>
      <c r="E6680" s="8" t="s">
        <v>13845</v>
      </c>
      <c r="F6680" s="8" t="str">
        <f>VLOOKUP(E6680,'DANH MỤC'!$F:$G,2,0)</f>
        <v>Nhóm 3</v>
      </c>
      <c r="G6680" s="8" t="s">
        <v>8622</v>
      </c>
      <c r="H6680" t="str">
        <f>VLOOKUP(G6680,'DANH MỤC'!$I:$K,2,0)</f>
        <v>KH 2649</v>
      </c>
      <c r="I6680" t="str">
        <f>VLOOKUP(G6680,'DANH MỤC'!$I:$K,3,0)</f>
        <v>Nam Định</v>
      </c>
      <c r="J6680" s="8" t="s">
        <v>19</v>
      </c>
      <c r="K6680" t="str">
        <f>VLOOKUP(J6680,'DANH MỤC'!$A$1:$B$19,2,0)</f>
        <v>Sản phẩm 0003</v>
      </c>
      <c r="L6680" t="s">
        <v>15</v>
      </c>
      <c r="M6680">
        <v>3</v>
      </c>
      <c r="N6680" s="3">
        <f>IF(LEFT(K6680,1)="S",VLOOKUP(K6680,'DANH MỤC'!$B:$D,2,0),VLOOKUP(K6680,'DANH MỤC'!$B:$D,3,0))</f>
        <v>2500000</v>
      </c>
      <c r="O6680">
        <v>100</v>
      </c>
      <c r="P6680" s="3">
        <f>N6680*O6680%*CSDL[[#This Row],[SỐ LƯỢNG]]</f>
        <v>7500000</v>
      </c>
      <c r="Q6680" s="3">
        <f t="shared" si="3074"/>
        <v>0</v>
      </c>
    </row>
    <row r="6681" spans="1:17" x14ac:dyDescent="0.3">
      <c r="A6681" s="23" t="str">
        <f>A6680</f>
        <v>12/03/2019</v>
      </c>
      <c r="B6681" s="8" t="str">
        <f>B6680</f>
        <v>12/03/2019</v>
      </c>
      <c r="C6681" s="8">
        <v>3</v>
      </c>
      <c r="D6681" s="8" t="str">
        <f>D6680</f>
        <v>DH11396</v>
      </c>
      <c r="E6681" s="8" t="str">
        <f>E6680</f>
        <v>luong.vu</v>
      </c>
      <c r="F6681" s="8" t="str">
        <f>VLOOKUP(E6681,'DANH MỤC'!$F:$G,2,0)</f>
        <v>Nhóm 3</v>
      </c>
      <c r="G6681" s="8" t="str">
        <f>G6680</f>
        <v>KH2649</v>
      </c>
      <c r="H6681" t="str">
        <f>VLOOKUP(G6681,'DANH MỤC'!$I:$K,2,0)</f>
        <v>KH 2649</v>
      </c>
      <c r="I6681" t="str">
        <f>VLOOKUP(G6681,'DANH MỤC'!$I:$K,3,0)</f>
        <v>Nam Định</v>
      </c>
      <c r="J6681" s="8" t="s">
        <v>14</v>
      </c>
      <c r="K6681" t="str">
        <f>VLOOKUP(J6681,'DANH MỤC'!$A$1:$B$19,2,0)</f>
        <v>Sản phẩm 0004</v>
      </c>
      <c r="L6681" t="s">
        <v>15</v>
      </c>
      <c r="M6681">
        <v>3</v>
      </c>
      <c r="N6681" s="3">
        <f>IF(LEFT(K6681,1)="S",VLOOKUP(K6681,'DANH MỤC'!$B:$D,2,0),VLOOKUP(K6681,'DANH MỤC'!$B:$D,3,0))</f>
        <v>3500000</v>
      </c>
      <c r="O6681">
        <v>100</v>
      </c>
      <c r="P6681" s="3">
        <f>N6681*O6681%*CSDL[[#This Row],[SỐ LƯỢNG]]</f>
        <v>10500000</v>
      </c>
      <c r="Q6681" s="3">
        <f t="shared" si="3074"/>
        <v>0</v>
      </c>
    </row>
    <row r="6682" spans="1:17" x14ac:dyDescent="0.3">
      <c r="A6682" s="23" t="s">
        <v>3710</v>
      </c>
      <c r="B6682" s="8" t="s">
        <v>3710</v>
      </c>
      <c r="C6682" s="8">
        <v>3</v>
      </c>
      <c r="D6682" s="8" t="s">
        <v>3730</v>
      </c>
      <c r="E6682" s="8" t="s">
        <v>13814</v>
      </c>
      <c r="F6682" s="8" t="str">
        <f>VLOOKUP(E6682,'DANH MỤC'!$F:$G,2,0)</f>
        <v>Nhóm 1</v>
      </c>
      <c r="G6682" s="8" t="s">
        <v>7597</v>
      </c>
      <c r="H6682" t="str">
        <f>VLOOKUP(G6682,'DANH MỤC'!$I:$K,2,0)</f>
        <v>KH 1586</v>
      </c>
      <c r="I6682" t="str">
        <f>VLOOKUP(G6682,'DANH MỤC'!$I:$K,3,0)</f>
        <v>Bến Tre</v>
      </c>
      <c r="J6682" s="8" t="s">
        <v>5939</v>
      </c>
      <c r="K6682" t="str">
        <f>VLOOKUP(J6682,'DANH MỤC'!$A$1:$B$19,2,0)</f>
        <v>Sản phẩm 0001</v>
      </c>
      <c r="L6682" t="s">
        <v>15</v>
      </c>
      <c r="M6682">
        <v>1</v>
      </c>
      <c r="N6682" s="3">
        <f>IF(LEFT(K6682,1)="S",VLOOKUP(K6682,'DANH MỤC'!$B:$D,2,0),VLOOKUP(K6682,'DANH MỤC'!$B:$D,3,0))</f>
        <v>3000000</v>
      </c>
      <c r="O6682">
        <v>0</v>
      </c>
      <c r="P6682" s="3">
        <f>N6682*O6682%*CSDL[[#This Row],[SỐ LƯỢNG]]</f>
        <v>0</v>
      </c>
      <c r="Q6682" s="3">
        <f t="shared" si="3074"/>
        <v>3000000</v>
      </c>
    </row>
    <row r="6683" spans="1:17" x14ac:dyDescent="0.3">
      <c r="A6683" s="23" t="str">
        <f>A6682</f>
        <v>12/03/2019</v>
      </c>
      <c r="B6683" s="8" t="str">
        <f>B6682</f>
        <v>12/03/2019</v>
      </c>
      <c r="C6683" s="8">
        <v>3</v>
      </c>
      <c r="D6683" s="8" t="str">
        <f>D6682</f>
        <v>DH11395</v>
      </c>
      <c r="E6683" s="8" t="str">
        <f>E6682</f>
        <v>hai.vi</v>
      </c>
      <c r="F6683" s="8" t="str">
        <f>VLOOKUP(E6683,'DANH MỤC'!$F:$G,2,0)</f>
        <v>Nhóm 1</v>
      </c>
      <c r="G6683" s="8" t="str">
        <f>G6682</f>
        <v>KH1586</v>
      </c>
      <c r="H6683" t="str">
        <f>VLOOKUP(G6683,'DANH MỤC'!$I:$K,2,0)</f>
        <v>KH 1586</v>
      </c>
      <c r="I6683" t="str">
        <f>VLOOKUP(G6683,'DANH MỤC'!$I:$K,3,0)</f>
        <v>Bến Tre</v>
      </c>
      <c r="J6683" s="8" t="s">
        <v>5939</v>
      </c>
      <c r="K6683" t="str">
        <f>VLOOKUP(J6683,'DANH MỤC'!$A$1:$B$19,2,0)</f>
        <v>Sản phẩm 0001</v>
      </c>
      <c r="L6683" t="s">
        <v>15</v>
      </c>
      <c r="M6683">
        <v>1</v>
      </c>
      <c r="N6683" s="3">
        <f>IF(LEFT(K6683,1)="S",VLOOKUP(K6683,'DANH MỤC'!$B:$D,2,0),VLOOKUP(K6683,'DANH MỤC'!$B:$D,3,0))</f>
        <v>3000000</v>
      </c>
      <c r="O6683">
        <v>10</v>
      </c>
      <c r="P6683" s="3">
        <f>N6683*O6683%*CSDL[[#This Row],[SỐ LƯỢNG]]</f>
        <v>300000</v>
      </c>
      <c r="Q6683" s="3">
        <f t="shared" si="3074"/>
        <v>2700000</v>
      </c>
    </row>
    <row r="6684" spans="1:17" x14ac:dyDescent="0.3">
      <c r="A6684" s="23" t="s">
        <v>3710</v>
      </c>
      <c r="B6684" s="8" t="s">
        <v>3710</v>
      </c>
      <c r="C6684" s="8">
        <v>3</v>
      </c>
      <c r="D6684" s="8" t="s">
        <v>3731</v>
      </c>
      <c r="E6684" s="8" t="s">
        <v>13816</v>
      </c>
      <c r="F6684" s="8" t="str">
        <f>VLOOKUP(E6684,'DANH MỤC'!$F:$G,2,0)</f>
        <v>Nhóm 1</v>
      </c>
      <c r="G6684" s="8" t="s">
        <v>8623</v>
      </c>
      <c r="H6684" t="str">
        <f>VLOOKUP(G6684,'DANH MỤC'!$I:$K,2,0)</f>
        <v>KH 2650</v>
      </c>
      <c r="I6684" t="str">
        <f>VLOOKUP(G6684,'DANH MỤC'!$I:$K,3,0)</f>
        <v>Lâm Đồng</v>
      </c>
      <c r="J6684" s="8" t="s">
        <v>5939</v>
      </c>
      <c r="K6684" t="str">
        <f>VLOOKUP(J6684,'DANH MỤC'!$A$1:$B$19,2,0)</f>
        <v>Sản phẩm 0001</v>
      </c>
      <c r="L6684" t="s">
        <v>15</v>
      </c>
      <c r="M6684">
        <v>1</v>
      </c>
      <c r="N6684" s="3">
        <f>IF(LEFT(K6684,1)="S",VLOOKUP(K6684,'DANH MỤC'!$B:$D,2,0),VLOOKUP(K6684,'DANH MỤC'!$B:$D,3,0))</f>
        <v>3000000</v>
      </c>
      <c r="O6684">
        <v>0</v>
      </c>
      <c r="P6684" s="3">
        <f>N6684*O6684%*CSDL[[#This Row],[SỐ LƯỢNG]]</f>
        <v>0</v>
      </c>
      <c r="Q6684" s="3">
        <f t="shared" si="3074"/>
        <v>3000000</v>
      </c>
    </row>
    <row r="6685" spans="1:17" x14ac:dyDescent="0.3">
      <c r="A6685" s="23" t="str">
        <f t="shared" ref="A6685:A6687" si="3080">A6684</f>
        <v>12/03/2019</v>
      </c>
      <c r="B6685" s="8" t="str">
        <f t="shared" ref="B6685:B6687" si="3081">B6684</f>
        <v>12/03/2019</v>
      </c>
      <c r="C6685" s="8">
        <v>3</v>
      </c>
      <c r="D6685" s="8" t="str">
        <f t="shared" ref="D6685:D6687" si="3082">D6684</f>
        <v>DH11394</v>
      </c>
      <c r="E6685" s="8" t="str">
        <f t="shared" ref="E6685:E6687" si="3083">E6684</f>
        <v>luyen.dam</v>
      </c>
      <c r="F6685" s="8" t="str">
        <f>VLOOKUP(E6685,'DANH MỤC'!$F:$G,2,0)</f>
        <v>Nhóm 1</v>
      </c>
      <c r="G6685" s="8" t="str">
        <f t="shared" ref="G6685:G6687" si="3084">G6684</f>
        <v>KH2650</v>
      </c>
      <c r="H6685" t="str">
        <f>VLOOKUP(G6685,'DANH MỤC'!$I:$K,2,0)</f>
        <v>KH 2650</v>
      </c>
      <c r="I6685" t="str">
        <f>VLOOKUP(G6685,'DANH MỤC'!$I:$K,3,0)</f>
        <v>Lâm Đồng</v>
      </c>
      <c r="J6685" s="8" t="s">
        <v>5940</v>
      </c>
      <c r="K6685" t="str">
        <f>VLOOKUP(J6685,'DANH MỤC'!$A$1:$B$19,2,0)</f>
        <v>Sản phẩm 0002</v>
      </c>
      <c r="L6685" t="s">
        <v>15</v>
      </c>
      <c r="M6685">
        <v>1</v>
      </c>
      <c r="N6685" s="3">
        <f>IF(LEFT(K6685,1)="S",VLOOKUP(K6685,'DANH MỤC'!$B:$D,2,0),VLOOKUP(K6685,'DANH MỤC'!$B:$D,3,0))</f>
        <v>2000000</v>
      </c>
      <c r="O6685">
        <v>5</v>
      </c>
      <c r="P6685" s="3">
        <f>N6685*O6685%*CSDL[[#This Row],[SỐ LƯỢNG]]</f>
        <v>100000</v>
      </c>
      <c r="Q6685" s="3">
        <f t="shared" si="3074"/>
        <v>1900000</v>
      </c>
    </row>
    <row r="6686" spans="1:17" x14ac:dyDescent="0.3">
      <c r="A6686" s="23" t="str">
        <f t="shared" si="3080"/>
        <v>12/03/2019</v>
      </c>
      <c r="B6686" s="8" t="str">
        <f t="shared" si="3081"/>
        <v>12/03/2019</v>
      </c>
      <c r="C6686" s="8">
        <v>3</v>
      </c>
      <c r="D6686" s="8" t="str">
        <f t="shared" si="3082"/>
        <v>DH11394</v>
      </c>
      <c r="E6686" s="8" t="str">
        <f t="shared" si="3083"/>
        <v>luyen.dam</v>
      </c>
      <c r="F6686" s="8" t="str">
        <f>VLOOKUP(E6686,'DANH MỤC'!$F:$G,2,0)</f>
        <v>Nhóm 1</v>
      </c>
      <c r="G6686" s="8" t="str">
        <f t="shared" si="3084"/>
        <v>KH2650</v>
      </c>
      <c r="H6686" t="str">
        <f>VLOOKUP(G6686,'DANH MỤC'!$I:$K,2,0)</f>
        <v>KH 2650</v>
      </c>
      <c r="I6686" t="str">
        <f>VLOOKUP(G6686,'DANH MỤC'!$I:$K,3,0)</f>
        <v>Lâm Đồng</v>
      </c>
      <c r="J6686" s="8" t="s">
        <v>5939</v>
      </c>
      <c r="K6686" t="str">
        <f>VLOOKUP(J6686,'DANH MỤC'!$A$1:$B$19,2,0)</f>
        <v>Sản phẩm 0001</v>
      </c>
      <c r="L6686" t="s">
        <v>15</v>
      </c>
      <c r="M6686">
        <v>1</v>
      </c>
      <c r="N6686" s="3">
        <f>IF(LEFT(K6686,1)="S",VLOOKUP(K6686,'DANH MỤC'!$B:$D,2,0),VLOOKUP(K6686,'DANH MỤC'!$B:$D,3,0))</f>
        <v>3000000</v>
      </c>
      <c r="O6686">
        <v>10</v>
      </c>
      <c r="P6686" s="3">
        <f>N6686*O6686%*CSDL[[#This Row],[SỐ LƯỢNG]]</f>
        <v>300000</v>
      </c>
      <c r="Q6686" s="3">
        <f t="shared" si="3074"/>
        <v>2700000</v>
      </c>
    </row>
    <row r="6687" spans="1:17" x14ac:dyDescent="0.3">
      <c r="A6687" s="23" t="str">
        <f t="shared" si="3080"/>
        <v>12/03/2019</v>
      </c>
      <c r="B6687" s="8" t="str">
        <f t="shared" si="3081"/>
        <v>12/03/2019</v>
      </c>
      <c r="C6687" s="8">
        <v>3</v>
      </c>
      <c r="D6687" s="8" t="str">
        <f t="shared" si="3082"/>
        <v>DH11394</v>
      </c>
      <c r="E6687" s="8" t="str">
        <f t="shared" si="3083"/>
        <v>luyen.dam</v>
      </c>
      <c r="F6687" s="8" t="str">
        <f>VLOOKUP(E6687,'DANH MỤC'!$F:$G,2,0)</f>
        <v>Nhóm 1</v>
      </c>
      <c r="G6687" s="8" t="str">
        <f t="shared" si="3084"/>
        <v>KH2650</v>
      </c>
      <c r="H6687" t="str">
        <f>VLOOKUP(G6687,'DANH MỤC'!$I:$K,2,0)</f>
        <v>KH 2650</v>
      </c>
      <c r="I6687" t="str">
        <f>VLOOKUP(G6687,'DANH MỤC'!$I:$K,3,0)</f>
        <v>Lâm Đồng</v>
      </c>
      <c r="J6687" s="8" t="s">
        <v>5944</v>
      </c>
      <c r="K6687" t="str">
        <f>VLOOKUP(J6687,'DANH MỤC'!$A$1:$B$19,2,0)</f>
        <v>Hàng tặng 0001</v>
      </c>
      <c r="L6687" t="s">
        <v>24</v>
      </c>
      <c r="M6687">
        <v>2</v>
      </c>
      <c r="N6687" s="3">
        <f>IF(LEFT(K6687,1)="S",VLOOKUP(K6687,'DANH MỤC'!$B:$D,2,0),VLOOKUP(K6687,'DANH MỤC'!$B:$D,3,0))</f>
        <v>200000</v>
      </c>
      <c r="O6687">
        <v>100</v>
      </c>
      <c r="P6687" s="3">
        <f>N6687*O6687%*CSDL[[#This Row],[SỐ LƯỢNG]]</f>
        <v>400000</v>
      </c>
      <c r="Q6687" s="3">
        <f t="shared" si="3074"/>
        <v>0</v>
      </c>
    </row>
    <row r="6688" spans="1:17" x14ac:dyDescent="0.3">
      <c r="A6688" s="23" t="s">
        <v>3710</v>
      </c>
      <c r="B6688" s="8" t="s">
        <v>3710</v>
      </c>
      <c r="C6688" s="8">
        <v>3</v>
      </c>
      <c r="D6688" s="8" t="s">
        <v>3732</v>
      </c>
      <c r="E6688" s="8" t="s">
        <v>13822</v>
      </c>
      <c r="F6688" s="8" t="str">
        <f>VLOOKUP(E6688,'DANH MỤC'!$F:$G,2,0)</f>
        <v>Nhóm 1</v>
      </c>
      <c r="G6688" s="8" t="s">
        <v>6642</v>
      </c>
      <c r="H6688" t="str">
        <f>VLOOKUP(G6688,'DANH MỤC'!$I:$K,2,0)</f>
        <v>KH 0609</v>
      </c>
      <c r="I6688" t="str">
        <f>VLOOKUP(G6688,'DANH MỤC'!$I:$K,3,0)</f>
        <v>Vĩnh Long</v>
      </c>
      <c r="J6688" s="8" t="s">
        <v>5939</v>
      </c>
      <c r="K6688" t="str">
        <f>VLOOKUP(J6688,'DANH MỤC'!$A$1:$B$19,2,0)</f>
        <v>Sản phẩm 0001</v>
      </c>
      <c r="L6688" t="s">
        <v>15</v>
      </c>
      <c r="M6688">
        <v>1</v>
      </c>
      <c r="N6688" s="3">
        <f>IF(LEFT(K6688,1)="S",VLOOKUP(K6688,'DANH MỤC'!$B:$D,2,0),VLOOKUP(K6688,'DANH MỤC'!$B:$D,3,0))</f>
        <v>3000000</v>
      </c>
      <c r="O6688">
        <v>5</v>
      </c>
      <c r="P6688" s="3">
        <f>N6688*O6688%*CSDL[[#This Row],[SỐ LƯỢNG]]</f>
        <v>150000</v>
      </c>
      <c r="Q6688" s="3">
        <f t="shared" si="3074"/>
        <v>2850000</v>
      </c>
    </row>
    <row r="6689" spans="1:17" x14ac:dyDescent="0.3">
      <c r="A6689" s="23" t="s">
        <v>3710</v>
      </c>
      <c r="B6689" s="8" t="s">
        <v>3710</v>
      </c>
      <c r="C6689" s="8">
        <v>3</v>
      </c>
      <c r="D6689" s="8" t="s">
        <v>3733</v>
      </c>
      <c r="E6689" s="8" t="s">
        <v>13821</v>
      </c>
      <c r="F6689" s="8" t="str">
        <f>VLOOKUP(E6689,'DANH MỤC'!$F:$G,2,0)</f>
        <v>Nhóm 1</v>
      </c>
      <c r="G6689" s="8" t="s">
        <v>8624</v>
      </c>
      <c r="H6689" t="str">
        <f>VLOOKUP(G6689,'DANH MỤC'!$I:$K,2,0)</f>
        <v>KH 2651</v>
      </c>
      <c r="I6689" t="str">
        <f>VLOOKUP(G6689,'DANH MỤC'!$I:$K,3,0)</f>
        <v>Yên Bái</v>
      </c>
      <c r="J6689" s="8" t="s">
        <v>5940</v>
      </c>
      <c r="K6689" t="str">
        <f>VLOOKUP(J6689,'DANH MỤC'!$A$1:$B$19,2,0)</f>
        <v>Sản phẩm 0002</v>
      </c>
      <c r="L6689" t="s">
        <v>15</v>
      </c>
      <c r="M6689">
        <v>1</v>
      </c>
      <c r="N6689" s="3">
        <f>IF(LEFT(K6689,1)="S",VLOOKUP(K6689,'DANH MỤC'!$B:$D,2,0),VLOOKUP(K6689,'DANH MỤC'!$B:$D,3,0))</f>
        <v>2000000</v>
      </c>
      <c r="O6689">
        <v>0</v>
      </c>
      <c r="P6689" s="3">
        <f>N6689*O6689%*CSDL[[#This Row],[SỐ LƯỢNG]]</f>
        <v>0</v>
      </c>
      <c r="Q6689" s="3">
        <f t="shared" si="3074"/>
        <v>2000000</v>
      </c>
    </row>
    <row r="6690" spans="1:17" x14ac:dyDescent="0.3">
      <c r="A6690" s="23" t="str">
        <f>A6689</f>
        <v>12/03/2019</v>
      </c>
      <c r="B6690" s="8" t="str">
        <f>B6689</f>
        <v>12/03/2019</v>
      </c>
      <c r="C6690" s="8">
        <v>3</v>
      </c>
      <c r="D6690" s="8" t="str">
        <f>D6689</f>
        <v>DH11392</v>
      </c>
      <c r="E6690" s="8" t="str">
        <f>E6689</f>
        <v>thu.le</v>
      </c>
      <c r="F6690" s="8" t="str">
        <f>VLOOKUP(E6690,'DANH MỤC'!$F:$G,2,0)</f>
        <v>Nhóm 1</v>
      </c>
      <c r="G6690" s="8" t="str">
        <f>G6689</f>
        <v>KH2651</v>
      </c>
      <c r="H6690" t="str">
        <f>VLOOKUP(G6690,'DANH MỤC'!$I:$K,2,0)</f>
        <v>KH 2651</v>
      </c>
      <c r="I6690" t="str">
        <f>VLOOKUP(G6690,'DANH MỤC'!$I:$K,3,0)</f>
        <v>Yên Bái</v>
      </c>
      <c r="J6690" s="8" t="s">
        <v>5939</v>
      </c>
      <c r="K6690" t="str">
        <f>VLOOKUP(J6690,'DANH MỤC'!$A$1:$B$19,2,0)</f>
        <v>Sản phẩm 0001</v>
      </c>
      <c r="L6690" t="s">
        <v>15</v>
      </c>
      <c r="M6690">
        <v>2</v>
      </c>
      <c r="N6690" s="3">
        <f>IF(LEFT(K6690,1)="S",VLOOKUP(K6690,'DANH MỤC'!$B:$D,2,0),VLOOKUP(K6690,'DANH MỤC'!$B:$D,3,0))</f>
        <v>3000000</v>
      </c>
      <c r="O6690">
        <v>0</v>
      </c>
      <c r="P6690" s="3">
        <f>N6690*O6690%*CSDL[[#This Row],[SỐ LƯỢNG]]</f>
        <v>0</v>
      </c>
      <c r="Q6690" s="3">
        <f t="shared" si="3074"/>
        <v>6000000</v>
      </c>
    </row>
    <row r="6691" spans="1:17" x14ac:dyDescent="0.3">
      <c r="A6691" s="23" t="s">
        <v>3710</v>
      </c>
      <c r="B6691" s="8" t="s">
        <v>3710</v>
      </c>
      <c r="C6691" s="8">
        <v>3</v>
      </c>
      <c r="D6691" s="8" t="s">
        <v>3734</v>
      </c>
      <c r="E6691" s="8" t="s">
        <v>13819</v>
      </c>
      <c r="F6691" s="8" t="str">
        <f>VLOOKUP(E6691,'DANH MỤC'!$F:$G,2,0)</f>
        <v>Nhóm 1</v>
      </c>
      <c r="G6691" s="8" t="s">
        <v>8591</v>
      </c>
      <c r="H6691" t="str">
        <f>VLOOKUP(G6691,'DANH MỤC'!$I:$K,2,0)</f>
        <v>KH 2617</v>
      </c>
      <c r="I6691" t="str">
        <f>VLOOKUP(G6691,'DANH MỤC'!$I:$K,3,0)</f>
        <v>Long An</v>
      </c>
      <c r="J6691" s="8" t="s">
        <v>45</v>
      </c>
      <c r="K6691" t="str">
        <f>VLOOKUP(J6691,'DANH MỤC'!$A$1:$B$19,2,0)</f>
        <v>Sản phẩm 0005</v>
      </c>
      <c r="L6691" t="s">
        <v>46</v>
      </c>
      <c r="M6691">
        <v>3</v>
      </c>
      <c r="N6691" s="3">
        <f>IF(LEFT(K6691,1)="S",VLOOKUP(K6691,'DANH MỤC'!$B:$D,2,0),VLOOKUP(K6691,'DANH MỤC'!$B:$D,3,0))</f>
        <v>1000000</v>
      </c>
      <c r="O6691">
        <v>0</v>
      </c>
      <c r="P6691" s="3">
        <f>N6691*O6691%*CSDL[[#This Row],[SỐ LƯỢNG]]</f>
        <v>0</v>
      </c>
      <c r="Q6691" s="3">
        <f t="shared" si="3074"/>
        <v>3000000</v>
      </c>
    </row>
    <row r="6692" spans="1:17" x14ac:dyDescent="0.3">
      <c r="A6692" s="23" t="s">
        <v>3710</v>
      </c>
      <c r="B6692" s="8" t="s">
        <v>3710</v>
      </c>
      <c r="C6692" s="8">
        <v>3</v>
      </c>
      <c r="D6692" s="8" t="s">
        <v>3735</v>
      </c>
      <c r="E6692" s="8" t="s">
        <v>13822</v>
      </c>
      <c r="F6692" s="8" t="str">
        <f>VLOOKUP(E6692,'DANH MỤC'!$F:$G,2,0)</f>
        <v>Nhóm 1</v>
      </c>
      <c r="G6692" s="8" t="s">
        <v>8625</v>
      </c>
      <c r="H6692" t="str">
        <f>VLOOKUP(G6692,'DANH MỤC'!$I:$K,2,0)</f>
        <v>KH 2652</v>
      </c>
      <c r="I6692" t="str">
        <f>VLOOKUP(G6692,'DANH MỤC'!$I:$K,3,0)</f>
        <v>Bắc Giang</v>
      </c>
      <c r="J6692" s="8" t="s">
        <v>14</v>
      </c>
      <c r="K6692" t="str">
        <f>VLOOKUP(J6692,'DANH MỤC'!$A$1:$B$19,2,0)</f>
        <v>Sản phẩm 0004</v>
      </c>
      <c r="L6692" t="s">
        <v>15</v>
      </c>
      <c r="M6692">
        <v>1</v>
      </c>
      <c r="N6692" s="3">
        <f>IF(LEFT(K6692,1)="S",VLOOKUP(K6692,'DANH MỤC'!$B:$D,2,0),VLOOKUP(K6692,'DANH MỤC'!$B:$D,3,0))</f>
        <v>3500000</v>
      </c>
      <c r="O6692">
        <v>10</v>
      </c>
      <c r="P6692" s="3">
        <f>N6692*O6692%*CSDL[[#This Row],[SỐ LƯỢNG]]</f>
        <v>350000</v>
      </c>
      <c r="Q6692" s="3">
        <f t="shared" si="3074"/>
        <v>3150000</v>
      </c>
    </row>
    <row r="6693" spans="1:17" x14ac:dyDescent="0.3">
      <c r="A6693" s="23" t="s">
        <v>3710</v>
      </c>
      <c r="B6693" s="8" t="s">
        <v>3710</v>
      </c>
      <c r="C6693" s="8">
        <v>3</v>
      </c>
      <c r="D6693" s="8" t="s">
        <v>3736</v>
      </c>
      <c r="E6693" s="8" t="s">
        <v>13830</v>
      </c>
      <c r="F6693" s="8" t="str">
        <f>VLOOKUP(E6693,'DANH MỤC'!$F:$G,2,0)</f>
        <v>Nhóm 2</v>
      </c>
      <c r="G6693" s="8" t="s">
        <v>8626</v>
      </c>
      <c r="H6693" t="str">
        <f>VLOOKUP(G6693,'DANH MỤC'!$I:$K,2,0)</f>
        <v>KH 2653</v>
      </c>
      <c r="I6693" t="str">
        <f>VLOOKUP(G6693,'DANH MỤC'!$I:$K,3,0)</f>
        <v>Khánh Hòa</v>
      </c>
      <c r="J6693" s="8" t="s">
        <v>19</v>
      </c>
      <c r="K6693" t="str">
        <f>VLOOKUP(J6693,'DANH MỤC'!$A$1:$B$19,2,0)</f>
        <v>Sản phẩm 0003</v>
      </c>
      <c r="L6693" t="s">
        <v>15</v>
      </c>
      <c r="M6693">
        <v>1</v>
      </c>
      <c r="N6693" s="3">
        <f>IF(LEFT(K6693,1)="S",VLOOKUP(K6693,'DANH MỤC'!$B:$D,2,0),VLOOKUP(K6693,'DANH MỤC'!$B:$D,3,0))</f>
        <v>2500000</v>
      </c>
      <c r="O6693">
        <v>0</v>
      </c>
      <c r="P6693" s="3">
        <f>N6693*O6693%*CSDL[[#This Row],[SỐ LƯỢNG]]</f>
        <v>0</v>
      </c>
      <c r="Q6693" s="3">
        <f t="shared" si="3074"/>
        <v>2500000</v>
      </c>
    </row>
    <row r="6694" spans="1:17" x14ac:dyDescent="0.3">
      <c r="A6694" s="23" t="str">
        <f>A6693</f>
        <v>12/03/2019</v>
      </c>
      <c r="B6694" s="8" t="str">
        <f>B6693</f>
        <v>12/03/2019</v>
      </c>
      <c r="C6694" s="8">
        <v>3</v>
      </c>
      <c r="D6694" s="8" t="str">
        <f>D6693</f>
        <v>DH11389</v>
      </c>
      <c r="E6694" s="8" t="str">
        <f>E6693</f>
        <v>ha.vo</v>
      </c>
      <c r="F6694" s="8" t="str">
        <f>VLOOKUP(E6694,'DANH MỤC'!$F:$G,2,0)</f>
        <v>Nhóm 2</v>
      </c>
      <c r="G6694" s="8" t="str">
        <f>G6693</f>
        <v>KH2653</v>
      </c>
      <c r="H6694" t="str">
        <f>VLOOKUP(G6694,'DANH MỤC'!$I:$K,2,0)</f>
        <v>KH 2653</v>
      </c>
      <c r="I6694" t="str">
        <f>VLOOKUP(G6694,'DANH MỤC'!$I:$K,3,0)</f>
        <v>Khánh Hòa</v>
      </c>
      <c r="J6694" s="8" t="s">
        <v>5944</v>
      </c>
      <c r="K6694" t="str">
        <f>VLOOKUP(J6694,'DANH MỤC'!$A$1:$B$19,2,0)</f>
        <v>Hàng tặng 0001</v>
      </c>
      <c r="L6694" t="s">
        <v>24</v>
      </c>
      <c r="M6694">
        <v>2</v>
      </c>
      <c r="N6694" s="3">
        <f>IF(LEFT(K6694,1)="S",VLOOKUP(K6694,'DANH MỤC'!$B:$D,2,0),VLOOKUP(K6694,'DANH MỤC'!$B:$D,3,0))</f>
        <v>200000</v>
      </c>
      <c r="O6694">
        <v>100</v>
      </c>
      <c r="P6694" s="3">
        <f>N6694*O6694%*CSDL[[#This Row],[SỐ LƯỢNG]]</f>
        <v>400000</v>
      </c>
      <c r="Q6694" s="3">
        <f t="shared" si="3074"/>
        <v>0</v>
      </c>
    </row>
    <row r="6695" spans="1:17" x14ac:dyDescent="0.3">
      <c r="A6695" s="23" t="s">
        <v>3710</v>
      </c>
      <c r="B6695" s="8" t="s">
        <v>3710</v>
      </c>
      <c r="C6695" s="8">
        <v>3</v>
      </c>
      <c r="D6695" s="8" t="s">
        <v>3737</v>
      </c>
      <c r="E6695" s="8" t="s">
        <v>13839</v>
      </c>
      <c r="F6695" s="8" t="str">
        <f>VLOOKUP(E6695,'DANH MỤC'!$F:$G,2,0)</f>
        <v>Nhóm 2</v>
      </c>
      <c r="G6695" s="8" t="s">
        <v>7384</v>
      </c>
      <c r="H6695" t="str">
        <f>VLOOKUP(G6695,'DANH MỤC'!$I:$K,2,0)</f>
        <v>KH 1367</v>
      </c>
      <c r="I6695" t="str">
        <f>VLOOKUP(G6695,'DANH MỤC'!$I:$K,3,0)</f>
        <v>Sơn La</v>
      </c>
      <c r="J6695" s="8" t="s">
        <v>19</v>
      </c>
      <c r="K6695" t="str">
        <f>VLOOKUP(J6695,'DANH MỤC'!$A$1:$B$19,2,0)</f>
        <v>Sản phẩm 0003</v>
      </c>
      <c r="L6695" t="s">
        <v>15</v>
      </c>
      <c r="M6695">
        <v>1</v>
      </c>
      <c r="N6695" s="3">
        <f>IF(LEFT(K6695,1)="S",VLOOKUP(K6695,'DANH MỤC'!$B:$D,2,0),VLOOKUP(K6695,'DANH MỤC'!$B:$D,3,0))</f>
        <v>2500000</v>
      </c>
      <c r="O6695">
        <v>0</v>
      </c>
      <c r="P6695" s="3">
        <f>N6695*O6695%*CSDL[[#This Row],[SỐ LƯỢNG]]</f>
        <v>0</v>
      </c>
      <c r="Q6695" s="3">
        <f t="shared" si="3074"/>
        <v>2500000</v>
      </c>
    </row>
    <row r="6696" spans="1:17" x14ac:dyDescent="0.3">
      <c r="A6696" s="23" t="str">
        <f>A6695</f>
        <v>12/03/2019</v>
      </c>
      <c r="B6696" s="8" t="str">
        <f>B6695</f>
        <v>12/03/2019</v>
      </c>
      <c r="C6696" s="8">
        <v>3</v>
      </c>
      <c r="D6696" s="8" t="str">
        <f>D6695</f>
        <v>DH11388</v>
      </c>
      <c r="E6696" s="8" t="str">
        <f>E6695</f>
        <v>hang.dinh</v>
      </c>
      <c r="F6696" s="8" t="str">
        <f>VLOOKUP(E6696,'DANH MỤC'!$F:$G,2,0)</f>
        <v>Nhóm 2</v>
      </c>
      <c r="G6696" s="8" t="str">
        <f>G6695</f>
        <v>KH1367</v>
      </c>
      <c r="H6696" t="str">
        <f>VLOOKUP(G6696,'DANH MỤC'!$I:$K,2,0)</f>
        <v>KH 1367</v>
      </c>
      <c r="I6696" t="str">
        <f>VLOOKUP(G6696,'DANH MỤC'!$I:$K,3,0)</f>
        <v>Sơn La</v>
      </c>
      <c r="J6696" s="8" t="s">
        <v>5944</v>
      </c>
      <c r="K6696" t="str">
        <f>VLOOKUP(J6696,'DANH MỤC'!$A$1:$B$19,2,0)</f>
        <v>Hàng tặng 0001</v>
      </c>
      <c r="L6696" t="s">
        <v>24</v>
      </c>
      <c r="M6696">
        <v>2</v>
      </c>
      <c r="N6696" s="3">
        <f>IF(LEFT(K6696,1)="S",VLOOKUP(K6696,'DANH MỤC'!$B:$D,2,0),VLOOKUP(K6696,'DANH MỤC'!$B:$D,3,0))</f>
        <v>200000</v>
      </c>
      <c r="O6696">
        <v>100</v>
      </c>
      <c r="P6696" s="3">
        <f>N6696*O6696%*CSDL[[#This Row],[SỐ LƯỢNG]]</f>
        <v>400000</v>
      </c>
      <c r="Q6696" s="3">
        <f t="shared" si="3074"/>
        <v>0</v>
      </c>
    </row>
    <row r="6697" spans="1:17" x14ac:dyDescent="0.3">
      <c r="A6697" s="23" t="s">
        <v>3710</v>
      </c>
      <c r="B6697" s="8" t="s">
        <v>3710</v>
      </c>
      <c r="C6697" s="8">
        <v>3</v>
      </c>
      <c r="D6697" s="8" t="s">
        <v>3738</v>
      </c>
      <c r="E6697" s="8" t="s">
        <v>13830</v>
      </c>
      <c r="F6697" s="8" t="str">
        <f>VLOOKUP(E6697,'DANH MỤC'!$F:$G,2,0)</f>
        <v>Nhóm 2</v>
      </c>
      <c r="G6697" s="8" t="s">
        <v>8627</v>
      </c>
      <c r="H6697" t="str">
        <f>VLOOKUP(G6697,'DANH MỤC'!$I:$K,2,0)</f>
        <v>KH 2654</v>
      </c>
      <c r="I6697" t="str">
        <f>VLOOKUP(G6697,'DANH MỤC'!$I:$K,3,0)</f>
        <v>Điện Biên</v>
      </c>
      <c r="J6697" s="8" t="s">
        <v>5939</v>
      </c>
      <c r="K6697" t="str">
        <f>VLOOKUP(J6697,'DANH MỤC'!$A$1:$B$19,2,0)</f>
        <v>Sản phẩm 0001</v>
      </c>
      <c r="L6697" t="s">
        <v>15</v>
      </c>
      <c r="M6697">
        <v>1</v>
      </c>
      <c r="N6697" s="3">
        <f>IF(LEFT(K6697,1)="S",VLOOKUP(K6697,'DANH MỤC'!$B:$D,2,0),VLOOKUP(K6697,'DANH MỤC'!$B:$D,3,0))</f>
        <v>3000000</v>
      </c>
      <c r="O6697">
        <v>5</v>
      </c>
      <c r="P6697" s="3">
        <f>N6697*O6697%*CSDL[[#This Row],[SỐ LƯỢNG]]</f>
        <v>150000</v>
      </c>
      <c r="Q6697" s="3">
        <f t="shared" si="3074"/>
        <v>2850000</v>
      </c>
    </row>
    <row r="6698" spans="1:17" x14ac:dyDescent="0.3">
      <c r="A6698" s="23" t="s">
        <v>3710</v>
      </c>
      <c r="B6698" s="8" t="s">
        <v>3710</v>
      </c>
      <c r="C6698" s="8">
        <v>3</v>
      </c>
      <c r="D6698" s="8" t="s">
        <v>3739</v>
      </c>
      <c r="E6698" s="8" t="s">
        <v>13816</v>
      </c>
      <c r="F6698" s="8" t="str">
        <f>VLOOKUP(E6698,'DANH MỤC'!$F:$G,2,0)</f>
        <v>Nhóm 1</v>
      </c>
      <c r="G6698" s="8" t="s">
        <v>8628</v>
      </c>
      <c r="H6698" t="str">
        <f>VLOOKUP(G6698,'DANH MỤC'!$I:$K,2,0)</f>
        <v>KH 2655</v>
      </c>
      <c r="I6698" t="str">
        <f>VLOOKUP(G6698,'DANH MỤC'!$I:$K,3,0)</f>
        <v>Bạc Liêu</v>
      </c>
      <c r="J6698" s="8" t="s">
        <v>5941</v>
      </c>
      <c r="K6698" t="str">
        <f>VLOOKUP(J6698,'DANH MỤC'!$A$1:$B$19,2,0)</f>
        <v>Sản phẩm 0006</v>
      </c>
      <c r="L6698" t="s">
        <v>15</v>
      </c>
      <c r="M6698">
        <v>1</v>
      </c>
      <c r="N6698" s="3">
        <f>IF(LEFT(K6698,1)="S",VLOOKUP(K6698,'DANH MỤC'!$B:$D,2,0),VLOOKUP(K6698,'DANH MỤC'!$B:$D,3,0))</f>
        <v>800000</v>
      </c>
      <c r="O6698">
        <v>0</v>
      </c>
      <c r="P6698" s="3">
        <f>N6698*O6698%*CSDL[[#This Row],[SỐ LƯỢNG]]</f>
        <v>0</v>
      </c>
      <c r="Q6698" s="3">
        <f t="shared" si="3074"/>
        <v>800000</v>
      </c>
    </row>
    <row r="6699" spans="1:17" x14ac:dyDescent="0.3">
      <c r="A6699" s="23" t="str">
        <f t="shared" ref="A6699:A6700" si="3085">A6698</f>
        <v>12/03/2019</v>
      </c>
      <c r="B6699" s="8" t="str">
        <f t="shared" ref="B6699:B6700" si="3086">B6698</f>
        <v>12/03/2019</v>
      </c>
      <c r="C6699" s="8">
        <v>3</v>
      </c>
      <c r="D6699" s="8" t="str">
        <f t="shared" ref="D6699:D6700" si="3087">D6698</f>
        <v>DH11386</v>
      </c>
      <c r="E6699" s="8" t="str">
        <f t="shared" ref="E6699:E6700" si="3088">E6698</f>
        <v>luyen.dam</v>
      </c>
      <c r="F6699" s="8" t="str">
        <f>VLOOKUP(E6699,'DANH MỤC'!$F:$G,2,0)</f>
        <v>Nhóm 1</v>
      </c>
      <c r="G6699" s="8" t="str">
        <f t="shared" ref="G6699:G6700" si="3089">G6698</f>
        <v>KH2655</v>
      </c>
      <c r="H6699" t="str">
        <f>VLOOKUP(G6699,'DANH MỤC'!$I:$K,2,0)</f>
        <v>KH 2655</v>
      </c>
      <c r="I6699" t="str">
        <f>VLOOKUP(G6699,'DANH MỤC'!$I:$K,3,0)</f>
        <v>Bạc Liêu</v>
      </c>
      <c r="J6699" s="8" t="s">
        <v>5942</v>
      </c>
      <c r="K6699" t="str">
        <f>VLOOKUP(J6699,'DANH MỤC'!$A$1:$B$19,2,0)</f>
        <v>Sản phẩm 0007</v>
      </c>
      <c r="L6699" t="s">
        <v>15</v>
      </c>
      <c r="M6699">
        <v>1</v>
      </c>
      <c r="N6699" s="3">
        <f>IF(LEFT(K6699,1)="S",VLOOKUP(K6699,'DANH MỤC'!$B:$D,2,0),VLOOKUP(K6699,'DANH MỤC'!$B:$D,3,0))</f>
        <v>800000</v>
      </c>
      <c r="O6699">
        <v>0</v>
      </c>
      <c r="P6699" s="3">
        <f>N6699*O6699%*CSDL[[#This Row],[SỐ LƯỢNG]]</f>
        <v>0</v>
      </c>
      <c r="Q6699" s="3">
        <f t="shared" si="3074"/>
        <v>800000</v>
      </c>
    </row>
    <row r="6700" spans="1:17" x14ac:dyDescent="0.3">
      <c r="A6700" s="23" t="str">
        <f t="shared" si="3085"/>
        <v>12/03/2019</v>
      </c>
      <c r="B6700" s="8" t="str">
        <f t="shared" si="3086"/>
        <v>12/03/2019</v>
      </c>
      <c r="C6700" s="8">
        <v>3</v>
      </c>
      <c r="D6700" s="8" t="str">
        <f t="shared" si="3087"/>
        <v>DH11386</v>
      </c>
      <c r="E6700" s="8" t="str">
        <f t="shared" si="3088"/>
        <v>luyen.dam</v>
      </c>
      <c r="F6700" s="8" t="str">
        <f>VLOOKUP(E6700,'DANH MỤC'!$F:$G,2,0)</f>
        <v>Nhóm 1</v>
      </c>
      <c r="G6700" s="8" t="str">
        <f t="shared" si="3089"/>
        <v>KH2655</v>
      </c>
      <c r="H6700" t="str">
        <f>VLOOKUP(G6700,'DANH MỤC'!$I:$K,2,0)</f>
        <v>KH 2655</v>
      </c>
      <c r="I6700" t="str">
        <f>VLOOKUP(G6700,'DANH MỤC'!$I:$K,3,0)</f>
        <v>Bạc Liêu</v>
      </c>
      <c r="J6700" s="8" t="s">
        <v>5949</v>
      </c>
      <c r="K6700" t="str">
        <f>VLOOKUP(J6700,'DANH MỤC'!$A$1:$B$19,2,0)</f>
        <v>Hàng tặng 0006</v>
      </c>
      <c r="L6700" t="s">
        <v>51</v>
      </c>
      <c r="M6700">
        <v>1</v>
      </c>
      <c r="N6700" s="3">
        <f>IF(LEFT(K6700,1)="S",VLOOKUP(K6700,'DANH MỤC'!$B:$D,2,0),VLOOKUP(K6700,'DANH MỤC'!$B:$D,3,0))</f>
        <v>400000</v>
      </c>
      <c r="O6700">
        <v>0</v>
      </c>
      <c r="P6700" s="3">
        <f>N6700*O6700%*CSDL[[#This Row],[SỐ LƯỢNG]]</f>
        <v>0</v>
      </c>
      <c r="Q6700" s="3">
        <f t="shared" si="3074"/>
        <v>400000</v>
      </c>
    </row>
    <row r="6701" spans="1:17" x14ac:dyDescent="0.3">
      <c r="A6701" s="23" t="s">
        <v>3710</v>
      </c>
      <c r="B6701" s="8" t="s">
        <v>3710</v>
      </c>
      <c r="C6701" s="8">
        <v>3</v>
      </c>
      <c r="D6701" s="8" t="s">
        <v>3740</v>
      </c>
      <c r="E6701" s="8" t="s">
        <v>13830</v>
      </c>
      <c r="F6701" s="8" t="str">
        <f>VLOOKUP(E6701,'DANH MỤC'!$F:$G,2,0)</f>
        <v>Nhóm 2</v>
      </c>
      <c r="G6701" s="8" t="s">
        <v>8629</v>
      </c>
      <c r="H6701" t="str">
        <f>VLOOKUP(G6701,'DANH MỤC'!$I:$K,2,0)</f>
        <v>KH 2656</v>
      </c>
      <c r="I6701" t="str">
        <f>VLOOKUP(G6701,'DANH MỤC'!$I:$K,3,0)</f>
        <v>Bình Định</v>
      </c>
      <c r="J6701" s="8" t="s">
        <v>5939</v>
      </c>
      <c r="K6701" t="str">
        <f>VLOOKUP(J6701,'DANH MỤC'!$A$1:$B$19,2,0)</f>
        <v>Sản phẩm 0001</v>
      </c>
      <c r="L6701" t="s">
        <v>15</v>
      </c>
      <c r="M6701">
        <v>1</v>
      </c>
      <c r="N6701" s="3">
        <f>IF(LEFT(K6701,1)="S",VLOOKUP(K6701,'DANH MỤC'!$B:$D,2,0),VLOOKUP(K6701,'DANH MỤC'!$B:$D,3,0))</f>
        <v>3000000</v>
      </c>
      <c r="O6701">
        <v>0</v>
      </c>
      <c r="P6701" s="3">
        <f>N6701*O6701%*CSDL[[#This Row],[SỐ LƯỢNG]]</f>
        <v>0</v>
      </c>
      <c r="Q6701" s="3">
        <f t="shared" si="3074"/>
        <v>3000000</v>
      </c>
    </row>
    <row r="6702" spans="1:17" x14ac:dyDescent="0.3">
      <c r="A6702" s="23" t="str">
        <f>A6701</f>
        <v>12/03/2019</v>
      </c>
      <c r="B6702" s="8" t="str">
        <f>B6701</f>
        <v>12/03/2019</v>
      </c>
      <c r="C6702" s="8">
        <v>3</v>
      </c>
      <c r="D6702" s="8" t="str">
        <f>D6701</f>
        <v>DH11385</v>
      </c>
      <c r="E6702" s="8" t="str">
        <f>E6701</f>
        <v>ha.vo</v>
      </c>
      <c r="F6702" s="8" t="str">
        <f>VLOOKUP(E6702,'DANH MỤC'!$F:$G,2,0)</f>
        <v>Nhóm 2</v>
      </c>
      <c r="G6702" s="8" t="str">
        <f>G6701</f>
        <v>KH2656</v>
      </c>
      <c r="H6702" t="str">
        <f>VLOOKUP(G6702,'DANH MỤC'!$I:$K,2,0)</f>
        <v>KH 2656</v>
      </c>
      <c r="I6702" t="str">
        <f>VLOOKUP(G6702,'DANH MỤC'!$I:$K,3,0)</f>
        <v>Bình Định</v>
      </c>
      <c r="J6702" s="8" t="s">
        <v>5944</v>
      </c>
      <c r="K6702" t="str">
        <f>VLOOKUP(J6702,'DANH MỤC'!$A$1:$B$19,2,0)</f>
        <v>Hàng tặng 0001</v>
      </c>
      <c r="L6702" t="s">
        <v>24</v>
      </c>
      <c r="M6702">
        <v>2</v>
      </c>
      <c r="N6702" s="3">
        <f>IF(LEFT(K6702,1)="S",VLOOKUP(K6702,'DANH MỤC'!$B:$D,2,0),VLOOKUP(K6702,'DANH MỤC'!$B:$D,3,0))</f>
        <v>200000</v>
      </c>
      <c r="O6702">
        <v>100</v>
      </c>
      <c r="P6702" s="3">
        <f>N6702*O6702%*CSDL[[#This Row],[SỐ LƯỢNG]]</f>
        <v>400000</v>
      </c>
      <c r="Q6702" s="3">
        <f t="shared" si="3074"/>
        <v>0</v>
      </c>
    </row>
    <row r="6703" spans="1:17" x14ac:dyDescent="0.3">
      <c r="A6703" s="23" t="s">
        <v>3710</v>
      </c>
      <c r="B6703" s="8" t="s">
        <v>3710</v>
      </c>
      <c r="C6703" s="8">
        <v>3</v>
      </c>
      <c r="D6703" s="8" t="s">
        <v>3741</v>
      </c>
      <c r="E6703" s="8" t="s">
        <v>13816</v>
      </c>
      <c r="F6703" s="8" t="str">
        <f>VLOOKUP(E6703,'DANH MỤC'!$F:$G,2,0)</f>
        <v>Nhóm 1</v>
      </c>
      <c r="G6703" s="8" t="s">
        <v>8630</v>
      </c>
      <c r="H6703" t="str">
        <f>VLOOKUP(G6703,'DANH MỤC'!$I:$K,2,0)</f>
        <v>KH 2657</v>
      </c>
      <c r="I6703" t="str">
        <f>VLOOKUP(G6703,'DANH MỤC'!$I:$K,3,0)</f>
        <v>Đà Nẵng</v>
      </c>
      <c r="J6703" s="8" t="s">
        <v>5939</v>
      </c>
      <c r="K6703" t="str">
        <f>VLOOKUP(J6703,'DANH MỤC'!$A$1:$B$19,2,0)</f>
        <v>Sản phẩm 0001</v>
      </c>
      <c r="L6703" t="s">
        <v>15</v>
      </c>
      <c r="M6703">
        <v>1</v>
      </c>
      <c r="N6703" s="3">
        <f>IF(LEFT(K6703,1)="S",VLOOKUP(K6703,'DANH MỤC'!$B:$D,2,0),VLOOKUP(K6703,'DANH MỤC'!$B:$D,3,0))</f>
        <v>3000000</v>
      </c>
      <c r="O6703">
        <v>0</v>
      </c>
      <c r="P6703" s="3">
        <f>N6703*O6703%*CSDL[[#This Row],[SỐ LƯỢNG]]</f>
        <v>0</v>
      </c>
      <c r="Q6703" s="3">
        <f t="shared" si="3074"/>
        <v>3000000</v>
      </c>
    </row>
    <row r="6704" spans="1:17" x14ac:dyDescent="0.3">
      <c r="A6704" s="23" t="str">
        <f>A6703</f>
        <v>12/03/2019</v>
      </c>
      <c r="B6704" s="8" t="str">
        <f>B6703</f>
        <v>12/03/2019</v>
      </c>
      <c r="C6704" s="8">
        <v>3</v>
      </c>
      <c r="D6704" s="8" t="str">
        <f>D6703</f>
        <v>DH11384</v>
      </c>
      <c r="E6704" s="8" t="str">
        <f>E6703</f>
        <v>luyen.dam</v>
      </c>
      <c r="F6704" s="8" t="str">
        <f>VLOOKUP(E6704,'DANH MỤC'!$F:$G,2,0)</f>
        <v>Nhóm 1</v>
      </c>
      <c r="G6704" s="8" t="str">
        <f>G6703</f>
        <v>KH2657</v>
      </c>
      <c r="H6704" t="str">
        <f>VLOOKUP(G6704,'DANH MỤC'!$I:$K,2,0)</f>
        <v>KH 2657</v>
      </c>
      <c r="I6704" t="str">
        <f>VLOOKUP(G6704,'DANH MỤC'!$I:$K,3,0)</f>
        <v>Đà Nẵng</v>
      </c>
      <c r="J6704" s="8" t="s">
        <v>5944</v>
      </c>
      <c r="K6704" t="str">
        <f>VLOOKUP(J6704,'DANH MỤC'!$A$1:$B$19,2,0)</f>
        <v>Hàng tặng 0001</v>
      </c>
      <c r="L6704" t="s">
        <v>24</v>
      </c>
      <c r="M6704">
        <v>2</v>
      </c>
      <c r="N6704" s="3">
        <f>IF(LEFT(K6704,1)="S",VLOOKUP(K6704,'DANH MỤC'!$B:$D,2,0),VLOOKUP(K6704,'DANH MỤC'!$B:$D,3,0))</f>
        <v>200000</v>
      </c>
      <c r="O6704">
        <v>100</v>
      </c>
      <c r="P6704" s="3">
        <f>N6704*O6704%*CSDL[[#This Row],[SỐ LƯỢNG]]</f>
        <v>400000</v>
      </c>
      <c r="Q6704" s="3">
        <f t="shared" si="3074"/>
        <v>0</v>
      </c>
    </row>
    <row r="6705" spans="1:17" x14ac:dyDescent="0.3">
      <c r="A6705" s="23" t="s">
        <v>3710</v>
      </c>
      <c r="B6705" s="8" t="s">
        <v>3710</v>
      </c>
      <c r="C6705" s="8">
        <v>3</v>
      </c>
      <c r="D6705" s="8" t="s">
        <v>3742</v>
      </c>
      <c r="E6705" s="8" t="s">
        <v>13821</v>
      </c>
      <c r="F6705" s="8" t="str">
        <f>VLOOKUP(E6705,'DANH MỤC'!$F:$G,2,0)</f>
        <v>Nhóm 1</v>
      </c>
      <c r="G6705" s="8" t="s">
        <v>7883</v>
      </c>
      <c r="H6705" t="str">
        <f>VLOOKUP(G6705,'DANH MỤC'!$I:$K,2,0)</f>
        <v>KH 1881</v>
      </c>
      <c r="I6705" t="str">
        <f>VLOOKUP(G6705,'DANH MỤC'!$I:$K,3,0)</f>
        <v>Trà Vinh</v>
      </c>
      <c r="J6705" s="8" t="s">
        <v>19</v>
      </c>
      <c r="K6705" t="str">
        <f>VLOOKUP(J6705,'DANH MỤC'!$A$1:$B$19,2,0)</f>
        <v>Sản phẩm 0003</v>
      </c>
      <c r="L6705" t="s">
        <v>15</v>
      </c>
      <c r="M6705">
        <v>1</v>
      </c>
      <c r="N6705" s="3">
        <f>IF(LEFT(K6705,1)="S",VLOOKUP(K6705,'DANH MỤC'!$B:$D,2,0),VLOOKUP(K6705,'DANH MỤC'!$B:$D,3,0))</f>
        <v>2500000</v>
      </c>
      <c r="O6705">
        <v>0</v>
      </c>
      <c r="P6705" s="3">
        <f>N6705*O6705%*CSDL[[#This Row],[SỐ LƯỢNG]]</f>
        <v>0</v>
      </c>
      <c r="Q6705" s="3">
        <f t="shared" si="3074"/>
        <v>2500000</v>
      </c>
    </row>
    <row r="6706" spans="1:17" x14ac:dyDescent="0.3">
      <c r="A6706" s="23" t="str">
        <f>A6705</f>
        <v>12/03/2019</v>
      </c>
      <c r="B6706" s="8" t="str">
        <f>B6705</f>
        <v>12/03/2019</v>
      </c>
      <c r="C6706" s="8">
        <v>3</v>
      </c>
      <c r="D6706" s="8" t="str">
        <f>D6705</f>
        <v>DH11383</v>
      </c>
      <c r="E6706" s="8" t="str">
        <f>E6705</f>
        <v>thu.le</v>
      </c>
      <c r="F6706" s="8" t="str">
        <f>VLOOKUP(E6706,'DANH MỤC'!$F:$G,2,0)</f>
        <v>Nhóm 1</v>
      </c>
      <c r="G6706" s="8" t="str">
        <f>G6705</f>
        <v>KH1881</v>
      </c>
      <c r="H6706" t="str">
        <f>VLOOKUP(G6706,'DANH MỤC'!$I:$K,2,0)</f>
        <v>KH 1881</v>
      </c>
      <c r="I6706" t="str">
        <f>VLOOKUP(G6706,'DANH MỤC'!$I:$K,3,0)</f>
        <v>Trà Vinh</v>
      </c>
      <c r="J6706" s="8" t="s">
        <v>5944</v>
      </c>
      <c r="K6706" t="str">
        <f>VLOOKUP(J6706,'DANH MỤC'!$A$1:$B$19,2,0)</f>
        <v>Hàng tặng 0001</v>
      </c>
      <c r="L6706" t="s">
        <v>24</v>
      </c>
      <c r="M6706">
        <v>2</v>
      </c>
      <c r="N6706" s="3">
        <f>IF(LEFT(K6706,1)="S",VLOOKUP(K6706,'DANH MỤC'!$B:$D,2,0),VLOOKUP(K6706,'DANH MỤC'!$B:$D,3,0))</f>
        <v>200000</v>
      </c>
      <c r="O6706">
        <v>100</v>
      </c>
      <c r="P6706" s="3">
        <f>N6706*O6706%*CSDL[[#This Row],[SỐ LƯỢNG]]</f>
        <v>400000</v>
      </c>
      <c r="Q6706" s="3">
        <f t="shared" si="3074"/>
        <v>0</v>
      </c>
    </row>
    <row r="6707" spans="1:17" x14ac:dyDescent="0.3">
      <c r="A6707" s="23" t="s">
        <v>3710</v>
      </c>
      <c r="B6707" s="8" t="s">
        <v>3710</v>
      </c>
      <c r="C6707" s="8">
        <v>3</v>
      </c>
      <c r="D6707" s="8" t="s">
        <v>3743</v>
      </c>
      <c r="E6707" s="8" t="s">
        <v>13825</v>
      </c>
      <c r="F6707" s="8" t="str">
        <f>VLOOKUP(E6707,'DANH MỤC'!$F:$G,2,0)</f>
        <v>Nhóm 1</v>
      </c>
      <c r="G6707" s="8" t="s">
        <v>8631</v>
      </c>
      <c r="H6707" t="str">
        <f>VLOOKUP(G6707,'DANH MỤC'!$I:$K,2,0)</f>
        <v>KH 2658</v>
      </c>
      <c r="I6707" t="str">
        <f>VLOOKUP(G6707,'DANH MỤC'!$I:$K,3,0)</f>
        <v>Gia Lai</v>
      </c>
      <c r="J6707" s="8" t="s">
        <v>14</v>
      </c>
      <c r="K6707" t="str">
        <f>VLOOKUP(J6707,'DANH MỤC'!$A$1:$B$19,2,0)</f>
        <v>Sản phẩm 0004</v>
      </c>
      <c r="L6707" t="s">
        <v>15</v>
      </c>
      <c r="M6707">
        <v>1</v>
      </c>
      <c r="N6707" s="3">
        <f>IF(LEFT(K6707,1)="S",VLOOKUP(K6707,'DANH MỤC'!$B:$D,2,0),VLOOKUP(K6707,'DANH MỤC'!$B:$D,3,0))</f>
        <v>3500000</v>
      </c>
      <c r="O6707">
        <v>100</v>
      </c>
      <c r="P6707" s="3">
        <f>N6707*O6707%*CSDL[[#This Row],[SỐ LƯỢNG]]</f>
        <v>3500000</v>
      </c>
      <c r="Q6707" s="3">
        <f t="shared" si="3074"/>
        <v>0</v>
      </c>
    </row>
    <row r="6708" spans="1:17" x14ac:dyDescent="0.3">
      <c r="A6708" s="23" t="str">
        <f>A6707</f>
        <v>12/03/2019</v>
      </c>
      <c r="B6708" s="8" t="str">
        <f>B6707</f>
        <v>12/03/2019</v>
      </c>
      <c r="C6708" s="8">
        <v>3</v>
      </c>
      <c r="D6708" s="8" t="str">
        <f>D6707</f>
        <v>DH11382</v>
      </c>
      <c r="E6708" s="8" t="str">
        <f>E6707</f>
        <v>ha.pham</v>
      </c>
      <c r="F6708" s="8" t="str">
        <f>VLOOKUP(E6708,'DANH MỤC'!$F:$G,2,0)</f>
        <v>Nhóm 1</v>
      </c>
      <c r="G6708" s="8" t="str">
        <f>G6707</f>
        <v>KH2658</v>
      </c>
      <c r="H6708" t="str">
        <f>VLOOKUP(G6708,'DANH MỤC'!$I:$K,2,0)</f>
        <v>KH 2658</v>
      </c>
      <c r="I6708" t="str">
        <f>VLOOKUP(G6708,'DANH MỤC'!$I:$K,3,0)</f>
        <v>Gia Lai</v>
      </c>
      <c r="J6708" s="8" t="s">
        <v>19</v>
      </c>
      <c r="K6708" t="str">
        <f>VLOOKUP(J6708,'DANH MỤC'!$A$1:$B$19,2,0)</f>
        <v>Sản phẩm 0003</v>
      </c>
      <c r="L6708" t="s">
        <v>15</v>
      </c>
      <c r="M6708">
        <v>1</v>
      </c>
      <c r="N6708" s="3">
        <f>IF(LEFT(K6708,1)="S",VLOOKUP(K6708,'DANH MỤC'!$B:$D,2,0),VLOOKUP(K6708,'DANH MỤC'!$B:$D,3,0))</f>
        <v>2500000</v>
      </c>
      <c r="O6708">
        <v>100</v>
      </c>
      <c r="P6708" s="3">
        <f>N6708*O6708%*CSDL[[#This Row],[SỐ LƯỢNG]]</f>
        <v>2500000</v>
      </c>
      <c r="Q6708" s="3">
        <f t="shared" si="3074"/>
        <v>0</v>
      </c>
    </row>
    <row r="6709" spans="1:17" x14ac:dyDescent="0.3">
      <c r="A6709" s="23" t="s">
        <v>3710</v>
      </c>
      <c r="B6709" s="8" t="s">
        <v>3710</v>
      </c>
      <c r="C6709" s="8">
        <v>3</v>
      </c>
      <c r="D6709" s="8" t="s">
        <v>3744</v>
      </c>
      <c r="E6709" s="8" t="s">
        <v>13847</v>
      </c>
      <c r="F6709" s="8" t="str">
        <f>VLOOKUP(E6709,'DANH MỤC'!$F:$G,2,0)</f>
        <v>Nhóm 3</v>
      </c>
      <c r="G6709" s="8" t="s">
        <v>8632</v>
      </c>
      <c r="H6709" t="str">
        <f>VLOOKUP(G6709,'DANH MỤC'!$I:$K,2,0)</f>
        <v>KH 2659</v>
      </c>
      <c r="I6709" t="str">
        <f>VLOOKUP(G6709,'DANH MỤC'!$I:$K,3,0)</f>
        <v>Hải Dương</v>
      </c>
      <c r="J6709" s="8" t="s">
        <v>19</v>
      </c>
      <c r="K6709" t="str">
        <f>VLOOKUP(J6709,'DANH MỤC'!$A$1:$B$19,2,0)</f>
        <v>Sản phẩm 0003</v>
      </c>
      <c r="L6709" t="s">
        <v>15</v>
      </c>
      <c r="M6709">
        <v>1</v>
      </c>
      <c r="N6709" s="3">
        <f>IF(LEFT(K6709,1)="S",VLOOKUP(K6709,'DANH MỤC'!$B:$D,2,0),VLOOKUP(K6709,'DANH MỤC'!$B:$D,3,0))</f>
        <v>2500000</v>
      </c>
      <c r="O6709">
        <v>10</v>
      </c>
      <c r="P6709" s="3">
        <f>N6709*O6709%*CSDL[[#This Row],[SỐ LƯỢNG]]</f>
        <v>250000</v>
      </c>
      <c r="Q6709" s="3">
        <f t="shared" si="3074"/>
        <v>2250000</v>
      </c>
    </row>
    <row r="6710" spans="1:17" x14ac:dyDescent="0.3">
      <c r="A6710" s="23" t="s">
        <v>3710</v>
      </c>
      <c r="B6710" s="8" t="s">
        <v>3710</v>
      </c>
      <c r="C6710" s="8">
        <v>3</v>
      </c>
      <c r="D6710" s="8" t="s">
        <v>3745</v>
      </c>
      <c r="E6710" s="8" t="s">
        <v>13847</v>
      </c>
      <c r="F6710" s="8" t="str">
        <f>VLOOKUP(E6710,'DANH MỤC'!$F:$G,2,0)</f>
        <v>Nhóm 3</v>
      </c>
      <c r="G6710" s="8" t="s">
        <v>6607</v>
      </c>
      <c r="H6710" t="str">
        <f>VLOOKUP(G6710,'DANH MỤC'!$I:$K,2,0)</f>
        <v>KH 0574</v>
      </c>
      <c r="I6710" t="str">
        <f>VLOOKUP(G6710,'DANH MỤC'!$I:$K,3,0)</f>
        <v>Bắc Kạn</v>
      </c>
      <c r="J6710" s="8" t="s">
        <v>5939</v>
      </c>
      <c r="K6710" t="str">
        <f>VLOOKUP(J6710,'DANH MỤC'!$A$1:$B$19,2,0)</f>
        <v>Sản phẩm 0001</v>
      </c>
      <c r="L6710" t="s">
        <v>15</v>
      </c>
      <c r="M6710">
        <v>1</v>
      </c>
      <c r="N6710" s="3">
        <f>IF(LEFT(K6710,1)="S",VLOOKUP(K6710,'DANH MỤC'!$B:$D,2,0),VLOOKUP(K6710,'DANH MỤC'!$B:$D,3,0))</f>
        <v>3000000</v>
      </c>
      <c r="O6710">
        <v>10</v>
      </c>
      <c r="P6710" s="3">
        <f>N6710*O6710%*CSDL[[#This Row],[SỐ LƯỢNG]]</f>
        <v>300000</v>
      </c>
      <c r="Q6710" s="3">
        <f t="shared" si="3074"/>
        <v>2700000</v>
      </c>
    </row>
    <row r="6711" spans="1:17" x14ac:dyDescent="0.3">
      <c r="A6711" s="23" t="s">
        <v>3710</v>
      </c>
      <c r="B6711" s="8" t="s">
        <v>3710</v>
      </c>
      <c r="C6711" s="8">
        <v>3</v>
      </c>
      <c r="D6711" s="8" t="s">
        <v>3746</v>
      </c>
      <c r="E6711" s="8" t="s">
        <v>13822</v>
      </c>
      <c r="F6711" s="8" t="str">
        <f>VLOOKUP(E6711,'DANH MỤC'!$F:$G,2,0)</f>
        <v>Nhóm 1</v>
      </c>
      <c r="G6711" s="8" t="s">
        <v>8038</v>
      </c>
      <c r="H6711" t="str">
        <f>VLOOKUP(G6711,'DANH MỤC'!$I:$K,2,0)</f>
        <v>KH 2044</v>
      </c>
      <c r="I6711" t="str">
        <f>VLOOKUP(G6711,'DANH MỤC'!$I:$K,3,0)</f>
        <v>Hải Dương</v>
      </c>
      <c r="J6711" s="8" t="s">
        <v>14</v>
      </c>
      <c r="K6711" t="str">
        <f>VLOOKUP(J6711,'DANH MỤC'!$A$1:$B$19,2,0)</f>
        <v>Sản phẩm 0004</v>
      </c>
      <c r="L6711" t="s">
        <v>15</v>
      </c>
      <c r="M6711">
        <v>1</v>
      </c>
      <c r="N6711" s="3">
        <f>IF(LEFT(K6711,1)="S",VLOOKUP(K6711,'DANH MỤC'!$B:$D,2,0),VLOOKUP(K6711,'DANH MỤC'!$B:$D,3,0))</f>
        <v>3500000</v>
      </c>
      <c r="O6711">
        <v>5</v>
      </c>
      <c r="P6711" s="3">
        <f>N6711*O6711%*CSDL[[#This Row],[SỐ LƯỢNG]]</f>
        <v>175000</v>
      </c>
      <c r="Q6711" s="3">
        <f t="shared" si="3074"/>
        <v>3325000</v>
      </c>
    </row>
    <row r="6712" spans="1:17" x14ac:dyDescent="0.3">
      <c r="A6712" s="23" t="s">
        <v>3710</v>
      </c>
      <c r="B6712" s="8" t="s">
        <v>3710</v>
      </c>
      <c r="C6712" s="8">
        <v>3</v>
      </c>
      <c r="D6712" s="8" t="s">
        <v>3747</v>
      </c>
      <c r="E6712" s="8" t="s">
        <v>13814</v>
      </c>
      <c r="F6712" s="8" t="str">
        <f>VLOOKUP(E6712,'DANH MỤC'!$F:$G,2,0)</f>
        <v>Nhóm 1</v>
      </c>
      <c r="G6712" s="8" t="s">
        <v>8633</v>
      </c>
      <c r="H6712" t="str">
        <f>VLOOKUP(G6712,'DANH MỤC'!$I:$K,2,0)</f>
        <v>KH 2660</v>
      </c>
      <c r="I6712" t="str">
        <f>VLOOKUP(G6712,'DANH MỤC'!$I:$K,3,0)</f>
        <v>Kiên Giang</v>
      </c>
      <c r="J6712" s="8" t="s">
        <v>5940</v>
      </c>
      <c r="K6712" t="str">
        <f>VLOOKUP(J6712,'DANH MỤC'!$A$1:$B$19,2,0)</f>
        <v>Sản phẩm 0002</v>
      </c>
      <c r="L6712" t="s">
        <v>15</v>
      </c>
      <c r="M6712">
        <v>1</v>
      </c>
      <c r="N6712" s="3">
        <f>IF(LEFT(K6712,1)="S",VLOOKUP(K6712,'DANH MỤC'!$B:$D,2,0),VLOOKUP(K6712,'DANH MỤC'!$B:$D,3,0))</f>
        <v>2000000</v>
      </c>
      <c r="O6712">
        <v>5</v>
      </c>
      <c r="P6712" s="3">
        <f>N6712*O6712%*CSDL[[#This Row],[SỐ LƯỢNG]]</f>
        <v>100000</v>
      </c>
      <c r="Q6712" s="3">
        <f t="shared" si="3074"/>
        <v>1900000</v>
      </c>
    </row>
    <row r="6713" spans="1:17" x14ac:dyDescent="0.3">
      <c r="A6713" s="23" t="str">
        <f>A6712</f>
        <v>12/03/2019</v>
      </c>
      <c r="B6713" s="8" t="str">
        <f>B6712</f>
        <v>12/03/2019</v>
      </c>
      <c r="C6713" s="8">
        <v>3</v>
      </c>
      <c r="D6713" s="8" t="str">
        <f>D6712</f>
        <v>DH11378</v>
      </c>
      <c r="E6713" s="8" t="str">
        <f>E6712</f>
        <v>hai.vi</v>
      </c>
      <c r="F6713" s="8" t="str">
        <f>VLOOKUP(E6713,'DANH MỤC'!$F:$G,2,0)</f>
        <v>Nhóm 1</v>
      </c>
      <c r="G6713" s="8" t="str">
        <f>G6712</f>
        <v>KH2660</v>
      </c>
      <c r="H6713" t="str">
        <f>VLOOKUP(G6713,'DANH MỤC'!$I:$K,2,0)</f>
        <v>KH 2660</v>
      </c>
      <c r="I6713" t="str">
        <f>VLOOKUP(G6713,'DANH MỤC'!$I:$K,3,0)</f>
        <v>Kiên Giang</v>
      </c>
      <c r="J6713" s="8" t="s">
        <v>5939</v>
      </c>
      <c r="K6713" t="str">
        <f>VLOOKUP(J6713,'DANH MỤC'!$A$1:$B$19,2,0)</f>
        <v>Sản phẩm 0001</v>
      </c>
      <c r="L6713" t="s">
        <v>15</v>
      </c>
      <c r="M6713">
        <v>1</v>
      </c>
      <c r="N6713" s="3">
        <f>IF(LEFT(K6713,1)="S",VLOOKUP(K6713,'DANH MỤC'!$B:$D,2,0),VLOOKUP(K6713,'DANH MỤC'!$B:$D,3,0))</f>
        <v>3000000</v>
      </c>
      <c r="O6713">
        <v>10</v>
      </c>
      <c r="P6713" s="3">
        <f>N6713*O6713%*CSDL[[#This Row],[SỐ LƯỢNG]]</f>
        <v>300000</v>
      </c>
      <c r="Q6713" s="3">
        <f t="shared" si="3074"/>
        <v>2700000</v>
      </c>
    </row>
    <row r="6714" spans="1:17" x14ac:dyDescent="0.3">
      <c r="A6714" s="23" t="s">
        <v>3710</v>
      </c>
      <c r="B6714" s="8" t="s">
        <v>3710</v>
      </c>
      <c r="C6714" s="8">
        <v>3</v>
      </c>
      <c r="D6714" s="8" t="s">
        <v>3748</v>
      </c>
      <c r="E6714" s="8" t="s">
        <v>13819</v>
      </c>
      <c r="F6714" s="8" t="str">
        <f>VLOOKUP(E6714,'DANH MỤC'!$F:$G,2,0)</f>
        <v>Nhóm 1</v>
      </c>
      <c r="G6714" s="8" t="s">
        <v>8634</v>
      </c>
      <c r="H6714" t="str">
        <f>VLOOKUP(G6714,'DANH MỤC'!$I:$K,2,0)</f>
        <v>KH 2661</v>
      </c>
      <c r="I6714" t="str">
        <f>VLOOKUP(G6714,'DANH MỤC'!$I:$K,3,0)</f>
        <v>Tiền Giang</v>
      </c>
      <c r="J6714" s="8" t="s">
        <v>5939</v>
      </c>
      <c r="K6714" t="str">
        <f>VLOOKUP(J6714,'DANH MỤC'!$A$1:$B$19,2,0)</f>
        <v>Sản phẩm 0001</v>
      </c>
      <c r="L6714" t="s">
        <v>15</v>
      </c>
      <c r="M6714">
        <v>1</v>
      </c>
      <c r="N6714" s="3">
        <f>IF(LEFT(K6714,1)="S",VLOOKUP(K6714,'DANH MỤC'!$B:$D,2,0),VLOOKUP(K6714,'DANH MỤC'!$B:$D,3,0))</f>
        <v>3000000</v>
      </c>
      <c r="O6714">
        <v>5</v>
      </c>
      <c r="P6714" s="3">
        <f>N6714*O6714%*CSDL[[#This Row],[SỐ LƯỢNG]]</f>
        <v>150000</v>
      </c>
      <c r="Q6714" s="3">
        <f t="shared" si="3074"/>
        <v>2850000</v>
      </c>
    </row>
    <row r="6715" spans="1:17" x14ac:dyDescent="0.3">
      <c r="A6715" s="23" t="s">
        <v>3710</v>
      </c>
      <c r="B6715" s="8" t="s">
        <v>3710</v>
      </c>
      <c r="C6715" s="8">
        <v>3</v>
      </c>
      <c r="D6715" s="8" t="s">
        <v>3749</v>
      </c>
      <c r="E6715" s="8" t="s">
        <v>13833</v>
      </c>
      <c r="F6715" s="8" t="str">
        <f>VLOOKUP(E6715,'DANH MỤC'!$F:$G,2,0)</f>
        <v>Nhóm 2</v>
      </c>
      <c r="G6715" s="8" t="s">
        <v>8635</v>
      </c>
      <c r="H6715" t="str">
        <f>VLOOKUP(G6715,'DANH MỤC'!$I:$K,2,0)</f>
        <v>KH 2662</v>
      </c>
      <c r="I6715" t="str">
        <f>VLOOKUP(G6715,'DANH MỤC'!$I:$K,3,0)</f>
        <v>Bắc Giang</v>
      </c>
      <c r="J6715" s="8" t="s">
        <v>5942</v>
      </c>
      <c r="K6715" t="str">
        <f>VLOOKUP(J6715,'DANH MỤC'!$A$1:$B$19,2,0)</f>
        <v>Sản phẩm 0007</v>
      </c>
      <c r="L6715" t="s">
        <v>15</v>
      </c>
      <c r="M6715">
        <v>1</v>
      </c>
      <c r="N6715" s="3">
        <f>IF(LEFT(K6715,1)="S",VLOOKUP(K6715,'DANH MỤC'!$B:$D,2,0),VLOOKUP(K6715,'DANH MỤC'!$B:$D,3,0))</f>
        <v>800000</v>
      </c>
      <c r="O6715">
        <v>0</v>
      </c>
      <c r="P6715" s="3">
        <f>N6715*O6715%*CSDL[[#This Row],[SỐ LƯỢNG]]</f>
        <v>0</v>
      </c>
      <c r="Q6715" s="3">
        <f t="shared" si="3074"/>
        <v>800000</v>
      </c>
    </row>
    <row r="6716" spans="1:17" x14ac:dyDescent="0.3">
      <c r="A6716" s="23" t="str">
        <f>A6715</f>
        <v>12/03/2019</v>
      </c>
      <c r="B6716" s="8" t="str">
        <f>B6715</f>
        <v>12/03/2019</v>
      </c>
      <c r="C6716" s="8">
        <v>3</v>
      </c>
      <c r="D6716" s="8" t="str">
        <f>D6715</f>
        <v>DH11376</v>
      </c>
      <c r="E6716" s="8" t="str">
        <f>E6715</f>
        <v>anh.nguyen</v>
      </c>
      <c r="F6716" s="8" t="str">
        <f>VLOOKUP(E6716,'DANH MỤC'!$F:$G,2,0)</f>
        <v>Nhóm 2</v>
      </c>
      <c r="G6716" s="8" t="str">
        <f>G6715</f>
        <v>KH2662</v>
      </c>
      <c r="H6716" t="str">
        <f>VLOOKUP(G6716,'DANH MỤC'!$I:$K,2,0)</f>
        <v>KH 2662</v>
      </c>
      <c r="I6716" t="str">
        <f>VLOOKUP(G6716,'DANH MỤC'!$I:$K,3,0)</f>
        <v>Bắc Giang</v>
      </c>
      <c r="J6716" s="8" t="s">
        <v>5941</v>
      </c>
      <c r="K6716" t="str">
        <f>VLOOKUP(J6716,'DANH MỤC'!$A$1:$B$19,2,0)</f>
        <v>Sản phẩm 0006</v>
      </c>
      <c r="L6716" t="s">
        <v>15</v>
      </c>
      <c r="M6716">
        <v>1</v>
      </c>
      <c r="N6716" s="3">
        <f>IF(LEFT(K6716,1)="S",VLOOKUP(K6716,'DANH MỤC'!$B:$D,2,0),VLOOKUP(K6716,'DANH MỤC'!$B:$D,3,0))</f>
        <v>800000</v>
      </c>
      <c r="O6716">
        <v>0</v>
      </c>
      <c r="P6716" s="3">
        <f>N6716*O6716%*CSDL[[#This Row],[SỐ LƯỢNG]]</f>
        <v>0</v>
      </c>
      <c r="Q6716" s="3">
        <f t="shared" si="3074"/>
        <v>800000</v>
      </c>
    </row>
    <row r="6717" spans="1:17" x14ac:dyDescent="0.3">
      <c r="A6717" s="23" t="s">
        <v>3710</v>
      </c>
      <c r="B6717" s="8" t="s">
        <v>3750</v>
      </c>
      <c r="C6717" s="8">
        <v>3</v>
      </c>
      <c r="D6717" s="8" t="s">
        <v>3751</v>
      </c>
      <c r="E6717" s="8" t="s">
        <v>13815</v>
      </c>
      <c r="F6717" s="8" t="str">
        <f>VLOOKUP(E6717,'DANH MỤC'!$F:$G,2,0)</f>
        <v>Nhóm 1</v>
      </c>
      <c r="G6717" s="8" t="s">
        <v>8636</v>
      </c>
      <c r="H6717" t="str">
        <f>VLOOKUP(G6717,'DANH MỤC'!$I:$K,2,0)</f>
        <v>KH 2663</v>
      </c>
      <c r="I6717" t="str">
        <f>VLOOKUP(G6717,'DANH MỤC'!$I:$K,3,0)</f>
        <v>Đồng Tháp</v>
      </c>
      <c r="J6717" s="8" t="s">
        <v>5939</v>
      </c>
      <c r="K6717" t="str">
        <f>VLOOKUP(J6717,'DANH MỤC'!$A$1:$B$19,2,0)</f>
        <v>Sản phẩm 0001</v>
      </c>
      <c r="L6717" t="s">
        <v>15</v>
      </c>
      <c r="M6717">
        <v>1</v>
      </c>
      <c r="N6717" s="3">
        <f>IF(LEFT(K6717,1)="S",VLOOKUP(K6717,'DANH MỤC'!$B:$D,2,0),VLOOKUP(K6717,'DANH MỤC'!$B:$D,3,0))</f>
        <v>3000000</v>
      </c>
      <c r="O6717">
        <v>0</v>
      </c>
      <c r="P6717" s="3">
        <f>N6717*O6717%*CSDL[[#This Row],[SỐ LƯỢNG]]</f>
        <v>0</v>
      </c>
      <c r="Q6717" s="3">
        <f t="shared" si="3074"/>
        <v>3000000</v>
      </c>
    </row>
    <row r="6718" spans="1:17" x14ac:dyDescent="0.3">
      <c r="A6718" s="23" t="str">
        <f>A6717</f>
        <v>12/03/2019</v>
      </c>
      <c r="B6718" s="8" t="str">
        <f>B6717</f>
        <v>10/03/2019</v>
      </c>
      <c r="C6718" s="8">
        <v>3</v>
      </c>
      <c r="D6718" s="8" t="str">
        <f>D6717</f>
        <v>DH11316</v>
      </c>
      <c r="E6718" s="8" t="str">
        <f>E6717</f>
        <v>nhi.vu</v>
      </c>
      <c r="F6718" s="8" t="str">
        <f>VLOOKUP(E6718,'DANH MỤC'!$F:$G,2,0)</f>
        <v>Nhóm 1</v>
      </c>
      <c r="G6718" s="8" t="str">
        <f>G6717</f>
        <v>KH2663</v>
      </c>
      <c r="H6718" t="str">
        <f>VLOOKUP(G6718,'DANH MỤC'!$I:$K,2,0)</f>
        <v>KH 2663</v>
      </c>
      <c r="I6718" t="str">
        <f>VLOOKUP(G6718,'DANH MỤC'!$I:$K,3,0)</f>
        <v>Đồng Tháp</v>
      </c>
      <c r="J6718" s="8" t="s">
        <v>5944</v>
      </c>
      <c r="K6718" t="str">
        <f>VLOOKUP(J6718,'DANH MỤC'!$A$1:$B$19,2,0)</f>
        <v>Hàng tặng 0001</v>
      </c>
      <c r="L6718" t="s">
        <v>24</v>
      </c>
      <c r="M6718">
        <v>2</v>
      </c>
      <c r="N6718" s="3">
        <f>IF(LEFT(K6718,1)="S",VLOOKUP(K6718,'DANH MỤC'!$B:$D,2,0),VLOOKUP(K6718,'DANH MỤC'!$B:$D,3,0))</f>
        <v>200000</v>
      </c>
      <c r="O6718">
        <v>100</v>
      </c>
      <c r="P6718" s="3">
        <f>N6718*O6718%*CSDL[[#This Row],[SỐ LƯỢNG]]</f>
        <v>400000</v>
      </c>
      <c r="Q6718" s="3">
        <f t="shared" si="3074"/>
        <v>0</v>
      </c>
    </row>
    <row r="6719" spans="1:17" x14ac:dyDescent="0.3">
      <c r="A6719" s="23" t="s">
        <v>3710</v>
      </c>
      <c r="B6719" s="8" t="s">
        <v>3752</v>
      </c>
      <c r="C6719" s="8">
        <v>3</v>
      </c>
      <c r="D6719" s="8" t="s">
        <v>3753</v>
      </c>
      <c r="E6719" s="8" t="s">
        <v>13819</v>
      </c>
      <c r="F6719" s="8" t="str">
        <f>VLOOKUP(E6719,'DANH MỤC'!$F:$G,2,0)</f>
        <v>Nhóm 1</v>
      </c>
      <c r="G6719" s="8" t="s">
        <v>8637</v>
      </c>
      <c r="H6719" t="str">
        <f>VLOOKUP(G6719,'DANH MỤC'!$I:$K,2,0)</f>
        <v>KH 2664</v>
      </c>
      <c r="I6719" t="str">
        <f>VLOOKUP(G6719,'DANH MỤC'!$I:$K,3,0)</f>
        <v>Hải Dương</v>
      </c>
      <c r="J6719" s="8" t="s">
        <v>19</v>
      </c>
      <c r="K6719" t="str">
        <f>VLOOKUP(J6719,'DANH MỤC'!$A$1:$B$19,2,0)</f>
        <v>Sản phẩm 0003</v>
      </c>
      <c r="L6719" t="s">
        <v>15</v>
      </c>
      <c r="M6719">
        <v>1</v>
      </c>
      <c r="N6719" s="3">
        <f>IF(LEFT(K6719,1)="S",VLOOKUP(K6719,'DANH MỤC'!$B:$D,2,0),VLOOKUP(K6719,'DANH MỤC'!$B:$D,3,0))</f>
        <v>2500000</v>
      </c>
      <c r="O6719">
        <v>5</v>
      </c>
      <c r="P6719" s="3">
        <f>N6719*O6719%*CSDL[[#This Row],[SỐ LƯỢNG]]</f>
        <v>125000</v>
      </c>
      <c r="Q6719" s="3">
        <f t="shared" si="3074"/>
        <v>2375000</v>
      </c>
    </row>
    <row r="6720" spans="1:17" x14ac:dyDescent="0.3">
      <c r="A6720" s="23" t="s">
        <v>3670</v>
      </c>
      <c r="B6720" s="8" t="s">
        <v>3670</v>
      </c>
      <c r="C6720" s="8">
        <v>3</v>
      </c>
      <c r="D6720" s="8" t="s">
        <v>3754</v>
      </c>
      <c r="E6720" s="8" t="s">
        <v>13815</v>
      </c>
      <c r="F6720" s="8" t="str">
        <f>VLOOKUP(E6720,'DANH MỤC'!$F:$G,2,0)</f>
        <v>Nhóm 1</v>
      </c>
      <c r="G6720" s="8" t="s">
        <v>7596</v>
      </c>
      <c r="H6720" t="str">
        <f>VLOOKUP(G6720,'DANH MỤC'!$I:$K,2,0)</f>
        <v>KH 1585</v>
      </c>
      <c r="I6720" t="str">
        <f>VLOOKUP(G6720,'DANH MỤC'!$I:$K,3,0)</f>
        <v>Kon Tum</v>
      </c>
      <c r="J6720" s="8" t="s">
        <v>5939</v>
      </c>
      <c r="K6720" t="str">
        <f>VLOOKUP(J6720,'DANH MỤC'!$A$1:$B$19,2,0)</f>
        <v>Sản phẩm 0001</v>
      </c>
      <c r="L6720" t="s">
        <v>15</v>
      </c>
      <c r="M6720">
        <v>1</v>
      </c>
      <c r="N6720" s="3">
        <f>IF(LEFT(K6720,1)="S",VLOOKUP(K6720,'DANH MỤC'!$B:$D,2,0),VLOOKUP(K6720,'DANH MỤC'!$B:$D,3,0))</f>
        <v>3000000</v>
      </c>
      <c r="O6720">
        <v>10</v>
      </c>
      <c r="P6720" s="3">
        <f>N6720*O6720%*CSDL[[#This Row],[SỐ LƯỢNG]]</f>
        <v>300000</v>
      </c>
      <c r="Q6720" s="3">
        <f t="shared" si="3074"/>
        <v>2700000</v>
      </c>
    </row>
    <row r="6721" spans="1:17" x14ac:dyDescent="0.3">
      <c r="A6721" s="23" t="s">
        <v>3670</v>
      </c>
      <c r="B6721" s="8" t="s">
        <v>3670</v>
      </c>
      <c r="C6721" s="8">
        <v>3</v>
      </c>
      <c r="D6721" s="8" t="s">
        <v>3755</v>
      </c>
      <c r="E6721" s="8" t="s">
        <v>13823</v>
      </c>
      <c r="F6721" s="8" t="str">
        <f>VLOOKUP(E6721,'DANH MỤC'!$F:$G,2,0)</f>
        <v>Nhóm 1</v>
      </c>
      <c r="G6721" s="8" t="s">
        <v>8638</v>
      </c>
      <c r="H6721" t="str">
        <f>VLOOKUP(G6721,'DANH MỤC'!$I:$K,2,0)</f>
        <v>KH 2665</v>
      </c>
      <c r="I6721" t="str">
        <f>VLOOKUP(G6721,'DANH MỤC'!$I:$K,3,0)</f>
        <v>Kiên Giang</v>
      </c>
      <c r="J6721" s="8" t="s">
        <v>5939</v>
      </c>
      <c r="K6721" t="str">
        <f>VLOOKUP(J6721,'DANH MỤC'!$A$1:$B$19,2,0)</f>
        <v>Sản phẩm 0001</v>
      </c>
      <c r="L6721" t="s">
        <v>15</v>
      </c>
      <c r="M6721">
        <v>1</v>
      </c>
      <c r="N6721" s="3">
        <f>IF(LEFT(K6721,1)="S",VLOOKUP(K6721,'DANH MỤC'!$B:$D,2,0),VLOOKUP(K6721,'DANH MỤC'!$B:$D,3,0))</f>
        <v>3000000</v>
      </c>
      <c r="O6721">
        <v>0</v>
      </c>
      <c r="P6721" s="3">
        <f>N6721*O6721%*CSDL[[#This Row],[SỐ LƯỢNG]]</f>
        <v>0</v>
      </c>
      <c r="Q6721" s="3">
        <f t="shared" si="3074"/>
        <v>3000000</v>
      </c>
    </row>
    <row r="6722" spans="1:17" x14ac:dyDescent="0.3">
      <c r="A6722" s="23" t="str">
        <f>A6721</f>
        <v>11/03/2019</v>
      </c>
      <c r="B6722" s="8" t="str">
        <f>B6721</f>
        <v>11/03/2019</v>
      </c>
      <c r="C6722" s="8">
        <v>3</v>
      </c>
      <c r="D6722" s="8" t="str">
        <f>D6721</f>
        <v>DH11374</v>
      </c>
      <c r="E6722" s="8" t="str">
        <f>E6721</f>
        <v>giang.nguyen</v>
      </c>
      <c r="F6722" s="8" t="str">
        <f>VLOOKUP(E6722,'DANH MỤC'!$F:$G,2,0)</f>
        <v>Nhóm 1</v>
      </c>
      <c r="G6722" s="8" t="str">
        <f>G6721</f>
        <v>KH2665</v>
      </c>
      <c r="H6722" t="str">
        <f>VLOOKUP(G6722,'DANH MỤC'!$I:$K,2,0)</f>
        <v>KH 2665</v>
      </c>
      <c r="I6722" t="str">
        <f>VLOOKUP(G6722,'DANH MỤC'!$I:$K,3,0)</f>
        <v>Kiên Giang</v>
      </c>
      <c r="J6722" s="8" t="s">
        <v>5944</v>
      </c>
      <c r="K6722" t="str">
        <f>VLOOKUP(J6722,'DANH MỤC'!$A$1:$B$19,2,0)</f>
        <v>Hàng tặng 0001</v>
      </c>
      <c r="L6722" t="s">
        <v>24</v>
      </c>
      <c r="M6722">
        <v>2</v>
      </c>
      <c r="N6722" s="3">
        <f>IF(LEFT(K6722,1)="S",VLOOKUP(K6722,'DANH MỤC'!$B:$D,2,0),VLOOKUP(K6722,'DANH MỤC'!$B:$D,3,0))</f>
        <v>200000</v>
      </c>
      <c r="O6722">
        <v>100</v>
      </c>
      <c r="P6722" s="3">
        <f>N6722*O6722%*CSDL[[#This Row],[SỐ LƯỢNG]]</f>
        <v>400000</v>
      </c>
      <c r="Q6722" s="3">
        <f t="shared" si="3074"/>
        <v>0</v>
      </c>
    </row>
    <row r="6723" spans="1:17" x14ac:dyDescent="0.3">
      <c r="A6723" s="23" t="s">
        <v>3670</v>
      </c>
      <c r="B6723" s="8" t="s">
        <v>3670</v>
      </c>
      <c r="C6723" s="8">
        <v>3</v>
      </c>
      <c r="D6723" s="8" t="s">
        <v>3756</v>
      </c>
      <c r="E6723" s="8" t="s">
        <v>13816</v>
      </c>
      <c r="F6723" s="8" t="str">
        <f>VLOOKUP(E6723,'DANH MỤC'!$F:$G,2,0)</f>
        <v>Nhóm 1</v>
      </c>
      <c r="G6723" s="8" t="s">
        <v>8639</v>
      </c>
      <c r="H6723" t="str">
        <f>VLOOKUP(G6723,'DANH MỤC'!$I:$K,2,0)</f>
        <v>KH 2666</v>
      </c>
      <c r="I6723" t="str">
        <f>VLOOKUP(G6723,'DANH MỤC'!$I:$K,3,0)</f>
        <v>Lâm Đồng</v>
      </c>
      <c r="J6723" s="8" t="s">
        <v>14</v>
      </c>
      <c r="K6723" t="str">
        <f>VLOOKUP(J6723,'DANH MỤC'!$A$1:$B$19,2,0)</f>
        <v>Sản phẩm 0004</v>
      </c>
      <c r="L6723" t="s">
        <v>15</v>
      </c>
      <c r="M6723">
        <v>1</v>
      </c>
      <c r="N6723" s="3">
        <f>IF(LEFT(K6723,1)="S",VLOOKUP(K6723,'DANH MỤC'!$B:$D,2,0),VLOOKUP(K6723,'DANH MỤC'!$B:$D,3,0))</f>
        <v>3500000</v>
      </c>
      <c r="O6723">
        <v>10</v>
      </c>
      <c r="P6723" s="3">
        <f>N6723*O6723%*CSDL[[#This Row],[SỐ LƯỢNG]]</f>
        <v>350000</v>
      </c>
      <c r="Q6723" s="3">
        <f t="shared" ref="Q6723:Q6786" si="3090">N6723*M6723-P6723</f>
        <v>3150000</v>
      </c>
    </row>
    <row r="6724" spans="1:17" x14ac:dyDescent="0.3">
      <c r="A6724" s="23" t="s">
        <v>3670</v>
      </c>
      <c r="B6724" s="8" t="s">
        <v>3670</v>
      </c>
      <c r="C6724" s="8">
        <v>3</v>
      </c>
      <c r="D6724" s="8" t="s">
        <v>3757</v>
      </c>
      <c r="E6724" s="8" t="s">
        <v>13814</v>
      </c>
      <c r="F6724" s="8" t="str">
        <f>VLOOKUP(E6724,'DANH MỤC'!$F:$G,2,0)</f>
        <v>Nhóm 1</v>
      </c>
      <c r="G6724" s="8" t="s">
        <v>8303</v>
      </c>
      <c r="H6724" t="str">
        <f>VLOOKUP(G6724,'DANH MỤC'!$I:$K,2,0)</f>
        <v>KH 2317</v>
      </c>
      <c r="I6724" t="str">
        <f>VLOOKUP(G6724,'DANH MỤC'!$I:$K,3,0)</f>
        <v>Cà Mau</v>
      </c>
      <c r="J6724" s="8" t="s">
        <v>14</v>
      </c>
      <c r="K6724" t="str">
        <f>VLOOKUP(J6724,'DANH MỤC'!$A$1:$B$19,2,0)</f>
        <v>Sản phẩm 0004</v>
      </c>
      <c r="L6724" t="s">
        <v>15</v>
      </c>
      <c r="M6724">
        <v>1</v>
      </c>
      <c r="N6724" s="3">
        <f>IF(LEFT(K6724,1)="S",VLOOKUP(K6724,'DANH MỤC'!$B:$D,2,0),VLOOKUP(K6724,'DANH MỤC'!$B:$D,3,0))</f>
        <v>3500000</v>
      </c>
      <c r="O6724">
        <v>0</v>
      </c>
      <c r="P6724" s="3">
        <f>N6724*O6724%*CSDL[[#This Row],[SỐ LƯỢNG]]</f>
        <v>0</v>
      </c>
      <c r="Q6724" s="3">
        <f t="shared" si="3090"/>
        <v>3500000</v>
      </c>
    </row>
    <row r="6725" spans="1:17" x14ac:dyDescent="0.3">
      <c r="A6725" s="23" t="str">
        <f>A6724</f>
        <v>11/03/2019</v>
      </c>
      <c r="B6725" s="8" t="str">
        <f>B6724</f>
        <v>11/03/2019</v>
      </c>
      <c r="C6725" s="8">
        <v>3</v>
      </c>
      <c r="D6725" s="8" t="str">
        <f>D6724</f>
        <v>DH11372</v>
      </c>
      <c r="E6725" s="8" t="str">
        <f>E6724</f>
        <v>hai.vi</v>
      </c>
      <c r="F6725" s="8" t="str">
        <f>VLOOKUP(E6725,'DANH MỤC'!$F:$G,2,0)</f>
        <v>Nhóm 1</v>
      </c>
      <c r="G6725" s="8" t="str">
        <f>G6724</f>
        <v>KH2317</v>
      </c>
      <c r="H6725" t="str">
        <f>VLOOKUP(G6725,'DANH MỤC'!$I:$K,2,0)</f>
        <v>KH 2317</v>
      </c>
      <c r="I6725" t="str">
        <f>VLOOKUP(G6725,'DANH MỤC'!$I:$K,3,0)</f>
        <v>Cà Mau</v>
      </c>
      <c r="J6725" s="8" t="s">
        <v>5944</v>
      </c>
      <c r="K6725" t="str">
        <f>VLOOKUP(J6725,'DANH MỤC'!$A$1:$B$19,2,0)</f>
        <v>Hàng tặng 0001</v>
      </c>
      <c r="L6725" t="s">
        <v>24</v>
      </c>
      <c r="M6725">
        <v>2</v>
      </c>
      <c r="N6725" s="3">
        <f>IF(LEFT(K6725,1)="S",VLOOKUP(K6725,'DANH MỤC'!$B:$D,2,0),VLOOKUP(K6725,'DANH MỤC'!$B:$D,3,0))</f>
        <v>200000</v>
      </c>
      <c r="O6725">
        <v>100</v>
      </c>
      <c r="P6725" s="3">
        <f>N6725*O6725%*CSDL[[#This Row],[SỐ LƯỢNG]]</f>
        <v>400000</v>
      </c>
      <c r="Q6725" s="3">
        <f t="shared" si="3090"/>
        <v>0</v>
      </c>
    </row>
    <row r="6726" spans="1:17" x14ac:dyDescent="0.3">
      <c r="A6726" s="23" t="s">
        <v>3670</v>
      </c>
      <c r="B6726" s="8" t="s">
        <v>3670</v>
      </c>
      <c r="C6726" s="8">
        <v>3</v>
      </c>
      <c r="D6726" s="8" t="s">
        <v>3758</v>
      </c>
      <c r="E6726" s="8" t="s">
        <v>13814</v>
      </c>
      <c r="F6726" s="8" t="str">
        <f>VLOOKUP(E6726,'DANH MỤC'!$F:$G,2,0)</f>
        <v>Nhóm 1</v>
      </c>
      <c r="G6726" s="8" t="s">
        <v>8640</v>
      </c>
      <c r="H6726" t="str">
        <f>VLOOKUP(G6726,'DANH MỤC'!$I:$K,2,0)</f>
        <v>KH 2667</v>
      </c>
      <c r="I6726" t="str">
        <f>VLOOKUP(G6726,'DANH MỤC'!$I:$K,3,0)</f>
        <v>Sóc Trăng</v>
      </c>
      <c r="J6726" s="8" t="s">
        <v>5939</v>
      </c>
      <c r="K6726" t="str">
        <f>VLOOKUP(J6726,'DANH MỤC'!$A$1:$B$19,2,0)</f>
        <v>Sản phẩm 0001</v>
      </c>
      <c r="L6726" t="s">
        <v>15</v>
      </c>
      <c r="M6726">
        <v>2</v>
      </c>
      <c r="N6726" s="3">
        <f>IF(LEFT(K6726,1)="S",VLOOKUP(K6726,'DANH MỤC'!$B:$D,2,0),VLOOKUP(K6726,'DANH MỤC'!$B:$D,3,0))</f>
        <v>3000000</v>
      </c>
      <c r="O6726">
        <v>0</v>
      </c>
      <c r="P6726" s="3">
        <f>N6726*O6726%*CSDL[[#This Row],[SỐ LƯỢNG]]</f>
        <v>0</v>
      </c>
      <c r="Q6726" s="3">
        <f t="shared" si="3090"/>
        <v>6000000</v>
      </c>
    </row>
    <row r="6727" spans="1:17" x14ac:dyDescent="0.3">
      <c r="A6727" s="23" t="str">
        <f t="shared" ref="A6727:A6728" si="3091">A6726</f>
        <v>11/03/2019</v>
      </c>
      <c r="B6727" s="8" t="str">
        <f t="shared" ref="B6727:B6728" si="3092">B6726</f>
        <v>11/03/2019</v>
      </c>
      <c r="C6727" s="8">
        <v>3</v>
      </c>
      <c r="D6727" s="8" t="str">
        <f t="shared" ref="D6727:D6728" si="3093">D6726</f>
        <v>DH11371</v>
      </c>
      <c r="E6727" s="8" t="str">
        <f t="shared" ref="E6727:E6728" si="3094">E6726</f>
        <v>hai.vi</v>
      </c>
      <c r="F6727" s="8" t="str">
        <f>VLOOKUP(E6727,'DANH MỤC'!$F:$G,2,0)</f>
        <v>Nhóm 1</v>
      </c>
      <c r="G6727" s="8" t="str">
        <f t="shared" ref="G6727:G6728" si="3095">G6726</f>
        <v>KH2667</v>
      </c>
      <c r="H6727" t="str">
        <f>VLOOKUP(G6727,'DANH MỤC'!$I:$K,2,0)</f>
        <v>KH 2667</v>
      </c>
      <c r="I6727" t="str">
        <f>VLOOKUP(G6727,'DANH MỤC'!$I:$K,3,0)</f>
        <v>Sóc Trăng</v>
      </c>
      <c r="J6727" s="8" t="s">
        <v>5940</v>
      </c>
      <c r="K6727" t="str">
        <f>VLOOKUP(J6727,'DANH MỤC'!$A$1:$B$19,2,0)</f>
        <v>Sản phẩm 0002</v>
      </c>
      <c r="L6727" t="s">
        <v>15</v>
      </c>
      <c r="M6727">
        <v>1</v>
      </c>
      <c r="N6727" s="3">
        <f>IF(LEFT(K6727,1)="S",VLOOKUP(K6727,'DANH MỤC'!$B:$D,2,0),VLOOKUP(K6727,'DANH MỤC'!$B:$D,3,0))</f>
        <v>2000000</v>
      </c>
      <c r="O6727">
        <v>0</v>
      </c>
      <c r="P6727" s="3">
        <f>N6727*O6727%*CSDL[[#This Row],[SỐ LƯỢNG]]</f>
        <v>0</v>
      </c>
      <c r="Q6727" s="3">
        <f t="shared" si="3090"/>
        <v>2000000</v>
      </c>
    </row>
    <row r="6728" spans="1:17" x14ac:dyDescent="0.3">
      <c r="A6728" s="23" t="str">
        <f t="shared" si="3091"/>
        <v>11/03/2019</v>
      </c>
      <c r="B6728" s="8" t="str">
        <f t="shared" si="3092"/>
        <v>11/03/2019</v>
      </c>
      <c r="C6728" s="8">
        <v>3</v>
      </c>
      <c r="D6728" s="8" t="str">
        <f t="shared" si="3093"/>
        <v>DH11371</v>
      </c>
      <c r="E6728" s="8" t="str">
        <f t="shared" si="3094"/>
        <v>hai.vi</v>
      </c>
      <c r="F6728" s="8" t="str">
        <f>VLOOKUP(E6728,'DANH MỤC'!$F:$G,2,0)</f>
        <v>Nhóm 1</v>
      </c>
      <c r="G6728" s="8" t="str">
        <f t="shared" si="3095"/>
        <v>KH2667</v>
      </c>
      <c r="H6728" t="str">
        <f>VLOOKUP(G6728,'DANH MỤC'!$I:$K,2,0)</f>
        <v>KH 2667</v>
      </c>
      <c r="I6728" t="str">
        <f>VLOOKUP(G6728,'DANH MỤC'!$I:$K,3,0)</f>
        <v>Sóc Trăng</v>
      </c>
      <c r="J6728" s="8" t="s">
        <v>5945</v>
      </c>
      <c r="K6728" t="str">
        <f>VLOOKUP(J6728,'DANH MỤC'!$A$1:$B$19,2,0)</f>
        <v>Hàng tặng 0002</v>
      </c>
      <c r="L6728" t="s">
        <v>51</v>
      </c>
      <c r="M6728">
        <v>1</v>
      </c>
      <c r="N6728" s="3">
        <f>IF(LEFT(K6728,1)="S",VLOOKUP(K6728,'DANH MỤC'!$B:$D,2,0),VLOOKUP(K6728,'DANH MỤC'!$B:$D,3,0))</f>
        <v>500000</v>
      </c>
      <c r="O6728">
        <v>0</v>
      </c>
      <c r="P6728" s="3">
        <f>N6728*O6728%*CSDL[[#This Row],[SỐ LƯỢNG]]</f>
        <v>0</v>
      </c>
      <c r="Q6728" s="3">
        <f t="shared" si="3090"/>
        <v>500000</v>
      </c>
    </row>
    <row r="6729" spans="1:17" x14ac:dyDescent="0.3">
      <c r="A6729" s="23" t="s">
        <v>3670</v>
      </c>
      <c r="B6729" s="8" t="s">
        <v>3670</v>
      </c>
      <c r="C6729" s="8">
        <v>3</v>
      </c>
      <c r="D6729" s="8" t="s">
        <v>3759</v>
      </c>
      <c r="E6729" s="8" t="s">
        <v>13831</v>
      </c>
      <c r="F6729" s="8" t="str">
        <f>VLOOKUP(E6729,'DANH MỤC'!$F:$G,2,0)</f>
        <v>Nhóm 2</v>
      </c>
      <c r="G6729" s="8" t="s">
        <v>8641</v>
      </c>
      <c r="H6729" t="str">
        <f>VLOOKUP(G6729,'DANH MỤC'!$I:$K,2,0)</f>
        <v>KH 2668</v>
      </c>
      <c r="I6729" t="str">
        <f>VLOOKUP(G6729,'DANH MỤC'!$I:$K,3,0)</f>
        <v>Phú Thọ</v>
      </c>
      <c r="J6729" s="8" t="s">
        <v>5940</v>
      </c>
      <c r="K6729" t="str">
        <f>VLOOKUP(J6729,'DANH MỤC'!$A$1:$B$19,2,0)</f>
        <v>Sản phẩm 0002</v>
      </c>
      <c r="L6729" t="s">
        <v>15</v>
      </c>
      <c r="M6729">
        <v>1</v>
      </c>
      <c r="N6729" s="3">
        <f>IF(LEFT(K6729,1)="S",VLOOKUP(K6729,'DANH MỤC'!$B:$D,2,0),VLOOKUP(K6729,'DANH MỤC'!$B:$D,3,0))</f>
        <v>2000000</v>
      </c>
      <c r="O6729">
        <v>0</v>
      </c>
      <c r="P6729" s="3">
        <f>N6729*O6729%*CSDL[[#This Row],[SỐ LƯỢNG]]</f>
        <v>0</v>
      </c>
      <c r="Q6729" s="3">
        <f t="shared" si="3090"/>
        <v>2000000</v>
      </c>
    </row>
    <row r="6730" spans="1:17" x14ac:dyDescent="0.3">
      <c r="A6730" s="23" t="str">
        <f>A6729</f>
        <v>11/03/2019</v>
      </c>
      <c r="B6730" s="8" t="str">
        <f>B6729</f>
        <v>11/03/2019</v>
      </c>
      <c r="C6730" s="8">
        <v>3</v>
      </c>
      <c r="D6730" s="8" t="str">
        <f>D6729</f>
        <v>DH11370</v>
      </c>
      <c r="E6730" s="8" t="str">
        <f>E6729</f>
        <v>huyen.thanh</v>
      </c>
      <c r="F6730" s="8" t="str">
        <f>VLOOKUP(E6730,'DANH MỤC'!$F:$G,2,0)</f>
        <v>Nhóm 2</v>
      </c>
      <c r="G6730" s="8" t="str">
        <f>G6729</f>
        <v>KH2668</v>
      </c>
      <c r="H6730" t="str">
        <f>VLOOKUP(G6730,'DANH MỤC'!$I:$K,2,0)</f>
        <v>KH 2668</v>
      </c>
      <c r="I6730" t="str">
        <f>VLOOKUP(G6730,'DANH MỤC'!$I:$K,3,0)</f>
        <v>Phú Thọ</v>
      </c>
      <c r="J6730" s="8" t="s">
        <v>5944</v>
      </c>
      <c r="K6730" t="str">
        <f>VLOOKUP(J6730,'DANH MỤC'!$A$1:$B$19,2,0)</f>
        <v>Hàng tặng 0001</v>
      </c>
      <c r="L6730" t="s">
        <v>24</v>
      </c>
      <c r="M6730">
        <v>2</v>
      </c>
      <c r="N6730" s="3">
        <f>IF(LEFT(K6730,1)="S",VLOOKUP(K6730,'DANH MỤC'!$B:$D,2,0),VLOOKUP(K6730,'DANH MỤC'!$B:$D,3,0))</f>
        <v>200000</v>
      </c>
      <c r="O6730">
        <v>100</v>
      </c>
      <c r="P6730" s="3">
        <f>N6730*O6730%*CSDL[[#This Row],[SỐ LƯỢNG]]</f>
        <v>400000</v>
      </c>
      <c r="Q6730" s="3">
        <f t="shared" si="3090"/>
        <v>0</v>
      </c>
    </row>
    <row r="6731" spans="1:17" x14ac:dyDescent="0.3">
      <c r="A6731" s="23" t="s">
        <v>3670</v>
      </c>
      <c r="B6731" s="8" t="s">
        <v>3670</v>
      </c>
      <c r="C6731" s="8">
        <v>3</v>
      </c>
      <c r="D6731" s="8" t="s">
        <v>3760</v>
      </c>
      <c r="E6731" s="8" t="s">
        <v>13816</v>
      </c>
      <c r="F6731" s="8" t="str">
        <f>VLOOKUP(E6731,'DANH MỤC'!$F:$G,2,0)</f>
        <v>Nhóm 1</v>
      </c>
      <c r="G6731" s="8" t="s">
        <v>6182</v>
      </c>
      <c r="H6731" t="str">
        <f>VLOOKUP(G6731,'DANH MỤC'!$I:$K,2,0)</f>
        <v>KH 0149</v>
      </c>
      <c r="I6731" t="str">
        <f>VLOOKUP(G6731,'DANH MỤC'!$I:$K,3,0)</f>
        <v>Sơn La</v>
      </c>
      <c r="J6731" s="8" t="s">
        <v>5939</v>
      </c>
      <c r="K6731" t="str">
        <f>VLOOKUP(J6731,'DANH MỤC'!$A$1:$B$19,2,0)</f>
        <v>Sản phẩm 0001</v>
      </c>
      <c r="L6731" t="s">
        <v>15</v>
      </c>
      <c r="M6731">
        <v>1</v>
      </c>
      <c r="N6731" s="3">
        <f>IF(LEFT(K6731,1)="S",VLOOKUP(K6731,'DANH MỤC'!$B:$D,2,0),VLOOKUP(K6731,'DANH MỤC'!$B:$D,3,0))</f>
        <v>3000000</v>
      </c>
      <c r="O6731">
        <v>0</v>
      </c>
      <c r="P6731" s="3">
        <f>N6731*O6731%*CSDL[[#This Row],[SỐ LƯỢNG]]</f>
        <v>0</v>
      </c>
      <c r="Q6731" s="3">
        <f t="shared" si="3090"/>
        <v>3000000</v>
      </c>
    </row>
    <row r="6732" spans="1:17" x14ac:dyDescent="0.3">
      <c r="A6732" s="23" t="str">
        <f>A6731</f>
        <v>11/03/2019</v>
      </c>
      <c r="B6732" s="8" t="str">
        <f>B6731</f>
        <v>11/03/2019</v>
      </c>
      <c r="C6732" s="8">
        <v>3</v>
      </c>
      <c r="D6732" s="8" t="str">
        <f>D6731</f>
        <v>DH11369</v>
      </c>
      <c r="E6732" s="8" t="str">
        <f>E6731</f>
        <v>luyen.dam</v>
      </c>
      <c r="F6732" s="8" t="str">
        <f>VLOOKUP(E6732,'DANH MỤC'!$F:$G,2,0)</f>
        <v>Nhóm 1</v>
      </c>
      <c r="G6732" s="8" t="str">
        <f>G6731</f>
        <v>KH0149</v>
      </c>
      <c r="H6732" t="str">
        <f>VLOOKUP(G6732,'DANH MỤC'!$I:$K,2,0)</f>
        <v>KH 0149</v>
      </c>
      <c r="I6732" t="str">
        <f>VLOOKUP(G6732,'DANH MỤC'!$I:$K,3,0)</f>
        <v>Sơn La</v>
      </c>
      <c r="J6732" s="8" t="s">
        <v>5944</v>
      </c>
      <c r="K6732" t="str">
        <f>VLOOKUP(J6732,'DANH MỤC'!$A$1:$B$19,2,0)</f>
        <v>Hàng tặng 0001</v>
      </c>
      <c r="L6732" t="s">
        <v>24</v>
      </c>
      <c r="M6732">
        <v>2</v>
      </c>
      <c r="N6732" s="3">
        <f>IF(LEFT(K6732,1)="S",VLOOKUP(K6732,'DANH MỤC'!$B:$D,2,0),VLOOKUP(K6732,'DANH MỤC'!$B:$D,3,0))</f>
        <v>200000</v>
      </c>
      <c r="O6732">
        <v>100</v>
      </c>
      <c r="P6732" s="3">
        <f>N6732*O6732%*CSDL[[#This Row],[SỐ LƯỢNG]]</f>
        <v>400000</v>
      </c>
      <c r="Q6732" s="3">
        <f t="shared" si="3090"/>
        <v>0</v>
      </c>
    </row>
    <row r="6733" spans="1:17" x14ac:dyDescent="0.3">
      <c r="A6733" s="23" t="s">
        <v>3670</v>
      </c>
      <c r="B6733" s="8" t="s">
        <v>3670</v>
      </c>
      <c r="C6733" s="8">
        <v>3</v>
      </c>
      <c r="D6733" s="8" t="s">
        <v>3761</v>
      </c>
      <c r="E6733" s="8" t="s">
        <v>13833</v>
      </c>
      <c r="F6733" s="8" t="str">
        <f>VLOOKUP(E6733,'DANH MỤC'!$F:$G,2,0)</f>
        <v>Nhóm 2</v>
      </c>
      <c r="G6733" s="8" t="s">
        <v>8642</v>
      </c>
      <c r="H6733" t="str">
        <f>VLOOKUP(G6733,'DANH MỤC'!$I:$K,2,0)</f>
        <v>KH 2669</v>
      </c>
      <c r="I6733" t="str">
        <f>VLOOKUP(G6733,'DANH MỤC'!$I:$K,3,0)</f>
        <v>Hồ Chí Minh</v>
      </c>
      <c r="J6733" s="8" t="s">
        <v>5940</v>
      </c>
      <c r="K6733" t="str">
        <f>VLOOKUP(J6733,'DANH MỤC'!$A$1:$B$19,2,0)</f>
        <v>Sản phẩm 0002</v>
      </c>
      <c r="L6733" t="s">
        <v>15</v>
      </c>
      <c r="M6733">
        <v>1</v>
      </c>
      <c r="N6733" s="3">
        <f>IF(LEFT(K6733,1)="S",VLOOKUP(K6733,'DANH MỤC'!$B:$D,2,0),VLOOKUP(K6733,'DANH MỤC'!$B:$D,3,0))</f>
        <v>2000000</v>
      </c>
      <c r="O6733">
        <v>10</v>
      </c>
      <c r="P6733" s="3">
        <f>N6733*O6733%*CSDL[[#This Row],[SỐ LƯỢNG]]</f>
        <v>200000</v>
      </c>
      <c r="Q6733" s="3">
        <f t="shared" si="3090"/>
        <v>1800000</v>
      </c>
    </row>
    <row r="6734" spans="1:17" x14ac:dyDescent="0.3">
      <c r="A6734" s="23" t="s">
        <v>3670</v>
      </c>
      <c r="B6734" s="8" t="s">
        <v>3670</v>
      </c>
      <c r="C6734" s="8">
        <v>3</v>
      </c>
      <c r="D6734" s="8" t="s">
        <v>3762</v>
      </c>
      <c r="E6734" s="8" t="s">
        <v>13830</v>
      </c>
      <c r="F6734" s="8" t="str">
        <f>VLOOKUP(E6734,'DANH MỤC'!$F:$G,2,0)</f>
        <v>Nhóm 2</v>
      </c>
      <c r="G6734" s="8" t="s">
        <v>8643</v>
      </c>
      <c r="H6734" t="str">
        <f>VLOOKUP(G6734,'DANH MỤC'!$I:$K,2,0)</f>
        <v>KH 2670</v>
      </c>
      <c r="I6734" t="str">
        <f>VLOOKUP(G6734,'DANH MỤC'!$I:$K,3,0)</f>
        <v>Kiên Giang</v>
      </c>
      <c r="J6734" s="8" t="s">
        <v>5942</v>
      </c>
      <c r="K6734" t="str">
        <f>VLOOKUP(J6734,'DANH MỤC'!$A$1:$B$19,2,0)</f>
        <v>Sản phẩm 0007</v>
      </c>
      <c r="L6734" t="s">
        <v>15</v>
      </c>
      <c r="M6734">
        <v>1</v>
      </c>
      <c r="N6734" s="3">
        <f>IF(LEFT(K6734,1)="S",VLOOKUP(K6734,'DANH MỤC'!$B:$D,2,0),VLOOKUP(K6734,'DANH MỤC'!$B:$D,3,0))</f>
        <v>800000</v>
      </c>
      <c r="O6734">
        <v>0</v>
      </c>
      <c r="P6734" s="3">
        <f>N6734*O6734%*CSDL[[#This Row],[SỐ LƯỢNG]]</f>
        <v>0</v>
      </c>
      <c r="Q6734" s="3">
        <f t="shared" si="3090"/>
        <v>800000</v>
      </c>
    </row>
    <row r="6735" spans="1:17" x14ac:dyDescent="0.3">
      <c r="A6735" s="23" t="str">
        <f t="shared" ref="A6735:A6736" si="3096">A6734</f>
        <v>11/03/2019</v>
      </c>
      <c r="B6735" s="8" t="str">
        <f t="shared" ref="B6735:B6736" si="3097">B6734</f>
        <v>11/03/2019</v>
      </c>
      <c r="C6735" s="8">
        <v>3</v>
      </c>
      <c r="D6735" s="8" t="str">
        <f t="shared" ref="D6735:D6736" si="3098">D6734</f>
        <v>DH11366</v>
      </c>
      <c r="E6735" s="8" t="str">
        <f t="shared" ref="E6735:E6736" si="3099">E6734</f>
        <v>ha.vo</v>
      </c>
      <c r="F6735" s="8" t="str">
        <f>VLOOKUP(E6735,'DANH MỤC'!$F:$G,2,0)</f>
        <v>Nhóm 2</v>
      </c>
      <c r="G6735" s="8" t="str">
        <f t="shared" ref="G6735:G6736" si="3100">G6734</f>
        <v>KH2670</v>
      </c>
      <c r="H6735" t="str">
        <f>VLOOKUP(G6735,'DANH MỤC'!$I:$K,2,0)</f>
        <v>KH 2670</v>
      </c>
      <c r="I6735" t="str">
        <f>VLOOKUP(G6735,'DANH MỤC'!$I:$K,3,0)</f>
        <v>Kiên Giang</v>
      </c>
      <c r="J6735" s="8" t="s">
        <v>5941</v>
      </c>
      <c r="K6735" t="str">
        <f>VLOOKUP(J6735,'DANH MỤC'!$A$1:$B$19,2,0)</f>
        <v>Sản phẩm 0006</v>
      </c>
      <c r="L6735" t="s">
        <v>15</v>
      </c>
      <c r="M6735">
        <v>1</v>
      </c>
      <c r="N6735" s="3">
        <f>IF(LEFT(K6735,1)="S",VLOOKUP(K6735,'DANH MỤC'!$B:$D,2,0),VLOOKUP(K6735,'DANH MỤC'!$B:$D,3,0))</f>
        <v>800000</v>
      </c>
      <c r="O6735">
        <v>0</v>
      </c>
      <c r="P6735" s="3">
        <f>N6735*O6735%*CSDL[[#This Row],[SỐ LƯỢNG]]</f>
        <v>0</v>
      </c>
      <c r="Q6735" s="3">
        <f t="shared" si="3090"/>
        <v>800000</v>
      </c>
    </row>
    <row r="6736" spans="1:17" x14ac:dyDescent="0.3">
      <c r="A6736" s="23" t="str">
        <f t="shared" si="3096"/>
        <v>11/03/2019</v>
      </c>
      <c r="B6736" s="8" t="str">
        <f t="shared" si="3097"/>
        <v>11/03/2019</v>
      </c>
      <c r="C6736" s="8">
        <v>3</v>
      </c>
      <c r="D6736" s="8" t="str">
        <f t="shared" si="3098"/>
        <v>DH11366</v>
      </c>
      <c r="E6736" s="8" t="str">
        <f t="shared" si="3099"/>
        <v>ha.vo</v>
      </c>
      <c r="F6736" s="8" t="str">
        <f>VLOOKUP(E6736,'DANH MỤC'!$F:$G,2,0)</f>
        <v>Nhóm 2</v>
      </c>
      <c r="G6736" s="8" t="str">
        <f t="shared" si="3100"/>
        <v>KH2670</v>
      </c>
      <c r="H6736" t="str">
        <f>VLOOKUP(G6736,'DANH MỤC'!$I:$K,2,0)</f>
        <v>KH 2670</v>
      </c>
      <c r="I6736" t="str">
        <f>VLOOKUP(G6736,'DANH MỤC'!$I:$K,3,0)</f>
        <v>Kiên Giang</v>
      </c>
      <c r="J6736" s="8" t="s">
        <v>5949</v>
      </c>
      <c r="K6736" t="str">
        <f>VLOOKUP(J6736,'DANH MỤC'!$A$1:$B$19,2,0)</f>
        <v>Hàng tặng 0006</v>
      </c>
      <c r="L6736" t="s">
        <v>51</v>
      </c>
      <c r="M6736">
        <v>1</v>
      </c>
      <c r="N6736" s="3">
        <f>IF(LEFT(K6736,1)="S",VLOOKUP(K6736,'DANH MỤC'!$B:$D,2,0),VLOOKUP(K6736,'DANH MỤC'!$B:$D,3,0))</f>
        <v>400000</v>
      </c>
      <c r="O6736">
        <v>0</v>
      </c>
      <c r="P6736" s="3">
        <f>N6736*O6736%*CSDL[[#This Row],[SỐ LƯỢNG]]</f>
        <v>0</v>
      </c>
      <c r="Q6736" s="3">
        <f t="shared" si="3090"/>
        <v>400000</v>
      </c>
    </row>
    <row r="6737" spans="1:17" x14ac:dyDescent="0.3">
      <c r="A6737" s="23" t="s">
        <v>3670</v>
      </c>
      <c r="B6737" s="8" t="s">
        <v>3670</v>
      </c>
      <c r="C6737" s="8">
        <v>3</v>
      </c>
      <c r="D6737" s="8" t="s">
        <v>3763</v>
      </c>
      <c r="E6737" s="8" t="s">
        <v>13816</v>
      </c>
      <c r="F6737" s="8" t="str">
        <f>VLOOKUP(E6737,'DANH MỤC'!$F:$G,2,0)</f>
        <v>Nhóm 1</v>
      </c>
      <c r="G6737" s="8" t="s">
        <v>8035</v>
      </c>
      <c r="H6737" t="str">
        <f>VLOOKUP(G6737,'DANH MỤC'!$I:$K,2,0)</f>
        <v>KH 2041</v>
      </c>
      <c r="I6737" t="str">
        <f>VLOOKUP(G6737,'DANH MỤC'!$I:$K,3,0)</f>
        <v>Bà Rịa Vũng Tàu</v>
      </c>
      <c r="J6737" s="8" t="s">
        <v>5939</v>
      </c>
      <c r="K6737" t="str">
        <f>VLOOKUP(J6737,'DANH MỤC'!$A$1:$B$19,2,0)</f>
        <v>Sản phẩm 0001</v>
      </c>
      <c r="L6737" t="s">
        <v>15</v>
      </c>
      <c r="M6737">
        <v>1</v>
      </c>
      <c r="N6737" s="3">
        <f>IF(LEFT(K6737,1)="S",VLOOKUP(K6737,'DANH MỤC'!$B:$D,2,0),VLOOKUP(K6737,'DANH MỤC'!$B:$D,3,0))</f>
        <v>3000000</v>
      </c>
      <c r="O6737">
        <v>5</v>
      </c>
      <c r="P6737" s="3">
        <f>N6737*O6737%*CSDL[[#This Row],[SỐ LƯỢNG]]</f>
        <v>150000</v>
      </c>
      <c r="Q6737" s="3">
        <f t="shared" si="3090"/>
        <v>2850000</v>
      </c>
    </row>
    <row r="6738" spans="1:17" x14ac:dyDescent="0.3">
      <c r="A6738" s="23" t="s">
        <v>3670</v>
      </c>
      <c r="B6738" s="8" t="s">
        <v>3670</v>
      </c>
      <c r="C6738" s="8">
        <v>3</v>
      </c>
      <c r="D6738" s="8" t="s">
        <v>3764</v>
      </c>
      <c r="E6738" s="8" t="s">
        <v>13833</v>
      </c>
      <c r="F6738" s="8" t="str">
        <f>VLOOKUP(E6738,'DANH MỤC'!$F:$G,2,0)</f>
        <v>Nhóm 2</v>
      </c>
      <c r="G6738" s="8" t="s">
        <v>8644</v>
      </c>
      <c r="H6738" t="str">
        <f>VLOOKUP(G6738,'DANH MỤC'!$I:$K,2,0)</f>
        <v>KH 2671</v>
      </c>
      <c r="I6738" t="str">
        <f>VLOOKUP(G6738,'DANH MỤC'!$I:$K,3,0)</f>
        <v>Phú Yên</v>
      </c>
      <c r="J6738" s="8" t="s">
        <v>19</v>
      </c>
      <c r="K6738" t="str">
        <f>VLOOKUP(J6738,'DANH MỤC'!$A$1:$B$19,2,0)</f>
        <v>Sản phẩm 0003</v>
      </c>
      <c r="L6738" t="s">
        <v>15</v>
      </c>
      <c r="M6738">
        <v>1</v>
      </c>
      <c r="N6738" s="3">
        <f>IF(LEFT(K6738,1)="S",VLOOKUP(K6738,'DANH MỤC'!$B:$D,2,0),VLOOKUP(K6738,'DANH MỤC'!$B:$D,3,0))</f>
        <v>2500000</v>
      </c>
      <c r="O6738">
        <v>10</v>
      </c>
      <c r="P6738" s="3">
        <f>N6738*O6738%*CSDL[[#This Row],[SỐ LƯỢNG]]</f>
        <v>250000</v>
      </c>
      <c r="Q6738" s="3">
        <f t="shared" si="3090"/>
        <v>2250000</v>
      </c>
    </row>
    <row r="6739" spans="1:17" x14ac:dyDescent="0.3">
      <c r="A6739" s="23" t="s">
        <v>3670</v>
      </c>
      <c r="B6739" s="8" t="s">
        <v>3670</v>
      </c>
      <c r="C6739" s="8">
        <v>3</v>
      </c>
      <c r="D6739" s="8" t="s">
        <v>3765</v>
      </c>
      <c r="E6739" s="8" t="s">
        <v>13833</v>
      </c>
      <c r="F6739" s="8" t="str">
        <f>VLOOKUP(E6739,'DANH MỤC'!$F:$G,2,0)</f>
        <v>Nhóm 2</v>
      </c>
      <c r="G6739" s="8" t="s">
        <v>8645</v>
      </c>
      <c r="H6739" t="str">
        <f>VLOOKUP(G6739,'DANH MỤC'!$I:$K,2,0)</f>
        <v>KH 2672</v>
      </c>
      <c r="I6739" t="str">
        <f>VLOOKUP(G6739,'DANH MỤC'!$I:$K,3,0)</f>
        <v>Đà Nẵng</v>
      </c>
      <c r="J6739" s="8" t="s">
        <v>19</v>
      </c>
      <c r="K6739" t="str">
        <f>VLOOKUP(J6739,'DANH MỤC'!$A$1:$B$19,2,0)</f>
        <v>Sản phẩm 0003</v>
      </c>
      <c r="L6739" t="s">
        <v>15</v>
      </c>
      <c r="M6739">
        <v>6</v>
      </c>
      <c r="N6739" s="3">
        <f>IF(LEFT(K6739,1)="S",VLOOKUP(K6739,'DANH MỤC'!$B:$D,2,0),VLOOKUP(K6739,'DANH MỤC'!$B:$D,3,0))</f>
        <v>2500000</v>
      </c>
      <c r="O6739">
        <v>20</v>
      </c>
      <c r="P6739" s="3">
        <f>N6739*O6739%*CSDL[[#This Row],[SỐ LƯỢNG]]</f>
        <v>3000000</v>
      </c>
      <c r="Q6739" s="3">
        <f t="shared" si="3090"/>
        <v>12000000</v>
      </c>
    </row>
    <row r="6740" spans="1:17" x14ac:dyDescent="0.3">
      <c r="A6740" s="23" t="str">
        <f t="shared" ref="A6740:A6741" si="3101">A6739</f>
        <v>11/03/2019</v>
      </c>
      <c r="B6740" s="8" t="str">
        <f t="shared" ref="B6740:B6741" si="3102">B6739</f>
        <v>11/03/2019</v>
      </c>
      <c r="C6740" s="8">
        <v>3</v>
      </c>
      <c r="D6740" s="8" t="str">
        <f t="shared" ref="D6740:D6741" si="3103">D6739</f>
        <v>DH11363</v>
      </c>
      <c r="E6740" s="8" t="str">
        <f t="shared" ref="E6740:E6741" si="3104">E6739</f>
        <v>anh.nguyen</v>
      </c>
      <c r="F6740" s="8" t="str">
        <f>VLOOKUP(E6740,'DANH MỤC'!$F:$G,2,0)</f>
        <v>Nhóm 2</v>
      </c>
      <c r="G6740" s="8" t="str">
        <f t="shared" ref="G6740:G6741" si="3105">G6739</f>
        <v>KH2672</v>
      </c>
      <c r="H6740" t="str">
        <f>VLOOKUP(G6740,'DANH MỤC'!$I:$K,2,0)</f>
        <v>KH 2672</v>
      </c>
      <c r="I6740" t="str">
        <f>VLOOKUP(G6740,'DANH MỤC'!$I:$K,3,0)</f>
        <v>Đà Nẵng</v>
      </c>
      <c r="J6740" s="8" t="s">
        <v>14</v>
      </c>
      <c r="K6740" t="str">
        <f>VLOOKUP(J6740,'DANH MỤC'!$A$1:$B$19,2,0)</f>
        <v>Sản phẩm 0004</v>
      </c>
      <c r="L6740" t="s">
        <v>15</v>
      </c>
      <c r="M6740">
        <v>6</v>
      </c>
      <c r="N6740" s="3">
        <f>IF(LEFT(K6740,1)="S",VLOOKUP(K6740,'DANH MỤC'!$B:$D,2,0),VLOOKUP(K6740,'DANH MỤC'!$B:$D,3,0))</f>
        <v>3500000</v>
      </c>
      <c r="O6740">
        <v>20</v>
      </c>
      <c r="P6740" s="3">
        <f>N6740*O6740%*CSDL[[#This Row],[SỐ LƯỢNG]]</f>
        <v>4200000</v>
      </c>
      <c r="Q6740" s="3">
        <f t="shared" si="3090"/>
        <v>16800000</v>
      </c>
    </row>
    <row r="6741" spans="1:17" x14ac:dyDescent="0.3">
      <c r="A6741" s="23" t="str">
        <f t="shared" si="3101"/>
        <v>11/03/2019</v>
      </c>
      <c r="B6741" s="8" t="str">
        <f t="shared" si="3102"/>
        <v>11/03/2019</v>
      </c>
      <c r="C6741" s="8">
        <v>3</v>
      </c>
      <c r="D6741" s="8" t="str">
        <f t="shared" si="3103"/>
        <v>DH11363</v>
      </c>
      <c r="E6741" s="8" t="str">
        <f t="shared" si="3104"/>
        <v>anh.nguyen</v>
      </c>
      <c r="F6741" s="8" t="str">
        <f>VLOOKUP(E6741,'DANH MỤC'!$F:$G,2,0)</f>
        <v>Nhóm 2</v>
      </c>
      <c r="G6741" s="8" t="str">
        <f t="shared" si="3105"/>
        <v>KH2672</v>
      </c>
      <c r="H6741" t="str">
        <f>VLOOKUP(G6741,'DANH MỤC'!$I:$K,2,0)</f>
        <v>KH 2672</v>
      </c>
      <c r="I6741" t="str">
        <f>VLOOKUP(G6741,'DANH MỤC'!$I:$K,3,0)</f>
        <v>Đà Nẵng</v>
      </c>
      <c r="J6741" s="8" t="s">
        <v>19</v>
      </c>
      <c r="K6741" t="str">
        <f>VLOOKUP(J6741,'DANH MỤC'!$A$1:$B$19,2,0)</f>
        <v>Sản phẩm 0003</v>
      </c>
      <c r="L6741" t="s">
        <v>15</v>
      </c>
      <c r="M6741">
        <v>2</v>
      </c>
      <c r="N6741" s="3">
        <f>IF(LEFT(K6741,1)="S",VLOOKUP(K6741,'DANH MỤC'!$B:$D,2,0),VLOOKUP(K6741,'DANH MỤC'!$B:$D,3,0))</f>
        <v>2500000</v>
      </c>
      <c r="O6741">
        <v>100</v>
      </c>
      <c r="P6741" s="3">
        <f>N6741*O6741%*CSDL[[#This Row],[SỐ LƯỢNG]]</f>
        <v>5000000</v>
      </c>
      <c r="Q6741" s="3">
        <f t="shared" si="3090"/>
        <v>0</v>
      </c>
    </row>
    <row r="6742" spans="1:17" x14ac:dyDescent="0.3">
      <c r="A6742" s="23" t="s">
        <v>3670</v>
      </c>
      <c r="B6742" s="8" t="s">
        <v>3670</v>
      </c>
      <c r="C6742" s="8">
        <v>3</v>
      </c>
      <c r="D6742" s="8" t="s">
        <v>3766</v>
      </c>
      <c r="E6742" s="8" t="s">
        <v>13831</v>
      </c>
      <c r="F6742" s="8" t="str">
        <f>VLOOKUP(E6742,'DANH MỤC'!$F:$G,2,0)</f>
        <v>Nhóm 2</v>
      </c>
      <c r="G6742" s="8" t="s">
        <v>8646</v>
      </c>
      <c r="H6742" t="str">
        <f>VLOOKUP(G6742,'DANH MỤC'!$I:$K,2,0)</f>
        <v>KH 2673</v>
      </c>
      <c r="I6742" t="str">
        <f>VLOOKUP(G6742,'DANH MỤC'!$I:$K,3,0)</f>
        <v>Nam Định</v>
      </c>
      <c r="J6742" s="8" t="s">
        <v>5941</v>
      </c>
      <c r="K6742" t="str">
        <f>VLOOKUP(J6742,'DANH MỤC'!$A$1:$B$19,2,0)</f>
        <v>Sản phẩm 0006</v>
      </c>
      <c r="L6742" t="s">
        <v>15</v>
      </c>
      <c r="M6742">
        <v>1</v>
      </c>
      <c r="N6742" s="3">
        <f>IF(LEFT(K6742,1)="S",VLOOKUP(K6742,'DANH MỤC'!$B:$D,2,0),VLOOKUP(K6742,'DANH MỤC'!$B:$D,3,0))</f>
        <v>800000</v>
      </c>
      <c r="O6742">
        <v>0</v>
      </c>
      <c r="P6742" s="3">
        <f>N6742*O6742%*CSDL[[#This Row],[SỐ LƯỢNG]]</f>
        <v>0</v>
      </c>
      <c r="Q6742" s="3">
        <f t="shared" si="3090"/>
        <v>800000</v>
      </c>
    </row>
    <row r="6743" spans="1:17" x14ac:dyDescent="0.3">
      <c r="A6743" s="23" t="str">
        <f>A6742</f>
        <v>11/03/2019</v>
      </c>
      <c r="B6743" s="8" t="str">
        <f>B6742</f>
        <v>11/03/2019</v>
      </c>
      <c r="C6743" s="8">
        <v>3</v>
      </c>
      <c r="D6743" s="8" t="str">
        <f>D6742</f>
        <v>DH11362</v>
      </c>
      <c r="E6743" s="8" t="str">
        <f>E6742</f>
        <v>huyen.thanh</v>
      </c>
      <c r="F6743" s="8" t="str">
        <f>VLOOKUP(E6743,'DANH MỤC'!$F:$G,2,0)</f>
        <v>Nhóm 2</v>
      </c>
      <c r="G6743" s="8" t="str">
        <f>G6742</f>
        <v>KH2673</v>
      </c>
      <c r="H6743" t="str">
        <f>VLOOKUP(G6743,'DANH MỤC'!$I:$K,2,0)</f>
        <v>KH 2673</v>
      </c>
      <c r="I6743" t="str">
        <f>VLOOKUP(G6743,'DANH MỤC'!$I:$K,3,0)</f>
        <v>Nam Định</v>
      </c>
      <c r="J6743" s="8" t="s">
        <v>5942</v>
      </c>
      <c r="K6743" t="str">
        <f>VLOOKUP(J6743,'DANH MỤC'!$A$1:$B$19,2,0)</f>
        <v>Sản phẩm 0007</v>
      </c>
      <c r="L6743" t="s">
        <v>15</v>
      </c>
      <c r="M6743">
        <v>1</v>
      </c>
      <c r="N6743" s="3">
        <f>IF(LEFT(K6743,1)="S",VLOOKUP(K6743,'DANH MỤC'!$B:$D,2,0),VLOOKUP(K6743,'DANH MỤC'!$B:$D,3,0))</f>
        <v>800000</v>
      </c>
      <c r="O6743">
        <v>0</v>
      </c>
      <c r="P6743" s="3">
        <f>N6743*O6743%*CSDL[[#This Row],[SỐ LƯỢNG]]</f>
        <v>0</v>
      </c>
      <c r="Q6743" s="3">
        <f t="shared" si="3090"/>
        <v>800000</v>
      </c>
    </row>
    <row r="6744" spans="1:17" x14ac:dyDescent="0.3">
      <c r="A6744" s="23" t="s">
        <v>3670</v>
      </c>
      <c r="B6744" s="8" t="s">
        <v>3670</v>
      </c>
      <c r="C6744" s="8">
        <v>3</v>
      </c>
      <c r="D6744" s="8" t="s">
        <v>3767</v>
      </c>
      <c r="E6744" s="8" t="s">
        <v>13839</v>
      </c>
      <c r="F6744" s="8" t="str">
        <f>VLOOKUP(E6744,'DANH MỤC'!$F:$G,2,0)</f>
        <v>Nhóm 2</v>
      </c>
      <c r="G6744" s="8" t="s">
        <v>8647</v>
      </c>
      <c r="H6744" t="str">
        <f>VLOOKUP(G6744,'DANH MỤC'!$I:$K,2,0)</f>
        <v>KH 2674</v>
      </c>
      <c r="I6744" t="str">
        <f>VLOOKUP(G6744,'DANH MỤC'!$I:$K,3,0)</f>
        <v>Nghệ An</v>
      </c>
      <c r="J6744" s="8" t="s">
        <v>14</v>
      </c>
      <c r="K6744" t="str">
        <f>VLOOKUP(J6744,'DANH MỤC'!$A$1:$B$19,2,0)</f>
        <v>Sản phẩm 0004</v>
      </c>
      <c r="L6744" t="s">
        <v>15</v>
      </c>
      <c r="M6744">
        <v>1</v>
      </c>
      <c r="N6744" s="3">
        <f>IF(LEFT(K6744,1)="S",VLOOKUP(K6744,'DANH MỤC'!$B:$D,2,0),VLOOKUP(K6744,'DANH MỤC'!$B:$D,3,0))</f>
        <v>3500000</v>
      </c>
      <c r="O6744">
        <v>0</v>
      </c>
      <c r="P6744" s="3">
        <f>N6744*O6744%*CSDL[[#This Row],[SỐ LƯỢNG]]</f>
        <v>0</v>
      </c>
      <c r="Q6744" s="3">
        <f t="shared" si="3090"/>
        <v>3500000</v>
      </c>
    </row>
    <row r="6745" spans="1:17" x14ac:dyDescent="0.3">
      <c r="A6745" s="23" t="str">
        <f>A6744</f>
        <v>11/03/2019</v>
      </c>
      <c r="B6745" s="8" t="str">
        <f>B6744</f>
        <v>11/03/2019</v>
      </c>
      <c r="C6745" s="8">
        <v>3</v>
      </c>
      <c r="D6745" s="8" t="str">
        <f>D6744</f>
        <v>DH11358</v>
      </c>
      <c r="E6745" s="8" t="str">
        <f>E6744</f>
        <v>hang.dinh</v>
      </c>
      <c r="F6745" s="8" t="str">
        <f>VLOOKUP(E6745,'DANH MỤC'!$F:$G,2,0)</f>
        <v>Nhóm 2</v>
      </c>
      <c r="G6745" s="8" t="str">
        <f>G6744</f>
        <v>KH2674</v>
      </c>
      <c r="H6745" t="str">
        <f>VLOOKUP(G6745,'DANH MỤC'!$I:$K,2,0)</f>
        <v>KH 2674</v>
      </c>
      <c r="I6745" t="str">
        <f>VLOOKUP(G6745,'DANH MỤC'!$I:$K,3,0)</f>
        <v>Nghệ An</v>
      </c>
      <c r="J6745" s="8" t="s">
        <v>5944</v>
      </c>
      <c r="K6745" t="str">
        <f>VLOOKUP(J6745,'DANH MỤC'!$A$1:$B$19,2,0)</f>
        <v>Hàng tặng 0001</v>
      </c>
      <c r="L6745" t="s">
        <v>24</v>
      </c>
      <c r="M6745">
        <v>2</v>
      </c>
      <c r="N6745" s="3">
        <f>IF(LEFT(K6745,1)="S",VLOOKUP(K6745,'DANH MỤC'!$B:$D,2,0),VLOOKUP(K6745,'DANH MỤC'!$B:$D,3,0))</f>
        <v>200000</v>
      </c>
      <c r="O6745">
        <v>100</v>
      </c>
      <c r="P6745" s="3">
        <f>N6745*O6745%*CSDL[[#This Row],[SỐ LƯỢNG]]</f>
        <v>400000</v>
      </c>
      <c r="Q6745" s="3">
        <f t="shared" si="3090"/>
        <v>0</v>
      </c>
    </row>
    <row r="6746" spans="1:17" x14ac:dyDescent="0.3">
      <c r="A6746" s="23" t="s">
        <v>3670</v>
      </c>
      <c r="B6746" s="8" t="s">
        <v>3670</v>
      </c>
      <c r="C6746" s="8">
        <v>3</v>
      </c>
      <c r="D6746" s="8" t="s">
        <v>3768</v>
      </c>
      <c r="E6746" s="8" t="s">
        <v>13816</v>
      </c>
      <c r="F6746" s="8" t="str">
        <f>VLOOKUP(E6746,'DANH MỤC'!$F:$G,2,0)</f>
        <v>Nhóm 1</v>
      </c>
      <c r="G6746" s="8" t="s">
        <v>8648</v>
      </c>
      <c r="H6746" t="str">
        <f>VLOOKUP(G6746,'DANH MỤC'!$I:$K,2,0)</f>
        <v>KH 2675</v>
      </c>
      <c r="I6746" t="str">
        <f>VLOOKUP(G6746,'DANH MỤC'!$I:$K,3,0)</f>
        <v>Tiền Giang</v>
      </c>
      <c r="J6746" s="8" t="s">
        <v>14</v>
      </c>
      <c r="K6746" t="str">
        <f>VLOOKUP(J6746,'DANH MỤC'!$A$1:$B$19,2,0)</f>
        <v>Sản phẩm 0004</v>
      </c>
      <c r="L6746" t="s">
        <v>15</v>
      </c>
      <c r="M6746">
        <v>1</v>
      </c>
      <c r="N6746" s="3">
        <f>IF(LEFT(K6746,1)="S",VLOOKUP(K6746,'DANH MỤC'!$B:$D,2,0),VLOOKUP(K6746,'DANH MỤC'!$B:$D,3,0))</f>
        <v>3500000</v>
      </c>
      <c r="O6746">
        <v>5</v>
      </c>
      <c r="P6746" s="3">
        <f>N6746*O6746%*CSDL[[#This Row],[SỐ LƯỢNG]]</f>
        <v>175000</v>
      </c>
      <c r="Q6746" s="3">
        <f t="shared" si="3090"/>
        <v>3325000</v>
      </c>
    </row>
    <row r="6747" spans="1:17" x14ac:dyDescent="0.3">
      <c r="A6747" s="23" t="s">
        <v>3670</v>
      </c>
      <c r="B6747" s="8" t="s">
        <v>3670</v>
      </c>
      <c r="C6747" s="8">
        <v>3</v>
      </c>
      <c r="D6747" s="8" t="s">
        <v>3769</v>
      </c>
      <c r="E6747" s="8" t="s">
        <v>13834</v>
      </c>
      <c r="F6747" s="8" t="str">
        <f>VLOOKUP(E6747,'DANH MỤC'!$F:$G,2,0)</f>
        <v>Nhóm 2</v>
      </c>
      <c r="G6747" s="8" t="s">
        <v>8649</v>
      </c>
      <c r="H6747" t="str">
        <f>VLOOKUP(G6747,'DANH MỤC'!$I:$K,2,0)</f>
        <v>KH 2676</v>
      </c>
      <c r="I6747" t="str">
        <f>VLOOKUP(G6747,'DANH MỤC'!$I:$K,3,0)</f>
        <v>Nam Định</v>
      </c>
      <c r="J6747" s="8" t="s">
        <v>14</v>
      </c>
      <c r="K6747" t="str">
        <f>VLOOKUP(J6747,'DANH MỤC'!$A$1:$B$19,2,0)</f>
        <v>Sản phẩm 0004</v>
      </c>
      <c r="L6747" t="s">
        <v>15</v>
      </c>
      <c r="M6747">
        <v>6</v>
      </c>
      <c r="N6747" s="3">
        <f>IF(LEFT(K6747,1)="S",VLOOKUP(K6747,'DANH MỤC'!$B:$D,2,0),VLOOKUP(K6747,'DANH MỤC'!$B:$D,3,0))</f>
        <v>3500000</v>
      </c>
      <c r="O6747">
        <v>20</v>
      </c>
      <c r="P6747" s="3">
        <f>N6747*O6747%*CSDL[[#This Row],[SỐ LƯỢNG]]</f>
        <v>4200000</v>
      </c>
      <c r="Q6747" s="3">
        <f t="shared" si="3090"/>
        <v>16800000</v>
      </c>
    </row>
    <row r="6748" spans="1:17" x14ac:dyDescent="0.3">
      <c r="A6748" s="23" t="str">
        <f t="shared" ref="A6748:A6750" si="3106">A6747</f>
        <v>11/03/2019</v>
      </c>
      <c r="B6748" s="8" t="str">
        <f t="shared" ref="B6748:B6750" si="3107">B6747</f>
        <v>11/03/2019</v>
      </c>
      <c r="C6748" s="8">
        <v>3</v>
      </c>
      <c r="D6748" s="8" t="str">
        <f t="shared" ref="D6748:D6750" si="3108">D6747</f>
        <v>DH11356</v>
      </c>
      <c r="E6748" s="8" t="str">
        <f t="shared" ref="E6748:E6750" si="3109">E6747</f>
        <v>huong.bich</v>
      </c>
      <c r="F6748" s="8" t="str">
        <f>VLOOKUP(E6748,'DANH MỤC'!$F:$G,2,0)</f>
        <v>Nhóm 2</v>
      </c>
      <c r="G6748" s="8" t="str">
        <f t="shared" ref="G6748:G6750" si="3110">G6747</f>
        <v>KH2676</v>
      </c>
      <c r="H6748" t="str">
        <f>VLOOKUP(G6748,'DANH MỤC'!$I:$K,2,0)</f>
        <v>KH 2676</v>
      </c>
      <c r="I6748" t="str">
        <f>VLOOKUP(G6748,'DANH MỤC'!$I:$K,3,0)</f>
        <v>Nam Định</v>
      </c>
      <c r="J6748" s="8" t="s">
        <v>5940</v>
      </c>
      <c r="K6748" t="str">
        <f>VLOOKUP(J6748,'DANH MỤC'!$A$1:$B$19,2,0)</f>
        <v>Sản phẩm 0002</v>
      </c>
      <c r="L6748" t="s">
        <v>15</v>
      </c>
      <c r="M6748">
        <v>6</v>
      </c>
      <c r="N6748" s="3">
        <f>IF(LEFT(K6748,1)="S",VLOOKUP(K6748,'DANH MỤC'!$B:$D,2,0),VLOOKUP(K6748,'DANH MỤC'!$B:$D,3,0))</f>
        <v>2000000</v>
      </c>
      <c r="O6748">
        <v>20</v>
      </c>
      <c r="P6748" s="3">
        <f>N6748*O6748%*CSDL[[#This Row],[SỐ LƯỢNG]]</f>
        <v>2400000</v>
      </c>
      <c r="Q6748" s="3">
        <f t="shared" si="3090"/>
        <v>9600000</v>
      </c>
    </row>
    <row r="6749" spans="1:17" x14ac:dyDescent="0.3">
      <c r="A6749" s="23" t="str">
        <f t="shared" si="3106"/>
        <v>11/03/2019</v>
      </c>
      <c r="B6749" s="8" t="str">
        <f t="shared" si="3107"/>
        <v>11/03/2019</v>
      </c>
      <c r="C6749" s="8">
        <v>3</v>
      </c>
      <c r="D6749" s="8" t="str">
        <f t="shared" si="3108"/>
        <v>DH11356</v>
      </c>
      <c r="E6749" s="8" t="str">
        <f t="shared" si="3109"/>
        <v>huong.bich</v>
      </c>
      <c r="F6749" s="8" t="str">
        <f>VLOOKUP(E6749,'DANH MỤC'!$F:$G,2,0)</f>
        <v>Nhóm 2</v>
      </c>
      <c r="G6749" s="8" t="str">
        <f t="shared" si="3110"/>
        <v>KH2676</v>
      </c>
      <c r="H6749" t="str">
        <f>VLOOKUP(G6749,'DANH MỤC'!$I:$K,2,0)</f>
        <v>KH 2676</v>
      </c>
      <c r="I6749" t="str">
        <f>VLOOKUP(G6749,'DANH MỤC'!$I:$K,3,0)</f>
        <v>Nam Định</v>
      </c>
      <c r="J6749" s="8" t="s">
        <v>19</v>
      </c>
      <c r="K6749" t="str">
        <f>VLOOKUP(J6749,'DANH MỤC'!$A$1:$B$19,2,0)</f>
        <v>Sản phẩm 0003</v>
      </c>
      <c r="L6749" t="s">
        <v>15</v>
      </c>
      <c r="M6749">
        <v>1</v>
      </c>
      <c r="N6749" s="3">
        <f>IF(LEFT(K6749,1)="S",VLOOKUP(K6749,'DANH MỤC'!$B:$D,2,0),VLOOKUP(K6749,'DANH MỤC'!$B:$D,3,0))</f>
        <v>2500000</v>
      </c>
      <c r="O6749">
        <v>100</v>
      </c>
      <c r="P6749" s="3">
        <f>N6749*O6749%*CSDL[[#This Row],[SỐ LƯỢNG]]</f>
        <v>2500000</v>
      </c>
      <c r="Q6749" s="3">
        <f t="shared" si="3090"/>
        <v>0</v>
      </c>
    </row>
    <row r="6750" spans="1:17" x14ac:dyDescent="0.3">
      <c r="A6750" s="23" t="str">
        <f t="shared" si="3106"/>
        <v>11/03/2019</v>
      </c>
      <c r="B6750" s="8" t="str">
        <f t="shared" si="3107"/>
        <v>11/03/2019</v>
      </c>
      <c r="C6750" s="8">
        <v>3</v>
      </c>
      <c r="D6750" s="8" t="str">
        <f t="shared" si="3108"/>
        <v>DH11356</v>
      </c>
      <c r="E6750" s="8" t="str">
        <f t="shared" si="3109"/>
        <v>huong.bich</v>
      </c>
      <c r="F6750" s="8" t="str">
        <f>VLOOKUP(E6750,'DANH MỤC'!$F:$G,2,0)</f>
        <v>Nhóm 2</v>
      </c>
      <c r="G6750" s="8" t="str">
        <f t="shared" si="3110"/>
        <v>KH2676</v>
      </c>
      <c r="H6750" t="str">
        <f>VLOOKUP(G6750,'DANH MỤC'!$I:$K,2,0)</f>
        <v>KH 2676</v>
      </c>
      <c r="I6750" t="str">
        <f>VLOOKUP(G6750,'DANH MỤC'!$I:$K,3,0)</f>
        <v>Nam Định</v>
      </c>
      <c r="J6750" s="8" t="s">
        <v>5940</v>
      </c>
      <c r="K6750" t="str">
        <f>VLOOKUP(J6750,'DANH MỤC'!$A$1:$B$19,2,0)</f>
        <v>Sản phẩm 0002</v>
      </c>
      <c r="L6750" t="s">
        <v>15</v>
      </c>
      <c r="M6750">
        <v>1</v>
      </c>
      <c r="N6750" s="3">
        <f>IF(LEFT(K6750,1)="S",VLOOKUP(K6750,'DANH MỤC'!$B:$D,2,0),VLOOKUP(K6750,'DANH MỤC'!$B:$D,3,0))</f>
        <v>2000000</v>
      </c>
      <c r="O6750">
        <v>100</v>
      </c>
      <c r="P6750" s="3">
        <f>N6750*O6750%*CSDL[[#This Row],[SỐ LƯỢNG]]</f>
        <v>2000000</v>
      </c>
      <c r="Q6750" s="3">
        <f t="shared" si="3090"/>
        <v>0</v>
      </c>
    </row>
    <row r="6751" spans="1:17" x14ac:dyDescent="0.3">
      <c r="A6751" s="23" t="s">
        <v>3670</v>
      </c>
      <c r="B6751" s="8" t="s">
        <v>3670</v>
      </c>
      <c r="C6751" s="8">
        <v>3</v>
      </c>
      <c r="D6751" s="8" t="s">
        <v>3770</v>
      </c>
      <c r="E6751" s="8" t="s">
        <v>13849</v>
      </c>
      <c r="F6751" s="8" t="str">
        <f>VLOOKUP(E6751,'DANH MỤC'!$F:$G,2,0)</f>
        <v>Nhóm 3</v>
      </c>
      <c r="G6751" s="8" t="s">
        <v>6505</v>
      </c>
      <c r="H6751" t="str">
        <f>VLOOKUP(G6751,'DANH MỤC'!$I:$K,2,0)</f>
        <v>KH 0472</v>
      </c>
      <c r="I6751" t="str">
        <f>VLOOKUP(G6751,'DANH MỤC'!$I:$K,3,0)</f>
        <v>Vĩnh Phúc</v>
      </c>
      <c r="J6751" s="8" t="s">
        <v>5940</v>
      </c>
      <c r="K6751" t="str">
        <f>VLOOKUP(J6751,'DANH MỤC'!$A$1:$B$19,2,0)</f>
        <v>Sản phẩm 0002</v>
      </c>
      <c r="L6751" t="s">
        <v>15</v>
      </c>
      <c r="M6751">
        <v>12</v>
      </c>
      <c r="N6751" s="3">
        <f>IF(LEFT(K6751,1)="S",VLOOKUP(K6751,'DANH MỤC'!$B:$D,2,0),VLOOKUP(K6751,'DANH MỤC'!$B:$D,3,0))</f>
        <v>2000000</v>
      </c>
      <c r="O6751">
        <v>40</v>
      </c>
      <c r="P6751" s="3">
        <f>N6751*O6751%*CSDL[[#This Row],[SỐ LƯỢNG]]</f>
        <v>9600000</v>
      </c>
      <c r="Q6751" s="3">
        <f t="shared" si="3090"/>
        <v>14400000</v>
      </c>
    </row>
    <row r="6752" spans="1:17" x14ac:dyDescent="0.3">
      <c r="A6752" s="23" t="str">
        <f>A6751</f>
        <v>11/03/2019</v>
      </c>
      <c r="B6752" s="8" t="str">
        <f>B6751</f>
        <v>11/03/2019</v>
      </c>
      <c r="C6752" s="8">
        <v>3</v>
      </c>
      <c r="D6752" s="8" t="str">
        <f>D6751</f>
        <v>DH11355</v>
      </c>
      <c r="E6752" s="8" t="str">
        <f>E6751</f>
        <v>anh.thuy</v>
      </c>
      <c r="F6752" s="8" t="str">
        <f>VLOOKUP(E6752,'DANH MỤC'!$F:$G,2,0)</f>
        <v>Nhóm 3</v>
      </c>
      <c r="G6752" s="8" t="str">
        <f>G6751</f>
        <v>KH0472</v>
      </c>
      <c r="H6752" t="str">
        <f>VLOOKUP(G6752,'DANH MỤC'!$I:$K,2,0)</f>
        <v>KH 0472</v>
      </c>
      <c r="I6752" t="str">
        <f>VLOOKUP(G6752,'DANH MỤC'!$I:$K,3,0)</f>
        <v>Vĩnh Phúc</v>
      </c>
      <c r="J6752" s="8" t="s">
        <v>5940</v>
      </c>
      <c r="K6752" t="str">
        <f>VLOOKUP(J6752,'DANH MỤC'!$A$1:$B$19,2,0)</f>
        <v>Sản phẩm 0002</v>
      </c>
      <c r="L6752" t="s">
        <v>15</v>
      </c>
      <c r="M6752">
        <v>2</v>
      </c>
      <c r="N6752" s="3">
        <f>IF(LEFT(K6752,1)="S",VLOOKUP(K6752,'DANH MỤC'!$B:$D,2,0),VLOOKUP(K6752,'DANH MỤC'!$B:$D,3,0))</f>
        <v>2000000</v>
      </c>
      <c r="O6752">
        <v>100</v>
      </c>
      <c r="P6752" s="3">
        <f>N6752*O6752%*CSDL[[#This Row],[SỐ LƯỢNG]]</f>
        <v>4000000</v>
      </c>
      <c r="Q6752" s="3">
        <f t="shared" si="3090"/>
        <v>0</v>
      </c>
    </row>
    <row r="6753" spans="1:17" x14ac:dyDescent="0.3">
      <c r="A6753" s="23" t="s">
        <v>3670</v>
      </c>
      <c r="B6753" s="8" t="s">
        <v>3670</v>
      </c>
      <c r="C6753" s="8">
        <v>3</v>
      </c>
      <c r="D6753" s="8" t="s">
        <v>3771</v>
      </c>
      <c r="E6753" s="8" t="s">
        <v>13847</v>
      </c>
      <c r="F6753" s="8" t="str">
        <f>VLOOKUP(E6753,'DANH MỤC'!$F:$G,2,0)</f>
        <v>Nhóm 3</v>
      </c>
      <c r="G6753" s="8" t="s">
        <v>6828</v>
      </c>
      <c r="H6753" t="str">
        <f>VLOOKUP(G6753,'DANH MỤC'!$I:$K,2,0)</f>
        <v>KH 0797</v>
      </c>
      <c r="I6753" t="str">
        <f>VLOOKUP(G6753,'DANH MỤC'!$I:$K,3,0)</f>
        <v>Đồng Tháp</v>
      </c>
      <c r="J6753" s="8" t="s">
        <v>5939</v>
      </c>
      <c r="K6753" t="str">
        <f>VLOOKUP(J6753,'DANH MỤC'!$A$1:$B$19,2,0)</f>
        <v>Sản phẩm 0001</v>
      </c>
      <c r="L6753" t="s">
        <v>15</v>
      </c>
      <c r="M6753">
        <v>1</v>
      </c>
      <c r="N6753" s="3">
        <f>IF(LEFT(K6753,1)="S",VLOOKUP(K6753,'DANH MỤC'!$B:$D,2,0),VLOOKUP(K6753,'DANH MỤC'!$B:$D,3,0))</f>
        <v>3000000</v>
      </c>
      <c r="O6753">
        <v>0</v>
      </c>
      <c r="P6753" s="3">
        <f>N6753*O6753%*CSDL[[#This Row],[SỐ LƯỢNG]]</f>
        <v>0</v>
      </c>
      <c r="Q6753" s="3">
        <f t="shared" si="3090"/>
        <v>3000000</v>
      </c>
    </row>
    <row r="6754" spans="1:17" x14ac:dyDescent="0.3">
      <c r="A6754" s="23" t="str">
        <f>A6753</f>
        <v>11/03/2019</v>
      </c>
      <c r="B6754" s="8" t="str">
        <f>B6753</f>
        <v>11/03/2019</v>
      </c>
      <c r="C6754" s="8">
        <v>3</v>
      </c>
      <c r="D6754" s="8" t="str">
        <f>D6753</f>
        <v>DH11354</v>
      </c>
      <c r="E6754" s="8" t="str">
        <f>E6753</f>
        <v>linh.hoang</v>
      </c>
      <c r="F6754" s="8" t="str">
        <f>VLOOKUP(E6754,'DANH MỤC'!$F:$G,2,0)</f>
        <v>Nhóm 3</v>
      </c>
      <c r="G6754" s="8" t="str">
        <f>G6753</f>
        <v>KH0797</v>
      </c>
      <c r="H6754" t="str">
        <f>VLOOKUP(G6754,'DANH MỤC'!$I:$K,2,0)</f>
        <v>KH 0797</v>
      </c>
      <c r="I6754" t="str">
        <f>VLOOKUP(G6754,'DANH MỤC'!$I:$K,3,0)</f>
        <v>Đồng Tháp</v>
      </c>
      <c r="J6754" s="8" t="s">
        <v>5944</v>
      </c>
      <c r="K6754" t="str">
        <f>VLOOKUP(J6754,'DANH MỤC'!$A$1:$B$19,2,0)</f>
        <v>Hàng tặng 0001</v>
      </c>
      <c r="L6754" t="s">
        <v>24</v>
      </c>
      <c r="M6754">
        <v>2</v>
      </c>
      <c r="N6754" s="3">
        <f>IF(LEFT(K6754,1)="S",VLOOKUP(K6754,'DANH MỤC'!$B:$D,2,0),VLOOKUP(K6754,'DANH MỤC'!$B:$D,3,0))</f>
        <v>200000</v>
      </c>
      <c r="O6754">
        <v>100</v>
      </c>
      <c r="P6754" s="3">
        <f>N6754*O6754%*CSDL[[#This Row],[SỐ LƯỢNG]]</f>
        <v>400000</v>
      </c>
      <c r="Q6754" s="3">
        <f t="shared" si="3090"/>
        <v>0</v>
      </c>
    </row>
    <row r="6755" spans="1:17" x14ac:dyDescent="0.3">
      <c r="A6755" s="23" t="s">
        <v>3670</v>
      </c>
      <c r="B6755" s="8" t="s">
        <v>3670</v>
      </c>
      <c r="C6755" s="8">
        <v>3</v>
      </c>
      <c r="D6755" s="8" t="s">
        <v>3772</v>
      </c>
      <c r="E6755" s="8" t="s">
        <v>13833</v>
      </c>
      <c r="F6755" s="8" t="str">
        <f>VLOOKUP(E6755,'DANH MỤC'!$F:$G,2,0)</f>
        <v>Nhóm 2</v>
      </c>
      <c r="G6755" s="8" t="s">
        <v>7819</v>
      </c>
      <c r="H6755" t="str">
        <f>VLOOKUP(G6755,'DANH MỤC'!$I:$K,2,0)</f>
        <v>KH 1816</v>
      </c>
      <c r="I6755" t="str">
        <f>VLOOKUP(G6755,'DANH MỤC'!$I:$K,3,0)</f>
        <v>Ninh Bình</v>
      </c>
      <c r="J6755" s="8" t="s">
        <v>19</v>
      </c>
      <c r="K6755" t="str">
        <f>VLOOKUP(J6755,'DANH MỤC'!$A$1:$B$19,2,0)</f>
        <v>Sản phẩm 0003</v>
      </c>
      <c r="L6755" t="s">
        <v>15</v>
      </c>
      <c r="M6755">
        <v>1</v>
      </c>
      <c r="N6755" s="3">
        <f>IF(LEFT(K6755,1)="S",VLOOKUP(K6755,'DANH MỤC'!$B:$D,2,0),VLOOKUP(K6755,'DANH MỤC'!$B:$D,3,0))</f>
        <v>2500000</v>
      </c>
      <c r="O6755">
        <v>20</v>
      </c>
      <c r="P6755" s="3">
        <f>N6755*O6755%*CSDL[[#This Row],[SỐ LƯỢNG]]</f>
        <v>500000</v>
      </c>
      <c r="Q6755" s="3">
        <f t="shared" si="3090"/>
        <v>2000000</v>
      </c>
    </row>
    <row r="6756" spans="1:17" x14ac:dyDescent="0.3">
      <c r="A6756" s="23" t="s">
        <v>3670</v>
      </c>
      <c r="B6756" s="8" t="s">
        <v>3670</v>
      </c>
      <c r="C6756" s="8">
        <v>3</v>
      </c>
      <c r="D6756" s="8" t="s">
        <v>3773</v>
      </c>
      <c r="E6756" s="8" t="s">
        <v>13814</v>
      </c>
      <c r="F6756" s="8" t="str">
        <f>VLOOKUP(E6756,'DANH MỤC'!$F:$G,2,0)</f>
        <v>Nhóm 1</v>
      </c>
      <c r="G6756" s="8" t="s">
        <v>8130</v>
      </c>
      <c r="H6756" t="str">
        <f>VLOOKUP(G6756,'DANH MỤC'!$I:$K,2,0)</f>
        <v>KH 2140</v>
      </c>
      <c r="I6756" t="str">
        <f>VLOOKUP(G6756,'DANH MỤC'!$I:$K,3,0)</f>
        <v>Lào Cai</v>
      </c>
      <c r="J6756" s="8" t="s">
        <v>5940</v>
      </c>
      <c r="K6756" t="str">
        <f>VLOOKUP(J6756,'DANH MỤC'!$A$1:$B$19,2,0)</f>
        <v>Sản phẩm 0002</v>
      </c>
      <c r="L6756" t="s">
        <v>15</v>
      </c>
      <c r="M6756">
        <v>1</v>
      </c>
      <c r="N6756" s="3">
        <f>IF(LEFT(K6756,1)="S",VLOOKUP(K6756,'DANH MỤC'!$B:$D,2,0),VLOOKUP(K6756,'DANH MỤC'!$B:$D,3,0))</f>
        <v>2000000</v>
      </c>
      <c r="O6756">
        <v>5</v>
      </c>
      <c r="P6756" s="3">
        <f>N6756*O6756%*CSDL[[#This Row],[SỐ LƯỢNG]]</f>
        <v>100000</v>
      </c>
      <c r="Q6756" s="3">
        <f t="shared" si="3090"/>
        <v>1900000</v>
      </c>
    </row>
    <row r="6757" spans="1:17" x14ac:dyDescent="0.3">
      <c r="A6757" s="23" t="s">
        <v>3670</v>
      </c>
      <c r="B6757" s="8" t="s">
        <v>3670</v>
      </c>
      <c r="C6757" s="8">
        <v>3</v>
      </c>
      <c r="D6757" s="8" t="s">
        <v>3774</v>
      </c>
      <c r="E6757" s="8" t="s">
        <v>13823</v>
      </c>
      <c r="F6757" s="8" t="str">
        <f>VLOOKUP(E6757,'DANH MỤC'!$F:$G,2,0)</f>
        <v>Nhóm 1</v>
      </c>
      <c r="G6757" s="8" t="s">
        <v>8650</v>
      </c>
      <c r="H6757" t="str">
        <f>VLOOKUP(G6757,'DANH MỤC'!$I:$K,2,0)</f>
        <v>KH 2677</v>
      </c>
      <c r="I6757" t="str">
        <f>VLOOKUP(G6757,'DANH MỤC'!$I:$K,3,0)</f>
        <v>Lào Cai</v>
      </c>
      <c r="J6757" s="8" t="s">
        <v>5939</v>
      </c>
      <c r="K6757" t="str">
        <f>VLOOKUP(J6757,'DANH MỤC'!$A$1:$B$19,2,0)</f>
        <v>Sản phẩm 0001</v>
      </c>
      <c r="L6757" t="s">
        <v>15</v>
      </c>
      <c r="M6757">
        <v>1</v>
      </c>
      <c r="N6757" s="3">
        <f>IF(LEFT(K6757,1)="S",VLOOKUP(K6757,'DANH MỤC'!$B:$D,2,0),VLOOKUP(K6757,'DANH MỤC'!$B:$D,3,0))</f>
        <v>3000000</v>
      </c>
      <c r="O6757">
        <v>0</v>
      </c>
      <c r="P6757" s="3">
        <f>N6757*O6757%*CSDL[[#This Row],[SỐ LƯỢNG]]</f>
        <v>0</v>
      </c>
      <c r="Q6757" s="3">
        <f t="shared" si="3090"/>
        <v>3000000</v>
      </c>
    </row>
    <row r="6758" spans="1:17" x14ac:dyDescent="0.3">
      <c r="A6758" s="23" t="str">
        <f t="shared" ref="A6758:A6759" si="3111">A6757</f>
        <v>11/03/2019</v>
      </c>
      <c r="B6758" s="8" t="str">
        <f t="shared" ref="B6758:B6759" si="3112">B6757</f>
        <v>11/03/2019</v>
      </c>
      <c r="C6758" s="8">
        <v>3</v>
      </c>
      <c r="D6758" s="8" t="str">
        <f t="shared" ref="D6758:D6759" si="3113">D6757</f>
        <v>DH11351</v>
      </c>
      <c r="E6758" s="8" t="str">
        <f t="shared" ref="E6758:E6759" si="3114">E6757</f>
        <v>giang.nguyen</v>
      </c>
      <c r="F6758" s="8" t="str">
        <f>VLOOKUP(E6758,'DANH MỤC'!$F:$G,2,0)</f>
        <v>Nhóm 1</v>
      </c>
      <c r="G6758" s="8" t="str">
        <f t="shared" ref="G6758:G6759" si="3115">G6757</f>
        <v>KH2677</v>
      </c>
      <c r="H6758" t="str">
        <f>VLOOKUP(G6758,'DANH MỤC'!$I:$K,2,0)</f>
        <v>KH 2677</v>
      </c>
      <c r="I6758" t="str">
        <f>VLOOKUP(G6758,'DANH MỤC'!$I:$K,3,0)</f>
        <v>Lào Cai</v>
      </c>
      <c r="J6758" s="8" t="s">
        <v>5944</v>
      </c>
      <c r="K6758" t="str">
        <f>VLOOKUP(J6758,'DANH MỤC'!$A$1:$B$19,2,0)</f>
        <v>Hàng tặng 0001</v>
      </c>
      <c r="L6758" t="s">
        <v>24</v>
      </c>
      <c r="M6758">
        <v>2</v>
      </c>
      <c r="N6758" s="3">
        <f>IF(LEFT(K6758,1)="S",VLOOKUP(K6758,'DANH MỤC'!$B:$D,2,0),VLOOKUP(K6758,'DANH MỤC'!$B:$D,3,0))</f>
        <v>200000</v>
      </c>
      <c r="O6758">
        <v>100</v>
      </c>
      <c r="P6758" s="3">
        <f>N6758*O6758%*CSDL[[#This Row],[SỐ LƯỢNG]]</f>
        <v>400000</v>
      </c>
      <c r="Q6758" s="3">
        <f t="shared" si="3090"/>
        <v>0</v>
      </c>
    </row>
    <row r="6759" spans="1:17" x14ac:dyDescent="0.3">
      <c r="A6759" s="23" t="str">
        <f t="shared" si="3111"/>
        <v>11/03/2019</v>
      </c>
      <c r="B6759" s="8" t="str">
        <f t="shared" si="3112"/>
        <v>11/03/2019</v>
      </c>
      <c r="C6759" s="8">
        <v>3</v>
      </c>
      <c r="D6759" s="8" t="str">
        <f t="shared" si="3113"/>
        <v>DH11351</v>
      </c>
      <c r="E6759" s="8" t="str">
        <f t="shared" si="3114"/>
        <v>giang.nguyen</v>
      </c>
      <c r="F6759" s="8" t="str">
        <f>VLOOKUP(E6759,'DANH MỤC'!$F:$G,2,0)</f>
        <v>Nhóm 1</v>
      </c>
      <c r="G6759" s="8" t="str">
        <f t="shared" si="3115"/>
        <v>KH2677</v>
      </c>
      <c r="H6759" t="str">
        <f>VLOOKUP(G6759,'DANH MỤC'!$I:$K,2,0)</f>
        <v>KH 2677</v>
      </c>
      <c r="I6759" t="str">
        <f>VLOOKUP(G6759,'DANH MỤC'!$I:$K,3,0)</f>
        <v>Lào Cai</v>
      </c>
      <c r="J6759" s="8" t="s">
        <v>19</v>
      </c>
      <c r="K6759" t="str">
        <f>VLOOKUP(J6759,'DANH MỤC'!$A$1:$B$19,2,0)</f>
        <v>Sản phẩm 0003</v>
      </c>
      <c r="L6759" t="s">
        <v>15</v>
      </c>
      <c r="M6759">
        <v>1</v>
      </c>
      <c r="N6759" s="3">
        <f>IF(LEFT(K6759,1)="S",VLOOKUP(K6759,'DANH MỤC'!$B:$D,2,0),VLOOKUP(K6759,'DANH MỤC'!$B:$D,3,0))</f>
        <v>2500000</v>
      </c>
      <c r="O6759">
        <v>20</v>
      </c>
      <c r="P6759" s="3">
        <f>N6759*O6759%*CSDL[[#This Row],[SỐ LƯỢNG]]</f>
        <v>500000</v>
      </c>
      <c r="Q6759" s="3">
        <f t="shared" si="3090"/>
        <v>2000000</v>
      </c>
    </row>
    <row r="6760" spans="1:17" x14ac:dyDescent="0.3">
      <c r="A6760" s="23" t="s">
        <v>3670</v>
      </c>
      <c r="B6760" s="8" t="s">
        <v>3670</v>
      </c>
      <c r="C6760" s="8">
        <v>3</v>
      </c>
      <c r="D6760" s="8" t="s">
        <v>3775</v>
      </c>
      <c r="E6760" s="8" t="s">
        <v>13839</v>
      </c>
      <c r="F6760" s="8" t="str">
        <f>VLOOKUP(E6760,'DANH MỤC'!$F:$G,2,0)</f>
        <v>Nhóm 2</v>
      </c>
      <c r="G6760" s="8" t="s">
        <v>8651</v>
      </c>
      <c r="H6760" t="str">
        <f>VLOOKUP(G6760,'DANH MỤC'!$I:$K,2,0)</f>
        <v>KH 2678</v>
      </c>
      <c r="I6760" t="str">
        <f>VLOOKUP(G6760,'DANH MỤC'!$I:$K,3,0)</f>
        <v>Đắk Lắk</v>
      </c>
      <c r="J6760" s="8" t="s">
        <v>5939</v>
      </c>
      <c r="K6760" t="str">
        <f>VLOOKUP(J6760,'DANH MỤC'!$A$1:$B$19,2,0)</f>
        <v>Sản phẩm 0001</v>
      </c>
      <c r="L6760" t="s">
        <v>15</v>
      </c>
      <c r="M6760">
        <v>1</v>
      </c>
      <c r="N6760" s="3">
        <f>IF(LEFT(K6760,1)="S",VLOOKUP(K6760,'DANH MỤC'!$B:$D,2,0),VLOOKUP(K6760,'DANH MỤC'!$B:$D,3,0))</f>
        <v>3000000</v>
      </c>
      <c r="O6760">
        <v>0</v>
      </c>
      <c r="P6760" s="3">
        <f>N6760*O6760%*CSDL[[#This Row],[SỐ LƯỢNG]]</f>
        <v>0</v>
      </c>
      <c r="Q6760" s="3">
        <f t="shared" si="3090"/>
        <v>3000000</v>
      </c>
    </row>
    <row r="6761" spans="1:17" x14ac:dyDescent="0.3">
      <c r="A6761" s="23" t="str">
        <f>A6760</f>
        <v>11/03/2019</v>
      </c>
      <c r="B6761" s="8" t="str">
        <f>B6760</f>
        <v>11/03/2019</v>
      </c>
      <c r="C6761" s="8">
        <v>3</v>
      </c>
      <c r="D6761" s="8" t="str">
        <f>D6760</f>
        <v>DH11350</v>
      </c>
      <c r="E6761" s="8" t="str">
        <f>E6760</f>
        <v>hang.dinh</v>
      </c>
      <c r="F6761" s="8" t="str">
        <f>VLOOKUP(E6761,'DANH MỤC'!$F:$G,2,0)</f>
        <v>Nhóm 2</v>
      </c>
      <c r="G6761" s="8" t="str">
        <f>G6760</f>
        <v>KH2678</v>
      </c>
      <c r="H6761" t="str">
        <f>VLOOKUP(G6761,'DANH MỤC'!$I:$K,2,0)</f>
        <v>KH 2678</v>
      </c>
      <c r="I6761" t="str">
        <f>VLOOKUP(G6761,'DANH MỤC'!$I:$K,3,0)</f>
        <v>Đắk Lắk</v>
      </c>
      <c r="J6761" s="8" t="s">
        <v>5944</v>
      </c>
      <c r="K6761" t="str">
        <f>VLOOKUP(J6761,'DANH MỤC'!$A$1:$B$19,2,0)</f>
        <v>Hàng tặng 0001</v>
      </c>
      <c r="L6761" t="s">
        <v>24</v>
      </c>
      <c r="M6761">
        <v>2</v>
      </c>
      <c r="N6761" s="3">
        <f>IF(LEFT(K6761,1)="S",VLOOKUP(K6761,'DANH MỤC'!$B:$D,2,0),VLOOKUP(K6761,'DANH MỤC'!$B:$D,3,0))</f>
        <v>200000</v>
      </c>
      <c r="O6761">
        <v>100</v>
      </c>
      <c r="P6761" s="3">
        <f>N6761*O6761%*CSDL[[#This Row],[SỐ LƯỢNG]]</f>
        <v>400000</v>
      </c>
      <c r="Q6761" s="3">
        <f t="shared" si="3090"/>
        <v>0</v>
      </c>
    </row>
    <row r="6762" spans="1:17" x14ac:dyDescent="0.3">
      <c r="A6762" s="23" t="s">
        <v>3670</v>
      </c>
      <c r="B6762" s="8" t="s">
        <v>3670</v>
      </c>
      <c r="C6762" s="8">
        <v>3</v>
      </c>
      <c r="D6762" s="8" t="s">
        <v>3776</v>
      </c>
      <c r="E6762" s="8" t="s">
        <v>13814</v>
      </c>
      <c r="F6762" s="8" t="str">
        <f>VLOOKUP(E6762,'DANH MỤC'!$F:$G,2,0)</f>
        <v>Nhóm 1</v>
      </c>
      <c r="G6762" s="8" t="s">
        <v>8652</v>
      </c>
      <c r="H6762" t="str">
        <f>VLOOKUP(G6762,'DANH MỤC'!$I:$K,2,0)</f>
        <v>KH 2679</v>
      </c>
      <c r="I6762" t="str">
        <f>VLOOKUP(G6762,'DANH MỤC'!$I:$K,3,0)</f>
        <v>Đắk Lắk</v>
      </c>
      <c r="J6762" s="8" t="s">
        <v>14</v>
      </c>
      <c r="K6762" t="str">
        <f>VLOOKUP(J6762,'DANH MỤC'!$A$1:$B$19,2,0)</f>
        <v>Sản phẩm 0004</v>
      </c>
      <c r="L6762" t="s">
        <v>15</v>
      </c>
      <c r="M6762">
        <v>1</v>
      </c>
      <c r="N6762" s="3">
        <f>IF(LEFT(K6762,1)="S",VLOOKUP(K6762,'DANH MỤC'!$B:$D,2,0),VLOOKUP(K6762,'DANH MỤC'!$B:$D,3,0))</f>
        <v>3500000</v>
      </c>
      <c r="O6762">
        <v>10</v>
      </c>
      <c r="P6762" s="3">
        <f>N6762*O6762%*CSDL[[#This Row],[SỐ LƯỢNG]]</f>
        <v>350000</v>
      </c>
      <c r="Q6762" s="3">
        <f t="shared" si="3090"/>
        <v>3150000</v>
      </c>
    </row>
    <row r="6763" spans="1:17" x14ac:dyDescent="0.3">
      <c r="A6763" s="23" t="s">
        <v>3670</v>
      </c>
      <c r="B6763" s="8" t="s">
        <v>3670</v>
      </c>
      <c r="C6763" s="8">
        <v>3</v>
      </c>
      <c r="D6763" s="8" t="s">
        <v>3777</v>
      </c>
      <c r="E6763" s="8" t="s">
        <v>13819</v>
      </c>
      <c r="F6763" s="8" t="str">
        <f>VLOOKUP(E6763,'DANH MỤC'!$F:$G,2,0)</f>
        <v>Nhóm 1</v>
      </c>
      <c r="G6763" s="8" t="s">
        <v>7173</v>
      </c>
      <c r="H6763" t="str">
        <f>VLOOKUP(G6763,'DANH MỤC'!$I:$K,2,0)</f>
        <v>KH 1150</v>
      </c>
      <c r="I6763" t="str">
        <f>VLOOKUP(G6763,'DANH MỤC'!$I:$K,3,0)</f>
        <v>Điện Biên</v>
      </c>
      <c r="J6763" s="8" t="s">
        <v>5939</v>
      </c>
      <c r="K6763" t="str">
        <f>VLOOKUP(J6763,'DANH MỤC'!$A$1:$B$19,2,0)</f>
        <v>Sản phẩm 0001</v>
      </c>
      <c r="L6763" t="s">
        <v>15</v>
      </c>
      <c r="M6763">
        <v>1</v>
      </c>
      <c r="N6763" s="3">
        <f>IF(LEFT(K6763,1)="S",VLOOKUP(K6763,'DANH MỤC'!$B:$D,2,0),VLOOKUP(K6763,'DANH MỤC'!$B:$D,3,0))</f>
        <v>3000000</v>
      </c>
      <c r="O6763">
        <v>0</v>
      </c>
      <c r="P6763" s="3">
        <f>N6763*O6763%*CSDL[[#This Row],[SỐ LƯỢNG]]</f>
        <v>0</v>
      </c>
      <c r="Q6763" s="3">
        <f t="shared" si="3090"/>
        <v>3000000</v>
      </c>
    </row>
    <row r="6764" spans="1:17" x14ac:dyDescent="0.3">
      <c r="A6764" s="23" t="str">
        <f>A6763</f>
        <v>11/03/2019</v>
      </c>
      <c r="B6764" s="8" t="str">
        <f>B6763</f>
        <v>11/03/2019</v>
      </c>
      <c r="C6764" s="8">
        <v>3</v>
      </c>
      <c r="D6764" s="8" t="str">
        <f>D6763</f>
        <v>DH11348</v>
      </c>
      <c r="E6764" s="8" t="str">
        <f>E6763</f>
        <v>linh.truong</v>
      </c>
      <c r="F6764" s="8" t="str">
        <f>VLOOKUP(E6764,'DANH MỤC'!$F:$G,2,0)</f>
        <v>Nhóm 1</v>
      </c>
      <c r="G6764" s="8" t="str">
        <f>G6763</f>
        <v>KH1150</v>
      </c>
      <c r="H6764" t="str">
        <f>VLOOKUP(G6764,'DANH MỤC'!$I:$K,2,0)</f>
        <v>KH 1150</v>
      </c>
      <c r="I6764" t="str">
        <f>VLOOKUP(G6764,'DANH MỤC'!$I:$K,3,0)</f>
        <v>Điện Biên</v>
      </c>
      <c r="J6764" s="8" t="s">
        <v>5944</v>
      </c>
      <c r="K6764" t="str">
        <f>VLOOKUP(J6764,'DANH MỤC'!$A$1:$B$19,2,0)</f>
        <v>Hàng tặng 0001</v>
      </c>
      <c r="L6764" t="s">
        <v>24</v>
      </c>
      <c r="M6764">
        <v>2</v>
      </c>
      <c r="N6764" s="3">
        <f>IF(LEFT(K6764,1)="S",VLOOKUP(K6764,'DANH MỤC'!$B:$D,2,0),VLOOKUP(K6764,'DANH MỤC'!$B:$D,3,0))</f>
        <v>200000</v>
      </c>
      <c r="O6764">
        <v>100</v>
      </c>
      <c r="P6764" s="3">
        <f>N6764*O6764%*CSDL[[#This Row],[SỐ LƯỢNG]]</f>
        <v>400000</v>
      </c>
      <c r="Q6764" s="3">
        <f t="shared" si="3090"/>
        <v>0</v>
      </c>
    </row>
    <row r="6765" spans="1:17" x14ac:dyDescent="0.3">
      <c r="A6765" s="23" t="s">
        <v>3670</v>
      </c>
      <c r="B6765" s="8" t="s">
        <v>3670</v>
      </c>
      <c r="C6765" s="8">
        <v>3</v>
      </c>
      <c r="D6765" s="8" t="s">
        <v>3778</v>
      </c>
      <c r="E6765" s="8" t="s">
        <v>13833</v>
      </c>
      <c r="F6765" s="8" t="str">
        <f>VLOOKUP(E6765,'DANH MỤC'!$F:$G,2,0)</f>
        <v>Nhóm 2</v>
      </c>
      <c r="G6765" s="8" t="s">
        <v>7919</v>
      </c>
      <c r="H6765" t="str">
        <f>VLOOKUP(G6765,'DANH MỤC'!$I:$K,2,0)</f>
        <v>KH 1917</v>
      </c>
      <c r="I6765" t="str">
        <f>VLOOKUP(G6765,'DANH MỤC'!$I:$K,3,0)</f>
        <v>Tiền Giang</v>
      </c>
      <c r="J6765" s="8" t="s">
        <v>5940</v>
      </c>
      <c r="K6765" t="str">
        <f>VLOOKUP(J6765,'DANH MỤC'!$A$1:$B$19,2,0)</f>
        <v>Sản phẩm 0002</v>
      </c>
      <c r="L6765" t="s">
        <v>15</v>
      </c>
      <c r="M6765">
        <v>1</v>
      </c>
      <c r="N6765" s="3">
        <f>IF(LEFT(K6765,1)="S",VLOOKUP(K6765,'DANH MỤC'!$B:$D,2,0),VLOOKUP(K6765,'DANH MỤC'!$B:$D,3,0))</f>
        <v>2000000</v>
      </c>
      <c r="O6765">
        <v>10</v>
      </c>
      <c r="P6765" s="3">
        <f>N6765*O6765%*CSDL[[#This Row],[SỐ LƯỢNG]]</f>
        <v>200000</v>
      </c>
      <c r="Q6765" s="3">
        <f t="shared" si="3090"/>
        <v>1800000</v>
      </c>
    </row>
    <row r="6766" spans="1:17" x14ac:dyDescent="0.3">
      <c r="A6766" s="23" t="s">
        <v>3670</v>
      </c>
      <c r="B6766" s="8" t="s">
        <v>3670</v>
      </c>
      <c r="C6766" s="8">
        <v>3</v>
      </c>
      <c r="D6766" s="8" t="s">
        <v>3779</v>
      </c>
      <c r="E6766" s="8" t="s">
        <v>13816</v>
      </c>
      <c r="F6766" s="8" t="str">
        <f>VLOOKUP(E6766,'DANH MỤC'!$F:$G,2,0)</f>
        <v>Nhóm 1</v>
      </c>
      <c r="G6766" s="8" t="s">
        <v>8653</v>
      </c>
      <c r="H6766" t="str">
        <f>VLOOKUP(G6766,'DANH MỤC'!$I:$K,2,0)</f>
        <v>KH 2680</v>
      </c>
      <c r="I6766" t="str">
        <f>VLOOKUP(G6766,'DANH MỤC'!$I:$K,3,0)</f>
        <v>Hà Tĩnh</v>
      </c>
      <c r="J6766" s="8" t="s">
        <v>19</v>
      </c>
      <c r="K6766" t="str">
        <f>VLOOKUP(J6766,'DANH MỤC'!$A$1:$B$19,2,0)</f>
        <v>Sản phẩm 0003</v>
      </c>
      <c r="L6766" t="s">
        <v>15</v>
      </c>
      <c r="M6766">
        <v>12</v>
      </c>
      <c r="N6766" s="3">
        <f>IF(LEFT(K6766,1)="S",VLOOKUP(K6766,'DANH MỤC'!$B:$D,2,0),VLOOKUP(K6766,'DANH MỤC'!$B:$D,3,0))</f>
        <v>2500000</v>
      </c>
      <c r="O6766">
        <v>20</v>
      </c>
      <c r="P6766" s="3">
        <f>N6766*O6766%*CSDL[[#This Row],[SỐ LƯỢNG]]</f>
        <v>6000000</v>
      </c>
      <c r="Q6766" s="3">
        <f t="shared" si="3090"/>
        <v>24000000</v>
      </c>
    </row>
    <row r="6767" spans="1:17" x14ac:dyDescent="0.3">
      <c r="A6767" s="23" t="str">
        <f>A6766</f>
        <v>11/03/2019</v>
      </c>
      <c r="B6767" s="8" t="str">
        <f>B6766</f>
        <v>11/03/2019</v>
      </c>
      <c r="C6767" s="8">
        <v>3</v>
      </c>
      <c r="D6767" s="8" t="str">
        <f>D6766</f>
        <v>DH11346</v>
      </c>
      <c r="E6767" s="8" t="str">
        <f>E6766</f>
        <v>luyen.dam</v>
      </c>
      <c r="F6767" s="8" t="str">
        <f>VLOOKUP(E6767,'DANH MỤC'!$F:$G,2,0)</f>
        <v>Nhóm 1</v>
      </c>
      <c r="G6767" s="8" t="str">
        <f>G6766</f>
        <v>KH2680</v>
      </c>
      <c r="H6767" t="str">
        <f>VLOOKUP(G6767,'DANH MỤC'!$I:$K,2,0)</f>
        <v>KH 2680</v>
      </c>
      <c r="I6767" t="str">
        <f>VLOOKUP(G6767,'DANH MỤC'!$I:$K,3,0)</f>
        <v>Hà Tĩnh</v>
      </c>
      <c r="J6767" s="8" t="s">
        <v>5940</v>
      </c>
      <c r="K6767" t="str">
        <f>VLOOKUP(J6767,'DANH MỤC'!$A$1:$B$19,2,0)</f>
        <v>Sản phẩm 0002</v>
      </c>
      <c r="L6767" t="s">
        <v>15</v>
      </c>
      <c r="M6767">
        <v>2</v>
      </c>
      <c r="N6767" s="3">
        <f>IF(LEFT(K6767,1)="S",VLOOKUP(K6767,'DANH MỤC'!$B:$D,2,0),VLOOKUP(K6767,'DANH MỤC'!$B:$D,3,0))</f>
        <v>2000000</v>
      </c>
      <c r="O6767">
        <v>100</v>
      </c>
      <c r="P6767" s="3">
        <f>N6767*O6767%*CSDL[[#This Row],[SỐ LƯỢNG]]</f>
        <v>4000000</v>
      </c>
      <c r="Q6767" s="3">
        <f t="shared" si="3090"/>
        <v>0</v>
      </c>
    </row>
    <row r="6768" spans="1:17" x14ac:dyDescent="0.3">
      <c r="A6768" s="23" t="s">
        <v>3670</v>
      </c>
      <c r="B6768" s="8" t="s">
        <v>3670</v>
      </c>
      <c r="C6768" s="8">
        <v>3</v>
      </c>
      <c r="D6768" s="8" t="s">
        <v>3780</v>
      </c>
      <c r="E6768" s="8" t="s">
        <v>13839</v>
      </c>
      <c r="F6768" s="8" t="str">
        <f>VLOOKUP(E6768,'DANH MỤC'!$F:$G,2,0)</f>
        <v>Nhóm 2</v>
      </c>
      <c r="G6768" s="8" t="s">
        <v>8654</v>
      </c>
      <c r="H6768" t="str">
        <f>VLOOKUP(G6768,'DANH MỤC'!$I:$K,2,0)</f>
        <v>KH 2681</v>
      </c>
      <c r="I6768" t="str">
        <f>VLOOKUP(G6768,'DANH MỤC'!$I:$K,3,0)</f>
        <v>Quảng Bình</v>
      </c>
      <c r="J6768" s="8" t="s">
        <v>19</v>
      </c>
      <c r="K6768" t="str">
        <f>VLOOKUP(J6768,'DANH MỤC'!$A$1:$B$19,2,0)</f>
        <v>Sản phẩm 0003</v>
      </c>
      <c r="L6768" t="s">
        <v>15</v>
      </c>
      <c r="M6768">
        <v>1</v>
      </c>
      <c r="N6768" s="3">
        <f>IF(LEFT(K6768,1)="S",VLOOKUP(K6768,'DANH MỤC'!$B:$D,2,0),VLOOKUP(K6768,'DANH MỤC'!$B:$D,3,0))</f>
        <v>2500000</v>
      </c>
      <c r="O6768">
        <v>0</v>
      </c>
      <c r="P6768" s="3">
        <f>N6768*O6768%*CSDL[[#This Row],[SỐ LƯỢNG]]</f>
        <v>0</v>
      </c>
      <c r="Q6768" s="3">
        <f t="shared" si="3090"/>
        <v>2500000</v>
      </c>
    </row>
    <row r="6769" spans="1:17" x14ac:dyDescent="0.3">
      <c r="A6769" s="23" t="str">
        <f t="shared" ref="A6769:A6770" si="3116">A6768</f>
        <v>11/03/2019</v>
      </c>
      <c r="B6769" s="8" t="str">
        <f t="shared" ref="B6769:B6770" si="3117">B6768</f>
        <v>11/03/2019</v>
      </c>
      <c r="C6769" s="8">
        <v>3</v>
      </c>
      <c r="D6769" s="8" t="str">
        <f t="shared" ref="D6769:D6770" si="3118">D6768</f>
        <v>DH11345</v>
      </c>
      <c r="E6769" s="8" t="str">
        <f t="shared" ref="E6769:E6770" si="3119">E6768</f>
        <v>hang.dinh</v>
      </c>
      <c r="F6769" s="8" t="str">
        <f>VLOOKUP(E6769,'DANH MỤC'!$F:$G,2,0)</f>
        <v>Nhóm 2</v>
      </c>
      <c r="G6769" s="8" t="str">
        <f t="shared" ref="G6769:G6770" si="3120">G6768</f>
        <v>KH2681</v>
      </c>
      <c r="H6769" t="str">
        <f>VLOOKUP(G6769,'DANH MỤC'!$I:$K,2,0)</f>
        <v>KH 2681</v>
      </c>
      <c r="I6769" t="str">
        <f>VLOOKUP(G6769,'DANH MỤC'!$I:$K,3,0)</f>
        <v>Quảng Bình</v>
      </c>
      <c r="J6769" s="8" t="s">
        <v>5944</v>
      </c>
      <c r="K6769" t="str">
        <f>VLOOKUP(J6769,'DANH MỤC'!$A$1:$B$19,2,0)</f>
        <v>Hàng tặng 0001</v>
      </c>
      <c r="L6769" t="s">
        <v>24</v>
      </c>
      <c r="M6769">
        <v>2</v>
      </c>
      <c r="N6769" s="3">
        <f>IF(LEFT(K6769,1)="S",VLOOKUP(K6769,'DANH MỤC'!$B:$D,2,0),VLOOKUP(K6769,'DANH MỤC'!$B:$D,3,0))</f>
        <v>200000</v>
      </c>
      <c r="O6769">
        <v>100</v>
      </c>
      <c r="P6769" s="3">
        <f>N6769*O6769%*CSDL[[#This Row],[SỐ LƯỢNG]]</f>
        <v>400000</v>
      </c>
      <c r="Q6769" s="3">
        <f t="shared" si="3090"/>
        <v>0</v>
      </c>
    </row>
    <row r="6770" spans="1:17" x14ac:dyDescent="0.3">
      <c r="A6770" s="23" t="str">
        <f t="shared" si="3116"/>
        <v>11/03/2019</v>
      </c>
      <c r="B6770" s="8" t="str">
        <f t="shared" si="3117"/>
        <v>11/03/2019</v>
      </c>
      <c r="C6770" s="8">
        <v>3</v>
      </c>
      <c r="D6770" s="8" t="str">
        <f t="shared" si="3118"/>
        <v>DH11345</v>
      </c>
      <c r="E6770" s="8" t="str">
        <f t="shared" si="3119"/>
        <v>hang.dinh</v>
      </c>
      <c r="F6770" s="8" t="str">
        <f>VLOOKUP(E6770,'DANH MỤC'!$F:$G,2,0)</f>
        <v>Nhóm 2</v>
      </c>
      <c r="G6770" s="8" t="str">
        <f t="shared" si="3120"/>
        <v>KH2681</v>
      </c>
      <c r="H6770" t="str">
        <f>VLOOKUP(G6770,'DANH MỤC'!$I:$K,2,0)</f>
        <v>KH 2681</v>
      </c>
      <c r="I6770" t="str">
        <f>VLOOKUP(G6770,'DANH MỤC'!$I:$K,3,0)</f>
        <v>Quảng Bình</v>
      </c>
      <c r="J6770" s="8" t="s">
        <v>14</v>
      </c>
      <c r="K6770" t="str">
        <f>VLOOKUP(J6770,'DANH MỤC'!$A$1:$B$19,2,0)</f>
        <v>Sản phẩm 0004</v>
      </c>
      <c r="L6770" t="s">
        <v>15</v>
      </c>
      <c r="M6770">
        <v>1</v>
      </c>
      <c r="N6770" s="3">
        <f>IF(LEFT(K6770,1)="S",VLOOKUP(K6770,'DANH MỤC'!$B:$D,2,0),VLOOKUP(K6770,'DANH MỤC'!$B:$D,3,0))</f>
        <v>3500000</v>
      </c>
      <c r="O6770">
        <v>5</v>
      </c>
      <c r="P6770" s="3">
        <f>N6770*O6770%*CSDL[[#This Row],[SỐ LƯỢNG]]</f>
        <v>175000</v>
      </c>
      <c r="Q6770" s="3">
        <f t="shared" si="3090"/>
        <v>3325000</v>
      </c>
    </row>
    <row r="6771" spans="1:17" x14ac:dyDescent="0.3">
      <c r="A6771" s="23" t="s">
        <v>3670</v>
      </c>
      <c r="B6771" s="8" t="s">
        <v>3670</v>
      </c>
      <c r="C6771" s="8">
        <v>3</v>
      </c>
      <c r="D6771" s="8" t="s">
        <v>3781</v>
      </c>
      <c r="E6771" s="8" t="s">
        <v>13830</v>
      </c>
      <c r="F6771" s="8" t="str">
        <f>VLOOKUP(E6771,'DANH MỤC'!$F:$G,2,0)</f>
        <v>Nhóm 2</v>
      </c>
      <c r="G6771" s="8" t="s">
        <v>7581</v>
      </c>
      <c r="H6771" t="str">
        <f>VLOOKUP(G6771,'DANH MỤC'!$I:$K,2,0)</f>
        <v>KH 1570</v>
      </c>
      <c r="I6771" t="str">
        <f>VLOOKUP(G6771,'DANH MỤC'!$I:$K,3,0)</f>
        <v>Thanh Hóa</v>
      </c>
      <c r="J6771" s="8" t="s">
        <v>19</v>
      </c>
      <c r="K6771" t="str">
        <f>VLOOKUP(J6771,'DANH MỤC'!$A$1:$B$19,2,0)</f>
        <v>Sản phẩm 0003</v>
      </c>
      <c r="L6771" t="s">
        <v>15</v>
      </c>
      <c r="M6771">
        <v>2</v>
      </c>
      <c r="N6771" s="3">
        <f>IF(LEFT(K6771,1)="S",VLOOKUP(K6771,'DANH MỤC'!$B:$D,2,0),VLOOKUP(K6771,'DANH MỤC'!$B:$D,3,0))</f>
        <v>2500000</v>
      </c>
      <c r="O6771">
        <v>10</v>
      </c>
      <c r="P6771" s="3">
        <f>N6771*O6771%*CSDL[[#This Row],[SỐ LƯỢNG]]</f>
        <v>500000</v>
      </c>
      <c r="Q6771" s="3">
        <f t="shared" si="3090"/>
        <v>4500000</v>
      </c>
    </row>
    <row r="6772" spans="1:17" x14ac:dyDescent="0.3">
      <c r="A6772" s="23" t="s">
        <v>3670</v>
      </c>
      <c r="B6772" s="8" t="s">
        <v>3670</v>
      </c>
      <c r="C6772" s="8">
        <v>3</v>
      </c>
      <c r="D6772" s="8" t="s">
        <v>3782</v>
      </c>
      <c r="E6772" s="8" t="s">
        <v>13822</v>
      </c>
      <c r="F6772" s="8" t="str">
        <f>VLOOKUP(E6772,'DANH MỤC'!$F:$G,2,0)</f>
        <v>Nhóm 1</v>
      </c>
      <c r="G6772" s="8" t="s">
        <v>8655</v>
      </c>
      <c r="H6772" t="str">
        <f>VLOOKUP(G6772,'DANH MỤC'!$I:$K,2,0)</f>
        <v>KH 2682</v>
      </c>
      <c r="I6772" t="str">
        <f>VLOOKUP(G6772,'DANH MỤC'!$I:$K,3,0)</f>
        <v>Lâm Đồng</v>
      </c>
      <c r="J6772" s="8" t="s">
        <v>19</v>
      </c>
      <c r="K6772" t="str">
        <f>VLOOKUP(J6772,'DANH MỤC'!$A$1:$B$19,2,0)</f>
        <v>Sản phẩm 0003</v>
      </c>
      <c r="L6772" t="s">
        <v>15</v>
      </c>
      <c r="M6772">
        <v>1</v>
      </c>
      <c r="N6772" s="3">
        <f>IF(LEFT(K6772,1)="S",VLOOKUP(K6772,'DANH MỤC'!$B:$D,2,0),VLOOKUP(K6772,'DANH MỤC'!$B:$D,3,0))</f>
        <v>2500000</v>
      </c>
      <c r="O6772">
        <v>0</v>
      </c>
      <c r="P6772" s="3">
        <f>N6772*O6772%*CSDL[[#This Row],[SỐ LƯỢNG]]</f>
        <v>0</v>
      </c>
      <c r="Q6772" s="3">
        <f t="shared" si="3090"/>
        <v>2500000</v>
      </c>
    </row>
    <row r="6773" spans="1:17" x14ac:dyDescent="0.3">
      <c r="A6773" s="23" t="str">
        <f t="shared" ref="A6773:A6775" si="3121">A6772</f>
        <v>11/03/2019</v>
      </c>
      <c r="B6773" s="8" t="str">
        <f t="shared" ref="B6773:B6775" si="3122">B6772</f>
        <v>11/03/2019</v>
      </c>
      <c r="C6773" s="8">
        <v>3</v>
      </c>
      <c r="D6773" s="8" t="str">
        <f t="shared" ref="D6773:D6775" si="3123">D6772</f>
        <v>DH11343</v>
      </c>
      <c r="E6773" s="8" t="str">
        <f t="shared" ref="E6773:E6775" si="3124">E6772</f>
        <v>anh.hong</v>
      </c>
      <c r="F6773" s="8" t="str">
        <f>VLOOKUP(E6773,'DANH MỤC'!$F:$G,2,0)</f>
        <v>Nhóm 1</v>
      </c>
      <c r="G6773" s="8" t="str">
        <f t="shared" ref="G6773:G6775" si="3125">G6772</f>
        <v>KH2682</v>
      </c>
      <c r="H6773" t="str">
        <f>VLOOKUP(G6773,'DANH MỤC'!$I:$K,2,0)</f>
        <v>KH 2682</v>
      </c>
      <c r="I6773" t="str">
        <f>VLOOKUP(G6773,'DANH MỤC'!$I:$K,3,0)</f>
        <v>Lâm Đồng</v>
      </c>
      <c r="J6773" s="8" t="s">
        <v>5944</v>
      </c>
      <c r="K6773" t="str">
        <f>VLOOKUP(J6773,'DANH MỤC'!$A$1:$B$19,2,0)</f>
        <v>Hàng tặng 0001</v>
      </c>
      <c r="L6773" t="s">
        <v>24</v>
      </c>
      <c r="M6773">
        <v>2</v>
      </c>
      <c r="N6773" s="3">
        <f>IF(LEFT(K6773,1)="S",VLOOKUP(K6773,'DANH MỤC'!$B:$D,2,0),VLOOKUP(K6773,'DANH MỤC'!$B:$D,3,0))</f>
        <v>200000</v>
      </c>
      <c r="O6773">
        <v>100</v>
      </c>
      <c r="P6773" s="3">
        <f>N6773*O6773%*CSDL[[#This Row],[SỐ LƯỢNG]]</f>
        <v>400000</v>
      </c>
      <c r="Q6773" s="3">
        <f t="shared" si="3090"/>
        <v>0</v>
      </c>
    </row>
    <row r="6774" spans="1:17" x14ac:dyDescent="0.3">
      <c r="A6774" s="23" t="str">
        <f t="shared" si="3121"/>
        <v>11/03/2019</v>
      </c>
      <c r="B6774" s="8" t="str">
        <f t="shared" si="3122"/>
        <v>11/03/2019</v>
      </c>
      <c r="C6774" s="8">
        <v>3</v>
      </c>
      <c r="D6774" s="8" t="str">
        <f t="shared" si="3123"/>
        <v>DH11343</v>
      </c>
      <c r="E6774" s="8" t="str">
        <f t="shared" si="3124"/>
        <v>anh.hong</v>
      </c>
      <c r="F6774" s="8" t="str">
        <f>VLOOKUP(E6774,'DANH MỤC'!$F:$G,2,0)</f>
        <v>Nhóm 1</v>
      </c>
      <c r="G6774" s="8" t="str">
        <f t="shared" si="3125"/>
        <v>KH2682</v>
      </c>
      <c r="H6774" t="str">
        <f>VLOOKUP(G6774,'DANH MỤC'!$I:$K,2,0)</f>
        <v>KH 2682</v>
      </c>
      <c r="I6774" t="str">
        <f>VLOOKUP(G6774,'DANH MỤC'!$I:$K,3,0)</f>
        <v>Lâm Đồng</v>
      </c>
      <c r="J6774" s="8" t="s">
        <v>14</v>
      </c>
      <c r="K6774" t="str">
        <f>VLOOKUP(J6774,'DANH MỤC'!$A$1:$B$19,2,0)</f>
        <v>Sản phẩm 0004</v>
      </c>
      <c r="L6774" t="s">
        <v>15</v>
      </c>
      <c r="M6774">
        <v>1</v>
      </c>
      <c r="N6774" s="3">
        <f>IF(LEFT(K6774,1)="S",VLOOKUP(K6774,'DANH MỤC'!$B:$D,2,0),VLOOKUP(K6774,'DANH MỤC'!$B:$D,3,0))</f>
        <v>3500000</v>
      </c>
      <c r="O6774">
        <v>20</v>
      </c>
      <c r="P6774" s="3">
        <f>N6774*O6774%*CSDL[[#This Row],[SỐ LƯỢNG]]</f>
        <v>700000</v>
      </c>
      <c r="Q6774" s="3">
        <f t="shared" si="3090"/>
        <v>2800000</v>
      </c>
    </row>
    <row r="6775" spans="1:17" x14ac:dyDescent="0.3">
      <c r="A6775" s="23" t="str">
        <f t="shared" si="3121"/>
        <v>11/03/2019</v>
      </c>
      <c r="B6775" s="8" t="str">
        <f t="shared" si="3122"/>
        <v>11/03/2019</v>
      </c>
      <c r="C6775" s="8">
        <v>3</v>
      </c>
      <c r="D6775" s="8" t="str">
        <f t="shared" si="3123"/>
        <v>DH11343</v>
      </c>
      <c r="E6775" s="8" t="str">
        <f t="shared" si="3124"/>
        <v>anh.hong</v>
      </c>
      <c r="F6775" s="8" t="str">
        <f>VLOOKUP(E6775,'DANH MỤC'!$F:$G,2,0)</f>
        <v>Nhóm 1</v>
      </c>
      <c r="G6775" s="8" t="str">
        <f t="shared" si="3125"/>
        <v>KH2682</v>
      </c>
      <c r="H6775" t="str">
        <f>VLOOKUP(G6775,'DANH MỤC'!$I:$K,2,0)</f>
        <v>KH 2682</v>
      </c>
      <c r="I6775" t="str">
        <f>VLOOKUP(G6775,'DANH MỤC'!$I:$K,3,0)</f>
        <v>Lâm Đồng</v>
      </c>
      <c r="J6775" s="8" t="s">
        <v>14</v>
      </c>
      <c r="K6775" t="str">
        <f>VLOOKUP(J6775,'DANH MỤC'!$A$1:$B$19,2,0)</f>
        <v>Sản phẩm 0004</v>
      </c>
      <c r="L6775" t="s">
        <v>15</v>
      </c>
      <c r="M6775">
        <v>1</v>
      </c>
      <c r="N6775" s="3">
        <f>IF(LEFT(K6775,1)="S",VLOOKUP(K6775,'DANH MỤC'!$B:$D,2,0),VLOOKUP(K6775,'DANH MỤC'!$B:$D,3,0))</f>
        <v>3500000</v>
      </c>
      <c r="O6775">
        <v>10</v>
      </c>
      <c r="P6775" s="3">
        <f>N6775*O6775%*CSDL[[#This Row],[SỐ LƯỢNG]]</f>
        <v>350000</v>
      </c>
      <c r="Q6775" s="3">
        <f t="shared" si="3090"/>
        <v>3150000</v>
      </c>
    </row>
    <row r="6776" spans="1:17" x14ac:dyDescent="0.3">
      <c r="A6776" s="23" t="s">
        <v>3670</v>
      </c>
      <c r="B6776" s="8" t="s">
        <v>3670</v>
      </c>
      <c r="C6776" s="8">
        <v>3</v>
      </c>
      <c r="D6776" s="8" t="s">
        <v>3783</v>
      </c>
      <c r="E6776" s="8" t="s">
        <v>13814</v>
      </c>
      <c r="F6776" s="8" t="str">
        <f>VLOOKUP(E6776,'DANH MỤC'!$F:$G,2,0)</f>
        <v>Nhóm 1</v>
      </c>
      <c r="G6776" s="8" t="s">
        <v>8656</v>
      </c>
      <c r="H6776" t="str">
        <f>VLOOKUP(G6776,'DANH MỤC'!$I:$K,2,0)</f>
        <v>KH 2683</v>
      </c>
      <c r="I6776" t="str">
        <f>VLOOKUP(G6776,'DANH MỤC'!$I:$K,3,0)</f>
        <v>Bình Định</v>
      </c>
      <c r="J6776" s="8" t="s">
        <v>5940</v>
      </c>
      <c r="K6776" t="str">
        <f>VLOOKUP(J6776,'DANH MỤC'!$A$1:$B$19,2,0)</f>
        <v>Sản phẩm 0002</v>
      </c>
      <c r="L6776" t="s">
        <v>15</v>
      </c>
      <c r="M6776">
        <v>1</v>
      </c>
      <c r="N6776" s="3">
        <f>IF(LEFT(K6776,1)="S",VLOOKUP(K6776,'DANH MỤC'!$B:$D,2,0),VLOOKUP(K6776,'DANH MỤC'!$B:$D,3,0))</f>
        <v>2000000</v>
      </c>
      <c r="O6776">
        <v>10</v>
      </c>
      <c r="P6776" s="3">
        <f>N6776*O6776%*CSDL[[#This Row],[SỐ LƯỢNG]]</f>
        <v>200000</v>
      </c>
      <c r="Q6776" s="3">
        <f t="shared" si="3090"/>
        <v>1800000</v>
      </c>
    </row>
    <row r="6777" spans="1:17" x14ac:dyDescent="0.3">
      <c r="A6777" s="23" t="str">
        <f>A6776</f>
        <v>11/03/2019</v>
      </c>
      <c r="B6777" s="8" t="str">
        <f>B6776</f>
        <v>11/03/2019</v>
      </c>
      <c r="C6777" s="8">
        <v>3</v>
      </c>
      <c r="D6777" s="8" t="str">
        <f>D6776</f>
        <v>DH11342</v>
      </c>
      <c r="E6777" s="8" t="str">
        <f>E6776</f>
        <v>hai.vi</v>
      </c>
      <c r="F6777" s="8" t="str">
        <f>VLOOKUP(E6777,'DANH MỤC'!$F:$G,2,0)</f>
        <v>Nhóm 1</v>
      </c>
      <c r="G6777" s="8" t="str">
        <f>G6776</f>
        <v>KH2683</v>
      </c>
      <c r="H6777" t="str">
        <f>VLOOKUP(G6777,'DANH MỤC'!$I:$K,2,0)</f>
        <v>KH 2683</v>
      </c>
      <c r="I6777" t="str">
        <f>VLOOKUP(G6777,'DANH MỤC'!$I:$K,3,0)</f>
        <v>Bình Định</v>
      </c>
      <c r="J6777" s="8" t="s">
        <v>5939</v>
      </c>
      <c r="K6777" t="str">
        <f>VLOOKUP(J6777,'DANH MỤC'!$A$1:$B$19,2,0)</f>
        <v>Sản phẩm 0001</v>
      </c>
      <c r="L6777" t="s">
        <v>15</v>
      </c>
      <c r="M6777">
        <v>1</v>
      </c>
      <c r="N6777" s="3">
        <f>IF(LEFT(K6777,1)="S",VLOOKUP(K6777,'DANH MỤC'!$B:$D,2,0),VLOOKUP(K6777,'DANH MỤC'!$B:$D,3,0))</f>
        <v>3000000</v>
      </c>
      <c r="O6777">
        <v>10</v>
      </c>
      <c r="P6777" s="3">
        <f>N6777*O6777%*CSDL[[#This Row],[SỐ LƯỢNG]]</f>
        <v>300000</v>
      </c>
      <c r="Q6777" s="3">
        <f t="shared" si="3090"/>
        <v>2700000</v>
      </c>
    </row>
    <row r="6778" spans="1:17" x14ac:dyDescent="0.3">
      <c r="A6778" s="23" t="s">
        <v>3670</v>
      </c>
      <c r="B6778" s="8" t="s">
        <v>3670</v>
      </c>
      <c r="C6778" s="8">
        <v>3</v>
      </c>
      <c r="D6778" s="8" t="s">
        <v>3785</v>
      </c>
      <c r="E6778" s="8" t="s">
        <v>13846</v>
      </c>
      <c r="F6778" s="8" t="str">
        <f>VLOOKUP(E6778,'DANH MỤC'!$F:$G,2,0)</f>
        <v>Nhóm 3</v>
      </c>
      <c r="G6778" s="8" t="s">
        <v>8657</v>
      </c>
      <c r="H6778" t="str">
        <f>VLOOKUP(G6778,'DANH MỤC'!$I:$K,2,0)</f>
        <v>KH 2684</v>
      </c>
      <c r="I6778" t="str">
        <f>VLOOKUP(G6778,'DANH MỤC'!$I:$K,3,0)</f>
        <v>Bắc Ninh</v>
      </c>
      <c r="J6778" s="8" t="s">
        <v>19</v>
      </c>
      <c r="K6778" t="str">
        <f>VLOOKUP(J6778,'DANH MỤC'!$A$1:$B$19,2,0)</f>
        <v>Sản phẩm 0003</v>
      </c>
      <c r="L6778" t="s">
        <v>15</v>
      </c>
      <c r="M6778">
        <v>5</v>
      </c>
      <c r="N6778" s="3">
        <f>IF(LEFT(K6778,1)="S",VLOOKUP(K6778,'DANH MỤC'!$B:$D,2,0),VLOOKUP(K6778,'DANH MỤC'!$B:$D,3,0))</f>
        <v>2500000</v>
      </c>
      <c r="O6778">
        <v>100</v>
      </c>
      <c r="P6778" s="3">
        <f>N6778*O6778%*CSDL[[#This Row],[SỐ LƯỢNG]]</f>
        <v>12500000</v>
      </c>
      <c r="Q6778" s="3">
        <f t="shared" si="3090"/>
        <v>0</v>
      </c>
    </row>
    <row r="6779" spans="1:17" x14ac:dyDescent="0.3">
      <c r="A6779" s="23" t="str">
        <f>A6778</f>
        <v>11/03/2019</v>
      </c>
      <c r="B6779" s="8" t="str">
        <f>B6778</f>
        <v>11/03/2019</v>
      </c>
      <c r="C6779" s="8">
        <v>3</v>
      </c>
      <c r="D6779" s="8" t="str">
        <f>D6778</f>
        <v>DH11341</v>
      </c>
      <c r="E6779" s="8" t="str">
        <f>E6778</f>
        <v>thoan.le</v>
      </c>
      <c r="F6779" s="8" t="str">
        <f>VLOOKUP(E6779,'DANH MỤC'!$F:$G,2,0)</f>
        <v>Nhóm 3</v>
      </c>
      <c r="G6779" s="8" t="str">
        <f>G6778</f>
        <v>KH2684</v>
      </c>
      <c r="H6779" t="str">
        <f>VLOOKUP(G6779,'DANH MỤC'!$I:$K,2,0)</f>
        <v>KH 2684</v>
      </c>
      <c r="I6779" t="str">
        <f>VLOOKUP(G6779,'DANH MỤC'!$I:$K,3,0)</f>
        <v>Bắc Ninh</v>
      </c>
      <c r="J6779" s="8" t="s">
        <v>14</v>
      </c>
      <c r="K6779" t="str">
        <f>VLOOKUP(J6779,'DANH MỤC'!$A$1:$B$19,2,0)</f>
        <v>Sản phẩm 0004</v>
      </c>
      <c r="L6779" t="s">
        <v>15</v>
      </c>
      <c r="M6779">
        <v>7</v>
      </c>
      <c r="N6779" s="3">
        <f>IF(LEFT(K6779,1)="S",VLOOKUP(K6779,'DANH MỤC'!$B:$D,2,0),VLOOKUP(K6779,'DANH MỤC'!$B:$D,3,0))</f>
        <v>3500000</v>
      </c>
      <c r="O6779">
        <v>100</v>
      </c>
      <c r="P6779" s="3">
        <f>N6779*O6779%*CSDL[[#This Row],[SỐ LƯỢNG]]</f>
        <v>24500000</v>
      </c>
      <c r="Q6779" s="3">
        <f t="shared" si="3090"/>
        <v>0</v>
      </c>
    </row>
    <row r="6780" spans="1:17" x14ac:dyDescent="0.3">
      <c r="A6780" s="23" t="s">
        <v>3670</v>
      </c>
      <c r="B6780" s="8" t="s">
        <v>3670</v>
      </c>
      <c r="C6780" s="8">
        <v>3</v>
      </c>
      <c r="D6780" s="8" t="s">
        <v>3787</v>
      </c>
      <c r="E6780" s="8" t="s">
        <v>13839</v>
      </c>
      <c r="F6780" s="8" t="str">
        <f>VLOOKUP(E6780,'DANH MỤC'!$F:$G,2,0)</f>
        <v>Nhóm 2</v>
      </c>
      <c r="G6780" s="8" t="s">
        <v>8658</v>
      </c>
      <c r="H6780" t="str">
        <f>VLOOKUP(G6780,'DANH MỤC'!$I:$K,2,0)</f>
        <v>KH 2685</v>
      </c>
      <c r="I6780" t="str">
        <f>VLOOKUP(G6780,'DANH MỤC'!$I:$K,3,0)</f>
        <v>Đắk Lắk</v>
      </c>
      <c r="J6780" s="8" t="s">
        <v>19</v>
      </c>
      <c r="K6780" t="str">
        <f>VLOOKUP(J6780,'DANH MỤC'!$A$1:$B$19,2,0)</f>
        <v>Sản phẩm 0003</v>
      </c>
      <c r="L6780" t="s">
        <v>15</v>
      </c>
      <c r="M6780">
        <v>1</v>
      </c>
      <c r="N6780" s="3">
        <f>IF(LEFT(K6780,1)="S",VLOOKUP(K6780,'DANH MỤC'!$B:$D,2,0),VLOOKUP(K6780,'DANH MỤC'!$B:$D,3,0))</f>
        <v>2500000</v>
      </c>
      <c r="O6780">
        <v>0</v>
      </c>
      <c r="P6780" s="3">
        <f>N6780*O6780%*CSDL[[#This Row],[SỐ LƯỢNG]]</f>
        <v>0</v>
      </c>
      <c r="Q6780" s="3">
        <f t="shared" si="3090"/>
        <v>2500000</v>
      </c>
    </row>
    <row r="6781" spans="1:17" x14ac:dyDescent="0.3">
      <c r="A6781" s="23" t="str">
        <f>A6780</f>
        <v>11/03/2019</v>
      </c>
      <c r="B6781" s="8" t="str">
        <f>B6780</f>
        <v>11/03/2019</v>
      </c>
      <c r="C6781" s="8">
        <v>3</v>
      </c>
      <c r="D6781" s="8" t="str">
        <f>D6780</f>
        <v>DH11340</v>
      </c>
      <c r="E6781" s="8" t="str">
        <f>E6780</f>
        <v>hang.dinh</v>
      </c>
      <c r="F6781" s="8" t="str">
        <f>VLOOKUP(E6781,'DANH MỤC'!$F:$G,2,0)</f>
        <v>Nhóm 2</v>
      </c>
      <c r="G6781" s="8" t="str">
        <f>G6780</f>
        <v>KH2685</v>
      </c>
      <c r="H6781" t="str">
        <f>VLOOKUP(G6781,'DANH MỤC'!$I:$K,2,0)</f>
        <v>KH 2685</v>
      </c>
      <c r="I6781" t="str">
        <f>VLOOKUP(G6781,'DANH MỤC'!$I:$K,3,0)</f>
        <v>Đắk Lắk</v>
      </c>
      <c r="J6781" s="8" t="s">
        <v>5944</v>
      </c>
      <c r="K6781" t="str">
        <f>VLOOKUP(J6781,'DANH MỤC'!$A$1:$B$19,2,0)</f>
        <v>Hàng tặng 0001</v>
      </c>
      <c r="L6781" t="s">
        <v>24</v>
      </c>
      <c r="M6781">
        <v>2</v>
      </c>
      <c r="N6781" s="3">
        <f>IF(LEFT(K6781,1)="S",VLOOKUP(K6781,'DANH MỤC'!$B:$D,2,0),VLOOKUP(K6781,'DANH MỤC'!$B:$D,3,0))</f>
        <v>200000</v>
      </c>
      <c r="O6781">
        <v>100</v>
      </c>
      <c r="P6781" s="3">
        <f>N6781*O6781%*CSDL[[#This Row],[SỐ LƯỢNG]]</f>
        <v>400000</v>
      </c>
      <c r="Q6781" s="3">
        <f t="shared" si="3090"/>
        <v>0</v>
      </c>
    </row>
    <row r="6782" spans="1:17" x14ac:dyDescent="0.3">
      <c r="A6782" s="23" t="s">
        <v>3670</v>
      </c>
      <c r="B6782" s="8" t="s">
        <v>3670</v>
      </c>
      <c r="C6782" s="8">
        <v>3</v>
      </c>
      <c r="D6782" s="8" t="s">
        <v>3788</v>
      </c>
      <c r="E6782" s="8" t="s">
        <v>13825</v>
      </c>
      <c r="F6782" s="8" t="str">
        <f>VLOOKUP(E6782,'DANH MỤC'!$F:$G,2,0)</f>
        <v>Nhóm 1</v>
      </c>
      <c r="G6782" s="8" t="s">
        <v>6278</v>
      </c>
      <c r="H6782" t="str">
        <f>VLOOKUP(G6782,'DANH MỤC'!$I:$K,2,0)</f>
        <v>KH 0245</v>
      </c>
      <c r="I6782" t="str">
        <f>VLOOKUP(G6782,'DANH MỤC'!$I:$K,3,0)</f>
        <v>Hải Dương</v>
      </c>
      <c r="J6782" s="8" t="s">
        <v>5939</v>
      </c>
      <c r="K6782" t="str">
        <f>VLOOKUP(J6782,'DANH MỤC'!$A$1:$B$19,2,0)</f>
        <v>Sản phẩm 0001</v>
      </c>
      <c r="L6782" t="s">
        <v>15</v>
      </c>
      <c r="M6782">
        <v>24</v>
      </c>
      <c r="N6782" s="3">
        <f>IF(LEFT(K6782,1)="S",VLOOKUP(K6782,'DANH MỤC'!$B:$D,2,0),VLOOKUP(K6782,'DANH MỤC'!$B:$D,3,0))</f>
        <v>3000000</v>
      </c>
      <c r="O6782">
        <v>25</v>
      </c>
      <c r="P6782" s="3">
        <f>N6782*O6782%*CSDL[[#This Row],[SỐ LƯỢNG]]</f>
        <v>18000000</v>
      </c>
      <c r="Q6782" s="3">
        <f t="shared" si="3090"/>
        <v>54000000</v>
      </c>
    </row>
    <row r="6783" spans="1:17" x14ac:dyDescent="0.3">
      <c r="A6783" s="23" t="str">
        <f t="shared" ref="A6783:A6784" si="3126">A6782</f>
        <v>11/03/2019</v>
      </c>
      <c r="B6783" s="8" t="str">
        <f t="shared" ref="B6783:B6784" si="3127">B6782</f>
        <v>11/03/2019</v>
      </c>
      <c r="C6783" s="8">
        <v>3</v>
      </c>
      <c r="D6783" s="8" t="str">
        <f t="shared" ref="D6783:D6784" si="3128">D6782</f>
        <v>DH11339</v>
      </c>
      <c r="E6783" s="8" t="str">
        <f t="shared" ref="E6783:E6784" si="3129">E6782</f>
        <v>ha.pham</v>
      </c>
      <c r="F6783" s="8" t="str">
        <f>VLOOKUP(E6783,'DANH MỤC'!$F:$G,2,0)</f>
        <v>Nhóm 1</v>
      </c>
      <c r="G6783" s="8" t="str">
        <f t="shared" ref="G6783:G6784" si="3130">G6782</f>
        <v>KH0245</v>
      </c>
      <c r="H6783" t="str">
        <f>VLOOKUP(G6783,'DANH MỤC'!$I:$K,2,0)</f>
        <v>KH 0245</v>
      </c>
      <c r="I6783" t="str">
        <f>VLOOKUP(G6783,'DANH MỤC'!$I:$K,3,0)</f>
        <v>Hải Dương</v>
      </c>
      <c r="J6783" s="8" t="s">
        <v>5940</v>
      </c>
      <c r="K6783" t="str">
        <f>VLOOKUP(J6783,'DANH MỤC'!$A$1:$B$19,2,0)</f>
        <v>Sản phẩm 0002</v>
      </c>
      <c r="L6783" t="s">
        <v>15</v>
      </c>
      <c r="M6783">
        <v>24</v>
      </c>
      <c r="N6783" s="3">
        <f>IF(LEFT(K6783,1)="S",VLOOKUP(K6783,'DANH MỤC'!$B:$D,2,0),VLOOKUP(K6783,'DANH MỤC'!$B:$D,3,0))</f>
        <v>2000000</v>
      </c>
      <c r="O6783">
        <v>25</v>
      </c>
      <c r="P6783" s="3">
        <f>N6783*O6783%*CSDL[[#This Row],[SỐ LƯỢNG]]</f>
        <v>12000000</v>
      </c>
      <c r="Q6783" s="3">
        <f t="shared" si="3090"/>
        <v>36000000</v>
      </c>
    </row>
    <row r="6784" spans="1:17" x14ac:dyDescent="0.3">
      <c r="A6784" s="23" t="str">
        <f t="shared" si="3126"/>
        <v>11/03/2019</v>
      </c>
      <c r="B6784" s="8" t="str">
        <f t="shared" si="3127"/>
        <v>11/03/2019</v>
      </c>
      <c r="C6784" s="8">
        <v>3</v>
      </c>
      <c r="D6784" s="8" t="str">
        <f t="shared" si="3128"/>
        <v>DH11339</v>
      </c>
      <c r="E6784" s="8" t="str">
        <f t="shared" si="3129"/>
        <v>ha.pham</v>
      </c>
      <c r="F6784" s="8" t="str">
        <f>VLOOKUP(E6784,'DANH MỤC'!$F:$G,2,0)</f>
        <v>Nhóm 1</v>
      </c>
      <c r="G6784" s="8" t="str">
        <f t="shared" si="3130"/>
        <v>KH0245</v>
      </c>
      <c r="H6784" t="str">
        <f>VLOOKUP(G6784,'DANH MỤC'!$I:$K,2,0)</f>
        <v>KH 0245</v>
      </c>
      <c r="I6784" t="str">
        <f>VLOOKUP(G6784,'DANH MỤC'!$I:$K,3,0)</f>
        <v>Hải Dương</v>
      </c>
      <c r="J6784" s="8" t="s">
        <v>19</v>
      </c>
      <c r="K6784" t="str">
        <f>VLOOKUP(J6784,'DANH MỤC'!$A$1:$B$19,2,0)</f>
        <v>Sản phẩm 0003</v>
      </c>
      <c r="L6784" t="s">
        <v>15</v>
      </c>
      <c r="M6784">
        <v>12</v>
      </c>
      <c r="N6784" s="3">
        <f>IF(LEFT(K6784,1)="S",VLOOKUP(K6784,'DANH MỤC'!$B:$D,2,0),VLOOKUP(K6784,'DANH MỤC'!$B:$D,3,0))</f>
        <v>2500000</v>
      </c>
      <c r="O6784">
        <v>25</v>
      </c>
      <c r="P6784" s="3">
        <f>N6784*O6784%*CSDL[[#This Row],[SỐ LƯỢNG]]</f>
        <v>7500000</v>
      </c>
      <c r="Q6784" s="3">
        <f t="shared" si="3090"/>
        <v>22500000</v>
      </c>
    </row>
    <row r="6785" spans="1:17" x14ac:dyDescent="0.3">
      <c r="A6785" s="23" t="s">
        <v>3670</v>
      </c>
      <c r="B6785" s="8" t="s">
        <v>3670</v>
      </c>
      <c r="C6785" s="8">
        <v>3</v>
      </c>
      <c r="D6785" s="8" t="s">
        <v>3789</v>
      </c>
      <c r="E6785" s="8" t="s">
        <v>13815</v>
      </c>
      <c r="F6785" s="8" t="str">
        <f>VLOOKUP(E6785,'DANH MỤC'!$F:$G,2,0)</f>
        <v>Nhóm 1</v>
      </c>
      <c r="G6785" s="8" t="s">
        <v>8082</v>
      </c>
      <c r="H6785" t="str">
        <f>VLOOKUP(G6785,'DANH MỤC'!$I:$K,2,0)</f>
        <v>KH 2091</v>
      </c>
      <c r="I6785" t="str">
        <f>VLOOKUP(G6785,'DANH MỤC'!$I:$K,3,0)</f>
        <v>Ninh Thuận</v>
      </c>
      <c r="J6785" s="8" t="s">
        <v>19</v>
      </c>
      <c r="K6785" t="str">
        <f>VLOOKUP(J6785,'DANH MỤC'!$A$1:$B$19,2,0)</f>
        <v>Sản phẩm 0003</v>
      </c>
      <c r="L6785" t="s">
        <v>15</v>
      </c>
      <c r="M6785">
        <v>1</v>
      </c>
      <c r="N6785" s="3">
        <f>IF(LEFT(K6785,1)="S",VLOOKUP(K6785,'DANH MỤC'!$B:$D,2,0),VLOOKUP(K6785,'DANH MỤC'!$B:$D,3,0))</f>
        <v>2500000</v>
      </c>
      <c r="O6785">
        <v>0</v>
      </c>
      <c r="P6785" s="3">
        <f>N6785*O6785%*CSDL[[#This Row],[SỐ LƯỢNG]]</f>
        <v>0</v>
      </c>
      <c r="Q6785" s="3">
        <f t="shared" si="3090"/>
        <v>2500000</v>
      </c>
    </row>
    <row r="6786" spans="1:17" x14ac:dyDescent="0.3">
      <c r="A6786" s="23" t="str">
        <f>A6785</f>
        <v>11/03/2019</v>
      </c>
      <c r="B6786" s="8" t="str">
        <f>B6785</f>
        <v>11/03/2019</v>
      </c>
      <c r="C6786" s="8">
        <v>3</v>
      </c>
      <c r="D6786" s="8" t="str">
        <f>D6785</f>
        <v>DH11338</v>
      </c>
      <c r="E6786" s="8" t="str">
        <f>E6785</f>
        <v>nhi.vu</v>
      </c>
      <c r="F6786" s="8" t="str">
        <f>VLOOKUP(E6786,'DANH MỤC'!$F:$G,2,0)</f>
        <v>Nhóm 1</v>
      </c>
      <c r="G6786" s="8" t="str">
        <f>G6785</f>
        <v>KH2091</v>
      </c>
      <c r="H6786" t="str">
        <f>VLOOKUP(G6786,'DANH MỤC'!$I:$K,2,0)</f>
        <v>KH 2091</v>
      </c>
      <c r="I6786" t="str">
        <f>VLOOKUP(G6786,'DANH MỤC'!$I:$K,3,0)</f>
        <v>Ninh Thuận</v>
      </c>
      <c r="J6786" s="8" t="s">
        <v>5944</v>
      </c>
      <c r="K6786" t="str">
        <f>VLOOKUP(J6786,'DANH MỤC'!$A$1:$B$19,2,0)</f>
        <v>Hàng tặng 0001</v>
      </c>
      <c r="L6786" t="s">
        <v>24</v>
      </c>
      <c r="M6786">
        <v>2</v>
      </c>
      <c r="N6786" s="3">
        <f>IF(LEFT(K6786,1)="S",VLOOKUP(K6786,'DANH MỤC'!$B:$D,2,0),VLOOKUP(K6786,'DANH MỤC'!$B:$D,3,0))</f>
        <v>200000</v>
      </c>
      <c r="O6786">
        <v>100</v>
      </c>
      <c r="P6786" s="3">
        <f>N6786*O6786%*CSDL[[#This Row],[SỐ LƯỢNG]]</f>
        <v>400000</v>
      </c>
      <c r="Q6786" s="3">
        <f t="shared" si="3090"/>
        <v>0</v>
      </c>
    </row>
    <row r="6787" spans="1:17" x14ac:dyDescent="0.3">
      <c r="A6787" s="23" t="s">
        <v>3670</v>
      </c>
      <c r="B6787" s="8" t="s">
        <v>3670</v>
      </c>
      <c r="C6787" s="8">
        <v>3</v>
      </c>
      <c r="D6787" s="8" t="s">
        <v>3790</v>
      </c>
      <c r="E6787" s="8" t="s">
        <v>13814</v>
      </c>
      <c r="F6787" s="8" t="str">
        <f>VLOOKUP(E6787,'DANH MỤC'!$F:$G,2,0)</f>
        <v>Nhóm 1</v>
      </c>
      <c r="G6787" s="8" t="s">
        <v>8659</v>
      </c>
      <c r="H6787" t="str">
        <f>VLOOKUP(G6787,'DANH MỤC'!$I:$K,2,0)</f>
        <v>KH 2686</v>
      </c>
      <c r="I6787" t="str">
        <f>VLOOKUP(G6787,'DANH MỤC'!$I:$K,3,0)</f>
        <v>Kiên Giang</v>
      </c>
      <c r="J6787" s="8" t="s">
        <v>19</v>
      </c>
      <c r="K6787" t="str">
        <f>VLOOKUP(J6787,'DANH MỤC'!$A$1:$B$19,2,0)</f>
        <v>Sản phẩm 0003</v>
      </c>
      <c r="L6787" t="s">
        <v>15</v>
      </c>
      <c r="M6787">
        <v>1</v>
      </c>
      <c r="N6787" s="3">
        <f>IF(LEFT(K6787,1)="S",VLOOKUP(K6787,'DANH MỤC'!$B:$D,2,0),VLOOKUP(K6787,'DANH MỤC'!$B:$D,3,0))</f>
        <v>2500000</v>
      </c>
      <c r="O6787">
        <v>5</v>
      </c>
      <c r="P6787" s="3">
        <f>N6787*O6787%*CSDL[[#This Row],[SỐ LƯỢNG]]</f>
        <v>125000</v>
      </c>
      <c r="Q6787" s="3">
        <f t="shared" ref="Q6787:Q6850" si="3131">N6787*M6787-P6787</f>
        <v>2375000</v>
      </c>
    </row>
    <row r="6788" spans="1:17" x14ac:dyDescent="0.3">
      <c r="A6788" s="23" t="s">
        <v>3670</v>
      </c>
      <c r="B6788" s="8" t="s">
        <v>3670</v>
      </c>
      <c r="C6788" s="8">
        <v>3</v>
      </c>
      <c r="D6788" s="8" t="s">
        <v>3791</v>
      </c>
      <c r="E6788" s="8" t="s">
        <v>13823</v>
      </c>
      <c r="F6788" s="8" t="str">
        <f>VLOOKUP(E6788,'DANH MỤC'!$F:$G,2,0)</f>
        <v>Nhóm 1</v>
      </c>
      <c r="G6788" s="8" t="s">
        <v>8160</v>
      </c>
      <c r="H6788" t="str">
        <f>VLOOKUP(G6788,'DANH MỤC'!$I:$K,2,0)</f>
        <v>KH 2171</v>
      </c>
      <c r="I6788" t="str">
        <f>VLOOKUP(G6788,'DANH MỤC'!$I:$K,3,0)</f>
        <v>Đà Nẵng</v>
      </c>
      <c r="J6788" s="8" t="s">
        <v>5939</v>
      </c>
      <c r="K6788" t="str">
        <f>VLOOKUP(J6788,'DANH MỤC'!$A$1:$B$19,2,0)</f>
        <v>Sản phẩm 0001</v>
      </c>
      <c r="L6788" t="s">
        <v>15</v>
      </c>
      <c r="M6788">
        <v>1</v>
      </c>
      <c r="N6788" s="3">
        <f>IF(LEFT(K6788,1)="S",VLOOKUP(K6788,'DANH MỤC'!$B:$D,2,0),VLOOKUP(K6788,'DANH MỤC'!$B:$D,3,0))</f>
        <v>3000000</v>
      </c>
      <c r="O6788">
        <v>0</v>
      </c>
      <c r="P6788" s="3">
        <f>N6788*O6788%*CSDL[[#This Row],[SỐ LƯỢNG]]</f>
        <v>0</v>
      </c>
      <c r="Q6788" s="3">
        <f t="shared" si="3131"/>
        <v>3000000</v>
      </c>
    </row>
    <row r="6789" spans="1:17" x14ac:dyDescent="0.3">
      <c r="A6789" s="23" t="str">
        <f>A6788</f>
        <v>11/03/2019</v>
      </c>
      <c r="B6789" s="8" t="str">
        <f>B6788</f>
        <v>11/03/2019</v>
      </c>
      <c r="C6789" s="8">
        <v>3</v>
      </c>
      <c r="D6789" s="8" t="str">
        <f>D6788</f>
        <v>DH11336</v>
      </c>
      <c r="E6789" s="8" t="str">
        <f>E6788</f>
        <v>giang.nguyen</v>
      </c>
      <c r="F6789" s="8" t="str">
        <f>VLOOKUP(E6789,'DANH MỤC'!$F:$G,2,0)</f>
        <v>Nhóm 1</v>
      </c>
      <c r="G6789" s="8" t="str">
        <f>G6788</f>
        <v>KH2171</v>
      </c>
      <c r="H6789" t="str">
        <f>VLOOKUP(G6789,'DANH MỤC'!$I:$K,2,0)</f>
        <v>KH 2171</v>
      </c>
      <c r="I6789" t="str">
        <f>VLOOKUP(G6789,'DANH MỤC'!$I:$K,3,0)</f>
        <v>Đà Nẵng</v>
      </c>
      <c r="J6789" s="8" t="s">
        <v>5944</v>
      </c>
      <c r="K6789" t="str">
        <f>VLOOKUP(J6789,'DANH MỤC'!$A$1:$B$19,2,0)</f>
        <v>Hàng tặng 0001</v>
      </c>
      <c r="L6789" t="s">
        <v>24</v>
      </c>
      <c r="M6789">
        <v>2</v>
      </c>
      <c r="N6789" s="3">
        <f>IF(LEFT(K6789,1)="S",VLOOKUP(K6789,'DANH MỤC'!$B:$D,2,0),VLOOKUP(K6789,'DANH MỤC'!$B:$D,3,0))</f>
        <v>200000</v>
      </c>
      <c r="O6789">
        <v>100</v>
      </c>
      <c r="P6789" s="3">
        <f>N6789*O6789%*CSDL[[#This Row],[SỐ LƯỢNG]]</f>
        <v>400000</v>
      </c>
      <c r="Q6789" s="3">
        <f t="shared" si="3131"/>
        <v>0</v>
      </c>
    </row>
    <row r="6790" spans="1:17" x14ac:dyDescent="0.3">
      <c r="A6790" s="23" t="s">
        <v>3670</v>
      </c>
      <c r="B6790" s="8" t="s">
        <v>3670</v>
      </c>
      <c r="C6790" s="8">
        <v>3</v>
      </c>
      <c r="D6790" s="8" t="s">
        <v>3792</v>
      </c>
      <c r="E6790" s="8" t="s">
        <v>13823</v>
      </c>
      <c r="F6790" s="8" t="str">
        <f>VLOOKUP(E6790,'DANH MỤC'!$F:$G,2,0)</f>
        <v>Nhóm 1</v>
      </c>
      <c r="G6790" s="8" t="s">
        <v>8660</v>
      </c>
      <c r="H6790" t="str">
        <f>VLOOKUP(G6790,'DANH MỤC'!$I:$K,2,0)</f>
        <v>KH 2687</v>
      </c>
      <c r="I6790" t="str">
        <f>VLOOKUP(G6790,'DANH MỤC'!$I:$K,3,0)</f>
        <v>Bắc Giang</v>
      </c>
      <c r="J6790" s="8" t="s">
        <v>19</v>
      </c>
      <c r="K6790" t="str">
        <f>VLOOKUP(J6790,'DANH MỤC'!$A$1:$B$19,2,0)</f>
        <v>Sản phẩm 0003</v>
      </c>
      <c r="L6790" t="s">
        <v>15</v>
      </c>
      <c r="M6790">
        <v>1</v>
      </c>
      <c r="N6790" s="3">
        <f>IF(LEFT(K6790,1)="S",VLOOKUP(K6790,'DANH MỤC'!$B:$D,2,0),VLOOKUP(K6790,'DANH MỤC'!$B:$D,3,0))</f>
        <v>2500000</v>
      </c>
      <c r="O6790">
        <v>0</v>
      </c>
      <c r="P6790" s="3">
        <f>N6790*O6790%*CSDL[[#This Row],[SỐ LƯỢNG]]</f>
        <v>0</v>
      </c>
      <c r="Q6790" s="3">
        <f t="shared" si="3131"/>
        <v>2500000</v>
      </c>
    </row>
    <row r="6791" spans="1:17" x14ac:dyDescent="0.3">
      <c r="A6791" s="23" t="str">
        <f t="shared" ref="A6791:A6792" si="3132">A6790</f>
        <v>11/03/2019</v>
      </c>
      <c r="B6791" s="8" t="str">
        <f t="shared" ref="B6791:B6792" si="3133">B6790</f>
        <v>11/03/2019</v>
      </c>
      <c r="C6791" s="8">
        <v>3</v>
      </c>
      <c r="D6791" s="8" t="str">
        <f t="shared" ref="D6791:D6792" si="3134">D6790</f>
        <v>DH11335</v>
      </c>
      <c r="E6791" s="8" t="str">
        <f t="shared" ref="E6791:E6792" si="3135">E6790</f>
        <v>giang.nguyen</v>
      </c>
      <c r="F6791" s="8" t="str">
        <f>VLOOKUP(E6791,'DANH MỤC'!$F:$G,2,0)</f>
        <v>Nhóm 1</v>
      </c>
      <c r="G6791" s="8" t="str">
        <f t="shared" ref="G6791:G6792" si="3136">G6790</f>
        <v>KH2687</v>
      </c>
      <c r="H6791" t="str">
        <f>VLOOKUP(G6791,'DANH MỤC'!$I:$K,2,0)</f>
        <v>KH 2687</v>
      </c>
      <c r="I6791" t="str">
        <f>VLOOKUP(G6791,'DANH MỤC'!$I:$K,3,0)</f>
        <v>Bắc Giang</v>
      </c>
      <c r="J6791" s="8" t="s">
        <v>14</v>
      </c>
      <c r="K6791" t="str">
        <f>VLOOKUP(J6791,'DANH MỤC'!$A$1:$B$19,2,0)</f>
        <v>Sản phẩm 0004</v>
      </c>
      <c r="L6791" t="s">
        <v>15</v>
      </c>
      <c r="M6791">
        <v>1</v>
      </c>
      <c r="N6791" s="3">
        <f>IF(LEFT(K6791,1)="S",VLOOKUP(K6791,'DANH MỤC'!$B:$D,2,0),VLOOKUP(K6791,'DANH MỤC'!$B:$D,3,0))</f>
        <v>3500000</v>
      </c>
      <c r="O6791">
        <v>0</v>
      </c>
      <c r="P6791" s="3">
        <f>N6791*O6791%*CSDL[[#This Row],[SỐ LƯỢNG]]</f>
        <v>0</v>
      </c>
      <c r="Q6791" s="3">
        <f t="shared" si="3131"/>
        <v>3500000</v>
      </c>
    </row>
    <row r="6792" spans="1:17" x14ac:dyDescent="0.3">
      <c r="A6792" s="23" t="str">
        <f t="shared" si="3132"/>
        <v>11/03/2019</v>
      </c>
      <c r="B6792" s="8" t="str">
        <f t="shared" si="3133"/>
        <v>11/03/2019</v>
      </c>
      <c r="C6792" s="8">
        <v>3</v>
      </c>
      <c r="D6792" s="8" t="str">
        <f t="shared" si="3134"/>
        <v>DH11335</v>
      </c>
      <c r="E6792" s="8" t="str">
        <f t="shared" si="3135"/>
        <v>giang.nguyen</v>
      </c>
      <c r="F6792" s="8" t="str">
        <f>VLOOKUP(E6792,'DANH MỤC'!$F:$G,2,0)</f>
        <v>Nhóm 1</v>
      </c>
      <c r="G6792" s="8" t="str">
        <f t="shared" si="3136"/>
        <v>KH2687</v>
      </c>
      <c r="H6792" t="str">
        <f>VLOOKUP(G6792,'DANH MỤC'!$I:$K,2,0)</f>
        <v>KH 2687</v>
      </c>
      <c r="I6792" t="str">
        <f>VLOOKUP(G6792,'DANH MỤC'!$I:$K,3,0)</f>
        <v>Bắc Giang</v>
      </c>
      <c r="J6792" s="8" t="s">
        <v>5944</v>
      </c>
      <c r="K6792" t="str">
        <f>VLOOKUP(J6792,'DANH MỤC'!$A$1:$B$19,2,0)</f>
        <v>Hàng tặng 0001</v>
      </c>
      <c r="L6792" t="s">
        <v>24</v>
      </c>
      <c r="M6792">
        <v>5</v>
      </c>
      <c r="N6792" s="3">
        <f>IF(LEFT(K6792,1)="S",VLOOKUP(K6792,'DANH MỤC'!$B:$D,2,0),VLOOKUP(K6792,'DANH MỤC'!$B:$D,3,0))</f>
        <v>200000</v>
      </c>
      <c r="O6792">
        <v>100</v>
      </c>
      <c r="P6792" s="3">
        <f>N6792*O6792%*CSDL[[#This Row],[SỐ LƯỢNG]]</f>
        <v>1000000</v>
      </c>
      <c r="Q6792" s="3">
        <f t="shared" si="3131"/>
        <v>0</v>
      </c>
    </row>
    <row r="6793" spans="1:17" x14ac:dyDescent="0.3">
      <c r="A6793" s="23" t="s">
        <v>3670</v>
      </c>
      <c r="B6793" s="8" t="s">
        <v>3670</v>
      </c>
      <c r="C6793" s="8">
        <v>3</v>
      </c>
      <c r="D6793" s="8" t="s">
        <v>3793</v>
      </c>
      <c r="E6793" s="8" t="s">
        <v>13814</v>
      </c>
      <c r="F6793" s="8" t="str">
        <f>VLOOKUP(E6793,'DANH MỤC'!$F:$G,2,0)</f>
        <v>Nhóm 1</v>
      </c>
      <c r="G6793" s="8" t="s">
        <v>4495</v>
      </c>
      <c r="H6793" t="str">
        <f>VLOOKUP(G6793,'DANH MỤC'!$I:$K,2,0)</f>
        <v>KH 2688</v>
      </c>
      <c r="I6793" t="str">
        <f>VLOOKUP(G6793,'DANH MỤC'!$I:$K,3,0)</f>
        <v>Điện Biên</v>
      </c>
      <c r="J6793" s="8" t="s">
        <v>5939</v>
      </c>
      <c r="K6793" t="str">
        <f>VLOOKUP(J6793,'DANH MỤC'!$A$1:$B$19,2,0)</f>
        <v>Sản phẩm 0001</v>
      </c>
      <c r="L6793" t="s">
        <v>15</v>
      </c>
      <c r="M6793">
        <v>1</v>
      </c>
      <c r="N6793" s="3">
        <f>IF(LEFT(K6793,1)="S",VLOOKUP(K6793,'DANH MỤC'!$B:$D,2,0),VLOOKUP(K6793,'DANH MỤC'!$B:$D,3,0))</f>
        <v>3000000</v>
      </c>
      <c r="O6793">
        <v>0</v>
      </c>
      <c r="P6793" s="3">
        <f>N6793*O6793%*CSDL[[#This Row],[SỐ LƯỢNG]]</f>
        <v>0</v>
      </c>
      <c r="Q6793" s="3">
        <f t="shared" si="3131"/>
        <v>3000000</v>
      </c>
    </row>
    <row r="6794" spans="1:17" x14ac:dyDescent="0.3">
      <c r="A6794" s="23" t="str">
        <f>A6793</f>
        <v>11/03/2019</v>
      </c>
      <c r="B6794" s="8" t="str">
        <f>B6793</f>
        <v>11/03/2019</v>
      </c>
      <c r="C6794" s="8">
        <v>3</v>
      </c>
      <c r="D6794" s="8" t="str">
        <f>D6793</f>
        <v>DH11334</v>
      </c>
      <c r="E6794" s="8" t="str">
        <f>E6793</f>
        <v>hai.vi</v>
      </c>
      <c r="F6794" s="8" t="str">
        <f>VLOOKUP(E6794,'DANH MỤC'!$F:$G,2,0)</f>
        <v>Nhóm 1</v>
      </c>
      <c r="G6794" s="8" t="str">
        <f>G6793</f>
        <v>KH2688</v>
      </c>
      <c r="H6794" t="str">
        <f>VLOOKUP(G6794,'DANH MỤC'!$I:$K,2,0)</f>
        <v>KH 2688</v>
      </c>
      <c r="I6794" t="str">
        <f>VLOOKUP(G6794,'DANH MỤC'!$I:$K,3,0)</f>
        <v>Điện Biên</v>
      </c>
      <c r="J6794" s="8" t="s">
        <v>5944</v>
      </c>
      <c r="K6794" t="str">
        <f>VLOOKUP(J6794,'DANH MỤC'!$A$1:$B$19,2,0)</f>
        <v>Hàng tặng 0001</v>
      </c>
      <c r="L6794" t="s">
        <v>24</v>
      </c>
      <c r="M6794">
        <v>2</v>
      </c>
      <c r="N6794" s="3">
        <f>IF(LEFT(K6794,1)="S",VLOOKUP(K6794,'DANH MỤC'!$B:$D,2,0),VLOOKUP(K6794,'DANH MỤC'!$B:$D,3,0))</f>
        <v>200000</v>
      </c>
      <c r="O6794">
        <v>100</v>
      </c>
      <c r="P6794" s="3">
        <f>N6794*O6794%*CSDL[[#This Row],[SỐ LƯỢNG]]</f>
        <v>400000</v>
      </c>
      <c r="Q6794" s="3">
        <f t="shared" si="3131"/>
        <v>0</v>
      </c>
    </row>
    <row r="6795" spans="1:17" x14ac:dyDescent="0.3">
      <c r="A6795" s="23" t="s">
        <v>3670</v>
      </c>
      <c r="B6795" s="8" t="s">
        <v>3670</v>
      </c>
      <c r="C6795" s="8">
        <v>3</v>
      </c>
      <c r="D6795" s="8" t="s">
        <v>3794</v>
      </c>
      <c r="E6795" s="8" t="s">
        <v>13816</v>
      </c>
      <c r="F6795" s="8" t="str">
        <f>VLOOKUP(E6795,'DANH MỤC'!$F:$G,2,0)</f>
        <v>Nhóm 1</v>
      </c>
      <c r="G6795" s="8" t="s">
        <v>8661</v>
      </c>
      <c r="H6795" t="str">
        <f>VLOOKUP(G6795,'DANH MỤC'!$I:$K,2,0)</f>
        <v>KH 2689</v>
      </c>
      <c r="I6795" t="str">
        <f>VLOOKUP(G6795,'DANH MỤC'!$I:$K,3,0)</f>
        <v>Sơn La</v>
      </c>
      <c r="J6795" s="8" t="s">
        <v>14</v>
      </c>
      <c r="K6795" t="str">
        <f>VLOOKUP(J6795,'DANH MỤC'!$A$1:$B$19,2,0)</f>
        <v>Sản phẩm 0004</v>
      </c>
      <c r="L6795" t="s">
        <v>15</v>
      </c>
      <c r="M6795">
        <v>2</v>
      </c>
      <c r="N6795" s="3">
        <f>IF(LEFT(K6795,1)="S",VLOOKUP(K6795,'DANH MỤC'!$B:$D,2,0),VLOOKUP(K6795,'DANH MỤC'!$B:$D,3,0))</f>
        <v>3500000</v>
      </c>
      <c r="O6795">
        <v>10</v>
      </c>
      <c r="P6795" s="3">
        <f>N6795*O6795%*CSDL[[#This Row],[SỐ LƯỢNG]]</f>
        <v>700000</v>
      </c>
      <c r="Q6795" s="3">
        <f t="shared" si="3131"/>
        <v>6300000</v>
      </c>
    </row>
    <row r="6796" spans="1:17" x14ac:dyDescent="0.3">
      <c r="A6796" s="23" t="s">
        <v>3670</v>
      </c>
      <c r="B6796" s="8" t="s">
        <v>3670</v>
      </c>
      <c r="C6796" s="8">
        <v>3</v>
      </c>
      <c r="D6796" s="8" t="s">
        <v>3796</v>
      </c>
      <c r="E6796" s="8" t="s">
        <v>13831</v>
      </c>
      <c r="F6796" s="8" t="str">
        <f>VLOOKUP(E6796,'DANH MỤC'!$F:$G,2,0)</f>
        <v>Nhóm 2</v>
      </c>
      <c r="G6796" s="8" t="s">
        <v>280</v>
      </c>
      <c r="H6796" t="str">
        <f>VLOOKUP(G6796,'DANH MỤC'!$I:$K,2,0)</f>
        <v>KH 1657</v>
      </c>
      <c r="I6796" t="str">
        <f>VLOOKUP(G6796,'DANH MỤC'!$I:$K,3,0)</f>
        <v>Quảng Ninh</v>
      </c>
      <c r="J6796" s="8" t="s">
        <v>19</v>
      </c>
      <c r="K6796" t="str">
        <f>VLOOKUP(J6796,'DANH MỤC'!$A$1:$B$19,2,0)</f>
        <v>Sản phẩm 0003</v>
      </c>
      <c r="L6796" t="s">
        <v>15</v>
      </c>
      <c r="M6796">
        <v>1</v>
      </c>
      <c r="N6796" s="3">
        <f>IF(LEFT(K6796,1)="S",VLOOKUP(K6796,'DANH MỤC'!$B:$D,2,0),VLOOKUP(K6796,'DANH MỤC'!$B:$D,3,0))</f>
        <v>2500000</v>
      </c>
      <c r="O6796">
        <v>0</v>
      </c>
      <c r="P6796" s="3">
        <f>N6796*O6796%*CSDL[[#This Row],[SỐ LƯỢNG]]</f>
        <v>0</v>
      </c>
      <c r="Q6796" s="3">
        <f t="shared" si="3131"/>
        <v>2500000</v>
      </c>
    </row>
    <row r="6797" spans="1:17" x14ac:dyDescent="0.3">
      <c r="A6797" s="23" t="str">
        <f>A6796</f>
        <v>11/03/2019</v>
      </c>
      <c r="B6797" s="8" t="str">
        <f>B6796</f>
        <v>11/03/2019</v>
      </c>
      <c r="C6797" s="8">
        <v>3</v>
      </c>
      <c r="D6797" s="8" t="str">
        <f>D6796</f>
        <v>DH11332</v>
      </c>
      <c r="E6797" s="8" t="str">
        <f>E6796</f>
        <v>huyen.thanh</v>
      </c>
      <c r="F6797" s="8" t="str">
        <f>VLOOKUP(E6797,'DANH MỤC'!$F:$G,2,0)</f>
        <v>Nhóm 2</v>
      </c>
      <c r="G6797" s="8" t="str">
        <f>G6796</f>
        <v>KH1657</v>
      </c>
      <c r="H6797" t="str">
        <f>VLOOKUP(G6797,'DANH MỤC'!$I:$K,2,0)</f>
        <v>KH 1657</v>
      </c>
      <c r="I6797" t="str">
        <f>VLOOKUP(G6797,'DANH MỤC'!$I:$K,3,0)</f>
        <v>Quảng Ninh</v>
      </c>
      <c r="J6797" s="8" t="s">
        <v>5944</v>
      </c>
      <c r="K6797" t="str">
        <f>VLOOKUP(J6797,'DANH MỤC'!$A$1:$B$19,2,0)</f>
        <v>Hàng tặng 0001</v>
      </c>
      <c r="L6797" t="s">
        <v>24</v>
      </c>
      <c r="M6797">
        <v>2</v>
      </c>
      <c r="N6797" s="3">
        <f>IF(LEFT(K6797,1)="S",VLOOKUP(K6797,'DANH MỤC'!$B:$D,2,0),VLOOKUP(K6797,'DANH MỤC'!$B:$D,3,0))</f>
        <v>200000</v>
      </c>
      <c r="O6797">
        <v>100</v>
      </c>
      <c r="P6797" s="3">
        <f>N6797*O6797%*CSDL[[#This Row],[SỐ LƯỢNG]]</f>
        <v>400000</v>
      </c>
      <c r="Q6797" s="3">
        <f t="shared" si="3131"/>
        <v>0</v>
      </c>
    </row>
    <row r="6798" spans="1:17" x14ac:dyDescent="0.3">
      <c r="A6798" s="23" t="s">
        <v>3670</v>
      </c>
      <c r="B6798" s="8" t="s">
        <v>3670</v>
      </c>
      <c r="C6798" s="8">
        <v>3</v>
      </c>
      <c r="D6798" s="8" t="s">
        <v>3797</v>
      </c>
      <c r="E6798" s="8" t="s">
        <v>13831</v>
      </c>
      <c r="F6798" s="8" t="str">
        <f>VLOOKUP(E6798,'DANH MỤC'!$F:$G,2,0)</f>
        <v>Nhóm 2</v>
      </c>
      <c r="G6798" s="8" t="s">
        <v>8662</v>
      </c>
      <c r="H6798" t="str">
        <f>VLOOKUP(G6798,'DANH MỤC'!$I:$K,2,0)</f>
        <v>KH 2690</v>
      </c>
      <c r="I6798" t="str">
        <f>VLOOKUP(G6798,'DANH MỤC'!$I:$K,3,0)</f>
        <v>Bắc Giang</v>
      </c>
      <c r="J6798" s="8" t="s">
        <v>14</v>
      </c>
      <c r="K6798" t="str">
        <f>VLOOKUP(J6798,'DANH MỤC'!$A$1:$B$19,2,0)</f>
        <v>Sản phẩm 0004</v>
      </c>
      <c r="L6798" t="s">
        <v>15</v>
      </c>
      <c r="M6798">
        <v>1</v>
      </c>
      <c r="N6798" s="3">
        <f>IF(LEFT(K6798,1)="S",VLOOKUP(K6798,'DANH MỤC'!$B:$D,2,0),VLOOKUP(K6798,'DANH MỤC'!$B:$D,3,0))</f>
        <v>3500000</v>
      </c>
      <c r="O6798">
        <v>5</v>
      </c>
      <c r="P6798" s="3">
        <f>N6798*O6798%*CSDL[[#This Row],[SỐ LƯỢNG]]</f>
        <v>175000</v>
      </c>
      <c r="Q6798" s="3">
        <f t="shared" si="3131"/>
        <v>3325000</v>
      </c>
    </row>
    <row r="6799" spans="1:17" x14ac:dyDescent="0.3">
      <c r="A6799" s="23" t="s">
        <v>3670</v>
      </c>
      <c r="B6799" s="8" t="s">
        <v>3670</v>
      </c>
      <c r="C6799" s="8">
        <v>3</v>
      </c>
      <c r="D6799" s="8" t="s">
        <v>3798</v>
      </c>
      <c r="E6799" s="8" t="s">
        <v>13847</v>
      </c>
      <c r="F6799" s="8" t="str">
        <f>VLOOKUP(E6799,'DANH MỤC'!$F:$G,2,0)</f>
        <v>Nhóm 3</v>
      </c>
      <c r="G6799" s="8" t="s">
        <v>7455</v>
      </c>
      <c r="H6799" t="str">
        <f>VLOOKUP(G6799,'DANH MỤC'!$I:$K,2,0)</f>
        <v>KH 1440</v>
      </c>
      <c r="I6799" t="str">
        <f>VLOOKUP(G6799,'DANH MỤC'!$I:$K,3,0)</f>
        <v>Thái Bình</v>
      </c>
      <c r="J6799" s="8" t="s">
        <v>19</v>
      </c>
      <c r="K6799" t="str">
        <f>VLOOKUP(J6799,'DANH MỤC'!$A$1:$B$19,2,0)</f>
        <v>Sản phẩm 0003</v>
      </c>
      <c r="L6799" t="s">
        <v>15</v>
      </c>
      <c r="M6799">
        <v>1</v>
      </c>
      <c r="N6799" s="3">
        <f>IF(LEFT(K6799,1)="S",VLOOKUP(K6799,'DANH MỤC'!$B:$D,2,0),VLOOKUP(K6799,'DANH MỤC'!$B:$D,3,0))</f>
        <v>2500000</v>
      </c>
      <c r="O6799">
        <v>5</v>
      </c>
      <c r="P6799" s="3">
        <f>N6799*O6799%*CSDL[[#This Row],[SỐ LƯỢNG]]</f>
        <v>125000</v>
      </c>
      <c r="Q6799" s="3">
        <f t="shared" si="3131"/>
        <v>2375000</v>
      </c>
    </row>
    <row r="6800" spans="1:17" x14ac:dyDescent="0.3">
      <c r="A6800" s="23" t="str">
        <f>A6799</f>
        <v>11/03/2019</v>
      </c>
      <c r="B6800" s="8" t="str">
        <f>B6799</f>
        <v>11/03/2019</v>
      </c>
      <c r="C6800" s="8">
        <v>3</v>
      </c>
      <c r="D6800" s="8" t="str">
        <f>D6799</f>
        <v>DH11330</v>
      </c>
      <c r="E6800" s="8" t="str">
        <f>E6799</f>
        <v>linh.hoang</v>
      </c>
      <c r="F6800" s="8" t="str">
        <f>VLOOKUP(E6800,'DANH MỤC'!$F:$G,2,0)</f>
        <v>Nhóm 3</v>
      </c>
      <c r="G6800" s="8" t="str">
        <f>G6799</f>
        <v>KH1440</v>
      </c>
      <c r="H6800" t="str">
        <f>VLOOKUP(G6800,'DANH MỤC'!$I:$K,2,0)</f>
        <v>KH 1440</v>
      </c>
      <c r="I6800" t="str">
        <f>VLOOKUP(G6800,'DANH MỤC'!$I:$K,3,0)</f>
        <v>Thái Bình</v>
      </c>
      <c r="J6800" s="8" t="s">
        <v>19</v>
      </c>
      <c r="K6800" t="str">
        <f>VLOOKUP(J6800,'DANH MỤC'!$A$1:$B$19,2,0)</f>
        <v>Sản phẩm 0003</v>
      </c>
      <c r="L6800" t="s">
        <v>15</v>
      </c>
      <c r="M6800">
        <v>1</v>
      </c>
      <c r="N6800" s="3">
        <f>IF(LEFT(K6800,1)="S",VLOOKUP(K6800,'DANH MỤC'!$B:$D,2,0),VLOOKUP(K6800,'DANH MỤC'!$B:$D,3,0))</f>
        <v>2500000</v>
      </c>
      <c r="O6800">
        <v>10</v>
      </c>
      <c r="P6800" s="3">
        <f>N6800*O6800%*CSDL[[#This Row],[SỐ LƯỢNG]]</f>
        <v>250000</v>
      </c>
      <c r="Q6800" s="3">
        <f t="shared" si="3131"/>
        <v>2250000</v>
      </c>
    </row>
    <row r="6801" spans="1:17" x14ac:dyDescent="0.3">
      <c r="A6801" s="23" t="s">
        <v>3670</v>
      </c>
      <c r="B6801" s="8" t="s">
        <v>3670</v>
      </c>
      <c r="C6801" s="8">
        <v>3</v>
      </c>
      <c r="D6801" s="8" t="s">
        <v>3799</v>
      </c>
      <c r="E6801" s="8" t="s">
        <v>13816</v>
      </c>
      <c r="F6801" s="8" t="str">
        <f>VLOOKUP(E6801,'DANH MỤC'!$F:$G,2,0)</f>
        <v>Nhóm 1</v>
      </c>
      <c r="G6801" s="8" t="s">
        <v>8663</v>
      </c>
      <c r="H6801" t="str">
        <f>VLOOKUP(G6801,'DANH MỤC'!$I:$K,2,0)</f>
        <v>KH 2691</v>
      </c>
      <c r="I6801" t="str">
        <f>VLOOKUP(G6801,'DANH MỤC'!$I:$K,3,0)</f>
        <v>Quảng Ninh</v>
      </c>
      <c r="J6801" s="8" t="s">
        <v>5939</v>
      </c>
      <c r="K6801" t="str">
        <f>VLOOKUP(J6801,'DANH MỤC'!$A$1:$B$19,2,0)</f>
        <v>Sản phẩm 0001</v>
      </c>
      <c r="L6801" t="s">
        <v>15</v>
      </c>
      <c r="M6801">
        <v>1</v>
      </c>
      <c r="N6801" s="3">
        <f>IF(LEFT(K6801,1)="S",VLOOKUP(K6801,'DANH MỤC'!$B:$D,2,0),VLOOKUP(K6801,'DANH MỤC'!$B:$D,3,0))</f>
        <v>3000000</v>
      </c>
      <c r="O6801">
        <v>0</v>
      </c>
      <c r="P6801" s="3">
        <f>N6801*O6801%*CSDL[[#This Row],[SỐ LƯỢNG]]</f>
        <v>0</v>
      </c>
      <c r="Q6801" s="3">
        <f t="shared" si="3131"/>
        <v>3000000</v>
      </c>
    </row>
    <row r="6802" spans="1:17" x14ac:dyDescent="0.3">
      <c r="A6802" s="23" t="str">
        <f>A6801</f>
        <v>11/03/2019</v>
      </c>
      <c r="B6802" s="8" t="str">
        <f>B6801</f>
        <v>11/03/2019</v>
      </c>
      <c r="C6802" s="8">
        <v>3</v>
      </c>
      <c r="D6802" s="8" t="str">
        <f>D6801</f>
        <v>DH11328</v>
      </c>
      <c r="E6802" s="8" t="str">
        <f>E6801</f>
        <v>luyen.dam</v>
      </c>
      <c r="F6802" s="8" t="str">
        <f>VLOOKUP(E6802,'DANH MỤC'!$F:$G,2,0)</f>
        <v>Nhóm 1</v>
      </c>
      <c r="G6802" s="8" t="str">
        <f>G6801</f>
        <v>KH2691</v>
      </c>
      <c r="H6802" t="str">
        <f>VLOOKUP(G6802,'DANH MỤC'!$I:$K,2,0)</f>
        <v>KH 2691</v>
      </c>
      <c r="I6802" t="str">
        <f>VLOOKUP(G6802,'DANH MỤC'!$I:$K,3,0)</f>
        <v>Quảng Ninh</v>
      </c>
      <c r="J6802" s="8" t="s">
        <v>5944</v>
      </c>
      <c r="K6802" t="str">
        <f>VLOOKUP(J6802,'DANH MỤC'!$A$1:$B$19,2,0)</f>
        <v>Hàng tặng 0001</v>
      </c>
      <c r="L6802" t="s">
        <v>24</v>
      </c>
      <c r="M6802">
        <v>2</v>
      </c>
      <c r="N6802" s="3">
        <f>IF(LEFT(K6802,1)="S",VLOOKUP(K6802,'DANH MỤC'!$B:$D,2,0),VLOOKUP(K6802,'DANH MỤC'!$B:$D,3,0))</f>
        <v>200000</v>
      </c>
      <c r="O6802">
        <v>100</v>
      </c>
      <c r="P6802" s="3">
        <f>N6802*O6802%*CSDL[[#This Row],[SỐ LƯỢNG]]</f>
        <v>400000</v>
      </c>
      <c r="Q6802" s="3">
        <f t="shared" si="3131"/>
        <v>0</v>
      </c>
    </row>
    <row r="6803" spans="1:17" x14ac:dyDescent="0.3">
      <c r="A6803" s="23" t="s">
        <v>3670</v>
      </c>
      <c r="B6803" s="8" t="s">
        <v>3670</v>
      </c>
      <c r="C6803" s="8">
        <v>3</v>
      </c>
      <c r="D6803" s="8" t="s">
        <v>3800</v>
      </c>
      <c r="E6803" s="8" t="s">
        <v>13816</v>
      </c>
      <c r="F6803" s="8" t="str">
        <f>VLOOKUP(E6803,'DANH MỤC'!$F:$G,2,0)</f>
        <v>Nhóm 1</v>
      </c>
      <c r="G6803" s="8" t="s">
        <v>8664</v>
      </c>
      <c r="H6803" t="str">
        <f>VLOOKUP(G6803,'DANH MỤC'!$I:$K,2,0)</f>
        <v>KH 2692</v>
      </c>
      <c r="I6803" t="str">
        <f>VLOOKUP(G6803,'DANH MỤC'!$I:$K,3,0)</f>
        <v>Phú Yên</v>
      </c>
      <c r="J6803" s="8" t="s">
        <v>5939</v>
      </c>
      <c r="K6803" t="str">
        <f>VLOOKUP(J6803,'DANH MỤC'!$A$1:$B$19,2,0)</f>
        <v>Sản phẩm 0001</v>
      </c>
      <c r="L6803" t="s">
        <v>15</v>
      </c>
      <c r="M6803">
        <v>1</v>
      </c>
      <c r="N6803" s="3">
        <f>IF(LEFT(K6803,1)="S",VLOOKUP(K6803,'DANH MỤC'!$B:$D,2,0),VLOOKUP(K6803,'DANH MỤC'!$B:$D,3,0))</f>
        <v>3000000</v>
      </c>
      <c r="O6803">
        <v>10</v>
      </c>
      <c r="P6803" s="3">
        <f>N6803*O6803%*CSDL[[#This Row],[SỐ LƯỢNG]]</f>
        <v>300000</v>
      </c>
      <c r="Q6803" s="3">
        <f t="shared" si="3131"/>
        <v>2700000</v>
      </c>
    </row>
    <row r="6804" spans="1:17" x14ac:dyDescent="0.3">
      <c r="A6804" s="23" t="s">
        <v>3670</v>
      </c>
      <c r="B6804" s="8" t="s">
        <v>3752</v>
      </c>
      <c r="C6804" s="8">
        <v>3</v>
      </c>
      <c r="D6804" s="8" t="s">
        <v>3801</v>
      </c>
      <c r="E6804" s="8" t="s">
        <v>13814</v>
      </c>
      <c r="F6804" s="8" t="str">
        <f>VLOOKUP(E6804,'DANH MỤC'!$F:$G,2,0)</f>
        <v>Nhóm 1</v>
      </c>
      <c r="G6804" s="8" t="s">
        <v>8665</v>
      </c>
      <c r="H6804" t="str">
        <f>VLOOKUP(G6804,'DANH MỤC'!$I:$K,2,0)</f>
        <v>KH 2693</v>
      </c>
      <c r="I6804" t="str">
        <f>VLOOKUP(G6804,'DANH MỤC'!$I:$K,3,0)</f>
        <v>Lào Cai</v>
      </c>
      <c r="J6804" s="8" t="s">
        <v>5940</v>
      </c>
      <c r="K6804" t="str">
        <f>VLOOKUP(J6804,'DANH MỤC'!$A$1:$B$19,2,0)</f>
        <v>Sản phẩm 0002</v>
      </c>
      <c r="L6804" t="s">
        <v>15</v>
      </c>
      <c r="M6804">
        <v>1</v>
      </c>
      <c r="N6804" s="3">
        <f>IF(LEFT(K6804,1)="S",VLOOKUP(K6804,'DANH MỤC'!$B:$D,2,0),VLOOKUP(K6804,'DANH MỤC'!$B:$D,3,0))</f>
        <v>2000000</v>
      </c>
      <c r="O6804">
        <v>5</v>
      </c>
      <c r="P6804" s="3">
        <f>N6804*O6804%*CSDL[[#This Row],[SỐ LƯỢNG]]</f>
        <v>100000</v>
      </c>
      <c r="Q6804" s="3">
        <f t="shared" si="3131"/>
        <v>1900000</v>
      </c>
    </row>
    <row r="6805" spans="1:17" x14ac:dyDescent="0.3">
      <c r="A6805" s="23" t="s">
        <v>3750</v>
      </c>
      <c r="B6805" s="8" t="s">
        <v>3670</v>
      </c>
      <c r="C6805" s="8">
        <v>3</v>
      </c>
      <c r="D6805" s="8" t="s">
        <v>3802</v>
      </c>
      <c r="E6805" s="8" t="s">
        <v>13839</v>
      </c>
      <c r="F6805" s="8" t="str">
        <f>VLOOKUP(E6805,'DANH MỤC'!$F:$G,2,0)</f>
        <v>Nhóm 2</v>
      </c>
      <c r="G6805" s="8" t="s">
        <v>8666</v>
      </c>
      <c r="H6805" t="str">
        <f>VLOOKUP(G6805,'DANH MỤC'!$I:$K,2,0)</f>
        <v>KH 2694</v>
      </c>
      <c r="I6805" t="str">
        <f>VLOOKUP(G6805,'DANH MỤC'!$I:$K,3,0)</f>
        <v>Nam Định</v>
      </c>
      <c r="J6805" s="8" t="s">
        <v>14</v>
      </c>
      <c r="K6805" t="str">
        <f>VLOOKUP(J6805,'DANH MỤC'!$A$1:$B$19,2,0)</f>
        <v>Sản phẩm 0004</v>
      </c>
      <c r="L6805" t="s">
        <v>15</v>
      </c>
      <c r="M6805">
        <v>1</v>
      </c>
      <c r="N6805" s="3">
        <f>IF(LEFT(K6805,1)="S",VLOOKUP(K6805,'DANH MỤC'!$B:$D,2,0),VLOOKUP(K6805,'DANH MỤC'!$B:$D,3,0))</f>
        <v>3500000</v>
      </c>
      <c r="O6805">
        <v>0</v>
      </c>
      <c r="P6805" s="3">
        <f>N6805*O6805%*CSDL[[#This Row],[SỐ LƯỢNG]]</f>
        <v>0</v>
      </c>
      <c r="Q6805" s="3">
        <f t="shared" si="3131"/>
        <v>3500000</v>
      </c>
    </row>
    <row r="6806" spans="1:17" x14ac:dyDescent="0.3">
      <c r="A6806" s="23" t="str">
        <f>A6805</f>
        <v>10/03/2019</v>
      </c>
      <c r="B6806" s="8" t="str">
        <f>B6805</f>
        <v>11/03/2019</v>
      </c>
      <c r="C6806" s="8">
        <v>3</v>
      </c>
      <c r="D6806" s="8" t="str">
        <f>D6805</f>
        <v>DH11329</v>
      </c>
      <c r="E6806" s="8" t="str">
        <f>E6805</f>
        <v>hang.dinh</v>
      </c>
      <c r="F6806" s="8" t="str">
        <f>VLOOKUP(E6806,'DANH MỤC'!$F:$G,2,0)</f>
        <v>Nhóm 2</v>
      </c>
      <c r="G6806" s="8" t="str">
        <f>G6805</f>
        <v>KH2694</v>
      </c>
      <c r="H6806" t="str">
        <f>VLOOKUP(G6806,'DANH MỤC'!$I:$K,2,0)</f>
        <v>KH 2694</v>
      </c>
      <c r="I6806" t="str">
        <f>VLOOKUP(G6806,'DANH MỤC'!$I:$K,3,0)</f>
        <v>Nam Định</v>
      </c>
      <c r="J6806" s="8" t="s">
        <v>5944</v>
      </c>
      <c r="K6806" t="str">
        <f>VLOOKUP(J6806,'DANH MỤC'!$A$1:$B$19,2,0)</f>
        <v>Hàng tặng 0001</v>
      </c>
      <c r="L6806" t="s">
        <v>24</v>
      </c>
      <c r="M6806">
        <v>2</v>
      </c>
      <c r="N6806" s="3">
        <f>IF(LEFT(K6806,1)="S",VLOOKUP(K6806,'DANH MỤC'!$B:$D,2,0),VLOOKUP(K6806,'DANH MỤC'!$B:$D,3,0))</f>
        <v>200000</v>
      </c>
      <c r="O6806">
        <v>100</v>
      </c>
      <c r="P6806" s="3">
        <f>N6806*O6806%*CSDL[[#This Row],[SỐ LƯỢNG]]</f>
        <v>400000</v>
      </c>
      <c r="Q6806" s="3">
        <f t="shared" si="3131"/>
        <v>0</v>
      </c>
    </row>
    <row r="6807" spans="1:17" x14ac:dyDescent="0.3">
      <c r="A6807" s="23" t="s">
        <v>3750</v>
      </c>
      <c r="B6807" s="8" t="s">
        <v>3750</v>
      </c>
      <c r="C6807" s="8">
        <v>3</v>
      </c>
      <c r="D6807" s="8" t="s">
        <v>3803</v>
      </c>
      <c r="E6807" s="8" t="s">
        <v>13830</v>
      </c>
      <c r="F6807" s="8" t="str">
        <f>VLOOKUP(E6807,'DANH MỤC'!$F:$G,2,0)</f>
        <v>Nhóm 2</v>
      </c>
      <c r="G6807" s="8" t="s">
        <v>7761</v>
      </c>
      <c r="H6807" t="str">
        <f>VLOOKUP(G6807,'DANH MỤC'!$I:$K,2,0)</f>
        <v>KH 1758</v>
      </c>
      <c r="I6807" t="str">
        <f>VLOOKUP(G6807,'DANH MỤC'!$I:$K,3,0)</f>
        <v>Vĩnh Long</v>
      </c>
      <c r="J6807" s="8" t="s">
        <v>5939</v>
      </c>
      <c r="K6807" t="str">
        <f>VLOOKUP(J6807,'DANH MỤC'!$A$1:$B$19,2,0)</f>
        <v>Sản phẩm 0001</v>
      </c>
      <c r="L6807" t="s">
        <v>15</v>
      </c>
      <c r="M6807">
        <v>1</v>
      </c>
      <c r="N6807" s="3">
        <f>IF(LEFT(K6807,1)="S",VLOOKUP(K6807,'DANH MỤC'!$B:$D,2,0),VLOOKUP(K6807,'DANH MỤC'!$B:$D,3,0))</f>
        <v>3000000</v>
      </c>
      <c r="O6807">
        <v>0</v>
      </c>
      <c r="P6807" s="3">
        <f>N6807*O6807%*CSDL[[#This Row],[SỐ LƯỢNG]]</f>
        <v>0</v>
      </c>
      <c r="Q6807" s="3">
        <f t="shared" si="3131"/>
        <v>3000000</v>
      </c>
    </row>
    <row r="6808" spans="1:17" x14ac:dyDescent="0.3">
      <c r="A6808" s="23" t="str">
        <f>A6807</f>
        <v>10/03/2019</v>
      </c>
      <c r="B6808" s="8" t="str">
        <f>B6807</f>
        <v>10/03/2019</v>
      </c>
      <c r="C6808" s="8">
        <v>3</v>
      </c>
      <c r="D6808" s="8" t="str">
        <f>D6807</f>
        <v>DH11326</v>
      </c>
      <c r="E6808" s="8" t="str">
        <f>E6807</f>
        <v>ha.vo</v>
      </c>
      <c r="F6808" s="8" t="str">
        <f>VLOOKUP(E6808,'DANH MỤC'!$F:$G,2,0)</f>
        <v>Nhóm 2</v>
      </c>
      <c r="G6808" s="8" t="str">
        <f>G6807</f>
        <v>KH1758</v>
      </c>
      <c r="H6808" t="str">
        <f>VLOOKUP(G6808,'DANH MỤC'!$I:$K,2,0)</f>
        <v>KH 1758</v>
      </c>
      <c r="I6808" t="str">
        <f>VLOOKUP(G6808,'DANH MỤC'!$I:$K,3,0)</f>
        <v>Vĩnh Long</v>
      </c>
      <c r="J6808" s="8" t="s">
        <v>5944</v>
      </c>
      <c r="K6808" t="str">
        <f>VLOOKUP(J6808,'DANH MỤC'!$A$1:$B$19,2,0)</f>
        <v>Hàng tặng 0001</v>
      </c>
      <c r="L6808" t="s">
        <v>24</v>
      </c>
      <c r="M6808">
        <v>2</v>
      </c>
      <c r="N6808" s="3">
        <f>IF(LEFT(K6808,1)="S",VLOOKUP(K6808,'DANH MỤC'!$B:$D,2,0),VLOOKUP(K6808,'DANH MỤC'!$B:$D,3,0))</f>
        <v>200000</v>
      </c>
      <c r="O6808">
        <v>100</v>
      </c>
      <c r="P6808" s="3">
        <f>N6808*O6808%*CSDL[[#This Row],[SỐ LƯỢNG]]</f>
        <v>400000</v>
      </c>
      <c r="Q6808" s="3">
        <f t="shared" si="3131"/>
        <v>0</v>
      </c>
    </row>
    <row r="6809" spans="1:17" x14ac:dyDescent="0.3">
      <c r="A6809" s="23" t="s">
        <v>3750</v>
      </c>
      <c r="B6809" s="8" t="s">
        <v>3750</v>
      </c>
      <c r="C6809" s="8">
        <v>3</v>
      </c>
      <c r="D6809" s="8" t="s">
        <v>3804</v>
      </c>
      <c r="E6809" s="8" t="s">
        <v>13833</v>
      </c>
      <c r="F6809" s="8" t="str">
        <f>VLOOKUP(E6809,'DANH MỤC'!$F:$G,2,0)</f>
        <v>Nhóm 2</v>
      </c>
      <c r="G6809" s="8" t="s">
        <v>8148</v>
      </c>
      <c r="H6809" t="str">
        <f>VLOOKUP(G6809,'DANH MỤC'!$I:$K,2,0)</f>
        <v>KH 2159</v>
      </c>
      <c r="I6809" t="str">
        <f>VLOOKUP(G6809,'DANH MỤC'!$I:$K,3,0)</f>
        <v>Thái Bình</v>
      </c>
      <c r="J6809" s="8" t="s">
        <v>5939</v>
      </c>
      <c r="K6809" t="str">
        <f>VLOOKUP(J6809,'DANH MỤC'!$A$1:$B$19,2,0)</f>
        <v>Sản phẩm 0001</v>
      </c>
      <c r="L6809" t="s">
        <v>15</v>
      </c>
      <c r="M6809">
        <v>1</v>
      </c>
      <c r="N6809" s="3">
        <f>IF(LEFT(K6809,1)="S",VLOOKUP(K6809,'DANH MỤC'!$B:$D,2,0),VLOOKUP(K6809,'DANH MỤC'!$B:$D,3,0))</f>
        <v>3000000</v>
      </c>
      <c r="O6809">
        <v>5</v>
      </c>
      <c r="P6809" s="3">
        <f>N6809*O6809%*CSDL[[#This Row],[SỐ LƯỢNG]]</f>
        <v>150000</v>
      </c>
      <c r="Q6809" s="3">
        <f t="shared" si="3131"/>
        <v>2850000</v>
      </c>
    </row>
    <row r="6810" spans="1:17" x14ac:dyDescent="0.3">
      <c r="A6810" s="23" t="s">
        <v>3750</v>
      </c>
      <c r="B6810" s="8" t="s">
        <v>3750</v>
      </c>
      <c r="C6810" s="8">
        <v>3</v>
      </c>
      <c r="D6810" s="8" t="s">
        <v>3805</v>
      </c>
      <c r="E6810" s="8" t="s">
        <v>13816</v>
      </c>
      <c r="F6810" s="8" t="str">
        <f>VLOOKUP(E6810,'DANH MỤC'!$F:$G,2,0)</f>
        <v>Nhóm 1</v>
      </c>
      <c r="G6810" s="8" t="s">
        <v>7994</v>
      </c>
      <c r="H6810" t="str">
        <f>VLOOKUP(G6810,'DANH MỤC'!$I:$K,2,0)</f>
        <v>KH 1997</v>
      </c>
      <c r="I6810" t="str">
        <f>VLOOKUP(G6810,'DANH MỤC'!$I:$K,3,0)</f>
        <v>Bình Định</v>
      </c>
      <c r="J6810" s="8" t="s">
        <v>5940</v>
      </c>
      <c r="K6810" t="str">
        <f>VLOOKUP(J6810,'DANH MỤC'!$A$1:$B$19,2,0)</f>
        <v>Sản phẩm 0002</v>
      </c>
      <c r="L6810" t="s">
        <v>15</v>
      </c>
      <c r="M6810">
        <v>1</v>
      </c>
      <c r="N6810" s="3">
        <f>IF(LEFT(K6810,1)="S",VLOOKUP(K6810,'DANH MỤC'!$B:$D,2,0),VLOOKUP(K6810,'DANH MỤC'!$B:$D,3,0))</f>
        <v>2000000</v>
      </c>
      <c r="O6810">
        <v>5</v>
      </c>
      <c r="P6810" s="3">
        <f>N6810*O6810%*CSDL[[#This Row],[SỐ LƯỢNG]]</f>
        <v>100000</v>
      </c>
      <c r="Q6810" s="3">
        <f t="shared" si="3131"/>
        <v>1900000</v>
      </c>
    </row>
    <row r="6811" spans="1:17" x14ac:dyDescent="0.3">
      <c r="A6811" s="23" t="s">
        <v>3750</v>
      </c>
      <c r="B6811" s="8" t="s">
        <v>3750</v>
      </c>
      <c r="C6811" s="8">
        <v>3</v>
      </c>
      <c r="D6811" s="8" t="s">
        <v>3806</v>
      </c>
      <c r="E6811" s="8" t="s">
        <v>13831</v>
      </c>
      <c r="F6811" s="8" t="str">
        <f>VLOOKUP(E6811,'DANH MỤC'!$F:$G,2,0)</f>
        <v>Nhóm 2</v>
      </c>
      <c r="G6811" s="8" t="s">
        <v>8667</v>
      </c>
      <c r="H6811" t="str">
        <f>VLOOKUP(G6811,'DANH MỤC'!$I:$K,2,0)</f>
        <v>KH 2695</v>
      </c>
      <c r="I6811" t="str">
        <f>VLOOKUP(G6811,'DANH MỤC'!$I:$K,3,0)</f>
        <v>Lạng Sơn</v>
      </c>
      <c r="J6811" s="8" t="s">
        <v>14</v>
      </c>
      <c r="K6811" t="str">
        <f>VLOOKUP(J6811,'DANH MỤC'!$A$1:$B$19,2,0)</f>
        <v>Sản phẩm 0004</v>
      </c>
      <c r="L6811" t="s">
        <v>15</v>
      </c>
      <c r="M6811">
        <v>1</v>
      </c>
      <c r="N6811" s="3">
        <f>IF(LEFT(K6811,1)="S",VLOOKUP(K6811,'DANH MỤC'!$B:$D,2,0),VLOOKUP(K6811,'DANH MỤC'!$B:$D,3,0))</f>
        <v>3500000</v>
      </c>
      <c r="O6811">
        <v>10</v>
      </c>
      <c r="P6811" s="3">
        <f>N6811*O6811%*CSDL[[#This Row],[SỐ LƯỢNG]]</f>
        <v>350000</v>
      </c>
      <c r="Q6811" s="3">
        <f t="shared" si="3131"/>
        <v>3150000</v>
      </c>
    </row>
    <row r="6812" spans="1:17" x14ac:dyDescent="0.3">
      <c r="A6812" s="23" t="s">
        <v>3750</v>
      </c>
      <c r="B6812" s="8" t="s">
        <v>3750</v>
      </c>
      <c r="C6812" s="8">
        <v>3</v>
      </c>
      <c r="D6812" s="8" t="s">
        <v>3807</v>
      </c>
      <c r="E6812" s="8" t="s">
        <v>13821</v>
      </c>
      <c r="F6812" s="8" t="str">
        <f>VLOOKUP(E6812,'DANH MỤC'!$F:$G,2,0)</f>
        <v>Nhóm 1</v>
      </c>
      <c r="G6812" s="8" t="s">
        <v>7238</v>
      </c>
      <c r="H6812" t="str">
        <f>VLOOKUP(G6812,'DANH MỤC'!$I:$K,2,0)</f>
        <v>KH 1215</v>
      </c>
      <c r="I6812" t="str">
        <f>VLOOKUP(G6812,'DANH MỤC'!$I:$K,3,0)</f>
        <v>Hồ Chí Minh</v>
      </c>
      <c r="J6812" s="8" t="s">
        <v>14</v>
      </c>
      <c r="K6812" t="str">
        <f>VLOOKUP(J6812,'DANH MỤC'!$A$1:$B$19,2,0)</f>
        <v>Sản phẩm 0004</v>
      </c>
      <c r="L6812" t="s">
        <v>15</v>
      </c>
      <c r="M6812">
        <v>1</v>
      </c>
      <c r="N6812" s="3">
        <f>IF(LEFT(K6812,1)="S",VLOOKUP(K6812,'DANH MỤC'!$B:$D,2,0),VLOOKUP(K6812,'DANH MỤC'!$B:$D,3,0))</f>
        <v>3500000</v>
      </c>
      <c r="O6812">
        <v>0</v>
      </c>
      <c r="P6812" s="3">
        <f>N6812*O6812%*CSDL[[#This Row],[SỐ LƯỢNG]]</f>
        <v>0</v>
      </c>
      <c r="Q6812" s="3">
        <f t="shared" si="3131"/>
        <v>3500000</v>
      </c>
    </row>
    <row r="6813" spans="1:17" x14ac:dyDescent="0.3">
      <c r="A6813" s="23" t="str">
        <f>A6812</f>
        <v>10/03/2019</v>
      </c>
      <c r="B6813" s="8" t="str">
        <f>B6812</f>
        <v>10/03/2019</v>
      </c>
      <c r="C6813" s="8">
        <v>3</v>
      </c>
      <c r="D6813" s="8" t="str">
        <f>D6812</f>
        <v>DH11322</v>
      </c>
      <c r="E6813" s="8" t="str">
        <f>E6812</f>
        <v>thu.le</v>
      </c>
      <c r="F6813" s="8" t="str">
        <f>VLOOKUP(E6813,'DANH MỤC'!$F:$G,2,0)</f>
        <v>Nhóm 1</v>
      </c>
      <c r="G6813" s="8" t="str">
        <f>G6812</f>
        <v>KH1215</v>
      </c>
      <c r="H6813" t="str">
        <f>VLOOKUP(G6813,'DANH MỤC'!$I:$K,2,0)</f>
        <v>KH 1215</v>
      </c>
      <c r="I6813" t="str">
        <f>VLOOKUP(G6813,'DANH MỤC'!$I:$K,3,0)</f>
        <v>Hồ Chí Minh</v>
      </c>
      <c r="J6813" s="8" t="s">
        <v>5944</v>
      </c>
      <c r="K6813" t="str">
        <f>VLOOKUP(J6813,'DANH MỤC'!$A$1:$B$19,2,0)</f>
        <v>Hàng tặng 0001</v>
      </c>
      <c r="L6813" t="s">
        <v>24</v>
      </c>
      <c r="M6813">
        <v>2</v>
      </c>
      <c r="N6813" s="3">
        <f>IF(LEFT(K6813,1)="S",VLOOKUP(K6813,'DANH MỤC'!$B:$D,2,0),VLOOKUP(K6813,'DANH MỤC'!$B:$D,3,0))</f>
        <v>200000</v>
      </c>
      <c r="O6813">
        <v>100</v>
      </c>
      <c r="P6813" s="3">
        <f>N6813*O6813%*CSDL[[#This Row],[SỐ LƯỢNG]]</f>
        <v>400000</v>
      </c>
      <c r="Q6813" s="3">
        <f t="shared" si="3131"/>
        <v>0</v>
      </c>
    </row>
    <row r="6814" spans="1:17" x14ac:dyDescent="0.3">
      <c r="A6814" s="23" t="s">
        <v>3750</v>
      </c>
      <c r="B6814" s="8" t="s">
        <v>3750</v>
      </c>
      <c r="C6814" s="8">
        <v>3</v>
      </c>
      <c r="D6814" s="8" t="s">
        <v>3808</v>
      </c>
      <c r="E6814" s="8" t="s">
        <v>13831</v>
      </c>
      <c r="F6814" s="8" t="str">
        <f>VLOOKUP(E6814,'DANH MỤC'!$F:$G,2,0)</f>
        <v>Nhóm 2</v>
      </c>
      <c r="G6814" s="8" t="s">
        <v>8668</v>
      </c>
      <c r="H6814" t="str">
        <f>VLOOKUP(G6814,'DANH MỤC'!$I:$K,2,0)</f>
        <v>KH 2696</v>
      </c>
      <c r="I6814" t="str">
        <f>VLOOKUP(G6814,'DANH MỤC'!$I:$K,3,0)</f>
        <v>Hồ Chí Minh</v>
      </c>
      <c r="J6814" s="8" t="s">
        <v>5939</v>
      </c>
      <c r="K6814" t="str">
        <f>VLOOKUP(J6814,'DANH MỤC'!$A$1:$B$19,2,0)</f>
        <v>Sản phẩm 0001</v>
      </c>
      <c r="L6814" t="s">
        <v>15</v>
      </c>
      <c r="M6814">
        <v>1</v>
      </c>
      <c r="N6814" s="3">
        <f>IF(LEFT(K6814,1)="S",VLOOKUP(K6814,'DANH MỤC'!$B:$D,2,0),VLOOKUP(K6814,'DANH MỤC'!$B:$D,3,0))</f>
        <v>3000000</v>
      </c>
      <c r="O6814">
        <v>0</v>
      </c>
      <c r="P6814" s="3">
        <f>N6814*O6814%*CSDL[[#This Row],[SỐ LƯỢNG]]</f>
        <v>0</v>
      </c>
      <c r="Q6814" s="3">
        <f t="shared" si="3131"/>
        <v>3000000</v>
      </c>
    </row>
    <row r="6815" spans="1:17" x14ac:dyDescent="0.3">
      <c r="A6815" s="23" t="str">
        <f>A6814</f>
        <v>10/03/2019</v>
      </c>
      <c r="B6815" s="8" t="str">
        <f>B6814</f>
        <v>10/03/2019</v>
      </c>
      <c r="C6815" s="8">
        <v>3</v>
      </c>
      <c r="D6815" s="8" t="str">
        <f>D6814</f>
        <v>DH11321</v>
      </c>
      <c r="E6815" s="8" t="str">
        <f>E6814</f>
        <v>huyen.thanh</v>
      </c>
      <c r="F6815" s="8" t="str">
        <f>VLOOKUP(E6815,'DANH MỤC'!$F:$G,2,0)</f>
        <v>Nhóm 2</v>
      </c>
      <c r="G6815" s="8" t="str">
        <f>G6814</f>
        <v>KH2696</v>
      </c>
      <c r="H6815" t="str">
        <f>VLOOKUP(G6815,'DANH MỤC'!$I:$K,2,0)</f>
        <v>KH 2696</v>
      </c>
      <c r="I6815" t="str">
        <f>VLOOKUP(G6815,'DANH MỤC'!$I:$K,3,0)</f>
        <v>Hồ Chí Minh</v>
      </c>
      <c r="J6815" s="8" t="s">
        <v>5944</v>
      </c>
      <c r="K6815" t="str">
        <f>VLOOKUP(J6815,'DANH MỤC'!$A$1:$B$19,2,0)</f>
        <v>Hàng tặng 0001</v>
      </c>
      <c r="L6815" t="s">
        <v>24</v>
      </c>
      <c r="M6815">
        <v>2</v>
      </c>
      <c r="N6815" s="3">
        <f>IF(LEFT(K6815,1)="S",VLOOKUP(K6815,'DANH MỤC'!$B:$D,2,0),VLOOKUP(K6815,'DANH MỤC'!$B:$D,3,0))</f>
        <v>200000</v>
      </c>
      <c r="O6815">
        <v>100</v>
      </c>
      <c r="P6815" s="3">
        <f>N6815*O6815%*CSDL[[#This Row],[SỐ LƯỢNG]]</f>
        <v>400000</v>
      </c>
      <c r="Q6815" s="3">
        <f t="shared" si="3131"/>
        <v>0</v>
      </c>
    </row>
    <row r="6816" spans="1:17" x14ac:dyDescent="0.3">
      <c r="A6816" s="23" t="s">
        <v>3750</v>
      </c>
      <c r="B6816" s="8" t="s">
        <v>3750</v>
      </c>
      <c r="C6816" s="8">
        <v>3</v>
      </c>
      <c r="D6816" s="8" t="s">
        <v>3809</v>
      </c>
      <c r="E6816" s="8" t="s">
        <v>13822</v>
      </c>
      <c r="F6816" s="8" t="str">
        <f>VLOOKUP(E6816,'DANH MỤC'!$F:$G,2,0)</f>
        <v>Nhóm 1</v>
      </c>
      <c r="G6816" s="8" t="s">
        <v>8669</v>
      </c>
      <c r="H6816" t="str">
        <f>VLOOKUP(G6816,'DANH MỤC'!$I:$K,2,0)</f>
        <v>KH 2697</v>
      </c>
      <c r="I6816" t="str">
        <f>VLOOKUP(G6816,'DANH MỤC'!$I:$K,3,0)</f>
        <v>Điện Biên</v>
      </c>
      <c r="J6816" s="8" t="s">
        <v>19</v>
      </c>
      <c r="K6816" t="str">
        <f>VLOOKUP(J6816,'DANH MỤC'!$A$1:$B$19,2,0)</f>
        <v>Sản phẩm 0003</v>
      </c>
      <c r="L6816" t="s">
        <v>15</v>
      </c>
      <c r="M6816">
        <v>1</v>
      </c>
      <c r="N6816" s="3">
        <f>IF(LEFT(K6816,1)="S",VLOOKUP(K6816,'DANH MỤC'!$B:$D,2,0),VLOOKUP(K6816,'DANH MỤC'!$B:$D,3,0))</f>
        <v>2500000</v>
      </c>
      <c r="O6816">
        <v>0</v>
      </c>
      <c r="P6816" s="3">
        <f>N6816*O6816%*CSDL[[#This Row],[SỐ LƯỢNG]]</f>
        <v>0</v>
      </c>
      <c r="Q6816" s="3">
        <f t="shared" si="3131"/>
        <v>2500000</v>
      </c>
    </row>
    <row r="6817" spans="1:17" x14ac:dyDescent="0.3">
      <c r="A6817" s="23" t="str">
        <f>A6816</f>
        <v>10/03/2019</v>
      </c>
      <c r="B6817" s="8" t="str">
        <f>B6816</f>
        <v>10/03/2019</v>
      </c>
      <c r="C6817" s="8">
        <v>3</v>
      </c>
      <c r="D6817" s="8" t="str">
        <f>D6816</f>
        <v>DH11320</v>
      </c>
      <c r="E6817" s="8" t="str">
        <f>E6816</f>
        <v>anh.hong</v>
      </c>
      <c r="F6817" s="8" t="str">
        <f>VLOOKUP(E6817,'DANH MỤC'!$F:$G,2,0)</f>
        <v>Nhóm 1</v>
      </c>
      <c r="G6817" s="8" t="str">
        <f>G6816</f>
        <v>KH2697</v>
      </c>
      <c r="H6817" t="str">
        <f>VLOOKUP(G6817,'DANH MỤC'!$I:$K,2,0)</f>
        <v>KH 2697</v>
      </c>
      <c r="I6817" t="str">
        <f>VLOOKUP(G6817,'DANH MỤC'!$I:$K,3,0)</f>
        <v>Điện Biên</v>
      </c>
      <c r="J6817" s="8" t="s">
        <v>5944</v>
      </c>
      <c r="K6817" t="str">
        <f>VLOOKUP(J6817,'DANH MỤC'!$A$1:$B$19,2,0)</f>
        <v>Hàng tặng 0001</v>
      </c>
      <c r="L6817" t="s">
        <v>24</v>
      </c>
      <c r="M6817">
        <v>2</v>
      </c>
      <c r="N6817" s="3">
        <f>IF(LEFT(K6817,1)="S",VLOOKUP(K6817,'DANH MỤC'!$B:$D,2,0),VLOOKUP(K6817,'DANH MỤC'!$B:$D,3,0))</f>
        <v>200000</v>
      </c>
      <c r="O6817">
        <v>100</v>
      </c>
      <c r="P6817" s="3">
        <f>N6817*O6817%*CSDL[[#This Row],[SỐ LƯỢNG]]</f>
        <v>400000</v>
      </c>
      <c r="Q6817" s="3">
        <f t="shared" si="3131"/>
        <v>0</v>
      </c>
    </row>
    <row r="6818" spans="1:17" x14ac:dyDescent="0.3">
      <c r="A6818" s="23" t="s">
        <v>3750</v>
      </c>
      <c r="B6818" s="8" t="s">
        <v>3750</v>
      </c>
      <c r="C6818" s="8">
        <v>3</v>
      </c>
      <c r="D6818" s="8" t="s">
        <v>3810</v>
      </c>
      <c r="E6818" s="8" t="s">
        <v>13822</v>
      </c>
      <c r="F6818" s="8" t="str">
        <f>VLOOKUP(E6818,'DANH MỤC'!$F:$G,2,0)</f>
        <v>Nhóm 1</v>
      </c>
      <c r="G6818" s="8" t="s">
        <v>8670</v>
      </c>
      <c r="H6818" t="str">
        <f>VLOOKUP(G6818,'DANH MỤC'!$I:$K,2,0)</f>
        <v>KH 2698</v>
      </c>
      <c r="I6818" t="str">
        <f>VLOOKUP(G6818,'DANH MỤC'!$I:$K,3,0)</f>
        <v>Bắc Ninh</v>
      </c>
      <c r="J6818" s="8" t="s">
        <v>14</v>
      </c>
      <c r="K6818" t="str">
        <f>VLOOKUP(J6818,'DANH MỤC'!$A$1:$B$19,2,0)</f>
        <v>Sản phẩm 0004</v>
      </c>
      <c r="L6818" t="s">
        <v>15</v>
      </c>
      <c r="M6818">
        <v>1</v>
      </c>
      <c r="N6818" s="3">
        <f>IF(LEFT(K6818,1)="S",VLOOKUP(K6818,'DANH MỤC'!$B:$D,2,0),VLOOKUP(K6818,'DANH MỤC'!$B:$D,3,0))</f>
        <v>3500000</v>
      </c>
      <c r="O6818">
        <v>20</v>
      </c>
      <c r="P6818" s="3">
        <f>N6818*O6818%*CSDL[[#This Row],[SỐ LƯỢNG]]</f>
        <v>700000</v>
      </c>
      <c r="Q6818" s="3">
        <f t="shared" si="3131"/>
        <v>2800000</v>
      </c>
    </row>
    <row r="6819" spans="1:17" x14ac:dyDescent="0.3">
      <c r="A6819" s="23" t="s">
        <v>3750</v>
      </c>
      <c r="B6819" s="8" t="s">
        <v>3750</v>
      </c>
      <c r="C6819" s="8">
        <v>3</v>
      </c>
      <c r="D6819" s="8" t="s">
        <v>3811</v>
      </c>
      <c r="E6819" s="8" t="s">
        <v>13822</v>
      </c>
      <c r="F6819" s="8" t="str">
        <f>VLOOKUP(E6819,'DANH MỤC'!$F:$G,2,0)</f>
        <v>Nhóm 1</v>
      </c>
      <c r="G6819" s="8" t="s">
        <v>8671</v>
      </c>
      <c r="H6819" t="str">
        <f>VLOOKUP(G6819,'DANH MỤC'!$I:$K,2,0)</f>
        <v>KH 2699</v>
      </c>
      <c r="I6819" t="str">
        <f>VLOOKUP(G6819,'DANH MỤC'!$I:$K,3,0)</f>
        <v>Cần Thơ</v>
      </c>
      <c r="J6819" s="8" t="s">
        <v>5940</v>
      </c>
      <c r="K6819" t="str">
        <f>VLOOKUP(J6819,'DANH MỤC'!$A$1:$B$19,2,0)</f>
        <v>Sản phẩm 0002</v>
      </c>
      <c r="L6819" t="s">
        <v>15</v>
      </c>
      <c r="M6819">
        <v>1</v>
      </c>
      <c r="N6819" s="3">
        <f>IF(LEFT(K6819,1)="S",VLOOKUP(K6819,'DANH MỤC'!$B:$D,2,0),VLOOKUP(K6819,'DANH MỤC'!$B:$D,3,0))</f>
        <v>2000000</v>
      </c>
      <c r="O6819">
        <v>0</v>
      </c>
      <c r="P6819" s="3">
        <f>N6819*O6819%*CSDL[[#This Row],[SỐ LƯỢNG]]</f>
        <v>0</v>
      </c>
      <c r="Q6819" s="3">
        <f t="shared" si="3131"/>
        <v>2000000</v>
      </c>
    </row>
    <row r="6820" spans="1:17" x14ac:dyDescent="0.3">
      <c r="A6820" s="23" t="str">
        <f>A6819</f>
        <v>10/03/2019</v>
      </c>
      <c r="B6820" s="8" t="str">
        <f>B6819</f>
        <v>10/03/2019</v>
      </c>
      <c r="C6820" s="8">
        <v>3</v>
      </c>
      <c r="D6820" s="8" t="str">
        <f>D6819</f>
        <v>DH11318</v>
      </c>
      <c r="E6820" s="8" t="str">
        <f>E6819</f>
        <v>anh.hong</v>
      </c>
      <c r="F6820" s="8" t="str">
        <f>VLOOKUP(E6820,'DANH MỤC'!$F:$G,2,0)</f>
        <v>Nhóm 1</v>
      </c>
      <c r="G6820" s="8" t="str">
        <f>G6819</f>
        <v>KH2699</v>
      </c>
      <c r="H6820" t="str">
        <f>VLOOKUP(G6820,'DANH MỤC'!$I:$K,2,0)</f>
        <v>KH 2699</v>
      </c>
      <c r="I6820" t="str">
        <f>VLOOKUP(G6820,'DANH MỤC'!$I:$K,3,0)</f>
        <v>Cần Thơ</v>
      </c>
      <c r="J6820" s="8" t="s">
        <v>5944</v>
      </c>
      <c r="K6820" t="str">
        <f>VLOOKUP(J6820,'DANH MỤC'!$A$1:$B$19,2,0)</f>
        <v>Hàng tặng 0001</v>
      </c>
      <c r="L6820" t="s">
        <v>24</v>
      </c>
      <c r="M6820">
        <v>2</v>
      </c>
      <c r="N6820" s="3">
        <f>IF(LEFT(K6820,1)="S",VLOOKUP(K6820,'DANH MỤC'!$B:$D,2,0),VLOOKUP(K6820,'DANH MỤC'!$B:$D,3,0))</f>
        <v>200000</v>
      </c>
      <c r="O6820">
        <v>100</v>
      </c>
      <c r="P6820" s="3">
        <f>N6820*O6820%*CSDL[[#This Row],[SỐ LƯỢNG]]</f>
        <v>400000</v>
      </c>
      <c r="Q6820" s="3">
        <f t="shared" si="3131"/>
        <v>0</v>
      </c>
    </row>
    <row r="6821" spans="1:17" x14ac:dyDescent="0.3">
      <c r="A6821" s="23" t="s">
        <v>3750</v>
      </c>
      <c r="B6821" s="8" t="s">
        <v>3750</v>
      </c>
      <c r="C6821" s="8">
        <v>3</v>
      </c>
      <c r="D6821" s="8" t="s">
        <v>3812</v>
      </c>
      <c r="E6821" s="8" t="s">
        <v>13830</v>
      </c>
      <c r="F6821" s="8" t="str">
        <f>VLOOKUP(E6821,'DANH MỤC'!$F:$G,2,0)</f>
        <v>Nhóm 2</v>
      </c>
      <c r="G6821" s="8" t="s">
        <v>7421</v>
      </c>
      <c r="H6821" t="str">
        <f>VLOOKUP(G6821,'DANH MỤC'!$I:$K,2,0)</f>
        <v>KH 1405</v>
      </c>
      <c r="I6821" t="str">
        <f>VLOOKUP(G6821,'DANH MỤC'!$I:$K,3,0)</f>
        <v>Quảng Trị</v>
      </c>
      <c r="J6821" s="8" t="s">
        <v>5939</v>
      </c>
      <c r="K6821" t="str">
        <f>VLOOKUP(J6821,'DANH MỤC'!$A$1:$B$19,2,0)</f>
        <v>Sản phẩm 0001</v>
      </c>
      <c r="L6821" t="s">
        <v>15</v>
      </c>
      <c r="M6821">
        <v>1</v>
      </c>
      <c r="N6821" s="3">
        <f>IF(LEFT(K6821,1)="S",VLOOKUP(K6821,'DANH MỤC'!$B:$D,2,0),VLOOKUP(K6821,'DANH MỤC'!$B:$D,3,0))</f>
        <v>3000000</v>
      </c>
      <c r="O6821">
        <v>5</v>
      </c>
      <c r="P6821" s="3">
        <f>N6821*O6821%*CSDL[[#This Row],[SỐ LƯỢNG]]</f>
        <v>150000</v>
      </c>
      <c r="Q6821" s="3">
        <f t="shared" si="3131"/>
        <v>2850000</v>
      </c>
    </row>
    <row r="6822" spans="1:17" x14ac:dyDescent="0.3">
      <c r="A6822" s="23" t="s">
        <v>3750</v>
      </c>
      <c r="B6822" s="8" t="s">
        <v>3750</v>
      </c>
      <c r="C6822" s="8">
        <v>3</v>
      </c>
      <c r="D6822" s="8" t="s">
        <v>3813</v>
      </c>
      <c r="E6822" s="8" t="s">
        <v>13814</v>
      </c>
      <c r="F6822" s="8" t="str">
        <f>VLOOKUP(E6822,'DANH MỤC'!$F:$G,2,0)</f>
        <v>Nhóm 1</v>
      </c>
      <c r="G6822" s="8" t="s">
        <v>8672</v>
      </c>
      <c r="H6822" t="str">
        <f>VLOOKUP(G6822,'DANH MỤC'!$I:$K,2,0)</f>
        <v>KH 2700</v>
      </c>
      <c r="I6822" t="str">
        <f>VLOOKUP(G6822,'DANH MỤC'!$I:$K,3,0)</f>
        <v>Lào Cai</v>
      </c>
      <c r="J6822" s="8" t="s">
        <v>19</v>
      </c>
      <c r="K6822" t="str">
        <f>VLOOKUP(J6822,'DANH MỤC'!$A$1:$B$19,2,0)</f>
        <v>Sản phẩm 0003</v>
      </c>
      <c r="L6822" t="s">
        <v>15</v>
      </c>
      <c r="M6822">
        <v>1</v>
      </c>
      <c r="N6822" s="3">
        <f>IF(LEFT(K6822,1)="S",VLOOKUP(K6822,'DANH MỤC'!$B:$D,2,0),VLOOKUP(K6822,'DANH MỤC'!$B:$D,3,0))</f>
        <v>2500000</v>
      </c>
      <c r="O6822">
        <v>0</v>
      </c>
      <c r="P6822" s="3">
        <f>N6822*O6822%*CSDL[[#This Row],[SỐ LƯỢNG]]</f>
        <v>0</v>
      </c>
      <c r="Q6822" s="3">
        <f t="shared" si="3131"/>
        <v>2500000</v>
      </c>
    </row>
    <row r="6823" spans="1:17" x14ac:dyDescent="0.3">
      <c r="A6823" s="23" t="str">
        <f t="shared" ref="A6823:A6824" si="3137">A6822</f>
        <v>10/03/2019</v>
      </c>
      <c r="B6823" s="8" t="str">
        <f t="shared" ref="B6823:B6824" si="3138">B6822</f>
        <v>10/03/2019</v>
      </c>
      <c r="C6823" s="8">
        <v>3</v>
      </c>
      <c r="D6823" s="8" t="str">
        <f t="shared" ref="D6823:D6824" si="3139">D6822</f>
        <v>DH11314</v>
      </c>
      <c r="E6823" s="8" t="str">
        <f t="shared" ref="E6823:E6824" si="3140">E6822</f>
        <v>hai.vi</v>
      </c>
      <c r="F6823" s="8" t="str">
        <f>VLOOKUP(E6823,'DANH MỤC'!$F:$G,2,0)</f>
        <v>Nhóm 1</v>
      </c>
      <c r="G6823" s="8" t="str">
        <f t="shared" ref="G6823:G6824" si="3141">G6822</f>
        <v>KH2700</v>
      </c>
      <c r="H6823" t="str">
        <f>VLOOKUP(G6823,'DANH MỤC'!$I:$K,2,0)</f>
        <v>KH 2700</v>
      </c>
      <c r="I6823" t="str">
        <f>VLOOKUP(G6823,'DANH MỤC'!$I:$K,3,0)</f>
        <v>Lào Cai</v>
      </c>
      <c r="J6823" s="8" t="s">
        <v>5944</v>
      </c>
      <c r="K6823" t="str">
        <f>VLOOKUP(J6823,'DANH MỤC'!$A$1:$B$19,2,0)</f>
        <v>Hàng tặng 0001</v>
      </c>
      <c r="L6823" t="s">
        <v>24</v>
      </c>
      <c r="M6823">
        <v>2</v>
      </c>
      <c r="N6823" s="3">
        <f>IF(LEFT(K6823,1)="S",VLOOKUP(K6823,'DANH MỤC'!$B:$D,2,0),VLOOKUP(K6823,'DANH MỤC'!$B:$D,3,0))</f>
        <v>200000</v>
      </c>
      <c r="O6823">
        <v>100</v>
      </c>
      <c r="P6823" s="3">
        <f>N6823*O6823%*CSDL[[#This Row],[SỐ LƯỢNG]]</f>
        <v>400000</v>
      </c>
      <c r="Q6823" s="3">
        <f t="shared" si="3131"/>
        <v>0</v>
      </c>
    </row>
    <row r="6824" spans="1:17" x14ac:dyDescent="0.3">
      <c r="A6824" s="23" t="str">
        <f t="shared" si="3137"/>
        <v>10/03/2019</v>
      </c>
      <c r="B6824" s="8" t="str">
        <f t="shared" si="3138"/>
        <v>10/03/2019</v>
      </c>
      <c r="C6824" s="8">
        <v>3</v>
      </c>
      <c r="D6824" s="8" t="str">
        <f t="shared" si="3139"/>
        <v>DH11314</v>
      </c>
      <c r="E6824" s="8" t="str">
        <f t="shared" si="3140"/>
        <v>hai.vi</v>
      </c>
      <c r="F6824" s="8" t="str">
        <f>VLOOKUP(E6824,'DANH MỤC'!$F:$G,2,0)</f>
        <v>Nhóm 1</v>
      </c>
      <c r="G6824" s="8" t="str">
        <f t="shared" si="3141"/>
        <v>KH2700</v>
      </c>
      <c r="H6824" t="str">
        <f>VLOOKUP(G6824,'DANH MỤC'!$I:$K,2,0)</f>
        <v>KH 2700</v>
      </c>
      <c r="I6824" t="str">
        <f>VLOOKUP(G6824,'DANH MỤC'!$I:$K,3,0)</f>
        <v>Lào Cai</v>
      </c>
      <c r="J6824" s="8" t="s">
        <v>14</v>
      </c>
      <c r="K6824" t="str">
        <f>VLOOKUP(J6824,'DANH MỤC'!$A$1:$B$19,2,0)</f>
        <v>Sản phẩm 0004</v>
      </c>
      <c r="L6824" t="s">
        <v>15</v>
      </c>
      <c r="M6824">
        <v>1</v>
      </c>
      <c r="N6824" s="3">
        <f>IF(LEFT(K6824,1)="S",VLOOKUP(K6824,'DANH MỤC'!$B:$D,2,0),VLOOKUP(K6824,'DANH MỤC'!$B:$D,3,0))</f>
        <v>3500000</v>
      </c>
      <c r="O6824">
        <v>5</v>
      </c>
      <c r="P6824" s="3">
        <f>N6824*O6824%*CSDL[[#This Row],[SỐ LƯỢNG]]</f>
        <v>175000</v>
      </c>
      <c r="Q6824" s="3">
        <f t="shared" si="3131"/>
        <v>3325000</v>
      </c>
    </row>
    <row r="6825" spans="1:17" x14ac:dyDescent="0.3">
      <c r="A6825" s="23" t="s">
        <v>3750</v>
      </c>
      <c r="B6825" s="8" t="s">
        <v>3750</v>
      </c>
      <c r="C6825" s="8">
        <v>3</v>
      </c>
      <c r="D6825" s="8" t="s">
        <v>3814</v>
      </c>
      <c r="E6825" s="8" t="s">
        <v>13819</v>
      </c>
      <c r="F6825" s="8" t="str">
        <f>VLOOKUP(E6825,'DANH MỤC'!$F:$G,2,0)</f>
        <v>Nhóm 1</v>
      </c>
      <c r="G6825" s="8" t="s">
        <v>8673</v>
      </c>
      <c r="H6825" t="str">
        <f>VLOOKUP(G6825,'DANH MỤC'!$I:$K,2,0)</f>
        <v>KH 2701</v>
      </c>
      <c r="I6825" t="str">
        <f>VLOOKUP(G6825,'DANH MỤC'!$I:$K,3,0)</f>
        <v>Bình Thuận</v>
      </c>
      <c r="J6825" s="8" t="s">
        <v>5939</v>
      </c>
      <c r="K6825" t="str">
        <f>VLOOKUP(J6825,'DANH MỤC'!$A$1:$B$19,2,0)</f>
        <v>Sản phẩm 0001</v>
      </c>
      <c r="L6825" t="s">
        <v>15</v>
      </c>
      <c r="M6825">
        <v>1</v>
      </c>
      <c r="N6825" s="3">
        <f>IF(LEFT(K6825,1)="S",VLOOKUP(K6825,'DANH MỤC'!$B:$D,2,0),VLOOKUP(K6825,'DANH MỤC'!$B:$D,3,0))</f>
        <v>3000000</v>
      </c>
      <c r="O6825">
        <v>0</v>
      </c>
      <c r="P6825" s="3">
        <f>N6825*O6825%*CSDL[[#This Row],[SỐ LƯỢNG]]</f>
        <v>0</v>
      </c>
      <c r="Q6825" s="3">
        <f t="shared" si="3131"/>
        <v>3000000</v>
      </c>
    </row>
    <row r="6826" spans="1:17" x14ac:dyDescent="0.3">
      <c r="A6826" s="23" t="str">
        <f>A6825</f>
        <v>10/03/2019</v>
      </c>
      <c r="B6826" s="8" t="str">
        <f>B6825</f>
        <v>10/03/2019</v>
      </c>
      <c r="C6826" s="8">
        <v>3</v>
      </c>
      <c r="D6826" s="8" t="str">
        <f>D6825</f>
        <v>DH11313</v>
      </c>
      <c r="E6826" s="8" t="str">
        <f>E6825</f>
        <v>linh.truong</v>
      </c>
      <c r="F6826" s="8" t="str">
        <f>VLOOKUP(E6826,'DANH MỤC'!$F:$G,2,0)</f>
        <v>Nhóm 1</v>
      </c>
      <c r="G6826" s="8" t="str">
        <f>G6825</f>
        <v>KH2701</v>
      </c>
      <c r="H6826" t="str">
        <f>VLOOKUP(G6826,'DANH MỤC'!$I:$K,2,0)</f>
        <v>KH 2701</v>
      </c>
      <c r="I6826" t="str">
        <f>VLOOKUP(G6826,'DANH MỤC'!$I:$K,3,0)</f>
        <v>Bình Thuận</v>
      </c>
      <c r="J6826" s="8" t="s">
        <v>5944</v>
      </c>
      <c r="K6826" t="str">
        <f>VLOOKUP(J6826,'DANH MỤC'!$A$1:$B$19,2,0)</f>
        <v>Hàng tặng 0001</v>
      </c>
      <c r="L6826" t="s">
        <v>24</v>
      </c>
      <c r="M6826">
        <v>2</v>
      </c>
      <c r="N6826" s="3">
        <f>IF(LEFT(K6826,1)="S",VLOOKUP(K6826,'DANH MỤC'!$B:$D,2,0),VLOOKUP(K6826,'DANH MỤC'!$B:$D,3,0))</f>
        <v>200000</v>
      </c>
      <c r="O6826">
        <v>100</v>
      </c>
      <c r="P6826" s="3">
        <f>N6826*O6826%*CSDL[[#This Row],[SỐ LƯỢNG]]</f>
        <v>400000</v>
      </c>
      <c r="Q6826" s="3">
        <f t="shared" si="3131"/>
        <v>0</v>
      </c>
    </row>
    <row r="6827" spans="1:17" x14ac:dyDescent="0.3">
      <c r="A6827" s="23" t="s">
        <v>3750</v>
      </c>
      <c r="B6827" s="8" t="s">
        <v>3750</v>
      </c>
      <c r="C6827" s="8">
        <v>3</v>
      </c>
      <c r="D6827" s="8" t="s">
        <v>3815</v>
      </c>
      <c r="E6827" s="8" t="s">
        <v>13823</v>
      </c>
      <c r="F6827" s="8" t="str">
        <f>VLOOKUP(E6827,'DANH MỤC'!$F:$G,2,0)</f>
        <v>Nhóm 1</v>
      </c>
      <c r="G6827" s="8" t="s">
        <v>8674</v>
      </c>
      <c r="H6827" t="str">
        <f>VLOOKUP(G6827,'DANH MỤC'!$I:$K,2,0)</f>
        <v>KH 2702</v>
      </c>
      <c r="I6827" t="str">
        <f>VLOOKUP(G6827,'DANH MỤC'!$I:$K,3,0)</f>
        <v>Long An</v>
      </c>
      <c r="J6827" s="8" t="s">
        <v>5941</v>
      </c>
      <c r="K6827" t="str">
        <f>VLOOKUP(J6827,'DANH MỤC'!$A$1:$B$19,2,0)</f>
        <v>Sản phẩm 0006</v>
      </c>
      <c r="L6827" t="s">
        <v>15</v>
      </c>
      <c r="M6827">
        <v>1</v>
      </c>
      <c r="N6827" s="3">
        <f>IF(LEFT(K6827,1)="S",VLOOKUP(K6827,'DANH MỤC'!$B:$D,2,0),VLOOKUP(K6827,'DANH MỤC'!$B:$D,3,0))</f>
        <v>800000</v>
      </c>
      <c r="O6827">
        <v>0</v>
      </c>
      <c r="P6827" s="3">
        <f>N6827*O6827%*CSDL[[#This Row],[SỐ LƯỢNG]]</f>
        <v>0</v>
      </c>
      <c r="Q6827" s="3">
        <f t="shared" si="3131"/>
        <v>800000</v>
      </c>
    </row>
    <row r="6828" spans="1:17" x14ac:dyDescent="0.3">
      <c r="A6828" s="23" t="s">
        <v>3750</v>
      </c>
      <c r="B6828" s="8" t="s">
        <v>3750</v>
      </c>
      <c r="C6828" s="8">
        <v>3</v>
      </c>
      <c r="D6828" s="8" t="s">
        <v>3816</v>
      </c>
      <c r="E6828" s="8" t="s">
        <v>13823</v>
      </c>
      <c r="F6828" s="8" t="str">
        <f>VLOOKUP(E6828,'DANH MỤC'!$F:$G,2,0)</f>
        <v>Nhóm 1</v>
      </c>
      <c r="G6828" s="8" t="s">
        <v>8675</v>
      </c>
      <c r="H6828" t="str">
        <f>VLOOKUP(G6828,'DANH MỤC'!$I:$K,2,0)</f>
        <v>KH 2703</v>
      </c>
      <c r="I6828" t="str">
        <f>VLOOKUP(G6828,'DANH MỤC'!$I:$K,3,0)</f>
        <v>Bắc Kạn</v>
      </c>
      <c r="J6828" s="8" t="s">
        <v>19</v>
      </c>
      <c r="K6828" t="str">
        <f>VLOOKUP(J6828,'DANH MỤC'!$A$1:$B$19,2,0)</f>
        <v>Sản phẩm 0003</v>
      </c>
      <c r="L6828" t="s">
        <v>15</v>
      </c>
      <c r="M6828">
        <v>1</v>
      </c>
      <c r="N6828" s="3">
        <f>IF(LEFT(K6828,1)="S",VLOOKUP(K6828,'DANH MỤC'!$B:$D,2,0),VLOOKUP(K6828,'DANH MỤC'!$B:$D,3,0))</f>
        <v>2500000</v>
      </c>
      <c r="O6828">
        <v>5</v>
      </c>
      <c r="P6828" s="3">
        <f>N6828*O6828%*CSDL[[#This Row],[SỐ LƯỢNG]]</f>
        <v>125000</v>
      </c>
      <c r="Q6828" s="3">
        <f t="shared" si="3131"/>
        <v>2375000</v>
      </c>
    </row>
    <row r="6829" spans="1:17" x14ac:dyDescent="0.3">
      <c r="A6829" s="23" t="s">
        <v>3750</v>
      </c>
      <c r="B6829" s="8" t="s">
        <v>3750</v>
      </c>
      <c r="C6829" s="8">
        <v>3</v>
      </c>
      <c r="D6829" s="8" t="s">
        <v>3817</v>
      </c>
      <c r="E6829" s="8" t="s">
        <v>13819</v>
      </c>
      <c r="F6829" s="8" t="str">
        <f>VLOOKUP(E6829,'DANH MỤC'!$F:$G,2,0)</f>
        <v>Nhóm 1</v>
      </c>
      <c r="G6829" s="8" t="s">
        <v>8676</v>
      </c>
      <c r="H6829" t="str">
        <f>VLOOKUP(G6829,'DANH MỤC'!$I:$K,2,0)</f>
        <v>KH 2704</v>
      </c>
      <c r="I6829" t="str">
        <f>VLOOKUP(G6829,'DANH MỤC'!$I:$K,3,0)</f>
        <v>Hải Dương</v>
      </c>
      <c r="J6829" s="8" t="s">
        <v>14</v>
      </c>
      <c r="K6829" t="str">
        <f>VLOOKUP(J6829,'DANH MỤC'!$A$1:$B$19,2,0)</f>
        <v>Sản phẩm 0004</v>
      </c>
      <c r="L6829" t="s">
        <v>15</v>
      </c>
      <c r="M6829">
        <v>1</v>
      </c>
      <c r="N6829" s="3">
        <f>IF(LEFT(K6829,1)="S",VLOOKUP(K6829,'DANH MỤC'!$B:$D,2,0),VLOOKUP(K6829,'DANH MỤC'!$B:$D,3,0))</f>
        <v>3500000</v>
      </c>
      <c r="O6829">
        <v>0</v>
      </c>
      <c r="P6829" s="3">
        <f>N6829*O6829%*CSDL[[#This Row],[SỐ LƯỢNG]]</f>
        <v>0</v>
      </c>
      <c r="Q6829" s="3">
        <f t="shared" si="3131"/>
        <v>3500000</v>
      </c>
    </row>
    <row r="6830" spans="1:17" x14ac:dyDescent="0.3">
      <c r="A6830" s="23" t="str">
        <f>A6829</f>
        <v>10/03/2019</v>
      </c>
      <c r="B6830" s="8" t="str">
        <f>B6829</f>
        <v>10/03/2019</v>
      </c>
      <c r="C6830" s="8">
        <v>3</v>
      </c>
      <c r="D6830" s="8" t="str">
        <f>D6829</f>
        <v>DH11309</v>
      </c>
      <c r="E6830" s="8" t="str">
        <f>E6829</f>
        <v>linh.truong</v>
      </c>
      <c r="F6830" s="8" t="str">
        <f>VLOOKUP(E6830,'DANH MỤC'!$F:$G,2,0)</f>
        <v>Nhóm 1</v>
      </c>
      <c r="G6830" s="8" t="str">
        <f>G6829</f>
        <v>KH2704</v>
      </c>
      <c r="H6830" t="str">
        <f>VLOOKUP(G6830,'DANH MỤC'!$I:$K,2,0)</f>
        <v>KH 2704</v>
      </c>
      <c r="I6830" t="str">
        <f>VLOOKUP(G6830,'DANH MỤC'!$I:$K,3,0)</f>
        <v>Hải Dương</v>
      </c>
      <c r="J6830" s="8" t="s">
        <v>5944</v>
      </c>
      <c r="K6830" t="str">
        <f>VLOOKUP(J6830,'DANH MỤC'!$A$1:$B$19,2,0)</f>
        <v>Hàng tặng 0001</v>
      </c>
      <c r="L6830" t="s">
        <v>24</v>
      </c>
      <c r="M6830">
        <v>2</v>
      </c>
      <c r="N6830" s="3">
        <f>IF(LEFT(K6830,1)="S",VLOOKUP(K6830,'DANH MỤC'!$B:$D,2,0),VLOOKUP(K6830,'DANH MỤC'!$B:$D,3,0))</f>
        <v>200000</v>
      </c>
      <c r="O6830">
        <v>100</v>
      </c>
      <c r="P6830" s="3">
        <f>N6830*O6830%*CSDL[[#This Row],[SỐ LƯỢNG]]</f>
        <v>400000</v>
      </c>
      <c r="Q6830" s="3">
        <f t="shared" si="3131"/>
        <v>0</v>
      </c>
    </row>
    <row r="6831" spans="1:17" x14ac:dyDescent="0.3">
      <c r="A6831" s="23" t="s">
        <v>3750</v>
      </c>
      <c r="B6831" s="8" t="s">
        <v>3750</v>
      </c>
      <c r="C6831" s="8">
        <v>3</v>
      </c>
      <c r="D6831" s="8" t="s">
        <v>3818</v>
      </c>
      <c r="E6831" s="8" t="s">
        <v>13833</v>
      </c>
      <c r="F6831" s="8" t="str">
        <f>VLOOKUP(E6831,'DANH MỤC'!$F:$G,2,0)</f>
        <v>Nhóm 2</v>
      </c>
      <c r="G6831" s="8" t="s">
        <v>7584</v>
      </c>
      <c r="H6831" t="str">
        <f>VLOOKUP(G6831,'DANH MỤC'!$I:$K,2,0)</f>
        <v>KH 1573</v>
      </c>
      <c r="I6831" t="str">
        <f>VLOOKUP(G6831,'DANH MỤC'!$I:$K,3,0)</f>
        <v>Đồng Nai</v>
      </c>
      <c r="J6831" s="8" t="s">
        <v>5940</v>
      </c>
      <c r="K6831" t="str">
        <f>VLOOKUP(J6831,'DANH MỤC'!$A$1:$B$19,2,0)</f>
        <v>Sản phẩm 0002</v>
      </c>
      <c r="L6831" t="s">
        <v>15</v>
      </c>
      <c r="M6831">
        <v>1</v>
      </c>
      <c r="N6831" s="3">
        <f>IF(LEFT(K6831,1)="S",VLOOKUP(K6831,'DANH MỤC'!$B:$D,2,0),VLOOKUP(K6831,'DANH MỤC'!$B:$D,3,0))</f>
        <v>2000000</v>
      </c>
      <c r="O6831">
        <v>10</v>
      </c>
      <c r="P6831" s="3">
        <f>N6831*O6831%*CSDL[[#This Row],[SỐ LƯỢNG]]</f>
        <v>200000</v>
      </c>
      <c r="Q6831" s="3">
        <f t="shared" si="3131"/>
        <v>1800000</v>
      </c>
    </row>
    <row r="6832" spans="1:17" x14ac:dyDescent="0.3">
      <c r="A6832" s="23" t="s">
        <v>3750</v>
      </c>
      <c r="B6832" s="8" t="s">
        <v>3750</v>
      </c>
      <c r="C6832" s="8">
        <v>3</v>
      </c>
      <c r="D6832" s="8" t="s">
        <v>3819</v>
      </c>
      <c r="E6832" s="8" t="s">
        <v>13823</v>
      </c>
      <c r="F6832" s="8" t="str">
        <f>VLOOKUP(E6832,'DANH MỤC'!$F:$G,2,0)</f>
        <v>Nhóm 1</v>
      </c>
      <c r="G6832" s="8" t="s">
        <v>8677</v>
      </c>
      <c r="H6832" t="str">
        <f>VLOOKUP(G6832,'DANH MỤC'!$I:$K,2,0)</f>
        <v>KH 2705</v>
      </c>
      <c r="I6832" t="str">
        <f>VLOOKUP(G6832,'DANH MỤC'!$I:$K,3,0)</f>
        <v>Lạng Sơn</v>
      </c>
      <c r="J6832" s="8" t="s">
        <v>5939</v>
      </c>
      <c r="K6832" t="str">
        <f>VLOOKUP(J6832,'DANH MỤC'!$A$1:$B$19,2,0)</f>
        <v>Sản phẩm 0001</v>
      </c>
      <c r="L6832" t="s">
        <v>15</v>
      </c>
      <c r="M6832">
        <v>1</v>
      </c>
      <c r="N6832" s="3">
        <f>IF(LEFT(K6832,1)="S",VLOOKUP(K6832,'DANH MỤC'!$B:$D,2,0),VLOOKUP(K6832,'DANH MỤC'!$B:$D,3,0))</f>
        <v>3000000</v>
      </c>
      <c r="O6832">
        <v>0</v>
      </c>
      <c r="P6832" s="3">
        <f>N6832*O6832%*CSDL[[#This Row],[SỐ LƯỢNG]]</f>
        <v>0</v>
      </c>
      <c r="Q6832" s="3">
        <f t="shared" si="3131"/>
        <v>3000000</v>
      </c>
    </row>
    <row r="6833" spans="1:17" x14ac:dyDescent="0.3">
      <c r="A6833" s="23" t="str">
        <f>A6832</f>
        <v>10/03/2019</v>
      </c>
      <c r="B6833" s="8" t="str">
        <f>B6832</f>
        <v>10/03/2019</v>
      </c>
      <c r="C6833" s="8">
        <v>3</v>
      </c>
      <c r="D6833" s="8" t="str">
        <f>D6832</f>
        <v>DH11307</v>
      </c>
      <c r="E6833" s="8" t="str">
        <f>E6832</f>
        <v>giang.nguyen</v>
      </c>
      <c r="F6833" s="8" t="str">
        <f>VLOOKUP(E6833,'DANH MỤC'!$F:$G,2,0)</f>
        <v>Nhóm 1</v>
      </c>
      <c r="G6833" s="8" t="str">
        <f>G6832</f>
        <v>KH2705</v>
      </c>
      <c r="H6833" t="str">
        <f>VLOOKUP(G6833,'DANH MỤC'!$I:$K,2,0)</f>
        <v>KH 2705</v>
      </c>
      <c r="I6833" t="str">
        <f>VLOOKUP(G6833,'DANH MỤC'!$I:$K,3,0)</f>
        <v>Lạng Sơn</v>
      </c>
      <c r="J6833" s="8" t="s">
        <v>5944</v>
      </c>
      <c r="K6833" t="str">
        <f>VLOOKUP(J6833,'DANH MỤC'!$A$1:$B$19,2,0)</f>
        <v>Hàng tặng 0001</v>
      </c>
      <c r="L6833" t="s">
        <v>24</v>
      </c>
      <c r="M6833">
        <v>2</v>
      </c>
      <c r="N6833" s="3">
        <f>IF(LEFT(K6833,1)="S",VLOOKUP(K6833,'DANH MỤC'!$B:$D,2,0),VLOOKUP(K6833,'DANH MỤC'!$B:$D,3,0))</f>
        <v>200000</v>
      </c>
      <c r="O6833">
        <v>100</v>
      </c>
      <c r="P6833" s="3">
        <f>N6833*O6833%*CSDL[[#This Row],[SỐ LƯỢNG]]</f>
        <v>400000</v>
      </c>
      <c r="Q6833" s="3">
        <f t="shared" si="3131"/>
        <v>0</v>
      </c>
    </row>
    <row r="6834" spans="1:17" x14ac:dyDescent="0.3">
      <c r="A6834" s="23" t="s">
        <v>3750</v>
      </c>
      <c r="B6834" s="8" t="s">
        <v>3750</v>
      </c>
      <c r="C6834" s="8">
        <v>3</v>
      </c>
      <c r="D6834" s="8" t="s">
        <v>3820</v>
      </c>
      <c r="E6834" s="8" t="s">
        <v>13819</v>
      </c>
      <c r="F6834" s="8" t="str">
        <f>VLOOKUP(E6834,'DANH MỤC'!$F:$G,2,0)</f>
        <v>Nhóm 1</v>
      </c>
      <c r="G6834" s="8" t="s">
        <v>8678</v>
      </c>
      <c r="H6834" t="str">
        <f>VLOOKUP(G6834,'DANH MỤC'!$I:$K,2,0)</f>
        <v>KH 2706</v>
      </c>
      <c r="I6834" t="str">
        <f>VLOOKUP(G6834,'DANH MỤC'!$I:$K,3,0)</f>
        <v>Khánh Hòa</v>
      </c>
      <c r="J6834" s="8" t="s">
        <v>5939</v>
      </c>
      <c r="K6834" t="str">
        <f>VLOOKUP(J6834,'DANH MỤC'!$A$1:$B$19,2,0)</f>
        <v>Sản phẩm 0001</v>
      </c>
      <c r="L6834" t="s">
        <v>15</v>
      </c>
      <c r="M6834">
        <v>1</v>
      </c>
      <c r="N6834" s="3">
        <f>IF(LEFT(K6834,1)="S",VLOOKUP(K6834,'DANH MỤC'!$B:$D,2,0),VLOOKUP(K6834,'DANH MỤC'!$B:$D,3,0))</f>
        <v>3000000</v>
      </c>
      <c r="O6834">
        <v>0</v>
      </c>
      <c r="P6834" s="3">
        <f>N6834*O6834%*CSDL[[#This Row],[SỐ LƯỢNG]]</f>
        <v>0</v>
      </c>
      <c r="Q6834" s="3">
        <f t="shared" si="3131"/>
        <v>3000000</v>
      </c>
    </row>
    <row r="6835" spans="1:17" x14ac:dyDescent="0.3">
      <c r="A6835" s="23" t="str">
        <f>A6834</f>
        <v>10/03/2019</v>
      </c>
      <c r="B6835" s="8" t="str">
        <f>B6834</f>
        <v>10/03/2019</v>
      </c>
      <c r="C6835" s="8">
        <v>3</v>
      </c>
      <c r="D6835" s="8" t="str">
        <f>D6834</f>
        <v>DH11306</v>
      </c>
      <c r="E6835" s="8" t="str">
        <f>E6834</f>
        <v>linh.truong</v>
      </c>
      <c r="F6835" s="8" t="str">
        <f>VLOOKUP(E6835,'DANH MỤC'!$F:$G,2,0)</f>
        <v>Nhóm 1</v>
      </c>
      <c r="G6835" s="8" t="str">
        <f>G6834</f>
        <v>KH2706</v>
      </c>
      <c r="H6835" t="str">
        <f>VLOOKUP(G6835,'DANH MỤC'!$I:$K,2,0)</f>
        <v>KH 2706</v>
      </c>
      <c r="I6835" t="str">
        <f>VLOOKUP(G6835,'DANH MỤC'!$I:$K,3,0)</f>
        <v>Khánh Hòa</v>
      </c>
      <c r="J6835" s="8" t="s">
        <v>5944</v>
      </c>
      <c r="K6835" t="str">
        <f>VLOOKUP(J6835,'DANH MỤC'!$A$1:$B$19,2,0)</f>
        <v>Hàng tặng 0001</v>
      </c>
      <c r="L6835" t="s">
        <v>24</v>
      </c>
      <c r="M6835">
        <v>2</v>
      </c>
      <c r="N6835" s="3">
        <f>IF(LEFT(K6835,1)="S",VLOOKUP(K6835,'DANH MỤC'!$B:$D,2,0),VLOOKUP(K6835,'DANH MỤC'!$B:$D,3,0))</f>
        <v>200000</v>
      </c>
      <c r="O6835">
        <v>100</v>
      </c>
      <c r="P6835" s="3">
        <f>N6835*O6835%*CSDL[[#This Row],[SỐ LƯỢNG]]</f>
        <v>400000</v>
      </c>
      <c r="Q6835" s="3">
        <f t="shared" si="3131"/>
        <v>0</v>
      </c>
    </row>
    <row r="6836" spans="1:17" x14ac:dyDescent="0.3">
      <c r="A6836" s="23" t="s">
        <v>3750</v>
      </c>
      <c r="B6836" s="8" t="s">
        <v>3750</v>
      </c>
      <c r="C6836" s="8">
        <v>3</v>
      </c>
      <c r="D6836" s="8" t="s">
        <v>3821</v>
      </c>
      <c r="E6836" s="8" t="s">
        <v>13823</v>
      </c>
      <c r="F6836" s="8" t="str">
        <f>VLOOKUP(E6836,'DANH MỤC'!$F:$G,2,0)</f>
        <v>Nhóm 1</v>
      </c>
      <c r="G6836" s="8" t="s">
        <v>8679</v>
      </c>
      <c r="H6836" t="str">
        <f>VLOOKUP(G6836,'DANH MỤC'!$I:$K,2,0)</f>
        <v>KH 2707</v>
      </c>
      <c r="I6836" t="str">
        <f>VLOOKUP(G6836,'DANH MỤC'!$I:$K,3,0)</f>
        <v>Bắc Ninh</v>
      </c>
      <c r="J6836" s="8" t="s">
        <v>19</v>
      </c>
      <c r="K6836" t="str">
        <f>VLOOKUP(J6836,'DANH MỤC'!$A$1:$B$19,2,0)</f>
        <v>Sản phẩm 0003</v>
      </c>
      <c r="L6836" t="s">
        <v>15</v>
      </c>
      <c r="M6836">
        <v>2</v>
      </c>
      <c r="N6836" s="3">
        <f>IF(LEFT(K6836,1)="S",VLOOKUP(K6836,'DANH MỤC'!$B:$D,2,0),VLOOKUP(K6836,'DANH MỤC'!$B:$D,3,0))</f>
        <v>2500000</v>
      </c>
      <c r="O6836">
        <v>10</v>
      </c>
      <c r="P6836" s="3">
        <f>N6836*O6836%*CSDL[[#This Row],[SỐ LƯỢNG]]</f>
        <v>500000</v>
      </c>
      <c r="Q6836" s="3">
        <f t="shared" si="3131"/>
        <v>4500000</v>
      </c>
    </row>
    <row r="6837" spans="1:17" x14ac:dyDescent="0.3">
      <c r="A6837" s="23" t="s">
        <v>3750</v>
      </c>
      <c r="B6837" s="8" t="s">
        <v>3750</v>
      </c>
      <c r="C6837" s="8">
        <v>3</v>
      </c>
      <c r="D6837" s="8" t="s">
        <v>3822</v>
      </c>
      <c r="E6837" s="8" t="s">
        <v>13815</v>
      </c>
      <c r="F6837" s="8" t="str">
        <f>VLOOKUP(E6837,'DANH MỤC'!$F:$G,2,0)</f>
        <v>Nhóm 1</v>
      </c>
      <c r="G6837" s="8" t="s">
        <v>8680</v>
      </c>
      <c r="H6837" t="str">
        <f>VLOOKUP(G6837,'DANH MỤC'!$I:$K,2,0)</f>
        <v>KH 2708</v>
      </c>
      <c r="I6837" t="str">
        <f>VLOOKUP(G6837,'DANH MỤC'!$I:$K,3,0)</f>
        <v>Phú Thọ</v>
      </c>
      <c r="J6837" s="8" t="s">
        <v>14</v>
      </c>
      <c r="K6837" t="str">
        <f>VLOOKUP(J6837,'DANH MỤC'!$A$1:$B$19,2,0)</f>
        <v>Sản phẩm 0004</v>
      </c>
      <c r="L6837" t="s">
        <v>15</v>
      </c>
      <c r="M6837">
        <v>1</v>
      </c>
      <c r="N6837" s="3">
        <f>IF(LEFT(K6837,1)="S",VLOOKUP(K6837,'DANH MỤC'!$B:$D,2,0),VLOOKUP(K6837,'DANH MỤC'!$B:$D,3,0))</f>
        <v>3500000</v>
      </c>
      <c r="O6837">
        <v>0</v>
      </c>
      <c r="P6837" s="3">
        <f>N6837*O6837%*CSDL[[#This Row],[SỐ LƯỢNG]]</f>
        <v>0</v>
      </c>
      <c r="Q6837" s="3">
        <f t="shared" si="3131"/>
        <v>3500000</v>
      </c>
    </row>
    <row r="6838" spans="1:17" x14ac:dyDescent="0.3">
      <c r="A6838" s="23" t="str">
        <f>A6837</f>
        <v>10/03/2019</v>
      </c>
      <c r="B6838" s="8" t="str">
        <f>B6837</f>
        <v>10/03/2019</v>
      </c>
      <c r="C6838" s="8">
        <v>3</v>
      </c>
      <c r="D6838" s="8" t="str">
        <f>D6837</f>
        <v>DH11304</v>
      </c>
      <c r="E6838" s="8" t="str">
        <f>E6837</f>
        <v>nhi.vu</v>
      </c>
      <c r="F6838" s="8" t="str">
        <f>VLOOKUP(E6838,'DANH MỤC'!$F:$G,2,0)</f>
        <v>Nhóm 1</v>
      </c>
      <c r="G6838" s="8" t="str">
        <f>G6837</f>
        <v>KH2708</v>
      </c>
      <c r="H6838" t="str">
        <f>VLOOKUP(G6838,'DANH MỤC'!$I:$K,2,0)</f>
        <v>KH 2708</v>
      </c>
      <c r="I6838" t="str">
        <f>VLOOKUP(G6838,'DANH MỤC'!$I:$K,3,0)</f>
        <v>Phú Thọ</v>
      </c>
      <c r="J6838" s="8" t="s">
        <v>5944</v>
      </c>
      <c r="K6838" t="str">
        <f>VLOOKUP(J6838,'DANH MỤC'!$A$1:$B$19,2,0)</f>
        <v>Hàng tặng 0001</v>
      </c>
      <c r="L6838" t="s">
        <v>24</v>
      </c>
      <c r="M6838">
        <v>2</v>
      </c>
      <c r="N6838" s="3">
        <f>IF(LEFT(K6838,1)="S",VLOOKUP(K6838,'DANH MỤC'!$B:$D,2,0),VLOOKUP(K6838,'DANH MỤC'!$B:$D,3,0))</f>
        <v>200000</v>
      </c>
      <c r="O6838">
        <v>100</v>
      </c>
      <c r="P6838" s="3">
        <f>N6838*O6838%*CSDL[[#This Row],[SỐ LƯỢNG]]</f>
        <v>400000</v>
      </c>
      <c r="Q6838" s="3">
        <f t="shared" si="3131"/>
        <v>0</v>
      </c>
    </row>
    <row r="6839" spans="1:17" x14ac:dyDescent="0.3">
      <c r="A6839" s="23" t="s">
        <v>3750</v>
      </c>
      <c r="B6839" s="8" t="s">
        <v>3750</v>
      </c>
      <c r="C6839" s="8">
        <v>3</v>
      </c>
      <c r="D6839" s="8" t="s">
        <v>3823</v>
      </c>
      <c r="E6839" s="8" t="s">
        <v>13814</v>
      </c>
      <c r="F6839" s="8" t="str">
        <f>VLOOKUP(E6839,'DANH MỤC'!$F:$G,2,0)</f>
        <v>Nhóm 1</v>
      </c>
      <c r="G6839" s="8" t="s">
        <v>8681</v>
      </c>
      <c r="H6839" t="str">
        <f>VLOOKUP(G6839,'DANH MỤC'!$I:$K,2,0)</f>
        <v>KH 2709</v>
      </c>
      <c r="I6839" t="str">
        <f>VLOOKUP(G6839,'DANH MỤC'!$I:$K,3,0)</f>
        <v>Quảng Ninh</v>
      </c>
      <c r="J6839" s="8" t="s">
        <v>19</v>
      </c>
      <c r="K6839" t="str">
        <f>VLOOKUP(J6839,'DANH MỤC'!$A$1:$B$19,2,0)</f>
        <v>Sản phẩm 0003</v>
      </c>
      <c r="L6839" t="s">
        <v>15</v>
      </c>
      <c r="M6839">
        <v>1</v>
      </c>
      <c r="N6839" s="3">
        <f>IF(LEFT(K6839,1)="S",VLOOKUP(K6839,'DANH MỤC'!$B:$D,2,0),VLOOKUP(K6839,'DANH MỤC'!$B:$D,3,0))</f>
        <v>2500000</v>
      </c>
      <c r="O6839">
        <v>0</v>
      </c>
      <c r="P6839" s="3">
        <f>N6839*O6839%*CSDL[[#This Row],[SỐ LƯỢNG]]</f>
        <v>0</v>
      </c>
      <c r="Q6839" s="3">
        <f t="shared" si="3131"/>
        <v>2500000</v>
      </c>
    </row>
    <row r="6840" spans="1:17" x14ac:dyDescent="0.3">
      <c r="A6840" s="23" t="str">
        <f>A6839</f>
        <v>10/03/2019</v>
      </c>
      <c r="B6840" s="8" t="str">
        <f>B6839</f>
        <v>10/03/2019</v>
      </c>
      <c r="C6840" s="8">
        <v>3</v>
      </c>
      <c r="D6840" s="8" t="str">
        <f>D6839</f>
        <v>DH11303</v>
      </c>
      <c r="E6840" s="8" t="str">
        <f>E6839</f>
        <v>hai.vi</v>
      </c>
      <c r="F6840" s="8" t="str">
        <f>VLOOKUP(E6840,'DANH MỤC'!$F:$G,2,0)</f>
        <v>Nhóm 1</v>
      </c>
      <c r="G6840" s="8" t="str">
        <f>G6839</f>
        <v>KH2709</v>
      </c>
      <c r="H6840" t="str">
        <f>VLOOKUP(G6840,'DANH MỤC'!$I:$K,2,0)</f>
        <v>KH 2709</v>
      </c>
      <c r="I6840" t="str">
        <f>VLOOKUP(G6840,'DANH MỤC'!$I:$K,3,0)</f>
        <v>Quảng Ninh</v>
      </c>
      <c r="J6840" s="8" t="s">
        <v>5944</v>
      </c>
      <c r="K6840" t="str">
        <f>VLOOKUP(J6840,'DANH MỤC'!$A$1:$B$19,2,0)</f>
        <v>Hàng tặng 0001</v>
      </c>
      <c r="L6840" t="s">
        <v>24</v>
      </c>
      <c r="M6840">
        <v>2</v>
      </c>
      <c r="N6840" s="3">
        <f>IF(LEFT(K6840,1)="S",VLOOKUP(K6840,'DANH MỤC'!$B:$D,2,0),VLOOKUP(K6840,'DANH MỤC'!$B:$D,3,0))</f>
        <v>200000</v>
      </c>
      <c r="O6840">
        <v>100</v>
      </c>
      <c r="P6840" s="3">
        <f>N6840*O6840%*CSDL[[#This Row],[SỐ LƯỢNG]]</f>
        <v>400000</v>
      </c>
      <c r="Q6840" s="3">
        <f t="shared" si="3131"/>
        <v>0</v>
      </c>
    </row>
    <row r="6841" spans="1:17" x14ac:dyDescent="0.3">
      <c r="A6841" s="23" t="s">
        <v>3750</v>
      </c>
      <c r="B6841" s="8" t="s">
        <v>3750</v>
      </c>
      <c r="C6841" s="8">
        <v>3</v>
      </c>
      <c r="D6841" s="8" t="s">
        <v>3824</v>
      </c>
      <c r="E6841" s="8" t="s">
        <v>13847</v>
      </c>
      <c r="F6841" s="8" t="str">
        <f>VLOOKUP(E6841,'DANH MỤC'!$F:$G,2,0)</f>
        <v>Nhóm 3</v>
      </c>
      <c r="G6841" s="8" t="s">
        <v>8682</v>
      </c>
      <c r="H6841" t="str">
        <f>VLOOKUP(G6841,'DANH MỤC'!$I:$K,2,0)</f>
        <v>KH 2710</v>
      </c>
      <c r="I6841" t="str">
        <f>VLOOKUP(G6841,'DANH MỤC'!$I:$K,3,0)</f>
        <v>Lâm Đồng</v>
      </c>
      <c r="J6841" s="8" t="s">
        <v>5939</v>
      </c>
      <c r="K6841" t="str">
        <f>VLOOKUP(J6841,'DANH MỤC'!$A$1:$B$19,2,0)</f>
        <v>Sản phẩm 0001</v>
      </c>
      <c r="L6841" t="s">
        <v>15</v>
      </c>
      <c r="M6841">
        <v>1</v>
      </c>
      <c r="N6841" s="3">
        <f>IF(LEFT(K6841,1)="S",VLOOKUP(K6841,'DANH MỤC'!$B:$D,2,0),VLOOKUP(K6841,'DANH MỤC'!$B:$D,3,0))</f>
        <v>3000000</v>
      </c>
      <c r="O6841">
        <v>0</v>
      </c>
      <c r="P6841" s="3">
        <f>N6841*O6841%*CSDL[[#This Row],[SỐ LƯỢNG]]</f>
        <v>0</v>
      </c>
      <c r="Q6841" s="3">
        <f t="shared" si="3131"/>
        <v>3000000</v>
      </c>
    </row>
    <row r="6842" spans="1:17" x14ac:dyDescent="0.3">
      <c r="A6842" s="23" t="str">
        <f>A6841</f>
        <v>10/03/2019</v>
      </c>
      <c r="B6842" s="8" t="str">
        <f>B6841</f>
        <v>10/03/2019</v>
      </c>
      <c r="C6842" s="8">
        <v>3</v>
      </c>
      <c r="D6842" s="8" t="str">
        <f>D6841</f>
        <v>DH11302</v>
      </c>
      <c r="E6842" s="8" t="str">
        <f>E6841</f>
        <v>linh.hoang</v>
      </c>
      <c r="F6842" s="8" t="str">
        <f>VLOOKUP(E6842,'DANH MỤC'!$F:$G,2,0)</f>
        <v>Nhóm 3</v>
      </c>
      <c r="G6842" s="8" t="str">
        <f>G6841</f>
        <v>KH2710</v>
      </c>
      <c r="H6842" t="str">
        <f>VLOOKUP(G6842,'DANH MỤC'!$I:$K,2,0)</f>
        <v>KH 2710</v>
      </c>
      <c r="I6842" t="str">
        <f>VLOOKUP(G6842,'DANH MỤC'!$I:$K,3,0)</f>
        <v>Lâm Đồng</v>
      </c>
      <c r="J6842" s="8" t="s">
        <v>5944</v>
      </c>
      <c r="K6842" t="str">
        <f>VLOOKUP(J6842,'DANH MỤC'!$A$1:$B$19,2,0)</f>
        <v>Hàng tặng 0001</v>
      </c>
      <c r="L6842" t="s">
        <v>24</v>
      </c>
      <c r="M6842">
        <v>2</v>
      </c>
      <c r="N6842" s="3">
        <f>IF(LEFT(K6842,1)="S",VLOOKUP(K6842,'DANH MỤC'!$B:$D,2,0),VLOOKUP(K6842,'DANH MỤC'!$B:$D,3,0))</f>
        <v>200000</v>
      </c>
      <c r="O6842">
        <v>100</v>
      </c>
      <c r="P6842" s="3">
        <f>N6842*O6842%*CSDL[[#This Row],[SỐ LƯỢNG]]</f>
        <v>400000</v>
      </c>
      <c r="Q6842" s="3">
        <f t="shared" si="3131"/>
        <v>0</v>
      </c>
    </row>
    <row r="6843" spans="1:17" x14ac:dyDescent="0.3">
      <c r="A6843" s="23" t="s">
        <v>3750</v>
      </c>
      <c r="B6843" s="8" t="s">
        <v>3750</v>
      </c>
      <c r="C6843" s="8">
        <v>3</v>
      </c>
      <c r="D6843" s="8" t="s">
        <v>3825</v>
      </c>
      <c r="E6843" s="8" t="s">
        <v>13819</v>
      </c>
      <c r="F6843" s="8" t="str">
        <f>VLOOKUP(E6843,'DANH MỤC'!$F:$G,2,0)</f>
        <v>Nhóm 1</v>
      </c>
      <c r="G6843" s="8" t="s">
        <v>7544</v>
      </c>
      <c r="H6843" t="str">
        <f>VLOOKUP(G6843,'DANH MỤC'!$I:$K,2,0)</f>
        <v>KH 1533</v>
      </c>
      <c r="I6843" t="str">
        <f>VLOOKUP(G6843,'DANH MỤC'!$I:$K,3,0)</f>
        <v>Thái Nguyên</v>
      </c>
      <c r="J6843" s="8" t="s">
        <v>5939</v>
      </c>
      <c r="K6843" t="str">
        <f>VLOOKUP(J6843,'DANH MỤC'!$A$1:$B$19,2,0)</f>
        <v>Sản phẩm 0001</v>
      </c>
      <c r="L6843" t="s">
        <v>15</v>
      </c>
      <c r="M6843">
        <v>1</v>
      </c>
      <c r="N6843" s="3">
        <f>IF(LEFT(K6843,1)="S",VLOOKUP(K6843,'DANH MỤC'!$B:$D,2,0),VLOOKUP(K6843,'DANH MỤC'!$B:$D,3,0))</f>
        <v>3000000</v>
      </c>
      <c r="O6843">
        <v>0</v>
      </c>
      <c r="P6843" s="3">
        <f>N6843*O6843%*CSDL[[#This Row],[SỐ LƯỢNG]]</f>
        <v>0</v>
      </c>
      <c r="Q6843" s="3">
        <f t="shared" si="3131"/>
        <v>3000000</v>
      </c>
    </row>
    <row r="6844" spans="1:17" x14ac:dyDescent="0.3">
      <c r="A6844" s="23" t="str">
        <f t="shared" ref="A6844:A6845" si="3142">A6843</f>
        <v>10/03/2019</v>
      </c>
      <c r="B6844" s="8" t="str">
        <f t="shared" ref="B6844:B6845" si="3143">B6843</f>
        <v>10/03/2019</v>
      </c>
      <c r="C6844" s="8">
        <v>3</v>
      </c>
      <c r="D6844" s="8" t="str">
        <f t="shared" ref="D6844:D6845" si="3144">D6843</f>
        <v>DH11301</v>
      </c>
      <c r="E6844" s="8" t="str">
        <f t="shared" ref="E6844:E6845" si="3145">E6843</f>
        <v>linh.truong</v>
      </c>
      <c r="F6844" s="8" t="str">
        <f>VLOOKUP(E6844,'DANH MỤC'!$F:$G,2,0)</f>
        <v>Nhóm 1</v>
      </c>
      <c r="G6844" s="8" t="str">
        <f t="shared" ref="G6844:G6845" si="3146">G6843</f>
        <v>KH1533</v>
      </c>
      <c r="H6844" t="str">
        <f>VLOOKUP(G6844,'DANH MỤC'!$I:$K,2,0)</f>
        <v>KH 1533</v>
      </c>
      <c r="I6844" t="str">
        <f>VLOOKUP(G6844,'DANH MỤC'!$I:$K,3,0)</f>
        <v>Thái Nguyên</v>
      </c>
      <c r="J6844" s="8" t="s">
        <v>5940</v>
      </c>
      <c r="K6844" t="str">
        <f>VLOOKUP(J6844,'DANH MỤC'!$A$1:$B$19,2,0)</f>
        <v>Sản phẩm 0002</v>
      </c>
      <c r="L6844" t="s">
        <v>15</v>
      </c>
      <c r="M6844">
        <v>1</v>
      </c>
      <c r="N6844" s="3">
        <f>IF(LEFT(K6844,1)="S",VLOOKUP(K6844,'DANH MỤC'!$B:$D,2,0),VLOOKUP(K6844,'DANH MỤC'!$B:$D,3,0))</f>
        <v>2000000</v>
      </c>
      <c r="O6844">
        <v>0</v>
      </c>
      <c r="P6844" s="3">
        <f>N6844*O6844%*CSDL[[#This Row],[SỐ LƯỢNG]]</f>
        <v>0</v>
      </c>
      <c r="Q6844" s="3">
        <f t="shared" si="3131"/>
        <v>2000000</v>
      </c>
    </row>
    <row r="6845" spans="1:17" x14ac:dyDescent="0.3">
      <c r="A6845" s="23" t="str">
        <f t="shared" si="3142"/>
        <v>10/03/2019</v>
      </c>
      <c r="B6845" s="8" t="str">
        <f t="shared" si="3143"/>
        <v>10/03/2019</v>
      </c>
      <c r="C6845" s="8">
        <v>3</v>
      </c>
      <c r="D6845" s="8" t="str">
        <f t="shared" si="3144"/>
        <v>DH11301</v>
      </c>
      <c r="E6845" s="8" t="str">
        <f t="shared" si="3145"/>
        <v>linh.truong</v>
      </c>
      <c r="F6845" s="8" t="str">
        <f>VLOOKUP(E6845,'DANH MỤC'!$F:$G,2,0)</f>
        <v>Nhóm 1</v>
      </c>
      <c r="G6845" s="8" t="str">
        <f t="shared" si="3146"/>
        <v>KH1533</v>
      </c>
      <c r="H6845" t="str">
        <f>VLOOKUP(G6845,'DANH MỤC'!$I:$K,2,0)</f>
        <v>KH 1533</v>
      </c>
      <c r="I6845" t="str">
        <f>VLOOKUP(G6845,'DANH MỤC'!$I:$K,3,0)</f>
        <v>Thái Nguyên</v>
      </c>
      <c r="J6845" s="8" t="s">
        <v>5947</v>
      </c>
      <c r="K6845" t="str">
        <f>VLOOKUP(J6845,'DANH MỤC'!$A$1:$B$19,2,0)</f>
        <v>Hàng tặng 0004</v>
      </c>
      <c r="L6845" t="s">
        <v>62</v>
      </c>
      <c r="M6845">
        <v>1</v>
      </c>
      <c r="N6845" s="3">
        <f>IF(LEFT(K6845,1)="S",VLOOKUP(K6845,'DANH MỤC'!$B:$D,2,0),VLOOKUP(K6845,'DANH MỤC'!$B:$D,3,0))</f>
        <v>1000000</v>
      </c>
      <c r="O6845">
        <v>0</v>
      </c>
      <c r="P6845" s="3">
        <f>N6845*O6845%*CSDL[[#This Row],[SỐ LƯỢNG]]</f>
        <v>0</v>
      </c>
      <c r="Q6845" s="3">
        <f t="shared" si="3131"/>
        <v>1000000</v>
      </c>
    </row>
    <row r="6846" spans="1:17" x14ac:dyDescent="0.3">
      <c r="A6846" s="23" t="s">
        <v>3750</v>
      </c>
      <c r="B6846" s="8" t="s">
        <v>3750</v>
      </c>
      <c r="C6846" s="8">
        <v>3</v>
      </c>
      <c r="D6846" s="8" t="s">
        <v>3826</v>
      </c>
      <c r="E6846" s="8" t="s">
        <v>13847</v>
      </c>
      <c r="F6846" s="8" t="str">
        <f>VLOOKUP(E6846,'DANH MỤC'!$F:$G,2,0)</f>
        <v>Nhóm 3</v>
      </c>
      <c r="G6846" s="8" t="s">
        <v>8683</v>
      </c>
      <c r="H6846" t="str">
        <f>VLOOKUP(G6846,'DANH MỤC'!$I:$K,2,0)</f>
        <v>KH 2711</v>
      </c>
      <c r="I6846" t="str">
        <f>VLOOKUP(G6846,'DANH MỤC'!$I:$K,3,0)</f>
        <v>Cao Bằng</v>
      </c>
      <c r="J6846" s="8" t="s">
        <v>5939</v>
      </c>
      <c r="K6846" t="str">
        <f>VLOOKUP(J6846,'DANH MỤC'!$A$1:$B$19,2,0)</f>
        <v>Sản phẩm 0001</v>
      </c>
      <c r="L6846" t="s">
        <v>15</v>
      </c>
      <c r="M6846">
        <v>1</v>
      </c>
      <c r="N6846" s="3">
        <f>IF(LEFT(K6846,1)="S",VLOOKUP(K6846,'DANH MỤC'!$B:$D,2,0),VLOOKUP(K6846,'DANH MỤC'!$B:$D,3,0))</f>
        <v>3000000</v>
      </c>
      <c r="O6846">
        <v>0</v>
      </c>
      <c r="P6846" s="3">
        <f>N6846*O6846%*CSDL[[#This Row],[SỐ LƯỢNG]]</f>
        <v>0</v>
      </c>
      <c r="Q6846" s="3">
        <f t="shared" si="3131"/>
        <v>3000000</v>
      </c>
    </row>
    <row r="6847" spans="1:17" x14ac:dyDescent="0.3">
      <c r="A6847" s="23" t="str">
        <f>A6846</f>
        <v>10/03/2019</v>
      </c>
      <c r="B6847" s="8" t="str">
        <f>B6846</f>
        <v>10/03/2019</v>
      </c>
      <c r="C6847" s="8">
        <v>3</v>
      </c>
      <c r="D6847" s="8" t="str">
        <f>D6846</f>
        <v>DH11300</v>
      </c>
      <c r="E6847" s="8" t="str">
        <f>E6846</f>
        <v>linh.hoang</v>
      </c>
      <c r="F6847" s="8" t="str">
        <f>VLOOKUP(E6847,'DANH MỤC'!$F:$G,2,0)</f>
        <v>Nhóm 3</v>
      </c>
      <c r="G6847" s="8" t="str">
        <f>G6846</f>
        <v>KH2711</v>
      </c>
      <c r="H6847" t="str">
        <f>VLOOKUP(G6847,'DANH MỤC'!$I:$K,2,0)</f>
        <v>KH 2711</v>
      </c>
      <c r="I6847" t="str">
        <f>VLOOKUP(G6847,'DANH MỤC'!$I:$K,3,0)</f>
        <v>Cao Bằng</v>
      </c>
      <c r="J6847" s="8" t="s">
        <v>5944</v>
      </c>
      <c r="K6847" t="str">
        <f>VLOOKUP(J6847,'DANH MỤC'!$A$1:$B$19,2,0)</f>
        <v>Hàng tặng 0001</v>
      </c>
      <c r="L6847" t="s">
        <v>24</v>
      </c>
      <c r="M6847">
        <v>2</v>
      </c>
      <c r="N6847" s="3">
        <f>IF(LEFT(K6847,1)="S",VLOOKUP(K6847,'DANH MỤC'!$B:$D,2,0),VLOOKUP(K6847,'DANH MỤC'!$B:$D,3,0))</f>
        <v>200000</v>
      </c>
      <c r="O6847">
        <v>100</v>
      </c>
      <c r="P6847" s="3">
        <f>N6847*O6847%*CSDL[[#This Row],[SỐ LƯỢNG]]</f>
        <v>400000</v>
      </c>
      <c r="Q6847" s="3">
        <f t="shared" si="3131"/>
        <v>0</v>
      </c>
    </row>
    <row r="6848" spans="1:17" x14ac:dyDescent="0.3">
      <c r="A6848" s="23" t="s">
        <v>3750</v>
      </c>
      <c r="B6848" s="8" t="s">
        <v>3750</v>
      </c>
      <c r="C6848" s="8">
        <v>3</v>
      </c>
      <c r="D6848" s="8" t="s">
        <v>3827</v>
      </c>
      <c r="E6848" s="8" t="s">
        <v>13830</v>
      </c>
      <c r="F6848" s="8" t="str">
        <f>VLOOKUP(E6848,'DANH MỤC'!$F:$G,2,0)</f>
        <v>Nhóm 2</v>
      </c>
      <c r="G6848" s="8" t="s">
        <v>7453</v>
      </c>
      <c r="H6848" t="str">
        <f>VLOOKUP(G6848,'DANH MỤC'!$I:$K,2,0)</f>
        <v>KH 1438</v>
      </c>
      <c r="I6848" t="str">
        <f>VLOOKUP(G6848,'DANH MỤC'!$I:$K,3,0)</f>
        <v>Kiên Giang</v>
      </c>
      <c r="J6848" s="8" t="s">
        <v>19</v>
      </c>
      <c r="K6848" t="str">
        <f>VLOOKUP(J6848,'DANH MỤC'!$A$1:$B$19,2,0)</f>
        <v>Sản phẩm 0003</v>
      </c>
      <c r="L6848" t="s">
        <v>15</v>
      </c>
      <c r="M6848">
        <v>1</v>
      </c>
      <c r="N6848" s="3">
        <f>IF(LEFT(K6848,1)="S",VLOOKUP(K6848,'DANH MỤC'!$B:$D,2,0),VLOOKUP(K6848,'DANH MỤC'!$B:$D,3,0))</f>
        <v>2500000</v>
      </c>
      <c r="O6848">
        <v>10</v>
      </c>
      <c r="P6848" s="3">
        <f>N6848*O6848%*CSDL[[#This Row],[SỐ LƯỢNG]]</f>
        <v>250000</v>
      </c>
      <c r="Q6848" s="3">
        <f t="shared" si="3131"/>
        <v>2250000</v>
      </c>
    </row>
    <row r="6849" spans="1:17" x14ac:dyDescent="0.3">
      <c r="A6849" s="23" t="s">
        <v>3750</v>
      </c>
      <c r="B6849" s="8" t="s">
        <v>3750</v>
      </c>
      <c r="C6849" s="8">
        <v>3</v>
      </c>
      <c r="D6849" s="8" t="s">
        <v>3828</v>
      </c>
      <c r="E6849" s="8" t="s">
        <v>13819</v>
      </c>
      <c r="F6849" s="8" t="str">
        <f>VLOOKUP(E6849,'DANH MỤC'!$F:$G,2,0)</f>
        <v>Nhóm 1</v>
      </c>
      <c r="G6849" s="8" t="s">
        <v>8684</v>
      </c>
      <c r="H6849" t="str">
        <f>VLOOKUP(G6849,'DANH MỤC'!$I:$K,2,0)</f>
        <v>KH 2712</v>
      </c>
      <c r="I6849" t="str">
        <f>VLOOKUP(G6849,'DANH MỤC'!$I:$K,3,0)</f>
        <v>Cà Mau</v>
      </c>
      <c r="J6849" s="8" t="s">
        <v>5939</v>
      </c>
      <c r="K6849" t="str">
        <f>VLOOKUP(J6849,'DANH MỤC'!$A$1:$B$19,2,0)</f>
        <v>Sản phẩm 0001</v>
      </c>
      <c r="L6849" t="s">
        <v>15</v>
      </c>
      <c r="M6849">
        <v>2</v>
      </c>
      <c r="N6849" s="3">
        <f>IF(LEFT(K6849,1)="S",VLOOKUP(K6849,'DANH MỤC'!$B:$D,2,0),VLOOKUP(K6849,'DANH MỤC'!$B:$D,3,0))</f>
        <v>3000000</v>
      </c>
      <c r="O6849">
        <v>5</v>
      </c>
      <c r="P6849" s="3">
        <f>N6849*O6849%*CSDL[[#This Row],[SỐ LƯỢNG]]</f>
        <v>300000</v>
      </c>
      <c r="Q6849" s="3">
        <f t="shared" si="3131"/>
        <v>5700000</v>
      </c>
    </row>
    <row r="6850" spans="1:17" x14ac:dyDescent="0.3">
      <c r="A6850" s="23" t="str">
        <f>A6849</f>
        <v>10/03/2019</v>
      </c>
      <c r="B6850" s="8" t="str">
        <f>B6849</f>
        <v>10/03/2019</v>
      </c>
      <c r="C6850" s="8">
        <v>3</v>
      </c>
      <c r="D6850" s="8" t="str">
        <f>D6849</f>
        <v>DH11298</v>
      </c>
      <c r="E6850" s="8" t="str">
        <f>E6849</f>
        <v>linh.truong</v>
      </c>
      <c r="F6850" s="8" t="str">
        <f>VLOOKUP(E6850,'DANH MỤC'!$F:$G,2,0)</f>
        <v>Nhóm 1</v>
      </c>
      <c r="G6850" s="8" t="str">
        <f>G6849</f>
        <v>KH2712</v>
      </c>
      <c r="H6850" t="str">
        <f>VLOOKUP(G6850,'DANH MỤC'!$I:$K,2,0)</f>
        <v>KH 2712</v>
      </c>
      <c r="I6850" t="str">
        <f>VLOOKUP(G6850,'DANH MỤC'!$I:$K,3,0)</f>
        <v>Cà Mau</v>
      </c>
      <c r="J6850" s="8" t="s">
        <v>5940</v>
      </c>
      <c r="K6850" t="str">
        <f>VLOOKUP(J6850,'DANH MỤC'!$A$1:$B$19,2,0)</f>
        <v>Sản phẩm 0002</v>
      </c>
      <c r="L6850" t="s">
        <v>15</v>
      </c>
      <c r="M6850">
        <v>1</v>
      </c>
      <c r="N6850" s="3">
        <f>IF(LEFT(K6850,1)="S",VLOOKUP(K6850,'DANH MỤC'!$B:$D,2,0),VLOOKUP(K6850,'DANH MỤC'!$B:$D,3,0))</f>
        <v>2000000</v>
      </c>
      <c r="O6850">
        <v>5</v>
      </c>
      <c r="P6850" s="3">
        <f>N6850*O6850%*CSDL[[#This Row],[SỐ LƯỢNG]]</f>
        <v>100000</v>
      </c>
      <c r="Q6850" s="3">
        <f t="shared" si="3131"/>
        <v>1900000</v>
      </c>
    </row>
    <row r="6851" spans="1:17" x14ac:dyDescent="0.3">
      <c r="A6851" s="23" t="s">
        <v>3750</v>
      </c>
      <c r="B6851" s="8" t="s">
        <v>3750</v>
      </c>
      <c r="C6851" s="8">
        <v>3</v>
      </c>
      <c r="D6851" s="8" t="s">
        <v>3829</v>
      </c>
      <c r="E6851" s="8" t="s">
        <v>13819</v>
      </c>
      <c r="F6851" s="8" t="str">
        <f>VLOOKUP(E6851,'DANH MỤC'!$F:$G,2,0)</f>
        <v>Nhóm 1</v>
      </c>
      <c r="G6851" s="8" t="s">
        <v>8685</v>
      </c>
      <c r="H6851" t="str">
        <f>VLOOKUP(G6851,'DANH MỤC'!$I:$K,2,0)</f>
        <v>KH 2713</v>
      </c>
      <c r="I6851" t="str">
        <f>VLOOKUP(G6851,'DANH MỤC'!$I:$K,3,0)</f>
        <v>Quảng Nam</v>
      </c>
      <c r="J6851" s="8" t="s">
        <v>5939</v>
      </c>
      <c r="K6851" t="str">
        <f>VLOOKUP(J6851,'DANH MỤC'!$A$1:$B$19,2,0)</f>
        <v>Sản phẩm 0001</v>
      </c>
      <c r="L6851" t="s">
        <v>15</v>
      </c>
      <c r="M6851">
        <v>1</v>
      </c>
      <c r="N6851" s="3">
        <f>IF(LEFT(K6851,1)="S",VLOOKUP(K6851,'DANH MỤC'!$B:$D,2,0),VLOOKUP(K6851,'DANH MỤC'!$B:$D,3,0))</f>
        <v>3000000</v>
      </c>
      <c r="O6851">
        <v>0</v>
      </c>
      <c r="P6851" s="3">
        <f>N6851*O6851%*CSDL[[#This Row],[SỐ LƯỢNG]]</f>
        <v>0</v>
      </c>
      <c r="Q6851" s="3">
        <f t="shared" ref="Q6851:Q6914" si="3147">N6851*M6851-P6851</f>
        <v>3000000</v>
      </c>
    </row>
    <row r="6852" spans="1:17" x14ac:dyDescent="0.3">
      <c r="A6852" s="23" t="str">
        <f>A6851</f>
        <v>10/03/2019</v>
      </c>
      <c r="B6852" s="8" t="str">
        <f>B6851</f>
        <v>10/03/2019</v>
      </c>
      <c r="C6852" s="8">
        <v>3</v>
      </c>
      <c r="D6852" s="8" t="str">
        <f>D6851</f>
        <v>DH11297</v>
      </c>
      <c r="E6852" s="8" t="str">
        <f>E6851</f>
        <v>linh.truong</v>
      </c>
      <c r="F6852" s="8" t="str">
        <f>VLOOKUP(E6852,'DANH MỤC'!$F:$G,2,0)</f>
        <v>Nhóm 1</v>
      </c>
      <c r="G6852" s="8" t="str">
        <f>G6851</f>
        <v>KH2713</v>
      </c>
      <c r="H6852" t="str">
        <f>VLOOKUP(G6852,'DANH MỤC'!$I:$K,2,0)</f>
        <v>KH 2713</v>
      </c>
      <c r="I6852" t="str">
        <f>VLOOKUP(G6852,'DANH MỤC'!$I:$K,3,0)</f>
        <v>Quảng Nam</v>
      </c>
      <c r="J6852" s="8" t="s">
        <v>5944</v>
      </c>
      <c r="K6852" t="str">
        <f>VLOOKUP(J6852,'DANH MỤC'!$A$1:$B$19,2,0)</f>
        <v>Hàng tặng 0001</v>
      </c>
      <c r="L6852" t="s">
        <v>24</v>
      </c>
      <c r="M6852">
        <v>2</v>
      </c>
      <c r="N6852" s="3">
        <f>IF(LEFT(K6852,1)="S",VLOOKUP(K6852,'DANH MỤC'!$B:$D,2,0),VLOOKUP(K6852,'DANH MỤC'!$B:$D,3,0))</f>
        <v>200000</v>
      </c>
      <c r="O6852">
        <v>100</v>
      </c>
      <c r="P6852" s="3">
        <f>N6852*O6852%*CSDL[[#This Row],[SỐ LƯỢNG]]</f>
        <v>400000</v>
      </c>
      <c r="Q6852" s="3">
        <f t="shared" si="3147"/>
        <v>0</v>
      </c>
    </row>
    <row r="6853" spans="1:17" x14ac:dyDescent="0.3">
      <c r="A6853" s="23" t="s">
        <v>3750</v>
      </c>
      <c r="B6853" s="8" t="s">
        <v>3473</v>
      </c>
      <c r="C6853" s="8">
        <v>3</v>
      </c>
      <c r="D6853" s="8" t="s">
        <v>3830</v>
      </c>
      <c r="E6853" s="8" t="s">
        <v>13815</v>
      </c>
      <c r="F6853" s="8" t="str">
        <f>VLOOKUP(E6853,'DANH MỤC'!$F:$G,2,0)</f>
        <v>Nhóm 1</v>
      </c>
      <c r="G6853" s="8" t="s">
        <v>8012</v>
      </c>
      <c r="H6853" t="str">
        <f>VLOOKUP(G6853,'DANH MỤC'!$I:$K,2,0)</f>
        <v>KH 2017</v>
      </c>
      <c r="I6853" t="str">
        <f>VLOOKUP(G6853,'DANH MỤC'!$I:$K,3,0)</f>
        <v>Bắc Kạn</v>
      </c>
      <c r="J6853" s="8" t="s">
        <v>14</v>
      </c>
      <c r="K6853" t="str">
        <f>VLOOKUP(J6853,'DANH MỤC'!$A$1:$B$19,2,0)</f>
        <v>Sản phẩm 0004</v>
      </c>
      <c r="L6853" t="s">
        <v>15</v>
      </c>
      <c r="M6853">
        <v>1</v>
      </c>
      <c r="N6853" s="3">
        <f>IF(LEFT(K6853,1)="S",VLOOKUP(K6853,'DANH MỤC'!$B:$D,2,0),VLOOKUP(K6853,'DANH MỤC'!$B:$D,3,0))</f>
        <v>3500000</v>
      </c>
      <c r="O6853">
        <v>10</v>
      </c>
      <c r="P6853" s="3">
        <f>N6853*O6853%*CSDL[[#This Row],[SỐ LƯỢNG]]</f>
        <v>350000</v>
      </c>
      <c r="Q6853" s="3">
        <f t="shared" si="3147"/>
        <v>3150000</v>
      </c>
    </row>
    <row r="6854" spans="1:17" x14ac:dyDescent="0.3">
      <c r="A6854" s="23" t="s">
        <v>3831</v>
      </c>
      <c r="B6854" s="8" t="s">
        <v>3831</v>
      </c>
      <c r="C6854" s="8">
        <v>3</v>
      </c>
      <c r="D6854" s="8" t="s">
        <v>3832</v>
      </c>
      <c r="E6854" s="8" t="s">
        <v>13816</v>
      </c>
      <c r="F6854" s="8" t="str">
        <f>VLOOKUP(E6854,'DANH MỤC'!$F:$G,2,0)</f>
        <v>Nhóm 1</v>
      </c>
      <c r="G6854" s="8" t="s">
        <v>8686</v>
      </c>
      <c r="H6854" t="str">
        <f>VLOOKUP(G6854,'DANH MỤC'!$I:$K,2,0)</f>
        <v>KH 2714</v>
      </c>
      <c r="I6854" t="str">
        <f>VLOOKUP(G6854,'DANH MỤC'!$I:$K,3,0)</f>
        <v>An Giang</v>
      </c>
      <c r="J6854" s="8" t="s">
        <v>19</v>
      </c>
      <c r="K6854" t="str">
        <f>VLOOKUP(J6854,'DANH MỤC'!$A$1:$B$19,2,0)</f>
        <v>Sản phẩm 0003</v>
      </c>
      <c r="L6854" t="s">
        <v>15</v>
      </c>
      <c r="M6854">
        <v>1</v>
      </c>
      <c r="N6854" s="3">
        <f>IF(LEFT(K6854,1)="S",VLOOKUP(K6854,'DANH MỤC'!$B:$D,2,0),VLOOKUP(K6854,'DANH MỤC'!$B:$D,3,0))</f>
        <v>2500000</v>
      </c>
      <c r="O6854">
        <v>0</v>
      </c>
      <c r="P6854" s="3">
        <f>N6854*O6854%*CSDL[[#This Row],[SỐ LƯỢNG]]</f>
        <v>0</v>
      </c>
      <c r="Q6854" s="3">
        <f t="shared" si="3147"/>
        <v>2500000</v>
      </c>
    </row>
    <row r="6855" spans="1:17" x14ac:dyDescent="0.3">
      <c r="A6855" s="23" t="str">
        <f t="shared" ref="A6855:A6856" si="3148">A6854</f>
        <v>09/03/2019</v>
      </c>
      <c r="B6855" s="8" t="str">
        <f t="shared" ref="B6855:B6856" si="3149">B6854</f>
        <v>09/03/2019</v>
      </c>
      <c r="C6855" s="8">
        <v>3</v>
      </c>
      <c r="D6855" s="8" t="str">
        <f t="shared" ref="D6855:D6856" si="3150">D6854</f>
        <v>DH11296</v>
      </c>
      <c r="E6855" s="8" t="str">
        <f t="shared" ref="E6855:E6856" si="3151">E6854</f>
        <v>luyen.dam</v>
      </c>
      <c r="F6855" s="8" t="str">
        <f>VLOOKUP(E6855,'DANH MỤC'!$F:$G,2,0)</f>
        <v>Nhóm 1</v>
      </c>
      <c r="G6855" s="8" t="str">
        <f t="shared" ref="G6855:G6856" si="3152">G6854</f>
        <v>KH2714</v>
      </c>
      <c r="H6855" t="str">
        <f>VLOOKUP(G6855,'DANH MỤC'!$I:$K,2,0)</f>
        <v>KH 2714</v>
      </c>
      <c r="I6855" t="str">
        <f>VLOOKUP(G6855,'DANH MỤC'!$I:$K,3,0)</f>
        <v>An Giang</v>
      </c>
      <c r="J6855" s="8" t="s">
        <v>14</v>
      </c>
      <c r="K6855" t="str">
        <f>VLOOKUP(J6855,'DANH MỤC'!$A$1:$B$19,2,0)</f>
        <v>Sản phẩm 0004</v>
      </c>
      <c r="L6855" t="s">
        <v>15</v>
      </c>
      <c r="M6855">
        <v>1</v>
      </c>
      <c r="N6855" s="3">
        <f>IF(LEFT(K6855,1)="S",VLOOKUP(K6855,'DANH MỤC'!$B:$D,2,0),VLOOKUP(K6855,'DANH MỤC'!$B:$D,3,0))</f>
        <v>3500000</v>
      </c>
      <c r="O6855">
        <v>5</v>
      </c>
      <c r="P6855" s="3">
        <f>N6855*O6855%*CSDL[[#This Row],[SỐ LƯỢNG]]</f>
        <v>175000</v>
      </c>
      <c r="Q6855" s="3">
        <f t="shared" si="3147"/>
        <v>3325000</v>
      </c>
    </row>
    <row r="6856" spans="1:17" x14ac:dyDescent="0.3">
      <c r="A6856" s="23" t="str">
        <f t="shared" si="3148"/>
        <v>09/03/2019</v>
      </c>
      <c r="B6856" s="8" t="str">
        <f t="shared" si="3149"/>
        <v>09/03/2019</v>
      </c>
      <c r="C6856" s="8">
        <v>3</v>
      </c>
      <c r="D6856" s="8" t="str">
        <f t="shared" si="3150"/>
        <v>DH11296</v>
      </c>
      <c r="E6856" s="8" t="str">
        <f t="shared" si="3151"/>
        <v>luyen.dam</v>
      </c>
      <c r="F6856" s="8" t="str">
        <f>VLOOKUP(E6856,'DANH MỤC'!$F:$G,2,0)</f>
        <v>Nhóm 1</v>
      </c>
      <c r="G6856" s="8" t="str">
        <f t="shared" si="3152"/>
        <v>KH2714</v>
      </c>
      <c r="H6856" t="str">
        <f>VLOOKUP(G6856,'DANH MỤC'!$I:$K,2,0)</f>
        <v>KH 2714</v>
      </c>
      <c r="I6856" t="str">
        <f>VLOOKUP(G6856,'DANH MỤC'!$I:$K,3,0)</f>
        <v>An Giang</v>
      </c>
      <c r="J6856" s="8" t="s">
        <v>5944</v>
      </c>
      <c r="K6856" t="str">
        <f>VLOOKUP(J6856,'DANH MỤC'!$A$1:$B$19,2,0)</f>
        <v>Hàng tặng 0001</v>
      </c>
      <c r="L6856" t="s">
        <v>24</v>
      </c>
      <c r="M6856">
        <v>2</v>
      </c>
      <c r="N6856" s="3">
        <f>IF(LEFT(K6856,1)="S",VLOOKUP(K6856,'DANH MỤC'!$B:$D,2,0),VLOOKUP(K6856,'DANH MỤC'!$B:$D,3,0))</f>
        <v>200000</v>
      </c>
      <c r="O6856">
        <v>100</v>
      </c>
      <c r="P6856" s="3">
        <f>N6856*O6856%*CSDL[[#This Row],[SỐ LƯỢNG]]</f>
        <v>400000</v>
      </c>
      <c r="Q6856" s="3">
        <f t="shared" si="3147"/>
        <v>0</v>
      </c>
    </row>
    <row r="6857" spans="1:17" x14ac:dyDescent="0.3">
      <c r="A6857" s="23" t="s">
        <v>3831</v>
      </c>
      <c r="B6857" s="8" t="s">
        <v>3831</v>
      </c>
      <c r="C6857" s="8">
        <v>3</v>
      </c>
      <c r="D6857" s="8" t="s">
        <v>3833</v>
      </c>
      <c r="E6857" s="8" t="s">
        <v>13830</v>
      </c>
      <c r="F6857" s="8" t="str">
        <f>VLOOKUP(E6857,'DANH MỤC'!$F:$G,2,0)</f>
        <v>Nhóm 2</v>
      </c>
      <c r="G6857" s="8" t="s">
        <v>8687</v>
      </c>
      <c r="H6857" t="str">
        <f>VLOOKUP(G6857,'DANH MỤC'!$I:$K,2,0)</f>
        <v>KH 2715</v>
      </c>
      <c r="I6857" t="str">
        <f>VLOOKUP(G6857,'DANH MỤC'!$I:$K,3,0)</f>
        <v>Điện Biên</v>
      </c>
      <c r="J6857" s="8" t="s">
        <v>5940</v>
      </c>
      <c r="K6857" t="str">
        <f>VLOOKUP(J6857,'DANH MỤC'!$A$1:$B$19,2,0)</f>
        <v>Sản phẩm 0002</v>
      </c>
      <c r="L6857" t="s">
        <v>15</v>
      </c>
      <c r="M6857">
        <v>1</v>
      </c>
      <c r="N6857" s="3">
        <f>IF(LEFT(K6857,1)="S",VLOOKUP(K6857,'DANH MỤC'!$B:$D,2,0),VLOOKUP(K6857,'DANH MỤC'!$B:$D,3,0))</f>
        <v>2000000</v>
      </c>
      <c r="O6857">
        <v>10</v>
      </c>
      <c r="P6857" s="3">
        <f>N6857*O6857%*CSDL[[#This Row],[SỐ LƯỢNG]]</f>
        <v>200000</v>
      </c>
      <c r="Q6857" s="3">
        <f t="shared" si="3147"/>
        <v>1800000</v>
      </c>
    </row>
    <row r="6858" spans="1:17" x14ac:dyDescent="0.3">
      <c r="A6858" s="23" t="s">
        <v>3831</v>
      </c>
      <c r="B6858" s="8" t="s">
        <v>3831</v>
      </c>
      <c r="C6858" s="8">
        <v>3</v>
      </c>
      <c r="D6858" s="8" t="s">
        <v>3834</v>
      </c>
      <c r="E6858" s="8" t="s">
        <v>13814</v>
      </c>
      <c r="F6858" s="8" t="str">
        <f>VLOOKUP(E6858,'DANH MỤC'!$F:$G,2,0)</f>
        <v>Nhóm 1</v>
      </c>
      <c r="G6858" s="8" t="s">
        <v>7623</v>
      </c>
      <c r="H6858" t="str">
        <f>VLOOKUP(G6858,'DANH MỤC'!$I:$K,2,0)</f>
        <v>KH 1614</v>
      </c>
      <c r="I6858" t="str">
        <f>VLOOKUP(G6858,'DANH MỤC'!$I:$K,3,0)</f>
        <v>Sóc Trăng</v>
      </c>
      <c r="J6858" s="8" t="s">
        <v>5939</v>
      </c>
      <c r="K6858" t="str">
        <f>VLOOKUP(J6858,'DANH MỤC'!$A$1:$B$19,2,0)</f>
        <v>Sản phẩm 0001</v>
      </c>
      <c r="L6858" t="s">
        <v>15</v>
      </c>
      <c r="M6858">
        <v>1</v>
      </c>
      <c r="N6858" s="3">
        <f>IF(LEFT(K6858,1)="S",VLOOKUP(K6858,'DANH MỤC'!$B:$D,2,0),VLOOKUP(K6858,'DANH MỤC'!$B:$D,3,0))</f>
        <v>3000000</v>
      </c>
      <c r="O6858">
        <v>0</v>
      </c>
      <c r="P6858" s="3">
        <f>N6858*O6858%*CSDL[[#This Row],[SỐ LƯỢNG]]</f>
        <v>0</v>
      </c>
      <c r="Q6858" s="3">
        <f t="shared" si="3147"/>
        <v>3000000</v>
      </c>
    </row>
    <row r="6859" spans="1:17" x14ac:dyDescent="0.3">
      <c r="A6859" s="23" t="str">
        <f>A6858</f>
        <v>09/03/2019</v>
      </c>
      <c r="B6859" s="8" t="str">
        <f>B6858</f>
        <v>09/03/2019</v>
      </c>
      <c r="C6859" s="8">
        <v>3</v>
      </c>
      <c r="D6859" s="8" t="str">
        <f>D6858</f>
        <v>DH11294</v>
      </c>
      <c r="E6859" s="8" t="str">
        <f>E6858</f>
        <v>hai.vi</v>
      </c>
      <c r="F6859" s="8" t="str">
        <f>VLOOKUP(E6859,'DANH MỤC'!$F:$G,2,0)</f>
        <v>Nhóm 1</v>
      </c>
      <c r="G6859" s="8" t="str">
        <f>G6858</f>
        <v>KH1614</v>
      </c>
      <c r="H6859" t="str">
        <f>VLOOKUP(G6859,'DANH MỤC'!$I:$K,2,0)</f>
        <v>KH 1614</v>
      </c>
      <c r="I6859" t="str">
        <f>VLOOKUP(G6859,'DANH MỤC'!$I:$K,3,0)</f>
        <v>Sóc Trăng</v>
      </c>
      <c r="J6859" s="8" t="s">
        <v>5944</v>
      </c>
      <c r="K6859" t="str">
        <f>VLOOKUP(J6859,'DANH MỤC'!$A$1:$B$19,2,0)</f>
        <v>Hàng tặng 0001</v>
      </c>
      <c r="L6859" t="s">
        <v>24</v>
      </c>
      <c r="M6859">
        <v>2</v>
      </c>
      <c r="N6859" s="3">
        <f>IF(LEFT(K6859,1)="S",VLOOKUP(K6859,'DANH MỤC'!$B:$D,2,0),VLOOKUP(K6859,'DANH MỤC'!$B:$D,3,0))</f>
        <v>200000</v>
      </c>
      <c r="O6859">
        <v>100</v>
      </c>
      <c r="P6859" s="3">
        <f>N6859*O6859%*CSDL[[#This Row],[SỐ LƯỢNG]]</f>
        <v>400000</v>
      </c>
      <c r="Q6859" s="3">
        <f t="shared" si="3147"/>
        <v>0</v>
      </c>
    </row>
    <row r="6860" spans="1:17" x14ac:dyDescent="0.3">
      <c r="A6860" s="23" t="s">
        <v>3831</v>
      </c>
      <c r="B6860" s="8" t="s">
        <v>3831</v>
      </c>
      <c r="C6860" s="8">
        <v>3</v>
      </c>
      <c r="D6860" s="8" t="s">
        <v>3835</v>
      </c>
      <c r="E6860" s="8" t="s">
        <v>13822</v>
      </c>
      <c r="F6860" s="8" t="str">
        <f>VLOOKUP(E6860,'DANH MỤC'!$F:$G,2,0)</f>
        <v>Nhóm 1</v>
      </c>
      <c r="G6860" s="8" t="s">
        <v>8688</v>
      </c>
      <c r="H6860" t="str">
        <f>VLOOKUP(G6860,'DANH MỤC'!$I:$K,2,0)</f>
        <v>KH 2716</v>
      </c>
      <c r="I6860" t="str">
        <f>VLOOKUP(G6860,'DANH MỤC'!$I:$K,3,0)</f>
        <v>Thái Nguyên</v>
      </c>
      <c r="J6860" s="8" t="s">
        <v>5939</v>
      </c>
      <c r="K6860" t="str">
        <f>VLOOKUP(J6860,'DANH MỤC'!$A$1:$B$19,2,0)</f>
        <v>Sản phẩm 0001</v>
      </c>
      <c r="L6860" t="s">
        <v>15</v>
      </c>
      <c r="M6860">
        <v>1</v>
      </c>
      <c r="N6860" s="3">
        <f>IF(LEFT(K6860,1)="S",VLOOKUP(K6860,'DANH MỤC'!$B:$D,2,0),VLOOKUP(K6860,'DANH MỤC'!$B:$D,3,0))</f>
        <v>3000000</v>
      </c>
      <c r="O6860">
        <v>0</v>
      </c>
      <c r="P6860" s="3">
        <f>N6860*O6860%*CSDL[[#This Row],[SỐ LƯỢNG]]</f>
        <v>0</v>
      </c>
      <c r="Q6860" s="3">
        <f t="shared" si="3147"/>
        <v>3000000</v>
      </c>
    </row>
    <row r="6861" spans="1:17" x14ac:dyDescent="0.3">
      <c r="A6861" s="23" t="str">
        <f>A6860</f>
        <v>09/03/2019</v>
      </c>
      <c r="B6861" s="8" t="str">
        <f>B6860</f>
        <v>09/03/2019</v>
      </c>
      <c r="C6861" s="8">
        <v>3</v>
      </c>
      <c r="D6861" s="8" t="str">
        <f>D6860</f>
        <v>DH11293</v>
      </c>
      <c r="E6861" s="8" t="str">
        <f>E6860</f>
        <v>anh.hong</v>
      </c>
      <c r="F6861" s="8" t="str">
        <f>VLOOKUP(E6861,'DANH MỤC'!$F:$G,2,0)</f>
        <v>Nhóm 1</v>
      </c>
      <c r="G6861" s="8" t="str">
        <f>G6860</f>
        <v>KH2716</v>
      </c>
      <c r="H6861" t="str">
        <f>VLOOKUP(G6861,'DANH MỤC'!$I:$K,2,0)</f>
        <v>KH 2716</v>
      </c>
      <c r="I6861" t="str">
        <f>VLOOKUP(G6861,'DANH MỤC'!$I:$K,3,0)</f>
        <v>Thái Nguyên</v>
      </c>
      <c r="J6861" s="8" t="s">
        <v>5944</v>
      </c>
      <c r="K6861" t="str">
        <f>VLOOKUP(J6861,'DANH MỤC'!$A$1:$B$19,2,0)</f>
        <v>Hàng tặng 0001</v>
      </c>
      <c r="L6861" t="s">
        <v>24</v>
      </c>
      <c r="M6861">
        <v>2</v>
      </c>
      <c r="N6861" s="3">
        <f>IF(LEFT(K6861,1)="S",VLOOKUP(K6861,'DANH MỤC'!$B:$D,2,0),VLOOKUP(K6861,'DANH MỤC'!$B:$D,3,0))</f>
        <v>200000</v>
      </c>
      <c r="O6861">
        <v>100</v>
      </c>
      <c r="P6861" s="3">
        <f>N6861*O6861%*CSDL[[#This Row],[SỐ LƯỢNG]]</f>
        <v>400000</v>
      </c>
      <c r="Q6861" s="3">
        <f t="shared" si="3147"/>
        <v>0</v>
      </c>
    </row>
    <row r="6862" spans="1:17" x14ac:dyDescent="0.3">
      <c r="A6862" s="23" t="s">
        <v>3831</v>
      </c>
      <c r="B6862" s="8" t="s">
        <v>3831</v>
      </c>
      <c r="C6862" s="8">
        <v>3</v>
      </c>
      <c r="D6862" s="8" t="s">
        <v>3836</v>
      </c>
      <c r="E6862" s="8" t="s">
        <v>13819</v>
      </c>
      <c r="F6862" s="8" t="str">
        <f>VLOOKUP(E6862,'DANH MỤC'!$F:$G,2,0)</f>
        <v>Nhóm 1</v>
      </c>
      <c r="G6862" s="8" t="s">
        <v>6265</v>
      </c>
      <c r="H6862" t="str">
        <f>VLOOKUP(G6862,'DANH MỤC'!$I:$K,2,0)</f>
        <v>KH 0232</v>
      </c>
      <c r="I6862" t="str">
        <f>VLOOKUP(G6862,'DANH MỤC'!$I:$K,3,0)</f>
        <v>Bắc Kạn</v>
      </c>
      <c r="J6862" s="8" t="s">
        <v>14</v>
      </c>
      <c r="K6862" t="str">
        <f>VLOOKUP(J6862,'DANH MỤC'!$A$1:$B$19,2,0)</f>
        <v>Sản phẩm 0004</v>
      </c>
      <c r="L6862" t="s">
        <v>15</v>
      </c>
      <c r="M6862">
        <v>1</v>
      </c>
      <c r="N6862" s="3">
        <f>IF(LEFT(K6862,1)="S",VLOOKUP(K6862,'DANH MỤC'!$B:$D,2,0),VLOOKUP(K6862,'DANH MỤC'!$B:$D,3,0))</f>
        <v>3500000</v>
      </c>
      <c r="O6862">
        <v>0</v>
      </c>
      <c r="P6862" s="3">
        <f>N6862*O6862%*CSDL[[#This Row],[SỐ LƯỢNG]]</f>
        <v>0</v>
      </c>
      <c r="Q6862" s="3">
        <f t="shared" si="3147"/>
        <v>3500000</v>
      </c>
    </row>
    <row r="6863" spans="1:17" x14ac:dyDescent="0.3">
      <c r="A6863" s="23" t="str">
        <f>A6862</f>
        <v>09/03/2019</v>
      </c>
      <c r="B6863" s="8" t="str">
        <f>B6862</f>
        <v>09/03/2019</v>
      </c>
      <c r="C6863" s="8">
        <v>3</v>
      </c>
      <c r="D6863" s="8" t="str">
        <f>D6862</f>
        <v>DH11292</v>
      </c>
      <c r="E6863" s="8" t="str">
        <f>E6862</f>
        <v>linh.truong</v>
      </c>
      <c r="F6863" s="8" t="str">
        <f>VLOOKUP(E6863,'DANH MỤC'!$F:$G,2,0)</f>
        <v>Nhóm 1</v>
      </c>
      <c r="G6863" s="8" t="str">
        <f>G6862</f>
        <v>KH0232</v>
      </c>
      <c r="H6863" t="str">
        <f>VLOOKUP(G6863,'DANH MỤC'!$I:$K,2,0)</f>
        <v>KH 0232</v>
      </c>
      <c r="I6863" t="str">
        <f>VLOOKUP(G6863,'DANH MỤC'!$I:$K,3,0)</f>
        <v>Bắc Kạn</v>
      </c>
      <c r="J6863" s="8" t="s">
        <v>5944</v>
      </c>
      <c r="K6863" t="str">
        <f>VLOOKUP(J6863,'DANH MỤC'!$A$1:$B$19,2,0)</f>
        <v>Hàng tặng 0001</v>
      </c>
      <c r="L6863" t="s">
        <v>24</v>
      </c>
      <c r="M6863">
        <v>2</v>
      </c>
      <c r="N6863" s="3">
        <f>IF(LEFT(K6863,1)="S",VLOOKUP(K6863,'DANH MỤC'!$B:$D,2,0),VLOOKUP(K6863,'DANH MỤC'!$B:$D,3,0))</f>
        <v>200000</v>
      </c>
      <c r="O6863">
        <v>100</v>
      </c>
      <c r="P6863" s="3">
        <f>N6863*O6863%*CSDL[[#This Row],[SỐ LƯỢNG]]</f>
        <v>400000</v>
      </c>
      <c r="Q6863" s="3">
        <f t="shared" si="3147"/>
        <v>0</v>
      </c>
    </row>
    <row r="6864" spans="1:17" x14ac:dyDescent="0.3">
      <c r="A6864" s="23" t="s">
        <v>3831</v>
      </c>
      <c r="B6864" s="8" t="s">
        <v>3831</v>
      </c>
      <c r="C6864" s="8">
        <v>3</v>
      </c>
      <c r="D6864" s="8" t="s">
        <v>3837</v>
      </c>
      <c r="E6864" s="8" t="s">
        <v>13821</v>
      </c>
      <c r="F6864" s="8" t="str">
        <f>VLOOKUP(E6864,'DANH MỤC'!$F:$G,2,0)</f>
        <v>Nhóm 1</v>
      </c>
      <c r="G6864" s="8" t="s">
        <v>8689</v>
      </c>
      <c r="H6864" t="str">
        <f>VLOOKUP(G6864,'DANH MỤC'!$I:$K,2,0)</f>
        <v>KH 2717</v>
      </c>
      <c r="I6864" t="str">
        <f>VLOOKUP(G6864,'DANH MỤC'!$I:$K,3,0)</f>
        <v>Hải Phòng</v>
      </c>
      <c r="J6864" s="8" t="s">
        <v>5939</v>
      </c>
      <c r="K6864" t="str">
        <f>VLOOKUP(J6864,'DANH MỤC'!$A$1:$B$19,2,0)</f>
        <v>Sản phẩm 0001</v>
      </c>
      <c r="L6864" t="s">
        <v>15</v>
      </c>
      <c r="M6864">
        <v>1</v>
      </c>
      <c r="N6864" s="3">
        <f>IF(LEFT(K6864,1)="S",VLOOKUP(K6864,'DANH MỤC'!$B:$D,2,0),VLOOKUP(K6864,'DANH MỤC'!$B:$D,3,0))</f>
        <v>3000000</v>
      </c>
      <c r="O6864">
        <v>0</v>
      </c>
      <c r="P6864" s="3">
        <f>N6864*O6864%*CSDL[[#This Row],[SỐ LƯỢNG]]</f>
        <v>0</v>
      </c>
      <c r="Q6864" s="3">
        <f t="shared" si="3147"/>
        <v>3000000</v>
      </c>
    </row>
    <row r="6865" spans="1:17" x14ac:dyDescent="0.3">
      <c r="A6865" s="23" t="str">
        <f>A6864</f>
        <v>09/03/2019</v>
      </c>
      <c r="B6865" s="8" t="str">
        <f>B6864</f>
        <v>09/03/2019</v>
      </c>
      <c r="C6865" s="8">
        <v>3</v>
      </c>
      <c r="D6865" s="8" t="str">
        <f>D6864</f>
        <v>DH11290</v>
      </c>
      <c r="E6865" s="8" t="str">
        <f>E6864</f>
        <v>thu.le</v>
      </c>
      <c r="F6865" s="8" t="str">
        <f>VLOOKUP(E6865,'DANH MỤC'!$F:$G,2,0)</f>
        <v>Nhóm 1</v>
      </c>
      <c r="G6865" s="8" t="str">
        <f>G6864</f>
        <v>KH2717</v>
      </c>
      <c r="H6865" t="str">
        <f>VLOOKUP(G6865,'DANH MỤC'!$I:$K,2,0)</f>
        <v>KH 2717</v>
      </c>
      <c r="I6865" t="str">
        <f>VLOOKUP(G6865,'DANH MỤC'!$I:$K,3,0)</f>
        <v>Hải Phòng</v>
      </c>
      <c r="J6865" s="8" t="s">
        <v>5944</v>
      </c>
      <c r="K6865" t="str">
        <f>VLOOKUP(J6865,'DANH MỤC'!$A$1:$B$19,2,0)</f>
        <v>Hàng tặng 0001</v>
      </c>
      <c r="L6865" t="s">
        <v>24</v>
      </c>
      <c r="M6865">
        <v>2</v>
      </c>
      <c r="N6865" s="3">
        <f>IF(LEFT(K6865,1)="S",VLOOKUP(K6865,'DANH MỤC'!$B:$D,2,0),VLOOKUP(K6865,'DANH MỤC'!$B:$D,3,0))</f>
        <v>200000</v>
      </c>
      <c r="O6865">
        <v>100</v>
      </c>
      <c r="P6865" s="3">
        <f>N6865*O6865%*CSDL[[#This Row],[SỐ LƯỢNG]]</f>
        <v>400000</v>
      </c>
      <c r="Q6865" s="3">
        <f t="shared" si="3147"/>
        <v>0</v>
      </c>
    </row>
    <row r="6866" spans="1:17" x14ac:dyDescent="0.3">
      <c r="A6866" s="23" t="s">
        <v>3831</v>
      </c>
      <c r="B6866" s="8" t="s">
        <v>3831</v>
      </c>
      <c r="C6866" s="8">
        <v>3</v>
      </c>
      <c r="D6866" s="8" t="s">
        <v>3838</v>
      </c>
      <c r="E6866" s="8" t="s">
        <v>13821</v>
      </c>
      <c r="F6866" s="8" t="str">
        <f>VLOOKUP(E6866,'DANH MỤC'!$F:$G,2,0)</f>
        <v>Nhóm 1</v>
      </c>
      <c r="G6866" s="8" t="s">
        <v>7855</v>
      </c>
      <c r="H6866" t="str">
        <f>VLOOKUP(G6866,'DANH MỤC'!$I:$K,2,0)</f>
        <v>KH 1853</v>
      </c>
      <c r="I6866" t="str">
        <f>VLOOKUP(G6866,'DANH MỤC'!$I:$K,3,0)</f>
        <v>Hồ Chí Minh</v>
      </c>
      <c r="J6866" s="8" t="s">
        <v>5940</v>
      </c>
      <c r="K6866" t="str">
        <f>VLOOKUP(J6866,'DANH MỤC'!$A$1:$B$19,2,0)</f>
        <v>Sản phẩm 0002</v>
      </c>
      <c r="L6866" t="s">
        <v>15</v>
      </c>
      <c r="M6866">
        <v>1</v>
      </c>
      <c r="N6866" s="3">
        <f>IF(LEFT(K6866,1)="S",VLOOKUP(K6866,'DANH MỤC'!$B:$D,2,0),VLOOKUP(K6866,'DANH MỤC'!$B:$D,3,0))</f>
        <v>2000000</v>
      </c>
      <c r="O6866">
        <v>0</v>
      </c>
      <c r="P6866" s="3">
        <f>N6866*O6866%*CSDL[[#This Row],[SỐ LƯỢNG]]</f>
        <v>0</v>
      </c>
      <c r="Q6866" s="3">
        <f t="shared" si="3147"/>
        <v>2000000</v>
      </c>
    </row>
    <row r="6867" spans="1:17" x14ac:dyDescent="0.3">
      <c r="A6867" s="23" t="str">
        <f>A6866</f>
        <v>09/03/2019</v>
      </c>
      <c r="B6867" s="8" t="str">
        <f>B6866</f>
        <v>09/03/2019</v>
      </c>
      <c r="C6867" s="8">
        <v>3</v>
      </c>
      <c r="D6867" s="8" t="str">
        <f>D6866</f>
        <v>DH11289</v>
      </c>
      <c r="E6867" s="8" t="str">
        <f>E6866</f>
        <v>thu.le</v>
      </c>
      <c r="F6867" s="8" t="str">
        <f>VLOOKUP(E6867,'DANH MỤC'!$F:$G,2,0)</f>
        <v>Nhóm 1</v>
      </c>
      <c r="G6867" s="8" t="str">
        <f>G6866</f>
        <v>KH1853</v>
      </c>
      <c r="H6867" t="str">
        <f>VLOOKUP(G6867,'DANH MỤC'!$I:$K,2,0)</f>
        <v>KH 1853</v>
      </c>
      <c r="I6867" t="str">
        <f>VLOOKUP(G6867,'DANH MỤC'!$I:$K,3,0)</f>
        <v>Hồ Chí Minh</v>
      </c>
      <c r="J6867" s="8" t="s">
        <v>5944</v>
      </c>
      <c r="K6867" t="str">
        <f>VLOOKUP(J6867,'DANH MỤC'!$A$1:$B$19,2,0)</f>
        <v>Hàng tặng 0001</v>
      </c>
      <c r="L6867" t="s">
        <v>24</v>
      </c>
      <c r="M6867">
        <v>2</v>
      </c>
      <c r="N6867" s="3">
        <f>IF(LEFT(K6867,1)="S",VLOOKUP(K6867,'DANH MỤC'!$B:$D,2,0),VLOOKUP(K6867,'DANH MỤC'!$B:$D,3,0))</f>
        <v>200000</v>
      </c>
      <c r="O6867">
        <v>100</v>
      </c>
      <c r="P6867" s="3">
        <f>N6867*O6867%*CSDL[[#This Row],[SỐ LƯỢNG]]</f>
        <v>400000</v>
      </c>
      <c r="Q6867" s="3">
        <f t="shared" si="3147"/>
        <v>0</v>
      </c>
    </row>
    <row r="6868" spans="1:17" x14ac:dyDescent="0.3">
      <c r="A6868" s="23" t="s">
        <v>3831</v>
      </c>
      <c r="B6868" s="8" t="s">
        <v>3831</v>
      </c>
      <c r="C6868" s="8">
        <v>3</v>
      </c>
      <c r="D6868" s="8" t="s">
        <v>3839</v>
      </c>
      <c r="E6868" s="8" t="s">
        <v>13830</v>
      </c>
      <c r="F6868" s="8" t="str">
        <f>VLOOKUP(E6868,'DANH MỤC'!$F:$G,2,0)</f>
        <v>Nhóm 2</v>
      </c>
      <c r="G6868" s="8" t="s">
        <v>7413</v>
      </c>
      <c r="H6868" t="str">
        <f>VLOOKUP(G6868,'DANH MỤC'!$I:$K,2,0)</f>
        <v>KH 1397</v>
      </c>
      <c r="I6868" t="str">
        <f>VLOOKUP(G6868,'DANH MỤC'!$I:$K,3,0)</f>
        <v>Gia Lai</v>
      </c>
      <c r="J6868" s="8" t="s">
        <v>5940</v>
      </c>
      <c r="K6868" t="str">
        <f>VLOOKUP(J6868,'DANH MỤC'!$A$1:$B$19,2,0)</f>
        <v>Sản phẩm 0002</v>
      </c>
      <c r="L6868" t="s">
        <v>15</v>
      </c>
      <c r="M6868">
        <v>1</v>
      </c>
      <c r="N6868" s="3">
        <f>IF(LEFT(K6868,1)="S",VLOOKUP(K6868,'DANH MỤC'!$B:$D,2,0),VLOOKUP(K6868,'DANH MỤC'!$B:$D,3,0))</f>
        <v>2000000</v>
      </c>
      <c r="O6868">
        <v>0</v>
      </c>
      <c r="P6868" s="3">
        <f>N6868*O6868%*CSDL[[#This Row],[SỐ LƯỢNG]]</f>
        <v>0</v>
      </c>
      <c r="Q6868" s="3">
        <f t="shared" si="3147"/>
        <v>2000000</v>
      </c>
    </row>
    <row r="6869" spans="1:17" x14ac:dyDescent="0.3">
      <c r="A6869" s="23" t="str">
        <f t="shared" ref="A6869:A6871" si="3153">A6868</f>
        <v>09/03/2019</v>
      </c>
      <c r="B6869" s="8" t="str">
        <f t="shared" ref="B6869:B6871" si="3154">B6868</f>
        <v>09/03/2019</v>
      </c>
      <c r="C6869" s="8">
        <v>3</v>
      </c>
      <c r="D6869" s="8" t="str">
        <f t="shared" ref="D6869:D6871" si="3155">D6868</f>
        <v>DH11288</v>
      </c>
      <c r="E6869" s="8" t="str">
        <f t="shared" ref="E6869:E6871" si="3156">E6868</f>
        <v>ha.vo</v>
      </c>
      <c r="F6869" s="8" t="str">
        <f>VLOOKUP(E6869,'DANH MỤC'!$F:$G,2,0)</f>
        <v>Nhóm 2</v>
      </c>
      <c r="G6869" s="8" t="str">
        <f t="shared" ref="G6869:G6871" si="3157">G6868</f>
        <v>KH1397</v>
      </c>
      <c r="H6869" t="str">
        <f>VLOOKUP(G6869,'DANH MỤC'!$I:$K,2,0)</f>
        <v>KH 1397</v>
      </c>
      <c r="I6869" t="str">
        <f>VLOOKUP(G6869,'DANH MỤC'!$I:$K,3,0)</f>
        <v>Gia Lai</v>
      </c>
      <c r="J6869" s="8" t="s">
        <v>5940</v>
      </c>
      <c r="K6869" t="str">
        <f>VLOOKUP(J6869,'DANH MỤC'!$A$1:$B$19,2,0)</f>
        <v>Sản phẩm 0002</v>
      </c>
      <c r="L6869" t="s">
        <v>15</v>
      </c>
      <c r="M6869">
        <v>1</v>
      </c>
      <c r="N6869" s="3">
        <f>IF(LEFT(K6869,1)="S",VLOOKUP(K6869,'DANH MỤC'!$B:$D,2,0),VLOOKUP(K6869,'DANH MỤC'!$B:$D,3,0))</f>
        <v>2000000</v>
      </c>
      <c r="O6869">
        <v>5</v>
      </c>
      <c r="P6869" s="3">
        <f>N6869*O6869%*CSDL[[#This Row],[SỐ LƯỢNG]]</f>
        <v>100000</v>
      </c>
      <c r="Q6869" s="3">
        <f t="shared" si="3147"/>
        <v>1900000</v>
      </c>
    </row>
    <row r="6870" spans="1:17" x14ac:dyDescent="0.3">
      <c r="A6870" s="23" t="str">
        <f t="shared" si="3153"/>
        <v>09/03/2019</v>
      </c>
      <c r="B6870" s="8" t="str">
        <f t="shared" si="3154"/>
        <v>09/03/2019</v>
      </c>
      <c r="C6870" s="8">
        <v>3</v>
      </c>
      <c r="D6870" s="8" t="str">
        <f t="shared" si="3155"/>
        <v>DH11288</v>
      </c>
      <c r="E6870" s="8" t="str">
        <f t="shared" si="3156"/>
        <v>ha.vo</v>
      </c>
      <c r="F6870" s="8" t="str">
        <f>VLOOKUP(E6870,'DANH MỤC'!$F:$G,2,0)</f>
        <v>Nhóm 2</v>
      </c>
      <c r="G6870" s="8" t="str">
        <f t="shared" si="3157"/>
        <v>KH1397</v>
      </c>
      <c r="H6870" t="str">
        <f>VLOOKUP(G6870,'DANH MỤC'!$I:$K,2,0)</f>
        <v>KH 1397</v>
      </c>
      <c r="I6870" t="str">
        <f>VLOOKUP(G6870,'DANH MỤC'!$I:$K,3,0)</f>
        <v>Gia Lai</v>
      </c>
      <c r="J6870" s="8" t="s">
        <v>5940</v>
      </c>
      <c r="K6870" t="str">
        <f>VLOOKUP(J6870,'DANH MỤC'!$A$1:$B$19,2,0)</f>
        <v>Sản phẩm 0002</v>
      </c>
      <c r="L6870" t="s">
        <v>15</v>
      </c>
      <c r="M6870">
        <v>1</v>
      </c>
      <c r="N6870" s="3">
        <f>IF(LEFT(K6870,1)="S",VLOOKUP(K6870,'DANH MỤC'!$B:$D,2,0),VLOOKUP(K6870,'DANH MỤC'!$B:$D,3,0))</f>
        <v>2000000</v>
      </c>
      <c r="O6870">
        <v>10</v>
      </c>
      <c r="P6870" s="3">
        <f>N6870*O6870%*CSDL[[#This Row],[SỐ LƯỢNG]]</f>
        <v>200000</v>
      </c>
      <c r="Q6870" s="3">
        <f t="shared" si="3147"/>
        <v>1800000</v>
      </c>
    </row>
    <row r="6871" spans="1:17" x14ac:dyDescent="0.3">
      <c r="A6871" s="23" t="str">
        <f t="shared" si="3153"/>
        <v>09/03/2019</v>
      </c>
      <c r="B6871" s="8" t="str">
        <f t="shared" si="3154"/>
        <v>09/03/2019</v>
      </c>
      <c r="C6871" s="8">
        <v>3</v>
      </c>
      <c r="D6871" s="8" t="str">
        <f t="shared" si="3155"/>
        <v>DH11288</v>
      </c>
      <c r="E6871" s="8" t="str">
        <f t="shared" si="3156"/>
        <v>ha.vo</v>
      </c>
      <c r="F6871" s="8" t="str">
        <f>VLOOKUP(E6871,'DANH MỤC'!$F:$G,2,0)</f>
        <v>Nhóm 2</v>
      </c>
      <c r="G6871" s="8" t="str">
        <f t="shared" si="3157"/>
        <v>KH1397</v>
      </c>
      <c r="H6871" t="str">
        <f>VLOOKUP(G6871,'DANH MỤC'!$I:$K,2,0)</f>
        <v>KH 1397</v>
      </c>
      <c r="I6871" t="str">
        <f>VLOOKUP(G6871,'DANH MỤC'!$I:$K,3,0)</f>
        <v>Gia Lai</v>
      </c>
      <c r="J6871" s="8" t="s">
        <v>5944</v>
      </c>
      <c r="K6871" t="str">
        <f>VLOOKUP(J6871,'DANH MỤC'!$A$1:$B$19,2,0)</f>
        <v>Hàng tặng 0001</v>
      </c>
      <c r="L6871" t="s">
        <v>24</v>
      </c>
      <c r="M6871">
        <v>2</v>
      </c>
      <c r="N6871" s="3">
        <f>IF(LEFT(K6871,1)="S",VLOOKUP(K6871,'DANH MỤC'!$B:$D,2,0),VLOOKUP(K6871,'DANH MỤC'!$B:$D,3,0))</f>
        <v>200000</v>
      </c>
      <c r="O6871">
        <v>100</v>
      </c>
      <c r="P6871" s="3">
        <f>N6871*O6871%*CSDL[[#This Row],[SỐ LƯỢNG]]</f>
        <v>400000</v>
      </c>
      <c r="Q6871" s="3">
        <f t="shared" si="3147"/>
        <v>0</v>
      </c>
    </row>
    <row r="6872" spans="1:17" x14ac:dyDescent="0.3">
      <c r="A6872" s="23" t="s">
        <v>3831</v>
      </c>
      <c r="B6872" s="8" t="s">
        <v>3831</v>
      </c>
      <c r="C6872" s="8">
        <v>3</v>
      </c>
      <c r="D6872" s="8" t="s">
        <v>3840</v>
      </c>
      <c r="E6872" s="8" t="s">
        <v>13830</v>
      </c>
      <c r="F6872" s="8" t="str">
        <f>VLOOKUP(E6872,'DANH MỤC'!$F:$G,2,0)</f>
        <v>Nhóm 2</v>
      </c>
      <c r="G6872" s="8" t="s">
        <v>8690</v>
      </c>
      <c r="H6872" t="str">
        <f>VLOOKUP(G6872,'DANH MỤC'!$I:$K,2,0)</f>
        <v>KH 2718</v>
      </c>
      <c r="I6872" t="str">
        <f>VLOOKUP(G6872,'DANH MỤC'!$I:$K,3,0)</f>
        <v>Thái Nguyên</v>
      </c>
      <c r="J6872" s="8" t="s">
        <v>5940</v>
      </c>
      <c r="K6872" t="str">
        <f>VLOOKUP(J6872,'DANH MỤC'!$A$1:$B$19,2,0)</f>
        <v>Sản phẩm 0002</v>
      </c>
      <c r="L6872" t="s">
        <v>15</v>
      </c>
      <c r="M6872">
        <v>1</v>
      </c>
      <c r="N6872" s="3">
        <f>IF(LEFT(K6872,1)="S",VLOOKUP(K6872,'DANH MỤC'!$B:$D,2,0),VLOOKUP(K6872,'DANH MỤC'!$B:$D,3,0))</f>
        <v>2000000</v>
      </c>
      <c r="O6872">
        <v>10</v>
      </c>
      <c r="P6872" s="3">
        <f>N6872*O6872%*CSDL[[#This Row],[SỐ LƯỢNG]]</f>
        <v>200000</v>
      </c>
      <c r="Q6872" s="3">
        <f t="shared" si="3147"/>
        <v>1800000</v>
      </c>
    </row>
    <row r="6873" spans="1:17" x14ac:dyDescent="0.3">
      <c r="A6873" s="23" t="s">
        <v>3831</v>
      </c>
      <c r="B6873" s="8" t="s">
        <v>3831</v>
      </c>
      <c r="C6873" s="8">
        <v>3</v>
      </c>
      <c r="D6873" s="8" t="s">
        <v>3841</v>
      </c>
      <c r="E6873" s="8" t="s">
        <v>13830</v>
      </c>
      <c r="F6873" s="8" t="str">
        <f>VLOOKUP(E6873,'DANH MỤC'!$F:$G,2,0)</f>
        <v>Nhóm 2</v>
      </c>
      <c r="G6873" s="8" t="s">
        <v>8690</v>
      </c>
      <c r="H6873" t="str">
        <f>VLOOKUP(G6873,'DANH MỤC'!$I:$K,2,0)</f>
        <v>KH 2718</v>
      </c>
      <c r="I6873" t="str">
        <f>VLOOKUP(G6873,'DANH MỤC'!$I:$K,3,0)</f>
        <v>Thái Nguyên</v>
      </c>
      <c r="J6873" s="8" t="s">
        <v>5940</v>
      </c>
      <c r="K6873" t="str">
        <f>VLOOKUP(J6873,'DANH MỤC'!$A$1:$B$19,2,0)</f>
        <v>Sản phẩm 0002</v>
      </c>
      <c r="L6873" t="s">
        <v>15</v>
      </c>
      <c r="M6873">
        <v>1</v>
      </c>
      <c r="N6873" s="3">
        <f>IF(LEFT(K6873,1)="S",VLOOKUP(K6873,'DANH MỤC'!$B:$D,2,0),VLOOKUP(K6873,'DANH MỤC'!$B:$D,3,0))</f>
        <v>2000000</v>
      </c>
      <c r="O6873">
        <v>10</v>
      </c>
      <c r="P6873" s="3">
        <f>N6873*O6873%*CSDL[[#This Row],[SỐ LƯỢNG]]</f>
        <v>200000</v>
      </c>
      <c r="Q6873" s="3">
        <f t="shared" si="3147"/>
        <v>1800000</v>
      </c>
    </row>
    <row r="6874" spans="1:17" x14ac:dyDescent="0.3">
      <c r="A6874" s="23" t="s">
        <v>3831</v>
      </c>
      <c r="B6874" s="8" t="s">
        <v>3831</v>
      </c>
      <c r="C6874" s="8">
        <v>3</v>
      </c>
      <c r="D6874" s="8" t="s">
        <v>3842</v>
      </c>
      <c r="E6874" s="8" t="s">
        <v>13823</v>
      </c>
      <c r="F6874" s="8" t="str">
        <f>VLOOKUP(E6874,'DANH MỤC'!$F:$G,2,0)</f>
        <v>Nhóm 1</v>
      </c>
      <c r="G6874" s="8" t="s">
        <v>8178</v>
      </c>
      <c r="H6874" t="str">
        <f>VLOOKUP(G6874,'DANH MỤC'!$I:$K,2,0)</f>
        <v>KH 2190</v>
      </c>
      <c r="I6874" t="str">
        <f>VLOOKUP(G6874,'DANH MỤC'!$I:$K,3,0)</f>
        <v>Cần Thơ</v>
      </c>
      <c r="J6874" s="8" t="s">
        <v>5939</v>
      </c>
      <c r="K6874" t="str">
        <f>VLOOKUP(J6874,'DANH MỤC'!$A$1:$B$19,2,0)</f>
        <v>Sản phẩm 0001</v>
      </c>
      <c r="L6874" t="s">
        <v>15</v>
      </c>
      <c r="M6874">
        <v>1</v>
      </c>
      <c r="N6874" s="3">
        <f>IF(LEFT(K6874,1)="S",VLOOKUP(K6874,'DANH MỤC'!$B:$D,2,0),VLOOKUP(K6874,'DANH MỤC'!$B:$D,3,0))</f>
        <v>3000000</v>
      </c>
      <c r="O6874">
        <v>0</v>
      </c>
      <c r="P6874" s="3">
        <f>N6874*O6874%*CSDL[[#This Row],[SỐ LƯỢNG]]</f>
        <v>0</v>
      </c>
      <c r="Q6874" s="3">
        <f t="shared" si="3147"/>
        <v>3000000</v>
      </c>
    </row>
    <row r="6875" spans="1:17" x14ac:dyDescent="0.3">
      <c r="A6875" s="23" t="str">
        <f>A6874</f>
        <v>09/03/2019</v>
      </c>
      <c r="B6875" s="8" t="str">
        <f>B6874</f>
        <v>09/03/2019</v>
      </c>
      <c r="C6875" s="8">
        <v>3</v>
      </c>
      <c r="D6875" s="8" t="str">
        <f>D6874</f>
        <v>DH11285</v>
      </c>
      <c r="E6875" s="8" t="str">
        <f>E6874</f>
        <v>giang.nguyen</v>
      </c>
      <c r="F6875" s="8" t="str">
        <f>VLOOKUP(E6875,'DANH MỤC'!$F:$G,2,0)</f>
        <v>Nhóm 1</v>
      </c>
      <c r="G6875" s="8" t="str">
        <f>G6874</f>
        <v>KH2190</v>
      </c>
      <c r="H6875" t="str">
        <f>VLOOKUP(G6875,'DANH MỤC'!$I:$K,2,0)</f>
        <v>KH 2190</v>
      </c>
      <c r="I6875" t="str">
        <f>VLOOKUP(G6875,'DANH MỤC'!$I:$K,3,0)</f>
        <v>Cần Thơ</v>
      </c>
      <c r="J6875" s="8" t="s">
        <v>5944</v>
      </c>
      <c r="K6875" t="str">
        <f>VLOOKUP(J6875,'DANH MỤC'!$A$1:$B$19,2,0)</f>
        <v>Hàng tặng 0001</v>
      </c>
      <c r="L6875" t="s">
        <v>24</v>
      </c>
      <c r="M6875">
        <v>2</v>
      </c>
      <c r="N6875" s="3">
        <f>IF(LEFT(K6875,1)="S",VLOOKUP(K6875,'DANH MỤC'!$B:$D,2,0),VLOOKUP(K6875,'DANH MỤC'!$B:$D,3,0))</f>
        <v>200000</v>
      </c>
      <c r="O6875">
        <v>100</v>
      </c>
      <c r="P6875" s="3">
        <f>N6875*O6875%*CSDL[[#This Row],[SỐ LƯỢNG]]</f>
        <v>400000</v>
      </c>
      <c r="Q6875" s="3">
        <f t="shared" si="3147"/>
        <v>0</v>
      </c>
    </row>
    <row r="6876" spans="1:17" x14ac:dyDescent="0.3">
      <c r="A6876" s="23" t="s">
        <v>3831</v>
      </c>
      <c r="B6876" s="8" t="s">
        <v>3831</v>
      </c>
      <c r="C6876" s="8">
        <v>3</v>
      </c>
      <c r="D6876" s="8" t="s">
        <v>3843</v>
      </c>
      <c r="E6876" s="8" t="s">
        <v>13822</v>
      </c>
      <c r="F6876" s="8" t="str">
        <f>VLOOKUP(E6876,'DANH MỤC'!$F:$G,2,0)</f>
        <v>Nhóm 1</v>
      </c>
      <c r="G6876" s="8" t="s">
        <v>8691</v>
      </c>
      <c r="H6876" t="str">
        <f>VLOOKUP(G6876,'DANH MỤC'!$I:$K,2,0)</f>
        <v>KH 2719</v>
      </c>
      <c r="I6876" t="str">
        <f>VLOOKUP(G6876,'DANH MỤC'!$I:$K,3,0)</f>
        <v>Gia Lai</v>
      </c>
      <c r="J6876" s="8" t="s">
        <v>5939</v>
      </c>
      <c r="K6876" t="str">
        <f>VLOOKUP(J6876,'DANH MỤC'!$A$1:$B$19,2,0)</f>
        <v>Sản phẩm 0001</v>
      </c>
      <c r="L6876" t="s">
        <v>15</v>
      </c>
      <c r="M6876">
        <v>1</v>
      </c>
      <c r="N6876" s="3">
        <f>IF(LEFT(K6876,1)="S",VLOOKUP(K6876,'DANH MỤC'!$B:$D,2,0),VLOOKUP(K6876,'DANH MỤC'!$B:$D,3,0))</f>
        <v>3000000</v>
      </c>
      <c r="O6876">
        <v>10</v>
      </c>
      <c r="P6876" s="3">
        <f>N6876*O6876%*CSDL[[#This Row],[SỐ LƯỢNG]]</f>
        <v>300000</v>
      </c>
      <c r="Q6876" s="3">
        <f t="shared" si="3147"/>
        <v>2700000</v>
      </c>
    </row>
    <row r="6877" spans="1:17" x14ac:dyDescent="0.3">
      <c r="A6877" s="23" t="s">
        <v>3831</v>
      </c>
      <c r="B6877" s="8" t="s">
        <v>3831</v>
      </c>
      <c r="C6877" s="8">
        <v>3</v>
      </c>
      <c r="D6877" s="8" t="s">
        <v>3844</v>
      </c>
      <c r="E6877" s="8" t="s">
        <v>13822</v>
      </c>
      <c r="F6877" s="8" t="str">
        <f>VLOOKUP(E6877,'DANH MỤC'!$F:$G,2,0)</f>
        <v>Nhóm 1</v>
      </c>
      <c r="G6877" s="8" t="s">
        <v>8692</v>
      </c>
      <c r="H6877" t="str">
        <f>VLOOKUP(G6877,'DANH MỤC'!$I:$K,2,0)</f>
        <v>KH 2720</v>
      </c>
      <c r="I6877" t="str">
        <f>VLOOKUP(G6877,'DANH MỤC'!$I:$K,3,0)</f>
        <v>Gia Lai</v>
      </c>
      <c r="J6877" s="8" t="s">
        <v>5939</v>
      </c>
      <c r="K6877" t="str">
        <f>VLOOKUP(J6877,'DANH MỤC'!$A$1:$B$19,2,0)</f>
        <v>Sản phẩm 0001</v>
      </c>
      <c r="L6877" t="s">
        <v>15</v>
      </c>
      <c r="M6877">
        <v>1</v>
      </c>
      <c r="N6877" s="3">
        <f>IF(LEFT(K6877,1)="S",VLOOKUP(K6877,'DANH MỤC'!$B:$D,2,0),VLOOKUP(K6877,'DANH MỤC'!$B:$D,3,0))</f>
        <v>3000000</v>
      </c>
      <c r="O6877">
        <v>5</v>
      </c>
      <c r="P6877" s="3">
        <f>N6877*O6877%*CSDL[[#This Row],[SỐ LƯỢNG]]</f>
        <v>150000</v>
      </c>
      <c r="Q6877" s="3">
        <f t="shared" si="3147"/>
        <v>2850000</v>
      </c>
    </row>
    <row r="6878" spans="1:17" x14ac:dyDescent="0.3">
      <c r="A6878" s="23" t="s">
        <v>3831</v>
      </c>
      <c r="B6878" s="8" t="s">
        <v>3831</v>
      </c>
      <c r="C6878" s="8">
        <v>3</v>
      </c>
      <c r="D6878" s="8" t="s">
        <v>3845</v>
      </c>
      <c r="E6878" s="8" t="s">
        <v>13830</v>
      </c>
      <c r="F6878" s="8" t="str">
        <f>VLOOKUP(E6878,'DANH MỤC'!$F:$G,2,0)</f>
        <v>Nhóm 2</v>
      </c>
      <c r="G6878" s="8" t="s">
        <v>8693</v>
      </c>
      <c r="H6878" t="str">
        <f>VLOOKUP(G6878,'DANH MỤC'!$I:$K,2,0)</f>
        <v>KH 2721</v>
      </c>
      <c r="I6878" t="str">
        <f>VLOOKUP(G6878,'DANH MỤC'!$I:$K,3,0)</f>
        <v>Quảng Ninh</v>
      </c>
      <c r="J6878" s="8" t="s">
        <v>5940</v>
      </c>
      <c r="K6878" t="str">
        <f>VLOOKUP(J6878,'DANH MỤC'!$A$1:$B$19,2,0)</f>
        <v>Sản phẩm 0002</v>
      </c>
      <c r="L6878" t="s">
        <v>15</v>
      </c>
      <c r="M6878">
        <v>1</v>
      </c>
      <c r="N6878" s="3">
        <f>IF(LEFT(K6878,1)="S",VLOOKUP(K6878,'DANH MỤC'!$B:$D,2,0),VLOOKUP(K6878,'DANH MỤC'!$B:$D,3,0))</f>
        <v>2000000</v>
      </c>
      <c r="O6878">
        <v>0</v>
      </c>
      <c r="P6878" s="3">
        <f>N6878*O6878%*CSDL[[#This Row],[SỐ LƯỢNG]]</f>
        <v>0</v>
      </c>
      <c r="Q6878" s="3">
        <f t="shared" si="3147"/>
        <v>2000000</v>
      </c>
    </row>
    <row r="6879" spans="1:17" x14ac:dyDescent="0.3">
      <c r="A6879" s="23" t="str">
        <f>A6878</f>
        <v>09/03/2019</v>
      </c>
      <c r="B6879" s="8" t="str">
        <f>B6878</f>
        <v>09/03/2019</v>
      </c>
      <c r="C6879" s="8">
        <v>3</v>
      </c>
      <c r="D6879" s="8" t="str">
        <f>D6878</f>
        <v>DH11282</v>
      </c>
      <c r="E6879" s="8" t="str">
        <f>E6878</f>
        <v>ha.vo</v>
      </c>
      <c r="F6879" s="8" t="str">
        <f>VLOOKUP(E6879,'DANH MỤC'!$F:$G,2,0)</f>
        <v>Nhóm 2</v>
      </c>
      <c r="G6879" s="8" t="str">
        <f>G6878</f>
        <v>KH2721</v>
      </c>
      <c r="H6879" t="str">
        <f>VLOOKUP(G6879,'DANH MỤC'!$I:$K,2,0)</f>
        <v>KH 2721</v>
      </c>
      <c r="I6879" t="str">
        <f>VLOOKUP(G6879,'DANH MỤC'!$I:$K,3,0)</f>
        <v>Quảng Ninh</v>
      </c>
      <c r="J6879" s="8" t="s">
        <v>5944</v>
      </c>
      <c r="K6879" t="str">
        <f>VLOOKUP(J6879,'DANH MỤC'!$A$1:$B$19,2,0)</f>
        <v>Hàng tặng 0001</v>
      </c>
      <c r="L6879" t="s">
        <v>24</v>
      </c>
      <c r="M6879">
        <v>2</v>
      </c>
      <c r="N6879" s="3">
        <f>IF(LEFT(K6879,1)="S",VLOOKUP(K6879,'DANH MỤC'!$B:$D,2,0),VLOOKUP(K6879,'DANH MỤC'!$B:$D,3,0))</f>
        <v>200000</v>
      </c>
      <c r="O6879">
        <v>100</v>
      </c>
      <c r="P6879" s="3">
        <f>N6879*O6879%*CSDL[[#This Row],[SỐ LƯỢNG]]</f>
        <v>400000</v>
      </c>
      <c r="Q6879" s="3">
        <f t="shared" si="3147"/>
        <v>0</v>
      </c>
    </row>
    <row r="6880" spans="1:17" x14ac:dyDescent="0.3">
      <c r="A6880" s="23" t="s">
        <v>3831</v>
      </c>
      <c r="B6880" s="8" t="s">
        <v>3831</v>
      </c>
      <c r="C6880" s="8">
        <v>3</v>
      </c>
      <c r="D6880" s="8" t="s">
        <v>3846</v>
      </c>
      <c r="E6880" s="8" t="s">
        <v>13814</v>
      </c>
      <c r="F6880" s="8" t="str">
        <f>VLOOKUP(E6880,'DANH MỤC'!$F:$G,2,0)</f>
        <v>Nhóm 1</v>
      </c>
      <c r="G6880" s="8" t="s">
        <v>8694</v>
      </c>
      <c r="H6880" t="str">
        <f>VLOOKUP(G6880,'DANH MỤC'!$I:$K,2,0)</f>
        <v>KH 2722</v>
      </c>
      <c r="I6880" t="str">
        <f>VLOOKUP(G6880,'DANH MỤC'!$I:$K,3,0)</f>
        <v>Nam Định</v>
      </c>
      <c r="J6880" s="8" t="s">
        <v>5939</v>
      </c>
      <c r="K6880" t="str">
        <f>VLOOKUP(J6880,'DANH MỤC'!$A$1:$B$19,2,0)</f>
        <v>Sản phẩm 0001</v>
      </c>
      <c r="L6880" t="s">
        <v>15</v>
      </c>
      <c r="M6880">
        <v>1</v>
      </c>
      <c r="N6880" s="3">
        <f>IF(LEFT(K6880,1)="S",VLOOKUP(K6880,'DANH MỤC'!$B:$D,2,0),VLOOKUP(K6880,'DANH MỤC'!$B:$D,3,0))</f>
        <v>3000000</v>
      </c>
      <c r="O6880">
        <v>0</v>
      </c>
      <c r="P6880" s="3">
        <f>N6880*O6880%*CSDL[[#This Row],[SỐ LƯỢNG]]</f>
        <v>0</v>
      </c>
      <c r="Q6880" s="3">
        <f t="shared" si="3147"/>
        <v>3000000</v>
      </c>
    </row>
    <row r="6881" spans="1:17" x14ac:dyDescent="0.3">
      <c r="A6881" s="23" t="str">
        <f>A6880</f>
        <v>09/03/2019</v>
      </c>
      <c r="B6881" s="8" t="str">
        <f>B6880</f>
        <v>09/03/2019</v>
      </c>
      <c r="C6881" s="8">
        <v>3</v>
      </c>
      <c r="D6881" s="8" t="str">
        <f>D6880</f>
        <v>DH11281</v>
      </c>
      <c r="E6881" s="8" t="str">
        <f>E6880</f>
        <v>hai.vi</v>
      </c>
      <c r="F6881" s="8" t="str">
        <f>VLOOKUP(E6881,'DANH MỤC'!$F:$G,2,0)</f>
        <v>Nhóm 1</v>
      </c>
      <c r="G6881" s="8" t="str">
        <f>G6880</f>
        <v>KH2722</v>
      </c>
      <c r="H6881" t="str">
        <f>VLOOKUP(G6881,'DANH MỤC'!$I:$K,2,0)</f>
        <v>KH 2722</v>
      </c>
      <c r="I6881" t="str">
        <f>VLOOKUP(G6881,'DANH MỤC'!$I:$K,3,0)</f>
        <v>Nam Định</v>
      </c>
      <c r="J6881" s="8" t="s">
        <v>5944</v>
      </c>
      <c r="K6881" t="str">
        <f>VLOOKUP(J6881,'DANH MỤC'!$A$1:$B$19,2,0)</f>
        <v>Hàng tặng 0001</v>
      </c>
      <c r="L6881" t="s">
        <v>24</v>
      </c>
      <c r="M6881">
        <v>2</v>
      </c>
      <c r="N6881" s="3">
        <f>IF(LEFT(K6881,1)="S",VLOOKUP(K6881,'DANH MỤC'!$B:$D,2,0),VLOOKUP(K6881,'DANH MỤC'!$B:$D,3,0))</f>
        <v>200000</v>
      </c>
      <c r="O6881">
        <v>100</v>
      </c>
      <c r="P6881" s="3">
        <f>N6881*O6881%*CSDL[[#This Row],[SỐ LƯỢNG]]</f>
        <v>400000</v>
      </c>
      <c r="Q6881" s="3">
        <f t="shared" si="3147"/>
        <v>0</v>
      </c>
    </row>
    <row r="6882" spans="1:17" x14ac:dyDescent="0.3">
      <c r="A6882" s="23" t="s">
        <v>3831</v>
      </c>
      <c r="B6882" s="8" t="s">
        <v>3831</v>
      </c>
      <c r="C6882" s="8">
        <v>3</v>
      </c>
      <c r="D6882" s="8" t="s">
        <v>3847</v>
      </c>
      <c r="E6882" s="8" t="s">
        <v>13833</v>
      </c>
      <c r="F6882" s="8" t="str">
        <f>VLOOKUP(E6882,'DANH MỤC'!$F:$G,2,0)</f>
        <v>Nhóm 2</v>
      </c>
      <c r="G6882" s="8" t="s">
        <v>8325</v>
      </c>
      <c r="H6882" t="str">
        <f>VLOOKUP(G6882,'DANH MỤC'!$I:$K,2,0)</f>
        <v>KH 2340</v>
      </c>
      <c r="I6882" t="str">
        <f>VLOOKUP(G6882,'DANH MỤC'!$I:$K,3,0)</f>
        <v>Lâm Đồng</v>
      </c>
      <c r="J6882" s="8" t="s">
        <v>5940</v>
      </c>
      <c r="K6882" t="str">
        <f>VLOOKUP(J6882,'DANH MỤC'!$A$1:$B$19,2,0)</f>
        <v>Sản phẩm 0002</v>
      </c>
      <c r="L6882" t="s">
        <v>15</v>
      </c>
      <c r="M6882">
        <v>1</v>
      </c>
      <c r="N6882" s="3">
        <f>IF(LEFT(K6882,1)="S",VLOOKUP(K6882,'DANH MỤC'!$B:$D,2,0),VLOOKUP(K6882,'DANH MỤC'!$B:$D,3,0))</f>
        <v>2000000</v>
      </c>
      <c r="O6882">
        <v>0</v>
      </c>
      <c r="P6882" s="3">
        <f>N6882*O6882%*CSDL[[#This Row],[SỐ LƯỢNG]]</f>
        <v>0</v>
      </c>
      <c r="Q6882" s="3">
        <f t="shared" si="3147"/>
        <v>2000000</v>
      </c>
    </row>
    <row r="6883" spans="1:17" x14ac:dyDescent="0.3">
      <c r="A6883" s="23" t="str">
        <f>A6882</f>
        <v>09/03/2019</v>
      </c>
      <c r="B6883" s="8" t="str">
        <f>B6882</f>
        <v>09/03/2019</v>
      </c>
      <c r="C6883" s="8">
        <v>3</v>
      </c>
      <c r="D6883" s="8" t="str">
        <f>D6882</f>
        <v>DH11280</v>
      </c>
      <c r="E6883" s="8" t="str">
        <f>E6882</f>
        <v>anh.nguyen</v>
      </c>
      <c r="F6883" s="8" t="str">
        <f>VLOOKUP(E6883,'DANH MỤC'!$F:$G,2,0)</f>
        <v>Nhóm 2</v>
      </c>
      <c r="G6883" s="8" t="str">
        <f>G6882</f>
        <v>KH2340</v>
      </c>
      <c r="H6883" t="str">
        <f>VLOOKUP(G6883,'DANH MỤC'!$I:$K,2,0)</f>
        <v>KH 2340</v>
      </c>
      <c r="I6883" t="str">
        <f>VLOOKUP(G6883,'DANH MỤC'!$I:$K,3,0)</f>
        <v>Lâm Đồng</v>
      </c>
      <c r="J6883" s="8" t="s">
        <v>5944</v>
      </c>
      <c r="K6883" t="str">
        <f>VLOOKUP(J6883,'DANH MỤC'!$A$1:$B$19,2,0)</f>
        <v>Hàng tặng 0001</v>
      </c>
      <c r="L6883" t="s">
        <v>24</v>
      </c>
      <c r="M6883">
        <v>2</v>
      </c>
      <c r="N6883" s="3">
        <f>IF(LEFT(K6883,1)="S",VLOOKUP(K6883,'DANH MỤC'!$B:$D,2,0),VLOOKUP(K6883,'DANH MỤC'!$B:$D,3,0))</f>
        <v>200000</v>
      </c>
      <c r="O6883">
        <v>100</v>
      </c>
      <c r="P6883" s="3">
        <f>N6883*O6883%*CSDL[[#This Row],[SỐ LƯỢNG]]</f>
        <v>400000</v>
      </c>
      <c r="Q6883" s="3">
        <f t="shared" si="3147"/>
        <v>0</v>
      </c>
    </row>
    <row r="6884" spans="1:17" x14ac:dyDescent="0.3">
      <c r="A6884" s="23" t="s">
        <v>3831</v>
      </c>
      <c r="B6884" s="8" t="s">
        <v>3831</v>
      </c>
      <c r="C6884" s="8">
        <v>3</v>
      </c>
      <c r="D6884" s="8" t="s">
        <v>3848</v>
      </c>
      <c r="E6884" s="8" t="s">
        <v>13833</v>
      </c>
      <c r="F6884" s="8" t="str">
        <f>VLOOKUP(E6884,'DANH MỤC'!$F:$G,2,0)</f>
        <v>Nhóm 2</v>
      </c>
      <c r="G6884" s="8" t="s">
        <v>8695</v>
      </c>
      <c r="H6884" t="str">
        <f>VLOOKUP(G6884,'DANH MỤC'!$I:$K,2,0)</f>
        <v>KH 2723</v>
      </c>
      <c r="I6884" t="str">
        <f>VLOOKUP(G6884,'DANH MỤC'!$I:$K,3,0)</f>
        <v>Hòa Bình</v>
      </c>
      <c r="J6884" s="8" t="s">
        <v>5939</v>
      </c>
      <c r="K6884" t="str">
        <f>VLOOKUP(J6884,'DANH MỤC'!$A$1:$B$19,2,0)</f>
        <v>Sản phẩm 0001</v>
      </c>
      <c r="L6884" t="s">
        <v>15</v>
      </c>
      <c r="M6884">
        <v>1</v>
      </c>
      <c r="N6884" s="3">
        <f>IF(LEFT(K6884,1)="S",VLOOKUP(K6884,'DANH MỤC'!$B:$D,2,0),VLOOKUP(K6884,'DANH MỤC'!$B:$D,3,0))</f>
        <v>3000000</v>
      </c>
      <c r="O6884">
        <v>5</v>
      </c>
      <c r="P6884" s="3">
        <f>N6884*O6884%*CSDL[[#This Row],[SỐ LƯỢNG]]</f>
        <v>150000</v>
      </c>
      <c r="Q6884" s="3">
        <f t="shared" si="3147"/>
        <v>2850000</v>
      </c>
    </row>
    <row r="6885" spans="1:17" x14ac:dyDescent="0.3">
      <c r="A6885" s="23" t="s">
        <v>3831</v>
      </c>
      <c r="B6885" s="8" t="s">
        <v>3831</v>
      </c>
      <c r="C6885" s="8">
        <v>3</v>
      </c>
      <c r="D6885" s="8" t="s">
        <v>3849</v>
      </c>
      <c r="E6885" s="8" t="s">
        <v>13839</v>
      </c>
      <c r="F6885" s="8" t="str">
        <f>VLOOKUP(E6885,'DANH MỤC'!$F:$G,2,0)</f>
        <v>Nhóm 2</v>
      </c>
      <c r="G6885" s="8" t="s">
        <v>8696</v>
      </c>
      <c r="H6885" t="str">
        <f>VLOOKUP(G6885,'DANH MỤC'!$I:$K,2,0)</f>
        <v>KH 2724</v>
      </c>
      <c r="I6885" t="str">
        <f>VLOOKUP(G6885,'DANH MỤC'!$I:$K,3,0)</f>
        <v>Bình Thuận</v>
      </c>
      <c r="J6885" s="8" t="s">
        <v>5939</v>
      </c>
      <c r="K6885" t="str">
        <f>VLOOKUP(J6885,'DANH MỤC'!$A$1:$B$19,2,0)</f>
        <v>Sản phẩm 0001</v>
      </c>
      <c r="L6885" t="s">
        <v>15</v>
      </c>
      <c r="M6885">
        <v>3</v>
      </c>
      <c r="N6885" s="3">
        <f>IF(LEFT(K6885,1)="S",VLOOKUP(K6885,'DANH MỤC'!$B:$D,2,0),VLOOKUP(K6885,'DANH MỤC'!$B:$D,3,0))</f>
        <v>3000000</v>
      </c>
      <c r="O6885">
        <v>0</v>
      </c>
      <c r="P6885" s="3">
        <f>N6885*O6885%*CSDL[[#This Row],[SỐ LƯỢNG]]</f>
        <v>0</v>
      </c>
      <c r="Q6885" s="3">
        <f t="shared" si="3147"/>
        <v>9000000</v>
      </c>
    </row>
    <row r="6886" spans="1:17" x14ac:dyDescent="0.3">
      <c r="A6886" s="23" t="str">
        <f>A6885</f>
        <v>09/03/2019</v>
      </c>
      <c r="B6886" s="8" t="str">
        <f>B6885</f>
        <v>09/03/2019</v>
      </c>
      <c r="C6886" s="8">
        <v>3</v>
      </c>
      <c r="D6886" s="8" t="str">
        <f>D6885</f>
        <v>DH11278</v>
      </c>
      <c r="E6886" s="8" t="str">
        <f>E6885</f>
        <v>hang.dinh</v>
      </c>
      <c r="F6886" s="8" t="str">
        <f>VLOOKUP(E6886,'DANH MỤC'!$F:$G,2,0)</f>
        <v>Nhóm 2</v>
      </c>
      <c r="G6886" s="8" t="str">
        <f>G6885</f>
        <v>KH2724</v>
      </c>
      <c r="H6886" t="str">
        <f>VLOOKUP(G6886,'DANH MỤC'!$I:$K,2,0)</f>
        <v>KH 2724</v>
      </c>
      <c r="I6886" t="str">
        <f>VLOOKUP(G6886,'DANH MỤC'!$I:$K,3,0)</f>
        <v>Bình Thuận</v>
      </c>
      <c r="J6886" s="8" t="s">
        <v>5945</v>
      </c>
      <c r="K6886" t="str">
        <f>VLOOKUP(J6886,'DANH MỤC'!$A$1:$B$19,2,0)</f>
        <v>Hàng tặng 0002</v>
      </c>
      <c r="L6886" t="s">
        <v>51</v>
      </c>
      <c r="M6886">
        <v>1</v>
      </c>
      <c r="N6886" s="3">
        <f>IF(LEFT(K6886,1)="S",VLOOKUP(K6886,'DANH MỤC'!$B:$D,2,0),VLOOKUP(K6886,'DANH MỤC'!$B:$D,3,0))</f>
        <v>500000</v>
      </c>
      <c r="O6886">
        <v>0</v>
      </c>
      <c r="P6886" s="3">
        <f>N6886*O6886%*CSDL[[#This Row],[SỐ LƯỢNG]]</f>
        <v>0</v>
      </c>
      <c r="Q6886" s="3">
        <f t="shared" si="3147"/>
        <v>500000</v>
      </c>
    </row>
    <row r="6887" spans="1:17" x14ac:dyDescent="0.3">
      <c r="A6887" s="23" t="s">
        <v>3831</v>
      </c>
      <c r="B6887" s="8" t="s">
        <v>3831</v>
      </c>
      <c r="C6887" s="8">
        <v>3</v>
      </c>
      <c r="D6887" s="8" t="s">
        <v>3850</v>
      </c>
      <c r="E6887" s="8" t="s">
        <v>13819</v>
      </c>
      <c r="F6887" s="8" t="str">
        <f>VLOOKUP(E6887,'DANH MỤC'!$F:$G,2,0)</f>
        <v>Nhóm 1</v>
      </c>
      <c r="G6887" s="8" t="s">
        <v>8697</v>
      </c>
      <c r="H6887" t="str">
        <f>VLOOKUP(G6887,'DANH MỤC'!$I:$K,2,0)</f>
        <v>KH 2725</v>
      </c>
      <c r="I6887" t="str">
        <f>VLOOKUP(G6887,'DANH MỤC'!$I:$K,3,0)</f>
        <v>Gia Lai</v>
      </c>
      <c r="J6887" s="8" t="s">
        <v>14</v>
      </c>
      <c r="K6887" t="str">
        <f>VLOOKUP(J6887,'DANH MỤC'!$A$1:$B$19,2,0)</f>
        <v>Sản phẩm 0004</v>
      </c>
      <c r="L6887" t="s">
        <v>15</v>
      </c>
      <c r="M6887">
        <v>1</v>
      </c>
      <c r="N6887" s="3">
        <f>IF(LEFT(K6887,1)="S",VLOOKUP(K6887,'DANH MỤC'!$B:$D,2,0),VLOOKUP(K6887,'DANH MỤC'!$B:$D,3,0))</f>
        <v>3500000</v>
      </c>
      <c r="O6887">
        <v>0</v>
      </c>
      <c r="P6887" s="3">
        <f>N6887*O6887%*CSDL[[#This Row],[SỐ LƯỢNG]]</f>
        <v>0</v>
      </c>
      <c r="Q6887" s="3">
        <f t="shared" si="3147"/>
        <v>3500000</v>
      </c>
    </row>
    <row r="6888" spans="1:17" x14ac:dyDescent="0.3">
      <c r="A6888" s="23" t="str">
        <f>A6887</f>
        <v>09/03/2019</v>
      </c>
      <c r="B6888" s="8" t="str">
        <f>B6887</f>
        <v>09/03/2019</v>
      </c>
      <c r="C6888" s="8">
        <v>3</v>
      </c>
      <c r="D6888" s="8" t="str">
        <f>D6887</f>
        <v>DH11277</v>
      </c>
      <c r="E6888" s="8" t="str">
        <f>E6887</f>
        <v>linh.truong</v>
      </c>
      <c r="F6888" s="8" t="str">
        <f>VLOOKUP(E6888,'DANH MỤC'!$F:$G,2,0)</f>
        <v>Nhóm 1</v>
      </c>
      <c r="G6888" s="8" t="str">
        <f>G6887</f>
        <v>KH2725</v>
      </c>
      <c r="H6888" t="str">
        <f>VLOOKUP(G6888,'DANH MỤC'!$I:$K,2,0)</f>
        <v>KH 2725</v>
      </c>
      <c r="I6888" t="str">
        <f>VLOOKUP(G6888,'DANH MỤC'!$I:$K,3,0)</f>
        <v>Gia Lai</v>
      </c>
      <c r="J6888" s="8" t="s">
        <v>5944</v>
      </c>
      <c r="K6888" t="str">
        <f>VLOOKUP(J6888,'DANH MỤC'!$A$1:$B$19,2,0)</f>
        <v>Hàng tặng 0001</v>
      </c>
      <c r="L6888" t="s">
        <v>24</v>
      </c>
      <c r="M6888">
        <v>2</v>
      </c>
      <c r="N6888" s="3">
        <f>IF(LEFT(K6888,1)="S",VLOOKUP(K6888,'DANH MỤC'!$B:$D,2,0),VLOOKUP(K6888,'DANH MỤC'!$B:$D,3,0))</f>
        <v>200000</v>
      </c>
      <c r="O6888">
        <v>100</v>
      </c>
      <c r="P6888" s="3">
        <f>N6888*O6888%*CSDL[[#This Row],[SỐ LƯỢNG]]</f>
        <v>400000</v>
      </c>
      <c r="Q6888" s="3">
        <f t="shared" si="3147"/>
        <v>0</v>
      </c>
    </row>
    <row r="6889" spans="1:17" x14ac:dyDescent="0.3">
      <c r="A6889" s="23" t="s">
        <v>3831</v>
      </c>
      <c r="B6889" s="8" t="s">
        <v>3831</v>
      </c>
      <c r="C6889" s="8">
        <v>3</v>
      </c>
      <c r="D6889" s="8" t="s">
        <v>3851</v>
      </c>
      <c r="E6889" s="8" t="s">
        <v>13823</v>
      </c>
      <c r="F6889" s="8" t="str">
        <f>VLOOKUP(E6889,'DANH MỤC'!$F:$G,2,0)</f>
        <v>Nhóm 1</v>
      </c>
      <c r="G6889" s="8" t="s">
        <v>8698</v>
      </c>
      <c r="H6889" t="str">
        <f>VLOOKUP(G6889,'DANH MỤC'!$I:$K,2,0)</f>
        <v>KH 2726</v>
      </c>
      <c r="I6889" t="str">
        <f>VLOOKUP(G6889,'DANH MỤC'!$I:$K,3,0)</f>
        <v>Ninh Thuận</v>
      </c>
      <c r="J6889" s="8" t="s">
        <v>5939</v>
      </c>
      <c r="K6889" t="str">
        <f>VLOOKUP(J6889,'DANH MỤC'!$A$1:$B$19,2,0)</f>
        <v>Sản phẩm 0001</v>
      </c>
      <c r="L6889" t="s">
        <v>15</v>
      </c>
      <c r="M6889">
        <v>1</v>
      </c>
      <c r="N6889" s="3">
        <f>IF(LEFT(K6889,1)="S",VLOOKUP(K6889,'DANH MỤC'!$B:$D,2,0),VLOOKUP(K6889,'DANH MỤC'!$B:$D,3,0))</f>
        <v>3000000</v>
      </c>
      <c r="O6889">
        <v>0</v>
      </c>
      <c r="P6889" s="3">
        <f>N6889*O6889%*CSDL[[#This Row],[SỐ LƯỢNG]]</f>
        <v>0</v>
      </c>
      <c r="Q6889" s="3">
        <f t="shared" si="3147"/>
        <v>3000000</v>
      </c>
    </row>
    <row r="6890" spans="1:17" x14ac:dyDescent="0.3">
      <c r="A6890" s="23" t="str">
        <f>A6889</f>
        <v>09/03/2019</v>
      </c>
      <c r="B6890" s="8" t="str">
        <f>B6889</f>
        <v>09/03/2019</v>
      </c>
      <c r="C6890" s="8">
        <v>3</v>
      </c>
      <c r="D6890" s="8" t="str">
        <f>D6889</f>
        <v>DH11276</v>
      </c>
      <c r="E6890" s="8" t="str">
        <f>E6889</f>
        <v>giang.nguyen</v>
      </c>
      <c r="F6890" s="8" t="str">
        <f>VLOOKUP(E6890,'DANH MỤC'!$F:$G,2,0)</f>
        <v>Nhóm 1</v>
      </c>
      <c r="G6890" s="8" t="str">
        <f>G6889</f>
        <v>KH2726</v>
      </c>
      <c r="H6890" t="str">
        <f>VLOOKUP(G6890,'DANH MỤC'!$I:$K,2,0)</f>
        <v>KH 2726</v>
      </c>
      <c r="I6890" t="str">
        <f>VLOOKUP(G6890,'DANH MỤC'!$I:$K,3,0)</f>
        <v>Ninh Thuận</v>
      </c>
      <c r="J6890" s="8" t="s">
        <v>5944</v>
      </c>
      <c r="K6890" t="str">
        <f>VLOOKUP(J6890,'DANH MỤC'!$A$1:$B$19,2,0)</f>
        <v>Hàng tặng 0001</v>
      </c>
      <c r="L6890" t="s">
        <v>24</v>
      </c>
      <c r="M6890">
        <v>2</v>
      </c>
      <c r="N6890" s="3">
        <f>IF(LEFT(K6890,1)="S",VLOOKUP(K6890,'DANH MỤC'!$B:$D,2,0),VLOOKUP(K6890,'DANH MỤC'!$B:$D,3,0))</f>
        <v>200000</v>
      </c>
      <c r="O6890">
        <v>100</v>
      </c>
      <c r="P6890" s="3">
        <f>N6890*O6890%*CSDL[[#This Row],[SỐ LƯỢNG]]</f>
        <v>400000</v>
      </c>
      <c r="Q6890" s="3">
        <f t="shared" si="3147"/>
        <v>0</v>
      </c>
    </row>
    <row r="6891" spans="1:17" x14ac:dyDescent="0.3">
      <c r="A6891" s="23" t="s">
        <v>3831</v>
      </c>
      <c r="B6891" s="8" t="s">
        <v>3831</v>
      </c>
      <c r="C6891" s="8">
        <v>3</v>
      </c>
      <c r="D6891" s="8" t="s">
        <v>3852</v>
      </c>
      <c r="E6891" s="8" t="s">
        <v>13830</v>
      </c>
      <c r="F6891" s="8" t="str">
        <f>VLOOKUP(E6891,'DANH MỤC'!$F:$G,2,0)</f>
        <v>Nhóm 2</v>
      </c>
      <c r="G6891" s="8" t="s">
        <v>8699</v>
      </c>
      <c r="H6891" t="str">
        <f>VLOOKUP(G6891,'DANH MỤC'!$I:$K,2,0)</f>
        <v>KH 2727</v>
      </c>
      <c r="I6891" t="str">
        <f>VLOOKUP(G6891,'DANH MỤC'!$I:$K,3,0)</f>
        <v>Gia Lai</v>
      </c>
      <c r="J6891" s="8" t="s">
        <v>5940</v>
      </c>
      <c r="K6891" t="str">
        <f>VLOOKUP(J6891,'DANH MỤC'!$A$1:$B$19,2,0)</f>
        <v>Sản phẩm 0002</v>
      </c>
      <c r="L6891" t="s">
        <v>15</v>
      </c>
      <c r="M6891">
        <v>1</v>
      </c>
      <c r="N6891" s="3">
        <f>IF(LEFT(K6891,1)="S",VLOOKUP(K6891,'DANH MỤC'!$B:$D,2,0),VLOOKUP(K6891,'DANH MỤC'!$B:$D,3,0))</f>
        <v>2000000</v>
      </c>
      <c r="O6891">
        <v>0</v>
      </c>
      <c r="P6891" s="3">
        <f>N6891*O6891%*CSDL[[#This Row],[SỐ LƯỢNG]]</f>
        <v>0</v>
      </c>
      <c r="Q6891" s="3">
        <f t="shared" si="3147"/>
        <v>2000000</v>
      </c>
    </row>
    <row r="6892" spans="1:17" x14ac:dyDescent="0.3">
      <c r="A6892" s="23" t="str">
        <f t="shared" ref="A6892:A6894" si="3158">A6891</f>
        <v>09/03/2019</v>
      </c>
      <c r="B6892" s="8" t="str">
        <f t="shared" ref="B6892:B6894" si="3159">B6891</f>
        <v>09/03/2019</v>
      </c>
      <c r="C6892" s="8">
        <v>3</v>
      </c>
      <c r="D6892" s="8" t="str">
        <f t="shared" ref="D6892:D6894" si="3160">D6891</f>
        <v>DH11275</v>
      </c>
      <c r="E6892" s="8" t="str">
        <f t="shared" ref="E6892:E6894" si="3161">E6891</f>
        <v>ha.vo</v>
      </c>
      <c r="F6892" s="8" t="str">
        <f>VLOOKUP(E6892,'DANH MỤC'!$F:$G,2,0)</f>
        <v>Nhóm 2</v>
      </c>
      <c r="G6892" s="8" t="str">
        <f t="shared" ref="G6892:G6894" si="3162">G6891</f>
        <v>KH2727</v>
      </c>
      <c r="H6892" t="str">
        <f>VLOOKUP(G6892,'DANH MỤC'!$I:$K,2,0)</f>
        <v>KH 2727</v>
      </c>
      <c r="I6892" t="str">
        <f>VLOOKUP(G6892,'DANH MỤC'!$I:$K,3,0)</f>
        <v>Gia Lai</v>
      </c>
      <c r="J6892" s="8" t="s">
        <v>5939</v>
      </c>
      <c r="K6892" t="str">
        <f>VLOOKUP(J6892,'DANH MỤC'!$A$1:$B$19,2,0)</f>
        <v>Sản phẩm 0001</v>
      </c>
      <c r="L6892" t="s">
        <v>15</v>
      </c>
      <c r="M6892">
        <v>1</v>
      </c>
      <c r="N6892" s="3">
        <f>IF(LEFT(K6892,1)="S",VLOOKUP(K6892,'DANH MỤC'!$B:$D,2,0),VLOOKUP(K6892,'DANH MỤC'!$B:$D,3,0))</f>
        <v>3000000</v>
      </c>
      <c r="O6892">
        <v>5</v>
      </c>
      <c r="P6892" s="3">
        <f>N6892*O6892%*CSDL[[#This Row],[SỐ LƯỢNG]]</f>
        <v>150000</v>
      </c>
      <c r="Q6892" s="3">
        <f t="shared" si="3147"/>
        <v>2850000</v>
      </c>
    </row>
    <row r="6893" spans="1:17" x14ac:dyDescent="0.3">
      <c r="A6893" s="23" t="str">
        <f t="shared" si="3158"/>
        <v>09/03/2019</v>
      </c>
      <c r="B6893" s="8" t="str">
        <f t="shared" si="3159"/>
        <v>09/03/2019</v>
      </c>
      <c r="C6893" s="8">
        <v>3</v>
      </c>
      <c r="D6893" s="8" t="str">
        <f t="shared" si="3160"/>
        <v>DH11275</v>
      </c>
      <c r="E6893" s="8" t="str">
        <f t="shared" si="3161"/>
        <v>ha.vo</v>
      </c>
      <c r="F6893" s="8" t="str">
        <f>VLOOKUP(E6893,'DANH MỤC'!$F:$G,2,0)</f>
        <v>Nhóm 2</v>
      </c>
      <c r="G6893" s="8" t="str">
        <f t="shared" si="3162"/>
        <v>KH2727</v>
      </c>
      <c r="H6893" t="str">
        <f>VLOOKUP(G6893,'DANH MỤC'!$I:$K,2,0)</f>
        <v>KH 2727</v>
      </c>
      <c r="I6893" t="str">
        <f>VLOOKUP(G6893,'DANH MỤC'!$I:$K,3,0)</f>
        <v>Gia Lai</v>
      </c>
      <c r="J6893" s="8" t="s">
        <v>5940</v>
      </c>
      <c r="K6893" t="str">
        <f>VLOOKUP(J6893,'DANH MỤC'!$A$1:$B$19,2,0)</f>
        <v>Sản phẩm 0002</v>
      </c>
      <c r="L6893" t="s">
        <v>15</v>
      </c>
      <c r="M6893">
        <v>1</v>
      </c>
      <c r="N6893" s="3">
        <f>IF(LEFT(K6893,1)="S",VLOOKUP(K6893,'DANH MỤC'!$B:$D,2,0),VLOOKUP(K6893,'DANH MỤC'!$B:$D,3,0))</f>
        <v>2000000</v>
      </c>
      <c r="O6893">
        <v>10</v>
      </c>
      <c r="P6893" s="3">
        <f>N6893*O6893%*CSDL[[#This Row],[SỐ LƯỢNG]]</f>
        <v>200000</v>
      </c>
      <c r="Q6893" s="3">
        <f t="shared" si="3147"/>
        <v>1800000</v>
      </c>
    </row>
    <row r="6894" spans="1:17" x14ac:dyDescent="0.3">
      <c r="A6894" s="23" t="str">
        <f t="shared" si="3158"/>
        <v>09/03/2019</v>
      </c>
      <c r="B6894" s="8" t="str">
        <f t="shared" si="3159"/>
        <v>09/03/2019</v>
      </c>
      <c r="C6894" s="8">
        <v>3</v>
      </c>
      <c r="D6894" s="8" t="str">
        <f t="shared" si="3160"/>
        <v>DH11275</v>
      </c>
      <c r="E6894" s="8" t="str">
        <f t="shared" si="3161"/>
        <v>ha.vo</v>
      </c>
      <c r="F6894" s="8" t="str">
        <f>VLOOKUP(E6894,'DANH MỤC'!$F:$G,2,0)</f>
        <v>Nhóm 2</v>
      </c>
      <c r="G6894" s="8" t="str">
        <f t="shared" si="3162"/>
        <v>KH2727</v>
      </c>
      <c r="H6894" t="str">
        <f>VLOOKUP(G6894,'DANH MỤC'!$I:$K,2,0)</f>
        <v>KH 2727</v>
      </c>
      <c r="I6894" t="str">
        <f>VLOOKUP(G6894,'DANH MỤC'!$I:$K,3,0)</f>
        <v>Gia Lai</v>
      </c>
      <c r="J6894" s="8" t="s">
        <v>5944</v>
      </c>
      <c r="K6894" t="str">
        <f>VLOOKUP(J6894,'DANH MỤC'!$A$1:$B$19,2,0)</f>
        <v>Hàng tặng 0001</v>
      </c>
      <c r="L6894" t="s">
        <v>24</v>
      </c>
      <c r="M6894">
        <v>2</v>
      </c>
      <c r="N6894" s="3">
        <f>IF(LEFT(K6894,1)="S",VLOOKUP(K6894,'DANH MỤC'!$B:$D,2,0),VLOOKUP(K6894,'DANH MỤC'!$B:$D,3,0))</f>
        <v>200000</v>
      </c>
      <c r="O6894">
        <v>100</v>
      </c>
      <c r="P6894" s="3">
        <f>N6894*O6894%*CSDL[[#This Row],[SỐ LƯỢNG]]</f>
        <v>400000</v>
      </c>
      <c r="Q6894" s="3">
        <f t="shared" si="3147"/>
        <v>0</v>
      </c>
    </row>
    <row r="6895" spans="1:17" x14ac:dyDescent="0.3">
      <c r="A6895" s="23" t="s">
        <v>3831</v>
      </c>
      <c r="B6895" s="8" t="s">
        <v>3831</v>
      </c>
      <c r="C6895" s="8">
        <v>3</v>
      </c>
      <c r="D6895" s="8" t="s">
        <v>3853</v>
      </c>
      <c r="E6895" s="8" t="s">
        <v>13822</v>
      </c>
      <c r="F6895" s="8" t="str">
        <f>VLOOKUP(E6895,'DANH MỤC'!$F:$G,2,0)</f>
        <v>Nhóm 1</v>
      </c>
      <c r="G6895" s="8" t="s">
        <v>6659</v>
      </c>
      <c r="H6895" t="str">
        <f>VLOOKUP(G6895,'DANH MỤC'!$I:$K,2,0)</f>
        <v>KH 0626</v>
      </c>
      <c r="I6895" t="str">
        <f>VLOOKUP(G6895,'DANH MỤC'!$I:$K,3,0)</f>
        <v>Cà Mau</v>
      </c>
      <c r="J6895" s="8" t="s">
        <v>5939</v>
      </c>
      <c r="K6895" t="str">
        <f>VLOOKUP(J6895,'DANH MỤC'!$A$1:$B$19,2,0)</f>
        <v>Sản phẩm 0001</v>
      </c>
      <c r="L6895" t="s">
        <v>15</v>
      </c>
      <c r="M6895">
        <v>1</v>
      </c>
      <c r="N6895" s="3">
        <f>IF(LEFT(K6895,1)="S",VLOOKUP(K6895,'DANH MỤC'!$B:$D,2,0),VLOOKUP(K6895,'DANH MỤC'!$B:$D,3,0))</f>
        <v>3000000</v>
      </c>
      <c r="O6895">
        <v>5</v>
      </c>
      <c r="P6895" s="3">
        <f>N6895*O6895%*CSDL[[#This Row],[SỐ LƯỢNG]]</f>
        <v>150000</v>
      </c>
      <c r="Q6895" s="3">
        <f t="shared" si="3147"/>
        <v>2850000</v>
      </c>
    </row>
    <row r="6896" spans="1:17" x14ac:dyDescent="0.3">
      <c r="A6896" s="23" t="s">
        <v>3831</v>
      </c>
      <c r="B6896" s="8" t="s">
        <v>3831</v>
      </c>
      <c r="C6896" s="8">
        <v>3</v>
      </c>
      <c r="D6896" s="8" t="s">
        <v>3854</v>
      </c>
      <c r="E6896" s="8" t="s">
        <v>13814</v>
      </c>
      <c r="F6896" s="8" t="str">
        <f>VLOOKUP(E6896,'DANH MỤC'!$F:$G,2,0)</f>
        <v>Nhóm 1</v>
      </c>
      <c r="G6896" s="8" t="s">
        <v>8700</v>
      </c>
      <c r="H6896" t="str">
        <f>VLOOKUP(G6896,'DANH MỤC'!$I:$K,2,0)</f>
        <v>KH 2728</v>
      </c>
      <c r="I6896" t="str">
        <f>VLOOKUP(G6896,'DANH MỤC'!$I:$K,3,0)</f>
        <v>Phú Yên</v>
      </c>
      <c r="J6896" s="8" t="s">
        <v>5939</v>
      </c>
      <c r="K6896" t="str">
        <f>VLOOKUP(J6896,'DANH MỤC'!$A$1:$B$19,2,0)</f>
        <v>Sản phẩm 0001</v>
      </c>
      <c r="L6896" t="s">
        <v>15</v>
      </c>
      <c r="M6896">
        <v>1</v>
      </c>
      <c r="N6896" s="3">
        <f>IF(LEFT(K6896,1)="S",VLOOKUP(K6896,'DANH MỤC'!$B:$D,2,0),VLOOKUP(K6896,'DANH MỤC'!$B:$D,3,0))</f>
        <v>3000000</v>
      </c>
      <c r="O6896">
        <v>0</v>
      </c>
      <c r="P6896" s="3">
        <f>N6896*O6896%*CSDL[[#This Row],[SỐ LƯỢNG]]</f>
        <v>0</v>
      </c>
      <c r="Q6896" s="3">
        <f t="shared" si="3147"/>
        <v>3000000</v>
      </c>
    </row>
    <row r="6897" spans="1:17" x14ac:dyDescent="0.3">
      <c r="A6897" s="23" t="str">
        <f>A6896</f>
        <v>09/03/2019</v>
      </c>
      <c r="B6897" s="8" t="str">
        <f>B6896</f>
        <v>09/03/2019</v>
      </c>
      <c r="C6897" s="8">
        <v>3</v>
      </c>
      <c r="D6897" s="8" t="str">
        <f>D6896</f>
        <v>DH11273</v>
      </c>
      <c r="E6897" s="8" t="str">
        <f>E6896</f>
        <v>hai.vi</v>
      </c>
      <c r="F6897" s="8" t="str">
        <f>VLOOKUP(E6897,'DANH MỤC'!$F:$G,2,0)</f>
        <v>Nhóm 1</v>
      </c>
      <c r="G6897" s="8" t="str">
        <f>G6896</f>
        <v>KH2728</v>
      </c>
      <c r="H6897" t="str">
        <f>VLOOKUP(G6897,'DANH MỤC'!$I:$K,2,0)</f>
        <v>KH 2728</v>
      </c>
      <c r="I6897" t="str">
        <f>VLOOKUP(G6897,'DANH MỤC'!$I:$K,3,0)</f>
        <v>Phú Yên</v>
      </c>
      <c r="J6897" s="8" t="s">
        <v>5944</v>
      </c>
      <c r="K6897" t="str">
        <f>VLOOKUP(J6897,'DANH MỤC'!$A$1:$B$19,2,0)</f>
        <v>Hàng tặng 0001</v>
      </c>
      <c r="L6897" t="s">
        <v>24</v>
      </c>
      <c r="M6897">
        <v>2</v>
      </c>
      <c r="N6897" s="3">
        <f>IF(LEFT(K6897,1)="S",VLOOKUP(K6897,'DANH MỤC'!$B:$D,2,0),VLOOKUP(K6897,'DANH MỤC'!$B:$D,3,0))</f>
        <v>200000</v>
      </c>
      <c r="O6897">
        <v>100</v>
      </c>
      <c r="P6897" s="3">
        <f>N6897*O6897%*CSDL[[#This Row],[SỐ LƯỢNG]]</f>
        <v>400000</v>
      </c>
      <c r="Q6897" s="3">
        <f t="shared" si="3147"/>
        <v>0</v>
      </c>
    </row>
    <row r="6898" spans="1:17" x14ac:dyDescent="0.3">
      <c r="A6898" s="23" t="s">
        <v>3831</v>
      </c>
      <c r="B6898" s="8" t="s">
        <v>3831</v>
      </c>
      <c r="C6898" s="8">
        <v>3</v>
      </c>
      <c r="D6898" s="8" t="s">
        <v>3855</v>
      </c>
      <c r="E6898" s="8" t="s">
        <v>13814</v>
      </c>
      <c r="F6898" s="8" t="str">
        <f>VLOOKUP(E6898,'DANH MỤC'!$F:$G,2,0)</f>
        <v>Nhóm 1</v>
      </c>
      <c r="G6898" s="8" t="s">
        <v>6605</v>
      </c>
      <c r="H6898" t="str">
        <f>VLOOKUP(G6898,'DANH MỤC'!$I:$K,2,0)</f>
        <v>KH 0572</v>
      </c>
      <c r="I6898" t="str">
        <f>VLOOKUP(G6898,'DANH MỤC'!$I:$K,3,0)</f>
        <v>Long An</v>
      </c>
      <c r="J6898" s="8" t="s">
        <v>5939</v>
      </c>
      <c r="K6898" t="str">
        <f>VLOOKUP(J6898,'DANH MỤC'!$A$1:$B$19,2,0)</f>
        <v>Sản phẩm 0001</v>
      </c>
      <c r="L6898" t="s">
        <v>15</v>
      </c>
      <c r="M6898">
        <v>1</v>
      </c>
      <c r="N6898" s="3">
        <f>IF(LEFT(K6898,1)="S",VLOOKUP(K6898,'DANH MỤC'!$B:$D,2,0),VLOOKUP(K6898,'DANH MỤC'!$B:$D,3,0))</f>
        <v>3000000</v>
      </c>
      <c r="O6898">
        <v>5</v>
      </c>
      <c r="P6898" s="3">
        <f>N6898*O6898%*CSDL[[#This Row],[SỐ LƯỢNG]]</f>
        <v>150000</v>
      </c>
      <c r="Q6898" s="3">
        <f t="shared" si="3147"/>
        <v>2850000</v>
      </c>
    </row>
    <row r="6899" spans="1:17" x14ac:dyDescent="0.3">
      <c r="A6899" s="23" t="s">
        <v>3831</v>
      </c>
      <c r="B6899" s="8" t="s">
        <v>3831</v>
      </c>
      <c r="C6899" s="8">
        <v>3</v>
      </c>
      <c r="D6899" s="8" t="s">
        <v>3856</v>
      </c>
      <c r="E6899" s="8" t="s">
        <v>13823</v>
      </c>
      <c r="F6899" s="8" t="str">
        <f>VLOOKUP(E6899,'DANH MỤC'!$F:$G,2,0)</f>
        <v>Nhóm 1</v>
      </c>
      <c r="G6899" s="8" t="s">
        <v>8701</v>
      </c>
      <c r="H6899" t="str">
        <f>VLOOKUP(G6899,'DANH MỤC'!$I:$K,2,0)</f>
        <v>KH 2729</v>
      </c>
      <c r="I6899" t="str">
        <f>VLOOKUP(G6899,'DANH MỤC'!$I:$K,3,0)</f>
        <v>Tây Ninh</v>
      </c>
      <c r="J6899" s="8" t="s">
        <v>5939</v>
      </c>
      <c r="K6899" t="str">
        <f>VLOOKUP(J6899,'DANH MỤC'!$A$1:$B$19,2,0)</f>
        <v>Sản phẩm 0001</v>
      </c>
      <c r="L6899" t="s">
        <v>15</v>
      </c>
      <c r="M6899">
        <v>1</v>
      </c>
      <c r="N6899" s="3">
        <f>IF(LEFT(K6899,1)="S",VLOOKUP(K6899,'DANH MỤC'!$B:$D,2,0),VLOOKUP(K6899,'DANH MỤC'!$B:$D,3,0))</f>
        <v>3000000</v>
      </c>
      <c r="O6899">
        <v>0</v>
      </c>
      <c r="P6899" s="3">
        <f>N6899*O6899%*CSDL[[#This Row],[SỐ LƯỢNG]]</f>
        <v>0</v>
      </c>
      <c r="Q6899" s="3">
        <f t="shared" si="3147"/>
        <v>3000000</v>
      </c>
    </row>
    <row r="6900" spans="1:17" x14ac:dyDescent="0.3">
      <c r="A6900" s="23" t="str">
        <f>A6899</f>
        <v>09/03/2019</v>
      </c>
      <c r="B6900" s="8" t="str">
        <f>B6899</f>
        <v>09/03/2019</v>
      </c>
      <c r="C6900" s="8">
        <v>3</v>
      </c>
      <c r="D6900" s="8" t="str">
        <f>D6899</f>
        <v>DH11271</v>
      </c>
      <c r="E6900" s="8" t="str">
        <f>E6899</f>
        <v>giang.nguyen</v>
      </c>
      <c r="F6900" s="8" t="str">
        <f>VLOOKUP(E6900,'DANH MỤC'!$F:$G,2,0)</f>
        <v>Nhóm 1</v>
      </c>
      <c r="G6900" s="8" t="str">
        <f>G6899</f>
        <v>KH2729</v>
      </c>
      <c r="H6900" t="str">
        <f>VLOOKUP(G6900,'DANH MỤC'!$I:$K,2,0)</f>
        <v>KH 2729</v>
      </c>
      <c r="I6900" t="str">
        <f>VLOOKUP(G6900,'DANH MỤC'!$I:$K,3,0)</f>
        <v>Tây Ninh</v>
      </c>
      <c r="J6900" s="8" t="s">
        <v>5944</v>
      </c>
      <c r="K6900" t="str">
        <f>VLOOKUP(J6900,'DANH MỤC'!$A$1:$B$19,2,0)</f>
        <v>Hàng tặng 0001</v>
      </c>
      <c r="L6900" t="s">
        <v>24</v>
      </c>
      <c r="M6900">
        <v>2</v>
      </c>
      <c r="N6900" s="3">
        <f>IF(LEFT(K6900,1)="S",VLOOKUP(K6900,'DANH MỤC'!$B:$D,2,0),VLOOKUP(K6900,'DANH MỤC'!$B:$D,3,0))</f>
        <v>200000</v>
      </c>
      <c r="O6900">
        <v>100</v>
      </c>
      <c r="P6900" s="3">
        <f>N6900*O6900%*CSDL[[#This Row],[SỐ LƯỢNG]]</f>
        <v>400000</v>
      </c>
      <c r="Q6900" s="3">
        <f t="shared" si="3147"/>
        <v>0</v>
      </c>
    </row>
    <row r="6901" spans="1:17" x14ac:dyDescent="0.3">
      <c r="A6901" s="23" t="s">
        <v>3831</v>
      </c>
      <c r="B6901" s="8" t="s">
        <v>3831</v>
      </c>
      <c r="C6901" s="8">
        <v>3</v>
      </c>
      <c r="D6901" s="8" t="s">
        <v>3857</v>
      </c>
      <c r="E6901" s="8" t="s">
        <v>13814</v>
      </c>
      <c r="F6901" s="8" t="str">
        <f>VLOOKUP(E6901,'DANH MỤC'!$F:$G,2,0)</f>
        <v>Nhóm 1</v>
      </c>
      <c r="G6901" s="8" t="s">
        <v>8702</v>
      </c>
      <c r="H6901" t="str">
        <f>VLOOKUP(G6901,'DANH MỤC'!$I:$K,2,0)</f>
        <v>KH 2730</v>
      </c>
      <c r="I6901" t="str">
        <f>VLOOKUP(G6901,'DANH MỤC'!$I:$K,3,0)</f>
        <v>An Giang</v>
      </c>
      <c r="J6901" s="8" t="s">
        <v>5939</v>
      </c>
      <c r="K6901" t="str">
        <f>VLOOKUP(J6901,'DANH MỤC'!$A$1:$B$19,2,0)</f>
        <v>Sản phẩm 0001</v>
      </c>
      <c r="L6901" t="s">
        <v>15</v>
      </c>
      <c r="M6901">
        <v>1</v>
      </c>
      <c r="N6901" s="3">
        <f>IF(LEFT(K6901,1)="S",VLOOKUP(K6901,'DANH MỤC'!$B:$D,2,0),VLOOKUP(K6901,'DANH MỤC'!$B:$D,3,0))</f>
        <v>3000000</v>
      </c>
      <c r="O6901">
        <v>10</v>
      </c>
      <c r="P6901" s="3">
        <f>N6901*O6901%*CSDL[[#This Row],[SỐ LƯỢNG]]</f>
        <v>300000</v>
      </c>
      <c r="Q6901" s="3">
        <f t="shared" si="3147"/>
        <v>2700000</v>
      </c>
    </row>
    <row r="6902" spans="1:17" x14ac:dyDescent="0.3">
      <c r="A6902" s="23" t="s">
        <v>3831</v>
      </c>
      <c r="B6902" s="8" t="s">
        <v>3831</v>
      </c>
      <c r="C6902" s="8">
        <v>3</v>
      </c>
      <c r="D6902" s="8" t="s">
        <v>3858</v>
      </c>
      <c r="E6902" s="8" t="s">
        <v>13814</v>
      </c>
      <c r="F6902" s="8" t="str">
        <f>VLOOKUP(E6902,'DANH MỤC'!$F:$G,2,0)</f>
        <v>Nhóm 1</v>
      </c>
      <c r="G6902" s="8" t="s">
        <v>8702</v>
      </c>
      <c r="H6902" t="str">
        <f>VLOOKUP(G6902,'DANH MỤC'!$I:$K,2,0)</f>
        <v>KH 2730</v>
      </c>
      <c r="I6902" t="str">
        <f>VLOOKUP(G6902,'DANH MỤC'!$I:$K,3,0)</f>
        <v>An Giang</v>
      </c>
      <c r="J6902" s="8" t="s">
        <v>5940</v>
      </c>
      <c r="K6902" t="str">
        <f>VLOOKUP(J6902,'DANH MỤC'!$A$1:$B$19,2,0)</f>
        <v>Sản phẩm 0002</v>
      </c>
      <c r="L6902" t="s">
        <v>15</v>
      </c>
      <c r="M6902">
        <v>1</v>
      </c>
      <c r="N6902" s="3">
        <f>IF(LEFT(K6902,1)="S",VLOOKUP(K6902,'DANH MỤC'!$B:$D,2,0),VLOOKUP(K6902,'DANH MỤC'!$B:$D,3,0))</f>
        <v>2000000</v>
      </c>
      <c r="O6902">
        <v>0</v>
      </c>
      <c r="P6902" s="3">
        <f>N6902*O6902%*CSDL[[#This Row],[SỐ LƯỢNG]]</f>
        <v>0</v>
      </c>
      <c r="Q6902" s="3">
        <f t="shared" si="3147"/>
        <v>2000000</v>
      </c>
    </row>
    <row r="6903" spans="1:17" x14ac:dyDescent="0.3">
      <c r="A6903" s="23" t="str">
        <f>A6902</f>
        <v>09/03/2019</v>
      </c>
      <c r="B6903" s="8" t="str">
        <f>B6902</f>
        <v>09/03/2019</v>
      </c>
      <c r="C6903" s="8">
        <v>3</v>
      </c>
      <c r="D6903" s="8" t="str">
        <f>D6902</f>
        <v>DH11269</v>
      </c>
      <c r="E6903" s="8" t="str">
        <f>E6902</f>
        <v>hai.vi</v>
      </c>
      <c r="F6903" s="8" t="str">
        <f>VLOOKUP(E6903,'DANH MỤC'!$F:$G,2,0)</f>
        <v>Nhóm 1</v>
      </c>
      <c r="G6903" s="8" t="str">
        <f>G6902</f>
        <v>KH2730</v>
      </c>
      <c r="H6903" t="str">
        <f>VLOOKUP(G6903,'DANH MỤC'!$I:$K,2,0)</f>
        <v>KH 2730</v>
      </c>
      <c r="I6903" t="str">
        <f>VLOOKUP(G6903,'DANH MỤC'!$I:$K,3,0)</f>
        <v>An Giang</v>
      </c>
      <c r="J6903" s="8" t="s">
        <v>5939</v>
      </c>
      <c r="K6903" t="str">
        <f>VLOOKUP(J6903,'DANH MỤC'!$A$1:$B$19,2,0)</f>
        <v>Sản phẩm 0001</v>
      </c>
      <c r="L6903" t="s">
        <v>15</v>
      </c>
      <c r="M6903">
        <v>1</v>
      </c>
      <c r="N6903" s="3">
        <f>IF(LEFT(K6903,1)="S",VLOOKUP(K6903,'DANH MỤC'!$B:$D,2,0),VLOOKUP(K6903,'DANH MỤC'!$B:$D,3,0))</f>
        <v>3000000</v>
      </c>
      <c r="O6903">
        <v>20</v>
      </c>
      <c r="P6903" s="3">
        <f>N6903*O6903%*CSDL[[#This Row],[SỐ LƯỢNG]]</f>
        <v>600000</v>
      </c>
      <c r="Q6903" s="3">
        <f t="shared" si="3147"/>
        <v>2400000</v>
      </c>
    </row>
    <row r="6904" spans="1:17" x14ac:dyDescent="0.3">
      <c r="A6904" s="23" t="s">
        <v>3831</v>
      </c>
      <c r="B6904" s="8" t="s">
        <v>3831</v>
      </c>
      <c r="C6904" s="8">
        <v>3</v>
      </c>
      <c r="D6904" s="8" t="s">
        <v>3859</v>
      </c>
      <c r="E6904" s="8" t="s">
        <v>13814</v>
      </c>
      <c r="F6904" s="8" t="str">
        <f>VLOOKUP(E6904,'DANH MỤC'!$F:$G,2,0)</f>
        <v>Nhóm 1</v>
      </c>
      <c r="G6904" s="8" t="s">
        <v>8703</v>
      </c>
      <c r="H6904" t="str">
        <f>VLOOKUP(G6904,'DANH MỤC'!$I:$K,2,0)</f>
        <v>KH 2731</v>
      </c>
      <c r="I6904" t="str">
        <f>VLOOKUP(G6904,'DANH MỤC'!$I:$K,3,0)</f>
        <v>Sơn La</v>
      </c>
      <c r="J6904" s="8" t="s">
        <v>14</v>
      </c>
      <c r="K6904" t="str">
        <f>VLOOKUP(J6904,'DANH MỤC'!$A$1:$B$19,2,0)</f>
        <v>Sản phẩm 0004</v>
      </c>
      <c r="L6904" t="s">
        <v>15</v>
      </c>
      <c r="M6904">
        <v>1</v>
      </c>
      <c r="N6904" s="3">
        <f>IF(LEFT(K6904,1)="S",VLOOKUP(K6904,'DANH MỤC'!$B:$D,2,0),VLOOKUP(K6904,'DANH MỤC'!$B:$D,3,0))</f>
        <v>3500000</v>
      </c>
      <c r="O6904">
        <v>0</v>
      </c>
      <c r="P6904" s="3">
        <f>N6904*O6904%*CSDL[[#This Row],[SỐ LƯỢNG]]</f>
        <v>0</v>
      </c>
      <c r="Q6904" s="3">
        <f t="shared" si="3147"/>
        <v>3500000</v>
      </c>
    </row>
    <row r="6905" spans="1:17" x14ac:dyDescent="0.3">
      <c r="A6905" s="23" t="str">
        <f t="shared" ref="A6905:A6906" si="3163">A6904</f>
        <v>09/03/2019</v>
      </c>
      <c r="B6905" s="8" t="str">
        <f t="shared" ref="B6905:B6906" si="3164">B6904</f>
        <v>09/03/2019</v>
      </c>
      <c r="C6905" s="8">
        <v>3</v>
      </c>
      <c r="D6905" s="8" t="str">
        <f t="shared" ref="D6905:D6906" si="3165">D6904</f>
        <v>DH11268</v>
      </c>
      <c r="E6905" s="8" t="str">
        <f t="shared" ref="E6905:E6906" si="3166">E6904</f>
        <v>hai.vi</v>
      </c>
      <c r="F6905" s="8" t="str">
        <f>VLOOKUP(E6905,'DANH MỤC'!$F:$G,2,0)</f>
        <v>Nhóm 1</v>
      </c>
      <c r="G6905" s="8" t="str">
        <f t="shared" ref="G6905:G6906" si="3167">G6904</f>
        <v>KH2731</v>
      </c>
      <c r="H6905" t="str">
        <f>VLOOKUP(G6905,'DANH MỤC'!$I:$K,2,0)</f>
        <v>KH 2731</v>
      </c>
      <c r="I6905" t="str">
        <f>VLOOKUP(G6905,'DANH MỤC'!$I:$K,3,0)</f>
        <v>Sơn La</v>
      </c>
      <c r="J6905" s="8" t="s">
        <v>19</v>
      </c>
      <c r="K6905" t="str">
        <f>VLOOKUP(J6905,'DANH MỤC'!$A$1:$B$19,2,0)</f>
        <v>Sản phẩm 0003</v>
      </c>
      <c r="L6905" t="s">
        <v>15</v>
      </c>
      <c r="M6905">
        <v>2</v>
      </c>
      <c r="N6905" s="3">
        <f>IF(LEFT(K6905,1)="S",VLOOKUP(K6905,'DANH MỤC'!$B:$D,2,0),VLOOKUP(K6905,'DANH MỤC'!$B:$D,3,0))</f>
        <v>2500000</v>
      </c>
      <c r="O6905">
        <v>0</v>
      </c>
      <c r="P6905" s="3">
        <f>N6905*O6905%*CSDL[[#This Row],[SỐ LƯỢNG]]</f>
        <v>0</v>
      </c>
      <c r="Q6905" s="3">
        <f t="shared" si="3147"/>
        <v>5000000</v>
      </c>
    </row>
    <row r="6906" spans="1:17" x14ac:dyDescent="0.3">
      <c r="A6906" s="23" t="str">
        <f t="shared" si="3163"/>
        <v>09/03/2019</v>
      </c>
      <c r="B6906" s="8" t="str">
        <f t="shared" si="3164"/>
        <v>09/03/2019</v>
      </c>
      <c r="C6906" s="8">
        <v>3</v>
      </c>
      <c r="D6906" s="8" t="str">
        <f t="shared" si="3165"/>
        <v>DH11268</v>
      </c>
      <c r="E6906" s="8" t="str">
        <f t="shared" si="3166"/>
        <v>hai.vi</v>
      </c>
      <c r="F6906" s="8" t="str">
        <f>VLOOKUP(E6906,'DANH MỤC'!$F:$G,2,0)</f>
        <v>Nhóm 1</v>
      </c>
      <c r="G6906" s="8" t="str">
        <f t="shared" si="3167"/>
        <v>KH2731</v>
      </c>
      <c r="H6906" t="str">
        <f>VLOOKUP(G6906,'DANH MỤC'!$I:$K,2,0)</f>
        <v>KH 2731</v>
      </c>
      <c r="I6906" t="str">
        <f>VLOOKUP(G6906,'DANH MỤC'!$I:$K,3,0)</f>
        <v>Sơn La</v>
      </c>
      <c r="J6906" s="8" t="s">
        <v>5945</v>
      </c>
      <c r="K6906" t="str">
        <f>VLOOKUP(J6906,'DANH MỤC'!$A$1:$B$19,2,0)</f>
        <v>Hàng tặng 0002</v>
      </c>
      <c r="L6906" t="s">
        <v>51</v>
      </c>
      <c r="M6906">
        <v>1</v>
      </c>
      <c r="N6906" s="3">
        <f>IF(LEFT(K6906,1)="S",VLOOKUP(K6906,'DANH MỤC'!$B:$D,2,0),VLOOKUP(K6906,'DANH MỤC'!$B:$D,3,0))</f>
        <v>500000</v>
      </c>
      <c r="O6906">
        <v>0</v>
      </c>
      <c r="P6906" s="3">
        <f>N6906*O6906%*CSDL[[#This Row],[SỐ LƯỢNG]]</f>
        <v>0</v>
      </c>
      <c r="Q6906" s="3">
        <f t="shared" si="3147"/>
        <v>500000</v>
      </c>
    </row>
    <row r="6907" spans="1:17" x14ac:dyDescent="0.3">
      <c r="A6907" s="23" t="s">
        <v>3831</v>
      </c>
      <c r="B6907" s="8" t="s">
        <v>3831</v>
      </c>
      <c r="C6907" s="8">
        <v>3</v>
      </c>
      <c r="D6907" s="8" t="s">
        <v>3860</v>
      </c>
      <c r="E6907" s="8" t="s">
        <v>13823</v>
      </c>
      <c r="F6907" s="8" t="str">
        <f>VLOOKUP(E6907,'DANH MỤC'!$F:$G,2,0)</f>
        <v>Nhóm 1</v>
      </c>
      <c r="G6907" s="8" t="s">
        <v>7139</v>
      </c>
      <c r="H6907" t="str">
        <f>VLOOKUP(G6907,'DANH MỤC'!$I:$K,2,0)</f>
        <v>KH 1116</v>
      </c>
      <c r="I6907" t="str">
        <f>VLOOKUP(G6907,'DANH MỤC'!$I:$K,3,0)</f>
        <v>Đà Nẵng</v>
      </c>
      <c r="J6907" s="8" t="s">
        <v>5940</v>
      </c>
      <c r="K6907" t="str">
        <f>VLOOKUP(J6907,'DANH MỤC'!$A$1:$B$19,2,0)</f>
        <v>Sản phẩm 0002</v>
      </c>
      <c r="L6907" t="s">
        <v>15</v>
      </c>
      <c r="M6907">
        <v>1</v>
      </c>
      <c r="N6907" s="3">
        <f>IF(LEFT(K6907,1)="S",VLOOKUP(K6907,'DANH MỤC'!$B:$D,2,0),VLOOKUP(K6907,'DANH MỤC'!$B:$D,3,0))</f>
        <v>2000000</v>
      </c>
      <c r="O6907">
        <v>0</v>
      </c>
      <c r="P6907" s="3">
        <f>N6907*O6907%*CSDL[[#This Row],[SỐ LƯỢNG]]</f>
        <v>0</v>
      </c>
      <c r="Q6907" s="3">
        <f t="shared" si="3147"/>
        <v>2000000</v>
      </c>
    </row>
    <row r="6908" spans="1:17" x14ac:dyDescent="0.3">
      <c r="A6908" s="23" t="str">
        <f>A6907</f>
        <v>09/03/2019</v>
      </c>
      <c r="B6908" s="8" t="str">
        <f>B6907</f>
        <v>09/03/2019</v>
      </c>
      <c r="C6908" s="8">
        <v>3</v>
      </c>
      <c r="D6908" s="8" t="str">
        <f>D6907</f>
        <v>DH11267</v>
      </c>
      <c r="E6908" s="8" t="str">
        <f>E6907</f>
        <v>giang.nguyen</v>
      </c>
      <c r="F6908" s="8" t="str">
        <f>VLOOKUP(E6908,'DANH MỤC'!$F:$G,2,0)</f>
        <v>Nhóm 1</v>
      </c>
      <c r="G6908" s="8" t="str">
        <f>G6907</f>
        <v>KH1116</v>
      </c>
      <c r="H6908" t="str">
        <f>VLOOKUP(G6908,'DANH MỤC'!$I:$K,2,0)</f>
        <v>KH 1116</v>
      </c>
      <c r="I6908" t="str">
        <f>VLOOKUP(G6908,'DANH MỤC'!$I:$K,3,0)</f>
        <v>Đà Nẵng</v>
      </c>
      <c r="J6908" s="8" t="s">
        <v>5944</v>
      </c>
      <c r="K6908" t="str">
        <f>VLOOKUP(J6908,'DANH MỤC'!$A$1:$B$19,2,0)</f>
        <v>Hàng tặng 0001</v>
      </c>
      <c r="L6908" t="s">
        <v>24</v>
      </c>
      <c r="M6908">
        <v>2</v>
      </c>
      <c r="N6908" s="3">
        <f>IF(LEFT(K6908,1)="S",VLOOKUP(K6908,'DANH MỤC'!$B:$D,2,0),VLOOKUP(K6908,'DANH MỤC'!$B:$D,3,0))</f>
        <v>200000</v>
      </c>
      <c r="O6908">
        <v>100</v>
      </c>
      <c r="P6908" s="3">
        <f>N6908*O6908%*CSDL[[#This Row],[SỐ LƯỢNG]]</f>
        <v>400000</v>
      </c>
      <c r="Q6908" s="3">
        <f t="shared" si="3147"/>
        <v>0</v>
      </c>
    </row>
    <row r="6909" spans="1:17" x14ac:dyDescent="0.3">
      <c r="A6909" s="23" t="s">
        <v>3831</v>
      </c>
      <c r="B6909" s="8" t="s">
        <v>3831</v>
      </c>
      <c r="C6909" s="8">
        <v>3</v>
      </c>
      <c r="D6909" s="8" t="s">
        <v>3861</v>
      </c>
      <c r="E6909" s="8" t="s">
        <v>13815</v>
      </c>
      <c r="F6909" s="8" t="str">
        <f>VLOOKUP(E6909,'DANH MỤC'!$F:$G,2,0)</f>
        <v>Nhóm 1</v>
      </c>
      <c r="G6909" s="8" t="s">
        <v>8704</v>
      </c>
      <c r="H6909" t="str">
        <f>VLOOKUP(G6909,'DANH MỤC'!$I:$K,2,0)</f>
        <v>KH 2732</v>
      </c>
      <c r="I6909" t="str">
        <f>VLOOKUP(G6909,'DANH MỤC'!$I:$K,3,0)</f>
        <v>Bắc Kạn</v>
      </c>
      <c r="J6909" s="8" t="s">
        <v>19</v>
      </c>
      <c r="K6909" t="str">
        <f>VLOOKUP(J6909,'DANH MỤC'!$A$1:$B$19,2,0)</f>
        <v>Sản phẩm 0003</v>
      </c>
      <c r="L6909" t="s">
        <v>15</v>
      </c>
      <c r="M6909">
        <v>3</v>
      </c>
      <c r="N6909" s="3">
        <f>IF(LEFT(K6909,1)="S",VLOOKUP(K6909,'DANH MỤC'!$B:$D,2,0),VLOOKUP(K6909,'DANH MỤC'!$B:$D,3,0))</f>
        <v>2500000</v>
      </c>
      <c r="O6909">
        <v>20</v>
      </c>
      <c r="P6909" s="3">
        <f>N6909*O6909%*CSDL[[#This Row],[SỐ LƯỢNG]]</f>
        <v>1500000</v>
      </c>
      <c r="Q6909" s="3">
        <f t="shared" si="3147"/>
        <v>6000000</v>
      </c>
    </row>
    <row r="6910" spans="1:17" x14ac:dyDescent="0.3">
      <c r="A6910" s="23" t="str">
        <f t="shared" ref="A6910:A6914" si="3168">A6909</f>
        <v>09/03/2019</v>
      </c>
      <c r="B6910" s="8" t="str">
        <f t="shared" ref="B6910:B6914" si="3169">B6909</f>
        <v>09/03/2019</v>
      </c>
      <c r="C6910" s="8">
        <v>3</v>
      </c>
      <c r="D6910" s="8" t="str">
        <f t="shared" ref="D6910:D6914" si="3170">D6909</f>
        <v>DH11266</v>
      </c>
      <c r="E6910" s="8" t="str">
        <f t="shared" ref="E6910:E6914" si="3171">E6909</f>
        <v>nhi.vu</v>
      </c>
      <c r="F6910" s="8" t="str">
        <f>VLOOKUP(E6910,'DANH MỤC'!$F:$G,2,0)</f>
        <v>Nhóm 1</v>
      </c>
      <c r="G6910" s="8" t="str">
        <f t="shared" ref="G6910:G6914" si="3172">G6909</f>
        <v>KH2732</v>
      </c>
      <c r="H6910" t="str">
        <f>VLOOKUP(G6910,'DANH MỤC'!$I:$K,2,0)</f>
        <v>KH 2732</v>
      </c>
      <c r="I6910" t="str">
        <f>VLOOKUP(G6910,'DANH MỤC'!$I:$K,3,0)</f>
        <v>Bắc Kạn</v>
      </c>
      <c r="J6910" s="8" t="s">
        <v>14</v>
      </c>
      <c r="K6910" t="str">
        <f>VLOOKUP(J6910,'DANH MỤC'!$A$1:$B$19,2,0)</f>
        <v>Sản phẩm 0004</v>
      </c>
      <c r="L6910" t="s">
        <v>15</v>
      </c>
      <c r="M6910">
        <v>3</v>
      </c>
      <c r="N6910" s="3">
        <f>IF(LEFT(K6910,1)="S",VLOOKUP(K6910,'DANH MỤC'!$B:$D,2,0),VLOOKUP(K6910,'DANH MỤC'!$B:$D,3,0))</f>
        <v>3500000</v>
      </c>
      <c r="O6910">
        <v>20</v>
      </c>
      <c r="P6910" s="3">
        <f>N6910*O6910%*CSDL[[#This Row],[SỐ LƯỢNG]]</f>
        <v>2100000</v>
      </c>
      <c r="Q6910" s="3">
        <f t="shared" si="3147"/>
        <v>8400000</v>
      </c>
    </row>
    <row r="6911" spans="1:17" x14ac:dyDescent="0.3">
      <c r="A6911" s="23" t="str">
        <f t="shared" si="3168"/>
        <v>09/03/2019</v>
      </c>
      <c r="B6911" s="8" t="str">
        <f t="shared" si="3169"/>
        <v>09/03/2019</v>
      </c>
      <c r="C6911" s="8">
        <v>3</v>
      </c>
      <c r="D6911" s="8" t="str">
        <f t="shared" si="3170"/>
        <v>DH11266</v>
      </c>
      <c r="E6911" s="8" t="str">
        <f t="shared" si="3171"/>
        <v>nhi.vu</v>
      </c>
      <c r="F6911" s="8" t="str">
        <f>VLOOKUP(E6911,'DANH MỤC'!$F:$G,2,0)</f>
        <v>Nhóm 1</v>
      </c>
      <c r="G6911" s="8" t="str">
        <f t="shared" si="3172"/>
        <v>KH2732</v>
      </c>
      <c r="H6911" t="str">
        <f>VLOOKUP(G6911,'DANH MỤC'!$I:$K,2,0)</f>
        <v>KH 2732</v>
      </c>
      <c r="I6911" t="str">
        <f>VLOOKUP(G6911,'DANH MỤC'!$I:$K,3,0)</f>
        <v>Bắc Kạn</v>
      </c>
      <c r="J6911" s="8" t="s">
        <v>5940</v>
      </c>
      <c r="K6911" t="str">
        <f>VLOOKUP(J6911,'DANH MỤC'!$A$1:$B$19,2,0)</f>
        <v>Sản phẩm 0002</v>
      </c>
      <c r="L6911" t="s">
        <v>15</v>
      </c>
      <c r="M6911">
        <v>3</v>
      </c>
      <c r="N6911" s="3">
        <f>IF(LEFT(K6911,1)="S",VLOOKUP(K6911,'DANH MỤC'!$B:$D,2,0),VLOOKUP(K6911,'DANH MỤC'!$B:$D,3,0))</f>
        <v>2000000</v>
      </c>
      <c r="O6911">
        <v>20</v>
      </c>
      <c r="P6911" s="3">
        <f>N6911*O6911%*CSDL[[#This Row],[SỐ LƯỢNG]]</f>
        <v>1200000</v>
      </c>
      <c r="Q6911" s="3">
        <f t="shared" si="3147"/>
        <v>4800000</v>
      </c>
    </row>
    <row r="6912" spans="1:17" x14ac:dyDescent="0.3">
      <c r="A6912" s="23" t="str">
        <f t="shared" si="3168"/>
        <v>09/03/2019</v>
      </c>
      <c r="B6912" s="8" t="str">
        <f t="shared" si="3169"/>
        <v>09/03/2019</v>
      </c>
      <c r="C6912" s="8">
        <v>3</v>
      </c>
      <c r="D6912" s="8" t="str">
        <f t="shared" si="3170"/>
        <v>DH11266</v>
      </c>
      <c r="E6912" s="8" t="str">
        <f t="shared" si="3171"/>
        <v>nhi.vu</v>
      </c>
      <c r="F6912" s="8" t="str">
        <f>VLOOKUP(E6912,'DANH MỤC'!$F:$G,2,0)</f>
        <v>Nhóm 1</v>
      </c>
      <c r="G6912" s="8" t="str">
        <f t="shared" si="3172"/>
        <v>KH2732</v>
      </c>
      <c r="H6912" t="str">
        <f>VLOOKUP(G6912,'DANH MỤC'!$I:$K,2,0)</f>
        <v>KH 2732</v>
      </c>
      <c r="I6912" t="str">
        <f>VLOOKUP(G6912,'DANH MỤC'!$I:$K,3,0)</f>
        <v>Bắc Kạn</v>
      </c>
      <c r="J6912" s="8" t="s">
        <v>5939</v>
      </c>
      <c r="K6912" t="str">
        <f>VLOOKUP(J6912,'DANH MỤC'!$A$1:$B$19,2,0)</f>
        <v>Sản phẩm 0001</v>
      </c>
      <c r="L6912" t="s">
        <v>15</v>
      </c>
      <c r="M6912">
        <v>3</v>
      </c>
      <c r="N6912" s="3">
        <f>IF(LEFT(K6912,1)="S",VLOOKUP(K6912,'DANH MỤC'!$B:$D,2,0),VLOOKUP(K6912,'DANH MỤC'!$B:$D,3,0))</f>
        <v>3000000</v>
      </c>
      <c r="O6912">
        <v>20</v>
      </c>
      <c r="P6912" s="3">
        <f>N6912*O6912%*CSDL[[#This Row],[SỐ LƯỢNG]]</f>
        <v>1800000</v>
      </c>
      <c r="Q6912" s="3">
        <f t="shared" si="3147"/>
        <v>7200000</v>
      </c>
    </row>
    <row r="6913" spans="1:17" x14ac:dyDescent="0.3">
      <c r="A6913" s="23" t="str">
        <f t="shared" si="3168"/>
        <v>09/03/2019</v>
      </c>
      <c r="B6913" s="8" t="str">
        <f t="shared" si="3169"/>
        <v>09/03/2019</v>
      </c>
      <c r="C6913" s="8">
        <v>3</v>
      </c>
      <c r="D6913" s="8" t="str">
        <f t="shared" si="3170"/>
        <v>DH11266</v>
      </c>
      <c r="E6913" s="8" t="str">
        <f t="shared" si="3171"/>
        <v>nhi.vu</v>
      </c>
      <c r="F6913" s="8" t="str">
        <f>VLOOKUP(E6913,'DANH MỤC'!$F:$G,2,0)</f>
        <v>Nhóm 1</v>
      </c>
      <c r="G6913" s="8" t="str">
        <f t="shared" si="3172"/>
        <v>KH2732</v>
      </c>
      <c r="H6913" t="str">
        <f>VLOOKUP(G6913,'DANH MỤC'!$I:$K,2,0)</f>
        <v>KH 2732</v>
      </c>
      <c r="I6913" t="str">
        <f>VLOOKUP(G6913,'DANH MỤC'!$I:$K,3,0)</f>
        <v>Bắc Kạn</v>
      </c>
      <c r="J6913" s="8" t="s">
        <v>5940</v>
      </c>
      <c r="K6913" t="str">
        <f>VLOOKUP(J6913,'DANH MỤC'!$A$1:$B$19,2,0)</f>
        <v>Sản phẩm 0002</v>
      </c>
      <c r="L6913" t="s">
        <v>15</v>
      </c>
      <c r="M6913">
        <v>1</v>
      </c>
      <c r="N6913" s="3">
        <f>IF(LEFT(K6913,1)="S",VLOOKUP(K6913,'DANH MỤC'!$B:$D,2,0),VLOOKUP(K6913,'DANH MỤC'!$B:$D,3,0))</f>
        <v>2000000</v>
      </c>
      <c r="O6913">
        <v>100</v>
      </c>
      <c r="P6913" s="3">
        <f>N6913*O6913%*CSDL[[#This Row],[SỐ LƯỢNG]]</f>
        <v>2000000</v>
      </c>
      <c r="Q6913" s="3">
        <f t="shared" si="3147"/>
        <v>0</v>
      </c>
    </row>
    <row r="6914" spans="1:17" x14ac:dyDescent="0.3">
      <c r="A6914" s="23" t="str">
        <f t="shared" si="3168"/>
        <v>09/03/2019</v>
      </c>
      <c r="B6914" s="8" t="str">
        <f t="shared" si="3169"/>
        <v>09/03/2019</v>
      </c>
      <c r="C6914" s="8">
        <v>3</v>
      </c>
      <c r="D6914" s="8" t="str">
        <f t="shared" si="3170"/>
        <v>DH11266</v>
      </c>
      <c r="E6914" s="8" t="str">
        <f t="shared" si="3171"/>
        <v>nhi.vu</v>
      </c>
      <c r="F6914" s="8" t="str">
        <f>VLOOKUP(E6914,'DANH MỤC'!$F:$G,2,0)</f>
        <v>Nhóm 1</v>
      </c>
      <c r="G6914" s="8" t="str">
        <f t="shared" si="3172"/>
        <v>KH2732</v>
      </c>
      <c r="H6914" t="str">
        <f>VLOOKUP(G6914,'DANH MỤC'!$I:$K,2,0)</f>
        <v>KH 2732</v>
      </c>
      <c r="I6914" t="str">
        <f>VLOOKUP(G6914,'DANH MỤC'!$I:$K,3,0)</f>
        <v>Bắc Kạn</v>
      </c>
      <c r="J6914" s="8" t="s">
        <v>19</v>
      </c>
      <c r="K6914" t="str">
        <f>VLOOKUP(J6914,'DANH MỤC'!$A$1:$B$19,2,0)</f>
        <v>Sản phẩm 0003</v>
      </c>
      <c r="L6914" t="s">
        <v>15</v>
      </c>
      <c r="M6914">
        <v>1</v>
      </c>
      <c r="N6914" s="3">
        <f>IF(LEFT(K6914,1)="S",VLOOKUP(K6914,'DANH MỤC'!$B:$D,2,0),VLOOKUP(K6914,'DANH MỤC'!$B:$D,3,0))</f>
        <v>2500000</v>
      </c>
      <c r="O6914">
        <v>100</v>
      </c>
      <c r="P6914" s="3">
        <f>N6914*O6914%*CSDL[[#This Row],[SỐ LƯỢNG]]</f>
        <v>2500000</v>
      </c>
      <c r="Q6914" s="3">
        <f t="shared" si="3147"/>
        <v>0</v>
      </c>
    </row>
    <row r="6915" spans="1:17" x14ac:dyDescent="0.3">
      <c r="A6915" s="23" t="s">
        <v>3831</v>
      </c>
      <c r="B6915" s="8" t="s">
        <v>3831</v>
      </c>
      <c r="C6915" s="8">
        <v>3</v>
      </c>
      <c r="D6915" s="8" t="s">
        <v>3862</v>
      </c>
      <c r="E6915" s="8" t="s">
        <v>13823</v>
      </c>
      <c r="F6915" s="8" t="str">
        <f>VLOOKUP(E6915,'DANH MỤC'!$F:$G,2,0)</f>
        <v>Nhóm 1</v>
      </c>
      <c r="G6915" s="8" t="s">
        <v>8705</v>
      </c>
      <c r="H6915" t="str">
        <f>VLOOKUP(G6915,'DANH MỤC'!$I:$K,2,0)</f>
        <v>KH 2733</v>
      </c>
      <c r="I6915" t="str">
        <f>VLOOKUP(G6915,'DANH MỤC'!$I:$K,3,0)</f>
        <v>Tây Ninh</v>
      </c>
      <c r="J6915" s="8" t="s">
        <v>5939</v>
      </c>
      <c r="K6915" t="str">
        <f>VLOOKUP(J6915,'DANH MỤC'!$A$1:$B$19,2,0)</f>
        <v>Sản phẩm 0001</v>
      </c>
      <c r="L6915" t="s">
        <v>15</v>
      </c>
      <c r="M6915">
        <v>1</v>
      </c>
      <c r="N6915" s="3">
        <f>IF(LEFT(K6915,1)="S",VLOOKUP(K6915,'DANH MỤC'!$B:$D,2,0),VLOOKUP(K6915,'DANH MỤC'!$B:$D,3,0))</f>
        <v>3000000</v>
      </c>
      <c r="O6915">
        <v>0</v>
      </c>
      <c r="P6915" s="3">
        <f>N6915*O6915%*CSDL[[#This Row],[SỐ LƯỢNG]]</f>
        <v>0</v>
      </c>
      <c r="Q6915" s="3">
        <f t="shared" ref="Q6915:Q6978" si="3173">N6915*M6915-P6915</f>
        <v>3000000</v>
      </c>
    </row>
    <row r="6916" spans="1:17" x14ac:dyDescent="0.3">
      <c r="A6916" s="23" t="str">
        <f>A6915</f>
        <v>09/03/2019</v>
      </c>
      <c r="B6916" s="8" t="str">
        <f>B6915</f>
        <v>09/03/2019</v>
      </c>
      <c r="C6916" s="8">
        <v>3</v>
      </c>
      <c r="D6916" s="8" t="str">
        <f>D6915</f>
        <v>DH11265</v>
      </c>
      <c r="E6916" s="8" t="str">
        <f>E6915</f>
        <v>giang.nguyen</v>
      </c>
      <c r="F6916" s="8" t="str">
        <f>VLOOKUP(E6916,'DANH MỤC'!$F:$G,2,0)</f>
        <v>Nhóm 1</v>
      </c>
      <c r="G6916" s="8" t="str">
        <f>G6915</f>
        <v>KH2733</v>
      </c>
      <c r="H6916" t="str">
        <f>VLOOKUP(G6916,'DANH MỤC'!$I:$K,2,0)</f>
        <v>KH 2733</v>
      </c>
      <c r="I6916" t="str">
        <f>VLOOKUP(G6916,'DANH MỤC'!$I:$K,3,0)</f>
        <v>Tây Ninh</v>
      </c>
      <c r="J6916" s="8" t="s">
        <v>5944</v>
      </c>
      <c r="K6916" t="str">
        <f>VLOOKUP(J6916,'DANH MỤC'!$A$1:$B$19,2,0)</f>
        <v>Hàng tặng 0001</v>
      </c>
      <c r="L6916" t="s">
        <v>24</v>
      </c>
      <c r="M6916">
        <v>2</v>
      </c>
      <c r="N6916" s="3">
        <f>IF(LEFT(K6916,1)="S",VLOOKUP(K6916,'DANH MỤC'!$B:$D,2,0),VLOOKUP(K6916,'DANH MỤC'!$B:$D,3,0))</f>
        <v>200000</v>
      </c>
      <c r="O6916">
        <v>100</v>
      </c>
      <c r="P6916" s="3">
        <f>N6916*O6916%*CSDL[[#This Row],[SỐ LƯỢNG]]</f>
        <v>400000</v>
      </c>
      <c r="Q6916" s="3">
        <f t="shared" si="3173"/>
        <v>0</v>
      </c>
    </row>
    <row r="6917" spans="1:17" x14ac:dyDescent="0.3">
      <c r="A6917" s="23" t="s">
        <v>3831</v>
      </c>
      <c r="B6917" s="8" t="s">
        <v>3831</v>
      </c>
      <c r="C6917" s="8">
        <v>3</v>
      </c>
      <c r="D6917" s="8" t="s">
        <v>3863</v>
      </c>
      <c r="E6917" s="8" t="s">
        <v>13830</v>
      </c>
      <c r="F6917" s="8" t="str">
        <f>VLOOKUP(E6917,'DANH MỤC'!$F:$G,2,0)</f>
        <v>Nhóm 2</v>
      </c>
      <c r="G6917" s="8" t="s">
        <v>6714</v>
      </c>
      <c r="H6917" t="str">
        <f>VLOOKUP(G6917,'DANH MỤC'!$I:$K,2,0)</f>
        <v>KH 0681</v>
      </c>
      <c r="I6917" t="str">
        <f>VLOOKUP(G6917,'DANH MỤC'!$I:$K,3,0)</f>
        <v>Hà Giang</v>
      </c>
      <c r="J6917" s="8" t="s">
        <v>5939</v>
      </c>
      <c r="K6917" t="str">
        <f>VLOOKUP(J6917,'DANH MỤC'!$A$1:$B$19,2,0)</f>
        <v>Sản phẩm 0001</v>
      </c>
      <c r="L6917" t="s">
        <v>15</v>
      </c>
      <c r="M6917">
        <v>1</v>
      </c>
      <c r="N6917" s="3">
        <f>IF(LEFT(K6917,1)="S",VLOOKUP(K6917,'DANH MỤC'!$B:$D,2,0),VLOOKUP(K6917,'DANH MỤC'!$B:$D,3,0))</f>
        <v>3000000</v>
      </c>
      <c r="O6917">
        <v>0</v>
      </c>
      <c r="P6917" s="3">
        <f>N6917*O6917%*CSDL[[#This Row],[SỐ LƯỢNG]]</f>
        <v>0</v>
      </c>
      <c r="Q6917" s="3">
        <f t="shared" si="3173"/>
        <v>3000000</v>
      </c>
    </row>
    <row r="6918" spans="1:17" x14ac:dyDescent="0.3">
      <c r="A6918" s="23" t="str">
        <f>A6917</f>
        <v>09/03/2019</v>
      </c>
      <c r="B6918" s="8" t="str">
        <f>B6917</f>
        <v>09/03/2019</v>
      </c>
      <c r="C6918" s="8">
        <v>3</v>
      </c>
      <c r="D6918" s="8" t="str">
        <f>D6917</f>
        <v>DH11263</v>
      </c>
      <c r="E6918" s="8" t="str">
        <f>E6917</f>
        <v>ha.vo</v>
      </c>
      <c r="F6918" s="8" t="str">
        <f>VLOOKUP(E6918,'DANH MỤC'!$F:$G,2,0)</f>
        <v>Nhóm 2</v>
      </c>
      <c r="G6918" s="8" t="str">
        <f>G6917</f>
        <v>KH0681</v>
      </c>
      <c r="H6918" t="str">
        <f>VLOOKUP(G6918,'DANH MỤC'!$I:$K,2,0)</f>
        <v>KH 0681</v>
      </c>
      <c r="I6918" t="str">
        <f>VLOOKUP(G6918,'DANH MỤC'!$I:$K,3,0)</f>
        <v>Hà Giang</v>
      </c>
      <c r="J6918" s="8" t="s">
        <v>5944</v>
      </c>
      <c r="K6918" t="str">
        <f>VLOOKUP(J6918,'DANH MỤC'!$A$1:$B$19,2,0)</f>
        <v>Hàng tặng 0001</v>
      </c>
      <c r="L6918" t="s">
        <v>24</v>
      </c>
      <c r="M6918">
        <v>2</v>
      </c>
      <c r="N6918" s="3">
        <f>IF(LEFT(K6918,1)="S",VLOOKUP(K6918,'DANH MỤC'!$B:$D,2,0),VLOOKUP(K6918,'DANH MỤC'!$B:$D,3,0))</f>
        <v>200000</v>
      </c>
      <c r="O6918">
        <v>100</v>
      </c>
      <c r="P6918" s="3">
        <f>N6918*O6918%*CSDL[[#This Row],[SỐ LƯỢNG]]</f>
        <v>400000</v>
      </c>
      <c r="Q6918" s="3">
        <f t="shared" si="3173"/>
        <v>0</v>
      </c>
    </row>
    <row r="6919" spans="1:17" x14ac:dyDescent="0.3">
      <c r="A6919" s="23" t="s">
        <v>3752</v>
      </c>
      <c r="B6919" s="8" t="s">
        <v>3831</v>
      </c>
      <c r="C6919" s="8">
        <v>3</v>
      </c>
      <c r="D6919" s="8" t="s">
        <v>3864</v>
      </c>
      <c r="E6919" s="8" t="s">
        <v>13839</v>
      </c>
      <c r="F6919" s="8" t="str">
        <f>VLOOKUP(E6919,'DANH MỤC'!$F:$G,2,0)</f>
        <v>Nhóm 2</v>
      </c>
      <c r="G6919" s="8" t="s">
        <v>7285</v>
      </c>
      <c r="H6919" t="str">
        <f>VLOOKUP(G6919,'DANH MỤC'!$I:$K,2,0)</f>
        <v>KH 1264</v>
      </c>
      <c r="I6919" t="str">
        <f>VLOOKUP(G6919,'DANH MỤC'!$I:$K,3,0)</f>
        <v>Hậu Giang</v>
      </c>
      <c r="J6919" s="8" t="s">
        <v>5939</v>
      </c>
      <c r="K6919" t="str">
        <f>VLOOKUP(J6919,'DANH MỤC'!$A$1:$B$19,2,0)</f>
        <v>Sản phẩm 0001</v>
      </c>
      <c r="L6919" t="s">
        <v>15</v>
      </c>
      <c r="M6919">
        <v>1</v>
      </c>
      <c r="N6919" s="3">
        <f>IF(LEFT(K6919,1)="S",VLOOKUP(K6919,'DANH MỤC'!$B:$D,2,0),VLOOKUP(K6919,'DANH MỤC'!$B:$D,3,0))</f>
        <v>3000000</v>
      </c>
      <c r="O6919">
        <v>0</v>
      </c>
      <c r="P6919" s="3">
        <f>N6919*O6919%*CSDL[[#This Row],[SỐ LƯỢNG]]</f>
        <v>0</v>
      </c>
      <c r="Q6919" s="3">
        <f t="shared" si="3173"/>
        <v>3000000</v>
      </c>
    </row>
    <row r="6920" spans="1:17" x14ac:dyDescent="0.3">
      <c r="A6920" s="23" t="str">
        <f>A6919</f>
        <v>08/03/2019</v>
      </c>
      <c r="B6920" s="8" t="str">
        <f>B6919</f>
        <v>09/03/2019</v>
      </c>
      <c r="C6920" s="8">
        <v>3</v>
      </c>
      <c r="D6920" s="8" t="str">
        <f>D6919</f>
        <v>DH11262</v>
      </c>
      <c r="E6920" s="8" t="str">
        <f>E6919</f>
        <v>hang.dinh</v>
      </c>
      <c r="F6920" s="8" t="str">
        <f>VLOOKUP(E6920,'DANH MỤC'!$F:$G,2,0)</f>
        <v>Nhóm 2</v>
      </c>
      <c r="G6920" s="8" t="str">
        <f>G6919</f>
        <v>KH1264</v>
      </c>
      <c r="H6920" t="str">
        <f>VLOOKUP(G6920,'DANH MỤC'!$I:$K,2,0)</f>
        <v>KH 1264</v>
      </c>
      <c r="I6920" t="str">
        <f>VLOOKUP(G6920,'DANH MỤC'!$I:$K,3,0)</f>
        <v>Hậu Giang</v>
      </c>
      <c r="J6920" s="8" t="s">
        <v>5944</v>
      </c>
      <c r="K6920" t="str">
        <f>VLOOKUP(J6920,'DANH MỤC'!$A$1:$B$19,2,0)</f>
        <v>Hàng tặng 0001</v>
      </c>
      <c r="L6920" t="s">
        <v>24</v>
      </c>
      <c r="M6920">
        <v>2</v>
      </c>
      <c r="N6920" s="3">
        <f>IF(LEFT(K6920,1)="S",VLOOKUP(K6920,'DANH MỤC'!$B:$D,2,0),VLOOKUP(K6920,'DANH MỤC'!$B:$D,3,0))</f>
        <v>200000</v>
      </c>
      <c r="O6920">
        <v>100</v>
      </c>
      <c r="P6920" s="3">
        <f>N6920*O6920%*CSDL[[#This Row],[SỐ LƯỢNG]]</f>
        <v>400000</v>
      </c>
      <c r="Q6920" s="3">
        <f t="shared" si="3173"/>
        <v>0</v>
      </c>
    </row>
    <row r="6921" spans="1:17" x14ac:dyDescent="0.3">
      <c r="A6921" s="23" t="s">
        <v>3752</v>
      </c>
      <c r="B6921" s="8" t="s">
        <v>3752</v>
      </c>
      <c r="C6921" s="8">
        <v>3</v>
      </c>
      <c r="D6921" s="8" t="s">
        <v>3865</v>
      </c>
      <c r="E6921" s="8" t="s">
        <v>13815</v>
      </c>
      <c r="F6921" s="8" t="str">
        <f>VLOOKUP(E6921,'DANH MỤC'!$F:$G,2,0)</f>
        <v>Nhóm 1</v>
      </c>
      <c r="G6921" s="8" t="s">
        <v>8706</v>
      </c>
      <c r="H6921" t="str">
        <f>VLOOKUP(G6921,'DANH MỤC'!$I:$K,2,0)</f>
        <v>KH 2734</v>
      </c>
      <c r="I6921" t="str">
        <f>VLOOKUP(G6921,'DANH MỤC'!$I:$K,3,0)</f>
        <v>Vĩnh Long</v>
      </c>
      <c r="J6921" s="8" t="s">
        <v>5940</v>
      </c>
      <c r="K6921" t="str">
        <f>VLOOKUP(J6921,'DANH MỤC'!$A$1:$B$19,2,0)</f>
        <v>Sản phẩm 0002</v>
      </c>
      <c r="L6921" t="s">
        <v>15</v>
      </c>
      <c r="M6921">
        <v>6</v>
      </c>
      <c r="N6921" s="3">
        <f>IF(LEFT(K6921,1)="S",VLOOKUP(K6921,'DANH MỤC'!$B:$D,2,0),VLOOKUP(K6921,'DANH MỤC'!$B:$D,3,0))</f>
        <v>2000000</v>
      </c>
      <c r="O6921">
        <v>20</v>
      </c>
      <c r="P6921" s="3">
        <f>N6921*O6921%*CSDL[[#This Row],[SỐ LƯỢNG]]</f>
        <v>2400000</v>
      </c>
      <c r="Q6921" s="3">
        <f t="shared" si="3173"/>
        <v>9600000</v>
      </c>
    </row>
    <row r="6922" spans="1:17" x14ac:dyDescent="0.3">
      <c r="A6922" s="23" t="str">
        <f t="shared" ref="A6922:A6923" si="3174">A6921</f>
        <v>08/03/2019</v>
      </c>
      <c r="B6922" s="8" t="str">
        <f t="shared" ref="B6922:B6923" si="3175">B6921</f>
        <v>08/03/2019</v>
      </c>
      <c r="C6922" s="8">
        <v>3</v>
      </c>
      <c r="D6922" s="8" t="str">
        <f t="shared" ref="D6922:D6923" si="3176">D6921</f>
        <v>DH11261</v>
      </c>
      <c r="E6922" s="8" t="str">
        <f t="shared" ref="E6922:E6923" si="3177">E6921</f>
        <v>nhi.vu</v>
      </c>
      <c r="F6922" s="8" t="str">
        <f>VLOOKUP(E6922,'DANH MỤC'!$F:$G,2,0)</f>
        <v>Nhóm 1</v>
      </c>
      <c r="G6922" s="8" t="str">
        <f t="shared" ref="G6922:G6923" si="3178">G6921</f>
        <v>KH2734</v>
      </c>
      <c r="H6922" t="str">
        <f>VLOOKUP(G6922,'DANH MỤC'!$I:$K,2,0)</f>
        <v>KH 2734</v>
      </c>
      <c r="I6922" t="str">
        <f>VLOOKUP(G6922,'DANH MỤC'!$I:$K,3,0)</f>
        <v>Vĩnh Long</v>
      </c>
      <c r="J6922" s="8" t="s">
        <v>5939</v>
      </c>
      <c r="K6922" t="str">
        <f>VLOOKUP(J6922,'DANH MỤC'!$A$1:$B$19,2,0)</f>
        <v>Sản phẩm 0001</v>
      </c>
      <c r="L6922" t="s">
        <v>15</v>
      </c>
      <c r="M6922">
        <v>6</v>
      </c>
      <c r="N6922" s="3">
        <f>IF(LEFT(K6922,1)="S",VLOOKUP(K6922,'DANH MỤC'!$B:$D,2,0),VLOOKUP(K6922,'DANH MỤC'!$B:$D,3,0))</f>
        <v>3000000</v>
      </c>
      <c r="O6922">
        <v>20</v>
      </c>
      <c r="P6922" s="3">
        <f>N6922*O6922%*CSDL[[#This Row],[SỐ LƯỢNG]]</f>
        <v>3600000</v>
      </c>
      <c r="Q6922" s="3">
        <f t="shared" si="3173"/>
        <v>14400000</v>
      </c>
    </row>
    <row r="6923" spans="1:17" x14ac:dyDescent="0.3">
      <c r="A6923" s="23" t="str">
        <f t="shared" si="3174"/>
        <v>08/03/2019</v>
      </c>
      <c r="B6923" s="8" t="str">
        <f t="shared" si="3175"/>
        <v>08/03/2019</v>
      </c>
      <c r="C6923" s="8">
        <v>3</v>
      </c>
      <c r="D6923" s="8" t="str">
        <f t="shared" si="3176"/>
        <v>DH11261</v>
      </c>
      <c r="E6923" s="8" t="str">
        <f t="shared" si="3177"/>
        <v>nhi.vu</v>
      </c>
      <c r="F6923" s="8" t="str">
        <f>VLOOKUP(E6923,'DANH MỤC'!$F:$G,2,0)</f>
        <v>Nhóm 1</v>
      </c>
      <c r="G6923" s="8" t="str">
        <f t="shared" si="3178"/>
        <v>KH2734</v>
      </c>
      <c r="H6923" t="str">
        <f>VLOOKUP(G6923,'DANH MỤC'!$I:$K,2,0)</f>
        <v>KH 2734</v>
      </c>
      <c r="I6923" t="str">
        <f>VLOOKUP(G6923,'DANH MỤC'!$I:$K,3,0)</f>
        <v>Vĩnh Long</v>
      </c>
      <c r="J6923" s="8" t="s">
        <v>5940</v>
      </c>
      <c r="K6923" t="str">
        <f>VLOOKUP(J6923,'DANH MỤC'!$A$1:$B$19,2,0)</f>
        <v>Sản phẩm 0002</v>
      </c>
      <c r="L6923" t="s">
        <v>15</v>
      </c>
      <c r="M6923">
        <v>2</v>
      </c>
      <c r="N6923" s="3">
        <f>IF(LEFT(K6923,1)="S",VLOOKUP(K6923,'DANH MỤC'!$B:$D,2,0),VLOOKUP(K6923,'DANH MỤC'!$B:$D,3,0))</f>
        <v>2000000</v>
      </c>
      <c r="O6923">
        <v>100</v>
      </c>
      <c r="P6923" s="3">
        <f>N6923*O6923%*CSDL[[#This Row],[SỐ LƯỢNG]]</f>
        <v>4000000</v>
      </c>
      <c r="Q6923" s="3">
        <f t="shared" si="3173"/>
        <v>0</v>
      </c>
    </row>
    <row r="6924" spans="1:17" x14ac:dyDescent="0.3">
      <c r="A6924" s="23" t="s">
        <v>3752</v>
      </c>
      <c r="B6924" s="8" t="s">
        <v>3752</v>
      </c>
      <c r="C6924" s="8">
        <v>3</v>
      </c>
      <c r="D6924" s="8" t="s">
        <v>3866</v>
      </c>
      <c r="E6924" s="8" t="s">
        <v>13819</v>
      </c>
      <c r="F6924" s="8" t="str">
        <f>VLOOKUP(E6924,'DANH MỤC'!$F:$G,2,0)</f>
        <v>Nhóm 1</v>
      </c>
      <c r="G6924" s="8" t="s">
        <v>7911</v>
      </c>
      <c r="H6924" t="str">
        <f>VLOOKUP(G6924,'DANH MỤC'!$I:$K,2,0)</f>
        <v>KH 1909</v>
      </c>
      <c r="I6924" t="str">
        <f>VLOOKUP(G6924,'DANH MỤC'!$I:$K,3,0)</f>
        <v>Quảng Bình</v>
      </c>
      <c r="J6924" s="8" t="s">
        <v>5939</v>
      </c>
      <c r="K6924" t="str">
        <f>VLOOKUP(J6924,'DANH MỤC'!$A$1:$B$19,2,0)</f>
        <v>Sản phẩm 0001</v>
      </c>
      <c r="L6924" t="s">
        <v>15</v>
      </c>
      <c r="M6924">
        <v>1</v>
      </c>
      <c r="N6924" s="3">
        <f>IF(LEFT(K6924,1)="S",VLOOKUP(K6924,'DANH MỤC'!$B:$D,2,0),VLOOKUP(K6924,'DANH MỤC'!$B:$D,3,0))</f>
        <v>3000000</v>
      </c>
      <c r="O6924">
        <v>0</v>
      </c>
      <c r="P6924" s="3">
        <f>N6924*O6924%*CSDL[[#This Row],[SỐ LƯỢNG]]</f>
        <v>0</v>
      </c>
      <c r="Q6924" s="3">
        <f t="shared" si="3173"/>
        <v>3000000</v>
      </c>
    </row>
    <row r="6925" spans="1:17" x14ac:dyDescent="0.3">
      <c r="A6925" s="23" t="str">
        <f>A6924</f>
        <v>08/03/2019</v>
      </c>
      <c r="B6925" s="8" t="str">
        <f>B6924</f>
        <v>08/03/2019</v>
      </c>
      <c r="C6925" s="8">
        <v>3</v>
      </c>
      <c r="D6925" s="8" t="str">
        <f>D6924</f>
        <v>DH11259</v>
      </c>
      <c r="E6925" s="8" t="str">
        <f>E6924</f>
        <v>linh.truong</v>
      </c>
      <c r="F6925" s="8" t="str">
        <f>VLOOKUP(E6925,'DANH MỤC'!$F:$G,2,0)</f>
        <v>Nhóm 1</v>
      </c>
      <c r="G6925" s="8" t="str">
        <f>G6924</f>
        <v>KH1909</v>
      </c>
      <c r="H6925" t="str">
        <f>VLOOKUP(G6925,'DANH MỤC'!$I:$K,2,0)</f>
        <v>KH 1909</v>
      </c>
      <c r="I6925" t="str">
        <f>VLOOKUP(G6925,'DANH MỤC'!$I:$K,3,0)</f>
        <v>Quảng Bình</v>
      </c>
      <c r="J6925" s="8" t="s">
        <v>5944</v>
      </c>
      <c r="K6925" t="str">
        <f>VLOOKUP(J6925,'DANH MỤC'!$A$1:$B$19,2,0)</f>
        <v>Hàng tặng 0001</v>
      </c>
      <c r="L6925" t="s">
        <v>24</v>
      </c>
      <c r="M6925">
        <v>2</v>
      </c>
      <c r="N6925" s="3">
        <f>IF(LEFT(K6925,1)="S",VLOOKUP(K6925,'DANH MỤC'!$B:$D,2,0),VLOOKUP(K6925,'DANH MỤC'!$B:$D,3,0))</f>
        <v>200000</v>
      </c>
      <c r="O6925">
        <v>100</v>
      </c>
      <c r="P6925" s="3">
        <f>N6925*O6925%*CSDL[[#This Row],[SỐ LƯỢNG]]</f>
        <v>400000</v>
      </c>
      <c r="Q6925" s="3">
        <f t="shared" si="3173"/>
        <v>0</v>
      </c>
    </row>
    <row r="6926" spans="1:17" x14ac:dyDescent="0.3">
      <c r="A6926" s="23" t="s">
        <v>3752</v>
      </c>
      <c r="B6926" s="8" t="s">
        <v>3752</v>
      </c>
      <c r="C6926" s="8">
        <v>3</v>
      </c>
      <c r="D6926" s="8" t="s">
        <v>3867</v>
      </c>
      <c r="E6926" s="8" t="s">
        <v>13819</v>
      </c>
      <c r="F6926" s="8" t="str">
        <f>VLOOKUP(E6926,'DANH MỤC'!$F:$G,2,0)</f>
        <v>Nhóm 1</v>
      </c>
      <c r="G6926" s="8" t="s">
        <v>8707</v>
      </c>
      <c r="H6926" t="str">
        <f>VLOOKUP(G6926,'DANH MỤC'!$I:$K,2,0)</f>
        <v>KH 2735</v>
      </c>
      <c r="I6926" t="str">
        <f>VLOOKUP(G6926,'DANH MỤC'!$I:$K,3,0)</f>
        <v>Hưng Yên</v>
      </c>
      <c r="J6926" s="8" t="s">
        <v>14</v>
      </c>
      <c r="K6926" t="str">
        <f>VLOOKUP(J6926,'DANH MỤC'!$A$1:$B$19,2,0)</f>
        <v>Sản phẩm 0004</v>
      </c>
      <c r="L6926" t="s">
        <v>15</v>
      </c>
      <c r="M6926">
        <v>6</v>
      </c>
      <c r="N6926" s="3">
        <f>IF(LEFT(K6926,1)="S",VLOOKUP(K6926,'DANH MỤC'!$B:$D,2,0),VLOOKUP(K6926,'DANH MỤC'!$B:$D,3,0))</f>
        <v>3500000</v>
      </c>
      <c r="O6926">
        <v>20</v>
      </c>
      <c r="P6926" s="3">
        <f>N6926*O6926%*CSDL[[#This Row],[SỐ LƯỢNG]]</f>
        <v>4200000</v>
      </c>
      <c r="Q6926" s="3">
        <f t="shared" si="3173"/>
        <v>16800000</v>
      </c>
    </row>
    <row r="6927" spans="1:17" x14ac:dyDescent="0.3">
      <c r="A6927" s="23" t="str">
        <f t="shared" ref="A6927:A6930" si="3179">A6926</f>
        <v>08/03/2019</v>
      </c>
      <c r="B6927" s="8" t="str">
        <f t="shared" ref="B6927:B6930" si="3180">B6926</f>
        <v>08/03/2019</v>
      </c>
      <c r="C6927" s="8">
        <v>3</v>
      </c>
      <c r="D6927" s="8" t="str">
        <f t="shared" ref="D6927:D6930" si="3181">D6926</f>
        <v>DH11258</v>
      </c>
      <c r="E6927" s="8" t="str">
        <f t="shared" ref="E6927:E6930" si="3182">E6926</f>
        <v>linh.truong</v>
      </c>
      <c r="F6927" s="8" t="str">
        <f>VLOOKUP(E6927,'DANH MỤC'!$F:$G,2,0)</f>
        <v>Nhóm 1</v>
      </c>
      <c r="G6927" s="8" t="str">
        <f t="shared" ref="G6927:G6930" si="3183">G6926</f>
        <v>KH2735</v>
      </c>
      <c r="H6927" t="str">
        <f>VLOOKUP(G6927,'DANH MỤC'!$I:$K,2,0)</f>
        <v>KH 2735</v>
      </c>
      <c r="I6927" t="str">
        <f>VLOOKUP(G6927,'DANH MỤC'!$I:$K,3,0)</f>
        <v>Hưng Yên</v>
      </c>
      <c r="J6927" s="8" t="s">
        <v>19</v>
      </c>
      <c r="K6927" t="str">
        <f>VLOOKUP(J6927,'DANH MỤC'!$A$1:$B$19,2,0)</f>
        <v>Sản phẩm 0003</v>
      </c>
      <c r="L6927" t="s">
        <v>15</v>
      </c>
      <c r="M6927">
        <v>2</v>
      </c>
      <c r="N6927" s="3">
        <f>IF(LEFT(K6927,1)="S",VLOOKUP(K6927,'DANH MỤC'!$B:$D,2,0),VLOOKUP(K6927,'DANH MỤC'!$B:$D,3,0))</f>
        <v>2500000</v>
      </c>
      <c r="O6927">
        <v>20</v>
      </c>
      <c r="P6927" s="3">
        <f>N6927*O6927%*CSDL[[#This Row],[SỐ LƯỢNG]]</f>
        <v>1000000</v>
      </c>
      <c r="Q6927" s="3">
        <f t="shared" si="3173"/>
        <v>4000000</v>
      </c>
    </row>
    <row r="6928" spans="1:17" x14ac:dyDescent="0.3">
      <c r="A6928" s="23" t="str">
        <f t="shared" si="3179"/>
        <v>08/03/2019</v>
      </c>
      <c r="B6928" s="8" t="str">
        <f t="shared" si="3180"/>
        <v>08/03/2019</v>
      </c>
      <c r="C6928" s="8">
        <v>3</v>
      </c>
      <c r="D6928" s="8" t="str">
        <f t="shared" si="3181"/>
        <v>DH11258</v>
      </c>
      <c r="E6928" s="8" t="str">
        <f t="shared" si="3182"/>
        <v>linh.truong</v>
      </c>
      <c r="F6928" s="8" t="str">
        <f>VLOOKUP(E6928,'DANH MỤC'!$F:$G,2,0)</f>
        <v>Nhóm 1</v>
      </c>
      <c r="G6928" s="8" t="str">
        <f t="shared" si="3183"/>
        <v>KH2735</v>
      </c>
      <c r="H6928" t="str">
        <f>VLOOKUP(G6928,'DANH MỤC'!$I:$K,2,0)</f>
        <v>KH 2735</v>
      </c>
      <c r="I6928" t="str">
        <f>VLOOKUP(G6928,'DANH MỤC'!$I:$K,3,0)</f>
        <v>Hưng Yên</v>
      </c>
      <c r="J6928" s="8" t="s">
        <v>5939</v>
      </c>
      <c r="K6928" t="str">
        <f>VLOOKUP(J6928,'DANH MỤC'!$A$1:$B$19,2,0)</f>
        <v>Sản phẩm 0001</v>
      </c>
      <c r="L6928" t="s">
        <v>15</v>
      </c>
      <c r="M6928">
        <v>4</v>
      </c>
      <c r="N6928" s="3">
        <f>IF(LEFT(K6928,1)="S",VLOOKUP(K6928,'DANH MỤC'!$B:$D,2,0),VLOOKUP(K6928,'DANH MỤC'!$B:$D,3,0))</f>
        <v>3000000</v>
      </c>
      <c r="O6928">
        <v>20</v>
      </c>
      <c r="P6928" s="3">
        <f>N6928*O6928%*CSDL[[#This Row],[SỐ LƯỢNG]]</f>
        <v>2400000</v>
      </c>
      <c r="Q6928" s="3">
        <f t="shared" si="3173"/>
        <v>9600000</v>
      </c>
    </row>
    <row r="6929" spans="1:17" x14ac:dyDescent="0.3">
      <c r="A6929" s="23" t="str">
        <f t="shared" si="3179"/>
        <v>08/03/2019</v>
      </c>
      <c r="B6929" s="8" t="str">
        <f t="shared" si="3180"/>
        <v>08/03/2019</v>
      </c>
      <c r="C6929" s="8">
        <v>3</v>
      </c>
      <c r="D6929" s="8" t="str">
        <f t="shared" si="3181"/>
        <v>DH11258</v>
      </c>
      <c r="E6929" s="8" t="str">
        <f t="shared" si="3182"/>
        <v>linh.truong</v>
      </c>
      <c r="F6929" s="8" t="str">
        <f>VLOOKUP(E6929,'DANH MỤC'!$F:$G,2,0)</f>
        <v>Nhóm 1</v>
      </c>
      <c r="G6929" s="8" t="str">
        <f t="shared" si="3183"/>
        <v>KH2735</v>
      </c>
      <c r="H6929" t="str">
        <f>VLOOKUP(G6929,'DANH MỤC'!$I:$K,2,0)</f>
        <v>KH 2735</v>
      </c>
      <c r="I6929" t="str">
        <f>VLOOKUP(G6929,'DANH MỤC'!$I:$K,3,0)</f>
        <v>Hưng Yên</v>
      </c>
      <c r="J6929" s="8" t="s">
        <v>5940</v>
      </c>
      <c r="K6929" t="str">
        <f>VLOOKUP(J6929,'DANH MỤC'!$A$1:$B$19,2,0)</f>
        <v>Sản phẩm 0002</v>
      </c>
      <c r="L6929" t="s">
        <v>15</v>
      </c>
      <c r="M6929">
        <v>1</v>
      </c>
      <c r="N6929" s="3">
        <f>IF(LEFT(K6929,1)="S",VLOOKUP(K6929,'DANH MỤC'!$B:$D,2,0),VLOOKUP(K6929,'DANH MỤC'!$B:$D,3,0))</f>
        <v>2000000</v>
      </c>
      <c r="O6929">
        <v>100</v>
      </c>
      <c r="P6929" s="3">
        <f>N6929*O6929%*CSDL[[#This Row],[SỐ LƯỢNG]]</f>
        <v>2000000</v>
      </c>
      <c r="Q6929" s="3">
        <f t="shared" si="3173"/>
        <v>0</v>
      </c>
    </row>
    <row r="6930" spans="1:17" x14ac:dyDescent="0.3">
      <c r="A6930" s="23" t="str">
        <f t="shared" si="3179"/>
        <v>08/03/2019</v>
      </c>
      <c r="B6930" s="8" t="str">
        <f t="shared" si="3180"/>
        <v>08/03/2019</v>
      </c>
      <c r="C6930" s="8">
        <v>3</v>
      </c>
      <c r="D6930" s="8" t="str">
        <f t="shared" si="3181"/>
        <v>DH11258</v>
      </c>
      <c r="E6930" s="8" t="str">
        <f t="shared" si="3182"/>
        <v>linh.truong</v>
      </c>
      <c r="F6930" s="8" t="str">
        <f>VLOOKUP(E6930,'DANH MỤC'!$F:$G,2,0)</f>
        <v>Nhóm 1</v>
      </c>
      <c r="G6930" s="8" t="str">
        <f t="shared" si="3183"/>
        <v>KH2735</v>
      </c>
      <c r="H6930" t="str">
        <f>VLOOKUP(G6930,'DANH MỤC'!$I:$K,2,0)</f>
        <v>KH 2735</v>
      </c>
      <c r="I6930" t="str">
        <f>VLOOKUP(G6930,'DANH MỤC'!$I:$K,3,0)</f>
        <v>Hưng Yên</v>
      </c>
      <c r="J6930" s="8" t="s">
        <v>19</v>
      </c>
      <c r="K6930" t="str">
        <f>VLOOKUP(J6930,'DANH MỤC'!$A$1:$B$19,2,0)</f>
        <v>Sản phẩm 0003</v>
      </c>
      <c r="L6930" t="s">
        <v>15</v>
      </c>
      <c r="M6930">
        <v>1</v>
      </c>
      <c r="N6930" s="3">
        <f>IF(LEFT(K6930,1)="S",VLOOKUP(K6930,'DANH MỤC'!$B:$D,2,0),VLOOKUP(K6930,'DANH MỤC'!$B:$D,3,0))</f>
        <v>2500000</v>
      </c>
      <c r="O6930">
        <v>100</v>
      </c>
      <c r="P6930" s="3">
        <f>N6930*O6930%*CSDL[[#This Row],[SỐ LƯỢNG]]</f>
        <v>2500000</v>
      </c>
      <c r="Q6930" s="3">
        <f t="shared" si="3173"/>
        <v>0</v>
      </c>
    </row>
    <row r="6931" spans="1:17" x14ac:dyDescent="0.3">
      <c r="A6931" s="23" t="s">
        <v>3752</v>
      </c>
      <c r="B6931" s="8" t="s">
        <v>3752</v>
      </c>
      <c r="C6931" s="8">
        <v>3</v>
      </c>
      <c r="D6931" s="8" t="s">
        <v>3868</v>
      </c>
      <c r="E6931" s="8" t="s">
        <v>13822</v>
      </c>
      <c r="F6931" s="8" t="str">
        <f>VLOOKUP(E6931,'DANH MỤC'!$F:$G,2,0)</f>
        <v>Nhóm 1</v>
      </c>
      <c r="G6931" s="8" t="s">
        <v>8708</v>
      </c>
      <c r="H6931" t="str">
        <f>VLOOKUP(G6931,'DANH MỤC'!$I:$K,2,0)</f>
        <v>KH 2736</v>
      </c>
      <c r="I6931" t="str">
        <f>VLOOKUP(G6931,'DANH MỤC'!$I:$K,3,0)</f>
        <v>Quảng Ninh</v>
      </c>
      <c r="J6931" s="8" t="s">
        <v>5939</v>
      </c>
      <c r="K6931" t="str">
        <f>VLOOKUP(J6931,'DANH MỤC'!$A$1:$B$19,2,0)</f>
        <v>Sản phẩm 0001</v>
      </c>
      <c r="L6931" t="s">
        <v>15</v>
      </c>
      <c r="M6931">
        <v>1</v>
      </c>
      <c r="N6931" s="3">
        <f>IF(LEFT(K6931,1)="S",VLOOKUP(K6931,'DANH MỤC'!$B:$D,2,0),VLOOKUP(K6931,'DANH MỤC'!$B:$D,3,0))</f>
        <v>3000000</v>
      </c>
      <c r="O6931">
        <v>0</v>
      </c>
      <c r="P6931" s="3">
        <f>N6931*O6931%*CSDL[[#This Row],[SỐ LƯỢNG]]</f>
        <v>0</v>
      </c>
      <c r="Q6931" s="3">
        <f t="shared" si="3173"/>
        <v>3000000</v>
      </c>
    </row>
    <row r="6932" spans="1:17" x14ac:dyDescent="0.3">
      <c r="A6932" s="23" t="str">
        <f>A6931</f>
        <v>08/03/2019</v>
      </c>
      <c r="B6932" s="8" t="str">
        <f>B6931</f>
        <v>08/03/2019</v>
      </c>
      <c r="C6932" s="8">
        <v>3</v>
      </c>
      <c r="D6932" s="8" t="str">
        <f>D6931</f>
        <v>DH11256</v>
      </c>
      <c r="E6932" s="8" t="str">
        <f>E6931</f>
        <v>anh.hong</v>
      </c>
      <c r="F6932" s="8" t="str">
        <f>VLOOKUP(E6932,'DANH MỤC'!$F:$G,2,0)</f>
        <v>Nhóm 1</v>
      </c>
      <c r="G6932" s="8" t="str">
        <f>G6931</f>
        <v>KH2736</v>
      </c>
      <c r="H6932" t="str">
        <f>VLOOKUP(G6932,'DANH MỤC'!$I:$K,2,0)</f>
        <v>KH 2736</v>
      </c>
      <c r="I6932" t="str">
        <f>VLOOKUP(G6932,'DANH MỤC'!$I:$K,3,0)</f>
        <v>Quảng Ninh</v>
      </c>
      <c r="J6932" s="8" t="s">
        <v>5944</v>
      </c>
      <c r="K6932" t="str">
        <f>VLOOKUP(J6932,'DANH MỤC'!$A$1:$B$19,2,0)</f>
        <v>Hàng tặng 0001</v>
      </c>
      <c r="L6932" t="s">
        <v>24</v>
      </c>
      <c r="M6932">
        <v>2</v>
      </c>
      <c r="N6932" s="3">
        <f>IF(LEFT(K6932,1)="S",VLOOKUP(K6932,'DANH MỤC'!$B:$D,2,0),VLOOKUP(K6932,'DANH MỤC'!$B:$D,3,0))</f>
        <v>200000</v>
      </c>
      <c r="O6932">
        <v>100</v>
      </c>
      <c r="P6932" s="3">
        <f>N6932*O6932%*CSDL[[#This Row],[SỐ LƯỢNG]]</f>
        <v>400000</v>
      </c>
      <c r="Q6932" s="3">
        <f t="shared" si="3173"/>
        <v>0</v>
      </c>
    </row>
    <row r="6933" spans="1:17" x14ac:dyDescent="0.3">
      <c r="A6933" s="23" t="s">
        <v>3752</v>
      </c>
      <c r="B6933" s="8" t="s">
        <v>3752</v>
      </c>
      <c r="C6933" s="8">
        <v>3</v>
      </c>
      <c r="D6933" s="8" t="s">
        <v>3869</v>
      </c>
      <c r="E6933" s="8" t="s">
        <v>13821</v>
      </c>
      <c r="F6933" s="8" t="str">
        <f>VLOOKUP(E6933,'DANH MỤC'!$F:$G,2,0)</f>
        <v>Nhóm 1</v>
      </c>
      <c r="G6933" s="8" t="s">
        <v>8709</v>
      </c>
      <c r="H6933" t="str">
        <f>VLOOKUP(G6933,'DANH MỤC'!$I:$K,2,0)</f>
        <v>KH 2737</v>
      </c>
      <c r="I6933" t="str">
        <f>VLOOKUP(G6933,'DANH MỤC'!$I:$K,3,0)</f>
        <v>Trà Vinh</v>
      </c>
      <c r="J6933" s="8" t="s">
        <v>5939</v>
      </c>
      <c r="K6933" t="str">
        <f>VLOOKUP(J6933,'DANH MỤC'!$A$1:$B$19,2,0)</f>
        <v>Sản phẩm 0001</v>
      </c>
      <c r="L6933" t="s">
        <v>15</v>
      </c>
      <c r="M6933">
        <v>1</v>
      </c>
      <c r="N6933" s="3">
        <f>IF(LEFT(K6933,1)="S",VLOOKUP(K6933,'DANH MỤC'!$B:$D,2,0),VLOOKUP(K6933,'DANH MỤC'!$B:$D,3,0))</f>
        <v>3000000</v>
      </c>
      <c r="O6933">
        <v>5</v>
      </c>
      <c r="P6933" s="3">
        <f>N6933*O6933%*CSDL[[#This Row],[SỐ LƯỢNG]]</f>
        <v>150000</v>
      </c>
      <c r="Q6933" s="3">
        <f t="shared" si="3173"/>
        <v>2850000</v>
      </c>
    </row>
    <row r="6934" spans="1:17" x14ac:dyDescent="0.3">
      <c r="A6934" s="23" t="s">
        <v>3752</v>
      </c>
      <c r="B6934" s="8" t="s">
        <v>3752</v>
      </c>
      <c r="C6934" s="8">
        <v>3</v>
      </c>
      <c r="D6934" s="8" t="s">
        <v>3870</v>
      </c>
      <c r="E6934" s="8" t="s">
        <v>13821</v>
      </c>
      <c r="F6934" s="8" t="str">
        <f>VLOOKUP(E6934,'DANH MỤC'!$F:$G,2,0)</f>
        <v>Nhóm 1</v>
      </c>
      <c r="G6934" s="8" t="s">
        <v>8254</v>
      </c>
      <c r="H6934" t="str">
        <f>VLOOKUP(G6934,'DANH MỤC'!$I:$K,2,0)</f>
        <v>KH 2267</v>
      </c>
      <c r="I6934" t="str">
        <f>VLOOKUP(G6934,'DANH MỤC'!$I:$K,3,0)</f>
        <v>Đà Nẵng</v>
      </c>
      <c r="J6934" s="8" t="s">
        <v>5939</v>
      </c>
      <c r="K6934" t="str">
        <f>VLOOKUP(J6934,'DANH MỤC'!$A$1:$B$19,2,0)</f>
        <v>Sản phẩm 0001</v>
      </c>
      <c r="L6934" t="s">
        <v>15</v>
      </c>
      <c r="M6934">
        <v>1</v>
      </c>
      <c r="N6934" s="3">
        <f>IF(LEFT(K6934,1)="S",VLOOKUP(K6934,'DANH MỤC'!$B:$D,2,0),VLOOKUP(K6934,'DANH MỤC'!$B:$D,3,0))</f>
        <v>3000000</v>
      </c>
      <c r="O6934">
        <v>0</v>
      </c>
      <c r="P6934" s="3">
        <f>N6934*O6934%*CSDL[[#This Row],[SỐ LƯỢNG]]</f>
        <v>0</v>
      </c>
      <c r="Q6934" s="3">
        <f t="shared" si="3173"/>
        <v>3000000</v>
      </c>
    </row>
    <row r="6935" spans="1:17" x14ac:dyDescent="0.3">
      <c r="A6935" s="23" t="str">
        <f>A6934</f>
        <v>08/03/2019</v>
      </c>
      <c r="B6935" s="8" t="str">
        <f>B6934</f>
        <v>08/03/2019</v>
      </c>
      <c r="C6935" s="8">
        <v>3</v>
      </c>
      <c r="D6935" s="8" t="str">
        <f>D6934</f>
        <v>DH11254</v>
      </c>
      <c r="E6935" s="8" t="str">
        <f>E6934</f>
        <v>thu.le</v>
      </c>
      <c r="F6935" s="8" t="str">
        <f>VLOOKUP(E6935,'DANH MỤC'!$F:$G,2,0)</f>
        <v>Nhóm 1</v>
      </c>
      <c r="G6935" s="8" t="str">
        <f>G6934</f>
        <v>KH2267</v>
      </c>
      <c r="H6935" t="str">
        <f>VLOOKUP(G6935,'DANH MỤC'!$I:$K,2,0)</f>
        <v>KH 2267</v>
      </c>
      <c r="I6935" t="str">
        <f>VLOOKUP(G6935,'DANH MỤC'!$I:$K,3,0)</f>
        <v>Đà Nẵng</v>
      </c>
      <c r="J6935" s="8" t="s">
        <v>5944</v>
      </c>
      <c r="K6935" t="str">
        <f>VLOOKUP(J6935,'DANH MỤC'!$A$1:$B$19,2,0)</f>
        <v>Hàng tặng 0001</v>
      </c>
      <c r="L6935" t="s">
        <v>24</v>
      </c>
      <c r="M6935">
        <v>2</v>
      </c>
      <c r="N6935" s="3">
        <f>IF(LEFT(K6935,1)="S",VLOOKUP(K6935,'DANH MỤC'!$B:$D,2,0),VLOOKUP(K6935,'DANH MỤC'!$B:$D,3,0))</f>
        <v>200000</v>
      </c>
      <c r="O6935">
        <v>100</v>
      </c>
      <c r="P6935" s="3">
        <f>N6935*O6935%*CSDL[[#This Row],[SỐ LƯỢNG]]</f>
        <v>400000</v>
      </c>
      <c r="Q6935" s="3">
        <f t="shared" si="3173"/>
        <v>0</v>
      </c>
    </row>
    <row r="6936" spans="1:17" x14ac:dyDescent="0.3">
      <c r="A6936" s="23" t="s">
        <v>3752</v>
      </c>
      <c r="B6936" s="8" t="s">
        <v>3752</v>
      </c>
      <c r="C6936" s="8">
        <v>3</v>
      </c>
      <c r="D6936" s="8" t="s">
        <v>3871</v>
      </c>
      <c r="E6936" s="8" t="s">
        <v>13816</v>
      </c>
      <c r="F6936" s="8" t="str">
        <f>VLOOKUP(E6936,'DANH MỤC'!$F:$G,2,0)</f>
        <v>Nhóm 1</v>
      </c>
      <c r="G6936" s="8" t="s">
        <v>8710</v>
      </c>
      <c r="H6936" t="str">
        <f>VLOOKUP(G6936,'DANH MỤC'!$I:$K,2,0)</f>
        <v>KH 2738</v>
      </c>
      <c r="I6936" t="str">
        <f>VLOOKUP(G6936,'DANH MỤC'!$I:$K,3,0)</f>
        <v>Đắk Lắk</v>
      </c>
      <c r="J6936" s="8" t="s">
        <v>5940</v>
      </c>
      <c r="K6936" t="str">
        <f>VLOOKUP(J6936,'DANH MỤC'!$A$1:$B$19,2,0)</f>
        <v>Sản phẩm 0002</v>
      </c>
      <c r="L6936" t="s">
        <v>15</v>
      </c>
      <c r="M6936">
        <v>2</v>
      </c>
      <c r="N6936" s="3">
        <f>IF(LEFT(K6936,1)="S",VLOOKUP(K6936,'DANH MỤC'!$B:$D,2,0),VLOOKUP(K6936,'DANH MỤC'!$B:$D,3,0))</f>
        <v>2000000</v>
      </c>
      <c r="O6936">
        <v>0</v>
      </c>
      <c r="P6936" s="3">
        <f>N6936*O6936%*CSDL[[#This Row],[SỐ LƯỢNG]]</f>
        <v>0</v>
      </c>
      <c r="Q6936" s="3">
        <f t="shared" si="3173"/>
        <v>4000000</v>
      </c>
    </row>
    <row r="6937" spans="1:17" x14ac:dyDescent="0.3">
      <c r="A6937" s="23" t="str">
        <f>A6936</f>
        <v>08/03/2019</v>
      </c>
      <c r="B6937" s="8" t="str">
        <f>B6936</f>
        <v>08/03/2019</v>
      </c>
      <c r="C6937" s="8">
        <v>3</v>
      </c>
      <c r="D6937" s="8" t="str">
        <f>D6936</f>
        <v>DH11252</v>
      </c>
      <c r="E6937" s="8" t="str">
        <f>E6936</f>
        <v>luyen.dam</v>
      </c>
      <c r="F6937" s="8" t="str">
        <f>VLOOKUP(E6937,'DANH MỤC'!$F:$G,2,0)</f>
        <v>Nhóm 1</v>
      </c>
      <c r="G6937" s="8" t="str">
        <f>G6936</f>
        <v>KH2738</v>
      </c>
      <c r="H6937" t="str">
        <f>VLOOKUP(G6937,'DANH MỤC'!$I:$K,2,0)</f>
        <v>KH 2738</v>
      </c>
      <c r="I6937" t="str">
        <f>VLOOKUP(G6937,'DANH MỤC'!$I:$K,3,0)</f>
        <v>Đắk Lắk</v>
      </c>
      <c r="J6937" s="8" t="s">
        <v>5944</v>
      </c>
      <c r="K6937" t="str">
        <f>VLOOKUP(J6937,'DANH MỤC'!$A$1:$B$19,2,0)</f>
        <v>Hàng tặng 0001</v>
      </c>
      <c r="L6937" t="s">
        <v>24</v>
      </c>
      <c r="M6937">
        <v>4</v>
      </c>
      <c r="N6937" s="3">
        <f>IF(LEFT(K6937,1)="S",VLOOKUP(K6937,'DANH MỤC'!$B:$D,2,0),VLOOKUP(K6937,'DANH MỤC'!$B:$D,3,0))</f>
        <v>200000</v>
      </c>
      <c r="O6937">
        <v>100</v>
      </c>
      <c r="P6937" s="3">
        <f>N6937*O6937%*CSDL[[#This Row],[SỐ LƯỢNG]]</f>
        <v>800000</v>
      </c>
      <c r="Q6937" s="3">
        <f t="shared" si="3173"/>
        <v>0</v>
      </c>
    </row>
    <row r="6938" spans="1:17" x14ac:dyDescent="0.3">
      <c r="A6938" s="23" t="s">
        <v>3752</v>
      </c>
      <c r="B6938" s="8" t="s">
        <v>3752</v>
      </c>
      <c r="C6938" s="8">
        <v>3</v>
      </c>
      <c r="D6938" s="8" t="s">
        <v>3872</v>
      </c>
      <c r="E6938" s="8" t="s">
        <v>13814</v>
      </c>
      <c r="F6938" s="8" t="str">
        <f>VLOOKUP(E6938,'DANH MỤC'!$F:$G,2,0)</f>
        <v>Nhóm 1</v>
      </c>
      <c r="G6938" s="8" t="s">
        <v>8711</v>
      </c>
      <c r="H6938" t="str">
        <f>VLOOKUP(G6938,'DANH MỤC'!$I:$K,2,0)</f>
        <v>KH 2739</v>
      </c>
      <c r="I6938" t="str">
        <f>VLOOKUP(G6938,'DANH MỤC'!$I:$K,3,0)</f>
        <v>Phú Yên</v>
      </c>
      <c r="J6938" s="8" t="s">
        <v>5940</v>
      </c>
      <c r="K6938" t="str">
        <f>VLOOKUP(J6938,'DANH MỤC'!$A$1:$B$19,2,0)</f>
        <v>Sản phẩm 0002</v>
      </c>
      <c r="L6938" t="s">
        <v>15</v>
      </c>
      <c r="M6938">
        <v>2</v>
      </c>
      <c r="N6938" s="3">
        <f>IF(LEFT(K6938,1)="S",VLOOKUP(K6938,'DANH MỤC'!$B:$D,2,0),VLOOKUP(K6938,'DANH MỤC'!$B:$D,3,0))</f>
        <v>2000000</v>
      </c>
      <c r="O6938">
        <v>10</v>
      </c>
      <c r="P6938" s="3">
        <f>N6938*O6938%*CSDL[[#This Row],[SỐ LƯỢNG]]</f>
        <v>400000</v>
      </c>
      <c r="Q6938" s="3">
        <f t="shared" si="3173"/>
        <v>3600000</v>
      </c>
    </row>
    <row r="6939" spans="1:17" x14ac:dyDescent="0.3">
      <c r="A6939" s="23" t="str">
        <f>A6938</f>
        <v>08/03/2019</v>
      </c>
      <c r="B6939" s="8" t="str">
        <f>B6938</f>
        <v>08/03/2019</v>
      </c>
      <c r="C6939" s="8">
        <v>3</v>
      </c>
      <c r="D6939" s="8" t="str">
        <f>D6938</f>
        <v>DH11251</v>
      </c>
      <c r="E6939" s="8" t="str">
        <f>E6938</f>
        <v>hai.vi</v>
      </c>
      <c r="F6939" s="8" t="str">
        <f>VLOOKUP(E6939,'DANH MỤC'!$F:$G,2,0)</f>
        <v>Nhóm 1</v>
      </c>
      <c r="G6939" s="8" t="str">
        <f>G6938</f>
        <v>KH2739</v>
      </c>
      <c r="H6939" t="str">
        <f>VLOOKUP(G6939,'DANH MỤC'!$I:$K,2,0)</f>
        <v>KH 2739</v>
      </c>
      <c r="I6939" t="str">
        <f>VLOOKUP(G6939,'DANH MỤC'!$I:$K,3,0)</f>
        <v>Phú Yên</v>
      </c>
      <c r="J6939" s="8" t="s">
        <v>5939</v>
      </c>
      <c r="K6939" t="str">
        <f>VLOOKUP(J6939,'DANH MỤC'!$A$1:$B$19,2,0)</f>
        <v>Sản phẩm 0001</v>
      </c>
      <c r="L6939" t="s">
        <v>15</v>
      </c>
      <c r="M6939">
        <v>1</v>
      </c>
      <c r="N6939" s="3">
        <f>IF(LEFT(K6939,1)="S",VLOOKUP(K6939,'DANH MỤC'!$B:$D,2,0),VLOOKUP(K6939,'DANH MỤC'!$B:$D,3,0))</f>
        <v>3000000</v>
      </c>
      <c r="O6939">
        <v>10</v>
      </c>
      <c r="P6939" s="3">
        <f>N6939*O6939%*CSDL[[#This Row],[SỐ LƯỢNG]]</f>
        <v>300000</v>
      </c>
      <c r="Q6939" s="3">
        <f t="shared" si="3173"/>
        <v>2700000</v>
      </c>
    </row>
    <row r="6940" spans="1:17" x14ac:dyDescent="0.3">
      <c r="A6940" s="23" t="s">
        <v>3752</v>
      </c>
      <c r="B6940" s="8" t="s">
        <v>3752</v>
      </c>
      <c r="C6940" s="8">
        <v>3</v>
      </c>
      <c r="D6940" s="8" t="s">
        <v>3873</v>
      </c>
      <c r="E6940" s="8" t="s">
        <v>13814</v>
      </c>
      <c r="F6940" s="8" t="str">
        <f>VLOOKUP(E6940,'DANH MỤC'!$F:$G,2,0)</f>
        <v>Nhóm 1</v>
      </c>
      <c r="G6940" s="8" t="s">
        <v>7172</v>
      </c>
      <c r="H6940" t="str">
        <f>VLOOKUP(G6940,'DANH MỤC'!$I:$K,2,0)</f>
        <v>KH 1149</v>
      </c>
      <c r="I6940" t="str">
        <f>VLOOKUP(G6940,'DANH MỤC'!$I:$K,3,0)</f>
        <v>Trà Vinh</v>
      </c>
      <c r="J6940" s="8" t="s">
        <v>5939</v>
      </c>
      <c r="K6940" t="str">
        <f>VLOOKUP(J6940,'DANH MỤC'!$A$1:$B$19,2,0)</f>
        <v>Sản phẩm 0001</v>
      </c>
      <c r="L6940" t="s">
        <v>15</v>
      </c>
      <c r="M6940">
        <v>1</v>
      </c>
      <c r="N6940" s="3">
        <f>IF(LEFT(K6940,1)="S",VLOOKUP(K6940,'DANH MỤC'!$B:$D,2,0),VLOOKUP(K6940,'DANH MỤC'!$B:$D,3,0))</f>
        <v>3000000</v>
      </c>
      <c r="O6940">
        <v>5</v>
      </c>
      <c r="P6940" s="3">
        <f>N6940*O6940%*CSDL[[#This Row],[SỐ LƯỢNG]]</f>
        <v>150000</v>
      </c>
      <c r="Q6940" s="3">
        <f t="shared" si="3173"/>
        <v>2850000</v>
      </c>
    </row>
    <row r="6941" spans="1:17" x14ac:dyDescent="0.3">
      <c r="A6941" s="23" t="s">
        <v>3752</v>
      </c>
      <c r="B6941" s="8" t="s">
        <v>3752</v>
      </c>
      <c r="C6941" s="8">
        <v>3</v>
      </c>
      <c r="D6941" s="8" t="s">
        <v>3874</v>
      </c>
      <c r="E6941" s="8" t="s">
        <v>13823</v>
      </c>
      <c r="F6941" s="8" t="str">
        <f>VLOOKUP(E6941,'DANH MỤC'!$F:$G,2,0)</f>
        <v>Nhóm 1</v>
      </c>
      <c r="G6941" s="8" t="s">
        <v>8712</v>
      </c>
      <c r="H6941" t="str">
        <f>VLOOKUP(G6941,'DANH MỤC'!$I:$K,2,0)</f>
        <v>KH 2740</v>
      </c>
      <c r="I6941" t="str">
        <f>VLOOKUP(G6941,'DANH MỤC'!$I:$K,3,0)</f>
        <v>Đắk Nông</v>
      </c>
      <c r="J6941" s="8" t="s">
        <v>14</v>
      </c>
      <c r="K6941" t="str">
        <f>VLOOKUP(J6941,'DANH MỤC'!$A$1:$B$19,2,0)</f>
        <v>Sản phẩm 0004</v>
      </c>
      <c r="L6941" t="s">
        <v>15</v>
      </c>
      <c r="M6941">
        <v>1</v>
      </c>
      <c r="N6941" s="3">
        <f>IF(LEFT(K6941,1)="S",VLOOKUP(K6941,'DANH MỤC'!$B:$D,2,0),VLOOKUP(K6941,'DANH MỤC'!$B:$D,3,0))</f>
        <v>3500000</v>
      </c>
      <c r="O6941">
        <v>0</v>
      </c>
      <c r="P6941" s="3">
        <f>N6941*O6941%*CSDL[[#This Row],[SỐ LƯỢNG]]</f>
        <v>0</v>
      </c>
      <c r="Q6941" s="3">
        <f t="shared" si="3173"/>
        <v>3500000</v>
      </c>
    </row>
    <row r="6942" spans="1:17" x14ac:dyDescent="0.3">
      <c r="A6942" s="23" t="str">
        <f>A6941</f>
        <v>08/03/2019</v>
      </c>
      <c r="B6942" s="8" t="str">
        <f>B6941</f>
        <v>08/03/2019</v>
      </c>
      <c r="C6942" s="8">
        <v>3</v>
      </c>
      <c r="D6942" s="8" t="str">
        <f>D6941</f>
        <v>DH11249</v>
      </c>
      <c r="E6942" s="8" t="str">
        <f>E6941</f>
        <v>giang.nguyen</v>
      </c>
      <c r="F6942" s="8" t="str">
        <f>VLOOKUP(E6942,'DANH MỤC'!$F:$G,2,0)</f>
        <v>Nhóm 1</v>
      </c>
      <c r="G6942" s="8" t="str">
        <f>G6941</f>
        <v>KH2740</v>
      </c>
      <c r="H6942" t="str">
        <f>VLOOKUP(G6942,'DANH MỤC'!$I:$K,2,0)</f>
        <v>KH 2740</v>
      </c>
      <c r="I6942" t="str">
        <f>VLOOKUP(G6942,'DANH MỤC'!$I:$K,3,0)</f>
        <v>Đắk Nông</v>
      </c>
      <c r="J6942" s="8" t="s">
        <v>5944</v>
      </c>
      <c r="K6942" t="str">
        <f>VLOOKUP(J6942,'DANH MỤC'!$A$1:$B$19,2,0)</f>
        <v>Hàng tặng 0001</v>
      </c>
      <c r="L6942" t="s">
        <v>24</v>
      </c>
      <c r="M6942">
        <v>2</v>
      </c>
      <c r="N6942" s="3">
        <f>IF(LEFT(K6942,1)="S",VLOOKUP(K6942,'DANH MỤC'!$B:$D,2,0),VLOOKUP(K6942,'DANH MỤC'!$B:$D,3,0))</f>
        <v>200000</v>
      </c>
      <c r="O6942">
        <v>100</v>
      </c>
      <c r="P6942" s="3">
        <f>N6942*O6942%*CSDL[[#This Row],[SỐ LƯỢNG]]</f>
        <v>400000</v>
      </c>
      <c r="Q6942" s="3">
        <f t="shared" si="3173"/>
        <v>0</v>
      </c>
    </row>
    <row r="6943" spans="1:17" x14ac:dyDescent="0.3">
      <c r="A6943" s="23" t="s">
        <v>3752</v>
      </c>
      <c r="B6943" s="8" t="s">
        <v>3752</v>
      </c>
      <c r="C6943" s="8">
        <v>3</v>
      </c>
      <c r="D6943" s="8" t="s">
        <v>3875</v>
      </c>
      <c r="E6943" s="8" t="s">
        <v>13814</v>
      </c>
      <c r="F6943" s="8" t="str">
        <f>VLOOKUP(E6943,'DANH MỤC'!$F:$G,2,0)</f>
        <v>Nhóm 1</v>
      </c>
      <c r="G6943" s="8" t="s">
        <v>8713</v>
      </c>
      <c r="H6943" t="str">
        <f>VLOOKUP(G6943,'DANH MỤC'!$I:$K,2,0)</f>
        <v>KH 2741</v>
      </c>
      <c r="I6943" t="str">
        <f>VLOOKUP(G6943,'DANH MỤC'!$I:$K,3,0)</f>
        <v>Hòa Bình</v>
      </c>
      <c r="J6943" s="8" t="s">
        <v>5939</v>
      </c>
      <c r="K6943" t="str">
        <f>VLOOKUP(J6943,'DANH MỤC'!$A$1:$B$19,2,0)</f>
        <v>Sản phẩm 0001</v>
      </c>
      <c r="L6943" t="s">
        <v>15</v>
      </c>
      <c r="M6943">
        <v>1</v>
      </c>
      <c r="N6943" s="3">
        <f>IF(LEFT(K6943,1)="S",VLOOKUP(K6943,'DANH MỤC'!$B:$D,2,0),VLOOKUP(K6943,'DANH MỤC'!$B:$D,3,0))</f>
        <v>3000000</v>
      </c>
      <c r="O6943">
        <v>0</v>
      </c>
      <c r="P6943" s="3">
        <f>N6943*O6943%*CSDL[[#This Row],[SỐ LƯỢNG]]</f>
        <v>0</v>
      </c>
      <c r="Q6943" s="3">
        <f t="shared" si="3173"/>
        <v>3000000</v>
      </c>
    </row>
    <row r="6944" spans="1:17" x14ac:dyDescent="0.3">
      <c r="A6944" s="23" t="str">
        <f>A6943</f>
        <v>08/03/2019</v>
      </c>
      <c r="B6944" s="8" t="str">
        <f>B6943</f>
        <v>08/03/2019</v>
      </c>
      <c r="C6944" s="8">
        <v>3</v>
      </c>
      <c r="D6944" s="8" t="str">
        <f>D6943</f>
        <v>DH11248</v>
      </c>
      <c r="E6944" s="8" t="str">
        <f>E6943</f>
        <v>hai.vi</v>
      </c>
      <c r="F6944" s="8" t="str">
        <f>VLOOKUP(E6944,'DANH MỤC'!$F:$G,2,0)</f>
        <v>Nhóm 1</v>
      </c>
      <c r="G6944" s="8" t="str">
        <f>G6943</f>
        <v>KH2741</v>
      </c>
      <c r="H6944" t="str">
        <f>VLOOKUP(G6944,'DANH MỤC'!$I:$K,2,0)</f>
        <v>KH 2741</v>
      </c>
      <c r="I6944" t="str">
        <f>VLOOKUP(G6944,'DANH MỤC'!$I:$K,3,0)</f>
        <v>Hòa Bình</v>
      </c>
      <c r="J6944" s="8" t="s">
        <v>5944</v>
      </c>
      <c r="K6944" t="str">
        <f>VLOOKUP(J6944,'DANH MỤC'!$A$1:$B$19,2,0)</f>
        <v>Hàng tặng 0001</v>
      </c>
      <c r="L6944" t="s">
        <v>24</v>
      </c>
      <c r="M6944">
        <v>2</v>
      </c>
      <c r="N6944" s="3">
        <f>IF(LEFT(K6944,1)="S",VLOOKUP(K6944,'DANH MỤC'!$B:$D,2,0),VLOOKUP(K6944,'DANH MỤC'!$B:$D,3,0))</f>
        <v>200000</v>
      </c>
      <c r="O6944">
        <v>100</v>
      </c>
      <c r="P6944" s="3">
        <f>N6944*O6944%*CSDL[[#This Row],[SỐ LƯỢNG]]</f>
        <v>400000</v>
      </c>
      <c r="Q6944" s="3">
        <f t="shared" si="3173"/>
        <v>0</v>
      </c>
    </row>
    <row r="6945" spans="1:17" x14ac:dyDescent="0.3">
      <c r="A6945" s="23" t="s">
        <v>3752</v>
      </c>
      <c r="B6945" s="8" t="s">
        <v>3752</v>
      </c>
      <c r="C6945" s="8">
        <v>3</v>
      </c>
      <c r="D6945" s="8" t="s">
        <v>3876</v>
      </c>
      <c r="E6945" s="8" t="s">
        <v>13833</v>
      </c>
      <c r="F6945" s="8" t="str">
        <f>VLOOKUP(E6945,'DANH MỤC'!$F:$G,2,0)</f>
        <v>Nhóm 2</v>
      </c>
      <c r="G6945" s="8" t="s">
        <v>8714</v>
      </c>
      <c r="H6945" t="str">
        <f>VLOOKUP(G6945,'DANH MỤC'!$I:$K,2,0)</f>
        <v>KH 2742</v>
      </c>
      <c r="I6945" t="str">
        <f>VLOOKUP(G6945,'DANH MỤC'!$I:$K,3,0)</f>
        <v>Trà Vinh</v>
      </c>
      <c r="J6945" s="8" t="s">
        <v>19</v>
      </c>
      <c r="K6945" t="str">
        <f>VLOOKUP(J6945,'DANH MỤC'!$A$1:$B$19,2,0)</f>
        <v>Sản phẩm 0003</v>
      </c>
      <c r="L6945" t="s">
        <v>15</v>
      </c>
      <c r="M6945">
        <v>2</v>
      </c>
      <c r="N6945" s="3">
        <f>IF(LEFT(K6945,1)="S",VLOOKUP(K6945,'DANH MỤC'!$B:$D,2,0),VLOOKUP(K6945,'DANH MỤC'!$B:$D,3,0))</f>
        <v>2500000</v>
      </c>
      <c r="O6945">
        <v>0</v>
      </c>
      <c r="P6945" s="3">
        <f>N6945*O6945%*CSDL[[#This Row],[SỐ LƯỢNG]]</f>
        <v>0</v>
      </c>
      <c r="Q6945" s="3">
        <f t="shared" si="3173"/>
        <v>5000000</v>
      </c>
    </row>
    <row r="6946" spans="1:17" x14ac:dyDescent="0.3">
      <c r="A6946" s="23" t="str">
        <f>A6945</f>
        <v>08/03/2019</v>
      </c>
      <c r="B6946" s="8" t="str">
        <f>B6945</f>
        <v>08/03/2019</v>
      </c>
      <c r="C6946" s="8">
        <v>3</v>
      </c>
      <c r="D6946" s="8" t="str">
        <f>D6945</f>
        <v>DH11247</v>
      </c>
      <c r="E6946" s="8" t="str">
        <f>E6945</f>
        <v>anh.nguyen</v>
      </c>
      <c r="F6946" s="8" t="str">
        <f>VLOOKUP(E6946,'DANH MỤC'!$F:$G,2,0)</f>
        <v>Nhóm 2</v>
      </c>
      <c r="G6946" s="8" t="str">
        <f>G6945</f>
        <v>KH2742</v>
      </c>
      <c r="H6946" t="str">
        <f>VLOOKUP(G6946,'DANH MỤC'!$I:$K,2,0)</f>
        <v>KH 2742</v>
      </c>
      <c r="I6946" t="str">
        <f>VLOOKUP(G6946,'DANH MỤC'!$I:$K,3,0)</f>
        <v>Trà Vinh</v>
      </c>
      <c r="J6946" s="8" t="s">
        <v>5947</v>
      </c>
      <c r="K6946" t="str">
        <f>VLOOKUP(J6946,'DANH MỤC'!$A$1:$B$19,2,0)</f>
        <v>Hàng tặng 0004</v>
      </c>
      <c r="L6946" t="s">
        <v>62</v>
      </c>
      <c r="M6946">
        <v>1</v>
      </c>
      <c r="N6946" s="3">
        <f>IF(LEFT(K6946,1)="S",VLOOKUP(K6946,'DANH MỤC'!$B:$D,2,0),VLOOKUP(K6946,'DANH MỤC'!$B:$D,3,0))</f>
        <v>1000000</v>
      </c>
      <c r="O6946">
        <v>0</v>
      </c>
      <c r="P6946" s="3">
        <f>N6946*O6946%*CSDL[[#This Row],[SỐ LƯỢNG]]</f>
        <v>0</v>
      </c>
      <c r="Q6946" s="3">
        <f t="shared" si="3173"/>
        <v>1000000</v>
      </c>
    </row>
    <row r="6947" spans="1:17" x14ac:dyDescent="0.3">
      <c r="A6947" s="23" t="s">
        <v>3752</v>
      </c>
      <c r="B6947" s="8" t="s">
        <v>3752</v>
      </c>
      <c r="C6947" s="8">
        <v>3</v>
      </c>
      <c r="D6947" s="8" t="s">
        <v>3877</v>
      </c>
      <c r="E6947" s="8" t="s">
        <v>13836</v>
      </c>
      <c r="F6947" s="8" t="str">
        <f>VLOOKUP(E6947,'DANH MỤC'!$F:$G,2,0)</f>
        <v>Nhóm 2</v>
      </c>
      <c r="G6947" s="8" t="s">
        <v>7669</v>
      </c>
      <c r="H6947" t="str">
        <f>VLOOKUP(G6947,'DANH MỤC'!$I:$K,2,0)</f>
        <v>KH 1661</v>
      </c>
      <c r="I6947" t="str">
        <f>VLOOKUP(G6947,'DANH MỤC'!$I:$K,3,0)</f>
        <v>Cần Thơ</v>
      </c>
      <c r="J6947" s="8" t="s">
        <v>19</v>
      </c>
      <c r="K6947" t="str">
        <f>VLOOKUP(J6947,'DANH MỤC'!$A$1:$B$19,2,0)</f>
        <v>Sản phẩm 0003</v>
      </c>
      <c r="L6947" t="s">
        <v>15</v>
      </c>
      <c r="M6947">
        <v>24</v>
      </c>
      <c r="N6947" s="3">
        <f>IF(LEFT(K6947,1)="S",VLOOKUP(K6947,'DANH MỤC'!$B:$D,2,0),VLOOKUP(K6947,'DANH MỤC'!$B:$D,3,0))</f>
        <v>2500000</v>
      </c>
      <c r="O6947">
        <v>25</v>
      </c>
      <c r="P6947" s="3">
        <f>N6947*O6947%*CSDL[[#This Row],[SỐ LƯỢNG]]</f>
        <v>15000000</v>
      </c>
      <c r="Q6947" s="3">
        <f t="shared" si="3173"/>
        <v>45000000</v>
      </c>
    </row>
    <row r="6948" spans="1:17" x14ac:dyDescent="0.3">
      <c r="A6948" s="23" t="str">
        <f t="shared" ref="A6948:A6950" si="3184">A6947</f>
        <v>08/03/2019</v>
      </c>
      <c r="B6948" s="8" t="str">
        <f t="shared" ref="B6948:B6950" si="3185">B6947</f>
        <v>08/03/2019</v>
      </c>
      <c r="C6948" s="8">
        <v>3</v>
      </c>
      <c r="D6948" s="8" t="str">
        <f t="shared" ref="D6948:D6950" si="3186">D6947</f>
        <v>DH11245</v>
      </c>
      <c r="E6948" s="8" t="str">
        <f t="shared" ref="E6948:E6950" si="3187">E6947</f>
        <v>mai.hong</v>
      </c>
      <c r="F6948" s="8" t="str">
        <f>VLOOKUP(E6948,'DANH MỤC'!$F:$G,2,0)</f>
        <v>Nhóm 2</v>
      </c>
      <c r="G6948" s="8" t="str">
        <f t="shared" ref="G6948:G6950" si="3188">G6947</f>
        <v>KH1661</v>
      </c>
      <c r="H6948" t="str">
        <f>VLOOKUP(G6948,'DANH MỤC'!$I:$K,2,0)</f>
        <v>KH 1661</v>
      </c>
      <c r="I6948" t="str">
        <f>VLOOKUP(G6948,'DANH MỤC'!$I:$K,3,0)</f>
        <v>Cần Thơ</v>
      </c>
      <c r="J6948" s="8" t="s">
        <v>5940</v>
      </c>
      <c r="K6948" t="str">
        <f>VLOOKUP(J6948,'DANH MỤC'!$A$1:$B$19,2,0)</f>
        <v>Sản phẩm 0002</v>
      </c>
      <c r="L6948" t="s">
        <v>15</v>
      </c>
      <c r="M6948">
        <v>12</v>
      </c>
      <c r="N6948" s="3">
        <f>IF(LEFT(K6948,1)="S",VLOOKUP(K6948,'DANH MỤC'!$B:$D,2,0),VLOOKUP(K6948,'DANH MỤC'!$B:$D,3,0))</f>
        <v>2000000</v>
      </c>
      <c r="O6948">
        <v>25</v>
      </c>
      <c r="P6948" s="3">
        <f>N6948*O6948%*CSDL[[#This Row],[SỐ LƯỢNG]]</f>
        <v>6000000</v>
      </c>
      <c r="Q6948" s="3">
        <f t="shared" si="3173"/>
        <v>18000000</v>
      </c>
    </row>
    <row r="6949" spans="1:17" x14ac:dyDescent="0.3">
      <c r="A6949" s="23" t="str">
        <f t="shared" si="3184"/>
        <v>08/03/2019</v>
      </c>
      <c r="B6949" s="8" t="str">
        <f t="shared" si="3185"/>
        <v>08/03/2019</v>
      </c>
      <c r="C6949" s="8">
        <v>3</v>
      </c>
      <c r="D6949" s="8" t="str">
        <f t="shared" si="3186"/>
        <v>DH11245</v>
      </c>
      <c r="E6949" s="8" t="str">
        <f t="shared" si="3187"/>
        <v>mai.hong</v>
      </c>
      <c r="F6949" s="8" t="str">
        <f>VLOOKUP(E6949,'DANH MỤC'!$F:$G,2,0)</f>
        <v>Nhóm 2</v>
      </c>
      <c r="G6949" s="8" t="str">
        <f t="shared" si="3188"/>
        <v>KH1661</v>
      </c>
      <c r="H6949" t="str">
        <f>VLOOKUP(G6949,'DANH MỤC'!$I:$K,2,0)</f>
        <v>KH 1661</v>
      </c>
      <c r="I6949" t="str">
        <f>VLOOKUP(G6949,'DANH MỤC'!$I:$K,3,0)</f>
        <v>Cần Thơ</v>
      </c>
      <c r="J6949" s="8" t="s">
        <v>14</v>
      </c>
      <c r="K6949" t="str">
        <f>VLOOKUP(J6949,'DANH MỤC'!$A$1:$B$19,2,0)</f>
        <v>Sản phẩm 0004</v>
      </c>
      <c r="L6949" t="s">
        <v>15</v>
      </c>
      <c r="M6949">
        <v>4</v>
      </c>
      <c r="N6949" s="3">
        <f>IF(LEFT(K6949,1)="S",VLOOKUP(K6949,'DANH MỤC'!$B:$D,2,0),VLOOKUP(K6949,'DANH MỤC'!$B:$D,3,0))</f>
        <v>3500000</v>
      </c>
      <c r="O6949">
        <v>100</v>
      </c>
      <c r="P6949" s="3">
        <f>N6949*O6949%*CSDL[[#This Row],[SỐ LƯỢNG]]</f>
        <v>14000000</v>
      </c>
      <c r="Q6949" s="3">
        <f t="shared" si="3173"/>
        <v>0</v>
      </c>
    </row>
    <row r="6950" spans="1:17" x14ac:dyDescent="0.3">
      <c r="A6950" s="23" t="str">
        <f t="shared" si="3184"/>
        <v>08/03/2019</v>
      </c>
      <c r="B6950" s="8" t="str">
        <f t="shared" si="3185"/>
        <v>08/03/2019</v>
      </c>
      <c r="C6950" s="8">
        <v>3</v>
      </c>
      <c r="D6950" s="8" t="str">
        <f t="shared" si="3186"/>
        <v>DH11245</v>
      </c>
      <c r="E6950" s="8" t="str">
        <f t="shared" si="3187"/>
        <v>mai.hong</v>
      </c>
      <c r="F6950" s="8" t="str">
        <f>VLOOKUP(E6950,'DANH MỤC'!$F:$G,2,0)</f>
        <v>Nhóm 2</v>
      </c>
      <c r="G6950" s="8" t="str">
        <f t="shared" si="3188"/>
        <v>KH1661</v>
      </c>
      <c r="H6950" t="str">
        <f>VLOOKUP(G6950,'DANH MỤC'!$I:$K,2,0)</f>
        <v>KH 1661</v>
      </c>
      <c r="I6950" t="str">
        <f>VLOOKUP(G6950,'DANH MỤC'!$I:$K,3,0)</f>
        <v>Cần Thơ</v>
      </c>
      <c r="J6950" s="8" t="s">
        <v>5939</v>
      </c>
      <c r="K6950" t="str">
        <f>VLOOKUP(J6950,'DANH MỤC'!$A$1:$B$19,2,0)</f>
        <v>Sản phẩm 0001</v>
      </c>
      <c r="L6950" t="s">
        <v>15</v>
      </c>
      <c r="M6950">
        <v>2</v>
      </c>
      <c r="N6950" s="3">
        <f>IF(LEFT(K6950,1)="S",VLOOKUP(K6950,'DANH MỤC'!$B:$D,2,0),VLOOKUP(K6950,'DANH MỤC'!$B:$D,3,0))</f>
        <v>3000000</v>
      </c>
      <c r="O6950">
        <v>100</v>
      </c>
      <c r="P6950" s="3">
        <f>N6950*O6950%*CSDL[[#This Row],[SỐ LƯỢNG]]</f>
        <v>6000000</v>
      </c>
      <c r="Q6950" s="3">
        <f t="shared" si="3173"/>
        <v>0</v>
      </c>
    </row>
    <row r="6951" spans="1:17" x14ac:dyDescent="0.3">
      <c r="A6951" s="23" t="s">
        <v>3752</v>
      </c>
      <c r="B6951" s="8" t="s">
        <v>3752</v>
      </c>
      <c r="C6951" s="8">
        <v>3</v>
      </c>
      <c r="D6951" s="8" t="s">
        <v>3878</v>
      </c>
      <c r="E6951" s="8" t="s">
        <v>13816</v>
      </c>
      <c r="F6951" s="8" t="str">
        <f>VLOOKUP(E6951,'DANH MỤC'!$F:$G,2,0)</f>
        <v>Nhóm 1</v>
      </c>
      <c r="G6951" s="8" t="s">
        <v>8485</v>
      </c>
      <c r="H6951" t="str">
        <f>VLOOKUP(G6951,'DANH MỤC'!$I:$K,2,0)</f>
        <v>KH 2506</v>
      </c>
      <c r="I6951" t="str">
        <f>VLOOKUP(G6951,'DANH MỤC'!$I:$K,3,0)</f>
        <v>Quảng Ninh</v>
      </c>
      <c r="J6951" s="8" t="s">
        <v>19</v>
      </c>
      <c r="K6951" t="str">
        <f>VLOOKUP(J6951,'DANH MỤC'!$A$1:$B$19,2,0)</f>
        <v>Sản phẩm 0003</v>
      </c>
      <c r="L6951" t="s">
        <v>15</v>
      </c>
      <c r="M6951">
        <v>1</v>
      </c>
      <c r="N6951" s="3">
        <f>IF(LEFT(K6951,1)="S",VLOOKUP(K6951,'DANH MỤC'!$B:$D,2,0),VLOOKUP(K6951,'DANH MỤC'!$B:$D,3,0))</f>
        <v>2500000</v>
      </c>
      <c r="O6951">
        <v>0</v>
      </c>
      <c r="P6951" s="3">
        <f>N6951*O6951%*CSDL[[#This Row],[SỐ LƯỢNG]]</f>
        <v>0</v>
      </c>
      <c r="Q6951" s="3">
        <f t="shared" si="3173"/>
        <v>2500000</v>
      </c>
    </row>
    <row r="6952" spans="1:17" x14ac:dyDescent="0.3">
      <c r="A6952" s="23" t="str">
        <f t="shared" ref="A6952:A6954" si="3189">A6951</f>
        <v>08/03/2019</v>
      </c>
      <c r="B6952" s="8" t="str">
        <f t="shared" ref="B6952:B6954" si="3190">B6951</f>
        <v>08/03/2019</v>
      </c>
      <c r="C6952" s="8">
        <v>3</v>
      </c>
      <c r="D6952" s="8" t="str">
        <f t="shared" ref="D6952:D6954" si="3191">D6951</f>
        <v>DH11244</v>
      </c>
      <c r="E6952" s="8" t="str">
        <f t="shared" ref="E6952:E6954" si="3192">E6951</f>
        <v>luyen.dam</v>
      </c>
      <c r="F6952" s="8" t="str">
        <f>VLOOKUP(E6952,'DANH MỤC'!$F:$G,2,0)</f>
        <v>Nhóm 1</v>
      </c>
      <c r="G6952" s="8" t="str">
        <f t="shared" ref="G6952:G6954" si="3193">G6951</f>
        <v>KH2506</v>
      </c>
      <c r="H6952" t="str">
        <f>VLOOKUP(G6952,'DANH MỤC'!$I:$K,2,0)</f>
        <v>KH 2506</v>
      </c>
      <c r="I6952" t="str">
        <f>VLOOKUP(G6952,'DANH MỤC'!$I:$K,3,0)</f>
        <v>Quảng Ninh</v>
      </c>
      <c r="J6952" s="8" t="s">
        <v>5940</v>
      </c>
      <c r="K6952" t="str">
        <f>VLOOKUP(J6952,'DANH MỤC'!$A$1:$B$19,2,0)</f>
        <v>Sản phẩm 0002</v>
      </c>
      <c r="L6952" t="s">
        <v>15</v>
      </c>
      <c r="M6952">
        <v>1</v>
      </c>
      <c r="N6952" s="3">
        <f>IF(LEFT(K6952,1)="S",VLOOKUP(K6952,'DANH MỤC'!$B:$D,2,0),VLOOKUP(K6952,'DANH MỤC'!$B:$D,3,0))</f>
        <v>2000000</v>
      </c>
      <c r="O6952">
        <v>0</v>
      </c>
      <c r="P6952" s="3">
        <f>N6952*O6952%*CSDL[[#This Row],[SỐ LƯỢNG]]</f>
        <v>0</v>
      </c>
      <c r="Q6952" s="3">
        <f t="shared" si="3173"/>
        <v>2000000</v>
      </c>
    </row>
    <row r="6953" spans="1:17" x14ac:dyDescent="0.3">
      <c r="A6953" s="23" t="str">
        <f t="shared" si="3189"/>
        <v>08/03/2019</v>
      </c>
      <c r="B6953" s="8" t="str">
        <f t="shared" si="3190"/>
        <v>08/03/2019</v>
      </c>
      <c r="C6953" s="8">
        <v>3</v>
      </c>
      <c r="D6953" s="8" t="str">
        <f t="shared" si="3191"/>
        <v>DH11244</v>
      </c>
      <c r="E6953" s="8" t="str">
        <f t="shared" si="3192"/>
        <v>luyen.dam</v>
      </c>
      <c r="F6953" s="8" t="str">
        <f>VLOOKUP(E6953,'DANH MỤC'!$F:$G,2,0)</f>
        <v>Nhóm 1</v>
      </c>
      <c r="G6953" s="8" t="str">
        <f t="shared" si="3193"/>
        <v>KH2506</v>
      </c>
      <c r="H6953" t="str">
        <f>VLOOKUP(G6953,'DANH MỤC'!$I:$K,2,0)</f>
        <v>KH 2506</v>
      </c>
      <c r="I6953" t="str">
        <f>VLOOKUP(G6953,'DANH MỤC'!$I:$K,3,0)</f>
        <v>Quảng Ninh</v>
      </c>
      <c r="J6953" s="8" t="s">
        <v>5939</v>
      </c>
      <c r="K6953" t="str">
        <f>VLOOKUP(J6953,'DANH MỤC'!$A$1:$B$19,2,0)</f>
        <v>Sản phẩm 0001</v>
      </c>
      <c r="L6953" t="s">
        <v>15</v>
      </c>
      <c r="M6953">
        <v>1</v>
      </c>
      <c r="N6953" s="3">
        <f>IF(LEFT(K6953,1)="S",VLOOKUP(K6953,'DANH MỤC'!$B:$D,2,0),VLOOKUP(K6953,'DANH MỤC'!$B:$D,3,0))</f>
        <v>3000000</v>
      </c>
      <c r="O6953">
        <v>0</v>
      </c>
      <c r="P6953" s="3">
        <f>N6953*O6953%*CSDL[[#This Row],[SỐ LƯỢNG]]</f>
        <v>0</v>
      </c>
      <c r="Q6953" s="3">
        <f t="shared" si="3173"/>
        <v>3000000</v>
      </c>
    </row>
    <row r="6954" spans="1:17" x14ac:dyDescent="0.3">
      <c r="A6954" s="23" t="str">
        <f t="shared" si="3189"/>
        <v>08/03/2019</v>
      </c>
      <c r="B6954" s="8" t="str">
        <f t="shared" si="3190"/>
        <v>08/03/2019</v>
      </c>
      <c r="C6954" s="8">
        <v>3</v>
      </c>
      <c r="D6954" s="8" t="str">
        <f t="shared" si="3191"/>
        <v>DH11244</v>
      </c>
      <c r="E6954" s="8" t="str">
        <f t="shared" si="3192"/>
        <v>luyen.dam</v>
      </c>
      <c r="F6954" s="8" t="str">
        <f>VLOOKUP(E6954,'DANH MỤC'!$F:$G,2,0)</f>
        <v>Nhóm 1</v>
      </c>
      <c r="G6954" s="8" t="str">
        <f t="shared" si="3193"/>
        <v>KH2506</v>
      </c>
      <c r="H6954" t="str">
        <f>VLOOKUP(G6954,'DANH MỤC'!$I:$K,2,0)</f>
        <v>KH 2506</v>
      </c>
      <c r="I6954" t="str">
        <f>VLOOKUP(G6954,'DANH MỤC'!$I:$K,3,0)</f>
        <v>Quảng Ninh</v>
      </c>
      <c r="J6954" s="8" t="s">
        <v>5945</v>
      </c>
      <c r="K6954" t="str">
        <f>VLOOKUP(J6954,'DANH MỤC'!$A$1:$B$19,2,0)</f>
        <v>Hàng tặng 0002</v>
      </c>
      <c r="L6954" t="s">
        <v>51</v>
      </c>
      <c r="M6954">
        <v>1</v>
      </c>
      <c r="N6954" s="3">
        <f>IF(LEFT(K6954,1)="S",VLOOKUP(K6954,'DANH MỤC'!$B:$D,2,0),VLOOKUP(K6954,'DANH MỤC'!$B:$D,3,0))</f>
        <v>500000</v>
      </c>
      <c r="O6954">
        <v>0</v>
      </c>
      <c r="P6954" s="3">
        <f>N6954*O6954%*CSDL[[#This Row],[SỐ LƯỢNG]]</f>
        <v>0</v>
      </c>
      <c r="Q6954" s="3">
        <f t="shared" si="3173"/>
        <v>500000</v>
      </c>
    </row>
    <row r="6955" spans="1:17" x14ac:dyDescent="0.3">
      <c r="A6955" s="23" t="s">
        <v>3752</v>
      </c>
      <c r="B6955" s="8" t="s">
        <v>3752</v>
      </c>
      <c r="C6955" s="8">
        <v>3</v>
      </c>
      <c r="D6955" s="8" t="s">
        <v>3879</v>
      </c>
      <c r="E6955" s="8" t="s">
        <v>13814</v>
      </c>
      <c r="F6955" s="8" t="str">
        <f>VLOOKUP(E6955,'DANH MỤC'!$F:$G,2,0)</f>
        <v>Nhóm 1</v>
      </c>
      <c r="G6955" s="8" t="s">
        <v>8715</v>
      </c>
      <c r="H6955" t="str">
        <f>VLOOKUP(G6955,'DANH MỤC'!$I:$K,2,0)</f>
        <v>KH 2743</v>
      </c>
      <c r="I6955" t="str">
        <f>VLOOKUP(G6955,'DANH MỤC'!$I:$K,3,0)</f>
        <v>Phú Thọ</v>
      </c>
      <c r="J6955" s="8" t="s">
        <v>5939</v>
      </c>
      <c r="K6955" t="str">
        <f>VLOOKUP(J6955,'DANH MỤC'!$A$1:$B$19,2,0)</f>
        <v>Sản phẩm 0001</v>
      </c>
      <c r="L6955" t="s">
        <v>15</v>
      </c>
      <c r="M6955">
        <v>1</v>
      </c>
      <c r="N6955" s="3">
        <f>IF(LEFT(K6955,1)="S",VLOOKUP(K6955,'DANH MỤC'!$B:$D,2,0),VLOOKUP(K6955,'DANH MỤC'!$B:$D,3,0))</f>
        <v>3000000</v>
      </c>
      <c r="O6955">
        <v>10</v>
      </c>
      <c r="P6955" s="3">
        <f>N6955*O6955%*CSDL[[#This Row],[SỐ LƯỢNG]]</f>
        <v>300000</v>
      </c>
      <c r="Q6955" s="3">
        <f t="shared" si="3173"/>
        <v>2700000</v>
      </c>
    </row>
    <row r="6956" spans="1:17" x14ac:dyDescent="0.3">
      <c r="A6956" s="23" t="s">
        <v>3752</v>
      </c>
      <c r="B6956" s="8" t="s">
        <v>3752</v>
      </c>
      <c r="C6956" s="8">
        <v>3</v>
      </c>
      <c r="D6956" s="8" t="s">
        <v>3880</v>
      </c>
      <c r="E6956" s="8" t="s">
        <v>13814</v>
      </c>
      <c r="F6956" s="8" t="str">
        <f>VLOOKUP(E6956,'DANH MỤC'!$F:$G,2,0)</f>
        <v>Nhóm 1</v>
      </c>
      <c r="G6956" s="8" t="s">
        <v>8716</v>
      </c>
      <c r="H6956" t="str">
        <f>VLOOKUP(G6956,'DANH MỤC'!$I:$K,2,0)</f>
        <v>KH 2744</v>
      </c>
      <c r="I6956" t="str">
        <f>VLOOKUP(G6956,'DANH MỤC'!$I:$K,3,0)</f>
        <v>Hồ Chí Minh</v>
      </c>
      <c r="J6956" s="8" t="s">
        <v>5939</v>
      </c>
      <c r="K6956" t="str">
        <f>VLOOKUP(J6956,'DANH MỤC'!$A$1:$B$19,2,0)</f>
        <v>Sản phẩm 0001</v>
      </c>
      <c r="L6956" t="s">
        <v>15</v>
      </c>
      <c r="M6956">
        <v>1</v>
      </c>
      <c r="N6956" s="3">
        <f>IF(LEFT(K6956,1)="S",VLOOKUP(K6956,'DANH MỤC'!$B:$D,2,0),VLOOKUP(K6956,'DANH MỤC'!$B:$D,3,0))</f>
        <v>3000000</v>
      </c>
      <c r="O6956">
        <v>0</v>
      </c>
      <c r="P6956" s="3">
        <f>N6956*O6956%*CSDL[[#This Row],[SỐ LƯỢNG]]</f>
        <v>0</v>
      </c>
      <c r="Q6956" s="3">
        <f t="shared" si="3173"/>
        <v>3000000</v>
      </c>
    </row>
    <row r="6957" spans="1:17" x14ac:dyDescent="0.3">
      <c r="A6957" s="23" t="str">
        <f>A6956</f>
        <v>08/03/2019</v>
      </c>
      <c r="B6957" s="8" t="str">
        <f>B6956</f>
        <v>08/03/2019</v>
      </c>
      <c r="C6957" s="8">
        <v>3</v>
      </c>
      <c r="D6957" s="8" t="str">
        <f>D6956</f>
        <v>DH11242</v>
      </c>
      <c r="E6957" s="8" t="str">
        <f>E6956</f>
        <v>hai.vi</v>
      </c>
      <c r="F6957" s="8" t="str">
        <f>VLOOKUP(E6957,'DANH MỤC'!$F:$G,2,0)</f>
        <v>Nhóm 1</v>
      </c>
      <c r="G6957" s="8" t="str">
        <f>G6956</f>
        <v>KH2744</v>
      </c>
      <c r="H6957" t="str">
        <f>VLOOKUP(G6957,'DANH MỤC'!$I:$K,2,0)</f>
        <v>KH 2744</v>
      </c>
      <c r="I6957" t="str">
        <f>VLOOKUP(G6957,'DANH MỤC'!$I:$K,3,0)</f>
        <v>Hồ Chí Minh</v>
      </c>
      <c r="J6957" s="8" t="s">
        <v>5944</v>
      </c>
      <c r="K6957" t="str">
        <f>VLOOKUP(J6957,'DANH MỤC'!$A$1:$B$19,2,0)</f>
        <v>Hàng tặng 0001</v>
      </c>
      <c r="L6957" t="s">
        <v>24</v>
      </c>
      <c r="M6957">
        <v>2</v>
      </c>
      <c r="N6957" s="3">
        <f>IF(LEFT(K6957,1)="S",VLOOKUP(K6957,'DANH MỤC'!$B:$D,2,0),VLOOKUP(K6957,'DANH MỤC'!$B:$D,3,0))</f>
        <v>200000</v>
      </c>
      <c r="O6957">
        <v>100</v>
      </c>
      <c r="P6957" s="3">
        <f>N6957*O6957%*CSDL[[#This Row],[SỐ LƯỢNG]]</f>
        <v>400000</v>
      </c>
      <c r="Q6957" s="3">
        <f t="shared" si="3173"/>
        <v>0</v>
      </c>
    </row>
    <row r="6958" spans="1:17" x14ac:dyDescent="0.3">
      <c r="A6958" s="23" t="s">
        <v>3752</v>
      </c>
      <c r="B6958" s="8" t="s">
        <v>3752</v>
      </c>
      <c r="C6958" s="8">
        <v>3</v>
      </c>
      <c r="D6958" s="8" t="s">
        <v>3881</v>
      </c>
      <c r="E6958" s="8" t="s">
        <v>13849</v>
      </c>
      <c r="F6958" s="8" t="str">
        <f>VLOOKUP(E6958,'DANH MỤC'!$F:$G,2,0)</f>
        <v>Nhóm 3</v>
      </c>
      <c r="G6958" s="8" t="s">
        <v>6505</v>
      </c>
      <c r="H6958" t="str">
        <f>VLOOKUP(G6958,'DANH MỤC'!$I:$K,2,0)</f>
        <v>KH 0472</v>
      </c>
      <c r="I6958" t="str">
        <f>VLOOKUP(G6958,'DANH MỤC'!$I:$K,3,0)</f>
        <v>Vĩnh Phúc</v>
      </c>
      <c r="J6958" s="8" t="s">
        <v>14</v>
      </c>
      <c r="K6958" t="str">
        <f>VLOOKUP(J6958,'DANH MỤC'!$A$1:$B$19,2,0)</f>
        <v>Sản phẩm 0004</v>
      </c>
      <c r="L6958" t="s">
        <v>15</v>
      </c>
      <c r="M6958">
        <v>36</v>
      </c>
      <c r="N6958" s="3">
        <f>IF(LEFT(K6958,1)="S",VLOOKUP(K6958,'DANH MỤC'!$B:$D,2,0),VLOOKUP(K6958,'DANH MỤC'!$B:$D,3,0))</f>
        <v>3500000</v>
      </c>
      <c r="O6958">
        <v>100</v>
      </c>
      <c r="P6958" s="3">
        <f>N6958*O6958%*CSDL[[#This Row],[SỐ LƯỢNG]]</f>
        <v>126000000</v>
      </c>
      <c r="Q6958" s="3">
        <f t="shared" si="3173"/>
        <v>0</v>
      </c>
    </row>
    <row r="6959" spans="1:17" x14ac:dyDescent="0.3">
      <c r="A6959" s="23" t="s">
        <v>3752</v>
      </c>
      <c r="B6959" s="8" t="s">
        <v>3752</v>
      </c>
      <c r="C6959" s="8">
        <v>3</v>
      </c>
      <c r="D6959" s="8" t="s">
        <v>3882</v>
      </c>
      <c r="E6959" s="8" t="s">
        <v>13833</v>
      </c>
      <c r="F6959" s="8" t="str">
        <f>VLOOKUP(E6959,'DANH MỤC'!$F:$G,2,0)</f>
        <v>Nhóm 2</v>
      </c>
      <c r="G6959" s="8" t="s">
        <v>8717</v>
      </c>
      <c r="H6959" t="str">
        <f>VLOOKUP(G6959,'DANH MỤC'!$I:$K,2,0)</f>
        <v>KH 2745</v>
      </c>
      <c r="I6959" t="str">
        <f>VLOOKUP(G6959,'DANH MỤC'!$I:$K,3,0)</f>
        <v>Bắc Giang</v>
      </c>
      <c r="J6959" s="8" t="s">
        <v>5941</v>
      </c>
      <c r="K6959" t="str">
        <f>VLOOKUP(J6959,'DANH MỤC'!$A$1:$B$19,2,0)</f>
        <v>Sản phẩm 0006</v>
      </c>
      <c r="L6959" t="s">
        <v>15</v>
      </c>
      <c r="M6959">
        <v>1</v>
      </c>
      <c r="N6959" s="3">
        <f>IF(LEFT(K6959,1)="S",VLOOKUP(K6959,'DANH MỤC'!$B:$D,2,0),VLOOKUP(K6959,'DANH MỤC'!$B:$D,3,0))</f>
        <v>800000</v>
      </c>
      <c r="O6959">
        <v>0</v>
      </c>
      <c r="P6959" s="3">
        <f>N6959*O6959%*CSDL[[#This Row],[SỐ LƯỢNG]]</f>
        <v>0</v>
      </c>
      <c r="Q6959" s="3">
        <f t="shared" si="3173"/>
        <v>800000</v>
      </c>
    </row>
    <row r="6960" spans="1:17" x14ac:dyDescent="0.3">
      <c r="A6960" s="23" t="s">
        <v>3752</v>
      </c>
      <c r="B6960" s="8" t="s">
        <v>3752</v>
      </c>
      <c r="C6960" s="8">
        <v>3</v>
      </c>
      <c r="D6960" s="8" t="s">
        <v>3883</v>
      </c>
      <c r="E6960" s="8" t="s">
        <v>13830</v>
      </c>
      <c r="F6960" s="8" t="str">
        <f>VLOOKUP(E6960,'DANH MỤC'!$F:$G,2,0)</f>
        <v>Nhóm 2</v>
      </c>
      <c r="G6960" s="8" t="s">
        <v>8718</v>
      </c>
      <c r="H6960" t="str">
        <f>VLOOKUP(G6960,'DANH MỤC'!$I:$K,2,0)</f>
        <v>KH 2746</v>
      </c>
      <c r="I6960" t="str">
        <f>VLOOKUP(G6960,'DANH MỤC'!$I:$K,3,0)</f>
        <v>Ninh Bình</v>
      </c>
      <c r="J6960" s="8" t="s">
        <v>5941</v>
      </c>
      <c r="K6960" t="str">
        <f>VLOOKUP(J6960,'DANH MỤC'!$A$1:$B$19,2,0)</f>
        <v>Sản phẩm 0006</v>
      </c>
      <c r="L6960" t="s">
        <v>15</v>
      </c>
      <c r="M6960">
        <v>1</v>
      </c>
      <c r="N6960" s="3">
        <f>IF(LEFT(K6960,1)="S",VLOOKUP(K6960,'DANH MỤC'!$B:$D,2,0),VLOOKUP(K6960,'DANH MỤC'!$B:$D,3,0))</f>
        <v>800000</v>
      </c>
      <c r="O6960">
        <v>0</v>
      </c>
      <c r="P6960" s="3">
        <f>N6960*O6960%*CSDL[[#This Row],[SỐ LƯỢNG]]</f>
        <v>0</v>
      </c>
      <c r="Q6960" s="3">
        <f t="shared" si="3173"/>
        <v>800000</v>
      </c>
    </row>
    <row r="6961" spans="1:17" x14ac:dyDescent="0.3">
      <c r="A6961" s="23" t="str">
        <f t="shared" ref="A6961:A6962" si="3194">A6960</f>
        <v>08/03/2019</v>
      </c>
      <c r="B6961" s="8" t="str">
        <f t="shared" ref="B6961:B6962" si="3195">B6960</f>
        <v>08/03/2019</v>
      </c>
      <c r="C6961" s="8">
        <v>3</v>
      </c>
      <c r="D6961" s="8" t="str">
        <f t="shared" ref="D6961:D6962" si="3196">D6960</f>
        <v>DH11239</v>
      </c>
      <c r="E6961" s="8" t="str">
        <f t="shared" ref="E6961:E6962" si="3197">E6960</f>
        <v>ha.vo</v>
      </c>
      <c r="F6961" s="8" t="str">
        <f>VLOOKUP(E6961,'DANH MỤC'!$F:$G,2,0)</f>
        <v>Nhóm 2</v>
      </c>
      <c r="G6961" s="8" t="str">
        <f t="shared" ref="G6961:G6962" si="3198">G6960</f>
        <v>KH2746</v>
      </c>
      <c r="H6961" t="str">
        <f>VLOOKUP(G6961,'DANH MỤC'!$I:$K,2,0)</f>
        <v>KH 2746</v>
      </c>
      <c r="I6961" t="str">
        <f>VLOOKUP(G6961,'DANH MỤC'!$I:$K,3,0)</f>
        <v>Ninh Bình</v>
      </c>
      <c r="J6961" s="8" t="s">
        <v>5942</v>
      </c>
      <c r="K6961" t="str">
        <f>VLOOKUP(J6961,'DANH MỤC'!$A$1:$B$19,2,0)</f>
        <v>Sản phẩm 0007</v>
      </c>
      <c r="L6961" t="s">
        <v>15</v>
      </c>
      <c r="M6961">
        <v>1</v>
      </c>
      <c r="N6961" s="3">
        <f>IF(LEFT(K6961,1)="S",VLOOKUP(K6961,'DANH MỤC'!$B:$D,2,0),VLOOKUP(K6961,'DANH MỤC'!$B:$D,3,0))</f>
        <v>800000</v>
      </c>
      <c r="O6961">
        <v>0</v>
      </c>
      <c r="P6961" s="3">
        <f>N6961*O6961%*CSDL[[#This Row],[SỐ LƯỢNG]]</f>
        <v>0</v>
      </c>
      <c r="Q6961" s="3">
        <f t="shared" si="3173"/>
        <v>800000</v>
      </c>
    </row>
    <row r="6962" spans="1:17" x14ac:dyDescent="0.3">
      <c r="A6962" s="23" t="str">
        <f t="shared" si="3194"/>
        <v>08/03/2019</v>
      </c>
      <c r="B6962" s="8" t="str">
        <f t="shared" si="3195"/>
        <v>08/03/2019</v>
      </c>
      <c r="C6962" s="8">
        <v>3</v>
      </c>
      <c r="D6962" s="8" t="str">
        <f t="shared" si="3196"/>
        <v>DH11239</v>
      </c>
      <c r="E6962" s="8" t="str">
        <f t="shared" si="3197"/>
        <v>ha.vo</v>
      </c>
      <c r="F6962" s="8" t="str">
        <f>VLOOKUP(E6962,'DANH MỤC'!$F:$G,2,0)</f>
        <v>Nhóm 2</v>
      </c>
      <c r="G6962" s="8" t="str">
        <f t="shared" si="3198"/>
        <v>KH2746</v>
      </c>
      <c r="H6962" t="str">
        <f>VLOOKUP(G6962,'DANH MỤC'!$I:$K,2,0)</f>
        <v>KH 2746</v>
      </c>
      <c r="I6962" t="str">
        <f>VLOOKUP(G6962,'DANH MỤC'!$I:$K,3,0)</f>
        <v>Ninh Bình</v>
      </c>
      <c r="J6962" s="8" t="s">
        <v>5949</v>
      </c>
      <c r="K6962" t="str">
        <f>VLOOKUP(J6962,'DANH MỤC'!$A$1:$B$19,2,0)</f>
        <v>Hàng tặng 0006</v>
      </c>
      <c r="L6962" t="s">
        <v>51</v>
      </c>
      <c r="M6962">
        <v>1</v>
      </c>
      <c r="N6962" s="3">
        <f>IF(LEFT(K6962,1)="S",VLOOKUP(K6962,'DANH MỤC'!$B:$D,2,0),VLOOKUP(K6962,'DANH MỤC'!$B:$D,3,0))</f>
        <v>400000</v>
      </c>
      <c r="O6962">
        <v>0</v>
      </c>
      <c r="P6962" s="3">
        <f>N6962*O6962%*CSDL[[#This Row],[SỐ LƯỢNG]]</f>
        <v>0</v>
      </c>
      <c r="Q6962" s="3">
        <f t="shared" si="3173"/>
        <v>400000</v>
      </c>
    </row>
    <row r="6963" spans="1:17" x14ac:dyDescent="0.3">
      <c r="A6963" s="23" t="s">
        <v>3752</v>
      </c>
      <c r="B6963" s="8" t="s">
        <v>3752</v>
      </c>
      <c r="C6963" s="8">
        <v>3</v>
      </c>
      <c r="D6963" s="8" t="s">
        <v>3884</v>
      </c>
      <c r="E6963" s="8" t="s">
        <v>13821</v>
      </c>
      <c r="F6963" s="8" t="str">
        <f>VLOOKUP(E6963,'DANH MỤC'!$F:$G,2,0)</f>
        <v>Nhóm 1</v>
      </c>
      <c r="G6963" s="8" t="s">
        <v>8719</v>
      </c>
      <c r="H6963" t="str">
        <f>VLOOKUP(G6963,'DANH MỤC'!$I:$K,2,0)</f>
        <v>KH 2747</v>
      </c>
      <c r="I6963" t="str">
        <f>VLOOKUP(G6963,'DANH MỤC'!$I:$K,3,0)</f>
        <v>Lạng Sơn</v>
      </c>
      <c r="J6963" s="8" t="s">
        <v>5940</v>
      </c>
      <c r="K6963" t="str">
        <f>VLOOKUP(J6963,'DANH MỤC'!$A$1:$B$19,2,0)</f>
        <v>Sản phẩm 0002</v>
      </c>
      <c r="L6963" t="s">
        <v>15</v>
      </c>
      <c r="M6963">
        <v>1</v>
      </c>
      <c r="N6963" s="3">
        <f>IF(LEFT(K6963,1)="S",VLOOKUP(K6963,'DANH MỤC'!$B:$D,2,0),VLOOKUP(K6963,'DANH MỤC'!$B:$D,3,0))</f>
        <v>2000000</v>
      </c>
      <c r="O6963">
        <v>0</v>
      </c>
      <c r="P6963" s="3">
        <f>N6963*O6963%*CSDL[[#This Row],[SỐ LƯỢNG]]</f>
        <v>0</v>
      </c>
      <c r="Q6963" s="3">
        <f t="shared" si="3173"/>
        <v>2000000</v>
      </c>
    </row>
    <row r="6964" spans="1:17" x14ac:dyDescent="0.3">
      <c r="A6964" s="23" t="str">
        <f t="shared" ref="A6964:A6965" si="3199">A6963</f>
        <v>08/03/2019</v>
      </c>
      <c r="B6964" s="8" t="str">
        <f t="shared" ref="B6964:B6965" si="3200">B6963</f>
        <v>08/03/2019</v>
      </c>
      <c r="C6964" s="8">
        <v>3</v>
      </c>
      <c r="D6964" s="8" t="str">
        <f t="shared" ref="D6964:D6965" si="3201">D6963</f>
        <v>DH11238</v>
      </c>
      <c r="E6964" s="8" t="str">
        <f t="shared" ref="E6964:E6965" si="3202">E6963</f>
        <v>thu.le</v>
      </c>
      <c r="F6964" s="8" t="str">
        <f>VLOOKUP(E6964,'DANH MỤC'!$F:$G,2,0)</f>
        <v>Nhóm 1</v>
      </c>
      <c r="G6964" s="8" t="str">
        <f t="shared" ref="G6964:G6965" si="3203">G6963</f>
        <v>KH2747</v>
      </c>
      <c r="H6964" t="str">
        <f>VLOOKUP(G6964,'DANH MỤC'!$I:$K,2,0)</f>
        <v>KH 2747</v>
      </c>
      <c r="I6964" t="str">
        <f>VLOOKUP(G6964,'DANH MỤC'!$I:$K,3,0)</f>
        <v>Lạng Sơn</v>
      </c>
      <c r="J6964" s="8" t="s">
        <v>14</v>
      </c>
      <c r="K6964" t="str">
        <f>VLOOKUP(J6964,'DANH MỤC'!$A$1:$B$19,2,0)</f>
        <v>Sản phẩm 0004</v>
      </c>
      <c r="L6964" t="s">
        <v>15</v>
      </c>
      <c r="M6964">
        <v>1</v>
      </c>
      <c r="N6964" s="3">
        <f>IF(LEFT(K6964,1)="S",VLOOKUP(K6964,'DANH MỤC'!$B:$D,2,0),VLOOKUP(K6964,'DANH MỤC'!$B:$D,3,0))</f>
        <v>3500000</v>
      </c>
      <c r="O6964">
        <v>0</v>
      </c>
      <c r="P6964" s="3">
        <f>N6964*O6964%*CSDL[[#This Row],[SỐ LƯỢNG]]</f>
        <v>0</v>
      </c>
      <c r="Q6964" s="3">
        <f t="shared" si="3173"/>
        <v>3500000</v>
      </c>
    </row>
    <row r="6965" spans="1:17" x14ac:dyDescent="0.3">
      <c r="A6965" s="23" t="str">
        <f t="shared" si="3199"/>
        <v>08/03/2019</v>
      </c>
      <c r="B6965" s="8" t="str">
        <f t="shared" si="3200"/>
        <v>08/03/2019</v>
      </c>
      <c r="C6965" s="8">
        <v>3</v>
      </c>
      <c r="D6965" s="8" t="str">
        <f t="shared" si="3201"/>
        <v>DH11238</v>
      </c>
      <c r="E6965" s="8" t="str">
        <f t="shared" si="3202"/>
        <v>thu.le</v>
      </c>
      <c r="F6965" s="8" t="str">
        <f>VLOOKUP(E6965,'DANH MỤC'!$F:$G,2,0)</f>
        <v>Nhóm 1</v>
      </c>
      <c r="G6965" s="8" t="str">
        <f t="shared" si="3203"/>
        <v>KH2747</v>
      </c>
      <c r="H6965" t="str">
        <f>VLOOKUP(G6965,'DANH MỤC'!$I:$K,2,0)</f>
        <v>KH 2747</v>
      </c>
      <c r="I6965" t="str">
        <f>VLOOKUP(G6965,'DANH MỤC'!$I:$K,3,0)</f>
        <v>Lạng Sơn</v>
      </c>
      <c r="J6965" s="8" t="s">
        <v>5939</v>
      </c>
      <c r="K6965" t="str">
        <f>VLOOKUP(J6965,'DANH MỤC'!$A$1:$B$19,2,0)</f>
        <v>Sản phẩm 0001</v>
      </c>
      <c r="L6965" t="s">
        <v>15</v>
      </c>
      <c r="M6965">
        <v>1</v>
      </c>
      <c r="N6965" s="3">
        <f>IF(LEFT(K6965,1)="S",VLOOKUP(K6965,'DANH MỤC'!$B:$D,2,0),VLOOKUP(K6965,'DANH MỤC'!$B:$D,3,0))</f>
        <v>3000000</v>
      </c>
      <c r="O6965">
        <v>0</v>
      </c>
      <c r="P6965" s="3">
        <f>N6965*O6965%*CSDL[[#This Row],[SỐ LƯỢNG]]</f>
        <v>0</v>
      </c>
      <c r="Q6965" s="3">
        <f t="shared" si="3173"/>
        <v>3000000</v>
      </c>
    </row>
    <row r="6966" spans="1:17" x14ac:dyDescent="0.3">
      <c r="A6966" s="23" t="s">
        <v>3752</v>
      </c>
      <c r="B6966" s="8" t="s">
        <v>3752</v>
      </c>
      <c r="C6966" s="8">
        <v>3</v>
      </c>
      <c r="D6966" s="8" t="s">
        <v>3885</v>
      </c>
      <c r="E6966" s="8" t="s">
        <v>13822</v>
      </c>
      <c r="F6966" s="8" t="str">
        <f>VLOOKUP(E6966,'DANH MỤC'!$F:$G,2,0)</f>
        <v>Nhóm 1</v>
      </c>
      <c r="G6966" s="8" t="s">
        <v>8720</v>
      </c>
      <c r="H6966" t="str">
        <f>VLOOKUP(G6966,'DANH MỤC'!$I:$K,2,0)</f>
        <v>KH 2748</v>
      </c>
      <c r="I6966" t="str">
        <f>VLOOKUP(G6966,'DANH MỤC'!$I:$K,3,0)</f>
        <v>Nghệ An</v>
      </c>
      <c r="J6966" s="8" t="s">
        <v>19</v>
      </c>
      <c r="K6966" t="str">
        <f>VLOOKUP(J6966,'DANH MỤC'!$A$1:$B$19,2,0)</f>
        <v>Sản phẩm 0003</v>
      </c>
      <c r="L6966" t="s">
        <v>15</v>
      </c>
      <c r="M6966">
        <v>1</v>
      </c>
      <c r="N6966" s="3">
        <f>IF(LEFT(K6966,1)="S",VLOOKUP(K6966,'DANH MỤC'!$B:$D,2,0),VLOOKUP(K6966,'DANH MỤC'!$B:$D,3,0))</f>
        <v>2500000</v>
      </c>
      <c r="O6966">
        <v>0</v>
      </c>
      <c r="P6966" s="3">
        <f>N6966*O6966%*CSDL[[#This Row],[SỐ LƯỢNG]]</f>
        <v>0</v>
      </c>
      <c r="Q6966" s="3">
        <f t="shared" si="3173"/>
        <v>2500000</v>
      </c>
    </row>
    <row r="6967" spans="1:17" x14ac:dyDescent="0.3">
      <c r="A6967" s="23" t="str">
        <f>A6966</f>
        <v>08/03/2019</v>
      </c>
      <c r="B6967" s="8" t="str">
        <f>B6966</f>
        <v>08/03/2019</v>
      </c>
      <c r="C6967" s="8">
        <v>3</v>
      </c>
      <c r="D6967" s="8" t="str">
        <f>D6966</f>
        <v>DH11237</v>
      </c>
      <c r="E6967" s="8" t="str">
        <f>E6966</f>
        <v>anh.hong</v>
      </c>
      <c r="F6967" s="8" t="str">
        <f>VLOOKUP(E6967,'DANH MỤC'!$F:$G,2,0)</f>
        <v>Nhóm 1</v>
      </c>
      <c r="G6967" s="8" t="str">
        <f>G6966</f>
        <v>KH2748</v>
      </c>
      <c r="H6967" t="str">
        <f>VLOOKUP(G6967,'DANH MỤC'!$I:$K,2,0)</f>
        <v>KH 2748</v>
      </c>
      <c r="I6967" t="str">
        <f>VLOOKUP(G6967,'DANH MỤC'!$I:$K,3,0)</f>
        <v>Nghệ An</v>
      </c>
      <c r="J6967" s="8" t="s">
        <v>5944</v>
      </c>
      <c r="K6967" t="str">
        <f>VLOOKUP(J6967,'DANH MỤC'!$A$1:$B$19,2,0)</f>
        <v>Hàng tặng 0001</v>
      </c>
      <c r="L6967" t="s">
        <v>24</v>
      </c>
      <c r="M6967">
        <v>2</v>
      </c>
      <c r="N6967" s="3">
        <f>IF(LEFT(K6967,1)="S",VLOOKUP(K6967,'DANH MỤC'!$B:$D,2,0),VLOOKUP(K6967,'DANH MỤC'!$B:$D,3,0))</f>
        <v>200000</v>
      </c>
      <c r="O6967">
        <v>100</v>
      </c>
      <c r="P6967" s="3">
        <f>N6967*O6967%*CSDL[[#This Row],[SỐ LƯỢNG]]</f>
        <v>400000</v>
      </c>
      <c r="Q6967" s="3">
        <f t="shared" si="3173"/>
        <v>0</v>
      </c>
    </row>
    <row r="6968" spans="1:17" x14ac:dyDescent="0.3">
      <c r="A6968" s="23" t="s">
        <v>3752</v>
      </c>
      <c r="B6968" s="8" t="s">
        <v>3752</v>
      </c>
      <c r="C6968" s="8">
        <v>3</v>
      </c>
      <c r="D6968" s="8" t="s">
        <v>3886</v>
      </c>
      <c r="E6968" s="8" t="s">
        <v>13833</v>
      </c>
      <c r="F6968" s="8" t="str">
        <f>VLOOKUP(E6968,'DANH MỤC'!$F:$G,2,0)</f>
        <v>Nhóm 2</v>
      </c>
      <c r="G6968" s="8" t="s">
        <v>8721</v>
      </c>
      <c r="H6968" t="str">
        <f>VLOOKUP(G6968,'DANH MỤC'!$I:$K,2,0)</f>
        <v>KH 2749</v>
      </c>
      <c r="I6968" t="str">
        <f>VLOOKUP(G6968,'DANH MỤC'!$I:$K,3,0)</f>
        <v>Hà Giang</v>
      </c>
      <c r="J6968" s="8" t="s">
        <v>14</v>
      </c>
      <c r="K6968" t="str">
        <f>VLOOKUP(J6968,'DANH MỤC'!$A$1:$B$19,2,0)</f>
        <v>Sản phẩm 0004</v>
      </c>
      <c r="L6968" t="s">
        <v>15</v>
      </c>
      <c r="M6968">
        <v>1</v>
      </c>
      <c r="N6968" s="3">
        <f>IF(LEFT(K6968,1)="S",VLOOKUP(K6968,'DANH MỤC'!$B:$D,2,0),VLOOKUP(K6968,'DANH MỤC'!$B:$D,3,0))</f>
        <v>3500000</v>
      </c>
      <c r="O6968">
        <v>0</v>
      </c>
      <c r="P6968" s="3">
        <f>N6968*O6968%*CSDL[[#This Row],[SỐ LƯỢNG]]</f>
        <v>0</v>
      </c>
      <c r="Q6968" s="3">
        <f t="shared" si="3173"/>
        <v>3500000</v>
      </c>
    </row>
    <row r="6969" spans="1:17" x14ac:dyDescent="0.3">
      <c r="A6969" s="23" t="str">
        <f>A6968</f>
        <v>08/03/2019</v>
      </c>
      <c r="B6969" s="8" t="str">
        <f>B6968</f>
        <v>08/03/2019</v>
      </c>
      <c r="C6969" s="8">
        <v>3</v>
      </c>
      <c r="D6969" s="8" t="str">
        <f>D6968</f>
        <v>DH11236</v>
      </c>
      <c r="E6969" s="8" t="str">
        <f>E6968</f>
        <v>anh.nguyen</v>
      </c>
      <c r="F6969" s="8" t="str">
        <f>VLOOKUP(E6969,'DANH MỤC'!$F:$G,2,0)</f>
        <v>Nhóm 2</v>
      </c>
      <c r="G6969" s="8" t="str">
        <f>G6968</f>
        <v>KH2749</v>
      </c>
      <c r="H6969" t="str">
        <f>VLOOKUP(G6969,'DANH MỤC'!$I:$K,2,0)</f>
        <v>KH 2749</v>
      </c>
      <c r="I6969" t="str">
        <f>VLOOKUP(G6969,'DANH MỤC'!$I:$K,3,0)</f>
        <v>Hà Giang</v>
      </c>
      <c r="J6969" s="8" t="s">
        <v>5944</v>
      </c>
      <c r="K6969" t="str">
        <f>VLOOKUP(J6969,'DANH MỤC'!$A$1:$B$19,2,0)</f>
        <v>Hàng tặng 0001</v>
      </c>
      <c r="L6969" t="s">
        <v>24</v>
      </c>
      <c r="M6969">
        <v>2</v>
      </c>
      <c r="N6969" s="3">
        <f>IF(LEFT(K6969,1)="S",VLOOKUP(K6969,'DANH MỤC'!$B:$D,2,0),VLOOKUP(K6969,'DANH MỤC'!$B:$D,3,0))</f>
        <v>200000</v>
      </c>
      <c r="O6969">
        <v>100</v>
      </c>
      <c r="P6969" s="3">
        <f>N6969*O6969%*CSDL[[#This Row],[SỐ LƯỢNG]]</f>
        <v>400000</v>
      </c>
      <c r="Q6969" s="3">
        <f t="shared" si="3173"/>
        <v>0</v>
      </c>
    </row>
    <row r="6970" spans="1:17" x14ac:dyDescent="0.3">
      <c r="A6970" s="23" t="s">
        <v>3752</v>
      </c>
      <c r="B6970" s="8" t="s">
        <v>3752</v>
      </c>
      <c r="C6970" s="8">
        <v>3</v>
      </c>
      <c r="D6970" s="8" t="s">
        <v>3887</v>
      </c>
      <c r="E6970" s="8" t="s">
        <v>13823</v>
      </c>
      <c r="F6970" s="8" t="str">
        <f>VLOOKUP(E6970,'DANH MỤC'!$F:$G,2,0)</f>
        <v>Nhóm 1</v>
      </c>
      <c r="G6970" s="8" t="s">
        <v>6526</v>
      </c>
      <c r="H6970" t="str">
        <f>VLOOKUP(G6970,'DANH MỤC'!$I:$K,2,0)</f>
        <v>KH 0493</v>
      </c>
      <c r="I6970" t="str">
        <f>VLOOKUP(G6970,'DANH MỤC'!$I:$K,3,0)</f>
        <v>Bình Phước</v>
      </c>
      <c r="J6970" s="8" t="s">
        <v>5940</v>
      </c>
      <c r="K6970" t="str">
        <f>VLOOKUP(J6970,'DANH MỤC'!$A$1:$B$19,2,0)</f>
        <v>Sản phẩm 0002</v>
      </c>
      <c r="L6970" t="s">
        <v>15</v>
      </c>
      <c r="M6970">
        <v>1</v>
      </c>
      <c r="N6970" s="3">
        <f>IF(LEFT(K6970,1)="S",VLOOKUP(K6970,'DANH MỤC'!$B:$D,2,0),VLOOKUP(K6970,'DANH MỤC'!$B:$D,3,0))</f>
        <v>2000000</v>
      </c>
      <c r="O6970">
        <v>0</v>
      </c>
      <c r="P6970" s="3">
        <f>N6970*O6970%*CSDL[[#This Row],[SỐ LƯỢNG]]</f>
        <v>0</v>
      </c>
      <c r="Q6970" s="3">
        <f t="shared" si="3173"/>
        <v>2000000</v>
      </c>
    </row>
    <row r="6971" spans="1:17" x14ac:dyDescent="0.3">
      <c r="A6971" s="23" t="str">
        <f t="shared" ref="A6971:A6973" si="3204">A6970</f>
        <v>08/03/2019</v>
      </c>
      <c r="B6971" s="8" t="str">
        <f t="shared" ref="B6971:B6973" si="3205">B6970</f>
        <v>08/03/2019</v>
      </c>
      <c r="C6971" s="8">
        <v>3</v>
      </c>
      <c r="D6971" s="8" t="str">
        <f t="shared" ref="D6971:D6973" si="3206">D6970</f>
        <v>DH11235</v>
      </c>
      <c r="E6971" s="8" t="str">
        <f t="shared" ref="E6971:E6973" si="3207">E6970</f>
        <v>giang.nguyen</v>
      </c>
      <c r="F6971" s="8" t="str">
        <f>VLOOKUP(E6971,'DANH MỤC'!$F:$G,2,0)</f>
        <v>Nhóm 1</v>
      </c>
      <c r="G6971" s="8" t="str">
        <f t="shared" ref="G6971:G6973" si="3208">G6970</f>
        <v>KH0493</v>
      </c>
      <c r="H6971" t="str">
        <f>VLOOKUP(G6971,'DANH MỤC'!$I:$K,2,0)</f>
        <v>KH 0493</v>
      </c>
      <c r="I6971" t="str">
        <f>VLOOKUP(G6971,'DANH MỤC'!$I:$K,3,0)</f>
        <v>Bình Phước</v>
      </c>
      <c r="J6971" s="8" t="s">
        <v>14</v>
      </c>
      <c r="K6971" t="str">
        <f>VLOOKUP(J6971,'DANH MỤC'!$A$1:$B$19,2,0)</f>
        <v>Sản phẩm 0004</v>
      </c>
      <c r="L6971" t="s">
        <v>15</v>
      </c>
      <c r="M6971">
        <v>1</v>
      </c>
      <c r="N6971" s="3">
        <f>IF(LEFT(K6971,1)="S",VLOOKUP(K6971,'DANH MỤC'!$B:$D,2,0),VLOOKUP(K6971,'DANH MỤC'!$B:$D,3,0))</f>
        <v>3500000</v>
      </c>
      <c r="O6971">
        <v>0</v>
      </c>
      <c r="P6971" s="3">
        <f>N6971*O6971%*CSDL[[#This Row],[SỐ LƯỢNG]]</f>
        <v>0</v>
      </c>
      <c r="Q6971" s="3">
        <f t="shared" si="3173"/>
        <v>3500000</v>
      </c>
    </row>
    <row r="6972" spans="1:17" x14ac:dyDescent="0.3">
      <c r="A6972" s="23" t="str">
        <f t="shared" si="3204"/>
        <v>08/03/2019</v>
      </c>
      <c r="B6972" s="8" t="str">
        <f t="shared" si="3205"/>
        <v>08/03/2019</v>
      </c>
      <c r="C6972" s="8">
        <v>3</v>
      </c>
      <c r="D6972" s="8" t="str">
        <f t="shared" si="3206"/>
        <v>DH11235</v>
      </c>
      <c r="E6972" s="8" t="str">
        <f t="shared" si="3207"/>
        <v>giang.nguyen</v>
      </c>
      <c r="F6972" s="8" t="str">
        <f>VLOOKUP(E6972,'DANH MỤC'!$F:$G,2,0)</f>
        <v>Nhóm 1</v>
      </c>
      <c r="G6972" s="8" t="str">
        <f t="shared" si="3208"/>
        <v>KH0493</v>
      </c>
      <c r="H6972" t="str">
        <f>VLOOKUP(G6972,'DANH MỤC'!$I:$K,2,0)</f>
        <v>KH 0493</v>
      </c>
      <c r="I6972" t="str">
        <f>VLOOKUP(G6972,'DANH MỤC'!$I:$K,3,0)</f>
        <v>Bình Phước</v>
      </c>
      <c r="J6972" s="8" t="s">
        <v>5939</v>
      </c>
      <c r="K6972" t="str">
        <f>VLOOKUP(J6972,'DANH MỤC'!$A$1:$B$19,2,0)</f>
        <v>Sản phẩm 0001</v>
      </c>
      <c r="L6972" t="s">
        <v>15</v>
      </c>
      <c r="M6972">
        <v>1</v>
      </c>
      <c r="N6972" s="3">
        <f>IF(LEFT(K6972,1)="S",VLOOKUP(K6972,'DANH MỤC'!$B:$D,2,0),VLOOKUP(K6972,'DANH MỤC'!$B:$D,3,0))</f>
        <v>3000000</v>
      </c>
      <c r="O6972">
        <v>0</v>
      </c>
      <c r="P6972" s="3">
        <f>N6972*O6972%*CSDL[[#This Row],[SỐ LƯỢNG]]</f>
        <v>0</v>
      </c>
      <c r="Q6972" s="3">
        <f t="shared" si="3173"/>
        <v>3000000</v>
      </c>
    </row>
    <row r="6973" spans="1:17" x14ac:dyDescent="0.3">
      <c r="A6973" s="23" t="str">
        <f t="shared" si="3204"/>
        <v>08/03/2019</v>
      </c>
      <c r="B6973" s="8" t="str">
        <f t="shared" si="3205"/>
        <v>08/03/2019</v>
      </c>
      <c r="C6973" s="8">
        <v>3</v>
      </c>
      <c r="D6973" s="8" t="str">
        <f t="shared" si="3206"/>
        <v>DH11235</v>
      </c>
      <c r="E6973" s="8" t="str">
        <f t="shared" si="3207"/>
        <v>giang.nguyen</v>
      </c>
      <c r="F6973" s="8" t="str">
        <f>VLOOKUP(E6973,'DANH MỤC'!$F:$G,2,0)</f>
        <v>Nhóm 1</v>
      </c>
      <c r="G6973" s="8" t="str">
        <f t="shared" si="3208"/>
        <v>KH0493</v>
      </c>
      <c r="H6973" t="str">
        <f>VLOOKUP(G6973,'DANH MỤC'!$I:$K,2,0)</f>
        <v>KH 0493</v>
      </c>
      <c r="I6973" t="str">
        <f>VLOOKUP(G6973,'DANH MỤC'!$I:$K,3,0)</f>
        <v>Bình Phước</v>
      </c>
      <c r="J6973" s="8" t="s">
        <v>5945</v>
      </c>
      <c r="K6973" t="str">
        <f>VLOOKUP(J6973,'DANH MỤC'!$A$1:$B$19,2,0)</f>
        <v>Hàng tặng 0002</v>
      </c>
      <c r="L6973" t="s">
        <v>51</v>
      </c>
      <c r="M6973">
        <v>1</v>
      </c>
      <c r="N6973" s="3">
        <f>IF(LEFT(K6973,1)="S",VLOOKUP(K6973,'DANH MỤC'!$B:$D,2,0),VLOOKUP(K6973,'DANH MỤC'!$B:$D,3,0))</f>
        <v>500000</v>
      </c>
      <c r="O6973">
        <v>0</v>
      </c>
      <c r="P6973" s="3">
        <f>N6973*O6973%*CSDL[[#This Row],[SỐ LƯỢNG]]</f>
        <v>0</v>
      </c>
      <c r="Q6973" s="3">
        <f t="shared" si="3173"/>
        <v>500000</v>
      </c>
    </row>
    <row r="6974" spans="1:17" x14ac:dyDescent="0.3">
      <c r="A6974" s="23" t="s">
        <v>3752</v>
      </c>
      <c r="B6974" s="8" t="s">
        <v>3752</v>
      </c>
      <c r="C6974" s="8">
        <v>3</v>
      </c>
      <c r="D6974" s="8" t="s">
        <v>3888</v>
      </c>
      <c r="E6974" s="8" t="s">
        <v>13819</v>
      </c>
      <c r="F6974" s="8" t="str">
        <f>VLOOKUP(E6974,'DANH MỤC'!$F:$G,2,0)</f>
        <v>Nhóm 1</v>
      </c>
      <c r="G6974" s="8" t="s">
        <v>8722</v>
      </c>
      <c r="H6974" t="str">
        <f>VLOOKUP(G6974,'DANH MỤC'!$I:$K,2,0)</f>
        <v>KH 2750</v>
      </c>
      <c r="I6974" t="str">
        <f>VLOOKUP(G6974,'DANH MỤC'!$I:$K,3,0)</f>
        <v>Trà Vinh</v>
      </c>
      <c r="J6974" s="8" t="s">
        <v>14</v>
      </c>
      <c r="K6974" t="str">
        <f>VLOOKUP(J6974,'DANH MỤC'!$A$1:$B$19,2,0)</f>
        <v>Sản phẩm 0004</v>
      </c>
      <c r="L6974" t="s">
        <v>15</v>
      </c>
      <c r="M6974">
        <v>1</v>
      </c>
      <c r="N6974" s="3">
        <f>IF(LEFT(K6974,1)="S",VLOOKUP(K6974,'DANH MỤC'!$B:$D,2,0),VLOOKUP(K6974,'DANH MỤC'!$B:$D,3,0))</f>
        <v>3500000</v>
      </c>
      <c r="O6974">
        <v>0</v>
      </c>
      <c r="P6974" s="3">
        <f>N6974*O6974%*CSDL[[#This Row],[SỐ LƯỢNG]]</f>
        <v>0</v>
      </c>
      <c r="Q6974" s="3">
        <f t="shared" si="3173"/>
        <v>3500000</v>
      </c>
    </row>
    <row r="6975" spans="1:17" x14ac:dyDescent="0.3">
      <c r="A6975" s="23" t="str">
        <f t="shared" ref="A6975:A6976" si="3209">A6974</f>
        <v>08/03/2019</v>
      </c>
      <c r="B6975" s="8" t="str">
        <f t="shared" ref="B6975:B6976" si="3210">B6974</f>
        <v>08/03/2019</v>
      </c>
      <c r="C6975" s="8">
        <v>3</v>
      </c>
      <c r="D6975" s="8" t="str">
        <f t="shared" ref="D6975:D6976" si="3211">D6974</f>
        <v>DH11233</v>
      </c>
      <c r="E6975" s="8" t="str">
        <f t="shared" ref="E6975:E6976" si="3212">E6974</f>
        <v>linh.truong</v>
      </c>
      <c r="F6975" s="8" t="str">
        <f>VLOOKUP(E6975,'DANH MỤC'!$F:$G,2,0)</f>
        <v>Nhóm 1</v>
      </c>
      <c r="G6975" s="8" t="str">
        <f t="shared" ref="G6975:G6976" si="3213">G6974</f>
        <v>KH2750</v>
      </c>
      <c r="H6975" t="str">
        <f>VLOOKUP(G6975,'DANH MỤC'!$I:$K,2,0)</f>
        <v>KH 2750</v>
      </c>
      <c r="I6975" t="str">
        <f>VLOOKUP(G6975,'DANH MỤC'!$I:$K,3,0)</f>
        <v>Trà Vinh</v>
      </c>
      <c r="J6975" s="8" t="s">
        <v>14</v>
      </c>
      <c r="K6975" t="str">
        <f>VLOOKUP(J6975,'DANH MỤC'!$A$1:$B$19,2,0)</f>
        <v>Sản phẩm 0004</v>
      </c>
      <c r="L6975" t="s">
        <v>15</v>
      </c>
      <c r="M6975">
        <v>1</v>
      </c>
      <c r="N6975" s="3">
        <f>IF(LEFT(K6975,1)="S",VLOOKUP(K6975,'DANH MỤC'!$B:$D,2,0),VLOOKUP(K6975,'DANH MỤC'!$B:$D,3,0))</f>
        <v>3500000</v>
      </c>
      <c r="O6975">
        <v>5</v>
      </c>
      <c r="P6975" s="3">
        <f>N6975*O6975%*CSDL[[#This Row],[SỐ LƯỢNG]]</f>
        <v>175000</v>
      </c>
      <c r="Q6975" s="3">
        <f t="shared" si="3173"/>
        <v>3325000</v>
      </c>
    </row>
    <row r="6976" spans="1:17" x14ac:dyDescent="0.3">
      <c r="A6976" s="23" t="str">
        <f t="shared" si="3209"/>
        <v>08/03/2019</v>
      </c>
      <c r="B6976" s="8" t="str">
        <f t="shared" si="3210"/>
        <v>08/03/2019</v>
      </c>
      <c r="C6976" s="8">
        <v>3</v>
      </c>
      <c r="D6976" s="8" t="str">
        <f t="shared" si="3211"/>
        <v>DH11233</v>
      </c>
      <c r="E6976" s="8" t="str">
        <f t="shared" si="3212"/>
        <v>linh.truong</v>
      </c>
      <c r="F6976" s="8" t="str">
        <f>VLOOKUP(E6976,'DANH MỤC'!$F:$G,2,0)</f>
        <v>Nhóm 1</v>
      </c>
      <c r="G6976" s="8" t="str">
        <f t="shared" si="3213"/>
        <v>KH2750</v>
      </c>
      <c r="H6976" t="str">
        <f>VLOOKUP(G6976,'DANH MỤC'!$I:$K,2,0)</f>
        <v>KH 2750</v>
      </c>
      <c r="I6976" t="str">
        <f>VLOOKUP(G6976,'DANH MỤC'!$I:$K,3,0)</f>
        <v>Trà Vinh</v>
      </c>
      <c r="J6976" s="8" t="s">
        <v>14</v>
      </c>
      <c r="K6976" t="str">
        <f>VLOOKUP(J6976,'DANH MỤC'!$A$1:$B$19,2,0)</f>
        <v>Sản phẩm 0004</v>
      </c>
      <c r="L6976" t="s">
        <v>15</v>
      </c>
      <c r="M6976">
        <v>1</v>
      </c>
      <c r="N6976" s="3">
        <f>IF(LEFT(K6976,1)="S",VLOOKUP(K6976,'DANH MỤC'!$B:$D,2,0),VLOOKUP(K6976,'DANH MỤC'!$B:$D,3,0))</f>
        <v>3500000</v>
      </c>
      <c r="O6976">
        <v>20</v>
      </c>
      <c r="P6976" s="3">
        <f>N6976*O6976%*CSDL[[#This Row],[SỐ LƯỢNG]]</f>
        <v>700000</v>
      </c>
      <c r="Q6976" s="3">
        <f t="shared" si="3173"/>
        <v>2800000</v>
      </c>
    </row>
    <row r="6977" spans="1:17" x14ac:dyDescent="0.3">
      <c r="A6977" s="23" t="s">
        <v>3752</v>
      </c>
      <c r="B6977" s="8" t="s">
        <v>3752</v>
      </c>
      <c r="C6977" s="8">
        <v>3</v>
      </c>
      <c r="D6977" s="8" t="s">
        <v>3889</v>
      </c>
      <c r="E6977" s="8" t="s">
        <v>13831</v>
      </c>
      <c r="F6977" s="8" t="str">
        <f>VLOOKUP(E6977,'DANH MỤC'!$F:$G,2,0)</f>
        <v>Nhóm 2</v>
      </c>
      <c r="G6977" s="8" t="s">
        <v>8723</v>
      </c>
      <c r="H6977" t="str">
        <f>VLOOKUP(G6977,'DANH MỤC'!$I:$K,2,0)</f>
        <v>KH 2751</v>
      </c>
      <c r="I6977" t="str">
        <f>VLOOKUP(G6977,'DANH MỤC'!$I:$K,3,0)</f>
        <v>Quảng Trị</v>
      </c>
      <c r="J6977" s="8" t="s">
        <v>5939</v>
      </c>
      <c r="K6977" t="str">
        <f>VLOOKUP(J6977,'DANH MỤC'!$A$1:$B$19,2,0)</f>
        <v>Sản phẩm 0001</v>
      </c>
      <c r="L6977" t="s">
        <v>15</v>
      </c>
      <c r="M6977">
        <v>1</v>
      </c>
      <c r="N6977" s="3">
        <f>IF(LEFT(K6977,1)="S",VLOOKUP(K6977,'DANH MỤC'!$B:$D,2,0),VLOOKUP(K6977,'DANH MỤC'!$B:$D,3,0))</f>
        <v>3000000</v>
      </c>
      <c r="O6977">
        <v>0</v>
      </c>
      <c r="P6977" s="3">
        <f>N6977*O6977%*CSDL[[#This Row],[SỐ LƯỢNG]]</f>
        <v>0</v>
      </c>
      <c r="Q6977" s="3">
        <f t="shared" si="3173"/>
        <v>3000000</v>
      </c>
    </row>
    <row r="6978" spans="1:17" x14ac:dyDescent="0.3">
      <c r="A6978" s="23" t="str">
        <f>A6977</f>
        <v>08/03/2019</v>
      </c>
      <c r="B6978" s="8" t="str">
        <f>B6977</f>
        <v>08/03/2019</v>
      </c>
      <c r="C6978" s="8">
        <v>3</v>
      </c>
      <c r="D6978" s="8" t="str">
        <f>D6977</f>
        <v>DH11232</v>
      </c>
      <c r="E6978" s="8" t="str">
        <f>E6977</f>
        <v>huyen.thanh</v>
      </c>
      <c r="F6978" s="8" t="str">
        <f>VLOOKUP(E6978,'DANH MỤC'!$F:$G,2,0)</f>
        <v>Nhóm 2</v>
      </c>
      <c r="G6978" s="8" t="str">
        <f>G6977</f>
        <v>KH2751</v>
      </c>
      <c r="H6978" t="str">
        <f>VLOOKUP(G6978,'DANH MỤC'!$I:$K,2,0)</f>
        <v>KH 2751</v>
      </c>
      <c r="I6978" t="str">
        <f>VLOOKUP(G6978,'DANH MỤC'!$I:$K,3,0)</f>
        <v>Quảng Trị</v>
      </c>
      <c r="J6978" s="8" t="s">
        <v>5944</v>
      </c>
      <c r="K6978" t="str">
        <f>VLOOKUP(J6978,'DANH MỤC'!$A$1:$B$19,2,0)</f>
        <v>Hàng tặng 0001</v>
      </c>
      <c r="L6978" t="s">
        <v>24</v>
      </c>
      <c r="M6978">
        <v>2</v>
      </c>
      <c r="N6978" s="3">
        <f>IF(LEFT(K6978,1)="S",VLOOKUP(K6978,'DANH MỤC'!$B:$D,2,0),VLOOKUP(K6978,'DANH MỤC'!$B:$D,3,0))</f>
        <v>200000</v>
      </c>
      <c r="O6978">
        <v>100</v>
      </c>
      <c r="P6978" s="3">
        <f>N6978*O6978%*CSDL[[#This Row],[SỐ LƯỢNG]]</f>
        <v>400000</v>
      </c>
      <c r="Q6978" s="3">
        <f t="shared" si="3173"/>
        <v>0</v>
      </c>
    </row>
    <row r="6979" spans="1:17" x14ac:dyDescent="0.3">
      <c r="A6979" s="23" t="s">
        <v>3752</v>
      </c>
      <c r="B6979" s="8" t="s">
        <v>3752</v>
      </c>
      <c r="C6979" s="8">
        <v>3</v>
      </c>
      <c r="D6979" s="8" t="s">
        <v>3890</v>
      </c>
      <c r="E6979" s="8" t="s">
        <v>13816</v>
      </c>
      <c r="F6979" s="8" t="str">
        <f>VLOOKUP(E6979,'DANH MỤC'!$F:$G,2,0)</f>
        <v>Nhóm 1</v>
      </c>
      <c r="G6979" s="8" t="s">
        <v>8724</v>
      </c>
      <c r="H6979" t="str">
        <f>VLOOKUP(G6979,'DANH MỤC'!$I:$K,2,0)</f>
        <v>KH 2752</v>
      </c>
      <c r="I6979" t="str">
        <f>VLOOKUP(G6979,'DANH MỤC'!$I:$K,3,0)</f>
        <v>Bắc Ninh</v>
      </c>
      <c r="J6979" s="8" t="s">
        <v>5939</v>
      </c>
      <c r="K6979" t="str">
        <f>VLOOKUP(J6979,'DANH MỤC'!$A$1:$B$19,2,0)</f>
        <v>Sản phẩm 0001</v>
      </c>
      <c r="L6979" t="s">
        <v>15</v>
      </c>
      <c r="M6979">
        <v>1</v>
      </c>
      <c r="N6979" s="3">
        <f>IF(LEFT(K6979,1)="S",VLOOKUP(K6979,'DANH MỤC'!$B:$D,2,0),VLOOKUP(K6979,'DANH MỤC'!$B:$D,3,0))</f>
        <v>3000000</v>
      </c>
      <c r="O6979">
        <v>0</v>
      </c>
      <c r="P6979" s="3">
        <f>N6979*O6979%*CSDL[[#This Row],[SỐ LƯỢNG]]</f>
        <v>0</v>
      </c>
      <c r="Q6979" s="3">
        <f t="shared" ref="Q6979:Q7042" si="3214">N6979*M6979-P6979</f>
        <v>3000000</v>
      </c>
    </row>
    <row r="6980" spans="1:17" x14ac:dyDescent="0.3">
      <c r="A6980" s="23" t="str">
        <f>A6979</f>
        <v>08/03/2019</v>
      </c>
      <c r="B6980" s="8" t="str">
        <f>B6979</f>
        <v>08/03/2019</v>
      </c>
      <c r="C6980" s="8">
        <v>3</v>
      </c>
      <c r="D6980" s="8" t="str">
        <f>D6979</f>
        <v>DH11231</v>
      </c>
      <c r="E6980" s="8" t="str">
        <f>E6979</f>
        <v>luyen.dam</v>
      </c>
      <c r="F6980" s="8" t="str">
        <f>VLOOKUP(E6980,'DANH MỤC'!$F:$G,2,0)</f>
        <v>Nhóm 1</v>
      </c>
      <c r="G6980" s="8" t="str">
        <f>G6979</f>
        <v>KH2752</v>
      </c>
      <c r="H6980" t="str">
        <f>VLOOKUP(G6980,'DANH MỤC'!$I:$K,2,0)</f>
        <v>KH 2752</v>
      </c>
      <c r="I6980" t="str">
        <f>VLOOKUP(G6980,'DANH MỤC'!$I:$K,3,0)</f>
        <v>Bắc Ninh</v>
      </c>
      <c r="J6980" s="8" t="s">
        <v>5944</v>
      </c>
      <c r="K6980" t="str">
        <f>VLOOKUP(J6980,'DANH MỤC'!$A$1:$B$19,2,0)</f>
        <v>Hàng tặng 0001</v>
      </c>
      <c r="L6980" t="s">
        <v>24</v>
      </c>
      <c r="M6980">
        <v>2</v>
      </c>
      <c r="N6980" s="3">
        <f>IF(LEFT(K6980,1)="S",VLOOKUP(K6980,'DANH MỤC'!$B:$D,2,0),VLOOKUP(K6980,'DANH MỤC'!$B:$D,3,0))</f>
        <v>200000</v>
      </c>
      <c r="O6980">
        <v>100</v>
      </c>
      <c r="P6980" s="3">
        <f>N6980*O6980%*CSDL[[#This Row],[SỐ LƯỢNG]]</f>
        <v>400000</v>
      </c>
      <c r="Q6980" s="3">
        <f t="shared" si="3214"/>
        <v>0</v>
      </c>
    </row>
    <row r="6981" spans="1:17" x14ac:dyDescent="0.3">
      <c r="A6981" s="23" t="s">
        <v>3752</v>
      </c>
      <c r="B6981" s="8" t="s">
        <v>3752</v>
      </c>
      <c r="C6981" s="8">
        <v>3</v>
      </c>
      <c r="D6981" s="8" t="s">
        <v>3891</v>
      </c>
      <c r="E6981" s="8" t="s">
        <v>13816</v>
      </c>
      <c r="F6981" s="8" t="str">
        <f>VLOOKUP(E6981,'DANH MỤC'!$F:$G,2,0)</f>
        <v>Nhóm 1</v>
      </c>
      <c r="G6981" s="8" t="s">
        <v>8725</v>
      </c>
      <c r="H6981" t="str">
        <f>VLOOKUP(G6981,'DANH MỤC'!$I:$K,2,0)</f>
        <v>KH 2753</v>
      </c>
      <c r="I6981" t="str">
        <f>VLOOKUP(G6981,'DANH MỤC'!$I:$K,3,0)</f>
        <v>Điện Biên</v>
      </c>
      <c r="J6981" s="8" t="s">
        <v>14</v>
      </c>
      <c r="K6981" t="str">
        <f>VLOOKUP(J6981,'DANH MỤC'!$A$1:$B$19,2,0)</f>
        <v>Sản phẩm 0004</v>
      </c>
      <c r="L6981" t="s">
        <v>15</v>
      </c>
      <c r="M6981">
        <v>1</v>
      </c>
      <c r="N6981" s="3">
        <f>IF(LEFT(K6981,1)="S",VLOOKUP(K6981,'DANH MỤC'!$B:$D,2,0),VLOOKUP(K6981,'DANH MỤC'!$B:$D,3,0))</f>
        <v>3500000</v>
      </c>
      <c r="O6981">
        <v>10</v>
      </c>
      <c r="P6981" s="3">
        <f>N6981*O6981%*CSDL[[#This Row],[SỐ LƯỢNG]]</f>
        <v>350000</v>
      </c>
      <c r="Q6981" s="3">
        <f t="shared" si="3214"/>
        <v>3150000</v>
      </c>
    </row>
    <row r="6982" spans="1:17" x14ac:dyDescent="0.3">
      <c r="A6982" s="23" t="s">
        <v>3752</v>
      </c>
      <c r="B6982" s="8" t="s">
        <v>3752</v>
      </c>
      <c r="C6982" s="8">
        <v>3</v>
      </c>
      <c r="D6982" s="8" t="s">
        <v>3892</v>
      </c>
      <c r="E6982" s="8" t="s">
        <v>13816</v>
      </c>
      <c r="F6982" s="8" t="str">
        <f>VLOOKUP(E6982,'DANH MỤC'!$F:$G,2,0)</f>
        <v>Nhóm 1</v>
      </c>
      <c r="G6982" s="8" t="s">
        <v>7782</v>
      </c>
      <c r="H6982" t="str">
        <f>VLOOKUP(G6982,'DANH MỤC'!$I:$K,2,0)</f>
        <v>KH 1779</v>
      </c>
      <c r="I6982" t="str">
        <f>VLOOKUP(G6982,'DANH MỤC'!$I:$K,3,0)</f>
        <v>Phú Thọ</v>
      </c>
      <c r="J6982" s="8" t="s">
        <v>5940</v>
      </c>
      <c r="K6982" t="str">
        <f>VLOOKUP(J6982,'DANH MỤC'!$A$1:$B$19,2,0)</f>
        <v>Sản phẩm 0002</v>
      </c>
      <c r="L6982" t="s">
        <v>15</v>
      </c>
      <c r="M6982">
        <v>1</v>
      </c>
      <c r="N6982" s="3">
        <f>IF(LEFT(K6982,1)="S",VLOOKUP(K6982,'DANH MỤC'!$B:$D,2,0),VLOOKUP(K6982,'DANH MỤC'!$B:$D,3,0))</f>
        <v>2000000</v>
      </c>
      <c r="O6982">
        <v>0</v>
      </c>
      <c r="P6982" s="3">
        <f>N6982*O6982%*CSDL[[#This Row],[SỐ LƯỢNG]]</f>
        <v>0</v>
      </c>
      <c r="Q6982" s="3">
        <f t="shared" si="3214"/>
        <v>2000000</v>
      </c>
    </row>
    <row r="6983" spans="1:17" x14ac:dyDescent="0.3">
      <c r="A6983" s="23" t="str">
        <f>A6982</f>
        <v>08/03/2019</v>
      </c>
      <c r="B6983" s="8" t="str">
        <f>B6982</f>
        <v>08/03/2019</v>
      </c>
      <c r="C6983" s="8">
        <v>3</v>
      </c>
      <c r="D6983" s="8" t="str">
        <f>D6982</f>
        <v>DH11228</v>
      </c>
      <c r="E6983" s="8" t="str">
        <f>E6982</f>
        <v>luyen.dam</v>
      </c>
      <c r="F6983" s="8" t="str">
        <f>VLOOKUP(E6983,'DANH MỤC'!$F:$G,2,0)</f>
        <v>Nhóm 1</v>
      </c>
      <c r="G6983" s="8" t="str">
        <f>G6982</f>
        <v>KH1779</v>
      </c>
      <c r="H6983" t="str">
        <f>VLOOKUP(G6983,'DANH MỤC'!$I:$K,2,0)</f>
        <v>KH 1779</v>
      </c>
      <c r="I6983" t="str">
        <f>VLOOKUP(G6983,'DANH MỤC'!$I:$K,3,0)</f>
        <v>Phú Thọ</v>
      </c>
      <c r="J6983" s="8" t="s">
        <v>5944</v>
      </c>
      <c r="K6983" t="str">
        <f>VLOOKUP(J6983,'DANH MỤC'!$A$1:$B$19,2,0)</f>
        <v>Hàng tặng 0001</v>
      </c>
      <c r="L6983" t="s">
        <v>24</v>
      </c>
      <c r="M6983">
        <v>2</v>
      </c>
      <c r="N6983" s="3">
        <f>IF(LEFT(K6983,1)="S",VLOOKUP(K6983,'DANH MỤC'!$B:$D,2,0),VLOOKUP(K6983,'DANH MỤC'!$B:$D,3,0))</f>
        <v>200000</v>
      </c>
      <c r="O6983">
        <v>100</v>
      </c>
      <c r="P6983" s="3">
        <f>N6983*O6983%*CSDL[[#This Row],[SỐ LƯỢNG]]</f>
        <v>400000</v>
      </c>
      <c r="Q6983" s="3">
        <f t="shared" si="3214"/>
        <v>0</v>
      </c>
    </row>
    <row r="6984" spans="1:17" x14ac:dyDescent="0.3">
      <c r="A6984" s="23" t="s">
        <v>3752</v>
      </c>
      <c r="B6984" s="8" t="s">
        <v>3752</v>
      </c>
      <c r="C6984" s="8">
        <v>3</v>
      </c>
      <c r="D6984" s="8" t="s">
        <v>3893</v>
      </c>
      <c r="E6984" s="8" t="s">
        <v>13831</v>
      </c>
      <c r="F6984" s="8" t="str">
        <f>VLOOKUP(E6984,'DANH MỤC'!$F:$G,2,0)</f>
        <v>Nhóm 2</v>
      </c>
      <c r="G6984" s="8" t="s">
        <v>8726</v>
      </c>
      <c r="H6984" t="str">
        <f>VLOOKUP(G6984,'DANH MỤC'!$I:$K,2,0)</f>
        <v>KH 2754</v>
      </c>
      <c r="I6984" t="str">
        <f>VLOOKUP(G6984,'DANH MỤC'!$I:$K,3,0)</f>
        <v>Cao Bằng</v>
      </c>
      <c r="J6984" s="8" t="s">
        <v>5940</v>
      </c>
      <c r="K6984" t="str">
        <f>VLOOKUP(J6984,'DANH MỤC'!$A$1:$B$19,2,0)</f>
        <v>Sản phẩm 0002</v>
      </c>
      <c r="L6984" t="s">
        <v>15</v>
      </c>
      <c r="M6984">
        <v>1</v>
      </c>
      <c r="N6984" s="3">
        <f>IF(LEFT(K6984,1)="S",VLOOKUP(K6984,'DANH MỤC'!$B:$D,2,0),VLOOKUP(K6984,'DANH MỤC'!$B:$D,3,0))</f>
        <v>2000000</v>
      </c>
      <c r="O6984">
        <v>5</v>
      </c>
      <c r="P6984" s="3">
        <f>N6984*O6984%*CSDL[[#This Row],[SỐ LƯỢNG]]</f>
        <v>100000</v>
      </c>
      <c r="Q6984" s="3">
        <f t="shared" si="3214"/>
        <v>1900000</v>
      </c>
    </row>
    <row r="6985" spans="1:17" x14ac:dyDescent="0.3">
      <c r="A6985" s="23" t="str">
        <f t="shared" ref="A6985:A6986" si="3215">A6984</f>
        <v>08/03/2019</v>
      </c>
      <c r="B6985" s="8" t="str">
        <f t="shared" ref="B6985:B6986" si="3216">B6984</f>
        <v>08/03/2019</v>
      </c>
      <c r="C6985" s="8">
        <v>3</v>
      </c>
      <c r="D6985" s="8" t="str">
        <f t="shared" ref="D6985:D6986" si="3217">D6984</f>
        <v>DH11226</v>
      </c>
      <c r="E6985" s="8" t="str">
        <f t="shared" ref="E6985:E6986" si="3218">E6984</f>
        <v>huyen.thanh</v>
      </c>
      <c r="F6985" s="8" t="str">
        <f>VLOOKUP(E6985,'DANH MỤC'!$F:$G,2,0)</f>
        <v>Nhóm 2</v>
      </c>
      <c r="G6985" s="8" t="str">
        <f t="shared" ref="G6985:G6986" si="3219">G6984</f>
        <v>KH2754</v>
      </c>
      <c r="H6985" t="str">
        <f>VLOOKUP(G6985,'DANH MỤC'!$I:$K,2,0)</f>
        <v>KH 2754</v>
      </c>
      <c r="I6985" t="str">
        <f>VLOOKUP(G6985,'DANH MỤC'!$I:$K,3,0)</f>
        <v>Cao Bằng</v>
      </c>
      <c r="J6985" s="8" t="s">
        <v>14</v>
      </c>
      <c r="K6985" t="str">
        <f>VLOOKUP(J6985,'DANH MỤC'!$A$1:$B$19,2,0)</f>
        <v>Sản phẩm 0004</v>
      </c>
      <c r="L6985" t="s">
        <v>15</v>
      </c>
      <c r="M6985">
        <v>1</v>
      </c>
      <c r="N6985" s="3">
        <f>IF(LEFT(K6985,1)="S",VLOOKUP(K6985,'DANH MỤC'!$B:$D,2,0),VLOOKUP(K6985,'DANH MỤC'!$B:$D,3,0))</f>
        <v>3500000</v>
      </c>
      <c r="O6985">
        <v>5</v>
      </c>
      <c r="P6985" s="3">
        <f>N6985*O6985%*CSDL[[#This Row],[SỐ LƯỢNG]]</f>
        <v>175000</v>
      </c>
      <c r="Q6985" s="3">
        <f t="shared" si="3214"/>
        <v>3325000</v>
      </c>
    </row>
    <row r="6986" spans="1:17" x14ac:dyDescent="0.3">
      <c r="A6986" s="23" t="str">
        <f t="shared" si="3215"/>
        <v>08/03/2019</v>
      </c>
      <c r="B6986" s="8" t="str">
        <f t="shared" si="3216"/>
        <v>08/03/2019</v>
      </c>
      <c r="C6986" s="8">
        <v>3</v>
      </c>
      <c r="D6986" s="8" t="str">
        <f t="shared" si="3217"/>
        <v>DH11226</v>
      </c>
      <c r="E6986" s="8" t="str">
        <f t="shared" si="3218"/>
        <v>huyen.thanh</v>
      </c>
      <c r="F6986" s="8" t="str">
        <f>VLOOKUP(E6986,'DANH MỤC'!$F:$G,2,0)</f>
        <v>Nhóm 2</v>
      </c>
      <c r="G6986" s="8" t="str">
        <f t="shared" si="3219"/>
        <v>KH2754</v>
      </c>
      <c r="H6986" t="str">
        <f>VLOOKUP(G6986,'DANH MỤC'!$I:$K,2,0)</f>
        <v>KH 2754</v>
      </c>
      <c r="I6986" t="str">
        <f>VLOOKUP(G6986,'DANH MỤC'!$I:$K,3,0)</f>
        <v>Cao Bằng</v>
      </c>
      <c r="J6986" s="8" t="s">
        <v>5939</v>
      </c>
      <c r="K6986" t="str">
        <f>VLOOKUP(J6986,'DANH MỤC'!$A$1:$B$19,2,0)</f>
        <v>Sản phẩm 0001</v>
      </c>
      <c r="L6986" t="s">
        <v>15</v>
      </c>
      <c r="M6986">
        <v>1</v>
      </c>
      <c r="N6986" s="3">
        <f>IF(LEFT(K6986,1)="S",VLOOKUP(K6986,'DANH MỤC'!$B:$D,2,0),VLOOKUP(K6986,'DANH MỤC'!$B:$D,3,0))</f>
        <v>3000000</v>
      </c>
      <c r="O6986">
        <v>5</v>
      </c>
      <c r="P6986" s="3">
        <f>N6986*O6986%*CSDL[[#This Row],[SỐ LƯỢNG]]</f>
        <v>150000</v>
      </c>
      <c r="Q6986" s="3">
        <f t="shared" si="3214"/>
        <v>2850000</v>
      </c>
    </row>
    <row r="6987" spans="1:17" x14ac:dyDescent="0.3">
      <c r="A6987" s="23" t="s">
        <v>3752</v>
      </c>
      <c r="B6987" s="8" t="s">
        <v>3752</v>
      </c>
      <c r="C6987" s="8">
        <v>3</v>
      </c>
      <c r="D6987" s="8" t="s">
        <v>3894</v>
      </c>
      <c r="E6987" s="8" t="s">
        <v>13831</v>
      </c>
      <c r="F6987" s="8" t="str">
        <f>VLOOKUP(E6987,'DANH MỤC'!$F:$G,2,0)</f>
        <v>Nhóm 2</v>
      </c>
      <c r="G6987" s="8" t="s">
        <v>7147</v>
      </c>
      <c r="H6987" t="str">
        <f>VLOOKUP(G6987,'DANH MỤC'!$I:$K,2,0)</f>
        <v>KH 1124</v>
      </c>
      <c r="I6987" t="str">
        <f>VLOOKUP(G6987,'DANH MỤC'!$I:$K,3,0)</f>
        <v>Lâm Đồng</v>
      </c>
      <c r="J6987" s="8" t="s">
        <v>5939</v>
      </c>
      <c r="K6987" t="str">
        <f>VLOOKUP(J6987,'DANH MỤC'!$A$1:$B$19,2,0)</f>
        <v>Sản phẩm 0001</v>
      </c>
      <c r="L6987" t="s">
        <v>15</v>
      </c>
      <c r="M6987">
        <v>1</v>
      </c>
      <c r="N6987" s="3">
        <f>IF(LEFT(K6987,1)="S",VLOOKUP(K6987,'DANH MỤC'!$B:$D,2,0),VLOOKUP(K6987,'DANH MỤC'!$B:$D,3,0))</f>
        <v>3000000</v>
      </c>
      <c r="O6987">
        <v>0</v>
      </c>
      <c r="P6987" s="3">
        <f>N6987*O6987%*CSDL[[#This Row],[SỐ LƯỢNG]]</f>
        <v>0</v>
      </c>
      <c r="Q6987" s="3">
        <f t="shared" si="3214"/>
        <v>3000000</v>
      </c>
    </row>
    <row r="6988" spans="1:17" x14ac:dyDescent="0.3">
      <c r="A6988" s="23" t="str">
        <f>A6987</f>
        <v>08/03/2019</v>
      </c>
      <c r="B6988" s="8" t="str">
        <f>B6987</f>
        <v>08/03/2019</v>
      </c>
      <c r="C6988" s="8">
        <v>3</v>
      </c>
      <c r="D6988" s="8" t="str">
        <f>D6987</f>
        <v>DH11225</v>
      </c>
      <c r="E6988" s="8" t="str">
        <f>E6987</f>
        <v>huyen.thanh</v>
      </c>
      <c r="F6988" s="8" t="str">
        <f>VLOOKUP(E6988,'DANH MỤC'!$F:$G,2,0)</f>
        <v>Nhóm 2</v>
      </c>
      <c r="G6988" s="8" t="str">
        <f>G6987</f>
        <v>KH1124</v>
      </c>
      <c r="H6988" t="str">
        <f>VLOOKUP(G6988,'DANH MỤC'!$I:$K,2,0)</f>
        <v>KH 1124</v>
      </c>
      <c r="I6988" t="str">
        <f>VLOOKUP(G6988,'DANH MỤC'!$I:$K,3,0)</f>
        <v>Lâm Đồng</v>
      </c>
      <c r="J6988" s="8" t="s">
        <v>5944</v>
      </c>
      <c r="K6988" t="str">
        <f>VLOOKUP(J6988,'DANH MỤC'!$A$1:$B$19,2,0)</f>
        <v>Hàng tặng 0001</v>
      </c>
      <c r="L6988" t="s">
        <v>24</v>
      </c>
      <c r="M6988">
        <v>2</v>
      </c>
      <c r="N6988" s="3">
        <f>IF(LEFT(K6988,1)="S",VLOOKUP(K6988,'DANH MỤC'!$B:$D,2,0),VLOOKUP(K6988,'DANH MỤC'!$B:$D,3,0))</f>
        <v>200000</v>
      </c>
      <c r="O6988">
        <v>100</v>
      </c>
      <c r="P6988" s="3">
        <f>N6988*O6988%*CSDL[[#This Row],[SỐ LƯỢNG]]</f>
        <v>400000</v>
      </c>
      <c r="Q6988" s="3">
        <f t="shared" si="3214"/>
        <v>0</v>
      </c>
    </row>
    <row r="6989" spans="1:17" x14ac:dyDescent="0.3">
      <c r="A6989" s="23" t="s">
        <v>3752</v>
      </c>
      <c r="B6989" s="8" t="s">
        <v>3752</v>
      </c>
      <c r="C6989" s="8">
        <v>3</v>
      </c>
      <c r="D6989" s="8" t="s">
        <v>3895</v>
      </c>
      <c r="E6989" s="8" t="s">
        <v>13819</v>
      </c>
      <c r="F6989" s="8" t="str">
        <f>VLOOKUP(E6989,'DANH MỤC'!$F:$G,2,0)</f>
        <v>Nhóm 1</v>
      </c>
      <c r="G6989" s="8" t="s">
        <v>8727</v>
      </c>
      <c r="H6989" t="str">
        <f>VLOOKUP(G6989,'DANH MỤC'!$I:$K,2,0)</f>
        <v>KH 2755</v>
      </c>
      <c r="I6989" t="str">
        <f>VLOOKUP(G6989,'DANH MỤC'!$I:$K,3,0)</f>
        <v>Gia Lai</v>
      </c>
      <c r="J6989" s="8" t="s">
        <v>14</v>
      </c>
      <c r="K6989" t="str">
        <f>VLOOKUP(J6989,'DANH MỤC'!$A$1:$B$19,2,0)</f>
        <v>Sản phẩm 0004</v>
      </c>
      <c r="L6989" t="s">
        <v>15</v>
      </c>
      <c r="M6989">
        <v>1</v>
      </c>
      <c r="N6989" s="3">
        <f>IF(LEFT(K6989,1)="S",VLOOKUP(K6989,'DANH MỤC'!$B:$D,2,0),VLOOKUP(K6989,'DANH MỤC'!$B:$D,3,0))</f>
        <v>3500000</v>
      </c>
      <c r="O6989">
        <v>5</v>
      </c>
      <c r="P6989" s="3">
        <f>N6989*O6989%*CSDL[[#This Row],[SỐ LƯỢNG]]</f>
        <v>175000</v>
      </c>
      <c r="Q6989" s="3">
        <f t="shared" si="3214"/>
        <v>3325000</v>
      </c>
    </row>
    <row r="6990" spans="1:17" x14ac:dyDescent="0.3">
      <c r="A6990" s="23" t="s">
        <v>3752</v>
      </c>
      <c r="B6990" s="8" t="s">
        <v>3752</v>
      </c>
      <c r="C6990" s="8">
        <v>3</v>
      </c>
      <c r="D6990" s="8" t="s">
        <v>3896</v>
      </c>
      <c r="E6990" s="8" t="s">
        <v>13815</v>
      </c>
      <c r="F6990" s="8" t="str">
        <f>VLOOKUP(E6990,'DANH MỤC'!$F:$G,2,0)</f>
        <v>Nhóm 1</v>
      </c>
      <c r="G6990" s="8" t="s">
        <v>8728</v>
      </c>
      <c r="H6990" t="str">
        <f>VLOOKUP(G6990,'DANH MỤC'!$I:$K,2,0)</f>
        <v>KH 2756</v>
      </c>
      <c r="I6990" t="str">
        <f>VLOOKUP(G6990,'DANH MỤC'!$I:$K,3,0)</f>
        <v>Hậu Giang</v>
      </c>
      <c r="J6990" s="8" t="s">
        <v>14</v>
      </c>
      <c r="K6990" t="str">
        <f>VLOOKUP(J6990,'DANH MỤC'!$A$1:$B$19,2,0)</f>
        <v>Sản phẩm 0004</v>
      </c>
      <c r="L6990" t="s">
        <v>15</v>
      </c>
      <c r="M6990">
        <v>1</v>
      </c>
      <c r="N6990" s="3">
        <f>IF(LEFT(K6990,1)="S",VLOOKUP(K6990,'DANH MỤC'!$B:$D,2,0),VLOOKUP(K6990,'DANH MỤC'!$B:$D,3,0))</f>
        <v>3500000</v>
      </c>
      <c r="O6990">
        <v>5</v>
      </c>
      <c r="P6990" s="3">
        <f>N6990*O6990%*CSDL[[#This Row],[SỐ LƯỢNG]]</f>
        <v>175000</v>
      </c>
      <c r="Q6990" s="3">
        <f t="shared" si="3214"/>
        <v>3325000</v>
      </c>
    </row>
    <row r="6991" spans="1:17" x14ac:dyDescent="0.3">
      <c r="A6991" s="23" t="s">
        <v>3752</v>
      </c>
      <c r="B6991" s="8" t="s">
        <v>3752</v>
      </c>
      <c r="C6991" s="8">
        <v>3</v>
      </c>
      <c r="D6991" s="8" t="s">
        <v>3897</v>
      </c>
      <c r="E6991" s="8" t="s">
        <v>13814</v>
      </c>
      <c r="F6991" s="8" t="str">
        <f>VLOOKUP(E6991,'DANH MỤC'!$F:$G,2,0)</f>
        <v>Nhóm 1</v>
      </c>
      <c r="G6991" s="8" t="s">
        <v>8729</v>
      </c>
      <c r="H6991" t="str">
        <f>VLOOKUP(G6991,'DANH MỤC'!$I:$K,2,0)</f>
        <v>KH 2757</v>
      </c>
      <c r="I6991" t="str">
        <f>VLOOKUP(G6991,'DANH MỤC'!$I:$K,3,0)</f>
        <v>Cần Thơ</v>
      </c>
      <c r="J6991" s="8" t="s">
        <v>5940</v>
      </c>
      <c r="K6991" t="str">
        <f>VLOOKUP(J6991,'DANH MỤC'!$A$1:$B$19,2,0)</f>
        <v>Sản phẩm 0002</v>
      </c>
      <c r="L6991" t="s">
        <v>15</v>
      </c>
      <c r="M6991">
        <v>1</v>
      </c>
      <c r="N6991" s="3">
        <f>IF(LEFT(K6991,1)="S",VLOOKUP(K6991,'DANH MỤC'!$B:$D,2,0),VLOOKUP(K6991,'DANH MỤC'!$B:$D,3,0))</f>
        <v>2000000</v>
      </c>
      <c r="O6991">
        <v>5</v>
      </c>
      <c r="P6991" s="3">
        <f>N6991*O6991%*CSDL[[#This Row],[SỐ LƯỢNG]]</f>
        <v>100000</v>
      </c>
      <c r="Q6991" s="3">
        <f t="shared" si="3214"/>
        <v>1900000</v>
      </c>
    </row>
    <row r="6992" spans="1:17" x14ac:dyDescent="0.3">
      <c r="A6992" s="23" t="s">
        <v>3473</v>
      </c>
      <c r="B6992" s="8" t="s">
        <v>3473</v>
      </c>
      <c r="C6992" s="8">
        <v>3</v>
      </c>
      <c r="D6992" s="8" t="s">
        <v>3898</v>
      </c>
      <c r="E6992" s="8" t="s">
        <v>13833</v>
      </c>
      <c r="F6992" s="8" t="str">
        <f>VLOOKUP(E6992,'DANH MỤC'!$F:$G,2,0)</f>
        <v>Nhóm 2</v>
      </c>
      <c r="G6992" s="8" t="s">
        <v>8730</v>
      </c>
      <c r="H6992" t="str">
        <f>VLOOKUP(G6992,'DANH MỤC'!$I:$K,2,0)</f>
        <v>KH 2758</v>
      </c>
      <c r="I6992" t="str">
        <f>VLOOKUP(G6992,'DANH MỤC'!$I:$K,3,0)</f>
        <v>Đà Nẵng</v>
      </c>
      <c r="J6992" s="8" t="s">
        <v>5940</v>
      </c>
      <c r="K6992" t="str">
        <f>VLOOKUP(J6992,'DANH MỤC'!$A$1:$B$19,2,0)</f>
        <v>Sản phẩm 0002</v>
      </c>
      <c r="L6992" t="s">
        <v>15</v>
      </c>
      <c r="M6992">
        <v>1</v>
      </c>
      <c r="N6992" s="3">
        <f>IF(LEFT(K6992,1)="S",VLOOKUP(K6992,'DANH MỤC'!$B:$D,2,0),VLOOKUP(K6992,'DANH MỤC'!$B:$D,3,0))</f>
        <v>2000000</v>
      </c>
      <c r="O6992">
        <v>5</v>
      </c>
      <c r="P6992" s="3">
        <f>N6992*O6992%*CSDL[[#This Row],[SỐ LƯỢNG]]</f>
        <v>100000</v>
      </c>
      <c r="Q6992" s="3">
        <f t="shared" si="3214"/>
        <v>1900000</v>
      </c>
    </row>
    <row r="6993" spans="1:17" x14ac:dyDescent="0.3">
      <c r="A6993" s="23" t="s">
        <v>3473</v>
      </c>
      <c r="B6993" s="8" t="s">
        <v>3473</v>
      </c>
      <c r="C6993" s="8">
        <v>3</v>
      </c>
      <c r="D6993" s="8" t="s">
        <v>3899</v>
      </c>
      <c r="E6993" s="8" t="s">
        <v>13822</v>
      </c>
      <c r="F6993" s="8" t="str">
        <f>VLOOKUP(E6993,'DANH MỤC'!$F:$G,2,0)</f>
        <v>Nhóm 1</v>
      </c>
      <c r="G6993" s="8" t="s">
        <v>8731</v>
      </c>
      <c r="H6993" t="str">
        <f>VLOOKUP(G6993,'DANH MỤC'!$I:$K,2,0)</f>
        <v>KH 2759</v>
      </c>
      <c r="I6993" t="str">
        <f>VLOOKUP(G6993,'DANH MỤC'!$I:$K,3,0)</f>
        <v>Hòa Bình</v>
      </c>
      <c r="J6993" s="8" t="s">
        <v>5939</v>
      </c>
      <c r="K6993" t="str">
        <f>VLOOKUP(J6993,'DANH MỤC'!$A$1:$B$19,2,0)</f>
        <v>Sản phẩm 0001</v>
      </c>
      <c r="L6993" t="s">
        <v>15</v>
      </c>
      <c r="M6993">
        <v>1</v>
      </c>
      <c r="N6993" s="3">
        <f>IF(LEFT(K6993,1)="S",VLOOKUP(K6993,'DANH MỤC'!$B:$D,2,0),VLOOKUP(K6993,'DANH MỤC'!$B:$D,3,0))</f>
        <v>3000000</v>
      </c>
      <c r="O6993">
        <v>0</v>
      </c>
      <c r="P6993" s="3">
        <f>N6993*O6993%*CSDL[[#This Row],[SỐ LƯỢNG]]</f>
        <v>0</v>
      </c>
      <c r="Q6993" s="3">
        <f t="shared" si="3214"/>
        <v>3000000</v>
      </c>
    </row>
    <row r="6994" spans="1:17" x14ac:dyDescent="0.3">
      <c r="A6994" s="23" t="str">
        <f>A6993</f>
        <v>07/03/2019</v>
      </c>
      <c r="B6994" s="8" t="str">
        <f>B6993</f>
        <v>07/03/2019</v>
      </c>
      <c r="C6994" s="8">
        <v>3</v>
      </c>
      <c r="D6994" s="8" t="str">
        <f>D6993</f>
        <v>DH11219</v>
      </c>
      <c r="E6994" s="8" t="str">
        <f>E6993</f>
        <v>anh.hong</v>
      </c>
      <c r="F6994" s="8" t="str">
        <f>VLOOKUP(E6994,'DANH MỤC'!$F:$G,2,0)</f>
        <v>Nhóm 1</v>
      </c>
      <c r="G6994" s="8" t="str">
        <f>G6993</f>
        <v>KH2759</v>
      </c>
      <c r="H6994" t="str">
        <f>VLOOKUP(G6994,'DANH MỤC'!$I:$K,2,0)</f>
        <v>KH 2759</v>
      </c>
      <c r="I6994" t="str">
        <f>VLOOKUP(G6994,'DANH MỤC'!$I:$K,3,0)</f>
        <v>Hòa Bình</v>
      </c>
      <c r="J6994" s="8" t="s">
        <v>5944</v>
      </c>
      <c r="K6994" t="str">
        <f>VLOOKUP(J6994,'DANH MỤC'!$A$1:$B$19,2,0)</f>
        <v>Hàng tặng 0001</v>
      </c>
      <c r="L6994" t="s">
        <v>24</v>
      </c>
      <c r="M6994">
        <v>2</v>
      </c>
      <c r="N6994" s="3">
        <f>IF(LEFT(K6994,1)="S",VLOOKUP(K6994,'DANH MỤC'!$B:$D,2,0),VLOOKUP(K6994,'DANH MỤC'!$B:$D,3,0))</f>
        <v>200000</v>
      </c>
      <c r="O6994">
        <v>100</v>
      </c>
      <c r="P6994" s="3">
        <f>N6994*O6994%*CSDL[[#This Row],[SỐ LƯỢNG]]</f>
        <v>400000</v>
      </c>
      <c r="Q6994" s="3">
        <f t="shared" si="3214"/>
        <v>0</v>
      </c>
    </row>
    <row r="6995" spans="1:17" x14ac:dyDescent="0.3">
      <c r="A6995" s="23" t="s">
        <v>3473</v>
      </c>
      <c r="B6995" s="8" t="s">
        <v>3473</v>
      </c>
      <c r="C6995" s="8">
        <v>3</v>
      </c>
      <c r="D6995" s="8" t="s">
        <v>3900</v>
      </c>
      <c r="E6995" s="8" t="s">
        <v>13822</v>
      </c>
      <c r="F6995" s="8" t="str">
        <f>VLOOKUP(E6995,'DANH MỤC'!$F:$G,2,0)</f>
        <v>Nhóm 1</v>
      </c>
      <c r="G6995" s="8" t="s">
        <v>7779</v>
      </c>
      <c r="H6995" t="str">
        <f>VLOOKUP(G6995,'DANH MỤC'!$I:$K,2,0)</f>
        <v>KH 1776</v>
      </c>
      <c r="I6995" t="str">
        <f>VLOOKUP(G6995,'DANH MỤC'!$I:$K,3,0)</f>
        <v>Vĩnh Phúc</v>
      </c>
      <c r="J6995" s="8" t="s">
        <v>5939</v>
      </c>
      <c r="K6995" t="str">
        <f>VLOOKUP(J6995,'DANH MỤC'!$A$1:$B$19,2,0)</f>
        <v>Sản phẩm 0001</v>
      </c>
      <c r="L6995" t="s">
        <v>15</v>
      </c>
      <c r="M6995">
        <v>1</v>
      </c>
      <c r="N6995" s="3">
        <f>IF(LEFT(K6995,1)="S",VLOOKUP(K6995,'DANH MỤC'!$B:$D,2,0),VLOOKUP(K6995,'DANH MỤC'!$B:$D,3,0))</f>
        <v>3000000</v>
      </c>
      <c r="O6995">
        <v>5</v>
      </c>
      <c r="P6995" s="3">
        <f>N6995*O6995%*CSDL[[#This Row],[SỐ LƯỢNG]]</f>
        <v>150000</v>
      </c>
      <c r="Q6995" s="3">
        <f t="shared" si="3214"/>
        <v>2850000</v>
      </c>
    </row>
    <row r="6996" spans="1:17" x14ac:dyDescent="0.3">
      <c r="A6996" s="23" t="s">
        <v>3473</v>
      </c>
      <c r="B6996" s="8" t="s">
        <v>3473</v>
      </c>
      <c r="C6996" s="8">
        <v>3</v>
      </c>
      <c r="D6996" s="8" t="s">
        <v>3901</v>
      </c>
      <c r="E6996" s="8" t="s">
        <v>13830</v>
      </c>
      <c r="F6996" s="8" t="str">
        <f>VLOOKUP(E6996,'DANH MỤC'!$F:$G,2,0)</f>
        <v>Nhóm 2</v>
      </c>
      <c r="G6996" s="8" t="s">
        <v>8732</v>
      </c>
      <c r="H6996" t="str">
        <f>VLOOKUP(G6996,'DANH MỤC'!$I:$K,2,0)</f>
        <v>KH 2760</v>
      </c>
      <c r="I6996" t="str">
        <f>VLOOKUP(G6996,'DANH MỤC'!$I:$K,3,0)</f>
        <v>Quảng Bình</v>
      </c>
      <c r="J6996" s="8" t="s">
        <v>5940</v>
      </c>
      <c r="K6996" t="str">
        <f>VLOOKUP(J6996,'DANH MỤC'!$A$1:$B$19,2,0)</f>
        <v>Sản phẩm 0002</v>
      </c>
      <c r="L6996" t="s">
        <v>15</v>
      </c>
      <c r="M6996">
        <v>1</v>
      </c>
      <c r="N6996" s="3">
        <f>IF(LEFT(K6996,1)="S",VLOOKUP(K6996,'DANH MỤC'!$B:$D,2,0),VLOOKUP(K6996,'DANH MỤC'!$B:$D,3,0))</f>
        <v>2000000</v>
      </c>
      <c r="O6996">
        <v>0</v>
      </c>
      <c r="P6996" s="3">
        <f>N6996*O6996%*CSDL[[#This Row],[SỐ LƯỢNG]]</f>
        <v>0</v>
      </c>
      <c r="Q6996" s="3">
        <f t="shared" si="3214"/>
        <v>2000000</v>
      </c>
    </row>
    <row r="6997" spans="1:17" x14ac:dyDescent="0.3">
      <c r="A6997" s="23" t="str">
        <f>A6996</f>
        <v>07/03/2019</v>
      </c>
      <c r="B6997" s="8" t="str">
        <f>B6996</f>
        <v>07/03/2019</v>
      </c>
      <c r="C6997" s="8">
        <v>3</v>
      </c>
      <c r="D6997" s="8" t="str">
        <f>D6996</f>
        <v>DH11217</v>
      </c>
      <c r="E6997" s="8" t="str">
        <f>E6996</f>
        <v>ha.vo</v>
      </c>
      <c r="F6997" s="8" t="str">
        <f>VLOOKUP(E6997,'DANH MỤC'!$F:$G,2,0)</f>
        <v>Nhóm 2</v>
      </c>
      <c r="G6997" s="8" t="str">
        <f>G6996</f>
        <v>KH2760</v>
      </c>
      <c r="H6997" t="str">
        <f>VLOOKUP(G6997,'DANH MỤC'!$I:$K,2,0)</f>
        <v>KH 2760</v>
      </c>
      <c r="I6997" t="str">
        <f>VLOOKUP(G6997,'DANH MỤC'!$I:$K,3,0)</f>
        <v>Quảng Bình</v>
      </c>
      <c r="J6997" s="8" t="s">
        <v>5944</v>
      </c>
      <c r="K6997" t="str">
        <f>VLOOKUP(J6997,'DANH MỤC'!$A$1:$B$19,2,0)</f>
        <v>Hàng tặng 0001</v>
      </c>
      <c r="L6997" t="s">
        <v>24</v>
      </c>
      <c r="M6997">
        <v>2</v>
      </c>
      <c r="N6997" s="3">
        <f>IF(LEFT(K6997,1)="S",VLOOKUP(K6997,'DANH MỤC'!$B:$D,2,0),VLOOKUP(K6997,'DANH MỤC'!$B:$D,3,0))</f>
        <v>200000</v>
      </c>
      <c r="O6997">
        <v>100</v>
      </c>
      <c r="P6997" s="3">
        <f>N6997*O6997%*CSDL[[#This Row],[SỐ LƯỢNG]]</f>
        <v>400000</v>
      </c>
      <c r="Q6997" s="3">
        <f t="shared" si="3214"/>
        <v>0</v>
      </c>
    </row>
    <row r="6998" spans="1:17" x14ac:dyDescent="0.3">
      <c r="A6998" s="23" t="s">
        <v>3473</v>
      </c>
      <c r="B6998" s="8" t="s">
        <v>3473</v>
      </c>
      <c r="C6998" s="8">
        <v>3</v>
      </c>
      <c r="D6998" s="8" t="s">
        <v>3902</v>
      </c>
      <c r="E6998" s="8" t="s">
        <v>13839</v>
      </c>
      <c r="F6998" s="8" t="str">
        <f>VLOOKUP(E6998,'DANH MỤC'!$F:$G,2,0)</f>
        <v>Nhóm 2</v>
      </c>
      <c r="G6998" s="8" t="s">
        <v>8733</v>
      </c>
      <c r="H6998" t="str">
        <f>VLOOKUP(G6998,'DANH MỤC'!$I:$K,2,0)</f>
        <v>KH 2761</v>
      </c>
      <c r="I6998" t="str">
        <f>VLOOKUP(G6998,'DANH MỤC'!$I:$K,3,0)</f>
        <v>Lào Cai</v>
      </c>
      <c r="J6998" s="8" t="s">
        <v>14</v>
      </c>
      <c r="K6998" t="str">
        <f>VLOOKUP(J6998,'DANH MỤC'!$A$1:$B$19,2,0)</f>
        <v>Sản phẩm 0004</v>
      </c>
      <c r="L6998" t="s">
        <v>15</v>
      </c>
      <c r="M6998">
        <v>1</v>
      </c>
      <c r="N6998" s="3">
        <f>IF(LEFT(K6998,1)="S",VLOOKUP(K6998,'DANH MỤC'!$B:$D,2,0),VLOOKUP(K6998,'DANH MỤC'!$B:$D,3,0))</f>
        <v>3500000</v>
      </c>
      <c r="O6998">
        <v>0</v>
      </c>
      <c r="P6998" s="3">
        <f>N6998*O6998%*CSDL[[#This Row],[SỐ LƯỢNG]]</f>
        <v>0</v>
      </c>
      <c r="Q6998" s="3">
        <f t="shared" si="3214"/>
        <v>3500000</v>
      </c>
    </row>
    <row r="6999" spans="1:17" x14ac:dyDescent="0.3">
      <c r="A6999" s="23" t="str">
        <f>A6998</f>
        <v>07/03/2019</v>
      </c>
      <c r="B6999" s="8" t="str">
        <f>B6998</f>
        <v>07/03/2019</v>
      </c>
      <c r="C6999" s="8">
        <v>3</v>
      </c>
      <c r="D6999" s="8" t="str">
        <f>D6998</f>
        <v>DH11216</v>
      </c>
      <c r="E6999" s="8" t="str">
        <f>E6998</f>
        <v>hang.dinh</v>
      </c>
      <c r="F6999" s="8" t="str">
        <f>VLOOKUP(E6999,'DANH MỤC'!$F:$G,2,0)</f>
        <v>Nhóm 2</v>
      </c>
      <c r="G6999" s="8" t="str">
        <f>G6998</f>
        <v>KH2761</v>
      </c>
      <c r="H6999" t="str">
        <f>VLOOKUP(G6999,'DANH MỤC'!$I:$K,2,0)</f>
        <v>KH 2761</v>
      </c>
      <c r="I6999" t="str">
        <f>VLOOKUP(G6999,'DANH MỤC'!$I:$K,3,0)</f>
        <v>Lào Cai</v>
      </c>
      <c r="J6999" s="8" t="s">
        <v>5944</v>
      </c>
      <c r="K6999" t="str">
        <f>VLOOKUP(J6999,'DANH MỤC'!$A$1:$B$19,2,0)</f>
        <v>Hàng tặng 0001</v>
      </c>
      <c r="L6999" t="s">
        <v>24</v>
      </c>
      <c r="M6999">
        <v>2</v>
      </c>
      <c r="N6999" s="3">
        <f>IF(LEFT(K6999,1)="S",VLOOKUP(K6999,'DANH MỤC'!$B:$D,2,0),VLOOKUP(K6999,'DANH MỤC'!$B:$D,3,0))</f>
        <v>200000</v>
      </c>
      <c r="O6999">
        <v>100</v>
      </c>
      <c r="P6999" s="3">
        <f>N6999*O6999%*CSDL[[#This Row],[SỐ LƯỢNG]]</f>
        <v>400000</v>
      </c>
      <c r="Q6999" s="3">
        <f t="shared" si="3214"/>
        <v>0</v>
      </c>
    </row>
    <row r="7000" spans="1:17" x14ac:dyDescent="0.3">
      <c r="A7000" s="23" t="s">
        <v>3473</v>
      </c>
      <c r="B7000" s="8" t="s">
        <v>3473</v>
      </c>
      <c r="C7000" s="8">
        <v>3</v>
      </c>
      <c r="D7000" s="8" t="s">
        <v>3903</v>
      </c>
      <c r="E7000" s="8" t="s">
        <v>13816</v>
      </c>
      <c r="F7000" s="8" t="str">
        <f>VLOOKUP(E7000,'DANH MỤC'!$F:$G,2,0)</f>
        <v>Nhóm 1</v>
      </c>
      <c r="G7000" s="8" t="s">
        <v>8734</v>
      </c>
      <c r="H7000" t="str">
        <f>VLOOKUP(G7000,'DANH MỤC'!$I:$K,2,0)</f>
        <v>KH 2762</v>
      </c>
      <c r="I7000" t="str">
        <f>VLOOKUP(G7000,'DANH MỤC'!$I:$K,3,0)</f>
        <v>Hà Tĩnh</v>
      </c>
      <c r="J7000" s="8" t="s">
        <v>14</v>
      </c>
      <c r="K7000" t="str">
        <f>VLOOKUP(J7000,'DANH MỤC'!$A$1:$B$19,2,0)</f>
        <v>Sản phẩm 0004</v>
      </c>
      <c r="L7000" t="s">
        <v>15</v>
      </c>
      <c r="M7000">
        <v>1</v>
      </c>
      <c r="N7000" s="3">
        <f>IF(LEFT(K7000,1)="S",VLOOKUP(K7000,'DANH MỤC'!$B:$D,2,0),VLOOKUP(K7000,'DANH MỤC'!$B:$D,3,0))</f>
        <v>3500000</v>
      </c>
      <c r="O7000">
        <v>10</v>
      </c>
      <c r="P7000" s="3">
        <f>N7000*O7000%*CSDL[[#This Row],[SỐ LƯỢNG]]</f>
        <v>350000</v>
      </c>
      <c r="Q7000" s="3">
        <f t="shared" si="3214"/>
        <v>3150000</v>
      </c>
    </row>
    <row r="7001" spans="1:17" x14ac:dyDescent="0.3">
      <c r="A7001" s="23" t="s">
        <v>3473</v>
      </c>
      <c r="B7001" s="8" t="s">
        <v>3473</v>
      </c>
      <c r="C7001" s="8">
        <v>3</v>
      </c>
      <c r="D7001" s="8" t="s">
        <v>3904</v>
      </c>
      <c r="E7001" s="8" t="s">
        <v>13822</v>
      </c>
      <c r="F7001" s="8" t="str">
        <f>VLOOKUP(E7001,'DANH MỤC'!$F:$G,2,0)</f>
        <v>Nhóm 1</v>
      </c>
      <c r="G7001" s="8" t="s">
        <v>8735</v>
      </c>
      <c r="H7001" t="str">
        <f>VLOOKUP(G7001,'DANH MỤC'!$I:$K,2,0)</f>
        <v>KH 2763</v>
      </c>
      <c r="I7001" t="str">
        <f>VLOOKUP(G7001,'DANH MỤC'!$I:$K,3,0)</f>
        <v>Hà Tĩnh</v>
      </c>
      <c r="J7001" s="8" t="s">
        <v>19</v>
      </c>
      <c r="K7001" t="str">
        <f>VLOOKUP(J7001,'DANH MỤC'!$A$1:$B$19,2,0)</f>
        <v>Sản phẩm 0003</v>
      </c>
      <c r="L7001" t="s">
        <v>15</v>
      </c>
      <c r="M7001">
        <v>1</v>
      </c>
      <c r="N7001" s="3">
        <f>IF(LEFT(K7001,1)="S",VLOOKUP(K7001,'DANH MỤC'!$B:$D,2,0),VLOOKUP(K7001,'DANH MỤC'!$B:$D,3,0))</f>
        <v>2500000</v>
      </c>
      <c r="O7001">
        <v>10</v>
      </c>
      <c r="P7001" s="3">
        <f>N7001*O7001%*CSDL[[#This Row],[SỐ LƯỢNG]]</f>
        <v>250000</v>
      </c>
      <c r="Q7001" s="3">
        <f t="shared" si="3214"/>
        <v>2250000</v>
      </c>
    </row>
    <row r="7002" spans="1:17" x14ac:dyDescent="0.3">
      <c r="A7002" s="23" t="s">
        <v>3473</v>
      </c>
      <c r="B7002" s="8" t="s">
        <v>3473</v>
      </c>
      <c r="C7002" s="8">
        <v>3</v>
      </c>
      <c r="D7002" s="8" t="s">
        <v>3905</v>
      </c>
      <c r="E7002" s="8" t="s">
        <v>13816</v>
      </c>
      <c r="F7002" s="8" t="str">
        <f>VLOOKUP(E7002,'DANH MỤC'!$F:$G,2,0)</f>
        <v>Nhóm 1</v>
      </c>
      <c r="G7002" s="8" t="s">
        <v>8736</v>
      </c>
      <c r="H7002" t="str">
        <f>VLOOKUP(G7002,'DANH MỤC'!$I:$K,2,0)</f>
        <v>KH 2764</v>
      </c>
      <c r="I7002" t="str">
        <f>VLOOKUP(G7002,'DANH MỤC'!$I:$K,3,0)</f>
        <v>Đồng Tháp</v>
      </c>
      <c r="J7002" s="8" t="s">
        <v>5941</v>
      </c>
      <c r="K7002" t="str">
        <f>VLOOKUP(J7002,'DANH MỤC'!$A$1:$B$19,2,0)</f>
        <v>Sản phẩm 0006</v>
      </c>
      <c r="L7002" t="s">
        <v>15</v>
      </c>
      <c r="M7002">
        <v>1</v>
      </c>
      <c r="N7002" s="3">
        <f>IF(LEFT(K7002,1)="S",VLOOKUP(K7002,'DANH MỤC'!$B:$D,2,0),VLOOKUP(K7002,'DANH MỤC'!$B:$D,3,0))</f>
        <v>800000</v>
      </c>
      <c r="O7002">
        <v>0</v>
      </c>
      <c r="P7002" s="3">
        <f>N7002*O7002%*CSDL[[#This Row],[SỐ LƯỢNG]]</f>
        <v>0</v>
      </c>
      <c r="Q7002" s="3">
        <f t="shared" si="3214"/>
        <v>800000</v>
      </c>
    </row>
    <row r="7003" spans="1:17" x14ac:dyDescent="0.3">
      <c r="A7003" s="23" t="str">
        <f t="shared" ref="A7003:A7004" si="3220">A7002</f>
        <v>07/03/2019</v>
      </c>
      <c r="B7003" s="8" t="str">
        <f t="shared" ref="B7003:B7004" si="3221">B7002</f>
        <v>07/03/2019</v>
      </c>
      <c r="C7003" s="8">
        <v>3</v>
      </c>
      <c r="D7003" s="8" t="str">
        <f t="shared" ref="D7003:D7004" si="3222">D7002</f>
        <v>DH11213</v>
      </c>
      <c r="E7003" s="8" t="str">
        <f t="shared" ref="E7003:E7004" si="3223">E7002</f>
        <v>luyen.dam</v>
      </c>
      <c r="F7003" s="8" t="str">
        <f>VLOOKUP(E7003,'DANH MỤC'!$F:$G,2,0)</f>
        <v>Nhóm 1</v>
      </c>
      <c r="G7003" s="8" t="str">
        <f t="shared" ref="G7003:G7004" si="3224">G7002</f>
        <v>KH2764</v>
      </c>
      <c r="H7003" t="str">
        <f>VLOOKUP(G7003,'DANH MỤC'!$I:$K,2,0)</f>
        <v>KH 2764</v>
      </c>
      <c r="I7003" t="str">
        <f>VLOOKUP(G7003,'DANH MỤC'!$I:$K,3,0)</f>
        <v>Đồng Tháp</v>
      </c>
      <c r="J7003" s="8" t="s">
        <v>5942</v>
      </c>
      <c r="K7003" t="str">
        <f>VLOOKUP(J7003,'DANH MỤC'!$A$1:$B$19,2,0)</f>
        <v>Sản phẩm 0007</v>
      </c>
      <c r="L7003" t="s">
        <v>15</v>
      </c>
      <c r="M7003">
        <v>1</v>
      </c>
      <c r="N7003" s="3">
        <f>IF(LEFT(K7003,1)="S",VLOOKUP(K7003,'DANH MỤC'!$B:$D,2,0),VLOOKUP(K7003,'DANH MỤC'!$B:$D,3,0))</f>
        <v>800000</v>
      </c>
      <c r="O7003">
        <v>0</v>
      </c>
      <c r="P7003" s="3">
        <f>N7003*O7003%*CSDL[[#This Row],[SỐ LƯỢNG]]</f>
        <v>0</v>
      </c>
      <c r="Q7003" s="3">
        <f t="shared" si="3214"/>
        <v>800000</v>
      </c>
    </row>
    <row r="7004" spans="1:17" x14ac:dyDescent="0.3">
      <c r="A7004" s="23" t="str">
        <f t="shared" si="3220"/>
        <v>07/03/2019</v>
      </c>
      <c r="B7004" s="8" t="str">
        <f t="shared" si="3221"/>
        <v>07/03/2019</v>
      </c>
      <c r="C7004" s="8">
        <v>3</v>
      </c>
      <c r="D7004" s="8" t="str">
        <f t="shared" si="3222"/>
        <v>DH11213</v>
      </c>
      <c r="E7004" s="8" t="str">
        <f t="shared" si="3223"/>
        <v>luyen.dam</v>
      </c>
      <c r="F7004" s="8" t="str">
        <f>VLOOKUP(E7004,'DANH MỤC'!$F:$G,2,0)</f>
        <v>Nhóm 1</v>
      </c>
      <c r="G7004" s="8" t="str">
        <f t="shared" si="3224"/>
        <v>KH2764</v>
      </c>
      <c r="H7004" t="str">
        <f>VLOOKUP(G7004,'DANH MỤC'!$I:$K,2,0)</f>
        <v>KH 2764</v>
      </c>
      <c r="I7004" t="str">
        <f>VLOOKUP(G7004,'DANH MỤC'!$I:$K,3,0)</f>
        <v>Đồng Tháp</v>
      </c>
      <c r="J7004" s="8" t="s">
        <v>5949</v>
      </c>
      <c r="K7004" t="str">
        <f>VLOOKUP(J7004,'DANH MỤC'!$A$1:$B$19,2,0)</f>
        <v>Hàng tặng 0006</v>
      </c>
      <c r="L7004" t="s">
        <v>51</v>
      </c>
      <c r="M7004">
        <v>1</v>
      </c>
      <c r="N7004" s="3">
        <f>IF(LEFT(K7004,1)="S",VLOOKUP(K7004,'DANH MỤC'!$B:$D,2,0),VLOOKUP(K7004,'DANH MỤC'!$B:$D,3,0))</f>
        <v>400000</v>
      </c>
      <c r="O7004">
        <v>0</v>
      </c>
      <c r="P7004" s="3">
        <f>N7004*O7004%*CSDL[[#This Row],[SỐ LƯỢNG]]</f>
        <v>0</v>
      </c>
      <c r="Q7004" s="3">
        <f t="shared" si="3214"/>
        <v>400000</v>
      </c>
    </row>
    <row r="7005" spans="1:17" x14ac:dyDescent="0.3">
      <c r="A7005" s="23" t="s">
        <v>3473</v>
      </c>
      <c r="B7005" s="8" t="s">
        <v>3473</v>
      </c>
      <c r="C7005" s="8">
        <v>3</v>
      </c>
      <c r="D7005" s="8" t="s">
        <v>3906</v>
      </c>
      <c r="E7005" s="8" t="s">
        <v>13822</v>
      </c>
      <c r="F7005" s="8" t="str">
        <f>VLOOKUP(E7005,'DANH MỤC'!$F:$G,2,0)</f>
        <v>Nhóm 1</v>
      </c>
      <c r="G7005" s="8" t="s">
        <v>8737</v>
      </c>
      <c r="H7005" t="str">
        <f>VLOOKUP(G7005,'DANH MỤC'!$I:$K,2,0)</f>
        <v>KH 2765</v>
      </c>
      <c r="I7005" t="str">
        <f>VLOOKUP(G7005,'DANH MỤC'!$I:$K,3,0)</f>
        <v>Vĩnh Long</v>
      </c>
      <c r="J7005" s="8" t="s">
        <v>19</v>
      </c>
      <c r="K7005" t="str">
        <f>VLOOKUP(J7005,'DANH MỤC'!$A$1:$B$19,2,0)</f>
        <v>Sản phẩm 0003</v>
      </c>
      <c r="L7005" t="s">
        <v>15</v>
      </c>
      <c r="M7005">
        <v>1</v>
      </c>
      <c r="N7005" s="3">
        <f>IF(LEFT(K7005,1)="S",VLOOKUP(K7005,'DANH MỤC'!$B:$D,2,0),VLOOKUP(K7005,'DANH MỤC'!$B:$D,3,0))</f>
        <v>2500000</v>
      </c>
      <c r="O7005">
        <v>0</v>
      </c>
      <c r="P7005" s="3">
        <f>N7005*O7005%*CSDL[[#This Row],[SỐ LƯỢNG]]</f>
        <v>0</v>
      </c>
      <c r="Q7005" s="3">
        <f t="shared" si="3214"/>
        <v>2500000</v>
      </c>
    </row>
    <row r="7006" spans="1:17" x14ac:dyDescent="0.3">
      <c r="A7006" s="23" t="str">
        <f>A7005</f>
        <v>07/03/2019</v>
      </c>
      <c r="B7006" s="8" t="str">
        <f>B7005</f>
        <v>07/03/2019</v>
      </c>
      <c r="C7006" s="8">
        <v>3</v>
      </c>
      <c r="D7006" s="8" t="str">
        <f>D7005</f>
        <v>DH11212</v>
      </c>
      <c r="E7006" s="8" t="str">
        <f>E7005</f>
        <v>anh.hong</v>
      </c>
      <c r="F7006" s="8" t="str">
        <f>VLOOKUP(E7006,'DANH MỤC'!$F:$G,2,0)</f>
        <v>Nhóm 1</v>
      </c>
      <c r="G7006" s="8" t="str">
        <f>G7005</f>
        <v>KH2765</v>
      </c>
      <c r="H7006" t="str">
        <f>VLOOKUP(G7006,'DANH MỤC'!$I:$K,2,0)</f>
        <v>KH 2765</v>
      </c>
      <c r="I7006" t="str">
        <f>VLOOKUP(G7006,'DANH MỤC'!$I:$K,3,0)</f>
        <v>Vĩnh Long</v>
      </c>
      <c r="J7006" s="8" t="s">
        <v>5944</v>
      </c>
      <c r="K7006" t="str">
        <f>VLOOKUP(J7006,'DANH MỤC'!$A$1:$B$19,2,0)</f>
        <v>Hàng tặng 0001</v>
      </c>
      <c r="L7006" t="s">
        <v>24</v>
      </c>
      <c r="M7006">
        <v>2</v>
      </c>
      <c r="N7006" s="3">
        <f>IF(LEFT(K7006,1)="S",VLOOKUP(K7006,'DANH MỤC'!$B:$D,2,0),VLOOKUP(K7006,'DANH MỤC'!$B:$D,3,0))</f>
        <v>200000</v>
      </c>
      <c r="O7006">
        <v>100</v>
      </c>
      <c r="P7006" s="3">
        <f>N7006*O7006%*CSDL[[#This Row],[SỐ LƯỢNG]]</f>
        <v>400000</v>
      </c>
      <c r="Q7006" s="3">
        <f t="shared" si="3214"/>
        <v>0</v>
      </c>
    </row>
    <row r="7007" spans="1:17" x14ac:dyDescent="0.3">
      <c r="A7007" s="23" t="s">
        <v>3473</v>
      </c>
      <c r="B7007" s="8" t="s">
        <v>3473</v>
      </c>
      <c r="C7007" s="8">
        <v>3</v>
      </c>
      <c r="D7007" s="8" t="s">
        <v>3907</v>
      </c>
      <c r="E7007" s="8" t="s">
        <v>13816</v>
      </c>
      <c r="F7007" s="8" t="str">
        <f>VLOOKUP(E7007,'DANH MỤC'!$F:$G,2,0)</f>
        <v>Nhóm 1</v>
      </c>
      <c r="G7007" s="8" t="s">
        <v>8738</v>
      </c>
      <c r="H7007" t="str">
        <f>VLOOKUP(G7007,'DANH MỤC'!$I:$K,2,0)</f>
        <v>KH 2766</v>
      </c>
      <c r="I7007" t="str">
        <f>VLOOKUP(G7007,'DANH MỤC'!$I:$K,3,0)</f>
        <v>Thanh Hóa</v>
      </c>
      <c r="J7007" s="8" t="s">
        <v>19</v>
      </c>
      <c r="K7007" t="str">
        <f>VLOOKUP(J7007,'DANH MỤC'!$A$1:$B$19,2,0)</f>
        <v>Sản phẩm 0003</v>
      </c>
      <c r="L7007" t="s">
        <v>15</v>
      </c>
      <c r="M7007">
        <v>1</v>
      </c>
      <c r="N7007" s="3">
        <f>IF(LEFT(K7007,1)="S",VLOOKUP(K7007,'DANH MỤC'!$B:$D,2,0),VLOOKUP(K7007,'DANH MỤC'!$B:$D,3,0))</f>
        <v>2500000</v>
      </c>
      <c r="O7007">
        <v>0</v>
      </c>
      <c r="P7007" s="3">
        <f>N7007*O7007%*CSDL[[#This Row],[SỐ LƯỢNG]]</f>
        <v>0</v>
      </c>
      <c r="Q7007" s="3">
        <f t="shared" si="3214"/>
        <v>2500000</v>
      </c>
    </row>
    <row r="7008" spans="1:17" x14ac:dyDescent="0.3">
      <c r="A7008" s="23" t="str">
        <f>A7007</f>
        <v>07/03/2019</v>
      </c>
      <c r="B7008" s="8" t="str">
        <f>B7007</f>
        <v>07/03/2019</v>
      </c>
      <c r="C7008" s="8">
        <v>3</v>
      </c>
      <c r="D7008" s="8" t="str">
        <f>D7007</f>
        <v>DH11211</v>
      </c>
      <c r="E7008" s="8" t="str">
        <f>E7007</f>
        <v>luyen.dam</v>
      </c>
      <c r="F7008" s="8" t="str">
        <f>VLOOKUP(E7008,'DANH MỤC'!$F:$G,2,0)</f>
        <v>Nhóm 1</v>
      </c>
      <c r="G7008" s="8" t="str">
        <f>G7007</f>
        <v>KH2766</v>
      </c>
      <c r="H7008" t="str">
        <f>VLOOKUP(G7008,'DANH MỤC'!$I:$K,2,0)</f>
        <v>KH 2766</v>
      </c>
      <c r="I7008" t="str">
        <f>VLOOKUP(G7008,'DANH MỤC'!$I:$K,3,0)</f>
        <v>Thanh Hóa</v>
      </c>
      <c r="J7008" s="8" t="s">
        <v>5944</v>
      </c>
      <c r="K7008" t="str">
        <f>VLOOKUP(J7008,'DANH MỤC'!$A$1:$B$19,2,0)</f>
        <v>Hàng tặng 0001</v>
      </c>
      <c r="L7008" t="s">
        <v>24</v>
      </c>
      <c r="M7008">
        <v>2</v>
      </c>
      <c r="N7008" s="3">
        <f>IF(LEFT(K7008,1)="S",VLOOKUP(K7008,'DANH MỤC'!$B:$D,2,0),VLOOKUP(K7008,'DANH MỤC'!$B:$D,3,0))</f>
        <v>200000</v>
      </c>
      <c r="O7008">
        <v>100</v>
      </c>
      <c r="P7008" s="3">
        <f>N7008*O7008%*CSDL[[#This Row],[SỐ LƯỢNG]]</f>
        <v>400000</v>
      </c>
      <c r="Q7008" s="3">
        <f t="shared" si="3214"/>
        <v>0</v>
      </c>
    </row>
    <row r="7009" spans="1:17" x14ac:dyDescent="0.3">
      <c r="A7009" s="23" t="s">
        <v>3473</v>
      </c>
      <c r="B7009" s="8" t="s">
        <v>3473</v>
      </c>
      <c r="C7009" s="8">
        <v>3</v>
      </c>
      <c r="D7009" s="8" t="s">
        <v>3908</v>
      </c>
      <c r="E7009" s="8" t="s">
        <v>13822</v>
      </c>
      <c r="F7009" s="8" t="str">
        <f>VLOOKUP(E7009,'DANH MỤC'!$F:$G,2,0)</f>
        <v>Nhóm 1</v>
      </c>
      <c r="G7009" s="8" t="s">
        <v>8739</v>
      </c>
      <c r="H7009" t="str">
        <f>VLOOKUP(G7009,'DANH MỤC'!$I:$K,2,0)</f>
        <v>KH 2767</v>
      </c>
      <c r="I7009" t="str">
        <f>VLOOKUP(G7009,'DANH MỤC'!$I:$K,3,0)</f>
        <v>Bạc Liêu</v>
      </c>
      <c r="J7009" s="8" t="s">
        <v>14</v>
      </c>
      <c r="K7009" t="str">
        <f>VLOOKUP(J7009,'DANH MỤC'!$A$1:$B$19,2,0)</f>
        <v>Sản phẩm 0004</v>
      </c>
      <c r="L7009" t="s">
        <v>15</v>
      </c>
      <c r="M7009">
        <v>3</v>
      </c>
      <c r="N7009" s="3">
        <f>IF(LEFT(K7009,1)="S",VLOOKUP(K7009,'DANH MỤC'!$B:$D,2,0),VLOOKUP(K7009,'DANH MỤC'!$B:$D,3,0))</f>
        <v>3500000</v>
      </c>
      <c r="O7009">
        <v>10</v>
      </c>
      <c r="P7009" s="3">
        <f>N7009*O7009%*CSDL[[#This Row],[SỐ LƯỢNG]]</f>
        <v>1050000</v>
      </c>
      <c r="Q7009" s="3">
        <f t="shared" si="3214"/>
        <v>9450000</v>
      </c>
    </row>
    <row r="7010" spans="1:17" x14ac:dyDescent="0.3">
      <c r="A7010" s="23" t="s">
        <v>3473</v>
      </c>
      <c r="B7010" s="8" t="s">
        <v>3473</v>
      </c>
      <c r="C7010" s="8">
        <v>3</v>
      </c>
      <c r="D7010" s="8" t="s">
        <v>3909</v>
      </c>
      <c r="E7010" s="8" t="s">
        <v>13833</v>
      </c>
      <c r="F7010" s="8" t="str">
        <f>VLOOKUP(E7010,'DANH MỤC'!$F:$G,2,0)</f>
        <v>Nhóm 2</v>
      </c>
      <c r="G7010" s="8" t="s">
        <v>7529</v>
      </c>
      <c r="H7010" t="str">
        <f>VLOOKUP(G7010,'DANH MỤC'!$I:$K,2,0)</f>
        <v>KH 1518</v>
      </c>
      <c r="I7010" t="str">
        <f>VLOOKUP(G7010,'DANH MỤC'!$I:$K,3,0)</f>
        <v>Bình Phước</v>
      </c>
      <c r="J7010" s="8" t="s">
        <v>14</v>
      </c>
      <c r="K7010" t="str">
        <f>VLOOKUP(J7010,'DANH MỤC'!$A$1:$B$19,2,0)</f>
        <v>Sản phẩm 0004</v>
      </c>
      <c r="L7010" t="s">
        <v>15</v>
      </c>
      <c r="M7010">
        <v>1</v>
      </c>
      <c r="N7010" s="3">
        <f>IF(LEFT(K7010,1)="S",VLOOKUP(K7010,'DANH MỤC'!$B:$D,2,0),VLOOKUP(K7010,'DANH MỤC'!$B:$D,3,0))</f>
        <v>3500000</v>
      </c>
      <c r="O7010">
        <v>10</v>
      </c>
      <c r="P7010" s="3">
        <f>N7010*O7010%*CSDL[[#This Row],[SỐ LƯỢNG]]</f>
        <v>350000</v>
      </c>
      <c r="Q7010" s="3">
        <f t="shared" si="3214"/>
        <v>3150000</v>
      </c>
    </row>
    <row r="7011" spans="1:17" x14ac:dyDescent="0.3">
      <c r="A7011" s="23" t="s">
        <v>3473</v>
      </c>
      <c r="B7011" s="8" t="s">
        <v>3473</v>
      </c>
      <c r="C7011" s="8">
        <v>3</v>
      </c>
      <c r="D7011" s="8" t="s">
        <v>3910</v>
      </c>
      <c r="E7011" s="8" t="s">
        <v>13815</v>
      </c>
      <c r="F7011" s="8" t="str">
        <f>VLOOKUP(E7011,'DANH MỤC'!$F:$G,2,0)</f>
        <v>Nhóm 1</v>
      </c>
      <c r="G7011" s="8" t="s">
        <v>8740</v>
      </c>
      <c r="H7011" t="str">
        <f>VLOOKUP(G7011,'DANH MỤC'!$I:$K,2,0)</f>
        <v>KH 2768</v>
      </c>
      <c r="I7011" t="str">
        <f>VLOOKUP(G7011,'DANH MỤC'!$I:$K,3,0)</f>
        <v>Hà Tĩnh</v>
      </c>
      <c r="J7011" s="8" t="s">
        <v>5939</v>
      </c>
      <c r="K7011" t="str">
        <f>VLOOKUP(J7011,'DANH MỤC'!$A$1:$B$19,2,0)</f>
        <v>Sản phẩm 0001</v>
      </c>
      <c r="L7011" t="s">
        <v>15</v>
      </c>
      <c r="M7011">
        <v>1</v>
      </c>
      <c r="N7011" s="3">
        <f>IF(LEFT(K7011,1)="S",VLOOKUP(K7011,'DANH MỤC'!$B:$D,2,0),VLOOKUP(K7011,'DANH MỤC'!$B:$D,3,0))</f>
        <v>3000000</v>
      </c>
      <c r="O7011">
        <v>5</v>
      </c>
      <c r="P7011" s="3">
        <f>N7011*O7011%*CSDL[[#This Row],[SỐ LƯỢNG]]</f>
        <v>150000</v>
      </c>
      <c r="Q7011" s="3">
        <f t="shared" si="3214"/>
        <v>2850000</v>
      </c>
    </row>
    <row r="7012" spans="1:17" x14ac:dyDescent="0.3">
      <c r="A7012" s="23" t="s">
        <v>3473</v>
      </c>
      <c r="B7012" s="8" t="s">
        <v>3473</v>
      </c>
      <c r="C7012" s="8">
        <v>3</v>
      </c>
      <c r="D7012" s="8" t="s">
        <v>3911</v>
      </c>
      <c r="E7012" s="8" t="s">
        <v>13823</v>
      </c>
      <c r="F7012" s="8" t="str">
        <f>VLOOKUP(E7012,'DANH MỤC'!$F:$G,2,0)</f>
        <v>Nhóm 1</v>
      </c>
      <c r="G7012" s="8" t="s">
        <v>7505</v>
      </c>
      <c r="H7012" t="str">
        <f>VLOOKUP(G7012,'DANH MỤC'!$I:$K,2,0)</f>
        <v>KH 1493</v>
      </c>
      <c r="I7012" t="str">
        <f>VLOOKUP(G7012,'DANH MỤC'!$I:$K,3,0)</f>
        <v>Kon Tum</v>
      </c>
      <c r="J7012" s="8" t="s">
        <v>14</v>
      </c>
      <c r="K7012" t="str">
        <f>VLOOKUP(J7012,'DANH MỤC'!$A$1:$B$19,2,0)</f>
        <v>Sản phẩm 0004</v>
      </c>
      <c r="L7012" t="s">
        <v>15</v>
      </c>
      <c r="M7012">
        <v>1</v>
      </c>
      <c r="N7012" s="3">
        <f>IF(LEFT(K7012,1)="S",VLOOKUP(K7012,'DANH MỤC'!$B:$D,2,0),VLOOKUP(K7012,'DANH MỤC'!$B:$D,3,0))</f>
        <v>3500000</v>
      </c>
      <c r="O7012">
        <v>0</v>
      </c>
      <c r="P7012" s="3">
        <f>N7012*O7012%*CSDL[[#This Row],[SỐ LƯỢNG]]</f>
        <v>0</v>
      </c>
      <c r="Q7012" s="3">
        <f t="shared" si="3214"/>
        <v>3500000</v>
      </c>
    </row>
    <row r="7013" spans="1:17" x14ac:dyDescent="0.3">
      <c r="A7013" s="23" t="str">
        <f>A7012</f>
        <v>07/03/2019</v>
      </c>
      <c r="B7013" s="8" t="str">
        <f>B7012</f>
        <v>07/03/2019</v>
      </c>
      <c r="C7013" s="8">
        <v>3</v>
      </c>
      <c r="D7013" s="8" t="str">
        <f>D7012</f>
        <v>DH11206</v>
      </c>
      <c r="E7013" s="8" t="str">
        <f>E7012</f>
        <v>giang.nguyen</v>
      </c>
      <c r="F7013" s="8" t="str">
        <f>VLOOKUP(E7013,'DANH MỤC'!$F:$G,2,0)</f>
        <v>Nhóm 1</v>
      </c>
      <c r="G7013" s="8" t="str">
        <f>G7012</f>
        <v>KH1493</v>
      </c>
      <c r="H7013" t="str">
        <f>VLOOKUP(G7013,'DANH MỤC'!$I:$K,2,0)</f>
        <v>KH 1493</v>
      </c>
      <c r="I7013" t="str">
        <f>VLOOKUP(G7013,'DANH MỤC'!$I:$K,3,0)</f>
        <v>Kon Tum</v>
      </c>
      <c r="J7013" s="8" t="s">
        <v>5944</v>
      </c>
      <c r="K7013" t="str">
        <f>VLOOKUP(J7013,'DANH MỤC'!$A$1:$B$19,2,0)</f>
        <v>Hàng tặng 0001</v>
      </c>
      <c r="L7013" t="s">
        <v>24</v>
      </c>
      <c r="M7013">
        <v>2</v>
      </c>
      <c r="N7013" s="3">
        <f>IF(LEFT(K7013,1)="S",VLOOKUP(K7013,'DANH MỤC'!$B:$D,2,0),VLOOKUP(K7013,'DANH MỤC'!$B:$D,3,0))</f>
        <v>200000</v>
      </c>
      <c r="O7013">
        <v>100</v>
      </c>
      <c r="P7013" s="3">
        <f>N7013*O7013%*CSDL[[#This Row],[SỐ LƯỢNG]]</f>
        <v>400000</v>
      </c>
      <c r="Q7013" s="3">
        <f t="shared" si="3214"/>
        <v>0</v>
      </c>
    </row>
    <row r="7014" spans="1:17" x14ac:dyDescent="0.3">
      <c r="A7014" s="23" t="s">
        <v>3473</v>
      </c>
      <c r="B7014" s="8" t="s">
        <v>3473</v>
      </c>
      <c r="C7014" s="8">
        <v>3</v>
      </c>
      <c r="D7014" s="8" t="s">
        <v>3912</v>
      </c>
      <c r="E7014" s="8" t="s">
        <v>13819</v>
      </c>
      <c r="F7014" s="8" t="str">
        <f>VLOOKUP(E7014,'DANH MỤC'!$F:$G,2,0)</f>
        <v>Nhóm 1</v>
      </c>
      <c r="G7014" s="8" t="s">
        <v>8741</v>
      </c>
      <c r="H7014" t="str">
        <f>VLOOKUP(G7014,'DANH MỤC'!$I:$K,2,0)</f>
        <v>KH 2769</v>
      </c>
      <c r="I7014" t="str">
        <f>VLOOKUP(G7014,'DANH MỤC'!$I:$K,3,0)</f>
        <v>Bà Rịa Vũng Tàu</v>
      </c>
      <c r="J7014" s="8" t="s">
        <v>14</v>
      </c>
      <c r="K7014" t="str">
        <f>VLOOKUP(J7014,'DANH MỤC'!$A$1:$B$19,2,0)</f>
        <v>Sản phẩm 0004</v>
      </c>
      <c r="L7014" t="s">
        <v>15</v>
      </c>
      <c r="M7014">
        <v>1</v>
      </c>
      <c r="N7014" s="3">
        <f>IF(LEFT(K7014,1)="S",VLOOKUP(K7014,'DANH MỤC'!$B:$D,2,0),VLOOKUP(K7014,'DANH MỤC'!$B:$D,3,0))</f>
        <v>3500000</v>
      </c>
      <c r="O7014">
        <v>0</v>
      </c>
      <c r="P7014" s="3">
        <f>N7014*O7014%*CSDL[[#This Row],[SỐ LƯỢNG]]</f>
        <v>0</v>
      </c>
      <c r="Q7014" s="3">
        <f t="shared" si="3214"/>
        <v>3500000</v>
      </c>
    </row>
    <row r="7015" spans="1:17" x14ac:dyDescent="0.3">
      <c r="A7015" s="23" t="str">
        <f t="shared" ref="A7015:A7017" si="3225">A7014</f>
        <v>07/03/2019</v>
      </c>
      <c r="B7015" s="8" t="str">
        <f t="shared" ref="B7015:B7017" si="3226">B7014</f>
        <v>07/03/2019</v>
      </c>
      <c r="C7015" s="8">
        <v>3</v>
      </c>
      <c r="D7015" s="8" t="str">
        <f t="shared" ref="D7015:D7017" si="3227">D7014</f>
        <v>DH11205</v>
      </c>
      <c r="E7015" s="8" t="str">
        <f t="shared" ref="E7015:E7017" si="3228">E7014</f>
        <v>linh.truong</v>
      </c>
      <c r="F7015" s="8" t="str">
        <f>VLOOKUP(E7015,'DANH MỤC'!$F:$G,2,0)</f>
        <v>Nhóm 1</v>
      </c>
      <c r="G7015" s="8" t="str">
        <f t="shared" ref="G7015:G7017" si="3229">G7014</f>
        <v>KH2769</v>
      </c>
      <c r="H7015" t="str">
        <f>VLOOKUP(G7015,'DANH MỤC'!$I:$K,2,0)</f>
        <v>KH 2769</v>
      </c>
      <c r="I7015" t="str">
        <f>VLOOKUP(G7015,'DANH MỤC'!$I:$K,3,0)</f>
        <v>Bà Rịa Vũng Tàu</v>
      </c>
      <c r="J7015" s="8" t="s">
        <v>14</v>
      </c>
      <c r="K7015" t="str">
        <f>VLOOKUP(J7015,'DANH MỤC'!$A$1:$B$19,2,0)</f>
        <v>Sản phẩm 0004</v>
      </c>
      <c r="L7015" t="s">
        <v>15</v>
      </c>
      <c r="M7015">
        <v>1</v>
      </c>
      <c r="N7015" s="3">
        <f>IF(LEFT(K7015,1)="S",VLOOKUP(K7015,'DANH MỤC'!$B:$D,2,0),VLOOKUP(K7015,'DANH MỤC'!$B:$D,3,0))</f>
        <v>3500000</v>
      </c>
      <c r="O7015">
        <v>5</v>
      </c>
      <c r="P7015" s="3">
        <f>N7015*O7015%*CSDL[[#This Row],[SỐ LƯỢNG]]</f>
        <v>175000</v>
      </c>
      <c r="Q7015" s="3">
        <f t="shared" si="3214"/>
        <v>3325000</v>
      </c>
    </row>
    <row r="7016" spans="1:17" x14ac:dyDescent="0.3">
      <c r="A7016" s="23" t="str">
        <f t="shared" si="3225"/>
        <v>07/03/2019</v>
      </c>
      <c r="B7016" s="8" t="str">
        <f t="shared" si="3226"/>
        <v>07/03/2019</v>
      </c>
      <c r="C7016" s="8">
        <v>3</v>
      </c>
      <c r="D7016" s="8" t="str">
        <f t="shared" si="3227"/>
        <v>DH11205</v>
      </c>
      <c r="E7016" s="8" t="str">
        <f t="shared" si="3228"/>
        <v>linh.truong</v>
      </c>
      <c r="F7016" s="8" t="str">
        <f>VLOOKUP(E7016,'DANH MỤC'!$F:$G,2,0)</f>
        <v>Nhóm 1</v>
      </c>
      <c r="G7016" s="8" t="str">
        <f t="shared" si="3229"/>
        <v>KH2769</v>
      </c>
      <c r="H7016" t="str">
        <f>VLOOKUP(G7016,'DANH MỤC'!$I:$K,2,0)</f>
        <v>KH 2769</v>
      </c>
      <c r="I7016" t="str">
        <f>VLOOKUP(G7016,'DANH MỤC'!$I:$K,3,0)</f>
        <v>Bà Rịa Vũng Tàu</v>
      </c>
      <c r="J7016" s="8" t="s">
        <v>14</v>
      </c>
      <c r="K7016" t="str">
        <f>VLOOKUP(J7016,'DANH MỤC'!$A$1:$B$19,2,0)</f>
        <v>Sản phẩm 0004</v>
      </c>
      <c r="L7016" t="s">
        <v>15</v>
      </c>
      <c r="M7016">
        <v>1</v>
      </c>
      <c r="N7016" s="3">
        <f>IF(LEFT(K7016,1)="S",VLOOKUP(K7016,'DANH MỤC'!$B:$D,2,0),VLOOKUP(K7016,'DANH MỤC'!$B:$D,3,0))</f>
        <v>3500000</v>
      </c>
      <c r="O7016">
        <v>10</v>
      </c>
      <c r="P7016" s="3">
        <f>N7016*O7016%*CSDL[[#This Row],[SỐ LƯỢNG]]</f>
        <v>350000</v>
      </c>
      <c r="Q7016" s="3">
        <f t="shared" si="3214"/>
        <v>3150000</v>
      </c>
    </row>
    <row r="7017" spans="1:17" x14ac:dyDescent="0.3">
      <c r="A7017" s="23" t="str">
        <f t="shared" si="3225"/>
        <v>07/03/2019</v>
      </c>
      <c r="B7017" s="8" t="str">
        <f t="shared" si="3226"/>
        <v>07/03/2019</v>
      </c>
      <c r="C7017" s="8">
        <v>3</v>
      </c>
      <c r="D7017" s="8" t="str">
        <f t="shared" si="3227"/>
        <v>DH11205</v>
      </c>
      <c r="E7017" s="8" t="str">
        <f t="shared" si="3228"/>
        <v>linh.truong</v>
      </c>
      <c r="F7017" s="8" t="str">
        <f>VLOOKUP(E7017,'DANH MỤC'!$F:$G,2,0)</f>
        <v>Nhóm 1</v>
      </c>
      <c r="G7017" s="8" t="str">
        <f t="shared" si="3229"/>
        <v>KH2769</v>
      </c>
      <c r="H7017" t="str">
        <f>VLOOKUP(G7017,'DANH MỤC'!$I:$K,2,0)</f>
        <v>KH 2769</v>
      </c>
      <c r="I7017" t="str">
        <f>VLOOKUP(G7017,'DANH MỤC'!$I:$K,3,0)</f>
        <v>Bà Rịa Vũng Tàu</v>
      </c>
      <c r="J7017" s="8" t="s">
        <v>5944</v>
      </c>
      <c r="K7017" t="str">
        <f>VLOOKUP(J7017,'DANH MỤC'!$A$1:$B$19,2,0)</f>
        <v>Hàng tặng 0001</v>
      </c>
      <c r="L7017" t="s">
        <v>24</v>
      </c>
      <c r="M7017">
        <v>2</v>
      </c>
      <c r="N7017" s="3">
        <f>IF(LEFT(K7017,1)="S",VLOOKUP(K7017,'DANH MỤC'!$B:$D,2,0),VLOOKUP(K7017,'DANH MỤC'!$B:$D,3,0))</f>
        <v>200000</v>
      </c>
      <c r="O7017">
        <v>100</v>
      </c>
      <c r="P7017" s="3">
        <f>N7017*O7017%*CSDL[[#This Row],[SỐ LƯỢNG]]</f>
        <v>400000</v>
      </c>
      <c r="Q7017" s="3">
        <f t="shared" si="3214"/>
        <v>0</v>
      </c>
    </row>
    <row r="7018" spans="1:17" x14ac:dyDescent="0.3">
      <c r="A7018" s="23" t="s">
        <v>3473</v>
      </c>
      <c r="B7018" s="8" t="s">
        <v>3473</v>
      </c>
      <c r="C7018" s="8">
        <v>3</v>
      </c>
      <c r="D7018" s="8" t="s">
        <v>3913</v>
      </c>
      <c r="E7018" s="8" t="s">
        <v>13814</v>
      </c>
      <c r="F7018" s="8" t="str">
        <f>VLOOKUP(E7018,'DANH MỤC'!$F:$G,2,0)</f>
        <v>Nhóm 1</v>
      </c>
      <c r="G7018" s="8" t="s">
        <v>8742</v>
      </c>
      <c r="H7018" t="str">
        <f>VLOOKUP(G7018,'DANH MỤC'!$I:$K,2,0)</f>
        <v>KH 2770</v>
      </c>
      <c r="I7018" t="str">
        <f>VLOOKUP(G7018,'DANH MỤC'!$I:$K,3,0)</f>
        <v>Hà Tĩnh</v>
      </c>
      <c r="J7018" s="8" t="s">
        <v>5939</v>
      </c>
      <c r="K7018" t="str">
        <f>VLOOKUP(J7018,'DANH MỤC'!$A$1:$B$19,2,0)</f>
        <v>Sản phẩm 0001</v>
      </c>
      <c r="L7018" t="s">
        <v>15</v>
      </c>
      <c r="M7018">
        <v>1</v>
      </c>
      <c r="N7018" s="3">
        <f>IF(LEFT(K7018,1)="S",VLOOKUP(K7018,'DANH MỤC'!$B:$D,2,0),VLOOKUP(K7018,'DANH MỤC'!$B:$D,3,0))</f>
        <v>3000000</v>
      </c>
      <c r="O7018">
        <v>5</v>
      </c>
      <c r="P7018" s="3">
        <f>N7018*O7018%*CSDL[[#This Row],[SỐ LƯỢNG]]</f>
        <v>150000</v>
      </c>
      <c r="Q7018" s="3">
        <f t="shared" si="3214"/>
        <v>2850000</v>
      </c>
    </row>
    <row r="7019" spans="1:17" x14ac:dyDescent="0.3">
      <c r="A7019" s="23" t="s">
        <v>3473</v>
      </c>
      <c r="B7019" s="8" t="s">
        <v>3473</v>
      </c>
      <c r="C7019" s="8">
        <v>3</v>
      </c>
      <c r="D7019" s="8" t="s">
        <v>3914</v>
      </c>
      <c r="E7019" s="8" t="s">
        <v>13814</v>
      </c>
      <c r="F7019" s="8" t="str">
        <f>VLOOKUP(E7019,'DANH MỤC'!$F:$G,2,0)</f>
        <v>Nhóm 1</v>
      </c>
      <c r="G7019" s="8" t="s">
        <v>8743</v>
      </c>
      <c r="H7019" t="str">
        <f>VLOOKUP(G7019,'DANH MỤC'!$I:$K,2,0)</f>
        <v>KH 2771</v>
      </c>
      <c r="I7019" t="str">
        <f>VLOOKUP(G7019,'DANH MỤC'!$I:$K,3,0)</f>
        <v>Phú Thọ</v>
      </c>
      <c r="J7019" s="8" t="s">
        <v>19</v>
      </c>
      <c r="K7019" t="str">
        <f>VLOOKUP(J7019,'DANH MỤC'!$A$1:$B$19,2,0)</f>
        <v>Sản phẩm 0003</v>
      </c>
      <c r="L7019" t="s">
        <v>15</v>
      </c>
      <c r="M7019">
        <v>1</v>
      </c>
      <c r="N7019" s="3">
        <f>IF(LEFT(K7019,1)="S",VLOOKUP(K7019,'DANH MỤC'!$B:$D,2,0),VLOOKUP(K7019,'DANH MỤC'!$B:$D,3,0))</f>
        <v>2500000</v>
      </c>
      <c r="O7019">
        <v>10</v>
      </c>
      <c r="P7019" s="3">
        <f>N7019*O7019%*CSDL[[#This Row],[SỐ LƯỢNG]]</f>
        <v>250000</v>
      </c>
      <c r="Q7019" s="3">
        <f t="shared" si="3214"/>
        <v>2250000</v>
      </c>
    </row>
    <row r="7020" spans="1:17" x14ac:dyDescent="0.3">
      <c r="A7020" s="23" t="str">
        <f>A7019</f>
        <v>07/03/2019</v>
      </c>
      <c r="B7020" s="8" t="str">
        <f>B7019</f>
        <v>07/03/2019</v>
      </c>
      <c r="C7020" s="8">
        <v>3</v>
      </c>
      <c r="D7020" s="8" t="str">
        <f>D7019</f>
        <v>DH11203</v>
      </c>
      <c r="E7020" s="8" t="str">
        <f>E7019</f>
        <v>hai.vi</v>
      </c>
      <c r="F7020" s="8" t="str">
        <f>VLOOKUP(E7020,'DANH MỤC'!$F:$G,2,0)</f>
        <v>Nhóm 1</v>
      </c>
      <c r="G7020" s="8" t="str">
        <f>G7019</f>
        <v>KH2771</v>
      </c>
      <c r="H7020" t="str">
        <f>VLOOKUP(G7020,'DANH MỤC'!$I:$K,2,0)</f>
        <v>KH 2771</v>
      </c>
      <c r="I7020" t="str">
        <f>VLOOKUP(G7020,'DANH MỤC'!$I:$K,3,0)</f>
        <v>Phú Thọ</v>
      </c>
      <c r="J7020" s="8" t="s">
        <v>45</v>
      </c>
      <c r="K7020" t="str">
        <f>VLOOKUP(J7020,'DANH MỤC'!$A$1:$B$19,2,0)</f>
        <v>Sản phẩm 0005</v>
      </c>
      <c r="L7020" t="s">
        <v>46</v>
      </c>
      <c r="M7020">
        <v>1</v>
      </c>
      <c r="N7020" s="3">
        <f>IF(LEFT(K7020,1)="S",VLOOKUP(K7020,'DANH MỤC'!$B:$D,2,0),VLOOKUP(K7020,'DANH MỤC'!$B:$D,3,0))</f>
        <v>1000000</v>
      </c>
      <c r="O7020">
        <v>10</v>
      </c>
      <c r="P7020" s="3">
        <f>N7020*O7020%*CSDL[[#This Row],[SỐ LƯỢNG]]</f>
        <v>100000</v>
      </c>
      <c r="Q7020" s="3">
        <f t="shared" si="3214"/>
        <v>900000</v>
      </c>
    </row>
    <row r="7021" spans="1:17" x14ac:dyDescent="0.3">
      <c r="A7021" s="23" t="s">
        <v>3473</v>
      </c>
      <c r="B7021" s="8" t="s">
        <v>3473</v>
      </c>
      <c r="C7021" s="8">
        <v>3</v>
      </c>
      <c r="D7021" s="8" t="s">
        <v>3916</v>
      </c>
      <c r="E7021" s="8" t="s">
        <v>13830</v>
      </c>
      <c r="F7021" s="8" t="str">
        <f>VLOOKUP(E7021,'DANH MỤC'!$F:$G,2,0)</f>
        <v>Nhóm 2</v>
      </c>
      <c r="G7021" s="8" t="s">
        <v>8744</v>
      </c>
      <c r="H7021" t="str">
        <f>VLOOKUP(G7021,'DANH MỤC'!$I:$K,2,0)</f>
        <v>KH 2772</v>
      </c>
      <c r="I7021" t="str">
        <f>VLOOKUP(G7021,'DANH MỤC'!$I:$K,3,0)</f>
        <v>Cà Mau</v>
      </c>
      <c r="J7021" s="8" t="s">
        <v>5940</v>
      </c>
      <c r="K7021" t="str">
        <f>VLOOKUP(J7021,'DANH MỤC'!$A$1:$B$19,2,0)</f>
        <v>Sản phẩm 0002</v>
      </c>
      <c r="L7021" t="s">
        <v>15</v>
      </c>
      <c r="M7021">
        <v>1</v>
      </c>
      <c r="N7021" s="3">
        <f>IF(LEFT(K7021,1)="S",VLOOKUP(K7021,'DANH MỤC'!$B:$D,2,0),VLOOKUP(K7021,'DANH MỤC'!$B:$D,3,0))</f>
        <v>2000000</v>
      </c>
      <c r="O7021">
        <v>0</v>
      </c>
      <c r="P7021" s="3">
        <f>N7021*O7021%*CSDL[[#This Row],[SỐ LƯỢNG]]</f>
        <v>0</v>
      </c>
      <c r="Q7021" s="3">
        <f t="shared" si="3214"/>
        <v>2000000</v>
      </c>
    </row>
    <row r="7022" spans="1:17" x14ac:dyDescent="0.3">
      <c r="A7022" s="23" t="str">
        <f>A7021</f>
        <v>07/03/2019</v>
      </c>
      <c r="B7022" s="8" t="str">
        <f>B7021</f>
        <v>07/03/2019</v>
      </c>
      <c r="C7022" s="8">
        <v>3</v>
      </c>
      <c r="D7022" s="8" t="str">
        <f>D7021</f>
        <v>DH11202</v>
      </c>
      <c r="E7022" s="8" t="str">
        <f>E7021</f>
        <v>ha.vo</v>
      </c>
      <c r="F7022" s="8" t="str">
        <f>VLOOKUP(E7022,'DANH MỤC'!$F:$G,2,0)</f>
        <v>Nhóm 2</v>
      </c>
      <c r="G7022" s="8" t="str">
        <f>G7021</f>
        <v>KH2772</v>
      </c>
      <c r="H7022" t="str">
        <f>VLOOKUP(G7022,'DANH MỤC'!$I:$K,2,0)</f>
        <v>KH 2772</v>
      </c>
      <c r="I7022" t="str">
        <f>VLOOKUP(G7022,'DANH MỤC'!$I:$K,3,0)</f>
        <v>Cà Mau</v>
      </c>
      <c r="J7022" s="8" t="s">
        <v>5944</v>
      </c>
      <c r="K7022" t="str">
        <f>VLOOKUP(J7022,'DANH MỤC'!$A$1:$B$19,2,0)</f>
        <v>Hàng tặng 0001</v>
      </c>
      <c r="L7022" t="s">
        <v>24</v>
      </c>
      <c r="M7022">
        <v>2</v>
      </c>
      <c r="N7022" s="3">
        <f>IF(LEFT(K7022,1)="S",VLOOKUP(K7022,'DANH MỤC'!$B:$D,2,0),VLOOKUP(K7022,'DANH MỤC'!$B:$D,3,0))</f>
        <v>200000</v>
      </c>
      <c r="O7022">
        <v>100</v>
      </c>
      <c r="P7022" s="3">
        <f>N7022*O7022%*CSDL[[#This Row],[SỐ LƯỢNG]]</f>
        <v>400000</v>
      </c>
      <c r="Q7022" s="3">
        <f t="shared" si="3214"/>
        <v>0</v>
      </c>
    </row>
    <row r="7023" spans="1:17" x14ac:dyDescent="0.3">
      <c r="A7023" s="23" t="s">
        <v>3473</v>
      </c>
      <c r="B7023" s="8" t="s">
        <v>3473</v>
      </c>
      <c r="C7023" s="8">
        <v>3</v>
      </c>
      <c r="D7023" s="8" t="s">
        <v>3917</v>
      </c>
      <c r="E7023" s="8" t="s">
        <v>13830</v>
      </c>
      <c r="F7023" s="8" t="str">
        <f>VLOOKUP(E7023,'DANH MỤC'!$F:$G,2,0)</f>
        <v>Nhóm 2</v>
      </c>
      <c r="G7023" s="8" t="s">
        <v>6848</v>
      </c>
      <c r="H7023" t="str">
        <f>VLOOKUP(G7023,'DANH MỤC'!$I:$K,2,0)</f>
        <v>KH 0818</v>
      </c>
      <c r="I7023" t="str">
        <f>VLOOKUP(G7023,'DANH MỤC'!$I:$K,3,0)</f>
        <v>Bắc Kạn</v>
      </c>
      <c r="J7023" s="8" t="s">
        <v>5939</v>
      </c>
      <c r="K7023" t="str">
        <f>VLOOKUP(J7023,'DANH MỤC'!$A$1:$B$19,2,0)</f>
        <v>Sản phẩm 0001</v>
      </c>
      <c r="L7023" t="s">
        <v>15</v>
      </c>
      <c r="M7023">
        <v>1</v>
      </c>
      <c r="N7023" s="3">
        <f>IF(LEFT(K7023,1)="S",VLOOKUP(K7023,'DANH MỤC'!$B:$D,2,0),VLOOKUP(K7023,'DANH MỤC'!$B:$D,3,0))</f>
        <v>3000000</v>
      </c>
      <c r="O7023">
        <v>0</v>
      </c>
      <c r="P7023" s="3">
        <f>N7023*O7023%*CSDL[[#This Row],[SỐ LƯỢNG]]</f>
        <v>0</v>
      </c>
      <c r="Q7023" s="3">
        <f t="shared" si="3214"/>
        <v>3000000</v>
      </c>
    </row>
    <row r="7024" spans="1:17" x14ac:dyDescent="0.3">
      <c r="A7024" s="23" t="str">
        <f>A7023</f>
        <v>07/03/2019</v>
      </c>
      <c r="B7024" s="8" t="str">
        <f>B7023</f>
        <v>07/03/2019</v>
      </c>
      <c r="C7024" s="8">
        <v>3</v>
      </c>
      <c r="D7024" s="8" t="str">
        <f>D7023</f>
        <v>DH11201</v>
      </c>
      <c r="E7024" s="8" t="str">
        <f>E7023</f>
        <v>ha.vo</v>
      </c>
      <c r="F7024" s="8" t="str">
        <f>VLOOKUP(E7024,'DANH MỤC'!$F:$G,2,0)</f>
        <v>Nhóm 2</v>
      </c>
      <c r="G7024" s="8" t="str">
        <f>G7023</f>
        <v>KH0818</v>
      </c>
      <c r="H7024" t="str">
        <f>VLOOKUP(G7024,'DANH MỤC'!$I:$K,2,0)</f>
        <v>KH 0818</v>
      </c>
      <c r="I7024" t="str">
        <f>VLOOKUP(G7024,'DANH MỤC'!$I:$K,3,0)</f>
        <v>Bắc Kạn</v>
      </c>
      <c r="J7024" s="8" t="s">
        <v>5944</v>
      </c>
      <c r="K7024" t="str">
        <f>VLOOKUP(J7024,'DANH MỤC'!$A$1:$B$19,2,0)</f>
        <v>Hàng tặng 0001</v>
      </c>
      <c r="L7024" t="s">
        <v>24</v>
      </c>
      <c r="M7024">
        <v>2</v>
      </c>
      <c r="N7024" s="3">
        <f>IF(LEFT(K7024,1)="S",VLOOKUP(K7024,'DANH MỤC'!$B:$D,2,0),VLOOKUP(K7024,'DANH MỤC'!$B:$D,3,0))</f>
        <v>200000</v>
      </c>
      <c r="O7024">
        <v>100</v>
      </c>
      <c r="P7024" s="3">
        <f>N7024*O7024%*CSDL[[#This Row],[SỐ LƯỢNG]]</f>
        <v>400000</v>
      </c>
      <c r="Q7024" s="3">
        <f t="shared" si="3214"/>
        <v>0</v>
      </c>
    </row>
    <row r="7025" spans="1:17" x14ac:dyDescent="0.3">
      <c r="A7025" s="23" t="s">
        <v>3473</v>
      </c>
      <c r="B7025" s="8" t="s">
        <v>3473</v>
      </c>
      <c r="C7025" s="8">
        <v>3</v>
      </c>
      <c r="D7025" s="8" t="s">
        <v>3918</v>
      </c>
      <c r="E7025" s="8" t="s">
        <v>13823</v>
      </c>
      <c r="F7025" s="8" t="str">
        <f>VLOOKUP(E7025,'DANH MỤC'!$F:$G,2,0)</f>
        <v>Nhóm 1</v>
      </c>
      <c r="G7025" s="8" t="s">
        <v>8745</v>
      </c>
      <c r="H7025" t="str">
        <f>VLOOKUP(G7025,'DANH MỤC'!$I:$K,2,0)</f>
        <v>KH 2773</v>
      </c>
      <c r="I7025" t="str">
        <f>VLOOKUP(G7025,'DANH MỤC'!$I:$K,3,0)</f>
        <v>Hải Phòng</v>
      </c>
      <c r="J7025" s="8" t="s">
        <v>14</v>
      </c>
      <c r="K7025" t="str">
        <f>VLOOKUP(J7025,'DANH MỤC'!$A$1:$B$19,2,0)</f>
        <v>Sản phẩm 0004</v>
      </c>
      <c r="L7025" t="s">
        <v>15</v>
      </c>
      <c r="M7025">
        <v>1</v>
      </c>
      <c r="N7025" s="3">
        <f>IF(LEFT(K7025,1)="S",VLOOKUP(K7025,'DANH MỤC'!$B:$D,2,0),VLOOKUP(K7025,'DANH MỤC'!$B:$D,3,0))</f>
        <v>3500000</v>
      </c>
      <c r="O7025">
        <v>20</v>
      </c>
      <c r="P7025" s="3">
        <f>N7025*O7025%*CSDL[[#This Row],[SỐ LƯỢNG]]</f>
        <v>700000</v>
      </c>
      <c r="Q7025" s="3">
        <f t="shared" si="3214"/>
        <v>2800000</v>
      </c>
    </row>
    <row r="7026" spans="1:17" x14ac:dyDescent="0.3">
      <c r="A7026" s="23" t="s">
        <v>3473</v>
      </c>
      <c r="B7026" s="8" t="s">
        <v>3473</v>
      </c>
      <c r="C7026" s="8">
        <v>3</v>
      </c>
      <c r="D7026" s="8" t="s">
        <v>3919</v>
      </c>
      <c r="E7026" s="8" t="s">
        <v>13823</v>
      </c>
      <c r="F7026" s="8" t="str">
        <f>VLOOKUP(E7026,'DANH MỤC'!$F:$G,2,0)</f>
        <v>Nhóm 1</v>
      </c>
      <c r="G7026" s="8" t="s">
        <v>8746</v>
      </c>
      <c r="H7026" t="str">
        <f>VLOOKUP(G7026,'DANH MỤC'!$I:$K,2,0)</f>
        <v>KH 2774</v>
      </c>
      <c r="I7026" t="str">
        <f>VLOOKUP(G7026,'DANH MỤC'!$I:$K,3,0)</f>
        <v>Phú Thọ</v>
      </c>
      <c r="J7026" s="8" t="s">
        <v>14</v>
      </c>
      <c r="K7026" t="str">
        <f>VLOOKUP(J7026,'DANH MỤC'!$A$1:$B$19,2,0)</f>
        <v>Sản phẩm 0004</v>
      </c>
      <c r="L7026" t="s">
        <v>15</v>
      </c>
      <c r="M7026">
        <v>2</v>
      </c>
      <c r="N7026" s="3">
        <f>IF(LEFT(K7026,1)="S",VLOOKUP(K7026,'DANH MỤC'!$B:$D,2,0),VLOOKUP(K7026,'DANH MỤC'!$B:$D,3,0))</f>
        <v>3500000</v>
      </c>
      <c r="O7026">
        <v>10</v>
      </c>
      <c r="P7026" s="3">
        <f>N7026*O7026%*CSDL[[#This Row],[SỐ LƯỢNG]]</f>
        <v>700000</v>
      </c>
      <c r="Q7026" s="3">
        <f t="shared" si="3214"/>
        <v>6300000</v>
      </c>
    </row>
    <row r="7027" spans="1:17" x14ac:dyDescent="0.3">
      <c r="A7027" s="23" t="s">
        <v>3473</v>
      </c>
      <c r="B7027" s="8" t="s">
        <v>3473</v>
      </c>
      <c r="C7027" s="8">
        <v>3</v>
      </c>
      <c r="D7027" s="8" t="s">
        <v>3920</v>
      </c>
      <c r="E7027" s="8" t="s">
        <v>13819</v>
      </c>
      <c r="F7027" s="8" t="str">
        <f>VLOOKUP(E7027,'DANH MỤC'!$F:$G,2,0)</f>
        <v>Nhóm 1</v>
      </c>
      <c r="G7027" s="8" t="s">
        <v>8747</v>
      </c>
      <c r="H7027" t="str">
        <f>VLOOKUP(G7027,'DANH MỤC'!$I:$K,2,0)</f>
        <v>KH 2775</v>
      </c>
      <c r="I7027" t="str">
        <f>VLOOKUP(G7027,'DANH MỤC'!$I:$K,3,0)</f>
        <v>Bình Định</v>
      </c>
      <c r="J7027" s="8" t="s">
        <v>5941</v>
      </c>
      <c r="K7027" t="str">
        <f>VLOOKUP(J7027,'DANH MỤC'!$A$1:$B$19,2,0)</f>
        <v>Sản phẩm 0006</v>
      </c>
      <c r="L7027" t="s">
        <v>15</v>
      </c>
      <c r="M7027">
        <v>1</v>
      </c>
      <c r="N7027" s="3">
        <f>IF(LEFT(K7027,1)="S",VLOOKUP(K7027,'DANH MỤC'!$B:$D,2,0),VLOOKUP(K7027,'DANH MỤC'!$B:$D,3,0))</f>
        <v>800000</v>
      </c>
      <c r="O7027">
        <v>0</v>
      </c>
      <c r="P7027" s="3">
        <f>N7027*O7027%*CSDL[[#This Row],[SỐ LƯỢNG]]</f>
        <v>0</v>
      </c>
      <c r="Q7027" s="3">
        <f t="shared" si="3214"/>
        <v>800000</v>
      </c>
    </row>
    <row r="7028" spans="1:17" x14ac:dyDescent="0.3">
      <c r="A7028" s="23" t="str">
        <f t="shared" ref="A7028:A7029" si="3230">A7027</f>
        <v>07/03/2019</v>
      </c>
      <c r="B7028" s="8" t="str">
        <f t="shared" ref="B7028:B7029" si="3231">B7027</f>
        <v>07/03/2019</v>
      </c>
      <c r="C7028" s="8">
        <v>3</v>
      </c>
      <c r="D7028" s="8" t="str">
        <f t="shared" ref="D7028:D7029" si="3232">D7027</f>
        <v>DH11198</v>
      </c>
      <c r="E7028" s="8" t="str">
        <f t="shared" ref="E7028:E7029" si="3233">E7027</f>
        <v>linh.truong</v>
      </c>
      <c r="F7028" s="8" t="str">
        <f>VLOOKUP(E7028,'DANH MỤC'!$F:$G,2,0)</f>
        <v>Nhóm 1</v>
      </c>
      <c r="G7028" s="8" t="str">
        <f t="shared" ref="G7028:G7029" si="3234">G7027</f>
        <v>KH2775</v>
      </c>
      <c r="H7028" t="str">
        <f>VLOOKUP(G7028,'DANH MỤC'!$I:$K,2,0)</f>
        <v>KH 2775</v>
      </c>
      <c r="I7028" t="str">
        <f>VLOOKUP(G7028,'DANH MỤC'!$I:$K,3,0)</f>
        <v>Bình Định</v>
      </c>
      <c r="J7028" s="8" t="s">
        <v>5942</v>
      </c>
      <c r="K7028" t="str">
        <f>VLOOKUP(J7028,'DANH MỤC'!$A$1:$B$19,2,0)</f>
        <v>Sản phẩm 0007</v>
      </c>
      <c r="L7028" t="s">
        <v>15</v>
      </c>
      <c r="M7028">
        <v>1</v>
      </c>
      <c r="N7028" s="3">
        <f>IF(LEFT(K7028,1)="S",VLOOKUP(K7028,'DANH MỤC'!$B:$D,2,0),VLOOKUP(K7028,'DANH MỤC'!$B:$D,3,0))</f>
        <v>800000</v>
      </c>
      <c r="O7028">
        <v>0</v>
      </c>
      <c r="P7028" s="3">
        <f>N7028*O7028%*CSDL[[#This Row],[SỐ LƯỢNG]]</f>
        <v>0</v>
      </c>
      <c r="Q7028" s="3">
        <f t="shared" si="3214"/>
        <v>800000</v>
      </c>
    </row>
    <row r="7029" spans="1:17" x14ac:dyDescent="0.3">
      <c r="A7029" s="23" t="str">
        <f t="shared" si="3230"/>
        <v>07/03/2019</v>
      </c>
      <c r="B7029" s="8" t="str">
        <f t="shared" si="3231"/>
        <v>07/03/2019</v>
      </c>
      <c r="C7029" s="8">
        <v>3</v>
      </c>
      <c r="D7029" s="8" t="str">
        <f t="shared" si="3232"/>
        <v>DH11198</v>
      </c>
      <c r="E7029" s="8" t="str">
        <f t="shared" si="3233"/>
        <v>linh.truong</v>
      </c>
      <c r="F7029" s="8" t="str">
        <f>VLOOKUP(E7029,'DANH MỤC'!$F:$G,2,0)</f>
        <v>Nhóm 1</v>
      </c>
      <c r="G7029" s="8" t="str">
        <f t="shared" si="3234"/>
        <v>KH2775</v>
      </c>
      <c r="H7029" t="str">
        <f>VLOOKUP(G7029,'DANH MỤC'!$I:$K,2,0)</f>
        <v>KH 2775</v>
      </c>
      <c r="I7029" t="str">
        <f>VLOOKUP(G7029,'DANH MỤC'!$I:$K,3,0)</f>
        <v>Bình Định</v>
      </c>
      <c r="J7029" s="8" t="s">
        <v>5949</v>
      </c>
      <c r="K7029" t="str">
        <f>VLOOKUP(J7029,'DANH MỤC'!$A$1:$B$19,2,0)</f>
        <v>Hàng tặng 0006</v>
      </c>
      <c r="L7029" t="s">
        <v>51</v>
      </c>
      <c r="M7029">
        <v>1</v>
      </c>
      <c r="N7029" s="3">
        <f>IF(LEFT(K7029,1)="S",VLOOKUP(K7029,'DANH MỤC'!$B:$D,2,0),VLOOKUP(K7029,'DANH MỤC'!$B:$D,3,0))</f>
        <v>400000</v>
      </c>
      <c r="O7029">
        <v>0</v>
      </c>
      <c r="P7029" s="3">
        <f>N7029*O7029%*CSDL[[#This Row],[SỐ LƯỢNG]]</f>
        <v>0</v>
      </c>
      <c r="Q7029" s="3">
        <f t="shared" si="3214"/>
        <v>400000</v>
      </c>
    </row>
    <row r="7030" spans="1:17" x14ac:dyDescent="0.3">
      <c r="A7030" s="23" t="s">
        <v>3473</v>
      </c>
      <c r="B7030" s="8" t="s">
        <v>3473</v>
      </c>
      <c r="C7030" s="8">
        <v>3</v>
      </c>
      <c r="D7030" s="8" t="s">
        <v>3921</v>
      </c>
      <c r="E7030" s="8" t="s">
        <v>13836</v>
      </c>
      <c r="F7030" s="8" t="str">
        <f>VLOOKUP(E7030,'DANH MỤC'!$F:$G,2,0)</f>
        <v>Nhóm 2</v>
      </c>
      <c r="G7030" s="8" t="s">
        <v>4647</v>
      </c>
      <c r="H7030" t="str">
        <f>VLOOKUP(G7030,'DANH MỤC'!$I:$K,2,0)</f>
        <v>KH 2776</v>
      </c>
      <c r="I7030" t="str">
        <f>VLOOKUP(G7030,'DANH MỤC'!$I:$K,3,0)</f>
        <v>Bắc Giang</v>
      </c>
      <c r="J7030" s="8" t="s">
        <v>5941</v>
      </c>
      <c r="K7030" t="str">
        <f>VLOOKUP(J7030,'DANH MỤC'!$A$1:$B$19,2,0)</f>
        <v>Sản phẩm 0006</v>
      </c>
      <c r="L7030" t="s">
        <v>15</v>
      </c>
      <c r="M7030">
        <v>90</v>
      </c>
      <c r="N7030" s="3">
        <f>IF(LEFT(K7030,1)="S",VLOOKUP(K7030,'DANH MỤC'!$B:$D,2,0),VLOOKUP(K7030,'DANH MỤC'!$B:$D,3,0))</f>
        <v>800000</v>
      </c>
      <c r="O7030">
        <v>35</v>
      </c>
      <c r="P7030" s="3">
        <f>N7030*O7030%*CSDL[[#This Row],[SỐ LƯỢNG]]</f>
        <v>25200000</v>
      </c>
      <c r="Q7030" s="3">
        <f t="shared" si="3214"/>
        <v>46800000</v>
      </c>
    </row>
    <row r="7031" spans="1:17" x14ac:dyDescent="0.3">
      <c r="A7031" s="23" t="str">
        <f t="shared" ref="A7031:A7033" si="3235">A7030</f>
        <v>07/03/2019</v>
      </c>
      <c r="B7031" s="8" t="str">
        <f t="shared" ref="B7031:B7033" si="3236">B7030</f>
        <v>07/03/2019</v>
      </c>
      <c r="C7031" s="8">
        <v>3</v>
      </c>
      <c r="D7031" s="8" t="str">
        <f t="shared" ref="D7031:D7033" si="3237">D7030</f>
        <v>DH11197</v>
      </c>
      <c r="E7031" s="8" t="str">
        <f t="shared" ref="E7031:E7033" si="3238">E7030</f>
        <v>mai.hong</v>
      </c>
      <c r="F7031" s="8" t="str">
        <f>VLOOKUP(E7031,'DANH MỤC'!$F:$G,2,0)</f>
        <v>Nhóm 2</v>
      </c>
      <c r="G7031" s="8" t="str">
        <f t="shared" ref="G7031:G7033" si="3239">G7030</f>
        <v>KH2776</v>
      </c>
      <c r="H7031" t="str">
        <f>VLOOKUP(G7031,'DANH MỤC'!$I:$K,2,0)</f>
        <v>KH 2776</v>
      </c>
      <c r="I7031" t="str">
        <f>VLOOKUP(G7031,'DANH MỤC'!$I:$K,3,0)</f>
        <v>Bắc Giang</v>
      </c>
      <c r="J7031" s="8" t="s">
        <v>5942</v>
      </c>
      <c r="K7031" t="str">
        <f>VLOOKUP(J7031,'DANH MỤC'!$A$1:$B$19,2,0)</f>
        <v>Sản phẩm 0007</v>
      </c>
      <c r="L7031" t="s">
        <v>15</v>
      </c>
      <c r="M7031">
        <v>90</v>
      </c>
      <c r="N7031" s="3">
        <f>IF(LEFT(K7031,1)="S",VLOOKUP(K7031,'DANH MỤC'!$B:$D,2,0),VLOOKUP(K7031,'DANH MỤC'!$B:$D,3,0))</f>
        <v>800000</v>
      </c>
      <c r="O7031">
        <v>35</v>
      </c>
      <c r="P7031" s="3">
        <f>N7031*O7031%*CSDL[[#This Row],[SỐ LƯỢNG]]</f>
        <v>25200000</v>
      </c>
      <c r="Q7031" s="3">
        <f t="shared" si="3214"/>
        <v>46800000</v>
      </c>
    </row>
    <row r="7032" spans="1:17" x14ac:dyDescent="0.3">
      <c r="A7032" s="23" t="str">
        <f t="shared" si="3235"/>
        <v>07/03/2019</v>
      </c>
      <c r="B7032" s="8" t="str">
        <f t="shared" si="3236"/>
        <v>07/03/2019</v>
      </c>
      <c r="C7032" s="8">
        <v>3</v>
      </c>
      <c r="D7032" s="8" t="str">
        <f t="shared" si="3237"/>
        <v>DH11197</v>
      </c>
      <c r="E7032" s="8" t="str">
        <f t="shared" si="3238"/>
        <v>mai.hong</v>
      </c>
      <c r="F7032" s="8" t="str">
        <f>VLOOKUP(E7032,'DANH MỤC'!$F:$G,2,0)</f>
        <v>Nhóm 2</v>
      </c>
      <c r="G7032" s="8" t="str">
        <f t="shared" si="3239"/>
        <v>KH2776</v>
      </c>
      <c r="H7032" t="str">
        <f>VLOOKUP(G7032,'DANH MỤC'!$I:$K,2,0)</f>
        <v>KH 2776</v>
      </c>
      <c r="I7032" t="str">
        <f>VLOOKUP(G7032,'DANH MỤC'!$I:$K,3,0)</f>
        <v>Bắc Giang</v>
      </c>
      <c r="J7032" s="8" t="s">
        <v>5941</v>
      </c>
      <c r="K7032" t="str">
        <f>VLOOKUP(J7032,'DANH MỤC'!$A$1:$B$19,2,0)</f>
        <v>Sản phẩm 0006</v>
      </c>
      <c r="L7032" t="s">
        <v>15</v>
      </c>
      <c r="M7032">
        <v>18</v>
      </c>
      <c r="N7032" s="3">
        <f>IF(LEFT(K7032,1)="S",VLOOKUP(K7032,'DANH MỤC'!$B:$D,2,0),VLOOKUP(K7032,'DANH MỤC'!$B:$D,3,0))</f>
        <v>800000</v>
      </c>
      <c r="O7032">
        <v>100</v>
      </c>
      <c r="P7032" s="3">
        <f>N7032*O7032%*CSDL[[#This Row],[SỐ LƯỢNG]]</f>
        <v>14400000</v>
      </c>
      <c r="Q7032" s="3">
        <f t="shared" si="3214"/>
        <v>0</v>
      </c>
    </row>
    <row r="7033" spans="1:17" x14ac:dyDescent="0.3">
      <c r="A7033" s="23" t="str">
        <f t="shared" si="3235"/>
        <v>07/03/2019</v>
      </c>
      <c r="B7033" s="8" t="str">
        <f t="shared" si="3236"/>
        <v>07/03/2019</v>
      </c>
      <c r="C7033" s="8">
        <v>3</v>
      </c>
      <c r="D7033" s="8" t="str">
        <f t="shared" si="3237"/>
        <v>DH11197</v>
      </c>
      <c r="E7033" s="8" t="str">
        <f t="shared" si="3238"/>
        <v>mai.hong</v>
      </c>
      <c r="F7033" s="8" t="str">
        <f>VLOOKUP(E7033,'DANH MỤC'!$F:$G,2,0)</f>
        <v>Nhóm 2</v>
      </c>
      <c r="G7033" s="8" t="str">
        <f t="shared" si="3239"/>
        <v>KH2776</v>
      </c>
      <c r="H7033" t="str">
        <f>VLOOKUP(G7033,'DANH MỤC'!$I:$K,2,0)</f>
        <v>KH 2776</v>
      </c>
      <c r="I7033" t="str">
        <f>VLOOKUP(G7033,'DANH MỤC'!$I:$K,3,0)</f>
        <v>Bắc Giang</v>
      </c>
      <c r="J7033" s="8" t="s">
        <v>5942</v>
      </c>
      <c r="K7033" t="str">
        <f>VLOOKUP(J7033,'DANH MỤC'!$A$1:$B$19,2,0)</f>
        <v>Sản phẩm 0007</v>
      </c>
      <c r="L7033" t="s">
        <v>15</v>
      </c>
      <c r="M7033">
        <v>18</v>
      </c>
      <c r="N7033" s="3">
        <f>IF(LEFT(K7033,1)="S",VLOOKUP(K7033,'DANH MỤC'!$B:$D,2,0),VLOOKUP(K7033,'DANH MỤC'!$B:$D,3,0))</f>
        <v>800000</v>
      </c>
      <c r="O7033">
        <v>100</v>
      </c>
      <c r="P7033" s="3">
        <f>N7033*O7033%*CSDL[[#This Row],[SỐ LƯỢNG]]</f>
        <v>14400000</v>
      </c>
      <c r="Q7033" s="3">
        <f t="shared" si="3214"/>
        <v>0</v>
      </c>
    </row>
    <row r="7034" spans="1:17" x14ac:dyDescent="0.3">
      <c r="A7034" s="23" t="s">
        <v>3473</v>
      </c>
      <c r="B7034" s="8" t="s">
        <v>3473</v>
      </c>
      <c r="C7034" s="8">
        <v>3</v>
      </c>
      <c r="D7034" s="8" t="s">
        <v>3922</v>
      </c>
      <c r="E7034" s="8" t="s">
        <v>13814</v>
      </c>
      <c r="F7034" s="8" t="str">
        <f>VLOOKUP(E7034,'DANH MỤC'!$F:$G,2,0)</f>
        <v>Nhóm 1</v>
      </c>
      <c r="G7034" s="8" t="s">
        <v>7723</v>
      </c>
      <c r="H7034" t="str">
        <f>VLOOKUP(G7034,'DANH MỤC'!$I:$K,2,0)</f>
        <v>KH 1718</v>
      </c>
      <c r="I7034" t="str">
        <f>VLOOKUP(G7034,'DANH MỤC'!$I:$K,3,0)</f>
        <v>Bắc Giang</v>
      </c>
      <c r="J7034" s="8" t="s">
        <v>5939</v>
      </c>
      <c r="K7034" t="str">
        <f>VLOOKUP(J7034,'DANH MỤC'!$A$1:$B$19,2,0)</f>
        <v>Sản phẩm 0001</v>
      </c>
      <c r="L7034" t="s">
        <v>15</v>
      </c>
      <c r="M7034">
        <v>1</v>
      </c>
      <c r="N7034" s="3">
        <f>IF(LEFT(K7034,1)="S",VLOOKUP(K7034,'DANH MỤC'!$B:$D,2,0),VLOOKUP(K7034,'DANH MỤC'!$B:$D,3,0))</f>
        <v>3000000</v>
      </c>
      <c r="O7034">
        <v>5</v>
      </c>
      <c r="P7034" s="3">
        <f>N7034*O7034%*CSDL[[#This Row],[SỐ LƯỢNG]]</f>
        <v>150000</v>
      </c>
      <c r="Q7034" s="3">
        <f t="shared" si="3214"/>
        <v>2850000</v>
      </c>
    </row>
    <row r="7035" spans="1:17" x14ac:dyDescent="0.3">
      <c r="A7035" s="23" t="s">
        <v>3473</v>
      </c>
      <c r="B7035" s="8" t="s">
        <v>3473</v>
      </c>
      <c r="C7035" s="8">
        <v>3</v>
      </c>
      <c r="D7035" s="8" t="s">
        <v>3923</v>
      </c>
      <c r="E7035" s="8" t="s">
        <v>13814</v>
      </c>
      <c r="F7035" s="8" t="str">
        <f>VLOOKUP(E7035,'DANH MỤC'!$F:$G,2,0)</f>
        <v>Nhóm 1</v>
      </c>
      <c r="G7035" s="8" t="s">
        <v>8054</v>
      </c>
      <c r="H7035" t="str">
        <f>VLOOKUP(G7035,'DANH MỤC'!$I:$K,2,0)</f>
        <v>KH 2062</v>
      </c>
      <c r="I7035" t="str">
        <f>VLOOKUP(G7035,'DANH MỤC'!$I:$K,3,0)</f>
        <v>Đắk Lắk</v>
      </c>
      <c r="J7035" s="8" t="s">
        <v>5939</v>
      </c>
      <c r="K7035" t="str">
        <f>VLOOKUP(J7035,'DANH MỤC'!$A$1:$B$19,2,0)</f>
        <v>Sản phẩm 0001</v>
      </c>
      <c r="L7035" t="s">
        <v>15</v>
      </c>
      <c r="M7035">
        <v>1</v>
      </c>
      <c r="N7035" s="3">
        <f>IF(LEFT(K7035,1)="S",VLOOKUP(K7035,'DANH MỤC'!$B:$D,2,0),VLOOKUP(K7035,'DANH MỤC'!$B:$D,3,0))</f>
        <v>3000000</v>
      </c>
      <c r="O7035">
        <v>0</v>
      </c>
      <c r="P7035" s="3">
        <f>N7035*O7035%*CSDL[[#This Row],[SỐ LƯỢNG]]</f>
        <v>0</v>
      </c>
      <c r="Q7035" s="3">
        <f t="shared" si="3214"/>
        <v>3000000</v>
      </c>
    </row>
    <row r="7036" spans="1:17" x14ac:dyDescent="0.3">
      <c r="A7036" s="23" t="str">
        <f>A7035</f>
        <v>07/03/2019</v>
      </c>
      <c r="B7036" s="8" t="str">
        <f>B7035</f>
        <v>07/03/2019</v>
      </c>
      <c r="C7036" s="8">
        <v>3</v>
      </c>
      <c r="D7036" s="8" t="str">
        <f>D7035</f>
        <v>DH11195</v>
      </c>
      <c r="E7036" s="8" t="str">
        <f>E7035</f>
        <v>hai.vi</v>
      </c>
      <c r="F7036" s="8" t="str">
        <f>VLOOKUP(E7036,'DANH MỤC'!$F:$G,2,0)</f>
        <v>Nhóm 1</v>
      </c>
      <c r="G7036" s="8" t="str">
        <f>G7035</f>
        <v>KH2062</v>
      </c>
      <c r="H7036" t="str">
        <f>VLOOKUP(G7036,'DANH MỤC'!$I:$K,2,0)</f>
        <v>KH 2062</v>
      </c>
      <c r="I7036" t="str">
        <f>VLOOKUP(G7036,'DANH MỤC'!$I:$K,3,0)</f>
        <v>Đắk Lắk</v>
      </c>
      <c r="J7036" s="8" t="s">
        <v>5944</v>
      </c>
      <c r="K7036" t="str">
        <f>VLOOKUP(J7036,'DANH MỤC'!$A$1:$B$19,2,0)</f>
        <v>Hàng tặng 0001</v>
      </c>
      <c r="L7036" t="s">
        <v>24</v>
      </c>
      <c r="M7036">
        <v>2</v>
      </c>
      <c r="N7036" s="3">
        <f>IF(LEFT(K7036,1)="S",VLOOKUP(K7036,'DANH MỤC'!$B:$D,2,0),VLOOKUP(K7036,'DANH MỤC'!$B:$D,3,0))</f>
        <v>200000</v>
      </c>
      <c r="O7036">
        <v>100</v>
      </c>
      <c r="P7036" s="3">
        <f>N7036*O7036%*CSDL[[#This Row],[SỐ LƯỢNG]]</f>
        <v>400000</v>
      </c>
      <c r="Q7036" s="3">
        <f t="shared" si="3214"/>
        <v>0</v>
      </c>
    </row>
    <row r="7037" spans="1:17" x14ac:dyDescent="0.3">
      <c r="A7037" s="23" t="s">
        <v>3473</v>
      </c>
      <c r="B7037" s="8" t="s">
        <v>3473</v>
      </c>
      <c r="C7037" s="8">
        <v>3</v>
      </c>
      <c r="D7037" s="8" t="s">
        <v>3924</v>
      </c>
      <c r="E7037" s="8" t="s">
        <v>13815</v>
      </c>
      <c r="F7037" s="8" t="str">
        <f>VLOOKUP(E7037,'DANH MỤC'!$F:$G,2,0)</f>
        <v>Nhóm 1</v>
      </c>
      <c r="G7037" s="8" t="s">
        <v>7884</v>
      </c>
      <c r="H7037" t="str">
        <f>VLOOKUP(G7037,'DANH MỤC'!$I:$K,2,0)</f>
        <v>KH 1882</v>
      </c>
      <c r="I7037" t="str">
        <f>VLOOKUP(G7037,'DANH MỤC'!$I:$K,3,0)</f>
        <v>Kiên Giang</v>
      </c>
      <c r="J7037" s="8" t="s">
        <v>14</v>
      </c>
      <c r="K7037" t="str">
        <f>VLOOKUP(J7037,'DANH MỤC'!$A$1:$B$19,2,0)</f>
        <v>Sản phẩm 0004</v>
      </c>
      <c r="L7037" t="s">
        <v>15</v>
      </c>
      <c r="M7037">
        <v>1</v>
      </c>
      <c r="N7037" s="3">
        <f>IF(LEFT(K7037,1)="S",VLOOKUP(K7037,'DANH MỤC'!$B:$D,2,0),VLOOKUP(K7037,'DANH MỤC'!$B:$D,3,0))</f>
        <v>3500000</v>
      </c>
      <c r="O7037">
        <v>10</v>
      </c>
      <c r="P7037" s="3">
        <f>N7037*O7037%*CSDL[[#This Row],[SỐ LƯỢNG]]</f>
        <v>350000</v>
      </c>
      <c r="Q7037" s="3">
        <f t="shared" si="3214"/>
        <v>3150000</v>
      </c>
    </row>
    <row r="7038" spans="1:17" x14ac:dyDescent="0.3">
      <c r="A7038" s="23" t="s">
        <v>3473</v>
      </c>
      <c r="B7038" s="8" t="s">
        <v>3473</v>
      </c>
      <c r="C7038" s="8">
        <v>3</v>
      </c>
      <c r="D7038" s="8" t="s">
        <v>3925</v>
      </c>
      <c r="E7038" s="8" t="s">
        <v>13836</v>
      </c>
      <c r="F7038" s="8" t="str">
        <f>VLOOKUP(E7038,'DANH MỤC'!$F:$G,2,0)</f>
        <v>Nhóm 2</v>
      </c>
      <c r="G7038" s="8" t="s">
        <v>8718</v>
      </c>
      <c r="H7038" t="str">
        <f>VLOOKUP(G7038,'DANH MỤC'!$I:$K,2,0)</f>
        <v>KH 2746</v>
      </c>
      <c r="I7038" t="str">
        <f>VLOOKUP(G7038,'DANH MỤC'!$I:$K,3,0)</f>
        <v>Ninh Bình</v>
      </c>
      <c r="J7038" s="8" t="s">
        <v>19</v>
      </c>
      <c r="K7038" t="str">
        <f>VLOOKUP(J7038,'DANH MỤC'!$A$1:$B$19,2,0)</f>
        <v>Sản phẩm 0003</v>
      </c>
      <c r="L7038" t="s">
        <v>15</v>
      </c>
      <c r="M7038">
        <v>6</v>
      </c>
      <c r="N7038" s="3">
        <f>IF(LEFT(K7038,1)="S",VLOOKUP(K7038,'DANH MỤC'!$B:$D,2,0),VLOOKUP(K7038,'DANH MỤC'!$B:$D,3,0))</f>
        <v>2500000</v>
      </c>
      <c r="O7038">
        <v>20</v>
      </c>
      <c r="P7038" s="3">
        <f>N7038*O7038%*CSDL[[#This Row],[SỐ LƯỢNG]]</f>
        <v>3000000</v>
      </c>
      <c r="Q7038" s="3">
        <f t="shared" si="3214"/>
        <v>12000000</v>
      </c>
    </row>
    <row r="7039" spans="1:17" x14ac:dyDescent="0.3">
      <c r="A7039" s="23" t="str">
        <f t="shared" ref="A7039:A7040" si="3240">A7038</f>
        <v>07/03/2019</v>
      </c>
      <c r="B7039" s="8" t="str">
        <f t="shared" ref="B7039:B7040" si="3241">B7038</f>
        <v>07/03/2019</v>
      </c>
      <c r="C7039" s="8">
        <v>3</v>
      </c>
      <c r="D7039" s="8" t="str">
        <f t="shared" ref="D7039:D7040" si="3242">D7038</f>
        <v>DH11193</v>
      </c>
      <c r="E7039" s="8" t="str">
        <f t="shared" ref="E7039:E7040" si="3243">E7038</f>
        <v>mai.hong</v>
      </c>
      <c r="F7039" s="8" t="str">
        <f>VLOOKUP(E7039,'DANH MỤC'!$F:$G,2,0)</f>
        <v>Nhóm 2</v>
      </c>
      <c r="G7039" s="8" t="str">
        <f t="shared" ref="G7039:G7040" si="3244">G7038</f>
        <v>KH2746</v>
      </c>
      <c r="H7039" t="str">
        <f>VLOOKUP(G7039,'DANH MỤC'!$I:$K,2,0)</f>
        <v>KH 2746</v>
      </c>
      <c r="I7039" t="str">
        <f>VLOOKUP(G7039,'DANH MỤC'!$I:$K,3,0)</f>
        <v>Ninh Bình</v>
      </c>
      <c r="J7039" s="8" t="s">
        <v>14</v>
      </c>
      <c r="K7039" t="str">
        <f>VLOOKUP(J7039,'DANH MỤC'!$A$1:$B$19,2,0)</f>
        <v>Sản phẩm 0004</v>
      </c>
      <c r="L7039" t="s">
        <v>15</v>
      </c>
      <c r="M7039">
        <v>6</v>
      </c>
      <c r="N7039" s="3">
        <f>IF(LEFT(K7039,1)="S",VLOOKUP(K7039,'DANH MỤC'!$B:$D,2,0),VLOOKUP(K7039,'DANH MỤC'!$B:$D,3,0))</f>
        <v>3500000</v>
      </c>
      <c r="O7039">
        <v>20</v>
      </c>
      <c r="P7039" s="3">
        <f>N7039*O7039%*CSDL[[#This Row],[SỐ LƯỢNG]]</f>
        <v>4200000</v>
      </c>
      <c r="Q7039" s="3">
        <f t="shared" si="3214"/>
        <v>16800000</v>
      </c>
    </row>
    <row r="7040" spans="1:17" x14ac:dyDescent="0.3">
      <c r="A7040" s="23" t="str">
        <f t="shared" si="3240"/>
        <v>07/03/2019</v>
      </c>
      <c r="B7040" s="8" t="str">
        <f t="shared" si="3241"/>
        <v>07/03/2019</v>
      </c>
      <c r="C7040" s="8">
        <v>3</v>
      </c>
      <c r="D7040" s="8" t="str">
        <f t="shared" si="3242"/>
        <v>DH11193</v>
      </c>
      <c r="E7040" s="8" t="str">
        <f t="shared" si="3243"/>
        <v>mai.hong</v>
      </c>
      <c r="F7040" s="8" t="str">
        <f>VLOOKUP(E7040,'DANH MỤC'!$F:$G,2,0)</f>
        <v>Nhóm 2</v>
      </c>
      <c r="G7040" s="8" t="str">
        <f t="shared" si="3244"/>
        <v>KH2746</v>
      </c>
      <c r="H7040" t="str">
        <f>VLOOKUP(G7040,'DANH MỤC'!$I:$K,2,0)</f>
        <v>KH 2746</v>
      </c>
      <c r="I7040" t="str">
        <f>VLOOKUP(G7040,'DANH MỤC'!$I:$K,3,0)</f>
        <v>Ninh Bình</v>
      </c>
      <c r="J7040" s="8" t="s">
        <v>19</v>
      </c>
      <c r="K7040" t="str">
        <f>VLOOKUP(J7040,'DANH MỤC'!$A$1:$B$19,2,0)</f>
        <v>Sản phẩm 0003</v>
      </c>
      <c r="L7040" t="s">
        <v>15</v>
      </c>
      <c r="M7040">
        <v>2</v>
      </c>
      <c r="N7040" s="3">
        <f>IF(LEFT(K7040,1)="S",VLOOKUP(K7040,'DANH MỤC'!$B:$D,2,0),VLOOKUP(K7040,'DANH MỤC'!$B:$D,3,0))</f>
        <v>2500000</v>
      </c>
      <c r="O7040">
        <v>100</v>
      </c>
      <c r="P7040" s="3">
        <f>N7040*O7040%*CSDL[[#This Row],[SỐ LƯỢNG]]</f>
        <v>5000000</v>
      </c>
      <c r="Q7040" s="3">
        <f t="shared" si="3214"/>
        <v>0</v>
      </c>
    </row>
    <row r="7041" spans="1:17" x14ac:dyDescent="0.3">
      <c r="A7041" s="23" t="s">
        <v>3473</v>
      </c>
      <c r="B7041" s="8" t="s">
        <v>3473</v>
      </c>
      <c r="C7041" s="8">
        <v>3</v>
      </c>
      <c r="D7041" s="8" t="s">
        <v>3926</v>
      </c>
      <c r="E7041" s="8" t="s">
        <v>13816</v>
      </c>
      <c r="F7041" s="8" t="str">
        <f>VLOOKUP(E7041,'DANH MỤC'!$F:$G,2,0)</f>
        <v>Nhóm 1</v>
      </c>
      <c r="G7041" s="8" t="s">
        <v>8748</v>
      </c>
      <c r="H7041" t="str">
        <f>VLOOKUP(G7041,'DANH MỤC'!$I:$K,2,0)</f>
        <v>KH 2777</v>
      </c>
      <c r="I7041" t="str">
        <f>VLOOKUP(G7041,'DANH MỤC'!$I:$K,3,0)</f>
        <v>Hà Nội</v>
      </c>
      <c r="J7041" s="8" t="s">
        <v>14</v>
      </c>
      <c r="K7041" t="str">
        <f>VLOOKUP(J7041,'DANH MỤC'!$A$1:$B$19,2,0)</f>
        <v>Sản phẩm 0004</v>
      </c>
      <c r="L7041" t="s">
        <v>15</v>
      </c>
      <c r="M7041">
        <v>1</v>
      </c>
      <c r="N7041" s="3">
        <f>IF(LEFT(K7041,1)="S",VLOOKUP(K7041,'DANH MỤC'!$B:$D,2,0),VLOOKUP(K7041,'DANH MỤC'!$B:$D,3,0))</f>
        <v>3500000</v>
      </c>
      <c r="O7041">
        <v>20</v>
      </c>
      <c r="P7041" s="3">
        <f>N7041*O7041%*CSDL[[#This Row],[SỐ LƯỢNG]]</f>
        <v>700000</v>
      </c>
      <c r="Q7041" s="3">
        <f t="shared" si="3214"/>
        <v>2800000</v>
      </c>
    </row>
    <row r="7042" spans="1:17" x14ac:dyDescent="0.3">
      <c r="A7042" s="23" t="str">
        <f>A7041</f>
        <v>07/03/2019</v>
      </c>
      <c r="B7042" s="8" t="str">
        <f>B7041</f>
        <v>07/03/2019</v>
      </c>
      <c r="C7042" s="8">
        <v>3</v>
      </c>
      <c r="D7042" s="8" t="str">
        <f>D7041</f>
        <v>DH11192</v>
      </c>
      <c r="E7042" s="8" t="str">
        <f>E7041</f>
        <v>luyen.dam</v>
      </c>
      <c r="F7042" s="8" t="str">
        <f>VLOOKUP(E7042,'DANH MỤC'!$F:$G,2,0)</f>
        <v>Nhóm 1</v>
      </c>
      <c r="G7042" s="8" t="str">
        <f>G7041</f>
        <v>KH2777</v>
      </c>
      <c r="H7042" t="str">
        <f>VLOOKUP(G7042,'DANH MỤC'!$I:$K,2,0)</f>
        <v>KH 2777</v>
      </c>
      <c r="I7042" t="str">
        <f>VLOOKUP(G7042,'DANH MỤC'!$I:$K,3,0)</f>
        <v>Hà Nội</v>
      </c>
      <c r="J7042" s="8" t="s">
        <v>19</v>
      </c>
      <c r="K7042" t="str">
        <f>VLOOKUP(J7042,'DANH MỤC'!$A$1:$B$19,2,0)</f>
        <v>Sản phẩm 0003</v>
      </c>
      <c r="L7042" t="s">
        <v>15</v>
      </c>
      <c r="M7042">
        <v>2</v>
      </c>
      <c r="N7042" s="3">
        <f>IF(LEFT(K7042,1)="S",VLOOKUP(K7042,'DANH MỤC'!$B:$D,2,0),VLOOKUP(K7042,'DANH MỤC'!$B:$D,3,0))</f>
        <v>2500000</v>
      </c>
      <c r="O7042">
        <v>10</v>
      </c>
      <c r="P7042" s="3">
        <f>N7042*O7042%*CSDL[[#This Row],[SỐ LƯỢNG]]</f>
        <v>500000</v>
      </c>
      <c r="Q7042" s="3">
        <f t="shared" si="3214"/>
        <v>4500000</v>
      </c>
    </row>
    <row r="7043" spans="1:17" x14ac:dyDescent="0.3">
      <c r="A7043" s="23" t="s">
        <v>3473</v>
      </c>
      <c r="B7043" s="8" t="s">
        <v>3473</v>
      </c>
      <c r="C7043" s="8">
        <v>3</v>
      </c>
      <c r="D7043" s="8" t="s">
        <v>3927</v>
      </c>
      <c r="E7043" s="8" t="s">
        <v>13821</v>
      </c>
      <c r="F7043" s="8" t="str">
        <f>VLOOKUP(E7043,'DANH MỤC'!$F:$G,2,0)</f>
        <v>Nhóm 1</v>
      </c>
      <c r="G7043" s="8" t="s">
        <v>2468</v>
      </c>
      <c r="H7043" t="str">
        <f>VLOOKUP(G7043,'DANH MỤC'!$I:$K,2,0)</f>
        <v>KH 1944</v>
      </c>
      <c r="I7043" t="str">
        <f>VLOOKUP(G7043,'DANH MỤC'!$I:$K,3,0)</f>
        <v>Long An</v>
      </c>
      <c r="J7043" s="8" t="s">
        <v>5939</v>
      </c>
      <c r="K7043" t="str">
        <f>VLOOKUP(J7043,'DANH MỤC'!$A$1:$B$19,2,0)</f>
        <v>Sản phẩm 0001</v>
      </c>
      <c r="L7043" t="s">
        <v>15</v>
      </c>
      <c r="M7043">
        <v>1</v>
      </c>
      <c r="N7043" s="3">
        <f>IF(LEFT(K7043,1)="S",VLOOKUP(K7043,'DANH MỤC'!$B:$D,2,0),VLOOKUP(K7043,'DANH MỤC'!$B:$D,3,0))</f>
        <v>3000000</v>
      </c>
      <c r="O7043">
        <v>0</v>
      </c>
      <c r="P7043" s="3">
        <f>N7043*O7043%*CSDL[[#This Row],[SỐ LƯỢNG]]</f>
        <v>0</v>
      </c>
      <c r="Q7043" s="3">
        <f t="shared" ref="Q7043:Q7106" si="3245">N7043*M7043-P7043</f>
        <v>3000000</v>
      </c>
    </row>
    <row r="7044" spans="1:17" x14ac:dyDescent="0.3">
      <c r="A7044" s="23" t="str">
        <f>A7043</f>
        <v>07/03/2019</v>
      </c>
      <c r="B7044" s="8" t="str">
        <f>B7043</f>
        <v>07/03/2019</v>
      </c>
      <c r="C7044" s="8">
        <v>3</v>
      </c>
      <c r="D7044" s="8" t="str">
        <f>D7043</f>
        <v>DH11191</v>
      </c>
      <c r="E7044" s="8" t="str">
        <f>E7043</f>
        <v>thu.le</v>
      </c>
      <c r="F7044" s="8" t="str">
        <f>VLOOKUP(E7044,'DANH MỤC'!$F:$G,2,0)</f>
        <v>Nhóm 1</v>
      </c>
      <c r="G7044" s="8" t="str">
        <f>G7043</f>
        <v>KH1944</v>
      </c>
      <c r="H7044" t="str">
        <f>VLOOKUP(G7044,'DANH MỤC'!$I:$K,2,0)</f>
        <v>KH 1944</v>
      </c>
      <c r="I7044" t="str">
        <f>VLOOKUP(G7044,'DANH MỤC'!$I:$K,3,0)</f>
        <v>Long An</v>
      </c>
      <c r="J7044" s="8" t="s">
        <v>5944</v>
      </c>
      <c r="K7044" t="str">
        <f>VLOOKUP(J7044,'DANH MỤC'!$A$1:$B$19,2,0)</f>
        <v>Hàng tặng 0001</v>
      </c>
      <c r="L7044" t="s">
        <v>24</v>
      </c>
      <c r="M7044">
        <v>2</v>
      </c>
      <c r="N7044" s="3">
        <f>IF(LEFT(K7044,1)="S",VLOOKUP(K7044,'DANH MỤC'!$B:$D,2,0),VLOOKUP(K7044,'DANH MỤC'!$B:$D,3,0))</f>
        <v>200000</v>
      </c>
      <c r="O7044">
        <v>100</v>
      </c>
      <c r="P7044" s="3">
        <f>N7044*O7044%*CSDL[[#This Row],[SỐ LƯỢNG]]</f>
        <v>400000</v>
      </c>
      <c r="Q7044" s="3">
        <f t="shared" si="3245"/>
        <v>0</v>
      </c>
    </row>
    <row r="7045" spans="1:17" x14ac:dyDescent="0.3">
      <c r="A7045" s="23" t="s">
        <v>3473</v>
      </c>
      <c r="B7045" s="8" t="s">
        <v>3473</v>
      </c>
      <c r="C7045" s="8">
        <v>3</v>
      </c>
      <c r="D7045" s="8" t="s">
        <v>3928</v>
      </c>
      <c r="E7045" s="8" t="s">
        <v>13839</v>
      </c>
      <c r="F7045" s="8" t="str">
        <f>VLOOKUP(E7045,'DANH MỤC'!$F:$G,2,0)</f>
        <v>Nhóm 2</v>
      </c>
      <c r="G7045" s="8" t="s">
        <v>8749</v>
      </c>
      <c r="H7045" t="str">
        <f>VLOOKUP(G7045,'DANH MỤC'!$I:$K,2,0)</f>
        <v>KH 2778</v>
      </c>
      <c r="I7045" t="str">
        <f>VLOOKUP(G7045,'DANH MỤC'!$I:$K,3,0)</f>
        <v>Hòa Bình</v>
      </c>
      <c r="J7045" s="8" t="s">
        <v>19</v>
      </c>
      <c r="K7045" t="str">
        <f>VLOOKUP(J7045,'DANH MỤC'!$A$1:$B$19,2,0)</f>
        <v>Sản phẩm 0003</v>
      </c>
      <c r="L7045" t="s">
        <v>15</v>
      </c>
      <c r="M7045">
        <v>1</v>
      </c>
      <c r="N7045" s="3">
        <f>IF(LEFT(K7045,1)="S",VLOOKUP(K7045,'DANH MỤC'!$B:$D,2,0),VLOOKUP(K7045,'DANH MỤC'!$B:$D,3,0))</f>
        <v>2500000</v>
      </c>
      <c r="O7045">
        <v>0</v>
      </c>
      <c r="P7045" s="3">
        <f>N7045*O7045%*CSDL[[#This Row],[SỐ LƯỢNG]]</f>
        <v>0</v>
      </c>
      <c r="Q7045" s="3">
        <f t="shared" si="3245"/>
        <v>2500000</v>
      </c>
    </row>
    <row r="7046" spans="1:17" x14ac:dyDescent="0.3">
      <c r="A7046" s="23" t="str">
        <f t="shared" ref="A7046:A7049" si="3246">A7045</f>
        <v>07/03/2019</v>
      </c>
      <c r="B7046" s="8" t="str">
        <f t="shared" ref="B7046:B7049" si="3247">B7045</f>
        <v>07/03/2019</v>
      </c>
      <c r="C7046" s="8">
        <v>3</v>
      </c>
      <c r="D7046" s="8" t="str">
        <f t="shared" ref="D7046:D7049" si="3248">D7045</f>
        <v>DH11190</v>
      </c>
      <c r="E7046" s="8" t="str">
        <f t="shared" ref="E7046:E7049" si="3249">E7045</f>
        <v>hang.dinh</v>
      </c>
      <c r="F7046" s="8" t="str">
        <f>VLOOKUP(E7046,'DANH MỤC'!$F:$G,2,0)</f>
        <v>Nhóm 2</v>
      </c>
      <c r="G7046" s="8" t="str">
        <f t="shared" ref="G7046:G7049" si="3250">G7045</f>
        <v>KH2778</v>
      </c>
      <c r="H7046" t="str">
        <f>VLOOKUP(G7046,'DANH MỤC'!$I:$K,2,0)</f>
        <v>KH 2778</v>
      </c>
      <c r="I7046" t="str">
        <f>VLOOKUP(G7046,'DANH MỤC'!$I:$K,3,0)</f>
        <v>Hòa Bình</v>
      </c>
      <c r="J7046" s="8" t="s">
        <v>5944</v>
      </c>
      <c r="K7046" t="str">
        <f>VLOOKUP(J7046,'DANH MỤC'!$A$1:$B$19,2,0)</f>
        <v>Hàng tặng 0001</v>
      </c>
      <c r="L7046" t="s">
        <v>24</v>
      </c>
      <c r="M7046">
        <v>2</v>
      </c>
      <c r="N7046" s="3">
        <f>IF(LEFT(K7046,1)="S",VLOOKUP(K7046,'DANH MỤC'!$B:$D,2,0),VLOOKUP(K7046,'DANH MỤC'!$B:$D,3,0))</f>
        <v>200000</v>
      </c>
      <c r="O7046">
        <v>100</v>
      </c>
      <c r="P7046" s="3">
        <f>N7046*O7046%*CSDL[[#This Row],[SỐ LƯỢNG]]</f>
        <v>400000</v>
      </c>
      <c r="Q7046" s="3">
        <f t="shared" si="3245"/>
        <v>0</v>
      </c>
    </row>
    <row r="7047" spans="1:17" x14ac:dyDescent="0.3">
      <c r="A7047" s="23" t="str">
        <f t="shared" si="3246"/>
        <v>07/03/2019</v>
      </c>
      <c r="B7047" s="8" t="str">
        <f t="shared" si="3247"/>
        <v>07/03/2019</v>
      </c>
      <c r="C7047" s="8">
        <v>3</v>
      </c>
      <c r="D7047" s="8" t="str">
        <f t="shared" si="3248"/>
        <v>DH11190</v>
      </c>
      <c r="E7047" s="8" t="str">
        <f t="shared" si="3249"/>
        <v>hang.dinh</v>
      </c>
      <c r="F7047" s="8" t="str">
        <f>VLOOKUP(E7047,'DANH MỤC'!$F:$G,2,0)</f>
        <v>Nhóm 2</v>
      </c>
      <c r="G7047" s="8" t="str">
        <f t="shared" si="3250"/>
        <v>KH2778</v>
      </c>
      <c r="H7047" t="str">
        <f>VLOOKUP(G7047,'DANH MỤC'!$I:$K,2,0)</f>
        <v>KH 2778</v>
      </c>
      <c r="I7047" t="str">
        <f>VLOOKUP(G7047,'DANH MỤC'!$I:$K,3,0)</f>
        <v>Hòa Bình</v>
      </c>
      <c r="J7047" s="8" t="s">
        <v>19</v>
      </c>
      <c r="K7047" t="str">
        <f>VLOOKUP(J7047,'DANH MỤC'!$A$1:$B$19,2,0)</f>
        <v>Sản phẩm 0003</v>
      </c>
      <c r="L7047" t="s">
        <v>15</v>
      </c>
      <c r="M7047">
        <v>1</v>
      </c>
      <c r="N7047" s="3">
        <f>IF(LEFT(K7047,1)="S",VLOOKUP(K7047,'DANH MỤC'!$B:$D,2,0),VLOOKUP(K7047,'DANH MỤC'!$B:$D,3,0))</f>
        <v>2500000</v>
      </c>
      <c r="O7047">
        <v>5</v>
      </c>
      <c r="P7047" s="3">
        <f>N7047*O7047%*CSDL[[#This Row],[SỐ LƯỢNG]]</f>
        <v>125000</v>
      </c>
      <c r="Q7047" s="3">
        <f t="shared" si="3245"/>
        <v>2375000</v>
      </c>
    </row>
    <row r="7048" spans="1:17" x14ac:dyDescent="0.3">
      <c r="A7048" s="23" t="str">
        <f t="shared" si="3246"/>
        <v>07/03/2019</v>
      </c>
      <c r="B7048" s="8" t="str">
        <f t="shared" si="3247"/>
        <v>07/03/2019</v>
      </c>
      <c r="C7048" s="8">
        <v>3</v>
      </c>
      <c r="D7048" s="8" t="str">
        <f t="shared" si="3248"/>
        <v>DH11190</v>
      </c>
      <c r="E7048" s="8" t="str">
        <f t="shared" si="3249"/>
        <v>hang.dinh</v>
      </c>
      <c r="F7048" s="8" t="str">
        <f>VLOOKUP(E7048,'DANH MỤC'!$F:$G,2,0)</f>
        <v>Nhóm 2</v>
      </c>
      <c r="G7048" s="8" t="str">
        <f t="shared" si="3250"/>
        <v>KH2778</v>
      </c>
      <c r="H7048" t="str">
        <f>VLOOKUP(G7048,'DANH MỤC'!$I:$K,2,0)</f>
        <v>KH 2778</v>
      </c>
      <c r="I7048" t="str">
        <f>VLOOKUP(G7048,'DANH MỤC'!$I:$K,3,0)</f>
        <v>Hòa Bình</v>
      </c>
      <c r="J7048" s="8" t="s">
        <v>19</v>
      </c>
      <c r="K7048" t="str">
        <f>VLOOKUP(J7048,'DANH MỤC'!$A$1:$B$19,2,0)</f>
        <v>Sản phẩm 0003</v>
      </c>
      <c r="L7048" t="s">
        <v>15</v>
      </c>
      <c r="M7048">
        <v>1</v>
      </c>
      <c r="N7048" s="3">
        <f>IF(LEFT(K7048,1)="S",VLOOKUP(K7048,'DANH MỤC'!$B:$D,2,0),VLOOKUP(K7048,'DANH MỤC'!$B:$D,3,0))</f>
        <v>2500000</v>
      </c>
      <c r="O7048">
        <v>10</v>
      </c>
      <c r="P7048" s="3">
        <f>N7048*O7048%*CSDL[[#This Row],[SỐ LƯỢNG]]</f>
        <v>250000</v>
      </c>
      <c r="Q7048" s="3">
        <f t="shared" si="3245"/>
        <v>2250000</v>
      </c>
    </row>
    <row r="7049" spans="1:17" x14ac:dyDescent="0.3">
      <c r="A7049" s="23" t="str">
        <f t="shared" si="3246"/>
        <v>07/03/2019</v>
      </c>
      <c r="B7049" s="8" t="str">
        <f t="shared" si="3247"/>
        <v>07/03/2019</v>
      </c>
      <c r="C7049" s="8">
        <v>3</v>
      </c>
      <c r="D7049" s="8" t="str">
        <f t="shared" si="3248"/>
        <v>DH11190</v>
      </c>
      <c r="E7049" s="8" t="str">
        <f t="shared" si="3249"/>
        <v>hang.dinh</v>
      </c>
      <c r="F7049" s="8" t="str">
        <f>VLOOKUP(E7049,'DANH MỤC'!$F:$G,2,0)</f>
        <v>Nhóm 2</v>
      </c>
      <c r="G7049" s="8" t="str">
        <f t="shared" si="3250"/>
        <v>KH2778</v>
      </c>
      <c r="H7049" t="str">
        <f>VLOOKUP(G7049,'DANH MỤC'!$I:$K,2,0)</f>
        <v>KH 2778</v>
      </c>
      <c r="I7049" t="str">
        <f>VLOOKUP(G7049,'DANH MỤC'!$I:$K,3,0)</f>
        <v>Hòa Bình</v>
      </c>
      <c r="J7049" s="8" t="s">
        <v>14</v>
      </c>
      <c r="K7049" t="str">
        <f>VLOOKUP(J7049,'DANH MỤC'!$A$1:$B$19,2,0)</f>
        <v>Sản phẩm 0004</v>
      </c>
      <c r="L7049" t="s">
        <v>15</v>
      </c>
      <c r="M7049">
        <v>1</v>
      </c>
      <c r="N7049" s="3">
        <f>IF(LEFT(K7049,1)="S",VLOOKUP(K7049,'DANH MỤC'!$B:$D,2,0),VLOOKUP(K7049,'DANH MỤC'!$B:$D,3,0))</f>
        <v>3500000</v>
      </c>
      <c r="O7049">
        <v>10</v>
      </c>
      <c r="P7049" s="3">
        <f>N7049*O7049%*CSDL[[#This Row],[SỐ LƯỢNG]]</f>
        <v>350000</v>
      </c>
      <c r="Q7049" s="3">
        <f t="shared" si="3245"/>
        <v>3150000</v>
      </c>
    </row>
    <row r="7050" spans="1:17" x14ac:dyDescent="0.3">
      <c r="A7050" s="23" t="s">
        <v>3473</v>
      </c>
      <c r="B7050" s="8" t="s">
        <v>3473</v>
      </c>
      <c r="C7050" s="8">
        <v>3</v>
      </c>
      <c r="D7050" s="8" t="s">
        <v>3929</v>
      </c>
      <c r="E7050" s="8" t="s">
        <v>13822</v>
      </c>
      <c r="F7050" s="8" t="str">
        <f>VLOOKUP(E7050,'DANH MỤC'!$F:$G,2,0)</f>
        <v>Nhóm 1</v>
      </c>
      <c r="G7050" s="8" t="s">
        <v>8344</v>
      </c>
      <c r="H7050" t="str">
        <f>VLOOKUP(G7050,'DANH MỤC'!$I:$K,2,0)</f>
        <v>KH 2359</v>
      </c>
      <c r="I7050" t="str">
        <f>VLOOKUP(G7050,'DANH MỤC'!$I:$K,3,0)</f>
        <v>Trà Vinh</v>
      </c>
      <c r="J7050" s="8" t="s">
        <v>5939</v>
      </c>
      <c r="K7050" t="str">
        <f>VLOOKUP(J7050,'DANH MỤC'!$A$1:$B$19,2,0)</f>
        <v>Sản phẩm 0001</v>
      </c>
      <c r="L7050" t="s">
        <v>15</v>
      </c>
      <c r="M7050">
        <v>1</v>
      </c>
      <c r="N7050" s="3">
        <f>IF(LEFT(K7050,1)="S",VLOOKUP(K7050,'DANH MỤC'!$B:$D,2,0),VLOOKUP(K7050,'DANH MỤC'!$B:$D,3,0))</f>
        <v>3000000</v>
      </c>
      <c r="O7050">
        <v>0</v>
      </c>
      <c r="P7050" s="3">
        <f>N7050*O7050%*CSDL[[#This Row],[SỐ LƯỢNG]]</f>
        <v>0</v>
      </c>
      <c r="Q7050" s="3">
        <f t="shared" si="3245"/>
        <v>3000000</v>
      </c>
    </row>
    <row r="7051" spans="1:17" x14ac:dyDescent="0.3">
      <c r="A7051" s="23" t="str">
        <f>A7050</f>
        <v>07/03/2019</v>
      </c>
      <c r="B7051" s="8" t="str">
        <f>B7050</f>
        <v>07/03/2019</v>
      </c>
      <c r="C7051" s="8">
        <v>3</v>
      </c>
      <c r="D7051" s="8" t="str">
        <f>D7050</f>
        <v>DH11189</v>
      </c>
      <c r="E7051" s="8" t="str">
        <f>E7050</f>
        <v>anh.hong</v>
      </c>
      <c r="F7051" s="8" t="str">
        <f>VLOOKUP(E7051,'DANH MỤC'!$F:$G,2,0)</f>
        <v>Nhóm 1</v>
      </c>
      <c r="G7051" s="8" t="str">
        <f>G7050</f>
        <v>KH2359</v>
      </c>
      <c r="H7051" t="str">
        <f>VLOOKUP(G7051,'DANH MỤC'!$I:$K,2,0)</f>
        <v>KH 2359</v>
      </c>
      <c r="I7051" t="str">
        <f>VLOOKUP(G7051,'DANH MỤC'!$I:$K,3,0)</f>
        <v>Trà Vinh</v>
      </c>
      <c r="J7051" s="8" t="s">
        <v>5944</v>
      </c>
      <c r="K7051" t="str">
        <f>VLOOKUP(J7051,'DANH MỤC'!$A$1:$B$19,2,0)</f>
        <v>Hàng tặng 0001</v>
      </c>
      <c r="L7051" t="s">
        <v>24</v>
      </c>
      <c r="M7051">
        <v>2</v>
      </c>
      <c r="N7051" s="3">
        <f>IF(LEFT(K7051,1)="S",VLOOKUP(K7051,'DANH MỤC'!$B:$D,2,0),VLOOKUP(K7051,'DANH MỤC'!$B:$D,3,0))</f>
        <v>200000</v>
      </c>
      <c r="O7051">
        <v>100</v>
      </c>
      <c r="P7051" s="3">
        <f>N7051*O7051%*CSDL[[#This Row],[SỐ LƯỢNG]]</f>
        <v>400000</v>
      </c>
      <c r="Q7051" s="3">
        <f t="shared" si="3245"/>
        <v>0</v>
      </c>
    </row>
    <row r="7052" spans="1:17" x14ac:dyDescent="0.3">
      <c r="A7052" s="23" t="s">
        <v>3473</v>
      </c>
      <c r="B7052" s="8" t="s">
        <v>3473</v>
      </c>
      <c r="C7052" s="8">
        <v>3</v>
      </c>
      <c r="D7052" s="8" t="s">
        <v>3930</v>
      </c>
      <c r="E7052" s="8" t="s">
        <v>13822</v>
      </c>
      <c r="F7052" s="8" t="str">
        <f>VLOOKUP(E7052,'DANH MỤC'!$F:$G,2,0)</f>
        <v>Nhóm 1</v>
      </c>
      <c r="G7052" s="8" t="s">
        <v>8750</v>
      </c>
      <c r="H7052" t="str">
        <f>VLOOKUP(G7052,'DANH MỤC'!$I:$K,2,0)</f>
        <v>KH 2779</v>
      </c>
      <c r="I7052" t="str">
        <f>VLOOKUP(G7052,'DANH MỤC'!$I:$K,3,0)</f>
        <v>Hà Tĩnh</v>
      </c>
      <c r="J7052" s="8" t="s">
        <v>19</v>
      </c>
      <c r="K7052" t="str">
        <f>VLOOKUP(J7052,'DANH MỤC'!$A$1:$B$19,2,0)</f>
        <v>Sản phẩm 0003</v>
      </c>
      <c r="L7052" t="s">
        <v>15</v>
      </c>
      <c r="M7052">
        <v>1</v>
      </c>
      <c r="N7052" s="3">
        <f>IF(LEFT(K7052,1)="S",VLOOKUP(K7052,'DANH MỤC'!$B:$D,2,0),VLOOKUP(K7052,'DANH MỤC'!$B:$D,3,0))</f>
        <v>2500000</v>
      </c>
      <c r="O7052">
        <v>0</v>
      </c>
      <c r="P7052" s="3">
        <f>N7052*O7052%*CSDL[[#This Row],[SỐ LƯỢNG]]</f>
        <v>0</v>
      </c>
      <c r="Q7052" s="3">
        <f t="shared" si="3245"/>
        <v>2500000</v>
      </c>
    </row>
    <row r="7053" spans="1:17" x14ac:dyDescent="0.3">
      <c r="A7053" s="23" t="str">
        <f>A7052</f>
        <v>07/03/2019</v>
      </c>
      <c r="B7053" s="8" t="str">
        <f>B7052</f>
        <v>07/03/2019</v>
      </c>
      <c r="C7053" s="8">
        <v>3</v>
      </c>
      <c r="D7053" s="8" t="str">
        <f>D7052</f>
        <v>DH11188</v>
      </c>
      <c r="E7053" s="8" t="str">
        <f>E7052</f>
        <v>anh.hong</v>
      </c>
      <c r="F7053" s="8" t="str">
        <f>VLOOKUP(E7053,'DANH MỤC'!$F:$G,2,0)</f>
        <v>Nhóm 1</v>
      </c>
      <c r="G7053" s="8" t="str">
        <f>G7052</f>
        <v>KH2779</v>
      </c>
      <c r="H7053" t="str">
        <f>VLOOKUP(G7053,'DANH MỤC'!$I:$K,2,0)</f>
        <v>KH 2779</v>
      </c>
      <c r="I7053" t="str">
        <f>VLOOKUP(G7053,'DANH MỤC'!$I:$K,3,0)</f>
        <v>Hà Tĩnh</v>
      </c>
      <c r="J7053" s="8" t="s">
        <v>5944</v>
      </c>
      <c r="K7053" t="str">
        <f>VLOOKUP(J7053,'DANH MỤC'!$A$1:$B$19,2,0)</f>
        <v>Hàng tặng 0001</v>
      </c>
      <c r="L7053" t="s">
        <v>24</v>
      </c>
      <c r="M7053">
        <v>2</v>
      </c>
      <c r="N7053" s="3">
        <f>IF(LEFT(K7053,1)="S",VLOOKUP(K7053,'DANH MỤC'!$B:$D,2,0),VLOOKUP(K7053,'DANH MỤC'!$B:$D,3,0))</f>
        <v>200000</v>
      </c>
      <c r="O7053">
        <v>100</v>
      </c>
      <c r="P7053" s="3">
        <f>N7053*O7053%*CSDL[[#This Row],[SỐ LƯỢNG]]</f>
        <v>400000</v>
      </c>
      <c r="Q7053" s="3">
        <f t="shared" si="3245"/>
        <v>0</v>
      </c>
    </row>
    <row r="7054" spans="1:17" x14ac:dyDescent="0.3">
      <c r="A7054" s="23" t="s">
        <v>3473</v>
      </c>
      <c r="B7054" s="8" t="s">
        <v>3473</v>
      </c>
      <c r="C7054" s="8">
        <v>3</v>
      </c>
      <c r="D7054" s="8" t="s">
        <v>3931</v>
      </c>
      <c r="E7054" s="8" t="s">
        <v>13822</v>
      </c>
      <c r="F7054" s="8" t="str">
        <f>VLOOKUP(E7054,'DANH MỤC'!$F:$G,2,0)</f>
        <v>Nhóm 1</v>
      </c>
      <c r="G7054" s="8" t="s">
        <v>8751</v>
      </c>
      <c r="H7054" t="str">
        <f>VLOOKUP(G7054,'DANH MỤC'!$I:$K,2,0)</f>
        <v>KH 2780</v>
      </c>
      <c r="I7054" t="str">
        <f>VLOOKUP(G7054,'DANH MỤC'!$I:$K,3,0)</f>
        <v>Quảng Nam</v>
      </c>
      <c r="J7054" s="8" t="s">
        <v>5942</v>
      </c>
      <c r="K7054" t="str">
        <f>VLOOKUP(J7054,'DANH MỤC'!$A$1:$B$19,2,0)</f>
        <v>Sản phẩm 0007</v>
      </c>
      <c r="L7054" t="s">
        <v>15</v>
      </c>
      <c r="M7054">
        <v>1</v>
      </c>
      <c r="N7054" s="3">
        <f>IF(LEFT(K7054,1)="S",VLOOKUP(K7054,'DANH MỤC'!$B:$D,2,0),VLOOKUP(K7054,'DANH MỤC'!$B:$D,3,0))</f>
        <v>800000</v>
      </c>
      <c r="O7054">
        <v>0</v>
      </c>
      <c r="P7054" s="3">
        <f>N7054*O7054%*CSDL[[#This Row],[SỐ LƯỢNG]]</f>
        <v>0</v>
      </c>
      <c r="Q7054" s="3">
        <f t="shared" si="3245"/>
        <v>800000</v>
      </c>
    </row>
    <row r="7055" spans="1:17" x14ac:dyDescent="0.3">
      <c r="A7055" s="23" t="str">
        <f t="shared" ref="A7055:A7056" si="3251">A7054</f>
        <v>07/03/2019</v>
      </c>
      <c r="B7055" s="8" t="str">
        <f t="shared" ref="B7055:B7056" si="3252">B7054</f>
        <v>07/03/2019</v>
      </c>
      <c r="C7055" s="8">
        <v>3</v>
      </c>
      <c r="D7055" s="8" t="str">
        <f t="shared" ref="D7055:D7056" si="3253">D7054</f>
        <v>DH11187</v>
      </c>
      <c r="E7055" s="8" t="str">
        <f t="shared" ref="E7055:E7056" si="3254">E7054</f>
        <v>anh.hong</v>
      </c>
      <c r="F7055" s="8" t="str">
        <f>VLOOKUP(E7055,'DANH MỤC'!$F:$G,2,0)</f>
        <v>Nhóm 1</v>
      </c>
      <c r="G7055" s="8" t="str">
        <f t="shared" ref="G7055:G7056" si="3255">G7054</f>
        <v>KH2780</v>
      </c>
      <c r="H7055" t="str">
        <f>VLOOKUP(G7055,'DANH MỤC'!$I:$K,2,0)</f>
        <v>KH 2780</v>
      </c>
      <c r="I7055" t="str">
        <f>VLOOKUP(G7055,'DANH MỤC'!$I:$K,3,0)</f>
        <v>Quảng Nam</v>
      </c>
      <c r="J7055" s="8" t="s">
        <v>5941</v>
      </c>
      <c r="K7055" t="str">
        <f>VLOOKUP(J7055,'DANH MỤC'!$A$1:$B$19,2,0)</f>
        <v>Sản phẩm 0006</v>
      </c>
      <c r="L7055" t="s">
        <v>15</v>
      </c>
      <c r="M7055">
        <v>1</v>
      </c>
      <c r="N7055" s="3">
        <f>IF(LEFT(K7055,1)="S",VLOOKUP(K7055,'DANH MỤC'!$B:$D,2,0),VLOOKUP(K7055,'DANH MỤC'!$B:$D,3,0))</f>
        <v>800000</v>
      </c>
      <c r="O7055">
        <v>0</v>
      </c>
      <c r="P7055" s="3">
        <f>N7055*O7055%*CSDL[[#This Row],[SỐ LƯỢNG]]</f>
        <v>0</v>
      </c>
      <c r="Q7055" s="3">
        <f t="shared" si="3245"/>
        <v>800000</v>
      </c>
    </row>
    <row r="7056" spans="1:17" x14ac:dyDescent="0.3">
      <c r="A7056" s="23" t="str">
        <f t="shared" si="3251"/>
        <v>07/03/2019</v>
      </c>
      <c r="B7056" s="8" t="str">
        <f t="shared" si="3252"/>
        <v>07/03/2019</v>
      </c>
      <c r="C7056" s="8">
        <v>3</v>
      </c>
      <c r="D7056" s="8" t="str">
        <f t="shared" si="3253"/>
        <v>DH11187</v>
      </c>
      <c r="E7056" s="8" t="str">
        <f t="shared" si="3254"/>
        <v>anh.hong</v>
      </c>
      <c r="F7056" s="8" t="str">
        <f>VLOOKUP(E7056,'DANH MỤC'!$F:$G,2,0)</f>
        <v>Nhóm 1</v>
      </c>
      <c r="G7056" s="8" t="str">
        <f t="shared" si="3255"/>
        <v>KH2780</v>
      </c>
      <c r="H7056" t="str">
        <f>VLOOKUP(G7056,'DANH MỤC'!$I:$K,2,0)</f>
        <v>KH 2780</v>
      </c>
      <c r="I7056" t="str">
        <f>VLOOKUP(G7056,'DANH MỤC'!$I:$K,3,0)</f>
        <v>Quảng Nam</v>
      </c>
      <c r="J7056" s="8" t="s">
        <v>5949</v>
      </c>
      <c r="K7056" t="str">
        <f>VLOOKUP(J7056,'DANH MỤC'!$A$1:$B$19,2,0)</f>
        <v>Hàng tặng 0006</v>
      </c>
      <c r="L7056" t="s">
        <v>51</v>
      </c>
      <c r="M7056">
        <v>1</v>
      </c>
      <c r="N7056" s="3">
        <f>IF(LEFT(K7056,1)="S",VLOOKUP(K7056,'DANH MỤC'!$B:$D,2,0),VLOOKUP(K7056,'DANH MỤC'!$B:$D,3,0))</f>
        <v>400000</v>
      </c>
      <c r="O7056">
        <v>0</v>
      </c>
      <c r="P7056" s="3">
        <f>N7056*O7056%*CSDL[[#This Row],[SỐ LƯỢNG]]</f>
        <v>0</v>
      </c>
      <c r="Q7056" s="3">
        <f t="shared" si="3245"/>
        <v>400000</v>
      </c>
    </row>
    <row r="7057" spans="1:17" x14ac:dyDescent="0.3">
      <c r="A7057" s="23" t="s">
        <v>3473</v>
      </c>
      <c r="B7057" s="8" t="s">
        <v>3473</v>
      </c>
      <c r="C7057" s="8">
        <v>3</v>
      </c>
      <c r="D7057" s="8" t="s">
        <v>3932</v>
      </c>
      <c r="E7057" s="8" t="s">
        <v>13822</v>
      </c>
      <c r="F7057" s="8" t="str">
        <f>VLOOKUP(E7057,'DANH MỤC'!$F:$G,2,0)</f>
        <v>Nhóm 1</v>
      </c>
      <c r="G7057" s="8" t="s">
        <v>8739</v>
      </c>
      <c r="H7057" t="str">
        <f>VLOOKUP(G7057,'DANH MỤC'!$I:$K,2,0)</f>
        <v>KH 2767</v>
      </c>
      <c r="I7057" t="str">
        <f>VLOOKUP(G7057,'DANH MỤC'!$I:$K,3,0)</f>
        <v>Bạc Liêu</v>
      </c>
      <c r="J7057" s="8" t="s">
        <v>5939</v>
      </c>
      <c r="K7057" t="str">
        <f>VLOOKUP(J7057,'DANH MỤC'!$A$1:$B$19,2,0)</f>
        <v>Sản phẩm 0001</v>
      </c>
      <c r="L7057" t="s">
        <v>15</v>
      </c>
      <c r="M7057">
        <v>3</v>
      </c>
      <c r="N7057" s="3">
        <f>IF(LEFT(K7057,1)="S",VLOOKUP(K7057,'DANH MỤC'!$B:$D,2,0),VLOOKUP(K7057,'DANH MỤC'!$B:$D,3,0))</f>
        <v>3000000</v>
      </c>
      <c r="O7057">
        <v>10</v>
      </c>
      <c r="P7057" s="3">
        <f>N7057*O7057%*CSDL[[#This Row],[SỐ LƯỢNG]]</f>
        <v>900000</v>
      </c>
      <c r="Q7057" s="3">
        <f t="shared" si="3245"/>
        <v>8100000</v>
      </c>
    </row>
    <row r="7058" spans="1:17" x14ac:dyDescent="0.3">
      <c r="A7058" s="23" t="s">
        <v>3473</v>
      </c>
      <c r="B7058" s="8" t="s">
        <v>3473</v>
      </c>
      <c r="C7058" s="8">
        <v>3</v>
      </c>
      <c r="D7058" s="8" t="s">
        <v>3933</v>
      </c>
      <c r="E7058" s="8" t="s">
        <v>13847</v>
      </c>
      <c r="F7058" s="8" t="str">
        <f>VLOOKUP(E7058,'DANH MỤC'!$F:$G,2,0)</f>
        <v>Nhóm 3</v>
      </c>
      <c r="G7058" s="8" t="s">
        <v>8752</v>
      </c>
      <c r="H7058" t="str">
        <f>VLOOKUP(G7058,'DANH MỤC'!$I:$K,2,0)</f>
        <v>KH 2781</v>
      </c>
      <c r="I7058" t="str">
        <f>VLOOKUP(G7058,'DANH MỤC'!$I:$K,3,0)</f>
        <v>Hồ Chí Minh</v>
      </c>
      <c r="J7058" s="8" t="s">
        <v>19</v>
      </c>
      <c r="K7058" t="str">
        <f>VLOOKUP(J7058,'DANH MỤC'!$A$1:$B$19,2,0)</f>
        <v>Sản phẩm 0003</v>
      </c>
      <c r="L7058" t="s">
        <v>15</v>
      </c>
      <c r="M7058">
        <v>1</v>
      </c>
      <c r="N7058" s="3">
        <f>IF(LEFT(K7058,1)="S",VLOOKUP(K7058,'DANH MỤC'!$B:$D,2,0),VLOOKUP(K7058,'DANH MỤC'!$B:$D,3,0))</f>
        <v>2500000</v>
      </c>
      <c r="O7058">
        <v>0</v>
      </c>
      <c r="P7058" s="3">
        <f>N7058*O7058%*CSDL[[#This Row],[SỐ LƯỢNG]]</f>
        <v>0</v>
      </c>
      <c r="Q7058" s="3">
        <f t="shared" si="3245"/>
        <v>2500000</v>
      </c>
    </row>
    <row r="7059" spans="1:17" x14ac:dyDescent="0.3">
      <c r="A7059" s="23" t="str">
        <f>A7058</f>
        <v>07/03/2019</v>
      </c>
      <c r="B7059" s="8" t="str">
        <f>B7058</f>
        <v>07/03/2019</v>
      </c>
      <c r="C7059" s="8">
        <v>3</v>
      </c>
      <c r="D7059" s="8" t="str">
        <f>D7058</f>
        <v>DH11185</v>
      </c>
      <c r="E7059" s="8" t="str">
        <f>E7058</f>
        <v>linh.hoang</v>
      </c>
      <c r="F7059" s="8" t="str">
        <f>VLOOKUP(E7059,'DANH MỤC'!$F:$G,2,0)</f>
        <v>Nhóm 3</v>
      </c>
      <c r="G7059" s="8" t="str">
        <f>G7058</f>
        <v>KH2781</v>
      </c>
      <c r="H7059" t="str">
        <f>VLOOKUP(G7059,'DANH MỤC'!$I:$K,2,0)</f>
        <v>KH 2781</v>
      </c>
      <c r="I7059" t="str">
        <f>VLOOKUP(G7059,'DANH MỤC'!$I:$K,3,0)</f>
        <v>Hồ Chí Minh</v>
      </c>
      <c r="J7059" s="8" t="s">
        <v>5944</v>
      </c>
      <c r="K7059" t="str">
        <f>VLOOKUP(J7059,'DANH MỤC'!$A$1:$B$19,2,0)</f>
        <v>Hàng tặng 0001</v>
      </c>
      <c r="L7059" t="s">
        <v>24</v>
      </c>
      <c r="M7059">
        <v>2</v>
      </c>
      <c r="N7059" s="3">
        <f>IF(LEFT(K7059,1)="S",VLOOKUP(K7059,'DANH MỤC'!$B:$D,2,0),VLOOKUP(K7059,'DANH MỤC'!$B:$D,3,0))</f>
        <v>200000</v>
      </c>
      <c r="O7059">
        <v>100</v>
      </c>
      <c r="P7059" s="3">
        <f>N7059*O7059%*CSDL[[#This Row],[SỐ LƯỢNG]]</f>
        <v>400000</v>
      </c>
      <c r="Q7059" s="3">
        <f t="shared" si="3245"/>
        <v>0</v>
      </c>
    </row>
    <row r="7060" spans="1:17" x14ac:dyDescent="0.3">
      <c r="A7060" s="23" t="s">
        <v>3473</v>
      </c>
      <c r="B7060" s="8" t="s">
        <v>3473</v>
      </c>
      <c r="C7060" s="8">
        <v>3</v>
      </c>
      <c r="D7060" s="8" t="s">
        <v>3934</v>
      </c>
      <c r="E7060" s="8" t="s">
        <v>13822</v>
      </c>
      <c r="F7060" s="8" t="str">
        <f>VLOOKUP(E7060,'DANH MỤC'!$F:$G,2,0)</f>
        <v>Nhóm 1</v>
      </c>
      <c r="G7060" s="8" t="s">
        <v>8753</v>
      </c>
      <c r="H7060" t="str">
        <f>VLOOKUP(G7060,'DANH MỤC'!$I:$K,2,0)</f>
        <v>KH 2782</v>
      </c>
      <c r="I7060" t="str">
        <f>VLOOKUP(G7060,'DANH MỤC'!$I:$K,3,0)</f>
        <v>Thái Bình</v>
      </c>
      <c r="J7060" s="8" t="s">
        <v>5941</v>
      </c>
      <c r="K7060" t="str">
        <f>VLOOKUP(J7060,'DANH MỤC'!$A$1:$B$19,2,0)</f>
        <v>Sản phẩm 0006</v>
      </c>
      <c r="L7060" t="s">
        <v>15</v>
      </c>
      <c r="M7060">
        <v>1</v>
      </c>
      <c r="N7060" s="3">
        <f>IF(LEFT(K7060,1)="S",VLOOKUP(K7060,'DANH MỤC'!$B:$D,2,0),VLOOKUP(K7060,'DANH MỤC'!$B:$D,3,0))</f>
        <v>800000</v>
      </c>
      <c r="O7060">
        <v>0</v>
      </c>
      <c r="P7060" s="3">
        <f>N7060*O7060%*CSDL[[#This Row],[SỐ LƯỢNG]]</f>
        <v>0</v>
      </c>
      <c r="Q7060" s="3">
        <f t="shared" si="3245"/>
        <v>800000</v>
      </c>
    </row>
    <row r="7061" spans="1:17" x14ac:dyDescent="0.3">
      <c r="A7061" s="23" t="str">
        <f t="shared" ref="A7061:A7062" si="3256">A7060</f>
        <v>07/03/2019</v>
      </c>
      <c r="B7061" s="8" t="str">
        <f t="shared" ref="B7061:B7062" si="3257">B7060</f>
        <v>07/03/2019</v>
      </c>
      <c r="C7061" s="8">
        <v>3</v>
      </c>
      <c r="D7061" s="8" t="str">
        <f t="shared" ref="D7061:D7062" si="3258">D7060</f>
        <v>DH11184</v>
      </c>
      <c r="E7061" s="8" t="str">
        <f t="shared" ref="E7061:E7062" si="3259">E7060</f>
        <v>anh.hong</v>
      </c>
      <c r="F7061" s="8" t="str">
        <f>VLOOKUP(E7061,'DANH MỤC'!$F:$G,2,0)</f>
        <v>Nhóm 1</v>
      </c>
      <c r="G7061" s="8" t="str">
        <f t="shared" ref="G7061:G7062" si="3260">G7060</f>
        <v>KH2782</v>
      </c>
      <c r="H7061" t="str">
        <f>VLOOKUP(G7061,'DANH MỤC'!$I:$K,2,0)</f>
        <v>KH 2782</v>
      </c>
      <c r="I7061" t="str">
        <f>VLOOKUP(G7061,'DANH MỤC'!$I:$K,3,0)</f>
        <v>Thái Bình</v>
      </c>
      <c r="J7061" s="8" t="s">
        <v>5942</v>
      </c>
      <c r="K7061" t="str">
        <f>VLOOKUP(J7061,'DANH MỤC'!$A$1:$B$19,2,0)</f>
        <v>Sản phẩm 0007</v>
      </c>
      <c r="L7061" t="s">
        <v>15</v>
      </c>
      <c r="M7061">
        <v>1</v>
      </c>
      <c r="N7061" s="3">
        <f>IF(LEFT(K7061,1)="S",VLOOKUP(K7061,'DANH MỤC'!$B:$D,2,0),VLOOKUP(K7061,'DANH MỤC'!$B:$D,3,0))</f>
        <v>800000</v>
      </c>
      <c r="O7061">
        <v>0</v>
      </c>
      <c r="P7061" s="3">
        <f>N7061*O7061%*CSDL[[#This Row],[SỐ LƯỢNG]]</f>
        <v>0</v>
      </c>
      <c r="Q7061" s="3">
        <f t="shared" si="3245"/>
        <v>800000</v>
      </c>
    </row>
    <row r="7062" spans="1:17" x14ac:dyDescent="0.3">
      <c r="A7062" s="23" t="str">
        <f t="shared" si="3256"/>
        <v>07/03/2019</v>
      </c>
      <c r="B7062" s="8" t="str">
        <f t="shared" si="3257"/>
        <v>07/03/2019</v>
      </c>
      <c r="C7062" s="8">
        <v>3</v>
      </c>
      <c r="D7062" s="8" t="str">
        <f t="shared" si="3258"/>
        <v>DH11184</v>
      </c>
      <c r="E7062" s="8" t="str">
        <f t="shared" si="3259"/>
        <v>anh.hong</v>
      </c>
      <c r="F7062" s="8" t="str">
        <f>VLOOKUP(E7062,'DANH MỤC'!$F:$G,2,0)</f>
        <v>Nhóm 1</v>
      </c>
      <c r="G7062" s="8" t="str">
        <f t="shared" si="3260"/>
        <v>KH2782</v>
      </c>
      <c r="H7062" t="str">
        <f>VLOOKUP(G7062,'DANH MỤC'!$I:$K,2,0)</f>
        <v>KH 2782</v>
      </c>
      <c r="I7062" t="str">
        <f>VLOOKUP(G7062,'DANH MỤC'!$I:$K,3,0)</f>
        <v>Thái Bình</v>
      </c>
      <c r="J7062" s="8" t="s">
        <v>5949</v>
      </c>
      <c r="K7062" t="str">
        <f>VLOOKUP(J7062,'DANH MỤC'!$A$1:$B$19,2,0)</f>
        <v>Hàng tặng 0006</v>
      </c>
      <c r="L7062" t="s">
        <v>51</v>
      </c>
      <c r="M7062">
        <v>1</v>
      </c>
      <c r="N7062" s="3">
        <f>IF(LEFT(K7062,1)="S",VLOOKUP(K7062,'DANH MỤC'!$B:$D,2,0),VLOOKUP(K7062,'DANH MỤC'!$B:$D,3,0))</f>
        <v>400000</v>
      </c>
      <c r="O7062">
        <v>0</v>
      </c>
      <c r="P7062" s="3">
        <f>N7062*O7062%*CSDL[[#This Row],[SỐ LƯỢNG]]</f>
        <v>0</v>
      </c>
      <c r="Q7062" s="3">
        <f t="shared" si="3245"/>
        <v>400000</v>
      </c>
    </row>
    <row r="7063" spans="1:17" x14ac:dyDescent="0.3">
      <c r="A7063" s="23" t="s">
        <v>3473</v>
      </c>
      <c r="B7063" s="8" t="s">
        <v>3473</v>
      </c>
      <c r="C7063" s="8">
        <v>3</v>
      </c>
      <c r="D7063" s="8" t="s">
        <v>3935</v>
      </c>
      <c r="E7063" s="8" t="s">
        <v>13815</v>
      </c>
      <c r="F7063" s="8" t="str">
        <f>VLOOKUP(E7063,'DANH MỤC'!$F:$G,2,0)</f>
        <v>Nhóm 1</v>
      </c>
      <c r="G7063" s="8" t="s">
        <v>7709</v>
      </c>
      <c r="H7063" t="str">
        <f>VLOOKUP(G7063,'DANH MỤC'!$I:$K,2,0)</f>
        <v>KH 1704</v>
      </c>
      <c r="I7063" t="str">
        <f>VLOOKUP(G7063,'DANH MỤC'!$I:$K,3,0)</f>
        <v>Thái Nguyên</v>
      </c>
      <c r="J7063" s="8" t="s">
        <v>5940</v>
      </c>
      <c r="K7063" t="str">
        <f>VLOOKUP(J7063,'DANH MỤC'!$A$1:$B$19,2,0)</f>
        <v>Sản phẩm 0002</v>
      </c>
      <c r="L7063" t="s">
        <v>15</v>
      </c>
      <c r="M7063">
        <v>1</v>
      </c>
      <c r="N7063" s="3">
        <f>IF(LEFT(K7063,1)="S",VLOOKUP(K7063,'DANH MỤC'!$B:$D,2,0),VLOOKUP(K7063,'DANH MỤC'!$B:$D,3,0))</f>
        <v>2000000</v>
      </c>
      <c r="O7063">
        <v>0</v>
      </c>
      <c r="P7063" s="3">
        <f>N7063*O7063%*CSDL[[#This Row],[SỐ LƯỢNG]]</f>
        <v>0</v>
      </c>
      <c r="Q7063" s="3">
        <f t="shared" si="3245"/>
        <v>2000000</v>
      </c>
    </row>
    <row r="7064" spans="1:17" x14ac:dyDescent="0.3">
      <c r="A7064" s="23" t="str">
        <f>A7063</f>
        <v>07/03/2019</v>
      </c>
      <c r="B7064" s="8" t="str">
        <f>B7063</f>
        <v>07/03/2019</v>
      </c>
      <c r="C7064" s="8">
        <v>3</v>
      </c>
      <c r="D7064" s="8" t="str">
        <f>D7063</f>
        <v>DH11183</v>
      </c>
      <c r="E7064" s="8" t="str">
        <f>E7063</f>
        <v>nhi.vu</v>
      </c>
      <c r="F7064" s="8" t="str">
        <f>VLOOKUP(E7064,'DANH MỤC'!$F:$G,2,0)</f>
        <v>Nhóm 1</v>
      </c>
      <c r="G7064" s="8" t="str">
        <f>G7063</f>
        <v>KH1704</v>
      </c>
      <c r="H7064" t="str">
        <f>VLOOKUP(G7064,'DANH MỤC'!$I:$K,2,0)</f>
        <v>KH 1704</v>
      </c>
      <c r="I7064" t="str">
        <f>VLOOKUP(G7064,'DANH MỤC'!$I:$K,3,0)</f>
        <v>Thái Nguyên</v>
      </c>
      <c r="J7064" s="8" t="s">
        <v>5944</v>
      </c>
      <c r="K7064" t="str">
        <f>VLOOKUP(J7064,'DANH MỤC'!$A$1:$B$19,2,0)</f>
        <v>Hàng tặng 0001</v>
      </c>
      <c r="L7064" t="s">
        <v>24</v>
      </c>
      <c r="M7064">
        <v>2</v>
      </c>
      <c r="N7064" s="3">
        <f>IF(LEFT(K7064,1)="S",VLOOKUP(K7064,'DANH MỤC'!$B:$D,2,0),VLOOKUP(K7064,'DANH MỤC'!$B:$D,3,0))</f>
        <v>200000</v>
      </c>
      <c r="O7064">
        <v>100</v>
      </c>
      <c r="P7064" s="3">
        <f>N7064*O7064%*CSDL[[#This Row],[SỐ LƯỢNG]]</f>
        <v>400000</v>
      </c>
      <c r="Q7064" s="3">
        <f t="shared" si="3245"/>
        <v>0</v>
      </c>
    </row>
    <row r="7065" spans="1:17" x14ac:dyDescent="0.3">
      <c r="A7065" s="23" t="s">
        <v>3473</v>
      </c>
      <c r="B7065" s="8" t="s">
        <v>3473</v>
      </c>
      <c r="C7065" s="8">
        <v>3</v>
      </c>
      <c r="D7065" s="8" t="s">
        <v>3936</v>
      </c>
      <c r="E7065" s="8" t="s">
        <v>13830</v>
      </c>
      <c r="F7065" s="8" t="str">
        <f>VLOOKUP(E7065,'DANH MỤC'!$F:$G,2,0)</f>
        <v>Nhóm 2</v>
      </c>
      <c r="G7065" s="8" t="s">
        <v>8754</v>
      </c>
      <c r="H7065" t="str">
        <f>VLOOKUP(G7065,'DANH MỤC'!$I:$K,2,0)</f>
        <v>KH 2783</v>
      </c>
      <c r="I7065" t="str">
        <f>VLOOKUP(G7065,'DANH MỤC'!$I:$K,3,0)</f>
        <v>Quảng Ngãi</v>
      </c>
      <c r="J7065" s="8" t="s">
        <v>5940</v>
      </c>
      <c r="K7065" t="str">
        <f>VLOOKUP(J7065,'DANH MỤC'!$A$1:$B$19,2,0)</f>
        <v>Sản phẩm 0002</v>
      </c>
      <c r="L7065" t="s">
        <v>15</v>
      </c>
      <c r="M7065">
        <v>1</v>
      </c>
      <c r="N7065" s="3">
        <f>IF(LEFT(K7065,1)="S",VLOOKUP(K7065,'DANH MỤC'!$B:$D,2,0),VLOOKUP(K7065,'DANH MỤC'!$B:$D,3,0))</f>
        <v>2000000</v>
      </c>
      <c r="O7065">
        <v>0</v>
      </c>
      <c r="P7065" s="3">
        <f>N7065*O7065%*CSDL[[#This Row],[SỐ LƯỢNG]]</f>
        <v>0</v>
      </c>
      <c r="Q7065" s="3">
        <f t="shared" si="3245"/>
        <v>2000000</v>
      </c>
    </row>
    <row r="7066" spans="1:17" x14ac:dyDescent="0.3">
      <c r="A7066" s="23" t="str">
        <f t="shared" ref="A7066:A7068" si="3261">A7065</f>
        <v>07/03/2019</v>
      </c>
      <c r="B7066" s="8" t="str">
        <f t="shared" ref="B7066:B7068" si="3262">B7065</f>
        <v>07/03/2019</v>
      </c>
      <c r="C7066" s="8">
        <v>3</v>
      </c>
      <c r="D7066" s="8" t="str">
        <f t="shared" ref="D7066:D7068" si="3263">D7065</f>
        <v>DH11181</v>
      </c>
      <c r="E7066" s="8" t="str">
        <f t="shared" ref="E7066:E7068" si="3264">E7065</f>
        <v>ha.vo</v>
      </c>
      <c r="F7066" s="8" t="str">
        <f>VLOOKUP(E7066,'DANH MỤC'!$F:$G,2,0)</f>
        <v>Nhóm 2</v>
      </c>
      <c r="G7066" s="8" t="str">
        <f t="shared" ref="G7066:G7068" si="3265">G7065</f>
        <v>KH2783</v>
      </c>
      <c r="H7066" t="str">
        <f>VLOOKUP(G7066,'DANH MỤC'!$I:$K,2,0)</f>
        <v>KH 2783</v>
      </c>
      <c r="I7066" t="str">
        <f>VLOOKUP(G7066,'DANH MỤC'!$I:$K,3,0)</f>
        <v>Quảng Ngãi</v>
      </c>
      <c r="J7066" s="8" t="s">
        <v>5940</v>
      </c>
      <c r="K7066" t="str">
        <f>VLOOKUP(J7066,'DANH MỤC'!$A$1:$B$19,2,0)</f>
        <v>Sản phẩm 0002</v>
      </c>
      <c r="L7066" t="s">
        <v>15</v>
      </c>
      <c r="M7066">
        <v>1</v>
      </c>
      <c r="N7066" s="3">
        <f>IF(LEFT(K7066,1)="S",VLOOKUP(K7066,'DANH MỤC'!$B:$D,2,0),VLOOKUP(K7066,'DANH MỤC'!$B:$D,3,0))</f>
        <v>2000000</v>
      </c>
      <c r="O7066">
        <v>0</v>
      </c>
      <c r="P7066" s="3">
        <f>N7066*O7066%*CSDL[[#This Row],[SỐ LƯỢNG]]</f>
        <v>0</v>
      </c>
      <c r="Q7066" s="3">
        <f t="shared" si="3245"/>
        <v>2000000</v>
      </c>
    </row>
    <row r="7067" spans="1:17" x14ac:dyDescent="0.3">
      <c r="A7067" s="23" t="str">
        <f t="shared" si="3261"/>
        <v>07/03/2019</v>
      </c>
      <c r="B7067" s="8" t="str">
        <f t="shared" si="3262"/>
        <v>07/03/2019</v>
      </c>
      <c r="C7067" s="8">
        <v>3</v>
      </c>
      <c r="D7067" s="8" t="str">
        <f t="shared" si="3263"/>
        <v>DH11181</v>
      </c>
      <c r="E7067" s="8" t="str">
        <f t="shared" si="3264"/>
        <v>ha.vo</v>
      </c>
      <c r="F7067" s="8" t="str">
        <f>VLOOKUP(E7067,'DANH MỤC'!$F:$G,2,0)</f>
        <v>Nhóm 2</v>
      </c>
      <c r="G7067" s="8" t="str">
        <f t="shared" si="3265"/>
        <v>KH2783</v>
      </c>
      <c r="H7067" t="str">
        <f>VLOOKUP(G7067,'DANH MỤC'!$I:$K,2,0)</f>
        <v>KH 2783</v>
      </c>
      <c r="I7067" t="str">
        <f>VLOOKUP(G7067,'DANH MỤC'!$I:$K,3,0)</f>
        <v>Quảng Ngãi</v>
      </c>
      <c r="J7067" s="8" t="s">
        <v>5939</v>
      </c>
      <c r="K7067" t="str">
        <f>VLOOKUP(J7067,'DANH MỤC'!$A$1:$B$19,2,0)</f>
        <v>Sản phẩm 0001</v>
      </c>
      <c r="L7067" t="s">
        <v>15</v>
      </c>
      <c r="M7067">
        <v>1</v>
      </c>
      <c r="N7067" s="3">
        <f>IF(LEFT(K7067,1)="S",VLOOKUP(K7067,'DANH MỤC'!$B:$D,2,0),VLOOKUP(K7067,'DANH MỤC'!$B:$D,3,0))</f>
        <v>3000000</v>
      </c>
      <c r="O7067">
        <v>0</v>
      </c>
      <c r="P7067" s="3">
        <f>N7067*O7067%*CSDL[[#This Row],[SỐ LƯỢNG]]</f>
        <v>0</v>
      </c>
      <c r="Q7067" s="3">
        <f t="shared" si="3245"/>
        <v>3000000</v>
      </c>
    </row>
    <row r="7068" spans="1:17" x14ac:dyDescent="0.3">
      <c r="A7068" s="23" t="str">
        <f t="shared" si="3261"/>
        <v>07/03/2019</v>
      </c>
      <c r="B7068" s="8" t="str">
        <f t="shared" si="3262"/>
        <v>07/03/2019</v>
      </c>
      <c r="C7068" s="8">
        <v>3</v>
      </c>
      <c r="D7068" s="8" t="str">
        <f t="shared" si="3263"/>
        <v>DH11181</v>
      </c>
      <c r="E7068" s="8" t="str">
        <f t="shared" si="3264"/>
        <v>ha.vo</v>
      </c>
      <c r="F7068" s="8" t="str">
        <f>VLOOKUP(E7068,'DANH MỤC'!$F:$G,2,0)</f>
        <v>Nhóm 2</v>
      </c>
      <c r="G7068" s="8" t="str">
        <f t="shared" si="3265"/>
        <v>KH2783</v>
      </c>
      <c r="H7068" t="str">
        <f>VLOOKUP(G7068,'DANH MỤC'!$I:$K,2,0)</f>
        <v>KH 2783</v>
      </c>
      <c r="I7068" t="str">
        <f>VLOOKUP(G7068,'DANH MỤC'!$I:$K,3,0)</f>
        <v>Quảng Ngãi</v>
      </c>
      <c r="J7068" s="8" t="s">
        <v>5945</v>
      </c>
      <c r="K7068" t="str">
        <f>VLOOKUP(J7068,'DANH MỤC'!$A$1:$B$19,2,0)</f>
        <v>Hàng tặng 0002</v>
      </c>
      <c r="L7068" t="s">
        <v>51</v>
      </c>
      <c r="M7068">
        <v>1</v>
      </c>
      <c r="N7068" s="3">
        <f>IF(LEFT(K7068,1)="S",VLOOKUP(K7068,'DANH MỤC'!$B:$D,2,0),VLOOKUP(K7068,'DANH MỤC'!$B:$D,3,0))</f>
        <v>500000</v>
      </c>
      <c r="O7068">
        <v>0</v>
      </c>
      <c r="P7068" s="3">
        <f>N7068*O7068%*CSDL[[#This Row],[SỐ LƯỢNG]]</f>
        <v>0</v>
      </c>
      <c r="Q7068" s="3">
        <f t="shared" si="3245"/>
        <v>500000</v>
      </c>
    </row>
    <row r="7069" spans="1:17" x14ac:dyDescent="0.3">
      <c r="A7069" s="23" t="s">
        <v>3473</v>
      </c>
      <c r="B7069" s="8" t="s">
        <v>3473</v>
      </c>
      <c r="C7069" s="8">
        <v>3</v>
      </c>
      <c r="D7069" s="8" t="s">
        <v>3937</v>
      </c>
      <c r="E7069" s="8" t="s">
        <v>13814</v>
      </c>
      <c r="F7069" s="8" t="str">
        <f>VLOOKUP(E7069,'DANH MỤC'!$F:$G,2,0)</f>
        <v>Nhóm 1</v>
      </c>
      <c r="G7069" s="8" t="s">
        <v>8755</v>
      </c>
      <c r="H7069" t="str">
        <f>VLOOKUP(G7069,'DANH MỤC'!$I:$K,2,0)</f>
        <v>KH 2784</v>
      </c>
      <c r="I7069" t="str">
        <f>VLOOKUP(G7069,'DANH MỤC'!$I:$K,3,0)</f>
        <v>Lai Châu</v>
      </c>
      <c r="J7069" s="8" t="s">
        <v>19</v>
      </c>
      <c r="K7069" t="str">
        <f>VLOOKUP(J7069,'DANH MỤC'!$A$1:$B$19,2,0)</f>
        <v>Sản phẩm 0003</v>
      </c>
      <c r="L7069" t="s">
        <v>15</v>
      </c>
      <c r="M7069">
        <v>2</v>
      </c>
      <c r="N7069" s="3">
        <f>IF(LEFT(K7069,1)="S",VLOOKUP(K7069,'DANH MỤC'!$B:$D,2,0),VLOOKUP(K7069,'DANH MỤC'!$B:$D,3,0))</f>
        <v>2500000</v>
      </c>
      <c r="O7069">
        <v>10</v>
      </c>
      <c r="P7069" s="3">
        <f>N7069*O7069%*CSDL[[#This Row],[SỐ LƯỢNG]]</f>
        <v>500000</v>
      </c>
      <c r="Q7069" s="3">
        <f t="shared" si="3245"/>
        <v>4500000</v>
      </c>
    </row>
    <row r="7070" spans="1:17" x14ac:dyDescent="0.3">
      <c r="A7070" s="23" t="s">
        <v>3473</v>
      </c>
      <c r="B7070" s="8" t="s">
        <v>3473</v>
      </c>
      <c r="C7070" s="8">
        <v>3</v>
      </c>
      <c r="D7070" s="8" t="s">
        <v>3938</v>
      </c>
      <c r="E7070" s="8" t="s">
        <v>13814</v>
      </c>
      <c r="F7070" s="8" t="str">
        <f>VLOOKUP(E7070,'DANH MỤC'!$F:$G,2,0)</f>
        <v>Nhóm 1</v>
      </c>
      <c r="G7070" s="8" t="s">
        <v>8756</v>
      </c>
      <c r="H7070" t="str">
        <f>VLOOKUP(G7070,'DANH MỤC'!$I:$K,2,0)</f>
        <v>KH 2785</v>
      </c>
      <c r="I7070" t="str">
        <f>VLOOKUP(G7070,'DANH MỤC'!$I:$K,3,0)</f>
        <v>Bắc Kạn</v>
      </c>
      <c r="J7070" s="8" t="s">
        <v>14</v>
      </c>
      <c r="K7070" t="str">
        <f>VLOOKUP(J7070,'DANH MỤC'!$A$1:$B$19,2,0)</f>
        <v>Sản phẩm 0004</v>
      </c>
      <c r="L7070" t="s">
        <v>15</v>
      </c>
      <c r="M7070">
        <v>1</v>
      </c>
      <c r="N7070" s="3">
        <f>IF(LEFT(K7070,1)="S",VLOOKUP(K7070,'DANH MỤC'!$B:$D,2,0),VLOOKUP(K7070,'DANH MỤC'!$B:$D,3,0))</f>
        <v>3500000</v>
      </c>
      <c r="O7070">
        <v>10</v>
      </c>
      <c r="P7070" s="3">
        <f>N7070*O7070%*CSDL[[#This Row],[SỐ LƯỢNG]]</f>
        <v>350000</v>
      </c>
      <c r="Q7070" s="3">
        <f t="shared" si="3245"/>
        <v>3150000</v>
      </c>
    </row>
    <row r="7071" spans="1:17" x14ac:dyDescent="0.3">
      <c r="A7071" s="23" t="s">
        <v>3473</v>
      </c>
      <c r="B7071" s="8" t="s">
        <v>3473</v>
      </c>
      <c r="C7071" s="8">
        <v>3</v>
      </c>
      <c r="D7071" s="8" t="s">
        <v>3939</v>
      </c>
      <c r="E7071" s="8" t="s">
        <v>13819</v>
      </c>
      <c r="F7071" s="8" t="str">
        <f>VLOOKUP(E7071,'DANH MỤC'!$F:$G,2,0)</f>
        <v>Nhóm 1</v>
      </c>
      <c r="G7071" s="8" t="s">
        <v>7885</v>
      </c>
      <c r="H7071" t="str">
        <f>VLOOKUP(G7071,'DANH MỤC'!$I:$K,2,0)</f>
        <v>KH 1883</v>
      </c>
      <c r="I7071" t="str">
        <f>VLOOKUP(G7071,'DANH MỤC'!$I:$K,3,0)</f>
        <v>Phú Thọ</v>
      </c>
      <c r="J7071" s="8" t="s">
        <v>5939</v>
      </c>
      <c r="K7071" t="str">
        <f>VLOOKUP(J7071,'DANH MỤC'!$A$1:$B$19,2,0)</f>
        <v>Sản phẩm 0001</v>
      </c>
      <c r="L7071" t="s">
        <v>15</v>
      </c>
      <c r="M7071">
        <v>1</v>
      </c>
      <c r="N7071" s="3">
        <f>IF(LEFT(K7071,1)="S",VLOOKUP(K7071,'DANH MỤC'!$B:$D,2,0),VLOOKUP(K7071,'DANH MỤC'!$B:$D,3,0))</f>
        <v>3000000</v>
      </c>
      <c r="O7071">
        <v>0</v>
      </c>
      <c r="P7071" s="3">
        <f>N7071*O7071%*CSDL[[#This Row],[SỐ LƯỢNG]]</f>
        <v>0</v>
      </c>
      <c r="Q7071" s="3">
        <f t="shared" si="3245"/>
        <v>3000000</v>
      </c>
    </row>
    <row r="7072" spans="1:17" x14ac:dyDescent="0.3">
      <c r="A7072" s="23" t="str">
        <f>A7071</f>
        <v>07/03/2019</v>
      </c>
      <c r="B7072" s="8" t="str">
        <f>B7071</f>
        <v>07/03/2019</v>
      </c>
      <c r="C7072" s="8">
        <v>3</v>
      </c>
      <c r="D7072" s="8" t="str">
        <f>D7071</f>
        <v>DH11177</v>
      </c>
      <c r="E7072" s="8" t="str">
        <f>E7071</f>
        <v>linh.truong</v>
      </c>
      <c r="F7072" s="8" t="str">
        <f>VLOOKUP(E7072,'DANH MỤC'!$F:$G,2,0)</f>
        <v>Nhóm 1</v>
      </c>
      <c r="G7072" s="8" t="str">
        <f>G7071</f>
        <v>KH1883</v>
      </c>
      <c r="H7072" t="str">
        <f>VLOOKUP(G7072,'DANH MỤC'!$I:$K,2,0)</f>
        <v>KH 1883</v>
      </c>
      <c r="I7072" t="str">
        <f>VLOOKUP(G7072,'DANH MỤC'!$I:$K,3,0)</f>
        <v>Phú Thọ</v>
      </c>
      <c r="J7072" s="8" t="s">
        <v>5944</v>
      </c>
      <c r="K7072" t="str">
        <f>VLOOKUP(J7072,'DANH MỤC'!$A$1:$B$19,2,0)</f>
        <v>Hàng tặng 0001</v>
      </c>
      <c r="L7072" t="s">
        <v>24</v>
      </c>
      <c r="M7072">
        <v>2</v>
      </c>
      <c r="N7072" s="3">
        <f>IF(LEFT(K7072,1)="S",VLOOKUP(K7072,'DANH MỤC'!$B:$D,2,0),VLOOKUP(K7072,'DANH MỤC'!$B:$D,3,0))</f>
        <v>200000</v>
      </c>
      <c r="O7072">
        <v>100</v>
      </c>
      <c r="P7072" s="3">
        <f>N7072*O7072%*CSDL[[#This Row],[SỐ LƯỢNG]]</f>
        <v>400000</v>
      </c>
      <c r="Q7072" s="3">
        <f t="shared" si="3245"/>
        <v>0</v>
      </c>
    </row>
    <row r="7073" spans="1:17" x14ac:dyDescent="0.3">
      <c r="A7073" s="23" t="s">
        <v>3473</v>
      </c>
      <c r="B7073" s="8" t="s">
        <v>3473</v>
      </c>
      <c r="C7073" s="8">
        <v>3</v>
      </c>
      <c r="D7073" s="8" t="s">
        <v>3940</v>
      </c>
      <c r="E7073" s="8" t="s">
        <v>13821</v>
      </c>
      <c r="F7073" s="8" t="str">
        <f>VLOOKUP(E7073,'DANH MỤC'!$F:$G,2,0)</f>
        <v>Nhóm 1</v>
      </c>
      <c r="G7073" s="8" t="s">
        <v>8757</v>
      </c>
      <c r="H7073" t="str">
        <f>VLOOKUP(G7073,'DANH MỤC'!$I:$K,2,0)</f>
        <v>KH 2786</v>
      </c>
      <c r="I7073" t="str">
        <f>VLOOKUP(G7073,'DANH MỤC'!$I:$K,3,0)</f>
        <v>Nghệ An</v>
      </c>
      <c r="J7073" s="8" t="s">
        <v>19</v>
      </c>
      <c r="K7073" t="str">
        <f>VLOOKUP(J7073,'DANH MỤC'!$A$1:$B$19,2,0)</f>
        <v>Sản phẩm 0003</v>
      </c>
      <c r="L7073" t="s">
        <v>15</v>
      </c>
      <c r="M7073">
        <v>1</v>
      </c>
      <c r="N7073" s="3">
        <f>IF(LEFT(K7073,1)="S",VLOOKUP(K7073,'DANH MỤC'!$B:$D,2,0),VLOOKUP(K7073,'DANH MỤC'!$B:$D,3,0))</f>
        <v>2500000</v>
      </c>
      <c r="O7073">
        <v>0</v>
      </c>
      <c r="P7073" s="3">
        <f>N7073*O7073%*CSDL[[#This Row],[SỐ LƯỢNG]]</f>
        <v>0</v>
      </c>
      <c r="Q7073" s="3">
        <f t="shared" si="3245"/>
        <v>2500000</v>
      </c>
    </row>
    <row r="7074" spans="1:17" x14ac:dyDescent="0.3">
      <c r="A7074" s="23" t="str">
        <f>A7073</f>
        <v>07/03/2019</v>
      </c>
      <c r="B7074" s="8" t="str">
        <f>B7073</f>
        <v>07/03/2019</v>
      </c>
      <c r="C7074" s="8">
        <v>3</v>
      </c>
      <c r="D7074" s="8" t="str">
        <f>D7073</f>
        <v>DH11176</v>
      </c>
      <c r="E7074" s="8" t="str">
        <f>E7073</f>
        <v>thu.le</v>
      </c>
      <c r="F7074" s="8" t="str">
        <f>VLOOKUP(E7074,'DANH MỤC'!$F:$G,2,0)</f>
        <v>Nhóm 1</v>
      </c>
      <c r="G7074" s="8" t="str">
        <f>G7073</f>
        <v>KH2786</v>
      </c>
      <c r="H7074" t="str">
        <f>VLOOKUP(G7074,'DANH MỤC'!$I:$K,2,0)</f>
        <v>KH 2786</v>
      </c>
      <c r="I7074" t="str">
        <f>VLOOKUP(G7074,'DANH MỤC'!$I:$K,3,0)</f>
        <v>Nghệ An</v>
      </c>
      <c r="J7074" s="8" t="s">
        <v>5944</v>
      </c>
      <c r="K7074" t="str">
        <f>VLOOKUP(J7074,'DANH MỤC'!$A$1:$B$19,2,0)</f>
        <v>Hàng tặng 0001</v>
      </c>
      <c r="L7074" t="s">
        <v>24</v>
      </c>
      <c r="M7074">
        <v>2</v>
      </c>
      <c r="N7074" s="3">
        <f>IF(LEFT(K7074,1)="S",VLOOKUP(K7074,'DANH MỤC'!$B:$D,2,0),VLOOKUP(K7074,'DANH MỤC'!$B:$D,3,0))</f>
        <v>200000</v>
      </c>
      <c r="O7074">
        <v>100</v>
      </c>
      <c r="P7074" s="3">
        <f>N7074*O7074%*CSDL[[#This Row],[SỐ LƯỢNG]]</f>
        <v>400000</v>
      </c>
      <c r="Q7074" s="3">
        <f t="shared" si="3245"/>
        <v>0</v>
      </c>
    </row>
    <row r="7075" spans="1:17" x14ac:dyDescent="0.3">
      <c r="A7075" s="23" t="s">
        <v>3473</v>
      </c>
      <c r="B7075" s="8" t="s">
        <v>3473</v>
      </c>
      <c r="C7075" s="8">
        <v>3</v>
      </c>
      <c r="D7075" s="8" t="s">
        <v>3941</v>
      </c>
      <c r="E7075" s="8" t="s">
        <v>13822</v>
      </c>
      <c r="F7075" s="8" t="str">
        <f>VLOOKUP(E7075,'DANH MỤC'!$F:$G,2,0)</f>
        <v>Nhóm 1</v>
      </c>
      <c r="G7075" s="8" t="s">
        <v>8753</v>
      </c>
      <c r="H7075" t="str">
        <f>VLOOKUP(G7075,'DANH MỤC'!$I:$K,2,0)</f>
        <v>KH 2782</v>
      </c>
      <c r="I7075" t="str">
        <f>VLOOKUP(G7075,'DANH MỤC'!$I:$K,3,0)</f>
        <v>Thái Bình</v>
      </c>
      <c r="J7075" s="8" t="s">
        <v>5941</v>
      </c>
      <c r="K7075" t="str">
        <f>VLOOKUP(J7075,'DANH MỤC'!$A$1:$B$19,2,0)</f>
        <v>Sản phẩm 0006</v>
      </c>
      <c r="L7075" t="s">
        <v>15</v>
      </c>
      <c r="M7075">
        <v>3</v>
      </c>
      <c r="N7075" s="3">
        <f>IF(LEFT(K7075,1)="S",VLOOKUP(K7075,'DANH MỤC'!$B:$D,2,0),VLOOKUP(K7075,'DANH MỤC'!$B:$D,3,0))</f>
        <v>800000</v>
      </c>
      <c r="O7075">
        <v>0</v>
      </c>
      <c r="P7075" s="3">
        <f>N7075*O7075%*CSDL[[#This Row],[SỐ LƯỢNG]]</f>
        <v>0</v>
      </c>
      <c r="Q7075" s="3">
        <f t="shared" si="3245"/>
        <v>2400000</v>
      </c>
    </row>
    <row r="7076" spans="1:17" x14ac:dyDescent="0.3">
      <c r="A7076" s="23" t="str">
        <f t="shared" ref="A7076:A7077" si="3266">A7075</f>
        <v>07/03/2019</v>
      </c>
      <c r="B7076" s="8" t="str">
        <f t="shared" ref="B7076:B7077" si="3267">B7075</f>
        <v>07/03/2019</v>
      </c>
      <c r="C7076" s="8">
        <v>3</v>
      </c>
      <c r="D7076" s="8" t="str">
        <f t="shared" ref="D7076:D7077" si="3268">D7075</f>
        <v>DH11175</v>
      </c>
      <c r="E7076" s="8" t="str">
        <f t="shared" ref="E7076:E7077" si="3269">E7075</f>
        <v>anh.hong</v>
      </c>
      <c r="F7076" s="8" t="str">
        <f>VLOOKUP(E7076,'DANH MỤC'!$F:$G,2,0)</f>
        <v>Nhóm 1</v>
      </c>
      <c r="G7076" s="8" t="str">
        <f t="shared" ref="G7076:G7077" si="3270">G7075</f>
        <v>KH2782</v>
      </c>
      <c r="H7076" t="str">
        <f>VLOOKUP(G7076,'DANH MỤC'!$I:$K,2,0)</f>
        <v>KH 2782</v>
      </c>
      <c r="I7076" t="str">
        <f>VLOOKUP(G7076,'DANH MỤC'!$I:$K,3,0)</f>
        <v>Thái Bình</v>
      </c>
      <c r="J7076" s="8" t="s">
        <v>5942</v>
      </c>
      <c r="K7076" t="str">
        <f>VLOOKUP(J7076,'DANH MỤC'!$A$1:$B$19,2,0)</f>
        <v>Sản phẩm 0007</v>
      </c>
      <c r="L7076" t="s">
        <v>15</v>
      </c>
      <c r="M7076">
        <v>3</v>
      </c>
      <c r="N7076" s="3">
        <f>IF(LEFT(K7076,1)="S",VLOOKUP(K7076,'DANH MỤC'!$B:$D,2,0),VLOOKUP(K7076,'DANH MỤC'!$B:$D,3,0))</f>
        <v>800000</v>
      </c>
      <c r="O7076">
        <v>0</v>
      </c>
      <c r="P7076" s="3">
        <f>N7076*O7076%*CSDL[[#This Row],[SỐ LƯỢNG]]</f>
        <v>0</v>
      </c>
      <c r="Q7076" s="3">
        <f t="shared" si="3245"/>
        <v>2400000</v>
      </c>
    </row>
    <row r="7077" spans="1:17" x14ac:dyDescent="0.3">
      <c r="A7077" s="23" t="str">
        <f t="shared" si="3266"/>
        <v>07/03/2019</v>
      </c>
      <c r="B7077" s="8" t="str">
        <f t="shared" si="3267"/>
        <v>07/03/2019</v>
      </c>
      <c r="C7077" s="8">
        <v>3</v>
      </c>
      <c r="D7077" s="8" t="str">
        <f t="shared" si="3268"/>
        <v>DH11175</v>
      </c>
      <c r="E7077" s="8" t="str">
        <f t="shared" si="3269"/>
        <v>anh.hong</v>
      </c>
      <c r="F7077" s="8" t="str">
        <f>VLOOKUP(E7077,'DANH MỤC'!$F:$G,2,0)</f>
        <v>Nhóm 1</v>
      </c>
      <c r="G7077" s="8" t="str">
        <f t="shared" si="3270"/>
        <v>KH2782</v>
      </c>
      <c r="H7077" t="str">
        <f>VLOOKUP(G7077,'DANH MỤC'!$I:$K,2,0)</f>
        <v>KH 2782</v>
      </c>
      <c r="I7077" t="str">
        <f>VLOOKUP(G7077,'DANH MỤC'!$I:$K,3,0)</f>
        <v>Thái Bình</v>
      </c>
      <c r="J7077" s="8" t="s">
        <v>5949</v>
      </c>
      <c r="K7077" t="str">
        <f>VLOOKUP(J7077,'DANH MỤC'!$A$1:$B$19,2,0)</f>
        <v>Hàng tặng 0006</v>
      </c>
      <c r="L7077" t="s">
        <v>51</v>
      </c>
      <c r="M7077">
        <v>3</v>
      </c>
      <c r="N7077" s="3">
        <f>IF(LEFT(K7077,1)="S",VLOOKUP(K7077,'DANH MỤC'!$B:$D,2,0),VLOOKUP(K7077,'DANH MỤC'!$B:$D,3,0))</f>
        <v>400000</v>
      </c>
      <c r="O7077">
        <v>0</v>
      </c>
      <c r="P7077" s="3">
        <f>N7077*O7077%*CSDL[[#This Row],[SỐ LƯỢNG]]</f>
        <v>0</v>
      </c>
      <c r="Q7077" s="3">
        <f t="shared" si="3245"/>
        <v>1200000</v>
      </c>
    </row>
    <row r="7078" spans="1:17" x14ac:dyDescent="0.3">
      <c r="A7078" s="23" t="s">
        <v>3473</v>
      </c>
      <c r="B7078" s="8" t="s">
        <v>3473</v>
      </c>
      <c r="C7078" s="8">
        <v>3</v>
      </c>
      <c r="D7078" s="8" t="s">
        <v>3942</v>
      </c>
      <c r="E7078" s="8" t="s">
        <v>13847</v>
      </c>
      <c r="F7078" s="8" t="str">
        <f>VLOOKUP(E7078,'DANH MỤC'!$F:$G,2,0)</f>
        <v>Nhóm 3</v>
      </c>
      <c r="G7078" s="8" t="s">
        <v>6888</v>
      </c>
      <c r="H7078" t="str">
        <f>VLOOKUP(G7078,'DANH MỤC'!$I:$K,2,0)</f>
        <v>KH 0858</v>
      </c>
      <c r="I7078" t="str">
        <f>VLOOKUP(G7078,'DANH MỤC'!$I:$K,3,0)</f>
        <v>Phú Yên</v>
      </c>
      <c r="J7078" s="8" t="s">
        <v>19</v>
      </c>
      <c r="K7078" t="str">
        <f>VLOOKUP(J7078,'DANH MỤC'!$A$1:$B$19,2,0)</f>
        <v>Sản phẩm 0003</v>
      </c>
      <c r="L7078" t="s">
        <v>15</v>
      </c>
      <c r="M7078">
        <v>3</v>
      </c>
      <c r="N7078" s="3">
        <f>IF(LEFT(K7078,1)="S",VLOOKUP(K7078,'DANH MỤC'!$B:$D,2,0),VLOOKUP(K7078,'DANH MỤC'!$B:$D,3,0))</f>
        <v>2500000</v>
      </c>
      <c r="O7078">
        <v>5</v>
      </c>
      <c r="P7078" s="3">
        <f>N7078*O7078%*CSDL[[#This Row],[SỐ LƯỢNG]]</f>
        <v>375000</v>
      </c>
      <c r="Q7078" s="3">
        <f t="shared" si="3245"/>
        <v>7125000</v>
      </c>
    </row>
    <row r="7079" spans="1:17" x14ac:dyDescent="0.3">
      <c r="A7079" s="23" t="s">
        <v>3473</v>
      </c>
      <c r="B7079" s="8" t="s">
        <v>3473</v>
      </c>
      <c r="C7079" s="8">
        <v>3</v>
      </c>
      <c r="D7079" s="8" t="s">
        <v>3943</v>
      </c>
      <c r="E7079" s="8" t="s">
        <v>13821</v>
      </c>
      <c r="F7079" s="8" t="str">
        <f>VLOOKUP(E7079,'DANH MỤC'!$F:$G,2,0)</f>
        <v>Nhóm 1</v>
      </c>
      <c r="G7079" s="8" t="s">
        <v>8709</v>
      </c>
      <c r="H7079" t="str">
        <f>VLOOKUP(G7079,'DANH MỤC'!$I:$K,2,0)</f>
        <v>KH 2737</v>
      </c>
      <c r="I7079" t="str">
        <f>VLOOKUP(G7079,'DANH MỤC'!$I:$K,3,0)</f>
        <v>Trà Vinh</v>
      </c>
      <c r="J7079" s="8" t="s">
        <v>5939</v>
      </c>
      <c r="K7079" t="str">
        <f>VLOOKUP(J7079,'DANH MỤC'!$A$1:$B$19,2,0)</f>
        <v>Sản phẩm 0001</v>
      </c>
      <c r="L7079" t="s">
        <v>15</v>
      </c>
      <c r="M7079">
        <v>1</v>
      </c>
      <c r="N7079" s="3">
        <f>IF(LEFT(K7079,1)="S",VLOOKUP(K7079,'DANH MỤC'!$B:$D,2,0),VLOOKUP(K7079,'DANH MỤC'!$B:$D,3,0))</f>
        <v>3000000</v>
      </c>
      <c r="O7079">
        <v>0</v>
      </c>
      <c r="P7079" s="3">
        <f>N7079*O7079%*CSDL[[#This Row],[SỐ LƯỢNG]]</f>
        <v>0</v>
      </c>
      <c r="Q7079" s="3">
        <f t="shared" si="3245"/>
        <v>3000000</v>
      </c>
    </row>
    <row r="7080" spans="1:17" x14ac:dyDescent="0.3">
      <c r="A7080" s="23" t="str">
        <f t="shared" ref="A7080:A7081" si="3271">A7079</f>
        <v>07/03/2019</v>
      </c>
      <c r="B7080" s="8" t="str">
        <f t="shared" ref="B7080:B7081" si="3272">B7079</f>
        <v>07/03/2019</v>
      </c>
      <c r="C7080" s="8">
        <v>3</v>
      </c>
      <c r="D7080" s="8" t="str">
        <f t="shared" ref="D7080:D7081" si="3273">D7079</f>
        <v>DH11172</v>
      </c>
      <c r="E7080" s="8" t="str">
        <f t="shared" ref="E7080:E7081" si="3274">E7079</f>
        <v>thu.le</v>
      </c>
      <c r="F7080" s="8" t="str">
        <f>VLOOKUP(E7080,'DANH MỤC'!$F:$G,2,0)</f>
        <v>Nhóm 1</v>
      </c>
      <c r="G7080" s="8" t="str">
        <f t="shared" ref="G7080:G7081" si="3275">G7079</f>
        <v>KH2737</v>
      </c>
      <c r="H7080" t="str">
        <f>VLOOKUP(G7080,'DANH MỤC'!$I:$K,2,0)</f>
        <v>KH 2737</v>
      </c>
      <c r="I7080" t="str">
        <f>VLOOKUP(G7080,'DANH MỤC'!$I:$K,3,0)</f>
        <v>Trà Vinh</v>
      </c>
      <c r="J7080" s="8" t="s">
        <v>5944</v>
      </c>
      <c r="K7080" t="str">
        <f>VLOOKUP(J7080,'DANH MỤC'!$A$1:$B$19,2,0)</f>
        <v>Hàng tặng 0001</v>
      </c>
      <c r="L7080" t="s">
        <v>24</v>
      </c>
      <c r="M7080">
        <v>2</v>
      </c>
      <c r="N7080" s="3">
        <f>IF(LEFT(K7080,1)="S",VLOOKUP(K7080,'DANH MỤC'!$B:$D,2,0),VLOOKUP(K7080,'DANH MỤC'!$B:$D,3,0))</f>
        <v>200000</v>
      </c>
      <c r="O7080">
        <v>100</v>
      </c>
      <c r="P7080" s="3">
        <f>N7080*O7080%*CSDL[[#This Row],[SỐ LƯỢNG]]</f>
        <v>400000</v>
      </c>
      <c r="Q7080" s="3">
        <f t="shared" si="3245"/>
        <v>0</v>
      </c>
    </row>
    <row r="7081" spans="1:17" x14ac:dyDescent="0.3">
      <c r="A7081" s="23" t="str">
        <f t="shared" si="3271"/>
        <v>07/03/2019</v>
      </c>
      <c r="B7081" s="8" t="str">
        <f t="shared" si="3272"/>
        <v>07/03/2019</v>
      </c>
      <c r="C7081" s="8">
        <v>3</v>
      </c>
      <c r="D7081" s="8" t="str">
        <f t="shared" si="3273"/>
        <v>DH11172</v>
      </c>
      <c r="E7081" s="8" t="str">
        <f t="shared" si="3274"/>
        <v>thu.le</v>
      </c>
      <c r="F7081" s="8" t="str">
        <f>VLOOKUP(E7081,'DANH MỤC'!$F:$G,2,0)</f>
        <v>Nhóm 1</v>
      </c>
      <c r="G7081" s="8" t="str">
        <f t="shared" si="3275"/>
        <v>KH2737</v>
      </c>
      <c r="H7081" t="str">
        <f>VLOOKUP(G7081,'DANH MỤC'!$I:$K,2,0)</f>
        <v>KH 2737</v>
      </c>
      <c r="I7081" t="str">
        <f>VLOOKUP(G7081,'DANH MỤC'!$I:$K,3,0)</f>
        <v>Trà Vinh</v>
      </c>
      <c r="J7081" s="8" t="s">
        <v>5939</v>
      </c>
      <c r="K7081" t="str">
        <f>VLOOKUP(J7081,'DANH MỤC'!$A$1:$B$19,2,0)</f>
        <v>Sản phẩm 0001</v>
      </c>
      <c r="L7081" t="s">
        <v>15</v>
      </c>
      <c r="M7081">
        <v>1</v>
      </c>
      <c r="N7081" s="3">
        <f>IF(LEFT(K7081,1)="S",VLOOKUP(K7081,'DANH MỤC'!$B:$D,2,0),VLOOKUP(K7081,'DANH MỤC'!$B:$D,3,0))</f>
        <v>3000000</v>
      </c>
      <c r="O7081">
        <v>20</v>
      </c>
      <c r="P7081" s="3">
        <f>N7081*O7081%*CSDL[[#This Row],[SỐ LƯỢNG]]</f>
        <v>600000</v>
      </c>
      <c r="Q7081" s="3">
        <f t="shared" si="3245"/>
        <v>2400000</v>
      </c>
    </row>
    <row r="7082" spans="1:17" x14ac:dyDescent="0.3">
      <c r="A7082" s="23" t="s">
        <v>3473</v>
      </c>
      <c r="B7082" s="8" t="s">
        <v>3473</v>
      </c>
      <c r="C7082" s="8">
        <v>3</v>
      </c>
      <c r="D7082" s="8" t="s">
        <v>3944</v>
      </c>
      <c r="E7082" s="8" t="s">
        <v>13821</v>
      </c>
      <c r="F7082" s="8" t="str">
        <f>VLOOKUP(E7082,'DANH MỤC'!$F:$G,2,0)</f>
        <v>Nhóm 1</v>
      </c>
      <c r="G7082" s="8" t="s">
        <v>8758</v>
      </c>
      <c r="H7082" t="str">
        <f>VLOOKUP(G7082,'DANH MỤC'!$I:$K,2,0)</f>
        <v>KH 2787</v>
      </c>
      <c r="I7082" t="str">
        <f>VLOOKUP(G7082,'DANH MỤC'!$I:$K,3,0)</f>
        <v>Sơn La</v>
      </c>
      <c r="J7082" s="8" t="s">
        <v>14</v>
      </c>
      <c r="K7082" t="str">
        <f>VLOOKUP(J7082,'DANH MỤC'!$A$1:$B$19,2,0)</f>
        <v>Sản phẩm 0004</v>
      </c>
      <c r="L7082" t="s">
        <v>15</v>
      </c>
      <c r="M7082">
        <v>1</v>
      </c>
      <c r="N7082" s="3">
        <f>IF(LEFT(K7082,1)="S",VLOOKUP(K7082,'DANH MỤC'!$B:$D,2,0),VLOOKUP(K7082,'DANH MỤC'!$B:$D,3,0))</f>
        <v>3500000</v>
      </c>
      <c r="O7082">
        <v>5</v>
      </c>
      <c r="P7082" s="3">
        <f>N7082*O7082%*CSDL[[#This Row],[SỐ LƯỢNG]]</f>
        <v>175000</v>
      </c>
      <c r="Q7082" s="3">
        <f t="shared" si="3245"/>
        <v>3325000</v>
      </c>
    </row>
    <row r="7083" spans="1:17" x14ac:dyDescent="0.3">
      <c r="A7083" s="23" t="s">
        <v>3473</v>
      </c>
      <c r="B7083" s="8" t="s">
        <v>3473</v>
      </c>
      <c r="C7083" s="8">
        <v>3</v>
      </c>
      <c r="D7083" s="8" t="s">
        <v>3945</v>
      </c>
      <c r="E7083" s="8" t="s">
        <v>13819</v>
      </c>
      <c r="F7083" s="8" t="str">
        <f>VLOOKUP(E7083,'DANH MỤC'!$F:$G,2,0)</f>
        <v>Nhóm 1</v>
      </c>
      <c r="G7083" s="8" t="s">
        <v>8759</v>
      </c>
      <c r="H7083" t="str">
        <f>VLOOKUP(G7083,'DANH MỤC'!$I:$K,2,0)</f>
        <v>KH 2788</v>
      </c>
      <c r="I7083" t="str">
        <f>VLOOKUP(G7083,'DANH MỤC'!$I:$K,3,0)</f>
        <v>Trà Vinh</v>
      </c>
      <c r="J7083" s="8" t="s">
        <v>19</v>
      </c>
      <c r="K7083" t="str">
        <f>VLOOKUP(J7083,'DANH MỤC'!$A$1:$B$19,2,0)</f>
        <v>Sản phẩm 0003</v>
      </c>
      <c r="L7083" t="s">
        <v>15</v>
      </c>
      <c r="M7083">
        <v>1</v>
      </c>
      <c r="N7083" s="3">
        <f>IF(LEFT(K7083,1)="S",VLOOKUP(K7083,'DANH MỤC'!$B:$D,2,0),VLOOKUP(K7083,'DANH MỤC'!$B:$D,3,0))</f>
        <v>2500000</v>
      </c>
      <c r="O7083">
        <v>10</v>
      </c>
      <c r="P7083" s="3">
        <f>N7083*O7083%*CSDL[[#This Row],[SỐ LƯỢNG]]</f>
        <v>250000</v>
      </c>
      <c r="Q7083" s="3">
        <f t="shared" si="3245"/>
        <v>2250000</v>
      </c>
    </row>
    <row r="7084" spans="1:17" x14ac:dyDescent="0.3">
      <c r="A7084" s="23" t="str">
        <f>A7083</f>
        <v>07/03/2019</v>
      </c>
      <c r="B7084" s="8" t="str">
        <f>B7083</f>
        <v>07/03/2019</v>
      </c>
      <c r="C7084" s="8">
        <v>3</v>
      </c>
      <c r="D7084" s="8" t="str">
        <f>D7083</f>
        <v>DH11170</v>
      </c>
      <c r="E7084" s="8" t="str">
        <f>E7083</f>
        <v>linh.truong</v>
      </c>
      <c r="F7084" s="8" t="str">
        <f>VLOOKUP(E7084,'DANH MỤC'!$F:$G,2,0)</f>
        <v>Nhóm 1</v>
      </c>
      <c r="G7084" s="8" t="str">
        <f>G7083</f>
        <v>KH2788</v>
      </c>
      <c r="H7084" t="str">
        <f>VLOOKUP(G7084,'DANH MỤC'!$I:$K,2,0)</f>
        <v>KH 2788</v>
      </c>
      <c r="I7084" t="str">
        <f>VLOOKUP(G7084,'DANH MỤC'!$I:$K,3,0)</f>
        <v>Trà Vinh</v>
      </c>
      <c r="J7084" s="8" t="s">
        <v>14</v>
      </c>
      <c r="K7084" t="str">
        <f>VLOOKUP(J7084,'DANH MỤC'!$A$1:$B$19,2,0)</f>
        <v>Sản phẩm 0004</v>
      </c>
      <c r="L7084" t="s">
        <v>15</v>
      </c>
      <c r="M7084">
        <v>1</v>
      </c>
      <c r="N7084" s="3">
        <f>IF(LEFT(K7084,1)="S",VLOOKUP(K7084,'DANH MỤC'!$B:$D,2,0),VLOOKUP(K7084,'DANH MỤC'!$B:$D,3,0))</f>
        <v>3500000</v>
      </c>
      <c r="O7084">
        <v>10</v>
      </c>
      <c r="P7084" s="3">
        <f>N7084*O7084%*CSDL[[#This Row],[SỐ LƯỢNG]]</f>
        <v>350000</v>
      </c>
      <c r="Q7084" s="3">
        <f t="shared" si="3245"/>
        <v>3150000</v>
      </c>
    </row>
    <row r="7085" spans="1:17" x14ac:dyDescent="0.3">
      <c r="A7085" s="23" t="s">
        <v>3473</v>
      </c>
      <c r="B7085" s="8" t="s">
        <v>3473</v>
      </c>
      <c r="C7085" s="8">
        <v>3</v>
      </c>
      <c r="D7085" s="8" t="s">
        <v>3946</v>
      </c>
      <c r="E7085" s="8" t="s">
        <v>13833</v>
      </c>
      <c r="F7085" s="8" t="str">
        <f>VLOOKUP(E7085,'DANH MỤC'!$F:$G,2,0)</f>
        <v>Nhóm 2</v>
      </c>
      <c r="G7085" s="8" t="s">
        <v>8760</v>
      </c>
      <c r="H7085" t="str">
        <f>VLOOKUP(G7085,'DANH MỤC'!$I:$K,2,0)</f>
        <v>KH 2789</v>
      </c>
      <c r="I7085" t="str">
        <f>VLOOKUP(G7085,'DANH MỤC'!$I:$K,3,0)</f>
        <v>Hậu Giang</v>
      </c>
      <c r="J7085" s="8" t="s">
        <v>14</v>
      </c>
      <c r="K7085" t="str">
        <f>VLOOKUP(J7085,'DANH MỤC'!$A$1:$B$19,2,0)</f>
        <v>Sản phẩm 0004</v>
      </c>
      <c r="L7085" t="s">
        <v>15</v>
      </c>
      <c r="M7085">
        <v>1</v>
      </c>
      <c r="N7085" s="3">
        <f>IF(LEFT(K7085,1)="S",VLOOKUP(K7085,'DANH MỤC'!$B:$D,2,0),VLOOKUP(K7085,'DANH MỤC'!$B:$D,3,0))</f>
        <v>3500000</v>
      </c>
      <c r="O7085">
        <v>0</v>
      </c>
      <c r="P7085" s="3">
        <f>N7085*O7085%*CSDL[[#This Row],[SỐ LƯỢNG]]</f>
        <v>0</v>
      </c>
      <c r="Q7085" s="3">
        <f t="shared" si="3245"/>
        <v>3500000</v>
      </c>
    </row>
    <row r="7086" spans="1:17" x14ac:dyDescent="0.3">
      <c r="A7086" s="23" t="str">
        <f>A7085</f>
        <v>07/03/2019</v>
      </c>
      <c r="B7086" s="8" t="str">
        <f>B7085</f>
        <v>07/03/2019</v>
      </c>
      <c r="C7086" s="8">
        <v>3</v>
      </c>
      <c r="D7086" s="8" t="str">
        <f>D7085</f>
        <v>DH11169</v>
      </c>
      <c r="E7086" s="8" t="str">
        <f>E7085</f>
        <v>anh.nguyen</v>
      </c>
      <c r="F7086" s="8" t="str">
        <f>VLOOKUP(E7086,'DANH MỤC'!$F:$G,2,0)</f>
        <v>Nhóm 2</v>
      </c>
      <c r="G7086" s="8" t="str">
        <f>G7085</f>
        <v>KH2789</v>
      </c>
      <c r="H7086" t="str">
        <f>VLOOKUP(G7086,'DANH MỤC'!$I:$K,2,0)</f>
        <v>KH 2789</v>
      </c>
      <c r="I7086" t="str">
        <f>VLOOKUP(G7086,'DANH MỤC'!$I:$K,3,0)</f>
        <v>Hậu Giang</v>
      </c>
      <c r="J7086" s="8" t="s">
        <v>5944</v>
      </c>
      <c r="K7086" t="str">
        <f>VLOOKUP(J7086,'DANH MỤC'!$A$1:$B$19,2,0)</f>
        <v>Hàng tặng 0001</v>
      </c>
      <c r="L7086" t="s">
        <v>24</v>
      </c>
      <c r="M7086">
        <v>2</v>
      </c>
      <c r="N7086" s="3">
        <f>IF(LEFT(K7086,1)="S",VLOOKUP(K7086,'DANH MỤC'!$B:$D,2,0),VLOOKUP(K7086,'DANH MỤC'!$B:$D,3,0))</f>
        <v>200000</v>
      </c>
      <c r="O7086">
        <v>100</v>
      </c>
      <c r="P7086" s="3">
        <f>N7086*O7086%*CSDL[[#This Row],[SỐ LƯỢNG]]</f>
        <v>400000</v>
      </c>
      <c r="Q7086" s="3">
        <f t="shared" si="3245"/>
        <v>0</v>
      </c>
    </row>
    <row r="7087" spans="1:17" x14ac:dyDescent="0.3">
      <c r="A7087" s="23" t="s">
        <v>3473</v>
      </c>
      <c r="B7087" s="8" t="s">
        <v>3473</v>
      </c>
      <c r="C7087" s="8">
        <v>3</v>
      </c>
      <c r="D7087" s="8" t="s">
        <v>3947</v>
      </c>
      <c r="E7087" s="8" t="s">
        <v>13815</v>
      </c>
      <c r="F7087" s="8" t="str">
        <f>VLOOKUP(E7087,'DANH MỤC'!$F:$G,2,0)</f>
        <v>Nhóm 1</v>
      </c>
      <c r="G7087" s="8" t="s">
        <v>8761</v>
      </c>
      <c r="H7087" t="str">
        <f>VLOOKUP(G7087,'DANH MỤC'!$I:$K,2,0)</f>
        <v>KH 2790</v>
      </c>
      <c r="I7087" t="str">
        <f>VLOOKUP(G7087,'DANH MỤC'!$I:$K,3,0)</f>
        <v>Bắc Kạn</v>
      </c>
      <c r="J7087" s="8" t="s">
        <v>5941</v>
      </c>
      <c r="K7087" t="str">
        <f>VLOOKUP(J7087,'DANH MỤC'!$A$1:$B$19,2,0)</f>
        <v>Sản phẩm 0006</v>
      </c>
      <c r="L7087" t="s">
        <v>15</v>
      </c>
      <c r="M7087">
        <v>1</v>
      </c>
      <c r="N7087" s="3">
        <f>IF(LEFT(K7087,1)="S",VLOOKUP(K7087,'DANH MỤC'!$B:$D,2,0),VLOOKUP(K7087,'DANH MỤC'!$B:$D,3,0))</f>
        <v>800000</v>
      </c>
      <c r="O7087">
        <v>0</v>
      </c>
      <c r="P7087" s="3">
        <f>N7087*O7087%*CSDL[[#This Row],[SỐ LƯỢNG]]</f>
        <v>0</v>
      </c>
      <c r="Q7087" s="3">
        <f t="shared" si="3245"/>
        <v>800000</v>
      </c>
    </row>
    <row r="7088" spans="1:17" x14ac:dyDescent="0.3">
      <c r="A7088" s="23" t="s">
        <v>3473</v>
      </c>
      <c r="B7088" s="8" t="s">
        <v>3948</v>
      </c>
      <c r="C7088" s="8">
        <v>3</v>
      </c>
      <c r="D7088" s="8" t="s">
        <v>3949</v>
      </c>
      <c r="E7088" s="8" t="s">
        <v>13833</v>
      </c>
      <c r="F7088" s="8" t="str">
        <f>VLOOKUP(E7088,'DANH MỤC'!$F:$G,2,0)</f>
        <v>Nhóm 2</v>
      </c>
      <c r="G7088" s="8" t="s">
        <v>7865</v>
      </c>
      <c r="H7088" t="str">
        <f>VLOOKUP(G7088,'DANH MỤC'!$I:$K,2,0)</f>
        <v>KH 1863</v>
      </c>
      <c r="I7088" t="str">
        <f>VLOOKUP(G7088,'DANH MỤC'!$I:$K,3,0)</f>
        <v>Bình Phước</v>
      </c>
      <c r="J7088" s="8" t="s">
        <v>5940</v>
      </c>
      <c r="K7088" t="str">
        <f>VLOOKUP(J7088,'DANH MỤC'!$A$1:$B$19,2,0)</f>
        <v>Sản phẩm 0002</v>
      </c>
      <c r="L7088" t="s">
        <v>15</v>
      </c>
      <c r="M7088">
        <v>1</v>
      </c>
      <c r="N7088" s="3">
        <f>IF(LEFT(K7088,1)="S",VLOOKUP(K7088,'DANH MỤC'!$B:$D,2,0),VLOOKUP(K7088,'DANH MỤC'!$B:$D,3,0))</f>
        <v>2000000</v>
      </c>
      <c r="O7088">
        <v>0</v>
      </c>
      <c r="P7088" s="3">
        <f>N7088*O7088%*CSDL[[#This Row],[SỐ LƯỢNG]]</f>
        <v>0</v>
      </c>
      <c r="Q7088" s="3">
        <f t="shared" si="3245"/>
        <v>2000000</v>
      </c>
    </row>
    <row r="7089" spans="1:17" x14ac:dyDescent="0.3">
      <c r="A7089" s="23" t="str">
        <f>A7088</f>
        <v>07/03/2019</v>
      </c>
      <c r="B7089" s="8" t="str">
        <f>B7088</f>
        <v>04/03/2019</v>
      </c>
      <c r="C7089" s="8">
        <v>3</v>
      </c>
      <c r="D7089" s="8" t="str">
        <f>D7088</f>
        <v>DH11056</v>
      </c>
      <c r="E7089" s="8" t="str">
        <f>E7088</f>
        <v>anh.nguyen</v>
      </c>
      <c r="F7089" s="8" t="str">
        <f>VLOOKUP(E7089,'DANH MỤC'!$F:$G,2,0)</f>
        <v>Nhóm 2</v>
      </c>
      <c r="G7089" s="8" t="str">
        <f>G7088</f>
        <v>KH1863</v>
      </c>
      <c r="H7089" t="str">
        <f>VLOOKUP(G7089,'DANH MỤC'!$I:$K,2,0)</f>
        <v>KH 1863</v>
      </c>
      <c r="I7089" t="str">
        <f>VLOOKUP(G7089,'DANH MỤC'!$I:$K,3,0)</f>
        <v>Bình Phước</v>
      </c>
      <c r="J7089" s="8" t="s">
        <v>5944</v>
      </c>
      <c r="K7089" t="str">
        <f>VLOOKUP(J7089,'DANH MỤC'!$A$1:$B$19,2,0)</f>
        <v>Hàng tặng 0001</v>
      </c>
      <c r="L7089" t="s">
        <v>24</v>
      </c>
      <c r="M7089">
        <v>2</v>
      </c>
      <c r="N7089" s="3">
        <f>IF(LEFT(K7089,1)="S",VLOOKUP(K7089,'DANH MỤC'!$B:$D,2,0),VLOOKUP(K7089,'DANH MỤC'!$B:$D,3,0))</f>
        <v>200000</v>
      </c>
      <c r="O7089">
        <v>100</v>
      </c>
      <c r="P7089" s="3">
        <f>N7089*O7089%*CSDL[[#This Row],[SỐ LƯỢNG]]</f>
        <v>400000</v>
      </c>
      <c r="Q7089" s="3">
        <f t="shared" si="3245"/>
        <v>0</v>
      </c>
    </row>
    <row r="7090" spans="1:17" x14ac:dyDescent="0.3">
      <c r="A7090" s="23" t="s">
        <v>3473</v>
      </c>
      <c r="B7090" s="8" t="s">
        <v>3950</v>
      </c>
      <c r="C7090" s="8">
        <v>3</v>
      </c>
      <c r="D7090" s="8" t="s">
        <v>3951</v>
      </c>
      <c r="E7090" s="8" t="s">
        <v>13821</v>
      </c>
      <c r="F7090" s="8" t="str">
        <f>VLOOKUP(E7090,'DANH MỤC'!$F:$G,2,0)</f>
        <v>Nhóm 1</v>
      </c>
      <c r="G7090" s="8" t="s">
        <v>8093</v>
      </c>
      <c r="H7090" t="str">
        <f>VLOOKUP(G7090,'DANH MỤC'!$I:$K,2,0)</f>
        <v>KH 2102</v>
      </c>
      <c r="I7090" t="str">
        <f>VLOOKUP(G7090,'DANH MỤC'!$I:$K,3,0)</f>
        <v>Hà Nam</v>
      </c>
      <c r="J7090" s="8" t="s">
        <v>5939</v>
      </c>
      <c r="K7090" t="str">
        <f>VLOOKUP(J7090,'DANH MỤC'!$A$1:$B$19,2,0)</f>
        <v>Sản phẩm 0001</v>
      </c>
      <c r="L7090" t="s">
        <v>15</v>
      </c>
      <c r="M7090">
        <v>1</v>
      </c>
      <c r="N7090" s="3">
        <f>IF(LEFT(K7090,1)="S",VLOOKUP(K7090,'DANH MỤC'!$B:$D,2,0),VLOOKUP(K7090,'DANH MỤC'!$B:$D,3,0))</f>
        <v>3000000</v>
      </c>
      <c r="O7090">
        <v>5</v>
      </c>
      <c r="P7090" s="3">
        <f>N7090*O7090%*CSDL[[#This Row],[SỐ LƯỢNG]]</f>
        <v>150000</v>
      </c>
      <c r="Q7090" s="3">
        <f t="shared" si="3245"/>
        <v>2850000</v>
      </c>
    </row>
    <row r="7091" spans="1:17" x14ac:dyDescent="0.3">
      <c r="A7091" s="23" t="s">
        <v>3952</v>
      </c>
      <c r="B7091" s="8" t="s">
        <v>3952</v>
      </c>
      <c r="C7091" s="8">
        <v>3</v>
      </c>
      <c r="D7091" s="8" t="s">
        <v>3953</v>
      </c>
      <c r="E7091" s="8" t="s">
        <v>13831</v>
      </c>
      <c r="F7091" s="8" t="str">
        <f>VLOOKUP(E7091,'DANH MỤC'!$F:$G,2,0)</f>
        <v>Nhóm 2</v>
      </c>
      <c r="G7091" s="8" t="s">
        <v>8762</v>
      </c>
      <c r="H7091" t="str">
        <f>VLOOKUP(G7091,'DANH MỤC'!$I:$K,2,0)</f>
        <v>KH 2791</v>
      </c>
      <c r="I7091" t="str">
        <f>VLOOKUP(G7091,'DANH MỤC'!$I:$K,3,0)</f>
        <v>Hà Tĩnh</v>
      </c>
      <c r="J7091" s="8" t="s">
        <v>14</v>
      </c>
      <c r="K7091" t="str">
        <f>VLOOKUP(J7091,'DANH MỤC'!$A$1:$B$19,2,0)</f>
        <v>Sản phẩm 0004</v>
      </c>
      <c r="L7091" t="s">
        <v>15</v>
      </c>
      <c r="M7091">
        <v>1</v>
      </c>
      <c r="N7091" s="3">
        <f>IF(LEFT(K7091,1)="S",VLOOKUP(K7091,'DANH MỤC'!$B:$D,2,0),VLOOKUP(K7091,'DANH MỤC'!$B:$D,3,0))</f>
        <v>3500000</v>
      </c>
      <c r="O7091">
        <v>0</v>
      </c>
      <c r="P7091" s="3">
        <f>N7091*O7091%*CSDL[[#This Row],[SỐ LƯỢNG]]</f>
        <v>0</v>
      </c>
      <c r="Q7091" s="3">
        <f t="shared" si="3245"/>
        <v>3500000</v>
      </c>
    </row>
    <row r="7092" spans="1:17" x14ac:dyDescent="0.3">
      <c r="A7092" s="23" t="str">
        <f>A7091</f>
        <v>06/03/2019</v>
      </c>
      <c r="B7092" s="8" t="str">
        <f>B7091</f>
        <v>06/03/2019</v>
      </c>
      <c r="C7092" s="8">
        <v>3</v>
      </c>
      <c r="D7092" s="8" t="str">
        <f>D7091</f>
        <v>DH11167</v>
      </c>
      <c r="E7092" s="8" t="str">
        <f>E7091</f>
        <v>huyen.thanh</v>
      </c>
      <c r="F7092" s="8" t="str">
        <f>VLOOKUP(E7092,'DANH MỤC'!$F:$G,2,0)</f>
        <v>Nhóm 2</v>
      </c>
      <c r="G7092" s="8" t="str">
        <f>G7091</f>
        <v>KH2791</v>
      </c>
      <c r="H7092" t="str">
        <f>VLOOKUP(G7092,'DANH MỤC'!$I:$K,2,0)</f>
        <v>KH 2791</v>
      </c>
      <c r="I7092" t="str">
        <f>VLOOKUP(G7092,'DANH MỤC'!$I:$K,3,0)</f>
        <v>Hà Tĩnh</v>
      </c>
      <c r="J7092" s="8" t="s">
        <v>5944</v>
      </c>
      <c r="K7092" t="str">
        <f>VLOOKUP(J7092,'DANH MỤC'!$A$1:$B$19,2,0)</f>
        <v>Hàng tặng 0001</v>
      </c>
      <c r="L7092" t="s">
        <v>24</v>
      </c>
      <c r="M7092">
        <v>2</v>
      </c>
      <c r="N7092" s="3">
        <f>IF(LEFT(K7092,1)="S",VLOOKUP(K7092,'DANH MỤC'!$B:$D,2,0),VLOOKUP(K7092,'DANH MỤC'!$B:$D,3,0))</f>
        <v>200000</v>
      </c>
      <c r="O7092">
        <v>100</v>
      </c>
      <c r="P7092" s="3">
        <f>N7092*O7092%*CSDL[[#This Row],[SỐ LƯỢNG]]</f>
        <v>400000</v>
      </c>
      <c r="Q7092" s="3">
        <f t="shared" si="3245"/>
        <v>0</v>
      </c>
    </row>
    <row r="7093" spans="1:17" x14ac:dyDescent="0.3">
      <c r="A7093" s="23" t="s">
        <v>3952</v>
      </c>
      <c r="B7093" s="8" t="s">
        <v>3952</v>
      </c>
      <c r="C7093" s="8">
        <v>3</v>
      </c>
      <c r="D7093" s="8" t="s">
        <v>3954</v>
      </c>
      <c r="E7093" s="8" t="s">
        <v>13814</v>
      </c>
      <c r="F7093" s="8" t="str">
        <f>VLOOKUP(E7093,'DANH MỤC'!$F:$G,2,0)</f>
        <v>Nhóm 1</v>
      </c>
      <c r="G7093" s="8" t="s">
        <v>8763</v>
      </c>
      <c r="H7093" t="str">
        <f>VLOOKUP(G7093,'DANH MỤC'!$I:$K,2,0)</f>
        <v>KH 2792</v>
      </c>
      <c r="I7093" t="str">
        <f>VLOOKUP(G7093,'DANH MỤC'!$I:$K,3,0)</f>
        <v>Bình Phước</v>
      </c>
      <c r="J7093" s="8" t="s">
        <v>19</v>
      </c>
      <c r="K7093" t="str">
        <f>VLOOKUP(J7093,'DANH MỤC'!$A$1:$B$19,2,0)</f>
        <v>Sản phẩm 0003</v>
      </c>
      <c r="L7093" t="s">
        <v>15</v>
      </c>
      <c r="M7093">
        <v>3</v>
      </c>
      <c r="N7093" s="3">
        <f>IF(LEFT(K7093,1)="S",VLOOKUP(K7093,'DANH MỤC'!$B:$D,2,0),VLOOKUP(K7093,'DANH MỤC'!$B:$D,3,0))</f>
        <v>2500000</v>
      </c>
      <c r="O7093">
        <v>10</v>
      </c>
      <c r="P7093" s="3">
        <f>N7093*O7093%*CSDL[[#This Row],[SỐ LƯỢNG]]</f>
        <v>750000</v>
      </c>
      <c r="Q7093" s="3">
        <f t="shared" si="3245"/>
        <v>6750000</v>
      </c>
    </row>
    <row r="7094" spans="1:17" x14ac:dyDescent="0.3">
      <c r="A7094" s="23" t="s">
        <v>3952</v>
      </c>
      <c r="B7094" s="8" t="s">
        <v>3952</v>
      </c>
      <c r="C7094" s="8">
        <v>3</v>
      </c>
      <c r="D7094" s="8" t="s">
        <v>3955</v>
      </c>
      <c r="E7094" s="8" t="s">
        <v>13819</v>
      </c>
      <c r="F7094" s="8" t="str">
        <f>VLOOKUP(E7094,'DANH MỤC'!$F:$G,2,0)</f>
        <v>Nhóm 1</v>
      </c>
      <c r="G7094" s="8" t="s">
        <v>7053</v>
      </c>
      <c r="H7094" t="str">
        <f>VLOOKUP(G7094,'DANH MỤC'!$I:$K,2,0)</f>
        <v>KH 1029</v>
      </c>
      <c r="I7094" t="str">
        <f>VLOOKUP(G7094,'DANH MỤC'!$I:$K,3,0)</f>
        <v>Lai Châu</v>
      </c>
      <c r="J7094" s="8" t="s">
        <v>19</v>
      </c>
      <c r="K7094" t="str">
        <f>VLOOKUP(J7094,'DANH MỤC'!$A$1:$B$19,2,0)</f>
        <v>Sản phẩm 0003</v>
      </c>
      <c r="L7094" t="s">
        <v>15</v>
      </c>
      <c r="M7094">
        <v>1</v>
      </c>
      <c r="N7094" s="3">
        <f>IF(LEFT(K7094,1)="S",VLOOKUP(K7094,'DANH MỤC'!$B:$D,2,0),VLOOKUP(K7094,'DANH MỤC'!$B:$D,3,0))</f>
        <v>2500000</v>
      </c>
      <c r="O7094">
        <v>0</v>
      </c>
      <c r="P7094" s="3">
        <f>N7094*O7094%*CSDL[[#This Row],[SỐ LƯỢNG]]</f>
        <v>0</v>
      </c>
      <c r="Q7094" s="3">
        <f t="shared" si="3245"/>
        <v>2500000</v>
      </c>
    </row>
    <row r="7095" spans="1:17" x14ac:dyDescent="0.3">
      <c r="A7095" s="23" t="str">
        <f>A7094</f>
        <v>06/03/2019</v>
      </c>
      <c r="B7095" s="8" t="str">
        <f>B7094</f>
        <v>06/03/2019</v>
      </c>
      <c r="C7095" s="8">
        <v>3</v>
      </c>
      <c r="D7095" s="8" t="str">
        <f>D7094</f>
        <v>DH11165</v>
      </c>
      <c r="E7095" s="8" t="str">
        <f>E7094</f>
        <v>linh.truong</v>
      </c>
      <c r="F7095" s="8" t="str">
        <f>VLOOKUP(E7095,'DANH MỤC'!$F:$G,2,0)</f>
        <v>Nhóm 1</v>
      </c>
      <c r="G7095" s="8" t="str">
        <f>G7094</f>
        <v>KH1029</v>
      </c>
      <c r="H7095" t="str">
        <f>VLOOKUP(G7095,'DANH MỤC'!$I:$K,2,0)</f>
        <v>KH 1029</v>
      </c>
      <c r="I7095" t="str">
        <f>VLOOKUP(G7095,'DANH MỤC'!$I:$K,3,0)</f>
        <v>Lai Châu</v>
      </c>
      <c r="J7095" s="8" t="s">
        <v>5944</v>
      </c>
      <c r="K7095" t="str">
        <f>VLOOKUP(J7095,'DANH MỤC'!$A$1:$B$19,2,0)</f>
        <v>Hàng tặng 0001</v>
      </c>
      <c r="L7095" t="s">
        <v>24</v>
      </c>
      <c r="M7095">
        <v>2</v>
      </c>
      <c r="N7095" s="3">
        <f>IF(LEFT(K7095,1)="S",VLOOKUP(K7095,'DANH MỤC'!$B:$D,2,0),VLOOKUP(K7095,'DANH MỤC'!$B:$D,3,0))</f>
        <v>200000</v>
      </c>
      <c r="O7095">
        <v>100</v>
      </c>
      <c r="P7095" s="3">
        <f>N7095*O7095%*CSDL[[#This Row],[SỐ LƯỢNG]]</f>
        <v>400000</v>
      </c>
      <c r="Q7095" s="3">
        <f t="shared" si="3245"/>
        <v>0</v>
      </c>
    </row>
    <row r="7096" spans="1:17" x14ac:dyDescent="0.3">
      <c r="A7096" s="23" t="s">
        <v>3952</v>
      </c>
      <c r="B7096" s="8" t="s">
        <v>3952</v>
      </c>
      <c r="C7096" s="8">
        <v>3</v>
      </c>
      <c r="D7096" s="8" t="s">
        <v>3956</v>
      </c>
      <c r="E7096" s="8" t="s">
        <v>13819</v>
      </c>
      <c r="F7096" s="8" t="str">
        <f>VLOOKUP(E7096,'DANH MỤC'!$F:$G,2,0)</f>
        <v>Nhóm 1</v>
      </c>
      <c r="G7096" s="8" t="s">
        <v>8764</v>
      </c>
      <c r="H7096" t="str">
        <f>VLOOKUP(G7096,'DANH MỤC'!$I:$K,2,0)</f>
        <v>KH 2793</v>
      </c>
      <c r="I7096" t="str">
        <f>VLOOKUP(G7096,'DANH MỤC'!$I:$K,3,0)</f>
        <v>Bắc Giang</v>
      </c>
      <c r="J7096" s="8" t="s">
        <v>5939</v>
      </c>
      <c r="K7096" t="str">
        <f>VLOOKUP(J7096,'DANH MỤC'!$A$1:$B$19,2,0)</f>
        <v>Sản phẩm 0001</v>
      </c>
      <c r="L7096" t="s">
        <v>15</v>
      </c>
      <c r="M7096">
        <v>1</v>
      </c>
      <c r="N7096" s="3">
        <f>IF(LEFT(K7096,1)="S",VLOOKUP(K7096,'DANH MỤC'!$B:$D,2,0),VLOOKUP(K7096,'DANH MỤC'!$B:$D,3,0))</f>
        <v>3000000</v>
      </c>
      <c r="O7096">
        <v>0</v>
      </c>
      <c r="P7096" s="3">
        <f>N7096*O7096%*CSDL[[#This Row],[SỐ LƯỢNG]]</f>
        <v>0</v>
      </c>
      <c r="Q7096" s="3">
        <f t="shared" si="3245"/>
        <v>3000000</v>
      </c>
    </row>
    <row r="7097" spans="1:17" x14ac:dyDescent="0.3">
      <c r="A7097" s="23" t="str">
        <f>A7096</f>
        <v>06/03/2019</v>
      </c>
      <c r="B7097" s="8" t="str">
        <f>B7096</f>
        <v>06/03/2019</v>
      </c>
      <c r="C7097" s="8">
        <v>3</v>
      </c>
      <c r="D7097" s="8" t="str">
        <f>D7096</f>
        <v>DH11164</v>
      </c>
      <c r="E7097" s="8" t="str">
        <f>E7096</f>
        <v>linh.truong</v>
      </c>
      <c r="F7097" s="8" t="str">
        <f>VLOOKUP(E7097,'DANH MỤC'!$F:$G,2,0)</f>
        <v>Nhóm 1</v>
      </c>
      <c r="G7097" s="8" t="str">
        <f>G7096</f>
        <v>KH2793</v>
      </c>
      <c r="H7097" t="str">
        <f>VLOOKUP(G7097,'DANH MỤC'!$I:$K,2,0)</f>
        <v>KH 2793</v>
      </c>
      <c r="I7097" t="str">
        <f>VLOOKUP(G7097,'DANH MỤC'!$I:$K,3,0)</f>
        <v>Bắc Giang</v>
      </c>
      <c r="J7097" s="8" t="s">
        <v>5944</v>
      </c>
      <c r="K7097" t="str">
        <f>VLOOKUP(J7097,'DANH MỤC'!$A$1:$B$19,2,0)</f>
        <v>Hàng tặng 0001</v>
      </c>
      <c r="L7097" t="s">
        <v>24</v>
      </c>
      <c r="M7097">
        <v>2</v>
      </c>
      <c r="N7097" s="3">
        <f>IF(LEFT(K7097,1)="S",VLOOKUP(K7097,'DANH MỤC'!$B:$D,2,0),VLOOKUP(K7097,'DANH MỤC'!$B:$D,3,0))</f>
        <v>200000</v>
      </c>
      <c r="O7097">
        <v>100</v>
      </c>
      <c r="P7097" s="3">
        <f>N7097*O7097%*CSDL[[#This Row],[SỐ LƯỢNG]]</f>
        <v>400000</v>
      </c>
      <c r="Q7097" s="3">
        <f t="shared" si="3245"/>
        <v>0</v>
      </c>
    </row>
    <row r="7098" spans="1:17" x14ac:dyDescent="0.3">
      <c r="A7098" s="23" t="s">
        <v>3952</v>
      </c>
      <c r="B7098" s="8" t="s">
        <v>3952</v>
      </c>
      <c r="C7098" s="8">
        <v>3</v>
      </c>
      <c r="D7098" s="8" t="s">
        <v>3957</v>
      </c>
      <c r="E7098" s="8" t="s">
        <v>13822</v>
      </c>
      <c r="F7098" s="8" t="str">
        <f>VLOOKUP(E7098,'DANH MỤC'!$F:$G,2,0)</f>
        <v>Nhóm 1</v>
      </c>
      <c r="G7098" s="8" t="s">
        <v>6599</v>
      </c>
      <c r="H7098" t="str">
        <f>VLOOKUP(G7098,'DANH MỤC'!$I:$K,2,0)</f>
        <v>KH 0566</v>
      </c>
      <c r="I7098" t="str">
        <f>VLOOKUP(G7098,'DANH MỤC'!$I:$K,3,0)</f>
        <v>Lâm Đồng</v>
      </c>
      <c r="J7098" s="8" t="s">
        <v>5939</v>
      </c>
      <c r="K7098" t="str">
        <f>VLOOKUP(J7098,'DANH MỤC'!$A$1:$B$19,2,0)</f>
        <v>Sản phẩm 0001</v>
      </c>
      <c r="L7098" t="s">
        <v>15</v>
      </c>
      <c r="M7098">
        <v>1</v>
      </c>
      <c r="N7098" s="3">
        <f>IF(LEFT(K7098,1)="S",VLOOKUP(K7098,'DANH MỤC'!$B:$D,2,0),VLOOKUP(K7098,'DANH MỤC'!$B:$D,3,0))</f>
        <v>3000000</v>
      </c>
      <c r="O7098">
        <v>0</v>
      </c>
      <c r="P7098" s="3">
        <f>N7098*O7098%*CSDL[[#This Row],[SỐ LƯỢNG]]</f>
        <v>0</v>
      </c>
      <c r="Q7098" s="3">
        <f t="shared" si="3245"/>
        <v>3000000</v>
      </c>
    </row>
    <row r="7099" spans="1:17" x14ac:dyDescent="0.3">
      <c r="A7099" s="23" t="str">
        <f>A7098</f>
        <v>06/03/2019</v>
      </c>
      <c r="B7099" s="8" t="str">
        <f>B7098</f>
        <v>06/03/2019</v>
      </c>
      <c r="C7099" s="8">
        <v>3</v>
      </c>
      <c r="D7099" s="8" t="str">
        <f>D7098</f>
        <v>DH11163</v>
      </c>
      <c r="E7099" s="8" t="str">
        <f>E7098</f>
        <v>anh.hong</v>
      </c>
      <c r="F7099" s="8" t="str">
        <f>VLOOKUP(E7099,'DANH MỤC'!$F:$G,2,0)</f>
        <v>Nhóm 1</v>
      </c>
      <c r="G7099" s="8" t="str">
        <f>G7098</f>
        <v>KH0566</v>
      </c>
      <c r="H7099" t="str">
        <f>VLOOKUP(G7099,'DANH MỤC'!$I:$K,2,0)</f>
        <v>KH 0566</v>
      </c>
      <c r="I7099" t="str">
        <f>VLOOKUP(G7099,'DANH MỤC'!$I:$K,3,0)</f>
        <v>Lâm Đồng</v>
      </c>
      <c r="J7099" s="8" t="s">
        <v>5944</v>
      </c>
      <c r="K7099" t="str">
        <f>VLOOKUP(J7099,'DANH MỤC'!$A$1:$B$19,2,0)</f>
        <v>Hàng tặng 0001</v>
      </c>
      <c r="L7099" t="s">
        <v>24</v>
      </c>
      <c r="M7099">
        <v>2</v>
      </c>
      <c r="N7099" s="3">
        <f>IF(LEFT(K7099,1)="S",VLOOKUP(K7099,'DANH MỤC'!$B:$D,2,0),VLOOKUP(K7099,'DANH MỤC'!$B:$D,3,0))</f>
        <v>200000</v>
      </c>
      <c r="O7099">
        <v>100</v>
      </c>
      <c r="P7099" s="3">
        <f>N7099*O7099%*CSDL[[#This Row],[SỐ LƯỢNG]]</f>
        <v>400000</v>
      </c>
      <c r="Q7099" s="3">
        <f t="shared" si="3245"/>
        <v>0</v>
      </c>
    </row>
    <row r="7100" spans="1:17" x14ac:dyDescent="0.3">
      <c r="A7100" s="23" t="s">
        <v>3952</v>
      </c>
      <c r="B7100" s="8" t="s">
        <v>3952</v>
      </c>
      <c r="C7100" s="8">
        <v>3</v>
      </c>
      <c r="D7100" s="8" t="s">
        <v>3958</v>
      </c>
      <c r="E7100" s="8" t="s">
        <v>13814</v>
      </c>
      <c r="F7100" s="8" t="str">
        <f>VLOOKUP(E7100,'DANH MỤC'!$F:$G,2,0)</f>
        <v>Nhóm 1</v>
      </c>
      <c r="G7100" s="8" t="s">
        <v>8765</v>
      </c>
      <c r="H7100" t="str">
        <f>VLOOKUP(G7100,'DANH MỤC'!$I:$K,2,0)</f>
        <v>KH 2794</v>
      </c>
      <c r="I7100" t="str">
        <f>VLOOKUP(G7100,'DANH MỤC'!$I:$K,3,0)</f>
        <v>Hải Dương</v>
      </c>
      <c r="J7100" s="8" t="s">
        <v>19</v>
      </c>
      <c r="K7100" t="str">
        <f>VLOOKUP(J7100,'DANH MỤC'!$A$1:$B$19,2,0)</f>
        <v>Sản phẩm 0003</v>
      </c>
      <c r="L7100" t="s">
        <v>15</v>
      </c>
      <c r="M7100">
        <v>2</v>
      </c>
      <c r="N7100" s="3">
        <f>IF(LEFT(K7100,1)="S",VLOOKUP(K7100,'DANH MỤC'!$B:$D,2,0),VLOOKUP(K7100,'DANH MỤC'!$B:$D,3,0))</f>
        <v>2500000</v>
      </c>
      <c r="O7100">
        <v>10</v>
      </c>
      <c r="P7100" s="3">
        <f>N7100*O7100%*CSDL[[#This Row],[SỐ LƯỢNG]]</f>
        <v>500000</v>
      </c>
      <c r="Q7100" s="3">
        <f t="shared" si="3245"/>
        <v>4500000</v>
      </c>
    </row>
    <row r="7101" spans="1:17" x14ac:dyDescent="0.3">
      <c r="A7101" s="23" t="s">
        <v>3952</v>
      </c>
      <c r="B7101" s="8" t="s">
        <v>3952</v>
      </c>
      <c r="C7101" s="8">
        <v>3</v>
      </c>
      <c r="D7101" s="8" t="s">
        <v>3959</v>
      </c>
      <c r="E7101" s="8" t="s">
        <v>13819</v>
      </c>
      <c r="F7101" s="8" t="str">
        <f>VLOOKUP(E7101,'DANH MỤC'!$F:$G,2,0)</f>
        <v>Nhóm 1</v>
      </c>
      <c r="G7101" s="8" t="s">
        <v>7862</v>
      </c>
      <c r="H7101" t="str">
        <f>VLOOKUP(G7101,'DANH MỤC'!$I:$K,2,0)</f>
        <v>KH 1860</v>
      </c>
      <c r="I7101" t="str">
        <f>VLOOKUP(G7101,'DANH MỤC'!$I:$K,3,0)</f>
        <v>Đồng Tháp</v>
      </c>
      <c r="J7101" s="8" t="s">
        <v>14</v>
      </c>
      <c r="K7101" t="str">
        <f>VLOOKUP(J7101,'DANH MỤC'!$A$1:$B$19,2,0)</f>
        <v>Sản phẩm 0004</v>
      </c>
      <c r="L7101" t="s">
        <v>15</v>
      </c>
      <c r="M7101">
        <v>1</v>
      </c>
      <c r="N7101" s="3">
        <f>IF(LEFT(K7101,1)="S",VLOOKUP(K7101,'DANH MỤC'!$B:$D,2,0),VLOOKUP(K7101,'DANH MỤC'!$B:$D,3,0))</f>
        <v>3500000</v>
      </c>
      <c r="O7101">
        <v>10</v>
      </c>
      <c r="P7101" s="3">
        <f>N7101*O7101%*CSDL[[#This Row],[SỐ LƯỢNG]]</f>
        <v>350000</v>
      </c>
      <c r="Q7101" s="3">
        <f t="shared" si="3245"/>
        <v>3150000</v>
      </c>
    </row>
    <row r="7102" spans="1:17" x14ac:dyDescent="0.3">
      <c r="A7102" s="23" t="s">
        <v>3952</v>
      </c>
      <c r="B7102" s="8" t="s">
        <v>3952</v>
      </c>
      <c r="C7102" s="8">
        <v>3</v>
      </c>
      <c r="D7102" s="8" t="s">
        <v>3960</v>
      </c>
      <c r="E7102" s="8" t="s">
        <v>13847</v>
      </c>
      <c r="F7102" s="8" t="str">
        <f>VLOOKUP(E7102,'DANH MỤC'!$F:$G,2,0)</f>
        <v>Nhóm 3</v>
      </c>
      <c r="G7102" s="8" t="s">
        <v>8766</v>
      </c>
      <c r="H7102" t="str">
        <f>VLOOKUP(G7102,'DANH MỤC'!$I:$K,2,0)</f>
        <v>KH 2795</v>
      </c>
      <c r="I7102" t="str">
        <f>VLOOKUP(G7102,'DANH MỤC'!$I:$K,3,0)</f>
        <v>Quảng Ninh</v>
      </c>
      <c r="J7102" s="8" t="s">
        <v>5939</v>
      </c>
      <c r="K7102" t="str">
        <f>VLOOKUP(J7102,'DANH MỤC'!$A$1:$B$19,2,0)</f>
        <v>Sản phẩm 0001</v>
      </c>
      <c r="L7102" t="s">
        <v>15</v>
      </c>
      <c r="M7102">
        <v>1</v>
      </c>
      <c r="N7102" s="3">
        <f>IF(LEFT(K7102,1)="S",VLOOKUP(K7102,'DANH MỤC'!$B:$D,2,0),VLOOKUP(K7102,'DANH MỤC'!$B:$D,3,0))</f>
        <v>3000000</v>
      </c>
      <c r="O7102">
        <v>0</v>
      </c>
      <c r="P7102" s="3">
        <f>N7102*O7102%*CSDL[[#This Row],[SỐ LƯỢNG]]</f>
        <v>0</v>
      </c>
      <c r="Q7102" s="3">
        <f t="shared" si="3245"/>
        <v>3000000</v>
      </c>
    </row>
    <row r="7103" spans="1:17" x14ac:dyDescent="0.3">
      <c r="A7103" s="23" t="str">
        <f>A7102</f>
        <v>06/03/2019</v>
      </c>
      <c r="B7103" s="8" t="str">
        <f>B7102</f>
        <v>06/03/2019</v>
      </c>
      <c r="C7103" s="8">
        <v>3</v>
      </c>
      <c r="D7103" s="8" t="str">
        <f>D7102</f>
        <v>DH11160</v>
      </c>
      <c r="E7103" s="8" t="str">
        <f>E7102</f>
        <v>linh.hoang</v>
      </c>
      <c r="F7103" s="8" t="str">
        <f>VLOOKUP(E7103,'DANH MỤC'!$F:$G,2,0)</f>
        <v>Nhóm 3</v>
      </c>
      <c r="G7103" s="8" t="str">
        <f>G7102</f>
        <v>KH2795</v>
      </c>
      <c r="H7103" t="str">
        <f>VLOOKUP(G7103,'DANH MỤC'!$I:$K,2,0)</f>
        <v>KH 2795</v>
      </c>
      <c r="I7103" t="str">
        <f>VLOOKUP(G7103,'DANH MỤC'!$I:$K,3,0)</f>
        <v>Quảng Ninh</v>
      </c>
      <c r="J7103" s="8" t="s">
        <v>5944</v>
      </c>
      <c r="K7103" t="str">
        <f>VLOOKUP(J7103,'DANH MỤC'!$A$1:$B$19,2,0)</f>
        <v>Hàng tặng 0001</v>
      </c>
      <c r="L7103" t="s">
        <v>24</v>
      </c>
      <c r="M7103">
        <v>2</v>
      </c>
      <c r="N7103" s="3">
        <f>IF(LEFT(K7103,1)="S",VLOOKUP(K7103,'DANH MỤC'!$B:$D,2,0),VLOOKUP(K7103,'DANH MỤC'!$B:$D,3,0))</f>
        <v>200000</v>
      </c>
      <c r="O7103">
        <v>100</v>
      </c>
      <c r="P7103" s="3">
        <f>N7103*O7103%*CSDL[[#This Row],[SỐ LƯỢNG]]</f>
        <v>400000</v>
      </c>
      <c r="Q7103" s="3">
        <f t="shared" si="3245"/>
        <v>0</v>
      </c>
    </row>
    <row r="7104" spans="1:17" x14ac:dyDescent="0.3">
      <c r="A7104" s="23" t="s">
        <v>3952</v>
      </c>
      <c r="B7104" s="8" t="s">
        <v>3952</v>
      </c>
      <c r="C7104" s="8">
        <v>3</v>
      </c>
      <c r="D7104" s="8" t="s">
        <v>3961</v>
      </c>
      <c r="E7104" s="8" t="s">
        <v>13831</v>
      </c>
      <c r="F7104" s="8" t="str">
        <f>VLOOKUP(E7104,'DANH MỤC'!$F:$G,2,0)</f>
        <v>Nhóm 2</v>
      </c>
      <c r="G7104" s="8" t="s">
        <v>8767</v>
      </c>
      <c r="H7104" t="str">
        <f>VLOOKUP(G7104,'DANH MỤC'!$I:$K,2,0)</f>
        <v>KH 2796</v>
      </c>
      <c r="I7104" t="str">
        <f>VLOOKUP(G7104,'DANH MỤC'!$I:$K,3,0)</f>
        <v>Vĩnh Long</v>
      </c>
      <c r="J7104" s="8" t="s">
        <v>5939</v>
      </c>
      <c r="K7104" t="str">
        <f>VLOOKUP(J7104,'DANH MỤC'!$A$1:$B$19,2,0)</f>
        <v>Sản phẩm 0001</v>
      </c>
      <c r="L7104" t="s">
        <v>15</v>
      </c>
      <c r="M7104">
        <v>1</v>
      </c>
      <c r="N7104" s="3">
        <f>IF(LEFT(K7104,1)="S",VLOOKUP(K7104,'DANH MỤC'!$B:$D,2,0),VLOOKUP(K7104,'DANH MỤC'!$B:$D,3,0))</f>
        <v>3000000</v>
      </c>
      <c r="O7104">
        <v>0</v>
      </c>
      <c r="P7104" s="3">
        <f>N7104*O7104%*CSDL[[#This Row],[SỐ LƯỢNG]]</f>
        <v>0</v>
      </c>
      <c r="Q7104" s="3">
        <f t="shared" si="3245"/>
        <v>3000000</v>
      </c>
    </row>
    <row r="7105" spans="1:17" x14ac:dyDescent="0.3">
      <c r="A7105" s="23" t="str">
        <f>A7104</f>
        <v>06/03/2019</v>
      </c>
      <c r="B7105" s="8" t="str">
        <f>B7104</f>
        <v>06/03/2019</v>
      </c>
      <c r="C7105" s="8">
        <v>3</v>
      </c>
      <c r="D7105" s="8" t="str">
        <f>D7104</f>
        <v>DH11159</v>
      </c>
      <c r="E7105" s="8" t="str">
        <f>E7104</f>
        <v>huyen.thanh</v>
      </c>
      <c r="F7105" s="8" t="str">
        <f>VLOOKUP(E7105,'DANH MỤC'!$F:$G,2,0)</f>
        <v>Nhóm 2</v>
      </c>
      <c r="G7105" s="8" t="str">
        <f>G7104</f>
        <v>KH2796</v>
      </c>
      <c r="H7105" t="str">
        <f>VLOOKUP(G7105,'DANH MỤC'!$I:$K,2,0)</f>
        <v>KH 2796</v>
      </c>
      <c r="I7105" t="str">
        <f>VLOOKUP(G7105,'DANH MỤC'!$I:$K,3,0)</f>
        <v>Vĩnh Long</v>
      </c>
      <c r="J7105" s="8" t="s">
        <v>5944</v>
      </c>
      <c r="K7105" t="str">
        <f>VLOOKUP(J7105,'DANH MỤC'!$A$1:$B$19,2,0)</f>
        <v>Hàng tặng 0001</v>
      </c>
      <c r="L7105" t="s">
        <v>24</v>
      </c>
      <c r="M7105">
        <v>2</v>
      </c>
      <c r="N7105" s="3">
        <f>IF(LEFT(K7105,1)="S",VLOOKUP(K7105,'DANH MỤC'!$B:$D,2,0),VLOOKUP(K7105,'DANH MỤC'!$B:$D,3,0))</f>
        <v>200000</v>
      </c>
      <c r="O7105">
        <v>100</v>
      </c>
      <c r="P7105" s="3">
        <f>N7105*O7105%*CSDL[[#This Row],[SỐ LƯỢNG]]</f>
        <v>400000</v>
      </c>
      <c r="Q7105" s="3">
        <f t="shared" si="3245"/>
        <v>0</v>
      </c>
    </row>
    <row r="7106" spans="1:17" x14ac:dyDescent="0.3">
      <c r="A7106" s="23" t="s">
        <v>3952</v>
      </c>
      <c r="B7106" s="8" t="s">
        <v>3952</v>
      </c>
      <c r="C7106" s="8">
        <v>3</v>
      </c>
      <c r="D7106" s="8" t="s">
        <v>3962</v>
      </c>
      <c r="E7106" s="8" t="s">
        <v>13822</v>
      </c>
      <c r="F7106" s="8" t="str">
        <f>VLOOKUP(E7106,'DANH MỤC'!$F:$G,2,0)</f>
        <v>Nhóm 1</v>
      </c>
      <c r="G7106" s="8" t="s">
        <v>6281</v>
      </c>
      <c r="H7106" t="str">
        <f>VLOOKUP(G7106,'DANH MỤC'!$I:$K,2,0)</f>
        <v>KH 0248</v>
      </c>
      <c r="I7106" t="str">
        <f>VLOOKUP(G7106,'DANH MỤC'!$I:$K,3,0)</f>
        <v>Yên Bái</v>
      </c>
      <c r="J7106" s="8" t="s">
        <v>19</v>
      </c>
      <c r="K7106" t="str">
        <f>VLOOKUP(J7106,'DANH MỤC'!$A$1:$B$19,2,0)</f>
        <v>Sản phẩm 0003</v>
      </c>
      <c r="L7106" t="s">
        <v>15</v>
      </c>
      <c r="M7106">
        <v>1</v>
      </c>
      <c r="N7106" s="3">
        <f>IF(LEFT(K7106,1)="S",VLOOKUP(K7106,'DANH MỤC'!$B:$D,2,0),VLOOKUP(K7106,'DANH MỤC'!$B:$D,3,0))</f>
        <v>2500000</v>
      </c>
      <c r="O7106">
        <v>0</v>
      </c>
      <c r="P7106" s="3">
        <f>N7106*O7106%*CSDL[[#This Row],[SỐ LƯỢNG]]</f>
        <v>0</v>
      </c>
      <c r="Q7106" s="3">
        <f t="shared" si="3245"/>
        <v>2500000</v>
      </c>
    </row>
    <row r="7107" spans="1:17" x14ac:dyDescent="0.3">
      <c r="A7107" s="23" t="str">
        <f t="shared" ref="A7107:A7108" si="3276">A7106</f>
        <v>06/03/2019</v>
      </c>
      <c r="B7107" s="8" t="str">
        <f t="shared" ref="B7107:B7108" si="3277">B7106</f>
        <v>06/03/2019</v>
      </c>
      <c r="C7107" s="8">
        <v>3</v>
      </c>
      <c r="D7107" s="8" t="str">
        <f t="shared" ref="D7107:D7108" si="3278">D7106</f>
        <v>DH11158</v>
      </c>
      <c r="E7107" s="8" t="str">
        <f t="shared" ref="E7107:E7108" si="3279">E7106</f>
        <v>anh.hong</v>
      </c>
      <c r="F7107" s="8" t="str">
        <f>VLOOKUP(E7107,'DANH MỤC'!$F:$G,2,0)</f>
        <v>Nhóm 1</v>
      </c>
      <c r="G7107" s="8" t="str">
        <f t="shared" ref="G7107:G7108" si="3280">G7106</f>
        <v>KH0248</v>
      </c>
      <c r="H7107" t="str">
        <f>VLOOKUP(G7107,'DANH MỤC'!$I:$K,2,0)</f>
        <v>KH 0248</v>
      </c>
      <c r="I7107" t="str">
        <f>VLOOKUP(G7107,'DANH MỤC'!$I:$K,3,0)</f>
        <v>Yên Bái</v>
      </c>
      <c r="J7107" s="8" t="s">
        <v>14</v>
      </c>
      <c r="K7107" t="str">
        <f>VLOOKUP(J7107,'DANH MỤC'!$A$1:$B$19,2,0)</f>
        <v>Sản phẩm 0004</v>
      </c>
      <c r="L7107" t="s">
        <v>15</v>
      </c>
      <c r="M7107">
        <v>2</v>
      </c>
      <c r="N7107" s="3">
        <f>IF(LEFT(K7107,1)="S",VLOOKUP(K7107,'DANH MỤC'!$B:$D,2,0),VLOOKUP(K7107,'DANH MỤC'!$B:$D,3,0))</f>
        <v>3500000</v>
      </c>
      <c r="O7107">
        <v>0</v>
      </c>
      <c r="P7107" s="3">
        <f>N7107*O7107%*CSDL[[#This Row],[SỐ LƯỢNG]]</f>
        <v>0</v>
      </c>
      <c r="Q7107" s="3">
        <f t="shared" ref="Q7107:Q7170" si="3281">N7107*M7107-P7107</f>
        <v>7000000</v>
      </c>
    </row>
    <row r="7108" spans="1:17" x14ac:dyDescent="0.3">
      <c r="A7108" s="23" t="str">
        <f t="shared" si="3276"/>
        <v>06/03/2019</v>
      </c>
      <c r="B7108" s="8" t="str">
        <f t="shared" si="3277"/>
        <v>06/03/2019</v>
      </c>
      <c r="C7108" s="8">
        <v>3</v>
      </c>
      <c r="D7108" s="8" t="str">
        <f t="shared" si="3278"/>
        <v>DH11158</v>
      </c>
      <c r="E7108" s="8" t="str">
        <f t="shared" si="3279"/>
        <v>anh.hong</v>
      </c>
      <c r="F7108" s="8" t="str">
        <f>VLOOKUP(E7108,'DANH MỤC'!$F:$G,2,0)</f>
        <v>Nhóm 1</v>
      </c>
      <c r="G7108" s="8" t="str">
        <f t="shared" si="3280"/>
        <v>KH0248</v>
      </c>
      <c r="H7108" t="str">
        <f>VLOOKUP(G7108,'DANH MỤC'!$I:$K,2,0)</f>
        <v>KH 0248</v>
      </c>
      <c r="I7108" t="str">
        <f>VLOOKUP(G7108,'DANH MỤC'!$I:$K,3,0)</f>
        <v>Yên Bái</v>
      </c>
      <c r="J7108" s="8" t="s">
        <v>5945</v>
      </c>
      <c r="K7108" t="str">
        <f>VLOOKUP(J7108,'DANH MỤC'!$A$1:$B$19,2,0)</f>
        <v>Hàng tặng 0002</v>
      </c>
      <c r="L7108" t="s">
        <v>51</v>
      </c>
      <c r="M7108">
        <v>1</v>
      </c>
      <c r="N7108" s="3">
        <f>IF(LEFT(K7108,1)="S",VLOOKUP(K7108,'DANH MỤC'!$B:$D,2,0),VLOOKUP(K7108,'DANH MỤC'!$B:$D,3,0))</f>
        <v>500000</v>
      </c>
      <c r="O7108">
        <v>0</v>
      </c>
      <c r="P7108" s="3">
        <f>N7108*O7108%*CSDL[[#This Row],[SỐ LƯỢNG]]</f>
        <v>0</v>
      </c>
      <c r="Q7108" s="3">
        <f t="shared" si="3281"/>
        <v>500000</v>
      </c>
    </row>
    <row r="7109" spans="1:17" x14ac:dyDescent="0.3">
      <c r="A7109" s="23" t="s">
        <v>3952</v>
      </c>
      <c r="B7109" s="8" t="s">
        <v>3952</v>
      </c>
      <c r="C7109" s="8">
        <v>3</v>
      </c>
      <c r="D7109" s="8" t="s">
        <v>3963</v>
      </c>
      <c r="E7109" s="8" t="s">
        <v>13821</v>
      </c>
      <c r="F7109" s="8" t="str">
        <f>VLOOKUP(E7109,'DANH MỤC'!$F:$G,2,0)</f>
        <v>Nhóm 1</v>
      </c>
      <c r="G7109" s="8" t="s">
        <v>2634</v>
      </c>
      <c r="H7109" t="str">
        <f>VLOOKUP(G7109,'DANH MỤC'!$I:$K,2,0)</f>
        <v>KH 2158</v>
      </c>
      <c r="I7109" t="str">
        <f>VLOOKUP(G7109,'DANH MỤC'!$I:$K,3,0)</f>
        <v>Đồng Nai</v>
      </c>
      <c r="J7109" s="8" t="s">
        <v>5939</v>
      </c>
      <c r="K7109" t="str">
        <f>VLOOKUP(J7109,'DANH MỤC'!$A$1:$B$19,2,0)</f>
        <v>Sản phẩm 0001</v>
      </c>
      <c r="L7109" t="s">
        <v>15</v>
      </c>
      <c r="M7109">
        <v>1</v>
      </c>
      <c r="N7109" s="3">
        <f>IF(LEFT(K7109,1)="S",VLOOKUP(K7109,'DANH MỤC'!$B:$D,2,0),VLOOKUP(K7109,'DANH MỤC'!$B:$D,3,0))</f>
        <v>3000000</v>
      </c>
      <c r="O7109">
        <v>0</v>
      </c>
      <c r="P7109" s="3">
        <f>N7109*O7109%*CSDL[[#This Row],[SỐ LƯỢNG]]</f>
        <v>0</v>
      </c>
      <c r="Q7109" s="3">
        <f t="shared" si="3281"/>
        <v>3000000</v>
      </c>
    </row>
    <row r="7110" spans="1:17" x14ac:dyDescent="0.3">
      <c r="A7110" s="23" t="str">
        <f>A7109</f>
        <v>06/03/2019</v>
      </c>
      <c r="B7110" s="8" t="str">
        <f>B7109</f>
        <v>06/03/2019</v>
      </c>
      <c r="C7110" s="8">
        <v>3</v>
      </c>
      <c r="D7110" s="8" t="str">
        <f>D7109</f>
        <v>DH11157</v>
      </c>
      <c r="E7110" s="8" t="str">
        <f>E7109</f>
        <v>thu.le</v>
      </c>
      <c r="F7110" s="8" t="str">
        <f>VLOOKUP(E7110,'DANH MỤC'!$F:$G,2,0)</f>
        <v>Nhóm 1</v>
      </c>
      <c r="G7110" s="8" t="str">
        <f>G7109</f>
        <v>KH2158</v>
      </c>
      <c r="H7110" t="str">
        <f>VLOOKUP(G7110,'DANH MỤC'!$I:$K,2,0)</f>
        <v>KH 2158</v>
      </c>
      <c r="I7110" t="str">
        <f>VLOOKUP(G7110,'DANH MỤC'!$I:$K,3,0)</f>
        <v>Đồng Nai</v>
      </c>
      <c r="J7110" s="8" t="s">
        <v>5944</v>
      </c>
      <c r="K7110" t="str">
        <f>VLOOKUP(J7110,'DANH MỤC'!$A$1:$B$19,2,0)</f>
        <v>Hàng tặng 0001</v>
      </c>
      <c r="L7110" t="s">
        <v>24</v>
      </c>
      <c r="M7110">
        <v>2</v>
      </c>
      <c r="N7110" s="3">
        <f>IF(LEFT(K7110,1)="S",VLOOKUP(K7110,'DANH MỤC'!$B:$D,2,0),VLOOKUP(K7110,'DANH MỤC'!$B:$D,3,0))</f>
        <v>200000</v>
      </c>
      <c r="O7110">
        <v>100</v>
      </c>
      <c r="P7110" s="3">
        <f>N7110*O7110%*CSDL[[#This Row],[SỐ LƯỢNG]]</f>
        <v>400000</v>
      </c>
      <c r="Q7110" s="3">
        <f t="shared" si="3281"/>
        <v>0</v>
      </c>
    </row>
    <row r="7111" spans="1:17" x14ac:dyDescent="0.3">
      <c r="A7111" s="23" t="s">
        <v>3952</v>
      </c>
      <c r="B7111" s="8" t="s">
        <v>3952</v>
      </c>
      <c r="C7111" s="8">
        <v>3</v>
      </c>
      <c r="D7111" s="8" t="s">
        <v>3964</v>
      </c>
      <c r="E7111" s="8" t="s">
        <v>13815</v>
      </c>
      <c r="F7111" s="8" t="str">
        <f>VLOOKUP(E7111,'DANH MỤC'!$F:$G,2,0)</f>
        <v>Nhóm 1</v>
      </c>
      <c r="G7111" s="8" t="s">
        <v>8768</v>
      </c>
      <c r="H7111" t="str">
        <f>VLOOKUP(G7111,'DANH MỤC'!$I:$K,2,0)</f>
        <v>KH 2797</v>
      </c>
      <c r="I7111" t="str">
        <f>VLOOKUP(G7111,'DANH MỤC'!$I:$K,3,0)</f>
        <v>Ninh Thuận</v>
      </c>
      <c r="J7111" s="8" t="s">
        <v>45</v>
      </c>
      <c r="K7111" t="str">
        <f>VLOOKUP(J7111,'DANH MỤC'!$A$1:$B$19,2,0)</f>
        <v>Sản phẩm 0005</v>
      </c>
      <c r="L7111" t="s">
        <v>46</v>
      </c>
      <c r="M7111">
        <v>2</v>
      </c>
      <c r="N7111" s="3">
        <f>IF(LEFT(K7111,1)="S",VLOOKUP(K7111,'DANH MỤC'!$B:$D,2,0),VLOOKUP(K7111,'DANH MỤC'!$B:$D,3,0))</f>
        <v>1000000</v>
      </c>
      <c r="O7111">
        <v>0</v>
      </c>
      <c r="P7111" s="3">
        <f>N7111*O7111%*CSDL[[#This Row],[SỐ LƯỢNG]]</f>
        <v>0</v>
      </c>
      <c r="Q7111" s="3">
        <f t="shared" si="3281"/>
        <v>2000000</v>
      </c>
    </row>
    <row r="7112" spans="1:17" x14ac:dyDescent="0.3">
      <c r="A7112" s="23" t="s">
        <v>3952</v>
      </c>
      <c r="B7112" s="8" t="s">
        <v>3952</v>
      </c>
      <c r="C7112" s="8">
        <v>3</v>
      </c>
      <c r="D7112" s="8" t="s">
        <v>3965</v>
      </c>
      <c r="E7112" s="8" t="s">
        <v>13815</v>
      </c>
      <c r="F7112" s="8" t="str">
        <f>VLOOKUP(E7112,'DANH MỤC'!$F:$G,2,0)</f>
        <v>Nhóm 1</v>
      </c>
      <c r="G7112" s="8" t="s">
        <v>8769</v>
      </c>
      <c r="H7112" t="str">
        <f>VLOOKUP(G7112,'DANH MỤC'!$I:$K,2,0)</f>
        <v>KH 2798</v>
      </c>
      <c r="I7112" t="str">
        <f>VLOOKUP(G7112,'DANH MỤC'!$I:$K,3,0)</f>
        <v>Nam Định</v>
      </c>
      <c r="J7112" s="8" t="s">
        <v>5939</v>
      </c>
      <c r="K7112" t="str">
        <f>VLOOKUP(J7112,'DANH MỤC'!$A$1:$B$19,2,0)</f>
        <v>Sản phẩm 0001</v>
      </c>
      <c r="L7112" t="s">
        <v>15</v>
      </c>
      <c r="M7112">
        <v>1</v>
      </c>
      <c r="N7112" s="3">
        <f>IF(LEFT(K7112,1)="S",VLOOKUP(K7112,'DANH MỤC'!$B:$D,2,0),VLOOKUP(K7112,'DANH MỤC'!$B:$D,3,0))</f>
        <v>3000000</v>
      </c>
      <c r="O7112">
        <v>0</v>
      </c>
      <c r="P7112" s="3">
        <f>N7112*O7112%*CSDL[[#This Row],[SỐ LƯỢNG]]</f>
        <v>0</v>
      </c>
      <c r="Q7112" s="3">
        <f t="shared" si="3281"/>
        <v>3000000</v>
      </c>
    </row>
    <row r="7113" spans="1:17" x14ac:dyDescent="0.3">
      <c r="A7113" s="23" t="s">
        <v>3952</v>
      </c>
      <c r="B7113" s="8" t="s">
        <v>3952</v>
      </c>
      <c r="C7113" s="8">
        <v>3</v>
      </c>
      <c r="D7113" s="8" t="s">
        <v>3966</v>
      </c>
      <c r="E7113" s="8" t="s">
        <v>13822</v>
      </c>
      <c r="F7113" s="8" t="str">
        <f>VLOOKUP(E7113,'DANH MỤC'!$F:$G,2,0)</f>
        <v>Nhóm 1</v>
      </c>
      <c r="G7113" s="8" t="s">
        <v>6455</v>
      </c>
      <c r="H7113" t="str">
        <f>VLOOKUP(G7113,'DANH MỤC'!$I:$K,2,0)</f>
        <v>KH 0422</v>
      </c>
      <c r="I7113" t="str">
        <f>VLOOKUP(G7113,'DANH MỤC'!$I:$K,3,0)</f>
        <v>Phú Thọ</v>
      </c>
      <c r="J7113" s="8" t="s">
        <v>5939</v>
      </c>
      <c r="K7113" t="str">
        <f>VLOOKUP(J7113,'DANH MỤC'!$A$1:$B$19,2,0)</f>
        <v>Sản phẩm 0001</v>
      </c>
      <c r="L7113" t="s">
        <v>15</v>
      </c>
      <c r="M7113">
        <v>1</v>
      </c>
      <c r="N7113" s="3">
        <f>IF(LEFT(K7113,1)="S",VLOOKUP(K7113,'DANH MỤC'!$B:$D,2,0),VLOOKUP(K7113,'DANH MỤC'!$B:$D,3,0))</f>
        <v>3000000</v>
      </c>
      <c r="O7113">
        <v>0</v>
      </c>
      <c r="P7113" s="3">
        <f>N7113*O7113%*CSDL[[#This Row],[SỐ LƯỢNG]]</f>
        <v>0</v>
      </c>
      <c r="Q7113" s="3">
        <f t="shared" si="3281"/>
        <v>3000000</v>
      </c>
    </row>
    <row r="7114" spans="1:17" x14ac:dyDescent="0.3">
      <c r="A7114" s="23" t="str">
        <f>A7113</f>
        <v>06/03/2019</v>
      </c>
      <c r="B7114" s="8" t="str">
        <f>B7113</f>
        <v>06/03/2019</v>
      </c>
      <c r="C7114" s="8">
        <v>3</v>
      </c>
      <c r="D7114" s="8" t="str">
        <f>D7113</f>
        <v>DH11154</v>
      </c>
      <c r="E7114" s="8" t="str">
        <f>E7113</f>
        <v>anh.hong</v>
      </c>
      <c r="F7114" s="8" t="str">
        <f>VLOOKUP(E7114,'DANH MỤC'!$F:$G,2,0)</f>
        <v>Nhóm 1</v>
      </c>
      <c r="G7114" s="8" t="str">
        <f>G7113</f>
        <v>KH0422</v>
      </c>
      <c r="H7114" t="str">
        <f>VLOOKUP(G7114,'DANH MỤC'!$I:$K,2,0)</f>
        <v>KH 0422</v>
      </c>
      <c r="I7114" t="str">
        <f>VLOOKUP(G7114,'DANH MỤC'!$I:$K,3,0)</f>
        <v>Phú Thọ</v>
      </c>
      <c r="J7114" s="8" t="s">
        <v>5944</v>
      </c>
      <c r="K7114" t="str">
        <f>VLOOKUP(J7114,'DANH MỤC'!$A$1:$B$19,2,0)</f>
        <v>Hàng tặng 0001</v>
      </c>
      <c r="L7114" t="s">
        <v>24</v>
      </c>
      <c r="M7114">
        <v>2</v>
      </c>
      <c r="N7114" s="3">
        <f>IF(LEFT(K7114,1)="S",VLOOKUP(K7114,'DANH MỤC'!$B:$D,2,0),VLOOKUP(K7114,'DANH MỤC'!$B:$D,3,0))</f>
        <v>200000</v>
      </c>
      <c r="O7114">
        <v>100</v>
      </c>
      <c r="P7114" s="3">
        <f>N7114*O7114%*CSDL[[#This Row],[SỐ LƯỢNG]]</f>
        <v>400000</v>
      </c>
      <c r="Q7114" s="3">
        <f t="shared" si="3281"/>
        <v>0</v>
      </c>
    </row>
    <row r="7115" spans="1:17" x14ac:dyDescent="0.3">
      <c r="A7115" s="23" t="s">
        <v>3952</v>
      </c>
      <c r="B7115" s="8" t="s">
        <v>3952</v>
      </c>
      <c r="C7115" s="8">
        <v>3</v>
      </c>
      <c r="D7115" s="8" t="s">
        <v>3967</v>
      </c>
      <c r="E7115" s="8" t="s">
        <v>13816</v>
      </c>
      <c r="F7115" s="8" t="str">
        <f>VLOOKUP(E7115,'DANH MỤC'!$F:$G,2,0)</f>
        <v>Nhóm 1</v>
      </c>
      <c r="G7115" s="8" t="s">
        <v>8770</v>
      </c>
      <c r="H7115" t="str">
        <f>VLOOKUP(G7115,'DANH MỤC'!$I:$K,2,0)</f>
        <v>KH 2799</v>
      </c>
      <c r="I7115" t="str">
        <f>VLOOKUP(G7115,'DANH MỤC'!$I:$K,3,0)</f>
        <v>Bắc Ninh</v>
      </c>
      <c r="J7115" s="8" t="s">
        <v>5941</v>
      </c>
      <c r="K7115" t="str">
        <f>VLOOKUP(J7115,'DANH MỤC'!$A$1:$B$19,2,0)</f>
        <v>Sản phẩm 0006</v>
      </c>
      <c r="L7115" t="s">
        <v>15</v>
      </c>
      <c r="M7115">
        <v>1</v>
      </c>
      <c r="N7115" s="3">
        <f>IF(LEFT(K7115,1)="S",VLOOKUP(K7115,'DANH MỤC'!$B:$D,2,0),VLOOKUP(K7115,'DANH MỤC'!$B:$D,3,0))</f>
        <v>800000</v>
      </c>
      <c r="O7115">
        <v>0</v>
      </c>
      <c r="P7115" s="3">
        <f>N7115*O7115%*CSDL[[#This Row],[SỐ LƯỢNG]]</f>
        <v>0</v>
      </c>
      <c r="Q7115" s="3">
        <f t="shared" si="3281"/>
        <v>800000</v>
      </c>
    </row>
    <row r="7116" spans="1:17" x14ac:dyDescent="0.3">
      <c r="A7116" s="23" t="str">
        <f>A7115</f>
        <v>06/03/2019</v>
      </c>
      <c r="B7116" s="8" t="str">
        <f>B7115</f>
        <v>06/03/2019</v>
      </c>
      <c r="C7116" s="8">
        <v>3</v>
      </c>
      <c r="D7116" s="8" t="str">
        <f>D7115</f>
        <v>DH11153</v>
      </c>
      <c r="E7116" s="8" t="str">
        <f>E7115</f>
        <v>luyen.dam</v>
      </c>
      <c r="F7116" s="8" t="str">
        <f>VLOOKUP(E7116,'DANH MỤC'!$F:$G,2,0)</f>
        <v>Nhóm 1</v>
      </c>
      <c r="G7116" s="8" t="str">
        <f>G7115</f>
        <v>KH2799</v>
      </c>
      <c r="H7116" t="str">
        <f>VLOOKUP(G7116,'DANH MỤC'!$I:$K,2,0)</f>
        <v>KH 2799</v>
      </c>
      <c r="I7116" t="str">
        <f>VLOOKUP(G7116,'DANH MỤC'!$I:$K,3,0)</f>
        <v>Bắc Ninh</v>
      </c>
      <c r="J7116" s="8" t="s">
        <v>5942</v>
      </c>
      <c r="K7116" t="str">
        <f>VLOOKUP(J7116,'DANH MỤC'!$A$1:$B$19,2,0)</f>
        <v>Sản phẩm 0007</v>
      </c>
      <c r="L7116" t="s">
        <v>15</v>
      </c>
      <c r="M7116">
        <v>1</v>
      </c>
      <c r="N7116" s="3">
        <f>IF(LEFT(K7116,1)="S",VLOOKUP(K7116,'DANH MỤC'!$B:$D,2,0),VLOOKUP(K7116,'DANH MỤC'!$B:$D,3,0))</f>
        <v>800000</v>
      </c>
      <c r="O7116">
        <v>0</v>
      </c>
      <c r="P7116" s="3">
        <f>N7116*O7116%*CSDL[[#This Row],[SỐ LƯỢNG]]</f>
        <v>0</v>
      </c>
      <c r="Q7116" s="3">
        <f t="shared" si="3281"/>
        <v>800000</v>
      </c>
    </row>
    <row r="7117" spans="1:17" x14ac:dyDescent="0.3">
      <c r="A7117" s="23" t="s">
        <v>3952</v>
      </c>
      <c r="B7117" s="8" t="s">
        <v>3952</v>
      </c>
      <c r="C7117" s="8">
        <v>3</v>
      </c>
      <c r="D7117" s="8" t="s">
        <v>3968</v>
      </c>
      <c r="E7117" s="8" t="s">
        <v>13823</v>
      </c>
      <c r="F7117" s="8" t="str">
        <f>VLOOKUP(E7117,'DANH MỤC'!$F:$G,2,0)</f>
        <v>Nhóm 1</v>
      </c>
      <c r="G7117" s="8" t="s">
        <v>8771</v>
      </c>
      <c r="H7117" t="str">
        <f>VLOOKUP(G7117,'DANH MỤC'!$I:$K,2,0)</f>
        <v>KH 2800</v>
      </c>
      <c r="I7117" t="str">
        <f>VLOOKUP(G7117,'DANH MỤC'!$I:$K,3,0)</f>
        <v>Gia Lai</v>
      </c>
      <c r="J7117" s="8" t="s">
        <v>5939</v>
      </c>
      <c r="K7117" t="str">
        <f>VLOOKUP(J7117,'DANH MỤC'!$A$1:$B$19,2,0)</f>
        <v>Sản phẩm 0001</v>
      </c>
      <c r="L7117" t="s">
        <v>15</v>
      </c>
      <c r="M7117">
        <v>1</v>
      </c>
      <c r="N7117" s="3">
        <f>IF(LEFT(K7117,1)="S",VLOOKUP(K7117,'DANH MỤC'!$B:$D,2,0),VLOOKUP(K7117,'DANH MỤC'!$B:$D,3,0))</f>
        <v>3000000</v>
      </c>
      <c r="O7117">
        <v>0</v>
      </c>
      <c r="P7117" s="3">
        <f>N7117*O7117%*CSDL[[#This Row],[SỐ LƯỢNG]]</f>
        <v>0</v>
      </c>
      <c r="Q7117" s="3">
        <f t="shared" si="3281"/>
        <v>3000000</v>
      </c>
    </row>
    <row r="7118" spans="1:17" x14ac:dyDescent="0.3">
      <c r="A7118" s="23" t="str">
        <f>A7117</f>
        <v>06/03/2019</v>
      </c>
      <c r="B7118" s="8" t="str">
        <f>B7117</f>
        <v>06/03/2019</v>
      </c>
      <c r="C7118" s="8">
        <v>3</v>
      </c>
      <c r="D7118" s="8" t="str">
        <f>D7117</f>
        <v>DH11152</v>
      </c>
      <c r="E7118" s="8" t="str">
        <f>E7117</f>
        <v>giang.nguyen</v>
      </c>
      <c r="F7118" s="8" t="str">
        <f>VLOOKUP(E7118,'DANH MỤC'!$F:$G,2,0)</f>
        <v>Nhóm 1</v>
      </c>
      <c r="G7118" s="8" t="str">
        <f>G7117</f>
        <v>KH2800</v>
      </c>
      <c r="H7118" t="str">
        <f>VLOOKUP(G7118,'DANH MỤC'!$I:$K,2,0)</f>
        <v>KH 2800</v>
      </c>
      <c r="I7118" t="str">
        <f>VLOOKUP(G7118,'DANH MỤC'!$I:$K,3,0)</f>
        <v>Gia Lai</v>
      </c>
      <c r="J7118" s="8" t="s">
        <v>5944</v>
      </c>
      <c r="K7118" t="str">
        <f>VLOOKUP(J7118,'DANH MỤC'!$A$1:$B$19,2,0)</f>
        <v>Hàng tặng 0001</v>
      </c>
      <c r="L7118" t="s">
        <v>24</v>
      </c>
      <c r="M7118">
        <v>2</v>
      </c>
      <c r="N7118" s="3">
        <f>IF(LEFT(K7118,1)="S",VLOOKUP(K7118,'DANH MỤC'!$B:$D,2,0),VLOOKUP(K7118,'DANH MỤC'!$B:$D,3,0))</f>
        <v>200000</v>
      </c>
      <c r="O7118">
        <v>100</v>
      </c>
      <c r="P7118" s="3">
        <f>N7118*O7118%*CSDL[[#This Row],[SỐ LƯỢNG]]</f>
        <v>400000</v>
      </c>
      <c r="Q7118" s="3">
        <f t="shared" si="3281"/>
        <v>0</v>
      </c>
    </row>
    <row r="7119" spans="1:17" x14ac:dyDescent="0.3">
      <c r="A7119" s="23" t="s">
        <v>3952</v>
      </c>
      <c r="B7119" s="8" t="s">
        <v>3952</v>
      </c>
      <c r="C7119" s="8">
        <v>3</v>
      </c>
      <c r="D7119" s="8" t="s">
        <v>3969</v>
      </c>
      <c r="E7119" s="8" t="s">
        <v>13836</v>
      </c>
      <c r="F7119" s="8" t="str">
        <f>VLOOKUP(E7119,'DANH MỤC'!$F:$G,2,0)</f>
        <v>Nhóm 2</v>
      </c>
      <c r="G7119" s="8" t="s">
        <v>7669</v>
      </c>
      <c r="H7119" t="str">
        <f>VLOOKUP(G7119,'DANH MỤC'!$I:$K,2,0)</f>
        <v>KH 1661</v>
      </c>
      <c r="I7119" t="str">
        <f>VLOOKUP(G7119,'DANH MỤC'!$I:$K,3,0)</f>
        <v>Cần Thơ</v>
      </c>
      <c r="J7119" s="8" t="s">
        <v>14</v>
      </c>
      <c r="K7119" t="str">
        <f>VLOOKUP(J7119,'DANH MỤC'!$A$1:$B$19,2,0)</f>
        <v>Sản phẩm 0004</v>
      </c>
      <c r="L7119" t="s">
        <v>15</v>
      </c>
      <c r="M7119">
        <v>30</v>
      </c>
      <c r="N7119" s="3">
        <f>IF(LEFT(K7119,1)="S",VLOOKUP(K7119,'DANH MỤC'!$B:$D,2,0),VLOOKUP(K7119,'DANH MỤC'!$B:$D,3,0))</f>
        <v>3500000</v>
      </c>
      <c r="O7119">
        <v>100</v>
      </c>
      <c r="P7119" s="3">
        <f>N7119*O7119%*CSDL[[#This Row],[SỐ LƯỢNG]]</f>
        <v>105000000</v>
      </c>
      <c r="Q7119" s="3">
        <f t="shared" si="3281"/>
        <v>0</v>
      </c>
    </row>
    <row r="7120" spans="1:17" x14ac:dyDescent="0.3">
      <c r="A7120" s="23" t="str">
        <f>A7119</f>
        <v>06/03/2019</v>
      </c>
      <c r="B7120" s="8" t="str">
        <f>B7119</f>
        <v>06/03/2019</v>
      </c>
      <c r="C7120" s="8">
        <v>3</v>
      </c>
      <c r="D7120" s="8" t="str">
        <f>D7119</f>
        <v>DH11151</v>
      </c>
      <c r="E7120" s="8" t="str">
        <f>E7119</f>
        <v>mai.hong</v>
      </c>
      <c r="F7120" s="8" t="str">
        <f>VLOOKUP(E7120,'DANH MỤC'!$F:$G,2,0)</f>
        <v>Nhóm 2</v>
      </c>
      <c r="G7120" s="8" t="str">
        <f>G7119</f>
        <v>KH1661</v>
      </c>
      <c r="H7120" t="str">
        <f>VLOOKUP(G7120,'DANH MỤC'!$I:$K,2,0)</f>
        <v>KH 1661</v>
      </c>
      <c r="I7120" t="str">
        <f>VLOOKUP(G7120,'DANH MỤC'!$I:$K,3,0)</f>
        <v>Cần Thơ</v>
      </c>
      <c r="J7120" s="8" t="s">
        <v>19</v>
      </c>
      <c r="K7120" t="str">
        <f>VLOOKUP(J7120,'DANH MỤC'!$A$1:$B$19,2,0)</f>
        <v>Sản phẩm 0003</v>
      </c>
      <c r="L7120" t="s">
        <v>15</v>
      </c>
      <c r="M7120">
        <v>4</v>
      </c>
      <c r="N7120" s="3">
        <f>IF(LEFT(K7120,1)="S",VLOOKUP(K7120,'DANH MỤC'!$B:$D,2,0),VLOOKUP(K7120,'DANH MỤC'!$B:$D,3,0))</f>
        <v>2500000</v>
      </c>
      <c r="O7120">
        <v>100</v>
      </c>
      <c r="P7120" s="3">
        <f>N7120*O7120%*CSDL[[#This Row],[SỐ LƯỢNG]]</f>
        <v>10000000</v>
      </c>
      <c r="Q7120" s="3">
        <f t="shared" si="3281"/>
        <v>0</v>
      </c>
    </row>
    <row r="7121" spans="1:17" x14ac:dyDescent="0.3">
      <c r="A7121" s="23" t="s">
        <v>3952</v>
      </c>
      <c r="B7121" s="8" t="s">
        <v>3952</v>
      </c>
      <c r="C7121" s="8">
        <v>3</v>
      </c>
      <c r="D7121" s="8" t="s">
        <v>3970</v>
      </c>
      <c r="E7121" s="8" t="s">
        <v>13836</v>
      </c>
      <c r="F7121" s="8" t="str">
        <f>VLOOKUP(E7121,'DANH MỤC'!$F:$G,2,0)</f>
        <v>Nhóm 2</v>
      </c>
      <c r="G7121" s="8" t="s">
        <v>7669</v>
      </c>
      <c r="H7121" t="str">
        <f>VLOOKUP(G7121,'DANH MỤC'!$I:$K,2,0)</f>
        <v>KH 1661</v>
      </c>
      <c r="I7121" t="str">
        <f>VLOOKUP(G7121,'DANH MỤC'!$I:$K,3,0)</f>
        <v>Cần Thơ</v>
      </c>
      <c r="J7121" s="8" t="s">
        <v>19</v>
      </c>
      <c r="K7121" t="str">
        <f>VLOOKUP(J7121,'DANH MỤC'!$A$1:$B$19,2,0)</f>
        <v>Sản phẩm 0003</v>
      </c>
      <c r="L7121" t="s">
        <v>15</v>
      </c>
      <c r="M7121">
        <v>156</v>
      </c>
      <c r="N7121" s="3">
        <f>IF(LEFT(K7121,1)="S",VLOOKUP(K7121,'DANH MỤC'!$B:$D,2,0),VLOOKUP(K7121,'DANH MỤC'!$B:$D,3,0))</f>
        <v>2500000</v>
      </c>
      <c r="O7121">
        <v>25</v>
      </c>
      <c r="P7121" s="3">
        <f>N7121*O7121%*CSDL[[#This Row],[SỐ LƯỢNG]]</f>
        <v>97500000</v>
      </c>
      <c r="Q7121" s="3">
        <f t="shared" si="3281"/>
        <v>292500000</v>
      </c>
    </row>
    <row r="7122" spans="1:17" x14ac:dyDescent="0.3">
      <c r="A7122" s="23" t="str">
        <f t="shared" ref="A7122:A7126" si="3282">A7121</f>
        <v>06/03/2019</v>
      </c>
      <c r="B7122" s="8" t="str">
        <f t="shared" ref="B7122:B7126" si="3283">B7121</f>
        <v>06/03/2019</v>
      </c>
      <c r="C7122" s="8">
        <v>3</v>
      </c>
      <c r="D7122" s="8" t="str">
        <f t="shared" ref="D7122:D7126" si="3284">D7121</f>
        <v>DH11150</v>
      </c>
      <c r="E7122" s="8" t="str">
        <f t="shared" ref="E7122:E7126" si="3285">E7121</f>
        <v>mai.hong</v>
      </c>
      <c r="F7122" s="8" t="str">
        <f>VLOOKUP(E7122,'DANH MỤC'!$F:$G,2,0)</f>
        <v>Nhóm 2</v>
      </c>
      <c r="G7122" s="8" t="str">
        <f t="shared" ref="G7122:G7126" si="3286">G7121</f>
        <v>KH1661</v>
      </c>
      <c r="H7122" t="str">
        <f>VLOOKUP(G7122,'DANH MỤC'!$I:$K,2,0)</f>
        <v>KH 1661</v>
      </c>
      <c r="I7122" t="str">
        <f>VLOOKUP(G7122,'DANH MỤC'!$I:$K,3,0)</f>
        <v>Cần Thơ</v>
      </c>
      <c r="J7122" s="8" t="s">
        <v>14</v>
      </c>
      <c r="K7122" t="str">
        <f>VLOOKUP(J7122,'DANH MỤC'!$A$1:$B$19,2,0)</f>
        <v>Sản phẩm 0004</v>
      </c>
      <c r="L7122" t="s">
        <v>15</v>
      </c>
      <c r="M7122">
        <v>96</v>
      </c>
      <c r="N7122" s="3">
        <f>IF(LEFT(K7122,1)="S",VLOOKUP(K7122,'DANH MỤC'!$B:$D,2,0),VLOOKUP(K7122,'DANH MỤC'!$B:$D,3,0))</f>
        <v>3500000</v>
      </c>
      <c r="O7122">
        <v>25</v>
      </c>
      <c r="P7122" s="3">
        <f>N7122*O7122%*CSDL[[#This Row],[SỐ LƯỢNG]]</f>
        <v>84000000</v>
      </c>
      <c r="Q7122" s="3">
        <f t="shared" si="3281"/>
        <v>252000000</v>
      </c>
    </row>
    <row r="7123" spans="1:17" x14ac:dyDescent="0.3">
      <c r="A7123" s="23" t="str">
        <f t="shared" si="3282"/>
        <v>06/03/2019</v>
      </c>
      <c r="B7123" s="8" t="str">
        <f t="shared" si="3283"/>
        <v>06/03/2019</v>
      </c>
      <c r="C7123" s="8">
        <v>3</v>
      </c>
      <c r="D7123" s="8" t="str">
        <f t="shared" si="3284"/>
        <v>DH11150</v>
      </c>
      <c r="E7123" s="8" t="str">
        <f t="shared" si="3285"/>
        <v>mai.hong</v>
      </c>
      <c r="F7123" s="8" t="str">
        <f>VLOOKUP(E7123,'DANH MỤC'!$F:$G,2,0)</f>
        <v>Nhóm 2</v>
      </c>
      <c r="G7123" s="8" t="str">
        <f t="shared" si="3286"/>
        <v>KH1661</v>
      </c>
      <c r="H7123" t="str">
        <f>VLOOKUP(G7123,'DANH MỤC'!$I:$K,2,0)</f>
        <v>KH 1661</v>
      </c>
      <c r="I7123" t="str">
        <f>VLOOKUP(G7123,'DANH MỤC'!$I:$K,3,0)</f>
        <v>Cần Thơ</v>
      </c>
      <c r="J7123" s="8" t="s">
        <v>5940</v>
      </c>
      <c r="K7123" t="str">
        <f>VLOOKUP(J7123,'DANH MỤC'!$A$1:$B$19,2,0)</f>
        <v>Sản phẩm 0002</v>
      </c>
      <c r="L7123" t="s">
        <v>15</v>
      </c>
      <c r="M7123">
        <v>36</v>
      </c>
      <c r="N7123" s="3">
        <f>IF(LEFT(K7123,1)="S",VLOOKUP(K7123,'DANH MỤC'!$B:$D,2,0),VLOOKUP(K7123,'DANH MỤC'!$B:$D,3,0))</f>
        <v>2000000</v>
      </c>
      <c r="O7123">
        <v>25</v>
      </c>
      <c r="P7123" s="3">
        <f>N7123*O7123%*CSDL[[#This Row],[SỐ LƯỢNG]]</f>
        <v>18000000</v>
      </c>
      <c r="Q7123" s="3">
        <f t="shared" si="3281"/>
        <v>54000000</v>
      </c>
    </row>
    <row r="7124" spans="1:17" x14ac:dyDescent="0.3">
      <c r="A7124" s="23" t="str">
        <f t="shared" si="3282"/>
        <v>06/03/2019</v>
      </c>
      <c r="B7124" s="8" t="str">
        <f t="shared" si="3283"/>
        <v>06/03/2019</v>
      </c>
      <c r="C7124" s="8">
        <v>3</v>
      </c>
      <c r="D7124" s="8" t="str">
        <f t="shared" si="3284"/>
        <v>DH11150</v>
      </c>
      <c r="E7124" s="8" t="str">
        <f t="shared" si="3285"/>
        <v>mai.hong</v>
      </c>
      <c r="F7124" s="8" t="str">
        <f>VLOOKUP(E7124,'DANH MỤC'!$F:$G,2,0)</f>
        <v>Nhóm 2</v>
      </c>
      <c r="G7124" s="8" t="str">
        <f t="shared" si="3286"/>
        <v>KH1661</v>
      </c>
      <c r="H7124" t="str">
        <f>VLOOKUP(G7124,'DANH MỤC'!$I:$K,2,0)</f>
        <v>KH 1661</v>
      </c>
      <c r="I7124" t="str">
        <f>VLOOKUP(G7124,'DANH MỤC'!$I:$K,3,0)</f>
        <v>Cần Thơ</v>
      </c>
      <c r="J7124" s="8" t="s">
        <v>5939</v>
      </c>
      <c r="K7124" t="str">
        <f>VLOOKUP(J7124,'DANH MỤC'!$A$1:$B$19,2,0)</f>
        <v>Sản phẩm 0001</v>
      </c>
      <c r="L7124" t="s">
        <v>15</v>
      </c>
      <c r="M7124">
        <v>36</v>
      </c>
      <c r="N7124" s="3">
        <f>IF(LEFT(K7124,1)="S",VLOOKUP(K7124,'DANH MỤC'!$B:$D,2,0),VLOOKUP(K7124,'DANH MỤC'!$B:$D,3,0))</f>
        <v>3000000</v>
      </c>
      <c r="O7124">
        <v>25</v>
      </c>
      <c r="P7124" s="3">
        <f>N7124*O7124%*CSDL[[#This Row],[SỐ LƯỢNG]]</f>
        <v>27000000</v>
      </c>
      <c r="Q7124" s="3">
        <f t="shared" si="3281"/>
        <v>81000000</v>
      </c>
    </row>
    <row r="7125" spans="1:17" x14ac:dyDescent="0.3">
      <c r="A7125" s="23" t="str">
        <f t="shared" si="3282"/>
        <v>06/03/2019</v>
      </c>
      <c r="B7125" s="8" t="str">
        <f t="shared" si="3283"/>
        <v>06/03/2019</v>
      </c>
      <c r="C7125" s="8">
        <v>3</v>
      </c>
      <c r="D7125" s="8" t="str">
        <f t="shared" si="3284"/>
        <v>DH11150</v>
      </c>
      <c r="E7125" s="8" t="str">
        <f t="shared" si="3285"/>
        <v>mai.hong</v>
      </c>
      <c r="F7125" s="8" t="str">
        <f>VLOOKUP(E7125,'DANH MỤC'!$F:$G,2,0)</f>
        <v>Nhóm 2</v>
      </c>
      <c r="G7125" s="8" t="str">
        <f t="shared" si="3286"/>
        <v>KH1661</v>
      </c>
      <c r="H7125" t="str">
        <f>VLOOKUP(G7125,'DANH MỤC'!$I:$K,2,0)</f>
        <v>KH 1661</v>
      </c>
      <c r="I7125" t="str">
        <f>VLOOKUP(G7125,'DANH MỤC'!$I:$K,3,0)</f>
        <v>Cần Thơ</v>
      </c>
      <c r="J7125" s="8" t="s">
        <v>14</v>
      </c>
      <c r="K7125" t="str">
        <f>VLOOKUP(J7125,'DANH MỤC'!$A$1:$B$19,2,0)</f>
        <v>Sản phẩm 0004</v>
      </c>
      <c r="L7125" t="s">
        <v>15</v>
      </c>
      <c r="M7125">
        <v>42</v>
      </c>
      <c r="N7125" s="3">
        <f>IF(LEFT(K7125,1)="S",VLOOKUP(K7125,'DANH MỤC'!$B:$D,2,0),VLOOKUP(K7125,'DANH MỤC'!$B:$D,3,0))</f>
        <v>3500000</v>
      </c>
      <c r="O7125">
        <v>100</v>
      </c>
      <c r="P7125" s="3">
        <f>N7125*O7125%*CSDL[[#This Row],[SỐ LƯỢNG]]</f>
        <v>147000000</v>
      </c>
      <c r="Q7125" s="3">
        <f t="shared" si="3281"/>
        <v>0</v>
      </c>
    </row>
    <row r="7126" spans="1:17" x14ac:dyDescent="0.3">
      <c r="A7126" s="23" t="str">
        <f t="shared" si="3282"/>
        <v>06/03/2019</v>
      </c>
      <c r="B7126" s="8" t="str">
        <f t="shared" si="3283"/>
        <v>06/03/2019</v>
      </c>
      <c r="C7126" s="8">
        <v>3</v>
      </c>
      <c r="D7126" s="8" t="str">
        <f t="shared" si="3284"/>
        <v>DH11150</v>
      </c>
      <c r="E7126" s="8" t="str">
        <f t="shared" si="3285"/>
        <v>mai.hong</v>
      </c>
      <c r="F7126" s="8" t="str">
        <f>VLOOKUP(E7126,'DANH MỤC'!$F:$G,2,0)</f>
        <v>Nhóm 2</v>
      </c>
      <c r="G7126" s="8" t="str">
        <f t="shared" si="3286"/>
        <v>KH1661</v>
      </c>
      <c r="H7126" t="str">
        <f>VLOOKUP(G7126,'DANH MỤC'!$I:$K,2,0)</f>
        <v>KH 1661</v>
      </c>
      <c r="I7126" t="str">
        <f>VLOOKUP(G7126,'DANH MỤC'!$I:$K,3,0)</f>
        <v>Cần Thơ</v>
      </c>
      <c r="J7126" s="8" t="s">
        <v>5939</v>
      </c>
      <c r="K7126" t="str">
        <f>VLOOKUP(J7126,'DANH MỤC'!$A$1:$B$19,2,0)</f>
        <v>Sản phẩm 0001</v>
      </c>
      <c r="L7126" t="s">
        <v>15</v>
      </c>
      <c r="M7126">
        <v>12</v>
      </c>
      <c r="N7126" s="3">
        <f>IF(LEFT(K7126,1)="S",VLOOKUP(K7126,'DANH MỤC'!$B:$D,2,0),VLOOKUP(K7126,'DANH MỤC'!$B:$D,3,0))</f>
        <v>3000000</v>
      </c>
      <c r="O7126">
        <v>100</v>
      </c>
      <c r="P7126" s="3">
        <f>N7126*O7126%*CSDL[[#This Row],[SỐ LƯỢNG]]</f>
        <v>36000000</v>
      </c>
      <c r="Q7126" s="3">
        <f t="shared" si="3281"/>
        <v>0</v>
      </c>
    </row>
    <row r="7127" spans="1:17" x14ac:dyDescent="0.3">
      <c r="A7127" s="23" t="s">
        <v>3952</v>
      </c>
      <c r="B7127" s="8" t="s">
        <v>3952</v>
      </c>
      <c r="C7127" s="8">
        <v>3</v>
      </c>
      <c r="D7127" s="8" t="s">
        <v>3971</v>
      </c>
      <c r="E7127" s="8" t="s">
        <v>13821</v>
      </c>
      <c r="F7127" s="8" t="str">
        <f>VLOOKUP(E7127,'DANH MỤC'!$F:$G,2,0)</f>
        <v>Nhóm 1</v>
      </c>
      <c r="G7127" s="8" t="s">
        <v>7233</v>
      </c>
      <c r="H7127" t="str">
        <f>VLOOKUP(G7127,'DANH MỤC'!$I:$K,2,0)</f>
        <v>KH 1210</v>
      </c>
      <c r="I7127" t="str">
        <f>VLOOKUP(G7127,'DANH MỤC'!$I:$K,3,0)</f>
        <v>Nghệ An</v>
      </c>
      <c r="J7127" s="8" t="s">
        <v>14</v>
      </c>
      <c r="K7127" t="str">
        <f>VLOOKUP(J7127,'DANH MỤC'!$A$1:$B$19,2,0)</f>
        <v>Sản phẩm 0004</v>
      </c>
      <c r="L7127" t="s">
        <v>15</v>
      </c>
      <c r="M7127">
        <v>1</v>
      </c>
      <c r="N7127" s="3">
        <f>IF(LEFT(K7127,1)="S",VLOOKUP(K7127,'DANH MỤC'!$B:$D,2,0),VLOOKUP(K7127,'DANH MỤC'!$B:$D,3,0))</f>
        <v>3500000</v>
      </c>
      <c r="O7127">
        <v>0</v>
      </c>
      <c r="P7127" s="3">
        <f>N7127*O7127%*CSDL[[#This Row],[SỐ LƯỢNG]]</f>
        <v>0</v>
      </c>
      <c r="Q7127" s="3">
        <f t="shared" si="3281"/>
        <v>3500000</v>
      </c>
    </row>
    <row r="7128" spans="1:17" x14ac:dyDescent="0.3">
      <c r="A7128" s="23" t="str">
        <f>A7127</f>
        <v>06/03/2019</v>
      </c>
      <c r="B7128" s="8" t="str">
        <f>B7127</f>
        <v>06/03/2019</v>
      </c>
      <c r="C7128" s="8">
        <v>3</v>
      </c>
      <c r="D7128" s="8" t="str">
        <f>D7127</f>
        <v>DH11149</v>
      </c>
      <c r="E7128" s="8" t="str">
        <f>E7127</f>
        <v>thu.le</v>
      </c>
      <c r="F7128" s="8" t="str">
        <f>VLOOKUP(E7128,'DANH MỤC'!$F:$G,2,0)</f>
        <v>Nhóm 1</v>
      </c>
      <c r="G7128" s="8" t="str">
        <f>G7127</f>
        <v>KH1210</v>
      </c>
      <c r="H7128" t="str">
        <f>VLOOKUP(G7128,'DANH MỤC'!$I:$K,2,0)</f>
        <v>KH 1210</v>
      </c>
      <c r="I7128" t="str">
        <f>VLOOKUP(G7128,'DANH MỤC'!$I:$K,3,0)</f>
        <v>Nghệ An</v>
      </c>
      <c r="J7128" s="8" t="s">
        <v>5944</v>
      </c>
      <c r="K7128" t="str">
        <f>VLOOKUP(J7128,'DANH MỤC'!$A$1:$B$19,2,0)</f>
        <v>Hàng tặng 0001</v>
      </c>
      <c r="L7128" t="s">
        <v>24</v>
      </c>
      <c r="M7128">
        <v>2</v>
      </c>
      <c r="N7128" s="3">
        <f>IF(LEFT(K7128,1)="S",VLOOKUP(K7128,'DANH MỤC'!$B:$D,2,0),VLOOKUP(K7128,'DANH MỤC'!$B:$D,3,0))</f>
        <v>200000</v>
      </c>
      <c r="O7128">
        <v>100</v>
      </c>
      <c r="P7128" s="3">
        <f>N7128*O7128%*CSDL[[#This Row],[SỐ LƯỢNG]]</f>
        <v>400000</v>
      </c>
      <c r="Q7128" s="3">
        <f t="shared" si="3281"/>
        <v>0</v>
      </c>
    </row>
    <row r="7129" spans="1:17" x14ac:dyDescent="0.3">
      <c r="A7129" s="23" t="s">
        <v>3952</v>
      </c>
      <c r="B7129" s="8" t="s">
        <v>3952</v>
      </c>
      <c r="C7129" s="8">
        <v>3</v>
      </c>
      <c r="D7129" s="8" t="s">
        <v>3972</v>
      </c>
      <c r="E7129" s="8" t="s">
        <v>13839</v>
      </c>
      <c r="F7129" s="8" t="str">
        <f>VLOOKUP(E7129,'DANH MỤC'!$F:$G,2,0)</f>
        <v>Nhóm 2</v>
      </c>
      <c r="G7129" s="8" t="s">
        <v>7525</v>
      </c>
      <c r="H7129" t="str">
        <f>VLOOKUP(G7129,'DANH MỤC'!$I:$K,2,0)</f>
        <v>KH 1514</v>
      </c>
      <c r="I7129" t="str">
        <f>VLOOKUP(G7129,'DANH MỤC'!$I:$K,3,0)</f>
        <v>Quảng Nam</v>
      </c>
      <c r="J7129" s="8" t="s">
        <v>5939</v>
      </c>
      <c r="K7129" t="str">
        <f>VLOOKUP(J7129,'DANH MỤC'!$A$1:$B$19,2,0)</f>
        <v>Sản phẩm 0001</v>
      </c>
      <c r="L7129" t="s">
        <v>15</v>
      </c>
      <c r="M7129">
        <v>1</v>
      </c>
      <c r="N7129" s="3">
        <f>IF(LEFT(K7129,1)="S",VLOOKUP(K7129,'DANH MỤC'!$B:$D,2,0),VLOOKUP(K7129,'DANH MỤC'!$B:$D,3,0))</f>
        <v>3000000</v>
      </c>
      <c r="O7129">
        <v>0</v>
      </c>
      <c r="P7129" s="3">
        <f>N7129*O7129%*CSDL[[#This Row],[SỐ LƯỢNG]]</f>
        <v>0</v>
      </c>
      <c r="Q7129" s="3">
        <f t="shared" si="3281"/>
        <v>3000000</v>
      </c>
    </row>
    <row r="7130" spans="1:17" x14ac:dyDescent="0.3">
      <c r="A7130" s="23" t="str">
        <f>A7129</f>
        <v>06/03/2019</v>
      </c>
      <c r="B7130" s="8" t="str">
        <f>B7129</f>
        <v>06/03/2019</v>
      </c>
      <c r="C7130" s="8">
        <v>3</v>
      </c>
      <c r="D7130" s="8" t="str">
        <f>D7129</f>
        <v>DH11148</v>
      </c>
      <c r="E7130" s="8" t="str">
        <f>E7129</f>
        <v>hang.dinh</v>
      </c>
      <c r="F7130" s="8" t="str">
        <f>VLOOKUP(E7130,'DANH MỤC'!$F:$G,2,0)</f>
        <v>Nhóm 2</v>
      </c>
      <c r="G7130" s="8" t="str">
        <f>G7129</f>
        <v>KH1514</v>
      </c>
      <c r="H7130" t="str">
        <f>VLOOKUP(G7130,'DANH MỤC'!$I:$K,2,0)</f>
        <v>KH 1514</v>
      </c>
      <c r="I7130" t="str">
        <f>VLOOKUP(G7130,'DANH MỤC'!$I:$K,3,0)</f>
        <v>Quảng Nam</v>
      </c>
      <c r="J7130" s="8" t="s">
        <v>5944</v>
      </c>
      <c r="K7130" t="str">
        <f>VLOOKUP(J7130,'DANH MỤC'!$A$1:$B$19,2,0)</f>
        <v>Hàng tặng 0001</v>
      </c>
      <c r="L7130" t="s">
        <v>24</v>
      </c>
      <c r="M7130">
        <v>2</v>
      </c>
      <c r="N7130" s="3">
        <f>IF(LEFT(K7130,1)="S",VLOOKUP(K7130,'DANH MỤC'!$B:$D,2,0),VLOOKUP(K7130,'DANH MỤC'!$B:$D,3,0))</f>
        <v>200000</v>
      </c>
      <c r="O7130">
        <v>100</v>
      </c>
      <c r="P7130" s="3">
        <f>N7130*O7130%*CSDL[[#This Row],[SỐ LƯỢNG]]</f>
        <v>400000</v>
      </c>
      <c r="Q7130" s="3">
        <f t="shared" si="3281"/>
        <v>0</v>
      </c>
    </row>
    <row r="7131" spans="1:17" x14ac:dyDescent="0.3">
      <c r="A7131" s="23" t="s">
        <v>3952</v>
      </c>
      <c r="B7131" s="8" t="s">
        <v>3952</v>
      </c>
      <c r="C7131" s="8">
        <v>3</v>
      </c>
      <c r="D7131" s="8" t="s">
        <v>3973</v>
      </c>
      <c r="E7131" s="8" t="s">
        <v>13821</v>
      </c>
      <c r="F7131" s="8" t="str">
        <f>VLOOKUP(E7131,'DANH MỤC'!$F:$G,2,0)</f>
        <v>Nhóm 1</v>
      </c>
      <c r="G7131" s="8" t="s">
        <v>8772</v>
      </c>
      <c r="H7131" t="str">
        <f>VLOOKUP(G7131,'DANH MỤC'!$I:$K,2,0)</f>
        <v>KH 2801</v>
      </c>
      <c r="I7131" t="str">
        <f>VLOOKUP(G7131,'DANH MỤC'!$I:$K,3,0)</f>
        <v>Bến Tre</v>
      </c>
      <c r="J7131" s="8" t="s">
        <v>5941</v>
      </c>
      <c r="K7131" t="str">
        <f>VLOOKUP(J7131,'DANH MỤC'!$A$1:$B$19,2,0)</f>
        <v>Sản phẩm 0006</v>
      </c>
      <c r="L7131" t="s">
        <v>15</v>
      </c>
      <c r="M7131">
        <v>1</v>
      </c>
      <c r="N7131" s="3">
        <f>IF(LEFT(K7131,1)="S",VLOOKUP(K7131,'DANH MỤC'!$B:$D,2,0),VLOOKUP(K7131,'DANH MỤC'!$B:$D,3,0))</f>
        <v>800000</v>
      </c>
      <c r="O7131">
        <v>0</v>
      </c>
      <c r="P7131" s="3">
        <f>N7131*O7131%*CSDL[[#This Row],[SỐ LƯỢNG]]</f>
        <v>0</v>
      </c>
      <c r="Q7131" s="3">
        <f t="shared" si="3281"/>
        <v>800000</v>
      </c>
    </row>
    <row r="7132" spans="1:17" x14ac:dyDescent="0.3">
      <c r="A7132" s="23" t="str">
        <f t="shared" ref="A7132:A7133" si="3287">A7131</f>
        <v>06/03/2019</v>
      </c>
      <c r="B7132" s="8" t="str">
        <f t="shared" ref="B7132:B7133" si="3288">B7131</f>
        <v>06/03/2019</v>
      </c>
      <c r="C7132" s="8">
        <v>3</v>
      </c>
      <c r="D7132" s="8" t="str">
        <f t="shared" ref="D7132:D7133" si="3289">D7131</f>
        <v>DH11147</v>
      </c>
      <c r="E7132" s="8" t="str">
        <f t="shared" ref="E7132:E7133" si="3290">E7131</f>
        <v>thu.le</v>
      </c>
      <c r="F7132" s="8" t="str">
        <f>VLOOKUP(E7132,'DANH MỤC'!$F:$G,2,0)</f>
        <v>Nhóm 1</v>
      </c>
      <c r="G7132" s="8" t="str">
        <f t="shared" ref="G7132:G7133" si="3291">G7131</f>
        <v>KH2801</v>
      </c>
      <c r="H7132" t="str">
        <f>VLOOKUP(G7132,'DANH MỤC'!$I:$K,2,0)</f>
        <v>KH 2801</v>
      </c>
      <c r="I7132" t="str">
        <f>VLOOKUP(G7132,'DANH MỤC'!$I:$K,3,0)</f>
        <v>Bến Tre</v>
      </c>
      <c r="J7132" s="8" t="s">
        <v>5942</v>
      </c>
      <c r="K7132" t="str">
        <f>VLOOKUP(J7132,'DANH MỤC'!$A$1:$B$19,2,0)</f>
        <v>Sản phẩm 0007</v>
      </c>
      <c r="L7132" t="s">
        <v>15</v>
      </c>
      <c r="M7132">
        <v>1</v>
      </c>
      <c r="N7132" s="3">
        <f>IF(LEFT(K7132,1)="S",VLOOKUP(K7132,'DANH MỤC'!$B:$D,2,0),VLOOKUP(K7132,'DANH MỤC'!$B:$D,3,0))</f>
        <v>800000</v>
      </c>
      <c r="O7132">
        <v>0</v>
      </c>
      <c r="P7132" s="3">
        <f>N7132*O7132%*CSDL[[#This Row],[SỐ LƯỢNG]]</f>
        <v>0</v>
      </c>
      <c r="Q7132" s="3">
        <f t="shared" si="3281"/>
        <v>800000</v>
      </c>
    </row>
    <row r="7133" spans="1:17" x14ac:dyDescent="0.3">
      <c r="A7133" s="23" t="str">
        <f t="shared" si="3287"/>
        <v>06/03/2019</v>
      </c>
      <c r="B7133" s="8" t="str">
        <f t="shared" si="3288"/>
        <v>06/03/2019</v>
      </c>
      <c r="C7133" s="8">
        <v>3</v>
      </c>
      <c r="D7133" s="8" t="str">
        <f t="shared" si="3289"/>
        <v>DH11147</v>
      </c>
      <c r="E7133" s="8" t="str">
        <f t="shared" si="3290"/>
        <v>thu.le</v>
      </c>
      <c r="F7133" s="8" t="str">
        <f>VLOOKUP(E7133,'DANH MỤC'!$F:$G,2,0)</f>
        <v>Nhóm 1</v>
      </c>
      <c r="G7133" s="8" t="str">
        <f t="shared" si="3291"/>
        <v>KH2801</v>
      </c>
      <c r="H7133" t="str">
        <f>VLOOKUP(G7133,'DANH MỤC'!$I:$K,2,0)</f>
        <v>KH 2801</v>
      </c>
      <c r="I7133" t="str">
        <f>VLOOKUP(G7133,'DANH MỤC'!$I:$K,3,0)</f>
        <v>Bến Tre</v>
      </c>
      <c r="J7133" s="8" t="s">
        <v>5949</v>
      </c>
      <c r="K7133" t="str">
        <f>VLOOKUP(J7133,'DANH MỤC'!$A$1:$B$19,2,0)</f>
        <v>Hàng tặng 0006</v>
      </c>
      <c r="L7133" t="s">
        <v>51</v>
      </c>
      <c r="M7133">
        <v>1</v>
      </c>
      <c r="N7133" s="3">
        <f>IF(LEFT(K7133,1)="S",VLOOKUP(K7133,'DANH MỤC'!$B:$D,2,0),VLOOKUP(K7133,'DANH MỤC'!$B:$D,3,0))</f>
        <v>400000</v>
      </c>
      <c r="O7133">
        <v>0</v>
      </c>
      <c r="P7133" s="3">
        <f>N7133*O7133%*CSDL[[#This Row],[SỐ LƯỢNG]]</f>
        <v>0</v>
      </c>
      <c r="Q7133" s="3">
        <f t="shared" si="3281"/>
        <v>400000</v>
      </c>
    </row>
    <row r="7134" spans="1:17" x14ac:dyDescent="0.3">
      <c r="A7134" s="23" t="s">
        <v>3952</v>
      </c>
      <c r="B7134" s="8" t="s">
        <v>3952</v>
      </c>
      <c r="C7134" s="8">
        <v>3</v>
      </c>
      <c r="D7134" s="8" t="s">
        <v>3974</v>
      </c>
      <c r="E7134" s="8" t="s">
        <v>13822</v>
      </c>
      <c r="F7134" s="8" t="str">
        <f>VLOOKUP(E7134,'DANH MỤC'!$F:$G,2,0)</f>
        <v>Nhóm 1</v>
      </c>
      <c r="G7134" s="8" t="s">
        <v>8773</v>
      </c>
      <c r="H7134" t="str">
        <f>VLOOKUP(G7134,'DANH MỤC'!$I:$K,2,0)</f>
        <v>KH 2802</v>
      </c>
      <c r="I7134" t="str">
        <f>VLOOKUP(G7134,'DANH MỤC'!$I:$K,3,0)</f>
        <v>Hà Giang</v>
      </c>
      <c r="J7134" s="8" t="s">
        <v>19</v>
      </c>
      <c r="K7134" t="str">
        <f>VLOOKUP(J7134,'DANH MỤC'!$A$1:$B$19,2,0)</f>
        <v>Sản phẩm 0003</v>
      </c>
      <c r="L7134" t="s">
        <v>15</v>
      </c>
      <c r="M7134">
        <v>1</v>
      </c>
      <c r="N7134" s="3">
        <f>IF(LEFT(K7134,1)="S",VLOOKUP(K7134,'DANH MỤC'!$B:$D,2,0),VLOOKUP(K7134,'DANH MỤC'!$B:$D,3,0))</f>
        <v>2500000</v>
      </c>
      <c r="O7134">
        <v>0</v>
      </c>
      <c r="P7134" s="3">
        <f>N7134*O7134%*CSDL[[#This Row],[SỐ LƯỢNG]]</f>
        <v>0</v>
      </c>
      <c r="Q7134" s="3">
        <f t="shared" si="3281"/>
        <v>2500000</v>
      </c>
    </row>
    <row r="7135" spans="1:17" x14ac:dyDescent="0.3">
      <c r="A7135" s="23" t="str">
        <f>A7134</f>
        <v>06/03/2019</v>
      </c>
      <c r="B7135" s="8" t="str">
        <f>B7134</f>
        <v>06/03/2019</v>
      </c>
      <c r="C7135" s="8">
        <v>3</v>
      </c>
      <c r="D7135" s="8" t="str">
        <f>D7134</f>
        <v>DH11146</v>
      </c>
      <c r="E7135" s="8" t="str">
        <f>E7134</f>
        <v>anh.hong</v>
      </c>
      <c r="F7135" s="8" t="str">
        <f>VLOOKUP(E7135,'DANH MỤC'!$F:$G,2,0)</f>
        <v>Nhóm 1</v>
      </c>
      <c r="G7135" s="8" t="str">
        <f>G7134</f>
        <v>KH2802</v>
      </c>
      <c r="H7135" t="str">
        <f>VLOOKUP(G7135,'DANH MỤC'!$I:$K,2,0)</f>
        <v>KH 2802</v>
      </c>
      <c r="I7135" t="str">
        <f>VLOOKUP(G7135,'DANH MỤC'!$I:$K,3,0)</f>
        <v>Hà Giang</v>
      </c>
      <c r="J7135" s="8" t="s">
        <v>5944</v>
      </c>
      <c r="K7135" t="str">
        <f>VLOOKUP(J7135,'DANH MỤC'!$A$1:$B$19,2,0)</f>
        <v>Hàng tặng 0001</v>
      </c>
      <c r="L7135" t="s">
        <v>24</v>
      </c>
      <c r="M7135">
        <v>2</v>
      </c>
      <c r="N7135" s="3">
        <f>IF(LEFT(K7135,1)="S",VLOOKUP(K7135,'DANH MỤC'!$B:$D,2,0),VLOOKUP(K7135,'DANH MỤC'!$B:$D,3,0))</f>
        <v>200000</v>
      </c>
      <c r="O7135">
        <v>100</v>
      </c>
      <c r="P7135" s="3">
        <f>N7135*O7135%*CSDL[[#This Row],[SỐ LƯỢNG]]</f>
        <v>400000</v>
      </c>
      <c r="Q7135" s="3">
        <f t="shared" si="3281"/>
        <v>0</v>
      </c>
    </row>
    <row r="7136" spans="1:17" x14ac:dyDescent="0.3">
      <c r="A7136" s="23" t="s">
        <v>3952</v>
      </c>
      <c r="B7136" s="8" t="s">
        <v>3952</v>
      </c>
      <c r="C7136" s="8">
        <v>3</v>
      </c>
      <c r="D7136" s="8" t="s">
        <v>3975</v>
      </c>
      <c r="E7136" s="8" t="s">
        <v>13833</v>
      </c>
      <c r="F7136" s="8" t="str">
        <f>VLOOKUP(E7136,'DANH MỤC'!$F:$G,2,0)</f>
        <v>Nhóm 2</v>
      </c>
      <c r="G7136" s="8" t="s">
        <v>8085</v>
      </c>
      <c r="H7136" t="str">
        <f>VLOOKUP(G7136,'DANH MỤC'!$I:$K,2,0)</f>
        <v>KH 2094</v>
      </c>
      <c r="I7136" t="str">
        <f>VLOOKUP(G7136,'DANH MỤC'!$I:$K,3,0)</f>
        <v>Lạng Sơn</v>
      </c>
      <c r="J7136" s="8" t="s">
        <v>5939</v>
      </c>
      <c r="K7136" t="str">
        <f>VLOOKUP(J7136,'DANH MỤC'!$A$1:$B$19,2,0)</f>
        <v>Sản phẩm 0001</v>
      </c>
      <c r="L7136" t="s">
        <v>15</v>
      </c>
      <c r="M7136">
        <v>1</v>
      </c>
      <c r="N7136" s="3">
        <f>IF(LEFT(K7136,1)="S",VLOOKUP(K7136,'DANH MỤC'!$B:$D,2,0),VLOOKUP(K7136,'DANH MỤC'!$B:$D,3,0))</f>
        <v>3000000</v>
      </c>
      <c r="O7136">
        <v>0</v>
      </c>
      <c r="P7136" s="3">
        <f>N7136*O7136%*CSDL[[#This Row],[SỐ LƯỢNG]]</f>
        <v>0</v>
      </c>
      <c r="Q7136" s="3">
        <f t="shared" si="3281"/>
        <v>3000000</v>
      </c>
    </row>
    <row r="7137" spans="1:17" x14ac:dyDescent="0.3">
      <c r="A7137" s="23" t="str">
        <f>A7136</f>
        <v>06/03/2019</v>
      </c>
      <c r="B7137" s="8" t="str">
        <f>B7136</f>
        <v>06/03/2019</v>
      </c>
      <c r="C7137" s="8">
        <v>3</v>
      </c>
      <c r="D7137" s="8" t="str">
        <f>D7136</f>
        <v>DH11145</v>
      </c>
      <c r="E7137" s="8" t="str">
        <f>E7136</f>
        <v>anh.nguyen</v>
      </c>
      <c r="F7137" s="8" t="str">
        <f>VLOOKUP(E7137,'DANH MỤC'!$F:$G,2,0)</f>
        <v>Nhóm 2</v>
      </c>
      <c r="G7137" s="8" t="str">
        <f>G7136</f>
        <v>KH2094</v>
      </c>
      <c r="H7137" t="str">
        <f>VLOOKUP(G7137,'DANH MỤC'!$I:$K,2,0)</f>
        <v>KH 2094</v>
      </c>
      <c r="I7137" t="str">
        <f>VLOOKUP(G7137,'DANH MỤC'!$I:$K,3,0)</f>
        <v>Lạng Sơn</v>
      </c>
      <c r="J7137" s="8" t="s">
        <v>5944</v>
      </c>
      <c r="K7137" t="str">
        <f>VLOOKUP(J7137,'DANH MỤC'!$A$1:$B$19,2,0)</f>
        <v>Hàng tặng 0001</v>
      </c>
      <c r="L7137" t="s">
        <v>24</v>
      </c>
      <c r="M7137">
        <v>2</v>
      </c>
      <c r="N7137" s="3">
        <f>IF(LEFT(K7137,1)="S",VLOOKUP(K7137,'DANH MỤC'!$B:$D,2,0),VLOOKUP(K7137,'DANH MỤC'!$B:$D,3,0))</f>
        <v>200000</v>
      </c>
      <c r="O7137">
        <v>100</v>
      </c>
      <c r="P7137" s="3">
        <f>N7137*O7137%*CSDL[[#This Row],[SỐ LƯỢNG]]</f>
        <v>400000</v>
      </c>
      <c r="Q7137" s="3">
        <f t="shared" si="3281"/>
        <v>0</v>
      </c>
    </row>
    <row r="7138" spans="1:17" x14ac:dyDescent="0.3">
      <c r="A7138" s="23" t="s">
        <v>3952</v>
      </c>
      <c r="B7138" s="8" t="s">
        <v>3952</v>
      </c>
      <c r="C7138" s="8">
        <v>3</v>
      </c>
      <c r="D7138" s="8" t="s">
        <v>3976</v>
      </c>
      <c r="E7138" s="8" t="s">
        <v>13819</v>
      </c>
      <c r="F7138" s="8" t="str">
        <f>VLOOKUP(E7138,'DANH MỤC'!$F:$G,2,0)</f>
        <v>Nhóm 1</v>
      </c>
      <c r="G7138" s="8" t="s">
        <v>8774</v>
      </c>
      <c r="H7138" t="str">
        <f>VLOOKUP(G7138,'DANH MỤC'!$I:$K,2,0)</f>
        <v>KH 2803</v>
      </c>
      <c r="I7138" t="str">
        <f>VLOOKUP(G7138,'DANH MỤC'!$I:$K,3,0)</f>
        <v>Bến Tre</v>
      </c>
      <c r="J7138" s="8" t="s">
        <v>5939</v>
      </c>
      <c r="K7138" t="str">
        <f>VLOOKUP(J7138,'DANH MỤC'!$A$1:$B$19,2,0)</f>
        <v>Sản phẩm 0001</v>
      </c>
      <c r="L7138" t="s">
        <v>15</v>
      </c>
      <c r="M7138">
        <v>1</v>
      </c>
      <c r="N7138" s="3">
        <f>IF(LEFT(K7138,1)="S",VLOOKUP(K7138,'DANH MỤC'!$B:$D,2,0),VLOOKUP(K7138,'DANH MỤC'!$B:$D,3,0))</f>
        <v>3000000</v>
      </c>
      <c r="O7138">
        <v>5</v>
      </c>
      <c r="P7138" s="3">
        <f>N7138*O7138%*CSDL[[#This Row],[SỐ LƯỢNG]]</f>
        <v>150000</v>
      </c>
      <c r="Q7138" s="3">
        <f t="shared" si="3281"/>
        <v>2850000</v>
      </c>
    </row>
    <row r="7139" spans="1:17" x14ac:dyDescent="0.3">
      <c r="A7139" s="23" t="s">
        <v>3952</v>
      </c>
      <c r="B7139" s="8" t="s">
        <v>3952</v>
      </c>
      <c r="C7139" s="8">
        <v>3</v>
      </c>
      <c r="D7139" s="8" t="s">
        <v>3977</v>
      </c>
      <c r="E7139" s="8" t="s">
        <v>13814</v>
      </c>
      <c r="F7139" s="8" t="str">
        <f>VLOOKUP(E7139,'DANH MỤC'!$F:$G,2,0)</f>
        <v>Nhóm 1</v>
      </c>
      <c r="G7139" s="8" t="s">
        <v>8775</v>
      </c>
      <c r="H7139" t="str">
        <f>VLOOKUP(G7139,'DANH MỤC'!$I:$K,2,0)</f>
        <v>KH 2804</v>
      </c>
      <c r="I7139" t="str">
        <f>VLOOKUP(G7139,'DANH MỤC'!$I:$K,3,0)</f>
        <v>Quảng Ninh</v>
      </c>
      <c r="J7139" s="8" t="s">
        <v>14</v>
      </c>
      <c r="K7139" t="str">
        <f>VLOOKUP(J7139,'DANH MỤC'!$A$1:$B$19,2,0)</f>
        <v>Sản phẩm 0004</v>
      </c>
      <c r="L7139" t="s">
        <v>15</v>
      </c>
      <c r="M7139">
        <v>1</v>
      </c>
      <c r="N7139" s="3">
        <f>IF(LEFT(K7139,1)="S",VLOOKUP(K7139,'DANH MỤC'!$B:$D,2,0),VLOOKUP(K7139,'DANH MỤC'!$B:$D,3,0))</f>
        <v>3500000</v>
      </c>
      <c r="O7139">
        <v>0</v>
      </c>
      <c r="P7139" s="3">
        <f>N7139*O7139%*CSDL[[#This Row],[SỐ LƯỢNG]]</f>
        <v>0</v>
      </c>
      <c r="Q7139" s="3">
        <f t="shared" si="3281"/>
        <v>3500000</v>
      </c>
    </row>
    <row r="7140" spans="1:17" x14ac:dyDescent="0.3">
      <c r="A7140" s="23" t="str">
        <f>A7139</f>
        <v>06/03/2019</v>
      </c>
      <c r="B7140" s="8" t="str">
        <f>B7139</f>
        <v>06/03/2019</v>
      </c>
      <c r="C7140" s="8">
        <v>3</v>
      </c>
      <c r="D7140" s="8" t="str">
        <f>D7139</f>
        <v>DH11142</v>
      </c>
      <c r="E7140" s="8" t="str">
        <f>E7139</f>
        <v>hai.vi</v>
      </c>
      <c r="F7140" s="8" t="str">
        <f>VLOOKUP(E7140,'DANH MỤC'!$F:$G,2,0)</f>
        <v>Nhóm 1</v>
      </c>
      <c r="G7140" s="8" t="str">
        <f>G7139</f>
        <v>KH2804</v>
      </c>
      <c r="H7140" t="str">
        <f>VLOOKUP(G7140,'DANH MỤC'!$I:$K,2,0)</f>
        <v>KH 2804</v>
      </c>
      <c r="I7140" t="str">
        <f>VLOOKUP(G7140,'DANH MỤC'!$I:$K,3,0)</f>
        <v>Quảng Ninh</v>
      </c>
      <c r="J7140" s="8" t="s">
        <v>5944</v>
      </c>
      <c r="K7140" t="str">
        <f>VLOOKUP(J7140,'DANH MỤC'!$A$1:$B$19,2,0)</f>
        <v>Hàng tặng 0001</v>
      </c>
      <c r="L7140" t="s">
        <v>24</v>
      </c>
      <c r="M7140">
        <v>2</v>
      </c>
      <c r="N7140" s="3">
        <f>IF(LEFT(K7140,1)="S",VLOOKUP(K7140,'DANH MỤC'!$B:$D,2,0),VLOOKUP(K7140,'DANH MỤC'!$B:$D,3,0))</f>
        <v>200000</v>
      </c>
      <c r="O7140">
        <v>100</v>
      </c>
      <c r="P7140" s="3">
        <f>N7140*O7140%*CSDL[[#This Row],[SỐ LƯỢNG]]</f>
        <v>400000</v>
      </c>
      <c r="Q7140" s="3">
        <f t="shared" si="3281"/>
        <v>0</v>
      </c>
    </row>
    <row r="7141" spans="1:17" x14ac:dyDescent="0.3">
      <c r="A7141" s="23" t="s">
        <v>3952</v>
      </c>
      <c r="B7141" s="8" t="s">
        <v>3952</v>
      </c>
      <c r="C7141" s="8">
        <v>3</v>
      </c>
      <c r="D7141" s="8" t="s">
        <v>3978</v>
      </c>
      <c r="E7141" s="8" t="s">
        <v>13834</v>
      </c>
      <c r="F7141" s="8" t="str">
        <f>VLOOKUP(E7141,'DANH MỤC'!$F:$G,2,0)</f>
        <v>Nhóm 2</v>
      </c>
      <c r="G7141" s="8" t="s">
        <v>7385</v>
      </c>
      <c r="H7141" t="str">
        <f>VLOOKUP(G7141,'DANH MỤC'!$I:$K,2,0)</f>
        <v>KH 1368</v>
      </c>
      <c r="I7141" t="str">
        <f>VLOOKUP(G7141,'DANH MỤC'!$I:$K,3,0)</f>
        <v>Vĩnh Long</v>
      </c>
      <c r="J7141" s="8" t="s">
        <v>14</v>
      </c>
      <c r="K7141" t="str">
        <f>VLOOKUP(J7141,'DANH MỤC'!$A$1:$B$19,2,0)</f>
        <v>Sản phẩm 0004</v>
      </c>
      <c r="L7141" t="s">
        <v>15</v>
      </c>
      <c r="M7141">
        <v>10</v>
      </c>
      <c r="N7141" s="3">
        <f>IF(LEFT(K7141,1)="S",VLOOKUP(K7141,'DANH MỤC'!$B:$D,2,0),VLOOKUP(K7141,'DANH MỤC'!$B:$D,3,0))</f>
        <v>3500000</v>
      </c>
      <c r="O7141">
        <v>100</v>
      </c>
      <c r="P7141" s="3">
        <f>N7141*O7141%*CSDL[[#This Row],[SỐ LƯỢNG]]</f>
        <v>35000000</v>
      </c>
      <c r="Q7141" s="3">
        <f t="shared" si="3281"/>
        <v>0</v>
      </c>
    </row>
    <row r="7142" spans="1:17" x14ac:dyDescent="0.3">
      <c r="A7142" s="23" t="str">
        <f t="shared" ref="A7142:A7144" si="3292">A7141</f>
        <v>06/03/2019</v>
      </c>
      <c r="B7142" s="8" t="str">
        <f t="shared" ref="B7142:B7144" si="3293">B7141</f>
        <v>06/03/2019</v>
      </c>
      <c r="C7142" s="8">
        <v>3</v>
      </c>
      <c r="D7142" s="8" t="str">
        <f t="shared" ref="D7142:D7144" si="3294">D7141</f>
        <v>DH11141</v>
      </c>
      <c r="E7142" s="8" t="str">
        <f t="shared" ref="E7142:E7144" si="3295">E7141</f>
        <v>huong.bich</v>
      </c>
      <c r="F7142" s="8" t="str">
        <f>VLOOKUP(E7142,'DANH MỤC'!$F:$G,2,0)</f>
        <v>Nhóm 2</v>
      </c>
      <c r="G7142" s="8" t="str">
        <f t="shared" ref="G7142:G7144" si="3296">G7141</f>
        <v>KH1368</v>
      </c>
      <c r="H7142" t="str">
        <f>VLOOKUP(G7142,'DANH MỤC'!$I:$K,2,0)</f>
        <v>KH 1368</v>
      </c>
      <c r="I7142" t="str">
        <f>VLOOKUP(G7142,'DANH MỤC'!$I:$K,3,0)</f>
        <v>Vĩnh Long</v>
      </c>
      <c r="J7142" s="8" t="s">
        <v>19</v>
      </c>
      <c r="K7142" t="str">
        <f>VLOOKUP(J7142,'DANH MỤC'!$A$1:$B$19,2,0)</f>
        <v>Sản phẩm 0003</v>
      </c>
      <c r="L7142" t="s">
        <v>15</v>
      </c>
      <c r="M7142">
        <v>24</v>
      </c>
      <c r="N7142" s="3">
        <f>IF(LEFT(K7142,1)="S",VLOOKUP(K7142,'DANH MỤC'!$B:$D,2,0),VLOOKUP(K7142,'DANH MỤC'!$B:$D,3,0))</f>
        <v>2500000</v>
      </c>
      <c r="O7142">
        <v>100</v>
      </c>
      <c r="P7142" s="3">
        <f>N7142*O7142%*CSDL[[#This Row],[SỐ LƯỢNG]]</f>
        <v>60000000</v>
      </c>
      <c r="Q7142" s="3">
        <f t="shared" si="3281"/>
        <v>0</v>
      </c>
    </row>
    <row r="7143" spans="1:17" x14ac:dyDescent="0.3">
      <c r="A7143" s="23" t="str">
        <f t="shared" si="3292"/>
        <v>06/03/2019</v>
      </c>
      <c r="B7143" s="8" t="str">
        <f t="shared" si="3293"/>
        <v>06/03/2019</v>
      </c>
      <c r="C7143" s="8">
        <v>3</v>
      </c>
      <c r="D7143" s="8" t="str">
        <f t="shared" si="3294"/>
        <v>DH11141</v>
      </c>
      <c r="E7143" s="8" t="str">
        <f t="shared" si="3295"/>
        <v>huong.bich</v>
      </c>
      <c r="F7143" s="8" t="str">
        <f>VLOOKUP(E7143,'DANH MỤC'!$F:$G,2,0)</f>
        <v>Nhóm 2</v>
      </c>
      <c r="G7143" s="8" t="str">
        <f t="shared" si="3296"/>
        <v>KH1368</v>
      </c>
      <c r="H7143" t="str">
        <f>VLOOKUP(G7143,'DANH MỤC'!$I:$K,2,0)</f>
        <v>KH 1368</v>
      </c>
      <c r="I7143" t="str">
        <f>VLOOKUP(G7143,'DANH MỤC'!$I:$K,3,0)</f>
        <v>Vĩnh Long</v>
      </c>
      <c r="J7143" s="8" t="s">
        <v>5939</v>
      </c>
      <c r="K7143" t="str">
        <f>VLOOKUP(J7143,'DANH MỤC'!$A$1:$B$19,2,0)</f>
        <v>Sản phẩm 0001</v>
      </c>
      <c r="L7143" t="s">
        <v>15</v>
      </c>
      <c r="M7143">
        <v>3</v>
      </c>
      <c r="N7143" s="3">
        <f>IF(LEFT(K7143,1)="S",VLOOKUP(K7143,'DANH MỤC'!$B:$D,2,0),VLOOKUP(K7143,'DANH MỤC'!$B:$D,3,0))</f>
        <v>3000000</v>
      </c>
      <c r="O7143">
        <v>100</v>
      </c>
      <c r="P7143" s="3">
        <f>N7143*O7143%*CSDL[[#This Row],[SỐ LƯỢNG]]</f>
        <v>9000000</v>
      </c>
      <c r="Q7143" s="3">
        <f t="shared" si="3281"/>
        <v>0</v>
      </c>
    </row>
    <row r="7144" spans="1:17" x14ac:dyDescent="0.3">
      <c r="A7144" s="23" t="str">
        <f t="shared" si="3292"/>
        <v>06/03/2019</v>
      </c>
      <c r="B7144" s="8" t="str">
        <f t="shared" si="3293"/>
        <v>06/03/2019</v>
      </c>
      <c r="C7144" s="8">
        <v>3</v>
      </c>
      <c r="D7144" s="8" t="str">
        <f t="shared" si="3294"/>
        <v>DH11141</v>
      </c>
      <c r="E7144" s="8" t="str">
        <f t="shared" si="3295"/>
        <v>huong.bich</v>
      </c>
      <c r="F7144" s="8" t="str">
        <f>VLOOKUP(E7144,'DANH MỤC'!$F:$G,2,0)</f>
        <v>Nhóm 2</v>
      </c>
      <c r="G7144" s="8" t="str">
        <f t="shared" si="3296"/>
        <v>KH1368</v>
      </c>
      <c r="H7144" t="str">
        <f>VLOOKUP(G7144,'DANH MỤC'!$I:$K,2,0)</f>
        <v>KH 1368</v>
      </c>
      <c r="I7144" t="str">
        <f>VLOOKUP(G7144,'DANH MỤC'!$I:$K,3,0)</f>
        <v>Vĩnh Long</v>
      </c>
      <c r="J7144" s="8" t="s">
        <v>5940</v>
      </c>
      <c r="K7144" t="str">
        <f>VLOOKUP(J7144,'DANH MỤC'!$A$1:$B$19,2,0)</f>
        <v>Sản phẩm 0002</v>
      </c>
      <c r="L7144" t="s">
        <v>15</v>
      </c>
      <c r="M7144">
        <v>2</v>
      </c>
      <c r="N7144" s="3">
        <f>IF(LEFT(K7144,1)="S",VLOOKUP(K7144,'DANH MỤC'!$B:$D,2,0),VLOOKUP(K7144,'DANH MỤC'!$B:$D,3,0))</f>
        <v>2000000</v>
      </c>
      <c r="O7144">
        <v>100</v>
      </c>
      <c r="P7144" s="3">
        <f>N7144*O7144%*CSDL[[#This Row],[SỐ LƯỢNG]]</f>
        <v>4000000</v>
      </c>
      <c r="Q7144" s="3">
        <f t="shared" si="3281"/>
        <v>0</v>
      </c>
    </row>
    <row r="7145" spans="1:17" x14ac:dyDescent="0.3">
      <c r="A7145" s="23" t="s">
        <v>3952</v>
      </c>
      <c r="B7145" s="8" t="s">
        <v>3952</v>
      </c>
      <c r="C7145" s="8">
        <v>3</v>
      </c>
      <c r="D7145" s="8" t="s">
        <v>3979</v>
      </c>
      <c r="E7145" s="8" t="s">
        <v>13814</v>
      </c>
      <c r="F7145" s="8" t="str">
        <f>VLOOKUP(E7145,'DANH MỤC'!$F:$G,2,0)</f>
        <v>Nhóm 1</v>
      </c>
      <c r="G7145" s="8" t="s">
        <v>7871</v>
      </c>
      <c r="H7145" t="str">
        <f>VLOOKUP(G7145,'DANH MỤC'!$I:$K,2,0)</f>
        <v>KH 1869</v>
      </c>
      <c r="I7145" t="str">
        <f>VLOOKUP(G7145,'DANH MỤC'!$I:$K,3,0)</f>
        <v>Quảng Ngãi</v>
      </c>
      <c r="J7145" s="8" t="s">
        <v>5939</v>
      </c>
      <c r="K7145" t="str">
        <f>VLOOKUP(J7145,'DANH MỤC'!$A$1:$B$19,2,0)</f>
        <v>Sản phẩm 0001</v>
      </c>
      <c r="L7145" t="s">
        <v>15</v>
      </c>
      <c r="M7145">
        <v>2</v>
      </c>
      <c r="N7145" s="3">
        <f>IF(LEFT(K7145,1)="S",VLOOKUP(K7145,'DANH MỤC'!$B:$D,2,0),VLOOKUP(K7145,'DANH MỤC'!$B:$D,3,0))</f>
        <v>3000000</v>
      </c>
      <c r="O7145">
        <v>10</v>
      </c>
      <c r="P7145" s="3">
        <f>N7145*O7145%*CSDL[[#This Row],[SỐ LƯỢNG]]</f>
        <v>600000</v>
      </c>
      <c r="Q7145" s="3">
        <f t="shared" si="3281"/>
        <v>5400000</v>
      </c>
    </row>
    <row r="7146" spans="1:17" x14ac:dyDescent="0.3">
      <c r="A7146" s="23" t="s">
        <v>3952</v>
      </c>
      <c r="B7146" s="8" t="s">
        <v>3952</v>
      </c>
      <c r="C7146" s="8">
        <v>3</v>
      </c>
      <c r="D7146" s="8" t="s">
        <v>3980</v>
      </c>
      <c r="E7146" s="8" t="s">
        <v>13823</v>
      </c>
      <c r="F7146" s="8" t="str">
        <f>VLOOKUP(E7146,'DANH MỤC'!$F:$G,2,0)</f>
        <v>Nhóm 1</v>
      </c>
      <c r="G7146" s="8" t="s">
        <v>7894</v>
      </c>
      <c r="H7146" t="str">
        <f>VLOOKUP(G7146,'DANH MỤC'!$I:$K,2,0)</f>
        <v>KH 1892</v>
      </c>
      <c r="I7146" t="str">
        <f>VLOOKUP(G7146,'DANH MỤC'!$I:$K,3,0)</f>
        <v>Hà Tĩnh</v>
      </c>
      <c r="J7146" s="8" t="s">
        <v>5939</v>
      </c>
      <c r="K7146" t="str">
        <f>VLOOKUP(J7146,'DANH MỤC'!$A$1:$B$19,2,0)</f>
        <v>Sản phẩm 0001</v>
      </c>
      <c r="L7146" t="s">
        <v>15</v>
      </c>
      <c r="M7146">
        <v>1</v>
      </c>
      <c r="N7146" s="3">
        <f>IF(LEFT(K7146,1)="S",VLOOKUP(K7146,'DANH MỤC'!$B:$D,2,0),VLOOKUP(K7146,'DANH MỤC'!$B:$D,3,0))</f>
        <v>3000000</v>
      </c>
      <c r="O7146">
        <v>0</v>
      </c>
      <c r="P7146" s="3">
        <f>N7146*O7146%*CSDL[[#This Row],[SỐ LƯỢNG]]</f>
        <v>0</v>
      </c>
      <c r="Q7146" s="3">
        <f t="shared" si="3281"/>
        <v>3000000</v>
      </c>
    </row>
    <row r="7147" spans="1:17" x14ac:dyDescent="0.3">
      <c r="A7147" s="23" t="str">
        <f>A7146</f>
        <v>06/03/2019</v>
      </c>
      <c r="B7147" s="8" t="str">
        <f>B7146</f>
        <v>06/03/2019</v>
      </c>
      <c r="C7147" s="8">
        <v>3</v>
      </c>
      <c r="D7147" s="8" t="str">
        <f>D7146</f>
        <v>DH11139</v>
      </c>
      <c r="E7147" s="8" t="str">
        <f>E7146</f>
        <v>giang.nguyen</v>
      </c>
      <c r="F7147" s="8" t="str">
        <f>VLOOKUP(E7147,'DANH MỤC'!$F:$G,2,0)</f>
        <v>Nhóm 1</v>
      </c>
      <c r="G7147" s="8" t="str">
        <f>G7146</f>
        <v>KH1892</v>
      </c>
      <c r="H7147" t="str">
        <f>VLOOKUP(G7147,'DANH MỤC'!$I:$K,2,0)</f>
        <v>KH 1892</v>
      </c>
      <c r="I7147" t="str">
        <f>VLOOKUP(G7147,'DANH MỤC'!$I:$K,3,0)</f>
        <v>Hà Tĩnh</v>
      </c>
      <c r="J7147" s="8" t="s">
        <v>5944</v>
      </c>
      <c r="K7147" t="str">
        <f>VLOOKUP(J7147,'DANH MỤC'!$A$1:$B$19,2,0)</f>
        <v>Hàng tặng 0001</v>
      </c>
      <c r="L7147" t="s">
        <v>24</v>
      </c>
      <c r="M7147">
        <v>2</v>
      </c>
      <c r="N7147" s="3">
        <f>IF(LEFT(K7147,1)="S",VLOOKUP(K7147,'DANH MỤC'!$B:$D,2,0),VLOOKUP(K7147,'DANH MỤC'!$B:$D,3,0))</f>
        <v>200000</v>
      </c>
      <c r="O7147">
        <v>100</v>
      </c>
      <c r="P7147" s="3">
        <f>N7147*O7147%*CSDL[[#This Row],[SỐ LƯỢNG]]</f>
        <v>400000</v>
      </c>
      <c r="Q7147" s="3">
        <f t="shared" si="3281"/>
        <v>0</v>
      </c>
    </row>
    <row r="7148" spans="1:17" x14ac:dyDescent="0.3">
      <c r="A7148" s="23" t="s">
        <v>3952</v>
      </c>
      <c r="B7148" s="8" t="s">
        <v>3952</v>
      </c>
      <c r="C7148" s="8">
        <v>3</v>
      </c>
      <c r="D7148" s="8" t="s">
        <v>3981</v>
      </c>
      <c r="E7148" s="8" t="s">
        <v>13822</v>
      </c>
      <c r="F7148" s="8" t="str">
        <f>VLOOKUP(E7148,'DANH MỤC'!$F:$G,2,0)</f>
        <v>Nhóm 1</v>
      </c>
      <c r="G7148" s="8" t="s">
        <v>7878</v>
      </c>
      <c r="H7148" t="str">
        <f>VLOOKUP(G7148,'DANH MỤC'!$I:$K,2,0)</f>
        <v>KH 1876</v>
      </c>
      <c r="I7148" t="str">
        <f>VLOOKUP(G7148,'DANH MỤC'!$I:$K,3,0)</f>
        <v>Bình Định</v>
      </c>
      <c r="J7148" s="8" t="s">
        <v>14</v>
      </c>
      <c r="K7148" t="str">
        <f>VLOOKUP(J7148,'DANH MỤC'!$A$1:$B$19,2,0)</f>
        <v>Sản phẩm 0004</v>
      </c>
      <c r="L7148" t="s">
        <v>15</v>
      </c>
      <c r="M7148">
        <v>1</v>
      </c>
      <c r="N7148" s="3">
        <f>IF(LEFT(K7148,1)="S",VLOOKUP(K7148,'DANH MỤC'!$B:$D,2,0),VLOOKUP(K7148,'DANH MỤC'!$B:$D,3,0))</f>
        <v>3500000</v>
      </c>
      <c r="O7148">
        <v>0</v>
      </c>
      <c r="P7148" s="3">
        <f>N7148*O7148%*CSDL[[#This Row],[SỐ LƯỢNG]]</f>
        <v>0</v>
      </c>
      <c r="Q7148" s="3">
        <f t="shared" si="3281"/>
        <v>3500000</v>
      </c>
    </row>
    <row r="7149" spans="1:17" x14ac:dyDescent="0.3">
      <c r="A7149" s="23" t="str">
        <f>A7148</f>
        <v>06/03/2019</v>
      </c>
      <c r="B7149" s="8" t="str">
        <f>B7148</f>
        <v>06/03/2019</v>
      </c>
      <c r="C7149" s="8">
        <v>3</v>
      </c>
      <c r="D7149" s="8" t="str">
        <f>D7148</f>
        <v>DH11138</v>
      </c>
      <c r="E7149" s="8" t="str">
        <f>E7148</f>
        <v>anh.hong</v>
      </c>
      <c r="F7149" s="8" t="str">
        <f>VLOOKUP(E7149,'DANH MỤC'!$F:$G,2,0)</f>
        <v>Nhóm 1</v>
      </c>
      <c r="G7149" s="8" t="str">
        <f>G7148</f>
        <v>KH1876</v>
      </c>
      <c r="H7149" t="str">
        <f>VLOOKUP(G7149,'DANH MỤC'!$I:$K,2,0)</f>
        <v>KH 1876</v>
      </c>
      <c r="I7149" t="str">
        <f>VLOOKUP(G7149,'DANH MỤC'!$I:$K,3,0)</f>
        <v>Bình Định</v>
      </c>
      <c r="J7149" s="8" t="s">
        <v>5944</v>
      </c>
      <c r="K7149" t="str">
        <f>VLOOKUP(J7149,'DANH MỤC'!$A$1:$B$19,2,0)</f>
        <v>Hàng tặng 0001</v>
      </c>
      <c r="L7149" t="s">
        <v>24</v>
      </c>
      <c r="M7149">
        <v>2</v>
      </c>
      <c r="N7149" s="3">
        <f>IF(LEFT(K7149,1)="S",VLOOKUP(K7149,'DANH MỤC'!$B:$D,2,0),VLOOKUP(K7149,'DANH MỤC'!$B:$D,3,0))</f>
        <v>200000</v>
      </c>
      <c r="O7149">
        <v>100</v>
      </c>
      <c r="P7149" s="3">
        <f>N7149*O7149%*CSDL[[#This Row],[SỐ LƯỢNG]]</f>
        <v>400000</v>
      </c>
      <c r="Q7149" s="3">
        <f t="shared" si="3281"/>
        <v>0</v>
      </c>
    </row>
    <row r="7150" spans="1:17" x14ac:dyDescent="0.3">
      <c r="A7150" s="23" t="s">
        <v>3982</v>
      </c>
      <c r="B7150" s="8" t="s">
        <v>3982</v>
      </c>
      <c r="C7150" s="8">
        <v>3</v>
      </c>
      <c r="D7150" s="8" t="s">
        <v>3983</v>
      </c>
      <c r="E7150" s="8" t="s">
        <v>13833</v>
      </c>
      <c r="F7150" s="8" t="str">
        <f>VLOOKUP(E7150,'DANH MỤC'!$F:$G,2,0)</f>
        <v>Nhóm 2</v>
      </c>
      <c r="G7150" s="8" t="s">
        <v>8414</v>
      </c>
      <c r="H7150" t="str">
        <f>VLOOKUP(G7150,'DANH MỤC'!$I:$K,2,0)</f>
        <v>KH 2431</v>
      </c>
      <c r="I7150" t="str">
        <f>VLOOKUP(G7150,'DANH MỤC'!$I:$K,3,0)</f>
        <v>Bà Rịa Vũng Tàu</v>
      </c>
      <c r="J7150" s="8" t="s">
        <v>19</v>
      </c>
      <c r="K7150" t="str">
        <f>VLOOKUP(J7150,'DANH MỤC'!$A$1:$B$19,2,0)</f>
        <v>Sản phẩm 0003</v>
      </c>
      <c r="L7150" t="s">
        <v>15</v>
      </c>
      <c r="M7150">
        <v>1</v>
      </c>
      <c r="N7150" s="3">
        <f>IF(LEFT(K7150,1)="S",VLOOKUP(K7150,'DANH MỤC'!$B:$D,2,0),VLOOKUP(K7150,'DANH MỤC'!$B:$D,3,0))</f>
        <v>2500000</v>
      </c>
      <c r="O7150">
        <v>0</v>
      </c>
      <c r="P7150" s="3">
        <f>N7150*O7150%*CSDL[[#This Row],[SỐ LƯỢNG]]</f>
        <v>0</v>
      </c>
      <c r="Q7150" s="3">
        <f t="shared" si="3281"/>
        <v>2500000</v>
      </c>
    </row>
    <row r="7151" spans="1:17" x14ac:dyDescent="0.3">
      <c r="A7151" s="23" t="str">
        <f>A7150</f>
        <v>05/03/2019</v>
      </c>
      <c r="B7151" s="8" t="str">
        <f>B7150</f>
        <v>05/03/2019</v>
      </c>
      <c r="C7151" s="8">
        <v>3</v>
      </c>
      <c r="D7151" s="8" t="str">
        <f>D7150</f>
        <v>DH11137</v>
      </c>
      <c r="E7151" s="8" t="str">
        <f>E7150</f>
        <v>anh.nguyen</v>
      </c>
      <c r="F7151" s="8" t="str">
        <f>VLOOKUP(E7151,'DANH MỤC'!$F:$G,2,0)</f>
        <v>Nhóm 2</v>
      </c>
      <c r="G7151" s="8" t="str">
        <f>G7150</f>
        <v>KH2431</v>
      </c>
      <c r="H7151" t="str">
        <f>VLOOKUP(G7151,'DANH MỤC'!$I:$K,2,0)</f>
        <v>KH 2431</v>
      </c>
      <c r="I7151" t="str">
        <f>VLOOKUP(G7151,'DANH MỤC'!$I:$K,3,0)</f>
        <v>Bà Rịa Vũng Tàu</v>
      </c>
      <c r="J7151" s="8" t="s">
        <v>5944</v>
      </c>
      <c r="K7151" t="str">
        <f>VLOOKUP(J7151,'DANH MỤC'!$A$1:$B$19,2,0)</f>
        <v>Hàng tặng 0001</v>
      </c>
      <c r="L7151" t="s">
        <v>24</v>
      </c>
      <c r="M7151">
        <v>2</v>
      </c>
      <c r="N7151" s="3">
        <f>IF(LEFT(K7151,1)="S",VLOOKUP(K7151,'DANH MỤC'!$B:$D,2,0),VLOOKUP(K7151,'DANH MỤC'!$B:$D,3,0))</f>
        <v>200000</v>
      </c>
      <c r="O7151">
        <v>100</v>
      </c>
      <c r="P7151" s="3">
        <f>N7151*O7151%*CSDL[[#This Row],[SỐ LƯỢNG]]</f>
        <v>400000</v>
      </c>
      <c r="Q7151" s="3">
        <f t="shared" si="3281"/>
        <v>0</v>
      </c>
    </row>
    <row r="7152" spans="1:17" x14ac:dyDescent="0.3">
      <c r="A7152" s="23" t="s">
        <v>3982</v>
      </c>
      <c r="B7152" s="8" t="s">
        <v>3982</v>
      </c>
      <c r="C7152" s="8">
        <v>3</v>
      </c>
      <c r="D7152" s="8" t="s">
        <v>3984</v>
      </c>
      <c r="E7152" s="8" t="s">
        <v>13833</v>
      </c>
      <c r="F7152" s="8" t="str">
        <f>VLOOKUP(E7152,'DANH MỤC'!$F:$G,2,0)</f>
        <v>Nhóm 2</v>
      </c>
      <c r="G7152" s="8" t="s">
        <v>8776</v>
      </c>
      <c r="H7152" t="str">
        <f>VLOOKUP(G7152,'DANH MỤC'!$I:$K,2,0)</f>
        <v>KH 2805</v>
      </c>
      <c r="I7152" t="str">
        <f>VLOOKUP(G7152,'DANH MỤC'!$I:$K,3,0)</f>
        <v>Hà Nam</v>
      </c>
      <c r="J7152" s="8" t="s">
        <v>5939</v>
      </c>
      <c r="K7152" t="str">
        <f>VLOOKUP(J7152,'DANH MỤC'!$A$1:$B$19,2,0)</f>
        <v>Sản phẩm 0001</v>
      </c>
      <c r="L7152" t="s">
        <v>15</v>
      </c>
      <c r="M7152">
        <v>1</v>
      </c>
      <c r="N7152" s="3">
        <f>IF(LEFT(K7152,1)="S",VLOOKUP(K7152,'DANH MỤC'!$B:$D,2,0),VLOOKUP(K7152,'DANH MỤC'!$B:$D,3,0))</f>
        <v>3000000</v>
      </c>
      <c r="O7152">
        <v>0</v>
      </c>
      <c r="P7152" s="3">
        <f>N7152*O7152%*CSDL[[#This Row],[SỐ LƯỢNG]]</f>
        <v>0</v>
      </c>
      <c r="Q7152" s="3">
        <f t="shared" si="3281"/>
        <v>3000000</v>
      </c>
    </row>
    <row r="7153" spans="1:17" x14ac:dyDescent="0.3">
      <c r="A7153" s="23" t="str">
        <f>A7152</f>
        <v>05/03/2019</v>
      </c>
      <c r="B7153" s="8" t="str">
        <f>B7152</f>
        <v>05/03/2019</v>
      </c>
      <c r="C7153" s="8">
        <v>3</v>
      </c>
      <c r="D7153" s="8" t="str">
        <f>D7152</f>
        <v>DH11136</v>
      </c>
      <c r="E7153" s="8" t="str">
        <f>E7152</f>
        <v>anh.nguyen</v>
      </c>
      <c r="F7153" s="8" t="str">
        <f>VLOOKUP(E7153,'DANH MỤC'!$F:$G,2,0)</f>
        <v>Nhóm 2</v>
      </c>
      <c r="G7153" s="8" t="str">
        <f>G7152</f>
        <v>KH2805</v>
      </c>
      <c r="H7153" t="str">
        <f>VLOOKUP(G7153,'DANH MỤC'!$I:$K,2,0)</f>
        <v>KH 2805</v>
      </c>
      <c r="I7153" t="str">
        <f>VLOOKUP(G7153,'DANH MỤC'!$I:$K,3,0)</f>
        <v>Hà Nam</v>
      </c>
      <c r="J7153" s="8" t="s">
        <v>5944</v>
      </c>
      <c r="K7153" t="str">
        <f>VLOOKUP(J7153,'DANH MỤC'!$A$1:$B$19,2,0)</f>
        <v>Hàng tặng 0001</v>
      </c>
      <c r="L7153" t="s">
        <v>24</v>
      </c>
      <c r="M7153">
        <v>2</v>
      </c>
      <c r="N7153" s="3">
        <f>IF(LEFT(K7153,1)="S",VLOOKUP(K7153,'DANH MỤC'!$B:$D,2,0),VLOOKUP(K7153,'DANH MỤC'!$B:$D,3,0))</f>
        <v>200000</v>
      </c>
      <c r="O7153">
        <v>100</v>
      </c>
      <c r="P7153" s="3">
        <f>N7153*O7153%*CSDL[[#This Row],[SỐ LƯỢNG]]</f>
        <v>400000</v>
      </c>
      <c r="Q7153" s="3">
        <f t="shared" si="3281"/>
        <v>0</v>
      </c>
    </row>
    <row r="7154" spans="1:17" x14ac:dyDescent="0.3">
      <c r="A7154" s="23" t="s">
        <v>3982</v>
      </c>
      <c r="B7154" s="8" t="s">
        <v>3982</v>
      </c>
      <c r="C7154" s="8">
        <v>3</v>
      </c>
      <c r="D7154" s="8" t="s">
        <v>3985</v>
      </c>
      <c r="E7154" s="8" t="s">
        <v>13830</v>
      </c>
      <c r="F7154" s="8" t="str">
        <f>VLOOKUP(E7154,'DANH MỤC'!$F:$G,2,0)</f>
        <v>Nhóm 2</v>
      </c>
      <c r="G7154" s="8" t="s">
        <v>6718</v>
      </c>
      <c r="H7154" t="str">
        <f>VLOOKUP(G7154,'DANH MỤC'!$I:$K,2,0)</f>
        <v>KH 0685</v>
      </c>
      <c r="I7154" t="str">
        <f>VLOOKUP(G7154,'DANH MỤC'!$I:$K,3,0)</f>
        <v>Tiền Giang</v>
      </c>
      <c r="J7154" s="8" t="s">
        <v>5939</v>
      </c>
      <c r="K7154" t="str">
        <f>VLOOKUP(J7154,'DANH MỤC'!$A$1:$B$19,2,0)</f>
        <v>Sản phẩm 0001</v>
      </c>
      <c r="L7154" t="s">
        <v>15</v>
      </c>
      <c r="M7154">
        <v>1</v>
      </c>
      <c r="N7154" s="3">
        <f>IF(LEFT(K7154,1)="S",VLOOKUP(K7154,'DANH MỤC'!$B:$D,2,0),VLOOKUP(K7154,'DANH MỤC'!$B:$D,3,0))</f>
        <v>3000000</v>
      </c>
      <c r="O7154">
        <v>20</v>
      </c>
      <c r="P7154" s="3">
        <f>N7154*O7154%*CSDL[[#This Row],[SỐ LƯỢNG]]</f>
        <v>600000</v>
      </c>
      <c r="Q7154" s="3">
        <f t="shared" si="3281"/>
        <v>2400000</v>
      </c>
    </row>
    <row r="7155" spans="1:17" x14ac:dyDescent="0.3">
      <c r="A7155" s="23" t="s">
        <v>3982</v>
      </c>
      <c r="B7155" s="8" t="s">
        <v>3982</v>
      </c>
      <c r="C7155" s="8">
        <v>3</v>
      </c>
      <c r="D7155" s="8" t="s">
        <v>3986</v>
      </c>
      <c r="E7155" s="8" t="s">
        <v>13847</v>
      </c>
      <c r="F7155" s="8" t="str">
        <f>VLOOKUP(E7155,'DANH MỤC'!$F:$G,2,0)</f>
        <v>Nhóm 3</v>
      </c>
      <c r="G7155" s="8" t="s">
        <v>8777</v>
      </c>
      <c r="H7155" t="str">
        <f>VLOOKUP(G7155,'DANH MỤC'!$I:$K,2,0)</f>
        <v>KH 2806</v>
      </c>
      <c r="I7155" t="str">
        <f>VLOOKUP(G7155,'DANH MỤC'!$I:$K,3,0)</f>
        <v>Ninh Thuận</v>
      </c>
      <c r="J7155" s="8" t="s">
        <v>5939</v>
      </c>
      <c r="K7155" t="str">
        <f>VLOOKUP(J7155,'DANH MỤC'!$A$1:$B$19,2,0)</f>
        <v>Sản phẩm 0001</v>
      </c>
      <c r="L7155" t="s">
        <v>15</v>
      </c>
      <c r="M7155">
        <v>1</v>
      </c>
      <c r="N7155" s="3">
        <f>IF(LEFT(K7155,1)="S",VLOOKUP(K7155,'DANH MỤC'!$B:$D,2,0),VLOOKUP(K7155,'DANH MỤC'!$B:$D,3,0))</f>
        <v>3000000</v>
      </c>
      <c r="O7155">
        <v>0</v>
      </c>
      <c r="P7155" s="3">
        <f>N7155*O7155%*CSDL[[#This Row],[SỐ LƯỢNG]]</f>
        <v>0</v>
      </c>
      <c r="Q7155" s="3">
        <f t="shared" si="3281"/>
        <v>3000000</v>
      </c>
    </row>
    <row r="7156" spans="1:17" x14ac:dyDescent="0.3">
      <c r="A7156" s="23" t="str">
        <f>A7155</f>
        <v>05/03/2019</v>
      </c>
      <c r="B7156" s="8" t="str">
        <f>B7155</f>
        <v>05/03/2019</v>
      </c>
      <c r="C7156" s="8">
        <v>3</v>
      </c>
      <c r="D7156" s="8" t="str">
        <f>D7155</f>
        <v>DH11134</v>
      </c>
      <c r="E7156" s="8" t="str">
        <f>E7155</f>
        <v>linh.hoang</v>
      </c>
      <c r="F7156" s="8" t="str">
        <f>VLOOKUP(E7156,'DANH MỤC'!$F:$G,2,0)</f>
        <v>Nhóm 3</v>
      </c>
      <c r="G7156" s="8" t="str">
        <f>G7155</f>
        <v>KH2806</v>
      </c>
      <c r="H7156" t="str">
        <f>VLOOKUP(G7156,'DANH MỤC'!$I:$K,2,0)</f>
        <v>KH 2806</v>
      </c>
      <c r="I7156" t="str">
        <f>VLOOKUP(G7156,'DANH MỤC'!$I:$K,3,0)</f>
        <v>Ninh Thuận</v>
      </c>
      <c r="J7156" s="8" t="s">
        <v>5944</v>
      </c>
      <c r="K7156" t="str">
        <f>VLOOKUP(J7156,'DANH MỤC'!$A$1:$B$19,2,0)</f>
        <v>Hàng tặng 0001</v>
      </c>
      <c r="L7156" t="s">
        <v>24</v>
      </c>
      <c r="M7156">
        <v>2</v>
      </c>
      <c r="N7156" s="3">
        <f>IF(LEFT(K7156,1)="S",VLOOKUP(K7156,'DANH MỤC'!$B:$D,2,0),VLOOKUP(K7156,'DANH MỤC'!$B:$D,3,0))</f>
        <v>200000</v>
      </c>
      <c r="O7156">
        <v>100</v>
      </c>
      <c r="P7156" s="3">
        <f>N7156*O7156%*CSDL[[#This Row],[SỐ LƯỢNG]]</f>
        <v>400000</v>
      </c>
      <c r="Q7156" s="3">
        <f t="shared" si="3281"/>
        <v>0</v>
      </c>
    </row>
    <row r="7157" spans="1:17" x14ac:dyDescent="0.3">
      <c r="A7157" s="23" t="s">
        <v>3982</v>
      </c>
      <c r="B7157" s="8" t="s">
        <v>3982</v>
      </c>
      <c r="C7157" s="8">
        <v>3</v>
      </c>
      <c r="D7157" s="8" t="s">
        <v>3987</v>
      </c>
      <c r="E7157" s="8" t="s">
        <v>13823</v>
      </c>
      <c r="F7157" s="8" t="str">
        <f>VLOOKUP(E7157,'DANH MỤC'!$F:$G,2,0)</f>
        <v>Nhóm 1</v>
      </c>
      <c r="G7157" s="8" t="s">
        <v>8778</v>
      </c>
      <c r="H7157" t="str">
        <f>VLOOKUP(G7157,'DANH MỤC'!$I:$K,2,0)</f>
        <v>KH 2807</v>
      </c>
      <c r="I7157" t="str">
        <f>VLOOKUP(G7157,'DANH MỤC'!$I:$K,3,0)</f>
        <v>Tiền Giang</v>
      </c>
      <c r="J7157" s="8" t="s">
        <v>19</v>
      </c>
      <c r="K7157" t="str">
        <f>VLOOKUP(J7157,'DANH MỤC'!$A$1:$B$19,2,0)</f>
        <v>Sản phẩm 0003</v>
      </c>
      <c r="L7157" t="s">
        <v>15</v>
      </c>
      <c r="M7157">
        <v>1</v>
      </c>
      <c r="N7157" s="3">
        <f>IF(LEFT(K7157,1)="S",VLOOKUP(K7157,'DANH MỤC'!$B:$D,2,0),VLOOKUP(K7157,'DANH MỤC'!$B:$D,3,0))</f>
        <v>2500000</v>
      </c>
      <c r="O7157">
        <v>5</v>
      </c>
      <c r="P7157" s="3">
        <f>N7157*O7157%*CSDL[[#This Row],[SỐ LƯỢNG]]</f>
        <v>125000</v>
      </c>
      <c r="Q7157" s="3">
        <f t="shared" si="3281"/>
        <v>2375000</v>
      </c>
    </row>
    <row r="7158" spans="1:17" x14ac:dyDescent="0.3">
      <c r="A7158" s="23" t="s">
        <v>3982</v>
      </c>
      <c r="B7158" s="8" t="s">
        <v>3982</v>
      </c>
      <c r="C7158" s="8">
        <v>3</v>
      </c>
      <c r="D7158" s="8" t="s">
        <v>3988</v>
      </c>
      <c r="E7158" s="8" t="s">
        <v>13831</v>
      </c>
      <c r="F7158" s="8" t="str">
        <f>VLOOKUP(E7158,'DANH MỤC'!$F:$G,2,0)</f>
        <v>Nhóm 2</v>
      </c>
      <c r="G7158" s="8" t="s">
        <v>8779</v>
      </c>
      <c r="H7158" t="str">
        <f>VLOOKUP(G7158,'DANH MỤC'!$I:$K,2,0)</f>
        <v>KH 2808</v>
      </c>
      <c r="I7158" t="str">
        <f>VLOOKUP(G7158,'DANH MỤC'!$I:$K,3,0)</f>
        <v>Tuyên Quang</v>
      </c>
      <c r="J7158" s="8" t="s">
        <v>19</v>
      </c>
      <c r="K7158" t="str">
        <f>VLOOKUP(J7158,'DANH MỤC'!$A$1:$B$19,2,0)</f>
        <v>Sản phẩm 0003</v>
      </c>
      <c r="L7158" t="s">
        <v>15</v>
      </c>
      <c r="M7158">
        <v>1</v>
      </c>
      <c r="N7158" s="3">
        <f>IF(LEFT(K7158,1)="S",VLOOKUP(K7158,'DANH MỤC'!$B:$D,2,0),VLOOKUP(K7158,'DANH MỤC'!$B:$D,3,0))</f>
        <v>2500000</v>
      </c>
      <c r="O7158">
        <v>0</v>
      </c>
      <c r="P7158" s="3">
        <f>N7158*O7158%*CSDL[[#This Row],[SỐ LƯỢNG]]</f>
        <v>0</v>
      </c>
      <c r="Q7158" s="3">
        <f t="shared" si="3281"/>
        <v>2500000</v>
      </c>
    </row>
    <row r="7159" spans="1:17" x14ac:dyDescent="0.3">
      <c r="A7159" s="23" t="str">
        <f>A7158</f>
        <v>05/03/2019</v>
      </c>
      <c r="B7159" s="8" t="str">
        <f>B7158</f>
        <v>05/03/2019</v>
      </c>
      <c r="C7159" s="8">
        <v>3</v>
      </c>
      <c r="D7159" s="8" t="str">
        <f>D7158</f>
        <v>DH11132</v>
      </c>
      <c r="E7159" s="8" t="str">
        <f>E7158</f>
        <v>huyen.thanh</v>
      </c>
      <c r="F7159" s="8" t="str">
        <f>VLOOKUP(E7159,'DANH MỤC'!$F:$G,2,0)</f>
        <v>Nhóm 2</v>
      </c>
      <c r="G7159" s="8" t="str">
        <f>G7158</f>
        <v>KH2808</v>
      </c>
      <c r="H7159" t="str">
        <f>VLOOKUP(G7159,'DANH MỤC'!$I:$K,2,0)</f>
        <v>KH 2808</v>
      </c>
      <c r="I7159" t="str">
        <f>VLOOKUP(G7159,'DANH MỤC'!$I:$K,3,0)</f>
        <v>Tuyên Quang</v>
      </c>
      <c r="J7159" s="8" t="s">
        <v>5944</v>
      </c>
      <c r="K7159" t="str">
        <f>VLOOKUP(J7159,'DANH MỤC'!$A$1:$B$19,2,0)</f>
        <v>Hàng tặng 0001</v>
      </c>
      <c r="L7159" t="s">
        <v>24</v>
      </c>
      <c r="M7159">
        <v>2</v>
      </c>
      <c r="N7159" s="3">
        <f>IF(LEFT(K7159,1)="S",VLOOKUP(K7159,'DANH MỤC'!$B:$D,2,0),VLOOKUP(K7159,'DANH MỤC'!$B:$D,3,0))</f>
        <v>200000</v>
      </c>
      <c r="O7159">
        <v>100</v>
      </c>
      <c r="P7159" s="3">
        <f>N7159*O7159%*CSDL[[#This Row],[SỐ LƯỢNG]]</f>
        <v>400000</v>
      </c>
      <c r="Q7159" s="3">
        <f t="shared" si="3281"/>
        <v>0</v>
      </c>
    </row>
    <row r="7160" spans="1:17" x14ac:dyDescent="0.3">
      <c r="A7160" s="23" t="s">
        <v>3982</v>
      </c>
      <c r="B7160" s="8" t="s">
        <v>3982</v>
      </c>
      <c r="C7160" s="8">
        <v>3</v>
      </c>
      <c r="D7160" s="8" t="s">
        <v>3989</v>
      </c>
      <c r="E7160" s="8" t="s">
        <v>13830</v>
      </c>
      <c r="F7160" s="8" t="str">
        <f>VLOOKUP(E7160,'DANH MỤC'!$F:$G,2,0)</f>
        <v>Nhóm 2</v>
      </c>
      <c r="G7160" s="8" t="s">
        <v>6718</v>
      </c>
      <c r="H7160" t="str">
        <f>VLOOKUP(G7160,'DANH MỤC'!$I:$K,2,0)</f>
        <v>KH 0685</v>
      </c>
      <c r="I7160" t="str">
        <f>VLOOKUP(G7160,'DANH MỤC'!$I:$K,3,0)</f>
        <v>Tiền Giang</v>
      </c>
      <c r="J7160" s="8" t="s">
        <v>5939</v>
      </c>
      <c r="K7160" t="str">
        <f>VLOOKUP(J7160,'DANH MỤC'!$A$1:$B$19,2,0)</f>
        <v>Sản phẩm 0001</v>
      </c>
      <c r="L7160" t="s">
        <v>15</v>
      </c>
      <c r="M7160">
        <v>1</v>
      </c>
      <c r="N7160" s="3">
        <f>IF(LEFT(K7160,1)="S",VLOOKUP(K7160,'DANH MỤC'!$B:$D,2,0),VLOOKUP(K7160,'DANH MỤC'!$B:$D,3,0))</f>
        <v>3000000</v>
      </c>
      <c r="O7160">
        <v>0</v>
      </c>
      <c r="P7160" s="3">
        <f>N7160*O7160%*CSDL[[#This Row],[SỐ LƯỢNG]]</f>
        <v>0</v>
      </c>
      <c r="Q7160" s="3">
        <f t="shared" si="3281"/>
        <v>3000000</v>
      </c>
    </row>
    <row r="7161" spans="1:17" x14ac:dyDescent="0.3">
      <c r="A7161" s="23" t="str">
        <f>A7160</f>
        <v>05/03/2019</v>
      </c>
      <c r="B7161" s="8" t="str">
        <f>B7160</f>
        <v>05/03/2019</v>
      </c>
      <c r="C7161" s="8">
        <v>3</v>
      </c>
      <c r="D7161" s="8" t="str">
        <f>D7160</f>
        <v>DH11131</v>
      </c>
      <c r="E7161" s="8" t="str">
        <f>E7160</f>
        <v>ha.vo</v>
      </c>
      <c r="F7161" s="8" t="str">
        <f>VLOOKUP(E7161,'DANH MỤC'!$F:$G,2,0)</f>
        <v>Nhóm 2</v>
      </c>
      <c r="G7161" s="8" t="str">
        <f>G7160</f>
        <v>KH0685</v>
      </c>
      <c r="H7161" t="str">
        <f>VLOOKUP(G7161,'DANH MỤC'!$I:$K,2,0)</f>
        <v>KH 0685</v>
      </c>
      <c r="I7161" t="str">
        <f>VLOOKUP(G7161,'DANH MỤC'!$I:$K,3,0)</f>
        <v>Tiền Giang</v>
      </c>
      <c r="J7161" s="8" t="s">
        <v>5944</v>
      </c>
      <c r="K7161" t="str">
        <f>VLOOKUP(J7161,'DANH MỤC'!$A$1:$B$19,2,0)</f>
        <v>Hàng tặng 0001</v>
      </c>
      <c r="L7161" t="s">
        <v>24</v>
      </c>
      <c r="M7161">
        <v>2</v>
      </c>
      <c r="N7161" s="3">
        <f>IF(LEFT(K7161,1)="S",VLOOKUP(K7161,'DANH MỤC'!$B:$D,2,0),VLOOKUP(K7161,'DANH MỤC'!$B:$D,3,0))</f>
        <v>200000</v>
      </c>
      <c r="O7161">
        <v>100</v>
      </c>
      <c r="P7161" s="3">
        <f>N7161*O7161%*CSDL[[#This Row],[SỐ LƯỢNG]]</f>
        <v>400000</v>
      </c>
      <c r="Q7161" s="3">
        <f t="shared" si="3281"/>
        <v>0</v>
      </c>
    </row>
    <row r="7162" spans="1:17" x14ac:dyDescent="0.3">
      <c r="A7162" s="23" t="s">
        <v>3982</v>
      </c>
      <c r="B7162" s="8" t="s">
        <v>3982</v>
      </c>
      <c r="C7162" s="8">
        <v>3</v>
      </c>
      <c r="D7162" s="8" t="s">
        <v>3990</v>
      </c>
      <c r="E7162" s="8" t="s">
        <v>13816</v>
      </c>
      <c r="F7162" s="8" t="str">
        <f>VLOOKUP(E7162,'DANH MỤC'!$F:$G,2,0)</f>
        <v>Nhóm 1</v>
      </c>
      <c r="G7162" s="8" t="s">
        <v>8780</v>
      </c>
      <c r="H7162" t="str">
        <f>VLOOKUP(G7162,'DANH MỤC'!$I:$K,2,0)</f>
        <v>KH 2809</v>
      </c>
      <c r="I7162" t="str">
        <f>VLOOKUP(G7162,'DANH MỤC'!$I:$K,3,0)</f>
        <v>Vĩnh Phúc</v>
      </c>
      <c r="J7162" s="8" t="s">
        <v>19</v>
      </c>
      <c r="K7162" t="str">
        <f>VLOOKUP(J7162,'DANH MỤC'!$A$1:$B$19,2,0)</f>
        <v>Sản phẩm 0003</v>
      </c>
      <c r="L7162" t="s">
        <v>15</v>
      </c>
      <c r="M7162">
        <v>1</v>
      </c>
      <c r="N7162" s="3">
        <f>IF(LEFT(K7162,1)="S",VLOOKUP(K7162,'DANH MỤC'!$B:$D,2,0),VLOOKUP(K7162,'DANH MỤC'!$B:$D,3,0))</f>
        <v>2500000</v>
      </c>
      <c r="O7162">
        <v>0</v>
      </c>
      <c r="P7162" s="3">
        <f>N7162*O7162%*CSDL[[#This Row],[SỐ LƯỢNG]]</f>
        <v>0</v>
      </c>
      <c r="Q7162" s="3">
        <f t="shared" si="3281"/>
        <v>2500000</v>
      </c>
    </row>
    <row r="7163" spans="1:17" x14ac:dyDescent="0.3">
      <c r="A7163" s="23" t="str">
        <f t="shared" ref="A7163:A7164" si="3297">A7162</f>
        <v>05/03/2019</v>
      </c>
      <c r="B7163" s="8" t="str">
        <f t="shared" ref="B7163:B7164" si="3298">B7162</f>
        <v>05/03/2019</v>
      </c>
      <c r="C7163" s="8">
        <v>3</v>
      </c>
      <c r="D7163" s="8" t="str">
        <f t="shared" ref="D7163:D7164" si="3299">D7162</f>
        <v>DH11130</v>
      </c>
      <c r="E7163" s="8" t="str">
        <f t="shared" ref="E7163:E7164" si="3300">E7162</f>
        <v>luyen.dam</v>
      </c>
      <c r="F7163" s="8" t="str">
        <f>VLOOKUP(E7163,'DANH MỤC'!$F:$G,2,0)</f>
        <v>Nhóm 1</v>
      </c>
      <c r="G7163" s="8" t="str">
        <f t="shared" ref="G7163:G7164" si="3301">G7162</f>
        <v>KH2809</v>
      </c>
      <c r="H7163" t="str">
        <f>VLOOKUP(G7163,'DANH MỤC'!$I:$K,2,0)</f>
        <v>KH 2809</v>
      </c>
      <c r="I7163" t="str">
        <f>VLOOKUP(G7163,'DANH MỤC'!$I:$K,3,0)</f>
        <v>Vĩnh Phúc</v>
      </c>
      <c r="J7163" s="8" t="s">
        <v>5944</v>
      </c>
      <c r="K7163" t="str">
        <f>VLOOKUP(J7163,'DANH MỤC'!$A$1:$B$19,2,0)</f>
        <v>Hàng tặng 0001</v>
      </c>
      <c r="L7163" t="s">
        <v>24</v>
      </c>
      <c r="M7163">
        <v>2</v>
      </c>
      <c r="N7163" s="3">
        <f>IF(LEFT(K7163,1)="S",VLOOKUP(K7163,'DANH MỤC'!$B:$D,2,0),VLOOKUP(K7163,'DANH MỤC'!$B:$D,3,0))</f>
        <v>200000</v>
      </c>
      <c r="O7163">
        <v>100</v>
      </c>
      <c r="P7163" s="3">
        <f>N7163*O7163%*CSDL[[#This Row],[SỐ LƯỢNG]]</f>
        <v>400000</v>
      </c>
      <c r="Q7163" s="3">
        <f t="shared" si="3281"/>
        <v>0</v>
      </c>
    </row>
    <row r="7164" spans="1:17" x14ac:dyDescent="0.3">
      <c r="A7164" s="23" t="str">
        <f t="shared" si="3297"/>
        <v>05/03/2019</v>
      </c>
      <c r="B7164" s="8" t="str">
        <f t="shared" si="3298"/>
        <v>05/03/2019</v>
      </c>
      <c r="C7164" s="8">
        <v>3</v>
      </c>
      <c r="D7164" s="8" t="str">
        <f t="shared" si="3299"/>
        <v>DH11130</v>
      </c>
      <c r="E7164" s="8" t="str">
        <f t="shared" si="3300"/>
        <v>luyen.dam</v>
      </c>
      <c r="F7164" s="8" t="str">
        <f>VLOOKUP(E7164,'DANH MỤC'!$F:$G,2,0)</f>
        <v>Nhóm 1</v>
      </c>
      <c r="G7164" s="8" t="str">
        <f t="shared" si="3301"/>
        <v>KH2809</v>
      </c>
      <c r="H7164" t="str">
        <f>VLOOKUP(G7164,'DANH MỤC'!$I:$K,2,0)</f>
        <v>KH 2809</v>
      </c>
      <c r="I7164" t="str">
        <f>VLOOKUP(G7164,'DANH MỤC'!$I:$K,3,0)</f>
        <v>Vĩnh Phúc</v>
      </c>
      <c r="J7164" s="8" t="s">
        <v>14</v>
      </c>
      <c r="K7164" t="str">
        <f>VLOOKUP(J7164,'DANH MỤC'!$A$1:$B$19,2,0)</f>
        <v>Sản phẩm 0004</v>
      </c>
      <c r="L7164" t="s">
        <v>15</v>
      </c>
      <c r="M7164">
        <v>1</v>
      </c>
      <c r="N7164" s="3">
        <f>IF(LEFT(K7164,1)="S",VLOOKUP(K7164,'DANH MỤC'!$B:$D,2,0),VLOOKUP(K7164,'DANH MỤC'!$B:$D,3,0))</f>
        <v>3500000</v>
      </c>
      <c r="O7164">
        <v>20</v>
      </c>
      <c r="P7164" s="3">
        <f>N7164*O7164%*CSDL[[#This Row],[SỐ LƯỢNG]]</f>
        <v>700000</v>
      </c>
      <c r="Q7164" s="3">
        <f t="shared" si="3281"/>
        <v>2800000</v>
      </c>
    </row>
    <row r="7165" spans="1:17" x14ac:dyDescent="0.3">
      <c r="A7165" s="23" t="s">
        <v>3982</v>
      </c>
      <c r="B7165" s="8" t="s">
        <v>3982</v>
      </c>
      <c r="C7165" s="8">
        <v>3</v>
      </c>
      <c r="D7165" s="8" t="s">
        <v>3991</v>
      </c>
      <c r="E7165" s="8" t="s">
        <v>13847</v>
      </c>
      <c r="F7165" s="8" t="str">
        <f>VLOOKUP(E7165,'DANH MỤC'!$F:$G,2,0)</f>
        <v>Nhóm 3</v>
      </c>
      <c r="G7165" s="8" t="s">
        <v>8781</v>
      </c>
      <c r="H7165" t="str">
        <f>VLOOKUP(G7165,'DANH MỤC'!$I:$K,2,0)</f>
        <v>KH 2810</v>
      </c>
      <c r="I7165" t="str">
        <f>VLOOKUP(G7165,'DANH MỤC'!$I:$K,3,0)</f>
        <v>Bạc Liêu</v>
      </c>
      <c r="J7165" s="8" t="s">
        <v>5940</v>
      </c>
      <c r="K7165" t="str">
        <f>VLOOKUP(J7165,'DANH MỤC'!$A$1:$B$19,2,0)</f>
        <v>Sản phẩm 0002</v>
      </c>
      <c r="L7165" t="s">
        <v>15</v>
      </c>
      <c r="M7165">
        <v>1</v>
      </c>
      <c r="N7165" s="3">
        <f>IF(LEFT(K7165,1)="S",VLOOKUP(K7165,'DANH MỤC'!$B:$D,2,0),VLOOKUP(K7165,'DANH MỤC'!$B:$D,3,0))</f>
        <v>2000000</v>
      </c>
      <c r="O7165">
        <v>0</v>
      </c>
      <c r="P7165" s="3">
        <f>N7165*O7165%*CSDL[[#This Row],[SỐ LƯỢNG]]</f>
        <v>0</v>
      </c>
      <c r="Q7165" s="3">
        <f t="shared" si="3281"/>
        <v>2000000</v>
      </c>
    </row>
    <row r="7166" spans="1:17" x14ac:dyDescent="0.3">
      <c r="A7166" s="23" t="str">
        <f>A7165</f>
        <v>05/03/2019</v>
      </c>
      <c r="B7166" s="8" t="str">
        <f>B7165</f>
        <v>05/03/2019</v>
      </c>
      <c r="C7166" s="8">
        <v>3</v>
      </c>
      <c r="D7166" s="8" t="str">
        <f>D7165</f>
        <v>DH11129</v>
      </c>
      <c r="E7166" s="8" t="str">
        <f>E7165</f>
        <v>linh.hoang</v>
      </c>
      <c r="F7166" s="8" t="str">
        <f>VLOOKUP(E7166,'DANH MỤC'!$F:$G,2,0)</f>
        <v>Nhóm 3</v>
      </c>
      <c r="G7166" s="8" t="str">
        <f>G7165</f>
        <v>KH2810</v>
      </c>
      <c r="H7166" t="str">
        <f>VLOOKUP(G7166,'DANH MỤC'!$I:$K,2,0)</f>
        <v>KH 2810</v>
      </c>
      <c r="I7166" t="str">
        <f>VLOOKUP(G7166,'DANH MỤC'!$I:$K,3,0)</f>
        <v>Bạc Liêu</v>
      </c>
      <c r="J7166" s="8" t="s">
        <v>5944</v>
      </c>
      <c r="K7166" t="str">
        <f>VLOOKUP(J7166,'DANH MỤC'!$A$1:$B$19,2,0)</f>
        <v>Hàng tặng 0001</v>
      </c>
      <c r="L7166" t="s">
        <v>24</v>
      </c>
      <c r="M7166">
        <v>2</v>
      </c>
      <c r="N7166" s="3">
        <f>IF(LEFT(K7166,1)="S",VLOOKUP(K7166,'DANH MỤC'!$B:$D,2,0),VLOOKUP(K7166,'DANH MỤC'!$B:$D,3,0))</f>
        <v>200000</v>
      </c>
      <c r="O7166">
        <v>100</v>
      </c>
      <c r="P7166" s="3">
        <f>N7166*O7166%*CSDL[[#This Row],[SỐ LƯỢNG]]</f>
        <v>400000</v>
      </c>
      <c r="Q7166" s="3">
        <f t="shared" si="3281"/>
        <v>0</v>
      </c>
    </row>
    <row r="7167" spans="1:17" x14ac:dyDescent="0.3">
      <c r="A7167" s="23" t="s">
        <v>3982</v>
      </c>
      <c r="B7167" s="8" t="s">
        <v>3982</v>
      </c>
      <c r="C7167" s="8">
        <v>3</v>
      </c>
      <c r="D7167" s="8" t="s">
        <v>3992</v>
      </c>
      <c r="E7167" s="8" t="s">
        <v>13831</v>
      </c>
      <c r="F7167" s="8" t="str">
        <f>VLOOKUP(E7167,'DANH MỤC'!$F:$G,2,0)</f>
        <v>Nhóm 2</v>
      </c>
      <c r="G7167" s="8" t="s">
        <v>6047</v>
      </c>
      <c r="H7167" t="str">
        <f>VLOOKUP(G7167,'DANH MỤC'!$I:$K,2,0)</f>
        <v>KH 0011</v>
      </c>
      <c r="I7167" t="str">
        <f>VLOOKUP(G7167,'DANH MỤC'!$I:$K,3,0)</f>
        <v>Quảng Ninh</v>
      </c>
      <c r="J7167" s="8" t="s">
        <v>14</v>
      </c>
      <c r="K7167" t="str">
        <f>VLOOKUP(J7167,'DANH MỤC'!$A$1:$B$19,2,0)</f>
        <v>Sản phẩm 0004</v>
      </c>
      <c r="L7167" t="s">
        <v>15</v>
      </c>
      <c r="M7167">
        <v>1</v>
      </c>
      <c r="N7167" s="3">
        <f>IF(LEFT(K7167,1)="S",VLOOKUP(K7167,'DANH MỤC'!$B:$D,2,0),VLOOKUP(K7167,'DANH MỤC'!$B:$D,3,0))</f>
        <v>3500000</v>
      </c>
      <c r="O7167">
        <v>0</v>
      </c>
      <c r="P7167" s="3">
        <f>N7167*O7167%*CSDL[[#This Row],[SỐ LƯỢNG]]</f>
        <v>0</v>
      </c>
      <c r="Q7167" s="3">
        <f t="shared" si="3281"/>
        <v>3500000</v>
      </c>
    </row>
    <row r="7168" spans="1:17" x14ac:dyDescent="0.3">
      <c r="A7168" s="23" t="str">
        <f>A7167</f>
        <v>05/03/2019</v>
      </c>
      <c r="B7168" s="8" t="str">
        <f>B7167</f>
        <v>05/03/2019</v>
      </c>
      <c r="C7168" s="8">
        <v>3</v>
      </c>
      <c r="D7168" s="8" t="str">
        <f>D7167</f>
        <v>DH11128</v>
      </c>
      <c r="E7168" s="8" t="str">
        <f>E7167</f>
        <v>huyen.thanh</v>
      </c>
      <c r="F7168" s="8" t="str">
        <f>VLOOKUP(E7168,'DANH MỤC'!$F:$G,2,0)</f>
        <v>Nhóm 2</v>
      </c>
      <c r="G7168" s="8" t="str">
        <f>G7167</f>
        <v>KH0011</v>
      </c>
      <c r="H7168" t="str">
        <f>VLOOKUP(G7168,'DANH MỤC'!$I:$K,2,0)</f>
        <v>KH 0011</v>
      </c>
      <c r="I7168" t="str">
        <f>VLOOKUP(G7168,'DANH MỤC'!$I:$K,3,0)</f>
        <v>Quảng Ninh</v>
      </c>
      <c r="J7168" s="8" t="s">
        <v>5944</v>
      </c>
      <c r="K7168" t="str">
        <f>VLOOKUP(J7168,'DANH MỤC'!$A$1:$B$19,2,0)</f>
        <v>Hàng tặng 0001</v>
      </c>
      <c r="L7168" t="s">
        <v>24</v>
      </c>
      <c r="M7168">
        <v>2</v>
      </c>
      <c r="N7168" s="3">
        <f>IF(LEFT(K7168,1)="S",VLOOKUP(K7168,'DANH MỤC'!$B:$D,2,0),VLOOKUP(K7168,'DANH MỤC'!$B:$D,3,0))</f>
        <v>200000</v>
      </c>
      <c r="O7168">
        <v>100</v>
      </c>
      <c r="P7168" s="3">
        <f>N7168*O7168%*CSDL[[#This Row],[SỐ LƯỢNG]]</f>
        <v>400000</v>
      </c>
      <c r="Q7168" s="3">
        <f t="shared" si="3281"/>
        <v>0</v>
      </c>
    </row>
    <row r="7169" spans="1:17" x14ac:dyDescent="0.3">
      <c r="A7169" s="23" t="s">
        <v>3982</v>
      </c>
      <c r="B7169" s="8" t="s">
        <v>3982</v>
      </c>
      <c r="C7169" s="8">
        <v>3</v>
      </c>
      <c r="D7169" s="8" t="s">
        <v>3993</v>
      </c>
      <c r="E7169" s="8" t="s">
        <v>13819</v>
      </c>
      <c r="F7169" s="8" t="str">
        <f>VLOOKUP(E7169,'DANH MỤC'!$F:$G,2,0)</f>
        <v>Nhóm 1</v>
      </c>
      <c r="G7169" s="8" t="s">
        <v>7964</v>
      </c>
      <c r="H7169" t="str">
        <f>VLOOKUP(G7169,'DANH MỤC'!$I:$K,2,0)</f>
        <v>KH 1967</v>
      </c>
      <c r="I7169" t="str">
        <f>VLOOKUP(G7169,'DANH MỤC'!$I:$K,3,0)</f>
        <v>Thái Nguyên</v>
      </c>
      <c r="J7169" s="8" t="s">
        <v>5940</v>
      </c>
      <c r="K7169" t="str">
        <f>VLOOKUP(J7169,'DANH MỤC'!$A$1:$B$19,2,0)</f>
        <v>Sản phẩm 0002</v>
      </c>
      <c r="L7169" t="s">
        <v>15</v>
      </c>
      <c r="M7169">
        <v>1</v>
      </c>
      <c r="N7169" s="3">
        <f>IF(LEFT(K7169,1)="S",VLOOKUP(K7169,'DANH MỤC'!$B:$D,2,0),VLOOKUP(K7169,'DANH MỤC'!$B:$D,3,0))</f>
        <v>2000000</v>
      </c>
      <c r="O7169">
        <v>10</v>
      </c>
      <c r="P7169" s="3">
        <f>N7169*O7169%*CSDL[[#This Row],[SỐ LƯỢNG]]</f>
        <v>200000</v>
      </c>
      <c r="Q7169" s="3">
        <f t="shared" si="3281"/>
        <v>1800000</v>
      </c>
    </row>
    <row r="7170" spans="1:17" x14ac:dyDescent="0.3">
      <c r="A7170" s="23" t="s">
        <v>3982</v>
      </c>
      <c r="B7170" s="8" t="s">
        <v>3982</v>
      </c>
      <c r="C7170" s="8">
        <v>3</v>
      </c>
      <c r="D7170" s="8" t="s">
        <v>3994</v>
      </c>
      <c r="E7170" s="8" t="s">
        <v>13819</v>
      </c>
      <c r="F7170" s="8" t="str">
        <f>VLOOKUP(E7170,'DANH MỤC'!$F:$G,2,0)</f>
        <v>Nhóm 1</v>
      </c>
      <c r="G7170" s="8" t="s">
        <v>8782</v>
      </c>
      <c r="H7170" t="str">
        <f>VLOOKUP(G7170,'DANH MỤC'!$I:$K,2,0)</f>
        <v>KH 2811</v>
      </c>
      <c r="I7170" t="str">
        <f>VLOOKUP(G7170,'DANH MỤC'!$I:$K,3,0)</f>
        <v>Hải Phòng</v>
      </c>
      <c r="J7170" s="8" t="s">
        <v>19</v>
      </c>
      <c r="K7170" t="str">
        <f>VLOOKUP(J7170,'DANH MỤC'!$A$1:$B$19,2,0)</f>
        <v>Sản phẩm 0003</v>
      </c>
      <c r="L7170" t="s">
        <v>15</v>
      </c>
      <c r="M7170">
        <v>1</v>
      </c>
      <c r="N7170" s="3">
        <f>IF(LEFT(K7170,1)="S",VLOOKUP(K7170,'DANH MỤC'!$B:$D,2,0),VLOOKUP(K7170,'DANH MỤC'!$B:$D,3,0))</f>
        <v>2500000</v>
      </c>
      <c r="O7170">
        <v>0</v>
      </c>
      <c r="P7170" s="3">
        <f>N7170*O7170%*CSDL[[#This Row],[SỐ LƯỢNG]]</f>
        <v>0</v>
      </c>
      <c r="Q7170" s="3">
        <f t="shared" si="3281"/>
        <v>2500000</v>
      </c>
    </row>
    <row r="7171" spans="1:17" x14ac:dyDescent="0.3">
      <c r="A7171" s="23" t="str">
        <f t="shared" ref="A7171:A7172" si="3302">A7170</f>
        <v>05/03/2019</v>
      </c>
      <c r="B7171" s="8" t="str">
        <f t="shared" ref="B7171:B7172" si="3303">B7170</f>
        <v>05/03/2019</v>
      </c>
      <c r="C7171" s="8">
        <v>3</v>
      </c>
      <c r="D7171" s="8" t="str">
        <f t="shared" ref="D7171:D7172" si="3304">D7170</f>
        <v>DH11126</v>
      </c>
      <c r="E7171" s="8" t="str">
        <f t="shared" ref="E7171:E7172" si="3305">E7170</f>
        <v>linh.truong</v>
      </c>
      <c r="F7171" s="8" t="str">
        <f>VLOOKUP(E7171,'DANH MỤC'!$F:$G,2,0)</f>
        <v>Nhóm 1</v>
      </c>
      <c r="G7171" s="8" t="str">
        <f t="shared" ref="G7171:G7172" si="3306">G7170</f>
        <v>KH2811</v>
      </c>
      <c r="H7171" t="str">
        <f>VLOOKUP(G7171,'DANH MỤC'!$I:$K,2,0)</f>
        <v>KH 2811</v>
      </c>
      <c r="I7171" t="str">
        <f>VLOOKUP(G7171,'DANH MỤC'!$I:$K,3,0)</f>
        <v>Hải Phòng</v>
      </c>
      <c r="J7171" s="8" t="s">
        <v>5944</v>
      </c>
      <c r="K7171" t="str">
        <f>VLOOKUP(J7171,'DANH MỤC'!$A$1:$B$19,2,0)</f>
        <v>Hàng tặng 0001</v>
      </c>
      <c r="L7171" t="s">
        <v>24</v>
      </c>
      <c r="M7171">
        <v>2</v>
      </c>
      <c r="N7171" s="3">
        <f>IF(LEFT(K7171,1)="S",VLOOKUP(K7171,'DANH MỤC'!$B:$D,2,0),VLOOKUP(K7171,'DANH MỤC'!$B:$D,3,0))</f>
        <v>200000</v>
      </c>
      <c r="O7171">
        <v>100</v>
      </c>
      <c r="P7171" s="3">
        <f>N7171*O7171%*CSDL[[#This Row],[SỐ LƯỢNG]]</f>
        <v>400000</v>
      </c>
      <c r="Q7171" s="3">
        <f t="shared" ref="Q7171:Q7234" si="3307">N7171*M7171-P7171</f>
        <v>0</v>
      </c>
    </row>
    <row r="7172" spans="1:17" x14ac:dyDescent="0.3">
      <c r="A7172" s="23" t="str">
        <f t="shared" si="3302"/>
        <v>05/03/2019</v>
      </c>
      <c r="B7172" s="8" t="str">
        <f t="shared" si="3303"/>
        <v>05/03/2019</v>
      </c>
      <c r="C7172" s="8">
        <v>3</v>
      </c>
      <c r="D7172" s="8" t="str">
        <f t="shared" si="3304"/>
        <v>DH11126</v>
      </c>
      <c r="E7172" s="8" t="str">
        <f t="shared" si="3305"/>
        <v>linh.truong</v>
      </c>
      <c r="F7172" s="8" t="str">
        <f>VLOOKUP(E7172,'DANH MỤC'!$F:$G,2,0)</f>
        <v>Nhóm 1</v>
      </c>
      <c r="G7172" s="8" t="str">
        <f t="shared" si="3306"/>
        <v>KH2811</v>
      </c>
      <c r="H7172" t="str">
        <f>VLOOKUP(G7172,'DANH MỤC'!$I:$K,2,0)</f>
        <v>KH 2811</v>
      </c>
      <c r="I7172" t="str">
        <f>VLOOKUP(G7172,'DANH MỤC'!$I:$K,3,0)</f>
        <v>Hải Phòng</v>
      </c>
      <c r="J7172" s="8" t="s">
        <v>14</v>
      </c>
      <c r="K7172" t="str">
        <f>VLOOKUP(J7172,'DANH MỤC'!$A$1:$B$19,2,0)</f>
        <v>Sản phẩm 0004</v>
      </c>
      <c r="L7172" t="s">
        <v>15</v>
      </c>
      <c r="M7172">
        <v>1</v>
      </c>
      <c r="N7172" s="3">
        <f>IF(LEFT(K7172,1)="S",VLOOKUP(K7172,'DANH MỤC'!$B:$D,2,0),VLOOKUP(K7172,'DANH MỤC'!$B:$D,3,0))</f>
        <v>3500000</v>
      </c>
      <c r="O7172">
        <v>20</v>
      </c>
      <c r="P7172" s="3">
        <f>N7172*O7172%*CSDL[[#This Row],[SỐ LƯỢNG]]</f>
        <v>700000</v>
      </c>
      <c r="Q7172" s="3">
        <f t="shared" si="3307"/>
        <v>2800000</v>
      </c>
    </row>
    <row r="7173" spans="1:17" x14ac:dyDescent="0.3">
      <c r="A7173" s="23" t="s">
        <v>3982</v>
      </c>
      <c r="B7173" s="8" t="s">
        <v>3982</v>
      </c>
      <c r="C7173" s="8">
        <v>3</v>
      </c>
      <c r="D7173" s="8" t="s">
        <v>3995</v>
      </c>
      <c r="E7173" s="8" t="s">
        <v>13844</v>
      </c>
      <c r="F7173" s="8" t="str">
        <f>VLOOKUP(E7173,'DANH MỤC'!$F:$G,2,0)</f>
        <v>Nhóm 3</v>
      </c>
      <c r="G7173" s="8" t="s">
        <v>6467</v>
      </c>
      <c r="H7173" t="str">
        <f>VLOOKUP(G7173,'DANH MỤC'!$I:$K,2,0)</f>
        <v>KH 0434</v>
      </c>
      <c r="I7173" t="str">
        <f>VLOOKUP(G7173,'DANH MỤC'!$I:$K,3,0)</f>
        <v>Đồng Tháp</v>
      </c>
      <c r="J7173" s="8" t="s">
        <v>19</v>
      </c>
      <c r="K7173" t="str">
        <f>VLOOKUP(J7173,'DANH MỤC'!$A$1:$B$19,2,0)</f>
        <v>Sản phẩm 0003</v>
      </c>
      <c r="L7173" t="s">
        <v>15</v>
      </c>
      <c r="M7173">
        <v>23</v>
      </c>
      <c r="N7173" s="3">
        <f>IF(LEFT(K7173,1)="S",VLOOKUP(K7173,'DANH MỤC'!$B:$D,2,0),VLOOKUP(K7173,'DANH MỤC'!$B:$D,3,0))</f>
        <v>2500000</v>
      </c>
      <c r="O7173">
        <v>100</v>
      </c>
      <c r="P7173" s="3">
        <f>N7173*O7173%*CSDL[[#This Row],[SỐ LƯỢNG]]</f>
        <v>57500000</v>
      </c>
      <c r="Q7173" s="3">
        <f t="shared" si="3307"/>
        <v>0</v>
      </c>
    </row>
    <row r="7174" spans="1:17" x14ac:dyDescent="0.3">
      <c r="A7174" s="23" t="str">
        <f>A7173</f>
        <v>05/03/2019</v>
      </c>
      <c r="B7174" s="8" t="str">
        <f>B7173</f>
        <v>05/03/2019</v>
      </c>
      <c r="C7174" s="8">
        <v>3</v>
      </c>
      <c r="D7174" s="8" t="str">
        <f>D7173</f>
        <v>DH11125</v>
      </c>
      <c r="E7174" s="8" t="str">
        <f>E7173</f>
        <v>trang.le</v>
      </c>
      <c r="F7174" s="8" t="str">
        <f>VLOOKUP(E7174,'DANH MỤC'!$F:$G,2,0)</f>
        <v>Nhóm 3</v>
      </c>
      <c r="G7174" s="8" t="str">
        <f>G7173</f>
        <v>KH0434</v>
      </c>
      <c r="H7174" t="str">
        <f>VLOOKUP(G7174,'DANH MỤC'!$I:$K,2,0)</f>
        <v>KH 0434</v>
      </c>
      <c r="I7174" t="str">
        <f>VLOOKUP(G7174,'DANH MỤC'!$I:$K,3,0)</f>
        <v>Đồng Tháp</v>
      </c>
      <c r="J7174" s="8" t="s">
        <v>14</v>
      </c>
      <c r="K7174" t="str">
        <f>VLOOKUP(J7174,'DANH MỤC'!$A$1:$B$19,2,0)</f>
        <v>Sản phẩm 0004</v>
      </c>
      <c r="L7174" t="s">
        <v>15</v>
      </c>
      <c r="M7174">
        <v>3</v>
      </c>
      <c r="N7174" s="3">
        <f>IF(LEFT(K7174,1)="S",VLOOKUP(K7174,'DANH MỤC'!$B:$D,2,0),VLOOKUP(K7174,'DANH MỤC'!$B:$D,3,0))</f>
        <v>3500000</v>
      </c>
      <c r="O7174">
        <v>100</v>
      </c>
      <c r="P7174" s="3">
        <f>N7174*O7174%*CSDL[[#This Row],[SỐ LƯỢNG]]</f>
        <v>10500000</v>
      </c>
      <c r="Q7174" s="3">
        <f t="shared" si="3307"/>
        <v>0</v>
      </c>
    </row>
    <row r="7175" spans="1:17" x14ac:dyDescent="0.3">
      <c r="A7175" s="23" t="s">
        <v>3982</v>
      </c>
      <c r="B7175" s="8" t="s">
        <v>3982</v>
      </c>
      <c r="C7175" s="8">
        <v>3</v>
      </c>
      <c r="D7175" s="8" t="s">
        <v>3996</v>
      </c>
      <c r="E7175" s="8" t="s">
        <v>13839</v>
      </c>
      <c r="F7175" s="8" t="str">
        <f>VLOOKUP(E7175,'DANH MỤC'!$F:$G,2,0)</f>
        <v>Nhóm 2</v>
      </c>
      <c r="G7175" s="8" t="s">
        <v>6787</v>
      </c>
      <c r="H7175" t="str">
        <f>VLOOKUP(G7175,'DANH MỤC'!$I:$K,2,0)</f>
        <v>KH 0754</v>
      </c>
      <c r="I7175" t="str">
        <f>VLOOKUP(G7175,'DANH MỤC'!$I:$K,3,0)</f>
        <v>Nam Định</v>
      </c>
      <c r="J7175" s="8" t="s">
        <v>5939</v>
      </c>
      <c r="K7175" t="str">
        <f>VLOOKUP(J7175,'DANH MỤC'!$A$1:$B$19,2,0)</f>
        <v>Sản phẩm 0001</v>
      </c>
      <c r="L7175" t="s">
        <v>15</v>
      </c>
      <c r="M7175">
        <v>1</v>
      </c>
      <c r="N7175" s="3">
        <f>IF(LEFT(K7175,1)="S",VLOOKUP(K7175,'DANH MỤC'!$B:$D,2,0),VLOOKUP(K7175,'DANH MỤC'!$B:$D,3,0))</f>
        <v>3000000</v>
      </c>
      <c r="O7175">
        <v>0</v>
      </c>
      <c r="P7175" s="3">
        <f>N7175*O7175%*CSDL[[#This Row],[SỐ LƯỢNG]]</f>
        <v>0</v>
      </c>
      <c r="Q7175" s="3">
        <f t="shared" si="3307"/>
        <v>3000000</v>
      </c>
    </row>
    <row r="7176" spans="1:17" x14ac:dyDescent="0.3">
      <c r="A7176" s="23" t="str">
        <f t="shared" ref="A7176:A7178" si="3308">A7175</f>
        <v>05/03/2019</v>
      </c>
      <c r="B7176" s="8" t="str">
        <f t="shared" ref="B7176:B7178" si="3309">B7175</f>
        <v>05/03/2019</v>
      </c>
      <c r="C7176" s="8">
        <v>3</v>
      </c>
      <c r="D7176" s="8" t="str">
        <f t="shared" ref="D7176:D7178" si="3310">D7175</f>
        <v>DH11124</v>
      </c>
      <c r="E7176" s="8" t="str">
        <f t="shared" ref="E7176:E7178" si="3311">E7175</f>
        <v>hang.dinh</v>
      </c>
      <c r="F7176" s="8" t="str">
        <f>VLOOKUP(E7176,'DANH MỤC'!$F:$G,2,0)</f>
        <v>Nhóm 2</v>
      </c>
      <c r="G7176" s="8" t="str">
        <f t="shared" ref="G7176:G7178" si="3312">G7175</f>
        <v>KH0754</v>
      </c>
      <c r="H7176" t="str">
        <f>VLOOKUP(G7176,'DANH MỤC'!$I:$K,2,0)</f>
        <v>KH 0754</v>
      </c>
      <c r="I7176" t="str">
        <f>VLOOKUP(G7176,'DANH MỤC'!$I:$K,3,0)</f>
        <v>Nam Định</v>
      </c>
      <c r="J7176" s="8" t="s">
        <v>5944</v>
      </c>
      <c r="K7176" t="str">
        <f>VLOOKUP(J7176,'DANH MỤC'!$A$1:$B$19,2,0)</f>
        <v>Hàng tặng 0001</v>
      </c>
      <c r="L7176" t="s">
        <v>24</v>
      </c>
      <c r="M7176">
        <v>2</v>
      </c>
      <c r="N7176" s="3">
        <f>IF(LEFT(K7176,1)="S",VLOOKUP(K7176,'DANH MỤC'!$B:$D,2,0),VLOOKUP(K7176,'DANH MỤC'!$B:$D,3,0))</f>
        <v>200000</v>
      </c>
      <c r="O7176">
        <v>100</v>
      </c>
      <c r="P7176" s="3">
        <f>N7176*O7176%*CSDL[[#This Row],[SỐ LƯỢNG]]</f>
        <v>400000</v>
      </c>
      <c r="Q7176" s="3">
        <f t="shared" si="3307"/>
        <v>0</v>
      </c>
    </row>
    <row r="7177" spans="1:17" x14ac:dyDescent="0.3">
      <c r="A7177" s="23" t="str">
        <f t="shared" si="3308"/>
        <v>05/03/2019</v>
      </c>
      <c r="B7177" s="8" t="str">
        <f t="shared" si="3309"/>
        <v>05/03/2019</v>
      </c>
      <c r="C7177" s="8">
        <v>3</v>
      </c>
      <c r="D7177" s="8" t="str">
        <f t="shared" si="3310"/>
        <v>DH11124</v>
      </c>
      <c r="E7177" s="8" t="str">
        <f t="shared" si="3311"/>
        <v>hang.dinh</v>
      </c>
      <c r="F7177" s="8" t="str">
        <f>VLOOKUP(E7177,'DANH MỤC'!$F:$G,2,0)</f>
        <v>Nhóm 2</v>
      </c>
      <c r="G7177" s="8" t="str">
        <f t="shared" si="3312"/>
        <v>KH0754</v>
      </c>
      <c r="H7177" t="str">
        <f>VLOOKUP(G7177,'DANH MỤC'!$I:$K,2,0)</f>
        <v>KH 0754</v>
      </c>
      <c r="I7177" t="str">
        <f>VLOOKUP(G7177,'DANH MỤC'!$I:$K,3,0)</f>
        <v>Nam Định</v>
      </c>
      <c r="J7177" s="8" t="s">
        <v>5939</v>
      </c>
      <c r="K7177" t="str">
        <f>VLOOKUP(J7177,'DANH MỤC'!$A$1:$B$19,2,0)</f>
        <v>Sản phẩm 0001</v>
      </c>
      <c r="L7177" t="s">
        <v>15</v>
      </c>
      <c r="M7177">
        <v>1</v>
      </c>
      <c r="N7177" s="3">
        <f>IF(LEFT(K7177,1)="S",VLOOKUP(K7177,'DANH MỤC'!$B:$D,2,0),VLOOKUP(K7177,'DANH MỤC'!$B:$D,3,0))</f>
        <v>3000000</v>
      </c>
      <c r="O7177">
        <v>5</v>
      </c>
      <c r="P7177" s="3">
        <f>N7177*O7177%*CSDL[[#This Row],[SỐ LƯỢNG]]</f>
        <v>150000</v>
      </c>
      <c r="Q7177" s="3">
        <f t="shared" si="3307"/>
        <v>2850000</v>
      </c>
    </row>
    <row r="7178" spans="1:17" x14ac:dyDescent="0.3">
      <c r="A7178" s="23" t="str">
        <f t="shared" si="3308"/>
        <v>05/03/2019</v>
      </c>
      <c r="B7178" s="8" t="str">
        <f t="shared" si="3309"/>
        <v>05/03/2019</v>
      </c>
      <c r="C7178" s="8">
        <v>3</v>
      </c>
      <c r="D7178" s="8" t="str">
        <f t="shared" si="3310"/>
        <v>DH11124</v>
      </c>
      <c r="E7178" s="8" t="str">
        <f t="shared" si="3311"/>
        <v>hang.dinh</v>
      </c>
      <c r="F7178" s="8" t="str">
        <f>VLOOKUP(E7178,'DANH MỤC'!$F:$G,2,0)</f>
        <v>Nhóm 2</v>
      </c>
      <c r="G7178" s="8" t="str">
        <f t="shared" si="3312"/>
        <v>KH0754</v>
      </c>
      <c r="H7178" t="str">
        <f>VLOOKUP(G7178,'DANH MỤC'!$I:$K,2,0)</f>
        <v>KH 0754</v>
      </c>
      <c r="I7178" t="str">
        <f>VLOOKUP(G7178,'DANH MỤC'!$I:$K,3,0)</f>
        <v>Nam Định</v>
      </c>
      <c r="J7178" s="8" t="s">
        <v>5939</v>
      </c>
      <c r="K7178" t="str">
        <f>VLOOKUP(J7178,'DANH MỤC'!$A$1:$B$19,2,0)</f>
        <v>Sản phẩm 0001</v>
      </c>
      <c r="L7178" t="s">
        <v>15</v>
      </c>
      <c r="M7178">
        <v>1</v>
      </c>
      <c r="N7178" s="3">
        <f>IF(LEFT(K7178,1)="S",VLOOKUP(K7178,'DANH MỤC'!$B:$D,2,0),VLOOKUP(K7178,'DANH MỤC'!$B:$D,3,0))</f>
        <v>3000000</v>
      </c>
      <c r="O7178">
        <v>10</v>
      </c>
      <c r="P7178" s="3">
        <f>N7178*O7178%*CSDL[[#This Row],[SỐ LƯỢNG]]</f>
        <v>300000</v>
      </c>
      <c r="Q7178" s="3">
        <f t="shared" si="3307"/>
        <v>2700000</v>
      </c>
    </row>
    <row r="7179" spans="1:17" x14ac:dyDescent="0.3">
      <c r="A7179" s="23" t="s">
        <v>3982</v>
      </c>
      <c r="B7179" s="8" t="s">
        <v>3982</v>
      </c>
      <c r="C7179" s="8">
        <v>3</v>
      </c>
      <c r="D7179" s="8" t="s">
        <v>3997</v>
      </c>
      <c r="E7179" s="8" t="s">
        <v>13821</v>
      </c>
      <c r="F7179" s="8" t="str">
        <f>VLOOKUP(E7179,'DANH MỤC'!$F:$G,2,0)</f>
        <v>Nhóm 1</v>
      </c>
      <c r="G7179" s="8" t="s">
        <v>6875</v>
      </c>
      <c r="H7179" t="str">
        <f>VLOOKUP(G7179,'DANH MỤC'!$I:$K,2,0)</f>
        <v>KH 0845</v>
      </c>
      <c r="I7179" t="str">
        <f>VLOOKUP(G7179,'DANH MỤC'!$I:$K,3,0)</f>
        <v>Bắc Kạn</v>
      </c>
      <c r="J7179" s="8" t="s">
        <v>5940</v>
      </c>
      <c r="K7179" t="str">
        <f>VLOOKUP(J7179,'DANH MỤC'!$A$1:$B$19,2,0)</f>
        <v>Sản phẩm 0002</v>
      </c>
      <c r="L7179" t="s">
        <v>15</v>
      </c>
      <c r="M7179">
        <v>1</v>
      </c>
      <c r="N7179" s="3">
        <f>IF(LEFT(K7179,1)="S",VLOOKUP(K7179,'DANH MỤC'!$B:$D,2,0),VLOOKUP(K7179,'DANH MỤC'!$B:$D,3,0))</f>
        <v>2000000</v>
      </c>
      <c r="O7179">
        <v>0</v>
      </c>
      <c r="P7179" s="3">
        <f>N7179*O7179%*CSDL[[#This Row],[SỐ LƯỢNG]]</f>
        <v>0</v>
      </c>
      <c r="Q7179" s="3">
        <f t="shared" si="3307"/>
        <v>2000000</v>
      </c>
    </row>
    <row r="7180" spans="1:17" x14ac:dyDescent="0.3">
      <c r="A7180" s="23" t="str">
        <f>A7179</f>
        <v>05/03/2019</v>
      </c>
      <c r="B7180" s="8" t="str">
        <f>B7179</f>
        <v>05/03/2019</v>
      </c>
      <c r="C7180" s="8">
        <v>3</v>
      </c>
      <c r="D7180" s="8" t="str">
        <f>D7179</f>
        <v>DH11123</v>
      </c>
      <c r="E7180" s="8" t="str">
        <f>E7179</f>
        <v>thu.le</v>
      </c>
      <c r="F7180" s="8" t="str">
        <f>VLOOKUP(E7180,'DANH MỤC'!$F:$G,2,0)</f>
        <v>Nhóm 1</v>
      </c>
      <c r="G7180" s="8" t="str">
        <f>G7179</f>
        <v>KH0845</v>
      </c>
      <c r="H7180" t="str">
        <f>VLOOKUP(G7180,'DANH MỤC'!$I:$K,2,0)</f>
        <v>KH 0845</v>
      </c>
      <c r="I7180" t="str">
        <f>VLOOKUP(G7180,'DANH MỤC'!$I:$K,3,0)</f>
        <v>Bắc Kạn</v>
      </c>
      <c r="J7180" s="8" t="s">
        <v>5944</v>
      </c>
      <c r="K7180" t="str">
        <f>VLOOKUP(J7180,'DANH MỤC'!$A$1:$B$19,2,0)</f>
        <v>Hàng tặng 0001</v>
      </c>
      <c r="L7180" t="s">
        <v>24</v>
      </c>
      <c r="M7180">
        <v>2</v>
      </c>
      <c r="N7180" s="3">
        <f>IF(LEFT(K7180,1)="S",VLOOKUP(K7180,'DANH MỤC'!$B:$D,2,0),VLOOKUP(K7180,'DANH MỤC'!$B:$D,3,0))</f>
        <v>200000</v>
      </c>
      <c r="O7180">
        <v>100</v>
      </c>
      <c r="P7180" s="3">
        <f>N7180*O7180%*CSDL[[#This Row],[SỐ LƯỢNG]]</f>
        <v>400000</v>
      </c>
      <c r="Q7180" s="3">
        <f t="shared" si="3307"/>
        <v>0</v>
      </c>
    </row>
    <row r="7181" spans="1:17" x14ac:dyDescent="0.3">
      <c r="A7181" s="23" t="s">
        <v>3982</v>
      </c>
      <c r="B7181" s="8" t="s">
        <v>3982</v>
      </c>
      <c r="C7181" s="8">
        <v>3</v>
      </c>
      <c r="D7181" s="8" t="s">
        <v>3998</v>
      </c>
      <c r="E7181" s="8" t="s">
        <v>13831</v>
      </c>
      <c r="F7181" s="8" t="str">
        <f>VLOOKUP(E7181,'DANH MỤC'!$F:$G,2,0)</f>
        <v>Nhóm 2</v>
      </c>
      <c r="G7181" s="8" t="s">
        <v>4433</v>
      </c>
      <c r="H7181" t="str">
        <f>VLOOKUP(G7181,'DANH MỤC'!$I:$K,2,0)</f>
        <v>KH 2812</v>
      </c>
      <c r="I7181" t="str">
        <f>VLOOKUP(G7181,'DANH MỤC'!$I:$K,3,0)</f>
        <v>Lai Châu</v>
      </c>
      <c r="J7181" s="8" t="s">
        <v>19</v>
      </c>
      <c r="K7181" t="str">
        <f>VLOOKUP(J7181,'DANH MỤC'!$A$1:$B$19,2,0)</f>
        <v>Sản phẩm 0003</v>
      </c>
      <c r="L7181" t="s">
        <v>15</v>
      </c>
      <c r="M7181">
        <v>1</v>
      </c>
      <c r="N7181" s="3">
        <f>IF(LEFT(K7181,1)="S",VLOOKUP(K7181,'DANH MỤC'!$B:$D,2,0),VLOOKUP(K7181,'DANH MỤC'!$B:$D,3,0))</f>
        <v>2500000</v>
      </c>
      <c r="O7181">
        <v>0</v>
      </c>
      <c r="P7181" s="3">
        <f>N7181*O7181%*CSDL[[#This Row],[SỐ LƯỢNG]]</f>
        <v>0</v>
      </c>
      <c r="Q7181" s="3">
        <f t="shared" si="3307"/>
        <v>2500000</v>
      </c>
    </row>
    <row r="7182" spans="1:17" x14ac:dyDescent="0.3">
      <c r="A7182" s="23" t="str">
        <f>A7181</f>
        <v>05/03/2019</v>
      </c>
      <c r="B7182" s="8" t="str">
        <f>B7181</f>
        <v>05/03/2019</v>
      </c>
      <c r="C7182" s="8">
        <v>3</v>
      </c>
      <c r="D7182" s="8" t="str">
        <f>D7181</f>
        <v>DH11122</v>
      </c>
      <c r="E7182" s="8" t="str">
        <f>E7181</f>
        <v>huyen.thanh</v>
      </c>
      <c r="F7182" s="8" t="str">
        <f>VLOOKUP(E7182,'DANH MỤC'!$F:$G,2,0)</f>
        <v>Nhóm 2</v>
      </c>
      <c r="G7182" s="8" t="str">
        <f>G7181</f>
        <v>KH2812</v>
      </c>
      <c r="H7182" t="str">
        <f>VLOOKUP(G7182,'DANH MỤC'!$I:$K,2,0)</f>
        <v>KH 2812</v>
      </c>
      <c r="I7182" t="str">
        <f>VLOOKUP(G7182,'DANH MỤC'!$I:$K,3,0)</f>
        <v>Lai Châu</v>
      </c>
      <c r="J7182" s="8" t="s">
        <v>5944</v>
      </c>
      <c r="K7182" t="str">
        <f>VLOOKUP(J7182,'DANH MỤC'!$A$1:$B$19,2,0)</f>
        <v>Hàng tặng 0001</v>
      </c>
      <c r="L7182" t="s">
        <v>24</v>
      </c>
      <c r="M7182">
        <v>2</v>
      </c>
      <c r="N7182" s="3">
        <f>IF(LEFT(K7182,1)="S",VLOOKUP(K7182,'DANH MỤC'!$B:$D,2,0),VLOOKUP(K7182,'DANH MỤC'!$B:$D,3,0))</f>
        <v>200000</v>
      </c>
      <c r="O7182">
        <v>100</v>
      </c>
      <c r="P7182" s="3">
        <f>N7182*O7182%*CSDL[[#This Row],[SỐ LƯỢNG]]</f>
        <v>400000</v>
      </c>
      <c r="Q7182" s="3">
        <f t="shared" si="3307"/>
        <v>0</v>
      </c>
    </row>
    <row r="7183" spans="1:17" x14ac:dyDescent="0.3">
      <c r="A7183" s="23" t="s">
        <v>3982</v>
      </c>
      <c r="B7183" s="8" t="s">
        <v>3982</v>
      </c>
      <c r="C7183" s="8">
        <v>3</v>
      </c>
      <c r="D7183" s="8" t="s">
        <v>3999</v>
      </c>
      <c r="E7183" s="8" t="s">
        <v>13823</v>
      </c>
      <c r="F7183" s="8" t="str">
        <f>VLOOKUP(E7183,'DANH MỤC'!$F:$G,2,0)</f>
        <v>Nhóm 1</v>
      </c>
      <c r="G7183" s="8" t="s">
        <v>8783</v>
      </c>
      <c r="H7183" t="str">
        <f>VLOOKUP(G7183,'DANH MỤC'!$I:$K,2,0)</f>
        <v>KH 2813</v>
      </c>
      <c r="I7183" t="str">
        <f>VLOOKUP(G7183,'DANH MỤC'!$I:$K,3,0)</f>
        <v>Vĩnh Long</v>
      </c>
      <c r="J7183" s="8" t="s">
        <v>5939</v>
      </c>
      <c r="K7183" t="str">
        <f>VLOOKUP(J7183,'DANH MỤC'!$A$1:$B$19,2,0)</f>
        <v>Sản phẩm 0001</v>
      </c>
      <c r="L7183" t="s">
        <v>15</v>
      </c>
      <c r="M7183">
        <v>1</v>
      </c>
      <c r="N7183" s="3">
        <f>IF(LEFT(K7183,1)="S",VLOOKUP(K7183,'DANH MỤC'!$B:$D,2,0),VLOOKUP(K7183,'DANH MỤC'!$B:$D,3,0))</f>
        <v>3000000</v>
      </c>
      <c r="O7183">
        <v>0</v>
      </c>
      <c r="P7183" s="3">
        <f>N7183*O7183%*CSDL[[#This Row],[SỐ LƯỢNG]]</f>
        <v>0</v>
      </c>
      <c r="Q7183" s="3">
        <f t="shared" si="3307"/>
        <v>3000000</v>
      </c>
    </row>
    <row r="7184" spans="1:17" x14ac:dyDescent="0.3">
      <c r="A7184" s="23" t="str">
        <f>A7183</f>
        <v>05/03/2019</v>
      </c>
      <c r="B7184" s="8" t="str">
        <f>B7183</f>
        <v>05/03/2019</v>
      </c>
      <c r="C7184" s="8">
        <v>3</v>
      </c>
      <c r="D7184" s="8" t="str">
        <f>D7183</f>
        <v>DH11121</v>
      </c>
      <c r="E7184" s="8" t="str">
        <f>E7183</f>
        <v>giang.nguyen</v>
      </c>
      <c r="F7184" s="8" t="str">
        <f>VLOOKUP(E7184,'DANH MỤC'!$F:$G,2,0)</f>
        <v>Nhóm 1</v>
      </c>
      <c r="G7184" s="8" t="str">
        <f>G7183</f>
        <v>KH2813</v>
      </c>
      <c r="H7184" t="str">
        <f>VLOOKUP(G7184,'DANH MỤC'!$I:$K,2,0)</f>
        <v>KH 2813</v>
      </c>
      <c r="I7184" t="str">
        <f>VLOOKUP(G7184,'DANH MỤC'!$I:$K,3,0)</f>
        <v>Vĩnh Long</v>
      </c>
      <c r="J7184" s="8" t="s">
        <v>5944</v>
      </c>
      <c r="K7184" t="str">
        <f>VLOOKUP(J7184,'DANH MỤC'!$A$1:$B$19,2,0)</f>
        <v>Hàng tặng 0001</v>
      </c>
      <c r="L7184" t="s">
        <v>24</v>
      </c>
      <c r="M7184">
        <v>2</v>
      </c>
      <c r="N7184" s="3">
        <f>IF(LEFT(K7184,1)="S",VLOOKUP(K7184,'DANH MỤC'!$B:$D,2,0),VLOOKUP(K7184,'DANH MỤC'!$B:$D,3,0))</f>
        <v>200000</v>
      </c>
      <c r="O7184">
        <v>100</v>
      </c>
      <c r="P7184" s="3">
        <f>N7184*O7184%*CSDL[[#This Row],[SỐ LƯỢNG]]</f>
        <v>400000</v>
      </c>
      <c r="Q7184" s="3">
        <f t="shared" si="3307"/>
        <v>0</v>
      </c>
    </row>
    <row r="7185" spans="1:17" x14ac:dyDescent="0.3">
      <c r="A7185" s="23" t="s">
        <v>3982</v>
      </c>
      <c r="B7185" s="8" t="s">
        <v>3982</v>
      </c>
      <c r="C7185" s="8">
        <v>3</v>
      </c>
      <c r="D7185" s="8" t="s">
        <v>4000</v>
      </c>
      <c r="E7185" s="8" t="s">
        <v>13833</v>
      </c>
      <c r="F7185" s="8" t="str">
        <f>VLOOKUP(E7185,'DANH MỤC'!$F:$G,2,0)</f>
        <v>Nhóm 2</v>
      </c>
      <c r="G7185" s="8" t="s">
        <v>7231</v>
      </c>
      <c r="H7185" t="str">
        <f>VLOOKUP(G7185,'DANH MỤC'!$I:$K,2,0)</f>
        <v>KH 1208</v>
      </c>
      <c r="I7185" t="str">
        <f>VLOOKUP(G7185,'DANH MỤC'!$I:$K,3,0)</f>
        <v>Đồng Nai</v>
      </c>
      <c r="J7185" s="8" t="s">
        <v>5939</v>
      </c>
      <c r="K7185" t="str">
        <f>VLOOKUP(J7185,'DANH MỤC'!$A$1:$B$19,2,0)</f>
        <v>Sản phẩm 0001</v>
      </c>
      <c r="L7185" t="s">
        <v>15</v>
      </c>
      <c r="M7185">
        <v>1</v>
      </c>
      <c r="N7185" s="3">
        <f>IF(LEFT(K7185,1)="S",VLOOKUP(K7185,'DANH MỤC'!$B:$D,2,0),VLOOKUP(K7185,'DANH MỤC'!$B:$D,3,0))</f>
        <v>3000000</v>
      </c>
      <c r="O7185">
        <v>0</v>
      </c>
      <c r="P7185" s="3">
        <f>N7185*O7185%*CSDL[[#This Row],[SỐ LƯỢNG]]</f>
        <v>0</v>
      </c>
      <c r="Q7185" s="3">
        <f t="shared" si="3307"/>
        <v>3000000</v>
      </c>
    </row>
    <row r="7186" spans="1:17" x14ac:dyDescent="0.3">
      <c r="A7186" s="23" t="str">
        <f>A7185</f>
        <v>05/03/2019</v>
      </c>
      <c r="B7186" s="8" t="str">
        <f>B7185</f>
        <v>05/03/2019</v>
      </c>
      <c r="C7186" s="8">
        <v>3</v>
      </c>
      <c r="D7186" s="8" t="str">
        <f>D7185</f>
        <v>DH11120</v>
      </c>
      <c r="E7186" s="8" t="str">
        <f>E7185</f>
        <v>anh.nguyen</v>
      </c>
      <c r="F7186" s="8" t="str">
        <f>VLOOKUP(E7186,'DANH MỤC'!$F:$G,2,0)</f>
        <v>Nhóm 2</v>
      </c>
      <c r="G7186" s="8" t="str">
        <f>G7185</f>
        <v>KH1208</v>
      </c>
      <c r="H7186" t="str">
        <f>VLOOKUP(G7186,'DANH MỤC'!$I:$K,2,0)</f>
        <v>KH 1208</v>
      </c>
      <c r="I7186" t="str">
        <f>VLOOKUP(G7186,'DANH MỤC'!$I:$K,3,0)</f>
        <v>Đồng Nai</v>
      </c>
      <c r="J7186" s="8" t="s">
        <v>5944</v>
      </c>
      <c r="K7186" t="str">
        <f>VLOOKUP(J7186,'DANH MỤC'!$A$1:$B$19,2,0)</f>
        <v>Hàng tặng 0001</v>
      </c>
      <c r="L7186" t="s">
        <v>24</v>
      </c>
      <c r="M7186">
        <v>2</v>
      </c>
      <c r="N7186" s="3">
        <f>IF(LEFT(K7186,1)="S",VLOOKUP(K7186,'DANH MỤC'!$B:$D,2,0),VLOOKUP(K7186,'DANH MỤC'!$B:$D,3,0))</f>
        <v>200000</v>
      </c>
      <c r="O7186">
        <v>100</v>
      </c>
      <c r="P7186" s="3">
        <f>N7186*O7186%*CSDL[[#This Row],[SỐ LƯỢNG]]</f>
        <v>400000</v>
      </c>
      <c r="Q7186" s="3">
        <f t="shared" si="3307"/>
        <v>0</v>
      </c>
    </row>
    <row r="7187" spans="1:17" x14ac:dyDescent="0.3">
      <c r="A7187" s="23" t="s">
        <v>3982</v>
      </c>
      <c r="B7187" s="8" t="s">
        <v>3982</v>
      </c>
      <c r="C7187" s="8">
        <v>3</v>
      </c>
      <c r="D7187" s="8" t="s">
        <v>4001</v>
      </c>
      <c r="E7187" s="8" t="s">
        <v>13821</v>
      </c>
      <c r="F7187" s="8" t="str">
        <f>VLOOKUP(E7187,'DANH MỤC'!$F:$G,2,0)</f>
        <v>Nhóm 1</v>
      </c>
      <c r="G7187" s="8" t="s">
        <v>8784</v>
      </c>
      <c r="H7187" t="str">
        <f>VLOOKUP(G7187,'DANH MỤC'!$I:$K,2,0)</f>
        <v>KH 2814</v>
      </c>
      <c r="I7187" t="str">
        <f>VLOOKUP(G7187,'DANH MỤC'!$I:$K,3,0)</f>
        <v>Đồng Nai</v>
      </c>
      <c r="J7187" s="8" t="s">
        <v>5939</v>
      </c>
      <c r="K7187" t="str">
        <f>VLOOKUP(J7187,'DANH MỤC'!$A$1:$B$19,2,0)</f>
        <v>Sản phẩm 0001</v>
      </c>
      <c r="L7187" t="s">
        <v>15</v>
      </c>
      <c r="M7187">
        <v>1</v>
      </c>
      <c r="N7187" s="3">
        <f>IF(LEFT(K7187,1)="S",VLOOKUP(K7187,'DANH MỤC'!$B:$D,2,0),VLOOKUP(K7187,'DANH MỤC'!$B:$D,3,0))</f>
        <v>3000000</v>
      </c>
      <c r="O7187">
        <v>0</v>
      </c>
      <c r="P7187" s="3">
        <f>N7187*O7187%*CSDL[[#This Row],[SỐ LƯỢNG]]</f>
        <v>0</v>
      </c>
      <c r="Q7187" s="3">
        <f t="shared" si="3307"/>
        <v>3000000</v>
      </c>
    </row>
    <row r="7188" spans="1:17" x14ac:dyDescent="0.3">
      <c r="A7188" s="23" t="str">
        <f>A7187</f>
        <v>05/03/2019</v>
      </c>
      <c r="B7188" s="8" t="str">
        <f>B7187</f>
        <v>05/03/2019</v>
      </c>
      <c r="C7188" s="8">
        <v>3</v>
      </c>
      <c r="D7188" s="8" t="str">
        <f>D7187</f>
        <v>DH11118</v>
      </c>
      <c r="E7188" s="8" t="str">
        <f>E7187</f>
        <v>thu.le</v>
      </c>
      <c r="F7188" s="8" t="str">
        <f>VLOOKUP(E7188,'DANH MỤC'!$F:$G,2,0)</f>
        <v>Nhóm 1</v>
      </c>
      <c r="G7188" s="8" t="str">
        <f>G7187</f>
        <v>KH2814</v>
      </c>
      <c r="H7188" t="str">
        <f>VLOOKUP(G7188,'DANH MỤC'!$I:$K,2,0)</f>
        <v>KH 2814</v>
      </c>
      <c r="I7188" t="str">
        <f>VLOOKUP(G7188,'DANH MỤC'!$I:$K,3,0)</f>
        <v>Đồng Nai</v>
      </c>
      <c r="J7188" s="8" t="s">
        <v>5944</v>
      </c>
      <c r="K7188" t="str">
        <f>VLOOKUP(J7188,'DANH MỤC'!$A$1:$B$19,2,0)</f>
        <v>Hàng tặng 0001</v>
      </c>
      <c r="L7188" t="s">
        <v>24</v>
      </c>
      <c r="M7188">
        <v>2</v>
      </c>
      <c r="N7188" s="3">
        <f>IF(LEFT(K7188,1)="S",VLOOKUP(K7188,'DANH MỤC'!$B:$D,2,0),VLOOKUP(K7188,'DANH MỤC'!$B:$D,3,0))</f>
        <v>200000</v>
      </c>
      <c r="O7188">
        <v>100</v>
      </c>
      <c r="P7188" s="3">
        <f>N7188*O7188%*CSDL[[#This Row],[SỐ LƯỢNG]]</f>
        <v>400000</v>
      </c>
      <c r="Q7188" s="3">
        <f t="shared" si="3307"/>
        <v>0</v>
      </c>
    </row>
    <row r="7189" spans="1:17" x14ac:dyDescent="0.3">
      <c r="A7189" s="23" t="s">
        <v>3982</v>
      </c>
      <c r="B7189" s="8" t="s">
        <v>3982</v>
      </c>
      <c r="C7189" s="8">
        <v>3</v>
      </c>
      <c r="D7189" s="8" t="s">
        <v>4002</v>
      </c>
      <c r="E7189" s="8" t="s">
        <v>13823</v>
      </c>
      <c r="F7189" s="8" t="str">
        <f>VLOOKUP(E7189,'DANH MỤC'!$F:$G,2,0)</f>
        <v>Nhóm 1</v>
      </c>
      <c r="G7189" s="8" t="s">
        <v>8785</v>
      </c>
      <c r="H7189" t="str">
        <f>VLOOKUP(G7189,'DANH MỤC'!$I:$K,2,0)</f>
        <v>KH 2815</v>
      </c>
      <c r="I7189" t="str">
        <f>VLOOKUP(G7189,'DANH MỤC'!$I:$K,3,0)</f>
        <v>Tiền Giang</v>
      </c>
      <c r="J7189" s="8" t="s">
        <v>5939</v>
      </c>
      <c r="K7189" t="str">
        <f>VLOOKUP(J7189,'DANH MỤC'!$A$1:$B$19,2,0)</f>
        <v>Sản phẩm 0001</v>
      </c>
      <c r="L7189" t="s">
        <v>15</v>
      </c>
      <c r="M7189">
        <v>1</v>
      </c>
      <c r="N7189" s="3">
        <f>IF(LEFT(K7189,1)="S",VLOOKUP(K7189,'DANH MỤC'!$B:$D,2,0),VLOOKUP(K7189,'DANH MỤC'!$B:$D,3,0))</f>
        <v>3000000</v>
      </c>
      <c r="O7189">
        <v>0</v>
      </c>
      <c r="P7189" s="3">
        <f>N7189*O7189%*CSDL[[#This Row],[SỐ LƯỢNG]]</f>
        <v>0</v>
      </c>
      <c r="Q7189" s="3">
        <f t="shared" si="3307"/>
        <v>3000000</v>
      </c>
    </row>
    <row r="7190" spans="1:17" x14ac:dyDescent="0.3">
      <c r="A7190" s="23" t="str">
        <f>A7189</f>
        <v>05/03/2019</v>
      </c>
      <c r="B7190" s="8" t="str">
        <f>B7189</f>
        <v>05/03/2019</v>
      </c>
      <c r="C7190" s="8">
        <v>3</v>
      </c>
      <c r="D7190" s="8" t="str">
        <f>D7189</f>
        <v>DH11117</v>
      </c>
      <c r="E7190" s="8" t="str">
        <f>E7189</f>
        <v>giang.nguyen</v>
      </c>
      <c r="F7190" s="8" t="str">
        <f>VLOOKUP(E7190,'DANH MỤC'!$F:$G,2,0)</f>
        <v>Nhóm 1</v>
      </c>
      <c r="G7190" s="8" t="str">
        <f>G7189</f>
        <v>KH2815</v>
      </c>
      <c r="H7190" t="str">
        <f>VLOOKUP(G7190,'DANH MỤC'!$I:$K,2,0)</f>
        <v>KH 2815</v>
      </c>
      <c r="I7190" t="str">
        <f>VLOOKUP(G7190,'DANH MỤC'!$I:$K,3,0)</f>
        <v>Tiền Giang</v>
      </c>
      <c r="J7190" s="8" t="s">
        <v>5944</v>
      </c>
      <c r="K7190" t="str">
        <f>VLOOKUP(J7190,'DANH MỤC'!$A$1:$B$19,2,0)</f>
        <v>Hàng tặng 0001</v>
      </c>
      <c r="L7190" t="s">
        <v>24</v>
      </c>
      <c r="M7190">
        <v>2</v>
      </c>
      <c r="N7190" s="3">
        <f>IF(LEFT(K7190,1)="S",VLOOKUP(K7190,'DANH MỤC'!$B:$D,2,0),VLOOKUP(K7190,'DANH MỤC'!$B:$D,3,0))</f>
        <v>200000</v>
      </c>
      <c r="O7190">
        <v>100</v>
      </c>
      <c r="P7190" s="3">
        <f>N7190*O7190%*CSDL[[#This Row],[SỐ LƯỢNG]]</f>
        <v>400000</v>
      </c>
      <c r="Q7190" s="3">
        <f t="shared" si="3307"/>
        <v>0</v>
      </c>
    </row>
    <row r="7191" spans="1:17" x14ac:dyDescent="0.3">
      <c r="A7191" s="23" t="s">
        <v>3982</v>
      </c>
      <c r="B7191" s="8" t="s">
        <v>3982</v>
      </c>
      <c r="C7191" s="8">
        <v>3</v>
      </c>
      <c r="D7191" s="8" t="s">
        <v>4003</v>
      </c>
      <c r="E7191" s="8" t="s">
        <v>13833</v>
      </c>
      <c r="F7191" s="8" t="str">
        <f>VLOOKUP(E7191,'DANH MỤC'!$F:$G,2,0)</f>
        <v>Nhóm 2</v>
      </c>
      <c r="G7191" s="8" t="s">
        <v>8786</v>
      </c>
      <c r="H7191" t="str">
        <f>VLOOKUP(G7191,'DANH MỤC'!$I:$K,2,0)</f>
        <v>KH 2816</v>
      </c>
      <c r="I7191" t="str">
        <f>VLOOKUP(G7191,'DANH MỤC'!$I:$K,3,0)</f>
        <v>Đồng Nai</v>
      </c>
      <c r="J7191" s="8" t="s">
        <v>5940</v>
      </c>
      <c r="K7191" t="str">
        <f>VLOOKUP(J7191,'DANH MỤC'!$A$1:$B$19,2,0)</f>
        <v>Sản phẩm 0002</v>
      </c>
      <c r="L7191" t="s">
        <v>15</v>
      </c>
      <c r="M7191">
        <v>1</v>
      </c>
      <c r="N7191" s="3">
        <f>IF(LEFT(K7191,1)="S",VLOOKUP(K7191,'DANH MỤC'!$B:$D,2,0),VLOOKUP(K7191,'DANH MỤC'!$B:$D,3,0))</f>
        <v>2000000</v>
      </c>
      <c r="O7191">
        <v>0</v>
      </c>
      <c r="P7191" s="3">
        <f>N7191*O7191%*CSDL[[#This Row],[SỐ LƯỢNG]]</f>
        <v>0</v>
      </c>
      <c r="Q7191" s="3">
        <f t="shared" si="3307"/>
        <v>2000000</v>
      </c>
    </row>
    <row r="7192" spans="1:17" x14ac:dyDescent="0.3">
      <c r="A7192" s="23" t="str">
        <f>A7191</f>
        <v>05/03/2019</v>
      </c>
      <c r="B7192" s="8" t="str">
        <f>B7191</f>
        <v>05/03/2019</v>
      </c>
      <c r="C7192" s="8">
        <v>3</v>
      </c>
      <c r="D7192" s="8" t="str">
        <f>D7191</f>
        <v>DH11116</v>
      </c>
      <c r="E7192" s="8" t="str">
        <f>E7191</f>
        <v>anh.nguyen</v>
      </c>
      <c r="F7192" s="8" t="str">
        <f>VLOOKUP(E7192,'DANH MỤC'!$F:$G,2,0)</f>
        <v>Nhóm 2</v>
      </c>
      <c r="G7192" s="8" t="str">
        <f>G7191</f>
        <v>KH2816</v>
      </c>
      <c r="H7192" t="str">
        <f>VLOOKUP(G7192,'DANH MỤC'!$I:$K,2,0)</f>
        <v>KH 2816</v>
      </c>
      <c r="I7192" t="str">
        <f>VLOOKUP(G7192,'DANH MỤC'!$I:$K,3,0)</f>
        <v>Đồng Nai</v>
      </c>
      <c r="J7192" s="8" t="s">
        <v>5944</v>
      </c>
      <c r="K7192" t="str">
        <f>VLOOKUP(J7192,'DANH MỤC'!$A$1:$B$19,2,0)</f>
        <v>Hàng tặng 0001</v>
      </c>
      <c r="L7192" t="s">
        <v>24</v>
      </c>
      <c r="M7192">
        <v>2</v>
      </c>
      <c r="N7192" s="3">
        <f>IF(LEFT(K7192,1)="S",VLOOKUP(K7192,'DANH MỤC'!$B:$D,2,0),VLOOKUP(K7192,'DANH MỤC'!$B:$D,3,0))</f>
        <v>200000</v>
      </c>
      <c r="O7192">
        <v>100</v>
      </c>
      <c r="P7192" s="3">
        <f>N7192*O7192%*CSDL[[#This Row],[SỐ LƯỢNG]]</f>
        <v>400000</v>
      </c>
      <c r="Q7192" s="3">
        <f t="shared" si="3307"/>
        <v>0</v>
      </c>
    </row>
    <row r="7193" spans="1:17" x14ac:dyDescent="0.3">
      <c r="A7193" s="23" t="s">
        <v>3982</v>
      </c>
      <c r="B7193" s="8" t="s">
        <v>3982</v>
      </c>
      <c r="C7193" s="8">
        <v>3</v>
      </c>
      <c r="D7193" s="8" t="s">
        <v>4004</v>
      </c>
      <c r="E7193" s="8" t="s">
        <v>13815</v>
      </c>
      <c r="F7193" s="8" t="str">
        <f>VLOOKUP(E7193,'DANH MỤC'!$F:$G,2,0)</f>
        <v>Nhóm 1</v>
      </c>
      <c r="G7193" s="8" t="s">
        <v>8787</v>
      </c>
      <c r="H7193" t="str">
        <f>VLOOKUP(G7193,'DANH MỤC'!$I:$K,2,0)</f>
        <v>KH 2817</v>
      </c>
      <c r="I7193" t="str">
        <f>VLOOKUP(G7193,'DANH MỤC'!$I:$K,3,0)</f>
        <v>Kiên Giang</v>
      </c>
      <c r="J7193" s="8" t="s">
        <v>14</v>
      </c>
      <c r="K7193" t="str">
        <f>VLOOKUP(J7193,'DANH MỤC'!$A$1:$B$19,2,0)</f>
        <v>Sản phẩm 0004</v>
      </c>
      <c r="L7193" t="s">
        <v>15</v>
      </c>
      <c r="M7193">
        <v>1</v>
      </c>
      <c r="N7193" s="3">
        <f>IF(LEFT(K7193,1)="S",VLOOKUP(K7193,'DANH MỤC'!$B:$D,2,0),VLOOKUP(K7193,'DANH MỤC'!$B:$D,3,0))</f>
        <v>3500000</v>
      </c>
      <c r="O7193">
        <v>0</v>
      </c>
      <c r="P7193" s="3">
        <f>N7193*O7193%*CSDL[[#This Row],[SỐ LƯỢNG]]</f>
        <v>0</v>
      </c>
      <c r="Q7193" s="3">
        <f t="shared" si="3307"/>
        <v>3500000</v>
      </c>
    </row>
    <row r="7194" spans="1:17" x14ac:dyDescent="0.3">
      <c r="A7194" s="23" t="s">
        <v>3982</v>
      </c>
      <c r="B7194" s="8" t="s">
        <v>3982</v>
      </c>
      <c r="C7194" s="8">
        <v>3</v>
      </c>
      <c r="D7194" s="8" t="s">
        <v>4005</v>
      </c>
      <c r="E7194" s="8" t="s">
        <v>13831</v>
      </c>
      <c r="F7194" s="8" t="str">
        <f>VLOOKUP(E7194,'DANH MỤC'!$F:$G,2,0)</f>
        <v>Nhóm 2</v>
      </c>
      <c r="G7194" s="8" t="s">
        <v>8788</v>
      </c>
      <c r="H7194" t="str">
        <f>VLOOKUP(G7194,'DANH MỤC'!$I:$K,2,0)</f>
        <v>KH 2818</v>
      </c>
      <c r="I7194" t="str">
        <f>VLOOKUP(G7194,'DANH MỤC'!$I:$K,3,0)</f>
        <v>Nam Định</v>
      </c>
      <c r="J7194" s="8" t="s">
        <v>5939</v>
      </c>
      <c r="K7194" t="str">
        <f>VLOOKUP(J7194,'DANH MỤC'!$A$1:$B$19,2,0)</f>
        <v>Sản phẩm 0001</v>
      </c>
      <c r="L7194" t="s">
        <v>15</v>
      </c>
      <c r="M7194">
        <v>1</v>
      </c>
      <c r="N7194" s="3">
        <f>IF(LEFT(K7194,1)="S",VLOOKUP(K7194,'DANH MỤC'!$B:$D,2,0),VLOOKUP(K7194,'DANH MỤC'!$B:$D,3,0))</f>
        <v>3000000</v>
      </c>
      <c r="O7194">
        <v>0</v>
      </c>
      <c r="P7194" s="3">
        <f>N7194*O7194%*CSDL[[#This Row],[SỐ LƯỢNG]]</f>
        <v>0</v>
      </c>
      <c r="Q7194" s="3">
        <f t="shared" si="3307"/>
        <v>3000000</v>
      </c>
    </row>
    <row r="7195" spans="1:17" x14ac:dyDescent="0.3">
      <c r="A7195" s="23" t="str">
        <f>A7194</f>
        <v>05/03/2019</v>
      </c>
      <c r="B7195" s="8" t="str">
        <f>B7194</f>
        <v>05/03/2019</v>
      </c>
      <c r="C7195" s="8">
        <v>3</v>
      </c>
      <c r="D7195" s="8" t="str">
        <f>D7194</f>
        <v>DH11114</v>
      </c>
      <c r="E7195" s="8" t="str">
        <f>E7194</f>
        <v>huyen.thanh</v>
      </c>
      <c r="F7195" s="8" t="str">
        <f>VLOOKUP(E7195,'DANH MỤC'!$F:$G,2,0)</f>
        <v>Nhóm 2</v>
      </c>
      <c r="G7195" s="8" t="str">
        <f>G7194</f>
        <v>KH2818</v>
      </c>
      <c r="H7195" t="str">
        <f>VLOOKUP(G7195,'DANH MỤC'!$I:$K,2,0)</f>
        <v>KH 2818</v>
      </c>
      <c r="I7195" t="str">
        <f>VLOOKUP(G7195,'DANH MỤC'!$I:$K,3,0)</f>
        <v>Nam Định</v>
      </c>
      <c r="J7195" s="8" t="s">
        <v>5944</v>
      </c>
      <c r="K7195" t="str">
        <f>VLOOKUP(J7195,'DANH MỤC'!$A$1:$B$19,2,0)</f>
        <v>Hàng tặng 0001</v>
      </c>
      <c r="L7195" t="s">
        <v>24</v>
      </c>
      <c r="M7195">
        <v>2</v>
      </c>
      <c r="N7195" s="3">
        <f>IF(LEFT(K7195,1)="S",VLOOKUP(K7195,'DANH MỤC'!$B:$D,2,0),VLOOKUP(K7195,'DANH MỤC'!$B:$D,3,0))</f>
        <v>200000</v>
      </c>
      <c r="O7195">
        <v>100</v>
      </c>
      <c r="P7195" s="3">
        <f>N7195*O7195%*CSDL[[#This Row],[SỐ LƯỢNG]]</f>
        <v>400000</v>
      </c>
      <c r="Q7195" s="3">
        <f t="shared" si="3307"/>
        <v>0</v>
      </c>
    </row>
    <row r="7196" spans="1:17" x14ac:dyDescent="0.3">
      <c r="A7196" s="23" t="s">
        <v>3982</v>
      </c>
      <c r="B7196" s="8" t="s">
        <v>3982</v>
      </c>
      <c r="C7196" s="8">
        <v>3</v>
      </c>
      <c r="D7196" s="8" t="s">
        <v>4006</v>
      </c>
      <c r="E7196" s="8" t="s">
        <v>13819</v>
      </c>
      <c r="F7196" s="8" t="str">
        <f>VLOOKUP(E7196,'DANH MỤC'!$F:$G,2,0)</f>
        <v>Nhóm 1</v>
      </c>
      <c r="G7196" s="8" t="s">
        <v>8789</v>
      </c>
      <c r="H7196" t="str">
        <f>VLOOKUP(G7196,'DANH MỤC'!$I:$K,2,0)</f>
        <v>KH 2819</v>
      </c>
      <c r="I7196" t="str">
        <f>VLOOKUP(G7196,'DANH MỤC'!$I:$K,3,0)</f>
        <v>Bình Dương</v>
      </c>
      <c r="J7196" s="8" t="s">
        <v>5939</v>
      </c>
      <c r="K7196" t="str">
        <f>VLOOKUP(J7196,'DANH MỤC'!$A$1:$B$19,2,0)</f>
        <v>Sản phẩm 0001</v>
      </c>
      <c r="L7196" t="s">
        <v>15</v>
      </c>
      <c r="M7196">
        <v>1</v>
      </c>
      <c r="N7196" s="3">
        <f>IF(LEFT(K7196,1)="S",VLOOKUP(K7196,'DANH MỤC'!$B:$D,2,0),VLOOKUP(K7196,'DANH MỤC'!$B:$D,3,0))</f>
        <v>3000000</v>
      </c>
      <c r="O7196">
        <v>0</v>
      </c>
      <c r="P7196" s="3">
        <f>N7196*O7196%*CSDL[[#This Row],[SỐ LƯỢNG]]</f>
        <v>0</v>
      </c>
      <c r="Q7196" s="3">
        <f t="shared" si="3307"/>
        <v>3000000</v>
      </c>
    </row>
    <row r="7197" spans="1:17" x14ac:dyDescent="0.3">
      <c r="A7197" s="23" t="str">
        <f>A7196</f>
        <v>05/03/2019</v>
      </c>
      <c r="B7197" s="8" t="str">
        <f>B7196</f>
        <v>05/03/2019</v>
      </c>
      <c r="C7197" s="8">
        <v>3</v>
      </c>
      <c r="D7197" s="8" t="str">
        <f>D7196</f>
        <v>DH11113</v>
      </c>
      <c r="E7197" s="8" t="str">
        <f>E7196</f>
        <v>linh.truong</v>
      </c>
      <c r="F7197" s="8" t="str">
        <f>VLOOKUP(E7197,'DANH MỤC'!$F:$G,2,0)</f>
        <v>Nhóm 1</v>
      </c>
      <c r="G7197" s="8" t="str">
        <f>G7196</f>
        <v>KH2819</v>
      </c>
      <c r="H7197" t="str">
        <f>VLOOKUP(G7197,'DANH MỤC'!$I:$K,2,0)</f>
        <v>KH 2819</v>
      </c>
      <c r="I7197" t="str">
        <f>VLOOKUP(G7197,'DANH MỤC'!$I:$K,3,0)</f>
        <v>Bình Dương</v>
      </c>
      <c r="J7197" s="8" t="str">
        <f>J7196</f>
        <v>SP0001</v>
      </c>
      <c r="K7197" t="str">
        <f>VLOOKUP(J7197,'DANH MỤC'!$A$1:$B$19,2,0)</f>
        <v>Sản phẩm 0001</v>
      </c>
      <c r="L7197" t="s">
        <v>51</v>
      </c>
      <c r="M7197">
        <v>1</v>
      </c>
      <c r="N7197" s="3">
        <f>IF(LEFT(K7197,1)="S",VLOOKUP(K7197,'DANH MỤC'!$B:$D,2,0),VLOOKUP(K7197,'DANH MỤC'!$B:$D,3,0))</f>
        <v>3000000</v>
      </c>
      <c r="O7197">
        <v>0</v>
      </c>
      <c r="P7197" s="3">
        <f>N7197*O7197%*CSDL[[#This Row],[SỐ LƯỢNG]]</f>
        <v>0</v>
      </c>
      <c r="Q7197" s="3">
        <f t="shared" si="3307"/>
        <v>3000000</v>
      </c>
    </row>
    <row r="7198" spans="1:17" x14ac:dyDescent="0.3">
      <c r="A7198" s="23" t="s">
        <v>3982</v>
      </c>
      <c r="B7198" s="8" t="s">
        <v>3982</v>
      </c>
      <c r="C7198" s="8">
        <v>3</v>
      </c>
      <c r="D7198" s="8" t="s">
        <v>4007</v>
      </c>
      <c r="E7198" s="8" t="s">
        <v>13823</v>
      </c>
      <c r="F7198" s="8" t="str">
        <f>VLOOKUP(E7198,'DANH MỤC'!$F:$G,2,0)</f>
        <v>Nhóm 1</v>
      </c>
      <c r="G7198" s="8" t="s">
        <v>8790</v>
      </c>
      <c r="H7198" t="str">
        <f>VLOOKUP(G7198,'DANH MỤC'!$I:$K,2,0)</f>
        <v>KH 2820</v>
      </c>
      <c r="I7198" t="str">
        <f>VLOOKUP(G7198,'DANH MỤC'!$I:$K,3,0)</f>
        <v>Thừa Thiên Huế</v>
      </c>
      <c r="J7198" s="8" t="s">
        <v>5940</v>
      </c>
      <c r="K7198" t="str">
        <f>VLOOKUP(J7198,'DANH MỤC'!$A$1:$B$19,2,0)</f>
        <v>Sản phẩm 0002</v>
      </c>
      <c r="L7198" t="s">
        <v>15</v>
      </c>
      <c r="M7198">
        <v>1</v>
      </c>
      <c r="N7198" s="3">
        <f>IF(LEFT(K7198,1)="S",VLOOKUP(K7198,'DANH MỤC'!$B:$D,2,0),VLOOKUP(K7198,'DANH MỤC'!$B:$D,3,0))</f>
        <v>2000000</v>
      </c>
      <c r="O7198">
        <v>0</v>
      </c>
      <c r="P7198" s="3">
        <f>N7198*O7198%*CSDL[[#This Row],[SỐ LƯỢNG]]</f>
        <v>0</v>
      </c>
      <c r="Q7198" s="3">
        <f t="shared" si="3307"/>
        <v>2000000</v>
      </c>
    </row>
    <row r="7199" spans="1:17" x14ac:dyDescent="0.3">
      <c r="A7199" s="23" t="str">
        <f>A7198</f>
        <v>05/03/2019</v>
      </c>
      <c r="B7199" s="8" t="str">
        <f>B7198</f>
        <v>05/03/2019</v>
      </c>
      <c r="C7199" s="8">
        <v>3</v>
      </c>
      <c r="D7199" s="8" t="str">
        <f>D7198</f>
        <v>DH11112</v>
      </c>
      <c r="E7199" s="8" t="str">
        <f>E7198</f>
        <v>giang.nguyen</v>
      </c>
      <c r="F7199" s="8" t="str">
        <f>VLOOKUP(E7199,'DANH MỤC'!$F:$G,2,0)</f>
        <v>Nhóm 1</v>
      </c>
      <c r="G7199" s="8" t="str">
        <f>G7198</f>
        <v>KH2820</v>
      </c>
      <c r="H7199" t="str">
        <f>VLOOKUP(G7199,'DANH MỤC'!$I:$K,2,0)</f>
        <v>KH 2820</v>
      </c>
      <c r="I7199" t="str">
        <f>VLOOKUP(G7199,'DANH MỤC'!$I:$K,3,0)</f>
        <v>Thừa Thiên Huế</v>
      </c>
      <c r="J7199" s="8" t="s">
        <v>5944</v>
      </c>
      <c r="K7199" t="str">
        <f>VLOOKUP(J7199,'DANH MỤC'!$A$1:$B$19,2,0)</f>
        <v>Hàng tặng 0001</v>
      </c>
      <c r="L7199" t="s">
        <v>24</v>
      </c>
      <c r="M7199">
        <v>2</v>
      </c>
      <c r="N7199" s="3">
        <f>IF(LEFT(K7199,1)="S",VLOOKUP(K7199,'DANH MỤC'!$B:$D,2,0),VLOOKUP(K7199,'DANH MỤC'!$B:$D,3,0))</f>
        <v>200000</v>
      </c>
      <c r="O7199">
        <v>100</v>
      </c>
      <c r="P7199" s="3">
        <f>N7199*O7199%*CSDL[[#This Row],[SỐ LƯỢNG]]</f>
        <v>400000</v>
      </c>
      <c r="Q7199" s="3">
        <f t="shared" si="3307"/>
        <v>0</v>
      </c>
    </row>
    <row r="7200" spans="1:17" x14ac:dyDescent="0.3">
      <c r="A7200" s="23" t="s">
        <v>3982</v>
      </c>
      <c r="B7200" s="8" t="s">
        <v>3982</v>
      </c>
      <c r="C7200" s="8">
        <v>3</v>
      </c>
      <c r="D7200" s="8" t="s">
        <v>4008</v>
      </c>
      <c r="E7200" s="8" t="s">
        <v>13833</v>
      </c>
      <c r="F7200" s="8" t="str">
        <f>VLOOKUP(E7200,'DANH MỤC'!$F:$G,2,0)</f>
        <v>Nhóm 2</v>
      </c>
      <c r="G7200" s="8" t="s">
        <v>8791</v>
      </c>
      <c r="H7200" t="str">
        <f>VLOOKUP(G7200,'DANH MỤC'!$I:$K,2,0)</f>
        <v>KH 2821</v>
      </c>
      <c r="I7200" t="str">
        <f>VLOOKUP(G7200,'DANH MỤC'!$I:$K,3,0)</f>
        <v>Bình Định</v>
      </c>
      <c r="J7200" s="8" t="s">
        <v>5939</v>
      </c>
      <c r="K7200" t="str">
        <f>VLOOKUP(J7200,'DANH MỤC'!$A$1:$B$19,2,0)</f>
        <v>Sản phẩm 0001</v>
      </c>
      <c r="L7200" t="s">
        <v>15</v>
      </c>
      <c r="M7200">
        <v>1</v>
      </c>
      <c r="N7200" s="3">
        <f>IF(LEFT(K7200,1)="S",VLOOKUP(K7200,'DANH MỤC'!$B:$D,2,0),VLOOKUP(K7200,'DANH MỤC'!$B:$D,3,0))</f>
        <v>3000000</v>
      </c>
      <c r="O7200">
        <v>10</v>
      </c>
      <c r="P7200" s="3">
        <f>N7200*O7200%*CSDL[[#This Row],[SỐ LƯỢNG]]</f>
        <v>300000</v>
      </c>
      <c r="Q7200" s="3">
        <f t="shared" si="3307"/>
        <v>2700000</v>
      </c>
    </row>
    <row r="7201" spans="1:17" x14ac:dyDescent="0.3">
      <c r="A7201" s="23" t="s">
        <v>3982</v>
      </c>
      <c r="B7201" s="8" t="s">
        <v>3982</v>
      </c>
      <c r="C7201" s="8">
        <v>3</v>
      </c>
      <c r="D7201" s="8" t="s">
        <v>4009</v>
      </c>
      <c r="E7201" s="8" t="s">
        <v>13847</v>
      </c>
      <c r="F7201" s="8" t="str">
        <f>VLOOKUP(E7201,'DANH MỤC'!$F:$G,2,0)</f>
        <v>Nhóm 3</v>
      </c>
      <c r="G7201" s="8" t="s">
        <v>8792</v>
      </c>
      <c r="H7201" t="str">
        <f>VLOOKUP(G7201,'DANH MỤC'!$I:$K,2,0)</f>
        <v>KH 2822</v>
      </c>
      <c r="I7201" t="str">
        <f>VLOOKUP(G7201,'DANH MỤC'!$I:$K,3,0)</f>
        <v>Thừa Thiên Huế</v>
      </c>
      <c r="J7201" s="8" t="s">
        <v>5939</v>
      </c>
      <c r="K7201" t="str">
        <f>VLOOKUP(J7201,'DANH MỤC'!$A$1:$B$19,2,0)</f>
        <v>Sản phẩm 0001</v>
      </c>
      <c r="L7201" t="s">
        <v>15</v>
      </c>
      <c r="M7201">
        <v>1</v>
      </c>
      <c r="N7201" s="3">
        <f>IF(LEFT(K7201,1)="S",VLOOKUP(K7201,'DANH MỤC'!$B:$D,2,0),VLOOKUP(K7201,'DANH MỤC'!$B:$D,3,0))</f>
        <v>3000000</v>
      </c>
      <c r="O7201">
        <v>0</v>
      </c>
      <c r="P7201" s="3">
        <f>N7201*O7201%*CSDL[[#This Row],[SỐ LƯỢNG]]</f>
        <v>0</v>
      </c>
      <c r="Q7201" s="3">
        <f t="shared" si="3307"/>
        <v>3000000</v>
      </c>
    </row>
    <row r="7202" spans="1:17" x14ac:dyDescent="0.3">
      <c r="A7202" s="23" t="str">
        <f t="shared" ref="A7202:A7203" si="3313">A7201</f>
        <v>05/03/2019</v>
      </c>
      <c r="B7202" s="8" t="str">
        <f t="shared" ref="B7202:B7203" si="3314">B7201</f>
        <v>05/03/2019</v>
      </c>
      <c r="C7202" s="8">
        <v>3</v>
      </c>
      <c r="D7202" s="8" t="str">
        <f t="shared" ref="D7202:D7203" si="3315">D7201</f>
        <v>DH11110</v>
      </c>
      <c r="E7202" s="8" t="str">
        <f t="shared" ref="E7202:E7203" si="3316">E7201</f>
        <v>linh.hoang</v>
      </c>
      <c r="F7202" s="8" t="str">
        <f>VLOOKUP(E7202,'DANH MỤC'!$F:$G,2,0)</f>
        <v>Nhóm 3</v>
      </c>
      <c r="G7202" s="8" t="str">
        <f t="shared" ref="G7202:G7203" si="3317">G7201</f>
        <v>KH2822</v>
      </c>
      <c r="H7202" t="str">
        <f>VLOOKUP(G7202,'DANH MỤC'!$I:$K,2,0)</f>
        <v>KH 2822</v>
      </c>
      <c r="I7202" t="str">
        <f>VLOOKUP(G7202,'DANH MỤC'!$I:$K,3,0)</f>
        <v>Thừa Thiên Huế</v>
      </c>
      <c r="J7202" s="8" t="s">
        <v>5940</v>
      </c>
      <c r="K7202" t="str">
        <f>VLOOKUP(J7202,'DANH MỤC'!$A$1:$B$19,2,0)</f>
        <v>Sản phẩm 0002</v>
      </c>
      <c r="L7202" t="s">
        <v>15</v>
      </c>
      <c r="M7202">
        <v>1</v>
      </c>
      <c r="N7202" s="3">
        <f>IF(LEFT(K7202,1)="S",VLOOKUP(K7202,'DANH MỤC'!$B:$D,2,0),VLOOKUP(K7202,'DANH MỤC'!$B:$D,3,0))</f>
        <v>2000000</v>
      </c>
      <c r="O7202">
        <v>0</v>
      </c>
      <c r="P7202" s="3">
        <f>N7202*O7202%*CSDL[[#This Row],[SỐ LƯỢNG]]</f>
        <v>0</v>
      </c>
      <c r="Q7202" s="3">
        <f t="shared" si="3307"/>
        <v>2000000</v>
      </c>
    </row>
    <row r="7203" spans="1:17" x14ac:dyDescent="0.3">
      <c r="A7203" s="23" t="str">
        <f t="shared" si="3313"/>
        <v>05/03/2019</v>
      </c>
      <c r="B7203" s="8" t="str">
        <f t="shared" si="3314"/>
        <v>05/03/2019</v>
      </c>
      <c r="C7203" s="8">
        <v>3</v>
      </c>
      <c r="D7203" s="8" t="str">
        <f t="shared" si="3315"/>
        <v>DH11110</v>
      </c>
      <c r="E7203" s="8" t="str">
        <f t="shared" si="3316"/>
        <v>linh.hoang</v>
      </c>
      <c r="F7203" s="8" t="str">
        <f>VLOOKUP(E7203,'DANH MỤC'!$F:$G,2,0)</f>
        <v>Nhóm 3</v>
      </c>
      <c r="G7203" s="8" t="str">
        <f t="shared" si="3317"/>
        <v>KH2822</v>
      </c>
      <c r="H7203" t="str">
        <f>VLOOKUP(G7203,'DANH MỤC'!$I:$K,2,0)</f>
        <v>KH 2822</v>
      </c>
      <c r="I7203" t="str">
        <f>VLOOKUP(G7203,'DANH MỤC'!$I:$K,3,0)</f>
        <v>Thừa Thiên Huế</v>
      </c>
      <c r="J7203" s="8" t="s">
        <v>5944</v>
      </c>
      <c r="K7203" t="str">
        <f>VLOOKUP(J7203,'DANH MỤC'!$A$1:$B$19,2,0)</f>
        <v>Hàng tặng 0001</v>
      </c>
      <c r="L7203" t="s">
        <v>24</v>
      </c>
      <c r="M7203">
        <v>5</v>
      </c>
      <c r="N7203" s="3">
        <f>IF(LEFT(K7203,1)="S",VLOOKUP(K7203,'DANH MỤC'!$B:$D,2,0),VLOOKUP(K7203,'DANH MỤC'!$B:$D,3,0))</f>
        <v>200000</v>
      </c>
      <c r="O7203">
        <v>100</v>
      </c>
      <c r="P7203" s="3">
        <f>N7203*O7203%*CSDL[[#This Row],[SỐ LƯỢNG]]</f>
        <v>1000000</v>
      </c>
      <c r="Q7203" s="3">
        <f t="shared" si="3307"/>
        <v>0</v>
      </c>
    </row>
    <row r="7204" spans="1:17" x14ac:dyDescent="0.3">
      <c r="A7204" s="23" t="s">
        <v>3982</v>
      </c>
      <c r="B7204" s="8" t="s">
        <v>3982</v>
      </c>
      <c r="C7204" s="8">
        <v>3</v>
      </c>
      <c r="D7204" s="8" t="s">
        <v>4010</v>
      </c>
      <c r="E7204" s="8" t="s">
        <v>13833</v>
      </c>
      <c r="F7204" s="8" t="str">
        <f>VLOOKUP(E7204,'DANH MỤC'!$F:$G,2,0)</f>
        <v>Nhóm 2</v>
      </c>
      <c r="G7204" s="8" t="s">
        <v>8793</v>
      </c>
      <c r="H7204" t="str">
        <f>VLOOKUP(G7204,'DANH MỤC'!$I:$K,2,0)</f>
        <v>KH 2823</v>
      </c>
      <c r="I7204" t="str">
        <f>VLOOKUP(G7204,'DANH MỤC'!$I:$K,3,0)</f>
        <v>Tiền Giang</v>
      </c>
      <c r="J7204" s="8" t="s">
        <v>5940</v>
      </c>
      <c r="K7204" t="str">
        <f>VLOOKUP(J7204,'DANH MỤC'!$A$1:$B$19,2,0)</f>
        <v>Sản phẩm 0002</v>
      </c>
      <c r="L7204" t="s">
        <v>15</v>
      </c>
      <c r="M7204">
        <v>1</v>
      </c>
      <c r="N7204" s="3">
        <f>IF(LEFT(K7204,1)="S",VLOOKUP(K7204,'DANH MỤC'!$B:$D,2,0),VLOOKUP(K7204,'DANH MỤC'!$B:$D,3,0))</f>
        <v>2000000</v>
      </c>
      <c r="O7204">
        <v>5</v>
      </c>
      <c r="P7204" s="3">
        <f>N7204*O7204%*CSDL[[#This Row],[SỐ LƯỢNG]]</f>
        <v>100000</v>
      </c>
      <c r="Q7204" s="3">
        <f t="shared" si="3307"/>
        <v>1900000</v>
      </c>
    </row>
    <row r="7205" spans="1:17" x14ac:dyDescent="0.3">
      <c r="A7205" s="23" t="s">
        <v>3982</v>
      </c>
      <c r="B7205" s="8" t="s">
        <v>3982</v>
      </c>
      <c r="C7205" s="8">
        <v>3</v>
      </c>
      <c r="D7205" s="8" t="s">
        <v>4011</v>
      </c>
      <c r="E7205" s="8" t="s">
        <v>13816</v>
      </c>
      <c r="F7205" s="8" t="str">
        <f>VLOOKUP(E7205,'DANH MỤC'!$F:$G,2,0)</f>
        <v>Nhóm 1</v>
      </c>
      <c r="G7205" s="8" t="s">
        <v>8794</v>
      </c>
      <c r="H7205" t="str">
        <f>VLOOKUP(G7205,'DANH MỤC'!$I:$K,2,0)</f>
        <v>KH 2824</v>
      </c>
      <c r="I7205" t="str">
        <f>VLOOKUP(G7205,'DANH MỤC'!$I:$K,3,0)</f>
        <v>Kiên Giang</v>
      </c>
      <c r="J7205" s="8" t="s">
        <v>14</v>
      </c>
      <c r="K7205" t="str">
        <f>VLOOKUP(J7205,'DANH MỤC'!$A$1:$B$19,2,0)</f>
        <v>Sản phẩm 0004</v>
      </c>
      <c r="L7205" t="s">
        <v>15</v>
      </c>
      <c r="M7205">
        <v>1</v>
      </c>
      <c r="N7205" s="3">
        <f>IF(LEFT(K7205,1)="S",VLOOKUP(K7205,'DANH MỤC'!$B:$D,2,0),VLOOKUP(K7205,'DANH MỤC'!$B:$D,3,0))</f>
        <v>3500000</v>
      </c>
      <c r="O7205">
        <v>0</v>
      </c>
      <c r="P7205" s="3">
        <f>N7205*O7205%*CSDL[[#This Row],[SỐ LƯỢNG]]</f>
        <v>0</v>
      </c>
      <c r="Q7205" s="3">
        <f t="shared" si="3307"/>
        <v>3500000</v>
      </c>
    </row>
    <row r="7206" spans="1:17" x14ac:dyDescent="0.3">
      <c r="A7206" s="23" t="str">
        <f>A7205</f>
        <v>05/03/2019</v>
      </c>
      <c r="B7206" s="8" t="str">
        <f>B7205</f>
        <v>05/03/2019</v>
      </c>
      <c r="C7206" s="8">
        <v>3</v>
      </c>
      <c r="D7206" s="8" t="str">
        <f>D7205</f>
        <v>DH11108</v>
      </c>
      <c r="E7206" s="8" t="str">
        <f>E7205</f>
        <v>luyen.dam</v>
      </c>
      <c r="F7206" s="8" t="str">
        <f>VLOOKUP(E7206,'DANH MỤC'!$F:$G,2,0)</f>
        <v>Nhóm 1</v>
      </c>
      <c r="G7206" s="8" t="str">
        <f>G7205</f>
        <v>KH2824</v>
      </c>
      <c r="H7206" t="str">
        <f>VLOOKUP(G7206,'DANH MỤC'!$I:$K,2,0)</f>
        <v>KH 2824</v>
      </c>
      <c r="I7206" t="str">
        <f>VLOOKUP(G7206,'DANH MỤC'!$I:$K,3,0)</f>
        <v>Kiên Giang</v>
      </c>
      <c r="J7206" s="8" t="s">
        <v>5944</v>
      </c>
      <c r="K7206" t="str">
        <f>VLOOKUP(J7206,'DANH MỤC'!$A$1:$B$19,2,0)</f>
        <v>Hàng tặng 0001</v>
      </c>
      <c r="L7206" t="s">
        <v>24</v>
      </c>
      <c r="M7206">
        <v>2</v>
      </c>
      <c r="N7206" s="3">
        <f>IF(LEFT(K7206,1)="S",VLOOKUP(K7206,'DANH MỤC'!$B:$D,2,0),VLOOKUP(K7206,'DANH MỤC'!$B:$D,3,0))</f>
        <v>200000</v>
      </c>
      <c r="O7206">
        <v>100</v>
      </c>
      <c r="P7206" s="3">
        <f>N7206*O7206%*CSDL[[#This Row],[SỐ LƯỢNG]]</f>
        <v>400000</v>
      </c>
      <c r="Q7206" s="3">
        <f t="shared" si="3307"/>
        <v>0</v>
      </c>
    </row>
    <row r="7207" spans="1:17" x14ac:dyDescent="0.3">
      <c r="A7207" s="23" t="s">
        <v>3982</v>
      </c>
      <c r="B7207" s="8" t="s">
        <v>3982</v>
      </c>
      <c r="C7207" s="8">
        <v>3</v>
      </c>
      <c r="D7207" s="8" t="s">
        <v>4012</v>
      </c>
      <c r="E7207" s="8" t="s">
        <v>13819</v>
      </c>
      <c r="F7207" s="8" t="str">
        <f>VLOOKUP(E7207,'DANH MỤC'!$F:$G,2,0)</f>
        <v>Nhóm 1</v>
      </c>
      <c r="G7207" s="8" t="s">
        <v>8795</v>
      </c>
      <c r="H7207" t="str">
        <f>VLOOKUP(G7207,'DANH MỤC'!$I:$K,2,0)</f>
        <v>KH 2825</v>
      </c>
      <c r="I7207" t="str">
        <f>VLOOKUP(G7207,'DANH MỤC'!$I:$K,3,0)</f>
        <v>Thái Bình</v>
      </c>
      <c r="J7207" s="8" t="s">
        <v>5939</v>
      </c>
      <c r="K7207" t="str">
        <f>VLOOKUP(J7207,'DANH MỤC'!$A$1:$B$19,2,0)</f>
        <v>Sản phẩm 0001</v>
      </c>
      <c r="L7207" t="s">
        <v>15</v>
      </c>
      <c r="M7207">
        <v>1</v>
      </c>
      <c r="N7207" s="3">
        <f>IF(LEFT(K7207,1)="S",VLOOKUP(K7207,'DANH MỤC'!$B:$D,2,0),VLOOKUP(K7207,'DANH MỤC'!$B:$D,3,0))</f>
        <v>3000000</v>
      </c>
      <c r="O7207">
        <v>10</v>
      </c>
      <c r="P7207" s="3">
        <f>N7207*O7207%*CSDL[[#This Row],[SỐ LƯỢNG]]</f>
        <v>300000</v>
      </c>
      <c r="Q7207" s="3">
        <f t="shared" si="3307"/>
        <v>2700000</v>
      </c>
    </row>
    <row r="7208" spans="1:17" x14ac:dyDescent="0.3">
      <c r="A7208" s="23" t="s">
        <v>3982</v>
      </c>
      <c r="B7208" s="8" t="s">
        <v>3982</v>
      </c>
      <c r="C7208" s="8">
        <v>3</v>
      </c>
      <c r="D7208" s="8" t="s">
        <v>4013</v>
      </c>
      <c r="E7208" s="8" t="s">
        <v>13830</v>
      </c>
      <c r="F7208" s="8" t="str">
        <f>VLOOKUP(E7208,'DANH MỤC'!$F:$G,2,0)</f>
        <v>Nhóm 2</v>
      </c>
      <c r="G7208" s="8" t="s">
        <v>8796</v>
      </c>
      <c r="H7208" t="str">
        <f>VLOOKUP(G7208,'DANH MỤC'!$I:$K,2,0)</f>
        <v>KH 2826</v>
      </c>
      <c r="I7208" t="str">
        <f>VLOOKUP(G7208,'DANH MỤC'!$I:$K,3,0)</f>
        <v>Bắc Giang</v>
      </c>
      <c r="J7208" s="8" t="s">
        <v>45</v>
      </c>
      <c r="K7208" t="str">
        <f>VLOOKUP(J7208,'DANH MỤC'!$A$1:$B$19,2,0)</f>
        <v>Sản phẩm 0005</v>
      </c>
      <c r="L7208" t="s">
        <v>46</v>
      </c>
      <c r="M7208">
        <v>1</v>
      </c>
      <c r="N7208" s="3">
        <f>IF(LEFT(K7208,1)="S",VLOOKUP(K7208,'DANH MỤC'!$B:$D,2,0),VLOOKUP(K7208,'DANH MỤC'!$B:$D,3,0))</f>
        <v>1000000</v>
      </c>
      <c r="O7208">
        <v>0</v>
      </c>
      <c r="P7208" s="3">
        <f>N7208*O7208%*CSDL[[#This Row],[SỐ LƯỢNG]]</f>
        <v>0</v>
      </c>
      <c r="Q7208" s="3">
        <f t="shared" si="3307"/>
        <v>1000000</v>
      </c>
    </row>
    <row r="7209" spans="1:17" x14ac:dyDescent="0.3">
      <c r="A7209" s="23" t="s">
        <v>3982</v>
      </c>
      <c r="B7209" s="8" t="s">
        <v>3982</v>
      </c>
      <c r="C7209" s="8">
        <v>3</v>
      </c>
      <c r="D7209" s="8" t="s">
        <v>4014</v>
      </c>
      <c r="E7209" s="8" t="s">
        <v>13823</v>
      </c>
      <c r="F7209" s="8" t="str">
        <f>VLOOKUP(E7209,'DANH MỤC'!$F:$G,2,0)</f>
        <v>Nhóm 1</v>
      </c>
      <c r="G7209" s="8" t="s">
        <v>7318</v>
      </c>
      <c r="H7209" t="str">
        <f>VLOOKUP(G7209,'DANH MỤC'!$I:$K,2,0)</f>
        <v>KH 1300</v>
      </c>
      <c r="I7209" t="str">
        <f>VLOOKUP(G7209,'DANH MỤC'!$I:$K,3,0)</f>
        <v>Bình Thuận</v>
      </c>
      <c r="J7209" s="8" t="s">
        <v>14</v>
      </c>
      <c r="K7209" t="str">
        <f>VLOOKUP(J7209,'DANH MỤC'!$A$1:$B$19,2,0)</f>
        <v>Sản phẩm 0004</v>
      </c>
      <c r="L7209" t="s">
        <v>15</v>
      </c>
      <c r="M7209">
        <v>1</v>
      </c>
      <c r="N7209" s="3">
        <f>IF(LEFT(K7209,1)="S",VLOOKUP(K7209,'DANH MỤC'!$B:$D,2,0),VLOOKUP(K7209,'DANH MỤC'!$B:$D,3,0))</f>
        <v>3500000</v>
      </c>
      <c r="O7209">
        <v>10</v>
      </c>
      <c r="P7209" s="3">
        <f>N7209*O7209%*CSDL[[#This Row],[SỐ LƯỢNG]]</f>
        <v>350000</v>
      </c>
      <c r="Q7209" s="3">
        <f t="shared" si="3307"/>
        <v>3150000</v>
      </c>
    </row>
    <row r="7210" spans="1:17" x14ac:dyDescent="0.3">
      <c r="A7210" s="23" t="s">
        <v>3982</v>
      </c>
      <c r="B7210" s="8" t="s">
        <v>3982</v>
      </c>
      <c r="C7210" s="8">
        <v>3</v>
      </c>
      <c r="D7210" s="8" t="s">
        <v>4015</v>
      </c>
      <c r="E7210" s="8" t="s">
        <v>13822</v>
      </c>
      <c r="F7210" s="8" t="str">
        <f>VLOOKUP(E7210,'DANH MỤC'!$F:$G,2,0)</f>
        <v>Nhóm 1</v>
      </c>
      <c r="G7210" s="8" t="s">
        <v>8797</v>
      </c>
      <c r="H7210" t="str">
        <f>VLOOKUP(G7210,'DANH MỤC'!$I:$K,2,0)</f>
        <v>KH 2827</v>
      </c>
      <c r="I7210" t="str">
        <f>VLOOKUP(G7210,'DANH MỤC'!$I:$K,3,0)</f>
        <v>Nam Định</v>
      </c>
      <c r="J7210" s="8" t="s">
        <v>14</v>
      </c>
      <c r="K7210" t="str">
        <f>VLOOKUP(J7210,'DANH MỤC'!$A$1:$B$19,2,0)</f>
        <v>Sản phẩm 0004</v>
      </c>
      <c r="L7210" t="s">
        <v>15</v>
      </c>
      <c r="M7210">
        <v>1</v>
      </c>
      <c r="N7210" s="3">
        <f>IF(LEFT(K7210,1)="S",VLOOKUP(K7210,'DANH MỤC'!$B:$D,2,0),VLOOKUP(K7210,'DANH MỤC'!$B:$D,3,0))</f>
        <v>3500000</v>
      </c>
      <c r="O7210">
        <v>10</v>
      </c>
      <c r="P7210" s="3">
        <f>N7210*O7210%*CSDL[[#This Row],[SỐ LƯỢNG]]</f>
        <v>350000</v>
      </c>
      <c r="Q7210" s="3">
        <f t="shared" si="3307"/>
        <v>3150000</v>
      </c>
    </row>
    <row r="7211" spans="1:17" x14ac:dyDescent="0.3">
      <c r="A7211" s="23" t="s">
        <v>3982</v>
      </c>
      <c r="B7211" s="8" t="s">
        <v>3982</v>
      </c>
      <c r="C7211" s="8">
        <v>3</v>
      </c>
      <c r="D7211" s="8" t="s">
        <v>4016</v>
      </c>
      <c r="E7211" s="8" t="s">
        <v>13825</v>
      </c>
      <c r="F7211" s="8" t="str">
        <f>VLOOKUP(E7211,'DANH MỤC'!$F:$G,2,0)</f>
        <v>Nhóm 1</v>
      </c>
      <c r="G7211" s="8" t="s">
        <v>8798</v>
      </c>
      <c r="H7211" t="str">
        <f>VLOOKUP(G7211,'DANH MỤC'!$I:$K,2,0)</f>
        <v>KH 2828</v>
      </c>
      <c r="I7211" t="str">
        <f>VLOOKUP(G7211,'DANH MỤC'!$I:$K,3,0)</f>
        <v>Đắk Lắk</v>
      </c>
      <c r="J7211" s="8" t="s">
        <v>19</v>
      </c>
      <c r="K7211" t="str">
        <f>VLOOKUP(J7211,'DANH MỤC'!$A$1:$B$19,2,0)</f>
        <v>Sản phẩm 0003</v>
      </c>
      <c r="L7211" t="s">
        <v>15</v>
      </c>
      <c r="M7211">
        <v>3</v>
      </c>
      <c r="N7211" s="3">
        <f>IF(LEFT(K7211,1)="S",VLOOKUP(K7211,'DANH MỤC'!$B:$D,2,0),VLOOKUP(K7211,'DANH MỤC'!$B:$D,3,0))</f>
        <v>2500000</v>
      </c>
      <c r="O7211">
        <v>20</v>
      </c>
      <c r="P7211" s="3">
        <f>N7211*O7211%*CSDL[[#This Row],[SỐ LƯỢNG]]</f>
        <v>1500000</v>
      </c>
      <c r="Q7211" s="3">
        <f t="shared" si="3307"/>
        <v>6000000</v>
      </c>
    </row>
    <row r="7212" spans="1:17" x14ac:dyDescent="0.3">
      <c r="A7212" s="23" t="str">
        <f t="shared" ref="A7212:A7216" si="3318">A7211</f>
        <v>05/03/2019</v>
      </c>
      <c r="B7212" s="8" t="str">
        <f t="shared" ref="B7212:B7216" si="3319">B7211</f>
        <v>05/03/2019</v>
      </c>
      <c r="C7212" s="8">
        <v>3</v>
      </c>
      <c r="D7212" s="8" t="str">
        <f t="shared" ref="D7212:D7216" si="3320">D7211</f>
        <v>DH11102</v>
      </c>
      <c r="E7212" s="8" t="str">
        <f t="shared" ref="E7212:E7216" si="3321">E7211</f>
        <v>ha.pham</v>
      </c>
      <c r="F7212" s="8" t="str">
        <f>VLOOKUP(E7212,'DANH MỤC'!$F:$G,2,0)</f>
        <v>Nhóm 1</v>
      </c>
      <c r="G7212" s="8" t="str">
        <f t="shared" ref="G7212:G7216" si="3322">G7211</f>
        <v>KH2828</v>
      </c>
      <c r="H7212" t="str">
        <f>VLOOKUP(G7212,'DANH MỤC'!$I:$K,2,0)</f>
        <v>KH 2828</v>
      </c>
      <c r="I7212" t="str">
        <f>VLOOKUP(G7212,'DANH MỤC'!$I:$K,3,0)</f>
        <v>Đắk Lắk</v>
      </c>
      <c r="J7212" s="8" t="s">
        <v>14</v>
      </c>
      <c r="K7212" t="str">
        <f>VLOOKUP(J7212,'DANH MỤC'!$A$1:$B$19,2,0)</f>
        <v>Sản phẩm 0004</v>
      </c>
      <c r="L7212" t="s">
        <v>15</v>
      </c>
      <c r="M7212">
        <v>3</v>
      </c>
      <c r="N7212" s="3">
        <f>IF(LEFT(K7212,1)="S",VLOOKUP(K7212,'DANH MỤC'!$B:$D,2,0),VLOOKUP(K7212,'DANH MỤC'!$B:$D,3,0))</f>
        <v>3500000</v>
      </c>
      <c r="O7212">
        <v>20</v>
      </c>
      <c r="P7212" s="3">
        <f>N7212*O7212%*CSDL[[#This Row],[SỐ LƯỢNG]]</f>
        <v>2100000</v>
      </c>
      <c r="Q7212" s="3">
        <f t="shared" si="3307"/>
        <v>8400000</v>
      </c>
    </row>
    <row r="7213" spans="1:17" x14ac:dyDescent="0.3">
      <c r="A7213" s="23" t="str">
        <f t="shared" si="3318"/>
        <v>05/03/2019</v>
      </c>
      <c r="B7213" s="8" t="str">
        <f t="shared" si="3319"/>
        <v>05/03/2019</v>
      </c>
      <c r="C7213" s="8">
        <v>3</v>
      </c>
      <c r="D7213" s="8" t="str">
        <f t="shared" si="3320"/>
        <v>DH11102</v>
      </c>
      <c r="E7213" s="8" t="str">
        <f t="shared" si="3321"/>
        <v>ha.pham</v>
      </c>
      <c r="F7213" s="8" t="str">
        <f>VLOOKUP(E7213,'DANH MỤC'!$F:$G,2,0)</f>
        <v>Nhóm 1</v>
      </c>
      <c r="G7213" s="8" t="str">
        <f t="shared" si="3322"/>
        <v>KH2828</v>
      </c>
      <c r="H7213" t="str">
        <f>VLOOKUP(G7213,'DANH MỤC'!$I:$K,2,0)</f>
        <v>KH 2828</v>
      </c>
      <c r="I7213" t="str">
        <f>VLOOKUP(G7213,'DANH MỤC'!$I:$K,3,0)</f>
        <v>Đắk Lắk</v>
      </c>
      <c r="J7213" s="8" t="s">
        <v>5940</v>
      </c>
      <c r="K7213" t="str">
        <f>VLOOKUP(J7213,'DANH MỤC'!$A$1:$B$19,2,0)</f>
        <v>Sản phẩm 0002</v>
      </c>
      <c r="L7213" t="s">
        <v>15</v>
      </c>
      <c r="M7213">
        <v>3</v>
      </c>
      <c r="N7213" s="3">
        <f>IF(LEFT(K7213,1)="S",VLOOKUP(K7213,'DANH MỤC'!$B:$D,2,0),VLOOKUP(K7213,'DANH MỤC'!$B:$D,3,0))</f>
        <v>2000000</v>
      </c>
      <c r="O7213">
        <v>20</v>
      </c>
      <c r="P7213" s="3">
        <f>N7213*O7213%*CSDL[[#This Row],[SỐ LƯỢNG]]</f>
        <v>1200000</v>
      </c>
      <c r="Q7213" s="3">
        <f t="shared" si="3307"/>
        <v>4800000</v>
      </c>
    </row>
    <row r="7214" spans="1:17" x14ac:dyDescent="0.3">
      <c r="A7214" s="23" t="str">
        <f t="shared" si="3318"/>
        <v>05/03/2019</v>
      </c>
      <c r="B7214" s="8" t="str">
        <f t="shared" si="3319"/>
        <v>05/03/2019</v>
      </c>
      <c r="C7214" s="8">
        <v>3</v>
      </c>
      <c r="D7214" s="8" t="str">
        <f t="shared" si="3320"/>
        <v>DH11102</v>
      </c>
      <c r="E7214" s="8" t="str">
        <f t="shared" si="3321"/>
        <v>ha.pham</v>
      </c>
      <c r="F7214" s="8" t="str">
        <f>VLOOKUP(E7214,'DANH MỤC'!$F:$G,2,0)</f>
        <v>Nhóm 1</v>
      </c>
      <c r="G7214" s="8" t="str">
        <f t="shared" si="3322"/>
        <v>KH2828</v>
      </c>
      <c r="H7214" t="str">
        <f>VLOOKUP(G7214,'DANH MỤC'!$I:$K,2,0)</f>
        <v>KH 2828</v>
      </c>
      <c r="I7214" t="str">
        <f>VLOOKUP(G7214,'DANH MỤC'!$I:$K,3,0)</f>
        <v>Đắk Lắk</v>
      </c>
      <c r="J7214" s="8" t="s">
        <v>5939</v>
      </c>
      <c r="K7214" t="str">
        <f>VLOOKUP(J7214,'DANH MỤC'!$A$1:$B$19,2,0)</f>
        <v>Sản phẩm 0001</v>
      </c>
      <c r="L7214" t="s">
        <v>15</v>
      </c>
      <c r="M7214">
        <v>3</v>
      </c>
      <c r="N7214" s="3">
        <f>IF(LEFT(K7214,1)="S",VLOOKUP(K7214,'DANH MỤC'!$B:$D,2,0),VLOOKUP(K7214,'DANH MỤC'!$B:$D,3,0))</f>
        <v>3000000</v>
      </c>
      <c r="O7214">
        <v>20</v>
      </c>
      <c r="P7214" s="3">
        <f>N7214*O7214%*CSDL[[#This Row],[SỐ LƯỢNG]]</f>
        <v>1800000</v>
      </c>
      <c r="Q7214" s="3">
        <f t="shared" si="3307"/>
        <v>7200000</v>
      </c>
    </row>
    <row r="7215" spans="1:17" x14ac:dyDescent="0.3">
      <c r="A7215" s="23" t="str">
        <f t="shared" si="3318"/>
        <v>05/03/2019</v>
      </c>
      <c r="B7215" s="8" t="str">
        <f t="shared" si="3319"/>
        <v>05/03/2019</v>
      </c>
      <c r="C7215" s="8">
        <v>3</v>
      </c>
      <c r="D7215" s="8" t="str">
        <f t="shared" si="3320"/>
        <v>DH11102</v>
      </c>
      <c r="E7215" s="8" t="str">
        <f t="shared" si="3321"/>
        <v>ha.pham</v>
      </c>
      <c r="F7215" s="8" t="str">
        <f>VLOOKUP(E7215,'DANH MỤC'!$F:$G,2,0)</f>
        <v>Nhóm 1</v>
      </c>
      <c r="G7215" s="8" t="str">
        <f t="shared" si="3322"/>
        <v>KH2828</v>
      </c>
      <c r="H7215" t="str">
        <f>VLOOKUP(G7215,'DANH MỤC'!$I:$K,2,0)</f>
        <v>KH 2828</v>
      </c>
      <c r="I7215" t="str">
        <f>VLOOKUP(G7215,'DANH MỤC'!$I:$K,3,0)</f>
        <v>Đắk Lắk</v>
      </c>
      <c r="J7215" s="8" t="s">
        <v>19</v>
      </c>
      <c r="K7215" t="str">
        <f>VLOOKUP(J7215,'DANH MỤC'!$A$1:$B$19,2,0)</f>
        <v>Sản phẩm 0003</v>
      </c>
      <c r="L7215" t="s">
        <v>15</v>
      </c>
      <c r="M7215">
        <v>1</v>
      </c>
      <c r="N7215" s="3">
        <f>IF(LEFT(K7215,1)="S",VLOOKUP(K7215,'DANH MỤC'!$B:$D,2,0),VLOOKUP(K7215,'DANH MỤC'!$B:$D,3,0))</f>
        <v>2500000</v>
      </c>
      <c r="O7215">
        <v>100</v>
      </c>
      <c r="P7215" s="3">
        <f>N7215*O7215%*CSDL[[#This Row],[SỐ LƯỢNG]]</f>
        <v>2500000</v>
      </c>
      <c r="Q7215" s="3">
        <f t="shared" si="3307"/>
        <v>0</v>
      </c>
    </row>
    <row r="7216" spans="1:17" x14ac:dyDescent="0.3">
      <c r="A7216" s="23" t="str">
        <f t="shared" si="3318"/>
        <v>05/03/2019</v>
      </c>
      <c r="B7216" s="8" t="str">
        <f t="shared" si="3319"/>
        <v>05/03/2019</v>
      </c>
      <c r="C7216" s="8">
        <v>3</v>
      </c>
      <c r="D7216" s="8" t="str">
        <f t="shared" si="3320"/>
        <v>DH11102</v>
      </c>
      <c r="E7216" s="8" t="str">
        <f t="shared" si="3321"/>
        <v>ha.pham</v>
      </c>
      <c r="F7216" s="8" t="str">
        <f>VLOOKUP(E7216,'DANH MỤC'!$F:$G,2,0)</f>
        <v>Nhóm 1</v>
      </c>
      <c r="G7216" s="8" t="str">
        <f t="shared" si="3322"/>
        <v>KH2828</v>
      </c>
      <c r="H7216" t="str">
        <f>VLOOKUP(G7216,'DANH MỤC'!$I:$K,2,0)</f>
        <v>KH 2828</v>
      </c>
      <c r="I7216" t="str">
        <f>VLOOKUP(G7216,'DANH MỤC'!$I:$K,3,0)</f>
        <v>Đắk Lắk</v>
      </c>
      <c r="J7216" s="8" t="s">
        <v>5940</v>
      </c>
      <c r="K7216" t="str">
        <f>VLOOKUP(J7216,'DANH MỤC'!$A$1:$B$19,2,0)</f>
        <v>Sản phẩm 0002</v>
      </c>
      <c r="L7216" t="s">
        <v>15</v>
      </c>
      <c r="M7216">
        <v>1</v>
      </c>
      <c r="N7216" s="3">
        <f>IF(LEFT(K7216,1)="S",VLOOKUP(K7216,'DANH MỤC'!$B:$D,2,0),VLOOKUP(K7216,'DANH MỤC'!$B:$D,3,0))</f>
        <v>2000000</v>
      </c>
      <c r="O7216">
        <v>100</v>
      </c>
      <c r="P7216" s="3">
        <f>N7216*O7216%*CSDL[[#This Row],[SỐ LƯỢNG]]</f>
        <v>2000000</v>
      </c>
      <c r="Q7216" s="3">
        <f t="shared" si="3307"/>
        <v>0</v>
      </c>
    </row>
    <row r="7217" spans="1:17" x14ac:dyDescent="0.3">
      <c r="A7217" s="23" t="s">
        <v>3982</v>
      </c>
      <c r="B7217" s="8" t="s">
        <v>3982</v>
      </c>
      <c r="C7217" s="8">
        <v>3</v>
      </c>
      <c r="D7217" s="8" t="s">
        <v>4017</v>
      </c>
      <c r="E7217" s="8" t="s">
        <v>13822</v>
      </c>
      <c r="F7217" s="8" t="str">
        <f>VLOOKUP(E7217,'DANH MỤC'!$F:$G,2,0)</f>
        <v>Nhóm 1</v>
      </c>
      <c r="G7217" s="8" t="s">
        <v>8799</v>
      </c>
      <c r="H7217" t="str">
        <f>VLOOKUP(G7217,'DANH MỤC'!$I:$K,2,0)</f>
        <v>KH 2829</v>
      </c>
      <c r="I7217" t="str">
        <f>VLOOKUP(G7217,'DANH MỤC'!$I:$K,3,0)</f>
        <v>Lạng Sơn</v>
      </c>
      <c r="J7217" s="8" t="s">
        <v>14</v>
      </c>
      <c r="K7217" t="str">
        <f>VLOOKUP(J7217,'DANH MỤC'!$A$1:$B$19,2,0)</f>
        <v>Sản phẩm 0004</v>
      </c>
      <c r="L7217" t="s">
        <v>15</v>
      </c>
      <c r="M7217">
        <v>1</v>
      </c>
      <c r="N7217" s="3">
        <f>IF(LEFT(K7217,1)="S",VLOOKUP(K7217,'DANH MỤC'!$B:$D,2,0),VLOOKUP(K7217,'DANH MỤC'!$B:$D,3,0))</f>
        <v>3500000</v>
      </c>
      <c r="O7217">
        <v>5</v>
      </c>
      <c r="P7217" s="3">
        <f>N7217*O7217%*CSDL[[#This Row],[SỐ LƯỢNG]]</f>
        <v>175000</v>
      </c>
      <c r="Q7217" s="3">
        <f t="shared" si="3307"/>
        <v>3325000</v>
      </c>
    </row>
    <row r="7218" spans="1:17" x14ac:dyDescent="0.3">
      <c r="A7218" s="23" t="s">
        <v>3982</v>
      </c>
      <c r="B7218" s="8" t="s">
        <v>3982</v>
      </c>
      <c r="C7218" s="8">
        <v>3</v>
      </c>
      <c r="D7218" s="8" t="s">
        <v>4018</v>
      </c>
      <c r="E7218" s="8" t="s">
        <v>13823</v>
      </c>
      <c r="F7218" s="8" t="str">
        <f>VLOOKUP(E7218,'DANH MỤC'!$F:$G,2,0)</f>
        <v>Nhóm 1</v>
      </c>
      <c r="G7218" s="8" t="s">
        <v>7777</v>
      </c>
      <c r="H7218" t="str">
        <f>VLOOKUP(G7218,'DANH MỤC'!$I:$K,2,0)</f>
        <v>KH 1774</v>
      </c>
      <c r="I7218" t="str">
        <f>VLOOKUP(G7218,'DANH MỤC'!$I:$K,3,0)</f>
        <v>Ninh Bình</v>
      </c>
      <c r="J7218" s="8" t="s">
        <v>14</v>
      </c>
      <c r="K7218" t="str">
        <f>VLOOKUP(J7218,'DANH MỤC'!$A$1:$B$19,2,0)</f>
        <v>Sản phẩm 0004</v>
      </c>
      <c r="L7218" t="s">
        <v>15</v>
      </c>
      <c r="M7218">
        <v>1</v>
      </c>
      <c r="N7218" s="3">
        <f>IF(LEFT(K7218,1)="S",VLOOKUP(K7218,'DANH MỤC'!$B:$D,2,0),VLOOKUP(K7218,'DANH MỤC'!$B:$D,3,0))</f>
        <v>3500000</v>
      </c>
      <c r="O7218">
        <v>5</v>
      </c>
      <c r="P7218" s="3">
        <f>N7218*O7218%*CSDL[[#This Row],[SỐ LƯỢNG]]</f>
        <v>175000</v>
      </c>
      <c r="Q7218" s="3">
        <f t="shared" si="3307"/>
        <v>3325000</v>
      </c>
    </row>
    <row r="7219" spans="1:17" x14ac:dyDescent="0.3">
      <c r="A7219" s="23" t="s">
        <v>3982</v>
      </c>
      <c r="B7219" s="8" t="s">
        <v>3982</v>
      </c>
      <c r="C7219" s="8">
        <v>3</v>
      </c>
      <c r="D7219" s="8" t="s">
        <v>4019</v>
      </c>
      <c r="E7219" s="8" t="s">
        <v>13822</v>
      </c>
      <c r="F7219" s="8" t="str">
        <f>VLOOKUP(E7219,'DANH MỤC'!$F:$G,2,0)</f>
        <v>Nhóm 1</v>
      </c>
      <c r="G7219" s="8" t="s">
        <v>7730</v>
      </c>
      <c r="H7219" t="str">
        <f>VLOOKUP(G7219,'DANH MỤC'!$I:$K,2,0)</f>
        <v>KH 1725</v>
      </c>
      <c r="I7219" t="str">
        <f>VLOOKUP(G7219,'DANH MỤC'!$I:$K,3,0)</f>
        <v>Đắk Nông</v>
      </c>
      <c r="J7219" s="8" t="s">
        <v>5939</v>
      </c>
      <c r="K7219" t="str">
        <f>VLOOKUP(J7219,'DANH MỤC'!$A$1:$B$19,2,0)</f>
        <v>Sản phẩm 0001</v>
      </c>
      <c r="L7219" t="s">
        <v>15</v>
      </c>
      <c r="M7219">
        <v>1</v>
      </c>
      <c r="N7219" s="3">
        <f>IF(LEFT(K7219,1)="S",VLOOKUP(K7219,'DANH MỤC'!$B:$D,2,0),VLOOKUP(K7219,'DANH MỤC'!$B:$D,3,0))</f>
        <v>3000000</v>
      </c>
      <c r="O7219">
        <v>0</v>
      </c>
      <c r="P7219" s="3">
        <f>N7219*O7219%*CSDL[[#This Row],[SỐ LƯỢNG]]</f>
        <v>0</v>
      </c>
      <c r="Q7219" s="3">
        <f t="shared" si="3307"/>
        <v>3000000</v>
      </c>
    </row>
    <row r="7220" spans="1:17" x14ac:dyDescent="0.3">
      <c r="A7220" s="23" t="str">
        <f>A7219</f>
        <v>05/03/2019</v>
      </c>
      <c r="B7220" s="8" t="str">
        <f>B7219</f>
        <v>05/03/2019</v>
      </c>
      <c r="C7220" s="8">
        <v>3</v>
      </c>
      <c r="D7220" s="8" t="str">
        <f>D7219</f>
        <v>DH11099</v>
      </c>
      <c r="E7220" s="8" t="str">
        <f>E7219</f>
        <v>anh.hong</v>
      </c>
      <c r="F7220" s="8" t="str">
        <f>VLOOKUP(E7220,'DANH MỤC'!$F:$G,2,0)</f>
        <v>Nhóm 1</v>
      </c>
      <c r="G7220" s="8" t="str">
        <f>G7219</f>
        <v>KH1725</v>
      </c>
      <c r="H7220" t="str">
        <f>VLOOKUP(G7220,'DANH MỤC'!$I:$K,2,0)</f>
        <v>KH 1725</v>
      </c>
      <c r="I7220" t="str">
        <f>VLOOKUP(G7220,'DANH MỤC'!$I:$K,3,0)</f>
        <v>Đắk Nông</v>
      </c>
      <c r="J7220" s="8" t="s">
        <v>5944</v>
      </c>
      <c r="K7220" t="str">
        <f>VLOOKUP(J7220,'DANH MỤC'!$A$1:$B$19,2,0)</f>
        <v>Hàng tặng 0001</v>
      </c>
      <c r="L7220" t="s">
        <v>24</v>
      </c>
      <c r="M7220">
        <v>2</v>
      </c>
      <c r="N7220" s="3">
        <f>IF(LEFT(K7220,1)="S",VLOOKUP(K7220,'DANH MỤC'!$B:$D,2,0),VLOOKUP(K7220,'DANH MỤC'!$B:$D,3,0))</f>
        <v>200000</v>
      </c>
      <c r="O7220">
        <v>100</v>
      </c>
      <c r="P7220" s="3">
        <f>N7220*O7220%*CSDL[[#This Row],[SỐ LƯỢNG]]</f>
        <v>400000</v>
      </c>
      <c r="Q7220" s="3">
        <f t="shared" si="3307"/>
        <v>0</v>
      </c>
    </row>
    <row r="7221" spans="1:17" x14ac:dyDescent="0.3">
      <c r="A7221" s="23" t="s">
        <v>3982</v>
      </c>
      <c r="B7221" s="8" t="s">
        <v>3982</v>
      </c>
      <c r="C7221" s="8">
        <v>3</v>
      </c>
      <c r="D7221" s="8" t="s">
        <v>4020</v>
      </c>
      <c r="E7221" s="8" t="s">
        <v>13819</v>
      </c>
      <c r="F7221" s="8" t="str">
        <f>VLOOKUP(E7221,'DANH MỤC'!$F:$G,2,0)</f>
        <v>Nhóm 1</v>
      </c>
      <c r="G7221" s="8" t="s">
        <v>8800</v>
      </c>
      <c r="H7221" t="str">
        <f>VLOOKUP(G7221,'DANH MỤC'!$I:$K,2,0)</f>
        <v>KH 2830</v>
      </c>
      <c r="I7221" t="str">
        <f>VLOOKUP(G7221,'DANH MỤC'!$I:$K,3,0)</f>
        <v>Bắc Giang</v>
      </c>
      <c r="J7221" s="8" t="s">
        <v>5941</v>
      </c>
      <c r="K7221" t="str">
        <f>VLOOKUP(J7221,'DANH MỤC'!$A$1:$B$19,2,0)</f>
        <v>Sản phẩm 0006</v>
      </c>
      <c r="L7221" t="s">
        <v>15</v>
      </c>
      <c r="M7221">
        <v>1</v>
      </c>
      <c r="N7221" s="3">
        <f>IF(LEFT(K7221,1)="S",VLOOKUP(K7221,'DANH MỤC'!$B:$D,2,0),VLOOKUP(K7221,'DANH MỤC'!$B:$D,3,0))</f>
        <v>800000</v>
      </c>
      <c r="O7221">
        <v>0</v>
      </c>
      <c r="P7221" s="3">
        <f>N7221*O7221%*CSDL[[#This Row],[SỐ LƯỢNG]]</f>
        <v>0</v>
      </c>
      <c r="Q7221" s="3">
        <f t="shared" si="3307"/>
        <v>800000</v>
      </c>
    </row>
    <row r="7222" spans="1:17" x14ac:dyDescent="0.3">
      <c r="A7222" s="23" t="str">
        <f>A7221</f>
        <v>05/03/2019</v>
      </c>
      <c r="B7222" s="8" t="str">
        <f>B7221</f>
        <v>05/03/2019</v>
      </c>
      <c r="C7222" s="8">
        <v>3</v>
      </c>
      <c r="D7222" s="8" t="str">
        <f>D7221</f>
        <v>DH11098</v>
      </c>
      <c r="E7222" s="8" t="str">
        <f>E7221</f>
        <v>linh.truong</v>
      </c>
      <c r="F7222" s="8" t="str">
        <f>VLOOKUP(E7222,'DANH MỤC'!$F:$G,2,0)</f>
        <v>Nhóm 1</v>
      </c>
      <c r="G7222" s="8" t="str">
        <f>G7221</f>
        <v>KH2830</v>
      </c>
      <c r="H7222" t="str">
        <f>VLOOKUP(G7222,'DANH MỤC'!$I:$K,2,0)</f>
        <v>KH 2830</v>
      </c>
      <c r="I7222" t="str">
        <f>VLOOKUP(G7222,'DANH MỤC'!$I:$K,3,0)</f>
        <v>Bắc Giang</v>
      </c>
      <c r="J7222" s="8" t="s">
        <v>5942</v>
      </c>
      <c r="K7222" t="str">
        <f>VLOOKUP(J7222,'DANH MỤC'!$A$1:$B$19,2,0)</f>
        <v>Sản phẩm 0007</v>
      </c>
      <c r="L7222" t="s">
        <v>15</v>
      </c>
      <c r="M7222">
        <v>1</v>
      </c>
      <c r="N7222" s="3">
        <f>IF(LEFT(K7222,1)="S",VLOOKUP(K7222,'DANH MỤC'!$B:$D,2,0),VLOOKUP(K7222,'DANH MỤC'!$B:$D,3,0))</f>
        <v>800000</v>
      </c>
      <c r="O7222">
        <v>0</v>
      </c>
      <c r="P7222" s="3">
        <f>N7222*O7222%*CSDL[[#This Row],[SỐ LƯỢNG]]</f>
        <v>0</v>
      </c>
      <c r="Q7222" s="3">
        <f t="shared" si="3307"/>
        <v>800000</v>
      </c>
    </row>
    <row r="7223" spans="1:17" x14ac:dyDescent="0.3">
      <c r="A7223" s="23" t="s">
        <v>3982</v>
      </c>
      <c r="B7223" s="8" t="s">
        <v>3982</v>
      </c>
      <c r="C7223" s="8">
        <v>3</v>
      </c>
      <c r="D7223" s="8" t="s">
        <v>4021</v>
      </c>
      <c r="E7223" s="8" t="s">
        <v>13839</v>
      </c>
      <c r="F7223" s="8" t="str">
        <f>VLOOKUP(E7223,'DANH MỤC'!$F:$G,2,0)</f>
        <v>Nhóm 2</v>
      </c>
      <c r="G7223" s="8" t="s">
        <v>8801</v>
      </c>
      <c r="H7223" t="str">
        <f>VLOOKUP(G7223,'DANH MỤC'!$I:$K,2,0)</f>
        <v>KH 2831</v>
      </c>
      <c r="I7223" t="str">
        <f>VLOOKUP(G7223,'DANH MỤC'!$I:$K,3,0)</f>
        <v>Bình Thuận</v>
      </c>
      <c r="J7223" s="8" t="s">
        <v>19</v>
      </c>
      <c r="K7223" t="str">
        <f>VLOOKUP(J7223,'DANH MỤC'!$A$1:$B$19,2,0)</f>
        <v>Sản phẩm 0003</v>
      </c>
      <c r="L7223" t="s">
        <v>15</v>
      </c>
      <c r="M7223">
        <v>1</v>
      </c>
      <c r="N7223" s="3">
        <f>IF(LEFT(K7223,1)="S",VLOOKUP(K7223,'DANH MỤC'!$B:$D,2,0),VLOOKUP(K7223,'DANH MỤC'!$B:$D,3,0))</f>
        <v>2500000</v>
      </c>
      <c r="O7223">
        <v>10</v>
      </c>
      <c r="P7223" s="3">
        <f>N7223*O7223%*CSDL[[#This Row],[SỐ LƯỢNG]]</f>
        <v>250000</v>
      </c>
      <c r="Q7223" s="3">
        <f t="shared" si="3307"/>
        <v>2250000</v>
      </c>
    </row>
    <row r="7224" spans="1:17" x14ac:dyDescent="0.3">
      <c r="A7224" s="23" t="str">
        <f>A7223</f>
        <v>05/03/2019</v>
      </c>
      <c r="B7224" s="8" t="str">
        <f>B7223</f>
        <v>05/03/2019</v>
      </c>
      <c r="C7224" s="8">
        <v>3</v>
      </c>
      <c r="D7224" s="8" t="str">
        <f>D7223</f>
        <v>DH11097</v>
      </c>
      <c r="E7224" s="8" t="str">
        <f>E7223</f>
        <v>hang.dinh</v>
      </c>
      <c r="F7224" s="8" t="str">
        <f>VLOOKUP(E7224,'DANH MỤC'!$F:$G,2,0)</f>
        <v>Nhóm 2</v>
      </c>
      <c r="G7224" s="8" t="str">
        <f>G7223</f>
        <v>KH2831</v>
      </c>
      <c r="H7224" t="str">
        <f>VLOOKUP(G7224,'DANH MỤC'!$I:$K,2,0)</f>
        <v>KH 2831</v>
      </c>
      <c r="I7224" t="str">
        <f>VLOOKUP(G7224,'DANH MỤC'!$I:$K,3,0)</f>
        <v>Bình Thuận</v>
      </c>
      <c r="J7224" s="8" t="s">
        <v>14</v>
      </c>
      <c r="K7224" t="str">
        <f>VLOOKUP(J7224,'DANH MỤC'!$A$1:$B$19,2,0)</f>
        <v>Sản phẩm 0004</v>
      </c>
      <c r="L7224" t="s">
        <v>15</v>
      </c>
      <c r="M7224">
        <v>2</v>
      </c>
      <c r="N7224" s="3">
        <f>IF(LEFT(K7224,1)="S",VLOOKUP(K7224,'DANH MỤC'!$B:$D,2,0),VLOOKUP(K7224,'DANH MỤC'!$B:$D,3,0))</f>
        <v>3500000</v>
      </c>
      <c r="O7224">
        <v>10</v>
      </c>
      <c r="P7224" s="3">
        <f>N7224*O7224%*CSDL[[#This Row],[SỐ LƯỢNG]]</f>
        <v>700000</v>
      </c>
      <c r="Q7224" s="3">
        <f t="shared" si="3307"/>
        <v>6300000</v>
      </c>
    </row>
    <row r="7225" spans="1:17" x14ac:dyDescent="0.3">
      <c r="A7225" s="23" t="s">
        <v>3982</v>
      </c>
      <c r="B7225" s="8" t="s">
        <v>3982</v>
      </c>
      <c r="C7225" s="8">
        <v>3</v>
      </c>
      <c r="D7225" s="8" t="s">
        <v>4022</v>
      </c>
      <c r="E7225" s="8" t="s">
        <v>13819</v>
      </c>
      <c r="F7225" s="8" t="str">
        <f>VLOOKUP(E7225,'DANH MỤC'!$F:$G,2,0)</f>
        <v>Nhóm 1</v>
      </c>
      <c r="G7225" s="8" t="s">
        <v>7665</v>
      </c>
      <c r="H7225" t="str">
        <f>VLOOKUP(G7225,'DANH MỤC'!$I:$K,2,0)</f>
        <v>KH 1656</v>
      </c>
      <c r="I7225" t="str">
        <f>VLOOKUP(G7225,'DANH MỤC'!$I:$K,3,0)</f>
        <v>Điện Biên</v>
      </c>
      <c r="J7225" s="8" t="s">
        <v>14</v>
      </c>
      <c r="K7225" t="str">
        <f>VLOOKUP(J7225,'DANH MỤC'!$A$1:$B$19,2,0)</f>
        <v>Sản phẩm 0004</v>
      </c>
      <c r="L7225" t="s">
        <v>15</v>
      </c>
      <c r="M7225">
        <v>1</v>
      </c>
      <c r="N7225" s="3">
        <f>IF(LEFT(K7225,1)="S",VLOOKUP(K7225,'DANH MỤC'!$B:$D,2,0),VLOOKUP(K7225,'DANH MỤC'!$B:$D,3,0))</f>
        <v>3500000</v>
      </c>
      <c r="O7225">
        <v>0</v>
      </c>
      <c r="P7225" s="3">
        <f>N7225*O7225%*CSDL[[#This Row],[SỐ LƯỢNG]]</f>
        <v>0</v>
      </c>
      <c r="Q7225" s="3">
        <f t="shared" si="3307"/>
        <v>3500000</v>
      </c>
    </row>
    <row r="7226" spans="1:17" x14ac:dyDescent="0.3">
      <c r="A7226" s="23" t="str">
        <f>A7225</f>
        <v>05/03/2019</v>
      </c>
      <c r="B7226" s="8" t="str">
        <f>B7225</f>
        <v>05/03/2019</v>
      </c>
      <c r="C7226" s="8">
        <v>3</v>
      </c>
      <c r="D7226" s="8" t="str">
        <f>D7225</f>
        <v>DH11096</v>
      </c>
      <c r="E7226" s="8" t="str">
        <f>E7225</f>
        <v>linh.truong</v>
      </c>
      <c r="F7226" s="8" t="str">
        <f>VLOOKUP(E7226,'DANH MỤC'!$F:$G,2,0)</f>
        <v>Nhóm 1</v>
      </c>
      <c r="G7226" s="8" t="str">
        <f>G7225</f>
        <v>KH1656</v>
      </c>
      <c r="H7226" t="str">
        <f>VLOOKUP(G7226,'DANH MỤC'!$I:$K,2,0)</f>
        <v>KH 1656</v>
      </c>
      <c r="I7226" t="str">
        <f>VLOOKUP(G7226,'DANH MỤC'!$I:$K,3,0)</f>
        <v>Điện Biên</v>
      </c>
      <c r="J7226" s="8" t="s">
        <v>5944</v>
      </c>
      <c r="K7226" t="str">
        <f>VLOOKUP(J7226,'DANH MỤC'!$A$1:$B$19,2,0)</f>
        <v>Hàng tặng 0001</v>
      </c>
      <c r="L7226" t="s">
        <v>24</v>
      </c>
      <c r="M7226">
        <v>2</v>
      </c>
      <c r="N7226" s="3">
        <f>IF(LEFT(K7226,1)="S",VLOOKUP(K7226,'DANH MỤC'!$B:$D,2,0),VLOOKUP(K7226,'DANH MỤC'!$B:$D,3,0))</f>
        <v>200000</v>
      </c>
      <c r="O7226">
        <v>100</v>
      </c>
      <c r="P7226" s="3">
        <f>N7226*O7226%*CSDL[[#This Row],[SỐ LƯỢNG]]</f>
        <v>400000</v>
      </c>
      <c r="Q7226" s="3">
        <f t="shared" si="3307"/>
        <v>0</v>
      </c>
    </row>
    <row r="7227" spans="1:17" x14ac:dyDescent="0.3">
      <c r="A7227" s="23" t="s">
        <v>3982</v>
      </c>
      <c r="B7227" s="8" t="s">
        <v>3982</v>
      </c>
      <c r="C7227" s="8">
        <v>3</v>
      </c>
      <c r="D7227" s="8" t="s">
        <v>4023</v>
      </c>
      <c r="E7227" s="8" t="s">
        <v>13816</v>
      </c>
      <c r="F7227" s="8" t="str">
        <f>VLOOKUP(E7227,'DANH MỤC'!$F:$G,2,0)</f>
        <v>Nhóm 1</v>
      </c>
      <c r="G7227" s="8" t="s">
        <v>8802</v>
      </c>
      <c r="H7227" t="str">
        <f>VLOOKUP(G7227,'DANH MỤC'!$I:$K,2,0)</f>
        <v>KH 2832</v>
      </c>
      <c r="I7227" t="str">
        <f>VLOOKUP(G7227,'DANH MỤC'!$I:$K,3,0)</f>
        <v>Hòa Bình</v>
      </c>
      <c r="J7227" s="8" t="s">
        <v>5941</v>
      </c>
      <c r="K7227" t="str">
        <f>VLOOKUP(J7227,'DANH MỤC'!$A$1:$B$19,2,0)</f>
        <v>Sản phẩm 0006</v>
      </c>
      <c r="L7227" t="s">
        <v>15</v>
      </c>
      <c r="M7227">
        <v>1</v>
      </c>
      <c r="N7227" s="3">
        <f>IF(LEFT(K7227,1)="S",VLOOKUP(K7227,'DANH MỤC'!$B:$D,2,0),VLOOKUP(K7227,'DANH MỤC'!$B:$D,3,0))</f>
        <v>800000</v>
      </c>
      <c r="O7227">
        <v>0</v>
      </c>
      <c r="P7227" s="3">
        <f>N7227*O7227%*CSDL[[#This Row],[SỐ LƯỢNG]]</f>
        <v>0</v>
      </c>
      <c r="Q7227" s="3">
        <f t="shared" si="3307"/>
        <v>800000</v>
      </c>
    </row>
    <row r="7228" spans="1:17" x14ac:dyDescent="0.3">
      <c r="A7228" s="23" t="str">
        <f>A7227</f>
        <v>05/03/2019</v>
      </c>
      <c r="B7228" s="8" t="str">
        <f>B7227</f>
        <v>05/03/2019</v>
      </c>
      <c r="C7228" s="8">
        <v>3</v>
      </c>
      <c r="D7228" s="8" t="str">
        <f>D7227</f>
        <v>DH11095</v>
      </c>
      <c r="E7228" s="8" t="str">
        <f>E7227</f>
        <v>luyen.dam</v>
      </c>
      <c r="F7228" s="8" t="str">
        <f>VLOOKUP(E7228,'DANH MỤC'!$F:$G,2,0)</f>
        <v>Nhóm 1</v>
      </c>
      <c r="G7228" s="8" t="str">
        <f>G7227</f>
        <v>KH2832</v>
      </c>
      <c r="H7228" t="str">
        <f>VLOOKUP(G7228,'DANH MỤC'!$I:$K,2,0)</f>
        <v>KH 2832</v>
      </c>
      <c r="I7228" t="str">
        <f>VLOOKUP(G7228,'DANH MỤC'!$I:$K,3,0)</f>
        <v>Hòa Bình</v>
      </c>
      <c r="J7228" s="8" t="s">
        <v>5942</v>
      </c>
      <c r="K7228" t="str">
        <f>VLOOKUP(J7228,'DANH MỤC'!$A$1:$B$19,2,0)</f>
        <v>Sản phẩm 0007</v>
      </c>
      <c r="L7228" t="s">
        <v>15</v>
      </c>
      <c r="M7228">
        <v>1</v>
      </c>
      <c r="N7228" s="3">
        <f>IF(LEFT(K7228,1)="S",VLOOKUP(K7228,'DANH MỤC'!$B:$D,2,0),VLOOKUP(K7228,'DANH MỤC'!$B:$D,3,0))</f>
        <v>800000</v>
      </c>
      <c r="O7228">
        <v>0</v>
      </c>
      <c r="P7228" s="3">
        <f>N7228*O7228%*CSDL[[#This Row],[SỐ LƯỢNG]]</f>
        <v>0</v>
      </c>
      <c r="Q7228" s="3">
        <f t="shared" si="3307"/>
        <v>800000</v>
      </c>
    </row>
    <row r="7229" spans="1:17" x14ac:dyDescent="0.3">
      <c r="A7229" s="23" t="s">
        <v>3982</v>
      </c>
      <c r="B7229" s="8" t="s">
        <v>3982</v>
      </c>
      <c r="C7229" s="8">
        <v>3</v>
      </c>
      <c r="D7229" s="8" t="s">
        <v>4024</v>
      </c>
      <c r="E7229" s="8" t="s">
        <v>13833</v>
      </c>
      <c r="F7229" s="8" t="str">
        <f>VLOOKUP(E7229,'DANH MỤC'!$F:$G,2,0)</f>
        <v>Nhóm 2</v>
      </c>
      <c r="G7229" s="8" t="s">
        <v>8803</v>
      </c>
      <c r="H7229" t="str">
        <f>VLOOKUP(G7229,'DANH MỤC'!$I:$K,2,0)</f>
        <v>KH 2833</v>
      </c>
      <c r="I7229" t="str">
        <f>VLOOKUP(G7229,'DANH MỤC'!$I:$K,3,0)</f>
        <v>Thái Nguyên</v>
      </c>
      <c r="J7229" s="8" t="s">
        <v>5939</v>
      </c>
      <c r="K7229" t="str">
        <f>VLOOKUP(J7229,'DANH MỤC'!$A$1:$B$19,2,0)</f>
        <v>Sản phẩm 0001</v>
      </c>
      <c r="L7229" t="s">
        <v>15</v>
      </c>
      <c r="M7229">
        <v>1</v>
      </c>
      <c r="N7229" s="3">
        <f>IF(LEFT(K7229,1)="S",VLOOKUP(K7229,'DANH MỤC'!$B:$D,2,0),VLOOKUP(K7229,'DANH MỤC'!$B:$D,3,0))</f>
        <v>3000000</v>
      </c>
      <c r="O7229">
        <v>0</v>
      </c>
      <c r="P7229" s="3">
        <f>N7229*O7229%*CSDL[[#This Row],[SỐ LƯỢNG]]</f>
        <v>0</v>
      </c>
      <c r="Q7229" s="3">
        <f t="shared" si="3307"/>
        <v>3000000</v>
      </c>
    </row>
    <row r="7230" spans="1:17" x14ac:dyDescent="0.3">
      <c r="A7230" s="23" t="str">
        <f>A7229</f>
        <v>05/03/2019</v>
      </c>
      <c r="B7230" s="8" t="str">
        <f>B7229</f>
        <v>05/03/2019</v>
      </c>
      <c r="C7230" s="8">
        <v>3</v>
      </c>
      <c r="D7230" s="8" t="str">
        <f>D7229</f>
        <v>DH11094</v>
      </c>
      <c r="E7230" s="8" t="str">
        <f>E7229</f>
        <v>anh.nguyen</v>
      </c>
      <c r="F7230" s="8" t="str">
        <f>VLOOKUP(E7230,'DANH MỤC'!$F:$G,2,0)</f>
        <v>Nhóm 2</v>
      </c>
      <c r="G7230" s="8" t="str">
        <f>G7229</f>
        <v>KH2833</v>
      </c>
      <c r="H7230" t="str">
        <f>VLOOKUP(G7230,'DANH MỤC'!$I:$K,2,0)</f>
        <v>KH 2833</v>
      </c>
      <c r="I7230" t="str">
        <f>VLOOKUP(G7230,'DANH MỤC'!$I:$K,3,0)</f>
        <v>Thái Nguyên</v>
      </c>
      <c r="J7230" s="8" t="s">
        <v>5944</v>
      </c>
      <c r="K7230" t="str">
        <f>VLOOKUP(J7230,'DANH MỤC'!$A$1:$B$19,2,0)</f>
        <v>Hàng tặng 0001</v>
      </c>
      <c r="L7230" t="s">
        <v>24</v>
      </c>
      <c r="M7230">
        <v>2</v>
      </c>
      <c r="N7230" s="3">
        <f>IF(LEFT(K7230,1)="S",VLOOKUP(K7230,'DANH MỤC'!$B:$D,2,0),VLOOKUP(K7230,'DANH MỤC'!$B:$D,3,0))</f>
        <v>200000</v>
      </c>
      <c r="O7230">
        <v>100</v>
      </c>
      <c r="P7230" s="3">
        <f>N7230*O7230%*CSDL[[#This Row],[SỐ LƯỢNG]]</f>
        <v>400000</v>
      </c>
      <c r="Q7230" s="3">
        <f t="shared" si="3307"/>
        <v>0</v>
      </c>
    </row>
    <row r="7231" spans="1:17" x14ac:dyDescent="0.3">
      <c r="A7231" s="23" t="s">
        <v>3982</v>
      </c>
      <c r="B7231" s="8" t="s">
        <v>3982</v>
      </c>
      <c r="C7231" s="8">
        <v>3</v>
      </c>
      <c r="D7231" s="8" t="s">
        <v>4025</v>
      </c>
      <c r="E7231" s="8" t="s">
        <v>13833</v>
      </c>
      <c r="F7231" s="8" t="str">
        <f>VLOOKUP(E7231,'DANH MỤC'!$F:$G,2,0)</f>
        <v>Nhóm 2</v>
      </c>
      <c r="G7231" s="8" t="s">
        <v>7702</v>
      </c>
      <c r="H7231" t="str">
        <f>VLOOKUP(G7231,'DANH MỤC'!$I:$K,2,0)</f>
        <v>KH 1696</v>
      </c>
      <c r="I7231" t="str">
        <f>VLOOKUP(G7231,'DANH MỤC'!$I:$K,3,0)</f>
        <v>Hà Giang</v>
      </c>
      <c r="J7231" s="8" t="s">
        <v>5939</v>
      </c>
      <c r="K7231" t="str">
        <f>VLOOKUP(J7231,'DANH MỤC'!$A$1:$B$19,2,0)</f>
        <v>Sản phẩm 0001</v>
      </c>
      <c r="L7231" t="s">
        <v>15</v>
      </c>
      <c r="M7231">
        <v>1</v>
      </c>
      <c r="N7231" s="3">
        <f>IF(LEFT(K7231,1)="S",VLOOKUP(K7231,'DANH MỤC'!$B:$D,2,0),VLOOKUP(K7231,'DANH MỤC'!$B:$D,3,0))</f>
        <v>3000000</v>
      </c>
      <c r="O7231">
        <v>0</v>
      </c>
      <c r="P7231" s="3">
        <f>N7231*O7231%*CSDL[[#This Row],[SỐ LƯỢNG]]</f>
        <v>0</v>
      </c>
      <c r="Q7231" s="3">
        <f t="shared" si="3307"/>
        <v>3000000</v>
      </c>
    </row>
    <row r="7232" spans="1:17" x14ac:dyDescent="0.3">
      <c r="A7232" s="23" t="str">
        <f>A7231</f>
        <v>05/03/2019</v>
      </c>
      <c r="B7232" s="8" t="str">
        <f>B7231</f>
        <v>05/03/2019</v>
      </c>
      <c r="C7232" s="8">
        <v>3</v>
      </c>
      <c r="D7232" s="8" t="str">
        <f>D7231</f>
        <v>DH11093</v>
      </c>
      <c r="E7232" s="8" t="str">
        <f>E7231</f>
        <v>anh.nguyen</v>
      </c>
      <c r="F7232" s="8" t="str">
        <f>VLOOKUP(E7232,'DANH MỤC'!$F:$G,2,0)</f>
        <v>Nhóm 2</v>
      </c>
      <c r="G7232" s="8" t="str">
        <f>G7231</f>
        <v>KH1696</v>
      </c>
      <c r="H7232" t="str">
        <f>VLOOKUP(G7232,'DANH MỤC'!$I:$K,2,0)</f>
        <v>KH 1696</v>
      </c>
      <c r="I7232" t="str">
        <f>VLOOKUP(G7232,'DANH MỤC'!$I:$K,3,0)</f>
        <v>Hà Giang</v>
      </c>
      <c r="J7232" s="8" t="s">
        <v>5944</v>
      </c>
      <c r="K7232" t="str">
        <f>VLOOKUP(J7232,'DANH MỤC'!$A$1:$B$19,2,0)</f>
        <v>Hàng tặng 0001</v>
      </c>
      <c r="L7232" t="s">
        <v>24</v>
      </c>
      <c r="M7232">
        <v>2</v>
      </c>
      <c r="N7232" s="3">
        <f>IF(LEFT(K7232,1)="S",VLOOKUP(K7232,'DANH MỤC'!$B:$D,2,0),VLOOKUP(K7232,'DANH MỤC'!$B:$D,3,0))</f>
        <v>200000</v>
      </c>
      <c r="O7232">
        <v>100</v>
      </c>
      <c r="P7232" s="3">
        <f>N7232*O7232%*CSDL[[#This Row],[SỐ LƯỢNG]]</f>
        <v>400000</v>
      </c>
      <c r="Q7232" s="3">
        <f t="shared" si="3307"/>
        <v>0</v>
      </c>
    </row>
    <row r="7233" spans="1:17" x14ac:dyDescent="0.3">
      <c r="A7233" s="23" t="s">
        <v>3982</v>
      </c>
      <c r="B7233" s="8" t="s">
        <v>3948</v>
      </c>
      <c r="C7233" s="8">
        <v>3</v>
      </c>
      <c r="D7233" s="8" t="s">
        <v>4026</v>
      </c>
      <c r="E7233" s="8" t="s">
        <v>13816</v>
      </c>
      <c r="F7233" s="8" t="str">
        <f>VLOOKUP(E7233,'DANH MỤC'!$F:$G,2,0)</f>
        <v>Nhóm 1</v>
      </c>
      <c r="G7233" s="8" t="s">
        <v>8804</v>
      </c>
      <c r="H7233" t="str">
        <f>VLOOKUP(G7233,'DANH MỤC'!$I:$K,2,0)</f>
        <v>KH 2834</v>
      </c>
      <c r="I7233" t="str">
        <f>VLOOKUP(G7233,'DANH MỤC'!$I:$K,3,0)</f>
        <v>Quảng Nam</v>
      </c>
      <c r="J7233" s="8" t="s">
        <v>19</v>
      </c>
      <c r="K7233" t="str">
        <f>VLOOKUP(J7233,'DANH MỤC'!$A$1:$B$19,2,0)</f>
        <v>Sản phẩm 0003</v>
      </c>
      <c r="L7233" t="s">
        <v>15</v>
      </c>
      <c r="M7233">
        <v>1</v>
      </c>
      <c r="N7233" s="3">
        <f>IF(LEFT(K7233,1)="S",VLOOKUP(K7233,'DANH MỤC'!$B:$D,2,0),VLOOKUP(K7233,'DANH MỤC'!$B:$D,3,0))</f>
        <v>2500000</v>
      </c>
      <c r="O7233">
        <v>5</v>
      </c>
      <c r="P7233" s="3">
        <f>N7233*O7233%*CSDL[[#This Row],[SỐ LƯỢNG]]</f>
        <v>125000</v>
      </c>
      <c r="Q7233" s="3">
        <f t="shared" si="3307"/>
        <v>2375000</v>
      </c>
    </row>
    <row r="7234" spans="1:17" x14ac:dyDescent="0.3">
      <c r="A7234" s="23" t="s">
        <v>3948</v>
      </c>
      <c r="B7234" s="8" t="s">
        <v>3948</v>
      </c>
      <c r="C7234" s="8">
        <v>3</v>
      </c>
      <c r="D7234" s="8" t="s">
        <v>4027</v>
      </c>
      <c r="E7234" s="8" t="s">
        <v>13822</v>
      </c>
      <c r="F7234" s="8" t="str">
        <f>VLOOKUP(E7234,'DANH MỤC'!$F:$G,2,0)</f>
        <v>Nhóm 1</v>
      </c>
      <c r="G7234" s="8" t="s">
        <v>8805</v>
      </c>
      <c r="H7234" t="str">
        <f>VLOOKUP(G7234,'DANH MỤC'!$I:$K,2,0)</f>
        <v>KH 2835</v>
      </c>
      <c r="I7234" t="str">
        <f>VLOOKUP(G7234,'DANH MỤC'!$I:$K,3,0)</f>
        <v>Đắk Lắk</v>
      </c>
      <c r="J7234" s="8" t="s">
        <v>19</v>
      </c>
      <c r="K7234" t="str">
        <f>VLOOKUP(J7234,'DANH MỤC'!$A$1:$B$19,2,0)</f>
        <v>Sản phẩm 0003</v>
      </c>
      <c r="L7234" t="s">
        <v>15</v>
      </c>
      <c r="M7234">
        <v>1</v>
      </c>
      <c r="N7234" s="3">
        <f>IF(LEFT(K7234,1)="S",VLOOKUP(K7234,'DANH MỤC'!$B:$D,2,0),VLOOKUP(K7234,'DANH MỤC'!$B:$D,3,0))</f>
        <v>2500000</v>
      </c>
      <c r="O7234">
        <v>5</v>
      </c>
      <c r="P7234" s="3">
        <f>N7234*O7234%*CSDL[[#This Row],[SỐ LƯỢNG]]</f>
        <v>125000</v>
      </c>
      <c r="Q7234" s="3">
        <f t="shared" si="3307"/>
        <v>2375000</v>
      </c>
    </row>
    <row r="7235" spans="1:17" x14ac:dyDescent="0.3">
      <c r="A7235" s="23" t="s">
        <v>3948</v>
      </c>
      <c r="B7235" s="8" t="s">
        <v>3948</v>
      </c>
      <c r="C7235" s="8">
        <v>3</v>
      </c>
      <c r="D7235" s="8" t="s">
        <v>4028</v>
      </c>
      <c r="E7235" s="8" t="s">
        <v>13847</v>
      </c>
      <c r="F7235" s="8" t="str">
        <f>VLOOKUP(E7235,'DANH MỤC'!$F:$G,2,0)</f>
        <v>Nhóm 3</v>
      </c>
      <c r="G7235" s="8" t="s">
        <v>8806</v>
      </c>
      <c r="H7235" t="str">
        <f>VLOOKUP(G7235,'DANH MỤC'!$I:$K,2,0)</f>
        <v>KH 2836</v>
      </c>
      <c r="I7235" t="str">
        <f>VLOOKUP(G7235,'DANH MỤC'!$I:$K,3,0)</f>
        <v>Bình Dương</v>
      </c>
      <c r="J7235" s="8" t="s">
        <v>5940</v>
      </c>
      <c r="K7235" t="str">
        <f>VLOOKUP(J7235,'DANH MỤC'!$A$1:$B$19,2,0)</f>
        <v>Sản phẩm 0002</v>
      </c>
      <c r="L7235" t="s">
        <v>15</v>
      </c>
      <c r="M7235">
        <v>1</v>
      </c>
      <c r="N7235" s="3">
        <f>IF(LEFT(K7235,1)="S",VLOOKUP(K7235,'DANH MỤC'!$B:$D,2,0),VLOOKUP(K7235,'DANH MỤC'!$B:$D,3,0))</f>
        <v>2000000</v>
      </c>
      <c r="O7235">
        <v>0</v>
      </c>
      <c r="P7235" s="3">
        <f>N7235*O7235%*CSDL[[#This Row],[SỐ LƯỢNG]]</f>
        <v>0</v>
      </c>
      <c r="Q7235" s="3">
        <f t="shared" ref="Q7235:Q7298" si="3323">N7235*M7235-P7235</f>
        <v>2000000</v>
      </c>
    </row>
    <row r="7236" spans="1:17" x14ac:dyDescent="0.3">
      <c r="A7236" s="23" t="str">
        <f>A7235</f>
        <v>04/03/2019</v>
      </c>
      <c r="B7236" s="8" t="str">
        <f>B7235</f>
        <v>04/03/2019</v>
      </c>
      <c r="C7236" s="8">
        <v>3</v>
      </c>
      <c r="D7236" s="8" t="str">
        <f>D7235</f>
        <v>DH11091</v>
      </c>
      <c r="E7236" s="8" t="str">
        <f>E7235</f>
        <v>linh.hoang</v>
      </c>
      <c r="F7236" s="8" t="str">
        <f>VLOOKUP(E7236,'DANH MỤC'!$F:$G,2,0)</f>
        <v>Nhóm 3</v>
      </c>
      <c r="G7236" s="8" t="str">
        <f>G7235</f>
        <v>KH2836</v>
      </c>
      <c r="H7236" t="str">
        <f>VLOOKUP(G7236,'DANH MỤC'!$I:$K,2,0)</f>
        <v>KH 2836</v>
      </c>
      <c r="I7236" t="str">
        <f>VLOOKUP(G7236,'DANH MỤC'!$I:$K,3,0)</f>
        <v>Bình Dương</v>
      </c>
      <c r="J7236" s="8" t="s">
        <v>5944</v>
      </c>
      <c r="K7236" t="str">
        <f>VLOOKUP(J7236,'DANH MỤC'!$A$1:$B$19,2,0)</f>
        <v>Hàng tặng 0001</v>
      </c>
      <c r="L7236" t="s">
        <v>24</v>
      </c>
      <c r="M7236">
        <v>2</v>
      </c>
      <c r="N7236" s="3">
        <f>IF(LEFT(K7236,1)="S",VLOOKUP(K7236,'DANH MỤC'!$B:$D,2,0),VLOOKUP(K7236,'DANH MỤC'!$B:$D,3,0))</f>
        <v>200000</v>
      </c>
      <c r="O7236">
        <v>100</v>
      </c>
      <c r="P7236" s="3">
        <f>N7236*O7236%*CSDL[[#This Row],[SỐ LƯỢNG]]</f>
        <v>400000</v>
      </c>
      <c r="Q7236" s="3">
        <f t="shared" si="3323"/>
        <v>0</v>
      </c>
    </row>
    <row r="7237" spans="1:17" x14ac:dyDescent="0.3">
      <c r="A7237" s="23" t="s">
        <v>3948</v>
      </c>
      <c r="B7237" s="8" t="s">
        <v>3948</v>
      </c>
      <c r="C7237" s="8">
        <v>3</v>
      </c>
      <c r="D7237" s="8" t="s">
        <v>4029</v>
      </c>
      <c r="E7237" s="8" t="s">
        <v>13823</v>
      </c>
      <c r="F7237" s="8" t="str">
        <f>VLOOKUP(E7237,'DANH MỤC'!$F:$G,2,0)</f>
        <v>Nhóm 1</v>
      </c>
      <c r="G7237" s="8" t="s">
        <v>8807</v>
      </c>
      <c r="H7237" t="str">
        <f>VLOOKUP(G7237,'DANH MỤC'!$I:$K,2,0)</f>
        <v>KH 2837</v>
      </c>
      <c r="I7237" t="str">
        <f>VLOOKUP(G7237,'DANH MỤC'!$I:$K,3,0)</f>
        <v>Lâm Đồng</v>
      </c>
      <c r="J7237" s="8" t="s">
        <v>5939</v>
      </c>
      <c r="K7237" t="str">
        <f>VLOOKUP(J7237,'DANH MỤC'!$A$1:$B$19,2,0)</f>
        <v>Sản phẩm 0001</v>
      </c>
      <c r="L7237" t="s">
        <v>15</v>
      </c>
      <c r="M7237">
        <v>1</v>
      </c>
      <c r="N7237" s="3">
        <f>IF(LEFT(K7237,1)="S",VLOOKUP(K7237,'DANH MỤC'!$B:$D,2,0),VLOOKUP(K7237,'DANH MỤC'!$B:$D,3,0))</f>
        <v>3000000</v>
      </c>
      <c r="O7237">
        <v>5</v>
      </c>
      <c r="P7237" s="3">
        <f>N7237*O7237%*CSDL[[#This Row],[SỐ LƯỢNG]]</f>
        <v>150000</v>
      </c>
      <c r="Q7237" s="3">
        <f t="shared" si="3323"/>
        <v>2850000</v>
      </c>
    </row>
    <row r="7238" spans="1:17" x14ac:dyDescent="0.3">
      <c r="A7238" s="23" t="s">
        <v>3948</v>
      </c>
      <c r="B7238" s="8" t="s">
        <v>3948</v>
      </c>
      <c r="C7238" s="8">
        <v>3</v>
      </c>
      <c r="D7238" s="8" t="s">
        <v>4030</v>
      </c>
      <c r="E7238" s="8" t="s">
        <v>13823</v>
      </c>
      <c r="F7238" s="8" t="str">
        <f>VLOOKUP(E7238,'DANH MỤC'!$F:$G,2,0)</f>
        <v>Nhóm 1</v>
      </c>
      <c r="G7238" s="8" t="s">
        <v>7060</v>
      </c>
      <c r="H7238" t="str">
        <f>VLOOKUP(G7238,'DANH MỤC'!$I:$K,2,0)</f>
        <v>KH 1036</v>
      </c>
      <c r="I7238" t="str">
        <f>VLOOKUP(G7238,'DANH MỤC'!$I:$K,3,0)</f>
        <v>Bình Định</v>
      </c>
      <c r="J7238" s="8" t="s">
        <v>14</v>
      </c>
      <c r="K7238" t="str">
        <f>VLOOKUP(J7238,'DANH MỤC'!$A$1:$B$19,2,0)</f>
        <v>Sản phẩm 0004</v>
      </c>
      <c r="L7238" t="s">
        <v>15</v>
      </c>
      <c r="M7238">
        <v>1</v>
      </c>
      <c r="N7238" s="3">
        <f>IF(LEFT(K7238,1)="S",VLOOKUP(K7238,'DANH MỤC'!$B:$D,2,0),VLOOKUP(K7238,'DANH MỤC'!$B:$D,3,0))</f>
        <v>3500000</v>
      </c>
      <c r="O7238">
        <v>0</v>
      </c>
      <c r="P7238" s="3">
        <f>N7238*O7238%*CSDL[[#This Row],[SỐ LƯỢNG]]</f>
        <v>0</v>
      </c>
      <c r="Q7238" s="3">
        <f t="shared" si="3323"/>
        <v>3500000</v>
      </c>
    </row>
    <row r="7239" spans="1:17" x14ac:dyDescent="0.3">
      <c r="A7239" s="23" t="str">
        <f>A7238</f>
        <v>04/03/2019</v>
      </c>
      <c r="B7239" s="8" t="str">
        <f>B7238</f>
        <v>04/03/2019</v>
      </c>
      <c r="C7239" s="8">
        <v>3</v>
      </c>
      <c r="D7239" s="8" t="str">
        <f>D7238</f>
        <v>DH11089</v>
      </c>
      <c r="E7239" s="8" t="str">
        <f>E7238</f>
        <v>giang.nguyen</v>
      </c>
      <c r="F7239" s="8" t="str">
        <f>VLOOKUP(E7239,'DANH MỤC'!$F:$G,2,0)</f>
        <v>Nhóm 1</v>
      </c>
      <c r="G7239" s="8" t="str">
        <f>G7238</f>
        <v>KH1036</v>
      </c>
      <c r="H7239" t="str">
        <f>VLOOKUP(G7239,'DANH MỤC'!$I:$K,2,0)</f>
        <v>KH 1036</v>
      </c>
      <c r="I7239" t="str">
        <f>VLOOKUP(G7239,'DANH MỤC'!$I:$K,3,0)</f>
        <v>Bình Định</v>
      </c>
      <c r="J7239" s="8" t="s">
        <v>5944</v>
      </c>
      <c r="K7239" t="str">
        <f>VLOOKUP(J7239,'DANH MỤC'!$A$1:$B$19,2,0)</f>
        <v>Hàng tặng 0001</v>
      </c>
      <c r="L7239" t="s">
        <v>24</v>
      </c>
      <c r="M7239">
        <v>2</v>
      </c>
      <c r="N7239" s="3">
        <f>IF(LEFT(K7239,1)="S",VLOOKUP(K7239,'DANH MỤC'!$B:$D,2,0),VLOOKUP(K7239,'DANH MỤC'!$B:$D,3,0))</f>
        <v>200000</v>
      </c>
      <c r="O7239">
        <v>100</v>
      </c>
      <c r="P7239" s="3">
        <f>N7239*O7239%*CSDL[[#This Row],[SỐ LƯỢNG]]</f>
        <v>400000</v>
      </c>
      <c r="Q7239" s="3">
        <f t="shared" si="3323"/>
        <v>0</v>
      </c>
    </row>
    <row r="7240" spans="1:17" x14ac:dyDescent="0.3">
      <c r="A7240" s="23" t="s">
        <v>3948</v>
      </c>
      <c r="B7240" s="8" t="s">
        <v>3948</v>
      </c>
      <c r="C7240" s="8">
        <v>3</v>
      </c>
      <c r="D7240" s="8" t="s">
        <v>4031</v>
      </c>
      <c r="E7240" s="8" t="s">
        <v>13822</v>
      </c>
      <c r="F7240" s="8" t="str">
        <f>VLOOKUP(E7240,'DANH MỤC'!$F:$G,2,0)</f>
        <v>Nhóm 1</v>
      </c>
      <c r="G7240" s="8" t="s">
        <v>8088</v>
      </c>
      <c r="H7240" t="str">
        <f>VLOOKUP(G7240,'DANH MỤC'!$I:$K,2,0)</f>
        <v>KH 2097</v>
      </c>
      <c r="I7240" t="str">
        <f>VLOOKUP(G7240,'DANH MỤC'!$I:$K,3,0)</f>
        <v>Trà Vinh</v>
      </c>
      <c r="J7240" s="8" t="s">
        <v>14</v>
      </c>
      <c r="K7240" t="str">
        <f>VLOOKUP(J7240,'DANH MỤC'!$A$1:$B$19,2,0)</f>
        <v>Sản phẩm 0004</v>
      </c>
      <c r="L7240" t="s">
        <v>15</v>
      </c>
      <c r="M7240">
        <v>1</v>
      </c>
      <c r="N7240" s="3">
        <f>IF(LEFT(K7240,1)="S",VLOOKUP(K7240,'DANH MỤC'!$B:$D,2,0),VLOOKUP(K7240,'DANH MỤC'!$B:$D,3,0))</f>
        <v>3500000</v>
      </c>
      <c r="O7240">
        <v>5</v>
      </c>
      <c r="P7240" s="3">
        <f>N7240*O7240%*CSDL[[#This Row],[SỐ LƯỢNG]]</f>
        <v>175000</v>
      </c>
      <c r="Q7240" s="3">
        <f t="shared" si="3323"/>
        <v>3325000</v>
      </c>
    </row>
    <row r="7241" spans="1:17" x14ac:dyDescent="0.3">
      <c r="A7241" s="23" t="s">
        <v>3948</v>
      </c>
      <c r="B7241" s="8" t="s">
        <v>3948</v>
      </c>
      <c r="C7241" s="8">
        <v>3</v>
      </c>
      <c r="D7241" s="8" t="s">
        <v>4032</v>
      </c>
      <c r="E7241" s="8" t="s">
        <v>13831</v>
      </c>
      <c r="F7241" s="8" t="str">
        <f>VLOOKUP(E7241,'DANH MỤC'!$F:$G,2,0)</f>
        <v>Nhóm 2</v>
      </c>
      <c r="G7241" s="8" t="s">
        <v>8808</v>
      </c>
      <c r="H7241" t="str">
        <f>VLOOKUP(G7241,'DANH MỤC'!$I:$K,2,0)</f>
        <v>KH 2838</v>
      </c>
      <c r="I7241" t="str">
        <f>VLOOKUP(G7241,'DANH MỤC'!$I:$K,3,0)</f>
        <v>Cao Bằng</v>
      </c>
      <c r="J7241" s="8" t="s">
        <v>5939</v>
      </c>
      <c r="K7241" t="str">
        <f>VLOOKUP(J7241,'DANH MỤC'!$A$1:$B$19,2,0)</f>
        <v>Sản phẩm 0001</v>
      </c>
      <c r="L7241" t="s">
        <v>15</v>
      </c>
      <c r="M7241">
        <v>1</v>
      </c>
      <c r="N7241" s="3">
        <f>IF(LEFT(K7241,1)="S",VLOOKUP(K7241,'DANH MỤC'!$B:$D,2,0),VLOOKUP(K7241,'DANH MỤC'!$B:$D,3,0))</f>
        <v>3000000</v>
      </c>
      <c r="O7241">
        <v>5</v>
      </c>
      <c r="P7241" s="3">
        <f>N7241*O7241%*CSDL[[#This Row],[SỐ LƯỢNG]]</f>
        <v>150000</v>
      </c>
      <c r="Q7241" s="3">
        <f t="shared" si="3323"/>
        <v>2850000</v>
      </c>
    </row>
    <row r="7242" spans="1:17" x14ac:dyDescent="0.3">
      <c r="A7242" s="23" t="str">
        <f>A7241</f>
        <v>04/03/2019</v>
      </c>
      <c r="B7242" s="8" t="str">
        <f>B7241</f>
        <v>04/03/2019</v>
      </c>
      <c r="C7242" s="8">
        <v>3</v>
      </c>
      <c r="D7242" s="8" t="str">
        <f>D7241</f>
        <v>DH11087</v>
      </c>
      <c r="E7242" s="8" t="str">
        <f>E7241</f>
        <v>huyen.thanh</v>
      </c>
      <c r="F7242" s="8" t="str">
        <f>VLOOKUP(E7242,'DANH MỤC'!$F:$G,2,0)</f>
        <v>Nhóm 2</v>
      </c>
      <c r="G7242" s="8" t="str">
        <f>G7241</f>
        <v>KH2838</v>
      </c>
      <c r="H7242" t="str">
        <f>VLOOKUP(G7242,'DANH MỤC'!$I:$K,2,0)</f>
        <v>KH 2838</v>
      </c>
      <c r="I7242" t="str">
        <f>VLOOKUP(G7242,'DANH MỤC'!$I:$K,3,0)</f>
        <v>Cao Bằng</v>
      </c>
      <c r="J7242" s="8" t="s">
        <v>5939</v>
      </c>
      <c r="K7242" t="str">
        <f>VLOOKUP(J7242,'DANH MỤC'!$A$1:$B$19,2,0)</f>
        <v>Sản phẩm 0001</v>
      </c>
      <c r="L7242" t="s">
        <v>15</v>
      </c>
      <c r="M7242">
        <v>1</v>
      </c>
      <c r="N7242" s="3">
        <f>IF(LEFT(K7242,1)="S",VLOOKUP(K7242,'DANH MỤC'!$B:$D,2,0),VLOOKUP(K7242,'DANH MỤC'!$B:$D,3,0))</f>
        <v>3000000</v>
      </c>
      <c r="O7242">
        <v>10</v>
      </c>
      <c r="P7242" s="3">
        <f>N7242*O7242%*CSDL[[#This Row],[SỐ LƯỢNG]]</f>
        <v>300000</v>
      </c>
      <c r="Q7242" s="3">
        <f t="shared" si="3323"/>
        <v>2700000</v>
      </c>
    </row>
    <row r="7243" spans="1:17" x14ac:dyDescent="0.3">
      <c r="A7243" s="23" t="s">
        <v>3948</v>
      </c>
      <c r="B7243" s="8" t="s">
        <v>3948</v>
      </c>
      <c r="C7243" s="8">
        <v>3</v>
      </c>
      <c r="D7243" s="8" t="s">
        <v>4033</v>
      </c>
      <c r="E7243" s="8" t="s">
        <v>13833</v>
      </c>
      <c r="F7243" s="8" t="str">
        <f>VLOOKUP(E7243,'DANH MỤC'!$F:$G,2,0)</f>
        <v>Nhóm 2</v>
      </c>
      <c r="G7243" s="8" t="s">
        <v>8809</v>
      </c>
      <c r="H7243" t="str">
        <f>VLOOKUP(G7243,'DANH MỤC'!$I:$K,2,0)</f>
        <v>KH 2839</v>
      </c>
      <c r="I7243" t="str">
        <f>VLOOKUP(G7243,'DANH MỤC'!$I:$K,3,0)</f>
        <v>An Giang</v>
      </c>
      <c r="J7243" s="8" t="s">
        <v>5939</v>
      </c>
      <c r="K7243" t="str">
        <f>VLOOKUP(J7243,'DANH MỤC'!$A$1:$B$19,2,0)</f>
        <v>Sản phẩm 0001</v>
      </c>
      <c r="L7243" t="s">
        <v>15</v>
      </c>
      <c r="M7243">
        <v>1</v>
      </c>
      <c r="N7243" s="3">
        <f>IF(LEFT(K7243,1)="S",VLOOKUP(K7243,'DANH MỤC'!$B:$D,2,0),VLOOKUP(K7243,'DANH MỤC'!$B:$D,3,0))</f>
        <v>3000000</v>
      </c>
      <c r="O7243">
        <v>0</v>
      </c>
      <c r="P7243" s="3">
        <f>N7243*O7243%*CSDL[[#This Row],[SỐ LƯỢNG]]</f>
        <v>0</v>
      </c>
      <c r="Q7243" s="3">
        <f t="shared" si="3323"/>
        <v>3000000</v>
      </c>
    </row>
    <row r="7244" spans="1:17" x14ac:dyDescent="0.3">
      <c r="A7244" s="23" t="str">
        <f>A7243</f>
        <v>04/03/2019</v>
      </c>
      <c r="B7244" s="8" t="str">
        <f>B7243</f>
        <v>04/03/2019</v>
      </c>
      <c r="C7244" s="8">
        <v>3</v>
      </c>
      <c r="D7244" s="8" t="str">
        <f>D7243</f>
        <v>DH11086</v>
      </c>
      <c r="E7244" s="8" t="str">
        <f>E7243</f>
        <v>anh.nguyen</v>
      </c>
      <c r="F7244" s="8" t="str">
        <f>VLOOKUP(E7244,'DANH MỤC'!$F:$G,2,0)</f>
        <v>Nhóm 2</v>
      </c>
      <c r="G7244" s="8" t="str">
        <f>G7243</f>
        <v>KH2839</v>
      </c>
      <c r="H7244" t="str">
        <f>VLOOKUP(G7244,'DANH MỤC'!$I:$K,2,0)</f>
        <v>KH 2839</v>
      </c>
      <c r="I7244" t="str">
        <f>VLOOKUP(G7244,'DANH MỤC'!$I:$K,3,0)</f>
        <v>An Giang</v>
      </c>
      <c r="J7244" s="8" t="s">
        <v>5944</v>
      </c>
      <c r="K7244" t="str">
        <f>VLOOKUP(J7244,'DANH MỤC'!$A$1:$B$19,2,0)</f>
        <v>Hàng tặng 0001</v>
      </c>
      <c r="L7244" t="s">
        <v>24</v>
      </c>
      <c r="M7244">
        <v>2</v>
      </c>
      <c r="N7244" s="3">
        <f>IF(LEFT(K7244,1)="S",VLOOKUP(K7244,'DANH MỤC'!$B:$D,2,0),VLOOKUP(K7244,'DANH MỤC'!$B:$D,3,0))</f>
        <v>200000</v>
      </c>
      <c r="O7244">
        <v>100</v>
      </c>
      <c r="P7244" s="3">
        <f>N7244*O7244%*CSDL[[#This Row],[SỐ LƯỢNG]]</f>
        <v>400000</v>
      </c>
      <c r="Q7244" s="3">
        <f t="shared" si="3323"/>
        <v>0</v>
      </c>
    </row>
    <row r="7245" spans="1:17" x14ac:dyDescent="0.3">
      <c r="A7245" s="23" t="s">
        <v>3948</v>
      </c>
      <c r="B7245" s="8" t="s">
        <v>3948</v>
      </c>
      <c r="C7245" s="8">
        <v>3</v>
      </c>
      <c r="D7245" s="8" t="s">
        <v>4034</v>
      </c>
      <c r="E7245" s="8" t="s">
        <v>13822</v>
      </c>
      <c r="F7245" s="8" t="str">
        <f>VLOOKUP(E7245,'DANH MỤC'!$F:$G,2,0)</f>
        <v>Nhóm 1</v>
      </c>
      <c r="G7245" s="8" t="s">
        <v>8810</v>
      </c>
      <c r="H7245" t="str">
        <f>VLOOKUP(G7245,'DANH MỤC'!$I:$K,2,0)</f>
        <v>KH 2840</v>
      </c>
      <c r="I7245" t="str">
        <f>VLOOKUP(G7245,'DANH MỤC'!$I:$K,3,0)</f>
        <v>Cà Mau</v>
      </c>
      <c r="J7245" s="8" t="s">
        <v>5939</v>
      </c>
      <c r="K7245" t="str">
        <f>VLOOKUP(J7245,'DANH MỤC'!$A$1:$B$19,2,0)</f>
        <v>Sản phẩm 0001</v>
      </c>
      <c r="L7245" t="s">
        <v>15</v>
      </c>
      <c r="M7245">
        <v>1</v>
      </c>
      <c r="N7245" s="3">
        <f>IF(LEFT(K7245,1)="S",VLOOKUP(K7245,'DANH MỤC'!$B:$D,2,0),VLOOKUP(K7245,'DANH MỤC'!$B:$D,3,0))</f>
        <v>3000000</v>
      </c>
      <c r="O7245">
        <v>0</v>
      </c>
      <c r="P7245" s="3">
        <f>N7245*O7245%*CSDL[[#This Row],[SỐ LƯỢNG]]</f>
        <v>0</v>
      </c>
      <c r="Q7245" s="3">
        <f t="shared" si="3323"/>
        <v>3000000</v>
      </c>
    </row>
    <row r="7246" spans="1:17" x14ac:dyDescent="0.3">
      <c r="A7246" s="23" t="str">
        <f>A7245</f>
        <v>04/03/2019</v>
      </c>
      <c r="B7246" s="8" t="str">
        <f>B7245</f>
        <v>04/03/2019</v>
      </c>
      <c r="C7246" s="8">
        <v>3</v>
      </c>
      <c r="D7246" s="8" t="str">
        <f>D7245</f>
        <v>DH11085</v>
      </c>
      <c r="E7246" s="8" t="str">
        <f>E7245</f>
        <v>anh.hong</v>
      </c>
      <c r="F7246" s="8" t="str">
        <f>VLOOKUP(E7246,'DANH MỤC'!$F:$G,2,0)</f>
        <v>Nhóm 1</v>
      </c>
      <c r="G7246" s="8" t="str">
        <f>G7245</f>
        <v>KH2840</v>
      </c>
      <c r="H7246" t="str">
        <f>VLOOKUP(G7246,'DANH MỤC'!$I:$K,2,0)</f>
        <v>KH 2840</v>
      </c>
      <c r="I7246" t="str">
        <f>VLOOKUP(G7246,'DANH MỤC'!$I:$K,3,0)</f>
        <v>Cà Mau</v>
      </c>
      <c r="J7246" s="8" t="s">
        <v>5944</v>
      </c>
      <c r="K7246" t="str">
        <f>VLOOKUP(J7246,'DANH MỤC'!$A$1:$B$19,2,0)</f>
        <v>Hàng tặng 0001</v>
      </c>
      <c r="L7246" t="s">
        <v>24</v>
      </c>
      <c r="M7246">
        <v>2</v>
      </c>
      <c r="N7246" s="3">
        <f>IF(LEFT(K7246,1)="S",VLOOKUP(K7246,'DANH MỤC'!$B:$D,2,0),VLOOKUP(K7246,'DANH MỤC'!$B:$D,3,0))</f>
        <v>200000</v>
      </c>
      <c r="O7246">
        <v>100</v>
      </c>
      <c r="P7246" s="3">
        <f>N7246*O7246%*CSDL[[#This Row],[SỐ LƯỢNG]]</f>
        <v>400000</v>
      </c>
      <c r="Q7246" s="3">
        <f t="shared" si="3323"/>
        <v>0</v>
      </c>
    </row>
    <row r="7247" spans="1:17" x14ac:dyDescent="0.3">
      <c r="A7247" s="23" t="s">
        <v>3948</v>
      </c>
      <c r="B7247" s="8" t="s">
        <v>3948</v>
      </c>
      <c r="C7247" s="8">
        <v>3</v>
      </c>
      <c r="D7247" s="8" t="s">
        <v>4035</v>
      </c>
      <c r="E7247" s="8" t="s">
        <v>13814</v>
      </c>
      <c r="F7247" s="8" t="str">
        <f>VLOOKUP(E7247,'DANH MỤC'!$F:$G,2,0)</f>
        <v>Nhóm 1</v>
      </c>
      <c r="G7247" s="8" t="s">
        <v>8811</v>
      </c>
      <c r="H7247" t="str">
        <f>VLOOKUP(G7247,'DANH MỤC'!$I:$K,2,0)</f>
        <v>KH 2841</v>
      </c>
      <c r="I7247" t="str">
        <f>VLOOKUP(G7247,'DANH MỤC'!$I:$K,3,0)</f>
        <v>Bến Tre</v>
      </c>
      <c r="J7247" s="8" t="s">
        <v>5939</v>
      </c>
      <c r="K7247" t="str">
        <f>VLOOKUP(J7247,'DANH MỤC'!$A$1:$B$19,2,0)</f>
        <v>Sản phẩm 0001</v>
      </c>
      <c r="L7247" t="s">
        <v>15</v>
      </c>
      <c r="M7247">
        <v>1</v>
      </c>
      <c r="N7247" s="3">
        <f>IF(LEFT(K7247,1)="S",VLOOKUP(K7247,'DANH MỤC'!$B:$D,2,0),VLOOKUP(K7247,'DANH MỤC'!$B:$D,3,0))</f>
        <v>3000000</v>
      </c>
      <c r="O7247">
        <v>0</v>
      </c>
      <c r="P7247" s="3">
        <f>N7247*O7247%*CSDL[[#This Row],[SỐ LƯỢNG]]</f>
        <v>0</v>
      </c>
      <c r="Q7247" s="3">
        <f t="shared" si="3323"/>
        <v>3000000</v>
      </c>
    </row>
    <row r="7248" spans="1:17" x14ac:dyDescent="0.3">
      <c r="A7248" s="23" t="str">
        <f>A7247</f>
        <v>04/03/2019</v>
      </c>
      <c r="B7248" s="8" t="str">
        <f>B7247</f>
        <v>04/03/2019</v>
      </c>
      <c r="C7248" s="8">
        <v>3</v>
      </c>
      <c r="D7248" s="8" t="str">
        <f>D7247</f>
        <v>DH11084</v>
      </c>
      <c r="E7248" s="8" t="str">
        <f>E7247</f>
        <v>hai.vi</v>
      </c>
      <c r="F7248" s="8" t="str">
        <f>VLOOKUP(E7248,'DANH MỤC'!$F:$G,2,0)</f>
        <v>Nhóm 1</v>
      </c>
      <c r="G7248" s="8" t="str">
        <f>G7247</f>
        <v>KH2841</v>
      </c>
      <c r="H7248" t="str">
        <f>VLOOKUP(G7248,'DANH MỤC'!$I:$K,2,0)</f>
        <v>KH 2841</v>
      </c>
      <c r="I7248" t="str">
        <f>VLOOKUP(G7248,'DANH MỤC'!$I:$K,3,0)</f>
        <v>Bến Tre</v>
      </c>
      <c r="J7248" s="8" t="s">
        <v>5944</v>
      </c>
      <c r="K7248" t="str">
        <f>VLOOKUP(J7248,'DANH MỤC'!$A$1:$B$19,2,0)</f>
        <v>Hàng tặng 0001</v>
      </c>
      <c r="L7248" t="s">
        <v>24</v>
      </c>
      <c r="M7248">
        <v>2</v>
      </c>
      <c r="N7248" s="3">
        <f>IF(LEFT(K7248,1)="S",VLOOKUP(K7248,'DANH MỤC'!$B:$D,2,0),VLOOKUP(K7248,'DANH MỤC'!$B:$D,3,0))</f>
        <v>200000</v>
      </c>
      <c r="O7248">
        <v>100</v>
      </c>
      <c r="P7248" s="3">
        <f>N7248*O7248%*CSDL[[#This Row],[SỐ LƯỢNG]]</f>
        <v>400000</v>
      </c>
      <c r="Q7248" s="3">
        <f t="shared" si="3323"/>
        <v>0</v>
      </c>
    </row>
    <row r="7249" spans="1:17" x14ac:dyDescent="0.3">
      <c r="A7249" s="23" t="s">
        <v>3948</v>
      </c>
      <c r="B7249" s="8" t="s">
        <v>3948</v>
      </c>
      <c r="C7249" s="8">
        <v>3</v>
      </c>
      <c r="D7249" s="8" t="s">
        <v>4036</v>
      </c>
      <c r="E7249" s="8" t="s">
        <v>13823</v>
      </c>
      <c r="F7249" s="8" t="str">
        <f>VLOOKUP(E7249,'DANH MỤC'!$F:$G,2,0)</f>
        <v>Nhóm 1</v>
      </c>
      <c r="G7249" s="8" t="s">
        <v>8812</v>
      </c>
      <c r="H7249" t="str">
        <f>VLOOKUP(G7249,'DANH MỤC'!$I:$K,2,0)</f>
        <v>KH 2842</v>
      </c>
      <c r="I7249" t="str">
        <f>VLOOKUP(G7249,'DANH MỤC'!$I:$K,3,0)</f>
        <v>Lào Cai</v>
      </c>
      <c r="J7249" s="8" t="s">
        <v>5940</v>
      </c>
      <c r="K7249" t="str">
        <f>VLOOKUP(J7249,'DANH MỤC'!$A$1:$B$19,2,0)</f>
        <v>Sản phẩm 0002</v>
      </c>
      <c r="L7249" t="s">
        <v>15</v>
      </c>
      <c r="M7249">
        <v>1</v>
      </c>
      <c r="N7249" s="3">
        <f>IF(LEFT(K7249,1)="S",VLOOKUP(K7249,'DANH MỤC'!$B:$D,2,0),VLOOKUP(K7249,'DANH MỤC'!$B:$D,3,0))</f>
        <v>2000000</v>
      </c>
      <c r="O7249">
        <v>0</v>
      </c>
      <c r="P7249" s="3">
        <f>N7249*O7249%*CSDL[[#This Row],[SỐ LƯỢNG]]</f>
        <v>0</v>
      </c>
      <c r="Q7249" s="3">
        <f t="shared" si="3323"/>
        <v>2000000</v>
      </c>
    </row>
    <row r="7250" spans="1:17" x14ac:dyDescent="0.3">
      <c r="A7250" s="23" t="str">
        <f>A7249</f>
        <v>04/03/2019</v>
      </c>
      <c r="B7250" s="8" t="str">
        <f>B7249</f>
        <v>04/03/2019</v>
      </c>
      <c r="C7250" s="8">
        <v>3</v>
      </c>
      <c r="D7250" s="8" t="str">
        <f>D7249</f>
        <v>DH11083</v>
      </c>
      <c r="E7250" s="8" t="str">
        <f>E7249</f>
        <v>giang.nguyen</v>
      </c>
      <c r="F7250" s="8" t="str">
        <f>VLOOKUP(E7250,'DANH MỤC'!$F:$G,2,0)</f>
        <v>Nhóm 1</v>
      </c>
      <c r="G7250" s="8" t="str">
        <f>G7249</f>
        <v>KH2842</v>
      </c>
      <c r="H7250" t="str">
        <f>VLOOKUP(G7250,'DANH MỤC'!$I:$K,2,0)</f>
        <v>KH 2842</v>
      </c>
      <c r="I7250" t="str">
        <f>VLOOKUP(G7250,'DANH MỤC'!$I:$K,3,0)</f>
        <v>Lào Cai</v>
      </c>
      <c r="J7250" s="8" t="s">
        <v>5944</v>
      </c>
      <c r="K7250" t="str">
        <f>VLOOKUP(J7250,'DANH MỤC'!$A$1:$B$19,2,0)</f>
        <v>Hàng tặng 0001</v>
      </c>
      <c r="L7250" t="s">
        <v>24</v>
      </c>
      <c r="M7250">
        <v>2</v>
      </c>
      <c r="N7250" s="3">
        <f>IF(LEFT(K7250,1)="S",VLOOKUP(K7250,'DANH MỤC'!$B:$D,2,0),VLOOKUP(K7250,'DANH MỤC'!$B:$D,3,0))</f>
        <v>200000</v>
      </c>
      <c r="O7250">
        <v>100</v>
      </c>
      <c r="P7250" s="3">
        <f>N7250*O7250%*CSDL[[#This Row],[SỐ LƯỢNG]]</f>
        <v>400000</v>
      </c>
      <c r="Q7250" s="3">
        <f t="shared" si="3323"/>
        <v>0</v>
      </c>
    </row>
    <row r="7251" spans="1:17" x14ac:dyDescent="0.3">
      <c r="A7251" s="23" t="s">
        <v>3948</v>
      </c>
      <c r="B7251" s="8" t="s">
        <v>3948</v>
      </c>
      <c r="C7251" s="8">
        <v>3</v>
      </c>
      <c r="D7251" s="8" t="s">
        <v>4037</v>
      </c>
      <c r="E7251" s="8" t="s">
        <v>13820</v>
      </c>
      <c r="F7251" s="8" t="str">
        <f>VLOOKUP(E7251,'DANH MỤC'!$F:$G,2,0)</f>
        <v>Nhóm 1</v>
      </c>
      <c r="G7251" s="8" t="s">
        <v>8813</v>
      </c>
      <c r="H7251" t="str">
        <f>VLOOKUP(G7251,'DANH MỤC'!$I:$K,2,0)</f>
        <v>KH 2843</v>
      </c>
      <c r="I7251" t="str">
        <f>VLOOKUP(G7251,'DANH MỤC'!$I:$K,3,0)</f>
        <v>Long An</v>
      </c>
      <c r="J7251" s="8" t="s">
        <v>14</v>
      </c>
      <c r="K7251" t="str">
        <f>VLOOKUP(J7251,'DANH MỤC'!$A$1:$B$19,2,0)</f>
        <v>Sản phẩm 0004</v>
      </c>
      <c r="L7251" t="s">
        <v>15</v>
      </c>
      <c r="M7251">
        <v>8</v>
      </c>
      <c r="N7251" s="3">
        <f>IF(LEFT(K7251,1)="S",VLOOKUP(K7251,'DANH MỤC'!$B:$D,2,0),VLOOKUP(K7251,'DANH MỤC'!$B:$D,3,0))</f>
        <v>3500000</v>
      </c>
      <c r="O7251">
        <v>20</v>
      </c>
      <c r="P7251" s="3">
        <f>N7251*O7251%*CSDL[[#This Row],[SỐ LƯỢNG]]</f>
        <v>5600000</v>
      </c>
      <c r="Q7251" s="3">
        <f t="shared" si="3323"/>
        <v>22400000</v>
      </c>
    </row>
    <row r="7252" spans="1:17" x14ac:dyDescent="0.3">
      <c r="A7252" s="23" t="str">
        <f t="shared" ref="A7252:A7253" si="3324">A7251</f>
        <v>04/03/2019</v>
      </c>
      <c r="B7252" s="8" t="str">
        <f t="shared" ref="B7252:B7253" si="3325">B7251</f>
        <v>04/03/2019</v>
      </c>
      <c r="C7252" s="8">
        <v>3</v>
      </c>
      <c r="D7252" s="8" t="str">
        <f t="shared" ref="D7252:D7253" si="3326">D7251</f>
        <v>DH11082</v>
      </c>
      <c r="E7252" s="8" t="str">
        <f t="shared" ref="E7252:E7253" si="3327">E7251</f>
        <v>son.quach</v>
      </c>
      <c r="F7252" s="8" t="str">
        <f>VLOOKUP(E7252,'DANH MỤC'!$F:$G,2,0)</f>
        <v>Nhóm 1</v>
      </c>
      <c r="G7252" s="8" t="str">
        <f t="shared" ref="G7252:G7253" si="3328">G7251</f>
        <v>KH2843</v>
      </c>
      <c r="H7252" t="str">
        <f>VLOOKUP(G7252,'DANH MỤC'!$I:$K,2,0)</f>
        <v>KH 2843</v>
      </c>
      <c r="I7252" t="str">
        <f>VLOOKUP(G7252,'DANH MỤC'!$I:$K,3,0)</f>
        <v>Long An</v>
      </c>
      <c r="J7252" s="8" t="s">
        <v>19</v>
      </c>
      <c r="K7252" t="str">
        <f>VLOOKUP(J7252,'DANH MỤC'!$A$1:$B$19,2,0)</f>
        <v>Sản phẩm 0003</v>
      </c>
      <c r="L7252" t="s">
        <v>15</v>
      </c>
      <c r="M7252">
        <v>4</v>
      </c>
      <c r="N7252" s="3">
        <f>IF(LEFT(K7252,1)="S",VLOOKUP(K7252,'DANH MỤC'!$B:$D,2,0),VLOOKUP(K7252,'DANH MỤC'!$B:$D,3,0))</f>
        <v>2500000</v>
      </c>
      <c r="O7252">
        <v>20</v>
      </c>
      <c r="P7252" s="3">
        <f>N7252*O7252%*CSDL[[#This Row],[SỐ LƯỢNG]]</f>
        <v>2000000</v>
      </c>
      <c r="Q7252" s="3">
        <f t="shared" si="3323"/>
        <v>8000000</v>
      </c>
    </row>
    <row r="7253" spans="1:17" x14ac:dyDescent="0.3">
      <c r="A7253" s="23" t="str">
        <f t="shared" si="3324"/>
        <v>04/03/2019</v>
      </c>
      <c r="B7253" s="8" t="str">
        <f t="shared" si="3325"/>
        <v>04/03/2019</v>
      </c>
      <c r="C7253" s="8">
        <v>3</v>
      </c>
      <c r="D7253" s="8" t="str">
        <f t="shared" si="3326"/>
        <v>DH11082</v>
      </c>
      <c r="E7253" s="8" t="str">
        <f t="shared" si="3327"/>
        <v>son.quach</v>
      </c>
      <c r="F7253" s="8" t="str">
        <f>VLOOKUP(E7253,'DANH MỤC'!$F:$G,2,0)</f>
        <v>Nhóm 1</v>
      </c>
      <c r="G7253" s="8" t="str">
        <f t="shared" si="3328"/>
        <v>KH2843</v>
      </c>
      <c r="H7253" t="str">
        <f>VLOOKUP(G7253,'DANH MỤC'!$I:$K,2,0)</f>
        <v>KH 2843</v>
      </c>
      <c r="I7253" t="str">
        <f>VLOOKUP(G7253,'DANH MỤC'!$I:$K,3,0)</f>
        <v>Long An</v>
      </c>
      <c r="J7253" s="8" t="s">
        <v>19</v>
      </c>
      <c r="K7253" t="str">
        <f>VLOOKUP(J7253,'DANH MỤC'!$A$1:$B$19,2,0)</f>
        <v>Sản phẩm 0003</v>
      </c>
      <c r="L7253" t="s">
        <v>15</v>
      </c>
      <c r="M7253">
        <v>2</v>
      </c>
      <c r="N7253" s="3">
        <f>IF(LEFT(K7253,1)="S",VLOOKUP(K7253,'DANH MỤC'!$B:$D,2,0),VLOOKUP(K7253,'DANH MỤC'!$B:$D,3,0))</f>
        <v>2500000</v>
      </c>
      <c r="O7253">
        <v>100</v>
      </c>
      <c r="P7253" s="3">
        <f>N7253*O7253%*CSDL[[#This Row],[SỐ LƯỢNG]]</f>
        <v>5000000</v>
      </c>
      <c r="Q7253" s="3">
        <f t="shared" si="3323"/>
        <v>0</v>
      </c>
    </row>
    <row r="7254" spans="1:17" x14ac:dyDescent="0.3">
      <c r="A7254" s="23" t="s">
        <v>3948</v>
      </c>
      <c r="B7254" s="8" t="s">
        <v>3948</v>
      </c>
      <c r="C7254" s="8">
        <v>3</v>
      </c>
      <c r="D7254" s="8" t="s">
        <v>4038</v>
      </c>
      <c r="E7254" s="8" t="s">
        <v>13839</v>
      </c>
      <c r="F7254" s="8" t="str">
        <f>VLOOKUP(E7254,'DANH MỤC'!$F:$G,2,0)</f>
        <v>Nhóm 2</v>
      </c>
      <c r="G7254" s="8" t="s">
        <v>8814</v>
      </c>
      <c r="H7254" t="str">
        <f>VLOOKUP(G7254,'DANH MỤC'!$I:$K,2,0)</f>
        <v>KH 2844</v>
      </c>
      <c r="I7254" t="str">
        <f>VLOOKUP(G7254,'DANH MỤC'!$I:$K,3,0)</f>
        <v>Hưng Yên</v>
      </c>
      <c r="J7254" s="8" t="s">
        <v>19</v>
      </c>
      <c r="K7254" t="str">
        <f>VLOOKUP(J7254,'DANH MỤC'!$A$1:$B$19,2,0)</f>
        <v>Sản phẩm 0003</v>
      </c>
      <c r="L7254" t="s">
        <v>15</v>
      </c>
      <c r="M7254">
        <v>1</v>
      </c>
      <c r="N7254" s="3">
        <f>IF(LEFT(K7254,1)="S",VLOOKUP(K7254,'DANH MỤC'!$B:$D,2,0),VLOOKUP(K7254,'DANH MỤC'!$B:$D,3,0))</f>
        <v>2500000</v>
      </c>
      <c r="O7254">
        <v>0</v>
      </c>
      <c r="P7254" s="3">
        <f>N7254*O7254%*CSDL[[#This Row],[SỐ LƯỢNG]]</f>
        <v>0</v>
      </c>
      <c r="Q7254" s="3">
        <f t="shared" si="3323"/>
        <v>2500000</v>
      </c>
    </row>
    <row r="7255" spans="1:17" x14ac:dyDescent="0.3">
      <c r="A7255" s="23" t="str">
        <f t="shared" ref="A7255:A7256" si="3329">A7254</f>
        <v>04/03/2019</v>
      </c>
      <c r="B7255" s="8" t="str">
        <f t="shared" ref="B7255:B7256" si="3330">B7254</f>
        <v>04/03/2019</v>
      </c>
      <c r="C7255" s="8">
        <v>3</v>
      </c>
      <c r="D7255" s="8" t="str">
        <f t="shared" ref="D7255:D7256" si="3331">D7254</f>
        <v>DH11081</v>
      </c>
      <c r="E7255" s="8" t="str">
        <f t="shared" ref="E7255:E7256" si="3332">E7254</f>
        <v>hang.dinh</v>
      </c>
      <c r="F7255" s="8" t="str">
        <f>VLOOKUP(E7255,'DANH MỤC'!$F:$G,2,0)</f>
        <v>Nhóm 2</v>
      </c>
      <c r="G7255" s="8" t="str">
        <f t="shared" ref="G7255:G7256" si="3333">G7254</f>
        <v>KH2844</v>
      </c>
      <c r="H7255" t="str">
        <f>VLOOKUP(G7255,'DANH MỤC'!$I:$K,2,0)</f>
        <v>KH 2844</v>
      </c>
      <c r="I7255" t="str">
        <f>VLOOKUP(G7255,'DANH MỤC'!$I:$K,3,0)</f>
        <v>Hưng Yên</v>
      </c>
      <c r="J7255" s="8" t="s">
        <v>14</v>
      </c>
      <c r="K7255" t="str">
        <f>VLOOKUP(J7255,'DANH MỤC'!$A$1:$B$19,2,0)</f>
        <v>Sản phẩm 0004</v>
      </c>
      <c r="L7255" t="s">
        <v>15</v>
      </c>
      <c r="M7255">
        <v>1</v>
      </c>
      <c r="N7255" s="3">
        <f>IF(LEFT(K7255,1)="S",VLOOKUP(K7255,'DANH MỤC'!$B:$D,2,0),VLOOKUP(K7255,'DANH MỤC'!$B:$D,3,0))</f>
        <v>3500000</v>
      </c>
      <c r="O7255">
        <v>0</v>
      </c>
      <c r="P7255" s="3">
        <f>N7255*O7255%*CSDL[[#This Row],[SỐ LƯỢNG]]</f>
        <v>0</v>
      </c>
      <c r="Q7255" s="3">
        <f t="shared" si="3323"/>
        <v>3500000</v>
      </c>
    </row>
    <row r="7256" spans="1:17" x14ac:dyDescent="0.3">
      <c r="A7256" s="23" t="str">
        <f t="shared" si="3329"/>
        <v>04/03/2019</v>
      </c>
      <c r="B7256" s="8" t="str">
        <f t="shared" si="3330"/>
        <v>04/03/2019</v>
      </c>
      <c r="C7256" s="8">
        <v>3</v>
      </c>
      <c r="D7256" s="8" t="str">
        <f t="shared" si="3331"/>
        <v>DH11081</v>
      </c>
      <c r="E7256" s="8" t="str">
        <f t="shared" si="3332"/>
        <v>hang.dinh</v>
      </c>
      <c r="F7256" s="8" t="str">
        <f>VLOOKUP(E7256,'DANH MỤC'!$F:$G,2,0)</f>
        <v>Nhóm 2</v>
      </c>
      <c r="G7256" s="8" t="str">
        <f t="shared" si="3333"/>
        <v>KH2844</v>
      </c>
      <c r="H7256" t="str">
        <f>VLOOKUP(G7256,'DANH MỤC'!$I:$K,2,0)</f>
        <v>KH 2844</v>
      </c>
      <c r="I7256" t="str">
        <f>VLOOKUP(G7256,'DANH MỤC'!$I:$K,3,0)</f>
        <v>Hưng Yên</v>
      </c>
      <c r="J7256" s="8" t="s">
        <v>5944</v>
      </c>
      <c r="K7256" t="str">
        <f>VLOOKUP(J7256,'DANH MỤC'!$A$1:$B$19,2,0)</f>
        <v>Hàng tặng 0001</v>
      </c>
      <c r="L7256" t="s">
        <v>24</v>
      </c>
      <c r="M7256">
        <v>5</v>
      </c>
      <c r="N7256" s="3">
        <f>IF(LEFT(K7256,1)="S",VLOOKUP(K7256,'DANH MỤC'!$B:$D,2,0),VLOOKUP(K7256,'DANH MỤC'!$B:$D,3,0))</f>
        <v>200000</v>
      </c>
      <c r="O7256">
        <v>100</v>
      </c>
      <c r="P7256" s="3">
        <f>N7256*O7256%*CSDL[[#This Row],[SỐ LƯỢNG]]</f>
        <v>1000000</v>
      </c>
      <c r="Q7256" s="3">
        <f t="shared" si="3323"/>
        <v>0</v>
      </c>
    </row>
    <row r="7257" spans="1:17" x14ac:dyDescent="0.3">
      <c r="A7257" s="23" t="s">
        <v>3948</v>
      </c>
      <c r="B7257" s="8" t="s">
        <v>3948</v>
      </c>
      <c r="C7257" s="8">
        <v>3</v>
      </c>
      <c r="D7257" s="8" t="s">
        <v>4039</v>
      </c>
      <c r="E7257" s="8" t="s">
        <v>13822</v>
      </c>
      <c r="F7257" s="8" t="str">
        <f>VLOOKUP(E7257,'DANH MỤC'!$F:$G,2,0)</f>
        <v>Nhóm 1</v>
      </c>
      <c r="G7257" s="8" t="s">
        <v>8815</v>
      </c>
      <c r="H7257" t="str">
        <f>VLOOKUP(G7257,'DANH MỤC'!$I:$K,2,0)</f>
        <v>KH 2845</v>
      </c>
      <c r="I7257" t="str">
        <f>VLOOKUP(G7257,'DANH MỤC'!$I:$K,3,0)</f>
        <v>Tiền Giang</v>
      </c>
      <c r="J7257" s="8" t="s">
        <v>5940</v>
      </c>
      <c r="K7257" t="str">
        <f>VLOOKUP(J7257,'DANH MỤC'!$A$1:$B$19,2,0)</f>
        <v>Sản phẩm 0002</v>
      </c>
      <c r="L7257" t="s">
        <v>15</v>
      </c>
      <c r="M7257">
        <v>1</v>
      </c>
      <c r="N7257" s="3">
        <f>IF(LEFT(K7257,1)="S",VLOOKUP(K7257,'DANH MỤC'!$B:$D,2,0),VLOOKUP(K7257,'DANH MỤC'!$B:$D,3,0))</f>
        <v>2000000</v>
      </c>
      <c r="O7257">
        <v>0</v>
      </c>
      <c r="P7257" s="3">
        <f>N7257*O7257%*CSDL[[#This Row],[SỐ LƯỢNG]]</f>
        <v>0</v>
      </c>
      <c r="Q7257" s="3">
        <f t="shared" si="3323"/>
        <v>2000000</v>
      </c>
    </row>
    <row r="7258" spans="1:17" x14ac:dyDescent="0.3">
      <c r="A7258" s="23" t="str">
        <f t="shared" ref="A7258:A7259" si="3334">A7257</f>
        <v>04/03/2019</v>
      </c>
      <c r="B7258" s="8" t="str">
        <f t="shared" ref="B7258:B7259" si="3335">B7257</f>
        <v>04/03/2019</v>
      </c>
      <c r="C7258" s="8">
        <v>3</v>
      </c>
      <c r="D7258" s="8" t="str">
        <f t="shared" ref="D7258:D7259" si="3336">D7257</f>
        <v>DH11080</v>
      </c>
      <c r="E7258" s="8" t="str">
        <f t="shared" ref="E7258:E7259" si="3337">E7257</f>
        <v>anh.hong</v>
      </c>
      <c r="F7258" s="8" t="str">
        <f>VLOOKUP(E7258,'DANH MỤC'!$F:$G,2,0)</f>
        <v>Nhóm 1</v>
      </c>
      <c r="G7258" s="8" t="str">
        <f t="shared" ref="G7258:G7259" si="3338">G7257</f>
        <v>KH2845</v>
      </c>
      <c r="H7258" t="str">
        <f>VLOOKUP(G7258,'DANH MỤC'!$I:$K,2,0)</f>
        <v>KH 2845</v>
      </c>
      <c r="I7258" t="str">
        <f>VLOOKUP(G7258,'DANH MỤC'!$I:$K,3,0)</f>
        <v>Tiền Giang</v>
      </c>
      <c r="J7258" s="8" t="s">
        <v>5939</v>
      </c>
      <c r="K7258" t="str">
        <f>VLOOKUP(J7258,'DANH MỤC'!$A$1:$B$19,2,0)</f>
        <v>Sản phẩm 0001</v>
      </c>
      <c r="L7258" t="s">
        <v>15</v>
      </c>
      <c r="M7258">
        <v>1</v>
      </c>
      <c r="N7258" s="3">
        <f>IF(LEFT(K7258,1)="S",VLOOKUP(K7258,'DANH MỤC'!$B:$D,2,0),VLOOKUP(K7258,'DANH MỤC'!$B:$D,3,0))</f>
        <v>3000000</v>
      </c>
      <c r="O7258">
        <v>5</v>
      </c>
      <c r="P7258" s="3">
        <f>N7258*O7258%*CSDL[[#This Row],[SỐ LƯỢNG]]</f>
        <v>150000</v>
      </c>
      <c r="Q7258" s="3">
        <f t="shared" si="3323"/>
        <v>2850000</v>
      </c>
    </row>
    <row r="7259" spans="1:17" x14ac:dyDescent="0.3">
      <c r="A7259" s="23" t="str">
        <f t="shared" si="3334"/>
        <v>04/03/2019</v>
      </c>
      <c r="B7259" s="8" t="str">
        <f t="shared" si="3335"/>
        <v>04/03/2019</v>
      </c>
      <c r="C7259" s="8">
        <v>3</v>
      </c>
      <c r="D7259" s="8" t="str">
        <f t="shared" si="3336"/>
        <v>DH11080</v>
      </c>
      <c r="E7259" s="8" t="str">
        <f t="shared" si="3337"/>
        <v>anh.hong</v>
      </c>
      <c r="F7259" s="8" t="str">
        <f>VLOOKUP(E7259,'DANH MỤC'!$F:$G,2,0)</f>
        <v>Nhóm 1</v>
      </c>
      <c r="G7259" s="8" t="str">
        <f t="shared" si="3338"/>
        <v>KH2845</v>
      </c>
      <c r="H7259" t="str">
        <f>VLOOKUP(G7259,'DANH MỤC'!$I:$K,2,0)</f>
        <v>KH 2845</v>
      </c>
      <c r="I7259" t="str">
        <f>VLOOKUP(G7259,'DANH MỤC'!$I:$K,3,0)</f>
        <v>Tiền Giang</v>
      </c>
      <c r="J7259" s="8" t="s">
        <v>5944</v>
      </c>
      <c r="K7259" t="str">
        <f>VLOOKUP(J7259,'DANH MỤC'!$A$1:$B$19,2,0)</f>
        <v>Hàng tặng 0001</v>
      </c>
      <c r="L7259" t="s">
        <v>24</v>
      </c>
      <c r="M7259">
        <v>2</v>
      </c>
      <c r="N7259" s="3">
        <f>IF(LEFT(K7259,1)="S",VLOOKUP(K7259,'DANH MỤC'!$B:$D,2,0),VLOOKUP(K7259,'DANH MỤC'!$B:$D,3,0))</f>
        <v>200000</v>
      </c>
      <c r="O7259">
        <v>100</v>
      </c>
      <c r="P7259" s="3">
        <f>N7259*O7259%*CSDL[[#This Row],[SỐ LƯỢNG]]</f>
        <v>400000</v>
      </c>
      <c r="Q7259" s="3">
        <f t="shared" si="3323"/>
        <v>0</v>
      </c>
    </row>
    <row r="7260" spans="1:17" x14ac:dyDescent="0.3">
      <c r="A7260" s="23" t="s">
        <v>3948</v>
      </c>
      <c r="B7260" s="8" t="s">
        <v>3948</v>
      </c>
      <c r="C7260" s="8">
        <v>3</v>
      </c>
      <c r="D7260" s="8" t="s">
        <v>4040</v>
      </c>
      <c r="E7260" s="8" t="s">
        <v>13823</v>
      </c>
      <c r="F7260" s="8" t="str">
        <f>VLOOKUP(E7260,'DANH MỤC'!$F:$G,2,0)</f>
        <v>Nhóm 1</v>
      </c>
      <c r="G7260" s="8" t="s">
        <v>7383</v>
      </c>
      <c r="H7260" t="str">
        <f>VLOOKUP(G7260,'DANH MỤC'!$I:$K,2,0)</f>
        <v>KH 1366</v>
      </c>
      <c r="I7260" t="str">
        <f>VLOOKUP(G7260,'DANH MỤC'!$I:$K,3,0)</f>
        <v>Gia Lai</v>
      </c>
      <c r="J7260" s="8" t="s">
        <v>5939</v>
      </c>
      <c r="K7260" t="str">
        <f>VLOOKUP(J7260,'DANH MỤC'!$A$1:$B$19,2,0)</f>
        <v>Sản phẩm 0001</v>
      </c>
      <c r="L7260" t="s">
        <v>15</v>
      </c>
      <c r="M7260">
        <v>1</v>
      </c>
      <c r="N7260" s="3">
        <f>IF(LEFT(K7260,1)="S",VLOOKUP(K7260,'DANH MỤC'!$B:$D,2,0),VLOOKUP(K7260,'DANH MỤC'!$B:$D,3,0))</f>
        <v>3000000</v>
      </c>
      <c r="O7260">
        <v>0</v>
      </c>
      <c r="P7260" s="3">
        <f>N7260*O7260%*CSDL[[#This Row],[SỐ LƯỢNG]]</f>
        <v>0</v>
      </c>
      <c r="Q7260" s="3">
        <f t="shared" si="3323"/>
        <v>3000000</v>
      </c>
    </row>
    <row r="7261" spans="1:17" x14ac:dyDescent="0.3">
      <c r="A7261" s="23" t="str">
        <f>A7260</f>
        <v>04/03/2019</v>
      </c>
      <c r="B7261" s="8" t="str">
        <f>B7260</f>
        <v>04/03/2019</v>
      </c>
      <c r="C7261" s="8">
        <v>3</v>
      </c>
      <c r="D7261" s="8" t="str">
        <f>D7260</f>
        <v>DH11079</v>
      </c>
      <c r="E7261" s="8" t="str">
        <f>E7260</f>
        <v>giang.nguyen</v>
      </c>
      <c r="F7261" s="8" t="str">
        <f>VLOOKUP(E7261,'DANH MỤC'!$F:$G,2,0)</f>
        <v>Nhóm 1</v>
      </c>
      <c r="G7261" s="8" t="str">
        <f>G7260</f>
        <v>KH1366</v>
      </c>
      <c r="H7261" t="str">
        <f>VLOOKUP(G7261,'DANH MỤC'!$I:$K,2,0)</f>
        <v>KH 1366</v>
      </c>
      <c r="I7261" t="str">
        <f>VLOOKUP(G7261,'DANH MỤC'!$I:$K,3,0)</f>
        <v>Gia Lai</v>
      </c>
      <c r="J7261" s="8" t="s">
        <v>5944</v>
      </c>
      <c r="K7261" t="str">
        <f>VLOOKUP(J7261,'DANH MỤC'!$A$1:$B$19,2,0)</f>
        <v>Hàng tặng 0001</v>
      </c>
      <c r="L7261" t="s">
        <v>24</v>
      </c>
      <c r="M7261">
        <v>2</v>
      </c>
      <c r="N7261" s="3">
        <f>IF(LEFT(K7261,1)="S",VLOOKUP(K7261,'DANH MỤC'!$B:$D,2,0),VLOOKUP(K7261,'DANH MỤC'!$B:$D,3,0))</f>
        <v>200000</v>
      </c>
      <c r="O7261">
        <v>100</v>
      </c>
      <c r="P7261" s="3">
        <f>N7261*O7261%*CSDL[[#This Row],[SỐ LƯỢNG]]</f>
        <v>400000</v>
      </c>
      <c r="Q7261" s="3">
        <f t="shared" si="3323"/>
        <v>0</v>
      </c>
    </row>
    <row r="7262" spans="1:17" x14ac:dyDescent="0.3">
      <c r="A7262" s="23" t="s">
        <v>3948</v>
      </c>
      <c r="B7262" s="8" t="s">
        <v>3948</v>
      </c>
      <c r="C7262" s="8">
        <v>3</v>
      </c>
      <c r="D7262" s="8" t="s">
        <v>4041</v>
      </c>
      <c r="E7262" s="8" t="s">
        <v>13822</v>
      </c>
      <c r="F7262" s="8" t="str">
        <f>VLOOKUP(E7262,'DANH MỤC'!$F:$G,2,0)</f>
        <v>Nhóm 1</v>
      </c>
      <c r="G7262" s="8" t="s">
        <v>8816</v>
      </c>
      <c r="H7262" t="str">
        <f>VLOOKUP(G7262,'DANH MỤC'!$I:$K,2,0)</f>
        <v>KH 2846</v>
      </c>
      <c r="I7262" t="str">
        <f>VLOOKUP(G7262,'DANH MỤC'!$I:$K,3,0)</f>
        <v>Hòa Bình</v>
      </c>
      <c r="J7262" s="8" t="s">
        <v>5939</v>
      </c>
      <c r="K7262" t="str">
        <f>VLOOKUP(J7262,'DANH MỤC'!$A$1:$B$19,2,0)</f>
        <v>Sản phẩm 0001</v>
      </c>
      <c r="L7262" t="s">
        <v>15</v>
      </c>
      <c r="M7262">
        <v>1</v>
      </c>
      <c r="N7262" s="3">
        <f>IF(LEFT(K7262,1)="S",VLOOKUP(K7262,'DANH MỤC'!$B:$D,2,0),VLOOKUP(K7262,'DANH MỤC'!$B:$D,3,0))</f>
        <v>3000000</v>
      </c>
      <c r="O7262">
        <v>0</v>
      </c>
      <c r="P7262" s="3">
        <f>N7262*O7262%*CSDL[[#This Row],[SỐ LƯỢNG]]</f>
        <v>0</v>
      </c>
      <c r="Q7262" s="3">
        <f t="shared" si="3323"/>
        <v>3000000</v>
      </c>
    </row>
    <row r="7263" spans="1:17" x14ac:dyDescent="0.3">
      <c r="A7263" s="23" t="str">
        <f t="shared" ref="A7263:A7265" si="3339">A7262</f>
        <v>04/03/2019</v>
      </c>
      <c r="B7263" s="8" t="str">
        <f t="shared" ref="B7263:B7265" si="3340">B7262</f>
        <v>04/03/2019</v>
      </c>
      <c r="C7263" s="8">
        <v>3</v>
      </c>
      <c r="D7263" s="8" t="str">
        <f t="shared" ref="D7263:D7265" si="3341">D7262</f>
        <v>DH11078</v>
      </c>
      <c r="E7263" s="8" t="str">
        <f t="shared" ref="E7263:E7265" si="3342">E7262</f>
        <v>anh.hong</v>
      </c>
      <c r="F7263" s="8" t="str">
        <f>VLOOKUP(E7263,'DANH MỤC'!$F:$G,2,0)</f>
        <v>Nhóm 1</v>
      </c>
      <c r="G7263" s="8" t="str">
        <f t="shared" ref="G7263:G7265" si="3343">G7262</f>
        <v>KH2846</v>
      </c>
      <c r="H7263" t="str">
        <f>VLOOKUP(G7263,'DANH MỤC'!$I:$K,2,0)</f>
        <v>KH 2846</v>
      </c>
      <c r="I7263" t="str">
        <f>VLOOKUP(G7263,'DANH MỤC'!$I:$K,3,0)</f>
        <v>Hòa Bình</v>
      </c>
      <c r="J7263" s="8" t="s">
        <v>5939</v>
      </c>
      <c r="K7263" t="str">
        <f>VLOOKUP(J7263,'DANH MỤC'!$A$1:$B$19,2,0)</f>
        <v>Sản phẩm 0001</v>
      </c>
      <c r="L7263" t="s">
        <v>15</v>
      </c>
      <c r="M7263">
        <v>1</v>
      </c>
      <c r="N7263" s="3">
        <f>IF(LEFT(K7263,1)="S",VLOOKUP(K7263,'DANH MỤC'!$B:$D,2,0),VLOOKUP(K7263,'DANH MỤC'!$B:$D,3,0))</f>
        <v>3000000</v>
      </c>
      <c r="O7263">
        <v>20</v>
      </c>
      <c r="P7263" s="3">
        <f>N7263*O7263%*CSDL[[#This Row],[SỐ LƯỢNG]]</f>
        <v>600000</v>
      </c>
      <c r="Q7263" s="3">
        <f t="shared" si="3323"/>
        <v>2400000</v>
      </c>
    </row>
    <row r="7264" spans="1:17" x14ac:dyDescent="0.3">
      <c r="A7264" s="23" t="str">
        <f t="shared" si="3339"/>
        <v>04/03/2019</v>
      </c>
      <c r="B7264" s="8" t="str">
        <f t="shared" si="3340"/>
        <v>04/03/2019</v>
      </c>
      <c r="C7264" s="8">
        <v>3</v>
      </c>
      <c r="D7264" s="8" t="str">
        <f t="shared" si="3341"/>
        <v>DH11078</v>
      </c>
      <c r="E7264" s="8" t="str">
        <f t="shared" si="3342"/>
        <v>anh.hong</v>
      </c>
      <c r="F7264" s="8" t="str">
        <f>VLOOKUP(E7264,'DANH MỤC'!$F:$G,2,0)</f>
        <v>Nhóm 1</v>
      </c>
      <c r="G7264" s="8" t="str">
        <f t="shared" si="3343"/>
        <v>KH2846</v>
      </c>
      <c r="H7264" t="str">
        <f>VLOOKUP(G7264,'DANH MỤC'!$I:$K,2,0)</f>
        <v>KH 2846</v>
      </c>
      <c r="I7264" t="str">
        <f>VLOOKUP(G7264,'DANH MỤC'!$I:$K,3,0)</f>
        <v>Hòa Bình</v>
      </c>
      <c r="J7264" s="8" t="s">
        <v>5939</v>
      </c>
      <c r="K7264" t="str">
        <f>VLOOKUP(J7264,'DANH MỤC'!$A$1:$B$19,2,0)</f>
        <v>Sản phẩm 0001</v>
      </c>
      <c r="L7264" t="s">
        <v>15</v>
      </c>
      <c r="M7264">
        <v>1</v>
      </c>
      <c r="N7264" s="3">
        <f>IF(LEFT(K7264,1)="S",VLOOKUP(K7264,'DANH MỤC'!$B:$D,2,0),VLOOKUP(K7264,'DANH MỤC'!$B:$D,3,0))</f>
        <v>3000000</v>
      </c>
      <c r="O7264">
        <v>10</v>
      </c>
      <c r="P7264" s="3">
        <f>N7264*O7264%*CSDL[[#This Row],[SỐ LƯỢNG]]</f>
        <v>300000</v>
      </c>
      <c r="Q7264" s="3">
        <f t="shared" si="3323"/>
        <v>2700000</v>
      </c>
    </row>
    <row r="7265" spans="1:17" x14ac:dyDescent="0.3">
      <c r="A7265" s="23" t="str">
        <f t="shared" si="3339"/>
        <v>04/03/2019</v>
      </c>
      <c r="B7265" s="8" t="str">
        <f t="shared" si="3340"/>
        <v>04/03/2019</v>
      </c>
      <c r="C7265" s="8">
        <v>3</v>
      </c>
      <c r="D7265" s="8" t="str">
        <f t="shared" si="3341"/>
        <v>DH11078</v>
      </c>
      <c r="E7265" s="8" t="str">
        <f t="shared" si="3342"/>
        <v>anh.hong</v>
      </c>
      <c r="F7265" s="8" t="str">
        <f>VLOOKUP(E7265,'DANH MỤC'!$F:$G,2,0)</f>
        <v>Nhóm 1</v>
      </c>
      <c r="G7265" s="8" t="str">
        <f t="shared" si="3343"/>
        <v>KH2846</v>
      </c>
      <c r="H7265" t="str">
        <f>VLOOKUP(G7265,'DANH MỤC'!$I:$K,2,0)</f>
        <v>KH 2846</v>
      </c>
      <c r="I7265" t="str">
        <f>VLOOKUP(G7265,'DANH MỤC'!$I:$K,3,0)</f>
        <v>Hòa Bình</v>
      </c>
      <c r="J7265" s="8" t="s">
        <v>5944</v>
      </c>
      <c r="K7265" t="str">
        <f>VLOOKUP(J7265,'DANH MỤC'!$A$1:$B$19,2,0)</f>
        <v>Hàng tặng 0001</v>
      </c>
      <c r="L7265" t="s">
        <v>24</v>
      </c>
      <c r="M7265">
        <v>2</v>
      </c>
      <c r="N7265" s="3">
        <f>IF(LEFT(K7265,1)="S",VLOOKUP(K7265,'DANH MỤC'!$B:$D,2,0),VLOOKUP(K7265,'DANH MỤC'!$B:$D,3,0))</f>
        <v>200000</v>
      </c>
      <c r="O7265">
        <v>100</v>
      </c>
      <c r="P7265" s="3">
        <f>N7265*O7265%*CSDL[[#This Row],[SỐ LƯỢNG]]</f>
        <v>400000</v>
      </c>
      <c r="Q7265" s="3">
        <f t="shared" si="3323"/>
        <v>0</v>
      </c>
    </row>
    <row r="7266" spans="1:17" x14ac:dyDescent="0.3">
      <c r="A7266" s="23" t="s">
        <v>3948</v>
      </c>
      <c r="B7266" s="8" t="s">
        <v>3948</v>
      </c>
      <c r="C7266" s="8">
        <v>3</v>
      </c>
      <c r="D7266" s="8" t="s">
        <v>4042</v>
      </c>
      <c r="E7266" s="8" t="s">
        <v>13821</v>
      </c>
      <c r="F7266" s="8" t="str">
        <f>VLOOKUP(E7266,'DANH MỤC'!$F:$G,2,0)</f>
        <v>Nhóm 1</v>
      </c>
      <c r="G7266" s="8" t="s">
        <v>8817</v>
      </c>
      <c r="H7266" t="str">
        <f>VLOOKUP(G7266,'DANH MỤC'!$I:$K,2,0)</f>
        <v>KH 2847</v>
      </c>
      <c r="I7266" t="str">
        <f>VLOOKUP(G7266,'DANH MỤC'!$I:$K,3,0)</f>
        <v>Bạc Liêu</v>
      </c>
      <c r="J7266" s="8" t="s">
        <v>5939</v>
      </c>
      <c r="K7266" t="str">
        <f>VLOOKUP(J7266,'DANH MỤC'!$A$1:$B$19,2,0)</f>
        <v>Sản phẩm 0001</v>
      </c>
      <c r="L7266" t="s">
        <v>15</v>
      </c>
      <c r="M7266">
        <v>1</v>
      </c>
      <c r="N7266" s="3">
        <f>IF(LEFT(K7266,1)="S",VLOOKUP(K7266,'DANH MỤC'!$B:$D,2,0),VLOOKUP(K7266,'DANH MỤC'!$B:$D,3,0))</f>
        <v>3000000</v>
      </c>
      <c r="O7266">
        <v>0</v>
      </c>
      <c r="P7266" s="3">
        <f>N7266*O7266%*CSDL[[#This Row],[SỐ LƯỢNG]]</f>
        <v>0</v>
      </c>
      <c r="Q7266" s="3">
        <f t="shared" si="3323"/>
        <v>3000000</v>
      </c>
    </row>
    <row r="7267" spans="1:17" x14ac:dyDescent="0.3">
      <c r="A7267" s="23" t="str">
        <f>A7266</f>
        <v>04/03/2019</v>
      </c>
      <c r="B7267" s="8" t="str">
        <f>B7266</f>
        <v>04/03/2019</v>
      </c>
      <c r="C7267" s="8">
        <v>3</v>
      </c>
      <c r="D7267" s="8" t="str">
        <f>D7266</f>
        <v>DH11077</v>
      </c>
      <c r="E7267" s="8" t="str">
        <f>E7266</f>
        <v>thu.le</v>
      </c>
      <c r="F7267" s="8" t="str">
        <f>VLOOKUP(E7267,'DANH MỤC'!$F:$G,2,0)</f>
        <v>Nhóm 1</v>
      </c>
      <c r="G7267" s="8" t="str">
        <f>G7266</f>
        <v>KH2847</v>
      </c>
      <c r="H7267" t="str">
        <f>VLOOKUP(G7267,'DANH MỤC'!$I:$K,2,0)</f>
        <v>KH 2847</v>
      </c>
      <c r="I7267" t="str">
        <f>VLOOKUP(G7267,'DANH MỤC'!$I:$K,3,0)</f>
        <v>Bạc Liêu</v>
      </c>
      <c r="J7267" s="8" t="s">
        <v>5944</v>
      </c>
      <c r="K7267" t="str">
        <f>VLOOKUP(J7267,'DANH MỤC'!$A$1:$B$19,2,0)</f>
        <v>Hàng tặng 0001</v>
      </c>
      <c r="L7267" t="s">
        <v>24</v>
      </c>
      <c r="M7267">
        <v>2</v>
      </c>
      <c r="N7267" s="3">
        <f>IF(LEFT(K7267,1)="S",VLOOKUP(K7267,'DANH MỤC'!$B:$D,2,0),VLOOKUP(K7267,'DANH MỤC'!$B:$D,3,0))</f>
        <v>200000</v>
      </c>
      <c r="O7267">
        <v>100</v>
      </c>
      <c r="P7267" s="3">
        <f>N7267*O7267%*CSDL[[#This Row],[SỐ LƯỢNG]]</f>
        <v>400000</v>
      </c>
      <c r="Q7267" s="3">
        <f t="shared" si="3323"/>
        <v>0</v>
      </c>
    </row>
    <row r="7268" spans="1:17" x14ac:dyDescent="0.3">
      <c r="A7268" s="23" t="s">
        <v>3948</v>
      </c>
      <c r="B7268" s="8" t="s">
        <v>3948</v>
      </c>
      <c r="C7268" s="8">
        <v>3</v>
      </c>
      <c r="D7268" s="8" t="s">
        <v>4043</v>
      </c>
      <c r="E7268" s="8" t="s">
        <v>13823</v>
      </c>
      <c r="F7268" s="8" t="str">
        <f>VLOOKUP(E7268,'DANH MỤC'!$F:$G,2,0)</f>
        <v>Nhóm 1</v>
      </c>
      <c r="G7268" s="8" t="s">
        <v>8818</v>
      </c>
      <c r="H7268" t="str">
        <f>VLOOKUP(G7268,'DANH MỤC'!$I:$K,2,0)</f>
        <v>KH 2848</v>
      </c>
      <c r="I7268" t="str">
        <f>VLOOKUP(G7268,'DANH MỤC'!$I:$K,3,0)</f>
        <v>Thanh Hóa</v>
      </c>
      <c r="J7268" s="8" t="s">
        <v>14</v>
      </c>
      <c r="K7268" t="str">
        <f>VLOOKUP(J7268,'DANH MỤC'!$A$1:$B$19,2,0)</f>
        <v>Sản phẩm 0004</v>
      </c>
      <c r="L7268" t="s">
        <v>15</v>
      </c>
      <c r="M7268">
        <v>1</v>
      </c>
      <c r="N7268" s="3">
        <f>IF(LEFT(K7268,1)="S",VLOOKUP(K7268,'DANH MỤC'!$B:$D,2,0),VLOOKUP(K7268,'DANH MỤC'!$B:$D,3,0))</f>
        <v>3500000</v>
      </c>
      <c r="O7268">
        <v>5</v>
      </c>
      <c r="P7268" s="3">
        <f>N7268*O7268%*CSDL[[#This Row],[SỐ LƯỢNG]]</f>
        <v>175000</v>
      </c>
      <c r="Q7268" s="3">
        <f t="shared" si="3323"/>
        <v>3325000</v>
      </c>
    </row>
    <row r="7269" spans="1:17" x14ac:dyDescent="0.3">
      <c r="A7269" s="23" t="s">
        <v>3948</v>
      </c>
      <c r="B7269" s="8" t="s">
        <v>3948</v>
      </c>
      <c r="C7269" s="8">
        <v>3</v>
      </c>
      <c r="D7269" s="8" t="s">
        <v>4044</v>
      </c>
      <c r="E7269" s="8" t="s">
        <v>13815</v>
      </c>
      <c r="F7269" s="8" t="str">
        <f>VLOOKUP(E7269,'DANH MỤC'!$F:$G,2,0)</f>
        <v>Nhóm 1</v>
      </c>
      <c r="G7269" s="8" t="s">
        <v>8819</v>
      </c>
      <c r="H7269" t="str">
        <f>VLOOKUP(G7269,'DANH MỤC'!$I:$K,2,0)</f>
        <v>KH 2849</v>
      </c>
      <c r="I7269" t="str">
        <f>VLOOKUP(G7269,'DANH MỤC'!$I:$K,3,0)</f>
        <v>Đà Nẵng</v>
      </c>
      <c r="J7269" s="8" t="s">
        <v>19</v>
      </c>
      <c r="K7269" t="str">
        <f>VLOOKUP(J7269,'DANH MỤC'!$A$1:$B$19,2,0)</f>
        <v>Sản phẩm 0003</v>
      </c>
      <c r="L7269" t="s">
        <v>15</v>
      </c>
      <c r="M7269">
        <v>12</v>
      </c>
      <c r="N7269" s="3">
        <f>IF(LEFT(K7269,1)="S",VLOOKUP(K7269,'DANH MỤC'!$B:$D,2,0),VLOOKUP(K7269,'DANH MỤC'!$B:$D,3,0))</f>
        <v>2500000</v>
      </c>
      <c r="O7269">
        <v>20</v>
      </c>
      <c r="P7269" s="3">
        <f>N7269*O7269%*CSDL[[#This Row],[SỐ LƯỢNG]]</f>
        <v>6000000</v>
      </c>
      <c r="Q7269" s="3">
        <f t="shared" si="3323"/>
        <v>24000000</v>
      </c>
    </row>
    <row r="7270" spans="1:17" x14ac:dyDescent="0.3">
      <c r="A7270" s="23" t="str">
        <f>A7269</f>
        <v>04/03/2019</v>
      </c>
      <c r="B7270" s="8" t="str">
        <f>B7269</f>
        <v>04/03/2019</v>
      </c>
      <c r="C7270" s="8">
        <v>3</v>
      </c>
      <c r="D7270" s="8" t="str">
        <f>D7269</f>
        <v>DH11074</v>
      </c>
      <c r="E7270" s="8" t="str">
        <f>E7269</f>
        <v>nhi.vu</v>
      </c>
      <c r="F7270" s="8" t="str">
        <f>VLOOKUP(E7270,'DANH MỤC'!$F:$G,2,0)</f>
        <v>Nhóm 1</v>
      </c>
      <c r="G7270" s="8" t="str">
        <f>G7269</f>
        <v>KH2849</v>
      </c>
      <c r="H7270" t="str">
        <f>VLOOKUP(G7270,'DANH MỤC'!$I:$K,2,0)</f>
        <v>KH 2849</v>
      </c>
      <c r="I7270" t="str">
        <f>VLOOKUP(G7270,'DANH MỤC'!$I:$K,3,0)</f>
        <v>Đà Nẵng</v>
      </c>
      <c r="J7270" s="8" t="s">
        <v>19</v>
      </c>
      <c r="K7270" t="str">
        <f>VLOOKUP(J7270,'DANH MỤC'!$A$1:$B$19,2,0)</f>
        <v>Sản phẩm 0003</v>
      </c>
      <c r="L7270" t="s">
        <v>15</v>
      </c>
      <c r="M7270">
        <v>2</v>
      </c>
      <c r="N7270" s="3">
        <f>IF(LEFT(K7270,1)="S",VLOOKUP(K7270,'DANH MỤC'!$B:$D,2,0),VLOOKUP(K7270,'DANH MỤC'!$B:$D,3,0))</f>
        <v>2500000</v>
      </c>
      <c r="O7270">
        <v>100</v>
      </c>
      <c r="P7270" s="3">
        <f>N7270*O7270%*CSDL[[#This Row],[SỐ LƯỢNG]]</f>
        <v>5000000</v>
      </c>
      <c r="Q7270" s="3">
        <f t="shared" si="3323"/>
        <v>0</v>
      </c>
    </row>
    <row r="7271" spans="1:17" x14ac:dyDescent="0.3">
      <c r="A7271" s="23" t="s">
        <v>3948</v>
      </c>
      <c r="B7271" s="8" t="s">
        <v>3948</v>
      </c>
      <c r="C7271" s="8">
        <v>3</v>
      </c>
      <c r="D7271" s="8" t="s">
        <v>4045</v>
      </c>
      <c r="E7271" s="8" t="s">
        <v>13819</v>
      </c>
      <c r="F7271" s="8" t="str">
        <f>VLOOKUP(E7271,'DANH MỤC'!$F:$G,2,0)</f>
        <v>Nhóm 1</v>
      </c>
      <c r="G7271" s="8" t="s">
        <v>8820</v>
      </c>
      <c r="H7271" t="str">
        <f>VLOOKUP(G7271,'DANH MỤC'!$I:$K,2,0)</f>
        <v>KH 2850</v>
      </c>
      <c r="I7271" t="str">
        <f>VLOOKUP(G7271,'DANH MỤC'!$I:$K,3,0)</f>
        <v>Kiên Giang</v>
      </c>
      <c r="J7271" s="8" t="s">
        <v>45</v>
      </c>
      <c r="K7271" t="str">
        <f>VLOOKUP(J7271,'DANH MỤC'!$A$1:$B$19,2,0)</f>
        <v>Sản phẩm 0005</v>
      </c>
      <c r="L7271" t="s">
        <v>46</v>
      </c>
      <c r="M7271">
        <v>1</v>
      </c>
      <c r="N7271" s="3">
        <f>IF(LEFT(K7271,1)="S",VLOOKUP(K7271,'DANH MỤC'!$B:$D,2,0),VLOOKUP(K7271,'DANH MỤC'!$B:$D,3,0))</f>
        <v>1000000</v>
      </c>
      <c r="O7271">
        <v>0</v>
      </c>
      <c r="P7271" s="3">
        <f>N7271*O7271%*CSDL[[#This Row],[SỐ LƯỢNG]]</f>
        <v>0</v>
      </c>
      <c r="Q7271" s="3">
        <f t="shared" si="3323"/>
        <v>1000000</v>
      </c>
    </row>
    <row r="7272" spans="1:17" x14ac:dyDescent="0.3">
      <c r="A7272" s="23" t="s">
        <v>3948</v>
      </c>
      <c r="B7272" s="8" t="s">
        <v>3948</v>
      </c>
      <c r="C7272" s="8">
        <v>3</v>
      </c>
      <c r="D7272" s="8" t="s">
        <v>4046</v>
      </c>
      <c r="E7272" s="8" t="s">
        <v>13839</v>
      </c>
      <c r="F7272" s="8" t="str">
        <f>VLOOKUP(E7272,'DANH MỤC'!$F:$G,2,0)</f>
        <v>Nhóm 2</v>
      </c>
      <c r="G7272" s="8" t="s">
        <v>8821</v>
      </c>
      <c r="H7272" t="str">
        <f>VLOOKUP(G7272,'DANH MỤC'!$I:$K,2,0)</f>
        <v>KH 2851</v>
      </c>
      <c r="I7272" t="str">
        <f>VLOOKUP(G7272,'DANH MỤC'!$I:$K,3,0)</f>
        <v>Hà Tĩnh</v>
      </c>
      <c r="J7272" s="8" t="s">
        <v>45</v>
      </c>
      <c r="K7272" t="str">
        <f>VLOOKUP(J7272,'DANH MỤC'!$A$1:$B$19,2,0)</f>
        <v>Sản phẩm 0005</v>
      </c>
      <c r="L7272" t="s">
        <v>46</v>
      </c>
      <c r="M7272">
        <v>1</v>
      </c>
      <c r="N7272" s="3">
        <f>IF(LEFT(K7272,1)="S",VLOOKUP(K7272,'DANH MỤC'!$B:$D,2,0),VLOOKUP(K7272,'DANH MỤC'!$B:$D,3,0))</f>
        <v>1000000</v>
      </c>
      <c r="O7272">
        <v>0</v>
      </c>
      <c r="P7272" s="3">
        <f>N7272*O7272%*CSDL[[#This Row],[SỐ LƯỢNG]]</f>
        <v>0</v>
      </c>
      <c r="Q7272" s="3">
        <f t="shared" si="3323"/>
        <v>1000000</v>
      </c>
    </row>
    <row r="7273" spans="1:17" x14ac:dyDescent="0.3">
      <c r="A7273" s="23" t="s">
        <v>3948</v>
      </c>
      <c r="B7273" s="8" t="s">
        <v>3948</v>
      </c>
      <c r="C7273" s="8">
        <v>3</v>
      </c>
      <c r="D7273" s="8" t="s">
        <v>4047</v>
      </c>
      <c r="E7273" s="8" t="s">
        <v>13834</v>
      </c>
      <c r="F7273" s="8" t="str">
        <f>VLOOKUP(E7273,'DANH MỤC'!$F:$G,2,0)</f>
        <v>Nhóm 2</v>
      </c>
      <c r="G7273" s="8" t="s">
        <v>7450</v>
      </c>
      <c r="H7273" t="str">
        <f>VLOOKUP(G7273,'DANH MỤC'!$I:$K,2,0)</f>
        <v>KH 1435</v>
      </c>
      <c r="I7273" t="str">
        <f>VLOOKUP(G7273,'DANH MỤC'!$I:$K,3,0)</f>
        <v>Bình Thuận</v>
      </c>
      <c r="J7273" s="8" t="s">
        <v>14</v>
      </c>
      <c r="K7273" t="str">
        <f>VLOOKUP(J7273,'DANH MỤC'!$A$1:$B$19,2,0)</f>
        <v>Sản phẩm 0004</v>
      </c>
      <c r="L7273" t="s">
        <v>15</v>
      </c>
      <c r="M7273">
        <v>27</v>
      </c>
      <c r="N7273" s="3">
        <f>IF(LEFT(K7273,1)="S",VLOOKUP(K7273,'DANH MỤC'!$B:$D,2,0),VLOOKUP(K7273,'DANH MỤC'!$B:$D,3,0))</f>
        <v>3500000</v>
      </c>
      <c r="O7273">
        <v>100</v>
      </c>
      <c r="P7273" s="3">
        <f>N7273*O7273%*CSDL[[#This Row],[SỐ LƯỢNG]]</f>
        <v>94500000</v>
      </c>
      <c r="Q7273" s="3">
        <f t="shared" si="3323"/>
        <v>0</v>
      </c>
    </row>
    <row r="7274" spans="1:17" x14ac:dyDescent="0.3">
      <c r="A7274" s="23" t="str">
        <f>A7273</f>
        <v>04/03/2019</v>
      </c>
      <c r="B7274" s="8" t="str">
        <f>B7273</f>
        <v>04/03/2019</v>
      </c>
      <c r="C7274" s="8">
        <v>3</v>
      </c>
      <c r="D7274" s="8" t="str">
        <f>D7273</f>
        <v>DH11071</v>
      </c>
      <c r="E7274" s="8" t="str">
        <f>E7273</f>
        <v>huong.bich</v>
      </c>
      <c r="F7274" s="8" t="str">
        <f>VLOOKUP(E7274,'DANH MỤC'!$F:$G,2,0)</f>
        <v>Nhóm 2</v>
      </c>
      <c r="G7274" s="8" t="str">
        <f>G7273</f>
        <v>KH1435</v>
      </c>
      <c r="H7274" t="str">
        <f>VLOOKUP(G7274,'DANH MỤC'!$I:$K,2,0)</f>
        <v>KH 1435</v>
      </c>
      <c r="I7274" t="str">
        <f>VLOOKUP(G7274,'DANH MỤC'!$I:$K,3,0)</f>
        <v>Bình Thuận</v>
      </c>
      <c r="J7274" s="8" t="s">
        <v>19</v>
      </c>
      <c r="K7274" t="str">
        <f>VLOOKUP(J7274,'DANH MỤC'!$A$1:$B$19,2,0)</f>
        <v>Sản phẩm 0003</v>
      </c>
      <c r="L7274" t="s">
        <v>15</v>
      </c>
      <c r="M7274">
        <v>90</v>
      </c>
      <c r="N7274" s="3">
        <f>IF(LEFT(K7274,1)="S",VLOOKUP(K7274,'DANH MỤC'!$B:$D,2,0),VLOOKUP(K7274,'DANH MỤC'!$B:$D,3,0))</f>
        <v>2500000</v>
      </c>
      <c r="O7274">
        <v>100</v>
      </c>
      <c r="P7274" s="3">
        <f>N7274*O7274%*CSDL[[#This Row],[SỐ LƯỢNG]]</f>
        <v>225000000</v>
      </c>
      <c r="Q7274" s="3">
        <f t="shared" si="3323"/>
        <v>0</v>
      </c>
    </row>
    <row r="7275" spans="1:17" x14ac:dyDescent="0.3">
      <c r="A7275" s="23" t="s">
        <v>3948</v>
      </c>
      <c r="B7275" s="8" t="s">
        <v>3948</v>
      </c>
      <c r="C7275" s="8">
        <v>3</v>
      </c>
      <c r="D7275" s="8" t="s">
        <v>4048</v>
      </c>
      <c r="E7275" s="8" t="s">
        <v>13821</v>
      </c>
      <c r="F7275" s="8" t="str">
        <f>VLOOKUP(E7275,'DANH MỤC'!$F:$G,2,0)</f>
        <v>Nhóm 1</v>
      </c>
      <c r="G7275" s="8" t="s">
        <v>7854</v>
      </c>
      <c r="H7275" t="str">
        <f>VLOOKUP(G7275,'DANH MỤC'!$I:$K,2,0)</f>
        <v>KH 1852</v>
      </c>
      <c r="I7275" t="str">
        <f>VLOOKUP(G7275,'DANH MỤC'!$I:$K,3,0)</f>
        <v>Quảng Nam</v>
      </c>
      <c r="J7275" s="8" t="s">
        <v>5939</v>
      </c>
      <c r="K7275" t="str">
        <f>VLOOKUP(J7275,'DANH MỤC'!$A$1:$B$19,2,0)</f>
        <v>Sản phẩm 0001</v>
      </c>
      <c r="L7275" t="s">
        <v>15</v>
      </c>
      <c r="M7275">
        <v>1</v>
      </c>
      <c r="N7275" s="3">
        <f>IF(LEFT(K7275,1)="S",VLOOKUP(K7275,'DANH MỤC'!$B:$D,2,0),VLOOKUP(K7275,'DANH MỤC'!$B:$D,3,0))</f>
        <v>3000000</v>
      </c>
      <c r="O7275">
        <v>10</v>
      </c>
      <c r="P7275" s="3">
        <f>N7275*O7275%*CSDL[[#This Row],[SỐ LƯỢNG]]</f>
        <v>300000</v>
      </c>
      <c r="Q7275" s="3">
        <f t="shared" si="3323"/>
        <v>2700000</v>
      </c>
    </row>
    <row r="7276" spans="1:17" x14ac:dyDescent="0.3">
      <c r="A7276" s="23" t="s">
        <v>3948</v>
      </c>
      <c r="B7276" s="8" t="s">
        <v>3948</v>
      </c>
      <c r="C7276" s="8">
        <v>3</v>
      </c>
      <c r="D7276" s="8" t="s">
        <v>4049</v>
      </c>
      <c r="E7276" s="8" t="s">
        <v>13823</v>
      </c>
      <c r="F7276" s="8" t="str">
        <f>VLOOKUP(E7276,'DANH MỤC'!$F:$G,2,0)</f>
        <v>Nhóm 1</v>
      </c>
      <c r="G7276" s="8" t="s">
        <v>3784</v>
      </c>
      <c r="H7276" t="str">
        <f>VLOOKUP(G7276,'DANH MỤC'!$I:$K,2,0)</f>
        <v>KH 2852</v>
      </c>
      <c r="I7276" t="str">
        <f>VLOOKUP(G7276,'DANH MỤC'!$I:$K,3,0)</f>
        <v>Bình Thuận</v>
      </c>
      <c r="J7276" s="8" t="s">
        <v>5939</v>
      </c>
      <c r="K7276" t="str">
        <f>VLOOKUP(J7276,'DANH MỤC'!$A$1:$B$19,2,0)</f>
        <v>Sản phẩm 0001</v>
      </c>
      <c r="L7276" t="s">
        <v>15</v>
      </c>
      <c r="M7276">
        <v>1</v>
      </c>
      <c r="N7276" s="3">
        <f>IF(LEFT(K7276,1)="S",VLOOKUP(K7276,'DANH MỤC'!$B:$D,2,0),VLOOKUP(K7276,'DANH MỤC'!$B:$D,3,0))</f>
        <v>3000000</v>
      </c>
      <c r="O7276">
        <v>0</v>
      </c>
      <c r="P7276" s="3">
        <f>N7276*O7276%*CSDL[[#This Row],[SỐ LƯỢNG]]</f>
        <v>0</v>
      </c>
      <c r="Q7276" s="3">
        <f t="shared" si="3323"/>
        <v>3000000</v>
      </c>
    </row>
    <row r="7277" spans="1:17" x14ac:dyDescent="0.3">
      <c r="A7277" s="23" t="str">
        <f>A7276</f>
        <v>04/03/2019</v>
      </c>
      <c r="B7277" s="8" t="str">
        <f>B7276</f>
        <v>04/03/2019</v>
      </c>
      <c r="C7277" s="8">
        <v>3</v>
      </c>
      <c r="D7277" s="8" t="str">
        <f>D7276</f>
        <v>DH11069</v>
      </c>
      <c r="E7277" s="8" t="str">
        <f>E7276</f>
        <v>giang.nguyen</v>
      </c>
      <c r="F7277" s="8" t="str">
        <f>VLOOKUP(E7277,'DANH MỤC'!$F:$G,2,0)</f>
        <v>Nhóm 1</v>
      </c>
      <c r="G7277" s="8" t="str">
        <f>G7276</f>
        <v>KH2852</v>
      </c>
      <c r="H7277" t="str">
        <f>VLOOKUP(G7277,'DANH MỤC'!$I:$K,2,0)</f>
        <v>KH 2852</v>
      </c>
      <c r="I7277" t="str">
        <f>VLOOKUP(G7277,'DANH MỤC'!$I:$K,3,0)</f>
        <v>Bình Thuận</v>
      </c>
      <c r="J7277" s="8" t="s">
        <v>5944</v>
      </c>
      <c r="K7277" t="str">
        <f>VLOOKUP(J7277,'DANH MỤC'!$A$1:$B$19,2,0)</f>
        <v>Hàng tặng 0001</v>
      </c>
      <c r="L7277" t="s">
        <v>24</v>
      </c>
      <c r="M7277">
        <v>2</v>
      </c>
      <c r="N7277" s="3">
        <f>IF(LEFT(K7277,1)="S",VLOOKUP(K7277,'DANH MỤC'!$B:$D,2,0),VLOOKUP(K7277,'DANH MỤC'!$B:$D,3,0))</f>
        <v>200000</v>
      </c>
      <c r="O7277">
        <v>100</v>
      </c>
      <c r="P7277" s="3">
        <f>N7277*O7277%*CSDL[[#This Row],[SỐ LƯỢNG]]</f>
        <v>400000</v>
      </c>
      <c r="Q7277" s="3">
        <f t="shared" si="3323"/>
        <v>0</v>
      </c>
    </row>
    <row r="7278" spans="1:17" x14ac:dyDescent="0.3">
      <c r="A7278" s="23" t="s">
        <v>3948</v>
      </c>
      <c r="B7278" s="8" t="s">
        <v>3948</v>
      </c>
      <c r="C7278" s="8">
        <v>3</v>
      </c>
      <c r="D7278" s="8" t="s">
        <v>4050</v>
      </c>
      <c r="E7278" s="8" t="s">
        <v>13816</v>
      </c>
      <c r="F7278" s="8" t="str">
        <f>VLOOKUP(E7278,'DANH MỤC'!$F:$G,2,0)</f>
        <v>Nhóm 1</v>
      </c>
      <c r="G7278" s="8" t="s">
        <v>8822</v>
      </c>
      <c r="H7278" t="str">
        <f>VLOOKUP(G7278,'DANH MỤC'!$I:$K,2,0)</f>
        <v>KH 2853</v>
      </c>
      <c r="I7278" t="str">
        <f>VLOOKUP(G7278,'DANH MỤC'!$I:$K,3,0)</f>
        <v>Quảng Bình</v>
      </c>
      <c r="J7278" s="8" t="s">
        <v>5941</v>
      </c>
      <c r="K7278" t="str">
        <f>VLOOKUP(J7278,'DANH MỤC'!$A$1:$B$19,2,0)</f>
        <v>Sản phẩm 0006</v>
      </c>
      <c r="L7278" t="s">
        <v>15</v>
      </c>
      <c r="M7278">
        <v>1</v>
      </c>
      <c r="N7278" s="3">
        <f>IF(LEFT(K7278,1)="S",VLOOKUP(K7278,'DANH MỤC'!$B:$D,2,0),VLOOKUP(K7278,'DANH MỤC'!$B:$D,3,0))</f>
        <v>800000</v>
      </c>
      <c r="O7278">
        <v>0</v>
      </c>
      <c r="P7278" s="3">
        <f>N7278*O7278%*CSDL[[#This Row],[SỐ LƯỢNG]]</f>
        <v>0</v>
      </c>
      <c r="Q7278" s="3">
        <f t="shared" si="3323"/>
        <v>800000</v>
      </c>
    </row>
    <row r="7279" spans="1:17" x14ac:dyDescent="0.3">
      <c r="A7279" s="23" t="str">
        <f>A7278</f>
        <v>04/03/2019</v>
      </c>
      <c r="B7279" s="8" t="str">
        <f>B7278</f>
        <v>04/03/2019</v>
      </c>
      <c r="C7279" s="8">
        <v>3</v>
      </c>
      <c r="D7279" s="8" t="str">
        <f>D7278</f>
        <v>DH11068</v>
      </c>
      <c r="E7279" s="8" t="str">
        <f>E7278</f>
        <v>luyen.dam</v>
      </c>
      <c r="F7279" s="8" t="str">
        <f>VLOOKUP(E7279,'DANH MỤC'!$F:$G,2,0)</f>
        <v>Nhóm 1</v>
      </c>
      <c r="G7279" s="8" t="str">
        <f>G7278</f>
        <v>KH2853</v>
      </c>
      <c r="H7279" t="str">
        <f>VLOOKUP(G7279,'DANH MỤC'!$I:$K,2,0)</f>
        <v>KH 2853</v>
      </c>
      <c r="I7279" t="str">
        <f>VLOOKUP(G7279,'DANH MỤC'!$I:$K,3,0)</f>
        <v>Quảng Bình</v>
      </c>
      <c r="J7279" s="8" t="s">
        <v>5942</v>
      </c>
      <c r="K7279" t="str">
        <f>VLOOKUP(J7279,'DANH MỤC'!$A$1:$B$19,2,0)</f>
        <v>Sản phẩm 0007</v>
      </c>
      <c r="L7279" t="s">
        <v>15</v>
      </c>
      <c r="M7279">
        <v>1</v>
      </c>
      <c r="N7279" s="3">
        <f>IF(LEFT(K7279,1)="S",VLOOKUP(K7279,'DANH MỤC'!$B:$D,2,0),VLOOKUP(K7279,'DANH MỤC'!$B:$D,3,0))</f>
        <v>800000</v>
      </c>
      <c r="O7279">
        <v>0</v>
      </c>
      <c r="P7279" s="3">
        <f>N7279*O7279%*CSDL[[#This Row],[SỐ LƯỢNG]]</f>
        <v>0</v>
      </c>
      <c r="Q7279" s="3">
        <f t="shared" si="3323"/>
        <v>800000</v>
      </c>
    </row>
    <row r="7280" spans="1:17" x14ac:dyDescent="0.3">
      <c r="A7280" s="23" t="s">
        <v>3948</v>
      </c>
      <c r="B7280" s="8" t="s">
        <v>3948</v>
      </c>
      <c r="C7280" s="8">
        <v>3</v>
      </c>
      <c r="D7280" s="8" t="s">
        <v>4051</v>
      </c>
      <c r="E7280" s="8" t="s">
        <v>13830</v>
      </c>
      <c r="F7280" s="8" t="str">
        <f>VLOOKUP(E7280,'DANH MỤC'!$F:$G,2,0)</f>
        <v>Nhóm 2</v>
      </c>
      <c r="G7280" s="8" t="s">
        <v>8113</v>
      </c>
      <c r="H7280" t="str">
        <f>VLOOKUP(G7280,'DANH MỤC'!$I:$K,2,0)</f>
        <v>KH 2122</v>
      </c>
      <c r="I7280" t="str">
        <f>VLOOKUP(G7280,'DANH MỤC'!$I:$K,3,0)</f>
        <v>Đà Nẵng</v>
      </c>
      <c r="J7280" s="8" t="s">
        <v>5939</v>
      </c>
      <c r="K7280" t="str">
        <f>VLOOKUP(J7280,'DANH MỤC'!$A$1:$B$19,2,0)</f>
        <v>Sản phẩm 0001</v>
      </c>
      <c r="L7280" t="s">
        <v>15</v>
      </c>
      <c r="M7280">
        <v>1</v>
      </c>
      <c r="N7280" s="3">
        <f>IF(LEFT(K7280,1)="S",VLOOKUP(K7280,'DANH MỤC'!$B:$D,2,0),VLOOKUP(K7280,'DANH MỤC'!$B:$D,3,0))</f>
        <v>3000000</v>
      </c>
      <c r="O7280">
        <v>0</v>
      </c>
      <c r="P7280" s="3">
        <f>N7280*O7280%*CSDL[[#This Row],[SỐ LƯỢNG]]</f>
        <v>0</v>
      </c>
      <c r="Q7280" s="3">
        <f t="shared" si="3323"/>
        <v>3000000</v>
      </c>
    </row>
    <row r="7281" spans="1:17" x14ac:dyDescent="0.3">
      <c r="A7281" s="23" t="str">
        <f>A7280</f>
        <v>04/03/2019</v>
      </c>
      <c r="B7281" s="8" t="str">
        <f>B7280</f>
        <v>04/03/2019</v>
      </c>
      <c r="C7281" s="8">
        <v>3</v>
      </c>
      <c r="D7281" s="8" t="str">
        <f>D7280</f>
        <v>DH11067</v>
      </c>
      <c r="E7281" s="8" t="str">
        <f>E7280</f>
        <v>ha.vo</v>
      </c>
      <c r="F7281" s="8" t="str">
        <f>VLOOKUP(E7281,'DANH MỤC'!$F:$G,2,0)</f>
        <v>Nhóm 2</v>
      </c>
      <c r="G7281" s="8" t="str">
        <f>G7280</f>
        <v>KH2122</v>
      </c>
      <c r="H7281" t="str">
        <f>VLOOKUP(G7281,'DANH MỤC'!$I:$K,2,0)</f>
        <v>KH 2122</v>
      </c>
      <c r="I7281" t="str">
        <f>VLOOKUP(G7281,'DANH MỤC'!$I:$K,3,0)</f>
        <v>Đà Nẵng</v>
      </c>
      <c r="J7281" s="8" t="s">
        <v>5944</v>
      </c>
      <c r="K7281" t="str">
        <f>VLOOKUP(J7281,'DANH MỤC'!$A$1:$B$19,2,0)</f>
        <v>Hàng tặng 0001</v>
      </c>
      <c r="L7281" t="s">
        <v>24</v>
      </c>
      <c r="M7281">
        <v>2</v>
      </c>
      <c r="N7281" s="3">
        <f>IF(LEFT(K7281,1)="S",VLOOKUP(K7281,'DANH MỤC'!$B:$D,2,0),VLOOKUP(K7281,'DANH MỤC'!$B:$D,3,0))</f>
        <v>200000</v>
      </c>
      <c r="O7281">
        <v>100</v>
      </c>
      <c r="P7281" s="3">
        <f>N7281*O7281%*CSDL[[#This Row],[SỐ LƯỢNG]]</f>
        <v>400000</v>
      </c>
      <c r="Q7281" s="3">
        <f t="shared" si="3323"/>
        <v>0</v>
      </c>
    </row>
    <row r="7282" spans="1:17" x14ac:dyDescent="0.3">
      <c r="A7282" s="23" t="s">
        <v>3948</v>
      </c>
      <c r="B7282" s="8" t="s">
        <v>3948</v>
      </c>
      <c r="C7282" s="8">
        <v>3</v>
      </c>
      <c r="D7282" s="8" t="s">
        <v>4052</v>
      </c>
      <c r="E7282" s="8" t="s">
        <v>13816</v>
      </c>
      <c r="F7282" s="8" t="str">
        <f>VLOOKUP(E7282,'DANH MỤC'!$F:$G,2,0)</f>
        <v>Nhóm 1</v>
      </c>
      <c r="G7282" s="8" t="s">
        <v>8823</v>
      </c>
      <c r="H7282" t="str">
        <f>VLOOKUP(G7282,'DANH MỤC'!$I:$K,2,0)</f>
        <v>KH 2854</v>
      </c>
      <c r="I7282" t="str">
        <f>VLOOKUP(G7282,'DANH MỤC'!$I:$K,3,0)</f>
        <v>Hải Phòng</v>
      </c>
      <c r="J7282" s="8" t="s">
        <v>19</v>
      </c>
      <c r="K7282" t="str">
        <f>VLOOKUP(J7282,'DANH MỤC'!$A$1:$B$19,2,0)</f>
        <v>Sản phẩm 0003</v>
      </c>
      <c r="L7282" t="s">
        <v>15</v>
      </c>
      <c r="M7282">
        <v>1</v>
      </c>
      <c r="N7282" s="3">
        <f>IF(LEFT(K7282,1)="S",VLOOKUP(K7282,'DANH MỤC'!$B:$D,2,0),VLOOKUP(K7282,'DANH MỤC'!$B:$D,3,0))</f>
        <v>2500000</v>
      </c>
      <c r="O7282">
        <v>5</v>
      </c>
      <c r="P7282" s="3">
        <f>N7282*O7282%*CSDL[[#This Row],[SỐ LƯỢNG]]</f>
        <v>125000</v>
      </c>
      <c r="Q7282" s="3">
        <f t="shared" si="3323"/>
        <v>2375000</v>
      </c>
    </row>
    <row r="7283" spans="1:17" x14ac:dyDescent="0.3">
      <c r="A7283" s="23" t="str">
        <f>A7282</f>
        <v>04/03/2019</v>
      </c>
      <c r="B7283" s="8" t="str">
        <f>B7282</f>
        <v>04/03/2019</v>
      </c>
      <c r="C7283" s="8">
        <v>3</v>
      </c>
      <c r="D7283" s="8" t="str">
        <f>D7282</f>
        <v>DH11066</v>
      </c>
      <c r="E7283" s="8" t="str">
        <f>E7282</f>
        <v>luyen.dam</v>
      </c>
      <c r="F7283" s="8" t="str">
        <f>VLOOKUP(E7283,'DANH MỤC'!$F:$G,2,0)</f>
        <v>Nhóm 1</v>
      </c>
      <c r="G7283" s="8" t="str">
        <f>G7282</f>
        <v>KH2854</v>
      </c>
      <c r="H7283" t="str">
        <f>VLOOKUP(G7283,'DANH MỤC'!$I:$K,2,0)</f>
        <v>KH 2854</v>
      </c>
      <c r="I7283" t="str">
        <f>VLOOKUP(G7283,'DANH MỤC'!$I:$K,3,0)</f>
        <v>Hải Phòng</v>
      </c>
      <c r="J7283" s="8" t="s">
        <v>5940</v>
      </c>
      <c r="K7283" t="str">
        <f>VLOOKUP(J7283,'DANH MỤC'!$A$1:$B$19,2,0)</f>
        <v>Sản phẩm 0002</v>
      </c>
      <c r="L7283" t="s">
        <v>15</v>
      </c>
      <c r="M7283">
        <v>2</v>
      </c>
      <c r="N7283" s="3">
        <f>IF(LEFT(K7283,1)="S",VLOOKUP(K7283,'DANH MỤC'!$B:$D,2,0),VLOOKUP(K7283,'DANH MỤC'!$B:$D,3,0))</f>
        <v>2000000</v>
      </c>
      <c r="O7283">
        <v>5</v>
      </c>
      <c r="P7283" s="3">
        <f>N7283*O7283%*CSDL[[#This Row],[SỐ LƯỢNG]]</f>
        <v>200000</v>
      </c>
      <c r="Q7283" s="3">
        <f t="shared" si="3323"/>
        <v>3800000</v>
      </c>
    </row>
    <row r="7284" spans="1:17" x14ac:dyDescent="0.3">
      <c r="A7284" s="23" t="s">
        <v>3948</v>
      </c>
      <c r="B7284" s="8" t="s">
        <v>3948</v>
      </c>
      <c r="C7284" s="8">
        <v>3</v>
      </c>
      <c r="D7284" s="8" t="s">
        <v>4053</v>
      </c>
      <c r="E7284" s="8" t="s">
        <v>13839</v>
      </c>
      <c r="F7284" s="8" t="str">
        <f>VLOOKUP(E7284,'DANH MỤC'!$F:$G,2,0)</f>
        <v>Nhóm 2</v>
      </c>
      <c r="G7284" s="8" t="s">
        <v>8824</v>
      </c>
      <c r="H7284" t="str">
        <f>VLOOKUP(G7284,'DANH MỤC'!$I:$K,2,0)</f>
        <v>KH 2855</v>
      </c>
      <c r="I7284" t="str">
        <f>VLOOKUP(G7284,'DANH MỤC'!$I:$K,3,0)</f>
        <v>Yên Bái</v>
      </c>
      <c r="J7284" s="8" t="s">
        <v>19</v>
      </c>
      <c r="K7284" t="str">
        <f>VLOOKUP(J7284,'DANH MỤC'!$A$1:$B$19,2,0)</f>
        <v>Sản phẩm 0003</v>
      </c>
      <c r="L7284" t="s">
        <v>15</v>
      </c>
      <c r="M7284">
        <v>1</v>
      </c>
      <c r="N7284" s="3">
        <f>IF(LEFT(K7284,1)="S",VLOOKUP(K7284,'DANH MỤC'!$B:$D,2,0),VLOOKUP(K7284,'DANH MỤC'!$B:$D,3,0))</f>
        <v>2500000</v>
      </c>
      <c r="O7284">
        <v>5</v>
      </c>
      <c r="P7284" s="3">
        <f>N7284*O7284%*CSDL[[#This Row],[SỐ LƯỢNG]]</f>
        <v>125000</v>
      </c>
      <c r="Q7284" s="3">
        <f t="shared" si="3323"/>
        <v>2375000</v>
      </c>
    </row>
    <row r="7285" spans="1:17" x14ac:dyDescent="0.3">
      <c r="A7285" s="23" t="s">
        <v>3948</v>
      </c>
      <c r="B7285" s="8" t="s">
        <v>3948</v>
      </c>
      <c r="C7285" s="8">
        <v>3</v>
      </c>
      <c r="D7285" s="8" t="s">
        <v>4054</v>
      </c>
      <c r="E7285" s="8" t="s">
        <v>13823</v>
      </c>
      <c r="F7285" s="8" t="str">
        <f>VLOOKUP(E7285,'DANH MỤC'!$F:$G,2,0)</f>
        <v>Nhóm 1</v>
      </c>
      <c r="G7285" s="8" t="s">
        <v>8825</v>
      </c>
      <c r="H7285" t="str">
        <f>VLOOKUP(G7285,'DANH MỤC'!$I:$K,2,0)</f>
        <v>KH 2856</v>
      </c>
      <c r="I7285" t="str">
        <f>VLOOKUP(G7285,'DANH MỤC'!$I:$K,3,0)</f>
        <v>Kiên Giang</v>
      </c>
      <c r="J7285" s="8" t="s">
        <v>5939</v>
      </c>
      <c r="K7285" t="str">
        <f>VLOOKUP(J7285,'DANH MỤC'!$A$1:$B$19,2,0)</f>
        <v>Sản phẩm 0001</v>
      </c>
      <c r="L7285" t="s">
        <v>15</v>
      </c>
      <c r="M7285">
        <v>1</v>
      </c>
      <c r="N7285" s="3">
        <f>IF(LEFT(K7285,1)="S",VLOOKUP(K7285,'DANH MỤC'!$B:$D,2,0),VLOOKUP(K7285,'DANH MỤC'!$B:$D,3,0))</f>
        <v>3000000</v>
      </c>
      <c r="O7285">
        <v>0</v>
      </c>
      <c r="P7285" s="3">
        <f>N7285*O7285%*CSDL[[#This Row],[SỐ LƯỢNG]]</f>
        <v>0</v>
      </c>
      <c r="Q7285" s="3">
        <f t="shared" si="3323"/>
        <v>3000000</v>
      </c>
    </row>
    <row r="7286" spans="1:17" x14ac:dyDescent="0.3">
      <c r="A7286" s="23" t="str">
        <f>A7285</f>
        <v>04/03/2019</v>
      </c>
      <c r="B7286" s="8" t="str">
        <f>B7285</f>
        <v>04/03/2019</v>
      </c>
      <c r="C7286" s="8">
        <v>3</v>
      </c>
      <c r="D7286" s="8" t="str">
        <f>D7285</f>
        <v>DH11064</v>
      </c>
      <c r="E7286" s="8" t="str">
        <f>E7285</f>
        <v>giang.nguyen</v>
      </c>
      <c r="F7286" s="8" t="str">
        <f>VLOOKUP(E7286,'DANH MỤC'!$F:$G,2,0)</f>
        <v>Nhóm 1</v>
      </c>
      <c r="G7286" s="8" t="str">
        <f>G7285</f>
        <v>KH2856</v>
      </c>
      <c r="H7286" t="str">
        <f>VLOOKUP(G7286,'DANH MỤC'!$I:$K,2,0)</f>
        <v>KH 2856</v>
      </c>
      <c r="I7286" t="str">
        <f>VLOOKUP(G7286,'DANH MỤC'!$I:$K,3,0)</f>
        <v>Kiên Giang</v>
      </c>
      <c r="J7286" s="8" t="s">
        <v>5944</v>
      </c>
      <c r="K7286" t="str">
        <f>VLOOKUP(J7286,'DANH MỤC'!$A$1:$B$19,2,0)</f>
        <v>Hàng tặng 0001</v>
      </c>
      <c r="L7286" t="s">
        <v>24</v>
      </c>
      <c r="M7286">
        <v>2</v>
      </c>
      <c r="N7286" s="3">
        <f>IF(LEFT(K7286,1)="S",VLOOKUP(K7286,'DANH MỤC'!$B:$D,2,0),VLOOKUP(K7286,'DANH MỤC'!$B:$D,3,0))</f>
        <v>200000</v>
      </c>
      <c r="O7286">
        <v>100</v>
      </c>
      <c r="P7286" s="3">
        <f>N7286*O7286%*CSDL[[#This Row],[SỐ LƯỢNG]]</f>
        <v>400000</v>
      </c>
      <c r="Q7286" s="3">
        <f t="shared" si="3323"/>
        <v>0</v>
      </c>
    </row>
    <row r="7287" spans="1:17" x14ac:dyDescent="0.3">
      <c r="A7287" s="23" t="s">
        <v>3948</v>
      </c>
      <c r="B7287" s="8" t="s">
        <v>3948</v>
      </c>
      <c r="C7287" s="8">
        <v>3</v>
      </c>
      <c r="D7287" s="8" t="s">
        <v>4055</v>
      </c>
      <c r="E7287" s="8" t="s">
        <v>13816</v>
      </c>
      <c r="F7287" s="8" t="str">
        <f>VLOOKUP(E7287,'DANH MỤC'!$F:$G,2,0)</f>
        <v>Nhóm 1</v>
      </c>
      <c r="G7287" s="8" t="s">
        <v>8826</v>
      </c>
      <c r="H7287" t="str">
        <f>VLOOKUP(G7287,'DANH MỤC'!$I:$K,2,0)</f>
        <v>KH 2857</v>
      </c>
      <c r="I7287" t="str">
        <f>VLOOKUP(G7287,'DANH MỤC'!$I:$K,3,0)</f>
        <v>Bắc Ninh</v>
      </c>
      <c r="J7287" s="8" t="s">
        <v>5940</v>
      </c>
      <c r="K7287" t="str">
        <f>VLOOKUP(J7287,'DANH MỤC'!$A$1:$B$19,2,0)</f>
        <v>Sản phẩm 0002</v>
      </c>
      <c r="L7287" t="s">
        <v>15</v>
      </c>
      <c r="M7287">
        <v>1</v>
      </c>
      <c r="N7287" s="3">
        <f>IF(LEFT(K7287,1)="S",VLOOKUP(K7287,'DANH MỤC'!$B:$D,2,0),VLOOKUP(K7287,'DANH MỤC'!$B:$D,3,0))</f>
        <v>2000000</v>
      </c>
      <c r="O7287">
        <v>0</v>
      </c>
      <c r="P7287" s="3">
        <f>N7287*O7287%*CSDL[[#This Row],[SỐ LƯỢNG]]</f>
        <v>0</v>
      </c>
      <c r="Q7287" s="3">
        <f t="shared" si="3323"/>
        <v>2000000</v>
      </c>
    </row>
    <row r="7288" spans="1:17" x14ac:dyDescent="0.3">
      <c r="A7288" s="23" t="str">
        <f t="shared" ref="A7288:A7290" si="3344">A7287</f>
        <v>04/03/2019</v>
      </c>
      <c r="B7288" s="8" t="str">
        <f t="shared" ref="B7288:B7290" si="3345">B7287</f>
        <v>04/03/2019</v>
      </c>
      <c r="C7288" s="8">
        <v>3</v>
      </c>
      <c r="D7288" s="8" t="str">
        <f t="shared" ref="D7288:D7290" si="3346">D7287</f>
        <v>DH11061</v>
      </c>
      <c r="E7288" s="8" t="str">
        <f t="shared" ref="E7288:E7290" si="3347">E7287</f>
        <v>luyen.dam</v>
      </c>
      <c r="F7288" s="8" t="str">
        <f>VLOOKUP(E7288,'DANH MỤC'!$F:$G,2,0)</f>
        <v>Nhóm 1</v>
      </c>
      <c r="G7288" s="8" t="str">
        <f t="shared" ref="G7288:G7290" si="3348">G7287</f>
        <v>KH2857</v>
      </c>
      <c r="H7288" t="str">
        <f>VLOOKUP(G7288,'DANH MỤC'!$I:$K,2,0)</f>
        <v>KH 2857</v>
      </c>
      <c r="I7288" t="str">
        <f>VLOOKUP(G7288,'DANH MỤC'!$I:$K,3,0)</f>
        <v>Bắc Ninh</v>
      </c>
      <c r="J7288" s="8" t="s">
        <v>5944</v>
      </c>
      <c r="K7288" t="str">
        <f>VLOOKUP(J7288,'DANH MỤC'!$A$1:$B$19,2,0)</f>
        <v>Hàng tặng 0001</v>
      </c>
      <c r="L7288" t="s">
        <v>24</v>
      </c>
      <c r="M7288">
        <v>2</v>
      </c>
      <c r="N7288" s="3">
        <f>IF(LEFT(K7288,1)="S",VLOOKUP(K7288,'DANH MỤC'!$B:$D,2,0),VLOOKUP(K7288,'DANH MỤC'!$B:$D,3,0))</f>
        <v>200000</v>
      </c>
      <c r="O7288">
        <v>100</v>
      </c>
      <c r="P7288" s="3">
        <f>N7288*O7288%*CSDL[[#This Row],[SỐ LƯỢNG]]</f>
        <v>400000</v>
      </c>
      <c r="Q7288" s="3">
        <f t="shared" si="3323"/>
        <v>0</v>
      </c>
    </row>
    <row r="7289" spans="1:17" x14ac:dyDescent="0.3">
      <c r="A7289" s="23" t="str">
        <f t="shared" si="3344"/>
        <v>04/03/2019</v>
      </c>
      <c r="B7289" s="8" t="str">
        <f t="shared" si="3345"/>
        <v>04/03/2019</v>
      </c>
      <c r="C7289" s="8">
        <v>3</v>
      </c>
      <c r="D7289" s="8" t="str">
        <f t="shared" si="3346"/>
        <v>DH11061</v>
      </c>
      <c r="E7289" s="8" t="str">
        <f t="shared" si="3347"/>
        <v>luyen.dam</v>
      </c>
      <c r="F7289" s="8" t="str">
        <f>VLOOKUP(E7289,'DANH MỤC'!$F:$G,2,0)</f>
        <v>Nhóm 1</v>
      </c>
      <c r="G7289" s="8" t="str">
        <f t="shared" si="3348"/>
        <v>KH2857</v>
      </c>
      <c r="H7289" t="str">
        <f>VLOOKUP(G7289,'DANH MỤC'!$I:$K,2,0)</f>
        <v>KH 2857</v>
      </c>
      <c r="I7289" t="str">
        <f>VLOOKUP(G7289,'DANH MỤC'!$I:$K,3,0)</f>
        <v>Bắc Ninh</v>
      </c>
      <c r="J7289" s="8" t="s">
        <v>5940</v>
      </c>
      <c r="K7289" t="str">
        <f>VLOOKUP(J7289,'DANH MỤC'!$A$1:$B$19,2,0)</f>
        <v>Sản phẩm 0002</v>
      </c>
      <c r="L7289" t="s">
        <v>15</v>
      </c>
      <c r="M7289">
        <v>1</v>
      </c>
      <c r="N7289" s="3">
        <f>IF(LEFT(K7289,1)="S",VLOOKUP(K7289,'DANH MỤC'!$B:$D,2,0),VLOOKUP(K7289,'DANH MỤC'!$B:$D,3,0))</f>
        <v>2000000</v>
      </c>
      <c r="O7289">
        <v>5</v>
      </c>
      <c r="P7289" s="3">
        <f>N7289*O7289%*CSDL[[#This Row],[SỐ LƯỢNG]]</f>
        <v>100000</v>
      </c>
      <c r="Q7289" s="3">
        <f t="shared" si="3323"/>
        <v>1900000</v>
      </c>
    </row>
    <row r="7290" spans="1:17" x14ac:dyDescent="0.3">
      <c r="A7290" s="23" t="str">
        <f t="shared" si="3344"/>
        <v>04/03/2019</v>
      </c>
      <c r="B7290" s="8" t="str">
        <f t="shared" si="3345"/>
        <v>04/03/2019</v>
      </c>
      <c r="C7290" s="8">
        <v>3</v>
      </c>
      <c r="D7290" s="8" t="str">
        <f t="shared" si="3346"/>
        <v>DH11061</v>
      </c>
      <c r="E7290" s="8" t="str">
        <f t="shared" si="3347"/>
        <v>luyen.dam</v>
      </c>
      <c r="F7290" s="8" t="str">
        <f>VLOOKUP(E7290,'DANH MỤC'!$F:$G,2,0)</f>
        <v>Nhóm 1</v>
      </c>
      <c r="G7290" s="8" t="str">
        <f t="shared" si="3348"/>
        <v>KH2857</v>
      </c>
      <c r="H7290" t="str">
        <f>VLOOKUP(G7290,'DANH MỤC'!$I:$K,2,0)</f>
        <v>KH 2857</v>
      </c>
      <c r="I7290" t="str">
        <f>VLOOKUP(G7290,'DANH MỤC'!$I:$K,3,0)</f>
        <v>Bắc Ninh</v>
      </c>
      <c r="J7290" s="8" t="s">
        <v>5940</v>
      </c>
      <c r="K7290" t="str">
        <f>VLOOKUP(J7290,'DANH MỤC'!$A$1:$B$19,2,0)</f>
        <v>Sản phẩm 0002</v>
      </c>
      <c r="L7290" t="s">
        <v>15</v>
      </c>
      <c r="M7290">
        <v>1</v>
      </c>
      <c r="N7290" s="3">
        <f>IF(LEFT(K7290,1)="S",VLOOKUP(K7290,'DANH MỤC'!$B:$D,2,0),VLOOKUP(K7290,'DANH MỤC'!$B:$D,3,0))</f>
        <v>2000000</v>
      </c>
      <c r="O7290">
        <v>10</v>
      </c>
      <c r="P7290" s="3">
        <f>N7290*O7290%*CSDL[[#This Row],[SỐ LƯỢNG]]</f>
        <v>200000</v>
      </c>
      <c r="Q7290" s="3">
        <f t="shared" si="3323"/>
        <v>1800000</v>
      </c>
    </row>
    <row r="7291" spans="1:17" x14ac:dyDescent="0.3">
      <c r="A7291" s="23" t="s">
        <v>3948</v>
      </c>
      <c r="B7291" s="8" t="s">
        <v>3948</v>
      </c>
      <c r="C7291" s="8">
        <v>3</v>
      </c>
      <c r="D7291" s="8" t="s">
        <v>4056</v>
      </c>
      <c r="E7291" s="8" t="s">
        <v>13823</v>
      </c>
      <c r="F7291" s="8" t="str">
        <f>VLOOKUP(E7291,'DANH MỤC'!$F:$G,2,0)</f>
        <v>Nhóm 1</v>
      </c>
      <c r="G7291" s="8" t="s">
        <v>8827</v>
      </c>
      <c r="H7291" t="str">
        <f>VLOOKUP(G7291,'DANH MỤC'!$I:$K,2,0)</f>
        <v>KH 2858</v>
      </c>
      <c r="I7291" t="str">
        <f>VLOOKUP(G7291,'DANH MỤC'!$I:$K,3,0)</f>
        <v>Thừa Thiên Huế</v>
      </c>
      <c r="J7291" s="8" t="s">
        <v>14</v>
      </c>
      <c r="K7291" t="str">
        <f>VLOOKUP(J7291,'DANH MỤC'!$A$1:$B$19,2,0)</f>
        <v>Sản phẩm 0004</v>
      </c>
      <c r="L7291" t="s">
        <v>15</v>
      </c>
      <c r="M7291">
        <v>1</v>
      </c>
      <c r="N7291" s="3">
        <f>IF(LEFT(K7291,1)="S",VLOOKUP(K7291,'DANH MỤC'!$B:$D,2,0),VLOOKUP(K7291,'DANH MỤC'!$B:$D,3,0))</f>
        <v>3500000</v>
      </c>
      <c r="O7291">
        <v>5</v>
      </c>
      <c r="P7291" s="3">
        <f>N7291*O7291%*CSDL[[#This Row],[SỐ LƯỢNG]]</f>
        <v>175000</v>
      </c>
      <c r="Q7291" s="3">
        <f t="shared" si="3323"/>
        <v>3325000</v>
      </c>
    </row>
    <row r="7292" spans="1:17" x14ac:dyDescent="0.3">
      <c r="A7292" s="23" t="s">
        <v>3948</v>
      </c>
      <c r="B7292" s="8" t="s">
        <v>3948</v>
      </c>
      <c r="C7292" s="8">
        <v>3</v>
      </c>
      <c r="D7292" s="8" t="s">
        <v>4057</v>
      </c>
      <c r="E7292" s="8" t="s">
        <v>13815</v>
      </c>
      <c r="F7292" s="8" t="str">
        <f>VLOOKUP(E7292,'DANH MỤC'!$F:$G,2,0)</f>
        <v>Nhóm 1</v>
      </c>
      <c r="G7292" s="8" t="s">
        <v>8828</v>
      </c>
      <c r="H7292" t="str">
        <f>VLOOKUP(G7292,'DANH MỤC'!$I:$K,2,0)</f>
        <v>KH 2859</v>
      </c>
      <c r="I7292" t="str">
        <f>VLOOKUP(G7292,'DANH MỤC'!$I:$K,3,0)</f>
        <v>Bình Thuận</v>
      </c>
      <c r="J7292" s="8" t="s">
        <v>5939</v>
      </c>
      <c r="K7292" t="str">
        <f>VLOOKUP(J7292,'DANH MỤC'!$A$1:$B$19,2,0)</f>
        <v>Sản phẩm 0001</v>
      </c>
      <c r="L7292" t="s">
        <v>15</v>
      </c>
      <c r="M7292">
        <v>12</v>
      </c>
      <c r="N7292" s="3">
        <f>IF(LEFT(K7292,1)="S",VLOOKUP(K7292,'DANH MỤC'!$B:$D,2,0),VLOOKUP(K7292,'DANH MỤC'!$B:$D,3,0))</f>
        <v>3000000</v>
      </c>
      <c r="O7292">
        <v>20</v>
      </c>
      <c r="P7292" s="3">
        <f>N7292*O7292%*CSDL[[#This Row],[SỐ LƯỢNG]]</f>
        <v>7200000</v>
      </c>
      <c r="Q7292" s="3">
        <f t="shared" si="3323"/>
        <v>28800000</v>
      </c>
    </row>
    <row r="7293" spans="1:17" x14ac:dyDescent="0.3">
      <c r="A7293" s="23" t="str">
        <f>A7292</f>
        <v>04/03/2019</v>
      </c>
      <c r="B7293" s="8" t="str">
        <f>B7292</f>
        <v>04/03/2019</v>
      </c>
      <c r="C7293" s="8">
        <v>3</v>
      </c>
      <c r="D7293" s="8" t="str">
        <f>D7292</f>
        <v>DH11058</v>
      </c>
      <c r="E7293" s="8" t="str">
        <f>E7292</f>
        <v>nhi.vu</v>
      </c>
      <c r="F7293" s="8" t="str">
        <f>VLOOKUP(E7293,'DANH MỤC'!$F:$G,2,0)</f>
        <v>Nhóm 1</v>
      </c>
      <c r="G7293" s="8" t="str">
        <f>G7292</f>
        <v>KH2859</v>
      </c>
      <c r="H7293" t="str">
        <f>VLOOKUP(G7293,'DANH MỤC'!$I:$K,2,0)</f>
        <v>KH 2859</v>
      </c>
      <c r="I7293" t="str">
        <f>VLOOKUP(G7293,'DANH MỤC'!$I:$K,3,0)</f>
        <v>Bình Thuận</v>
      </c>
      <c r="J7293" s="8" t="s">
        <v>5940</v>
      </c>
      <c r="K7293" t="str">
        <f>VLOOKUP(J7293,'DANH MỤC'!$A$1:$B$19,2,0)</f>
        <v>Sản phẩm 0002</v>
      </c>
      <c r="L7293" t="s">
        <v>15</v>
      </c>
      <c r="M7293">
        <v>2</v>
      </c>
      <c r="N7293" s="3">
        <f>IF(LEFT(K7293,1)="S",VLOOKUP(K7293,'DANH MỤC'!$B:$D,2,0),VLOOKUP(K7293,'DANH MỤC'!$B:$D,3,0))</f>
        <v>2000000</v>
      </c>
      <c r="O7293">
        <v>100</v>
      </c>
      <c r="P7293" s="3">
        <f>N7293*O7293%*CSDL[[#This Row],[SỐ LƯỢNG]]</f>
        <v>4000000</v>
      </c>
      <c r="Q7293" s="3">
        <f t="shared" si="3323"/>
        <v>0</v>
      </c>
    </row>
    <row r="7294" spans="1:17" x14ac:dyDescent="0.3">
      <c r="A7294" s="23" t="s">
        <v>3948</v>
      </c>
      <c r="B7294" s="8" t="s">
        <v>3948</v>
      </c>
      <c r="C7294" s="8">
        <v>3</v>
      </c>
      <c r="D7294" s="8" t="s">
        <v>4058</v>
      </c>
      <c r="E7294" s="8" t="s">
        <v>13839</v>
      </c>
      <c r="F7294" s="8" t="str">
        <f>VLOOKUP(E7294,'DANH MỤC'!$F:$G,2,0)</f>
        <v>Nhóm 2</v>
      </c>
      <c r="G7294" s="8" t="s">
        <v>8829</v>
      </c>
      <c r="H7294" t="str">
        <f>VLOOKUP(G7294,'DANH MỤC'!$I:$K,2,0)</f>
        <v>KH 2860</v>
      </c>
      <c r="I7294" t="str">
        <f>VLOOKUP(G7294,'DANH MỤC'!$I:$K,3,0)</f>
        <v>Kon Tum</v>
      </c>
      <c r="J7294" s="8" t="s">
        <v>5939</v>
      </c>
      <c r="K7294" t="str">
        <f>VLOOKUP(J7294,'DANH MỤC'!$A$1:$B$19,2,0)</f>
        <v>Sản phẩm 0001</v>
      </c>
      <c r="L7294" t="s">
        <v>15</v>
      </c>
      <c r="M7294">
        <v>1</v>
      </c>
      <c r="N7294" s="3">
        <f>IF(LEFT(K7294,1)="S",VLOOKUP(K7294,'DANH MỤC'!$B:$D,2,0),VLOOKUP(K7294,'DANH MỤC'!$B:$D,3,0))</f>
        <v>3000000</v>
      </c>
      <c r="O7294">
        <v>0</v>
      </c>
      <c r="P7294" s="3">
        <f>N7294*O7294%*CSDL[[#This Row],[SỐ LƯỢNG]]</f>
        <v>0</v>
      </c>
      <c r="Q7294" s="3">
        <f t="shared" si="3323"/>
        <v>3000000</v>
      </c>
    </row>
    <row r="7295" spans="1:17" x14ac:dyDescent="0.3">
      <c r="A7295" s="23" t="str">
        <f>A7294</f>
        <v>04/03/2019</v>
      </c>
      <c r="B7295" s="8" t="str">
        <f>B7294</f>
        <v>04/03/2019</v>
      </c>
      <c r="C7295" s="8">
        <v>3</v>
      </c>
      <c r="D7295" s="8" t="str">
        <f>D7294</f>
        <v>DH11055</v>
      </c>
      <c r="E7295" s="8" t="str">
        <f>E7294</f>
        <v>hang.dinh</v>
      </c>
      <c r="F7295" s="8" t="str">
        <f>VLOOKUP(E7295,'DANH MỤC'!$F:$G,2,0)</f>
        <v>Nhóm 2</v>
      </c>
      <c r="G7295" s="8" t="str">
        <f>G7294</f>
        <v>KH2860</v>
      </c>
      <c r="H7295" t="str">
        <f>VLOOKUP(G7295,'DANH MỤC'!$I:$K,2,0)</f>
        <v>KH 2860</v>
      </c>
      <c r="I7295" t="str">
        <f>VLOOKUP(G7295,'DANH MỤC'!$I:$K,3,0)</f>
        <v>Kon Tum</v>
      </c>
      <c r="J7295" s="8" t="s">
        <v>5944</v>
      </c>
      <c r="K7295" t="str">
        <f>VLOOKUP(J7295,'DANH MỤC'!$A$1:$B$19,2,0)</f>
        <v>Hàng tặng 0001</v>
      </c>
      <c r="L7295" t="s">
        <v>24</v>
      </c>
      <c r="M7295">
        <v>2</v>
      </c>
      <c r="N7295" s="3">
        <f>IF(LEFT(K7295,1)="S",VLOOKUP(K7295,'DANH MỤC'!$B:$D,2,0),VLOOKUP(K7295,'DANH MỤC'!$B:$D,3,0))</f>
        <v>200000</v>
      </c>
      <c r="O7295">
        <v>100</v>
      </c>
      <c r="P7295" s="3">
        <f>N7295*O7295%*CSDL[[#This Row],[SỐ LƯỢNG]]</f>
        <v>400000</v>
      </c>
      <c r="Q7295" s="3">
        <f t="shared" si="3323"/>
        <v>0</v>
      </c>
    </row>
    <row r="7296" spans="1:17" x14ac:dyDescent="0.3">
      <c r="A7296" s="23" t="s">
        <v>3948</v>
      </c>
      <c r="B7296" s="8" t="s">
        <v>3948</v>
      </c>
      <c r="C7296" s="8">
        <v>3</v>
      </c>
      <c r="D7296" s="8" t="s">
        <v>4059</v>
      </c>
      <c r="E7296" s="8" t="s">
        <v>13833</v>
      </c>
      <c r="F7296" s="8" t="str">
        <f>VLOOKUP(E7296,'DANH MỤC'!$F:$G,2,0)</f>
        <v>Nhóm 2</v>
      </c>
      <c r="G7296" s="8" t="s">
        <v>8830</v>
      </c>
      <c r="H7296" t="str">
        <f>VLOOKUP(G7296,'DANH MỤC'!$I:$K,2,0)</f>
        <v>KH 2861</v>
      </c>
      <c r="I7296" t="str">
        <f>VLOOKUP(G7296,'DANH MỤC'!$I:$K,3,0)</f>
        <v>Bình Thuận</v>
      </c>
      <c r="J7296" s="8" t="s">
        <v>14</v>
      </c>
      <c r="K7296" t="str">
        <f>VLOOKUP(J7296,'DANH MỤC'!$A$1:$B$19,2,0)</f>
        <v>Sản phẩm 0004</v>
      </c>
      <c r="L7296" t="s">
        <v>15</v>
      </c>
      <c r="M7296">
        <v>1</v>
      </c>
      <c r="N7296" s="3">
        <f>IF(LEFT(K7296,1)="S",VLOOKUP(K7296,'DANH MỤC'!$B:$D,2,0),VLOOKUP(K7296,'DANH MỤC'!$B:$D,3,0))</f>
        <v>3500000</v>
      </c>
      <c r="O7296">
        <v>10</v>
      </c>
      <c r="P7296" s="3">
        <f>N7296*O7296%*CSDL[[#This Row],[SỐ LƯỢNG]]</f>
        <v>350000</v>
      </c>
      <c r="Q7296" s="3">
        <f t="shared" si="3323"/>
        <v>3150000</v>
      </c>
    </row>
    <row r="7297" spans="1:17" x14ac:dyDescent="0.3">
      <c r="A7297" s="23" t="str">
        <f>A7296</f>
        <v>04/03/2019</v>
      </c>
      <c r="B7297" s="8" t="str">
        <f>B7296</f>
        <v>04/03/2019</v>
      </c>
      <c r="C7297" s="8">
        <v>3</v>
      </c>
      <c r="D7297" s="8" t="str">
        <f>D7296</f>
        <v>DH11054</v>
      </c>
      <c r="E7297" s="8" t="str">
        <f>E7296</f>
        <v>anh.nguyen</v>
      </c>
      <c r="F7297" s="8" t="str">
        <f>VLOOKUP(E7297,'DANH MỤC'!$F:$G,2,0)</f>
        <v>Nhóm 2</v>
      </c>
      <c r="G7297" s="8" t="str">
        <f>G7296</f>
        <v>KH2861</v>
      </c>
      <c r="H7297" t="str">
        <f>VLOOKUP(G7297,'DANH MỤC'!$I:$K,2,0)</f>
        <v>KH 2861</v>
      </c>
      <c r="I7297" t="str">
        <f>VLOOKUP(G7297,'DANH MỤC'!$I:$K,3,0)</f>
        <v>Bình Thuận</v>
      </c>
      <c r="J7297" s="8" t="s">
        <v>19</v>
      </c>
      <c r="K7297" t="str">
        <f>VLOOKUP(J7297,'DANH MỤC'!$A$1:$B$19,2,0)</f>
        <v>Sản phẩm 0003</v>
      </c>
      <c r="L7297" t="s">
        <v>15</v>
      </c>
      <c r="M7297">
        <v>1</v>
      </c>
      <c r="N7297" s="3">
        <f>IF(LEFT(K7297,1)="S",VLOOKUP(K7297,'DANH MỤC'!$B:$D,2,0),VLOOKUP(K7297,'DANH MỤC'!$B:$D,3,0))</f>
        <v>2500000</v>
      </c>
      <c r="O7297">
        <v>10</v>
      </c>
      <c r="P7297" s="3">
        <f>N7297*O7297%*CSDL[[#This Row],[SỐ LƯỢNG]]</f>
        <v>250000</v>
      </c>
      <c r="Q7297" s="3">
        <f t="shared" si="3323"/>
        <v>2250000</v>
      </c>
    </row>
    <row r="7298" spans="1:17" x14ac:dyDescent="0.3">
      <c r="A7298" s="23" t="s">
        <v>3948</v>
      </c>
      <c r="B7298" s="8" t="s">
        <v>3948</v>
      </c>
      <c r="C7298" s="8">
        <v>3</v>
      </c>
      <c r="D7298" s="8" t="s">
        <v>4060</v>
      </c>
      <c r="E7298" s="8" t="s">
        <v>13839</v>
      </c>
      <c r="F7298" s="8" t="str">
        <f>VLOOKUP(E7298,'DANH MỤC'!$F:$G,2,0)</f>
        <v>Nhóm 2</v>
      </c>
      <c r="G7298" s="8" t="s">
        <v>8831</v>
      </c>
      <c r="H7298" t="str">
        <f>VLOOKUP(G7298,'DANH MỤC'!$I:$K,2,0)</f>
        <v>KH 2862</v>
      </c>
      <c r="I7298" t="str">
        <f>VLOOKUP(G7298,'DANH MỤC'!$I:$K,3,0)</f>
        <v>Cần Thơ</v>
      </c>
      <c r="J7298" s="8" t="s">
        <v>5939</v>
      </c>
      <c r="K7298" t="str">
        <f>VLOOKUP(J7298,'DANH MỤC'!$A$1:$B$19,2,0)</f>
        <v>Sản phẩm 0001</v>
      </c>
      <c r="L7298" t="s">
        <v>15</v>
      </c>
      <c r="M7298">
        <v>1</v>
      </c>
      <c r="N7298" s="3">
        <f>IF(LEFT(K7298,1)="S",VLOOKUP(K7298,'DANH MỤC'!$B:$D,2,0),VLOOKUP(K7298,'DANH MỤC'!$B:$D,3,0))</f>
        <v>3000000</v>
      </c>
      <c r="O7298">
        <v>0</v>
      </c>
      <c r="P7298" s="3">
        <f>N7298*O7298%*CSDL[[#This Row],[SỐ LƯỢNG]]</f>
        <v>0</v>
      </c>
      <c r="Q7298" s="3">
        <f t="shared" si="3323"/>
        <v>3000000</v>
      </c>
    </row>
    <row r="7299" spans="1:17" x14ac:dyDescent="0.3">
      <c r="A7299" s="23" t="str">
        <f>A7298</f>
        <v>04/03/2019</v>
      </c>
      <c r="B7299" s="8" t="str">
        <f>B7298</f>
        <v>04/03/2019</v>
      </c>
      <c r="C7299" s="8">
        <v>3</v>
      </c>
      <c r="D7299" s="8" t="str">
        <f>D7298</f>
        <v>DH11053</v>
      </c>
      <c r="E7299" s="8" t="str">
        <f>E7298</f>
        <v>hang.dinh</v>
      </c>
      <c r="F7299" s="8" t="str">
        <f>VLOOKUP(E7299,'DANH MỤC'!$F:$G,2,0)</f>
        <v>Nhóm 2</v>
      </c>
      <c r="G7299" s="8" t="str">
        <f>G7298</f>
        <v>KH2862</v>
      </c>
      <c r="H7299" t="str">
        <f>VLOOKUP(G7299,'DANH MỤC'!$I:$K,2,0)</f>
        <v>KH 2862</v>
      </c>
      <c r="I7299" t="str">
        <f>VLOOKUP(G7299,'DANH MỤC'!$I:$K,3,0)</f>
        <v>Cần Thơ</v>
      </c>
      <c r="J7299" s="8" t="s">
        <v>5944</v>
      </c>
      <c r="K7299" t="str">
        <f>VLOOKUP(J7299,'DANH MỤC'!$A$1:$B$19,2,0)</f>
        <v>Hàng tặng 0001</v>
      </c>
      <c r="L7299" t="s">
        <v>24</v>
      </c>
      <c r="M7299">
        <v>2</v>
      </c>
      <c r="N7299" s="3">
        <f>IF(LEFT(K7299,1)="S",VLOOKUP(K7299,'DANH MỤC'!$B:$D,2,0),VLOOKUP(K7299,'DANH MỤC'!$B:$D,3,0))</f>
        <v>200000</v>
      </c>
      <c r="O7299">
        <v>100</v>
      </c>
      <c r="P7299" s="3">
        <f>N7299*O7299%*CSDL[[#This Row],[SỐ LƯỢNG]]</f>
        <v>400000</v>
      </c>
      <c r="Q7299" s="3">
        <f t="shared" ref="Q7299:Q7362" si="3349">N7299*M7299-P7299</f>
        <v>0</v>
      </c>
    </row>
    <row r="7300" spans="1:17" x14ac:dyDescent="0.3">
      <c r="A7300" s="23" t="s">
        <v>3948</v>
      </c>
      <c r="B7300" s="8" t="s">
        <v>3948</v>
      </c>
      <c r="C7300" s="8">
        <v>3</v>
      </c>
      <c r="D7300" s="8" t="s">
        <v>4061</v>
      </c>
      <c r="E7300" s="8" t="s">
        <v>13833</v>
      </c>
      <c r="F7300" s="8" t="str">
        <f>VLOOKUP(E7300,'DANH MỤC'!$F:$G,2,0)</f>
        <v>Nhóm 2</v>
      </c>
      <c r="G7300" s="8" t="s">
        <v>7583</v>
      </c>
      <c r="H7300" t="str">
        <f>VLOOKUP(G7300,'DANH MỤC'!$I:$K,2,0)</f>
        <v>KH 1572</v>
      </c>
      <c r="I7300" t="str">
        <f>VLOOKUP(G7300,'DANH MỤC'!$I:$K,3,0)</f>
        <v>Bắc Ninh</v>
      </c>
      <c r="J7300" s="8" t="s">
        <v>19</v>
      </c>
      <c r="K7300" t="str">
        <f>VLOOKUP(J7300,'DANH MỤC'!$A$1:$B$19,2,0)</f>
        <v>Sản phẩm 0003</v>
      </c>
      <c r="L7300" t="s">
        <v>15</v>
      </c>
      <c r="M7300">
        <v>1</v>
      </c>
      <c r="N7300" s="3">
        <f>IF(LEFT(K7300,1)="S",VLOOKUP(K7300,'DANH MỤC'!$B:$D,2,0),VLOOKUP(K7300,'DANH MỤC'!$B:$D,3,0))</f>
        <v>2500000</v>
      </c>
      <c r="O7300">
        <v>10</v>
      </c>
      <c r="P7300" s="3">
        <f>N7300*O7300%*CSDL[[#This Row],[SỐ LƯỢNG]]</f>
        <v>250000</v>
      </c>
      <c r="Q7300" s="3">
        <f t="shared" si="3349"/>
        <v>2250000</v>
      </c>
    </row>
    <row r="7301" spans="1:17" x14ac:dyDescent="0.3">
      <c r="A7301" s="23" t="s">
        <v>3948</v>
      </c>
      <c r="B7301" s="8" t="s">
        <v>3948</v>
      </c>
      <c r="C7301" s="8">
        <v>3</v>
      </c>
      <c r="D7301" s="8" t="s">
        <v>4062</v>
      </c>
      <c r="E7301" s="8" t="s">
        <v>13814</v>
      </c>
      <c r="F7301" s="8" t="str">
        <f>VLOOKUP(E7301,'DANH MỤC'!$F:$G,2,0)</f>
        <v>Nhóm 1</v>
      </c>
      <c r="G7301" s="8" t="s">
        <v>3415</v>
      </c>
      <c r="H7301" t="str">
        <f>VLOOKUP(G7301,'DANH MỤC'!$I:$K,2,0)</f>
        <v>KH 1678</v>
      </c>
      <c r="I7301" t="str">
        <f>VLOOKUP(G7301,'DANH MỤC'!$I:$K,3,0)</f>
        <v>Thái Bình</v>
      </c>
      <c r="J7301" s="8" t="s">
        <v>5939</v>
      </c>
      <c r="K7301" t="str">
        <f>VLOOKUP(J7301,'DANH MỤC'!$A$1:$B$19,2,0)</f>
        <v>Sản phẩm 0001</v>
      </c>
      <c r="L7301" t="s">
        <v>15</v>
      </c>
      <c r="M7301">
        <v>1</v>
      </c>
      <c r="N7301" s="3">
        <f>IF(LEFT(K7301,1)="S",VLOOKUP(K7301,'DANH MỤC'!$B:$D,2,0),VLOOKUP(K7301,'DANH MỤC'!$B:$D,3,0))</f>
        <v>3000000</v>
      </c>
      <c r="O7301">
        <v>0</v>
      </c>
      <c r="P7301" s="3">
        <f>N7301*O7301%*CSDL[[#This Row],[SỐ LƯỢNG]]</f>
        <v>0</v>
      </c>
      <c r="Q7301" s="3">
        <f t="shared" si="3349"/>
        <v>3000000</v>
      </c>
    </row>
    <row r="7302" spans="1:17" x14ac:dyDescent="0.3">
      <c r="A7302" s="23" t="str">
        <f t="shared" ref="A7302:A7303" si="3350">A7301</f>
        <v>04/03/2019</v>
      </c>
      <c r="B7302" s="8" t="str">
        <f t="shared" ref="B7302:B7303" si="3351">B7301</f>
        <v>04/03/2019</v>
      </c>
      <c r="C7302" s="8">
        <v>3</v>
      </c>
      <c r="D7302" s="8" t="str">
        <f t="shared" ref="D7302:D7303" si="3352">D7301</f>
        <v>DH11051</v>
      </c>
      <c r="E7302" s="8" t="str">
        <f t="shared" ref="E7302:E7303" si="3353">E7301</f>
        <v>hai.vi</v>
      </c>
      <c r="F7302" s="8" t="str">
        <f>VLOOKUP(E7302,'DANH MỤC'!$F:$G,2,0)</f>
        <v>Nhóm 1</v>
      </c>
      <c r="G7302" s="8" t="str">
        <f t="shared" ref="G7302:G7303" si="3354">G7301</f>
        <v>KH1678</v>
      </c>
      <c r="H7302" t="str">
        <f>VLOOKUP(G7302,'DANH MỤC'!$I:$K,2,0)</f>
        <v>KH 1678</v>
      </c>
      <c r="I7302" t="str">
        <f>VLOOKUP(G7302,'DANH MỤC'!$I:$K,3,0)</f>
        <v>Thái Bình</v>
      </c>
      <c r="J7302" s="8" t="s">
        <v>5939</v>
      </c>
      <c r="K7302" t="str">
        <f>VLOOKUP(J7302,'DANH MỤC'!$A$1:$B$19,2,0)</f>
        <v>Sản phẩm 0001</v>
      </c>
      <c r="L7302" t="s">
        <v>15</v>
      </c>
      <c r="M7302">
        <v>1</v>
      </c>
      <c r="N7302" s="3">
        <f>IF(LEFT(K7302,1)="S",VLOOKUP(K7302,'DANH MỤC'!$B:$D,2,0),VLOOKUP(K7302,'DANH MỤC'!$B:$D,3,0))</f>
        <v>3000000</v>
      </c>
      <c r="O7302">
        <v>5</v>
      </c>
      <c r="P7302" s="3">
        <f>N7302*O7302%*CSDL[[#This Row],[SỐ LƯỢNG]]</f>
        <v>150000</v>
      </c>
      <c r="Q7302" s="3">
        <f t="shared" si="3349"/>
        <v>2850000</v>
      </c>
    </row>
    <row r="7303" spans="1:17" x14ac:dyDescent="0.3">
      <c r="A7303" s="23" t="str">
        <f t="shared" si="3350"/>
        <v>04/03/2019</v>
      </c>
      <c r="B7303" s="8" t="str">
        <f t="shared" si="3351"/>
        <v>04/03/2019</v>
      </c>
      <c r="C7303" s="8">
        <v>3</v>
      </c>
      <c r="D7303" s="8" t="str">
        <f t="shared" si="3352"/>
        <v>DH11051</v>
      </c>
      <c r="E7303" s="8" t="str">
        <f t="shared" si="3353"/>
        <v>hai.vi</v>
      </c>
      <c r="F7303" s="8" t="str">
        <f>VLOOKUP(E7303,'DANH MỤC'!$F:$G,2,0)</f>
        <v>Nhóm 1</v>
      </c>
      <c r="G7303" s="8" t="str">
        <f t="shared" si="3354"/>
        <v>KH1678</v>
      </c>
      <c r="H7303" t="str">
        <f>VLOOKUP(G7303,'DANH MỤC'!$I:$K,2,0)</f>
        <v>KH 1678</v>
      </c>
      <c r="I7303" t="str">
        <f>VLOOKUP(G7303,'DANH MỤC'!$I:$K,3,0)</f>
        <v>Thái Bình</v>
      </c>
      <c r="J7303" s="8" t="s">
        <v>5944</v>
      </c>
      <c r="K7303" t="str">
        <f>VLOOKUP(J7303,'DANH MỤC'!$A$1:$B$19,2,0)</f>
        <v>Hàng tặng 0001</v>
      </c>
      <c r="L7303" t="s">
        <v>24</v>
      </c>
      <c r="M7303">
        <v>2</v>
      </c>
      <c r="N7303" s="3">
        <f>IF(LEFT(K7303,1)="S",VLOOKUP(K7303,'DANH MỤC'!$B:$D,2,0),VLOOKUP(K7303,'DANH MỤC'!$B:$D,3,0))</f>
        <v>200000</v>
      </c>
      <c r="O7303">
        <v>100</v>
      </c>
      <c r="P7303" s="3">
        <f>N7303*O7303%*CSDL[[#This Row],[SỐ LƯỢNG]]</f>
        <v>400000</v>
      </c>
      <c r="Q7303" s="3">
        <f t="shared" si="3349"/>
        <v>0</v>
      </c>
    </row>
    <row r="7304" spans="1:17" x14ac:dyDescent="0.3">
      <c r="A7304" s="23" t="s">
        <v>3948</v>
      </c>
      <c r="B7304" s="8" t="s">
        <v>3948</v>
      </c>
      <c r="C7304" s="8">
        <v>3</v>
      </c>
      <c r="D7304" s="8" t="s">
        <v>4063</v>
      </c>
      <c r="E7304" s="8" t="s">
        <v>13821</v>
      </c>
      <c r="F7304" s="8" t="str">
        <f>VLOOKUP(E7304,'DANH MỤC'!$F:$G,2,0)</f>
        <v>Nhóm 1</v>
      </c>
      <c r="G7304" s="8" t="s">
        <v>8832</v>
      </c>
      <c r="H7304" t="str">
        <f>VLOOKUP(G7304,'DANH MỤC'!$I:$K,2,0)</f>
        <v>KH 2863</v>
      </c>
      <c r="I7304" t="str">
        <f>VLOOKUP(G7304,'DANH MỤC'!$I:$K,3,0)</f>
        <v>Quảng Trị</v>
      </c>
      <c r="J7304" s="8" t="s">
        <v>5939</v>
      </c>
      <c r="K7304" t="str">
        <f>VLOOKUP(J7304,'DANH MỤC'!$A$1:$B$19,2,0)</f>
        <v>Sản phẩm 0001</v>
      </c>
      <c r="L7304" t="s">
        <v>15</v>
      </c>
      <c r="M7304">
        <v>1</v>
      </c>
      <c r="N7304" s="3">
        <f>IF(LEFT(K7304,1)="S",VLOOKUP(K7304,'DANH MỤC'!$B:$D,2,0),VLOOKUP(K7304,'DANH MỤC'!$B:$D,3,0))</f>
        <v>3000000</v>
      </c>
      <c r="O7304">
        <v>0</v>
      </c>
      <c r="P7304" s="3">
        <f>N7304*O7304%*CSDL[[#This Row],[SỐ LƯỢNG]]</f>
        <v>0</v>
      </c>
      <c r="Q7304" s="3">
        <f t="shared" si="3349"/>
        <v>3000000</v>
      </c>
    </row>
    <row r="7305" spans="1:17" x14ac:dyDescent="0.3">
      <c r="A7305" s="23" t="str">
        <f>A7304</f>
        <v>04/03/2019</v>
      </c>
      <c r="B7305" s="8" t="str">
        <f>B7304</f>
        <v>04/03/2019</v>
      </c>
      <c r="C7305" s="8">
        <v>3</v>
      </c>
      <c r="D7305" s="8" t="str">
        <f>D7304</f>
        <v>DH11050</v>
      </c>
      <c r="E7305" s="8" t="str">
        <f>E7304</f>
        <v>thu.le</v>
      </c>
      <c r="F7305" s="8" t="str">
        <f>VLOOKUP(E7305,'DANH MỤC'!$F:$G,2,0)</f>
        <v>Nhóm 1</v>
      </c>
      <c r="G7305" s="8" t="str">
        <f>G7304</f>
        <v>KH2863</v>
      </c>
      <c r="H7305" t="str">
        <f>VLOOKUP(G7305,'DANH MỤC'!$I:$K,2,0)</f>
        <v>KH 2863</v>
      </c>
      <c r="I7305" t="str">
        <f>VLOOKUP(G7305,'DANH MỤC'!$I:$K,3,0)</f>
        <v>Quảng Trị</v>
      </c>
      <c r="J7305" s="8" t="s">
        <v>5944</v>
      </c>
      <c r="K7305" t="str">
        <f>VLOOKUP(J7305,'DANH MỤC'!$A$1:$B$19,2,0)</f>
        <v>Hàng tặng 0001</v>
      </c>
      <c r="L7305" t="s">
        <v>24</v>
      </c>
      <c r="M7305">
        <v>2</v>
      </c>
      <c r="N7305" s="3">
        <f>IF(LEFT(K7305,1)="S",VLOOKUP(K7305,'DANH MỤC'!$B:$D,2,0),VLOOKUP(K7305,'DANH MỤC'!$B:$D,3,0))</f>
        <v>200000</v>
      </c>
      <c r="O7305">
        <v>100</v>
      </c>
      <c r="P7305" s="3">
        <f>N7305*O7305%*CSDL[[#This Row],[SỐ LƯỢNG]]</f>
        <v>400000</v>
      </c>
      <c r="Q7305" s="3">
        <f t="shared" si="3349"/>
        <v>0</v>
      </c>
    </row>
    <row r="7306" spans="1:17" x14ac:dyDescent="0.3">
      <c r="A7306" s="23" t="s">
        <v>3948</v>
      </c>
      <c r="B7306" s="8" t="s">
        <v>4064</v>
      </c>
      <c r="C7306" s="8">
        <v>3</v>
      </c>
      <c r="D7306" s="8" t="s">
        <v>4065</v>
      </c>
      <c r="E7306" s="8" t="s">
        <v>13822</v>
      </c>
      <c r="F7306" s="8" t="str">
        <f>VLOOKUP(E7306,'DANH MỤC'!$F:$G,2,0)</f>
        <v>Nhóm 1</v>
      </c>
      <c r="G7306" s="8" t="s">
        <v>7160</v>
      </c>
      <c r="H7306" t="str">
        <f>VLOOKUP(G7306,'DANH MỤC'!$I:$K,2,0)</f>
        <v>KH 1137</v>
      </c>
      <c r="I7306" t="str">
        <f>VLOOKUP(G7306,'DANH MỤC'!$I:$K,3,0)</f>
        <v>Hưng Yên</v>
      </c>
      <c r="J7306" s="8" t="s">
        <v>14</v>
      </c>
      <c r="K7306" t="str">
        <f>VLOOKUP(J7306,'DANH MỤC'!$A$1:$B$19,2,0)</f>
        <v>Sản phẩm 0004</v>
      </c>
      <c r="L7306" t="s">
        <v>15</v>
      </c>
      <c r="M7306">
        <v>1</v>
      </c>
      <c r="N7306" s="3">
        <f>IF(LEFT(K7306,1)="S",VLOOKUP(K7306,'DANH MỤC'!$B:$D,2,0),VLOOKUP(K7306,'DANH MỤC'!$B:$D,3,0))</f>
        <v>3500000</v>
      </c>
      <c r="O7306">
        <v>0</v>
      </c>
      <c r="P7306" s="3">
        <f>N7306*O7306%*CSDL[[#This Row],[SỐ LƯỢNG]]</f>
        <v>0</v>
      </c>
      <c r="Q7306" s="3">
        <f t="shared" si="3349"/>
        <v>3500000</v>
      </c>
    </row>
    <row r="7307" spans="1:17" x14ac:dyDescent="0.3">
      <c r="A7307" s="23" t="str">
        <f>A7306</f>
        <v>04/03/2019</v>
      </c>
      <c r="B7307" s="8" t="str">
        <f>B7306</f>
        <v>27/02/2019</v>
      </c>
      <c r="C7307" s="8">
        <v>3</v>
      </c>
      <c r="D7307" s="8" t="str">
        <f>D7306</f>
        <v>DH10897</v>
      </c>
      <c r="E7307" s="8" t="str">
        <f>E7306</f>
        <v>anh.hong</v>
      </c>
      <c r="F7307" s="8" t="str">
        <f>VLOOKUP(E7307,'DANH MỤC'!$F:$G,2,0)</f>
        <v>Nhóm 1</v>
      </c>
      <c r="G7307" s="8" t="str">
        <f>G7306</f>
        <v>KH1137</v>
      </c>
      <c r="H7307" t="str">
        <f>VLOOKUP(G7307,'DANH MỤC'!$I:$K,2,0)</f>
        <v>KH 1137</v>
      </c>
      <c r="I7307" t="str">
        <f>VLOOKUP(G7307,'DANH MỤC'!$I:$K,3,0)</f>
        <v>Hưng Yên</v>
      </c>
      <c r="J7307" s="8" t="s">
        <v>5944</v>
      </c>
      <c r="K7307" t="str">
        <f>VLOOKUP(J7307,'DANH MỤC'!$A$1:$B$19,2,0)</f>
        <v>Hàng tặng 0001</v>
      </c>
      <c r="L7307" t="s">
        <v>24</v>
      </c>
      <c r="M7307">
        <v>2</v>
      </c>
      <c r="N7307" s="3">
        <f>IF(LEFT(K7307,1)="S",VLOOKUP(K7307,'DANH MỤC'!$B:$D,2,0),VLOOKUP(K7307,'DANH MỤC'!$B:$D,3,0))</f>
        <v>200000</v>
      </c>
      <c r="O7307">
        <v>100</v>
      </c>
      <c r="P7307" s="3">
        <f>N7307*O7307%*CSDL[[#This Row],[SỐ LƯỢNG]]</f>
        <v>400000</v>
      </c>
      <c r="Q7307" s="3">
        <f t="shared" si="3349"/>
        <v>0</v>
      </c>
    </row>
    <row r="7308" spans="1:17" x14ac:dyDescent="0.3">
      <c r="A7308" s="23" t="s">
        <v>4066</v>
      </c>
      <c r="B7308" s="8" t="s">
        <v>4066</v>
      </c>
      <c r="C7308" s="8">
        <v>3</v>
      </c>
      <c r="D7308" s="8" t="s">
        <v>4067</v>
      </c>
      <c r="E7308" s="8" t="s">
        <v>13814</v>
      </c>
      <c r="F7308" s="8" t="str">
        <f>VLOOKUP(E7308,'DANH MỤC'!$F:$G,2,0)</f>
        <v>Nhóm 1</v>
      </c>
      <c r="G7308" s="8" t="s">
        <v>8833</v>
      </c>
      <c r="H7308" t="str">
        <f>VLOOKUP(G7308,'DANH MỤC'!$I:$K,2,0)</f>
        <v>KH 2864</v>
      </c>
      <c r="I7308" t="str">
        <f>VLOOKUP(G7308,'DANH MỤC'!$I:$K,3,0)</f>
        <v>Trà Vinh</v>
      </c>
      <c r="J7308" s="8" t="s">
        <v>5940</v>
      </c>
      <c r="K7308" t="str">
        <f>VLOOKUP(J7308,'DANH MỤC'!$A$1:$B$19,2,0)</f>
        <v>Sản phẩm 0002</v>
      </c>
      <c r="L7308" t="s">
        <v>15</v>
      </c>
      <c r="M7308">
        <v>2</v>
      </c>
      <c r="N7308" s="3">
        <f>IF(LEFT(K7308,1)="S",VLOOKUP(K7308,'DANH MỤC'!$B:$D,2,0),VLOOKUP(K7308,'DANH MỤC'!$B:$D,3,0))</f>
        <v>2000000</v>
      </c>
      <c r="O7308">
        <v>5</v>
      </c>
      <c r="P7308" s="3">
        <f>N7308*O7308%*CSDL[[#This Row],[SỐ LƯỢNG]]</f>
        <v>200000</v>
      </c>
      <c r="Q7308" s="3">
        <f t="shared" si="3349"/>
        <v>3800000</v>
      </c>
    </row>
    <row r="7309" spans="1:17" x14ac:dyDescent="0.3">
      <c r="A7309" s="23" t="str">
        <f>A7308</f>
        <v>03/03/2019</v>
      </c>
      <c r="B7309" s="8" t="str">
        <f>B7308</f>
        <v>03/03/2019</v>
      </c>
      <c r="C7309" s="8">
        <v>3</v>
      </c>
      <c r="D7309" s="8" t="str">
        <f>D7308</f>
        <v>DH11049</v>
      </c>
      <c r="E7309" s="8" t="str">
        <f>E7308</f>
        <v>hai.vi</v>
      </c>
      <c r="F7309" s="8" t="str">
        <f>VLOOKUP(E7309,'DANH MỤC'!$F:$G,2,0)</f>
        <v>Nhóm 1</v>
      </c>
      <c r="G7309" s="8" t="str">
        <f>G7308</f>
        <v>KH2864</v>
      </c>
      <c r="H7309" t="str">
        <f>VLOOKUP(G7309,'DANH MỤC'!$I:$K,2,0)</f>
        <v>KH 2864</v>
      </c>
      <c r="I7309" t="str">
        <f>VLOOKUP(G7309,'DANH MỤC'!$I:$K,3,0)</f>
        <v>Trà Vinh</v>
      </c>
      <c r="J7309" s="8" t="s">
        <v>5939</v>
      </c>
      <c r="K7309" t="str">
        <f>VLOOKUP(J7309,'DANH MỤC'!$A$1:$B$19,2,0)</f>
        <v>Sản phẩm 0001</v>
      </c>
      <c r="L7309" t="s">
        <v>15</v>
      </c>
      <c r="M7309">
        <v>1</v>
      </c>
      <c r="N7309" s="3">
        <f>IF(LEFT(K7309,1)="S",VLOOKUP(K7309,'DANH MỤC'!$B:$D,2,0),VLOOKUP(K7309,'DANH MỤC'!$B:$D,3,0))</f>
        <v>3000000</v>
      </c>
      <c r="O7309">
        <v>5</v>
      </c>
      <c r="P7309" s="3">
        <f>N7309*O7309%*CSDL[[#This Row],[SỐ LƯỢNG]]</f>
        <v>150000</v>
      </c>
      <c r="Q7309" s="3">
        <f t="shared" si="3349"/>
        <v>2850000</v>
      </c>
    </row>
    <row r="7310" spans="1:17" x14ac:dyDescent="0.3">
      <c r="A7310" s="23" t="s">
        <v>4066</v>
      </c>
      <c r="B7310" s="8" t="s">
        <v>4066</v>
      </c>
      <c r="C7310" s="8">
        <v>3</v>
      </c>
      <c r="D7310" s="8" t="s">
        <v>4068</v>
      </c>
      <c r="E7310" s="8" t="s">
        <v>13819</v>
      </c>
      <c r="F7310" s="8" t="str">
        <f>VLOOKUP(E7310,'DANH MỤC'!$F:$G,2,0)</f>
        <v>Nhóm 1</v>
      </c>
      <c r="G7310" s="8" t="s">
        <v>8316</v>
      </c>
      <c r="H7310" t="str">
        <f>VLOOKUP(G7310,'DANH MỤC'!$I:$K,2,0)</f>
        <v>KH 2330</v>
      </c>
      <c r="I7310" t="str">
        <f>VLOOKUP(G7310,'DANH MỤC'!$I:$K,3,0)</f>
        <v>Sóc Trăng</v>
      </c>
      <c r="J7310" s="8" t="s">
        <v>19</v>
      </c>
      <c r="K7310" t="str">
        <f>VLOOKUP(J7310,'DANH MỤC'!$A$1:$B$19,2,0)</f>
        <v>Sản phẩm 0003</v>
      </c>
      <c r="L7310" t="s">
        <v>15</v>
      </c>
      <c r="M7310">
        <v>1</v>
      </c>
      <c r="N7310" s="3">
        <f>IF(LEFT(K7310,1)="S",VLOOKUP(K7310,'DANH MỤC'!$B:$D,2,0),VLOOKUP(K7310,'DANH MỤC'!$B:$D,3,0))</f>
        <v>2500000</v>
      </c>
      <c r="O7310">
        <v>0</v>
      </c>
      <c r="P7310" s="3">
        <f>N7310*O7310%*CSDL[[#This Row],[SỐ LƯỢNG]]</f>
        <v>0</v>
      </c>
      <c r="Q7310" s="3">
        <f t="shared" si="3349"/>
        <v>2500000</v>
      </c>
    </row>
    <row r="7311" spans="1:17" x14ac:dyDescent="0.3">
      <c r="A7311" s="23" t="str">
        <f>A7310</f>
        <v>03/03/2019</v>
      </c>
      <c r="B7311" s="8" t="str">
        <f>B7310</f>
        <v>03/03/2019</v>
      </c>
      <c r="C7311" s="8">
        <v>3</v>
      </c>
      <c r="D7311" s="8" t="str">
        <f>D7310</f>
        <v>DH11048</v>
      </c>
      <c r="E7311" s="8" t="str">
        <f>E7310</f>
        <v>linh.truong</v>
      </c>
      <c r="F7311" s="8" t="str">
        <f>VLOOKUP(E7311,'DANH MỤC'!$F:$G,2,0)</f>
        <v>Nhóm 1</v>
      </c>
      <c r="G7311" s="8" t="str">
        <f>G7310</f>
        <v>KH2330</v>
      </c>
      <c r="H7311" t="str">
        <f>VLOOKUP(G7311,'DANH MỤC'!$I:$K,2,0)</f>
        <v>KH 2330</v>
      </c>
      <c r="I7311" t="str">
        <f>VLOOKUP(G7311,'DANH MỤC'!$I:$K,3,0)</f>
        <v>Sóc Trăng</v>
      </c>
      <c r="J7311" s="8" t="s">
        <v>5944</v>
      </c>
      <c r="K7311" t="str">
        <f>VLOOKUP(J7311,'DANH MỤC'!$A$1:$B$19,2,0)</f>
        <v>Hàng tặng 0001</v>
      </c>
      <c r="L7311" t="s">
        <v>24</v>
      </c>
      <c r="M7311">
        <v>2</v>
      </c>
      <c r="N7311" s="3">
        <f>IF(LEFT(K7311,1)="S",VLOOKUP(K7311,'DANH MỤC'!$B:$D,2,0),VLOOKUP(K7311,'DANH MỤC'!$B:$D,3,0))</f>
        <v>200000</v>
      </c>
      <c r="O7311">
        <v>100</v>
      </c>
      <c r="P7311" s="3">
        <f>N7311*O7311%*CSDL[[#This Row],[SỐ LƯỢNG]]</f>
        <v>400000</v>
      </c>
      <c r="Q7311" s="3">
        <f t="shared" si="3349"/>
        <v>0</v>
      </c>
    </row>
    <row r="7312" spans="1:17" x14ac:dyDescent="0.3">
      <c r="A7312" s="23" t="s">
        <v>4066</v>
      </c>
      <c r="B7312" s="8" t="s">
        <v>4066</v>
      </c>
      <c r="C7312" s="8">
        <v>3</v>
      </c>
      <c r="D7312" s="8" t="s">
        <v>4069</v>
      </c>
      <c r="E7312" s="8" t="s">
        <v>13822</v>
      </c>
      <c r="F7312" s="8" t="str">
        <f>VLOOKUP(E7312,'DANH MỤC'!$F:$G,2,0)</f>
        <v>Nhóm 1</v>
      </c>
      <c r="G7312" s="8" t="s">
        <v>8834</v>
      </c>
      <c r="H7312" t="str">
        <f>VLOOKUP(G7312,'DANH MỤC'!$I:$K,2,0)</f>
        <v>KH 2865</v>
      </c>
      <c r="I7312" t="str">
        <f>VLOOKUP(G7312,'DANH MỤC'!$I:$K,3,0)</f>
        <v>Bình Phước</v>
      </c>
      <c r="J7312" s="8" t="s">
        <v>5939</v>
      </c>
      <c r="K7312" t="str">
        <f>VLOOKUP(J7312,'DANH MỤC'!$A$1:$B$19,2,0)</f>
        <v>Sản phẩm 0001</v>
      </c>
      <c r="L7312" t="s">
        <v>15</v>
      </c>
      <c r="M7312">
        <v>1</v>
      </c>
      <c r="N7312" s="3">
        <f>IF(LEFT(K7312,1)="S",VLOOKUP(K7312,'DANH MỤC'!$B:$D,2,0),VLOOKUP(K7312,'DANH MỤC'!$B:$D,3,0))</f>
        <v>3000000</v>
      </c>
      <c r="O7312">
        <v>0</v>
      </c>
      <c r="P7312" s="3">
        <f>N7312*O7312%*CSDL[[#This Row],[SỐ LƯỢNG]]</f>
        <v>0</v>
      </c>
      <c r="Q7312" s="3">
        <f t="shared" si="3349"/>
        <v>3000000</v>
      </c>
    </row>
    <row r="7313" spans="1:17" x14ac:dyDescent="0.3">
      <c r="A7313" s="23" t="str">
        <f>A7312</f>
        <v>03/03/2019</v>
      </c>
      <c r="B7313" s="8" t="str">
        <f>B7312</f>
        <v>03/03/2019</v>
      </c>
      <c r="C7313" s="8">
        <v>3</v>
      </c>
      <c r="D7313" s="8" t="str">
        <f>D7312</f>
        <v>DH11047</v>
      </c>
      <c r="E7313" s="8" t="str">
        <f>E7312</f>
        <v>anh.hong</v>
      </c>
      <c r="F7313" s="8" t="str">
        <f>VLOOKUP(E7313,'DANH MỤC'!$F:$G,2,0)</f>
        <v>Nhóm 1</v>
      </c>
      <c r="G7313" s="8" t="str">
        <f>G7312</f>
        <v>KH2865</v>
      </c>
      <c r="H7313" t="str">
        <f>VLOOKUP(G7313,'DANH MỤC'!$I:$K,2,0)</f>
        <v>KH 2865</v>
      </c>
      <c r="I7313" t="str">
        <f>VLOOKUP(G7313,'DANH MỤC'!$I:$K,3,0)</f>
        <v>Bình Phước</v>
      </c>
      <c r="J7313" s="8" t="s">
        <v>5944</v>
      </c>
      <c r="K7313" t="str">
        <f>VLOOKUP(J7313,'DANH MỤC'!$A$1:$B$19,2,0)</f>
        <v>Hàng tặng 0001</v>
      </c>
      <c r="L7313" t="s">
        <v>24</v>
      </c>
      <c r="M7313">
        <v>2</v>
      </c>
      <c r="N7313" s="3">
        <f>IF(LEFT(K7313,1)="S",VLOOKUP(K7313,'DANH MỤC'!$B:$D,2,0),VLOOKUP(K7313,'DANH MỤC'!$B:$D,3,0))</f>
        <v>200000</v>
      </c>
      <c r="O7313">
        <v>100</v>
      </c>
      <c r="P7313" s="3">
        <f>N7313*O7313%*CSDL[[#This Row],[SỐ LƯỢNG]]</f>
        <v>400000</v>
      </c>
      <c r="Q7313" s="3">
        <f t="shared" si="3349"/>
        <v>0</v>
      </c>
    </row>
    <row r="7314" spans="1:17" x14ac:dyDescent="0.3">
      <c r="A7314" s="23" t="s">
        <v>4066</v>
      </c>
      <c r="B7314" s="8" t="s">
        <v>4066</v>
      </c>
      <c r="C7314" s="8">
        <v>3</v>
      </c>
      <c r="D7314" s="8" t="s">
        <v>4070</v>
      </c>
      <c r="E7314" s="8" t="s">
        <v>13822</v>
      </c>
      <c r="F7314" s="8" t="str">
        <f>VLOOKUP(E7314,'DANH MỤC'!$F:$G,2,0)</f>
        <v>Nhóm 1</v>
      </c>
      <c r="G7314" s="8" t="s">
        <v>8835</v>
      </c>
      <c r="H7314" t="str">
        <f>VLOOKUP(G7314,'DANH MỤC'!$I:$K,2,0)</f>
        <v>KH 2866</v>
      </c>
      <c r="I7314" t="str">
        <f>VLOOKUP(G7314,'DANH MỤC'!$I:$K,3,0)</f>
        <v>Đắk Lắk</v>
      </c>
      <c r="J7314" s="8" t="s">
        <v>5939</v>
      </c>
      <c r="K7314" t="str">
        <f>VLOOKUP(J7314,'DANH MỤC'!$A$1:$B$19,2,0)</f>
        <v>Sản phẩm 0001</v>
      </c>
      <c r="L7314" t="s">
        <v>15</v>
      </c>
      <c r="M7314">
        <v>1</v>
      </c>
      <c r="N7314" s="3">
        <f>IF(LEFT(K7314,1)="S",VLOOKUP(K7314,'DANH MỤC'!$B:$D,2,0),VLOOKUP(K7314,'DANH MỤC'!$B:$D,3,0))</f>
        <v>3000000</v>
      </c>
      <c r="O7314">
        <v>0</v>
      </c>
      <c r="P7314" s="3">
        <f>N7314*O7314%*CSDL[[#This Row],[SỐ LƯỢNG]]</f>
        <v>0</v>
      </c>
      <c r="Q7314" s="3">
        <f t="shared" si="3349"/>
        <v>3000000</v>
      </c>
    </row>
    <row r="7315" spans="1:17" x14ac:dyDescent="0.3">
      <c r="A7315" s="23" t="str">
        <f t="shared" ref="A7315:A7316" si="3355">A7314</f>
        <v>03/03/2019</v>
      </c>
      <c r="B7315" s="8" t="str">
        <f t="shared" ref="B7315:B7316" si="3356">B7314</f>
        <v>03/03/2019</v>
      </c>
      <c r="C7315" s="8">
        <v>3</v>
      </c>
      <c r="D7315" s="8" t="str">
        <f t="shared" ref="D7315:D7316" si="3357">D7314</f>
        <v>DH11046</v>
      </c>
      <c r="E7315" s="8" t="str">
        <f t="shared" ref="E7315:E7316" si="3358">E7314</f>
        <v>anh.hong</v>
      </c>
      <c r="F7315" s="8" t="str">
        <f>VLOOKUP(E7315,'DANH MỤC'!$F:$G,2,0)</f>
        <v>Nhóm 1</v>
      </c>
      <c r="G7315" s="8" t="str">
        <f t="shared" ref="G7315:G7316" si="3359">G7314</f>
        <v>KH2866</v>
      </c>
      <c r="H7315" t="str">
        <f>VLOOKUP(G7315,'DANH MỤC'!$I:$K,2,0)</f>
        <v>KH 2866</v>
      </c>
      <c r="I7315" t="str">
        <f>VLOOKUP(G7315,'DANH MỤC'!$I:$K,3,0)</f>
        <v>Đắk Lắk</v>
      </c>
      <c r="J7315" s="8" t="s">
        <v>5939</v>
      </c>
      <c r="K7315" t="str">
        <f>VLOOKUP(J7315,'DANH MỤC'!$A$1:$B$19,2,0)</f>
        <v>Sản phẩm 0001</v>
      </c>
      <c r="L7315" t="s">
        <v>15</v>
      </c>
      <c r="M7315">
        <v>1</v>
      </c>
      <c r="N7315" s="3">
        <f>IF(LEFT(K7315,1)="S",VLOOKUP(K7315,'DANH MỤC'!$B:$D,2,0),VLOOKUP(K7315,'DANH MỤC'!$B:$D,3,0))</f>
        <v>3000000</v>
      </c>
      <c r="O7315">
        <v>5</v>
      </c>
      <c r="P7315" s="3">
        <f>N7315*O7315%*CSDL[[#This Row],[SỐ LƯỢNG]]</f>
        <v>150000</v>
      </c>
      <c r="Q7315" s="3">
        <f t="shared" si="3349"/>
        <v>2850000</v>
      </c>
    </row>
    <row r="7316" spans="1:17" x14ac:dyDescent="0.3">
      <c r="A7316" s="23" t="str">
        <f t="shared" si="3355"/>
        <v>03/03/2019</v>
      </c>
      <c r="B7316" s="8" t="str">
        <f t="shared" si="3356"/>
        <v>03/03/2019</v>
      </c>
      <c r="C7316" s="8">
        <v>3</v>
      </c>
      <c r="D7316" s="8" t="str">
        <f t="shared" si="3357"/>
        <v>DH11046</v>
      </c>
      <c r="E7316" s="8" t="str">
        <f t="shared" si="3358"/>
        <v>anh.hong</v>
      </c>
      <c r="F7316" s="8" t="str">
        <f>VLOOKUP(E7316,'DANH MỤC'!$F:$G,2,0)</f>
        <v>Nhóm 1</v>
      </c>
      <c r="G7316" s="8" t="str">
        <f t="shared" si="3359"/>
        <v>KH2866</v>
      </c>
      <c r="H7316" t="str">
        <f>VLOOKUP(G7316,'DANH MỤC'!$I:$K,2,0)</f>
        <v>KH 2866</v>
      </c>
      <c r="I7316" t="str">
        <f>VLOOKUP(G7316,'DANH MỤC'!$I:$K,3,0)</f>
        <v>Đắk Lắk</v>
      </c>
      <c r="J7316" s="8" t="s">
        <v>5944</v>
      </c>
      <c r="K7316" t="str">
        <f>VLOOKUP(J7316,'DANH MỤC'!$A$1:$B$19,2,0)</f>
        <v>Hàng tặng 0001</v>
      </c>
      <c r="L7316" t="s">
        <v>24</v>
      </c>
      <c r="M7316">
        <v>2</v>
      </c>
      <c r="N7316" s="3">
        <f>IF(LEFT(K7316,1)="S",VLOOKUP(K7316,'DANH MỤC'!$B:$D,2,0),VLOOKUP(K7316,'DANH MỤC'!$B:$D,3,0))</f>
        <v>200000</v>
      </c>
      <c r="O7316">
        <v>100</v>
      </c>
      <c r="P7316" s="3">
        <f>N7316*O7316%*CSDL[[#This Row],[SỐ LƯỢNG]]</f>
        <v>400000</v>
      </c>
      <c r="Q7316" s="3">
        <f t="shared" si="3349"/>
        <v>0</v>
      </c>
    </row>
    <row r="7317" spans="1:17" x14ac:dyDescent="0.3">
      <c r="A7317" s="23" t="s">
        <v>4066</v>
      </c>
      <c r="B7317" s="8" t="s">
        <v>4066</v>
      </c>
      <c r="C7317" s="8">
        <v>3</v>
      </c>
      <c r="D7317" s="8" t="s">
        <v>4071</v>
      </c>
      <c r="E7317" s="8" t="s">
        <v>13822</v>
      </c>
      <c r="F7317" s="8" t="str">
        <f>VLOOKUP(E7317,'DANH MỤC'!$F:$G,2,0)</f>
        <v>Nhóm 1</v>
      </c>
      <c r="G7317" s="8" t="s">
        <v>8836</v>
      </c>
      <c r="H7317" t="str">
        <f>VLOOKUP(G7317,'DANH MỤC'!$I:$K,2,0)</f>
        <v>KH 2867</v>
      </c>
      <c r="I7317" t="str">
        <f>VLOOKUP(G7317,'DANH MỤC'!$I:$K,3,0)</f>
        <v>Bình Thuận</v>
      </c>
      <c r="J7317" s="8" t="s">
        <v>14</v>
      </c>
      <c r="K7317" t="str">
        <f>VLOOKUP(J7317,'DANH MỤC'!$A$1:$B$19,2,0)</f>
        <v>Sản phẩm 0004</v>
      </c>
      <c r="L7317" t="s">
        <v>15</v>
      </c>
      <c r="M7317">
        <v>1</v>
      </c>
      <c r="N7317" s="3">
        <f>IF(LEFT(K7317,1)="S",VLOOKUP(K7317,'DANH MỤC'!$B:$D,2,0),VLOOKUP(K7317,'DANH MỤC'!$B:$D,3,0))</f>
        <v>3500000</v>
      </c>
      <c r="O7317">
        <v>0</v>
      </c>
      <c r="P7317" s="3">
        <f>N7317*O7317%*CSDL[[#This Row],[SỐ LƯỢNG]]</f>
        <v>0</v>
      </c>
      <c r="Q7317" s="3">
        <f t="shared" si="3349"/>
        <v>3500000</v>
      </c>
    </row>
    <row r="7318" spans="1:17" x14ac:dyDescent="0.3">
      <c r="A7318" s="23" t="str">
        <f>A7317</f>
        <v>03/03/2019</v>
      </c>
      <c r="B7318" s="8" t="str">
        <f>B7317</f>
        <v>03/03/2019</v>
      </c>
      <c r="C7318" s="8">
        <v>3</v>
      </c>
      <c r="D7318" s="8" t="str">
        <f>D7317</f>
        <v>DH11044</v>
      </c>
      <c r="E7318" s="8" t="str">
        <f>E7317</f>
        <v>anh.hong</v>
      </c>
      <c r="F7318" s="8" t="str">
        <f>VLOOKUP(E7318,'DANH MỤC'!$F:$G,2,0)</f>
        <v>Nhóm 1</v>
      </c>
      <c r="G7318" s="8" t="str">
        <f>G7317</f>
        <v>KH2867</v>
      </c>
      <c r="H7318" t="str">
        <f>VLOOKUP(G7318,'DANH MỤC'!$I:$K,2,0)</f>
        <v>KH 2867</v>
      </c>
      <c r="I7318" t="str">
        <f>VLOOKUP(G7318,'DANH MỤC'!$I:$K,3,0)</f>
        <v>Bình Thuận</v>
      </c>
      <c r="J7318" s="8" t="s">
        <v>5944</v>
      </c>
      <c r="K7318" t="str">
        <f>VLOOKUP(J7318,'DANH MỤC'!$A$1:$B$19,2,0)</f>
        <v>Hàng tặng 0001</v>
      </c>
      <c r="L7318" t="s">
        <v>24</v>
      </c>
      <c r="M7318">
        <v>2</v>
      </c>
      <c r="N7318" s="3">
        <f>IF(LEFT(K7318,1)="S",VLOOKUP(K7318,'DANH MỤC'!$B:$D,2,0),VLOOKUP(K7318,'DANH MỤC'!$B:$D,3,0))</f>
        <v>200000</v>
      </c>
      <c r="O7318">
        <v>100</v>
      </c>
      <c r="P7318" s="3">
        <f>N7318*O7318%*CSDL[[#This Row],[SỐ LƯỢNG]]</f>
        <v>400000</v>
      </c>
      <c r="Q7318" s="3">
        <f t="shared" si="3349"/>
        <v>0</v>
      </c>
    </row>
    <row r="7319" spans="1:17" x14ac:dyDescent="0.3">
      <c r="A7319" s="23" t="s">
        <v>4066</v>
      </c>
      <c r="B7319" s="8" t="s">
        <v>4066</v>
      </c>
      <c r="C7319" s="8">
        <v>3</v>
      </c>
      <c r="D7319" s="8" t="s">
        <v>4072</v>
      </c>
      <c r="E7319" s="8" t="s">
        <v>13822</v>
      </c>
      <c r="F7319" s="8" t="str">
        <f>VLOOKUP(E7319,'DANH MỤC'!$F:$G,2,0)</f>
        <v>Nhóm 1</v>
      </c>
      <c r="G7319" s="8" t="s">
        <v>8837</v>
      </c>
      <c r="H7319" t="str">
        <f>VLOOKUP(G7319,'DANH MỤC'!$I:$K,2,0)</f>
        <v>KH 2868</v>
      </c>
      <c r="I7319" t="str">
        <f>VLOOKUP(G7319,'DANH MỤC'!$I:$K,3,0)</f>
        <v>Kiên Giang</v>
      </c>
      <c r="J7319" s="8" t="s">
        <v>5939</v>
      </c>
      <c r="K7319" t="str">
        <f>VLOOKUP(J7319,'DANH MỤC'!$A$1:$B$19,2,0)</f>
        <v>Sản phẩm 0001</v>
      </c>
      <c r="L7319" t="s">
        <v>15</v>
      </c>
      <c r="M7319">
        <v>1</v>
      </c>
      <c r="N7319" s="3">
        <f>IF(LEFT(K7319,1)="S",VLOOKUP(K7319,'DANH MỤC'!$B:$D,2,0),VLOOKUP(K7319,'DANH MỤC'!$B:$D,3,0))</f>
        <v>3000000</v>
      </c>
      <c r="O7319">
        <v>0</v>
      </c>
      <c r="P7319" s="3">
        <f>N7319*O7319%*CSDL[[#This Row],[SỐ LƯỢNG]]</f>
        <v>0</v>
      </c>
      <c r="Q7319" s="3">
        <f t="shared" si="3349"/>
        <v>3000000</v>
      </c>
    </row>
    <row r="7320" spans="1:17" x14ac:dyDescent="0.3">
      <c r="A7320" s="23" t="str">
        <f t="shared" ref="A7320:A7322" si="3360">A7319</f>
        <v>03/03/2019</v>
      </c>
      <c r="B7320" s="8" t="str">
        <f t="shared" ref="B7320:B7322" si="3361">B7319</f>
        <v>03/03/2019</v>
      </c>
      <c r="C7320" s="8">
        <v>3</v>
      </c>
      <c r="D7320" s="8" t="str">
        <f t="shared" ref="D7320:D7322" si="3362">D7319</f>
        <v>DH11043</v>
      </c>
      <c r="E7320" s="8" t="str">
        <f t="shared" ref="E7320:E7322" si="3363">E7319</f>
        <v>anh.hong</v>
      </c>
      <c r="F7320" s="8" t="str">
        <f>VLOOKUP(E7320,'DANH MỤC'!$F:$G,2,0)</f>
        <v>Nhóm 1</v>
      </c>
      <c r="G7320" s="8" t="str">
        <f t="shared" ref="G7320:G7322" si="3364">G7319</f>
        <v>KH2868</v>
      </c>
      <c r="H7320" t="str">
        <f>VLOOKUP(G7320,'DANH MỤC'!$I:$K,2,0)</f>
        <v>KH 2868</v>
      </c>
      <c r="I7320" t="str">
        <f>VLOOKUP(G7320,'DANH MỤC'!$I:$K,3,0)</f>
        <v>Kiên Giang</v>
      </c>
      <c r="J7320" s="8" t="s">
        <v>5939</v>
      </c>
      <c r="K7320" t="str">
        <f>VLOOKUP(J7320,'DANH MỤC'!$A$1:$B$19,2,0)</f>
        <v>Sản phẩm 0001</v>
      </c>
      <c r="L7320" t="s">
        <v>15</v>
      </c>
      <c r="M7320">
        <v>1</v>
      </c>
      <c r="N7320" s="3">
        <f>IF(LEFT(K7320,1)="S",VLOOKUP(K7320,'DANH MỤC'!$B:$D,2,0),VLOOKUP(K7320,'DANH MỤC'!$B:$D,3,0))</f>
        <v>3000000</v>
      </c>
      <c r="O7320">
        <v>5</v>
      </c>
      <c r="P7320" s="3">
        <f>N7320*O7320%*CSDL[[#This Row],[SỐ LƯỢNG]]</f>
        <v>150000</v>
      </c>
      <c r="Q7320" s="3">
        <f t="shared" si="3349"/>
        <v>2850000</v>
      </c>
    </row>
    <row r="7321" spans="1:17" x14ac:dyDescent="0.3">
      <c r="A7321" s="23" t="str">
        <f t="shared" si="3360"/>
        <v>03/03/2019</v>
      </c>
      <c r="B7321" s="8" t="str">
        <f t="shared" si="3361"/>
        <v>03/03/2019</v>
      </c>
      <c r="C7321" s="8">
        <v>3</v>
      </c>
      <c r="D7321" s="8" t="str">
        <f t="shared" si="3362"/>
        <v>DH11043</v>
      </c>
      <c r="E7321" s="8" t="str">
        <f t="shared" si="3363"/>
        <v>anh.hong</v>
      </c>
      <c r="F7321" s="8" t="str">
        <f>VLOOKUP(E7321,'DANH MỤC'!$F:$G,2,0)</f>
        <v>Nhóm 1</v>
      </c>
      <c r="G7321" s="8" t="str">
        <f t="shared" si="3364"/>
        <v>KH2868</v>
      </c>
      <c r="H7321" t="str">
        <f>VLOOKUP(G7321,'DANH MỤC'!$I:$K,2,0)</f>
        <v>KH 2868</v>
      </c>
      <c r="I7321" t="str">
        <f>VLOOKUP(G7321,'DANH MỤC'!$I:$K,3,0)</f>
        <v>Kiên Giang</v>
      </c>
      <c r="J7321" s="8" t="s">
        <v>5939</v>
      </c>
      <c r="K7321" t="str">
        <f>VLOOKUP(J7321,'DANH MỤC'!$A$1:$B$19,2,0)</f>
        <v>Sản phẩm 0001</v>
      </c>
      <c r="L7321" t="s">
        <v>15</v>
      </c>
      <c r="M7321">
        <v>1</v>
      </c>
      <c r="N7321" s="3">
        <f>IF(LEFT(K7321,1)="S",VLOOKUP(K7321,'DANH MỤC'!$B:$D,2,0),VLOOKUP(K7321,'DANH MỤC'!$B:$D,3,0))</f>
        <v>3000000</v>
      </c>
      <c r="O7321">
        <v>10</v>
      </c>
      <c r="P7321" s="3">
        <f>N7321*O7321%*CSDL[[#This Row],[SỐ LƯỢNG]]</f>
        <v>300000</v>
      </c>
      <c r="Q7321" s="3">
        <f t="shared" si="3349"/>
        <v>2700000</v>
      </c>
    </row>
    <row r="7322" spans="1:17" x14ac:dyDescent="0.3">
      <c r="A7322" s="23" t="str">
        <f t="shared" si="3360"/>
        <v>03/03/2019</v>
      </c>
      <c r="B7322" s="8" t="str">
        <f t="shared" si="3361"/>
        <v>03/03/2019</v>
      </c>
      <c r="C7322" s="8">
        <v>3</v>
      </c>
      <c r="D7322" s="8" t="str">
        <f t="shared" si="3362"/>
        <v>DH11043</v>
      </c>
      <c r="E7322" s="8" t="str">
        <f t="shared" si="3363"/>
        <v>anh.hong</v>
      </c>
      <c r="F7322" s="8" t="str">
        <f>VLOOKUP(E7322,'DANH MỤC'!$F:$G,2,0)</f>
        <v>Nhóm 1</v>
      </c>
      <c r="G7322" s="8" t="str">
        <f t="shared" si="3364"/>
        <v>KH2868</v>
      </c>
      <c r="H7322" t="str">
        <f>VLOOKUP(G7322,'DANH MỤC'!$I:$K,2,0)</f>
        <v>KH 2868</v>
      </c>
      <c r="I7322" t="str">
        <f>VLOOKUP(G7322,'DANH MỤC'!$I:$K,3,0)</f>
        <v>Kiên Giang</v>
      </c>
      <c r="J7322" s="8" t="s">
        <v>5944</v>
      </c>
      <c r="K7322" t="str">
        <f>VLOOKUP(J7322,'DANH MỤC'!$A$1:$B$19,2,0)</f>
        <v>Hàng tặng 0001</v>
      </c>
      <c r="L7322" t="s">
        <v>24</v>
      </c>
      <c r="M7322">
        <v>2</v>
      </c>
      <c r="N7322" s="3">
        <f>IF(LEFT(K7322,1)="S",VLOOKUP(K7322,'DANH MỤC'!$B:$D,2,0),VLOOKUP(K7322,'DANH MỤC'!$B:$D,3,0))</f>
        <v>200000</v>
      </c>
      <c r="O7322">
        <v>100</v>
      </c>
      <c r="P7322" s="3">
        <f>N7322*O7322%*CSDL[[#This Row],[SỐ LƯỢNG]]</f>
        <v>400000</v>
      </c>
      <c r="Q7322" s="3">
        <f t="shared" si="3349"/>
        <v>0</v>
      </c>
    </row>
    <row r="7323" spans="1:17" x14ac:dyDescent="0.3">
      <c r="A7323" s="23" t="s">
        <v>4066</v>
      </c>
      <c r="B7323" s="8" t="s">
        <v>4066</v>
      </c>
      <c r="C7323" s="8">
        <v>3</v>
      </c>
      <c r="D7323" s="8" t="s">
        <v>4073</v>
      </c>
      <c r="E7323" s="8" t="s">
        <v>13815</v>
      </c>
      <c r="F7323" s="8" t="str">
        <f>VLOOKUP(E7323,'DANH MỤC'!$F:$G,2,0)</f>
        <v>Nhóm 1</v>
      </c>
      <c r="G7323" s="8" t="s">
        <v>8838</v>
      </c>
      <c r="H7323" t="str">
        <f>VLOOKUP(G7323,'DANH MỤC'!$I:$K,2,0)</f>
        <v>KH 2869</v>
      </c>
      <c r="I7323" t="str">
        <f>VLOOKUP(G7323,'DANH MỤC'!$I:$K,3,0)</f>
        <v>Hồ Chí Minh</v>
      </c>
      <c r="J7323" s="8" t="s">
        <v>19</v>
      </c>
      <c r="K7323" t="str">
        <f>VLOOKUP(J7323,'DANH MỤC'!$A$1:$B$19,2,0)</f>
        <v>Sản phẩm 0003</v>
      </c>
      <c r="L7323" t="s">
        <v>15</v>
      </c>
      <c r="M7323">
        <v>1</v>
      </c>
      <c r="N7323" s="3">
        <f>IF(LEFT(K7323,1)="S",VLOOKUP(K7323,'DANH MỤC'!$B:$D,2,0),VLOOKUP(K7323,'DANH MỤC'!$B:$D,3,0))</f>
        <v>2500000</v>
      </c>
      <c r="O7323">
        <v>0</v>
      </c>
      <c r="P7323" s="3">
        <f>N7323*O7323%*CSDL[[#This Row],[SỐ LƯỢNG]]</f>
        <v>0</v>
      </c>
      <c r="Q7323" s="3">
        <f t="shared" si="3349"/>
        <v>2500000</v>
      </c>
    </row>
    <row r="7324" spans="1:17" x14ac:dyDescent="0.3">
      <c r="A7324" s="23" t="str">
        <f>A7323</f>
        <v>03/03/2019</v>
      </c>
      <c r="B7324" s="8" t="str">
        <f>B7323</f>
        <v>03/03/2019</v>
      </c>
      <c r="C7324" s="8">
        <v>3</v>
      </c>
      <c r="D7324" s="8" t="str">
        <f>D7323</f>
        <v>DH11042</v>
      </c>
      <c r="E7324" s="8" t="str">
        <f>E7323</f>
        <v>nhi.vu</v>
      </c>
      <c r="F7324" s="8" t="str">
        <f>VLOOKUP(E7324,'DANH MỤC'!$F:$G,2,0)</f>
        <v>Nhóm 1</v>
      </c>
      <c r="G7324" s="8" t="str">
        <f>G7323</f>
        <v>KH2869</v>
      </c>
      <c r="H7324" t="str">
        <f>VLOOKUP(G7324,'DANH MỤC'!$I:$K,2,0)</f>
        <v>KH 2869</v>
      </c>
      <c r="I7324" t="str">
        <f>VLOOKUP(G7324,'DANH MỤC'!$I:$K,3,0)</f>
        <v>Hồ Chí Minh</v>
      </c>
      <c r="J7324" s="8" t="s">
        <v>5944</v>
      </c>
      <c r="K7324" t="str">
        <f>VLOOKUP(J7324,'DANH MỤC'!$A$1:$B$19,2,0)</f>
        <v>Hàng tặng 0001</v>
      </c>
      <c r="L7324" t="s">
        <v>24</v>
      </c>
      <c r="M7324">
        <v>2</v>
      </c>
      <c r="N7324" s="3">
        <f>IF(LEFT(K7324,1)="S",VLOOKUP(K7324,'DANH MỤC'!$B:$D,2,0),VLOOKUP(K7324,'DANH MỤC'!$B:$D,3,0))</f>
        <v>200000</v>
      </c>
      <c r="O7324">
        <v>100</v>
      </c>
      <c r="P7324" s="3">
        <f>N7324*O7324%*CSDL[[#This Row],[SỐ LƯỢNG]]</f>
        <v>400000</v>
      </c>
      <c r="Q7324" s="3">
        <f t="shared" si="3349"/>
        <v>0</v>
      </c>
    </row>
    <row r="7325" spans="1:17" x14ac:dyDescent="0.3">
      <c r="A7325" s="23" t="s">
        <v>4066</v>
      </c>
      <c r="B7325" s="8" t="s">
        <v>4074</v>
      </c>
      <c r="C7325" s="8">
        <v>3</v>
      </c>
      <c r="D7325" s="8" t="s">
        <v>4075</v>
      </c>
      <c r="E7325" s="8" t="s">
        <v>13816</v>
      </c>
      <c r="F7325" s="8" t="str">
        <f>VLOOKUP(E7325,'DANH MỤC'!$F:$G,2,0)</f>
        <v>Nhóm 1</v>
      </c>
      <c r="G7325" s="8" t="s">
        <v>8822</v>
      </c>
      <c r="H7325" t="str">
        <f>VLOOKUP(G7325,'DANH MỤC'!$I:$K,2,0)</f>
        <v>KH 2853</v>
      </c>
      <c r="I7325" t="str">
        <f>VLOOKUP(G7325,'DANH MỤC'!$I:$K,3,0)</f>
        <v>Quảng Bình</v>
      </c>
      <c r="J7325" s="8" t="s">
        <v>5941</v>
      </c>
      <c r="K7325" t="str">
        <f>VLOOKUP(J7325,'DANH MỤC'!$A$1:$B$19,2,0)</f>
        <v>Sản phẩm 0006</v>
      </c>
      <c r="L7325" t="s">
        <v>15</v>
      </c>
      <c r="M7325">
        <v>1</v>
      </c>
      <c r="N7325" s="3">
        <f>IF(LEFT(K7325,1)="S",VLOOKUP(K7325,'DANH MỤC'!$B:$D,2,0),VLOOKUP(K7325,'DANH MỤC'!$B:$D,3,0))</f>
        <v>800000</v>
      </c>
      <c r="O7325">
        <v>0</v>
      </c>
      <c r="P7325" s="3">
        <f>N7325*O7325%*CSDL[[#This Row],[SỐ LƯỢNG]]</f>
        <v>0</v>
      </c>
      <c r="Q7325" s="3">
        <f t="shared" si="3349"/>
        <v>800000</v>
      </c>
    </row>
    <row r="7326" spans="1:17" x14ac:dyDescent="0.3">
      <c r="A7326" s="23" t="str">
        <f>A7325</f>
        <v>03/03/2019</v>
      </c>
      <c r="B7326" s="8" t="str">
        <f>B7325</f>
        <v>01/03/2019</v>
      </c>
      <c r="C7326" s="8">
        <v>3</v>
      </c>
      <c r="D7326" s="8" t="str">
        <f>D7325</f>
        <v>DH11007</v>
      </c>
      <c r="E7326" s="8" t="str">
        <f>E7325</f>
        <v>luyen.dam</v>
      </c>
      <c r="F7326" s="8" t="str">
        <f>VLOOKUP(E7326,'DANH MỤC'!$F:$G,2,0)</f>
        <v>Nhóm 1</v>
      </c>
      <c r="G7326" s="8" t="str">
        <f>G7325</f>
        <v>KH2853</v>
      </c>
      <c r="H7326" t="str">
        <f>VLOOKUP(G7326,'DANH MỤC'!$I:$K,2,0)</f>
        <v>KH 2853</v>
      </c>
      <c r="I7326" t="str">
        <f>VLOOKUP(G7326,'DANH MỤC'!$I:$K,3,0)</f>
        <v>Quảng Bình</v>
      </c>
      <c r="J7326" s="8" t="s">
        <v>5942</v>
      </c>
      <c r="K7326" t="str">
        <f>VLOOKUP(J7326,'DANH MỤC'!$A$1:$B$19,2,0)</f>
        <v>Sản phẩm 0007</v>
      </c>
      <c r="L7326" t="s">
        <v>15</v>
      </c>
      <c r="M7326">
        <v>1</v>
      </c>
      <c r="N7326" s="3">
        <f>IF(LEFT(K7326,1)="S",VLOOKUP(K7326,'DANH MỤC'!$B:$D,2,0),VLOOKUP(K7326,'DANH MỤC'!$B:$D,3,0))</f>
        <v>800000</v>
      </c>
      <c r="O7326">
        <v>0</v>
      </c>
      <c r="P7326" s="3">
        <f>N7326*O7326%*CSDL[[#This Row],[SỐ LƯỢNG]]</f>
        <v>0</v>
      </c>
      <c r="Q7326" s="3">
        <f t="shared" si="3349"/>
        <v>800000</v>
      </c>
    </row>
    <row r="7327" spans="1:17" x14ac:dyDescent="0.3">
      <c r="A7327" s="23" t="s">
        <v>4076</v>
      </c>
      <c r="B7327" s="8" t="s">
        <v>4076</v>
      </c>
      <c r="C7327" s="8">
        <v>3</v>
      </c>
      <c r="D7327" s="8" t="s">
        <v>4077</v>
      </c>
      <c r="E7327" s="8" t="s">
        <v>13822</v>
      </c>
      <c r="F7327" s="8" t="str">
        <f>VLOOKUP(E7327,'DANH MỤC'!$F:$G,2,0)</f>
        <v>Nhóm 1</v>
      </c>
      <c r="G7327" s="8" t="s">
        <v>8839</v>
      </c>
      <c r="H7327" t="str">
        <f>VLOOKUP(G7327,'DANH MỤC'!$I:$K,2,0)</f>
        <v>KH 2870</v>
      </c>
      <c r="I7327" t="str">
        <f>VLOOKUP(G7327,'DANH MỤC'!$I:$K,3,0)</f>
        <v>Long An</v>
      </c>
      <c r="J7327" s="8" t="s">
        <v>5939</v>
      </c>
      <c r="K7327" t="str">
        <f>VLOOKUP(J7327,'DANH MỤC'!$A$1:$B$19,2,0)</f>
        <v>Sản phẩm 0001</v>
      </c>
      <c r="L7327" t="s">
        <v>15</v>
      </c>
      <c r="M7327">
        <v>1</v>
      </c>
      <c r="N7327" s="3">
        <f>IF(LEFT(K7327,1)="S",VLOOKUP(K7327,'DANH MỤC'!$B:$D,2,0),VLOOKUP(K7327,'DANH MỤC'!$B:$D,3,0))</f>
        <v>3000000</v>
      </c>
      <c r="O7327">
        <v>0</v>
      </c>
      <c r="P7327" s="3">
        <f>N7327*O7327%*CSDL[[#This Row],[SỐ LƯỢNG]]</f>
        <v>0</v>
      </c>
      <c r="Q7327" s="3">
        <f t="shared" si="3349"/>
        <v>3000000</v>
      </c>
    </row>
    <row r="7328" spans="1:17" x14ac:dyDescent="0.3">
      <c r="A7328" s="23" t="str">
        <f>A7327</f>
        <v>02/03/2019</v>
      </c>
      <c r="B7328" s="8" t="str">
        <f>B7327</f>
        <v>02/03/2019</v>
      </c>
      <c r="C7328" s="8">
        <v>3</v>
      </c>
      <c r="D7328" s="8" t="str">
        <f>D7327</f>
        <v>DH11041</v>
      </c>
      <c r="E7328" s="8" t="str">
        <f>E7327</f>
        <v>anh.hong</v>
      </c>
      <c r="F7328" s="8" t="str">
        <f>VLOOKUP(E7328,'DANH MỤC'!$F:$G,2,0)</f>
        <v>Nhóm 1</v>
      </c>
      <c r="G7328" s="8" t="str">
        <f>G7327</f>
        <v>KH2870</v>
      </c>
      <c r="H7328" t="str">
        <f>VLOOKUP(G7328,'DANH MỤC'!$I:$K,2,0)</f>
        <v>KH 2870</v>
      </c>
      <c r="I7328" t="str">
        <f>VLOOKUP(G7328,'DANH MỤC'!$I:$K,3,0)</f>
        <v>Long An</v>
      </c>
      <c r="J7328" s="8" t="s">
        <v>5944</v>
      </c>
      <c r="K7328" t="str">
        <f>VLOOKUP(J7328,'DANH MỤC'!$A$1:$B$19,2,0)</f>
        <v>Hàng tặng 0001</v>
      </c>
      <c r="L7328" t="s">
        <v>24</v>
      </c>
      <c r="M7328">
        <v>2</v>
      </c>
      <c r="N7328" s="3">
        <f>IF(LEFT(K7328,1)="S",VLOOKUP(K7328,'DANH MỤC'!$B:$D,2,0),VLOOKUP(K7328,'DANH MỤC'!$B:$D,3,0))</f>
        <v>200000</v>
      </c>
      <c r="O7328">
        <v>100</v>
      </c>
      <c r="P7328" s="3">
        <f>N7328*O7328%*CSDL[[#This Row],[SỐ LƯỢNG]]</f>
        <v>400000</v>
      </c>
      <c r="Q7328" s="3">
        <f t="shared" si="3349"/>
        <v>0</v>
      </c>
    </row>
    <row r="7329" spans="1:17" x14ac:dyDescent="0.3">
      <c r="A7329" s="23" t="s">
        <v>4076</v>
      </c>
      <c r="B7329" s="8" t="s">
        <v>4076</v>
      </c>
      <c r="C7329" s="8">
        <v>3</v>
      </c>
      <c r="D7329" s="8" t="s">
        <v>4078</v>
      </c>
      <c r="E7329" s="8" t="s">
        <v>13831</v>
      </c>
      <c r="F7329" s="8" t="str">
        <f>VLOOKUP(E7329,'DANH MỤC'!$F:$G,2,0)</f>
        <v>Nhóm 2</v>
      </c>
      <c r="G7329" s="8" t="s">
        <v>8840</v>
      </c>
      <c r="H7329" t="str">
        <f>VLOOKUP(G7329,'DANH MỤC'!$I:$K,2,0)</f>
        <v>KH 2871</v>
      </c>
      <c r="I7329" t="str">
        <f>VLOOKUP(G7329,'DANH MỤC'!$I:$K,3,0)</f>
        <v>Đồng Tháp</v>
      </c>
      <c r="J7329" s="8" t="s">
        <v>5939</v>
      </c>
      <c r="K7329" t="str">
        <f>VLOOKUP(J7329,'DANH MỤC'!$A$1:$B$19,2,0)</f>
        <v>Sản phẩm 0001</v>
      </c>
      <c r="L7329" t="s">
        <v>15</v>
      </c>
      <c r="M7329">
        <v>1</v>
      </c>
      <c r="N7329" s="3">
        <f>IF(LEFT(K7329,1)="S",VLOOKUP(K7329,'DANH MỤC'!$B:$D,2,0),VLOOKUP(K7329,'DANH MỤC'!$B:$D,3,0))</f>
        <v>3000000</v>
      </c>
      <c r="O7329">
        <v>0</v>
      </c>
      <c r="P7329" s="3">
        <f>N7329*O7329%*CSDL[[#This Row],[SỐ LƯỢNG]]</f>
        <v>0</v>
      </c>
      <c r="Q7329" s="3">
        <f t="shared" si="3349"/>
        <v>3000000</v>
      </c>
    </row>
    <row r="7330" spans="1:17" x14ac:dyDescent="0.3">
      <c r="A7330" s="23" t="str">
        <f>A7329</f>
        <v>02/03/2019</v>
      </c>
      <c r="B7330" s="8" t="str">
        <f>B7329</f>
        <v>02/03/2019</v>
      </c>
      <c r="C7330" s="8">
        <v>3</v>
      </c>
      <c r="D7330" s="8" t="str">
        <f>D7329</f>
        <v>DH11040</v>
      </c>
      <c r="E7330" s="8" t="str">
        <f>E7329</f>
        <v>huyen.thanh</v>
      </c>
      <c r="F7330" s="8" t="str">
        <f>VLOOKUP(E7330,'DANH MỤC'!$F:$G,2,0)</f>
        <v>Nhóm 2</v>
      </c>
      <c r="G7330" s="8" t="str">
        <f>G7329</f>
        <v>KH2871</v>
      </c>
      <c r="H7330" t="str">
        <f>VLOOKUP(G7330,'DANH MỤC'!$I:$K,2,0)</f>
        <v>KH 2871</v>
      </c>
      <c r="I7330" t="str">
        <f>VLOOKUP(G7330,'DANH MỤC'!$I:$K,3,0)</f>
        <v>Đồng Tháp</v>
      </c>
      <c r="J7330" s="8" t="s">
        <v>5944</v>
      </c>
      <c r="K7330" t="str">
        <f>VLOOKUP(J7330,'DANH MỤC'!$A$1:$B$19,2,0)</f>
        <v>Hàng tặng 0001</v>
      </c>
      <c r="L7330" t="s">
        <v>24</v>
      </c>
      <c r="M7330">
        <v>2</v>
      </c>
      <c r="N7330" s="3">
        <f>IF(LEFT(K7330,1)="S",VLOOKUP(K7330,'DANH MỤC'!$B:$D,2,0),VLOOKUP(K7330,'DANH MỤC'!$B:$D,3,0))</f>
        <v>200000</v>
      </c>
      <c r="O7330">
        <v>100</v>
      </c>
      <c r="P7330" s="3">
        <f>N7330*O7330%*CSDL[[#This Row],[SỐ LƯỢNG]]</f>
        <v>400000</v>
      </c>
      <c r="Q7330" s="3">
        <f t="shared" si="3349"/>
        <v>0</v>
      </c>
    </row>
    <row r="7331" spans="1:17" x14ac:dyDescent="0.3">
      <c r="A7331" s="23" t="s">
        <v>4076</v>
      </c>
      <c r="B7331" s="8" t="s">
        <v>4076</v>
      </c>
      <c r="C7331" s="8">
        <v>3</v>
      </c>
      <c r="D7331" s="8" t="s">
        <v>4079</v>
      </c>
      <c r="E7331" s="8" t="s">
        <v>13831</v>
      </c>
      <c r="F7331" s="8" t="str">
        <f>VLOOKUP(E7331,'DANH MỤC'!$F:$G,2,0)</f>
        <v>Nhóm 2</v>
      </c>
      <c r="G7331" s="8" t="s">
        <v>7079</v>
      </c>
      <c r="H7331" t="str">
        <f>VLOOKUP(G7331,'DANH MỤC'!$I:$K,2,0)</f>
        <v>KH 1055</v>
      </c>
      <c r="I7331" t="str">
        <f>VLOOKUP(G7331,'DANH MỤC'!$I:$K,3,0)</f>
        <v>Ninh Bình</v>
      </c>
      <c r="J7331" s="8" t="s">
        <v>14</v>
      </c>
      <c r="K7331" t="str">
        <f>VLOOKUP(J7331,'DANH MỤC'!$A$1:$B$19,2,0)</f>
        <v>Sản phẩm 0004</v>
      </c>
      <c r="L7331" t="s">
        <v>15</v>
      </c>
      <c r="M7331">
        <v>1</v>
      </c>
      <c r="N7331" s="3">
        <f>IF(LEFT(K7331,1)="S",VLOOKUP(K7331,'DANH MỤC'!$B:$D,2,0),VLOOKUP(K7331,'DANH MỤC'!$B:$D,3,0))</f>
        <v>3500000</v>
      </c>
      <c r="O7331">
        <v>10</v>
      </c>
      <c r="P7331" s="3">
        <f>N7331*O7331%*CSDL[[#This Row],[SỐ LƯỢNG]]</f>
        <v>350000</v>
      </c>
      <c r="Q7331" s="3">
        <f t="shared" si="3349"/>
        <v>3150000</v>
      </c>
    </row>
    <row r="7332" spans="1:17" x14ac:dyDescent="0.3">
      <c r="A7332" s="23" t="s">
        <v>4076</v>
      </c>
      <c r="B7332" s="8" t="s">
        <v>4076</v>
      </c>
      <c r="C7332" s="8">
        <v>3</v>
      </c>
      <c r="D7332" s="8" t="s">
        <v>4080</v>
      </c>
      <c r="E7332" s="8" t="s">
        <v>13814</v>
      </c>
      <c r="F7332" s="8" t="str">
        <f>VLOOKUP(E7332,'DANH MỤC'!$F:$G,2,0)</f>
        <v>Nhóm 1</v>
      </c>
      <c r="G7332" s="8" t="s">
        <v>8841</v>
      </c>
      <c r="H7332" t="str">
        <f>VLOOKUP(G7332,'DANH MỤC'!$I:$K,2,0)</f>
        <v>KH 2872</v>
      </c>
      <c r="I7332" t="str">
        <f>VLOOKUP(G7332,'DANH MỤC'!$I:$K,3,0)</f>
        <v>Đắk Nông</v>
      </c>
      <c r="J7332" s="8" t="s">
        <v>5939</v>
      </c>
      <c r="K7332" t="str">
        <f>VLOOKUP(J7332,'DANH MỤC'!$A$1:$B$19,2,0)</f>
        <v>Sản phẩm 0001</v>
      </c>
      <c r="L7332" t="s">
        <v>15</v>
      </c>
      <c r="M7332">
        <v>1</v>
      </c>
      <c r="N7332" s="3">
        <f>IF(LEFT(K7332,1)="S",VLOOKUP(K7332,'DANH MỤC'!$B:$D,2,0),VLOOKUP(K7332,'DANH MỤC'!$B:$D,3,0))</f>
        <v>3000000</v>
      </c>
      <c r="O7332">
        <v>0</v>
      </c>
      <c r="P7332" s="3">
        <f>N7332*O7332%*CSDL[[#This Row],[SỐ LƯỢNG]]</f>
        <v>0</v>
      </c>
      <c r="Q7332" s="3">
        <f t="shared" si="3349"/>
        <v>3000000</v>
      </c>
    </row>
    <row r="7333" spans="1:17" x14ac:dyDescent="0.3">
      <c r="A7333" s="23" t="str">
        <f>A7332</f>
        <v>02/03/2019</v>
      </c>
      <c r="B7333" s="8" t="str">
        <f>B7332</f>
        <v>02/03/2019</v>
      </c>
      <c r="C7333" s="8">
        <v>3</v>
      </c>
      <c r="D7333" s="8" t="str">
        <f>D7332</f>
        <v>DH11037</v>
      </c>
      <c r="E7333" s="8" t="str">
        <f>E7332</f>
        <v>hai.vi</v>
      </c>
      <c r="F7333" s="8" t="str">
        <f>VLOOKUP(E7333,'DANH MỤC'!$F:$G,2,0)</f>
        <v>Nhóm 1</v>
      </c>
      <c r="G7333" s="8" t="str">
        <f>G7332</f>
        <v>KH2872</v>
      </c>
      <c r="H7333" t="str">
        <f>VLOOKUP(G7333,'DANH MỤC'!$I:$K,2,0)</f>
        <v>KH 2872</v>
      </c>
      <c r="I7333" t="str">
        <f>VLOOKUP(G7333,'DANH MỤC'!$I:$K,3,0)</f>
        <v>Đắk Nông</v>
      </c>
      <c r="J7333" s="8" t="s">
        <v>5944</v>
      </c>
      <c r="K7333" t="str">
        <f>VLOOKUP(J7333,'DANH MỤC'!$A$1:$B$19,2,0)</f>
        <v>Hàng tặng 0001</v>
      </c>
      <c r="L7333" t="s">
        <v>24</v>
      </c>
      <c r="M7333">
        <v>2</v>
      </c>
      <c r="N7333" s="3">
        <f>IF(LEFT(K7333,1)="S",VLOOKUP(K7333,'DANH MỤC'!$B:$D,2,0),VLOOKUP(K7333,'DANH MỤC'!$B:$D,3,0))</f>
        <v>200000</v>
      </c>
      <c r="O7333">
        <v>100</v>
      </c>
      <c r="P7333" s="3">
        <f>N7333*O7333%*CSDL[[#This Row],[SỐ LƯỢNG]]</f>
        <v>400000</v>
      </c>
      <c r="Q7333" s="3">
        <f t="shared" si="3349"/>
        <v>0</v>
      </c>
    </row>
    <row r="7334" spans="1:17" x14ac:dyDescent="0.3">
      <c r="A7334" s="23" t="s">
        <v>4076</v>
      </c>
      <c r="B7334" s="8" t="s">
        <v>4076</v>
      </c>
      <c r="C7334" s="8">
        <v>3</v>
      </c>
      <c r="D7334" s="8" t="s">
        <v>4081</v>
      </c>
      <c r="E7334" s="8" t="s">
        <v>13814</v>
      </c>
      <c r="F7334" s="8" t="str">
        <f>VLOOKUP(E7334,'DANH MỤC'!$F:$G,2,0)</f>
        <v>Nhóm 1</v>
      </c>
      <c r="G7334" s="8" t="s">
        <v>7660</v>
      </c>
      <c r="H7334" t="str">
        <f>VLOOKUP(G7334,'DANH MỤC'!$I:$K,2,0)</f>
        <v>KH 1651</v>
      </c>
      <c r="I7334" t="str">
        <f>VLOOKUP(G7334,'DANH MỤC'!$I:$K,3,0)</f>
        <v>Đồng Nai</v>
      </c>
      <c r="J7334" s="8" t="s">
        <v>5940</v>
      </c>
      <c r="K7334" t="str">
        <f>VLOOKUP(J7334,'DANH MỤC'!$A$1:$B$19,2,0)</f>
        <v>Sản phẩm 0002</v>
      </c>
      <c r="L7334" t="s">
        <v>15</v>
      </c>
      <c r="M7334">
        <v>1</v>
      </c>
      <c r="N7334" s="3">
        <f>IF(LEFT(K7334,1)="S",VLOOKUP(K7334,'DANH MỤC'!$B:$D,2,0),VLOOKUP(K7334,'DANH MỤC'!$B:$D,3,0))</f>
        <v>2000000</v>
      </c>
      <c r="O7334">
        <v>5</v>
      </c>
      <c r="P7334" s="3">
        <f>N7334*O7334%*CSDL[[#This Row],[SỐ LƯỢNG]]</f>
        <v>100000</v>
      </c>
      <c r="Q7334" s="3">
        <f t="shared" si="3349"/>
        <v>1900000</v>
      </c>
    </row>
    <row r="7335" spans="1:17" x14ac:dyDescent="0.3">
      <c r="A7335" s="23" t="str">
        <f>A7334</f>
        <v>02/03/2019</v>
      </c>
      <c r="B7335" s="8" t="str">
        <f>B7334</f>
        <v>02/03/2019</v>
      </c>
      <c r="C7335" s="8">
        <v>3</v>
      </c>
      <c r="D7335" s="8" t="str">
        <f>D7334</f>
        <v>DH11036</v>
      </c>
      <c r="E7335" s="8" t="str">
        <f>E7334</f>
        <v>hai.vi</v>
      </c>
      <c r="F7335" s="8" t="str">
        <f>VLOOKUP(E7335,'DANH MỤC'!$F:$G,2,0)</f>
        <v>Nhóm 1</v>
      </c>
      <c r="G7335" s="8" t="str">
        <f>G7334</f>
        <v>KH1651</v>
      </c>
      <c r="H7335" t="str">
        <f>VLOOKUP(G7335,'DANH MỤC'!$I:$K,2,0)</f>
        <v>KH 1651</v>
      </c>
      <c r="I7335" t="str">
        <f>VLOOKUP(G7335,'DANH MỤC'!$I:$K,3,0)</f>
        <v>Đồng Nai</v>
      </c>
      <c r="J7335" s="8" t="s">
        <v>5939</v>
      </c>
      <c r="K7335" t="str">
        <f>VLOOKUP(J7335,'DANH MỤC'!$A$1:$B$19,2,0)</f>
        <v>Sản phẩm 0001</v>
      </c>
      <c r="L7335" t="s">
        <v>15</v>
      </c>
      <c r="M7335">
        <v>1</v>
      </c>
      <c r="N7335" s="3">
        <f>IF(LEFT(K7335,1)="S",VLOOKUP(K7335,'DANH MỤC'!$B:$D,2,0),VLOOKUP(K7335,'DANH MỤC'!$B:$D,3,0))</f>
        <v>3000000</v>
      </c>
      <c r="O7335">
        <v>10</v>
      </c>
      <c r="P7335" s="3">
        <f>N7335*O7335%*CSDL[[#This Row],[SỐ LƯỢNG]]</f>
        <v>300000</v>
      </c>
      <c r="Q7335" s="3">
        <f t="shared" si="3349"/>
        <v>2700000</v>
      </c>
    </row>
    <row r="7336" spans="1:17" x14ac:dyDescent="0.3">
      <c r="A7336" s="23" t="s">
        <v>4076</v>
      </c>
      <c r="B7336" s="8" t="s">
        <v>4076</v>
      </c>
      <c r="C7336" s="8">
        <v>3</v>
      </c>
      <c r="D7336" s="8" t="s">
        <v>4082</v>
      </c>
      <c r="E7336" s="8" t="s">
        <v>13823</v>
      </c>
      <c r="F7336" s="8" t="str">
        <f>VLOOKUP(E7336,'DANH MỤC'!$F:$G,2,0)</f>
        <v>Nhóm 1</v>
      </c>
      <c r="G7336" s="8" t="s">
        <v>8842</v>
      </c>
      <c r="H7336" t="str">
        <f>VLOOKUP(G7336,'DANH MỤC'!$I:$K,2,0)</f>
        <v>KH 2873</v>
      </c>
      <c r="I7336" t="str">
        <f>VLOOKUP(G7336,'DANH MỤC'!$I:$K,3,0)</f>
        <v>Vĩnh Phúc</v>
      </c>
      <c r="J7336" s="8" t="s">
        <v>5940</v>
      </c>
      <c r="K7336" t="str">
        <f>VLOOKUP(J7336,'DANH MỤC'!$A$1:$B$19,2,0)</f>
        <v>Sản phẩm 0002</v>
      </c>
      <c r="L7336" t="s">
        <v>15</v>
      </c>
      <c r="M7336">
        <v>1</v>
      </c>
      <c r="N7336" s="3">
        <f>IF(LEFT(K7336,1)="S",VLOOKUP(K7336,'DANH MỤC'!$B:$D,2,0),VLOOKUP(K7336,'DANH MỤC'!$B:$D,3,0))</f>
        <v>2000000</v>
      </c>
      <c r="O7336">
        <v>0</v>
      </c>
      <c r="P7336" s="3">
        <f>N7336*O7336%*CSDL[[#This Row],[SỐ LƯỢNG]]</f>
        <v>0</v>
      </c>
      <c r="Q7336" s="3">
        <f t="shared" si="3349"/>
        <v>2000000</v>
      </c>
    </row>
    <row r="7337" spans="1:17" x14ac:dyDescent="0.3">
      <c r="A7337" s="23" t="str">
        <f>A7336</f>
        <v>02/03/2019</v>
      </c>
      <c r="B7337" s="8" t="str">
        <f>B7336</f>
        <v>02/03/2019</v>
      </c>
      <c r="C7337" s="8">
        <v>3</v>
      </c>
      <c r="D7337" s="8" t="str">
        <f>D7336</f>
        <v>DH11035</v>
      </c>
      <c r="E7337" s="8" t="str">
        <f>E7336</f>
        <v>giang.nguyen</v>
      </c>
      <c r="F7337" s="8" t="str">
        <f>VLOOKUP(E7337,'DANH MỤC'!$F:$G,2,0)</f>
        <v>Nhóm 1</v>
      </c>
      <c r="G7337" s="8" t="str">
        <f>G7336</f>
        <v>KH2873</v>
      </c>
      <c r="H7337" t="str">
        <f>VLOOKUP(G7337,'DANH MỤC'!$I:$K,2,0)</f>
        <v>KH 2873</v>
      </c>
      <c r="I7337" t="str">
        <f>VLOOKUP(G7337,'DANH MỤC'!$I:$K,3,0)</f>
        <v>Vĩnh Phúc</v>
      </c>
      <c r="J7337" s="8" t="s">
        <v>5944</v>
      </c>
      <c r="K7337" t="str">
        <f>VLOOKUP(J7337,'DANH MỤC'!$A$1:$B$19,2,0)</f>
        <v>Hàng tặng 0001</v>
      </c>
      <c r="L7337" t="s">
        <v>24</v>
      </c>
      <c r="M7337">
        <v>2</v>
      </c>
      <c r="N7337" s="3">
        <f>IF(LEFT(K7337,1)="S",VLOOKUP(K7337,'DANH MỤC'!$B:$D,2,0),VLOOKUP(K7337,'DANH MỤC'!$B:$D,3,0))</f>
        <v>200000</v>
      </c>
      <c r="O7337">
        <v>100</v>
      </c>
      <c r="P7337" s="3">
        <f>N7337*O7337%*CSDL[[#This Row],[SỐ LƯỢNG]]</f>
        <v>400000</v>
      </c>
      <c r="Q7337" s="3">
        <f t="shared" si="3349"/>
        <v>0</v>
      </c>
    </row>
    <row r="7338" spans="1:17" x14ac:dyDescent="0.3">
      <c r="A7338" s="23" t="s">
        <v>4076</v>
      </c>
      <c r="B7338" s="8" t="s">
        <v>4076</v>
      </c>
      <c r="C7338" s="8">
        <v>3</v>
      </c>
      <c r="D7338" s="8" t="s">
        <v>4083</v>
      </c>
      <c r="E7338" s="8" t="s">
        <v>13839</v>
      </c>
      <c r="F7338" s="8" t="str">
        <f>VLOOKUP(E7338,'DANH MỤC'!$F:$G,2,0)</f>
        <v>Nhóm 2</v>
      </c>
      <c r="G7338" s="8" t="s">
        <v>8843</v>
      </c>
      <c r="H7338" t="str">
        <f>VLOOKUP(G7338,'DANH MỤC'!$I:$K,2,0)</f>
        <v>KH 2874</v>
      </c>
      <c r="I7338" t="str">
        <f>VLOOKUP(G7338,'DANH MỤC'!$I:$K,3,0)</f>
        <v>Đồng Tháp</v>
      </c>
      <c r="J7338" s="8" t="s">
        <v>14</v>
      </c>
      <c r="K7338" t="str">
        <f>VLOOKUP(J7338,'DANH MỤC'!$A$1:$B$19,2,0)</f>
        <v>Sản phẩm 0004</v>
      </c>
      <c r="L7338" t="s">
        <v>15</v>
      </c>
      <c r="M7338">
        <v>1</v>
      </c>
      <c r="N7338" s="3">
        <f>IF(LEFT(K7338,1)="S",VLOOKUP(K7338,'DANH MỤC'!$B:$D,2,0),VLOOKUP(K7338,'DANH MỤC'!$B:$D,3,0))</f>
        <v>3500000</v>
      </c>
      <c r="O7338">
        <v>10</v>
      </c>
      <c r="P7338" s="3">
        <f>N7338*O7338%*CSDL[[#This Row],[SỐ LƯỢNG]]</f>
        <v>350000</v>
      </c>
      <c r="Q7338" s="3">
        <f t="shared" si="3349"/>
        <v>3150000</v>
      </c>
    </row>
    <row r="7339" spans="1:17" x14ac:dyDescent="0.3">
      <c r="A7339" s="23" t="s">
        <v>4076</v>
      </c>
      <c r="B7339" s="8" t="s">
        <v>4076</v>
      </c>
      <c r="C7339" s="8">
        <v>3</v>
      </c>
      <c r="D7339" s="8" t="s">
        <v>4084</v>
      </c>
      <c r="E7339" s="8" t="s">
        <v>13822</v>
      </c>
      <c r="F7339" s="8" t="str">
        <f>VLOOKUP(E7339,'DANH MỤC'!$F:$G,2,0)</f>
        <v>Nhóm 1</v>
      </c>
      <c r="G7339" s="8" t="s">
        <v>8844</v>
      </c>
      <c r="H7339" t="str">
        <f>VLOOKUP(G7339,'DANH MỤC'!$I:$K,2,0)</f>
        <v>KH 2875</v>
      </c>
      <c r="I7339" t="str">
        <f>VLOOKUP(G7339,'DANH MỤC'!$I:$K,3,0)</f>
        <v>Lâm Đồng</v>
      </c>
      <c r="J7339" s="8" t="s">
        <v>5940</v>
      </c>
      <c r="K7339" t="str">
        <f>VLOOKUP(J7339,'DANH MỤC'!$A$1:$B$19,2,0)</f>
        <v>Sản phẩm 0002</v>
      </c>
      <c r="L7339" t="s">
        <v>15</v>
      </c>
      <c r="M7339">
        <v>1</v>
      </c>
      <c r="N7339" s="3">
        <f>IF(LEFT(K7339,1)="S",VLOOKUP(K7339,'DANH MỤC'!$B:$D,2,0),VLOOKUP(K7339,'DANH MỤC'!$B:$D,3,0))</f>
        <v>2000000</v>
      </c>
      <c r="O7339">
        <v>0</v>
      </c>
      <c r="P7339" s="3">
        <f>N7339*O7339%*CSDL[[#This Row],[SỐ LƯỢNG]]</f>
        <v>0</v>
      </c>
      <c r="Q7339" s="3">
        <f t="shared" si="3349"/>
        <v>2000000</v>
      </c>
    </row>
    <row r="7340" spans="1:17" x14ac:dyDescent="0.3">
      <c r="A7340" s="23" t="str">
        <f t="shared" ref="A7340:A7341" si="3365">A7339</f>
        <v>02/03/2019</v>
      </c>
      <c r="B7340" s="8" t="str">
        <f t="shared" ref="B7340:B7341" si="3366">B7339</f>
        <v>02/03/2019</v>
      </c>
      <c r="C7340" s="8">
        <v>3</v>
      </c>
      <c r="D7340" s="8" t="str">
        <f t="shared" ref="D7340:D7341" si="3367">D7339</f>
        <v>DH11033</v>
      </c>
      <c r="E7340" s="8" t="str">
        <f t="shared" ref="E7340:E7341" si="3368">E7339</f>
        <v>anh.hong</v>
      </c>
      <c r="F7340" s="8" t="str">
        <f>VLOOKUP(E7340,'DANH MỤC'!$F:$G,2,0)</f>
        <v>Nhóm 1</v>
      </c>
      <c r="G7340" s="8" t="str">
        <f t="shared" ref="G7340:G7341" si="3369">G7339</f>
        <v>KH2875</v>
      </c>
      <c r="H7340" t="str">
        <f>VLOOKUP(G7340,'DANH MỤC'!$I:$K,2,0)</f>
        <v>KH 2875</v>
      </c>
      <c r="I7340" t="str">
        <f>VLOOKUP(G7340,'DANH MỤC'!$I:$K,3,0)</f>
        <v>Lâm Đồng</v>
      </c>
      <c r="J7340" s="8" t="s">
        <v>5939</v>
      </c>
      <c r="K7340" t="str">
        <f>VLOOKUP(J7340,'DANH MỤC'!$A$1:$B$19,2,0)</f>
        <v>Sản phẩm 0001</v>
      </c>
      <c r="L7340" t="s">
        <v>15</v>
      </c>
      <c r="M7340">
        <v>1</v>
      </c>
      <c r="N7340" s="3">
        <f>IF(LEFT(K7340,1)="S",VLOOKUP(K7340,'DANH MỤC'!$B:$D,2,0),VLOOKUP(K7340,'DANH MỤC'!$B:$D,3,0))</f>
        <v>3000000</v>
      </c>
      <c r="O7340">
        <v>5</v>
      </c>
      <c r="P7340" s="3">
        <f>N7340*O7340%*CSDL[[#This Row],[SỐ LƯỢNG]]</f>
        <v>150000</v>
      </c>
      <c r="Q7340" s="3">
        <f t="shared" si="3349"/>
        <v>2850000</v>
      </c>
    </row>
    <row r="7341" spans="1:17" x14ac:dyDescent="0.3">
      <c r="A7341" s="23" t="str">
        <f t="shared" si="3365"/>
        <v>02/03/2019</v>
      </c>
      <c r="B7341" s="8" t="str">
        <f t="shared" si="3366"/>
        <v>02/03/2019</v>
      </c>
      <c r="C7341" s="8">
        <v>3</v>
      </c>
      <c r="D7341" s="8" t="str">
        <f t="shared" si="3367"/>
        <v>DH11033</v>
      </c>
      <c r="E7341" s="8" t="str">
        <f t="shared" si="3368"/>
        <v>anh.hong</v>
      </c>
      <c r="F7341" s="8" t="str">
        <f>VLOOKUP(E7341,'DANH MỤC'!$F:$G,2,0)</f>
        <v>Nhóm 1</v>
      </c>
      <c r="G7341" s="8" t="str">
        <f t="shared" si="3369"/>
        <v>KH2875</v>
      </c>
      <c r="H7341" t="str">
        <f>VLOOKUP(G7341,'DANH MỤC'!$I:$K,2,0)</f>
        <v>KH 2875</v>
      </c>
      <c r="I7341" t="str">
        <f>VLOOKUP(G7341,'DANH MỤC'!$I:$K,3,0)</f>
        <v>Lâm Đồng</v>
      </c>
      <c r="J7341" s="8" t="s">
        <v>5944</v>
      </c>
      <c r="K7341" t="str">
        <f>VLOOKUP(J7341,'DANH MỤC'!$A$1:$B$19,2,0)</f>
        <v>Hàng tặng 0001</v>
      </c>
      <c r="L7341" t="s">
        <v>24</v>
      </c>
      <c r="M7341">
        <v>2</v>
      </c>
      <c r="N7341" s="3">
        <f>IF(LEFT(K7341,1)="S",VLOOKUP(K7341,'DANH MỤC'!$B:$D,2,0),VLOOKUP(K7341,'DANH MỤC'!$B:$D,3,0))</f>
        <v>200000</v>
      </c>
      <c r="O7341">
        <v>100</v>
      </c>
      <c r="P7341" s="3">
        <f>N7341*O7341%*CSDL[[#This Row],[SỐ LƯỢNG]]</f>
        <v>400000</v>
      </c>
      <c r="Q7341" s="3">
        <f t="shared" si="3349"/>
        <v>0</v>
      </c>
    </row>
    <row r="7342" spans="1:17" x14ac:dyDescent="0.3">
      <c r="A7342" s="23" t="s">
        <v>4076</v>
      </c>
      <c r="B7342" s="8" t="s">
        <v>4076</v>
      </c>
      <c r="C7342" s="8">
        <v>3</v>
      </c>
      <c r="D7342" s="8" t="s">
        <v>4085</v>
      </c>
      <c r="E7342" s="8" t="s">
        <v>13823</v>
      </c>
      <c r="F7342" s="8" t="str">
        <f>VLOOKUP(E7342,'DANH MỤC'!$F:$G,2,0)</f>
        <v>Nhóm 1</v>
      </c>
      <c r="G7342" s="8" t="s">
        <v>7706</v>
      </c>
      <c r="H7342" t="str">
        <f>VLOOKUP(G7342,'DANH MỤC'!$I:$K,2,0)</f>
        <v>KH 1700</v>
      </c>
      <c r="I7342" t="str">
        <f>VLOOKUP(G7342,'DANH MỤC'!$I:$K,3,0)</f>
        <v>Điện Biên</v>
      </c>
      <c r="J7342" s="8" t="s">
        <v>19</v>
      </c>
      <c r="K7342" t="str">
        <f>VLOOKUP(J7342,'DANH MỤC'!$A$1:$B$19,2,0)</f>
        <v>Sản phẩm 0003</v>
      </c>
      <c r="L7342" t="s">
        <v>15</v>
      </c>
      <c r="M7342">
        <v>1</v>
      </c>
      <c r="N7342" s="3">
        <f>IF(LEFT(K7342,1)="S",VLOOKUP(K7342,'DANH MỤC'!$B:$D,2,0),VLOOKUP(K7342,'DANH MỤC'!$B:$D,3,0))</f>
        <v>2500000</v>
      </c>
      <c r="O7342">
        <v>0</v>
      </c>
      <c r="P7342" s="3">
        <f>N7342*O7342%*CSDL[[#This Row],[SỐ LƯỢNG]]</f>
        <v>0</v>
      </c>
      <c r="Q7342" s="3">
        <f t="shared" si="3349"/>
        <v>2500000</v>
      </c>
    </row>
    <row r="7343" spans="1:17" x14ac:dyDescent="0.3">
      <c r="A7343" s="23" t="str">
        <f t="shared" ref="A7343:A7344" si="3370">A7342</f>
        <v>02/03/2019</v>
      </c>
      <c r="B7343" s="8" t="str">
        <f t="shared" ref="B7343:B7344" si="3371">B7342</f>
        <v>02/03/2019</v>
      </c>
      <c r="C7343" s="8">
        <v>3</v>
      </c>
      <c r="D7343" s="8" t="str">
        <f t="shared" ref="D7343:D7344" si="3372">D7342</f>
        <v>DH11032</v>
      </c>
      <c r="E7343" s="8" t="str">
        <f t="shared" ref="E7343:E7344" si="3373">E7342</f>
        <v>giang.nguyen</v>
      </c>
      <c r="F7343" s="8" t="str">
        <f>VLOOKUP(E7343,'DANH MỤC'!$F:$G,2,0)</f>
        <v>Nhóm 1</v>
      </c>
      <c r="G7343" s="8" t="str">
        <f t="shared" ref="G7343:G7344" si="3374">G7342</f>
        <v>KH1700</v>
      </c>
      <c r="H7343" t="str">
        <f>VLOOKUP(G7343,'DANH MỤC'!$I:$K,2,0)</f>
        <v>KH 1700</v>
      </c>
      <c r="I7343" t="str">
        <f>VLOOKUP(G7343,'DANH MỤC'!$I:$K,3,0)</f>
        <v>Điện Biên</v>
      </c>
      <c r="J7343" s="8" t="s">
        <v>14</v>
      </c>
      <c r="K7343" t="str">
        <f>VLOOKUP(J7343,'DANH MỤC'!$A$1:$B$19,2,0)</f>
        <v>Sản phẩm 0004</v>
      </c>
      <c r="L7343" t="s">
        <v>15</v>
      </c>
      <c r="M7343">
        <v>1</v>
      </c>
      <c r="N7343" s="3">
        <f>IF(LEFT(K7343,1)="S",VLOOKUP(K7343,'DANH MỤC'!$B:$D,2,0),VLOOKUP(K7343,'DANH MỤC'!$B:$D,3,0))</f>
        <v>3500000</v>
      </c>
      <c r="O7343">
        <v>0</v>
      </c>
      <c r="P7343" s="3">
        <f>N7343*O7343%*CSDL[[#This Row],[SỐ LƯỢNG]]</f>
        <v>0</v>
      </c>
      <c r="Q7343" s="3">
        <f t="shared" si="3349"/>
        <v>3500000</v>
      </c>
    </row>
    <row r="7344" spans="1:17" x14ac:dyDescent="0.3">
      <c r="A7344" s="23" t="str">
        <f t="shared" si="3370"/>
        <v>02/03/2019</v>
      </c>
      <c r="B7344" s="8" t="str">
        <f t="shared" si="3371"/>
        <v>02/03/2019</v>
      </c>
      <c r="C7344" s="8">
        <v>3</v>
      </c>
      <c r="D7344" s="8" t="str">
        <f t="shared" si="3372"/>
        <v>DH11032</v>
      </c>
      <c r="E7344" s="8" t="str">
        <f t="shared" si="3373"/>
        <v>giang.nguyen</v>
      </c>
      <c r="F7344" s="8" t="str">
        <f>VLOOKUP(E7344,'DANH MỤC'!$F:$G,2,0)</f>
        <v>Nhóm 1</v>
      </c>
      <c r="G7344" s="8" t="str">
        <f t="shared" si="3374"/>
        <v>KH1700</v>
      </c>
      <c r="H7344" t="str">
        <f>VLOOKUP(G7344,'DANH MỤC'!$I:$K,2,0)</f>
        <v>KH 1700</v>
      </c>
      <c r="I7344" t="str">
        <f>VLOOKUP(G7344,'DANH MỤC'!$I:$K,3,0)</f>
        <v>Điện Biên</v>
      </c>
      <c r="J7344" s="8" t="s">
        <v>5944</v>
      </c>
      <c r="K7344" t="str">
        <f>VLOOKUP(J7344,'DANH MỤC'!$A$1:$B$19,2,0)</f>
        <v>Hàng tặng 0001</v>
      </c>
      <c r="L7344" t="s">
        <v>24</v>
      </c>
      <c r="M7344">
        <v>5</v>
      </c>
      <c r="N7344" s="3">
        <f>IF(LEFT(K7344,1)="S",VLOOKUP(K7344,'DANH MỤC'!$B:$D,2,0),VLOOKUP(K7344,'DANH MỤC'!$B:$D,3,0))</f>
        <v>200000</v>
      </c>
      <c r="O7344">
        <v>100</v>
      </c>
      <c r="P7344" s="3">
        <f>N7344*O7344%*CSDL[[#This Row],[SỐ LƯỢNG]]</f>
        <v>1000000</v>
      </c>
      <c r="Q7344" s="3">
        <f t="shared" si="3349"/>
        <v>0</v>
      </c>
    </row>
    <row r="7345" spans="1:17" x14ac:dyDescent="0.3">
      <c r="A7345" s="23" t="s">
        <v>4076</v>
      </c>
      <c r="B7345" s="8" t="s">
        <v>4076</v>
      </c>
      <c r="C7345" s="8">
        <v>3</v>
      </c>
      <c r="D7345" s="8" t="s">
        <v>4086</v>
      </c>
      <c r="E7345" s="8" t="s">
        <v>13822</v>
      </c>
      <c r="F7345" s="8" t="str">
        <f>VLOOKUP(E7345,'DANH MỤC'!$F:$G,2,0)</f>
        <v>Nhóm 1</v>
      </c>
      <c r="G7345" s="8" t="s">
        <v>8845</v>
      </c>
      <c r="H7345" t="str">
        <f>VLOOKUP(G7345,'DANH MỤC'!$I:$K,2,0)</f>
        <v>KH 2876</v>
      </c>
      <c r="I7345" t="str">
        <f>VLOOKUP(G7345,'DANH MỤC'!$I:$K,3,0)</f>
        <v>Hòa Bình</v>
      </c>
      <c r="J7345" s="8" t="s">
        <v>5939</v>
      </c>
      <c r="K7345" t="str">
        <f>VLOOKUP(J7345,'DANH MỤC'!$A$1:$B$19,2,0)</f>
        <v>Sản phẩm 0001</v>
      </c>
      <c r="L7345" t="s">
        <v>15</v>
      </c>
      <c r="M7345">
        <v>1</v>
      </c>
      <c r="N7345" s="3">
        <f>IF(LEFT(K7345,1)="S",VLOOKUP(K7345,'DANH MỤC'!$B:$D,2,0),VLOOKUP(K7345,'DANH MỤC'!$B:$D,3,0))</f>
        <v>3000000</v>
      </c>
      <c r="O7345">
        <v>0</v>
      </c>
      <c r="P7345" s="3">
        <f>N7345*O7345%*CSDL[[#This Row],[SỐ LƯỢNG]]</f>
        <v>0</v>
      </c>
      <c r="Q7345" s="3">
        <f t="shared" si="3349"/>
        <v>3000000</v>
      </c>
    </row>
    <row r="7346" spans="1:17" x14ac:dyDescent="0.3">
      <c r="A7346" s="23" t="str">
        <f>A7345</f>
        <v>02/03/2019</v>
      </c>
      <c r="B7346" s="8" t="str">
        <f>B7345</f>
        <v>02/03/2019</v>
      </c>
      <c r="C7346" s="8">
        <v>3</v>
      </c>
      <c r="D7346" s="8" t="str">
        <f>D7345</f>
        <v>DH11031</v>
      </c>
      <c r="E7346" s="8" t="str">
        <f>E7345</f>
        <v>anh.hong</v>
      </c>
      <c r="F7346" s="8" t="str">
        <f>VLOOKUP(E7346,'DANH MỤC'!$F:$G,2,0)</f>
        <v>Nhóm 1</v>
      </c>
      <c r="G7346" s="8" t="str">
        <f>G7345</f>
        <v>KH2876</v>
      </c>
      <c r="H7346" t="str">
        <f>VLOOKUP(G7346,'DANH MỤC'!$I:$K,2,0)</f>
        <v>KH 2876</v>
      </c>
      <c r="I7346" t="str">
        <f>VLOOKUP(G7346,'DANH MỤC'!$I:$K,3,0)</f>
        <v>Hòa Bình</v>
      </c>
      <c r="J7346" s="8" t="s">
        <v>5944</v>
      </c>
      <c r="K7346" t="str">
        <f>VLOOKUP(J7346,'DANH MỤC'!$A$1:$B$19,2,0)</f>
        <v>Hàng tặng 0001</v>
      </c>
      <c r="L7346" t="s">
        <v>24</v>
      </c>
      <c r="M7346">
        <v>2</v>
      </c>
      <c r="N7346" s="3">
        <f>IF(LEFT(K7346,1)="S",VLOOKUP(K7346,'DANH MỤC'!$B:$D,2,0),VLOOKUP(K7346,'DANH MỤC'!$B:$D,3,0))</f>
        <v>200000</v>
      </c>
      <c r="O7346">
        <v>100</v>
      </c>
      <c r="P7346" s="3">
        <f>N7346*O7346%*CSDL[[#This Row],[SỐ LƯỢNG]]</f>
        <v>400000</v>
      </c>
      <c r="Q7346" s="3">
        <f t="shared" si="3349"/>
        <v>0</v>
      </c>
    </row>
    <row r="7347" spans="1:17" x14ac:dyDescent="0.3">
      <c r="A7347" s="23" t="s">
        <v>4076</v>
      </c>
      <c r="B7347" s="8" t="s">
        <v>4076</v>
      </c>
      <c r="C7347" s="8">
        <v>3</v>
      </c>
      <c r="D7347" s="8" t="s">
        <v>4087</v>
      </c>
      <c r="E7347" s="8" t="s">
        <v>13847</v>
      </c>
      <c r="F7347" s="8" t="str">
        <f>VLOOKUP(E7347,'DANH MỤC'!$F:$G,2,0)</f>
        <v>Nhóm 3</v>
      </c>
      <c r="G7347" s="8" t="s">
        <v>4893</v>
      </c>
      <c r="H7347" t="str">
        <f>VLOOKUP(G7347,'DANH MỤC'!$I:$K,2,0)</f>
        <v>KH 2014</v>
      </c>
      <c r="I7347" t="str">
        <f>VLOOKUP(G7347,'DANH MỤC'!$I:$K,3,0)</f>
        <v>Thái Nguyên</v>
      </c>
      <c r="J7347" s="8" t="s">
        <v>5940</v>
      </c>
      <c r="K7347" t="str">
        <f>VLOOKUP(J7347,'DANH MỤC'!$A$1:$B$19,2,0)</f>
        <v>Sản phẩm 0002</v>
      </c>
      <c r="L7347" t="s">
        <v>15</v>
      </c>
      <c r="M7347">
        <v>1</v>
      </c>
      <c r="N7347" s="3">
        <f>IF(LEFT(K7347,1)="S",VLOOKUP(K7347,'DANH MỤC'!$B:$D,2,0),VLOOKUP(K7347,'DANH MỤC'!$B:$D,3,0))</f>
        <v>2000000</v>
      </c>
      <c r="O7347">
        <v>0</v>
      </c>
      <c r="P7347" s="3">
        <f>N7347*O7347%*CSDL[[#This Row],[SỐ LƯỢNG]]</f>
        <v>0</v>
      </c>
      <c r="Q7347" s="3">
        <f t="shared" si="3349"/>
        <v>2000000</v>
      </c>
    </row>
    <row r="7348" spans="1:17" x14ac:dyDescent="0.3">
      <c r="A7348" s="23" t="str">
        <f>A7347</f>
        <v>02/03/2019</v>
      </c>
      <c r="B7348" s="8" t="str">
        <f>B7347</f>
        <v>02/03/2019</v>
      </c>
      <c r="C7348" s="8">
        <v>3</v>
      </c>
      <c r="D7348" s="8" t="str">
        <f>D7347</f>
        <v>DH11030</v>
      </c>
      <c r="E7348" s="8" t="str">
        <f>E7347</f>
        <v>linh.hoang</v>
      </c>
      <c r="F7348" s="8" t="str">
        <f>VLOOKUP(E7348,'DANH MỤC'!$F:$G,2,0)</f>
        <v>Nhóm 3</v>
      </c>
      <c r="G7348" s="8" t="str">
        <f>G7347</f>
        <v>KH2014</v>
      </c>
      <c r="H7348" t="str">
        <f>VLOOKUP(G7348,'DANH MỤC'!$I:$K,2,0)</f>
        <v>KH 2014</v>
      </c>
      <c r="I7348" t="str">
        <f>VLOOKUP(G7348,'DANH MỤC'!$I:$K,3,0)</f>
        <v>Thái Nguyên</v>
      </c>
      <c r="J7348" s="8" t="s">
        <v>5944</v>
      </c>
      <c r="K7348" t="str">
        <f>VLOOKUP(J7348,'DANH MỤC'!$A$1:$B$19,2,0)</f>
        <v>Hàng tặng 0001</v>
      </c>
      <c r="L7348" t="s">
        <v>24</v>
      </c>
      <c r="M7348">
        <v>2</v>
      </c>
      <c r="N7348" s="3">
        <f>IF(LEFT(K7348,1)="S",VLOOKUP(K7348,'DANH MỤC'!$B:$D,2,0),VLOOKUP(K7348,'DANH MỤC'!$B:$D,3,0))</f>
        <v>200000</v>
      </c>
      <c r="O7348">
        <v>100</v>
      </c>
      <c r="P7348" s="3">
        <f>N7348*O7348%*CSDL[[#This Row],[SỐ LƯỢNG]]</f>
        <v>400000</v>
      </c>
      <c r="Q7348" s="3">
        <f t="shared" si="3349"/>
        <v>0</v>
      </c>
    </row>
    <row r="7349" spans="1:17" x14ac:dyDescent="0.3">
      <c r="A7349" s="23" t="s">
        <v>4076</v>
      </c>
      <c r="B7349" s="8" t="s">
        <v>4076</v>
      </c>
      <c r="C7349" s="8">
        <v>3</v>
      </c>
      <c r="D7349" s="8" t="s">
        <v>4088</v>
      </c>
      <c r="E7349" s="8" t="s">
        <v>13823</v>
      </c>
      <c r="F7349" s="8" t="str">
        <f>VLOOKUP(E7349,'DANH MỤC'!$F:$G,2,0)</f>
        <v>Nhóm 1</v>
      </c>
      <c r="G7349" s="8" t="s">
        <v>7290</v>
      </c>
      <c r="H7349" t="str">
        <f>VLOOKUP(G7349,'DANH MỤC'!$I:$K,2,0)</f>
        <v>KH 1270</v>
      </c>
      <c r="I7349" t="str">
        <f>VLOOKUP(G7349,'DANH MỤC'!$I:$K,3,0)</f>
        <v>Phú Thọ</v>
      </c>
      <c r="J7349" s="8" t="s">
        <v>5940</v>
      </c>
      <c r="K7349" t="str">
        <f>VLOOKUP(J7349,'DANH MỤC'!$A$1:$B$19,2,0)</f>
        <v>Sản phẩm 0002</v>
      </c>
      <c r="L7349" t="s">
        <v>15</v>
      </c>
      <c r="M7349">
        <v>1</v>
      </c>
      <c r="N7349" s="3">
        <f>IF(LEFT(K7349,1)="S",VLOOKUP(K7349,'DANH MỤC'!$B:$D,2,0),VLOOKUP(K7349,'DANH MỤC'!$B:$D,3,0))</f>
        <v>2000000</v>
      </c>
      <c r="O7349">
        <v>0</v>
      </c>
      <c r="P7349" s="3">
        <f>N7349*O7349%*CSDL[[#This Row],[SỐ LƯỢNG]]</f>
        <v>0</v>
      </c>
      <c r="Q7349" s="3">
        <f t="shared" si="3349"/>
        <v>2000000</v>
      </c>
    </row>
    <row r="7350" spans="1:17" x14ac:dyDescent="0.3">
      <c r="A7350" s="23" t="str">
        <f t="shared" ref="A7350:A7351" si="3375">A7349</f>
        <v>02/03/2019</v>
      </c>
      <c r="B7350" s="8" t="str">
        <f t="shared" ref="B7350:B7351" si="3376">B7349</f>
        <v>02/03/2019</v>
      </c>
      <c r="C7350" s="8">
        <v>3</v>
      </c>
      <c r="D7350" s="8" t="str">
        <f t="shared" ref="D7350:D7351" si="3377">D7349</f>
        <v>DH11029</v>
      </c>
      <c r="E7350" s="8" t="str">
        <f t="shared" ref="E7350:E7351" si="3378">E7349</f>
        <v>giang.nguyen</v>
      </c>
      <c r="F7350" s="8" t="str">
        <f>VLOOKUP(E7350,'DANH MỤC'!$F:$G,2,0)</f>
        <v>Nhóm 1</v>
      </c>
      <c r="G7350" s="8" t="str">
        <f t="shared" ref="G7350:G7351" si="3379">G7349</f>
        <v>KH1270</v>
      </c>
      <c r="H7350" t="str">
        <f>VLOOKUP(G7350,'DANH MỤC'!$I:$K,2,0)</f>
        <v>KH 1270</v>
      </c>
      <c r="I7350" t="str">
        <f>VLOOKUP(G7350,'DANH MỤC'!$I:$K,3,0)</f>
        <v>Phú Thọ</v>
      </c>
      <c r="J7350" s="8" t="s">
        <v>5944</v>
      </c>
      <c r="K7350" t="str">
        <f>VLOOKUP(J7350,'DANH MỤC'!$A$1:$B$19,2,0)</f>
        <v>Hàng tặng 0001</v>
      </c>
      <c r="L7350" t="s">
        <v>24</v>
      </c>
      <c r="M7350">
        <v>2</v>
      </c>
      <c r="N7350" s="3">
        <f>IF(LEFT(K7350,1)="S",VLOOKUP(K7350,'DANH MỤC'!$B:$D,2,0),VLOOKUP(K7350,'DANH MỤC'!$B:$D,3,0))</f>
        <v>200000</v>
      </c>
      <c r="O7350">
        <v>100</v>
      </c>
      <c r="P7350" s="3">
        <f>N7350*O7350%*CSDL[[#This Row],[SỐ LƯỢNG]]</f>
        <v>400000</v>
      </c>
      <c r="Q7350" s="3">
        <f t="shared" si="3349"/>
        <v>0</v>
      </c>
    </row>
    <row r="7351" spans="1:17" x14ac:dyDescent="0.3">
      <c r="A7351" s="23" t="str">
        <f t="shared" si="3375"/>
        <v>02/03/2019</v>
      </c>
      <c r="B7351" s="8" t="str">
        <f t="shared" si="3376"/>
        <v>02/03/2019</v>
      </c>
      <c r="C7351" s="8">
        <v>3</v>
      </c>
      <c r="D7351" s="8" t="str">
        <f t="shared" si="3377"/>
        <v>DH11029</v>
      </c>
      <c r="E7351" s="8" t="str">
        <f t="shared" si="3378"/>
        <v>giang.nguyen</v>
      </c>
      <c r="F7351" s="8" t="str">
        <f>VLOOKUP(E7351,'DANH MỤC'!$F:$G,2,0)</f>
        <v>Nhóm 1</v>
      </c>
      <c r="G7351" s="8" t="str">
        <f t="shared" si="3379"/>
        <v>KH1270</v>
      </c>
      <c r="H7351" t="str">
        <f>VLOOKUP(G7351,'DANH MỤC'!$I:$K,2,0)</f>
        <v>KH 1270</v>
      </c>
      <c r="I7351" t="str">
        <f>VLOOKUP(G7351,'DANH MỤC'!$I:$K,3,0)</f>
        <v>Phú Thọ</v>
      </c>
      <c r="J7351" s="8" t="s">
        <v>5939</v>
      </c>
      <c r="K7351" t="str">
        <f>VLOOKUP(J7351,'DANH MỤC'!$A$1:$B$19,2,0)</f>
        <v>Sản phẩm 0001</v>
      </c>
      <c r="L7351" t="s">
        <v>15</v>
      </c>
      <c r="M7351">
        <v>1</v>
      </c>
      <c r="N7351" s="3">
        <f>IF(LEFT(K7351,1)="S",VLOOKUP(K7351,'DANH MỤC'!$B:$D,2,0),VLOOKUP(K7351,'DANH MỤC'!$B:$D,3,0))</f>
        <v>3000000</v>
      </c>
      <c r="O7351">
        <v>20</v>
      </c>
      <c r="P7351" s="3">
        <f>N7351*O7351%*CSDL[[#This Row],[SỐ LƯỢNG]]</f>
        <v>600000</v>
      </c>
      <c r="Q7351" s="3">
        <f t="shared" si="3349"/>
        <v>2400000</v>
      </c>
    </row>
    <row r="7352" spans="1:17" x14ac:dyDescent="0.3">
      <c r="A7352" s="23" t="s">
        <v>4076</v>
      </c>
      <c r="B7352" s="8" t="s">
        <v>4076</v>
      </c>
      <c r="C7352" s="8">
        <v>3</v>
      </c>
      <c r="D7352" s="8" t="s">
        <v>4089</v>
      </c>
      <c r="E7352" s="8" t="s">
        <v>13816</v>
      </c>
      <c r="F7352" s="8" t="str">
        <f>VLOOKUP(E7352,'DANH MỤC'!$F:$G,2,0)</f>
        <v>Nhóm 1</v>
      </c>
      <c r="G7352" s="8" t="s">
        <v>8846</v>
      </c>
      <c r="H7352" t="str">
        <f>VLOOKUP(G7352,'DANH MỤC'!$I:$K,2,0)</f>
        <v>KH 2877</v>
      </c>
      <c r="I7352" t="str">
        <f>VLOOKUP(G7352,'DANH MỤC'!$I:$K,3,0)</f>
        <v>Tiền Giang</v>
      </c>
      <c r="J7352" s="8" t="s">
        <v>5940</v>
      </c>
      <c r="K7352" t="str">
        <f>VLOOKUP(J7352,'DANH MỤC'!$A$1:$B$19,2,0)</f>
        <v>Sản phẩm 0002</v>
      </c>
      <c r="L7352" t="s">
        <v>15</v>
      </c>
      <c r="M7352">
        <v>1</v>
      </c>
      <c r="N7352" s="3">
        <f>IF(LEFT(K7352,1)="S",VLOOKUP(K7352,'DANH MỤC'!$B:$D,2,0),VLOOKUP(K7352,'DANH MỤC'!$B:$D,3,0))</f>
        <v>2000000</v>
      </c>
      <c r="O7352">
        <v>0</v>
      </c>
      <c r="P7352" s="3">
        <f>N7352*O7352%*CSDL[[#This Row],[SỐ LƯỢNG]]</f>
        <v>0</v>
      </c>
      <c r="Q7352" s="3">
        <f t="shared" si="3349"/>
        <v>2000000</v>
      </c>
    </row>
    <row r="7353" spans="1:17" x14ac:dyDescent="0.3">
      <c r="A7353" s="23" t="str">
        <f>A7352</f>
        <v>02/03/2019</v>
      </c>
      <c r="B7353" s="8" t="str">
        <f>B7352</f>
        <v>02/03/2019</v>
      </c>
      <c r="C7353" s="8">
        <v>3</v>
      </c>
      <c r="D7353" s="8" t="str">
        <f>D7352</f>
        <v>DH11028</v>
      </c>
      <c r="E7353" s="8" t="str">
        <f>E7352</f>
        <v>luyen.dam</v>
      </c>
      <c r="F7353" s="8" t="str">
        <f>VLOOKUP(E7353,'DANH MỤC'!$F:$G,2,0)</f>
        <v>Nhóm 1</v>
      </c>
      <c r="G7353" s="8" t="str">
        <f>G7352</f>
        <v>KH2877</v>
      </c>
      <c r="H7353" t="str">
        <f>VLOOKUP(G7353,'DANH MỤC'!$I:$K,2,0)</f>
        <v>KH 2877</v>
      </c>
      <c r="I7353" t="str">
        <f>VLOOKUP(G7353,'DANH MỤC'!$I:$K,3,0)</f>
        <v>Tiền Giang</v>
      </c>
      <c r="J7353" s="8" t="s">
        <v>5944</v>
      </c>
      <c r="K7353" t="str">
        <f>VLOOKUP(J7353,'DANH MỤC'!$A$1:$B$19,2,0)</f>
        <v>Hàng tặng 0001</v>
      </c>
      <c r="L7353" t="s">
        <v>24</v>
      </c>
      <c r="M7353">
        <v>2</v>
      </c>
      <c r="N7353" s="3">
        <f>IF(LEFT(K7353,1)="S",VLOOKUP(K7353,'DANH MỤC'!$B:$D,2,0),VLOOKUP(K7353,'DANH MỤC'!$B:$D,3,0))</f>
        <v>200000</v>
      </c>
      <c r="O7353">
        <v>100</v>
      </c>
      <c r="P7353" s="3">
        <f>N7353*O7353%*CSDL[[#This Row],[SỐ LƯỢNG]]</f>
        <v>400000</v>
      </c>
      <c r="Q7353" s="3">
        <f t="shared" si="3349"/>
        <v>0</v>
      </c>
    </row>
    <row r="7354" spans="1:17" x14ac:dyDescent="0.3">
      <c r="A7354" s="23" t="s">
        <v>4076</v>
      </c>
      <c r="B7354" s="8" t="s">
        <v>4076</v>
      </c>
      <c r="C7354" s="8">
        <v>3</v>
      </c>
      <c r="D7354" s="8" t="s">
        <v>4090</v>
      </c>
      <c r="E7354" s="8" t="s">
        <v>13814</v>
      </c>
      <c r="F7354" s="8" t="str">
        <f>VLOOKUP(E7354,'DANH MỤC'!$F:$G,2,0)</f>
        <v>Nhóm 1</v>
      </c>
      <c r="G7354" s="8" t="s">
        <v>8847</v>
      </c>
      <c r="H7354" t="str">
        <f>VLOOKUP(G7354,'DANH MỤC'!$I:$K,2,0)</f>
        <v>KH 2878</v>
      </c>
      <c r="I7354" t="str">
        <f>VLOOKUP(G7354,'DANH MỤC'!$I:$K,3,0)</f>
        <v>Quảng Bình</v>
      </c>
      <c r="J7354" s="8" t="s">
        <v>5940</v>
      </c>
      <c r="K7354" t="str">
        <f>VLOOKUP(J7354,'DANH MỤC'!$A$1:$B$19,2,0)</f>
        <v>Sản phẩm 0002</v>
      </c>
      <c r="L7354" t="s">
        <v>15</v>
      </c>
      <c r="M7354">
        <v>1</v>
      </c>
      <c r="N7354" s="3">
        <f>IF(LEFT(K7354,1)="S",VLOOKUP(K7354,'DANH MỤC'!$B:$D,2,0),VLOOKUP(K7354,'DANH MỤC'!$B:$D,3,0))</f>
        <v>2000000</v>
      </c>
      <c r="O7354">
        <v>5</v>
      </c>
      <c r="P7354" s="3">
        <f>N7354*O7354%*CSDL[[#This Row],[SỐ LƯỢNG]]</f>
        <v>100000</v>
      </c>
      <c r="Q7354" s="3">
        <f t="shared" si="3349"/>
        <v>1900000</v>
      </c>
    </row>
    <row r="7355" spans="1:17" x14ac:dyDescent="0.3">
      <c r="A7355" s="23" t="s">
        <v>4076</v>
      </c>
      <c r="B7355" s="8" t="s">
        <v>4076</v>
      </c>
      <c r="C7355" s="8">
        <v>3</v>
      </c>
      <c r="D7355" s="8" t="s">
        <v>4092</v>
      </c>
      <c r="E7355" s="8" t="s">
        <v>13822</v>
      </c>
      <c r="F7355" s="8" t="str">
        <f>VLOOKUP(E7355,'DANH MỤC'!$F:$G,2,0)</f>
        <v>Nhóm 1</v>
      </c>
      <c r="G7355" s="8" t="s">
        <v>6701</v>
      </c>
      <c r="H7355" t="str">
        <f>VLOOKUP(G7355,'DANH MỤC'!$I:$K,2,0)</f>
        <v>KH 0668</v>
      </c>
      <c r="I7355" t="str">
        <f>VLOOKUP(G7355,'DANH MỤC'!$I:$K,3,0)</f>
        <v>Hải Phòng</v>
      </c>
      <c r="J7355" s="8" t="s">
        <v>5939</v>
      </c>
      <c r="K7355" t="str">
        <f>VLOOKUP(J7355,'DANH MỤC'!$A$1:$B$19,2,0)</f>
        <v>Sản phẩm 0001</v>
      </c>
      <c r="L7355" t="s">
        <v>15</v>
      </c>
      <c r="M7355">
        <v>1</v>
      </c>
      <c r="N7355" s="3">
        <f>IF(LEFT(K7355,1)="S",VLOOKUP(K7355,'DANH MỤC'!$B:$D,2,0),VLOOKUP(K7355,'DANH MỤC'!$B:$D,3,0))</f>
        <v>3000000</v>
      </c>
      <c r="O7355">
        <v>0</v>
      </c>
      <c r="P7355" s="3">
        <f>N7355*O7355%*CSDL[[#This Row],[SỐ LƯỢNG]]</f>
        <v>0</v>
      </c>
      <c r="Q7355" s="3">
        <f t="shared" si="3349"/>
        <v>3000000</v>
      </c>
    </row>
    <row r="7356" spans="1:17" x14ac:dyDescent="0.3">
      <c r="A7356" s="23" t="str">
        <f>A7355</f>
        <v>02/03/2019</v>
      </c>
      <c r="B7356" s="8" t="str">
        <f>B7355</f>
        <v>02/03/2019</v>
      </c>
      <c r="C7356" s="8">
        <v>3</v>
      </c>
      <c r="D7356" s="8" t="str">
        <f>D7355</f>
        <v>DH11026</v>
      </c>
      <c r="E7356" s="8" t="str">
        <f>E7355</f>
        <v>anh.hong</v>
      </c>
      <c r="F7356" s="8" t="str">
        <f>VLOOKUP(E7356,'DANH MỤC'!$F:$G,2,0)</f>
        <v>Nhóm 1</v>
      </c>
      <c r="G7356" s="8" t="str">
        <f>G7355</f>
        <v>KH0668</v>
      </c>
      <c r="H7356" t="str">
        <f>VLOOKUP(G7356,'DANH MỤC'!$I:$K,2,0)</f>
        <v>KH 0668</v>
      </c>
      <c r="I7356" t="str">
        <f>VLOOKUP(G7356,'DANH MỤC'!$I:$K,3,0)</f>
        <v>Hải Phòng</v>
      </c>
      <c r="J7356" s="8" t="s">
        <v>5944</v>
      </c>
      <c r="K7356" t="str">
        <f>VLOOKUP(J7356,'DANH MỤC'!$A$1:$B$19,2,0)</f>
        <v>Hàng tặng 0001</v>
      </c>
      <c r="L7356" t="s">
        <v>24</v>
      </c>
      <c r="M7356">
        <v>2</v>
      </c>
      <c r="N7356" s="3">
        <f>IF(LEFT(K7356,1)="S",VLOOKUP(K7356,'DANH MỤC'!$B:$D,2,0),VLOOKUP(K7356,'DANH MỤC'!$B:$D,3,0))</f>
        <v>200000</v>
      </c>
      <c r="O7356">
        <v>100</v>
      </c>
      <c r="P7356" s="3">
        <f>N7356*O7356%*CSDL[[#This Row],[SỐ LƯỢNG]]</f>
        <v>400000</v>
      </c>
      <c r="Q7356" s="3">
        <f t="shared" si="3349"/>
        <v>0</v>
      </c>
    </row>
    <row r="7357" spans="1:17" x14ac:dyDescent="0.3">
      <c r="A7357" s="23" t="s">
        <v>4076</v>
      </c>
      <c r="B7357" s="8" t="s">
        <v>4076</v>
      </c>
      <c r="C7357" s="8">
        <v>3</v>
      </c>
      <c r="D7357" s="8" t="s">
        <v>4093</v>
      </c>
      <c r="E7357" s="8" t="s">
        <v>13849</v>
      </c>
      <c r="F7357" s="8" t="str">
        <f>VLOOKUP(E7357,'DANH MỤC'!$F:$G,2,0)</f>
        <v>Nhóm 3</v>
      </c>
      <c r="G7357" s="8" t="s">
        <v>6505</v>
      </c>
      <c r="H7357" t="str">
        <f>VLOOKUP(G7357,'DANH MỤC'!$I:$K,2,0)</f>
        <v>KH 0472</v>
      </c>
      <c r="I7357" t="str">
        <f>VLOOKUP(G7357,'DANH MỤC'!$I:$K,3,0)</f>
        <v>Vĩnh Phúc</v>
      </c>
      <c r="J7357" s="8" t="s">
        <v>14</v>
      </c>
      <c r="K7357" t="str">
        <f>VLOOKUP(J7357,'DANH MỤC'!$A$1:$B$19,2,0)</f>
        <v>Sản phẩm 0004</v>
      </c>
      <c r="L7357" t="s">
        <v>15</v>
      </c>
      <c r="M7357">
        <v>180</v>
      </c>
      <c r="N7357" s="3">
        <f>IF(LEFT(K7357,1)="S",VLOOKUP(K7357,'DANH MỤC'!$B:$D,2,0),VLOOKUP(K7357,'DANH MỤC'!$B:$D,3,0))</f>
        <v>3500000</v>
      </c>
      <c r="O7357">
        <v>40</v>
      </c>
      <c r="P7357" s="3">
        <f>N7357*O7357%*CSDL[[#This Row],[SỐ LƯỢNG]]</f>
        <v>252000000</v>
      </c>
      <c r="Q7357" s="3">
        <f t="shared" si="3349"/>
        <v>378000000</v>
      </c>
    </row>
    <row r="7358" spans="1:17" x14ac:dyDescent="0.3">
      <c r="A7358" s="23" t="str">
        <f t="shared" ref="A7358:A7364" si="3380">A7357</f>
        <v>02/03/2019</v>
      </c>
      <c r="B7358" s="8" t="str">
        <f t="shared" ref="B7358:B7364" si="3381">B7357</f>
        <v>02/03/2019</v>
      </c>
      <c r="C7358" s="8">
        <v>3</v>
      </c>
      <c r="D7358" s="8" t="str">
        <f t="shared" ref="D7358:D7364" si="3382">D7357</f>
        <v>DH11025</v>
      </c>
      <c r="E7358" s="8" t="str">
        <f t="shared" ref="E7358:E7364" si="3383">E7357</f>
        <v>anh.thuy</v>
      </c>
      <c r="F7358" s="8" t="str">
        <f>VLOOKUP(E7358,'DANH MỤC'!$F:$G,2,0)</f>
        <v>Nhóm 3</v>
      </c>
      <c r="G7358" s="8" t="str">
        <f t="shared" ref="G7358:G7364" si="3384">G7357</f>
        <v>KH0472</v>
      </c>
      <c r="H7358" t="str">
        <f>VLOOKUP(G7358,'DANH MỤC'!$I:$K,2,0)</f>
        <v>KH 0472</v>
      </c>
      <c r="I7358" t="str">
        <f>VLOOKUP(G7358,'DANH MỤC'!$I:$K,3,0)</f>
        <v>Vĩnh Phúc</v>
      </c>
      <c r="J7358" s="8" t="s">
        <v>19</v>
      </c>
      <c r="K7358" t="str">
        <f>VLOOKUP(J7358,'DANH MỤC'!$A$1:$B$19,2,0)</f>
        <v>Sản phẩm 0003</v>
      </c>
      <c r="L7358" t="s">
        <v>15</v>
      </c>
      <c r="M7358">
        <v>120</v>
      </c>
      <c r="N7358" s="3">
        <f>IF(LEFT(K7358,1)="S",VLOOKUP(K7358,'DANH MỤC'!$B:$D,2,0),VLOOKUP(K7358,'DANH MỤC'!$B:$D,3,0))</f>
        <v>2500000</v>
      </c>
      <c r="O7358">
        <v>40</v>
      </c>
      <c r="P7358" s="3">
        <f>N7358*O7358%*CSDL[[#This Row],[SỐ LƯỢNG]]</f>
        <v>120000000</v>
      </c>
      <c r="Q7358" s="3">
        <f t="shared" si="3349"/>
        <v>180000000</v>
      </c>
    </row>
    <row r="7359" spans="1:17" x14ac:dyDescent="0.3">
      <c r="A7359" s="23" t="str">
        <f t="shared" si="3380"/>
        <v>02/03/2019</v>
      </c>
      <c r="B7359" s="8" t="str">
        <f t="shared" si="3381"/>
        <v>02/03/2019</v>
      </c>
      <c r="C7359" s="8">
        <v>3</v>
      </c>
      <c r="D7359" s="8" t="str">
        <f t="shared" si="3382"/>
        <v>DH11025</v>
      </c>
      <c r="E7359" s="8" t="str">
        <f t="shared" si="3383"/>
        <v>anh.thuy</v>
      </c>
      <c r="F7359" s="8" t="str">
        <f>VLOOKUP(E7359,'DANH MỤC'!$F:$G,2,0)</f>
        <v>Nhóm 3</v>
      </c>
      <c r="G7359" s="8" t="str">
        <f t="shared" si="3384"/>
        <v>KH0472</v>
      </c>
      <c r="H7359" t="str">
        <f>VLOOKUP(G7359,'DANH MỤC'!$I:$K,2,0)</f>
        <v>KH 0472</v>
      </c>
      <c r="I7359" t="str">
        <f>VLOOKUP(G7359,'DANH MỤC'!$I:$K,3,0)</f>
        <v>Vĩnh Phúc</v>
      </c>
      <c r="J7359" s="8" t="s">
        <v>5939</v>
      </c>
      <c r="K7359" t="str">
        <f>VLOOKUP(J7359,'DANH MỤC'!$A$1:$B$19,2,0)</f>
        <v>Sản phẩm 0001</v>
      </c>
      <c r="L7359" t="s">
        <v>15</v>
      </c>
      <c r="M7359">
        <v>60</v>
      </c>
      <c r="N7359" s="3">
        <f>IF(LEFT(K7359,1)="S",VLOOKUP(K7359,'DANH MỤC'!$B:$D,2,0),VLOOKUP(K7359,'DANH MỤC'!$B:$D,3,0))</f>
        <v>3000000</v>
      </c>
      <c r="O7359">
        <v>40</v>
      </c>
      <c r="P7359" s="3">
        <f>N7359*O7359%*CSDL[[#This Row],[SỐ LƯỢNG]]</f>
        <v>72000000</v>
      </c>
      <c r="Q7359" s="3">
        <f t="shared" si="3349"/>
        <v>108000000</v>
      </c>
    </row>
    <row r="7360" spans="1:17" x14ac:dyDescent="0.3">
      <c r="A7360" s="23" t="str">
        <f t="shared" si="3380"/>
        <v>02/03/2019</v>
      </c>
      <c r="B7360" s="8" t="str">
        <f t="shared" si="3381"/>
        <v>02/03/2019</v>
      </c>
      <c r="C7360" s="8">
        <v>3</v>
      </c>
      <c r="D7360" s="8" t="str">
        <f t="shared" si="3382"/>
        <v>DH11025</v>
      </c>
      <c r="E7360" s="8" t="str">
        <f t="shared" si="3383"/>
        <v>anh.thuy</v>
      </c>
      <c r="F7360" s="8" t="str">
        <f>VLOOKUP(E7360,'DANH MỤC'!$F:$G,2,0)</f>
        <v>Nhóm 3</v>
      </c>
      <c r="G7360" s="8" t="str">
        <f t="shared" si="3384"/>
        <v>KH0472</v>
      </c>
      <c r="H7360" t="str">
        <f>VLOOKUP(G7360,'DANH MỤC'!$I:$K,2,0)</f>
        <v>KH 0472</v>
      </c>
      <c r="I7360" t="str">
        <f>VLOOKUP(G7360,'DANH MỤC'!$I:$K,3,0)</f>
        <v>Vĩnh Phúc</v>
      </c>
      <c r="J7360" s="8" t="s">
        <v>5940</v>
      </c>
      <c r="K7360" t="str">
        <f>VLOOKUP(J7360,'DANH MỤC'!$A$1:$B$19,2,0)</f>
        <v>Sản phẩm 0002</v>
      </c>
      <c r="L7360" t="s">
        <v>15</v>
      </c>
      <c r="M7360">
        <v>60</v>
      </c>
      <c r="N7360" s="3">
        <f>IF(LEFT(K7360,1)="S",VLOOKUP(K7360,'DANH MỤC'!$B:$D,2,0),VLOOKUP(K7360,'DANH MỤC'!$B:$D,3,0))</f>
        <v>2000000</v>
      </c>
      <c r="O7360">
        <v>40</v>
      </c>
      <c r="P7360" s="3">
        <f>N7360*O7360%*CSDL[[#This Row],[SỐ LƯỢNG]]</f>
        <v>48000000</v>
      </c>
      <c r="Q7360" s="3">
        <f t="shared" si="3349"/>
        <v>72000000</v>
      </c>
    </row>
    <row r="7361" spans="1:17" x14ac:dyDescent="0.3">
      <c r="A7361" s="23" t="str">
        <f t="shared" si="3380"/>
        <v>02/03/2019</v>
      </c>
      <c r="B7361" s="8" t="str">
        <f t="shared" si="3381"/>
        <v>02/03/2019</v>
      </c>
      <c r="C7361" s="8">
        <v>3</v>
      </c>
      <c r="D7361" s="8" t="str">
        <f t="shared" si="3382"/>
        <v>DH11025</v>
      </c>
      <c r="E7361" s="8" t="str">
        <f t="shared" si="3383"/>
        <v>anh.thuy</v>
      </c>
      <c r="F7361" s="8" t="str">
        <f>VLOOKUP(E7361,'DANH MỤC'!$F:$G,2,0)</f>
        <v>Nhóm 3</v>
      </c>
      <c r="G7361" s="8" t="str">
        <f t="shared" si="3384"/>
        <v>KH0472</v>
      </c>
      <c r="H7361" t="str">
        <f>VLOOKUP(G7361,'DANH MỤC'!$I:$K,2,0)</f>
        <v>KH 0472</v>
      </c>
      <c r="I7361" t="str">
        <f>VLOOKUP(G7361,'DANH MỤC'!$I:$K,3,0)</f>
        <v>Vĩnh Phúc</v>
      </c>
      <c r="J7361" s="8" t="s">
        <v>14</v>
      </c>
      <c r="K7361" t="str">
        <f>VLOOKUP(J7361,'DANH MỤC'!$A$1:$B$19,2,0)</f>
        <v>Sản phẩm 0004</v>
      </c>
      <c r="L7361" t="s">
        <v>15</v>
      </c>
      <c r="M7361">
        <v>30</v>
      </c>
      <c r="N7361" s="3">
        <f>IF(LEFT(K7361,1)="S",VLOOKUP(K7361,'DANH MỤC'!$B:$D,2,0),VLOOKUP(K7361,'DANH MỤC'!$B:$D,3,0))</f>
        <v>3500000</v>
      </c>
      <c r="O7361">
        <v>100</v>
      </c>
      <c r="P7361" s="3">
        <f>N7361*O7361%*CSDL[[#This Row],[SỐ LƯỢNG]]</f>
        <v>105000000</v>
      </c>
      <c r="Q7361" s="3">
        <f t="shared" si="3349"/>
        <v>0</v>
      </c>
    </row>
    <row r="7362" spans="1:17" x14ac:dyDescent="0.3">
      <c r="A7362" s="23" t="str">
        <f t="shared" si="3380"/>
        <v>02/03/2019</v>
      </c>
      <c r="B7362" s="8" t="str">
        <f t="shared" si="3381"/>
        <v>02/03/2019</v>
      </c>
      <c r="C7362" s="8">
        <v>3</v>
      </c>
      <c r="D7362" s="8" t="str">
        <f t="shared" si="3382"/>
        <v>DH11025</v>
      </c>
      <c r="E7362" s="8" t="str">
        <f t="shared" si="3383"/>
        <v>anh.thuy</v>
      </c>
      <c r="F7362" s="8" t="str">
        <f>VLOOKUP(E7362,'DANH MỤC'!$F:$G,2,0)</f>
        <v>Nhóm 3</v>
      </c>
      <c r="G7362" s="8" t="str">
        <f t="shared" si="3384"/>
        <v>KH0472</v>
      </c>
      <c r="H7362" t="str">
        <f>VLOOKUP(G7362,'DANH MỤC'!$I:$K,2,0)</f>
        <v>KH 0472</v>
      </c>
      <c r="I7362" t="str">
        <f>VLOOKUP(G7362,'DANH MỤC'!$I:$K,3,0)</f>
        <v>Vĩnh Phúc</v>
      </c>
      <c r="J7362" s="8" t="s">
        <v>19</v>
      </c>
      <c r="K7362" t="str">
        <f>VLOOKUP(J7362,'DANH MỤC'!$A$1:$B$19,2,0)</f>
        <v>Sản phẩm 0003</v>
      </c>
      <c r="L7362" t="s">
        <v>15</v>
      </c>
      <c r="M7362">
        <v>20</v>
      </c>
      <c r="N7362" s="3">
        <f>IF(LEFT(K7362,1)="S",VLOOKUP(K7362,'DANH MỤC'!$B:$D,2,0),VLOOKUP(K7362,'DANH MỤC'!$B:$D,3,0))</f>
        <v>2500000</v>
      </c>
      <c r="O7362">
        <v>100</v>
      </c>
      <c r="P7362" s="3">
        <f>N7362*O7362%*CSDL[[#This Row],[SỐ LƯỢNG]]</f>
        <v>50000000</v>
      </c>
      <c r="Q7362" s="3">
        <f t="shared" si="3349"/>
        <v>0</v>
      </c>
    </row>
    <row r="7363" spans="1:17" x14ac:dyDescent="0.3">
      <c r="A7363" s="23" t="str">
        <f t="shared" si="3380"/>
        <v>02/03/2019</v>
      </c>
      <c r="B7363" s="8" t="str">
        <f t="shared" si="3381"/>
        <v>02/03/2019</v>
      </c>
      <c r="C7363" s="8">
        <v>3</v>
      </c>
      <c r="D7363" s="8" t="str">
        <f t="shared" si="3382"/>
        <v>DH11025</v>
      </c>
      <c r="E7363" s="8" t="str">
        <f t="shared" si="3383"/>
        <v>anh.thuy</v>
      </c>
      <c r="F7363" s="8" t="str">
        <f>VLOOKUP(E7363,'DANH MỤC'!$F:$G,2,0)</f>
        <v>Nhóm 3</v>
      </c>
      <c r="G7363" s="8" t="str">
        <f t="shared" si="3384"/>
        <v>KH0472</v>
      </c>
      <c r="H7363" t="str">
        <f>VLOOKUP(G7363,'DANH MỤC'!$I:$K,2,0)</f>
        <v>KH 0472</v>
      </c>
      <c r="I7363" t="str">
        <f>VLOOKUP(G7363,'DANH MỤC'!$I:$K,3,0)</f>
        <v>Vĩnh Phúc</v>
      </c>
      <c r="J7363" s="8" t="s">
        <v>5939</v>
      </c>
      <c r="K7363" t="str">
        <f>VLOOKUP(J7363,'DANH MỤC'!$A$1:$B$19,2,0)</f>
        <v>Sản phẩm 0001</v>
      </c>
      <c r="L7363" t="s">
        <v>15</v>
      </c>
      <c r="M7363">
        <v>10</v>
      </c>
      <c r="N7363" s="3">
        <f>IF(LEFT(K7363,1)="S",VLOOKUP(K7363,'DANH MỤC'!$B:$D,2,0),VLOOKUP(K7363,'DANH MỤC'!$B:$D,3,0))</f>
        <v>3000000</v>
      </c>
      <c r="O7363">
        <v>100</v>
      </c>
      <c r="P7363" s="3">
        <f>N7363*O7363%*CSDL[[#This Row],[SỐ LƯỢNG]]</f>
        <v>30000000</v>
      </c>
      <c r="Q7363" s="3">
        <f t="shared" ref="Q7363:Q7426" si="3385">N7363*M7363-P7363</f>
        <v>0</v>
      </c>
    </row>
    <row r="7364" spans="1:17" x14ac:dyDescent="0.3">
      <c r="A7364" s="23" t="str">
        <f t="shared" si="3380"/>
        <v>02/03/2019</v>
      </c>
      <c r="B7364" s="8" t="str">
        <f t="shared" si="3381"/>
        <v>02/03/2019</v>
      </c>
      <c r="C7364" s="8">
        <v>3</v>
      </c>
      <c r="D7364" s="8" t="str">
        <f t="shared" si="3382"/>
        <v>DH11025</v>
      </c>
      <c r="E7364" s="8" t="str">
        <f t="shared" si="3383"/>
        <v>anh.thuy</v>
      </c>
      <c r="F7364" s="8" t="str">
        <f>VLOOKUP(E7364,'DANH MỤC'!$F:$G,2,0)</f>
        <v>Nhóm 3</v>
      </c>
      <c r="G7364" s="8" t="str">
        <f t="shared" si="3384"/>
        <v>KH0472</v>
      </c>
      <c r="H7364" t="str">
        <f>VLOOKUP(G7364,'DANH MỤC'!$I:$K,2,0)</f>
        <v>KH 0472</v>
      </c>
      <c r="I7364" t="str">
        <f>VLOOKUP(G7364,'DANH MỤC'!$I:$K,3,0)</f>
        <v>Vĩnh Phúc</v>
      </c>
      <c r="J7364" s="8" t="s">
        <v>5940</v>
      </c>
      <c r="K7364" t="str">
        <f>VLOOKUP(J7364,'DANH MỤC'!$A$1:$B$19,2,0)</f>
        <v>Sản phẩm 0002</v>
      </c>
      <c r="L7364" t="s">
        <v>15</v>
      </c>
      <c r="M7364">
        <v>10</v>
      </c>
      <c r="N7364" s="3">
        <f>IF(LEFT(K7364,1)="S",VLOOKUP(K7364,'DANH MỤC'!$B:$D,2,0),VLOOKUP(K7364,'DANH MỤC'!$B:$D,3,0))</f>
        <v>2000000</v>
      </c>
      <c r="O7364">
        <v>100</v>
      </c>
      <c r="P7364" s="3">
        <f>N7364*O7364%*CSDL[[#This Row],[SỐ LƯỢNG]]</f>
        <v>20000000</v>
      </c>
      <c r="Q7364" s="3">
        <f t="shared" si="3385"/>
        <v>0</v>
      </c>
    </row>
    <row r="7365" spans="1:17" x14ac:dyDescent="0.3">
      <c r="A7365" s="23" t="s">
        <v>4076</v>
      </c>
      <c r="B7365" s="8" t="s">
        <v>4076</v>
      </c>
      <c r="C7365" s="8">
        <v>3</v>
      </c>
      <c r="D7365" s="8" t="s">
        <v>4094</v>
      </c>
      <c r="E7365" s="8" t="s">
        <v>13822</v>
      </c>
      <c r="F7365" s="8" t="str">
        <f>VLOOKUP(E7365,'DANH MỤC'!$F:$G,2,0)</f>
        <v>Nhóm 1</v>
      </c>
      <c r="G7365" s="8" t="s">
        <v>8848</v>
      </c>
      <c r="H7365" t="str">
        <f>VLOOKUP(G7365,'DANH MỤC'!$I:$K,2,0)</f>
        <v>KH 2879</v>
      </c>
      <c r="I7365" t="str">
        <f>VLOOKUP(G7365,'DANH MỤC'!$I:$K,3,0)</f>
        <v>Đắk Nông</v>
      </c>
      <c r="J7365" s="8" t="s">
        <v>5939</v>
      </c>
      <c r="K7365" t="str">
        <f>VLOOKUP(J7365,'DANH MỤC'!$A$1:$B$19,2,0)</f>
        <v>Sản phẩm 0001</v>
      </c>
      <c r="L7365" t="s">
        <v>15</v>
      </c>
      <c r="M7365">
        <v>1</v>
      </c>
      <c r="N7365" s="3">
        <f>IF(LEFT(K7365,1)="S",VLOOKUP(K7365,'DANH MỤC'!$B:$D,2,0),VLOOKUP(K7365,'DANH MỤC'!$B:$D,3,0))</f>
        <v>3000000</v>
      </c>
      <c r="O7365">
        <v>0</v>
      </c>
      <c r="P7365" s="3">
        <f>N7365*O7365%*CSDL[[#This Row],[SỐ LƯỢNG]]</f>
        <v>0</v>
      </c>
      <c r="Q7365" s="3">
        <f t="shared" si="3385"/>
        <v>3000000</v>
      </c>
    </row>
    <row r="7366" spans="1:17" x14ac:dyDescent="0.3">
      <c r="A7366" s="23" t="str">
        <f>A7365</f>
        <v>02/03/2019</v>
      </c>
      <c r="B7366" s="8" t="str">
        <f>B7365</f>
        <v>02/03/2019</v>
      </c>
      <c r="C7366" s="8">
        <v>3</v>
      </c>
      <c r="D7366" s="8" t="str">
        <f>D7365</f>
        <v>DH11023</v>
      </c>
      <c r="E7366" s="8" t="str">
        <f>E7365</f>
        <v>anh.hong</v>
      </c>
      <c r="F7366" s="8" t="str">
        <f>VLOOKUP(E7366,'DANH MỤC'!$F:$G,2,0)</f>
        <v>Nhóm 1</v>
      </c>
      <c r="G7366" s="8" t="str">
        <f>G7365</f>
        <v>KH2879</v>
      </c>
      <c r="H7366" t="str">
        <f>VLOOKUP(G7366,'DANH MỤC'!$I:$K,2,0)</f>
        <v>KH 2879</v>
      </c>
      <c r="I7366" t="str">
        <f>VLOOKUP(G7366,'DANH MỤC'!$I:$K,3,0)</f>
        <v>Đắk Nông</v>
      </c>
      <c r="J7366" s="8" t="s">
        <v>5944</v>
      </c>
      <c r="K7366" t="str">
        <f>VLOOKUP(J7366,'DANH MỤC'!$A$1:$B$19,2,0)</f>
        <v>Hàng tặng 0001</v>
      </c>
      <c r="L7366" t="s">
        <v>24</v>
      </c>
      <c r="M7366">
        <v>2</v>
      </c>
      <c r="N7366" s="3">
        <f>IF(LEFT(K7366,1)="S",VLOOKUP(K7366,'DANH MỤC'!$B:$D,2,0),VLOOKUP(K7366,'DANH MỤC'!$B:$D,3,0))</f>
        <v>200000</v>
      </c>
      <c r="O7366">
        <v>100</v>
      </c>
      <c r="P7366" s="3">
        <f>N7366*O7366%*CSDL[[#This Row],[SỐ LƯỢNG]]</f>
        <v>400000</v>
      </c>
      <c r="Q7366" s="3">
        <f t="shared" si="3385"/>
        <v>0</v>
      </c>
    </row>
    <row r="7367" spans="1:17" x14ac:dyDescent="0.3">
      <c r="A7367" s="23" t="s">
        <v>4076</v>
      </c>
      <c r="B7367" s="8" t="s">
        <v>4076</v>
      </c>
      <c r="C7367" s="8">
        <v>3</v>
      </c>
      <c r="D7367" s="8" t="s">
        <v>4095</v>
      </c>
      <c r="E7367" s="8" t="s">
        <v>13814</v>
      </c>
      <c r="F7367" s="8" t="str">
        <f>VLOOKUP(E7367,'DANH MỤC'!$F:$G,2,0)</f>
        <v>Nhóm 1</v>
      </c>
      <c r="G7367" s="8" t="s">
        <v>8849</v>
      </c>
      <c r="H7367" t="str">
        <f>VLOOKUP(G7367,'DANH MỤC'!$I:$K,2,0)</f>
        <v>KH 2880</v>
      </c>
      <c r="I7367" t="str">
        <f>VLOOKUP(G7367,'DANH MỤC'!$I:$K,3,0)</f>
        <v>Điện Biên</v>
      </c>
      <c r="J7367" s="8" t="s">
        <v>5939</v>
      </c>
      <c r="K7367" t="str">
        <f>VLOOKUP(J7367,'DANH MỤC'!$A$1:$B$19,2,0)</f>
        <v>Sản phẩm 0001</v>
      </c>
      <c r="L7367" t="s">
        <v>15</v>
      </c>
      <c r="M7367">
        <v>1</v>
      </c>
      <c r="N7367" s="3">
        <f>IF(LEFT(K7367,1)="S",VLOOKUP(K7367,'DANH MỤC'!$B:$D,2,0),VLOOKUP(K7367,'DANH MỤC'!$B:$D,3,0))</f>
        <v>3000000</v>
      </c>
      <c r="O7367">
        <v>5</v>
      </c>
      <c r="P7367" s="3">
        <f>N7367*O7367%*CSDL[[#This Row],[SỐ LƯỢNG]]</f>
        <v>150000</v>
      </c>
      <c r="Q7367" s="3">
        <f t="shared" si="3385"/>
        <v>2850000</v>
      </c>
    </row>
    <row r="7368" spans="1:17" x14ac:dyDescent="0.3">
      <c r="A7368" s="23" t="s">
        <v>4076</v>
      </c>
      <c r="B7368" s="8" t="s">
        <v>4076</v>
      </c>
      <c r="C7368" s="8">
        <v>3</v>
      </c>
      <c r="D7368" s="8" t="s">
        <v>4096</v>
      </c>
      <c r="E7368" s="8" t="s">
        <v>13833</v>
      </c>
      <c r="F7368" s="8" t="str">
        <f>VLOOKUP(E7368,'DANH MỤC'!$F:$G,2,0)</f>
        <v>Nhóm 2</v>
      </c>
      <c r="G7368" s="8" t="s">
        <v>7816</v>
      </c>
      <c r="H7368" t="str">
        <f>VLOOKUP(G7368,'DANH MỤC'!$I:$K,2,0)</f>
        <v>KH 1813</v>
      </c>
      <c r="I7368" t="str">
        <f>VLOOKUP(G7368,'DANH MỤC'!$I:$K,3,0)</f>
        <v>Gia Lai</v>
      </c>
      <c r="J7368" s="8" t="s">
        <v>5939</v>
      </c>
      <c r="K7368" t="str">
        <f>VLOOKUP(J7368,'DANH MỤC'!$A$1:$B$19,2,0)</f>
        <v>Sản phẩm 0001</v>
      </c>
      <c r="L7368" t="s">
        <v>15</v>
      </c>
      <c r="M7368">
        <v>1</v>
      </c>
      <c r="N7368" s="3">
        <f>IF(LEFT(K7368,1)="S",VLOOKUP(K7368,'DANH MỤC'!$B:$D,2,0),VLOOKUP(K7368,'DANH MỤC'!$B:$D,3,0))</f>
        <v>3000000</v>
      </c>
      <c r="O7368">
        <v>5</v>
      </c>
      <c r="P7368" s="3">
        <f>N7368*O7368%*CSDL[[#This Row],[SỐ LƯỢNG]]</f>
        <v>150000</v>
      </c>
      <c r="Q7368" s="3">
        <f t="shared" si="3385"/>
        <v>2850000</v>
      </c>
    </row>
    <row r="7369" spans="1:17" x14ac:dyDescent="0.3">
      <c r="A7369" s="23" t="s">
        <v>4076</v>
      </c>
      <c r="B7369" s="8" t="s">
        <v>4076</v>
      </c>
      <c r="C7369" s="8">
        <v>3</v>
      </c>
      <c r="D7369" s="8" t="s">
        <v>4097</v>
      </c>
      <c r="E7369" s="8" t="s">
        <v>13833</v>
      </c>
      <c r="F7369" s="8" t="str">
        <f>VLOOKUP(E7369,'DANH MỤC'!$F:$G,2,0)</f>
        <v>Nhóm 2</v>
      </c>
      <c r="G7369" s="8" t="s">
        <v>7975</v>
      </c>
      <c r="H7369" t="str">
        <f>VLOOKUP(G7369,'DANH MỤC'!$I:$K,2,0)</f>
        <v>KH 1978</v>
      </c>
      <c r="I7369" t="str">
        <f>VLOOKUP(G7369,'DANH MỤC'!$I:$K,3,0)</f>
        <v>Lai Châu</v>
      </c>
      <c r="J7369" s="8" t="s">
        <v>5939</v>
      </c>
      <c r="K7369" t="str">
        <f>VLOOKUP(J7369,'DANH MỤC'!$A$1:$B$19,2,0)</f>
        <v>Sản phẩm 0001</v>
      </c>
      <c r="L7369" t="s">
        <v>15</v>
      </c>
      <c r="M7369">
        <v>1</v>
      </c>
      <c r="N7369" s="3">
        <f>IF(LEFT(K7369,1)="S",VLOOKUP(K7369,'DANH MỤC'!$B:$D,2,0),VLOOKUP(K7369,'DANH MỤC'!$B:$D,3,0))</f>
        <v>3000000</v>
      </c>
      <c r="O7369">
        <v>0</v>
      </c>
      <c r="P7369" s="3">
        <f>N7369*O7369%*CSDL[[#This Row],[SỐ LƯỢNG]]</f>
        <v>0</v>
      </c>
      <c r="Q7369" s="3">
        <f t="shared" si="3385"/>
        <v>3000000</v>
      </c>
    </row>
    <row r="7370" spans="1:17" x14ac:dyDescent="0.3">
      <c r="A7370" s="23" t="str">
        <f>A7369</f>
        <v>02/03/2019</v>
      </c>
      <c r="B7370" s="8" t="str">
        <f>B7369</f>
        <v>02/03/2019</v>
      </c>
      <c r="C7370" s="8">
        <v>3</v>
      </c>
      <c r="D7370" s="8" t="str">
        <f>D7369</f>
        <v>DH11020</v>
      </c>
      <c r="E7370" s="8" t="str">
        <f>E7369</f>
        <v>anh.nguyen</v>
      </c>
      <c r="F7370" s="8" t="str">
        <f>VLOOKUP(E7370,'DANH MỤC'!$F:$G,2,0)</f>
        <v>Nhóm 2</v>
      </c>
      <c r="G7370" s="8" t="str">
        <f>G7369</f>
        <v>KH1978</v>
      </c>
      <c r="H7370" t="str">
        <f>VLOOKUP(G7370,'DANH MỤC'!$I:$K,2,0)</f>
        <v>KH 1978</v>
      </c>
      <c r="I7370" t="str">
        <f>VLOOKUP(G7370,'DANH MỤC'!$I:$K,3,0)</f>
        <v>Lai Châu</v>
      </c>
      <c r="J7370" s="8" t="s">
        <v>5944</v>
      </c>
      <c r="K7370" t="str">
        <f>VLOOKUP(J7370,'DANH MỤC'!$A$1:$B$19,2,0)</f>
        <v>Hàng tặng 0001</v>
      </c>
      <c r="L7370" t="s">
        <v>24</v>
      </c>
      <c r="M7370">
        <v>2</v>
      </c>
      <c r="N7370" s="3">
        <f>IF(LEFT(K7370,1)="S",VLOOKUP(K7370,'DANH MỤC'!$B:$D,2,0),VLOOKUP(K7370,'DANH MỤC'!$B:$D,3,0))</f>
        <v>200000</v>
      </c>
      <c r="O7370">
        <v>100</v>
      </c>
      <c r="P7370" s="3">
        <f>N7370*O7370%*CSDL[[#This Row],[SỐ LƯỢNG]]</f>
        <v>400000</v>
      </c>
      <c r="Q7370" s="3">
        <f t="shared" si="3385"/>
        <v>0</v>
      </c>
    </row>
    <row r="7371" spans="1:17" x14ac:dyDescent="0.3">
      <c r="A7371" s="23" t="s">
        <v>4076</v>
      </c>
      <c r="B7371" s="8" t="s">
        <v>4076</v>
      </c>
      <c r="C7371" s="8">
        <v>3</v>
      </c>
      <c r="D7371" s="8" t="s">
        <v>4098</v>
      </c>
      <c r="E7371" s="8" t="s">
        <v>13823</v>
      </c>
      <c r="F7371" s="8" t="str">
        <f>VLOOKUP(E7371,'DANH MỤC'!$F:$G,2,0)</f>
        <v>Nhóm 1</v>
      </c>
      <c r="G7371" s="8" t="s">
        <v>8850</v>
      </c>
      <c r="H7371" t="str">
        <f>VLOOKUP(G7371,'DANH MỤC'!$I:$K,2,0)</f>
        <v>KH 2881</v>
      </c>
      <c r="I7371" t="str">
        <f>VLOOKUP(G7371,'DANH MỤC'!$I:$K,3,0)</f>
        <v>Bình Phước</v>
      </c>
      <c r="J7371" s="8" t="s">
        <v>5939</v>
      </c>
      <c r="K7371" t="str">
        <f>VLOOKUP(J7371,'DANH MỤC'!$A$1:$B$19,2,0)</f>
        <v>Sản phẩm 0001</v>
      </c>
      <c r="L7371" t="s">
        <v>15</v>
      </c>
      <c r="M7371">
        <v>1</v>
      </c>
      <c r="N7371" s="3">
        <f>IF(LEFT(K7371,1)="S",VLOOKUP(K7371,'DANH MỤC'!$B:$D,2,0),VLOOKUP(K7371,'DANH MỤC'!$B:$D,3,0))</f>
        <v>3000000</v>
      </c>
      <c r="O7371">
        <v>0</v>
      </c>
      <c r="P7371" s="3">
        <f>N7371*O7371%*CSDL[[#This Row],[SỐ LƯỢNG]]</f>
        <v>0</v>
      </c>
      <c r="Q7371" s="3">
        <f t="shared" si="3385"/>
        <v>3000000</v>
      </c>
    </row>
    <row r="7372" spans="1:17" x14ac:dyDescent="0.3">
      <c r="A7372" s="23" t="str">
        <f t="shared" ref="A7372:A7374" si="3386">A7371</f>
        <v>02/03/2019</v>
      </c>
      <c r="B7372" s="8" t="str">
        <f t="shared" ref="B7372:B7374" si="3387">B7371</f>
        <v>02/03/2019</v>
      </c>
      <c r="C7372" s="8">
        <v>3</v>
      </c>
      <c r="D7372" s="8" t="str">
        <f t="shared" ref="D7372:D7374" si="3388">D7371</f>
        <v>DH11019</v>
      </c>
      <c r="E7372" s="8" t="str">
        <f t="shared" ref="E7372:E7374" si="3389">E7371</f>
        <v>giang.nguyen</v>
      </c>
      <c r="F7372" s="8" t="str">
        <f>VLOOKUP(E7372,'DANH MỤC'!$F:$G,2,0)</f>
        <v>Nhóm 1</v>
      </c>
      <c r="G7372" s="8" t="str">
        <f t="shared" ref="G7372:G7374" si="3390">G7371</f>
        <v>KH2881</v>
      </c>
      <c r="H7372" t="str">
        <f>VLOOKUP(G7372,'DANH MỤC'!$I:$K,2,0)</f>
        <v>KH 2881</v>
      </c>
      <c r="I7372" t="str">
        <f>VLOOKUP(G7372,'DANH MỤC'!$I:$K,3,0)</f>
        <v>Bình Phước</v>
      </c>
      <c r="J7372" s="8" t="s">
        <v>5944</v>
      </c>
      <c r="K7372" t="str">
        <f>VLOOKUP(J7372,'DANH MỤC'!$A$1:$B$19,2,0)</f>
        <v>Hàng tặng 0001</v>
      </c>
      <c r="L7372" t="s">
        <v>24</v>
      </c>
      <c r="M7372">
        <v>2</v>
      </c>
      <c r="N7372" s="3">
        <f>IF(LEFT(K7372,1)="S",VLOOKUP(K7372,'DANH MỤC'!$B:$D,2,0),VLOOKUP(K7372,'DANH MỤC'!$B:$D,3,0))</f>
        <v>200000</v>
      </c>
      <c r="O7372">
        <v>100</v>
      </c>
      <c r="P7372" s="3">
        <f>N7372*O7372%*CSDL[[#This Row],[SỐ LƯỢNG]]</f>
        <v>400000</v>
      </c>
      <c r="Q7372" s="3">
        <f t="shared" si="3385"/>
        <v>0</v>
      </c>
    </row>
    <row r="7373" spans="1:17" x14ac:dyDescent="0.3">
      <c r="A7373" s="23" t="str">
        <f t="shared" si="3386"/>
        <v>02/03/2019</v>
      </c>
      <c r="B7373" s="8" t="str">
        <f t="shared" si="3387"/>
        <v>02/03/2019</v>
      </c>
      <c r="C7373" s="8">
        <v>3</v>
      </c>
      <c r="D7373" s="8" t="str">
        <f t="shared" si="3388"/>
        <v>DH11019</v>
      </c>
      <c r="E7373" s="8" t="str">
        <f t="shared" si="3389"/>
        <v>giang.nguyen</v>
      </c>
      <c r="F7373" s="8" t="str">
        <f>VLOOKUP(E7373,'DANH MỤC'!$F:$G,2,0)</f>
        <v>Nhóm 1</v>
      </c>
      <c r="G7373" s="8" t="str">
        <f t="shared" si="3390"/>
        <v>KH2881</v>
      </c>
      <c r="H7373" t="str">
        <f>VLOOKUP(G7373,'DANH MỤC'!$I:$K,2,0)</f>
        <v>KH 2881</v>
      </c>
      <c r="I7373" t="str">
        <f>VLOOKUP(G7373,'DANH MỤC'!$I:$K,3,0)</f>
        <v>Bình Phước</v>
      </c>
      <c r="J7373" s="8" t="s">
        <v>5940</v>
      </c>
      <c r="K7373" t="str">
        <f>VLOOKUP(J7373,'DANH MỤC'!$A$1:$B$19,2,0)</f>
        <v>Sản phẩm 0002</v>
      </c>
      <c r="L7373" t="s">
        <v>15</v>
      </c>
      <c r="M7373">
        <v>1</v>
      </c>
      <c r="N7373" s="3">
        <f>IF(LEFT(K7373,1)="S",VLOOKUP(K7373,'DANH MỤC'!$B:$D,2,0),VLOOKUP(K7373,'DANH MỤC'!$B:$D,3,0))</f>
        <v>2000000</v>
      </c>
      <c r="O7373">
        <v>5</v>
      </c>
      <c r="P7373" s="3">
        <f>N7373*O7373%*CSDL[[#This Row],[SỐ LƯỢNG]]</f>
        <v>100000</v>
      </c>
      <c r="Q7373" s="3">
        <f t="shared" si="3385"/>
        <v>1900000</v>
      </c>
    </row>
    <row r="7374" spans="1:17" x14ac:dyDescent="0.3">
      <c r="A7374" s="23" t="str">
        <f t="shared" si="3386"/>
        <v>02/03/2019</v>
      </c>
      <c r="B7374" s="8" t="str">
        <f t="shared" si="3387"/>
        <v>02/03/2019</v>
      </c>
      <c r="C7374" s="8">
        <v>3</v>
      </c>
      <c r="D7374" s="8" t="str">
        <f t="shared" si="3388"/>
        <v>DH11019</v>
      </c>
      <c r="E7374" s="8" t="str">
        <f t="shared" si="3389"/>
        <v>giang.nguyen</v>
      </c>
      <c r="F7374" s="8" t="str">
        <f>VLOOKUP(E7374,'DANH MỤC'!$F:$G,2,0)</f>
        <v>Nhóm 1</v>
      </c>
      <c r="G7374" s="8" t="str">
        <f t="shared" si="3390"/>
        <v>KH2881</v>
      </c>
      <c r="H7374" t="str">
        <f>VLOOKUP(G7374,'DANH MỤC'!$I:$K,2,0)</f>
        <v>KH 2881</v>
      </c>
      <c r="I7374" t="str">
        <f>VLOOKUP(G7374,'DANH MỤC'!$I:$K,3,0)</f>
        <v>Bình Phước</v>
      </c>
      <c r="J7374" s="8" t="s">
        <v>5939</v>
      </c>
      <c r="K7374" t="str">
        <f>VLOOKUP(J7374,'DANH MỤC'!$A$1:$B$19,2,0)</f>
        <v>Sản phẩm 0001</v>
      </c>
      <c r="L7374" t="s">
        <v>15</v>
      </c>
      <c r="M7374">
        <v>1</v>
      </c>
      <c r="N7374" s="3">
        <f>IF(LEFT(K7374,1)="S",VLOOKUP(K7374,'DANH MỤC'!$B:$D,2,0),VLOOKUP(K7374,'DANH MỤC'!$B:$D,3,0))</f>
        <v>3000000</v>
      </c>
      <c r="O7374">
        <v>10</v>
      </c>
      <c r="P7374" s="3">
        <f>N7374*O7374%*CSDL[[#This Row],[SỐ LƯỢNG]]</f>
        <v>300000</v>
      </c>
      <c r="Q7374" s="3">
        <f t="shared" si="3385"/>
        <v>2700000</v>
      </c>
    </row>
    <row r="7375" spans="1:17" x14ac:dyDescent="0.3">
      <c r="A7375" s="23" t="s">
        <v>4076</v>
      </c>
      <c r="B7375" s="8" t="s">
        <v>4076</v>
      </c>
      <c r="C7375" s="8">
        <v>3</v>
      </c>
      <c r="D7375" s="8" t="s">
        <v>4099</v>
      </c>
      <c r="E7375" s="8" t="s">
        <v>13823</v>
      </c>
      <c r="F7375" s="8" t="str">
        <f>VLOOKUP(E7375,'DANH MỤC'!$F:$G,2,0)</f>
        <v>Nhóm 1</v>
      </c>
      <c r="G7375" s="8" t="s">
        <v>8851</v>
      </c>
      <c r="H7375" t="str">
        <f>VLOOKUP(G7375,'DANH MỤC'!$I:$K,2,0)</f>
        <v>KH 2882</v>
      </c>
      <c r="I7375" t="str">
        <f>VLOOKUP(G7375,'DANH MỤC'!$I:$K,3,0)</f>
        <v>Lào Cai</v>
      </c>
      <c r="J7375" s="8" t="s">
        <v>19</v>
      </c>
      <c r="K7375" t="str">
        <f>VLOOKUP(J7375,'DANH MỤC'!$A$1:$B$19,2,0)</f>
        <v>Sản phẩm 0003</v>
      </c>
      <c r="L7375" t="s">
        <v>15</v>
      </c>
      <c r="M7375">
        <v>1</v>
      </c>
      <c r="N7375" s="3">
        <f>IF(LEFT(K7375,1)="S",VLOOKUP(K7375,'DANH MỤC'!$B:$D,2,0),VLOOKUP(K7375,'DANH MỤC'!$B:$D,3,0))</f>
        <v>2500000</v>
      </c>
      <c r="O7375">
        <v>0</v>
      </c>
      <c r="P7375" s="3">
        <f>N7375*O7375%*CSDL[[#This Row],[SỐ LƯỢNG]]</f>
        <v>0</v>
      </c>
      <c r="Q7375" s="3">
        <f t="shared" si="3385"/>
        <v>2500000</v>
      </c>
    </row>
    <row r="7376" spans="1:17" x14ac:dyDescent="0.3">
      <c r="A7376" s="23" t="str">
        <f>A7375</f>
        <v>02/03/2019</v>
      </c>
      <c r="B7376" s="8" t="str">
        <f>B7375</f>
        <v>02/03/2019</v>
      </c>
      <c r="C7376" s="8">
        <v>3</v>
      </c>
      <c r="D7376" s="8" t="str">
        <f>D7375</f>
        <v>DH11018</v>
      </c>
      <c r="E7376" s="8" t="str">
        <f>E7375</f>
        <v>giang.nguyen</v>
      </c>
      <c r="F7376" s="8" t="str">
        <f>VLOOKUP(E7376,'DANH MỤC'!$F:$G,2,0)</f>
        <v>Nhóm 1</v>
      </c>
      <c r="G7376" s="8" t="str">
        <f>G7375</f>
        <v>KH2882</v>
      </c>
      <c r="H7376" t="str">
        <f>VLOOKUP(G7376,'DANH MỤC'!$I:$K,2,0)</f>
        <v>KH 2882</v>
      </c>
      <c r="I7376" t="str">
        <f>VLOOKUP(G7376,'DANH MỤC'!$I:$K,3,0)</f>
        <v>Lào Cai</v>
      </c>
      <c r="J7376" s="8" t="s">
        <v>5939</v>
      </c>
      <c r="K7376" t="str">
        <f>VLOOKUP(J7376,'DANH MỤC'!$A$1:$B$19,2,0)</f>
        <v>Sản phẩm 0001</v>
      </c>
      <c r="L7376" t="s">
        <v>15</v>
      </c>
      <c r="M7376">
        <v>2</v>
      </c>
      <c r="N7376" s="3">
        <f>IF(LEFT(K7376,1)="S",VLOOKUP(K7376,'DANH MỤC'!$B:$D,2,0),VLOOKUP(K7376,'DANH MỤC'!$B:$D,3,0))</f>
        <v>3000000</v>
      </c>
      <c r="O7376">
        <v>0</v>
      </c>
      <c r="P7376" s="3">
        <f>N7376*O7376%*CSDL[[#This Row],[SỐ LƯỢNG]]</f>
        <v>0</v>
      </c>
      <c r="Q7376" s="3">
        <f t="shared" si="3385"/>
        <v>6000000</v>
      </c>
    </row>
    <row r="7377" spans="1:17" x14ac:dyDescent="0.3">
      <c r="A7377" s="23" t="s">
        <v>4076</v>
      </c>
      <c r="B7377" s="8" t="s">
        <v>4076</v>
      </c>
      <c r="C7377" s="8">
        <v>3</v>
      </c>
      <c r="D7377" s="8" t="s">
        <v>4100</v>
      </c>
      <c r="E7377" s="8" t="s">
        <v>13815</v>
      </c>
      <c r="F7377" s="8" t="str">
        <f>VLOOKUP(E7377,'DANH MỤC'!$F:$G,2,0)</f>
        <v>Nhóm 1</v>
      </c>
      <c r="G7377" s="8" t="s">
        <v>8852</v>
      </c>
      <c r="H7377" t="str">
        <f>VLOOKUP(G7377,'DANH MỤC'!$I:$K,2,0)</f>
        <v>KH 2883</v>
      </c>
      <c r="I7377" t="str">
        <f>VLOOKUP(G7377,'DANH MỤC'!$I:$K,3,0)</f>
        <v>Ninh Bình</v>
      </c>
      <c r="J7377" s="8" t="s">
        <v>19</v>
      </c>
      <c r="K7377" t="str">
        <f>VLOOKUP(J7377,'DANH MỤC'!$A$1:$B$19,2,0)</f>
        <v>Sản phẩm 0003</v>
      </c>
      <c r="L7377" t="s">
        <v>15</v>
      </c>
      <c r="M7377">
        <v>6</v>
      </c>
      <c r="N7377" s="3">
        <f>IF(LEFT(K7377,1)="S",VLOOKUP(K7377,'DANH MỤC'!$B:$D,2,0),VLOOKUP(K7377,'DANH MỤC'!$B:$D,3,0))</f>
        <v>2500000</v>
      </c>
      <c r="O7377">
        <v>20</v>
      </c>
      <c r="P7377" s="3">
        <f>N7377*O7377%*CSDL[[#This Row],[SỐ LƯỢNG]]</f>
        <v>3000000</v>
      </c>
      <c r="Q7377" s="3">
        <f t="shared" si="3385"/>
        <v>12000000</v>
      </c>
    </row>
    <row r="7378" spans="1:17" x14ac:dyDescent="0.3">
      <c r="A7378" s="23" t="str">
        <f t="shared" ref="A7378:A7379" si="3391">A7377</f>
        <v>02/03/2019</v>
      </c>
      <c r="B7378" s="8" t="str">
        <f t="shared" ref="B7378:B7379" si="3392">B7377</f>
        <v>02/03/2019</v>
      </c>
      <c r="C7378" s="8">
        <v>3</v>
      </c>
      <c r="D7378" s="8" t="str">
        <f t="shared" ref="D7378:D7379" si="3393">D7377</f>
        <v>DH11017</v>
      </c>
      <c r="E7378" s="8" t="str">
        <f t="shared" ref="E7378:E7379" si="3394">E7377</f>
        <v>nhi.vu</v>
      </c>
      <c r="F7378" s="8" t="str">
        <f>VLOOKUP(E7378,'DANH MỤC'!$F:$G,2,0)</f>
        <v>Nhóm 1</v>
      </c>
      <c r="G7378" s="8" t="str">
        <f t="shared" ref="G7378:G7379" si="3395">G7377</f>
        <v>KH2883</v>
      </c>
      <c r="H7378" t="str">
        <f>VLOOKUP(G7378,'DANH MỤC'!$I:$K,2,0)</f>
        <v>KH 2883</v>
      </c>
      <c r="I7378" t="str">
        <f>VLOOKUP(G7378,'DANH MỤC'!$I:$K,3,0)</f>
        <v>Ninh Bình</v>
      </c>
      <c r="J7378" s="8" t="s">
        <v>14</v>
      </c>
      <c r="K7378" t="str">
        <f>VLOOKUP(J7378,'DANH MỤC'!$A$1:$B$19,2,0)</f>
        <v>Sản phẩm 0004</v>
      </c>
      <c r="L7378" t="s">
        <v>15</v>
      </c>
      <c r="M7378">
        <v>6</v>
      </c>
      <c r="N7378" s="3">
        <f>IF(LEFT(K7378,1)="S",VLOOKUP(K7378,'DANH MỤC'!$B:$D,2,0),VLOOKUP(K7378,'DANH MỤC'!$B:$D,3,0))</f>
        <v>3500000</v>
      </c>
      <c r="O7378">
        <v>20</v>
      </c>
      <c r="P7378" s="3">
        <f>N7378*O7378%*CSDL[[#This Row],[SỐ LƯỢNG]]</f>
        <v>4200000</v>
      </c>
      <c r="Q7378" s="3">
        <f t="shared" si="3385"/>
        <v>16800000</v>
      </c>
    </row>
    <row r="7379" spans="1:17" x14ac:dyDescent="0.3">
      <c r="A7379" s="23" t="str">
        <f t="shared" si="3391"/>
        <v>02/03/2019</v>
      </c>
      <c r="B7379" s="8" t="str">
        <f t="shared" si="3392"/>
        <v>02/03/2019</v>
      </c>
      <c r="C7379" s="8">
        <v>3</v>
      </c>
      <c r="D7379" s="8" t="str">
        <f t="shared" si="3393"/>
        <v>DH11017</v>
      </c>
      <c r="E7379" s="8" t="str">
        <f t="shared" si="3394"/>
        <v>nhi.vu</v>
      </c>
      <c r="F7379" s="8" t="str">
        <f>VLOOKUP(E7379,'DANH MỤC'!$F:$G,2,0)</f>
        <v>Nhóm 1</v>
      </c>
      <c r="G7379" s="8" t="str">
        <f t="shared" si="3395"/>
        <v>KH2883</v>
      </c>
      <c r="H7379" t="str">
        <f>VLOOKUP(G7379,'DANH MỤC'!$I:$K,2,0)</f>
        <v>KH 2883</v>
      </c>
      <c r="I7379" t="str">
        <f>VLOOKUP(G7379,'DANH MỤC'!$I:$K,3,0)</f>
        <v>Ninh Bình</v>
      </c>
      <c r="J7379" s="8" t="s">
        <v>19</v>
      </c>
      <c r="K7379" t="str">
        <f>VLOOKUP(J7379,'DANH MỤC'!$A$1:$B$19,2,0)</f>
        <v>Sản phẩm 0003</v>
      </c>
      <c r="L7379" t="s">
        <v>15</v>
      </c>
      <c r="M7379">
        <v>2</v>
      </c>
      <c r="N7379" s="3">
        <f>IF(LEFT(K7379,1)="S",VLOOKUP(K7379,'DANH MỤC'!$B:$D,2,0),VLOOKUP(K7379,'DANH MỤC'!$B:$D,3,0))</f>
        <v>2500000</v>
      </c>
      <c r="O7379">
        <v>100</v>
      </c>
      <c r="P7379" s="3">
        <f>N7379*O7379%*CSDL[[#This Row],[SỐ LƯỢNG]]</f>
        <v>5000000</v>
      </c>
      <c r="Q7379" s="3">
        <f t="shared" si="3385"/>
        <v>0</v>
      </c>
    </row>
    <row r="7380" spans="1:17" x14ac:dyDescent="0.3">
      <c r="A7380" s="23" t="s">
        <v>4076</v>
      </c>
      <c r="B7380" s="8" t="s">
        <v>4076</v>
      </c>
      <c r="C7380" s="8">
        <v>3</v>
      </c>
      <c r="D7380" s="8" t="s">
        <v>4101</v>
      </c>
      <c r="E7380" s="8" t="s">
        <v>13822</v>
      </c>
      <c r="F7380" s="8" t="str">
        <f>VLOOKUP(E7380,'DANH MỤC'!$F:$G,2,0)</f>
        <v>Nhóm 1</v>
      </c>
      <c r="G7380" s="8" t="s">
        <v>8853</v>
      </c>
      <c r="H7380" t="str">
        <f>VLOOKUP(G7380,'DANH MỤC'!$I:$K,2,0)</f>
        <v>KH 2884</v>
      </c>
      <c r="I7380" t="str">
        <f>VLOOKUP(G7380,'DANH MỤC'!$I:$K,3,0)</f>
        <v>Đà Nẵng</v>
      </c>
      <c r="J7380" s="8" t="s">
        <v>14</v>
      </c>
      <c r="K7380" t="str">
        <f>VLOOKUP(J7380,'DANH MỤC'!$A$1:$B$19,2,0)</f>
        <v>Sản phẩm 0004</v>
      </c>
      <c r="L7380" t="s">
        <v>15</v>
      </c>
      <c r="M7380">
        <v>1</v>
      </c>
      <c r="N7380" s="3">
        <f>IF(LEFT(K7380,1)="S",VLOOKUP(K7380,'DANH MỤC'!$B:$D,2,0),VLOOKUP(K7380,'DANH MỤC'!$B:$D,3,0))</f>
        <v>3500000</v>
      </c>
      <c r="O7380">
        <v>10</v>
      </c>
      <c r="P7380" s="3">
        <f>N7380*O7380%*CSDL[[#This Row],[SỐ LƯỢNG]]</f>
        <v>350000</v>
      </c>
      <c r="Q7380" s="3">
        <f t="shared" si="3385"/>
        <v>3150000</v>
      </c>
    </row>
    <row r="7381" spans="1:17" x14ac:dyDescent="0.3">
      <c r="A7381" s="23" t="s">
        <v>4076</v>
      </c>
      <c r="B7381" s="8" t="s">
        <v>4076</v>
      </c>
      <c r="C7381" s="8">
        <v>3</v>
      </c>
      <c r="D7381" s="8" t="s">
        <v>4102</v>
      </c>
      <c r="E7381" s="8" t="s">
        <v>13822</v>
      </c>
      <c r="F7381" s="8" t="str">
        <f>VLOOKUP(E7381,'DANH MỤC'!$F:$G,2,0)</f>
        <v>Nhóm 1</v>
      </c>
      <c r="G7381" s="8" t="s">
        <v>8854</v>
      </c>
      <c r="H7381" t="str">
        <f>VLOOKUP(G7381,'DANH MỤC'!$I:$K,2,0)</f>
        <v>KH 2885</v>
      </c>
      <c r="I7381" t="str">
        <f>VLOOKUP(G7381,'DANH MỤC'!$I:$K,3,0)</f>
        <v>Lào Cai</v>
      </c>
      <c r="J7381" s="8" t="s">
        <v>19</v>
      </c>
      <c r="K7381" t="str">
        <f>VLOOKUP(J7381,'DANH MỤC'!$A$1:$B$19,2,0)</f>
        <v>Sản phẩm 0003</v>
      </c>
      <c r="L7381" t="s">
        <v>15</v>
      </c>
      <c r="M7381">
        <v>1</v>
      </c>
      <c r="N7381" s="3">
        <f>IF(LEFT(K7381,1)="S",VLOOKUP(K7381,'DANH MỤC'!$B:$D,2,0),VLOOKUP(K7381,'DANH MỤC'!$B:$D,3,0))</f>
        <v>2500000</v>
      </c>
      <c r="O7381">
        <v>0</v>
      </c>
      <c r="P7381" s="3">
        <f>N7381*O7381%*CSDL[[#This Row],[SỐ LƯỢNG]]</f>
        <v>0</v>
      </c>
      <c r="Q7381" s="3">
        <f t="shared" si="3385"/>
        <v>2500000</v>
      </c>
    </row>
    <row r="7382" spans="1:17" x14ac:dyDescent="0.3">
      <c r="A7382" s="23" t="str">
        <f t="shared" ref="A7382:A7383" si="3396">A7381</f>
        <v>02/03/2019</v>
      </c>
      <c r="B7382" s="8" t="str">
        <f t="shared" ref="B7382:B7383" si="3397">B7381</f>
        <v>02/03/2019</v>
      </c>
      <c r="C7382" s="8">
        <v>3</v>
      </c>
      <c r="D7382" s="8" t="str">
        <f t="shared" ref="D7382:D7383" si="3398">D7381</f>
        <v>DH11015</v>
      </c>
      <c r="E7382" s="8" t="str">
        <f t="shared" ref="E7382:E7383" si="3399">E7381</f>
        <v>anh.hong</v>
      </c>
      <c r="F7382" s="8" t="str">
        <f>VLOOKUP(E7382,'DANH MỤC'!$F:$G,2,0)</f>
        <v>Nhóm 1</v>
      </c>
      <c r="G7382" s="8" t="str">
        <f t="shared" ref="G7382:G7383" si="3400">G7381</f>
        <v>KH2885</v>
      </c>
      <c r="H7382" t="str">
        <f>VLOOKUP(G7382,'DANH MỤC'!$I:$K,2,0)</f>
        <v>KH 2885</v>
      </c>
      <c r="I7382" t="str">
        <f>VLOOKUP(G7382,'DANH MỤC'!$I:$K,3,0)</f>
        <v>Lào Cai</v>
      </c>
      <c r="J7382" s="8" t="s">
        <v>14</v>
      </c>
      <c r="K7382" t="str">
        <f>VLOOKUP(J7382,'DANH MỤC'!$A$1:$B$19,2,0)</f>
        <v>Sản phẩm 0004</v>
      </c>
      <c r="L7382" t="s">
        <v>15</v>
      </c>
      <c r="M7382">
        <v>1</v>
      </c>
      <c r="N7382" s="3">
        <f>IF(LEFT(K7382,1)="S",VLOOKUP(K7382,'DANH MỤC'!$B:$D,2,0),VLOOKUP(K7382,'DANH MỤC'!$B:$D,3,0))</f>
        <v>3500000</v>
      </c>
      <c r="O7382">
        <v>5</v>
      </c>
      <c r="P7382" s="3">
        <f>N7382*O7382%*CSDL[[#This Row],[SỐ LƯỢNG]]</f>
        <v>175000</v>
      </c>
      <c r="Q7382" s="3">
        <f t="shared" si="3385"/>
        <v>3325000</v>
      </c>
    </row>
    <row r="7383" spans="1:17" x14ac:dyDescent="0.3">
      <c r="A7383" s="23" t="str">
        <f t="shared" si="3396"/>
        <v>02/03/2019</v>
      </c>
      <c r="B7383" s="8" t="str">
        <f t="shared" si="3397"/>
        <v>02/03/2019</v>
      </c>
      <c r="C7383" s="8">
        <v>3</v>
      </c>
      <c r="D7383" s="8" t="str">
        <f t="shared" si="3398"/>
        <v>DH11015</v>
      </c>
      <c r="E7383" s="8" t="str">
        <f t="shared" si="3399"/>
        <v>anh.hong</v>
      </c>
      <c r="F7383" s="8" t="str">
        <f>VLOOKUP(E7383,'DANH MỤC'!$F:$G,2,0)</f>
        <v>Nhóm 1</v>
      </c>
      <c r="G7383" s="8" t="str">
        <f t="shared" si="3400"/>
        <v>KH2885</v>
      </c>
      <c r="H7383" t="str">
        <f>VLOOKUP(G7383,'DANH MỤC'!$I:$K,2,0)</f>
        <v>KH 2885</v>
      </c>
      <c r="I7383" t="str">
        <f>VLOOKUP(G7383,'DANH MỤC'!$I:$K,3,0)</f>
        <v>Lào Cai</v>
      </c>
      <c r="J7383" s="8" t="s">
        <v>5944</v>
      </c>
      <c r="K7383" t="str">
        <f>VLOOKUP(J7383,'DANH MỤC'!$A$1:$B$19,2,0)</f>
        <v>Hàng tặng 0001</v>
      </c>
      <c r="L7383" t="s">
        <v>24</v>
      </c>
      <c r="M7383">
        <v>2</v>
      </c>
      <c r="N7383" s="3">
        <f>IF(LEFT(K7383,1)="S",VLOOKUP(K7383,'DANH MỤC'!$B:$D,2,0),VLOOKUP(K7383,'DANH MỤC'!$B:$D,3,0))</f>
        <v>200000</v>
      </c>
      <c r="O7383">
        <v>100</v>
      </c>
      <c r="P7383" s="3">
        <f>N7383*O7383%*CSDL[[#This Row],[SỐ LƯỢNG]]</f>
        <v>400000</v>
      </c>
      <c r="Q7383" s="3">
        <f t="shared" si="3385"/>
        <v>0</v>
      </c>
    </row>
    <row r="7384" spans="1:17" x14ac:dyDescent="0.3">
      <c r="A7384" s="23" t="s">
        <v>4076</v>
      </c>
      <c r="B7384" s="8" t="s">
        <v>4076</v>
      </c>
      <c r="C7384" s="8">
        <v>3</v>
      </c>
      <c r="D7384" s="8" t="s">
        <v>4103</v>
      </c>
      <c r="E7384" s="8" t="s">
        <v>13816</v>
      </c>
      <c r="F7384" s="8" t="str">
        <f>VLOOKUP(E7384,'DANH MỤC'!$F:$G,2,0)</f>
        <v>Nhóm 1</v>
      </c>
      <c r="G7384" s="8" t="s">
        <v>8855</v>
      </c>
      <c r="H7384" t="str">
        <f>VLOOKUP(G7384,'DANH MỤC'!$I:$K,2,0)</f>
        <v>KH 2886</v>
      </c>
      <c r="I7384" t="str">
        <f>VLOOKUP(G7384,'DANH MỤC'!$I:$K,3,0)</f>
        <v>Phú Thọ</v>
      </c>
      <c r="J7384" s="8" t="s">
        <v>5939</v>
      </c>
      <c r="K7384" t="str">
        <f>VLOOKUP(J7384,'DANH MỤC'!$A$1:$B$19,2,0)</f>
        <v>Sản phẩm 0001</v>
      </c>
      <c r="L7384" t="s">
        <v>15</v>
      </c>
      <c r="M7384">
        <v>1</v>
      </c>
      <c r="N7384" s="3">
        <f>IF(LEFT(K7384,1)="S",VLOOKUP(K7384,'DANH MỤC'!$B:$D,2,0),VLOOKUP(K7384,'DANH MỤC'!$B:$D,3,0))</f>
        <v>3000000</v>
      </c>
      <c r="O7384">
        <v>0</v>
      </c>
      <c r="P7384" s="3">
        <f>N7384*O7384%*CSDL[[#This Row],[SỐ LƯỢNG]]</f>
        <v>0</v>
      </c>
      <c r="Q7384" s="3">
        <f t="shared" si="3385"/>
        <v>3000000</v>
      </c>
    </row>
    <row r="7385" spans="1:17" x14ac:dyDescent="0.3">
      <c r="A7385" s="23" t="str">
        <f>A7384</f>
        <v>02/03/2019</v>
      </c>
      <c r="B7385" s="8" t="str">
        <f>B7384</f>
        <v>02/03/2019</v>
      </c>
      <c r="C7385" s="8">
        <v>3</v>
      </c>
      <c r="D7385" s="8" t="str">
        <f>D7384</f>
        <v>DH11014</v>
      </c>
      <c r="E7385" s="8" t="str">
        <f>E7384</f>
        <v>luyen.dam</v>
      </c>
      <c r="F7385" s="8" t="str">
        <f>VLOOKUP(E7385,'DANH MỤC'!$F:$G,2,0)</f>
        <v>Nhóm 1</v>
      </c>
      <c r="G7385" s="8" t="str">
        <f>G7384</f>
        <v>KH2886</v>
      </c>
      <c r="H7385" t="str">
        <f>VLOOKUP(G7385,'DANH MỤC'!$I:$K,2,0)</f>
        <v>KH 2886</v>
      </c>
      <c r="I7385" t="str">
        <f>VLOOKUP(G7385,'DANH MỤC'!$I:$K,3,0)</f>
        <v>Phú Thọ</v>
      </c>
      <c r="J7385" s="8" t="s">
        <v>5944</v>
      </c>
      <c r="K7385" t="str">
        <f>VLOOKUP(J7385,'DANH MỤC'!$A$1:$B$19,2,0)</f>
        <v>Hàng tặng 0001</v>
      </c>
      <c r="L7385" t="s">
        <v>24</v>
      </c>
      <c r="M7385">
        <v>2</v>
      </c>
      <c r="N7385" s="3">
        <f>IF(LEFT(K7385,1)="S",VLOOKUP(K7385,'DANH MỤC'!$B:$D,2,0),VLOOKUP(K7385,'DANH MỤC'!$B:$D,3,0))</f>
        <v>200000</v>
      </c>
      <c r="O7385">
        <v>100</v>
      </c>
      <c r="P7385" s="3">
        <f>N7385*O7385%*CSDL[[#This Row],[SỐ LƯỢNG]]</f>
        <v>400000</v>
      </c>
      <c r="Q7385" s="3">
        <f t="shared" si="3385"/>
        <v>0</v>
      </c>
    </row>
    <row r="7386" spans="1:17" x14ac:dyDescent="0.3">
      <c r="A7386" s="23" t="s">
        <v>4074</v>
      </c>
      <c r="B7386" s="8" t="s">
        <v>4074</v>
      </c>
      <c r="C7386" s="8">
        <v>3</v>
      </c>
      <c r="D7386" s="8" t="s">
        <v>4104</v>
      </c>
      <c r="E7386" s="8" t="s">
        <v>13819</v>
      </c>
      <c r="F7386" s="8" t="str">
        <f>VLOOKUP(E7386,'DANH MỤC'!$F:$G,2,0)</f>
        <v>Nhóm 1</v>
      </c>
      <c r="G7386" s="8" t="s">
        <v>6512</v>
      </c>
      <c r="H7386" t="str">
        <f>VLOOKUP(G7386,'DANH MỤC'!$I:$K,2,0)</f>
        <v>KH 0479</v>
      </c>
      <c r="I7386" t="str">
        <f>VLOOKUP(G7386,'DANH MỤC'!$I:$K,3,0)</f>
        <v>Bạc Liêu</v>
      </c>
      <c r="J7386" s="8" t="s">
        <v>14</v>
      </c>
      <c r="K7386" t="str">
        <f>VLOOKUP(J7386,'DANH MỤC'!$A$1:$B$19,2,0)</f>
        <v>Sản phẩm 0004</v>
      </c>
      <c r="L7386" t="s">
        <v>15</v>
      </c>
      <c r="M7386">
        <v>1</v>
      </c>
      <c r="N7386" s="3">
        <f>IF(LEFT(K7386,1)="S",VLOOKUP(K7386,'DANH MỤC'!$B:$D,2,0),VLOOKUP(K7386,'DANH MỤC'!$B:$D,3,0))</f>
        <v>3500000</v>
      </c>
      <c r="O7386">
        <v>0</v>
      </c>
      <c r="P7386" s="3">
        <f>N7386*O7386%*CSDL[[#This Row],[SỐ LƯỢNG]]</f>
        <v>0</v>
      </c>
      <c r="Q7386" s="3">
        <f t="shared" si="3385"/>
        <v>3500000</v>
      </c>
    </row>
    <row r="7387" spans="1:17" x14ac:dyDescent="0.3">
      <c r="A7387" s="23" t="str">
        <f>A7386</f>
        <v>01/03/2019</v>
      </c>
      <c r="B7387" s="8" t="str">
        <f>B7386</f>
        <v>01/03/2019</v>
      </c>
      <c r="C7387" s="8">
        <v>3</v>
      </c>
      <c r="D7387" s="8" t="str">
        <f>D7386</f>
        <v>DH11013</v>
      </c>
      <c r="E7387" s="8" t="str">
        <f>E7386</f>
        <v>linh.truong</v>
      </c>
      <c r="F7387" s="8" t="str">
        <f>VLOOKUP(E7387,'DANH MỤC'!$F:$G,2,0)</f>
        <v>Nhóm 1</v>
      </c>
      <c r="G7387" s="8" t="str">
        <f>G7386</f>
        <v>KH0479</v>
      </c>
      <c r="H7387" t="str">
        <f>VLOOKUP(G7387,'DANH MỤC'!$I:$K,2,0)</f>
        <v>KH 0479</v>
      </c>
      <c r="I7387" t="str">
        <f>VLOOKUP(G7387,'DANH MỤC'!$I:$K,3,0)</f>
        <v>Bạc Liêu</v>
      </c>
      <c r="J7387" s="8" t="s">
        <v>5944</v>
      </c>
      <c r="K7387" t="str">
        <f>VLOOKUP(J7387,'DANH MỤC'!$A$1:$B$19,2,0)</f>
        <v>Hàng tặng 0001</v>
      </c>
      <c r="L7387" t="s">
        <v>24</v>
      </c>
      <c r="M7387">
        <v>2</v>
      </c>
      <c r="N7387" s="3">
        <f>IF(LEFT(K7387,1)="S",VLOOKUP(K7387,'DANH MỤC'!$B:$D,2,0),VLOOKUP(K7387,'DANH MỤC'!$B:$D,3,0))</f>
        <v>200000</v>
      </c>
      <c r="O7387">
        <v>100</v>
      </c>
      <c r="P7387" s="3">
        <f>N7387*O7387%*CSDL[[#This Row],[SỐ LƯỢNG]]</f>
        <v>400000</v>
      </c>
      <c r="Q7387" s="3">
        <f t="shared" si="3385"/>
        <v>0</v>
      </c>
    </row>
    <row r="7388" spans="1:17" x14ac:dyDescent="0.3">
      <c r="A7388" s="23" t="s">
        <v>4074</v>
      </c>
      <c r="B7388" s="8" t="s">
        <v>4074</v>
      </c>
      <c r="C7388" s="8">
        <v>3</v>
      </c>
      <c r="D7388" s="8" t="s">
        <v>4105</v>
      </c>
      <c r="E7388" s="8" t="s">
        <v>13815</v>
      </c>
      <c r="F7388" s="8" t="str">
        <f>VLOOKUP(E7388,'DANH MỤC'!$F:$G,2,0)</f>
        <v>Nhóm 1</v>
      </c>
      <c r="G7388" s="8" t="s">
        <v>8856</v>
      </c>
      <c r="H7388" t="str">
        <f>VLOOKUP(G7388,'DANH MỤC'!$I:$K,2,0)</f>
        <v>KH 2887</v>
      </c>
      <c r="I7388" t="str">
        <f>VLOOKUP(G7388,'DANH MỤC'!$I:$K,3,0)</f>
        <v>Nghệ An</v>
      </c>
      <c r="J7388" s="8" t="s">
        <v>5940</v>
      </c>
      <c r="K7388" t="str">
        <f>VLOOKUP(J7388,'DANH MỤC'!$A$1:$B$19,2,0)</f>
        <v>Sản phẩm 0002</v>
      </c>
      <c r="L7388" t="s">
        <v>15</v>
      </c>
      <c r="M7388">
        <v>1</v>
      </c>
      <c r="N7388" s="3">
        <f>IF(LEFT(K7388,1)="S",VLOOKUP(K7388,'DANH MỤC'!$B:$D,2,0),VLOOKUP(K7388,'DANH MỤC'!$B:$D,3,0))</f>
        <v>2000000</v>
      </c>
      <c r="O7388">
        <v>5</v>
      </c>
      <c r="P7388" s="3">
        <f>N7388*O7388%*CSDL[[#This Row],[SỐ LƯỢNG]]</f>
        <v>100000</v>
      </c>
      <c r="Q7388" s="3">
        <f t="shared" si="3385"/>
        <v>1900000</v>
      </c>
    </row>
    <row r="7389" spans="1:17" x14ac:dyDescent="0.3">
      <c r="A7389" s="23" t="str">
        <f>A7388</f>
        <v>01/03/2019</v>
      </c>
      <c r="B7389" s="8" t="str">
        <f>B7388</f>
        <v>01/03/2019</v>
      </c>
      <c r="C7389" s="8">
        <v>3</v>
      </c>
      <c r="D7389" s="8" t="str">
        <f>D7388</f>
        <v>DH11012</v>
      </c>
      <c r="E7389" s="8" t="str">
        <f>E7388</f>
        <v>nhi.vu</v>
      </c>
      <c r="F7389" s="8" t="str">
        <f>VLOOKUP(E7389,'DANH MỤC'!$F:$G,2,0)</f>
        <v>Nhóm 1</v>
      </c>
      <c r="G7389" s="8" t="str">
        <f>G7388</f>
        <v>KH2887</v>
      </c>
      <c r="H7389" t="str">
        <f>VLOOKUP(G7389,'DANH MỤC'!$I:$K,2,0)</f>
        <v>KH 2887</v>
      </c>
      <c r="I7389" t="str">
        <f>VLOOKUP(G7389,'DANH MỤC'!$I:$K,3,0)</f>
        <v>Nghệ An</v>
      </c>
      <c r="J7389" s="8" t="s">
        <v>5940</v>
      </c>
      <c r="K7389" t="str">
        <f>VLOOKUP(J7389,'DANH MỤC'!$A$1:$B$19,2,0)</f>
        <v>Sản phẩm 0002</v>
      </c>
      <c r="L7389" t="s">
        <v>15</v>
      </c>
      <c r="M7389">
        <v>2</v>
      </c>
      <c r="N7389" s="3">
        <f>IF(LEFT(K7389,1)="S",VLOOKUP(K7389,'DANH MỤC'!$B:$D,2,0),VLOOKUP(K7389,'DANH MỤC'!$B:$D,3,0))</f>
        <v>2000000</v>
      </c>
      <c r="O7389">
        <v>10</v>
      </c>
      <c r="P7389" s="3">
        <f>N7389*O7389%*CSDL[[#This Row],[SỐ LƯỢNG]]</f>
        <v>400000</v>
      </c>
      <c r="Q7389" s="3">
        <f t="shared" si="3385"/>
        <v>3600000</v>
      </c>
    </row>
    <row r="7390" spans="1:17" x14ac:dyDescent="0.3">
      <c r="A7390" s="23" t="s">
        <v>4074</v>
      </c>
      <c r="B7390" s="8" t="s">
        <v>4074</v>
      </c>
      <c r="C7390" s="8">
        <v>3</v>
      </c>
      <c r="D7390" s="8" t="s">
        <v>4106</v>
      </c>
      <c r="E7390" s="8" t="s">
        <v>13814</v>
      </c>
      <c r="F7390" s="8" t="str">
        <f>VLOOKUP(E7390,'DANH MỤC'!$F:$G,2,0)</f>
        <v>Nhóm 1</v>
      </c>
      <c r="G7390" s="8" t="s">
        <v>8857</v>
      </c>
      <c r="H7390" t="str">
        <f>VLOOKUP(G7390,'DANH MỤC'!$I:$K,2,0)</f>
        <v>KH 2888</v>
      </c>
      <c r="I7390" t="str">
        <f>VLOOKUP(G7390,'DANH MỤC'!$I:$K,3,0)</f>
        <v>Lâm Đồng</v>
      </c>
      <c r="J7390" s="8" t="s">
        <v>5940</v>
      </c>
      <c r="K7390" t="str">
        <f>VLOOKUP(J7390,'DANH MỤC'!$A$1:$B$19,2,0)</f>
        <v>Sản phẩm 0002</v>
      </c>
      <c r="L7390" t="s">
        <v>15</v>
      </c>
      <c r="M7390">
        <v>1</v>
      </c>
      <c r="N7390" s="3">
        <f>IF(LEFT(K7390,1)="S",VLOOKUP(K7390,'DANH MỤC'!$B:$D,2,0),VLOOKUP(K7390,'DANH MỤC'!$B:$D,3,0))</f>
        <v>2000000</v>
      </c>
      <c r="O7390">
        <v>0</v>
      </c>
      <c r="P7390" s="3">
        <f>N7390*O7390%*CSDL[[#This Row],[SỐ LƯỢNG]]</f>
        <v>0</v>
      </c>
      <c r="Q7390" s="3">
        <f t="shared" si="3385"/>
        <v>2000000</v>
      </c>
    </row>
    <row r="7391" spans="1:17" x14ac:dyDescent="0.3">
      <c r="A7391" s="23" t="str">
        <f>A7390</f>
        <v>01/03/2019</v>
      </c>
      <c r="B7391" s="8" t="str">
        <f>B7390</f>
        <v>01/03/2019</v>
      </c>
      <c r="C7391" s="8">
        <v>3</v>
      </c>
      <c r="D7391" s="8" t="str">
        <f>D7390</f>
        <v>DH11011</v>
      </c>
      <c r="E7391" s="8" t="str">
        <f>E7390</f>
        <v>hai.vi</v>
      </c>
      <c r="F7391" s="8" t="str">
        <f>VLOOKUP(E7391,'DANH MỤC'!$F:$G,2,0)</f>
        <v>Nhóm 1</v>
      </c>
      <c r="G7391" s="8" t="str">
        <f>G7390</f>
        <v>KH2888</v>
      </c>
      <c r="H7391" t="str">
        <f>VLOOKUP(G7391,'DANH MỤC'!$I:$K,2,0)</f>
        <v>KH 2888</v>
      </c>
      <c r="I7391" t="str">
        <f>VLOOKUP(G7391,'DANH MỤC'!$I:$K,3,0)</f>
        <v>Lâm Đồng</v>
      </c>
      <c r="J7391" s="8" t="s">
        <v>5944</v>
      </c>
      <c r="K7391" t="str">
        <f>VLOOKUP(J7391,'DANH MỤC'!$A$1:$B$19,2,0)</f>
        <v>Hàng tặng 0001</v>
      </c>
      <c r="L7391" t="s">
        <v>24</v>
      </c>
      <c r="M7391">
        <v>2</v>
      </c>
      <c r="N7391" s="3">
        <f>IF(LEFT(K7391,1)="S",VLOOKUP(K7391,'DANH MỤC'!$B:$D,2,0),VLOOKUP(K7391,'DANH MỤC'!$B:$D,3,0))</f>
        <v>200000</v>
      </c>
      <c r="O7391">
        <v>100</v>
      </c>
      <c r="P7391" s="3">
        <f>N7391*O7391%*CSDL[[#This Row],[SỐ LƯỢNG]]</f>
        <v>400000</v>
      </c>
      <c r="Q7391" s="3">
        <f t="shared" si="3385"/>
        <v>0</v>
      </c>
    </row>
    <row r="7392" spans="1:17" x14ac:dyDescent="0.3">
      <c r="A7392" s="23" t="s">
        <v>4074</v>
      </c>
      <c r="B7392" s="8" t="s">
        <v>4074</v>
      </c>
      <c r="C7392" s="8">
        <v>3</v>
      </c>
      <c r="D7392" s="8" t="s">
        <v>4107</v>
      </c>
      <c r="E7392" s="8" t="s">
        <v>13819</v>
      </c>
      <c r="F7392" s="8" t="str">
        <f>VLOOKUP(E7392,'DANH MỤC'!$F:$G,2,0)</f>
        <v>Nhóm 1</v>
      </c>
      <c r="G7392" s="8" t="s">
        <v>8858</v>
      </c>
      <c r="H7392" t="str">
        <f>VLOOKUP(G7392,'DANH MỤC'!$I:$K,2,0)</f>
        <v>KH 2889</v>
      </c>
      <c r="I7392" t="str">
        <f>VLOOKUP(G7392,'DANH MỤC'!$I:$K,3,0)</f>
        <v>Bình Phước</v>
      </c>
      <c r="J7392" s="8" t="s">
        <v>5939</v>
      </c>
      <c r="K7392" t="str">
        <f>VLOOKUP(J7392,'DANH MỤC'!$A$1:$B$19,2,0)</f>
        <v>Sản phẩm 0001</v>
      </c>
      <c r="L7392" t="s">
        <v>15</v>
      </c>
      <c r="M7392">
        <v>1</v>
      </c>
      <c r="N7392" s="3">
        <f>IF(LEFT(K7392,1)="S",VLOOKUP(K7392,'DANH MỤC'!$B:$D,2,0),VLOOKUP(K7392,'DANH MỤC'!$B:$D,3,0))</f>
        <v>3000000</v>
      </c>
      <c r="O7392">
        <v>0</v>
      </c>
      <c r="P7392" s="3">
        <f>N7392*O7392%*CSDL[[#This Row],[SỐ LƯỢNG]]</f>
        <v>0</v>
      </c>
      <c r="Q7392" s="3">
        <f t="shared" si="3385"/>
        <v>3000000</v>
      </c>
    </row>
    <row r="7393" spans="1:17" x14ac:dyDescent="0.3">
      <c r="A7393" s="23" t="str">
        <f>A7392</f>
        <v>01/03/2019</v>
      </c>
      <c r="B7393" s="8" t="str">
        <f>B7392</f>
        <v>01/03/2019</v>
      </c>
      <c r="C7393" s="8">
        <v>3</v>
      </c>
      <c r="D7393" s="8" t="str">
        <f>D7392</f>
        <v>DH11010</v>
      </c>
      <c r="E7393" s="8" t="str">
        <f>E7392</f>
        <v>linh.truong</v>
      </c>
      <c r="F7393" s="8" t="str">
        <f>VLOOKUP(E7393,'DANH MỤC'!$F:$G,2,0)</f>
        <v>Nhóm 1</v>
      </c>
      <c r="G7393" s="8" t="str">
        <f>G7392</f>
        <v>KH2889</v>
      </c>
      <c r="H7393" t="str">
        <f>VLOOKUP(G7393,'DANH MỤC'!$I:$K,2,0)</f>
        <v>KH 2889</v>
      </c>
      <c r="I7393" t="str">
        <f>VLOOKUP(G7393,'DANH MỤC'!$I:$K,3,0)</f>
        <v>Bình Phước</v>
      </c>
      <c r="J7393" s="8" t="s">
        <v>5944</v>
      </c>
      <c r="K7393" t="str">
        <f>VLOOKUP(J7393,'DANH MỤC'!$A$1:$B$19,2,0)</f>
        <v>Hàng tặng 0001</v>
      </c>
      <c r="L7393" t="s">
        <v>24</v>
      </c>
      <c r="M7393">
        <v>2</v>
      </c>
      <c r="N7393" s="3">
        <f>IF(LEFT(K7393,1)="S",VLOOKUP(K7393,'DANH MỤC'!$B:$D,2,0),VLOOKUP(K7393,'DANH MỤC'!$B:$D,3,0))</f>
        <v>200000</v>
      </c>
      <c r="O7393">
        <v>100</v>
      </c>
      <c r="P7393" s="3">
        <f>N7393*O7393%*CSDL[[#This Row],[SỐ LƯỢNG]]</f>
        <v>400000</v>
      </c>
      <c r="Q7393" s="3">
        <f t="shared" si="3385"/>
        <v>0</v>
      </c>
    </row>
    <row r="7394" spans="1:17" x14ac:dyDescent="0.3">
      <c r="A7394" s="23" t="s">
        <v>4074</v>
      </c>
      <c r="B7394" s="8" t="s">
        <v>4074</v>
      </c>
      <c r="C7394" s="8">
        <v>3</v>
      </c>
      <c r="D7394" s="8" t="s">
        <v>4108</v>
      </c>
      <c r="E7394" s="8" t="s">
        <v>13823</v>
      </c>
      <c r="F7394" s="8" t="str">
        <f>VLOOKUP(E7394,'DANH MỤC'!$F:$G,2,0)</f>
        <v>Nhóm 1</v>
      </c>
      <c r="G7394" s="8" t="s">
        <v>8859</v>
      </c>
      <c r="H7394" t="str">
        <f>VLOOKUP(G7394,'DANH MỤC'!$I:$K,2,0)</f>
        <v>KH 2890</v>
      </c>
      <c r="I7394" t="str">
        <f>VLOOKUP(G7394,'DANH MỤC'!$I:$K,3,0)</f>
        <v>Thái Bình</v>
      </c>
      <c r="J7394" s="8" t="s">
        <v>5939</v>
      </c>
      <c r="K7394" t="str">
        <f>VLOOKUP(J7394,'DANH MỤC'!$A$1:$B$19,2,0)</f>
        <v>Sản phẩm 0001</v>
      </c>
      <c r="L7394" t="s">
        <v>15</v>
      </c>
      <c r="M7394">
        <v>1</v>
      </c>
      <c r="N7394" s="3">
        <f>IF(LEFT(K7394,1)="S",VLOOKUP(K7394,'DANH MỤC'!$B:$D,2,0),VLOOKUP(K7394,'DANH MỤC'!$B:$D,3,0))</f>
        <v>3000000</v>
      </c>
      <c r="O7394">
        <v>0</v>
      </c>
      <c r="P7394" s="3">
        <f>N7394*O7394%*CSDL[[#This Row],[SỐ LƯỢNG]]</f>
        <v>0</v>
      </c>
      <c r="Q7394" s="3">
        <f t="shared" si="3385"/>
        <v>3000000</v>
      </c>
    </row>
    <row r="7395" spans="1:17" x14ac:dyDescent="0.3">
      <c r="A7395" s="23" t="str">
        <f>A7394</f>
        <v>01/03/2019</v>
      </c>
      <c r="B7395" s="8" t="str">
        <f>B7394</f>
        <v>01/03/2019</v>
      </c>
      <c r="C7395" s="8">
        <v>3</v>
      </c>
      <c r="D7395" s="8" t="str">
        <f>D7394</f>
        <v>DH11009</v>
      </c>
      <c r="E7395" s="8" t="str">
        <f>E7394</f>
        <v>giang.nguyen</v>
      </c>
      <c r="F7395" s="8" t="str">
        <f>VLOOKUP(E7395,'DANH MỤC'!$F:$G,2,0)</f>
        <v>Nhóm 1</v>
      </c>
      <c r="G7395" s="8" t="str">
        <f>G7394</f>
        <v>KH2890</v>
      </c>
      <c r="H7395" t="str">
        <f>VLOOKUP(G7395,'DANH MỤC'!$I:$K,2,0)</f>
        <v>KH 2890</v>
      </c>
      <c r="I7395" t="str">
        <f>VLOOKUP(G7395,'DANH MỤC'!$I:$K,3,0)</f>
        <v>Thái Bình</v>
      </c>
      <c r="J7395" s="8" t="s">
        <v>5944</v>
      </c>
      <c r="K7395" t="str">
        <f>VLOOKUP(J7395,'DANH MỤC'!$A$1:$B$19,2,0)</f>
        <v>Hàng tặng 0001</v>
      </c>
      <c r="L7395" t="s">
        <v>24</v>
      </c>
      <c r="M7395">
        <v>2</v>
      </c>
      <c r="N7395" s="3">
        <f>IF(LEFT(K7395,1)="S",VLOOKUP(K7395,'DANH MỤC'!$B:$D,2,0),VLOOKUP(K7395,'DANH MỤC'!$B:$D,3,0))</f>
        <v>200000</v>
      </c>
      <c r="O7395">
        <v>100</v>
      </c>
      <c r="P7395" s="3">
        <f>N7395*O7395%*CSDL[[#This Row],[SỐ LƯỢNG]]</f>
        <v>400000</v>
      </c>
      <c r="Q7395" s="3">
        <f t="shared" si="3385"/>
        <v>0</v>
      </c>
    </row>
    <row r="7396" spans="1:17" x14ac:dyDescent="0.3">
      <c r="A7396" s="23" t="s">
        <v>4074</v>
      </c>
      <c r="B7396" s="8" t="s">
        <v>4074</v>
      </c>
      <c r="C7396" s="8">
        <v>3</v>
      </c>
      <c r="D7396" s="8" t="s">
        <v>4109</v>
      </c>
      <c r="E7396" s="8" t="s">
        <v>13816</v>
      </c>
      <c r="F7396" s="8" t="str">
        <f>VLOOKUP(E7396,'DANH MỤC'!$F:$G,2,0)</f>
        <v>Nhóm 1</v>
      </c>
      <c r="G7396" s="8" t="s">
        <v>8268</v>
      </c>
      <c r="H7396" t="str">
        <f>VLOOKUP(G7396,'DANH MỤC'!$I:$K,2,0)</f>
        <v>KH 2281</v>
      </c>
      <c r="I7396" t="str">
        <f>VLOOKUP(G7396,'DANH MỤC'!$I:$K,3,0)</f>
        <v>Đồng Tháp</v>
      </c>
      <c r="J7396" s="8" t="s">
        <v>5940</v>
      </c>
      <c r="K7396" t="str">
        <f>VLOOKUP(J7396,'DANH MỤC'!$A$1:$B$19,2,0)</f>
        <v>Sản phẩm 0002</v>
      </c>
      <c r="L7396" t="s">
        <v>15</v>
      </c>
      <c r="M7396">
        <v>1</v>
      </c>
      <c r="N7396" s="3">
        <f>IF(LEFT(K7396,1)="S",VLOOKUP(K7396,'DANH MỤC'!$B:$D,2,0),VLOOKUP(K7396,'DANH MỤC'!$B:$D,3,0))</f>
        <v>2000000</v>
      </c>
      <c r="O7396">
        <v>0</v>
      </c>
      <c r="P7396" s="3">
        <f>N7396*O7396%*CSDL[[#This Row],[SỐ LƯỢNG]]</f>
        <v>0</v>
      </c>
      <c r="Q7396" s="3">
        <f t="shared" si="3385"/>
        <v>2000000</v>
      </c>
    </row>
    <row r="7397" spans="1:17" x14ac:dyDescent="0.3">
      <c r="A7397" s="23" t="str">
        <f>A7396</f>
        <v>01/03/2019</v>
      </c>
      <c r="B7397" s="8" t="str">
        <f>B7396</f>
        <v>01/03/2019</v>
      </c>
      <c r="C7397" s="8">
        <v>3</v>
      </c>
      <c r="D7397" s="8" t="str">
        <f>D7396</f>
        <v>DH11008</v>
      </c>
      <c r="E7397" s="8" t="str">
        <f>E7396</f>
        <v>luyen.dam</v>
      </c>
      <c r="F7397" s="8" t="str">
        <f>VLOOKUP(E7397,'DANH MỤC'!$F:$G,2,0)</f>
        <v>Nhóm 1</v>
      </c>
      <c r="G7397" s="8" t="str">
        <f>G7396</f>
        <v>KH2281</v>
      </c>
      <c r="H7397" t="str">
        <f>VLOOKUP(G7397,'DANH MỤC'!$I:$K,2,0)</f>
        <v>KH 2281</v>
      </c>
      <c r="I7397" t="str">
        <f>VLOOKUP(G7397,'DANH MỤC'!$I:$K,3,0)</f>
        <v>Đồng Tháp</v>
      </c>
      <c r="J7397" s="8" t="s">
        <v>5944</v>
      </c>
      <c r="K7397" t="str">
        <f>VLOOKUP(J7397,'DANH MỤC'!$A$1:$B$19,2,0)</f>
        <v>Hàng tặng 0001</v>
      </c>
      <c r="L7397" t="s">
        <v>24</v>
      </c>
      <c r="M7397">
        <v>2</v>
      </c>
      <c r="N7397" s="3">
        <f>IF(LEFT(K7397,1)="S",VLOOKUP(K7397,'DANH MỤC'!$B:$D,2,0),VLOOKUP(K7397,'DANH MỤC'!$B:$D,3,0))</f>
        <v>200000</v>
      </c>
      <c r="O7397">
        <v>100</v>
      </c>
      <c r="P7397" s="3">
        <f>N7397*O7397%*CSDL[[#This Row],[SỐ LƯỢNG]]</f>
        <v>400000</v>
      </c>
      <c r="Q7397" s="3">
        <f t="shared" si="3385"/>
        <v>0</v>
      </c>
    </row>
    <row r="7398" spans="1:17" x14ac:dyDescent="0.3">
      <c r="A7398" s="23" t="s">
        <v>4074</v>
      </c>
      <c r="B7398" s="8" t="s">
        <v>4074</v>
      </c>
      <c r="C7398" s="8">
        <v>3</v>
      </c>
      <c r="D7398" s="8" t="s">
        <v>4110</v>
      </c>
      <c r="E7398" s="8" t="s">
        <v>13822</v>
      </c>
      <c r="F7398" s="8" t="str">
        <f>VLOOKUP(E7398,'DANH MỤC'!$F:$G,2,0)</f>
        <v>Nhóm 1</v>
      </c>
      <c r="G7398" s="8" t="s">
        <v>8860</v>
      </c>
      <c r="H7398" t="str">
        <f>VLOOKUP(G7398,'DANH MỤC'!$I:$K,2,0)</f>
        <v>KH 2891</v>
      </c>
      <c r="I7398" t="str">
        <f>VLOOKUP(G7398,'DANH MỤC'!$I:$K,3,0)</f>
        <v>Hưng Yên</v>
      </c>
      <c r="J7398" s="8" t="s">
        <v>5939</v>
      </c>
      <c r="K7398" t="str">
        <f>VLOOKUP(J7398,'DANH MỤC'!$A$1:$B$19,2,0)</f>
        <v>Sản phẩm 0001</v>
      </c>
      <c r="L7398" t="s">
        <v>15</v>
      </c>
      <c r="M7398">
        <v>1</v>
      </c>
      <c r="N7398" s="3">
        <f>IF(LEFT(K7398,1)="S",VLOOKUP(K7398,'DANH MỤC'!$B:$D,2,0),VLOOKUP(K7398,'DANH MỤC'!$B:$D,3,0))</f>
        <v>3000000</v>
      </c>
      <c r="O7398">
        <v>0</v>
      </c>
      <c r="P7398" s="3">
        <f>N7398*O7398%*CSDL[[#This Row],[SỐ LƯỢNG]]</f>
        <v>0</v>
      </c>
      <c r="Q7398" s="3">
        <f t="shared" si="3385"/>
        <v>3000000</v>
      </c>
    </row>
    <row r="7399" spans="1:17" x14ac:dyDescent="0.3">
      <c r="A7399" s="23" t="str">
        <f>A7398</f>
        <v>01/03/2019</v>
      </c>
      <c r="B7399" s="8" t="str">
        <f>B7398</f>
        <v>01/03/2019</v>
      </c>
      <c r="C7399" s="8">
        <v>3</v>
      </c>
      <c r="D7399" s="8" t="str">
        <f>D7398</f>
        <v>DH11006</v>
      </c>
      <c r="E7399" s="8" t="str">
        <f>E7398</f>
        <v>anh.hong</v>
      </c>
      <c r="F7399" s="8" t="str">
        <f>VLOOKUP(E7399,'DANH MỤC'!$F:$G,2,0)</f>
        <v>Nhóm 1</v>
      </c>
      <c r="G7399" s="8" t="str">
        <f>G7398</f>
        <v>KH2891</v>
      </c>
      <c r="H7399" t="str">
        <f>VLOOKUP(G7399,'DANH MỤC'!$I:$K,2,0)</f>
        <v>KH 2891</v>
      </c>
      <c r="I7399" t="str">
        <f>VLOOKUP(G7399,'DANH MỤC'!$I:$K,3,0)</f>
        <v>Hưng Yên</v>
      </c>
      <c r="J7399" s="8" t="s">
        <v>5944</v>
      </c>
      <c r="K7399" t="str">
        <f>VLOOKUP(J7399,'DANH MỤC'!$A$1:$B$19,2,0)</f>
        <v>Hàng tặng 0001</v>
      </c>
      <c r="L7399" t="s">
        <v>24</v>
      </c>
      <c r="M7399">
        <v>2</v>
      </c>
      <c r="N7399" s="3">
        <f>IF(LEFT(K7399,1)="S",VLOOKUP(K7399,'DANH MỤC'!$B:$D,2,0),VLOOKUP(K7399,'DANH MỤC'!$B:$D,3,0))</f>
        <v>200000</v>
      </c>
      <c r="O7399">
        <v>100</v>
      </c>
      <c r="P7399" s="3">
        <f>N7399*O7399%*CSDL[[#This Row],[SỐ LƯỢNG]]</f>
        <v>400000</v>
      </c>
      <c r="Q7399" s="3">
        <f t="shared" si="3385"/>
        <v>0</v>
      </c>
    </row>
    <row r="7400" spans="1:17" x14ac:dyDescent="0.3">
      <c r="A7400" s="23" t="s">
        <v>4074</v>
      </c>
      <c r="B7400" s="8" t="s">
        <v>4074</v>
      </c>
      <c r="C7400" s="8">
        <v>3</v>
      </c>
      <c r="D7400" s="8" t="s">
        <v>4111</v>
      </c>
      <c r="E7400" s="8" t="s">
        <v>13814</v>
      </c>
      <c r="F7400" s="8" t="str">
        <f>VLOOKUP(E7400,'DANH MỤC'!$F:$G,2,0)</f>
        <v>Nhóm 1</v>
      </c>
      <c r="G7400" s="8" t="s">
        <v>8861</v>
      </c>
      <c r="H7400" t="str">
        <f>VLOOKUP(G7400,'DANH MỤC'!$I:$K,2,0)</f>
        <v>KH 2892</v>
      </c>
      <c r="I7400" t="str">
        <f>VLOOKUP(G7400,'DANH MỤC'!$I:$K,3,0)</f>
        <v>Bình Dương</v>
      </c>
      <c r="J7400" s="8" t="s">
        <v>5939</v>
      </c>
      <c r="K7400" t="str">
        <f>VLOOKUP(J7400,'DANH MỤC'!$A$1:$B$19,2,0)</f>
        <v>Sản phẩm 0001</v>
      </c>
      <c r="L7400" t="s">
        <v>15</v>
      </c>
      <c r="M7400">
        <v>1</v>
      </c>
      <c r="N7400" s="3">
        <f>IF(LEFT(K7400,1)="S",VLOOKUP(K7400,'DANH MỤC'!$B:$D,2,0),VLOOKUP(K7400,'DANH MỤC'!$B:$D,3,0))</f>
        <v>3000000</v>
      </c>
      <c r="O7400">
        <v>0</v>
      </c>
      <c r="P7400" s="3">
        <f>N7400*O7400%*CSDL[[#This Row],[SỐ LƯỢNG]]</f>
        <v>0</v>
      </c>
      <c r="Q7400" s="3">
        <f t="shared" si="3385"/>
        <v>3000000</v>
      </c>
    </row>
    <row r="7401" spans="1:17" x14ac:dyDescent="0.3">
      <c r="A7401" s="23" t="str">
        <f>A7400</f>
        <v>01/03/2019</v>
      </c>
      <c r="B7401" s="8" t="str">
        <f>B7400</f>
        <v>01/03/2019</v>
      </c>
      <c r="C7401" s="8">
        <v>3</v>
      </c>
      <c r="D7401" s="8" t="str">
        <f>D7400</f>
        <v>DH11004</v>
      </c>
      <c r="E7401" s="8" t="str">
        <f>E7400</f>
        <v>hai.vi</v>
      </c>
      <c r="F7401" s="8" t="str">
        <f>VLOOKUP(E7401,'DANH MỤC'!$F:$G,2,0)</f>
        <v>Nhóm 1</v>
      </c>
      <c r="G7401" s="8" t="str">
        <f>G7400</f>
        <v>KH2892</v>
      </c>
      <c r="H7401" t="str">
        <f>VLOOKUP(G7401,'DANH MỤC'!$I:$K,2,0)</f>
        <v>KH 2892</v>
      </c>
      <c r="I7401" t="str">
        <f>VLOOKUP(G7401,'DANH MỤC'!$I:$K,3,0)</f>
        <v>Bình Dương</v>
      </c>
      <c r="J7401" s="8" t="s">
        <v>5944</v>
      </c>
      <c r="K7401" t="str">
        <f>VLOOKUP(J7401,'DANH MỤC'!$A$1:$B$19,2,0)</f>
        <v>Hàng tặng 0001</v>
      </c>
      <c r="L7401" t="s">
        <v>24</v>
      </c>
      <c r="M7401">
        <v>2</v>
      </c>
      <c r="N7401" s="3">
        <f>IF(LEFT(K7401,1)="S",VLOOKUP(K7401,'DANH MỤC'!$B:$D,2,0),VLOOKUP(K7401,'DANH MỤC'!$B:$D,3,0))</f>
        <v>200000</v>
      </c>
      <c r="O7401">
        <v>100</v>
      </c>
      <c r="P7401" s="3">
        <f>N7401*O7401%*CSDL[[#This Row],[SỐ LƯỢNG]]</f>
        <v>400000</v>
      </c>
      <c r="Q7401" s="3">
        <f t="shared" si="3385"/>
        <v>0</v>
      </c>
    </row>
    <row r="7402" spans="1:17" x14ac:dyDescent="0.3">
      <c r="A7402" s="23" t="s">
        <v>4074</v>
      </c>
      <c r="B7402" s="8" t="s">
        <v>4074</v>
      </c>
      <c r="C7402" s="8">
        <v>3</v>
      </c>
      <c r="D7402" s="8" t="s">
        <v>4112</v>
      </c>
      <c r="E7402" s="8" t="s">
        <v>13814</v>
      </c>
      <c r="F7402" s="8" t="str">
        <f>VLOOKUP(E7402,'DANH MỤC'!$F:$G,2,0)</f>
        <v>Nhóm 1</v>
      </c>
      <c r="G7402" s="8" t="s">
        <v>6789</v>
      </c>
      <c r="H7402" t="str">
        <f>VLOOKUP(G7402,'DANH MỤC'!$I:$K,2,0)</f>
        <v>KH 0756</v>
      </c>
      <c r="I7402" t="str">
        <f>VLOOKUP(G7402,'DANH MỤC'!$I:$K,3,0)</f>
        <v>Hải Phòng</v>
      </c>
      <c r="J7402" s="8" t="s">
        <v>5940</v>
      </c>
      <c r="K7402" t="str">
        <f>VLOOKUP(J7402,'DANH MỤC'!$A$1:$B$19,2,0)</f>
        <v>Sản phẩm 0002</v>
      </c>
      <c r="L7402" t="s">
        <v>15</v>
      </c>
      <c r="M7402">
        <v>1</v>
      </c>
      <c r="N7402" s="3">
        <f>IF(LEFT(K7402,1)="S",VLOOKUP(K7402,'DANH MỤC'!$B:$D,2,0),VLOOKUP(K7402,'DANH MỤC'!$B:$D,3,0))</f>
        <v>2000000</v>
      </c>
      <c r="O7402">
        <v>0</v>
      </c>
      <c r="P7402" s="3">
        <f>N7402*O7402%*CSDL[[#This Row],[SỐ LƯỢNG]]</f>
        <v>0</v>
      </c>
      <c r="Q7402" s="3">
        <f t="shared" si="3385"/>
        <v>2000000</v>
      </c>
    </row>
    <row r="7403" spans="1:17" x14ac:dyDescent="0.3">
      <c r="A7403" s="23" t="str">
        <f t="shared" ref="A7403:A7404" si="3401">A7402</f>
        <v>01/03/2019</v>
      </c>
      <c r="B7403" s="8" t="str">
        <f t="shared" ref="B7403:B7404" si="3402">B7402</f>
        <v>01/03/2019</v>
      </c>
      <c r="C7403" s="8">
        <v>3</v>
      </c>
      <c r="D7403" s="8" t="str">
        <f t="shared" ref="D7403:D7404" si="3403">D7402</f>
        <v>DH11003</v>
      </c>
      <c r="E7403" s="8" t="str">
        <f t="shared" ref="E7403:E7404" si="3404">E7402</f>
        <v>hai.vi</v>
      </c>
      <c r="F7403" s="8" t="str">
        <f>VLOOKUP(E7403,'DANH MỤC'!$F:$G,2,0)</f>
        <v>Nhóm 1</v>
      </c>
      <c r="G7403" s="8" t="str">
        <f t="shared" ref="G7403:G7404" si="3405">G7402</f>
        <v>KH0756</v>
      </c>
      <c r="H7403" t="str">
        <f>VLOOKUP(G7403,'DANH MỤC'!$I:$K,2,0)</f>
        <v>KH 0756</v>
      </c>
      <c r="I7403" t="str">
        <f>VLOOKUP(G7403,'DANH MỤC'!$I:$K,3,0)</f>
        <v>Hải Phòng</v>
      </c>
      <c r="J7403" s="8" t="s">
        <v>5939</v>
      </c>
      <c r="K7403" t="str">
        <f>VLOOKUP(J7403,'DANH MỤC'!$A$1:$B$19,2,0)</f>
        <v>Sản phẩm 0001</v>
      </c>
      <c r="L7403" t="s">
        <v>15</v>
      </c>
      <c r="M7403">
        <v>1</v>
      </c>
      <c r="N7403" s="3">
        <f>IF(LEFT(K7403,1)="S",VLOOKUP(K7403,'DANH MỤC'!$B:$D,2,0),VLOOKUP(K7403,'DANH MỤC'!$B:$D,3,0))</f>
        <v>3000000</v>
      </c>
      <c r="O7403">
        <v>5</v>
      </c>
      <c r="P7403" s="3">
        <f>N7403*O7403%*CSDL[[#This Row],[SỐ LƯỢNG]]</f>
        <v>150000</v>
      </c>
      <c r="Q7403" s="3">
        <f t="shared" si="3385"/>
        <v>2850000</v>
      </c>
    </row>
    <row r="7404" spans="1:17" x14ac:dyDescent="0.3">
      <c r="A7404" s="23" t="str">
        <f t="shared" si="3401"/>
        <v>01/03/2019</v>
      </c>
      <c r="B7404" s="8" t="str">
        <f t="shared" si="3402"/>
        <v>01/03/2019</v>
      </c>
      <c r="C7404" s="8">
        <v>3</v>
      </c>
      <c r="D7404" s="8" t="str">
        <f t="shared" si="3403"/>
        <v>DH11003</v>
      </c>
      <c r="E7404" s="8" t="str">
        <f t="shared" si="3404"/>
        <v>hai.vi</v>
      </c>
      <c r="F7404" s="8" t="str">
        <f>VLOOKUP(E7404,'DANH MỤC'!$F:$G,2,0)</f>
        <v>Nhóm 1</v>
      </c>
      <c r="G7404" s="8" t="str">
        <f t="shared" si="3405"/>
        <v>KH0756</v>
      </c>
      <c r="H7404" t="str">
        <f>VLOOKUP(G7404,'DANH MỤC'!$I:$K,2,0)</f>
        <v>KH 0756</v>
      </c>
      <c r="I7404" t="str">
        <f>VLOOKUP(G7404,'DANH MỤC'!$I:$K,3,0)</f>
        <v>Hải Phòng</v>
      </c>
      <c r="J7404" s="8" t="s">
        <v>5939</v>
      </c>
      <c r="K7404" t="str">
        <f>VLOOKUP(J7404,'DANH MỤC'!$A$1:$B$19,2,0)</f>
        <v>Sản phẩm 0001</v>
      </c>
      <c r="L7404" t="s">
        <v>15</v>
      </c>
      <c r="M7404">
        <v>1</v>
      </c>
      <c r="N7404" s="3">
        <f>IF(LEFT(K7404,1)="S",VLOOKUP(K7404,'DANH MỤC'!$B:$D,2,0),VLOOKUP(K7404,'DANH MỤC'!$B:$D,3,0))</f>
        <v>3000000</v>
      </c>
      <c r="O7404">
        <v>10</v>
      </c>
      <c r="P7404" s="3">
        <f>N7404*O7404%*CSDL[[#This Row],[SỐ LƯỢNG]]</f>
        <v>300000</v>
      </c>
      <c r="Q7404" s="3">
        <f t="shared" si="3385"/>
        <v>2700000</v>
      </c>
    </row>
    <row r="7405" spans="1:17" x14ac:dyDescent="0.3">
      <c r="A7405" s="23" t="s">
        <v>4074</v>
      </c>
      <c r="B7405" s="8" t="s">
        <v>4074</v>
      </c>
      <c r="C7405" s="8">
        <v>3</v>
      </c>
      <c r="D7405" s="8" t="s">
        <v>4113</v>
      </c>
      <c r="E7405" s="8" t="s">
        <v>13823</v>
      </c>
      <c r="F7405" s="8" t="str">
        <f>VLOOKUP(E7405,'DANH MỤC'!$F:$G,2,0)</f>
        <v>Nhóm 1</v>
      </c>
      <c r="G7405" s="8" t="s">
        <v>8052</v>
      </c>
      <c r="H7405" t="str">
        <f>VLOOKUP(G7405,'DANH MỤC'!$I:$K,2,0)</f>
        <v>KH 2060</v>
      </c>
      <c r="I7405" t="str">
        <f>VLOOKUP(G7405,'DANH MỤC'!$I:$K,3,0)</f>
        <v>Phú Yên</v>
      </c>
      <c r="J7405" s="8" t="s">
        <v>5939</v>
      </c>
      <c r="K7405" t="str">
        <f>VLOOKUP(J7405,'DANH MỤC'!$A$1:$B$19,2,0)</f>
        <v>Sản phẩm 0001</v>
      </c>
      <c r="L7405" t="s">
        <v>15</v>
      </c>
      <c r="M7405">
        <v>1</v>
      </c>
      <c r="N7405" s="3">
        <f>IF(LEFT(K7405,1)="S",VLOOKUP(K7405,'DANH MỤC'!$B:$D,2,0),VLOOKUP(K7405,'DANH MỤC'!$B:$D,3,0))</f>
        <v>3000000</v>
      </c>
      <c r="O7405">
        <v>0</v>
      </c>
      <c r="P7405" s="3">
        <f>N7405*O7405%*CSDL[[#This Row],[SỐ LƯỢNG]]</f>
        <v>0</v>
      </c>
      <c r="Q7405" s="3">
        <f t="shared" si="3385"/>
        <v>3000000</v>
      </c>
    </row>
    <row r="7406" spans="1:17" x14ac:dyDescent="0.3">
      <c r="A7406" s="23" t="str">
        <f>A7405</f>
        <v>01/03/2019</v>
      </c>
      <c r="B7406" s="8" t="str">
        <f>B7405</f>
        <v>01/03/2019</v>
      </c>
      <c r="C7406" s="8">
        <v>3</v>
      </c>
      <c r="D7406" s="8" t="str">
        <f>D7405</f>
        <v>DH11002</v>
      </c>
      <c r="E7406" s="8" t="str">
        <f>E7405</f>
        <v>giang.nguyen</v>
      </c>
      <c r="F7406" s="8" t="str">
        <f>VLOOKUP(E7406,'DANH MỤC'!$F:$G,2,0)</f>
        <v>Nhóm 1</v>
      </c>
      <c r="G7406" s="8" t="str">
        <f>G7405</f>
        <v>KH2060</v>
      </c>
      <c r="H7406" t="str">
        <f>VLOOKUP(G7406,'DANH MỤC'!$I:$K,2,0)</f>
        <v>KH 2060</v>
      </c>
      <c r="I7406" t="str">
        <f>VLOOKUP(G7406,'DANH MỤC'!$I:$K,3,0)</f>
        <v>Phú Yên</v>
      </c>
      <c r="J7406" s="8" t="s">
        <v>5944</v>
      </c>
      <c r="K7406" t="str">
        <f>VLOOKUP(J7406,'DANH MỤC'!$A$1:$B$19,2,0)</f>
        <v>Hàng tặng 0001</v>
      </c>
      <c r="L7406" t="s">
        <v>24</v>
      </c>
      <c r="M7406">
        <v>2</v>
      </c>
      <c r="N7406" s="3">
        <f>IF(LEFT(K7406,1)="S",VLOOKUP(K7406,'DANH MỤC'!$B:$D,2,0),VLOOKUP(K7406,'DANH MỤC'!$B:$D,3,0))</f>
        <v>200000</v>
      </c>
      <c r="O7406">
        <v>100</v>
      </c>
      <c r="P7406" s="3">
        <f>N7406*O7406%*CSDL[[#This Row],[SỐ LƯỢNG]]</f>
        <v>400000</v>
      </c>
      <c r="Q7406" s="3">
        <f t="shared" si="3385"/>
        <v>0</v>
      </c>
    </row>
    <row r="7407" spans="1:17" x14ac:dyDescent="0.3">
      <c r="A7407" s="23" t="s">
        <v>4074</v>
      </c>
      <c r="B7407" s="8" t="s">
        <v>4074</v>
      </c>
      <c r="C7407" s="8">
        <v>3</v>
      </c>
      <c r="D7407" s="8" t="s">
        <v>4114</v>
      </c>
      <c r="E7407" s="8" t="s">
        <v>13815</v>
      </c>
      <c r="F7407" s="8" t="str">
        <f>VLOOKUP(E7407,'DANH MỤC'!$F:$G,2,0)</f>
        <v>Nhóm 1</v>
      </c>
      <c r="G7407" s="8" t="s">
        <v>8862</v>
      </c>
      <c r="H7407" t="str">
        <f>VLOOKUP(G7407,'DANH MỤC'!$I:$K,2,0)</f>
        <v>KH 2893</v>
      </c>
      <c r="I7407" t="str">
        <f>VLOOKUP(G7407,'DANH MỤC'!$I:$K,3,0)</f>
        <v>Kon Tum</v>
      </c>
      <c r="J7407" s="8" t="s">
        <v>5939</v>
      </c>
      <c r="K7407" t="str">
        <f>VLOOKUP(J7407,'DANH MỤC'!$A$1:$B$19,2,0)</f>
        <v>Sản phẩm 0001</v>
      </c>
      <c r="L7407" t="s">
        <v>15</v>
      </c>
      <c r="M7407">
        <v>1</v>
      </c>
      <c r="N7407" s="3">
        <f>IF(LEFT(K7407,1)="S",VLOOKUP(K7407,'DANH MỤC'!$B:$D,2,0),VLOOKUP(K7407,'DANH MỤC'!$B:$D,3,0))</f>
        <v>3000000</v>
      </c>
      <c r="O7407">
        <v>0</v>
      </c>
      <c r="P7407" s="3">
        <f>N7407*O7407%*CSDL[[#This Row],[SỐ LƯỢNG]]</f>
        <v>0</v>
      </c>
      <c r="Q7407" s="3">
        <f t="shared" si="3385"/>
        <v>3000000</v>
      </c>
    </row>
    <row r="7408" spans="1:17" x14ac:dyDescent="0.3">
      <c r="A7408" s="23" t="str">
        <f>A7407</f>
        <v>01/03/2019</v>
      </c>
      <c r="B7408" s="8" t="str">
        <f>B7407</f>
        <v>01/03/2019</v>
      </c>
      <c r="C7408" s="8">
        <v>3</v>
      </c>
      <c r="D7408" s="8" t="str">
        <f>D7407</f>
        <v>DH11001</v>
      </c>
      <c r="E7408" s="8" t="str">
        <f>E7407</f>
        <v>nhi.vu</v>
      </c>
      <c r="F7408" s="8" t="str">
        <f>VLOOKUP(E7408,'DANH MỤC'!$F:$G,2,0)</f>
        <v>Nhóm 1</v>
      </c>
      <c r="G7408" s="8" t="str">
        <f>G7407</f>
        <v>KH2893</v>
      </c>
      <c r="H7408" t="str">
        <f>VLOOKUP(G7408,'DANH MỤC'!$I:$K,2,0)</f>
        <v>KH 2893</v>
      </c>
      <c r="I7408" t="str">
        <f>VLOOKUP(G7408,'DANH MỤC'!$I:$K,3,0)</f>
        <v>Kon Tum</v>
      </c>
      <c r="J7408" s="8" t="s">
        <v>5944</v>
      </c>
      <c r="K7408" t="str">
        <f>VLOOKUP(J7408,'DANH MỤC'!$A$1:$B$19,2,0)</f>
        <v>Hàng tặng 0001</v>
      </c>
      <c r="L7408" t="s">
        <v>24</v>
      </c>
      <c r="M7408">
        <v>2</v>
      </c>
      <c r="N7408" s="3">
        <f>IF(LEFT(K7408,1)="S",VLOOKUP(K7408,'DANH MỤC'!$B:$D,2,0),VLOOKUP(K7408,'DANH MỤC'!$B:$D,3,0))</f>
        <v>200000</v>
      </c>
      <c r="O7408">
        <v>100</v>
      </c>
      <c r="P7408" s="3">
        <f>N7408*O7408%*CSDL[[#This Row],[SỐ LƯỢNG]]</f>
        <v>400000</v>
      </c>
      <c r="Q7408" s="3">
        <f t="shared" si="3385"/>
        <v>0</v>
      </c>
    </row>
    <row r="7409" spans="1:17" x14ac:dyDescent="0.3">
      <c r="A7409" s="23" t="s">
        <v>4074</v>
      </c>
      <c r="B7409" s="8" t="s">
        <v>4074</v>
      </c>
      <c r="C7409" s="8">
        <v>3</v>
      </c>
      <c r="D7409" s="8" t="s">
        <v>4115</v>
      </c>
      <c r="E7409" s="8" t="s">
        <v>13833</v>
      </c>
      <c r="F7409" s="8" t="str">
        <f>VLOOKUP(E7409,'DANH MỤC'!$F:$G,2,0)</f>
        <v>Nhóm 2</v>
      </c>
      <c r="G7409" s="8" t="s">
        <v>8863</v>
      </c>
      <c r="H7409" t="str">
        <f>VLOOKUP(G7409,'DANH MỤC'!$I:$K,2,0)</f>
        <v>KH 2894</v>
      </c>
      <c r="I7409" t="str">
        <f>VLOOKUP(G7409,'DANH MỤC'!$I:$K,3,0)</f>
        <v>Đà Nẵng</v>
      </c>
      <c r="J7409" s="8" t="s">
        <v>5944</v>
      </c>
      <c r="K7409" t="str">
        <f>VLOOKUP(J7409,'DANH MỤC'!$A$1:$B$19,2,0)</f>
        <v>Hàng tặng 0001</v>
      </c>
      <c r="L7409" t="s">
        <v>24</v>
      </c>
      <c r="M7409">
        <v>2</v>
      </c>
      <c r="N7409" s="3">
        <f>IF(LEFT(K7409,1)="S",VLOOKUP(K7409,'DANH MỤC'!$B:$D,2,0),VLOOKUP(K7409,'DANH MỤC'!$B:$D,3,0))</f>
        <v>200000</v>
      </c>
      <c r="O7409">
        <v>100</v>
      </c>
      <c r="P7409" s="3">
        <f>N7409*O7409%*CSDL[[#This Row],[SỐ LƯỢNG]]</f>
        <v>400000</v>
      </c>
      <c r="Q7409" s="3">
        <f t="shared" si="3385"/>
        <v>0</v>
      </c>
    </row>
    <row r="7410" spans="1:17" x14ac:dyDescent="0.3">
      <c r="A7410" s="23" t="str">
        <f>A7409</f>
        <v>01/03/2019</v>
      </c>
      <c r="B7410" s="8" t="str">
        <f>B7409</f>
        <v>01/03/2019</v>
      </c>
      <c r="C7410" s="8">
        <v>3</v>
      </c>
      <c r="D7410" s="8" t="str">
        <f>D7409</f>
        <v>DH10999</v>
      </c>
      <c r="E7410" s="8" t="str">
        <f>E7409</f>
        <v>anh.nguyen</v>
      </c>
      <c r="F7410" s="8" t="str">
        <f>VLOOKUP(E7410,'DANH MỤC'!$F:$G,2,0)</f>
        <v>Nhóm 2</v>
      </c>
      <c r="G7410" s="8" t="str">
        <f>G7409</f>
        <v>KH2894</v>
      </c>
      <c r="H7410" t="str">
        <f>VLOOKUP(G7410,'DANH MỤC'!$I:$K,2,0)</f>
        <v>KH 2894</v>
      </c>
      <c r="I7410" t="str">
        <f>VLOOKUP(G7410,'DANH MỤC'!$I:$K,3,0)</f>
        <v>Đà Nẵng</v>
      </c>
      <c r="J7410" s="8" t="s">
        <v>5940</v>
      </c>
      <c r="K7410" t="str">
        <f>VLOOKUP(J7410,'DANH MỤC'!$A$1:$B$19,2,0)</f>
        <v>Sản phẩm 0002</v>
      </c>
      <c r="L7410" t="s">
        <v>15</v>
      </c>
      <c r="M7410">
        <v>1</v>
      </c>
      <c r="N7410" s="3">
        <f>IF(LEFT(K7410,1)="S",VLOOKUP(K7410,'DANH MỤC'!$B:$D,2,0),VLOOKUP(K7410,'DANH MỤC'!$B:$D,3,0))</f>
        <v>2000000</v>
      </c>
      <c r="O7410">
        <v>0</v>
      </c>
      <c r="P7410" s="3">
        <f>N7410*O7410%*CSDL[[#This Row],[SỐ LƯỢNG]]</f>
        <v>0</v>
      </c>
      <c r="Q7410" s="3">
        <f t="shared" si="3385"/>
        <v>2000000</v>
      </c>
    </row>
    <row r="7411" spans="1:17" x14ac:dyDescent="0.3">
      <c r="A7411" s="23" t="s">
        <v>4074</v>
      </c>
      <c r="B7411" s="8" t="s">
        <v>4074</v>
      </c>
      <c r="C7411" s="8">
        <v>3</v>
      </c>
      <c r="D7411" s="8" t="s">
        <v>4116</v>
      </c>
      <c r="E7411" s="8" t="s">
        <v>13819</v>
      </c>
      <c r="F7411" s="8" t="str">
        <f>VLOOKUP(E7411,'DANH MỤC'!$F:$G,2,0)</f>
        <v>Nhóm 1</v>
      </c>
      <c r="G7411" s="8" t="s">
        <v>7909</v>
      </c>
      <c r="H7411" t="str">
        <f>VLOOKUP(G7411,'DANH MỤC'!$I:$K,2,0)</f>
        <v>KH 1907</v>
      </c>
      <c r="I7411" t="str">
        <f>VLOOKUP(G7411,'DANH MỤC'!$I:$K,3,0)</f>
        <v>Hà Nam</v>
      </c>
      <c r="J7411" s="8" t="s">
        <v>5939</v>
      </c>
      <c r="K7411" t="str">
        <f>VLOOKUP(J7411,'DANH MỤC'!$A$1:$B$19,2,0)</f>
        <v>Sản phẩm 0001</v>
      </c>
      <c r="L7411" t="s">
        <v>15</v>
      </c>
      <c r="M7411">
        <v>1</v>
      </c>
      <c r="N7411" s="3">
        <f>IF(LEFT(K7411,1)="S",VLOOKUP(K7411,'DANH MỤC'!$B:$D,2,0),VLOOKUP(K7411,'DANH MỤC'!$B:$D,3,0))</f>
        <v>3000000</v>
      </c>
      <c r="O7411">
        <v>0</v>
      </c>
      <c r="P7411" s="3">
        <f>N7411*O7411%*CSDL[[#This Row],[SỐ LƯỢNG]]</f>
        <v>0</v>
      </c>
      <c r="Q7411" s="3">
        <f t="shared" si="3385"/>
        <v>3000000</v>
      </c>
    </row>
    <row r="7412" spans="1:17" x14ac:dyDescent="0.3">
      <c r="A7412" s="23" t="str">
        <f>A7411</f>
        <v>01/03/2019</v>
      </c>
      <c r="B7412" s="8" t="str">
        <f>B7411</f>
        <v>01/03/2019</v>
      </c>
      <c r="C7412" s="8">
        <v>3</v>
      </c>
      <c r="D7412" s="8" t="str">
        <f>D7411</f>
        <v>DH10997</v>
      </c>
      <c r="E7412" s="8" t="str">
        <f>E7411</f>
        <v>linh.truong</v>
      </c>
      <c r="F7412" s="8" t="str">
        <f>VLOOKUP(E7412,'DANH MỤC'!$F:$G,2,0)</f>
        <v>Nhóm 1</v>
      </c>
      <c r="G7412" s="8" t="str">
        <f>G7411</f>
        <v>KH1907</v>
      </c>
      <c r="H7412" t="str">
        <f>VLOOKUP(G7412,'DANH MỤC'!$I:$K,2,0)</f>
        <v>KH 1907</v>
      </c>
      <c r="I7412" t="str">
        <f>VLOOKUP(G7412,'DANH MỤC'!$I:$K,3,0)</f>
        <v>Hà Nam</v>
      </c>
      <c r="J7412" s="8" t="s">
        <v>5944</v>
      </c>
      <c r="K7412" t="str">
        <f>VLOOKUP(J7412,'DANH MỤC'!$A$1:$B$19,2,0)</f>
        <v>Hàng tặng 0001</v>
      </c>
      <c r="L7412" t="s">
        <v>24</v>
      </c>
      <c r="M7412">
        <v>2</v>
      </c>
      <c r="N7412" s="3">
        <f>IF(LEFT(K7412,1)="S",VLOOKUP(K7412,'DANH MỤC'!$B:$D,2,0),VLOOKUP(K7412,'DANH MỤC'!$B:$D,3,0))</f>
        <v>200000</v>
      </c>
      <c r="O7412">
        <v>100</v>
      </c>
      <c r="P7412" s="3">
        <f>N7412*O7412%*CSDL[[#This Row],[SỐ LƯỢNG]]</f>
        <v>400000</v>
      </c>
      <c r="Q7412" s="3">
        <f t="shared" si="3385"/>
        <v>0</v>
      </c>
    </row>
    <row r="7413" spans="1:17" x14ac:dyDescent="0.3">
      <c r="A7413" s="23" t="s">
        <v>4074</v>
      </c>
      <c r="B7413" s="8" t="s">
        <v>4074</v>
      </c>
      <c r="C7413" s="8">
        <v>3</v>
      </c>
      <c r="D7413" s="8" t="s">
        <v>4117</v>
      </c>
      <c r="E7413" s="8" t="s">
        <v>13815</v>
      </c>
      <c r="F7413" s="8" t="str">
        <f>VLOOKUP(E7413,'DANH MỤC'!$F:$G,2,0)</f>
        <v>Nhóm 1</v>
      </c>
      <c r="G7413" s="8" t="s">
        <v>7243</v>
      </c>
      <c r="H7413" t="str">
        <f>VLOOKUP(G7413,'DANH MỤC'!$I:$K,2,0)</f>
        <v>KH 1221</v>
      </c>
      <c r="I7413" t="str">
        <f>VLOOKUP(G7413,'DANH MỤC'!$I:$K,3,0)</f>
        <v>Hải Phòng</v>
      </c>
      <c r="J7413" s="8" t="s">
        <v>5940</v>
      </c>
      <c r="K7413" t="str">
        <f>VLOOKUP(J7413,'DANH MỤC'!$A$1:$B$19,2,0)</f>
        <v>Sản phẩm 0002</v>
      </c>
      <c r="L7413" t="s">
        <v>15</v>
      </c>
      <c r="M7413">
        <v>3</v>
      </c>
      <c r="N7413" s="3">
        <f>IF(LEFT(K7413,1)="S",VLOOKUP(K7413,'DANH MỤC'!$B:$D,2,0),VLOOKUP(K7413,'DANH MỤC'!$B:$D,3,0))</f>
        <v>2000000</v>
      </c>
      <c r="O7413">
        <v>25</v>
      </c>
      <c r="P7413" s="3">
        <f>N7413*O7413%*CSDL[[#This Row],[SỐ LƯỢNG]]</f>
        <v>1500000</v>
      </c>
      <c r="Q7413" s="3">
        <f t="shared" si="3385"/>
        <v>4500000</v>
      </c>
    </row>
    <row r="7414" spans="1:17" x14ac:dyDescent="0.3">
      <c r="A7414" s="23" t="str">
        <f t="shared" ref="A7414:A7418" si="3406">A7413</f>
        <v>01/03/2019</v>
      </c>
      <c r="B7414" s="8" t="str">
        <f t="shared" ref="B7414:B7418" si="3407">B7413</f>
        <v>01/03/2019</v>
      </c>
      <c r="C7414" s="8">
        <v>3</v>
      </c>
      <c r="D7414" s="8" t="str">
        <f t="shared" ref="D7414:D7418" si="3408">D7413</f>
        <v>DH10996</v>
      </c>
      <c r="E7414" s="8" t="str">
        <f t="shared" ref="E7414:E7418" si="3409">E7413</f>
        <v>nhi.vu</v>
      </c>
      <c r="F7414" s="8" t="str">
        <f>VLOOKUP(E7414,'DANH MỤC'!$F:$G,2,0)</f>
        <v>Nhóm 1</v>
      </c>
      <c r="G7414" s="8" t="str">
        <f t="shared" ref="G7414:G7418" si="3410">G7413</f>
        <v>KH1221</v>
      </c>
      <c r="H7414" t="str">
        <f>VLOOKUP(G7414,'DANH MỤC'!$I:$K,2,0)</f>
        <v>KH 1221</v>
      </c>
      <c r="I7414" t="str">
        <f>VLOOKUP(G7414,'DANH MỤC'!$I:$K,3,0)</f>
        <v>Hải Phòng</v>
      </c>
      <c r="J7414" s="8" t="s">
        <v>19</v>
      </c>
      <c r="K7414" t="str">
        <f>VLOOKUP(J7414,'DANH MỤC'!$A$1:$B$19,2,0)</f>
        <v>Sản phẩm 0003</v>
      </c>
      <c r="L7414" t="s">
        <v>15</v>
      </c>
      <c r="M7414">
        <v>3</v>
      </c>
      <c r="N7414" s="3">
        <f>IF(LEFT(K7414,1)="S",VLOOKUP(K7414,'DANH MỤC'!$B:$D,2,0),VLOOKUP(K7414,'DANH MỤC'!$B:$D,3,0))</f>
        <v>2500000</v>
      </c>
      <c r="O7414">
        <v>25</v>
      </c>
      <c r="P7414" s="3">
        <f>N7414*O7414%*CSDL[[#This Row],[SỐ LƯỢNG]]</f>
        <v>1875000</v>
      </c>
      <c r="Q7414" s="3">
        <f t="shared" si="3385"/>
        <v>5625000</v>
      </c>
    </row>
    <row r="7415" spans="1:17" x14ac:dyDescent="0.3">
      <c r="A7415" s="23" t="str">
        <f t="shared" si="3406"/>
        <v>01/03/2019</v>
      </c>
      <c r="B7415" s="8" t="str">
        <f t="shared" si="3407"/>
        <v>01/03/2019</v>
      </c>
      <c r="C7415" s="8">
        <v>3</v>
      </c>
      <c r="D7415" s="8" t="str">
        <f t="shared" si="3408"/>
        <v>DH10996</v>
      </c>
      <c r="E7415" s="8" t="str">
        <f t="shared" si="3409"/>
        <v>nhi.vu</v>
      </c>
      <c r="F7415" s="8" t="str">
        <f>VLOOKUP(E7415,'DANH MỤC'!$F:$G,2,0)</f>
        <v>Nhóm 1</v>
      </c>
      <c r="G7415" s="8" t="str">
        <f t="shared" si="3410"/>
        <v>KH1221</v>
      </c>
      <c r="H7415" t="str">
        <f>VLOOKUP(G7415,'DANH MỤC'!$I:$K,2,0)</f>
        <v>KH 1221</v>
      </c>
      <c r="I7415" t="str">
        <f>VLOOKUP(G7415,'DANH MỤC'!$I:$K,3,0)</f>
        <v>Hải Phòng</v>
      </c>
      <c r="J7415" s="8" t="s">
        <v>5939</v>
      </c>
      <c r="K7415" t="str">
        <f>VLOOKUP(J7415,'DANH MỤC'!$A$1:$B$19,2,0)</f>
        <v>Sản phẩm 0001</v>
      </c>
      <c r="L7415" t="s">
        <v>15</v>
      </c>
      <c r="M7415">
        <v>3</v>
      </c>
      <c r="N7415" s="3">
        <f>IF(LEFT(K7415,1)="S",VLOOKUP(K7415,'DANH MỤC'!$B:$D,2,0),VLOOKUP(K7415,'DANH MỤC'!$B:$D,3,0))</f>
        <v>3000000</v>
      </c>
      <c r="O7415">
        <v>25</v>
      </c>
      <c r="P7415" s="3">
        <f>N7415*O7415%*CSDL[[#This Row],[SỐ LƯỢNG]]</f>
        <v>2250000</v>
      </c>
      <c r="Q7415" s="3">
        <f t="shared" si="3385"/>
        <v>6750000</v>
      </c>
    </row>
    <row r="7416" spans="1:17" x14ac:dyDescent="0.3">
      <c r="A7416" s="23" t="str">
        <f t="shared" si="3406"/>
        <v>01/03/2019</v>
      </c>
      <c r="B7416" s="8" t="str">
        <f t="shared" si="3407"/>
        <v>01/03/2019</v>
      </c>
      <c r="C7416" s="8">
        <v>3</v>
      </c>
      <c r="D7416" s="8" t="str">
        <f t="shared" si="3408"/>
        <v>DH10996</v>
      </c>
      <c r="E7416" s="8" t="str">
        <f t="shared" si="3409"/>
        <v>nhi.vu</v>
      </c>
      <c r="F7416" s="8" t="str">
        <f>VLOOKUP(E7416,'DANH MỤC'!$F:$G,2,0)</f>
        <v>Nhóm 1</v>
      </c>
      <c r="G7416" s="8" t="str">
        <f t="shared" si="3410"/>
        <v>KH1221</v>
      </c>
      <c r="H7416" t="str">
        <f>VLOOKUP(G7416,'DANH MỤC'!$I:$K,2,0)</f>
        <v>KH 1221</v>
      </c>
      <c r="I7416" t="str">
        <f>VLOOKUP(G7416,'DANH MỤC'!$I:$K,3,0)</f>
        <v>Hải Phòng</v>
      </c>
      <c r="J7416" s="8" t="s">
        <v>14</v>
      </c>
      <c r="K7416" t="str">
        <f>VLOOKUP(J7416,'DANH MỤC'!$A$1:$B$19,2,0)</f>
        <v>Sản phẩm 0004</v>
      </c>
      <c r="L7416" t="s">
        <v>15</v>
      </c>
      <c r="M7416">
        <v>3</v>
      </c>
      <c r="N7416" s="3">
        <f>IF(LEFT(K7416,1)="S",VLOOKUP(K7416,'DANH MỤC'!$B:$D,2,0),VLOOKUP(K7416,'DANH MỤC'!$B:$D,3,0))</f>
        <v>3500000</v>
      </c>
      <c r="O7416">
        <v>25</v>
      </c>
      <c r="P7416" s="3">
        <f>N7416*O7416%*CSDL[[#This Row],[SỐ LƯỢNG]]</f>
        <v>2625000</v>
      </c>
      <c r="Q7416" s="3">
        <f t="shared" si="3385"/>
        <v>7875000</v>
      </c>
    </row>
    <row r="7417" spans="1:17" x14ac:dyDescent="0.3">
      <c r="A7417" s="23" t="str">
        <f t="shared" si="3406"/>
        <v>01/03/2019</v>
      </c>
      <c r="B7417" s="8" t="str">
        <f t="shared" si="3407"/>
        <v>01/03/2019</v>
      </c>
      <c r="C7417" s="8">
        <v>3</v>
      </c>
      <c r="D7417" s="8" t="str">
        <f t="shared" si="3408"/>
        <v>DH10996</v>
      </c>
      <c r="E7417" s="8" t="str">
        <f t="shared" si="3409"/>
        <v>nhi.vu</v>
      </c>
      <c r="F7417" s="8" t="str">
        <f>VLOOKUP(E7417,'DANH MỤC'!$F:$G,2,0)</f>
        <v>Nhóm 1</v>
      </c>
      <c r="G7417" s="8" t="str">
        <f t="shared" si="3410"/>
        <v>KH1221</v>
      </c>
      <c r="H7417" t="str">
        <f>VLOOKUP(G7417,'DANH MỤC'!$I:$K,2,0)</f>
        <v>KH 1221</v>
      </c>
      <c r="I7417" t="str">
        <f>VLOOKUP(G7417,'DANH MỤC'!$I:$K,3,0)</f>
        <v>Hải Phòng</v>
      </c>
      <c r="J7417" s="8" t="s">
        <v>5940</v>
      </c>
      <c r="K7417" t="str">
        <f>VLOOKUP(J7417,'DANH MỤC'!$A$1:$B$19,2,0)</f>
        <v>Sản phẩm 0002</v>
      </c>
      <c r="L7417" t="s">
        <v>15</v>
      </c>
      <c r="M7417">
        <v>1</v>
      </c>
      <c r="N7417" s="3">
        <f>IF(LEFT(K7417,1)="S",VLOOKUP(K7417,'DANH MỤC'!$B:$D,2,0),VLOOKUP(K7417,'DANH MỤC'!$B:$D,3,0))</f>
        <v>2000000</v>
      </c>
      <c r="O7417">
        <v>100</v>
      </c>
      <c r="P7417" s="3">
        <f>N7417*O7417%*CSDL[[#This Row],[SỐ LƯỢNG]]</f>
        <v>2000000</v>
      </c>
      <c r="Q7417" s="3">
        <f t="shared" si="3385"/>
        <v>0</v>
      </c>
    </row>
    <row r="7418" spans="1:17" x14ac:dyDescent="0.3">
      <c r="A7418" s="23" t="str">
        <f t="shared" si="3406"/>
        <v>01/03/2019</v>
      </c>
      <c r="B7418" s="8" t="str">
        <f t="shared" si="3407"/>
        <v>01/03/2019</v>
      </c>
      <c r="C7418" s="8">
        <v>3</v>
      </c>
      <c r="D7418" s="8" t="str">
        <f t="shared" si="3408"/>
        <v>DH10996</v>
      </c>
      <c r="E7418" s="8" t="str">
        <f t="shared" si="3409"/>
        <v>nhi.vu</v>
      </c>
      <c r="F7418" s="8" t="str">
        <f>VLOOKUP(E7418,'DANH MỤC'!$F:$G,2,0)</f>
        <v>Nhóm 1</v>
      </c>
      <c r="G7418" s="8" t="str">
        <f t="shared" si="3410"/>
        <v>KH1221</v>
      </c>
      <c r="H7418" t="str">
        <f>VLOOKUP(G7418,'DANH MỤC'!$I:$K,2,0)</f>
        <v>KH 1221</v>
      </c>
      <c r="I7418" t="str">
        <f>VLOOKUP(G7418,'DANH MỤC'!$I:$K,3,0)</f>
        <v>Hải Phòng</v>
      </c>
      <c r="J7418" s="8" t="s">
        <v>19</v>
      </c>
      <c r="K7418" t="str">
        <f>VLOOKUP(J7418,'DANH MỤC'!$A$1:$B$19,2,0)</f>
        <v>Sản phẩm 0003</v>
      </c>
      <c r="L7418" t="s">
        <v>15</v>
      </c>
      <c r="M7418">
        <v>1</v>
      </c>
      <c r="N7418" s="3">
        <f>IF(LEFT(K7418,1)="S",VLOOKUP(K7418,'DANH MỤC'!$B:$D,2,0),VLOOKUP(K7418,'DANH MỤC'!$B:$D,3,0))</f>
        <v>2500000</v>
      </c>
      <c r="O7418">
        <v>100</v>
      </c>
      <c r="P7418" s="3">
        <f>N7418*O7418%*CSDL[[#This Row],[SỐ LƯỢNG]]</f>
        <v>2500000</v>
      </c>
      <c r="Q7418" s="3">
        <f t="shared" si="3385"/>
        <v>0</v>
      </c>
    </row>
    <row r="7419" spans="1:17" x14ac:dyDescent="0.3">
      <c r="A7419" s="23" t="s">
        <v>4074</v>
      </c>
      <c r="B7419" s="8" t="s">
        <v>4074</v>
      </c>
      <c r="C7419" s="8">
        <v>3</v>
      </c>
      <c r="D7419" s="8" t="s">
        <v>4118</v>
      </c>
      <c r="E7419" s="8" t="s">
        <v>13830</v>
      </c>
      <c r="F7419" s="8" t="str">
        <f>VLOOKUP(E7419,'DANH MỤC'!$F:$G,2,0)</f>
        <v>Nhóm 2</v>
      </c>
      <c r="G7419" s="8" t="s">
        <v>8864</v>
      </c>
      <c r="H7419" t="str">
        <f>VLOOKUP(G7419,'DANH MỤC'!$I:$K,2,0)</f>
        <v>KH 2895</v>
      </c>
      <c r="I7419" t="str">
        <f>VLOOKUP(G7419,'DANH MỤC'!$I:$K,3,0)</f>
        <v>Thừa Thiên Huế</v>
      </c>
      <c r="J7419" s="8" t="s">
        <v>5940</v>
      </c>
      <c r="K7419" t="str">
        <f>VLOOKUP(J7419,'DANH MỤC'!$A$1:$B$19,2,0)</f>
        <v>Sản phẩm 0002</v>
      </c>
      <c r="L7419" t="s">
        <v>15</v>
      </c>
      <c r="M7419">
        <v>8</v>
      </c>
      <c r="N7419" s="3">
        <f>IF(LEFT(K7419,1)="S",VLOOKUP(K7419,'DANH MỤC'!$B:$D,2,0),VLOOKUP(K7419,'DANH MỤC'!$B:$D,3,0))</f>
        <v>2000000</v>
      </c>
      <c r="O7419">
        <v>20</v>
      </c>
      <c r="P7419" s="3">
        <f>N7419*O7419%*CSDL[[#This Row],[SỐ LƯỢNG]]</f>
        <v>3200000</v>
      </c>
      <c r="Q7419" s="3">
        <f t="shared" si="3385"/>
        <v>12800000</v>
      </c>
    </row>
    <row r="7420" spans="1:17" x14ac:dyDescent="0.3">
      <c r="A7420" s="23" t="str">
        <f t="shared" ref="A7420:A7421" si="3411">A7419</f>
        <v>01/03/2019</v>
      </c>
      <c r="B7420" s="8" t="str">
        <f t="shared" ref="B7420:B7421" si="3412">B7419</f>
        <v>01/03/2019</v>
      </c>
      <c r="C7420" s="8">
        <v>3</v>
      </c>
      <c r="D7420" s="8" t="str">
        <f t="shared" ref="D7420:D7421" si="3413">D7419</f>
        <v>DH10995</v>
      </c>
      <c r="E7420" s="8" t="str">
        <f t="shared" ref="E7420:E7421" si="3414">E7419</f>
        <v>ha.vo</v>
      </c>
      <c r="F7420" s="8" t="str">
        <f>VLOOKUP(E7420,'DANH MỤC'!$F:$G,2,0)</f>
        <v>Nhóm 2</v>
      </c>
      <c r="G7420" s="8" t="str">
        <f t="shared" ref="G7420:G7421" si="3415">G7419</f>
        <v>KH2895</v>
      </c>
      <c r="H7420" t="str">
        <f>VLOOKUP(G7420,'DANH MỤC'!$I:$K,2,0)</f>
        <v>KH 2895</v>
      </c>
      <c r="I7420" t="str">
        <f>VLOOKUP(G7420,'DANH MỤC'!$I:$K,3,0)</f>
        <v>Thừa Thiên Huế</v>
      </c>
      <c r="J7420" s="8" t="s">
        <v>5939</v>
      </c>
      <c r="K7420" t="str">
        <f>VLOOKUP(J7420,'DANH MỤC'!$A$1:$B$19,2,0)</f>
        <v>Sản phẩm 0001</v>
      </c>
      <c r="L7420" t="s">
        <v>15</v>
      </c>
      <c r="M7420">
        <v>4</v>
      </c>
      <c r="N7420" s="3">
        <f>IF(LEFT(K7420,1)="S",VLOOKUP(K7420,'DANH MỤC'!$B:$D,2,0),VLOOKUP(K7420,'DANH MỤC'!$B:$D,3,0))</f>
        <v>3000000</v>
      </c>
      <c r="O7420">
        <v>20</v>
      </c>
      <c r="P7420" s="3">
        <f>N7420*O7420%*CSDL[[#This Row],[SỐ LƯỢNG]]</f>
        <v>2400000</v>
      </c>
      <c r="Q7420" s="3">
        <f t="shared" si="3385"/>
        <v>9600000</v>
      </c>
    </row>
    <row r="7421" spans="1:17" x14ac:dyDescent="0.3">
      <c r="A7421" s="23" t="str">
        <f t="shared" si="3411"/>
        <v>01/03/2019</v>
      </c>
      <c r="B7421" s="8" t="str">
        <f t="shared" si="3412"/>
        <v>01/03/2019</v>
      </c>
      <c r="C7421" s="8">
        <v>3</v>
      </c>
      <c r="D7421" s="8" t="str">
        <f t="shared" si="3413"/>
        <v>DH10995</v>
      </c>
      <c r="E7421" s="8" t="str">
        <f t="shared" si="3414"/>
        <v>ha.vo</v>
      </c>
      <c r="F7421" s="8" t="str">
        <f>VLOOKUP(E7421,'DANH MỤC'!$F:$G,2,0)</f>
        <v>Nhóm 2</v>
      </c>
      <c r="G7421" s="8" t="str">
        <f t="shared" si="3415"/>
        <v>KH2895</v>
      </c>
      <c r="H7421" t="str">
        <f>VLOOKUP(G7421,'DANH MỤC'!$I:$K,2,0)</f>
        <v>KH 2895</v>
      </c>
      <c r="I7421" t="str">
        <f>VLOOKUP(G7421,'DANH MỤC'!$I:$K,3,0)</f>
        <v>Thừa Thiên Huế</v>
      </c>
      <c r="J7421" s="8" t="s">
        <v>5940</v>
      </c>
      <c r="K7421" t="str">
        <f>VLOOKUP(J7421,'DANH MỤC'!$A$1:$B$19,2,0)</f>
        <v>Sản phẩm 0002</v>
      </c>
      <c r="L7421" t="s">
        <v>15</v>
      </c>
      <c r="M7421">
        <v>2</v>
      </c>
      <c r="N7421" s="3">
        <f>IF(LEFT(K7421,1)="S",VLOOKUP(K7421,'DANH MỤC'!$B:$D,2,0),VLOOKUP(K7421,'DANH MỤC'!$B:$D,3,0))</f>
        <v>2000000</v>
      </c>
      <c r="O7421">
        <v>100</v>
      </c>
      <c r="P7421" s="3">
        <f>N7421*O7421%*CSDL[[#This Row],[SỐ LƯỢNG]]</f>
        <v>4000000</v>
      </c>
      <c r="Q7421" s="3">
        <f t="shared" si="3385"/>
        <v>0</v>
      </c>
    </row>
    <row r="7422" spans="1:17" x14ac:dyDescent="0.3">
      <c r="A7422" s="23" t="s">
        <v>4074</v>
      </c>
      <c r="B7422" s="8" t="s">
        <v>4074</v>
      </c>
      <c r="C7422" s="8">
        <v>3</v>
      </c>
      <c r="D7422" s="8" t="s">
        <v>4119</v>
      </c>
      <c r="E7422" s="8" t="s">
        <v>13839</v>
      </c>
      <c r="F7422" s="8" t="str">
        <f>VLOOKUP(E7422,'DANH MỤC'!$F:$G,2,0)</f>
        <v>Nhóm 2</v>
      </c>
      <c r="G7422" s="8" t="s">
        <v>8865</v>
      </c>
      <c r="H7422" t="str">
        <f>VLOOKUP(G7422,'DANH MỤC'!$I:$K,2,0)</f>
        <v>KH 2896</v>
      </c>
      <c r="I7422" t="str">
        <f>VLOOKUP(G7422,'DANH MỤC'!$I:$K,3,0)</f>
        <v>Lạng Sơn</v>
      </c>
      <c r="J7422" s="8" t="s">
        <v>5939</v>
      </c>
      <c r="K7422" t="str">
        <f>VLOOKUP(J7422,'DANH MỤC'!$A$1:$B$19,2,0)</f>
        <v>Sản phẩm 0001</v>
      </c>
      <c r="L7422" t="s">
        <v>15</v>
      </c>
      <c r="M7422">
        <v>1</v>
      </c>
      <c r="N7422" s="3">
        <f>IF(LEFT(K7422,1)="S",VLOOKUP(K7422,'DANH MỤC'!$B:$D,2,0),VLOOKUP(K7422,'DANH MỤC'!$B:$D,3,0))</f>
        <v>3000000</v>
      </c>
      <c r="O7422">
        <v>0</v>
      </c>
      <c r="P7422" s="3">
        <f>N7422*O7422%*CSDL[[#This Row],[SỐ LƯỢNG]]</f>
        <v>0</v>
      </c>
      <c r="Q7422" s="3">
        <f t="shared" si="3385"/>
        <v>3000000</v>
      </c>
    </row>
    <row r="7423" spans="1:17" x14ac:dyDescent="0.3">
      <c r="A7423" s="23" t="str">
        <f>A7422</f>
        <v>01/03/2019</v>
      </c>
      <c r="B7423" s="8" t="str">
        <f>B7422</f>
        <v>01/03/2019</v>
      </c>
      <c r="C7423" s="8">
        <v>3</v>
      </c>
      <c r="D7423" s="8" t="str">
        <f>D7422</f>
        <v>DH10994</v>
      </c>
      <c r="E7423" s="8" t="str">
        <f>E7422</f>
        <v>hang.dinh</v>
      </c>
      <c r="F7423" s="8" t="str">
        <f>VLOOKUP(E7423,'DANH MỤC'!$F:$G,2,0)</f>
        <v>Nhóm 2</v>
      </c>
      <c r="G7423" s="8" t="str">
        <f>G7422</f>
        <v>KH2896</v>
      </c>
      <c r="H7423" t="str">
        <f>VLOOKUP(G7423,'DANH MỤC'!$I:$K,2,0)</f>
        <v>KH 2896</v>
      </c>
      <c r="I7423" t="str">
        <f>VLOOKUP(G7423,'DANH MỤC'!$I:$K,3,0)</f>
        <v>Lạng Sơn</v>
      </c>
      <c r="J7423" s="8" t="s">
        <v>5944</v>
      </c>
      <c r="K7423" t="str">
        <f>VLOOKUP(J7423,'DANH MỤC'!$A$1:$B$19,2,0)</f>
        <v>Hàng tặng 0001</v>
      </c>
      <c r="L7423" t="s">
        <v>24</v>
      </c>
      <c r="M7423">
        <v>2</v>
      </c>
      <c r="N7423" s="3">
        <f>IF(LEFT(K7423,1)="S",VLOOKUP(K7423,'DANH MỤC'!$B:$D,2,0),VLOOKUP(K7423,'DANH MỤC'!$B:$D,3,0))</f>
        <v>200000</v>
      </c>
      <c r="O7423">
        <v>100</v>
      </c>
      <c r="P7423" s="3">
        <f>N7423*O7423%*CSDL[[#This Row],[SỐ LƯỢNG]]</f>
        <v>400000</v>
      </c>
      <c r="Q7423" s="3">
        <f t="shared" si="3385"/>
        <v>0</v>
      </c>
    </row>
    <row r="7424" spans="1:17" x14ac:dyDescent="0.3">
      <c r="A7424" s="23" t="s">
        <v>4074</v>
      </c>
      <c r="B7424" s="8" t="s">
        <v>4074</v>
      </c>
      <c r="C7424" s="8">
        <v>3</v>
      </c>
      <c r="D7424" s="8" t="s">
        <v>4120</v>
      </c>
      <c r="E7424" s="8" t="s">
        <v>13814</v>
      </c>
      <c r="F7424" s="8" t="str">
        <f>VLOOKUP(E7424,'DANH MỤC'!$F:$G,2,0)</f>
        <v>Nhóm 1</v>
      </c>
      <c r="G7424" s="8" t="s">
        <v>8866</v>
      </c>
      <c r="H7424" t="str">
        <f>VLOOKUP(G7424,'DANH MỤC'!$I:$K,2,0)</f>
        <v>KH 2897</v>
      </c>
      <c r="I7424" t="str">
        <f>VLOOKUP(G7424,'DANH MỤC'!$I:$K,3,0)</f>
        <v>Bình Dương</v>
      </c>
      <c r="J7424" s="8" t="s">
        <v>5939</v>
      </c>
      <c r="K7424" t="str">
        <f>VLOOKUP(J7424,'DANH MỤC'!$A$1:$B$19,2,0)</f>
        <v>Sản phẩm 0001</v>
      </c>
      <c r="L7424" t="s">
        <v>15</v>
      </c>
      <c r="M7424">
        <v>1</v>
      </c>
      <c r="N7424" s="3">
        <f>IF(LEFT(K7424,1)="S",VLOOKUP(K7424,'DANH MỤC'!$B:$D,2,0),VLOOKUP(K7424,'DANH MỤC'!$B:$D,3,0))</f>
        <v>3000000</v>
      </c>
      <c r="O7424">
        <v>0</v>
      </c>
      <c r="P7424" s="3">
        <f>N7424*O7424%*CSDL[[#This Row],[SỐ LƯỢNG]]</f>
        <v>0</v>
      </c>
      <c r="Q7424" s="3">
        <f t="shared" si="3385"/>
        <v>3000000</v>
      </c>
    </row>
    <row r="7425" spans="1:17" x14ac:dyDescent="0.3">
      <c r="A7425" s="23" t="str">
        <f>A7424</f>
        <v>01/03/2019</v>
      </c>
      <c r="B7425" s="8" t="str">
        <f>B7424</f>
        <v>01/03/2019</v>
      </c>
      <c r="C7425" s="8">
        <v>3</v>
      </c>
      <c r="D7425" s="8" t="str">
        <f>D7424</f>
        <v>DH10993</v>
      </c>
      <c r="E7425" s="8" t="str">
        <f>E7424</f>
        <v>hai.vi</v>
      </c>
      <c r="F7425" s="8" t="str">
        <f>VLOOKUP(E7425,'DANH MỤC'!$F:$G,2,0)</f>
        <v>Nhóm 1</v>
      </c>
      <c r="G7425" s="8" t="str">
        <f>G7424</f>
        <v>KH2897</v>
      </c>
      <c r="H7425" t="str">
        <f>VLOOKUP(G7425,'DANH MỤC'!$I:$K,2,0)</f>
        <v>KH 2897</v>
      </c>
      <c r="I7425" t="str">
        <f>VLOOKUP(G7425,'DANH MỤC'!$I:$K,3,0)</f>
        <v>Bình Dương</v>
      </c>
      <c r="J7425" s="8" t="s">
        <v>5944</v>
      </c>
      <c r="K7425" t="str">
        <f>VLOOKUP(J7425,'DANH MỤC'!$A$1:$B$19,2,0)</f>
        <v>Hàng tặng 0001</v>
      </c>
      <c r="L7425" t="s">
        <v>24</v>
      </c>
      <c r="M7425">
        <v>2</v>
      </c>
      <c r="N7425" s="3">
        <f>IF(LEFT(K7425,1)="S",VLOOKUP(K7425,'DANH MỤC'!$B:$D,2,0),VLOOKUP(K7425,'DANH MỤC'!$B:$D,3,0))</f>
        <v>200000</v>
      </c>
      <c r="O7425">
        <v>100</v>
      </c>
      <c r="P7425" s="3">
        <f>N7425*O7425%*CSDL[[#This Row],[SỐ LƯỢNG]]</f>
        <v>400000</v>
      </c>
      <c r="Q7425" s="3">
        <f t="shared" si="3385"/>
        <v>0</v>
      </c>
    </row>
    <row r="7426" spans="1:17" x14ac:dyDescent="0.3">
      <c r="A7426" s="23" t="s">
        <v>4074</v>
      </c>
      <c r="B7426" s="8" t="s">
        <v>4074</v>
      </c>
      <c r="C7426" s="8">
        <v>3</v>
      </c>
      <c r="D7426" s="8" t="s">
        <v>4121</v>
      </c>
      <c r="E7426" s="8" t="s">
        <v>13833</v>
      </c>
      <c r="F7426" s="8" t="str">
        <f>VLOOKUP(E7426,'DANH MỤC'!$F:$G,2,0)</f>
        <v>Nhóm 2</v>
      </c>
      <c r="G7426" s="8" t="s">
        <v>8867</v>
      </c>
      <c r="H7426" t="str">
        <f>VLOOKUP(G7426,'DANH MỤC'!$I:$K,2,0)</f>
        <v>KH 2898</v>
      </c>
      <c r="I7426" t="str">
        <f>VLOOKUP(G7426,'DANH MỤC'!$I:$K,3,0)</f>
        <v>Quảng Trị</v>
      </c>
      <c r="J7426" s="8" t="s">
        <v>5939</v>
      </c>
      <c r="K7426" t="str">
        <f>VLOOKUP(J7426,'DANH MỤC'!$A$1:$B$19,2,0)</f>
        <v>Sản phẩm 0001</v>
      </c>
      <c r="L7426" t="s">
        <v>15</v>
      </c>
      <c r="M7426">
        <v>1</v>
      </c>
      <c r="N7426" s="3">
        <f>IF(LEFT(K7426,1)="S",VLOOKUP(K7426,'DANH MỤC'!$B:$D,2,0),VLOOKUP(K7426,'DANH MỤC'!$B:$D,3,0))</f>
        <v>3000000</v>
      </c>
      <c r="O7426">
        <v>0</v>
      </c>
      <c r="P7426" s="3">
        <f>N7426*O7426%*CSDL[[#This Row],[SỐ LƯỢNG]]</f>
        <v>0</v>
      </c>
      <c r="Q7426" s="3">
        <f t="shared" si="3385"/>
        <v>3000000</v>
      </c>
    </row>
    <row r="7427" spans="1:17" x14ac:dyDescent="0.3">
      <c r="A7427" s="23" t="str">
        <f>A7426</f>
        <v>01/03/2019</v>
      </c>
      <c r="B7427" s="8" t="str">
        <f>B7426</f>
        <v>01/03/2019</v>
      </c>
      <c r="C7427" s="8">
        <v>3</v>
      </c>
      <c r="D7427" s="8" t="str">
        <f>D7426</f>
        <v>DH10992</v>
      </c>
      <c r="E7427" s="8" t="str">
        <f>E7426</f>
        <v>anh.nguyen</v>
      </c>
      <c r="F7427" s="8" t="str">
        <f>VLOOKUP(E7427,'DANH MỤC'!$F:$G,2,0)</f>
        <v>Nhóm 2</v>
      </c>
      <c r="G7427" s="8" t="str">
        <f>G7426</f>
        <v>KH2898</v>
      </c>
      <c r="H7427" t="str">
        <f>VLOOKUP(G7427,'DANH MỤC'!$I:$K,2,0)</f>
        <v>KH 2898</v>
      </c>
      <c r="I7427" t="str">
        <f>VLOOKUP(G7427,'DANH MỤC'!$I:$K,3,0)</f>
        <v>Quảng Trị</v>
      </c>
      <c r="J7427" s="8" t="s">
        <v>5944</v>
      </c>
      <c r="K7427" t="str">
        <f>VLOOKUP(J7427,'DANH MỤC'!$A$1:$B$19,2,0)</f>
        <v>Hàng tặng 0001</v>
      </c>
      <c r="L7427" t="s">
        <v>24</v>
      </c>
      <c r="M7427">
        <v>2</v>
      </c>
      <c r="N7427" s="3">
        <f>IF(LEFT(K7427,1)="S",VLOOKUP(K7427,'DANH MỤC'!$B:$D,2,0),VLOOKUP(K7427,'DANH MỤC'!$B:$D,3,0))</f>
        <v>200000</v>
      </c>
      <c r="O7427">
        <v>100</v>
      </c>
      <c r="P7427" s="3">
        <f>N7427*O7427%*CSDL[[#This Row],[SỐ LƯỢNG]]</f>
        <v>400000</v>
      </c>
      <c r="Q7427" s="3">
        <f t="shared" ref="Q7427:Q7490" si="3416">N7427*M7427-P7427</f>
        <v>0</v>
      </c>
    </row>
    <row r="7428" spans="1:17" x14ac:dyDescent="0.3">
      <c r="A7428" s="23" t="s">
        <v>4074</v>
      </c>
      <c r="B7428" s="8" t="s">
        <v>4074</v>
      </c>
      <c r="C7428" s="8">
        <v>3</v>
      </c>
      <c r="D7428" s="8" t="s">
        <v>4122</v>
      </c>
      <c r="E7428" s="8" t="s">
        <v>13816</v>
      </c>
      <c r="F7428" s="8" t="str">
        <f>VLOOKUP(E7428,'DANH MỤC'!$F:$G,2,0)</f>
        <v>Nhóm 1</v>
      </c>
      <c r="G7428" s="8" t="s">
        <v>7436</v>
      </c>
      <c r="H7428" t="str">
        <f>VLOOKUP(G7428,'DANH MỤC'!$I:$K,2,0)</f>
        <v>KH 1421</v>
      </c>
      <c r="I7428" t="str">
        <f>VLOOKUP(G7428,'DANH MỤC'!$I:$K,3,0)</f>
        <v>Hưng Yên</v>
      </c>
      <c r="J7428" s="8" t="s">
        <v>5939</v>
      </c>
      <c r="K7428" t="str">
        <f>VLOOKUP(J7428,'DANH MỤC'!$A$1:$B$19,2,0)</f>
        <v>Sản phẩm 0001</v>
      </c>
      <c r="L7428" t="s">
        <v>15</v>
      </c>
      <c r="M7428">
        <v>1</v>
      </c>
      <c r="N7428" s="3">
        <f>IF(LEFT(K7428,1)="S",VLOOKUP(K7428,'DANH MỤC'!$B:$D,2,0),VLOOKUP(K7428,'DANH MỤC'!$B:$D,3,0))</f>
        <v>3000000</v>
      </c>
      <c r="O7428">
        <v>5</v>
      </c>
      <c r="P7428" s="3">
        <f>N7428*O7428%*CSDL[[#This Row],[SỐ LƯỢNG]]</f>
        <v>150000</v>
      </c>
      <c r="Q7428" s="3">
        <f t="shared" si="3416"/>
        <v>2850000</v>
      </c>
    </row>
    <row r="7429" spans="1:17" x14ac:dyDescent="0.3">
      <c r="A7429" s="23" t="s">
        <v>4074</v>
      </c>
      <c r="B7429" s="8" t="s">
        <v>4074</v>
      </c>
      <c r="C7429" s="8">
        <v>3</v>
      </c>
      <c r="D7429" s="8" t="s">
        <v>4123</v>
      </c>
      <c r="E7429" s="8" t="s">
        <v>13823</v>
      </c>
      <c r="F7429" s="8" t="str">
        <f>VLOOKUP(E7429,'DANH MỤC'!$F:$G,2,0)</f>
        <v>Nhóm 1</v>
      </c>
      <c r="G7429" s="8" t="s">
        <v>8259</v>
      </c>
      <c r="H7429" t="str">
        <f>VLOOKUP(G7429,'DANH MỤC'!$I:$K,2,0)</f>
        <v>KH 2272</v>
      </c>
      <c r="I7429" t="str">
        <f>VLOOKUP(G7429,'DANH MỤC'!$I:$K,3,0)</f>
        <v>Quảng Nam</v>
      </c>
      <c r="J7429" s="8" t="s">
        <v>5939</v>
      </c>
      <c r="K7429" t="str">
        <f>VLOOKUP(J7429,'DANH MỤC'!$A$1:$B$19,2,0)</f>
        <v>Sản phẩm 0001</v>
      </c>
      <c r="L7429" t="s">
        <v>15</v>
      </c>
      <c r="M7429">
        <v>1</v>
      </c>
      <c r="N7429" s="3">
        <f>IF(LEFT(K7429,1)="S",VLOOKUP(K7429,'DANH MỤC'!$B:$D,2,0),VLOOKUP(K7429,'DANH MỤC'!$B:$D,3,0))</f>
        <v>3000000</v>
      </c>
      <c r="O7429">
        <v>0</v>
      </c>
      <c r="P7429" s="3">
        <f>N7429*O7429%*CSDL[[#This Row],[SỐ LƯỢNG]]</f>
        <v>0</v>
      </c>
      <c r="Q7429" s="3">
        <f t="shared" si="3416"/>
        <v>3000000</v>
      </c>
    </row>
    <row r="7430" spans="1:17" x14ac:dyDescent="0.3">
      <c r="A7430" s="23" t="str">
        <f>A7429</f>
        <v>01/03/2019</v>
      </c>
      <c r="B7430" s="8" t="str">
        <f>B7429</f>
        <v>01/03/2019</v>
      </c>
      <c r="C7430" s="8">
        <v>3</v>
      </c>
      <c r="D7430" s="8" t="str">
        <f>D7429</f>
        <v>DH10990</v>
      </c>
      <c r="E7430" s="8" t="str">
        <f>E7429</f>
        <v>giang.nguyen</v>
      </c>
      <c r="F7430" s="8" t="str">
        <f>VLOOKUP(E7430,'DANH MỤC'!$F:$G,2,0)</f>
        <v>Nhóm 1</v>
      </c>
      <c r="G7430" s="8" t="str">
        <f>G7429</f>
        <v>KH2272</v>
      </c>
      <c r="H7430" t="str">
        <f>VLOOKUP(G7430,'DANH MỤC'!$I:$K,2,0)</f>
        <v>KH 2272</v>
      </c>
      <c r="I7430" t="str">
        <f>VLOOKUP(G7430,'DANH MỤC'!$I:$K,3,0)</f>
        <v>Quảng Nam</v>
      </c>
      <c r="J7430" s="8" t="s">
        <v>5944</v>
      </c>
      <c r="K7430" t="str">
        <f>VLOOKUP(J7430,'DANH MỤC'!$A$1:$B$19,2,0)</f>
        <v>Hàng tặng 0001</v>
      </c>
      <c r="L7430" t="s">
        <v>24</v>
      </c>
      <c r="M7430">
        <v>2</v>
      </c>
      <c r="N7430" s="3">
        <f>IF(LEFT(K7430,1)="S",VLOOKUP(K7430,'DANH MỤC'!$B:$D,2,0),VLOOKUP(K7430,'DANH MỤC'!$B:$D,3,0))</f>
        <v>200000</v>
      </c>
      <c r="O7430">
        <v>100</v>
      </c>
      <c r="P7430" s="3">
        <f>N7430*O7430%*CSDL[[#This Row],[SỐ LƯỢNG]]</f>
        <v>400000</v>
      </c>
      <c r="Q7430" s="3">
        <f t="shared" si="3416"/>
        <v>0</v>
      </c>
    </row>
    <row r="7431" spans="1:17" x14ac:dyDescent="0.3">
      <c r="A7431" s="23" t="s">
        <v>4074</v>
      </c>
      <c r="B7431" s="8" t="s">
        <v>4074</v>
      </c>
      <c r="C7431" s="8">
        <v>3</v>
      </c>
      <c r="D7431" s="8" t="s">
        <v>4124</v>
      </c>
      <c r="E7431" s="8" t="s">
        <v>13830</v>
      </c>
      <c r="F7431" s="8" t="str">
        <f>VLOOKUP(E7431,'DANH MỤC'!$F:$G,2,0)</f>
        <v>Nhóm 2</v>
      </c>
      <c r="G7431" s="8" t="s">
        <v>8868</v>
      </c>
      <c r="H7431" t="str">
        <f>VLOOKUP(G7431,'DANH MỤC'!$I:$K,2,0)</f>
        <v>KH 2899</v>
      </c>
      <c r="I7431" t="str">
        <f>VLOOKUP(G7431,'DANH MỤC'!$I:$K,3,0)</f>
        <v>Bắc Ninh</v>
      </c>
      <c r="J7431" s="8" t="s">
        <v>19</v>
      </c>
      <c r="K7431" t="str">
        <f>VLOOKUP(J7431,'DANH MỤC'!$A$1:$B$19,2,0)</f>
        <v>Sản phẩm 0003</v>
      </c>
      <c r="L7431" t="s">
        <v>15</v>
      </c>
      <c r="M7431">
        <v>1</v>
      </c>
      <c r="N7431" s="3">
        <f>IF(LEFT(K7431,1)="S",VLOOKUP(K7431,'DANH MỤC'!$B:$D,2,0),VLOOKUP(K7431,'DANH MỤC'!$B:$D,3,0))</f>
        <v>2500000</v>
      </c>
      <c r="O7431">
        <v>0</v>
      </c>
      <c r="P7431" s="3">
        <f>N7431*O7431%*CSDL[[#This Row],[SỐ LƯỢNG]]</f>
        <v>0</v>
      </c>
      <c r="Q7431" s="3">
        <f t="shared" si="3416"/>
        <v>2500000</v>
      </c>
    </row>
    <row r="7432" spans="1:17" x14ac:dyDescent="0.3">
      <c r="A7432" s="23" t="str">
        <f>A7431</f>
        <v>01/03/2019</v>
      </c>
      <c r="B7432" s="8" t="str">
        <f>B7431</f>
        <v>01/03/2019</v>
      </c>
      <c r="C7432" s="8">
        <v>3</v>
      </c>
      <c r="D7432" s="8" t="str">
        <f>D7431</f>
        <v>DH10989</v>
      </c>
      <c r="E7432" s="8" t="str">
        <f>E7431</f>
        <v>ha.vo</v>
      </c>
      <c r="F7432" s="8" t="str">
        <f>VLOOKUP(E7432,'DANH MỤC'!$F:$G,2,0)</f>
        <v>Nhóm 2</v>
      </c>
      <c r="G7432" s="8" t="str">
        <f>G7431</f>
        <v>KH2899</v>
      </c>
      <c r="H7432" t="str">
        <f>VLOOKUP(G7432,'DANH MỤC'!$I:$K,2,0)</f>
        <v>KH 2899</v>
      </c>
      <c r="I7432" t="str">
        <f>VLOOKUP(G7432,'DANH MỤC'!$I:$K,3,0)</f>
        <v>Bắc Ninh</v>
      </c>
      <c r="J7432" s="8" t="s">
        <v>5944</v>
      </c>
      <c r="K7432" t="str">
        <f>VLOOKUP(J7432,'DANH MỤC'!$A$1:$B$19,2,0)</f>
        <v>Hàng tặng 0001</v>
      </c>
      <c r="L7432" t="s">
        <v>24</v>
      </c>
      <c r="M7432">
        <v>2</v>
      </c>
      <c r="N7432" s="3">
        <f>IF(LEFT(K7432,1)="S",VLOOKUP(K7432,'DANH MỤC'!$B:$D,2,0),VLOOKUP(K7432,'DANH MỤC'!$B:$D,3,0))</f>
        <v>200000</v>
      </c>
      <c r="O7432">
        <v>100</v>
      </c>
      <c r="P7432" s="3">
        <f>N7432*O7432%*CSDL[[#This Row],[SỐ LƯỢNG]]</f>
        <v>400000</v>
      </c>
      <c r="Q7432" s="3">
        <f t="shared" si="3416"/>
        <v>0</v>
      </c>
    </row>
    <row r="7433" spans="1:17" x14ac:dyDescent="0.3">
      <c r="A7433" s="23" t="s">
        <v>4074</v>
      </c>
      <c r="B7433" s="8" t="s">
        <v>4074</v>
      </c>
      <c r="C7433" s="8">
        <v>3</v>
      </c>
      <c r="D7433" s="8" t="s">
        <v>4125</v>
      </c>
      <c r="E7433" s="8" t="s">
        <v>13819</v>
      </c>
      <c r="F7433" s="8" t="str">
        <f>VLOOKUP(E7433,'DANH MỤC'!$F:$G,2,0)</f>
        <v>Nhóm 1</v>
      </c>
      <c r="G7433" s="8" t="s">
        <v>6212</v>
      </c>
      <c r="H7433" t="str">
        <f>VLOOKUP(G7433,'DANH MỤC'!$I:$K,2,0)</f>
        <v>KH 0179</v>
      </c>
      <c r="I7433" t="str">
        <f>VLOOKUP(G7433,'DANH MỤC'!$I:$K,3,0)</f>
        <v>Sơn La</v>
      </c>
      <c r="J7433" s="8" t="s">
        <v>5939</v>
      </c>
      <c r="K7433" t="str">
        <f>VLOOKUP(J7433,'DANH MỤC'!$A$1:$B$19,2,0)</f>
        <v>Sản phẩm 0001</v>
      </c>
      <c r="L7433" t="s">
        <v>15</v>
      </c>
      <c r="M7433">
        <v>1</v>
      </c>
      <c r="N7433" s="3">
        <f>IF(LEFT(K7433,1)="S",VLOOKUP(K7433,'DANH MỤC'!$B:$D,2,0),VLOOKUP(K7433,'DANH MỤC'!$B:$D,3,0))</f>
        <v>3000000</v>
      </c>
      <c r="O7433">
        <v>5</v>
      </c>
      <c r="P7433" s="3">
        <f>N7433*O7433%*CSDL[[#This Row],[SỐ LƯỢNG]]</f>
        <v>150000</v>
      </c>
      <c r="Q7433" s="3">
        <f t="shared" si="3416"/>
        <v>2850000</v>
      </c>
    </row>
    <row r="7434" spans="1:17" x14ac:dyDescent="0.3">
      <c r="A7434" s="23" t="s">
        <v>4074</v>
      </c>
      <c r="B7434" s="8" t="s">
        <v>4074</v>
      </c>
      <c r="C7434" s="8">
        <v>3</v>
      </c>
      <c r="D7434" s="8" t="s">
        <v>4126</v>
      </c>
      <c r="E7434" s="8" t="s">
        <v>13831</v>
      </c>
      <c r="F7434" s="8" t="str">
        <f>VLOOKUP(E7434,'DANH MỤC'!$F:$G,2,0)</f>
        <v>Nhóm 2</v>
      </c>
      <c r="G7434" s="8" t="s">
        <v>8869</v>
      </c>
      <c r="H7434" t="str">
        <f>VLOOKUP(G7434,'DANH MỤC'!$I:$K,2,0)</f>
        <v>KH 2900</v>
      </c>
      <c r="I7434" t="str">
        <f>VLOOKUP(G7434,'DANH MỤC'!$I:$K,3,0)</f>
        <v>Trà Vinh</v>
      </c>
      <c r="J7434" s="8" t="s">
        <v>14</v>
      </c>
      <c r="K7434" t="str">
        <f>VLOOKUP(J7434,'DANH MỤC'!$A$1:$B$19,2,0)</f>
        <v>Sản phẩm 0004</v>
      </c>
      <c r="L7434" t="s">
        <v>15</v>
      </c>
      <c r="M7434">
        <v>1</v>
      </c>
      <c r="N7434" s="3">
        <f>IF(LEFT(K7434,1)="S",VLOOKUP(K7434,'DANH MỤC'!$B:$D,2,0),VLOOKUP(K7434,'DANH MỤC'!$B:$D,3,0))</f>
        <v>3500000</v>
      </c>
      <c r="O7434">
        <v>0</v>
      </c>
      <c r="P7434" s="3">
        <f>N7434*O7434%*CSDL[[#This Row],[SỐ LƯỢNG]]</f>
        <v>0</v>
      </c>
      <c r="Q7434" s="3">
        <f t="shared" si="3416"/>
        <v>3500000</v>
      </c>
    </row>
    <row r="7435" spans="1:17" x14ac:dyDescent="0.3">
      <c r="A7435" s="23" t="str">
        <f>A7434</f>
        <v>01/03/2019</v>
      </c>
      <c r="B7435" s="8" t="str">
        <f>B7434</f>
        <v>01/03/2019</v>
      </c>
      <c r="C7435" s="8">
        <v>3</v>
      </c>
      <c r="D7435" s="8" t="str">
        <f>D7434</f>
        <v>DH10987</v>
      </c>
      <c r="E7435" s="8" t="str">
        <f>E7434</f>
        <v>huyen.thanh</v>
      </c>
      <c r="F7435" s="8" t="str">
        <f>VLOOKUP(E7435,'DANH MỤC'!$F:$G,2,0)</f>
        <v>Nhóm 2</v>
      </c>
      <c r="G7435" s="8" t="str">
        <f>G7434</f>
        <v>KH2900</v>
      </c>
      <c r="H7435" t="str">
        <f>VLOOKUP(G7435,'DANH MỤC'!$I:$K,2,0)</f>
        <v>KH 2900</v>
      </c>
      <c r="I7435" t="str">
        <f>VLOOKUP(G7435,'DANH MỤC'!$I:$K,3,0)</f>
        <v>Trà Vinh</v>
      </c>
      <c r="J7435" s="8" t="s">
        <v>5944</v>
      </c>
      <c r="K7435" t="str">
        <f>VLOOKUP(J7435,'DANH MỤC'!$A$1:$B$19,2,0)</f>
        <v>Hàng tặng 0001</v>
      </c>
      <c r="L7435" t="s">
        <v>24</v>
      </c>
      <c r="M7435">
        <v>2</v>
      </c>
      <c r="N7435" s="3">
        <f>IF(LEFT(K7435,1)="S",VLOOKUP(K7435,'DANH MỤC'!$B:$D,2,0),VLOOKUP(K7435,'DANH MỤC'!$B:$D,3,0))</f>
        <v>200000</v>
      </c>
      <c r="O7435">
        <v>100</v>
      </c>
      <c r="P7435" s="3">
        <f>N7435*O7435%*CSDL[[#This Row],[SỐ LƯỢNG]]</f>
        <v>400000</v>
      </c>
      <c r="Q7435" s="3">
        <f t="shared" si="3416"/>
        <v>0</v>
      </c>
    </row>
    <row r="7436" spans="1:17" x14ac:dyDescent="0.3">
      <c r="A7436" s="23" t="s">
        <v>4074</v>
      </c>
      <c r="B7436" s="8" t="s">
        <v>4074</v>
      </c>
      <c r="C7436" s="8">
        <v>3</v>
      </c>
      <c r="D7436" s="8" t="s">
        <v>4127</v>
      </c>
      <c r="E7436" s="8" t="s">
        <v>13831</v>
      </c>
      <c r="F7436" s="8" t="str">
        <f>VLOOKUP(E7436,'DANH MỤC'!$F:$G,2,0)</f>
        <v>Nhóm 2</v>
      </c>
      <c r="G7436" s="8" t="s">
        <v>4237</v>
      </c>
      <c r="H7436" t="str">
        <f>VLOOKUP(G7436,'DANH MỤC'!$I:$K,2,0)</f>
        <v>KH 2901</v>
      </c>
      <c r="I7436" t="str">
        <f>VLOOKUP(G7436,'DANH MỤC'!$I:$K,3,0)</f>
        <v>Hồ Chí Minh</v>
      </c>
      <c r="J7436" s="8" t="s">
        <v>14</v>
      </c>
      <c r="K7436" t="str">
        <f>VLOOKUP(J7436,'DANH MỤC'!$A$1:$B$19,2,0)</f>
        <v>Sản phẩm 0004</v>
      </c>
      <c r="L7436" t="s">
        <v>15</v>
      </c>
      <c r="M7436">
        <v>1</v>
      </c>
      <c r="N7436" s="3">
        <f>IF(LEFT(K7436,1)="S",VLOOKUP(K7436,'DANH MỤC'!$B:$D,2,0),VLOOKUP(K7436,'DANH MỤC'!$B:$D,3,0))</f>
        <v>3500000</v>
      </c>
      <c r="O7436">
        <v>5</v>
      </c>
      <c r="P7436" s="3">
        <f>N7436*O7436%*CSDL[[#This Row],[SỐ LƯỢNG]]</f>
        <v>175000</v>
      </c>
      <c r="Q7436" s="3">
        <f t="shared" si="3416"/>
        <v>3325000</v>
      </c>
    </row>
    <row r="7437" spans="1:17" x14ac:dyDescent="0.3">
      <c r="A7437" s="23" t="s">
        <v>4074</v>
      </c>
      <c r="B7437" s="8" t="s">
        <v>4074</v>
      </c>
      <c r="C7437" s="8">
        <v>3</v>
      </c>
      <c r="D7437" s="8" t="s">
        <v>4128</v>
      </c>
      <c r="E7437" s="8" t="s">
        <v>13823</v>
      </c>
      <c r="F7437" s="8" t="str">
        <f>VLOOKUP(E7437,'DANH MỤC'!$F:$G,2,0)</f>
        <v>Nhóm 1</v>
      </c>
      <c r="G7437" s="8" t="s">
        <v>8870</v>
      </c>
      <c r="H7437" t="str">
        <f>VLOOKUP(G7437,'DANH MỤC'!$I:$K,2,0)</f>
        <v>KH 2902</v>
      </c>
      <c r="I7437" t="str">
        <f>VLOOKUP(G7437,'DANH MỤC'!$I:$K,3,0)</f>
        <v>Hòa Bình</v>
      </c>
      <c r="J7437" s="8" t="s">
        <v>5939</v>
      </c>
      <c r="K7437" t="str">
        <f>VLOOKUP(J7437,'DANH MỤC'!$A$1:$B$19,2,0)</f>
        <v>Sản phẩm 0001</v>
      </c>
      <c r="L7437" t="s">
        <v>15</v>
      </c>
      <c r="M7437">
        <v>1</v>
      </c>
      <c r="N7437" s="3">
        <f>IF(LEFT(K7437,1)="S",VLOOKUP(K7437,'DANH MỤC'!$B:$D,2,0),VLOOKUP(K7437,'DANH MỤC'!$B:$D,3,0))</f>
        <v>3000000</v>
      </c>
      <c r="O7437">
        <v>0</v>
      </c>
      <c r="P7437" s="3">
        <f>N7437*O7437%*CSDL[[#This Row],[SỐ LƯỢNG]]</f>
        <v>0</v>
      </c>
      <c r="Q7437" s="3">
        <f t="shared" si="3416"/>
        <v>3000000</v>
      </c>
    </row>
    <row r="7438" spans="1:17" x14ac:dyDescent="0.3">
      <c r="A7438" s="23" t="str">
        <f>A7437</f>
        <v>01/03/2019</v>
      </c>
      <c r="B7438" s="8" t="str">
        <f>B7437</f>
        <v>01/03/2019</v>
      </c>
      <c r="C7438" s="8">
        <v>3</v>
      </c>
      <c r="D7438" s="8" t="str">
        <f>D7437</f>
        <v>DH10985</v>
      </c>
      <c r="E7438" s="8" t="str">
        <f>E7437</f>
        <v>giang.nguyen</v>
      </c>
      <c r="F7438" s="8" t="str">
        <f>VLOOKUP(E7438,'DANH MỤC'!$F:$G,2,0)</f>
        <v>Nhóm 1</v>
      </c>
      <c r="G7438" s="8" t="str">
        <f>G7437</f>
        <v>KH2902</v>
      </c>
      <c r="H7438" t="str">
        <f>VLOOKUP(G7438,'DANH MỤC'!$I:$K,2,0)</f>
        <v>KH 2902</v>
      </c>
      <c r="I7438" t="str">
        <f>VLOOKUP(G7438,'DANH MỤC'!$I:$K,3,0)</f>
        <v>Hòa Bình</v>
      </c>
      <c r="J7438" s="8" t="s">
        <v>5944</v>
      </c>
      <c r="K7438" t="str">
        <f>VLOOKUP(J7438,'DANH MỤC'!$A$1:$B$19,2,0)</f>
        <v>Hàng tặng 0001</v>
      </c>
      <c r="L7438" t="s">
        <v>24</v>
      </c>
      <c r="M7438">
        <v>2</v>
      </c>
      <c r="N7438" s="3">
        <f>IF(LEFT(K7438,1)="S",VLOOKUP(K7438,'DANH MỤC'!$B:$D,2,0),VLOOKUP(K7438,'DANH MỤC'!$B:$D,3,0))</f>
        <v>200000</v>
      </c>
      <c r="O7438">
        <v>100</v>
      </c>
      <c r="P7438" s="3">
        <f>N7438*O7438%*CSDL[[#This Row],[SỐ LƯỢNG]]</f>
        <v>400000</v>
      </c>
      <c r="Q7438" s="3">
        <f t="shared" si="3416"/>
        <v>0</v>
      </c>
    </row>
    <row r="7439" spans="1:17" x14ac:dyDescent="0.3">
      <c r="A7439" s="23" t="s">
        <v>4074</v>
      </c>
      <c r="B7439" s="8" t="s">
        <v>4074</v>
      </c>
      <c r="C7439" s="8">
        <v>3</v>
      </c>
      <c r="D7439" s="8" t="s">
        <v>4129</v>
      </c>
      <c r="E7439" s="8" t="s">
        <v>13825</v>
      </c>
      <c r="F7439" s="8" t="str">
        <f>VLOOKUP(E7439,'DANH MỤC'!$F:$G,2,0)</f>
        <v>Nhóm 1</v>
      </c>
      <c r="G7439" s="8" t="s">
        <v>7545</v>
      </c>
      <c r="H7439" t="str">
        <f>VLOOKUP(G7439,'DANH MỤC'!$I:$K,2,0)</f>
        <v>KH 1534</v>
      </c>
      <c r="I7439" t="str">
        <f>VLOOKUP(G7439,'DANH MỤC'!$I:$K,3,0)</f>
        <v>Tuyên Quang</v>
      </c>
      <c r="J7439" s="8" t="s">
        <v>19</v>
      </c>
      <c r="K7439" t="str">
        <f>VLOOKUP(J7439,'DANH MỤC'!$A$1:$B$19,2,0)</f>
        <v>Sản phẩm 0003</v>
      </c>
      <c r="L7439" t="s">
        <v>15</v>
      </c>
      <c r="M7439">
        <v>12</v>
      </c>
      <c r="N7439" s="3">
        <f>IF(LEFT(K7439,1)="S",VLOOKUP(K7439,'DANH MỤC'!$B:$D,2,0),VLOOKUP(K7439,'DANH MỤC'!$B:$D,3,0))</f>
        <v>2500000</v>
      </c>
      <c r="O7439">
        <v>25</v>
      </c>
      <c r="P7439" s="3">
        <f>N7439*O7439%*CSDL[[#This Row],[SỐ LƯỢNG]]</f>
        <v>7500000</v>
      </c>
      <c r="Q7439" s="3">
        <f t="shared" si="3416"/>
        <v>22500000</v>
      </c>
    </row>
    <row r="7440" spans="1:17" x14ac:dyDescent="0.3">
      <c r="A7440" s="23" t="str">
        <f t="shared" ref="A7440:A7446" si="3417">A7439</f>
        <v>01/03/2019</v>
      </c>
      <c r="B7440" s="8" t="str">
        <f t="shared" ref="B7440:B7446" si="3418">B7439</f>
        <v>01/03/2019</v>
      </c>
      <c r="C7440" s="8">
        <v>3</v>
      </c>
      <c r="D7440" s="8" t="str">
        <f t="shared" ref="D7440:D7446" si="3419">D7439</f>
        <v>DH10984</v>
      </c>
      <c r="E7440" s="8" t="str">
        <f t="shared" ref="E7440:E7446" si="3420">E7439</f>
        <v>ha.pham</v>
      </c>
      <c r="F7440" s="8" t="str">
        <f>VLOOKUP(E7440,'DANH MỤC'!$F:$G,2,0)</f>
        <v>Nhóm 1</v>
      </c>
      <c r="G7440" s="8" t="str">
        <f t="shared" ref="G7440:G7446" si="3421">G7439</f>
        <v>KH1534</v>
      </c>
      <c r="H7440" t="str">
        <f>VLOOKUP(G7440,'DANH MỤC'!$I:$K,2,0)</f>
        <v>KH 1534</v>
      </c>
      <c r="I7440" t="str">
        <f>VLOOKUP(G7440,'DANH MỤC'!$I:$K,3,0)</f>
        <v>Tuyên Quang</v>
      </c>
      <c r="J7440" s="8" t="s">
        <v>14</v>
      </c>
      <c r="K7440" t="str">
        <f>VLOOKUP(J7440,'DANH MỤC'!$A$1:$B$19,2,0)</f>
        <v>Sản phẩm 0004</v>
      </c>
      <c r="L7440" t="s">
        <v>15</v>
      </c>
      <c r="M7440">
        <v>12</v>
      </c>
      <c r="N7440" s="3">
        <f>IF(LEFT(K7440,1)="S",VLOOKUP(K7440,'DANH MỤC'!$B:$D,2,0),VLOOKUP(K7440,'DANH MỤC'!$B:$D,3,0))</f>
        <v>3500000</v>
      </c>
      <c r="O7440">
        <v>25</v>
      </c>
      <c r="P7440" s="3">
        <f>N7440*O7440%*CSDL[[#This Row],[SỐ LƯỢNG]]</f>
        <v>10500000</v>
      </c>
      <c r="Q7440" s="3">
        <f t="shared" si="3416"/>
        <v>31500000</v>
      </c>
    </row>
    <row r="7441" spans="1:17" x14ac:dyDescent="0.3">
      <c r="A7441" s="23" t="str">
        <f t="shared" si="3417"/>
        <v>01/03/2019</v>
      </c>
      <c r="B7441" s="8" t="str">
        <f t="shared" si="3418"/>
        <v>01/03/2019</v>
      </c>
      <c r="C7441" s="8">
        <v>3</v>
      </c>
      <c r="D7441" s="8" t="str">
        <f t="shared" si="3419"/>
        <v>DH10984</v>
      </c>
      <c r="E7441" s="8" t="str">
        <f t="shared" si="3420"/>
        <v>ha.pham</v>
      </c>
      <c r="F7441" s="8" t="str">
        <f>VLOOKUP(E7441,'DANH MỤC'!$F:$G,2,0)</f>
        <v>Nhóm 1</v>
      </c>
      <c r="G7441" s="8" t="str">
        <f t="shared" si="3421"/>
        <v>KH1534</v>
      </c>
      <c r="H7441" t="str">
        <f>VLOOKUP(G7441,'DANH MỤC'!$I:$K,2,0)</f>
        <v>KH 1534</v>
      </c>
      <c r="I7441" t="str">
        <f>VLOOKUP(G7441,'DANH MỤC'!$I:$K,3,0)</f>
        <v>Tuyên Quang</v>
      </c>
      <c r="J7441" s="8" t="s">
        <v>5939</v>
      </c>
      <c r="K7441" t="str">
        <f>VLOOKUP(J7441,'DANH MỤC'!$A$1:$B$19,2,0)</f>
        <v>Sản phẩm 0001</v>
      </c>
      <c r="L7441" t="s">
        <v>15</v>
      </c>
      <c r="M7441">
        <v>12</v>
      </c>
      <c r="N7441" s="3">
        <f>IF(LEFT(K7441,1)="S",VLOOKUP(K7441,'DANH MỤC'!$B:$D,2,0),VLOOKUP(K7441,'DANH MỤC'!$B:$D,3,0))</f>
        <v>3000000</v>
      </c>
      <c r="O7441">
        <v>25</v>
      </c>
      <c r="P7441" s="3">
        <f>N7441*O7441%*CSDL[[#This Row],[SỐ LƯỢNG]]</f>
        <v>9000000</v>
      </c>
      <c r="Q7441" s="3">
        <f t="shared" si="3416"/>
        <v>27000000</v>
      </c>
    </row>
    <row r="7442" spans="1:17" x14ac:dyDescent="0.3">
      <c r="A7442" s="23" t="str">
        <f t="shared" si="3417"/>
        <v>01/03/2019</v>
      </c>
      <c r="B7442" s="8" t="str">
        <f t="shared" si="3418"/>
        <v>01/03/2019</v>
      </c>
      <c r="C7442" s="8">
        <v>3</v>
      </c>
      <c r="D7442" s="8" t="str">
        <f t="shared" si="3419"/>
        <v>DH10984</v>
      </c>
      <c r="E7442" s="8" t="str">
        <f t="shared" si="3420"/>
        <v>ha.pham</v>
      </c>
      <c r="F7442" s="8" t="str">
        <f>VLOOKUP(E7442,'DANH MỤC'!$F:$G,2,0)</f>
        <v>Nhóm 1</v>
      </c>
      <c r="G7442" s="8" t="str">
        <f t="shared" si="3421"/>
        <v>KH1534</v>
      </c>
      <c r="H7442" t="str">
        <f>VLOOKUP(G7442,'DANH MỤC'!$I:$K,2,0)</f>
        <v>KH 1534</v>
      </c>
      <c r="I7442" t="str">
        <f>VLOOKUP(G7442,'DANH MỤC'!$I:$K,3,0)</f>
        <v>Tuyên Quang</v>
      </c>
      <c r="J7442" s="8" t="s">
        <v>5940</v>
      </c>
      <c r="K7442" t="str">
        <f>VLOOKUP(J7442,'DANH MỤC'!$A$1:$B$19,2,0)</f>
        <v>Sản phẩm 0002</v>
      </c>
      <c r="L7442" t="s">
        <v>15</v>
      </c>
      <c r="M7442">
        <v>12</v>
      </c>
      <c r="N7442" s="3">
        <f>IF(LEFT(K7442,1)="S",VLOOKUP(K7442,'DANH MỤC'!$B:$D,2,0),VLOOKUP(K7442,'DANH MỤC'!$B:$D,3,0))</f>
        <v>2000000</v>
      </c>
      <c r="O7442">
        <v>25</v>
      </c>
      <c r="P7442" s="3">
        <f>N7442*O7442%*CSDL[[#This Row],[SỐ LƯỢNG]]</f>
        <v>6000000</v>
      </c>
      <c r="Q7442" s="3">
        <f t="shared" si="3416"/>
        <v>18000000</v>
      </c>
    </row>
    <row r="7443" spans="1:17" x14ac:dyDescent="0.3">
      <c r="A7443" s="23" t="str">
        <f t="shared" si="3417"/>
        <v>01/03/2019</v>
      </c>
      <c r="B7443" s="8" t="str">
        <f t="shared" si="3418"/>
        <v>01/03/2019</v>
      </c>
      <c r="C7443" s="8">
        <v>3</v>
      </c>
      <c r="D7443" s="8" t="str">
        <f t="shared" si="3419"/>
        <v>DH10984</v>
      </c>
      <c r="E7443" s="8" t="str">
        <f t="shared" si="3420"/>
        <v>ha.pham</v>
      </c>
      <c r="F7443" s="8" t="str">
        <f>VLOOKUP(E7443,'DANH MỤC'!$F:$G,2,0)</f>
        <v>Nhóm 1</v>
      </c>
      <c r="G7443" s="8" t="str">
        <f t="shared" si="3421"/>
        <v>KH1534</v>
      </c>
      <c r="H7443" t="str">
        <f>VLOOKUP(G7443,'DANH MỤC'!$I:$K,2,0)</f>
        <v>KH 1534</v>
      </c>
      <c r="I7443" t="str">
        <f>VLOOKUP(G7443,'DANH MỤC'!$I:$K,3,0)</f>
        <v>Tuyên Quang</v>
      </c>
      <c r="J7443" s="8" t="s">
        <v>5940</v>
      </c>
      <c r="K7443" t="str">
        <f>VLOOKUP(J7443,'DANH MỤC'!$A$1:$B$19,2,0)</f>
        <v>Sản phẩm 0002</v>
      </c>
      <c r="L7443" t="s">
        <v>15</v>
      </c>
      <c r="M7443">
        <v>4</v>
      </c>
      <c r="N7443" s="3">
        <f>IF(LEFT(K7443,1)="S",VLOOKUP(K7443,'DANH MỤC'!$B:$D,2,0),VLOOKUP(K7443,'DANH MỤC'!$B:$D,3,0))</f>
        <v>2000000</v>
      </c>
      <c r="O7443">
        <v>100</v>
      </c>
      <c r="P7443" s="3">
        <f>N7443*O7443%*CSDL[[#This Row],[SỐ LƯỢNG]]</f>
        <v>8000000</v>
      </c>
      <c r="Q7443" s="3">
        <f t="shared" si="3416"/>
        <v>0</v>
      </c>
    </row>
    <row r="7444" spans="1:17" x14ac:dyDescent="0.3">
      <c r="A7444" s="23" t="str">
        <f t="shared" si="3417"/>
        <v>01/03/2019</v>
      </c>
      <c r="B7444" s="8" t="str">
        <f t="shared" si="3418"/>
        <v>01/03/2019</v>
      </c>
      <c r="C7444" s="8">
        <v>3</v>
      </c>
      <c r="D7444" s="8" t="str">
        <f t="shared" si="3419"/>
        <v>DH10984</v>
      </c>
      <c r="E7444" s="8" t="str">
        <f t="shared" si="3420"/>
        <v>ha.pham</v>
      </c>
      <c r="F7444" s="8" t="str">
        <f>VLOOKUP(E7444,'DANH MỤC'!$F:$G,2,0)</f>
        <v>Nhóm 1</v>
      </c>
      <c r="G7444" s="8" t="str">
        <f t="shared" si="3421"/>
        <v>KH1534</v>
      </c>
      <c r="H7444" t="str">
        <f>VLOOKUP(G7444,'DANH MỤC'!$I:$K,2,0)</f>
        <v>KH 1534</v>
      </c>
      <c r="I7444" t="str">
        <f>VLOOKUP(G7444,'DANH MỤC'!$I:$K,3,0)</f>
        <v>Tuyên Quang</v>
      </c>
      <c r="J7444" s="8" t="s">
        <v>19</v>
      </c>
      <c r="K7444" t="str">
        <f>VLOOKUP(J7444,'DANH MỤC'!$A$1:$B$19,2,0)</f>
        <v>Sản phẩm 0003</v>
      </c>
      <c r="L7444" t="s">
        <v>15</v>
      </c>
      <c r="M7444">
        <v>4</v>
      </c>
      <c r="N7444" s="3">
        <f>IF(LEFT(K7444,1)="S",VLOOKUP(K7444,'DANH MỤC'!$B:$D,2,0),VLOOKUP(K7444,'DANH MỤC'!$B:$D,3,0))</f>
        <v>2500000</v>
      </c>
      <c r="O7444">
        <v>100</v>
      </c>
      <c r="P7444" s="3">
        <f>N7444*O7444%*CSDL[[#This Row],[SỐ LƯỢNG]]</f>
        <v>10000000</v>
      </c>
      <c r="Q7444" s="3">
        <f t="shared" si="3416"/>
        <v>0</v>
      </c>
    </row>
    <row r="7445" spans="1:17" x14ac:dyDescent="0.3">
      <c r="A7445" s="23" t="str">
        <f t="shared" si="3417"/>
        <v>01/03/2019</v>
      </c>
      <c r="B7445" s="8" t="str">
        <f t="shared" si="3418"/>
        <v>01/03/2019</v>
      </c>
      <c r="C7445" s="8">
        <v>3</v>
      </c>
      <c r="D7445" s="8" t="str">
        <f t="shared" si="3419"/>
        <v>DH10984</v>
      </c>
      <c r="E7445" s="8" t="str">
        <f t="shared" si="3420"/>
        <v>ha.pham</v>
      </c>
      <c r="F7445" s="8" t="str">
        <f>VLOOKUP(E7445,'DANH MỤC'!$F:$G,2,0)</f>
        <v>Nhóm 1</v>
      </c>
      <c r="G7445" s="8" t="str">
        <f t="shared" si="3421"/>
        <v>KH1534</v>
      </c>
      <c r="H7445" t="str">
        <f>VLOOKUP(G7445,'DANH MỤC'!$I:$K,2,0)</f>
        <v>KH 1534</v>
      </c>
      <c r="I7445" t="str">
        <f>VLOOKUP(G7445,'DANH MỤC'!$I:$K,3,0)</f>
        <v>Tuyên Quang</v>
      </c>
      <c r="J7445" s="8" t="s">
        <v>5947</v>
      </c>
      <c r="K7445" t="str">
        <f>VLOOKUP(J7445,'DANH MỤC'!$A$1:$B$19,2,0)</f>
        <v>Hàng tặng 0004</v>
      </c>
      <c r="L7445" t="s">
        <v>62</v>
      </c>
      <c r="M7445">
        <v>5</v>
      </c>
      <c r="N7445" s="3">
        <f>IF(LEFT(K7445,1)="S",VLOOKUP(K7445,'DANH MỤC'!$B:$D,2,0),VLOOKUP(K7445,'DANH MỤC'!$B:$D,3,0))</f>
        <v>1000000</v>
      </c>
      <c r="O7445">
        <v>100</v>
      </c>
      <c r="P7445" s="3">
        <f>N7445*O7445%*CSDL[[#This Row],[SỐ LƯỢNG]]</f>
        <v>5000000</v>
      </c>
      <c r="Q7445" s="3">
        <f t="shared" si="3416"/>
        <v>0</v>
      </c>
    </row>
    <row r="7446" spans="1:17" x14ac:dyDescent="0.3">
      <c r="A7446" s="23" t="str">
        <f t="shared" si="3417"/>
        <v>01/03/2019</v>
      </c>
      <c r="B7446" s="8" t="str">
        <f t="shared" si="3418"/>
        <v>01/03/2019</v>
      </c>
      <c r="C7446" s="8">
        <v>3</v>
      </c>
      <c r="D7446" s="8" t="str">
        <f t="shared" si="3419"/>
        <v>DH10984</v>
      </c>
      <c r="E7446" s="8" t="str">
        <f t="shared" si="3420"/>
        <v>ha.pham</v>
      </c>
      <c r="F7446" s="8" t="str">
        <f>VLOOKUP(E7446,'DANH MỤC'!$F:$G,2,0)</f>
        <v>Nhóm 1</v>
      </c>
      <c r="G7446" s="8" t="str">
        <f t="shared" si="3421"/>
        <v>KH1534</v>
      </c>
      <c r="H7446" t="str">
        <f>VLOOKUP(G7446,'DANH MỤC'!$I:$K,2,0)</f>
        <v>KH 1534</v>
      </c>
      <c r="I7446" t="str">
        <f>VLOOKUP(G7446,'DANH MỤC'!$I:$K,3,0)</f>
        <v>Tuyên Quang</v>
      </c>
      <c r="J7446" s="8" t="s">
        <v>5945</v>
      </c>
      <c r="K7446" t="str">
        <f>VLOOKUP(J7446,'DANH MỤC'!$A$1:$B$19,2,0)</f>
        <v>Hàng tặng 0002</v>
      </c>
      <c r="L7446" t="s">
        <v>51</v>
      </c>
      <c r="M7446">
        <v>2</v>
      </c>
      <c r="N7446" s="3">
        <f>IF(LEFT(K7446,1)="S",VLOOKUP(K7446,'DANH MỤC'!$B:$D,2,0),VLOOKUP(K7446,'DANH MỤC'!$B:$D,3,0))</f>
        <v>500000</v>
      </c>
      <c r="O7446">
        <v>100</v>
      </c>
      <c r="P7446" s="3">
        <f>N7446*O7446%*CSDL[[#This Row],[SỐ LƯỢNG]]</f>
        <v>1000000</v>
      </c>
      <c r="Q7446" s="3">
        <f t="shared" si="3416"/>
        <v>0</v>
      </c>
    </row>
    <row r="7447" spans="1:17" x14ac:dyDescent="0.3">
      <c r="A7447" s="23" t="s">
        <v>4074</v>
      </c>
      <c r="B7447" s="8" t="s">
        <v>4074</v>
      </c>
      <c r="C7447" s="8">
        <v>3</v>
      </c>
      <c r="D7447" s="8" t="s">
        <v>4130</v>
      </c>
      <c r="E7447" s="8" t="s">
        <v>13839</v>
      </c>
      <c r="F7447" s="8" t="str">
        <f>VLOOKUP(E7447,'DANH MỤC'!$F:$G,2,0)</f>
        <v>Nhóm 2</v>
      </c>
      <c r="G7447" s="8" t="s">
        <v>8042</v>
      </c>
      <c r="H7447" t="str">
        <f>VLOOKUP(G7447,'DANH MỤC'!$I:$K,2,0)</f>
        <v>KH 2049</v>
      </c>
      <c r="I7447" t="str">
        <f>VLOOKUP(G7447,'DANH MỤC'!$I:$K,3,0)</f>
        <v>Đắk Lắk</v>
      </c>
      <c r="J7447" s="8" t="s">
        <v>5939</v>
      </c>
      <c r="K7447" t="str">
        <f>VLOOKUP(J7447,'DANH MỤC'!$A$1:$B$19,2,0)</f>
        <v>Sản phẩm 0001</v>
      </c>
      <c r="L7447" t="s">
        <v>15</v>
      </c>
      <c r="M7447">
        <v>1</v>
      </c>
      <c r="N7447" s="3">
        <f>IF(LEFT(K7447,1)="S",VLOOKUP(K7447,'DANH MỤC'!$B:$D,2,0),VLOOKUP(K7447,'DANH MỤC'!$B:$D,3,0))</f>
        <v>3000000</v>
      </c>
      <c r="O7447">
        <v>0</v>
      </c>
      <c r="P7447" s="3">
        <f>N7447*O7447%*CSDL[[#This Row],[SỐ LƯỢNG]]</f>
        <v>0</v>
      </c>
      <c r="Q7447" s="3">
        <f t="shared" si="3416"/>
        <v>3000000</v>
      </c>
    </row>
    <row r="7448" spans="1:17" x14ac:dyDescent="0.3">
      <c r="A7448" s="23" t="str">
        <f>A7447</f>
        <v>01/03/2019</v>
      </c>
      <c r="B7448" s="8" t="str">
        <f>B7447</f>
        <v>01/03/2019</v>
      </c>
      <c r="C7448" s="8">
        <v>3</v>
      </c>
      <c r="D7448" s="8" t="str">
        <f>D7447</f>
        <v>DH10983</v>
      </c>
      <c r="E7448" s="8" t="str">
        <f>E7447</f>
        <v>hang.dinh</v>
      </c>
      <c r="F7448" s="8" t="str">
        <f>VLOOKUP(E7448,'DANH MỤC'!$F:$G,2,0)</f>
        <v>Nhóm 2</v>
      </c>
      <c r="G7448" s="8" t="str">
        <f>G7447</f>
        <v>KH2049</v>
      </c>
      <c r="H7448" t="str">
        <f>VLOOKUP(G7448,'DANH MỤC'!$I:$K,2,0)</f>
        <v>KH 2049</v>
      </c>
      <c r="I7448" t="str">
        <f>VLOOKUP(G7448,'DANH MỤC'!$I:$K,3,0)</f>
        <v>Đắk Lắk</v>
      </c>
      <c r="J7448" s="8" t="s">
        <v>5944</v>
      </c>
      <c r="K7448" t="str">
        <f>VLOOKUP(J7448,'DANH MỤC'!$A$1:$B$19,2,0)</f>
        <v>Hàng tặng 0001</v>
      </c>
      <c r="L7448" t="s">
        <v>24</v>
      </c>
      <c r="M7448">
        <v>2</v>
      </c>
      <c r="N7448" s="3">
        <f>IF(LEFT(K7448,1)="S",VLOOKUP(K7448,'DANH MỤC'!$B:$D,2,0),VLOOKUP(K7448,'DANH MỤC'!$B:$D,3,0))</f>
        <v>200000</v>
      </c>
      <c r="O7448">
        <v>100</v>
      </c>
      <c r="P7448" s="3">
        <f>N7448*O7448%*CSDL[[#This Row],[SỐ LƯỢNG]]</f>
        <v>400000</v>
      </c>
      <c r="Q7448" s="3">
        <f t="shared" si="3416"/>
        <v>0</v>
      </c>
    </row>
    <row r="7449" spans="1:17" x14ac:dyDescent="0.3">
      <c r="A7449" s="23" t="s">
        <v>4074</v>
      </c>
      <c r="B7449" s="8" t="s">
        <v>4074</v>
      </c>
      <c r="C7449" s="8">
        <v>3</v>
      </c>
      <c r="D7449" s="8" t="s">
        <v>4131</v>
      </c>
      <c r="E7449" s="8" t="s">
        <v>13815</v>
      </c>
      <c r="F7449" s="8" t="str">
        <f>VLOOKUP(E7449,'DANH MỤC'!$F:$G,2,0)</f>
        <v>Nhóm 1</v>
      </c>
      <c r="G7449" s="8" t="s">
        <v>8871</v>
      </c>
      <c r="H7449" t="str">
        <f>VLOOKUP(G7449,'DANH MỤC'!$I:$K,2,0)</f>
        <v>KH 2903</v>
      </c>
      <c r="I7449" t="str">
        <f>VLOOKUP(G7449,'DANH MỤC'!$I:$K,3,0)</f>
        <v>Sơn La</v>
      </c>
      <c r="J7449" s="8" t="s">
        <v>14</v>
      </c>
      <c r="K7449" t="str">
        <f>VLOOKUP(J7449,'DANH MỤC'!$A$1:$B$19,2,0)</f>
        <v>Sản phẩm 0004</v>
      </c>
      <c r="L7449" t="s">
        <v>15</v>
      </c>
      <c r="M7449">
        <v>1</v>
      </c>
      <c r="N7449" s="3">
        <f>IF(LEFT(K7449,1)="S",VLOOKUP(K7449,'DANH MỤC'!$B:$D,2,0),VLOOKUP(K7449,'DANH MỤC'!$B:$D,3,0))</f>
        <v>3500000</v>
      </c>
      <c r="O7449">
        <v>0</v>
      </c>
      <c r="P7449" s="3">
        <f>N7449*O7449%*CSDL[[#This Row],[SỐ LƯỢNG]]</f>
        <v>0</v>
      </c>
      <c r="Q7449" s="3">
        <f t="shared" si="3416"/>
        <v>3500000</v>
      </c>
    </row>
    <row r="7450" spans="1:17" x14ac:dyDescent="0.3">
      <c r="A7450" s="23" t="s">
        <v>4074</v>
      </c>
      <c r="B7450" s="8" t="s">
        <v>4074</v>
      </c>
      <c r="C7450" s="8">
        <v>3</v>
      </c>
      <c r="D7450" s="8" t="s">
        <v>4132</v>
      </c>
      <c r="E7450" s="8" t="s">
        <v>13851</v>
      </c>
      <c r="F7450" s="8" t="str">
        <f>VLOOKUP(E7450,'DANH MỤC'!$F:$G,2,0)</f>
        <v>Nhóm 3</v>
      </c>
      <c r="G7450" s="8" t="s">
        <v>8872</v>
      </c>
      <c r="H7450" t="str">
        <f>VLOOKUP(G7450,'DANH MỤC'!$I:$K,2,0)</f>
        <v>KH 2904</v>
      </c>
      <c r="I7450" t="str">
        <f>VLOOKUP(G7450,'DANH MỤC'!$I:$K,3,0)</f>
        <v>Hà Nội</v>
      </c>
      <c r="J7450" s="8" t="s">
        <v>5940</v>
      </c>
      <c r="K7450" t="str">
        <f>VLOOKUP(J7450,'DANH MỤC'!$A$1:$B$19,2,0)</f>
        <v>Sản phẩm 0002</v>
      </c>
      <c r="L7450" t="s">
        <v>15</v>
      </c>
      <c r="M7450">
        <v>152</v>
      </c>
      <c r="N7450" s="3">
        <f>IF(LEFT(K7450,1)="S",VLOOKUP(K7450,'DANH MỤC'!$B:$D,2,0),VLOOKUP(K7450,'DANH MỤC'!$B:$D,3,0))</f>
        <v>2000000</v>
      </c>
      <c r="O7450">
        <v>100</v>
      </c>
      <c r="P7450" s="3">
        <f>N7450*O7450%*CSDL[[#This Row],[SỐ LƯỢNG]]</f>
        <v>304000000</v>
      </c>
      <c r="Q7450" s="3">
        <f t="shared" si="3416"/>
        <v>0</v>
      </c>
    </row>
    <row r="7451" spans="1:17" x14ac:dyDescent="0.3">
      <c r="A7451" s="23" t="s">
        <v>4074</v>
      </c>
      <c r="B7451" s="8" t="s">
        <v>4074</v>
      </c>
      <c r="C7451" s="8">
        <v>3</v>
      </c>
      <c r="D7451" s="8" t="s">
        <v>4133</v>
      </c>
      <c r="E7451" s="8" t="s">
        <v>13833</v>
      </c>
      <c r="F7451" s="8" t="str">
        <f>VLOOKUP(E7451,'DANH MỤC'!$F:$G,2,0)</f>
        <v>Nhóm 2</v>
      </c>
      <c r="G7451" s="8" t="s">
        <v>7334</v>
      </c>
      <c r="H7451" t="str">
        <f>VLOOKUP(G7451,'DANH MỤC'!$I:$K,2,0)</f>
        <v>KH 1316</v>
      </c>
      <c r="I7451" t="str">
        <f>VLOOKUP(G7451,'DANH MỤC'!$I:$K,3,0)</f>
        <v>Hồ Chí Minh</v>
      </c>
      <c r="J7451" s="8" t="s">
        <v>5941</v>
      </c>
      <c r="K7451" t="str">
        <f>VLOOKUP(J7451,'DANH MỤC'!$A$1:$B$19,2,0)</f>
        <v>Sản phẩm 0006</v>
      </c>
      <c r="L7451" t="s">
        <v>15</v>
      </c>
      <c r="M7451">
        <v>1</v>
      </c>
      <c r="N7451" s="3">
        <f>IF(LEFT(K7451,1)="S",VLOOKUP(K7451,'DANH MỤC'!$B:$D,2,0),VLOOKUP(K7451,'DANH MỤC'!$B:$D,3,0))</f>
        <v>800000</v>
      </c>
      <c r="O7451">
        <v>0</v>
      </c>
      <c r="P7451" s="3">
        <f>N7451*O7451%*CSDL[[#This Row],[SỐ LƯỢNG]]</f>
        <v>0</v>
      </c>
      <c r="Q7451" s="3">
        <f t="shared" si="3416"/>
        <v>800000</v>
      </c>
    </row>
    <row r="7452" spans="1:17" x14ac:dyDescent="0.3">
      <c r="A7452" s="23" t="str">
        <f>A7451</f>
        <v>01/03/2019</v>
      </c>
      <c r="B7452" s="8" t="str">
        <f>B7451</f>
        <v>01/03/2019</v>
      </c>
      <c r="C7452" s="8">
        <v>3</v>
      </c>
      <c r="D7452" s="8" t="str">
        <f>D7451</f>
        <v>DH10980</v>
      </c>
      <c r="E7452" s="8" t="str">
        <f>E7451</f>
        <v>anh.nguyen</v>
      </c>
      <c r="F7452" s="8" t="str">
        <f>VLOOKUP(E7452,'DANH MỤC'!$F:$G,2,0)</f>
        <v>Nhóm 2</v>
      </c>
      <c r="G7452" s="8" t="str">
        <f>G7451</f>
        <v>KH1316</v>
      </c>
      <c r="H7452" t="str">
        <f>VLOOKUP(G7452,'DANH MỤC'!$I:$K,2,0)</f>
        <v>KH 1316</v>
      </c>
      <c r="I7452" t="str">
        <f>VLOOKUP(G7452,'DANH MỤC'!$I:$K,3,0)</f>
        <v>Hồ Chí Minh</v>
      </c>
      <c r="J7452" s="8" t="s">
        <v>5942</v>
      </c>
      <c r="K7452" t="str">
        <f>VLOOKUP(J7452,'DANH MỤC'!$A$1:$B$19,2,0)</f>
        <v>Sản phẩm 0007</v>
      </c>
      <c r="L7452" t="s">
        <v>15</v>
      </c>
      <c r="M7452">
        <v>1</v>
      </c>
      <c r="N7452" s="3">
        <f>IF(LEFT(K7452,1)="S",VLOOKUP(K7452,'DANH MỤC'!$B:$D,2,0),VLOOKUP(K7452,'DANH MỤC'!$B:$D,3,0))</f>
        <v>800000</v>
      </c>
      <c r="O7452">
        <v>0</v>
      </c>
      <c r="P7452" s="3">
        <f>N7452*O7452%*CSDL[[#This Row],[SỐ LƯỢNG]]</f>
        <v>0</v>
      </c>
      <c r="Q7452" s="3">
        <f t="shared" si="3416"/>
        <v>800000</v>
      </c>
    </row>
    <row r="7453" spans="1:17" x14ac:dyDescent="0.3">
      <c r="A7453" s="23" t="s">
        <v>4074</v>
      </c>
      <c r="B7453" s="8" t="s">
        <v>4074</v>
      </c>
      <c r="C7453" s="8">
        <v>3</v>
      </c>
      <c r="D7453" s="8" t="s">
        <v>4134</v>
      </c>
      <c r="E7453" s="8" t="s">
        <v>13821</v>
      </c>
      <c r="F7453" s="8" t="str">
        <f>VLOOKUP(E7453,'DANH MỤC'!$F:$G,2,0)</f>
        <v>Nhóm 1</v>
      </c>
      <c r="G7453" s="8" t="s">
        <v>8873</v>
      </c>
      <c r="H7453" t="str">
        <f>VLOOKUP(G7453,'DANH MỤC'!$I:$K,2,0)</f>
        <v>KH 2905</v>
      </c>
      <c r="I7453" t="str">
        <f>VLOOKUP(G7453,'DANH MỤC'!$I:$K,3,0)</f>
        <v>Quảng Nam</v>
      </c>
      <c r="J7453" s="8" t="s">
        <v>5939</v>
      </c>
      <c r="K7453" t="str">
        <f>VLOOKUP(J7453,'DANH MỤC'!$A$1:$B$19,2,0)</f>
        <v>Sản phẩm 0001</v>
      </c>
      <c r="L7453" t="s">
        <v>15</v>
      </c>
      <c r="M7453">
        <v>1</v>
      </c>
      <c r="N7453" s="3">
        <f>IF(LEFT(K7453,1)="S",VLOOKUP(K7453,'DANH MỤC'!$B:$D,2,0),VLOOKUP(K7453,'DANH MỤC'!$B:$D,3,0))</f>
        <v>3000000</v>
      </c>
      <c r="O7453">
        <v>0</v>
      </c>
      <c r="P7453" s="3">
        <f>N7453*O7453%*CSDL[[#This Row],[SỐ LƯỢNG]]</f>
        <v>0</v>
      </c>
      <c r="Q7453" s="3">
        <f t="shared" si="3416"/>
        <v>3000000</v>
      </c>
    </row>
    <row r="7454" spans="1:17" x14ac:dyDescent="0.3">
      <c r="A7454" s="23" t="str">
        <f>A7453</f>
        <v>01/03/2019</v>
      </c>
      <c r="B7454" s="8" t="str">
        <f>B7453</f>
        <v>01/03/2019</v>
      </c>
      <c r="C7454" s="8">
        <v>3</v>
      </c>
      <c r="D7454" s="8" t="str">
        <f>D7453</f>
        <v>DH10979</v>
      </c>
      <c r="E7454" s="8" t="str">
        <f>E7453</f>
        <v>thu.le</v>
      </c>
      <c r="F7454" s="8" t="str">
        <f>VLOOKUP(E7454,'DANH MỤC'!$F:$G,2,0)</f>
        <v>Nhóm 1</v>
      </c>
      <c r="G7454" s="8" t="str">
        <f>G7453</f>
        <v>KH2905</v>
      </c>
      <c r="H7454" t="str">
        <f>VLOOKUP(G7454,'DANH MỤC'!$I:$K,2,0)</f>
        <v>KH 2905</v>
      </c>
      <c r="I7454" t="str">
        <f>VLOOKUP(G7454,'DANH MỤC'!$I:$K,3,0)</f>
        <v>Quảng Nam</v>
      </c>
      <c r="J7454" s="8" t="s">
        <v>5944</v>
      </c>
      <c r="K7454" t="str">
        <f>VLOOKUP(J7454,'DANH MỤC'!$A$1:$B$19,2,0)</f>
        <v>Hàng tặng 0001</v>
      </c>
      <c r="L7454" t="s">
        <v>24</v>
      </c>
      <c r="M7454">
        <v>2</v>
      </c>
      <c r="N7454" s="3">
        <f>IF(LEFT(K7454,1)="S",VLOOKUP(K7454,'DANH MỤC'!$B:$D,2,0),VLOOKUP(K7454,'DANH MỤC'!$B:$D,3,0))</f>
        <v>200000</v>
      </c>
      <c r="O7454">
        <v>100</v>
      </c>
      <c r="P7454" s="3">
        <f>N7454*O7454%*CSDL[[#This Row],[SỐ LƯỢNG]]</f>
        <v>400000</v>
      </c>
      <c r="Q7454" s="3">
        <f t="shared" si="3416"/>
        <v>0</v>
      </c>
    </row>
    <row r="7455" spans="1:17" x14ac:dyDescent="0.3">
      <c r="A7455" s="23" t="s">
        <v>4074</v>
      </c>
      <c r="B7455" s="8" t="s">
        <v>4074</v>
      </c>
      <c r="C7455" s="8">
        <v>3</v>
      </c>
      <c r="D7455" s="8" t="s">
        <v>4135</v>
      </c>
      <c r="E7455" s="8" t="s">
        <v>13830</v>
      </c>
      <c r="F7455" s="8" t="str">
        <f>VLOOKUP(E7455,'DANH MỤC'!$F:$G,2,0)</f>
        <v>Nhóm 2</v>
      </c>
      <c r="G7455" s="8" t="s">
        <v>8146</v>
      </c>
      <c r="H7455" t="str">
        <f>VLOOKUP(G7455,'DANH MỤC'!$I:$K,2,0)</f>
        <v>KH 2156</v>
      </c>
      <c r="I7455" t="str">
        <f>VLOOKUP(G7455,'DANH MỤC'!$I:$K,3,0)</f>
        <v>Hà Giang</v>
      </c>
      <c r="J7455" s="8" t="s">
        <v>19</v>
      </c>
      <c r="K7455" t="str">
        <f>VLOOKUP(J7455,'DANH MỤC'!$A$1:$B$19,2,0)</f>
        <v>Sản phẩm 0003</v>
      </c>
      <c r="L7455" t="s">
        <v>15</v>
      </c>
      <c r="M7455">
        <v>1</v>
      </c>
      <c r="N7455" s="3">
        <f>IF(LEFT(K7455,1)="S",VLOOKUP(K7455,'DANH MỤC'!$B:$D,2,0),VLOOKUP(K7455,'DANH MỤC'!$B:$D,3,0))</f>
        <v>2500000</v>
      </c>
      <c r="O7455">
        <v>0</v>
      </c>
      <c r="P7455" s="3">
        <f>N7455*O7455%*CSDL[[#This Row],[SỐ LƯỢNG]]</f>
        <v>0</v>
      </c>
      <c r="Q7455" s="3">
        <f t="shared" si="3416"/>
        <v>2500000</v>
      </c>
    </row>
    <row r="7456" spans="1:17" x14ac:dyDescent="0.3">
      <c r="A7456" s="23" t="str">
        <f>A7455</f>
        <v>01/03/2019</v>
      </c>
      <c r="B7456" s="8" t="str">
        <f>B7455</f>
        <v>01/03/2019</v>
      </c>
      <c r="C7456" s="8">
        <v>3</v>
      </c>
      <c r="D7456" s="8" t="str">
        <f>D7455</f>
        <v>DH10978</v>
      </c>
      <c r="E7456" s="8" t="str">
        <f>E7455</f>
        <v>ha.vo</v>
      </c>
      <c r="F7456" s="8" t="str">
        <f>VLOOKUP(E7456,'DANH MỤC'!$F:$G,2,0)</f>
        <v>Nhóm 2</v>
      </c>
      <c r="G7456" s="8" t="str">
        <f>G7455</f>
        <v>KH2156</v>
      </c>
      <c r="H7456" t="str">
        <f>VLOOKUP(G7456,'DANH MỤC'!$I:$K,2,0)</f>
        <v>KH 2156</v>
      </c>
      <c r="I7456" t="str">
        <f>VLOOKUP(G7456,'DANH MỤC'!$I:$K,3,0)</f>
        <v>Hà Giang</v>
      </c>
      <c r="J7456" s="8" t="s">
        <v>5944</v>
      </c>
      <c r="K7456" t="str">
        <f>VLOOKUP(J7456,'DANH MỤC'!$A$1:$B$19,2,0)</f>
        <v>Hàng tặng 0001</v>
      </c>
      <c r="L7456" t="s">
        <v>24</v>
      </c>
      <c r="M7456">
        <v>2</v>
      </c>
      <c r="N7456" s="3">
        <f>IF(LEFT(K7456,1)="S",VLOOKUP(K7456,'DANH MỤC'!$B:$D,2,0),VLOOKUP(K7456,'DANH MỤC'!$B:$D,3,0))</f>
        <v>200000</v>
      </c>
      <c r="O7456">
        <v>100</v>
      </c>
      <c r="P7456" s="3">
        <f>N7456*O7456%*CSDL[[#This Row],[SỐ LƯỢNG]]</f>
        <v>400000</v>
      </c>
      <c r="Q7456" s="3">
        <f t="shared" si="3416"/>
        <v>0</v>
      </c>
    </row>
    <row r="7457" spans="1:17" x14ac:dyDescent="0.3">
      <c r="A7457" s="23" t="s">
        <v>4074</v>
      </c>
      <c r="B7457" s="8" t="s">
        <v>4074</v>
      </c>
      <c r="C7457" s="8">
        <v>3</v>
      </c>
      <c r="D7457" s="8" t="s">
        <v>4137</v>
      </c>
      <c r="E7457" s="8" t="s">
        <v>13823</v>
      </c>
      <c r="F7457" s="8" t="str">
        <f>VLOOKUP(E7457,'DANH MỤC'!$F:$G,2,0)</f>
        <v>Nhóm 1</v>
      </c>
      <c r="G7457" s="8" t="s">
        <v>8874</v>
      </c>
      <c r="H7457" t="str">
        <f>VLOOKUP(G7457,'DANH MỤC'!$I:$K,2,0)</f>
        <v>KH 2906</v>
      </c>
      <c r="I7457" t="str">
        <f>VLOOKUP(G7457,'DANH MỤC'!$I:$K,3,0)</f>
        <v>Bắc Kạn</v>
      </c>
      <c r="J7457" s="8" t="s">
        <v>5939</v>
      </c>
      <c r="K7457" t="str">
        <f>VLOOKUP(J7457,'DANH MỤC'!$A$1:$B$19,2,0)</f>
        <v>Sản phẩm 0001</v>
      </c>
      <c r="L7457" t="s">
        <v>15</v>
      </c>
      <c r="M7457">
        <v>1</v>
      </c>
      <c r="N7457" s="3">
        <f>IF(LEFT(K7457,1)="S",VLOOKUP(K7457,'DANH MỤC'!$B:$D,2,0),VLOOKUP(K7457,'DANH MỤC'!$B:$D,3,0))</f>
        <v>3000000</v>
      </c>
      <c r="O7457">
        <v>0</v>
      </c>
      <c r="P7457" s="3">
        <f>N7457*O7457%*CSDL[[#This Row],[SỐ LƯỢNG]]</f>
        <v>0</v>
      </c>
      <c r="Q7457" s="3">
        <f t="shared" si="3416"/>
        <v>3000000</v>
      </c>
    </row>
    <row r="7458" spans="1:17" x14ac:dyDescent="0.3">
      <c r="A7458" s="23" t="str">
        <f>A7457</f>
        <v>01/03/2019</v>
      </c>
      <c r="B7458" s="8" t="str">
        <f>B7457</f>
        <v>01/03/2019</v>
      </c>
      <c r="C7458" s="8">
        <v>3</v>
      </c>
      <c r="D7458" s="8" t="str">
        <f>D7457</f>
        <v>DH10977</v>
      </c>
      <c r="E7458" s="8" t="str">
        <f>E7457</f>
        <v>giang.nguyen</v>
      </c>
      <c r="F7458" s="8" t="str">
        <f>VLOOKUP(E7458,'DANH MỤC'!$F:$G,2,0)</f>
        <v>Nhóm 1</v>
      </c>
      <c r="G7458" s="8" t="str">
        <f>G7457</f>
        <v>KH2906</v>
      </c>
      <c r="H7458" t="str">
        <f>VLOOKUP(G7458,'DANH MỤC'!$I:$K,2,0)</f>
        <v>KH 2906</v>
      </c>
      <c r="I7458" t="str">
        <f>VLOOKUP(G7458,'DANH MỤC'!$I:$K,3,0)</f>
        <v>Bắc Kạn</v>
      </c>
      <c r="J7458" s="8" t="s">
        <v>5944</v>
      </c>
      <c r="K7458" t="str">
        <f>VLOOKUP(J7458,'DANH MỤC'!$A$1:$B$19,2,0)</f>
        <v>Hàng tặng 0001</v>
      </c>
      <c r="L7458" t="s">
        <v>24</v>
      </c>
      <c r="M7458">
        <v>1</v>
      </c>
      <c r="N7458" s="3">
        <f>IF(LEFT(K7458,1)="S",VLOOKUP(K7458,'DANH MỤC'!$B:$D,2,0),VLOOKUP(K7458,'DANH MỤC'!$B:$D,3,0))</f>
        <v>200000</v>
      </c>
      <c r="O7458">
        <v>100</v>
      </c>
      <c r="P7458" s="3">
        <f>N7458*O7458%*CSDL[[#This Row],[SỐ LƯỢNG]]</f>
        <v>200000</v>
      </c>
      <c r="Q7458" s="3">
        <f t="shared" si="3416"/>
        <v>0</v>
      </c>
    </row>
    <row r="7459" spans="1:17" x14ac:dyDescent="0.3">
      <c r="A7459" s="23" t="s">
        <v>4074</v>
      </c>
      <c r="B7459" s="8" t="s">
        <v>4074</v>
      </c>
      <c r="C7459" s="8">
        <v>3</v>
      </c>
      <c r="D7459" s="8" t="s">
        <v>4138</v>
      </c>
      <c r="E7459" s="8" t="s">
        <v>13821</v>
      </c>
      <c r="F7459" s="8" t="str">
        <f>VLOOKUP(E7459,'DANH MỤC'!$F:$G,2,0)</f>
        <v>Nhóm 1</v>
      </c>
      <c r="G7459" s="8" t="s">
        <v>8875</v>
      </c>
      <c r="H7459" t="str">
        <f>VLOOKUP(G7459,'DANH MỤC'!$I:$K,2,0)</f>
        <v>KH 2907</v>
      </c>
      <c r="I7459" t="str">
        <f>VLOOKUP(G7459,'DANH MỤC'!$I:$K,3,0)</f>
        <v>Gia Lai</v>
      </c>
      <c r="J7459" s="8" t="s">
        <v>5939</v>
      </c>
      <c r="K7459" t="str">
        <f>VLOOKUP(J7459,'DANH MỤC'!$A$1:$B$19,2,0)</f>
        <v>Sản phẩm 0001</v>
      </c>
      <c r="L7459" t="s">
        <v>15</v>
      </c>
      <c r="M7459">
        <v>3</v>
      </c>
      <c r="N7459" s="3">
        <f>IF(LEFT(K7459,1)="S",VLOOKUP(K7459,'DANH MỤC'!$B:$D,2,0),VLOOKUP(K7459,'DANH MỤC'!$B:$D,3,0))</f>
        <v>3000000</v>
      </c>
      <c r="O7459">
        <v>5</v>
      </c>
      <c r="P7459" s="3">
        <f>N7459*O7459%*CSDL[[#This Row],[SỐ LƯỢNG]]</f>
        <v>450000</v>
      </c>
      <c r="Q7459" s="3">
        <f t="shared" si="3416"/>
        <v>8550000</v>
      </c>
    </row>
    <row r="7460" spans="1:17" x14ac:dyDescent="0.3">
      <c r="A7460" s="23" t="s">
        <v>4074</v>
      </c>
      <c r="B7460" s="8" t="s">
        <v>4074</v>
      </c>
      <c r="C7460" s="8">
        <v>3</v>
      </c>
      <c r="D7460" s="8" t="s">
        <v>4139</v>
      </c>
      <c r="E7460" s="8" t="s">
        <v>13816</v>
      </c>
      <c r="F7460" s="8" t="str">
        <f>VLOOKUP(E7460,'DANH MỤC'!$F:$G,2,0)</f>
        <v>Nhóm 1</v>
      </c>
      <c r="G7460" s="8" t="s">
        <v>8876</v>
      </c>
      <c r="H7460" t="str">
        <f>VLOOKUP(G7460,'DANH MỤC'!$I:$K,2,0)</f>
        <v>KH 2908</v>
      </c>
      <c r="I7460" t="str">
        <f>VLOOKUP(G7460,'DANH MỤC'!$I:$K,3,0)</f>
        <v>Yên Bái</v>
      </c>
      <c r="J7460" s="8" t="s">
        <v>19</v>
      </c>
      <c r="K7460" t="str">
        <f>VLOOKUP(J7460,'DANH MỤC'!$A$1:$B$19,2,0)</f>
        <v>Sản phẩm 0003</v>
      </c>
      <c r="L7460" t="s">
        <v>15</v>
      </c>
      <c r="M7460">
        <v>1</v>
      </c>
      <c r="N7460" s="3">
        <f>IF(LEFT(K7460,1)="S",VLOOKUP(K7460,'DANH MỤC'!$B:$D,2,0),VLOOKUP(K7460,'DANH MỤC'!$B:$D,3,0))</f>
        <v>2500000</v>
      </c>
      <c r="O7460">
        <v>5</v>
      </c>
      <c r="P7460" s="3">
        <f>N7460*O7460%*CSDL[[#This Row],[SỐ LƯỢNG]]</f>
        <v>125000</v>
      </c>
      <c r="Q7460" s="3">
        <f t="shared" si="3416"/>
        <v>2375000</v>
      </c>
    </row>
    <row r="7461" spans="1:17" x14ac:dyDescent="0.3">
      <c r="A7461" s="23" t="str">
        <f>A7460</f>
        <v>01/03/2019</v>
      </c>
      <c r="B7461" s="8" t="str">
        <f>B7460</f>
        <v>01/03/2019</v>
      </c>
      <c r="C7461" s="8">
        <v>3</v>
      </c>
      <c r="D7461" s="8" t="str">
        <f>D7460</f>
        <v>DH10975</v>
      </c>
      <c r="E7461" s="8" t="str">
        <f>E7460</f>
        <v>luyen.dam</v>
      </c>
      <c r="F7461" s="8" t="str">
        <f>VLOOKUP(E7461,'DANH MỤC'!$F:$G,2,0)</f>
        <v>Nhóm 1</v>
      </c>
      <c r="G7461" s="8" t="str">
        <f>G7460</f>
        <v>KH2908</v>
      </c>
      <c r="H7461" t="str">
        <f>VLOOKUP(G7461,'DANH MỤC'!$I:$K,2,0)</f>
        <v>KH 2908</v>
      </c>
      <c r="I7461" t="str">
        <f>VLOOKUP(G7461,'DANH MỤC'!$I:$K,3,0)</f>
        <v>Yên Bái</v>
      </c>
      <c r="J7461" s="8" t="s">
        <v>5939</v>
      </c>
      <c r="K7461" t="str">
        <f>VLOOKUP(J7461,'DANH MỤC'!$A$1:$B$19,2,0)</f>
        <v>Sản phẩm 0001</v>
      </c>
      <c r="L7461" t="s">
        <v>15</v>
      </c>
      <c r="M7461">
        <v>1</v>
      </c>
      <c r="N7461" s="3">
        <f>IF(LEFT(K7461,1)="S",VLOOKUP(K7461,'DANH MỤC'!$B:$D,2,0),VLOOKUP(K7461,'DANH MỤC'!$B:$D,3,0))</f>
        <v>3000000</v>
      </c>
      <c r="O7461">
        <v>10</v>
      </c>
      <c r="P7461" s="3">
        <f>N7461*O7461%*CSDL[[#This Row],[SỐ LƯỢNG]]</f>
        <v>300000</v>
      </c>
      <c r="Q7461" s="3">
        <f t="shared" si="3416"/>
        <v>2700000</v>
      </c>
    </row>
    <row r="7462" spans="1:17" x14ac:dyDescent="0.3">
      <c r="A7462" s="23" t="s">
        <v>4074</v>
      </c>
      <c r="B7462" s="8" t="s">
        <v>4074</v>
      </c>
      <c r="C7462" s="8">
        <v>3</v>
      </c>
      <c r="D7462" s="8" t="s">
        <v>4140</v>
      </c>
      <c r="E7462" s="8" t="s">
        <v>13825</v>
      </c>
      <c r="F7462" s="8" t="str">
        <f>VLOOKUP(E7462,'DANH MỤC'!$F:$G,2,0)</f>
        <v>Nhóm 1</v>
      </c>
      <c r="G7462" s="8" t="s">
        <v>6278</v>
      </c>
      <c r="H7462" t="str">
        <f>VLOOKUP(G7462,'DANH MỤC'!$I:$K,2,0)</f>
        <v>KH 0245</v>
      </c>
      <c r="I7462" t="str">
        <f>VLOOKUP(G7462,'DANH MỤC'!$I:$K,3,0)</f>
        <v>Hải Dương</v>
      </c>
      <c r="J7462" s="8" t="s">
        <v>14</v>
      </c>
      <c r="K7462" t="str">
        <f>VLOOKUP(J7462,'DANH MỤC'!$A$1:$B$19,2,0)</f>
        <v>Sản phẩm 0004</v>
      </c>
      <c r="L7462" t="s">
        <v>15</v>
      </c>
      <c r="M7462">
        <v>12</v>
      </c>
      <c r="N7462" s="3">
        <f>IF(LEFT(K7462,1)="S",VLOOKUP(K7462,'DANH MỤC'!$B:$D,2,0),VLOOKUP(K7462,'DANH MỤC'!$B:$D,3,0))</f>
        <v>3500000</v>
      </c>
      <c r="O7462">
        <v>25</v>
      </c>
      <c r="P7462" s="3">
        <f>N7462*O7462%*CSDL[[#This Row],[SỐ LƯỢNG]]</f>
        <v>10500000</v>
      </c>
      <c r="Q7462" s="3">
        <f t="shared" si="3416"/>
        <v>31500000</v>
      </c>
    </row>
    <row r="7463" spans="1:17" x14ac:dyDescent="0.3">
      <c r="A7463" s="23" t="str">
        <f>A7462</f>
        <v>01/03/2019</v>
      </c>
      <c r="B7463" s="8" t="str">
        <f>B7462</f>
        <v>01/03/2019</v>
      </c>
      <c r="C7463" s="8">
        <v>3</v>
      </c>
      <c r="D7463" s="8" t="str">
        <f>D7462</f>
        <v>DH10974</v>
      </c>
      <c r="E7463" s="8" t="str">
        <f>E7462</f>
        <v>ha.pham</v>
      </c>
      <c r="F7463" s="8" t="str">
        <f>VLOOKUP(E7463,'DANH MỤC'!$F:$G,2,0)</f>
        <v>Nhóm 1</v>
      </c>
      <c r="G7463" s="8" t="str">
        <f>G7462</f>
        <v>KH0245</v>
      </c>
      <c r="H7463" t="str">
        <f>VLOOKUP(G7463,'DANH MỤC'!$I:$K,2,0)</f>
        <v>KH 0245</v>
      </c>
      <c r="I7463" t="str">
        <f>VLOOKUP(G7463,'DANH MỤC'!$I:$K,3,0)</f>
        <v>Hải Dương</v>
      </c>
      <c r="J7463" s="8" t="s">
        <v>19</v>
      </c>
      <c r="K7463" t="str">
        <f>VLOOKUP(J7463,'DANH MỤC'!$A$1:$B$19,2,0)</f>
        <v>Sản phẩm 0003</v>
      </c>
      <c r="L7463" t="s">
        <v>15</v>
      </c>
      <c r="M7463">
        <v>12</v>
      </c>
      <c r="N7463" s="3">
        <f>IF(LEFT(K7463,1)="S",VLOOKUP(K7463,'DANH MỤC'!$B:$D,2,0),VLOOKUP(K7463,'DANH MỤC'!$B:$D,3,0))</f>
        <v>2500000</v>
      </c>
      <c r="O7463">
        <v>25</v>
      </c>
      <c r="P7463" s="3">
        <f>N7463*O7463%*CSDL[[#This Row],[SỐ LƯỢNG]]</f>
        <v>7500000</v>
      </c>
      <c r="Q7463" s="3">
        <f t="shared" si="3416"/>
        <v>22500000</v>
      </c>
    </row>
    <row r="7464" spans="1:17" x14ac:dyDescent="0.3">
      <c r="A7464" s="23" t="s">
        <v>4074</v>
      </c>
      <c r="B7464" s="8" t="s">
        <v>4074</v>
      </c>
      <c r="C7464" s="8">
        <v>3</v>
      </c>
      <c r="D7464" s="8" t="s">
        <v>4141</v>
      </c>
      <c r="E7464" s="8" t="s">
        <v>13847</v>
      </c>
      <c r="F7464" s="8" t="str">
        <f>VLOOKUP(E7464,'DANH MỤC'!$F:$G,2,0)</f>
        <v>Nhóm 3</v>
      </c>
      <c r="G7464" s="8" t="s">
        <v>2748</v>
      </c>
      <c r="H7464" t="str">
        <f>VLOOKUP(G7464,'DANH MỤC'!$I:$K,2,0)</f>
        <v>KH 2909</v>
      </c>
      <c r="I7464" t="str">
        <f>VLOOKUP(G7464,'DANH MỤC'!$I:$K,3,0)</f>
        <v>Thừa Thiên Huế</v>
      </c>
      <c r="J7464" s="8" t="s">
        <v>19</v>
      </c>
      <c r="K7464" t="str">
        <f>VLOOKUP(J7464,'DANH MỤC'!$A$1:$B$19,2,0)</f>
        <v>Sản phẩm 0003</v>
      </c>
      <c r="L7464" t="s">
        <v>15</v>
      </c>
      <c r="M7464">
        <v>1</v>
      </c>
      <c r="N7464" s="3">
        <f>IF(LEFT(K7464,1)="S",VLOOKUP(K7464,'DANH MỤC'!$B:$D,2,0),VLOOKUP(K7464,'DANH MỤC'!$B:$D,3,0))</f>
        <v>2500000</v>
      </c>
      <c r="O7464">
        <v>0</v>
      </c>
      <c r="P7464" s="3">
        <f>N7464*O7464%*CSDL[[#This Row],[SỐ LƯỢNG]]</f>
        <v>0</v>
      </c>
      <c r="Q7464" s="3">
        <f t="shared" si="3416"/>
        <v>2500000</v>
      </c>
    </row>
    <row r="7465" spans="1:17" x14ac:dyDescent="0.3">
      <c r="A7465" s="23" t="s">
        <v>4074</v>
      </c>
      <c r="B7465" s="8" t="s">
        <v>4074</v>
      </c>
      <c r="C7465" s="8">
        <v>3</v>
      </c>
      <c r="D7465" s="8" t="s">
        <v>4142</v>
      </c>
      <c r="E7465" s="8" t="s">
        <v>13816</v>
      </c>
      <c r="F7465" s="8" t="str">
        <f>VLOOKUP(E7465,'DANH MỤC'!$F:$G,2,0)</f>
        <v>Nhóm 1</v>
      </c>
      <c r="G7465" s="8" t="s">
        <v>8253</v>
      </c>
      <c r="H7465" t="str">
        <f>VLOOKUP(G7465,'DANH MỤC'!$I:$K,2,0)</f>
        <v>KH 2266</v>
      </c>
      <c r="I7465" t="str">
        <f>VLOOKUP(G7465,'DANH MỤC'!$I:$K,3,0)</f>
        <v>Kon Tum</v>
      </c>
      <c r="J7465" s="8" t="s">
        <v>14</v>
      </c>
      <c r="K7465" t="str">
        <f>VLOOKUP(J7465,'DANH MỤC'!$A$1:$B$19,2,0)</f>
        <v>Sản phẩm 0004</v>
      </c>
      <c r="L7465" t="s">
        <v>15</v>
      </c>
      <c r="M7465">
        <v>1</v>
      </c>
      <c r="N7465" s="3">
        <f>IF(LEFT(K7465,1)="S",VLOOKUP(K7465,'DANH MỤC'!$B:$D,2,0),VLOOKUP(K7465,'DANH MỤC'!$B:$D,3,0))</f>
        <v>3500000</v>
      </c>
      <c r="O7465">
        <v>10</v>
      </c>
      <c r="P7465" s="3">
        <f>N7465*O7465%*CSDL[[#This Row],[SỐ LƯỢNG]]</f>
        <v>350000</v>
      </c>
      <c r="Q7465" s="3">
        <f t="shared" si="3416"/>
        <v>3150000</v>
      </c>
    </row>
    <row r="7466" spans="1:17" x14ac:dyDescent="0.3">
      <c r="A7466" s="23" t="s">
        <v>4074</v>
      </c>
      <c r="B7466" s="8" t="s">
        <v>4074</v>
      </c>
      <c r="C7466" s="8">
        <v>3</v>
      </c>
      <c r="D7466" s="8" t="s">
        <v>4143</v>
      </c>
      <c r="E7466" s="8" t="s">
        <v>13823</v>
      </c>
      <c r="F7466" s="8" t="str">
        <f>VLOOKUP(E7466,'DANH MỤC'!$F:$G,2,0)</f>
        <v>Nhóm 1</v>
      </c>
      <c r="G7466" s="8" t="s">
        <v>8877</v>
      </c>
      <c r="H7466" t="str">
        <f>VLOOKUP(G7466,'DANH MỤC'!$I:$K,2,0)</f>
        <v>KH 2910</v>
      </c>
      <c r="I7466" t="str">
        <f>VLOOKUP(G7466,'DANH MỤC'!$I:$K,3,0)</f>
        <v>Tuyên Quang</v>
      </c>
      <c r="J7466" s="8" t="s">
        <v>5941</v>
      </c>
      <c r="K7466" t="str">
        <f>VLOOKUP(J7466,'DANH MỤC'!$A$1:$B$19,2,0)</f>
        <v>Sản phẩm 0006</v>
      </c>
      <c r="L7466" t="s">
        <v>15</v>
      </c>
      <c r="M7466">
        <v>1</v>
      </c>
      <c r="N7466" s="3">
        <f>IF(LEFT(K7466,1)="S",VLOOKUP(K7466,'DANH MỤC'!$B:$D,2,0),VLOOKUP(K7466,'DANH MỤC'!$B:$D,3,0))</f>
        <v>800000</v>
      </c>
      <c r="O7466">
        <v>0</v>
      </c>
      <c r="P7466" s="3">
        <f>N7466*O7466%*CSDL[[#This Row],[SỐ LƯỢNG]]</f>
        <v>0</v>
      </c>
      <c r="Q7466" s="3">
        <f t="shared" si="3416"/>
        <v>800000</v>
      </c>
    </row>
    <row r="7467" spans="1:17" x14ac:dyDescent="0.3">
      <c r="A7467" s="23" t="str">
        <f>A7466</f>
        <v>01/03/2019</v>
      </c>
      <c r="B7467" s="8" t="str">
        <f>B7466</f>
        <v>01/03/2019</v>
      </c>
      <c r="C7467" s="8">
        <v>3</v>
      </c>
      <c r="D7467" s="8" t="str">
        <f>D7466</f>
        <v>DH10971</v>
      </c>
      <c r="E7467" s="8" t="str">
        <f>E7466</f>
        <v>giang.nguyen</v>
      </c>
      <c r="F7467" s="8" t="str">
        <f>VLOOKUP(E7467,'DANH MỤC'!$F:$G,2,0)</f>
        <v>Nhóm 1</v>
      </c>
      <c r="G7467" s="8" t="str">
        <f>G7466</f>
        <v>KH2910</v>
      </c>
      <c r="H7467" t="str">
        <f>VLOOKUP(G7467,'DANH MỤC'!$I:$K,2,0)</f>
        <v>KH 2910</v>
      </c>
      <c r="I7467" t="str">
        <f>VLOOKUP(G7467,'DANH MỤC'!$I:$K,3,0)</f>
        <v>Tuyên Quang</v>
      </c>
      <c r="J7467" s="8" t="s">
        <v>5942</v>
      </c>
      <c r="K7467" t="str">
        <f>VLOOKUP(J7467,'DANH MỤC'!$A$1:$B$19,2,0)</f>
        <v>Sản phẩm 0007</v>
      </c>
      <c r="L7467" t="s">
        <v>15</v>
      </c>
      <c r="M7467">
        <v>1</v>
      </c>
      <c r="N7467" s="3">
        <f>IF(LEFT(K7467,1)="S",VLOOKUP(K7467,'DANH MỤC'!$B:$D,2,0),VLOOKUP(K7467,'DANH MỤC'!$B:$D,3,0))</f>
        <v>800000</v>
      </c>
      <c r="O7467">
        <v>0</v>
      </c>
      <c r="P7467" s="3">
        <f>N7467*O7467%*CSDL[[#This Row],[SỐ LƯỢNG]]</f>
        <v>0</v>
      </c>
      <c r="Q7467" s="3">
        <f t="shared" si="3416"/>
        <v>800000</v>
      </c>
    </row>
    <row r="7468" spans="1:17" x14ac:dyDescent="0.3">
      <c r="A7468" s="23" t="s">
        <v>4074</v>
      </c>
      <c r="B7468" s="8" t="s">
        <v>4074</v>
      </c>
      <c r="C7468" s="8">
        <v>3</v>
      </c>
      <c r="D7468" s="8" t="s">
        <v>4144</v>
      </c>
      <c r="E7468" s="8" t="s">
        <v>13823</v>
      </c>
      <c r="F7468" s="8" t="str">
        <f>VLOOKUP(E7468,'DANH MỤC'!$F:$G,2,0)</f>
        <v>Nhóm 1</v>
      </c>
      <c r="G7468" s="8" t="s">
        <v>8878</v>
      </c>
      <c r="H7468" t="str">
        <f>VLOOKUP(G7468,'DANH MỤC'!$I:$K,2,0)</f>
        <v>KH 2911</v>
      </c>
      <c r="I7468" t="str">
        <f>VLOOKUP(G7468,'DANH MỤC'!$I:$K,3,0)</f>
        <v>Cần Thơ</v>
      </c>
      <c r="J7468" s="8" t="s">
        <v>14</v>
      </c>
      <c r="K7468" t="str">
        <f>VLOOKUP(J7468,'DANH MỤC'!$A$1:$B$19,2,0)</f>
        <v>Sản phẩm 0004</v>
      </c>
      <c r="L7468" t="s">
        <v>15</v>
      </c>
      <c r="M7468">
        <v>1</v>
      </c>
      <c r="N7468" s="3">
        <f>IF(LEFT(K7468,1)="S",VLOOKUP(K7468,'DANH MỤC'!$B:$D,2,0),VLOOKUP(K7468,'DANH MỤC'!$B:$D,3,0))</f>
        <v>3500000</v>
      </c>
      <c r="O7468">
        <v>20</v>
      </c>
      <c r="P7468" s="3">
        <f>N7468*O7468%*CSDL[[#This Row],[SỐ LƯỢNG]]</f>
        <v>700000</v>
      </c>
      <c r="Q7468" s="3">
        <f t="shared" si="3416"/>
        <v>2800000</v>
      </c>
    </row>
    <row r="7469" spans="1:17" x14ac:dyDescent="0.3">
      <c r="A7469" s="23" t="s">
        <v>4074</v>
      </c>
      <c r="B7469" s="8" t="s">
        <v>4074</v>
      </c>
      <c r="C7469" s="8">
        <v>3</v>
      </c>
      <c r="D7469" s="8" t="s">
        <v>4145</v>
      </c>
      <c r="E7469" s="8" t="s">
        <v>13847</v>
      </c>
      <c r="F7469" s="8" t="str">
        <f>VLOOKUP(E7469,'DANH MỤC'!$F:$G,2,0)</f>
        <v>Nhóm 3</v>
      </c>
      <c r="G7469" s="8" t="s">
        <v>8879</v>
      </c>
      <c r="H7469" t="str">
        <f>VLOOKUP(G7469,'DANH MỤC'!$I:$K,2,0)</f>
        <v>KH 2912</v>
      </c>
      <c r="I7469" t="str">
        <f>VLOOKUP(G7469,'DANH MỤC'!$I:$K,3,0)</f>
        <v>Hải Phòng</v>
      </c>
      <c r="J7469" s="8" t="s">
        <v>5939</v>
      </c>
      <c r="K7469" t="str">
        <f>VLOOKUP(J7469,'DANH MỤC'!$A$1:$B$19,2,0)</f>
        <v>Sản phẩm 0001</v>
      </c>
      <c r="L7469" t="s">
        <v>15</v>
      </c>
      <c r="M7469">
        <v>1</v>
      </c>
      <c r="N7469" s="3">
        <f>IF(LEFT(K7469,1)="S",VLOOKUP(K7469,'DANH MỤC'!$B:$D,2,0),VLOOKUP(K7469,'DANH MỤC'!$B:$D,3,0))</f>
        <v>3000000</v>
      </c>
      <c r="O7469">
        <v>0</v>
      </c>
      <c r="P7469" s="3">
        <f>N7469*O7469%*CSDL[[#This Row],[SỐ LƯỢNG]]</f>
        <v>0</v>
      </c>
      <c r="Q7469" s="3">
        <f t="shared" si="3416"/>
        <v>3000000</v>
      </c>
    </row>
    <row r="7470" spans="1:17" x14ac:dyDescent="0.3">
      <c r="A7470" s="23" t="str">
        <f>A7469</f>
        <v>01/03/2019</v>
      </c>
      <c r="B7470" s="8" t="str">
        <f>B7469</f>
        <v>01/03/2019</v>
      </c>
      <c r="C7470" s="8">
        <v>3</v>
      </c>
      <c r="D7470" s="8" t="str">
        <f>D7469</f>
        <v>DH10969</v>
      </c>
      <c r="E7470" s="8" t="str">
        <f>E7469</f>
        <v>linh.hoang</v>
      </c>
      <c r="F7470" s="8" t="str">
        <f>VLOOKUP(E7470,'DANH MỤC'!$F:$G,2,0)</f>
        <v>Nhóm 3</v>
      </c>
      <c r="G7470" s="8" t="str">
        <f>G7469</f>
        <v>KH2912</v>
      </c>
      <c r="H7470" t="str">
        <f>VLOOKUP(G7470,'DANH MỤC'!$I:$K,2,0)</f>
        <v>KH 2912</v>
      </c>
      <c r="I7470" t="str">
        <f>VLOOKUP(G7470,'DANH MỤC'!$I:$K,3,0)</f>
        <v>Hải Phòng</v>
      </c>
      <c r="J7470" s="8" t="s">
        <v>5944</v>
      </c>
      <c r="K7470" t="str">
        <f>VLOOKUP(J7470,'DANH MỤC'!$A$1:$B$19,2,0)</f>
        <v>Hàng tặng 0001</v>
      </c>
      <c r="L7470" t="s">
        <v>24</v>
      </c>
      <c r="M7470">
        <v>2</v>
      </c>
      <c r="N7470" s="3">
        <f>IF(LEFT(K7470,1)="S",VLOOKUP(K7470,'DANH MỤC'!$B:$D,2,0),VLOOKUP(K7470,'DANH MỤC'!$B:$D,3,0))</f>
        <v>200000</v>
      </c>
      <c r="O7470">
        <v>100</v>
      </c>
      <c r="P7470" s="3">
        <f>N7470*O7470%*CSDL[[#This Row],[SỐ LƯỢNG]]</f>
        <v>400000</v>
      </c>
      <c r="Q7470" s="3">
        <f t="shared" si="3416"/>
        <v>0</v>
      </c>
    </row>
    <row r="7471" spans="1:17" x14ac:dyDescent="0.3">
      <c r="A7471" s="23" t="s">
        <v>4074</v>
      </c>
      <c r="B7471" s="8" t="s">
        <v>4074</v>
      </c>
      <c r="C7471" s="8">
        <v>3</v>
      </c>
      <c r="D7471" s="8" t="s">
        <v>4146</v>
      </c>
      <c r="E7471" s="8" t="s">
        <v>13822</v>
      </c>
      <c r="F7471" s="8" t="str">
        <f>VLOOKUP(E7471,'DANH MỤC'!$F:$G,2,0)</f>
        <v>Nhóm 1</v>
      </c>
      <c r="G7471" s="8" t="s">
        <v>8880</v>
      </c>
      <c r="H7471" t="str">
        <f>VLOOKUP(G7471,'DANH MỤC'!$I:$K,2,0)</f>
        <v>KH 2913</v>
      </c>
      <c r="I7471" t="str">
        <f>VLOOKUP(G7471,'DANH MỤC'!$I:$K,3,0)</f>
        <v>Hà Giang</v>
      </c>
      <c r="J7471" s="8" t="s">
        <v>19</v>
      </c>
      <c r="K7471" t="str">
        <f>VLOOKUP(J7471,'DANH MỤC'!$A$1:$B$19,2,0)</f>
        <v>Sản phẩm 0003</v>
      </c>
      <c r="L7471" t="s">
        <v>15</v>
      </c>
      <c r="M7471">
        <v>1</v>
      </c>
      <c r="N7471" s="3">
        <f>IF(LEFT(K7471,1)="S",VLOOKUP(K7471,'DANH MỤC'!$B:$D,2,0),VLOOKUP(K7471,'DANH MỤC'!$B:$D,3,0))</f>
        <v>2500000</v>
      </c>
      <c r="O7471">
        <v>0</v>
      </c>
      <c r="P7471" s="3">
        <f>N7471*O7471%*CSDL[[#This Row],[SỐ LƯỢNG]]</f>
        <v>0</v>
      </c>
      <c r="Q7471" s="3">
        <f t="shared" si="3416"/>
        <v>2500000</v>
      </c>
    </row>
    <row r="7472" spans="1:17" x14ac:dyDescent="0.3">
      <c r="A7472" s="23" t="str">
        <f>A7471</f>
        <v>01/03/2019</v>
      </c>
      <c r="B7472" s="8" t="str">
        <f>B7471</f>
        <v>01/03/2019</v>
      </c>
      <c r="C7472" s="8">
        <v>3</v>
      </c>
      <c r="D7472" s="8" t="str">
        <f>D7471</f>
        <v>DH10968</v>
      </c>
      <c r="E7472" s="8" t="str">
        <f>E7471</f>
        <v>anh.hong</v>
      </c>
      <c r="F7472" s="8" t="str">
        <f>VLOOKUP(E7472,'DANH MỤC'!$F:$G,2,0)</f>
        <v>Nhóm 1</v>
      </c>
      <c r="G7472" s="8" t="str">
        <f>G7471</f>
        <v>KH2913</v>
      </c>
      <c r="H7472" t="str">
        <f>VLOOKUP(G7472,'DANH MỤC'!$I:$K,2,0)</f>
        <v>KH 2913</v>
      </c>
      <c r="I7472" t="str">
        <f>VLOOKUP(G7472,'DANH MỤC'!$I:$K,3,0)</f>
        <v>Hà Giang</v>
      </c>
      <c r="J7472" s="8" t="s">
        <v>19</v>
      </c>
      <c r="K7472" t="str">
        <f>VLOOKUP(J7472,'DANH MỤC'!$A$1:$B$19,2,0)</f>
        <v>Sản phẩm 0003</v>
      </c>
      <c r="L7472" t="s">
        <v>15</v>
      </c>
      <c r="M7472">
        <v>1</v>
      </c>
      <c r="N7472" s="3">
        <f>IF(LEFT(K7472,1)="S",VLOOKUP(K7472,'DANH MỤC'!$B:$D,2,0),VLOOKUP(K7472,'DANH MỤC'!$B:$D,3,0))</f>
        <v>2500000</v>
      </c>
      <c r="O7472">
        <v>20</v>
      </c>
      <c r="P7472" s="3">
        <f>N7472*O7472%*CSDL[[#This Row],[SỐ LƯỢNG]]</f>
        <v>500000</v>
      </c>
      <c r="Q7472" s="3">
        <f t="shared" si="3416"/>
        <v>2000000</v>
      </c>
    </row>
    <row r="7473" spans="1:17" x14ac:dyDescent="0.3">
      <c r="A7473" s="23" t="s">
        <v>4074</v>
      </c>
      <c r="B7473" s="8" t="s">
        <v>4074</v>
      </c>
      <c r="C7473" s="8">
        <v>3</v>
      </c>
      <c r="D7473" s="8" t="s">
        <v>4147</v>
      </c>
      <c r="E7473" s="8" t="s">
        <v>13822</v>
      </c>
      <c r="F7473" s="8" t="str">
        <f>VLOOKUP(E7473,'DANH MỤC'!$F:$G,2,0)</f>
        <v>Nhóm 1</v>
      </c>
      <c r="G7473" s="8" t="s">
        <v>8881</v>
      </c>
      <c r="H7473" t="str">
        <f>VLOOKUP(G7473,'DANH MỤC'!$I:$K,2,0)</f>
        <v>KH 2914</v>
      </c>
      <c r="I7473" t="str">
        <f>VLOOKUP(G7473,'DANH MỤC'!$I:$K,3,0)</f>
        <v>Tiền Giang</v>
      </c>
      <c r="J7473" s="8" t="s">
        <v>5939</v>
      </c>
      <c r="K7473" t="str">
        <f>VLOOKUP(J7473,'DANH MỤC'!$A$1:$B$19,2,0)</f>
        <v>Sản phẩm 0001</v>
      </c>
      <c r="L7473" t="s">
        <v>15</v>
      </c>
      <c r="M7473">
        <v>1</v>
      </c>
      <c r="N7473" s="3">
        <f>IF(LEFT(K7473,1)="S",VLOOKUP(K7473,'DANH MỤC'!$B:$D,2,0),VLOOKUP(K7473,'DANH MỤC'!$B:$D,3,0))</f>
        <v>3000000</v>
      </c>
      <c r="O7473">
        <v>0</v>
      </c>
      <c r="P7473" s="3">
        <f>N7473*O7473%*CSDL[[#This Row],[SỐ LƯỢNG]]</f>
        <v>0</v>
      </c>
      <c r="Q7473" s="3">
        <f t="shared" si="3416"/>
        <v>3000000</v>
      </c>
    </row>
    <row r="7474" spans="1:17" x14ac:dyDescent="0.3">
      <c r="A7474" s="23" t="s">
        <v>4074</v>
      </c>
      <c r="B7474" s="8" t="s">
        <v>4074</v>
      </c>
      <c r="C7474" s="8">
        <v>3</v>
      </c>
      <c r="D7474" s="8" t="s">
        <v>4148</v>
      </c>
      <c r="E7474" s="8" t="s">
        <v>13822</v>
      </c>
      <c r="F7474" s="8" t="str">
        <f>VLOOKUP(E7474,'DANH MỤC'!$F:$G,2,0)</f>
        <v>Nhóm 1</v>
      </c>
      <c r="G7474" s="8" t="s">
        <v>8350</v>
      </c>
      <c r="H7474" t="str">
        <f>VLOOKUP(G7474,'DANH MỤC'!$I:$K,2,0)</f>
        <v>KH 2366</v>
      </c>
      <c r="I7474" t="str">
        <f>VLOOKUP(G7474,'DANH MỤC'!$I:$K,3,0)</f>
        <v>Ninh Thuận</v>
      </c>
      <c r="J7474" s="8" t="s">
        <v>14</v>
      </c>
      <c r="K7474" t="str">
        <f>VLOOKUP(J7474,'DANH MỤC'!$A$1:$B$19,2,0)</f>
        <v>Sản phẩm 0004</v>
      </c>
      <c r="L7474" t="s">
        <v>15</v>
      </c>
      <c r="M7474">
        <v>1</v>
      </c>
      <c r="N7474" s="3">
        <f>IF(LEFT(K7474,1)="S",VLOOKUP(K7474,'DANH MỤC'!$B:$D,2,0),VLOOKUP(K7474,'DANH MỤC'!$B:$D,3,0))</f>
        <v>3500000</v>
      </c>
      <c r="O7474">
        <v>0</v>
      </c>
      <c r="P7474" s="3">
        <f>N7474*O7474%*CSDL[[#This Row],[SỐ LƯỢNG]]</f>
        <v>0</v>
      </c>
      <c r="Q7474" s="3">
        <f t="shared" si="3416"/>
        <v>3500000</v>
      </c>
    </row>
    <row r="7475" spans="1:17" x14ac:dyDescent="0.3">
      <c r="A7475" s="23" t="s">
        <v>4074</v>
      </c>
      <c r="B7475" s="8" t="s">
        <v>4074</v>
      </c>
      <c r="C7475" s="8">
        <v>3</v>
      </c>
      <c r="D7475" s="8" t="s">
        <v>4149</v>
      </c>
      <c r="E7475" s="8" t="s">
        <v>13816</v>
      </c>
      <c r="F7475" s="8" t="str">
        <f>VLOOKUP(E7475,'DANH MỤC'!$F:$G,2,0)</f>
        <v>Nhóm 1</v>
      </c>
      <c r="G7475" s="8" t="s">
        <v>8447</v>
      </c>
      <c r="H7475" t="str">
        <f>VLOOKUP(G7475,'DANH MỤC'!$I:$K,2,0)</f>
        <v>KH 2464</v>
      </c>
      <c r="I7475" t="str">
        <f>VLOOKUP(G7475,'DANH MỤC'!$I:$K,3,0)</f>
        <v>Cà Mau</v>
      </c>
      <c r="J7475" s="8" t="s">
        <v>5940</v>
      </c>
      <c r="K7475" t="str">
        <f>VLOOKUP(J7475,'DANH MỤC'!$A$1:$B$19,2,0)</f>
        <v>Sản phẩm 0002</v>
      </c>
      <c r="L7475" t="s">
        <v>15</v>
      </c>
      <c r="M7475">
        <v>1</v>
      </c>
      <c r="N7475" s="3">
        <f>IF(LEFT(K7475,1)="S",VLOOKUP(K7475,'DANH MỤC'!$B:$D,2,0),VLOOKUP(K7475,'DANH MỤC'!$B:$D,3,0))</f>
        <v>2000000</v>
      </c>
      <c r="O7475">
        <v>0</v>
      </c>
      <c r="P7475" s="3">
        <f>N7475*O7475%*CSDL[[#This Row],[SỐ LƯỢNG]]</f>
        <v>0</v>
      </c>
      <c r="Q7475" s="3">
        <f t="shared" si="3416"/>
        <v>2000000</v>
      </c>
    </row>
    <row r="7476" spans="1:17" x14ac:dyDescent="0.3">
      <c r="A7476" s="23" t="s">
        <v>4074</v>
      </c>
      <c r="B7476" s="8" t="s">
        <v>4074</v>
      </c>
      <c r="C7476" s="8">
        <v>3</v>
      </c>
      <c r="D7476" s="8" t="s">
        <v>4150</v>
      </c>
      <c r="E7476" s="8" t="s">
        <v>13822</v>
      </c>
      <c r="F7476" s="8" t="str">
        <f>VLOOKUP(E7476,'DANH MỤC'!$F:$G,2,0)</f>
        <v>Nhóm 1</v>
      </c>
      <c r="G7476" s="8" t="s">
        <v>8152</v>
      </c>
      <c r="H7476" t="str">
        <f>VLOOKUP(G7476,'DANH MỤC'!$I:$K,2,0)</f>
        <v>KH 2163</v>
      </c>
      <c r="I7476" t="str">
        <f>VLOOKUP(G7476,'DANH MỤC'!$I:$K,3,0)</f>
        <v>Thừa Thiên Huế</v>
      </c>
      <c r="J7476" s="8" t="s">
        <v>5939</v>
      </c>
      <c r="K7476" t="str">
        <f>VLOOKUP(J7476,'DANH MỤC'!$A$1:$B$19,2,0)</f>
        <v>Sản phẩm 0001</v>
      </c>
      <c r="L7476" t="s">
        <v>15</v>
      </c>
      <c r="M7476">
        <v>1</v>
      </c>
      <c r="N7476" s="3">
        <f>IF(LEFT(K7476,1)="S",VLOOKUP(K7476,'DANH MỤC'!$B:$D,2,0),VLOOKUP(K7476,'DANH MỤC'!$B:$D,3,0))</f>
        <v>3000000</v>
      </c>
      <c r="O7476">
        <v>0</v>
      </c>
      <c r="P7476" s="3">
        <f>N7476*O7476%*CSDL[[#This Row],[SỐ LƯỢNG]]</f>
        <v>0</v>
      </c>
      <c r="Q7476" s="3">
        <f t="shared" si="3416"/>
        <v>3000000</v>
      </c>
    </row>
    <row r="7477" spans="1:17" x14ac:dyDescent="0.3">
      <c r="A7477" s="23" t="s">
        <v>4074</v>
      </c>
      <c r="B7477" s="8" t="s">
        <v>4074</v>
      </c>
      <c r="C7477" s="8">
        <v>3</v>
      </c>
      <c r="D7477" s="8" t="s">
        <v>4151</v>
      </c>
      <c r="E7477" s="8" t="s">
        <v>13814</v>
      </c>
      <c r="F7477" s="8" t="str">
        <f>VLOOKUP(E7477,'DANH MỤC'!$F:$G,2,0)</f>
        <v>Nhóm 1</v>
      </c>
      <c r="G7477" s="8" t="s">
        <v>8266</v>
      </c>
      <c r="H7477" t="str">
        <f>VLOOKUP(G7477,'DANH MỤC'!$I:$K,2,0)</f>
        <v>KH 2279</v>
      </c>
      <c r="I7477" t="str">
        <f>VLOOKUP(G7477,'DANH MỤC'!$I:$K,3,0)</f>
        <v>Bến Tre</v>
      </c>
      <c r="J7477" s="8" t="s">
        <v>5940</v>
      </c>
      <c r="K7477" t="str">
        <f>VLOOKUP(J7477,'DANH MỤC'!$A$1:$B$19,2,0)</f>
        <v>Sản phẩm 0002</v>
      </c>
      <c r="L7477" t="s">
        <v>15</v>
      </c>
      <c r="M7477">
        <v>1</v>
      </c>
      <c r="N7477" s="3">
        <f>IF(LEFT(K7477,1)="S",VLOOKUP(K7477,'DANH MỤC'!$B:$D,2,0),VLOOKUP(K7477,'DANH MỤC'!$B:$D,3,0))</f>
        <v>2000000</v>
      </c>
      <c r="O7477">
        <v>10</v>
      </c>
      <c r="P7477" s="3">
        <f>N7477*O7477%*CSDL[[#This Row],[SỐ LƯỢNG]]</f>
        <v>200000</v>
      </c>
      <c r="Q7477" s="3">
        <f t="shared" si="3416"/>
        <v>1800000</v>
      </c>
    </row>
    <row r="7478" spans="1:17" x14ac:dyDescent="0.3">
      <c r="A7478" s="23" t="s">
        <v>4074</v>
      </c>
      <c r="B7478" s="8" t="s">
        <v>4152</v>
      </c>
      <c r="C7478" s="8">
        <v>3</v>
      </c>
      <c r="D7478" s="8" t="s">
        <v>4153</v>
      </c>
      <c r="E7478" s="8" t="s">
        <v>13839</v>
      </c>
      <c r="F7478" s="8" t="str">
        <f>VLOOKUP(E7478,'DANH MỤC'!$F:$G,2,0)</f>
        <v>Nhóm 2</v>
      </c>
      <c r="G7478" s="8" t="s">
        <v>8882</v>
      </c>
      <c r="H7478" t="str">
        <f>VLOOKUP(G7478,'DANH MỤC'!$I:$K,2,0)</f>
        <v>KH 2915</v>
      </c>
      <c r="I7478" t="str">
        <f>VLOOKUP(G7478,'DANH MỤC'!$I:$K,3,0)</f>
        <v>Cà Mau</v>
      </c>
      <c r="J7478" s="8" t="s">
        <v>5941</v>
      </c>
      <c r="K7478" t="str">
        <f>VLOOKUP(J7478,'DANH MỤC'!$A$1:$B$19,2,0)</f>
        <v>Sản phẩm 0006</v>
      </c>
      <c r="L7478" t="s">
        <v>15</v>
      </c>
      <c r="M7478">
        <v>1</v>
      </c>
      <c r="N7478" s="3">
        <f>IF(LEFT(K7478,1)="S",VLOOKUP(K7478,'DANH MỤC'!$B:$D,2,0),VLOOKUP(K7478,'DANH MỤC'!$B:$D,3,0))</f>
        <v>800000</v>
      </c>
      <c r="O7478">
        <v>0</v>
      </c>
      <c r="P7478" s="3">
        <f>N7478*O7478%*CSDL[[#This Row],[SỐ LƯỢNG]]</f>
        <v>0</v>
      </c>
      <c r="Q7478" s="3">
        <f t="shared" si="3416"/>
        <v>800000</v>
      </c>
    </row>
    <row r="7479" spans="1:17" x14ac:dyDescent="0.3">
      <c r="A7479" s="23" t="str">
        <f>A7478</f>
        <v>01/03/2019</v>
      </c>
      <c r="B7479" s="8" t="str">
        <f>B7478</f>
        <v>28/02/2019</v>
      </c>
      <c r="C7479" s="8">
        <v>3</v>
      </c>
      <c r="D7479" s="8" t="str">
        <f>D7478</f>
        <v>DH10947</v>
      </c>
      <c r="E7479" s="8" t="str">
        <f>E7478</f>
        <v>hang.dinh</v>
      </c>
      <c r="F7479" s="8" t="str">
        <f>VLOOKUP(E7479,'DANH MỤC'!$F:$G,2,0)</f>
        <v>Nhóm 2</v>
      </c>
      <c r="G7479" s="8" t="str">
        <f>G7478</f>
        <v>KH2915</v>
      </c>
      <c r="H7479" t="str">
        <f>VLOOKUP(G7479,'DANH MỤC'!$I:$K,2,0)</f>
        <v>KH 2915</v>
      </c>
      <c r="I7479" t="str">
        <f>VLOOKUP(G7479,'DANH MỤC'!$I:$K,3,0)</f>
        <v>Cà Mau</v>
      </c>
      <c r="J7479" s="8" t="s">
        <v>5942</v>
      </c>
      <c r="K7479" t="str">
        <f>VLOOKUP(J7479,'DANH MỤC'!$A$1:$B$19,2,0)</f>
        <v>Sản phẩm 0007</v>
      </c>
      <c r="L7479" t="s">
        <v>15</v>
      </c>
      <c r="M7479">
        <v>1</v>
      </c>
      <c r="N7479" s="3">
        <f>IF(LEFT(K7479,1)="S",VLOOKUP(K7479,'DANH MỤC'!$B:$D,2,0),VLOOKUP(K7479,'DANH MỤC'!$B:$D,3,0))</f>
        <v>800000</v>
      </c>
      <c r="O7479">
        <v>0</v>
      </c>
      <c r="P7479" s="3">
        <f>N7479*O7479%*CSDL[[#This Row],[SỐ LƯỢNG]]</f>
        <v>0</v>
      </c>
      <c r="Q7479" s="3">
        <f t="shared" si="3416"/>
        <v>800000</v>
      </c>
    </row>
    <row r="7480" spans="1:17" x14ac:dyDescent="0.3">
      <c r="A7480" s="23" t="s">
        <v>4074</v>
      </c>
      <c r="B7480" s="8" t="s">
        <v>4064</v>
      </c>
      <c r="C7480" s="8">
        <v>3</v>
      </c>
      <c r="D7480" s="8" t="s">
        <v>4154</v>
      </c>
      <c r="E7480" s="8" t="s">
        <v>13839</v>
      </c>
      <c r="F7480" s="8" t="str">
        <f>VLOOKUP(E7480,'DANH MỤC'!$F:$G,2,0)</f>
        <v>Nhóm 2</v>
      </c>
      <c r="G7480" s="8" t="s">
        <v>8883</v>
      </c>
      <c r="H7480" t="str">
        <f>VLOOKUP(G7480,'DANH MỤC'!$I:$K,2,0)</f>
        <v>KH 2916</v>
      </c>
      <c r="I7480" t="str">
        <f>VLOOKUP(G7480,'DANH MỤC'!$I:$K,3,0)</f>
        <v>Quảng Ninh</v>
      </c>
      <c r="J7480" s="8" t="s">
        <v>5939</v>
      </c>
      <c r="K7480" t="str">
        <f>VLOOKUP(J7480,'DANH MỤC'!$A$1:$B$19,2,0)</f>
        <v>Sản phẩm 0001</v>
      </c>
      <c r="L7480" t="s">
        <v>15</v>
      </c>
      <c r="M7480">
        <v>1</v>
      </c>
      <c r="N7480" s="3">
        <f>IF(LEFT(K7480,1)="S",VLOOKUP(K7480,'DANH MỤC'!$B:$D,2,0),VLOOKUP(K7480,'DANH MỤC'!$B:$D,3,0))</f>
        <v>3000000</v>
      </c>
      <c r="O7480">
        <v>0</v>
      </c>
      <c r="P7480" s="3">
        <f>N7480*O7480%*CSDL[[#This Row],[SỐ LƯỢNG]]</f>
        <v>0</v>
      </c>
      <c r="Q7480" s="3">
        <f t="shared" si="3416"/>
        <v>3000000</v>
      </c>
    </row>
    <row r="7481" spans="1:17" x14ac:dyDescent="0.3">
      <c r="A7481" s="23" t="s">
        <v>4074</v>
      </c>
      <c r="B7481" s="8" t="s">
        <v>4155</v>
      </c>
      <c r="C7481" s="8">
        <v>3</v>
      </c>
      <c r="D7481" s="8" t="s">
        <v>4156</v>
      </c>
      <c r="E7481" s="8" t="s">
        <v>13822</v>
      </c>
      <c r="F7481" s="8" t="str">
        <f>VLOOKUP(E7481,'DANH MỤC'!$F:$G,2,0)</f>
        <v>Nhóm 1</v>
      </c>
      <c r="G7481" s="8" t="s">
        <v>8884</v>
      </c>
      <c r="H7481" t="str">
        <f>VLOOKUP(G7481,'DANH MỤC'!$I:$K,2,0)</f>
        <v>KH 2917</v>
      </c>
      <c r="I7481" t="str">
        <f>VLOOKUP(G7481,'DANH MỤC'!$I:$K,3,0)</f>
        <v>Hà Giang</v>
      </c>
      <c r="J7481" s="8" t="s">
        <v>19</v>
      </c>
      <c r="K7481" t="str">
        <f>VLOOKUP(J7481,'DANH MỤC'!$A$1:$B$19,2,0)</f>
        <v>Sản phẩm 0003</v>
      </c>
      <c r="L7481" t="s">
        <v>15</v>
      </c>
      <c r="M7481">
        <v>1</v>
      </c>
      <c r="N7481" s="3">
        <f>IF(LEFT(K7481,1)="S",VLOOKUP(K7481,'DANH MỤC'!$B:$D,2,0),VLOOKUP(K7481,'DANH MỤC'!$B:$D,3,0))</f>
        <v>2500000</v>
      </c>
      <c r="O7481">
        <v>10</v>
      </c>
      <c r="P7481" s="3">
        <f>N7481*O7481%*CSDL[[#This Row],[SỐ LƯỢNG]]</f>
        <v>250000</v>
      </c>
      <c r="Q7481" s="3">
        <f t="shared" si="3416"/>
        <v>2250000</v>
      </c>
    </row>
    <row r="7482" spans="1:17" x14ac:dyDescent="0.3">
      <c r="A7482" s="23" t="str">
        <f t="shared" ref="A7482:A7483" si="3422">A7481</f>
        <v>01/03/2019</v>
      </c>
      <c r="B7482" s="8" t="str">
        <f t="shared" ref="B7482:B7483" si="3423">B7481</f>
        <v>26/02/2019</v>
      </c>
      <c r="C7482" s="8">
        <v>3</v>
      </c>
      <c r="D7482" s="8" t="str">
        <f t="shared" ref="D7482:D7483" si="3424">D7481</f>
        <v>DH10875</v>
      </c>
      <c r="E7482" s="8" t="str">
        <f t="shared" ref="E7482:E7483" si="3425">E7481</f>
        <v>anh.hong</v>
      </c>
      <c r="F7482" s="8" t="str">
        <f>VLOOKUP(E7482,'DANH MỤC'!$F:$G,2,0)</f>
        <v>Nhóm 1</v>
      </c>
      <c r="G7482" s="8" t="str">
        <f t="shared" ref="G7482:G7483" si="3426">G7481</f>
        <v>KH2917</v>
      </c>
      <c r="H7482" t="str">
        <f>VLOOKUP(G7482,'DANH MỤC'!$I:$K,2,0)</f>
        <v>KH 2917</v>
      </c>
      <c r="I7482" t="str">
        <f>VLOOKUP(G7482,'DANH MỤC'!$I:$K,3,0)</f>
        <v>Hà Giang</v>
      </c>
      <c r="J7482" s="8" t="s">
        <v>5940</v>
      </c>
      <c r="K7482" t="str">
        <f>VLOOKUP(J7482,'DANH MỤC'!$A$1:$B$19,2,0)</f>
        <v>Sản phẩm 0002</v>
      </c>
      <c r="L7482" t="s">
        <v>15</v>
      </c>
      <c r="M7482">
        <v>1</v>
      </c>
      <c r="N7482" s="3">
        <f>IF(LEFT(K7482,1)="S",VLOOKUP(K7482,'DANH MỤC'!$B:$D,2,0),VLOOKUP(K7482,'DANH MỤC'!$B:$D,3,0))</f>
        <v>2000000</v>
      </c>
      <c r="O7482">
        <v>10</v>
      </c>
      <c r="P7482" s="3">
        <f>N7482*O7482%*CSDL[[#This Row],[SỐ LƯỢNG]]</f>
        <v>200000</v>
      </c>
      <c r="Q7482" s="3">
        <f t="shared" si="3416"/>
        <v>1800000</v>
      </c>
    </row>
    <row r="7483" spans="1:17" x14ac:dyDescent="0.3">
      <c r="A7483" s="23" t="str">
        <f t="shared" si="3422"/>
        <v>01/03/2019</v>
      </c>
      <c r="B7483" s="8" t="str">
        <f t="shared" si="3423"/>
        <v>26/02/2019</v>
      </c>
      <c r="C7483" s="8">
        <v>3</v>
      </c>
      <c r="D7483" s="8" t="str">
        <f t="shared" si="3424"/>
        <v>DH10875</v>
      </c>
      <c r="E7483" s="8" t="str">
        <f t="shared" si="3425"/>
        <v>anh.hong</v>
      </c>
      <c r="F7483" s="8" t="str">
        <f>VLOOKUP(E7483,'DANH MỤC'!$F:$G,2,0)</f>
        <v>Nhóm 1</v>
      </c>
      <c r="G7483" s="8" t="str">
        <f t="shared" si="3426"/>
        <v>KH2917</v>
      </c>
      <c r="H7483" t="str">
        <f>VLOOKUP(G7483,'DANH MỤC'!$I:$K,2,0)</f>
        <v>KH 2917</v>
      </c>
      <c r="I7483" t="str">
        <f>VLOOKUP(G7483,'DANH MỤC'!$I:$K,3,0)</f>
        <v>Hà Giang</v>
      </c>
      <c r="J7483" s="8" t="s">
        <v>5939</v>
      </c>
      <c r="K7483" t="str">
        <f>VLOOKUP(J7483,'DANH MỤC'!$A$1:$B$19,2,0)</f>
        <v>Sản phẩm 0001</v>
      </c>
      <c r="L7483" t="s">
        <v>15</v>
      </c>
      <c r="M7483">
        <v>1</v>
      </c>
      <c r="N7483" s="3">
        <f>IF(LEFT(K7483,1)="S",VLOOKUP(K7483,'DANH MỤC'!$B:$D,2,0),VLOOKUP(K7483,'DANH MỤC'!$B:$D,3,0))</f>
        <v>3000000</v>
      </c>
      <c r="O7483">
        <v>10</v>
      </c>
      <c r="P7483" s="3">
        <f>N7483*O7483%*CSDL[[#This Row],[SỐ LƯỢNG]]</f>
        <v>300000</v>
      </c>
      <c r="Q7483" s="3">
        <f t="shared" si="3416"/>
        <v>2700000</v>
      </c>
    </row>
    <row r="7484" spans="1:17" x14ac:dyDescent="0.3">
      <c r="A7484" s="23" t="s">
        <v>4152</v>
      </c>
      <c r="B7484" s="8" t="s">
        <v>4152</v>
      </c>
      <c r="C7484" s="8">
        <v>2</v>
      </c>
      <c r="D7484" s="8" t="s">
        <v>4157</v>
      </c>
      <c r="E7484" s="8" t="s">
        <v>13814</v>
      </c>
      <c r="F7484" s="8" t="str">
        <f>VLOOKUP(E7484,'DANH MỤC'!$F:$G,2,0)</f>
        <v>Nhóm 1</v>
      </c>
      <c r="G7484" s="8" t="s">
        <v>8885</v>
      </c>
      <c r="H7484" t="str">
        <f>VLOOKUP(G7484,'DANH MỤC'!$I:$K,2,0)</f>
        <v>KH 2918</v>
      </c>
      <c r="I7484" t="str">
        <f>VLOOKUP(G7484,'DANH MỤC'!$I:$K,3,0)</f>
        <v>Lào Cai</v>
      </c>
      <c r="J7484" s="8" t="s">
        <v>5939</v>
      </c>
      <c r="K7484" t="str">
        <f>VLOOKUP(J7484,'DANH MỤC'!$A$1:$B$19,2,0)</f>
        <v>Sản phẩm 0001</v>
      </c>
      <c r="L7484" t="s">
        <v>15</v>
      </c>
      <c r="M7484">
        <v>1</v>
      </c>
      <c r="N7484" s="3">
        <f>IF(LEFT(K7484,1)="S",VLOOKUP(K7484,'DANH MỤC'!$B:$D,2,0),VLOOKUP(K7484,'DANH MỤC'!$B:$D,3,0))</f>
        <v>3000000</v>
      </c>
      <c r="O7484">
        <v>0</v>
      </c>
      <c r="P7484" s="3">
        <f>N7484*O7484%*CSDL[[#This Row],[SỐ LƯỢNG]]</f>
        <v>0</v>
      </c>
      <c r="Q7484" s="3">
        <f t="shared" si="3416"/>
        <v>3000000</v>
      </c>
    </row>
    <row r="7485" spans="1:17" x14ac:dyDescent="0.3">
      <c r="A7485" s="23" t="str">
        <f>A7484</f>
        <v>28/02/2019</v>
      </c>
      <c r="B7485" s="8" t="str">
        <f>B7484</f>
        <v>28/02/2019</v>
      </c>
      <c r="C7485" s="8">
        <v>2</v>
      </c>
      <c r="D7485" s="8" t="str">
        <f>D7484</f>
        <v>DH10961</v>
      </c>
      <c r="E7485" s="8" t="str">
        <f>E7484</f>
        <v>hai.vi</v>
      </c>
      <c r="F7485" s="8" t="str">
        <f>VLOOKUP(E7485,'DANH MỤC'!$F:$G,2,0)</f>
        <v>Nhóm 1</v>
      </c>
      <c r="G7485" s="8" t="str">
        <f>G7484</f>
        <v>KH2918</v>
      </c>
      <c r="H7485" t="str">
        <f>VLOOKUP(G7485,'DANH MỤC'!$I:$K,2,0)</f>
        <v>KH 2918</v>
      </c>
      <c r="I7485" t="str">
        <f>VLOOKUP(G7485,'DANH MỤC'!$I:$K,3,0)</f>
        <v>Lào Cai</v>
      </c>
      <c r="J7485" s="8" t="s">
        <v>5944</v>
      </c>
      <c r="K7485" t="str">
        <f>VLOOKUP(J7485,'DANH MỤC'!$A$1:$B$19,2,0)</f>
        <v>Hàng tặng 0001</v>
      </c>
      <c r="L7485" t="s">
        <v>24</v>
      </c>
      <c r="M7485">
        <v>2</v>
      </c>
      <c r="N7485" s="3">
        <f>IF(LEFT(K7485,1)="S",VLOOKUP(K7485,'DANH MỤC'!$B:$D,2,0),VLOOKUP(K7485,'DANH MỤC'!$B:$D,3,0))</f>
        <v>200000</v>
      </c>
      <c r="O7485">
        <v>100</v>
      </c>
      <c r="P7485" s="3">
        <f>N7485*O7485%*CSDL[[#This Row],[SỐ LƯỢNG]]</f>
        <v>400000</v>
      </c>
      <c r="Q7485" s="3">
        <f t="shared" si="3416"/>
        <v>0</v>
      </c>
    </row>
    <row r="7486" spans="1:17" x14ac:dyDescent="0.3">
      <c r="A7486" s="23" t="s">
        <v>4152</v>
      </c>
      <c r="B7486" s="8" t="s">
        <v>4152</v>
      </c>
      <c r="C7486" s="8">
        <v>2</v>
      </c>
      <c r="D7486" s="8" t="s">
        <v>4158</v>
      </c>
      <c r="E7486" s="8" t="s">
        <v>13830</v>
      </c>
      <c r="F7486" s="8" t="str">
        <f>VLOOKUP(E7486,'DANH MỤC'!$F:$G,2,0)</f>
        <v>Nhóm 2</v>
      </c>
      <c r="G7486" s="8" t="s">
        <v>8886</v>
      </c>
      <c r="H7486" t="str">
        <f>VLOOKUP(G7486,'DANH MỤC'!$I:$K,2,0)</f>
        <v>KH 2919</v>
      </c>
      <c r="I7486" t="str">
        <f>VLOOKUP(G7486,'DANH MỤC'!$I:$K,3,0)</f>
        <v>Quảng Nam</v>
      </c>
      <c r="J7486" s="8" t="s">
        <v>5940</v>
      </c>
      <c r="K7486" t="str">
        <f>VLOOKUP(J7486,'DANH MỤC'!$A$1:$B$19,2,0)</f>
        <v>Sản phẩm 0002</v>
      </c>
      <c r="L7486" t="s">
        <v>15</v>
      </c>
      <c r="M7486">
        <v>1</v>
      </c>
      <c r="N7486" s="3">
        <f>IF(LEFT(K7486,1)="S",VLOOKUP(K7486,'DANH MỤC'!$B:$D,2,0),VLOOKUP(K7486,'DANH MỤC'!$B:$D,3,0))</f>
        <v>2000000</v>
      </c>
      <c r="O7486">
        <v>0</v>
      </c>
      <c r="P7486" s="3">
        <f>N7486*O7486%*CSDL[[#This Row],[SỐ LƯỢNG]]</f>
        <v>0</v>
      </c>
      <c r="Q7486" s="3">
        <f t="shared" si="3416"/>
        <v>2000000</v>
      </c>
    </row>
    <row r="7487" spans="1:17" x14ac:dyDescent="0.3">
      <c r="A7487" s="23" t="str">
        <f>A7486</f>
        <v>28/02/2019</v>
      </c>
      <c r="B7487" s="8" t="str">
        <f>B7486</f>
        <v>28/02/2019</v>
      </c>
      <c r="C7487" s="8">
        <v>2</v>
      </c>
      <c r="D7487" s="8" t="str">
        <f>D7486</f>
        <v>DH10960</v>
      </c>
      <c r="E7487" s="8" t="str">
        <f>E7486</f>
        <v>ha.vo</v>
      </c>
      <c r="F7487" s="8" t="str">
        <f>VLOOKUP(E7487,'DANH MỤC'!$F:$G,2,0)</f>
        <v>Nhóm 2</v>
      </c>
      <c r="G7487" s="8" t="str">
        <f>G7486</f>
        <v>KH2919</v>
      </c>
      <c r="H7487" t="str">
        <f>VLOOKUP(G7487,'DANH MỤC'!$I:$K,2,0)</f>
        <v>KH 2919</v>
      </c>
      <c r="I7487" t="str">
        <f>VLOOKUP(G7487,'DANH MỤC'!$I:$K,3,0)</f>
        <v>Quảng Nam</v>
      </c>
      <c r="J7487" s="8" t="s">
        <v>5944</v>
      </c>
      <c r="K7487" t="str">
        <f>VLOOKUP(J7487,'DANH MỤC'!$A$1:$B$19,2,0)</f>
        <v>Hàng tặng 0001</v>
      </c>
      <c r="L7487" t="s">
        <v>24</v>
      </c>
      <c r="M7487">
        <v>2</v>
      </c>
      <c r="N7487" s="3">
        <f>IF(LEFT(K7487,1)="S",VLOOKUP(K7487,'DANH MỤC'!$B:$D,2,0),VLOOKUP(K7487,'DANH MỤC'!$B:$D,3,0))</f>
        <v>200000</v>
      </c>
      <c r="O7487">
        <v>100</v>
      </c>
      <c r="P7487" s="3">
        <f>N7487*O7487%*CSDL[[#This Row],[SỐ LƯỢNG]]</f>
        <v>400000</v>
      </c>
      <c r="Q7487" s="3">
        <f t="shared" si="3416"/>
        <v>0</v>
      </c>
    </row>
    <row r="7488" spans="1:17" x14ac:dyDescent="0.3">
      <c r="A7488" s="23" t="s">
        <v>4152</v>
      </c>
      <c r="B7488" s="8" t="s">
        <v>4152</v>
      </c>
      <c r="C7488" s="8">
        <v>2</v>
      </c>
      <c r="D7488" s="8" t="s">
        <v>4159</v>
      </c>
      <c r="E7488" s="8" t="s">
        <v>13847</v>
      </c>
      <c r="F7488" s="8" t="str">
        <f>VLOOKUP(E7488,'DANH MỤC'!$F:$G,2,0)</f>
        <v>Nhóm 3</v>
      </c>
      <c r="G7488" s="8" t="s">
        <v>8376</v>
      </c>
      <c r="H7488" t="str">
        <f>VLOOKUP(G7488,'DANH MỤC'!$I:$K,2,0)</f>
        <v>KH 2392</v>
      </c>
      <c r="I7488" t="str">
        <f>VLOOKUP(G7488,'DANH MỤC'!$I:$K,3,0)</f>
        <v>Phú Yên</v>
      </c>
      <c r="J7488" s="8" t="s">
        <v>19</v>
      </c>
      <c r="K7488" t="str">
        <f>VLOOKUP(J7488,'DANH MỤC'!$A$1:$B$19,2,0)</f>
        <v>Sản phẩm 0003</v>
      </c>
      <c r="L7488" t="s">
        <v>15</v>
      </c>
      <c r="M7488">
        <v>1</v>
      </c>
      <c r="N7488" s="3">
        <f>IF(LEFT(K7488,1)="S",VLOOKUP(K7488,'DANH MỤC'!$B:$D,2,0),VLOOKUP(K7488,'DANH MỤC'!$B:$D,3,0))</f>
        <v>2500000</v>
      </c>
      <c r="O7488">
        <v>0</v>
      </c>
      <c r="P7488" s="3">
        <f>N7488*O7488%*CSDL[[#This Row],[SỐ LƯỢNG]]</f>
        <v>0</v>
      </c>
      <c r="Q7488" s="3">
        <f t="shared" si="3416"/>
        <v>2500000</v>
      </c>
    </row>
    <row r="7489" spans="1:17" x14ac:dyDescent="0.3">
      <c r="A7489" s="23" t="str">
        <f>A7488</f>
        <v>28/02/2019</v>
      </c>
      <c r="B7489" s="8" t="str">
        <f>B7488</f>
        <v>28/02/2019</v>
      </c>
      <c r="C7489" s="8">
        <v>2</v>
      </c>
      <c r="D7489" s="8" t="str">
        <f>D7488</f>
        <v>DH10959</v>
      </c>
      <c r="E7489" s="8" t="str">
        <f>E7488</f>
        <v>linh.hoang</v>
      </c>
      <c r="F7489" s="8" t="str">
        <f>VLOOKUP(E7489,'DANH MỤC'!$F:$G,2,0)</f>
        <v>Nhóm 3</v>
      </c>
      <c r="G7489" s="8" t="str">
        <f>G7488</f>
        <v>KH2392</v>
      </c>
      <c r="H7489" t="str">
        <f>VLOOKUP(G7489,'DANH MỤC'!$I:$K,2,0)</f>
        <v>KH 2392</v>
      </c>
      <c r="I7489" t="str">
        <f>VLOOKUP(G7489,'DANH MỤC'!$I:$K,3,0)</f>
        <v>Phú Yên</v>
      </c>
      <c r="J7489" s="8" t="s">
        <v>5944</v>
      </c>
      <c r="K7489" t="str">
        <f>VLOOKUP(J7489,'DANH MỤC'!$A$1:$B$19,2,0)</f>
        <v>Hàng tặng 0001</v>
      </c>
      <c r="L7489" t="s">
        <v>24</v>
      </c>
      <c r="M7489">
        <v>2</v>
      </c>
      <c r="N7489" s="3">
        <f>IF(LEFT(K7489,1)="S",VLOOKUP(K7489,'DANH MỤC'!$B:$D,2,0),VLOOKUP(K7489,'DANH MỤC'!$B:$D,3,0))</f>
        <v>200000</v>
      </c>
      <c r="O7489">
        <v>100</v>
      </c>
      <c r="P7489" s="3">
        <f>N7489*O7489%*CSDL[[#This Row],[SỐ LƯỢNG]]</f>
        <v>400000</v>
      </c>
      <c r="Q7489" s="3">
        <f t="shared" si="3416"/>
        <v>0</v>
      </c>
    </row>
    <row r="7490" spans="1:17" x14ac:dyDescent="0.3">
      <c r="A7490" s="23" t="s">
        <v>4152</v>
      </c>
      <c r="B7490" s="8" t="s">
        <v>4152</v>
      </c>
      <c r="C7490" s="8">
        <v>2</v>
      </c>
      <c r="D7490" s="8" t="s">
        <v>4160</v>
      </c>
      <c r="E7490" s="8" t="s">
        <v>13823</v>
      </c>
      <c r="F7490" s="8" t="str">
        <f>VLOOKUP(E7490,'DANH MỤC'!$F:$G,2,0)</f>
        <v>Nhóm 1</v>
      </c>
      <c r="G7490" s="8" t="s">
        <v>7390</v>
      </c>
      <c r="H7490" t="str">
        <f>VLOOKUP(G7490,'DANH MỤC'!$I:$K,2,0)</f>
        <v>KH 1374</v>
      </c>
      <c r="I7490" t="str">
        <f>VLOOKUP(G7490,'DANH MỤC'!$I:$K,3,0)</f>
        <v>Bắc Giang</v>
      </c>
      <c r="J7490" s="8" t="s">
        <v>5939</v>
      </c>
      <c r="K7490" t="str">
        <f>VLOOKUP(J7490,'DANH MỤC'!$A$1:$B$19,2,0)</f>
        <v>Sản phẩm 0001</v>
      </c>
      <c r="L7490" t="s">
        <v>15</v>
      </c>
      <c r="M7490">
        <v>1</v>
      </c>
      <c r="N7490" s="3">
        <f>IF(LEFT(K7490,1)="S",VLOOKUP(K7490,'DANH MỤC'!$B:$D,2,0),VLOOKUP(K7490,'DANH MỤC'!$B:$D,3,0))</f>
        <v>3000000</v>
      </c>
      <c r="O7490">
        <v>0</v>
      </c>
      <c r="P7490" s="3">
        <f>N7490*O7490%*CSDL[[#This Row],[SỐ LƯỢNG]]</f>
        <v>0</v>
      </c>
      <c r="Q7490" s="3">
        <f t="shared" si="3416"/>
        <v>3000000</v>
      </c>
    </row>
    <row r="7491" spans="1:17" x14ac:dyDescent="0.3">
      <c r="A7491" s="23" t="str">
        <f>A7490</f>
        <v>28/02/2019</v>
      </c>
      <c r="B7491" s="8" t="str">
        <f>B7490</f>
        <v>28/02/2019</v>
      </c>
      <c r="C7491" s="8">
        <v>2</v>
      </c>
      <c r="D7491" s="8" t="str">
        <f>D7490</f>
        <v>DH10958</v>
      </c>
      <c r="E7491" s="8" t="str">
        <f>E7490</f>
        <v>giang.nguyen</v>
      </c>
      <c r="F7491" s="8" t="str">
        <f>VLOOKUP(E7491,'DANH MỤC'!$F:$G,2,0)</f>
        <v>Nhóm 1</v>
      </c>
      <c r="G7491" s="8" t="str">
        <f>G7490</f>
        <v>KH1374</v>
      </c>
      <c r="H7491" t="str">
        <f>VLOOKUP(G7491,'DANH MỤC'!$I:$K,2,0)</f>
        <v>KH 1374</v>
      </c>
      <c r="I7491" t="str">
        <f>VLOOKUP(G7491,'DANH MỤC'!$I:$K,3,0)</f>
        <v>Bắc Giang</v>
      </c>
      <c r="J7491" s="8" t="s">
        <v>5944</v>
      </c>
      <c r="K7491" t="str">
        <f>VLOOKUP(J7491,'DANH MỤC'!$A$1:$B$19,2,0)</f>
        <v>Hàng tặng 0001</v>
      </c>
      <c r="L7491" t="s">
        <v>24</v>
      </c>
      <c r="M7491">
        <v>2</v>
      </c>
      <c r="N7491" s="3">
        <f>IF(LEFT(K7491,1)="S",VLOOKUP(K7491,'DANH MỤC'!$B:$D,2,0),VLOOKUP(K7491,'DANH MỤC'!$B:$D,3,0))</f>
        <v>200000</v>
      </c>
      <c r="O7491">
        <v>100</v>
      </c>
      <c r="P7491" s="3">
        <f>N7491*O7491%*CSDL[[#This Row],[SỐ LƯỢNG]]</f>
        <v>400000</v>
      </c>
      <c r="Q7491" s="3">
        <f t="shared" ref="Q7491:Q7554" si="3427">N7491*M7491-P7491</f>
        <v>0</v>
      </c>
    </row>
    <row r="7492" spans="1:17" x14ac:dyDescent="0.3">
      <c r="A7492" s="23" t="s">
        <v>4152</v>
      </c>
      <c r="B7492" s="8" t="s">
        <v>4152</v>
      </c>
      <c r="C7492" s="8">
        <v>2</v>
      </c>
      <c r="D7492" s="8" t="s">
        <v>4161</v>
      </c>
      <c r="E7492" s="8" t="s">
        <v>13816</v>
      </c>
      <c r="F7492" s="8" t="str">
        <f>VLOOKUP(E7492,'DANH MỤC'!$F:$G,2,0)</f>
        <v>Nhóm 1</v>
      </c>
      <c r="G7492" s="8" t="s">
        <v>8887</v>
      </c>
      <c r="H7492" t="str">
        <f>VLOOKUP(G7492,'DANH MỤC'!$I:$K,2,0)</f>
        <v>KH 2920</v>
      </c>
      <c r="I7492" t="str">
        <f>VLOOKUP(G7492,'DANH MỤC'!$I:$K,3,0)</f>
        <v>Hòa Bình</v>
      </c>
      <c r="J7492" s="8" t="s">
        <v>5939</v>
      </c>
      <c r="K7492" t="str">
        <f>VLOOKUP(J7492,'DANH MỤC'!$A$1:$B$19,2,0)</f>
        <v>Sản phẩm 0001</v>
      </c>
      <c r="L7492" t="s">
        <v>15</v>
      </c>
      <c r="M7492">
        <v>1</v>
      </c>
      <c r="N7492" s="3">
        <f>IF(LEFT(K7492,1)="S",VLOOKUP(K7492,'DANH MỤC'!$B:$D,2,0),VLOOKUP(K7492,'DANH MỤC'!$B:$D,3,0))</f>
        <v>3000000</v>
      </c>
      <c r="O7492">
        <v>0</v>
      </c>
      <c r="P7492" s="3">
        <f>N7492*O7492%*CSDL[[#This Row],[SỐ LƯỢNG]]</f>
        <v>0</v>
      </c>
      <c r="Q7492" s="3">
        <f t="shared" si="3427"/>
        <v>3000000</v>
      </c>
    </row>
    <row r="7493" spans="1:17" x14ac:dyDescent="0.3">
      <c r="A7493" s="23" t="str">
        <f>A7492</f>
        <v>28/02/2019</v>
      </c>
      <c r="B7493" s="8" t="str">
        <f>B7492</f>
        <v>28/02/2019</v>
      </c>
      <c r="C7493" s="8">
        <v>2</v>
      </c>
      <c r="D7493" s="8" t="str">
        <f>D7492</f>
        <v>DH10957</v>
      </c>
      <c r="E7493" s="8" t="str">
        <f>E7492</f>
        <v>luyen.dam</v>
      </c>
      <c r="F7493" s="8" t="str">
        <f>VLOOKUP(E7493,'DANH MỤC'!$F:$G,2,0)</f>
        <v>Nhóm 1</v>
      </c>
      <c r="G7493" s="8" t="str">
        <f>G7492</f>
        <v>KH2920</v>
      </c>
      <c r="H7493" t="str">
        <f>VLOOKUP(G7493,'DANH MỤC'!$I:$K,2,0)</f>
        <v>KH 2920</v>
      </c>
      <c r="I7493" t="str">
        <f>VLOOKUP(G7493,'DANH MỤC'!$I:$K,3,0)</f>
        <v>Hòa Bình</v>
      </c>
      <c r="J7493" s="8" t="s">
        <v>5944</v>
      </c>
      <c r="K7493" t="str">
        <f>VLOOKUP(J7493,'DANH MỤC'!$A$1:$B$19,2,0)</f>
        <v>Hàng tặng 0001</v>
      </c>
      <c r="L7493" t="s">
        <v>24</v>
      </c>
      <c r="M7493">
        <v>2</v>
      </c>
      <c r="N7493" s="3">
        <f>IF(LEFT(K7493,1)="S",VLOOKUP(K7493,'DANH MỤC'!$B:$D,2,0),VLOOKUP(K7493,'DANH MỤC'!$B:$D,3,0))</f>
        <v>200000</v>
      </c>
      <c r="O7493">
        <v>100</v>
      </c>
      <c r="P7493" s="3">
        <f>N7493*O7493%*CSDL[[#This Row],[SỐ LƯỢNG]]</f>
        <v>400000</v>
      </c>
      <c r="Q7493" s="3">
        <f t="shared" si="3427"/>
        <v>0</v>
      </c>
    </row>
    <row r="7494" spans="1:17" x14ac:dyDescent="0.3">
      <c r="A7494" s="23" t="s">
        <v>4152</v>
      </c>
      <c r="B7494" s="8" t="s">
        <v>4152</v>
      </c>
      <c r="C7494" s="8">
        <v>2</v>
      </c>
      <c r="D7494" s="8" t="s">
        <v>4162</v>
      </c>
      <c r="E7494" s="8" t="s">
        <v>13836</v>
      </c>
      <c r="F7494" s="8" t="str">
        <f>VLOOKUP(E7494,'DANH MỤC'!$F:$G,2,0)</f>
        <v>Nhóm 2</v>
      </c>
      <c r="G7494" s="8" t="s">
        <v>7545</v>
      </c>
      <c r="H7494" t="str">
        <f>VLOOKUP(G7494,'DANH MỤC'!$I:$K,2,0)</f>
        <v>KH 1534</v>
      </c>
      <c r="I7494" t="str">
        <f>VLOOKUP(G7494,'DANH MỤC'!$I:$K,3,0)</f>
        <v>Tuyên Quang</v>
      </c>
      <c r="J7494" s="8" t="s">
        <v>5940</v>
      </c>
      <c r="K7494" t="str">
        <f>VLOOKUP(J7494,'DANH MỤC'!$A$1:$B$19,2,0)</f>
        <v>Sản phẩm 0002</v>
      </c>
      <c r="L7494" t="s">
        <v>15</v>
      </c>
      <c r="M7494">
        <v>8</v>
      </c>
      <c r="N7494" s="3">
        <f>IF(LEFT(K7494,1)="S",VLOOKUP(K7494,'DANH MỤC'!$B:$D,2,0),VLOOKUP(K7494,'DANH MỤC'!$B:$D,3,0))</f>
        <v>2000000</v>
      </c>
      <c r="O7494">
        <v>25</v>
      </c>
      <c r="P7494" s="3">
        <f>N7494*O7494%*CSDL[[#This Row],[SỐ LƯỢNG]]</f>
        <v>4000000</v>
      </c>
      <c r="Q7494" s="3">
        <f t="shared" si="3427"/>
        <v>12000000</v>
      </c>
    </row>
    <row r="7495" spans="1:17" x14ac:dyDescent="0.3">
      <c r="A7495" s="23" t="str">
        <f t="shared" ref="A7495:A7499" si="3428">A7494</f>
        <v>28/02/2019</v>
      </c>
      <c r="B7495" s="8" t="str">
        <f t="shared" ref="B7495:B7499" si="3429">B7494</f>
        <v>28/02/2019</v>
      </c>
      <c r="C7495" s="8">
        <v>2</v>
      </c>
      <c r="D7495" s="8" t="str">
        <f t="shared" ref="D7495:D7499" si="3430">D7494</f>
        <v>DH10956</v>
      </c>
      <c r="E7495" s="8" t="str">
        <f t="shared" ref="E7495:E7499" si="3431">E7494</f>
        <v>mai.hong</v>
      </c>
      <c r="F7495" s="8" t="str">
        <f>VLOOKUP(E7495,'DANH MỤC'!$F:$G,2,0)</f>
        <v>Nhóm 2</v>
      </c>
      <c r="G7495" s="8" t="str">
        <f t="shared" ref="G7495:G7499" si="3432">G7494</f>
        <v>KH1534</v>
      </c>
      <c r="H7495" t="str">
        <f>VLOOKUP(G7495,'DANH MỤC'!$I:$K,2,0)</f>
        <v>KH 1534</v>
      </c>
      <c r="I7495" t="str">
        <f>VLOOKUP(G7495,'DANH MỤC'!$I:$K,3,0)</f>
        <v>Tuyên Quang</v>
      </c>
      <c r="J7495" s="8" t="s">
        <v>5939</v>
      </c>
      <c r="K7495" t="str">
        <f>VLOOKUP(J7495,'DANH MỤC'!$A$1:$B$19,2,0)</f>
        <v>Sản phẩm 0001</v>
      </c>
      <c r="L7495" t="s">
        <v>15</v>
      </c>
      <c r="M7495">
        <v>2</v>
      </c>
      <c r="N7495" s="3">
        <f>IF(LEFT(K7495,1)="S",VLOOKUP(K7495,'DANH MỤC'!$B:$D,2,0),VLOOKUP(K7495,'DANH MỤC'!$B:$D,3,0))</f>
        <v>3000000</v>
      </c>
      <c r="O7495">
        <v>25</v>
      </c>
      <c r="P7495" s="3">
        <f>N7495*O7495%*CSDL[[#This Row],[SỐ LƯỢNG]]</f>
        <v>1500000</v>
      </c>
      <c r="Q7495" s="3">
        <f t="shared" si="3427"/>
        <v>4500000</v>
      </c>
    </row>
    <row r="7496" spans="1:17" x14ac:dyDescent="0.3">
      <c r="A7496" s="23" t="str">
        <f t="shared" si="3428"/>
        <v>28/02/2019</v>
      </c>
      <c r="B7496" s="8" t="str">
        <f t="shared" si="3429"/>
        <v>28/02/2019</v>
      </c>
      <c r="C7496" s="8">
        <v>2</v>
      </c>
      <c r="D7496" s="8" t="str">
        <f t="shared" si="3430"/>
        <v>DH10956</v>
      </c>
      <c r="E7496" s="8" t="str">
        <f t="shared" si="3431"/>
        <v>mai.hong</v>
      </c>
      <c r="F7496" s="8" t="str">
        <f>VLOOKUP(E7496,'DANH MỤC'!$F:$G,2,0)</f>
        <v>Nhóm 2</v>
      </c>
      <c r="G7496" s="8" t="str">
        <f t="shared" si="3432"/>
        <v>KH1534</v>
      </c>
      <c r="H7496" t="str">
        <f>VLOOKUP(G7496,'DANH MỤC'!$I:$K,2,0)</f>
        <v>KH 1534</v>
      </c>
      <c r="I7496" t="str">
        <f>VLOOKUP(G7496,'DANH MỤC'!$I:$K,3,0)</f>
        <v>Tuyên Quang</v>
      </c>
      <c r="J7496" s="8" t="s">
        <v>19</v>
      </c>
      <c r="K7496" t="str">
        <f>VLOOKUP(J7496,'DANH MỤC'!$A$1:$B$19,2,0)</f>
        <v>Sản phẩm 0003</v>
      </c>
      <c r="L7496" t="s">
        <v>15</v>
      </c>
      <c r="M7496">
        <v>7</v>
      </c>
      <c r="N7496" s="3">
        <f>IF(LEFT(K7496,1)="S",VLOOKUP(K7496,'DANH MỤC'!$B:$D,2,0),VLOOKUP(K7496,'DANH MỤC'!$B:$D,3,0))</f>
        <v>2500000</v>
      </c>
      <c r="O7496">
        <v>25</v>
      </c>
      <c r="P7496" s="3">
        <f>N7496*O7496%*CSDL[[#This Row],[SỐ LƯỢNG]]</f>
        <v>4375000</v>
      </c>
      <c r="Q7496" s="3">
        <f t="shared" si="3427"/>
        <v>13125000</v>
      </c>
    </row>
    <row r="7497" spans="1:17" x14ac:dyDescent="0.3">
      <c r="A7497" s="23" t="str">
        <f t="shared" si="3428"/>
        <v>28/02/2019</v>
      </c>
      <c r="B7497" s="8" t="str">
        <f t="shared" si="3429"/>
        <v>28/02/2019</v>
      </c>
      <c r="C7497" s="8">
        <v>2</v>
      </c>
      <c r="D7497" s="8" t="str">
        <f t="shared" si="3430"/>
        <v>DH10956</v>
      </c>
      <c r="E7497" s="8" t="str">
        <f t="shared" si="3431"/>
        <v>mai.hong</v>
      </c>
      <c r="F7497" s="8" t="str">
        <f>VLOOKUP(E7497,'DANH MỤC'!$F:$G,2,0)</f>
        <v>Nhóm 2</v>
      </c>
      <c r="G7497" s="8" t="str">
        <f t="shared" si="3432"/>
        <v>KH1534</v>
      </c>
      <c r="H7497" t="str">
        <f>VLOOKUP(G7497,'DANH MỤC'!$I:$K,2,0)</f>
        <v>KH 1534</v>
      </c>
      <c r="I7497" t="str">
        <f>VLOOKUP(G7497,'DANH MỤC'!$I:$K,3,0)</f>
        <v>Tuyên Quang</v>
      </c>
      <c r="J7497" s="8" t="s">
        <v>14</v>
      </c>
      <c r="K7497" t="str">
        <f>VLOOKUP(J7497,'DANH MỤC'!$A$1:$B$19,2,0)</f>
        <v>Sản phẩm 0004</v>
      </c>
      <c r="L7497" t="s">
        <v>15</v>
      </c>
      <c r="M7497">
        <v>7</v>
      </c>
      <c r="N7497" s="3">
        <f>IF(LEFT(K7497,1)="S",VLOOKUP(K7497,'DANH MỤC'!$B:$D,2,0),VLOOKUP(K7497,'DANH MỤC'!$B:$D,3,0))</f>
        <v>3500000</v>
      </c>
      <c r="O7497">
        <v>25</v>
      </c>
      <c r="P7497" s="3">
        <f>N7497*O7497%*CSDL[[#This Row],[SỐ LƯỢNG]]</f>
        <v>6125000</v>
      </c>
      <c r="Q7497" s="3">
        <f t="shared" si="3427"/>
        <v>18375000</v>
      </c>
    </row>
    <row r="7498" spans="1:17" x14ac:dyDescent="0.3">
      <c r="A7498" s="23" t="str">
        <f t="shared" si="3428"/>
        <v>28/02/2019</v>
      </c>
      <c r="B7498" s="8" t="str">
        <f t="shared" si="3429"/>
        <v>28/02/2019</v>
      </c>
      <c r="C7498" s="8">
        <v>2</v>
      </c>
      <c r="D7498" s="8" t="str">
        <f t="shared" si="3430"/>
        <v>DH10956</v>
      </c>
      <c r="E7498" s="8" t="str">
        <f t="shared" si="3431"/>
        <v>mai.hong</v>
      </c>
      <c r="F7498" s="8" t="str">
        <f>VLOOKUP(E7498,'DANH MỤC'!$F:$G,2,0)</f>
        <v>Nhóm 2</v>
      </c>
      <c r="G7498" s="8" t="str">
        <f t="shared" si="3432"/>
        <v>KH1534</v>
      </c>
      <c r="H7498" t="str">
        <f>VLOOKUP(G7498,'DANH MỤC'!$I:$K,2,0)</f>
        <v>KH 1534</v>
      </c>
      <c r="I7498" t="str">
        <f>VLOOKUP(G7498,'DANH MỤC'!$I:$K,3,0)</f>
        <v>Tuyên Quang</v>
      </c>
      <c r="J7498" s="8" t="s">
        <v>19</v>
      </c>
      <c r="K7498" t="str">
        <f>VLOOKUP(J7498,'DANH MỤC'!$A$1:$B$19,2,0)</f>
        <v>Sản phẩm 0003</v>
      </c>
      <c r="L7498" t="s">
        <v>15</v>
      </c>
      <c r="M7498">
        <v>2</v>
      </c>
      <c r="N7498" s="3">
        <f>IF(LEFT(K7498,1)="S",VLOOKUP(K7498,'DANH MỤC'!$B:$D,2,0),VLOOKUP(K7498,'DANH MỤC'!$B:$D,3,0))</f>
        <v>2500000</v>
      </c>
      <c r="O7498">
        <v>100</v>
      </c>
      <c r="P7498" s="3">
        <f>N7498*O7498%*CSDL[[#This Row],[SỐ LƯỢNG]]</f>
        <v>5000000</v>
      </c>
      <c r="Q7498" s="3">
        <f t="shared" si="3427"/>
        <v>0</v>
      </c>
    </row>
    <row r="7499" spans="1:17" x14ac:dyDescent="0.3">
      <c r="A7499" s="23" t="str">
        <f t="shared" si="3428"/>
        <v>28/02/2019</v>
      </c>
      <c r="B7499" s="8" t="str">
        <f t="shared" si="3429"/>
        <v>28/02/2019</v>
      </c>
      <c r="C7499" s="8">
        <v>2</v>
      </c>
      <c r="D7499" s="8" t="str">
        <f t="shared" si="3430"/>
        <v>DH10956</v>
      </c>
      <c r="E7499" s="8" t="str">
        <f t="shared" si="3431"/>
        <v>mai.hong</v>
      </c>
      <c r="F7499" s="8" t="str">
        <f>VLOOKUP(E7499,'DANH MỤC'!$F:$G,2,0)</f>
        <v>Nhóm 2</v>
      </c>
      <c r="G7499" s="8" t="str">
        <f t="shared" si="3432"/>
        <v>KH1534</v>
      </c>
      <c r="H7499" t="str">
        <f>VLOOKUP(G7499,'DANH MỤC'!$I:$K,2,0)</f>
        <v>KH 1534</v>
      </c>
      <c r="I7499" t="str">
        <f>VLOOKUP(G7499,'DANH MỤC'!$I:$K,3,0)</f>
        <v>Tuyên Quang</v>
      </c>
      <c r="J7499" s="8" t="s">
        <v>5940</v>
      </c>
      <c r="K7499" t="str">
        <f>VLOOKUP(J7499,'DANH MỤC'!$A$1:$B$19,2,0)</f>
        <v>Sản phẩm 0002</v>
      </c>
      <c r="L7499" t="s">
        <v>15</v>
      </c>
      <c r="M7499">
        <v>2</v>
      </c>
      <c r="N7499" s="3">
        <f>IF(LEFT(K7499,1)="S",VLOOKUP(K7499,'DANH MỤC'!$B:$D,2,0),VLOOKUP(K7499,'DANH MỤC'!$B:$D,3,0))</f>
        <v>2000000</v>
      </c>
      <c r="O7499">
        <v>100</v>
      </c>
      <c r="P7499" s="3">
        <f>N7499*O7499%*CSDL[[#This Row],[SỐ LƯỢNG]]</f>
        <v>4000000</v>
      </c>
      <c r="Q7499" s="3">
        <f t="shared" si="3427"/>
        <v>0</v>
      </c>
    </row>
    <row r="7500" spans="1:17" x14ac:dyDescent="0.3">
      <c r="A7500" s="23" t="s">
        <v>4152</v>
      </c>
      <c r="B7500" s="8" t="s">
        <v>4152</v>
      </c>
      <c r="C7500" s="8">
        <v>2</v>
      </c>
      <c r="D7500" s="8" t="s">
        <v>4163</v>
      </c>
      <c r="E7500" s="8" t="s">
        <v>13816</v>
      </c>
      <c r="F7500" s="8" t="str">
        <f>VLOOKUP(E7500,'DANH MỤC'!$F:$G,2,0)</f>
        <v>Nhóm 1</v>
      </c>
      <c r="G7500" s="8" t="s">
        <v>8888</v>
      </c>
      <c r="H7500" t="str">
        <f>VLOOKUP(G7500,'DANH MỤC'!$I:$K,2,0)</f>
        <v>KH 2921</v>
      </c>
      <c r="I7500" t="str">
        <f>VLOOKUP(G7500,'DANH MỤC'!$I:$K,3,0)</f>
        <v>Đà Nẵng</v>
      </c>
      <c r="J7500" s="8" t="s">
        <v>5939</v>
      </c>
      <c r="K7500" t="str">
        <f>VLOOKUP(J7500,'DANH MỤC'!$A$1:$B$19,2,0)</f>
        <v>Sản phẩm 0001</v>
      </c>
      <c r="L7500" t="s">
        <v>15</v>
      </c>
      <c r="M7500">
        <v>1</v>
      </c>
      <c r="N7500" s="3">
        <f>IF(LEFT(K7500,1)="S",VLOOKUP(K7500,'DANH MỤC'!$B:$D,2,0),VLOOKUP(K7500,'DANH MỤC'!$B:$D,3,0))</f>
        <v>3000000</v>
      </c>
      <c r="O7500">
        <v>0</v>
      </c>
      <c r="P7500" s="3">
        <f>N7500*O7500%*CSDL[[#This Row],[SỐ LƯỢNG]]</f>
        <v>0</v>
      </c>
      <c r="Q7500" s="3">
        <f t="shared" si="3427"/>
        <v>3000000</v>
      </c>
    </row>
    <row r="7501" spans="1:17" x14ac:dyDescent="0.3">
      <c r="A7501" s="23" t="str">
        <f>A7500</f>
        <v>28/02/2019</v>
      </c>
      <c r="B7501" s="8" t="str">
        <f>B7500</f>
        <v>28/02/2019</v>
      </c>
      <c r="C7501" s="8">
        <v>2</v>
      </c>
      <c r="D7501" s="8" t="str">
        <f>D7500</f>
        <v>DH10955</v>
      </c>
      <c r="E7501" s="8" t="str">
        <f>E7500</f>
        <v>luyen.dam</v>
      </c>
      <c r="F7501" s="8" t="str">
        <f>VLOOKUP(E7501,'DANH MỤC'!$F:$G,2,0)</f>
        <v>Nhóm 1</v>
      </c>
      <c r="G7501" s="8" t="str">
        <f>G7500</f>
        <v>KH2921</v>
      </c>
      <c r="H7501" t="str">
        <f>VLOOKUP(G7501,'DANH MỤC'!$I:$K,2,0)</f>
        <v>KH 2921</v>
      </c>
      <c r="I7501" t="str">
        <f>VLOOKUP(G7501,'DANH MỤC'!$I:$K,3,0)</f>
        <v>Đà Nẵng</v>
      </c>
      <c r="J7501" s="8" t="s">
        <v>5944</v>
      </c>
      <c r="K7501" t="str">
        <f>VLOOKUP(J7501,'DANH MỤC'!$A$1:$B$19,2,0)</f>
        <v>Hàng tặng 0001</v>
      </c>
      <c r="L7501" t="s">
        <v>24</v>
      </c>
      <c r="M7501">
        <v>2</v>
      </c>
      <c r="N7501" s="3">
        <f>IF(LEFT(K7501,1)="S",VLOOKUP(K7501,'DANH MỤC'!$B:$D,2,0),VLOOKUP(K7501,'DANH MỤC'!$B:$D,3,0))</f>
        <v>200000</v>
      </c>
      <c r="O7501">
        <v>100</v>
      </c>
      <c r="P7501" s="3">
        <f>N7501*O7501%*CSDL[[#This Row],[SỐ LƯỢNG]]</f>
        <v>400000</v>
      </c>
      <c r="Q7501" s="3">
        <f t="shared" si="3427"/>
        <v>0</v>
      </c>
    </row>
    <row r="7502" spans="1:17" x14ac:dyDescent="0.3">
      <c r="A7502" s="23" t="s">
        <v>4152</v>
      </c>
      <c r="B7502" s="8" t="s">
        <v>4152</v>
      </c>
      <c r="C7502" s="8">
        <v>2</v>
      </c>
      <c r="D7502" s="8" t="s">
        <v>4164</v>
      </c>
      <c r="E7502" s="8" t="s">
        <v>13825</v>
      </c>
      <c r="F7502" s="8" t="str">
        <f>VLOOKUP(E7502,'DANH MỤC'!$F:$G,2,0)</f>
        <v>Nhóm 1</v>
      </c>
      <c r="G7502" s="8" t="s">
        <v>8889</v>
      </c>
      <c r="H7502" t="str">
        <f>VLOOKUP(G7502,'DANH MỤC'!$I:$K,2,0)</f>
        <v>KH 2922</v>
      </c>
      <c r="I7502" t="str">
        <f>VLOOKUP(G7502,'DANH MỤC'!$I:$K,3,0)</f>
        <v>Hà Tĩnh</v>
      </c>
      <c r="J7502" s="8" t="s">
        <v>19</v>
      </c>
      <c r="K7502" t="str">
        <f>VLOOKUP(J7502,'DANH MỤC'!$A$1:$B$19,2,0)</f>
        <v>Sản phẩm 0003</v>
      </c>
      <c r="L7502" t="s">
        <v>15</v>
      </c>
      <c r="M7502">
        <v>11</v>
      </c>
      <c r="N7502" s="3">
        <f>IF(LEFT(K7502,1)="S",VLOOKUP(K7502,'DANH MỤC'!$B:$D,2,0),VLOOKUP(K7502,'DANH MỤC'!$B:$D,3,0))</f>
        <v>2500000</v>
      </c>
      <c r="O7502">
        <v>100</v>
      </c>
      <c r="P7502" s="3">
        <f>N7502*O7502%*CSDL[[#This Row],[SỐ LƯỢNG]]</f>
        <v>27500000</v>
      </c>
      <c r="Q7502" s="3">
        <f t="shared" si="3427"/>
        <v>0</v>
      </c>
    </row>
    <row r="7503" spans="1:17" x14ac:dyDescent="0.3">
      <c r="A7503" s="23" t="str">
        <f>A7502</f>
        <v>28/02/2019</v>
      </c>
      <c r="B7503" s="8" t="str">
        <f>B7502</f>
        <v>28/02/2019</v>
      </c>
      <c r="C7503" s="8">
        <v>2</v>
      </c>
      <c r="D7503" s="8" t="str">
        <f>D7502</f>
        <v>DH10953</v>
      </c>
      <c r="E7503" s="8" t="str">
        <f>E7502</f>
        <v>ha.pham</v>
      </c>
      <c r="F7503" s="8" t="str">
        <f>VLOOKUP(E7503,'DANH MỤC'!$F:$G,2,0)</f>
        <v>Nhóm 1</v>
      </c>
      <c r="G7503" s="8" t="str">
        <f>G7502</f>
        <v>KH2922</v>
      </c>
      <c r="H7503" t="str">
        <f>VLOOKUP(G7503,'DANH MỤC'!$I:$K,2,0)</f>
        <v>KH 2922</v>
      </c>
      <c r="I7503" t="str">
        <f>VLOOKUP(G7503,'DANH MỤC'!$I:$K,3,0)</f>
        <v>Hà Tĩnh</v>
      </c>
      <c r="J7503" s="8" t="s">
        <v>14</v>
      </c>
      <c r="K7503" t="str">
        <f>VLOOKUP(J7503,'DANH MỤC'!$A$1:$B$19,2,0)</f>
        <v>Sản phẩm 0004</v>
      </c>
      <c r="L7503" t="s">
        <v>15</v>
      </c>
      <c r="M7503">
        <v>2</v>
      </c>
      <c r="N7503" s="3">
        <f>IF(LEFT(K7503,1)="S",VLOOKUP(K7503,'DANH MỤC'!$B:$D,2,0),VLOOKUP(K7503,'DANH MỤC'!$B:$D,3,0))</f>
        <v>3500000</v>
      </c>
      <c r="O7503">
        <v>100</v>
      </c>
      <c r="P7503" s="3">
        <f>N7503*O7503%*CSDL[[#This Row],[SỐ LƯỢNG]]</f>
        <v>7000000</v>
      </c>
      <c r="Q7503" s="3">
        <f t="shared" si="3427"/>
        <v>0</v>
      </c>
    </row>
    <row r="7504" spans="1:17" x14ac:dyDescent="0.3">
      <c r="A7504" s="23" t="s">
        <v>4152</v>
      </c>
      <c r="B7504" s="8" t="s">
        <v>4152</v>
      </c>
      <c r="C7504" s="8">
        <v>2</v>
      </c>
      <c r="D7504" s="8" t="s">
        <v>4165</v>
      </c>
      <c r="E7504" s="8" t="s">
        <v>13834</v>
      </c>
      <c r="F7504" s="8" t="str">
        <f>VLOOKUP(E7504,'DANH MỤC'!$F:$G,2,0)</f>
        <v>Nhóm 2</v>
      </c>
      <c r="G7504" s="8" t="s">
        <v>7450</v>
      </c>
      <c r="H7504" t="str">
        <f>VLOOKUP(G7504,'DANH MỤC'!$I:$K,2,0)</f>
        <v>KH 1435</v>
      </c>
      <c r="I7504" t="str">
        <f>VLOOKUP(G7504,'DANH MỤC'!$I:$K,3,0)</f>
        <v>Bình Thuận</v>
      </c>
      <c r="J7504" s="8" t="s">
        <v>14</v>
      </c>
      <c r="K7504" t="str">
        <f>VLOOKUP(J7504,'DANH MỤC'!$A$1:$B$19,2,0)</f>
        <v>Sản phẩm 0004</v>
      </c>
      <c r="L7504" t="s">
        <v>15</v>
      </c>
      <c r="M7504">
        <v>96</v>
      </c>
      <c r="N7504" s="3">
        <f>IF(LEFT(K7504,1)="S",VLOOKUP(K7504,'DANH MỤC'!$B:$D,2,0),VLOOKUP(K7504,'DANH MỤC'!$B:$D,3,0))</f>
        <v>3500000</v>
      </c>
      <c r="O7504">
        <v>25</v>
      </c>
      <c r="P7504" s="3">
        <f>N7504*O7504%*CSDL[[#This Row],[SỐ LƯỢNG]]</f>
        <v>84000000</v>
      </c>
      <c r="Q7504" s="3">
        <f t="shared" si="3427"/>
        <v>252000000</v>
      </c>
    </row>
    <row r="7505" spans="1:17" x14ac:dyDescent="0.3">
      <c r="A7505" s="23" t="str">
        <f t="shared" ref="A7505:A7506" si="3433">A7504</f>
        <v>28/02/2019</v>
      </c>
      <c r="B7505" s="8" t="str">
        <f t="shared" ref="B7505:B7506" si="3434">B7504</f>
        <v>28/02/2019</v>
      </c>
      <c r="C7505" s="8">
        <v>2</v>
      </c>
      <c r="D7505" s="8" t="str">
        <f t="shared" ref="D7505:D7506" si="3435">D7504</f>
        <v>DH10952</v>
      </c>
      <c r="E7505" s="8" t="str">
        <f t="shared" ref="E7505:E7506" si="3436">E7504</f>
        <v>huong.bich</v>
      </c>
      <c r="F7505" s="8" t="str">
        <f>VLOOKUP(E7505,'DANH MỤC'!$F:$G,2,0)</f>
        <v>Nhóm 2</v>
      </c>
      <c r="G7505" s="8" t="str">
        <f t="shared" ref="G7505:G7506" si="3437">G7504</f>
        <v>KH1435</v>
      </c>
      <c r="H7505" t="str">
        <f>VLOOKUP(G7505,'DANH MỤC'!$I:$K,2,0)</f>
        <v>KH 1435</v>
      </c>
      <c r="I7505" t="str">
        <f>VLOOKUP(G7505,'DANH MỤC'!$I:$K,3,0)</f>
        <v>Bình Thuận</v>
      </c>
      <c r="J7505" s="8" t="s">
        <v>19</v>
      </c>
      <c r="K7505" t="str">
        <f>VLOOKUP(J7505,'DANH MỤC'!$A$1:$B$19,2,0)</f>
        <v>Sản phẩm 0003</v>
      </c>
      <c r="L7505" t="s">
        <v>15</v>
      </c>
      <c r="M7505">
        <v>72</v>
      </c>
      <c r="N7505" s="3">
        <f>IF(LEFT(K7505,1)="S",VLOOKUP(K7505,'DANH MỤC'!$B:$D,2,0),VLOOKUP(K7505,'DANH MỤC'!$B:$D,3,0))</f>
        <v>2500000</v>
      </c>
      <c r="O7505">
        <v>25</v>
      </c>
      <c r="P7505" s="3">
        <f>N7505*O7505%*CSDL[[#This Row],[SỐ LƯỢNG]]</f>
        <v>45000000</v>
      </c>
      <c r="Q7505" s="3">
        <f t="shared" si="3427"/>
        <v>135000000</v>
      </c>
    </row>
    <row r="7506" spans="1:17" x14ac:dyDescent="0.3">
      <c r="A7506" s="23" t="str">
        <f t="shared" si="3433"/>
        <v>28/02/2019</v>
      </c>
      <c r="B7506" s="8" t="str">
        <f t="shared" si="3434"/>
        <v>28/02/2019</v>
      </c>
      <c r="C7506" s="8">
        <v>2</v>
      </c>
      <c r="D7506" s="8" t="str">
        <f t="shared" si="3435"/>
        <v>DH10952</v>
      </c>
      <c r="E7506" s="8" t="str">
        <f t="shared" si="3436"/>
        <v>huong.bich</v>
      </c>
      <c r="F7506" s="8" t="str">
        <f>VLOOKUP(E7506,'DANH MỤC'!$F:$G,2,0)</f>
        <v>Nhóm 2</v>
      </c>
      <c r="G7506" s="8" t="str">
        <f t="shared" si="3437"/>
        <v>KH1435</v>
      </c>
      <c r="H7506" t="str">
        <f>VLOOKUP(G7506,'DANH MỤC'!$I:$K,2,0)</f>
        <v>KH 1435</v>
      </c>
      <c r="I7506" t="str">
        <f>VLOOKUP(G7506,'DANH MỤC'!$I:$K,3,0)</f>
        <v>Bình Thuận</v>
      </c>
      <c r="J7506" s="8" t="s">
        <v>14</v>
      </c>
      <c r="K7506" t="str">
        <f>VLOOKUP(J7506,'DANH MỤC'!$A$1:$B$19,2,0)</f>
        <v>Sản phẩm 0004</v>
      </c>
      <c r="L7506" t="s">
        <v>15</v>
      </c>
      <c r="M7506">
        <v>28</v>
      </c>
      <c r="N7506" s="3">
        <f>IF(LEFT(K7506,1)="S",VLOOKUP(K7506,'DANH MỤC'!$B:$D,2,0),VLOOKUP(K7506,'DANH MỤC'!$B:$D,3,0))</f>
        <v>3500000</v>
      </c>
      <c r="O7506">
        <v>100</v>
      </c>
      <c r="P7506" s="3">
        <f>N7506*O7506%*CSDL[[#This Row],[SỐ LƯỢNG]]</f>
        <v>98000000</v>
      </c>
      <c r="Q7506" s="3">
        <f t="shared" si="3427"/>
        <v>0</v>
      </c>
    </row>
    <row r="7507" spans="1:17" x14ac:dyDescent="0.3">
      <c r="A7507" s="23" t="s">
        <v>4152</v>
      </c>
      <c r="B7507" s="8" t="s">
        <v>4152</v>
      </c>
      <c r="C7507" s="8">
        <v>2</v>
      </c>
      <c r="D7507" s="8" t="s">
        <v>4166</v>
      </c>
      <c r="E7507" s="8" t="s">
        <v>13814</v>
      </c>
      <c r="F7507" s="8" t="str">
        <f>VLOOKUP(E7507,'DANH MỤC'!$F:$G,2,0)</f>
        <v>Nhóm 1</v>
      </c>
      <c r="G7507" s="8" t="s">
        <v>8138</v>
      </c>
      <c r="H7507" t="str">
        <f>VLOOKUP(G7507,'DANH MỤC'!$I:$K,2,0)</f>
        <v>KH 2148</v>
      </c>
      <c r="I7507" t="str">
        <f>VLOOKUP(G7507,'DANH MỤC'!$I:$K,3,0)</f>
        <v>Phú Yên</v>
      </c>
      <c r="J7507" s="8" t="s">
        <v>5939</v>
      </c>
      <c r="K7507" t="str">
        <f>VLOOKUP(J7507,'DANH MỤC'!$A$1:$B$19,2,0)</f>
        <v>Sản phẩm 0001</v>
      </c>
      <c r="L7507" t="s">
        <v>15</v>
      </c>
      <c r="M7507">
        <v>1</v>
      </c>
      <c r="N7507" s="3">
        <f>IF(LEFT(K7507,1)="S",VLOOKUP(K7507,'DANH MỤC'!$B:$D,2,0),VLOOKUP(K7507,'DANH MỤC'!$B:$D,3,0))</f>
        <v>3000000</v>
      </c>
      <c r="O7507">
        <v>0</v>
      </c>
      <c r="P7507" s="3">
        <f>N7507*O7507%*CSDL[[#This Row],[SỐ LƯỢNG]]</f>
        <v>0</v>
      </c>
      <c r="Q7507" s="3">
        <f t="shared" si="3427"/>
        <v>3000000</v>
      </c>
    </row>
    <row r="7508" spans="1:17" x14ac:dyDescent="0.3">
      <c r="A7508" s="23" t="str">
        <f>A7507</f>
        <v>28/02/2019</v>
      </c>
      <c r="B7508" s="8" t="str">
        <f>B7507</f>
        <v>28/02/2019</v>
      </c>
      <c r="C7508" s="8">
        <v>2</v>
      </c>
      <c r="D7508" s="8" t="str">
        <f>D7507</f>
        <v>DH10951</v>
      </c>
      <c r="E7508" s="8" t="str">
        <f>E7507</f>
        <v>hai.vi</v>
      </c>
      <c r="F7508" s="8" t="str">
        <f>VLOOKUP(E7508,'DANH MỤC'!$F:$G,2,0)</f>
        <v>Nhóm 1</v>
      </c>
      <c r="G7508" s="8" t="str">
        <f>G7507</f>
        <v>KH2148</v>
      </c>
      <c r="H7508" t="str">
        <f>VLOOKUP(G7508,'DANH MỤC'!$I:$K,2,0)</f>
        <v>KH 2148</v>
      </c>
      <c r="I7508" t="str">
        <f>VLOOKUP(G7508,'DANH MỤC'!$I:$K,3,0)</f>
        <v>Phú Yên</v>
      </c>
      <c r="J7508" s="8" t="s">
        <v>5944</v>
      </c>
      <c r="K7508" t="str">
        <f>VLOOKUP(J7508,'DANH MỤC'!$A$1:$B$19,2,0)</f>
        <v>Hàng tặng 0001</v>
      </c>
      <c r="L7508" t="s">
        <v>24</v>
      </c>
      <c r="M7508">
        <v>2</v>
      </c>
      <c r="N7508" s="3">
        <f>IF(LEFT(K7508,1)="S",VLOOKUP(K7508,'DANH MỤC'!$B:$D,2,0),VLOOKUP(K7508,'DANH MỤC'!$B:$D,3,0))</f>
        <v>200000</v>
      </c>
      <c r="O7508">
        <v>100</v>
      </c>
      <c r="P7508" s="3">
        <f>N7508*O7508%*CSDL[[#This Row],[SỐ LƯỢNG]]</f>
        <v>400000</v>
      </c>
      <c r="Q7508" s="3">
        <f t="shared" si="3427"/>
        <v>0</v>
      </c>
    </row>
    <row r="7509" spans="1:17" x14ac:dyDescent="0.3">
      <c r="A7509" s="23" t="s">
        <v>4152</v>
      </c>
      <c r="B7509" s="8" t="s">
        <v>4152</v>
      </c>
      <c r="C7509" s="8">
        <v>2</v>
      </c>
      <c r="D7509" s="8" t="s">
        <v>4167</v>
      </c>
      <c r="E7509" s="8" t="s">
        <v>13825</v>
      </c>
      <c r="F7509" s="8" t="str">
        <f>VLOOKUP(E7509,'DANH MỤC'!$F:$G,2,0)</f>
        <v>Nhóm 1</v>
      </c>
      <c r="G7509" s="8" t="s">
        <v>8889</v>
      </c>
      <c r="H7509" t="str">
        <f>VLOOKUP(G7509,'DANH MỤC'!$I:$K,2,0)</f>
        <v>KH 2922</v>
      </c>
      <c r="I7509" t="str">
        <f>VLOOKUP(G7509,'DANH MỤC'!$I:$K,3,0)</f>
        <v>Hà Tĩnh</v>
      </c>
      <c r="J7509" s="8" t="s">
        <v>19</v>
      </c>
      <c r="K7509" t="str">
        <f>VLOOKUP(J7509,'DANH MỤC'!$A$1:$B$19,2,0)</f>
        <v>Sản phẩm 0003</v>
      </c>
      <c r="L7509" t="s">
        <v>15</v>
      </c>
      <c r="M7509">
        <v>48</v>
      </c>
      <c r="N7509" s="3">
        <f>IF(LEFT(K7509,1)="S",VLOOKUP(K7509,'DANH MỤC'!$B:$D,2,0),VLOOKUP(K7509,'DANH MỤC'!$B:$D,3,0))</f>
        <v>2500000</v>
      </c>
      <c r="O7509">
        <v>25</v>
      </c>
      <c r="P7509" s="3">
        <f>N7509*O7509%*CSDL[[#This Row],[SỐ LƯỢNG]]</f>
        <v>30000000</v>
      </c>
      <c r="Q7509" s="3">
        <f t="shared" si="3427"/>
        <v>90000000</v>
      </c>
    </row>
    <row r="7510" spans="1:17" x14ac:dyDescent="0.3">
      <c r="A7510" s="23" t="str">
        <f t="shared" ref="A7510:A7512" si="3438">A7509</f>
        <v>28/02/2019</v>
      </c>
      <c r="B7510" s="8" t="str">
        <f t="shared" ref="B7510:B7512" si="3439">B7509</f>
        <v>28/02/2019</v>
      </c>
      <c r="C7510" s="8">
        <v>2</v>
      </c>
      <c r="D7510" s="8" t="str">
        <f t="shared" ref="D7510:D7512" si="3440">D7509</f>
        <v>DH10950</v>
      </c>
      <c r="E7510" s="8" t="str">
        <f t="shared" ref="E7510:E7512" si="3441">E7509</f>
        <v>ha.pham</v>
      </c>
      <c r="F7510" s="8" t="str">
        <f>VLOOKUP(E7510,'DANH MỤC'!$F:$G,2,0)</f>
        <v>Nhóm 1</v>
      </c>
      <c r="G7510" s="8" t="str">
        <f t="shared" ref="G7510:G7512" si="3442">G7509</f>
        <v>KH2922</v>
      </c>
      <c r="H7510" t="str">
        <f>VLOOKUP(G7510,'DANH MỤC'!$I:$K,2,0)</f>
        <v>KH 2922</v>
      </c>
      <c r="I7510" t="str">
        <f>VLOOKUP(G7510,'DANH MỤC'!$I:$K,3,0)</f>
        <v>Hà Tĩnh</v>
      </c>
      <c r="J7510" s="8" t="s">
        <v>14</v>
      </c>
      <c r="K7510" t="str">
        <f>VLOOKUP(J7510,'DANH MỤC'!$A$1:$B$19,2,0)</f>
        <v>Sản phẩm 0004</v>
      </c>
      <c r="L7510" t="s">
        <v>15</v>
      </c>
      <c r="M7510">
        <v>96</v>
      </c>
      <c r="N7510" s="3">
        <f>IF(LEFT(K7510,1)="S",VLOOKUP(K7510,'DANH MỤC'!$B:$D,2,0),VLOOKUP(K7510,'DANH MỤC'!$B:$D,3,0))</f>
        <v>3500000</v>
      </c>
      <c r="O7510">
        <v>25</v>
      </c>
      <c r="P7510" s="3">
        <f>N7510*O7510%*CSDL[[#This Row],[SỐ LƯỢNG]]</f>
        <v>84000000</v>
      </c>
      <c r="Q7510" s="3">
        <f t="shared" si="3427"/>
        <v>252000000</v>
      </c>
    </row>
    <row r="7511" spans="1:17" x14ac:dyDescent="0.3">
      <c r="A7511" s="23" t="str">
        <f t="shared" si="3438"/>
        <v>28/02/2019</v>
      </c>
      <c r="B7511" s="8" t="str">
        <f t="shared" si="3439"/>
        <v>28/02/2019</v>
      </c>
      <c r="C7511" s="8">
        <v>2</v>
      </c>
      <c r="D7511" s="8" t="str">
        <f t="shared" si="3440"/>
        <v>DH10950</v>
      </c>
      <c r="E7511" s="8" t="str">
        <f t="shared" si="3441"/>
        <v>ha.pham</v>
      </c>
      <c r="F7511" s="8" t="str">
        <f>VLOOKUP(E7511,'DANH MỤC'!$F:$G,2,0)</f>
        <v>Nhóm 1</v>
      </c>
      <c r="G7511" s="8" t="str">
        <f t="shared" si="3442"/>
        <v>KH2922</v>
      </c>
      <c r="H7511" t="str">
        <f>VLOOKUP(G7511,'DANH MỤC'!$I:$K,2,0)</f>
        <v>KH 2922</v>
      </c>
      <c r="I7511" t="str">
        <f>VLOOKUP(G7511,'DANH MỤC'!$I:$K,3,0)</f>
        <v>Hà Tĩnh</v>
      </c>
      <c r="J7511" s="8" t="s">
        <v>19</v>
      </c>
      <c r="K7511" t="str">
        <f>VLOOKUP(J7511,'DANH MỤC'!$A$1:$B$19,2,0)</f>
        <v>Sản phẩm 0003</v>
      </c>
      <c r="L7511" t="s">
        <v>15</v>
      </c>
      <c r="M7511">
        <v>12</v>
      </c>
      <c r="N7511" s="3">
        <f>IF(LEFT(K7511,1)="S",VLOOKUP(K7511,'DANH MỤC'!$B:$D,2,0),VLOOKUP(K7511,'DANH MỤC'!$B:$D,3,0))</f>
        <v>2500000</v>
      </c>
      <c r="O7511">
        <v>100</v>
      </c>
      <c r="P7511" s="3">
        <f>N7511*O7511%*CSDL[[#This Row],[SỐ LƯỢNG]]</f>
        <v>30000000</v>
      </c>
      <c r="Q7511" s="3">
        <f t="shared" si="3427"/>
        <v>0</v>
      </c>
    </row>
    <row r="7512" spans="1:17" x14ac:dyDescent="0.3">
      <c r="A7512" s="23" t="str">
        <f t="shared" si="3438"/>
        <v>28/02/2019</v>
      </c>
      <c r="B7512" s="8" t="str">
        <f t="shared" si="3439"/>
        <v>28/02/2019</v>
      </c>
      <c r="C7512" s="8">
        <v>2</v>
      </c>
      <c r="D7512" s="8" t="str">
        <f t="shared" si="3440"/>
        <v>DH10950</v>
      </c>
      <c r="E7512" s="8" t="str">
        <f t="shared" si="3441"/>
        <v>ha.pham</v>
      </c>
      <c r="F7512" s="8" t="str">
        <f>VLOOKUP(E7512,'DANH MỤC'!$F:$G,2,0)</f>
        <v>Nhóm 1</v>
      </c>
      <c r="G7512" s="8" t="str">
        <f t="shared" si="3442"/>
        <v>KH2922</v>
      </c>
      <c r="H7512" t="str">
        <f>VLOOKUP(G7512,'DANH MỤC'!$I:$K,2,0)</f>
        <v>KH 2922</v>
      </c>
      <c r="I7512" t="str">
        <f>VLOOKUP(G7512,'DANH MỤC'!$I:$K,3,0)</f>
        <v>Hà Tĩnh</v>
      </c>
      <c r="J7512" s="8" t="s">
        <v>14</v>
      </c>
      <c r="K7512" t="str">
        <f>VLOOKUP(J7512,'DANH MỤC'!$A$1:$B$19,2,0)</f>
        <v>Sản phẩm 0004</v>
      </c>
      <c r="L7512" t="s">
        <v>15</v>
      </c>
      <c r="M7512">
        <v>12</v>
      </c>
      <c r="N7512" s="3">
        <f>IF(LEFT(K7512,1)="S",VLOOKUP(K7512,'DANH MỤC'!$B:$D,2,0),VLOOKUP(K7512,'DANH MỤC'!$B:$D,3,0))</f>
        <v>3500000</v>
      </c>
      <c r="O7512">
        <v>100</v>
      </c>
      <c r="P7512" s="3">
        <f>N7512*O7512%*CSDL[[#This Row],[SỐ LƯỢNG]]</f>
        <v>42000000</v>
      </c>
      <c r="Q7512" s="3">
        <f t="shared" si="3427"/>
        <v>0</v>
      </c>
    </row>
    <row r="7513" spans="1:17" x14ac:dyDescent="0.3">
      <c r="A7513" s="23" t="s">
        <v>4152</v>
      </c>
      <c r="B7513" s="8" t="s">
        <v>4152</v>
      </c>
      <c r="C7513" s="8">
        <v>2</v>
      </c>
      <c r="D7513" s="8" t="s">
        <v>4168</v>
      </c>
      <c r="E7513" s="8" t="s">
        <v>13830</v>
      </c>
      <c r="F7513" s="8" t="str">
        <f>VLOOKUP(E7513,'DANH MỤC'!$F:$G,2,0)</f>
        <v>Nhóm 2</v>
      </c>
      <c r="G7513" s="8" t="s">
        <v>8890</v>
      </c>
      <c r="H7513" t="str">
        <f>VLOOKUP(G7513,'DANH MỤC'!$I:$K,2,0)</f>
        <v>KH 2923</v>
      </c>
      <c r="I7513" t="str">
        <f>VLOOKUP(G7513,'DANH MỤC'!$I:$K,3,0)</f>
        <v>Hà Giang</v>
      </c>
      <c r="J7513" s="8" t="s">
        <v>5939</v>
      </c>
      <c r="K7513" t="str">
        <f>VLOOKUP(J7513,'DANH MỤC'!$A$1:$B$19,2,0)</f>
        <v>Sản phẩm 0001</v>
      </c>
      <c r="L7513" t="s">
        <v>15</v>
      </c>
      <c r="M7513">
        <v>1</v>
      </c>
      <c r="N7513" s="3">
        <f>IF(LEFT(K7513,1)="S",VLOOKUP(K7513,'DANH MỤC'!$B:$D,2,0),VLOOKUP(K7513,'DANH MỤC'!$B:$D,3,0))</f>
        <v>3000000</v>
      </c>
      <c r="O7513">
        <v>0</v>
      </c>
      <c r="P7513" s="3">
        <f>N7513*O7513%*CSDL[[#This Row],[SỐ LƯỢNG]]</f>
        <v>0</v>
      </c>
      <c r="Q7513" s="3">
        <f t="shared" si="3427"/>
        <v>3000000</v>
      </c>
    </row>
    <row r="7514" spans="1:17" x14ac:dyDescent="0.3">
      <c r="A7514" s="23" t="str">
        <f>A7513</f>
        <v>28/02/2019</v>
      </c>
      <c r="B7514" s="8" t="str">
        <f>B7513</f>
        <v>28/02/2019</v>
      </c>
      <c r="C7514" s="8">
        <v>2</v>
      </c>
      <c r="D7514" s="8" t="str">
        <f>D7513</f>
        <v>DH10949</v>
      </c>
      <c r="E7514" s="8" t="str">
        <f>E7513</f>
        <v>ha.vo</v>
      </c>
      <c r="F7514" s="8" t="str">
        <f>VLOOKUP(E7514,'DANH MỤC'!$F:$G,2,0)</f>
        <v>Nhóm 2</v>
      </c>
      <c r="G7514" s="8" t="str">
        <f>G7513</f>
        <v>KH2923</v>
      </c>
      <c r="H7514" t="str">
        <f>VLOOKUP(G7514,'DANH MỤC'!$I:$K,2,0)</f>
        <v>KH 2923</v>
      </c>
      <c r="I7514" t="str">
        <f>VLOOKUP(G7514,'DANH MỤC'!$I:$K,3,0)</f>
        <v>Hà Giang</v>
      </c>
      <c r="J7514" s="8" t="s">
        <v>5944</v>
      </c>
      <c r="K7514" t="str">
        <f>VLOOKUP(J7514,'DANH MỤC'!$A$1:$B$19,2,0)</f>
        <v>Hàng tặng 0001</v>
      </c>
      <c r="L7514" t="s">
        <v>24</v>
      </c>
      <c r="M7514">
        <v>2</v>
      </c>
      <c r="N7514" s="3">
        <f>IF(LEFT(K7514,1)="S",VLOOKUP(K7514,'DANH MỤC'!$B:$D,2,0),VLOOKUP(K7514,'DANH MỤC'!$B:$D,3,0))</f>
        <v>200000</v>
      </c>
      <c r="O7514">
        <v>100</v>
      </c>
      <c r="P7514" s="3">
        <f>N7514*O7514%*CSDL[[#This Row],[SỐ LƯỢNG]]</f>
        <v>400000</v>
      </c>
      <c r="Q7514" s="3">
        <f t="shared" si="3427"/>
        <v>0</v>
      </c>
    </row>
    <row r="7515" spans="1:17" x14ac:dyDescent="0.3">
      <c r="A7515" s="23" t="s">
        <v>4152</v>
      </c>
      <c r="B7515" s="8" t="s">
        <v>4152</v>
      </c>
      <c r="C7515" s="8">
        <v>2</v>
      </c>
      <c r="D7515" s="8" t="s">
        <v>4169</v>
      </c>
      <c r="E7515" s="8" t="s">
        <v>13822</v>
      </c>
      <c r="F7515" s="8" t="str">
        <f>VLOOKUP(E7515,'DANH MỤC'!$F:$G,2,0)</f>
        <v>Nhóm 1</v>
      </c>
      <c r="G7515" s="8" t="s">
        <v>8891</v>
      </c>
      <c r="H7515" t="str">
        <f>VLOOKUP(G7515,'DANH MỤC'!$I:$K,2,0)</f>
        <v>KH 2924</v>
      </c>
      <c r="I7515" t="str">
        <f>VLOOKUP(G7515,'DANH MỤC'!$I:$K,3,0)</f>
        <v>Phú Yên</v>
      </c>
      <c r="J7515" s="8" t="s">
        <v>19</v>
      </c>
      <c r="K7515" t="str">
        <f>VLOOKUP(J7515,'DANH MỤC'!$A$1:$B$19,2,0)</f>
        <v>Sản phẩm 0003</v>
      </c>
      <c r="L7515" t="s">
        <v>15</v>
      </c>
      <c r="M7515">
        <v>1</v>
      </c>
      <c r="N7515" s="3">
        <f>IF(LEFT(K7515,1)="S",VLOOKUP(K7515,'DANH MỤC'!$B:$D,2,0),VLOOKUP(K7515,'DANH MỤC'!$B:$D,3,0))</f>
        <v>2500000</v>
      </c>
      <c r="O7515">
        <v>5</v>
      </c>
      <c r="P7515" s="3">
        <f>N7515*O7515%*CSDL[[#This Row],[SỐ LƯỢNG]]</f>
        <v>125000</v>
      </c>
      <c r="Q7515" s="3">
        <f t="shared" si="3427"/>
        <v>2375000</v>
      </c>
    </row>
    <row r="7516" spans="1:17" x14ac:dyDescent="0.3">
      <c r="A7516" s="23" t="s">
        <v>4152</v>
      </c>
      <c r="B7516" s="8" t="s">
        <v>4152</v>
      </c>
      <c r="C7516" s="8">
        <v>2</v>
      </c>
      <c r="D7516" s="8" t="s">
        <v>4170</v>
      </c>
      <c r="E7516" s="8" t="s">
        <v>13836</v>
      </c>
      <c r="F7516" s="8" t="str">
        <f>VLOOKUP(E7516,'DANH MỤC'!$F:$G,2,0)</f>
        <v>Nhóm 2</v>
      </c>
      <c r="G7516" s="8" t="s">
        <v>7669</v>
      </c>
      <c r="H7516" t="str">
        <f>VLOOKUP(G7516,'DANH MỤC'!$I:$K,2,0)</f>
        <v>KH 1661</v>
      </c>
      <c r="I7516" t="str">
        <f>VLOOKUP(G7516,'DANH MỤC'!$I:$K,3,0)</f>
        <v>Cần Thơ</v>
      </c>
      <c r="J7516" s="8" t="s">
        <v>14</v>
      </c>
      <c r="K7516" t="str">
        <f>VLOOKUP(J7516,'DANH MỤC'!$A$1:$B$19,2,0)</f>
        <v>Sản phẩm 0004</v>
      </c>
      <c r="L7516" t="s">
        <v>15</v>
      </c>
      <c r="M7516">
        <v>5</v>
      </c>
      <c r="N7516" s="3">
        <f>IF(LEFT(K7516,1)="S",VLOOKUP(K7516,'DANH MỤC'!$B:$D,2,0),VLOOKUP(K7516,'DANH MỤC'!$B:$D,3,0))</f>
        <v>3500000</v>
      </c>
      <c r="O7516">
        <v>100</v>
      </c>
      <c r="P7516" s="3">
        <f>N7516*O7516%*CSDL[[#This Row],[SỐ LƯỢNG]]</f>
        <v>17500000</v>
      </c>
      <c r="Q7516" s="3">
        <f t="shared" si="3427"/>
        <v>0</v>
      </c>
    </row>
    <row r="7517" spans="1:17" x14ac:dyDescent="0.3">
      <c r="A7517" s="23" t="str">
        <f>A7516</f>
        <v>28/02/2019</v>
      </c>
      <c r="B7517" s="8" t="str">
        <f>B7516</f>
        <v>28/02/2019</v>
      </c>
      <c r="C7517" s="8">
        <v>2</v>
      </c>
      <c r="D7517" s="8" t="str">
        <f>D7516</f>
        <v>DH10946</v>
      </c>
      <c r="E7517" s="8" t="str">
        <f>E7516</f>
        <v>mai.hong</v>
      </c>
      <c r="F7517" s="8" t="str">
        <f>VLOOKUP(E7517,'DANH MỤC'!$F:$G,2,0)</f>
        <v>Nhóm 2</v>
      </c>
      <c r="G7517" s="8" t="str">
        <f>G7516</f>
        <v>KH1661</v>
      </c>
      <c r="H7517" t="str">
        <f>VLOOKUP(G7517,'DANH MỤC'!$I:$K,2,0)</f>
        <v>KH 1661</v>
      </c>
      <c r="I7517" t="str">
        <f>VLOOKUP(G7517,'DANH MỤC'!$I:$K,3,0)</f>
        <v>Cần Thơ</v>
      </c>
      <c r="J7517" s="8" t="s">
        <v>19</v>
      </c>
      <c r="K7517" t="str">
        <f>VLOOKUP(J7517,'DANH MỤC'!$A$1:$B$19,2,0)</f>
        <v>Sản phẩm 0003</v>
      </c>
      <c r="L7517" t="s">
        <v>15</v>
      </c>
      <c r="M7517">
        <v>2</v>
      </c>
      <c r="N7517" s="3">
        <f>IF(LEFT(K7517,1)="S",VLOOKUP(K7517,'DANH MỤC'!$B:$D,2,0),VLOOKUP(K7517,'DANH MỤC'!$B:$D,3,0))</f>
        <v>2500000</v>
      </c>
      <c r="O7517">
        <v>100</v>
      </c>
      <c r="P7517" s="3">
        <f>N7517*O7517%*CSDL[[#This Row],[SỐ LƯỢNG]]</f>
        <v>5000000</v>
      </c>
      <c r="Q7517" s="3">
        <f t="shared" si="3427"/>
        <v>0</v>
      </c>
    </row>
    <row r="7518" spans="1:17" x14ac:dyDescent="0.3">
      <c r="A7518" s="23" t="s">
        <v>4152</v>
      </c>
      <c r="B7518" s="8" t="s">
        <v>4152</v>
      </c>
      <c r="C7518" s="8">
        <v>2</v>
      </c>
      <c r="D7518" s="8" t="s">
        <v>4171</v>
      </c>
      <c r="E7518" s="8" t="s">
        <v>13836</v>
      </c>
      <c r="F7518" s="8" t="str">
        <f>VLOOKUP(E7518,'DANH MỤC'!$F:$G,2,0)</f>
        <v>Nhóm 2</v>
      </c>
      <c r="G7518" s="8" t="s">
        <v>7669</v>
      </c>
      <c r="H7518" t="str">
        <f>VLOOKUP(G7518,'DANH MỤC'!$I:$K,2,0)</f>
        <v>KH 1661</v>
      </c>
      <c r="I7518" t="str">
        <f>VLOOKUP(G7518,'DANH MỤC'!$I:$K,3,0)</f>
        <v>Cần Thơ</v>
      </c>
      <c r="J7518" s="8" t="s">
        <v>14</v>
      </c>
      <c r="K7518" t="str">
        <f>VLOOKUP(J7518,'DANH MỤC'!$A$1:$B$19,2,0)</f>
        <v>Sản phẩm 0004</v>
      </c>
      <c r="L7518" t="s">
        <v>15</v>
      </c>
      <c r="M7518">
        <v>36</v>
      </c>
      <c r="N7518" s="3">
        <f>IF(LEFT(K7518,1)="S",VLOOKUP(K7518,'DANH MỤC'!$B:$D,2,0),VLOOKUP(K7518,'DANH MỤC'!$B:$D,3,0))</f>
        <v>3500000</v>
      </c>
      <c r="O7518">
        <v>25</v>
      </c>
      <c r="P7518" s="3">
        <f>N7518*O7518%*CSDL[[#This Row],[SỐ LƯỢNG]]</f>
        <v>31500000</v>
      </c>
      <c r="Q7518" s="3">
        <f t="shared" si="3427"/>
        <v>94500000</v>
      </c>
    </row>
    <row r="7519" spans="1:17" x14ac:dyDescent="0.3">
      <c r="A7519" s="23" t="str">
        <f t="shared" ref="A7519:A7520" si="3443">A7518</f>
        <v>28/02/2019</v>
      </c>
      <c r="B7519" s="8" t="str">
        <f t="shared" ref="B7519:B7520" si="3444">B7518</f>
        <v>28/02/2019</v>
      </c>
      <c r="C7519" s="8">
        <v>2</v>
      </c>
      <c r="D7519" s="8" t="str">
        <f t="shared" ref="D7519:D7520" si="3445">D7518</f>
        <v>DH10945</v>
      </c>
      <c r="E7519" s="8" t="str">
        <f t="shared" ref="E7519:E7520" si="3446">E7518</f>
        <v>mai.hong</v>
      </c>
      <c r="F7519" s="8" t="str">
        <f>VLOOKUP(E7519,'DANH MỤC'!$F:$G,2,0)</f>
        <v>Nhóm 2</v>
      </c>
      <c r="G7519" s="8" t="str">
        <f t="shared" ref="G7519:G7520" si="3447">G7518</f>
        <v>KH1661</v>
      </c>
      <c r="H7519" t="str">
        <f>VLOOKUP(G7519,'DANH MỤC'!$I:$K,2,0)</f>
        <v>KH 1661</v>
      </c>
      <c r="I7519" t="str">
        <f>VLOOKUP(G7519,'DANH MỤC'!$I:$K,3,0)</f>
        <v>Cần Thơ</v>
      </c>
      <c r="J7519" s="8" t="s">
        <v>19</v>
      </c>
      <c r="K7519" t="str">
        <f>VLOOKUP(J7519,'DANH MỤC'!$A$1:$B$19,2,0)</f>
        <v>Sản phẩm 0003</v>
      </c>
      <c r="L7519" t="s">
        <v>15</v>
      </c>
      <c r="M7519">
        <v>24</v>
      </c>
      <c r="N7519" s="3">
        <f>IF(LEFT(K7519,1)="S",VLOOKUP(K7519,'DANH MỤC'!$B:$D,2,0),VLOOKUP(K7519,'DANH MỤC'!$B:$D,3,0))</f>
        <v>2500000</v>
      </c>
      <c r="O7519">
        <v>25</v>
      </c>
      <c r="P7519" s="3">
        <f>N7519*O7519%*CSDL[[#This Row],[SỐ LƯỢNG]]</f>
        <v>15000000</v>
      </c>
      <c r="Q7519" s="3">
        <f t="shared" si="3427"/>
        <v>45000000</v>
      </c>
    </row>
    <row r="7520" spans="1:17" x14ac:dyDescent="0.3">
      <c r="A7520" s="23" t="str">
        <f t="shared" si="3443"/>
        <v>28/02/2019</v>
      </c>
      <c r="B7520" s="8" t="str">
        <f t="shared" si="3444"/>
        <v>28/02/2019</v>
      </c>
      <c r="C7520" s="8">
        <v>2</v>
      </c>
      <c r="D7520" s="8" t="str">
        <f t="shared" si="3445"/>
        <v>DH10945</v>
      </c>
      <c r="E7520" s="8" t="str">
        <f t="shared" si="3446"/>
        <v>mai.hong</v>
      </c>
      <c r="F7520" s="8" t="str">
        <f>VLOOKUP(E7520,'DANH MỤC'!$F:$G,2,0)</f>
        <v>Nhóm 2</v>
      </c>
      <c r="G7520" s="8" t="str">
        <f t="shared" si="3447"/>
        <v>KH1661</v>
      </c>
      <c r="H7520" t="str">
        <f>VLOOKUP(G7520,'DANH MỤC'!$I:$K,2,0)</f>
        <v>KH 1661</v>
      </c>
      <c r="I7520" t="str">
        <f>VLOOKUP(G7520,'DANH MỤC'!$I:$K,3,0)</f>
        <v>Cần Thơ</v>
      </c>
      <c r="J7520" s="8" t="s">
        <v>14</v>
      </c>
      <c r="K7520" t="str">
        <f>VLOOKUP(J7520,'DANH MỤC'!$A$1:$B$19,2,0)</f>
        <v>Sản phẩm 0004</v>
      </c>
      <c r="L7520" t="s">
        <v>15</v>
      </c>
      <c r="M7520">
        <v>10</v>
      </c>
      <c r="N7520" s="3">
        <f>IF(LEFT(K7520,1)="S",VLOOKUP(K7520,'DANH MỤC'!$B:$D,2,0),VLOOKUP(K7520,'DANH MỤC'!$B:$D,3,0))</f>
        <v>3500000</v>
      </c>
      <c r="O7520">
        <v>100</v>
      </c>
      <c r="P7520" s="3">
        <f>N7520*O7520%*CSDL[[#This Row],[SỐ LƯỢNG]]</f>
        <v>35000000</v>
      </c>
      <c r="Q7520" s="3">
        <f t="shared" si="3427"/>
        <v>0</v>
      </c>
    </row>
    <row r="7521" spans="1:17" x14ac:dyDescent="0.3">
      <c r="A7521" s="23" t="s">
        <v>4152</v>
      </c>
      <c r="B7521" s="8" t="s">
        <v>4152</v>
      </c>
      <c r="C7521" s="8">
        <v>2</v>
      </c>
      <c r="D7521" s="8" t="s">
        <v>4172</v>
      </c>
      <c r="E7521" s="8" t="s">
        <v>13816</v>
      </c>
      <c r="F7521" s="8" t="str">
        <f>VLOOKUP(E7521,'DANH MỤC'!$F:$G,2,0)</f>
        <v>Nhóm 1</v>
      </c>
      <c r="G7521" s="8" t="s">
        <v>8892</v>
      </c>
      <c r="H7521" t="str">
        <f>VLOOKUP(G7521,'DANH MỤC'!$I:$K,2,0)</f>
        <v>KH 2925</v>
      </c>
      <c r="I7521" t="str">
        <f>VLOOKUP(G7521,'DANH MỤC'!$I:$K,3,0)</f>
        <v>Hưng Yên</v>
      </c>
      <c r="J7521" s="8" t="s">
        <v>5939</v>
      </c>
      <c r="K7521" t="str">
        <f>VLOOKUP(J7521,'DANH MỤC'!$A$1:$B$19,2,0)</f>
        <v>Sản phẩm 0001</v>
      </c>
      <c r="L7521" t="s">
        <v>15</v>
      </c>
      <c r="M7521">
        <v>1</v>
      </c>
      <c r="N7521" s="3">
        <f>IF(LEFT(K7521,1)="S",VLOOKUP(K7521,'DANH MỤC'!$B:$D,2,0),VLOOKUP(K7521,'DANH MỤC'!$B:$D,3,0))</f>
        <v>3000000</v>
      </c>
      <c r="O7521">
        <v>0</v>
      </c>
      <c r="P7521" s="3">
        <f>N7521*O7521%*CSDL[[#This Row],[SỐ LƯỢNG]]</f>
        <v>0</v>
      </c>
      <c r="Q7521" s="3">
        <f t="shared" si="3427"/>
        <v>3000000</v>
      </c>
    </row>
    <row r="7522" spans="1:17" x14ac:dyDescent="0.3">
      <c r="A7522" s="23" t="str">
        <f>A7521</f>
        <v>28/02/2019</v>
      </c>
      <c r="B7522" s="8" t="str">
        <f>B7521</f>
        <v>28/02/2019</v>
      </c>
      <c r="C7522" s="8">
        <v>2</v>
      </c>
      <c r="D7522" s="8" t="str">
        <f>D7521</f>
        <v>DH10944</v>
      </c>
      <c r="E7522" s="8" t="str">
        <f>E7521</f>
        <v>luyen.dam</v>
      </c>
      <c r="F7522" s="8" t="str">
        <f>VLOOKUP(E7522,'DANH MỤC'!$F:$G,2,0)</f>
        <v>Nhóm 1</v>
      </c>
      <c r="G7522" s="8" t="str">
        <f>G7521</f>
        <v>KH2925</v>
      </c>
      <c r="H7522" t="str">
        <f>VLOOKUP(G7522,'DANH MỤC'!$I:$K,2,0)</f>
        <v>KH 2925</v>
      </c>
      <c r="I7522" t="str">
        <f>VLOOKUP(G7522,'DANH MỤC'!$I:$K,3,0)</f>
        <v>Hưng Yên</v>
      </c>
      <c r="J7522" s="8" t="s">
        <v>5944</v>
      </c>
      <c r="K7522" t="str">
        <f>VLOOKUP(J7522,'DANH MỤC'!$A$1:$B$19,2,0)</f>
        <v>Hàng tặng 0001</v>
      </c>
      <c r="L7522" t="s">
        <v>24</v>
      </c>
      <c r="M7522">
        <v>2</v>
      </c>
      <c r="N7522" s="3">
        <f>IF(LEFT(K7522,1)="S",VLOOKUP(K7522,'DANH MỤC'!$B:$D,2,0),VLOOKUP(K7522,'DANH MỤC'!$B:$D,3,0))</f>
        <v>200000</v>
      </c>
      <c r="O7522">
        <v>100</v>
      </c>
      <c r="P7522" s="3">
        <f>N7522*O7522%*CSDL[[#This Row],[SỐ LƯỢNG]]</f>
        <v>400000</v>
      </c>
      <c r="Q7522" s="3">
        <f t="shared" si="3427"/>
        <v>0</v>
      </c>
    </row>
    <row r="7523" spans="1:17" x14ac:dyDescent="0.3">
      <c r="A7523" s="23" t="s">
        <v>4152</v>
      </c>
      <c r="B7523" s="8" t="s">
        <v>4152</v>
      </c>
      <c r="C7523" s="8">
        <v>2</v>
      </c>
      <c r="D7523" s="8" t="s">
        <v>4173</v>
      </c>
      <c r="E7523" s="8" t="s">
        <v>13822</v>
      </c>
      <c r="F7523" s="8" t="str">
        <f>VLOOKUP(E7523,'DANH MỤC'!$F:$G,2,0)</f>
        <v>Nhóm 1</v>
      </c>
      <c r="G7523" s="8" t="s">
        <v>8893</v>
      </c>
      <c r="H7523" t="str">
        <f>VLOOKUP(G7523,'DANH MỤC'!$I:$K,2,0)</f>
        <v>KH 2926</v>
      </c>
      <c r="I7523" t="str">
        <f>VLOOKUP(G7523,'DANH MỤC'!$I:$K,3,0)</f>
        <v>Bình Phước</v>
      </c>
      <c r="J7523" s="8" t="s">
        <v>19</v>
      </c>
      <c r="K7523" t="str">
        <f>VLOOKUP(J7523,'DANH MỤC'!$A$1:$B$19,2,0)</f>
        <v>Sản phẩm 0003</v>
      </c>
      <c r="L7523" t="s">
        <v>15</v>
      </c>
      <c r="M7523">
        <v>1</v>
      </c>
      <c r="N7523" s="3">
        <f>IF(LEFT(K7523,1)="S",VLOOKUP(K7523,'DANH MỤC'!$B:$D,2,0),VLOOKUP(K7523,'DANH MỤC'!$B:$D,3,0))</f>
        <v>2500000</v>
      </c>
      <c r="O7523">
        <v>0</v>
      </c>
      <c r="P7523" s="3">
        <f>N7523*O7523%*CSDL[[#This Row],[SỐ LƯỢNG]]</f>
        <v>0</v>
      </c>
      <c r="Q7523" s="3">
        <f t="shared" si="3427"/>
        <v>2500000</v>
      </c>
    </row>
    <row r="7524" spans="1:17" x14ac:dyDescent="0.3">
      <c r="A7524" s="23" t="str">
        <f>A7523</f>
        <v>28/02/2019</v>
      </c>
      <c r="B7524" s="8" t="str">
        <f>B7523</f>
        <v>28/02/2019</v>
      </c>
      <c r="C7524" s="8">
        <v>2</v>
      </c>
      <c r="D7524" s="8" t="str">
        <f>D7523</f>
        <v>DH10943</v>
      </c>
      <c r="E7524" s="8" t="str">
        <f>E7523</f>
        <v>anh.hong</v>
      </c>
      <c r="F7524" s="8" t="str">
        <f>VLOOKUP(E7524,'DANH MỤC'!$F:$G,2,0)</f>
        <v>Nhóm 1</v>
      </c>
      <c r="G7524" s="8" t="str">
        <f>G7523</f>
        <v>KH2926</v>
      </c>
      <c r="H7524" t="str">
        <f>VLOOKUP(G7524,'DANH MỤC'!$I:$K,2,0)</f>
        <v>KH 2926</v>
      </c>
      <c r="I7524" t="str">
        <f>VLOOKUP(G7524,'DANH MỤC'!$I:$K,3,0)</f>
        <v>Bình Phước</v>
      </c>
      <c r="J7524" s="8" t="s">
        <v>5944</v>
      </c>
      <c r="K7524" t="str">
        <f>VLOOKUP(J7524,'DANH MỤC'!$A$1:$B$19,2,0)</f>
        <v>Hàng tặng 0001</v>
      </c>
      <c r="L7524" t="s">
        <v>24</v>
      </c>
      <c r="M7524">
        <v>2</v>
      </c>
      <c r="N7524" s="3">
        <f>IF(LEFT(K7524,1)="S",VLOOKUP(K7524,'DANH MỤC'!$B:$D,2,0),VLOOKUP(K7524,'DANH MỤC'!$B:$D,3,0))</f>
        <v>200000</v>
      </c>
      <c r="O7524">
        <v>100</v>
      </c>
      <c r="P7524" s="3">
        <f>N7524*O7524%*CSDL[[#This Row],[SỐ LƯỢNG]]</f>
        <v>400000</v>
      </c>
      <c r="Q7524" s="3">
        <f t="shared" si="3427"/>
        <v>0</v>
      </c>
    </row>
    <row r="7525" spans="1:17" x14ac:dyDescent="0.3">
      <c r="A7525" s="23" t="s">
        <v>4152</v>
      </c>
      <c r="B7525" s="8" t="s">
        <v>4152</v>
      </c>
      <c r="C7525" s="8">
        <v>2</v>
      </c>
      <c r="D7525" s="8" t="s">
        <v>4174</v>
      </c>
      <c r="E7525" s="8" t="s">
        <v>13819</v>
      </c>
      <c r="F7525" s="8" t="str">
        <f>VLOOKUP(E7525,'DANH MỤC'!$F:$G,2,0)</f>
        <v>Nhóm 1</v>
      </c>
      <c r="G7525" s="8" t="s">
        <v>8894</v>
      </c>
      <c r="H7525" t="str">
        <f>VLOOKUP(G7525,'DANH MỤC'!$I:$K,2,0)</f>
        <v>KH 2927</v>
      </c>
      <c r="I7525" t="str">
        <f>VLOOKUP(G7525,'DANH MỤC'!$I:$K,3,0)</f>
        <v>Nam Định</v>
      </c>
      <c r="J7525" s="8" t="s">
        <v>19</v>
      </c>
      <c r="K7525" t="str">
        <f>VLOOKUP(J7525,'DANH MỤC'!$A$1:$B$19,2,0)</f>
        <v>Sản phẩm 0003</v>
      </c>
      <c r="L7525" t="s">
        <v>15</v>
      </c>
      <c r="M7525">
        <v>1</v>
      </c>
      <c r="N7525" s="3">
        <f>IF(LEFT(K7525,1)="S",VLOOKUP(K7525,'DANH MỤC'!$B:$D,2,0),VLOOKUP(K7525,'DANH MỤC'!$B:$D,3,0))</f>
        <v>2500000</v>
      </c>
      <c r="O7525">
        <v>20</v>
      </c>
      <c r="P7525" s="3">
        <f>N7525*O7525%*CSDL[[#This Row],[SỐ LƯỢNG]]</f>
        <v>500000</v>
      </c>
      <c r="Q7525" s="3">
        <f t="shared" si="3427"/>
        <v>2000000</v>
      </c>
    </row>
    <row r="7526" spans="1:17" x14ac:dyDescent="0.3">
      <c r="A7526" s="23" t="s">
        <v>4152</v>
      </c>
      <c r="B7526" s="8" t="s">
        <v>4152</v>
      </c>
      <c r="C7526" s="8">
        <v>2</v>
      </c>
      <c r="D7526" s="8" t="s">
        <v>4175</v>
      </c>
      <c r="E7526" s="8" t="s">
        <v>13836</v>
      </c>
      <c r="F7526" s="8" t="str">
        <f>VLOOKUP(E7526,'DANH MỤC'!$F:$G,2,0)</f>
        <v>Nhóm 2</v>
      </c>
      <c r="G7526" s="8" t="s">
        <v>7669</v>
      </c>
      <c r="H7526" t="str">
        <f>VLOOKUP(G7526,'DANH MỤC'!$I:$K,2,0)</f>
        <v>KH 1661</v>
      </c>
      <c r="I7526" t="str">
        <f>VLOOKUP(G7526,'DANH MỤC'!$I:$K,3,0)</f>
        <v>Cần Thơ</v>
      </c>
      <c r="J7526" s="8" t="s">
        <v>14</v>
      </c>
      <c r="K7526" t="str">
        <f>VLOOKUP(J7526,'DANH MỤC'!$A$1:$B$19,2,0)</f>
        <v>Sản phẩm 0004</v>
      </c>
      <c r="L7526" t="s">
        <v>15</v>
      </c>
      <c r="M7526">
        <v>4</v>
      </c>
      <c r="N7526" s="3">
        <f>IF(LEFT(K7526,1)="S",VLOOKUP(K7526,'DANH MỤC'!$B:$D,2,0),VLOOKUP(K7526,'DANH MỤC'!$B:$D,3,0))</f>
        <v>3500000</v>
      </c>
      <c r="O7526">
        <v>100</v>
      </c>
      <c r="P7526" s="3">
        <f>N7526*O7526%*CSDL[[#This Row],[SỐ LƯỢNG]]</f>
        <v>14000000</v>
      </c>
      <c r="Q7526" s="3">
        <f t="shared" si="3427"/>
        <v>0</v>
      </c>
    </row>
    <row r="7527" spans="1:17" x14ac:dyDescent="0.3">
      <c r="A7527" s="23" t="str">
        <f t="shared" ref="A7527:A7528" si="3448">A7526</f>
        <v>28/02/2019</v>
      </c>
      <c r="B7527" s="8" t="str">
        <f t="shared" ref="B7527:B7528" si="3449">B7526</f>
        <v>28/02/2019</v>
      </c>
      <c r="C7527" s="8">
        <v>2</v>
      </c>
      <c r="D7527" s="8" t="str">
        <f t="shared" ref="D7527:D7528" si="3450">D7526</f>
        <v>DH10941</v>
      </c>
      <c r="E7527" s="8" t="str">
        <f t="shared" ref="E7527:E7528" si="3451">E7526</f>
        <v>mai.hong</v>
      </c>
      <c r="F7527" s="8" t="str">
        <f>VLOOKUP(E7527,'DANH MỤC'!$F:$G,2,0)</f>
        <v>Nhóm 2</v>
      </c>
      <c r="G7527" s="8" t="str">
        <f t="shared" ref="G7527:G7528" si="3452">G7526</f>
        <v>KH1661</v>
      </c>
      <c r="H7527" t="str">
        <f>VLOOKUP(G7527,'DANH MỤC'!$I:$K,2,0)</f>
        <v>KH 1661</v>
      </c>
      <c r="I7527" t="str">
        <f>VLOOKUP(G7527,'DANH MỤC'!$I:$K,3,0)</f>
        <v>Cần Thơ</v>
      </c>
      <c r="J7527" s="8" t="s">
        <v>19</v>
      </c>
      <c r="K7527" t="str">
        <f>VLOOKUP(J7527,'DANH MỤC'!$A$1:$B$19,2,0)</f>
        <v>Sản phẩm 0003</v>
      </c>
      <c r="L7527" t="s">
        <v>15</v>
      </c>
      <c r="M7527">
        <v>2</v>
      </c>
      <c r="N7527" s="3">
        <f>IF(LEFT(K7527,1)="S",VLOOKUP(K7527,'DANH MỤC'!$B:$D,2,0),VLOOKUP(K7527,'DANH MỤC'!$B:$D,3,0))</f>
        <v>2500000</v>
      </c>
      <c r="O7527">
        <v>100</v>
      </c>
      <c r="P7527" s="3">
        <f>N7527*O7527%*CSDL[[#This Row],[SỐ LƯỢNG]]</f>
        <v>5000000</v>
      </c>
      <c r="Q7527" s="3">
        <f t="shared" si="3427"/>
        <v>0</v>
      </c>
    </row>
    <row r="7528" spans="1:17" x14ac:dyDescent="0.3">
      <c r="A7528" s="23" t="str">
        <f t="shared" si="3448"/>
        <v>28/02/2019</v>
      </c>
      <c r="B7528" s="8" t="str">
        <f t="shared" si="3449"/>
        <v>28/02/2019</v>
      </c>
      <c r="C7528" s="8">
        <v>2</v>
      </c>
      <c r="D7528" s="8" t="str">
        <f t="shared" si="3450"/>
        <v>DH10941</v>
      </c>
      <c r="E7528" s="8" t="str">
        <f t="shared" si="3451"/>
        <v>mai.hong</v>
      </c>
      <c r="F7528" s="8" t="str">
        <f>VLOOKUP(E7528,'DANH MỤC'!$F:$G,2,0)</f>
        <v>Nhóm 2</v>
      </c>
      <c r="G7528" s="8" t="str">
        <f t="shared" si="3452"/>
        <v>KH1661</v>
      </c>
      <c r="H7528" t="str">
        <f>VLOOKUP(G7528,'DANH MỤC'!$I:$K,2,0)</f>
        <v>KH 1661</v>
      </c>
      <c r="I7528" t="str">
        <f>VLOOKUP(G7528,'DANH MỤC'!$I:$K,3,0)</f>
        <v>Cần Thơ</v>
      </c>
      <c r="J7528" s="8" t="s">
        <v>5940</v>
      </c>
      <c r="K7528" t="str">
        <f>VLOOKUP(J7528,'DANH MỤC'!$A$1:$B$19,2,0)</f>
        <v>Sản phẩm 0002</v>
      </c>
      <c r="L7528" t="s">
        <v>15</v>
      </c>
      <c r="M7528">
        <v>1</v>
      </c>
      <c r="N7528" s="3">
        <f>IF(LEFT(K7528,1)="S",VLOOKUP(K7528,'DANH MỤC'!$B:$D,2,0),VLOOKUP(K7528,'DANH MỤC'!$B:$D,3,0))</f>
        <v>2000000</v>
      </c>
      <c r="O7528">
        <v>100</v>
      </c>
      <c r="P7528" s="3">
        <f>N7528*O7528%*CSDL[[#This Row],[SỐ LƯỢNG]]</f>
        <v>2000000</v>
      </c>
      <c r="Q7528" s="3">
        <f t="shared" si="3427"/>
        <v>0</v>
      </c>
    </row>
    <row r="7529" spans="1:17" x14ac:dyDescent="0.3">
      <c r="A7529" s="23" t="s">
        <v>4152</v>
      </c>
      <c r="B7529" s="8" t="s">
        <v>4152</v>
      </c>
      <c r="C7529" s="8">
        <v>2</v>
      </c>
      <c r="D7529" s="8" t="s">
        <v>4176</v>
      </c>
      <c r="E7529" s="8" t="s">
        <v>13836</v>
      </c>
      <c r="F7529" s="8" t="str">
        <f>VLOOKUP(E7529,'DANH MỤC'!$F:$G,2,0)</f>
        <v>Nhóm 2</v>
      </c>
      <c r="G7529" s="8" t="s">
        <v>7669</v>
      </c>
      <c r="H7529" t="str">
        <f>VLOOKUP(G7529,'DANH MỤC'!$I:$K,2,0)</f>
        <v>KH 1661</v>
      </c>
      <c r="I7529" t="str">
        <f>VLOOKUP(G7529,'DANH MỤC'!$I:$K,3,0)</f>
        <v>Cần Thơ</v>
      </c>
      <c r="J7529" s="8" t="s">
        <v>19</v>
      </c>
      <c r="K7529" t="str">
        <f>VLOOKUP(J7529,'DANH MỤC'!$A$1:$B$19,2,0)</f>
        <v>Sản phẩm 0003</v>
      </c>
      <c r="L7529" t="s">
        <v>15</v>
      </c>
      <c r="M7529">
        <v>36</v>
      </c>
      <c r="N7529" s="3">
        <f>IF(LEFT(K7529,1)="S",VLOOKUP(K7529,'DANH MỤC'!$B:$D,2,0),VLOOKUP(K7529,'DANH MỤC'!$B:$D,3,0))</f>
        <v>2500000</v>
      </c>
      <c r="O7529">
        <v>25</v>
      </c>
      <c r="P7529" s="3">
        <f>N7529*O7529%*CSDL[[#This Row],[SỐ LƯỢNG]]</f>
        <v>22500000</v>
      </c>
      <c r="Q7529" s="3">
        <f t="shared" si="3427"/>
        <v>67500000</v>
      </c>
    </row>
    <row r="7530" spans="1:17" x14ac:dyDescent="0.3">
      <c r="A7530" s="23" t="str">
        <f t="shared" ref="A7530:A7531" si="3453">A7529</f>
        <v>28/02/2019</v>
      </c>
      <c r="B7530" s="8" t="str">
        <f t="shared" ref="B7530:B7531" si="3454">B7529</f>
        <v>28/02/2019</v>
      </c>
      <c r="C7530" s="8">
        <v>2</v>
      </c>
      <c r="D7530" s="8" t="str">
        <f t="shared" ref="D7530:D7531" si="3455">D7529</f>
        <v>DH10940</v>
      </c>
      <c r="E7530" s="8" t="str">
        <f t="shared" ref="E7530:E7531" si="3456">E7529</f>
        <v>mai.hong</v>
      </c>
      <c r="F7530" s="8" t="str">
        <f>VLOOKUP(E7530,'DANH MỤC'!$F:$G,2,0)</f>
        <v>Nhóm 2</v>
      </c>
      <c r="G7530" s="8" t="str">
        <f t="shared" ref="G7530:G7531" si="3457">G7529</f>
        <v>KH1661</v>
      </c>
      <c r="H7530" t="str">
        <f>VLOOKUP(G7530,'DANH MỤC'!$I:$K,2,0)</f>
        <v>KH 1661</v>
      </c>
      <c r="I7530" t="str">
        <f>VLOOKUP(G7530,'DANH MỤC'!$I:$K,3,0)</f>
        <v>Cần Thơ</v>
      </c>
      <c r="J7530" s="8" t="s">
        <v>14</v>
      </c>
      <c r="K7530" t="str">
        <f>VLOOKUP(J7530,'DANH MỤC'!$A$1:$B$19,2,0)</f>
        <v>Sản phẩm 0004</v>
      </c>
      <c r="L7530" t="s">
        <v>15</v>
      </c>
      <c r="M7530">
        <v>24</v>
      </c>
      <c r="N7530" s="3">
        <f>IF(LEFT(K7530,1)="S",VLOOKUP(K7530,'DANH MỤC'!$B:$D,2,0),VLOOKUP(K7530,'DANH MỤC'!$B:$D,3,0))</f>
        <v>3500000</v>
      </c>
      <c r="O7530">
        <v>25</v>
      </c>
      <c r="P7530" s="3">
        <f>N7530*O7530%*CSDL[[#This Row],[SỐ LƯỢNG]]</f>
        <v>21000000</v>
      </c>
      <c r="Q7530" s="3">
        <f t="shared" si="3427"/>
        <v>63000000</v>
      </c>
    </row>
    <row r="7531" spans="1:17" x14ac:dyDescent="0.3">
      <c r="A7531" s="23" t="str">
        <f t="shared" si="3453"/>
        <v>28/02/2019</v>
      </c>
      <c r="B7531" s="8" t="str">
        <f t="shared" si="3454"/>
        <v>28/02/2019</v>
      </c>
      <c r="C7531" s="8">
        <v>2</v>
      </c>
      <c r="D7531" s="8" t="str">
        <f t="shared" si="3455"/>
        <v>DH10940</v>
      </c>
      <c r="E7531" s="8" t="str">
        <f t="shared" si="3456"/>
        <v>mai.hong</v>
      </c>
      <c r="F7531" s="8" t="str">
        <f>VLOOKUP(E7531,'DANH MỤC'!$F:$G,2,0)</f>
        <v>Nhóm 2</v>
      </c>
      <c r="G7531" s="8" t="str">
        <f t="shared" si="3457"/>
        <v>KH1661</v>
      </c>
      <c r="H7531" t="str">
        <f>VLOOKUP(G7531,'DANH MỤC'!$I:$K,2,0)</f>
        <v>KH 1661</v>
      </c>
      <c r="I7531" t="str">
        <f>VLOOKUP(G7531,'DANH MỤC'!$I:$K,3,0)</f>
        <v>Cần Thơ</v>
      </c>
      <c r="J7531" s="8" t="s">
        <v>14</v>
      </c>
      <c r="K7531" t="str">
        <f>VLOOKUP(J7531,'DANH MỤC'!$A$1:$B$19,2,0)</f>
        <v>Sản phẩm 0004</v>
      </c>
      <c r="L7531" t="s">
        <v>15</v>
      </c>
      <c r="M7531">
        <v>10</v>
      </c>
      <c r="N7531" s="3">
        <f>IF(LEFT(K7531,1)="S",VLOOKUP(K7531,'DANH MỤC'!$B:$D,2,0),VLOOKUP(K7531,'DANH MỤC'!$B:$D,3,0))</f>
        <v>3500000</v>
      </c>
      <c r="O7531">
        <v>100</v>
      </c>
      <c r="P7531" s="3">
        <f>N7531*O7531%*CSDL[[#This Row],[SỐ LƯỢNG]]</f>
        <v>35000000</v>
      </c>
      <c r="Q7531" s="3">
        <f t="shared" si="3427"/>
        <v>0</v>
      </c>
    </row>
    <row r="7532" spans="1:17" x14ac:dyDescent="0.3">
      <c r="A7532" s="23" t="s">
        <v>4152</v>
      </c>
      <c r="B7532" s="8" t="s">
        <v>4152</v>
      </c>
      <c r="C7532" s="8">
        <v>2</v>
      </c>
      <c r="D7532" s="8" t="s">
        <v>4177</v>
      </c>
      <c r="E7532" s="8" t="s">
        <v>13831</v>
      </c>
      <c r="F7532" s="8" t="str">
        <f>VLOOKUP(E7532,'DANH MỤC'!$F:$G,2,0)</f>
        <v>Nhóm 2</v>
      </c>
      <c r="G7532" s="8" t="s">
        <v>8662</v>
      </c>
      <c r="H7532" t="str">
        <f>VLOOKUP(G7532,'DANH MỤC'!$I:$K,2,0)</f>
        <v>KH 2690</v>
      </c>
      <c r="I7532" t="str">
        <f>VLOOKUP(G7532,'DANH MỤC'!$I:$K,3,0)</f>
        <v>Bắc Giang</v>
      </c>
      <c r="J7532" s="8" t="s">
        <v>5939</v>
      </c>
      <c r="K7532" t="str">
        <f>VLOOKUP(J7532,'DANH MỤC'!$A$1:$B$19,2,0)</f>
        <v>Sản phẩm 0001</v>
      </c>
      <c r="L7532" t="s">
        <v>15</v>
      </c>
      <c r="M7532">
        <v>1</v>
      </c>
      <c r="N7532" s="3">
        <f>IF(LEFT(K7532,1)="S",VLOOKUP(K7532,'DANH MỤC'!$B:$D,2,0),VLOOKUP(K7532,'DANH MỤC'!$B:$D,3,0))</f>
        <v>3000000</v>
      </c>
      <c r="O7532">
        <v>0</v>
      </c>
      <c r="P7532" s="3">
        <f>N7532*O7532%*CSDL[[#This Row],[SỐ LƯỢNG]]</f>
        <v>0</v>
      </c>
      <c r="Q7532" s="3">
        <f t="shared" si="3427"/>
        <v>3000000</v>
      </c>
    </row>
    <row r="7533" spans="1:17" x14ac:dyDescent="0.3">
      <c r="A7533" s="23" t="str">
        <f>A7532</f>
        <v>28/02/2019</v>
      </c>
      <c r="B7533" s="8" t="str">
        <f>B7532</f>
        <v>28/02/2019</v>
      </c>
      <c r="C7533" s="8">
        <v>2</v>
      </c>
      <c r="D7533" s="8" t="str">
        <f>D7532</f>
        <v>DH10939</v>
      </c>
      <c r="E7533" s="8" t="str">
        <f>E7532</f>
        <v>huyen.thanh</v>
      </c>
      <c r="F7533" s="8" t="str">
        <f>VLOOKUP(E7533,'DANH MỤC'!$F:$G,2,0)</f>
        <v>Nhóm 2</v>
      </c>
      <c r="G7533" s="8" t="str">
        <f>G7532</f>
        <v>KH2690</v>
      </c>
      <c r="H7533" t="str">
        <f>VLOOKUP(G7533,'DANH MỤC'!$I:$K,2,0)</f>
        <v>KH 2690</v>
      </c>
      <c r="I7533" t="str">
        <f>VLOOKUP(G7533,'DANH MỤC'!$I:$K,3,0)</f>
        <v>Bắc Giang</v>
      </c>
      <c r="J7533" s="8" t="s">
        <v>5944</v>
      </c>
      <c r="K7533" t="str">
        <f>VLOOKUP(J7533,'DANH MỤC'!$A$1:$B$19,2,0)</f>
        <v>Hàng tặng 0001</v>
      </c>
      <c r="L7533" t="s">
        <v>24</v>
      </c>
      <c r="M7533">
        <v>2</v>
      </c>
      <c r="N7533" s="3">
        <f>IF(LEFT(K7533,1)="S",VLOOKUP(K7533,'DANH MỤC'!$B:$D,2,0),VLOOKUP(K7533,'DANH MỤC'!$B:$D,3,0))</f>
        <v>200000</v>
      </c>
      <c r="O7533">
        <v>100</v>
      </c>
      <c r="P7533" s="3">
        <f>N7533*O7533%*CSDL[[#This Row],[SỐ LƯỢNG]]</f>
        <v>400000</v>
      </c>
      <c r="Q7533" s="3">
        <f t="shared" si="3427"/>
        <v>0</v>
      </c>
    </row>
    <row r="7534" spans="1:17" x14ac:dyDescent="0.3">
      <c r="A7534" s="23" t="s">
        <v>4152</v>
      </c>
      <c r="B7534" s="8" t="s">
        <v>4152</v>
      </c>
      <c r="C7534" s="8">
        <v>2</v>
      </c>
      <c r="D7534" s="8" t="s">
        <v>4178</v>
      </c>
      <c r="E7534" s="8" t="s">
        <v>13831</v>
      </c>
      <c r="F7534" s="8" t="str">
        <f>VLOOKUP(E7534,'DANH MỤC'!$F:$G,2,0)</f>
        <v>Nhóm 2</v>
      </c>
      <c r="G7534" s="8" t="s">
        <v>644</v>
      </c>
      <c r="H7534" t="str">
        <f>VLOOKUP(G7534,'DANH MỤC'!$I:$K,2,0)</f>
        <v>KH 2928</v>
      </c>
      <c r="I7534" t="str">
        <f>VLOOKUP(G7534,'DANH MỤC'!$I:$K,3,0)</f>
        <v>Ninh Thuận</v>
      </c>
      <c r="J7534" s="8" t="s">
        <v>5941</v>
      </c>
      <c r="K7534" t="str">
        <f>VLOOKUP(J7534,'DANH MỤC'!$A$1:$B$19,2,0)</f>
        <v>Sản phẩm 0006</v>
      </c>
      <c r="L7534" t="s">
        <v>15</v>
      </c>
      <c r="M7534">
        <v>1</v>
      </c>
      <c r="N7534" s="3">
        <f>IF(LEFT(K7534,1)="S",VLOOKUP(K7534,'DANH MỤC'!$B:$D,2,0),VLOOKUP(K7534,'DANH MỤC'!$B:$D,3,0))</f>
        <v>800000</v>
      </c>
      <c r="O7534">
        <v>0</v>
      </c>
      <c r="P7534" s="3">
        <f>N7534*O7534%*CSDL[[#This Row],[SỐ LƯỢNG]]</f>
        <v>0</v>
      </c>
      <c r="Q7534" s="3">
        <f t="shared" si="3427"/>
        <v>800000</v>
      </c>
    </row>
    <row r="7535" spans="1:17" x14ac:dyDescent="0.3">
      <c r="A7535" s="23" t="str">
        <f>A7534</f>
        <v>28/02/2019</v>
      </c>
      <c r="B7535" s="8" t="str">
        <f>B7534</f>
        <v>28/02/2019</v>
      </c>
      <c r="C7535" s="8">
        <v>2</v>
      </c>
      <c r="D7535" s="8" t="str">
        <f>D7534</f>
        <v>DH10938</v>
      </c>
      <c r="E7535" s="8" t="str">
        <f>E7534</f>
        <v>huyen.thanh</v>
      </c>
      <c r="F7535" s="8" t="str">
        <f>VLOOKUP(E7535,'DANH MỤC'!$F:$G,2,0)</f>
        <v>Nhóm 2</v>
      </c>
      <c r="G7535" s="8" t="str">
        <f>G7534</f>
        <v>KH2928</v>
      </c>
      <c r="H7535" t="str">
        <f>VLOOKUP(G7535,'DANH MỤC'!$I:$K,2,0)</f>
        <v>KH 2928</v>
      </c>
      <c r="I7535" t="str">
        <f>VLOOKUP(G7535,'DANH MỤC'!$I:$K,3,0)</f>
        <v>Ninh Thuận</v>
      </c>
      <c r="J7535" s="8" t="s">
        <v>5942</v>
      </c>
      <c r="K7535" t="str">
        <f>VLOOKUP(J7535,'DANH MỤC'!$A$1:$B$19,2,0)</f>
        <v>Sản phẩm 0007</v>
      </c>
      <c r="L7535" t="s">
        <v>15</v>
      </c>
      <c r="M7535">
        <v>1</v>
      </c>
      <c r="N7535" s="3">
        <f>IF(LEFT(K7535,1)="S",VLOOKUP(K7535,'DANH MỤC'!$B:$D,2,0),VLOOKUP(K7535,'DANH MỤC'!$B:$D,3,0))</f>
        <v>800000</v>
      </c>
      <c r="O7535">
        <v>0</v>
      </c>
      <c r="P7535" s="3">
        <f>N7535*O7535%*CSDL[[#This Row],[SỐ LƯỢNG]]</f>
        <v>0</v>
      </c>
      <c r="Q7535" s="3">
        <f t="shared" si="3427"/>
        <v>800000</v>
      </c>
    </row>
    <row r="7536" spans="1:17" x14ac:dyDescent="0.3">
      <c r="A7536" s="23" t="s">
        <v>4152</v>
      </c>
      <c r="B7536" s="8" t="s">
        <v>4152</v>
      </c>
      <c r="C7536" s="8">
        <v>2</v>
      </c>
      <c r="D7536" s="8" t="s">
        <v>4179</v>
      </c>
      <c r="E7536" s="8" t="s">
        <v>13852</v>
      </c>
      <c r="F7536" s="8" t="str">
        <f>VLOOKUP(E7536,'DANH MỤC'!$F:$G,2,0)</f>
        <v>Nhóm 3</v>
      </c>
      <c r="G7536" s="8" t="s">
        <v>8895</v>
      </c>
      <c r="H7536" t="str">
        <f>VLOOKUP(G7536,'DANH MỤC'!$I:$K,2,0)</f>
        <v>KH 2929</v>
      </c>
      <c r="I7536" t="str">
        <f>VLOOKUP(G7536,'DANH MỤC'!$I:$K,3,0)</f>
        <v>Hà Tĩnh</v>
      </c>
      <c r="J7536" s="8" t="s">
        <v>14</v>
      </c>
      <c r="K7536" t="str">
        <f>VLOOKUP(J7536,'DANH MỤC'!$A$1:$B$19,2,0)</f>
        <v>Sản phẩm 0004</v>
      </c>
      <c r="L7536" t="s">
        <v>15</v>
      </c>
      <c r="M7536">
        <v>15</v>
      </c>
      <c r="N7536" s="3">
        <f>IF(LEFT(K7536,1)="S",VLOOKUP(K7536,'DANH MỤC'!$B:$D,2,0),VLOOKUP(K7536,'DANH MỤC'!$B:$D,3,0))</f>
        <v>3500000</v>
      </c>
      <c r="O7536">
        <v>100</v>
      </c>
      <c r="P7536" s="3">
        <f>N7536*O7536%*CSDL[[#This Row],[SỐ LƯỢNG]]</f>
        <v>52500000</v>
      </c>
      <c r="Q7536" s="3">
        <f t="shared" si="3427"/>
        <v>0</v>
      </c>
    </row>
    <row r="7537" spans="1:17" x14ac:dyDescent="0.3">
      <c r="A7537" s="23" t="str">
        <f>A7536</f>
        <v>28/02/2019</v>
      </c>
      <c r="B7537" s="8" t="str">
        <f>B7536</f>
        <v>28/02/2019</v>
      </c>
      <c r="C7537" s="8">
        <v>2</v>
      </c>
      <c r="D7537" s="8" t="str">
        <f>D7536</f>
        <v>DH10937</v>
      </c>
      <c r="E7537" s="8" t="str">
        <f>E7536</f>
        <v>huyen.dinh</v>
      </c>
      <c r="F7537" s="8" t="str">
        <f>VLOOKUP(E7537,'DANH MỤC'!$F:$G,2,0)</f>
        <v>Nhóm 3</v>
      </c>
      <c r="G7537" s="8" t="str">
        <f>G7536</f>
        <v>KH2929</v>
      </c>
      <c r="H7537" t="str">
        <f>VLOOKUP(G7537,'DANH MỤC'!$I:$K,2,0)</f>
        <v>KH 2929</v>
      </c>
      <c r="I7537" t="str">
        <f>VLOOKUP(G7537,'DANH MỤC'!$I:$K,3,0)</f>
        <v>Hà Tĩnh</v>
      </c>
      <c r="J7537" s="8" t="s">
        <v>19</v>
      </c>
      <c r="K7537" t="str">
        <f>VLOOKUP(J7537,'DANH MỤC'!$A$1:$B$19,2,0)</f>
        <v>Sản phẩm 0003</v>
      </c>
      <c r="L7537" t="s">
        <v>15</v>
      </c>
      <c r="M7537">
        <v>23</v>
      </c>
      <c r="N7537" s="3">
        <f>IF(LEFT(K7537,1)="S",VLOOKUP(K7537,'DANH MỤC'!$B:$D,2,0),VLOOKUP(K7537,'DANH MỤC'!$B:$D,3,0))</f>
        <v>2500000</v>
      </c>
      <c r="O7537">
        <v>100</v>
      </c>
      <c r="P7537" s="3">
        <f>N7537*O7537%*CSDL[[#This Row],[SỐ LƯỢNG]]</f>
        <v>57500000</v>
      </c>
      <c r="Q7537" s="3">
        <f t="shared" si="3427"/>
        <v>0</v>
      </c>
    </row>
    <row r="7538" spans="1:17" x14ac:dyDescent="0.3">
      <c r="A7538" s="23" t="s">
        <v>4152</v>
      </c>
      <c r="B7538" s="8" t="s">
        <v>4152</v>
      </c>
      <c r="C7538" s="8">
        <v>2</v>
      </c>
      <c r="D7538" s="8" t="s">
        <v>4181</v>
      </c>
      <c r="E7538" s="8" t="s">
        <v>13816</v>
      </c>
      <c r="F7538" s="8" t="str">
        <f>VLOOKUP(E7538,'DANH MỤC'!$F:$G,2,0)</f>
        <v>Nhóm 1</v>
      </c>
      <c r="G7538" s="8" t="s">
        <v>7887</v>
      </c>
      <c r="H7538" t="str">
        <f>VLOOKUP(G7538,'DANH MỤC'!$I:$K,2,0)</f>
        <v>KH 1885</v>
      </c>
      <c r="I7538" t="str">
        <f>VLOOKUP(G7538,'DANH MỤC'!$I:$K,3,0)</f>
        <v>Thái Nguyên</v>
      </c>
      <c r="J7538" s="8" t="s">
        <v>14</v>
      </c>
      <c r="K7538" t="str">
        <f>VLOOKUP(J7538,'DANH MỤC'!$A$1:$B$19,2,0)</f>
        <v>Sản phẩm 0004</v>
      </c>
      <c r="L7538" t="s">
        <v>15</v>
      </c>
      <c r="M7538">
        <v>1</v>
      </c>
      <c r="N7538" s="3">
        <f>IF(LEFT(K7538,1)="S",VLOOKUP(K7538,'DANH MỤC'!$B:$D,2,0),VLOOKUP(K7538,'DANH MỤC'!$B:$D,3,0))</f>
        <v>3500000</v>
      </c>
      <c r="O7538">
        <v>5</v>
      </c>
      <c r="P7538" s="3">
        <f>N7538*O7538%*CSDL[[#This Row],[SỐ LƯỢNG]]</f>
        <v>175000</v>
      </c>
      <c r="Q7538" s="3">
        <f t="shared" si="3427"/>
        <v>3325000</v>
      </c>
    </row>
    <row r="7539" spans="1:17" x14ac:dyDescent="0.3">
      <c r="A7539" s="23" t="s">
        <v>4152</v>
      </c>
      <c r="B7539" s="8" t="s">
        <v>4152</v>
      </c>
      <c r="C7539" s="8">
        <v>2</v>
      </c>
      <c r="D7539" s="8" t="s">
        <v>4182</v>
      </c>
      <c r="E7539" s="8" t="s">
        <v>13833</v>
      </c>
      <c r="F7539" s="8" t="str">
        <f>VLOOKUP(E7539,'DANH MỤC'!$F:$G,2,0)</f>
        <v>Nhóm 2</v>
      </c>
      <c r="G7539" s="8" t="s">
        <v>8896</v>
      </c>
      <c r="H7539" t="str">
        <f>VLOOKUP(G7539,'DANH MỤC'!$I:$K,2,0)</f>
        <v>KH 2930</v>
      </c>
      <c r="I7539" t="str">
        <f>VLOOKUP(G7539,'DANH MỤC'!$I:$K,3,0)</f>
        <v>Quảng Trị</v>
      </c>
      <c r="J7539" s="8" t="s">
        <v>5941</v>
      </c>
      <c r="K7539" t="str">
        <f>VLOOKUP(J7539,'DANH MỤC'!$A$1:$B$19,2,0)</f>
        <v>Sản phẩm 0006</v>
      </c>
      <c r="L7539" t="s">
        <v>15</v>
      </c>
      <c r="M7539">
        <v>2</v>
      </c>
      <c r="N7539" s="3">
        <f>IF(LEFT(K7539,1)="S",VLOOKUP(K7539,'DANH MỤC'!$B:$D,2,0),VLOOKUP(K7539,'DANH MỤC'!$B:$D,3,0))</f>
        <v>800000</v>
      </c>
      <c r="O7539">
        <v>0</v>
      </c>
      <c r="P7539" s="3">
        <f>N7539*O7539%*CSDL[[#This Row],[SỐ LƯỢNG]]</f>
        <v>0</v>
      </c>
      <c r="Q7539" s="3">
        <f t="shared" si="3427"/>
        <v>1600000</v>
      </c>
    </row>
    <row r="7540" spans="1:17" x14ac:dyDescent="0.3">
      <c r="A7540" s="23" t="str">
        <f>A7539</f>
        <v>28/02/2019</v>
      </c>
      <c r="B7540" s="8" t="str">
        <f>B7539</f>
        <v>28/02/2019</v>
      </c>
      <c r="C7540" s="8">
        <v>2</v>
      </c>
      <c r="D7540" s="8" t="str">
        <f>D7539</f>
        <v>DH10934</v>
      </c>
      <c r="E7540" s="8" t="str">
        <f>E7539</f>
        <v>anh.nguyen</v>
      </c>
      <c r="F7540" s="8" t="str">
        <f>VLOOKUP(E7540,'DANH MỤC'!$F:$G,2,0)</f>
        <v>Nhóm 2</v>
      </c>
      <c r="G7540" s="8" t="str">
        <f>G7539</f>
        <v>KH2930</v>
      </c>
      <c r="H7540" t="str">
        <f>VLOOKUP(G7540,'DANH MỤC'!$I:$K,2,0)</f>
        <v>KH 2930</v>
      </c>
      <c r="I7540" t="str">
        <f>VLOOKUP(G7540,'DANH MỤC'!$I:$K,3,0)</f>
        <v>Quảng Trị</v>
      </c>
      <c r="J7540" s="8" t="s">
        <v>5942</v>
      </c>
      <c r="K7540" t="str">
        <f>VLOOKUP(J7540,'DANH MỤC'!$A$1:$B$19,2,0)</f>
        <v>Sản phẩm 0007</v>
      </c>
      <c r="L7540" t="s">
        <v>15</v>
      </c>
      <c r="M7540">
        <v>1</v>
      </c>
      <c r="N7540" s="3">
        <f>IF(LEFT(K7540,1)="S",VLOOKUP(K7540,'DANH MỤC'!$B:$D,2,0),VLOOKUP(K7540,'DANH MỤC'!$B:$D,3,0))</f>
        <v>800000</v>
      </c>
      <c r="O7540">
        <v>0</v>
      </c>
      <c r="P7540" s="3">
        <f>N7540*O7540%*CSDL[[#This Row],[SỐ LƯỢNG]]</f>
        <v>0</v>
      </c>
      <c r="Q7540" s="3">
        <f t="shared" si="3427"/>
        <v>800000</v>
      </c>
    </row>
    <row r="7541" spans="1:17" x14ac:dyDescent="0.3">
      <c r="A7541" s="23" t="s">
        <v>4152</v>
      </c>
      <c r="B7541" s="8" t="s">
        <v>4152</v>
      </c>
      <c r="C7541" s="8">
        <v>2</v>
      </c>
      <c r="D7541" s="8" t="s">
        <v>4183</v>
      </c>
      <c r="E7541" s="8" t="s">
        <v>13833</v>
      </c>
      <c r="F7541" s="8" t="str">
        <f>VLOOKUP(E7541,'DANH MỤC'!$F:$G,2,0)</f>
        <v>Nhóm 2</v>
      </c>
      <c r="G7541" s="8" t="s">
        <v>8897</v>
      </c>
      <c r="H7541" t="str">
        <f>VLOOKUP(G7541,'DANH MỤC'!$I:$K,2,0)</f>
        <v>KH 2931</v>
      </c>
      <c r="I7541" t="str">
        <f>VLOOKUP(G7541,'DANH MỤC'!$I:$K,3,0)</f>
        <v>Tiền Giang</v>
      </c>
      <c r="J7541" s="8" t="s">
        <v>5940</v>
      </c>
      <c r="K7541" t="str">
        <f>VLOOKUP(J7541,'DANH MỤC'!$A$1:$B$19,2,0)</f>
        <v>Sản phẩm 0002</v>
      </c>
      <c r="L7541" t="s">
        <v>15</v>
      </c>
      <c r="M7541">
        <v>1</v>
      </c>
      <c r="N7541" s="3">
        <f>IF(LEFT(K7541,1)="S",VLOOKUP(K7541,'DANH MỤC'!$B:$D,2,0),VLOOKUP(K7541,'DANH MỤC'!$B:$D,3,0))</f>
        <v>2000000</v>
      </c>
      <c r="O7541">
        <v>0</v>
      </c>
      <c r="P7541" s="3">
        <f>N7541*O7541%*CSDL[[#This Row],[SỐ LƯỢNG]]</f>
        <v>0</v>
      </c>
      <c r="Q7541" s="3">
        <f t="shared" si="3427"/>
        <v>2000000</v>
      </c>
    </row>
    <row r="7542" spans="1:17" x14ac:dyDescent="0.3">
      <c r="A7542" s="23" t="str">
        <f t="shared" ref="A7542:A7544" si="3458">A7541</f>
        <v>28/02/2019</v>
      </c>
      <c r="B7542" s="8" t="str">
        <f t="shared" ref="B7542:B7544" si="3459">B7541</f>
        <v>28/02/2019</v>
      </c>
      <c r="C7542" s="8">
        <v>2</v>
      </c>
      <c r="D7542" s="8" t="str">
        <f t="shared" ref="D7542:D7544" si="3460">D7541</f>
        <v>DH10933</v>
      </c>
      <c r="E7542" s="8" t="str">
        <f t="shared" ref="E7542:E7544" si="3461">E7541</f>
        <v>anh.nguyen</v>
      </c>
      <c r="F7542" s="8" t="str">
        <f>VLOOKUP(E7542,'DANH MỤC'!$F:$G,2,0)</f>
        <v>Nhóm 2</v>
      </c>
      <c r="G7542" s="8" t="str">
        <f t="shared" ref="G7542:G7544" si="3462">G7541</f>
        <v>KH2931</v>
      </c>
      <c r="H7542" t="str">
        <f>VLOOKUP(G7542,'DANH MỤC'!$I:$K,2,0)</f>
        <v>KH 2931</v>
      </c>
      <c r="I7542" t="str">
        <f>VLOOKUP(G7542,'DANH MỤC'!$I:$K,3,0)</f>
        <v>Tiền Giang</v>
      </c>
      <c r="J7542" s="8" t="s">
        <v>5940</v>
      </c>
      <c r="K7542" t="str">
        <f>VLOOKUP(J7542,'DANH MỤC'!$A$1:$B$19,2,0)</f>
        <v>Sản phẩm 0002</v>
      </c>
      <c r="L7542" t="s">
        <v>15</v>
      </c>
      <c r="M7542">
        <v>1</v>
      </c>
      <c r="N7542" s="3">
        <f>IF(LEFT(K7542,1)="S",VLOOKUP(K7542,'DANH MỤC'!$B:$D,2,0),VLOOKUP(K7542,'DANH MỤC'!$B:$D,3,0))</f>
        <v>2000000</v>
      </c>
      <c r="O7542">
        <v>5</v>
      </c>
      <c r="P7542" s="3">
        <f>N7542*O7542%*CSDL[[#This Row],[SỐ LƯỢNG]]</f>
        <v>100000</v>
      </c>
      <c r="Q7542" s="3">
        <f t="shared" si="3427"/>
        <v>1900000</v>
      </c>
    </row>
    <row r="7543" spans="1:17" x14ac:dyDescent="0.3">
      <c r="A7543" s="23" t="str">
        <f t="shared" si="3458"/>
        <v>28/02/2019</v>
      </c>
      <c r="B7543" s="8" t="str">
        <f t="shared" si="3459"/>
        <v>28/02/2019</v>
      </c>
      <c r="C7543" s="8">
        <v>2</v>
      </c>
      <c r="D7543" s="8" t="str">
        <f t="shared" si="3460"/>
        <v>DH10933</v>
      </c>
      <c r="E7543" s="8" t="str">
        <f t="shared" si="3461"/>
        <v>anh.nguyen</v>
      </c>
      <c r="F7543" s="8" t="str">
        <f>VLOOKUP(E7543,'DANH MỤC'!$F:$G,2,0)</f>
        <v>Nhóm 2</v>
      </c>
      <c r="G7543" s="8" t="str">
        <f t="shared" si="3462"/>
        <v>KH2931</v>
      </c>
      <c r="H7543" t="str">
        <f>VLOOKUP(G7543,'DANH MỤC'!$I:$K,2,0)</f>
        <v>KH 2931</v>
      </c>
      <c r="I7543" t="str">
        <f>VLOOKUP(G7543,'DANH MỤC'!$I:$K,3,0)</f>
        <v>Tiền Giang</v>
      </c>
      <c r="J7543" s="8" t="s">
        <v>5940</v>
      </c>
      <c r="K7543" t="str">
        <f>VLOOKUP(J7543,'DANH MỤC'!$A$1:$B$19,2,0)</f>
        <v>Sản phẩm 0002</v>
      </c>
      <c r="L7543" t="s">
        <v>15</v>
      </c>
      <c r="M7543">
        <v>1</v>
      </c>
      <c r="N7543" s="3">
        <f>IF(LEFT(K7543,1)="S",VLOOKUP(K7543,'DANH MỤC'!$B:$D,2,0),VLOOKUP(K7543,'DANH MỤC'!$B:$D,3,0))</f>
        <v>2000000</v>
      </c>
      <c r="O7543">
        <v>10</v>
      </c>
      <c r="P7543" s="3">
        <f>N7543*O7543%*CSDL[[#This Row],[SỐ LƯỢNG]]</f>
        <v>200000</v>
      </c>
      <c r="Q7543" s="3">
        <f t="shared" si="3427"/>
        <v>1800000</v>
      </c>
    </row>
    <row r="7544" spans="1:17" x14ac:dyDescent="0.3">
      <c r="A7544" s="23" t="str">
        <f t="shared" si="3458"/>
        <v>28/02/2019</v>
      </c>
      <c r="B7544" s="8" t="str">
        <f t="shared" si="3459"/>
        <v>28/02/2019</v>
      </c>
      <c r="C7544" s="8">
        <v>2</v>
      </c>
      <c r="D7544" s="8" t="str">
        <f t="shared" si="3460"/>
        <v>DH10933</v>
      </c>
      <c r="E7544" s="8" t="str">
        <f t="shared" si="3461"/>
        <v>anh.nguyen</v>
      </c>
      <c r="F7544" s="8" t="str">
        <f>VLOOKUP(E7544,'DANH MỤC'!$F:$G,2,0)</f>
        <v>Nhóm 2</v>
      </c>
      <c r="G7544" s="8" t="str">
        <f t="shared" si="3462"/>
        <v>KH2931</v>
      </c>
      <c r="H7544" t="str">
        <f>VLOOKUP(G7544,'DANH MỤC'!$I:$K,2,0)</f>
        <v>KH 2931</v>
      </c>
      <c r="I7544" t="str">
        <f>VLOOKUP(G7544,'DANH MỤC'!$I:$K,3,0)</f>
        <v>Tiền Giang</v>
      </c>
      <c r="J7544" s="8" t="s">
        <v>5944</v>
      </c>
      <c r="K7544" t="str">
        <f>VLOOKUP(J7544,'DANH MỤC'!$A$1:$B$19,2,0)</f>
        <v>Hàng tặng 0001</v>
      </c>
      <c r="L7544" t="s">
        <v>24</v>
      </c>
      <c r="M7544">
        <v>2</v>
      </c>
      <c r="N7544" s="3">
        <f>IF(LEFT(K7544,1)="S",VLOOKUP(K7544,'DANH MỤC'!$B:$D,2,0),VLOOKUP(K7544,'DANH MỤC'!$B:$D,3,0))</f>
        <v>200000</v>
      </c>
      <c r="O7544">
        <v>100</v>
      </c>
      <c r="P7544" s="3">
        <f>N7544*O7544%*CSDL[[#This Row],[SỐ LƯỢNG]]</f>
        <v>400000</v>
      </c>
      <c r="Q7544" s="3">
        <f t="shared" si="3427"/>
        <v>0</v>
      </c>
    </row>
    <row r="7545" spans="1:17" x14ac:dyDescent="0.3">
      <c r="A7545" s="23" t="s">
        <v>4152</v>
      </c>
      <c r="B7545" s="8" t="s">
        <v>4152</v>
      </c>
      <c r="C7545" s="8">
        <v>2</v>
      </c>
      <c r="D7545" s="8" t="s">
        <v>4184</v>
      </c>
      <c r="E7545" s="8" t="s">
        <v>13814</v>
      </c>
      <c r="F7545" s="8" t="str">
        <f>VLOOKUP(E7545,'DANH MỤC'!$F:$G,2,0)</f>
        <v>Nhóm 1</v>
      </c>
      <c r="G7545" s="8" t="s">
        <v>8898</v>
      </c>
      <c r="H7545" t="str">
        <f>VLOOKUP(G7545,'DANH MỤC'!$I:$K,2,0)</f>
        <v>KH 2932</v>
      </c>
      <c r="I7545" t="str">
        <f>VLOOKUP(G7545,'DANH MỤC'!$I:$K,3,0)</f>
        <v>Nam Định</v>
      </c>
      <c r="J7545" s="8" t="s">
        <v>5939</v>
      </c>
      <c r="K7545" t="str">
        <f>VLOOKUP(J7545,'DANH MỤC'!$A$1:$B$19,2,0)</f>
        <v>Sản phẩm 0001</v>
      </c>
      <c r="L7545" t="s">
        <v>15</v>
      </c>
      <c r="M7545">
        <v>1</v>
      </c>
      <c r="N7545" s="3">
        <f>IF(LEFT(K7545,1)="S",VLOOKUP(K7545,'DANH MỤC'!$B:$D,2,0),VLOOKUP(K7545,'DANH MỤC'!$B:$D,3,0))</f>
        <v>3000000</v>
      </c>
      <c r="O7545">
        <v>0</v>
      </c>
      <c r="P7545" s="3">
        <f>N7545*O7545%*CSDL[[#This Row],[SỐ LƯỢNG]]</f>
        <v>0</v>
      </c>
      <c r="Q7545" s="3">
        <f t="shared" si="3427"/>
        <v>3000000</v>
      </c>
    </row>
    <row r="7546" spans="1:17" x14ac:dyDescent="0.3">
      <c r="A7546" s="23" t="str">
        <f>A7545</f>
        <v>28/02/2019</v>
      </c>
      <c r="B7546" s="8" t="str">
        <f>B7545</f>
        <v>28/02/2019</v>
      </c>
      <c r="C7546" s="8">
        <v>2</v>
      </c>
      <c r="D7546" s="8" t="str">
        <f>D7545</f>
        <v>DH10932</v>
      </c>
      <c r="E7546" s="8" t="str">
        <f>E7545</f>
        <v>hai.vi</v>
      </c>
      <c r="F7546" s="8" t="str">
        <f>VLOOKUP(E7546,'DANH MỤC'!$F:$G,2,0)</f>
        <v>Nhóm 1</v>
      </c>
      <c r="G7546" s="8" t="str">
        <f>G7545</f>
        <v>KH2932</v>
      </c>
      <c r="H7546" t="str">
        <f>VLOOKUP(G7546,'DANH MỤC'!$I:$K,2,0)</f>
        <v>KH 2932</v>
      </c>
      <c r="I7546" t="str">
        <f>VLOOKUP(G7546,'DANH MỤC'!$I:$K,3,0)</f>
        <v>Nam Định</v>
      </c>
      <c r="J7546" s="8" t="s">
        <v>5944</v>
      </c>
      <c r="K7546" t="str">
        <f>VLOOKUP(J7546,'DANH MỤC'!$A$1:$B$19,2,0)</f>
        <v>Hàng tặng 0001</v>
      </c>
      <c r="L7546" t="s">
        <v>24</v>
      </c>
      <c r="M7546">
        <v>2</v>
      </c>
      <c r="N7546" s="3">
        <f>IF(LEFT(K7546,1)="S",VLOOKUP(K7546,'DANH MỤC'!$B:$D,2,0),VLOOKUP(K7546,'DANH MỤC'!$B:$D,3,0))</f>
        <v>200000</v>
      </c>
      <c r="O7546">
        <v>100</v>
      </c>
      <c r="P7546" s="3">
        <f>N7546*O7546%*CSDL[[#This Row],[SỐ LƯỢNG]]</f>
        <v>400000</v>
      </c>
      <c r="Q7546" s="3">
        <f t="shared" si="3427"/>
        <v>0</v>
      </c>
    </row>
    <row r="7547" spans="1:17" x14ac:dyDescent="0.3">
      <c r="A7547" s="23" t="s">
        <v>4152</v>
      </c>
      <c r="B7547" s="8" t="s">
        <v>4152</v>
      </c>
      <c r="C7547" s="8">
        <v>2</v>
      </c>
      <c r="D7547" s="8" t="s">
        <v>4185</v>
      </c>
      <c r="E7547" s="8" t="s">
        <v>13819</v>
      </c>
      <c r="F7547" s="8" t="str">
        <f>VLOOKUP(E7547,'DANH MỤC'!$F:$G,2,0)</f>
        <v>Nhóm 1</v>
      </c>
      <c r="G7547" s="8" t="s">
        <v>8899</v>
      </c>
      <c r="H7547" t="str">
        <f>VLOOKUP(G7547,'DANH MỤC'!$I:$K,2,0)</f>
        <v>KH 2933</v>
      </c>
      <c r="I7547" t="str">
        <f>VLOOKUP(G7547,'DANH MỤC'!$I:$K,3,0)</f>
        <v>Vĩnh Long</v>
      </c>
      <c r="J7547" s="8" t="s">
        <v>5939</v>
      </c>
      <c r="K7547" t="str">
        <f>VLOOKUP(J7547,'DANH MỤC'!$A$1:$B$19,2,0)</f>
        <v>Sản phẩm 0001</v>
      </c>
      <c r="L7547" t="s">
        <v>15</v>
      </c>
      <c r="M7547">
        <v>1</v>
      </c>
      <c r="N7547" s="3">
        <f>IF(LEFT(K7547,1)="S",VLOOKUP(K7547,'DANH MỤC'!$B:$D,2,0),VLOOKUP(K7547,'DANH MỤC'!$B:$D,3,0))</f>
        <v>3000000</v>
      </c>
      <c r="O7547">
        <v>0</v>
      </c>
      <c r="P7547" s="3">
        <f>N7547*O7547%*CSDL[[#This Row],[SỐ LƯỢNG]]</f>
        <v>0</v>
      </c>
      <c r="Q7547" s="3">
        <f t="shared" si="3427"/>
        <v>3000000</v>
      </c>
    </row>
    <row r="7548" spans="1:17" x14ac:dyDescent="0.3">
      <c r="A7548" s="23" t="str">
        <f>A7547</f>
        <v>28/02/2019</v>
      </c>
      <c r="B7548" s="8" t="str">
        <f>B7547</f>
        <v>28/02/2019</v>
      </c>
      <c r="C7548" s="8">
        <v>2</v>
      </c>
      <c r="D7548" s="8" t="str">
        <f>D7547</f>
        <v>DH10931</v>
      </c>
      <c r="E7548" s="8" t="str">
        <f>E7547</f>
        <v>linh.truong</v>
      </c>
      <c r="F7548" s="8" t="str">
        <f>VLOOKUP(E7548,'DANH MỤC'!$F:$G,2,0)</f>
        <v>Nhóm 1</v>
      </c>
      <c r="G7548" s="8" t="str">
        <f>G7547</f>
        <v>KH2933</v>
      </c>
      <c r="H7548" t="str">
        <f>VLOOKUP(G7548,'DANH MỤC'!$I:$K,2,0)</f>
        <v>KH 2933</v>
      </c>
      <c r="I7548" t="str">
        <f>VLOOKUP(G7548,'DANH MỤC'!$I:$K,3,0)</f>
        <v>Vĩnh Long</v>
      </c>
      <c r="J7548" s="8" t="s">
        <v>5944</v>
      </c>
      <c r="K7548" t="str">
        <f>VLOOKUP(J7548,'DANH MỤC'!$A$1:$B$19,2,0)</f>
        <v>Hàng tặng 0001</v>
      </c>
      <c r="L7548" t="s">
        <v>24</v>
      </c>
      <c r="M7548">
        <v>2</v>
      </c>
      <c r="N7548" s="3">
        <f>IF(LEFT(K7548,1)="S",VLOOKUP(K7548,'DANH MỤC'!$B:$D,2,0),VLOOKUP(K7548,'DANH MỤC'!$B:$D,3,0))</f>
        <v>200000</v>
      </c>
      <c r="O7548">
        <v>100</v>
      </c>
      <c r="P7548" s="3">
        <f>N7548*O7548%*CSDL[[#This Row],[SỐ LƯỢNG]]</f>
        <v>400000</v>
      </c>
      <c r="Q7548" s="3">
        <f t="shared" si="3427"/>
        <v>0</v>
      </c>
    </row>
    <row r="7549" spans="1:17" x14ac:dyDescent="0.3">
      <c r="A7549" s="23" t="s">
        <v>4152</v>
      </c>
      <c r="B7549" s="8" t="s">
        <v>4152</v>
      </c>
      <c r="C7549" s="8">
        <v>2</v>
      </c>
      <c r="D7549" s="8" t="s">
        <v>4186</v>
      </c>
      <c r="E7549" s="8" t="s">
        <v>13831</v>
      </c>
      <c r="F7549" s="8" t="str">
        <f>VLOOKUP(E7549,'DANH MỤC'!$F:$G,2,0)</f>
        <v>Nhóm 2</v>
      </c>
      <c r="G7549" s="8" t="s">
        <v>8900</v>
      </c>
      <c r="H7549" t="str">
        <f>VLOOKUP(G7549,'DANH MỤC'!$I:$K,2,0)</f>
        <v>KH 2934</v>
      </c>
      <c r="I7549" t="str">
        <f>VLOOKUP(G7549,'DANH MỤC'!$I:$K,3,0)</f>
        <v>Trà Vinh</v>
      </c>
      <c r="J7549" s="8" t="s">
        <v>5939</v>
      </c>
      <c r="K7549" t="str">
        <f>VLOOKUP(J7549,'DANH MỤC'!$A$1:$B$19,2,0)</f>
        <v>Sản phẩm 0001</v>
      </c>
      <c r="L7549" t="s">
        <v>15</v>
      </c>
      <c r="M7549">
        <v>1</v>
      </c>
      <c r="N7549" s="3">
        <f>IF(LEFT(K7549,1)="S",VLOOKUP(K7549,'DANH MỤC'!$B:$D,2,0),VLOOKUP(K7549,'DANH MỤC'!$B:$D,3,0))</f>
        <v>3000000</v>
      </c>
      <c r="O7549">
        <v>0</v>
      </c>
      <c r="P7549" s="3">
        <f>N7549*O7549%*CSDL[[#This Row],[SỐ LƯỢNG]]</f>
        <v>0</v>
      </c>
      <c r="Q7549" s="3">
        <f t="shared" si="3427"/>
        <v>3000000</v>
      </c>
    </row>
    <row r="7550" spans="1:17" x14ac:dyDescent="0.3">
      <c r="A7550" s="23" t="str">
        <f>A7549</f>
        <v>28/02/2019</v>
      </c>
      <c r="B7550" s="8" t="str">
        <f>B7549</f>
        <v>28/02/2019</v>
      </c>
      <c r="C7550" s="8">
        <v>2</v>
      </c>
      <c r="D7550" s="8" t="str">
        <f>D7549</f>
        <v>DH10930</v>
      </c>
      <c r="E7550" s="8" t="str">
        <f>E7549</f>
        <v>huyen.thanh</v>
      </c>
      <c r="F7550" s="8" t="str">
        <f>VLOOKUP(E7550,'DANH MỤC'!$F:$G,2,0)</f>
        <v>Nhóm 2</v>
      </c>
      <c r="G7550" s="8" t="str">
        <f>G7549</f>
        <v>KH2934</v>
      </c>
      <c r="H7550" t="str">
        <f>VLOOKUP(G7550,'DANH MỤC'!$I:$K,2,0)</f>
        <v>KH 2934</v>
      </c>
      <c r="I7550" t="str">
        <f>VLOOKUP(G7550,'DANH MỤC'!$I:$K,3,0)</f>
        <v>Trà Vinh</v>
      </c>
      <c r="J7550" s="8" t="s">
        <v>5944</v>
      </c>
      <c r="K7550" t="str">
        <f>VLOOKUP(J7550,'DANH MỤC'!$A$1:$B$19,2,0)</f>
        <v>Hàng tặng 0001</v>
      </c>
      <c r="L7550" t="s">
        <v>24</v>
      </c>
      <c r="M7550">
        <v>2</v>
      </c>
      <c r="N7550" s="3">
        <f>IF(LEFT(K7550,1)="S",VLOOKUP(K7550,'DANH MỤC'!$B:$D,2,0),VLOOKUP(K7550,'DANH MỤC'!$B:$D,3,0))</f>
        <v>200000</v>
      </c>
      <c r="O7550">
        <v>100</v>
      </c>
      <c r="P7550" s="3">
        <f>N7550*O7550%*CSDL[[#This Row],[SỐ LƯỢNG]]</f>
        <v>400000</v>
      </c>
      <c r="Q7550" s="3">
        <f t="shared" si="3427"/>
        <v>0</v>
      </c>
    </row>
    <row r="7551" spans="1:17" x14ac:dyDescent="0.3">
      <c r="A7551" s="23" t="s">
        <v>4152</v>
      </c>
      <c r="B7551" s="8" t="s">
        <v>4152</v>
      </c>
      <c r="C7551" s="8">
        <v>2</v>
      </c>
      <c r="D7551" s="8" t="s">
        <v>4187</v>
      </c>
      <c r="E7551" s="8" t="s">
        <v>13823</v>
      </c>
      <c r="F7551" s="8" t="str">
        <f>VLOOKUP(E7551,'DANH MỤC'!$F:$G,2,0)</f>
        <v>Nhóm 1</v>
      </c>
      <c r="G7551" s="8" t="s">
        <v>6688</v>
      </c>
      <c r="H7551" t="str">
        <f>VLOOKUP(G7551,'DANH MỤC'!$I:$K,2,0)</f>
        <v>KH 0655</v>
      </c>
      <c r="I7551" t="str">
        <f>VLOOKUP(G7551,'DANH MỤC'!$I:$K,3,0)</f>
        <v>Bình Thuận</v>
      </c>
      <c r="J7551" s="8" t="s">
        <v>5940</v>
      </c>
      <c r="K7551" t="str">
        <f>VLOOKUP(J7551,'DANH MỤC'!$A$1:$B$19,2,0)</f>
        <v>Sản phẩm 0002</v>
      </c>
      <c r="L7551" t="s">
        <v>15</v>
      </c>
      <c r="M7551">
        <v>1</v>
      </c>
      <c r="N7551" s="3">
        <f>IF(LEFT(K7551,1)="S",VLOOKUP(K7551,'DANH MỤC'!$B:$D,2,0),VLOOKUP(K7551,'DANH MỤC'!$B:$D,3,0))</f>
        <v>2000000</v>
      </c>
      <c r="O7551">
        <v>0</v>
      </c>
      <c r="P7551" s="3">
        <f>N7551*O7551%*CSDL[[#This Row],[SỐ LƯỢNG]]</f>
        <v>0</v>
      </c>
      <c r="Q7551" s="3">
        <f t="shared" si="3427"/>
        <v>2000000</v>
      </c>
    </row>
    <row r="7552" spans="1:17" x14ac:dyDescent="0.3">
      <c r="A7552" s="23" t="str">
        <f t="shared" ref="A7552:A7553" si="3463">A7551</f>
        <v>28/02/2019</v>
      </c>
      <c r="B7552" s="8" t="str">
        <f t="shared" ref="B7552:B7553" si="3464">B7551</f>
        <v>28/02/2019</v>
      </c>
      <c r="C7552" s="8">
        <v>2</v>
      </c>
      <c r="D7552" s="8" t="str">
        <f t="shared" ref="D7552:D7553" si="3465">D7551</f>
        <v>DH10929</v>
      </c>
      <c r="E7552" s="8" t="str">
        <f t="shared" ref="E7552:E7553" si="3466">E7551</f>
        <v>giang.nguyen</v>
      </c>
      <c r="F7552" s="8" t="str">
        <f>VLOOKUP(E7552,'DANH MỤC'!$F:$G,2,0)</f>
        <v>Nhóm 1</v>
      </c>
      <c r="G7552" s="8" t="str">
        <f t="shared" ref="G7552:G7553" si="3467">G7551</f>
        <v>KH0655</v>
      </c>
      <c r="H7552" t="str">
        <f>VLOOKUP(G7552,'DANH MỤC'!$I:$K,2,0)</f>
        <v>KH 0655</v>
      </c>
      <c r="I7552" t="str">
        <f>VLOOKUP(G7552,'DANH MỤC'!$I:$K,3,0)</f>
        <v>Bình Thuận</v>
      </c>
      <c r="J7552" s="8" t="s">
        <v>5939</v>
      </c>
      <c r="K7552" t="str">
        <f>VLOOKUP(J7552,'DANH MỤC'!$A$1:$B$19,2,0)</f>
        <v>Sản phẩm 0001</v>
      </c>
      <c r="L7552" t="s">
        <v>15</v>
      </c>
      <c r="M7552">
        <v>1</v>
      </c>
      <c r="N7552" s="3">
        <f>IF(LEFT(K7552,1)="S",VLOOKUP(K7552,'DANH MỤC'!$B:$D,2,0),VLOOKUP(K7552,'DANH MỤC'!$B:$D,3,0))</f>
        <v>3000000</v>
      </c>
      <c r="O7552">
        <v>0</v>
      </c>
      <c r="P7552" s="3">
        <f>N7552*O7552%*CSDL[[#This Row],[SỐ LƯỢNG]]</f>
        <v>0</v>
      </c>
      <c r="Q7552" s="3">
        <f t="shared" si="3427"/>
        <v>3000000</v>
      </c>
    </row>
    <row r="7553" spans="1:17" x14ac:dyDescent="0.3">
      <c r="A7553" s="23" t="str">
        <f t="shared" si="3463"/>
        <v>28/02/2019</v>
      </c>
      <c r="B7553" s="8" t="str">
        <f t="shared" si="3464"/>
        <v>28/02/2019</v>
      </c>
      <c r="C7553" s="8">
        <v>2</v>
      </c>
      <c r="D7553" s="8" t="str">
        <f t="shared" si="3465"/>
        <v>DH10929</v>
      </c>
      <c r="E7553" s="8" t="str">
        <f t="shared" si="3466"/>
        <v>giang.nguyen</v>
      </c>
      <c r="F7553" s="8" t="str">
        <f>VLOOKUP(E7553,'DANH MỤC'!$F:$G,2,0)</f>
        <v>Nhóm 1</v>
      </c>
      <c r="G7553" s="8" t="str">
        <f t="shared" si="3467"/>
        <v>KH0655</v>
      </c>
      <c r="H7553" t="str">
        <f>VLOOKUP(G7553,'DANH MỤC'!$I:$K,2,0)</f>
        <v>KH 0655</v>
      </c>
      <c r="I7553" t="str">
        <f>VLOOKUP(G7553,'DANH MỤC'!$I:$K,3,0)</f>
        <v>Bình Thuận</v>
      </c>
      <c r="J7553" s="8" t="s">
        <v>5950</v>
      </c>
      <c r="K7553" t="str">
        <f>VLOOKUP(J7553,'DANH MỤC'!$A$1:$B$19,2,0)</f>
        <v>Hàng tặng 0007</v>
      </c>
      <c r="L7553" t="s">
        <v>4188</v>
      </c>
      <c r="M7553">
        <v>1</v>
      </c>
      <c r="N7553" s="3">
        <f>IF(LEFT(K7553,1)="S",VLOOKUP(K7553,'DANH MỤC'!$B:$D,2,0),VLOOKUP(K7553,'DANH MỤC'!$B:$D,3,0))</f>
        <v>100000</v>
      </c>
      <c r="O7553">
        <v>0</v>
      </c>
      <c r="P7553" s="3">
        <f>N7553*O7553%*CSDL[[#This Row],[SỐ LƯỢNG]]</f>
        <v>0</v>
      </c>
      <c r="Q7553" s="3">
        <f t="shared" si="3427"/>
        <v>100000</v>
      </c>
    </row>
    <row r="7554" spans="1:17" x14ac:dyDescent="0.3">
      <c r="A7554" s="23" t="s">
        <v>4152</v>
      </c>
      <c r="B7554" s="8" t="s">
        <v>4152</v>
      </c>
      <c r="C7554" s="8">
        <v>2</v>
      </c>
      <c r="D7554" s="8" t="s">
        <v>4189</v>
      </c>
      <c r="E7554" s="8" t="s">
        <v>13821</v>
      </c>
      <c r="F7554" s="8" t="str">
        <f>VLOOKUP(E7554,'DANH MỤC'!$F:$G,2,0)</f>
        <v>Nhóm 1</v>
      </c>
      <c r="G7554" s="8" t="s">
        <v>8901</v>
      </c>
      <c r="H7554" t="str">
        <f>VLOOKUP(G7554,'DANH MỤC'!$I:$K,2,0)</f>
        <v>KH 2935</v>
      </c>
      <c r="I7554" t="str">
        <f>VLOOKUP(G7554,'DANH MỤC'!$I:$K,3,0)</f>
        <v>Nghệ An</v>
      </c>
      <c r="J7554" s="8" t="s">
        <v>14</v>
      </c>
      <c r="K7554" t="str">
        <f>VLOOKUP(J7554,'DANH MỤC'!$A$1:$B$19,2,0)</f>
        <v>Sản phẩm 0004</v>
      </c>
      <c r="L7554" t="s">
        <v>15</v>
      </c>
      <c r="M7554">
        <v>1</v>
      </c>
      <c r="N7554" s="3">
        <f>IF(LEFT(K7554,1)="S",VLOOKUP(K7554,'DANH MỤC'!$B:$D,2,0),VLOOKUP(K7554,'DANH MỤC'!$B:$D,3,0))</f>
        <v>3500000</v>
      </c>
      <c r="O7554">
        <v>0</v>
      </c>
      <c r="P7554" s="3">
        <f>N7554*O7554%*CSDL[[#This Row],[SỐ LƯỢNG]]</f>
        <v>0</v>
      </c>
      <c r="Q7554" s="3">
        <f t="shared" si="3427"/>
        <v>3500000</v>
      </c>
    </row>
    <row r="7555" spans="1:17" x14ac:dyDescent="0.3">
      <c r="A7555" s="23" t="str">
        <f>A7554</f>
        <v>28/02/2019</v>
      </c>
      <c r="B7555" s="8" t="str">
        <f>B7554</f>
        <v>28/02/2019</v>
      </c>
      <c r="C7555" s="8">
        <v>2</v>
      </c>
      <c r="D7555" s="8" t="str">
        <f>D7554</f>
        <v>DH10928</v>
      </c>
      <c r="E7555" s="8" t="str">
        <f>E7554</f>
        <v>thu.le</v>
      </c>
      <c r="F7555" s="8" t="str">
        <f>VLOOKUP(E7555,'DANH MỤC'!$F:$G,2,0)</f>
        <v>Nhóm 1</v>
      </c>
      <c r="G7555" s="8" t="str">
        <f>G7554</f>
        <v>KH2935</v>
      </c>
      <c r="H7555" t="str">
        <f>VLOOKUP(G7555,'DANH MỤC'!$I:$K,2,0)</f>
        <v>KH 2935</v>
      </c>
      <c r="I7555" t="str">
        <f>VLOOKUP(G7555,'DANH MỤC'!$I:$K,3,0)</f>
        <v>Nghệ An</v>
      </c>
      <c r="J7555" s="8" t="s">
        <v>5944</v>
      </c>
      <c r="K7555" t="str">
        <f>VLOOKUP(J7555,'DANH MỤC'!$A$1:$B$19,2,0)</f>
        <v>Hàng tặng 0001</v>
      </c>
      <c r="L7555" t="s">
        <v>24</v>
      </c>
      <c r="M7555">
        <v>2</v>
      </c>
      <c r="N7555" s="3">
        <f>IF(LEFT(K7555,1)="S",VLOOKUP(K7555,'DANH MỤC'!$B:$D,2,0),VLOOKUP(K7555,'DANH MỤC'!$B:$D,3,0))</f>
        <v>200000</v>
      </c>
      <c r="O7555">
        <v>100</v>
      </c>
      <c r="P7555" s="3">
        <f>N7555*O7555%*CSDL[[#This Row],[SỐ LƯỢNG]]</f>
        <v>400000</v>
      </c>
      <c r="Q7555" s="3">
        <f t="shared" ref="Q7555:Q7618" si="3468">N7555*M7555-P7555</f>
        <v>0</v>
      </c>
    </row>
    <row r="7556" spans="1:17" x14ac:dyDescent="0.3">
      <c r="A7556" s="23" t="s">
        <v>4152</v>
      </c>
      <c r="B7556" s="8" t="s">
        <v>4152</v>
      </c>
      <c r="C7556" s="8">
        <v>2</v>
      </c>
      <c r="D7556" s="8" t="s">
        <v>4190</v>
      </c>
      <c r="E7556" s="8" t="s">
        <v>13819</v>
      </c>
      <c r="F7556" s="8" t="str">
        <f>VLOOKUP(E7556,'DANH MỤC'!$F:$G,2,0)</f>
        <v>Nhóm 1</v>
      </c>
      <c r="G7556" s="8" t="s">
        <v>8902</v>
      </c>
      <c r="H7556" t="str">
        <f>VLOOKUP(G7556,'DANH MỤC'!$I:$K,2,0)</f>
        <v>KH 2936</v>
      </c>
      <c r="I7556" t="str">
        <f>VLOOKUP(G7556,'DANH MỤC'!$I:$K,3,0)</f>
        <v>Kiên Giang</v>
      </c>
      <c r="J7556" s="8" t="s">
        <v>5939</v>
      </c>
      <c r="K7556" t="str">
        <f>VLOOKUP(J7556,'DANH MỤC'!$A$1:$B$19,2,0)</f>
        <v>Sản phẩm 0001</v>
      </c>
      <c r="L7556" t="s">
        <v>15</v>
      </c>
      <c r="M7556">
        <v>1</v>
      </c>
      <c r="N7556" s="3">
        <f>IF(LEFT(K7556,1)="S",VLOOKUP(K7556,'DANH MỤC'!$B:$D,2,0),VLOOKUP(K7556,'DANH MỤC'!$B:$D,3,0))</f>
        <v>3000000</v>
      </c>
      <c r="O7556">
        <v>0</v>
      </c>
      <c r="P7556" s="3">
        <f>N7556*O7556%*CSDL[[#This Row],[SỐ LƯỢNG]]</f>
        <v>0</v>
      </c>
      <c r="Q7556" s="3">
        <f t="shared" si="3468"/>
        <v>3000000</v>
      </c>
    </row>
    <row r="7557" spans="1:17" x14ac:dyDescent="0.3">
      <c r="A7557" s="23" t="str">
        <f>A7556</f>
        <v>28/02/2019</v>
      </c>
      <c r="B7557" s="8" t="str">
        <f>B7556</f>
        <v>28/02/2019</v>
      </c>
      <c r="C7557" s="8">
        <v>2</v>
      </c>
      <c r="D7557" s="8" t="str">
        <f>D7556</f>
        <v>DH10927</v>
      </c>
      <c r="E7557" s="8" t="str">
        <f>E7556</f>
        <v>linh.truong</v>
      </c>
      <c r="F7557" s="8" t="str">
        <f>VLOOKUP(E7557,'DANH MỤC'!$F:$G,2,0)</f>
        <v>Nhóm 1</v>
      </c>
      <c r="G7557" s="8" t="str">
        <f>G7556</f>
        <v>KH2936</v>
      </c>
      <c r="H7557" t="str">
        <f>VLOOKUP(G7557,'DANH MỤC'!$I:$K,2,0)</f>
        <v>KH 2936</v>
      </c>
      <c r="I7557" t="str">
        <f>VLOOKUP(G7557,'DANH MỤC'!$I:$K,3,0)</f>
        <v>Kiên Giang</v>
      </c>
      <c r="J7557" s="8" t="s">
        <v>5944</v>
      </c>
      <c r="K7557" t="str">
        <f>VLOOKUP(J7557,'DANH MỤC'!$A$1:$B$19,2,0)</f>
        <v>Hàng tặng 0001</v>
      </c>
      <c r="L7557" t="s">
        <v>24</v>
      </c>
      <c r="M7557">
        <v>2</v>
      </c>
      <c r="N7557" s="3">
        <f>IF(LEFT(K7557,1)="S",VLOOKUP(K7557,'DANH MỤC'!$B:$D,2,0),VLOOKUP(K7557,'DANH MỤC'!$B:$D,3,0))</f>
        <v>200000</v>
      </c>
      <c r="O7557">
        <v>100</v>
      </c>
      <c r="P7557" s="3">
        <f>N7557*O7557%*CSDL[[#This Row],[SỐ LƯỢNG]]</f>
        <v>400000</v>
      </c>
      <c r="Q7557" s="3">
        <f t="shared" si="3468"/>
        <v>0</v>
      </c>
    </row>
    <row r="7558" spans="1:17" x14ac:dyDescent="0.3">
      <c r="A7558" s="23" t="s">
        <v>4152</v>
      </c>
      <c r="B7558" s="8" t="s">
        <v>4152</v>
      </c>
      <c r="C7558" s="8">
        <v>2</v>
      </c>
      <c r="D7558" s="8" t="s">
        <v>4191</v>
      </c>
      <c r="E7558" s="8" t="s">
        <v>13830</v>
      </c>
      <c r="F7558" s="8" t="str">
        <f>VLOOKUP(E7558,'DANH MỤC'!$F:$G,2,0)</f>
        <v>Nhóm 2</v>
      </c>
      <c r="G7558" s="8" t="s">
        <v>8159</v>
      </c>
      <c r="H7558" t="str">
        <f>VLOOKUP(G7558,'DANH MỤC'!$I:$K,2,0)</f>
        <v>KH 2170</v>
      </c>
      <c r="I7558" t="str">
        <f>VLOOKUP(G7558,'DANH MỤC'!$I:$K,3,0)</f>
        <v>Vĩnh Long</v>
      </c>
      <c r="J7558" s="8" t="s">
        <v>5940</v>
      </c>
      <c r="K7558" t="str">
        <f>VLOOKUP(J7558,'DANH MỤC'!$A$1:$B$19,2,0)</f>
        <v>Sản phẩm 0002</v>
      </c>
      <c r="L7558" t="s">
        <v>15</v>
      </c>
      <c r="M7558">
        <v>1</v>
      </c>
      <c r="N7558" s="3">
        <f>IF(LEFT(K7558,1)="S",VLOOKUP(K7558,'DANH MỤC'!$B:$D,2,0),VLOOKUP(K7558,'DANH MỤC'!$B:$D,3,0))</f>
        <v>2000000</v>
      </c>
      <c r="O7558">
        <v>5</v>
      </c>
      <c r="P7558" s="3">
        <f>N7558*O7558%*CSDL[[#This Row],[SỐ LƯỢNG]]</f>
        <v>100000</v>
      </c>
      <c r="Q7558" s="3">
        <f t="shared" si="3468"/>
        <v>1900000</v>
      </c>
    </row>
    <row r="7559" spans="1:17" x14ac:dyDescent="0.3">
      <c r="A7559" s="23" t="s">
        <v>4152</v>
      </c>
      <c r="B7559" s="8" t="s">
        <v>4152</v>
      </c>
      <c r="C7559" s="8">
        <v>2</v>
      </c>
      <c r="D7559" s="8" t="s">
        <v>4192</v>
      </c>
      <c r="E7559" s="8" t="s">
        <v>13816</v>
      </c>
      <c r="F7559" s="8" t="str">
        <f>VLOOKUP(E7559,'DANH MỤC'!$F:$G,2,0)</f>
        <v>Nhóm 1</v>
      </c>
      <c r="G7559" s="8" t="s">
        <v>8903</v>
      </c>
      <c r="H7559" t="str">
        <f>VLOOKUP(G7559,'DANH MỤC'!$I:$K,2,0)</f>
        <v>KH 2937</v>
      </c>
      <c r="I7559" t="str">
        <f>VLOOKUP(G7559,'DANH MỤC'!$I:$K,3,0)</f>
        <v>Hồ Chí Minh</v>
      </c>
      <c r="J7559" s="8" t="s">
        <v>5940</v>
      </c>
      <c r="K7559" t="str">
        <f>VLOOKUP(J7559,'DANH MỤC'!$A$1:$B$19,2,0)</f>
        <v>Sản phẩm 0002</v>
      </c>
      <c r="L7559" t="s">
        <v>15</v>
      </c>
      <c r="M7559">
        <v>1</v>
      </c>
      <c r="N7559" s="3">
        <f>IF(LEFT(K7559,1)="S",VLOOKUP(K7559,'DANH MỤC'!$B:$D,2,0),VLOOKUP(K7559,'DANH MỤC'!$B:$D,3,0))</f>
        <v>2000000</v>
      </c>
      <c r="O7559">
        <v>0</v>
      </c>
      <c r="P7559" s="3">
        <f>N7559*O7559%*CSDL[[#This Row],[SỐ LƯỢNG]]</f>
        <v>0</v>
      </c>
      <c r="Q7559" s="3">
        <f t="shared" si="3468"/>
        <v>2000000</v>
      </c>
    </row>
    <row r="7560" spans="1:17" x14ac:dyDescent="0.3">
      <c r="A7560" s="23" t="str">
        <f>A7559</f>
        <v>28/02/2019</v>
      </c>
      <c r="B7560" s="8" t="str">
        <f>B7559</f>
        <v>28/02/2019</v>
      </c>
      <c r="C7560" s="8">
        <v>2</v>
      </c>
      <c r="D7560" s="8" t="str">
        <f>D7559</f>
        <v>DH10925</v>
      </c>
      <c r="E7560" s="8" t="str">
        <f>E7559</f>
        <v>luyen.dam</v>
      </c>
      <c r="F7560" s="8" t="str">
        <f>VLOOKUP(E7560,'DANH MỤC'!$F:$G,2,0)</f>
        <v>Nhóm 1</v>
      </c>
      <c r="G7560" s="8" t="str">
        <f>G7559</f>
        <v>KH2937</v>
      </c>
      <c r="H7560" t="str">
        <f>VLOOKUP(G7560,'DANH MỤC'!$I:$K,2,0)</f>
        <v>KH 2937</v>
      </c>
      <c r="I7560" t="str">
        <f>VLOOKUP(G7560,'DANH MỤC'!$I:$K,3,0)</f>
        <v>Hồ Chí Minh</v>
      </c>
      <c r="J7560" s="8" t="s">
        <v>5944</v>
      </c>
      <c r="K7560" t="str">
        <f>VLOOKUP(J7560,'DANH MỤC'!$A$1:$B$19,2,0)</f>
        <v>Hàng tặng 0001</v>
      </c>
      <c r="L7560" t="s">
        <v>24</v>
      </c>
      <c r="M7560">
        <v>2</v>
      </c>
      <c r="N7560" s="3">
        <f>IF(LEFT(K7560,1)="S",VLOOKUP(K7560,'DANH MỤC'!$B:$D,2,0),VLOOKUP(K7560,'DANH MỤC'!$B:$D,3,0))</f>
        <v>200000</v>
      </c>
      <c r="O7560">
        <v>100</v>
      </c>
      <c r="P7560" s="3">
        <f>N7560*O7560%*CSDL[[#This Row],[SỐ LƯỢNG]]</f>
        <v>400000</v>
      </c>
      <c r="Q7560" s="3">
        <f t="shared" si="3468"/>
        <v>0</v>
      </c>
    </row>
    <row r="7561" spans="1:17" x14ac:dyDescent="0.3">
      <c r="A7561" s="23" t="s">
        <v>4152</v>
      </c>
      <c r="B7561" s="8" t="s">
        <v>4193</v>
      </c>
      <c r="C7561" s="8">
        <v>2</v>
      </c>
      <c r="D7561" s="8" t="s">
        <v>4194</v>
      </c>
      <c r="E7561" s="8" t="s">
        <v>13831</v>
      </c>
      <c r="F7561" s="8" t="str">
        <f>VLOOKUP(E7561,'DANH MỤC'!$F:$G,2,0)</f>
        <v>Nhóm 2</v>
      </c>
      <c r="G7561" s="8" t="s">
        <v>8904</v>
      </c>
      <c r="H7561" t="str">
        <f>VLOOKUP(G7561,'DANH MỤC'!$I:$K,2,0)</f>
        <v>KH 2938</v>
      </c>
      <c r="I7561" t="str">
        <f>VLOOKUP(G7561,'DANH MỤC'!$I:$K,3,0)</f>
        <v>Sơn La</v>
      </c>
      <c r="J7561" s="8" t="s">
        <v>14</v>
      </c>
      <c r="K7561" t="str">
        <f>VLOOKUP(J7561,'DANH MỤC'!$A$1:$B$19,2,0)</f>
        <v>Sản phẩm 0004</v>
      </c>
      <c r="L7561" t="s">
        <v>15</v>
      </c>
      <c r="M7561">
        <v>1</v>
      </c>
      <c r="N7561" s="3">
        <f>IF(LEFT(K7561,1)="S",VLOOKUP(K7561,'DANH MỤC'!$B:$D,2,0),VLOOKUP(K7561,'DANH MỤC'!$B:$D,3,0))</f>
        <v>3500000</v>
      </c>
      <c r="O7561">
        <v>5</v>
      </c>
      <c r="P7561" s="3">
        <f>N7561*O7561%*CSDL[[#This Row],[SỐ LƯỢNG]]</f>
        <v>175000</v>
      </c>
      <c r="Q7561" s="3">
        <f t="shared" si="3468"/>
        <v>3325000</v>
      </c>
    </row>
    <row r="7562" spans="1:17" x14ac:dyDescent="0.3">
      <c r="A7562" s="23" t="s">
        <v>4064</v>
      </c>
      <c r="B7562" s="8" t="s">
        <v>4064</v>
      </c>
      <c r="C7562" s="8">
        <v>2</v>
      </c>
      <c r="D7562" s="8" t="s">
        <v>4195</v>
      </c>
      <c r="E7562" s="8" t="s">
        <v>13819</v>
      </c>
      <c r="F7562" s="8" t="str">
        <f>VLOOKUP(E7562,'DANH MỤC'!$F:$G,2,0)</f>
        <v>Nhóm 1</v>
      </c>
      <c r="G7562" s="8" t="s">
        <v>8905</v>
      </c>
      <c r="H7562" t="str">
        <f>VLOOKUP(G7562,'DANH MỤC'!$I:$K,2,0)</f>
        <v>KH 2939</v>
      </c>
      <c r="I7562" t="str">
        <f>VLOOKUP(G7562,'DANH MỤC'!$I:$K,3,0)</f>
        <v>Vĩnh Long</v>
      </c>
      <c r="J7562" s="8" t="s">
        <v>5940</v>
      </c>
      <c r="K7562" t="str">
        <f>VLOOKUP(J7562,'DANH MỤC'!$A$1:$B$19,2,0)</f>
        <v>Sản phẩm 0002</v>
      </c>
      <c r="L7562" t="s">
        <v>15</v>
      </c>
      <c r="M7562">
        <v>1</v>
      </c>
      <c r="N7562" s="3">
        <f>IF(LEFT(K7562,1)="S",VLOOKUP(K7562,'DANH MỤC'!$B:$D,2,0),VLOOKUP(K7562,'DANH MỤC'!$B:$D,3,0))</f>
        <v>2000000</v>
      </c>
      <c r="O7562">
        <v>10</v>
      </c>
      <c r="P7562" s="3">
        <f>N7562*O7562%*CSDL[[#This Row],[SỐ LƯỢNG]]</f>
        <v>200000</v>
      </c>
      <c r="Q7562" s="3">
        <f t="shared" si="3468"/>
        <v>1800000</v>
      </c>
    </row>
    <row r="7563" spans="1:17" x14ac:dyDescent="0.3">
      <c r="A7563" s="23" t="s">
        <v>4064</v>
      </c>
      <c r="B7563" s="8" t="s">
        <v>4064</v>
      </c>
      <c r="C7563" s="8">
        <v>2</v>
      </c>
      <c r="D7563" s="8" t="s">
        <v>4196</v>
      </c>
      <c r="E7563" s="8" t="s">
        <v>13819</v>
      </c>
      <c r="F7563" s="8" t="str">
        <f>VLOOKUP(E7563,'DANH MỤC'!$F:$G,2,0)</f>
        <v>Nhóm 1</v>
      </c>
      <c r="G7563" s="8" t="s">
        <v>8906</v>
      </c>
      <c r="H7563" t="str">
        <f>VLOOKUP(G7563,'DANH MỤC'!$I:$K,2,0)</f>
        <v>KH 2940</v>
      </c>
      <c r="I7563" t="str">
        <f>VLOOKUP(G7563,'DANH MỤC'!$I:$K,3,0)</f>
        <v>Thừa Thiên Huế</v>
      </c>
      <c r="J7563" s="8" t="s">
        <v>14</v>
      </c>
      <c r="K7563" t="str">
        <f>VLOOKUP(J7563,'DANH MỤC'!$A$1:$B$19,2,0)</f>
        <v>Sản phẩm 0004</v>
      </c>
      <c r="L7563" t="s">
        <v>15</v>
      </c>
      <c r="M7563">
        <v>1</v>
      </c>
      <c r="N7563" s="3">
        <f>IF(LEFT(K7563,1)="S",VLOOKUP(K7563,'DANH MỤC'!$B:$D,2,0),VLOOKUP(K7563,'DANH MỤC'!$B:$D,3,0))</f>
        <v>3500000</v>
      </c>
      <c r="O7563">
        <v>20</v>
      </c>
      <c r="P7563" s="3">
        <f>N7563*O7563%*CSDL[[#This Row],[SỐ LƯỢNG]]</f>
        <v>700000</v>
      </c>
      <c r="Q7563" s="3">
        <f t="shared" si="3468"/>
        <v>2800000</v>
      </c>
    </row>
    <row r="7564" spans="1:17" x14ac:dyDescent="0.3">
      <c r="A7564" s="23" t="s">
        <v>4064</v>
      </c>
      <c r="B7564" s="8" t="s">
        <v>4064</v>
      </c>
      <c r="C7564" s="8">
        <v>2</v>
      </c>
      <c r="D7564" s="8" t="s">
        <v>4197</v>
      </c>
      <c r="E7564" s="8" t="s">
        <v>13830</v>
      </c>
      <c r="F7564" s="8" t="str">
        <f>VLOOKUP(E7564,'DANH MỤC'!$F:$G,2,0)</f>
        <v>Nhóm 2</v>
      </c>
      <c r="G7564" s="8" t="s">
        <v>8907</v>
      </c>
      <c r="H7564" t="str">
        <f>VLOOKUP(G7564,'DANH MỤC'!$I:$K,2,0)</f>
        <v>KH 2941</v>
      </c>
      <c r="I7564" t="str">
        <f>VLOOKUP(G7564,'DANH MỤC'!$I:$K,3,0)</f>
        <v>Bình Dương</v>
      </c>
      <c r="J7564" s="8" t="s">
        <v>5939</v>
      </c>
      <c r="K7564" t="str">
        <f>VLOOKUP(J7564,'DANH MỤC'!$A$1:$B$19,2,0)</f>
        <v>Sản phẩm 0001</v>
      </c>
      <c r="L7564" t="s">
        <v>15</v>
      </c>
      <c r="M7564">
        <v>1</v>
      </c>
      <c r="N7564" s="3">
        <f>IF(LEFT(K7564,1)="S",VLOOKUP(K7564,'DANH MỤC'!$B:$D,2,0),VLOOKUP(K7564,'DANH MỤC'!$B:$D,3,0))</f>
        <v>3000000</v>
      </c>
      <c r="O7564">
        <v>0</v>
      </c>
      <c r="P7564" s="3">
        <f>N7564*O7564%*CSDL[[#This Row],[SỐ LƯỢNG]]</f>
        <v>0</v>
      </c>
      <c r="Q7564" s="3">
        <f t="shared" si="3468"/>
        <v>3000000</v>
      </c>
    </row>
    <row r="7565" spans="1:17" x14ac:dyDescent="0.3">
      <c r="A7565" s="23" t="str">
        <f t="shared" ref="A7565:A7567" si="3469">A7564</f>
        <v>27/02/2019</v>
      </c>
      <c r="B7565" s="8" t="str">
        <f t="shared" ref="B7565:B7567" si="3470">B7564</f>
        <v>27/02/2019</v>
      </c>
      <c r="C7565" s="8">
        <v>2</v>
      </c>
      <c r="D7565" s="8" t="str">
        <f t="shared" ref="D7565:D7567" si="3471">D7564</f>
        <v>DH10922</v>
      </c>
      <c r="E7565" s="8" t="str">
        <f t="shared" ref="E7565:E7567" si="3472">E7564</f>
        <v>ha.vo</v>
      </c>
      <c r="F7565" s="8" t="str">
        <f>VLOOKUP(E7565,'DANH MỤC'!$F:$G,2,0)</f>
        <v>Nhóm 2</v>
      </c>
      <c r="G7565" s="8" t="str">
        <f t="shared" ref="G7565:G7567" si="3473">G7564</f>
        <v>KH2941</v>
      </c>
      <c r="H7565" t="str">
        <f>VLOOKUP(G7565,'DANH MỤC'!$I:$K,2,0)</f>
        <v>KH 2941</v>
      </c>
      <c r="I7565" t="str">
        <f>VLOOKUP(G7565,'DANH MỤC'!$I:$K,3,0)</f>
        <v>Bình Dương</v>
      </c>
      <c r="J7565" s="8" t="s">
        <v>5939</v>
      </c>
      <c r="K7565" t="str">
        <f>VLOOKUP(J7565,'DANH MỤC'!$A$1:$B$19,2,0)</f>
        <v>Sản phẩm 0001</v>
      </c>
      <c r="L7565" t="s">
        <v>15</v>
      </c>
      <c r="M7565">
        <v>1</v>
      </c>
      <c r="N7565" s="3">
        <f>IF(LEFT(K7565,1)="S",VLOOKUP(K7565,'DANH MỤC'!$B:$D,2,0),VLOOKUP(K7565,'DANH MỤC'!$B:$D,3,0))</f>
        <v>3000000</v>
      </c>
      <c r="O7565">
        <v>5</v>
      </c>
      <c r="P7565" s="3">
        <f>N7565*O7565%*CSDL[[#This Row],[SỐ LƯỢNG]]</f>
        <v>150000</v>
      </c>
      <c r="Q7565" s="3">
        <f t="shared" si="3468"/>
        <v>2850000</v>
      </c>
    </row>
    <row r="7566" spans="1:17" x14ac:dyDescent="0.3">
      <c r="A7566" s="23" t="str">
        <f t="shared" si="3469"/>
        <v>27/02/2019</v>
      </c>
      <c r="B7566" s="8" t="str">
        <f t="shared" si="3470"/>
        <v>27/02/2019</v>
      </c>
      <c r="C7566" s="8">
        <v>2</v>
      </c>
      <c r="D7566" s="8" t="str">
        <f t="shared" si="3471"/>
        <v>DH10922</v>
      </c>
      <c r="E7566" s="8" t="str">
        <f t="shared" si="3472"/>
        <v>ha.vo</v>
      </c>
      <c r="F7566" s="8" t="str">
        <f>VLOOKUP(E7566,'DANH MỤC'!$F:$G,2,0)</f>
        <v>Nhóm 2</v>
      </c>
      <c r="G7566" s="8" t="str">
        <f t="shared" si="3473"/>
        <v>KH2941</v>
      </c>
      <c r="H7566" t="str">
        <f>VLOOKUP(G7566,'DANH MỤC'!$I:$K,2,0)</f>
        <v>KH 2941</v>
      </c>
      <c r="I7566" t="str">
        <f>VLOOKUP(G7566,'DANH MỤC'!$I:$K,3,0)</f>
        <v>Bình Dương</v>
      </c>
      <c r="J7566" s="8" t="s">
        <v>5939</v>
      </c>
      <c r="K7566" t="str">
        <f>VLOOKUP(J7566,'DANH MỤC'!$A$1:$B$19,2,0)</f>
        <v>Sản phẩm 0001</v>
      </c>
      <c r="L7566" t="s">
        <v>15</v>
      </c>
      <c r="M7566">
        <v>1</v>
      </c>
      <c r="N7566" s="3">
        <f>IF(LEFT(K7566,1)="S",VLOOKUP(K7566,'DANH MỤC'!$B:$D,2,0),VLOOKUP(K7566,'DANH MỤC'!$B:$D,3,0))</f>
        <v>3000000</v>
      </c>
      <c r="O7566">
        <v>10</v>
      </c>
      <c r="P7566" s="3">
        <f>N7566*O7566%*CSDL[[#This Row],[SỐ LƯỢNG]]</f>
        <v>300000</v>
      </c>
      <c r="Q7566" s="3">
        <f t="shared" si="3468"/>
        <v>2700000</v>
      </c>
    </row>
    <row r="7567" spans="1:17" x14ac:dyDescent="0.3">
      <c r="A7567" s="23" t="str">
        <f t="shared" si="3469"/>
        <v>27/02/2019</v>
      </c>
      <c r="B7567" s="8" t="str">
        <f t="shared" si="3470"/>
        <v>27/02/2019</v>
      </c>
      <c r="C7567" s="8">
        <v>2</v>
      </c>
      <c r="D7567" s="8" t="str">
        <f t="shared" si="3471"/>
        <v>DH10922</v>
      </c>
      <c r="E7567" s="8" t="str">
        <f t="shared" si="3472"/>
        <v>ha.vo</v>
      </c>
      <c r="F7567" s="8" t="str">
        <f>VLOOKUP(E7567,'DANH MỤC'!$F:$G,2,0)</f>
        <v>Nhóm 2</v>
      </c>
      <c r="G7567" s="8" t="str">
        <f t="shared" si="3473"/>
        <v>KH2941</v>
      </c>
      <c r="H7567" t="str">
        <f>VLOOKUP(G7567,'DANH MỤC'!$I:$K,2,0)</f>
        <v>KH 2941</v>
      </c>
      <c r="I7567" t="str">
        <f>VLOOKUP(G7567,'DANH MỤC'!$I:$K,3,0)</f>
        <v>Bình Dương</v>
      </c>
      <c r="J7567" s="8" t="s">
        <v>5944</v>
      </c>
      <c r="K7567" t="str">
        <f>VLOOKUP(J7567,'DANH MỤC'!$A$1:$B$19,2,0)</f>
        <v>Hàng tặng 0001</v>
      </c>
      <c r="L7567" t="s">
        <v>24</v>
      </c>
      <c r="M7567">
        <v>2</v>
      </c>
      <c r="N7567" s="3">
        <f>IF(LEFT(K7567,1)="S",VLOOKUP(K7567,'DANH MỤC'!$B:$D,2,0),VLOOKUP(K7567,'DANH MỤC'!$B:$D,3,0))</f>
        <v>200000</v>
      </c>
      <c r="O7567">
        <v>100</v>
      </c>
      <c r="P7567" s="3">
        <f>N7567*O7567%*CSDL[[#This Row],[SỐ LƯỢNG]]</f>
        <v>400000</v>
      </c>
      <c r="Q7567" s="3">
        <f t="shared" si="3468"/>
        <v>0</v>
      </c>
    </row>
    <row r="7568" spans="1:17" x14ac:dyDescent="0.3">
      <c r="A7568" s="23" t="s">
        <v>4064</v>
      </c>
      <c r="B7568" s="8" t="s">
        <v>4064</v>
      </c>
      <c r="C7568" s="8">
        <v>2</v>
      </c>
      <c r="D7568" s="8" t="s">
        <v>4198</v>
      </c>
      <c r="E7568" s="8" t="s">
        <v>13814</v>
      </c>
      <c r="F7568" s="8" t="str">
        <f>VLOOKUP(E7568,'DANH MỤC'!$F:$G,2,0)</f>
        <v>Nhóm 1</v>
      </c>
      <c r="G7568" s="8" t="s">
        <v>8130</v>
      </c>
      <c r="H7568" t="str">
        <f>VLOOKUP(G7568,'DANH MỤC'!$I:$K,2,0)</f>
        <v>KH 2140</v>
      </c>
      <c r="I7568" t="str">
        <f>VLOOKUP(G7568,'DANH MỤC'!$I:$K,3,0)</f>
        <v>Lào Cai</v>
      </c>
      <c r="J7568" s="8" t="s">
        <v>5940</v>
      </c>
      <c r="K7568" t="str">
        <f>VLOOKUP(J7568,'DANH MỤC'!$A$1:$B$19,2,0)</f>
        <v>Sản phẩm 0002</v>
      </c>
      <c r="L7568" t="s">
        <v>15</v>
      </c>
      <c r="M7568">
        <v>1</v>
      </c>
      <c r="N7568" s="3">
        <f>IF(LEFT(K7568,1)="S",VLOOKUP(K7568,'DANH MỤC'!$B:$D,2,0),VLOOKUP(K7568,'DANH MỤC'!$B:$D,3,0))</f>
        <v>2000000</v>
      </c>
      <c r="O7568">
        <v>0</v>
      </c>
      <c r="P7568" s="3">
        <f>N7568*O7568%*CSDL[[#This Row],[SỐ LƯỢNG]]</f>
        <v>0</v>
      </c>
      <c r="Q7568" s="3">
        <f t="shared" si="3468"/>
        <v>2000000</v>
      </c>
    </row>
    <row r="7569" spans="1:17" x14ac:dyDescent="0.3">
      <c r="A7569" s="23" t="str">
        <f>A7568</f>
        <v>27/02/2019</v>
      </c>
      <c r="B7569" s="8" t="str">
        <f>B7568</f>
        <v>27/02/2019</v>
      </c>
      <c r="C7569" s="8">
        <v>2</v>
      </c>
      <c r="D7569" s="8" t="str">
        <f>D7568</f>
        <v>DH10920</v>
      </c>
      <c r="E7569" s="8" t="str">
        <f>E7568</f>
        <v>hai.vi</v>
      </c>
      <c r="F7569" s="8" t="str">
        <f>VLOOKUP(E7569,'DANH MỤC'!$F:$G,2,0)</f>
        <v>Nhóm 1</v>
      </c>
      <c r="G7569" s="8" t="str">
        <f>G7568</f>
        <v>KH2140</v>
      </c>
      <c r="H7569" t="str">
        <f>VLOOKUP(G7569,'DANH MỤC'!$I:$K,2,0)</f>
        <v>KH 2140</v>
      </c>
      <c r="I7569" t="str">
        <f>VLOOKUP(G7569,'DANH MỤC'!$I:$K,3,0)</f>
        <v>Lào Cai</v>
      </c>
      <c r="J7569" s="8" t="s">
        <v>5944</v>
      </c>
      <c r="K7569" t="str">
        <f>VLOOKUP(J7569,'DANH MỤC'!$A$1:$B$19,2,0)</f>
        <v>Hàng tặng 0001</v>
      </c>
      <c r="L7569" t="s">
        <v>24</v>
      </c>
      <c r="M7569">
        <v>2</v>
      </c>
      <c r="N7569" s="3">
        <f>IF(LEFT(K7569,1)="S",VLOOKUP(K7569,'DANH MỤC'!$B:$D,2,0),VLOOKUP(K7569,'DANH MỤC'!$B:$D,3,0))</f>
        <v>200000</v>
      </c>
      <c r="O7569">
        <v>100</v>
      </c>
      <c r="P7569" s="3">
        <f>N7569*O7569%*CSDL[[#This Row],[SỐ LƯỢNG]]</f>
        <v>400000</v>
      </c>
      <c r="Q7569" s="3">
        <f t="shared" si="3468"/>
        <v>0</v>
      </c>
    </row>
    <row r="7570" spans="1:17" x14ac:dyDescent="0.3">
      <c r="A7570" s="23" t="s">
        <v>4064</v>
      </c>
      <c r="B7570" s="8" t="s">
        <v>4064</v>
      </c>
      <c r="C7570" s="8">
        <v>2</v>
      </c>
      <c r="D7570" s="8" t="s">
        <v>4199</v>
      </c>
      <c r="E7570" s="8" t="s">
        <v>13816</v>
      </c>
      <c r="F7570" s="8" t="str">
        <f>VLOOKUP(E7570,'DANH MỤC'!$F:$G,2,0)</f>
        <v>Nhóm 1</v>
      </c>
      <c r="G7570" s="8" t="s">
        <v>7755</v>
      </c>
      <c r="H7570" t="str">
        <f>VLOOKUP(G7570,'DANH MỤC'!$I:$K,2,0)</f>
        <v>KH 1752</v>
      </c>
      <c r="I7570" t="str">
        <f>VLOOKUP(G7570,'DANH MỤC'!$I:$K,3,0)</f>
        <v>Hưng Yên</v>
      </c>
      <c r="J7570" s="8" t="s">
        <v>5939</v>
      </c>
      <c r="K7570" t="str">
        <f>VLOOKUP(J7570,'DANH MỤC'!$A$1:$B$19,2,0)</f>
        <v>Sản phẩm 0001</v>
      </c>
      <c r="L7570" t="s">
        <v>15</v>
      </c>
      <c r="M7570">
        <v>1</v>
      </c>
      <c r="N7570" s="3">
        <f>IF(LEFT(K7570,1)="S",VLOOKUP(K7570,'DANH MỤC'!$B:$D,2,0),VLOOKUP(K7570,'DANH MỤC'!$B:$D,3,0))</f>
        <v>3000000</v>
      </c>
      <c r="O7570">
        <v>10</v>
      </c>
      <c r="P7570" s="3">
        <f>N7570*O7570%*CSDL[[#This Row],[SỐ LƯỢNG]]</f>
        <v>300000</v>
      </c>
      <c r="Q7570" s="3">
        <f t="shared" si="3468"/>
        <v>2700000</v>
      </c>
    </row>
    <row r="7571" spans="1:17" x14ac:dyDescent="0.3">
      <c r="A7571" s="23" t="s">
        <v>4064</v>
      </c>
      <c r="B7571" s="8" t="s">
        <v>4064</v>
      </c>
      <c r="C7571" s="8">
        <v>2</v>
      </c>
      <c r="D7571" s="8" t="s">
        <v>4200</v>
      </c>
      <c r="E7571" s="8" t="s">
        <v>13814</v>
      </c>
      <c r="F7571" s="8" t="str">
        <f>VLOOKUP(E7571,'DANH MỤC'!$F:$G,2,0)</f>
        <v>Nhóm 1</v>
      </c>
      <c r="G7571" s="8" t="s">
        <v>8908</v>
      </c>
      <c r="H7571" t="str">
        <f>VLOOKUP(G7571,'DANH MỤC'!$I:$K,2,0)</f>
        <v>KH 2942</v>
      </c>
      <c r="I7571" t="str">
        <f>VLOOKUP(G7571,'DANH MỤC'!$I:$K,3,0)</f>
        <v>Hậu Giang</v>
      </c>
      <c r="J7571" s="8" t="s">
        <v>14</v>
      </c>
      <c r="K7571" t="str">
        <f>VLOOKUP(J7571,'DANH MỤC'!$A$1:$B$19,2,0)</f>
        <v>Sản phẩm 0004</v>
      </c>
      <c r="L7571" t="s">
        <v>15</v>
      </c>
      <c r="M7571">
        <v>2</v>
      </c>
      <c r="N7571" s="3">
        <f>IF(LEFT(K7571,1)="S",VLOOKUP(K7571,'DANH MỤC'!$B:$D,2,0),VLOOKUP(K7571,'DANH MỤC'!$B:$D,3,0))</f>
        <v>3500000</v>
      </c>
      <c r="O7571">
        <v>10</v>
      </c>
      <c r="P7571" s="3">
        <f>N7571*O7571%*CSDL[[#This Row],[SỐ LƯỢNG]]</f>
        <v>700000</v>
      </c>
      <c r="Q7571" s="3">
        <f t="shared" si="3468"/>
        <v>6300000</v>
      </c>
    </row>
    <row r="7572" spans="1:17" x14ac:dyDescent="0.3">
      <c r="A7572" s="23" t="s">
        <v>4064</v>
      </c>
      <c r="B7572" s="8" t="s">
        <v>4064</v>
      </c>
      <c r="C7572" s="8">
        <v>2</v>
      </c>
      <c r="D7572" s="8" t="s">
        <v>4201</v>
      </c>
      <c r="E7572" s="8" t="s">
        <v>13825</v>
      </c>
      <c r="F7572" s="8" t="str">
        <f>VLOOKUP(E7572,'DANH MỤC'!$F:$G,2,0)</f>
        <v>Nhóm 1</v>
      </c>
      <c r="G7572" s="8" t="s">
        <v>7429</v>
      </c>
      <c r="H7572" t="str">
        <f>VLOOKUP(G7572,'DANH MỤC'!$I:$K,2,0)</f>
        <v>KH 1413</v>
      </c>
      <c r="I7572" t="str">
        <f>VLOOKUP(G7572,'DANH MỤC'!$I:$K,3,0)</f>
        <v>Quảng Bình</v>
      </c>
      <c r="J7572" s="8" t="s">
        <v>14</v>
      </c>
      <c r="K7572" t="str">
        <f>VLOOKUP(J7572,'DANH MỤC'!$A$1:$B$19,2,0)</f>
        <v>Sản phẩm 0004</v>
      </c>
      <c r="L7572" t="s">
        <v>15</v>
      </c>
      <c r="M7572">
        <v>2</v>
      </c>
      <c r="N7572" s="3">
        <f>IF(LEFT(K7572,1)="S",VLOOKUP(K7572,'DANH MỤC'!$B:$D,2,0),VLOOKUP(K7572,'DANH MỤC'!$B:$D,3,0))</f>
        <v>3500000</v>
      </c>
      <c r="O7572">
        <v>100</v>
      </c>
      <c r="P7572" s="3">
        <f>N7572*O7572%*CSDL[[#This Row],[SỐ LƯỢNG]]</f>
        <v>7000000</v>
      </c>
      <c r="Q7572" s="3">
        <f t="shared" si="3468"/>
        <v>0</v>
      </c>
    </row>
    <row r="7573" spans="1:17" x14ac:dyDescent="0.3">
      <c r="A7573" s="23" t="str">
        <f>A7572</f>
        <v>27/02/2019</v>
      </c>
      <c r="B7573" s="8" t="str">
        <f>B7572</f>
        <v>27/02/2019</v>
      </c>
      <c r="C7573" s="8">
        <v>2</v>
      </c>
      <c r="D7573" s="8" t="str">
        <f>D7572</f>
        <v>DH10917</v>
      </c>
      <c r="E7573" s="8" t="str">
        <f>E7572</f>
        <v>ha.pham</v>
      </c>
      <c r="F7573" s="8" t="str">
        <f>VLOOKUP(E7573,'DANH MỤC'!$F:$G,2,0)</f>
        <v>Nhóm 1</v>
      </c>
      <c r="G7573" s="8" t="str">
        <f>G7572</f>
        <v>KH1413</v>
      </c>
      <c r="H7573" t="str">
        <f>VLOOKUP(G7573,'DANH MỤC'!$I:$K,2,0)</f>
        <v>KH 1413</v>
      </c>
      <c r="I7573" t="str">
        <f>VLOOKUP(G7573,'DANH MỤC'!$I:$K,3,0)</f>
        <v>Quảng Bình</v>
      </c>
      <c r="J7573" s="8" t="s">
        <v>5939</v>
      </c>
      <c r="K7573" t="str">
        <f>VLOOKUP(J7573,'DANH MỤC'!$A$1:$B$19,2,0)</f>
        <v>Sản phẩm 0001</v>
      </c>
      <c r="L7573" t="s">
        <v>15</v>
      </c>
      <c r="M7573">
        <v>1</v>
      </c>
      <c r="N7573" s="3">
        <f>IF(LEFT(K7573,1)="S",VLOOKUP(K7573,'DANH MỤC'!$B:$D,2,0),VLOOKUP(K7573,'DANH MỤC'!$B:$D,3,0))</f>
        <v>3000000</v>
      </c>
      <c r="O7573">
        <v>100</v>
      </c>
      <c r="P7573" s="3">
        <f>N7573*O7573%*CSDL[[#This Row],[SỐ LƯỢNG]]</f>
        <v>3000000</v>
      </c>
      <c r="Q7573" s="3">
        <f t="shared" si="3468"/>
        <v>0</v>
      </c>
    </row>
    <row r="7574" spans="1:17" x14ac:dyDescent="0.3">
      <c r="A7574" s="23" t="s">
        <v>4064</v>
      </c>
      <c r="B7574" s="8" t="s">
        <v>4064</v>
      </c>
      <c r="C7574" s="8">
        <v>2</v>
      </c>
      <c r="D7574" s="8" t="s">
        <v>4202</v>
      </c>
      <c r="E7574" s="8" t="s">
        <v>13814</v>
      </c>
      <c r="F7574" s="8" t="str">
        <f>VLOOKUP(E7574,'DANH MỤC'!$F:$G,2,0)</f>
        <v>Nhóm 1</v>
      </c>
      <c r="G7574" s="8" t="s">
        <v>6650</v>
      </c>
      <c r="H7574" t="str">
        <f>VLOOKUP(G7574,'DANH MỤC'!$I:$K,2,0)</f>
        <v>KH 0617</v>
      </c>
      <c r="I7574" t="str">
        <f>VLOOKUP(G7574,'DANH MỤC'!$I:$K,3,0)</f>
        <v>Cao Bằng</v>
      </c>
      <c r="J7574" s="8" t="s">
        <v>5940</v>
      </c>
      <c r="K7574" t="str">
        <f>VLOOKUP(J7574,'DANH MỤC'!$A$1:$B$19,2,0)</f>
        <v>Sản phẩm 0002</v>
      </c>
      <c r="L7574" t="s">
        <v>15</v>
      </c>
      <c r="M7574">
        <v>1</v>
      </c>
      <c r="N7574" s="3">
        <f>IF(LEFT(K7574,1)="S",VLOOKUP(K7574,'DANH MỤC'!$B:$D,2,0),VLOOKUP(K7574,'DANH MỤC'!$B:$D,3,0))</f>
        <v>2000000</v>
      </c>
      <c r="O7574">
        <v>0</v>
      </c>
      <c r="P7574" s="3">
        <f>N7574*O7574%*CSDL[[#This Row],[SỐ LƯỢNG]]</f>
        <v>0</v>
      </c>
      <c r="Q7574" s="3">
        <f t="shared" si="3468"/>
        <v>2000000</v>
      </c>
    </row>
    <row r="7575" spans="1:17" x14ac:dyDescent="0.3">
      <c r="A7575" s="23" t="str">
        <f>A7574</f>
        <v>27/02/2019</v>
      </c>
      <c r="B7575" s="8" t="str">
        <f>B7574</f>
        <v>27/02/2019</v>
      </c>
      <c r="C7575" s="8">
        <v>2</v>
      </c>
      <c r="D7575" s="8" t="str">
        <f>D7574</f>
        <v>DH10916</v>
      </c>
      <c r="E7575" s="8" t="str">
        <f>E7574</f>
        <v>hai.vi</v>
      </c>
      <c r="F7575" s="8" t="str">
        <f>VLOOKUP(E7575,'DANH MỤC'!$F:$G,2,0)</f>
        <v>Nhóm 1</v>
      </c>
      <c r="G7575" s="8" t="str">
        <f>G7574</f>
        <v>KH0617</v>
      </c>
      <c r="H7575" t="str">
        <f>VLOOKUP(G7575,'DANH MỤC'!$I:$K,2,0)</f>
        <v>KH 0617</v>
      </c>
      <c r="I7575" t="str">
        <f>VLOOKUP(G7575,'DANH MỤC'!$I:$K,3,0)</f>
        <v>Cao Bằng</v>
      </c>
      <c r="J7575" s="8" t="s">
        <v>5944</v>
      </c>
      <c r="K7575" t="str">
        <f>VLOOKUP(J7575,'DANH MỤC'!$A$1:$B$19,2,0)</f>
        <v>Hàng tặng 0001</v>
      </c>
      <c r="L7575" t="s">
        <v>24</v>
      </c>
      <c r="M7575">
        <v>2</v>
      </c>
      <c r="N7575" s="3">
        <f>IF(LEFT(K7575,1)="S",VLOOKUP(K7575,'DANH MỤC'!$B:$D,2,0),VLOOKUP(K7575,'DANH MỤC'!$B:$D,3,0))</f>
        <v>200000</v>
      </c>
      <c r="O7575">
        <v>100</v>
      </c>
      <c r="P7575" s="3">
        <f>N7575*O7575%*CSDL[[#This Row],[SỐ LƯỢNG]]</f>
        <v>400000</v>
      </c>
      <c r="Q7575" s="3">
        <f t="shared" si="3468"/>
        <v>0</v>
      </c>
    </row>
    <row r="7576" spans="1:17" x14ac:dyDescent="0.3">
      <c r="A7576" s="23" t="s">
        <v>4064</v>
      </c>
      <c r="B7576" s="8" t="s">
        <v>4064</v>
      </c>
      <c r="C7576" s="8">
        <v>2</v>
      </c>
      <c r="D7576" s="8" t="s">
        <v>4203</v>
      </c>
      <c r="E7576" s="8" t="s">
        <v>13847</v>
      </c>
      <c r="F7576" s="8" t="str">
        <f>VLOOKUP(E7576,'DANH MỤC'!$F:$G,2,0)</f>
        <v>Nhóm 3</v>
      </c>
      <c r="G7576" s="8" t="s">
        <v>8909</v>
      </c>
      <c r="H7576" t="str">
        <f>VLOOKUP(G7576,'DANH MỤC'!$I:$K,2,0)</f>
        <v>KH 2943</v>
      </c>
      <c r="I7576" t="str">
        <f>VLOOKUP(G7576,'DANH MỤC'!$I:$K,3,0)</f>
        <v>Yên Bái</v>
      </c>
      <c r="J7576" s="8" t="s">
        <v>5939</v>
      </c>
      <c r="K7576" t="str">
        <f>VLOOKUP(J7576,'DANH MỤC'!$A$1:$B$19,2,0)</f>
        <v>Sản phẩm 0001</v>
      </c>
      <c r="L7576" t="s">
        <v>15</v>
      </c>
      <c r="M7576">
        <v>1</v>
      </c>
      <c r="N7576" s="3">
        <f>IF(LEFT(K7576,1)="S",VLOOKUP(K7576,'DANH MỤC'!$B:$D,2,0),VLOOKUP(K7576,'DANH MỤC'!$B:$D,3,0))</f>
        <v>3000000</v>
      </c>
      <c r="O7576">
        <v>10</v>
      </c>
      <c r="P7576" s="3">
        <f>N7576*O7576%*CSDL[[#This Row],[SỐ LƯỢNG]]</f>
        <v>300000</v>
      </c>
      <c r="Q7576" s="3">
        <f t="shared" si="3468"/>
        <v>2700000</v>
      </c>
    </row>
    <row r="7577" spans="1:17" x14ac:dyDescent="0.3">
      <c r="A7577" s="23" t="s">
        <v>4064</v>
      </c>
      <c r="B7577" s="8" t="s">
        <v>4064</v>
      </c>
      <c r="C7577" s="8">
        <v>2</v>
      </c>
      <c r="D7577" s="8" t="s">
        <v>4204</v>
      </c>
      <c r="E7577" s="8" t="s">
        <v>13833</v>
      </c>
      <c r="F7577" s="8" t="str">
        <f>VLOOKUP(E7577,'DANH MỤC'!$F:$G,2,0)</f>
        <v>Nhóm 2</v>
      </c>
      <c r="G7577" s="8" t="s">
        <v>8910</v>
      </c>
      <c r="H7577" t="str">
        <f>VLOOKUP(G7577,'DANH MỤC'!$I:$K,2,0)</f>
        <v>KH 2944</v>
      </c>
      <c r="I7577" t="str">
        <f>VLOOKUP(G7577,'DANH MỤC'!$I:$K,3,0)</f>
        <v>Bình Định</v>
      </c>
      <c r="J7577" s="8" t="s">
        <v>5939</v>
      </c>
      <c r="K7577" t="str">
        <f>VLOOKUP(J7577,'DANH MỤC'!$A$1:$B$19,2,0)</f>
        <v>Sản phẩm 0001</v>
      </c>
      <c r="L7577" t="s">
        <v>15</v>
      </c>
      <c r="M7577">
        <v>1</v>
      </c>
      <c r="N7577" s="3">
        <f>IF(LEFT(K7577,1)="S",VLOOKUP(K7577,'DANH MỤC'!$B:$D,2,0),VLOOKUP(K7577,'DANH MỤC'!$B:$D,3,0))</f>
        <v>3000000</v>
      </c>
      <c r="O7577">
        <v>0</v>
      </c>
      <c r="P7577" s="3">
        <f>N7577*O7577%*CSDL[[#This Row],[SỐ LƯỢNG]]</f>
        <v>0</v>
      </c>
      <c r="Q7577" s="3">
        <f t="shared" si="3468"/>
        <v>3000000</v>
      </c>
    </row>
    <row r="7578" spans="1:17" x14ac:dyDescent="0.3">
      <c r="A7578" s="23" t="str">
        <f>A7577</f>
        <v>27/02/2019</v>
      </c>
      <c r="B7578" s="8" t="str">
        <f>B7577</f>
        <v>27/02/2019</v>
      </c>
      <c r="C7578" s="8">
        <v>2</v>
      </c>
      <c r="D7578" s="8" t="str">
        <f>D7577</f>
        <v>DH10914</v>
      </c>
      <c r="E7578" s="8" t="str">
        <f>E7577</f>
        <v>anh.nguyen</v>
      </c>
      <c r="F7578" s="8" t="str">
        <f>VLOOKUP(E7578,'DANH MỤC'!$F:$G,2,0)</f>
        <v>Nhóm 2</v>
      </c>
      <c r="G7578" s="8" t="str">
        <f>G7577</f>
        <v>KH2944</v>
      </c>
      <c r="H7578" t="str">
        <f>VLOOKUP(G7578,'DANH MỤC'!$I:$K,2,0)</f>
        <v>KH 2944</v>
      </c>
      <c r="I7578" t="str">
        <f>VLOOKUP(G7578,'DANH MỤC'!$I:$K,3,0)</f>
        <v>Bình Định</v>
      </c>
      <c r="J7578" s="8" t="s">
        <v>5944</v>
      </c>
      <c r="K7578" t="str">
        <f>VLOOKUP(J7578,'DANH MỤC'!$A$1:$B$19,2,0)</f>
        <v>Hàng tặng 0001</v>
      </c>
      <c r="L7578" t="s">
        <v>24</v>
      </c>
      <c r="M7578">
        <v>2</v>
      </c>
      <c r="N7578" s="3">
        <f>IF(LEFT(K7578,1)="S",VLOOKUP(K7578,'DANH MỤC'!$B:$D,2,0),VLOOKUP(K7578,'DANH MỤC'!$B:$D,3,0))</f>
        <v>200000</v>
      </c>
      <c r="O7578">
        <v>100</v>
      </c>
      <c r="P7578" s="3">
        <f>N7578*O7578%*CSDL[[#This Row],[SỐ LƯỢNG]]</f>
        <v>400000</v>
      </c>
      <c r="Q7578" s="3">
        <f t="shared" si="3468"/>
        <v>0</v>
      </c>
    </row>
    <row r="7579" spans="1:17" x14ac:dyDescent="0.3">
      <c r="A7579" s="23" t="s">
        <v>4064</v>
      </c>
      <c r="B7579" s="8" t="s">
        <v>4064</v>
      </c>
      <c r="C7579" s="8">
        <v>2</v>
      </c>
      <c r="D7579" s="8" t="s">
        <v>4205</v>
      </c>
      <c r="E7579" s="8" t="s">
        <v>13814</v>
      </c>
      <c r="F7579" s="8" t="str">
        <f>VLOOKUP(E7579,'DANH MỤC'!$F:$G,2,0)</f>
        <v>Nhóm 1</v>
      </c>
      <c r="G7579" s="8" t="s">
        <v>6733</v>
      </c>
      <c r="H7579" t="str">
        <f>VLOOKUP(G7579,'DANH MỤC'!$I:$K,2,0)</f>
        <v>KH 0700</v>
      </c>
      <c r="I7579" t="str">
        <f>VLOOKUP(G7579,'DANH MỤC'!$I:$K,3,0)</f>
        <v>Cà Mau</v>
      </c>
      <c r="J7579" s="8" t="s">
        <v>5941</v>
      </c>
      <c r="K7579" t="str">
        <f>VLOOKUP(J7579,'DANH MỤC'!$A$1:$B$19,2,0)</f>
        <v>Sản phẩm 0006</v>
      </c>
      <c r="L7579" t="s">
        <v>15</v>
      </c>
      <c r="M7579">
        <v>1</v>
      </c>
      <c r="N7579" s="3">
        <f>IF(LEFT(K7579,1)="S",VLOOKUP(K7579,'DANH MỤC'!$B:$D,2,0),VLOOKUP(K7579,'DANH MỤC'!$B:$D,3,0))</f>
        <v>800000</v>
      </c>
      <c r="O7579">
        <v>0</v>
      </c>
      <c r="P7579" s="3">
        <f>N7579*O7579%*CSDL[[#This Row],[SỐ LƯỢNG]]</f>
        <v>0</v>
      </c>
      <c r="Q7579" s="3">
        <f t="shared" si="3468"/>
        <v>800000</v>
      </c>
    </row>
    <row r="7580" spans="1:17" x14ac:dyDescent="0.3">
      <c r="A7580" s="23" t="str">
        <f>A7579</f>
        <v>27/02/2019</v>
      </c>
      <c r="B7580" s="8" t="str">
        <f>B7579</f>
        <v>27/02/2019</v>
      </c>
      <c r="C7580" s="8">
        <v>2</v>
      </c>
      <c r="D7580" s="8" t="str">
        <f>D7579</f>
        <v>DH10913</v>
      </c>
      <c r="E7580" s="8" t="str">
        <f>E7579</f>
        <v>hai.vi</v>
      </c>
      <c r="F7580" s="8" t="str">
        <f>VLOOKUP(E7580,'DANH MỤC'!$F:$G,2,0)</f>
        <v>Nhóm 1</v>
      </c>
      <c r="G7580" s="8" t="str">
        <f>G7579</f>
        <v>KH0700</v>
      </c>
      <c r="H7580" t="str">
        <f>VLOOKUP(G7580,'DANH MỤC'!$I:$K,2,0)</f>
        <v>KH 0700</v>
      </c>
      <c r="I7580" t="str">
        <f>VLOOKUP(G7580,'DANH MỤC'!$I:$K,3,0)</f>
        <v>Cà Mau</v>
      </c>
      <c r="J7580" s="8" t="s">
        <v>5942</v>
      </c>
      <c r="K7580" t="str">
        <f>VLOOKUP(J7580,'DANH MỤC'!$A$1:$B$19,2,0)</f>
        <v>Sản phẩm 0007</v>
      </c>
      <c r="L7580" t="s">
        <v>15</v>
      </c>
      <c r="M7580">
        <v>1</v>
      </c>
      <c r="N7580" s="3">
        <f>IF(LEFT(K7580,1)="S",VLOOKUP(K7580,'DANH MỤC'!$B:$D,2,0),VLOOKUP(K7580,'DANH MỤC'!$B:$D,3,0))</f>
        <v>800000</v>
      </c>
      <c r="O7580">
        <v>0</v>
      </c>
      <c r="P7580" s="3">
        <f>N7580*O7580%*CSDL[[#This Row],[SỐ LƯỢNG]]</f>
        <v>0</v>
      </c>
      <c r="Q7580" s="3">
        <f t="shared" si="3468"/>
        <v>800000</v>
      </c>
    </row>
    <row r="7581" spans="1:17" x14ac:dyDescent="0.3">
      <c r="A7581" s="23" t="s">
        <v>4064</v>
      </c>
      <c r="B7581" s="8" t="s">
        <v>4064</v>
      </c>
      <c r="C7581" s="8">
        <v>2</v>
      </c>
      <c r="D7581" s="8" t="s">
        <v>4206</v>
      </c>
      <c r="E7581" s="8" t="s">
        <v>13823</v>
      </c>
      <c r="F7581" s="8" t="str">
        <f>VLOOKUP(E7581,'DANH MỤC'!$F:$G,2,0)</f>
        <v>Nhóm 1</v>
      </c>
      <c r="G7581" s="8" t="s">
        <v>8911</v>
      </c>
      <c r="H7581" t="str">
        <f>VLOOKUP(G7581,'DANH MỤC'!$I:$K,2,0)</f>
        <v>KH 2945</v>
      </c>
      <c r="I7581" t="str">
        <f>VLOOKUP(G7581,'DANH MỤC'!$I:$K,3,0)</f>
        <v>Đà Nẵng</v>
      </c>
      <c r="J7581" s="8" t="s">
        <v>5939</v>
      </c>
      <c r="K7581" t="str">
        <f>VLOOKUP(J7581,'DANH MỤC'!$A$1:$B$19,2,0)</f>
        <v>Sản phẩm 0001</v>
      </c>
      <c r="L7581" t="s">
        <v>15</v>
      </c>
      <c r="M7581">
        <v>1</v>
      </c>
      <c r="N7581" s="3">
        <f>IF(LEFT(K7581,1)="S",VLOOKUP(K7581,'DANH MỤC'!$B:$D,2,0),VLOOKUP(K7581,'DANH MỤC'!$B:$D,3,0))</f>
        <v>3000000</v>
      </c>
      <c r="O7581">
        <v>0</v>
      </c>
      <c r="P7581" s="3">
        <f>N7581*O7581%*CSDL[[#This Row],[SỐ LƯỢNG]]</f>
        <v>0</v>
      </c>
      <c r="Q7581" s="3">
        <f t="shared" si="3468"/>
        <v>3000000</v>
      </c>
    </row>
    <row r="7582" spans="1:17" x14ac:dyDescent="0.3">
      <c r="A7582" s="23" t="str">
        <f>A7581</f>
        <v>27/02/2019</v>
      </c>
      <c r="B7582" s="8" t="str">
        <f>B7581</f>
        <v>27/02/2019</v>
      </c>
      <c r="C7582" s="8">
        <v>2</v>
      </c>
      <c r="D7582" s="8" t="str">
        <f>D7581</f>
        <v>DH10911</v>
      </c>
      <c r="E7582" s="8" t="str">
        <f>E7581</f>
        <v>giang.nguyen</v>
      </c>
      <c r="F7582" s="8" t="str">
        <f>VLOOKUP(E7582,'DANH MỤC'!$F:$G,2,0)</f>
        <v>Nhóm 1</v>
      </c>
      <c r="G7582" s="8" t="str">
        <f>G7581</f>
        <v>KH2945</v>
      </c>
      <c r="H7582" t="str">
        <f>VLOOKUP(G7582,'DANH MỤC'!$I:$K,2,0)</f>
        <v>KH 2945</v>
      </c>
      <c r="I7582" t="str">
        <f>VLOOKUP(G7582,'DANH MỤC'!$I:$K,3,0)</f>
        <v>Đà Nẵng</v>
      </c>
      <c r="J7582" s="8" t="s">
        <v>5944</v>
      </c>
      <c r="K7582" t="str">
        <f>VLOOKUP(J7582,'DANH MỤC'!$A$1:$B$19,2,0)</f>
        <v>Hàng tặng 0001</v>
      </c>
      <c r="L7582" t="s">
        <v>24</v>
      </c>
      <c r="M7582">
        <v>2</v>
      </c>
      <c r="N7582" s="3">
        <f>IF(LEFT(K7582,1)="S",VLOOKUP(K7582,'DANH MỤC'!$B:$D,2,0),VLOOKUP(K7582,'DANH MỤC'!$B:$D,3,0))</f>
        <v>200000</v>
      </c>
      <c r="O7582">
        <v>100</v>
      </c>
      <c r="P7582" s="3">
        <f>N7582*O7582%*CSDL[[#This Row],[SỐ LƯỢNG]]</f>
        <v>400000</v>
      </c>
      <c r="Q7582" s="3">
        <f t="shared" si="3468"/>
        <v>0</v>
      </c>
    </row>
    <row r="7583" spans="1:17" x14ac:dyDescent="0.3">
      <c r="A7583" s="23" t="s">
        <v>4064</v>
      </c>
      <c r="B7583" s="8" t="s">
        <v>4064</v>
      </c>
      <c r="C7583" s="8">
        <v>2</v>
      </c>
      <c r="D7583" s="8" t="s">
        <v>4207</v>
      </c>
      <c r="E7583" s="8" t="s">
        <v>13839</v>
      </c>
      <c r="F7583" s="8" t="str">
        <f>VLOOKUP(E7583,'DANH MỤC'!$F:$G,2,0)</f>
        <v>Nhóm 2</v>
      </c>
      <c r="G7583" s="8" t="s">
        <v>1764</v>
      </c>
      <c r="H7583" t="str">
        <f>VLOOKUP(G7583,'DANH MỤC'!$I:$K,2,0)</f>
        <v>KH 2050</v>
      </c>
      <c r="I7583" t="str">
        <f>VLOOKUP(G7583,'DANH MỤC'!$I:$K,3,0)</f>
        <v>Vĩnh Phúc</v>
      </c>
      <c r="J7583" s="8" t="s">
        <v>5939</v>
      </c>
      <c r="K7583" t="str">
        <f>VLOOKUP(J7583,'DANH MỤC'!$A$1:$B$19,2,0)</f>
        <v>Sản phẩm 0001</v>
      </c>
      <c r="L7583" t="s">
        <v>15</v>
      </c>
      <c r="M7583">
        <v>1</v>
      </c>
      <c r="N7583" s="3">
        <f>IF(LEFT(K7583,1)="S",VLOOKUP(K7583,'DANH MỤC'!$B:$D,2,0),VLOOKUP(K7583,'DANH MỤC'!$B:$D,3,0))</f>
        <v>3000000</v>
      </c>
      <c r="O7583">
        <v>0</v>
      </c>
      <c r="P7583" s="3">
        <f>N7583*O7583%*CSDL[[#This Row],[SỐ LƯỢNG]]</f>
        <v>0</v>
      </c>
      <c r="Q7583" s="3">
        <f t="shared" si="3468"/>
        <v>3000000</v>
      </c>
    </row>
    <row r="7584" spans="1:17" x14ac:dyDescent="0.3">
      <c r="A7584" s="23" t="str">
        <f>A7583</f>
        <v>27/02/2019</v>
      </c>
      <c r="B7584" s="8" t="str">
        <f>B7583</f>
        <v>27/02/2019</v>
      </c>
      <c r="C7584" s="8">
        <v>2</v>
      </c>
      <c r="D7584" s="8" t="str">
        <f>D7583</f>
        <v>DH10910</v>
      </c>
      <c r="E7584" s="8" t="str">
        <f>E7583</f>
        <v>hang.dinh</v>
      </c>
      <c r="F7584" s="8" t="str">
        <f>VLOOKUP(E7584,'DANH MỤC'!$F:$G,2,0)</f>
        <v>Nhóm 2</v>
      </c>
      <c r="G7584" s="8" t="str">
        <f>G7583</f>
        <v>KH2050</v>
      </c>
      <c r="H7584" t="str">
        <f>VLOOKUP(G7584,'DANH MỤC'!$I:$K,2,0)</f>
        <v>KH 2050</v>
      </c>
      <c r="I7584" t="str">
        <f>VLOOKUP(G7584,'DANH MỤC'!$I:$K,3,0)</f>
        <v>Vĩnh Phúc</v>
      </c>
      <c r="J7584" s="8" t="s">
        <v>5944</v>
      </c>
      <c r="K7584" t="str">
        <f>VLOOKUP(J7584,'DANH MỤC'!$A$1:$B$19,2,0)</f>
        <v>Hàng tặng 0001</v>
      </c>
      <c r="L7584" t="s">
        <v>24</v>
      </c>
      <c r="M7584">
        <v>2</v>
      </c>
      <c r="N7584" s="3">
        <f>IF(LEFT(K7584,1)="S",VLOOKUP(K7584,'DANH MỤC'!$B:$D,2,0),VLOOKUP(K7584,'DANH MỤC'!$B:$D,3,0))</f>
        <v>200000</v>
      </c>
      <c r="O7584">
        <v>100</v>
      </c>
      <c r="P7584" s="3">
        <f>N7584*O7584%*CSDL[[#This Row],[SỐ LƯỢNG]]</f>
        <v>400000</v>
      </c>
      <c r="Q7584" s="3">
        <f t="shared" si="3468"/>
        <v>0</v>
      </c>
    </row>
    <row r="7585" spans="1:17" x14ac:dyDescent="0.3">
      <c r="A7585" s="23" t="s">
        <v>4064</v>
      </c>
      <c r="B7585" s="8" t="s">
        <v>4064</v>
      </c>
      <c r="C7585" s="8">
        <v>2</v>
      </c>
      <c r="D7585" s="8" t="s">
        <v>4208</v>
      </c>
      <c r="E7585" s="8" t="s">
        <v>13822</v>
      </c>
      <c r="F7585" s="8" t="str">
        <f>VLOOKUP(E7585,'DANH MỤC'!$F:$G,2,0)</f>
        <v>Nhóm 1</v>
      </c>
      <c r="G7585" s="8" t="s">
        <v>8912</v>
      </c>
      <c r="H7585" t="str">
        <f>VLOOKUP(G7585,'DANH MỤC'!$I:$K,2,0)</f>
        <v>KH 2946</v>
      </c>
      <c r="I7585" t="str">
        <f>VLOOKUP(G7585,'DANH MỤC'!$I:$K,3,0)</f>
        <v>Thái Nguyên</v>
      </c>
      <c r="J7585" s="8" t="s">
        <v>14</v>
      </c>
      <c r="K7585" t="str">
        <f>VLOOKUP(J7585,'DANH MỤC'!$A$1:$B$19,2,0)</f>
        <v>Sản phẩm 0004</v>
      </c>
      <c r="L7585" t="s">
        <v>15</v>
      </c>
      <c r="M7585">
        <v>1</v>
      </c>
      <c r="N7585" s="3">
        <f>IF(LEFT(K7585,1)="S",VLOOKUP(K7585,'DANH MỤC'!$B:$D,2,0),VLOOKUP(K7585,'DANH MỤC'!$B:$D,3,0))</f>
        <v>3500000</v>
      </c>
      <c r="O7585">
        <v>0</v>
      </c>
      <c r="P7585" s="3">
        <f>N7585*O7585%*CSDL[[#This Row],[SỐ LƯỢNG]]</f>
        <v>0</v>
      </c>
      <c r="Q7585" s="3">
        <f t="shared" si="3468"/>
        <v>3500000</v>
      </c>
    </row>
    <row r="7586" spans="1:17" x14ac:dyDescent="0.3">
      <c r="A7586" s="23" t="str">
        <f t="shared" ref="A7586:A7588" si="3474">A7585</f>
        <v>27/02/2019</v>
      </c>
      <c r="B7586" s="8" t="str">
        <f t="shared" ref="B7586:B7588" si="3475">B7585</f>
        <v>27/02/2019</v>
      </c>
      <c r="C7586" s="8">
        <v>2</v>
      </c>
      <c r="D7586" s="8" t="str">
        <f t="shared" ref="D7586:D7588" si="3476">D7585</f>
        <v>DH10909</v>
      </c>
      <c r="E7586" s="8" t="str">
        <f t="shared" ref="E7586:E7588" si="3477">E7585</f>
        <v>anh.hong</v>
      </c>
      <c r="F7586" s="8" t="str">
        <f>VLOOKUP(E7586,'DANH MỤC'!$F:$G,2,0)</f>
        <v>Nhóm 1</v>
      </c>
      <c r="G7586" s="8" t="str">
        <f t="shared" ref="G7586:G7588" si="3478">G7585</f>
        <v>KH2946</v>
      </c>
      <c r="H7586" t="str">
        <f>VLOOKUP(G7586,'DANH MỤC'!$I:$K,2,0)</f>
        <v>KH 2946</v>
      </c>
      <c r="I7586" t="str">
        <f>VLOOKUP(G7586,'DANH MỤC'!$I:$K,3,0)</f>
        <v>Thái Nguyên</v>
      </c>
      <c r="J7586" s="8" t="s">
        <v>14</v>
      </c>
      <c r="K7586" t="str">
        <f>VLOOKUP(J7586,'DANH MỤC'!$A$1:$B$19,2,0)</f>
        <v>Sản phẩm 0004</v>
      </c>
      <c r="L7586" t="s">
        <v>15</v>
      </c>
      <c r="M7586">
        <v>1</v>
      </c>
      <c r="N7586" s="3">
        <f>IF(LEFT(K7586,1)="S",VLOOKUP(K7586,'DANH MỤC'!$B:$D,2,0),VLOOKUP(K7586,'DANH MỤC'!$B:$D,3,0))</f>
        <v>3500000</v>
      </c>
      <c r="O7586">
        <v>20</v>
      </c>
      <c r="P7586" s="3">
        <f>N7586*O7586%*CSDL[[#This Row],[SỐ LƯỢNG]]</f>
        <v>700000</v>
      </c>
      <c r="Q7586" s="3">
        <f t="shared" si="3468"/>
        <v>2800000</v>
      </c>
    </row>
    <row r="7587" spans="1:17" x14ac:dyDescent="0.3">
      <c r="A7587" s="23" t="str">
        <f t="shared" si="3474"/>
        <v>27/02/2019</v>
      </c>
      <c r="B7587" s="8" t="str">
        <f t="shared" si="3475"/>
        <v>27/02/2019</v>
      </c>
      <c r="C7587" s="8">
        <v>2</v>
      </c>
      <c r="D7587" s="8" t="str">
        <f t="shared" si="3476"/>
        <v>DH10909</v>
      </c>
      <c r="E7587" s="8" t="str">
        <f t="shared" si="3477"/>
        <v>anh.hong</v>
      </c>
      <c r="F7587" s="8" t="str">
        <f>VLOOKUP(E7587,'DANH MỤC'!$F:$G,2,0)</f>
        <v>Nhóm 1</v>
      </c>
      <c r="G7587" s="8" t="str">
        <f t="shared" si="3478"/>
        <v>KH2946</v>
      </c>
      <c r="H7587" t="str">
        <f>VLOOKUP(G7587,'DANH MỤC'!$I:$K,2,0)</f>
        <v>KH 2946</v>
      </c>
      <c r="I7587" t="str">
        <f>VLOOKUP(G7587,'DANH MỤC'!$I:$K,3,0)</f>
        <v>Thái Nguyên</v>
      </c>
      <c r="J7587" s="8" t="s">
        <v>14</v>
      </c>
      <c r="K7587" t="str">
        <f>VLOOKUP(J7587,'DANH MỤC'!$A$1:$B$19,2,0)</f>
        <v>Sản phẩm 0004</v>
      </c>
      <c r="L7587" t="s">
        <v>15</v>
      </c>
      <c r="M7587">
        <v>1</v>
      </c>
      <c r="N7587" s="3">
        <f>IF(LEFT(K7587,1)="S",VLOOKUP(K7587,'DANH MỤC'!$B:$D,2,0),VLOOKUP(K7587,'DANH MỤC'!$B:$D,3,0))</f>
        <v>3500000</v>
      </c>
      <c r="O7587">
        <v>10</v>
      </c>
      <c r="P7587" s="3">
        <f>N7587*O7587%*CSDL[[#This Row],[SỐ LƯỢNG]]</f>
        <v>350000</v>
      </c>
      <c r="Q7587" s="3">
        <f t="shared" si="3468"/>
        <v>3150000</v>
      </c>
    </row>
    <row r="7588" spans="1:17" x14ac:dyDescent="0.3">
      <c r="A7588" s="23" t="str">
        <f t="shared" si="3474"/>
        <v>27/02/2019</v>
      </c>
      <c r="B7588" s="8" t="str">
        <f t="shared" si="3475"/>
        <v>27/02/2019</v>
      </c>
      <c r="C7588" s="8">
        <v>2</v>
      </c>
      <c r="D7588" s="8" t="str">
        <f t="shared" si="3476"/>
        <v>DH10909</v>
      </c>
      <c r="E7588" s="8" t="str">
        <f t="shared" si="3477"/>
        <v>anh.hong</v>
      </c>
      <c r="F7588" s="8" t="str">
        <f>VLOOKUP(E7588,'DANH MỤC'!$F:$G,2,0)</f>
        <v>Nhóm 1</v>
      </c>
      <c r="G7588" s="8" t="str">
        <f t="shared" si="3478"/>
        <v>KH2946</v>
      </c>
      <c r="H7588" t="str">
        <f>VLOOKUP(G7588,'DANH MỤC'!$I:$K,2,0)</f>
        <v>KH 2946</v>
      </c>
      <c r="I7588" t="str">
        <f>VLOOKUP(G7588,'DANH MỤC'!$I:$K,3,0)</f>
        <v>Thái Nguyên</v>
      </c>
      <c r="J7588" s="8" t="str">
        <f>J7587</f>
        <v>SP0004</v>
      </c>
      <c r="K7588" t="str">
        <f>VLOOKUP(J7588,'DANH MỤC'!$A$1:$B$19,2,0)</f>
        <v>Sản phẩm 0004</v>
      </c>
      <c r="L7588" t="s">
        <v>51</v>
      </c>
      <c r="M7588">
        <v>1</v>
      </c>
      <c r="N7588" s="3">
        <f>IF(LEFT(K7588,1)="S",VLOOKUP(K7588,'DANH MỤC'!$B:$D,2,0),VLOOKUP(K7588,'DANH MỤC'!$B:$D,3,0))</f>
        <v>3500000</v>
      </c>
      <c r="O7588">
        <v>0</v>
      </c>
      <c r="P7588" s="3">
        <f>N7588*O7588%*CSDL[[#This Row],[SỐ LƯỢNG]]</f>
        <v>0</v>
      </c>
      <c r="Q7588" s="3">
        <f t="shared" si="3468"/>
        <v>3500000</v>
      </c>
    </row>
    <row r="7589" spans="1:17" x14ac:dyDescent="0.3">
      <c r="A7589" s="23" t="s">
        <v>4064</v>
      </c>
      <c r="B7589" s="8" t="s">
        <v>4064</v>
      </c>
      <c r="C7589" s="8">
        <v>2</v>
      </c>
      <c r="D7589" s="8" t="s">
        <v>4209</v>
      </c>
      <c r="E7589" s="8" t="s">
        <v>13822</v>
      </c>
      <c r="F7589" s="8" t="str">
        <f>VLOOKUP(E7589,'DANH MỤC'!$F:$G,2,0)</f>
        <v>Nhóm 1</v>
      </c>
      <c r="G7589" s="8" t="s">
        <v>8913</v>
      </c>
      <c r="H7589" t="str">
        <f>VLOOKUP(G7589,'DANH MỤC'!$I:$K,2,0)</f>
        <v>KH 2947</v>
      </c>
      <c r="I7589" t="str">
        <f>VLOOKUP(G7589,'DANH MỤC'!$I:$K,3,0)</f>
        <v>Bắc Ninh</v>
      </c>
      <c r="J7589" s="8" t="s">
        <v>5940</v>
      </c>
      <c r="K7589" t="str">
        <f>VLOOKUP(J7589,'DANH MỤC'!$A$1:$B$19,2,0)</f>
        <v>Sản phẩm 0002</v>
      </c>
      <c r="L7589" t="s">
        <v>15</v>
      </c>
      <c r="M7589">
        <v>1</v>
      </c>
      <c r="N7589" s="3">
        <f>IF(LEFT(K7589,1)="S",VLOOKUP(K7589,'DANH MỤC'!$B:$D,2,0),VLOOKUP(K7589,'DANH MỤC'!$B:$D,3,0))</f>
        <v>2000000</v>
      </c>
      <c r="O7589">
        <v>5</v>
      </c>
      <c r="P7589" s="3">
        <f>N7589*O7589%*CSDL[[#This Row],[SỐ LƯỢNG]]</f>
        <v>100000</v>
      </c>
      <c r="Q7589" s="3">
        <f t="shared" si="3468"/>
        <v>1900000</v>
      </c>
    </row>
    <row r="7590" spans="1:17" x14ac:dyDescent="0.3">
      <c r="A7590" s="23" t="s">
        <v>4064</v>
      </c>
      <c r="B7590" s="8" t="s">
        <v>4064</v>
      </c>
      <c r="C7590" s="8">
        <v>2</v>
      </c>
      <c r="D7590" s="8" t="s">
        <v>4210</v>
      </c>
      <c r="E7590" s="8" t="s">
        <v>13822</v>
      </c>
      <c r="F7590" s="8" t="str">
        <f>VLOOKUP(E7590,'DANH MỤC'!$F:$G,2,0)</f>
        <v>Nhóm 1</v>
      </c>
      <c r="G7590" s="8" t="s">
        <v>8914</v>
      </c>
      <c r="H7590" t="str">
        <f>VLOOKUP(G7590,'DANH MỤC'!$I:$K,2,0)</f>
        <v>KH 2948</v>
      </c>
      <c r="I7590" t="str">
        <f>VLOOKUP(G7590,'DANH MỤC'!$I:$K,3,0)</f>
        <v>Kiên Giang</v>
      </c>
      <c r="J7590" s="8" t="s">
        <v>14</v>
      </c>
      <c r="K7590" t="str">
        <f>VLOOKUP(J7590,'DANH MỤC'!$A$1:$B$19,2,0)</f>
        <v>Sản phẩm 0004</v>
      </c>
      <c r="L7590" t="s">
        <v>15</v>
      </c>
      <c r="M7590">
        <v>1</v>
      </c>
      <c r="N7590" s="3">
        <f>IF(LEFT(K7590,1)="S",VLOOKUP(K7590,'DANH MỤC'!$B:$D,2,0),VLOOKUP(K7590,'DANH MỤC'!$B:$D,3,0))</f>
        <v>3500000</v>
      </c>
      <c r="O7590">
        <v>0</v>
      </c>
      <c r="P7590" s="3">
        <f>N7590*O7590%*CSDL[[#This Row],[SỐ LƯỢNG]]</f>
        <v>0</v>
      </c>
      <c r="Q7590" s="3">
        <f t="shared" si="3468"/>
        <v>3500000</v>
      </c>
    </row>
    <row r="7591" spans="1:17" x14ac:dyDescent="0.3">
      <c r="A7591" s="23" t="str">
        <f>A7590</f>
        <v>27/02/2019</v>
      </c>
      <c r="B7591" s="8" t="str">
        <f>B7590</f>
        <v>27/02/2019</v>
      </c>
      <c r="C7591" s="8">
        <v>2</v>
      </c>
      <c r="D7591" s="8" t="str">
        <f>D7590</f>
        <v>DH10907</v>
      </c>
      <c r="E7591" s="8" t="str">
        <f>E7590</f>
        <v>anh.hong</v>
      </c>
      <c r="F7591" s="8" t="str">
        <f>VLOOKUP(E7591,'DANH MỤC'!$F:$G,2,0)</f>
        <v>Nhóm 1</v>
      </c>
      <c r="G7591" s="8" t="str">
        <f>G7590</f>
        <v>KH2948</v>
      </c>
      <c r="H7591" t="str">
        <f>VLOOKUP(G7591,'DANH MỤC'!$I:$K,2,0)</f>
        <v>KH 2948</v>
      </c>
      <c r="I7591" t="str">
        <f>VLOOKUP(G7591,'DANH MỤC'!$I:$K,3,0)</f>
        <v>Kiên Giang</v>
      </c>
      <c r="J7591" s="8" t="s">
        <v>5944</v>
      </c>
      <c r="K7591" t="str">
        <f>VLOOKUP(J7591,'DANH MỤC'!$A$1:$B$19,2,0)</f>
        <v>Hàng tặng 0001</v>
      </c>
      <c r="L7591" t="s">
        <v>24</v>
      </c>
      <c r="M7591">
        <v>2</v>
      </c>
      <c r="N7591" s="3">
        <f>IF(LEFT(K7591,1)="S",VLOOKUP(K7591,'DANH MỤC'!$B:$D,2,0),VLOOKUP(K7591,'DANH MỤC'!$B:$D,3,0))</f>
        <v>200000</v>
      </c>
      <c r="O7591">
        <v>100</v>
      </c>
      <c r="P7591" s="3">
        <f>N7591*O7591%*CSDL[[#This Row],[SỐ LƯỢNG]]</f>
        <v>400000</v>
      </c>
      <c r="Q7591" s="3">
        <f t="shared" si="3468"/>
        <v>0</v>
      </c>
    </row>
    <row r="7592" spans="1:17" x14ac:dyDescent="0.3">
      <c r="A7592" s="23" t="s">
        <v>4064</v>
      </c>
      <c r="B7592" s="8" t="s">
        <v>4064</v>
      </c>
      <c r="C7592" s="8">
        <v>2</v>
      </c>
      <c r="D7592" s="8" t="s">
        <v>4211</v>
      </c>
      <c r="E7592" s="8" t="s">
        <v>13819</v>
      </c>
      <c r="F7592" s="8" t="str">
        <f>VLOOKUP(E7592,'DANH MỤC'!$F:$G,2,0)</f>
        <v>Nhóm 1</v>
      </c>
      <c r="G7592" s="8" t="s">
        <v>6050</v>
      </c>
      <c r="H7592" t="str">
        <f>VLOOKUP(G7592,'DANH MỤC'!$I:$K,2,0)</f>
        <v>KH 0014</v>
      </c>
      <c r="I7592" t="str">
        <f>VLOOKUP(G7592,'DANH MỤC'!$I:$K,3,0)</f>
        <v>Hậu Giang</v>
      </c>
      <c r="J7592" s="8" t="s">
        <v>5939</v>
      </c>
      <c r="K7592" t="str">
        <f>VLOOKUP(J7592,'DANH MỤC'!$A$1:$B$19,2,0)</f>
        <v>Sản phẩm 0001</v>
      </c>
      <c r="L7592" t="s">
        <v>15</v>
      </c>
      <c r="M7592">
        <v>1</v>
      </c>
      <c r="N7592" s="3">
        <f>IF(LEFT(K7592,1)="S",VLOOKUP(K7592,'DANH MỤC'!$B:$D,2,0),VLOOKUP(K7592,'DANH MỤC'!$B:$D,3,0))</f>
        <v>3000000</v>
      </c>
      <c r="O7592">
        <v>5</v>
      </c>
      <c r="P7592" s="3">
        <f>N7592*O7592%*CSDL[[#This Row],[SỐ LƯỢNG]]</f>
        <v>150000</v>
      </c>
      <c r="Q7592" s="3">
        <f t="shared" si="3468"/>
        <v>2850000</v>
      </c>
    </row>
    <row r="7593" spans="1:17" x14ac:dyDescent="0.3">
      <c r="A7593" s="23" t="s">
        <v>4064</v>
      </c>
      <c r="B7593" s="8" t="s">
        <v>4064</v>
      </c>
      <c r="C7593" s="8">
        <v>2</v>
      </c>
      <c r="D7593" s="8" t="s">
        <v>4212</v>
      </c>
      <c r="E7593" s="8" t="s">
        <v>13819</v>
      </c>
      <c r="F7593" s="8" t="str">
        <f>VLOOKUP(E7593,'DANH MỤC'!$F:$G,2,0)</f>
        <v>Nhóm 1</v>
      </c>
      <c r="G7593" s="8" t="s">
        <v>8915</v>
      </c>
      <c r="H7593" t="str">
        <f>VLOOKUP(G7593,'DANH MỤC'!$I:$K,2,0)</f>
        <v>KH 2949</v>
      </c>
      <c r="I7593" t="str">
        <f>VLOOKUP(G7593,'DANH MỤC'!$I:$K,3,0)</f>
        <v>Bình Định</v>
      </c>
      <c r="J7593" s="8" t="s">
        <v>19</v>
      </c>
      <c r="K7593" t="str">
        <f>VLOOKUP(J7593,'DANH MỤC'!$A$1:$B$19,2,0)</f>
        <v>Sản phẩm 0003</v>
      </c>
      <c r="L7593" t="s">
        <v>15</v>
      </c>
      <c r="M7593">
        <v>1</v>
      </c>
      <c r="N7593" s="3">
        <f>IF(LEFT(K7593,1)="S",VLOOKUP(K7593,'DANH MỤC'!$B:$D,2,0),VLOOKUP(K7593,'DANH MỤC'!$B:$D,3,0))</f>
        <v>2500000</v>
      </c>
      <c r="O7593">
        <v>5</v>
      </c>
      <c r="P7593" s="3">
        <f>N7593*O7593%*CSDL[[#This Row],[SỐ LƯỢNG]]</f>
        <v>125000</v>
      </c>
      <c r="Q7593" s="3">
        <f t="shared" si="3468"/>
        <v>2375000</v>
      </c>
    </row>
    <row r="7594" spans="1:17" x14ac:dyDescent="0.3">
      <c r="A7594" s="23" t="s">
        <v>4064</v>
      </c>
      <c r="B7594" s="8" t="s">
        <v>4064</v>
      </c>
      <c r="C7594" s="8">
        <v>2</v>
      </c>
      <c r="D7594" s="8" t="s">
        <v>4213</v>
      </c>
      <c r="E7594" s="8" t="s">
        <v>13821</v>
      </c>
      <c r="F7594" s="8" t="str">
        <f>VLOOKUP(E7594,'DANH MỤC'!$F:$G,2,0)</f>
        <v>Nhóm 1</v>
      </c>
      <c r="G7594" s="8" t="s">
        <v>8434</v>
      </c>
      <c r="H7594" t="str">
        <f>VLOOKUP(G7594,'DANH MỤC'!$I:$K,2,0)</f>
        <v>KH 2451</v>
      </c>
      <c r="I7594" t="str">
        <f>VLOOKUP(G7594,'DANH MỤC'!$I:$K,3,0)</f>
        <v>Lai Châu</v>
      </c>
      <c r="J7594" s="8" t="s">
        <v>19</v>
      </c>
      <c r="K7594" t="str">
        <f>VLOOKUP(J7594,'DANH MỤC'!$A$1:$B$19,2,0)</f>
        <v>Sản phẩm 0003</v>
      </c>
      <c r="L7594" t="s">
        <v>15</v>
      </c>
      <c r="M7594">
        <v>1</v>
      </c>
      <c r="N7594" s="3">
        <f>IF(LEFT(K7594,1)="S",VLOOKUP(K7594,'DANH MỤC'!$B:$D,2,0),VLOOKUP(K7594,'DANH MỤC'!$B:$D,3,0))</f>
        <v>2500000</v>
      </c>
      <c r="O7594">
        <v>5</v>
      </c>
      <c r="P7594" s="3">
        <f>N7594*O7594%*CSDL[[#This Row],[SỐ LƯỢNG]]</f>
        <v>125000</v>
      </c>
      <c r="Q7594" s="3">
        <f t="shared" si="3468"/>
        <v>2375000</v>
      </c>
    </row>
    <row r="7595" spans="1:17" x14ac:dyDescent="0.3">
      <c r="A7595" s="23" t="str">
        <f>A7594</f>
        <v>27/02/2019</v>
      </c>
      <c r="B7595" s="8" t="str">
        <f>B7594</f>
        <v>27/02/2019</v>
      </c>
      <c r="C7595" s="8">
        <v>2</v>
      </c>
      <c r="D7595" s="8" t="str">
        <f>D7594</f>
        <v>DH10904</v>
      </c>
      <c r="E7595" s="8" t="str">
        <f>E7594</f>
        <v>thu.le</v>
      </c>
      <c r="F7595" s="8" t="str">
        <f>VLOOKUP(E7595,'DANH MỤC'!$F:$G,2,0)</f>
        <v>Nhóm 1</v>
      </c>
      <c r="G7595" s="8" t="str">
        <f>G7594</f>
        <v>KH2451</v>
      </c>
      <c r="H7595" t="str">
        <f>VLOOKUP(G7595,'DANH MỤC'!$I:$K,2,0)</f>
        <v>KH 2451</v>
      </c>
      <c r="I7595" t="str">
        <f>VLOOKUP(G7595,'DANH MỤC'!$I:$K,3,0)</f>
        <v>Lai Châu</v>
      </c>
      <c r="J7595" s="8" t="s">
        <v>5939</v>
      </c>
      <c r="K7595" t="str">
        <f>VLOOKUP(J7595,'DANH MỤC'!$A$1:$B$19,2,0)</f>
        <v>Sản phẩm 0001</v>
      </c>
      <c r="L7595" t="s">
        <v>15</v>
      </c>
      <c r="M7595">
        <v>1</v>
      </c>
      <c r="N7595" s="3">
        <f>IF(LEFT(K7595,1)="S",VLOOKUP(K7595,'DANH MỤC'!$B:$D,2,0),VLOOKUP(K7595,'DANH MỤC'!$B:$D,3,0))</f>
        <v>3000000</v>
      </c>
      <c r="O7595">
        <v>10</v>
      </c>
      <c r="P7595" s="3">
        <f>N7595*O7595%*CSDL[[#This Row],[SỐ LƯỢNG]]</f>
        <v>300000</v>
      </c>
      <c r="Q7595" s="3">
        <f t="shared" si="3468"/>
        <v>2700000</v>
      </c>
    </row>
    <row r="7596" spans="1:17" x14ac:dyDescent="0.3">
      <c r="A7596" s="23" t="s">
        <v>4064</v>
      </c>
      <c r="B7596" s="8" t="s">
        <v>4064</v>
      </c>
      <c r="C7596" s="8">
        <v>2</v>
      </c>
      <c r="D7596" s="8" t="s">
        <v>4214</v>
      </c>
      <c r="E7596" s="8" t="s">
        <v>13821</v>
      </c>
      <c r="F7596" s="8" t="str">
        <f>VLOOKUP(E7596,'DANH MỤC'!$F:$G,2,0)</f>
        <v>Nhóm 1</v>
      </c>
      <c r="G7596" s="8" t="s">
        <v>8916</v>
      </c>
      <c r="H7596" t="str">
        <f>VLOOKUP(G7596,'DANH MỤC'!$I:$K,2,0)</f>
        <v>KH 2950</v>
      </c>
      <c r="I7596" t="str">
        <f>VLOOKUP(G7596,'DANH MỤC'!$I:$K,3,0)</f>
        <v>Đồng Nai</v>
      </c>
      <c r="J7596" s="8" t="s">
        <v>5940</v>
      </c>
      <c r="K7596" t="str">
        <f>VLOOKUP(J7596,'DANH MỤC'!$A$1:$B$19,2,0)</f>
        <v>Sản phẩm 0002</v>
      </c>
      <c r="L7596" t="s">
        <v>15</v>
      </c>
      <c r="M7596">
        <v>1</v>
      </c>
      <c r="N7596" s="3">
        <f>IF(LEFT(K7596,1)="S",VLOOKUP(K7596,'DANH MỤC'!$B:$D,2,0),VLOOKUP(K7596,'DANH MỤC'!$B:$D,3,0))</f>
        <v>2000000</v>
      </c>
      <c r="O7596">
        <v>0</v>
      </c>
      <c r="P7596" s="3">
        <f>N7596*O7596%*CSDL[[#This Row],[SỐ LƯỢNG]]</f>
        <v>0</v>
      </c>
      <c r="Q7596" s="3">
        <f t="shared" si="3468"/>
        <v>2000000</v>
      </c>
    </row>
    <row r="7597" spans="1:17" x14ac:dyDescent="0.3">
      <c r="A7597" s="23" t="str">
        <f>A7596</f>
        <v>27/02/2019</v>
      </c>
      <c r="B7597" s="8" t="str">
        <f>B7596</f>
        <v>27/02/2019</v>
      </c>
      <c r="C7597" s="8">
        <v>2</v>
      </c>
      <c r="D7597" s="8" t="str">
        <f>D7596</f>
        <v>DH10903</v>
      </c>
      <c r="E7597" s="8" t="str">
        <f>E7596</f>
        <v>thu.le</v>
      </c>
      <c r="F7597" s="8" t="str">
        <f>VLOOKUP(E7597,'DANH MỤC'!$F:$G,2,0)</f>
        <v>Nhóm 1</v>
      </c>
      <c r="G7597" s="8" t="str">
        <f>G7596</f>
        <v>KH2950</v>
      </c>
      <c r="H7597" t="str">
        <f>VLOOKUP(G7597,'DANH MỤC'!$I:$K,2,0)</f>
        <v>KH 2950</v>
      </c>
      <c r="I7597" t="str">
        <f>VLOOKUP(G7597,'DANH MỤC'!$I:$K,3,0)</f>
        <v>Đồng Nai</v>
      </c>
      <c r="J7597" s="8" t="s">
        <v>5939</v>
      </c>
      <c r="K7597" t="str">
        <f>VLOOKUP(J7597,'DANH MỤC'!$A$1:$B$19,2,0)</f>
        <v>Sản phẩm 0001</v>
      </c>
      <c r="L7597" t="s">
        <v>15</v>
      </c>
      <c r="M7597">
        <v>2</v>
      </c>
      <c r="N7597" s="3">
        <f>IF(LEFT(K7597,1)="S",VLOOKUP(K7597,'DANH MỤC'!$B:$D,2,0),VLOOKUP(K7597,'DANH MỤC'!$B:$D,3,0))</f>
        <v>3000000</v>
      </c>
      <c r="O7597">
        <v>0</v>
      </c>
      <c r="P7597" s="3">
        <f>N7597*O7597%*CSDL[[#This Row],[SỐ LƯỢNG]]</f>
        <v>0</v>
      </c>
      <c r="Q7597" s="3">
        <f t="shared" si="3468"/>
        <v>6000000</v>
      </c>
    </row>
    <row r="7598" spans="1:17" x14ac:dyDescent="0.3">
      <c r="A7598" s="23" t="s">
        <v>4064</v>
      </c>
      <c r="B7598" s="8" t="s">
        <v>4064</v>
      </c>
      <c r="C7598" s="8">
        <v>2</v>
      </c>
      <c r="D7598" s="8" t="s">
        <v>4215</v>
      </c>
      <c r="E7598" s="8" t="s">
        <v>13833</v>
      </c>
      <c r="F7598" s="8" t="str">
        <f>VLOOKUP(E7598,'DANH MỤC'!$F:$G,2,0)</f>
        <v>Nhóm 2</v>
      </c>
      <c r="G7598" s="8" t="s">
        <v>7374</v>
      </c>
      <c r="H7598" t="str">
        <f>VLOOKUP(G7598,'DANH MỤC'!$I:$K,2,0)</f>
        <v>KH 1357</v>
      </c>
      <c r="I7598" t="str">
        <f>VLOOKUP(G7598,'DANH MỤC'!$I:$K,3,0)</f>
        <v>Tuyên Quang</v>
      </c>
      <c r="J7598" s="8" t="s">
        <v>14</v>
      </c>
      <c r="K7598" t="str">
        <f>VLOOKUP(J7598,'DANH MỤC'!$A$1:$B$19,2,0)</f>
        <v>Sản phẩm 0004</v>
      </c>
      <c r="L7598" t="s">
        <v>15</v>
      </c>
      <c r="M7598">
        <v>1</v>
      </c>
      <c r="N7598" s="3">
        <f>IF(LEFT(K7598,1)="S",VLOOKUP(K7598,'DANH MỤC'!$B:$D,2,0),VLOOKUP(K7598,'DANH MỤC'!$B:$D,3,0))</f>
        <v>3500000</v>
      </c>
      <c r="O7598">
        <v>0</v>
      </c>
      <c r="P7598" s="3">
        <f>N7598*O7598%*CSDL[[#This Row],[SỐ LƯỢNG]]</f>
        <v>0</v>
      </c>
      <c r="Q7598" s="3">
        <f t="shared" si="3468"/>
        <v>3500000</v>
      </c>
    </row>
    <row r="7599" spans="1:17" x14ac:dyDescent="0.3">
      <c r="A7599" s="23" t="str">
        <f>A7598</f>
        <v>27/02/2019</v>
      </c>
      <c r="B7599" s="8" t="str">
        <f>B7598</f>
        <v>27/02/2019</v>
      </c>
      <c r="C7599" s="8">
        <v>2</v>
      </c>
      <c r="D7599" s="8" t="str">
        <f>D7598</f>
        <v>DH10902</v>
      </c>
      <c r="E7599" s="8" t="str">
        <f>E7598</f>
        <v>anh.nguyen</v>
      </c>
      <c r="F7599" s="8" t="str">
        <f>VLOOKUP(E7599,'DANH MỤC'!$F:$G,2,0)</f>
        <v>Nhóm 2</v>
      </c>
      <c r="G7599" s="8" t="str">
        <f>G7598</f>
        <v>KH1357</v>
      </c>
      <c r="H7599" t="str">
        <f>VLOOKUP(G7599,'DANH MỤC'!$I:$K,2,0)</f>
        <v>KH 1357</v>
      </c>
      <c r="I7599" t="str">
        <f>VLOOKUP(G7599,'DANH MỤC'!$I:$K,3,0)</f>
        <v>Tuyên Quang</v>
      </c>
      <c r="J7599" s="8" t="s">
        <v>5944</v>
      </c>
      <c r="K7599" t="str">
        <f>VLOOKUP(J7599,'DANH MỤC'!$A$1:$B$19,2,0)</f>
        <v>Hàng tặng 0001</v>
      </c>
      <c r="L7599" t="s">
        <v>24</v>
      </c>
      <c r="M7599">
        <v>2</v>
      </c>
      <c r="N7599" s="3">
        <f>IF(LEFT(K7599,1)="S",VLOOKUP(K7599,'DANH MỤC'!$B:$D,2,0),VLOOKUP(K7599,'DANH MỤC'!$B:$D,3,0))</f>
        <v>200000</v>
      </c>
      <c r="O7599">
        <v>100</v>
      </c>
      <c r="P7599" s="3">
        <f>N7599*O7599%*CSDL[[#This Row],[SỐ LƯỢNG]]</f>
        <v>400000</v>
      </c>
      <c r="Q7599" s="3">
        <f t="shared" si="3468"/>
        <v>0</v>
      </c>
    </row>
    <row r="7600" spans="1:17" x14ac:dyDescent="0.3">
      <c r="A7600" s="23" t="s">
        <v>4064</v>
      </c>
      <c r="B7600" s="8" t="s">
        <v>4064</v>
      </c>
      <c r="C7600" s="8">
        <v>2</v>
      </c>
      <c r="D7600" s="8" t="s">
        <v>4216</v>
      </c>
      <c r="E7600" s="8" t="s">
        <v>13830</v>
      </c>
      <c r="F7600" s="8" t="str">
        <f>VLOOKUP(E7600,'DANH MỤC'!$F:$G,2,0)</f>
        <v>Nhóm 2</v>
      </c>
      <c r="G7600" s="8" t="s">
        <v>8917</v>
      </c>
      <c r="H7600" t="str">
        <f>VLOOKUP(G7600,'DANH MỤC'!$I:$K,2,0)</f>
        <v>KH 2951</v>
      </c>
      <c r="I7600" t="str">
        <f>VLOOKUP(G7600,'DANH MỤC'!$I:$K,3,0)</f>
        <v>Lào Cai</v>
      </c>
      <c r="J7600" s="8" t="s">
        <v>5940</v>
      </c>
      <c r="K7600" t="str">
        <f>VLOOKUP(J7600,'DANH MỤC'!$A$1:$B$19,2,0)</f>
        <v>Sản phẩm 0002</v>
      </c>
      <c r="L7600" t="s">
        <v>15</v>
      </c>
      <c r="M7600">
        <v>1</v>
      </c>
      <c r="N7600" s="3">
        <f>IF(LEFT(K7600,1)="S",VLOOKUP(K7600,'DANH MỤC'!$B:$D,2,0),VLOOKUP(K7600,'DANH MỤC'!$B:$D,3,0))</f>
        <v>2000000</v>
      </c>
      <c r="O7600">
        <v>0</v>
      </c>
      <c r="P7600" s="3">
        <f>N7600*O7600%*CSDL[[#This Row],[SỐ LƯỢNG]]</f>
        <v>0</v>
      </c>
      <c r="Q7600" s="3">
        <f t="shared" si="3468"/>
        <v>2000000</v>
      </c>
    </row>
    <row r="7601" spans="1:17" x14ac:dyDescent="0.3">
      <c r="A7601" s="23" t="str">
        <f t="shared" ref="A7601:A7603" si="3479">A7600</f>
        <v>27/02/2019</v>
      </c>
      <c r="B7601" s="8" t="str">
        <f t="shared" ref="B7601:B7603" si="3480">B7600</f>
        <v>27/02/2019</v>
      </c>
      <c r="C7601" s="8">
        <v>2</v>
      </c>
      <c r="D7601" s="8" t="str">
        <f t="shared" ref="D7601:D7603" si="3481">D7600</f>
        <v>DH10901</v>
      </c>
      <c r="E7601" s="8" t="str">
        <f t="shared" ref="E7601:E7603" si="3482">E7600</f>
        <v>ha.vo</v>
      </c>
      <c r="F7601" s="8" t="str">
        <f>VLOOKUP(E7601,'DANH MỤC'!$F:$G,2,0)</f>
        <v>Nhóm 2</v>
      </c>
      <c r="G7601" s="8" t="str">
        <f t="shared" ref="G7601:G7603" si="3483">G7600</f>
        <v>KH2951</v>
      </c>
      <c r="H7601" t="str">
        <f>VLOOKUP(G7601,'DANH MỤC'!$I:$K,2,0)</f>
        <v>KH 2951</v>
      </c>
      <c r="I7601" t="str">
        <f>VLOOKUP(G7601,'DANH MỤC'!$I:$K,3,0)</f>
        <v>Lào Cai</v>
      </c>
      <c r="J7601" s="8" t="s">
        <v>5940</v>
      </c>
      <c r="K7601" t="str">
        <f>VLOOKUP(J7601,'DANH MỤC'!$A$1:$B$19,2,0)</f>
        <v>Sản phẩm 0002</v>
      </c>
      <c r="L7601" t="s">
        <v>15</v>
      </c>
      <c r="M7601">
        <v>1</v>
      </c>
      <c r="N7601" s="3">
        <f>IF(LEFT(K7601,1)="S",VLOOKUP(K7601,'DANH MỤC'!$B:$D,2,0),VLOOKUP(K7601,'DANH MỤC'!$B:$D,3,0))</f>
        <v>2000000</v>
      </c>
      <c r="O7601">
        <v>5</v>
      </c>
      <c r="P7601" s="3">
        <f>N7601*O7601%*CSDL[[#This Row],[SỐ LƯỢNG]]</f>
        <v>100000</v>
      </c>
      <c r="Q7601" s="3">
        <f t="shared" si="3468"/>
        <v>1900000</v>
      </c>
    </row>
    <row r="7602" spans="1:17" x14ac:dyDescent="0.3">
      <c r="A7602" s="23" t="str">
        <f t="shared" si="3479"/>
        <v>27/02/2019</v>
      </c>
      <c r="B7602" s="8" t="str">
        <f t="shared" si="3480"/>
        <v>27/02/2019</v>
      </c>
      <c r="C7602" s="8">
        <v>2</v>
      </c>
      <c r="D7602" s="8" t="str">
        <f t="shared" si="3481"/>
        <v>DH10901</v>
      </c>
      <c r="E7602" s="8" t="str">
        <f t="shared" si="3482"/>
        <v>ha.vo</v>
      </c>
      <c r="F7602" s="8" t="str">
        <f>VLOOKUP(E7602,'DANH MỤC'!$F:$G,2,0)</f>
        <v>Nhóm 2</v>
      </c>
      <c r="G7602" s="8" t="str">
        <f t="shared" si="3483"/>
        <v>KH2951</v>
      </c>
      <c r="H7602" t="str">
        <f>VLOOKUP(G7602,'DANH MỤC'!$I:$K,2,0)</f>
        <v>KH 2951</v>
      </c>
      <c r="I7602" t="str">
        <f>VLOOKUP(G7602,'DANH MỤC'!$I:$K,3,0)</f>
        <v>Lào Cai</v>
      </c>
      <c r="J7602" s="8" t="s">
        <v>5940</v>
      </c>
      <c r="K7602" t="str">
        <f>VLOOKUP(J7602,'DANH MỤC'!$A$1:$B$19,2,0)</f>
        <v>Sản phẩm 0002</v>
      </c>
      <c r="L7602" t="s">
        <v>15</v>
      </c>
      <c r="M7602">
        <v>1</v>
      </c>
      <c r="N7602" s="3">
        <f>IF(LEFT(K7602,1)="S",VLOOKUP(K7602,'DANH MỤC'!$B:$D,2,0),VLOOKUP(K7602,'DANH MỤC'!$B:$D,3,0))</f>
        <v>2000000</v>
      </c>
      <c r="O7602">
        <v>10</v>
      </c>
      <c r="P7602" s="3">
        <f>N7602*O7602%*CSDL[[#This Row],[SỐ LƯỢNG]]</f>
        <v>200000</v>
      </c>
      <c r="Q7602" s="3">
        <f t="shared" si="3468"/>
        <v>1800000</v>
      </c>
    </row>
    <row r="7603" spans="1:17" x14ac:dyDescent="0.3">
      <c r="A7603" s="23" t="str">
        <f t="shared" si="3479"/>
        <v>27/02/2019</v>
      </c>
      <c r="B7603" s="8" t="str">
        <f t="shared" si="3480"/>
        <v>27/02/2019</v>
      </c>
      <c r="C7603" s="8">
        <v>2</v>
      </c>
      <c r="D7603" s="8" t="str">
        <f t="shared" si="3481"/>
        <v>DH10901</v>
      </c>
      <c r="E7603" s="8" t="str">
        <f t="shared" si="3482"/>
        <v>ha.vo</v>
      </c>
      <c r="F7603" s="8" t="str">
        <f>VLOOKUP(E7603,'DANH MỤC'!$F:$G,2,0)</f>
        <v>Nhóm 2</v>
      </c>
      <c r="G7603" s="8" t="str">
        <f t="shared" si="3483"/>
        <v>KH2951</v>
      </c>
      <c r="H7603" t="str">
        <f>VLOOKUP(G7603,'DANH MỤC'!$I:$K,2,0)</f>
        <v>KH 2951</v>
      </c>
      <c r="I7603" t="str">
        <f>VLOOKUP(G7603,'DANH MỤC'!$I:$K,3,0)</f>
        <v>Lào Cai</v>
      </c>
      <c r="J7603" s="8" t="s">
        <v>5944</v>
      </c>
      <c r="K7603" t="str">
        <f>VLOOKUP(J7603,'DANH MỤC'!$A$1:$B$19,2,0)</f>
        <v>Hàng tặng 0001</v>
      </c>
      <c r="L7603" t="s">
        <v>24</v>
      </c>
      <c r="M7603">
        <v>2</v>
      </c>
      <c r="N7603" s="3">
        <f>IF(LEFT(K7603,1)="S",VLOOKUP(K7603,'DANH MỤC'!$B:$D,2,0),VLOOKUP(K7603,'DANH MỤC'!$B:$D,3,0))</f>
        <v>200000</v>
      </c>
      <c r="O7603">
        <v>100</v>
      </c>
      <c r="P7603" s="3">
        <f>N7603*O7603%*CSDL[[#This Row],[SỐ LƯỢNG]]</f>
        <v>400000</v>
      </c>
      <c r="Q7603" s="3">
        <f t="shared" si="3468"/>
        <v>0</v>
      </c>
    </row>
    <row r="7604" spans="1:17" x14ac:dyDescent="0.3">
      <c r="A7604" s="23" t="s">
        <v>4064</v>
      </c>
      <c r="B7604" s="8" t="s">
        <v>4064</v>
      </c>
      <c r="C7604" s="8">
        <v>2</v>
      </c>
      <c r="D7604" s="8" t="s">
        <v>4217</v>
      </c>
      <c r="E7604" s="8" t="s">
        <v>13814</v>
      </c>
      <c r="F7604" s="8" t="str">
        <f>VLOOKUP(E7604,'DANH MỤC'!$F:$G,2,0)</f>
        <v>Nhóm 1</v>
      </c>
      <c r="G7604" s="8" t="s">
        <v>8499</v>
      </c>
      <c r="H7604" t="str">
        <f>VLOOKUP(G7604,'DANH MỤC'!$I:$K,2,0)</f>
        <v>KH 2521</v>
      </c>
      <c r="I7604" t="str">
        <f>VLOOKUP(G7604,'DANH MỤC'!$I:$K,3,0)</f>
        <v>Long An</v>
      </c>
      <c r="J7604" s="8" t="s">
        <v>5940</v>
      </c>
      <c r="K7604" t="str">
        <f>VLOOKUP(J7604,'DANH MỤC'!$A$1:$B$19,2,0)</f>
        <v>Sản phẩm 0002</v>
      </c>
      <c r="L7604" t="s">
        <v>15</v>
      </c>
      <c r="M7604">
        <v>1</v>
      </c>
      <c r="N7604" s="3">
        <f>IF(LEFT(K7604,1)="S",VLOOKUP(K7604,'DANH MỤC'!$B:$D,2,0),VLOOKUP(K7604,'DANH MỤC'!$B:$D,3,0))</f>
        <v>2000000</v>
      </c>
      <c r="O7604">
        <v>0</v>
      </c>
      <c r="P7604" s="3">
        <f>N7604*O7604%*CSDL[[#This Row],[SỐ LƯỢNG]]</f>
        <v>0</v>
      </c>
      <c r="Q7604" s="3">
        <f t="shared" si="3468"/>
        <v>2000000</v>
      </c>
    </row>
    <row r="7605" spans="1:17" x14ac:dyDescent="0.3">
      <c r="A7605" s="23" t="str">
        <f>A7604</f>
        <v>27/02/2019</v>
      </c>
      <c r="B7605" s="8" t="str">
        <f>B7604</f>
        <v>27/02/2019</v>
      </c>
      <c r="C7605" s="8">
        <v>2</v>
      </c>
      <c r="D7605" s="8" t="str">
        <f>D7604</f>
        <v>DH10900</v>
      </c>
      <c r="E7605" s="8" t="str">
        <f>E7604</f>
        <v>hai.vi</v>
      </c>
      <c r="F7605" s="8" t="str">
        <f>VLOOKUP(E7605,'DANH MỤC'!$F:$G,2,0)</f>
        <v>Nhóm 1</v>
      </c>
      <c r="G7605" s="8" t="str">
        <f>G7604</f>
        <v>KH2521</v>
      </c>
      <c r="H7605" t="str">
        <f>VLOOKUP(G7605,'DANH MỤC'!$I:$K,2,0)</f>
        <v>KH 2521</v>
      </c>
      <c r="I7605" t="str">
        <f>VLOOKUP(G7605,'DANH MỤC'!$I:$K,3,0)</f>
        <v>Long An</v>
      </c>
      <c r="J7605" s="8" t="s">
        <v>5944</v>
      </c>
      <c r="K7605" t="str">
        <f>VLOOKUP(J7605,'DANH MỤC'!$A$1:$B$19,2,0)</f>
        <v>Hàng tặng 0001</v>
      </c>
      <c r="L7605" t="s">
        <v>24</v>
      </c>
      <c r="M7605">
        <v>2</v>
      </c>
      <c r="N7605" s="3">
        <f>IF(LEFT(K7605,1)="S",VLOOKUP(K7605,'DANH MỤC'!$B:$D,2,0),VLOOKUP(K7605,'DANH MỤC'!$B:$D,3,0))</f>
        <v>200000</v>
      </c>
      <c r="O7605">
        <v>100</v>
      </c>
      <c r="P7605" s="3">
        <f>N7605*O7605%*CSDL[[#This Row],[SỐ LƯỢNG]]</f>
        <v>400000</v>
      </c>
      <c r="Q7605" s="3">
        <f t="shared" si="3468"/>
        <v>0</v>
      </c>
    </row>
    <row r="7606" spans="1:17" x14ac:dyDescent="0.3">
      <c r="A7606" s="23" t="s">
        <v>4064</v>
      </c>
      <c r="B7606" s="8" t="s">
        <v>4064</v>
      </c>
      <c r="C7606" s="8">
        <v>2</v>
      </c>
      <c r="D7606" s="8" t="s">
        <v>4218</v>
      </c>
      <c r="E7606" s="8" t="s">
        <v>13822</v>
      </c>
      <c r="F7606" s="8" t="str">
        <f>VLOOKUP(E7606,'DANH MỤC'!$F:$G,2,0)</f>
        <v>Nhóm 1</v>
      </c>
      <c r="G7606" s="8" t="s">
        <v>8918</v>
      </c>
      <c r="H7606" t="str">
        <f>VLOOKUP(G7606,'DANH MỤC'!$I:$K,2,0)</f>
        <v>KH 2952</v>
      </c>
      <c r="I7606" t="str">
        <f>VLOOKUP(G7606,'DANH MỤC'!$I:$K,3,0)</f>
        <v>Bình Thuận</v>
      </c>
      <c r="J7606" s="8" t="s">
        <v>14</v>
      </c>
      <c r="K7606" t="str">
        <f>VLOOKUP(J7606,'DANH MỤC'!$A$1:$B$19,2,0)</f>
        <v>Sản phẩm 0004</v>
      </c>
      <c r="L7606" t="s">
        <v>15</v>
      </c>
      <c r="M7606">
        <v>1</v>
      </c>
      <c r="N7606" s="3">
        <f>IF(LEFT(K7606,1)="S",VLOOKUP(K7606,'DANH MỤC'!$B:$D,2,0),VLOOKUP(K7606,'DANH MỤC'!$B:$D,3,0))</f>
        <v>3500000</v>
      </c>
      <c r="O7606">
        <v>10</v>
      </c>
      <c r="P7606" s="3">
        <f>N7606*O7606%*CSDL[[#This Row],[SỐ LƯỢNG]]</f>
        <v>350000</v>
      </c>
      <c r="Q7606" s="3">
        <f t="shared" si="3468"/>
        <v>3150000</v>
      </c>
    </row>
    <row r="7607" spans="1:17" x14ac:dyDescent="0.3">
      <c r="A7607" s="23" t="str">
        <f t="shared" ref="A7607:A7608" si="3484">A7606</f>
        <v>27/02/2019</v>
      </c>
      <c r="B7607" s="8" t="str">
        <f t="shared" ref="B7607:B7608" si="3485">B7606</f>
        <v>27/02/2019</v>
      </c>
      <c r="C7607" s="8">
        <v>2</v>
      </c>
      <c r="D7607" s="8" t="str">
        <f t="shared" ref="D7607:D7608" si="3486">D7606</f>
        <v>DH10899</v>
      </c>
      <c r="E7607" s="8" t="str">
        <f t="shared" ref="E7607:E7608" si="3487">E7606</f>
        <v>anh.hong</v>
      </c>
      <c r="F7607" s="8" t="str">
        <f>VLOOKUP(E7607,'DANH MỤC'!$F:$G,2,0)</f>
        <v>Nhóm 1</v>
      </c>
      <c r="G7607" s="8" t="str">
        <f t="shared" ref="G7607:G7608" si="3488">G7606</f>
        <v>KH2952</v>
      </c>
      <c r="H7607" t="str">
        <f>VLOOKUP(G7607,'DANH MỤC'!$I:$K,2,0)</f>
        <v>KH 2952</v>
      </c>
      <c r="I7607" t="str">
        <f>VLOOKUP(G7607,'DANH MỤC'!$I:$K,3,0)</f>
        <v>Bình Thuận</v>
      </c>
      <c r="J7607" s="8" t="s">
        <v>14</v>
      </c>
      <c r="K7607" t="str">
        <f>VLOOKUP(J7607,'DANH MỤC'!$A$1:$B$19,2,0)</f>
        <v>Sản phẩm 0004</v>
      </c>
      <c r="L7607" t="s">
        <v>15</v>
      </c>
      <c r="M7607">
        <v>1</v>
      </c>
      <c r="N7607" s="3">
        <f>IF(LEFT(K7607,1)="S",VLOOKUP(K7607,'DANH MỤC'!$B:$D,2,0),VLOOKUP(K7607,'DANH MỤC'!$B:$D,3,0))</f>
        <v>3500000</v>
      </c>
      <c r="O7607">
        <v>0</v>
      </c>
      <c r="P7607" s="3">
        <f>N7607*O7607%*CSDL[[#This Row],[SỐ LƯỢNG]]</f>
        <v>0</v>
      </c>
      <c r="Q7607" s="3">
        <f t="shared" si="3468"/>
        <v>3500000</v>
      </c>
    </row>
    <row r="7608" spans="1:17" x14ac:dyDescent="0.3">
      <c r="A7608" s="23" t="str">
        <f t="shared" si="3484"/>
        <v>27/02/2019</v>
      </c>
      <c r="B7608" s="8" t="str">
        <f t="shared" si="3485"/>
        <v>27/02/2019</v>
      </c>
      <c r="C7608" s="8">
        <v>2</v>
      </c>
      <c r="D7608" s="8" t="str">
        <f t="shared" si="3486"/>
        <v>DH10899</v>
      </c>
      <c r="E7608" s="8" t="str">
        <f t="shared" si="3487"/>
        <v>anh.hong</v>
      </c>
      <c r="F7608" s="8" t="str">
        <f>VLOOKUP(E7608,'DANH MỤC'!$F:$G,2,0)</f>
        <v>Nhóm 1</v>
      </c>
      <c r="G7608" s="8" t="str">
        <f t="shared" si="3488"/>
        <v>KH2952</v>
      </c>
      <c r="H7608" t="str">
        <f>VLOOKUP(G7608,'DANH MỤC'!$I:$K,2,0)</f>
        <v>KH 2952</v>
      </c>
      <c r="I7608" t="str">
        <f>VLOOKUP(G7608,'DANH MỤC'!$I:$K,3,0)</f>
        <v>Bình Thuận</v>
      </c>
      <c r="J7608" s="8" t="str">
        <f>J7607</f>
        <v>SP0004</v>
      </c>
      <c r="K7608" t="str">
        <f>VLOOKUP(J7608,'DANH MỤC'!$A$1:$B$19,2,0)</f>
        <v>Sản phẩm 0004</v>
      </c>
      <c r="L7608" t="s">
        <v>51</v>
      </c>
      <c r="M7608">
        <v>1</v>
      </c>
      <c r="N7608" s="3">
        <f>IF(LEFT(K7608,1)="S",VLOOKUP(K7608,'DANH MỤC'!$B:$D,2,0),VLOOKUP(K7608,'DANH MỤC'!$B:$D,3,0))</f>
        <v>3500000</v>
      </c>
      <c r="O7608">
        <v>0</v>
      </c>
      <c r="P7608" s="3">
        <f>N7608*O7608%*CSDL[[#This Row],[SỐ LƯỢNG]]</f>
        <v>0</v>
      </c>
      <c r="Q7608" s="3">
        <f t="shared" si="3468"/>
        <v>3500000</v>
      </c>
    </row>
    <row r="7609" spans="1:17" x14ac:dyDescent="0.3">
      <c r="A7609" s="23" t="s">
        <v>4064</v>
      </c>
      <c r="B7609" s="8" t="s">
        <v>4064</v>
      </c>
      <c r="C7609" s="8">
        <v>2</v>
      </c>
      <c r="D7609" s="8" t="s">
        <v>4219</v>
      </c>
      <c r="E7609" s="8" t="s">
        <v>13823</v>
      </c>
      <c r="F7609" s="8" t="str">
        <f>VLOOKUP(E7609,'DANH MỤC'!$F:$G,2,0)</f>
        <v>Nhóm 1</v>
      </c>
      <c r="G7609" s="8" t="s">
        <v>8104</v>
      </c>
      <c r="H7609" t="str">
        <f>VLOOKUP(G7609,'DANH MỤC'!$I:$K,2,0)</f>
        <v>KH 2113</v>
      </c>
      <c r="I7609" t="str">
        <f>VLOOKUP(G7609,'DANH MỤC'!$I:$K,3,0)</f>
        <v>Hà Nam</v>
      </c>
      <c r="J7609" s="8" t="s">
        <v>19</v>
      </c>
      <c r="K7609" t="str">
        <f>VLOOKUP(J7609,'DANH MỤC'!$A$1:$B$19,2,0)</f>
        <v>Sản phẩm 0003</v>
      </c>
      <c r="L7609" t="s">
        <v>15</v>
      </c>
      <c r="M7609">
        <v>1</v>
      </c>
      <c r="N7609" s="3">
        <f>IF(LEFT(K7609,1)="S",VLOOKUP(K7609,'DANH MỤC'!$B:$D,2,0),VLOOKUP(K7609,'DANH MỤC'!$B:$D,3,0))</f>
        <v>2500000</v>
      </c>
      <c r="O7609">
        <v>0</v>
      </c>
      <c r="P7609" s="3">
        <f>N7609*O7609%*CSDL[[#This Row],[SỐ LƯỢNG]]</f>
        <v>0</v>
      </c>
      <c r="Q7609" s="3">
        <f t="shared" si="3468"/>
        <v>2500000</v>
      </c>
    </row>
    <row r="7610" spans="1:17" x14ac:dyDescent="0.3">
      <c r="A7610" s="23" t="str">
        <f>A7609</f>
        <v>27/02/2019</v>
      </c>
      <c r="B7610" s="8" t="str">
        <f>B7609</f>
        <v>27/02/2019</v>
      </c>
      <c r="C7610" s="8">
        <v>2</v>
      </c>
      <c r="D7610" s="8" t="str">
        <f>D7609</f>
        <v>DH10898</v>
      </c>
      <c r="E7610" s="8" t="str">
        <f>E7609</f>
        <v>giang.nguyen</v>
      </c>
      <c r="F7610" s="8" t="str">
        <f>VLOOKUP(E7610,'DANH MỤC'!$F:$G,2,0)</f>
        <v>Nhóm 1</v>
      </c>
      <c r="G7610" s="8" t="str">
        <f>G7609</f>
        <v>KH2113</v>
      </c>
      <c r="H7610" t="str">
        <f>VLOOKUP(G7610,'DANH MỤC'!$I:$K,2,0)</f>
        <v>KH 2113</v>
      </c>
      <c r="I7610" t="str">
        <f>VLOOKUP(G7610,'DANH MỤC'!$I:$K,3,0)</f>
        <v>Hà Nam</v>
      </c>
      <c r="J7610" s="8" t="s">
        <v>5944</v>
      </c>
      <c r="K7610" t="str">
        <f>VLOOKUP(J7610,'DANH MỤC'!$A$1:$B$19,2,0)</f>
        <v>Hàng tặng 0001</v>
      </c>
      <c r="L7610" t="s">
        <v>24</v>
      </c>
      <c r="M7610">
        <v>2</v>
      </c>
      <c r="N7610" s="3">
        <f>IF(LEFT(K7610,1)="S",VLOOKUP(K7610,'DANH MỤC'!$B:$D,2,0),VLOOKUP(K7610,'DANH MỤC'!$B:$D,3,0))</f>
        <v>200000</v>
      </c>
      <c r="O7610">
        <v>100</v>
      </c>
      <c r="P7610" s="3">
        <f>N7610*O7610%*CSDL[[#This Row],[SỐ LƯỢNG]]</f>
        <v>400000</v>
      </c>
      <c r="Q7610" s="3">
        <f t="shared" si="3468"/>
        <v>0</v>
      </c>
    </row>
    <row r="7611" spans="1:17" x14ac:dyDescent="0.3">
      <c r="A7611" s="23" t="s">
        <v>4064</v>
      </c>
      <c r="B7611" s="8" t="s">
        <v>4064</v>
      </c>
      <c r="C7611" s="8">
        <v>2</v>
      </c>
      <c r="D7611" s="8" t="s">
        <v>4220</v>
      </c>
      <c r="E7611" s="8" t="s">
        <v>13816</v>
      </c>
      <c r="F7611" s="8" t="str">
        <f>VLOOKUP(E7611,'DANH MỤC'!$F:$G,2,0)</f>
        <v>Nhóm 1</v>
      </c>
      <c r="G7611" s="8" t="s">
        <v>8919</v>
      </c>
      <c r="H7611" t="str">
        <f>VLOOKUP(G7611,'DANH MỤC'!$I:$K,2,0)</f>
        <v>KH 2953</v>
      </c>
      <c r="I7611" t="str">
        <f>VLOOKUP(G7611,'DANH MỤC'!$I:$K,3,0)</f>
        <v>Bắc Giang</v>
      </c>
      <c r="J7611" s="8" t="s">
        <v>19</v>
      </c>
      <c r="K7611" t="str">
        <f>VLOOKUP(J7611,'DANH MỤC'!$A$1:$B$19,2,0)</f>
        <v>Sản phẩm 0003</v>
      </c>
      <c r="L7611" t="s">
        <v>15</v>
      </c>
      <c r="M7611">
        <v>1</v>
      </c>
      <c r="N7611" s="3">
        <f>IF(LEFT(K7611,1)="S",VLOOKUP(K7611,'DANH MỤC'!$B:$D,2,0),VLOOKUP(K7611,'DANH MỤC'!$B:$D,3,0))</f>
        <v>2500000</v>
      </c>
      <c r="O7611">
        <v>0</v>
      </c>
      <c r="P7611" s="3">
        <f>N7611*O7611%*CSDL[[#This Row],[SỐ LƯỢNG]]</f>
        <v>0</v>
      </c>
      <c r="Q7611" s="3">
        <f t="shared" si="3468"/>
        <v>2500000</v>
      </c>
    </row>
    <row r="7612" spans="1:17" x14ac:dyDescent="0.3">
      <c r="A7612" s="23" t="s">
        <v>4064</v>
      </c>
      <c r="B7612" s="8" t="s">
        <v>4221</v>
      </c>
      <c r="C7612" s="8">
        <v>2</v>
      </c>
      <c r="D7612" s="8" t="s">
        <v>4222</v>
      </c>
      <c r="E7612" s="8" t="s">
        <v>13819</v>
      </c>
      <c r="F7612" s="8" t="str">
        <f>VLOOKUP(E7612,'DANH MỤC'!$F:$G,2,0)</f>
        <v>Nhóm 1</v>
      </c>
      <c r="G7612" s="8" t="s">
        <v>7487</v>
      </c>
      <c r="H7612" t="str">
        <f>VLOOKUP(G7612,'DANH MỤC'!$I:$K,2,0)</f>
        <v>KH 1475</v>
      </c>
      <c r="I7612" t="str">
        <f>VLOOKUP(G7612,'DANH MỤC'!$I:$K,3,0)</f>
        <v>Quảng Nam</v>
      </c>
      <c r="J7612" s="8" t="s">
        <v>19</v>
      </c>
      <c r="K7612" t="str">
        <f>VLOOKUP(J7612,'DANH MỤC'!$A$1:$B$19,2,0)</f>
        <v>Sản phẩm 0003</v>
      </c>
      <c r="L7612" t="s">
        <v>15</v>
      </c>
      <c r="M7612">
        <v>1</v>
      </c>
      <c r="N7612" s="3">
        <f>IF(LEFT(K7612,1)="S",VLOOKUP(K7612,'DANH MỤC'!$B:$D,2,0),VLOOKUP(K7612,'DANH MỤC'!$B:$D,3,0))</f>
        <v>2500000</v>
      </c>
      <c r="O7612">
        <v>0</v>
      </c>
      <c r="P7612" s="3">
        <f>N7612*O7612%*CSDL[[#This Row],[SỐ LƯỢNG]]</f>
        <v>0</v>
      </c>
      <c r="Q7612" s="3">
        <f t="shared" si="3468"/>
        <v>2500000</v>
      </c>
    </row>
    <row r="7613" spans="1:17" x14ac:dyDescent="0.3">
      <c r="A7613" s="23" t="str">
        <f>A7612</f>
        <v>27/02/2019</v>
      </c>
      <c r="B7613" s="8" t="str">
        <f>B7612</f>
        <v>24/02/2019</v>
      </c>
      <c r="C7613" s="8">
        <v>2</v>
      </c>
      <c r="D7613" s="8" t="str">
        <f>D7612</f>
        <v>DH10802</v>
      </c>
      <c r="E7613" s="8" t="str">
        <f>E7612</f>
        <v>linh.truong</v>
      </c>
      <c r="F7613" s="8" t="str">
        <f>VLOOKUP(E7613,'DANH MỤC'!$F:$G,2,0)</f>
        <v>Nhóm 1</v>
      </c>
      <c r="G7613" s="8" t="str">
        <f>G7612</f>
        <v>KH1475</v>
      </c>
      <c r="H7613" t="str">
        <f>VLOOKUP(G7613,'DANH MỤC'!$I:$K,2,0)</f>
        <v>KH 1475</v>
      </c>
      <c r="I7613" t="str">
        <f>VLOOKUP(G7613,'DANH MỤC'!$I:$K,3,0)</f>
        <v>Quảng Nam</v>
      </c>
      <c r="J7613" s="8" t="str">
        <f>J7612</f>
        <v>SP0003</v>
      </c>
      <c r="K7613" t="str">
        <f>VLOOKUP(J7613,'DANH MỤC'!$A$1:$B$19,2,0)</f>
        <v>Sản phẩm 0003</v>
      </c>
      <c r="L7613" t="s">
        <v>51</v>
      </c>
      <c r="M7613">
        <v>1</v>
      </c>
      <c r="N7613" s="3">
        <f>IF(LEFT(K7613,1)="S",VLOOKUP(K7613,'DANH MỤC'!$B:$D,2,0),VLOOKUP(K7613,'DANH MỤC'!$B:$D,3,0))</f>
        <v>2500000</v>
      </c>
      <c r="O7613">
        <v>0</v>
      </c>
      <c r="P7613" s="3">
        <f>N7613*O7613%*CSDL[[#This Row],[SỐ LƯỢNG]]</f>
        <v>0</v>
      </c>
      <c r="Q7613" s="3">
        <f t="shared" si="3468"/>
        <v>2500000</v>
      </c>
    </row>
    <row r="7614" spans="1:17" x14ac:dyDescent="0.3">
      <c r="A7614" s="23" t="s">
        <v>4155</v>
      </c>
      <c r="B7614" s="8" t="s">
        <v>4155</v>
      </c>
      <c r="C7614" s="8">
        <v>2</v>
      </c>
      <c r="D7614" s="8" t="s">
        <v>4223</v>
      </c>
      <c r="E7614" s="8" t="s">
        <v>13831</v>
      </c>
      <c r="F7614" s="8" t="str">
        <f>VLOOKUP(E7614,'DANH MỤC'!$F:$G,2,0)</f>
        <v>Nhóm 2</v>
      </c>
      <c r="G7614" s="8" t="s">
        <v>8920</v>
      </c>
      <c r="H7614" t="str">
        <f>VLOOKUP(G7614,'DANH MỤC'!$I:$K,2,0)</f>
        <v>KH 2954</v>
      </c>
      <c r="I7614" t="str">
        <f>VLOOKUP(G7614,'DANH MỤC'!$I:$K,3,0)</f>
        <v>Sóc Trăng</v>
      </c>
      <c r="J7614" s="8" t="s">
        <v>14</v>
      </c>
      <c r="K7614" t="str">
        <f>VLOOKUP(J7614,'DANH MỤC'!$A$1:$B$19,2,0)</f>
        <v>Sản phẩm 0004</v>
      </c>
      <c r="L7614" t="s">
        <v>15</v>
      </c>
      <c r="M7614">
        <v>1</v>
      </c>
      <c r="N7614" s="3">
        <f>IF(LEFT(K7614,1)="S",VLOOKUP(K7614,'DANH MỤC'!$B:$D,2,0),VLOOKUP(K7614,'DANH MỤC'!$B:$D,3,0))</f>
        <v>3500000</v>
      </c>
      <c r="O7614">
        <v>10</v>
      </c>
      <c r="P7614" s="3">
        <f>N7614*O7614%*CSDL[[#This Row],[SỐ LƯỢNG]]</f>
        <v>350000</v>
      </c>
      <c r="Q7614" s="3">
        <f t="shared" si="3468"/>
        <v>3150000</v>
      </c>
    </row>
    <row r="7615" spans="1:17" x14ac:dyDescent="0.3">
      <c r="A7615" s="23" t="s">
        <v>4155</v>
      </c>
      <c r="B7615" s="8" t="s">
        <v>4155</v>
      </c>
      <c r="C7615" s="8">
        <v>2</v>
      </c>
      <c r="D7615" s="8" t="s">
        <v>4224</v>
      </c>
      <c r="E7615" s="8" t="s">
        <v>13822</v>
      </c>
      <c r="F7615" s="8" t="str">
        <f>VLOOKUP(E7615,'DANH MỤC'!$F:$G,2,0)</f>
        <v>Nhóm 1</v>
      </c>
      <c r="G7615" s="8" t="s">
        <v>8921</v>
      </c>
      <c r="H7615" t="str">
        <f>VLOOKUP(G7615,'DANH MỤC'!$I:$K,2,0)</f>
        <v>KH 2955</v>
      </c>
      <c r="I7615" t="str">
        <f>VLOOKUP(G7615,'DANH MỤC'!$I:$K,3,0)</f>
        <v>Quảng Nam</v>
      </c>
      <c r="J7615" s="8" t="s">
        <v>14</v>
      </c>
      <c r="K7615" t="str">
        <f>VLOOKUP(J7615,'DANH MỤC'!$A$1:$B$19,2,0)</f>
        <v>Sản phẩm 0004</v>
      </c>
      <c r="L7615" t="s">
        <v>15</v>
      </c>
      <c r="M7615">
        <v>1</v>
      </c>
      <c r="N7615" s="3">
        <f>IF(LEFT(K7615,1)="S",VLOOKUP(K7615,'DANH MỤC'!$B:$D,2,0),VLOOKUP(K7615,'DANH MỤC'!$B:$D,3,0))</f>
        <v>3500000</v>
      </c>
      <c r="O7615">
        <v>0</v>
      </c>
      <c r="P7615" s="3">
        <f>N7615*O7615%*CSDL[[#This Row],[SỐ LƯỢNG]]</f>
        <v>0</v>
      </c>
      <c r="Q7615" s="3">
        <f t="shared" si="3468"/>
        <v>3500000</v>
      </c>
    </row>
    <row r="7616" spans="1:17" x14ac:dyDescent="0.3">
      <c r="A7616" s="23" t="str">
        <f>A7615</f>
        <v>26/02/2019</v>
      </c>
      <c r="B7616" s="8" t="str">
        <f>B7615</f>
        <v>26/02/2019</v>
      </c>
      <c r="C7616" s="8">
        <v>2</v>
      </c>
      <c r="D7616" s="8" t="str">
        <f>D7615</f>
        <v>DH10894</v>
      </c>
      <c r="E7616" s="8" t="str">
        <f>E7615</f>
        <v>anh.hong</v>
      </c>
      <c r="F7616" s="8" t="str">
        <f>VLOOKUP(E7616,'DANH MỤC'!$F:$G,2,0)</f>
        <v>Nhóm 1</v>
      </c>
      <c r="G7616" s="8" t="str">
        <f>G7615</f>
        <v>KH2955</v>
      </c>
      <c r="H7616" t="str">
        <f>VLOOKUP(G7616,'DANH MỤC'!$I:$K,2,0)</f>
        <v>KH 2955</v>
      </c>
      <c r="I7616" t="str">
        <f>VLOOKUP(G7616,'DANH MỤC'!$I:$K,3,0)</f>
        <v>Quảng Nam</v>
      </c>
      <c r="J7616" s="8" t="s">
        <v>5944</v>
      </c>
      <c r="K7616" t="str">
        <f>VLOOKUP(J7616,'DANH MỤC'!$A$1:$B$19,2,0)</f>
        <v>Hàng tặng 0001</v>
      </c>
      <c r="L7616" t="s">
        <v>24</v>
      </c>
      <c r="M7616">
        <v>2</v>
      </c>
      <c r="N7616" s="3">
        <f>IF(LEFT(K7616,1)="S",VLOOKUP(K7616,'DANH MỤC'!$B:$D,2,0),VLOOKUP(K7616,'DANH MỤC'!$B:$D,3,0))</f>
        <v>200000</v>
      </c>
      <c r="O7616">
        <v>100</v>
      </c>
      <c r="P7616" s="3">
        <f>N7616*O7616%*CSDL[[#This Row],[SỐ LƯỢNG]]</f>
        <v>400000</v>
      </c>
      <c r="Q7616" s="3">
        <f t="shared" si="3468"/>
        <v>0</v>
      </c>
    </row>
    <row r="7617" spans="1:17" x14ac:dyDescent="0.3">
      <c r="A7617" s="23" t="s">
        <v>4155</v>
      </c>
      <c r="B7617" s="8" t="s">
        <v>4155</v>
      </c>
      <c r="C7617" s="8">
        <v>2</v>
      </c>
      <c r="D7617" s="8" t="s">
        <v>4225</v>
      </c>
      <c r="E7617" s="8" t="s">
        <v>13814</v>
      </c>
      <c r="F7617" s="8" t="str">
        <f>VLOOKUP(E7617,'DANH MỤC'!$F:$G,2,0)</f>
        <v>Nhóm 1</v>
      </c>
      <c r="G7617" s="8" t="s">
        <v>8405</v>
      </c>
      <c r="H7617" t="str">
        <f>VLOOKUP(G7617,'DANH MỤC'!$I:$K,2,0)</f>
        <v>KH 2422</v>
      </c>
      <c r="I7617" t="str">
        <f>VLOOKUP(G7617,'DANH MỤC'!$I:$K,3,0)</f>
        <v>Bình Dương</v>
      </c>
      <c r="J7617" s="8" t="s">
        <v>5939</v>
      </c>
      <c r="K7617" t="str">
        <f>VLOOKUP(J7617,'DANH MỤC'!$A$1:$B$19,2,0)</f>
        <v>Sản phẩm 0001</v>
      </c>
      <c r="L7617" t="s">
        <v>15</v>
      </c>
      <c r="M7617">
        <v>1</v>
      </c>
      <c r="N7617" s="3">
        <f>IF(LEFT(K7617,1)="S",VLOOKUP(K7617,'DANH MỤC'!$B:$D,2,0),VLOOKUP(K7617,'DANH MỤC'!$B:$D,3,0))</f>
        <v>3000000</v>
      </c>
      <c r="O7617">
        <v>0</v>
      </c>
      <c r="P7617" s="3">
        <f>N7617*O7617%*CSDL[[#This Row],[SỐ LƯỢNG]]</f>
        <v>0</v>
      </c>
      <c r="Q7617" s="3">
        <f t="shared" si="3468"/>
        <v>3000000</v>
      </c>
    </row>
    <row r="7618" spans="1:17" x14ac:dyDescent="0.3">
      <c r="A7618" s="23" t="str">
        <f>A7617</f>
        <v>26/02/2019</v>
      </c>
      <c r="B7618" s="8" t="str">
        <f>B7617</f>
        <v>26/02/2019</v>
      </c>
      <c r="C7618" s="8">
        <v>2</v>
      </c>
      <c r="D7618" s="8" t="str">
        <f>D7617</f>
        <v>DH10893</v>
      </c>
      <c r="E7618" s="8" t="str">
        <f>E7617</f>
        <v>hai.vi</v>
      </c>
      <c r="F7618" s="8" t="str">
        <f>VLOOKUP(E7618,'DANH MỤC'!$F:$G,2,0)</f>
        <v>Nhóm 1</v>
      </c>
      <c r="G7618" s="8" t="str">
        <f>G7617</f>
        <v>KH2422</v>
      </c>
      <c r="H7618" t="str">
        <f>VLOOKUP(G7618,'DANH MỤC'!$I:$K,2,0)</f>
        <v>KH 2422</v>
      </c>
      <c r="I7618" t="str">
        <f>VLOOKUP(G7618,'DANH MỤC'!$I:$K,3,0)</f>
        <v>Bình Dương</v>
      </c>
      <c r="J7618" s="8" t="s">
        <v>5944</v>
      </c>
      <c r="K7618" t="str">
        <f>VLOOKUP(J7618,'DANH MỤC'!$A$1:$B$19,2,0)</f>
        <v>Hàng tặng 0001</v>
      </c>
      <c r="L7618" t="s">
        <v>24</v>
      </c>
      <c r="M7618">
        <v>2</v>
      </c>
      <c r="N7618" s="3">
        <f>IF(LEFT(K7618,1)="S",VLOOKUP(K7618,'DANH MỤC'!$B:$D,2,0),VLOOKUP(K7618,'DANH MỤC'!$B:$D,3,0))</f>
        <v>200000</v>
      </c>
      <c r="O7618">
        <v>100</v>
      </c>
      <c r="P7618" s="3">
        <f>N7618*O7618%*CSDL[[#This Row],[SỐ LƯỢNG]]</f>
        <v>400000</v>
      </c>
      <c r="Q7618" s="3">
        <f t="shared" si="3468"/>
        <v>0</v>
      </c>
    </row>
    <row r="7619" spans="1:17" x14ac:dyDescent="0.3">
      <c r="A7619" s="23" t="s">
        <v>4155</v>
      </c>
      <c r="B7619" s="8" t="s">
        <v>4155</v>
      </c>
      <c r="C7619" s="8">
        <v>2</v>
      </c>
      <c r="D7619" s="8" t="s">
        <v>4226</v>
      </c>
      <c r="E7619" s="8" t="s">
        <v>13819</v>
      </c>
      <c r="F7619" s="8" t="str">
        <f>VLOOKUP(E7619,'DANH MỤC'!$F:$G,2,0)</f>
        <v>Nhóm 1</v>
      </c>
      <c r="G7619" s="8" t="s">
        <v>8922</v>
      </c>
      <c r="H7619" t="str">
        <f>VLOOKUP(G7619,'DANH MỤC'!$I:$K,2,0)</f>
        <v>KH 2956</v>
      </c>
      <c r="I7619" t="str">
        <f>VLOOKUP(G7619,'DANH MỤC'!$I:$K,3,0)</f>
        <v>Bình Phước</v>
      </c>
      <c r="J7619" s="8" t="s">
        <v>5939</v>
      </c>
      <c r="K7619" t="str">
        <f>VLOOKUP(J7619,'DANH MỤC'!$A$1:$B$19,2,0)</f>
        <v>Sản phẩm 0001</v>
      </c>
      <c r="L7619" t="s">
        <v>15</v>
      </c>
      <c r="M7619">
        <v>1</v>
      </c>
      <c r="N7619" s="3">
        <f>IF(LEFT(K7619,1)="S",VLOOKUP(K7619,'DANH MỤC'!$B:$D,2,0),VLOOKUP(K7619,'DANH MỤC'!$B:$D,3,0))</f>
        <v>3000000</v>
      </c>
      <c r="O7619">
        <v>5</v>
      </c>
      <c r="P7619" s="3">
        <f>N7619*O7619%*CSDL[[#This Row],[SỐ LƯỢNG]]</f>
        <v>150000</v>
      </c>
      <c r="Q7619" s="3">
        <f t="shared" ref="Q7619:Q7682" si="3489">N7619*M7619-P7619</f>
        <v>2850000</v>
      </c>
    </row>
    <row r="7620" spans="1:17" x14ac:dyDescent="0.3">
      <c r="A7620" s="23" t="s">
        <v>4155</v>
      </c>
      <c r="B7620" s="8" t="s">
        <v>4155</v>
      </c>
      <c r="C7620" s="8">
        <v>2</v>
      </c>
      <c r="D7620" s="8" t="s">
        <v>4227</v>
      </c>
      <c r="E7620" s="8" t="s">
        <v>13822</v>
      </c>
      <c r="F7620" s="8" t="str">
        <f>VLOOKUP(E7620,'DANH MỤC'!$F:$G,2,0)</f>
        <v>Nhóm 1</v>
      </c>
      <c r="G7620" s="8" t="s">
        <v>7889</v>
      </c>
      <c r="H7620" t="str">
        <f>VLOOKUP(G7620,'DANH MỤC'!$I:$K,2,0)</f>
        <v>KH 1887</v>
      </c>
      <c r="I7620" t="str">
        <f>VLOOKUP(G7620,'DANH MỤC'!$I:$K,3,0)</f>
        <v>Hồ Chí Minh</v>
      </c>
      <c r="J7620" s="8" t="s">
        <v>5939</v>
      </c>
      <c r="K7620" t="str">
        <f>VLOOKUP(J7620,'DANH MỤC'!$A$1:$B$19,2,0)</f>
        <v>Sản phẩm 0001</v>
      </c>
      <c r="L7620" t="s">
        <v>15</v>
      </c>
      <c r="M7620">
        <v>1</v>
      </c>
      <c r="N7620" s="3">
        <f>IF(LEFT(K7620,1)="S",VLOOKUP(K7620,'DANH MỤC'!$B:$D,2,0),VLOOKUP(K7620,'DANH MỤC'!$B:$D,3,0))</f>
        <v>3000000</v>
      </c>
      <c r="O7620">
        <v>0</v>
      </c>
      <c r="P7620" s="3">
        <f>N7620*O7620%*CSDL[[#This Row],[SỐ LƯỢNG]]</f>
        <v>0</v>
      </c>
      <c r="Q7620" s="3">
        <f t="shared" si="3489"/>
        <v>3000000</v>
      </c>
    </row>
    <row r="7621" spans="1:17" x14ac:dyDescent="0.3">
      <c r="A7621" s="23" t="s">
        <v>4155</v>
      </c>
      <c r="B7621" s="8" t="s">
        <v>4155</v>
      </c>
      <c r="C7621" s="8">
        <v>2</v>
      </c>
      <c r="D7621" s="8" t="s">
        <v>4228</v>
      </c>
      <c r="E7621" s="8" t="s">
        <v>13823</v>
      </c>
      <c r="F7621" s="8" t="str">
        <f>VLOOKUP(E7621,'DANH MỤC'!$F:$G,2,0)</f>
        <v>Nhóm 1</v>
      </c>
      <c r="G7621" s="8" t="s">
        <v>8923</v>
      </c>
      <c r="H7621" t="str">
        <f>VLOOKUP(G7621,'DANH MỤC'!$I:$K,2,0)</f>
        <v>KH 2957</v>
      </c>
      <c r="I7621" t="str">
        <f>VLOOKUP(G7621,'DANH MỤC'!$I:$K,3,0)</f>
        <v>Thừa Thiên Huế</v>
      </c>
      <c r="J7621" s="8" t="s">
        <v>5939</v>
      </c>
      <c r="K7621" t="str">
        <f>VLOOKUP(J7621,'DANH MỤC'!$A$1:$B$19,2,0)</f>
        <v>Sản phẩm 0001</v>
      </c>
      <c r="L7621" t="s">
        <v>15</v>
      </c>
      <c r="M7621">
        <v>1</v>
      </c>
      <c r="N7621" s="3">
        <f>IF(LEFT(K7621,1)="S",VLOOKUP(K7621,'DANH MỤC'!$B:$D,2,0),VLOOKUP(K7621,'DANH MỤC'!$B:$D,3,0))</f>
        <v>3000000</v>
      </c>
      <c r="O7621">
        <v>0</v>
      </c>
      <c r="P7621" s="3">
        <f>N7621*O7621%*CSDL[[#This Row],[SỐ LƯỢNG]]</f>
        <v>0</v>
      </c>
      <c r="Q7621" s="3">
        <f t="shared" si="3489"/>
        <v>3000000</v>
      </c>
    </row>
    <row r="7622" spans="1:17" x14ac:dyDescent="0.3">
      <c r="A7622" s="23" t="str">
        <f>A7621</f>
        <v>26/02/2019</v>
      </c>
      <c r="B7622" s="8" t="str">
        <f>B7621</f>
        <v>26/02/2019</v>
      </c>
      <c r="C7622" s="8">
        <v>2</v>
      </c>
      <c r="D7622" s="8" t="str">
        <f>D7621</f>
        <v>DH10890</v>
      </c>
      <c r="E7622" s="8" t="str">
        <f>E7621</f>
        <v>giang.nguyen</v>
      </c>
      <c r="F7622" s="8" t="str">
        <f>VLOOKUP(E7622,'DANH MỤC'!$F:$G,2,0)</f>
        <v>Nhóm 1</v>
      </c>
      <c r="G7622" s="8" t="str">
        <f>G7621</f>
        <v>KH2957</v>
      </c>
      <c r="H7622" t="str">
        <f>VLOOKUP(G7622,'DANH MỤC'!$I:$K,2,0)</f>
        <v>KH 2957</v>
      </c>
      <c r="I7622" t="str">
        <f>VLOOKUP(G7622,'DANH MỤC'!$I:$K,3,0)</f>
        <v>Thừa Thiên Huế</v>
      </c>
      <c r="J7622" s="8" t="s">
        <v>5944</v>
      </c>
      <c r="K7622" t="str">
        <f>VLOOKUP(J7622,'DANH MỤC'!$A$1:$B$19,2,0)</f>
        <v>Hàng tặng 0001</v>
      </c>
      <c r="L7622" t="s">
        <v>24</v>
      </c>
      <c r="M7622">
        <v>2</v>
      </c>
      <c r="N7622" s="3">
        <f>IF(LEFT(K7622,1)="S",VLOOKUP(K7622,'DANH MỤC'!$B:$D,2,0),VLOOKUP(K7622,'DANH MỤC'!$B:$D,3,0))</f>
        <v>200000</v>
      </c>
      <c r="O7622">
        <v>100</v>
      </c>
      <c r="P7622" s="3">
        <f>N7622*O7622%*CSDL[[#This Row],[SỐ LƯỢNG]]</f>
        <v>400000</v>
      </c>
      <c r="Q7622" s="3">
        <f t="shared" si="3489"/>
        <v>0</v>
      </c>
    </row>
    <row r="7623" spans="1:17" x14ac:dyDescent="0.3">
      <c r="A7623" s="23" t="s">
        <v>4155</v>
      </c>
      <c r="B7623" s="8" t="s">
        <v>4155</v>
      </c>
      <c r="C7623" s="8">
        <v>2</v>
      </c>
      <c r="D7623" s="8" t="s">
        <v>4229</v>
      </c>
      <c r="E7623" s="8" t="s">
        <v>13814</v>
      </c>
      <c r="F7623" s="8" t="str">
        <f>VLOOKUP(E7623,'DANH MỤC'!$F:$G,2,0)</f>
        <v>Nhóm 1</v>
      </c>
      <c r="G7623" s="8" t="s">
        <v>6114</v>
      </c>
      <c r="H7623" t="str">
        <f>VLOOKUP(G7623,'DANH MỤC'!$I:$K,2,0)</f>
        <v>KH 0078</v>
      </c>
      <c r="I7623" t="str">
        <f>VLOOKUP(G7623,'DANH MỤC'!$I:$K,3,0)</f>
        <v>Hồ Chí Minh</v>
      </c>
      <c r="J7623" s="8" t="s">
        <v>5939</v>
      </c>
      <c r="K7623" t="str">
        <f>VLOOKUP(J7623,'DANH MỤC'!$A$1:$B$19,2,0)</f>
        <v>Sản phẩm 0001</v>
      </c>
      <c r="L7623" t="s">
        <v>15</v>
      </c>
      <c r="M7623">
        <v>1</v>
      </c>
      <c r="N7623" s="3">
        <f>IF(LEFT(K7623,1)="S",VLOOKUP(K7623,'DANH MỤC'!$B:$D,2,0),VLOOKUP(K7623,'DANH MỤC'!$B:$D,3,0))</f>
        <v>3000000</v>
      </c>
      <c r="O7623">
        <v>0</v>
      </c>
      <c r="P7623" s="3">
        <f>N7623*O7623%*CSDL[[#This Row],[SỐ LƯỢNG]]</f>
        <v>0</v>
      </c>
      <c r="Q7623" s="3">
        <f t="shared" si="3489"/>
        <v>3000000</v>
      </c>
    </row>
    <row r="7624" spans="1:17" x14ac:dyDescent="0.3">
      <c r="A7624" s="23" t="str">
        <f>A7623</f>
        <v>26/02/2019</v>
      </c>
      <c r="B7624" s="8" t="str">
        <f>B7623</f>
        <v>26/02/2019</v>
      </c>
      <c r="C7624" s="8">
        <v>2</v>
      </c>
      <c r="D7624" s="8" t="str">
        <f>D7623</f>
        <v>DH10889</v>
      </c>
      <c r="E7624" s="8" t="str">
        <f>E7623</f>
        <v>hai.vi</v>
      </c>
      <c r="F7624" s="8" t="str">
        <f>VLOOKUP(E7624,'DANH MỤC'!$F:$G,2,0)</f>
        <v>Nhóm 1</v>
      </c>
      <c r="G7624" s="8" t="str">
        <f>G7623</f>
        <v>KH0078</v>
      </c>
      <c r="H7624" t="str">
        <f>VLOOKUP(G7624,'DANH MỤC'!$I:$K,2,0)</f>
        <v>KH 0078</v>
      </c>
      <c r="I7624" t="str">
        <f>VLOOKUP(G7624,'DANH MỤC'!$I:$K,3,0)</f>
        <v>Hồ Chí Minh</v>
      </c>
      <c r="J7624" s="8" t="s">
        <v>5944</v>
      </c>
      <c r="K7624" t="str">
        <f>VLOOKUP(J7624,'DANH MỤC'!$A$1:$B$19,2,0)</f>
        <v>Hàng tặng 0001</v>
      </c>
      <c r="L7624" t="s">
        <v>24</v>
      </c>
      <c r="M7624">
        <v>2</v>
      </c>
      <c r="N7624" s="3">
        <f>IF(LEFT(K7624,1)="S",VLOOKUP(K7624,'DANH MỤC'!$B:$D,2,0),VLOOKUP(K7624,'DANH MỤC'!$B:$D,3,0))</f>
        <v>200000</v>
      </c>
      <c r="O7624">
        <v>100</v>
      </c>
      <c r="P7624" s="3">
        <f>N7624*O7624%*CSDL[[#This Row],[SỐ LƯỢNG]]</f>
        <v>400000</v>
      </c>
      <c r="Q7624" s="3">
        <f t="shared" si="3489"/>
        <v>0</v>
      </c>
    </row>
    <row r="7625" spans="1:17" x14ac:dyDescent="0.3">
      <c r="A7625" s="23" t="s">
        <v>4155</v>
      </c>
      <c r="B7625" s="8" t="s">
        <v>4155</v>
      </c>
      <c r="C7625" s="8">
        <v>2</v>
      </c>
      <c r="D7625" s="8" t="s">
        <v>4230</v>
      </c>
      <c r="E7625" s="8" t="s">
        <v>13820</v>
      </c>
      <c r="F7625" s="8" t="str">
        <f>VLOOKUP(E7625,'DANH MỤC'!$F:$G,2,0)</f>
        <v>Nhóm 1</v>
      </c>
      <c r="G7625" s="8" t="s">
        <v>8924</v>
      </c>
      <c r="H7625" t="str">
        <f>VLOOKUP(G7625,'DANH MỤC'!$I:$K,2,0)</f>
        <v>KH 2958</v>
      </c>
      <c r="I7625" t="str">
        <f>VLOOKUP(G7625,'DANH MỤC'!$I:$K,3,0)</f>
        <v>Long An</v>
      </c>
      <c r="J7625" s="8" t="s">
        <v>5939</v>
      </c>
      <c r="K7625" t="str">
        <f>VLOOKUP(J7625,'DANH MỤC'!$A$1:$B$19,2,0)</f>
        <v>Sản phẩm 0001</v>
      </c>
      <c r="L7625" t="s">
        <v>15</v>
      </c>
      <c r="M7625">
        <v>29</v>
      </c>
      <c r="N7625" s="3">
        <f>IF(LEFT(K7625,1)="S",VLOOKUP(K7625,'DANH MỤC'!$B:$D,2,0),VLOOKUP(K7625,'DANH MỤC'!$B:$D,3,0))</f>
        <v>3000000</v>
      </c>
      <c r="O7625">
        <v>25</v>
      </c>
      <c r="P7625" s="3">
        <f>N7625*O7625%*CSDL[[#This Row],[SỐ LƯỢNG]]</f>
        <v>21750000</v>
      </c>
      <c r="Q7625" s="3">
        <f t="shared" si="3489"/>
        <v>65250000</v>
      </c>
    </row>
    <row r="7626" spans="1:17" x14ac:dyDescent="0.3">
      <c r="A7626" s="23" t="str">
        <f t="shared" ref="A7626:A7630" si="3490">A7625</f>
        <v>26/02/2019</v>
      </c>
      <c r="B7626" s="8" t="str">
        <f t="shared" ref="B7626:B7630" si="3491">B7625</f>
        <v>26/02/2019</v>
      </c>
      <c r="C7626" s="8">
        <v>2</v>
      </c>
      <c r="D7626" s="8" t="str">
        <f t="shared" ref="D7626:D7630" si="3492">D7625</f>
        <v>DH10888</v>
      </c>
      <c r="E7626" s="8" t="str">
        <f t="shared" ref="E7626:E7630" si="3493">E7625</f>
        <v>son.quach</v>
      </c>
      <c r="F7626" s="8" t="str">
        <f>VLOOKUP(E7626,'DANH MỤC'!$F:$G,2,0)</f>
        <v>Nhóm 1</v>
      </c>
      <c r="G7626" s="8" t="str">
        <f t="shared" ref="G7626:G7630" si="3494">G7625</f>
        <v>KH2958</v>
      </c>
      <c r="H7626" t="str">
        <f>VLOOKUP(G7626,'DANH MỤC'!$I:$K,2,0)</f>
        <v>KH 2958</v>
      </c>
      <c r="I7626" t="str">
        <f>VLOOKUP(G7626,'DANH MỤC'!$I:$K,3,0)</f>
        <v>Long An</v>
      </c>
      <c r="J7626" s="8" t="s">
        <v>5940</v>
      </c>
      <c r="K7626" t="str">
        <f>VLOOKUP(J7626,'DANH MỤC'!$A$1:$B$19,2,0)</f>
        <v>Sản phẩm 0002</v>
      </c>
      <c r="L7626" t="s">
        <v>15</v>
      </c>
      <c r="M7626">
        <v>14</v>
      </c>
      <c r="N7626" s="3">
        <f>IF(LEFT(K7626,1)="S",VLOOKUP(K7626,'DANH MỤC'!$B:$D,2,0),VLOOKUP(K7626,'DANH MỤC'!$B:$D,3,0))</f>
        <v>2000000</v>
      </c>
      <c r="O7626">
        <v>25</v>
      </c>
      <c r="P7626" s="3">
        <f>N7626*O7626%*CSDL[[#This Row],[SỐ LƯỢNG]]</f>
        <v>7000000</v>
      </c>
      <c r="Q7626" s="3">
        <f t="shared" si="3489"/>
        <v>21000000</v>
      </c>
    </row>
    <row r="7627" spans="1:17" x14ac:dyDescent="0.3">
      <c r="A7627" s="23" t="str">
        <f t="shared" si="3490"/>
        <v>26/02/2019</v>
      </c>
      <c r="B7627" s="8" t="str">
        <f t="shared" si="3491"/>
        <v>26/02/2019</v>
      </c>
      <c r="C7627" s="8">
        <v>2</v>
      </c>
      <c r="D7627" s="8" t="str">
        <f t="shared" si="3492"/>
        <v>DH10888</v>
      </c>
      <c r="E7627" s="8" t="str">
        <f t="shared" si="3493"/>
        <v>son.quach</v>
      </c>
      <c r="F7627" s="8" t="str">
        <f>VLOOKUP(E7627,'DANH MỤC'!$F:$G,2,0)</f>
        <v>Nhóm 1</v>
      </c>
      <c r="G7627" s="8" t="str">
        <f t="shared" si="3494"/>
        <v>KH2958</v>
      </c>
      <c r="H7627" t="str">
        <f>VLOOKUP(G7627,'DANH MỤC'!$I:$K,2,0)</f>
        <v>KH 2958</v>
      </c>
      <c r="I7627" t="str">
        <f>VLOOKUP(G7627,'DANH MỤC'!$I:$K,3,0)</f>
        <v>Long An</v>
      </c>
      <c r="J7627" s="8" t="s">
        <v>14</v>
      </c>
      <c r="K7627" t="str">
        <f>VLOOKUP(J7627,'DANH MỤC'!$A$1:$B$19,2,0)</f>
        <v>Sản phẩm 0004</v>
      </c>
      <c r="L7627" t="s">
        <v>15</v>
      </c>
      <c r="M7627">
        <v>4</v>
      </c>
      <c r="N7627" s="3">
        <f>IF(LEFT(K7627,1)="S",VLOOKUP(K7627,'DANH MỤC'!$B:$D,2,0),VLOOKUP(K7627,'DANH MỤC'!$B:$D,3,0))</f>
        <v>3500000</v>
      </c>
      <c r="O7627">
        <v>25</v>
      </c>
      <c r="P7627" s="3">
        <f>N7627*O7627%*CSDL[[#This Row],[SỐ LƯỢNG]]</f>
        <v>3500000</v>
      </c>
      <c r="Q7627" s="3">
        <f t="shared" si="3489"/>
        <v>10500000</v>
      </c>
    </row>
    <row r="7628" spans="1:17" x14ac:dyDescent="0.3">
      <c r="A7628" s="23" t="str">
        <f t="shared" si="3490"/>
        <v>26/02/2019</v>
      </c>
      <c r="B7628" s="8" t="str">
        <f t="shared" si="3491"/>
        <v>26/02/2019</v>
      </c>
      <c r="C7628" s="8">
        <v>2</v>
      </c>
      <c r="D7628" s="8" t="str">
        <f t="shared" si="3492"/>
        <v>DH10888</v>
      </c>
      <c r="E7628" s="8" t="str">
        <f t="shared" si="3493"/>
        <v>son.quach</v>
      </c>
      <c r="F7628" s="8" t="str">
        <f>VLOOKUP(E7628,'DANH MỤC'!$F:$G,2,0)</f>
        <v>Nhóm 1</v>
      </c>
      <c r="G7628" s="8" t="str">
        <f t="shared" si="3494"/>
        <v>KH2958</v>
      </c>
      <c r="H7628" t="str">
        <f>VLOOKUP(G7628,'DANH MỤC'!$I:$K,2,0)</f>
        <v>KH 2958</v>
      </c>
      <c r="I7628" t="str">
        <f>VLOOKUP(G7628,'DANH MỤC'!$I:$K,3,0)</f>
        <v>Long An</v>
      </c>
      <c r="J7628" s="8" t="s">
        <v>19</v>
      </c>
      <c r="K7628" t="str">
        <f>VLOOKUP(J7628,'DANH MỤC'!$A$1:$B$19,2,0)</f>
        <v>Sản phẩm 0003</v>
      </c>
      <c r="L7628" t="s">
        <v>15</v>
      </c>
      <c r="M7628">
        <v>1</v>
      </c>
      <c r="N7628" s="3">
        <f>IF(LEFT(K7628,1)="S",VLOOKUP(K7628,'DANH MỤC'!$B:$D,2,0),VLOOKUP(K7628,'DANH MỤC'!$B:$D,3,0))</f>
        <v>2500000</v>
      </c>
      <c r="O7628">
        <v>25</v>
      </c>
      <c r="P7628" s="3">
        <f>N7628*O7628%*CSDL[[#This Row],[SỐ LƯỢNG]]</f>
        <v>625000</v>
      </c>
      <c r="Q7628" s="3">
        <f t="shared" si="3489"/>
        <v>1875000</v>
      </c>
    </row>
    <row r="7629" spans="1:17" x14ac:dyDescent="0.3">
      <c r="A7629" s="23" t="str">
        <f t="shared" si="3490"/>
        <v>26/02/2019</v>
      </c>
      <c r="B7629" s="8" t="str">
        <f t="shared" si="3491"/>
        <v>26/02/2019</v>
      </c>
      <c r="C7629" s="8">
        <v>2</v>
      </c>
      <c r="D7629" s="8" t="str">
        <f t="shared" si="3492"/>
        <v>DH10888</v>
      </c>
      <c r="E7629" s="8" t="str">
        <f t="shared" si="3493"/>
        <v>son.quach</v>
      </c>
      <c r="F7629" s="8" t="str">
        <f>VLOOKUP(E7629,'DANH MỤC'!$F:$G,2,0)</f>
        <v>Nhóm 1</v>
      </c>
      <c r="G7629" s="8" t="str">
        <f t="shared" si="3494"/>
        <v>KH2958</v>
      </c>
      <c r="H7629" t="str">
        <f>VLOOKUP(G7629,'DANH MỤC'!$I:$K,2,0)</f>
        <v>KH 2958</v>
      </c>
      <c r="I7629" t="str">
        <f>VLOOKUP(G7629,'DANH MỤC'!$I:$K,3,0)</f>
        <v>Long An</v>
      </c>
      <c r="J7629" s="8" t="s">
        <v>5940</v>
      </c>
      <c r="K7629" t="str">
        <f>VLOOKUP(J7629,'DANH MỤC'!$A$1:$B$19,2,0)</f>
        <v>Sản phẩm 0002</v>
      </c>
      <c r="L7629" t="s">
        <v>15</v>
      </c>
      <c r="M7629">
        <v>8</v>
      </c>
      <c r="N7629" s="3">
        <f>IF(LEFT(K7629,1)="S",VLOOKUP(K7629,'DANH MỤC'!$B:$D,2,0),VLOOKUP(K7629,'DANH MỤC'!$B:$D,3,0))</f>
        <v>2000000</v>
      </c>
      <c r="O7629">
        <v>100</v>
      </c>
      <c r="P7629" s="3">
        <f>N7629*O7629%*CSDL[[#This Row],[SỐ LƯỢNG]]</f>
        <v>16000000</v>
      </c>
      <c r="Q7629" s="3">
        <f t="shared" si="3489"/>
        <v>0</v>
      </c>
    </row>
    <row r="7630" spans="1:17" x14ac:dyDescent="0.3">
      <c r="A7630" s="23" t="str">
        <f t="shared" si="3490"/>
        <v>26/02/2019</v>
      </c>
      <c r="B7630" s="8" t="str">
        <f t="shared" si="3491"/>
        <v>26/02/2019</v>
      </c>
      <c r="C7630" s="8">
        <v>2</v>
      </c>
      <c r="D7630" s="8" t="str">
        <f t="shared" si="3492"/>
        <v>DH10888</v>
      </c>
      <c r="E7630" s="8" t="str">
        <f t="shared" si="3493"/>
        <v>son.quach</v>
      </c>
      <c r="F7630" s="8" t="str">
        <f>VLOOKUP(E7630,'DANH MỤC'!$F:$G,2,0)</f>
        <v>Nhóm 1</v>
      </c>
      <c r="G7630" s="8" t="str">
        <f t="shared" si="3494"/>
        <v>KH2958</v>
      </c>
      <c r="H7630" t="str">
        <f>VLOOKUP(G7630,'DANH MỤC'!$I:$K,2,0)</f>
        <v>KH 2958</v>
      </c>
      <c r="I7630" t="str">
        <f>VLOOKUP(G7630,'DANH MỤC'!$I:$K,3,0)</f>
        <v>Long An</v>
      </c>
      <c r="J7630" s="8" t="s">
        <v>19</v>
      </c>
      <c r="K7630" t="str">
        <f>VLOOKUP(J7630,'DANH MỤC'!$A$1:$B$19,2,0)</f>
        <v>Sản phẩm 0003</v>
      </c>
      <c r="L7630" t="s">
        <v>15</v>
      </c>
      <c r="M7630">
        <v>2</v>
      </c>
      <c r="N7630" s="3">
        <f>IF(LEFT(K7630,1)="S",VLOOKUP(K7630,'DANH MỤC'!$B:$D,2,0),VLOOKUP(K7630,'DANH MỤC'!$B:$D,3,0))</f>
        <v>2500000</v>
      </c>
      <c r="O7630">
        <v>100</v>
      </c>
      <c r="P7630" s="3">
        <f>N7630*O7630%*CSDL[[#This Row],[SỐ LƯỢNG]]</f>
        <v>5000000</v>
      </c>
      <c r="Q7630" s="3">
        <f t="shared" si="3489"/>
        <v>0</v>
      </c>
    </row>
    <row r="7631" spans="1:17" x14ac:dyDescent="0.3">
      <c r="A7631" s="23" t="s">
        <v>4155</v>
      </c>
      <c r="B7631" s="8" t="s">
        <v>4155</v>
      </c>
      <c r="C7631" s="8">
        <v>2</v>
      </c>
      <c r="D7631" s="8" t="s">
        <v>4231</v>
      </c>
      <c r="E7631" s="8" t="s">
        <v>13833</v>
      </c>
      <c r="F7631" s="8" t="str">
        <f>VLOOKUP(E7631,'DANH MỤC'!$F:$G,2,0)</f>
        <v>Nhóm 2</v>
      </c>
      <c r="G7631" s="8" t="s">
        <v>8925</v>
      </c>
      <c r="H7631" t="str">
        <f>VLOOKUP(G7631,'DANH MỤC'!$I:$K,2,0)</f>
        <v>KH 2959</v>
      </c>
      <c r="I7631" t="str">
        <f>VLOOKUP(G7631,'DANH MỤC'!$I:$K,3,0)</f>
        <v>Đồng Tháp</v>
      </c>
      <c r="J7631" s="8" t="s">
        <v>5939</v>
      </c>
      <c r="K7631" t="str">
        <f>VLOOKUP(J7631,'DANH MỤC'!$A$1:$B$19,2,0)</f>
        <v>Sản phẩm 0001</v>
      </c>
      <c r="L7631" t="s">
        <v>15</v>
      </c>
      <c r="M7631">
        <v>1</v>
      </c>
      <c r="N7631" s="3">
        <f>IF(LEFT(K7631,1)="S",VLOOKUP(K7631,'DANH MỤC'!$B:$D,2,0),VLOOKUP(K7631,'DANH MỤC'!$B:$D,3,0))</f>
        <v>3000000</v>
      </c>
      <c r="O7631">
        <v>10</v>
      </c>
      <c r="P7631" s="3">
        <f>N7631*O7631%*CSDL[[#This Row],[SỐ LƯỢNG]]</f>
        <v>300000</v>
      </c>
      <c r="Q7631" s="3">
        <f t="shared" si="3489"/>
        <v>2700000</v>
      </c>
    </row>
    <row r="7632" spans="1:17" x14ac:dyDescent="0.3">
      <c r="A7632" s="23" t="s">
        <v>4155</v>
      </c>
      <c r="B7632" s="8" t="s">
        <v>4155</v>
      </c>
      <c r="C7632" s="8">
        <v>2</v>
      </c>
      <c r="D7632" s="8" t="s">
        <v>4232</v>
      </c>
      <c r="E7632" s="8" t="s">
        <v>13847</v>
      </c>
      <c r="F7632" s="8" t="str">
        <f>VLOOKUP(E7632,'DANH MỤC'!$F:$G,2,0)</f>
        <v>Nhóm 3</v>
      </c>
      <c r="G7632" s="8" t="s">
        <v>8926</v>
      </c>
      <c r="H7632" t="str">
        <f>VLOOKUP(G7632,'DANH MỤC'!$I:$K,2,0)</f>
        <v>KH 2960</v>
      </c>
      <c r="I7632" t="str">
        <f>VLOOKUP(G7632,'DANH MỤC'!$I:$K,3,0)</f>
        <v>Hà Tĩnh</v>
      </c>
      <c r="J7632" s="8" t="s">
        <v>5939</v>
      </c>
      <c r="K7632" t="str">
        <f>VLOOKUP(J7632,'DANH MỤC'!$A$1:$B$19,2,0)</f>
        <v>Sản phẩm 0001</v>
      </c>
      <c r="L7632" t="s">
        <v>15</v>
      </c>
      <c r="M7632">
        <v>1</v>
      </c>
      <c r="N7632" s="3">
        <f>IF(LEFT(K7632,1)="S",VLOOKUP(K7632,'DANH MỤC'!$B:$D,2,0),VLOOKUP(K7632,'DANH MỤC'!$B:$D,3,0))</f>
        <v>3000000</v>
      </c>
      <c r="O7632">
        <v>10</v>
      </c>
      <c r="P7632" s="3">
        <f>N7632*O7632%*CSDL[[#This Row],[SỐ LƯỢNG]]</f>
        <v>300000</v>
      </c>
      <c r="Q7632" s="3">
        <f t="shared" si="3489"/>
        <v>2700000</v>
      </c>
    </row>
    <row r="7633" spans="1:17" x14ac:dyDescent="0.3">
      <c r="A7633" s="23" t="s">
        <v>4155</v>
      </c>
      <c r="B7633" s="8" t="s">
        <v>4155</v>
      </c>
      <c r="C7633" s="8">
        <v>2</v>
      </c>
      <c r="D7633" s="8" t="s">
        <v>4233</v>
      </c>
      <c r="E7633" s="8" t="s">
        <v>13839</v>
      </c>
      <c r="F7633" s="8" t="str">
        <f>VLOOKUP(E7633,'DANH MỤC'!$F:$G,2,0)</f>
        <v>Nhóm 2</v>
      </c>
      <c r="G7633" s="8" t="s">
        <v>6438</v>
      </c>
      <c r="H7633" t="str">
        <f>VLOOKUP(G7633,'DANH MỤC'!$I:$K,2,0)</f>
        <v>KH 0405</v>
      </c>
      <c r="I7633" t="str">
        <f>VLOOKUP(G7633,'DANH MỤC'!$I:$K,3,0)</f>
        <v>Hà Nam</v>
      </c>
      <c r="J7633" s="8" t="s">
        <v>5939</v>
      </c>
      <c r="K7633" t="str">
        <f>VLOOKUP(J7633,'DANH MỤC'!$A$1:$B$19,2,0)</f>
        <v>Sản phẩm 0001</v>
      </c>
      <c r="L7633" t="s">
        <v>15</v>
      </c>
      <c r="M7633">
        <v>3</v>
      </c>
      <c r="N7633" s="3">
        <f>IF(LEFT(K7633,1)="S",VLOOKUP(K7633,'DANH MỤC'!$B:$D,2,0),VLOOKUP(K7633,'DANH MỤC'!$B:$D,3,0))</f>
        <v>3000000</v>
      </c>
      <c r="O7633">
        <v>5</v>
      </c>
      <c r="P7633" s="3">
        <f>N7633*O7633%*CSDL[[#This Row],[SỐ LƯỢNG]]</f>
        <v>450000</v>
      </c>
      <c r="Q7633" s="3">
        <f t="shared" si="3489"/>
        <v>8550000</v>
      </c>
    </row>
    <row r="7634" spans="1:17" x14ac:dyDescent="0.3">
      <c r="A7634" s="23" t="str">
        <f>A7633</f>
        <v>26/02/2019</v>
      </c>
      <c r="B7634" s="8" t="str">
        <f>B7633</f>
        <v>26/02/2019</v>
      </c>
      <c r="C7634" s="8">
        <v>2</v>
      </c>
      <c r="D7634" s="8" t="str">
        <f>D7633</f>
        <v>DH10885</v>
      </c>
      <c r="E7634" s="8" t="str">
        <f>E7633</f>
        <v>hang.dinh</v>
      </c>
      <c r="F7634" s="8" t="str">
        <f>VLOOKUP(E7634,'DANH MỤC'!$F:$G,2,0)</f>
        <v>Nhóm 2</v>
      </c>
      <c r="G7634" s="8" t="str">
        <f>G7633</f>
        <v>KH0405</v>
      </c>
      <c r="H7634" t="str">
        <f>VLOOKUP(G7634,'DANH MỤC'!$I:$K,2,0)</f>
        <v>KH 0405</v>
      </c>
      <c r="I7634" t="str">
        <f>VLOOKUP(G7634,'DANH MỤC'!$I:$K,3,0)</f>
        <v>Hà Nam</v>
      </c>
      <c r="J7634" s="8" t="s">
        <v>5944</v>
      </c>
      <c r="K7634" t="str">
        <f>VLOOKUP(J7634,'DANH MỤC'!$A$1:$B$19,2,0)</f>
        <v>Hàng tặng 0001</v>
      </c>
      <c r="L7634" t="s">
        <v>24</v>
      </c>
      <c r="M7634">
        <v>2</v>
      </c>
      <c r="N7634" s="3">
        <f>IF(LEFT(K7634,1)="S",VLOOKUP(K7634,'DANH MỤC'!$B:$D,2,0),VLOOKUP(K7634,'DANH MỤC'!$B:$D,3,0))</f>
        <v>200000</v>
      </c>
      <c r="O7634">
        <v>100</v>
      </c>
      <c r="P7634" s="3">
        <f>N7634*O7634%*CSDL[[#This Row],[SỐ LƯỢNG]]</f>
        <v>400000</v>
      </c>
      <c r="Q7634" s="3">
        <f t="shared" si="3489"/>
        <v>0</v>
      </c>
    </row>
    <row r="7635" spans="1:17" x14ac:dyDescent="0.3">
      <c r="A7635" s="23" t="s">
        <v>4155</v>
      </c>
      <c r="B7635" s="8" t="s">
        <v>4155</v>
      </c>
      <c r="C7635" s="8">
        <v>2</v>
      </c>
      <c r="D7635" s="8" t="s">
        <v>4234</v>
      </c>
      <c r="E7635" s="8" t="s">
        <v>13814</v>
      </c>
      <c r="F7635" s="8" t="str">
        <f>VLOOKUP(E7635,'DANH MỤC'!$F:$G,2,0)</f>
        <v>Nhóm 1</v>
      </c>
      <c r="G7635" s="8" t="s">
        <v>8927</v>
      </c>
      <c r="H7635" t="str">
        <f>VLOOKUP(G7635,'DANH MỤC'!$I:$K,2,0)</f>
        <v>KH 2961</v>
      </c>
      <c r="I7635" t="str">
        <f>VLOOKUP(G7635,'DANH MỤC'!$I:$K,3,0)</f>
        <v>Bắc Kạn</v>
      </c>
      <c r="J7635" s="8" t="s">
        <v>5939</v>
      </c>
      <c r="K7635" t="str">
        <f>VLOOKUP(J7635,'DANH MỤC'!$A$1:$B$19,2,0)</f>
        <v>Sản phẩm 0001</v>
      </c>
      <c r="L7635" t="s">
        <v>15</v>
      </c>
      <c r="M7635">
        <v>1</v>
      </c>
      <c r="N7635" s="3">
        <f>IF(LEFT(K7635,1)="S",VLOOKUP(K7635,'DANH MỤC'!$B:$D,2,0),VLOOKUP(K7635,'DANH MỤC'!$B:$D,3,0))</f>
        <v>3000000</v>
      </c>
      <c r="O7635">
        <v>0</v>
      </c>
      <c r="P7635" s="3">
        <f>N7635*O7635%*CSDL[[#This Row],[SỐ LƯỢNG]]</f>
        <v>0</v>
      </c>
      <c r="Q7635" s="3">
        <f t="shared" si="3489"/>
        <v>3000000</v>
      </c>
    </row>
    <row r="7636" spans="1:17" x14ac:dyDescent="0.3">
      <c r="A7636" s="23" t="str">
        <f>A7635</f>
        <v>26/02/2019</v>
      </c>
      <c r="B7636" s="8" t="str">
        <f>B7635</f>
        <v>26/02/2019</v>
      </c>
      <c r="C7636" s="8">
        <v>2</v>
      </c>
      <c r="D7636" s="8" t="str">
        <f>D7635</f>
        <v>DH10884</v>
      </c>
      <c r="E7636" s="8" t="str">
        <f>E7635</f>
        <v>hai.vi</v>
      </c>
      <c r="F7636" s="8" t="str">
        <f>VLOOKUP(E7636,'DANH MỤC'!$F:$G,2,0)</f>
        <v>Nhóm 1</v>
      </c>
      <c r="G7636" s="8" t="str">
        <f>G7635</f>
        <v>KH2961</v>
      </c>
      <c r="H7636" t="str">
        <f>VLOOKUP(G7636,'DANH MỤC'!$I:$K,2,0)</f>
        <v>KH 2961</v>
      </c>
      <c r="I7636" t="str">
        <f>VLOOKUP(G7636,'DANH MỤC'!$I:$K,3,0)</f>
        <v>Bắc Kạn</v>
      </c>
      <c r="J7636" s="8" t="s">
        <v>5944</v>
      </c>
      <c r="K7636" t="str">
        <f>VLOOKUP(J7636,'DANH MỤC'!$A$1:$B$19,2,0)</f>
        <v>Hàng tặng 0001</v>
      </c>
      <c r="L7636" t="s">
        <v>24</v>
      </c>
      <c r="M7636">
        <v>2</v>
      </c>
      <c r="N7636" s="3">
        <f>IF(LEFT(K7636,1)="S",VLOOKUP(K7636,'DANH MỤC'!$B:$D,2,0),VLOOKUP(K7636,'DANH MỤC'!$B:$D,3,0))</f>
        <v>200000</v>
      </c>
      <c r="O7636">
        <v>100</v>
      </c>
      <c r="P7636" s="3">
        <f>N7636*O7636%*CSDL[[#This Row],[SỐ LƯỢNG]]</f>
        <v>400000</v>
      </c>
      <c r="Q7636" s="3">
        <f t="shared" si="3489"/>
        <v>0</v>
      </c>
    </row>
    <row r="7637" spans="1:17" x14ac:dyDescent="0.3">
      <c r="A7637" s="23" t="s">
        <v>4155</v>
      </c>
      <c r="B7637" s="8" t="s">
        <v>4155</v>
      </c>
      <c r="C7637" s="8">
        <v>2</v>
      </c>
      <c r="D7637" s="8" t="s">
        <v>4235</v>
      </c>
      <c r="E7637" s="8" t="s">
        <v>13841</v>
      </c>
      <c r="F7637" s="8" t="str">
        <f>VLOOKUP(E7637,'DANH MỤC'!$F:$G,2,0)</f>
        <v>Nhóm 2</v>
      </c>
      <c r="G7637" s="8" t="s">
        <v>8928</v>
      </c>
      <c r="H7637" t="str">
        <f>VLOOKUP(G7637,'DANH MỤC'!$I:$K,2,0)</f>
        <v>KH 2962</v>
      </c>
      <c r="I7637" t="str">
        <f>VLOOKUP(G7637,'DANH MỤC'!$I:$K,3,0)</f>
        <v>Bình Định</v>
      </c>
      <c r="J7637" s="8" t="s">
        <v>5939</v>
      </c>
      <c r="K7637" t="str">
        <f>VLOOKUP(J7637,'DANH MỤC'!$A$1:$B$19,2,0)</f>
        <v>Sản phẩm 0001</v>
      </c>
      <c r="L7637" t="s">
        <v>15</v>
      </c>
      <c r="M7637">
        <v>1</v>
      </c>
      <c r="N7637" s="3">
        <f>IF(LEFT(K7637,1)="S",VLOOKUP(K7637,'DANH MỤC'!$B:$D,2,0),VLOOKUP(K7637,'DANH MỤC'!$B:$D,3,0))</f>
        <v>3000000</v>
      </c>
      <c r="O7637">
        <v>100</v>
      </c>
      <c r="P7637" s="3">
        <f>N7637*O7637%*CSDL[[#This Row],[SỐ LƯỢNG]]</f>
        <v>3000000</v>
      </c>
      <c r="Q7637" s="3">
        <f t="shared" si="3489"/>
        <v>0</v>
      </c>
    </row>
    <row r="7638" spans="1:17" x14ac:dyDescent="0.3">
      <c r="A7638" s="23" t="str">
        <f>A7637</f>
        <v>26/02/2019</v>
      </c>
      <c r="B7638" s="8" t="str">
        <f>B7637</f>
        <v>26/02/2019</v>
      </c>
      <c r="C7638" s="8">
        <v>2</v>
      </c>
      <c r="D7638" s="8" t="str">
        <f>D7637</f>
        <v>DH10883</v>
      </c>
      <c r="E7638" s="8" t="str">
        <f>E7637</f>
        <v>trang.thi</v>
      </c>
      <c r="F7638" s="8" t="str">
        <f>VLOOKUP(E7638,'DANH MỤC'!$F:$G,2,0)</f>
        <v>Nhóm 2</v>
      </c>
      <c r="G7638" s="8" t="str">
        <f>G7637</f>
        <v>KH2962</v>
      </c>
      <c r="H7638" t="str">
        <f>VLOOKUP(G7638,'DANH MỤC'!$I:$K,2,0)</f>
        <v>KH 2962</v>
      </c>
      <c r="I7638" t="str">
        <f>VLOOKUP(G7638,'DANH MỤC'!$I:$K,3,0)</f>
        <v>Bình Định</v>
      </c>
      <c r="J7638" s="8" t="s">
        <v>5940</v>
      </c>
      <c r="K7638" t="str">
        <f>VLOOKUP(J7638,'DANH MỤC'!$A$1:$B$19,2,0)</f>
        <v>Sản phẩm 0002</v>
      </c>
      <c r="L7638" t="s">
        <v>15</v>
      </c>
      <c r="M7638">
        <v>1</v>
      </c>
      <c r="N7638" s="3">
        <f>IF(LEFT(K7638,1)="S",VLOOKUP(K7638,'DANH MỤC'!$B:$D,2,0),VLOOKUP(K7638,'DANH MỤC'!$B:$D,3,0))</f>
        <v>2000000</v>
      </c>
      <c r="O7638">
        <v>100</v>
      </c>
      <c r="P7638" s="3">
        <f>N7638*O7638%*CSDL[[#This Row],[SỐ LƯỢNG]]</f>
        <v>2000000</v>
      </c>
      <c r="Q7638" s="3">
        <f t="shared" si="3489"/>
        <v>0</v>
      </c>
    </row>
    <row r="7639" spans="1:17" x14ac:dyDescent="0.3">
      <c r="A7639" s="23" t="s">
        <v>4155</v>
      </c>
      <c r="B7639" s="8" t="s">
        <v>4155</v>
      </c>
      <c r="C7639" s="8">
        <v>2</v>
      </c>
      <c r="D7639" s="8" t="s">
        <v>4236</v>
      </c>
      <c r="E7639" s="8" t="s">
        <v>13814</v>
      </c>
      <c r="F7639" s="8" t="str">
        <f>VLOOKUP(E7639,'DANH MỤC'!$F:$G,2,0)</f>
        <v>Nhóm 1</v>
      </c>
      <c r="G7639" s="8" t="s">
        <v>4788</v>
      </c>
      <c r="H7639" t="str">
        <f>VLOOKUP(G7639,'DANH MỤC'!$I:$K,2,0)</f>
        <v>KH 2963</v>
      </c>
      <c r="I7639" t="str">
        <f>VLOOKUP(G7639,'DANH MỤC'!$I:$K,3,0)</f>
        <v>Cần Thơ</v>
      </c>
      <c r="J7639" s="8" t="s">
        <v>19</v>
      </c>
      <c r="K7639" t="str">
        <f>VLOOKUP(J7639,'DANH MỤC'!$A$1:$B$19,2,0)</f>
        <v>Sản phẩm 0003</v>
      </c>
      <c r="L7639" t="s">
        <v>15</v>
      </c>
      <c r="M7639">
        <v>1</v>
      </c>
      <c r="N7639" s="3">
        <f>IF(LEFT(K7639,1)="S",VLOOKUP(K7639,'DANH MỤC'!$B:$D,2,0),VLOOKUP(K7639,'DANH MỤC'!$B:$D,3,0))</f>
        <v>2500000</v>
      </c>
      <c r="O7639">
        <v>0</v>
      </c>
      <c r="P7639" s="3">
        <f>N7639*O7639%*CSDL[[#This Row],[SỐ LƯỢNG]]</f>
        <v>0</v>
      </c>
      <c r="Q7639" s="3">
        <f t="shared" si="3489"/>
        <v>2500000</v>
      </c>
    </row>
    <row r="7640" spans="1:17" x14ac:dyDescent="0.3">
      <c r="A7640" s="23" t="s">
        <v>4155</v>
      </c>
      <c r="B7640" s="8" t="s">
        <v>4155</v>
      </c>
      <c r="C7640" s="8">
        <v>2</v>
      </c>
      <c r="D7640" s="8" t="s">
        <v>4238</v>
      </c>
      <c r="E7640" s="8" t="s">
        <v>13824</v>
      </c>
      <c r="F7640" s="8" t="str">
        <f>VLOOKUP(E7640,'DANH MỤC'!$F:$G,2,0)</f>
        <v>Nhóm 1</v>
      </c>
      <c r="G7640" s="8" t="s">
        <v>8929</v>
      </c>
      <c r="H7640" t="str">
        <f>VLOOKUP(G7640,'DANH MỤC'!$I:$K,2,0)</f>
        <v>KH 2964</v>
      </c>
      <c r="I7640" t="str">
        <f>VLOOKUP(G7640,'DANH MỤC'!$I:$K,3,0)</f>
        <v>Bắc Kạn</v>
      </c>
      <c r="J7640" s="8" t="s">
        <v>5941</v>
      </c>
      <c r="K7640" t="str">
        <f>VLOOKUP(J7640,'DANH MỤC'!$A$1:$B$19,2,0)</f>
        <v>Sản phẩm 0006</v>
      </c>
      <c r="L7640" t="s">
        <v>15</v>
      </c>
      <c r="M7640">
        <v>1</v>
      </c>
      <c r="N7640" s="3">
        <f>IF(LEFT(K7640,1)="S",VLOOKUP(K7640,'DANH MỤC'!$B:$D,2,0),VLOOKUP(K7640,'DANH MỤC'!$B:$D,3,0))</f>
        <v>800000</v>
      </c>
      <c r="O7640">
        <v>100</v>
      </c>
      <c r="P7640" s="3">
        <f>N7640*O7640%*CSDL[[#This Row],[SỐ LƯỢNG]]</f>
        <v>800000</v>
      </c>
      <c r="Q7640" s="3">
        <f t="shared" si="3489"/>
        <v>0</v>
      </c>
    </row>
    <row r="7641" spans="1:17" x14ac:dyDescent="0.3">
      <c r="A7641" s="23" t="str">
        <f t="shared" ref="A7641:A7642" si="3495">A7640</f>
        <v>26/02/2019</v>
      </c>
      <c r="B7641" s="8" t="str">
        <f t="shared" ref="B7641:B7642" si="3496">B7640</f>
        <v>26/02/2019</v>
      </c>
      <c r="C7641" s="8">
        <v>2</v>
      </c>
      <c r="D7641" s="8" t="str">
        <f t="shared" ref="D7641:D7642" si="3497">D7640</f>
        <v>DH10881</v>
      </c>
      <c r="E7641" s="8" t="str">
        <f t="shared" ref="E7641:E7642" si="3498">E7640</f>
        <v>hoai.nguyen</v>
      </c>
      <c r="F7641" s="8" t="str">
        <f>VLOOKUP(E7641,'DANH MỤC'!$F:$G,2,0)</f>
        <v>Nhóm 1</v>
      </c>
      <c r="G7641" s="8" t="str">
        <f t="shared" ref="G7641:G7642" si="3499">G7640</f>
        <v>KH2964</v>
      </c>
      <c r="H7641" t="str">
        <f>VLOOKUP(G7641,'DANH MỤC'!$I:$K,2,0)</f>
        <v>KH 2964</v>
      </c>
      <c r="I7641" t="str">
        <f>VLOOKUP(G7641,'DANH MỤC'!$I:$K,3,0)</f>
        <v>Bắc Kạn</v>
      </c>
      <c r="J7641" s="8" t="s">
        <v>5942</v>
      </c>
      <c r="K7641" t="str">
        <f>VLOOKUP(J7641,'DANH MỤC'!$A$1:$B$19,2,0)</f>
        <v>Sản phẩm 0007</v>
      </c>
      <c r="L7641" t="s">
        <v>15</v>
      </c>
      <c r="M7641">
        <v>1</v>
      </c>
      <c r="N7641" s="3">
        <f>IF(LEFT(K7641,1)="S",VLOOKUP(K7641,'DANH MỤC'!$B:$D,2,0),VLOOKUP(K7641,'DANH MỤC'!$B:$D,3,0))</f>
        <v>800000</v>
      </c>
      <c r="O7641">
        <v>100</v>
      </c>
      <c r="P7641" s="3">
        <f>N7641*O7641%*CSDL[[#This Row],[SỐ LƯỢNG]]</f>
        <v>800000</v>
      </c>
      <c r="Q7641" s="3">
        <f t="shared" si="3489"/>
        <v>0</v>
      </c>
    </row>
    <row r="7642" spans="1:17" x14ac:dyDescent="0.3">
      <c r="A7642" s="23" t="str">
        <f t="shared" si="3495"/>
        <v>26/02/2019</v>
      </c>
      <c r="B7642" s="8" t="str">
        <f t="shared" si="3496"/>
        <v>26/02/2019</v>
      </c>
      <c r="C7642" s="8">
        <v>2</v>
      </c>
      <c r="D7642" s="8" t="str">
        <f t="shared" si="3497"/>
        <v>DH10881</v>
      </c>
      <c r="E7642" s="8" t="str">
        <f t="shared" si="3498"/>
        <v>hoai.nguyen</v>
      </c>
      <c r="F7642" s="8" t="str">
        <f>VLOOKUP(E7642,'DANH MỤC'!$F:$G,2,0)</f>
        <v>Nhóm 1</v>
      </c>
      <c r="G7642" s="8" t="str">
        <f t="shared" si="3499"/>
        <v>KH2964</v>
      </c>
      <c r="H7642" t="str">
        <f>VLOOKUP(G7642,'DANH MỤC'!$I:$K,2,0)</f>
        <v>KH 2964</v>
      </c>
      <c r="I7642" t="str">
        <f>VLOOKUP(G7642,'DANH MỤC'!$I:$K,3,0)</f>
        <v>Bắc Kạn</v>
      </c>
      <c r="J7642" s="8" t="s">
        <v>19</v>
      </c>
      <c r="K7642" t="str">
        <f>VLOOKUP(J7642,'DANH MỤC'!$A$1:$B$19,2,0)</f>
        <v>Sản phẩm 0003</v>
      </c>
      <c r="L7642" t="s">
        <v>15</v>
      </c>
      <c r="M7642">
        <v>1</v>
      </c>
      <c r="N7642" s="3">
        <f>IF(LEFT(K7642,1)="S",VLOOKUP(K7642,'DANH MỤC'!$B:$D,2,0),VLOOKUP(K7642,'DANH MỤC'!$B:$D,3,0))</f>
        <v>2500000</v>
      </c>
      <c r="O7642">
        <v>100</v>
      </c>
      <c r="P7642" s="3">
        <f>N7642*O7642%*CSDL[[#This Row],[SỐ LƯỢNG]]</f>
        <v>2500000</v>
      </c>
      <c r="Q7642" s="3">
        <f t="shared" si="3489"/>
        <v>0</v>
      </c>
    </row>
    <row r="7643" spans="1:17" x14ac:dyDescent="0.3">
      <c r="A7643" s="23" t="s">
        <v>4155</v>
      </c>
      <c r="B7643" s="8" t="s">
        <v>4155</v>
      </c>
      <c r="C7643" s="8">
        <v>2</v>
      </c>
      <c r="D7643" s="8" t="s">
        <v>4239</v>
      </c>
      <c r="E7643" s="8" t="s">
        <v>13841</v>
      </c>
      <c r="F7643" s="8" t="str">
        <f>VLOOKUP(E7643,'DANH MỤC'!$F:$G,2,0)</f>
        <v>Nhóm 2</v>
      </c>
      <c r="G7643" s="8" t="s">
        <v>6722</v>
      </c>
      <c r="H7643" t="str">
        <f>VLOOKUP(G7643,'DANH MỤC'!$I:$K,2,0)</f>
        <v>KH 0689</v>
      </c>
      <c r="I7643" t="str">
        <f>VLOOKUP(G7643,'DANH MỤC'!$I:$K,3,0)</f>
        <v>Quảng Nam</v>
      </c>
      <c r="J7643" s="8" t="s">
        <v>19</v>
      </c>
      <c r="K7643" t="str">
        <f>VLOOKUP(J7643,'DANH MỤC'!$A$1:$B$19,2,0)</f>
        <v>Sản phẩm 0003</v>
      </c>
      <c r="L7643" t="s">
        <v>15</v>
      </c>
      <c r="M7643">
        <v>1</v>
      </c>
      <c r="N7643" s="3">
        <f>IF(LEFT(K7643,1)="S",VLOOKUP(K7643,'DANH MỤC'!$B:$D,2,0),VLOOKUP(K7643,'DANH MỤC'!$B:$D,3,0))</f>
        <v>2500000</v>
      </c>
      <c r="O7643">
        <v>100</v>
      </c>
      <c r="P7643" s="3">
        <f>N7643*O7643%*CSDL[[#This Row],[SỐ LƯỢNG]]</f>
        <v>2500000</v>
      </c>
      <c r="Q7643" s="3">
        <f t="shared" si="3489"/>
        <v>0</v>
      </c>
    </row>
    <row r="7644" spans="1:17" x14ac:dyDescent="0.3">
      <c r="A7644" s="23" t="str">
        <f t="shared" ref="A7644:A7645" si="3500">A7643</f>
        <v>26/02/2019</v>
      </c>
      <c r="B7644" s="8" t="str">
        <f t="shared" ref="B7644:B7645" si="3501">B7643</f>
        <v>26/02/2019</v>
      </c>
      <c r="C7644" s="8">
        <v>2</v>
      </c>
      <c r="D7644" s="8" t="str">
        <f t="shared" ref="D7644:D7645" si="3502">D7643</f>
        <v>DH10880</v>
      </c>
      <c r="E7644" s="8" t="str">
        <f t="shared" ref="E7644:E7645" si="3503">E7643</f>
        <v>trang.thi</v>
      </c>
      <c r="F7644" s="8" t="str">
        <f>VLOOKUP(E7644,'DANH MỤC'!$F:$G,2,0)</f>
        <v>Nhóm 2</v>
      </c>
      <c r="G7644" s="8" t="str">
        <f t="shared" ref="G7644:G7645" si="3504">G7643</f>
        <v>KH0689</v>
      </c>
      <c r="H7644" t="str">
        <f>VLOOKUP(G7644,'DANH MỤC'!$I:$K,2,0)</f>
        <v>KH 0689</v>
      </c>
      <c r="I7644" t="str">
        <f>VLOOKUP(G7644,'DANH MỤC'!$I:$K,3,0)</f>
        <v>Quảng Nam</v>
      </c>
      <c r="J7644" s="8" t="s">
        <v>5941</v>
      </c>
      <c r="K7644" t="str">
        <f>VLOOKUP(J7644,'DANH MỤC'!$A$1:$B$19,2,0)</f>
        <v>Sản phẩm 0006</v>
      </c>
      <c r="L7644" t="s">
        <v>15</v>
      </c>
      <c r="M7644">
        <v>1</v>
      </c>
      <c r="N7644" s="3">
        <f>IF(LEFT(K7644,1)="S",VLOOKUP(K7644,'DANH MỤC'!$B:$D,2,0),VLOOKUP(K7644,'DANH MỤC'!$B:$D,3,0))</f>
        <v>800000</v>
      </c>
      <c r="O7644">
        <v>100</v>
      </c>
      <c r="P7644" s="3">
        <f>N7644*O7644%*CSDL[[#This Row],[SỐ LƯỢNG]]</f>
        <v>800000</v>
      </c>
      <c r="Q7644" s="3">
        <f t="shared" si="3489"/>
        <v>0</v>
      </c>
    </row>
    <row r="7645" spans="1:17" x14ac:dyDescent="0.3">
      <c r="A7645" s="23" t="str">
        <f t="shared" si="3500"/>
        <v>26/02/2019</v>
      </c>
      <c r="B7645" s="8" t="str">
        <f t="shared" si="3501"/>
        <v>26/02/2019</v>
      </c>
      <c r="C7645" s="8">
        <v>2</v>
      </c>
      <c r="D7645" s="8" t="str">
        <f t="shared" si="3502"/>
        <v>DH10880</v>
      </c>
      <c r="E7645" s="8" t="str">
        <f t="shared" si="3503"/>
        <v>trang.thi</v>
      </c>
      <c r="F7645" s="8" t="str">
        <f>VLOOKUP(E7645,'DANH MỤC'!$F:$G,2,0)</f>
        <v>Nhóm 2</v>
      </c>
      <c r="G7645" s="8" t="str">
        <f t="shared" si="3504"/>
        <v>KH0689</v>
      </c>
      <c r="H7645" t="str">
        <f>VLOOKUP(G7645,'DANH MỤC'!$I:$K,2,0)</f>
        <v>KH 0689</v>
      </c>
      <c r="I7645" t="str">
        <f>VLOOKUP(G7645,'DANH MỤC'!$I:$K,3,0)</f>
        <v>Quảng Nam</v>
      </c>
      <c r="J7645" s="8" t="s">
        <v>5942</v>
      </c>
      <c r="K7645" t="str">
        <f>VLOOKUP(J7645,'DANH MỤC'!$A$1:$B$19,2,0)</f>
        <v>Sản phẩm 0007</v>
      </c>
      <c r="L7645" t="s">
        <v>15</v>
      </c>
      <c r="M7645">
        <v>1</v>
      </c>
      <c r="N7645" s="3">
        <f>IF(LEFT(K7645,1)="S",VLOOKUP(K7645,'DANH MỤC'!$B:$D,2,0),VLOOKUP(K7645,'DANH MỤC'!$B:$D,3,0))</f>
        <v>800000</v>
      </c>
      <c r="O7645">
        <v>100</v>
      </c>
      <c r="P7645" s="3">
        <f>N7645*O7645%*CSDL[[#This Row],[SỐ LƯỢNG]]</f>
        <v>800000</v>
      </c>
      <c r="Q7645" s="3">
        <f t="shared" si="3489"/>
        <v>0</v>
      </c>
    </row>
    <row r="7646" spans="1:17" x14ac:dyDescent="0.3">
      <c r="A7646" s="23" t="s">
        <v>4155</v>
      </c>
      <c r="B7646" s="8" t="s">
        <v>4155</v>
      </c>
      <c r="C7646" s="8">
        <v>2</v>
      </c>
      <c r="D7646" s="8" t="s">
        <v>4240</v>
      </c>
      <c r="E7646" s="8" t="s">
        <v>13833</v>
      </c>
      <c r="F7646" s="8" t="str">
        <f>VLOOKUP(E7646,'DANH MỤC'!$F:$G,2,0)</f>
        <v>Nhóm 2</v>
      </c>
      <c r="G7646" s="8" t="s">
        <v>7388</v>
      </c>
      <c r="H7646" t="str">
        <f>VLOOKUP(G7646,'DANH MỤC'!$I:$K,2,0)</f>
        <v>KH 1371</v>
      </c>
      <c r="I7646" t="str">
        <f>VLOOKUP(G7646,'DANH MỤC'!$I:$K,3,0)</f>
        <v>Thanh Hóa</v>
      </c>
      <c r="J7646" s="8" t="s">
        <v>19</v>
      </c>
      <c r="K7646" t="str">
        <f>VLOOKUP(J7646,'DANH MỤC'!$A$1:$B$19,2,0)</f>
        <v>Sản phẩm 0003</v>
      </c>
      <c r="L7646" t="s">
        <v>15</v>
      </c>
      <c r="M7646">
        <v>1</v>
      </c>
      <c r="N7646" s="3">
        <f>IF(LEFT(K7646,1)="S",VLOOKUP(K7646,'DANH MỤC'!$B:$D,2,0),VLOOKUP(K7646,'DANH MỤC'!$B:$D,3,0))</f>
        <v>2500000</v>
      </c>
      <c r="O7646">
        <v>0</v>
      </c>
      <c r="P7646" s="3">
        <f>N7646*O7646%*CSDL[[#This Row],[SỐ LƯỢNG]]</f>
        <v>0</v>
      </c>
      <c r="Q7646" s="3">
        <f t="shared" si="3489"/>
        <v>2500000</v>
      </c>
    </row>
    <row r="7647" spans="1:17" x14ac:dyDescent="0.3">
      <c r="A7647" s="23" t="s">
        <v>4155</v>
      </c>
      <c r="B7647" s="8" t="s">
        <v>4155</v>
      </c>
      <c r="C7647" s="8">
        <v>2</v>
      </c>
      <c r="D7647" s="8" t="s">
        <v>4241</v>
      </c>
      <c r="E7647" s="8" t="s">
        <v>13833</v>
      </c>
      <c r="F7647" s="8" t="str">
        <f>VLOOKUP(E7647,'DANH MỤC'!$F:$G,2,0)</f>
        <v>Nhóm 2</v>
      </c>
      <c r="G7647" s="8" t="s">
        <v>8930</v>
      </c>
      <c r="H7647" t="str">
        <f>VLOOKUP(G7647,'DANH MỤC'!$I:$K,2,0)</f>
        <v>KH 2965</v>
      </c>
      <c r="I7647" t="str">
        <f>VLOOKUP(G7647,'DANH MỤC'!$I:$K,3,0)</f>
        <v>Hải Phòng</v>
      </c>
      <c r="J7647" s="8" t="s">
        <v>14</v>
      </c>
      <c r="K7647" t="str">
        <f>VLOOKUP(J7647,'DANH MỤC'!$A$1:$B$19,2,0)</f>
        <v>Sản phẩm 0004</v>
      </c>
      <c r="L7647" t="s">
        <v>15</v>
      </c>
      <c r="M7647">
        <v>1</v>
      </c>
      <c r="N7647" s="3">
        <f>IF(LEFT(K7647,1)="S",VLOOKUP(K7647,'DANH MỤC'!$B:$D,2,0),VLOOKUP(K7647,'DANH MỤC'!$B:$D,3,0))</f>
        <v>3500000</v>
      </c>
      <c r="O7647">
        <v>0</v>
      </c>
      <c r="P7647" s="3">
        <f>N7647*O7647%*CSDL[[#This Row],[SỐ LƯỢNG]]</f>
        <v>0</v>
      </c>
      <c r="Q7647" s="3">
        <f t="shared" si="3489"/>
        <v>3500000</v>
      </c>
    </row>
    <row r="7648" spans="1:17" x14ac:dyDescent="0.3">
      <c r="A7648" s="23" t="str">
        <f>A7647</f>
        <v>26/02/2019</v>
      </c>
      <c r="B7648" s="8" t="str">
        <f>B7647</f>
        <v>26/02/2019</v>
      </c>
      <c r="C7648" s="8">
        <v>2</v>
      </c>
      <c r="D7648" s="8" t="str">
        <f>D7647</f>
        <v>DH10878</v>
      </c>
      <c r="E7648" s="8" t="str">
        <f>E7647</f>
        <v>anh.nguyen</v>
      </c>
      <c r="F7648" s="8" t="str">
        <f>VLOOKUP(E7648,'DANH MỤC'!$F:$G,2,0)</f>
        <v>Nhóm 2</v>
      </c>
      <c r="G7648" s="8" t="str">
        <f>G7647</f>
        <v>KH2965</v>
      </c>
      <c r="H7648" t="str">
        <f>VLOOKUP(G7648,'DANH MỤC'!$I:$K,2,0)</f>
        <v>KH 2965</v>
      </c>
      <c r="I7648" t="str">
        <f>VLOOKUP(G7648,'DANH MỤC'!$I:$K,3,0)</f>
        <v>Hải Phòng</v>
      </c>
      <c r="J7648" s="8" t="s">
        <v>5944</v>
      </c>
      <c r="K7648" t="str">
        <f>VLOOKUP(J7648,'DANH MỤC'!$A$1:$B$19,2,0)</f>
        <v>Hàng tặng 0001</v>
      </c>
      <c r="L7648" t="s">
        <v>24</v>
      </c>
      <c r="M7648">
        <v>2</v>
      </c>
      <c r="N7648" s="3">
        <f>IF(LEFT(K7648,1)="S",VLOOKUP(K7648,'DANH MỤC'!$B:$D,2,0),VLOOKUP(K7648,'DANH MỤC'!$B:$D,3,0))</f>
        <v>200000</v>
      </c>
      <c r="O7648">
        <v>100</v>
      </c>
      <c r="P7648" s="3">
        <f>N7648*O7648%*CSDL[[#This Row],[SỐ LƯỢNG]]</f>
        <v>400000</v>
      </c>
      <c r="Q7648" s="3">
        <f t="shared" si="3489"/>
        <v>0</v>
      </c>
    </row>
    <row r="7649" spans="1:17" x14ac:dyDescent="0.3">
      <c r="A7649" s="23" t="s">
        <v>4155</v>
      </c>
      <c r="B7649" s="8" t="s">
        <v>4155</v>
      </c>
      <c r="C7649" s="8">
        <v>2</v>
      </c>
      <c r="D7649" s="8" t="s">
        <v>4242</v>
      </c>
      <c r="E7649" s="8" t="s">
        <v>13825</v>
      </c>
      <c r="F7649" s="8" t="str">
        <f>VLOOKUP(E7649,'DANH MỤC'!$F:$G,2,0)</f>
        <v>Nhóm 1</v>
      </c>
      <c r="G7649" s="8" t="s">
        <v>7429</v>
      </c>
      <c r="H7649" t="str">
        <f>VLOOKUP(G7649,'DANH MỤC'!$I:$K,2,0)</f>
        <v>KH 1413</v>
      </c>
      <c r="I7649" t="str">
        <f>VLOOKUP(G7649,'DANH MỤC'!$I:$K,3,0)</f>
        <v>Quảng Bình</v>
      </c>
      <c r="J7649" s="8" t="s">
        <v>14</v>
      </c>
      <c r="K7649" t="str">
        <f>VLOOKUP(J7649,'DANH MỤC'!$A$1:$B$19,2,0)</f>
        <v>Sản phẩm 0004</v>
      </c>
      <c r="L7649" t="s">
        <v>15</v>
      </c>
      <c r="M7649">
        <v>36</v>
      </c>
      <c r="N7649" s="3">
        <f>IF(LEFT(K7649,1)="S",VLOOKUP(K7649,'DANH MỤC'!$B:$D,2,0),VLOOKUP(K7649,'DANH MỤC'!$B:$D,3,0))</f>
        <v>3500000</v>
      </c>
      <c r="O7649">
        <v>25</v>
      </c>
      <c r="P7649" s="3">
        <f>N7649*O7649%*CSDL[[#This Row],[SỐ LƯỢNG]]</f>
        <v>31500000</v>
      </c>
      <c r="Q7649" s="3">
        <f t="shared" si="3489"/>
        <v>94500000</v>
      </c>
    </row>
    <row r="7650" spans="1:17" x14ac:dyDescent="0.3">
      <c r="A7650" s="23" t="str">
        <f t="shared" ref="A7650:A7651" si="3505">A7649</f>
        <v>26/02/2019</v>
      </c>
      <c r="B7650" s="8" t="str">
        <f t="shared" ref="B7650:B7651" si="3506">B7649</f>
        <v>26/02/2019</v>
      </c>
      <c r="C7650" s="8">
        <v>2</v>
      </c>
      <c r="D7650" s="8" t="str">
        <f t="shared" ref="D7650:D7651" si="3507">D7649</f>
        <v>DH10877</v>
      </c>
      <c r="E7650" s="8" t="str">
        <f t="shared" ref="E7650:E7651" si="3508">E7649</f>
        <v>ha.pham</v>
      </c>
      <c r="F7650" s="8" t="str">
        <f>VLOOKUP(E7650,'DANH MỤC'!$F:$G,2,0)</f>
        <v>Nhóm 1</v>
      </c>
      <c r="G7650" s="8" t="str">
        <f t="shared" ref="G7650:G7651" si="3509">G7649</f>
        <v>KH1413</v>
      </c>
      <c r="H7650" t="str">
        <f>VLOOKUP(G7650,'DANH MỤC'!$I:$K,2,0)</f>
        <v>KH 1413</v>
      </c>
      <c r="I7650" t="str">
        <f>VLOOKUP(G7650,'DANH MỤC'!$I:$K,3,0)</f>
        <v>Quảng Bình</v>
      </c>
      <c r="J7650" s="8" t="s">
        <v>19</v>
      </c>
      <c r="K7650" t="str">
        <f>VLOOKUP(J7650,'DANH MỤC'!$A$1:$B$19,2,0)</f>
        <v>Sản phẩm 0003</v>
      </c>
      <c r="L7650" t="s">
        <v>15</v>
      </c>
      <c r="M7650">
        <v>15</v>
      </c>
      <c r="N7650" s="3">
        <f>IF(LEFT(K7650,1)="S",VLOOKUP(K7650,'DANH MỤC'!$B:$D,2,0),VLOOKUP(K7650,'DANH MỤC'!$B:$D,3,0))</f>
        <v>2500000</v>
      </c>
      <c r="O7650">
        <v>25</v>
      </c>
      <c r="P7650" s="3">
        <f>N7650*O7650%*CSDL[[#This Row],[SỐ LƯỢNG]]</f>
        <v>9375000</v>
      </c>
      <c r="Q7650" s="3">
        <f t="shared" si="3489"/>
        <v>28125000</v>
      </c>
    </row>
    <row r="7651" spans="1:17" x14ac:dyDescent="0.3">
      <c r="A7651" s="23" t="str">
        <f t="shared" si="3505"/>
        <v>26/02/2019</v>
      </c>
      <c r="B7651" s="8" t="str">
        <f t="shared" si="3506"/>
        <v>26/02/2019</v>
      </c>
      <c r="C7651" s="8">
        <v>2</v>
      </c>
      <c r="D7651" s="8" t="str">
        <f t="shared" si="3507"/>
        <v>DH10877</v>
      </c>
      <c r="E7651" s="8" t="str">
        <f t="shared" si="3508"/>
        <v>ha.pham</v>
      </c>
      <c r="F7651" s="8" t="str">
        <f>VLOOKUP(E7651,'DANH MỤC'!$F:$G,2,0)</f>
        <v>Nhóm 1</v>
      </c>
      <c r="G7651" s="8" t="str">
        <f t="shared" si="3509"/>
        <v>KH1413</v>
      </c>
      <c r="H7651" t="str">
        <f>VLOOKUP(G7651,'DANH MỤC'!$I:$K,2,0)</f>
        <v>KH 1413</v>
      </c>
      <c r="I7651" t="str">
        <f>VLOOKUP(G7651,'DANH MỤC'!$I:$K,3,0)</f>
        <v>Quảng Bình</v>
      </c>
      <c r="J7651" s="8" t="s">
        <v>19</v>
      </c>
      <c r="K7651" t="str">
        <f>VLOOKUP(J7651,'DANH MỤC'!$A$1:$B$19,2,0)</f>
        <v>Sản phẩm 0003</v>
      </c>
      <c r="L7651" t="s">
        <v>15</v>
      </c>
      <c r="M7651">
        <v>8</v>
      </c>
      <c r="N7651" s="3">
        <f>IF(LEFT(K7651,1)="S",VLOOKUP(K7651,'DANH MỤC'!$B:$D,2,0),VLOOKUP(K7651,'DANH MỤC'!$B:$D,3,0))</f>
        <v>2500000</v>
      </c>
      <c r="O7651">
        <v>100</v>
      </c>
      <c r="P7651" s="3">
        <f>N7651*O7651%*CSDL[[#This Row],[SỐ LƯỢNG]]</f>
        <v>20000000</v>
      </c>
      <c r="Q7651" s="3">
        <f t="shared" si="3489"/>
        <v>0</v>
      </c>
    </row>
    <row r="7652" spans="1:17" x14ac:dyDescent="0.3">
      <c r="A7652" s="23" t="s">
        <v>4155</v>
      </c>
      <c r="B7652" s="8" t="s">
        <v>4155</v>
      </c>
      <c r="C7652" s="8">
        <v>2</v>
      </c>
      <c r="D7652" s="8" t="s">
        <v>4243</v>
      </c>
      <c r="E7652" s="8" t="s">
        <v>13819</v>
      </c>
      <c r="F7652" s="8" t="str">
        <f>VLOOKUP(E7652,'DANH MỤC'!$F:$G,2,0)</f>
        <v>Nhóm 1</v>
      </c>
      <c r="G7652" s="8" t="s">
        <v>8931</v>
      </c>
      <c r="H7652" t="str">
        <f>VLOOKUP(G7652,'DANH MỤC'!$I:$K,2,0)</f>
        <v>KH 2966</v>
      </c>
      <c r="I7652" t="str">
        <f>VLOOKUP(G7652,'DANH MỤC'!$I:$K,3,0)</f>
        <v>Đà Nẵng</v>
      </c>
      <c r="J7652" s="8" t="s">
        <v>5939</v>
      </c>
      <c r="K7652" t="str">
        <f>VLOOKUP(J7652,'DANH MỤC'!$A$1:$B$19,2,0)</f>
        <v>Sản phẩm 0001</v>
      </c>
      <c r="L7652" t="s">
        <v>15</v>
      </c>
      <c r="M7652">
        <v>1</v>
      </c>
      <c r="N7652" s="3">
        <f>IF(LEFT(K7652,1)="S",VLOOKUP(K7652,'DANH MỤC'!$B:$D,2,0),VLOOKUP(K7652,'DANH MỤC'!$B:$D,3,0))</f>
        <v>3000000</v>
      </c>
      <c r="O7652">
        <v>0</v>
      </c>
      <c r="P7652" s="3">
        <f>N7652*O7652%*CSDL[[#This Row],[SỐ LƯỢNG]]</f>
        <v>0</v>
      </c>
      <c r="Q7652" s="3">
        <f t="shared" si="3489"/>
        <v>3000000</v>
      </c>
    </row>
    <row r="7653" spans="1:17" x14ac:dyDescent="0.3">
      <c r="A7653" s="23" t="str">
        <f>A7652</f>
        <v>26/02/2019</v>
      </c>
      <c r="B7653" s="8" t="str">
        <f>B7652</f>
        <v>26/02/2019</v>
      </c>
      <c r="C7653" s="8">
        <v>2</v>
      </c>
      <c r="D7653" s="8" t="str">
        <f>D7652</f>
        <v>DH10876</v>
      </c>
      <c r="E7653" s="8" t="str">
        <f>E7652</f>
        <v>linh.truong</v>
      </c>
      <c r="F7653" s="8" t="str">
        <f>VLOOKUP(E7653,'DANH MỤC'!$F:$G,2,0)</f>
        <v>Nhóm 1</v>
      </c>
      <c r="G7653" s="8" t="str">
        <f>G7652</f>
        <v>KH2966</v>
      </c>
      <c r="H7653" t="str">
        <f>VLOOKUP(G7653,'DANH MỤC'!$I:$K,2,0)</f>
        <v>KH 2966</v>
      </c>
      <c r="I7653" t="str">
        <f>VLOOKUP(G7653,'DANH MỤC'!$I:$K,3,0)</f>
        <v>Đà Nẵng</v>
      </c>
      <c r="J7653" s="8" t="s">
        <v>5944</v>
      </c>
      <c r="K7653" t="str">
        <f>VLOOKUP(J7653,'DANH MỤC'!$A$1:$B$19,2,0)</f>
        <v>Hàng tặng 0001</v>
      </c>
      <c r="L7653" t="s">
        <v>24</v>
      </c>
      <c r="M7653">
        <v>2</v>
      </c>
      <c r="N7653" s="3">
        <f>IF(LEFT(K7653,1)="S",VLOOKUP(K7653,'DANH MỤC'!$B:$D,2,0),VLOOKUP(K7653,'DANH MỤC'!$B:$D,3,0))</f>
        <v>200000</v>
      </c>
      <c r="O7653">
        <v>100</v>
      </c>
      <c r="P7653" s="3">
        <f>N7653*O7653%*CSDL[[#This Row],[SỐ LƯỢNG]]</f>
        <v>400000</v>
      </c>
      <c r="Q7653" s="3">
        <f t="shared" si="3489"/>
        <v>0</v>
      </c>
    </row>
    <row r="7654" spans="1:17" x14ac:dyDescent="0.3">
      <c r="A7654" s="23" t="s">
        <v>4155</v>
      </c>
      <c r="B7654" s="8" t="s">
        <v>4155</v>
      </c>
      <c r="C7654" s="8">
        <v>2</v>
      </c>
      <c r="D7654" s="8" t="s">
        <v>4244</v>
      </c>
      <c r="E7654" s="8" t="s">
        <v>13819</v>
      </c>
      <c r="F7654" s="8" t="str">
        <f>VLOOKUP(E7654,'DANH MỤC'!$F:$G,2,0)</f>
        <v>Nhóm 1</v>
      </c>
      <c r="G7654" s="8" t="s">
        <v>6065</v>
      </c>
      <c r="H7654" t="str">
        <f>VLOOKUP(G7654,'DANH MỤC'!$I:$K,2,0)</f>
        <v>KH 0029</v>
      </c>
      <c r="I7654" t="str">
        <f>VLOOKUP(G7654,'DANH MỤC'!$I:$K,3,0)</f>
        <v>Yên Bái</v>
      </c>
      <c r="J7654" s="8" t="s">
        <v>5939</v>
      </c>
      <c r="K7654" t="str">
        <f>VLOOKUP(J7654,'DANH MỤC'!$A$1:$B$19,2,0)</f>
        <v>Sản phẩm 0001</v>
      </c>
      <c r="L7654" t="s">
        <v>15</v>
      </c>
      <c r="M7654">
        <v>1</v>
      </c>
      <c r="N7654" s="3">
        <f>IF(LEFT(K7654,1)="S",VLOOKUP(K7654,'DANH MỤC'!$B:$D,2,0),VLOOKUP(K7654,'DANH MỤC'!$B:$D,3,0))</f>
        <v>3000000</v>
      </c>
      <c r="O7654">
        <v>0</v>
      </c>
      <c r="P7654" s="3">
        <f>N7654*O7654%*CSDL[[#This Row],[SỐ LƯỢNG]]</f>
        <v>0</v>
      </c>
      <c r="Q7654" s="3">
        <f t="shared" si="3489"/>
        <v>3000000</v>
      </c>
    </row>
    <row r="7655" spans="1:17" x14ac:dyDescent="0.3">
      <c r="A7655" s="23" t="s">
        <v>4155</v>
      </c>
      <c r="B7655" s="8" t="s">
        <v>4155</v>
      </c>
      <c r="C7655" s="8">
        <v>2</v>
      </c>
      <c r="D7655" s="8" t="s">
        <v>4245</v>
      </c>
      <c r="E7655" s="8" t="s">
        <v>13819</v>
      </c>
      <c r="F7655" s="8" t="str">
        <f>VLOOKUP(E7655,'DANH MỤC'!$F:$G,2,0)</f>
        <v>Nhóm 1</v>
      </c>
      <c r="G7655" s="8" t="s">
        <v>8932</v>
      </c>
      <c r="H7655" t="str">
        <f>VLOOKUP(G7655,'DANH MỤC'!$I:$K,2,0)</f>
        <v>KH 2967</v>
      </c>
      <c r="I7655" t="str">
        <f>VLOOKUP(G7655,'DANH MỤC'!$I:$K,3,0)</f>
        <v>Hải Dương</v>
      </c>
      <c r="J7655" s="8" t="s">
        <v>5939</v>
      </c>
      <c r="K7655" t="str">
        <f>VLOOKUP(J7655,'DANH MỤC'!$A$1:$B$19,2,0)</f>
        <v>Sản phẩm 0001</v>
      </c>
      <c r="L7655" t="s">
        <v>15</v>
      </c>
      <c r="M7655">
        <v>1</v>
      </c>
      <c r="N7655" s="3">
        <f>IF(LEFT(K7655,1)="S",VLOOKUP(K7655,'DANH MỤC'!$B:$D,2,0),VLOOKUP(K7655,'DANH MỤC'!$B:$D,3,0))</f>
        <v>3000000</v>
      </c>
      <c r="O7655">
        <v>0</v>
      </c>
      <c r="P7655" s="3">
        <f>N7655*O7655%*CSDL[[#This Row],[SỐ LƯỢNG]]</f>
        <v>0</v>
      </c>
      <c r="Q7655" s="3">
        <f t="shared" si="3489"/>
        <v>3000000</v>
      </c>
    </row>
    <row r="7656" spans="1:17" x14ac:dyDescent="0.3">
      <c r="A7656" s="23" t="str">
        <f>A7655</f>
        <v>26/02/2019</v>
      </c>
      <c r="B7656" s="8" t="str">
        <f>B7655</f>
        <v>26/02/2019</v>
      </c>
      <c r="C7656" s="8">
        <v>2</v>
      </c>
      <c r="D7656" s="8" t="str">
        <f>D7655</f>
        <v>DH10873</v>
      </c>
      <c r="E7656" s="8" t="str">
        <f>E7655</f>
        <v>linh.truong</v>
      </c>
      <c r="F7656" s="8" t="str">
        <f>VLOOKUP(E7656,'DANH MỤC'!$F:$G,2,0)</f>
        <v>Nhóm 1</v>
      </c>
      <c r="G7656" s="8" t="str">
        <f>G7655</f>
        <v>KH2967</v>
      </c>
      <c r="H7656" t="str">
        <f>VLOOKUP(G7656,'DANH MỤC'!$I:$K,2,0)</f>
        <v>KH 2967</v>
      </c>
      <c r="I7656" t="str">
        <f>VLOOKUP(G7656,'DANH MỤC'!$I:$K,3,0)</f>
        <v>Hải Dương</v>
      </c>
      <c r="J7656" s="8" t="s">
        <v>5944</v>
      </c>
      <c r="K7656" t="str">
        <f>VLOOKUP(J7656,'DANH MỤC'!$A$1:$B$19,2,0)</f>
        <v>Hàng tặng 0001</v>
      </c>
      <c r="L7656" t="s">
        <v>24</v>
      </c>
      <c r="M7656">
        <v>2</v>
      </c>
      <c r="N7656" s="3">
        <f>IF(LEFT(K7656,1)="S",VLOOKUP(K7656,'DANH MỤC'!$B:$D,2,0),VLOOKUP(K7656,'DANH MỤC'!$B:$D,3,0))</f>
        <v>200000</v>
      </c>
      <c r="O7656">
        <v>100</v>
      </c>
      <c r="P7656" s="3">
        <f>N7656*O7656%*CSDL[[#This Row],[SỐ LƯỢNG]]</f>
        <v>400000</v>
      </c>
      <c r="Q7656" s="3">
        <f t="shared" si="3489"/>
        <v>0</v>
      </c>
    </row>
    <row r="7657" spans="1:17" x14ac:dyDescent="0.3">
      <c r="A7657" s="23" t="s">
        <v>4155</v>
      </c>
      <c r="B7657" s="8" t="s">
        <v>4155</v>
      </c>
      <c r="C7657" s="8">
        <v>2</v>
      </c>
      <c r="D7657" s="8" t="s">
        <v>4246</v>
      </c>
      <c r="E7657" s="8" t="s">
        <v>13814</v>
      </c>
      <c r="F7657" s="8" t="str">
        <f>VLOOKUP(E7657,'DANH MỤC'!$F:$G,2,0)</f>
        <v>Nhóm 1</v>
      </c>
      <c r="G7657" s="8" t="s">
        <v>8933</v>
      </c>
      <c r="H7657" t="str">
        <f>VLOOKUP(G7657,'DANH MỤC'!$I:$K,2,0)</f>
        <v>KH 2968</v>
      </c>
      <c r="I7657" t="str">
        <f>VLOOKUP(G7657,'DANH MỤC'!$I:$K,3,0)</f>
        <v>Kon Tum</v>
      </c>
      <c r="J7657" s="8" t="s">
        <v>19</v>
      </c>
      <c r="K7657" t="str">
        <f>VLOOKUP(J7657,'DANH MỤC'!$A$1:$B$19,2,0)</f>
        <v>Sản phẩm 0003</v>
      </c>
      <c r="L7657" t="s">
        <v>15</v>
      </c>
      <c r="M7657">
        <v>1</v>
      </c>
      <c r="N7657" s="3">
        <f>IF(LEFT(K7657,1)="S",VLOOKUP(K7657,'DANH MỤC'!$B:$D,2,0),VLOOKUP(K7657,'DANH MỤC'!$B:$D,3,0))</f>
        <v>2500000</v>
      </c>
      <c r="O7657">
        <v>0</v>
      </c>
      <c r="P7657" s="3">
        <f>N7657*O7657%*CSDL[[#This Row],[SỐ LƯỢNG]]</f>
        <v>0</v>
      </c>
      <c r="Q7657" s="3">
        <f t="shared" si="3489"/>
        <v>2500000</v>
      </c>
    </row>
    <row r="7658" spans="1:17" x14ac:dyDescent="0.3">
      <c r="A7658" s="23" t="str">
        <f>A7657</f>
        <v>26/02/2019</v>
      </c>
      <c r="B7658" s="8" t="str">
        <f>B7657</f>
        <v>26/02/2019</v>
      </c>
      <c r="C7658" s="8">
        <v>2</v>
      </c>
      <c r="D7658" s="8" t="str">
        <f>D7657</f>
        <v>DH10872</v>
      </c>
      <c r="E7658" s="8" t="str">
        <f>E7657</f>
        <v>hai.vi</v>
      </c>
      <c r="F7658" s="8" t="str">
        <f>VLOOKUP(E7658,'DANH MỤC'!$F:$G,2,0)</f>
        <v>Nhóm 1</v>
      </c>
      <c r="G7658" s="8" t="str">
        <f>G7657</f>
        <v>KH2968</v>
      </c>
      <c r="H7658" t="str">
        <f>VLOOKUP(G7658,'DANH MỤC'!$I:$K,2,0)</f>
        <v>KH 2968</v>
      </c>
      <c r="I7658" t="str">
        <f>VLOOKUP(G7658,'DANH MỤC'!$I:$K,3,0)</f>
        <v>Kon Tum</v>
      </c>
      <c r="J7658" s="8" t="s">
        <v>5944</v>
      </c>
      <c r="K7658" t="str">
        <f>VLOOKUP(J7658,'DANH MỤC'!$A$1:$B$19,2,0)</f>
        <v>Hàng tặng 0001</v>
      </c>
      <c r="L7658" t="s">
        <v>24</v>
      </c>
      <c r="M7658">
        <v>2</v>
      </c>
      <c r="N7658" s="3">
        <f>IF(LEFT(K7658,1)="S",VLOOKUP(K7658,'DANH MỤC'!$B:$D,2,0),VLOOKUP(K7658,'DANH MỤC'!$B:$D,3,0))</f>
        <v>200000</v>
      </c>
      <c r="O7658">
        <v>100</v>
      </c>
      <c r="P7658" s="3">
        <f>N7658*O7658%*CSDL[[#This Row],[SỐ LƯỢNG]]</f>
        <v>400000</v>
      </c>
      <c r="Q7658" s="3">
        <f t="shared" si="3489"/>
        <v>0</v>
      </c>
    </row>
    <row r="7659" spans="1:17" x14ac:dyDescent="0.3">
      <c r="A7659" s="23" t="s">
        <v>4155</v>
      </c>
      <c r="B7659" s="8" t="s">
        <v>4155</v>
      </c>
      <c r="C7659" s="8">
        <v>2</v>
      </c>
      <c r="D7659" s="8" t="s">
        <v>4247</v>
      </c>
      <c r="E7659" s="8" t="s">
        <v>13823</v>
      </c>
      <c r="F7659" s="8" t="str">
        <f>VLOOKUP(E7659,'DANH MỤC'!$F:$G,2,0)</f>
        <v>Nhóm 1</v>
      </c>
      <c r="G7659" s="8" t="s">
        <v>7849</v>
      </c>
      <c r="H7659" t="str">
        <f>VLOOKUP(G7659,'DANH MỤC'!$I:$K,2,0)</f>
        <v>KH 1847</v>
      </c>
      <c r="I7659" t="str">
        <f>VLOOKUP(G7659,'DANH MỤC'!$I:$K,3,0)</f>
        <v>Phú Yên</v>
      </c>
      <c r="J7659" s="8" t="s">
        <v>14</v>
      </c>
      <c r="K7659" t="str">
        <f>VLOOKUP(J7659,'DANH MỤC'!$A$1:$B$19,2,0)</f>
        <v>Sản phẩm 0004</v>
      </c>
      <c r="L7659" t="s">
        <v>15</v>
      </c>
      <c r="M7659">
        <v>1</v>
      </c>
      <c r="N7659" s="3">
        <f>IF(LEFT(K7659,1)="S",VLOOKUP(K7659,'DANH MỤC'!$B:$D,2,0),VLOOKUP(K7659,'DANH MỤC'!$B:$D,3,0))</f>
        <v>3500000</v>
      </c>
      <c r="O7659">
        <v>0</v>
      </c>
      <c r="P7659" s="3">
        <f>N7659*O7659%*CSDL[[#This Row],[SỐ LƯỢNG]]</f>
        <v>0</v>
      </c>
      <c r="Q7659" s="3">
        <f t="shared" si="3489"/>
        <v>3500000</v>
      </c>
    </row>
    <row r="7660" spans="1:17" x14ac:dyDescent="0.3">
      <c r="A7660" s="23" t="str">
        <f t="shared" ref="A7660:A7661" si="3510">A7659</f>
        <v>26/02/2019</v>
      </c>
      <c r="B7660" s="8" t="str">
        <f t="shared" ref="B7660:B7661" si="3511">B7659</f>
        <v>26/02/2019</v>
      </c>
      <c r="C7660" s="8">
        <v>2</v>
      </c>
      <c r="D7660" s="8" t="str">
        <f t="shared" ref="D7660:D7661" si="3512">D7659</f>
        <v>DH10871</v>
      </c>
      <c r="E7660" s="8" t="str">
        <f t="shared" ref="E7660:E7661" si="3513">E7659</f>
        <v>giang.nguyen</v>
      </c>
      <c r="F7660" s="8" t="str">
        <f>VLOOKUP(E7660,'DANH MỤC'!$F:$G,2,0)</f>
        <v>Nhóm 1</v>
      </c>
      <c r="G7660" s="8" t="str">
        <f t="shared" ref="G7660:G7661" si="3514">G7659</f>
        <v>KH1847</v>
      </c>
      <c r="H7660" t="str">
        <f>VLOOKUP(G7660,'DANH MỤC'!$I:$K,2,0)</f>
        <v>KH 1847</v>
      </c>
      <c r="I7660" t="str">
        <f>VLOOKUP(G7660,'DANH MỤC'!$I:$K,3,0)</f>
        <v>Phú Yên</v>
      </c>
      <c r="J7660" s="8" t="s">
        <v>19</v>
      </c>
      <c r="K7660" t="str">
        <f>VLOOKUP(J7660,'DANH MỤC'!$A$1:$B$19,2,0)</f>
        <v>Sản phẩm 0003</v>
      </c>
      <c r="L7660" t="s">
        <v>15</v>
      </c>
      <c r="M7660">
        <v>1</v>
      </c>
      <c r="N7660" s="3">
        <f>IF(LEFT(K7660,1)="S",VLOOKUP(K7660,'DANH MỤC'!$B:$D,2,0),VLOOKUP(K7660,'DANH MỤC'!$B:$D,3,0))</f>
        <v>2500000</v>
      </c>
      <c r="O7660">
        <v>5</v>
      </c>
      <c r="P7660" s="3">
        <f>N7660*O7660%*CSDL[[#This Row],[SỐ LƯỢNG]]</f>
        <v>125000</v>
      </c>
      <c r="Q7660" s="3">
        <f t="shared" si="3489"/>
        <v>2375000</v>
      </c>
    </row>
    <row r="7661" spans="1:17" x14ac:dyDescent="0.3">
      <c r="A7661" s="23" t="str">
        <f t="shared" si="3510"/>
        <v>26/02/2019</v>
      </c>
      <c r="B7661" s="8" t="str">
        <f t="shared" si="3511"/>
        <v>26/02/2019</v>
      </c>
      <c r="C7661" s="8">
        <v>2</v>
      </c>
      <c r="D7661" s="8" t="str">
        <f t="shared" si="3512"/>
        <v>DH10871</v>
      </c>
      <c r="E7661" s="8" t="str">
        <f t="shared" si="3513"/>
        <v>giang.nguyen</v>
      </c>
      <c r="F7661" s="8" t="str">
        <f>VLOOKUP(E7661,'DANH MỤC'!$F:$G,2,0)</f>
        <v>Nhóm 1</v>
      </c>
      <c r="G7661" s="8" t="str">
        <f t="shared" si="3514"/>
        <v>KH1847</v>
      </c>
      <c r="H7661" t="str">
        <f>VLOOKUP(G7661,'DANH MỤC'!$I:$K,2,0)</f>
        <v>KH 1847</v>
      </c>
      <c r="I7661" t="str">
        <f>VLOOKUP(G7661,'DANH MỤC'!$I:$K,3,0)</f>
        <v>Phú Yên</v>
      </c>
      <c r="J7661" s="8" t="s">
        <v>14</v>
      </c>
      <c r="K7661" t="str">
        <f>VLOOKUP(J7661,'DANH MỤC'!$A$1:$B$19,2,0)</f>
        <v>Sản phẩm 0004</v>
      </c>
      <c r="L7661" t="s">
        <v>15</v>
      </c>
      <c r="M7661">
        <v>1</v>
      </c>
      <c r="N7661" s="3">
        <f>IF(LEFT(K7661,1)="S",VLOOKUP(K7661,'DANH MỤC'!$B:$D,2,0),VLOOKUP(K7661,'DANH MỤC'!$B:$D,3,0))</f>
        <v>3500000</v>
      </c>
      <c r="O7661">
        <v>10</v>
      </c>
      <c r="P7661" s="3">
        <f>N7661*O7661%*CSDL[[#This Row],[SỐ LƯỢNG]]</f>
        <v>350000</v>
      </c>
      <c r="Q7661" s="3">
        <f t="shared" si="3489"/>
        <v>3150000</v>
      </c>
    </row>
    <row r="7662" spans="1:17" x14ac:dyDescent="0.3">
      <c r="A7662" s="23" t="s">
        <v>4155</v>
      </c>
      <c r="B7662" s="8" t="s">
        <v>4155</v>
      </c>
      <c r="C7662" s="8">
        <v>2</v>
      </c>
      <c r="D7662" s="8" t="s">
        <v>4248</v>
      </c>
      <c r="E7662" s="8" t="s">
        <v>13816</v>
      </c>
      <c r="F7662" s="8" t="str">
        <f>VLOOKUP(E7662,'DANH MỤC'!$F:$G,2,0)</f>
        <v>Nhóm 1</v>
      </c>
      <c r="G7662" s="8" t="s">
        <v>7050</v>
      </c>
      <c r="H7662" t="str">
        <f>VLOOKUP(G7662,'DANH MỤC'!$I:$K,2,0)</f>
        <v>KH 1026</v>
      </c>
      <c r="I7662" t="str">
        <f>VLOOKUP(G7662,'DANH MỤC'!$I:$K,3,0)</f>
        <v>Thanh Hóa</v>
      </c>
      <c r="J7662" s="8" t="s">
        <v>5939</v>
      </c>
      <c r="K7662" t="str">
        <f>VLOOKUP(J7662,'DANH MỤC'!$A$1:$B$19,2,0)</f>
        <v>Sản phẩm 0001</v>
      </c>
      <c r="L7662" t="s">
        <v>15</v>
      </c>
      <c r="M7662">
        <v>1</v>
      </c>
      <c r="N7662" s="3">
        <f>IF(LEFT(K7662,1)="S",VLOOKUP(K7662,'DANH MỤC'!$B:$D,2,0),VLOOKUP(K7662,'DANH MỤC'!$B:$D,3,0))</f>
        <v>3000000</v>
      </c>
      <c r="O7662">
        <v>20</v>
      </c>
      <c r="P7662" s="3">
        <f>N7662*O7662%*CSDL[[#This Row],[SỐ LƯỢNG]]</f>
        <v>600000</v>
      </c>
      <c r="Q7662" s="3">
        <f t="shared" si="3489"/>
        <v>2400000</v>
      </c>
    </row>
    <row r="7663" spans="1:17" x14ac:dyDescent="0.3">
      <c r="A7663" s="23" t="s">
        <v>4155</v>
      </c>
      <c r="B7663" s="8" t="s">
        <v>4155</v>
      </c>
      <c r="C7663" s="8">
        <v>2</v>
      </c>
      <c r="D7663" s="8" t="s">
        <v>4249</v>
      </c>
      <c r="E7663" s="8" t="s">
        <v>13839</v>
      </c>
      <c r="F7663" s="8" t="str">
        <f>VLOOKUP(E7663,'DANH MỤC'!$F:$G,2,0)</f>
        <v>Nhóm 2</v>
      </c>
      <c r="G7663" s="8" t="s">
        <v>8934</v>
      </c>
      <c r="H7663" t="str">
        <f>VLOOKUP(G7663,'DANH MỤC'!$I:$K,2,0)</f>
        <v>KH 2969</v>
      </c>
      <c r="I7663" t="str">
        <f>VLOOKUP(G7663,'DANH MỤC'!$I:$K,3,0)</f>
        <v>Khánh Hòa</v>
      </c>
      <c r="J7663" s="8" t="s">
        <v>5939</v>
      </c>
      <c r="K7663" t="str">
        <f>VLOOKUP(J7663,'DANH MỤC'!$A$1:$B$19,2,0)</f>
        <v>Sản phẩm 0001</v>
      </c>
      <c r="L7663" t="s">
        <v>15</v>
      </c>
      <c r="M7663">
        <v>2</v>
      </c>
      <c r="N7663" s="3">
        <f>IF(LEFT(K7663,1)="S",VLOOKUP(K7663,'DANH MỤC'!$B:$D,2,0),VLOOKUP(K7663,'DANH MỤC'!$B:$D,3,0))</f>
        <v>3000000</v>
      </c>
      <c r="O7663">
        <v>0</v>
      </c>
      <c r="P7663" s="3">
        <f>N7663*O7663%*CSDL[[#This Row],[SỐ LƯỢNG]]</f>
        <v>0</v>
      </c>
      <c r="Q7663" s="3">
        <f t="shared" si="3489"/>
        <v>6000000</v>
      </c>
    </row>
    <row r="7664" spans="1:17" x14ac:dyDescent="0.3">
      <c r="A7664" s="23" t="str">
        <f>A7663</f>
        <v>26/02/2019</v>
      </c>
      <c r="B7664" s="8" t="str">
        <f>B7663</f>
        <v>26/02/2019</v>
      </c>
      <c r="C7664" s="8">
        <v>2</v>
      </c>
      <c r="D7664" s="8" t="str">
        <f>D7663</f>
        <v>DH10869</v>
      </c>
      <c r="E7664" s="8" t="str">
        <f>E7663</f>
        <v>hang.dinh</v>
      </c>
      <c r="F7664" s="8" t="str">
        <f>VLOOKUP(E7664,'DANH MỤC'!$F:$G,2,0)</f>
        <v>Nhóm 2</v>
      </c>
      <c r="G7664" s="8" t="str">
        <f>G7663</f>
        <v>KH2969</v>
      </c>
      <c r="H7664" t="str">
        <f>VLOOKUP(G7664,'DANH MỤC'!$I:$K,2,0)</f>
        <v>KH 2969</v>
      </c>
      <c r="I7664" t="str">
        <f>VLOOKUP(G7664,'DANH MỤC'!$I:$K,3,0)</f>
        <v>Khánh Hòa</v>
      </c>
      <c r="J7664" s="8" t="s">
        <v>5950</v>
      </c>
      <c r="K7664" t="str">
        <f>VLOOKUP(J7664,'DANH MỤC'!$A$1:$B$19,2,0)</f>
        <v>Hàng tặng 0007</v>
      </c>
      <c r="L7664" t="s">
        <v>4188</v>
      </c>
      <c r="M7664">
        <v>1</v>
      </c>
      <c r="N7664" s="3">
        <f>IF(LEFT(K7664,1)="S",VLOOKUP(K7664,'DANH MỤC'!$B:$D,2,0),VLOOKUP(K7664,'DANH MỤC'!$B:$D,3,0))</f>
        <v>100000</v>
      </c>
      <c r="O7664">
        <v>0</v>
      </c>
      <c r="P7664" s="3">
        <f>N7664*O7664%*CSDL[[#This Row],[SỐ LƯỢNG]]</f>
        <v>0</v>
      </c>
      <c r="Q7664" s="3">
        <f t="shared" si="3489"/>
        <v>100000</v>
      </c>
    </row>
    <row r="7665" spans="1:17" x14ac:dyDescent="0.3">
      <c r="A7665" s="23" t="s">
        <v>4155</v>
      </c>
      <c r="B7665" s="8" t="s">
        <v>4155</v>
      </c>
      <c r="C7665" s="8">
        <v>2</v>
      </c>
      <c r="D7665" s="8" t="s">
        <v>4250</v>
      </c>
      <c r="E7665" s="8" t="s">
        <v>13836</v>
      </c>
      <c r="F7665" s="8" t="str">
        <f>VLOOKUP(E7665,'DANH MỤC'!$F:$G,2,0)</f>
        <v>Nhóm 2</v>
      </c>
      <c r="G7665" s="8" t="s">
        <v>7545</v>
      </c>
      <c r="H7665" t="str">
        <f>VLOOKUP(G7665,'DANH MỤC'!$I:$K,2,0)</f>
        <v>KH 1534</v>
      </c>
      <c r="I7665" t="str">
        <f>VLOOKUP(G7665,'DANH MỤC'!$I:$K,3,0)</f>
        <v>Tuyên Quang</v>
      </c>
      <c r="J7665" s="8" t="s">
        <v>14</v>
      </c>
      <c r="K7665" t="str">
        <f>VLOOKUP(J7665,'DANH MỤC'!$A$1:$B$19,2,0)</f>
        <v>Sản phẩm 0004</v>
      </c>
      <c r="L7665" t="s">
        <v>15</v>
      </c>
      <c r="M7665">
        <v>9</v>
      </c>
      <c r="N7665" s="3">
        <f>IF(LEFT(K7665,1)="S",VLOOKUP(K7665,'DANH MỤC'!$B:$D,2,0),VLOOKUP(K7665,'DANH MỤC'!$B:$D,3,0))</f>
        <v>3500000</v>
      </c>
      <c r="O7665">
        <v>100</v>
      </c>
      <c r="P7665" s="3">
        <f>N7665*O7665%*CSDL[[#This Row],[SỐ LƯỢNG]]</f>
        <v>31500000</v>
      </c>
      <c r="Q7665" s="3">
        <f t="shared" si="3489"/>
        <v>0</v>
      </c>
    </row>
    <row r="7666" spans="1:17" x14ac:dyDescent="0.3">
      <c r="A7666" s="23" t="str">
        <f t="shared" ref="A7666:A7667" si="3515">A7665</f>
        <v>26/02/2019</v>
      </c>
      <c r="B7666" s="8" t="str">
        <f t="shared" ref="B7666:B7667" si="3516">B7665</f>
        <v>26/02/2019</v>
      </c>
      <c r="C7666" s="8">
        <v>2</v>
      </c>
      <c r="D7666" s="8" t="str">
        <f t="shared" ref="D7666:D7667" si="3517">D7665</f>
        <v>DH10868</v>
      </c>
      <c r="E7666" s="8" t="str">
        <f t="shared" ref="E7666:E7667" si="3518">E7665</f>
        <v>mai.hong</v>
      </c>
      <c r="F7666" s="8" t="str">
        <f>VLOOKUP(E7666,'DANH MỤC'!$F:$G,2,0)</f>
        <v>Nhóm 2</v>
      </c>
      <c r="G7666" s="8" t="str">
        <f t="shared" ref="G7666:G7667" si="3519">G7665</f>
        <v>KH1534</v>
      </c>
      <c r="H7666" t="str">
        <f>VLOOKUP(G7666,'DANH MỤC'!$I:$K,2,0)</f>
        <v>KH 1534</v>
      </c>
      <c r="I7666" t="str">
        <f>VLOOKUP(G7666,'DANH MỤC'!$I:$K,3,0)</f>
        <v>Tuyên Quang</v>
      </c>
      <c r="J7666" s="8" t="s">
        <v>19</v>
      </c>
      <c r="K7666" t="str">
        <f>VLOOKUP(J7666,'DANH MỤC'!$A$1:$B$19,2,0)</f>
        <v>Sản phẩm 0003</v>
      </c>
      <c r="L7666" t="s">
        <v>15</v>
      </c>
      <c r="M7666">
        <v>3</v>
      </c>
      <c r="N7666" s="3">
        <f>IF(LEFT(K7666,1)="S",VLOOKUP(K7666,'DANH MỤC'!$B:$D,2,0),VLOOKUP(K7666,'DANH MỤC'!$B:$D,3,0))</f>
        <v>2500000</v>
      </c>
      <c r="O7666">
        <v>100</v>
      </c>
      <c r="P7666" s="3">
        <f>N7666*O7666%*CSDL[[#This Row],[SỐ LƯỢNG]]</f>
        <v>7500000</v>
      </c>
      <c r="Q7666" s="3">
        <f t="shared" si="3489"/>
        <v>0</v>
      </c>
    </row>
    <row r="7667" spans="1:17" x14ac:dyDescent="0.3">
      <c r="A7667" s="23" t="str">
        <f t="shared" si="3515"/>
        <v>26/02/2019</v>
      </c>
      <c r="B7667" s="8" t="str">
        <f t="shared" si="3516"/>
        <v>26/02/2019</v>
      </c>
      <c r="C7667" s="8">
        <v>2</v>
      </c>
      <c r="D7667" s="8" t="str">
        <f t="shared" si="3517"/>
        <v>DH10868</v>
      </c>
      <c r="E7667" s="8" t="str">
        <f t="shared" si="3518"/>
        <v>mai.hong</v>
      </c>
      <c r="F7667" s="8" t="str">
        <f>VLOOKUP(E7667,'DANH MỤC'!$F:$G,2,0)</f>
        <v>Nhóm 2</v>
      </c>
      <c r="G7667" s="8" t="str">
        <f t="shared" si="3519"/>
        <v>KH1534</v>
      </c>
      <c r="H7667" t="str">
        <f>VLOOKUP(G7667,'DANH MỤC'!$I:$K,2,0)</f>
        <v>KH 1534</v>
      </c>
      <c r="I7667" t="str">
        <f>VLOOKUP(G7667,'DANH MỤC'!$I:$K,3,0)</f>
        <v>Tuyên Quang</v>
      </c>
      <c r="J7667" s="8" t="s">
        <v>5939</v>
      </c>
      <c r="K7667" t="str">
        <f>VLOOKUP(J7667,'DANH MỤC'!$A$1:$B$19,2,0)</f>
        <v>Sản phẩm 0001</v>
      </c>
      <c r="L7667" t="s">
        <v>15</v>
      </c>
      <c r="M7667">
        <v>1</v>
      </c>
      <c r="N7667" s="3">
        <f>IF(LEFT(K7667,1)="S",VLOOKUP(K7667,'DANH MỤC'!$B:$D,2,0),VLOOKUP(K7667,'DANH MỤC'!$B:$D,3,0))</f>
        <v>3000000</v>
      </c>
      <c r="O7667">
        <v>100</v>
      </c>
      <c r="P7667" s="3">
        <f>N7667*O7667%*CSDL[[#This Row],[SỐ LƯỢNG]]</f>
        <v>3000000</v>
      </c>
      <c r="Q7667" s="3">
        <f t="shared" si="3489"/>
        <v>0</v>
      </c>
    </row>
    <row r="7668" spans="1:17" x14ac:dyDescent="0.3">
      <c r="A7668" s="23" t="s">
        <v>4155</v>
      </c>
      <c r="B7668" s="8" t="s">
        <v>4155</v>
      </c>
      <c r="C7668" s="8">
        <v>2</v>
      </c>
      <c r="D7668" s="8" t="s">
        <v>4251</v>
      </c>
      <c r="E7668" s="8" t="s">
        <v>13815</v>
      </c>
      <c r="F7668" s="8" t="str">
        <f>VLOOKUP(E7668,'DANH MỤC'!$F:$G,2,0)</f>
        <v>Nhóm 1</v>
      </c>
      <c r="G7668" s="8" t="s">
        <v>7012</v>
      </c>
      <c r="H7668" t="str">
        <f>VLOOKUP(G7668,'DANH MỤC'!$I:$K,2,0)</f>
        <v>KH 0987</v>
      </c>
      <c r="I7668" t="str">
        <f>VLOOKUP(G7668,'DANH MỤC'!$I:$K,3,0)</f>
        <v>Ninh Thuận</v>
      </c>
      <c r="J7668" s="8" t="s">
        <v>5939</v>
      </c>
      <c r="K7668" t="str">
        <f>VLOOKUP(J7668,'DANH MỤC'!$A$1:$B$19,2,0)</f>
        <v>Sản phẩm 0001</v>
      </c>
      <c r="L7668" t="s">
        <v>15</v>
      </c>
      <c r="M7668">
        <v>1</v>
      </c>
      <c r="N7668" s="3">
        <f>IF(LEFT(K7668,1)="S",VLOOKUP(K7668,'DANH MỤC'!$B:$D,2,0),VLOOKUP(K7668,'DANH MỤC'!$B:$D,3,0))</f>
        <v>3000000</v>
      </c>
      <c r="O7668">
        <v>5</v>
      </c>
      <c r="P7668" s="3">
        <f>N7668*O7668%*CSDL[[#This Row],[SỐ LƯỢNG]]</f>
        <v>150000</v>
      </c>
      <c r="Q7668" s="3">
        <f t="shared" si="3489"/>
        <v>2850000</v>
      </c>
    </row>
    <row r="7669" spans="1:17" x14ac:dyDescent="0.3">
      <c r="A7669" s="23" t="s">
        <v>4155</v>
      </c>
      <c r="B7669" s="8" t="s">
        <v>4155</v>
      </c>
      <c r="C7669" s="8">
        <v>2</v>
      </c>
      <c r="D7669" s="8" t="s">
        <v>4252</v>
      </c>
      <c r="E7669" s="8" t="s">
        <v>13823</v>
      </c>
      <c r="F7669" s="8" t="str">
        <f>VLOOKUP(E7669,'DANH MỤC'!$F:$G,2,0)</f>
        <v>Nhóm 1</v>
      </c>
      <c r="G7669" s="8" t="s">
        <v>8935</v>
      </c>
      <c r="H7669" t="str">
        <f>VLOOKUP(G7669,'DANH MỤC'!$I:$K,2,0)</f>
        <v>KH 2970</v>
      </c>
      <c r="I7669" t="str">
        <f>VLOOKUP(G7669,'DANH MỤC'!$I:$K,3,0)</f>
        <v>Đắk Lắk</v>
      </c>
      <c r="J7669" s="8" t="s">
        <v>5939</v>
      </c>
      <c r="K7669" t="str">
        <f>VLOOKUP(J7669,'DANH MỤC'!$A$1:$B$19,2,0)</f>
        <v>Sản phẩm 0001</v>
      </c>
      <c r="L7669" t="s">
        <v>15</v>
      </c>
      <c r="M7669">
        <v>1</v>
      </c>
      <c r="N7669" s="3">
        <f>IF(LEFT(K7669,1)="S",VLOOKUP(K7669,'DANH MỤC'!$B:$D,2,0),VLOOKUP(K7669,'DANH MỤC'!$B:$D,3,0))</f>
        <v>3000000</v>
      </c>
      <c r="O7669">
        <v>0</v>
      </c>
      <c r="P7669" s="3">
        <f>N7669*O7669%*CSDL[[#This Row],[SỐ LƯỢNG]]</f>
        <v>0</v>
      </c>
      <c r="Q7669" s="3">
        <f t="shared" si="3489"/>
        <v>3000000</v>
      </c>
    </row>
    <row r="7670" spans="1:17" x14ac:dyDescent="0.3">
      <c r="A7670" s="23" t="s">
        <v>4155</v>
      </c>
      <c r="B7670" s="8" t="s">
        <v>4155</v>
      </c>
      <c r="C7670" s="8">
        <v>2</v>
      </c>
      <c r="D7670" s="8" t="s">
        <v>4253</v>
      </c>
      <c r="E7670" s="8" t="s">
        <v>13814</v>
      </c>
      <c r="F7670" s="8" t="str">
        <f>VLOOKUP(E7670,'DANH MỤC'!$F:$G,2,0)</f>
        <v>Nhóm 1</v>
      </c>
      <c r="G7670" s="8" t="s">
        <v>8072</v>
      </c>
      <c r="H7670" t="str">
        <f>VLOOKUP(G7670,'DANH MỤC'!$I:$K,2,0)</f>
        <v>KH 2081</v>
      </c>
      <c r="I7670" t="str">
        <f>VLOOKUP(G7670,'DANH MỤC'!$I:$K,3,0)</f>
        <v>Cần Thơ</v>
      </c>
      <c r="J7670" s="8" t="s">
        <v>14</v>
      </c>
      <c r="K7670" t="str">
        <f>VLOOKUP(J7670,'DANH MỤC'!$A$1:$B$19,2,0)</f>
        <v>Sản phẩm 0004</v>
      </c>
      <c r="L7670" t="s">
        <v>15</v>
      </c>
      <c r="M7670">
        <v>1</v>
      </c>
      <c r="N7670" s="3">
        <f>IF(LEFT(K7670,1)="S",VLOOKUP(K7670,'DANH MỤC'!$B:$D,2,0),VLOOKUP(K7670,'DANH MỤC'!$B:$D,3,0))</f>
        <v>3500000</v>
      </c>
      <c r="O7670">
        <v>5</v>
      </c>
      <c r="P7670" s="3">
        <f>N7670*O7670%*CSDL[[#This Row],[SỐ LƯỢNG]]</f>
        <v>175000</v>
      </c>
      <c r="Q7670" s="3">
        <f t="shared" si="3489"/>
        <v>3325000</v>
      </c>
    </row>
    <row r="7671" spans="1:17" x14ac:dyDescent="0.3">
      <c r="A7671" s="23" t="s">
        <v>4155</v>
      </c>
      <c r="B7671" s="8" t="s">
        <v>4155</v>
      </c>
      <c r="C7671" s="8">
        <v>2</v>
      </c>
      <c r="D7671" s="8" t="s">
        <v>4254</v>
      </c>
      <c r="E7671" s="8" t="s">
        <v>13823</v>
      </c>
      <c r="F7671" s="8" t="str">
        <f>VLOOKUP(E7671,'DANH MỤC'!$F:$G,2,0)</f>
        <v>Nhóm 1</v>
      </c>
      <c r="G7671" s="8" t="s">
        <v>8936</v>
      </c>
      <c r="H7671" t="str">
        <f>VLOOKUP(G7671,'DANH MỤC'!$I:$K,2,0)</f>
        <v>KH 2971</v>
      </c>
      <c r="I7671" t="str">
        <f>VLOOKUP(G7671,'DANH MỤC'!$I:$K,3,0)</f>
        <v>Quảng Ninh</v>
      </c>
      <c r="J7671" s="8" t="s">
        <v>14</v>
      </c>
      <c r="K7671" t="str">
        <f>VLOOKUP(J7671,'DANH MỤC'!$A$1:$B$19,2,0)</f>
        <v>Sản phẩm 0004</v>
      </c>
      <c r="L7671" t="s">
        <v>15</v>
      </c>
      <c r="M7671">
        <v>1</v>
      </c>
      <c r="N7671" s="3">
        <f>IF(LEFT(K7671,1)="S",VLOOKUP(K7671,'DANH MỤC'!$B:$D,2,0),VLOOKUP(K7671,'DANH MỤC'!$B:$D,3,0))</f>
        <v>3500000</v>
      </c>
      <c r="O7671">
        <v>0</v>
      </c>
      <c r="P7671" s="3">
        <f>N7671*O7671%*CSDL[[#This Row],[SỐ LƯỢNG]]</f>
        <v>0</v>
      </c>
      <c r="Q7671" s="3">
        <f t="shared" si="3489"/>
        <v>3500000</v>
      </c>
    </row>
    <row r="7672" spans="1:17" x14ac:dyDescent="0.3">
      <c r="A7672" s="23" t="str">
        <f t="shared" ref="A7672:A7673" si="3520">A7671</f>
        <v>26/02/2019</v>
      </c>
      <c r="B7672" s="8" t="str">
        <f t="shared" ref="B7672:B7673" si="3521">B7671</f>
        <v>26/02/2019</v>
      </c>
      <c r="C7672" s="8">
        <v>2</v>
      </c>
      <c r="D7672" s="8" t="str">
        <f t="shared" ref="D7672:D7673" si="3522">D7671</f>
        <v>DH10864</v>
      </c>
      <c r="E7672" s="8" t="str">
        <f t="shared" ref="E7672:E7673" si="3523">E7671</f>
        <v>giang.nguyen</v>
      </c>
      <c r="F7672" s="8" t="str">
        <f>VLOOKUP(E7672,'DANH MỤC'!$F:$G,2,0)</f>
        <v>Nhóm 1</v>
      </c>
      <c r="G7672" s="8" t="str">
        <f t="shared" ref="G7672:G7673" si="3524">G7671</f>
        <v>KH2971</v>
      </c>
      <c r="H7672" t="str">
        <f>VLOOKUP(G7672,'DANH MỤC'!$I:$K,2,0)</f>
        <v>KH 2971</v>
      </c>
      <c r="I7672" t="str">
        <f>VLOOKUP(G7672,'DANH MỤC'!$I:$K,3,0)</f>
        <v>Quảng Ninh</v>
      </c>
      <c r="J7672" s="8" t="s">
        <v>19</v>
      </c>
      <c r="K7672" t="str">
        <f>VLOOKUP(J7672,'DANH MỤC'!$A$1:$B$19,2,0)</f>
        <v>Sản phẩm 0003</v>
      </c>
      <c r="L7672" t="s">
        <v>15</v>
      </c>
      <c r="M7672">
        <v>1</v>
      </c>
      <c r="N7672" s="3">
        <f>IF(LEFT(K7672,1)="S",VLOOKUP(K7672,'DANH MỤC'!$B:$D,2,0),VLOOKUP(K7672,'DANH MỤC'!$B:$D,3,0))</f>
        <v>2500000</v>
      </c>
      <c r="O7672">
        <v>5</v>
      </c>
      <c r="P7672" s="3">
        <f>N7672*O7672%*CSDL[[#This Row],[SỐ LƯỢNG]]</f>
        <v>125000</v>
      </c>
      <c r="Q7672" s="3">
        <f t="shared" si="3489"/>
        <v>2375000</v>
      </c>
    </row>
    <row r="7673" spans="1:17" x14ac:dyDescent="0.3">
      <c r="A7673" s="23" t="str">
        <f t="shared" si="3520"/>
        <v>26/02/2019</v>
      </c>
      <c r="B7673" s="8" t="str">
        <f t="shared" si="3521"/>
        <v>26/02/2019</v>
      </c>
      <c r="C7673" s="8">
        <v>2</v>
      </c>
      <c r="D7673" s="8" t="str">
        <f t="shared" si="3522"/>
        <v>DH10864</v>
      </c>
      <c r="E7673" s="8" t="str">
        <f t="shared" si="3523"/>
        <v>giang.nguyen</v>
      </c>
      <c r="F7673" s="8" t="str">
        <f>VLOOKUP(E7673,'DANH MỤC'!$F:$G,2,0)</f>
        <v>Nhóm 1</v>
      </c>
      <c r="G7673" s="8" t="str">
        <f t="shared" si="3524"/>
        <v>KH2971</v>
      </c>
      <c r="H7673" t="str">
        <f>VLOOKUP(G7673,'DANH MỤC'!$I:$K,2,0)</f>
        <v>KH 2971</v>
      </c>
      <c r="I7673" t="str">
        <f>VLOOKUP(G7673,'DANH MỤC'!$I:$K,3,0)</f>
        <v>Quảng Ninh</v>
      </c>
      <c r="J7673" s="8" t="s">
        <v>14</v>
      </c>
      <c r="K7673" t="str">
        <f>VLOOKUP(J7673,'DANH MỤC'!$A$1:$B$19,2,0)</f>
        <v>Sản phẩm 0004</v>
      </c>
      <c r="L7673" t="s">
        <v>15</v>
      </c>
      <c r="M7673">
        <v>1</v>
      </c>
      <c r="N7673" s="3">
        <f>IF(LEFT(K7673,1)="S",VLOOKUP(K7673,'DANH MỤC'!$B:$D,2,0),VLOOKUP(K7673,'DANH MỤC'!$B:$D,3,0))</f>
        <v>3500000</v>
      </c>
      <c r="O7673">
        <v>10</v>
      </c>
      <c r="P7673" s="3">
        <f>N7673*O7673%*CSDL[[#This Row],[SỐ LƯỢNG]]</f>
        <v>350000</v>
      </c>
      <c r="Q7673" s="3">
        <f t="shared" si="3489"/>
        <v>3150000</v>
      </c>
    </row>
    <row r="7674" spans="1:17" x14ac:dyDescent="0.3">
      <c r="A7674" s="23" t="s">
        <v>4155</v>
      </c>
      <c r="B7674" s="8" t="s">
        <v>4155</v>
      </c>
      <c r="C7674" s="8">
        <v>2</v>
      </c>
      <c r="D7674" s="8" t="s">
        <v>4255</v>
      </c>
      <c r="E7674" s="8" t="s">
        <v>13814</v>
      </c>
      <c r="F7674" s="8" t="str">
        <f>VLOOKUP(E7674,'DANH MỤC'!$F:$G,2,0)</f>
        <v>Nhóm 1</v>
      </c>
      <c r="G7674" s="8" t="s">
        <v>8937</v>
      </c>
      <c r="H7674" t="str">
        <f>VLOOKUP(G7674,'DANH MỤC'!$I:$K,2,0)</f>
        <v>KH 2972</v>
      </c>
      <c r="I7674" t="str">
        <f>VLOOKUP(G7674,'DANH MỤC'!$I:$K,3,0)</f>
        <v>Thái Bình</v>
      </c>
      <c r="J7674" s="8" t="s">
        <v>19</v>
      </c>
      <c r="K7674" t="str">
        <f>VLOOKUP(J7674,'DANH MỤC'!$A$1:$B$19,2,0)</f>
        <v>Sản phẩm 0003</v>
      </c>
      <c r="L7674" t="s">
        <v>15</v>
      </c>
      <c r="M7674">
        <v>1</v>
      </c>
      <c r="N7674" s="3">
        <f>IF(LEFT(K7674,1)="S",VLOOKUP(K7674,'DANH MỤC'!$B:$D,2,0),VLOOKUP(K7674,'DANH MỤC'!$B:$D,3,0))</f>
        <v>2500000</v>
      </c>
      <c r="O7674">
        <v>0</v>
      </c>
      <c r="P7674" s="3">
        <f>N7674*O7674%*CSDL[[#This Row],[SỐ LƯỢNG]]</f>
        <v>0</v>
      </c>
      <c r="Q7674" s="3">
        <f t="shared" si="3489"/>
        <v>2500000</v>
      </c>
    </row>
    <row r="7675" spans="1:17" x14ac:dyDescent="0.3">
      <c r="A7675" s="23" t="s">
        <v>4155</v>
      </c>
      <c r="B7675" s="8" t="s">
        <v>4155</v>
      </c>
      <c r="C7675" s="8">
        <v>2</v>
      </c>
      <c r="D7675" s="8" t="s">
        <v>4256</v>
      </c>
      <c r="E7675" s="8" t="s">
        <v>13831</v>
      </c>
      <c r="F7675" s="8" t="str">
        <f>VLOOKUP(E7675,'DANH MỤC'!$F:$G,2,0)</f>
        <v>Nhóm 2</v>
      </c>
      <c r="G7675" s="8" t="s">
        <v>8938</v>
      </c>
      <c r="H7675" t="str">
        <f>VLOOKUP(G7675,'DANH MỤC'!$I:$K,2,0)</f>
        <v>KH 2973</v>
      </c>
      <c r="I7675" t="str">
        <f>VLOOKUP(G7675,'DANH MỤC'!$I:$K,3,0)</f>
        <v>Hà Giang</v>
      </c>
      <c r="J7675" s="8" t="s">
        <v>14</v>
      </c>
      <c r="K7675" t="str">
        <f>VLOOKUP(J7675,'DANH MỤC'!$A$1:$B$19,2,0)</f>
        <v>Sản phẩm 0004</v>
      </c>
      <c r="L7675" t="s">
        <v>15</v>
      </c>
      <c r="M7675">
        <v>1</v>
      </c>
      <c r="N7675" s="3">
        <f>IF(LEFT(K7675,1)="S",VLOOKUP(K7675,'DANH MỤC'!$B:$D,2,0),VLOOKUP(K7675,'DANH MỤC'!$B:$D,3,0))</f>
        <v>3500000</v>
      </c>
      <c r="O7675">
        <v>0</v>
      </c>
      <c r="P7675" s="3">
        <f>N7675*O7675%*CSDL[[#This Row],[SỐ LƯỢNG]]</f>
        <v>0</v>
      </c>
      <c r="Q7675" s="3">
        <f t="shared" si="3489"/>
        <v>3500000</v>
      </c>
    </row>
    <row r="7676" spans="1:17" x14ac:dyDescent="0.3">
      <c r="A7676" s="23" t="str">
        <f>A7675</f>
        <v>26/02/2019</v>
      </c>
      <c r="B7676" s="8" t="str">
        <f>B7675</f>
        <v>26/02/2019</v>
      </c>
      <c r="C7676" s="8">
        <v>2</v>
      </c>
      <c r="D7676" s="8" t="str">
        <f>D7675</f>
        <v>DH10862</v>
      </c>
      <c r="E7676" s="8" t="str">
        <f>E7675</f>
        <v>huyen.thanh</v>
      </c>
      <c r="F7676" s="8" t="str">
        <f>VLOOKUP(E7676,'DANH MỤC'!$F:$G,2,0)</f>
        <v>Nhóm 2</v>
      </c>
      <c r="G7676" s="8" t="str">
        <f>G7675</f>
        <v>KH2973</v>
      </c>
      <c r="H7676" t="str">
        <f>VLOOKUP(G7676,'DANH MỤC'!$I:$K,2,0)</f>
        <v>KH 2973</v>
      </c>
      <c r="I7676" t="str">
        <f>VLOOKUP(G7676,'DANH MỤC'!$I:$K,3,0)</f>
        <v>Hà Giang</v>
      </c>
      <c r="J7676" s="8" t="s">
        <v>5944</v>
      </c>
      <c r="K7676" t="str">
        <f>VLOOKUP(J7676,'DANH MỤC'!$A$1:$B$19,2,0)</f>
        <v>Hàng tặng 0001</v>
      </c>
      <c r="L7676" t="s">
        <v>24</v>
      </c>
      <c r="M7676">
        <v>2</v>
      </c>
      <c r="N7676" s="3">
        <f>IF(LEFT(K7676,1)="S",VLOOKUP(K7676,'DANH MỤC'!$B:$D,2,0),VLOOKUP(K7676,'DANH MỤC'!$B:$D,3,0))</f>
        <v>200000</v>
      </c>
      <c r="O7676">
        <v>100</v>
      </c>
      <c r="P7676" s="3">
        <f>N7676*O7676%*CSDL[[#This Row],[SỐ LƯỢNG]]</f>
        <v>400000</v>
      </c>
      <c r="Q7676" s="3">
        <f t="shared" si="3489"/>
        <v>0</v>
      </c>
    </row>
    <row r="7677" spans="1:17" x14ac:dyDescent="0.3">
      <c r="A7677" s="23" t="s">
        <v>4155</v>
      </c>
      <c r="B7677" s="8" t="s">
        <v>4155</v>
      </c>
      <c r="C7677" s="8">
        <v>2</v>
      </c>
      <c r="D7677" s="8" t="s">
        <v>4257</v>
      </c>
      <c r="E7677" s="8" t="s">
        <v>13816</v>
      </c>
      <c r="F7677" s="8" t="str">
        <f>VLOOKUP(E7677,'DANH MỤC'!$F:$G,2,0)</f>
        <v>Nhóm 1</v>
      </c>
      <c r="G7677" s="8" t="s">
        <v>8939</v>
      </c>
      <c r="H7677" t="str">
        <f>VLOOKUP(G7677,'DANH MỤC'!$I:$K,2,0)</f>
        <v>KH 2974</v>
      </c>
      <c r="I7677" t="str">
        <f>VLOOKUP(G7677,'DANH MỤC'!$I:$K,3,0)</f>
        <v>Bắc Giang</v>
      </c>
      <c r="J7677" s="8" t="s">
        <v>5939</v>
      </c>
      <c r="K7677" t="str">
        <f>VLOOKUP(J7677,'DANH MỤC'!$A$1:$B$19,2,0)</f>
        <v>Sản phẩm 0001</v>
      </c>
      <c r="L7677" t="s">
        <v>15</v>
      </c>
      <c r="M7677">
        <v>1</v>
      </c>
      <c r="N7677" s="3">
        <f>IF(LEFT(K7677,1)="S",VLOOKUP(K7677,'DANH MỤC'!$B:$D,2,0),VLOOKUP(K7677,'DANH MỤC'!$B:$D,3,0))</f>
        <v>3000000</v>
      </c>
      <c r="O7677">
        <v>0</v>
      </c>
      <c r="P7677" s="3">
        <f>N7677*O7677%*CSDL[[#This Row],[SỐ LƯỢNG]]</f>
        <v>0</v>
      </c>
      <c r="Q7677" s="3">
        <f t="shared" si="3489"/>
        <v>3000000</v>
      </c>
    </row>
    <row r="7678" spans="1:17" x14ac:dyDescent="0.3">
      <c r="A7678" s="23" t="str">
        <f>A7677</f>
        <v>26/02/2019</v>
      </c>
      <c r="B7678" s="8" t="str">
        <f>B7677</f>
        <v>26/02/2019</v>
      </c>
      <c r="C7678" s="8">
        <v>2</v>
      </c>
      <c r="D7678" s="8" t="str">
        <f>D7677</f>
        <v>DH10861</v>
      </c>
      <c r="E7678" s="8" t="str">
        <f>E7677</f>
        <v>luyen.dam</v>
      </c>
      <c r="F7678" s="8" t="str">
        <f>VLOOKUP(E7678,'DANH MỤC'!$F:$G,2,0)</f>
        <v>Nhóm 1</v>
      </c>
      <c r="G7678" s="8" t="str">
        <f>G7677</f>
        <v>KH2974</v>
      </c>
      <c r="H7678" t="str">
        <f>VLOOKUP(G7678,'DANH MỤC'!$I:$K,2,0)</f>
        <v>KH 2974</v>
      </c>
      <c r="I7678" t="str">
        <f>VLOOKUP(G7678,'DANH MỤC'!$I:$K,3,0)</f>
        <v>Bắc Giang</v>
      </c>
      <c r="J7678" s="8" t="s">
        <v>5944</v>
      </c>
      <c r="K7678" t="str">
        <f>VLOOKUP(J7678,'DANH MỤC'!$A$1:$B$19,2,0)</f>
        <v>Hàng tặng 0001</v>
      </c>
      <c r="L7678" t="s">
        <v>24</v>
      </c>
      <c r="M7678">
        <v>2</v>
      </c>
      <c r="N7678" s="3">
        <f>IF(LEFT(K7678,1)="S",VLOOKUP(K7678,'DANH MỤC'!$B:$D,2,0),VLOOKUP(K7678,'DANH MỤC'!$B:$D,3,0))</f>
        <v>200000</v>
      </c>
      <c r="O7678">
        <v>100</v>
      </c>
      <c r="P7678" s="3">
        <f>N7678*O7678%*CSDL[[#This Row],[SỐ LƯỢNG]]</f>
        <v>400000</v>
      </c>
      <c r="Q7678" s="3">
        <f t="shared" si="3489"/>
        <v>0</v>
      </c>
    </row>
    <row r="7679" spans="1:17" x14ac:dyDescent="0.3">
      <c r="A7679" s="23" t="s">
        <v>4155</v>
      </c>
      <c r="B7679" s="8" t="s">
        <v>4155</v>
      </c>
      <c r="C7679" s="8">
        <v>2</v>
      </c>
      <c r="D7679" s="8" t="s">
        <v>4258</v>
      </c>
      <c r="E7679" s="8" t="s">
        <v>13821</v>
      </c>
      <c r="F7679" s="8" t="str">
        <f>VLOOKUP(E7679,'DANH MỤC'!$F:$G,2,0)</f>
        <v>Nhóm 1</v>
      </c>
      <c r="G7679" s="8" t="s">
        <v>8940</v>
      </c>
      <c r="H7679" t="str">
        <f>VLOOKUP(G7679,'DANH MỤC'!$I:$K,2,0)</f>
        <v>KH 2975</v>
      </c>
      <c r="I7679" t="str">
        <f>VLOOKUP(G7679,'DANH MỤC'!$I:$K,3,0)</f>
        <v>Lào Cai</v>
      </c>
      <c r="J7679" s="8" t="s">
        <v>5939</v>
      </c>
      <c r="K7679" t="str">
        <f>VLOOKUP(J7679,'DANH MỤC'!$A$1:$B$19,2,0)</f>
        <v>Sản phẩm 0001</v>
      </c>
      <c r="L7679" t="s">
        <v>15</v>
      </c>
      <c r="M7679">
        <v>1</v>
      </c>
      <c r="N7679" s="3">
        <f>IF(LEFT(K7679,1)="S",VLOOKUP(K7679,'DANH MỤC'!$B:$D,2,0),VLOOKUP(K7679,'DANH MỤC'!$B:$D,3,0))</f>
        <v>3000000</v>
      </c>
      <c r="O7679">
        <v>0</v>
      </c>
      <c r="P7679" s="3">
        <f>N7679*O7679%*CSDL[[#This Row],[SỐ LƯỢNG]]</f>
        <v>0</v>
      </c>
      <c r="Q7679" s="3">
        <f t="shared" si="3489"/>
        <v>3000000</v>
      </c>
    </row>
    <row r="7680" spans="1:17" x14ac:dyDescent="0.3">
      <c r="A7680" s="23" t="str">
        <f>A7679</f>
        <v>26/02/2019</v>
      </c>
      <c r="B7680" s="8" t="str">
        <f>B7679</f>
        <v>26/02/2019</v>
      </c>
      <c r="C7680" s="8">
        <v>2</v>
      </c>
      <c r="D7680" s="8" t="str">
        <f>D7679</f>
        <v>DH10860</v>
      </c>
      <c r="E7680" s="8" t="str">
        <f>E7679</f>
        <v>thu.le</v>
      </c>
      <c r="F7680" s="8" t="str">
        <f>VLOOKUP(E7680,'DANH MỤC'!$F:$G,2,0)</f>
        <v>Nhóm 1</v>
      </c>
      <c r="G7680" s="8" t="str">
        <f>G7679</f>
        <v>KH2975</v>
      </c>
      <c r="H7680" t="str">
        <f>VLOOKUP(G7680,'DANH MỤC'!$I:$K,2,0)</f>
        <v>KH 2975</v>
      </c>
      <c r="I7680" t="str">
        <f>VLOOKUP(G7680,'DANH MỤC'!$I:$K,3,0)</f>
        <v>Lào Cai</v>
      </c>
      <c r="J7680" s="8" t="s">
        <v>5944</v>
      </c>
      <c r="K7680" t="str">
        <f>VLOOKUP(J7680,'DANH MỤC'!$A$1:$B$19,2,0)</f>
        <v>Hàng tặng 0001</v>
      </c>
      <c r="L7680" t="s">
        <v>24</v>
      </c>
      <c r="M7680">
        <v>2</v>
      </c>
      <c r="N7680" s="3">
        <f>IF(LEFT(K7680,1)="S",VLOOKUP(K7680,'DANH MỤC'!$B:$D,2,0),VLOOKUP(K7680,'DANH MỤC'!$B:$D,3,0))</f>
        <v>200000</v>
      </c>
      <c r="O7680">
        <v>100</v>
      </c>
      <c r="P7680" s="3">
        <f>N7680*O7680%*CSDL[[#This Row],[SỐ LƯỢNG]]</f>
        <v>400000</v>
      </c>
      <c r="Q7680" s="3">
        <f t="shared" si="3489"/>
        <v>0</v>
      </c>
    </row>
    <row r="7681" spans="1:17" x14ac:dyDescent="0.3">
      <c r="A7681" s="23" t="s">
        <v>4155</v>
      </c>
      <c r="B7681" s="8" t="s">
        <v>4155</v>
      </c>
      <c r="C7681" s="8">
        <v>2</v>
      </c>
      <c r="D7681" s="8" t="s">
        <v>4259</v>
      </c>
      <c r="E7681" s="8" t="s">
        <v>13849</v>
      </c>
      <c r="F7681" s="8" t="str">
        <f>VLOOKUP(E7681,'DANH MỤC'!$F:$G,2,0)</f>
        <v>Nhóm 3</v>
      </c>
      <c r="G7681" s="8" t="s">
        <v>6505</v>
      </c>
      <c r="H7681" t="str">
        <f>VLOOKUP(G7681,'DANH MỤC'!$I:$K,2,0)</f>
        <v>KH 0472</v>
      </c>
      <c r="I7681" t="str">
        <f>VLOOKUP(G7681,'DANH MỤC'!$I:$K,3,0)</f>
        <v>Vĩnh Phúc</v>
      </c>
      <c r="J7681" s="8" t="s">
        <v>19</v>
      </c>
      <c r="K7681" t="str">
        <f>VLOOKUP(J7681,'DANH MỤC'!$A$1:$B$19,2,0)</f>
        <v>Sản phẩm 0003</v>
      </c>
      <c r="L7681" t="s">
        <v>15</v>
      </c>
      <c r="M7681">
        <v>36</v>
      </c>
      <c r="N7681" s="3">
        <f>IF(LEFT(K7681,1)="S",VLOOKUP(K7681,'DANH MỤC'!$B:$D,2,0),VLOOKUP(K7681,'DANH MỤC'!$B:$D,3,0))</f>
        <v>2500000</v>
      </c>
      <c r="O7681">
        <v>40</v>
      </c>
      <c r="P7681" s="3">
        <f>N7681*O7681%*CSDL[[#This Row],[SỐ LƯỢNG]]</f>
        <v>36000000</v>
      </c>
      <c r="Q7681" s="3">
        <f t="shared" si="3489"/>
        <v>54000000</v>
      </c>
    </row>
    <row r="7682" spans="1:17" x14ac:dyDescent="0.3">
      <c r="A7682" s="23" t="str">
        <f>A7681</f>
        <v>26/02/2019</v>
      </c>
      <c r="B7682" s="8" t="str">
        <f>B7681</f>
        <v>26/02/2019</v>
      </c>
      <c r="C7682" s="8">
        <v>2</v>
      </c>
      <c r="D7682" s="8" t="str">
        <f>D7681</f>
        <v>DH10859</v>
      </c>
      <c r="E7682" s="8" t="str">
        <f>E7681</f>
        <v>anh.thuy</v>
      </c>
      <c r="F7682" s="8" t="str">
        <f>VLOOKUP(E7682,'DANH MỤC'!$F:$G,2,0)</f>
        <v>Nhóm 3</v>
      </c>
      <c r="G7682" s="8" t="str">
        <f>G7681</f>
        <v>KH0472</v>
      </c>
      <c r="H7682" t="str">
        <f>VLOOKUP(G7682,'DANH MỤC'!$I:$K,2,0)</f>
        <v>KH 0472</v>
      </c>
      <c r="I7682" t="str">
        <f>VLOOKUP(G7682,'DANH MỤC'!$I:$K,3,0)</f>
        <v>Vĩnh Phúc</v>
      </c>
      <c r="J7682" s="8" t="s">
        <v>19</v>
      </c>
      <c r="K7682" t="str">
        <f>VLOOKUP(J7682,'DANH MỤC'!$A$1:$B$19,2,0)</f>
        <v>Sản phẩm 0003</v>
      </c>
      <c r="L7682" t="s">
        <v>15</v>
      </c>
      <c r="M7682">
        <v>6</v>
      </c>
      <c r="N7682" s="3">
        <f>IF(LEFT(K7682,1)="S",VLOOKUP(K7682,'DANH MỤC'!$B:$D,2,0),VLOOKUP(K7682,'DANH MỤC'!$B:$D,3,0))</f>
        <v>2500000</v>
      </c>
      <c r="O7682">
        <v>100</v>
      </c>
      <c r="P7682" s="3">
        <f>N7682*O7682%*CSDL[[#This Row],[SỐ LƯỢNG]]</f>
        <v>15000000</v>
      </c>
      <c r="Q7682" s="3">
        <f t="shared" si="3489"/>
        <v>0</v>
      </c>
    </row>
    <row r="7683" spans="1:17" x14ac:dyDescent="0.3">
      <c r="A7683" s="23" t="s">
        <v>4155</v>
      </c>
      <c r="B7683" s="8" t="s">
        <v>4155</v>
      </c>
      <c r="C7683" s="8">
        <v>2</v>
      </c>
      <c r="D7683" s="8" t="s">
        <v>4260</v>
      </c>
      <c r="E7683" s="8" t="s">
        <v>13814</v>
      </c>
      <c r="F7683" s="8" t="str">
        <f>VLOOKUP(E7683,'DANH MỤC'!$F:$G,2,0)</f>
        <v>Nhóm 1</v>
      </c>
      <c r="G7683" s="8" t="s">
        <v>7116</v>
      </c>
      <c r="H7683" t="str">
        <f>VLOOKUP(G7683,'DANH MỤC'!$I:$K,2,0)</f>
        <v>KH 1093</v>
      </c>
      <c r="I7683" t="str">
        <f>VLOOKUP(G7683,'DANH MỤC'!$I:$K,3,0)</f>
        <v>Bà Rịa Vũng Tàu</v>
      </c>
      <c r="J7683" s="8" t="s">
        <v>19</v>
      </c>
      <c r="K7683" t="str">
        <f>VLOOKUP(J7683,'DANH MỤC'!$A$1:$B$19,2,0)</f>
        <v>Sản phẩm 0003</v>
      </c>
      <c r="L7683" t="s">
        <v>15</v>
      </c>
      <c r="M7683">
        <v>1</v>
      </c>
      <c r="N7683" s="3">
        <f>IF(LEFT(K7683,1)="S",VLOOKUP(K7683,'DANH MỤC'!$B:$D,2,0),VLOOKUP(K7683,'DANH MỤC'!$B:$D,3,0))</f>
        <v>2500000</v>
      </c>
      <c r="O7683">
        <v>10</v>
      </c>
      <c r="P7683" s="3">
        <f>N7683*O7683%*CSDL[[#This Row],[SỐ LƯỢNG]]</f>
        <v>250000</v>
      </c>
      <c r="Q7683" s="3">
        <f t="shared" ref="Q7683:Q7746" si="3525">N7683*M7683-P7683</f>
        <v>2250000</v>
      </c>
    </row>
    <row r="7684" spans="1:17" x14ac:dyDescent="0.3">
      <c r="A7684" s="23" t="s">
        <v>4155</v>
      </c>
      <c r="B7684" s="8" t="s">
        <v>4155</v>
      </c>
      <c r="C7684" s="8">
        <v>2</v>
      </c>
      <c r="D7684" s="8" t="s">
        <v>4261</v>
      </c>
      <c r="E7684" s="8" t="s">
        <v>13833</v>
      </c>
      <c r="F7684" s="8" t="str">
        <f>VLOOKUP(E7684,'DANH MỤC'!$F:$G,2,0)</f>
        <v>Nhóm 2</v>
      </c>
      <c r="G7684" s="8" t="s">
        <v>7864</v>
      </c>
      <c r="H7684" t="str">
        <f>VLOOKUP(G7684,'DANH MỤC'!$I:$K,2,0)</f>
        <v>KH 1862</v>
      </c>
      <c r="I7684" t="str">
        <f>VLOOKUP(G7684,'DANH MỤC'!$I:$K,3,0)</f>
        <v>Lào Cai</v>
      </c>
      <c r="J7684" s="8" t="s">
        <v>19</v>
      </c>
      <c r="K7684" t="str">
        <f>VLOOKUP(J7684,'DANH MỤC'!$A$1:$B$19,2,0)</f>
        <v>Sản phẩm 0003</v>
      </c>
      <c r="L7684" t="s">
        <v>15</v>
      </c>
      <c r="M7684">
        <v>3</v>
      </c>
      <c r="N7684" s="3">
        <f>IF(LEFT(K7684,1)="S",VLOOKUP(K7684,'DANH MỤC'!$B:$D,2,0),VLOOKUP(K7684,'DANH MỤC'!$B:$D,3,0))</f>
        <v>2500000</v>
      </c>
      <c r="O7684">
        <v>10</v>
      </c>
      <c r="P7684" s="3">
        <f>N7684*O7684%*CSDL[[#This Row],[SỐ LƯỢNG]]</f>
        <v>750000</v>
      </c>
      <c r="Q7684" s="3">
        <f t="shared" si="3525"/>
        <v>6750000</v>
      </c>
    </row>
    <row r="7685" spans="1:17" x14ac:dyDescent="0.3">
      <c r="A7685" s="23" t="s">
        <v>4155</v>
      </c>
      <c r="B7685" s="8" t="s">
        <v>4155</v>
      </c>
      <c r="C7685" s="8">
        <v>2</v>
      </c>
      <c r="D7685" s="8" t="s">
        <v>4262</v>
      </c>
      <c r="E7685" s="8" t="s">
        <v>13822</v>
      </c>
      <c r="F7685" s="8" t="str">
        <f>VLOOKUP(E7685,'DANH MỤC'!$F:$G,2,0)</f>
        <v>Nhóm 1</v>
      </c>
      <c r="G7685" s="8" t="s">
        <v>8941</v>
      </c>
      <c r="H7685" t="str">
        <f>VLOOKUP(G7685,'DANH MỤC'!$I:$K,2,0)</f>
        <v>KH 2976</v>
      </c>
      <c r="I7685" t="str">
        <f>VLOOKUP(G7685,'DANH MỤC'!$I:$K,3,0)</f>
        <v>Bắc Giang</v>
      </c>
      <c r="J7685" s="8" t="s">
        <v>14</v>
      </c>
      <c r="K7685" t="str">
        <f>VLOOKUP(J7685,'DANH MỤC'!$A$1:$B$19,2,0)</f>
        <v>Sản phẩm 0004</v>
      </c>
      <c r="L7685" t="s">
        <v>15</v>
      </c>
      <c r="M7685">
        <v>1</v>
      </c>
      <c r="N7685" s="3">
        <f>IF(LEFT(K7685,1)="S",VLOOKUP(K7685,'DANH MỤC'!$B:$D,2,0),VLOOKUP(K7685,'DANH MỤC'!$B:$D,3,0))</f>
        <v>3500000</v>
      </c>
      <c r="O7685">
        <v>0</v>
      </c>
      <c r="P7685" s="3">
        <f>N7685*O7685%*CSDL[[#This Row],[SỐ LƯỢNG]]</f>
        <v>0</v>
      </c>
      <c r="Q7685" s="3">
        <f t="shared" si="3525"/>
        <v>3500000</v>
      </c>
    </row>
    <row r="7686" spans="1:17" x14ac:dyDescent="0.3">
      <c r="A7686" s="23" t="str">
        <f>A7685</f>
        <v>26/02/2019</v>
      </c>
      <c r="B7686" s="8" t="str">
        <f>B7685</f>
        <v>26/02/2019</v>
      </c>
      <c r="C7686" s="8">
        <v>2</v>
      </c>
      <c r="D7686" s="8" t="str">
        <f>D7685</f>
        <v>DH10856</v>
      </c>
      <c r="E7686" s="8" t="str">
        <f>E7685</f>
        <v>anh.hong</v>
      </c>
      <c r="F7686" s="8" t="str">
        <f>VLOOKUP(E7686,'DANH MỤC'!$F:$G,2,0)</f>
        <v>Nhóm 1</v>
      </c>
      <c r="G7686" s="8" t="str">
        <f>G7685</f>
        <v>KH2976</v>
      </c>
      <c r="H7686" t="str">
        <f>VLOOKUP(G7686,'DANH MỤC'!$I:$K,2,0)</f>
        <v>KH 2976</v>
      </c>
      <c r="I7686" t="str">
        <f>VLOOKUP(G7686,'DANH MỤC'!$I:$K,3,0)</f>
        <v>Bắc Giang</v>
      </c>
      <c r="J7686" s="8" t="s">
        <v>5944</v>
      </c>
      <c r="K7686" t="str">
        <f>VLOOKUP(J7686,'DANH MỤC'!$A$1:$B$19,2,0)</f>
        <v>Hàng tặng 0001</v>
      </c>
      <c r="L7686" t="s">
        <v>24</v>
      </c>
      <c r="M7686">
        <v>2</v>
      </c>
      <c r="N7686" s="3">
        <f>IF(LEFT(K7686,1)="S",VLOOKUP(K7686,'DANH MỤC'!$B:$D,2,0),VLOOKUP(K7686,'DANH MỤC'!$B:$D,3,0))</f>
        <v>200000</v>
      </c>
      <c r="O7686">
        <v>100</v>
      </c>
      <c r="P7686" s="3">
        <f>N7686*O7686%*CSDL[[#This Row],[SỐ LƯỢNG]]</f>
        <v>400000</v>
      </c>
      <c r="Q7686" s="3">
        <f t="shared" si="3525"/>
        <v>0</v>
      </c>
    </row>
    <row r="7687" spans="1:17" x14ac:dyDescent="0.3">
      <c r="A7687" s="23" t="s">
        <v>4155</v>
      </c>
      <c r="B7687" s="8" t="s">
        <v>4155</v>
      </c>
      <c r="C7687" s="8">
        <v>2</v>
      </c>
      <c r="D7687" s="8" t="s">
        <v>4263</v>
      </c>
      <c r="E7687" s="8" t="s">
        <v>13839</v>
      </c>
      <c r="F7687" s="8" t="str">
        <f>VLOOKUP(E7687,'DANH MỤC'!$F:$G,2,0)</f>
        <v>Nhóm 2</v>
      </c>
      <c r="G7687" s="8" t="s">
        <v>1243</v>
      </c>
      <c r="H7687" t="str">
        <f>VLOOKUP(G7687,'DANH MỤC'!$I:$K,2,0)</f>
        <v>KH 2977</v>
      </c>
      <c r="I7687" t="str">
        <f>VLOOKUP(G7687,'DANH MỤC'!$I:$K,3,0)</f>
        <v>Gia Lai</v>
      </c>
      <c r="J7687" s="8" t="s">
        <v>19</v>
      </c>
      <c r="K7687" t="str">
        <f>VLOOKUP(J7687,'DANH MỤC'!$A$1:$B$19,2,0)</f>
        <v>Sản phẩm 0003</v>
      </c>
      <c r="L7687" t="s">
        <v>15</v>
      </c>
      <c r="M7687">
        <v>1</v>
      </c>
      <c r="N7687" s="3">
        <f>IF(LEFT(K7687,1)="S",VLOOKUP(K7687,'DANH MỤC'!$B:$D,2,0),VLOOKUP(K7687,'DANH MỤC'!$B:$D,3,0))</f>
        <v>2500000</v>
      </c>
      <c r="O7687">
        <v>0</v>
      </c>
      <c r="P7687" s="3">
        <f>N7687*O7687%*CSDL[[#This Row],[SỐ LƯỢNG]]</f>
        <v>0</v>
      </c>
      <c r="Q7687" s="3">
        <f t="shared" si="3525"/>
        <v>2500000</v>
      </c>
    </row>
    <row r="7688" spans="1:17" x14ac:dyDescent="0.3">
      <c r="A7688" s="23" t="str">
        <f t="shared" ref="A7688:A7691" si="3526">A7687</f>
        <v>26/02/2019</v>
      </c>
      <c r="B7688" s="8" t="str">
        <f t="shared" ref="B7688:B7691" si="3527">B7687</f>
        <v>26/02/2019</v>
      </c>
      <c r="C7688" s="8">
        <v>2</v>
      </c>
      <c r="D7688" s="8" t="str">
        <f t="shared" ref="D7688:D7691" si="3528">D7687</f>
        <v>DH10855</v>
      </c>
      <c r="E7688" s="8" t="str">
        <f t="shared" ref="E7688:E7691" si="3529">E7687</f>
        <v>hang.dinh</v>
      </c>
      <c r="F7688" s="8" t="str">
        <f>VLOOKUP(E7688,'DANH MỤC'!$F:$G,2,0)</f>
        <v>Nhóm 2</v>
      </c>
      <c r="G7688" s="8" t="str">
        <f t="shared" ref="G7688:G7691" si="3530">G7687</f>
        <v>KH2977</v>
      </c>
      <c r="H7688" t="str">
        <f>VLOOKUP(G7688,'DANH MỤC'!$I:$K,2,0)</f>
        <v>KH 2977</v>
      </c>
      <c r="I7688" t="str">
        <f>VLOOKUP(G7688,'DANH MỤC'!$I:$K,3,0)</f>
        <v>Gia Lai</v>
      </c>
      <c r="J7688" s="8" t="s">
        <v>5939</v>
      </c>
      <c r="K7688" t="str">
        <f>VLOOKUP(J7688,'DANH MỤC'!$A$1:$B$19,2,0)</f>
        <v>Sản phẩm 0001</v>
      </c>
      <c r="L7688" t="s">
        <v>15</v>
      </c>
      <c r="M7688">
        <v>1</v>
      </c>
      <c r="N7688" s="3">
        <f>IF(LEFT(K7688,1)="S",VLOOKUP(K7688,'DANH MỤC'!$B:$D,2,0),VLOOKUP(K7688,'DANH MỤC'!$B:$D,3,0))</f>
        <v>3000000</v>
      </c>
      <c r="O7688">
        <v>0</v>
      </c>
      <c r="P7688" s="3">
        <f>N7688*O7688%*CSDL[[#This Row],[SỐ LƯỢNG]]</f>
        <v>0</v>
      </c>
      <c r="Q7688" s="3">
        <f t="shared" si="3525"/>
        <v>3000000</v>
      </c>
    </row>
    <row r="7689" spans="1:17" x14ac:dyDescent="0.3">
      <c r="A7689" s="23" t="str">
        <f t="shared" si="3526"/>
        <v>26/02/2019</v>
      </c>
      <c r="B7689" s="8" t="str">
        <f t="shared" si="3527"/>
        <v>26/02/2019</v>
      </c>
      <c r="C7689" s="8">
        <v>2</v>
      </c>
      <c r="D7689" s="8" t="str">
        <f t="shared" si="3528"/>
        <v>DH10855</v>
      </c>
      <c r="E7689" s="8" t="str">
        <f t="shared" si="3529"/>
        <v>hang.dinh</v>
      </c>
      <c r="F7689" s="8" t="str">
        <f>VLOOKUP(E7689,'DANH MỤC'!$F:$G,2,0)</f>
        <v>Nhóm 2</v>
      </c>
      <c r="G7689" s="8" t="str">
        <f t="shared" si="3530"/>
        <v>KH2977</v>
      </c>
      <c r="H7689" t="str">
        <f>VLOOKUP(G7689,'DANH MỤC'!$I:$K,2,0)</f>
        <v>KH 2977</v>
      </c>
      <c r="I7689" t="str">
        <f>VLOOKUP(G7689,'DANH MỤC'!$I:$K,3,0)</f>
        <v>Gia Lai</v>
      </c>
      <c r="J7689" s="8" t="s">
        <v>5940</v>
      </c>
      <c r="K7689" t="str">
        <f>VLOOKUP(J7689,'DANH MỤC'!$A$1:$B$19,2,0)</f>
        <v>Sản phẩm 0002</v>
      </c>
      <c r="L7689" t="s">
        <v>15</v>
      </c>
      <c r="M7689">
        <v>1</v>
      </c>
      <c r="N7689" s="3">
        <f>IF(LEFT(K7689,1)="S",VLOOKUP(K7689,'DANH MỤC'!$B:$D,2,0),VLOOKUP(K7689,'DANH MỤC'!$B:$D,3,0))</f>
        <v>2000000</v>
      </c>
      <c r="O7689">
        <v>0</v>
      </c>
      <c r="P7689" s="3">
        <f>N7689*O7689%*CSDL[[#This Row],[SỐ LƯỢNG]]</f>
        <v>0</v>
      </c>
      <c r="Q7689" s="3">
        <f t="shared" si="3525"/>
        <v>2000000</v>
      </c>
    </row>
    <row r="7690" spans="1:17" x14ac:dyDescent="0.3">
      <c r="A7690" s="23" t="str">
        <f t="shared" si="3526"/>
        <v>26/02/2019</v>
      </c>
      <c r="B7690" s="8" t="str">
        <f t="shared" si="3527"/>
        <v>26/02/2019</v>
      </c>
      <c r="C7690" s="8">
        <v>2</v>
      </c>
      <c r="D7690" s="8" t="str">
        <f t="shared" si="3528"/>
        <v>DH10855</v>
      </c>
      <c r="E7690" s="8" t="str">
        <f t="shared" si="3529"/>
        <v>hang.dinh</v>
      </c>
      <c r="F7690" s="8" t="str">
        <f>VLOOKUP(E7690,'DANH MỤC'!$F:$G,2,0)</f>
        <v>Nhóm 2</v>
      </c>
      <c r="G7690" s="8" t="str">
        <f t="shared" si="3530"/>
        <v>KH2977</v>
      </c>
      <c r="H7690" t="str">
        <f>VLOOKUP(G7690,'DANH MỤC'!$I:$K,2,0)</f>
        <v>KH 2977</v>
      </c>
      <c r="I7690" t="str">
        <f>VLOOKUP(G7690,'DANH MỤC'!$I:$K,3,0)</f>
        <v>Gia Lai</v>
      </c>
      <c r="J7690" s="8" t="s">
        <v>5944</v>
      </c>
      <c r="K7690" t="str">
        <f>VLOOKUP(J7690,'DANH MỤC'!$A$1:$B$19,2,0)</f>
        <v>Hàng tặng 0001</v>
      </c>
      <c r="L7690" t="s">
        <v>24</v>
      </c>
      <c r="M7690">
        <v>1</v>
      </c>
      <c r="N7690" s="3">
        <f>IF(LEFT(K7690,1)="S",VLOOKUP(K7690,'DANH MỤC'!$B:$D,2,0),VLOOKUP(K7690,'DANH MỤC'!$B:$D,3,0))</f>
        <v>200000</v>
      </c>
      <c r="O7690">
        <v>100</v>
      </c>
      <c r="P7690" s="3">
        <f>N7690*O7690%*CSDL[[#This Row],[SỐ LƯỢNG]]</f>
        <v>200000</v>
      </c>
      <c r="Q7690" s="3">
        <f t="shared" si="3525"/>
        <v>0</v>
      </c>
    </row>
    <row r="7691" spans="1:17" x14ac:dyDescent="0.3">
      <c r="A7691" s="23" t="str">
        <f t="shared" si="3526"/>
        <v>26/02/2019</v>
      </c>
      <c r="B7691" s="8" t="str">
        <f t="shared" si="3527"/>
        <v>26/02/2019</v>
      </c>
      <c r="C7691" s="8">
        <v>2</v>
      </c>
      <c r="D7691" s="8" t="str">
        <f t="shared" si="3528"/>
        <v>DH10855</v>
      </c>
      <c r="E7691" s="8" t="str">
        <f t="shared" si="3529"/>
        <v>hang.dinh</v>
      </c>
      <c r="F7691" s="8" t="str">
        <f>VLOOKUP(E7691,'DANH MỤC'!$F:$G,2,0)</f>
        <v>Nhóm 2</v>
      </c>
      <c r="G7691" s="8" t="str">
        <f t="shared" si="3530"/>
        <v>KH2977</v>
      </c>
      <c r="H7691" t="str">
        <f>VLOOKUP(G7691,'DANH MỤC'!$I:$K,2,0)</f>
        <v>KH 2977</v>
      </c>
      <c r="I7691" t="str">
        <f>VLOOKUP(G7691,'DANH MỤC'!$I:$K,3,0)</f>
        <v>Gia Lai</v>
      </c>
      <c r="J7691" s="8" t="s">
        <v>5950</v>
      </c>
      <c r="K7691" t="str">
        <f>VLOOKUP(J7691,'DANH MỤC'!$A$1:$B$19,2,0)</f>
        <v>Hàng tặng 0007</v>
      </c>
      <c r="L7691" t="s">
        <v>4188</v>
      </c>
      <c r="M7691">
        <v>1</v>
      </c>
      <c r="N7691" s="3">
        <f>IF(LEFT(K7691,1)="S",VLOOKUP(K7691,'DANH MỤC'!$B:$D,2,0),VLOOKUP(K7691,'DANH MỤC'!$B:$D,3,0))</f>
        <v>100000</v>
      </c>
      <c r="O7691">
        <v>0</v>
      </c>
      <c r="P7691" s="3">
        <f>N7691*O7691%*CSDL[[#This Row],[SỐ LƯỢNG]]</f>
        <v>0</v>
      </c>
      <c r="Q7691" s="3">
        <f t="shared" si="3525"/>
        <v>100000</v>
      </c>
    </row>
    <row r="7692" spans="1:17" x14ac:dyDescent="0.3">
      <c r="A7692" s="23" t="s">
        <v>4155</v>
      </c>
      <c r="B7692" s="8" t="s">
        <v>4155</v>
      </c>
      <c r="C7692" s="8">
        <v>2</v>
      </c>
      <c r="D7692" s="8" t="s">
        <v>4264</v>
      </c>
      <c r="E7692" s="8" t="s">
        <v>13816</v>
      </c>
      <c r="F7692" s="8" t="str">
        <f>VLOOKUP(E7692,'DANH MỤC'!$F:$G,2,0)</f>
        <v>Nhóm 1</v>
      </c>
      <c r="G7692" s="8" t="s">
        <v>8942</v>
      </c>
      <c r="H7692" t="str">
        <f>VLOOKUP(G7692,'DANH MỤC'!$I:$K,2,0)</f>
        <v>KH 2978</v>
      </c>
      <c r="I7692" t="str">
        <f>VLOOKUP(G7692,'DANH MỤC'!$I:$K,3,0)</f>
        <v>Kiên Giang</v>
      </c>
      <c r="J7692" s="8" t="s">
        <v>5940</v>
      </c>
      <c r="K7692" t="str">
        <f>VLOOKUP(J7692,'DANH MỤC'!$A$1:$B$19,2,0)</f>
        <v>Sản phẩm 0002</v>
      </c>
      <c r="L7692" t="s">
        <v>15</v>
      </c>
      <c r="M7692">
        <v>1</v>
      </c>
      <c r="N7692" s="3">
        <f>IF(LEFT(K7692,1)="S",VLOOKUP(K7692,'DANH MỤC'!$B:$D,2,0),VLOOKUP(K7692,'DANH MỤC'!$B:$D,3,0))</f>
        <v>2000000</v>
      </c>
      <c r="O7692">
        <v>0</v>
      </c>
      <c r="P7692" s="3">
        <f>N7692*O7692%*CSDL[[#This Row],[SỐ LƯỢNG]]</f>
        <v>0</v>
      </c>
      <c r="Q7692" s="3">
        <f t="shared" si="3525"/>
        <v>2000000</v>
      </c>
    </row>
    <row r="7693" spans="1:17" x14ac:dyDescent="0.3">
      <c r="A7693" s="23" t="str">
        <f>A7692</f>
        <v>26/02/2019</v>
      </c>
      <c r="B7693" s="8" t="str">
        <f>B7692</f>
        <v>26/02/2019</v>
      </c>
      <c r="C7693" s="8">
        <v>2</v>
      </c>
      <c r="D7693" s="8" t="str">
        <f>D7692</f>
        <v>DH10854</v>
      </c>
      <c r="E7693" s="8" t="str">
        <f>E7692</f>
        <v>luyen.dam</v>
      </c>
      <c r="F7693" s="8" t="str">
        <f>VLOOKUP(E7693,'DANH MỤC'!$F:$G,2,0)</f>
        <v>Nhóm 1</v>
      </c>
      <c r="G7693" s="8" t="str">
        <f>G7692</f>
        <v>KH2978</v>
      </c>
      <c r="H7693" t="str">
        <f>VLOOKUP(G7693,'DANH MỤC'!$I:$K,2,0)</f>
        <v>KH 2978</v>
      </c>
      <c r="I7693" t="str">
        <f>VLOOKUP(G7693,'DANH MỤC'!$I:$K,3,0)</f>
        <v>Kiên Giang</v>
      </c>
      <c r="J7693" s="8" t="s">
        <v>5944</v>
      </c>
      <c r="K7693" t="str">
        <f>VLOOKUP(J7693,'DANH MỤC'!$A$1:$B$19,2,0)</f>
        <v>Hàng tặng 0001</v>
      </c>
      <c r="L7693" t="s">
        <v>24</v>
      </c>
      <c r="M7693">
        <v>2</v>
      </c>
      <c r="N7693" s="3">
        <f>IF(LEFT(K7693,1)="S",VLOOKUP(K7693,'DANH MỤC'!$B:$D,2,0),VLOOKUP(K7693,'DANH MỤC'!$B:$D,3,0))</f>
        <v>200000</v>
      </c>
      <c r="O7693">
        <v>100</v>
      </c>
      <c r="P7693" s="3">
        <f>N7693*O7693%*CSDL[[#This Row],[SỐ LƯỢNG]]</f>
        <v>400000</v>
      </c>
      <c r="Q7693" s="3">
        <f t="shared" si="3525"/>
        <v>0</v>
      </c>
    </row>
    <row r="7694" spans="1:17" x14ac:dyDescent="0.3">
      <c r="A7694" s="23" t="s">
        <v>3950</v>
      </c>
      <c r="B7694" s="8" t="s">
        <v>3950</v>
      </c>
      <c r="C7694" s="8">
        <v>2</v>
      </c>
      <c r="D7694" s="8" t="s">
        <v>4265</v>
      </c>
      <c r="E7694" s="8" t="s">
        <v>13830</v>
      </c>
      <c r="F7694" s="8" t="str">
        <f>VLOOKUP(E7694,'DANH MỤC'!$F:$G,2,0)</f>
        <v>Nhóm 2</v>
      </c>
      <c r="G7694" s="8" t="s">
        <v>8943</v>
      </c>
      <c r="H7694" t="str">
        <f>VLOOKUP(G7694,'DANH MỤC'!$I:$K,2,0)</f>
        <v>KH 2979</v>
      </c>
      <c r="I7694" t="str">
        <f>VLOOKUP(G7694,'DANH MỤC'!$I:$K,3,0)</f>
        <v>Bắc Ninh</v>
      </c>
      <c r="J7694" s="8" t="s">
        <v>5940</v>
      </c>
      <c r="K7694" t="str">
        <f>VLOOKUP(J7694,'DANH MỤC'!$A$1:$B$19,2,0)</f>
        <v>Sản phẩm 0002</v>
      </c>
      <c r="L7694" t="s">
        <v>15</v>
      </c>
      <c r="M7694">
        <v>1</v>
      </c>
      <c r="N7694" s="3">
        <f>IF(LEFT(K7694,1)="S",VLOOKUP(K7694,'DANH MỤC'!$B:$D,2,0),VLOOKUP(K7694,'DANH MỤC'!$B:$D,3,0))</f>
        <v>2000000</v>
      </c>
      <c r="O7694">
        <v>0</v>
      </c>
      <c r="P7694" s="3">
        <f>N7694*O7694%*CSDL[[#This Row],[SỐ LƯỢNG]]</f>
        <v>0</v>
      </c>
      <c r="Q7694" s="3">
        <f t="shared" si="3525"/>
        <v>2000000</v>
      </c>
    </row>
    <row r="7695" spans="1:17" x14ac:dyDescent="0.3">
      <c r="A7695" s="23" t="str">
        <f>A7694</f>
        <v>25/02/2019</v>
      </c>
      <c r="B7695" s="8" t="str">
        <f>B7694</f>
        <v>25/02/2019</v>
      </c>
      <c r="C7695" s="8">
        <v>2</v>
      </c>
      <c r="D7695" s="8" t="str">
        <f>D7694</f>
        <v>DH10853</v>
      </c>
      <c r="E7695" s="8" t="str">
        <f>E7694</f>
        <v>ha.vo</v>
      </c>
      <c r="F7695" s="8" t="str">
        <f>VLOOKUP(E7695,'DANH MỤC'!$F:$G,2,0)</f>
        <v>Nhóm 2</v>
      </c>
      <c r="G7695" s="8" t="str">
        <f>G7694</f>
        <v>KH2979</v>
      </c>
      <c r="H7695" t="str">
        <f>VLOOKUP(G7695,'DANH MỤC'!$I:$K,2,0)</f>
        <v>KH 2979</v>
      </c>
      <c r="I7695" t="str">
        <f>VLOOKUP(G7695,'DANH MỤC'!$I:$K,3,0)</f>
        <v>Bắc Ninh</v>
      </c>
      <c r="J7695" s="8" t="s">
        <v>5944</v>
      </c>
      <c r="K7695" t="str">
        <f>VLOOKUP(J7695,'DANH MỤC'!$A$1:$B$19,2,0)</f>
        <v>Hàng tặng 0001</v>
      </c>
      <c r="L7695" t="s">
        <v>24</v>
      </c>
      <c r="M7695">
        <v>2</v>
      </c>
      <c r="N7695" s="3">
        <f>IF(LEFT(K7695,1)="S",VLOOKUP(K7695,'DANH MỤC'!$B:$D,2,0),VLOOKUP(K7695,'DANH MỤC'!$B:$D,3,0))</f>
        <v>200000</v>
      </c>
      <c r="O7695">
        <v>100</v>
      </c>
      <c r="P7695" s="3">
        <f>N7695*O7695%*CSDL[[#This Row],[SỐ LƯỢNG]]</f>
        <v>400000</v>
      </c>
      <c r="Q7695" s="3">
        <f t="shared" si="3525"/>
        <v>0</v>
      </c>
    </row>
    <row r="7696" spans="1:17" x14ac:dyDescent="0.3">
      <c r="A7696" s="23" t="s">
        <v>3950</v>
      </c>
      <c r="B7696" s="8" t="s">
        <v>3950</v>
      </c>
      <c r="C7696" s="8">
        <v>2</v>
      </c>
      <c r="D7696" s="8" t="s">
        <v>4266</v>
      </c>
      <c r="E7696" s="8" t="s">
        <v>13830</v>
      </c>
      <c r="F7696" s="8" t="str">
        <f>VLOOKUP(E7696,'DANH MỤC'!$F:$G,2,0)</f>
        <v>Nhóm 2</v>
      </c>
      <c r="G7696" s="8" t="s">
        <v>8944</v>
      </c>
      <c r="H7696" t="str">
        <f>VLOOKUP(G7696,'DANH MỤC'!$I:$K,2,0)</f>
        <v>KH 2980</v>
      </c>
      <c r="I7696" t="str">
        <f>VLOOKUP(G7696,'DANH MỤC'!$I:$K,3,0)</f>
        <v>Lào Cai</v>
      </c>
      <c r="J7696" s="8" t="s">
        <v>19</v>
      </c>
      <c r="K7696" t="str">
        <f>VLOOKUP(J7696,'DANH MỤC'!$A$1:$B$19,2,0)</f>
        <v>Sản phẩm 0003</v>
      </c>
      <c r="L7696" t="s">
        <v>15</v>
      </c>
      <c r="M7696">
        <v>1</v>
      </c>
      <c r="N7696" s="3">
        <f>IF(LEFT(K7696,1)="S",VLOOKUP(K7696,'DANH MỤC'!$B:$D,2,0),VLOOKUP(K7696,'DANH MỤC'!$B:$D,3,0))</f>
        <v>2500000</v>
      </c>
      <c r="O7696">
        <v>5</v>
      </c>
      <c r="P7696" s="3">
        <f>N7696*O7696%*CSDL[[#This Row],[SỐ LƯỢNG]]</f>
        <v>125000</v>
      </c>
      <c r="Q7696" s="3">
        <f t="shared" si="3525"/>
        <v>2375000</v>
      </c>
    </row>
    <row r="7697" spans="1:17" x14ac:dyDescent="0.3">
      <c r="A7697" s="23" t="str">
        <f>A7696</f>
        <v>25/02/2019</v>
      </c>
      <c r="B7697" s="8" t="str">
        <f>B7696</f>
        <v>25/02/2019</v>
      </c>
      <c r="C7697" s="8">
        <v>2</v>
      </c>
      <c r="D7697" s="8" t="str">
        <f>D7696</f>
        <v>DH10852</v>
      </c>
      <c r="E7697" s="8" t="str">
        <f>E7696</f>
        <v>ha.vo</v>
      </c>
      <c r="F7697" s="8" t="str">
        <f>VLOOKUP(E7697,'DANH MỤC'!$F:$G,2,0)</f>
        <v>Nhóm 2</v>
      </c>
      <c r="G7697" s="8" t="str">
        <f>G7696</f>
        <v>KH2980</v>
      </c>
      <c r="H7697" t="str">
        <f>VLOOKUP(G7697,'DANH MỤC'!$I:$K,2,0)</f>
        <v>KH 2980</v>
      </c>
      <c r="I7697" t="str">
        <f>VLOOKUP(G7697,'DANH MỤC'!$I:$K,3,0)</f>
        <v>Lào Cai</v>
      </c>
      <c r="J7697" s="8" t="s">
        <v>14</v>
      </c>
      <c r="K7697" t="str">
        <f>VLOOKUP(J7697,'DANH MỤC'!$A$1:$B$19,2,0)</f>
        <v>Sản phẩm 0004</v>
      </c>
      <c r="L7697" t="s">
        <v>15</v>
      </c>
      <c r="M7697">
        <v>1</v>
      </c>
      <c r="N7697" s="3">
        <f>IF(LEFT(K7697,1)="S",VLOOKUP(K7697,'DANH MỤC'!$B:$D,2,0),VLOOKUP(K7697,'DANH MỤC'!$B:$D,3,0))</f>
        <v>3500000</v>
      </c>
      <c r="O7697">
        <v>10</v>
      </c>
      <c r="P7697" s="3">
        <f>N7697*O7697%*CSDL[[#This Row],[SỐ LƯỢNG]]</f>
        <v>350000</v>
      </c>
      <c r="Q7697" s="3">
        <f t="shared" si="3525"/>
        <v>3150000</v>
      </c>
    </row>
    <row r="7698" spans="1:17" x14ac:dyDescent="0.3">
      <c r="A7698" s="23" t="s">
        <v>3950</v>
      </c>
      <c r="B7698" s="8" t="s">
        <v>3950</v>
      </c>
      <c r="C7698" s="8">
        <v>2</v>
      </c>
      <c r="D7698" s="8" t="s">
        <v>4267</v>
      </c>
      <c r="E7698" s="8" t="s">
        <v>13833</v>
      </c>
      <c r="F7698" s="8" t="str">
        <f>VLOOKUP(E7698,'DANH MỤC'!$F:$G,2,0)</f>
        <v>Nhóm 2</v>
      </c>
      <c r="G7698" s="8" t="s">
        <v>8945</v>
      </c>
      <c r="H7698" t="str">
        <f>VLOOKUP(G7698,'DANH MỤC'!$I:$K,2,0)</f>
        <v>KH 2981</v>
      </c>
      <c r="I7698" t="str">
        <f>VLOOKUP(G7698,'DANH MỤC'!$I:$K,3,0)</f>
        <v>Cần Thơ</v>
      </c>
      <c r="J7698" s="8" t="s">
        <v>5939</v>
      </c>
      <c r="K7698" t="str">
        <f>VLOOKUP(J7698,'DANH MỤC'!$A$1:$B$19,2,0)</f>
        <v>Sản phẩm 0001</v>
      </c>
      <c r="L7698" t="s">
        <v>15</v>
      </c>
      <c r="M7698">
        <v>1</v>
      </c>
      <c r="N7698" s="3">
        <f>IF(LEFT(K7698,1)="S",VLOOKUP(K7698,'DANH MỤC'!$B:$D,2,0),VLOOKUP(K7698,'DANH MỤC'!$B:$D,3,0))</f>
        <v>3000000</v>
      </c>
      <c r="O7698">
        <v>5</v>
      </c>
      <c r="P7698" s="3">
        <f>N7698*O7698%*CSDL[[#This Row],[SỐ LƯỢNG]]</f>
        <v>150000</v>
      </c>
      <c r="Q7698" s="3">
        <f t="shared" si="3525"/>
        <v>2850000</v>
      </c>
    </row>
    <row r="7699" spans="1:17" x14ac:dyDescent="0.3">
      <c r="A7699" s="23" t="s">
        <v>3950</v>
      </c>
      <c r="B7699" s="8" t="s">
        <v>3950</v>
      </c>
      <c r="C7699" s="8">
        <v>2</v>
      </c>
      <c r="D7699" s="8" t="s">
        <v>4268</v>
      </c>
      <c r="E7699" s="8" t="s">
        <v>13823</v>
      </c>
      <c r="F7699" s="8" t="str">
        <f>VLOOKUP(E7699,'DANH MỤC'!$F:$G,2,0)</f>
        <v>Nhóm 1</v>
      </c>
      <c r="G7699" s="8" t="s">
        <v>8946</v>
      </c>
      <c r="H7699" t="str">
        <f>VLOOKUP(G7699,'DANH MỤC'!$I:$K,2,0)</f>
        <v>KH 2982</v>
      </c>
      <c r="I7699" t="str">
        <f>VLOOKUP(G7699,'DANH MỤC'!$I:$K,3,0)</f>
        <v>Lào Cai</v>
      </c>
      <c r="J7699" s="8" t="s">
        <v>5940</v>
      </c>
      <c r="K7699" t="str">
        <f>VLOOKUP(J7699,'DANH MỤC'!$A$1:$B$19,2,0)</f>
        <v>Sản phẩm 0002</v>
      </c>
      <c r="L7699" t="s">
        <v>15</v>
      </c>
      <c r="M7699">
        <v>1</v>
      </c>
      <c r="N7699" s="3">
        <f>IF(LEFT(K7699,1)="S",VLOOKUP(K7699,'DANH MỤC'!$B:$D,2,0),VLOOKUP(K7699,'DANH MỤC'!$B:$D,3,0))</f>
        <v>2000000</v>
      </c>
      <c r="O7699">
        <v>0</v>
      </c>
      <c r="P7699" s="3">
        <f>N7699*O7699%*CSDL[[#This Row],[SỐ LƯỢNG]]</f>
        <v>0</v>
      </c>
      <c r="Q7699" s="3">
        <f t="shared" si="3525"/>
        <v>2000000</v>
      </c>
    </row>
    <row r="7700" spans="1:17" x14ac:dyDescent="0.3">
      <c r="A7700" s="23" t="str">
        <f t="shared" ref="A7700:A7701" si="3531">A7699</f>
        <v>25/02/2019</v>
      </c>
      <c r="B7700" s="8" t="str">
        <f t="shared" ref="B7700:B7701" si="3532">B7699</f>
        <v>25/02/2019</v>
      </c>
      <c r="C7700" s="8">
        <v>2</v>
      </c>
      <c r="D7700" s="8" t="str">
        <f t="shared" ref="D7700:D7701" si="3533">D7699</f>
        <v>DH10850</v>
      </c>
      <c r="E7700" s="8" t="str">
        <f t="shared" ref="E7700:E7701" si="3534">E7699</f>
        <v>giang.nguyen</v>
      </c>
      <c r="F7700" s="8" t="str">
        <f>VLOOKUP(E7700,'DANH MỤC'!$F:$G,2,0)</f>
        <v>Nhóm 1</v>
      </c>
      <c r="G7700" s="8" t="str">
        <f t="shared" ref="G7700:G7701" si="3535">G7699</f>
        <v>KH2982</v>
      </c>
      <c r="H7700" t="str">
        <f>VLOOKUP(G7700,'DANH MỤC'!$I:$K,2,0)</f>
        <v>KH 2982</v>
      </c>
      <c r="I7700" t="str">
        <f>VLOOKUP(G7700,'DANH MỤC'!$I:$K,3,0)</f>
        <v>Lào Cai</v>
      </c>
      <c r="J7700" s="8" t="s">
        <v>5944</v>
      </c>
      <c r="K7700" t="str">
        <f>VLOOKUP(J7700,'DANH MỤC'!$A$1:$B$19,2,0)</f>
        <v>Hàng tặng 0001</v>
      </c>
      <c r="L7700" t="s">
        <v>24</v>
      </c>
      <c r="M7700">
        <v>2</v>
      </c>
      <c r="N7700" s="3">
        <f>IF(LEFT(K7700,1)="S",VLOOKUP(K7700,'DANH MỤC'!$B:$D,2,0),VLOOKUP(K7700,'DANH MỤC'!$B:$D,3,0))</f>
        <v>200000</v>
      </c>
      <c r="O7700">
        <v>100</v>
      </c>
      <c r="P7700" s="3">
        <f>N7700*O7700%*CSDL[[#This Row],[SỐ LƯỢNG]]</f>
        <v>400000</v>
      </c>
      <c r="Q7700" s="3">
        <f t="shared" si="3525"/>
        <v>0</v>
      </c>
    </row>
    <row r="7701" spans="1:17" x14ac:dyDescent="0.3">
      <c r="A7701" s="23" t="str">
        <f t="shared" si="3531"/>
        <v>25/02/2019</v>
      </c>
      <c r="B7701" s="8" t="str">
        <f t="shared" si="3532"/>
        <v>25/02/2019</v>
      </c>
      <c r="C7701" s="8">
        <v>2</v>
      </c>
      <c r="D7701" s="8" t="str">
        <f t="shared" si="3533"/>
        <v>DH10850</v>
      </c>
      <c r="E7701" s="8" t="str">
        <f t="shared" si="3534"/>
        <v>giang.nguyen</v>
      </c>
      <c r="F7701" s="8" t="str">
        <f>VLOOKUP(E7701,'DANH MỤC'!$F:$G,2,0)</f>
        <v>Nhóm 1</v>
      </c>
      <c r="G7701" s="8" t="str">
        <f t="shared" si="3535"/>
        <v>KH2982</v>
      </c>
      <c r="H7701" t="str">
        <f>VLOOKUP(G7701,'DANH MỤC'!$I:$K,2,0)</f>
        <v>KH 2982</v>
      </c>
      <c r="I7701" t="str">
        <f>VLOOKUP(G7701,'DANH MỤC'!$I:$K,3,0)</f>
        <v>Lào Cai</v>
      </c>
      <c r="J7701" s="8" t="s">
        <v>5940</v>
      </c>
      <c r="K7701" t="str">
        <f>VLOOKUP(J7701,'DANH MỤC'!$A$1:$B$19,2,0)</f>
        <v>Sản phẩm 0002</v>
      </c>
      <c r="L7701" t="s">
        <v>15</v>
      </c>
      <c r="M7701">
        <v>1</v>
      </c>
      <c r="N7701" s="3">
        <f>IF(LEFT(K7701,1)="S",VLOOKUP(K7701,'DANH MỤC'!$B:$D,2,0),VLOOKUP(K7701,'DANH MỤC'!$B:$D,3,0))</f>
        <v>2000000</v>
      </c>
      <c r="O7701">
        <v>20</v>
      </c>
      <c r="P7701" s="3">
        <f>N7701*O7701%*CSDL[[#This Row],[SỐ LƯỢNG]]</f>
        <v>400000</v>
      </c>
      <c r="Q7701" s="3">
        <f t="shared" si="3525"/>
        <v>1600000</v>
      </c>
    </row>
    <row r="7702" spans="1:17" x14ac:dyDescent="0.3">
      <c r="A7702" s="23" t="s">
        <v>3950</v>
      </c>
      <c r="B7702" s="8" t="s">
        <v>3950</v>
      </c>
      <c r="C7702" s="8">
        <v>2</v>
      </c>
      <c r="D7702" s="8" t="s">
        <v>4269</v>
      </c>
      <c r="E7702" s="8" t="s">
        <v>13819</v>
      </c>
      <c r="F7702" s="8" t="str">
        <f>VLOOKUP(E7702,'DANH MỤC'!$F:$G,2,0)</f>
        <v>Nhóm 1</v>
      </c>
      <c r="G7702" s="8" t="s">
        <v>8306</v>
      </c>
      <c r="H7702" t="str">
        <f>VLOOKUP(G7702,'DANH MỤC'!$I:$K,2,0)</f>
        <v>KH 2320</v>
      </c>
      <c r="I7702" t="str">
        <f>VLOOKUP(G7702,'DANH MỤC'!$I:$K,3,0)</f>
        <v>Quảng Nam</v>
      </c>
      <c r="J7702" s="8" t="s">
        <v>5940</v>
      </c>
      <c r="K7702" t="str">
        <f>VLOOKUP(J7702,'DANH MỤC'!$A$1:$B$19,2,0)</f>
        <v>Sản phẩm 0002</v>
      </c>
      <c r="L7702" t="s">
        <v>15</v>
      </c>
      <c r="M7702">
        <v>1</v>
      </c>
      <c r="N7702" s="3">
        <f>IF(LEFT(K7702,1)="S",VLOOKUP(K7702,'DANH MỤC'!$B:$D,2,0),VLOOKUP(K7702,'DANH MỤC'!$B:$D,3,0))</f>
        <v>2000000</v>
      </c>
      <c r="O7702">
        <v>5</v>
      </c>
      <c r="P7702" s="3">
        <f>N7702*O7702%*CSDL[[#This Row],[SỐ LƯỢNG]]</f>
        <v>100000</v>
      </c>
      <c r="Q7702" s="3">
        <f t="shared" si="3525"/>
        <v>1900000</v>
      </c>
    </row>
    <row r="7703" spans="1:17" x14ac:dyDescent="0.3">
      <c r="A7703" s="23" t="s">
        <v>3950</v>
      </c>
      <c r="B7703" s="8" t="s">
        <v>3950</v>
      </c>
      <c r="C7703" s="8">
        <v>2</v>
      </c>
      <c r="D7703" s="8" t="s">
        <v>4270</v>
      </c>
      <c r="E7703" s="8" t="s">
        <v>13830</v>
      </c>
      <c r="F7703" s="8" t="str">
        <f>VLOOKUP(E7703,'DANH MỤC'!$F:$G,2,0)</f>
        <v>Nhóm 2</v>
      </c>
      <c r="G7703" s="8" t="s">
        <v>8398</v>
      </c>
      <c r="H7703" t="str">
        <f>VLOOKUP(G7703,'DANH MỤC'!$I:$K,2,0)</f>
        <v>KH 2415</v>
      </c>
      <c r="I7703" t="str">
        <f>VLOOKUP(G7703,'DANH MỤC'!$I:$K,3,0)</f>
        <v>Hồ Chí Minh</v>
      </c>
      <c r="J7703" s="8" t="s">
        <v>19</v>
      </c>
      <c r="K7703" t="str">
        <f>VLOOKUP(J7703,'DANH MỤC'!$A$1:$B$19,2,0)</f>
        <v>Sản phẩm 0003</v>
      </c>
      <c r="L7703" t="s">
        <v>15</v>
      </c>
      <c r="M7703">
        <v>1</v>
      </c>
      <c r="N7703" s="3">
        <f>IF(LEFT(K7703,1)="S",VLOOKUP(K7703,'DANH MỤC'!$B:$D,2,0),VLOOKUP(K7703,'DANH MỤC'!$B:$D,3,0))</f>
        <v>2500000</v>
      </c>
      <c r="O7703">
        <v>0</v>
      </c>
      <c r="P7703" s="3">
        <f>N7703*O7703%*CSDL[[#This Row],[SỐ LƯỢNG]]</f>
        <v>0</v>
      </c>
      <c r="Q7703" s="3">
        <f t="shared" si="3525"/>
        <v>2500000</v>
      </c>
    </row>
    <row r="7704" spans="1:17" x14ac:dyDescent="0.3">
      <c r="A7704" s="23" t="str">
        <f t="shared" ref="A7704:A7706" si="3536">A7703</f>
        <v>25/02/2019</v>
      </c>
      <c r="B7704" s="8" t="str">
        <f t="shared" ref="B7704:B7706" si="3537">B7703</f>
        <v>25/02/2019</v>
      </c>
      <c r="C7704" s="8">
        <v>2</v>
      </c>
      <c r="D7704" s="8" t="str">
        <f t="shared" ref="D7704:D7706" si="3538">D7703</f>
        <v>DH10847</v>
      </c>
      <c r="E7704" s="8" t="str">
        <f t="shared" ref="E7704:E7706" si="3539">E7703</f>
        <v>ha.vo</v>
      </c>
      <c r="F7704" s="8" t="str">
        <f>VLOOKUP(E7704,'DANH MỤC'!$F:$G,2,0)</f>
        <v>Nhóm 2</v>
      </c>
      <c r="G7704" s="8" t="str">
        <f t="shared" ref="G7704:G7706" si="3540">G7703</f>
        <v>KH2415</v>
      </c>
      <c r="H7704" t="str">
        <f>VLOOKUP(G7704,'DANH MỤC'!$I:$K,2,0)</f>
        <v>KH 2415</v>
      </c>
      <c r="I7704" t="str">
        <f>VLOOKUP(G7704,'DANH MỤC'!$I:$K,3,0)</f>
        <v>Hồ Chí Minh</v>
      </c>
      <c r="J7704" s="8" t="s">
        <v>19</v>
      </c>
      <c r="K7704" t="str">
        <f>VLOOKUP(J7704,'DANH MỤC'!$A$1:$B$19,2,0)</f>
        <v>Sản phẩm 0003</v>
      </c>
      <c r="L7704" t="s">
        <v>15</v>
      </c>
      <c r="M7704">
        <v>1</v>
      </c>
      <c r="N7704" s="3">
        <f>IF(LEFT(K7704,1)="S",VLOOKUP(K7704,'DANH MỤC'!$B:$D,2,0),VLOOKUP(K7704,'DANH MỤC'!$B:$D,3,0))</f>
        <v>2500000</v>
      </c>
      <c r="O7704">
        <v>5</v>
      </c>
      <c r="P7704" s="3">
        <f>N7704*O7704%*CSDL[[#This Row],[SỐ LƯỢNG]]</f>
        <v>125000</v>
      </c>
      <c r="Q7704" s="3">
        <f t="shared" si="3525"/>
        <v>2375000</v>
      </c>
    </row>
    <row r="7705" spans="1:17" x14ac:dyDescent="0.3">
      <c r="A7705" s="23" t="str">
        <f t="shared" si="3536"/>
        <v>25/02/2019</v>
      </c>
      <c r="B7705" s="8" t="str">
        <f t="shared" si="3537"/>
        <v>25/02/2019</v>
      </c>
      <c r="C7705" s="8">
        <v>2</v>
      </c>
      <c r="D7705" s="8" t="str">
        <f t="shared" si="3538"/>
        <v>DH10847</v>
      </c>
      <c r="E7705" s="8" t="str">
        <f t="shared" si="3539"/>
        <v>ha.vo</v>
      </c>
      <c r="F7705" s="8" t="str">
        <f>VLOOKUP(E7705,'DANH MỤC'!$F:$G,2,0)</f>
        <v>Nhóm 2</v>
      </c>
      <c r="G7705" s="8" t="str">
        <f t="shared" si="3540"/>
        <v>KH2415</v>
      </c>
      <c r="H7705" t="str">
        <f>VLOOKUP(G7705,'DANH MỤC'!$I:$K,2,0)</f>
        <v>KH 2415</v>
      </c>
      <c r="I7705" t="str">
        <f>VLOOKUP(G7705,'DANH MỤC'!$I:$K,3,0)</f>
        <v>Hồ Chí Minh</v>
      </c>
      <c r="J7705" s="8" t="s">
        <v>19</v>
      </c>
      <c r="K7705" t="str">
        <f>VLOOKUP(J7705,'DANH MỤC'!$A$1:$B$19,2,0)</f>
        <v>Sản phẩm 0003</v>
      </c>
      <c r="L7705" t="s">
        <v>15</v>
      </c>
      <c r="M7705">
        <v>1</v>
      </c>
      <c r="N7705" s="3">
        <f>IF(LEFT(K7705,1)="S",VLOOKUP(K7705,'DANH MỤC'!$B:$D,2,0),VLOOKUP(K7705,'DANH MỤC'!$B:$D,3,0))</f>
        <v>2500000</v>
      </c>
      <c r="O7705">
        <v>10</v>
      </c>
      <c r="P7705" s="3">
        <f>N7705*O7705%*CSDL[[#This Row],[SỐ LƯỢNG]]</f>
        <v>250000</v>
      </c>
      <c r="Q7705" s="3">
        <f t="shared" si="3525"/>
        <v>2250000</v>
      </c>
    </row>
    <row r="7706" spans="1:17" x14ac:dyDescent="0.3">
      <c r="A7706" s="23" t="str">
        <f t="shared" si="3536"/>
        <v>25/02/2019</v>
      </c>
      <c r="B7706" s="8" t="str">
        <f t="shared" si="3537"/>
        <v>25/02/2019</v>
      </c>
      <c r="C7706" s="8">
        <v>2</v>
      </c>
      <c r="D7706" s="8" t="str">
        <f t="shared" si="3538"/>
        <v>DH10847</v>
      </c>
      <c r="E7706" s="8" t="str">
        <f t="shared" si="3539"/>
        <v>ha.vo</v>
      </c>
      <c r="F7706" s="8" t="str">
        <f>VLOOKUP(E7706,'DANH MỤC'!$F:$G,2,0)</f>
        <v>Nhóm 2</v>
      </c>
      <c r="G7706" s="8" t="str">
        <f t="shared" si="3540"/>
        <v>KH2415</v>
      </c>
      <c r="H7706" t="str">
        <f>VLOOKUP(G7706,'DANH MỤC'!$I:$K,2,0)</f>
        <v>KH 2415</v>
      </c>
      <c r="I7706" t="str">
        <f>VLOOKUP(G7706,'DANH MỤC'!$I:$K,3,0)</f>
        <v>Hồ Chí Minh</v>
      </c>
      <c r="J7706" s="8" t="s">
        <v>5944</v>
      </c>
      <c r="K7706" t="str">
        <f>VLOOKUP(J7706,'DANH MỤC'!$A$1:$B$19,2,0)</f>
        <v>Hàng tặng 0001</v>
      </c>
      <c r="L7706" t="s">
        <v>24</v>
      </c>
      <c r="M7706">
        <v>2</v>
      </c>
      <c r="N7706" s="3">
        <f>IF(LEFT(K7706,1)="S",VLOOKUP(K7706,'DANH MỤC'!$B:$D,2,0),VLOOKUP(K7706,'DANH MỤC'!$B:$D,3,0))</f>
        <v>200000</v>
      </c>
      <c r="O7706">
        <v>100</v>
      </c>
      <c r="P7706" s="3">
        <f>N7706*O7706%*CSDL[[#This Row],[SỐ LƯỢNG]]</f>
        <v>400000</v>
      </c>
      <c r="Q7706" s="3">
        <f t="shared" si="3525"/>
        <v>0</v>
      </c>
    </row>
    <row r="7707" spans="1:17" x14ac:dyDescent="0.3">
      <c r="A7707" s="23" t="s">
        <v>3950</v>
      </c>
      <c r="B7707" s="8" t="s">
        <v>3950</v>
      </c>
      <c r="C7707" s="8">
        <v>2</v>
      </c>
      <c r="D7707" s="8" t="s">
        <v>4271</v>
      </c>
      <c r="E7707" s="8" t="s">
        <v>13830</v>
      </c>
      <c r="F7707" s="8" t="str">
        <f>VLOOKUP(E7707,'DANH MỤC'!$F:$G,2,0)</f>
        <v>Nhóm 2</v>
      </c>
      <c r="G7707" s="8" t="s">
        <v>8174</v>
      </c>
      <c r="H7707" t="str">
        <f>VLOOKUP(G7707,'DANH MỤC'!$I:$K,2,0)</f>
        <v>KH 2186</v>
      </c>
      <c r="I7707" t="str">
        <f>VLOOKUP(G7707,'DANH MỤC'!$I:$K,3,0)</f>
        <v>Tuyên Quang</v>
      </c>
      <c r="J7707" s="8" t="s">
        <v>5940</v>
      </c>
      <c r="K7707" t="str">
        <f>VLOOKUP(J7707,'DANH MỤC'!$A$1:$B$19,2,0)</f>
        <v>Sản phẩm 0002</v>
      </c>
      <c r="L7707" t="s">
        <v>15</v>
      </c>
      <c r="M7707">
        <v>1</v>
      </c>
      <c r="N7707" s="3">
        <f>IF(LEFT(K7707,1)="S",VLOOKUP(K7707,'DANH MỤC'!$B:$D,2,0),VLOOKUP(K7707,'DANH MỤC'!$B:$D,3,0))</f>
        <v>2000000</v>
      </c>
      <c r="O7707">
        <v>0</v>
      </c>
      <c r="P7707" s="3">
        <f>N7707*O7707%*CSDL[[#This Row],[SỐ LƯỢNG]]</f>
        <v>0</v>
      </c>
      <c r="Q7707" s="3">
        <f t="shared" si="3525"/>
        <v>2000000</v>
      </c>
    </row>
    <row r="7708" spans="1:17" x14ac:dyDescent="0.3">
      <c r="A7708" s="23" t="str">
        <f>A7707</f>
        <v>25/02/2019</v>
      </c>
      <c r="B7708" s="8" t="str">
        <f>B7707</f>
        <v>25/02/2019</v>
      </c>
      <c r="C7708" s="8">
        <v>2</v>
      </c>
      <c r="D7708" s="8" t="str">
        <f>D7707</f>
        <v>DH10846</v>
      </c>
      <c r="E7708" s="8" t="str">
        <f>E7707</f>
        <v>ha.vo</v>
      </c>
      <c r="F7708" s="8" t="str">
        <f>VLOOKUP(E7708,'DANH MỤC'!$F:$G,2,0)</f>
        <v>Nhóm 2</v>
      </c>
      <c r="G7708" s="8" t="str">
        <f>G7707</f>
        <v>KH2186</v>
      </c>
      <c r="H7708" t="str">
        <f>VLOOKUP(G7708,'DANH MỤC'!$I:$K,2,0)</f>
        <v>KH 2186</v>
      </c>
      <c r="I7708" t="str">
        <f>VLOOKUP(G7708,'DANH MỤC'!$I:$K,3,0)</f>
        <v>Tuyên Quang</v>
      </c>
      <c r="J7708" s="8" t="s">
        <v>5944</v>
      </c>
      <c r="K7708" t="str">
        <f>VLOOKUP(J7708,'DANH MỤC'!$A$1:$B$19,2,0)</f>
        <v>Hàng tặng 0001</v>
      </c>
      <c r="L7708" t="s">
        <v>24</v>
      </c>
      <c r="M7708">
        <v>2</v>
      </c>
      <c r="N7708" s="3">
        <f>IF(LEFT(K7708,1)="S",VLOOKUP(K7708,'DANH MỤC'!$B:$D,2,0),VLOOKUP(K7708,'DANH MỤC'!$B:$D,3,0))</f>
        <v>200000</v>
      </c>
      <c r="O7708">
        <v>100</v>
      </c>
      <c r="P7708" s="3">
        <f>N7708*O7708%*CSDL[[#This Row],[SỐ LƯỢNG]]</f>
        <v>400000</v>
      </c>
      <c r="Q7708" s="3">
        <f t="shared" si="3525"/>
        <v>0</v>
      </c>
    </row>
    <row r="7709" spans="1:17" x14ac:dyDescent="0.3">
      <c r="A7709" s="23" t="s">
        <v>3950</v>
      </c>
      <c r="B7709" s="8" t="s">
        <v>3950</v>
      </c>
      <c r="C7709" s="8">
        <v>2</v>
      </c>
      <c r="D7709" s="8" t="s">
        <v>4272</v>
      </c>
      <c r="E7709" s="8" t="s">
        <v>13830</v>
      </c>
      <c r="F7709" s="8" t="str">
        <f>VLOOKUP(E7709,'DANH MỤC'!$F:$G,2,0)</f>
        <v>Nhóm 2</v>
      </c>
      <c r="G7709" s="8" t="s">
        <v>8947</v>
      </c>
      <c r="H7709" t="str">
        <f>VLOOKUP(G7709,'DANH MỤC'!$I:$K,2,0)</f>
        <v>KH 2983</v>
      </c>
      <c r="I7709" t="str">
        <f>VLOOKUP(G7709,'DANH MỤC'!$I:$K,3,0)</f>
        <v>Bình Phước</v>
      </c>
      <c r="J7709" s="8" t="s">
        <v>5940</v>
      </c>
      <c r="K7709" t="str">
        <f>VLOOKUP(J7709,'DANH MỤC'!$A$1:$B$19,2,0)</f>
        <v>Sản phẩm 0002</v>
      </c>
      <c r="L7709" t="s">
        <v>15</v>
      </c>
      <c r="M7709">
        <v>1</v>
      </c>
      <c r="N7709" s="3">
        <f>IF(LEFT(K7709,1)="S",VLOOKUP(K7709,'DANH MỤC'!$B:$D,2,0),VLOOKUP(K7709,'DANH MỤC'!$B:$D,3,0))</f>
        <v>2000000</v>
      </c>
      <c r="O7709">
        <v>0</v>
      </c>
      <c r="P7709" s="3">
        <f>N7709*O7709%*CSDL[[#This Row],[SỐ LƯỢNG]]</f>
        <v>0</v>
      </c>
      <c r="Q7709" s="3">
        <f t="shared" si="3525"/>
        <v>2000000</v>
      </c>
    </row>
    <row r="7710" spans="1:17" x14ac:dyDescent="0.3">
      <c r="A7710" s="23" t="str">
        <f t="shared" ref="A7710:A7712" si="3541">A7709</f>
        <v>25/02/2019</v>
      </c>
      <c r="B7710" s="8" t="str">
        <f t="shared" ref="B7710:B7712" si="3542">B7709</f>
        <v>25/02/2019</v>
      </c>
      <c r="C7710" s="8">
        <v>2</v>
      </c>
      <c r="D7710" s="8" t="str">
        <f t="shared" ref="D7710:D7712" si="3543">D7709</f>
        <v>DH10845</v>
      </c>
      <c r="E7710" s="8" t="str">
        <f t="shared" ref="E7710:E7712" si="3544">E7709</f>
        <v>ha.vo</v>
      </c>
      <c r="F7710" s="8" t="str">
        <f>VLOOKUP(E7710,'DANH MỤC'!$F:$G,2,0)</f>
        <v>Nhóm 2</v>
      </c>
      <c r="G7710" s="8" t="str">
        <f t="shared" ref="G7710:G7712" si="3545">G7709</f>
        <v>KH2983</v>
      </c>
      <c r="H7710" t="str">
        <f>VLOOKUP(G7710,'DANH MỤC'!$I:$K,2,0)</f>
        <v>KH 2983</v>
      </c>
      <c r="I7710" t="str">
        <f>VLOOKUP(G7710,'DANH MỤC'!$I:$K,3,0)</f>
        <v>Bình Phước</v>
      </c>
      <c r="J7710" s="8" t="s">
        <v>5940</v>
      </c>
      <c r="K7710" t="str">
        <f>VLOOKUP(J7710,'DANH MỤC'!$A$1:$B$19,2,0)</f>
        <v>Sản phẩm 0002</v>
      </c>
      <c r="L7710" t="s">
        <v>15</v>
      </c>
      <c r="M7710">
        <v>1</v>
      </c>
      <c r="N7710" s="3">
        <f>IF(LEFT(K7710,1)="S",VLOOKUP(K7710,'DANH MỤC'!$B:$D,2,0),VLOOKUP(K7710,'DANH MỤC'!$B:$D,3,0))</f>
        <v>2000000</v>
      </c>
      <c r="O7710">
        <v>5</v>
      </c>
      <c r="P7710" s="3">
        <f>N7710*O7710%*CSDL[[#This Row],[SỐ LƯỢNG]]</f>
        <v>100000</v>
      </c>
      <c r="Q7710" s="3">
        <f t="shared" si="3525"/>
        <v>1900000</v>
      </c>
    </row>
    <row r="7711" spans="1:17" x14ac:dyDescent="0.3">
      <c r="A7711" s="23" t="str">
        <f t="shared" si="3541"/>
        <v>25/02/2019</v>
      </c>
      <c r="B7711" s="8" t="str">
        <f t="shared" si="3542"/>
        <v>25/02/2019</v>
      </c>
      <c r="C7711" s="8">
        <v>2</v>
      </c>
      <c r="D7711" s="8" t="str">
        <f t="shared" si="3543"/>
        <v>DH10845</v>
      </c>
      <c r="E7711" s="8" t="str">
        <f t="shared" si="3544"/>
        <v>ha.vo</v>
      </c>
      <c r="F7711" s="8" t="str">
        <f>VLOOKUP(E7711,'DANH MỤC'!$F:$G,2,0)</f>
        <v>Nhóm 2</v>
      </c>
      <c r="G7711" s="8" t="str">
        <f t="shared" si="3545"/>
        <v>KH2983</v>
      </c>
      <c r="H7711" t="str">
        <f>VLOOKUP(G7711,'DANH MỤC'!$I:$K,2,0)</f>
        <v>KH 2983</v>
      </c>
      <c r="I7711" t="str">
        <f>VLOOKUP(G7711,'DANH MỤC'!$I:$K,3,0)</f>
        <v>Bình Phước</v>
      </c>
      <c r="J7711" s="8" t="s">
        <v>5939</v>
      </c>
      <c r="K7711" t="str">
        <f>VLOOKUP(J7711,'DANH MỤC'!$A$1:$B$19,2,0)</f>
        <v>Sản phẩm 0001</v>
      </c>
      <c r="L7711" t="s">
        <v>15</v>
      </c>
      <c r="M7711">
        <v>1</v>
      </c>
      <c r="N7711" s="3">
        <f>IF(LEFT(K7711,1)="S",VLOOKUP(K7711,'DANH MỤC'!$B:$D,2,0),VLOOKUP(K7711,'DANH MỤC'!$B:$D,3,0))</f>
        <v>3000000</v>
      </c>
      <c r="O7711">
        <v>10</v>
      </c>
      <c r="P7711" s="3">
        <f>N7711*O7711%*CSDL[[#This Row],[SỐ LƯỢNG]]</f>
        <v>300000</v>
      </c>
      <c r="Q7711" s="3">
        <f t="shared" si="3525"/>
        <v>2700000</v>
      </c>
    </row>
    <row r="7712" spans="1:17" x14ac:dyDescent="0.3">
      <c r="A7712" s="23" t="str">
        <f t="shared" si="3541"/>
        <v>25/02/2019</v>
      </c>
      <c r="B7712" s="8" t="str">
        <f t="shared" si="3542"/>
        <v>25/02/2019</v>
      </c>
      <c r="C7712" s="8">
        <v>2</v>
      </c>
      <c r="D7712" s="8" t="str">
        <f t="shared" si="3543"/>
        <v>DH10845</v>
      </c>
      <c r="E7712" s="8" t="str">
        <f t="shared" si="3544"/>
        <v>ha.vo</v>
      </c>
      <c r="F7712" s="8" t="str">
        <f>VLOOKUP(E7712,'DANH MỤC'!$F:$G,2,0)</f>
        <v>Nhóm 2</v>
      </c>
      <c r="G7712" s="8" t="str">
        <f t="shared" si="3545"/>
        <v>KH2983</v>
      </c>
      <c r="H7712" t="str">
        <f>VLOOKUP(G7712,'DANH MỤC'!$I:$K,2,0)</f>
        <v>KH 2983</v>
      </c>
      <c r="I7712" t="str">
        <f>VLOOKUP(G7712,'DANH MỤC'!$I:$K,3,0)</f>
        <v>Bình Phước</v>
      </c>
      <c r="J7712" s="8" t="s">
        <v>5944</v>
      </c>
      <c r="K7712" t="str">
        <f>VLOOKUP(J7712,'DANH MỤC'!$A$1:$B$19,2,0)</f>
        <v>Hàng tặng 0001</v>
      </c>
      <c r="L7712" t="s">
        <v>24</v>
      </c>
      <c r="M7712">
        <v>2</v>
      </c>
      <c r="N7712" s="3">
        <f>IF(LEFT(K7712,1)="S",VLOOKUP(K7712,'DANH MỤC'!$B:$D,2,0),VLOOKUP(K7712,'DANH MỤC'!$B:$D,3,0))</f>
        <v>200000</v>
      </c>
      <c r="O7712">
        <v>100</v>
      </c>
      <c r="P7712" s="3">
        <f>N7712*O7712%*CSDL[[#This Row],[SỐ LƯỢNG]]</f>
        <v>400000</v>
      </c>
      <c r="Q7712" s="3">
        <f t="shared" si="3525"/>
        <v>0</v>
      </c>
    </row>
    <row r="7713" spans="1:17" x14ac:dyDescent="0.3">
      <c r="A7713" s="23" t="s">
        <v>3950</v>
      </c>
      <c r="B7713" s="8" t="s">
        <v>3950</v>
      </c>
      <c r="C7713" s="8">
        <v>2</v>
      </c>
      <c r="D7713" s="8" t="s">
        <v>4273</v>
      </c>
      <c r="E7713" s="8" t="s">
        <v>13814</v>
      </c>
      <c r="F7713" s="8" t="str">
        <f>VLOOKUP(E7713,'DANH MỤC'!$F:$G,2,0)</f>
        <v>Nhóm 1</v>
      </c>
      <c r="G7713" s="8" t="s">
        <v>8633</v>
      </c>
      <c r="H7713" t="str">
        <f>VLOOKUP(G7713,'DANH MỤC'!$I:$K,2,0)</f>
        <v>KH 2660</v>
      </c>
      <c r="I7713" t="str">
        <f>VLOOKUP(G7713,'DANH MỤC'!$I:$K,3,0)</f>
        <v>Kiên Giang</v>
      </c>
      <c r="J7713" s="8" t="s">
        <v>5940</v>
      </c>
      <c r="K7713" t="str">
        <f>VLOOKUP(J7713,'DANH MỤC'!$A$1:$B$19,2,0)</f>
        <v>Sản phẩm 0002</v>
      </c>
      <c r="L7713" t="s">
        <v>15</v>
      </c>
      <c r="M7713">
        <v>1</v>
      </c>
      <c r="N7713" s="3">
        <f>IF(LEFT(K7713,1)="S",VLOOKUP(K7713,'DANH MỤC'!$B:$D,2,0),VLOOKUP(K7713,'DANH MỤC'!$B:$D,3,0))</f>
        <v>2000000</v>
      </c>
      <c r="O7713">
        <v>0</v>
      </c>
      <c r="P7713" s="3">
        <f>N7713*O7713%*CSDL[[#This Row],[SỐ LƯỢNG]]</f>
        <v>0</v>
      </c>
      <c r="Q7713" s="3">
        <f t="shared" si="3525"/>
        <v>2000000</v>
      </c>
    </row>
    <row r="7714" spans="1:17" x14ac:dyDescent="0.3">
      <c r="A7714" s="23" t="str">
        <f>A7713</f>
        <v>25/02/2019</v>
      </c>
      <c r="B7714" s="8" t="str">
        <f>B7713</f>
        <v>25/02/2019</v>
      </c>
      <c r="C7714" s="8">
        <v>2</v>
      </c>
      <c r="D7714" s="8" t="str">
        <f>D7713</f>
        <v>DH10844</v>
      </c>
      <c r="E7714" s="8" t="str">
        <f>E7713</f>
        <v>hai.vi</v>
      </c>
      <c r="F7714" s="8" t="str">
        <f>VLOOKUP(E7714,'DANH MỤC'!$F:$G,2,0)</f>
        <v>Nhóm 1</v>
      </c>
      <c r="G7714" s="8" t="str">
        <f>G7713</f>
        <v>KH2660</v>
      </c>
      <c r="H7714" t="str">
        <f>VLOOKUP(G7714,'DANH MỤC'!$I:$K,2,0)</f>
        <v>KH 2660</v>
      </c>
      <c r="I7714" t="str">
        <f>VLOOKUP(G7714,'DANH MỤC'!$I:$K,3,0)</f>
        <v>Kiên Giang</v>
      </c>
      <c r="J7714" s="8" t="s">
        <v>5944</v>
      </c>
      <c r="K7714" t="str">
        <f>VLOOKUP(J7714,'DANH MỤC'!$A$1:$B$19,2,0)</f>
        <v>Hàng tặng 0001</v>
      </c>
      <c r="L7714" t="s">
        <v>24</v>
      </c>
      <c r="M7714">
        <v>2</v>
      </c>
      <c r="N7714" s="3">
        <f>IF(LEFT(K7714,1)="S",VLOOKUP(K7714,'DANH MỤC'!$B:$D,2,0),VLOOKUP(K7714,'DANH MỤC'!$B:$D,3,0))</f>
        <v>200000</v>
      </c>
      <c r="O7714">
        <v>100</v>
      </c>
      <c r="P7714" s="3">
        <f>N7714*O7714%*CSDL[[#This Row],[SỐ LƯỢNG]]</f>
        <v>400000</v>
      </c>
      <c r="Q7714" s="3">
        <f t="shared" si="3525"/>
        <v>0</v>
      </c>
    </row>
    <row r="7715" spans="1:17" x14ac:dyDescent="0.3">
      <c r="A7715" s="23" t="s">
        <v>3950</v>
      </c>
      <c r="B7715" s="8" t="s">
        <v>3950</v>
      </c>
      <c r="C7715" s="8">
        <v>2</v>
      </c>
      <c r="D7715" s="8" t="s">
        <v>4274</v>
      </c>
      <c r="E7715" s="8" t="s">
        <v>13847</v>
      </c>
      <c r="F7715" s="8" t="str">
        <f>VLOOKUP(E7715,'DANH MỤC'!$F:$G,2,0)</f>
        <v>Nhóm 3</v>
      </c>
      <c r="G7715" s="8" t="s">
        <v>8948</v>
      </c>
      <c r="H7715" t="str">
        <f>VLOOKUP(G7715,'DANH MỤC'!$I:$K,2,0)</f>
        <v>KH 2984</v>
      </c>
      <c r="I7715" t="str">
        <f>VLOOKUP(G7715,'DANH MỤC'!$I:$K,3,0)</f>
        <v>Hà Nội</v>
      </c>
      <c r="J7715" s="8" t="s">
        <v>5939</v>
      </c>
      <c r="K7715" t="str">
        <f>VLOOKUP(J7715,'DANH MỤC'!$A$1:$B$19,2,0)</f>
        <v>Sản phẩm 0001</v>
      </c>
      <c r="L7715" t="s">
        <v>15</v>
      </c>
      <c r="M7715">
        <v>1</v>
      </c>
      <c r="N7715" s="3">
        <f>IF(LEFT(K7715,1)="S",VLOOKUP(K7715,'DANH MỤC'!$B:$D,2,0),VLOOKUP(K7715,'DANH MỤC'!$B:$D,3,0))</f>
        <v>3000000</v>
      </c>
      <c r="O7715">
        <v>5</v>
      </c>
      <c r="P7715" s="3">
        <f>N7715*O7715%*CSDL[[#This Row],[SỐ LƯỢNG]]</f>
        <v>150000</v>
      </c>
      <c r="Q7715" s="3">
        <f t="shared" si="3525"/>
        <v>2850000</v>
      </c>
    </row>
    <row r="7716" spans="1:17" x14ac:dyDescent="0.3">
      <c r="A7716" s="23" t="s">
        <v>3950</v>
      </c>
      <c r="B7716" s="8" t="s">
        <v>3950</v>
      </c>
      <c r="C7716" s="8">
        <v>2</v>
      </c>
      <c r="D7716" s="8" t="s">
        <v>4275</v>
      </c>
      <c r="E7716" s="8" t="s">
        <v>13833</v>
      </c>
      <c r="F7716" s="8" t="str">
        <f>VLOOKUP(E7716,'DANH MỤC'!$F:$G,2,0)</f>
        <v>Nhóm 2</v>
      </c>
      <c r="G7716" s="8" t="s">
        <v>8945</v>
      </c>
      <c r="H7716" t="str">
        <f>VLOOKUP(G7716,'DANH MỤC'!$I:$K,2,0)</f>
        <v>KH 2981</v>
      </c>
      <c r="I7716" t="str">
        <f>VLOOKUP(G7716,'DANH MỤC'!$I:$K,3,0)</f>
        <v>Cần Thơ</v>
      </c>
      <c r="J7716" s="8" t="s">
        <v>5939</v>
      </c>
      <c r="K7716" t="str">
        <f>VLOOKUP(J7716,'DANH MỤC'!$A$1:$B$19,2,0)</f>
        <v>Sản phẩm 0001</v>
      </c>
      <c r="L7716" t="s">
        <v>15</v>
      </c>
      <c r="M7716">
        <v>1</v>
      </c>
      <c r="N7716" s="3">
        <f>IF(LEFT(K7716,1)="S",VLOOKUP(K7716,'DANH MỤC'!$B:$D,2,0),VLOOKUP(K7716,'DANH MỤC'!$B:$D,3,0))</f>
        <v>3000000</v>
      </c>
      <c r="O7716">
        <v>0</v>
      </c>
      <c r="P7716" s="3">
        <f>N7716*O7716%*CSDL[[#This Row],[SỐ LƯỢNG]]</f>
        <v>0</v>
      </c>
      <c r="Q7716" s="3">
        <f t="shared" si="3525"/>
        <v>3000000</v>
      </c>
    </row>
    <row r="7717" spans="1:17" x14ac:dyDescent="0.3">
      <c r="A7717" s="23" t="str">
        <f>A7716</f>
        <v>25/02/2019</v>
      </c>
      <c r="B7717" s="8" t="str">
        <f>B7716</f>
        <v>25/02/2019</v>
      </c>
      <c r="C7717" s="8">
        <v>2</v>
      </c>
      <c r="D7717" s="8" t="str">
        <f>D7716</f>
        <v>DH10842</v>
      </c>
      <c r="E7717" s="8" t="str">
        <f>E7716</f>
        <v>anh.nguyen</v>
      </c>
      <c r="F7717" s="8" t="str">
        <f>VLOOKUP(E7717,'DANH MỤC'!$F:$G,2,0)</f>
        <v>Nhóm 2</v>
      </c>
      <c r="G7717" s="8" t="str">
        <f>G7716</f>
        <v>KH2981</v>
      </c>
      <c r="H7717" t="str">
        <f>VLOOKUP(G7717,'DANH MỤC'!$I:$K,2,0)</f>
        <v>KH 2981</v>
      </c>
      <c r="I7717" t="str">
        <f>VLOOKUP(G7717,'DANH MỤC'!$I:$K,3,0)</f>
        <v>Cần Thơ</v>
      </c>
      <c r="J7717" s="8" t="s">
        <v>5944</v>
      </c>
      <c r="K7717" t="str">
        <f>VLOOKUP(J7717,'DANH MỤC'!$A$1:$B$19,2,0)</f>
        <v>Hàng tặng 0001</v>
      </c>
      <c r="L7717" t="s">
        <v>24</v>
      </c>
      <c r="M7717">
        <v>2</v>
      </c>
      <c r="N7717" s="3">
        <f>IF(LEFT(K7717,1)="S",VLOOKUP(K7717,'DANH MỤC'!$B:$D,2,0),VLOOKUP(K7717,'DANH MỤC'!$B:$D,3,0))</f>
        <v>200000</v>
      </c>
      <c r="O7717">
        <v>100</v>
      </c>
      <c r="P7717" s="3">
        <f>N7717*O7717%*CSDL[[#This Row],[SỐ LƯỢNG]]</f>
        <v>400000</v>
      </c>
      <c r="Q7717" s="3">
        <f t="shared" si="3525"/>
        <v>0</v>
      </c>
    </row>
    <row r="7718" spans="1:17" x14ac:dyDescent="0.3">
      <c r="A7718" s="23" t="s">
        <v>3950</v>
      </c>
      <c r="B7718" s="8" t="s">
        <v>3950</v>
      </c>
      <c r="C7718" s="8">
        <v>2</v>
      </c>
      <c r="D7718" s="8" t="s">
        <v>4276</v>
      </c>
      <c r="E7718" s="8" t="s">
        <v>13823</v>
      </c>
      <c r="F7718" s="8" t="str">
        <f>VLOOKUP(E7718,'DANH MỤC'!$F:$G,2,0)</f>
        <v>Nhóm 1</v>
      </c>
      <c r="G7718" s="8" t="s">
        <v>8495</v>
      </c>
      <c r="H7718" t="str">
        <f>VLOOKUP(G7718,'DANH MỤC'!$I:$K,2,0)</f>
        <v>KH 2517</v>
      </c>
      <c r="I7718" t="str">
        <f>VLOOKUP(G7718,'DANH MỤC'!$I:$K,3,0)</f>
        <v>Bình Định</v>
      </c>
      <c r="J7718" s="8" t="s">
        <v>14</v>
      </c>
      <c r="K7718" t="str">
        <f>VLOOKUP(J7718,'DANH MỤC'!$A$1:$B$19,2,0)</f>
        <v>Sản phẩm 0004</v>
      </c>
      <c r="L7718" t="s">
        <v>15</v>
      </c>
      <c r="M7718">
        <v>1</v>
      </c>
      <c r="N7718" s="3">
        <f>IF(LEFT(K7718,1)="S",VLOOKUP(K7718,'DANH MỤC'!$B:$D,2,0),VLOOKUP(K7718,'DANH MỤC'!$B:$D,3,0))</f>
        <v>3500000</v>
      </c>
      <c r="O7718">
        <v>0</v>
      </c>
      <c r="P7718" s="3">
        <f>N7718*O7718%*CSDL[[#This Row],[SỐ LƯỢNG]]</f>
        <v>0</v>
      </c>
      <c r="Q7718" s="3">
        <f t="shared" si="3525"/>
        <v>3500000</v>
      </c>
    </row>
    <row r="7719" spans="1:17" x14ac:dyDescent="0.3">
      <c r="A7719" s="23" t="str">
        <f>A7718</f>
        <v>25/02/2019</v>
      </c>
      <c r="B7719" s="8" t="str">
        <f>B7718</f>
        <v>25/02/2019</v>
      </c>
      <c r="C7719" s="8">
        <v>2</v>
      </c>
      <c r="D7719" s="8" t="str">
        <f>D7718</f>
        <v>DH10841</v>
      </c>
      <c r="E7719" s="8" t="str">
        <f>E7718</f>
        <v>giang.nguyen</v>
      </c>
      <c r="F7719" s="8" t="str">
        <f>VLOOKUP(E7719,'DANH MỤC'!$F:$G,2,0)</f>
        <v>Nhóm 1</v>
      </c>
      <c r="G7719" s="8" t="str">
        <f>G7718</f>
        <v>KH2517</v>
      </c>
      <c r="H7719" t="str">
        <f>VLOOKUP(G7719,'DANH MỤC'!$I:$K,2,0)</f>
        <v>KH 2517</v>
      </c>
      <c r="I7719" t="str">
        <f>VLOOKUP(G7719,'DANH MỤC'!$I:$K,3,0)</f>
        <v>Bình Định</v>
      </c>
      <c r="J7719" s="8" t="s">
        <v>5944</v>
      </c>
      <c r="K7719" t="str">
        <f>VLOOKUP(J7719,'DANH MỤC'!$A$1:$B$19,2,0)</f>
        <v>Hàng tặng 0001</v>
      </c>
      <c r="L7719" t="s">
        <v>24</v>
      </c>
      <c r="M7719">
        <v>2</v>
      </c>
      <c r="N7719" s="3">
        <f>IF(LEFT(K7719,1)="S",VLOOKUP(K7719,'DANH MỤC'!$B:$D,2,0),VLOOKUP(K7719,'DANH MỤC'!$B:$D,3,0))</f>
        <v>200000</v>
      </c>
      <c r="O7719">
        <v>100</v>
      </c>
      <c r="P7719" s="3">
        <f>N7719*O7719%*CSDL[[#This Row],[SỐ LƯỢNG]]</f>
        <v>400000</v>
      </c>
      <c r="Q7719" s="3">
        <f t="shared" si="3525"/>
        <v>0</v>
      </c>
    </row>
    <row r="7720" spans="1:17" x14ac:dyDescent="0.3">
      <c r="A7720" s="23" t="s">
        <v>3950</v>
      </c>
      <c r="B7720" s="8" t="s">
        <v>3950</v>
      </c>
      <c r="C7720" s="8">
        <v>2</v>
      </c>
      <c r="D7720" s="8" t="s">
        <v>4277</v>
      </c>
      <c r="E7720" s="8" t="s">
        <v>13823</v>
      </c>
      <c r="F7720" s="8" t="str">
        <f>VLOOKUP(E7720,'DANH MỤC'!$F:$G,2,0)</f>
        <v>Nhóm 1</v>
      </c>
      <c r="G7720" s="8" t="s">
        <v>8516</v>
      </c>
      <c r="H7720" t="str">
        <f>VLOOKUP(G7720,'DANH MỤC'!$I:$K,2,0)</f>
        <v>KH 2540</v>
      </c>
      <c r="I7720" t="str">
        <f>VLOOKUP(G7720,'DANH MỤC'!$I:$K,3,0)</f>
        <v>Đắk Nông</v>
      </c>
      <c r="J7720" s="8" t="s">
        <v>5939</v>
      </c>
      <c r="K7720" t="str">
        <f>VLOOKUP(J7720,'DANH MỤC'!$A$1:$B$19,2,0)</f>
        <v>Sản phẩm 0001</v>
      </c>
      <c r="L7720" t="s">
        <v>15</v>
      </c>
      <c r="M7720">
        <v>1</v>
      </c>
      <c r="N7720" s="3">
        <f>IF(LEFT(K7720,1)="S",VLOOKUP(K7720,'DANH MỤC'!$B:$D,2,0),VLOOKUP(K7720,'DANH MỤC'!$B:$D,3,0))</f>
        <v>3000000</v>
      </c>
      <c r="O7720">
        <v>0</v>
      </c>
      <c r="P7720" s="3">
        <f>N7720*O7720%*CSDL[[#This Row],[SỐ LƯỢNG]]</f>
        <v>0</v>
      </c>
      <c r="Q7720" s="3">
        <f t="shared" si="3525"/>
        <v>3000000</v>
      </c>
    </row>
    <row r="7721" spans="1:17" x14ac:dyDescent="0.3">
      <c r="A7721" s="23" t="str">
        <f>A7720</f>
        <v>25/02/2019</v>
      </c>
      <c r="B7721" s="8" t="str">
        <f>B7720</f>
        <v>25/02/2019</v>
      </c>
      <c r="C7721" s="8">
        <v>2</v>
      </c>
      <c r="D7721" s="8" t="str">
        <f>D7720</f>
        <v>DH10840</v>
      </c>
      <c r="E7721" s="8" t="str">
        <f>E7720</f>
        <v>giang.nguyen</v>
      </c>
      <c r="F7721" s="8" t="str">
        <f>VLOOKUP(E7721,'DANH MỤC'!$F:$G,2,0)</f>
        <v>Nhóm 1</v>
      </c>
      <c r="G7721" s="8" t="str">
        <f>G7720</f>
        <v>KH2540</v>
      </c>
      <c r="H7721" t="str">
        <f>VLOOKUP(G7721,'DANH MỤC'!$I:$K,2,0)</f>
        <v>KH 2540</v>
      </c>
      <c r="I7721" t="str">
        <f>VLOOKUP(G7721,'DANH MỤC'!$I:$K,3,0)</f>
        <v>Đắk Nông</v>
      </c>
      <c r="J7721" s="8" t="s">
        <v>5944</v>
      </c>
      <c r="K7721" t="str">
        <f>VLOOKUP(J7721,'DANH MỤC'!$A$1:$B$19,2,0)</f>
        <v>Hàng tặng 0001</v>
      </c>
      <c r="L7721" t="s">
        <v>24</v>
      </c>
      <c r="M7721">
        <v>2</v>
      </c>
      <c r="N7721" s="3">
        <f>IF(LEFT(K7721,1)="S",VLOOKUP(K7721,'DANH MỤC'!$B:$D,2,0),VLOOKUP(K7721,'DANH MỤC'!$B:$D,3,0))</f>
        <v>200000</v>
      </c>
      <c r="O7721">
        <v>100</v>
      </c>
      <c r="P7721" s="3">
        <f>N7721*O7721%*CSDL[[#This Row],[SỐ LƯỢNG]]</f>
        <v>400000</v>
      </c>
      <c r="Q7721" s="3">
        <f t="shared" si="3525"/>
        <v>0</v>
      </c>
    </row>
    <row r="7722" spans="1:17" x14ac:dyDescent="0.3">
      <c r="A7722" s="23" t="s">
        <v>3950</v>
      </c>
      <c r="B7722" s="8" t="s">
        <v>3950</v>
      </c>
      <c r="C7722" s="8">
        <v>2</v>
      </c>
      <c r="D7722" s="8" t="s">
        <v>4278</v>
      </c>
      <c r="E7722" s="8" t="s">
        <v>13816</v>
      </c>
      <c r="F7722" s="8" t="str">
        <f>VLOOKUP(E7722,'DANH MỤC'!$F:$G,2,0)</f>
        <v>Nhóm 1</v>
      </c>
      <c r="G7722" s="8" t="s">
        <v>8949</v>
      </c>
      <c r="H7722" t="str">
        <f>VLOOKUP(G7722,'DANH MỤC'!$I:$K,2,0)</f>
        <v>KH 2985</v>
      </c>
      <c r="I7722" t="str">
        <f>VLOOKUP(G7722,'DANH MỤC'!$I:$K,3,0)</f>
        <v>Hòa Bình</v>
      </c>
      <c r="J7722" s="8" t="s">
        <v>5939</v>
      </c>
      <c r="K7722" t="str">
        <f>VLOOKUP(J7722,'DANH MỤC'!$A$1:$B$19,2,0)</f>
        <v>Sản phẩm 0001</v>
      </c>
      <c r="L7722" t="s">
        <v>15</v>
      </c>
      <c r="M7722">
        <v>2</v>
      </c>
      <c r="N7722" s="3">
        <f>IF(LEFT(K7722,1)="S",VLOOKUP(K7722,'DANH MỤC'!$B:$D,2,0),VLOOKUP(K7722,'DANH MỤC'!$B:$D,3,0))</f>
        <v>3000000</v>
      </c>
      <c r="O7722">
        <v>0</v>
      </c>
      <c r="P7722" s="3">
        <f>N7722*O7722%*CSDL[[#This Row],[SỐ LƯỢNG]]</f>
        <v>0</v>
      </c>
      <c r="Q7722" s="3">
        <f t="shared" si="3525"/>
        <v>6000000</v>
      </c>
    </row>
    <row r="7723" spans="1:17" x14ac:dyDescent="0.3">
      <c r="A7723" s="23" t="str">
        <f>A7722</f>
        <v>25/02/2019</v>
      </c>
      <c r="B7723" s="8" t="str">
        <f>B7722</f>
        <v>25/02/2019</v>
      </c>
      <c r="C7723" s="8">
        <v>2</v>
      </c>
      <c r="D7723" s="8" t="str">
        <f>D7722</f>
        <v>DH10839</v>
      </c>
      <c r="E7723" s="8" t="str">
        <f>E7722</f>
        <v>luyen.dam</v>
      </c>
      <c r="F7723" s="8" t="str">
        <f>VLOOKUP(E7723,'DANH MỤC'!$F:$G,2,0)</f>
        <v>Nhóm 1</v>
      </c>
      <c r="G7723" s="8" t="str">
        <f>G7722</f>
        <v>KH2985</v>
      </c>
      <c r="H7723" t="str">
        <f>VLOOKUP(G7723,'DANH MỤC'!$I:$K,2,0)</f>
        <v>KH 2985</v>
      </c>
      <c r="I7723" t="str">
        <f>VLOOKUP(G7723,'DANH MỤC'!$I:$K,3,0)</f>
        <v>Hòa Bình</v>
      </c>
      <c r="J7723" s="8" t="s">
        <v>5950</v>
      </c>
      <c r="K7723" t="str">
        <f>VLOOKUP(J7723,'DANH MỤC'!$A$1:$B$19,2,0)</f>
        <v>Hàng tặng 0007</v>
      </c>
      <c r="L7723" t="s">
        <v>4188</v>
      </c>
      <c r="M7723">
        <v>1</v>
      </c>
      <c r="N7723" s="3">
        <f>IF(LEFT(K7723,1)="S",VLOOKUP(K7723,'DANH MỤC'!$B:$D,2,0),VLOOKUP(K7723,'DANH MỤC'!$B:$D,3,0))</f>
        <v>100000</v>
      </c>
      <c r="O7723">
        <v>0</v>
      </c>
      <c r="P7723" s="3">
        <f>N7723*O7723%*CSDL[[#This Row],[SỐ LƯỢNG]]</f>
        <v>0</v>
      </c>
      <c r="Q7723" s="3">
        <f t="shared" si="3525"/>
        <v>100000</v>
      </c>
    </row>
    <row r="7724" spans="1:17" x14ac:dyDescent="0.3">
      <c r="A7724" s="23" t="s">
        <v>3950</v>
      </c>
      <c r="B7724" s="8" t="s">
        <v>3950</v>
      </c>
      <c r="C7724" s="8">
        <v>2</v>
      </c>
      <c r="D7724" s="8" t="s">
        <v>4279</v>
      </c>
      <c r="E7724" s="8" t="s">
        <v>13825</v>
      </c>
      <c r="F7724" s="8" t="str">
        <f>VLOOKUP(E7724,'DANH MỤC'!$F:$G,2,0)</f>
        <v>Nhóm 1</v>
      </c>
      <c r="G7724" s="8" t="s">
        <v>8950</v>
      </c>
      <c r="H7724" t="str">
        <f>VLOOKUP(G7724,'DANH MỤC'!$I:$K,2,0)</f>
        <v>KH 2986</v>
      </c>
      <c r="I7724" t="str">
        <f>VLOOKUP(G7724,'DANH MỤC'!$I:$K,3,0)</f>
        <v>Kiên Giang</v>
      </c>
      <c r="J7724" s="8" t="s">
        <v>5942</v>
      </c>
      <c r="K7724" t="str">
        <f>VLOOKUP(J7724,'DANH MỤC'!$A$1:$B$19,2,0)</f>
        <v>Sản phẩm 0007</v>
      </c>
      <c r="L7724" t="s">
        <v>15</v>
      </c>
      <c r="M7724">
        <v>1</v>
      </c>
      <c r="N7724" s="3">
        <f>IF(LEFT(K7724,1)="S",VLOOKUP(K7724,'DANH MỤC'!$B:$D,2,0),VLOOKUP(K7724,'DANH MỤC'!$B:$D,3,0))</f>
        <v>800000</v>
      </c>
      <c r="O7724">
        <v>100</v>
      </c>
      <c r="P7724" s="3">
        <f>N7724*O7724%*CSDL[[#This Row],[SỐ LƯỢNG]]</f>
        <v>800000</v>
      </c>
      <c r="Q7724" s="3">
        <f t="shared" si="3525"/>
        <v>0</v>
      </c>
    </row>
    <row r="7725" spans="1:17" x14ac:dyDescent="0.3">
      <c r="A7725" s="23" t="str">
        <f t="shared" ref="A7725:A7726" si="3546">A7724</f>
        <v>25/02/2019</v>
      </c>
      <c r="B7725" s="8" t="str">
        <f t="shared" ref="B7725:B7726" si="3547">B7724</f>
        <v>25/02/2019</v>
      </c>
      <c r="C7725" s="8">
        <v>2</v>
      </c>
      <c r="D7725" s="8" t="str">
        <f t="shared" ref="D7725:D7726" si="3548">D7724</f>
        <v>DH10838</v>
      </c>
      <c r="E7725" s="8" t="str">
        <f t="shared" ref="E7725:E7726" si="3549">E7724</f>
        <v>ha.pham</v>
      </c>
      <c r="F7725" s="8" t="str">
        <f>VLOOKUP(E7725,'DANH MỤC'!$F:$G,2,0)</f>
        <v>Nhóm 1</v>
      </c>
      <c r="G7725" s="8" t="str">
        <f t="shared" ref="G7725:G7726" si="3550">G7724</f>
        <v>KH2986</v>
      </c>
      <c r="H7725" t="str">
        <f>VLOOKUP(G7725,'DANH MỤC'!$I:$K,2,0)</f>
        <v>KH 2986</v>
      </c>
      <c r="I7725" t="str">
        <f>VLOOKUP(G7725,'DANH MỤC'!$I:$K,3,0)</f>
        <v>Kiên Giang</v>
      </c>
      <c r="J7725" s="8" t="s">
        <v>5941</v>
      </c>
      <c r="K7725" t="str">
        <f>VLOOKUP(J7725,'DANH MỤC'!$A$1:$B$19,2,0)</f>
        <v>Sản phẩm 0006</v>
      </c>
      <c r="L7725" t="s">
        <v>15</v>
      </c>
      <c r="M7725">
        <v>1</v>
      </c>
      <c r="N7725" s="3">
        <f>IF(LEFT(K7725,1)="S",VLOOKUP(K7725,'DANH MỤC'!$B:$D,2,0),VLOOKUP(K7725,'DANH MỤC'!$B:$D,3,0))</f>
        <v>800000</v>
      </c>
      <c r="O7725">
        <v>100</v>
      </c>
      <c r="P7725" s="3">
        <f>N7725*O7725%*CSDL[[#This Row],[SỐ LƯỢNG]]</f>
        <v>800000</v>
      </c>
      <c r="Q7725" s="3">
        <f t="shared" si="3525"/>
        <v>0</v>
      </c>
    </row>
    <row r="7726" spans="1:17" x14ac:dyDescent="0.3">
      <c r="A7726" s="23" t="str">
        <f t="shared" si="3546"/>
        <v>25/02/2019</v>
      </c>
      <c r="B7726" s="8" t="str">
        <f t="shared" si="3547"/>
        <v>25/02/2019</v>
      </c>
      <c r="C7726" s="8">
        <v>2</v>
      </c>
      <c r="D7726" s="8" t="str">
        <f t="shared" si="3548"/>
        <v>DH10838</v>
      </c>
      <c r="E7726" s="8" t="str">
        <f t="shared" si="3549"/>
        <v>ha.pham</v>
      </c>
      <c r="F7726" s="8" t="str">
        <f>VLOOKUP(E7726,'DANH MỤC'!$F:$G,2,0)</f>
        <v>Nhóm 1</v>
      </c>
      <c r="G7726" s="8" t="str">
        <f t="shared" si="3550"/>
        <v>KH2986</v>
      </c>
      <c r="H7726" t="str">
        <f>VLOOKUP(G7726,'DANH MỤC'!$I:$K,2,0)</f>
        <v>KH 2986</v>
      </c>
      <c r="I7726" t="str">
        <f>VLOOKUP(G7726,'DANH MỤC'!$I:$K,3,0)</f>
        <v>Kiên Giang</v>
      </c>
      <c r="J7726" s="8" t="s">
        <v>5940</v>
      </c>
      <c r="K7726" t="str">
        <f>VLOOKUP(J7726,'DANH MỤC'!$A$1:$B$19,2,0)</f>
        <v>Sản phẩm 0002</v>
      </c>
      <c r="L7726" t="s">
        <v>15</v>
      </c>
      <c r="M7726">
        <v>1</v>
      </c>
      <c r="N7726" s="3">
        <f>IF(LEFT(K7726,1)="S",VLOOKUP(K7726,'DANH MỤC'!$B:$D,2,0),VLOOKUP(K7726,'DANH MỤC'!$B:$D,3,0))</f>
        <v>2000000</v>
      </c>
      <c r="O7726">
        <v>100</v>
      </c>
      <c r="P7726" s="3">
        <f>N7726*O7726%*CSDL[[#This Row],[SỐ LƯỢNG]]</f>
        <v>2000000</v>
      </c>
      <c r="Q7726" s="3">
        <f t="shared" si="3525"/>
        <v>0</v>
      </c>
    </row>
    <row r="7727" spans="1:17" x14ac:dyDescent="0.3">
      <c r="A7727" s="23" t="s">
        <v>3950</v>
      </c>
      <c r="B7727" s="8" t="s">
        <v>3950</v>
      </c>
      <c r="C7727" s="8">
        <v>2</v>
      </c>
      <c r="D7727" s="8" t="s">
        <v>4280</v>
      </c>
      <c r="E7727" s="8" t="s">
        <v>13816</v>
      </c>
      <c r="F7727" s="8" t="str">
        <f>VLOOKUP(E7727,'DANH MỤC'!$F:$G,2,0)</f>
        <v>Nhóm 1</v>
      </c>
      <c r="G7727" s="8" t="s">
        <v>8487</v>
      </c>
      <c r="H7727" t="str">
        <f>VLOOKUP(G7727,'DANH MỤC'!$I:$K,2,0)</f>
        <v>KH 2508</v>
      </c>
      <c r="I7727" t="str">
        <f>VLOOKUP(G7727,'DANH MỤC'!$I:$K,3,0)</f>
        <v>Sơn La</v>
      </c>
      <c r="J7727" s="8" t="s">
        <v>5940</v>
      </c>
      <c r="K7727" t="str">
        <f>VLOOKUP(J7727,'DANH MỤC'!$A$1:$B$19,2,0)</f>
        <v>Sản phẩm 0002</v>
      </c>
      <c r="L7727" t="s">
        <v>15</v>
      </c>
      <c r="M7727">
        <v>1</v>
      </c>
      <c r="N7727" s="3">
        <f>IF(LEFT(K7727,1)="S",VLOOKUP(K7727,'DANH MỤC'!$B:$D,2,0),VLOOKUP(K7727,'DANH MỤC'!$B:$D,3,0))</f>
        <v>2000000</v>
      </c>
      <c r="O7727">
        <v>0</v>
      </c>
      <c r="P7727" s="3">
        <f>N7727*O7727%*CSDL[[#This Row],[SỐ LƯỢNG]]</f>
        <v>0</v>
      </c>
      <c r="Q7727" s="3">
        <f t="shared" si="3525"/>
        <v>2000000</v>
      </c>
    </row>
    <row r="7728" spans="1:17" x14ac:dyDescent="0.3">
      <c r="A7728" s="23" t="s">
        <v>3950</v>
      </c>
      <c r="B7728" s="8" t="s">
        <v>3950</v>
      </c>
      <c r="C7728" s="8">
        <v>2</v>
      </c>
      <c r="D7728" s="8" t="s">
        <v>4281</v>
      </c>
      <c r="E7728" s="8" t="s">
        <v>13833</v>
      </c>
      <c r="F7728" s="8" t="str">
        <f>VLOOKUP(E7728,'DANH MỤC'!$F:$G,2,0)</f>
        <v>Nhóm 2</v>
      </c>
      <c r="G7728" s="8" t="s">
        <v>8951</v>
      </c>
      <c r="H7728" t="str">
        <f>VLOOKUP(G7728,'DANH MỤC'!$I:$K,2,0)</f>
        <v>KH 2987</v>
      </c>
      <c r="I7728" t="str">
        <f>VLOOKUP(G7728,'DANH MỤC'!$I:$K,3,0)</f>
        <v>Hậu Giang</v>
      </c>
      <c r="J7728" s="8" t="s">
        <v>5940</v>
      </c>
      <c r="K7728" t="str">
        <f>VLOOKUP(J7728,'DANH MỤC'!$A$1:$B$19,2,0)</f>
        <v>Sản phẩm 0002</v>
      </c>
      <c r="L7728" t="s">
        <v>15</v>
      </c>
      <c r="M7728">
        <v>1</v>
      </c>
      <c r="N7728" s="3">
        <f>IF(LEFT(K7728,1)="S",VLOOKUP(K7728,'DANH MỤC'!$B:$D,2,0),VLOOKUP(K7728,'DANH MỤC'!$B:$D,3,0))</f>
        <v>2000000</v>
      </c>
      <c r="O7728">
        <v>0</v>
      </c>
      <c r="P7728" s="3">
        <f>N7728*O7728%*CSDL[[#This Row],[SỐ LƯỢNG]]</f>
        <v>0</v>
      </c>
      <c r="Q7728" s="3">
        <f t="shared" si="3525"/>
        <v>2000000</v>
      </c>
    </row>
    <row r="7729" spans="1:17" x14ac:dyDescent="0.3">
      <c r="A7729" s="23" t="str">
        <f>A7728</f>
        <v>25/02/2019</v>
      </c>
      <c r="B7729" s="8" t="str">
        <f>B7728</f>
        <v>25/02/2019</v>
      </c>
      <c r="C7729" s="8">
        <v>2</v>
      </c>
      <c r="D7729" s="8" t="str">
        <f>D7728</f>
        <v>DH10836</v>
      </c>
      <c r="E7729" s="8" t="str">
        <f>E7728</f>
        <v>anh.nguyen</v>
      </c>
      <c r="F7729" s="8" t="str">
        <f>VLOOKUP(E7729,'DANH MỤC'!$F:$G,2,0)</f>
        <v>Nhóm 2</v>
      </c>
      <c r="G7729" s="8" t="str">
        <f>G7728</f>
        <v>KH2987</v>
      </c>
      <c r="H7729" t="str">
        <f>VLOOKUP(G7729,'DANH MỤC'!$I:$K,2,0)</f>
        <v>KH 2987</v>
      </c>
      <c r="I7729" t="str">
        <f>VLOOKUP(G7729,'DANH MỤC'!$I:$K,3,0)</f>
        <v>Hậu Giang</v>
      </c>
      <c r="J7729" s="8" t="s">
        <v>5944</v>
      </c>
      <c r="K7729" t="str">
        <f>VLOOKUP(J7729,'DANH MỤC'!$A$1:$B$19,2,0)</f>
        <v>Hàng tặng 0001</v>
      </c>
      <c r="L7729" t="s">
        <v>24</v>
      </c>
      <c r="M7729">
        <v>2</v>
      </c>
      <c r="N7729" s="3">
        <f>IF(LEFT(K7729,1)="S",VLOOKUP(K7729,'DANH MỤC'!$B:$D,2,0),VLOOKUP(K7729,'DANH MỤC'!$B:$D,3,0))</f>
        <v>200000</v>
      </c>
      <c r="O7729">
        <v>100</v>
      </c>
      <c r="P7729" s="3">
        <f>N7729*O7729%*CSDL[[#This Row],[SỐ LƯỢNG]]</f>
        <v>400000</v>
      </c>
      <c r="Q7729" s="3">
        <f t="shared" si="3525"/>
        <v>0</v>
      </c>
    </row>
    <row r="7730" spans="1:17" x14ac:dyDescent="0.3">
      <c r="A7730" s="23" t="s">
        <v>3950</v>
      </c>
      <c r="B7730" s="8" t="s">
        <v>3950</v>
      </c>
      <c r="C7730" s="8">
        <v>2</v>
      </c>
      <c r="D7730" s="8" t="s">
        <v>4282</v>
      </c>
      <c r="E7730" s="8" t="s">
        <v>13831</v>
      </c>
      <c r="F7730" s="8" t="str">
        <f>VLOOKUP(E7730,'DANH MỤC'!$F:$G,2,0)</f>
        <v>Nhóm 2</v>
      </c>
      <c r="G7730" s="8" t="s">
        <v>8952</v>
      </c>
      <c r="H7730" t="str">
        <f>VLOOKUP(G7730,'DANH MỤC'!$I:$K,2,0)</f>
        <v>KH 2988</v>
      </c>
      <c r="I7730" t="str">
        <f>VLOOKUP(G7730,'DANH MỤC'!$I:$K,3,0)</f>
        <v>Hải Dương</v>
      </c>
      <c r="J7730" s="8" t="s">
        <v>19</v>
      </c>
      <c r="K7730" t="str">
        <f>VLOOKUP(J7730,'DANH MỤC'!$A$1:$B$19,2,0)</f>
        <v>Sản phẩm 0003</v>
      </c>
      <c r="L7730" t="s">
        <v>15</v>
      </c>
      <c r="M7730">
        <v>1</v>
      </c>
      <c r="N7730" s="3">
        <f>IF(LEFT(K7730,1)="S",VLOOKUP(K7730,'DANH MỤC'!$B:$D,2,0),VLOOKUP(K7730,'DANH MỤC'!$B:$D,3,0))</f>
        <v>2500000</v>
      </c>
      <c r="O7730">
        <v>0</v>
      </c>
      <c r="P7730" s="3">
        <f>N7730*O7730%*CSDL[[#This Row],[SỐ LƯỢNG]]</f>
        <v>0</v>
      </c>
      <c r="Q7730" s="3">
        <f t="shared" si="3525"/>
        <v>2500000</v>
      </c>
    </row>
    <row r="7731" spans="1:17" x14ac:dyDescent="0.3">
      <c r="A7731" s="23" t="str">
        <f>A7730</f>
        <v>25/02/2019</v>
      </c>
      <c r="B7731" s="8" t="str">
        <f>B7730</f>
        <v>25/02/2019</v>
      </c>
      <c r="C7731" s="8">
        <v>2</v>
      </c>
      <c r="D7731" s="8" t="str">
        <f>D7730</f>
        <v>DH10835</v>
      </c>
      <c r="E7731" s="8" t="str">
        <f>E7730</f>
        <v>huyen.thanh</v>
      </c>
      <c r="F7731" s="8" t="str">
        <f>VLOOKUP(E7731,'DANH MỤC'!$F:$G,2,0)</f>
        <v>Nhóm 2</v>
      </c>
      <c r="G7731" s="8" t="str">
        <f>G7730</f>
        <v>KH2988</v>
      </c>
      <c r="H7731" t="str">
        <f>VLOOKUP(G7731,'DANH MỤC'!$I:$K,2,0)</f>
        <v>KH 2988</v>
      </c>
      <c r="I7731" t="str">
        <f>VLOOKUP(G7731,'DANH MỤC'!$I:$K,3,0)</f>
        <v>Hải Dương</v>
      </c>
      <c r="J7731" s="8" t="s">
        <v>5944</v>
      </c>
      <c r="K7731" t="str">
        <f>VLOOKUP(J7731,'DANH MỤC'!$A$1:$B$19,2,0)</f>
        <v>Hàng tặng 0001</v>
      </c>
      <c r="L7731" t="s">
        <v>24</v>
      </c>
      <c r="M7731">
        <v>2</v>
      </c>
      <c r="N7731" s="3">
        <f>IF(LEFT(K7731,1)="S",VLOOKUP(K7731,'DANH MỤC'!$B:$D,2,0),VLOOKUP(K7731,'DANH MỤC'!$B:$D,3,0))</f>
        <v>200000</v>
      </c>
      <c r="O7731">
        <v>100</v>
      </c>
      <c r="P7731" s="3">
        <f>N7731*O7731%*CSDL[[#This Row],[SỐ LƯỢNG]]</f>
        <v>400000</v>
      </c>
      <c r="Q7731" s="3">
        <f t="shared" si="3525"/>
        <v>0</v>
      </c>
    </row>
    <row r="7732" spans="1:17" x14ac:dyDescent="0.3">
      <c r="A7732" s="23" t="s">
        <v>3950</v>
      </c>
      <c r="B7732" s="8" t="s">
        <v>3950</v>
      </c>
      <c r="C7732" s="8">
        <v>2</v>
      </c>
      <c r="D7732" s="8" t="s">
        <v>4283</v>
      </c>
      <c r="E7732" s="8" t="s">
        <v>13822</v>
      </c>
      <c r="F7732" s="8" t="str">
        <f>VLOOKUP(E7732,'DANH MỤC'!$F:$G,2,0)</f>
        <v>Nhóm 1</v>
      </c>
      <c r="G7732" s="8" t="s">
        <v>8953</v>
      </c>
      <c r="H7732" t="str">
        <f>VLOOKUP(G7732,'DANH MỤC'!$I:$K,2,0)</f>
        <v>KH 2989</v>
      </c>
      <c r="I7732" t="str">
        <f>VLOOKUP(G7732,'DANH MỤC'!$I:$K,3,0)</f>
        <v>Long An</v>
      </c>
      <c r="J7732" s="8" t="s">
        <v>5939</v>
      </c>
      <c r="K7732" t="str">
        <f>VLOOKUP(J7732,'DANH MỤC'!$A$1:$B$19,2,0)</f>
        <v>Sản phẩm 0001</v>
      </c>
      <c r="L7732" t="s">
        <v>15</v>
      </c>
      <c r="M7732">
        <v>1</v>
      </c>
      <c r="N7732" s="3">
        <f>IF(LEFT(K7732,1)="S",VLOOKUP(K7732,'DANH MỤC'!$B:$D,2,0),VLOOKUP(K7732,'DANH MỤC'!$B:$D,3,0))</f>
        <v>3000000</v>
      </c>
      <c r="O7732">
        <v>0</v>
      </c>
      <c r="P7732" s="3">
        <f>N7732*O7732%*CSDL[[#This Row],[SỐ LƯỢNG]]</f>
        <v>0</v>
      </c>
      <c r="Q7732" s="3">
        <f t="shared" si="3525"/>
        <v>3000000</v>
      </c>
    </row>
    <row r="7733" spans="1:17" x14ac:dyDescent="0.3">
      <c r="A7733" s="23" t="s">
        <v>3950</v>
      </c>
      <c r="B7733" s="8" t="s">
        <v>3950</v>
      </c>
      <c r="C7733" s="8">
        <v>2</v>
      </c>
      <c r="D7733" s="8" t="s">
        <v>4284</v>
      </c>
      <c r="E7733" s="8" t="s">
        <v>13814</v>
      </c>
      <c r="F7733" s="8" t="str">
        <f>VLOOKUP(E7733,'DANH MỤC'!$F:$G,2,0)</f>
        <v>Nhóm 1</v>
      </c>
      <c r="G7733" s="8" t="s">
        <v>7707</v>
      </c>
      <c r="H7733" t="str">
        <f>VLOOKUP(G7733,'DANH MỤC'!$I:$K,2,0)</f>
        <v>KH 1701</v>
      </c>
      <c r="I7733" t="str">
        <f>VLOOKUP(G7733,'DANH MỤC'!$I:$K,3,0)</f>
        <v>Hưng Yên</v>
      </c>
      <c r="J7733" s="8" t="s">
        <v>5939</v>
      </c>
      <c r="K7733" t="str">
        <f>VLOOKUP(J7733,'DANH MỤC'!$A$1:$B$19,2,0)</f>
        <v>Sản phẩm 0001</v>
      </c>
      <c r="L7733" t="s">
        <v>15</v>
      </c>
      <c r="M7733">
        <v>1</v>
      </c>
      <c r="N7733" s="3">
        <f>IF(LEFT(K7733,1)="S",VLOOKUP(K7733,'DANH MỤC'!$B:$D,2,0),VLOOKUP(K7733,'DANH MỤC'!$B:$D,3,0))</f>
        <v>3000000</v>
      </c>
      <c r="O7733">
        <v>5</v>
      </c>
      <c r="P7733" s="3">
        <f>N7733*O7733%*CSDL[[#This Row],[SỐ LƯỢNG]]</f>
        <v>150000</v>
      </c>
      <c r="Q7733" s="3">
        <f t="shared" si="3525"/>
        <v>2850000</v>
      </c>
    </row>
    <row r="7734" spans="1:17" x14ac:dyDescent="0.3">
      <c r="A7734" s="23" t="s">
        <v>3950</v>
      </c>
      <c r="B7734" s="8" t="s">
        <v>3950</v>
      </c>
      <c r="C7734" s="8">
        <v>2</v>
      </c>
      <c r="D7734" s="8" t="s">
        <v>4285</v>
      </c>
      <c r="E7734" s="8" t="s">
        <v>13816</v>
      </c>
      <c r="F7734" s="8" t="str">
        <f>VLOOKUP(E7734,'DANH MỤC'!$F:$G,2,0)</f>
        <v>Nhóm 1</v>
      </c>
      <c r="G7734" s="8" t="s">
        <v>8954</v>
      </c>
      <c r="H7734" t="str">
        <f>VLOOKUP(G7734,'DANH MỤC'!$I:$K,2,0)</f>
        <v>KH 2990</v>
      </c>
      <c r="I7734" t="str">
        <f>VLOOKUP(G7734,'DANH MỤC'!$I:$K,3,0)</f>
        <v>Nghệ An</v>
      </c>
      <c r="J7734" s="8" t="s">
        <v>14</v>
      </c>
      <c r="K7734" t="str">
        <f>VLOOKUP(J7734,'DANH MỤC'!$A$1:$B$19,2,0)</f>
        <v>Sản phẩm 0004</v>
      </c>
      <c r="L7734" t="s">
        <v>15</v>
      </c>
      <c r="M7734">
        <v>1</v>
      </c>
      <c r="N7734" s="3">
        <f>IF(LEFT(K7734,1)="S",VLOOKUP(K7734,'DANH MỤC'!$B:$D,2,0),VLOOKUP(K7734,'DANH MỤC'!$B:$D,3,0))</f>
        <v>3500000</v>
      </c>
      <c r="O7734">
        <v>0</v>
      </c>
      <c r="P7734" s="3">
        <f>N7734*O7734%*CSDL[[#This Row],[SỐ LƯỢNG]]</f>
        <v>0</v>
      </c>
      <c r="Q7734" s="3">
        <f t="shared" si="3525"/>
        <v>3500000</v>
      </c>
    </row>
    <row r="7735" spans="1:17" x14ac:dyDescent="0.3">
      <c r="A7735" s="23" t="str">
        <f>A7734</f>
        <v>25/02/2019</v>
      </c>
      <c r="B7735" s="8" t="str">
        <f>B7734</f>
        <v>25/02/2019</v>
      </c>
      <c r="C7735" s="8">
        <v>2</v>
      </c>
      <c r="D7735" s="8" t="str">
        <f>D7734</f>
        <v>DH10832</v>
      </c>
      <c r="E7735" s="8" t="str">
        <f>E7734</f>
        <v>luyen.dam</v>
      </c>
      <c r="F7735" s="8" t="str">
        <f>VLOOKUP(E7735,'DANH MỤC'!$F:$G,2,0)</f>
        <v>Nhóm 1</v>
      </c>
      <c r="G7735" s="8" t="str">
        <f>G7734</f>
        <v>KH2990</v>
      </c>
      <c r="H7735" t="str">
        <f>VLOOKUP(G7735,'DANH MỤC'!$I:$K,2,0)</f>
        <v>KH 2990</v>
      </c>
      <c r="I7735" t="str">
        <f>VLOOKUP(G7735,'DANH MỤC'!$I:$K,3,0)</f>
        <v>Nghệ An</v>
      </c>
      <c r="J7735" s="8" t="s">
        <v>5944</v>
      </c>
      <c r="K7735" t="str">
        <f>VLOOKUP(J7735,'DANH MỤC'!$A$1:$B$19,2,0)</f>
        <v>Hàng tặng 0001</v>
      </c>
      <c r="L7735" t="s">
        <v>24</v>
      </c>
      <c r="M7735">
        <v>2</v>
      </c>
      <c r="N7735" s="3">
        <f>IF(LEFT(K7735,1)="S",VLOOKUP(K7735,'DANH MỤC'!$B:$D,2,0),VLOOKUP(K7735,'DANH MỤC'!$B:$D,3,0))</f>
        <v>200000</v>
      </c>
      <c r="O7735">
        <v>100</v>
      </c>
      <c r="P7735" s="3">
        <f>N7735*O7735%*CSDL[[#This Row],[SỐ LƯỢNG]]</f>
        <v>400000</v>
      </c>
      <c r="Q7735" s="3">
        <f t="shared" si="3525"/>
        <v>0</v>
      </c>
    </row>
    <row r="7736" spans="1:17" x14ac:dyDescent="0.3">
      <c r="A7736" s="23" t="s">
        <v>3950</v>
      </c>
      <c r="B7736" s="8" t="s">
        <v>3950</v>
      </c>
      <c r="C7736" s="8">
        <v>2</v>
      </c>
      <c r="D7736" s="8" t="s">
        <v>4286</v>
      </c>
      <c r="E7736" s="8" t="s">
        <v>13819</v>
      </c>
      <c r="F7736" s="8" t="str">
        <f>VLOOKUP(E7736,'DANH MỤC'!$F:$G,2,0)</f>
        <v>Nhóm 1</v>
      </c>
      <c r="G7736" s="8" t="s">
        <v>8955</v>
      </c>
      <c r="H7736" t="str">
        <f>VLOOKUP(G7736,'DANH MỤC'!$I:$K,2,0)</f>
        <v>KH 2991</v>
      </c>
      <c r="I7736" t="str">
        <f>VLOOKUP(G7736,'DANH MỤC'!$I:$K,3,0)</f>
        <v>Hải Dương</v>
      </c>
      <c r="J7736" s="8" t="s">
        <v>5940</v>
      </c>
      <c r="K7736" t="str">
        <f>VLOOKUP(J7736,'DANH MỤC'!$A$1:$B$19,2,0)</f>
        <v>Sản phẩm 0002</v>
      </c>
      <c r="L7736" t="s">
        <v>15</v>
      </c>
      <c r="M7736">
        <v>1</v>
      </c>
      <c r="N7736" s="3">
        <f>IF(LEFT(K7736,1)="S",VLOOKUP(K7736,'DANH MỤC'!$B:$D,2,0),VLOOKUP(K7736,'DANH MỤC'!$B:$D,3,0))</f>
        <v>2000000</v>
      </c>
      <c r="O7736">
        <v>0</v>
      </c>
      <c r="P7736" s="3">
        <f>N7736*O7736%*CSDL[[#This Row],[SỐ LƯỢNG]]</f>
        <v>0</v>
      </c>
      <c r="Q7736" s="3">
        <f t="shared" si="3525"/>
        <v>2000000</v>
      </c>
    </row>
    <row r="7737" spans="1:17" x14ac:dyDescent="0.3">
      <c r="A7737" s="23" t="str">
        <f>A7736</f>
        <v>25/02/2019</v>
      </c>
      <c r="B7737" s="8" t="str">
        <f>B7736</f>
        <v>25/02/2019</v>
      </c>
      <c r="C7737" s="8">
        <v>2</v>
      </c>
      <c r="D7737" s="8" t="str">
        <f>D7736</f>
        <v>DH10830</v>
      </c>
      <c r="E7737" s="8" t="str">
        <f>E7736</f>
        <v>linh.truong</v>
      </c>
      <c r="F7737" s="8" t="str">
        <f>VLOOKUP(E7737,'DANH MỤC'!$F:$G,2,0)</f>
        <v>Nhóm 1</v>
      </c>
      <c r="G7737" s="8" t="str">
        <f>G7736</f>
        <v>KH2991</v>
      </c>
      <c r="H7737" t="str">
        <f>VLOOKUP(G7737,'DANH MỤC'!$I:$K,2,0)</f>
        <v>KH 2991</v>
      </c>
      <c r="I7737" t="str">
        <f>VLOOKUP(G7737,'DANH MỤC'!$I:$K,3,0)</f>
        <v>Hải Dương</v>
      </c>
      <c r="J7737" s="8" t="s">
        <v>5944</v>
      </c>
      <c r="K7737" t="str">
        <f>VLOOKUP(J7737,'DANH MỤC'!$A$1:$B$19,2,0)</f>
        <v>Hàng tặng 0001</v>
      </c>
      <c r="L7737" t="s">
        <v>24</v>
      </c>
      <c r="M7737">
        <v>2</v>
      </c>
      <c r="N7737" s="3">
        <f>IF(LEFT(K7737,1)="S",VLOOKUP(K7737,'DANH MỤC'!$B:$D,2,0),VLOOKUP(K7737,'DANH MỤC'!$B:$D,3,0))</f>
        <v>200000</v>
      </c>
      <c r="O7737">
        <v>100</v>
      </c>
      <c r="P7737" s="3">
        <f>N7737*O7737%*CSDL[[#This Row],[SỐ LƯỢNG]]</f>
        <v>400000</v>
      </c>
      <c r="Q7737" s="3">
        <f t="shared" si="3525"/>
        <v>0</v>
      </c>
    </row>
    <row r="7738" spans="1:17" x14ac:dyDescent="0.3">
      <c r="A7738" s="23" t="s">
        <v>3950</v>
      </c>
      <c r="B7738" s="8" t="s">
        <v>3950</v>
      </c>
      <c r="C7738" s="8">
        <v>2</v>
      </c>
      <c r="D7738" s="8" t="s">
        <v>4287</v>
      </c>
      <c r="E7738" s="8" t="s">
        <v>13816</v>
      </c>
      <c r="F7738" s="8" t="str">
        <f>VLOOKUP(E7738,'DANH MỤC'!$F:$G,2,0)</f>
        <v>Nhóm 1</v>
      </c>
      <c r="G7738" s="8" t="s">
        <v>7380</v>
      </c>
      <c r="H7738" t="str">
        <f>VLOOKUP(G7738,'DANH MỤC'!$I:$K,2,0)</f>
        <v>KH 1363</v>
      </c>
      <c r="I7738" t="str">
        <f>VLOOKUP(G7738,'DANH MỤC'!$I:$K,3,0)</f>
        <v>Hưng Yên</v>
      </c>
      <c r="J7738" s="8" t="s">
        <v>5940</v>
      </c>
      <c r="K7738" t="str">
        <f>VLOOKUP(J7738,'DANH MỤC'!$A$1:$B$19,2,0)</f>
        <v>Sản phẩm 0002</v>
      </c>
      <c r="L7738" t="s">
        <v>15</v>
      </c>
      <c r="M7738">
        <v>1</v>
      </c>
      <c r="N7738" s="3">
        <f>IF(LEFT(K7738,1)="S",VLOOKUP(K7738,'DANH MỤC'!$B:$D,2,0),VLOOKUP(K7738,'DANH MỤC'!$B:$D,3,0))</f>
        <v>2000000</v>
      </c>
      <c r="O7738">
        <v>0</v>
      </c>
      <c r="P7738" s="3">
        <f>N7738*O7738%*CSDL[[#This Row],[SỐ LƯỢNG]]</f>
        <v>0</v>
      </c>
      <c r="Q7738" s="3">
        <f t="shared" si="3525"/>
        <v>2000000</v>
      </c>
    </row>
    <row r="7739" spans="1:17" x14ac:dyDescent="0.3">
      <c r="A7739" s="23" t="str">
        <f>A7738</f>
        <v>25/02/2019</v>
      </c>
      <c r="B7739" s="8" t="str">
        <f>B7738</f>
        <v>25/02/2019</v>
      </c>
      <c r="C7739" s="8">
        <v>2</v>
      </c>
      <c r="D7739" s="8" t="str">
        <f>D7738</f>
        <v>DH10829</v>
      </c>
      <c r="E7739" s="8" t="str">
        <f>E7738</f>
        <v>luyen.dam</v>
      </c>
      <c r="F7739" s="8" t="str">
        <f>VLOOKUP(E7739,'DANH MỤC'!$F:$G,2,0)</f>
        <v>Nhóm 1</v>
      </c>
      <c r="G7739" s="8" t="str">
        <f>G7738</f>
        <v>KH1363</v>
      </c>
      <c r="H7739" t="str">
        <f>VLOOKUP(G7739,'DANH MỤC'!$I:$K,2,0)</f>
        <v>KH 1363</v>
      </c>
      <c r="I7739" t="str">
        <f>VLOOKUP(G7739,'DANH MỤC'!$I:$K,3,0)</f>
        <v>Hưng Yên</v>
      </c>
      <c r="J7739" s="8" t="s">
        <v>5944</v>
      </c>
      <c r="K7739" t="str">
        <f>VLOOKUP(J7739,'DANH MỤC'!$A$1:$B$19,2,0)</f>
        <v>Hàng tặng 0001</v>
      </c>
      <c r="L7739" t="s">
        <v>24</v>
      </c>
      <c r="M7739">
        <v>2</v>
      </c>
      <c r="N7739" s="3">
        <f>IF(LEFT(K7739,1)="S",VLOOKUP(K7739,'DANH MỤC'!$B:$D,2,0),VLOOKUP(K7739,'DANH MỤC'!$B:$D,3,0))</f>
        <v>200000</v>
      </c>
      <c r="O7739">
        <v>100</v>
      </c>
      <c r="P7739" s="3">
        <f>N7739*O7739%*CSDL[[#This Row],[SỐ LƯỢNG]]</f>
        <v>400000</v>
      </c>
      <c r="Q7739" s="3">
        <f t="shared" si="3525"/>
        <v>0</v>
      </c>
    </row>
    <row r="7740" spans="1:17" x14ac:dyDescent="0.3">
      <c r="A7740" s="23" t="s">
        <v>3950</v>
      </c>
      <c r="B7740" s="8" t="s">
        <v>3950</v>
      </c>
      <c r="C7740" s="8">
        <v>2</v>
      </c>
      <c r="D7740" s="8" t="s">
        <v>4288</v>
      </c>
      <c r="E7740" s="8" t="s">
        <v>13831</v>
      </c>
      <c r="F7740" s="8" t="str">
        <f>VLOOKUP(E7740,'DANH MỤC'!$F:$G,2,0)</f>
        <v>Nhóm 2</v>
      </c>
      <c r="G7740" s="8" t="s">
        <v>8956</v>
      </c>
      <c r="H7740" t="str">
        <f>VLOOKUP(G7740,'DANH MỤC'!$I:$K,2,0)</f>
        <v>KH 2992</v>
      </c>
      <c r="I7740" t="str">
        <f>VLOOKUP(G7740,'DANH MỤC'!$I:$K,3,0)</f>
        <v>Sơn La</v>
      </c>
      <c r="J7740" s="8" t="s">
        <v>14</v>
      </c>
      <c r="K7740" t="str">
        <f>VLOOKUP(J7740,'DANH MỤC'!$A$1:$B$19,2,0)</f>
        <v>Sản phẩm 0004</v>
      </c>
      <c r="L7740" t="s">
        <v>15</v>
      </c>
      <c r="M7740">
        <v>1</v>
      </c>
      <c r="N7740" s="3">
        <f>IF(LEFT(K7740,1)="S",VLOOKUP(K7740,'DANH MỤC'!$B:$D,2,0),VLOOKUP(K7740,'DANH MỤC'!$B:$D,3,0))</f>
        <v>3500000</v>
      </c>
      <c r="O7740">
        <v>20</v>
      </c>
      <c r="P7740" s="3">
        <f>N7740*O7740%*CSDL[[#This Row],[SỐ LƯỢNG]]</f>
        <v>700000</v>
      </c>
      <c r="Q7740" s="3">
        <f t="shared" si="3525"/>
        <v>2800000</v>
      </c>
    </row>
    <row r="7741" spans="1:17" x14ac:dyDescent="0.3">
      <c r="A7741" s="23" t="s">
        <v>3950</v>
      </c>
      <c r="B7741" s="8" t="s">
        <v>3950</v>
      </c>
      <c r="C7741" s="8">
        <v>2</v>
      </c>
      <c r="D7741" s="8" t="s">
        <v>4289</v>
      </c>
      <c r="E7741" s="8" t="s">
        <v>13823</v>
      </c>
      <c r="F7741" s="8" t="str">
        <f>VLOOKUP(E7741,'DANH MỤC'!$F:$G,2,0)</f>
        <v>Nhóm 1</v>
      </c>
      <c r="G7741" s="8" t="s">
        <v>8270</v>
      </c>
      <c r="H7741" t="str">
        <f>VLOOKUP(G7741,'DANH MỤC'!$I:$K,2,0)</f>
        <v>KH 2283</v>
      </c>
      <c r="I7741" t="str">
        <f>VLOOKUP(G7741,'DANH MỤC'!$I:$K,3,0)</f>
        <v>Bắc Ninh</v>
      </c>
      <c r="J7741" s="8" t="s">
        <v>19</v>
      </c>
      <c r="K7741" t="str">
        <f>VLOOKUP(J7741,'DANH MỤC'!$A$1:$B$19,2,0)</f>
        <v>Sản phẩm 0003</v>
      </c>
      <c r="L7741" t="s">
        <v>15</v>
      </c>
      <c r="M7741">
        <v>1</v>
      </c>
      <c r="N7741" s="3">
        <f>IF(LEFT(K7741,1)="S",VLOOKUP(K7741,'DANH MỤC'!$B:$D,2,0),VLOOKUP(K7741,'DANH MỤC'!$B:$D,3,0))</f>
        <v>2500000</v>
      </c>
      <c r="O7741">
        <v>0</v>
      </c>
      <c r="P7741" s="3">
        <f>N7741*O7741%*CSDL[[#This Row],[SỐ LƯỢNG]]</f>
        <v>0</v>
      </c>
      <c r="Q7741" s="3">
        <f t="shared" si="3525"/>
        <v>2500000</v>
      </c>
    </row>
    <row r="7742" spans="1:17" x14ac:dyDescent="0.3">
      <c r="A7742" s="23" t="str">
        <f>A7741</f>
        <v>25/02/2019</v>
      </c>
      <c r="B7742" s="8" t="str">
        <f>B7741</f>
        <v>25/02/2019</v>
      </c>
      <c r="C7742" s="8">
        <v>2</v>
      </c>
      <c r="D7742" s="8" t="str">
        <f>D7741</f>
        <v>DH10827</v>
      </c>
      <c r="E7742" s="8" t="str">
        <f>E7741</f>
        <v>giang.nguyen</v>
      </c>
      <c r="F7742" s="8" t="str">
        <f>VLOOKUP(E7742,'DANH MỤC'!$F:$G,2,0)</f>
        <v>Nhóm 1</v>
      </c>
      <c r="G7742" s="8" t="str">
        <f>G7741</f>
        <v>KH2283</v>
      </c>
      <c r="H7742" t="str">
        <f>VLOOKUP(G7742,'DANH MỤC'!$I:$K,2,0)</f>
        <v>KH 2283</v>
      </c>
      <c r="I7742" t="str">
        <f>VLOOKUP(G7742,'DANH MỤC'!$I:$K,3,0)</f>
        <v>Bắc Ninh</v>
      </c>
      <c r="J7742" s="8" t="s">
        <v>14</v>
      </c>
      <c r="K7742" t="str">
        <f>VLOOKUP(J7742,'DANH MỤC'!$A$1:$B$19,2,0)</f>
        <v>Sản phẩm 0004</v>
      </c>
      <c r="L7742" t="s">
        <v>15</v>
      </c>
      <c r="M7742">
        <v>1</v>
      </c>
      <c r="N7742" s="3">
        <f>IF(LEFT(K7742,1)="S",VLOOKUP(K7742,'DANH MỤC'!$B:$D,2,0),VLOOKUP(K7742,'DANH MỤC'!$B:$D,3,0))</f>
        <v>3500000</v>
      </c>
      <c r="O7742">
        <v>0</v>
      </c>
      <c r="P7742" s="3">
        <f>N7742*O7742%*CSDL[[#This Row],[SỐ LƯỢNG]]</f>
        <v>0</v>
      </c>
      <c r="Q7742" s="3">
        <f t="shared" si="3525"/>
        <v>3500000</v>
      </c>
    </row>
    <row r="7743" spans="1:17" x14ac:dyDescent="0.3">
      <c r="A7743" s="23" t="s">
        <v>3950</v>
      </c>
      <c r="B7743" s="8" t="s">
        <v>3950</v>
      </c>
      <c r="C7743" s="8">
        <v>2</v>
      </c>
      <c r="D7743" s="8" t="s">
        <v>4290</v>
      </c>
      <c r="E7743" s="8" t="s">
        <v>13823</v>
      </c>
      <c r="F7743" s="8" t="str">
        <f>VLOOKUP(E7743,'DANH MỤC'!$F:$G,2,0)</f>
        <v>Nhóm 1</v>
      </c>
      <c r="G7743" s="8" t="s">
        <v>6687</v>
      </c>
      <c r="H7743" t="str">
        <f>VLOOKUP(G7743,'DANH MỤC'!$I:$K,2,0)</f>
        <v>KH 0654</v>
      </c>
      <c r="I7743" t="str">
        <f>VLOOKUP(G7743,'DANH MỤC'!$I:$K,3,0)</f>
        <v>Kiên Giang</v>
      </c>
      <c r="J7743" s="8" t="s">
        <v>5939</v>
      </c>
      <c r="K7743" t="str">
        <f>VLOOKUP(J7743,'DANH MỤC'!$A$1:$B$19,2,0)</f>
        <v>Sản phẩm 0001</v>
      </c>
      <c r="L7743" t="s">
        <v>15</v>
      </c>
      <c r="M7743">
        <v>1</v>
      </c>
      <c r="N7743" s="3">
        <f>IF(LEFT(K7743,1)="S",VLOOKUP(K7743,'DANH MỤC'!$B:$D,2,0),VLOOKUP(K7743,'DANH MỤC'!$B:$D,3,0))</f>
        <v>3000000</v>
      </c>
      <c r="O7743">
        <v>0</v>
      </c>
      <c r="P7743" s="3">
        <f>N7743*O7743%*CSDL[[#This Row],[SỐ LƯỢNG]]</f>
        <v>0</v>
      </c>
      <c r="Q7743" s="3">
        <f t="shared" si="3525"/>
        <v>3000000</v>
      </c>
    </row>
    <row r="7744" spans="1:17" x14ac:dyDescent="0.3">
      <c r="A7744" s="23" t="str">
        <f>A7743</f>
        <v>25/02/2019</v>
      </c>
      <c r="B7744" s="8" t="str">
        <f>B7743</f>
        <v>25/02/2019</v>
      </c>
      <c r="C7744" s="8">
        <v>2</v>
      </c>
      <c r="D7744" s="8" t="str">
        <f>D7743</f>
        <v>DH10826</v>
      </c>
      <c r="E7744" s="8" t="str">
        <f>E7743</f>
        <v>giang.nguyen</v>
      </c>
      <c r="F7744" s="8" t="str">
        <f>VLOOKUP(E7744,'DANH MỤC'!$F:$G,2,0)</f>
        <v>Nhóm 1</v>
      </c>
      <c r="G7744" s="8" t="str">
        <f>G7743</f>
        <v>KH0654</v>
      </c>
      <c r="H7744" t="str">
        <f>VLOOKUP(G7744,'DANH MỤC'!$I:$K,2,0)</f>
        <v>KH 0654</v>
      </c>
      <c r="I7744" t="str">
        <f>VLOOKUP(G7744,'DANH MỤC'!$I:$K,3,0)</f>
        <v>Kiên Giang</v>
      </c>
      <c r="J7744" s="8" t="s">
        <v>5944</v>
      </c>
      <c r="K7744" t="str">
        <f>VLOOKUP(J7744,'DANH MỤC'!$A$1:$B$19,2,0)</f>
        <v>Hàng tặng 0001</v>
      </c>
      <c r="L7744" t="s">
        <v>24</v>
      </c>
      <c r="M7744">
        <v>2</v>
      </c>
      <c r="N7744" s="3">
        <f>IF(LEFT(K7744,1)="S",VLOOKUP(K7744,'DANH MỤC'!$B:$D,2,0),VLOOKUP(K7744,'DANH MỤC'!$B:$D,3,0))</f>
        <v>200000</v>
      </c>
      <c r="O7744">
        <v>100</v>
      </c>
      <c r="P7744" s="3">
        <f>N7744*O7744%*CSDL[[#This Row],[SỐ LƯỢNG]]</f>
        <v>400000</v>
      </c>
      <c r="Q7744" s="3">
        <f t="shared" si="3525"/>
        <v>0</v>
      </c>
    </row>
    <row r="7745" spans="1:17" x14ac:dyDescent="0.3">
      <c r="A7745" s="23" t="s">
        <v>3950</v>
      </c>
      <c r="B7745" s="8" t="s">
        <v>3950</v>
      </c>
      <c r="C7745" s="8">
        <v>2</v>
      </c>
      <c r="D7745" s="8" t="s">
        <v>4291</v>
      </c>
      <c r="E7745" s="8" t="s">
        <v>13819</v>
      </c>
      <c r="F7745" s="8" t="str">
        <f>VLOOKUP(E7745,'DANH MỤC'!$F:$G,2,0)</f>
        <v>Nhóm 1</v>
      </c>
      <c r="G7745" s="8" t="s">
        <v>7375</v>
      </c>
      <c r="H7745" t="str">
        <f>VLOOKUP(G7745,'DANH MỤC'!$I:$K,2,0)</f>
        <v>KH 1358</v>
      </c>
      <c r="I7745" t="str">
        <f>VLOOKUP(G7745,'DANH MỤC'!$I:$K,3,0)</f>
        <v>Thái Nguyên</v>
      </c>
      <c r="J7745" s="8" t="s">
        <v>5939</v>
      </c>
      <c r="K7745" t="str">
        <f>VLOOKUP(J7745,'DANH MỤC'!$A$1:$B$19,2,0)</f>
        <v>Sản phẩm 0001</v>
      </c>
      <c r="L7745" t="s">
        <v>15</v>
      </c>
      <c r="M7745">
        <v>1</v>
      </c>
      <c r="N7745" s="3">
        <f>IF(LEFT(K7745,1)="S",VLOOKUP(K7745,'DANH MỤC'!$B:$D,2,0),VLOOKUP(K7745,'DANH MỤC'!$B:$D,3,0))</f>
        <v>3000000</v>
      </c>
      <c r="O7745">
        <v>0</v>
      </c>
      <c r="P7745" s="3">
        <f>N7745*O7745%*CSDL[[#This Row],[SỐ LƯỢNG]]</f>
        <v>0</v>
      </c>
      <c r="Q7745" s="3">
        <f t="shared" si="3525"/>
        <v>3000000</v>
      </c>
    </row>
    <row r="7746" spans="1:17" x14ac:dyDescent="0.3">
      <c r="A7746" s="23" t="str">
        <f>A7745</f>
        <v>25/02/2019</v>
      </c>
      <c r="B7746" s="8" t="str">
        <f>B7745</f>
        <v>25/02/2019</v>
      </c>
      <c r="C7746" s="8">
        <v>2</v>
      </c>
      <c r="D7746" s="8" t="str">
        <f>D7745</f>
        <v>DH10825</v>
      </c>
      <c r="E7746" s="8" t="str">
        <f>E7745</f>
        <v>linh.truong</v>
      </c>
      <c r="F7746" s="8" t="str">
        <f>VLOOKUP(E7746,'DANH MỤC'!$F:$G,2,0)</f>
        <v>Nhóm 1</v>
      </c>
      <c r="G7746" s="8" t="str">
        <f>G7745</f>
        <v>KH1358</v>
      </c>
      <c r="H7746" t="str">
        <f>VLOOKUP(G7746,'DANH MỤC'!$I:$K,2,0)</f>
        <v>KH 1358</v>
      </c>
      <c r="I7746" t="str">
        <f>VLOOKUP(G7746,'DANH MỤC'!$I:$K,3,0)</f>
        <v>Thái Nguyên</v>
      </c>
      <c r="J7746" s="8" t="s">
        <v>5944</v>
      </c>
      <c r="K7746" t="str">
        <f>VLOOKUP(J7746,'DANH MỤC'!$A$1:$B$19,2,0)</f>
        <v>Hàng tặng 0001</v>
      </c>
      <c r="L7746" t="s">
        <v>24</v>
      </c>
      <c r="M7746">
        <v>2</v>
      </c>
      <c r="N7746" s="3">
        <f>IF(LEFT(K7746,1)="S",VLOOKUP(K7746,'DANH MỤC'!$B:$D,2,0),VLOOKUP(K7746,'DANH MỤC'!$B:$D,3,0))</f>
        <v>200000</v>
      </c>
      <c r="O7746">
        <v>100</v>
      </c>
      <c r="P7746" s="3">
        <f>N7746*O7746%*CSDL[[#This Row],[SỐ LƯỢNG]]</f>
        <v>400000</v>
      </c>
      <c r="Q7746" s="3">
        <f t="shared" si="3525"/>
        <v>0</v>
      </c>
    </row>
    <row r="7747" spans="1:17" x14ac:dyDescent="0.3">
      <c r="A7747" s="23" t="s">
        <v>3950</v>
      </c>
      <c r="B7747" s="8" t="s">
        <v>3950</v>
      </c>
      <c r="C7747" s="8">
        <v>2</v>
      </c>
      <c r="D7747" s="8" t="s">
        <v>4292</v>
      </c>
      <c r="E7747" s="8" t="s">
        <v>13821</v>
      </c>
      <c r="F7747" s="8" t="str">
        <f>VLOOKUP(E7747,'DANH MỤC'!$F:$G,2,0)</f>
        <v>Nhóm 1</v>
      </c>
      <c r="G7747" s="8" t="s">
        <v>8957</v>
      </c>
      <c r="H7747" t="str">
        <f>VLOOKUP(G7747,'DANH MỤC'!$I:$K,2,0)</f>
        <v>KH 2993</v>
      </c>
      <c r="I7747" t="str">
        <f>VLOOKUP(G7747,'DANH MỤC'!$I:$K,3,0)</f>
        <v>Hưng Yên</v>
      </c>
      <c r="J7747" s="8" t="s">
        <v>5939</v>
      </c>
      <c r="K7747" t="str">
        <f>VLOOKUP(J7747,'DANH MỤC'!$A$1:$B$19,2,0)</f>
        <v>Sản phẩm 0001</v>
      </c>
      <c r="L7747" t="s">
        <v>15</v>
      </c>
      <c r="M7747">
        <v>1</v>
      </c>
      <c r="N7747" s="3">
        <f>IF(LEFT(K7747,1)="S",VLOOKUP(K7747,'DANH MỤC'!$B:$D,2,0),VLOOKUP(K7747,'DANH MỤC'!$B:$D,3,0))</f>
        <v>3000000</v>
      </c>
      <c r="O7747">
        <v>0</v>
      </c>
      <c r="P7747" s="3">
        <f>N7747*O7747%*CSDL[[#This Row],[SỐ LƯỢNG]]</f>
        <v>0</v>
      </c>
      <c r="Q7747" s="3">
        <f t="shared" ref="Q7747:Q7810" si="3551">N7747*M7747-P7747</f>
        <v>3000000</v>
      </c>
    </row>
    <row r="7748" spans="1:17" x14ac:dyDescent="0.3">
      <c r="A7748" s="23" t="str">
        <f>A7747</f>
        <v>25/02/2019</v>
      </c>
      <c r="B7748" s="8" t="str">
        <f>B7747</f>
        <v>25/02/2019</v>
      </c>
      <c r="C7748" s="8">
        <v>2</v>
      </c>
      <c r="D7748" s="8" t="str">
        <f>D7747</f>
        <v>DH10824</v>
      </c>
      <c r="E7748" s="8" t="str">
        <f>E7747</f>
        <v>thu.le</v>
      </c>
      <c r="F7748" s="8" t="str">
        <f>VLOOKUP(E7748,'DANH MỤC'!$F:$G,2,0)</f>
        <v>Nhóm 1</v>
      </c>
      <c r="G7748" s="8" t="str">
        <f>G7747</f>
        <v>KH2993</v>
      </c>
      <c r="H7748" t="str">
        <f>VLOOKUP(G7748,'DANH MỤC'!$I:$K,2,0)</f>
        <v>KH 2993</v>
      </c>
      <c r="I7748" t="str">
        <f>VLOOKUP(G7748,'DANH MỤC'!$I:$K,3,0)</f>
        <v>Hưng Yên</v>
      </c>
      <c r="J7748" s="8" t="s">
        <v>5944</v>
      </c>
      <c r="K7748" t="str">
        <f>VLOOKUP(J7748,'DANH MỤC'!$A$1:$B$19,2,0)</f>
        <v>Hàng tặng 0001</v>
      </c>
      <c r="L7748" t="s">
        <v>24</v>
      </c>
      <c r="M7748">
        <v>2</v>
      </c>
      <c r="N7748" s="3">
        <f>IF(LEFT(K7748,1)="S",VLOOKUP(K7748,'DANH MỤC'!$B:$D,2,0),VLOOKUP(K7748,'DANH MỤC'!$B:$D,3,0))</f>
        <v>200000</v>
      </c>
      <c r="O7748">
        <v>100</v>
      </c>
      <c r="P7748" s="3">
        <f>N7748*O7748%*CSDL[[#This Row],[SỐ LƯỢNG]]</f>
        <v>400000</v>
      </c>
      <c r="Q7748" s="3">
        <f t="shared" si="3551"/>
        <v>0</v>
      </c>
    </row>
    <row r="7749" spans="1:17" x14ac:dyDescent="0.3">
      <c r="A7749" s="23" t="s">
        <v>3950</v>
      </c>
      <c r="B7749" s="8" t="s">
        <v>3950</v>
      </c>
      <c r="C7749" s="8">
        <v>2</v>
      </c>
      <c r="D7749" s="8" t="s">
        <v>4293</v>
      </c>
      <c r="E7749" s="8" t="s">
        <v>13821</v>
      </c>
      <c r="F7749" s="8" t="str">
        <f>VLOOKUP(E7749,'DANH MỤC'!$F:$G,2,0)</f>
        <v>Nhóm 1</v>
      </c>
      <c r="G7749" s="8" t="s">
        <v>8958</v>
      </c>
      <c r="H7749" t="str">
        <f>VLOOKUP(G7749,'DANH MỤC'!$I:$K,2,0)</f>
        <v>KH 2994</v>
      </c>
      <c r="I7749" t="str">
        <f>VLOOKUP(G7749,'DANH MỤC'!$I:$K,3,0)</f>
        <v>Quảng Ninh</v>
      </c>
      <c r="J7749" s="8" t="s">
        <v>5939</v>
      </c>
      <c r="K7749" t="str">
        <f>VLOOKUP(J7749,'DANH MỤC'!$A$1:$B$19,2,0)</f>
        <v>Sản phẩm 0001</v>
      </c>
      <c r="L7749" t="s">
        <v>15</v>
      </c>
      <c r="M7749">
        <v>1</v>
      </c>
      <c r="N7749" s="3">
        <f>IF(LEFT(K7749,1)="S",VLOOKUP(K7749,'DANH MỤC'!$B:$D,2,0),VLOOKUP(K7749,'DANH MỤC'!$B:$D,3,0))</f>
        <v>3000000</v>
      </c>
      <c r="O7749">
        <v>0</v>
      </c>
      <c r="P7749" s="3">
        <f>N7749*O7749%*CSDL[[#This Row],[SỐ LƯỢNG]]</f>
        <v>0</v>
      </c>
      <c r="Q7749" s="3">
        <f t="shared" si="3551"/>
        <v>3000000</v>
      </c>
    </row>
    <row r="7750" spans="1:17" x14ac:dyDescent="0.3">
      <c r="A7750" s="23" t="str">
        <f>A7749</f>
        <v>25/02/2019</v>
      </c>
      <c r="B7750" s="8" t="str">
        <f>B7749</f>
        <v>25/02/2019</v>
      </c>
      <c r="C7750" s="8">
        <v>2</v>
      </c>
      <c r="D7750" s="8" t="str">
        <f>D7749</f>
        <v>DH10821</v>
      </c>
      <c r="E7750" s="8" t="str">
        <f>E7749</f>
        <v>thu.le</v>
      </c>
      <c r="F7750" s="8" t="str">
        <f>VLOOKUP(E7750,'DANH MỤC'!$F:$G,2,0)</f>
        <v>Nhóm 1</v>
      </c>
      <c r="G7750" s="8" t="str">
        <f>G7749</f>
        <v>KH2994</v>
      </c>
      <c r="H7750" t="str">
        <f>VLOOKUP(G7750,'DANH MỤC'!$I:$K,2,0)</f>
        <v>KH 2994</v>
      </c>
      <c r="I7750" t="str">
        <f>VLOOKUP(G7750,'DANH MỤC'!$I:$K,3,0)</f>
        <v>Quảng Ninh</v>
      </c>
      <c r="J7750" s="8" t="s">
        <v>5944</v>
      </c>
      <c r="K7750" t="str">
        <f>VLOOKUP(J7750,'DANH MỤC'!$A$1:$B$19,2,0)</f>
        <v>Hàng tặng 0001</v>
      </c>
      <c r="L7750" t="s">
        <v>24</v>
      </c>
      <c r="M7750">
        <v>2</v>
      </c>
      <c r="N7750" s="3">
        <f>IF(LEFT(K7750,1)="S",VLOOKUP(K7750,'DANH MỤC'!$B:$D,2,0),VLOOKUP(K7750,'DANH MỤC'!$B:$D,3,0))</f>
        <v>200000</v>
      </c>
      <c r="O7750">
        <v>100</v>
      </c>
      <c r="P7750" s="3">
        <f>N7750*O7750%*CSDL[[#This Row],[SỐ LƯỢNG]]</f>
        <v>400000</v>
      </c>
      <c r="Q7750" s="3">
        <f t="shared" si="3551"/>
        <v>0</v>
      </c>
    </row>
    <row r="7751" spans="1:17" x14ac:dyDescent="0.3">
      <c r="A7751" s="23" t="s">
        <v>3950</v>
      </c>
      <c r="B7751" s="8" t="s">
        <v>3950</v>
      </c>
      <c r="C7751" s="8">
        <v>2</v>
      </c>
      <c r="D7751" s="8" t="s">
        <v>4294</v>
      </c>
      <c r="E7751" s="8" t="s">
        <v>13816</v>
      </c>
      <c r="F7751" s="8" t="str">
        <f>VLOOKUP(E7751,'DANH MỤC'!$F:$G,2,0)</f>
        <v>Nhóm 1</v>
      </c>
      <c r="G7751" s="8" t="s">
        <v>7643</v>
      </c>
      <c r="H7751" t="str">
        <f>VLOOKUP(G7751,'DANH MỤC'!$I:$K,2,0)</f>
        <v>KH 1634</v>
      </c>
      <c r="I7751" t="str">
        <f>VLOOKUP(G7751,'DANH MỤC'!$I:$K,3,0)</f>
        <v>Đắk Nông</v>
      </c>
      <c r="J7751" s="8" t="s">
        <v>14</v>
      </c>
      <c r="K7751" t="str">
        <f>VLOOKUP(J7751,'DANH MỤC'!$A$1:$B$19,2,0)</f>
        <v>Sản phẩm 0004</v>
      </c>
      <c r="L7751" t="s">
        <v>15</v>
      </c>
      <c r="M7751">
        <v>1</v>
      </c>
      <c r="N7751" s="3">
        <f>IF(LEFT(K7751,1)="S",VLOOKUP(K7751,'DANH MỤC'!$B:$D,2,0),VLOOKUP(K7751,'DANH MỤC'!$B:$D,3,0))</f>
        <v>3500000</v>
      </c>
      <c r="O7751">
        <v>10</v>
      </c>
      <c r="P7751" s="3">
        <f>N7751*O7751%*CSDL[[#This Row],[SỐ LƯỢNG]]</f>
        <v>350000</v>
      </c>
      <c r="Q7751" s="3">
        <f t="shared" si="3551"/>
        <v>3150000</v>
      </c>
    </row>
    <row r="7752" spans="1:17" x14ac:dyDescent="0.3">
      <c r="A7752" s="23" t="s">
        <v>3950</v>
      </c>
      <c r="B7752" s="8" t="s">
        <v>3950</v>
      </c>
      <c r="C7752" s="8">
        <v>2</v>
      </c>
      <c r="D7752" s="8" t="s">
        <v>4295</v>
      </c>
      <c r="E7752" s="8" t="s">
        <v>13821</v>
      </c>
      <c r="F7752" s="8" t="str">
        <f>VLOOKUP(E7752,'DANH MỤC'!$F:$G,2,0)</f>
        <v>Nhóm 1</v>
      </c>
      <c r="G7752" s="8" t="s">
        <v>8393</v>
      </c>
      <c r="H7752" t="str">
        <f>VLOOKUP(G7752,'DANH MỤC'!$I:$K,2,0)</f>
        <v>KH 2409</v>
      </c>
      <c r="I7752" t="str">
        <f>VLOOKUP(G7752,'DANH MỤC'!$I:$K,3,0)</f>
        <v>Quảng Bình</v>
      </c>
      <c r="J7752" s="8" t="s">
        <v>5939</v>
      </c>
      <c r="K7752" t="str">
        <f>VLOOKUP(J7752,'DANH MỤC'!$A$1:$B$19,2,0)</f>
        <v>Sản phẩm 0001</v>
      </c>
      <c r="L7752" t="s">
        <v>15</v>
      </c>
      <c r="M7752">
        <v>1</v>
      </c>
      <c r="N7752" s="3">
        <f>IF(LEFT(K7752,1)="S",VLOOKUP(K7752,'DANH MỤC'!$B:$D,2,0),VLOOKUP(K7752,'DANH MỤC'!$B:$D,3,0))</f>
        <v>3000000</v>
      </c>
      <c r="O7752">
        <v>0</v>
      </c>
      <c r="P7752" s="3">
        <f>N7752*O7752%*CSDL[[#This Row],[SỐ LƯỢNG]]</f>
        <v>0</v>
      </c>
      <c r="Q7752" s="3">
        <f t="shared" si="3551"/>
        <v>3000000</v>
      </c>
    </row>
    <row r="7753" spans="1:17" x14ac:dyDescent="0.3">
      <c r="A7753" s="23" t="str">
        <f>A7752</f>
        <v>25/02/2019</v>
      </c>
      <c r="B7753" s="8" t="str">
        <f>B7752</f>
        <v>25/02/2019</v>
      </c>
      <c r="C7753" s="8">
        <v>2</v>
      </c>
      <c r="D7753" s="8" t="str">
        <f>D7752</f>
        <v>DH10818</v>
      </c>
      <c r="E7753" s="8" t="str">
        <f>E7752</f>
        <v>thu.le</v>
      </c>
      <c r="F7753" s="8" t="str">
        <f>VLOOKUP(E7753,'DANH MỤC'!$F:$G,2,0)</f>
        <v>Nhóm 1</v>
      </c>
      <c r="G7753" s="8" t="str">
        <f>G7752</f>
        <v>KH2409</v>
      </c>
      <c r="H7753" t="str">
        <f>VLOOKUP(G7753,'DANH MỤC'!$I:$K,2,0)</f>
        <v>KH 2409</v>
      </c>
      <c r="I7753" t="str">
        <f>VLOOKUP(G7753,'DANH MỤC'!$I:$K,3,0)</f>
        <v>Quảng Bình</v>
      </c>
      <c r="J7753" s="8" t="s">
        <v>5944</v>
      </c>
      <c r="K7753" t="str">
        <f>VLOOKUP(J7753,'DANH MỤC'!$A$1:$B$19,2,0)</f>
        <v>Hàng tặng 0001</v>
      </c>
      <c r="L7753" t="s">
        <v>24</v>
      </c>
      <c r="M7753">
        <v>2</v>
      </c>
      <c r="N7753" s="3">
        <f>IF(LEFT(K7753,1)="S",VLOOKUP(K7753,'DANH MỤC'!$B:$D,2,0),VLOOKUP(K7753,'DANH MỤC'!$B:$D,3,0))</f>
        <v>200000</v>
      </c>
      <c r="O7753">
        <v>100</v>
      </c>
      <c r="P7753" s="3">
        <f>N7753*O7753%*CSDL[[#This Row],[SỐ LƯỢNG]]</f>
        <v>400000</v>
      </c>
      <c r="Q7753" s="3">
        <f t="shared" si="3551"/>
        <v>0</v>
      </c>
    </row>
    <row r="7754" spans="1:17" x14ac:dyDescent="0.3">
      <c r="A7754" s="23" t="s">
        <v>4221</v>
      </c>
      <c r="B7754" s="8" t="s">
        <v>4221</v>
      </c>
      <c r="C7754" s="8">
        <v>2</v>
      </c>
      <c r="D7754" s="8" t="s">
        <v>4296</v>
      </c>
      <c r="E7754" s="8" t="s">
        <v>13814</v>
      </c>
      <c r="F7754" s="8" t="str">
        <f>VLOOKUP(E7754,'DANH MỤC'!$F:$G,2,0)</f>
        <v>Nhóm 1</v>
      </c>
      <c r="G7754" s="8" t="s">
        <v>4616</v>
      </c>
      <c r="H7754" t="str">
        <f>VLOOKUP(G7754,'DANH MỤC'!$I:$K,2,0)</f>
        <v>KH 2995</v>
      </c>
      <c r="I7754" t="str">
        <f>VLOOKUP(G7754,'DANH MỤC'!$I:$K,3,0)</f>
        <v>Cà Mau</v>
      </c>
      <c r="J7754" s="8" t="s">
        <v>19</v>
      </c>
      <c r="K7754" t="str">
        <f>VLOOKUP(J7754,'DANH MỤC'!$A$1:$B$19,2,0)</f>
        <v>Sản phẩm 0003</v>
      </c>
      <c r="L7754" t="s">
        <v>15</v>
      </c>
      <c r="M7754">
        <v>1</v>
      </c>
      <c r="N7754" s="3">
        <f>IF(LEFT(K7754,1)="S",VLOOKUP(K7754,'DANH MỤC'!$B:$D,2,0),VLOOKUP(K7754,'DANH MỤC'!$B:$D,3,0))</f>
        <v>2500000</v>
      </c>
      <c r="O7754">
        <v>0</v>
      </c>
      <c r="P7754" s="3">
        <f>N7754*O7754%*CSDL[[#This Row],[SỐ LƯỢNG]]</f>
        <v>0</v>
      </c>
      <c r="Q7754" s="3">
        <f t="shared" si="3551"/>
        <v>2500000</v>
      </c>
    </row>
    <row r="7755" spans="1:17" x14ac:dyDescent="0.3">
      <c r="A7755" s="23" t="str">
        <f>A7754</f>
        <v>24/02/2019</v>
      </c>
      <c r="B7755" s="8" t="str">
        <f>B7754</f>
        <v>24/02/2019</v>
      </c>
      <c r="C7755" s="8">
        <v>2</v>
      </c>
      <c r="D7755" s="8" t="str">
        <f>D7754</f>
        <v>DH10817</v>
      </c>
      <c r="E7755" s="8" t="str">
        <f>E7754</f>
        <v>hai.vi</v>
      </c>
      <c r="F7755" s="8" t="str">
        <f>VLOOKUP(E7755,'DANH MỤC'!$F:$G,2,0)</f>
        <v>Nhóm 1</v>
      </c>
      <c r="G7755" s="8" t="str">
        <f>G7754</f>
        <v>KH2995</v>
      </c>
      <c r="H7755" t="str">
        <f>VLOOKUP(G7755,'DANH MỤC'!$I:$K,2,0)</f>
        <v>KH 2995</v>
      </c>
      <c r="I7755" t="str">
        <f>VLOOKUP(G7755,'DANH MỤC'!$I:$K,3,0)</f>
        <v>Cà Mau</v>
      </c>
      <c r="J7755" s="8" t="s">
        <v>5944</v>
      </c>
      <c r="K7755" t="str">
        <f>VLOOKUP(J7755,'DANH MỤC'!$A$1:$B$19,2,0)</f>
        <v>Hàng tặng 0001</v>
      </c>
      <c r="L7755" t="s">
        <v>24</v>
      </c>
      <c r="M7755">
        <v>2</v>
      </c>
      <c r="N7755" s="3">
        <f>IF(LEFT(K7755,1)="S",VLOOKUP(K7755,'DANH MỤC'!$B:$D,2,0),VLOOKUP(K7755,'DANH MỤC'!$B:$D,3,0))</f>
        <v>200000</v>
      </c>
      <c r="O7755">
        <v>100</v>
      </c>
      <c r="P7755" s="3">
        <f>N7755*O7755%*CSDL[[#This Row],[SỐ LƯỢNG]]</f>
        <v>400000</v>
      </c>
      <c r="Q7755" s="3">
        <f t="shared" si="3551"/>
        <v>0</v>
      </c>
    </row>
    <row r="7756" spans="1:17" x14ac:dyDescent="0.3">
      <c r="A7756" s="23" t="s">
        <v>4221</v>
      </c>
      <c r="B7756" s="8" t="s">
        <v>4221</v>
      </c>
      <c r="C7756" s="8">
        <v>2</v>
      </c>
      <c r="D7756" s="8" t="s">
        <v>4297</v>
      </c>
      <c r="E7756" s="8" t="s">
        <v>13830</v>
      </c>
      <c r="F7756" s="8" t="str">
        <f>VLOOKUP(E7756,'DANH MỤC'!$F:$G,2,0)</f>
        <v>Nhóm 2</v>
      </c>
      <c r="G7756" s="8" t="s">
        <v>7758</v>
      </c>
      <c r="H7756" t="str">
        <f>VLOOKUP(G7756,'DANH MỤC'!$I:$K,2,0)</f>
        <v>KH 1755</v>
      </c>
      <c r="I7756" t="str">
        <f>VLOOKUP(G7756,'DANH MỤC'!$I:$K,3,0)</f>
        <v>Bến Tre</v>
      </c>
      <c r="J7756" s="8" t="s">
        <v>5940</v>
      </c>
      <c r="K7756" t="str">
        <f>VLOOKUP(J7756,'DANH MỤC'!$A$1:$B$19,2,0)</f>
        <v>Sản phẩm 0002</v>
      </c>
      <c r="L7756" t="s">
        <v>15</v>
      </c>
      <c r="M7756">
        <v>1</v>
      </c>
      <c r="N7756" s="3">
        <f>IF(LEFT(K7756,1)="S",VLOOKUP(K7756,'DANH MỤC'!$B:$D,2,0),VLOOKUP(K7756,'DANH MỤC'!$B:$D,3,0))</f>
        <v>2000000</v>
      </c>
      <c r="O7756">
        <v>0</v>
      </c>
      <c r="P7756" s="3">
        <f>N7756*O7756%*CSDL[[#This Row],[SỐ LƯỢNG]]</f>
        <v>0</v>
      </c>
      <c r="Q7756" s="3">
        <f t="shared" si="3551"/>
        <v>2000000</v>
      </c>
    </row>
    <row r="7757" spans="1:17" x14ac:dyDescent="0.3">
      <c r="A7757" s="23" t="str">
        <f>A7756</f>
        <v>24/02/2019</v>
      </c>
      <c r="B7757" s="8" t="str">
        <f>B7756</f>
        <v>24/02/2019</v>
      </c>
      <c r="C7757" s="8">
        <v>2</v>
      </c>
      <c r="D7757" s="8" t="str">
        <f>D7756</f>
        <v>DH10816</v>
      </c>
      <c r="E7757" s="8" t="str">
        <f>E7756</f>
        <v>ha.vo</v>
      </c>
      <c r="F7757" s="8" t="str">
        <f>VLOOKUP(E7757,'DANH MỤC'!$F:$G,2,0)</f>
        <v>Nhóm 2</v>
      </c>
      <c r="G7757" s="8" t="str">
        <f>G7756</f>
        <v>KH1755</v>
      </c>
      <c r="H7757" t="str">
        <f>VLOOKUP(G7757,'DANH MỤC'!$I:$K,2,0)</f>
        <v>KH 1755</v>
      </c>
      <c r="I7757" t="str">
        <f>VLOOKUP(G7757,'DANH MỤC'!$I:$K,3,0)</f>
        <v>Bến Tre</v>
      </c>
      <c r="J7757" s="8" t="s">
        <v>5944</v>
      </c>
      <c r="K7757" t="str">
        <f>VLOOKUP(J7757,'DANH MỤC'!$A$1:$B$19,2,0)</f>
        <v>Hàng tặng 0001</v>
      </c>
      <c r="L7757" t="s">
        <v>24</v>
      </c>
      <c r="M7757">
        <v>2</v>
      </c>
      <c r="N7757" s="3">
        <f>IF(LEFT(K7757,1)="S",VLOOKUP(K7757,'DANH MỤC'!$B:$D,2,0),VLOOKUP(K7757,'DANH MỤC'!$B:$D,3,0))</f>
        <v>200000</v>
      </c>
      <c r="O7757">
        <v>100</v>
      </c>
      <c r="P7757" s="3">
        <f>N7757*O7757%*CSDL[[#This Row],[SỐ LƯỢNG]]</f>
        <v>400000</v>
      </c>
      <c r="Q7757" s="3">
        <f t="shared" si="3551"/>
        <v>0</v>
      </c>
    </row>
    <row r="7758" spans="1:17" x14ac:dyDescent="0.3">
      <c r="A7758" s="23" t="s">
        <v>4221</v>
      </c>
      <c r="B7758" s="8" t="s">
        <v>4221</v>
      </c>
      <c r="C7758" s="8">
        <v>2</v>
      </c>
      <c r="D7758" s="8" t="s">
        <v>4298</v>
      </c>
      <c r="E7758" s="8" t="s">
        <v>13816</v>
      </c>
      <c r="F7758" s="8" t="str">
        <f>VLOOKUP(E7758,'DANH MỤC'!$F:$G,2,0)</f>
        <v>Nhóm 1</v>
      </c>
      <c r="G7758" s="8" t="s">
        <v>8959</v>
      </c>
      <c r="H7758" t="str">
        <f>VLOOKUP(G7758,'DANH MỤC'!$I:$K,2,0)</f>
        <v>KH 2996</v>
      </c>
      <c r="I7758" t="str">
        <f>VLOOKUP(G7758,'DANH MỤC'!$I:$K,3,0)</f>
        <v>Vĩnh Long</v>
      </c>
      <c r="J7758" s="8" t="s">
        <v>14</v>
      </c>
      <c r="K7758" t="str">
        <f>VLOOKUP(J7758,'DANH MỤC'!$A$1:$B$19,2,0)</f>
        <v>Sản phẩm 0004</v>
      </c>
      <c r="L7758" t="s">
        <v>15</v>
      </c>
      <c r="M7758">
        <v>1</v>
      </c>
      <c r="N7758" s="3">
        <f>IF(LEFT(K7758,1)="S",VLOOKUP(K7758,'DANH MỤC'!$B:$D,2,0),VLOOKUP(K7758,'DANH MỤC'!$B:$D,3,0))</f>
        <v>3500000</v>
      </c>
      <c r="O7758">
        <v>10</v>
      </c>
      <c r="P7758" s="3">
        <f>N7758*O7758%*CSDL[[#This Row],[SỐ LƯỢNG]]</f>
        <v>350000</v>
      </c>
      <c r="Q7758" s="3">
        <f t="shared" si="3551"/>
        <v>3150000</v>
      </c>
    </row>
    <row r="7759" spans="1:17" x14ac:dyDescent="0.3">
      <c r="A7759" s="23" t="s">
        <v>4221</v>
      </c>
      <c r="B7759" s="8" t="s">
        <v>4221</v>
      </c>
      <c r="C7759" s="8">
        <v>2</v>
      </c>
      <c r="D7759" s="8" t="s">
        <v>4299</v>
      </c>
      <c r="E7759" s="8" t="s">
        <v>13819</v>
      </c>
      <c r="F7759" s="8" t="str">
        <f>VLOOKUP(E7759,'DANH MỤC'!$F:$G,2,0)</f>
        <v>Nhóm 1</v>
      </c>
      <c r="G7759" s="8" t="s">
        <v>5559</v>
      </c>
      <c r="H7759" t="str">
        <f>VLOOKUP(G7759,'DANH MỤC'!$I:$K,2,0)</f>
        <v>KH 2997</v>
      </c>
      <c r="I7759" t="str">
        <f>VLOOKUP(G7759,'DANH MỤC'!$I:$K,3,0)</f>
        <v>Quảng Bình</v>
      </c>
      <c r="J7759" s="8" t="s">
        <v>19</v>
      </c>
      <c r="K7759" t="str">
        <f>VLOOKUP(J7759,'DANH MỤC'!$A$1:$B$19,2,0)</f>
        <v>Sản phẩm 0003</v>
      </c>
      <c r="L7759" t="s">
        <v>15</v>
      </c>
      <c r="M7759">
        <v>1</v>
      </c>
      <c r="N7759" s="3">
        <f>IF(LEFT(K7759,1)="S",VLOOKUP(K7759,'DANH MỤC'!$B:$D,2,0),VLOOKUP(K7759,'DANH MỤC'!$B:$D,3,0))</f>
        <v>2500000</v>
      </c>
      <c r="O7759">
        <v>0</v>
      </c>
      <c r="P7759" s="3">
        <f>N7759*O7759%*CSDL[[#This Row],[SỐ LƯỢNG]]</f>
        <v>0</v>
      </c>
      <c r="Q7759" s="3">
        <f t="shared" si="3551"/>
        <v>2500000</v>
      </c>
    </row>
    <row r="7760" spans="1:17" x14ac:dyDescent="0.3">
      <c r="A7760" s="23" t="str">
        <f>A7759</f>
        <v>24/02/2019</v>
      </c>
      <c r="B7760" s="8" t="str">
        <f>B7759</f>
        <v>24/02/2019</v>
      </c>
      <c r="C7760" s="8">
        <v>2</v>
      </c>
      <c r="D7760" s="8" t="str">
        <f>D7759</f>
        <v>DH10814</v>
      </c>
      <c r="E7760" s="8" t="str">
        <f>E7759</f>
        <v>linh.truong</v>
      </c>
      <c r="F7760" s="8" t="str">
        <f>VLOOKUP(E7760,'DANH MỤC'!$F:$G,2,0)</f>
        <v>Nhóm 1</v>
      </c>
      <c r="G7760" s="8" t="str">
        <f>G7759</f>
        <v>KH2997</v>
      </c>
      <c r="H7760" t="str">
        <f>VLOOKUP(G7760,'DANH MỤC'!$I:$K,2,0)</f>
        <v>KH 2997</v>
      </c>
      <c r="I7760" t="str">
        <f>VLOOKUP(G7760,'DANH MỤC'!$I:$K,3,0)</f>
        <v>Quảng Bình</v>
      </c>
      <c r="J7760" s="8" t="s">
        <v>5944</v>
      </c>
      <c r="K7760" t="str">
        <f>VLOOKUP(J7760,'DANH MỤC'!$A$1:$B$19,2,0)</f>
        <v>Hàng tặng 0001</v>
      </c>
      <c r="L7760" t="s">
        <v>24</v>
      </c>
      <c r="M7760">
        <v>2</v>
      </c>
      <c r="N7760" s="3">
        <f>IF(LEFT(K7760,1)="S",VLOOKUP(K7760,'DANH MỤC'!$B:$D,2,0),VLOOKUP(K7760,'DANH MỤC'!$B:$D,3,0))</f>
        <v>200000</v>
      </c>
      <c r="O7760">
        <v>100</v>
      </c>
      <c r="P7760" s="3">
        <f>N7760*O7760%*CSDL[[#This Row],[SỐ LƯỢNG]]</f>
        <v>400000</v>
      </c>
      <c r="Q7760" s="3">
        <f t="shared" si="3551"/>
        <v>0</v>
      </c>
    </row>
    <row r="7761" spans="1:17" x14ac:dyDescent="0.3">
      <c r="A7761" s="23" t="s">
        <v>4221</v>
      </c>
      <c r="B7761" s="8" t="s">
        <v>4221</v>
      </c>
      <c r="C7761" s="8">
        <v>2</v>
      </c>
      <c r="D7761" s="8" t="s">
        <v>4300</v>
      </c>
      <c r="E7761" s="8" t="s">
        <v>13816</v>
      </c>
      <c r="F7761" s="8" t="str">
        <f>VLOOKUP(E7761,'DANH MỤC'!$F:$G,2,0)</f>
        <v>Nhóm 1</v>
      </c>
      <c r="G7761" s="8" t="s">
        <v>8960</v>
      </c>
      <c r="H7761" t="str">
        <f>VLOOKUP(G7761,'DANH MỤC'!$I:$K,2,0)</f>
        <v>KH 2998</v>
      </c>
      <c r="I7761" t="str">
        <f>VLOOKUP(G7761,'DANH MỤC'!$I:$K,3,0)</f>
        <v>Bình Phước</v>
      </c>
      <c r="J7761" s="8" t="s">
        <v>5940</v>
      </c>
      <c r="K7761" t="str">
        <f>VLOOKUP(J7761,'DANH MỤC'!$A$1:$B$19,2,0)</f>
        <v>Sản phẩm 0002</v>
      </c>
      <c r="L7761" t="s">
        <v>15</v>
      </c>
      <c r="M7761">
        <v>1</v>
      </c>
      <c r="N7761" s="3">
        <f>IF(LEFT(K7761,1)="S",VLOOKUP(K7761,'DANH MỤC'!$B:$D,2,0),VLOOKUP(K7761,'DANH MỤC'!$B:$D,3,0))</f>
        <v>2000000</v>
      </c>
      <c r="O7761">
        <v>0</v>
      </c>
      <c r="P7761" s="3">
        <f>N7761*O7761%*CSDL[[#This Row],[SỐ LƯỢNG]]</f>
        <v>0</v>
      </c>
      <c r="Q7761" s="3">
        <f t="shared" si="3551"/>
        <v>2000000</v>
      </c>
    </row>
    <row r="7762" spans="1:17" x14ac:dyDescent="0.3">
      <c r="A7762" s="23" t="str">
        <f>A7761</f>
        <v>24/02/2019</v>
      </c>
      <c r="B7762" s="8" t="str">
        <f>B7761</f>
        <v>24/02/2019</v>
      </c>
      <c r="C7762" s="8">
        <v>2</v>
      </c>
      <c r="D7762" s="8" t="str">
        <f>D7761</f>
        <v>DH10812</v>
      </c>
      <c r="E7762" s="8" t="str">
        <f>E7761</f>
        <v>luyen.dam</v>
      </c>
      <c r="F7762" s="8" t="str">
        <f>VLOOKUP(E7762,'DANH MỤC'!$F:$G,2,0)</f>
        <v>Nhóm 1</v>
      </c>
      <c r="G7762" s="8" t="str">
        <f>G7761</f>
        <v>KH2998</v>
      </c>
      <c r="H7762" t="str">
        <f>VLOOKUP(G7762,'DANH MỤC'!$I:$K,2,0)</f>
        <v>KH 2998</v>
      </c>
      <c r="I7762" t="str">
        <f>VLOOKUP(G7762,'DANH MỤC'!$I:$K,3,0)</f>
        <v>Bình Phước</v>
      </c>
      <c r="J7762" s="8" t="s">
        <v>5944</v>
      </c>
      <c r="K7762" t="str">
        <f>VLOOKUP(J7762,'DANH MỤC'!$A$1:$B$19,2,0)</f>
        <v>Hàng tặng 0001</v>
      </c>
      <c r="L7762" t="s">
        <v>24</v>
      </c>
      <c r="M7762">
        <v>2</v>
      </c>
      <c r="N7762" s="3">
        <f>IF(LEFT(K7762,1)="S",VLOOKUP(K7762,'DANH MỤC'!$B:$D,2,0),VLOOKUP(K7762,'DANH MỤC'!$B:$D,3,0))</f>
        <v>200000</v>
      </c>
      <c r="O7762">
        <v>100</v>
      </c>
      <c r="P7762" s="3">
        <f>N7762*O7762%*CSDL[[#This Row],[SỐ LƯỢNG]]</f>
        <v>400000</v>
      </c>
      <c r="Q7762" s="3">
        <f t="shared" si="3551"/>
        <v>0</v>
      </c>
    </row>
    <row r="7763" spans="1:17" x14ac:dyDescent="0.3">
      <c r="A7763" s="23" t="s">
        <v>4221</v>
      </c>
      <c r="B7763" s="8" t="s">
        <v>4221</v>
      </c>
      <c r="C7763" s="8">
        <v>2</v>
      </c>
      <c r="D7763" s="8" t="s">
        <v>4301</v>
      </c>
      <c r="E7763" s="8" t="s">
        <v>13816</v>
      </c>
      <c r="F7763" s="8" t="str">
        <f>VLOOKUP(E7763,'DANH MỤC'!$F:$G,2,0)</f>
        <v>Nhóm 1</v>
      </c>
      <c r="G7763" s="8" t="s">
        <v>8961</v>
      </c>
      <c r="H7763" t="str">
        <f>VLOOKUP(G7763,'DANH MỤC'!$I:$K,2,0)</f>
        <v>KH 2999</v>
      </c>
      <c r="I7763" t="str">
        <f>VLOOKUP(G7763,'DANH MỤC'!$I:$K,3,0)</f>
        <v>Đồng Tháp</v>
      </c>
      <c r="J7763" s="8" t="s">
        <v>5940</v>
      </c>
      <c r="K7763" t="str">
        <f>VLOOKUP(J7763,'DANH MỤC'!$A$1:$B$19,2,0)</f>
        <v>Sản phẩm 0002</v>
      </c>
      <c r="L7763" t="s">
        <v>15</v>
      </c>
      <c r="M7763">
        <v>1</v>
      </c>
      <c r="N7763" s="3">
        <f>IF(LEFT(K7763,1)="S",VLOOKUP(K7763,'DANH MỤC'!$B:$D,2,0),VLOOKUP(K7763,'DANH MỤC'!$B:$D,3,0))</f>
        <v>2000000</v>
      </c>
      <c r="O7763">
        <v>0</v>
      </c>
      <c r="P7763" s="3">
        <f>N7763*O7763%*CSDL[[#This Row],[SỐ LƯỢNG]]</f>
        <v>0</v>
      </c>
      <c r="Q7763" s="3">
        <f t="shared" si="3551"/>
        <v>2000000</v>
      </c>
    </row>
    <row r="7764" spans="1:17" x14ac:dyDescent="0.3">
      <c r="A7764" s="23" t="str">
        <f>A7763</f>
        <v>24/02/2019</v>
      </c>
      <c r="B7764" s="8" t="str">
        <f>B7763</f>
        <v>24/02/2019</v>
      </c>
      <c r="C7764" s="8">
        <v>2</v>
      </c>
      <c r="D7764" s="8" t="str">
        <f>D7763</f>
        <v>DH10811</v>
      </c>
      <c r="E7764" s="8" t="str">
        <f>E7763</f>
        <v>luyen.dam</v>
      </c>
      <c r="F7764" s="8" t="str">
        <f>VLOOKUP(E7764,'DANH MỤC'!$F:$G,2,0)</f>
        <v>Nhóm 1</v>
      </c>
      <c r="G7764" s="8" t="str">
        <f>G7763</f>
        <v>KH2999</v>
      </c>
      <c r="H7764" t="str">
        <f>VLOOKUP(G7764,'DANH MỤC'!$I:$K,2,0)</f>
        <v>KH 2999</v>
      </c>
      <c r="I7764" t="str">
        <f>VLOOKUP(G7764,'DANH MỤC'!$I:$K,3,0)</f>
        <v>Đồng Tháp</v>
      </c>
      <c r="J7764" s="8" t="s">
        <v>5944</v>
      </c>
      <c r="K7764" t="str">
        <f>VLOOKUP(J7764,'DANH MỤC'!$A$1:$B$19,2,0)</f>
        <v>Hàng tặng 0001</v>
      </c>
      <c r="L7764" t="s">
        <v>24</v>
      </c>
      <c r="M7764">
        <v>2</v>
      </c>
      <c r="N7764" s="3">
        <f>IF(LEFT(K7764,1)="S",VLOOKUP(K7764,'DANH MỤC'!$B:$D,2,0),VLOOKUP(K7764,'DANH MỤC'!$B:$D,3,0))</f>
        <v>200000</v>
      </c>
      <c r="O7764">
        <v>100</v>
      </c>
      <c r="P7764" s="3">
        <f>N7764*O7764%*CSDL[[#This Row],[SỐ LƯỢNG]]</f>
        <v>400000</v>
      </c>
      <c r="Q7764" s="3">
        <f t="shared" si="3551"/>
        <v>0</v>
      </c>
    </row>
    <row r="7765" spans="1:17" x14ac:dyDescent="0.3">
      <c r="A7765" s="23" t="s">
        <v>4221</v>
      </c>
      <c r="B7765" s="8" t="s">
        <v>4221</v>
      </c>
      <c r="C7765" s="8">
        <v>2</v>
      </c>
      <c r="D7765" s="8" t="s">
        <v>4302</v>
      </c>
      <c r="E7765" s="8" t="s">
        <v>13823</v>
      </c>
      <c r="F7765" s="8" t="str">
        <f>VLOOKUP(E7765,'DANH MỤC'!$F:$G,2,0)</f>
        <v>Nhóm 1</v>
      </c>
      <c r="G7765" s="8" t="s">
        <v>8962</v>
      </c>
      <c r="H7765" t="str">
        <f>VLOOKUP(G7765,'DANH MỤC'!$I:$K,2,0)</f>
        <v>KH 3000</v>
      </c>
      <c r="I7765" t="str">
        <f>VLOOKUP(G7765,'DANH MỤC'!$I:$K,3,0)</f>
        <v>Lâm Đồng</v>
      </c>
      <c r="J7765" s="8" t="s">
        <v>5939</v>
      </c>
      <c r="K7765" t="str">
        <f>VLOOKUP(J7765,'DANH MỤC'!$A$1:$B$19,2,0)</f>
        <v>Sản phẩm 0001</v>
      </c>
      <c r="L7765" t="s">
        <v>15</v>
      </c>
      <c r="M7765">
        <v>1</v>
      </c>
      <c r="N7765" s="3">
        <f>IF(LEFT(K7765,1)="S",VLOOKUP(K7765,'DANH MỤC'!$B:$D,2,0),VLOOKUP(K7765,'DANH MỤC'!$B:$D,3,0))</f>
        <v>3000000</v>
      </c>
      <c r="O7765">
        <v>0</v>
      </c>
      <c r="P7765" s="3">
        <f>N7765*O7765%*CSDL[[#This Row],[SỐ LƯỢNG]]</f>
        <v>0</v>
      </c>
      <c r="Q7765" s="3">
        <f t="shared" si="3551"/>
        <v>3000000</v>
      </c>
    </row>
    <row r="7766" spans="1:17" x14ac:dyDescent="0.3">
      <c r="A7766" s="23" t="str">
        <f>A7765</f>
        <v>24/02/2019</v>
      </c>
      <c r="B7766" s="8" t="str">
        <f>B7765</f>
        <v>24/02/2019</v>
      </c>
      <c r="C7766" s="8">
        <v>2</v>
      </c>
      <c r="D7766" s="8" t="str">
        <f>D7765</f>
        <v>DH10810</v>
      </c>
      <c r="E7766" s="8" t="str">
        <f>E7765</f>
        <v>giang.nguyen</v>
      </c>
      <c r="F7766" s="8" t="str">
        <f>VLOOKUP(E7766,'DANH MỤC'!$F:$G,2,0)</f>
        <v>Nhóm 1</v>
      </c>
      <c r="G7766" s="8" t="str">
        <f>G7765</f>
        <v>KH3000</v>
      </c>
      <c r="H7766" t="str">
        <f>VLOOKUP(G7766,'DANH MỤC'!$I:$K,2,0)</f>
        <v>KH 3000</v>
      </c>
      <c r="I7766" t="str">
        <f>VLOOKUP(G7766,'DANH MỤC'!$I:$K,3,0)</f>
        <v>Lâm Đồng</v>
      </c>
      <c r="J7766" s="8" t="s">
        <v>5944</v>
      </c>
      <c r="K7766" t="str">
        <f>VLOOKUP(J7766,'DANH MỤC'!$A$1:$B$19,2,0)</f>
        <v>Hàng tặng 0001</v>
      </c>
      <c r="L7766" t="s">
        <v>24</v>
      </c>
      <c r="M7766">
        <v>2</v>
      </c>
      <c r="N7766" s="3">
        <f>IF(LEFT(K7766,1)="S",VLOOKUP(K7766,'DANH MỤC'!$B:$D,2,0),VLOOKUP(K7766,'DANH MỤC'!$B:$D,3,0))</f>
        <v>200000</v>
      </c>
      <c r="O7766">
        <v>100</v>
      </c>
      <c r="P7766" s="3">
        <f>N7766*O7766%*CSDL[[#This Row],[SỐ LƯỢNG]]</f>
        <v>400000</v>
      </c>
      <c r="Q7766" s="3">
        <f t="shared" si="3551"/>
        <v>0</v>
      </c>
    </row>
    <row r="7767" spans="1:17" x14ac:dyDescent="0.3">
      <c r="A7767" s="23" t="s">
        <v>4221</v>
      </c>
      <c r="B7767" s="8" t="s">
        <v>4221</v>
      </c>
      <c r="C7767" s="8">
        <v>2</v>
      </c>
      <c r="D7767" s="8" t="s">
        <v>4303</v>
      </c>
      <c r="E7767" s="8" t="s">
        <v>13816</v>
      </c>
      <c r="F7767" s="8" t="str">
        <f>VLOOKUP(E7767,'DANH MỤC'!$F:$G,2,0)</f>
        <v>Nhóm 1</v>
      </c>
      <c r="G7767" s="8" t="s">
        <v>8451</v>
      </c>
      <c r="H7767" t="str">
        <f>VLOOKUP(G7767,'DANH MỤC'!$I:$K,2,0)</f>
        <v>KH 2468</v>
      </c>
      <c r="I7767" t="str">
        <f>VLOOKUP(G7767,'DANH MỤC'!$I:$K,3,0)</f>
        <v>Đồng Nai</v>
      </c>
      <c r="J7767" s="8" t="s">
        <v>5939</v>
      </c>
      <c r="K7767" t="str">
        <f>VLOOKUP(J7767,'DANH MỤC'!$A$1:$B$19,2,0)</f>
        <v>Sản phẩm 0001</v>
      </c>
      <c r="L7767" t="s">
        <v>15</v>
      </c>
      <c r="M7767">
        <v>1</v>
      </c>
      <c r="N7767" s="3">
        <f>IF(LEFT(K7767,1)="S",VLOOKUP(K7767,'DANH MỤC'!$B:$D,2,0),VLOOKUP(K7767,'DANH MỤC'!$B:$D,3,0))</f>
        <v>3000000</v>
      </c>
      <c r="O7767">
        <v>10</v>
      </c>
      <c r="P7767" s="3">
        <f>N7767*O7767%*CSDL[[#This Row],[SỐ LƯỢNG]]</f>
        <v>300000</v>
      </c>
      <c r="Q7767" s="3">
        <f t="shared" si="3551"/>
        <v>2700000</v>
      </c>
    </row>
    <row r="7768" spans="1:17" x14ac:dyDescent="0.3">
      <c r="A7768" s="23" t="s">
        <v>4221</v>
      </c>
      <c r="B7768" s="8" t="s">
        <v>4221</v>
      </c>
      <c r="C7768" s="8">
        <v>2</v>
      </c>
      <c r="D7768" s="8" t="s">
        <v>4304</v>
      </c>
      <c r="E7768" s="8" t="s">
        <v>13822</v>
      </c>
      <c r="F7768" s="8" t="str">
        <f>VLOOKUP(E7768,'DANH MỤC'!$F:$G,2,0)</f>
        <v>Nhóm 1</v>
      </c>
      <c r="G7768" s="8" t="s">
        <v>8963</v>
      </c>
      <c r="H7768" t="str">
        <f>VLOOKUP(G7768,'DANH MỤC'!$I:$K,2,0)</f>
        <v>KH 3001</v>
      </c>
      <c r="I7768" t="str">
        <f>VLOOKUP(G7768,'DANH MỤC'!$I:$K,3,0)</f>
        <v>Bắc Kạn</v>
      </c>
      <c r="J7768" s="8" t="s">
        <v>5939</v>
      </c>
      <c r="K7768" t="str">
        <f>VLOOKUP(J7768,'DANH MỤC'!$A$1:$B$19,2,0)</f>
        <v>Sản phẩm 0001</v>
      </c>
      <c r="L7768" t="s">
        <v>15</v>
      </c>
      <c r="M7768">
        <v>1</v>
      </c>
      <c r="N7768" s="3">
        <f>IF(LEFT(K7768,1)="S",VLOOKUP(K7768,'DANH MỤC'!$B:$D,2,0),VLOOKUP(K7768,'DANH MỤC'!$B:$D,3,0))</f>
        <v>3000000</v>
      </c>
      <c r="O7768">
        <v>0</v>
      </c>
      <c r="P7768" s="3">
        <f>N7768*O7768%*CSDL[[#This Row],[SỐ LƯỢNG]]</f>
        <v>0</v>
      </c>
      <c r="Q7768" s="3">
        <f t="shared" si="3551"/>
        <v>3000000</v>
      </c>
    </row>
    <row r="7769" spans="1:17" x14ac:dyDescent="0.3">
      <c r="A7769" s="23" t="str">
        <f>A7768</f>
        <v>24/02/2019</v>
      </c>
      <c r="B7769" s="8" t="str">
        <f>B7768</f>
        <v>24/02/2019</v>
      </c>
      <c r="C7769" s="8">
        <v>2</v>
      </c>
      <c r="D7769" s="8" t="str">
        <f>D7768</f>
        <v>DH10808</v>
      </c>
      <c r="E7769" s="8" t="str">
        <f>E7768</f>
        <v>anh.hong</v>
      </c>
      <c r="F7769" s="8" t="str">
        <f>VLOOKUP(E7769,'DANH MỤC'!$F:$G,2,0)</f>
        <v>Nhóm 1</v>
      </c>
      <c r="G7769" s="8" t="str">
        <f>G7768</f>
        <v>KH3001</v>
      </c>
      <c r="H7769" t="str">
        <f>VLOOKUP(G7769,'DANH MỤC'!$I:$K,2,0)</f>
        <v>KH 3001</v>
      </c>
      <c r="I7769" t="str">
        <f>VLOOKUP(G7769,'DANH MỤC'!$I:$K,3,0)</f>
        <v>Bắc Kạn</v>
      </c>
      <c r="J7769" s="8" t="s">
        <v>5944</v>
      </c>
      <c r="K7769" t="str">
        <f>VLOOKUP(J7769,'DANH MỤC'!$A$1:$B$19,2,0)</f>
        <v>Hàng tặng 0001</v>
      </c>
      <c r="L7769" t="s">
        <v>24</v>
      </c>
      <c r="M7769">
        <v>2</v>
      </c>
      <c r="N7769" s="3">
        <f>IF(LEFT(K7769,1)="S",VLOOKUP(K7769,'DANH MỤC'!$B:$D,2,0),VLOOKUP(K7769,'DANH MỤC'!$B:$D,3,0))</f>
        <v>200000</v>
      </c>
      <c r="O7769">
        <v>100</v>
      </c>
      <c r="P7769" s="3">
        <f>N7769*O7769%*CSDL[[#This Row],[SỐ LƯỢNG]]</f>
        <v>400000</v>
      </c>
      <c r="Q7769" s="3">
        <f t="shared" si="3551"/>
        <v>0</v>
      </c>
    </row>
    <row r="7770" spans="1:17" x14ac:dyDescent="0.3">
      <c r="A7770" s="23" t="s">
        <v>4221</v>
      </c>
      <c r="B7770" s="8" t="s">
        <v>4221</v>
      </c>
      <c r="C7770" s="8">
        <v>2</v>
      </c>
      <c r="D7770" s="8" t="s">
        <v>4305</v>
      </c>
      <c r="E7770" s="8" t="s">
        <v>13814</v>
      </c>
      <c r="F7770" s="8" t="str">
        <f>VLOOKUP(E7770,'DANH MỤC'!$F:$G,2,0)</f>
        <v>Nhóm 1</v>
      </c>
      <c r="G7770" s="8" t="s">
        <v>6627</v>
      </c>
      <c r="H7770" t="str">
        <f>VLOOKUP(G7770,'DANH MỤC'!$I:$K,2,0)</f>
        <v>KH 0594</v>
      </c>
      <c r="I7770" t="str">
        <f>VLOOKUP(G7770,'DANH MỤC'!$I:$K,3,0)</f>
        <v>An Giang</v>
      </c>
      <c r="J7770" s="8" t="s">
        <v>5939</v>
      </c>
      <c r="K7770" t="str">
        <f>VLOOKUP(J7770,'DANH MỤC'!$A$1:$B$19,2,0)</f>
        <v>Sản phẩm 0001</v>
      </c>
      <c r="L7770" t="s">
        <v>15</v>
      </c>
      <c r="M7770">
        <v>1</v>
      </c>
      <c r="N7770" s="3">
        <f>IF(LEFT(K7770,1)="S",VLOOKUP(K7770,'DANH MỤC'!$B:$D,2,0),VLOOKUP(K7770,'DANH MỤC'!$B:$D,3,0))</f>
        <v>3000000</v>
      </c>
      <c r="O7770">
        <v>0</v>
      </c>
      <c r="P7770" s="3">
        <f>N7770*O7770%*CSDL[[#This Row],[SỐ LƯỢNG]]</f>
        <v>0</v>
      </c>
      <c r="Q7770" s="3">
        <f t="shared" si="3551"/>
        <v>3000000</v>
      </c>
    </row>
    <row r="7771" spans="1:17" x14ac:dyDescent="0.3">
      <c r="A7771" s="23" t="s">
        <v>4221</v>
      </c>
      <c r="B7771" s="8" t="s">
        <v>4221</v>
      </c>
      <c r="C7771" s="8">
        <v>2</v>
      </c>
      <c r="D7771" s="8" t="s">
        <v>4306</v>
      </c>
      <c r="E7771" s="8" t="s">
        <v>13816</v>
      </c>
      <c r="F7771" s="8" t="str">
        <f>VLOOKUP(E7771,'DANH MỤC'!$F:$G,2,0)</f>
        <v>Nhóm 1</v>
      </c>
      <c r="G7771" s="8" t="s">
        <v>8964</v>
      </c>
      <c r="H7771" t="str">
        <f>VLOOKUP(G7771,'DANH MỤC'!$I:$K,2,0)</f>
        <v>KH 3002</v>
      </c>
      <c r="I7771" t="str">
        <f>VLOOKUP(G7771,'DANH MỤC'!$I:$K,3,0)</f>
        <v>Sơn La</v>
      </c>
      <c r="J7771" s="8" t="s">
        <v>5940</v>
      </c>
      <c r="K7771" t="str">
        <f>VLOOKUP(J7771,'DANH MỤC'!$A$1:$B$19,2,0)</f>
        <v>Sản phẩm 0002</v>
      </c>
      <c r="L7771" t="s">
        <v>15</v>
      </c>
      <c r="M7771">
        <v>1</v>
      </c>
      <c r="N7771" s="3">
        <f>IF(LEFT(K7771,1)="S",VLOOKUP(K7771,'DANH MỤC'!$B:$D,2,0),VLOOKUP(K7771,'DANH MỤC'!$B:$D,3,0))</f>
        <v>2000000</v>
      </c>
      <c r="O7771">
        <v>0</v>
      </c>
      <c r="P7771" s="3">
        <f>N7771*O7771%*CSDL[[#This Row],[SỐ LƯỢNG]]</f>
        <v>0</v>
      </c>
      <c r="Q7771" s="3">
        <f t="shared" si="3551"/>
        <v>2000000</v>
      </c>
    </row>
    <row r="7772" spans="1:17" x14ac:dyDescent="0.3">
      <c r="A7772" s="23" t="str">
        <f>A7771</f>
        <v>24/02/2019</v>
      </c>
      <c r="B7772" s="8" t="str">
        <f>B7771</f>
        <v>24/02/2019</v>
      </c>
      <c r="C7772" s="8">
        <v>2</v>
      </c>
      <c r="D7772" s="8" t="str">
        <f>D7771</f>
        <v>DH10806</v>
      </c>
      <c r="E7772" s="8" t="str">
        <f>E7771</f>
        <v>luyen.dam</v>
      </c>
      <c r="F7772" s="8" t="str">
        <f>VLOOKUP(E7772,'DANH MỤC'!$F:$G,2,0)</f>
        <v>Nhóm 1</v>
      </c>
      <c r="G7772" s="8" t="str">
        <f>G7771</f>
        <v>KH3002</v>
      </c>
      <c r="H7772" t="str">
        <f>VLOOKUP(G7772,'DANH MỤC'!$I:$K,2,0)</f>
        <v>KH 3002</v>
      </c>
      <c r="I7772" t="str">
        <f>VLOOKUP(G7772,'DANH MỤC'!$I:$K,3,0)</f>
        <v>Sơn La</v>
      </c>
      <c r="J7772" s="8" t="s">
        <v>5944</v>
      </c>
      <c r="K7772" t="str">
        <f>VLOOKUP(J7772,'DANH MỤC'!$A$1:$B$19,2,0)</f>
        <v>Hàng tặng 0001</v>
      </c>
      <c r="L7772" t="s">
        <v>24</v>
      </c>
      <c r="M7772">
        <v>2</v>
      </c>
      <c r="N7772" s="3">
        <f>IF(LEFT(K7772,1)="S",VLOOKUP(K7772,'DANH MỤC'!$B:$D,2,0),VLOOKUP(K7772,'DANH MỤC'!$B:$D,3,0))</f>
        <v>200000</v>
      </c>
      <c r="O7772">
        <v>100</v>
      </c>
      <c r="P7772" s="3">
        <f>N7772*O7772%*CSDL[[#This Row],[SỐ LƯỢNG]]</f>
        <v>400000</v>
      </c>
      <c r="Q7772" s="3">
        <f t="shared" si="3551"/>
        <v>0</v>
      </c>
    </row>
    <row r="7773" spans="1:17" x14ac:dyDescent="0.3">
      <c r="A7773" s="23" t="s">
        <v>4221</v>
      </c>
      <c r="B7773" s="8" t="s">
        <v>4221</v>
      </c>
      <c r="C7773" s="8">
        <v>2</v>
      </c>
      <c r="D7773" s="8" t="s">
        <v>4308</v>
      </c>
      <c r="E7773" s="8" t="s">
        <v>13839</v>
      </c>
      <c r="F7773" s="8" t="str">
        <f>VLOOKUP(E7773,'DANH MỤC'!$F:$G,2,0)</f>
        <v>Nhóm 2</v>
      </c>
      <c r="G7773" s="8" t="s">
        <v>8135</v>
      </c>
      <c r="H7773" t="str">
        <f>VLOOKUP(G7773,'DANH MỤC'!$I:$K,2,0)</f>
        <v>KH 2145</v>
      </c>
      <c r="I7773" t="str">
        <f>VLOOKUP(G7773,'DANH MỤC'!$I:$K,3,0)</f>
        <v>Hà Tĩnh</v>
      </c>
      <c r="J7773" s="8" t="s">
        <v>14</v>
      </c>
      <c r="K7773" t="str">
        <f>VLOOKUP(J7773,'DANH MỤC'!$A$1:$B$19,2,0)</f>
        <v>Sản phẩm 0004</v>
      </c>
      <c r="L7773" t="s">
        <v>15</v>
      </c>
      <c r="M7773">
        <v>1</v>
      </c>
      <c r="N7773" s="3">
        <f>IF(LEFT(K7773,1)="S",VLOOKUP(K7773,'DANH MỤC'!$B:$D,2,0),VLOOKUP(K7773,'DANH MỤC'!$B:$D,3,0))</f>
        <v>3500000</v>
      </c>
      <c r="O7773">
        <v>10</v>
      </c>
      <c r="P7773" s="3">
        <f>N7773*O7773%*CSDL[[#This Row],[SỐ LƯỢNG]]</f>
        <v>350000</v>
      </c>
      <c r="Q7773" s="3">
        <f t="shared" si="3551"/>
        <v>3150000</v>
      </c>
    </row>
    <row r="7774" spans="1:17" x14ac:dyDescent="0.3">
      <c r="A7774" s="23" t="s">
        <v>4221</v>
      </c>
      <c r="B7774" s="8" t="s">
        <v>4221</v>
      </c>
      <c r="C7774" s="8">
        <v>2</v>
      </c>
      <c r="D7774" s="8" t="s">
        <v>4309</v>
      </c>
      <c r="E7774" s="8" t="s">
        <v>13814</v>
      </c>
      <c r="F7774" s="8" t="str">
        <f>VLOOKUP(E7774,'DANH MỤC'!$F:$G,2,0)</f>
        <v>Nhóm 1</v>
      </c>
      <c r="G7774" s="8" t="s">
        <v>8965</v>
      </c>
      <c r="H7774" t="str">
        <f>VLOOKUP(G7774,'DANH MỤC'!$I:$K,2,0)</f>
        <v>KH 3003</v>
      </c>
      <c r="I7774" t="str">
        <f>VLOOKUP(G7774,'DANH MỤC'!$I:$K,3,0)</f>
        <v>Hà Giang</v>
      </c>
      <c r="J7774" s="8" t="s">
        <v>5940</v>
      </c>
      <c r="K7774" t="str">
        <f>VLOOKUP(J7774,'DANH MỤC'!$A$1:$B$19,2,0)</f>
        <v>Sản phẩm 0002</v>
      </c>
      <c r="L7774" t="s">
        <v>15</v>
      </c>
      <c r="M7774">
        <v>1</v>
      </c>
      <c r="N7774" s="3">
        <f>IF(LEFT(K7774,1)="S",VLOOKUP(K7774,'DANH MỤC'!$B:$D,2,0),VLOOKUP(K7774,'DANH MỤC'!$B:$D,3,0))</f>
        <v>2000000</v>
      </c>
      <c r="O7774">
        <v>5</v>
      </c>
      <c r="P7774" s="3">
        <f>N7774*O7774%*CSDL[[#This Row],[SỐ LƯỢNG]]</f>
        <v>100000</v>
      </c>
      <c r="Q7774" s="3">
        <f t="shared" si="3551"/>
        <v>1900000</v>
      </c>
    </row>
    <row r="7775" spans="1:17" x14ac:dyDescent="0.3">
      <c r="A7775" s="23" t="s">
        <v>4221</v>
      </c>
      <c r="B7775" s="8" t="s">
        <v>4221</v>
      </c>
      <c r="C7775" s="8">
        <v>2</v>
      </c>
      <c r="D7775" s="8" t="s">
        <v>4310</v>
      </c>
      <c r="E7775" s="8" t="s">
        <v>13819</v>
      </c>
      <c r="F7775" s="8" t="str">
        <f>VLOOKUP(E7775,'DANH MỤC'!$F:$G,2,0)</f>
        <v>Nhóm 1</v>
      </c>
      <c r="G7775" s="8" t="s">
        <v>8966</v>
      </c>
      <c r="H7775" t="str">
        <f>VLOOKUP(G7775,'DANH MỤC'!$I:$K,2,0)</f>
        <v>KH 3004</v>
      </c>
      <c r="I7775" t="str">
        <f>VLOOKUP(G7775,'DANH MỤC'!$I:$K,3,0)</f>
        <v>Sóc Trăng</v>
      </c>
      <c r="J7775" s="8" t="s">
        <v>5939</v>
      </c>
      <c r="K7775" t="str">
        <f>VLOOKUP(J7775,'DANH MỤC'!$A$1:$B$19,2,0)</f>
        <v>Sản phẩm 0001</v>
      </c>
      <c r="L7775" t="s">
        <v>15</v>
      </c>
      <c r="M7775">
        <v>1</v>
      </c>
      <c r="N7775" s="3">
        <f>IF(LEFT(K7775,1)="S",VLOOKUP(K7775,'DANH MỤC'!$B:$D,2,0),VLOOKUP(K7775,'DANH MỤC'!$B:$D,3,0))</f>
        <v>3000000</v>
      </c>
      <c r="O7775">
        <v>5</v>
      </c>
      <c r="P7775" s="3">
        <f>N7775*O7775%*CSDL[[#This Row],[SỐ LƯỢNG]]</f>
        <v>150000</v>
      </c>
      <c r="Q7775" s="3">
        <f t="shared" si="3551"/>
        <v>2850000</v>
      </c>
    </row>
    <row r="7776" spans="1:17" x14ac:dyDescent="0.3">
      <c r="A7776" s="23" t="s">
        <v>4221</v>
      </c>
      <c r="B7776" s="8" t="s">
        <v>4221</v>
      </c>
      <c r="C7776" s="8">
        <v>2</v>
      </c>
      <c r="D7776" s="8" t="s">
        <v>4311</v>
      </c>
      <c r="E7776" s="8" t="s">
        <v>13819</v>
      </c>
      <c r="F7776" s="8" t="str">
        <f>VLOOKUP(E7776,'DANH MỤC'!$F:$G,2,0)</f>
        <v>Nhóm 1</v>
      </c>
      <c r="G7776" s="8" t="s">
        <v>6531</v>
      </c>
      <c r="H7776" t="str">
        <f>VLOOKUP(G7776,'DANH MỤC'!$I:$K,2,0)</f>
        <v>KH 0498</v>
      </c>
      <c r="I7776" t="str">
        <f>VLOOKUP(G7776,'DANH MỤC'!$I:$K,3,0)</f>
        <v>Bình Dương</v>
      </c>
      <c r="J7776" s="8" t="s">
        <v>5940</v>
      </c>
      <c r="K7776" t="str">
        <f>VLOOKUP(J7776,'DANH MỤC'!$A$1:$B$19,2,0)</f>
        <v>Sản phẩm 0002</v>
      </c>
      <c r="L7776" t="s">
        <v>15</v>
      </c>
      <c r="M7776">
        <v>1</v>
      </c>
      <c r="N7776" s="3">
        <f>IF(LEFT(K7776,1)="S",VLOOKUP(K7776,'DANH MỤC'!$B:$D,2,0),VLOOKUP(K7776,'DANH MỤC'!$B:$D,3,0))</f>
        <v>2000000</v>
      </c>
      <c r="O7776">
        <v>5</v>
      </c>
      <c r="P7776" s="3">
        <f>N7776*O7776%*CSDL[[#This Row],[SỐ LƯỢNG]]</f>
        <v>100000</v>
      </c>
      <c r="Q7776" s="3">
        <f t="shared" si="3551"/>
        <v>1900000</v>
      </c>
    </row>
    <row r="7777" spans="1:17" x14ac:dyDescent="0.3">
      <c r="A7777" s="23" t="s">
        <v>4221</v>
      </c>
      <c r="B7777" s="8" t="s">
        <v>4221</v>
      </c>
      <c r="C7777" s="8">
        <v>2</v>
      </c>
      <c r="D7777" s="8" t="s">
        <v>4312</v>
      </c>
      <c r="E7777" s="8" t="s">
        <v>13819</v>
      </c>
      <c r="F7777" s="8" t="str">
        <f>VLOOKUP(E7777,'DANH MỤC'!$F:$G,2,0)</f>
        <v>Nhóm 1</v>
      </c>
      <c r="G7777" s="8" t="s">
        <v>7982</v>
      </c>
      <c r="H7777" t="str">
        <f>VLOOKUP(G7777,'DANH MỤC'!$I:$K,2,0)</f>
        <v>KH 1985</v>
      </c>
      <c r="I7777" t="str">
        <f>VLOOKUP(G7777,'DANH MỤC'!$I:$K,3,0)</f>
        <v>Gia Lai</v>
      </c>
      <c r="J7777" s="8" t="s">
        <v>5939</v>
      </c>
      <c r="K7777" t="str">
        <f>VLOOKUP(J7777,'DANH MỤC'!$A$1:$B$19,2,0)</f>
        <v>Sản phẩm 0001</v>
      </c>
      <c r="L7777" t="s">
        <v>15</v>
      </c>
      <c r="M7777">
        <v>1</v>
      </c>
      <c r="N7777" s="3">
        <f>IF(LEFT(K7777,1)="S",VLOOKUP(K7777,'DANH MỤC'!$B:$D,2,0),VLOOKUP(K7777,'DANH MỤC'!$B:$D,3,0))</f>
        <v>3000000</v>
      </c>
      <c r="O7777">
        <v>20</v>
      </c>
      <c r="P7777" s="3">
        <f>N7777*O7777%*CSDL[[#This Row],[SỐ LƯỢNG]]</f>
        <v>600000</v>
      </c>
      <c r="Q7777" s="3">
        <f t="shared" si="3551"/>
        <v>2400000</v>
      </c>
    </row>
    <row r="7778" spans="1:17" x14ac:dyDescent="0.3">
      <c r="A7778" s="23" t="s">
        <v>4221</v>
      </c>
      <c r="B7778" s="8" t="s">
        <v>4221</v>
      </c>
      <c r="C7778" s="8">
        <v>2</v>
      </c>
      <c r="D7778" s="8" t="s">
        <v>4313</v>
      </c>
      <c r="E7778" s="8" t="s">
        <v>13833</v>
      </c>
      <c r="F7778" s="8" t="str">
        <f>VLOOKUP(E7778,'DANH MỤC'!$F:$G,2,0)</f>
        <v>Nhóm 2</v>
      </c>
      <c r="G7778" s="8" t="s">
        <v>8967</v>
      </c>
      <c r="H7778" t="str">
        <f>VLOOKUP(G7778,'DANH MỤC'!$I:$K,2,0)</f>
        <v>KH 3005</v>
      </c>
      <c r="I7778" t="str">
        <f>VLOOKUP(G7778,'DANH MỤC'!$I:$K,3,0)</f>
        <v>Đắk Nông</v>
      </c>
      <c r="J7778" s="8" t="s">
        <v>5939</v>
      </c>
      <c r="K7778" t="str">
        <f>VLOOKUP(J7778,'DANH MỤC'!$A$1:$B$19,2,0)</f>
        <v>Sản phẩm 0001</v>
      </c>
      <c r="L7778" t="s">
        <v>15</v>
      </c>
      <c r="M7778">
        <v>1</v>
      </c>
      <c r="N7778" s="3">
        <f>IF(LEFT(K7778,1)="S",VLOOKUP(K7778,'DANH MỤC'!$B:$D,2,0),VLOOKUP(K7778,'DANH MỤC'!$B:$D,3,0))</f>
        <v>3000000</v>
      </c>
      <c r="O7778">
        <v>0</v>
      </c>
      <c r="P7778" s="3">
        <f>N7778*O7778%*CSDL[[#This Row],[SỐ LƯỢNG]]</f>
        <v>0</v>
      </c>
      <c r="Q7778" s="3">
        <f t="shared" si="3551"/>
        <v>3000000</v>
      </c>
    </row>
    <row r="7779" spans="1:17" x14ac:dyDescent="0.3">
      <c r="A7779" s="23" t="str">
        <f>A7778</f>
        <v>24/02/2019</v>
      </c>
      <c r="B7779" s="8" t="str">
        <f>B7778</f>
        <v>24/02/2019</v>
      </c>
      <c r="C7779" s="8">
        <v>2</v>
      </c>
      <c r="D7779" s="8" t="str">
        <f>D7778</f>
        <v>DH10798</v>
      </c>
      <c r="E7779" s="8" t="str">
        <f>E7778</f>
        <v>anh.nguyen</v>
      </c>
      <c r="F7779" s="8" t="str">
        <f>VLOOKUP(E7779,'DANH MỤC'!$F:$G,2,0)</f>
        <v>Nhóm 2</v>
      </c>
      <c r="G7779" s="8" t="str">
        <f>G7778</f>
        <v>KH3005</v>
      </c>
      <c r="H7779" t="str">
        <f>VLOOKUP(G7779,'DANH MỤC'!$I:$K,2,0)</f>
        <v>KH 3005</v>
      </c>
      <c r="I7779" t="str">
        <f>VLOOKUP(G7779,'DANH MỤC'!$I:$K,3,0)</f>
        <v>Đắk Nông</v>
      </c>
      <c r="J7779" s="8" t="s">
        <v>5944</v>
      </c>
      <c r="K7779" t="str">
        <f>VLOOKUP(J7779,'DANH MỤC'!$A$1:$B$19,2,0)</f>
        <v>Hàng tặng 0001</v>
      </c>
      <c r="L7779" t="s">
        <v>24</v>
      </c>
      <c r="M7779">
        <v>2</v>
      </c>
      <c r="N7779" s="3">
        <f>IF(LEFT(K7779,1)="S",VLOOKUP(K7779,'DANH MỤC'!$B:$D,2,0),VLOOKUP(K7779,'DANH MỤC'!$B:$D,3,0))</f>
        <v>200000</v>
      </c>
      <c r="O7779">
        <v>100</v>
      </c>
      <c r="P7779" s="3">
        <f>N7779*O7779%*CSDL[[#This Row],[SỐ LƯỢNG]]</f>
        <v>400000</v>
      </c>
      <c r="Q7779" s="3">
        <f t="shared" si="3551"/>
        <v>0</v>
      </c>
    </row>
    <row r="7780" spans="1:17" x14ac:dyDescent="0.3">
      <c r="A7780" s="23" t="s">
        <v>4221</v>
      </c>
      <c r="B7780" s="8" t="s">
        <v>4221</v>
      </c>
      <c r="C7780" s="8">
        <v>2</v>
      </c>
      <c r="D7780" s="8" t="s">
        <v>4314</v>
      </c>
      <c r="E7780" s="8" t="s">
        <v>13833</v>
      </c>
      <c r="F7780" s="8" t="str">
        <f>VLOOKUP(E7780,'DANH MỤC'!$F:$G,2,0)</f>
        <v>Nhóm 2</v>
      </c>
      <c r="G7780" s="8" t="s">
        <v>8223</v>
      </c>
      <c r="H7780" t="str">
        <f>VLOOKUP(G7780,'DANH MỤC'!$I:$K,2,0)</f>
        <v>KH 2235</v>
      </c>
      <c r="I7780" t="str">
        <f>VLOOKUP(G7780,'DANH MỤC'!$I:$K,3,0)</f>
        <v>Hải Phòng</v>
      </c>
      <c r="J7780" s="8" t="s">
        <v>19</v>
      </c>
      <c r="K7780" t="str">
        <f>VLOOKUP(J7780,'DANH MỤC'!$A$1:$B$19,2,0)</f>
        <v>Sản phẩm 0003</v>
      </c>
      <c r="L7780" t="s">
        <v>15</v>
      </c>
      <c r="M7780">
        <v>1</v>
      </c>
      <c r="N7780" s="3">
        <f>IF(LEFT(K7780,1)="S",VLOOKUP(K7780,'DANH MỤC'!$B:$D,2,0),VLOOKUP(K7780,'DANH MỤC'!$B:$D,3,0))</f>
        <v>2500000</v>
      </c>
      <c r="O7780">
        <v>10</v>
      </c>
      <c r="P7780" s="3">
        <f>N7780*O7780%*CSDL[[#This Row],[SỐ LƯỢNG]]</f>
        <v>250000</v>
      </c>
      <c r="Q7780" s="3">
        <f t="shared" si="3551"/>
        <v>2250000</v>
      </c>
    </row>
    <row r="7781" spans="1:17" x14ac:dyDescent="0.3">
      <c r="A7781" s="23" t="s">
        <v>4221</v>
      </c>
      <c r="B7781" s="8" t="s">
        <v>4221</v>
      </c>
      <c r="C7781" s="8">
        <v>2</v>
      </c>
      <c r="D7781" s="8" t="s">
        <v>4315</v>
      </c>
      <c r="E7781" s="8" t="s">
        <v>13821</v>
      </c>
      <c r="F7781" s="8" t="str">
        <f>VLOOKUP(E7781,'DANH MỤC'!$F:$G,2,0)</f>
        <v>Nhóm 1</v>
      </c>
      <c r="G7781" s="8" t="s">
        <v>8968</v>
      </c>
      <c r="H7781" t="str">
        <f>VLOOKUP(G7781,'DANH MỤC'!$I:$K,2,0)</f>
        <v>KH 3006</v>
      </c>
      <c r="I7781" t="str">
        <f>VLOOKUP(G7781,'DANH MỤC'!$I:$K,3,0)</f>
        <v>Ninh Bình</v>
      </c>
      <c r="J7781" s="8" t="s">
        <v>14</v>
      </c>
      <c r="K7781" t="str">
        <f>VLOOKUP(J7781,'DANH MỤC'!$A$1:$B$19,2,0)</f>
        <v>Sản phẩm 0004</v>
      </c>
      <c r="L7781" t="s">
        <v>15</v>
      </c>
      <c r="M7781">
        <v>1</v>
      </c>
      <c r="N7781" s="3">
        <f>IF(LEFT(K7781,1)="S",VLOOKUP(K7781,'DANH MỤC'!$B:$D,2,0),VLOOKUP(K7781,'DANH MỤC'!$B:$D,3,0))</f>
        <v>3500000</v>
      </c>
      <c r="O7781">
        <v>0</v>
      </c>
      <c r="P7781" s="3">
        <f>N7781*O7781%*CSDL[[#This Row],[SỐ LƯỢNG]]</f>
        <v>0</v>
      </c>
      <c r="Q7781" s="3">
        <f t="shared" si="3551"/>
        <v>3500000</v>
      </c>
    </row>
    <row r="7782" spans="1:17" x14ac:dyDescent="0.3">
      <c r="A7782" s="23" t="str">
        <f>A7781</f>
        <v>24/02/2019</v>
      </c>
      <c r="B7782" s="8" t="str">
        <f>B7781</f>
        <v>24/02/2019</v>
      </c>
      <c r="C7782" s="8">
        <v>2</v>
      </c>
      <c r="D7782" s="8" t="str">
        <f>D7781</f>
        <v>DH10796</v>
      </c>
      <c r="E7782" s="8" t="str">
        <f>E7781</f>
        <v>thu.le</v>
      </c>
      <c r="F7782" s="8" t="str">
        <f>VLOOKUP(E7782,'DANH MỤC'!$F:$G,2,0)</f>
        <v>Nhóm 1</v>
      </c>
      <c r="G7782" s="8" t="str">
        <f>G7781</f>
        <v>KH3006</v>
      </c>
      <c r="H7782" t="str">
        <f>VLOOKUP(G7782,'DANH MỤC'!$I:$K,2,0)</f>
        <v>KH 3006</v>
      </c>
      <c r="I7782" t="str">
        <f>VLOOKUP(G7782,'DANH MỤC'!$I:$K,3,0)</f>
        <v>Ninh Bình</v>
      </c>
      <c r="J7782" s="8" t="s">
        <v>5944</v>
      </c>
      <c r="K7782" t="str">
        <f>VLOOKUP(J7782,'DANH MỤC'!$A$1:$B$19,2,0)</f>
        <v>Hàng tặng 0001</v>
      </c>
      <c r="L7782" t="s">
        <v>24</v>
      </c>
      <c r="M7782">
        <v>2</v>
      </c>
      <c r="N7782" s="3">
        <f>IF(LEFT(K7782,1)="S",VLOOKUP(K7782,'DANH MỤC'!$B:$D,2,0),VLOOKUP(K7782,'DANH MỤC'!$B:$D,3,0))</f>
        <v>200000</v>
      </c>
      <c r="O7782">
        <v>100</v>
      </c>
      <c r="P7782" s="3">
        <f>N7782*O7782%*CSDL[[#This Row],[SỐ LƯỢNG]]</f>
        <v>400000</v>
      </c>
      <c r="Q7782" s="3">
        <f t="shared" si="3551"/>
        <v>0</v>
      </c>
    </row>
    <row r="7783" spans="1:17" x14ac:dyDescent="0.3">
      <c r="A7783" s="23" t="s">
        <v>4221</v>
      </c>
      <c r="B7783" s="8" t="s">
        <v>4221</v>
      </c>
      <c r="C7783" s="8">
        <v>2</v>
      </c>
      <c r="D7783" s="8" t="s">
        <v>4316</v>
      </c>
      <c r="E7783" s="8" t="s">
        <v>13821</v>
      </c>
      <c r="F7783" s="8" t="str">
        <f>VLOOKUP(E7783,'DANH MỤC'!$F:$G,2,0)</f>
        <v>Nhóm 1</v>
      </c>
      <c r="G7783" s="8" t="s">
        <v>2150</v>
      </c>
      <c r="H7783" t="str">
        <f>VLOOKUP(G7783,'DANH MỤC'!$I:$K,2,0)</f>
        <v>KH 3007</v>
      </c>
      <c r="I7783" t="str">
        <f>VLOOKUP(G7783,'DANH MỤC'!$I:$K,3,0)</f>
        <v>Ninh Thuận</v>
      </c>
      <c r="J7783" s="8" t="s">
        <v>5940</v>
      </c>
      <c r="K7783" t="str">
        <f>VLOOKUP(J7783,'DANH MỤC'!$A$1:$B$19,2,0)</f>
        <v>Sản phẩm 0002</v>
      </c>
      <c r="L7783" t="s">
        <v>15</v>
      </c>
      <c r="M7783">
        <v>1</v>
      </c>
      <c r="N7783" s="3">
        <f>IF(LEFT(K7783,1)="S",VLOOKUP(K7783,'DANH MỤC'!$B:$D,2,0),VLOOKUP(K7783,'DANH MỤC'!$B:$D,3,0))</f>
        <v>2000000</v>
      </c>
      <c r="O7783">
        <v>0</v>
      </c>
      <c r="P7783" s="3">
        <f>N7783*O7783%*CSDL[[#This Row],[SỐ LƯỢNG]]</f>
        <v>0</v>
      </c>
      <c r="Q7783" s="3">
        <f t="shared" si="3551"/>
        <v>2000000</v>
      </c>
    </row>
    <row r="7784" spans="1:17" x14ac:dyDescent="0.3">
      <c r="A7784" s="23" t="str">
        <f>A7783</f>
        <v>24/02/2019</v>
      </c>
      <c r="B7784" s="8" t="str">
        <f>B7783</f>
        <v>24/02/2019</v>
      </c>
      <c r="C7784" s="8">
        <v>2</v>
      </c>
      <c r="D7784" s="8" t="str">
        <f>D7783</f>
        <v>DH10795</v>
      </c>
      <c r="E7784" s="8" t="str">
        <f>E7783</f>
        <v>thu.le</v>
      </c>
      <c r="F7784" s="8" t="str">
        <f>VLOOKUP(E7784,'DANH MỤC'!$F:$G,2,0)</f>
        <v>Nhóm 1</v>
      </c>
      <c r="G7784" s="8" t="str">
        <f>G7783</f>
        <v>KH3007</v>
      </c>
      <c r="H7784" t="str">
        <f>VLOOKUP(G7784,'DANH MỤC'!$I:$K,2,0)</f>
        <v>KH 3007</v>
      </c>
      <c r="I7784" t="str">
        <f>VLOOKUP(G7784,'DANH MỤC'!$I:$K,3,0)</f>
        <v>Ninh Thuận</v>
      </c>
      <c r="J7784" s="8" t="s">
        <v>5944</v>
      </c>
      <c r="K7784" t="str">
        <f>VLOOKUP(J7784,'DANH MỤC'!$A$1:$B$19,2,0)</f>
        <v>Hàng tặng 0001</v>
      </c>
      <c r="L7784" t="s">
        <v>24</v>
      </c>
      <c r="M7784">
        <v>2</v>
      </c>
      <c r="N7784" s="3">
        <f>IF(LEFT(K7784,1)="S",VLOOKUP(K7784,'DANH MỤC'!$B:$D,2,0),VLOOKUP(K7784,'DANH MỤC'!$B:$D,3,0))</f>
        <v>200000</v>
      </c>
      <c r="O7784">
        <v>100</v>
      </c>
      <c r="P7784" s="3">
        <f>N7784*O7784%*CSDL[[#This Row],[SỐ LƯỢNG]]</f>
        <v>400000</v>
      </c>
      <c r="Q7784" s="3">
        <f t="shared" si="3551"/>
        <v>0</v>
      </c>
    </row>
    <row r="7785" spans="1:17" x14ac:dyDescent="0.3">
      <c r="A7785" s="23" t="s">
        <v>4221</v>
      </c>
      <c r="B7785" s="8" t="s">
        <v>4221</v>
      </c>
      <c r="C7785" s="8">
        <v>2</v>
      </c>
      <c r="D7785" s="8" t="s">
        <v>4317</v>
      </c>
      <c r="E7785" s="8" t="s">
        <v>13821</v>
      </c>
      <c r="F7785" s="8" t="str">
        <f>VLOOKUP(E7785,'DANH MỤC'!$F:$G,2,0)</f>
        <v>Nhóm 1</v>
      </c>
      <c r="G7785" s="8" t="s">
        <v>8379</v>
      </c>
      <c r="H7785" t="str">
        <f>VLOOKUP(G7785,'DANH MỤC'!$I:$K,2,0)</f>
        <v>KH 2395</v>
      </c>
      <c r="I7785" t="str">
        <f>VLOOKUP(G7785,'DANH MỤC'!$I:$K,3,0)</f>
        <v>Hà Tĩnh</v>
      </c>
      <c r="J7785" s="8" t="s">
        <v>5939</v>
      </c>
      <c r="K7785" t="str">
        <f>VLOOKUP(J7785,'DANH MỤC'!$A$1:$B$19,2,0)</f>
        <v>Sản phẩm 0001</v>
      </c>
      <c r="L7785" t="s">
        <v>15</v>
      </c>
      <c r="M7785">
        <v>1</v>
      </c>
      <c r="N7785" s="3">
        <f>IF(LEFT(K7785,1)="S",VLOOKUP(K7785,'DANH MỤC'!$B:$D,2,0),VLOOKUP(K7785,'DANH MỤC'!$B:$D,3,0))</f>
        <v>3000000</v>
      </c>
      <c r="O7785">
        <v>0</v>
      </c>
      <c r="P7785" s="3">
        <f>N7785*O7785%*CSDL[[#This Row],[SỐ LƯỢNG]]</f>
        <v>0</v>
      </c>
      <c r="Q7785" s="3">
        <f t="shared" si="3551"/>
        <v>3000000</v>
      </c>
    </row>
    <row r="7786" spans="1:17" x14ac:dyDescent="0.3">
      <c r="A7786" s="23" t="str">
        <f>A7785</f>
        <v>24/02/2019</v>
      </c>
      <c r="B7786" s="8" t="str">
        <f>B7785</f>
        <v>24/02/2019</v>
      </c>
      <c r="C7786" s="8">
        <v>2</v>
      </c>
      <c r="D7786" s="8" t="str">
        <f>D7785</f>
        <v>DH10794</v>
      </c>
      <c r="E7786" s="8" t="str">
        <f>E7785</f>
        <v>thu.le</v>
      </c>
      <c r="F7786" s="8" t="str">
        <f>VLOOKUP(E7786,'DANH MỤC'!$F:$G,2,0)</f>
        <v>Nhóm 1</v>
      </c>
      <c r="G7786" s="8" t="str">
        <f>G7785</f>
        <v>KH2395</v>
      </c>
      <c r="H7786" t="str">
        <f>VLOOKUP(G7786,'DANH MỤC'!$I:$K,2,0)</f>
        <v>KH 2395</v>
      </c>
      <c r="I7786" t="str">
        <f>VLOOKUP(G7786,'DANH MỤC'!$I:$K,3,0)</f>
        <v>Hà Tĩnh</v>
      </c>
      <c r="J7786" s="8" t="s">
        <v>5944</v>
      </c>
      <c r="K7786" t="str">
        <f>VLOOKUP(J7786,'DANH MỤC'!$A$1:$B$19,2,0)</f>
        <v>Hàng tặng 0001</v>
      </c>
      <c r="L7786" t="s">
        <v>24</v>
      </c>
      <c r="M7786">
        <v>2</v>
      </c>
      <c r="N7786" s="3">
        <f>IF(LEFT(K7786,1)="S",VLOOKUP(K7786,'DANH MỤC'!$B:$D,2,0),VLOOKUP(K7786,'DANH MỤC'!$B:$D,3,0))</f>
        <v>200000</v>
      </c>
      <c r="O7786">
        <v>100</v>
      </c>
      <c r="P7786" s="3">
        <f>N7786*O7786%*CSDL[[#This Row],[SỐ LƯỢNG]]</f>
        <v>400000</v>
      </c>
      <c r="Q7786" s="3">
        <f t="shared" si="3551"/>
        <v>0</v>
      </c>
    </row>
    <row r="7787" spans="1:17" x14ac:dyDescent="0.3">
      <c r="A7787" s="23" t="s">
        <v>4221</v>
      </c>
      <c r="B7787" s="8" t="s">
        <v>4221</v>
      </c>
      <c r="C7787" s="8">
        <v>2</v>
      </c>
      <c r="D7787" s="8" t="s">
        <v>4318</v>
      </c>
      <c r="E7787" s="8" t="s">
        <v>13821</v>
      </c>
      <c r="F7787" s="8" t="str">
        <f>VLOOKUP(E7787,'DANH MỤC'!$F:$G,2,0)</f>
        <v>Nhóm 1</v>
      </c>
      <c r="G7787" s="8" t="s">
        <v>8969</v>
      </c>
      <c r="H7787" t="str">
        <f>VLOOKUP(G7787,'DANH MỤC'!$I:$K,2,0)</f>
        <v>KH 3008</v>
      </c>
      <c r="I7787" t="str">
        <f>VLOOKUP(G7787,'DANH MỤC'!$I:$K,3,0)</f>
        <v>Quảng Ninh</v>
      </c>
      <c r="J7787" s="8" t="s">
        <v>5940</v>
      </c>
      <c r="K7787" t="str">
        <f>VLOOKUP(J7787,'DANH MỤC'!$A$1:$B$19,2,0)</f>
        <v>Sản phẩm 0002</v>
      </c>
      <c r="L7787" t="s">
        <v>15</v>
      </c>
      <c r="M7787">
        <v>1</v>
      </c>
      <c r="N7787" s="3">
        <f>IF(LEFT(K7787,1)="S",VLOOKUP(K7787,'DANH MỤC'!$B:$D,2,0),VLOOKUP(K7787,'DANH MỤC'!$B:$D,3,0))</f>
        <v>2000000</v>
      </c>
      <c r="O7787">
        <v>0</v>
      </c>
      <c r="P7787" s="3">
        <f>N7787*O7787%*CSDL[[#This Row],[SỐ LƯỢNG]]</f>
        <v>0</v>
      </c>
      <c r="Q7787" s="3">
        <f t="shared" si="3551"/>
        <v>2000000</v>
      </c>
    </row>
    <row r="7788" spans="1:17" x14ac:dyDescent="0.3">
      <c r="A7788" s="23" t="str">
        <f t="shared" ref="A7788:A7789" si="3552">A7787</f>
        <v>24/02/2019</v>
      </c>
      <c r="B7788" s="8" t="str">
        <f t="shared" ref="B7788:B7789" si="3553">B7787</f>
        <v>24/02/2019</v>
      </c>
      <c r="C7788" s="8">
        <v>2</v>
      </c>
      <c r="D7788" s="8" t="str">
        <f t="shared" ref="D7788:D7789" si="3554">D7787</f>
        <v>DH10793</v>
      </c>
      <c r="E7788" s="8" t="str">
        <f t="shared" ref="E7788:E7789" si="3555">E7787</f>
        <v>thu.le</v>
      </c>
      <c r="F7788" s="8" t="str">
        <f>VLOOKUP(E7788,'DANH MỤC'!$F:$G,2,0)</f>
        <v>Nhóm 1</v>
      </c>
      <c r="G7788" s="8" t="str">
        <f t="shared" ref="G7788:G7789" si="3556">G7787</f>
        <v>KH3008</v>
      </c>
      <c r="H7788" t="str">
        <f>VLOOKUP(G7788,'DANH MỤC'!$I:$K,2,0)</f>
        <v>KH 3008</v>
      </c>
      <c r="I7788" t="str">
        <f>VLOOKUP(G7788,'DANH MỤC'!$I:$K,3,0)</f>
        <v>Quảng Ninh</v>
      </c>
      <c r="J7788" s="8" t="s">
        <v>19</v>
      </c>
      <c r="K7788" t="str">
        <f>VLOOKUP(J7788,'DANH MỤC'!$A$1:$B$19,2,0)</f>
        <v>Sản phẩm 0003</v>
      </c>
      <c r="L7788" t="s">
        <v>15</v>
      </c>
      <c r="M7788">
        <v>1</v>
      </c>
      <c r="N7788" s="3">
        <f>IF(LEFT(K7788,1)="S",VLOOKUP(K7788,'DANH MỤC'!$B:$D,2,0),VLOOKUP(K7788,'DANH MỤC'!$B:$D,3,0))</f>
        <v>2500000</v>
      </c>
      <c r="O7788">
        <v>0</v>
      </c>
      <c r="P7788" s="3">
        <f>N7788*O7788%*CSDL[[#This Row],[SỐ LƯỢNG]]</f>
        <v>0</v>
      </c>
      <c r="Q7788" s="3">
        <f t="shared" si="3551"/>
        <v>2500000</v>
      </c>
    </row>
    <row r="7789" spans="1:17" x14ac:dyDescent="0.3">
      <c r="A7789" s="23" t="str">
        <f t="shared" si="3552"/>
        <v>24/02/2019</v>
      </c>
      <c r="B7789" s="8" t="str">
        <f t="shared" si="3553"/>
        <v>24/02/2019</v>
      </c>
      <c r="C7789" s="8">
        <v>2</v>
      </c>
      <c r="D7789" s="8" t="str">
        <f t="shared" si="3554"/>
        <v>DH10793</v>
      </c>
      <c r="E7789" s="8" t="str">
        <f t="shared" si="3555"/>
        <v>thu.le</v>
      </c>
      <c r="F7789" s="8" t="str">
        <f>VLOOKUP(E7789,'DANH MỤC'!$F:$G,2,0)</f>
        <v>Nhóm 1</v>
      </c>
      <c r="G7789" s="8" t="str">
        <f t="shared" si="3556"/>
        <v>KH3008</v>
      </c>
      <c r="H7789" t="str">
        <f>VLOOKUP(G7789,'DANH MỤC'!$I:$K,2,0)</f>
        <v>KH 3008</v>
      </c>
      <c r="I7789" t="str">
        <f>VLOOKUP(G7789,'DANH MỤC'!$I:$K,3,0)</f>
        <v>Quảng Ninh</v>
      </c>
      <c r="J7789" s="8" t="s">
        <v>5939</v>
      </c>
      <c r="K7789" t="str">
        <f>VLOOKUP(J7789,'DANH MỤC'!$A$1:$B$19,2,0)</f>
        <v>Sản phẩm 0001</v>
      </c>
      <c r="L7789" t="s">
        <v>15</v>
      </c>
      <c r="M7789">
        <v>1</v>
      </c>
      <c r="N7789" s="3">
        <f>IF(LEFT(K7789,1)="S",VLOOKUP(K7789,'DANH MỤC'!$B:$D,2,0),VLOOKUP(K7789,'DANH MỤC'!$B:$D,3,0))</f>
        <v>3000000</v>
      </c>
      <c r="O7789">
        <v>0</v>
      </c>
      <c r="P7789" s="3">
        <f>N7789*O7789%*CSDL[[#This Row],[SỐ LƯỢNG]]</f>
        <v>0</v>
      </c>
      <c r="Q7789" s="3">
        <f t="shared" si="3551"/>
        <v>3000000</v>
      </c>
    </row>
    <row r="7790" spans="1:17" x14ac:dyDescent="0.3">
      <c r="A7790" s="23" t="s">
        <v>4221</v>
      </c>
      <c r="B7790" s="8" t="s">
        <v>4221</v>
      </c>
      <c r="C7790" s="8">
        <v>2</v>
      </c>
      <c r="D7790" s="8" t="s">
        <v>4319</v>
      </c>
      <c r="E7790" s="8" t="s">
        <v>13822</v>
      </c>
      <c r="F7790" s="8" t="str">
        <f>VLOOKUP(E7790,'DANH MỤC'!$F:$G,2,0)</f>
        <v>Nhóm 1</v>
      </c>
      <c r="G7790" s="8" t="s">
        <v>8426</v>
      </c>
      <c r="H7790" t="str">
        <f>VLOOKUP(G7790,'DANH MỤC'!$I:$K,2,0)</f>
        <v>KH 2443</v>
      </c>
      <c r="I7790" t="str">
        <f>VLOOKUP(G7790,'DANH MỤC'!$I:$K,3,0)</f>
        <v>Hậu Giang</v>
      </c>
      <c r="J7790" s="8" t="s">
        <v>5939</v>
      </c>
      <c r="K7790" t="str">
        <f>VLOOKUP(J7790,'DANH MỤC'!$A$1:$B$19,2,0)</f>
        <v>Sản phẩm 0001</v>
      </c>
      <c r="L7790" t="s">
        <v>15</v>
      </c>
      <c r="M7790">
        <v>1</v>
      </c>
      <c r="N7790" s="3">
        <f>IF(LEFT(K7790,1)="S",VLOOKUP(K7790,'DANH MỤC'!$B:$D,2,0),VLOOKUP(K7790,'DANH MỤC'!$B:$D,3,0))</f>
        <v>3000000</v>
      </c>
      <c r="O7790">
        <v>0</v>
      </c>
      <c r="P7790" s="3">
        <f>N7790*O7790%*CSDL[[#This Row],[SỐ LƯỢNG]]</f>
        <v>0</v>
      </c>
      <c r="Q7790" s="3">
        <f t="shared" si="3551"/>
        <v>3000000</v>
      </c>
    </row>
    <row r="7791" spans="1:17" x14ac:dyDescent="0.3">
      <c r="A7791" s="23" t="str">
        <f>A7790</f>
        <v>24/02/2019</v>
      </c>
      <c r="B7791" s="8" t="str">
        <f>B7790</f>
        <v>24/02/2019</v>
      </c>
      <c r="C7791" s="8">
        <v>2</v>
      </c>
      <c r="D7791" s="8" t="str">
        <f>D7790</f>
        <v>DH10792</v>
      </c>
      <c r="E7791" s="8" t="str">
        <f>E7790</f>
        <v>anh.hong</v>
      </c>
      <c r="F7791" s="8" t="str">
        <f>VLOOKUP(E7791,'DANH MỤC'!$F:$G,2,0)</f>
        <v>Nhóm 1</v>
      </c>
      <c r="G7791" s="8" t="str">
        <f>G7790</f>
        <v>KH2443</v>
      </c>
      <c r="H7791" t="str">
        <f>VLOOKUP(G7791,'DANH MỤC'!$I:$K,2,0)</f>
        <v>KH 2443</v>
      </c>
      <c r="I7791" t="str">
        <f>VLOOKUP(G7791,'DANH MỤC'!$I:$K,3,0)</f>
        <v>Hậu Giang</v>
      </c>
      <c r="J7791" s="8" t="s">
        <v>5944</v>
      </c>
      <c r="K7791" t="str">
        <f>VLOOKUP(J7791,'DANH MỤC'!$A$1:$B$19,2,0)</f>
        <v>Hàng tặng 0001</v>
      </c>
      <c r="L7791" t="s">
        <v>24</v>
      </c>
      <c r="M7791">
        <v>2</v>
      </c>
      <c r="N7791" s="3">
        <f>IF(LEFT(K7791,1)="S",VLOOKUP(K7791,'DANH MỤC'!$B:$D,2,0),VLOOKUP(K7791,'DANH MỤC'!$B:$D,3,0))</f>
        <v>200000</v>
      </c>
      <c r="O7791">
        <v>100</v>
      </c>
      <c r="P7791" s="3">
        <f>N7791*O7791%*CSDL[[#This Row],[SỐ LƯỢNG]]</f>
        <v>400000</v>
      </c>
      <c r="Q7791" s="3">
        <f t="shared" si="3551"/>
        <v>0</v>
      </c>
    </row>
    <row r="7792" spans="1:17" x14ac:dyDescent="0.3">
      <c r="A7792" s="23" t="s">
        <v>4221</v>
      </c>
      <c r="B7792" s="8" t="s">
        <v>4221</v>
      </c>
      <c r="C7792" s="8">
        <v>2</v>
      </c>
      <c r="D7792" s="8" t="s">
        <v>4320</v>
      </c>
      <c r="E7792" s="8" t="s">
        <v>13822</v>
      </c>
      <c r="F7792" s="8" t="str">
        <f>VLOOKUP(E7792,'DANH MỤC'!$F:$G,2,0)</f>
        <v>Nhóm 1</v>
      </c>
      <c r="G7792" s="8" t="s">
        <v>7095</v>
      </c>
      <c r="H7792" t="str">
        <f>VLOOKUP(G7792,'DANH MỤC'!$I:$K,2,0)</f>
        <v>KH 1071</v>
      </c>
      <c r="I7792" t="str">
        <f>VLOOKUP(G7792,'DANH MỤC'!$I:$K,3,0)</f>
        <v>Gia Lai</v>
      </c>
      <c r="J7792" s="8" t="s">
        <v>5939</v>
      </c>
      <c r="K7792" t="str">
        <f>VLOOKUP(J7792,'DANH MỤC'!$A$1:$B$19,2,0)</f>
        <v>Sản phẩm 0001</v>
      </c>
      <c r="L7792" t="s">
        <v>15</v>
      </c>
      <c r="M7792">
        <v>1</v>
      </c>
      <c r="N7792" s="3">
        <f>IF(LEFT(K7792,1)="S",VLOOKUP(K7792,'DANH MỤC'!$B:$D,2,0),VLOOKUP(K7792,'DANH MỤC'!$B:$D,3,0))</f>
        <v>3000000</v>
      </c>
      <c r="O7792">
        <v>0</v>
      </c>
      <c r="P7792" s="3">
        <f>N7792*O7792%*CSDL[[#This Row],[SỐ LƯỢNG]]</f>
        <v>0</v>
      </c>
      <c r="Q7792" s="3">
        <f t="shared" si="3551"/>
        <v>3000000</v>
      </c>
    </row>
    <row r="7793" spans="1:17" x14ac:dyDescent="0.3">
      <c r="A7793" s="23" t="str">
        <f>A7792</f>
        <v>24/02/2019</v>
      </c>
      <c r="B7793" s="8" t="str">
        <f>B7792</f>
        <v>24/02/2019</v>
      </c>
      <c r="C7793" s="8">
        <v>2</v>
      </c>
      <c r="D7793" s="8" t="str">
        <f>D7792</f>
        <v>DH10791</v>
      </c>
      <c r="E7793" s="8" t="str">
        <f>E7792</f>
        <v>anh.hong</v>
      </c>
      <c r="F7793" s="8" t="str">
        <f>VLOOKUP(E7793,'DANH MỤC'!$F:$G,2,0)</f>
        <v>Nhóm 1</v>
      </c>
      <c r="G7793" s="8" t="str">
        <f>G7792</f>
        <v>KH1071</v>
      </c>
      <c r="H7793" t="str">
        <f>VLOOKUP(G7793,'DANH MỤC'!$I:$K,2,0)</f>
        <v>KH 1071</v>
      </c>
      <c r="I7793" t="str">
        <f>VLOOKUP(G7793,'DANH MỤC'!$I:$K,3,0)</f>
        <v>Gia Lai</v>
      </c>
      <c r="J7793" s="8" t="s">
        <v>5944</v>
      </c>
      <c r="K7793" t="str">
        <f>VLOOKUP(J7793,'DANH MỤC'!$A$1:$B$19,2,0)</f>
        <v>Hàng tặng 0001</v>
      </c>
      <c r="L7793" t="s">
        <v>24</v>
      </c>
      <c r="M7793">
        <v>2</v>
      </c>
      <c r="N7793" s="3">
        <f>IF(LEFT(K7793,1)="S",VLOOKUP(K7793,'DANH MỤC'!$B:$D,2,0),VLOOKUP(K7793,'DANH MỤC'!$B:$D,3,0))</f>
        <v>200000</v>
      </c>
      <c r="O7793">
        <v>100</v>
      </c>
      <c r="P7793" s="3">
        <f>N7793*O7793%*CSDL[[#This Row],[SỐ LƯỢNG]]</f>
        <v>400000</v>
      </c>
      <c r="Q7793" s="3">
        <f t="shared" si="3551"/>
        <v>0</v>
      </c>
    </row>
    <row r="7794" spans="1:17" x14ac:dyDescent="0.3">
      <c r="A7794" s="23" t="s">
        <v>4221</v>
      </c>
      <c r="B7794" s="8" t="s">
        <v>4221</v>
      </c>
      <c r="C7794" s="8">
        <v>2</v>
      </c>
      <c r="D7794" s="8" t="s">
        <v>4321</v>
      </c>
      <c r="E7794" s="8" t="s">
        <v>13833</v>
      </c>
      <c r="F7794" s="8" t="str">
        <f>VLOOKUP(E7794,'DANH MỤC'!$F:$G,2,0)</f>
        <v>Nhóm 2</v>
      </c>
      <c r="G7794" s="8" t="s">
        <v>7202</v>
      </c>
      <c r="H7794" t="str">
        <f>VLOOKUP(G7794,'DANH MỤC'!$I:$K,2,0)</f>
        <v>KH 1179</v>
      </c>
      <c r="I7794" t="str">
        <f>VLOOKUP(G7794,'DANH MỤC'!$I:$K,3,0)</f>
        <v>Hà Giang</v>
      </c>
      <c r="J7794" s="8" t="s">
        <v>19</v>
      </c>
      <c r="K7794" t="str">
        <f>VLOOKUP(J7794,'DANH MỤC'!$A$1:$B$19,2,0)</f>
        <v>Sản phẩm 0003</v>
      </c>
      <c r="L7794" t="s">
        <v>15</v>
      </c>
      <c r="M7794">
        <v>1</v>
      </c>
      <c r="N7794" s="3">
        <f>IF(LEFT(K7794,1)="S",VLOOKUP(K7794,'DANH MỤC'!$B:$D,2,0),VLOOKUP(K7794,'DANH MỤC'!$B:$D,3,0))</f>
        <v>2500000</v>
      </c>
      <c r="O7794">
        <v>0</v>
      </c>
      <c r="P7794" s="3">
        <f>N7794*O7794%*CSDL[[#This Row],[SỐ LƯỢNG]]</f>
        <v>0</v>
      </c>
      <c r="Q7794" s="3">
        <f t="shared" si="3551"/>
        <v>2500000</v>
      </c>
    </row>
    <row r="7795" spans="1:17" x14ac:dyDescent="0.3">
      <c r="A7795" s="23" t="str">
        <f>A7794</f>
        <v>24/02/2019</v>
      </c>
      <c r="B7795" s="8" t="str">
        <f>B7794</f>
        <v>24/02/2019</v>
      </c>
      <c r="C7795" s="8">
        <v>2</v>
      </c>
      <c r="D7795" s="8" t="str">
        <f>D7794</f>
        <v>DH10790</v>
      </c>
      <c r="E7795" s="8" t="str">
        <f>E7794</f>
        <v>anh.nguyen</v>
      </c>
      <c r="F7795" s="8" t="str">
        <f>VLOOKUP(E7795,'DANH MỤC'!$F:$G,2,0)</f>
        <v>Nhóm 2</v>
      </c>
      <c r="G7795" s="8" t="str">
        <f>G7794</f>
        <v>KH1179</v>
      </c>
      <c r="H7795" t="str">
        <f>VLOOKUP(G7795,'DANH MỤC'!$I:$K,2,0)</f>
        <v>KH 1179</v>
      </c>
      <c r="I7795" t="str">
        <f>VLOOKUP(G7795,'DANH MỤC'!$I:$K,3,0)</f>
        <v>Hà Giang</v>
      </c>
      <c r="J7795" s="8" t="s">
        <v>14</v>
      </c>
      <c r="K7795" t="str">
        <f>VLOOKUP(J7795,'DANH MỤC'!$A$1:$B$19,2,0)</f>
        <v>Sản phẩm 0004</v>
      </c>
      <c r="L7795" t="s">
        <v>15</v>
      </c>
      <c r="M7795">
        <v>1</v>
      </c>
      <c r="N7795" s="3">
        <f>IF(LEFT(K7795,1)="S",VLOOKUP(K7795,'DANH MỤC'!$B:$D,2,0),VLOOKUP(K7795,'DANH MỤC'!$B:$D,3,0))</f>
        <v>3500000</v>
      </c>
      <c r="O7795">
        <v>10</v>
      </c>
      <c r="P7795" s="3">
        <f>N7795*O7795%*CSDL[[#This Row],[SỐ LƯỢNG]]</f>
        <v>350000</v>
      </c>
      <c r="Q7795" s="3">
        <f t="shared" si="3551"/>
        <v>3150000</v>
      </c>
    </row>
    <row r="7796" spans="1:17" x14ac:dyDescent="0.3">
      <c r="A7796" s="23" t="s">
        <v>4221</v>
      </c>
      <c r="B7796" s="8" t="s">
        <v>4221</v>
      </c>
      <c r="C7796" s="8">
        <v>2</v>
      </c>
      <c r="D7796" s="8" t="s">
        <v>4322</v>
      </c>
      <c r="E7796" s="8" t="s">
        <v>13822</v>
      </c>
      <c r="F7796" s="8" t="str">
        <f>VLOOKUP(E7796,'DANH MỤC'!$F:$G,2,0)</f>
        <v>Nhóm 1</v>
      </c>
      <c r="G7796" s="8" t="s">
        <v>8970</v>
      </c>
      <c r="H7796" t="str">
        <f>VLOOKUP(G7796,'DANH MỤC'!$I:$K,2,0)</f>
        <v>KH 3009</v>
      </c>
      <c r="I7796" t="str">
        <f>VLOOKUP(G7796,'DANH MỤC'!$I:$K,3,0)</f>
        <v>Hải Dương</v>
      </c>
      <c r="J7796" s="8" t="s">
        <v>5939</v>
      </c>
      <c r="K7796" t="str">
        <f>VLOOKUP(J7796,'DANH MỤC'!$A$1:$B$19,2,0)</f>
        <v>Sản phẩm 0001</v>
      </c>
      <c r="L7796" t="s">
        <v>15</v>
      </c>
      <c r="M7796">
        <v>1</v>
      </c>
      <c r="N7796" s="3">
        <f>IF(LEFT(K7796,1)="S",VLOOKUP(K7796,'DANH MỤC'!$B:$D,2,0),VLOOKUP(K7796,'DANH MỤC'!$B:$D,3,0))</f>
        <v>3000000</v>
      </c>
      <c r="O7796">
        <v>0</v>
      </c>
      <c r="P7796" s="3">
        <f>N7796*O7796%*CSDL[[#This Row],[SỐ LƯỢNG]]</f>
        <v>0</v>
      </c>
      <c r="Q7796" s="3">
        <f t="shared" si="3551"/>
        <v>3000000</v>
      </c>
    </row>
    <row r="7797" spans="1:17" x14ac:dyDescent="0.3">
      <c r="A7797" s="23" t="str">
        <f t="shared" ref="A7797:A7798" si="3557">A7796</f>
        <v>24/02/2019</v>
      </c>
      <c r="B7797" s="8" t="str">
        <f t="shared" ref="B7797:B7798" si="3558">B7796</f>
        <v>24/02/2019</v>
      </c>
      <c r="C7797" s="8">
        <v>2</v>
      </c>
      <c r="D7797" s="8" t="str">
        <f t="shared" ref="D7797:D7798" si="3559">D7796</f>
        <v>DH10789</v>
      </c>
      <c r="E7797" s="8" t="str">
        <f t="shared" ref="E7797:E7798" si="3560">E7796</f>
        <v>anh.hong</v>
      </c>
      <c r="F7797" s="8" t="str">
        <f>VLOOKUP(E7797,'DANH MỤC'!$F:$G,2,0)</f>
        <v>Nhóm 1</v>
      </c>
      <c r="G7797" s="8" t="str">
        <f t="shared" ref="G7797:G7798" si="3561">G7796</f>
        <v>KH3009</v>
      </c>
      <c r="H7797" t="str">
        <f>VLOOKUP(G7797,'DANH MỤC'!$I:$K,2,0)</f>
        <v>KH 3009</v>
      </c>
      <c r="I7797" t="str">
        <f>VLOOKUP(G7797,'DANH MỤC'!$I:$K,3,0)</f>
        <v>Hải Dương</v>
      </c>
      <c r="J7797" s="8" t="s">
        <v>5940</v>
      </c>
      <c r="K7797" t="str">
        <f>VLOOKUP(J7797,'DANH MỤC'!$A$1:$B$19,2,0)</f>
        <v>Sản phẩm 0002</v>
      </c>
      <c r="L7797" t="s">
        <v>15</v>
      </c>
      <c r="M7797">
        <v>1</v>
      </c>
      <c r="N7797" s="3">
        <f>IF(LEFT(K7797,1)="S",VLOOKUP(K7797,'DANH MỤC'!$B:$D,2,0),VLOOKUP(K7797,'DANH MỤC'!$B:$D,3,0))</f>
        <v>2000000</v>
      </c>
      <c r="O7797">
        <v>5</v>
      </c>
      <c r="P7797" s="3">
        <f>N7797*O7797%*CSDL[[#This Row],[SỐ LƯỢNG]]</f>
        <v>100000</v>
      </c>
      <c r="Q7797" s="3">
        <f t="shared" si="3551"/>
        <v>1900000</v>
      </c>
    </row>
    <row r="7798" spans="1:17" x14ac:dyDescent="0.3">
      <c r="A7798" s="23" t="str">
        <f t="shared" si="3557"/>
        <v>24/02/2019</v>
      </c>
      <c r="B7798" s="8" t="str">
        <f t="shared" si="3558"/>
        <v>24/02/2019</v>
      </c>
      <c r="C7798" s="8">
        <v>2</v>
      </c>
      <c r="D7798" s="8" t="str">
        <f t="shared" si="3559"/>
        <v>DH10789</v>
      </c>
      <c r="E7798" s="8" t="str">
        <f t="shared" si="3560"/>
        <v>anh.hong</v>
      </c>
      <c r="F7798" s="8" t="str">
        <f>VLOOKUP(E7798,'DANH MỤC'!$F:$G,2,0)</f>
        <v>Nhóm 1</v>
      </c>
      <c r="G7798" s="8" t="str">
        <f t="shared" si="3561"/>
        <v>KH3009</v>
      </c>
      <c r="H7798" t="str">
        <f>VLOOKUP(G7798,'DANH MỤC'!$I:$K,2,0)</f>
        <v>KH 3009</v>
      </c>
      <c r="I7798" t="str">
        <f>VLOOKUP(G7798,'DANH MỤC'!$I:$K,3,0)</f>
        <v>Hải Dương</v>
      </c>
      <c r="J7798" s="8" t="s">
        <v>5939</v>
      </c>
      <c r="K7798" t="str">
        <f>VLOOKUP(J7798,'DANH MỤC'!$A$1:$B$19,2,0)</f>
        <v>Sản phẩm 0001</v>
      </c>
      <c r="L7798" t="s">
        <v>15</v>
      </c>
      <c r="M7798">
        <v>1</v>
      </c>
      <c r="N7798" s="3">
        <f>IF(LEFT(K7798,1)="S",VLOOKUP(K7798,'DANH MỤC'!$B:$D,2,0),VLOOKUP(K7798,'DANH MỤC'!$B:$D,3,0))</f>
        <v>3000000</v>
      </c>
      <c r="O7798">
        <v>10</v>
      </c>
      <c r="P7798" s="3">
        <f>N7798*O7798%*CSDL[[#This Row],[SỐ LƯỢNG]]</f>
        <v>300000</v>
      </c>
      <c r="Q7798" s="3">
        <f t="shared" si="3551"/>
        <v>2700000</v>
      </c>
    </row>
    <row r="7799" spans="1:17" x14ac:dyDescent="0.3">
      <c r="A7799" s="23" t="s">
        <v>4221</v>
      </c>
      <c r="B7799" s="8" t="s">
        <v>4221</v>
      </c>
      <c r="C7799" s="8">
        <v>2</v>
      </c>
      <c r="D7799" s="8" t="s">
        <v>4323</v>
      </c>
      <c r="E7799" s="8" t="s">
        <v>13822</v>
      </c>
      <c r="F7799" s="8" t="str">
        <f>VLOOKUP(E7799,'DANH MỤC'!$F:$G,2,0)</f>
        <v>Nhóm 1</v>
      </c>
      <c r="G7799" s="8" t="s">
        <v>8971</v>
      </c>
      <c r="H7799" t="str">
        <f>VLOOKUP(G7799,'DANH MỤC'!$I:$K,2,0)</f>
        <v>KH 3010</v>
      </c>
      <c r="I7799" t="str">
        <f>VLOOKUP(G7799,'DANH MỤC'!$I:$K,3,0)</f>
        <v>Bạc Liêu</v>
      </c>
      <c r="J7799" s="8" t="s">
        <v>5940</v>
      </c>
      <c r="K7799" t="str">
        <f>VLOOKUP(J7799,'DANH MỤC'!$A$1:$B$19,2,0)</f>
        <v>Sản phẩm 0002</v>
      </c>
      <c r="L7799" t="s">
        <v>15</v>
      </c>
      <c r="M7799">
        <v>1</v>
      </c>
      <c r="N7799" s="3">
        <f>IF(LEFT(K7799,1)="S",VLOOKUP(K7799,'DANH MỤC'!$B:$D,2,0),VLOOKUP(K7799,'DANH MỤC'!$B:$D,3,0))</f>
        <v>2000000</v>
      </c>
      <c r="O7799">
        <v>5</v>
      </c>
      <c r="P7799" s="3">
        <f>N7799*O7799%*CSDL[[#This Row],[SỐ LƯỢNG]]</f>
        <v>100000</v>
      </c>
      <c r="Q7799" s="3">
        <f t="shared" si="3551"/>
        <v>1900000</v>
      </c>
    </row>
    <row r="7800" spans="1:17" x14ac:dyDescent="0.3">
      <c r="A7800" s="23" t="str">
        <f t="shared" ref="A7800:A7801" si="3562">A7799</f>
        <v>24/02/2019</v>
      </c>
      <c r="B7800" s="8" t="str">
        <f t="shared" ref="B7800:B7801" si="3563">B7799</f>
        <v>24/02/2019</v>
      </c>
      <c r="C7800" s="8">
        <v>2</v>
      </c>
      <c r="D7800" s="8" t="str">
        <f t="shared" ref="D7800:D7801" si="3564">D7799</f>
        <v>DH10788</v>
      </c>
      <c r="E7800" s="8" t="str">
        <f t="shared" ref="E7800:E7801" si="3565">E7799</f>
        <v>anh.hong</v>
      </c>
      <c r="F7800" s="8" t="str">
        <f>VLOOKUP(E7800,'DANH MỤC'!$F:$G,2,0)</f>
        <v>Nhóm 1</v>
      </c>
      <c r="G7800" s="8" t="str">
        <f t="shared" ref="G7800:G7801" si="3566">G7799</f>
        <v>KH3010</v>
      </c>
      <c r="H7800" t="str">
        <f>VLOOKUP(G7800,'DANH MỤC'!$I:$K,2,0)</f>
        <v>KH 3010</v>
      </c>
      <c r="I7800" t="str">
        <f>VLOOKUP(G7800,'DANH MỤC'!$I:$K,3,0)</f>
        <v>Bạc Liêu</v>
      </c>
      <c r="J7800" s="8" t="s">
        <v>19</v>
      </c>
      <c r="K7800" t="str">
        <f>VLOOKUP(J7800,'DANH MỤC'!$A$1:$B$19,2,0)</f>
        <v>Sản phẩm 0003</v>
      </c>
      <c r="L7800" t="s">
        <v>15</v>
      </c>
      <c r="M7800">
        <v>1</v>
      </c>
      <c r="N7800" s="3">
        <f>IF(LEFT(K7800,1)="S",VLOOKUP(K7800,'DANH MỤC'!$B:$D,2,0),VLOOKUP(K7800,'DANH MỤC'!$B:$D,3,0))</f>
        <v>2500000</v>
      </c>
      <c r="O7800">
        <v>5</v>
      </c>
      <c r="P7800" s="3">
        <f>N7800*O7800%*CSDL[[#This Row],[SỐ LƯỢNG]]</f>
        <v>125000</v>
      </c>
      <c r="Q7800" s="3">
        <f t="shared" si="3551"/>
        <v>2375000</v>
      </c>
    </row>
    <row r="7801" spans="1:17" x14ac:dyDescent="0.3">
      <c r="A7801" s="23" t="str">
        <f t="shared" si="3562"/>
        <v>24/02/2019</v>
      </c>
      <c r="B7801" s="8" t="str">
        <f t="shared" si="3563"/>
        <v>24/02/2019</v>
      </c>
      <c r="C7801" s="8">
        <v>2</v>
      </c>
      <c r="D7801" s="8" t="str">
        <f t="shared" si="3564"/>
        <v>DH10788</v>
      </c>
      <c r="E7801" s="8" t="str">
        <f t="shared" si="3565"/>
        <v>anh.hong</v>
      </c>
      <c r="F7801" s="8" t="str">
        <f>VLOOKUP(E7801,'DANH MỤC'!$F:$G,2,0)</f>
        <v>Nhóm 1</v>
      </c>
      <c r="G7801" s="8" t="str">
        <f t="shared" si="3566"/>
        <v>KH3010</v>
      </c>
      <c r="H7801" t="str">
        <f>VLOOKUP(G7801,'DANH MỤC'!$I:$K,2,0)</f>
        <v>KH 3010</v>
      </c>
      <c r="I7801" t="str">
        <f>VLOOKUP(G7801,'DANH MỤC'!$I:$K,3,0)</f>
        <v>Bạc Liêu</v>
      </c>
      <c r="J7801" s="8" t="s">
        <v>5939</v>
      </c>
      <c r="K7801" t="str">
        <f>VLOOKUP(J7801,'DANH MỤC'!$A$1:$B$19,2,0)</f>
        <v>Sản phẩm 0001</v>
      </c>
      <c r="L7801" t="s">
        <v>15</v>
      </c>
      <c r="M7801">
        <v>1</v>
      </c>
      <c r="N7801" s="3">
        <f>IF(LEFT(K7801,1)="S",VLOOKUP(K7801,'DANH MỤC'!$B:$D,2,0),VLOOKUP(K7801,'DANH MỤC'!$B:$D,3,0))</f>
        <v>3000000</v>
      </c>
      <c r="O7801">
        <v>5</v>
      </c>
      <c r="P7801" s="3">
        <f>N7801*O7801%*CSDL[[#This Row],[SỐ LƯỢNG]]</f>
        <v>150000</v>
      </c>
      <c r="Q7801" s="3">
        <f t="shared" si="3551"/>
        <v>2850000</v>
      </c>
    </row>
    <row r="7802" spans="1:17" x14ac:dyDescent="0.3">
      <c r="A7802" s="23" t="s">
        <v>4221</v>
      </c>
      <c r="B7802" s="8" t="s">
        <v>4193</v>
      </c>
      <c r="C7802" s="8">
        <v>2</v>
      </c>
      <c r="D7802" s="8" t="s">
        <v>4324</v>
      </c>
      <c r="E7802" s="8" t="s">
        <v>13822</v>
      </c>
      <c r="F7802" s="8" t="str">
        <f>VLOOKUP(E7802,'DANH MỤC'!$F:$G,2,0)</f>
        <v>Nhóm 1</v>
      </c>
      <c r="G7802" s="8" t="s">
        <v>6191</v>
      </c>
      <c r="H7802" t="str">
        <f>VLOOKUP(G7802,'DANH MỤC'!$I:$K,2,0)</f>
        <v>KH 0158</v>
      </c>
      <c r="I7802" t="str">
        <f>VLOOKUP(G7802,'DANH MỤC'!$I:$K,3,0)</f>
        <v>Thanh Hóa</v>
      </c>
      <c r="J7802" s="8" t="s">
        <v>14</v>
      </c>
      <c r="K7802" t="str">
        <f>VLOOKUP(J7802,'DANH MỤC'!$A$1:$B$19,2,0)</f>
        <v>Sản phẩm 0004</v>
      </c>
      <c r="L7802" t="s">
        <v>15</v>
      </c>
      <c r="M7802">
        <v>1</v>
      </c>
      <c r="N7802" s="3">
        <f>IF(LEFT(K7802,1)="S",VLOOKUP(K7802,'DANH MỤC'!$B:$D,2,0),VLOOKUP(K7802,'DANH MỤC'!$B:$D,3,0))</f>
        <v>3500000</v>
      </c>
      <c r="O7802">
        <v>20</v>
      </c>
      <c r="P7802" s="3">
        <f>N7802*O7802%*CSDL[[#This Row],[SỐ LƯỢNG]]</f>
        <v>700000</v>
      </c>
      <c r="Q7802" s="3">
        <f t="shared" si="3551"/>
        <v>2800000</v>
      </c>
    </row>
    <row r="7803" spans="1:17" x14ac:dyDescent="0.3">
      <c r="A7803" s="23" t="s">
        <v>4325</v>
      </c>
      <c r="B7803" s="8" t="s">
        <v>4221</v>
      </c>
      <c r="C7803" s="8">
        <v>2</v>
      </c>
      <c r="D7803" s="8" t="s">
        <v>4326</v>
      </c>
      <c r="E7803" s="8" t="s">
        <v>13839</v>
      </c>
      <c r="F7803" s="8" t="str">
        <f>VLOOKUP(E7803,'DANH MỤC'!$F:$G,2,0)</f>
        <v>Nhóm 2</v>
      </c>
      <c r="G7803" s="8" t="s">
        <v>8972</v>
      </c>
      <c r="H7803" t="str">
        <f>VLOOKUP(G7803,'DANH MỤC'!$I:$K,2,0)</f>
        <v>KH 3011</v>
      </c>
      <c r="I7803" t="str">
        <f>VLOOKUP(G7803,'DANH MỤC'!$I:$K,3,0)</f>
        <v>Bình Phước</v>
      </c>
      <c r="J7803" s="8" t="s">
        <v>5939</v>
      </c>
      <c r="K7803" t="str">
        <f>VLOOKUP(J7803,'DANH MỤC'!$A$1:$B$19,2,0)</f>
        <v>Sản phẩm 0001</v>
      </c>
      <c r="L7803" t="s">
        <v>15</v>
      </c>
      <c r="M7803">
        <v>1</v>
      </c>
      <c r="N7803" s="3">
        <f>IF(LEFT(K7803,1)="S",VLOOKUP(K7803,'DANH MỤC'!$B:$D,2,0),VLOOKUP(K7803,'DANH MỤC'!$B:$D,3,0))</f>
        <v>3000000</v>
      </c>
      <c r="O7803">
        <v>0</v>
      </c>
      <c r="P7803" s="3">
        <f>N7803*O7803%*CSDL[[#This Row],[SỐ LƯỢNG]]</f>
        <v>0</v>
      </c>
      <c r="Q7803" s="3">
        <f t="shared" si="3551"/>
        <v>3000000</v>
      </c>
    </row>
    <row r="7804" spans="1:17" x14ac:dyDescent="0.3">
      <c r="A7804" s="23" t="str">
        <f>A7803</f>
        <v>23/02/2019</v>
      </c>
      <c r="B7804" s="8" t="str">
        <f>B7803</f>
        <v>24/02/2019</v>
      </c>
      <c r="C7804" s="8">
        <v>2</v>
      </c>
      <c r="D7804" s="8" t="str">
        <f>D7803</f>
        <v>DH10799</v>
      </c>
      <c r="E7804" s="8" t="str">
        <f>E7803</f>
        <v>hang.dinh</v>
      </c>
      <c r="F7804" s="8" t="str">
        <f>VLOOKUP(E7804,'DANH MỤC'!$F:$G,2,0)</f>
        <v>Nhóm 2</v>
      </c>
      <c r="G7804" s="8" t="str">
        <f>G7803</f>
        <v>KH3011</v>
      </c>
      <c r="H7804" t="str">
        <f>VLOOKUP(G7804,'DANH MỤC'!$I:$K,2,0)</f>
        <v>KH 3011</v>
      </c>
      <c r="I7804" t="str">
        <f>VLOOKUP(G7804,'DANH MỤC'!$I:$K,3,0)</f>
        <v>Bình Phước</v>
      </c>
      <c r="J7804" s="8" t="s">
        <v>5944</v>
      </c>
      <c r="K7804" t="str">
        <f>VLOOKUP(J7804,'DANH MỤC'!$A$1:$B$19,2,0)</f>
        <v>Hàng tặng 0001</v>
      </c>
      <c r="L7804" t="s">
        <v>24</v>
      </c>
      <c r="M7804">
        <v>2</v>
      </c>
      <c r="N7804" s="3">
        <f>IF(LEFT(K7804,1)="S",VLOOKUP(K7804,'DANH MỤC'!$B:$D,2,0),VLOOKUP(K7804,'DANH MỤC'!$B:$D,3,0))</f>
        <v>200000</v>
      </c>
      <c r="O7804">
        <v>100</v>
      </c>
      <c r="P7804" s="3">
        <f>N7804*O7804%*CSDL[[#This Row],[SỐ LƯỢNG]]</f>
        <v>400000</v>
      </c>
      <c r="Q7804" s="3">
        <f t="shared" si="3551"/>
        <v>0</v>
      </c>
    </row>
    <row r="7805" spans="1:17" x14ac:dyDescent="0.3">
      <c r="A7805" s="23" t="s">
        <v>4325</v>
      </c>
      <c r="B7805" s="8" t="s">
        <v>4325</v>
      </c>
      <c r="C7805" s="8">
        <v>2</v>
      </c>
      <c r="D7805" s="8" t="s">
        <v>4327</v>
      </c>
      <c r="E7805" s="8" t="s">
        <v>13823</v>
      </c>
      <c r="F7805" s="8" t="str">
        <f>VLOOKUP(E7805,'DANH MỤC'!$F:$G,2,0)</f>
        <v>Nhóm 1</v>
      </c>
      <c r="G7805" s="8" t="s">
        <v>8973</v>
      </c>
      <c r="H7805" t="str">
        <f>VLOOKUP(G7805,'DANH MỤC'!$I:$K,2,0)</f>
        <v>KH 3012</v>
      </c>
      <c r="I7805" t="str">
        <f>VLOOKUP(G7805,'DANH MỤC'!$I:$K,3,0)</f>
        <v>Bạc Liêu</v>
      </c>
      <c r="J7805" s="8" t="s">
        <v>5939</v>
      </c>
      <c r="K7805" t="str">
        <f>VLOOKUP(J7805,'DANH MỤC'!$A$1:$B$19,2,0)</f>
        <v>Sản phẩm 0001</v>
      </c>
      <c r="L7805" t="s">
        <v>15</v>
      </c>
      <c r="M7805">
        <v>1</v>
      </c>
      <c r="N7805" s="3">
        <f>IF(LEFT(K7805,1)="S",VLOOKUP(K7805,'DANH MỤC'!$B:$D,2,0),VLOOKUP(K7805,'DANH MỤC'!$B:$D,3,0))</f>
        <v>3000000</v>
      </c>
      <c r="O7805">
        <v>0</v>
      </c>
      <c r="P7805" s="3">
        <f>N7805*O7805%*CSDL[[#This Row],[SỐ LƯỢNG]]</f>
        <v>0</v>
      </c>
      <c r="Q7805" s="3">
        <f t="shared" si="3551"/>
        <v>3000000</v>
      </c>
    </row>
    <row r="7806" spans="1:17" x14ac:dyDescent="0.3">
      <c r="A7806" s="23" t="str">
        <f>A7805</f>
        <v>23/02/2019</v>
      </c>
      <c r="B7806" s="8" t="str">
        <f>B7805</f>
        <v>23/02/2019</v>
      </c>
      <c r="C7806" s="8">
        <v>2</v>
      </c>
      <c r="D7806" s="8" t="str">
        <f>D7805</f>
        <v>DH10787</v>
      </c>
      <c r="E7806" s="8" t="str">
        <f>E7805</f>
        <v>giang.nguyen</v>
      </c>
      <c r="F7806" s="8" t="str">
        <f>VLOOKUP(E7806,'DANH MỤC'!$F:$G,2,0)</f>
        <v>Nhóm 1</v>
      </c>
      <c r="G7806" s="8" t="str">
        <f>G7805</f>
        <v>KH3012</v>
      </c>
      <c r="H7806" t="str">
        <f>VLOOKUP(G7806,'DANH MỤC'!$I:$K,2,0)</f>
        <v>KH 3012</v>
      </c>
      <c r="I7806" t="str">
        <f>VLOOKUP(G7806,'DANH MỤC'!$I:$K,3,0)</f>
        <v>Bạc Liêu</v>
      </c>
      <c r="J7806" s="8" t="s">
        <v>5944</v>
      </c>
      <c r="K7806" t="str">
        <f>VLOOKUP(J7806,'DANH MỤC'!$A$1:$B$19,2,0)</f>
        <v>Hàng tặng 0001</v>
      </c>
      <c r="L7806" t="s">
        <v>24</v>
      </c>
      <c r="M7806">
        <v>2</v>
      </c>
      <c r="N7806" s="3">
        <f>IF(LEFT(K7806,1)="S",VLOOKUP(K7806,'DANH MỤC'!$B:$D,2,0),VLOOKUP(K7806,'DANH MỤC'!$B:$D,3,0))</f>
        <v>200000</v>
      </c>
      <c r="O7806">
        <v>100</v>
      </c>
      <c r="P7806" s="3">
        <f>N7806*O7806%*CSDL[[#This Row],[SỐ LƯỢNG]]</f>
        <v>400000</v>
      </c>
      <c r="Q7806" s="3">
        <f t="shared" si="3551"/>
        <v>0</v>
      </c>
    </row>
    <row r="7807" spans="1:17" x14ac:dyDescent="0.3">
      <c r="A7807" s="23" t="s">
        <v>4325</v>
      </c>
      <c r="B7807" s="8" t="s">
        <v>4325</v>
      </c>
      <c r="C7807" s="8">
        <v>2</v>
      </c>
      <c r="D7807" s="8" t="s">
        <v>4328</v>
      </c>
      <c r="E7807" s="8" t="s">
        <v>13823</v>
      </c>
      <c r="F7807" s="8" t="str">
        <f>VLOOKUP(E7807,'DANH MỤC'!$F:$G,2,0)</f>
        <v>Nhóm 1</v>
      </c>
      <c r="G7807" s="8" t="s">
        <v>8974</v>
      </c>
      <c r="H7807" t="str">
        <f>VLOOKUP(G7807,'DANH MỤC'!$I:$K,2,0)</f>
        <v>KH 3013</v>
      </c>
      <c r="I7807" t="str">
        <f>VLOOKUP(G7807,'DANH MỤC'!$I:$K,3,0)</f>
        <v>Đồng Tháp</v>
      </c>
      <c r="J7807" s="8" t="s">
        <v>14</v>
      </c>
      <c r="K7807" t="str">
        <f>VLOOKUP(J7807,'DANH MỤC'!$A$1:$B$19,2,0)</f>
        <v>Sản phẩm 0004</v>
      </c>
      <c r="L7807" t="s">
        <v>15</v>
      </c>
      <c r="M7807">
        <v>1</v>
      </c>
      <c r="N7807" s="3">
        <f>IF(LEFT(K7807,1)="S",VLOOKUP(K7807,'DANH MỤC'!$B:$D,2,0),VLOOKUP(K7807,'DANH MỤC'!$B:$D,3,0))</f>
        <v>3500000</v>
      </c>
      <c r="O7807">
        <v>0</v>
      </c>
      <c r="P7807" s="3">
        <f>N7807*O7807%*CSDL[[#This Row],[SỐ LƯỢNG]]</f>
        <v>0</v>
      </c>
      <c r="Q7807" s="3">
        <f t="shared" si="3551"/>
        <v>3500000</v>
      </c>
    </row>
    <row r="7808" spans="1:17" x14ac:dyDescent="0.3">
      <c r="A7808" s="23" t="str">
        <f>A7807</f>
        <v>23/02/2019</v>
      </c>
      <c r="B7808" s="8" t="str">
        <f>B7807</f>
        <v>23/02/2019</v>
      </c>
      <c r="C7808" s="8">
        <v>2</v>
      </c>
      <c r="D7808" s="8" t="str">
        <f>D7807</f>
        <v>DH10786</v>
      </c>
      <c r="E7808" s="8" t="str">
        <f>E7807</f>
        <v>giang.nguyen</v>
      </c>
      <c r="F7808" s="8" t="str">
        <f>VLOOKUP(E7808,'DANH MỤC'!$F:$G,2,0)</f>
        <v>Nhóm 1</v>
      </c>
      <c r="G7808" s="8" t="str">
        <f>G7807</f>
        <v>KH3013</v>
      </c>
      <c r="H7808" t="str">
        <f>VLOOKUP(G7808,'DANH MỤC'!$I:$K,2,0)</f>
        <v>KH 3013</v>
      </c>
      <c r="I7808" t="str">
        <f>VLOOKUP(G7808,'DANH MỤC'!$I:$K,3,0)</f>
        <v>Đồng Tháp</v>
      </c>
      <c r="J7808" s="8" t="str">
        <f>J7807</f>
        <v>SP0004</v>
      </c>
      <c r="K7808" t="str">
        <f>VLOOKUP(J7808,'DANH MỤC'!$A$1:$B$19,2,0)</f>
        <v>Sản phẩm 0004</v>
      </c>
      <c r="L7808" t="s">
        <v>51</v>
      </c>
      <c r="M7808">
        <v>1</v>
      </c>
      <c r="N7808" s="3">
        <f>IF(LEFT(K7808,1)="S",VLOOKUP(K7808,'DANH MỤC'!$B:$D,2,0),VLOOKUP(K7808,'DANH MỤC'!$B:$D,3,0))</f>
        <v>3500000</v>
      </c>
      <c r="O7808">
        <v>0</v>
      </c>
      <c r="P7808" s="3">
        <f>N7808*O7808%*CSDL[[#This Row],[SỐ LƯỢNG]]</f>
        <v>0</v>
      </c>
      <c r="Q7808" s="3">
        <f t="shared" si="3551"/>
        <v>3500000</v>
      </c>
    </row>
    <row r="7809" spans="1:17" x14ac:dyDescent="0.3">
      <c r="A7809" s="23" t="s">
        <v>4325</v>
      </c>
      <c r="B7809" s="8" t="s">
        <v>4325</v>
      </c>
      <c r="C7809" s="8">
        <v>2</v>
      </c>
      <c r="D7809" s="8" t="s">
        <v>4329</v>
      </c>
      <c r="E7809" s="8" t="s">
        <v>13819</v>
      </c>
      <c r="F7809" s="8" t="str">
        <f>VLOOKUP(E7809,'DANH MỤC'!$F:$G,2,0)</f>
        <v>Nhóm 1</v>
      </c>
      <c r="G7809" s="8" t="s">
        <v>6817</v>
      </c>
      <c r="H7809" t="str">
        <f>VLOOKUP(G7809,'DANH MỤC'!$I:$K,2,0)</f>
        <v>KH 0785</v>
      </c>
      <c r="I7809" t="str">
        <f>VLOOKUP(G7809,'DANH MỤC'!$I:$K,3,0)</f>
        <v>An Giang</v>
      </c>
      <c r="J7809" s="8" t="s">
        <v>19</v>
      </c>
      <c r="K7809" t="str">
        <f>VLOOKUP(J7809,'DANH MỤC'!$A$1:$B$19,2,0)</f>
        <v>Sản phẩm 0003</v>
      </c>
      <c r="L7809" t="s">
        <v>15</v>
      </c>
      <c r="M7809">
        <v>1</v>
      </c>
      <c r="N7809" s="3">
        <f>IF(LEFT(K7809,1)="S",VLOOKUP(K7809,'DANH MỤC'!$B:$D,2,0),VLOOKUP(K7809,'DANH MỤC'!$B:$D,3,0))</f>
        <v>2500000</v>
      </c>
      <c r="O7809">
        <v>0</v>
      </c>
      <c r="P7809" s="3">
        <f>N7809*O7809%*CSDL[[#This Row],[SỐ LƯỢNG]]</f>
        <v>0</v>
      </c>
      <c r="Q7809" s="3">
        <f t="shared" si="3551"/>
        <v>2500000</v>
      </c>
    </row>
    <row r="7810" spans="1:17" x14ac:dyDescent="0.3">
      <c r="A7810" s="23" t="str">
        <f>A7809</f>
        <v>23/02/2019</v>
      </c>
      <c r="B7810" s="8" t="str">
        <f>B7809</f>
        <v>23/02/2019</v>
      </c>
      <c r="C7810" s="8">
        <v>2</v>
      </c>
      <c r="D7810" s="8" t="str">
        <f>D7809</f>
        <v>DH10785</v>
      </c>
      <c r="E7810" s="8" t="str">
        <f>E7809</f>
        <v>linh.truong</v>
      </c>
      <c r="F7810" s="8" t="str">
        <f>VLOOKUP(E7810,'DANH MỤC'!$F:$G,2,0)</f>
        <v>Nhóm 1</v>
      </c>
      <c r="G7810" s="8" t="str">
        <f>G7809</f>
        <v>KH0785</v>
      </c>
      <c r="H7810" t="str">
        <f>VLOOKUP(G7810,'DANH MỤC'!$I:$K,2,0)</f>
        <v>KH 0785</v>
      </c>
      <c r="I7810" t="str">
        <f>VLOOKUP(G7810,'DANH MỤC'!$I:$K,3,0)</f>
        <v>An Giang</v>
      </c>
      <c r="J7810" s="8" t="str">
        <f>J7809</f>
        <v>SP0003</v>
      </c>
      <c r="K7810" t="str">
        <f>VLOOKUP(J7810,'DANH MỤC'!$A$1:$B$19,2,0)</f>
        <v>Sản phẩm 0003</v>
      </c>
      <c r="L7810" t="s">
        <v>51</v>
      </c>
      <c r="M7810">
        <v>1</v>
      </c>
      <c r="N7810" s="3">
        <f>IF(LEFT(K7810,1)="S",VLOOKUP(K7810,'DANH MỤC'!$B:$D,2,0),VLOOKUP(K7810,'DANH MỤC'!$B:$D,3,0))</f>
        <v>2500000</v>
      </c>
      <c r="O7810">
        <v>0</v>
      </c>
      <c r="P7810" s="3">
        <f>N7810*O7810%*CSDL[[#This Row],[SỐ LƯỢNG]]</f>
        <v>0</v>
      </c>
      <c r="Q7810" s="3">
        <f t="shared" si="3551"/>
        <v>2500000</v>
      </c>
    </row>
    <row r="7811" spans="1:17" x14ac:dyDescent="0.3">
      <c r="A7811" s="23" t="s">
        <v>4325</v>
      </c>
      <c r="B7811" s="8" t="s">
        <v>4325</v>
      </c>
      <c r="C7811" s="8">
        <v>2</v>
      </c>
      <c r="D7811" s="8" t="s">
        <v>4330</v>
      </c>
      <c r="E7811" s="8" t="s">
        <v>13819</v>
      </c>
      <c r="F7811" s="8" t="str">
        <f>VLOOKUP(E7811,'DANH MỤC'!$F:$G,2,0)</f>
        <v>Nhóm 1</v>
      </c>
      <c r="G7811" s="8" t="s">
        <v>8975</v>
      </c>
      <c r="H7811" t="str">
        <f>VLOOKUP(G7811,'DANH MỤC'!$I:$K,2,0)</f>
        <v>KH 3014</v>
      </c>
      <c r="I7811" t="str">
        <f>VLOOKUP(G7811,'DANH MỤC'!$I:$K,3,0)</f>
        <v>Ninh Thuận</v>
      </c>
      <c r="J7811" s="8" t="s">
        <v>19</v>
      </c>
      <c r="K7811" t="str">
        <f>VLOOKUP(J7811,'DANH MỤC'!$A$1:$B$19,2,0)</f>
        <v>Sản phẩm 0003</v>
      </c>
      <c r="L7811" t="s">
        <v>15</v>
      </c>
      <c r="M7811">
        <v>1</v>
      </c>
      <c r="N7811" s="3">
        <f>IF(LEFT(K7811,1)="S",VLOOKUP(K7811,'DANH MỤC'!$B:$D,2,0),VLOOKUP(K7811,'DANH MỤC'!$B:$D,3,0))</f>
        <v>2500000</v>
      </c>
      <c r="O7811">
        <v>0</v>
      </c>
      <c r="P7811" s="3">
        <f>N7811*O7811%*CSDL[[#This Row],[SỐ LƯỢNG]]</f>
        <v>0</v>
      </c>
      <c r="Q7811" s="3">
        <f t="shared" ref="Q7811:Q7874" si="3567">N7811*M7811-P7811</f>
        <v>2500000</v>
      </c>
    </row>
    <row r="7812" spans="1:17" x14ac:dyDescent="0.3">
      <c r="A7812" s="23" t="str">
        <f>A7811</f>
        <v>23/02/2019</v>
      </c>
      <c r="B7812" s="8" t="str">
        <f>B7811</f>
        <v>23/02/2019</v>
      </c>
      <c r="C7812" s="8">
        <v>2</v>
      </c>
      <c r="D7812" s="8" t="str">
        <f>D7811</f>
        <v>DH10784</v>
      </c>
      <c r="E7812" s="8" t="str">
        <f>E7811</f>
        <v>linh.truong</v>
      </c>
      <c r="F7812" s="8" t="str">
        <f>VLOOKUP(E7812,'DANH MỤC'!$F:$G,2,0)</f>
        <v>Nhóm 1</v>
      </c>
      <c r="G7812" s="8" t="str">
        <f>G7811</f>
        <v>KH3014</v>
      </c>
      <c r="H7812" t="str">
        <f>VLOOKUP(G7812,'DANH MỤC'!$I:$K,2,0)</f>
        <v>KH 3014</v>
      </c>
      <c r="I7812" t="str">
        <f>VLOOKUP(G7812,'DANH MỤC'!$I:$K,3,0)</f>
        <v>Ninh Thuận</v>
      </c>
      <c r="J7812" s="8" t="s">
        <v>5944</v>
      </c>
      <c r="K7812" t="str">
        <f>VLOOKUP(J7812,'DANH MỤC'!$A$1:$B$19,2,0)</f>
        <v>Hàng tặng 0001</v>
      </c>
      <c r="L7812" t="s">
        <v>24</v>
      </c>
      <c r="M7812">
        <v>2</v>
      </c>
      <c r="N7812" s="3">
        <f>IF(LEFT(K7812,1)="S",VLOOKUP(K7812,'DANH MỤC'!$B:$D,2,0),VLOOKUP(K7812,'DANH MỤC'!$B:$D,3,0))</f>
        <v>200000</v>
      </c>
      <c r="O7812">
        <v>100</v>
      </c>
      <c r="P7812" s="3">
        <f>N7812*O7812%*CSDL[[#This Row],[SỐ LƯỢNG]]</f>
        <v>400000</v>
      </c>
      <c r="Q7812" s="3">
        <f t="shared" si="3567"/>
        <v>0</v>
      </c>
    </row>
    <row r="7813" spans="1:17" x14ac:dyDescent="0.3">
      <c r="A7813" s="23" t="s">
        <v>4325</v>
      </c>
      <c r="B7813" s="8" t="s">
        <v>4325</v>
      </c>
      <c r="C7813" s="8">
        <v>2</v>
      </c>
      <c r="D7813" s="8" t="s">
        <v>4331</v>
      </c>
      <c r="E7813" s="8" t="s">
        <v>13814</v>
      </c>
      <c r="F7813" s="8" t="str">
        <f>VLOOKUP(E7813,'DANH MỤC'!$F:$G,2,0)</f>
        <v>Nhóm 1</v>
      </c>
      <c r="G7813" s="8" t="s">
        <v>8278</v>
      </c>
      <c r="H7813" t="str">
        <f>VLOOKUP(G7813,'DANH MỤC'!$I:$K,2,0)</f>
        <v>KH 2292</v>
      </c>
      <c r="I7813" t="str">
        <f>VLOOKUP(G7813,'DANH MỤC'!$I:$K,3,0)</f>
        <v>Bình Phước</v>
      </c>
      <c r="J7813" s="8" t="s">
        <v>5939</v>
      </c>
      <c r="K7813" t="str">
        <f>VLOOKUP(J7813,'DANH MỤC'!$A$1:$B$19,2,0)</f>
        <v>Sản phẩm 0001</v>
      </c>
      <c r="L7813" t="s">
        <v>15</v>
      </c>
      <c r="M7813">
        <v>1</v>
      </c>
      <c r="N7813" s="3">
        <f>IF(LEFT(K7813,1)="S",VLOOKUP(K7813,'DANH MỤC'!$B:$D,2,0),VLOOKUP(K7813,'DANH MỤC'!$B:$D,3,0))</f>
        <v>3000000</v>
      </c>
      <c r="O7813">
        <v>0</v>
      </c>
      <c r="P7813" s="3">
        <f>N7813*O7813%*CSDL[[#This Row],[SỐ LƯỢNG]]</f>
        <v>0</v>
      </c>
      <c r="Q7813" s="3">
        <f t="shared" si="3567"/>
        <v>3000000</v>
      </c>
    </row>
    <row r="7814" spans="1:17" x14ac:dyDescent="0.3">
      <c r="A7814" s="23" t="str">
        <f>A7813</f>
        <v>23/02/2019</v>
      </c>
      <c r="B7814" s="8" t="str">
        <f>B7813</f>
        <v>23/02/2019</v>
      </c>
      <c r="C7814" s="8">
        <v>2</v>
      </c>
      <c r="D7814" s="8" t="str">
        <f>D7813</f>
        <v>DH10783</v>
      </c>
      <c r="E7814" s="8" t="str">
        <f>E7813</f>
        <v>hai.vi</v>
      </c>
      <c r="F7814" s="8" t="str">
        <f>VLOOKUP(E7814,'DANH MỤC'!$F:$G,2,0)</f>
        <v>Nhóm 1</v>
      </c>
      <c r="G7814" s="8" t="str">
        <f>G7813</f>
        <v>KH2292</v>
      </c>
      <c r="H7814" t="str">
        <f>VLOOKUP(G7814,'DANH MỤC'!$I:$K,2,0)</f>
        <v>KH 2292</v>
      </c>
      <c r="I7814" t="str">
        <f>VLOOKUP(G7814,'DANH MỤC'!$I:$K,3,0)</f>
        <v>Bình Phước</v>
      </c>
      <c r="J7814" s="8" t="s">
        <v>5944</v>
      </c>
      <c r="K7814" t="str">
        <f>VLOOKUP(J7814,'DANH MỤC'!$A$1:$B$19,2,0)</f>
        <v>Hàng tặng 0001</v>
      </c>
      <c r="L7814" t="s">
        <v>24</v>
      </c>
      <c r="M7814">
        <v>2</v>
      </c>
      <c r="N7814" s="3">
        <f>IF(LEFT(K7814,1)="S",VLOOKUP(K7814,'DANH MỤC'!$B:$D,2,0),VLOOKUP(K7814,'DANH MỤC'!$B:$D,3,0))</f>
        <v>200000</v>
      </c>
      <c r="O7814">
        <v>100</v>
      </c>
      <c r="P7814" s="3">
        <f>N7814*O7814%*CSDL[[#This Row],[SỐ LƯỢNG]]</f>
        <v>400000</v>
      </c>
      <c r="Q7814" s="3">
        <f t="shared" si="3567"/>
        <v>0</v>
      </c>
    </row>
    <row r="7815" spans="1:17" x14ac:dyDescent="0.3">
      <c r="A7815" s="23" t="s">
        <v>4325</v>
      </c>
      <c r="B7815" s="8" t="s">
        <v>4325</v>
      </c>
      <c r="C7815" s="8">
        <v>2</v>
      </c>
      <c r="D7815" s="8" t="s">
        <v>4332</v>
      </c>
      <c r="E7815" s="8" t="s">
        <v>13819</v>
      </c>
      <c r="F7815" s="8" t="str">
        <f>VLOOKUP(E7815,'DANH MỤC'!$F:$G,2,0)</f>
        <v>Nhóm 1</v>
      </c>
      <c r="G7815" s="8" t="s">
        <v>8976</v>
      </c>
      <c r="H7815" t="str">
        <f>VLOOKUP(G7815,'DANH MỤC'!$I:$K,2,0)</f>
        <v>KH 3015</v>
      </c>
      <c r="I7815" t="str">
        <f>VLOOKUP(G7815,'DANH MỤC'!$I:$K,3,0)</f>
        <v>Vĩnh Long</v>
      </c>
      <c r="J7815" s="8" t="s">
        <v>19</v>
      </c>
      <c r="K7815" t="str">
        <f>VLOOKUP(J7815,'DANH MỤC'!$A$1:$B$19,2,0)</f>
        <v>Sản phẩm 0003</v>
      </c>
      <c r="L7815" t="s">
        <v>15</v>
      </c>
      <c r="M7815">
        <v>1</v>
      </c>
      <c r="N7815" s="3">
        <f>IF(LEFT(K7815,1)="S",VLOOKUP(K7815,'DANH MỤC'!$B:$D,2,0),VLOOKUP(K7815,'DANH MỤC'!$B:$D,3,0))</f>
        <v>2500000</v>
      </c>
      <c r="O7815">
        <v>10</v>
      </c>
      <c r="P7815" s="3">
        <f>N7815*O7815%*CSDL[[#This Row],[SỐ LƯỢNG]]</f>
        <v>250000</v>
      </c>
      <c r="Q7815" s="3">
        <f t="shared" si="3567"/>
        <v>2250000</v>
      </c>
    </row>
    <row r="7816" spans="1:17" x14ac:dyDescent="0.3">
      <c r="A7816" s="23" t="str">
        <f>A7815</f>
        <v>23/02/2019</v>
      </c>
      <c r="B7816" s="8" t="str">
        <f>B7815</f>
        <v>23/02/2019</v>
      </c>
      <c r="C7816" s="8">
        <v>2</v>
      </c>
      <c r="D7816" s="8" t="str">
        <f>D7815</f>
        <v>DH10782</v>
      </c>
      <c r="E7816" s="8" t="str">
        <f>E7815</f>
        <v>linh.truong</v>
      </c>
      <c r="F7816" s="8" t="str">
        <f>VLOOKUP(E7816,'DANH MỤC'!$F:$G,2,0)</f>
        <v>Nhóm 1</v>
      </c>
      <c r="G7816" s="8" t="str">
        <f>G7815</f>
        <v>KH3015</v>
      </c>
      <c r="H7816" t="str">
        <f>VLOOKUP(G7816,'DANH MỤC'!$I:$K,2,0)</f>
        <v>KH 3015</v>
      </c>
      <c r="I7816" t="str">
        <f>VLOOKUP(G7816,'DANH MỤC'!$I:$K,3,0)</f>
        <v>Vĩnh Long</v>
      </c>
      <c r="J7816" s="8" t="s">
        <v>14</v>
      </c>
      <c r="K7816" t="str">
        <f>VLOOKUP(J7816,'DANH MỤC'!$A$1:$B$19,2,0)</f>
        <v>Sản phẩm 0004</v>
      </c>
      <c r="L7816" t="s">
        <v>15</v>
      </c>
      <c r="M7816">
        <v>1</v>
      </c>
      <c r="N7816" s="3">
        <f>IF(LEFT(K7816,1)="S",VLOOKUP(K7816,'DANH MỤC'!$B:$D,2,0),VLOOKUP(K7816,'DANH MỤC'!$B:$D,3,0))</f>
        <v>3500000</v>
      </c>
      <c r="O7816">
        <v>10</v>
      </c>
      <c r="P7816" s="3">
        <f>N7816*O7816%*CSDL[[#This Row],[SỐ LƯỢNG]]</f>
        <v>350000</v>
      </c>
      <c r="Q7816" s="3">
        <f t="shared" si="3567"/>
        <v>3150000</v>
      </c>
    </row>
    <row r="7817" spans="1:17" x14ac:dyDescent="0.3">
      <c r="A7817" s="23" t="s">
        <v>4325</v>
      </c>
      <c r="B7817" s="8" t="s">
        <v>4325</v>
      </c>
      <c r="C7817" s="8">
        <v>2</v>
      </c>
      <c r="D7817" s="8" t="s">
        <v>4333</v>
      </c>
      <c r="E7817" s="8" t="s">
        <v>13822</v>
      </c>
      <c r="F7817" s="8" t="str">
        <f>VLOOKUP(E7817,'DANH MỤC'!$F:$G,2,0)</f>
        <v>Nhóm 1</v>
      </c>
      <c r="G7817" s="8" t="s">
        <v>8977</v>
      </c>
      <c r="H7817" t="str">
        <f>VLOOKUP(G7817,'DANH MỤC'!$I:$K,2,0)</f>
        <v>KH 3016</v>
      </c>
      <c r="I7817" t="str">
        <f>VLOOKUP(G7817,'DANH MỤC'!$I:$K,3,0)</f>
        <v>Hà Giang</v>
      </c>
      <c r="J7817" s="8" t="s">
        <v>14</v>
      </c>
      <c r="K7817" t="str">
        <f>VLOOKUP(J7817,'DANH MỤC'!$A$1:$B$19,2,0)</f>
        <v>Sản phẩm 0004</v>
      </c>
      <c r="L7817" t="s">
        <v>15</v>
      </c>
      <c r="M7817">
        <v>1</v>
      </c>
      <c r="N7817" s="3">
        <f>IF(LEFT(K7817,1)="S",VLOOKUP(K7817,'DANH MỤC'!$B:$D,2,0),VLOOKUP(K7817,'DANH MỤC'!$B:$D,3,0))</f>
        <v>3500000</v>
      </c>
      <c r="O7817">
        <v>0</v>
      </c>
      <c r="P7817" s="3">
        <f>N7817*O7817%*CSDL[[#This Row],[SỐ LƯỢNG]]</f>
        <v>0</v>
      </c>
      <c r="Q7817" s="3">
        <f t="shared" si="3567"/>
        <v>3500000</v>
      </c>
    </row>
    <row r="7818" spans="1:17" x14ac:dyDescent="0.3">
      <c r="A7818" s="23" t="str">
        <f>A7817</f>
        <v>23/02/2019</v>
      </c>
      <c r="B7818" s="8" t="str">
        <f>B7817</f>
        <v>23/02/2019</v>
      </c>
      <c r="C7818" s="8">
        <v>2</v>
      </c>
      <c r="D7818" s="8" t="str">
        <f>D7817</f>
        <v>DH10781</v>
      </c>
      <c r="E7818" s="8" t="str">
        <f>E7817</f>
        <v>anh.hong</v>
      </c>
      <c r="F7818" s="8" t="str">
        <f>VLOOKUP(E7818,'DANH MỤC'!$F:$G,2,0)</f>
        <v>Nhóm 1</v>
      </c>
      <c r="G7818" s="8" t="str">
        <f>G7817</f>
        <v>KH3016</v>
      </c>
      <c r="H7818" t="str">
        <f>VLOOKUP(G7818,'DANH MỤC'!$I:$K,2,0)</f>
        <v>KH 3016</v>
      </c>
      <c r="I7818" t="str">
        <f>VLOOKUP(G7818,'DANH MỤC'!$I:$K,3,0)</f>
        <v>Hà Giang</v>
      </c>
      <c r="J7818" s="8" t="s">
        <v>5944</v>
      </c>
      <c r="K7818" t="str">
        <f>VLOOKUP(J7818,'DANH MỤC'!$A$1:$B$19,2,0)</f>
        <v>Hàng tặng 0001</v>
      </c>
      <c r="L7818" t="s">
        <v>24</v>
      </c>
      <c r="M7818">
        <v>2</v>
      </c>
      <c r="N7818" s="3">
        <f>IF(LEFT(K7818,1)="S",VLOOKUP(K7818,'DANH MỤC'!$B:$D,2,0),VLOOKUP(K7818,'DANH MỤC'!$B:$D,3,0))</f>
        <v>200000</v>
      </c>
      <c r="O7818">
        <v>100</v>
      </c>
      <c r="P7818" s="3">
        <f>N7818*O7818%*CSDL[[#This Row],[SỐ LƯỢNG]]</f>
        <v>400000</v>
      </c>
      <c r="Q7818" s="3">
        <f t="shared" si="3567"/>
        <v>0</v>
      </c>
    </row>
    <row r="7819" spans="1:17" x14ac:dyDescent="0.3">
      <c r="A7819" s="23" t="s">
        <v>4325</v>
      </c>
      <c r="B7819" s="8" t="s">
        <v>4325</v>
      </c>
      <c r="C7819" s="8">
        <v>2</v>
      </c>
      <c r="D7819" s="8" t="s">
        <v>4334</v>
      </c>
      <c r="E7819" s="8" t="s">
        <v>13831</v>
      </c>
      <c r="F7819" s="8" t="str">
        <f>VLOOKUP(E7819,'DANH MỤC'!$F:$G,2,0)</f>
        <v>Nhóm 2</v>
      </c>
      <c r="G7819" s="8" t="s">
        <v>8978</v>
      </c>
      <c r="H7819" t="str">
        <f>VLOOKUP(G7819,'DANH MỤC'!$I:$K,2,0)</f>
        <v>KH 3017</v>
      </c>
      <c r="I7819" t="str">
        <f>VLOOKUP(G7819,'DANH MỤC'!$I:$K,3,0)</f>
        <v>Hà Giang</v>
      </c>
      <c r="J7819" s="8" t="s">
        <v>14</v>
      </c>
      <c r="K7819" t="str">
        <f>VLOOKUP(J7819,'DANH MỤC'!$A$1:$B$19,2,0)</f>
        <v>Sản phẩm 0004</v>
      </c>
      <c r="L7819" t="s">
        <v>15</v>
      </c>
      <c r="M7819">
        <v>1</v>
      </c>
      <c r="N7819" s="3">
        <f>IF(LEFT(K7819,1)="S",VLOOKUP(K7819,'DANH MỤC'!$B:$D,2,0),VLOOKUP(K7819,'DANH MỤC'!$B:$D,3,0))</f>
        <v>3500000</v>
      </c>
      <c r="O7819">
        <v>5</v>
      </c>
      <c r="P7819" s="3">
        <f>N7819*O7819%*CSDL[[#This Row],[SỐ LƯỢNG]]</f>
        <v>175000</v>
      </c>
      <c r="Q7819" s="3">
        <f t="shared" si="3567"/>
        <v>3325000</v>
      </c>
    </row>
    <row r="7820" spans="1:17" x14ac:dyDescent="0.3">
      <c r="A7820" s="23" t="str">
        <f>A7819</f>
        <v>23/02/2019</v>
      </c>
      <c r="B7820" s="8" t="str">
        <f>B7819</f>
        <v>23/02/2019</v>
      </c>
      <c r="C7820" s="8">
        <v>2</v>
      </c>
      <c r="D7820" s="8" t="str">
        <f>D7819</f>
        <v>DH10780</v>
      </c>
      <c r="E7820" s="8" t="str">
        <f>E7819</f>
        <v>huyen.thanh</v>
      </c>
      <c r="F7820" s="8" t="str">
        <f>VLOOKUP(E7820,'DANH MỤC'!$F:$G,2,0)</f>
        <v>Nhóm 2</v>
      </c>
      <c r="G7820" s="8" t="str">
        <f>G7819</f>
        <v>KH3017</v>
      </c>
      <c r="H7820" t="str">
        <f>VLOOKUP(G7820,'DANH MỤC'!$I:$K,2,0)</f>
        <v>KH 3017</v>
      </c>
      <c r="I7820" t="str">
        <f>VLOOKUP(G7820,'DANH MỤC'!$I:$K,3,0)</f>
        <v>Hà Giang</v>
      </c>
      <c r="J7820" s="8" t="s">
        <v>14</v>
      </c>
      <c r="K7820" t="str">
        <f>VLOOKUP(J7820,'DANH MỤC'!$A$1:$B$19,2,0)</f>
        <v>Sản phẩm 0004</v>
      </c>
      <c r="L7820" t="s">
        <v>15</v>
      </c>
      <c r="M7820">
        <v>1</v>
      </c>
      <c r="N7820" s="3">
        <f>IF(LEFT(K7820,1)="S",VLOOKUP(K7820,'DANH MỤC'!$B:$D,2,0),VLOOKUP(K7820,'DANH MỤC'!$B:$D,3,0))</f>
        <v>3500000</v>
      </c>
      <c r="O7820">
        <v>10</v>
      </c>
      <c r="P7820" s="3">
        <f>N7820*O7820%*CSDL[[#This Row],[SỐ LƯỢNG]]</f>
        <v>350000</v>
      </c>
      <c r="Q7820" s="3">
        <f t="shared" si="3567"/>
        <v>3150000</v>
      </c>
    </row>
    <row r="7821" spans="1:17" x14ac:dyDescent="0.3">
      <c r="A7821" s="23" t="s">
        <v>4325</v>
      </c>
      <c r="B7821" s="8" t="s">
        <v>4325</v>
      </c>
      <c r="C7821" s="8">
        <v>2</v>
      </c>
      <c r="D7821" s="8" t="s">
        <v>4335</v>
      </c>
      <c r="E7821" s="8" t="s">
        <v>13822</v>
      </c>
      <c r="F7821" s="8" t="str">
        <f>VLOOKUP(E7821,'DANH MỤC'!$F:$G,2,0)</f>
        <v>Nhóm 1</v>
      </c>
      <c r="G7821" s="8" t="s">
        <v>6092</v>
      </c>
      <c r="H7821" t="str">
        <f>VLOOKUP(G7821,'DANH MỤC'!$I:$K,2,0)</f>
        <v>KH 0056</v>
      </c>
      <c r="I7821" t="str">
        <f>VLOOKUP(G7821,'DANH MỤC'!$I:$K,3,0)</f>
        <v>Thanh Hóa</v>
      </c>
      <c r="J7821" s="8" t="s">
        <v>5939</v>
      </c>
      <c r="K7821" t="str">
        <f>VLOOKUP(J7821,'DANH MỤC'!$A$1:$B$19,2,0)</f>
        <v>Sản phẩm 0001</v>
      </c>
      <c r="L7821" t="s">
        <v>15</v>
      </c>
      <c r="M7821">
        <v>1</v>
      </c>
      <c r="N7821" s="3">
        <f>IF(LEFT(K7821,1)="S",VLOOKUP(K7821,'DANH MỤC'!$B:$D,2,0),VLOOKUP(K7821,'DANH MỤC'!$B:$D,3,0))</f>
        <v>3000000</v>
      </c>
      <c r="O7821">
        <v>0</v>
      </c>
      <c r="P7821" s="3">
        <f>N7821*O7821%*CSDL[[#This Row],[SỐ LƯỢNG]]</f>
        <v>0</v>
      </c>
      <c r="Q7821" s="3">
        <f t="shared" si="3567"/>
        <v>3000000</v>
      </c>
    </row>
    <row r="7822" spans="1:17" x14ac:dyDescent="0.3">
      <c r="A7822" s="23" t="str">
        <f>A7821</f>
        <v>23/02/2019</v>
      </c>
      <c r="B7822" s="8" t="str">
        <f>B7821</f>
        <v>23/02/2019</v>
      </c>
      <c r="C7822" s="8">
        <v>2</v>
      </c>
      <c r="D7822" s="8" t="str">
        <f>D7821</f>
        <v>DH10779</v>
      </c>
      <c r="E7822" s="8" t="str">
        <f>E7821</f>
        <v>anh.hong</v>
      </c>
      <c r="F7822" s="8" t="str">
        <f>VLOOKUP(E7822,'DANH MỤC'!$F:$G,2,0)</f>
        <v>Nhóm 1</v>
      </c>
      <c r="G7822" s="8" t="str">
        <f>G7821</f>
        <v>KH0056</v>
      </c>
      <c r="H7822" t="str">
        <f>VLOOKUP(G7822,'DANH MỤC'!$I:$K,2,0)</f>
        <v>KH 0056</v>
      </c>
      <c r="I7822" t="str">
        <f>VLOOKUP(G7822,'DANH MỤC'!$I:$K,3,0)</f>
        <v>Thanh Hóa</v>
      </c>
      <c r="J7822" s="8" t="s">
        <v>5939</v>
      </c>
      <c r="K7822" t="str">
        <f>VLOOKUP(J7822,'DANH MỤC'!$A$1:$B$19,2,0)</f>
        <v>Sản phẩm 0001</v>
      </c>
      <c r="L7822" t="s">
        <v>15</v>
      </c>
      <c r="M7822">
        <v>2</v>
      </c>
      <c r="N7822" s="3">
        <f>IF(LEFT(K7822,1)="S",VLOOKUP(K7822,'DANH MỤC'!$B:$D,2,0),VLOOKUP(K7822,'DANH MỤC'!$B:$D,3,0))</f>
        <v>3000000</v>
      </c>
      <c r="O7822">
        <v>10</v>
      </c>
      <c r="P7822" s="3">
        <f>N7822*O7822%*CSDL[[#This Row],[SỐ LƯỢNG]]</f>
        <v>600000</v>
      </c>
      <c r="Q7822" s="3">
        <f t="shared" si="3567"/>
        <v>5400000</v>
      </c>
    </row>
    <row r="7823" spans="1:17" x14ac:dyDescent="0.3">
      <c r="A7823" s="23" t="s">
        <v>4325</v>
      </c>
      <c r="B7823" s="8" t="s">
        <v>4325</v>
      </c>
      <c r="C7823" s="8">
        <v>2</v>
      </c>
      <c r="D7823" s="8" t="s">
        <v>4336</v>
      </c>
      <c r="E7823" s="8" t="s">
        <v>13822</v>
      </c>
      <c r="F7823" s="8" t="str">
        <f>VLOOKUP(E7823,'DANH MỤC'!$F:$G,2,0)</f>
        <v>Nhóm 1</v>
      </c>
      <c r="G7823" s="8" t="s">
        <v>8979</v>
      </c>
      <c r="H7823" t="str">
        <f>VLOOKUP(G7823,'DANH MỤC'!$I:$K,2,0)</f>
        <v>KH 3018</v>
      </c>
      <c r="I7823" t="str">
        <f>VLOOKUP(G7823,'DANH MỤC'!$I:$K,3,0)</f>
        <v>Bình Dương</v>
      </c>
      <c r="J7823" s="8" t="s">
        <v>5939</v>
      </c>
      <c r="K7823" t="str">
        <f>VLOOKUP(J7823,'DANH MỤC'!$A$1:$B$19,2,0)</f>
        <v>Sản phẩm 0001</v>
      </c>
      <c r="L7823" t="s">
        <v>15</v>
      </c>
      <c r="M7823">
        <v>1</v>
      </c>
      <c r="N7823" s="3">
        <f>IF(LEFT(K7823,1)="S",VLOOKUP(K7823,'DANH MỤC'!$B:$D,2,0),VLOOKUP(K7823,'DANH MỤC'!$B:$D,3,0))</f>
        <v>3000000</v>
      </c>
      <c r="O7823">
        <v>0</v>
      </c>
      <c r="P7823" s="3">
        <f>N7823*O7823%*CSDL[[#This Row],[SỐ LƯỢNG]]</f>
        <v>0</v>
      </c>
      <c r="Q7823" s="3">
        <f t="shared" si="3567"/>
        <v>3000000</v>
      </c>
    </row>
    <row r="7824" spans="1:17" x14ac:dyDescent="0.3">
      <c r="A7824" s="23" t="str">
        <f>A7823</f>
        <v>23/02/2019</v>
      </c>
      <c r="B7824" s="8" t="str">
        <f>B7823</f>
        <v>23/02/2019</v>
      </c>
      <c r="C7824" s="8">
        <v>2</v>
      </c>
      <c r="D7824" s="8" t="str">
        <f>D7823</f>
        <v>DH10778</v>
      </c>
      <c r="E7824" s="8" t="str">
        <f>E7823</f>
        <v>anh.hong</v>
      </c>
      <c r="F7824" s="8" t="str">
        <f>VLOOKUP(E7824,'DANH MỤC'!$F:$G,2,0)</f>
        <v>Nhóm 1</v>
      </c>
      <c r="G7824" s="8" t="str">
        <f>G7823</f>
        <v>KH3018</v>
      </c>
      <c r="H7824" t="str">
        <f>VLOOKUP(G7824,'DANH MỤC'!$I:$K,2,0)</f>
        <v>KH 3018</v>
      </c>
      <c r="I7824" t="str">
        <f>VLOOKUP(G7824,'DANH MỤC'!$I:$K,3,0)</f>
        <v>Bình Dương</v>
      </c>
      <c r="J7824" s="8" t="s">
        <v>5944</v>
      </c>
      <c r="K7824" t="str">
        <f>VLOOKUP(J7824,'DANH MỤC'!$A$1:$B$19,2,0)</f>
        <v>Hàng tặng 0001</v>
      </c>
      <c r="L7824" t="s">
        <v>24</v>
      </c>
      <c r="M7824">
        <v>2</v>
      </c>
      <c r="N7824" s="3">
        <f>IF(LEFT(K7824,1)="S",VLOOKUP(K7824,'DANH MỤC'!$B:$D,2,0),VLOOKUP(K7824,'DANH MỤC'!$B:$D,3,0))</f>
        <v>200000</v>
      </c>
      <c r="O7824">
        <v>100</v>
      </c>
      <c r="P7824" s="3">
        <f>N7824*O7824%*CSDL[[#This Row],[SỐ LƯỢNG]]</f>
        <v>400000</v>
      </c>
      <c r="Q7824" s="3">
        <f t="shared" si="3567"/>
        <v>0</v>
      </c>
    </row>
    <row r="7825" spans="1:17" x14ac:dyDescent="0.3">
      <c r="A7825" s="23" t="s">
        <v>4325</v>
      </c>
      <c r="B7825" s="8" t="s">
        <v>4325</v>
      </c>
      <c r="C7825" s="8">
        <v>2</v>
      </c>
      <c r="D7825" s="8" t="s">
        <v>4337</v>
      </c>
      <c r="E7825" s="8" t="s">
        <v>13822</v>
      </c>
      <c r="F7825" s="8" t="str">
        <f>VLOOKUP(E7825,'DANH MỤC'!$F:$G,2,0)</f>
        <v>Nhóm 1</v>
      </c>
      <c r="G7825" s="8" t="s">
        <v>6490</v>
      </c>
      <c r="H7825" t="str">
        <f>VLOOKUP(G7825,'DANH MỤC'!$I:$K,2,0)</f>
        <v>KH 0457</v>
      </c>
      <c r="I7825" t="str">
        <f>VLOOKUP(G7825,'DANH MỤC'!$I:$K,3,0)</f>
        <v>Đắk Nông</v>
      </c>
      <c r="J7825" s="8" t="s">
        <v>5939</v>
      </c>
      <c r="K7825" t="str">
        <f>VLOOKUP(J7825,'DANH MỤC'!$A$1:$B$19,2,0)</f>
        <v>Sản phẩm 0001</v>
      </c>
      <c r="L7825" t="s">
        <v>15</v>
      </c>
      <c r="M7825">
        <v>1</v>
      </c>
      <c r="N7825" s="3">
        <f>IF(LEFT(K7825,1)="S",VLOOKUP(K7825,'DANH MỤC'!$B:$D,2,0),VLOOKUP(K7825,'DANH MỤC'!$B:$D,3,0))</f>
        <v>3000000</v>
      </c>
      <c r="O7825">
        <v>0</v>
      </c>
      <c r="P7825" s="3">
        <f>N7825*O7825%*CSDL[[#This Row],[SỐ LƯỢNG]]</f>
        <v>0</v>
      </c>
      <c r="Q7825" s="3">
        <f t="shared" si="3567"/>
        <v>3000000</v>
      </c>
    </row>
    <row r="7826" spans="1:17" x14ac:dyDescent="0.3">
      <c r="A7826" s="23" t="str">
        <f t="shared" ref="A7826:A7828" si="3568">A7825</f>
        <v>23/02/2019</v>
      </c>
      <c r="B7826" s="8" t="str">
        <f t="shared" ref="B7826:B7828" si="3569">B7825</f>
        <v>23/02/2019</v>
      </c>
      <c r="C7826" s="8">
        <v>2</v>
      </c>
      <c r="D7826" s="8" t="str">
        <f t="shared" ref="D7826:D7828" si="3570">D7825</f>
        <v>DH10777</v>
      </c>
      <c r="E7826" s="8" t="str">
        <f t="shared" ref="E7826:E7828" si="3571">E7825</f>
        <v>anh.hong</v>
      </c>
      <c r="F7826" s="8" t="str">
        <f>VLOOKUP(E7826,'DANH MỤC'!$F:$G,2,0)</f>
        <v>Nhóm 1</v>
      </c>
      <c r="G7826" s="8" t="str">
        <f t="shared" ref="G7826:G7828" si="3572">G7825</f>
        <v>KH0457</v>
      </c>
      <c r="H7826" t="str">
        <f>VLOOKUP(G7826,'DANH MỤC'!$I:$K,2,0)</f>
        <v>KH 0457</v>
      </c>
      <c r="I7826" t="str">
        <f>VLOOKUP(G7826,'DANH MỤC'!$I:$K,3,0)</f>
        <v>Đắk Nông</v>
      </c>
      <c r="J7826" s="8" t="s">
        <v>5939</v>
      </c>
      <c r="K7826" t="str">
        <f>VLOOKUP(J7826,'DANH MỤC'!$A$1:$B$19,2,0)</f>
        <v>Sản phẩm 0001</v>
      </c>
      <c r="L7826" t="s">
        <v>15</v>
      </c>
      <c r="M7826">
        <v>1</v>
      </c>
      <c r="N7826" s="3">
        <f>IF(LEFT(K7826,1)="S",VLOOKUP(K7826,'DANH MỤC'!$B:$D,2,0),VLOOKUP(K7826,'DANH MỤC'!$B:$D,3,0))</f>
        <v>3000000</v>
      </c>
      <c r="O7826">
        <v>5</v>
      </c>
      <c r="P7826" s="3">
        <f>N7826*O7826%*CSDL[[#This Row],[SỐ LƯỢNG]]</f>
        <v>150000</v>
      </c>
      <c r="Q7826" s="3">
        <f t="shared" si="3567"/>
        <v>2850000</v>
      </c>
    </row>
    <row r="7827" spans="1:17" x14ac:dyDescent="0.3">
      <c r="A7827" s="23" t="str">
        <f t="shared" si="3568"/>
        <v>23/02/2019</v>
      </c>
      <c r="B7827" s="8" t="str">
        <f t="shared" si="3569"/>
        <v>23/02/2019</v>
      </c>
      <c r="C7827" s="8">
        <v>2</v>
      </c>
      <c r="D7827" s="8" t="str">
        <f t="shared" si="3570"/>
        <v>DH10777</v>
      </c>
      <c r="E7827" s="8" t="str">
        <f t="shared" si="3571"/>
        <v>anh.hong</v>
      </c>
      <c r="F7827" s="8" t="str">
        <f>VLOOKUP(E7827,'DANH MỤC'!$F:$G,2,0)</f>
        <v>Nhóm 1</v>
      </c>
      <c r="G7827" s="8" t="str">
        <f t="shared" si="3572"/>
        <v>KH0457</v>
      </c>
      <c r="H7827" t="str">
        <f>VLOOKUP(G7827,'DANH MỤC'!$I:$K,2,0)</f>
        <v>KH 0457</v>
      </c>
      <c r="I7827" t="str">
        <f>VLOOKUP(G7827,'DANH MỤC'!$I:$K,3,0)</f>
        <v>Đắk Nông</v>
      </c>
      <c r="J7827" s="8" t="s">
        <v>5939</v>
      </c>
      <c r="K7827" t="str">
        <f>VLOOKUP(J7827,'DANH MỤC'!$A$1:$B$19,2,0)</f>
        <v>Sản phẩm 0001</v>
      </c>
      <c r="L7827" t="s">
        <v>15</v>
      </c>
      <c r="M7827">
        <v>1</v>
      </c>
      <c r="N7827" s="3">
        <f>IF(LEFT(K7827,1)="S",VLOOKUP(K7827,'DANH MỤC'!$B:$D,2,0),VLOOKUP(K7827,'DANH MỤC'!$B:$D,3,0))</f>
        <v>3000000</v>
      </c>
      <c r="O7827">
        <v>10</v>
      </c>
      <c r="P7827" s="3">
        <f>N7827*O7827%*CSDL[[#This Row],[SỐ LƯỢNG]]</f>
        <v>300000</v>
      </c>
      <c r="Q7827" s="3">
        <f t="shared" si="3567"/>
        <v>2700000</v>
      </c>
    </row>
    <row r="7828" spans="1:17" x14ac:dyDescent="0.3">
      <c r="A7828" s="23" t="str">
        <f t="shared" si="3568"/>
        <v>23/02/2019</v>
      </c>
      <c r="B7828" s="8" t="str">
        <f t="shared" si="3569"/>
        <v>23/02/2019</v>
      </c>
      <c r="C7828" s="8">
        <v>2</v>
      </c>
      <c r="D7828" s="8" t="str">
        <f t="shared" si="3570"/>
        <v>DH10777</v>
      </c>
      <c r="E7828" s="8" t="str">
        <f t="shared" si="3571"/>
        <v>anh.hong</v>
      </c>
      <c r="F7828" s="8" t="str">
        <f>VLOOKUP(E7828,'DANH MỤC'!$F:$G,2,0)</f>
        <v>Nhóm 1</v>
      </c>
      <c r="G7828" s="8" t="str">
        <f t="shared" si="3572"/>
        <v>KH0457</v>
      </c>
      <c r="H7828" t="str">
        <f>VLOOKUP(G7828,'DANH MỤC'!$I:$K,2,0)</f>
        <v>KH 0457</v>
      </c>
      <c r="I7828" t="str">
        <f>VLOOKUP(G7828,'DANH MỤC'!$I:$K,3,0)</f>
        <v>Đắk Nông</v>
      </c>
      <c r="J7828" s="8" t="s">
        <v>5944</v>
      </c>
      <c r="K7828" t="str">
        <f>VLOOKUP(J7828,'DANH MỤC'!$A$1:$B$19,2,0)</f>
        <v>Hàng tặng 0001</v>
      </c>
      <c r="L7828" t="s">
        <v>24</v>
      </c>
      <c r="M7828">
        <v>2</v>
      </c>
      <c r="N7828" s="3">
        <f>IF(LEFT(K7828,1)="S",VLOOKUP(K7828,'DANH MỤC'!$B:$D,2,0),VLOOKUP(K7828,'DANH MỤC'!$B:$D,3,0))</f>
        <v>200000</v>
      </c>
      <c r="O7828">
        <v>100</v>
      </c>
      <c r="P7828" s="3">
        <f>N7828*O7828%*CSDL[[#This Row],[SỐ LƯỢNG]]</f>
        <v>400000</v>
      </c>
      <c r="Q7828" s="3">
        <f t="shared" si="3567"/>
        <v>0</v>
      </c>
    </row>
    <row r="7829" spans="1:17" x14ac:dyDescent="0.3">
      <c r="A7829" s="23" t="s">
        <v>4325</v>
      </c>
      <c r="B7829" s="8" t="s">
        <v>4325</v>
      </c>
      <c r="C7829" s="8">
        <v>2</v>
      </c>
      <c r="D7829" s="8" t="s">
        <v>4338</v>
      </c>
      <c r="E7829" s="8" t="s">
        <v>13814</v>
      </c>
      <c r="F7829" s="8" t="str">
        <f>VLOOKUP(E7829,'DANH MỤC'!$F:$G,2,0)</f>
        <v>Nhóm 1</v>
      </c>
      <c r="G7829" s="8" t="s">
        <v>8980</v>
      </c>
      <c r="H7829" t="str">
        <f>VLOOKUP(G7829,'DANH MỤC'!$I:$K,2,0)</f>
        <v>KH 3019</v>
      </c>
      <c r="I7829" t="str">
        <f>VLOOKUP(G7829,'DANH MỤC'!$I:$K,3,0)</f>
        <v>Hưng Yên</v>
      </c>
      <c r="J7829" s="8" t="s">
        <v>5939</v>
      </c>
      <c r="K7829" t="str">
        <f>VLOOKUP(J7829,'DANH MỤC'!$A$1:$B$19,2,0)</f>
        <v>Sản phẩm 0001</v>
      </c>
      <c r="L7829" t="s">
        <v>15</v>
      </c>
      <c r="M7829">
        <v>1</v>
      </c>
      <c r="N7829" s="3">
        <f>IF(LEFT(K7829,1)="S",VLOOKUP(K7829,'DANH MỤC'!$B:$D,2,0),VLOOKUP(K7829,'DANH MỤC'!$B:$D,3,0))</f>
        <v>3000000</v>
      </c>
      <c r="O7829">
        <v>0</v>
      </c>
      <c r="P7829" s="3">
        <f>N7829*O7829%*CSDL[[#This Row],[SỐ LƯỢNG]]</f>
        <v>0</v>
      </c>
      <c r="Q7829" s="3">
        <f t="shared" si="3567"/>
        <v>3000000</v>
      </c>
    </row>
    <row r="7830" spans="1:17" x14ac:dyDescent="0.3">
      <c r="A7830" s="23" t="str">
        <f>A7829</f>
        <v>23/02/2019</v>
      </c>
      <c r="B7830" s="8" t="str">
        <f>B7829</f>
        <v>23/02/2019</v>
      </c>
      <c r="C7830" s="8">
        <v>2</v>
      </c>
      <c r="D7830" s="8" t="str">
        <f>D7829</f>
        <v>DH10776</v>
      </c>
      <c r="E7830" s="8" t="str">
        <f>E7829</f>
        <v>hai.vi</v>
      </c>
      <c r="F7830" s="8" t="str">
        <f>VLOOKUP(E7830,'DANH MỤC'!$F:$G,2,0)</f>
        <v>Nhóm 1</v>
      </c>
      <c r="G7830" s="8" t="str">
        <f>G7829</f>
        <v>KH3019</v>
      </c>
      <c r="H7830" t="str">
        <f>VLOOKUP(G7830,'DANH MỤC'!$I:$K,2,0)</f>
        <v>KH 3019</v>
      </c>
      <c r="I7830" t="str">
        <f>VLOOKUP(G7830,'DANH MỤC'!$I:$K,3,0)</f>
        <v>Hưng Yên</v>
      </c>
      <c r="J7830" s="8" t="s">
        <v>5944</v>
      </c>
      <c r="K7830" t="str">
        <f>VLOOKUP(J7830,'DANH MỤC'!$A$1:$B$19,2,0)</f>
        <v>Hàng tặng 0001</v>
      </c>
      <c r="L7830" t="s">
        <v>24</v>
      </c>
      <c r="M7830">
        <v>2</v>
      </c>
      <c r="N7830" s="3">
        <f>IF(LEFT(K7830,1)="S",VLOOKUP(K7830,'DANH MỤC'!$B:$D,2,0),VLOOKUP(K7830,'DANH MỤC'!$B:$D,3,0))</f>
        <v>200000</v>
      </c>
      <c r="O7830">
        <v>100</v>
      </c>
      <c r="P7830" s="3">
        <f>N7830*O7830%*CSDL[[#This Row],[SỐ LƯỢNG]]</f>
        <v>400000</v>
      </c>
      <c r="Q7830" s="3">
        <f t="shared" si="3567"/>
        <v>0</v>
      </c>
    </row>
    <row r="7831" spans="1:17" x14ac:dyDescent="0.3">
      <c r="A7831" s="23" t="s">
        <v>4325</v>
      </c>
      <c r="B7831" s="8" t="s">
        <v>4325</v>
      </c>
      <c r="C7831" s="8">
        <v>2</v>
      </c>
      <c r="D7831" s="8" t="s">
        <v>4339</v>
      </c>
      <c r="E7831" s="8" t="s">
        <v>13844</v>
      </c>
      <c r="F7831" s="8" t="str">
        <f>VLOOKUP(E7831,'DANH MỤC'!$F:$G,2,0)</f>
        <v>Nhóm 3</v>
      </c>
      <c r="G7831" s="8" t="s">
        <v>6467</v>
      </c>
      <c r="H7831" t="str">
        <f>VLOOKUP(G7831,'DANH MỤC'!$I:$K,2,0)</f>
        <v>KH 0434</v>
      </c>
      <c r="I7831" t="str">
        <f>VLOOKUP(G7831,'DANH MỤC'!$I:$K,3,0)</f>
        <v>Đồng Tháp</v>
      </c>
      <c r="J7831" s="8" t="s">
        <v>14</v>
      </c>
      <c r="K7831" t="str">
        <f>VLOOKUP(J7831,'DANH MỤC'!$A$1:$B$19,2,0)</f>
        <v>Sản phẩm 0004</v>
      </c>
      <c r="L7831" t="s">
        <v>15</v>
      </c>
      <c r="M7831">
        <v>78</v>
      </c>
      <c r="N7831" s="3">
        <f>IF(LEFT(K7831,1)="S",VLOOKUP(K7831,'DANH MỤC'!$B:$D,2,0),VLOOKUP(K7831,'DANH MỤC'!$B:$D,3,0))</f>
        <v>3500000</v>
      </c>
      <c r="O7831">
        <v>25</v>
      </c>
      <c r="P7831" s="3">
        <f>N7831*O7831%*CSDL[[#This Row],[SỐ LƯỢNG]]</f>
        <v>68250000</v>
      </c>
      <c r="Q7831" s="3">
        <f t="shared" si="3567"/>
        <v>204750000</v>
      </c>
    </row>
    <row r="7832" spans="1:17" x14ac:dyDescent="0.3">
      <c r="A7832" s="23" t="str">
        <f t="shared" ref="A7832:A7835" si="3573">A7831</f>
        <v>23/02/2019</v>
      </c>
      <c r="B7832" s="8" t="str">
        <f t="shared" ref="B7832:B7835" si="3574">B7831</f>
        <v>23/02/2019</v>
      </c>
      <c r="C7832" s="8">
        <v>2</v>
      </c>
      <c r="D7832" s="8" t="str">
        <f t="shared" ref="D7832:D7835" si="3575">D7831</f>
        <v>DH10775</v>
      </c>
      <c r="E7832" s="8" t="str">
        <f t="shared" ref="E7832:E7835" si="3576">E7831</f>
        <v>trang.le</v>
      </c>
      <c r="F7832" s="8" t="str">
        <f>VLOOKUP(E7832,'DANH MỤC'!$F:$G,2,0)</f>
        <v>Nhóm 3</v>
      </c>
      <c r="G7832" s="8" t="str">
        <f t="shared" ref="G7832:G7835" si="3577">G7831</f>
        <v>KH0434</v>
      </c>
      <c r="H7832" t="str">
        <f>VLOOKUP(G7832,'DANH MỤC'!$I:$K,2,0)</f>
        <v>KH 0434</v>
      </c>
      <c r="I7832" t="str">
        <f>VLOOKUP(G7832,'DANH MỤC'!$I:$K,3,0)</f>
        <v>Đồng Tháp</v>
      </c>
      <c r="J7832" s="8" t="s">
        <v>19</v>
      </c>
      <c r="K7832" t="str">
        <f>VLOOKUP(J7832,'DANH MỤC'!$A$1:$B$19,2,0)</f>
        <v>Sản phẩm 0003</v>
      </c>
      <c r="L7832" t="s">
        <v>15</v>
      </c>
      <c r="M7832">
        <v>102</v>
      </c>
      <c r="N7832" s="3">
        <f>IF(LEFT(K7832,1)="S",VLOOKUP(K7832,'DANH MỤC'!$B:$D,2,0),VLOOKUP(K7832,'DANH MỤC'!$B:$D,3,0))</f>
        <v>2500000</v>
      </c>
      <c r="O7832">
        <v>25</v>
      </c>
      <c r="P7832" s="3">
        <f>N7832*O7832%*CSDL[[#This Row],[SỐ LƯỢNG]]</f>
        <v>63750000</v>
      </c>
      <c r="Q7832" s="3">
        <f t="shared" si="3567"/>
        <v>191250000</v>
      </c>
    </row>
    <row r="7833" spans="1:17" x14ac:dyDescent="0.3">
      <c r="A7833" s="23" t="str">
        <f t="shared" si="3573"/>
        <v>23/02/2019</v>
      </c>
      <c r="B7833" s="8" t="str">
        <f t="shared" si="3574"/>
        <v>23/02/2019</v>
      </c>
      <c r="C7833" s="8">
        <v>2</v>
      </c>
      <c r="D7833" s="8" t="str">
        <f t="shared" si="3575"/>
        <v>DH10775</v>
      </c>
      <c r="E7833" s="8" t="str">
        <f t="shared" si="3576"/>
        <v>trang.le</v>
      </c>
      <c r="F7833" s="8" t="str">
        <f>VLOOKUP(E7833,'DANH MỤC'!$F:$G,2,0)</f>
        <v>Nhóm 3</v>
      </c>
      <c r="G7833" s="8" t="str">
        <f t="shared" si="3577"/>
        <v>KH0434</v>
      </c>
      <c r="H7833" t="str">
        <f>VLOOKUP(G7833,'DANH MỤC'!$I:$K,2,0)</f>
        <v>KH 0434</v>
      </c>
      <c r="I7833" t="str">
        <f>VLOOKUP(G7833,'DANH MỤC'!$I:$K,3,0)</f>
        <v>Đồng Tháp</v>
      </c>
      <c r="J7833" s="8" t="s">
        <v>5939</v>
      </c>
      <c r="K7833" t="str">
        <f>VLOOKUP(J7833,'DANH MỤC'!$A$1:$B$19,2,0)</f>
        <v>Sản phẩm 0001</v>
      </c>
      <c r="L7833" t="s">
        <v>15</v>
      </c>
      <c r="M7833">
        <v>60</v>
      </c>
      <c r="N7833" s="3">
        <f>IF(LEFT(K7833,1)="S",VLOOKUP(K7833,'DANH MỤC'!$B:$D,2,0),VLOOKUP(K7833,'DANH MỤC'!$B:$D,3,0))</f>
        <v>3000000</v>
      </c>
      <c r="O7833">
        <v>25</v>
      </c>
      <c r="P7833" s="3">
        <f>N7833*O7833%*CSDL[[#This Row],[SỐ LƯỢNG]]</f>
        <v>45000000</v>
      </c>
      <c r="Q7833" s="3">
        <f t="shared" si="3567"/>
        <v>135000000</v>
      </c>
    </row>
    <row r="7834" spans="1:17" x14ac:dyDescent="0.3">
      <c r="A7834" s="23" t="str">
        <f t="shared" si="3573"/>
        <v>23/02/2019</v>
      </c>
      <c r="B7834" s="8" t="str">
        <f t="shared" si="3574"/>
        <v>23/02/2019</v>
      </c>
      <c r="C7834" s="8">
        <v>2</v>
      </c>
      <c r="D7834" s="8" t="str">
        <f t="shared" si="3575"/>
        <v>DH10775</v>
      </c>
      <c r="E7834" s="8" t="str">
        <f t="shared" si="3576"/>
        <v>trang.le</v>
      </c>
      <c r="F7834" s="8" t="str">
        <f>VLOOKUP(E7834,'DANH MỤC'!$F:$G,2,0)</f>
        <v>Nhóm 3</v>
      </c>
      <c r="G7834" s="8" t="str">
        <f t="shared" si="3577"/>
        <v>KH0434</v>
      </c>
      <c r="H7834" t="str">
        <f>VLOOKUP(G7834,'DANH MỤC'!$I:$K,2,0)</f>
        <v>KH 0434</v>
      </c>
      <c r="I7834" t="str">
        <f>VLOOKUP(G7834,'DANH MỤC'!$I:$K,3,0)</f>
        <v>Đồng Tháp</v>
      </c>
      <c r="J7834" s="8" t="s">
        <v>14</v>
      </c>
      <c r="K7834" t="str">
        <f>VLOOKUP(J7834,'DANH MỤC'!$A$1:$B$19,2,0)</f>
        <v>Sản phẩm 0004</v>
      </c>
      <c r="L7834" t="s">
        <v>15</v>
      </c>
      <c r="M7834">
        <v>30</v>
      </c>
      <c r="N7834" s="3">
        <f>IF(LEFT(K7834,1)="S",VLOOKUP(K7834,'DANH MỤC'!$B:$D,2,0),VLOOKUP(K7834,'DANH MỤC'!$B:$D,3,0))</f>
        <v>3500000</v>
      </c>
      <c r="O7834">
        <v>100</v>
      </c>
      <c r="P7834" s="3">
        <f>N7834*O7834%*CSDL[[#This Row],[SỐ LƯỢNG]]</f>
        <v>105000000</v>
      </c>
      <c r="Q7834" s="3">
        <f t="shared" si="3567"/>
        <v>0</v>
      </c>
    </row>
    <row r="7835" spans="1:17" x14ac:dyDescent="0.3">
      <c r="A7835" s="23" t="str">
        <f t="shared" si="3573"/>
        <v>23/02/2019</v>
      </c>
      <c r="B7835" s="8" t="str">
        <f t="shared" si="3574"/>
        <v>23/02/2019</v>
      </c>
      <c r="C7835" s="8">
        <v>2</v>
      </c>
      <c r="D7835" s="8" t="str">
        <f t="shared" si="3575"/>
        <v>DH10775</v>
      </c>
      <c r="E7835" s="8" t="str">
        <f t="shared" si="3576"/>
        <v>trang.le</v>
      </c>
      <c r="F7835" s="8" t="str">
        <f>VLOOKUP(E7835,'DANH MỤC'!$F:$G,2,0)</f>
        <v>Nhóm 3</v>
      </c>
      <c r="G7835" s="8" t="str">
        <f t="shared" si="3577"/>
        <v>KH0434</v>
      </c>
      <c r="H7835" t="str">
        <f>VLOOKUP(G7835,'DANH MỤC'!$I:$K,2,0)</f>
        <v>KH 0434</v>
      </c>
      <c r="I7835" t="str">
        <f>VLOOKUP(G7835,'DANH MỤC'!$I:$K,3,0)</f>
        <v>Đồng Tháp</v>
      </c>
      <c r="J7835" s="8" t="s">
        <v>5939</v>
      </c>
      <c r="K7835" t="str">
        <f>VLOOKUP(J7835,'DANH MỤC'!$A$1:$B$19,2,0)</f>
        <v>Sản phẩm 0001</v>
      </c>
      <c r="L7835" t="s">
        <v>15</v>
      </c>
      <c r="M7835">
        <v>10</v>
      </c>
      <c r="N7835" s="3">
        <f>IF(LEFT(K7835,1)="S",VLOOKUP(K7835,'DANH MỤC'!$B:$D,2,0),VLOOKUP(K7835,'DANH MỤC'!$B:$D,3,0))</f>
        <v>3000000</v>
      </c>
      <c r="O7835">
        <v>100</v>
      </c>
      <c r="P7835" s="3">
        <f>N7835*O7835%*CSDL[[#This Row],[SỐ LƯỢNG]]</f>
        <v>30000000</v>
      </c>
      <c r="Q7835" s="3">
        <f t="shared" si="3567"/>
        <v>0</v>
      </c>
    </row>
    <row r="7836" spans="1:17" x14ac:dyDescent="0.3">
      <c r="A7836" s="23" t="s">
        <v>4325</v>
      </c>
      <c r="B7836" s="8" t="s">
        <v>4325</v>
      </c>
      <c r="C7836" s="8">
        <v>2</v>
      </c>
      <c r="D7836" s="8" t="s">
        <v>4340</v>
      </c>
      <c r="E7836" s="8" t="s">
        <v>13815</v>
      </c>
      <c r="F7836" s="8" t="str">
        <f>VLOOKUP(E7836,'DANH MỤC'!$F:$G,2,0)</f>
        <v>Nhóm 1</v>
      </c>
      <c r="G7836" s="8" t="s">
        <v>8981</v>
      </c>
      <c r="H7836" t="str">
        <f>VLOOKUP(G7836,'DANH MỤC'!$I:$K,2,0)</f>
        <v>KH 3020</v>
      </c>
      <c r="I7836" t="str">
        <f>VLOOKUP(G7836,'DANH MỤC'!$I:$K,3,0)</f>
        <v>Nam Định</v>
      </c>
      <c r="J7836" s="8" t="s">
        <v>5939</v>
      </c>
      <c r="K7836" t="str">
        <f>VLOOKUP(J7836,'DANH MỤC'!$A$1:$B$19,2,0)</f>
        <v>Sản phẩm 0001</v>
      </c>
      <c r="L7836" t="s">
        <v>15</v>
      </c>
      <c r="M7836">
        <v>2</v>
      </c>
      <c r="N7836" s="3">
        <f>IF(LEFT(K7836,1)="S",VLOOKUP(K7836,'DANH MỤC'!$B:$D,2,0),VLOOKUP(K7836,'DANH MỤC'!$B:$D,3,0))</f>
        <v>3000000</v>
      </c>
      <c r="O7836">
        <v>5</v>
      </c>
      <c r="P7836" s="3">
        <f>N7836*O7836%*CSDL[[#This Row],[SỐ LƯỢNG]]</f>
        <v>300000</v>
      </c>
      <c r="Q7836" s="3">
        <f t="shared" si="3567"/>
        <v>5700000</v>
      </c>
    </row>
    <row r="7837" spans="1:17" x14ac:dyDescent="0.3">
      <c r="A7837" s="23" t="str">
        <f>A7836</f>
        <v>23/02/2019</v>
      </c>
      <c r="B7837" s="8" t="str">
        <f>B7836</f>
        <v>23/02/2019</v>
      </c>
      <c r="C7837" s="8">
        <v>2</v>
      </c>
      <c r="D7837" s="8" t="str">
        <f>D7836</f>
        <v>DH10774</v>
      </c>
      <c r="E7837" s="8" t="str">
        <f>E7836</f>
        <v>nhi.vu</v>
      </c>
      <c r="F7837" s="8" t="str">
        <f>VLOOKUP(E7837,'DANH MỤC'!$F:$G,2,0)</f>
        <v>Nhóm 1</v>
      </c>
      <c r="G7837" s="8" t="str">
        <f>G7836</f>
        <v>KH3020</v>
      </c>
      <c r="H7837" t="str">
        <f>VLOOKUP(G7837,'DANH MỤC'!$I:$K,2,0)</f>
        <v>KH 3020</v>
      </c>
      <c r="I7837" t="str">
        <f>VLOOKUP(G7837,'DANH MỤC'!$I:$K,3,0)</f>
        <v>Nam Định</v>
      </c>
      <c r="J7837" s="8" t="s">
        <v>5940</v>
      </c>
      <c r="K7837" t="str">
        <f>VLOOKUP(J7837,'DANH MỤC'!$A$1:$B$19,2,0)</f>
        <v>Sản phẩm 0002</v>
      </c>
      <c r="L7837" t="s">
        <v>15</v>
      </c>
      <c r="M7837">
        <v>1</v>
      </c>
      <c r="N7837" s="3">
        <f>IF(LEFT(K7837,1)="S",VLOOKUP(K7837,'DANH MỤC'!$B:$D,2,0),VLOOKUP(K7837,'DANH MỤC'!$B:$D,3,0))</f>
        <v>2000000</v>
      </c>
      <c r="O7837">
        <v>5</v>
      </c>
      <c r="P7837" s="3">
        <f>N7837*O7837%*CSDL[[#This Row],[SỐ LƯỢNG]]</f>
        <v>100000</v>
      </c>
      <c r="Q7837" s="3">
        <f t="shared" si="3567"/>
        <v>1900000</v>
      </c>
    </row>
    <row r="7838" spans="1:17" x14ac:dyDescent="0.3">
      <c r="A7838" s="23" t="s">
        <v>4325</v>
      </c>
      <c r="B7838" s="8" t="s">
        <v>4325</v>
      </c>
      <c r="C7838" s="8">
        <v>2</v>
      </c>
      <c r="D7838" s="8" t="s">
        <v>4341</v>
      </c>
      <c r="E7838" s="8" t="s">
        <v>13831</v>
      </c>
      <c r="F7838" s="8" t="str">
        <f>VLOOKUP(E7838,'DANH MỤC'!$F:$G,2,0)</f>
        <v>Nhóm 2</v>
      </c>
      <c r="G7838" s="8" t="s">
        <v>8982</v>
      </c>
      <c r="H7838" t="str">
        <f>VLOOKUP(G7838,'DANH MỤC'!$I:$K,2,0)</f>
        <v>KH 3021</v>
      </c>
      <c r="I7838" t="str">
        <f>VLOOKUP(G7838,'DANH MỤC'!$I:$K,3,0)</f>
        <v>Quảng Ninh</v>
      </c>
      <c r="J7838" s="8" t="s">
        <v>5939</v>
      </c>
      <c r="K7838" t="str">
        <f>VLOOKUP(J7838,'DANH MỤC'!$A$1:$B$19,2,0)</f>
        <v>Sản phẩm 0001</v>
      </c>
      <c r="L7838" t="s">
        <v>15</v>
      </c>
      <c r="M7838">
        <v>1</v>
      </c>
      <c r="N7838" s="3">
        <f>IF(LEFT(K7838,1)="S",VLOOKUP(K7838,'DANH MỤC'!$B:$D,2,0),VLOOKUP(K7838,'DANH MỤC'!$B:$D,3,0))</f>
        <v>3000000</v>
      </c>
      <c r="O7838">
        <v>10</v>
      </c>
      <c r="P7838" s="3">
        <f>N7838*O7838%*CSDL[[#This Row],[SỐ LƯỢNG]]</f>
        <v>300000</v>
      </c>
      <c r="Q7838" s="3">
        <f t="shared" si="3567"/>
        <v>2700000</v>
      </c>
    </row>
    <row r="7839" spans="1:17" x14ac:dyDescent="0.3">
      <c r="A7839" s="23" t="s">
        <v>4342</v>
      </c>
      <c r="B7839" s="8" t="s">
        <v>4342</v>
      </c>
      <c r="C7839" s="8">
        <v>2</v>
      </c>
      <c r="D7839" s="8" t="s">
        <v>4343</v>
      </c>
      <c r="E7839" s="8" t="s">
        <v>13822</v>
      </c>
      <c r="F7839" s="8" t="str">
        <f>VLOOKUP(E7839,'DANH MỤC'!$F:$G,2,0)</f>
        <v>Nhóm 1</v>
      </c>
      <c r="G7839" s="8" t="s">
        <v>8335</v>
      </c>
      <c r="H7839" t="str">
        <f>VLOOKUP(G7839,'DANH MỤC'!$I:$K,2,0)</f>
        <v>KH 2350</v>
      </c>
      <c r="I7839" t="str">
        <f>VLOOKUP(G7839,'DANH MỤC'!$I:$K,3,0)</f>
        <v>Hải Phòng</v>
      </c>
      <c r="J7839" s="8" t="s">
        <v>5939</v>
      </c>
      <c r="K7839" t="str">
        <f>VLOOKUP(J7839,'DANH MỤC'!$A$1:$B$19,2,0)</f>
        <v>Sản phẩm 0001</v>
      </c>
      <c r="L7839" t="s">
        <v>15</v>
      </c>
      <c r="M7839">
        <v>1</v>
      </c>
      <c r="N7839" s="3">
        <f>IF(LEFT(K7839,1)="S",VLOOKUP(K7839,'DANH MỤC'!$B:$D,2,0),VLOOKUP(K7839,'DANH MỤC'!$B:$D,3,0))</f>
        <v>3000000</v>
      </c>
      <c r="O7839">
        <v>0</v>
      </c>
      <c r="P7839" s="3">
        <f>N7839*O7839%*CSDL[[#This Row],[SỐ LƯỢNG]]</f>
        <v>0</v>
      </c>
      <c r="Q7839" s="3">
        <f t="shared" si="3567"/>
        <v>3000000</v>
      </c>
    </row>
    <row r="7840" spans="1:17" x14ac:dyDescent="0.3">
      <c r="A7840" s="23" t="str">
        <f>A7839</f>
        <v>22/02/2019</v>
      </c>
      <c r="B7840" s="8" t="str">
        <f>B7839</f>
        <v>22/02/2019</v>
      </c>
      <c r="C7840" s="8">
        <v>2</v>
      </c>
      <c r="D7840" s="8" t="str">
        <f>D7839</f>
        <v>DH10772</v>
      </c>
      <c r="E7840" s="8" t="str">
        <f>E7839</f>
        <v>anh.hong</v>
      </c>
      <c r="F7840" s="8" t="str">
        <f>VLOOKUP(E7840,'DANH MỤC'!$F:$G,2,0)</f>
        <v>Nhóm 1</v>
      </c>
      <c r="G7840" s="8" t="str">
        <f>G7839</f>
        <v>KH2350</v>
      </c>
      <c r="H7840" t="str">
        <f>VLOOKUP(G7840,'DANH MỤC'!$I:$K,2,0)</f>
        <v>KH 2350</v>
      </c>
      <c r="I7840" t="str">
        <f>VLOOKUP(G7840,'DANH MỤC'!$I:$K,3,0)</f>
        <v>Hải Phòng</v>
      </c>
      <c r="J7840" s="8" t="s">
        <v>5944</v>
      </c>
      <c r="K7840" t="str">
        <f>VLOOKUP(J7840,'DANH MỤC'!$A$1:$B$19,2,0)</f>
        <v>Hàng tặng 0001</v>
      </c>
      <c r="L7840" t="s">
        <v>24</v>
      </c>
      <c r="M7840">
        <v>2</v>
      </c>
      <c r="N7840" s="3">
        <f>IF(LEFT(K7840,1)="S",VLOOKUP(K7840,'DANH MỤC'!$B:$D,2,0),VLOOKUP(K7840,'DANH MỤC'!$B:$D,3,0))</f>
        <v>200000</v>
      </c>
      <c r="O7840">
        <v>100</v>
      </c>
      <c r="P7840" s="3">
        <f>N7840*O7840%*CSDL[[#This Row],[SỐ LƯỢNG]]</f>
        <v>400000</v>
      </c>
      <c r="Q7840" s="3">
        <f t="shared" si="3567"/>
        <v>0</v>
      </c>
    </row>
    <row r="7841" spans="1:17" x14ac:dyDescent="0.3">
      <c r="A7841" s="23" t="s">
        <v>4342</v>
      </c>
      <c r="B7841" s="8" t="s">
        <v>4342</v>
      </c>
      <c r="C7841" s="8">
        <v>2</v>
      </c>
      <c r="D7841" s="8" t="s">
        <v>4344</v>
      </c>
      <c r="E7841" s="8" t="s">
        <v>13841</v>
      </c>
      <c r="F7841" s="8" t="str">
        <f>VLOOKUP(E7841,'DANH MỤC'!$F:$G,2,0)</f>
        <v>Nhóm 2</v>
      </c>
      <c r="G7841" s="8" t="s">
        <v>8983</v>
      </c>
      <c r="H7841" t="str">
        <f>VLOOKUP(G7841,'DANH MỤC'!$I:$K,2,0)</f>
        <v>KH 3022</v>
      </c>
      <c r="I7841" t="str">
        <f>VLOOKUP(G7841,'DANH MỤC'!$I:$K,3,0)</f>
        <v>Bình Thuận</v>
      </c>
      <c r="J7841" s="8" t="s">
        <v>5940</v>
      </c>
      <c r="K7841" t="str">
        <f>VLOOKUP(J7841,'DANH MỤC'!$A$1:$B$19,2,0)</f>
        <v>Sản phẩm 0002</v>
      </c>
      <c r="L7841" t="s">
        <v>15</v>
      </c>
      <c r="M7841">
        <v>6</v>
      </c>
      <c r="N7841" s="3">
        <f>IF(LEFT(K7841,1)="S",VLOOKUP(K7841,'DANH MỤC'!$B:$D,2,0),VLOOKUP(K7841,'DANH MỤC'!$B:$D,3,0))</f>
        <v>2000000</v>
      </c>
      <c r="O7841">
        <v>20</v>
      </c>
      <c r="P7841" s="3">
        <f>N7841*O7841%*CSDL[[#This Row],[SỐ LƯỢNG]]</f>
        <v>2400000</v>
      </c>
      <c r="Q7841" s="3">
        <f t="shared" si="3567"/>
        <v>9600000</v>
      </c>
    </row>
    <row r="7842" spans="1:17" x14ac:dyDescent="0.3">
      <c r="A7842" s="23" t="str">
        <f t="shared" ref="A7842:A7843" si="3578">A7841</f>
        <v>22/02/2019</v>
      </c>
      <c r="B7842" s="8" t="str">
        <f t="shared" ref="B7842:B7843" si="3579">B7841</f>
        <v>22/02/2019</v>
      </c>
      <c r="C7842" s="8">
        <v>2</v>
      </c>
      <c r="D7842" s="8" t="str">
        <f t="shared" ref="D7842:D7843" si="3580">D7841</f>
        <v>DH10771</v>
      </c>
      <c r="E7842" s="8" t="str">
        <f t="shared" ref="E7842:E7843" si="3581">E7841</f>
        <v>trang.thi</v>
      </c>
      <c r="F7842" s="8" t="str">
        <f>VLOOKUP(E7842,'DANH MỤC'!$F:$G,2,0)</f>
        <v>Nhóm 2</v>
      </c>
      <c r="G7842" s="8" t="str">
        <f t="shared" ref="G7842:G7843" si="3582">G7841</f>
        <v>KH3022</v>
      </c>
      <c r="H7842" t="str">
        <f>VLOOKUP(G7842,'DANH MỤC'!$I:$K,2,0)</f>
        <v>KH 3022</v>
      </c>
      <c r="I7842" t="str">
        <f>VLOOKUP(G7842,'DANH MỤC'!$I:$K,3,0)</f>
        <v>Bình Thuận</v>
      </c>
      <c r="J7842" s="8" t="s">
        <v>5939</v>
      </c>
      <c r="K7842" t="str">
        <f>VLOOKUP(J7842,'DANH MỤC'!$A$1:$B$19,2,0)</f>
        <v>Sản phẩm 0001</v>
      </c>
      <c r="L7842" t="s">
        <v>15</v>
      </c>
      <c r="M7842">
        <v>6</v>
      </c>
      <c r="N7842" s="3">
        <f>IF(LEFT(K7842,1)="S",VLOOKUP(K7842,'DANH MỤC'!$B:$D,2,0),VLOOKUP(K7842,'DANH MỤC'!$B:$D,3,0))</f>
        <v>3000000</v>
      </c>
      <c r="O7842">
        <v>20</v>
      </c>
      <c r="P7842" s="3">
        <f>N7842*O7842%*CSDL[[#This Row],[SỐ LƯỢNG]]</f>
        <v>3600000</v>
      </c>
      <c r="Q7842" s="3">
        <f t="shared" si="3567"/>
        <v>14400000</v>
      </c>
    </row>
    <row r="7843" spans="1:17" x14ac:dyDescent="0.3">
      <c r="A7843" s="23" t="str">
        <f t="shared" si="3578"/>
        <v>22/02/2019</v>
      </c>
      <c r="B7843" s="8" t="str">
        <f t="shared" si="3579"/>
        <v>22/02/2019</v>
      </c>
      <c r="C7843" s="8">
        <v>2</v>
      </c>
      <c r="D7843" s="8" t="str">
        <f t="shared" si="3580"/>
        <v>DH10771</v>
      </c>
      <c r="E7843" s="8" t="str">
        <f t="shared" si="3581"/>
        <v>trang.thi</v>
      </c>
      <c r="F7843" s="8" t="str">
        <f>VLOOKUP(E7843,'DANH MỤC'!$F:$G,2,0)</f>
        <v>Nhóm 2</v>
      </c>
      <c r="G7843" s="8" t="str">
        <f t="shared" si="3582"/>
        <v>KH3022</v>
      </c>
      <c r="H7843" t="str">
        <f>VLOOKUP(G7843,'DANH MỤC'!$I:$K,2,0)</f>
        <v>KH 3022</v>
      </c>
      <c r="I7843" t="str">
        <f>VLOOKUP(G7843,'DANH MỤC'!$I:$K,3,0)</f>
        <v>Bình Thuận</v>
      </c>
      <c r="J7843" s="8" t="s">
        <v>5940</v>
      </c>
      <c r="K7843" t="str">
        <f>VLOOKUP(J7843,'DANH MỤC'!$A$1:$B$19,2,0)</f>
        <v>Sản phẩm 0002</v>
      </c>
      <c r="L7843" t="s">
        <v>15</v>
      </c>
      <c r="M7843">
        <v>2</v>
      </c>
      <c r="N7843" s="3">
        <f>IF(LEFT(K7843,1)="S",VLOOKUP(K7843,'DANH MỤC'!$B:$D,2,0),VLOOKUP(K7843,'DANH MỤC'!$B:$D,3,0))</f>
        <v>2000000</v>
      </c>
      <c r="O7843">
        <v>100</v>
      </c>
      <c r="P7843" s="3">
        <f>N7843*O7843%*CSDL[[#This Row],[SỐ LƯỢNG]]</f>
        <v>4000000</v>
      </c>
      <c r="Q7843" s="3">
        <f t="shared" si="3567"/>
        <v>0</v>
      </c>
    </row>
    <row r="7844" spans="1:17" x14ac:dyDescent="0.3">
      <c r="A7844" s="23" t="s">
        <v>4342</v>
      </c>
      <c r="B7844" s="8" t="s">
        <v>4342</v>
      </c>
      <c r="C7844" s="8">
        <v>2</v>
      </c>
      <c r="D7844" s="8" t="s">
        <v>4345</v>
      </c>
      <c r="E7844" s="8" t="s">
        <v>13815</v>
      </c>
      <c r="F7844" s="8" t="str">
        <f>VLOOKUP(E7844,'DANH MỤC'!$F:$G,2,0)</f>
        <v>Nhóm 1</v>
      </c>
      <c r="G7844" s="8" t="s">
        <v>8984</v>
      </c>
      <c r="H7844" t="str">
        <f>VLOOKUP(G7844,'DANH MỤC'!$I:$K,2,0)</f>
        <v>KH 3023</v>
      </c>
      <c r="I7844" t="str">
        <f>VLOOKUP(G7844,'DANH MỤC'!$I:$K,3,0)</f>
        <v>Kon Tum</v>
      </c>
      <c r="J7844" s="8" t="s">
        <v>19</v>
      </c>
      <c r="K7844" t="str">
        <f>VLOOKUP(J7844,'DANH MỤC'!$A$1:$B$19,2,0)</f>
        <v>Sản phẩm 0003</v>
      </c>
      <c r="L7844" t="s">
        <v>15</v>
      </c>
      <c r="M7844">
        <v>3</v>
      </c>
      <c r="N7844" s="3">
        <f>IF(LEFT(K7844,1)="S",VLOOKUP(K7844,'DANH MỤC'!$B:$D,2,0),VLOOKUP(K7844,'DANH MỤC'!$B:$D,3,0))</f>
        <v>2500000</v>
      </c>
      <c r="O7844">
        <v>5</v>
      </c>
      <c r="P7844" s="3">
        <f>N7844*O7844%*CSDL[[#This Row],[SỐ LƯỢNG]]</f>
        <v>375000</v>
      </c>
      <c r="Q7844" s="3">
        <f t="shared" si="3567"/>
        <v>7125000</v>
      </c>
    </row>
    <row r="7845" spans="1:17" x14ac:dyDescent="0.3">
      <c r="A7845" s="23" t="s">
        <v>4342</v>
      </c>
      <c r="B7845" s="8" t="s">
        <v>4342</v>
      </c>
      <c r="C7845" s="8">
        <v>2</v>
      </c>
      <c r="D7845" s="8" t="s">
        <v>4346</v>
      </c>
      <c r="E7845" s="8" t="s">
        <v>13816</v>
      </c>
      <c r="F7845" s="8" t="str">
        <f>VLOOKUP(E7845,'DANH MỤC'!$F:$G,2,0)</f>
        <v>Nhóm 1</v>
      </c>
      <c r="G7845" s="8" t="s">
        <v>7781</v>
      </c>
      <c r="H7845" t="str">
        <f>VLOOKUP(G7845,'DANH MỤC'!$I:$K,2,0)</f>
        <v>KH 1778</v>
      </c>
      <c r="I7845" t="str">
        <f>VLOOKUP(G7845,'DANH MỤC'!$I:$K,3,0)</f>
        <v>Lạng Sơn</v>
      </c>
      <c r="J7845" s="8" t="s">
        <v>5940</v>
      </c>
      <c r="K7845" t="str">
        <f>VLOOKUP(J7845,'DANH MỤC'!$A$1:$B$19,2,0)</f>
        <v>Sản phẩm 0002</v>
      </c>
      <c r="L7845" t="s">
        <v>15</v>
      </c>
      <c r="M7845">
        <v>1</v>
      </c>
      <c r="N7845" s="3">
        <f>IF(LEFT(K7845,1)="S",VLOOKUP(K7845,'DANH MỤC'!$B:$D,2,0),VLOOKUP(K7845,'DANH MỤC'!$B:$D,3,0))</f>
        <v>2000000</v>
      </c>
      <c r="O7845">
        <v>0</v>
      </c>
      <c r="P7845" s="3">
        <f>N7845*O7845%*CSDL[[#This Row],[SỐ LƯỢNG]]</f>
        <v>0</v>
      </c>
      <c r="Q7845" s="3">
        <f t="shared" si="3567"/>
        <v>2000000</v>
      </c>
    </row>
    <row r="7846" spans="1:17" x14ac:dyDescent="0.3">
      <c r="A7846" s="23" t="str">
        <f>A7845</f>
        <v>22/02/2019</v>
      </c>
      <c r="B7846" s="8" t="str">
        <f>B7845</f>
        <v>22/02/2019</v>
      </c>
      <c r="C7846" s="8">
        <v>2</v>
      </c>
      <c r="D7846" s="8" t="str">
        <f>D7845</f>
        <v>DH10769</v>
      </c>
      <c r="E7846" s="8" t="str">
        <f>E7845</f>
        <v>luyen.dam</v>
      </c>
      <c r="F7846" s="8" t="str">
        <f>VLOOKUP(E7846,'DANH MỤC'!$F:$G,2,0)</f>
        <v>Nhóm 1</v>
      </c>
      <c r="G7846" s="8" t="str">
        <f>G7845</f>
        <v>KH1778</v>
      </c>
      <c r="H7846" t="str">
        <f>VLOOKUP(G7846,'DANH MỤC'!$I:$K,2,0)</f>
        <v>KH 1778</v>
      </c>
      <c r="I7846" t="str">
        <f>VLOOKUP(G7846,'DANH MỤC'!$I:$K,3,0)</f>
        <v>Lạng Sơn</v>
      </c>
      <c r="J7846" s="8" t="s">
        <v>5944</v>
      </c>
      <c r="K7846" t="str">
        <f>VLOOKUP(J7846,'DANH MỤC'!$A$1:$B$19,2,0)</f>
        <v>Hàng tặng 0001</v>
      </c>
      <c r="L7846" t="s">
        <v>24</v>
      </c>
      <c r="M7846">
        <v>2</v>
      </c>
      <c r="N7846" s="3">
        <f>IF(LEFT(K7846,1)="S",VLOOKUP(K7846,'DANH MỤC'!$B:$D,2,0),VLOOKUP(K7846,'DANH MỤC'!$B:$D,3,0))</f>
        <v>200000</v>
      </c>
      <c r="O7846">
        <v>100</v>
      </c>
      <c r="P7846" s="3">
        <f>N7846*O7846%*CSDL[[#This Row],[SỐ LƯỢNG]]</f>
        <v>400000</v>
      </c>
      <c r="Q7846" s="3">
        <f t="shared" si="3567"/>
        <v>0</v>
      </c>
    </row>
    <row r="7847" spans="1:17" x14ac:dyDescent="0.3">
      <c r="A7847" s="23" t="s">
        <v>4342</v>
      </c>
      <c r="B7847" s="8" t="s">
        <v>4342</v>
      </c>
      <c r="C7847" s="8">
        <v>2</v>
      </c>
      <c r="D7847" s="8" t="s">
        <v>4347</v>
      </c>
      <c r="E7847" s="8" t="s">
        <v>13831</v>
      </c>
      <c r="F7847" s="8" t="str">
        <f>VLOOKUP(E7847,'DANH MỤC'!$F:$G,2,0)</f>
        <v>Nhóm 2</v>
      </c>
      <c r="G7847" s="8" t="s">
        <v>8057</v>
      </c>
      <c r="H7847" t="str">
        <f>VLOOKUP(G7847,'DANH MỤC'!$I:$K,2,0)</f>
        <v>KH 2065</v>
      </c>
      <c r="I7847" t="str">
        <f>VLOOKUP(G7847,'DANH MỤC'!$I:$K,3,0)</f>
        <v>Đồng Nai</v>
      </c>
      <c r="J7847" s="8" t="s">
        <v>5939</v>
      </c>
      <c r="K7847" t="str">
        <f>VLOOKUP(J7847,'DANH MỤC'!$A$1:$B$19,2,0)</f>
        <v>Sản phẩm 0001</v>
      </c>
      <c r="L7847" t="s">
        <v>15</v>
      </c>
      <c r="M7847">
        <v>1</v>
      </c>
      <c r="N7847" s="3">
        <f>IF(LEFT(K7847,1)="S",VLOOKUP(K7847,'DANH MỤC'!$B:$D,2,0),VLOOKUP(K7847,'DANH MỤC'!$B:$D,3,0))</f>
        <v>3000000</v>
      </c>
      <c r="O7847">
        <v>0</v>
      </c>
      <c r="P7847" s="3">
        <f>N7847*O7847%*CSDL[[#This Row],[SỐ LƯỢNG]]</f>
        <v>0</v>
      </c>
      <c r="Q7847" s="3">
        <f t="shared" si="3567"/>
        <v>3000000</v>
      </c>
    </row>
    <row r="7848" spans="1:17" x14ac:dyDescent="0.3">
      <c r="A7848" s="23" t="str">
        <f>A7847</f>
        <v>22/02/2019</v>
      </c>
      <c r="B7848" s="8" t="str">
        <f>B7847</f>
        <v>22/02/2019</v>
      </c>
      <c r="C7848" s="8">
        <v>2</v>
      </c>
      <c r="D7848" s="8" t="str">
        <f>D7847</f>
        <v>DH10768</v>
      </c>
      <c r="E7848" s="8" t="str">
        <f>E7847</f>
        <v>huyen.thanh</v>
      </c>
      <c r="F7848" s="8" t="str">
        <f>VLOOKUP(E7848,'DANH MỤC'!$F:$G,2,0)</f>
        <v>Nhóm 2</v>
      </c>
      <c r="G7848" s="8" t="str">
        <f>G7847</f>
        <v>KH2065</v>
      </c>
      <c r="H7848" t="str">
        <f>VLOOKUP(G7848,'DANH MỤC'!$I:$K,2,0)</f>
        <v>KH 2065</v>
      </c>
      <c r="I7848" t="str">
        <f>VLOOKUP(G7848,'DANH MỤC'!$I:$K,3,0)</f>
        <v>Đồng Nai</v>
      </c>
      <c r="J7848" s="8" t="s">
        <v>5944</v>
      </c>
      <c r="K7848" t="str">
        <f>VLOOKUP(J7848,'DANH MỤC'!$A$1:$B$19,2,0)</f>
        <v>Hàng tặng 0001</v>
      </c>
      <c r="L7848" t="s">
        <v>24</v>
      </c>
      <c r="M7848">
        <v>2</v>
      </c>
      <c r="N7848" s="3">
        <f>IF(LEFT(K7848,1)="S",VLOOKUP(K7848,'DANH MỤC'!$B:$D,2,0),VLOOKUP(K7848,'DANH MỤC'!$B:$D,3,0))</f>
        <v>200000</v>
      </c>
      <c r="O7848">
        <v>100</v>
      </c>
      <c r="P7848" s="3">
        <f>N7848*O7848%*CSDL[[#This Row],[SỐ LƯỢNG]]</f>
        <v>400000</v>
      </c>
      <c r="Q7848" s="3">
        <f t="shared" si="3567"/>
        <v>0</v>
      </c>
    </row>
    <row r="7849" spans="1:17" x14ac:dyDescent="0.3">
      <c r="A7849" s="23" t="s">
        <v>4342</v>
      </c>
      <c r="B7849" s="8" t="s">
        <v>4342</v>
      </c>
      <c r="C7849" s="8">
        <v>2</v>
      </c>
      <c r="D7849" s="8" t="s">
        <v>4348</v>
      </c>
      <c r="E7849" s="8" t="s">
        <v>13823</v>
      </c>
      <c r="F7849" s="8" t="str">
        <f>VLOOKUP(E7849,'DANH MỤC'!$F:$G,2,0)</f>
        <v>Nhóm 1</v>
      </c>
      <c r="G7849" s="8" t="s">
        <v>8985</v>
      </c>
      <c r="H7849" t="str">
        <f>VLOOKUP(G7849,'DANH MỤC'!$I:$K,2,0)</f>
        <v>KH 3024</v>
      </c>
      <c r="I7849" t="str">
        <f>VLOOKUP(G7849,'DANH MỤC'!$I:$K,3,0)</f>
        <v>Thanh Hóa</v>
      </c>
      <c r="J7849" s="8" t="s">
        <v>5939</v>
      </c>
      <c r="K7849" t="str">
        <f>VLOOKUP(J7849,'DANH MỤC'!$A$1:$B$19,2,0)</f>
        <v>Sản phẩm 0001</v>
      </c>
      <c r="L7849" t="s">
        <v>15</v>
      </c>
      <c r="M7849">
        <v>1</v>
      </c>
      <c r="N7849" s="3">
        <f>IF(LEFT(K7849,1)="S",VLOOKUP(K7849,'DANH MỤC'!$B:$D,2,0),VLOOKUP(K7849,'DANH MỤC'!$B:$D,3,0))</f>
        <v>3000000</v>
      </c>
      <c r="O7849">
        <v>0</v>
      </c>
      <c r="P7849" s="3">
        <f>N7849*O7849%*CSDL[[#This Row],[SỐ LƯỢNG]]</f>
        <v>0</v>
      </c>
      <c r="Q7849" s="3">
        <f t="shared" si="3567"/>
        <v>3000000</v>
      </c>
    </row>
    <row r="7850" spans="1:17" x14ac:dyDescent="0.3">
      <c r="A7850" s="23" t="str">
        <f>A7849</f>
        <v>22/02/2019</v>
      </c>
      <c r="B7850" s="8" t="str">
        <f>B7849</f>
        <v>22/02/2019</v>
      </c>
      <c r="C7850" s="8">
        <v>2</v>
      </c>
      <c r="D7850" s="8" t="str">
        <f>D7849</f>
        <v>DH10767</v>
      </c>
      <c r="E7850" s="8" t="str">
        <f>E7849</f>
        <v>giang.nguyen</v>
      </c>
      <c r="F7850" s="8" t="str">
        <f>VLOOKUP(E7850,'DANH MỤC'!$F:$G,2,0)</f>
        <v>Nhóm 1</v>
      </c>
      <c r="G7850" s="8" t="str">
        <f>G7849</f>
        <v>KH3024</v>
      </c>
      <c r="H7850" t="str">
        <f>VLOOKUP(G7850,'DANH MỤC'!$I:$K,2,0)</f>
        <v>KH 3024</v>
      </c>
      <c r="I7850" t="str">
        <f>VLOOKUP(G7850,'DANH MỤC'!$I:$K,3,0)</f>
        <v>Thanh Hóa</v>
      </c>
      <c r="J7850" s="8" t="s">
        <v>5944</v>
      </c>
      <c r="K7850" t="str">
        <f>VLOOKUP(J7850,'DANH MỤC'!$A$1:$B$19,2,0)</f>
        <v>Hàng tặng 0001</v>
      </c>
      <c r="L7850" t="s">
        <v>24</v>
      </c>
      <c r="M7850">
        <v>2</v>
      </c>
      <c r="N7850" s="3">
        <f>IF(LEFT(K7850,1)="S",VLOOKUP(K7850,'DANH MỤC'!$B:$D,2,0),VLOOKUP(K7850,'DANH MỤC'!$B:$D,3,0))</f>
        <v>200000</v>
      </c>
      <c r="O7850">
        <v>100</v>
      </c>
      <c r="P7850" s="3">
        <f>N7850*O7850%*CSDL[[#This Row],[SỐ LƯỢNG]]</f>
        <v>400000</v>
      </c>
      <c r="Q7850" s="3">
        <f t="shared" si="3567"/>
        <v>0</v>
      </c>
    </row>
    <row r="7851" spans="1:17" x14ac:dyDescent="0.3">
      <c r="A7851" s="23" t="s">
        <v>4342</v>
      </c>
      <c r="B7851" s="8" t="s">
        <v>4342</v>
      </c>
      <c r="C7851" s="8">
        <v>2</v>
      </c>
      <c r="D7851" s="8" t="s">
        <v>4349</v>
      </c>
      <c r="E7851" s="8" t="s">
        <v>13822</v>
      </c>
      <c r="F7851" s="8" t="str">
        <f>VLOOKUP(E7851,'DANH MỤC'!$F:$G,2,0)</f>
        <v>Nhóm 1</v>
      </c>
      <c r="G7851" s="8" t="s">
        <v>8986</v>
      </c>
      <c r="H7851" t="str">
        <f>VLOOKUP(G7851,'DANH MỤC'!$I:$K,2,0)</f>
        <v>KH 3025</v>
      </c>
      <c r="I7851" t="str">
        <f>VLOOKUP(G7851,'DANH MỤC'!$I:$K,3,0)</f>
        <v>Thanh Hóa</v>
      </c>
      <c r="J7851" s="8" t="s">
        <v>5939</v>
      </c>
      <c r="K7851" t="str">
        <f>VLOOKUP(J7851,'DANH MỤC'!$A$1:$B$19,2,0)</f>
        <v>Sản phẩm 0001</v>
      </c>
      <c r="L7851" t="s">
        <v>15</v>
      </c>
      <c r="M7851">
        <v>1</v>
      </c>
      <c r="N7851" s="3">
        <f>IF(LEFT(K7851,1)="S",VLOOKUP(K7851,'DANH MỤC'!$B:$D,2,0),VLOOKUP(K7851,'DANH MỤC'!$B:$D,3,0))</f>
        <v>3000000</v>
      </c>
      <c r="O7851">
        <v>0</v>
      </c>
      <c r="P7851" s="3">
        <f>N7851*O7851%*CSDL[[#This Row],[SỐ LƯỢNG]]</f>
        <v>0</v>
      </c>
      <c r="Q7851" s="3">
        <f t="shared" si="3567"/>
        <v>3000000</v>
      </c>
    </row>
    <row r="7852" spans="1:17" x14ac:dyDescent="0.3">
      <c r="A7852" s="23" t="str">
        <f>A7851</f>
        <v>22/02/2019</v>
      </c>
      <c r="B7852" s="8" t="str">
        <f>B7851</f>
        <v>22/02/2019</v>
      </c>
      <c r="C7852" s="8">
        <v>2</v>
      </c>
      <c r="D7852" s="8" t="str">
        <f>D7851</f>
        <v>DH10766</v>
      </c>
      <c r="E7852" s="8" t="str">
        <f>E7851</f>
        <v>anh.hong</v>
      </c>
      <c r="F7852" s="8" t="str">
        <f>VLOOKUP(E7852,'DANH MỤC'!$F:$G,2,0)</f>
        <v>Nhóm 1</v>
      </c>
      <c r="G7852" s="8" t="str">
        <f>G7851</f>
        <v>KH3025</v>
      </c>
      <c r="H7852" t="str">
        <f>VLOOKUP(G7852,'DANH MỤC'!$I:$K,2,0)</f>
        <v>KH 3025</v>
      </c>
      <c r="I7852" t="str">
        <f>VLOOKUP(G7852,'DANH MỤC'!$I:$K,3,0)</f>
        <v>Thanh Hóa</v>
      </c>
      <c r="J7852" s="8" t="s">
        <v>5944</v>
      </c>
      <c r="K7852" t="str">
        <f>VLOOKUP(J7852,'DANH MỤC'!$A$1:$B$19,2,0)</f>
        <v>Hàng tặng 0001</v>
      </c>
      <c r="L7852" t="s">
        <v>24</v>
      </c>
      <c r="M7852">
        <v>2</v>
      </c>
      <c r="N7852" s="3">
        <f>IF(LEFT(K7852,1)="S",VLOOKUP(K7852,'DANH MỤC'!$B:$D,2,0),VLOOKUP(K7852,'DANH MỤC'!$B:$D,3,0))</f>
        <v>200000</v>
      </c>
      <c r="O7852">
        <v>100</v>
      </c>
      <c r="P7852" s="3">
        <f>N7852*O7852%*CSDL[[#This Row],[SỐ LƯỢNG]]</f>
        <v>400000</v>
      </c>
      <c r="Q7852" s="3">
        <f t="shared" si="3567"/>
        <v>0</v>
      </c>
    </row>
    <row r="7853" spans="1:17" x14ac:dyDescent="0.3">
      <c r="A7853" s="23" t="s">
        <v>4342</v>
      </c>
      <c r="B7853" s="8" t="s">
        <v>4342</v>
      </c>
      <c r="C7853" s="8">
        <v>2</v>
      </c>
      <c r="D7853" s="8" t="s">
        <v>4350</v>
      </c>
      <c r="E7853" s="8" t="s">
        <v>13823</v>
      </c>
      <c r="F7853" s="8" t="str">
        <f>VLOOKUP(E7853,'DANH MỤC'!$F:$G,2,0)</f>
        <v>Nhóm 1</v>
      </c>
      <c r="G7853" s="8" t="s">
        <v>8347</v>
      </c>
      <c r="H7853" t="str">
        <f>VLOOKUP(G7853,'DANH MỤC'!$I:$K,2,0)</f>
        <v>KH 2363</v>
      </c>
      <c r="I7853" t="str">
        <f>VLOOKUP(G7853,'DANH MỤC'!$I:$K,3,0)</f>
        <v>Hồ Chí Minh</v>
      </c>
      <c r="J7853" s="8" t="s">
        <v>5939</v>
      </c>
      <c r="K7853" t="str">
        <f>VLOOKUP(J7853,'DANH MỤC'!$A$1:$B$19,2,0)</f>
        <v>Sản phẩm 0001</v>
      </c>
      <c r="L7853" t="s">
        <v>15</v>
      </c>
      <c r="M7853">
        <v>1</v>
      </c>
      <c r="N7853" s="3">
        <f>IF(LEFT(K7853,1)="S",VLOOKUP(K7853,'DANH MỤC'!$B:$D,2,0),VLOOKUP(K7853,'DANH MỤC'!$B:$D,3,0))</f>
        <v>3000000</v>
      </c>
      <c r="O7853">
        <v>0</v>
      </c>
      <c r="P7853" s="3">
        <f>N7853*O7853%*CSDL[[#This Row],[SỐ LƯỢNG]]</f>
        <v>0</v>
      </c>
      <c r="Q7853" s="3">
        <f t="shared" si="3567"/>
        <v>3000000</v>
      </c>
    </row>
    <row r="7854" spans="1:17" x14ac:dyDescent="0.3">
      <c r="A7854" s="23" t="str">
        <f>A7853</f>
        <v>22/02/2019</v>
      </c>
      <c r="B7854" s="8" t="str">
        <f>B7853</f>
        <v>22/02/2019</v>
      </c>
      <c r="C7854" s="8">
        <v>2</v>
      </c>
      <c r="D7854" s="8" t="str">
        <f>D7853</f>
        <v>DH10765</v>
      </c>
      <c r="E7854" s="8" t="str">
        <f>E7853</f>
        <v>giang.nguyen</v>
      </c>
      <c r="F7854" s="8" t="str">
        <f>VLOOKUP(E7854,'DANH MỤC'!$F:$G,2,0)</f>
        <v>Nhóm 1</v>
      </c>
      <c r="G7854" s="8" t="str">
        <f>G7853</f>
        <v>KH2363</v>
      </c>
      <c r="H7854" t="str">
        <f>VLOOKUP(G7854,'DANH MỤC'!$I:$K,2,0)</f>
        <v>KH 2363</v>
      </c>
      <c r="I7854" t="str">
        <f>VLOOKUP(G7854,'DANH MỤC'!$I:$K,3,0)</f>
        <v>Hồ Chí Minh</v>
      </c>
      <c r="J7854" s="8" t="s">
        <v>5944</v>
      </c>
      <c r="K7854" t="str">
        <f>VLOOKUP(J7854,'DANH MỤC'!$A$1:$B$19,2,0)</f>
        <v>Hàng tặng 0001</v>
      </c>
      <c r="L7854" t="s">
        <v>24</v>
      </c>
      <c r="M7854">
        <v>2</v>
      </c>
      <c r="N7854" s="3">
        <f>IF(LEFT(K7854,1)="S",VLOOKUP(K7854,'DANH MỤC'!$B:$D,2,0),VLOOKUP(K7854,'DANH MỤC'!$B:$D,3,0))</f>
        <v>200000</v>
      </c>
      <c r="O7854">
        <v>100</v>
      </c>
      <c r="P7854" s="3">
        <f>N7854*O7854%*CSDL[[#This Row],[SỐ LƯỢNG]]</f>
        <v>400000</v>
      </c>
      <c r="Q7854" s="3">
        <f t="shared" si="3567"/>
        <v>0</v>
      </c>
    </row>
    <row r="7855" spans="1:17" x14ac:dyDescent="0.3">
      <c r="A7855" s="23" t="s">
        <v>4342</v>
      </c>
      <c r="B7855" s="8" t="s">
        <v>4342</v>
      </c>
      <c r="C7855" s="8">
        <v>2</v>
      </c>
      <c r="D7855" s="8" t="s">
        <v>4351</v>
      </c>
      <c r="E7855" s="8" t="s">
        <v>13823</v>
      </c>
      <c r="F7855" s="8" t="str">
        <f>VLOOKUP(E7855,'DANH MỤC'!$F:$G,2,0)</f>
        <v>Nhóm 1</v>
      </c>
      <c r="G7855" s="8" t="s">
        <v>8987</v>
      </c>
      <c r="H7855" t="str">
        <f>VLOOKUP(G7855,'DANH MỤC'!$I:$K,2,0)</f>
        <v>KH 3026</v>
      </c>
      <c r="I7855" t="str">
        <f>VLOOKUP(G7855,'DANH MỤC'!$I:$K,3,0)</f>
        <v>Sơn La</v>
      </c>
      <c r="J7855" s="8" t="s">
        <v>5939</v>
      </c>
      <c r="K7855" t="str">
        <f>VLOOKUP(J7855,'DANH MỤC'!$A$1:$B$19,2,0)</f>
        <v>Sản phẩm 0001</v>
      </c>
      <c r="L7855" t="s">
        <v>15</v>
      </c>
      <c r="M7855">
        <v>1</v>
      </c>
      <c r="N7855" s="3">
        <f>IF(LEFT(K7855,1)="S",VLOOKUP(K7855,'DANH MỤC'!$B:$D,2,0),VLOOKUP(K7855,'DANH MỤC'!$B:$D,3,0))</f>
        <v>3000000</v>
      </c>
      <c r="O7855">
        <v>0</v>
      </c>
      <c r="P7855" s="3">
        <f>N7855*O7855%*CSDL[[#This Row],[SỐ LƯỢNG]]</f>
        <v>0</v>
      </c>
      <c r="Q7855" s="3">
        <f t="shared" si="3567"/>
        <v>3000000</v>
      </c>
    </row>
    <row r="7856" spans="1:17" x14ac:dyDescent="0.3">
      <c r="A7856" s="23" t="str">
        <f>A7855</f>
        <v>22/02/2019</v>
      </c>
      <c r="B7856" s="8" t="str">
        <f>B7855</f>
        <v>22/02/2019</v>
      </c>
      <c r="C7856" s="8">
        <v>2</v>
      </c>
      <c r="D7856" s="8" t="str">
        <f>D7855</f>
        <v>DH10764</v>
      </c>
      <c r="E7856" s="8" t="str">
        <f>E7855</f>
        <v>giang.nguyen</v>
      </c>
      <c r="F7856" s="8" t="str">
        <f>VLOOKUP(E7856,'DANH MỤC'!$F:$G,2,0)</f>
        <v>Nhóm 1</v>
      </c>
      <c r="G7856" s="8" t="str">
        <f>G7855</f>
        <v>KH3026</v>
      </c>
      <c r="H7856" t="str">
        <f>VLOOKUP(G7856,'DANH MỤC'!$I:$K,2,0)</f>
        <v>KH 3026</v>
      </c>
      <c r="I7856" t="str">
        <f>VLOOKUP(G7856,'DANH MỤC'!$I:$K,3,0)</f>
        <v>Sơn La</v>
      </c>
      <c r="J7856" s="8" t="str">
        <f>J7855</f>
        <v>SP0001</v>
      </c>
      <c r="K7856" t="str">
        <f>VLOOKUP(J7856,'DANH MỤC'!$A$1:$B$19,2,0)</f>
        <v>Sản phẩm 0001</v>
      </c>
      <c r="L7856" t="s">
        <v>51</v>
      </c>
      <c r="M7856">
        <v>1</v>
      </c>
      <c r="N7856" s="3">
        <f>IF(LEFT(K7856,1)="S",VLOOKUP(K7856,'DANH MỤC'!$B:$D,2,0),VLOOKUP(K7856,'DANH MỤC'!$B:$D,3,0))</f>
        <v>3000000</v>
      </c>
      <c r="O7856">
        <v>0</v>
      </c>
      <c r="P7856" s="3">
        <f>N7856*O7856%*CSDL[[#This Row],[SỐ LƯỢNG]]</f>
        <v>0</v>
      </c>
      <c r="Q7856" s="3">
        <f t="shared" si="3567"/>
        <v>3000000</v>
      </c>
    </row>
    <row r="7857" spans="1:17" x14ac:dyDescent="0.3">
      <c r="A7857" s="23" t="s">
        <v>4342</v>
      </c>
      <c r="B7857" s="8" t="s">
        <v>4342</v>
      </c>
      <c r="C7857" s="8">
        <v>2</v>
      </c>
      <c r="D7857" s="8" t="s">
        <v>4352</v>
      </c>
      <c r="E7857" s="8" t="s">
        <v>13831</v>
      </c>
      <c r="F7857" s="8" t="str">
        <f>VLOOKUP(E7857,'DANH MỤC'!$F:$G,2,0)</f>
        <v>Nhóm 2</v>
      </c>
      <c r="G7857" s="8" t="s">
        <v>8352</v>
      </c>
      <c r="H7857" t="str">
        <f>VLOOKUP(G7857,'DANH MỤC'!$I:$K,2,0)</f>
        <v>KH 2368</v>
      </c>
      <c r="I7857" t="str">
        <f>VLOOKUP(G7857,'DANH MỤC'!$I:$K,3,0)</f>
        <v>Lai Châu</v>
      </c>
      <c r="J7857" s="8" t="s">
        <v>14</v>
      </c>
      <c r="K7857" t="str">
        <f>VLOOKUP(J7857,'DANH MỤC'!$A$1:$B$19,2,0)</f>
        <v>Sản phẩm 0004</v>
      </c>
      <c r="L7857" t="s">
        <v>15</v>
      </c>
      <c r="M7857">
        <v>1</v>
      </c>
      <c r="N7857" s="3">
        <f>IF(LEFT(K7857,1)="S",VLOOKUP(K7857,'DANH MỤC'!$B:$D,2,0),VLOOKUP(K7857,'DANH MỤC'!$B:$D,3,0))</f>
        <v>3500000</v>
      </c>
      <c r="O7857">
        <v>5</v>
      </c>
      <c r="P7857" s="3">
        <f>N7857*O7857%*CSDL[[#This Row],[SỐ LƯỢNG]]</f>
        <v>175000</v>
      </c>
      <c r="Q7857" s="3">
        <f t="shared" si="3567"/>
        <v>3325000</v>
      </c>
    </row>
    <row r="7858" spans="1:17" x14ac:dyDescent="0.3">
      <c r="A7858" s="23" t="s">
        <v>4342</v>
      </c>
      <c r="B7858" s="8" t="s">
        <v>4342</v>
      </c>
      <c r="C7858" s="8">
        <v>2</v>
      </c>
      <c r="D7858" s="8" t="s">
        <v>4353</v>
      </c>
      <c r="E7858" s="8" t="s">
        <v>13831</v>
      </c>
      <c r="F7858" s="8" t="str">
        <f>VLOOKUP(E7858,'DANH MỤC'!$F:$G,2,0)</f>
        <v>Nhóm 2</v>
      </c>
      <c r="G7858" s="8" t="s">
        <v>8988</v>
      </c>
      <c r="H7858" t="str">
        <f>VLOOKUP(G7858,'DANH MỤC'!$I:$K,2,0)</f>
        <v>KH 3027</v>
      </c>
      <c r="I7858" t="str">
        <f>VLOOKUP(G7858,'DANH MỤC'!$I:$K,3,0)</f>
        <v>Quảng Nam</v>
      </c>
      <c r="J7858" s="8" t="s">
        <v>14</v>
      </c>
      <c r="K7858" t="str">
        <f>VLOOKUP(J7858,'DANH MỤC'!$A$1:$B$19,2,0)</f>
        <v>Sản phẩm 0004</v>
      </c>
      <c r="L7858" t="s">
        <v>15</v>
      </c>
      <c r="M7858">
        <v>1</v>
      </c>
      <c r="N7858" s="3">
        <f>IF(LEFT(K7858,1)="S",VLOOKUP(K7858,'DANH MỤC'!$B:$D,2,0),VLOOKUP(K7858,'DANH MỤC'!$B:$D,3,0))</f>
        <v>3500000</v>
      </c>
      <c r="O7858">
        <v>0</v>
      </c>
      <c r="P7858" s="3">
        <f>N7858*O7858%*CSDL[[#This Row],[SỐ LƯỢNG]]</f>
        <v>0</v>
      </c>
      <c r="Q7858" s="3">
        <f t="shared" si="3567"/>
        <v>3500000</v>
      </c>
    </row>
    <row r="7859" spans="1:17" x14ac:dyDescent="0.3">
      <c r="A7859" s="23" t="str">
        <f>A7858</f>
        <v>22/02/2019</v>
      </c>
      <c r="B7859" s="8" t="str">
        <f>B7858</f>
        <v>22/02/2019</v>
      </c>
      <c r="C7859" s="8">
        <v>2</v>
      </c>
      <c r="D7859" s="8" t="str">
        <f>D7858</f>
        <v>DH10761</v>
      </c>
      <c r="E7859" s="8" t="str">
        <f>E7858</f>
        <v>huyen.thanh</v>
      </c>
      <c r="F7859" s="8" t="str">
        <f>VLOOKUP(E7859,'DANH MỤC'!$F:$G,2,0)</f>
        <v>Nhóm 2</v>
      </c>
      <c r="G7859" s="8" t="str">
        <f>G7858</f>
        <v>KH3027</v>
      </c>
      <c r="H7859" t="str">
        <f>VLOOKUP(G7859,'DANH MỤC'!$I:$K,2,0)</f>
        <v>KH 3027</v>
      </c>
      <c r="I7859" t="str">
        <f>VLOOKUP(G7859,'DANH MỤC'!$I:$K,3,0)</f>
        <v>Quảng Nam</v>
      </c>
      <c r="J7859" s="8" t="s">
        <v>5944</v>
      </c>
      <c r="K7859" t="str">
        <f>VLOOKUP(J7859,'DANH MỤC'!$A$1:$B$19,2,0)</f>
        <v>Hàng tặng 0001</v>
      </c>
      <c r="L7859" t="s">
        <v>24</v>
      </c>
      <c r="M7859">
        <v>2</v>
      </c>
      <c r="N7859" s="3">
        <f>IF(LEFT(K7859,1)="S",VLOOKUP(K7859,'DANH MỤC'!$B:$D,2,0),VLOOKUP(K7859,'DANH MỤC'!$B:$D,3,0))</f>
        <v>200000</v>
      </c>
      <c r="O7859">
        <v>100</v>
      </c>
      <c r="P7859" s="3">
        <f>N7859*O7859%*CSDL[[#This Row],[SỐ LƯỢNG]]</f>
        <v>400000</v>
      </c>
      <c r="Q7859" s="3">
        <f t="shared" si="3567"/>
        <v>0</v>
      </c>
    </row>
    <row r="7860" spans="1:17" x14ac:dyDescent="0.3">
      <c r="A7860" s="23" t="s">
        <v>4342</v>
      </c>
      <c r="B7860" s="8" t="s">
        <v>4342</v>
      </c>
      <c r="C7860" s="8">
        <v>2</v>
      </c>
      <c r="D7860" s="8" t="s">
        <v>4354</v>
      </c>
      <c r="E7860" s="8" t="s">
        <v>13822</v>
      </c>
      <c r="F7860" s="8" t="str">
        <f>VLOOKUP(E7860,'DANH MỤC'!$F:$G,2,0)</f>
        <v>Nhóm 1</v>
      </c>
      <c r="G7860" s="8" t="s">
        <v>1215</v>
      </c>
      <c r="H7860" t="str">
        <f>VLOOKUP(G7860,'DANH MỤC'!$I:$K,2,0)</f>
        <v>KH 3028</v>
      </c>
      <c r="I7860" t="str">
        <f>VLOOKUP(G7860,'DANH MỤC'!$I:$K,3,0)</f>
        <v>Gia Lai</v>
      </c>
      <c r="J7860" s="8" t="s">
        <v>14</v>
      </c>
      <c r="K7860" t="str">
        <f>VLOOKUP(J7860,'DANH MỤC'!$A$1:$B$19,2,0)</f>
        <v>Sản phẩm 0004</v>
      </c>
      <c r="L7860" t="s">
        <v>15</v>
      </c>
      <c r="M7860">
        <v>1</v>
      </c>
      <c r="N7860" s="3">
        <f>IF(LEFT(K7860,1)="S",VLOOKUP(K7860,'DANH MỤC'!$B:$D,2,0),VLOOKUP(K7860,'DANH MỤC'!$B:$D,3,0))</f>
        <v>3500000</v>
      </c>
      <c r="O7860">
        <v>0</v>
      </c>
      <c r="P7860" s="3">
        <f>N7860*O7860%*CSDL[[#This Row],[SỐ LƯỢNG]]</f>
        <v>0</v>
      </c>
      <c r="Q7860" s="3">
        <f t="shared" si="3567"/>
        <v>3500000</v>
      </c>
    </row>
    <row r="7861" spans="1:17" x14ac:dyDescent="0.3">
      <c r="A7861" s="23" t="str">
        <f>A7860</f>
        <v>22/02/2019</v>
      </c>
      <c r="B7861" s="8" t="str">
        <f>B7860</f>
        <v>22/02/2019</v>
      </c>
      <c r="C7861" s="8">
        <v>2</v>
      </c>
      <c r="D7861" s="8" t="str">
        <f>D7860</f>
        <v>DH10760</v>
      </c>
      <c r="E7861" s="8" t="str">
        <f>E7860</f>
        <v>anh.hong</v>
      </c>
      <c r="F7861" s="8" t="str">
        <f>VLOOKUP(E7861,'DANH MỤC'!$F:$G,2,0)</f>
        <v>Nhóm 1</v>
      </c>
      <c r="G7861" s="8" t="str">
        <f>G7860</f>
        <v>KH3028</v>
      </c>
      <c r="H7861" t="str">
        <f>VLOOKUP(G7861,'DANH MỤC'!$I:$K,2,0)</f>
        <v>KH 3028</v>
      </c>
      <c r="I7861" t="str">
        <f>VLOOKUP(G7861,'DANH MỤC'!$I:$K,3,0)</f>
        <v>Gia Lai</v>
      </c>
      <c r="J7861" s="8" t="s">
        <v>5944</v>
      </c>
      <c r="K7861" t="str">
        <f>VLOOKUP(J7861,'DANH MỤC'!$A$1:$B$19,2,0)</f>
        <v>Hàng tặng 0001</v>
      </c>
      <c r="L7861" t="s">
        <v>24</v>
      </c>
      <c r="M7861">
        <v>2</v>
      </c>
      <c r="N7861" s="3">
        <f>IF(LEFT(K7861,1)="S",VLOOKUP(K7861,'DANH MỤC'!$B:$D,2,0),VLOOKUP(K7861,'DANH MỤC'!$B:$D,3,0))</f>
        <v>200000</v>
      </c>
      <c r="O7861">
        <v>100</v>
      </c>
      <c r="P7861" s="3">
        <f>N7861*O7861%*CSDL[[#This Row],[SỐ LƯỢNG]]</f>
        <v>400000</v>
      </c>
      <c r="Q7861" s="3">
        <f t="shared" si="3567"/>
        <v>0</v>
      </c>
    </row>
    <row r="7862" spans="1:17" x14ac:dyDescent="0.3">
      <c r="A7862" s="23" t="s">
        <v>4342</v>
      </c>
      <c r="B7862" s="8" t="s">
        <v>4342</v>
      </c>
      <c r="C7862" s="8">
        <v>2</v>
      </c>
      <c r="D7862" s="8" t="s">
        <v>4355</v>
      </c>
      <c r="E7862" s="8" t="s">
        <v>13830</v>
      </c>
      <c r="F7862" s="8" t="str">
        <f>VLOOKUP(E7862,'DANH MỤC'!$F:$G,2,0)</f>
        <v>Nhóm 2</v>
      </c>
      <c r="G7862" s="8" t="s">
        <v>4805</v>
      </c>
      <c r="H7862" t="str">
        <f>VLOOKUP(G7862,'DANH MỤC'!$I:$K,2,0)</f>
        <v>KH 2471</v>
      </c>
      <c r="I7862" t="str">
        <f>VLOOKUP(G7862,'DANH MỤC'!$I:$K,3,0)</f>
        <v>Tuyên Quang</v>
      </c>
      <c r="J7862" s="8" t="s">
        <v>5939</v>
      </c>
      <c r="K7862" t="str">
        <f>VLOOKUP(J7862,'DANH MỤC'!$A$1:$B$19,2,0)</f>
        <v>Sản phẩm 0001</v>
      </c>
      <c r="L7862" t="s">
        <v>15</v>
      </c>
      <c r="M7862">
        <v>1</v>
      </c>
      <c r="N7862" s="3">
        <f>IF(LEFT(K7862,1)="S",VLOOKUP(K7862,'DANH MỤC'!$B:$D,2,0),VLOOKUP(K7862,'DANH MỤC'!$B:$D,3,0))</f>
        <v>3000000</v>
      </c>
      <c r="O7862">
        <v>0</v>
      </c>
      <c r="P7862" s="3">
        <f>N7862*O7862%*CSDL[[#This Row],[SỐ LƯỢNG]]</f>
        <v>0</v>
      </c>
      <c r="Q7862" s="3">
        <f t="shared" si="3567"/>
        <v>3000000</v>
      </c>
    </row>
    <row r="7863" spans="1:17" x14ac:dyDescent="0.3">
      <c r="A7863" s="23" t="str">
        <f>A7862</f>
        <v>22/02/2019</v>
      </c>
      <c r="B7863" s="8" t="str">
        <f>B7862</f>
        <v>22/02/2019</v>
      </c>
      <c r="C7863" s="8">
        <v>2</v>
      </c>
      <c r="D7863" s="8" t="str">
        <f>D7862</f>
        <v>DH10759</v>
      </c>
      <c r="E7863" s="8" t="str">
        <f>E7862</f>
        <v>ha.vo</v>
      </c>
      <c r="F7863" s="8" t="str">
        <f>VLOOKUP(E7863,'DANH MỤC'!$F:$G,2,0)</f>
        <v>Nhóm 2</v>
      </c>
      <c r="G7863" s="8" t="str">
        <f>G7862</f>
        <v>KH2471</v>
      </c>
      <c r="H7863" t="str">
        <f>VLOOKUP(G7863,'DANH MỤC'!$I:$K,2,0)</f>
        <v>KH 2471</v>
      </c>
      <c r="I7863" t="str">
        <f>VLOOKUP(G7863,'DANH MỤC'!$I:$K,3,0)</f>
        <v>Tuyên Quang</v>
      </c>
      <c r="J7863" s="8" t="s">
        <v>5944</v>
      </c>
      <c r="K7863" t="str">
        <f>VLOOKUP(J7863,'DANH MỤC'!$A$1:$B$19,2,0)</f>
        <v>Hàng tặng 0001</v>
      </c>
      <c r="L7863" t="s">
        <v>24</v>
      </c>
      <c r="M7863">
        <v>2</v>
      </c>
      <c r="N7863" s="3">
        <f>IF(LEFT(K7863,1)="S",VLOOKUP(K7863,'DANH MỤC'!$B:$D,2,0),VLOOKUP(K7863,'DANH MỤC'!$B:$D,3,0))</f>
        <v>200000</v>
      </c>
      <c r="O7863">
        <v>100</v>
      </c>
      <c r="P7863" s="3">
        <f>N7863*O7863%*CSDL[[#This Row],[SỐ LƯỢNG]]</f>
        <v>400000</v>
      </c>
      <c r="Q7863" s="3">
        <f t="shared" si="3567"/>
        <v>0</v>
      </c>
    </row>
    <row r="7864" spans="1:17" x14ac:dyDescent="0.3">
      <c r="A7864" s="23" t="s">
        <v>4342</v>
      </c>
      <c r="B7864" s="8" t="s">
        <v>4342</v>
      </c>
      <c r="C7864" s="8">
        <v>2</v>
      </c>
      <c r="D7864" s="8" t="s">
        <v>4356</v>
      </c>
      <c r="E7864" s="8" t="s">
        <v>13819</v>
      </c>
      <c r="F7864" s="8" t="str">
        <f>VLOOKUP(E7864,'DANH MỤC'!$F:$G,2,0)</f>
        <v>Nhóm 1</v>
      </c>
      <c r="G7864" s="8" t="s">
        <v>8989</v>
      </c>
      <c r="H7864" t="str">
        <f>VLOOKUP(G7864,'DANH MỤC'!$I:$K,2,0)</f>
        <v>KH 3029</v>
      </c>
      <c r="I7864" t="str">
        <f>VLOOKUP(G7864,'DANH MỤC'!$I:$K,3,0)</f>
        <v>Vĩnh Long</v>
      </c>
      <c r="J7864" s="8" t="s">
        <v>5939</v>
      </c>
      <c r="K7864" t="str">
        <f>VLOOKUP(J7864,'DANH MỤC'!$A$1:$B$19,2,0)</f>
        <v>Sản phẩm 0001</v>
      </c>
      <c r="L7864" t="s">
        <v>15</v>
      </c>
      <c r="M7864">
        <v>1</v>
      </c>
      <c r="N7864" s="3">
        <f>IF(LEFT(K7864,1)="S",VLOOKUP(K7864,'DANH MỤC'!$B:$D,2,0),VLOOKUP(K7864,'DANH MỤC'!$B:$D,3,0))</f>
        <v>3000000</v>
      </c>
      <c r="O7864">
        <v>0</v>
      </c>
      <c r="P7864" s="3">
        <f>N7864*O7864%*CSDL[[#This Row],[SỐ LƯỢNG]]</f>
        <v>0</v>
      </c>
      <c r="Q7864" s="3">
        <f t="shared" si="3567"/>
        <v>3000000</v>
      </c>
    </row>
    <row r="7865" spans="1:17" x14ac:dyDescent="0.3">
      <c r="A7865" s="23" t="str">
        <f t="shared" ref="A7865:A7866" si="3583">A7864</f>
        <v>22/02/2019</v>
      </c>
      <c r="B7865" s="8" t="str">
        <f t="shared" ref="B7865:B7866" si="3584">B7864</f>
        <v>22/02/2019</v>
      </c>
      <c r="C7865" s="8">
        <v>2</v>
      </c>
      <c r="D7865" s="8" t="str">
        <f t="shared" ref="D7865:D7866" si="3585">D7864</f>
        <v>DH10758</v>
      </c>
      <c r="E7865" s="8" t="str">
        <f t="shared" ref="E7865:E7866" si="3586">E7864</f>
        <v>linh.truong</v>
      </c>
      <c r="F7865" s="8" t="str">
        <f>VLOOKUP(E7865,'DANH MỤC'!$F:$G,2,0)</f>
        <v>Nhóm 1</v>
      </c>
      <c r="G7865" s="8" t="str">
        <f t="shared" ref="G7865:G7866" si="3587">G7864</f>
        <v>KH3029</v>
      </c>
      <c r="H7865" t="str">
        <f>VLOOKUP(G7865,'DANH MỤC'!$I:$K,2,0)</f>
        <v>KH 3029</v>
      </c>
      <c r="I7865" t="str">
        <f>VLOOKUP(G7865,'DANH MỤC'!$I:$K,3,0)</f>
        <v>Vĩnh Long</v>
      </c>
      <c r="J7865" s="8" t="s">
        <v>45</v>
      </c>
      <c r="K7865" t="str">
        <f>VLOOKUP(J7865,'DANH MỤC'!$A$1:$B$19,2,0)</f>
        <v>Sản phẩm 0005</v>
      </c>
      <c r="L7865" t="s">
        <v>46</v>
      </c>
      <c r="M7865">
        <v>1</v>
      </c>
      <c r="N7865" s="3">
        <f>IF(LEFT(K7865,1)="S",VLOOKUP(K7865,'DANH MỤC'!$B:$D,2,0),VLOOKUP(K7865,'DANH MỤC'!$B:$D,3,0))</f>
        <v>1000000</v>
      </c>
      <c r="O7865">
        <v>100</v>
      </c>
      <c r="P7865" s="3">
        <f>N7865*O7865%*CSDL[[#This Row],[SỐ LƯỢNG]]</f>
        <v>1000000</v>
      </c>
      <c r="Q7865" s="3">
        <f t="shared" si="3567"/>
        <v>0</v>
      </c>
    </row>
    <row r="7866" spans="1:17" x14ac:dyDescent="0.3">
      <c r="A7866" s="23" t="str">
        <f t="shared" si="3583"/>
        <v>22/02/2019</v>
      </c>
      <c r="B7866" s="8" t="str">
        <f t="shared" si="3584"/>
        <v>22/02/2019</v>
      </c>
      <c r="C7866" s="8">
        <v>2</v>
      </c>
      <c r="D7866" s="8" t="str">
        <f t="shared" si="3585"/>
        <v>DH10758</v>
      </c>
      <c r="E7866" s="8" t="str">
        <f t="shared" si="3586"/>
        <v>linh.truong</v>
      </c>
      <c r="F7866" s="8" t="str">
        <f>VLOOKUP(E7866,'DANH MỤC'!$F:$G,2,0)</f>
        <v>Nhóm 1</v>
      </c>
      <c r="G7866" s="8" t="str">
        <f t="shared" si="3587"/>
        <v>KH3029</v>
      </c>
      <c r="H7866" t="str">
        <f>VLOOKUP(G7866,'DANH MỤC'!$I:$K,2,0)</f>
        <v>KH 3029</v>
      </c>
      <c r="I7866" t="str">
        <f>VLOOKUP(G7866,'DANH MỤC'!$I:$K,3,0)</f>
        <v>Vĩnh Long</v>
      </c>
      <c r="J7866" s="8" t="str">
        <f>J7865</f>
        <v>SP0005</v>
      </c>
      <c r="K7866" t="str">
        <f>VLOOKUP(J7866,'DANH MỤC'!$A$1:$B$19,2,0)</f>
        <v>Sản phẩm 0005</v>
      </c>
      <c r="L7866" t="s">
        <v>51</v>
      </c>
      <c r="M7866">
        <v>1</v>
      </c>
      <c r="N7866" s="3">
        <f>IF(LEFT(K7866,1)="S",VLOOKUP(K7866,'DANH MỤC'!$B:$D,2,0),VLOOKUP(K7866,'DANH MỤC'!$B:$D,3,0))</f>
        <v>1000000</v>
      </c>
      <c r="O7866">
        <v>0</v>
      </c>
      <c r="P7866" s="3">
        <f>N7866*O7866%*CSDL[[#This Row],[SỐ LƯỢNG]]</f>
        <v>0</v>
      </c>
      <c r="Q7866" s="3">
        <f t="shared" si="3567"/>
        <v>1000000</v>
      </c>
    </row>
    <row r="7867" spans="1:17" x14ac:dyDescent="0.3">
      <c r="A7867" s="23" t="s">
        <v>4342</v>
      </c>
      <c r="B7867" s="8" t="s">
        <v>4342</v>
      </c>
      <c r="C7867" s="8">
        <v>2</v>
      </c>
      <c r="D7867" s="8" t="s">
        <v>4357</v>
      </c>
      <c r="E7867" s="8" t="s">
        <v>13822</v>
      </c>
      <c r="F7867" s="8" t="str">
        <f>VLOOKUP(E7867,'DANH MỤC'!$F:$G,2,0)</f>
        <v>Nhóm 1</v>
      </c>
      <c r="G7867" s="8" t="s">
        <v>7315</v>
      </c>
      <c r="H7867" t="str">
        <f>VLOOKUP(G7867,'DANH MỤC'!$I:$K,2,0)</f>
        <v>KH 1296</v>
      </c>
      <c r="I7867" t="str">
        <f>VLOOKUP(G7867,'DANH MỤC'!$I:$K,3,0)</f>
        <v>Thanh Hóa</v>
      </c>
      <c r="J7867" s="8" t="s">
        <v>19</v>
      </c>
      <c r="K7867" t="str">
        <f>VLOOKUP(J7867,'DANH MỤC'!$A$1:$B$19,2,0)</f>
        <v>Sản phẩm 0003</v>
      </c>
      <c r="L7867" t="s">
        <v>15</v>
      </c>
      <c r="M7867">
        <v>1</v>
      </c>
      <c r="N7867" s="3">
        <f>IF(LEFT(K7867,1)="S",VLOOKUP(K7867,'DANH MỤC'!$B:$D,2,0),VLOOKUP(K7867,'DANH MỤC'!$B:$D,3,0))</f>
        <v>2500000</v>
      </c>
      <c r="O7867">
        <v>0</v>
      </c>
      <c r="P7867" s="3">
        <f>N7867*O7867%*CSDL[[#This Row],[SỐ LƯỢNG]]</f>
        <v>0</v>
      </c>
      <c r="Q7867" s="3">
        <f t="shared" si="3567"/>
        <v>2500000</v>
      </c>
    </row>
    <row r="7868" spans="1:17" x14ac:dyDescent="0.3">
      <c r="A7868" s="23" t="str">
        <f>A7867</f>
        <v>22/02/2019</v>
      </c>
      <c r="B7868" s="8" t="str">
        <f>B7867</f>
        <v>22/02/2019</v>
      </c>
      <c r="C7868" s="8">
        <v>2</v>
      </c>
      <c r="D7868" s="8" t="str">
        <f>D7867</f>
        <v>DH10757</v>
      </c>
      <c r="E7868" s="8" t="str">
        <f>E7867</f>
        <v>anh.hong</v>
      </c>
      <c r="F7868" s="8" t="str">
        <f>VLOOKUP(E7868,'DANH MỤC'!$F:$G,2,0)</f>
        <v>Nhóm 1</v>
      </c>
      <c r="G7868" s="8" t="str">
        <f>G7867</f>
        <v>KH1296</v>
      </c>
      <c r="H7868" t="str">
        <f>VLOOKUP(G7868,'DANH MỤC'!$I:$K,2,0)</f>
        <v>KH 1296</v>
      </c>
      <c r="I7868" t="str">
        <f>VLOOKUP(G7868,'DANH MỤC'!$I:$K,3,0)</f>
        <v>Thanh Hóa</v>
      </c>
      <c r="J7868" s="8" t="str">
        <f>J7867</f>
        <v>SP0003</v>
      </c>
      <c r="K7868" t="str">
        <f>VLOOKUP(J7868,'DANH MỤC'!$A$1:$B$19,2,0)</f>
        <v>Sản phẩm 0003</v>
      </c>
      <c r="L7868" t="s">
        <v>51</v>
      </c>
      <c r="M7868">
        <v>1</v>
      </c>
      <c r="N7868" s="3">
        <f>IF(LEFT(K7868,1)="S",VLOOKUP(K7868,'DANH MỤC'!$B:$D,2,0),VLOOKUP(K7868,'DANH MỤC'!$B:$D,3,0))</f>
        <v>2500000</v>
      </c>
      <c r="O7868">
        <v>0</v>
      </c>
      <c r="P7868" s="3">
        <f>N7868*O7868%*CSDL[[#This Row],[SỐ LƯỢNG]]</f>
        <v>0</v>
      </c>
      <c r="Q7868" s="3">
        <f t="shared" si="3567"/>
        <v>2500000</v>
      </c>
    </row>
    <row r="7869" spans="1:17" x14ac:dyDescent="0.3">
      <c r="A7869" s="23" t="s">
        <v>4342</v>
      </c>
      <c r="B7869" s="8" t="s">
        <v>4342</v>
      </c>
      <c r="C7869" s="8">
        <v>2</v>
      </c>
      <c r="D7869" s="8" t="s">
        <v>4358</v>
      </c>
      <c r="E7869" s="8" t="s">
        <v>13819</v>
      </c>
      <c r="F7869" s="8" t="str">
        <f>VLOOKUP(E7869,'DANH MỤC'!$F:$G,2,0)</f>
        <v>Nhóm 1</v>
      </c>
      <c r="G7869" s="8" t="s">
        <v>8023</v>
      </c>
      <c r="H7869" t="str">
        <f>VLOOKUP(G7869,'DANH MỤC'!$I:$K,2,0)</f>
        <v>KH 2029</v>
      </c>
      <c r="I7869" t="str">
        <f>VLOOKUP(G7869,'DANH MỤC'!$I:$K,3,0)</f>
        <v>Cần Thơ</v>
      </c>
      <c r="J7869" s="8" t="s">
        <v>5939</v>
      </c>
      <c r="K7869" t="str">
        <f>VLOOKUP(J7869,'DANH MỤC'!$A$1:$B$19,2,0)</f>
        <v>Sản phẩm 0001</v>
      </c>
      <c r="L7869" t="s">
        <v>15</v>
      </c>
      <c r="M7869">
        <v>3</v>
      </c>
      <c r="N7869" s="3">
        <f>IF(LEFT(K7869,1)="S",VLOOKUP(K7869,'DANH MỤC'!$B:$D,2,0),VLOOKUP(K7869,'DANH MỤC'!$B:$D,3,0))</f>
        <v>3000000</v>
      </c>
      <c r="O7869">
        <v>5</v>
      </c>
      <c r="P7869" s="3">
        <f>N7869*O7869%*CSDL[[#This Row],[SỐ LƯỢNG]]</f>
        <v>450000</v>
      </c>
      <c r="Q7869" s="3">
        <f t="shared" si="3567"/>
        <v>8550000</v>
      </c>
    </row>
    <row r="7870" spans="1:17" x14ac:dyDescent="0.3">
      <c r="A7870" s="23" t="str">
        <f>A7869</f>
        <v>22/02/2019</v>
      </c>
      <c r="B7870" s="8" t="str">
        <f>B7869</f>
        <v>22/02/2019</v>
      </c>
      <c r="C7870" s="8">
        <v>2</v>
      </c>
      <c r="D7870" s="8" t="str">
        <f>D7869</f>
        <v>DH10756</v>
      </c>
      <c r="E7870" s="8" t="str">
        <f>E7869</f>
        <v>linh.truong</v>
      </c>
      <c r="F7870" s="8" t="str">
        <f>VLOOKUP(E7870,'DANH MỤC'!$F:$G,2,0)</f>
        <v>Nhóm 1</v>
      </c>
      <c r="G7870" s="8" t="str">
        <f>G7869</f>
        <v>KH2029</v>
      </c>
      <c r="H7870" t="str">
        <f>VLOOKUP(G7870,'DANH MỤC'!$I:$K,2,0)</f>
        <v>KH 2029</v>
      </c>
      <c r="I7870" t="str">
        <f>VLOOKUP(G7870,'DANH MỤC'!$I:$K,3,0)</f>
        <v>Cần Thơ</v>
      </c>
      <c r="J7870" s="8" t="s">
        <v>5944</v>
      </c>
      <c r="K7870" t="str">
        <f>VLOOKUP(J7870,'DANH MỤC'!$A$1:$B$19,2,0)</f>
        <v>Hàng tặng 0001</v>
      </c>
      <c r="L7870" t="s">
        <v>24</v>
      </c>
      <c r="M7870">
        <v>2</v>
      </c>
      <c r="N7870" s="3">
        <f>IF(LEFT(K7870,1)="S",VLOOKUP(K7870,'DANH MỤC'!$B:$D,2,0),VLOOKUP(K7870,'DANH MỤC'!$B:$D,3,0))</f>
        <v>200000</v>
      </c>
      <c r="O7870">
        <v>100</v>
      </c>
      <c r="P7870" s="3">
        <f>N7870*O7870%*CSDL[[#This Row],[SỐ LƯỢNG]]</f>
        <v>400000</v>
      </c>
      <c r="Q7870" s="3">
        <f t="shared" si="3567"/>
        <v>0</v>
      </c>
    </row>
    <row r="7871" spans="1:17" x14ac:dyDescent="0.3">
      <c r="A7871" s="23" t="s">
        <v>4342</v>
      </c>
      <c r="B7871" s="8" t="s">
        <v>4342</v>
      </c>
      <c r="C7871" s="8">
        <v>2</v>
      </c>
      <c r="D7871" s="8" t="s">
        <v>4359</v>
      </c>
      <c r="E7871" s="8" t="s">
        <v>13822</v>
      </c>
      <c r="F7871" s="8" t="str">
        <f>VLOOKUP(E7871,'DANH MỤC'!$F:$G,2,0)</f>
        <v>Nhóm 1</v>
      </c>
      <c r="G7871" s="8" t="s">
        <v>7760</v>
      </c>
      <c r="H7871" t="str">
        <f>VLOOKUP(G7871,'DANH MỤC'!$I:$K,2,0)</f>
        <v>KH 1757</v>
      </c>
      <c r="I7871" t="str">
        <f>VLOOKUP(G7871,'DANH MỤC'!$I:$K,3,0)</f>
        <v>Bến Tre</v>
      </c>
      <c r="J7871" s="8" t="s">
        <v>5939</v>
      </c>
      <c r="K7871" t="str">
        <f>VLOOKUP(J7871,'DANH MỤC'!$A$1:$B$19,2,0)</f>
        <v>Sản phẩm 0001</v>
      </c>
      <c r="L7871" t="s">
        <v>15</v>
      </c>
      <c r="M7871">
        <v>1</v>
      </c>
      <c r="N7871" s="3">
        <f>IF(LEFT(K7871,1)="S",VLOOKUP(K7871,'DANH MỤC'!$B:$D,2,0),VLOOKUP(K7871,'DANH MỤC'!$B:$D,3,0))</f>
        <v>3000000</v>
      </c>
      <c r="O7871">
        <v>0</v>
      </c>
      <c r="P7871" s="3">
        <f>N7871*O7871%*CSDL[[#This Row],[SỐ LƯỢNG]]</f>
        <v>0</v>
      </c>
      <c r="Q7871" s="3">
        <f t="shared" si="3567"/>
        <v>3000000</v>
      </c>
    </row>
    <row r="7872" spans="1:17" x14ac:dyDescent="0.3">
      <c r="A7872" s="23" t="str">
        <f t="shared" ref="A7872:A7874" si="3588">A7871</f>
        <v>22/02/2019</v>
      </c>
      <c r="B7872" s="8" t="str">
        <f t="shared" ref="B7872:B7874" si="3589">B7871</f>
        <v>22/02/2019</v>
      </c>
      <c r="C7872" s="8">
        <v>2</v>
      </c>
      <c r="D7872" s="8" t="str">
        <f t="shared" ref="D7872:D7874" si="3590">D7871</f>
        <v>DH10755</v>
      </c>
      <c r="E7872" s="8" t="str">
        <f t="shared" ref="E7872:E7874" si="3591">E7871</f>
        <v>anh.hong</v>
      </c>
      <c r="F7872" s="8" t="str">
        <f>VLOOKUP(E7872,'DANH MỤC'!$F:$G,2,0)</f>
        <v>Nhóm 1</v>
      </c>
      <c r="G7872" s="8" t="str">
        <f t="shared" ref="G7872:G7874" si="3592">G7871</f>
        <v>KH1757</v>
      </c>
      <c r="H7872" t="str">
        <f>VLOOKUP(G7872,'DANH MỤC'!$I:$K,2,0)</f>
        <v>KH 1757</v>
      </c>
      <c r="I7872" t="str">
        <f>VLOOKUP(G7872,'DANH MỤC'!$I:$K,3,0)</f>
        <v>Bến Tre</v>
      </c>
      <c r="J7872" s="8" t="str">
        <f>J7871</f>
        <v>SP0001</v>
      </c>
      <c r="K7872" t="str">
        <f>VLOOKUP(J7872,'DANH MỤC'!$A$1:$B$19,2,0)</f>
        <v>Sản phẩm 0001</v>
      </c>
      <c r="L7872" t="s">
        <v>51</v>
      </c>
      <c r="M7872">
        <v>1</v>
      </c>
      <c r="N7872" s="3">
        <f>IF(LEFT(K7872,1)="S",VLOOKUP(K7872,'DANH MỤC'!$B:$D,2,0),VLOOKUP(K7872,'DANH MỤC'!$B:$D,3,0))</f>
        <v>3000000</v>
      </c>
      <c r="O7872">
        <v>0</v>
      </c>
      <c r="P7872" s="3">
        <f>N7872*O7872%*CSDL[[#This Row],[SỐ LƯỢNG]]</f>
        <v>0</v>
      </c>
      <c r="Q7872" s="3">
        <f t="shared" si="3567"/>
        <v>3000000</v>
      </c>
    </row>
    <row r="7873" spans="1:17" x14ac:dyDescent="0.3">
      <c r="A7873" s="23" t="str">
        <f t="shared" si="3588"/>
        <v>22/02/2019</v>
      </c>
      <c r="B7873" s="8" t="str">
        <f t="shared" si="3589"/>
        <v>22/02/2019</v>
      </c>
      <c r="C7873" s="8">
        <v>2</v>
      </c>
      <c r="D7873" s="8" t="str">
        <f t="shared" si="3590"/>
        <v>DH10755</v>
      </c>
      <c r="E7873" s="8" t="str">
        <f t="shared" si="3591"/>
        <v>anh.hong</v>
      </c>
      <c r="F7873" s="8" t="str">
        <f>VLOOKUP(E7873,'DANH MỤC'!$F:$G,2,0)</f>
        <v>Nhóm 1</v>
      </c>
      <c r="G7873" s="8" t="str">
        <f t="shared" si="3592"/>
        <v>KH1757</v>
      </c>
      <c r="H7873" t="str">
        <f>VLOOKUP(G7873,'DANH MỤC'!$I:$K,2,0)</f>
        <v>KH 1757</v>
      </c>
      <c r="I7873" t="str">
        <f>VLOOKUP(G7873,'DANH MỤC'!$I:$K,3,0)</f>
        <v>Bến Tre</v>
      </c>
      <c r="J7873" s="8" t="s">
        <v>5939</v>
      </c>
      <c r="K7873" t="str">
        <f>VLOOKUP(J7873,'DANH MỤC'!$A$1:$B$19,2,0)</f>
        <v>Sản phẩm 0001</v>
      </c>
      <c r="L7873" t="s">
        <v>15</v>
      </c>
      <c r="M7873">
        <v>1</v>
      </c>
      <c r="N7873" s="3">
        <f>IF(LEFT(K7873,1)="S",VLOOKUP(K7873,'DANH MỤC'!$B:$D,2,0),VLOOKUP(K7873,'DANH MỤC'!$B:$D,3,0))</f>
        <v>3000000</v>
      </c>
      <c r="O7873">
        <v>20</v>
      </c>
      <c r="P7873" s="3">
        <f>N7873*O7873%*CSDL[[#This Row],[SỐ LƯỢNG]]</f>
        <v>600000</v>
      </c>
      <c r="Q7873" s="3">
        <f t="shared" si="3567"/>
        <v>2400000</v>
      </c>
    </row>
    <row r="7874" spans="1:17" x14ac:dyDescent="0.3">
      <c r="A7874" s="23" t="str">
        <f t="shared" si="3588"/>
        <v>22/02/2019</v>
      </c>
      <c r="B7874" s="8" t="str">
        <f t="shared" si="3589"/>
        <v>22/02/2019</v>
      </c>
      <c r="C7874" s="8">
        <v>2</v>
      </c>
      <c r="D7874" s="8" t="str">
        <f t="shared" si="3590"/>
        <v>DH10755</v>
      </c>
      <c r="E7874" s="8" t="str">
        <f t="shared" si="3591"/>
        <v>anh.hong</v>
      </c>
      <c r="F7874" s="8" t="str">
        <f>VLOOKUP(E7874,'DANH MỤC'!$F:$G,2,0)</f>
        <v>Nhóm 1</v>
      </c>
      <c r="G7874" s="8" t="str">
        <f t="shared" si="3592"/>
        <v>KH1757</v>
      </c>
      <c r="H7874" t="str">
        <f>VLOOKUP(G7874,'DANH MỤC'!$I:$K,2,0)</f>
        <v>KH 1757</v>
      </c>
      <c r="I7874" t="str">
        <f>VLOOKUP(G7874,'DANH MỤC'!$I:$K,3,0)</f>
        <v>Bến Tre</v>
      </c>
      <c r="J7874" s="8" t="s">
        <v>5939</v>
      </c>
      <c r="K7874" t="str">
        <f>VLOOKUP(J7874,'DANH MỤC'!$A$1:$B$19,2,0)</f>
        <v>Sản phẩm 0001</v>
      </c>
      <c r="L7874" t="s">
        <v>15</v>
      </c>
      <c r="M7874">
        <v>4</v>
      </c>
      <c r="N7874" s="3">
        <f>IF(LEFT(K7874,1)="S",VLOOKUP(K7874,'DANH MỤC'!$B:$D,2,0),VLOOKUP(K7874,'DANH MỤC'!$B:$D,3,0))</f>
        <v>3000000</v>
      </c>
      <c r="O7874">
        <v>10</v>
      </c>
      <c r="P7874" s="3">
        <f>N7874*O7874%*CSDL[[#This Row],[SỐ LƯỢNG]]</f>
        <v>1200000</v>
      </c>
      <c r="Q7874" s="3">
        <f t="shared" si="3567"/>
        <v>10800000</v>
      </c>
    </row>
    <row r="7875" spans="1:17" x14ac:dyDescent="0.3">
      <c r="A7875" s="23" t="s">
        <v>4342</v>
      </c>
      <c r="B7875" s="8" t="s">
        <v>4342</v>
      </c>
      <c r="C7875" s="8">
        <v>2</v>
      </c>
      <c r="D7875" s="8" t="s">
        <v>4360</v>
      </c>
      <c r="E7875" s="8" t="s">
        <v>13847</v>
      </c>
      <c r="F7875" s="8" t="str">
        <f>VLOOKUP(E7875,'DANH MỤC'!$F:$G,2,0)</f>
        <v>Nhóm 3</v>
      </c>
      <c r="G7875" s="8" t="s">
        <v>8366</v>
      </c>
      <c r="H7875" t="str">
        <f>VLOOKUP(G7875,'DANH MỤC'!$I:$K,2,0)</f>
        <v>KH 2382</v>
      </c>
      <c r="I7875" t="str">
        <f>VLOOKUP(G7875,'DANH MỤC'!$I:$K,3,0)</f>
        <v>Đắk Lắk</v>
      </c>
      <c r="J7875" s="8" t="s">
        <v>5939</v>
      </c>
      <c r="K7875" t="str">
        <f>VLOOKUP(J7875,'DANH MỤC'!$A$1:$B$19,2,0)</f>
        <v>Sản phẩm 0001</v>
      </c>
      <c r="L7875" t="s">
        <v>15</v>
      </c>
      <c r="M7875">
        <v>1</v>
      </c>
      <c r="N7875" s="3">
        <f>IF(LEFT(K7875,1)="S",VLOOKUP(K7875,'DANH MỤC'!$B:$D,2,0),VLOOKUP(K7875,'DANH MỤC'!$B:$D,3,0))</f>
        <v>3000000</v>
      </c>
      <c r="O7875">
        <v>0</v>
      </c>
      <c r="P7875" s="3">
        <f>N7875*O7875%*CSDL[[#This Row],[SỐ LƯỢNG]]</f>
        <v>0</v>
      </c>
      <c r="Q7875" s="3">
        <f t="shared" ref="Q7875:Q7938" si="3593">N7875*M7875-P7875</f>
        <v>3000000</v>
      </c>
    </row>
    <row r="7876" spans="1:17" x14ac:dyDescent="0.3">
      <c r="A7876" s="23" t="str">
        <f>A7875</f>
        <v>22/02/2019</v>
      </c>
      <c r="B7876" s="8" t="str">
        <f>B7875</f>
        <v>22/02/2019</v>
      </c>
      <c r="C7876" s="8">
        <v>2</v>
      </c>
      <c r="D7876" s="8" t="str">
        <f>D7875</f>
        <v>DH10754</v>
      </c>
      <c r="E7876" s="8" t="str">
        <f>E7875</f>
        <v>linh.hoang</v>
      </c>
      <c r="F7876" s="8" t="str">
        <f>VLOOKUP(E7876,'DANH MỤC'!$F:$G,2,0)</f>
        <v>Nhóm 3</v>
      </c>
      <c r="G7876" s="8" t="str">
        <f>G7875</f>
        <v>KH2382</v>
      </c>
      <c r="H7876" t="str">
        <f>VLOOKUP(G7876,'DANH MỤC'!$I:$K,2,0)</f>
        <v>KH 2382</v>
      </c>
      <c r="I7876" t="str">
        <f>VLOOKUP(G7876,'DANH MỤC'!$I:$K,3,0)</f>
        <v>Đắk Lắk</v>
      </c>
      <c r="J7876" s="8" t="s">
        <v>5944</v>
      </c>
      <c r="K7876" t="str">
        <f>VLOOKUP(J7876,'DANH MỤC'!$A$1:$B$19,2,0)</f>
        <v>Hàng tặng 0001</v>
      </c>
      <c r="L7876" t="s">
        <v>24</v>
      </c>
      <c r="M7876">
        <v>2</v>
      </c>
      <c r="N7876" s="3">
        <f>IF(LEFT(K7876,1)="S",VLOOKUP(K7876,'DANH MỤC'!$B:$D,2,0),VLOOKUP(K7876,'DANH MỤC'!$B:$D,3,0))</f>
        <v>200000</v>
      </c>
      <c r="O7876">
        <v>100</v>
      </c>
      <c r="P7876" s="3">
        <f>N7876*O7876%*CSDL[[#This Row],[SỐ LƯỢNG]]</f>
        <v>400000</v>
      </c>
      <c r="Q7876" s="3">
        <f t="shared" si="3593"/>
        <v>0</v>
      </c>
    </row>
    <row r="7877" spans="1:17" x14ac:dyDescent="0.3">
      <c r="A7877" s="23" t="s">
        <v>4342</v>
      </c>
      <c r="B7877" s="8" t="s">
        <v>4342</v>
      </c>
      <c r="C7877" s="8">
        <v>2</v>
      </c>
      <c r="D7877" s="8" t="s">
        <v>4361</v>
      </c>
      <c r="E7877" s="8" t="s">
        <v>13833</v>
      </c>
      <c r="F7877" s="8" t="str">
        <f>VLOOKUP(E7877,'DANH MỤC'!$F:$G,2,0)</f>
        <v>Nhóm 2</v>
      </c>
      <c r="G7877" s="8" t="s">
        <v>8990</v>
      </c>
      <c r="H7877" t="str">
        <f>VLOOKUP(G7877,'DANH MỤC'!$I:$K,2,0)</f>
        <v>KH 3030</v>
      </c>
      <c r="I7877" t="str">
        <f>VLOOKUP(G7877,'DANH MỤC'!$I:$K,3,0)</f>
        <v>Cao Bằng</v>
      </c>
      <c r="J7877" s="8" t="s">
        <v>5940</v>
      </c>
      <c r="K7877" t="str">
        <f>VLOOKUP(J7877,'DANH MỤC'!$A$1:$B$19,2,0)</f>
        <v>Sản phẩm 0002</v>
      </c>
      <c r="L7877" t="s">
        <v>15</v>
      </c>
      <c r="M7877">
        <v>1</v>
      </c>
      <c r="N7877" s="3">
        <f>IF(LEFT(K7877,1)="S",VLOOKUP(K7877,'DANH MỤC'!$B:$D,2,0),VLOOKUP(K7877,'DANH MỤC'!$B:$D,3,0))</f>
        <v>2000000</v>
      </c>
      <c r="O7877">
        <v>0</v>
      </c>
      <c r="P7877" s="3">
        <f>N7877*O7877%*CSDL[[#This Row],[SỐ LƯỢNG]]</f>
        <v>0</v>
      </c>
      <c r="Q7877" s="3">
        <f t="shared" si="3593"/>
        <v>2000000</v>
      </c>
    </row>
    <row r="7878" spans="1:17" x14ac:dyDescent="0.3">
      <c r="A7878" s="23" t="str">
        <f t="shared" ref="A7878:A7880" si="3594">A7877</f>
        <v>22/02/2019</v>
      </c>
      <c r="B7878" s="8" t="str">
        <f t="shared" ref="B7878:B7880" si="3595">B7877</f>
        <v>22/02/2019</v>
      </c>
      <c r="C7878" s="8">
        <v>2</v>
      </c>
      <c r="D7878" s="8" t="str">
        <f t="shared" ref="D7878:D7880" si="3596">D7877</f>
        <v>DH10753</v>
      </c>
      <c r="E7878" s="8" t="str">
        <f t="shared" ref="E7878:E7880" si="3597">E7877</f>
        <v>anh.nguyen</v>
      </c>
      <c r="F7878" s="8" t="str">
        <f>VLOOKUP(E7878,'DANH MỤC'!$F:$G,2,0)</f>
        <v>Nhóm 2</v>
      </c>
      <c r="G7878" s="8" t="str">
        <f t="shared" ref="G7878:G7880" si="3598">G7877</f>
        <v>KH3030</v>
      </c>
      <c r="H7878" t="str">
        <f>VLOOKUP(G7878,'DANH MỤC'!$I:$K,2,0)</f>
        <v>KH 3030</v>
      </c>
      <c r="I7878" t="str">
        <f>VLOOKUP(G7878,'DANH MỤC'!$I:$K,3,0)</f>
        <v>Cao Bằng</v>
      </c>
      <c r="J7878" s="8" t="s">
        <v>5939</v>
      </c>
      <c r="K7878" t="str">
        <f>VLOOKUP(J7878,'DANH MỤC'!$A$1:$B$19,2,0)</f>
        <v>Sản phẩm 0001</v>
      </c>
      <c r="L7878" t="s">
        <v>15</v>
      </c>
      <c r="M7878">
        <v>1</v>
      </c>
      <c r="N7878" s="3">
        <f>IF(LEFT(K7878,1)="S",VLOOKUP(K7878,'DANH MỤC'!$B:$D,2,0),VLOOKUP(K7878,'DANH MỤC'!$B:$D,3,0))</f>
        <v>3000000</v>
      </c>
      <c r="O7878">
        <v>5</v>
      </c>
      <c r="P7878" s="3">
        <f>N7878*O7878%*CSDL[[#This Row],[SỐ LƯỢNG]]</f>
        <v>150000</v>
      </c>
      <c r="Q7878" s="3">
        <f t="shared" si="3593"/>
        <v>2850000</v>
      </c>
    </row>
    <row r="7879" spans="1:17" x14ac:dyDescent="0.3">
      <c r="A7879" s="23" t="str">
        <f t="shared" si="3594"/>
        <v>22/02/2019</v>
      </c>
      <c r="B7879" s="8" t="str">
        <f t="shared" si="3595"/>
        <v>22/02/2019</v>
      </c>
      <c r="C7879" s="8">
        <v>2</v>
      </c>
      <c r="D7879" s="8" t="str">
        <f t="shared" si="3596"/>
        <v>DH10753</v>
      </c>
      <c r="E7879" s="8" t="str">
        <f t="shared" si="3597"/>
        <v>anh.nguyen</v>
      </c>
      <c r="F7879" s="8" t="str">
        <f>VLOOKUP(E7879,'DANH MỤC'!$F:$G,2,0)</f>
        <v>Nhóm 2</v>
      </c>
      <c r="G7879" s="8" t="str">
        <f t="shared" si="3598"/>
        <v>KH3030</v>
      </c>
      <c r="H7879" t="str">
        <f>VLOOKUP(G7879,'DANH MỤC'!$I:$K,2,0)</f>
        <v>KH 3030</v>
      </c>
      <c r="I7879" t="str">
        <f>VLOOKUP(G7879,'DANH MỤC'!$I:$K,3,0)</f>
        <v>Cao Bằng</v>
      </c>
      <c r="J7879" s="8" t="s">
        <v>5940</v>
      </c>
      <c r="K7879" t="str">
        <f>VLOOKUP(J7879,'DANH MỤC'!$A$1:$B$19,2,0)</f>
        <v>Sản phẩm 0002</v>
      </c>
      <c r="L7879" t="s">
        <v>15</v>
      </c>
      <c r="M7879">
        <v>1</v>
      </c>
      <c r="N7879" s="3">
        <f>IF(LEFT(K7879,1)="S",VLOOKUP(K7879,'DANH MỤC'!$B:$D,2,0),VLOOKUP(K7879,'DANH MỤC'!$B:$D,3,0))</f>
        <v>2000000</v>
      </c>
      <c r="O7879">
        <v>10</v>
      </c>
      <c r="P7879" s="3">
        <f>N7879*O7879%*CSDL[[#This Row],[SỐ LƯỢNG]]</f>
        <v>200000</v>
      </c>
      <c r="Q7879" s="3">
        <f t="shared" si="3593"/>
        <v>1800000</v>
      </c>
    </row>
    <row r="7880" spans="1:17" x14ac:dyDescent="0.3">
      <c r="A7880" s="23" t="str">
        <f t="shared" si="3594"/>
        <v>22/02/2019</v>
      </c>
      <c r="B7880" s="8" t="str">
        <f t="shared" si="3595"/>
        <v>22/02/2019</v>
      </c>
      <c r="C7880" s="8">
        <v>2</v>
      </c>
      <c r="D7880" s="8" t="str">
        <f t="shared" si="3596"/>
        <v>DH10753</v>
      </c>
      <c r="E7880" s="8" t="str">
        <f t="shared" si="3597"/>
        <v>anh.nguyen</v>
      </c>
      <c r="F7880" s="8" t="str">
        <f>VLOOKUP(E7880,'DANH MỤC'!$F:$G,2,0)</f>
        <v>Nhóm 2</v>
      </c>
      <c r="G7880" s="8" t="str">
        <f t="shared" si="3598"/>
        <v>KH3030</v>
      </c>
      <c r="H7880" t="str">
        <f>VLOOKUP(G7880,'DANH MỤC'!$I:$K,2,0)</f>
        <v>KH 3030</v>
      </c>
      <c r="I7880" t="str">
        <f>VLOOKUP(G7880,'DANH MỤC'!$I:$K,3,0)</f>
        <v>Cao Bằng</v>
      </c>
      <c r="J7880" s="8" t="s">
        <v>5944</v>
      </c>
      <c r="K7880" t="str">
        <f>VLOOKUP(J7880,'DANH MỤC'!$A$1:$B$19,2,0)</f>
        <v>Hàng tặng 0001</v>
      </c>
      <c r="L7880" t="s">
        <v>24</v>
      </c>
      <c r="M7880">
        <v>2</v>
      </c>
      <c r="N7880" s="3">
        <f>IF(LEFT(K7880,1)="S",VLOOKUP(K7880,'DANH MỤC'!$B:$D,2,0),VLOOKUP(K7880,'DANH MỤC'!$B:$D,3,0))</f>
        <v>200000</v>
      </c>
      <c r="O7880">
        <v>100</v>
      </c>
      <c r="P7880" s="3">
        <f>N7880*O7880%*CSDL[[#This Row],[SỐ LƯỢNG]]</f>
        <v>400000</v>
      </c>
      <c r="Q7880" s="3">
        <f t="shared" si="3593"/>
        <v>0</v>
      </c>
    </row>
    <row r="7881" spans="1:17" x14ac:dyDescent="0.3">
      <c r="A7881" s="23" t="s">
        <v>4342</v>
      </c>
      <c r="B7881" s="8" t="s">
        <v>4342</v>
      </c>
      <c r="C7881" s="8">
        <v>2</v>
      </c>
      <c r="D7881" s="8" t="s">
        <v>4362</v>
      </c>
      <c r="E7881" s="8" t="s">
        <v>13819</v>
      </c>
      <c r="F7881" s="8" t="str">
        <f>VLOOKUP(E7881,'DANH MỤC'!$F:$G,2,0)</f>
        <v>Nhóm 1</v>
      </c>
      <c r="G7881" s="8" t="s">
        <v>7542</v>
      </c>
      <c r="H7881" t="str">
        <f>VLOOKUP(G7881,'DANH MỤC'!$I:$K,2,0)</f>
        <v>KH 1531</v>
      </c>
      <c r="I7881" t="str">
        <f>VLOOKUP(G7881,'DANH MỤC'!$I:$K,3,0)</f>
        <v>Lai Châu</v>
      </c>
      <c r="J7881" s="8" t="s">
        <v>14</v>
      </c>
      <c r="K7881" t="str">
        <f>VLOOKUP(J7881,'DANH MỤC'!$A$1:$B$19,2,0)</f>
        <v>Sản phẩm 0004</v>
      </c>
      <c r="L7881" t="s">
        <v>15</v>
      </c>
      <c r="M7881">
        <v>1</v>
      </c>
      <c r="N7881" s="3">
        <f>IF(LEFT(K7881,1)="S",VLOOKUP(K7881,'DANH MỤC'!$B:$D,2,0),VLOOKUP(K7881,'DANH MỤC'!$B:$D,3,0))</f>
        <v>3500000</v>
      </c>
      <c r="O7881">
        <v>0</v>
      </c>
      <c r="P7881" s="3">
        <f>N7881*O7881%*CSDL[[#This Row],[SỐ LƯỢNG]]</f>
        <v>0</v>
      </c>
      <c r="Q7881" s="3">
        <f t="shared" si="3593"/>
        <v>3500000</v>
      </c>
    </row>
    <row r="7882" spans="1:17" x14ac:dyDescent="0.3">
      <c r="A7882" s="23" t="str">
        <f>A7881</f>
        <v>22/02/2019</v>
      </c>
      <c r="B7882" s="8" t="str">
        <f>B7881</f>
        <v>22/02/2019</v>
      </c>
      <c r="C7882" s="8">
        <v>2</v>
      </c>
      <c r="D7882" s="8" t="str">
        <f>D7881</f>
        <v>DH10752</v>
      </c>
      <c r="E7882" s="8" t="str">
        <f>E7881</f>
        <v>linh.truong</v>
      </c>
      <c r="F7882" s="8" t="str">
        <f>VLOOKUP(E7882,'DANH MỤC'!$F:$G,2,0)</f>
        <v>Nhóm 1</v>
      </c>
      <c r="G7882" s="8" t="str">
        <f>G7881</f>
        <v>KH1531</v>
      </c>
      <c r="H7882" t="str">
        <f>VLOOKUP(G7882,'DANH MỤC'!$I:$K,2,0)</f>
        <v>KH 1531</v>
      </c>
      <c r="I7882" t="str">
        <f>VLOOKUP(G7882,'DANH MỤC'!$I:$K,3,0)</f>
        <v>Lai Châu</v>
      </c>
      <c r="J7882" s="8" t="s">
        <v>5944</v>
      </c>
      <c r="K7882" t="str">
        <f>VLOOKUP(J7882,'DANH MỤC'!$A$1:$B$19,2,0)</f>
        <v>Hàng tặng 0001</v>
      </c>
      <c r="L7882" t="s">
        <v>24</v>
      </c>
      <c r="M7882">
        <v>2</v>
      </c>
      <c r="N7882" s="3">
        <f>IF(LEFT(K7882,1)="S",VLOOKUP(K7882,'DANH MỤC'!$B:$D,2,0),VLOOKUP(K7882,'DANH MỤC'!$B:$D,3,0))</f>
        <v>200000</v>
      </c>
      <c r="O7882">
        <v>100</v>
      </c>
      <c r="P7882" s="3">
        <f>N7882*O7882%*CSDL[[#This Row],[SỐ LƯỢNG]]</f>
        <v>400000</v>
      </c>
      <c r="Q7882" s="3">
        <f t="shared" si="3593"/>
        <v>0</v>
      </c>
    </row>
    <row r="7883" spans="1:17" x14ac:dyDescent="0.3">
      <c r="A7883" s="23" t="s">
        <v>4342</v>
      </c>
      <c r="B7883" s="8" t="s">
        <v>4342</v>
      </c>
      <c r="C7883" s="8">
        <v>2</v>
      </c>
      <c r="D7883" s="8" t="s">
        <v>4363</v>
      </c>
      <c r="E7883" s="8" t="s">
        <v>13815</v>
      </c>
      <c r="F7883" s="8" t="str">
        <f>VLOOKUP(E7883,'DANH MỤC'!$F:$G,2,0)</f>
        <v>Nhóm 1</v>
      </c>
      <c r="G7883" s="8" t="s">
        <v>8991</v>
      </c>
      <c r="H7883" t="str">
        <f>VLOOKUP(G7883,'DANH MỤC'!$I:$K,2,0)</f>
        <v>KH 3031</v>
      </c>
      <c r="I7883" t="str">
        <f>VLOOKUP(G7883,'DANH MỤC'!$I:$K,3,0)</f>
        <v>Hải Dương</v>
      </c>
      <c r="J7883" s="8" t="s">
        <v>14</v>
      </c>
      <c r="K7883" t="str">
        <f>VLOOKUP(J7883,'DANH MỤC'!$A$1:$B$19,2,0)</f>
        <v>Sản phẩm 0004</v>
      </c>
      <c r="L7883" t="s">
        <v>15</v>
      </c>
      <c r="M7883">
        <v>6</v>
      </c>
      <c r="N7883" s="3">
        <f>IF(LEFT(K7883,1)="S",VLOOKUP(K7883,'DANH MỤC'!$B:$D,2,0),VLOOKUP(K7883,'DANH MỤC'!$B:$D,3,0))</f>
        <v>3500000</v>
      </c>
      <c r="O7883">
        <v>20</v>
      </c>
      <c r="P7883" s="3">
        <f>N7883*O7883%*CSDL[[#This Row],[SỐ LƯỢNG]]</f>
        <v>4200000</v>
      </c>
      <c r="Q7883" s="3">
        <f t="shared" si="3593"/>
        <v>16800000</v>
      </c>
    </row>
    <row r="7884" spans="1:17" x14ac:dyDescent="0.3">
      <c r="A7884" s="23" t="str">
        <f t="shared" ref="A7884:A7885" si="3599">A7883</f>
        <v>22/02/2019</v>
      </c>
      <c r="B7884" s="8" t="str">
        <f t="shared" ref="B7884:B7885" si="3600">B7883</f>
        <v>22/02/2019</v>
      </c>
      <c r="C7884" s="8">
        <v>2</v>
      </c>
      <c r="D7884" s="8" t="str">
        <f t="shared" ref="D7884:D7885" si="3601">D7883</f>
        <v>DH10751</v>
      </c>
      <c r="E7884" s="8" t="str">
        <f t="shared" ref="E7884:E7885" si="3602">E7883</f>
        <v>nhi.vu</v>
      </c>
      <c r="F7884" s="8" t="str">
        <f>VLOOKUP(E7884,'DANH MỤC'!$F:$G,2,0)</f>
        <v>Nhóm 1</v>
      </c>
      <c r="G7884" s="8" t="str">
        <f t="shared" ref="G7884:G7885" si="3603">G7883</f>
        <v>KH3031</v>
      </c>
      <c r="H7884" t="str">
        <f>VLOOKUP(G7884,'DANH MỤC'!$I:$K,2,0)</f>
        <v>KH 3031</v>
      </c>
      <c r="I7884" t="str">
        <f>VLOOKUP(G7884,'DANH MỤC'!$I:$K,3,0)</f>
        <v>Hải Dương</v>
      </c>
      <c r="J7884" s="8" t="s">
        <v>19</v>
      </c>
      <c r="K7884" t="str">
        <f>VLOOKUP(J7884,'DANH MỤC'!$A$1:$B$19,2,0)</f>
        <v>Sản phẩm 0003</v>
      </c>
      <c r="L7884" t="s">
        <v>15</v>
      </c>
      <c r="M7884">
        <v>6</v>
      </c>
      <c r="N7884" s="3">
        <f>IF(LEFT(K7884,1)="S",VLOOKUP(K7884,'DANH MỤC'!$B:$D,2,0),VLOOKUP(K7884,'DANH MỤC'!$B:$D,3,0))</f>
        <v>2500000</v>
      </c>
      <c r="O7884">
        <v>20</v>
      </c>
      <c r="P7884" s="3">
        <f>N7884*O7884%*CSDL[[#This Row],[SỐ LƯỢNG]]</f>
        <v>3000000</v>
      </c>
      <c r="Q7884" s="3">
        <f t="shared" si="3593"/>
        <v>12000000</v>
      </c>
    </row>
    <row r="7885" spans="1:17" x14ac:dyDescent="0.3">
      <c r="A7885" s="23" t="str">
        <f t="shared" si="3599"/>
        <v>22/02/2019</v>
      </c>
      <c r="B7885" s="8" t="str">
        <f t="shared" si="3600"/>
        <v>22/02/2019</v>
      </c>
      <c r="C7885" s="8">
        <v>2</v>
      </c>
      <c r="D7885" s="8" t="str">
        <f t="shared" si="3601"/>
        <v>DH10751</v>
      </c>
      <c r="E7885" s="8" t="str">
        <f t="shared" si="3602"/>
        <v>nhi.vu</v>
      </c>
      <c r="F7885" s="8" t="str">
        <f>VLOOKUP(E7885,'DANH MỤC'!$F:$G,2,0)</f>
        <v>Nhóm 1</v>
      </c>
      <c r="G7885" s="8" t="str">
        <f t="shared" si="3603"/>
        <v>KH3031</v>
      </c>
      <c r="H7885" t="str">
        <f>VLOOKUP(G7885,'DANH MỤC'!$I:$K,2,0)</f>
        <v>KH 3031</v>
      </c>
      <c r="I7885" t="str">
        <f>VLOOKUP(G7885,'DANH MỤC'!$I:$K,3,0)</f>
        <v>Hải Dương</v>
      </c>
      <c r="J7885" s="8" t="s">
        <v>19</v>
      </c>
      <c r="K7885" t="str">
        <f>VLOOKUP(J7885,'DANH MỤC'!$A$1:$B$19,2,0)</f>
        <v>Sản phẩm 0003</v>
      </c>
      <c r="L7885" t="s">
        <v>15</v>
      </c>
      <c r="M7885">
        <v>2</v>
      </c>
      <c r="N7885" s="3">
        <f>IF(LEFT(K7885,1)="S",VLOOKUP(K7885,'DANH MỤC'!$B:$D,2,0),VLOOKUP(K7885,'DANH MỤC'!$B:$D,3,0))</f>
        <v>2500000</v>
      </c>
      <c r="O7885">
        <v>100</v>
      </c>
      <c r="P7885" s="3">
        <f>N7885*O7885%*CSDL[[#This Row],[SỐ LƯỢNG]]</f>
        <v>5000000</v>
      </c>
      <c r="Q7885" s="3">
        <f t="shared" si="3593"/>
        <v>0</v>
      </c>
    </row>
    <row r="7886" spans="1:17" x14ac:dyDescent="0.3">
      <c r="A7886" s="23" t="s">
        <v>4342</v>
      </c>
      <c r="B7886" s="8" t="s">
        <v>4342</v>
      </c>
      <c r="C7886" s="8">
        <v>2</v>
      </c>
      <c r="D7886" s="8" t="s">
        <v>4364</v>
      </c>
      <c r="E7886" s="8" t="s">
        <v>13825</v>
      </c>
      <c r="F7886" s="8" t="str">
        <f>VLOOKUP(E7886,'DANH MỤC'!$F:$G,2,0)</f>
        <v>Nhóm 1</v>
      </c>
      <c r="G7886" s="8" t="s">
        <v>8631</v>
      </c>
      <c r="H7886" t="str">
        <f>VLOOKUP(G7886,'DANH MỤC'!$I:$K,2,0)</f>
        <v>KH 2658</v>
      </c>
      <c r="I7886" t="str">
        <f>VLOOKUP(G7886,'DANH MỤC'!$I:$K,3,0)</f>
        <v>Gia Lai</v>
      </c>
      <c r="J7886" s="8" t="s">
        <v>14</v>
      </c>
      <c r="K7886" t="str">
        <f>VLOOKUP(J7886,'DANH MỤC'!$A$1:$B$19,2,0)</f>
        <v>Sản phẩm 0004</v>
      </c>
      <c r="L7886" t="s">
        <v>15</v>
      </c>
      <c r="M7886">
        <v>36</v>
      </c>
      <c r="N7886" s="3">
        <f>IF(LEFT(K7886,1)="S",VLOOKUP(K7886,'DANH MỤC'!$B:$D,2,0),VLOOKUP(K7886,'DANH MỤC'!$B:$D,3,0))</f>
        <v>3500000</v>
      </c>
      <c r="O7886">
        <v>25</v>
      </c>
      <c r="P7886" s="3">
        <f>N7886*O7886%*CSDL[[#This Row],[SỐ LƯỢNG]]</f>
        <v>31500000</v>
      </c>
      <c r="Q7886" s="3">
        <f t="shared" si="3593"/>
        <v>94500000</v>
      </c>
    </row>
    <row r="7887" spans="1:17" x14ac:dyDescent="0.3">
      <c r="A7887" s="23" t="str">
        <f>A7886</f>
        <v>22/02/2019</v>
      </c>
      <c r="B7887" s="8" t="str">
        <f>B7886</f>
        <v>22/02/2019</v>
      </c>
      <c r="C7887" s="8">
        <v>2</v>
      </c>
      <c r="D7887" s="8" t="str">
        <f>D7886</f>
        <v>DH10750</v>
      </c>
      <c r="E7887" s="8" t="str">
        <f>E7886</f>
        <v>ha.pham</v>
      </c>
      <c r="F7887" s="8" t="str">
        <f>VLOOKUP(E7887,'DANH MỤC'!$F:$G,2,0)</f>
        <v>Nhóm 1</v>
      </c>
      <c r="G7887" s="8" t="str">
        <f>G7886</f>
        <v>KH2658</v>
      </c>
      <c r="H7887" t="str">
        <f>VLOOKUP(G7887,'DANH MỤC'!$I:$K,2,0)</f>
        <v>KH 2658</v>
      </c>
      <c r="I7887" t="str">
        <f>VLOOKUP(G7887,'DANH MỤC'!$I:$K,3,0)</f>
        <v>Gia Lai</v>
      </c>
      <c r="J7887" s="8" t="s">
        <v>19</v>
      </c>
      <c r="K7887" t="str">
        <f>VLOOKUP(J7887,'DANH MỤC'!$A$1:$B$19,2,0)</f>
        <v>Sản phẩm 0003</v>
      </c>
      <c r="L7887" t="s">
        <v>15</v>
      </c>
      <c r="M7887">
        <v>6</v>
      </c>
      <c r="N7887" s="3">
        <f>IF(LEFT(K7887,1)="S",VLOOKUP(K7887,'DANH MỤC'!$B:$D,2,0),VLOOKUP(K7887,'DANH MỤC'!$B:$D,3,0))</f>
        <v>2500000</v>
      </c>
      <c r="O7887">
        <v>100</v>
      </c>
      <c r="P7887" s="3">
        <f>N7887*O7887%*CSDL[[#This Row],[SỐ LƯỢNG]]</f>
        <v>15000000</v>
      </c>
      <c r="Q7887" s="3">
        <f t="shared" si="3593"/>
        <v>0</v>
      </c>
    </row>
    <row r="7888" spans="1:17" x14ac:dyDescent="0.3">
      <c r="A7888" s="23" t="s">
        <v>4342</v>
      </c>
      <c r="B7888" s="8" t="s">
        <v>4342</v>
      </c>
      <c r="C7888" s="8">
        <v>2</v>
      </c>
      <c r="D7888" s="8" t="s">
        <v>4365</v>
      </c>
      <c r="E7888" s="8" t="s">
        <v>13836</v>
      </c>
      <c r="F7888" s="8" t="str">
        <f>VLOOKUP(E7888,'DANH MỤC'!$F:$G,2,0)</f>
        <v>Nhóm 2</v>
      </c>
      <c r="G7888" s="8" t="s">
        <v>8992</v>
      </c>
      <c r="H7888" t="str">
        <f>VLOOKUP(G7888,'DANH MỤC'!$I:$K,2,0)</f>
        <v>KH 3032</v>
      </c>
      <c r="I7888" t="str">
        <f>VLOOKUP(G7888,'DANH MỤC'!$I:$K,3,0)</f>
        <v>Sóc Trăng</v>
      </c>
      <c r="J7888" s="8" t="s">
        <v>5939</v>
      </c>
      <c r="K7888" t="str">
        <f>VLOOKUP(J7888,'DANH MỤC'!$A$1:$B$19,2,0)</f>
        <v>Sản phẩm 0001</v>
      </c>
      <c r="L7888" t="s">
        <v>15</v>
      </c>
      <c r="M7888">
        <v>6</v>
      </c>
      <c r="N7888" s="3">
        <f>IF(LEFT(K7888,1)="S",VLOOKUP(K7888,'DANH MỤC'!$B:$D,2,0),VLOOKUP(K7888,'DANH MỤC'!$B:$D,3,0))</f>
        <v>3000000</v>
      </c>
      <c r="O7888">
        <v>20</v>
      </c>
      <c r="P7888" s="3">
        <f>N7888*O7888%*CSDL[[#This Row],[SỐ LƯỢNG]]</f>
        <v>3600000</v>
      </c>
      <c r="Q7888" s="3">
        <f t="shared" si="3593"/>
        <v>14400000</v>
      </c>
    </row>
    <row r="7889" spans="1:17" x14ac:dyDescent="0.3">
      <c r="A7889" s="23" t="str">
        <f t="shared" ref="A7889:A7890" si="3604">A7888</f>
        <v>22/02/2019</v>
      </c>
      <c r="B7889" s="8" t="str">
        <f t="shared" ref="B7889:B7890" si="3605">B7888</f>
        <v>22/02/2019</v>
      </c>
      <c r="C7889" s="8">
        <v>2</v>
      </c>
      <c r="D7889" s="8" t="str">
        <f t="shared" ref="D7889:D7890" si="3606">D7888</f>
        <v>DH10749</v>
      </c>
      <c r="E7889" s="8" t="str">
        <f t="shared" ref="E7889:E7890" si="3607">E7888</f>
        <v>mai.hong</v>
      </c>
      <c r="F7889" s="8" t="str">
        <f>VLOOKUP(E7889,'DANH MỤC'!$F:$G,2,0)</f>
        <v>Nhóm 2</v>
      </c>
      <c r="G7889" s="8" t="str">
        <f t="shared" ref="G7889:G7890" si="3608">G7888</f>
        <v>KH3032</v>
      </c>
      <c r="H7889" t="str">
        <f>VLOOKUP(G7889,'DANH MỤC'!$I:$K,2,0)</f>
        <v>KH 3032</v>
      </c>
      <c r="I7889" t="str">
        <f>VLOOKUP(G7889,'DANH MỤC'!$I:$K,3,0)</f>
        <v>Sóc Trăng</v>
      </c>
      <c r="J7889" s="8" t="s">
        <v>5940</v>
      </c>
      <c r="K7889" t="str">
        <f>VLOOKUP(J7889,'DANH MỤC'!$A$1:$B$19,2,0)</f>
        <v>Sản phẩm 0002</v>
      </c>
      <c r="L7889" t="s">
        <v>15</v>
      </c>
      <c r="M7889">
        <v>6</v>
      </c>
      <c r="N7889" s="3">
        <f>IF(LEFT(K7889,1)="S",VLOOKUP(K7889,'DANH MỤC'!$B:$D,2,0),VLOOKUP(K7889,'DANH MỤC'!$B:$D,3,0))</f>
        <v>2000000</v>
      </c>
      <c r="O7889">
        <v>20</v>
      </c>
      <c r="P7889" s="3">
        <f>N7889*O7889%*CSDL[[#This Row],[SỐ LƯỢNG]]</f>
        <v>2400000</v>
      </c>
      <c r="Q7889" s="3">
        <f t="shared" si="3593"/>
        <v>9600000</v>
      </c>
    </row>
    <row r="7890" spans="1:17" x14ac:dyDescent="0.3">
      <c r="A7890" s="23" t="str">
        <f t="shared" si="3604"/>
        <v>22/02/2019</v>
      </c>
      <c r="B7890" s="8" t="str">
        <f t="shared" si="3605"/>
        <v>22/02/2019</v>
      </c>
      <c r="C7890" s="8">
        <v>2</v>
      </c>
      <c r="D7890" s="8" t="str">
        <f t="shared" si="3606"/>
        <v>DH10749</v>
      </c>
      <c r="E7890" s="8" t="str">
        <f t="shared" si="3607"/>
        <v>mai.hong</v>
      </c>
      <c r="F7890" s="8" t="str">
        <f>VLOOKUP(E7890,'DANH MỤC'!$F:$G,2,0)</f>
        <v>Nhóm 2</v>
      </c>
      <c r="G7890" s="8" t="str">
        <f t="shared" si="3608"/>
        <v>KH3032</v>
      </c>
      <c r="H7890" t="str">
        <f>VLOOKUP(G7890,'DANH MỤC'!$I:$K,2,0)</f>
        <v>KH 3032</v>
      </c>
      <c r="I7890" t="str">
        <f>VLOOKUP(G7890,'DANH MỤC'!$I:$K,3,0)</f>
        <v>Sóc Trăng</v>
      </c>
      <c r="J7890" s="8" t="s">
        <v>5940</v>
      </c>
      <c r="K7890" t="str">
        <f>VLOOKUP(J7890,'DANH MỤC'!$A$1:$B$19,2,0)</f>
        <v>Sản phẩm 0002</v>
      </c>
      <c r="L7890" t="s">
        <v>15</v>
      </c>
      <c r="M7890">
        <v>2</v>
      </c>
      <c r="N7890" s="3">
        <f>IF(LEFT(K7890,1)="S",VLOOKUP(K7890,'DANH MỤC'!$B:$D,2,0),VLOOKUP(K7890,'DANH MỤC'!$B:$D,3,0))</f>
        <v>2000000</v>
      </c>
      <c r="O7890">
        <v>100</v>
      </c>
      <c r="P7890" s="3">
        <f>N7890*O7890%*CSDL[[#This Row],[SỐ LƯỢNG]]</f>
        <v>4000000</v>
      </c>
      <c r="Q7890" s="3">
        <f t="shared" si="3593"/>
        <v>0</v>
      </c>
    </row>
    <row r="7891" spans="1:17" x14ac:dyDescent="0.3">
      <c r="A7891" s="23" t="s">
        <v>4342</v>
      </c>
      <c r="B7891" s="8" t="s">
        <v>4342</v>
      </c>
      <c r="C7891" s="8">
        <v>2</v>
      </c>
      <c r="D7891" s="8" t="s">
        <v>4366</v>
      </c>
      <c r="E7891" s="8" t="s">
        <v>13816</v>
      </c>
      <c r="F7891" s="8" t="str">
        <f>VLOOKUP(E7891,'DANH MỤC'!$F:$G,2,0)</f>
        <v>Nhóm 1</v>
      </c>
      <c r="G7891" s="8" t="s">
        <v>5474</v>
      </c>
      <c r="H7891" t="str">
        <f>VLOOKUP(G7891,'DANH MỤC'!$I:$K,2,0)</f>
        <v>KH 3033</v>
      </c>
      <c r="I7891" t="str">
        <f>VLOOKUP(G7891,'DANH MỤC'!$I:$K,3,0)</f>
        <v>Trà Vinh</v>
      </c>
      <c r="J7891" s="8" t="s">
        <v>19</v>
      </c>
      <c r="K7891" t="str">
        <f>VLOOKUP(J7891,'DANH MỤC'!$A$1:$B$19,2,0)</f>
        <v>Sản phẩm 0003</v>
      </c>
      <c r="L7891" t="s">
        <v>15</v>
      </c>
      <c r="M7891">
        <v>1</v>
      </c>
      <c r="N7891" s="3">
        <f>IF(LEFT(K7891,1)="S",VLOOKUP(K7891,'DANH MỤC'!$B:$D,2,0),VLOOKUP(K7891,'DANH MỤC'!$B:$D,3,0))</f>
        <v>2500000</v>
      </c>
      <c r="O7891">
        <v>0</v>
      </c>
      <c r="P7891" s="3">
        <f>N7891*O7891%*CSDL[[#This Row],[SỐ LƯỢNG]]</f>
        <v>0</v>
      </c>
      <c r="Q7891" s="3">
        <f t="shared" si="3593"/>
        <v>2500000</v>
      </c>
    </row>
    <row r="7892" spans="1:17" x14ac:dyDescent="0.3">
      <c r="A7892" s="23" t="str">
        <f t="shared" ref="A7892:A7893" si="3609">A7891</f>
        <v>22/02/2019</v>
      </c>
      <c r="B7892" s="8" t="str">
        <f t="shared" ref="B7892:B7893" si="3610">B7891</f>
        <v>22/02/2019</v>
      </c>
      <c r="C7892" s="8">
        <v>2</v>
      </c>
      <c r="D7892" s="8" t="str">
        <f t="shared" ref="D7892:D7893" si="3611">D7891</f>
        <v>DH10748</v>
      </c>
      <c r="E7892" s="8" t="str">
        <f t="shared" ref="E7892:E7893" si="3612">E7891</f>
        <v>luyen.dam</v>
      </c>
      <c r="F7892" s="8" t="str">
        <f>VLOOKUP(E7892,'DANH MỤC'!$F:$G,2,0)</f>
        <v>Nhóm 1</v>
      </c>
      <c r="G7892" s="8" t="str">
        <f t="shared" ref="G7892:G7893" si="3613">G7891</f>
        <v>KH3033</v>
      </c>
      <c r="H7892" t="str">
        <f>VLOOKUP(G7892,'DANH MỤC'!$I:$K,2,0)</f>
        <v>KH 3033</v>
      </c>
      <c r="I7892" t="str">
        <f>VLOOKUP(G7892,'DANH MỤC'!$I:$K,3,0)</f>
        <v>Trà Vinh</v>
      </c>
      <c r="J7892" s="8" t="s">
        <v>14</v>
      </c>
      <c r="K7892" t="str">
        <f>VLOOKUP(J7892,'DANH MỤC'!$A$1:$B$19,2,0)</f>
        <v>Sản phẩm 0004</v>
      </c>
      <c r="L7892" t="s">
        <v>15</v>
      </c>
      <c r="M7892">
        <v>1</v>
      </c>
      <c r="N7892" s="3">
        <f>IF(LEFT(K7892,1)="S",VLOOKUP(K7892,'DANH MỤC'!$B:$D,2,0),VLOOKUP(K7892,'DANH MỤC'!$B:$D,3,0))</f>
        <v>3500000</v>
      </c>
      <c r="O7892">
        <v>5</v>
      </c>
      <c r="P7892" s="3">
        <f>N7892*O7892%*CSDL[[#This Row],[SỐ LƯỢNG]]</f>
        <v>175000</v>
      </c>
      <c r="Q7892" s="3">
        <f t="shared" si="3593"/>
        <v>3325000</v>
      </c>
    </row>
    <row r="7893" spans="1:17" x14ac:dyDescent="0.3">
      <c r="A7893" s="23" t="str">
        <f t="shared" si="3609"/>
        <v>22/02/2019</v>
      </c>
      <c r="B7893" s="8" t="str">
        <f t="shared" si="3610"/>
        <v>22/02/2019</v>
      </c>
      <c r="C7893" s="8">
        <v>2</v>
      </c>
      <c r="D7893" s="8" t="str">
        <f t="shared" si="3611"/>
        <v>DH10748</v>
      </c>
      <c r="E7893" s="8" t="str">
        <f t="shared" si="3612"/>
        <v>luyen.dam</v>
      </c>
      <c r="F7893" s="8" t="str">
        <f>VLOOKUP(E7893,'DANH MỤC'!$F:$G,2,0)</f>
        <v>Nhóm 1</v>
      </c>
      <c r="G7893" s="8" t="str">
        <f t="shared" si="3613"/>
        <v>KH3033</v>
      </c>
      <c r="H7893" t="str">
        <f>VLOOKUP(G7893,'DANH MỤC'!$I:$K,2,0)</f>
        <v>KH 3033</v>
      </c>
      <c r="I7893" t="str">
        <f>VLOOKUP(G7893,'DANH MỤC'!$I:$K,3,0)</f>
        <v>Trà Vinh</v>
      </c>
      <c r="J7893" s="8" t="s">
        <v>5944</v>
      </c>
      <c r="K7893" t="str">
        <f>VLOOKUP(J7893,'DANH MỤC'!$A$1:$B$19,2,0)</f>
        <v>Hàng tặng 0001</v>
      </c>
      <c r="L7893" t="s">
        <v>24</v>
      </c>
      <c r="M7893">
        <v>2</v>
      </c>
      <c r="N7893" s="3">
        <f>IF(LEFT(K7893,1)="S",VLOOKUP(K7893,'DANH MỤC'!$B:$D,2,0),VLOOKUP(K7893,'DANH MỤC'!$B:$D,3,0))</f>
        <v>200000</v>
      </c>
      <c r="O7893">
        <v>100</v>
      </c>
      <c r="P7893" s="3">
        <f>N7893*O7893%*CSDL[[#This Row],[SỐ LƯỢNG]]</f>
        <v>400000</v>
      </c>
      <c r="Q7893" s="3">
        <f t="shared" si="3593"/>
        <v>0</v>
      </c>
    </row>
    <row r="7894" spans="1:17" x14ac:dyDescent="0.3">
      <c r="A7894" s="23" t="s">
        <v>4342</v>
      </c>
      <c r="B7894" s="8" t="s">
        <v>4342</v>
      </c>
      <c r="C7894" s="8">
        <v>2</v>
      </c>
      <c r="D7894" s="8" t="s">
        <v>4367</v>
      </c>
      <c r="E7894" s="8" t="s">
        <v>13831</v>
      </c>
      <c r="F7894" s="8" t="str">
        <f>VLOOKUP(E7894,'DANH MỤC'!$F:$G,2,0)</f>
        <v>Nhóm 2</v>
      </c>
      <c r="G7894" s="8" t="s">
        <v>7601</v>
      </c>
      <c r="H7894" t="str">
        <f>VLOOKUP(G7894,'DANH MỤC'!$I:$K,2,0)</f>
        <v>KH 1592</v>
      </c>
      <c r="I7894" t="str">
        <f>VLOOKUP(G7894,'DANH MỤC'!$I:$K,3,0)</f>
        <v>Long An</v>
      </c>
      <c r="J7894" s="8" t="s">
        <v>14</v>
      </c>
      <c r="K7894" t="str">
        <f>VLOOKUP(J7894,'DANH MỤC'!$A$1:$B$19,2,0)</f>
        <v>Sản phẩm 0004</v>
      </c>
      <c r="L7894" t="s">
        <v>15</v>
      </c>
      <c r="M7894">
        <v>1</v>
      </c>
      <c r="N7894" s="3">
        <f>IF(LEFT(K7894,1)="S",VLOOKUP(K7894,'DANH MỤC'!$B:$D,2,0),VLOOKUP(K7894,'DANH MỤC'!$B:$D,3,0))</f>
        <v>3500000</v>
      </c>
      <c r="O7894">
        <v>0</v>
      </c>
      <c r="P7894" s="3">
        <f>N7894*O7894%*CSDL[[#This Row],[SỐ LƯỢNG]]</f>
        <v>0</v>
      </c>
      <c r="Q7894" s="3">
        <f t="shared" si="3593"/>
        <v>3500000</v>
      </c>
    </row>
    <row r="7895" spans="1:17" x14ac:dyDescent="0.3">
      <c r="A7895" s="23" t="str">
        <f>A7894</f>
        <v>22/02/2019</v>
      </c>
      <c r="B7895" s="8" t="str">
        <f>B7894</f>
        <v>22/02/2019</v>
      </c>
      <c r="C7895" s="8">
        <v>2</v>
      </c>
      <c r="D7895" s="8" t="str">
        <f>D7894</f>
        <v>DH10747</v>
      </c>
      <c r="E7895" s="8" t="str">
        <f>E7894</f>
        <v>huyen.thanh</v>
      </c>
      <c r="F7895" s="8" t="str">
        <f>VLOOKUP(E7895,'DANH MỤC'!$F:$G,2,0)</f>
        <v>Nhóm 2</v>
      </c>
      <c r="G7895" s="8" t="str">
        <f>G7894</f>
        <v>KH1592</v>
      </c>
      <c r="H7895" t="str">
        <f>VLOOKUP(G7895,'DANH MỤC'!$I:$K,2,0)</f>
        <v>KH 1592</v>
      </c>
      <c r="I7895" t="str">
        <f>VLOOKUP(G7895,'DANH MỤC'!$I:$K,3,0)</f>
        <v>Long An</v>
      </c>
      <c r="J7895" s="8" t="s">
        <v>5944</v>
      </c>
      <c r="K7895" t="str">
        <f>VLOOKUP(J7895,'DANH MỤC'!$A$1:$B$19,2,0)</f>
        <v>Hàng tặng 0001</v>
      </c>
      <c r="L7895" t="s">
        <v>24</v>
      </c>
      <c r="M7895">
        <v>2</v>
      </c>
      <c r="N7895" s="3">
        <f>IF(LEFT(K7895,1)="S",VLOOKUP(K7895,'DANH MỤC'!$B:$D,2,0),VLOOKUP(K7895,'DANH MỤC'!$B:$D,3,0))</f>
        <v>200000</v>
      </c>
      <c r="O7895">
        <v>100</v>
      </c>
      <c r="P7895" s="3">
        <f>N7895*O7895%*CSDL[[#This Row],[SỐ LƯỢNG]]</f>
        <v>400000</v>
      </c>
      <c r="Q7895" s="3">
        <f t="shared" si="3593"/>
        <v>0</v>
      </c>
    </row>
    <row r="7896" spans="1:17" x14ac:dyDescent="0.3">
      <c r="A7896" s="23" t="s">
        <v>4342</v>
      </c>
      <c r="B7896" s="8" t="s">
        <v>4342</v>
      </c>
      <c r="C7896" s="8">
        <v>2</v>
      </c>
      <c r="D7896" s="8" t="s">
        <v>4368</v>
      </c>
      <c r="E7896" s="8" t="s">
        <v>13825</v>
      </c>
      <c r="F7896" s="8" t="str">
        <f>VLOOKUP(E7896,'DANH MỤC'!$F:$G,2,0)</f>
        <v>Nhóm 1</v>
      </c>
      <c r="G7896" s="8" t="s">
        <v>7545</v>
      </c>
      <c r="H7896" t="str">
        <f>VLOOKUP(G7896,'DANH MỤC'!$I:$K,2,0)</f>
        <v>KH 1534</v>
      </c>
      <c r="I7896" t="str">
        <f>VLOOKUP(G7896,'DANH MỤC'!$I:$K,3,0)</f>
        <v>Tuyên Quang</v>
      </c>
      <c r="J7896" s="8" t="s">
        <v>14</v>
      </c>
      <c r="K7896" t="str">
        <f>VLOOKUP(J7896,'DANH MỤC'!$A$1:$B$19,2,0)</f>
        <v>Sản phẩm 0004</v>
      </c>
      <c r="L7896" t="s">
        <v>15</v>
      </c>
      <c r="M7896">
        <v>12</v>
      </c>
      <c r="N7896" s="3">
        <f>IF(LEFT(K7896,1)="S",VLOOKUP(K7896,'DANH MỤC'!$B:$D,2,0),VLOOKUP(K7896,'DANH MỤC'!$B:$D,3,0))</f>
        <v>3500000</v>
      </c>
      <c r="O7896">
        <v>25</v>
      </c>
      <c r="P7896" s="3">
        <f>N7896*O7896%*CSDL[[#This Row],[SỐ LƯỢNG]]</f>
        <v>10500000</v>
      </c>
      <c r="Q7896" s="3">
        <f t="shared" si="3593"/>
        <v>31500000</v>
      </c>
    </row>
    <row r="7897" spans="1:17" x14ac:dyDescent="0.3">
      <c r="A7897" s="23" t="str">
        <f t="shared" ref="A7897:A7900" si="3614">A7896</f>
        <v>22/02/2019</v>
      </c>
      <c r="B7897" s="8" t="str">
        <f t="shared" ref="B7897:B7900" si="3615">B7896</f>
        <v>22/02/2019</v>
      </c>
      <c r="C7897" s="8">
        <v>2</v>
      </c>
      <c r="D7897" s="8" t="str">
        <f t="shared" ref="D7897:D7900" si="3616">D7896</f>
        <v>DH10746</v>
      </c>
      <c r="E7897" s="8" t="str">
        <f t="shared" ref="E7897:E7900" si="3617">E7896</f>
        <v>ha.pham</v>
      </c>
      <c r="F7897" s="8" t="str">
        <f>VLOOKUP(E7897,'DANH MỤC'!$F:$G,2,0)</f>
        <v>Nhóm 1</v>
      </c>
      <c r="G7897" s="8" t="str">
        <f t="shared" ref="G7897:G7900" si="3618">G7896</f>
        <v>KH1534</v>
      </c>
      <c r="H7897" t="str">
        <f>VLOOKUP(G7897,'DANH MỤC'!$I:$K,2,0)</f>
        <v>KH 1534</v>
      </c>
      <c r="I7897" t="str">
        <f>VLOOKUP(G7897,'DANH MỤC'!$I:$K,3,0)</f>
        <v>Tuyên Quang</v>
      </c>
      <c r="J7897" s="8" t="s">
        <v>5940</v>
      </c>
      <c r="K7897" t="str">
        <f>VLOOKUP(J7897,'DANH MỤC'!$A$1:$B$19,2,0)</f>
        <v>Sản phẩm 0002</v>
      </c>
      <c r="L7897" t="s">
        <v>15</v>
      </c>
      <c r="M7897">
        <v>6</v>
      </c>
      <c r="N7897" s="3">
        <f>IF(LEFT(K7897,1)="S",VLOOKUP(K7897,'DANH MỤC'!$B:$D,2,0),VLOOKUP(K7897,'DANH MỤC'!$B:$D,3,0))</f>
        <v>2000000</v>
      </c>
      <c r="O7897">
        <v>25</v>
      </c>
      <c r="P7897" s="3">
        <f>N7897*O7897%*CSDL[[#This Row],[SỐ LƯỢNG]]</f>
        <v>3000000</v>
      </c>
      <c r="Q7897" s="3">
        <f t="shared" si="3593"/>
        <v>9000000</v>
      </c>
    </row>
    <row r="7898" spans="1:17" x14ac:dyDescent="0.3">
      <c r="A7898" s="23" t="str">
        <f t="shared" si="3614"/>
        <v>22/02/2019</v>
      </c>
      <c r="B7898" s="8" t="str">
        <f t="shared" si="3615"/>
        <v>22/02/2019</v>
      </c>
      <c r="C7898" s="8">
        <v>2</v>
      </c>
      <c r="D7898" s="8" t="str">
        <f t="shared" si="3616"/>
        <v>DH10746</v>
      </c>
      <c r="E7898" s="8" t="str">
        <f t="shared" si="3617"/>
        <v>ha.pham</v>
      </c>
      <c r="F7898" s="8" t="str">
        <f>VLOOKUP(E7898,'DANH MỤC'!$F:$G,2,0)</f>
        <v>Nhóm 1</v>
      </c>
      <c r="G7898" s="8" t="str">
        <f t="shared" si="3618"/>
        <v>KH1534</v>
      </c>
      <c r="H7898" t="str">
        <f>VLOOKUP(G7898,'DANH MỤC'!$I:$K,2,0)</f>
        <v>KH 1534</v>
      </c>
      <c r="I7898" t="str">
        <f>VLOOKUP(G7898,'DANH MỤC'!$I:$K,3,0)</f>
        <v>Tuyên Quang</v>
      </c>
      <c r="J7898" s="8" t="s">
        <v>5939</v>
      </c>
      <c r="K7898" t="str">
        <f>VLOOKUP(J7898,'DANH MỤC'!$A$1:$B$19,2,0)</f>
        <v>Sản phẩm 0001</v>
      </c>
      <c r="L7898" t="s">
        <v>15</v>
      </c>
      <c r="M7898">
        <v>6</v>
      </c>
      <c r="N7898" s="3">
        <f>IF(LEFT(K7898,1)="S",VLOOKUP(K7898,'DANH MỤC'!$B:$D,2,0),VLOOKUP(K7898,'DANH MỤC'!$B:$D,3,0))</f>
        <v>3000000</v>
      </c>
      <c r="O7898">
        <v>25</v>
      </c>
      <c r="P7898" s="3">
        <f>N7898*O7898%*CSDL[[#This Row],[SỐ LƯỢNG]]</f>
        <v>4500000</v>
      </c>
      <c r="Q7898" s="3">
        <f t="shared" si="3593"/>
        <v>13500000</v>
      </c>
    </row>
    <row r="7899" spans="1:17" x14ac:dyDescent="0.3">
      <c r="A7899" s="23" t="str">
        <f t="shared" si="3614"/>
        <v>22/02/2019</v>
      </c>
      <c r="B7899" s="8" t="str">
        <f t="shared" si="3615"/>
        <v>22/02/2019</v>
      </c>
      <c r="C7899" s="8">
        <v>2</v>
      </c>
      <c r="D7899" s="8" t="str">
        <f t="shared" si="3616"/>
        <v>DH10746</v>
      </c>
      <c r="E7899" s="8" t="str">
        <f t="shared" si="3617"/>
        <v>ha.pham</v>
      </c>
      <c r="F7899" s="8" t="str">
        <f>VLOOKUP(E7899,'DANH MỤC'!$F:$G,2,0)</f>
        <v>Nhóm 1</v>
      </c>
      <c r="G7899" s="8" t="str">
        <f t="shared" si="3618"/>
        <v>KH1534</v>
      </c>
      <c r="H7899" t="str">
        <f>VLOOKUP(G7899,'DANH MỤC'!$I:$K,2,0)</f>
        <v>KH 1534</v>
      </c>
      <c r="I7899" t="str">
        <f>VLOOKUP(G7899,'DANH MỤC'!$I:$K,3,0)</f>
        <v>Tuyên Quang</v>
      </c>
      <c r="J7899" s="8" t="s">
        <v>5939</v>
      </c>
      <c r="K7899" t="str">
        <f>VLOOKUP(J7899,'DANH MỤC'!$A$1:$B$19,2,0)</f>
        <v>Sản phẩm 0001</v>
      </c>
      <c r="L7899" t="s">
        <v>15</v>
      </c>
      <c r="M7899">
        <v>2</v>
      </c>
      <c r="N7899" s="3">
        <f>IF(LEFT(K7899,1)="S",VLOOKUP(K7899,'DANH MỤC'!$B:$D,2,0),VLOOKUP(K7899,'DANH MỤC'!$B:$D,3,0))</f>
        <v>3000000</v>
      </c>
      <c r="O7899">
        <v>100</v>
      </c>
      <c r="P7899" s="3">
        <f>N7899*O7899%*CSDL[[#This Row],[SỐ LƯỢNG]]</f>
        <v>6000000</v>
      </c>
      <c r="Q7899" s="3">
        <f t="shared" si="3593"/>
        <v>0</v>
      </c>
    </row>
    <row r="7900" spans="1:17" x14ac:dyDescent="0.3">
      <c r="A7900" s="23" t="str">
        <f t="shared" si="3614"/>
        <v>22/02/2019</v>
      </c>
      <c r="B7900" s="8" t="str">
        <f t="shared" si="3615"/>
        <v>22/02/2019</v>
      </c>
      <c r="C7900" s="8">
        <v>2</v>
      </c>
      <c r="D7900" s="8" t="str">
        <f t="shared" si="3616"/>
        <v>DH10746</v>
      </c>
      <c r="E7900" s="8" t="str">
        <f t="shared" si="3617"/>
        <v>ha.pham</v>
      </c>
      <c r="F7900" s="8" t="str">
        <f>VLOOKUP(E7900,'DANH MỤC'!$F:$G,2,0)</f>
        <v>Nhóm 1</v>
      </c>
      <c r="G7900" s="8" t="str">
        <f t="shared" si="3618"/>
        <v>KH1534</v>
      </c>
      <c r="H7900" t="str">
        <f>VLOOKUP(G7900,'DANH MỤC'!$I:$K,2,0)</f>
        <v>KH 1534</v>
      </c>
      <c r="I7900" t="str">
        <f>VLOOKUP(G7900,'DANH MỤC'!$I:$K,3,0)</f>
        <v>Tuyên Quang</v>
      </c>
      <c r="J7900" s="8" t="s">
        <v>14</v>
      </c>
      <c r="K7900" t="str">
        <f>VLOOKUP(J7900,'DANH MỤC'!$A$1:$B$19,2,0)</f>
        <v>Sản phẩm 0004</v>
      </c>
      <c r="L7900" t="s">
        <v>15</v>
      </c>
      <c r="M7900">
        <v>2</v>
      </c>
      <c r="N7900" s="3">
        <f>IF(LEFT(K7900,1)="S",VLOOKUP(K7900,'DANH MỤC'!$B:$D,2,0),VLOOKUP(K7900,'DANH MỤC'!$B:$D,3,0))</f>
        <v>3500000</v>
      </c>
      <c r="O7900">
        <v>100</v>
      </c>
      <c r="P7900" s="3">
        <f>N7900*O7900%*CSDL[[#This Row],[SỐ LƯỢNG]]</f>
        <v>7000000</v>
      </c>
      <c r="Q7900" s="3">
        <f t="shared" si="3593"/>
        <v>0</v>
      </c>
    </row>
    <row r="7901" spans="1:17" x14ac:dyDescent="0.3">
      <c r="A7901" s="23" t="s">
        <v>4342</v>
      </c>
      <c r="B7901" s="8" t="s">
        <v>4342</v>
      </c>
      <c r="C7901" s="8">
        <v>2</v>
      </c>
      <c r="D7901" s="8" t="s">
        <v>4369</v>
      </c>
      <c r="E7901" s="8" t="s">
        <v>13822</v>
      </c>
      <c r="F7901" s="8" t="str">
        <f>VLOOKUP(E7901,'DANH MỤC'!$F:$G,2,0)</f>
        <v>Nhóm 1</v>
      </c>
      <c r="G7901" s="8" t="s">
        <v>8993</v>
      </c>
      <c r="H7901" t="str">
        <f>VLOOKUP(G7901,'DANH MỤC'!$I:$K,2,0)</f>
        <v>KH 3034</v>
      </c>
      <c r="I7901" t="str">
        <f>VLOOKUP(G7901,'DANH MỤC'!$I:$K,3,0)</f>
        <v>Hà Giang</v>
      </c>
      <c r="J7901" s="8" t="s">
        <v>5939</v>
      </c>
      <c r="K7901" t="str">
        <f>VLOOKUP(J7901,'DANH MỤC'!$A$1:$B$19,2,0)</f>
        <v>Sản phẩm 0001</v>
      </c>
      <c r="L7901" t="s">
        <v>15</v>
      </c>
      <c r="M7901">
        <v>1</v>
      </c>
      <c r="N7901" s="3">
        <f>IF(LEFT(K7901,1)="S",VLOOKUP(K7901,'DANH MỤC'!$B:$D,2,0),VLOOKUP(K7901,'DANH MỤC'!$B:$D,3,0))</f>
        <v>3000000</v>
      </c>
      <c r="O7901">
        <v>0</v>
      </c>
      <c r="P7901" s="3">
        <f>N7901*O7901%*CSDL[[#This Row],[SỐ LƯỢNG]]</f>
        <v>0</v>
      </c>
      <c r="Q7901" s="3">
        <f t="shared" si="3593"/>
        <v>3000000</v>
      </c>
    </row>
    <row r="7902" spans="1:17" x14ac:dyDescent="0.3">
      <c r="A7902" s="23" t="str">
        <f>A7901</f>
        <v>22/02/2019</v>
      </c>
      <c r="B7902" s="8" t="str">
        <f>B7901</f>
        <v>22/02/2019</v>
      </c>
      <c r="C7902" s="8">
        <v>2</v>
      </c>
      <c r="D7902" s="8" t="str">
        <f>D7901</f>
        <v>DH10745</v>
      </c>
      <c r="E7902" s="8" t="str">
        <f>E7901</f>
        <v>anh.hong</v>
      </c>
      <c r="F7902" s="8" t="str">
        <f>VLOOKUP(E7902,'DANH MỤC'!$F:$G,2,0)</f>
        <v>Nhóm 1</v>
      </c>
      <c r="G7902" s="8" t="str">
        <f>G7901</f>
        <v>KH3034</v>
      </c>
      <c r="H7902" t="str">
        <f>VLOOKUP(G7902,'DANH MỤC'!$I:$K,2,0)</f>
        <v>KH 3034</v>
      </c>
      <c r="I7902" t="str">
        <f>VLOOKUP(G7902,'DANH MỤC'!$I:$K,3,0)</f>
        <v>Hà Giang</v>
      </c>
      <c r="J7902" s="8" t="s">
        <v>5944</v>
      </c>
      <c r="K7902" t="str">
        <f>VLOOKUP(J7902,'DANH MỤC'!$A$1:$B$19,2,0)</f>
        <v>Hàng tặng 0001</v>
      </c>
      <c r="L7902" t="s">
        <v>24</v>
      </c>
      <c r="M7902">
        <v>2</v>
      </c>
      <c r="N7902" s="3">
        <f>IF(LEFT(K7902,1)="S",VLOOKUP(K7902,'DANH MỤC'!$B:$D,2,0),VLOOKUP(K7902,'DANH MỤC'!$B:$D,3,0))</f>
        <v>200000</v>
      </c>
      <c r="O7902">
        <v>100</v>
      </c>
      <c r="P7902" s="3">
        <f>N7902*O7902%*CSDL[[#This Row],[SỐ LƯỢNG]]</f>
        <v>400000</v>
      </c>
      <c r="Q7902" s="3">
        <f t="shared" si="3593"/>
        <v>0</v>
      </c>
    </row>
    <row r="7903" spans="1:17" x14ac:dyDescent="0.3">
      <c r="A7903" s="23" t="s">
        <v>4342</v>
      </c>
      <c r="B7903" s="8" t="s">
        <v>4342</v>
      </c>
      <c r="C7903" s="8">
        <v>2</v>
      </c>
      <c r="D7903" s="8" t="s">
        <v>4370</v>
      </c>
      <c r="E7903" s="8" t="s">
        <v>13815</v>
      </c>
      <c r="F7903" s="8" t="str">
        <f>VLOOKUP(E7903,'DANH MỤC'!$F:$G,2,0)</f>
        <v>Nhóm 1</v>
      </c>
      <c r="G7903" s="8" t="s">
        <v>8994</v>
      </c>
      <c r="H7903" t="str">
        <f>VLOOKUP(G7903,'DANH MỤC'!$I:$K,2,0)</f>
        <v>KH 3035</v>
      </c>
      <c r="I7903" t="str">
        <f>VLOOKUP(G7903,'DANH MỤC'!$I:$K,3,0)</f>
        <v>Bình Dương</v>
      </c>
      <c r="J7903" s="8" t="s">
        <v>5940</v>
      </c>
      <c r="K7903" t="str">
        <f>VLOOKUP(J7903,'DANH MỤC'!$A$1:$B$19,2,0)</f>
        <v>Sản phẩm 0002</v>
      </c>
      <c r="L7903" t="s">
        <v>15</v>
      </c>
      <c r="M7903">
        <v>1</v>
      </c>
      <c r="N7903" s="3">
        <f>IF(LEFT(K7903,1)="S",VLOOKUP(K7903,'DANH MỤC'!$B:$D,2,0),VLOOKUP(K7903,'DANH MỤC'!$B:$D,3,0))</f>
        <v>2000000</v>
      </c>
      <c r="O7903">
        <v>0</v>
      </c>
      <c r="P7903" s="3">
        <f>N7903*O7903%*CSDL[[#This Row],[SỐ LƯỢNG]]</f>
        <v>0</v>
      </c>
      <c r="Q7903" s="3">
        <f t="shared" si="3593"/>
        <v>2000000</v>
      </c>
    </row>
    <row r="7904" spans="1:17" x14ac:dyDescent="0.3">
      <c r="A7904" s="23" t="s">
        <v>4342</v>
      </c>
      <c r="B7904" s="8" t="s">
        <v>4342</v>
      </c>
      <c r="C7904" s="8">
        <v>2</v>
      </c>
      <c r="D7904" s="8" t="s">
        <v>4371</v>
      </c>
      <c r="E7904" s="8" t="s">
        <v>13834</v>
      </c>
      <c r="F7904" s="8" t="str">
        <f>VLOOKUP(E7904,'DANH MỤC'!$F:$G,2,0)</f>
        <v>Nhóm 2</v>
      </c>
      <c r="G7904" s="8" t="s">
        <v>7450</v>
      </c>
      <c r="H7904" t="str">
        <f>VLOOKUP(G7904,'DANH MỤC'!$I:$K,2,0)</f>
        <v>KH 1435</v>
      </c>
      <c r="I7904" t="str">
        <f>VLOOKUP(G7904,'DANH MỤC'!$I:$K,3,0)</f>
        <v>Bình Thuận</v>
      </c>
      <c r="J7904" s="8" t="s">
        <v>14</v>
      </c>
      <c r="K7904" t="str">
        <f>VLOOKUP(J7904,'DANH MỤC'!$A$1:$B$19,2,0)</f>
        <v>Sản phẩm 0004</v>
      </c>
      <c r="L7904" t="s">
        <v>15</v>
      </c>
      <c r="M7904">
        <v>108</v>
      </c>
      <c r="N7904" s="3">
        <f>IF(LEFT(K7904,1)="S",VLOOKUP(K7904,'DANH MỤC'!$B:$D,2,0),VLOOKUP(K7904,'DANH MỤC'!$B:$D,3,0))</f>
        <v>3500000</v>
      </c>
      <c r="O7904">
        <v>25</v>
      </c>
      <c r="P7904" s="3">
        <f>N7904*O7904%*CSDL[[#This Row],[SỐ LƯỢNG]]</f>
        <v>94500000</v>
      </c>
      <c r="Q7904" s="3">
        <f t="shared" si="3593"/>
        <v>283500000</v>
      </c>
    </row>
    <row r="7905" spans="1:17" x14ac:dyDescent="0.3">
      <c r="A7905" s="23" t="str">
        <f t="shared" ref="A7905:A7906" si="3619">A7904</f>
        <v>22/02/2019</v>
      </c>
      <c r="B7905" s="8" t="str">
        <f t="shared" ref="B7905:B7906" si="3620">B7904</f>
        <v>22/02/2019</v>
      </c>
      <c r="C7905" s="8">
        <v>2</v>
      </c>
      <c r="D7905" s="8" t="str">
        <f t="shared" ref="D7905:D7906" si="3621">D7904</f>
        <v>DH10743</v>
      </c>
      <c r="E7905" s="8" t="str">
        <f t="shared" ref="E7905:E7906" si="3622">E7904</f>
        <v>huong.bich</v>
      </c>
      <c r="F7905" s="8" t="str">
        <f>VLOOKUP(E7905,'DANH MỤC'!$F:$G,2,0)</f>
        <v>Nhóm 2</v>
      </c>
      <c r="G7905" s="8" t="str">
        <f t="shared" ref="G7905:G7906" si="3623">G7904</f>
        <v>KH1435</v>
      </c>
      <c r="H7905" t="str">
        <f>VLOOKUP(G7905,'DANH MỤC'!$I:$K,2,0)</f>
        <v>KH 1435</v>
      </c>
      <c r="I7905" t="str">
        <f>VLOOKUP(G7905,'DANH MỤC'!$I:$K,3,0)</f>
        <v>Bình Thuận</v>
      </c>
      <c r="J7905" s="8" t="s">
        <v>19</v>
      </c>
      <c r="K7905" t="str">
        <f>VLOOKUP(J7905,'DANH MỤC'!$A$1:$B$19,2,0)</f>
        <v>Sản phẩm 0003</v>
      </c>
      <c r="L7905" t="s">
        <v>15</v>
      </c>
      <c r="M7905">
        <v>72</v>
      </c>
      <c r="N7905" s="3">
        <f>IF(LEFT(K7905,1)="S",VLOOKUP(K7905,'DANH MỤC'!$B:$D,2,0),VLOOKUP(K7905,'DANH MỤC'!$B:$D,3,0))</f>
        <v>2500000</v>
      </c>
      <c r="O7905">
        <v>25</v>
      </c>
      <c r="P7905" s="3">
        <f>N7905*O7905%*CSDL[[#This Row],[SỐ LƯỢNG]]</f>
        <v>45000000</v>
      </c>
      <c r="Q7905" s="3">
        <f t="shared" si="3593"/>
        <v>135000000</v>
      </c>
    </row>
    <row r="7906" spans="1:17" x14ac:dyDescent="0.3">
      <c r="A7906" s="23" t="str">
        <f t="shared" si="3619"/>
        <v>22/02/2019</v>
      </c>
      <c r="B7906" s="8" t="str">
        <f t="shared" si="3620"/>
        <v>22/02/2019</v>
      </c>
      <c r="C7906" s="8">
        <v>2</v>
      </c>
      <c r="D7906" s="8" t="str">
        <f t="shared" si="3621"/>
        <v>DH10743</v>
      </c>
      <c r="E7906" s="8" t="str">
        <f t="shared" si="3622"/>
        <v>huong.bich</v>
      </c>
      <c r="F7906" s="8" t="str">
        <f>VLOOKUP(E7906,'DANH MỤC'!$F:$G,2,0)</f>
        <v>Nhóm 2</v>
      </c>
      <c r="G7906" s="8" t="str">
        <f t="shared" si="3623"/>
        <v>KH1435</v>
      </c>
      <c r="H7906" t="str">
        <f>VLOOKUP(G7906,'DANH MỤC'!$I:$K,2,0)</f>
        <v>KH 1435</v>
      </c>
      <c r="I7906" t="str">
        <f>VLOOKUP(G7906,'DANH MỤC'!$I:$K,3,0)</f>
        <v>Bình Thuận</v>
      </c>
      <c r="J7906" s="8" t="s">
        <v>14</v>
      </c>
      <c r="K7906" t="str">
        <f>VLOOKUP(J7906,'DANH MỤC'!$A$1:$B$19,2,0)</f>
        <v>Sản phẩm 0004</v>
      </c>
      <c r="L7906" t="s">
        <v>15</v>
      </c>
      <c r="M7906">
        <v>30</v>
      </c>
      <c r="N7906" s="3">
        <f>IF(LEFT(K7906,1)="S",VLOOKUP(K7906,'DANH MỤC'!$B:$D,2,0),VLOOKUP(K7906,'DANH MỤC'!$B:$D,3,0))</f>
        <v>3500000</v>
      </c>
      <c r="O7906">
        <v>100</v>
      </c>
      <c r="P7906" s="3">
        <f>N7906*O7906%*CSDL[[#This Row],[SỐ LƯỢNG]]</f>
        <v>105000000</v>
      </c>
      <c r="Q7906" s="3">
        <f t="shared" si="3593"/>
        <v>0</v>
      </c>
    </row>
    <row r="7907" spans="1:17" x14ac:dyDescent="0.3">
      <c r="A7907" s="23" t="s">
        <v>4342</v>
      </c>
      <c r="B7907" s="8" t="s">
        <v>4342</v>
      </c>
      <c r="C7907" s="8">
        <v>2</v>
      </c>
      <c r="D7907" s="8" t="s">
        <v>4372</v>
      </c>
      <c r="E7907" s="8" t="s">
        <v>13825</v>
      </c>
      <c r="F7907" s="8" t="str">
        <f>VLOOKUP(E7907,'DANH MỤC'!$F:$G,2,0)</f>
        <v>Nhóm 1</v>
      </c>
      <c r="G7907" s="8" t="s">
        <v>7545</v>
      </c>
      <c r="H7907" t="str">
        <f>VLOOKUP(G7907,'DANH MỤC'!$I:$K,2,0)</f>
        <v>KH 1534</v>
      </c>
      <c r="I7907" t="str">
        <f>VLOOKUP(G7907,'DANH MỤC'!$I:$K,3,0)</f>
        <v>Tuyên Quang</v>
      </c>
      <c r="J7907" s="8" t="s">
        <v>14</v>
      </c>
      <c r="K7907" t="str">
        <f>VLOOKUP(J7907,'DANH MỤC'!$A$1:$B$19,2,0)</f>
        <v>Sản phẩm 0004</v>
      </c>
      <c r="L7907" t="s">
        <v>15</v>
      </c>
      <c r="M7907">
        <v>6</v>
      </c>
      <c r="N7907" s="3">
        <f>IF(LEFT(K7907,1)="S",VLOOKUP(K7907,'DANH MỤC'!$B:$D,2,0),VLOOKUP(K7907,'DANH MỤC'!$B:$D,3,0))</f>
        <v>3500000</v>
      </c>
      <c r="O7907">
        <v>25</v>
      </c>
      <c r="P7907" s="3">
        <f>N7907*O7907%*CSDL[[#This Row],[SỐ LƯỢNG]]</f>
        <v>5250000</v>
      </c>
      <c r="Q7907" s="3">
        <f t="shared" si="3593"/>
        <v>15750000</v>
      </c>
    </row>
    <row r="7908" spans="1:17" x14ac:dyDescent="0.3">
      <c r="A7908" s="23" t="str">
        <f t="shared" ref="A7908:A7910" si="3624">A7907</f>
        <v>22/02/2019</v>
      </c>
      <c r="B7908" s="8" t="str">
        <f t="shared" ref="B7908:B7910" si="3625">B7907</f>
        <v>22/02/2019</v>
      </c>
      <c r="C7908" s="8">
        <v>2</v>
      </c>
      <c r="D7908" s="8" t="str">
        <f t="shared" ref="D7908:D7910" si="3626">D7907</f>
        <v>DH10742</v>
      </c>
      <c r="E7908" s="8" t="str">
        <f t="shared" ref="E7908:E7910" si="3627">E7907</f>
        <v>ha.pham</v>
      </c>
      <c r="F7908" s="8" t="str">
        <f>VLOOKUP(E7908,'DANH MỤC'!$F:$G,2,0)</f>
        <v>Nhóm 1</v>
      </c>
      <c r="G7908" s="8" t="str">
        <f t="shared" ref="G7908:G7910" si="3628">G7907</f>
        <v>KH1534</v>
      </c>
      <c r="H7908" t="str">
        <f>VLOOKUP(G7908,'DANH MỤC'!$I:$K,2,0)</f>
        <v>KH 1534</v>
      </c>
      <c r="I7908" t="str">
        <f>VLOOKUP(G7908,'DANH MỤC'!$I:$K,3,0)</f>
        <v>Tuyên Quang</v>
      </c>
      <c r="J7908" s="8" t="s">
        <v>5939</v>
      </c>
      <c r="K7908" t="str">
        <f>VLOOKUP(J7908,'DANH MỤC'!$A$1:$B$19,2,0)</f>
        <v>Sản phẩm 0001</v>
      </c>
      <c r="L7908" t="s">
        <v>15</v>
      </c>
      <c r="M7908">
        <v>6</v>
      </c>
      <c r="N7908" s="3">
        <f>IF(LEFT(K7908,1)="S",VLOOKUP(K7908,'DANH MỤC'!$B:$D,2,0),VLOOKUP(K7908,'DANH MỤC'!$B:$D,3,0))</f>
        <v>3000000</v>
      </c>
      <c r="O7908">
        <v>25</v>
      </c>
      <c r="P7908" s="3">
        <f>N7908*O7908%*CSDL[[#This Row],[SỐ LƯỢNG]]</f>
        <v>4500000</v>
      </c>
      <c r="Q7908" s="3">
        <f t="shared" si="3593"/>
        <v>13500000</v>
      </c>
    </row>
    <row r="7909" spans="1:17" x14ac:dyDescent="0.3">
      <c r="A7909" s="23" t="str">
        <f t="shared" si="3624"/>
        <v>22/02/2019</v>
      </c>
      <c r="B7909" s="8" t="str">
        <f t="shared" si="3625"/>
        <v>22/02/2019</v>
      </c>
      <c r="C7909" s="8">
        <v>2</v>
      </c>
      <c r="D7909" s="8" t="str">
        <f t="shared" si="3626"/>
        <v>DH10742</v>
      </c>
      <c r="E7909" s="8" t="str">
        <f t="shared" si="3627"/>
        <v>ha.pham</v>
      </c>
      <c r="F7909" s="8" t="str">
        <f>VLOOKUP(E7909,'DANH MỤC'!$F:$G,2,0)</f>
        <v>Nhóm 1</v>
      </c>
      <c r="G7909" s="8" t="str">
        <f t="shared" si="3628"/>
        <v>KH1534</v>
      </c>
      <c r="H7909" t="str">
        <f>VLOOKUP(G7909,'DANH MỤC'!$I:$K,2,0)</f>
        <v>KH 1534</v>
      </c>
      <c r="I7909" t="str">
        <f>VLOOKUP(G7909,'DANH MỤC'!$I:$K,3,0)</f>
        <v>Tuyên Quang</v>
      </c>
      <c r="J7909" s="8" t="s">
        <v>19</v>
      </c>
      <c r="K7909" t="str">
        <f>VLOOKUP(J7909,'DANH MỤC'!$A$1:$B$19,2,0)</f>
        <v>Sản phẩm 0003</v>
      </c>
      <c r="L7909" t="s">
        <v>15</v>
      </c>
      <c r="M7909">
        <v>1</v>
      </c>
      <c r="N7909" s="3">
        <f>IF(LEFT(K7909,1)="S",VLOOKUP(K7909,'DANH MỤC'!$B:$D,2,0),VLOOKUP(K7909,'DANH MỤC'!$B:$D,3,0))</f>
        <v>2500000</v>
      </c>
      <c r="O7909">
        <v>100</v>
      </c>
      <c r="P7909" s="3">
        <f>N7909*O7909%*CSDL[[#This Row],[SỐ LƯỢNG]]</f>
        <v>2500000</v>
      </c>
      <c r="Q7909" s="3">
        <f t="shared" si="3593"/>
        <v>0</v>
      </c>
    </row>
    <row r="7910" spans="1:17" x14ac:dyDescent="0.3">
      <c r="A7910" s="23" t="str">
        <f t="shared" si="3624"/>
        <v>22/02/2019</v>
      </c>
      <c r="B7910" s="8" t="str">
        <f t="shared" si="3625"/>
        <v>22/02/2019</v>
      </c>
      <c r="C7910" s="8">
        <v>2</v>
      </c>
      <c r="D7910" s="8" t="str">
        <f t="shared" si="3626"/>
        <v>DH10742</v>
      </c>
      <c r="E7910" s="8" t="str">
        <f t="shared" si="3627"/>
        <v>ha.pham</v>
      </c>
      <c r="F7910" s="8" t="str">
        <f>VLOOKUP(E7910,'DANH MỤC'!$F:$G,2,0)</f>
        <v>Nhóm 1</v>
      </c>
      <c r="G7910" s="8" t="str">
        <f t="shared" si="3628"/>
        <v>KH1534</v>
      </c>
      <c r="H7910" t="str">
        <f>VLOOKUP(G7910,'DANH MỤC'!$I:$K,2,0)</f>
        <v>KH 1534</v>
      </c>
      <c r="I7910" t="str">
        <f>VLOOKUP(G7910,'DANH MỤC'!$I:$K,3,0)</f>
        <v>Tuyên Quang</v>
      </c>
      <c r="J7910" s="8" t="s">
        <v>5940</v>
      </c>
      <c r="K7910" t="str">
        <f>VLOOKUP(J7910,'DANH MỤC'!$A$1:$B$19,2,0)</f>
        <v>Sản phẩm 0002</v>
      </c>
      <c r="L7910" t="s">
        <v>15</v>
      </c>
      <c r="M7910">
        <v>1</v>
      </c>
      <c r="N7910" s="3">
        <f>IF(LEFT(K7910,1)="S",VLOOKUP(K7910,'DANH MỤC'!$B:$D,2,0),VLOOKUP(K7910,'DANH MỤC'!$B:$D,3,0))</f>
        <v>2000000</v>
      </c>
      <c r="O7910">
        <v>100</v>
      </c>
      <c r="P7910" s="3">
        <f>N7910*O7910%*CSDL[[#This Row],[SỐ LƯỢNG]]</f>
        <v>2000000</v>
      </c>
      <c r="Q7910" s="3">
        <f t="shared" si="3593"/>
        <v>0</v>
      </c>
    </row>
    <row r="7911" spans="1:17" x14ac:dyDescent="0.3">
      <c r="A7911" s="23" t="s">
        <v>4342</v>
      </c>
      <c r="B7911" s="8" t="s">
        <v>4342</v>
      </c>
      <c r="C7911" s="8">
        <v>2</v>
      </c>
      <c r="D7911" s="8" t="s">
        <v>4373</v>
      </c>
      <c r="E7911" s="8" t="s">
        <v>13816</v>
      </c>
      <c r="F7911" s="8" t="str">
        <f>VLOOKUP(E7911,'DANH MỤC'!$F:$G,2,0)</f>
        <v>Nhóm 1</v>
      </c>
      <c r="G7911" s="8" t="s">
        <v>8995</v>
      </c>
      <c r="H7911" t="str">
        <f>VLOOKUP(G7911,'DANH MỤC'!$I:$K,2,0)</f>
        <v>KH 3036</v>
      </c>
      <c r="I7911" t="str">
        <f>VLOOKUP(G7911,'DANH MỤC'!$I:$K,3,0)</f>
        <v>Tây Ninh</v>
      </c>
      <c r="J7911" s="8" t="s">
        <v>5941</v>
      </c>
      <c r="K7911" t="str">
        <f>VLOOKUP(J7911,'DANH MỤC'!$A$1:$B$19,2,0)</f>
        <v>Sản phẩm 0006</v>
      </c>
      <c r="L7911" t="s">
        <v>15</v>
      </c>
      <c r="M7911">
        <v>1</v>
      </c>
      <c r="N7911" s="3">
        <f>IF(LEFT(K7911,1)="S",VLOOKUP(K7911,'DANH MỤC'!$B:$D,2,0),VLOOKUP(K7911,'DANH MỤC'!$B:$D,3,0))</f>
        <v>800000</v>
      </c>
      <c r="O7911">
        <v>0</v>
      </c>
      <c r="P7911" s="3">
        <f>N7911*O7911%*CSDL[[#This Row],[SỐ LƯỢNG]]</f>
        <v>0</v>
      </c>
      <c r="Q7911" s="3">
        <f t="shared" si="3593"/>
        <v>800000</v>
      </c>
    </row>
    <row r="7912" spans="1:17" x14ac:dyDescent="0.3">
      <c r="A7912" s="23" t="s">
        <v>4374</v>
      </c>
      <c r="B7912" s="8" t="s">
        <v>4374</v>
      </c>
      <c r="C7912" s="8">
        <v>2</v>
      </c>
      <c r="D7912" s="8" t="s">
        <v>4375</v>
      </c>
      <c r="E7912" s="8" t="s">
        <v>13822</v>
      </c>
      <c r="F7912" s="8" t="str">
        <f>VLOOKUP(E7912,'DANH MỤC'!$F:$G,2,0)</f>
        <v>Nhóm 1</v>
      </c>
      <c r="G7912" s="8" t="s">
        <v>8996</v>
      </c>
      <c r="H7912" t="str">
        <f>VLOOKUP(G7912,'DANH MỤC'!$I:$K,2,0)</f>
        <v>KH 3037</v>
      </c>
      <c r="I7912" t="str">
        <f>VLOOKUP(G7912,'DANH MỤC'!$I:$K,3,0)</f>
        <v>Ninh Bình</v>
      </c>
      <c r="J7912" s="8" t="s">
        <v>5939</v>
      </c>
      <c r="K7912" t="str">
        <f>VLOOKUP(J7912,'DANH MỤC'!$A$1:$B$19,2,0)</f>
        <v>Sản phẩm 0001</v>
      </c>
      <c r="L7912" t="s">
        <v>15</v>
      </c>
      <c r="M7912">
        <v>1</v>
      </c>
      <c r="N7912" s="3">
        <f>IF(LEFT(K7912,1)="S",VLOOKUP(K7912,'DANH MỤC'!$B:$D,2,0),VLOOKUP(K7912,'DANH MỤC'!$B:$D,3,0))</f>
        <v>3000000</v>
      </c>
      <c r="O7912">
        <v>0</v>
      </c>
      <c r="P7912" s="3">
        <f>N7912*O7912%*CSDL[[#This Row],[SỐ LƯỢNG]]</f>
        <v>0</v>
      </c>
      <c r="Q7912" s="3">
        <f t="shared" si="3593"/>
        <v>3000000</v>
      </c>
    </row>
    <row r="7913" spans="1:17" x14ac:dyDescent="0.3">
      <c r="A7913" s="23" t="str">
        <f>A7912</f>
        <v>21/02/2019</v>
      </c>
      <c r="B7913" s="8" t="str">
        <f>B7912</f>
        <v>21/02/2019</v>
      </c>
      <c r="C7913" s="8">
        <v>2</v>
      </c>
      <c r="D7913" s="8" t="str">
        <f>D7912</f>
        <v>DH10740</v>
      </c>
      <c r="E7913" s="8" t="str">
        <f>E7912</f>
        <v>anh.hong</v>
      </c>
      <c r="F7913" s="8" t="str">
        <f>VLOOKUP(E7913,'DANH MỤC'!$F:$G,2,0)</f>
        <v>Nhóm 1</v>
      </c>
      <c r="G7913" s="8" t="str">
        <f>G7912</f>
        <v>KH3037</v>
      </c>
      <c r="H7913" t="str">
        <f>VLOOKUP(G7913,'DANH MỤC'!$I:$K,2,0)</f>
        <v>KH 3037</v>
      </c>
      <c r="I7913" t="str">
        <f>VLOOKUP(G7913,'DANH MỤC'!$I:$K,3,0)</f>
        <v>Ninh Bình</v>
      </c>
      <c r="J7913" s="8" t="s">
        <v>5944</v>
      </c>
      <c r="K7913" t="str">
        <f>VLOOKUP(J7913,'DANH MỤC'!$A$1:$B$19,2,0)</f>
        <v>Hàng tặng 0001</v>
      </c>
      <c r="L7913" t="s">
        <v>24</v>
      </c>
      <c r="M7913">
        <v>2</v>
      </c>
      <c r="N7913" s="3">
        <f>IF(LEFT(K7913,1)="S",VLOOKUP(K7913,'DANH MỤC'!$B:$D,2,0),VLOOKUP(K7913,'DANH MỤC'!$B:$D,3,0))</f>
        <v>200000</v>
      </c>
      <c r="O7913">
        <v>100</v>
      </c>
      <c r="P7913" s="3">
        <f>N7913*O7913%*CSDL[[#This Row],[SỐ LƯỢNG]]</f>
        <v>400000</v>
      </c>
      <c r="Q7913" s="3">
        <f t="shared" si="3593"/>
        <v>0</v>
      </c>
    </row>
    <row r="7914" spans="1:17" x14ac:dyDescent="0.3">
      <c r="A7914" s="23" t="s">
        <v>4374</v>
      </c>
      <c r="B7914" s="8" t="s">
        <v>4374</v>
      </c>
      <c r="C7914" s="8">
        <v>2</v>
      </c>
      <c r="D7914" s="8" t="s">
        <v>4376</v>
      </c>
      <c r="E7914" s="8" t="s">
        <v>13847</v>
      </c>
      <c r="F7914" s="8" t="str">
        <f>VLOOKUP(E7914,'DANH MỤC'!$F:$G,2,0)</f>
        <v>Nhóm 3</v>
      </c>
      <c r="G7914" s="8" t="s">
        <v>8997</v>
      </c>
      <c r="H7914" t="str">
        <f>VLOOKUP(G7914,'DANH MỤC'!$I:$K,2,0)</f>
        <v>KH 3038</v>
      </c>
      <c r="I7914" t="str">
        <f>VLOOKUP(G7914,'DANH MỤC'!$I:$K,3,0)</f>
        <v>Đắk Nông</v>
      </c>
      <c r="J7914" s="8" t="s">
        <v>19</v>
      </c>
      <c r="K7914" t="str">
        <f>VLOOKUP(J7914,'DANH MỤC'!$A$1:$B$19,2,0)</f>
        <v>Sản phẩm 0003</v>
      </c>
      <c r="L7914" t="s">
        <v>15</v>
      </c>
      <c r="M7914">
        <v>1</v>
      </c>
      <c r="N7914" s="3">
        <f>IF(LEFT(K7914,1)="S",VLOOKUP(K7914,'DANH MỤC'!$B:$D,2,0),VLOOKUP(K7914,'DANH MỤC'!$B:$D,3,0))</f>
        <v>2500000</v>
      </c>
      <c r="O7914">
        <v>0</v>
      </c>
      <c r="P7914" s="3">
        <f>N7914*O7914%*CSDL[[#This Row],[SỐ LƯỢNG]]</f>
        <v>0</v>
      </c>
      <c r="Q7914" s="3">
        <f t="shared" si="3593"/>
        <v>2500000</v>
      </c>
    </row>
    <row r="7915" spans="1:17" x14ac:dyDescent="0.3">
      <c r="A7915" s="23" t="str">
        <f>A7914</f>
        <v>21/02/2019</v>
      </c>
      <c r="B7915" s="8" t="str">
        <f>B7914</f>
        <v>21/02/2019</v>
      </c>
      <c r="C7915" s="8">
        <v>2</v>
      </c>
      <c r="D7915" s="8" t="str">
        <f>D7914</f>
        <v>DH10739</v>
      </c>
      <c r="E7915" s="8" t="str">
        <f>E7914</f>
        <v>linh.hoang</v>
      </c>
      <c r="F7915" s="8" t="str">
        <f>VLOOKUP(E7915,'DANH MỤC'!$F:$G,2,0)</f>
        <v>Nhóm 3</v>
      </c>
      <c r="G7915" s="8" t="str">
        <f>G7914</f>
        <v>KH3038</v>
      </c>
      <c r="H7915" t="str">
        <f>VLOOKUP(G7915,'DANH MỤC'!$I:$K,2,0)</f>
        <v>KH 3038</v>
      </c>
      <c r="I7915" t="str">
        <f>VLOOKUP(G7915,'DANH MỤC'!$I:$K,3,0)</f>
        <v>Đắk Nông</v>
      </c>
      <c r="J7915" s="8" t="s">
        <v>5944</v>
      </c>
      <c r="K7915" t="str">
        <f>VLOOKUP(J7915,'DANH MỤC'!$A$1:$B$19,2,0)</f>
        <v>Hàng tặng 0001</v>
      </c>
      <c r="L7915" t="s">
        <v>24</v>
      </c>
      <c r="M7915">
        <v>2</v>
      </c>
      <c r="N7915" s="3">
        <f>IF(LEFT(K7915,1)="S",VLOOKUP(K7915,'DANH MỤC'!$B:$D,2,0),VLOOKUP(K7915,'DANH MỤC'!$B:$D,3,0))</f>
        <v>200000</v>
      </c>
      <c r="O7915">
        <v>100</v>
      </c>
      <c r="P7915" s="3">
        <f>N7915*O7915%*CSDL[[#This Row],[SỐ LƯỢNG]]</f>
        <v>400000</v>
      </c>
      <c r="Q7915" s="3">
        <f t="shared" si="3593"/>
        <v>0</v>
      </c>
    </row>
    <row r="7916" spans="1:17" x14ac:dyDescent="0.3">
      <c r="A7916" s="23" t="s">
        <v>4374</v>
      </c>
      <c r="B7916" s="8" t="s">
        <v>4374</v>
      </c>
      <c r="C7916" s="8">
        <v>2</v>
      </c>
      <c r="D7916" s="8" t="s">
        <v>4377</v>
      </c>
      <c r="E7916" s="8" t="s">
        <v>13822</v>
      </c>
      <c r="F7916" s="8" t="str">
        <f>VLOOKUP(E7916,'DANH MỤC'!$F:$G,2,0)</f>
        <v>Nhóm 1</v>
      </c>
      <c r="G7916" s="8" t="s">
        <v>2708</v>
      </c>
      <c r="H7916" t="str">
        <f>VLOOKUP(G7916,'DANH MỤC'!$I:$K,2,0)</f>
        <v>KH 3039</v>
      </c>
      <c r="I7916" t="str">
        <f>VLOOKUP(G7916,'DANH MỤC'!$I:$K,3,0)</f>
        <v>Phú Thọ</v>
      </c>
      <c r="J7916" s="8" t="s">
        <v>14</v>
      </c>
      <c r="K7916" t="str">
        <f>VLOOKUP(J7916,'DANH MỤC'!$A$1:$B$19,2,0)</f>
        <v>Sản phẩm 0004</v>
      </c>
      <c r="L7916" t="s">
        <v>15</v>
      </c>
      <c r="M7916">
        <v>1</v>
      </c>
      <c r="N7916" s="3">
        <f>IF(LEFT(K7916,1)="S",VLOOKUP(K7916,'DANH MỤC'!$B:$D,2,0),VLOOKUP(K7916,'DANH MỤC'!$B:$D,3,0))</f>
        <v>3500000</v>
      </c>
      <c r="O7916">
        <v>0</v>
      </c>
      <c r="P7916" s="3">
        <f>N7916*O7916%*CSDL[[#This Row],[SỐ LƯỢNG]]</f>
        <v>0</v>
      </c>
      <c r="Q7916" s="3">
        <f t="shared" si="3593"/>
        <v>3500000</v>
      </c>
    </row>
    <row r="7917" spans="1:17" x14ac:dyDescent="0.3">
      <c r="A7917" s="23" t="str">
        <f>A7916</f>
        <v>21/02/2019</v>
      </c>
      <c r="B7917" s="8" t="str">
        <f>B7916</f>
        <v>21/02/2019</v>
      </c>
      <c r="C7917" s="8">
        <v>2</v>
      </c>
      <c r="D7917" s="8" t="str">
        <f>D7916</f>
        <v>DH10738</v>
      </c>
      <c r="E7917" s="8" t="str">
        <f>E7916</f>
        <v>anh.hong</v>
      </c>
      <c r="F7917" s="8" t="str">
        <f>VLOOKUP(E7917,'DANH MỤC'!$F:$G,2,0)</f>
        <v>Nhóm 1</v>
      </c>
      <c r="G7917" s="8" t="str">
        <f>G7916</f>
        <v>KH3039</v>
      </c>
      <c r="H7917" t="str">
        <f>VLOOKUP(G7917,'DANH MỤC'!$I:$K,2,0)</f>
        <v>KH 3039</v>
      </c>
      <c r="I7917" t="str">
        <f>VLOOKUP(G7917,'DANH MỤC'!$I:$K,3,0)</f>
        <v>Phú Thọ</v>
      </c>
      <c r="J7917" s="8" t="s">
        <v>5944</v>
      </c>
      <c r="K7917" t="str">
        <f>VLOOKUP(J7917,'DANH MỤC'!$A$1:$B$19,2,0)</f>
        <v>Hàng tặng 0001</v>
      </c>
      <c r="L7917" t="s">
        <v>24</v>
      </c>
      <c r="M7917">
        <v>2</v>
      </c>
      <c r="N7917" s="3">
        <f>IF(LEFT(K7917,1)="S",VLOOKUP(K7917,'DANH MỤC'!$B:$D,2,0),VLOOKUP(K7917,'DANH MỤC'!$B:$D,3,0))</f>
        <v>200000</v>
      </c>
      <c r="O7917">
        <v>100</v>
      </c>
      <c r="P7917" s="3">
        <f>N7917*O7917%*CSDL[[#This Row],[SỐ LƯỢNG]]</f>
        <v>400000</v>
      </c>
      <c r="Q7917" s="3">
        <f t="shared" si="3593"/>
        <v>0</v>
      </c>
    </row>
    <row r="7918" spans="1:17" x14ac:dyDescent="0.3">
      <c r="A7918" s="23" t="s">
        <v>4374</v>
      </c>
      <c r="B7918" s="8" t="s">
        <v>4374</v>
      </c>
      <c r="C7918" s="8">
        <v>2</v>
      </c>
      <c r="D7918" s="8" t="s">
        <v>4378</v>
      </c>
      <c r="E7918" s="8" t="s">
        <v>13833</v>
      </c>
      <c r="F7918" s="8" t="str">
        <f>VLOOKUP(E7918,'DANH MỤC'!$F:$G,2,0)</f>
        <v>Nhóm 2</v>
      </c>
      <c r="G7918" s="8" t="s">
        <v>8998</v>
      </c>
      <c r="H7918" t="str">
        <f>VLOOKUP(G7918,'DANH MỤC'!$I:$K,2,0)</f>
        <v>KH 3040</v>
      </c>
      <c r="I7918" t="str">
        <f>VLOOKUP(G7918,'DANH MỤC'!$I:$K,3,0)</f>
        <v>Bình Phước</v>
      </c>
      <c r="J7918" s="8" t="s">
        <v>5939</v>
      </c>
      <c r="K7918" t="str">
        <f>VLOOKUP(J7918,'DANH MỤC'!$A$1:$B$19,2,0)</f>
        <v>Sản phẩm 0001</v>
      </c>
      <c r="L7918" t="s">
        <v>15</v>
      </c>
      <c r="M7918">
        <v>1</v>
      </c>
      <c r="N7918" s="3">
        <f>IF(LEFT(K7918,1)="S",VLOOKUP(K7918,'DANH MỤC'!$B:$D,2,0),VLOOKUP(K7918,'DANH MỤC'!$B:$D,3,0))</f>
        <v>3000000</v>
      </c>
      <c r="O7918">
        <v>5</v>
      </c>
      <c r="P7918" s="3">
        <f>N7918*O7918%*CSDL[[#This Row],[SỐ LƯỢNG]]</f>
        <v>150000</v>
      </c>
      <c r="Q7918" s="3">
        <f t="shared" si="3593"/>
        <v>2850000</v>
      </c>
    </row>
    <row r="7919" spans="1:17" x14ac:dyDescent="0.3">
      <c r="A7919" s="23" t="s">
        <v>4374</v>
      </c>
      <c r="B7919" s="8" t="s">
        <v>4374</v>
      </c>
      <c r="C7919" s="8">
        <v>2</v>
      </c>
      <c r="D7919" s="8" t="s">
        <v>4379</v>
      </c>
      <c r="E7919" s="8" t="s">
        <v>13815</v>
      </c>
      <c r="F7919" s="8" t="str">
        <f>VLOOKUP(E7919,'DANH MỤC'!$F:$G,2,0)</f>
        <v>Nhóm 1</v>
      </c>
      <c r="G7919" s="8" t="s">
        <v>8999</v>
      </c>
      <c r="H7919" t="str">
        <f>VLOOKUP(G7919,'DANH MỤC'!$I:$K,2,0)</f>
        <v>KH 3041</v>
      </c>
      <c r="I7919" t="str">
        <f>VLOOKUP(G7919,'DANH MỤC'!$I:$K,3,0)</f>
        <v>Tây Ninh</v>
      </c>
      <c r="J7919" s="8" t="s">
        <v>5940</v>
      </c>
      <c r="K7919" t="str">
        <f>VLOOKUP(J7919,'DANH MỤC'!$A$1:$B$19,2,0)</f>
        <v>Sản phẩm 0002</v>
      </c>
      <c r="L7919" t="s">
        <v>15</v>
      </c>
      <c r="M7919">
        <v>6</v>
      </c>
      <c r="N7919" s="3">
        <f>IF(LEFT(K7919,1)="S",VLOOKUP(K7919,'DANH MỤC'!$B:$D,2,0),VLOOKUP(K7919,'DANH MỤC'!$B:$D,3,0))</f>
        <v>2000000</v>
      </c>
      <c r="O7919">
        <v>20</v>
      </c>
      <c r="P7919" s="3">
        <f>N7919*O7919%*CSDL[[#This Row],[SỐ LƯỢNG]]</f>
        <v>2400000</v>
      </c>
      <c r="Q7919" s="3">
        <f t="shared" si="3593"/>
        <v>9600000</v>
      </c>
    </row>
    <row r="7920" spans="1:17" x14ac:dyDescent="0.3">
      <c r="A7920" s="23" t="str">
        <f t="shared" ref="A7920:A7921" si="3629">A7919</f>
        <v>21/02/2019</v>
      </c>
      <c r="B7920" s="8" t="str">
        <f t="shared" ref="B7920:B7921" si="3630">B7919</f>
        <v>21/02/2019</v>
      </c>
      <c r="C7920" s="8">
        <v>2</v>
      </c>
      <c r="D7920" s="8" t="str">
        <f t="shared" ref="D7920:D7921" si="3631">D7919</f>
        <v>DH10736</v>
      </c>
      <c r="E7920" s="8" t="str">
        <f t="shared" ref="E7920:E7921" si="3632">E7919</f>
        <v>nhi.vu</v>
      </c>
      <c r="F7920" s="8" t="str">
        <f>VLOOKUP(E7920,'DANH MỤC'!$F:$G,2,0)</f>
        <v>Nhóm 1</v>
      </c>
      <c r="G7920" s="8" t="str">
        <f t="shared" ref="G7920:G7921" si="3633">G7919</f>
        <v>KH3041</v>
      </c>
      <c r="H7920" t="str">
        <f>VLOOKUP(G7920,'DANH MỤC'!$I:$K,2,0)</f>
        <v>KH 3041</v>
      </c>
      <c r="I7920" t="str">
        <f>VLOOKUP(G7920,'DANH MỤC'!$I:$K,3,0)</f>
        <v>Tây Ninh</v>
      </c>
      <c r="J7920" s="8" t="s">
        <v>5939</v>
      </c>
      <c r="K7920" t="str">
        <f>VLOOKUP(J7920,'DANH MỤC'!$A$1:$B$19,2,0)</f>
        <v>Sản phẩm 0001</v>
      </c>
      <c r="L7920" t="s">
        <v>15</v>
      </c>
      <c r="M7920">
        <v>6</v>
      </c>
      <c r="N7920" s="3">
        <f>IF(LEFT(K7920,1)="S",VLOOKUP(K7920,'DANH MỤC'!$B:$D,2,0),VLOOKUP(K7920,'DANH MỤC'!$B:$D,3,0))</f>
        <v>3000000</v>
      </c>
      <c r="O7920">
        <v>20</v>
      </c>
      <c r="P7920" s="3">
        <f>N7920*O7920%*CSDL[[#This Row],[SỐ LƯỢNG]]</f>
        <v>3600000</v>
      </c>
      <c r="Q7920" s="3">
        <f t="shared" si="3593"/>
        <v>14400000</v>
      </c>
    </row>
    <row r="7921" spans="1:17" x14ac:dyDescent="0.3">
      <c r="A7921" s="23" t="str">
        <f t="shared" si="3629"/>
        <v>21/02/2019</v>
      </c>
      <c r="B7921" s="8" t="str">
        <f t="shared" si="3630"/>
        <v>21/02/2019</v>
      </c>
      <c r="C7921" s="8">
        <v>2</v>
      </c>
      <c r="D7921" s="8" t="str">
        <f t="shared" si="3631"/>
        <v>DH10736</v>
      </c>
      <c r="E7921" s="8" t="str">
        <f t="shared" si="3632"/>
        <v>nhi.vu</v>
      </c>
      <c r="F7921" s="8" t="str">
        <f>VLOOKUP(E7921,'DANH MỤC'!$F:$G,2,0)</f>
        <v>Nhóm 1</v>
      </c>
      <c r="G7921" s="8" t="str">
        <f t="shared" si="3633"/>
        <v>KH3041</v>
      </c>
      <c r="H7921" t="str">
        <f>VLOOKUP(G7921,'DANH MỤC'!$I:$K,2,0)</f>
        <v>KH 3041</v>
      </c>
      <c r="I7921" t="str">
        <f>VLOOKUP(G7921,'DANH MỤC'!$I:$K,3,0)</f>
        <v>Tây Ninh</v>
      </c>
      <c r="J7921" s="8" t="s">
        <v>5940</v>
      </c>
      <c r="K7921" t="str">
        <f>VLOOKUP(J7921,'DANH MỤC'!$A$1:$B$19,2,0)</f>
        <v>Sản phẩm 0002</v>
      </c>
      <c r="L7921" t="s">
        <v>15</v>
      </c>
      <c r="M7921">
        <v>2</v>
      </c>
      <c r="N7921" s="3">
        <f>IF(LEFT(K7921,1)="S",VLOOKUP(K7921,'DANH MỤC'!$B:$D,2,0),VLOOKUP(K7921,'DANH MỤC'!$B:$D,3,0))</f>
        <v>2000000</v>
      </c>
      <c r="O7921">
        <v>100</v>
      </c>
      <c r="P7921" s="3">
        <f>N7921*O7921%*CSDL[[#This Row],[SỐ LƯỢNG]]</f>
        <v>4000000</v>
      </c>
      <c r="Q7921" s="3">
        <f t="shared" si="3593"/>
        <v>0</v>
      </c>
    </row>
    <row r="7922" spans="1:17" x14ac:dyDescent="0.3">
      <c r="A7922" s="23" t="s">
        <v>4374</v>
      </c>
      <c r="B7922" s="8" t="s">
        <v>4374</v>
      </c>
      <c r="C7922" s="8">
        <v>2</v>
      </c>
      <c r="D7922" s="8" t="s">
        <v>4380</v>
      </c>
      <c r="E7922" s="8" t="s">
        <v>13823</v>
      </c>
      <c r="F7922" s="8" t="str">
        <f>VLOOKUP(E7922,'DANH MỤC'!$F:$G,2,0)</f>
        <v>Nhóm 1</v>
      </c>
      <c r="G7922" s="8" t="s">
        <v>6511</v>
      </c>
      <c r="H7922" t="str">
        <f>VLOOKUP(G7922,'DANH MỤC'!$I:$K,2,0)</f>
        <v>KH 0478</v>
      </c>
      <c r="I7922" t="str">
        <f>VLOOKUP(G7922,'DANH MỤC'!$I:$K,3,0)</f>
        <v>Kon Tum</v>
      </c>
      <c r="J7922" s="8" t="s">
        <v>5939</v>
      </c>
      <c r="K7922" t="str">
        <f>VLOOKUP(J7922,'DANH MỤC'!$A$1:$B$19,2,0)</f>
        <v>Sản phẩm 0001</v>
      </c>
      <c r="L7922" t="s">
        <v>15</v>
      </c>
      <c r="M7922">
        <v>1</v>
      </c>
      <c r="N7922" s="3">
        <f>IF(LEFT(K7922,1)="S",VLOOKUP(K7922,'DANH MỤC'!$B:$D,2,0),VLOOKUP(K7922,'DANH MỤC'!$B:$D,3,0))</f>
        <v>3000000</v>
      </c>
      <c r="O7922">
        <v>0</v>
      </c>
      <c r="P7922" s="3">
        <f>N7922*O7922%*CSDL[[#This Row],[SỐ LƯỢNG]]</f>
        <v>0</v>
      </c>
      <c r="Q7922" s="3">
        <f t="shared" si="3593"/>
        <v>3000000</v>
      </c>
    </row>
    <row r="7923" spans="1:17" x14ac:dyDescent="0.3">
      <c r="A7923" s="23" t="str">
        <f>A7922</f>
        <v>21/02/2019</v>
      </c>
      <c r="B7923" s="8" t="str">
        <f>B7922</f>
        <v>21/02/2019</v>
      </c>
      <c r="C7923" s="8">
        <v>2</v>
      </c>
      <c r="D7923" s="8" t="str">
        <f>D7922</f>
        <v>DH10735</v>
      </c>
      <c r="E7923" s="8" t="str">
        <f>E7922</f>
        <v>giang.nguyen</v>
      </c>
      <c r="F7923" s="8" t="str">
        <f>VLOOKUP(E7923,'DANH MỤC'!$F:$G,2,0)</f>
        <v>Nhóm 1</v>
      </c>
      <c r="G7923" s="8" t="str">
        <f>G7922</f>
        <v>KH0478</v>
      </c>
      <c r="H7923" t="str">
        <f>VLOOKUP(G7923,'DANH MỤC'!$I:$K,2,0)</f>
        <v>KH 0478</v>
      </c>
      <c r="I7923" t="str">
        <f>VLOOKUP(G7923,'DANH MỤC'!$I:$K,3,0)</f>
        <v>Kon Tum</v>
      </c>
      <c r="J7923" s="8" t="s">
        <v>5944</v>
      </c>
      <c r="K7923" t="str">
        <f>VLOOKUP(J7923,'DANH MỤC'!$A$1:$B$19,2,0)</f>
        <v>Hàng tặng 0001</v>
      </c>
      <c r="L7923" t="s">
        <v>24</v>
      </c>
      <c r="M7923">
        <v>2</v>
      </c>
      <c r="N7923" s="3">
        <f>IF(LEFT(K7923,1)="S",VLOOKUP(K7923,'DANH MỤC'!$B:$D,2,0),VLOOKUP(K7923,'DANH MỤC'!$B:$D,3,0))</f>
        <v>200000</v>
      </c>
      <c r="O7923">
        <v>100</v>
      </c>
      <c r="P7923" s="3">
        <f>N7923*O7923%*CSDL[[#This Row],[SỐ LƯỢNG]]</f>
        <v>400000</v>
      </c>
      <c r="Q7923" s="3">
        <f t="shared" si="3593"/>
        <v>0</v>
      </c>
    </row>
    <row r="7924" spans="1:17" x14ac:dyDescent="0.3">
      <c r="A7924" s="23" t="s">
        <v>4374</v>
      </c>
      <c r="B7924" s="8" t="s">
        <v>4374</v>
      </c>
      <c r="C7924" s="8">
        <v>2</v>
      </c>
      <c r="D7924" s="8" t="s">
        <v>4381</v>
      </c>
      <c r="E7924" s="8" t="s">
        <v>13814</v>
      </c>
      <c r="F7924" s="8" t="str">
        <f>VLOOKUP(E7924,'DANH MỤC'!$F:$G,2,0)</f>
        <v>Nhóm 1</v>
      </c>
      <c r="G7924" s="8" t="s">
        <v>9000</v>
      </c>
      <c r="H7924" t="str">
        <f>VLOOKUP(G7924,'DANH MỤC'!$I:$K,2,0)</f>
        <v>KH 3042</v>
      </c>
      <c r="I7924" t="str">
        <f>VLOOKUP(G7924,'DANH MỤC'!$I:$K,3,0)</f>
        <v>Bình Định</v>
      </c>
      <c r="J7924" s="8" t="s">
        <v>19</v>
      </c>
      <c r="K7924" t="str">
        <f>VLOOKUP(J7924,'DANH MỤC'!$A$1:$B$19,2,0)</f>
        <v>Sản phẩm 0003</v>
      </c>
      <c r="L7924" t="s">
        <v>15</v>
      </c>
      <c r="M7924">
        <v>1</v>
      </c>
      <c r="N7924" s="3">
        <f>IF(LEFT(K7924,1)="S",VLOOKUP(K7924,'DANH MỤC'!$B:$D,2,0),VLOOKUP(K7924,'DANH MỤC'!$B:$D,3,0))</f>
        <v>2500000</v>
      </c>
      <c r="O7924">
        <v>0</v>
      </c>
      <c r="P7924" s="3">
        <f>N7924*O7924%*CSDL[[#This Row],[SỐ LƯỢNG]]</f>
        <v>0</v>
      </c>
      <c r="Q7924" s="3">
        <f t="shared" si="3593"/>
        <v>2500000</v>
      </c>
    </row>
    <row r="7925" spans="1:17" x14ac:dyDescent="0.3">
      <c r="A7925" s="23" t="str">
        <f>A7924</f>
        <v>21/02/2019</v>
      </c>
      <c r="B7925" s="8" t="str">
        <f>B7924</f>
        <v>21/02/2019</v>
      </c>
      <c r="C7925" s="8">
        <v>2</v>
      </c>
      <c r="D7925" s="8" t="str">
        <f>D7924</f>
        <v>DH10734</v>
      </c>
      <c r="E7925" s="8" t="str">
        <f>E7924</f>
        <v>hai.vi</v>
      </c>
      <c r="F7925" s="8" t="str">
        <f>VLOOKUP(E7925,'DANH MỤC'!$F:$G,2,0)</f>
        <v>Nhóm 1</v>
      </c>
      <c r="G7925" s="8" t="str">
        <f>G7924</f>
        <v>KH3042</v>
      </c>
      <c r="H7925" t="str">
        <f>VLOOKUP(G7925,'DANH MỤC'!$I:$K,2,0)</f>
        <v>KH 3042</v>
      </c>
      <c r="I7925" t="str">
        <f>VLOOKUP(G7925,'DANH MỤC'!$I:$K,3,0)</f>
        <v>Bình Định</v>
      </c>
      <c r="J7925" s="8" t="s">
        <v>5944</v>
      </c>
      <c r="K7925" t="str">
        <f>VLOOKUP(J7925,'DANH MỤC'!$A$1:$B$19,2,0)</f>
        <v>Hàng tặng 0001</v>
      </c>
      <c r="L7925" t="s">
        <v>24</v>
      </c>
      <c r="M7925">
        <v>2</v>
      </c>
      <c r="N7925" s="3">
        <f>IF(LEFT(K7925,1)="S",VLOOKUP(K7925,'DANH MỤC'!$B:$D,2,0),VLOOKUP(K7925,'DANH MỤC'!$B:$D,3,0))</f>
        <v>200000</v>
      </c>
      <c r="O7925">
        <v>100</v>
      </c>
      <c r="P7925" s="3">
        <f>N7925*O7925%*CSDL[[#This Row],[SỐ LƯỢNG]]</f>
        <v>400000</v>
      </c>
      <c r="Q7925" s="3">
        <f t="shared" si="3593"/>
        <v>0</v>
      </c>
    </row>
    <row r="7926" spans="1:17" x14ac:dyDescent="0.3">
      <c r="A7926" s="23" t="s">
        <v>4374</v>
      </c>
      <c r="B7926" s="8" t="s">
        <v>4374</v>
      </c>
      <c r="C7926" s="8">
        <v>2</v>
      </c>
      <c r="D7926" s="8" t="s">
        <v>4382</v>
      </c>
      <c r="E7926" s="8" t="s">
        <v>13833</v>
      </c>
      <c r="F7926" s="8" t="str">
        <f>VLOOKUP(E7926,'DANH MỤC'!$F:$G,2,0)</f>
        <v>Nhóm 2</v>
      </c>
      <c r="G7926" s="8" t="s">
        <v>9001</v>
      </c>
      <c r="H7926" t="str">
        <f>VLOOKUP(G7926,'DANH MỤC'!$I:$K,2,0)</f>
        <v>KH 3043</v>
      </c>
      <c r="I7926" t="str">
        <f>VLOOKUP(G7926,'DANH MỤC'!$I:$K,3,0)</f>
        <v>Đà Nẵng</v>
      </c>
      <c r="J7926" s="8" t="s">
        <v>5939</v>
      </c>
      <c r="K7926" t="str">
        <f>VLOOKUP(J7926,'DANH MỤC'!$A$1:$B$19,2,0)</f>
        <v>Sản phẩm 0001</v>
      </c>
      <c r="L7926" t="s">
        <v>15</v>
      </c>
      <c r="M7926">
        <v>1</v>
      </c>
      <c r="N7926" s="3">
        <f>IF(LEFT(K7926,1)="S",VLOOKUP(K7926,'DANH MỤC'!$B:$D,2,0),VLOOKUP(K7926,'DANH MỤC'!$B:$D,3,0))</f>
        <v>3000000</v>
      </c>
      <c r="O7926">
        <v>0</v>
      </c>
      <c r="P7926" s="3">
        <f>N7926*O7926%*CSDL[[#This Row],[SỐ LƯỢNG]]</f>
        <v>0</v>
      </c>
      <c r="Q7926" s="3">
        <f t="shared" si="3593"/>
        <v>3000000</v>
      </c>
    </row>
    <row r="7927" spans="1:17" x14ac:dyDescent="0.3">
      <c r="A7927" s="23" t="str">
        <f>A7926</f>
        <v>21/02/2019</v>
      </c>
      <c r="B7927" s="8" t="str">
        <f>B7926</f>
        <v>21/02/2019</v>
      </c>
      <c r="C7927" s="8">
        <v>2</v>
      </c>
      <c r="D7927" s="8" t="str">
        <f>D7926</f>
        <v>DH10733</v>
      </c>
      <c r="E7927" s="8" t="str">
        <f>E7926</f>
        <v>anh.nguyen</v>
      </c>
      <c r="F7927" s="8" t="str">
        <f>VLOOKUP(E7927,'DANH MỤC'!$F:$G,2,0)</f>
        <v>Nhóm 2</v>
      </c>
      <c r="G7927" s="8" t="str">
        <f>G7926</f>
        <v>KH3043</v>
      </c>
      <c r="H7927" t="str">
        <f>VLOOKUP(G7927,'DANH MỤC'!$I:$K,2,0)</f>
        <v>KH 3043</v>
      </c>
      <c r="I7927" t="str">
        <f>VLOOKUP(G7927,'DANH MỤC'!$I:$K,3,0)</f>
        <v>Đà Nẵng</v>
      </c>
      <c r="J7927" s="8" t="s">
        <v>5944</v>
      </c>
      <c r="K7927" t="str">
        <f>VLOOKUP(J7927,'DANH MỤC'!$A$1:$B$19,2,0)</f>
        <v>Hàng tặng 0001</v>
      </c>
      <c r="L7927" t="s">
        <v>24</v>
      </c>
      <c r="M7927">
        <v>2</v>
      </c>
      <c r="N7927" s="3">
        <f>IF(LEFT(K7927,1)="S",VLOOKUP(K7927,'DANH MỤC'!$B:$D,2,0),VLOOKUP(K7927,'DANH MỤC'!$B:$D,3,0))</f>
        <v>200000</v>
      </c>
      <c r="O7927">
        <v>100</v>
      </c>
      <c r="P7927" s="3">
        <f>N7927*O7927%*CSDL[[#This Row],[SỐ LƯỢNG]]</f>
        <v>400000</v>
      </c>
      <c r="Q7927" s="3">
        <f t="shared" si="3593"/>
        <v>0</v>
      </c>
    </row>
    <row r="7928" spans="1:17" x14ac:dyDescent="0.3">
      <c r="A7928" s="23" t="s">
        <v>4374</v>
      </c>
      <c r="B7928" s="8" t="s">
        <v>4374</v>
      </c>
      <c r="C7928" s="8">
        <v>2</v>
      </c>
      <c r="D7928" s="8" t="s">
        <v>4383</v>
      </c>
      <c r="E7928" s="8" t="s">
        <v>13816</v>
      </c>
      <c r="F7928" s="8" t="str">
        <f>VLOOKUP(E7928,'DANH MỤC'!$F:$G,2,0)</f>
        <v>Nhóm 1</v>
      </c>
      <c r="G7928" s="8" t="s">
        <v>7938</v>
      </c>
      <c r="H7928" t="str">
        <f>VLOOKUP(G7928,'DANH MỤC'!$I:$K,2,0)</f>
        <v>KH 1938</v>
      </c>
      <c r="I7928" t="str">
        <f>VLOOKUP(G7928,'DANH MỤC'!$I:$K,3,0)</f>
        <v>Bắc Giang</v>
      </c>
      <c r="J7928" s="8" t="s">
        <v>19</v>
      </c>
      <c r="K7928" t="str">
        <f>VLOOKUP(J7928,'DANH MỤC'!$A$1:$B$19,2,0)</f>
        <v>Sản phẩm 0003</v>
      </c>
      <c r="L7928" t="s">
        <v>15</v>
      </c>
      <c r="M7928">
        <v>1</v>
      </c>
      <c r="N7928" s="3">
        <f>IF(LEFT(K7928,1)="S",VLOOKUP(K7928,'DANH MỤC'!$B:$D,2,0),VLOOKUP(K7928,'DANH MỤC'!$B:$D,3,0))</f>
        <v>2500000</v>
      </c>
      <c r="O7928">
        <v>10</v>
      </c>
      <c r="P7928" s="3">
        <f>N7928*O7928%*CSDL[[#This Row],[SỐ LƯỢNG]]</f>
        <v>250000</v>
      </c>
      <c r="Q7928" s="3">
        <f t="shared" si="3593"/>
        <v>2250000</v>
      </c>
    </row>
    <row r="7929" spans="1:17" x14ac:dyDescent="0.3">
      <c r="A7929" s="23" t="s">
        <v>4374</v>
      </c>
      <c r="B7929" s="8" t="s">
        <v>4374</v>
      </c>
      <c r="C7929" s="8">
        <v>2</v>
      </c>
      <c r="D7929" s="8" t="s">
        <v>4384</v>
      </c>
      <c r="E7929" s="8" t="s">
        <v>13819</v>
      </c>
      <c r="F7929" s="8" t="str">
        <f>VLOOKUP(E7929,'DANH MỤC'!$F:$G,2,0)</f>
        <v>Nhóm 1</v>
      </c>
      <c r="G7929" s="8" t="s">
        <v>9002</v>
      </c>
      <c r="H7929" t="str">
        <f>VLOOKUP(G7929,'DANH MỤC'!$I:$K,2,0)</f>
        <v>KH 3044</v>
      </c>
      <c r="I7929" t="str">
        <f>VLOOKUP(G7929,'DANH MỤC'!$I:$K,3,0)</f>
        <v>Bình Phước</v>
      </c>
      <c r="J7929" s="8" t="s">
        <v>14</v>
      </c>
      <c r="K7929" t="str">
        <f>VLOOKUP(J7929,'DANH MỤC'!$A$1:$B$19,2,0)</f>
        <v>Sản phẩm 0004</v>
      </c>
      <c r="L7929" t="s">
        <v>15</v>
      </c>
      <c r="M7929">
        <v>1</v>
      </c>
      <c r="N7929" s="3">
        <f>IF(LEFT(K7929,1)="S",VLOOKUP(K7929,'DANH MỤC'!$B:$D,2,0),VLOOKUP(K7929,'DANH MỤC'!$B:$D,3,0))</f>
        <v>3500000</v>
      </c>
      <c r="O7929">
        <v>0</v>
      </c>
      <c r="P7929" s="3">
        <f>N7929*O7929%*CSDL[[#This Row],[SỐ LƯỢNG]]</f>
        <v>0</v>
      </c>
      <c r="Q7929" s="3">
        <f t="shared" si="3593"/>
        <v>3500000</v>
      </c>
    </row>
    <row r="7930" spans="1:17" x14ac:dyDescent="0.3">
      <c r="A7930" s="23" t="str">
        <f>A7929</f>
        <v>21/02/2019</v>
      </c>
      <c r="B7930" s="8" t="str">
        <f>B7929</f>
        <v>21/02/2019</v>
      </c>
      <c r="C7930" s="8">
        <v>2</v>
      </c>
      <c r="D7930" s="8" t="str">
        <f>D7929</f>
        <v>DH10731</v>
      </c>
      <c r="E7930" s="8" t="str">
        <f>E7929</f>
        <v>linh.truong</v>
      </c>
      <c r="F7930" s="8" t="str">
        <f>VLOOKUP(E7930,'DANH MỤC'!$F:$G,2,0)</f>
        <v>Nhóm 1</v>
      </c>
      <c r="G7930" s="8" t="str">
        <f>G7929</f>
        <v>KH3044</v>
      </c>
      <c r="H7930" t="str">
        <f>VLOOKUP(G7930,'DANH MỤC'!$I:$K,2,0)</f>
        <v>KH 3044</v>
      </c>
      <c r="I7930" t="str">
        <f>VLOOKUP(G7930,'DANH MỤC'!$I:$K,3,0)</f>
        <v>Bình Phước</v>
      </c>
      <c r="J7930" s="8" t="s">
        <v>5944</v>
      </c>
      <c r="K7930" t="str">
        <f>VLOOKUP(J7930,'DANH MỤC'!$A$1:$B$19,2,0)</f>
        <v>Hàng tặng 0001</v>
      </c>
      <c r="L7930" t="s">
        <v>24</v>
      </c>
      <c r="M7930">
        <v>2</v>
      </c>
      <c r="N7930" s="3">
        <f>IF(LEFT(K7930,1)="S",VLOOKUP(K7930,'DANH MỤC'!$B:$D,2,0),VLOOKUP(K7930,'DANH MỤC'!$B:$D,3,0))</f>
        <v>200000</v>
      </c>
      <c r="O7930">
        <v>100</v>
      </c>
      <c r="P7930" s="3">
        <f>N7930*O7930%*CSDL[[#This Row],[SỐ LƯỢNG]]</f>
        <v>400000</v>
      </c>
      <c r="Q7930" s="3">
        <f t="shared" si="3593"/>
        <v>0</v>
      </c>
    </row>
    <row r="7931" spans="1:17" x14ac:dyDescent="0.3">
      <c r="A7931" s="23" t="s">
        <v>4374</v>
      </c>
      <c r="B7931" s="8" t="s">
        <v>4374</v>
      </c>
      <c r="C7931" s="8">
        <v>2</v>
      </c>
      <c r="D7931" s="8" t="s">
        <v>4385</v>
      </c>
      <c r="E7931" s="8" t="s">
        <v>13822</v>
      </c>
      <c r="F7931" s="8" t="str">
        <f>VLOOKUP(E7931,'DANH MỤC'!$F:$G,2,0)</f>
        <v>Nhóm 1</v>
      </c>
      <c r="G7931" s="8" t="s">
        <v>9003</v>
      </c>
      <c r="H7931" t="str">
        <f>VLOOKUP(G7931,'DANH MỤC'!$I:$K,2,0)</f>
        <v>KH 3045</v>
      </c>
      <c r="I7931" t="str">
        <f>VLOOKUP(G7931,'DANH MỤC'!$I:$K,3,0)</f>
        <v>Thanh Hóa</v>
      </c>
      <c r="J7931" s="8" t="s">
        <v>5939</v>
      </c>
      <c r="K7931" t="str">
        <f>VLOOKUP(J7931,'DANH MỤC'!$A$1:$B$19,2,0)</f>
        <v>Sản phẩm 0001</v>
      </c>
      <c r="L7931" t="s">
        <v>15</v>
      </c>
      <c r="M7931">
        <v>1</v>
      </c>
      <c r="N7931" s="3">
        <f>IF(LEFT(K7931,1)="S",VLOOKUP(K7931,'DANH MỤC'!$B:$D,2,0),VLOOKUP(K7931,'DANH MỤC'!$B:$D,3,0))</f>
        <v>3000000</v>
      </c>
      <c r="O7931">
        <v>0</v>
      </c>
      <c r="P7931" s="3">
        <f>N7931*O7931%*CSDL[[#This Row],[SỐ LƯỢNG]]</f>
        <v>0</v>
      </c>
      <c r="Q7931" s="3">
        <f t="shared" si="3593"/>
        <v>3000000</v>
      </c>
    </row>
    <row r="7932" spans="1:17" x14ac:dyDescent="0.3">
      <c r="A7932" s="23" t="str">
        <f>A7931</f>
        <v>21/02/2019</v>
      </c>
      <c r="B7932" s="8" t="str">
        <f>B7931</f>
        <v>21/02/2019</v>
      </c>
      <c r="C7932" s="8">
        <v>2</v>
      </c>
      <c r="D7932" s="8" t="str">
        <f>D7931</f>
        <v>DH10730</v>
      </c>
      <c r="E7932" s="8" t="str">
        <f>E7931</f>
        <v>anh.hong</v>
      </c>
      <c r="F7932" s="8" t="str">
        <f>VLOOKUP(E7932,'DANH MỤC'!$F:$G,2,0)</f>
        <v>Nhóm 1</v>
      </c>
      <c r="G7932" s="8" t="str">
        <f>G7931</f>
        <v>KH3045</v>
      </c>
      <c r="H7932" t="str">
        <f>VLOOKUP(G7932,'DANH MỤC'!$I:$K,2,0)</f>
        <v>KH 3045</v>
      </c>
      <c r="I7932" t="str">
        <f>VLOOKUP(G7932,'DANH MỤC'!$I:$K,3,0)</f>
        <v>Thanh Hóa</v>
      </c>
      <c r="J7932" s="8" t="s">
        <v>5944</v>
      </c>
      <c r="K7932" t="str">
        <f>VLOOKUP(J7932,'DANH MỤC'!$A$1:$B$19,2,0)</f>
        <v>Hàng tặng 0001</v>
      </c>
      <c r="L7932" t="s">
        <v>24</v>
      </c>
      <c r="M7932">
        <v>2</v>
      </c>
      <c r="N7932" s="3">
        <f>IF(LEFT(K7932,1)="S",VLOOKUP(K7932,'DANH MỤC'!$B:$D,2,0),VLOOKUP(K7932,'DANH MỤC'!$B:$D,3,0))</f>
        <v>200000</v>
      </c>
      <c r="O7932">
        <v>100</v>
      </c>
      <c r="P7932" s="3">
        <f>N7932*O7932%*CSDL[[#This Row],[SỐ LƯỢNG]]</f>
        <v>400000</v>
      </c>
      <c r="Q7932" s="3">
        <f t="shared" si="3593"/>
        <v>0</v>
      </c>
    </row>
    <row r="7933" spans="1:17" x14ac:dyDescent="0.3">
      <c r="A7933" s="23" t="s">
        <v>4374</v>
      </c>
      <c r="B7933" s="8" t="s">
        <v>4374</v>
      </c>
      <c r="C7933" s="8">
        <v>2</v>
      </c>
      <c r="D7933" s="8" t="s">
        <v>4386</v>
      </c>
      <c r="E7933" s="8" t="s">
        <v>13823</v>
      </c>
      <c r="F7933" s="8" t="str">
        <f>VLOOKUP(E7933,'DANH MỤC'!$F:$G,2,0)</f>
        <v>Nhóm 1</v>
      </c>
      <c r="G7933" s="8" t="s">
        <v>7630</v>
      </c>
      <c r="H7933" t="str">
        <f>VLOOKUP(G7933,'DANH MỤC'!$I:$K,2,0)</f>
        <v>KH 1621</v>
      </c>
      <c r="I7933" t="str">
        <f>VLOOKUP(G7933,'DANH MỤC'!$I:$K,3,0)</f>
        <v>Hải Dương</v>
      </c>
      <c r="J7933" s="8" t="s">
        <v>5939</v>
      </c>
      <c r="K7933" t="str">
        <f>VLOOKUP(J7933,'DANH MỤC'!$A$1:$B$19,2,0)</f>
        <v>Sản phẩm 0001</v>
      </c>
      <c r="L7933" t="s">
        <v>15</v>
      </c>
      <c r="M7933">
        <v>1</v>
      </c>
      <c r="N7933" s="3">
        <f>IF(LEFT(K7933,1)="S",VLOOKUP(K7933,'DANH MỤC'!$B:$D,2,0),VLOOKUP(K7933,'DANH MỤC'!$B:$D,3,0))</f>
        <v>3000000</v>
      </c>
      <c r="O7933">
        <v>5</v>
      </c>
      <c r="P7933" s="3">
        <f>N7933*O7933%*CSDL[[#This Row],[SỐ LƯỢNG]]</f>
        <v>150000</v>
      </c>
      <c r="Q7933" s="3">
        <f t="shared" si="3593"/>
        <v>2850000</v>
      </c>
    </row>
    <row r="7934" spans="1:17" x14ac:dyDescent="0.3">
      <c r="A7934" s="23" t="s">
        <v>4374</v>
      </c>
      <c r="B7934" s="8" t="s">
        <v>4374</v>
      </c>
      <c r="C7934" s="8">
        <v>2</v>
      </c>
      <c r="D7934" s="8" t="s">
        <v>4387</v>
      </c>
      <c r="E7934" s="8" t="s">
        <v>13816</v>
      </c>
      <c r="F7934" s="8" t="str">
        <f>VLOOKUP(E7934,'DANH MỤC'!$F:$G,2,0)</f>
        <v>Nhóm 1</v>
      </c>
      <c r="G7934" s="8" t="s">
        <v>9004</v>
      </c>
      <c r="H7934" t="str">
        <f>VLOOKUP(G7934,'DANH MỤC'!$I:$K,2,0)</f>
        <v>KH 3046</v>
      </c>
      <c r="I7934" t="str">
        <f>VLOOKUP(G7934,'DANH MỤC'!$I:$K,3,0)</f>
        <v>Kiên Giang</v>
      </c>
      <c r="J7934" s="8" t="s">
        <v>5939</v>
      </c>
      <c r="K7934" t="str">
        <f>VLOOKUP(J7934,'DANH MỤC'!$A$1:$B$19,2,0)</f>
        <v>Sản phẩm 0001</v>
      </c>
      <c r="L7934" t="s">
        <v>15</v>
      </c>
      <c r="M7934">
        <v>1</v>
      </c>
      <c r="N7934" s="3">
        <f>IF(LEFT(K7934,1)="S",VLOOKUP(K7934,'DANH MỤC'!$B:$D,2,0),VLOOKUP(K7934,'DANH MỤC'!$B:$D,3,0))</f>
        <v>3000000</v>
      </c>
      <c r="O7934">
        <v>0</v>
      </c>
      <c r="P7934" s="3">
        <f>N7934*O7934%*CSDL[[#This Row],[SỐ LƯỢNG]]</f>
        <v>0</v>
      </c>
      <c r="Q7934" s="3">
        <f t="shared" si="3593"/>
        <v>3000000</v>
      </c>
    </row>
    <row r="7935" spans="1:17" x14ac:dyDescent="0.3">
      <c r="A7935" s="23" t="str">
        <f>A7934</f>
        <v>21/02/2019</v>
      </c>
      <c r="B7935" s="8" t="str">
        <f>B7934</f>
        <v>21/02/2019</v>
      </c>
      <c r="C7935" s="8">
        <v>2</v>
      </c>
      <c r="D7935" s="8" t="str">
        <f>D7934</f>
        <v>DH10727</v>
      </c>
      <c r="E7935" s="8" t="str">
        <f>E7934</f>
        <v>luyen.dam</v>
      </c>
      <c r="F7935" s="8" t="str">
        <f>VLOOKUP(E7935,'DANH MỤC'!$F:$G,2,0)</f>
        <v>Nhóm 1</v>
      </c>
      <c r="G7935" s="8" t="str">
        <f>G7934</f>
        <v>KH3046</v>
      </c>
      <c r="H7935" t="str">
        <f>VLOOKUP(G7935,'DANH MỤC'!$I:$K,2,0)</f>
        <v>KH 3046</v>
      </c>
      <c r="I7935" t="str">
        <f>VLOOKUP(G7935,'DANH MỤC'!$I:$K,3,0)</f>
        <v>Kiên Giang</v>
      </c>
      <c r="J7935" s="8" t="s">
        <v>5944</v>
      </c>
      <c r="K7935" t="str">
        <f>VLOOKUP(J7935,'DANH MỤC'!$A$1:$B$19,2,0)</f>
        <v>Hàng tặng 0001</v>
      </c>
      <c r="L7935" t="s">
        <v>24</v>
      </c>
      <c r="M7935">
        <v>2</v>
      </c>
      <c r="N7935" s="3">
        <f>IF(LEFT(K7935,1)="S",VLOOKUP(K7935,'DANH MỤC'!$B:$D,2,0),VLOOKUP(K7935,'DANH MỤC'!$B:$D,3,0))</f>
        <v>200000</v>
      </c>
      <c r="O7935">
        <v>100</v>
      </c>
      <c r="P7935" s="3">
        <f>N7935*O7935%*CSDL[[#This Row],[SỐ LƯỢNG]]</f>
        <v>400000</v>
      </c>
      <c r="Q7935" s="3">
        <f t="shared" si="3593"/>
        <v>0</v>
      </c>
    </row>
    <row r="7936" spans="1:17" x14ac:dyDescent="0.3">
      <c r="A7936" s="23" t="s">
        <v>4374</v>
      </c>
      <c r="B7936" s="8" t="s">
        <v>4374</v>
      </c>
      <c r="C7936" s="8">
        <v>2</v>
      </c>
      <c r="D7936" s="8" t="s">
        <v>4388</v>
      </c>
      <c r="E7936" s="8" t="s">
        <v>13847</v>
      </c>
      <c r="F7936" s="8" t="str">
        <f>VLOOKUP(E7936,'DANH MỤC'!$F:$G,2,0)</f>
        <v>Nhóm 3</v>
      </c>
      <c r="G7936" s="8" t="s">
        <v>9005</v>
      </c>
      <c r="H7936" t="str">
        <f>VLOOKUP(G7936,'DANH MỤC'!$I:$K,2,0)</f>
        <v>KH 3047</v>
      </c>
      <c r="I7936" t="str">
        <f>VLOOKUP(G7936,'DANH MỤC'!$I:$K,3,0)</f>
        <v>Tây Ninh</v>
      </c>
      <c r="J7936" s="8" t="s">
        <v>5939</v>
      </c>
      <c r="K7936" t="str">
        <f>VLOOKUP(J7936,'DANH MỤC'!$A$1:$B$19,2,0)</f>
        <v>Sản phẩm 0001</v>
      </c>
      <c r="L7936" t="s">
        <v>15</v>
      </c>
      <c r="M7936">
        <v>1</v>
      </c>
      <c r="N7936" s="3">
        <f>IF(LEFT(K7936,1)="S",VLOOKUP(K7936,'DANH MỤC'!$B:$D,2,0),VLOOKUP(K7936,'DANH MỤC'!$B:$D,3,0))</f>
        <v>3000000</v>
      </c>
      <c r="O7936">
        <v>0</v>
      </c>
      <c r="P7936" s="3">
        <f>N7936*O7936%*CSDL[[#This Row],[SỐ LƯỢNG]]</f>
        <v>0</v>
      </c>
      <c r="Q7936" s="3">
        <f t="shared" si="3593"/>
        <v>3000000</v>
      </c>
    </row>
    <row r="7937" spans="1:17" x14ac:dyDescent="0.3">
      <c r="A7937" s="23" t="str">
        <f>A7936</f>
        <v>21/02/2019</v>
      </c>
      <c r="B7937" s="8" t="str">
        <f>B7936</f>
        <v>21/02/2019</v>
      </c>
      <c r="C7937" s="8">
        <v>2</v>
      </c>
      <c r="D7937" s="8" t="str">
        <f>D7936</f>
        <v>DH10726</v>
      </c>
      <c r="E7937" s="8" t="str">
        <f>E7936</f>
        <v>linh.hoang</v>
      </c>
      <c r="F7937" s="8" t="str">
        <f>VLOOKUP(E7937,'DANH MỤC'!$F:$G,2,0)</f>
        <v>Nhóm 3</v>
      </c>
      <c r="G7937" s="8" t="str">
        <f>G7936</f>
        <v>KH3047</v>
      </c>
      <c r="H7937" t="str">
        <f>VLOOKUP(G7937,'DANH MỤC'!$I:$K,2,0)</f>
        <v>KH 3047</v>
      </c>
      <c r="I7937" t="str">
        <f>VLOOKUP(G7937,'DANH MỤC'!$I:$K,3,0)</f>
        <v>Tây Ninh</v>
      </c>
      <c r="J7937" s="8" t="s">
        <v>5944</v>
      </c>
      <c r="K7937" t="str">
        <f>VLOOKUP(J7937,'DANH MỤC'!$A$1:$B$19,2,0)</f>
        <v>Hàng tặng 0001</v>
      </c>
      <c r="L7937" t="s">
        <v>24</v>
      </c>
      <c r="M7937">
        <v>2</v>
      </c>
      <c r="N7937" s="3">
        <f>IF(LEFT(K7937,1)="S",VLOOKUP(K7937,'DANH MỤC'!$B:$D,2,0),VLOOKUP(K7937,'DANH MỤC'!$B:$D,3,0))</f>
        <v>200000</v>
      </c>
      <c r="O7937">
        <v>100</v>
      </c>
      <c r="P7937" s="3">
        <f>N7937*O7937%*CSDL[[#This Row],[SỐ LƯỢNG]]</f>
        <v>400000</v>
      </c>
      <c r="Q7937" s="3">
        <f t="shared" si="3593"/>
        <v>0</v>
      </c>
    </row>
    <row r="7938" spans="1:17" x14ac:dyDescent="0.3">
      <c r="A7938" s="23" t="s">
        <v>4374</v>
      </c>
      <c r="B7938" s="8" t="s">
        <v>4374</v>
      </c>
      <c r="C7938" s="8">
        <v>2</v>
      </c>
      <c r="D7938" s="8" t="s">
        <v>4389</v>
      </c>
      <c r="E7938" s="8" t="s">
        <v>13830</v>
      </c>
      <c r="F7938" s="8" t="str">
        <f>VLOOKUP(E7938,'DANH MỤC'!$F:$G,2,0)</f>
        <v>Nhóm 2</v>
      </c>
      <c r="G7938" s="8" t="s">
        <v>7661</v>
      </c>
      <c r="H7938" t="str">
        <f>VLOOKUP(G7938,'DANH MỤC'!$I:$K,2,0)</f>
        <v>KH 1652</v>
      </c>
      <c r="I7938" t="str">
        <f>VLOOKUP(G7938,'DANH MỤC'!$I:$K,3,0)</f>
        <v>Cà Mau</v>
      </c>
      <c r="J7938" s="8" t="s">
        <v>5940</v>
      </c>
      <c r="K7938" t="str">
        <f>VLOOKUP(J7938,'DANH MỤC'!$A$1:$B$19,2,0)</f>
        <v>Sản phẩm 0002</v>
      </c>
      <c r="L7938" t="s">
        <v>15</v>
      </c>
      <c r="M7938">
        <v>1</v>
      </c>
      <c r="N7938" s="3">
        <f>IF(LEFT(K7938,1)="S",VLOOKUP(K7938,'DANH MỤC'!$B:$D,2,0),VLOOKUP(K7938,'DANH MỤC'!$B:$D,3,0))</f>
        <v>2000000</v>
      </c>
      <c r="O7938">
        <v>0</v>
      </c>
      <c r="P7938" s="3">
        <f>N7938*O7938%*CSDL[[#This Row],[SỐ LƯỢNG]]</f>
        <v>0</v>
      </c>
      <c r="Q7938" s="3">
        <f t="shared" si="3593"/>
        <v>2000000</v>
      </c>
    </row>
    <row r="7939" spans="1:17" x14ac:dyDescent="0.3">
      <c r="A7939" s="23" t="str">
        <f t="shared" ref="A7939:A7941" si="3634">A7938</f>
        <v>21/02/2019</v>
      </c>
      <c r="B7939" s="8" t="str">
        <f t="shared" ref="B7939:B7941" si="3635">B7938</f>
        <v>21/02/2019</v>
      </c>
      <c r="C7939" s="8">
        <v>2</v>
      </c>
      <c r="D7939" s="8" t="str">
        <f t="shared" ref="D7939:D7941" si="3636">D7938</f>
        <v>DH10725</v>
      </c>
      <c r="E7939" s="8" t="str">
        <f t="shared" ref="E7939:E7941" si="3637">E7938</f>
        <v>ha.vo</v>
      </c>
      <c r="F7939" s="8" t="str">
        <f>VLOOKUP(E7939,'DANH MỤC'!$F:$G,2,0)</f>
        <v>Nhóm 2</v>
      </c>
      <c r="G7939" s="8" t="str">
        <f t="shared" ref="G7939:G7941" si="3638">G7938</f>
        <v>KH1652</v>
      </c>
      <c r="H7939" t="str">
        <f>VLOOKUP(G7939,'DANH MỤC'!$I:$K,2,0)</f>
        <v>KH 1652</v>
      </c>
      <c r="I7939" t="str">
        <f>VLOOKUP(G7939,'DANH MỤC'!$I:$K,3,0)</f>
        <v>Cà Mau</v>
      </c>
      <c r="J7939" s="8" t="s">
        <v>5940</v>
      </c>
      <c r="K7939" t="str">
        <f>VLOOKUP(J7939,'DANH MỤC'!$A$1:$B$19,2,0)</f>
        <v>Sản phẩm 0002</v>
      </c>
      <c r="L7939" t="s">
        <v>15</v>
      </c>
      <c r="M7939">
        <v>1</v>
      </c>
      <c r="N7939" s="3">
        <f>IF(LEFT(K7939,1)="S",VLOOKUP(K7939,'DANH MỤC'!$B:$D,2,0),VLOOKUP(K7939,'DANH MỤC'!$B:$D,3,0))</f>
        <v>2000000</v>
      </c>
      <c r="O7939">
        <v>5</v>
      </c>
      <c r="P7939" s="3">
        <f>N7939*O7939%*CSDL[[#This Row],[SỐ LƯỢNG]]</f>
        <v>100000</v>
      </c>
      <c r="Q7939" s="3">
        <f t="shared" ref="Q7939:Q8002" si="3639">N7939*M7939-P7939</f>
        <v>1900000</v>
      </c>
    </row>
    <row r="7940" spans="1:17" x14ac:dyDescent="0.3">
      <c r="A7940" s="23" t="str">
        <f t="shared" si="3634"/>
        <v>21/02/2019</v>
      </c>
      <c r="B7940" s="8" t="str">
        <f t="shared" si="3635"/>
        <v>21/02/2019</v>
      </c>
      <c r="C7940" s="8">
        <v>2</v>
      </c>
      <c r="D7940" s="8" t="str">
        <f t="shared" si="3636"/>
        <v>DH10725</v>
      </c>
      <c r="E7940" s="8" t="str">
        <f t="shared" si="3637"/>
        <v>ha.vo</v>
      </c>
      <c r="F7940" s="8" t="str">
        <f>VLOOKUP(E7940,'DANH MỤC'!$F:$G,2,0)</f>
        <v>Nhóm 2</v>
      </c>
      <c r="G7940" s="8" t="str">
        <f t="shared" si="3638"/>
        <v>KH1652</v>
      </c>
      <c r="H7940" t="str">
        <f>VLOOKUP(G7940,'DANH MỤC'!$I:$K,2,0)</f>
        <v>KH 1652</v>
      </c>
      <c r="I7940" t="str">
        <f>VLOOKUP(G7940,'DANH MỤC'!$I:$K,3,0)</f>
        <v>Cà Mau</v>
      </c>
      <c r="J7940" s="8" t="s">
        <v>5940</v>
      </c>
      <c r="K7940" t="str">
        <f>VLOOKUP(J7940,'DANH MỤC'!$A$1:$B$19,2,0)</f>
        <v>Sản phẩm 0002</v>
      </c>
      <c r="L7940" t="s">
        <v>15</v>
      </c>
      <c r="M7940">
        <v>1</v>
      </c>
      <c r="N7940" s="3">
        <f>IF(LEFT(K7940,1)="S",VLOOKUP(K7940,'DANH MỤC'!$B:$D,2,0),VLOOKUP(K7940,'DANH MỤC'!$B:$D,3,0))</f>
        <v>2000000</v>
      </c>
      <c r="O7940">
        <v>10</v>
      </c>
      <c r="P7940" s="3">
        <f>N7940*O7940%*CSDL[[#This Row],[SỐ LƯỢNG]]</f>
        <v>200000</v>
      </c>
      <c r="Q7940" s="3">
        <f t="shared" si="3639"/>
        <v>1800000</v>
      </c>
    </row>
    <row r="7941" spans="1:17" x14ac:dyDescent="0.3">
      <c r="A7941" s="23" t="str">
        <f t="shared" si="3634"/>
        <v>21/02/2019</v>
      </c>
      <c r="B7941" s="8" t="str">
        <f t="shared" si="3635"/>
        <v>21/02/2019</v>
      </c>
      <c r="C7941" s="8">
        <v>2</v>
      </c>
      <c r="D7941" s="8" t="str">
        <f t="shared" si="3636"/>
        <v>DH10725</v>
      </c>
      <c r="E7941" s="8" t="str">
        <f t="shared" si="3637"/>
        <v>ha.vo</v>
      </c>
      <c r="F7941" s="8" t="str">
        <f>VLOOKUP(E7941,'DANH MỤC'!$F:$G,2,0)</f>
        <v>Nhóm 2</v>
      </c>
      <c r="G7941" s="8" t="str">
        <f t="shared" si="3638"/>
        <v>KH1652</v>
      </c>
      <c r="H7941" t="str">
        <f>VLOOKUP(G7941,'DANH MỤC'!$I:$K,2,0)</f>
        <v>KH 1652</v>
      </c>
      <c r="I7941" t="str">
        <f>VLOOKUP(G7941,'DANH MỤC'!$I:$K,3,0)</f>
        <v>Cà Mau</v>
      </c>
      <c r="J7941" s="8" t="s">
        <v>5944</v>
      </c>
      <c r="K7941" t="str">
        <f>VLOOKUP(J7941,'DANH MỤC'!$A$1:$B$19,2,0)</f>
        <v>Hàng tặng 0001</v>
      </c>
      <c r="L7941" t="s">
        <v>24</v>
      </c>
      <c r="M7941">
        <v>2</v>
      </c>
      <c r="N7941" s="3">
        <f>IF(LEFT(K7941,1)="S",VLOOKUP(K7941,'DANH MỤC'!$B:$D,2,0),VLOOKUP(K7941,'DANH MỤC'!$B:$D,3,0))</f>
        <v>200000</v>
      </c>
      <c r="O7941">
        <v>100</v>
      </c>
      <c r="P7941" s="3">
        <f>N7941*O7941%*CSDL[[#This Row],[SỐ LƯỢNG]]</f>
        <v>400000</v>
      </c>
      <c r="Q7941" s="3">
        <f t="shared" si="3639"/>
        <v>0</v>
      </c>
    </row>
    <row r="7942" spans="1:17" x14ac:dyDescent="0.3">
      <c r="A7942" s="23" t="s">
        <v>4374</v>
      </c>
      <c r="B7942" s="8" t="s">
        <v>4374</v>
      </c>
      <c r="C7942" s="8">
        <v>2</v>
      </c>
      <c r="D7942" s="8" t="s">
        <v>4390</v>
      </c>
      <c r="E7942" s="8" t="s">
        <v>13847</v>
      </c>
      <c r="F7942" s="8" t="str">
        <f>VLOOKUP(E7942,'DANH MỤC'!$F:$G,2,0)</f>
        <v>Nhóm 3</v>
      </c>
      <c r="G7942" s="8" t="s">
        <v>7455</v>
      </c>
      <c r="H7942" t="str">
        <f>VLOOKUP(G7942,'DANH MỤC'!$I:$K,2,0)</f>
        <v>KH 1440</v>
      </c>
      <c r="I7942" t="str">
        <f>VLOOKUP(G7942,'DANH MỤC'!$I:$K,3,0)</f>
        <v>Thái Bình</v>
      </c>
      <c r="J7942" s="8" t="s">
        <v>19</v>
      </c>
      <c r="K7942" t="str">
        <f>VLOOKUP(J7942,'DANH MỤC'!$A$1:$B$19,2,0)</f>
        <v>Sản phẩm 0003</v>
      </c>
      <c r="L7942" t="s">
        <v>15</v>
      </c>
      <c r="M7942">
        <v>1</v>
      </c>
      <c r="N7942" s="3">
        <f>IF(LEFT(K7942,1)="S",VLOOKUP(K7942,'DANH MỤC'!$B:$D,2,0),VLOOKUP(K7942,'DANH MỤC'!$B:$D,3,0))</f>
        <v>2500000</v>
      </c>
      <c r="O7942">
        <v>0</v>
      </c>
      <c r="P7942" s="3">
        <f>N7942*O7942%*CSDL[[#This Row],[SỐ LƯỢNG]]</f>
        <v>0</v>
      </c>
      <c r="Q7942" s="3">
        <f t="shared" si="3639"/>
        <v>2500000</v>
      </c>
    </row>
    <row r="7943" spans="1:17" x14ac:dyDescent="0.3">
      <c r="A7943" s="23" t="str">
        <f>A7942</f>
        <v>21/02/2019</v>
      </c>
      <c r="B7943" s="8" t="str">
        <f>B7942</f>
        <v>21/02/2019</v>
      </c>
      <c r="C7943" s="8">
        <v>2</v>
      </c>
      <c r="D7943" s="8" t="str">
        <f>D7942</f>
        <v>DH10723</v>
      </c>
      <c r="E7943" s="8" t="str">
        <f>E7942</f>
        <v>linh.hoang</v>
      </c>
      <c r="F7943" s="8" t="str">
        <f>VLOOKUP(E7943,'DANH MỤC'!$F:$G,2,0)</f>
        <v>Nhóm 3</v>
      </c>
      <c r="G7943" s="8" t="str">
        <f>G7942</f>
        <v>KH1440</v>
      </c>
      <c r="H7943" t="str">
        <f>VLOOKUP(G7943,'DANH MỤC'!$I:$K,2,0)</f>
        <v>KH 1440</v>
      </c>
      <c r="I7943" t="str">
        <f>VLOOKUP(G7943,'DANH MỤC'!$I:$K,3,0)</f>
        <v>Thái Bình</v>
      </c>
      <c r="J7943" s="8" t="s">
        <v>5944</v>
      </c>
      <c r="K7943" t="str">
        <f>VLOOKUP(J7943,'DANH MỤC'!$A$1:$B$19,2,0)</f>
        <v>Hàng tặng 0001</v>
      </c>
      <c r="L7943" t="s">
        <v>24</v>
      </c>
      <c r="M7943">
        <v>2</v>
      </c>
      <c r="N7943" s="3">
        <f>IF(LEFT(K7943,1)="S",VLOOKUP(K7943,'DANH MỤC'!$B:$D,2,0),VLOOKUP(K7943,'DANH MỤC'!$B:$D,3,0))</f>
        <v>200000</v>
      </c>
      <c r="O7943">
        <v>100</v>
      </c>
      <c r="P7943" s="3">
        <f>N7943*O7943%*CSDL[[#This Row],[SỐ LƯỢNG]]</f>
        <v>400000</v>
      </c>
      <c r="Q7943" s="3">
        <f t="shared" si="3639"/>
        <v>0</v>
      </c>
    </row>
    <row r="7944" spans="1:17" x14ac:dyDescent="0.3">
      <c r="A7944" s="23" t="s">
        <v>4374</v>
      </c>
      <c r="B7944" s="8" t="s">
        <v>4374</v>
      </c>
      <c r="C7944" s="8">
        <v>2</v>
      </c>
      <c r="D7944" s="8" t="s">
        <v>4391</v>
      </c>
      <c r="E7944" s="8" t="s">
        <v>13823</v>
      </c>
      <c r="F7944" s="8" t="str">
        <f>VLOOKUP(E7944,'DANH MỤC'!$F:$G,2,0)</f>
        <v>Nhóm 1</v>
      </c>
      <c r="G7944" s="8" t="s">
        <v>7852</v>
      </c>
      <c r="H7944" t="str">
        <f>VLOOKUP(G7944,'DANH MỤC'!$I:$K,2,0)</f>
        <v>KH 1850</v>
      </c>
      <c r="I7944" t="str">
        <f>VLOOKUP(G7944,'DANH MỤC'!$I:$K,3,0)</f>
        <v>Nam Định</v>
      </c>
      <c r="J7944" s="8" t="s">
        <v>5939</v>
      </c>
      <c r="K7944" t="str">
        <f>VLOOKUP(J7944,'DANH MỤC'!$A$1:$B$19,2,0)</f>
        <v>Sản phẩm 0001</v>
      </c>
      <c r="L7944" t="s">
        <v>15</v>
      </c>
      <c r="M7944">
        <v>1</v>
      </c>
      <c r="N7944" s="3">
        <f>IF(LEFT(K7944,1)="S",VLOOKUP(K7944,'DANH MỤC'!$B:$D,2,0),VLOOKUP(K7944,'DANH MỤC'!$B:$D,3,0))</f>
        <v>3000000</v>
      </c>
      <c r="O7944">
        <v>0</v>
      </c>
      <c r="P7944" s="3">
        <f>N7944*O7944%*CSDL[[#This Row],[SỐ LƯỢNG]]</f>
        <v>0</v>
      </c>
      <c r="Q7944" s="3">
        <f t="shared" si="3639"/>
        <v>3000000</v>
      </c>
    </row>
    <row r="7945" spans="1:17" x14ac:dyDescent="0.3">
      <c r="A7945" s="23" t="str">
        <f>A7944</f>
        <v>21/02/2019</v>
      </c>
      <c r="B7945" s="8" t="str">
        <f>B7944</f>
        <v>21/02/2019</v>
      </c>
      <c r="C7945" s="8">
        <v>2</v>
      </c>
      <c r="D7945" s="8" t="str">
        <f>D7944</f>
        <v>DH10722</v>
      </c>
      <c r="E7945" s="8" t="str">
        <f>E7944</f>
        <v>giang.nguyen</v>
      </c>
      <c r="F7945" s="8" t="str">
        <f>VLOOKUP(E7945,'DANH MỤC'!$F:$G,2,0)</f>
        <v>Nhóm 1</v>
      </c>
      <c r="G7945" s="8" t="str">
        <f>G7944</f>
        <v>KH1850</v>
      </c>
      <c r="H7945" t="str">
        <f>VLOOKUP(G7945,'DANH MỤC'!$I:$K,2,0)</f>
        <v>KH 1850</v>
      </c>
      <c r="I7945" t="str">
        <f>VLOOKUP(G7945,'DANH MỤC'!$I:$K,3,0)</f>
        <v>Nam Định</v>
      </c>
      <c r="J7945" s="8" t="s">
        <v>5944</v>
      </c>
      <c r="K7945" t="str">
        <f>VLOOKUP(J7945,'DANH MỤC'!$A$1:$B$19,2,0)</f>
        <v>Hàng tặng 0001</v>
      </c>
      <c r="L7945" t="s">
        <v>24</v>
      </c>
      <c r="M7945">
        <v>2</v>
      </c>
      <c r="N7945" s="3">
        <f>IF(LEFT(K7945,1)="S",VLOOKUP(K7945,'DANH MỤC'!$B:$D,2,0),VLOOKUP(K7945,'DANH MỤC'!$B:$D,3,0))</f>
        <v>200000</v>
      </c>
      <c r="O7945">
        <v>100</v>
      </c>
      <c r="P7945" s="3">
        <f>N7945*O7945%*CSDL[[#This Row],[SỐ LƯỢNG]]</f>
        <v>400000</v>
      </c>
      <c r="Q7945" s="3">
        <f t="shared" si="3639"/>
        <v>0</v>
      </c>
    </row>
    <row r="7946" spans="1:17" x14ac:dyDescent="0.3">
      <c r="A7946" s="23" t="s">
        <v>4374</v>
      </c>
      <c r="B7946" s="8" t="s">
        <v>4374</v>
      </c>
      <c r="C7946" s="8">
        <v>2</v>
      </c>
      <c r="D7946" s="8" t="s">
        <v>4392</v>
      </c>
      <c r="E7946" s="8" t="s">
        <v>13823</v>
      </c>
      <c r="F7946" s="8" t="str">
        <f>VLOOKUP(E7946,'DANH MỤC'!$F:$G,2,0)</f>
        <v>Nhóm 1</v>
      </c>
      <c r="G7946" s="8" t="s">
        <v>9006</v>
      </c>
      <c r="H7946" t="str">
        <f>VLOOKUP(G7946,'DANH MỤC'!$I:$K,2,0)</f>
        <v>KH 3048</v>
      </c>
      <c r="I7946" t="str">
        <f>VLOOKUP(G7946,'DANH MỤC'!$I:$K,3,0)</f>
        <v>Thừa Thiên Huế</v>
      </c>
      <c r="J7946" s="8" t="s">
        <v>5939</v>
      </c>
      <c r="K7946" t="str">
        <f>VLOOKUP(J7946,'DANH MỤC'!$A$1:$B$19,2,0)</f>
        <v>Sản phẩm 0001</v>
      </c>
      <c r="L7946" t="s">
        <v>15</v>
      </c>
      <c r="M7946">
        <v>2</v>
      </c>
      <c r="N7946" s="3">
        <f>IF(LEFT(K7946,1)="S",VLOOKUP(K7946,'DANH MỤC'!$B:$D,2,0),VLOOKUP(K7946,'DANH MỤC'!$B:$D,3,0))</f>
        <v>3000000</v>
      </c>
      <c r="O7946">
        <v>10</v>
      </c>
      <c r="P7946" s="3">
        <f>N7946*O7946%*CSDL[[#This Row],[SỐ LƯỢNG]]</f>
        <v>600000</v>
      </c>
      <c r="Q7946" s="3">
        <f t="shared" si="3639"/>
        <v>5400000</v>
      </c>
    </row>
    <row r="7947" spans="1:17" x14ac:dyDescent="0.3">
      <c r="A7947" s="23" t="str">
        <f>A7946</f>
        <v>21/02/2019</v>
      </c>
      <c r="B7947" s="8" t="str">
        <f>B7946</f>
        <v>21/02/2019</v>
      </c>
      <c r="C7947" s="8">
        <v>2</v>
      </c>
      <c r="D7947" s="8" t="str">
        <f>D7946</f>
        <v>DH10721</v>
      </c>
      <c r="E7947" s="8" t="str">
        <f>E7946</f>
        <v>giang.nguyen</v>
      </c>
      <c r="F7947" s="8" t="str">
        <f>VLOOKUP(E7947,'DANH MỤC'!$F:$G,2,0)</f>
        <v>Nhóm 1</v>
      </c>
      <c r="G7947" s="8" t="str">
        <f>G7946</f>
        <v>KH3048</v>
      </c>
      <c r="H7947" t="str">
        <f>VLOOKUP(G7947,'DANH MỤC'!$I:$K,2,0)</f>
        <v>KH 3048</v>
      </c>
      <c r="I7947" t="str">
        <f>VLOOKUP(G7947,'DANH MỤC'!$I:$K,3,0)</f>
        <v>Thừa Thiên Huế</v>
      </c>
      <c r="J7947" s="8" t="s">
        <v>5944</v>
      </c>
      <c r="K7947" t="str">
        <f>VLOOKUP(J7947,'DANH MỤC'!$A$1:$B$19,2,0)</f>
        <v>Hàng tặng 0001</v>
      </c>
      <c r="L7947" t="s">
        <v>24</v>
      </c>
      <c r="M7947">
        <v>2</v>
      </c>
      <c r="N7947" s="3">
        <f>IF(LEFT(K7947,1)="S",VLOOKUP(K7947,'DANH MỤC'!$B:$D,2,0),VLOOKUP(K7947,'DANH MỤC'!$B:$D,3,0))</f>
        <v>200000</v>
      </c>
      <c r="O7947">
        <v>100</v>
      </c>
      <c r="P7947" s="3">
        <f>N7947*O7947%*CSDL[[#This Row],[SỐ LƯỢNG]]</f>
        <v>400000</v>
      </c>
      <c r="Q7947" s="3">
        <f t="shared" si="3639"/>
        <v>0</v>
      </c>
    </row>
    <row r="7948" spans="1:17" x14ac:dyDescent="0.3">
      <c r="A7948" s="23" t="s">
        <v>4374</v>
      </c>
      <c r="B7948" s="8" t="s">
        <v>4374</v>
      </c>
      <c r="C7948" s="8">
        <v>2</v>
      </c>
      <c r="D7948" s="8" t="s">
        <v>4393</v>
      </c>
      <c r="E7948" s="8" t="s">
        <v>13847</v>
      </c>
      <c r="F7948" s="8" t="str">
        <f>VLOOKUP(E7948,'DANH MỤC'!$F:$G,2,0)</f>
        <v>Nhóm 3</v>
      </c>
      <c r="G7948" s="8" t="s">
        <v>9007</v>
      </c>
      <c r="H7948" t="str">
        <f>VLOOKUP(G7948,'DANH MỤC'!$I:$K,2,0)</f>
        <v>KH 3049</v>
      </c>
      <c r="I7948" t="str">
        <f>VLOOKUP(G7948,'DANH MỤC'!$I:$K,3,0)</f>
        <v>Thái Nguyên</v>
      </c>
      <c r="J7948" s="8" t="s">
        <v>5939</v>
      </c>
      <c r="K7948" t="str">
        <f>VLOOKUP(J7948,'DANH MỤC'!$A$1:$B$19,2,0)</f>
        <v>Sản phẩm 0001</v>
      </c>
      <c r="L7948" t="s">
        <v>15</v>
      </c>
      <c r="M7948">
        <v>1</v>
      </c>
      <c r="N7948" s="3">
        <f>IF(LEFT(K7948,1)="S",VLOOKUP(K7948,'DANH MỤC'!$B:$D,2,0),VLOOKUP(K7948,'DANH MỤC'!$B:$D,3,0))</f>
        <v>3000000</v>
      </c>
      <c r="O7948">
        <v>0</v>
      </c>
      <c r="P7948" s="3">
        <f>N7948*O7948%*CSDL[[#This Row],[SỐ LƯỢNG]]</f>
        <v>0</v>
      </c>
      <c r="Q7948" s="3">
        <f t="shared" si="3639"/>
        <v>3000000</v>
      </c>
    </row>
    <row r="7949" spans="1:17" x14ac:dyDescent="0.3">
      <c r="A7949" s="23" t="str">
        <f>A7948</f>
        <v>21/02/2019</v>
      </c>
      <c r="B7949" s="8" t="str">
        <f>B7948</f>
        <v>21/02/2019</v>
      </c>
      <c r="C7949" s="8">
        <v>2</v>
      </c>
      <c r="D7949" s="8" t="str">
        <f>D7948</f>
        <v>DH10720</v>
      </c>
      <c r="E7949" s="8" t="str">
        <f>E7948</f>
        <v>linh.hoang</v>
      </c>
      <c r="F7949" s="8" t="str">
        <f>VLOOKUP(E7949,'DANH MỤC'!$F:$G,2,0)</f>
        <v>Nhóm 3</v>
      </c>
      <c r="G7949" s="8" t="str">
        <f>G7948</f>
        <v>KH3049</v>
      </c>
      <c r="H7949" t="str">
        <f>VLOOKUP(G7949,'DANH MỤC'!$I:$K,2,0)</f>
        <v>KH 3049</v>
      </c>
      <c r="I7949" t="str">
        <f>VLOOKUP(G7949,'DANH MỤC'!$I:$K,3,0)</f>
        <v>Thái Nguyên</v>
      </c>
      <c r="J7949" s="8" t="s">
        <v>5944</v>
      </c>
      <c r="K7949" t="str">
        <f>VLOOKUP(J7949,'DANH MỤC'!$A$1:$B$19,2,0)</f>
        <v>Hàng tặng 0001</v>
      </c>
      <c r="L7949" t="s">
        <v>24</v>
      </c>
      <c r="M7949">
        <v>2</v>
      </c>
      <c r="N7949" s="3">
        <f>IF(LEFT(K7949,1)="S",VLOOKUP(K7949,'DANH MỤC'!$B:$D,2,0),VLOOKUP(K7949,'DANH MỤC'!$B:$D,3,0))</f>
        <v>200000</v>
      </c>
      <c r="O7949">
        <v>100</v>
      </c>
      <c r="P7949" s="3">
        <f>N7949*O7949%*CSDL[[#This Row],[SỐ LƯỢNG]]</f>
        <v>400000</v>
      </c>
      <c r="Q7949" s="3">
        <f t="shared" si="3639"/>
        <v>0</v>
      </c>
    </row>
    <row r="7950" spans="1:17" x14ac:dyDescent="0.3">
      <c r="A7950" s="23" t="s">
        <v>4374</v>
      </c>
      <c r="B7950" s="8" t="s">
        <v>4374</v>
      </c>
      <c r="C7950" s="8">
        <v>2</v>
      </c>
      <c r="D7950" s="8" t="s">
        <v>4394</v>
      </c>
      <c r="E7950" s="8" t="s">
        <v>13819</v>
      </c>
      <c r="F7950" s="8" t="str">
        <f>VLOOKUP(E7950,'DANH MỤC'!$F:$G,2,0)</f>
        <v>Nhóm 1</v>
      </c>
      <c r="G7950" s="8" t="s">
        <v>9008</v>
      </c>
      <c r="H7950" t="str">
        <f>VLOOKUP(G7950,'DANH MỤC'!$I:$K,2,0)</f>
        <v>KH 3050</v>
      </c>
      <c r="I7950" t="str">
        <f>VLOOKUP(G7950,'DANH MỤC'!$I:$K,3,0)</f>
        <v>Hòa Bình</v>
      </c>
      <c r="J7950" s="8" t="s">
        <v>5939</v>
      </c>
      <c r="K7950" t="str">
        <f>VLOOKUP(J7950,'DANH MỤC'!$A$1:$B$19,2,0)</f>
        <v>Sản phẩm 0001</v>
      </c>
      <c r="L7950" t="s">
        <v>15</v>
      </c>
      <c r="M7950">
        <v>1</v>
      </c>
      <c r="N7950" s="3">
        <f>IF(LEFT(K7950,1)="S",VLOOKUP(K7950,'DANH MỤC'!$B:$D,2,0),VLOOKUP(K7950,'DANH MỤC'!$B:$D,3,0))</f>
        <v>3000000</v>
      </c>
      <c r="O7950">
        <v>0</v>
      </c>
      <c r="P7950" s="3">
        <f>N7950*O7950%*CSDL[[#This Row],[SỐ LƯỢNG]]</f>
        <v>0</v>
      </c>
      <c r="Q7950" s="3">
        <f t="shared" si="3639"/>
        <v>3000000</v>
      </c>
    </row>
    <row r="7951" spans="1:17" x14ac:dyDescent="0.3">
      <c r="A7951" s="23" t="str">
        <f>A7950</f>
        <v>21/02/2019</v>
      </c>
      <c r="B7951" s="8" t="str">
        <f>B7950</f>
        <v>21/02/2019</v>
      </c>
      <c r="C7951" s="8">
        <v>2</v>
      </c>
      <c r="D7951" s="8" t="str">
        <f>D7950</f>
        <v>DH10719</v>
      </c>
      <c r="E7951" s="8" t="str">
        <f>E7950</f>
        <v>linh.truong</v>
      </c>
      <c r="F7951" s="8" t="str">
        <f>VLOOKUP(E7951,'DANH MỤC'!$F:$G,2,0)</f>
        <v>Nhóm 1</v>
      </c>
      <c r="G7951" s="8" t="str">
        <f>G7950</f>
        <v>KH3050</v>
      </c>
      <c r="H7951" t="str">
        <f>VLOOKUP(G7951,'DANH MỤC'!$I:$K,2,0)</f>
        <v>KH 3050</v>
      </c>
      <c r="I7951" t="str">
        <f>VLOOKUP(G7951,'DANH MỤC'!$I:$K,3,0)</f>
        <v>Hòa Bình</v>
      </c>
      <c r="J7951" s="8" t="s">
        <v>5944</v>
      </c>
      <c r="K7951" t="str">
        <f>VLOOKUP(J7951,'DANH MỤC'!$A$1:$B$19,2,0)</f>
        <v>Hàng tặng 0001</v>
      </c>
      <c r="L7951" t="s">
        <v>24</v>
      </c>
      <c r="M7951">
        <v>2</v>
      </c>
      <c r="N7951" s="3">
        <f>IF(LEFT(K7951,1)="S",VLOOKUP(K7951,'DANH MỤC'!$B:$D,2,0),VLOOKUP(K7951,'DANH MỤC'!$B:$D,3,0))</f>
        <v>200000</v>
      </c>
      <c r="O7951">
        <v>100</v>
      </c>
      <c r="P7951" s="3">
        <f>N7951*O7951%*CSDL[[#This Row],[SỐ LƯỢNG]]</f>
        <v>400000</v>
      </c>
      <c r="Q7951" s="3">
        <f t="shared" si="3639"/>
        <v>0</v>
      </c>
    </row>
    <row r="7952" spans="1:17" x14ac:dyDescent="0.3">
      <c r="A7952" s="23" t="s">
        <v>4374</v>
      </c>
      <c r="B7952" s="8" t="s">
        <v>4374</v>
      </c>
      <c r="C7952" s="8">
        <v>2</v>
      </c>
      <c r="D7952" s="8" t="s">
        <v>4395</v>
      </c>
      <c r="E7952" s="8" t="s">
        <v>13822</v>
      </c>
      <c r="F7952" s="8" t="str">
        <f>VLOOKUP(E7952,'DANH MỤC'!$F:$G,2,0)</f>
        <v>Nhóm 1</v>
      </c>
      <c r="G7952" s="8" t="s">
        <v>7277</v>
      </c>
      <c r="H7952" t="str">
        <f>VLOOKUP(G7952,'DANH MỤC'!$I:$K,2,0)</f>
        <v>KH 1256</v>
      </c>
      <c r="I7952" t="str">
        <f>VLOOKUP(G7952,'DANH MỤC'!$I:$K,3,0)</f>
        <v>Quảng Nam</v>
      </c>
      <c r="J7952" s="8" t="s">
        <v>14</v>
      </c>
      <c r="K7952" t="str">
        <f>VLOOKUP(J7952,'DANH MỤC'!$A$1:$B$19,2,0)</f>
        <v>Sản phẩm 0004</v>
      </c>
      <c r="L7952" t="s">
        <v>15</v>
      </c>
      <c r="M7952">
        <v>1</v>
      </c>
      <c r="N7952" s="3">
        <f>IF(LEFT(K7952,1)="S",VLOOKUP(K7952,'DANH MỤC'!$B:$D,2,0),VLOOKUP(K7952,'DANH MỤC'!$B:$D,3,0))</f>
        <v>3500000</v>
      </c>
      <c r="O7952">
        <v>10</v>
      </c>
      <c r="P7952" s="3">
        <f>N7952*O7952%*CSDL[[#This Row],[SỐ LƯỢNG]]</f>
        <v>350000</v>
      </c>
      <c r="Q7952" s="3">
        <f t="shared" si="3639"/>
        <v>3150000</v>
      </c>
    </row>
    <row r="7953" spans="1:17" x14ac:dyDescent="0.3">
      <c r="A7953" s="23" t="s">
        <v>4374</v>
      </c>
      <c r="B7953" s="8" t="s">
        <v>4374</v>
      </c>
      <c r="C7953" s="8">
        <v>2</v>
      </c>
      <c r="D7953" s="8" t="s">
        <v>4396</v>
      </c>
      <c r="E7953" s="8" t="s">
        <v>13816</v>
      </c>
      <c r="F7953" s="8" t="str">
        <f>VLOOKUP(E7953,'DANH MỤC'!$F:$G,2,0)</f>
        <v>Nhóm 1</v>
      </c>
      <c r="G7953" s="8" t="s">
        <v>7939</v>
      </c>
      <c r="H7953" t="str">
        <f>VLOOKUP(G7953,'DANH MỤC'!$I:$K,2,0)</f>
        <v>KH 1939</v>
      </c>
      <c r="I7953" t="str">
        <f>VLOOKUP(G7953,'DANH MỤC'!$I:$K,3,0)</f>
        <v>Cần Thơ</v>
      </c>
      <c r="J7953" s="8" t="s">
        <v>5939</v>
      </c>
      <c r="K7953" t="str">
        <f>VLOOKUP(J7953,'DANH MỤC'!$A$1:$B$19,2,0)</f>
        <v>Sản phẩm 0001</v>
      </c>
      <c r="L7953" t="s">
        <v>15</v>
      </c>
      <c r="M7953">
        <v>1</v>
      </c>
      <c r="N7953" s="3">
        <f>IF(LEFT(K7953,1)="S",VLOOKUP(K7953,'DANH MỤC'!$B:$D,2,0),VLOOKUP(K7953,'DANH MỤC'!$B:$D,3,0))</f>
        <v>3000000</v>
      </c>
      <c r="O7953">
        <v>10</v>
      </c>
      <c r="P7953" s="3">
        <f>N7953*O7953%*CSDL[[#This Row],[SỐ LƯỢNG]]</f>
        <v>300000</v>
      </c>
      <c r="Q7953" s="3">
        <f t="shared" si="3639"/>
        <v>2700000</v>
      </c>
    </row>
    <row r="7954" spans="1:17" x14ac:dyDescent="0.3">
      <c r="A7954" s="23" t="s">
        <v>4374</v>
      </c>
      <c r="B7954" s="8" t="s">
        <v>4374</v>
      </c>
      <c r="C7954" s="8">
        <v>2</v>
      </c>
      <c r="D7954" s="8" t="s">
        <v>4397</v>
      </c>
      <c r="E7954" s="8" t="s">
        <v>13814</v>
      </c>
      <c r="F7954" s="8" t="str">
        <f>VLOOKUP(E7954,'DANH MỤC'!$F:$G,2,0)</f>
        <v>Nhóm 1</v>
      </c>
      <c r="G7954" s="8" t="s">
        <v>9009</v>
      </c>
      <c r="H7954" t="str">
        <f>VLOOKUP(G7954,'DANH MỤC'!$I:$K,2,0)</f>
        <v>KH 3051</v>
      </c>
      <c r="I7954" t="str">
        <f>VLOOKUP(G7954,'DANH MỤC'!$I:$K,3,0)</f>
        <v>Vĩnh Phúc</v>
      </c>
      <c r="J7954" s="8" t="s">
        <v>5940</v>
      </c>
      <c r="K7954" t="str">
        <f>VLOOKUP(J7954,'DANH MỤC'!$A$1:$B$19,2,0)</f>
        <v>Sản phẩm 0002</v>
      </c>
      <c r="L7954" t="s">
        <v>15</v>
      </c>
      <c r="M7954">
        <v>2</v>
      </c>
      <c r="N7954" s="3">
        <f>IF(LEFT(K7954,1)="S",VLOOKUP(K7954,'DANH MỤC'!$B:$D,2,0),VLOOKUP(K7954,'DANH MỤC'!$B:$D,3,0))</f>
        <v>2000000</v>
      </c>
      <c r="O7954">
        <v>5</v>
      </c>
      <c r="P7954" s="3">
        <f>N7954*O7954%*CSDL[[#This Row],[SỐ LƯỢNG]]</f>
        <v>200000</v>
      </c>
      <c r="Q7954" s="3">
        <f t="shared" si="3639"/>
        <v>3800000</v>
      </c>
    </row>
    <row r="7955" spans="1:17" x14ac:dyDescent="0.3">
      <c r="A7955" s="23" t="str">
        <f t="shared" ref="A7955:A7956" si="3640">A7954</f>
        <v>21/02/2019</v>
      </c>
      <c r="B7955" s="8" t="str">
        <f t="shared" ref="B7955:B7956" si="3641">B7954</f>
        <v>21/02/2019</v>
      </c>
      <c r="C7955" s="8">
        <v>2</v>
      </c>
      <c r="D7955" s="8" t="str">
        <f t="shared" ref="D7955:D7956" si="3642">D7954</f>
        <v>DH10716</v>
      </c>
      <c r="E7955" s="8" t="str">
        <f t="shared" ref="E7955:E7956" si="3643">E7954</f>
        <v>hai.vi</v>
      </c>
      <c r="F7955" s="8" t="str">
        <f>VLOOKUP(E7955,'DANH MỤC'!$F:$G,2,0)</f>
        <v>Nhóm 1</v>
      </c>
      <c r="G7955" s="8" t="str">
        <f t="shared" ref="G7955:G7956" si="3644">G7954</f>
        <v>KH3051</v>
      </c>
      <c r="H7955" t="str">
        <f>VLOOKUP(G7955,'DANH MỤC'!$I:$K,2,0)</f>
        <v>KH 3051</v>
      </c>
      <c r="I7955" t="str">
        <f>VLOOKUP(G7955,'DANH MỤC'!$I:$K,3,0)</f>
        <v>Vĩnh Phúc</v>
      </c>
      <c r="J7955" s="8" t="s">
        <v>5939</v>
      </c>
      <c r="K7955" t="str">
        <f>VLOOKUP(J7955,'DANH MỤC'!$A$1:$B$19,2,0)</f>
        <v>Sản phẩm 0001</v>
      </c>
      <c r="L7955" t="s">
        <v>15</v>
      </c>
      <c r="M7955">
        <v>1</v>
      </c>
      <c r="N7955" s="3">
        <f>IF(LEFT(K7955,1)="S",VLOOKUP(K7955,'DANH MỤC'!$B:$D,2,0),VLOOKUP(K7955,'DANH MỤC'!$B:$D,3,0))</f>
        <v>3000000</v>
      </c>
      <c r="O7955">
        <v>5</v>
      </c>
      <c r="P7955" s="3">
        <f>N7955*O7955%*CSDL[[#This Row],[SỐ LƯỢNG]]</f>
        <v>150000</v>
      </c>
      <c r="Q7955" s="3">
        <f t="shared" si="3639"/>
        <v>2850000</v>
      </c>
    </row>
    <row r="7956" spans="1:17" x14ac:dyDescent="0.3">
      <c r="A7956" s="23" t="str">
        <f t="shared" si="3640"/>
        <v>21/02/2019</v>
      </c>
      <c r="B7956" s="8" t="str">
        <f t="shared" si="3641"/>
        <v>21/02/2019</v>
      </c>
      <c r="C7956" s="8">
        <v>2</v>
      </c>
      <c r="D7956" s="8" t="str">
        <f t="shared" si="3642"/>
        <v>DH10716</v>
      </c>
      <c r="E7956" s="8" t="str">
        <f t="shared" si="3643"/>
        <v>hai.vi</v>
      </c>
      <c r="F7956" s="8" t="str">
        <f>VLOOKUP(E7956,'DANH MỤC'!$F:$G,2,0)</f>
        <v>Nhóm 1</v>
      </c>
      <c r="G7956" s="8" t="str">
        <f t="shared" si="3644"/>
        <v>KH3051</v>
      </c>
      <c r="H7956" t="str">
        <f>VLOOKUP(G7956,'DANH MỤC'!$I:$K,2,0)</f>
        <v>KH 3051</v>
      </c>
      <c r="I7956" t="str">
        <f>VLOOKUP(G7956,'DANH MỤC'!$I:$K,3,0)</f>
        <v>Vĩnh Phúc</v>
      </c>
      <c r="J7956" s="8" t="s">
        <v>5944</v>
      </c>
      <c r="K7956" t="str">
        <f>VLOOKUP(J7956,'DANH MỤC'!$A$1:$B$19,2,0)</f>
        <v>Hàng tặng 0001</v>
      </c>
      <c r="L7956" t="s">
        <v>24</v>
      </c>
      <c r="M7956">
        <v>2</v>
      </c>
      <c r="N7956" s="3">
        <f>IF(LEFT(K7956,1)="S",VLOOKUP(K7956,'DANH MỤC'!$B:$D,2,0),VLOOKUP(K7956,'DANH MỤC'!$B:$D,3,0))</f>
        <v>200000</v>
      </c>
      <c r="O7956">
        <v>100</v>
      </c>
      <c r="P7956" s="3">
        <f>N7956*O7956%*CSDL[[#This Row],[SỐ LƯỢNG]]</f>
        <v>400000</v>
      </c>
      <c r="Q7956" s="3">
        <f t="shared" si="3639"/>
        <v>0</v>
      </c>
    </row>
    <row r="7957" spans="1:17" x14ac:dyDescent="0.3">
      <c r="A7957" s="23" t="s">
        <v>4374</v>
      </c>
      <c r="B7957" s="8" t="s">
        <v>4374</v>
      </c>
      <c r="C7957" s="8">
        <v>2</v>
      </c>
      <c r="D7957" s="8" t="s">
        <v>4398</v>
      </c>
      <c r="E7957" s="8" t="s">
        <v>13823</v>
      </c>
      <c r="F7957" s="8" t="str">
        <f>VLOOKUP(E7957,'DANH MỤC'!$F:$G,2,0)</f>
        <v>Nhóm 1</v>
      </c>
      <c r="G7957" s="8" t="s">
        <v>8221</v>
      </c>
      <c r="H7957" t="str">
        <f>VLOOKUP(G7957,'DANH MỤC'!$I:$K,2,0)</f>
        <v>KH 2233</v>
      </c>
      <c r="I7957" t="str">
        <f>VLOOKUP(G7957,'DANH MỤC'!$I:$K,3,0)</f>
        <v>Quảng Ngãi</v>
      </c>
      <c r="J7957" s="8" t="s">
        <v>5939</v>
      </c>
      <c r="K7957" t="str">
        <f>VLOOKUP(J7957,'DANH MỤC'!$A$1:$B$19,2,0)</f>
        <v>Sản phẩm 0001</v>
      </c>
      <c r="L7957" t="s">
        <v>15</v>
      </c>
      <c r="M7957">
        <v>1</v>
      </c>
      <c r="N7957" s="3">
        <f>IF(LEFT(K7957,1)="S",VLOOKUP(K7957,'DANH MỤC'!$B:$D,2,0),VLOOKUP(K7957,'DANH MỤC'!$B:$D,3,0))</f>
        <v>3000000</v>
      </c>
      <c r="O7957">
        <v>0</v>
      </c>
      <c r="P7957" s="3">
        <f>N7957*O7957%*CSDL[[#This Row],[SỐ LƯỢNG]]</f>
        <v>0</v>
      </c>
      <c r="Q7957" s="3">
        <f t="shared" si="3639"/>
        <v>3000000</v>
      </c>
    </row>
    <row r="7958" spans="1:17" x14ac:dyDescent="0.3">
      <c r="A7958" s="23" t="str">
        <f t="shared" ref="A7958:A7959" si="3645">A7957</f>
        <v>21/02/2019</v>
      </c>
      <c r="B7958" s="8" t="str">
        <f t="shared" ref="B7958:B7959" si="3646">B7957</f>
        <v>21/02/2019</v>
      </c>
      <c r="C7958" s="8">
        <v>2</v>
      </c>
      <c r="D7958" s="8" t="str">
        <f t="shared" ref="D7958:D7959" si="3647">D7957</f>
        <v>DH10715</v>
      </c>
      <c r="E7958" s="8" t="str">
        <f t="shared" ref="E7958:E7959" si="3648">E7957</f>
        <v>giang.nguyen</v>
      </c>
      <c r="F7958" s="8" t="str">
        <f>VLOOKUP(E7958,'DANH MỤC'!$F:$G,2,0)</f>
        <v>Nhóm 1</v>
      </c>
      <c r="G7958" s="8" t="str">
        <f t="shared" ref="G7958:G7959" si="3649">G7957</f>
        <v>KH2233</v>
      </c>
      <c r="H7958" t="str">
        <f>VLOOKUP(G7958,'DANH MỤC'!$I:$K,2,0)</f>
        <v>KH 2233</v>
      </c>
      <c r="I7958" t="str">
        <f>VLOOKUP(G7958,'DANH MỤC'!$I:$K,3,0)</f>
        <v>Quảng Ngãi</v>
      </c>
      <c r="J7958" s="8" t="s">
        <v>5944</v>
      </c>
      <c r="K7958" t="str">
        <f>VLOOKUP(J7958,'DANH MỤC'!$A$1:$B$19,2,0)</f>
        <v>Hàng tặng 0001</v>
      </c>
      <c r="L7958" t="s">
        <v>24</v>
      </c>
      <c r="M7958">
        <v>2</v>
      </c>
      <c r="N7958" s="3">
        <f>IF(LEFT(K7958,1)="S",VLOOKUP(K7958,'DANH MỤC'!$B:$D,2,0),VLOOKUP(K7958,'DANH MỤC'!$B:$D,3,0))</f>
        <v>200000</v>
      </c>
      <c r="O7958">
        <v>100</v>
      </c>
      <c r="P7958" s="3">
        <f>N7958*O7958%*CSDL[[#This Row],[SỐ LƯỢNG]]</f>
        <v>400000</v>
      </c>
      <c r="Q7958" s="3">
        <f t="shared" si="3639"/>
        <v>0</v>
      </c>
    </row>
    <row r="7959" spans="1:17" x14ac:dyDescent="0.3">
      <c r="A7959" s="23" t="str">
        <f t="shared" si="3645"/>
        <v>21/02/2019</v>
      </c>
      <c r="B7959" s="8" t="str">
        <f t="shared" si="3646"/>
        <v>21/02/2019</v>
      </c>
      <c r="C7959" s="8">
        <v>2</v>
      </c>
      <c r="D7959" s="8" t="str">
        <f t="shared" si="3647"/>
        <v>DH10715</v>
      </c>
      <c r="E7959" s="8" t="str">
        <f t="shared" si="3648"/>
        <v>giang.nguyen</v>
      </c>
      <c r="F7959" s="8" t="str">
        <f>VLOOKUP(E7959,'DANH MỤC'!$F:$G,2,0)</f>
        <v>Nhóm 1</v>
      </c>
      <c r="G7959" s="8" t="str">
        <f t="shared" si="3649"/>
        <v>KH2233</v>
      </c>
      <c r="H7959" t="str">
        <f>VLOOKUP(G7959,'DANH MỤC'!$I:$K,2,0)</f>
        <v>KH 2233</v>
      </c>
      <c r="I7959" t="str">
        <f>VLOOKUP(G7959,'DANH MỤC'!$I:$K,3,0)</f>
        <v>Quảng Ngãi</v>
      </c>
      <c r="J7959" s="8" t="s">
        <v>5939</v>
      </c>
      <c r="K7959" t="str">
        <f>VLOOKUP(J7959,'DANH MỤC'!$A$1:$B$19,2,0)</f>
        <v>Sản phẩm 0001</v>
      </c>
      <c r="L7959" t="s">
        <v>15</v>
      </c>
      <c r="M7959">
        <v>1</v>
      </c>
      <c r="N7959" s="3">
        <f>IF(LEFT(K7959,1)="S",VLOOKUP(K7959,'DANH MỤC'!$B:$D,2,0),VLOOKUP(K7959,'DANH MỤC'!$B:$D,3,0))</f>
        <v>3000000</v>
      </c>
      <c r="O7959">
        <v>20</v>
      </c>
      <c r="P7959" s="3">
        <f>N7959*O7959%*CSDL[[#This Row],[SỐ LƯỢNG]]</f>
        <v>600000</v>
      </c>
      <c r="Q7959" s="3">
        <f t="shared" si="3639"/>
        <v>2400000</v>
      </c>
    </row>
    <row r="7960" spans="1:17" x14ac:dyDescent="0.3">
      <c r="A7960" s="23" t="s">
        <v>4374</v>
      </c>
      <c r="B7960" s="8" t="s">
        <v>4374</v>
      </c>
      <c r="C7960" s="8">
        <v>2</v>
      </c>
      <c r="D7960" s="8" t="s">
        <v>4399</v>
      </c>
      <c r="E7960" s="8" t="s">
        <v>13816</v>
      </c>
      <c r="F7960" s="8" t="str">
        <f>VLOOKUP(E7960,'DANH MỤC'!$F:$G,2,0)</f>
        <v>Nhóm 1</v>
      </c>
      <c r="G7960" s="8" t="s">
        <v>9010</v>
      </c>
      <c r="H7960" t="str">
        <f>VLOOKUP(G7960,'DANH MỤC'!$I:$K,2,0)</f>
        <v>KH 3052</v>
      </c>
      <c r="I7960" t="str">
        <f>VLOOKUP(G7960,'DANH MỤC'!$I:$K,3,0)</f>
        <v>Thái Bình</v>
      </c>
      <c r="J7960" s="8" t="s">
        <v>19</v>
      </c>
      <c r="K7960" t="str">
        <f>VLOOKUP(J7960,'DANH MỤC'!$A$1:$B$19,2,0)</f>
        <v>Sản phẩm 0003</v>
      </c>
      <c r="L7960" t="s">
        <v>15</v>
      </c>
      <c r="M7960">
        <v>1</v>
      </c>
      <c r="N7960" s="3">
        <f>IF(LEFT(K7960,1)="S",VLOOKUP(K7960,'DANH MỤC'!$B:$D,2,0),VLOOKUP(K7960,'DANH MỤC'!$B:$D,3,0))</f>
        <v>2500000</v>
      </c>
      <c r="O7960">
        <v>5</v>
      </c>
      <c r="P7960" s="3">
        <f>N7960*O7960%*CSDL[[#This Row],[SỐ LƯỢNG]]</f>
        <v>125000</v>
      </c>
      <c r="Q7960" s="3">
        <f t="shared" si="3639"/>
        <v>2375000</v>
      </c>
    </row>
    <row r="7961" spans="1:17" x14ac:dyDescent="0.3">
      <c r="A7961" s="23" t="str">
        <f>A7960</f>
        <v>21/02/2019</v>
      </c>
      <c r="B7961" s="8" t="str">
        <f>B7960</f>
        <v>21/02/2019</v>
      </c>
      <c r="C7961" s="8">
        <v>2</v>
      </c>
      <c r="D7961" s="8" t="str">
        <f>D7960</f>
        <v>DH10714</v>
      </c>
      <c r="E7961" s="8" t="str">
        <f>E7960</f>
        <v>luyen.dam</v>
      </c>
      <c r="F7961" s="8" t="str">
        <f>VLOOKUP(E7961,'DANH MỤC'!$F:$G,2,0)</f>
        <v>Nhóm 1</v>
      </c>
      <c r="G7961" s="8" t="str">
        <f>G7960</f>
        <v>KH3052</v>
      </c>
      <c r="H7961" t="str">
        <f>VLOOKUP(G7961,'DANH MỤC'!$I:$K,2,0)</f>
        <v>KH 3052</v>
      </c>
      <c r="I7961" t="str">
        <f>VLOOKUP(G7961,'DANH MỤC'!$I:$K,3,0)</f>
        <v>Thái Bình</v>
      </c>
      <c r="J7961" s="8" t="s">
        <v>14</v>
      </c>
      <c r="K7961" t="str">
        <f>VLOOKUP(J7961,'DANH MỤC'!$A$1:$B$19,2,0)</f>
        <v>Sản phẩm 0004</v>
      </c>
      <c r="L7961" t="s">
        <v>15</v>
      </c>
      <c r="M7961">
        <v>1</v>
      </c>
      <c r="N7961" s="3">
        <f>IF(LEFT(K7961,1)="S",VLOOKUP(K7961,'DANH MỤC'!$B:$D,2,0),VLOOKUP(K7961,'DANH MỤC'!$B:$D,3,0))</f>
        <v>3500000</v>
      </c>
      <c r="O7961">
        <v>10</v>
      </c>
      <c r="P7961" s="3">
        <f>N7961*O7961%*CSDL[[#This Row],[SỐ LƯỢNG]]</f>
        <v>350000</v>
      </c>
      <c r="Q7961" s="3">
        <f t="shared" si="3639"/>
        <v>3150000</v>
      </c>
    </row>
    <row r="7962" spans="1:17" x14ac:dyDescent="0.3">
      <c r="A7962" s="23" t="s">
        <v>4374</v>
      </c>
      <c r="B7962" s="8" t="s">
        <v>4374</v>
      </c>
      <c r="C7962" s="8">
        <v>2</v>
      </c>
      <c r="D7962" s="8" t="s">
        <v>4400</v>
      </c>
      <c r="E7962" s="8" t="s">
        <v>13822</v>
      </c>
      <c r="F7962" s="8" t="str">
        <f>VLOOKUP(E7962,'DANH MỤC'!$F:$G,2,0)</f>
        <v>Nhóm 1</v>
      </c>
      <c r="G7962" s="8" t="s">
        <v>9011</v>
      </c>
      <c r="H7962" t="str">
        <f>VLOOKUP(G7962,'DANH MỤC'!$I:$K,2,0)</f>
        <v>KH 3053</v>
      </c>
      <c r="I7962" t="str">
        <f>VLOOKUP(G7962,'DANH MỤC'!$I:$K,3,0)</f>
        <v>Quảng Nam</v>
      </c>
      <c r="J7962" s="8" t="s">
        <v>5939</v>
      </c>
      <c r="K7962" t="str">
        <f>VLOOKUP(J7962,'DANH MỤC'!$A$1:$B$19,2,0)</f>
        <v>Sản phẩm 0001</v>
      </c>
      <c r="L7962" t="s">
        <v>15</v>
      </c>
      <c r="M7962">
        <v>1</v>
      </c>
      <c r="N7962" s="3">
        <f>IF(LEFT(K7962,1)="S",VLOOKUP(K7962,'DANH MỤC'!$B:$D,2,0),VLOOKUP(K7962,'DANH MỤC'!$B:$D,3,0))</f>
        <v>3000000</v>
      </c>
      <c r="O7962">
        <v>0</v>
      </c>
      <c r="P7962" s="3">
        <f>N7962*O7962%*CSDL[[#This Row],[SỐ LƯỢNG]]</f>
        <v>0</v>
      </c>
      <c r="Q7962" s="3">
        <f t="shared" si="3639"/>
        <v>3000000</v>
      </c>
    </row>
    <row r="7963" spans="1:17" x14ac:dyDescent="0.3">
      <c r="A7963" s="23" t="str">
        <f>A7962</f>
        <v>21/02/2019</v>
      </c>
      <c r="B7963" s="8" t="str">
        <f>B7962</f>
        <v>21/02/2019</v>
      </c>
      <c r="C7963" s="8">
        <v>2</v>
      </c>
      <c r="D7963" s="8" t="str">
        <f>D7962</f>
        <v>DH10713</v>
      </c>
      <c r="E7963" s="8" t="str">
        <f>E7962</f>
        <v>anh.hong</v>
      </c>
      <c r="F7963" s="8" t="str">
        <f>VLOOKUP(E7963,'DANH MỤC'!$F:$G,2,0)</f>
        <v>Nhóm 1</v>
      </c>
      <c r="G7963" s="8" t="str">
        <f>G7962</f>
        <v>KH3053</v>
      </c>
      <c r="H7963" t="str">
        <f>VLOOKUP(G7963,'DANH MỤC'!$I:$K,2,0)</f>
        <v>KH 3053</v>
      </c>
      <c r="I7963" t="str">
        <f>VLOOKUP(G7963,'DANH MỤC'!$I:$K,3,0)</f>
        <v>Quảng Nam</v>
      </c>
      <c r="J7963" s="8" t="s">
        <v>5944</v>
      </c>
      <c r="K7963" t="str">
        <f>VLOOKUP(J7963,'DANH MỤC'!$A$1:$B$19,2,0)</f>
        <v>Hàng tặng 0001</v>
      </c>
      <c r="L7963" t="s">
        <v>24</v>
      </c>
      <c r="M7963">
        <v>2</v>
      </c>
      <c r="N7963" s="3">
        <f>IF(LEFT(K7963,1)="S",VLOOKUP(K7963,'DANH MỤC'!$B:$D,2,0),VLOOKUP(K7963,'DANH MỤC'!$B:$D,3,0))</f>
        <v>200000</v>
      </c>
      <c r="O7963">
        <v>100</v>
      </c>
      <c r="P7963" s="3">
        <f>N7963*O7963%*CSDL[[#This Row],[SỐ LƯỢNG]]</f>
        <v>400000</v>
      </c>
      <c r="Q7963" s="3">
        <f t="shared" si="3639"/>
        <v>0</v>
      </c>
    </row>
    <row r="7964" spans="1:17" x14ac:dyDescent="0.3">
      <c r="A7964" s="23" t="s">
        <v>4374</v>
      </c>
      <c r="B7964" s="8" t="s">
        <v>4374</v>
      </c>
      <c r="C7964" s="8">
        <v>2</v>
      </c>
      <c r="D7964" s="8" t="s">
        <v>4401</v>
      </c>
      <c r="E7964" s="8" t="s">
        <v>13847</v>
      </c>
      <c r="F7964" s="8" t="str">
        <f>VLOOKUP(E7964,'DANH MỤC'!$F:$G,2,0)</f>
        <v>Nhóm 3</v>
      </c>
      <c r="G7964" s="8" t="s">
        <v>6478</v>
      </c>
      <c r="H7964" t="str">
        <f>VLOOKUP(G7964,'DANH MỤC'!$I:$K,2,0)</f>
        <v>KH 0445</v>
      </c>
      <c r="I7964" t="str">
        <f>VLOOKUP(G7964,'DANH MỤC'!$I:$K,3,0)</f>
        <v>Hà Nam</v>
      </c>
      <c r="J7964" s="8" t="s">
        <v>5939</v>
      </c>
      <c r="K7964" t="str">
        <f>VLOOKUP(J7964,'DANH MỤC'!$A$1:$B$19,2,0)</f>
        <v>Sản phẩm 0001</v>
      </c>
      <c r="L7964" t="s">
        <v>15</v>
      </c>
      <c r="M7964">
        <v>1</v>
      </c>
      <c r="N7964" s="3">
        <f>IF(LEFT(K7964,1)="S",VLOOKUP(K7964,'DANH MỤC'!$B:$D,2,0),VLOOKUP(K7964,'DANH MỤC'!$B:$D,3,0))</f>
        <v>3000000</v>
      </c>
      <c r="O7964">
        <v>10</v>
      </c>
      <c r="P7964" s="3">
        <f>N7964*O7964%*CSDL[[#This Row],[SỐ LƯỢNG]]</f>
        <v>300000</v>
      </c>
      <c r="Q7964" s="3">
        <f t="shared" si="3639"/>
        <v>2700000</v>
      </c>
    </row>
    <row r="7965" spans="1:17" x14ac:dyDescent="0.3">
      <c r="A7965" s="23" t="s">
        <v>4374</v>
      </c>
      <c r="B7965" s="8" t="s">
        <v>4374</v>
      </c>
      <c r="C7965" s="8">
        <v>2</v>
      </c>
      <c r="D7965" s="8" t="s">
        <v>4402</v>
      </c>
      <c r="E7965" s="8" t="s">
        <v>13822</v>
      </c>
      <c r="F7965" s="8" t="str">
        <f>VLOOKUP(E7965,'DANH MỤC'!$F:$G,2,0)</f>
        <v>Nhóm 1</v>
      </c>
      <c r="G7965" s="8" t="s">
        <v>9012</v>
      </c>
      <c r="H7965" t="str">
        <f>VLOOKUP(G7965,'DANH MỤC'!$I:$K,2,0)</f>
        <v>KH 3054</v>
      </c>
      <c r="I7965" t="str">
        <f>VLOOKUP(G7965,'DANH MỤC'!$I:$K,3,0)</f>
        <v>Quảng Ninh</v>
      </c>
      <c r="J7965" s="8" t="s">
        <v>5939</v>
      </c>
      <c r="K7965" t="str">
        <f>VLOOKUP(J7965,'DANH MỤC'!$A$1:$B$19,2,0)</f>
        <v>Sản phẩm 0001</v>
      </c>
      <c r="L7965" t="s">
        <v>15</v>
      </c>
      <c r="M7965">
        <v>1</v>
      </c>
      <c r="N7965" s="3">
        <f>IF(LEFT(K7965,1)="S",VLOOKUP(K7965,'DANH MỤC'!$B:$D,2,0),VLOOKUP(K7965,'DANH MỤC'!$B:$D,3,0))</f>
        <v>3000000</v>
      </c>
      <c r="O7965">
        <v>0</v>
      </c>
      <c r="P7965" s="3">
        <f>N7965*O7965%*CSDL[[#This Row],[SỐ LƯỢNG]]</f>
        <v>0</v>
      </c>
      <c r="Q7965" s="3">
        <f t="shared" si="3639"/>
        <v>3000000</v>
      </c>
    </row>
    <row r="7966" spans="1:17" x14ac:dyDescent="0.3">
      <c r="A7966" s="23" t="str">
        <f>A7965</f>
        <v>21/02/2019</v>
      </c>
      <c r="B7966" s="8" t="str">
        <f>B7965</f>
        <v>21/02/2019</v>
      </c>
      <c r="C7966" s="8">
        <v>2</v>
      </c>
      <c r="D7966" s="8" t="str">
        <f>D7965</f>
        <v>DH10711</v>
      </c>
      <c r="E7966" s="8" t="str">
        <f>E7965</f>
        <v>anh.hong</v>
      </c>
      <c r="F7966" s="8" t="str">
        <f>VLOOKUP(E7966,'DANH MỤC'!$F:$G,2,0)</f>
        <v>Nhóm 1</v>
      </c>
      <c r="G7966" s="8" t="str">
        <f>G7965</f>
        <v>KH3054</v>
      </c>
      <c r="H7966" t="str">
        <f>VLOOKUP(G7966,'DANH MỤC'!$I:$K,2,0)</f>
        <v>KH 3054</v>
      </c>
      <c r="I7966" t="str">
        <f>VLOOKUP(G7966,'DANH MỤC'!$I:$K,3,0)</f>
        <v>Quảng Ninh</v>
      </c>
      <c r="J7966" s="8" t="s">
        <v>5944</v>
      </c>
      <c r="K7966" t="str">
        <f>VLOOKUP(J7966,'DANH MỤC'!$A$1:$B$19,2,0)</f>
        <v>Hàng tặng 0001</v>
      </c>
      <c r="L7966" t="s">
        <v>24</v>
      </c>
      <c r="M7966">
        <v>2</v>
      </c>
      <c r="N7966" s="3">
        <f>IF(LEFT(K7966,1)="S",VLOOKUP(K7966,'DANH MỤC'!$B:$D,2,0),VLOOKUP(K7966,'DANH MỤC'!$B:$D,3,0))</f>
        <v>200000</v>
      </c>
      <c r="O7966">
        <v>100</v>
      </c>
      <c r="P7966" s="3">
        <f>N7966*O7966%*CSDL[[#This Row],[SỐ LƯỢNG]]</f>
        <v>400000</v>
      </c>
      <c r="Q7966" s="3">
        <f t="shared" si="3639"/>
        <v>0</v>
      </c>
    </row>
    <row r="7967" spans="1:17" x14ac:dyDescent="0.3">
      <c r="A7967" s="23" t="s">
        <v>4374</v>
      </c>
      <c r="B7967" s="8" t="s">
        <v>4374</v>
      </c>
      <c r="C7967" s="8">
        <v>2</v>
      </c>
      <c r="D7967" s="8" t="s">
        <v>4403</v>
      </c>
      <c r="E7967" s="8" t="s">
        <v>13816</v>
      </c>
      <c r="F7967" s="8" t="str">
        <f>VLOOKUP(E7967,'DANH MỤC'!$F:$G,2,0)</f>
        <v>Nhóm 1</v>
      </c>
      <c r="G7967" s="8" t="s">
        <v>9013</v>
      </c>
      <c r="H7967" t="str">
        <f>VLOOKUP(G7967,'DANH MỤC'!$I:$K,2,0)</f>
        <v>KH 3055</v>
      </c>
      <c r="I7967" t="str">
        <f>VLOOKUP(G7967,'DANH MỤC'!$I:$K,3,0)</f>
        <v>Hà Nam</v>
      </c>
      <c r="J7967" s="8" t="s">
        <v>14</v>
      </c>
      <c r="K7967" t="str">
        <f>VLOOKUP(J7967,'DANH MỤC'!$A$1:$B$19,2,0)</f>
        <v>Sản phẩm 0004</v>
      </c>
      <c r="L7967" t="s">
        <v>15</v>
      </c>
      <c r="M7967">
        <v>1</v>
      </c>
      <c r="N7967" s="3">
        <f>IF(LEFT(K7967,1)="S",VLOOKUP(K7967,'DANH MỤC'!$B:$D,2,0),VLOOKUP(K7967,'DANH MỤC'!$B:$D,3,0))</f>
        <v>3500000</v>
      </c>
      <c r="O7967">
        <v>0</v>
      </c>
      <c r="P7967" s="3">
        <f>N7967*O7967%*CSDL[[#This Row],[SỐ LƯỢNG]]</f>
        <v>0</v>
      </c>
      <c r="Q7967" s="3">
        <f t="shared" si="3639"/>
        <v>3500000</v>
      </c>
    </row>
    <row r="7968" spans="1:17" x14ac:dyDescent="0.3">
      <c r="A7968" s="23" t="str">
        <f>A7967</f>
        <v>21/02/2019</v>
      </c>
      <c r="B7968" s="8" t="str">
        <f>B7967</f>
        <v>21/02/2019</v>
      </c>
      <c r="C7968" s="8">
        <v>2</v>
      </c>
      <c r="D7968" s="8" t="str">
        <f>D7967</f>
        <v>DH10710</v>
      </c>
      <c r="E7968" s="8" t="str">
        <f>E7967</f>
        <v>luyen.dam</v>
      </c>
      <c r="F7968" s="8" t="str">
        <f>VLOOKUP(E7968,'DANH MỤC'!$F:$G,2,0)</f>
        <v>Nhóm 1</v>
      </c>
      <c r="G7968" s="8" t="str">
        <f>G7967</f>
        <v>KH3055</v>
      </c>
      <c r="H7968" t="str">
        <f>VLOOKUP(G7968,'DANH MỤC'!$I:$K,2,0)</f>
        <v>KH 3055</v>
      </c>
      <c r="I7968" t="str">
        <f>VLOOKUP(G7968,'DANH MỤC'!$I:$K,3,0)</f>
        <v>Hà Nam</v>
      </c>
      <c r="J7968" s="8" t="s">
        <v>5939</v>
      </c>
      <c r="K7968" t="str">
        <f>VLOOKUP(J7968,'DANH MỤC'!$A$1:$B$19,2,0)</f>
        <v>Sản phẩm 0001</v>
      </c>
      <c r="L7968" t="s">
        <v>15</v>
      </c>
      <c r="M7968">
        <v>1</v>
      </c>
      <c r="N7968" s="3">
        <f>IF(LEFT(K7968,1)="S",VLOOKUP(K7968,'DANH MỤC'!$B:$D,2,0),VLOOKUP(K7968,'DANH MỤC'!$B:$D,3,0))</f>
        <v>3000000</v>
      </c>
      <c r="O7968">
        <v>10</v>
      </c>
      <c r="P7968" s="3">
        <f>N7968*O7968%*CSDL[[#This Row],[SỐ LƯỢNG]]</f>
        <v>300000</v>
      </c>
      <c r="Q7968" s="3">
        <f t="shared" si="3639"/>
        <v>2700000</v>
      </c>
    </row>
    <row r="7969" spans="1:17" x14ac:dyDescent="0.3">
      <c r="A7969" s="23" t="s">
        <v>4374</v>
      </c>
      <c r="B7969" s="8" t="s">
        <v>4374</v>
      </c>
      <c r="C7969" s="8">
        <v>2</v>
      </c>
      <c r="D7969" s="8" t="s">
        <v>4404</v>
      </c>
      <c r="E7969" s="8" t="s">
        <v>13830</v>
      </c>
      <c r="F7969" s="8" t="str">
        <f>VLOOKUP(E7969,'DANH MỤC'!$F:$G,2,0)</f>
        <v>Nhóm 2</v>
      </c>
      <c r="G7969" s="8" t="s">
        <v>9014</v>
      </c>
      <c r="H7969" t="str">
        <f>VLOOKUP(G7969,'DANH MỤC'!$I:$K,2,0)</f>
        <v>KH 3056</v>
      </c>
      <c r="I7969" t="str">
        <f>VLOOKUP(G7969,'DANH MỤC'!$I:$K,3,0)</f>
        <v>Cao Bằng</v>
      </c>
      <c r="J7969" s="8" t="s">
        <v>5940</v>
      </c>
      <c r="K7969" t="str">
        <f>VLOOKUP(J7969,'DANH MỤC'!$A$1:$B$19,2,0)</f>
        <v>Sản phẩm 0002</v>
      </c>
      <c r="L7969" t="s">
        <v>15</v>
      </c>
      <c r="M7969">
        <v>1</v>
      </c>
      <c r="N7969" s="3">
        <f>IF(LEFT(K7969,1)="S",VLOOKUP(K7969,'DANH MỤC'!$B:$D,2,0),VLOOKUP(K7969,'DANH MỤC'!$B:$D,3,0))</f>
        <v>2000000</v>
      </c>
      <c r="O7969">
        <v>0</v>
      </c>
      <c r="P7969" s="3">
        <f>N7969*O7969%*CSDL[[#This Row],[SỐ LƯỢNG]]</f>
        <v>0</v>
      </c>
      <c r="Q7969" s="3">
        <f t="shared" si="3639"/>
        <v>2000000</v>
      </c>
    </row>
    <row r="7970" spans="1:17" x14ac:dyDescent="0.3">
      <c r="A7970" s="23" t="str">
        <f>A7969</f>
        <v>21/02/2019</v>
      </c>
      <c r="B7970" s="8" t="str">
        <f>B7969</f>
        <v>21/02/2019</v>
      </c>
      <c r="C7970" s="8">
        <v>2</v>
      </c>
      <c r="D7970" s="8" t="str">
        <f>D7969</f>
        <v>DH10709</v>
      </c>
      <c r="E7970" s="8" t="str">
        <f>E7969</f>
        <v>ha.vo</v>
      </c>
      <c r="F7970" s="8" t="str">
        <f>VLOOKUP(E7970,'DANH MỤC'!$F:$G,2,0)</f>
        <v>Nhóm 2</v>
      </c>
      <c r="G7970" s="8" t="str">
        <f>G7969</f>
        <v>KH3056</v>
      </c>
      <c r="H7970" t="str">
        <f>VLOOKUP(G7970,'DANH MỤC'!$I:$K,2,0)</f>
        <v>KH 3056</v>
      </c>
      <c r="I7970" t="str">
        <f>VLOOKUP(G7970,'DANH MỤC'!$I:$K,3,0)</f>
        <v>Cao Bằng</v>
      </c>
      <c r="J7970" s="8" t="s">
        <v>5944</v>
      </c>
      <c r="K7970" t="str">
        <f>VLOOKUP(J7970,'DANH MỤC'!$A$1:$B$19,2,0)</f>
        <v>Hàng tặng 0001</v>
      </c>
      <c r="L7970" t="s">
        <v>24</v>
      </c>
      <c r="M7970">
        <v>2</v>
      </c>
      <c r="N7970" s="3">
        <f>IF(LEFT(K7970,1)="S",VLOOKUP(K7970,'DANH MỤC'!$B:$D,2,0),VLOOKUP(K7970,'DANH MỤC'!$B:$D,3,0))</f>
        <v>200000</v>
      </c>
      <c r="O7970">
        <v>100</v>
      </c>
      <c r="P7970" s="3">
        <f>N7970*O7970%*CSDL[[#This Row],[SỐ LƯỢNG]]</f>
        <v>400000</v>
      </c>
      <c r="Q7970" s="3">
        <f t="shared" si="3639"/>
        <v>0</v>
      </c>
    </row>
    <row r="7971" spans="1:17" x14ac:dyDescent="0.3">
      <c r="A7971" s="23" t="s">
        <v>4374</v>
      </c>
      <c r="B7971" s="8" t="s">
        <v>4374</v>
      </c>
      <c r="C7971" s="8">
        <v>2</v>
      </c>
      <c r="D7971" s="8" t="s">
        <v>4405</v>
      </c>
      <c r="E7971" s="8" t="s">
        <v>13830</v>
      </c>
      <c r="F7971" s="8" t="str">
        <f>VLOOKUP(E7971,'DANH MỤC'!$F:$G,2,0)</f>
        <v>Nhóm 2</v>
      </c>
      <c r="G7971" s="8" t="s">
        <v>9015</v>
      </c>
      <c r="H7971" t="str">
        <f>VLOOKUP(G7971,'DANH MỤC'!$I:$K,2,0)</f>
        <v>KH 3057</v>
      </c>
      <c r="I7971" t="str">
        <f>VLOOKUP(G7971,'DANH MỤC'!$I:$K,3,0)</f>
        <v>Vĩnh Phúc</v>
      </c>
      <c r="J7971" s="8" t="s">
        <v>5939</v>
      </c>
      <c r="K7971" t="str">
        <f>VLOOKUP(J7971,'DANH MỤC'!$A$1:$B$19,2,0)</f>
        <v>Sản phẩm 0001</v>
      </c>
      <c r="L7971" t="s">
        <v>15</v>
      </c>
      <c r="M7971">
        <v>1</v>
      </c>
      <c r="N7971" s="3">
        <f>IF(LEFT(K7971,1)="S",VLOOKUP(K7971,'DANH MỤC'!$B:$D,2,0),VLOOKUP(K7971,'DANH MỤC'!$B:$D,3,0))</f>
        <v>3000000</v>
      </c>
      <c r="O7971">
        <v>0</v>
      </c>
      <c r="P7971" s="3">
        <f>N7971*O7971%*CSDL[[#This Row],[SỐ LƯỢNG]]</f>
        <v>0</v>
      </c>
      <c r="Q7971" s="3">
        <f t="shared" si="3639"/>
        <v>3000000</v>
      </c>
    </row>
    <row r="7972" spans="1:17" x14ac:dyDescent="0.3">
      <c r="A7972" s="23" t="str">
        <f>A7971</f>
        <v>21/02/2019</v>
      </c>
      <c r="B7972" s="8" t="str">
        <f>B7971</f>
        <v>21/02/2019</v>
      </c>
      <c r="C7972" s="8">
        <v>2</v>
      </c>
      <c r="D7972" s="8" t="str">
        <f>D7971</f>
        <v>DH10706</v>
      </c>
      <c r="E7972" s="8" t="str">
        <f>E7971</f>
        <v>ha.vo</v>
      </c>
      <c r="F7972" s="8" t="str">
        <f>VLOOKUP(E7972,'DANH MỤC'!$F:$G,2,0)</f>
        <v>Nhóm 2</v>
      </c>
      <c r="G7972" s="8" t="str">
        <f>G7971</f>
        <v>KH3057</v>
      </c>
      <c r="H7972" t="str">
        <f>VLOOKUP(G7972,'DANH MỤC'!$I:$K,2,0)</f>
        <v>KH 3057</v>
      </c>
      <c r="I7972" t="str">
        <f>VLOOKUP(G7972,'DANH MỤC'!$I:$K,3,0)</f>
        <v>Vĩnh Phúc</v>
      </c>
      <c r="J7972" s="8" t="s">
        <v>5944</v>
      </c>
      <c r="K7972" t="str">
        <f>VLOOKUP(J7972,'DANH MỤC'!$A$1:$B$19,2,0)</f>
        <v>Hàng tặng 0001</v>
      </c>
      <c r="L7972" t="s">
        <v>24</v>
      </c>
      <c r="M7972">
        <v>2</v>
      </c>
      <c r="N7972" s="3">
        <f>IF(LEFT(K7972,1)="S",VLOOKUP(K7972,'DANH MỤC'!$B:$D,2,0),VLOOKUP(K7972,'DANH MỤC'!$B:$D,3,0))</f>
        <v>200000</v>
      </c>
      <c r="O7972">
        <v>100</v>
      </c>
      <c r="P7972" s="3">
        <f>N7972*O7972%*CSDL[[#This Row],[SỐ LƯỢNG]]</f>
        <v>400000</v>
      </c>
      <c r="Q7972" s="3">
        <f t="shared" si="3639"/>
        <v>0</v>
      </c>
    </row>
    <row r="7973" spans="1:17" x14ac:dyDescent="0.3">
      <c r="A7973" s="23" t="s">
        <v>4374</v>
      </c>
      <c r="B7973" s="8" t="s">
        <v>4374</v>
      </c>
      <c r="C7973" s="8">
        <v>2</v>
      </c>
      <c r="D7973" s="8" t="s">
        <v>4406</v>
      </c>
      <c r="E7973" s="8" t="s">
        <v>13823</v>
      </c>
      <c r="F7973" s="8" t="str">
        <f>VLOOKUP(E7973,'DANH MỤC'!$F:$G,2,0)</f>
        <v>Nhóm 1</v>
      </c>
      <c r="G7973" s="8" t="s">
        <v>9016</v>
      </c>
      <c r="H7973" t="str">
        <f>VLOOKUP(G7973,'DANH MỤC'!$I:$K,2,0)</f>
        <v>KH 3058</v>
      </c>
      <c r="I7973" t="str">
        <f>VLOOKUP(G7973,'DANH MỤC'!$I:$K,3,0)</f>
        <v>Cao Bằng</v>
      </c>
      <c r="J7973" s="8" t="s">
        <v>5939</v>
      </c>
      <c r="K7973" t="str">
        <f>VLOOKUP(J7973,'DANH MỤC'!$A$1:$B$19,2,0)</f>
        <v>Sản phẩm 0001</v>
      </c>
      <c r="L7973" t="s">
        <v>15</v>
      </c>
      <c r="M7973">
        <v>1</v>
      </c>
      <c r="N7973" s="3">
        <f>IF(LEFT(K7973,1)="S",VLOOKUP(K7973,'DANH MỤC'!$B:$D,2,0),VLOOKUP(K7973,'DANH MỤC'!$B:$D,3,0))</f>
        <v>3000000</v>
      </c>
      <c r="O7973">
        <v>0</v>
      </c>
      <c r="P7973" s="3">
        <f>N7973*O7973%*CSDL[[#This Row],[SỐ LƯỢNG]]</f>
        <v>0</v>
      </c>
      <c r="Q7973" s="3">
        <f t="shared" si="3639"/>
        <v>3000000</v>
      </c>
    </row>
    <row r="7974" spans="1:17" x14ac:dyDescent="0.3">
      <c r="A7974" s="23" t="str">
        <f>A7973</f>
        <v>21/02/2019</v>
      </c>
      <c r="B7974" s="8" t="str">
        <f>B7973</f>
        <v>21/02/2019</v>
      </c>
      <c r="C7974" s="8">
        <v>2</v>
      </c>
      <c r="D7974" s="8" t="str">
        <f>D7973</f>
        <v>DH10705</v>
      </c>
      <c r="E7974" s="8" t="str">
        <f>E7973</f>
        <v>giang.nguyen</v>
      </c>
      <c r="F7974" s="8" t="str">
        <f>VLOOKUP(E7974,'DANH MỤC'!$F:$G,2,0)</f>
        <v>Nhóm 1</v>
      </c>
      <c r="G7974" s="8" t="str">
        <f>G7973</f>
        <v>KH3058</v>
      </c>
      <c r="H7974" t="str">
        <f>VLOOKUP(G7974,'DANH MỤC'!$I:$K,2,0)</f>
        <v>KH 3058</v>
      </c>
      <c r="I7974" t="str">
        <f>VLOOKUP(G7974,'DANH MỤC'!$I:$K,3,0)</f>
        <v>Cao Bằng</v>
      </c>
      <c r="J7974" s="8" t="s">
        <v>5944</v>
      </c>
      <c r="K7974" t="str">
        <f>VLOOKUP(J7974,'DANH MỤC'!$A$1:$B$19,2,0)</f>
        <v>Hàng tặng 0001</v>
      </c>
      <c r="L7974" t="s">
        <v>24</v>
      </c>
      <c r="M7974">
        <v>2</v>
      </c>
      <c r="N7974" s="3">
        <f>IF(LEFT(K7974,1)="S",VLOOKUP(K7974,'DANH MỤC'!$B:$D,2,0),VLOOKUP(K7974,'DANH MỤC'!$B:$D,3,0))</f>
        <v>200000</v>
      </c>
      <c r="O7974">
        <v>100</v>
      </c>
      <c r="P7974" s="3">
        <f>N7974*O7974%*CSDL[[#This Row],[SỐ LƯỢNG]]</f>
        <v>400000</v>
      </c>
      <c r="Q7974" s="3">
        <f t="shared" si="3639"/>
        <v>0</v>
      </c>
    </row>
    <row r="7975" spans="1:17" x14ac:dyDescent="0.3">
      <c r="A7975" s="23" t="s">
        <v>4374</v>
      </c>
      <c r="B7975" s="8" t="s">
        <v>4374</v>
      </c>
      <c r="C7975" s="8">
        <v>2</v>
      </c>
      <c r="D7975" s="8" t="s">
        <v>4407</v>
      </c>
      <c r="E7975" s="8" t="s">
        <v>13823</v>
      </c>
      <c r="F7975" s="8" t="str">
        <f>VLOOKUP(E7975,'DANH MỤC'!$F:$G,2,0)</f>
        <v>Nhóm 1</v>
      </c>
      <c r="G7975" s="8" t="s">
        <v>9017</v>
      </c>
      <c r="H7975" t="str">
        <f>VLOOKUP(G7975,'DANH MỤC'!$I:$K,2,0)</f>
        <v>KH 3059</v>
      </c>
      <c r="I7975" t="str">
        <f>VLOOKUP(G7975,'DANH MỤC'!$I:$K,3,0)</f>
        <v>Ninh Thuận</v>
      </c>
      <c r="J7975" s="8" t="s">
        <v>5939</v>
      </c>
      <c r="K7975" t="str">
        <f>VLOOKUP(J7975,'DANH MỤC'!$A$1:$B$19,2,0)</f>
        <v>Sản phẩm 0001</v>
      </c>
      <c r="L7975" t="s">
        <v>15</v>
      </c>
      <c r="M7975">
        <v>1</v>
      </c>
      <c r="N7975" s="3">
        <f>IF(LEFT(K7975,1)="S",VLOOKUP(K7975,'DANH MỤC'!$B:$D,2,0),VLOOKUP(K7975,'DANH MỤC'!$B:$D,3,0))</f>
        <v>3000000</v>
      </c>
      <c r="O7975">
        <v>0</v>
      </c>
      <c r="P7975" s="3">
        <f>N7975*O7975%*CSDL[[#This Row],[SỐ LƯỢNG]]</f>
        <v>0</v>
      </c>
      <c r="Q7975" s="3">
        <f t="shared" si="3639"/>
        <v>3000000</v>
      </c>
    </row>
    <row r="7976" spans="1:17" x14ac:dyDescent="0.3">
      <c r="A7976" s="23" t="str">
        <f>A7975</f>
        <v>21/02/2019</v>
      </c>
      <c r="B7976" s="8" t="str">
        <f>B7975</f>
        <v>21/02/2019</v>
      </c>
      <c r="C7976" s="8">
        <v>2</v>
      </c>
      <c r="D7976" s="8" t="str">
        <f>D7975</f>
        <v>DH10704</v>
      </c>
      <c r="E7976" s="8" t="str">
        <f>E7975</f>
        <v>giang.nguyen</v>
      </c>
      <c r="F7976" s="8" t="str">
        <f>VLOOKUP(E7976,'DANH MỤC'!$F:$G,2,0)</f>
        <v>Nhóm 1</v>
      </c>
      <c r="G7976" s="8" t="str">
        <f>G7975</f>
        <v>KH3059</v>
      </c>
      <c r="H7976" t="str">
        <f>VLOOKUP(G7976,'DANH MỤC'!$I:$K,2,0)</f>
        <v>KH 3059</v>
      </c>
      <c r="I7976" t="str">
        <f>VLOOKUP(G7976,'DANH MỤC'!$I:$K,3,0)</f>
        <v>Ninh Thuận</v>
      </c>
      <c r="J7976" s="8" t="s">
        <v>5944</v>
      </c>
      <c r="K7976" t="str">
        <f>VLOOKUP(J7976,'DANH MỤC'!$A$1:$B$19,2,0)</f>
        <v>Hàng tặng 0001</v>
      </c>
      <c r="L7976" t="s">
        <v>24</v>
      </c>
      <c r="M7976">
        <v>2</v>
      </c>
      <c r="N7976" s="3">
        <f>IF(LEFT(K7976,1)="S",VLOOKUP(K7976,'DANH MỤC'!$B:$D,2,0),VLOOKUP(K7976,'DANH MỤC'!$B:$D,3,0))</f>
        <v>200000</v>
      </c>
      <c r="O7976">
        <v>100</v>
      </c>
      <c r="P7976" s="3">
        <f>N7976*O7976%*CSDL[[#This Row],[SỐ LƯỢNG]]</f>
        <v>400000</v>
      </c>
      <c r="Q7976" s="3">
        <f t="shared" si="3639"/>
        <v>0</v>
      </c>
    </row>
    <row r="7977" spans="1:17" x14ac:dyDescent="0.3">
      <c r="A7977" s="23" t="s">
        <v>4374</v>
      </c>
      <c r="B7977" s="8" t="s">
        <v>4374</v>
      </c>
      <c r="C7977" s="8">
        <v>2</v>
      </c>
      <c r="D7977" s="8" t="s">
        <v>4408</v>
      </c>
      <c r="E7977" s="8" t="s">
        <v>13814</v>
      </c>
      <c r="F7977" s="8" t="str">
        <f>VLOOKUP(E7977,'DANH MỤC'!$F:$G,2,0)</f>
        <v>Nhóm 1</v>
      </c>
      <c r="G7977" s="8" t="s">
        <v>9018</v>
      </c>
      <c r="H7977" t="str">
        <f>VLOOKUP(G7977,'DANH MỤC'!$I:$K,2,0)</f>
        <v>KH 3060</v>
      </c>
      <c r="I7977" t="str">
        <f>VLOOKUP(G7977,'DANH MỤC'!$I:$K,3,0)</f>
        <v>Vĩnh Long</v>
      </c>
      <c r="J7977" s="8" t="s">
        <v>5939</v>
      </c>
      <c r="K7977" t="str">
        <f>VLOOKUP(J7977,'DANH MỤC'!$A$1:$B$19,2,0)</f>
        <v>Sản phẩm 0001</v>
      </c>
      <c r="L7977" t="s">
        <v>15</v>
      </c>
      <c r="M7977">
        <v>1</v>
      </c>
      <c r="N7977" s="3">
        <f>IF(LEFT(K7977,1)="S",VLOOKUP(K7977,'DANH MỤC'!$B:$D,2,0),VLOOKUP(K7977,'DANH MỤC'!$B:$D,3,0))</f>
        <v>3000000</v>
      </c>
      <c r="O7977">
        <v>5</v>
      </c>
      <c r="P7977" s="3">
        <f>N7977*O7977%*CSDL[[#This Row],[SỐ LƯỢNG]]</f>
        <v>150000</v>
      </c>
      <c r="Q7977" s="3">
        <f t="shared" si="3639"/>
        <v>2850000</v>
      </c>
    </row>
    <row r="7978" spans="1:17" x14ac:dyDescent="0.3">
      <c r="A7978" s="23" t="s">
        <v>4374</v>
      </c>
      <c r="B7978" s="8" t="s">
        <v>4374</v>
      </c>
      <c r="C7978" s="8">
        <v>2</v>
      </c>
      <c r="D7978" s="8" t="s">
        <v>4409</v>
      </c>
      <c r="E7978" s="8" t="s">
        <v>13819</v>
      </c>
      <c r="F7978" s="8" t="str">
        <f>VLOOKUP(E7978,'DANH MỤC'!$F:$G,2,0)</f>
        <v>Nhóm 1</v>
      </c>
      <c r="G7978" s="8" t="s">
        <v>9019</v>
      </c>
      <c r="H7978" t="str">
        <f>VLOOKUP(G7978,'DANH MỤC'!$I:$K,2,0)</f>
        <v>KH 3061</v>
      </c>
      <c r="I7978" t="str">
        <f>VLOOKUP(G7978,'DANH MỤC'!$I:$K,3,0)</f>
        <v>Ninh Bình</v>
      </c>
      <c r="J7978" s="8" t="s">
        <v>5939</v>
      </c>
      <c r="K7978" t="str">
        <f>VLOOKUP(J7978,'DANH MỤC'!$A$1:$B$19,2,0)</f>
        <v>Sản phẩm 0001</v>
      </c>
      <c r="L7978" t="s">
        <v>15</v>
      </c>
      <c r="M7978">
        <v>1</v>
      </c>
      <c r="N7978" s="3">
        <f>IF(LEFT(K7978,1)="S",VLOOKUP(K7978,'DANH MỤC'!$B:$D,2,0),VLOOKUP(K7978,'DANH MỤC'!$B:$D,3,0))</f>
        <v>3000000</v>
      </c>
      <c r="O7978">
        <v>0</v>
      </c>
      <c r="P7978" s="3">
        <f>N7978*O7978%*CSDL[[#This Row],[SỐ LƯỢNG]]</f>
        <v>0</v>
      </c>
      <c r="Q7978" s="3">
        <f t="shared" si="3639"/>
        <v>3000000</v>
      </c>
    </row>
    <row r="7979" spans="1:17" x14ac:dyDescent="0.3">
      <c r="A7979" s="23" t="str">
        <f>A7978</f>
        <v>21/02/2019</v>
      </c>
      <c r="B7979" s="8" t="str">
        <f>B7978</f>
        <v>21/02/2019</v>
      </c>
      <c r="C7979" s="8">
        <v>2</v>
      </c>
      <c r="D7979" s="8" t="str">
        <f>D7978</f>
        <v>DH10702</v>
      </c>
      <c r="E7979" s="8" t="str">
        <f>E7978</f>
        <v>linh.truong</v>
      </c>
      <c r="F7979" s="8" t="str">
        <f>VLOOKUP(E7979,'DANH MỤC'!$F:$G,2,0)</f>
        <v>Nhóm 1</v>
      </c>
      <c r="G7979" s="8" t="str">
        <f>G7978</f>
        <v>KH3061</v>
      </c>
      <c r="H7979" t="str">
        <f>VLOOKUP(G7979,'DANH MỤC'!$I:$K,2,0)</f>
        <v>KH 3061</v>
      </c>
      <c r="I7979" t="str">
        <f>VLOOKUP(G7979,'DANH MỤC'!$I:$K,3,0)</f>
        <v>Ninh Bình</v>
      </c>
      <c r="J7979" s="8" t="s">
        <v>5944</v>
      </c>
      <c r="K7979" t="str">
        <f>VLOOKUP(J7979,'DANH MỤC'!$A$1:$B$19,2,0)</f>
        <v>Hàng tặng 0001</v>
      </c>
      <c r="L7979" t="s">
        <v>24</v>
      </c>
      <c r="M7979">
        <v>2</v>
      </c>
      <c r="N7979" s="3">
        <f>IF(LEFT(K7979,1)="S",VLOOKUP(K7979,'DANH MỤC'!$B:$D,2,0),VLOOKUP(K7979,'DANH MỤC'!$B:$D,3,0))</f>
        <v>200000</v>
      </c>
      <c r="O7979">
        <v>100</v>
      </c>
      <c r="P7979" s="3">
        <f>N7979*O7979%*CSDL[[#This Row],[SỐ LƯỢNG]]</f>
        <v>400000</v>
      </c>
      <c r="Q7979" s="3">
        <f t="shared" si="3639"/>
        <v>0</v>
      </c>
    </row>
    <row r="7980" spans="1:17" x14ac:dyDescent="0.3">
      <c r="A7980" s="23" t="s">
        <v>4374</v>
      </c>
      <c r="B7980" s="8" t="s">
        <v>4410</v>
      </c>
      <c r="C7980" s="8">
        <v>2</v>
      </c>
      <c r="D7980" s="8" t="s">
        <v>4411</v>
      </c>
      <c r="E7980" s="8" t="s">
        <v>13816</v>
      </c>
      <c r="F7980" s="8" t="str">
        <f>VLOOKUP(E7980,'DANH MỤC'!$F:$G,2,0)</f>
        <v>Nhóm 1</v>
      </c>
      <c r="G7980" s="8" t="s">
        <v>9020</v>
      </c>
      <c r="H7980" t="str">
        <f>VLOOKUP(G7980,'DANH MỤC'!$I:$K,2,0)</f>
        <v>KH 3062</v>
      </c>
      <c r="I7980" t="str">
        <f>VLOOKUP(G7980,'DANH MỤC'!$I:$K,3,0)</f>
        <v>Bình Định</v>
      </c>
      <c r="J7980" s="8" t="s">
        <v>19</v>
      </c>
      <c r="K7980" t="str">
        <f>VLOOKUP(J7980,'DANH MỤC'!$A$1:$B$19,2,0)</f>
        <v>Sản phẩm 0003</v>
      </c>
      <c r="L7980" t="s">
        <v>15</v>
      </c>
      <c r="M7980">
        <v>1</v>
      </c>
      <c r="N7980" s="3">
        <f>IF(LEFT(K7980,1)="S",VLOOKUP(K7980,'DANH MỤC'!$B:$D,2,0),VLOOKUP(K7980,'DANH MỤC'!$B:$D,3,0))</f>
        <v>2500000</v>
      </c>
      <c r="O7980">
        <v>5</v>
      </c>
      <c r="P7980" s="3">
        <f>N7980*O7980%*CSDL[[#This Row],[SỐ LƯỢNG]]</f>
        <v>125000</v>
      </c>
      <c r="Q7980" s="3">
        <f t="shared" si="3639"/>
        <v>2375000</v>
      </c>
    </row>
    <row r="7981" spans="1:17" x14ac:dyDescent="0.3">
      <c r="A7981" s="23" t="s">
        <v>4410</v>
      </c>
      <c r="B7981" s="8" t="s">
        <v>4410</v>
      </c>
      <c r="C7981" s="8">
        <v>2</v>
      </c>
      <c r="D7981" s="8" t="s">
        <v>4412</v>
      </c>
      <c r="E7981" s="8" t="s">
        <v>13816</v>
      </c>
      <c r="F7981" s="8" t="str">
        <f>VLOOKUP(E7981,'DANH MỤC'!$F:$G,2,0)</f>
        <v>Nhóm 1</v>
      </c>
      <c r="G7981" s="8" t="s">
        <v>9021</v>
      </c>
      <c r="H7981" t="str">
        <f>VLOOKUP(G7981,'DANH MỤC'!$I:$K,2,0)</f>
        <v>KH 3063</v>
      </c>
      <c r="I7981" t="str">
        <f>VLOOKUP(G7981,'DANH MỤC'!$I:$K,3,0)</f>
        <v>Trà Vinh</v>
      </c>
      <c r="J7981" s="8" t="s">
        <v>5940</v>
      </c>
      <c r="K7981" t="str">
        <f>VLOOKUP(J7981,'DANH MỤC'!$A$1:$B$19,2,0)</f>
        <v>Sản phẩm 0002</v>
      </c>
      <c r="L7981" t="s">
        <v>15</v>
      </c>
      <c r="M7981">
        <v>1</v>
      </c>
      <c r="N7981" s="3">
        <f>IF(LEFT(K7981,1)="S",VLOOKUP(K7981,'DANH MỤC'!$B:$D,2,0),VLOOKUP(K7981,'DANH MỤC'!$B:$D,3,0))</f>
        <v>2000000</v>
      </c>
      <c r="O7981">
        <v>5</v>
      </c>
      <c r="P7981" s="3">
        <f>N7981*O7981%*CSDL[[#This Row],[SỐ LƯỢNG]]</f>
        <v>100000</v>
      </c>
      <c r="Q7981" s="3">
        <f t="shared" si="3639"/>
        <v>1900000</v>
      </c>
    </row>
    <row r="7982" spans="1:17" x14ac:dyDescent="0.3">
      <c r="A7982" s="23" t="str">
        <f t="shared" ref="A7982:A7983" si="3650">A7981</f>
        <v>20/02/2019</v>
      </c>
      <c r="B7982" s="8" t="str">
        <f t="shared" ref="B7982:B7983" si="3651">B7981</f>
        <v>20/02/2019</v>
      </c>
      <c r="C7982" s="8">
        <v>2</v>
      </c>
      <c r="D7982" s="8" t="str">
        <f t="shared" ref="D7982:D7983" si="3652">D7981</f>
        <v>DH10700</v>
      </c>
      <c r="E7982" s="8" t="str">
        <f t="shared" ref="E7982:E7983" si="3653">E7981</f>
        <v>luyen.dam</v>
      </c>
      <c r="F7982" s="8" t="str">
        <f>VLOOKUP(E7982,'DANH MỤC'!$F:$G,2,0)</f>
        <v>Nhóm 1</v>
      </c>
      <c r="G7982" s="8" t="str">
        <f t="shared" ref="G7982:G7983" si="3654">G7981</f>
        <v>KH3063</v>
      </c>
      <c r="H7982" t="str">
        <f>VLOOKUP(G7982,'DANH MỤC'!$I:$K,2,0)</f>
        <v>KH 3063</v>
      </c>
      <c r="I7982" t="str">
        <f>VLOOKUP(G7982,'DANH MỤC'!$I:$K,3,0)</f>
        <v>Trà Vinh</v>
      </c>
      <c r="J7982" s="8" t="s">
        <v>5940</v>
      </c>
      <c r="K7982" t="str">
        <f>VLOOKUP(J7982,'DANH MỤC'!$A$1:$B$19,2,0)</f>
        <v>Sản phẩm 0002</v>
      </c>
      <c r="L7982" t="s">
        <v>15</v>
      </c>
      <c r="M7982">
        <v>1</v>
      </c>
      <c r="N7982" s="3">
        <f>IF(LEFT(K7982,1)="S",VLOOKUP(K7982,'DANH MỤC'!$B:$D,2,0),VLOOKUP(K7982,'DANH MỤC'!$B:$D,3,0))</f>
        <v>2000000</v>
      </c>
      <c r="O7982">
        <v>0</v>
      </c>
      <c r="P7982" s="3">
        <f>N7982*O7982%*CSDL[[#This Row],[SỐ LƯỢNG]]</f>
        <v>0</v>
      </c>
      <c r="Q7982" s="3">
        <f t="shared" si="3639"/>
        <v>2000000</v>
      </c>
    </row>
    <row r="7983" spans="1:17" x14ac:dyDescent="0.3">
      <c r="A7983" s="23" t="str">
        <f t="shared" si="3650"/>
        <v>20/02/2019</v>
      </c>
      <c r="B7983" s="8" t="str">
        <f t="shared" si="3651"/>
        <v>20/02/2019</v>
      </c>
      <c r="C7983" s="8">
        <v>2</v>
      </c>
      <c r="D7983" s="8" t="str">
        <f t="shared" si="3652"/>
        <v>DH10700</v>
      </c>
      <c r="E7983" s="8" t="str">
        <f t="shared" si="3653"/>
        <v>luyen.dam</v>
      </c>
      <c r="F7983" s="8" t="str">
        <f>VLOOKUP(E7983,'DANH MỤC'!$F:$G,2,0)</f>
        <v>Nhóm 1</v>
      </c>
      <c r="G7983" s="8" t="str">
        <f t="shared" si="3654"/>
        <v>KH3063</v>
      </c>
      <c r="H7983" t="str">
        <f>VLOOKUP(G7983,'DANH MỤC'!$I:$K,2,0)</f>
        <v>KH 3063</v>
      </c>
      <c r="I7983" t="str">
        <f>VLOOKUP(G7983,'DANH MỤC'!$I:$K,3,0)</f>
        <v>Trà Vinh</v>
      </c>
      <c r="J7983" s="8" t="s">
        <v>5944</v>
      </c>
      <c r="K7983" t="str">
        <f>VLOOKUP(J7983,'DANH MỤC'!$A$1:$B$19,2,0)</f>
        <v>Hàng tặng 0001</v>
      </c>
      <c r="L7983" t="s">
        <v>24</v>
      </c>
      <c r="M7983">
        <v>2</v>
      </c>
      <c r="N7983" s="3">
        <f>IF(LEFT(K7983,1)="S",VLOOKUP(K7983,'DANH MỤC'!$B:$D,2,0),VLOOKUP(K7983,'DANH MỤC'!$B:$D,3,0))</f>
        <v>200000</v>
      </c>
      <c r="O7983">
        <v>100</v>
      </c>
      <c r="P7983" s="3">
        <f>N7983*O7983%*CSDL[[#This Row],[SỐ LƯỢNG]]</f>
        <v>400000</v>
      </c>
      <c r="Q7983" s="3">
        <f t="shared" si="3639"/>
        <v>0</v>
      </c>
    </row>
    <row r="7984" spans="1:17" x14ac:dyDescent="0.3">
      <c r="A7984" s="23" t="s">
        <v>4410</v>
      </c>
      <c r="B7984" s="8" t="s">
        <v>4410</v>
      </c>
      <c r="C7984" s="8">
        <v>2</v>
      </c>
      <c r="D7984" s="8" t="s">
        <v>4413</v>
      </c>
      <c r="E7984" s="8" t="s">
        <v>13816</v>
      </c>
      <c r="F7984" s="8" t="str">
        <f>VLOOKUP(E7984,'DANH MỤC'!$F:$G,2,0)</f>
        <v>Nhóm 1</v>
      </c>
      <c r="G7984" s="8" t="s">
        <v>7002</v>
      </c>
      <c r="H7984" t="str">
        <f>VLOOKUP(G7984,'DANH MỤC'!$I:$K,2,0)</f>
        <v>KH 0977</v>
      </c>
      <c r="I7984" t="str">
        <f>VLOOKUP(G7984,'DANH MỤC'!$I:$K,3,0)</f>
        <v>Cà Mau</v>
      </c>
      <c r="J7984" s="8" t="s">
        <v>19</v>
      </c>
      <c r="K7984" t="str">
        <f>VLOOKUP(J7984,'DANH MỤC'!$A$1:$B$19,2,0)</f>
        <v>Sản phẩm 0003</v>
      </c>
      <c r="L7984" t="s">
        <v>15</v>
      </c>
      <c r="M7984">
        <v>1</v>
      </c>
      <c r="N7984" s="3">
        <f>IF(LEFT(K7984,1)="S",VLOOKUP(K7984,'DANH MỤC'!$B:$D,2,0),VLOOKUP(K7984,'DANH MỤC'!$B:$D,3,0))</f>
        <v>2500000</v>
      </c>
      <c r="O7984">
        <v>5</v>
      </c>
      <c r="P7984" s="3">
        <f>N7984*O7984%*CSDL[[#This Row],[SỐ LƯỢNG]]</f>
        <v>125000</v>
      </c>
      <c r="Q7984" s="3">
        <f t="shared" si="3639"/>
        <v>2375000</v>
      </c>
    </row>
    <row r="7985" spans="1:17" x14ac:dyDescent="0.3">
      <c r="A7985" s="23" t="s">
        <v>4410</v>
      </c>
      <c r="B7985" s="8" t="s">
        <v>4410</v>
      </c>
      <c r="C7985" s="8">
        <v>2</v>
      </c>
      <c r="D7985" s="8" t="s">
        <v>4414</v>
      </c>
      <c r="E7985" s="8" t="s">
        <v>13830</v>
      </c>
      <c r="F7985" s="8" t="str">
        <f>VLOOKUP(E7985,'DANH MỤC'!$F:$G,2,0)</f>
        <v>Nhóm 2</v>
      </c>
      <c r="G7985" s="8" t="s">
        <v>9022</v>
      </c>
      <c r="H7985" t="str">
        <f>VLOOKUP(G7985,'DANH MỤC'!$I:$K,2,0)</f>
        <v>KH 3064</v>
      </c>
      <c r="I7985" t="str">
        <f>VLOOKUP(G7985,'DANH MỤC'!$I:$K,3,0)</f>
        <v>Đắk Nông</v>
      </c>
      <c r="J7985" s="8" t="s">
        <v>5939</v>
      </c>
      <c r="K7985" t="str">
        <f>VLOOKUP(J7985,'DANH MỤC'!$A$1:$B$19,2,0)</f>
        <v>Sản phẩm 0001</v>
      </c>
      <c r="L7985" t="s">
        <v>15</v>
      </c>
      <c r="M7985">
        <v>3</v>
      </c>
      <c r="N7985" s="3">
        <f>IF(LEFT(K7985,1)="S",VLOOKUP(K7985,'DANH MỤC'!$B:$D,2,0),VLOOKUP(K7985,'DANH MỤC'!$B:$D,3,0))</f>
        <v>3000000</v>
      </c>
      <c r="O7985">
        <v>10</v>
      </c>
      <c r="P7985" s="3">
        <f>N7985*O7985%*CSDL[[#This Row],[SỐ LƯỢNG]]</f>
        <v>900000</v>
      </c>
      <c r="Q7985" s="3">
        <f t="shared" si="3639"/>
        <v>8100000</v>
      </c>
    </row>
    <row r="7986" spans="1:17" x14ac:dyDescent="0.3">
      <c r="A7986" s="23" t="s">
        <v>4410</v>
      </c>
      <c r="B7986" s="8" t="s">
        <v>4410</v>
      </c>
      <c r="C7986" s="8">
        <v>2</v>
      </c>
      <c r="D7986" s="8" t="s">
        <v>4415</v>
      </c>
      <c r="E7986" s="8" t="s">
        <v>13818</v>
      </c>
      <c r="F7986" s="8" t="str">
        <f>VLOOKUP(E7986,'DANH MỤC'!$F:$G,2,0)</f>
        <v>Nhóm 1</v>
      </c>
      <c r="G7986" s="8" t="s">
        <v>9023</v>
      </c>
      <c r="H7986" t="str">
        <f>VLOOKUP(G7986,'DANH MỤC'!$I:$K,2,0)</f>
        <v>KH 3065</v>
      </c>
      <c r="I7986" t="str">
        <f>VLOOKUP(G7986,'DANH MỤC'!$I:$K,3,0)</f>
        <v>Ninh Bình</v>
      </c>
      <c r="J7986" s="8" t="s">
        <v>19</v>
      </c>
      <c r="K7986" t="str">
        <f>VLOOKUP(J7986,'DANH MỤC'!$A$1:$B$19,2,0)</f>
        <v>Sản phẩm 0003</v>
      </c>
      <c r="L7986" t="s">
        <v>15</v>
      </c>
      <c r="M7986">
        <v>1</v>
      </c>
      <c r="N7986" s="3">
        <f>IF(LEFT(K7986,1)="S",VLOOKUP(K7986,'DANH MỤC'!$B:$D,2,0),VLOOKUP(K7986,'DANH MỤC'!$B:$D,3,0))</f>
        <v>2500000</v>
      </c>
      <c r="O7986">
        <v>100</v>
      </c>
      <c r="P7986" s="3">
        <f>N7986*O7986%*CSDL[[#This Row],[SỐ LƯỢNG]]</f>
        <v>2500000</v>
      </c>
      <c r="Q7986" s="3">
        <f t="shared" si="3639"/>
        <v>0</v>
      </c>
    </row>
    <row r="7987" spans="1:17" x14ac:dyDescent="0.3">
      <c r="A7987" s="23" t="str">
        <f>A7986</f>
        <v>20/02/2019</v>
      </c>
      <c r="B7987" s="8" t="str">
        <f>B7986</f>
        <v>20/02/2019</v>
      </c>
      <c r="C7987" s="8">
        <v>2</v>
      </c>
      <c r="D7987" s="8" t="str">
        <f>D7986</f>
        <v>DH10697</v>
      </c>
      <c r="E7987" s="8" t="str">
        <f>E7986</f>
        <v>thuy.doan</v>
      </c>
      <c r="F7987" s="8" t="str">
        <f>VLOOKUP(E7987,'DANH MỤC'!$F:$G,2,0)</f>
        <v>Nhóm 1</v>
      </c>
      <c r="G7987" s="8" t="str">
        <f>G7986</f>
        <v>KH3065</v>
      </c>
      <c r="H7987" t="str">
        <f>VLOOKUP(G7987,'DANH MỤC'!$I:$K,2,0)</f>
        <v>KH 3065</v>
      </c>
      <c r="I7987" t="str">
        <f>VLOOKUP(G7987,'DANH MỤC'!$I:$K,3,0)</f>
        <v>Ninh Bình</v>
      </c>
      <c r="J7987" s="8" t="s">
        <v>5940</v>
      </c>
      <c r="K7987" t="str">
        <f>VLOOKUP(J7987,'DANH MỤC'!$A$1:$B$19,2,0)</f>
        <v>Sản phẩm 0002</v>
      </c>
      <c r="L7987" t="s">
        <v>15</v>
      </c>
      <c r="M7987">
        <v>1</v>
      </c>
      <c r="N7987" s="3">
        <f>IF(LEFT(K7987,1)="S",VLOOKUP(K7987,'DANH MỤC'!$B:$D,2,0),VLOOKUP(K7987,'DANH MỤC'!$B:$D,3,0))</f>
        <v>2000000</v>
      </c>
      <c r="O7987">
        <v>100</v>
      </c>
      <c r="P7987" s="3">
        <f>N7987*O7987%*CSDL[[#This Row],[SỐ LƯỢNG]]</f>
        <v>2000000</v>
      </c>
      <c r="Q7987" s="3">
        <f t="shared" si="3639"/>
        <v>0</v>
      </c>
    </row>
    <row r="7988" spans="1:17" x14ac:dyDescent="0.3">
      <c r="A7988" s="23" t="s">
        <v>4410</v>
      </c>
      <c r="B7988" s="8" t="s">
        <v>4410</v>
      </c>
      <c r="C7988" s="8">
        <v>2</v>
      </c>
      <c r="D7988" s="8" t="s">
        <v>4417</v>
      </c>
      <c r="E7988" s="8" t="s">
        <v>13825</v>
      </c>
      <c r="F7988" s="8" t="str">
        <f>VLOOKUP(E7988,'DANH MỤC'!$F:$G,2,0)</f>
        <v>Nhóm 1</v>
      </c>
      <c r="G7988" s="8" t="s">
        <v>8950</v>
      </c>
      <c r="H7988" t="str">
        <f>VLOOKUP(G7988,'DANH MỤC'!$I:$K,2,0)</f>
        <v>KH 2986</v>
      </c>
      <c r="I7988" t="str">
        <f>VLOOKUP(G7988,'DANH MỤC'!$I:$K,3,0)</f>
        <v>Kiên Giang</v>
      </c>
      <c r="J7988" s="8" t="s">
        <v>14</v>
      </c>
      <c r="K7988" t="str">
        <f>VLOOKUP(J7988,'DANH MỤC'!$A$1:$B$19,2,0)</f>
        <v>Sản phẩm 0004</v>
      </c>
      <c r="L7988" t="s">
        <v>15</v>
      </c>
      <c r="M7988">
        <v>6</v>
      </c>
      <c r="N7988" s="3">
        <f>IF(LEFT(K7988,1)="S",VLOOKUP(K7988,'DANH MỤC'!$B:$D,2,0),VLOOKUP(K7988,'DANH MỤC'!$B:$D,3,0))</f>
        <v>3500000</v>
      </c>
      <c r="O7988">
        <v>25</v>
      </c>
      <c r="P7988" s="3">
        <f>N7988*O7988%*CSDL[[#This Row],[SỐ LƯỢNG]]</f>
        <v>5250000</v>
      </c>
      <c r="Q7988" s="3">
        <f t="shared" si="3639"/>
        <v>15750000</v>
      </c>
    </row>
    <row r="7989" spans="1:17" x14ac:dyDescent="0.3">
      <c r="A7989" s="23" t="str">
        <f t="shared" ref="A7989:A7993" si="3655">A7988</f>
        <v>20/02/2019</v>
      </c>
      <c r="B7989" s="8" t="str">
        <f t="shared" ref="B7989:B7993" si="3656">B7988</f>
        <v>20/02/2019</v>
      </c>
      <c r="C7989" s="8">
        <v>2</v>
      </c>
      <c r="D7989" s="8" t="str">
        <f t="shared" ref="D7989:D7993" si="3657">D7988</f>
        <v>DH10696</v>
      </c>
      <c r="E7989" s="8" t="str">
        <f t="shared" ref="E7989:E7993" si="3658">E7988</f>
        <v>ha.pham</v>
      </c>
      <c r="F7989" s="8" t="str">
        <f>VLOOKUP(E7989,'DANH MỤC'!$F:$G,2,0)</f>
        <v>Nhóm 1</v>
      </c>
      <c r="G7989" s="8" t="str">
        <f t="shared" ref="G7989:G7993" si="3659">G7988</f>
        <v>KH2986</v>
      </c>
      <c r="H7989" t="str">
        <f>VLOOKUP(G7989,'DANH MỤC'!$I:$K,2,0)</f>
        <v>KH 2986</v>
      </c>
      <c r="I7989" t="str">
        <f>VLOOKUP(G7989,'DANH MỤC'!$I:$K,3,0)</f>
        <v>Kiên Giang</v>
      </c>
      <c r="J7989" s="8" t="s">
        <v>19</v>
      </c>
      <c r="K7989" t="str">
        <f>VLOOKUP(J7989,'DANH MỤC'!$A$1:$B$19,2,0)</f>
        <v>Sản phẩm 0003</v>
      </c>
      <c r="L7989" t="s">
        <v>15</v>
      </c>
      <c r="M7989">
        <v>12</v>
      </c>
      <c r="N7989" s="3">
        <f>IF(LEFT(K7989,1)="S",VLOOKUP(K7989,'DANH MỤC'!$B:$D,2,0),VLOOKUP(K7989,'DANH MỤC'!$B:$D,3,0))</f>
        <v>2500000</v>
      </c>
      <c r="O7989">
        <v>25</v>
      </c>
      <c r="P7989" s="3">
        <f>N7989*O7989%*CSDL[[#This Row],[SỐ LƯỢNG]]</f>
        <v>7500000</v>
      </c>
      <c r="Q7989" s="3">
        <f t="shared" si="3639"/>
        <v>22500000</v>
      </c>
    </row>
    <row r="7990" spans="1:17" x14ac:dyDescent="0.3">
      <c r="A7990" s="23" t="str">
        <f t="shared" si="3655"/>
        <v>20/02/2019</v>
      </c>
      <c r="B7990" s="8" t="str">
        <f t="shared" si="3656"/>
        <v>20/02/2019</v>
      </c>
      <c r="C7990" s="8">
        <v>2</v>
      </c>
      <c r="D7990" s="8" t="str">
        <f t="shared" si="3657"/>
        <v>DH10696</v>
      </c>
      <c r="E7990" s="8" t="str">
        <f t="shared" si="3658"/>
        <v>ha.pham</v>
      </c>
      <c r="F7990" s="8" t="str">
        <f>VLOOKUP(E7990,'DANH MỤC'!$F:$G,2,0)</f>
        <v>Nhóm 1</v>
      </c>
      <c r="G7990" s="8" t="str">
        <f t="shared" si="3659"/>
        <v>KH2986</v>
      </c>
      <c r="H7990" t="str">
        <f>VLOOKUP(G7990,'DANH MỤC'!$I:$K,2,0)</f>
        <v>KH 2986</v>
      </c>
      <c r="I7990" t="str">
        <f>VLOOKUP(G7990,'DANH MỤC'!$I:$K,3,0)</f>
        <v>Kiên Giang</v>
      </c>
      <c r="J7990" s="8" t="s">
        <v>5939</v>
      </c>
      <c r="K7990" t="str">
        <f>VLOOKUP(J7990,'DANH MỤC'!$A$1:$B$19,2,0)</f>
        <v>Sản phẩm 0001</v>
      </c>
      <c r="L7990" t="s">
        <v>15</v>
      </c>
      <c r="M7990">
        <v>6</v>
      </c>
      <c r="N7990" s="3">
        <f>IF(LEFT(K7990,1)="S",VLOOKUP(K7990,'DANH MỤC'!$B:$D,2,0),VLOOKUP(K7990,'DANH MỤC'!$B:$D,3,0))</f>
        <v>3000000</v>
      </c>
      <c r="O7990">
        <v>25</v>
      </c>
      <c r="P7990" s="3">
        <f>N7990*O7990%*CSDL[[#This Row],[SỐ LƯỢNG]]</f>
        <v>4500000</v>
      </c>
      <c r="Q7990" s="3">
        <f t="shared" si="3639"/>
        <v>13500000</v>
      </c>
    </row>
    <row r="7991" spans="1:17" x14ac:dyDescent="0.3">
      <c r="A7991" s="23" t="str">
        <f t="shared" si="3655"/>
        <v>20/02/2019</v>
      </c>
      <c r="B7991" s="8" t="str">
        <f t="shared" si="3656"/>
        <v>20/02/2019</v>
      </c>
      <c r="C7991" s="8">
        <v>2</v>
      </c>
      <c r="D7991" s="8" t="str">
        <f t="shared" si="3657"/>
        <v>DH10696</v>
      </c>
      <c r="E7991" s="8" t="str">
        <f t="shared" si="3658"/>
        <v>ha.pham</v>
      </c>
      <c r="F7991" s="8" t="str">
        <f>VLOOKUP(E7991,'DANH MỤC'!$F:$G,2,0)</f>
        <v>Nhóm 1</v>
      </c>
      <c r="G7991" s="8" t="str">
        <f t="shared" si="3659"/>
        <v>KH2986</v>
      </c>
      <c r="H7991" t="str">
        <f>VLOOKUP(G7991,'DANH MỤC'!$I:$K,2,0)</f>
        <v>KH 2986</v>
      </c>
      <c r="I7991" t="str">
        <f>VLOOKUP(G7991,'DANH MỤC'!$I:$K,3,0)</f>
        <v>Kiên Giang</v>
      </c>
      <c r="J7991" s="8" t="s">
        <v>5940</v>
      </c>
      <c r="K7991" t="str">
        <f>VLOOKUP(J7991,'DANH MỤC'!$A$1:$B$19,2,0)</f>
        <v>Sản phẩm 0002</v>
      </c>
      <c r="L7991" t="s">
        <v>15</v>
      </c>
      <c r="M7991">
        <v>12</v>
      </c>
      <c r="N7991" s="3">
        <f>IF(LEFT(K7991,1)="S",VLOOKUP(K7991,'DANH MỤC'!$B:$D,2,0),VLOOKUP(K7991,'DANH MỤC'!$B:$D,3,0))</f>
        <v>2000000</v>
      </c>
      <c r="O7991">
        <v>25</v>
      </c>
      <c r="P7991" s="3">
        <f>N7991*O7991%*CSDL[[#This Row],[SỐ LƯỢNG]]</f>
        <v>6000000</v>
      </c>
      <c r="Q7991" s="3">
        <f t="shared" si="3639"/>
        <v>18000000</v>
      </c>
    </row>
    <row r="7992" spans="1:17" x14ac:dyDescent="0.3">
      <c r="A7992" s="23" t="str">
        <f t="shared" si="3655"/>
        <v>20/02/2019</v>
      </c>
      <c r="B7992" s="8" t="str">
        <f t="shared" si="3656"/>
        <v>20/02/2019</v>
      </c>
      <c r="C7992" s="8">
        <v>2</v>
      </c>
      <c r="D7992" s="8" t="str">
        <f t="shared" si="3657"/>
        <v>DH10696</v>
      </c>
      <c r="E7992" s="8" t="str">
        <f t="shared" si="3658"/>
        <v>ha.pham</v>
      </c>
      <c r="F7992" s="8" t="str">
        <f>VLOOKUP(E7992,'DANH MỤC'!$F:$G,2,0)</f>
        <v>Nhóm 1</v>
      </c>
      <c r="G7992" s="8" t="str">
        <f t="shared" si="3659"/>
        <v>KH2986</v>
      </c>
      <c r="H7992" t="str">
        <f>VLOOKUP(G7992,'DANH MỤC'!$I:$K,2,0)</f>
        <v>KH 2986</v>
      </c>
      <c r="I7992" t="str">
        <f>VLOOKUP(G7992,'DANH MỤC'!$I:$K,3,0)</f>
        <v>Kiên Giang</v>
      </c>
      <c r="J7992" s="8" t="s">
        <v>19</v>
      </c>
      <c r="K7992" t="str">
        <f>VLOOKUP(J7992,'DANH MỤC'!$A$1:$B$19,2,0)</f>
        <v>Sản phẩm 0003</v>
      </c>
      <c r="L7992" t="s">
        <v>15</v>
      </c>
      <c r="M7992">
        <v>3</v>
      </c>
      <c r="N7992" s="3">
        <f>IF(LEFT(K7992,1)="S",VLOOKUP(K7992,'DANH MỤC'!$B:$D,2,0),VLOOKUP(K7992,'DANH MỤC'!$B:$D,3,0))</f>
        <v>2500000</v>
      </c>
      <c r="O7992">
        <v>100</v>
      </c>
      <c r="P7992" s="3">
        <f>N7992*O7992%*CSDL[[#This Row],[SỐ LƯỢNG]]</f>
        <v>7500000</v>
      </c>
      <c r="Q7992" s="3">
        <f t="shared" si="3639"/>
        <v>0</v>
      </c>
    </row>
    <row r="7993" spans="1:17" x14ac:dyDescent="0.3">
      <c r="A7993" s="23" t="str">
        <f t="shared" si="3655"/>
        <v>20/02/2019</v>
      </c>
      <c r="B7993" s="8" t="str">
        <f t="shared" si="3656"/>
        <v>20/02/2019</v>
      </c>
      <c r="C7993" s="8">
        <v>2</v>
      </c>
      <c r="D7993" s="8" t="str">
        <f t="shared" si="3657"/>
        <v>DH10696</v>
      </c>
      <c r="E7993" s="8" t="str">
        <f t="shared" si="3658"/>
        <v>ha.pham</v>
      </c>
      <c r="F7993" s="8" t="str">
        <f>VLOOKUP(E7993,'DANH MỤC'!$F:$G,2,0)</f>
        <v>Nhóm 1</v>
      </c>
      <c r="G7993" s="8" t="str">
        <f t="shared" si="3659"/>
        <v>KH2986</v>
      </c>
      <c r="H7993" t="str">
        <f>VLOOKUP(G7993,'DANH MỤC'!$I:$K,2,0)</f>
        <v>KH 2986</v>
      </c>
      <c r="I7993" t="str">
        <f>VLOOKUP(G7993,'DANH MỤC'!$I:$K,3,0)</f>
        <v>Kiên Giang</v>
      </c>
      <c r="J7993" s="8" t="s">
        <v>5940</v>
      </c>
      <c r="K7993" t="str">
        <f>VLOOKUP(J7993,'DANH MỤC'!$A$1:$B$19,2,0)</f>
        <v>Sản phẩm 0002</v>
      </c>
      <c r="L7993" t="s">
        <v>15</v>
      </c>
      <c r="M7993">
        <v>3</v>
      </c>
      <c r="N7993" s="3">
        <f>IF(LEFT(K7993,1)="S",VLOOKUP(K7993,'DANH MỤC'!$B:$D,2,0),VLOOKUP(K7993,'DANH MỤC'!$B:$D,3,0))</f>
        <v>2000000</v>
      </c>
      <c r="O7993">
        <v>100</v>
      </c>
      <c r="P7993" s="3">
        <f>N7993*O7993%*CSDL[[#This Row],[SỐ LƯỢNG]]</f>
        <v>6000000</v>
      </c>
      <c r="Q7993" s="3">
        <f t="shared" si="3639"/>
        <v>0</v>
      </c>
    </row>
    <row r="7994" spans="1:17" x14ac:dyDescent="0.3">
      <c r="A7994" s="23" t="s">
        <v>4410</v>
      </c>
      <c r="B7994" s="8" t="s">
        <v>4410</v>
      </c>
      <c r="C7994" s="8">
        <v>2</v>
      </c>
      <c r="D7994" s="8" t="s">
        <v>4418</v>
      </c>
      <c r="E7994" s="8" t="s">
        <v>13823</v>
      </c>
      <c r="F7994" s="8" t="str">
        <f>VLOOKUP(E7994,'DANH MỤC'!$F:$G,2,0)</f>
        <v>Nhóm 1</v>
      </c>
      <c r="G7994" s="8" t="s">
        <v>9024</v>
      </c>
      <c r="H7994" t="str">
        <f>VLOOKUP(G7994,'DANH MỤC'!$I:$K,2,0)</f>
        <v>KH 3066</v>
      </c>
      <c r="I7994" t="str">
        <f>VLOOKUP(G7994,'DANH MỤC'!$I:$K,3,0)</f>
        <v>Điện Biên</v>
      </c>
      <c r="J7994" s="8" t="s">
        <v>5940</v>
      </c>
      <c r="K7994" t="str">
        <f>VLOOKUP(J7994,'DANH MỤC'!$A$1:$B$19,2,0)</f>
        <v>Sản phẩm 0002</v>
      </c>
      <c r="L7994" t="s">
        <v>15</v>
      </c>
      <c r="M7994">
        <v>1</v>
      </c>
      <c r="N7994" s="3">
        <f>IF(LEFT(K7994,1)="S",VLOOKUP(K7994,'DANH MỤC'!$B:$D,2,0),VLOOKUP(K7994,'DANH MỤC'!$B:$D,3,0))</f>
        <v>2000000</v>
      </c>
      <c r="O7994">
        <v>0</v>
      </c>
      <c r="P7994" s="3">
        <f>N7994*O7994%*CSDL[[#This Row],[SỐ LƯỢNG]]</f>
        <v>0</v>
      </c>
      <c r="Q7994" s="3">
        <f t="shared" si="3639"/>
        <v>2000000</v>
      </c>
    </row>
    <row r="7995" spans="1:17" x14ac:dyDescent="0.3">
      <c r="A7995" s="23" t="str">
        <f>A7994</f>
        <v>20/02/2019</v>
      </c>
      <c r="B7995" s="8" t="str">
        <f>B7994</f>
        <v>20/02/2019</v>
      </c>
      <c r="C7995" s="8">
        <v>2</v>
      </c>
      <c r="D7995" s="8" t="str">
        <f>D7994</f>
        <v>DH10695</v>
      </c>
      <c r="E7995" s="8" t="str">
        <f>E7994</f>
        <v>giang.nguyen</v>
      </c>
      <c r="F7995" s="8" t="str">
        <f>VLOOKUP(E7995,'DANH MỤC'!$F:$G,2,0)</f>
        <v>Nhóm 1</v>
      </c>
      <c r="G7995" s="8" t="str">
        <f>G7994</f>
        <v>KH3066</v>
      </c>
      <c r="H7995" t="str">
        <f>VLOOKUP(G7995,'DANH MỤC'!$I:$K,2,0)</f>
        <v>KH 3066</v>
      </c>
      <c r="I7995" t="str">
        <f>VLOOKUP(G7995,'DANH MỤC'!$I:$K,3,0)</f>
        <v>Điện Biên</v>
      </c>
      <c r="J7995" s="8" t="s">
        <v>5944</v>
      </c>
      <c r="K7995" t="str">
        <f>VLOOKUP(J7995,'DANH MỤC'!$A$1:$B$19,2,0)</f>
        <v>Hàng tặng 0001</v>
      </c>
      <c r="L7995" t="s">
        <v>24</v>
      </c>
      <c r="M7995">
        <v>2</v>
      </c>
      <c r="N7995" s="3">
        <f>IF(LEFT(K7995,1)="S",VLOOKUP(K7995,'DANH MỤC'!$B:$D,2,0),VLOOKUP(K7995,'DANH MỤC'!$B:$D,3,0))</f>
        <v>200000</v>
      </c>
      <c r="O7995">
        <v>100</v>
      </c>
      <c r="P7995" s="3">
        <f>N7995*O7995%*CSDL[[#This Row],[SỐ LƯỢNG]]</f>
        <v>400000</v>
      </c>
      <c r="Q7995" s="3">
        <f t="shared" si="3639"/>
        <v>0</v>
      </c>
    </row>
    <row r="7996" spans="1:17" x14ac:dyDescent="0.3">
      <c r="A7996" s="23" t="s">
        <v>4410</v>
      </c>
      <c r="B7996" s="8" t="s">
        <v>4410</v>
      </c>
      <c r="C7996" s="8">
        <v>2</v>
      </c>
      <c r="D7996" s="8" t="s">
        <v>4419</v>
      </c>
      <c r="E7996" s="8" t="s">
        <v>13823</v>
      </c>
      <c r="F7996" s="8" t="str">
        <f>VLOOKUP(E7996,'DANH MỤC'!$F:$G,2,0)</f>
        <v>Nhóm 1</v>
      </c>
      <c r="G7996" s="8" t="s">
        <v>9025</v>
      </c>
      <c r="H7996" t="str">
        <f>VLOOKUP(G7996,'DANH MỤC'!$I:$K,2,0)</f>
        <v>KH 3067</v>
      </c>
      <c r="I7996" t="str">
        <f>VLOOKUP(G7996,'DANH MỤC'!$I:$K,3,0)</f>
        <v>Bắc Ninh</v>
      </c>
      <c r="J7996" s="8" t="s">
        <v>5939</v>
      </c>
      <c r="K7996" t="str">
        <f>VLOOKUP(J7996,'DANH MỤC'!$A$1:$B$19,2,0)</f>
        <v>Sản phẩm 0001</v>
      </c>
      <c r="L7996" t="s">
        <v>15</v>
      </c>
      <c r="M7996">
        <v>1</v>
      </c>
      <c r="N7996" s="3">
        <f>IF(LEFT(K7996,1)="S",VLOOKUP(K7996,'DANH MỤC'!$B:$D,2,0),VLOOKUP(K7996,'DANH MỤC'!$B:$D,3,0))</f>
        <v>3000000</v>
      </c>
      <c r="O7996">
        <v>0</v>
      </c>
      <c r="P7996" s="3">
        <f>N7996*O7996%*CSDL[[#This Row],[SỐ LƯỢNG]]</f>
        <v>0</v>
      </c>
      <c r="Q7996" s="3">
        <f t="shared" si="3639"/>
        <v>3000000</v>
      </c>
    </row>
    <row r="7997" spans="1:17" x14ac:dyDescent="0.3">
      <c r="A7997" s="23" t="str">
        <f>A7996</f>
        <v>20/02/2019</v>
      </c>
      <c r="B7997" s="8" t="str">
        <f>B7996</f>
        <v>20/02/2019</v>
      </c>
      <c r="C7997" s="8">
        <v>2</v>
      </c>
      <c r="D7997" s="8" t="str">
        <f>D7996</f>
        <v>DH10694</v>
      </c>
      <c r="E7997" s="8" t="str">
        <f>E7996</f>
        <v>giang.nguyen</v>
      </c>
      <c r="F7997" s="8" t="str">
        <f>VLOOKUP(E7997,'DANH MỤC'!$F:$G,2,0)</f>
        <v>Nhóm 1</v>
      </c>
      <c r="G7997" s="8" t="str">
        <f>G7996</f>
        <v>KH3067</v>
      </c>
      <c r="H7997" t="str">
        <f>VLOOKUP(G7997,'DANH MỤC'!$I:$K,2,0)</f>
        <v>KH 3067</v>
      </c>
      <c r="I7997" t="str">
        <f>VLOOKUP(G7997,'DANH MỤC'!$I:$K,3,0)</f>
        <v>Bắc Ninh</v>
      </c>
      <c r="J7997" s="8" t="s">
        <v>5944</v>
      </c>
      <c r="K7997" t="str">
        <f>VLOOKUP(J7997,'DANH MỤC'!$A$1:$B$19,2,0)</f>
        <v>Hàng tặng 0001</v>
      </c>
      <c r="L7997" t="s">
        <v>24</v>
      </c>
      <c r="M7997">
        <v>2</v>
      </c>
      <c r="N7997" s="3">
        <f>IF(LEFT(K7997,1)="S",VLOOKUP(K7997,'DANH MỤC'!$B:$D,2,0),VLOOKUP(K7997,'DANH MỤC'!$B:$D,3,0))</f>
        <v>200000</v>
      </c>
      <c r="O7997">
        <v>100</v>
      </c>
      <c r="P7997" s="3">
        <f>N7997*O7997%*CSDL[[#This Row],[SỐ LƯỢNG]]</f>
        <v>400000</v>
      </c>
      <c r="Q7997" s="3">
        <f t="shared" si="3639"/>
        <v>0</v>
      </c>
    </row>
    <row r="7998" spans="1:17" x14ac:dyDescent="0.3">
      <c r="A7998" s="23" t="s">
        <v>4410</v>
      </c>
      <c r="B7998" s="8" t="s">
        <v>4410</v>
      </c>
      <c r="C7998" s="8">
        <v>2</v>
      </c>
      <c r="D7998" s="8" t="s">
        <v>4420</v>
      </c>
      <c r="E7998" s="8" t="s">
        <v>13831</v>
      </c>
      <c r="F7998" s="8" t="str">
        <f>VLOOKUP(E7998,'DANH MỤC'!$F:$G,2,0)</f>
        <v>Nhóm 2</v>
      </c>
      <c r="G7998" s="8" t="s">
        <v>9026</v>
      </c>
      <c r="H7998" t="str">
        <f>VLOOKUP(G7998,'DANH MỤC'!$I:$K,2,0)</f>
        <v>KH 3068</v>
      </c>
      <c r="I7998" t="str">
        <f>VLOOKUP(G7998,'DANH MỤC'!$I:$K,3,0)</f>
        <v>Đà Nẵng</v>
      </c>
      <c r="J7998" s="8" t="s">
        <v>5939</v>
      </c>
      <c r="K7998" t="str">
        <f>VLOOKUP(J7998,'DANH MỤC'!$A$1:$B$19,2,0)</f>
        <v>Sản phẩm 0001</v>
      </c>
      <c r="L7998" t="s">
        <v>15</v>
      </c>
      <c r="M7998">
        <v>1</v>
      </c>
      <c r="N7998" s="3">
        <f>IF(LEFT(K7998,1)="S",VLOOKUP(K7998,'DANH MỤC'!$B:$D,2,0),VLOOKUP(K7998,'DANH MỤC'!$B:$D,3,0))</f>
        <v>3000000</v>
      </c>
      <c r="O7998">
        <v>0</v>
      </c>
      <c r="P7998" s="3">
        <f>N7998*O7998%*CSDL[[#This Row],[SỐ LƯỢNG]]</f>
        <v>0</v>
      </c>
      <c r="Q7998" s="3">
        <f t="shared" si="3639"/>
        <v>3000000</v>
      </c>
    </row>
    <row r="7999" spans="1:17" x14ac:dyDescent="0.3">
      <c r="A7999" s="23" t="str">
        <f>A7998</f>
        <v>20/02/2019</v>
      </c>
      <c r="B7999" s="8" t="str">
        <f>B7998</f>
        <v>20/02/2019</v>
      </c>
      <c r="C7999" s="8">
        <v>2</v>
      </c>
      <c r="D7999" s="8" t="str">
        <f>D7998</f>
        <v>DH10693</v>
      </c>
      <c r="E7999" s="8" t="str">
        <f>E7998</f>
        <v>huyen.thanh</v>
      </c>
      <c r="F7999" s="8" t="str">
        <f>VLOOKUP(E7999,'DANH MỤC'!$F:$G,2,0)</f>
        <v>Nhóm 2</v>
      </c>
      <c r="G7999" s="8" t="str">
        <f>G7998</f>
        <v>KH3068</v>
      </c>
      <c r="H7999" t="str">
        <f>VLOOKUP(G7999,'DANH MỤC'!$I:$K,2,0)</f>
        <v>KH 3068</v>
      </c>
      <c r="I7999" t="str">
        <f>VLOOKUP(G7999,'DANH MỤC'!$I:$K,3,0)</f>
        <v>Đà Nẵng</v>
      </c>
      <c r="J7999" s="8" t="s">
        <v>5944</v>
      </c>
      <c r="K7999" t="str">
        <f>VLOOKUP(J7999,'DANH MỤC'!$A$1:$B$19,2,0)</f>
        <v>Hàng tặng 0001</v>
      </c>
      <c r="L7999" t="s">
        <v>24</v>
      </c>
      <c r="M7999">
        <v>2</v>
      </c>
      <c r="N7999" s="3">
        <f>IF(LEFT(K7999,1)="S",VLOOKUP(K7999,'DANH MỤC'!$B:$D,2,0),VLOOKUP(K7999,'DANH MỤC'!$B:$D,3,0))</f>
        <v>200000</v>
      </c>
      <c r="O7999">
        <v>100</v>
      </c>
      <c r="P7999" s="3">
        <f>N7999*O7999%*CSDL[[#This Row],[SỐ LƯỢNG]]</f>
        <v>400000</v>
      </c>
      <c r="Q7999" s="3">
        <f t="shared" si="3639"/>
        <v>0</v>
      </c>
    </row>
    <row r="8000" spans="1:17" x14ac:dyDescent="0.3">
      <c r="A8000" s="23" t="s">
        <v>4410</v>
      </c>
      <c r="B8000" s="8" t="s">
        <v>4410</v>
      </c>
      <c r="C8000" s="8">
        <v>2</v>
      </c>
      <c r="D8000" s="8" t="s">
        <v>4421</v>
      </c>
      <c r="E8000" s="8" t="s">
        <v>13831</v>
      </c>
      <c r="F8000" s="8" t="str">
        <f>VLOOKUP(E8000,'DANH MỤC'!$F:$G,2,0)</f>
        <v>Nhóm 2</v>
      </c>
      <c r="G8000" s="8" t="s">
        <v>9027</v>
      </c>
      <c r="H8000" t="str">
        <f>VLOOKUP(G8000,'DANH MỤC'!$I:$K,2,0)</f>
        <v>KH 3069</v>
      </c>
      <c r="I8000" t="str">
        <f>VLOOKUP(G8000,'DANH MỤC'!$I:$K,3,0)</f>
        <v>Bắc Kạn</v>
      </c>
      <c r="J8000" s="8" t="s">
        <v>5939</v>
      </c>
      <c r="K8000" t="str">
        <f>VLOOKUP(J8000,'DANH MỤC'!$A$1:$B$19,2,0)</f>
        <v>Sản phẩm 0001</v>
      </c>
      <c r="L8000" t="s">
        <v>15</v>
      </c>
      <c r="M8000">
        <v>1</v>
      </c>
      <c r="N8000" s="3">
        <f>IF(LEFT(K8000,1)="S",VLOOKUP(K8000,'DANH MỤC'!$B:$D,2,0),VLOOKUP(K8000,'DANH MỤC'!$B:$D,3,0))</f>
        <v>3000000</v>
      </c>
      <c r="O8000">
        <v>0</v>
      </c>
      <c r="P8000" s="3">
        <f>N8000*O8000%*CSDL[[#This Row],[SỐ LƯỢNG]]</f>
        <v>0</v>
      </c>
      <c r="Q8000" s="3">
        <f t="shared" si="3639"/>
        <v>3000000</v>
      </c>
    </row>
    <row r="8001" spans="1:17" x14ac:dyDescent="0.3">
      <c r="A8001" s="23" t="str">
        <f t="shared" ref="A8001:A8002" si="3660">A8000</f>
        <v>20/02/2019</v>
      </c>
      <c r="B8001" s="8" t="str">
        <f t="shared" ref="B8001:B8002" si="3661">B8000</f>
        <v>20/02/2019</v>
      </c>
      <c r="C8001" s="8">
        <v>2</v>
      </c>
      <c r="D8001" s="8" t="str">
        <f t="shared" ref="D8001:D8002" si="3662">D8000</f>
        <v>DH10692</v>
      </c>
      <c r="E8001" s="8" t="str">
        <f t="shared" ref="E8001:E8002" si="3663">E8000</f>
        <v>huyen.thanh</v>
      </c>
      <c r="F8001" s="8" t="str">
        <f>VLOOKUP(E8001,'DANH MỤC'!$F:$G,2,0)</f>
        <v>Nhóm 2</v>
      </c>
      <c r="G8001" s="8" t="str">
        <f t="shared" ref="G8001:G8002" si="3664">G8000</f>
        <v>KH3069</v>
      </c>
      <c r="H8001" t="str">
        <f>VLOOKUP(G8001,'DANH MỤC'!$I:$K,2,0)</f>
        <v>KH 3069</v>
      </c>
      <c r="I8001" t="str">
        <f>VLOOKUP(G8001,'DANH MỤC'!$I:$K,3,0)</f>
        <v>Bắc Kạn</v>
      </c>
      <c r="J8001" s="8" t="s">
        <v>5939</v>
      </c>
      <c r="K8001" t="str">
        <f>VLOOKUP(J8001,'DANH MỤC'!$A$1:$B$19,2,0)</f>
        <v>Sản phẩm 0001</v>
      </c>
      <c r="L8001" t="s">
        <v>15</v>
      </c>
      <c r="M8001">
        <v>1</v>
      </c>
      <c r="N8001" s="3">
        <f>IF(LEFT(K8001,1)="S",VLOOKUP(K8001,'DANH MỤC'!$B:$D,2,0),VLOOKUP(K8001,'DANH MỤC'!$B:$D,3,0))</f>
        <v>3000000</v>
      </c>
      <c r="O8001">
        <v>20</v>
      </c>
      <c r="P8001" s="3">
        <f>N8001*O8001%*CSDL[[#This Row],[SỐ LƯỢNG]]</f>
        <v>600000</v>
      </c>
      <c r="Q8001" s="3">
        <f t="shared" si="3639"/>
        <v>2400000</v>
      </c>
    </row>
    <row r="8002" spans="1:17" x14ac:dyDescent="0.3">
      <c r="A8002" s="23" t="str">
        <f t="shared" si="3660"/>
        <v>20/02/2019</v>
      </c>
      <c r="B8002" s="8" t="str">
        <f t="shared" si="3661"/>
        <v>20/02/2019</v>
      </c>
      <c r="C8002" s="8">
        <v>2</v>
      </c>
      <c r="D8002" s="8" t="str">
        <f t="shared" si="3662"/>
        <v>DH10692</v>
      </c>
      <c r="E8002" s="8" t="str">
        <f t="shared" si="3663"/>
        <v>huyen.thanh</v>
      </c>
      <c r="F8002" s="8" t="str">
        <f>VLOOKUP(E8002,'DANH MỤC'!$F:$G,2,0)</f>
        <v>Nhóm 2</v>
      </c>
      <c r="G8002" s="8" t="str">
        <f t="shared" si="3664"/>
        <v>KH3069</v>
      </c>
      <c r="H8002" t="str">
        <f>VLOOKUP(G8002,'DANH MỤC'!$I:$K,2,0)</f>
        <v>KH 3069</v>
      </c>
      <c r="I8002" t="str">
        <f>VLOOKUP(G8002,'DANH MỤC'!$I:$K,3,0)</f>
        <v>Bắc Kạn</v>
      </c>
      <c r="J8002" s="8" t="s">
        <v>5944</v>
      </c>
      <c r="K8002" t="str">
        <f>VLOOKUP(J8002,'DANH MỤC'!$A$1:$B$19,2,0)</f>
        <v>Hàng tặng 0001</v>
      </c>
      <c r="L8002" t="s">
        <v>24</v>
      </c>
      <c r="M8002">
        <v>2</v>
      </c>
      <c r="N8002" s="3">
        <f>IF(LEFT(K8002,1)="S",VLOOKUP(K8002,'DANH MỤC'!$B:$D,2,0),VLOOKUP(K8002,'DANH MỤC'!$B:$D,3,0))</f>
        <v>200000</v>
      </c>
      <c r="O8002">
        <v>100</v>
      </c>
      <c r="P8002" s="3">
        <f>N8002*O8002%*CSDL[[#This Row],[SỐ LƯỢNG]]</f>
        <v>400000</v>
      </c>
      <c r="Q8002" s="3">
        <f t="shared" si="3639"/>
        <v>0</v>
      </c>
    </row>
    <row r="8003" spans="1:17" x14ac:dyDescent="0.3">
      <c r="A8003" s="23" t="s">
        <v>4410</v>
      </c>
      <c r="B8003" s="8" t="s">
        <v>4410</v>
      </c>
      <c r="C8003" s="8">
        <v>2</v>
      </c>
      <c r="D8003" s="8" t="s">
        <v>4422</v>
      </c>
      <c r="E8003" s="8" t="s">
        <v>13815</v>
      </c>
      <c r="F8003" s="8" t="str">
        <f>VLOOKUP(E8003,'DANH MỤC'!$F:$G,2,0)</f>
        <v>Nhóm 1</v>
      </c>
      <c r="G8003" s="8" t="s">
        <v>8551</v>
      </c>
      <c r="H8003" t="str">
        <f>VLOOKUP(G8003,'DANH MỤC'!$I:$K,2,0)</f>
        <v>KH 2576</v>
      </c>
      <c r="I8003" t="str">
        <f>VLOOKUP(G8003,'DANH MỤC'!$I:$K,3,0)</f>
        <v>Hà Giang</v>
      </c>
      <c r="J8003" s="8" t="s">
        <v>5939</v>
      </c>
      <c r="K8003" t="str">
        <f>VLOOKUP(J8003,'DANH MỤC'!$A$1:$B$19,2,0)</f>
        <v>Sản phẩm 0001</v>
      </c>
      <c r="L8003" t="s">
        <v>15</v>
      </c>
      <c r="M8003">
        <v>1</v>
      </c>
      <c r="N8003" s="3">
        <f>IF(LEFT(K8003,1)="S",VLOOKUP(K8003,'DANH MỤC'!$B:$D,2,0),VLOOKUP(K8003,'DANH MỤC'!$B:$D,3,0))</f>
        <v>3000000</v>
      </c>
      <c r="O8003">
        <v>0</v>
      </c>
      <c r="P8003" s="3">
        <f>N8003*O8003%*CSDL[[#This Row],[SỐ LƯỢNG]]</f>
        <v>0</v>
      </c>
      <c r="Q8003" s="3">
        <f t="shared" ref="Q8003:Q8066" si="3665">N8003*M8003-P8003</f>
        <v>3000000</v>
      </c>
    </row>
    <row r="8004" spans="1:17" x14ac:dyDescent="0.3">
      <c r="A8004" s="23" t="str">
        <f>A8003</f>
        <v>20/02/2019</v>
      </c>
      <c r="B8004" s="8" t="str">
        <f>B8003</f>
        <v>20/02/2019</v>
      </c>
      <c r="C8004" s="8">
        <v>2</v>
      </c>
      <c r="D8004" s="8" t="str">
        <f>D8003</f>
        <v>DH10691</v>
      </c>
      <c r="E8004" s="8" t="str">
        <f>E8003</f>
        <v>nhi.vu</v>
      </c>
      <c r="F8004" s="8" t="str">
        <f>VLOOKUP(E8004,'DANH MỤC'!$F:$G,2,0)</f>
        <v>Nhóm 1</v>
      </c>
      <c r="G8004" s="8" t="str">
        <f>G8003</f>
        <v>KH2576</v>
      </c>
      <c r="H8004" t="str">
        <f>VLOOKUP(G8004,'DANH MỤC'!$I:$K,2,0)</f>
        <v>KH 2576</v>
      </c>
      <c r="I8004" t="str">
        <f>VLOOKUP(G8004,'DANH MỤC'!$I:$K,3,0)</f>
        <v>Hà Giang</v>
      </c>
      <c r="J8004" s="8" t="s">
        <v>5944</v>
      </c>
      <c r="K8004" t="str">
        <f>VLOOKUP(J8004,'DANH MỤC'!$A$1:$B$19,2,0)</f>
        <v>Hàng tặng 0001</v>
      </c>
      <c r="L8004" t="s">
        <v>24</v>
      </c>
      <c r="M8004">
        <v>2</v>
      </c>
      <c r="N8004" s="3">
        <f>IF(LEFT(K8004,1)="S",VLOOKUP(K8004,'DANH MỤC'!$B:$D,2,0),VLOOKUP(K8004,'DANH MỤC'!$B:$D,3,0))</f>
        <v>200000</v>
      </c>
      <c r="O8004">
        <v>100</v>
      </c>
      <c r="P8004" s="3">
        <f>N8004*O8004%*CSDL[[#This Row],[SỐ LƯỢNG]]</f>
        <v>400000</v>
      </c>
      <c r="Q8004" s="3">
        <f t="shared" si="3665"/>
        <v>0</v>
      </c>
    </row>
    <row r="8005" spans="1:17" x14ac:dyDescent="0.3">
      <c r="A8005" s="23" t="s">
        <v>4410</v>
      </c>
      <c r="B8005" s="8" t="s">
        <v>4410</v>
      </c>
      <c r="C8005" s="8">
        <v>2</v>
      </c>
      <c r="D8005" s="8" t="s">
        <v>4423</v>
      </c>
      <c r="E8005" s="8" t="s">
        <v>13818</v>
      </c>
      <c r="F8005" s="8" t="str">
        <f>VLOOKUP(E8005,'DANH MỤC'!$F:$G,2,0)</f>
        <v>Nhóm 1</v>
      </c>
      <c r="G8005" s="8" t="s">
        <v>9023</v>
      </c>
      <c r="H8005" t="str">
        <f>VLOOKUP(G8005,'DANH MỤC'!$I:$K,2,0)</f>
        <v>KH 3065</v>
      </c>
      <c r="I8005" t="str">
        <f>VLOOKUP(G8005,'DANH MỤC'!$I:$K,3,0)</f>
        <v>Ninh Bình</v>
      </c>
      <c r="J8005" s="8" t="s">
        <v>5939</v>
      </c>
      <c r="K8005" t="str">
        <f>VLOOKUP(J8005,'DANH MỤC'!$A$1:$B$19,2,0)</f>
        <v>Sản phẩm 0001</v>
      </c>
      <c r="L8005" t="s">
        <v>15</v>
      </c>
      <c r="M8005">
        <v>1</v>
      </c>
      <c r="N8005" s="3">
        <f>IF(LEFT(K8005,1)="S",VLOOKUP(K8005,'DANH MỤC'!$B:$D,2,0),VLOOKUP(K8005,'DANH MỤC'!$B:$D,3,0))</f>
        <v>3000000</v>
      </c>
      <c r="O8005">
        <v>100</v>
      </c>
      <c r="P8005" s="3">
        <f>N8005*O8005%*CSDL[[#This Row],[SỐ LƯỢNG]]</f>
        <v>3000000</v>
      </c>
      <c r="Q8005" s="3">
        <f t="shared" si="3665"/>
        <v>0</v>
      </c>
    </row>
    <row r="8006" spans="1:17" x14ac:dyDescent="0.3">
      <c r="A8006" s="23" t="s">
        <v>4410</v>
      </c>
      <c r="B8006" s="8" t="s">
        <v>4410</v>
      </c>
      <c r="C8006" s="8">
        <v>2</v>
      </c>
      <c r="D8006" s="8" t="s">
        <v>4424</v>
      </c>
      <c r="E8006" s="8" t="s">
        <v>13829</v>
      </c>
      <c r="F8006" s="8" t="str">
        <f>VLOOKUP(E8006,'DANH MỤC'!$F:$G,2,0)</f>
        <v>Nhóm 2</v>
      </c>
      <c r="G8006" s="8" t="s">
        <v>7669</v>
      </c>
      <c r="H8006" t="str">
        <f>VLOOKUP(G8006,'DANH MỤC'!$I:$K,2,0)</f>
        <v>KH 1661</v>
      </c>
      <c r="I8006" t="str">
        <f>VLOOKUP(G8006,'DANH MỤC'!$I:$K,3,0)</f>
        <v>Cần Thơ</v>
      </c>
      <c r="J8006" s="8" t="s">
        <v>14</v>
      </c>
      <c r="K8006" t="str">
        <f>VLOOKUP(J8006,'DANH MỤC'!$A$1:$B$19,2,0)</f>
        <v>Sản phẩm 0004</v>
      </c>
      <c r="L8006" t="s">
        <v>15</v>
      </c>
      <c r="M8006">
        <v>1</v>
      </c>
      <c r="N8006" s="3">
        <f>IF(LEFT(K8006,1)="S",VLOOKUP(K8006,'DANH MỤC'!$B:$D,2,0),VLOOKUP(K8006,'DANH MỤC'!$B:$D,3,0))</f>
        <v>3500000</v>
      </c>
      <c r="O8006">
        <v>100</v>
      </c>
      <c r="P8006" s="3">
        <f>N8006*O8006%*CSDL[[#This Row],[SỐ LƯỢNG]]</f>
        <v>3500000</v>
      </c>
      <c r="Q8006" s="3">
        <f t="shared" si="3665"/>
        <v>0</v>
      </c>
    </row>
    <row r="8007" spans="1:17" x14ac:dyDescent="0.3">
      <c r="A8007" s="23" t="s">
        <v>4410</v>
      </c>
      <c r="B8007" s="8" t="s">
        <v>4410</v>
      </c>
      <c r="C8007" s="8">
        <v>2</v>
      </c>
      <c r="D8007" s="8" t="s">
        <v>4425</v>
      </c>
      <c r="E8007" s="8" t="s">
        <v>13816</v>
      </c>
      <c r="F8007" s="8" t="str">
        <f>VLOOKUP(E8007,'DANH MỤC'!$F:$G,2,0)</f>
        <v>Nhóm 1</v>
      </c>
      <c r="G8007" s="8" t="s">
        <v>7725</v>
      </c>
      <c r="H8007" t="str">
        <f>VLOOKUP(G8007,'DANH MỤC'!$I:$K,2,0)</f>
        <v>KH 1720</v>
      </c>
      <c r="I8007" t="str">
        <f>VLOOKUP(G8007,'DANH MỤC'!$I:$K,3,0)</f>
        <v>Phú Yên</v>
      </c>
      <c r="J8007" s="8" t="s">
        <v>5939</v>
      </c>
      <c r="K8007" t="str">
        <f>VLOOKUP(J8007,'DANH MỤC'!$A$1:$B$19,2,0)</f>
        <v>Sản phẩm 0001</v>
      </c>
      <c r="L8007" t="s">
        <v>15</v>
      </c>
      <c r="M8007">
        <v>1</v>
      </c>
      <c r="N8007" s="3">
        <f>IF(LEFT(K8007,1)="S",VLOOKUP(K8007,'DANH MỤC'!$B:$D,2,0),VLOOKUP(K8007,'DANH MỤC'!$B:$D,3,0))</f>
        <v>3000000</v>
      </c>
      <c r="O8007">
        <v>0</v>
      </c>
      <c r="P8007" s="3">
        <f>N8007*O8007%*CSDL[[#This Row],[SỐ LƯỢNG]]</f>
        <v>0</v>
      </c>
      <c r="Q8007" s="3">
        <f t="shared" si="3665"/>
        <v>3000000</v>
      </c>
    </row>
    <row r="8008" spans="1:17" x14ac:dyDescent="0.3">
      <c r="A8008" s="23" t="str">
        <f>A8007</f>
        <v>20/02/2019</v>
      </c>
      <c r="B8008" s="8" t="str">
        <f>B8007</f>
        <v>20/02/2019</v>
      </c>
      <c r="C8008" s="8">
        <v>2</v>
      </c>
      <c r="D8008" s="8" t="str">
        <f>D8007</f>
        <v>DH10688</v>
      </c>
      <c r="E8008" s="8" t="str">
        <f>E8007</f>
        <v>luyen.dam</v>
      </c>
      <c r="F8008" s="8" t="str">
        <f>VLOOKUP(E8008,'DANH MỤC'!$F:$G,2,0)</f>
        <v>Nhóm 1</v>
      </c>
      <c r="G8008" s="8" t="str">
        <f>G8007</f>
        <v>KH1720</v>
      </c>
      <c r="H8008" t="str">
        <f>VLOOKUP(G8008,'DANH MỤC'!$I:$K,2,0)</f>
        <v>KH 1720</v>
      </c>
      <c r="I8008" t="str">
        <f>VLOOKUP(G8008,'DANH MỤC'!$I:$K,3,0)</f>
        <v>Phú Yên</v>
      </c>
      <c r="J8008" s="8" t="s">
        <v>5944</v>
      </c>
      <c r="K8008" t="str">
        <f>VLOOKUP(J8008,'DANH MỤC'!$A$1:$B$19,2,0)</f>
        <v>Hàng tặng 0001</v>
      </c>
      <c r="L8008" t="s">
        <v>24</v>
      </c>
      <c r="M8008">
        <v>2</v>
      </c>
      <c r="N8008" s="3">
        <f>IF(LEFT(K8008,1)="S",VLOOKUP(K8008,'DANH MỤC'!$B:$D,2,0),VLOOKUP(K8008,'DANH MỤC'!$B:$D,3,0))</f>
        <v>200000</v>
      </c>
      <c r="O8008">
        <v>100</v>
      </c>
      <c r="P8008" s="3">
        <f>N8008*O8008%*CSDL[[#This Row],[SỐ LƯỢNG]]</f>
        <v>400000</v>
      </c>
      <c r="Q8008" s="3">
        <f t="shared" si="3665"/>
        <v>0</v>
      </c>
    </row>
    <row r="8009" spans="1:17" x14ac:dyDescent="0.3">
      <c r="A8009" s="23" t="s">
        <v>4410</v>
      </c>
      <c r="B8009" s="8" t="s">
        <v>4410</v>
      </c>
      <c r="C8009" s="8">
        <v>2</v>
      </c>
      <c r="D8009" s="8" t="s">
        <v>4426</v>
      </c>
      <c r="E8009" s="8" t="s">
        <v>13814</v>
      </c>
      <c r="F8009" s="8" t="str">
        <f>VLOOKUP(E8009,'DANH MỤC'!$F:$G,2,0)</f>
        <v>Nhóm 1</v>
      </c>
      <c r="G8009" s="8" t="s">
        <v>6925</v>
      </c>
      <c r="H8009" t="str">
        <f>VLOOKUP(G8009,'DANH MỤC'!$I:$K,2,0)</f>
        <v>KH 0897</v>
      </c>
      <c r="I8009" t="str">
        <f>VLOOKUP(G8009,'DANH MỤC'!$I:$K,3,0)</f>
        <v>Ninh Bình</v>
      </c>
      <c r="J8009" s="8" t="s">
        <v>5939</v>
      </c>
      <c r="K8009" t="str">
        <f>VLOOKUP(J8009,'DANH MỤC'!$A$1:$B$19,2,0)</f>
        <v>Sản phẩm 0001</v>
      </c>
      <c r="L8009" t="s">
        <v>15</v>
      </c>
      <c r="M8009">
        <v>1</v>
      </c>
      <c r="N8009" s="3">
        <f>IF(LEFT(K8009,1)="S",VLOOKUP(K8009,'DANH MỤC'!$B:$D,2,0),VLOOKUP(K8009,'DANH MỤC'!$B:$D,3,0))</f>
        <v>3000000</v>
      </c>
      <c r="O8009">
        <v>0</v>
      </c>
      <c r="P8009" s="3">
        <f>N8009*O8009%*CSDL[[#This Row],[SỐ LƯỢNG]]</f>
        <v>0</v>
      </c>
      <c r="Q8009" s="3">
        <f t="shared" si="3665"/>
        <v>3000000</v>
      </c>
    </row>
    <row r="8010" spans="1:17" x14ac:dyDescent="0.3">
      <c r="A8010" s="23" t="s">
        <v>4410</v>
      </c>
      <c r="B8010" s="8" t="s">
        <v>4410</v>
      </c>
      <c r="C8010" s="8">
        <v>2</v>
      </c>
      <c r="D8010" s="8" t="s">
        <v>4427</v>
      </c>
      <c r="E8010" s="8" t="s">
        <v>13823</v>
      </c>
      <c r="F8010" s="8" t="str">
        <f>VLOOKUP(E8010,'DANH MỤC'!$F:$G,2,0)</f>
        <v>Nhóm 1</v>
      </c>
      <c r="G8010" s="8" t="s">
        <v>9028</v>
      </c>
      <c r="H8010" t="str">
        <f>VLOOKUP(G8010,'DANH MỤC'!$I:$K,2,0)</f>
        <v>KH 3070</v>
      </c>
      <c r="I8010" t="str">
        <f>VLOOKUP(G8010,'DANH MỤC'!$I:$K,3,0)</f>
        <v>Trà Vinh</v>
      </c>
      <c r="J8010" s="8" t="s">
        <v>5939</v>
      </c>
      <c r="K8010" t="str">
        <f>VLOOKUP(J8010,'DANH MỤC'!$A$1:$B$19,2,0)</f>
        <v>Sản phẩm 0001</v>
      </c>
      <c r="L8010" t="s">
        <v>15</v>
      </c>
      <c r="M8010">
        <v>1</v>
      </c>
      <c r="N8010" s="3">
        <f>IF(LEFT(K8010,1)="S",VLOOKUP(K8010,'DANH MỤC'!$B:$D,2,0),VLOOKUP(K8010,'DANH MỤC'!$B:$D,3,0))</f>
        <v>3000000</v>
      </c>
      <c r="O8010">
        <v>0</v>
      </c>
      <c r="P8010" s="3">
        <f>N8010*O8010%*CSDL[[#This Row],[SỐ LƯỢNG]]</f>
        <v>0</v>
      </c>
      <c r="Q8010" s="3">
        <f t="shared" si="3665"/>
        <v>3000000</v>
      </c>
    </row>
    <row r="8011" spans="1:17" x14ac:dyDescent="0.3">
      <c r="A8011" s="23" t="str">
        <f>A8010</f>
        <v>20/02/2019</v>
      </c>
      <c r="B8011" s="8" t="str">
        <f>B8010</f>
        <v>20/02/2019</v>
      </c>
      <c r="C8011" s="8">
        <v>2</v>
      </c>
      <c r="D8011" s="8" t="str">
        <f>D8010</f>
        <v>DH10685</v>
      </c>
      <c r="E8011" s="8" t="str">
        <f>E8010</f>
        <v>giang.nguyen</v>
      </c>
      <c r="F8011" s="8" t="str">
        <f>VLOOKUP(E8011,'DANH MỤC'!$F:$G,2,0)</f>
        <v>Nhóm 1</v>
      </c>
      <c r="G8011" s="8" t="str">
        <f>G8010</f>
        <v>KH3070</v>
      </c>
      <c r="H8011" t="str">
        <f>VLOOKUP(G8011,'DANH MỤC'!$I:$K,2,0)</f>
        <v>KH 3070</v>
      </c>
      <c r="I8011" t="str">
        <f>VLOOKUP(G8011,'DANH MỤC'!$I:$K,3,0)</f>
        <v>Trà Vinh</v>
      </c>
      <c r="J8011" s="8" t="s">
        <v>5944</v>
      </c>
      <c r="K8011" t="str">
        <f>VLOOKUP(J8011,'DANH MỤC'!$A$1:$B$19,2,0)</f>
        <v>Hàng tặng 0001</v>
      </c>
      <c r="L8011" t="s">
        <v>24</v>
      </c>
      <c r="M8011">
        <v>2</v>
      </c>
      <c r="N8011" s="3">
        <f>IF(LEFT(K8011,1)="S",VLOOKUP(K8011,'DANH MỤC'!$B:$D,2,0),VLOOKUP(K8011,'DANH MỤC'!$B:$D,3,0))</f>
        <v>200000</v>
      </c>
      <c r="O8011">
        <v>100</v>
      </c>
      <c r="P8011" s="3">
        <f>N8011*O8011%*CSDL[[#This Row],[SỐ LƯỢNG]]</f>
        <v>400000</v>
      </c>
      <c r="Q8011" s="3">
        <f t="shared" si="3665"/>
        <v>0</v>
      </c>
    </row>
    <row r="8012" spans="1:17" x14ac:dyDescent="0.3">
      <c r="A8012" s="23" t="s">
        <v>4410</v>
      </c>
      <c r="B8012" s="8" t="s">
        <v>4410</v>
      </c>
      <c r="C8012" s="8">
        <v>2</v>
      </c>
      <c r="D8012" s="8" t="s">
        <v>4428</v>
      </c>
      <c r="E8012" s="8" t="s">
        <v>13814</v>
      </c>
      <c r="F8012" s="8" t="str">
        <f>VLOOKUP(E8012,'DANH MỤC'!$F:$G,2,0)</f>
        <v>Nhóm 1</v>
      </c>
      <c r="G8012" s="8" t="s">
        <v>7549</v>
      </c>
      <c r="H8012" t="str">
        <f>VLOOKUP(G8012,'DANH MỤC'!$I:$K,2,0)</f>
        <v>KH 1538</v>
      </c>
      <c r="I8012" t="str">
        <f>VLOOKUP(G8012,'DANH MỤC'!$I:$K,3,0)</f>
        <v>Hải Phòng</v>
      </c>
      <c r="J8012" s="8" t="s">
        <v>5940</v>
      </c>
      <c r="K8012" t="str">
        <f>VLOOKUP(J8012,'DANH MỤC'!$A$1:$B$19,2,0)</f>
        <v>Sản phẩm 0002</v>
      </c>
      <c r="L8012" t="s">
        <v>15</v>
      </c>
      <c r="M8012">
        <v>1</v>
      </c>
      <c r="N8012" s="3">
        <f>IF(LEFT(K8012,1)="S",VLOOKUP(K8012,'DANH MỤC'!$B:$D,2,0),VLOOKUP(K8012,'DANH MỤC'!$B:$D,3,0))</f>
        <v>2000000</v>
      </c>
      <c r="O8012">
        <v>0</v>
      </c>
      <c r="P8012" s="3">
        <f>N8012*O8012%*CSDL[[#This Row],[SỐ LƯỢNG]]</f>
        <v>0</v>
      </c>
      <c r="Q8012" s="3">
        <f t="shared" si="3665"/>
        <v>2000000</v>
      </c>
    </row>
    <row r="8013" spans="1:17" x14ac:dyDescent="0.3">
      <c r="A8013" s="23" t="str">
        <f t="shared" ref="A8013:A8014" si="3666">A8012</f>
        <v>20/02/2019</v>
      </c>
      <c r="B8013" s="8" t="str">
        <f t="shared" ref="B8013:B8014" si="3667">B8012</f>
        <v>20/02/2019</v>
      </c>
      <c r="C8013" s="8">
        <v>2</v>
      </c>
      <c r="D8013" s="8" t="str">
        <f t="shared" ref="D8013:D8014" si="3668">D8012</f>
        <v>DH10684</v>
      </c>
      <c r="E8013" s="8" t="str">
        <f t="shared" ref="E8013:E8014" si="3669">E8012</f>
        <v>hai.vi</v>
      </c>
      <c r="F8013" s="8" t="str">
        <f>VLOOKUP(E8013,'DANH MỤC'!$F:$G,2,0)</f>
        <v>Nhóm 1</v>
      </c>
      <c r="G8013" s="8" t="str">
        <f t="shared" ref="G8013:G8014" si="3670">G8012</f>
        <v>KH1538</v>
      </c>
      <c r="H8013" t="str">
        <f>VLOOKUP(G8013,'DANH MỤC'!$I:$K,2,0)</f>
        <v>KH 1538</v>
      </c>
      <c r="I8013" t="str">
        <f>VLOOKUP(G8013,'DANH MỤC'!$I:$K,3,0)</f>
        <v>Hải Phòng</v>
      </c>
      <c r="J8013" s="8" t="s">
        <v>5939</v>
      </c>
      <c r="K8013" t="str">
        <f>VLOOKUP(J8013,'DANH MỤC'!$A$1:$B$19,2,0)</f>
        <v>Sản phẩm 0001</v>
      </c>
      <c r="L8013" t="s">
        <v>15</v>
      </c>
      <c r="M8013">
        <v>1</v>
      </c>
      <c r="N8013" s="3">
        <f>IF(LEFT(K8013,1)="S",VLOOKUP(K8013,'DANH MỤC'!$B:$D,2,0),VLOOKUP(K8013,'DANH MỤC'!$B:$D,3,0))</f>
        <v>3000000</v>
      </c>
      <c r="O8013">
        <v>5</v>
      </c>
      <c r="P8013" s="3">
        <f>N8013*O8013%*CSDL[[#This Row],[SỐ LƯỢNG]]</f>
        <v>150000</v>
      </c>
      <c r="Q8013" s="3">
        <f t="shared" si="3665"/>
        <v>2850000</v>
      </c>
    </row>
    <row r="8014" spans="1:17" x14ac:dyDescent="0.3">
      <c r="A8014" s="23" t="str">
        <f t="shared" si="3666"/>
        <v>20/02/2019</v>
      </c>
      <c r="B8014" s="8" t="str">
        <f t="shared" si="3667"/>
        <v>20/02/2019</v>
      </c>
      <c r="C8014" s="8">
        <v>2</v>
      </c>
      <c r="D8014" s="8" t="str">
        <f t="shared" si="3668"/>
        <v>DH10684</v>
      </c>
      <c r="E8014" s="8" t="str">
        <f t="shared" si="3669"/>
        <v>hai.vi</v>
      </c>
      <c r="F8014" s="8" t="str">
        <f>VLOOKUP(E8014,'DANH MỤC'!$F:$G,2,0)</f>
        <v>Nhóm 1</v>
      </c>
      <c r="G8014" s="8" t="str">
        <f t="shared" si="3670"/>
        <v>KH1538</v>
      </c>
      <c r="H8014" t="str">
        <f>VLOOKUP(G8014,'DANH MỤC'!$I:$K,2,0)</f>
        <v>KH 1538</v>
      </c>
      <c r="I8014" t="str">
        <f>VLOOKUP(G8014,'DANH MỤC'!$I:$K,3,0)</f>
        <v>Hải Phòng</v>
      </c>
      <c r="J8014" s="8" t="s">
        <v>5944</v>
      </c>
      <c r="K8014" t="str">
        <f>VLOOKUP(J8014,'DANH MỤC'!$A$1:$B$19,2,0)</f>
        <v>Hàng tặng 0001</v>
      </c>
      <c r="L8014" t="s">
        <v>24</v>
      </c>
      <c r="M8014">
        <v>2</v>
      </c>
      <c r="N8014" s="3">
        <f>IF(LEFT(K8014,1)="S",VLOOKUP(K8014,'DANH MỤC'!$B:$D,2,0),VLOOKUP(K8014,'DANH MỤC'!$B:$D,3,0))</f>
        <v>200000</v>
      </c>
      <c r="O8014">
        <v>100</v>
      </c>
      <c r="P8014" s="3">
        <f>N8014*O8014%*CSDL[[#This Row],[SỐ LƯỢNG]]</f>
        <v>400000</v>
      </c>
      <c r="Q8014" s="3">
        <f t="shared" si="3665"/>
        <v>0</v>
      </c>
    </row>
    <row r="8015" spans="1:17" x14ac:dyDescent="0.3">
      <c r="A8015" s="23" t="s">
        <v>4410</v>
      </c>
      <c r="B8015" s="8" t="s">
        <v>4410</v>
      </c>
      <c r="C8015" s="8">
        <v>2</v>
      </c>
      <c r="D8015" s="8" t="s">
        <v>4429</v>
      </c>
      <c r="E8015" s="8" t="s">
        <v>13819</v>
      </c>
      <c r="F8015" s="8" t="str">
        <f>VLOOKUP(E8015,'DANH MỤC'!$F:$G,2,0)</f>
        <v>Nhóm 1</v>
      </c>
      <c r="G8015" s="8" t="s">
        <v>8147</v>
      </c>
      <c r="H8015" t="str">
        <f>VLOOKUP(G8015,'DANH MỤC'!$I:$K,2,0)</f>
        <v>KH 2157</v>
      </c>
      <c r="I8015" t="str">
        <f>VLOOKUP(G8015,'DANH MỤC'!$I:$K,3,0)</f>
        <v>Thừa Thiên Huế</v>
      </c>
      <c r="J8015" s="8" t="s">
        <v>5939</v>
      </c>
      <c r="K8015" t="str">
        <f>VLOOKUP(J8015,'DANH MỤC'!$A$1:$B$19,2,0)</f>
        <v>Sản phẩm 0001</v>
      </c>
      <c r="L8015" t="s">
        <v>15</v>
      </c>
      <c r="M8015">
        <v>1</v>
      </c>
      <c r="N8015" s="3">
        <f>IF(LEFT(K8015,1)="S",VLOOKUP(K8015,'DANH MỤC'!$B:$D,2,0),VLOOKUP(K8015,'DANH MỤC'!$B:$D,3,0))</f>
        <v>3000000</v>
      </c>
      <c r="O8015">
        <v>5</v>
      </c>
      <c r="P8015" s="3">
        <f>N8015*O8015%*CSDL[[#This Row],[SỐ LƯỢNG]]</f>
        <v>150000</v>
      </c>
      <c r="Q8015" s="3">
        <f t="shared" si="3665"/>
        <v>2850000</v>
      </c>
    </row>
    <row r="8016" spans="1:17" x14ac:dyDescent="0.3">
      <c r="A8016" s="23" t="s">
        <v>4410</v>
      </c>
      <c r="B8016" s="8" t="s">
        <v>4410</v>
      </c>
      <c r="C8016" s="8">
        <v>2</v>
      </c>
      <c r="D8016" s="8" t="s">
        <v>4430</v>
      </c>
      <c r="E8016" s="8" t="s">
        <v>13830</v>
      </c>
      <c r="F8016" s="8" t="str">
        <f>VLOOKUP(E8016,'DANH MỤC'!$F:$G,2,0)</f>
        <v>Nhóm 2</v>
      </c>
      <c r="G8016" s="8" t="s">
        <v>9029</v>
      </c>
      <c r="H8016" t="str">
        <f>VLOOKUP(G8016,'DANH MỤC'!$I:$K,2,0)</f>
        <v>KH 3071</v>
      </c>
      <c r="I8016" t="str">
        <f>VLOOKUP(G8016,'DANH MỤC'!$I:$K,3,0)</f>
        <v>An Giang</v>
      </c>
      <c r="J8016" s="8" t="s">
        <v>5940</v>
      </c>
      <c r="K8016" t="str">
        <f>VLOOKUP(J8016,'DANH MỤC'!$A$1:$B$19,2,0)</f>
        <v>Sản phẩm 0002</v>
      </c>
      <c r="L8016" t="s">
        <v>15</v>
      </c>
      <c r="M8016">
        <v>1</v>
      </c>
      <c r="N8016" s="3">
        <f>IF(LEFT(K8016,1)="S",VLOOKUP(K8016,'DANH MỤC'!$B:$D,2,0),VLOOKUP(K8016,'DANH MỤC'!$B:$D,3,0))</f>
        <v>2000000</v>
      </c>
      <c r="O8016">
        <v>0</v>
      </c>
      <c r="P8016" s="3">
        <f>N8016*O8016%*CSDL[[#This Row],[SỐ LƯỢNG]]</f>
        <v>0</v>
      </c>
      <c r="Q8016" s="3">
        <f t="shared" si="3665"/>
        <v>2000000</v>
      </c>
    </row>
    <row r="8017" spans="1:17" x14ac:dyDescent="0.3">
      <c r="A8017" s="23" t="str">
        <f t="shared" ref="A8017:A8019" si="3671">A8016</f>
        <v>20/02/2019</v>
      </c>
      <c r="B8017" s="8" t="str">
        <f t="shared" ref="B8017:B8019" si="3672">B8016</f>
        <v>20/02/2019</v>
      </c>
      <c r="C8017" s="8">
        <v>2</v>
      </c>
      <c r="D8017" s="8" t="str">
        <f t="shared" ref="D8017:D8019" si="3673">D8016</f>
        <v>DH10682</v>
      </c>
      <c r="E8017" s="8" t="str">
        <f t="shared" ref="E8017:E8019" si="3674">E8016</f>
        <v>ha.vo</v>
      </c>
      <c r="F8017" s="8" t="str">
        <f>VLOOKUP(E8017,'DANH MỤC'!$F:$G,2,0)</f>
        <v>Nhóm 2</v>
      </c>
      <c r="G8017" s="8" t="str">
        <f t="shared" ref="G8017:G8019" si="3675">G8016</f>
        <v>KH3071</v>
      </c>
      <c r="H8017" t="str">
        <f>VLOOKUP(G8017,'DANH MỤC'!$I:$K,2,0)</f>
        <v>KH 3071</v>
      </c>
      <c r="I8017" t="str">
        <f>VLOOKUP(G8017,'DANH MỤC'!$I:$K,3,0)</f>
        <v>An Giang</v>
      </c>
      <c r="J8017" s="8" t="s">
        <v>5939</v>
      </c>
      <c r="K8017" t="str">
        <f>VLOOKUP(J8017,'DANH MỤC'!$A$1:$B$19,2,0)</f>
        <v>Sản phẩm 0001</v>
      </c>
      <c r="L8017" t="s">
        <v>15</v>
      </c>
      <c r="M8017">
        <v>2</v>
      </c>
      <c r="N8017" s="3">
        <f>IF(LEFT(K8017,1)="S",VLOOKUP(K8017,'DANH MỤC'!$B:$D,2,0),VLOOKUP(K8017,'DANH MỤC'!$B:$D,3,0))</f>
        <v>3000000</v>
      </c>
      <c r="O8017">
        <v>0</v>
      </c>
      <c r="P8017" s="3">
        <f>N8017*O8017%*CSDL[[#This Row],[SỐ LƯỢNG]]</f>
        <v>0</v>
      </c>
      <c r="Q8017" s="3">
        <f t="shared" si="3665"/>
        <v>6000000</v>
      </c>
    </row>
    <row r="8018" spans="1:17" x14ac:dyDescent="0.3">
      <c r="A8018" s="23" t="str">
        <f t="shared" si="3671"/>
        <v>20/02/2019</v>
      </c>
      <c r="B8018" s="8" t="str">
        <f t="shared" si="3672"/>
        <v>20/02/2019</v>
      </c>
      <c r="C8018" s="8">
        <v>2</v>
      </c>
      <c r="D8018" s="8" t="str">
        <f t="shared" si="3673"/>
        <v>DH10682</v>
      </c>
      <c r="E8018" s="8" t="str">
        <f t="shared" si="3674"/>
        <v>ha.vo</v>
      </c>
      <c r="F8018" s="8" t="str">
        <f>VLOOKUP(E8018,'DANH MỤC'!$F:$G,2,0)</f>
        <v>Nhóm 2</v>
      </c>
      <c r="G8018" s="8" t="str">
        <f t="shared" si="3675"/>
        <v>KH3071</v>
      </c>
      <c r="H8018" t="str">
        <f>VLOOKUP(G8018,'DANH MỤC'!$I:$K,2,0)</f>
        <v>KH 3071</v>
      </c>
      <c r="I8018" t="str">
        <f>VLOOKUP(G8018,'DANH MỤC'!$I:$K,3,0)</f>
        <v>An Giang</v>
      </c>
      <c r="J8018" s="8" t="s">
        <v>5950</v>
      </c>
      <c r="K8018" t="str">
        <f>VLOOKUP(J8018,'DANH MỤC'!$A$1:$B$19,2,0)</f>
        <v>Hàng tặng 0007</v>
      </c>
      <c r="L8018" t="s">
        <v>4188</v>
      </c>
      <c r="M8018">
        <v>1</v>
      </c>
      <c r="N8018" s="3">
        <f>IF(LEFT(K8018,1)="S",VLOOKUP(K8018,'DANH MỤC'!$B:$D,2,0),VLOOKUP(K8018,'DANH MỤC'!$B:$D,3,0))</f>
        <v>100000</v>
      </c>
      <c r="O8018">
        <v>0</v>
      </c>
      <c r="P8018" s="3">
        <f>N8018*O8018%*CSDL[[#This Row],[SỐ LƯỢNG]]</f>
        <v>0</v>
      </c>
      <c r="Q8018" s="3">
        <f t="shared" si="3665"/>
        <v>100000</v>
      </c>
    </row>
    <row r="8019" spans="1:17" x14ac:dyDescent="0.3">
      <c r="A8019" s="23" t="str">
        <f t="shared" si="3671"/>
        <v>20/02/2019</v>
      </c>
      <c r="B8019" s="8" t="str">
        <f t="shared" si="3672"/>
        <v>20/02/2019</v>
      </c>
      <c r="C8019" s="8">
        <v>2</v>
      </c>
      <c r="D8019" s="8" t="str">
        <f t="shared" si="3673"/>
        <v>DH10682</v>
      </c>
      <c r="E8019" s="8" t="str">
        <f t="shared" si="3674"/>
        <v>ha.vo</v>
      </c>
      <c r="F8019" s="8" t="str">
        <f>VLOOKUP(E8019,'DANH MỤC'!$F:$G,2,0)</f>
        <v>Nhóm 2</v>
      </c>
      <c r="G8019" s="8" t="str">
        <f t="shared" si="3675"/>
        <v>KH3071</v>
      </c>
      <c r="H8019" t="str">
        <f>VLOOKUP(G8019,'DANH MỤC'!$I:$K,2,0)</f>
        <v>KH 3071</v>
      </c>
      <c r="I8019" t="str">
        <f>VLOOKUP(G8019,'DANH MỤC'!$I:$K,3,0)</f>
        <v>An Giang</v>
      </c>
      <c r="J8019" s="8" t="s">
        <v>5944</v>
      </c>
      <c r="K8019" t="str">
        <f>VLOOKUP(J8019,'DANH MỤC'!$A$1:$B$19,2,0)</f>
        <v>Hàng tặng 0001</v>
      </c>
      <c r="L8019" t="s">
        <v>24</v>
      </c>
      <c r="M8019">
        <v>1</v>
      </c>
      <c r="N8019" s="3">
        <f>IF(LEFT(K8019,1)="S",VLOOKUP(K8019,'DANH MỤC'!$B:$D,2,0),VLOOKUP(K8019,'DANH MỤC'!$B:$D,3,0))</f>
        <v>200000</v>
      </c>
      <c r="O8019">
        <v>100</v>
      </c>
      <c r="P8019" s="3">
        <f>N8019*O8019%*CSDL[[#This Row],[SỐ LƯỢNG]]</f>
        <v>200000</v>
      </c>
      <c r="Q8019" s="3">
        <f t="shared" si="3665"/>
        <v>0</v>
      </c>
    </row>
    <row r="8020" spans="1:17" x14ac:dyDescent="0.3">
      <c r="A8020" s="23" t="s">
        <v>4410</v>
      </c>
      <c r="B8020" s="8" t="s">
        <v>4410</v>
      </c>
      <c r="C8020" s="8">
        <v>2</v>
      </c>
      <c r="D8020" s="8" t="s">
        <v>4431</v>
      </c>
      <c r="E8020" s="8" t="s">
        <v>13819</v>
      </c>
      <c r="F8020" s="8" t="str">
        <f>VLOOKUP(E8020,'DANH MỤC'!$F:$G,2,0)</f>
        <v>Nhóm 1</v>
      </c>
      <c r="G8020" s="8" t="s">
        <v>9030</v>
      </c>
      <c r="H8020" t="str">
        <f>VLOOKUP(G8020,'DANH MỤC'!$I:$K,2,0)</f>
        <v>KH 3072</v>
      </c>
      <c r="I8020" t="str">
        <f>VLOOKUP(G8020,'DANH MỤC'!$I:$K,3,0)</f>
        <v>Yên Bái</v>
      </c>
      <c r="J8020" s="8" t="s">
        <v>5940</v>
      </c>
      <c r="K8020" t="str">
        <f>VLOOKUP(J8020,'DANH MỤC'!$A$1:$B$19,2,0)</f>
        <v>Sản phẩm 0002</v>
      </c>
      <c r="L8020" t="s">
        <v>15</v>
      </c>
      <c r="M8020">
        <v>1</v>
      </c>
      <c r="N8020" s="3">
        <f>IF(LEFT(K8020,1)="S",VLOOKUP(K8020,'DANH MỤC'!$B:$D,2,0),VLOOKUP(K8020,'DANH MỤC'!$B:$D,3,0))</f>
        <v>2000000</v>
      </c>
      <c r="O8020">
        <v>5</v>
      </c>
      <c r="P8020" s="3">
        <f>N8020*O8020%*CSDL[[#This Row],[SỐ LƯỢNG]]</f>
        <v>100000</v>
      </c>
      <c r="Q8020" s="3">
        <f t="shared" si="3665"/>
        <v>1900000</v>
      </c>
    </row>
    <row r="8021" spans="1:17" x14ac:dyDescent="0.3">
      <c r="A8021" s="23" t="str">
        <f>A8020</f>
        <v>20/02/2019</v>
      </c>
      <c r="B8021" s="8" t="str">
        <f>B8020</f>
        <v>20/02/2019</v>
      </c>
      <c r="C8021" s="8">
        <v>2</v>
      </c>
      <c r="D8021" s="8" t="str">
        <f>D8020</f>
        <v>DH10681</v>
      </c>
      <c r="E8021" s="8" t="str">
        <f>E8020</f>
        <v>linh.truong</v>
      </c>
      <c r="F8021" s="8" t="str">
        <f>VLOOKUP(E8021,'DANH MỤC'!$F:$G,2,0)</f>
        <v>Nhóm 1</v>
      </c>
      <c r="G8021" s="8" t="str">
        <f>G8020</f>
        <v>KH3072</v>
      </c>
      <c r="H8021" t="str">
        <f>VLOOKUP(G8021,'DANH MỤC'!$I:$K,2,0)</f>
        <v>KH 3072</v>
      </c>
      <c r="I8021" t="str">
        <f>VLOOKUP(G8021,'DANH MỤC'!$I:$K,3,0)</f>
        <v>Yên Bái</v>
      </c>
      <c r="J8021" s="8" t="s">
        <v>5939</v>
      </c>
      <c r="K8021" t="str">
        <f>VLOOKUP(J8021,'DANH MỤC'!$A$1:$B$19,2,0)</f>
        <v>Sản phẩm 0001</v>
      </c>
      <c r="L8021" t="s">
        <v>15</v>
      </c>
      <c r="M8021">
        <v>1</v>
      </c>
      <c r="N8021" s="3">
        <f>IF(LEFT(K8021,1)="S",VLOOKUP(K8021,'DANH MỤC'!$B:$D,2,0),VLOOKUP(K8021,'DANH MỤC'!$B:$D,3,0))</f>
        <v>3000000</v>
      </c>
      <c r="O8021">
        <v>10</v>
      </c>
      <c r="P8021" s="3">
        <f>N8021*O8021%*CSDL[[#This Row],[SỐ LƯỢNG]]</f>
        <v>300000</v>
      </c>
      <c r="Q8021" s="3">
        <f t="shared" si="3665"/>
        <v>2700000</v>
      </c>
    </row>
    <row r="8022" spans="1:17" x14ac:dyDescent="0.3">
      <c r="A8022" s="23" t="s">
        <v>4410</v>
      </c>
      <c r="B8022" s="8" t="s">
        <v>4410</v>
      </c>
      <c r="C8022" s="8">
        <v>2</v>
      </c>
      <c r="D8022" s="8" t="s">
        <v>4432</v>
      </c>
      <c r="E8022" s="8" t="s">
        <v>13814</v>
      </c>
      <c r="F8022" s="8" t="str">
        <f>VLOOKUP(E8022,'DANH MỤC'!$F:$G,2,0)</f>
        <v>Nhóm 1</v>
      </c>
      <c r="G8022" s="8" t="s">
        <v>9031</v>
      </c>
      <c r="H8022" t="str">
        <f>VLOOKUP(G8022,'DANH MỤC'!$I:$K,2,0)</f>
        <v>KH 3073</v>
      </c>
      <c r="I8022" t="str">
        <f>VLOOKUP(G8022,'DANH MỤC'!$I:$K,3,0)</f>
        <v>Phú Thọ</v>
      </c>
      <c r="J8022" s="8" t="s">
        <v>5939</v>
      </c>
      <c r="K8022" t="str">
        <f>VLOOKUP(J8022,'DANH MỤC'!$A$1:$B$19,2,0)</f>
        <v>Sản phẩm 0001</v>
      </c>
      <c r="L8022" t="s">
        <v>15</v>
      </c>
      <c r="M8022">
        <v>1</v>
      </c>
      <c r="N8022" s="3">
        <f>IF(LEFT(K8022,1)="S",VLOOKUP(K8022,'DANH MỤC'!$B:$D,2,0),VLOOKUP(K8022,'DANH MỤC'!$B:$D,3,0))</f>
        <v>3000000</v>
      </c>
      <c r="O8022">
        <v>0</v>
      </c>
      <c r="P8022" s="3">
        <f>N8022*O8022%*CSDL[[#This Row],[SỐ LƯỢNG]]</f>
        <v>0</v>
      </c>
      <c r="Q8022" s="3">
        <f t="shared" si="3665"/>
        <v>3000000</v>
      </c>
    </row>
    <row r="8023" spans="1:17" x14ac:dyDescent="0.3">
      <c r="A8023" s="23" t="s">
        <v>4410</v>
      </c>
      <c r="B8023" s="8" t="s">
        <v>4410</v>
      </c>
      <c r="C8023" s="8">
        <v>2</v>
      </c>
      <c r="D8023" s="8" t="s">
        <v>4434</v>
      </c>
      <c r="E8023" s="8" t="s">
        <v>13833</v>
      </c>
      <c r="F8023" s="8" t="str">
        <f>VLOOKUP(E8023,'DANH MỤC'!$F:$G,2,0)</f>
        <v>Nhóm 2</v>
      </c>
      <c r="G8023" s="8" t="s">
        <v>9032</v>
      </c>
      <c r="H8023" t="str">
        <f>VLOOKUP(G8023,'DANH MỤC'!$I:$K,2,0)</f>
        <v>KH 3074</v>
      </c>
      <c r="I8023" t="str">
        <f>VLOOKUP(G8023,'DANH MỤC'!$I:$K,3,0)</f>
        <v>Hải Phòng</v>
      </c>
      <c r="J8023" s="8" t="s">
        <v>5939</v>
      </c>
      <c r="K8023" t="str">
        <f>VLOOKUP(J8023,'DANH MỤC'!$A$1:$B$19,2,0)</f>
        <v>Sản phẩm 0001</v>
      </c>
      <c r="L8023" t="s">
        <v>15</v>
      </c>
      <c r="M8023">
        <v>1</v>
      </c>
      <c r="N8023" s="3">
        <f>IF(LEFT(K8023,1)="S",VLOOKUP(K8023,'DANH MỤC'!$B:$D,2,0),VLOOKUP(K8023,'DANH MỤC'!$B:$D,3,0))</f>
        <v>3000000</v>
      </c>
      <c r="O8023">
        <v>0</v>
      </c>
      <c r="P8023" s="3">
        <f>N8023*O8023%*CSDL[[#This Row],[SỐ LƯỢNG]]</f>
        <v>0</v>
      </c>
      <c r="Q8023" s="3">
        <f t="shared" si="3665"/>
        <v>3000000</v>
      </c>
    </row>
    <row r="8024" spans="1:17" x14ac:dyDescent="0.3">
      <c r="A8024" s="23" t="str">
        <f>A8023</f>
        <v>20/02/2019</v>
      </c>
      <c r="B8024" s="8" t="str">
        <f>B8023</f>
        <v>20/02/2019</v>
      </c>
      <c r="C8024" s="8">
        <v>2</v>
      </c>
      <c r="D8024" s="8" t="str">
        <f>D8023</f>
        <v>DH10679</v>
      </c>
      <c r="E8024" s="8" t="str">
        <f>E8023</f>
        <v>anh.nguyen</v>
      </c>
      <c r="F8024" s="8" t="str">
        <f>VLOOKUP(E8024,'DANH MỤC'!$F:$G,2,0)</f>
        <v>Nhóm 2</v>
      </c>
      <c r="G8024" s="8" t="str">
        <f>G8023</f>
        <v>KH3074</v>
      </c>
      <c r="H8024" t="str">
        <f>VLOOKUP(G8024,'DANH MỤC'!$I:$K,2,0)</f>
        <v>KH 3074</v>
      </c>
      <c r="I8024" t="str">
        <f>VLOOKUP(G8024,'DANH MỤC'!$I:$K,3,0)</f>
        <v>Hải Phòng</v>
      </c>
      <c r="J8024" s="8" t="s">
        <v>5944</v>
      </c>
      <c r="K8024" t="str">
        <f>VLOOKUP(J8024,'DANH MỤC'!$A$1:$B$19,2,0)</f>
        <v>Hàng tặng 0001</v>
      </c>
      <c r="L8024" t="s">
        <v>24</v>
      </c>
      <c r="M8024">
        <v>2</v>
      </c>
      <c r="N8024" s="3">
        <f>IF(LEFT(K8024,1)="S",VLOOKUP(K8024,'DANH MỤC'!$B:$D,2,0),VLOOKUP(K8024,'DANH MỤC'!$B:$D,3,0))</f>
        <v>200000</v>
      </c>
      <c r="O8024">
        <v>100</v>
      </c>
      <c r="P8024" s="3">
        <f>N8024*O8024%*CSDL[[#This Row],[SỐ LƯỢNG]]</f>
        <v>400000</v>
      </c>
      <c r="Q8024" s="3">
        <f t="shared" si="3665"/>
        <v>0</v>
      </c>
    </row>
    <row r="8025" spans="1:17" x14ac:dyDescent="0.3">
      <c r="A8025" s="23" t="s">
        <v>4410</v>
      </c>
      <c r="B8025" s="8" t="s">
        <v>4410</v>
      </c>
      <c r="C8025" s="8">
        <v>2</v>
      </c>
      <c r="D8025" s="8" t="s">
        <v>4435</v>
      </c>
      <c r="E8025" s="8" t="s">
        <v>13814</v>
      </c>
      <c r="F8025" s="8" t="str">
        <f>VLOOKUP(E8025,'DANH MỤC'!$F:$G,2,0)</f>
        <v>Nhóm 1</v>
      </c>
      <c r="G8025" s="8" t="s">
        <v>9033</v>
      </c>
      <c r="H8025" t="str">
        <f>VLOOKUP(G8025,'DANH MỤC'!$I:$K,2,0)</f>
        <v>KH 3075</v>
      </c>
      <c r="I8025" t="str">
        <f>VLOOKUP(G8025,'DANH MỤC'!$I:$K,3,0)</f>
        <v>Thừa Thiên Huế</v>
      </c>
      <c r="J8025" s="8" t="s">
        <v>5940</v>
      </c>
      <c r="K8025" t="str">
        <f>VLOOKUP(J8025,'DANH MỤC'!$A$1:$B$19,2,0)</f>
        <v>Sản phẩm 0002</v>
      </c>
      <c r="L8025" t="s">
        <v>15</v>
      </c>
      <c r="M8025">
        <v>1</v>
      </c>
      <c r="N8025" s="3">
        <f>IF(LEFT(K8025,1)="S",VLOOKUP(K8025,'DANH MỤC'!$B:$D,2,0),VLOOKUP(K8025,'DANH MỤC'!$B:$D,3,0))</f>
        <v>2000000</v>
      </c>
      <c r="O8025">
        <v>0</v>
      </c>
      <c r="P8025" s="3">
        <f>N8025*O8025%*CSDL[[#This Row],[SỐ LƯỢNG]]</f>
        <v>0</v>
      </c>
      <c r="Q8025" s="3">
        <f t="shared" si="3665"/>
        <v>2000000</v>
      </c>
    </row>
    <row r="8026" spans="1:17" x14ac:dyDescent="0.3">
      <c r="A8026" s="23" t="str">
        <f>A8025</f>
        <v>20/02/2019</v>
      </c>
      <c r="B8026" s="8" t="str">
        <f>B8025</f>
        <v>20/02/2019</v>
      </c>
      <c r="C8026" s="8">
        <v>2</v>
      </c>
      <c r="D8026" s="8" t="str">
        <f>D8025</f>
        <v>DH10678</v>
      </c>
      <c r="E8026" s="8" t="str">
        <f>E8025</f>
        <v>hai.vi</v>
      </c>
      <c r="F8026" s="8" t="str">
        <f>VLOOKUP(E8026,'DANH MỤC'!$F:$G,2,0)</f>
        <v>Nhóm 1</v>
      </c>
      <c r="G8026" s="8" t="str">
        <f>G8025</f>
        <v>KH3075</v>
      </c>
      <c r="H8026" t="str">
        <f>VLOOKUP(G8026,'DANH MỤC'!$I:$K,2,0)</f>
        <v>KH 3075</v>
      </c>
      <c r="I8026" t="str">
        <f>VLOOKUP(G8026,'DANH MỤC'!$I:$K,3,0)</f>
        <v>Thừa Thiên Huế</v>
      </c>
      <c r="J8026" s="8" t="s">
        <v>5944</v>
      </c>
      <c r="K8026" t="str">
        <f>VLOOKUP(J8026,'DANH MỤC'!$A$1:$B$19,2,0)</f>
        <v>Hàng tặng 0001</v>
      </c>
      <c r="L8026" t="s">
        <v>24</v>
      </c>
      <c r="M8026">
        <v>2</v>
      </c>
      <c r="N8026" s="3">
        <f>IF(LEFT(K8026,1)="S",VLOOKUP(K8026,'DANH MỤC'!$B:$D,2,0),VLOOKUP(K8026,'DANH MỤC'!$B:$D,3,0))</f>
        <v>200000</v>
      </c>
      <c r="O8026">
        <v>100</v>
      </c>
      <c r="P8026" s="3">
        <f>N8026*O8026%*CSDL[[#This Row],[SỐ LƯỢNG]]</f>
        <v>400000</v>
      </c>
      <c r="Q8026" s="3">
        <f t="shared" si="3665"/>
        <v>0</v>
      </c>
    </row>
    <row r="8027" spans="1:17" x14ac:dyDescent="0.3">
      <c r="A8027" s="23" t="s">
        <v>4410</v>
      </c>
      <c r="B8027" s="8" t="s">
        <v>4410</v>
      </c>
      <c r="C8027" s="8">
        <v>2</v>
      </c>
      <c r="D8027" s="8" t="s">
        <v>4436</v>
      </c>
      <c r="E8027" s="8" t="s">
        <v>13849</v>
      </c>
      <c r="F8027" s="8" t="str">
        <f>VLOOKUP(E8027,'DANH MỤC'!$F:$G,2,0)</f>
        <v>Nhóm 3</v>
      </c>
      <c r="G8027" s="8" t="s">
        <v>6505</v>
      </c>
      <c r="H8027" t="str">
        <f>VLOOKUP(G8027,'DANH MỤC'!$I:$K,2,0)</f>
        <v>KH 0472</v>
      </c>
      <c r="I8027" t="str">
        <f>VLOOKUP(G8027,'DANH MỤC'!$I:$K,3,0)</f>
        <v>Vĩnh Phúc</v>
      </c>
      <c r="J8027" s="8" t="s">
        <v>14</v>
      </c>
      <c r="K8027" t="str">
        <f>VLOOKUP(J8027,'DANH MỤC'!$A$1:$B$19,2,0)</f>
        <v>Sản phẩm 0004</v>
      </c>
      <c r="L8027" t="s">
        <v>15</v>
      </c>
      <c r="M8027">
        <v>60</v>
      </c>
      <c r="N8027" s="3">
        <f>IF(LEFT(K8027,1)="S",VLOOKUP(K8027,'DANH MỤC'!$B:$D,2,0),VLOOKUP(K8027,'DANH MỤC'!$B:$D,3,0))</f>
        <v>3500000</v>
      </c>
      <c r="O8027">
        <v>40</v>
      </c>
      <c r="P8027" s="3">
        <f>N8027*O8027%*CSDL[[#This Row],[SỐ LƯỢNG]]</f>
        <v>84000000</v>
      </c>
      <c r="Q8027" s="3">
        <f t="shared" si="3665"/>
        <v>126000000</v>
      </c>
    </row>
    <row r="8028" spans="1:17" x14ac:dyDescent="0.3">
      <c r="A8028" s="23" t="str">
        <f t="shared" ref="A8028:A8030" si="3676">A8027</f>
        <v>20/02/2019</v>
      </c>
      <c r="B8028" s="8" t="str">
        <f t="shared" ref="B8028:B8030" si="3677">B8027</f>
        <v>20/02/2019</v>
      </c>
      <c r="C8028" s="8">
        <v>2</v>
      </c>
      <c r="D8028" s="8" t="str">
        <f t="shared" ref="D8028:D8030" si="3678">D8027</f>
        <v>DH10677</v>
      </c>
      <c r="E8028" s="8" t="str">
        <f t="shared" ref="E8028:E8030" si="3679">E8027</f>
        <v>anh.thuy</v>
      </c>
      <c r="F8028" s="8" t="str">
        <f>VLOOKUP(E8028,'DANH MỤC'!$F:$G,2,0)</f>
        <v>Nhóm 3</v>
      </c>
      <c r="G8028" s="8" t="str">
        <f t="shared" ref="G8028:G8030" si="3680">G8027</f>
        <v>KH0472</v>
      </c>
      <c r="H8028" t="str">
        <f>VLOOKUP(G8028,'DANH MỤC'!$I:$K,2,0)</f>
        <v>KH 0472</v>
      </c>
      <c r="I8028" t="str">
        <f>VLOOKUP(G8028,'DANH MỤC'!$I:$K,3,0)</f>
        <v>Vĩnh Phúc</v>
      </c>
      <c r="J8028" s="8" t="s">
        <v>14</v>
      </c>
      <c r="K8028" t="str">
        <f>VLOOKUP(J8028,'DANH MỤC'!$A$1:$B$19,2,0)</f>
        <v>Sản phẩm 0004</v>
      </c>
      <c r="L8028" t="s">
        <v>15</v>
      </c>
      <c r="M8028">
        <v>10</v>
      </c>
      <c r="N8028" s="3">
        <f>IF(LEFT(K8028,1)="S",VLOOKUP(K8028,'DANH MỤC'!$B:$D,2,0),VLOOKUP(K8028,'DANH MỤC'!$B:$D,3,0))</f>
        <v>3500000</v>
      </c>
      <c r="O8028">
        <v>100</v>
      </c>
      <c r="P8028" s="3">
        <f>N8028*O8028%*CSDL[[#This Row],[SỐ LƯỢNG]]</f>
        <v>35000000</v>
      </c>
      <c r="Q8028" s="3">
        <f t="shared" si="3665"/>
        <v>0</v>
      </c>
    </row>
    <row r="8029" spans="1:17" x14ac:dyDescent="0.3">
      <c r="A8029" s="23" t="str">
        <f t="shared" si="3676"/>
        <v>20/02/2019</v>
      </c>
      <c r="B8029" s="8" t="str">
        <f t="shared" si="3677"/>
        <v>20/02/2019</v>
      </c>
      <c r="C8029" s="8">
        <v>2</v>
      </c>
      <c r="D8029" s="8" t="str">
        <f t="shared" si="3678"/>
        <v>DH10677</v>
      </c>
      <c r="E8029" s="8" t="str">
        <f t="shared" si="3679"/>
        <v>anh.thuy</v>
      </c>
      <c r="F8029" s="8" t="str">
        <f>VLOOKUP(E8029,'DANH MỤC'!$F:$G,2,0)</f>
        <v>Nhóm 3</v>
      </c>
      <c r="G8029" s="8" t="str">
        <f t="shared" si="3680"/>
        <v>KH0472</v>
      </c>
      <c r="H8029" t="str">
        <f>VLOOKUP(G8029,'DANH MỤC'!$I:$K,2,0)</f>
        <v>KH 0472</v>
      </c>
      <c r="I8029" t="str">
        <f>VLOOKUP(G8029,'DANH MỤC'!$I:$K,3,0)</f>
        <v>Vĩnh Phúc</v>
      </c>
      <c r="J8029" s="8" t="s">
        <v>19</v>
      </c>
      <c r="K8029" t="str">
        <f>VLOOKUP(J8029,'DANH MỤC'!$A$1:$B$19,2,0)</f>
        <v>Sản phẩm 0003</v>
      </c>
      <c r="L8029" t="s">
        <v>15</v>
      </c>
      <c r="M8029">
        <v>60</v>
      </c>
      <c r="N8029" s="3">
        <f>IF(LEFT(K8029,1)="S",VLOOKUP(K8029,'DANH MỤC'!$B:$D,2,0),VLOOKUP(K8029,'DANH MỤC'!$B:$D,3,0))</f>
        <v>2500000</v>
      </c>
      <c r="O8029">
        <v>40</v>
      </c>
      <c r="P8029" s="3">
        <f>N8029*O8029%*CSDL[[#This Row],[SỐ LƯỢNG]]</f>
        <v>60000000</v>
      </c>
      <c r="Q8029" s="3">
        <f t="shared" si="3665"/>
        <v>90000000</v>
      </c>
    </row>
    <row r="8030" spans="1:17" x14ac:dyDescent="0.3">
      <c r="A8030" s="23" t="str">
        <f t="shared" si="3676"/>
        <v>20/02/2019</v>
      </c>
      <c r="B8030" s="8" t="str">
        <f t="shared" si="3677"/>
        <v>20/02/2019</v>
      </c>
      <c r="C8030" s="8">
        <v>2</v>
      </c>
      <c r="D8030" s="8" t="str">
        <f t="shared" si="3678"/>
        <v>DH10677</v>
      </c>
      <c r="E8030" s="8" t="str">
        <f t="shared" si="3679"/>
        <v>anh.thuy</v>
      </c>
      <c r="F8030" s="8" t="str">
        <f>VLOOKUP(E8030,'DANH MỤC'!$F:$G,2,0)</f>
        <v>Nhóm 3</v>
      </c>
      <c r="G8030" s="8" t="str">
        <f t="shared" si="3680"/>
        <v>KH0472</v>
      </c>
      <c r="H8030" t="str">
        <f>VLOOKUP(G8030,'DANH MỤC'!$I:$K,2,0)</f>
        <v>KH 0472</v>
      </c>
      <c r="I8030" t="str">
        <f>VLOOKUP(G8030,'DANH MỤC'!$I:$K,3,0)</f>
        <v>Vĩnh Phúc</v>
      </c>
      <c r="J8030" s="8" t="s">
        <v>19</v>
      </c>
      <c r="K8030" t="str">
        <f>VLOOKUP(J8030,'DANH MỤC'!$A$1:$B$19,2,0)</f>
        <v>Sản phẩm 0003</v>
      </c>
      <c r="L8030" t="s">
        <v>15</v>
      </c>
      <c r="M8030">
        <v>10</v>
      </c>
      <c r="N8030" s="3">
        <f>IF(LEFT(K8030,1)="S",VLOOKUP(K8030,'DANH MỤC'!$B:$D,2,0),VLOOKUP(K8030,'DANH MỤC'!$B:$D,3,0))</f>
        <v>2500000</v>
      </c>
      <c r="O8030">
        <v>100</v>
      </c>
      <c r="P8030" s="3">
        <f>N8030*O8030%*CSDL[[#This Row],[SỐ LƯỢNG]]</f>
        <v>25000000</v>
      </c>
      <c r="Q8030" s="3">
        <f t="shared" si="3665"/>
        <v>0</v>
      </c>
    </row>
    <row r="8031" spans="1:17" x14ac:dyDescent="0.3">
      <c r="A8031" s="23" t="s">
        <v>4410</v>
      </c>
      <c r="B8031" s="8" t="s">
        <v>4410</v>
      </c>
      <c r="C8031" s="8">
        <v>2</v>
      </c>
      <c r="D8031" s="8" t="s">
        <v>4437</v>
      </c>
      <c r="E8031" s="8" t="s">
        <v>13823</v>
      </c>
      <c r="F8031" s="8" t="str">
        <f>VLOOKUP(E8031,'DANH MỤC'!$F:$G,2,0)</f>
        <v>Nhóm 1</v>
      </c>
      <c r="G8031" s="8" t="s">
        <v>9034</v>
      </c>
      <c r="H8031" t="str">
        <f>VLOOKUP(G8031,'DANH MỤC'!$I:$K,2,0)</f>
        <v>KH 3076</v>
      </c>
      <c r="I8031" t="str">
        <f>VLOOKUP(G8031,'DANH MỤC'!$I:$K,3,0)</f>
        <v>Hà Nam</v>
      </c>
      <c r="J8031" s="8" t="s">
        <v>5939</v>
      </c>
      <c r="K8031" t="str">
        <f>VLOOKUP(J8031,'DANH MỤC'!$A$1:$B$19,2,0)</f>
        <v>Sản phẩm 0001</v>
      </c>
      <c r="L8031" t="s">
        <v>15</v>
      </c>
      <c r="M8031">
        <v>1</v>
      </c>
      <c r="N8031" s="3">
        <f>IF(LEFT(K8031,1)="S",VLOOKUP(K8031,'DANH MỤC'!$B:$D,2,0),VLOOKUP(K8031,'DANH MỤC'!$B:$D,3,0))</f>
        <v>3000000</v>
      </c>
      <c r="O8031">
        <v>0</v>
      </c>
      <c r="P8031" s="3">
        <f>N8031*O8031%*CSDL[[#This Row],[SỐ LƯỢNG]]</f>
        <v>0</v>
      </c>
      <c r="Q8031" s="3">
        <f t="shared" si="3665"/>
        <v>3000000</v>
      </c>
    </row>
    <row r="8032" spans="1:17" x14ac:dyDescent="0.3">
      <c r="A8032" s="23" t="str">
        <f>A8031</f>
        <v>20/02/2019</v>
      </c>
      <c r="B8032" s="8" t="str">
        <f>B8031</f>
        <v>20/02/2019</v>
      </c>
      <c r="C8032" s="8">
        <v>2</v>
      </c>
      <c r="D8032" s="8" t="str">
        <f>D8031</f>
        <v>DH10676</v>
      </c>
      <c r="E8032" s="8" t="str">
        <f>E8031</f>
        <v>giang.nguyen</v>
      </c>
      <c r="F8032" s="8" t="str">
        <f>VLOOKUP(E8032,'DANH MỤC'!$F:$G,2,0)</f>
        <v>Nhóm 1</v>
      </c>
      <c r="G8032" s="8" t="str">
        <f>G8031</f>
        <v>KH3076</v>
      </c>
      <c r="H8032" t="str">
        <f>VLOOKUP(G8032,'DANH MỤC'!$I:$K,2,0)</f>
        <v>KH 3076</v>
      </c>
      <c r="I8032" t="str">
        <f>VLOOKUP(G8032,'DANH MỤC'!$I:$K,3,0)</f>
        <v>Hà Nam</v>
      </c>
      <c r="J8032" s="8" t="s">
        <v>5944</v>
      </c>
      <c r="K8032" t="str">
        <f>VLOOKUP(J8032,'DANH MỤC'!$A$1:$B$19,2,0)</f>
        <v>Hàng tặng 0001</v>
      </c>
      <c r="L8032" t="s">
        <v>24</v>
      </c>
      <c r="M8032">
        <v>2</v>
      </c>
      <c r="N8032" s="3">
        <f>IF(LEFT(K8032,1)="S",VLOOKUP(K8032,'DANH MỤC'!$B:$D,2,0),VLOOKUP(K8032,'DANH MỤC'!$B:$D,3,0))</f>
        <v>200000</v>
      </c>
      <c r="O8032">
        <v>100</v>
      </c>
      <c r="P8032" s="3">
        <f>N8032*O8032%*CSDL[[#This Row],[SỐ LƯỢNG]]</f>
        <v>400000</v>
      </c>
      <c r="Q8032" s="3">
        <f t="shared" si="3665"/>
        <v>0</v>
      </c>
    </row>
    <row r="8033" spans="1:17" x14ac:dyDescent="0.3">
      <c r="A8033" s="23" t="s">
        <v>4410</v>
      </c>
      <c r="B8033" s="8" t="s">
        <v>4410</v>
      </c>
      <c r="C8033" s="8">
        <v>2</v>
      </c>
      <c r="D8033" s="8" t="s">
        <v>4438</v>
      </c>
      <c r="E8033" s="8" t="s">
        <v>13822</v>
      </c>
      <c r="F8033" s="8" t="str">
        <f>VLOOKUP(E8033,'DANH MỤC'!$F:$G,2,0)</f>
        <v>Nhóm 1</v>
      </c>
      <c r="G8033" s="8" t="s">
        <v>9035</v>
      </c>
      <c r="H8033" t="str">
        <f>VLOOKUP(G8033,'DANH MỤC'!$I:$K,2,0)</f>
        <v>KH 3077</v>
      </c>
      <c r="I8033" t="str">
        <f>VLOOKUP(G8033,'DANH MỤC'!$I:$K,3,0)</f>
        <v>Bà Rịa Vũng Tàu</v>
      </c>
      <c r="J8033" s="8" t="s">
        <v>5939</v>
      </c>
      <c r="K8033" t="str">
        <f>VLOOKUP(J8033,'DANH MỤC'!$A$1:$B$19,2,0)</f>
        <v>Sản phẩm 0001</v>
      </c>
      <c r="L8033" t="s">
        <v>15</v>
      </c>
      <c r="M8033">
        <v>1</v>
      </c>
      <c r="N8033" s="3">
        <f>IF(LEFT(K8033,1)="S",VLOOKUP(K8033,'DANH MỤC'!$B:$D,2,0),VLOOKUP(K8033,'DANH MỤC'!$B:$D,3,0))</f>
        <v>3000000</v>
      </c>
      <c r="O8033">
        <v>0</v>
      </c>
      <c r="P8033" s="3">
        <f>N8033*O8033%*CSDL[[#This Row],[SỐ LƯỢNG]]</f>
        <v>0</v>
      </c>
      <c r="Q8033" s="3">
        <f t="shared" si="3665"/>
        <v>3000000</v>
      </c>
    </row>
    <row r="8034" spans="1:17" x14ac:dyDescent="0.3">
      <c r="A8034" s="23" t="str">
        <f t="shared" ref="A8034:A8036" si="3681">A8033</f>
        <v>20/02/2019</v>
      </c>
      <c r="B8034" s="8" t="str">
        <f t="shared" ref="B8034:B8036" si="3682">B8033</f>
        <v>20/02/2019</v>
      </c>
      <c r="C8034" s="8">
        <v>2</v>
      </c>
      <c r="D8034" s="8" t="str">
        <f t="shared" ref="D8034:D8036" si="3683">D8033</f>
        <v>DH10675</v>
      </c>
      <c r="E8034" s="8" t="str">
        <f t="shared" ref="E8034:E8036" si="3684">E8033</f>
        <v>anh.hong</v>
      </c>
      <c r="F8034" s="8" t="str">
        <f>VLOOKUP(E8034,'DANH MỤC'!$F:$G,2,0)</f>
        <v>Nhóm 1</v>
      </c>
      <c r="G8034" s="8" t="str">
        <f t="shared" ref="G8034:G8036" si="3685">G8033</f>
        <v>KH3077</v>
      </c>
      <c r="H8034" t="str">
        <f>VLOOKUP(G8034,'DANH MỤC'!$I:$K,2,0)</f>
        <v>KH 3077</v>
      </c>
      <c r="I8034" t="str">
        <f>VLOOKUP(G8034,'DANH MỤC'!$I:$K,3,0)</f>
        <v>Bà Rịa Vũng Tàu</v>
      </c>
      <c r="J8034" s="8" t="s">
        <v>5939</v>
      </c>
      <c r="K8034" t="str">
        <f>VLOOKUP(J8034,'DANH MỤC'!$A$1:$B$19,2,0)</f>
        <v>Sản phẩm 0001</v>
      </c>
      <c r="L8034" t="s">
        <v>15</v>
      </c>
      <c r="M8034">
        <v>1</v>
      </c>
      <c r="N8034" s="3">
        <f>IF(LEFT(K8034,1)="S",VLOOKUP(K8034,'DANH MỤC'!$B:$D,2,0),VLOOKUP(K8034,'DANH MỤC'!$B:$D,3,0))</f>
        <v>3000000</v>
      </c>
      <c r="O8034">
        <v>5</v>
      </c>
      <c r="P8034" s="3">
        <f>N8034*O8034%*CSDL[[#This Row],[SỐ LƯỢNG]]</f>
        <v>150000</v>
      </c>
      <c r="Q8034" s="3">
        <f t="shared" si="3665"/>
        <v>2850000</v>
      </c>
    </row>
    <row r="8035" spans="1:17" x14ac:dyDescent="0.3">
      <c r="A8035" s="23" t="str">
        <f t="shared" si="3681"/>
        <v>20/02/2019</v>
      </c>
      <c r="B8035" s="8" t="str">
        <f t="shared" si="3682"/>
        <v>20/02/2019</v>
      </c>
      <c r="C8035" s="8">
        <v>2</v>
      </c>
      <c r="D8035" s="8" t="str">
        <f t="shared" si="3683"/>
        <v>DH10675</v>
      </c>
      <c r="E8035" s="8" t="str">
        <f t="shared" si="3684"/>
        <v>anh.hong</v>
      </c>
      <c r="F8035" s="8" t="str">
        <f>VLOOKUP(E8035,'DANH MỤC'!$F:$G,2,0)</f>
        <v>Nhóm 1</v>
      </c>
      <c r="G8035" s="8" t="str">
        <f t="shared" si="3685"/>
        <v>KH3077</v>
      </c>
      <c r="H8035" t="str">
        <f>VLOOKUP(G8035,'DANH MỤC'!$I:$K,2,0)</f>
        <v>KH 3077</v>
      </c>
      <c r="I8035" t="str">
        <f>VLOOKUP(G8035,'DANH MỤC'!$I:$K,3,0)</f>
        <v>Bà Rịa Vũng Tàu</v>
      </c>
      <c r="J8035" s="8" t="s">
        <v>5939</v>
      </c>
      <c r="K8035" t="str">
        <f>VLOOKUP(J8035,'DANH MỤC'!$A$1:$B$19,2,0)</f>
        <v>Sản phẩm 0001</v>
      </c>
      <c r="L8035" t="s">
        <v>15</v>
      </c>
      <c r="M8035">
        <v>1</v>
      </c>
      <c r="N8035" s="3">
        <f>IF(LEFT(K8035,1)="S",VLOOKUP(K8035,'DANH MỤC'!$B:$D,2,0),VLOOKUP(K8035,'DANH MỤC'!$B:$D,3,0))</f>
        <v>3000000</v>
      </c>
      <c r="O8035">
        <v>10</v>
      </c>
      <c r="P8035" s="3">
        <f>N8035*O8035%*CSDL[[#This Row],[SỐ LƯỢNG]]</f>
        <v>300000</v>
      </c>
      <c r="Q8035" s="3">
        <f t="shared" si="3665"/>
        <v>2700000</v>
      </c>
    </row>
    <row r="8036" spans="1:17" x14ac:dyDescent="0.3">
      <c r="A8036" s="23" t="str">
        <f t="shared" si="3681"/>
        <v>20/02/2019</v>
      </c>
      <c r="B8036" s="8" t="str">
        <f t="shared" si="3682"/>
        <v>20/02/2019</v>
      </c>
      <c r="C8036" s="8">
        <v>2</v>
      </c>
      <c r="D8036" s="8" t="str">
        <f t="shared" si="3683"/>
        <v>DH10675</v>
      </c>
      <c r="E8036" s="8" t="str">
        <f t="shared" si="3684"/>
        <v>anh.hong</v>
      </c>
      <c r="F8036" s="8" t="str">
        <f>VLOOKUP(E8036,'DANH MỤC'!$F:$G,2,0)</f>
        <v>Nhóm 1</v>
      </c>
      <c r="G8036" s="8" t="str">
        <f t="shared" si="3685"/>
        <v>KH3077</v>
      </c>
      <c r="H8036" t="str">
        <f>VLOOKUP(G8036,'DANH MỤC'!$I:$K,2,0)</f>
        <v>KH 3077</v>
      </c>
      <c r="I8036" t="str">
        <f>VLOOKUP(G8036,'DANH MỤC'!$I:$K,3,0)</f>
        <v>Bà Rịa Vũng Tàu</v>
      </c>
      <c r="J8036" s="8" t="s">
        <v>5944</v>
      </c>
      <c r="K8036" t="str">
        <f>VLOOKUP(J8036,'DANH MỤC'!$A$1:$B$19,2,0)</f>
        <v>Hàng tặng 0001</v>
      </c>
      <c r="L8036" t="s">
        <v>24</v>
      </c>
      <c r="M8036">
        <v>2</v>
      </c>
      <c r="N8036" s="3">
        <f>IF(LEFT(K8036,1)="S",VLOOKUP(K8036,'DANH MỤC'!$B:$D,2,0),VLOOKUP(K8036,'DANH MỤC'!$B:$D,3,0))</f>
        <v>200000</v>
      </c>
      <c r="O8036">
        <v>100</v>
      </c>
      <c r="P8036" s="3">
        <f>N8036*O8036%*CSDL[[#This Row],[SỐ LƯỢNG]]</f>
        <v>400000</v>
      </c>
      <c r="Q8036" s="3">
        <f t="shared" si="3665"/>
        <v>0</v>
      </c>
    </row>
    <row r="8037" spans="1:17" x14ac:dyDescent="0.3">
      <c r="A8037" s="23" t="s">
        <v>4410</v>
      </c>
      <c r="B8037" s="8" t="s">
        <v>4410</v>
      </c>
      <c r="C8037" s="8">
        <v>2</v>
      </c>
      <c r="D8037" s="8" t="s">
        <v>4439</v>
      </c>
      <c r="E8037" s="8" t="s">
        <v>13841</v>
      </c>
      <c r="F8037" s="8" t="str">
        <f>VLOOKUP(E8037,'DANH MỤC'!$F:$G,2,0)</f>
        <v>Nhóm 2</v>
      </c>
      <c r="G8037" s="8" t="s">
        <v>9036</v>
      </c>
      <c r="H8037" t="str">
        <f>VLOOKUP(G8037,'DANH MỤC'!$I:$K,2,0)</f>
        <v>KH 3078</v>
      </c>
      <c r="I8037" t="str">
        <f>VLOOKUP(G8037,'DANH MỤC'!$I:$K,3,0)</f>
        <v>Bắc Kạn</v>
      </c>
      <c r="J8037" s="8" t="s">
        <v>14</v>
      </c>
      <c r="K8037" t="str">
        <f>VLOOKUP(J8037,'DANH MỤC'!$A$1:$B$19,2,0)</f>
        <v>Sản phẩm 0004</v>
      </c>
      <c r="L8037" t="s">
        <v>15</v>
      </c>
      <c r="M8037">
        <v>4</v>
      </c>
      <c r="N8037" s="3">
        <f>IF(LEFT(K8037,1)="S",VLOOKUP(K8037,'DANH MỤC'!$B:$D,2,0),VLOOKUP(K8037,'DANH MỤC'!$B:$D,3,0))</f>
        <v>3500000</v>
      </c>
      <c r="O8037">
        <v>20</v>
      </c>
      <c r="P8037" s="3">
        <f>N8037*O8037%*CSDL[[#This Row],[SỐ LƯỢNG]]</f>
        <v>2800000</v>
      </c>
      <c r="Q8037" s="3">
        <f t="shared" si="3665"/>
        <v>11200000</v>
      </c>
    </row>
    <row r="8038" spans="1:17" x14ac:dyDescent="0.3">
      <c r="A8038" s="23" t="str">
        <f t="shared" ref="A8038:A8042" si="3686">A8037</f>
        <v>20/02/2019</v>
      </c>
      <c r="B8038" s="8" t="str">
        <f t="shared" ref="B8038:B8042" si="3687">B8037</f>
        <v>20/02/2019</v>
      </c>
      <c r="C8038" s="8">
        <v>2</v>
      </c>
      <c r="D8038" s="8" t="str">
        <f t="shared" ref="D8038:D8042" si="3688">D8037</f>
        <v>DH10674</v>
      </c>
      <c r="E8038" s="8" t="str">
        <f t="shared" ref="E8038:E8042" si="3689">E8037</f>
        <v>trang.thi</v>
      </c>
      <c r="F8038" s="8" t="str">
        <f>VLOOKUP(E8038,'DANH MỤC'!$F:$G,2,0)</f>
        <v>Nhóm 2</v>
      </c>
      <c r="G8038" s="8" t="str">
        <f t="shared" ref="G8038:G8042" si="3690">G8037</f>
        <v>KH3078</v>
      </c>
      <c r="H8038" t="str">
        <f>VLOOKUP(G8038,'DANH MỤC'!$I:$K,2,0)</f>
        <v>KH 3078</v>
      </c>
      <c r="I8038" t="str">
        <f>VLOOKUP(G8038,'DANH MỤC'!$I:$K,3,0)</f>
        <v>Bắc Kạn</v>
      </c>
      <c r="J8038" s="8" t="s">
        <v>19</v>
      </c>
      <c r="K8038" t="str">
        <f>VLOOKUP(J8038,'DANH MỤC'!$A$1:$B$19,2,0)</f>
        <v>Sản phẩm 0003</v>
      </c>
      <c r="L8038" t="s">
        <v>15</v>
      </c>
      <c r="M8038">
        <v>4</v>
      </c>
      <c r="N8038" s="3">
        <f>IF(LEFT(K8038,1)="S",VLOOKUP(K8038,'DANH MỤC'!$B:$D,2,0),VLOOKUP(K8038,'DANH MỤC'!$B:$D,3,0))</f>
        <v>2500000</v>
      </c>
      <c r="O8038">
        <v>20</v>
      </c>
      <c r="P8038" s="3">
        <f>N8038*O8038%*CSDL[[#This Row],[SỐ LƯỢNG]]</f>
        <v>2000000</v>
      </c>
      <c r="Q8038" s="3">
        <f t="shared" si="3665"/>
        <v>8000000</v>
      </c>
    </row>
    <row r="8039" spans="1:17" x14ac:dyDescent="0.3">
      <c r="A8039" s="23" t="str">
        <f t="shared" si="3686"/>
        <v>20/02/2019</v>
      </c>
      <c r="B8039" s="8" t="str">
        <f t="shared" si="3687"/>
        <v>20/02/2019</v>
      </c>
      <c r="C8039" s="8">
        <v>2</v>
      </c>
      <c r="D8039" s="8" t="str">
        <f t="shared" si="3688"/>
        <v>DH10674</v>
      </c>
      <c r="E8039" s="8" t="str">
        <f t="shared" si="3689"/>
        <v>trang.thi</v>
      </c>
      <c r="F8039" s="8" t="str">
        <f>VLOOKUP(E8039,'DANH MỤC'!$F:$G,2,0)</f>
        <v>Nhóm 2</v>
      </c>
      <c r="G8039" s="8" t="str">
        <f t="shared" si="3690"/>
        <v>KH3078</v>
      </c>
      <c r="H8039" t="str">
        <f>VLOOKUP(G8039,'DANH MỤC'!$I:$K,2,0)</f>
        <v>KH 3078</v>
      </c>
      <c r="I8039" t="str">
        <f>VLOOKUP(G8039,'DANH MỤC'!$I:$K,3,0)</f>
        <v>Bắc Kạn</v>
      </c>
      <c r="J8039" s="8" t="s">
        <v>5939</v>
      </c>
      <c r="K8039" t="str">
        <f>VLOOKUP(J8039,'DANH MỤC'!$A$1:$B$19,2,0)</f>
        <v>Sản phẩm 0001</v>
      </c>
      <c r="L8039" t="s">
        <v>15</v>
      </c>
      <c r="M8039">
        <v>2</v>
      </c>
      <c r="N8039" s="3">
        <f>IF(LEFT(K8039,1)="S",VLOOKUP(K8039,'DANH MỤC'!$B:$D,2,0),VLOOKUP(K8039,'DANH MỤC'!$B:$D,3,0))</f>
        <v>3000000</v>
      </c>
      <c r="O8039">
        <v>20</v>
      </c>
      <c r="P8039" s="3">
        <f>N8039*O8039%*CSDL[[#This Row],[SỐ LƯỢNG]]</f>
        <v>1200000</v>
      </c>
      <c r="Q8039" s="3">
        <f t="shared" si="3665"/>
        <v>4800000</v>
      </c>
    </row>
    <row r="8040" spans="1:17" x14ac:dyDescent="0.3">
      <c r="A8040" s="23" t="str">
        <f t="shared" si="3686"/>
        <v>20/02/2019</v>
      </c>
      <c r="B8040" s="8" t="str">
        <f t="shared" si="3687"/>
        <v>20/02/2019</v>
      </c>
      <c r="C8040" s="8">
        <v>2</v>
      </c>
      <c r="D8040" s="8" t="str">
        <f t="shared" si="3688"/>
        <v>DH10674</v>
      </c>
      <c r="E8040" s="8" t="str">
        <f t="shared" si="3689"/>
        <v>trang.thi</v>
      </c>
      <c r="F8040" s="8" t="str">
        <f>VLOOKUP(E8040,'DANH MỤC'!$F:$G,2,0)</f>
        <v>Nhóm 2</v>
      </c>
      <c r="G8040" s="8" t="str">
        <f t="shared" si="3690"/>
        <v>KH3078</v>
      </c>
      <c r="H8040" t="str">
        <f>VLOOKUP(G8040,'DANH MỤC'!$I:$K,2,0)</f>
        <v>KH 3078</v>
      </c>
      <c r="I8040" t="str">
        <f>VLOOKUP(G8040,'DANH MỤC'!$I:$K,3,0)</f>
        <v>Bắc Kạn</v>
      </c>
      <c r="J8040" s="8" t="s">
        <v>5940</v>
      </c>
      <c r="K8040" t="str">
        <f>VLOOKUP(J8040,'DANH MỤC'!$A$1:$B$19,2,0)</f>
        <v>Sản phẩm 0002</v>
      </c>
      <c r="L8040" t="s">
        <v>15</v>
      </c>
      <c r="M8040">
        <v>2</v>
      </c>
      <c r="N8040" s="3">
        <f>IF(LEFT(K8040,1)="S",VLOOKUP(K8040,'DANH MỤC'!$B:$D,2,0),VLOOKUP(K8040,'DANH MỤC'!$B:$D,3,0))</f>
        <v>2000000</v>
      </c>
      <c r="O8040">
        <v>20</v>
      </c>
      <c r="P8040" s="3">
        <f>N8040*O8040%*CSDL[[#This Row],[SỐ LƯỢNG]]</f>
        <v>800000</v>
      </c>
      <c r="Q8040" s="3">
        <f t="shared" si="3665"/>
        <v>3200000</v>
      </c>
    </row>
    <row r="8041" spans="1:17" x14ac:dyDescent="0.3">
      <c r="A8041" s="23" t="str">
        <f t="shared" si="3686"/>
        <v>20/02/2019</v>
      </c>
      <c r="B8041" s="8" t="str">
        <f t="shared" si="3687"/>
        <v>20/02/2019</v>
      </c>
      <c r="C8041" s="8">
        <v>2</v>
      </c>
      <c r="D8041" s="8" t="str">
        <f t="shared" si="3688"/>
        <v>DH10674</v>
      </c>
      <c r="E8041" s="8" t="str">
        <f t="shared" si="3689"/>
        <v>trang.thi</v>
      </c>
      <c r="F8041" s="8" t="str">
        <f>VLOOKUP(E8041,'DANH MỤC'!$F:$G,2,0)</f>
        <v>Nhóm 2</v>
      </c>
      <c r="G8041" s="8" t="str">
        <f t="shared" si="3690"/>
        <v>KH3078</v>
      </c>
      <c r="H8041" t="str">
        <f>VLOOKUP(G8041,'DANH MỤC'!$I:$K,2,0)</f>
        <v>KH 3078</v>
      </c>
      <c r="I8041" t="str">
        <f>VLOOKUP(G8041,'DANH MỤC'!$I:$K,3,0)</f>
        <v>Bắc Kạn</v>
      </c>
      <c r="J8041" s="8" t="s">
        <v>19</v>
      </c>
      <c r="K8041" t="str">
        <f>VLOOKUP(J8041,'DANH MỤC'!$A$1:$B$19,2,0)</f>
        <v>Sản phẩm 0003</v>
      </c>
      <c r="L8041" t="s">
        <v>15</v>
      </c>
      <c r="M8041">
        <v>1</v>
      </c>
      <c r="N8041" s="3">
        <f>IF(LEFT(K8041,1)="S",VLOOKUP(K8041,'DANH MỤC'!$B:$D,2,0),VLOOKUP(K8041,'DANH MỤC'!$B:$D,3,0))</f>
        <v>2500000</v>
      </c>
      <c r="O8041">
        <v>100</v>
      </c>
      <c r="P8041" s="3">
        <f>N8041*O8041%*CSDL[[#This Row],[SỐ LƯỢNG]]</f>
        <v>2500000</v>
      </c>
      <c r="Q8041" s="3">
        <f t="shared" si="3665"/>
        <v>0</v>
      </c>
    </row>
    <row r="8042" spans="1:17" x14ac:dyDescent="0.3">
      <c r="A8042" s="23" t="str">
        <f t="shared" si="3686"/>
        <v>20/02/2019</v>
      </c>
      <c r="B8042" s="8" t="str">
        <f t="shared" si="3687"/>
        <v>20/02/2019</v>
      </c>
      <c r="C8042" s="8">
        <v>2</v>
      </c>
      <c r="D8042" s="8" t="str">
        <f t="shared" si="3688"/>
        <v>DH10674</v>
      </c>
      <c r="E8042" s="8" t="str">
        <f t="shared" si="3689"/>
        <v>trang.thi</v>
      </c>
      <c r="F8042" s="8" t="str">
        <f>VLOOKUP(E8042,'DANH MỤC'!$F:$G,2,0)</f>
        <v>Nhóm 2</v>
      </c>
      <c r="G8042" s="8" t="str">
        <f t="shared" si="3690"/>
        <v>KH3078</v>
      </c>
      <c r="H8042" t="str">
        <f>VLOOKUP(G8042,'DANH MỤC'!$I:$K,2,0)</f>
        <v>KH 3078</v>
      </c>
      <c r="I8042" t="str">
        <f>VLOOKUP(G8042,'DANH MỤC'!$I:$K,3,0)</f>
        <v>Bắc Kạn</v>
      </c>
      <c r="J8042" s="8" t="s">
        <v>5940</v>
      </c>
      <c r="K8042" t="str">
        <f>VLOOKUP(J8042,'DANH MỤC'!$A$1:$B$19,2,0)</f>
        <v>Sản phẩm 0002</v>
      </c>
      <c r="L8042" t="s">
        <v>15</v>
      </c>
      <c r="M8042">
        <v>1</v>
      </c>
      <c r="N8042" s="3">
        <f>IF(LEFT(K8042,1)="S",VLOOKUP(K8042,'DANH MỤC'!$B:$D,2,0),VLOOKUP(K8042,'DANH MỤC'!$B:$D,3,0))</f>
        <v>2000000</v>
      </c>
      <c r="O8042">
        <v>100</v>
      </c>
      <c r="P8042" s="3">
        <f>N8042*O8042%*CSDL[[#This Row],[SỐ LƯỢNG]]</f>
        <v>2000000</v>
      </c>
      <c r="Q8042" s="3">
        <f t="shared" si="3665"/>
        <v>0</v>
      </c>
    </row>
    <row r="8043" spans="1:17" x14ac:dyDescent="0.3">
      <c r="A8043" s="23" t="s">
        <v>4410</v>
      </c>
      <c r="B8043" s="8" t="s">
        <v>4410</v>
      </c>
      <c r="C8043" s="8">
        <v>2</v>
      </c>
      <c r="D8043" s="8" t="s">
        <v>4440</v>
      </c>
      <c r="E8043" s="8" t="s">
        <v>13814</v>
      </c>
      <c r="F8043" s="8" t="str">
        <f>VLOOKUP(E8043,'DANH MỤC'!$F:$G,2,0)</f>
        <v>Nhóm 1</v>
      </c>
      <c r="G8043" s="8" t="s">
        <v>9037</v>
      </c>
      <c r="H8043" t="str">
        <f>VLOOKUP(G8043,'DANH MỤC'!$I:$K,2,0)</f>
        <v>KH 3079</v>
      </c>
      <c r="I8043" t="str">
        <f>VLOOKUP(G8043,'DANH MỤC'!$I:$K,3,0)</f>
        <v>Trà Vinh</v>
      </c>
      <c r="J8043" s="8" t="s">
        <v>5940</v>
      </c>
      <c r="K8043" t="str">
        <f>VLOOKUP(J8043,'DANH MỤC'!$A$1:$B$19,2,0)</f>
        <v>Sản phẩm 0002</v>
      </c>
      <c r="L8043" t="s">
        <v>15</v>
      </c>
      <c r="M8043">
        <v>1</v>
      </c>
      <c r="N8043" s="3">
        <f>IF(LEFT(K8043,1)="S",VLOOKUP(K8043,'DANH MỤC'!$B:$D,2,0),VLOOKUP(K8043,'DANH MỤC'!$B:$D,3,0))</f>
        <v>2000000</v>
      </c>
      <c r="O8043">
        <v>0</v>
      </c>
      <c r="P8043" s="3">
        <f>N8043*O8043%*CSDL[[#This Row],[SỐ LƯỢNG]]</f>
        <v>0</v>
      </c>
      <c r="Q8043" s="3">
        <f t="shared" si="3665"/>
        <v>2000000</v>
      </c>
    </row>
    <row r="8044" spans="1:17" x14ac:dyDescent="0.3">
      <c r="A8044" s="23" t="str">
        <f>A8043</f>
        <v>20/02/2019</v>
      </c>
      <c r="B8044" s="8" t="str">
        <f>B8043</f>
        <v>20/02/2019</v>
      </c>
      <c r="C8044" s="8">
        <v>2</v>
      </c>
      <c r="D8044" s="8" t="str">
        <f>D8043</f>
        <v>DH10673</v>
      </c>
      <c r="E8044" s="8" t="str">
        <f>E8043</f>
        <v>hai.vi</v>
      </c>
      <c r="F8044" s="8" t="str">
        <f>VLOOKUP(E8044,'DANH MỤC'!$F:$G,2,0)</f>
        <v>Nhóm 1</v>
      </c>
      <c r="G8044" s="8" t="str">
        <f>G8043</f>
        <v>KH3079</v>
      </c>
      <c r="H8044" t="str">
        <f>VLOOKUP(G8044,'DANH MỤC'!$I:$K,2,0)</f>
        <v>KH 3079</v>
      </c>
      <c r="I8044" t="str">
        <f>VLOOKUP(G8044,'DANH MỤC'!$I:$K,3,0)</f>
        <v>Trà Vinh</v>
      </c>
      <c r="J8044" s="8" t="s">
        <v>5944</v>
      </c>
      <c r="K8044" t="str">
        <f>VLOOKUP(J8044,'DANH MỤC'!$A$1:$B$19,2,0)</f>
        <v>Hàng tặng 0001</v>
      </c>
      <c r="L8044" t="s">
        <v>24</v>
      </c>
      <c r="M8044">
        <v>2</v>
      </c>
      <c r="N8044" s="3">
        <f>IF(LEFT(K8044,1)="S",VLOOKUP(K8044,'DANH MỤC'!$B:$D,2,0),VLOOKUP(K8044,'DANH MỤC'!$B:$D,3,0))</f>
        <v>200000</v>
      </c>
      <c r="O8044">
        <v>100</v>
      </c>
      <c r="P8044" s="3">
        <f>N8044*O8044%*CSDL[[#This Row],[SỐ LƯỢNG]]</f>
        <v>400000</v>
      </c>
      <c r="Q8044" s="3">
        <f t="shared" si="3665"/>
        <v>0</v>
      </c>
    </row>
    <row r="8045" spans="1:17" x14ac:dyDescent="0.3">
      <c r="A8045" s="23" t="s">
        <v>4410</v>
      </c>
      <c r="B8045" s="8" t="s">
        <v>4410</v>
      </c>
      <c r="C8045" s="8">
        <v>2</v>
      </c>
      <c r="D8045" s="8" t="s">
        <v>4441</v>
      </c>
      <c r="E8045" s="8" t="s">
        <v>13839</v>
      </c>
      <c r="F8045" s="8" t="str">
        <f>VLOOKUP(E8045,'DANH MỤC'!$F:$G,2,0)</f>
        <v>Nhóm 2</v>
      </c>
      <c r="G8045" s="8" t="s">
        <v>9038</v>
      </c>
      <c r="H8045" t="str">
        <f>VLOOKUP(G8045,'DANH MỤC'!$I:$K,2,0)</f>
        <v>KH 3080</v>
      </c>
      <c r="I8045" t="str">
        <f>VLOOKUP(G8045,'DANH MỤC'!$I:$K,3,0)</f>
        <v>Ninh Thuận</v>
      </c>
      <c r="J8045" s="8" t="s">
        <v>5941</v>
      </c>
      <c r="K8045" t="str">
        <f>VLOOKUP(J8045,'DANH MỤC'!$A$1:$B$19,2,0)</f>
        <v>Sản phẩm 0006</v>
      </c>
      <c r="L8045" t="s">
        <v>15</v>
      </c>
      <c r="M8045">
        <v>1</v>
      </c>
      <c r="N8045" s="3">
        <f>IF(LEFT(K8045,1)="S",VLOOKUP(K8045,'DANH MỤC'!$B:$D,2,0),VLOOKUP(K8045,'DANH MỤC'!$B:$D,3,0))</f>
        <v>800000</v>
      </c>
      <c r="O8045">
        <v>0</v>
      </c>
      <c r="P8045" s="3">
        <f>N8045*O8045%*CSDL[[#This Row],[SỐ LƯỢNG]]</f>
        <v>0</v>
      </c>
      <c r="Q8045" s="3">
        <f t="shared" si="3665"/>
        <v>800000</v>
      </c>
    </row>
    <row r="8046" spans="1:17" x14ac:dyDescent="0.3">
      <c r="A8046" s="23" t="str">
        <f>A8045</f>
        <v>20/02/2019</v>
      </c>
      <c r="B8046" s="8" t="str">
        <f>B8045</f>
        <v>20/02/2019</v>
      </c>
      <c r="C8046" s="8">
        <v>2</v>
      </c>
      <c r="D8046" s="8" t="str">
        <f>D8045</f>
        <v>DH10672</v>
      </c>
      <c r="E8046" s="8" t="str">
        <f>E8045</f>
        <v>hang.dinh</v>
      </c>
      <c r="F8046" s="8" t="str">
        <f>VLOOKUP(E8046,'DANH MỤC'!$F:$G,2,0)</f>
        <v>Nhóm 2</v>
      </c>
      <c r="G8046" s="8" t="str">
        <f>G8045</f>
        <v>KH3080</v>
      </c>
      <c r="H8046" t="str">
        <f>VLOOKUP(G8046,'DANH MỤC'!$I:$K,2,0)</f>
        <v>KH 3080</v>
      </c>
      <c r="I8046" t="str">
        <f>VLOOKUP(G8046,'DANH MỤC'!$I:$K,3,0)</f>
        <v>Ninh Thuận</v>
      </c>
      <c r="J8046" s="8" t="s">
        <v>5942</v>
      </c>
      <c r="K8046" t="str">
        <f>VLOOKUP(J8046,'DANH MỤC'!$A$1:$B$19,2,0)</f>
        <v>Sản phẩm 0007</v>
      </c>
      <c r="L8046" t="s">
        <v>15</v>
      </c>
      <c r="M8046">
        <v>1</v>
      </c>
      <c r="N8046" s="3">
        <f>IF(LEFT(K8046,1)="S",VLOOKUP(K8046,'DANH MỤC'!$B:$D,2,0),VLOOKUP(K8046,'DANH MỤC'!$B:$D,3,0))</f>
        <v>800000</v>
      </c>
      <c r="O8046">
        <v>0</v>
      </c>
      <c r="P8046" s="3">
        <f>N8046*O8046%*CSDL[[#This Row],[SỐ LƯỢNG]]</f>
        <v>0</v>
      </c>
      <c r="Q8046" s="3">
        <f t="shared" si="3665"/>
        <v>800000</v>
      </c>
    </row>
    <row r="8047" spans="1:17" x14ac:dyDescent="0.3">
      <c r="A8047" s="23" t="s">
        <v>4410</v>
      </c>
      <c r="B8047" s="8" t="s">
        <v>4410</v>
      </c>
      <c r="C8047" s="8">
        <v>2</v>
      </c>
      <c r="D8047" s="8" t="s">
        <v>4442</v>
      </c>
      <c r="E8047" s="8" t="s">
        <v>13839</v>
      </c>
      <c r="F8047" s="8" t="str">
        <f>VLOOKUP(E8047,'DANH MỤC'!$F:$G,2,0)</f>
        <v>Nhóm 2</v>
      </c>
      <c r="G8047" s="8" t="s">
        <v>8227</v>
      </c>
      <c r="H8047" t="str">
        <f>VLOOKUP(G8047,'DANH MỤC'!$I:$K,2,0)</f>
        <v>KH 2239</v>
      </c>
      <c r="I8047" t="str">
        <f>VLOOKUP(G8047,'DANH MỤC'!$I:$K,3,0)</f>
        <v>Thái Nguyên</v>
      </c>
      <c r="J8047" s="8" t="s">
        <v>5939</v>
      </c>
      <c r="K8047" t="str">
        <f>VLOOKUP(J8047,'DANH MỤC'!$A$1:$B$19,2,0)</f>
        <v>Sản phẩm 0001</v>
      </c>
      <c r="L8047" t="s">
        <v>15</v>
      </c>
      <c r="M8047">
        <v>1</v>
      </c>
      <c r="N8047" s="3">
        <f>IF(LEFT(K8047,1)="S",VLOOKUP(K8047,'DANH MỤC'!$B:$D,2,0),VLOOKUP(K8047,'DANH MỤC'!$B:$D,3,0))</f>
        <v>3000000</v>
      </c>
      <c r="O8047">
        <v>0</v>
      </c>
      <c r="P8047" s="3">
        <f>N8047*O8047%*CSDL[[#This Row],[SỐ LƯỢNG]]</f>
        <v>0</v>
      </c>
      <c r="Q8047" s="3">
        <f t="shared" si="3665"/>
        <v>3000000</v>
      </c>
    </row>
    <row r="8048" spans="1:17" x14ac:dyDescent="0.3">
      <c r="A8048" s="23" t="str">
        <f>A8047</f>
        <v>20/02/2019</v>
      </c>
      <c r="B8048" s="8" t="str">
        <f>B8047</f>
        <v>20/02/2019</v>
      </c>
      <c r="C8048" s="8">
        <v>2</v>
      </c>
      <c r="D8048" s="8" t="str">
        <f>D8047</f>
        <v>DH10671</v>
      </c>
      <c r="E8048" s="8" t="str">
        <f>E8047</f>
        <v>hang.dinh</v>
      </c>
      <c r="F8048" s="8" t="str">
        <f>VLOOKUP(E8048,'DANH MỤC'!$F:$G,2,0)</f>
        <v>Nhóm 2</v>
      </c>
      <c r="G8048" s="8" t="str">
        <f>G8047</f>
        <v>KH2239</v>
      </c>
      <c r="H8048" t="str">
        <f>VLOOKUP(G8048,'DANH MỤC'!$I:$K,2,0)</f>
        <v>KH 2239</v>
      </c>
      <c r="I8048" t="str">
        <f>VLOOKUP(G8048,'DANH MỤC'!$I:$K,3,0)</f>
        <v>Thái Nguyên</v>
      </c>
      <c r="J8048" s="8" t="s">
        <v>5944</v>
      </c>
      <c r="K8048" t="str">
        <f>VLOOKUP(J8048,'DANH MỤC'!$A$1:$B$19,2,0)</f>
        <v>Hàng tặng 0001</v>
      </c>
      <c r="L8048" t="s">
        <v>24</v>
      </c>
      <c r="M8048">
        <v>2</v>
      </c>
      <c r="N8048" s="3">
        <f>IF(LEFT(K8048,1)="S",VLOOKUP(K8048,'DANH MỤC'!$B:$D,2,0),VLOOKUP(K8048,'DANH MỤC'!$B:$D,3,0))</f>
        <v>200000</v>
      </c>
      <c r="O8048">
        <v>100</v>
      </c>
      <c r="P8048" s="3">
        <f>N8048*O8048%*CSDL[[#This Row],[SỐ LƯỢNG]]</f>
        <v>400000</v>
      </c>
      <c r="Q8048" s="3">
        <f t="shared" si="3665"/>
        <v>0</v>
      </c>
    </row>
    <row r="8049" spans="1:17" x14ac:dyDescent="0.3">
      <c r="A8049" s="23" t="s">
        <v>4410</v>
      </c>
      <c r="B8049" s="8" t="s">
        <v>4410</v>
      </c>
      <c r="C8049" s="8">
        <v>2</v>
      </c>
      <c r="D8049" s="8" t="s">
        <v>4443</v>
      </c>
      <c r="E8049" s="8" t="s">
        <v>13833</v>
      </c>
      <c r="F8049" s="8" t="str">
        <f>VLOOKUP(E8049,'DANH MỤC'!$F:$G,2,0)</f>
        <v>Nhóm 2</v>
      </c>
      <c r="G8049" s="8" t="s">
        <v>9039</v>
      </c>
      <c r="H8049" t="str">
        <f>VLOOKUP(G8049,'DANH MỤC'!$I:$K,2,0)</f>
        <v>KH 3081</v>
      </c>
      <c r="I8049" t="str">
        <f>VLOOKUP(G8049,'DANH MỤC'!$I:$K,3,0)</f>
        <v>Cà Mau</v>
      </c>
      <c r="J8049" s="8" t="s">
        <v>19</v>
      </c>
      <c r="K8049" t="str">
        <f>VLOOKUP(J8049,'DANH MỤC'!$A$1:$B$19,2,0)</f>
        <v>Sản phẩm 0003</v>
      </c>
      <c r="L8049" t="s">
        <v>15</v>
      </c>
      <c r="M8049">
        <v>1</v>
      </c>
      <c r="N8049" s="3">
        <f>IF(LEFT(K8049,1)="S",VLOOKUP(K8049,'DANH MỤC'!$B:$D,2,0),VLOOKUP(K8049,'DANH MỤC'!$B:$D,3,0))</f>
        <v>2500000</v>
      </c>
      <c r="O8049">
        <v>5</v>
      </c>
      <c r="P8049" s="3">
        <f>N8049*O8049%*CSDL[[#This Row],[SỐ LƯỢNG]]</f>
        <v>125000</v>
      </c>
      <c r="Q8049" s="3">
        <f t="shared" si="3665"/>
        <v>2375000</v>
      </c>
    </row>
    <row r="8050" spans="1:17" x14ac:dyDescent="0.3">
      <c r="A8050" s="23" t="s">
        <v>4410</v>
      </c>
      <c r="B8050" s="8" t="s">
        <v>4410</v>
      </c>
      <c r="C8050" s="8">
        <v>2</v>
      </c>
      <c r="D8050" s="8" t="s">
        <v>4444</v>
      </c>
      <c r="E8050" s="8" t="s">
        <v>13831</v>
      </c>
      <c r="F8050" s="8" t="str">
        <f>VLOOKUP(E8050,'DANH MỤC'!$F:$G,2,0)</f>
        <v>Nhóm 2</v>
      </c>
      <c r="G8050" s="8" t="s">
        <v>8486</v>
      </c>
      <c r="H8050" t="str">
        <f>VLOOKUP(G8050,'DANH MỤC'!$I:$K,2,0)</f>
        <v>KH 2507</v>
      </c>
      <c r="I8050" t="str">
        <f>VLOOKUP(G8050,'DANH MỤC'!$I:$K,3,0)</f>
        <v>Bình Phước</v>
      </c>
      <c r="J8050" s="8" t="s">
        <v>5939</v>
      </c>
      <c r="K8050" t="str">
        <f>VLOOKUP(J8050,'DANH MỤC'!$A$1:$B$19,2,0)</f>
        <v>Sản phẩm 0001</v>
      </c>
      <c r="L8050" t="s">
        <v>15</v>
      </c>
      <c r="M8050">
        <v>1</v>
      </c>
      <c r="N8050" s="3">
        <f>IF(LEFT(K8050,1)="S",VLOOKUP(K8050,'DANH MỤC'!$B:$D,2,0),VLOOKUP(K8050,'DANH MỤC'!$B:$D,3,0))</f>
        <v>3000000</v>
      </c>
      <c r="O8050">
        <v>10</v>
      </c>
      <c r="P8050" s="3">
        <f>N8050*O8050%*CSDL[[#This Row],[SỐ LƯỢNG]]</f>
        <v>300000</v>
      </c>
      <c r="Q8050" s="3">
        <f t="shared" si="3665"/>
        <v>2700000</v>
      </c>
    </row>
    <row r="8051" spans="1:17" x14ac:dyDescent="0.3">
      <c r="A8051" s="23" t="s">
        <v>4410</v>
      </c>
      <c r="B8051" s="8" t="s">
        <v>4410</v>
      </c>
      <c r="C8051" s="8">
        <v>2</v>
      </c>
      <c r="D8051" s="8" t="s">
        <v>4445</v>
      </c>
      <c r="E8051" s="8" t="s">
        <v>13853</v>
      </c>
      <c r="F8051" s="8" t="str">
        <f>VLOOKUP(E8051,'DANH MỤC'!$F:$G,2,0)</f>
        <v>Nhóm 3</v>
      </c>
      <c r="G8051" s="8" t="s">
        <v>9040</v>
      </c>
      <c r="H8051" t="str">
        <f>VLOOKUP(G8051,'DANH MỤC'!$I:$K,2,0)</f>
        <v>KH 3082</v>
      </c>
      <c r="I8051" t="str">
        <f>VLOOKUP(G8051,'DANH MỤC'!$I:$K,3,0)</f>
        <v>Bạc Liêu</v>
      </c>
      <c r="J8051" s="8" t="s">
        <v>45</v>
      </c>
      <c r="K8051" t="str">
        <f>VLOOKUP(J8051,'DANH MỤC'!$A$1:$B$19,2,0)</f>
        <v>Sản phẩm 0005</v>
      </c>
      <c r="L8051" t="s">
        <v>46</v>
      </c>
      <c r="M8051">
        <v>1</v>
      </c>
      <c r="N8051" s="3">
        <f>IF(LEFT(K8051,1)="S",VLOOKUP(K8051,'DANH MỤC'!$B:$D,2,0),VLOOKUP(K8051,'DANH MỤC'!$B:$D,3,0))</f>
        <v>1000000</v>
      </c>
      <c r="O8051">
        <v>100</v>
      </c>
      <c r="P8051" s="3">
        <f>N8051*O8051%*CSDL[[#This Row],[SỐ LƯỢNG]]</f>
        <v>1000000</v>
      </c>
      <c r="Q8051" s="3">
        <f t="shared" si="3665"/>
        <v>0</v>
      </c>
    </row>
    <row r="8052" spans="1:17" x14ac:dyDescent="0.3">
      <c r="A8052" s="23" t="str">
        <f>A8051</f>
        <v>20/02/2019</v>
      </c>
      <c r="B8052" s="8" t="str">
        <f>B8051</f>
        <v>20/02/2019</v>
      </c>
      <c r="C8052" s="8">
        <v>2</v>
      </c>
      <c r="D8052" s="8" t="str">
        <f>D8051</f>
        <v>DH10667</v>
      </c>
      <c r="E8052" s="8" t="str">
        <f>E8051</f>
        <v>nga.phan</v>
      </c>
      <c r="F8052" s="8" t="str">
        <f>VLOOKUP(E8052,'DANH MỤC'!$F:$G,2,0)</f>
        <v>Nhóm 3</v>
      </c>
      <c r="G8052" s="8" t="str">
        <f>G8051</f>
        <v>KH3082</v>
      </c>
      <c r="H8052" t="str">
        <f>VLOOKUP(G8052,'DANH MỤC'!$I:$K,2,0)</f>
        <v>KH 3082</v>
      </c>
      <c r="I8052" t="str">
        <f>VLOOKUP(G8052,'DANH MỤC'!$I:$K,3,0)</f>
        <v>Bạc Liêu</v>
      </c>
      <c r="J8052" s="8" t="str">
        <f>J8051</f>
        <v>SP0005</v>
      </c>
      <c r="K8052" t="str">
        <f>VLOOKUP(J8052,'DANH MỤC'!$A$1:$B$19,2,0)</f>
        <v>Sản phẩm 0005</v>
      </c>
      <c r="L8052" t="s">
        <v>51</v>
      </c>
      <c r="M8052">
        <v>1</v>
      </c>
      <c r="N8052" s="3">
        <f>IF(LEFT(K8052,1)="S",VLOOKUP(K8052,'DANH MỤC'!$B:$D,2,0),VLOOKUP(K8052,'DANH MỤC'!$B:$D,3,0))</f>
        <v>1000000</v>
      </c>
      <c r="O8052">
        <v>0</v>
      </c>
      <c r="P8052" s="3">
        <f>N8052*O8052%*CSDL[[#This Row],[SỐ LƯỢNG]]</f>
        <v>0</v>
      </c>
      <c r="Q8052" s="3">
        <f t="shared" si="3665"/>
        <v>1000000</v>
      </c>
    </row>
    <row r="8053" spans="1:17" x14ac:dyDescent="0.3">
      <c r="A8053" s="23" t="s">
        <v>4410</v>
      </c>
      <c r="B8053" s="8" t="s">
        <v>4410</v>
      </c>
      <c r="C8053" s="8">
        <v>2</v>
      </c>
      <c r="D8053" s="8" t="s">
        <v>4446</v>
      </c>
      <c r="E8053" s="8" t="s">
        <v>13847</v>
      </c>
      <c r="F8053" s="8" t="str">
        <f>VLOOKUP(E8053,'DANH MỤC'!$F:$G,2,0)</f>
        <v>Nhóm 3</v>
      </c>
      <c r="G8053" s="8" t="s">
        <v>9041</v>
      </c>
      <c r="H8053" t="str">
        <f>VLOOKUP(G8053,'DANH MỤC'!$I:$K,2,0)</f>
        <v>KH 3083</v>
      </c>
      <c r="I8053" t="str">
        <f>VLOOKUP(G8053,'DANH MỤC'!$I:$K,3,0)</f>
        <v>Cà Mau</v>
      </c>
      <c r="J8053" s="8" t="s">
        <v>5939</v>
      </c>
      <c r="K8053" t="str">
        <f>VLOOKUP(J8053,'DANH MỤC'!$A$1:$B$19,2,0)</f>
        <v>Sản phẩm 0001</v>
      </c>
      <c r="L8053" t="s">
        <v>15</v>
      </c>
      <c r="M8053">
        <v>1</v>
      </c>
      <c r="N8053" s="3">
        <f>IF(LEFT(K8053,1)="S",VLOOKUP(K8053,'DANH MỤC'!$B:$D,2,0),VLOOKUP(K8053,'DANH MỤC'!$B:$D,3,0))</f>
        <v>3000000</v>
      </c>
      <c r="O8053">
        <v>0</v>
      </c>
      <c r="P8053" s="3">
        <f>N8053*O8053%*CSDL[[#This Row],[SỐ LƯỢNG]]</f>
        <v>0</v>
      </c>
      <c r="Q8053" s="3">
        <f t="shared" si="3665"/>
        <v>3000000</v>
      </c>
    </row>
    <row r="8054" spans="1:17" x14ac:dyDescent="0.3">
      <c r="A8054" s="23" t="str">
        <f>A8053</f>
        <v>20/02/2019</v>
      </c>
      <c r="B8054" s="8" t="str">
        <f>B8053</f>
        <v>20/02/2019</v>
      </c>
      <c r="C8054" s="8">
        <v>2</v>
      </c>
      <c r="D8054" s="8" t="str">
        <f>D8053</f>
        <v>DH10666</v>
      </c>
      <c r="E8054" s="8" t="str">
        <f>E8053</f>
        <v>linh.hoang</v>
      </c>
      <c r="F8054" s="8" t="str">
        <f>VLOOKUP(E8054,'DANH MỤC'!$F:$G,2,0)</f>
        <v>Nhóm 3</v>
      </c>
      <c r="G8054" s="8" t="str">
        <f>G8053</f>
        <v>KH3083</v>
      </c>
      <c r="H8054" t="str">
        <f>VLOOKUP(G8054,'DANH MỤC'!$I:$K,2,0)</f>
        <v>KH 3083</v>
      </c>
      <c r="I8054" t="str">
        <f>VLOOKUP(G8054,'DANH MỤC'!$I:$K,3,0)</f>
        <v>Cà Mau</v>
      </c>
      <c r="J8054" s="8" t="s">
        <v>5944</v>
      </c>
      <c r="K8054" t="str">
        <f>VLOOKUP(J8054,'DANH MỤC'!$A$1:$B$19,2,0)</f>
        <v>Hàng tặng 0001</v>
      </c>
      <c r="L8054" t="s">
        <v>24</v>
      </c>
      <c r="M8054">
        <v>2</v>
      </c>
      <c r="N8054" s="3">
        <f>IF(LEFT(K8054,1)="S",VLOOKUP(K8054,'DANH MỤC'!$B:$D,2,0),VLOOKUP(K8054,'DANH MỤC'!$B:$D,3,0))</f>
        <v>200000</v>
      </c>
      <c r="O8054">
        <v>100</v>
      </c>
      <c r="P8054" s="3">
        <f>N8054*O8054%*CSDL[[#This Row],[SỐ LƯỢNG]]</f>
        <v>400000</v>
      </c>
      <c r="Q8054" s="3">
        <f t="shared" si="3665"/>
        <v>0</v>
      </c>
    </row>
    <row r="8055" spans="1:17" x14ac:dyDescent="0.3">
      <c r="A8055" s="23" t="s">
        <v>4410</v>
      </c>
      <c r="B8055" s="8" t="s">
        <v>4410</v>
      </c>
      <c r="C8055" s="8">
        <v>2</v>
      </c>
      <c r="D8055" s="8" t="s">
        <v>4447</v>
      </c>
      <c r="E8055" s="8" t="s">
        <v>13822</v>
      </c>
      <c r="F8055" s="8" t="str">
        <f>VLOOKUP(E8055,'DANH MỤC'!$F:$G,2,0)</f>
        <v>Nhóm 1</v>
      </c>
      <c r="G8055" s="8" t="s">
        <v>9042</v>
      </c>
      <c r="H8055" t="str">
        <f>VLOOKUP(G8055,'DANH MỤC'!$I:$K,2,0)</f>
        <v>KH 3084</v>
      </c>
      <c r="I8055" t="str">
        <f>VLOOKUP(G8055,'DANH MỤC'!$I:$K,3,0)</f>
        <v>Hà Nội</v>
      </c>
      <c r="J8055" s="8" t="s">
        <v>5939</v>
      </c>
      <c r="K8055" t="str">
        <f>VLOOKUP(J8055,'DANH MỤC'!$A$1:$B$19,2,0)</f>
        <v>Sản phẩm 0001</v>
      </c>
      <c r="L8055" t="s">
        <v>15</v>
      </c>
      <c r="M8055">
        <v>1</v>
      </c>
      <c r="N8055" s="3">
        <f>IF(LEFT(K8055,1)="S",VLOOKUP(K8055,'DANH MỤC'!$B:$D,2,0),VLOOKUP(K8055,'DANH MỤC'!$B:$D,3,0))</f>
        <v>3000000</v>
      </c>
      <c r="O8055">
        <v>0</v>
      </c>
      <c r="P8055" s="3">
        <f>N8055*O8055%*CSDL[[#This Row],[SỐ LƯỢNG]]</f>
        <v>0</v>
      </c>
      <c r="Q8055" s="3">
        <f t="shared" si="3665"/>
        <v>3000000</v>
      </c>
    </row>
    <row r="8056" spans="1:17" x14ac:dyDescent="0.3">
      <c r="A8056" s="23" t="str">
        <f>A8055</f>
        <v>20/02/2019</v>
      </c>
      <c r="B8056" s="8" t="str">
        <f>B8055</f>
        <v>20/02/2019</v>
      </c>
      <c r="C8056" s="8">
        <v>2</v>
      </c>
      <c r="D8056" s="8" t="str">
        <f>D8055</f>
        <v>DH10665</v>
      </c>
      <c r="E8056" s="8" t="str">
        <f>E8055</f>
        <v>anh.hong</v>
      </c>
      <c r="F8056" s="8" t="str">
        <f>VLOOKUP(E8056,'DANH MỤC'!$F:$G,2,0)</f>
        <v>Nhóm 1</v>
      </c>
      <c r="G8056" s="8" t="str">
        <f>G8055</f>
        <v>KH3084</v>
      </c>
      <c r="H8056" t="str">
        <f>VLOOKUP(G8056,'DANH MỤC'!$I:$K,2,0)</f>
        <v>KH 3084</v>
      </c>
      <c r="I8056" t="str">
        <f>VLOOKUP(G8056,'DANH MỤC'!$I:$K,3,0)</f>
        <v>Hà Nội</v>
      </c>
      <c r="J8056" s="8" t="s">
        <v>5944</v>
      </c>
      <c r="K8056" t="str">
        <f>VLOOKUP(J8056,'DANH MỤC'!$A$1:$B$19,2,0)</f>
        <v>Hàng tặng 0001</v>
      </c>
      <c r="L8056" t="s">
        <v>24</v>
      </c>
      <c r="M8056">
        <v>2</v>
      </c>
      <c r="N8056" s="3">
        <f>IF(LEFT(K8056,1)="S",VLOOKUP(K8056,'DANH MỤC'!$B:$D,2,0),VLOOKUP(K8056,'DANH MỤC'!$B:$D,3,0))</f>
        <v>200000</v>
      </c>
      <c r="O8056">
        <v>100</v>
      </c>
      <c r="P8056" s="3">
        <f>N8056*O8056%*CSDL[[#This Row],[SỐ LƯỢNG]]</f>
        <v>400000</v>
      </c>
      <c r="Q8056" s="3">
        <f t="shared" si="3665"/>
        <v>0</v>
      </c>
    </row>
    <row r="8057" spans="1:17" x14ac:dyDescent="0.3">
      <c r="A8057" s="23" t="s">
        <v>4410</v>
      </c>
      <c r="B8057" s="8" t="s">
        <v>4448</v>
      </c>
      <c r="C8057" s="8">
        <v>2</v>
      </c>
      <c r="D8057" s="8" t="s">
        <v>4449</v>
      </c>
      <c r="E8057" s="8" t="s">
        <v>13822</v>
      </c>
      <c r="F8057" s="8" t="str">
        <f>VLOOKUP(E8057,'DANH MỤC'!$F:$G,2,0)</f>
        <v>Nhóm 1</v>
      </c>
      <c r="G8057" s="8" t="s">
        <v>8257</v>
      </c>
      <c r="H8057" t="str">
        <f>VLOOKUP(G8057,'DANH MỤC'!$I:$K,2,0)</f>
        <v>KH 2270</v>
      </c>
      <c r="I8057" t="str">
        <f>VLOOKUP(G8057,'DANH MỤC'!$I:$K,3,0)</f>
        <v>Cà Mau</v>
      </c>
      <c r="J8057" s="8" t="s">
        <v>5939</v>
      </c>
      <c r="K8057" t="str">
        <f>VLOOKUP(J8057,'DANH MỤC'!$A$1:$B$19,2,0)</f>
        <v>Sản phẩm 0001</v>
      </c>
      <c r="L8057" t="s">
        <v>15</v>
      </c>
      <c r="M8057">
        <v>1</v>
      </c>
      <c r="N8057" s="3">
        <f>IF(LEFT(K8057,1)="S",VLOOKUP(K8057,'DANH MỤC'!$B:$D,2,0),VLOOKUP(K8057,'DANH MỤC'!$B:$D,3,0))</f>
        <v>3000000</v>
      </c>
      <c r="O8057">
        <v>0</v>
      </c>
      <c r="P8057" s="3">
        <f>N8057*O8057%*CSDL[[#This Row],[SỐ LƯỢNG]]</f>
        <v>0</v>
      </c>
      <c r="Q8057" s="3">
        <f t="shared" si="3665"/>
        <v>3000000</v>
      </c>
    </row>
    <row r="8058" spans="1:17" x14ac:dyDescent="0.3">
      <c r="A8058" s="23" t="str">
        <f>A8057</f>
        <v>20/02/2019</v>
      </c>
      <c r="B8058" s="8" t="str">
        <f>B8057</f>
        <v>18/02/2019</v>
      </c>
      <c r="C8058" s="8">
        <v>2</v>
      </c>
      <c r="D8058" s="8" t="str">
        <f>D8057</f>
        <v>DH10575</v>
      </c>
      <c r="E8058" s="8" t="str">
        <f>E8057</f>
        <v>anh.hong</v>
      </c>
      <c r="F8058" s="8" t="str">
        <f>VLOOKUP(E8058,'DANH MỤC'!$F:$G,2,0)</f>
        <v>Nhóm 1</v>
      </c>
      <c r="G8058" s="8" t="str">
        <f>G8057</f>
        <v>KH2270</v>
      </c>
      <c r="H8058" t="str">
        <f>VLOOKUP(G8058,'DANH MỤC'!$I:$K,2,0)</f>
        <v>KH 2270</v>
      </c>
      <c r="I8058" t="str">
        <f>VLOOKUP(G8058,'DANH MỤC'!$I:$K,3,0)</f>
        <v>Cà Mau</v>
      </c>
      <c r="J8058" s="8" t="s">
        <v>5944</v>
      </c>
      <c r="K8058" t="str">
        <f>VLOOKUP(J8058,'DANH MỤC'!$A$1:$B$19,2,0)</f>
        <v>Hàng tặng 0001</v>
      </c>
      <c r="L8058" t="s">
        <v>24</v>
      </c>
      <c r="M8058">
        <v>2</v>
      </c>
      <c r="N8058" s="3">
        <f>IF(LEFT(K8058,1)="S",VLOOKUP(K8058,'DANH MỤC'!$B:$D,2,0),VLOOKUP(K8058,'DANH MỤC'!$B:$D,3,0))</f>
        <v>200000</v>
      </c>
      <c r="O8058">
        <v>100</v>
      </c>
      <c r="P8058" s="3">
        <f>N8058*O8058%*CSDL[[#This Row],[SỐ LƯỢNG]]</f>
        <v>400000</v>
      </c>
      <c r="Q8058" s="3">
        <f t="shared" si="3665"/>
        <v>0</v>
      </c>
    </row>
    <row r="8059" spans="1:17" x14ac:dyDescent="0.3">
      <c r="A8059" s="23" t="s">
        <v>4193</v>
      </c>
      <c r="B8059" s="8" t="s">
        <v>4193</v>
      </c>
      <c r="C8059" s="8">
        <v>2</v>
      </c>
      <c r="D8059" s="8" t="s">
        <v>4450</v>
      </c>
      <c r="E8059" s="8" t="s">
        <v>13839</v>
      </c>
      <c r="F8059" s="8" t="str">
        <f>VLOOKUP(E8059,'DANH MỤC'!$F:$G,2,0)</f>
        <v>Nhóm 2</v>
      </c>
      <c r="G8059" s="8" t="s">
        <v>9043</v>
      </c>
      <c r="H8059" t="str">
        <f>VLOOKUP(G8059,'DANH MỤC'!$I:$K,2,0)</f>
        <v>KH 3085</v>
      </c>
      <c r="I8059" t="str">
        <f>VLOOKUP(G8059,'DANH MỤC'!$I:$K,3,0)</f>
        <v>Quảng Trị</v>
      </c>
      <c r="J8059" s="8" t="s">
        <v>5940</v>
      </c>
      <c r="K8059" t="str">
        <f>VLOOKUP(J8059,'DANH MỤC'!$A$1:$B$19,2,0)</f>
        <v>Sản phẩm 0002</v>
      </c>
      <c r="L8059" t="s">
        <v>15</v>
      </c>
      <c r="M8059">
        <v>1</v>
      </c>
      <c r="N8059" s="3">
        <f>IF(LEFT(K8059,1)="S",VLOOKUP(K8059,'DANH MỤC'!$B:$D,2,0),VLOOKUP(K8059,'DANH MỤC'!$B:$D,3,0))</f>
        <v>2000000</v>
      </c>
      <c r="O8059">
        <v>0</v>
      </c>
      <c r="P8059" s="3">
        <f>N8059*O8059%*CSDL[[#This Row],[SỐ LƯỢNG]]</f>
        <v>0</v>
      </c>
      <c r="Q8059" s="3">
        <f t="shared" si="3665"/>
        <v>2000000</v>
      </c>
    </row>
    <row r="8060" spans="1:17" x14ac:dyDescent="0.3">
      <c r="A8060" s="23" t="str">
        <f t="shared" ref="A8060:A8061" si="3691">A8059</f>
        <v>19/02/2019</v>
      </c>
      <c r="B8060" s="8" t="str">
        <f t="shared" ref="B8060:B8061" si="3692">B8059</f>
        <v>19/02/2019</v>
      </c>
      <c r="C8060" s="8">
        <v>2</v>
      </c>
      <c r="D8060" s="8" t="str">
        <f t="shared" ref="D8060:D8061" si="3693">D8059</f>
        <v>DH10664</v>
      </c>
      <c r="E8060" s="8" t="str">
        <f t="shared" ref="E8060:E8061" si="3694">E8059</f>
        <v>hang.dinh</v>
      </c>
      <c r="F8060" s="8" t="str">
        <f>VLOOKUP(E8060,'DANH MỤC'!$F:$G,2,0)</f>
        <v>Nhóm 2</v>
      </c>
      <c r="G8060" s="8" t="str">
        <f t="shared" ref="G8060:G8061" si="3695">G8059</f>
        <v>KH3085</v>
      </c>
      <c r="H8060" t="str">
        <f>VLOOKUP(G8060,'DANH MỤC'!$I:$K,2,0)</f>
        <v>KH 3085</v>
      </c>
      <c r="I8060" t="str">
        <f>VLOOKUP(G8060,'DANH MỤC'!$I:$K,3,0)</f>
        <v>Quảng Trị</v>
      </c>
      <c r="J8060" s="8" t="s">
        <v>5939</v>
      </c>
      <c r="K8060" t="str">
        <f>VLOOKUP(J8060,'DANH MỤC'!$A$1:$B$19,2,0)</f>
        <v>Sản phẩm 0001</v>
      </c>
      <c r="L8060" t="s">
        <v>15</v>
      </c>
      <c r="M8060">
        <v>1</v>
      </c>
      <c r="N8060" s="3">
        <f>IF(LEFT(K8060,1)="S",VLOOKUP(K8060,'DANH MỤC'!$B:$D,2,0),VLOOKUP(K8060,'DANH MỤC'!$B:$D,3,0))</f>
        <v>3000000</v>
      </c>
      <c r="O8060">
        <v>5</v>
      </c>
      <c r="P8060" s="3">
        <f>N8060*O8060%*CSDL[[#This Row],[SỐ LƯỢNG]]</f>
        <v>150000</v>
      </c>
      <c r="Q8060" s="3">
        <f t="shared" si="3665"/>
        <v>2850000</v>
      </c>
    </row>
    <row r="8061" spans="1:17" x14ac:dyDescent="0.3">
      <c r="A8061" s="23" t="str">
        <f t="shared" si="3691"/>
        <v>19/02/2019</v>
      </c>
      <c r="B8061" s="8" t="str">
        <f t="shared" si="3692"/>
        <v>19/02/2019</v>
      </c>
      <c r="C8061" s="8">
        <v>2</v>
      </c>
      <c r="D8061" s="8" t="str">
        <f t="shared" si="3693"/>
        <v>DH10664</v>
      </c>
      <c r="E8061" s="8" t="str">
        <f t="shared" si="3694"/>
        <v>hang.dinh</v>
      </c>
      <c r="F8061" s="8" t="str">
        <f>VLOOKUP(E8061,'DANH MỤC'!$F:$G,2,0)</f>
        <v>Nhóm 2</v>
      </c>
      <c r="G8061" s="8" t="str">
        <f t="shared" si="3695"/>
        <v>KH3085</v>
      </c>
      <c r="H8061" t="str">
        <f>VLOOKUP(G8061,'DANH MỤC'!$I:$K,2,0)</f>
        <v>KH 3085</v>
      </c>
      <c r="I8061" t="str">
        <f>VLOOKUP(G8061,'DANH MỤC'!$I:$K,3,0)</f>
        <v>Quảng Trị</v>
      </c>
      <c r="J8061" s="8" t="s">
        <v>5939</v>
      </c>
      <c r="K8061" t="str">
        <f>VLOOKUP(J8061,'DANH MỤC'!$A$1:$B$19,2,0)</f>
        <v>Sản phẩm 0001</v>
      </c>
      <c r="L8061" t="s">
        <v>15</v>
      </c>
      <c r="M8061">
        <v>1</v>
      </c>
      <c r="N8061" s="3">
        <f>IF(LEFT(K8061,1)="S",VLOOKUP(K8061,'DANH MỤC'!$B:$D,2,0),VLOOKUP(K8061,'DANH MỤC'!$B:$D,3,0))</f>
        <v>3000000</v>
      </c>
      <c r="O8061">
        <v>20</v>
      </c>
      <c r="P8061" s="3">
        <f>N8061*O8061%*CSDL[[#This Row],[SỐ LƯỢNG]]</f>
        <v>600000</v>
      </c>
      <c r="Q8061" s="3">
        <f t="shared" si="3665"/>
        <v>2400000</v>
      </c>
    </row>
    <row r="8062" spans="1:17" x14ac:dyDescent="0.3">
      <c r="A8062" s="23" t="s">
        <v>4193</v>
      </c>
      <c r="B8062" s="8" t="s">
        <v>4193</v>
      </c>
      <c r="C8062" s="8">
        <v>2</v>
      </c>
      <c r="D8062" s="8" t="s">
        <v>4451</v>
      </c>
      <c r="E8062" s="8" t="s">
        <v>13833</v>
      </c>
      <c r="F8062" s="8" t="str">
        <f>VLOOKUP(E8062,'DANH MỤC'!$F:$G,2,0)</f>
        <v>Nhóm 2</v>
      </c>
      <c r="G8062" s="8" t="s">
        <v>8328</v>
      </c>
      <c r="H8062" t="str">
        <f>VLOOKUP(G8062,'DANH MỤC'!$I:$K,2,0)</f>
        <v>KH 2343</v>
      </c>
      <c r="I8062" t="str">
        <f>VLOOKUP(G8062,'DANH MỤC'!$I:$K,3,0)</f>
        <v>Cần Thơ</v>
      </c>
      <c r="J8062" s="8" t="s">
        <v>5939</v>
      </c>
      <c r="K8062" t="str">
        <f>VLOOKUP(J8062,'DANH MỤC'!$A$1:$B$19,2,0)</f>
        <v>Sản phẩm 0001</v>
      </c>
      <c r="L8062" t="s">
        <v>15</v>
      </c>
      <c r="M8062">
        <v>1</v>
      </c>
      <c r="N8062" s="3">
        <f>IF(LEFT(K8062,1)="S",VLOOKUP(K8062,'DANH MỤC'!$B:$D,2,0),VLOOKUP(K8062,'DANH MỤC'!$B:$D,3,0))</f>
        <v>3000000</v>
      </c>
      <c r="O8062">
        <v>5</v>
      </c>
      <c r="P8062" s="3">
        <f>N8062*O8062%*CSDL[[#This Row],[SỐ LƯỢNG]]</f>
        <v>150000</v>
      </c>
      <c r="Q8062" s="3">
        <f t="shared" si="3665"/>
        <v>2850000</v>
      </c>
    </row>
    <row r="8063" spans="1:17" x14ac:dyDescent="0.3">
      <c r="A8063" s="23" t="str">
        <f>A8062</f>
        <v>19/02/2019</v>
      </c>
      <c r="B8063" s="8" t="str">
        <f>B8062</f>
        <v>19/02/2019</v>
      </c>
      <c r="C8063" s="8">
        <v>2</v>
      </c>
      <c r="D8063" s="8" t="str">
        <f>D8062</f>
        <v>DH10663</v>
      </c>
      <c r="E8063" s="8" t="str">
        <f>E8062</f>
        <v>anh.nguyen</v>
      </c>
      <c r="F8063" s="8" t="str">
        <f>VLOOKUP(E8063,'DANH MỤC'!$F:$G,2,0)</f>
        <v>Nhóm 2</v>
      </c>
      <c r="G8063" s="8" t="str">
        <f>G8062</f>
        <v>KH2343</v>
      </c>
      <c r="H8063" t="str">
        <f>VLOOKUP(G8063,'DANH MỤC'!$I:$K,2,0)</f>
        <v>KH 2343</v>
      </c>
      <c r="I8063" t="str">
        <f>VLOOKUP(G8063,'DANH MỤC'!$I:$K,3,0)</f>
        <v>Cần Thơ</v>
      </c>
      <c r="J8063" s="8" t="s">
        <v>14</v>
      </c>
      <c r="K8063" t="str">
        <f>VLOOKUP(J8063,'DANH MỤC'!$A$1:$B$19,2,0)</f>
        <v>Sản phẩm 0004</v>
      </c>
      <c r="L8063" t="s">
        <v>15</v>
      </c>
      <c r="M8063">
        <v>1</v>
      </c>
      <c r="N8063" s="3">
        <f>IF(LEFT(K8063,1)="S",VLOOKUP(K8063,'DANH MỤC'!$B:$D,2,0),VLOOKUP(K8063,'DANH MỤC'!$B:$D,3,0))</f>
        <v>3500000</v>
      </c>
      <c r="O8063">
        <v>10</v>
      </c>
      <c r="P8063" s="3">
        <f>N8063*O8063%*CSDL[[#This Row],[SỐ LƯỢNG]]</f>
        <v>350000</v>
      </c>
      <c r="Q8063" s="3">
        <f t="shared" si="3665"/>
        <v>3150000</v>
      </c>
    </row>
    <row r="8064" spans="1:17" x14ac:dyDescent="0.3">
      <c r="A8064" s="23" t="s">
        <v>4193</v>
      </c>
      <c r="B8064" s="8" t="s">
        <v>4193</v>
      </c>
      <c r="C8064" s="8">
        <v>2</v>
      </c>
      <c r="D8064" s="8" t="s">
        <v>4452</v>
      </c>
      <c r="E8064" s="8" t="s">
        <v>13830</v>
      </c>
      <c r="F8064" s="8" t="str">
        <f>VLOOKUP(E8064,'DANH MỤC'!$F:$G,2,0)</f>
        <v>Nhóm 2</v>
      </c>
      <c r="G8064" s="8" t="s">
        <v>8377</v>
      </c>
      <c r="H8064" t="str">
        <f>VLOOKUP(G8064,'DANH MỤC'!$I:$K,2,0)</f>
        <v>KH 2393</v>
      </c>
      <c r="I8064" t="str">
        <f>VLOOKUP(G8064,'DANH MỤC'!$I:$K,3,0)</f>
        <v>Vĩnh Phúc</v>
      </c>
      <c r="J8064" s="8" t="s">
        <v>5940</v>
      </c>
      <c r="K8064" t="str">
        <f>VLOOKUP(J8064,'DANH MỤC'!$A$1:$B$19,2,0)</f>
        <v>Sản phẩm 0002</v>
      </c>
      <c r="L8064" t="s">
        <v>15</v>
      </c>
      <c r="M8064">
        <v>1</v>
      </c>
      <c r="N8064" s="3">
        <f>IF(LEFT(K8064,1)="S",VLOOKUP(K8064,'DANH MỤC'!$B:$D,2,0),VLOOKUP(K8064,'DANH MỤC'!$B:$D,3,0))</f>
        <v>2000000</v>
      </c>
      <c r="O8064">
        <v>0</v>
      </c>
      <c r="P8064" s="3">
        <f>N8064*O8064%*CSDL[[#This Row],[SỐ LƯỢNG]]</f>
        <v>0</v>
      </c>
      <c r="Q8064" s="3">
        <f t="shared" si="3665"/>
        <v>2000000</v>
      </c>
    </row>
    <row r="8065" spans="1:17" x14ac:dyDescent="0.3">
      <c r="A8065" s="23" t="str">
        <f>A8064</f>
        <v>19/02/2019</v>
      </c>
      <c r="B8065" s="8" t="str">
        <f>B8064</f>
        <v>19/02/2019</v>
      </c>
      <c r="C8065" s="8">
        <v>2</v>
      </c>
      <c r="D8065" s="8" t="str">
        <f>D8064</f>
        <v>DH10662</v>
      </c>
      <c r="E8065" s="8" t="str">
        <f>E8064</f>
        <v>ha.vo</v>
      </c>
      <c r="F8065" s="8" t="str">
        <f>VLOOKUP(E8065,'DANH MỤC'!$F:$G,2,0)</f>
        <v>Nhóm 2</v>
      </c>
      <c r="G8065" s="8" t="str">
        <f>G8064</f>
        <v>KH2393</v>
      </c>
      <c r="H8065" t="str">
        <f>VLOOKUP(G8065,'DANH MỤC'!$I:$K,2,0)</f>
        <v>KH 2393</v>
      </c>
      <c r="I8065" t="str">
        <f>VLOOKUP(G8065,'DANH MỤC'!$I:$K,3,0)</f>
        <v>Vĩnh Phúc</v>
      </c>
      <c r="J8065" s="8" t="s">
        <v>5944</v>
      </c>
      <c r="K8065" t="str">
        <f>VLOOKUP(J8065,'DANH MỤC'!$A$1:$B$19,2,0)</f>
        <v>Hàng tặng 0001</v>
      </c>
      <c r="L8065" t="s">
        <v>24</v>
      </c>
      <c r="M8065">
        <v>2</v>
      </c>
      <c r="N8065" s="3">
        <f>IF(LEFT(K8065,1)="S",VLOOKUP(K8065,'DANH MỤC'!$B:$D,2,0),VLOOKUP(K8065,'DANH MỤC'!$B:$D,3,0))</f>
        <v>200000</v>
      </c>
      <c r="O8065">
        <v>100</v>
      </c>
      <c r="P8065" s="3">
        <f>N8065*O8065%*CSDL[[#This Row],[SỐ LƯỢNG]]</f>
        <v>400000</v>
      </c>
      <c r="Q8065" s="3">
        <f t="shared" si="3665"/>
        <v>0</v>
      </c>
    </row>
    <row r="8066" spans="1:17" x14ac:dyDescent="0.3">
      <c r="A8066" s="23" t="s">
        <v>4193</v>
      </c>
      <c r="B8066" s="8" t="s">
        <v>4193</v>
      </c>
      <c r="C8066" s="8">
        <v>2</v>
      </c>
      <c r="D8066" s="8" t="s">
        <v>4453</v>
      </c>
      <c r="E8066" s="8" t="s">
        <v>13833</v>
      </c>
      <c r="F8066" s="8" t="str">
        <f>VLOOKUP(E8066,'DANH MỤC'!$F:$G,2,0)</f>
        <v>Nhóm 2</v>
      </c>
      <c r="G8066" s="8" t="s">
        <v>9044</v>
      </c>
      <c r="H8066" t="str">
        <f>VLOOKUP(G8066,'DANH MỤC'!$I:$K,2,0)</f>
        <v>KH 3086</v>
      </c>
      <c r="I8066" t="str">
        <f>VLOOKUP(G8066,'DANH MỤC'!$I:$K,3,0)</f>
        <v>Đắk Nông</v>
      </c>
      <c r="J8066" s="8" t="s">
        <v>19</v>
      </c>
      <c r="K8066" t="str">
        <f>VLOOKUP(J8066,'DANH MỤC'!$A$1:$B$19,2,0)</f>
        <v>Sản phẩm 0003</v>
      </c>
      <c r="L8066" t="s">
        <v>15</v>
      </c>
      <c r="M8066">
        <v>1</v>
      </c>
      <c r="N8066" s="3">
        <f>IF(LEFT(K8066,1)="S",VLOOKUP(K8066,'DANH MỤC'!$B:$D,2,0),VLOOKUP(K8066,'DANH MỤC'!$B:$D,3,0))</f>
        <v>2500000</v>
      </c>
      <c r="O8066">
        <v>0</v>
      </c>
      <c r="P8066" s="3">
        <f>N8066*O8066%*CSDL[[#This Row],[SỐ LƯỢNG]]</f>
        <v>0</v>
      </c>
      <c r="Q8066" s="3">
        <f t="shared" si="3665"/>
        <v>2500000</v>
      </c>
    </row>
    <row r="8067" spans="1:17" x14ac:dyDescent="0.3">
      <c r="A8067" s="23" t="str">
        <f>A8066</f>
        <v>19/02/2019</v>
      </c>
      <c r="B8067" s="8" t="str">
        <f>B8066</f>
        <v>19/02/2019</v>
      </c>
      <c r="C8067" s="8">
        <v>2</v>
      </c>
      <c r="D8067" s="8" t="str">
        <f>D8066</f>
        <v>DH10661</v>
      </c>
      <c r="E8067" s="8" t="str">
        <f>E8066</f>
        <v>anh.nguyen</v>
      </c>
      <c r="F8067" s="8" t="str">
        <f>VLOOKUP(E8067,'DANH MỤC'!$F:$G,2,0)</f>
        <v>Nhóm 2</v>
      </c>
      <c r="G8067" s="8" t="str">
        <f>G8066</f>
        <v>KH3086</v>
      </c>
      <c r="H8067" t="str">
        <f>VLOOKUP(G8067,'DANH MỤC'!$I:$K,2,0)</f>
        <v>KH 3086</v>
      </c>
      <c r="I8067" t="str">
        <f>VLOOKUP(G8067,'DANH MỤC'!$I:$K,3,0)</f>
        <v>Đắk Nông</v>
      </c>
      <c r="J8067" s="8" t="s">
        <v>5944</v>
      </c>
      <c r="K8067" t="str">
        <f>VLOOKUP(J8067,'DANH MỤC'!$A$1:$B$19,2,0)</f>
        <v>Hàng tặng 0001</v>
      </c>
      <c r="L8067" t="s">
        <v>24</v>
      </c>
      <c r="M8067">
        <v>2</v>
      </c>
      <c r="N8067" s="3">
        <f>IF(LEFT(K8067,1)="S",VLOOKUP(K8067,'DANH MỤC'!$B:$D,2,0),VLOOKUP(K8067,'DANH MỤC'!$B:$D,3,0))</f>
        <v>200000</v>
      </c>
      <c r="O8067">
        <v>100</v>
      </c>
      <c r="P8067" s="3">
        <f>N8067*O8067%*CSDL[[#This Row],[SỐ LƯỢNG]]</f>
        <v>400000</v>
      </c>
      <c r="Q8067" s="3">
        <f t="shared" ref="Q8067:Q8130" si="3696">N8067*M8067-P8067</f>
        <v>0</v>
      </c>
    </row>
    <row r="8068" spans="1:17" x14ac:dyDescent="0.3">
      <c r="A8068" s="23" t="s">
        <v>4193</v>
      </c>
      <c r="B8068" s="8" t="s">
        <v>4193</v>
      </c>
      <c r="C8068" s="8">
        <v>2</v>
      </c>
      <c r="D8068" s="8" t="s">
        <v>4454</v>
      </c>
      <c r="E8068" s="8" t="s">
        <v>13815</v>
      </c>
      <c r="F8068" s="8" t="str">
        <f>VLOOKUP(E8068,'DANH MỤC'!$F:$G,2,0)</f>
        <v>Nhóm 1</v>
      </c>
      <c r="G8068" s="8" t="s">
        <v>8728</v>
      </c>
      <c r="H8068" t="str">
        <f>VLOOKUP(G8068,'DANH MỤC'!$I:$K,2,0)</f>
        <v>KH 2756</v>
      </c>
      <c r="I8068" t="str">
        <f>VLOOKUP(G8068,'DANH MỤC'!$I:$K,3,0)</f>
        <v>Hậu Giang</v>
      </c>
      <c r="J8068" s="8" t="s">
        <v>5939</v>
      </c>
      <c r="K8068" t="str">
        <f>VLOOKUP(J8068,'DANH MỤC'!$A$1:$B$19,2,0)</f>
        <v>Sản phẩm 0001</v>
      </c>
      <c r="L8068" t="s">
        <v>15</v>
      </c>
      <c r="M8068">
        <v>1</v>
      </c>
      <c r="N8068" s="3">
        <f>IF(LEFT(K8068,1)="S",VLOOKUP(K8068,'DANH MỤC'!$B:$D,2,0),VLOOKUP(K8068,'DANH MỤC'!$B:$D,3,0))</f>
        <v>3000000</v>
      </c>
      <c r="O8068">
        <v>0</v>
      </c>
      <c r="P8068" s="3">
        <f>N8068*O8068%*CSDL[[#This Row],[SỐ LƯỢNG]]</f>
        <v>0</v>
      </c>
      <c r="Q8068" s="3">
        <f t="shared" si="3696"/>
        <v>3000000</v>
      </c>
    </row>
    <row r="8069" spans="1:17" x14ac:dyDescent="0.3">
      <c r="A8069" s="23" t="s">
        <v>4193</v>
      </c>
      <c r="B8069" s="8" t="s">
        <v>4193</v>
      </c>
      <c r="C8069" s="8">
        <v>2</v>
      </c>
      <c r="D8069" s="8" t="s">
        <v>4455</v>
      </c>
      <c r="E8069" s="8" t="s">
        <v>13831</v>
      </c>
      <c r="F8069" s="8" t="str">
        <f>VLOOKUP(E8069,'DANH MỤC'!$F:$G,2,0)</f>
        <v>Nhóm 2</v>
      </c>
      <c r="G8069" s="8" t="s">
        <v>6504</v>
      </c>
      <c r="H8069" t="str">
        <f>VLOOKUP(G8069,'DANH MỤC'!$I:$K,2,0)</f>
        <v>KH 0471</v>
      </c>
      <c r="I8069" t="str">
        <f>VLOOKUP(G8069,'DANH MỤC'!$I:$K,3,0)</f>
        <v>Thái Bình</v>
      </c>
      <c r="J8069" s="8" t="s">
        <v>5939</v>
      </c>
      <c r="K8069" t="str">
        <f>VLOOKUP(J8069,'DANH MỤC'!$A$1:$B$19,2,0)</f>
        <v>Sản phẩm 0001</v>
      </c>
      <c r="L8069" t="s">
        <v>15</v>
      </c>
      <c r="M8069">
        <v>1</v>
      </c>
      <c r="N8069" s="3">
        <f>IF(LEFT(K8069,1)="S",VLOOKUP(K8069,'DANH MỤC'!$B:$D,2,0),VLOOKUP(K8069,'DANH MỤC'!$B:$D,3,0))</f>
        <v>3000000</v>
      </c>
      <c r="O8069">
        <v>0</v>
      </c>
      <c r="P8069" s="3">
        <f>N8069*O8069%*CSDL[[#This Row],[SỐ LƯỢNG]]</f>
        <v>0</v>
      </c>
      <c r="Q8069" s="3">
        <f t="shared" si="3696"/>
        <v>3000000</v>
      </c>
    </row>
    <row r="8070" spans="1:17" x14ac:dyDescent="0.3">
      <c r="A8070" s="23" t="str">
        <f>A8069</f>
        <v>19/02/2019</v>
      </c>
      <c r="B8070" s="8" t="str">
        <f>B8069</f>
        <v>19/02/2019</v>
      </c>
      <c r="C8070" s="8">
        <v>2</v>
      </c>
      <c r="D8070" s="8" t="str">
        <f>D8069</f>
        <v>DH10658</v>
      </c>
      <c r="E8070" s="8" t="str">
        <f>E8069</f>
        <v>huyen.thanh</v>
      </c>
      <c r="F8070" s="8" t="str">
        <f>VLOOKUP(E8070,'DANH MỤC'!$F:$G,2,0)</f>
        <v>Nhóm 2</v>
      </c>
      <c r="G8070" s="8" t="str">
        <f>G8069</f>
        <v>KH0471</v>
      </c>
      <c r="H8070" t="str">
        <f>VLOOKUP(G8070,'DANH MỤC'!$I:$K,2,0)</f>
        <v>KH 0471</v>
      </c>
      <c r="I8070" t="str">
        <f>VLOOKUP(G8070,'DANH MỤC'!$I:$K,3,0)</f>
        <v>Thái Bình</v>
      </c>
      <c r="J8070" s="8" t="s">
        <v>5944</v>
      </c>
      <c r="K8070" t="str">
        <f>VLOOKUP(J8070,'DANH MỤC'!$A$1:$B$19,2,0)</f>
        <v>Hàng tặng 0001</v>
      </c>
      <c r="L8070" t="s">
        <v>24</v>
      </c>
      <c r="M8070">
        <v>2</v>
      </c>
      <c r="N8070" s="3">
        <f>IF(LEFT(K8070,1)="S",VLOOKUP(K8070,'DANH MỤC'!$B:$D,2,0),VLOOKUP(K8070,'DANH MỤC'!$B:$D,3,0))</f>
        <v>200000</v>
      </c>
      <c r="O8070">
        <v>100</v>
      </c>
      <c r="P8070" s="3">
        <f>N8070*O8070%*CSDL[[#This Row],[SỐ LƯỢNG]]</f>
        <v>400000</v>
      </c>
      <c r="Q8070" s="3">
        <f t="shared" si="3696"/>
        <v>0</v>
      </c>
    </row>
    <row r="8071" spans="1:17" x14ac:dyDescent="0.3">
      <c r="A8071" s="23" t="s">
        <v>4193</v>
      </c>
      <c r="B8071" s="8" t="s">
        <v>4193</v>
      </c>
      <c r="C8071" s="8">
        <v>2</v>
      </c>
      <c r="D8071" s="8" t="s">
        <v>4456</v>
      </c>
      <c r="E8071" s="8" t="s">
        <v>13830</v>
      </c>
      <c r="F8071" s="8" t="str">
        <f>VLOOKUP(E8071,'DANH MỤC'!$F:$G,2,0)</f>
        <v>Nhóm 2</v>
      </c>
      <c r="G8071" s="8" t="s">
        <v>9045</v>
      </c>
      <c r="H8071" t="str">
        <f>VLOOKUP(G8071,'DANH MỤC'!$I:$K,2,0)</f>
        <v>KH 3087</v>
      </c>
      <c r="I8071" t="str">
        <f>VLOOKUP(G8071,'DANH MỤC'!$I:$K,3,0)</f>
        <v>Vĩnh Long</v>
      </c>
      <c r="J8071" s="8" t="s">
        <v>5939</v>
      </c>
      <c r="K8071" t="str">
        <f>VLOOKUP(J8071,'DANH MỤC'!$A$1:$B$19,2,0)</f>
        <v>Sản phẩm 0001</v>
      </c>
      <c r="L8071" t="s">
        <v>15</v>
      </c>
      <c r="M8071">
        <v>1</v>
      </c>
      <c r="N8071" s="3">
        <f>IF(LEFT(K8071,1)="S",VLOOKUP(K8071,'DANH MỤC'!$B:$D,2,0),VLOOKUP(K8071,'DANH MỤC'!$B:$D,3,0))</f>
        <v>3000000</v>
      </c>
      <c r="O8071">
        <v>0</v>
      </c>
      <c r="P8071" s="3">
        <f>N8071*O8071%*CSDL[[#This Row],[SỐ LƯỢNG]]</f>
        <v>0</v>
      </c>
      <c r="Q8071" s="3">
        <f t="shared" si="3696"/>
        <v>3000000</v>
      </c>
    </row>
    <row r="8072" spans="1:17" x14ac:dyDescent="0.3">
      <c r="A8072" s="23" t="str">
        <f>A8071</f>
        <v>19/02/2019</v>
      </c>
      <c r="B8072" s="8" t="str">
        <f>B8071</f>
        <v>19/02/2019</v>
      </c>
      <c r="C8072" s="8">
        <v>2</v>
      </c>
      <c r="D8072" s="8" t="str">
        <f>D8071</f>
        <v>DH10657</v>
      </c>
      <c r="E8072" s="8" t="str">
        <f>E8071</f>
        <v>ha.vo</v>
      </c>
      <c r="F8072" s="8" t="str">
        <f>VLOOKUP(E8072,'DANH MỤC'!$F:$G,2,0)</f>
        <v>Nhóm 2</v>
      </c>
      <c r="G8072" s="8" t="str">
        <f>G8071</f>
        <v>KH3087</v>
      </c>
      <c r="H8072" t="str">
        <f>VLOOKUP(G8072,'DANH MỤC'!$I:$K,2,0)</f>
        <v>KH 3087</v>
      </c>
      <c r="I8072" t="str">
        <f>VLOOKUP(G8072,'DANH MỤC'!$I:$K,3,0)</f>
        <v>Vĩnh Long</v>
      </c>
      <c r="J8072" s="8" t="s">
        <v>5944</v>
      </c>
      <c r="K8072" t="str">
        <f>VLOOKUP(J8072,'DANH MỤC'!$A$1:$B$19,2,0)</f>
        <v>Hàng tặng 0001</v>
      </c>
      <c r="L8072" t="s">
        <v>24</v>
      </c>
      <c r="M8072">
        <v>2</v>
      </c>
      <c r="N8072" s="3">
        <f>IF(LEFT(K8072,1)="S",VLOOKUP(K8072,'DANH MỤC'!$B:$D,2,0),VLOOKUP(K8072,'DANH MỤC'!$B:$D,3,0))</f>
        <v>200000</v>
      </c>
      <c r="O8072">
        <v>100</v>
      </c>
      <c r="P8072" s="3">
        <f>N8072*O8072%*CSDL[[#This Row],[SỐ LƯỢNG]]</f>
        <v>400000</v>
      </c>
      <c r="Q8072" s="3">
        <f t="shared" si="3696"/>
        <v>0</v>
      </c>
    </row>
    <row r="8073" spans="1:17" x14ac:dyDescent="0.3">
      <c r="A8073" s="23" t="s">
        <v>4193</v>
      </c>
      <c r="B8073" s="8" t="s">
        <v>4193</v>
      </c>
      <c r="C8073" s="8">
        <v>2</v>
      </c>
      <c r="D8073" s="8" t="s">
        <v>4457</v>
      </c>
      <c r="E8073" s="8" t="s">
        <v>13833</v>
      </c>
      <c r="F8073" s="8" t="str">
        <f>VLOOKUP(E8073,'DANH MỤC'!$F:$G,2,0)</f>
        <v>Nhóm 2</v>
      </c>
      <c r="G8073" s="8" t="s">
        <v>9046</v>
      </c>
      <c r="H8073" t="str">
        <f>VLOOKUP(G8073,'DANH MỤC'!$I:$K,2,0)</f>
        <v>KH 3088</v>
      </c>
      <c r="I8073" t="str">
        <f>VLOOKUP(G8073,'DANH MỤC'!$I:$K,3,0)</f>
        <v>Thái Nguyên</v>
      </c>
      <c r="J8073" s="8" t="s">
        <v>5940</v>
      </c>
      <c r="K8073" t="str">
        <f>VLOOKUP(J8073,'DANH MỤC'!$A$1:$B$19,2,0)</f>
        <v>Sản phẩm 0002</v>
      </c>
      <c r="L8073" t="s">
        <v>15</v>
      </c>
      <c r="M8073">
        <v>1</v>
      </c>
      <c r="N8073" s="3">
        <f>IF(LEFT(K8073,1)="S",VLOOKUP(K8073,'DANH MỤC'!$B:$D,2,0),VLOOKUP(K8073,'DANH MỤC'!$B:$D,3,0))</f>
        <v>2000000</v>
      </c>
      <c r="O8073">
        <v>5</v>
      </c>
      <c r="P8073" s="3">
        <f>N8073*O8073%*CSDL[[#This Row],[SỐ LƯỢNG]]</f>
        <v>100000</v>
      </c>
      <c r="Q8073" s="3">
        <f t="shared" si="3696"/>
        <v>1900000</v>
      </c>
    </row>
    <row r="8074" spans="1:17" x14ac:dyDescent="0.3">
      <c r="A8074" s="23" t="s">
        <v>4193</v>
      </c>
      <c r="B8074" s="8" t="s">
        <v>4193</v>
      </c>
      <c r="C8074" s="8">
        <v>2</v>
      </c>
      <c r="D8074" s="8" t="s">
        <v>4458</v>
      </c>
      <c r="E8074" s="8" t="s">
        <v>13823</v>
      </c>
      <c r="F8074" s="8" t="str">
        <f>VLOOKUP(E8074,'DANH MỤC'!$F:$G,2,0)</f>
        <v>Nhóm 1</v>
      </c>
      <c r="G8074" s="8" t="s">
        <v>9047</v>
      </c>
      <c r="H8074" t="str">
        <f>VLOOKUP(G8074,'DANH MỤC'!$I:$K,2,0)</f>
        <v>KH 3089</v>
      </c>
      <c r="I8074" t="str">
        <f>VLOOKUP(G8074,'DANH MỤC'!$I:$K,3,0)</f>
        <v>Long An</v>
      </c>
      <c r="J8074" s="8" t="s">
        <v>5939</v>
      </c>
      <c r="K8074" t="str">
        <f>VLOOKUP(J8074,'DANH MỤC'!$A$1:$B$19,2,0)</f>
        <v>Sản phẩm 0001</v>
      </c>
      <c r="L8074" t="s">
        <v>15</v>
      </c>
      <c r="M8074">
        <v>1</v>
      </c>
      <c r="N8074" s="3">
        <f>IF(LEFT(K8074,1)="S",VLOOKUP(K8074,'DANH MỤC'!$B:$D,2,0),VLOOKUP(K8074,'DANH MỤC'!$B:$D,3,0))</f>
        <v>3000000</v>
      </c>
      <c r="O8074">
        <v>5</v>
      </c>
      <c r="P8074" s="3">
        <f>N8074*O8074%*CSDL[[#This Row],[SỐ LƯỢNG]]</f>
        <v>150000</v>
      </c>
      <c r="Q8074" s="3">
        <f t="shared" si="3696"/>
        <v>2850000</v>
      </c>
    </row>
    <row r="8075" spans="1:17" x14ac:dyDescent="0.3">
      <c r="A8075" s="23" t="s">
        <v>4193</v>
      </c>
      <c r="B8075" s="8" t="s">
        <v>4193</v>
      </c>
      <c r="C8075" s="8">
        <v>2</v>
      </c>
      <c r="D8075" s="8" t="s">
        <v>4459</v>
      </c>
      <c r="E8075" s="8" t="s">
        <v>13833</v>
      </c>
      <c r="F8075" s="8" t="str">
        <f>VLOOKUP(E8075,'DANH MỤC'!$F:$G,2,0)</f>
        <v>Nhóm 2</v>
      </c>
      <c r="G8075" s="8" t="s">
        <v>9048</v>
      </c>
      <c r="H8075" t="str">
        <f>VLOOKUP(G8075,'DANH MỤC'!$I:$K,2,0)</f>
        <v>KH 3090</v>
      </c>
      <c r="I8075" t="str">
        <f>VLOOKUP(G8075,'DANH MỤC'!$I:$K,3,0)</f>
        <v>Phú Thọ</v>
      </c>
      <c r="J8075" s="8" t="s">
        <v>5940</v>
      </c>
      <c r="K8075" t="str">
        <f>VLOOKUP(J8075,'DANH MỤC'!$A$1:$B$19,2,0)</f>
        <v>Sản phẩm 0002</v>
      </c>
      <c r="L8075" t="s">
        <v>15</v>
      </c>
      <c r="M8075">
        <v>1</v>
      </c>
      <c r="N8075" s="3">
        <f>IF(LEFT(K8075,1)="S",VLOOKUP(K8075,'DANH MỤC'!$B:$D,2,0),VLOOKUP(K8075,'DANH MỤC'!$B:$D,3,0))</f>
        <v>2000000</v>
      </c>
      <c r="O8075">
        <v>0</v>
      </c>
      <c r="P8075" s="3">
        <f>N8075*O8075%*CSDL[[#This Row],[SỐ LƯỢNG]]</f>
        <v>0</v>
      </c>
      <c r="Q8075" s="3">
        <f t="shared" si="3696"/>
        <v>2000000</v>
      </c>
    </row>
    <row r="8076" spans="1:17" x14ac:dyDescent="0.3">
      <c r="A8076" s="23" t="str">
        <f>A8075</f>
        <v>19/02/2019</v>
      </c>
      <c r="B8076" s="8" t="str">
        <f>B8075</f>
        <v>19/02/2019</v>
      </c>
      <c r="C8076" s="8">
        <v>2</v>
      </c>
      <c r="D8076" s="8" t="str">
        <f>D8075</f>
        <v>DH10654</v>
      </c>
      <c r="E8076" s="8" t="str">
        <f>E8075</f>
        <v>anh.nguyen</v>
      </c>
      <c r="F8076" s="8" t="str">
        <f>VLOOKUP(E8076,'DANH MỤC'!$F:$G,2,0)</f>
        <v>Nhóm 2</v>
      </c>
      <c r="G8076" s="8" t="str">
        <f>G8075</f>
        <v>KH3090</v>
      </c>
      <c r="H8076" t="str">
        <f>VLOOKUP(G8076,'DANH MỤC'!$I:$K,2,0)</f>
        <v>KH 3090</v>
      </c>
      <c r="I8076" t="str">
        <f>VLOOKUP(G8076,'DANH MỤC'!$I:$K,3,0)</f>
        <v>Phú Thọ</v>
      </c>
      <c r="J8076" s="8" t="s">
        <v>5944</v>
      </c>
      <c r="K8076" t="str">
        <f>VLOOKUP(J8076,'DANH MỤC'!$A$1:$B$19,2,0)</f>
        <v>Hàng tặng 0001</v>
      </c>
      <c r="L8076" t="s">
        <v>24</v>
      </c>
      <c r="M8076">
        <v>2</v>
      </c>
      <c r="N8076" s="3">
        <f>IF(LEFT(K8076,1)="S",VLOOKUP(K8076,'DANH MỤC'!$B:$D,2,0),VLOOKUP(K8076,'DANH MỤC'!$B:$D,3,0))</f>
        <v>200000</v>
      </c>
      <c r="O8076">
        <v>100</v>
      </c>
      <c r="P8076" s="3">
        <f>N8076*O8076%*CSDL[[#This Row],[SỐ LƯỢNG]]</f>
        <v>400000</v>
      </c>
      <c r="Q8076" s="3">
        <f t="shared" si="3696"/>
        <v>0</v>
      </c>
    </row>
    <row r="8077" spans="1:17" x14ac:dyDescent="0.3">
      <c r="A8077" s="23" t="s">
        <v>4193</v>
      </c>
      <c r="B8077" s="8" t="s">
        <v>4193</v>
      </c>
      <c r="C8077" s="8">
        <v>2</v>
      </c>
      <c r="D8077" s="8" t="s">
        <v>4460</v>
      </c>
      <c r="E8077" s="8" t="s">
        <v>13814</v>
      </c>
      <c r="F8077" s="8" t="str">
        <f>VLOOKUP(E8077,'DANH MỤC'!$F:$G,2,0)</f>
        <v>Nhóm 1</v>
      </c>
      <c r="G8077" s="8" t="s">
        <v>9049</v>
      </c>
      <c r="H8077" t="str">
        <f>VLOOKUP(G8077,'DANH MỤC'!$I:$K,2,0)</f>
        <v>KH 3091</v>
      </c>
      <c r="I8077" t="str">
        <f>VLOOKUP(G8077,'DANH MỤC'!$I:$K,3,0)</f>
        <v>Hà Tĩnh</v>
      </c>
      <c r="J8077" s="8" t="s">
        <v>5940</v>
      </c>
      <c r="K8077" t="str">
        <f>VLOOKUP(J8077,'DANH MỤC'!$A$1:$B$19,2,0)</f>
        <v>Sản phẩm 0002</v>
      </c>
      <c r="L8077" t="s">
        <v>15</v>
      </c>
      <c r="M8077">
        <v>1</v>
      </c>
      <c r="N8077" s="3">
        <f>IF(LEFT(K8077,1)="S",VLOOKUP(K8077,'DANH MỤC'!$B:$D,2,0),VLOOKUP(K8077,'DANH MỤC'!$B:$D,3,0))</f>
        <v>2000000</v>
      </c>
      <c r="O8077">
        <v>0</v>
      </c>
      <c r="P8077" s="3">
        <f>N8077*O8077%*CSDL[[#This Row],[SỐ LƯỢNG]]</f>
        <v>0</v>
      </c>
      <c r="Q8077" s="3">
        <f t="shared" si="3696"/>
        <v>2000000</v>
      </c>
    </row>
    <row r="8078" spans="1:17" x14ac:dyDescent="0.3">
      <c r="A8078" s="23" t="str">
        <f>A8077</f>
        <v>19/02/2019</v>
      </c>
      <c r="B8078" s="8" t="str">
        <f>B8077</f>
        <v>19/02/2019</v>
      </c>
      <c r="C8078" s="8">
        <v>2</v>
      </c>
      <c r="D8078" s="8" t="str">
        <f>D8077</f>
        <v>DH10653</v>
      </c>
      <c r="E8078" s="8" t="str">
        <f>E8077</f>
        <v>hai.vi</v>
      </c>
      <c r="F8078" s="8" t="str">
        <f>VLOOKUP(E8078,'DANH MỤC'!$F:$G,2,0)</f>
        <v>Nhóm 1</v>
      </c>
      <c r="G8078" s="8" t="str">
        <f>G8077</f>
        <v>KH3091</v>
      </c>
      <c r="H8078" t="str">
        <f>VLOOKUP(G8078,'DANH MỤC'!$I:$K,2,0)</f>
        <v>KH 3091</v>
      </c>
      <c r="I8078" t="str">
        <f>VLOOKUP(G8078,'DANH MỤC'!$I:$K,3,0)</f>
        <v>Hà Tĩnh</v>
      </c>
      <c r="J8078" s="8" t="s">
        <v>5944</v>
      </c>
      <c r="K8078" t="str">
        <f>VLOOKUP(J8078,'DANH MỤC'!$A$1:$B$19,2,0)</f>
        <v>Hàng tặng 0001</v>
      </c>
      <c r="L8078" t="s">
        <v>24</v>
      </c>
      <c r="M8078">
        <v>2</v>
      </c>
      <c r="N8078" s="3">
        <f>IF(LEFT(K8078,1)="S",VLOOKUP(K8078,'DANH MỤC'!$B:$D,2,0),VLOOKUP(K8078,'DANH MỤC'!$B:$D,3,0))</f>
        <v>200000</v>
      </c>
      <c r="O8078">
        <v>100</v>
      </c>
      <c r="P8078" s="3">
        <f>N8078*O8078%*CSDL[[#This Row],[SỐ LƯỢNG]]</f>
        <v>400000</v>
      </c>
      <c r="Q8078" s="3">
        <f t="shared" si="3696"/>
        <v>0</v>
      </c>
    </row>
    <row r="8079" spans="1:17" x14ac:dyDescent="0.3">
      <c r="A8079" s="23" t="s">
        <v>4193</v>
      </c>
      <c r="B8079" s="8" t="s">
        <v>4193</v>
      </c>
      <c r="C8079" s="8">
        <v>2</v>
      </c>
      <c r="D8079" s="8" t="s">
        <v>4461</v>
      </c>
      <c r="E8079" s="8" t="s">
        <v>13814</v>
      </c>
      <c r="F8079" s="8" t="str">
        <f>VLOOKUP(E8079,'DANH MỤC'!$F:$G,2,0)</f>
        <v>Nhóm 1</v>
      </c>
      <c r="G8079" s="8" t="s">
        <v>8729</v>
      </c>
      <c r="H8079" t="str">
        <f>VLOOKUP(G8079,'DANH MỤC'!$I:$K,2,0)</f>
        <v>KH 2757</v>
      </c>
      <c r="I8079" t="str">
        <f>VLOOKUP(G8079,'DANH MỤC'!$I:$K,3,0)</f>
        <v>Cần Thơ</v>
      </c>
      <c r="J8079" s="8" t="s">
        <v>5940</v>
      </c>
      <c r="K8079" t="str">
        <f>VLOOKUP(J8079,'DANH MỤC'!$A$1:$B$19,2,0)</f>
        <v>Sản phẩm 0002</v>
      </c>
      <c r="L8079" t="s">
        <v>15</v>
      </c>
      <c r="M8079">
        <v>1</v>
      </c>
      <c r="N8079" s="3">
        <f>IF(LEFT(K8079,1)="S",VLOOKUP(K8079,'DANH MỤC'!$B:$D,2,0),VLOOKUP(K8079,'DANH MỤC'!$B:$D,3,0))</f>
        <v>2000000</v>
      </c>
      <c r="O8079">
        <v>0</v>
      </c>
      <c r="P8079" s="3">
        <f>N8079*O8079%*CSDL[[#This Row],[SỐ LƯỢNG]]</f>
        <v>0</v>
      </c>
      <c r="Q8079" s="3">
        <f t="shared" si="3696"/>
        <v>2000000</v>
      </c>
    </row>
    <row r="8080" spans="1:17" x14ac:dyDescent="0.3">
      <c r="A8080" s="23" t="str">
        <f>A8079</f>
        <v>19/02/2019</v>
      </c>
      <c r="B8080" s="8" t="str">
        <f>B8079</f>
        <v>19/02/2019</v>
      </c>
      <c r="C8080" s="8">
        <v>2</v>
      </c>
      <c r="D8080" s="8" t="str">
        <f>D8079</f>
        <v>DH10652</v>
      </c>
      <c r="E8080" s="8" t="str">
        <f>E8079</f>
        <v>hai.vi</v>
      </c>
      <c r="F8080" s="8" t="str">
        <f>VLOOKUP(E8080,'DANH MỤC'!$F:$G,2,0)</f>
        <v>Nhóm 1</v>
      </c>
      <c r="G8080" s="8" t="str">
        <f>G8079</f>
        <v>KH2757</v>
      </c>
      <c r="H8080" t="str">
        <f>VLOOKUP(G8080,'DANH MỤC'!$I:$K,2,0)</f>
        <v>KH 2757</v>
      </c>
      <c r="I8080" t="str">
        <f>VLOOKUP(G8080,'DANH MỤC'!$I:$K,3,0)</f>
        <v>Cần Thơ</v>
      </c>
      <c r="J8080" s="8" t="s">
        <v>5944</v>
      </c>
      <c r="K8080" t="str">
        <f>VLOOKUP(J8080,'DANH MỤC'!$A$1:$B$19,2,0)</f>
        <v>Hàng tặng 0001</v>
      </c>
      <c r="L8080" t="s">
        <v>24</v>
      </c>
      <c r="M8080">
        <v>2</v>
      </c>
      <c r="N8080" s="3">
        <f>IF(LEFT(K8080,1)="S",VLOOKUP(K8080,'DANH MỤC'!$B:$D,2,0),VLOOKUP(K8080,'DANH MỤC'!$B:$D,3,0))</f>
        <v>200000</v>
      </c>
      <c r="O8080">
        <v>100</v>
      </c>
      <c r="P8080" s="3">
        <f>N8080*O8080%*CSDL[[#This Row],[SỐ LƯỢNG]]</f>
        <v>400000</v>
      </c>
      <c r="Q8080" s="3">
        <f t="shared" si="3696"/>
        <v>0</v>
      </c>
    </row>
    <row r="8081" spans="1:17" x14ac:dyDescent="0.3">
      <c r="A8081" s="23" t="s">
        <v>4193</v>
      </c>
      <c r="B8081" s="8" t="s">
        <v>4193</v>
      </c>
      <c r="C8081" s="8">
        <v>2</v>
      </c>
      <c r="D8081" s="8" t="s">
        <v>4462</v>
      </c>
      <c r="E8081" s="8" t="s">
        <v>13830</v>
      </c>
      <c r="F8081" s="8" t="str">
        <f>VLOOKUP(E8081,'DANH MỤC'!$F:$G,2,0)</f>
        <v>Nhóm 2</v>
      </c>
      <c r="G8081" s="8" t="s">
        <v>9050</v>
      </c>
      <c r="H8081" t="str">
        <f>VLOOKUP(G8081,'DANH MỤC'!$I:$K,2,0)</f>
        <v>KH 3092</v>
      </c>
      <c r="I8081" t="str">
        <f>VLOOKUP(G8081,'DANH MỤC'!$I:$K,3,0)</f>
        <v>Bắc Giang</v>
      </c>
      <c r="J8081" s="8" t="s">
        <v>5939</v>
      </c>
      <c r="K8081" t="str">
        <f>VLOOKUP(J8081,'DANH MỤC'!$A$1:$B$19,2,0)</f>
        <v>Sản phẩm 0001</v>
      </c>
      <c r="L8081" t="s">
        <v>15</v>
      </c>
      <c r="M8081">
        <v>1</v>
      </c>
      <c r="N8081" s="3">
        <f>IF(LEFT(K8081,1)="S",VLOOKUP(K8081,'DANH MỤC'!$B:$D,2,0),VLOOKUP(K8081,'DANH MỤC'!$B:$D,3,0))</f>
        <v>3000000</v>
      </c>
      <c r="O8081">
        <v>0</v>
      </c>
      <c r="P8081" s="3">
        <f>N8081*O8081%*CSDL[[#This Row],[SỐ LƯỢNG]]</f>
        <v>0</v>
      </c>
      <c r="Q8081" s="3">
        <f t="shared" si="3696"/>
        <v>3000000</v>
      </c>
    </row>
    <row r="8082" spans="1:17" x14ac:dyDescent="0.3">
      <c r="A8082" s="23" t="str">
        <f t="shared" ref="A8082:A8083" si="3697">A8081</f>
        <v>19/02/2019</v>
      </c>
      <c r="B8082" s="8" t="str">
        <f t="shared" ref="B8082:B8083" si="3698">B8081</f>
        <v>19/02/2019</v>
      </c>
      <c r="C8082" s="8">
        <v>2</v>
      </c>
      <c r="D8082" s="8" t="str">
        <f t="shared" ref="D8082:D8083" si="3699">D8081</f>
        <v>DH10651</v>
      </c>
      <c r="E8082" s="8" t="str">
        <f t="shared" ref="E8082:E8083" si="3700">E8081</f>
        <v>ha.vo</v>
      </c>
      <c r="F8082" s="8" t="str">
        <f>VLOOKUP(E8082,'DANH MỤC'!$F:$G,2,0)</f>
        <v>Nhóm 2</v>
      </c>
      <c r="G8082" s="8" t="str">
        <f t="shared" ref="G8082:G8083" si="3701">G8081</f>
        <v>KH3092</v>
      </c>
      <c r="H8082" t="str">
        <f>VLOOKUP(G8082,'DANH MỤC'!$I:$K,2,0)</f>
        <v>KH 3092</v>
      </c>
      <c r="I8082" t="str">
        <f>VLOOKUP(G8082,'DANH MỤC'!$I:$K,3,0)</f>
        <v>Bắc Giang</v>
      </c>
      <c r="J8082" s="8" t="s">
        <v>5939</v>
      </c>
      <c r="K8082" t="str">
        <f>VLOOKUP(J8082,'DANH MỤC'!$A$1:$B$19,2,0)</f>
        <v>Sản phẩm 0001</v>
      </c>
      <c r="L8082" t="s">
        <v>15</v>
      </c>
      <c r="M8082">
        <v>1</v>
      </c>
      <c r="N8082" s="3">
        <f>IF(LEFT(K8082,1)="S",VLOOKUP(K8082,'DANH MỤC'!$B:$D,2,0),VLOOKUP(K8082,'DANH MỤC'!$B:$D,3,0))</f>
        <v>3000000</v>
      </c>
      <c r="O8082">
        <v>0</v>
      </c>
      <c r="P8082" s="3">
        <f>N8082*O8082%*CSDL[[#This Row],[SỐ LƯỢNG]]</f>
        <v>0</v>
      </c>
      <c r="Q8082" s="3">
        <f t="shared" si="3696"/>
        <v>3000000</v>
      </c>
    </row>
    <row r="8083" spans="1:17" x14ac:dyDescent="0.3">
      <c r="A8083" s="23" t="str">
        <f t="shared" si="3697"/>
        <v>19/02/2019</v>
      </c>
      <c r="B8083" s="8" t="str">
        <f t="shared" si="3698"/>
        <v>19/02/2019</v>
      </c>
      <c r="C8083" s="8">
        <v>2</v>
      </c>
      <c r="D8083" s="8" t="str">
        <f t="shared" si="3699"/>
        <v>DH10651</v>
      </c>
      <c r="E8083" s="8" t="str">
        <f t="shared" si="3700"/>
        <v>ha.vo</v>
      </c>
      <c r="F8083" s="8" t="str">
        <f>VLOOKUP(E8083,'DANH MỤC'!$F:$G,2,0)</f>
        <v>Nhóm 2</v>
      </c>
      <c r="G8083" s="8" t="str">
        <f t="shared" si="3701"/>
        <v>KH3092</v>
      </c>
      <c r="H8083" t="str">
        <f>VLOOKUP(G8083,'DANH MỤC'!$I:$K,2,0)</f>
        <v>KH 3092</v>
      </c>
      <c r="I8083" t="str">
        <f>VLOOKUP(G8083,'DANH MỤC'!$I:$K,3,0)</f>
        <v>Bắc Giang</v>
      </c>
      <c r="J8083" s="8" t="s">
        <v>5950</v>
      </c>
      <c r="K8083" t="str">
        <f>VLOOKUP(J8083,'DANH MỤC'!$A$1:$B$19,2,0)</f>
        <v>Hàng tặng 0007</v>
      </c>
      <c r="L8083" t="s">
        <v>4188</v>
      </c>
      <c r="M8083">
        <v>1</v>
      </c>
      <c r="N8083" s="3">
        <f>IF(LEFT(K8083,1)="S",VLOOKUP(K8083,'DANH MỤC'!$B:$D,2,0),VLOOKUP(K8083,'DANH MỤC'!$B:$D,3,0))</f>
        <v>100000</v>
      </c>
      <c r="O8083">
        <v>0</v>
      </c>
      <c r="P8083" s="3">
        <f>N8083*O8083%*CSDL[[#This Row],[SỐ LƯỢNG]]</f>
        <v>0</v>
      </c>
      <c r="Q8083" s="3">
        <f t="shared" si="3696"/>
        <v>100000</v>
      </c>
    </row>
    <row r="8084" spans="1:17" x14ac:dyDescent="0.3">
      <c r="A8084" s="23" t="s">
        <v>4193</v>
      </c>
      <c r="B8084" s="8" t="s">
        <v>4193</v>
      </c>
      <c r="C8084" s="8">
        <v>2</v>
      </c>
      <c r="D8084" s="8" t="s">
        <v>4463</v>
      </c>
      <c r="E8084" s="8" t="s">
        <v>13831</v>
      </c>
      <c r="F8084" s="8" t="str">
        <f>VLOOKUP(E8084,'DANH MỤC'!$F:$G,2,0)</f>
        <v>Nhóm 2</v>
      </c>
      <c r="G8084" s="8" t="s">
        <v>9051</v>
      </c>
      <c r="H8084" t="str">
        <f>VLOOKUP(G8084,'DANH MỤC'!$I:$K,2,0)</f>
        <v>KH 3093</v>
      </c>
      <c r="I8084" t="str">
        <f>VLOOKUP(G8084,'DANH MỤC'!$I:$K,3,0)</f>
        <v>Bạc Liêu</v>
      </c>
      <c r="J8084" s="8" t="s">
        <v>5939</v>
      </c>
      <c r="K8084" t="str">
        <f>VLOOKUP(J8084,'DANH MỤC'!$A$1:$B$19,2,0)</f>
        <v>Sản phẩm 0001</v>
      </c>
      <c r="L8084" t="s">
        <v>15</v>
      </c>
      <c r="M8084">
        <v>3</v>
      </c>
      <c r="N8084" s="3">
        <f>IF(LEFT(K8084,1)="S",VLOOKUP(K8084,'DANH MỤC'!$B:$D,2,0),VLOOKUP(K8084,'DANH MỤC'!$B:$D,3,0))</f>
        <v>3000000</v>
      </c>
      <c r="O8084">
        <v>0</v>
      </c>
      <c r="P8084" s="3">
        <f>N8084*O8084%*CSDL[[#This Row],[SỐ LƯỢNG]]</f>
        <v>0</v>
      </c>
      <c r="Q8084" s="3">
        <f t="shared" si="3696"/>
        <v>9000000</v>
      </c>
    </row>
    <row r="8085" spans="1:17" x14ac:dyDescent="0.3">
      <c r="A8085" s="23" t="str">
        <f t="shared" ref="A8085:A8086" si="3702">A8084</f>
        <v>19/02/2019</v>
      </c>
      <c r="B8085" s="8" t="str">
        <f t="shared" ref="B8085:B8086" si="3703">B8084</f>
        <v>19/02/2019</v>
      </c>
      <c r="C8085" s="8">
        <v>2</v>
      </c>
      <c r="D8085" s="8" t="str">
        <f t="shared" ref="D8085:D8086" si="3704">D8084</f>
        <v>DH10650</v>
      </c>
      <c r="E8085" s="8" t="str">
        <f t="shared" ref="E8085:E8086" si="3705">E8084</f>
        <v>huyen.thanh</v>
      </c>
      <c r="F8085" s="8" t="str">
        <f>VLOOKUP(E8085,'DANH MỤC'!$F:$G,2,0)</f>
        <v>Nhóm 2</v>
      </c>
      <c r="G8085" s="8" t="str">
        <f t="shared" ref="G8085:G8086" si="3706">G8084</f>
        <v>KH3093</v>
      </c>
      <c r="H8085" t="str">
        <f>VLOOKUP(G8085,'DANH MỤC'!$I:$K,2,0)</f>
        <v>KH 3093</v>
      </c>
      <c r="I8085" t="str">
        <f>VLOOKUP(G8085,'DANH MỤC'!$I:$K,3,0)</f>
        <v>Bạc Liêu</v>
      </c>
      <c r="J8085" s="8" t="s">
        <v>5944</v>
      </c>
      <c r="K8085" t="str">
        <f>VLOOKUP(J8085,'DANH MỤC'!$A$1:$B$19,2,0)</f>
        <v>Hàng tặng 0001</v>
      </c>
      <c r="L8085" t="s">
        <v>24</v>
      </c>
      <c r="M8085">
        <v>1</v>
      </c>
      <c r="N8085" s="3">
        <f>IF(LEFT(K8085,1)="S",VLOOKUP(K8085,'DANH MỤC'!$B:$D,2,0),VLOOKUP(K8085,'DANH MỤC'!$B:$D,3,0))</f>
        <v>200000</v>
      </c>
      <c r="O8085">
        <v>100</v>
      </c>
      <c r="P8085" s="3">
        <f>N8085*O8085%*CSDL[[#This Row],[SỐ LƯỢNG]]</f>
        <v>200000</v>
      </c>
      <c r="Q8085" s="3">
        <f t="shared" si="3696"/>
        <v>0</v>
      </c>
    </row>
    <row r="8086" spans="1:17" x14ac:dyDescent="0.3">
      <c r="A8086" s="23" t="str">
        <f t="shared" si="3702"/>
        <v>19/02/2019</v>
      </c>
      <c r="B8086" s="8" t="str">
        <f t="shared" si="3703"/>
        <v>19/02/2019</v>
      </c>
      <c r="C8086" s="8">
        <v>2</v>
      </c>
      <c r="D8086" s="8" t="str">
        <f t="shared" si="3704"/>
        <v>DH10650</v>
      </c>
      <c r="E8086" s="8" t="str">
        <f t="shared" si="3705"/>
        <v>huyen.thanh</v>
      </c>
      <c r="F8086" s="8" t="str">
        <f>VLOOKUP(E8086,'DANH MỤC'!$F:$G,2,0)</f>
        <v>Nhóm 2</v>
      </c>
      <c r="G8086" s="8" t="str">
        <f t="shared" si="3706"/>
        <v>KH3093</v>
      </c>
      <c r="H8086" t="str">
        <f>VLOOKUP(G8086,'DANH MỤC'!$I:$K,2,0)</f>
        <v>KH 3093</v>
      </c>
      <c r="I8086" t="str">
        <f>VLOOKUP(G8086,'DANH MỤC'!$I:$K,3,0)</f>
        <v>Bạc Liêu</v>
      </c>
      <c r="J8086" s="8" t="s">
        <v>5950</v>
      </c>
      <c r="K8086" t="str">
        <f>VLOOKUP(J8086,'DANH MỤC'!$A$1:$B$19,2,0)</f>
        <v>Hàng tặng 0007</v>
      </c>
      <c r="L8086" t="s">
        <v>4188</v>
      </c>
      <c r="M8086">
        <v>1</v>
      </c>
      <c r="N8086" s="3">
        <f>IF(LEFT(K8086,1)="S",VLOOKUP(K8086,'DANH MỤC'!$B:$D,2,0),VLOOKUP(K8086,'DANH MỤC'!$B:$D,3,0))</f>
        <v>100000</v>
      </c>
      <c r="O8086">
        <v>0</v>
      </c>
      <c r="P8086" s="3">
        <f>N8086*O8086%*CSDL[[#This Row],[SỐ LƯỢNG]]</f>
        <v>0</v>
      </c>
      <c r="Q8086" s="3">
        <f t="shared" si="3696"/>
        <v>100000</v>
      </c>
    </row>
    <row r="8087" spans="1:17" x14ac:dyDescent="0.3">
      <c r="A8087" s="23" t="s">
        <v>4193</v>
      </c>
      <c r="B8087" s="8" t="s">
        <v>4193</v>
      </c>
      <c r="C8087" s="8">
        <v>2</v>
      </c>
      <c r="D8087" s="8" t="s">
        <v>4464</v>
      </c>
      <c r="E8087" s="8" t="s">
        <v>13830</v>
      </c>
      <c r="F8087" s="8" t="str">
        <f>VLOOKUP(E8087,'DANH MỤC'!$F:$G,2,0)</f>
        <v>Nhóm 2</v>
      </c>
      <c r="G8087" s="8" t="s">
        <v>6694</v>
      </c>
      <c r="H8087" t="str">
        <f>VLOOKUP(G8087,'DANH MỤC'!$I:$K,2,0)</f>
        <v>KH 0661</v>
      </c>
      <c r="I8087" t="str">
        <f>VLOOKUP(G8087,'DANH MỤC'!$I:$K,3,0)</f>
        <v>Hải Dương</v>
      </c>
      <c r="J8087" s="8" t="s">
        <v>5939</v>
      </c>
      <c r="K8087" t="str">
        <f>VLOOKUP(J8087,'DANH MỤC'!$A$1:$B$19,2,0)</f>
        <v>Sản phẩm 0001</v>
      </c>
      <c r="L8087" t="s">
        <v>15</v>
      </c>
      <c r="M8087">
        <v>1</v>
      </c>
      <c r="N8087" s="3">
        <f>IF(LEFT(K8087,1)="S",VLOOKUP(K8087,'DANH MỤC'!$B:$D,2,0),VLOOKUP(K8087,'DANH MỤC'!$B:$D,3,0))</f>
        <v>3000000</v>
      </c>
      <c r="O8087">
        <v>5</v>
      </c>
      <c r="P8087" s="3">
        <f>N8087*O8087%*CSDL[[#This Row],[SỐ LƯỢNG]]</f>
        <v>150000</v>
      </c>
      <c r="Q8087" s="3">
        <f t="shared" si="3696"/>
        <v>2850000</v>
      </c>
    </row>
    <row r="8088" spans="1:17" x14ac:dyDescent="0.3">
      <c r="A8088" s="23" t="s">
        <v>4193</v>
      </c>
      <c r="B8088" s="8" t="s">
        <v>4193</v>
      </c>
      <c r="C8088" s="8">
        <v>2</v>
      </c>
      <c r="D8088" s="8" t="s">
        <v>4465</v>
      </c>
      <c r="E8088" s="8" t="s">
        <v>13822</v>
      </c>
      <c r="F8088" s="8" t="str">
        <f>VLOOKUP(E8088,'DANH MỤC'!$F:$G,2,0)</f>
        <v>Nhóm 1</v>
      </c>
      <c r="G8088" s="8" t="s">
        <v>8884</v>
      </c>
      <c r="H8088" t="str">
        <f>VLOOKUP(G8088,'DANH MỤC'!$I:$K,2,0)</f>
        <v>KH 2917</v>
      </c>
      <c r="I8088" t="str">
        <f>VLOOKUP(G8088,'DANH MỤC'!$I:$K,3,0)</f>
        <v>Hà Giang</v>
      </c>
      <c r="J8088" s="8" t="s">
        <v>5940</v>
      </c>
      <c r="K8088" t="str">
        <f>VLOOKUP(J8088,'DANH MỤC'!$A$1:$B$19,2,0)</f>
        <v>Sản phẩm 0002</v>
      </c>
      <c r="L8088" t="s">
        <v>15</v>
      </c>
      <c r="M8088">
        <v>1</v>
      </c>
      <c r="N8088" s="3">
        <f>IF(LEFT(K8088,1)="S",VLOOKUP(K8088,'DANH MỤC'!$B:$D,2,0),VLOOKUP(K8088,'DANH MỤC'!$B:$D,3,0))</f>
        <v>2000000</v>
      </c>
      <c r="O8088">
        <v>0</v>
      </c>
      <c r="P8088" s="3">
        <f>N8088*O8088%*CSDL[[#This Row],[SỐ LƯỢNG]]</f>
        <v>0</v>
      </c>
      <c r="Q8088" s="3">
        <f t="shared" si="3696"/>
        <v>2000000</v>
      </c>
    </row>
    <row r="8089" spans="1:17" x14ac:dyDescent="0.3">
      <c r="A8089" s="23" t="str">
        <f t="shared" ref="A8089:A8090" si="3707">A8088</f>
        <v>19/02/2019</v>
      </c>
      <c r="B8089" s="8" t="str">
        <f t="shared" ref="B8089:B8090" si="3708">B8088</f>
        <v>19/02/2019</v>
      </c>
      <c r="C8089" s="8">
        <v>2</v>
      </c>
      <c r="D8089" s="8" t="str">
        <f t="shared" ref="D8089:D8090" si="3709">D8088</f>
        <v>DH10647</v>
      </c>
      <c r="E8089" s="8" t="str">
        <f t="shared" ref="E8089:E8090" si="3710">E8088</f>
        <v>anh.hong</v>
      </c>
      <c r="F8089" s="8" t="str">
        <f>VLOOKUP(E8089,'DANH MỤC'!$F:$G,2,0)</f>
        <v>Nhóm 1</v>
      </c>
      <c r="G8089" s="8" t="str">
        <f t="shared" ref="G8089:G8090" si="3711">G8088</f>
        <v>KH2917</v>
      </c>
      <c r="H8089" t="str">
        <f>VLOOKUP(G8089,'DANH MỤC'!$I:$K,2,0)</f>
        <v>KH 2917</v>
      </c>
      <c r="I8089" t="str">
        <f>VLOOKUP(G8089,'DANH MỤC'!$I:$K,3,0)</f>
        <v>Hà Giang</v>
      </c>
      <c r="J8089" s="8" t="s">
        <v>5939</v>
      </c>
      <c r="K8089" t="str">
        <f>VLOOKUP(J8089,'DANH MỤC'!$A$1:$B$19,2,0)</f>
        <v>Sản phẩm 0001</v>
      </c>
      <c r="L8089" t="s">
        <v>15</v>
      </c>
      <c r="M8089">
        <v>1</v>
      </c>
      <c r="N8089" s="3">
        <f>IF(LEFT(K8089,1)="S",VLOOKUP(K8089,'DANH MỤC'!$B:$D,2,0),VLOOKUP(K8089,'DANH MỤC'!$B:$D,3,0))</f>
        <v>3000000</v>
      </c>
      <c r="O8089">
        <v>5</v>
      </c>
      <c r="P8089" s="3">
        <f>N8089*O8089%*CSDL[[#This Row],[SỐ LƯỢNG]]</f>
        <v>150000</v>
      </c>
      <c r="Q8089" s="3">
        <f t="shared" si="3696"/>
        <v>2850000</v>
      </c>
    </row>
    <row r="8090" spans="1:17" x14ac:dyDescent="0.3">
      <c r="A8090" s="23" t="str">
        <f t="shared" si="3707"/>
        <v>19/02/2019</v>
      </c>
      <c r="B8090" s="8" t="str">
        <f t="shared" si="3708"/>
        <v>19/02/2019</v>
      </c>
      <c r="C8090" s="8">
        <v>2</v>
      </c>
      <c r="D8090" s="8" t="str">
        <f t="shared" si="3709"/>
        <v>DH10647</v>
      </c>
      <c r="E8090" s="8" t="str">
        <f t="shared" si="3710"/>
        <v>anh.hong</v>
      </c>
      <c r="F8090" s="8" t="str">
        <f>VLOOKUP(E8090,'DANH MỤC'!$F:$G,2,0)</f>
        <v>Nhóm 1</v>
      </c>
      <c r="G8090" s="8" t="str">
        <f t="shared" si="3711"/>
        <v>KH2917</v>
      </c>
      <c r="H8090" t="str">
        <f>VLOOKUP(G8090,'DANH MỤC'!$I:$K,2,0)</f>
        <v>KH 2917</v>
      </c>
      <c r="I8090" t="str">
        <f>VLOOKUP(G8090,'DANH MỤC'!$I:$K,3,0)</f>
        <v>Hà Giang</v>
      </c>
      <c r="J8090" s="8" t="s">
        <v>5944</v>
      </c>
      <c r="K8090" t="str">
        <f>VLOOKUP(J8090,'DANH MỤC'!$A$1:$B$19,2,0)</f>
        <v>Hàng tặng 0001</v>
      </c>
      <c r="L8090" t="s">
        <v>24</v>
      </c>
      <c r="M8090">
        <v>2</v>
      </c>
      <c r="N8090" s="3">
        <f>IF(LEFT(K8090,1)="S",VLOOKUP(K8090,'DANH MỤC'!$B:$D,2,0),VLOOKUP(K8090,'DANH MỤC'!$B:$D,3,0))</f>
        <v>200000</v>
      </c>
      <c r="O8090">
        <v>100</v>
      </c>
      <c r="P8090" s="3">
        <f>N8090*O8090%*CSDL[[#This Row],[SỐ LƯỢNG]]</f>
        <v>400000</v>
      </c>
      <c r="Q8090" s="3">
        <f t="shared" si="3696"/>
        <v>0</v>
      </c>
    </row>
    <row r="8091" spans="1:17" x14ac:dyDescent="0.3">
      <c r="A8091" s="23" t="s">
        <v>4193</v>
      </c>
      <c r="B8091" s="8" t="s">
        <v>4193</v>
      </c>
      <c r="C8091" s="8">
        <v>2</v>
      </c>
      <c r="D8091" s="8" t="s">
        <v>4466</v>
      </c>
      <c r="E8091" s="8" t="s">
        <v>13829</v>
      </c>
      <c r="F8091" s="8" t="str">
        <f>VLOOKUP(E8091,'DANH MỤC'!$F:$G,2,0)</f>
        <v>Nhóm 2</v>
      </c>
      <c r="G8091" s="8" t="s">
        <v>9052</v>
      </c>
      <c r="H8091" t="str">
        <f>VLOOKUP(G8091,'DANH MỤC'!$I:$K,2,0)</f>
        <v>KH 3094</v>
      </c>
      <c r="I8091" t="str">
        <f>VLOOKUP(G8091,'DANH MỤC'!$I:$K,3,0)</f>
        <v>Quảng Bình</v>
      </c>
      <c r="J8091" s="8" t="s">
        <v>5940</v>
      </c>
      <c r="K8091" t="str">
        <f>VLOOKUP(J8091,'DANH MỤC'!$A$1:$B$19,2,0)</f>
        <v>Sản phẩm 0002</v>
      </c>
      <c r="L8091" t="s">
        <v>15</v>
      </c>
      <c r="M8091">
        <v>2</v>
      </c>
      <c r="N8091" s="3">
        <f>IF(LEFT(K8091,1)="S",VLOOKUP(K8091,'DANH MỤC'!$B:$D,2,0),VLOOKUP(K8091,'DANH MỤC'!$B:$D,3,0))</f>
        <v>2000000</v>
      </c>
      <c r="O8091">
        <v>100</v>
      </c>
      <c r="P8091" s="3">
        <f>N8091*O8091%*CSDL[[#This Row],[SỐ LƯỢNG]]</f>
        <v>4000000</v>
      </c>
      <c r="Q8091" s="3">
        <f t="shared" si="3696"/>
        <v>0</v>
      </c>
    </row>
    <row r="8092" spans="1:17" x14ac:dyDescent="0.3">
      <c r="A8092" s="23" t="s">
        <v>4193</v>
      </c>
      <c r="B8092" s="8" t="s">
        <v>4193</v>
      </c>
      <c r="C8092" s="8">
        <v>2</v>
      </c>
      <c r="D8092" s="8" t="s">
        <v>4468</v>
      </c>
      <c r="E8092" s="8" t="s">
        <v>13816</v>
      </c>
      <c r="F8092" s="8" t="str">
        <f>VLOOKUP(E8092,'DANH MỤC'!$F:$G,2,0)</f>
        <v>Nhóm 1</v>
      </c>
      <c r="G8092" s="8" t="s">
        <v>8664</v>
      </c>
      <c r="H8092" t="str">
        <f>VLOOKUP(G8092,'DANH MỤC'!$I:$K,2,0)</f>
        <v>KH 2692</v>
      </c>
      <c r="I8092" t="str">
        <f>VLOOKUP(G8092,'DANH MỤC'!$I:$K,3,0)</f>
        <v>Phú Yên</v>
      </c>
      <c r="J8092" s="8" t="s">
        <v>5939</v>
      </c>
      <c r="K8092" t="str">
        <f>VLOOKUP(J8092,'DANH MỤC'!$A$1:$B$19,2,0)</f>
        <v>Sản phẩm 0001</v>
      </c>
      <c r="L8092" t="s">
        <v>15</v>
      </c>
      <c r="M8092">
        <v>1</v>
      </c>
      <c r="N8092" s="3">
        <f>IF(LEFT(K8092,1)="S",VLOOKUP(K8092,'DANH MỤC'!$B:$D,2,0),VLOOKUP(K8092,'DANH MỤC'!$B:$D,3,0))</f>
        <v>3000000</v>
      </c>
      <c r="O8092">
        <v>10</v>
      </c>
      <c r="P8092" s="3">
        <f>N8092*O8092%*CSDL[[#This Row],[SỐ LƯỢNG]]</f>
        <v>300000</v>
      </c>
      <c r="Q8092" s="3">
        <f t="shared" si="3696"/>
        <v>2700000</v>
      </c>
    </row>
    <row r="8093" spans="1:17" x14ac:dyDescent="0.3">
      <c r="A8093" s="23" t="s">
        <v>4193</v>
      </c>
      <c r="B8093" s="8" t="s">
        <v>4193</v>
      </c>
      <c r="C8093" s="8">
        <v>2</v>
      </c>
      <c r="D8093" s="8" t="s">
        <v>4469</v>
      </c>
      <c r="E8093" s="8" t="s">
        <v>13830</v>
      </c>
      <c r="F8093" s="8" t="str">
        <f>VLOOKUP(E8093,'DANH MỤC'!$F:$G,2,0)</f>
        <v>Nhóm 2</v>
      </c>
      <c r="G8093" s="8" t="s">
        <v>9053</v>
      </c>
      <c r="H8093" t="str">
        <f>VLOOKUP(G8093,'DANH MỤC'!$I:$K,2,0)</f>
        <v>KH 3095</v>
      </c>
      <c r="I8093" t="str">
        <f>VLOOKUP(G8093,'DANH MỤC'!$I:$K,3,0)</f>
        <v>Quảng Ninh</v>
      </c>
      <c r="J8093" s="8" t="s">
        <v>5940</v>
      </c>
      <c r="K8093" t="str">
        <f>VLOOKUP(J8093,'DANH MỤC'!$A$1:$B$19,2,0)</f>
        <v>Sản phẩm 0002</v>
      </c>
      <c r="L8093" t="s">
        <v>15</v>
      </c>
      <c r="M8093">
        <v>1</v>
      </c>
      <c r="N8093" s="3">
        <f>IF(LEFT(K8093,1)="S",VLOOKUP(K8093,'DANH MỤC'!$B:$D,2,0),VLOOKUP(K8093,'DANH MỤC'!$B:$D,3,0))</f>
        <v>2000000</v>
      </c>
      <c r="O8093">
        <v>0</v>
      </c>
      <c r="P8093" s="3">
        <f>N8093*O8093%*CSDL[[#This Row],[SỐ LƯỢNG]]</f>
        <v>0</v>
      </c>
      <c r="Q8093" s="3">
        <f t="shared" si="3696"/>
        <v>2000000</v>
      </c>
    </row>
    <row r="8094" spans="1:17" x14ac:dyDescent="0.3">
      <c r="A8094" s="23" t="str">
        <f t="shared" ref="A8094:A8097" si="3712">A8093</f>
        <v>19/02/2019</v>
      </c>
      <c r="B8094" s="8" t="str">
        <f t="shared" ref="B8094:B8097" si="3713">B8093</f>
        <v>19/02/2019</v>
      </c>
      <c r="C8094" s="8">
        <v>2</v>
      </c>
      <c r="D8094" s="8" t="str">
        <f t="shared" ref="D8094:D8097" si="3714">D8093</f>
        <v>DH10643</v>
      </c>
      <c r="E8094" s="8" t="str">
        <f t="shared" ref="E8094:E8097" si="3715">E8093</f>
        <v>ha.vo</v>
      </c>
      <c r="F8094" s="8" t="str">
        <f>VLOOKUP(E8094,'DANH MỤC'!$F:$G,2,0)</f>
        <v>Nhóm 2</v>
      </c>
      <c r="G8094" s="8" t="str">
        <f t="shared" ref="G8094:G8097" si="3716">G8093</f>
        <v>KH3095</v>
      </c>
      <c r="H8094" t="str">
        <f>VLOOKUP(G8094,'DANH MỤC'!$I:$K,2,0)</f>
        <v>KH 3095</v>
      </c>
      <c r="I8094" t="str">
        <f>VLOOKUP(G8094,'DANH MỤC'!$I:$K,3,0)</f>
        <v>Quảng Ninh</v>
      </c>
      <c r="J8094" s="8" t="s">
        <v>19</v>
      </c>
      <c r="K8094" t="str">
        <f>VLOOKUP(J8094,'DANH MỤC'!$A$1:$B$19,2,0)</f>
        <v>Sản phẩm 0003</v>
      </c>
      <c r="L8094" t="s">
        <v>15</v>
      </c>
      <c r="M8094">
        <v>1</v>
      </c>
      <c r="N8094" s="3">
        <f>IF(LEFT(K8094,1)="S",VLOOKUP(K8094,'DANH MỤC'!$B:$D,2,0),VLOOKUP(K8094,'DANH MỤC'!$B:$D,3,0))</f>
        <v>2500000</v>
      </c>
      <c r="O8094">
        <v>0</v>
      </c>
      <c r="P8094" s="3">
        <f>N8094*O8094%*CSDL[[#This Row],[SỐ LƯỢNG]]</f>
        <v>0</v>
      </c>
      <c r="Q8094" s="3">
        <f t="shared" si="3696"/>
        <v>2500000</v>
      </c>
    </row>
    <row r="8095" spans="1:17" x14ac:dyDescent="0.3">
      <c r="A8095" s="23" t="str">
        <f t="shared" si="3712"/>
        <v>19/02/2019</v>
      </c>
      <c r="B8095" s="8" t="str">
        <f t="shared" si="3713"/>
        <v>19/02/2019</v>
      </c>
      <c r="C8095" s="8">
        <v>2</v>
      </c>
      <c r="D8095" s="8" t="str">
        <f t="shared" si="3714"/>
        <v>DH10643</v>
      </c>
      <c r="E8095" s="8" t="str">
        <f t="shared" si="3715"/>
        <v>ha.vo</v>
      </c>
      <c r="F8095" s="8" t="str">
        <f>VLOOKUP(E8095,'DANH MỤC'!$F:$G,2,0)</f>
        <v>Nhóm 2</v>
      </c>
      <c r="G8095" s="8" t="str">
        <f t="shared" si="3716"/>
        <v>KH3095</v>
      </c>
      <c r="H8095" t="str">
        <f>VLOOKUP(G8095,'DANH MỤC'!$I:$K,2,0)</f>
        <v>KH 3095</v>
      </c>
      <c r="I8095" t="str">
        <f>VLOOKUP(G8095,'DANH MỤC'!$I:$K,3,0)</f>
        <v>Quảng Ninh</v>
      </c>
      <c r="J8095" s="8" t="s">
        <v>5939</v>
      </c>
      <c r="K8095" t="str">
        <f>VLOOKUP(J8095,'DANH MỤC'!$A$1:$B$19,2,0)</f>
        <v>Sản phẩm 0001</v>
      </c>
      <c r="L8095" t="s">
        <v>15</v>
      </c>
      <c r="M8095">
        <v>1</v>
      </c>
      <c r="N8095" s="3">
        <f>IF(LEFT(K8095,1)="S",VLOOKUP(K8095,'DANH MỤC'!$B:$D,2,0),VLOOKUP(K8095,'DANH MỤC'!$B:$D,3,0))</f>
        <v>3000000</v>
      </c>
      <c r="O8095">
        <v>0</v>
      </c>
      <c r="P8095" s="3">
        <f>N8095*O8095%*CSDL[[#This Row],[SỐ LƯỢNG]]</f>
        <v>0</v>
      </c>
      <c r="Q8095" s="3">
        <f t="shared" si="3696"/>
        <v>3000000</v>
      </c>
    </row>
    <row r="8096" spans="1:17" x14ac:dyDescent="0.3">
      <c r="A8096" s="23" t="str">
        <f t="shared" si="3712"/>
        <v>19/02/2019</v>
      </c>
      <c r="B8096" s="8" t="str">
        <f t="shared" si="3713"/>
        <v>19/02/2019</v>
      </c>
      <c r="C8096" s="8">
        <v>2</v>
      </c>
      <c r="D8096" s="8" t="str">
        <f t="shared" si="3714"/>
        <v>DH10643</v>
      </c>
      <c r="E8096" s="8" t="str">
        <f t="shared" si="3715"/>
        <v>ha.vo</v>
      </c>
      <c r="F8096" s="8" t="str">
        <f>VLOOKUP(E8096,'DANH MỤC'!$F:$G,2,0)</f>
        <v>Nhóm 2</v>
      </c>
      <c r="G8096" s="8" t="str">
        <f t="shared" si="3716"/>
        <v>KH3095</v>
      </c>
      <c r="H8096" t="str">
        <f>VLOOKUP(G8096,'DANH MỤC'!$I:$K,2,0)</f>
        <v>KH 3095</v>
      </c>
      <c r="I8096" t="str">
        <f>VLOOKUP(G8096,'DANH MỤC'!$I:$K,3,0)</f>
        <v>Quảng Ninh</v>
      </c>
      <c r="J8096" s="8" t="s">
        <v>5950</v>
      </c>
      <c r="K8096" t="str">
        <f>VLOOKUP(J8096,'DANH MỤC'!$A$1:$B$19,2,0)</f>
        <v>Hàng tặng 0007</v>
      </c>
      <c r="L8096" t="s">
        <v>4188</v>
      </c>
      <c r="M8096">
        <v>1</v>
      </c>
      <c r="N8096" s="3">
        <f>IF(LEFT(K8096,1)="S",VLOOKUP(K8096,'DANH MỤC'!$B:$D,2,0),VLOOKUP(K8096,'DANH MỤC'!$B:$D,3,0))</f>
        <v>100000</v>
      </c>
      <c r="O8096">
        <v>0</v>
      </c>
      <c r="P8096" s="3">
        <f>N8096*O8096%*CSDL[[#This Row],[SỐ LƯỢNG]]</f>
        <v>0</v>
      </c>
      <c r="Q8096" s="3">
        <f t="shared" si="3696"/>
        <v>100000</v>
      </c>
    </row>
    <row r="8097" spans="1:17" x14ac:dyDescent="0.3">
      <c r="A8097" s="23" t="str">
        <f t="shared" si="3712"/>
        <v>19/02/2019</v>
      </c>
      <c r="B8097" s="8" t="str">
        <f t="shared" si="3713"/>
        <v>19/02/2019</v>
      </c>
      <c r="C8097" s="8">
        <v>2</v>
      </c>
      <c r="D8097" s="8" t="str">
        <f t="shared" si="3714"/>
        <v>DH10643</v>
      </c>
      <c r="E8097" s="8" t="str">
        <f t="shared" si="3715"/>
        <v>ha.vo</v>
      </c>
      <c r="F8097" s="8" t="str">
        <f>VLOOKUP(E8097,'DANH MỤC'!$F:$G,2,0)</f>
        <v>Nhóm 2</v>
      </c>
      <c r="G8097" s="8" t="str">
        <f t="shared" si="3716"/>
        <v>KH3095</v>
      </c>
      <c r="H8097" t="str">
        <f>VLOOKUP(G8097,'DANH MỤC'!$I:$K,2,0)</f>
        <v>KH 3095</v>
      </c>
      <c r="I8097" t="str">
        <f>VLOOKUP(G8097,'DANH MỤC'!$I:$K,3,0)</f>
        <v>Quảng Ninh</v>
      </c>
      <c r="J8097" s="8" t="s">
        <v>5944</v>
      </c>
      <c r="K8097" t="str">
        <f>VLOOKUP(J8097,'DANH MỤC'!$A$1:$B$19,2,0)</f>
        <v>Hàng tặng 0001</v>
      </c>
      <c r="L8097" t="s">
        <v>24</v>
      </c>
      <c r="M8097">
        <v>1</v>
      </c>
      <c r="N8097" s="3">
        <f>IF(LEFT(K8097,1)="S",VLOOKUP(K8097,'DANH MỤC'!$B:$D,2,0),VLOOKUP(K8097,'DANH MỤC'!$B:$D,3,0))</f>
        <v>200000</v>
      </c>
      <c r="O8097">
        <v>100</v>
      </c>
      <c r="P8097" s="3">
        <f>N8097*O8097%*CSDL[[#This Row],[SỐ LƯỢNG]]</f>
        <v>200000</v>
      </c>
      <c r="Q8097" s="3">
        <f t="shared" si="3696"/>
        <v>0</v>
      </c>
    </row>
    <row r="8098" spans="1:17" x14ac:dyDescent="0.3">
      <c r="A8098" s="23" t="s">
        <v>4193</v>
      </c>
      <c r="B8098" s="8" t="s">
        <v>4193</v>
      </c>
      <c r="C8098" s="8">
        <v>2</v>
      </c>
      <c r="D8098" s="8" t="s">
        <v>4470</v>
      </c>
      <c r="E8098" s="8" t="s">
        <v>13822</v>
      </c>
      <c r="F8098" s="8" t="str">
        <f>VLOOKUP(E8098,'DANH MỤC'!$F:$G,2,0)</f>
        <v>Nhóm 1</v>
      </c>
      <c r="G8098" s="8" t="s">
        <v>9054</v>
      </c>
      <c r="H8098" t="str">
        <f>VLOOKUP(G8098,'DANH MỤC'!$I:$K,2,0)</f>
        <v>KH 3096</v>
      </c>
      <c r="I8098" t="str">
        <f>VLOOKUP(G8098,'DANH MỤC'!$I:$K,3,0)</f>
        <v>Hưng Yên</v>
      </c>
      <c r="J8098" s="8" t="s">
        <v>14</v>
      </c>
      <c r="K8098" t="str">
        <f>VLOOKUP(J8098,'DANH MỤC'!$A$1:$B$19,2,0)</f>
        <v>Sản phẩm 0004</v>
      </c>
      <c r="L8098" t="s">
        <v>15</v>
      </c>
      <c r="M8098">
        <v>1</v>
      </c>
      <c r="N8098" s="3">
        <f>IF(LEFT(K8098,1)="S",VLOOKUP(K8098,'DANH MỤC'!$B:$D,2,0),VLOOKUP(K8098,'DANH MỤC'!$B:$D,3,0))</f>
        <v>3500000</v>
      </c>
      <c r="O8098">
        <v>0</v>
      </c>
      <c r="P8098" s="3">
        <f>N8098*O8098%*CSDL[[#This Row],[SỐ LƯỢNG]]</f>
        <v>0</v>
      </c>
      <c r="Q8098" s="3">
        <f t="shared" si="3696"/>
        <v>3500000</v>
      </c>
    </row>
    <row r="8099" spans="1:17" x14ac:dyDescent="0.3">
      <c r="A8099" s="23" t="str">
        <f>A8098</f>
        <v>19/02/2019</v>
      </c>
      <c r="B8099" s="8" t="str">
        <f>B8098</f>
        <v>19/02/2019</v>
      </c>
      <c r="C8099" s="8">
        <v>2</v>
      </c>
      <c r="D8099" s="8" t="str">
        <f>D8098</f>
        <v>DH10642</v>
      </c>
      <c r="E8099" s="8" t="str">
        <f>E8098</f>
        <v>anh.hong</v>
      </c>
      <c r="F8099" s="8" t="str">
        <f>VLOOKUP(E8099,'DANH MỤC'!$F:$G,2,0)</f>
        <v>Nhóm 1</v>
      </c>
      <c r="G8099" s="8" t="str">
        <f>G8098</f>
        <v>KH3096</v>
      </c>
      <c r="H8099" t="str">
        <f>VLOOKUP(G8099,'DANH MỤC'!$I:$K,2,0)</f>
        <v>KH 3096</v>
      </c>
      <c r="I8099" t="str">
        <f>VLOOKUP(G8099,'DANH MỤC'!$I:$K,3,0)</f>
        <v>Hưng Yên</v>
      </c>
      <c r="J8099" s="8" t="s">
        <v>5944</v>
      </c>
      <c r="K8099" t="str">
        <f>VLOOKUP(J8099,'DANH MỤC'!$A$1:$B$19,2,0)</f>
        <v>Hàng tặng 0001</v>
      </c>
      <c r="L8099" t="s">
        <v>24</v>
      </c>
      <c r="M8099">
        <v>2</v>
      </c>
      <c r="N8099" s="3">
        <f>IF(LEFT(K8099,1)="S",VLOOKUP(K8099,'DANH MỤC'!$B:$D,2,0),VLOOKUP(K8099,'DANH MỤC'!$B:$D,3,0))</f>
        <v>200000</v>
      </c>
      <c r="O8099">
        <v>100</v>
      </c>
      <c r="P8099" s="3">
        <f>N8099*O8099%*CSDL[[#This Row],[SỐ LƯỢNG]]</f>
        <v>400000</v>
      </c>
      <c r="Q8099" s="3">
        <f t="shared" si="3696"/>
        <v>0</v>
      </c>
    </row>
    <row r="8100" spans="1:17" x14ac:dyDescent="0.3">
      <c r="A8100" s="23" t="s">
        <v>4193</v>
      </c>
      <c r="B8100" s="8" t="s">
        <v>4193</v>
      </c>
      <c r="C8100" s="8">
        <v>2</v>
      </c>
      <c r="D8100" s="8" t="s">
        <v>4471</v>
      </c>
      <c r="E8100" s="8" t="s">
        <v>13842</v>
      </c>
      <c r="F8100" s="8" t="str">
        <f>VLOOKUP(E8100,'DANH MỤC'!$F:$G,2,0)</f>
        <v>Nhóm 2</v>
      </c>
      <c r="G8100" s="8" t="s">
        <v>7395</v>
      </c>
      <c r="H8100" t="str">
        <f>VLOOKUP(G8100,'DANH MỤC'!$I:$K,2,0)</f>
        <v>KH 1379</v>
      </c>
      <c r="I8100" t="str">
        <f>VLOOKUP(G8100,'DANH MỤC'!$I:$K,3,0)</f>
        <v>Gia Lai</v>
      </c>
      <c r="J8100" s="8" t="s">
        <v>5941</v>
      </c>
      <c r="K8100" t="str">
        <f>VLOOKUP(J8100,'DANH MỤC'!$A$1:$B$19,2,0)</f>
        <v>Sản phẩm 0006</v>
      </c>
      <c r="L8100" t="s">
        <v>15</v>
      </c>
      <c r="M8100">
        <v>1</v>
      </c>
      <c r="N8100" s="3">
        <f>IF(LEFT(K8100,1)="S",VLOOKUP(K8100,'DANH MỤC'!$B:$D,2,0),VLOOKUP(K8100,'DANH MỤC'!$B:$D,3,0))</f>
        <v>800000</v>
      </c>
      <c r="O8100">
        <v>100</v>
      </c>
      <c r="P8100" s="3">
        <f>N8100*O8100%*CSDL[[#This Row],[SỐ LƯỢNG]]</f>
        <v>800000</v>
      </c>
      <c r="Q8100" s="3">
        <f t="shared" si="3696"/>
        <v>0</v>
      </c>
    </row>
    <row r="8101" spans="1:17" x14ac:dyDescent="0.3">
      <c r="A8101" s="23" t="str">
        <f>A8100</f>
        <v>19/02/2019</v>
      </c>
      <c r="B8101" s="8" t="str">
        <f>B8100</f>
        <v>19/02/2019</v>
      </c>
      <c r="C8101" s="8">
        <v>2</v>
      </c>
      <c r="D8101" s="8" t="str">
        <f>D8100</f>
        <v>DH10641</v>
      </c>
      <c r="E8101" s="8" t="str">
        <f>E8100</f>
        <v>loan.ngo</v>
      </c>
      <c r="F8101" s="8" t="str">
        <f>VLOOKUP(E8101,'DANH MỤC'!$F:$G,2,0)</f>
        <v>Nhóm 2</v>
      </c>
      <c r="G8101" s="8" t="str">
        <f>G8100</f>
        <v>KH1379</v>
      </c>
      <c r="H8101" t="str">
        <f>VLOOKUP(G8101,'DANH MỤC'!$I:$K,2,0)</f>
        <v>KH 1379</v>
      </c>
      <c r="I8101" t="str">
        <f>VLOOKUP(G8101,'DANH MỤC'!$I:$K,3,0)</f>
        <v>Gia Lai</v>
      </c>
      <c r="J8101" s="8" t="s">
        <v>5942</v>
      </c>
      <c r="K8101" t="str">
        <f>VLOOKUP(J8101,'DANH MỤC'!$A$1:$B$19,2,0)</f>
        <v>Sản phẩm 0007</v>
      </c>
      <c r="L8101" t="s">
        <v>15</v>
      </c>
      <c r="M8101">
        <v>1</v>
      </c>
      <c r="N8101" s="3">
        <f>IF(LEFT(K8101,1)="S",VLOOKUP(K8101,'DANH MỤC'!$B:$D,2,0),VLOOKUP(K8101,'DANH MỤC'!$B:$D,3,0))</f>
        <v>800000</v>
      </c>
      <c r="O8101">
        <v>100</v>
      </c>
      <c r="P8101" s="3">
        <f>N8101*O8101%*CSDL[[#This Row],[SỐ LƯỢNG]]</f>
        <v>800000</v>
      </c>
      <c r="Q8101" s="3">
        <f t="shared" si="3696"/>
        <v>0</v>
      </c>
    </row>
    <row r="8102" spans="1:17" x14ac:dyDescent="0.3">
      <c r="A8102" s="23" t="s">
        <v>4193</v>
      </c>
      <c r="B8102" s="8" t="s">
        <v>4193</v>
      </c>
      <c r="C8102" s="8">
        <v>2</v>
      </c>
      <c r="D8102" s="8" t="s">
        <v>4472</v>
      </c>
      <c r="E8102" s="8" t="s">
        <v>13822</v>
      </c>
      <c r="F8102" s="8" t="str">
        <f>VLOOKUP(E8102,'DANH MỤC'!$F:$G,2,0)</f>
        <v>Nhóm 1</v>
      </c>
      <c r="G8102" s="8" t="s">
        <v>7805</v>
      </c>
      <c r="H8102" t="str">
        <f>VLOOKUP(G8102,'DANH MỤC'!$I:$K,2,0)</f>
        <v>KH 1802</v>
      </c>
      <c r="I8102" t="str">
        <f>VLOOKUP(G8102,'DANH MỤC'!$I:$K,3,0)</f>
        <v>Thừa Thiên Huế</v>
      </c>
      <c r="J8102" s="8" t="s">
        <v>5939</v>
      </c>
      <c r="K8102" t="str">
        <f>VLOOKUP(J8102,'DANH MỤC'!$A$1:$B$19,2,0)</f>
        <v>Sản phẩm 0001</v>
      </c>
      <c r="L8102" t="s">
        <v>15</v>
      </c>
      <c r="M8102">
        <v>1</v>
      </c>
      <c r="N8102" s="3">
        <f>IF(LEFT(K8102,1)="S",VLOOKUP(K8102,'DANH MỤC'!$B:$D,2,0),VLOOKUP(K8102,'DANH MỤC'!$B:$D,3,0))</f>
        <v>3000000</v>
      </c>
      <c r="O8102">
        <v>0</v>
      </c>
      <c r="P8102" s="3">
        <f>N8102*O8102%*CSDL[[#This Row],[SỐ LƯỢNG]]</f>
        <v>0</v>
      </c>
      <c r="Q8102" s="3">
        <f t="shared" si="3696"/>
        <v>3000000</v>
      </c>
    </row>
    <row r="8103" spans="1:17" x14ac:dyDescent="0.3">
      <c r="A8103" s="23" t="str">
        <f>A8102</f>
        <v>19/02/2019</v>
      </c>
      <c r="B8103" s="8" t="str">
        <f>B8102</f>
        <v>19/02/2019</v>
      </c>
      <c r="C8103" s="8">
        <v>2</v>
      </c>
      <c r="D8103" s="8" t="str">
        <f>D8102</f>
        <v>DH10640</v>
      </c>
      <c r="E8103" s="8" t="str">
        <f>E8102</f>
        <v>anh.hong</v>
      </c>
      <c r="F8103" s="8" t="str">
        <f>VLOOKUP(E8103,'DANH MỤC'!$F:$G,2,0)</f>
        <v>Nhóm 1</v>
      </c>
      <c r="G8103" s="8" t="str">
        <f>G8102</f>
        <v>KH1802</v>
      </c>
      <c r="H8103" t="str">
        <f>VLOOKUP(G8103,'DANH MỤC'!$I:$K,2,0)</f>
        <v>KH 1802</v>
      </c>
      <c r="I8103" t="str">
        <f>VLOOKUP(G8103,'DANH MỤC'!$I:$K,3,0)</f>
        <v>Thừa Thiên Huế</v>
      </c>
      <c r="J8103" s="8" t="s">
        <v>5944</v>
      </c>
      <c r="K8103" t="str">
        <f>VLOOKUP(J8103,'DANH MỤC'!$A$1:$B$19,2,0)</f>
        <v>Hàng tặng 0001</v>
      </c>
      <c r="L8103" t="s">
        <v>24</v>
      </c>
      <c r="M8103">
        <v>2</v>
      </c>
      <c r="N8103" s="3">
        <f>IF(LEFT(K8103,1)="S",VLOOKUP(K8103,'DANH MỤC'!$B:$D,2,0),VLOOKUP(K8103,'DANH MỤC'!$B:$D,3,0))</f>
        <v>200000</v>
      </c>
      <c r="O8103">
        <v>100</v>
      </c>
      <c r="P8103" s="3">
        <f>N8103*O8103%*CSDL[[#This Row],[SỐ LƯỢNG]]</f>
        <v>400000</v>
      </c>
      <c r="Q8103" s="3">
        <f t="shared" si="3696"/>
        <v>0</v>
      </c>
    </row>
    <row r="8104" spans="1:17" x14ac:dyDescent="0.3">
      <c r="A8104" s="23" t="s">
        <v>4193</v>
      </c>
      <c r="B8104" s="8" t="s">
        <v>4193</v>
      </c>
      <c r="C8104" s="8">
        <v>2</v>
      </c>
      <c r="D8104" s="8" t="s">
        <v>4473</v>
      </c>
      <c r="E8104" s="8" t="s">
        <v>13823</v>
      </c>
      <c r="F8104" s="8" t="str">
        <f>VLOOKUP(E8104,'DANH MỤC'!$F:$G,2,0)</f>
        <v>Nhóm 1</v>
      </c>
      <c r="G8104" s="8" t="s">
        <v>9055</v>
      </c>
      <c r="H8104" t="str">
        <f>VLOOKUP(G8104,'DANH MỤC'!$I:$K,2,0)</f>
        <v>KH 3097</v>
      </c>
      <c r="I8104" t="str">
        <f>VLOOKUP(G8104,'DANH MỤC'!$I:$K,3,0)</f>
        <v>Sơn La</v>
      </c>
      <c r="J8104" s="8" t="s">
        <v>5940</v>
      </c>
      <c r="K8104" t="str">
        <f>VLOOKUP(J8104,'DANH MỤC'!$A$1:$B$19,2,0)</f>
        <v>Sản phẩm 0002</v>
      </c>
      <c r="L8104" t="s">
        <v>15</v>
      </c>
      <c r="M8104">
        <v>1</v>
      </c>
      <c r="N8104" s="3">
        <f>IF(LEFT(K8104,1)="S",VLOOKUP(K8104,'DANH MỤC'!$B:$D,2,0),VLOOKUP(K8104,'DANH MỤC'!$B:$D,3,0))</f>
        <v>2000000</v>
      </c>
      <c r="O8104">
        <v>0</v>
      </c>
      <c r="P8104" s="3">
        <f>N8104*O8104%*CSDL[[#This Row],[SỐ LƯỢNG]]</f>
        <v>0</v>
      </c>
      <c r="Q8104" s="3">
        <f t="shared" si="3696"/>
        <v>2000000</v>
      </c>
    </row>
    <row r="8105" spans="1:17" x14ac:dyDescent="0.3">
      <c r="A8105" s="23" t="s">
        <v>4193</v>
      </c>
      <c r="B8105" s="8" t="s">
        <v>4193</v>
      </c>
      <c r="C8105" s="8">
        <v>2</v>
      </c>
      <c r="D8105" s="8" t="s">
        <v>4474</v>
      </c>
      <c r="E8105" s="8" t="s">
        <v>13833</v>
      </c>
      <c r="F8105" s="8" t="str">
        <f>VLOOKUP(E8105,'DANH MỤC'!$F:$G,2,0)</f>
        <v>Nhóm 2</v>
      </c>
      <c r="G8105" s="8" t="s">
        <v>9056</v>
      </c>
      <c r="H8105" t="str">
        <f>VLOOKUP(G8105,'DANH MỤC'!$I:$K,2,0)</f>
        <v>KH 3098</v>
      </c>
      <c r="I8105" t="str">
        <f>VLOOKUP(G8105,'DANH MỤC'!$I:$K,3,0)</f>
        <v>Bình Thuận</v>
      </c>
      <c r="J8105" s="8" t="s">
        <v>5939</v>
      </c>
      <c r="K8105" t="str">
        <f>VLOOKUP(J8105,'DANH MỤC'!$A$1:$B$19,2,0)</f>
        <v>Sản phẩm 0001</v>
      </c>
      <c r="L8105" t="s">
        <v>15</v>
      </c>
      <c r="M8105">
        <v>1</v>
      </c>
      <c r="N8105" s="3">
        <f>IF(LEFT(K8105,1)="S",VLOOKUP(K8105,'DANH MỤC'!$B:$D,2,0),VLOOKUP(K8105,'DANH MỤC'!$B:$D,3,0))</f>
        <v>3000000</v>
      </c>
      <c r="O8105">
        <v>0</v>
      </c>
      <c r="P8105" s="3">
        <f>N8105*O8105%*CSDL[[#This Row],[SỐ LƯỢNG]]</f>
        <v>0</v>
      </c>
      <c r="Q8105" s="3">
        <f t="shared" si="3696"/>
        <v>3000000</v>
      </c>
    </row>
    <row r="8106" spans="1:17" x14ac:dyDescent="0.3">
      <c r="A8106" s="23" t="str">
        <f>A8105</f>
        <v>19/02/2019</v>
      </c>
      <c r="B8106" s="8" t="str">
        <f>B8105</f>
        <v>19/02/2019</v>
      </c>
      <c r="C8106" s="8">
        <v>2</v>
      </c>
      <c r="D8106" s="8" t="str">
        <f>D8105</f>
        <v>DH10638</v>
      </c>
      <c r="E8106" s="8" t="str">
        <f>E8105</f>
        <v>anh.nguyen</v>
      </c>
      <c r="F8106" s="8" t="str">
        <f>VLOOKUP(E8106,'DANH MỤC'!$F:$G,2,0)</f>
        <v>Nhóm 2</v>
      </c>
      <c r="G8106" s="8" t="str">
        <f>G8105</f>
        <v>KH3098</v>
      </c>
      <c r="H8106" t="str">
        <f>VLOOKUP(G8106,'DANH MỤC'!$I:$K,2,0)</f>
        <v>KH 3098</v>
      </c>
      <c r="I8106" t="str">
        <f>VLOOKUP(G8106,'DANH MỤC'!$I:$K,3,0)</f>
        <v>Bình Thuận</v>
      </c>
      <c r="J8106" s="8" t="s">
        <v>5944</v>
      </c>
      <c r="K8106" t="str">
        <f>VLOOKUP(J8106,'DANH MỤC'!$A$1:$B$19,2,0)</f>
        <v>Hàng tặng 0001</v>
      </c>
      <c r="L8106" t="s">
        <v>24</v>
      </c>
      <c r="M8106">
        <v>2</v>
      </c>
      <c r="N8106" s="3">
        <f>IF(LEFT(K8106,1)="S",VLOOKUP(K8106,'DANH MỤC'!$B:$D,2,0),VLOOKUP(K8106,'DANH MỤC'!$B:$D,3,0))</f>
        <v>200000</v>
      </c>
      <c r="O8106">
        <v>100</v>
      </c>
      <c r="P8106" s="3">
        <f>N8106*O8106%*CSDL[[#This Row],[SỐ LƯỢNG]]</f>
        <v>400000</v>
      </c>
      <c r="Q8106" s="3">
        <f t="shared" si="3696"/>
        <v>0</v>
      </c>
    </row>
    <row r="8107" spans="1:17" x14ac:dyDescent="0.3">
      <c r="A8107" s="23" t="s">
        <v>4193</v>
      </c>
      <c r="B8107" s="8" t="s">
        <v>4193</v>
      </c>
      <c r="C8107" s="8">
        <v>2</v>
      </c>
      <c r="D8107" s="8" t="s">
        <v>4475</v>
      </c>
      <c r="E8107" s="8" t="s">
        <v>13814</v>
      </c>
      <c r="F8107" s="8" t="str">
        <f>VLOOKUP(E8107,'DANH MỤC'!$F:$G,2,0)</f>
        <v>Nhóm 1</v>
      </c>
      <c r="G8107" s="8" t="s">
        <v>9057</v>
      </c>
      <c r="H8107" t="str">
        <f>VLOOKUP(G8107,'DANH MỤC'!$I:$K,2,0)</f>
        <v>KH 3099</v>
      </c>
      <c r="I8107" t="str">
        <f>VLOOKUP(G8107,'DANH MỤC'!$I:$K,3,0)</f>
        <v>Lạng Sơn</v>
      </c>
      <c r="J8107" s="8" t="s">
        <v>5940</v>
      </c>
      <c r="K8107" t="str">
        <f>VLOOKUP(J8107,'DANH MỤC'!$A$1:$B$19,2,0)</f>
        <v>Sản phẩm 0002</v>
      </c>
      <c r="L8107" t="s">
        <v>15</v>
      </c>
      <c r="M8107">
        <v>1</v>
      </c>
      <c r="N8107" s="3">
        <f>IF(LEFT(K8107,1)="S",VLOOKUP(K8107,'DANH MỤC'!$B:$D,2,0),VLOOKUP(K8107,'DANH MỤC'!$B:$D,3,0))</f>
        <v>2000000</v>
      </c>
      <c r="O8107">
        <v>0</v>
      </c>
      <c r="P8107" s="3">
        <f>N8107*O8107%*CSDL[[#This Row],[SỐ LƯỢNG]]</f>
        <v>0</v>
      </c>
      <c r="Q8107" s="3">
        <f t="shared" si="3696"/>
        <v>2000000</v>
      </c>
    </row>
    <row r="8108" spans="1:17" x14ac:dyDescent="0.3">
      <c r="A8108" s="23" t="str">
        <f>A8107</f>
        <v>19/02/2019</v>
      </c>
      <c r="B8108" s="8" t="str">
        <f>B8107</f>
        <v>19/02/2019</v>
      </c>
      <c r="C8108" s="8">
        <v>2</v>
      </c>
      <c r="D8108" s="8" t="str">
        <f>D8107</f>
        <v>DH10637</v>
      </c>
      <c r="E8108" s="8" t="str">
        <f>E8107</f>
        <v>hai.vi</v>
      </c>
      <c r="F8108" s="8" t="str">
        <f>VLOOKUP(E8108,'DANH MỤC'!$F:$G,2,0)</f>
        <v>Nhóm 1</v>
      </c>
      <c r="G8108" s="8" t="str">
        <f>G8107</f>
        <v>KH3099</v>
      </c>
      <c r="H8108" t="str">
        <f>VLOOKUP(G8108,'DANH MỤC'!$I:$K,2,0)</f>
        <v>KH 3099</v>
      </c>
      <c r="I8108" t="str">
        <f>VLOOKUP(G8108,'DANH MỤC'!$I:$K,3,0)</f>
        <v>Lạng Sơn</v>
      </c>
      <c r="J8108" s="8" t="s">
        <v>5944</v>
      </c>
      <c r="K8108" t="str">
        <f>VLOOKUP(J8108,'DANH MỤC'!$A$1:$B$19,2,0)</f>
        <v>Hàng tặng 0001</v>
      </c>
      <c r="L8108" t="s">
        <v>24</v>
      </c>
      <c r="M8108">
        <v>2</v>
      </c>
      <c r="N8108" s="3">
        <f>IF(LEFT(K8108,1)="S",VLOOKUP(K8108,'DANH MỤC'!$B:$D,2,0),VLOOKUP(K8108,'DANH MỤC'!$B:$D,3,0))</f>
        <v>200000</v>
      </c>
      <c r="O8108">
        <v>100</v>
      </c>
      <c r="P8108" s="3">
        <f>N8108*O8108%*CSDL[[#This Row],[SỐ LƯỢNG]]</f>
        <v>400000</v>
      </c>
      <c r="Q8108" s="3">
        <f t="shared" si="3696"/>
        <v>0</v>
      </c>
    </row>
    <row r="8109" spans="1:17" x14ac:dyDescent="0.3">
      <c r="A8109" s="23" t="s">
        <v>4193</v>
      </c>
      <c r="B8109" s="8" t="s">
        <v>4193</v>
      </c>
      <c r="C8109" s="8">
        <v>2</v>
      </c>
      <c r="D8109" s="8" t="s">
        <v>4476</v>
      </c>
      <c r="E8109" s="8" t="s">
        <v>13839</v>
      </c>
      <c r="F8109" s="8" t="str">
        <f>VLOOKUP(E8109,'DANH MỤC'!$F:$G,2,0)</f>
        <v>Nhóm 2</v>
      </c>
      <c r="G8109" s="8" t="s">
        <v>7629</v>
      </c>
      <c r="H8109" t="str">
        <f>VLOOKUP(G8109,'DANH MỤC'!$I:$K,2,0)</f>
        <v>KH 1620</v>
      </c>
      <c r="I8109" t="str">
        <f>VLOOKUP(G8109,'DANH MỤC'!$I:$K,3,0)</f>
        <v>Quảng Nam</v>
      </c>
      <c r="J8109" s="8" t="s">
        <v>14</v>
      </c>
      <c r="K8109" t="str">
        <f>VLOOKUP(J8109,'DANH MỤC'!$A$1:$B$19,2,0)</f>
        <v>Sản phẩm 0004</v>
      </c>
      <c r="L8109" t="s">
        <v>15</v>
      </c>
      <c r="M8109">
        <v>1</v>
      </c>
      <c r="N8109" s="3">
        <f>IF(LEFT(K8109,1)="S",VLOOKUP(K8109,'DANH MỤC'!$B:$D,2,0),VLOOKUP(K8109,'DANH MỤC'!$B:$D,3,0))</f>
        <v>3500000</v>
      </c>
      <c r="O8109">
        <v>5</v>
      </c>
      <c r="P8109" s="3">
        <f>N8109*O8109%*CSDL[[#This Row],[SỐ LƯỢNG]]</f>
        <v>175000</v>
      </c>
      <c r="Q8109" s="3">
        <f t="shared" si="3696"/>
        <v>3325000</v>
      </c>
    </row>
    <row r="8110" spans="1:17" x14ac:dyDescent="0.3">
      <c r="A8110" s="23" t="s">
        <v>4193</v>
      </c>
      <c r="B8110" s="8" t="s">
        <v>4193</v>
      </c>
      <c r="C8110" s="8">
        <v>2</v>
      </c>
      <c r="D8110" s="8" t="s">
        <v>4477</v>
      </c>
      <c r="E8110" s="8" t="s">
        <v>13839</v>
      </c>
      <c r="F8110" s="8" t="str">
        <f>VLOOKUP(E8110,'DANH MỤC'!$F:$G,2,0)</f>
        <v>Nhóm 2</v>
      </c>
      <c r="G8110" s="8" t="s">
        <v>9058</v>
      </c>
      <c r="H8110" t="str">
        <f>VLOOKUP(G8110,'DANH MỤC'!$I:$K,2,0)</f>
        <v>KH 3100</v>
      </c>
      <c r="I8110" t="str">
        <f>VLOOKUP(G8110,'DANH MỤC'!$I:$K,3,0)</f>
        <v>Kon Tum</v>
      </c>
      <c r="J8110" s="8" t="s">
        <v>5939</v>
      </c>
      <c r="K8110" t="str">
        <f>VLOOKUP(J8110,'DANH MỤC'!$A$1:$B$19,2,0)</f>
        <v>Sản phẩm 0001</v>
      </c>
      <c r="L8110" t="s">
        <v>15</v>
      </c>
      <c r="M8110">
        <v>3</v>
      </c>
      <c r="N8110" s="3">
        <f>IF(LEFT(K8110,1)="S",VLOOKUP(K8110,'DANH MỤC'!$B:$D,2,0),VLOOKUP(K8110,'DANH MỤC'!$B:$D,3,0))</f>
        <v>3000000</v>
      </c>
      <c r="O8110">
        <v>0</v>
      </c>
      <c r="P8110" s="3">
        <f>N8110*O8110%*CSDL[[#This Row],[SỐ LƯỢNG]]</f>
        <v>0</v>
      </c>
      <c r="Q8110" s="3">
        <f t="shared" si="3696"/>
        <v>9000000</v>
      </c>
    </row>
    <row r="8111" spans="1:17" x14ac:dyDescent="0.3">
      <c r="A8111" s="23" t="str">
        <f t="shared" ref="A8111:A8112" si="3717">A8110</f>
        <v>19/02/2019</v>
      </c>
      <c r="B8111" s="8" t="str">
        <f t="shared" ref="B8111:B8112" si="3718">B8110</f>
        <v>19/02/2019</v>
      </c>
      <c r="C8111" s="8">
        <v>2</v>
      </c>
      <c r="D8111" s="8" t="str">
        <f t="shared" ref="D8111:D8112" si="3719">D8110</f>
        <v>DH10635</v>
      </c>
      <c r="E8111" s="8" t="str">
        <f t="shared" ref="E8111:E8112" si="3720">E8110</f>
        <v>hang.dinh</v>
      </c>
      <c r="F8111" s="8" t="str">
        <f>VLOOKUP(E8111,'DANH MỤC'!$F:$G,2,0)</f>
        <v>Nhóm 2</v>
      </c>
      <c r="G8111" s="8" t="str">
        <f t="shared" ref="G8111:G8112" si="3721">G8110</f>
        <v>KH3100</v>
      </c>
      <c r="H8111" t="str">
        <f>VLOOKUP(G8111,'DANH MỤC'!$I:$K,2,0)</f>
        <v>KH 3100</v>
      </c>
      <c r="I8111" t="str">
        <f>VLOOKUP(G8111,'DANH MỤC'!$I:$K,3,0)</f>
        <v>Kon Tum</v>
      </c>
      <c r="J8111" s="8" t="s">
        <v>5950</v>
      </c>
      <c r="K8111" t="str">
        <f>VLOOKUP(J8111,'DANH MỤC'!$A$1:$B$19,2,0)</f>
        <v>Hàng tặng 0007</v>
      </c>
      <c r="L8111" t="s">
        <v>4188</v>
      </c>
      <c r="M8111">
        <v>1</v>
      </c>
      <c r="N8111" s="3">
        <f>IF(LEFT(K8111,1)="S",VLOOKUP(K8111,'DANH MỤC'!$B:$D,2,0),VLOOKUP(K8111,'DANH MỤC'!$B:$D,3,0))</f>
        <v>100000</v>
      </c>
      <c r="O8111">
        <v>0</v>
      </c>
      <c r="P8111" s="3">
        <f>N8111*O8111%*CSDL[[#This Row],[SỐ LƯỢNG]]</f>
        <v>0</v>
      </c>
      <c r="Q8111" s="3">
        <f t="shared" si="3696"/>
        <v>100000</v>
      </c>
    </row>
    <row r="8112" spans="1:17" x14ac:dyDescent="0.3">
      <c r="A8112" s="23" t="str">
        <f t="shared" si="3717"/>
        <v>19/02/2019</v>
      </c>
      <c r="B8112" s="8" t="str">
        <f t="shared" si="3718"/>
        <v>19/02/2019</v>
      </c>
      <c r="C8112" s="8">
        <v>2</v>
      </c>
      <c r="D8112" s="8" t="str">
        <f t="shared" si="3719"/>
        <v>DH10635</v>
      </c>
      <c r="E8112" s="8" t="str">
        <f t="shared" si="3720"/>
        <v>hang.dinh</v>
      </c>
      <c r="F8112" s="8" t="str">
        <f>VLOOKUP(E8112,'DANH MỤC'!$F:$G,2,0)</f>
        <v>Nhóm 2</v>
      </c>
      <c r="G8112" s="8" t="str">
        <f t="shared" si="3721"/>
        <v>KH3100</v>
      </c>
      <c r="H8112" t="str">
        <f>VLOOKUP(G8112,'DANH MỤC'!$I:$K,2,0)</f>
        <v>KH 3100</v>
      </c>
      <c r="I8112" t="str">
        <f>VLOOKUP(G8112,'DANH MỤC'!$I:$K,3,0)</f>
        <v>Kon Tum</v>
      </c>
      <c r="J8112" s="8" t="s">
        <v>5944</v>
      </c>
      <c r="K8112" t="str">
        <f>VLOOKUP(J8112,'DANH MỤC'!$A$1:$B$19,2,0)</f>
        <v>Hàng tặng 0001</v>
      </c>
      <c r="L8112" t="s">
        <v>24</v>
      </c>
      <c r="M8112">
        <v>1</v>
      </c>
      <c r="N8112" s="3">
        <f>IF(LEFT(K8112,1)="S",VLOOKUP(K8112,'DANH MỤC'!$B:$D,2,0),VLOOKUP(K8112,'DANH MỤC'!$B:$D,3,0))</f>
        <v>200000</v>
      </c>
      <c r="O8112">
        <v>100</v>
      </c>
      <c r="P8112" s="3">
        <f>N8112*O8112%*CSDL[[#This Row],[SỐ LƯỢNG]]</f>
        <v>200000</v>
      </c>
      <c r="Q8112" s="3">
        <f t="shared" si="3696"/>
        <v>0</v>
      </c>
    </row>
    <row r="8113" spans="1:17" x14ac:dyDescent="0.3">
      <c r="A8113" s="23" t="s">
        <v>4193</v>
      </c>
      <c r="B8113" s="8" t="s">
        <v>4193</v>
      </c>
      <c r="C8113" s="8">
        <v>2</v>
      </c>
      <c r="D8113" s="8" t="s">
        <v>4478</v>
      </c>
      <c r="E8113" s="8" t="s">
        <v>13836</v>
      </c>
      <c r="F8113" s="8" t="str">
        <f>VLOOKUP(E8113,'DANH MỤC'!$F:$G,2,0)</f>
        <v>Nhóm 2</v>
      </c>
      <c r="G8113" s="8" t="s">
        <v>7669</v>
      </c>
      <c r="H8113" t="str">
        <f>VLOOKUP(G8113,'DANH MỤC'!$I:$K,2,0)</f>
        <v>KH 1661</v>
      </c>
      <c r="I8113" t="str">
        <f>VLOOKUP(G8113,'DANH MỤC'!$I:$K,3,0)</f>
        <v>Cần Thơ</v>
      </c>
      <c r="J8113" s="8" t="s">
        <v>14</v>
      </c>
      <c r="K8113" t="str">
        <f>VLOOKUP(J8113,'DANH MỤC'!$A$1:$B$19,2,0)</f>
        <v>Sản phẩm 0004</v>
      </c>
      <c r="L8113" t="s">
        <v>15</v>
      </c>
      <c r="M8113">
        <v>22</v>
      </c>
      <c r="N8113" s="3">
        <f>IF(LEFT(K8113,1)="S",VLOOKUP(K8113,'DANH MỤC'!$B:$D,2,0),VLOOKUP(K8113,'DANH MỤC'!$B:$D,3,0))</f>
        <v>3500000</v>
      </c>
      <c r="O8113">
        <v>100</v>
      </c>
      <c r="P8113" s="3">
        <f>N8113*O8113%*CSDL[[#This Row],[SỐ LƯỢNG]]</f>
        <v>77000000</v>
      </c>
      <c r="Q8113" s="3">
        <f t="shared" si="3696"/>
        <v>0</v>
      </c>
    </row>
    <row r="8114" spans="1:17" x14ac:dyDescent="0.3">
      <c r="A8114" s="23" t="str">
        <f>A8113</f>
        <v>19/02/2019</v>
      </c>
      <c r="B8114" s="8" t="str">
        <f>B8113</f>
        <v>19/02/2019</v>
      </c>
      <c r="C8114" s="8">
        <v>2</v>
      </c>
      <c r="D8114" s="8" t="str">
        <f>D8113</f>
        <v>DH10633</v>
      </c>
      <c r="E8114" s="8" t="str">
        <f>E8113</f>
        <v>mai.hong</v>
      </c>
      <c r="F8114" s="8" t="str">
        <f>VLOOKUP(E8114,'DANH MỤC'!$F:$G,2,0)</f>
        <v>Nhóm 2</v>
      </c>
      <c r="G8114" s="8" t="str">
        <f>G8113</f>
        <v>KH1661</v>
      </c>
      <c r="H8114" t="str">
        <f>VLOOKUP(G8114,'DANH MỤC'!$I:$K,2,0)</f>
        <v>KH 1661</v>
      </c>
      <c r="I8114" t="str">
        <f>VLOOKUP(G8114,'DANH MỤC'!$I:$K,3,0)</f>
        <v>Cần Thơ</v>
      </c>
      <c r="J8114" s="8" t="s">
        <v>19</v>
      </c>
      <c r="K8114" t="str">
        <f>VLOOKUP(J8114,'DANH MỤC'!$A$1:$B$19,2,0)</f>
        <v>Sản phẩm 0003</v>
      </c>
      <c r="L8114" t="s">
        <v>15</v>
      </c>
      <c r="M8114">
        <v>14</v>
      </c>
      <c r="N8114" s="3">
        <f>IF(LEFT(K8114,1)="S",VLOOKUP(K8114,'DANH MỤC'!$B:$D,2,0),VLOOKUP(K8114,'DANH MỤC'!$B:$D,3,0))</f>
        <v>2500000</v>
      </c>
      <c r="O8114">
        <v>100</v>
      </c>
      <c r="P8114" s="3">
        <f>N8114*O8114%*CSDL[[#This Row],[SỐ LƯỢNG]]</f>
        <v>35000000</v>
      </c>
      <c r="Q8114" s="3">
        <f t="shared" si="3696"/>
        <v>0</v>
      </c>
    </row>
    <row r="8115" spans="1:17" x14ac:dyDescent="0.3">
      <c r="A8115" s="23" t="s">
        <v>4193</v>
      </c>
      <c r="B8115" s="8" t="s">
        <v>4193</v>
      </c>
      <c r="C8115" s="8">
        <v>2</v>
      </c>
      <c r="D8115" s="8" t="s">
        <v>4479</v>
      </c>
      <c r="E8115" s="8" t="s">
        <v>13836</v>
      </c>
      <c r="F8115" s="8" t="str">
        <f>VLOOKUP(E8115,'DANH MỤC'!$F:$G,2,0)</f>
        <v>Nhóm 2</v>
      </c>
      <c r="G8115" s="8" t="s">
        <v>7669</v>
      </c>
      <c r="H8115" t="str">
        <f>VLOOKUP(G8115,'DANH MỤC'!$I:$K,2,0)</f>
        <v>KH 1661</v>
      </c>
      <c r="I8115" t="str">
        <f>VLOOKUP(G8115,'DANH MỤC'!$I:$K,3,0)</f>
        <v>Cần Thơ</v>
      </c>
      <c r="J8115" s="8" t="s">
        <v>14</v>
      </c>
      <c r="K8115" t="str">
        <f>VLOOKUP(J8115,'DANH MỤC'!$A$1:$B$19,2,0)</f>
        <v>Sản phẩm 0004</v>
      </c>
      <c r="L8115" t="s">
        <v>15</v>
      </c>
      <c r="M8115">
        <v>138</v>
      </c>
      <c r="N8115" s="3">
        <f>IF(LEFT(K8115,1)="S",VLOOKUP(K8115,'DANH MỤC'!$B:$D,2,0),VLOOKUP(K8115,'DANH MỤC'!$B:$D,3,0))</f>
        <v>3500000</v>
      </c>
      <c r="O8115">
        <v>25</v>
      </c>
      <c r="P8115" s="3">
        <f>N8115*O8115%*CSDL[[#This Row],[SỐ LƯỢNG]]</f>
        <v>120750000</v>
      </c>
      <c r="Q8115" s="3">
        <f t="shared" si="3696"/>
        <v>362250000</v>
      </c>
    </row>
    <row r="8116" spans="1:17" x14ac:dyDescent="0.3">
      <c r="A8116" s="23" t="str">
        <f t="shared" ref="A8116:A8117" si="3722">A8115</f>
        <v>19/02/2019</v>
      </c>
      <c r="B8116" s="8" t="str">
        <f t="shared" ref="B8116:B8117" si="3723">B8115</f>
        <v>19/02/2019</v>
      </c>
      <c r="C8116" s="8">
        <v>2</v>
      </c>
      <c r="D8116" s="8" t="str">
        <f t="shared" ref="D8116:D8117" si="3724">D8115</f>
        <v>DH10632</v>
      </c>
      <c r="E8116" s="8" t="str">
        <f t="shared" ref="E8116:E8117" si="3725">E8115</f>
        <v>mai.hong</v>
      </c>
      <c r="F8116" s="8" t="str">
        <f>VLOOKUP(E8116,'DANH MỤC'!$F:$G,2,0)</f>
        <v>Nhóm 2</v>
      </c>
      <c r="G8116" s="8" t="str">
        <f t="shared" ref="G8116:G8117" si="3726">G8115</f>
        <v>KH1661</v>
      </c>
      <c r="H8116" t="str">
        <f>VLOOKUP(G8116,'DANH MỤC'!$I:$K,2,0)</f>
        <v>KH 1661</v>
      </c>
      <c r="I8116" t="str">
        <f>VLOOKUP(G8116,'DANH MỤC'!$I:$K,3,0)</f>
        <v>Cần Thơ</v>
      </c>
      <c r="J8116" s="8" t="s">
        <v>19</v>
      </c>
      <c r="K8116" t="str">
        <f>VLOOKUP(J8116,'DANH MỤC'!$A$1:$B$19,2,0)</f>
        <v>Sản phẩm 0003</v>
      </c>
      <c r="L8116" t="s">
        <v>15</v>
      </c>
      <c r="M8116">
        <v>174</v>
      </c>
      <c r="N8116" s="3">
        <f>IF(LEFT(K8116,1)="S",VLOOKUP(K8116,'DANH MỤC'!$B:$D,2,0),VLOOKUP(K8116,'DANH MỤC'!$B:$D,3,0))</f>
        <v>2500000</v>
      </c>
      <c r="O8116">
        <v>25</v>
      </c>
      <c r="P8116" s="3">
        <f>N8116*O8116%*CSDL[[#This Row],[SỐ LƯỢNG]]</f>
        <v>108750000</v>
      </c>
      <c r="Q8116" s="3">
        <f t="shared" si="3696"/>
        <v>326250000</v>
      </c>
    </row>
    <row r="8117" spans="1:17" x14ac:dyDescent="0.3">
      <c r="A8117" s="23" t="str">
        <f t="shared" si="3722"/>
        <v>19/02/2019</v>
      </c>
      <c r="B8117" s="8" t="str">
        <f t="shared" si="3723"/>
        <v>19/02/2019</v>
      </c>
      <c r="C8117" s="8">
        <v>2</v>
      </c>
      <c r="D8117" s="8" t="str">
        <f t="shared" si="3724"/>
        <v>DH10632</v>
      </c>
      <c r="E8117" s="8" t="str">
        <f t="shared" si="3725"/>
        <v>mai.hong</v>
      </c>
      <c r="F8117" s="8" t="str">
        <f>VLOOKUP(E8117,'DANH MỤC'!$F:$G,2,0)</f>
        <v>Nhóm 2</v>
      </c>
      <c r="G8117" s="8" t="str">
        <f t="shared" si="3726"/>
        <v>KH1661</v>
      </c>
      <c r="H8117" t="str">
        <f>VLOOKUP(G8117,'DANH MỤC'!$I:$K,2,0)</f>
        <v>KH 1661</v>
      </c>
      <c r="I8117" t="str">
        <f>VLOOKUP(G8117,'DANH MỤC'!$I:$K,3,0)</f>
        <v>Cần Thơ</v>
      </c>
      <c r="J8117" s="8" t="s">
        <v>14</v>
      </c>
      <c r="K8117" t="str">
        <f>VLOOKUP(J8117,'DANH MỤC'!$A$1:$B$19,2,0)</f>
        <v>Sản phẩm 0004</v>
      </c>
      <c r="L8117" t="s">
        <v>15</v>
      </c>
      <c r="M8117">
        <v>52</v>
      </c>
      <c r="N8117" s="3">
        <f>IF(LEFT(K8117,1)="S",VLOOKUP(K8117,'DANH MỤC'!$B:$D,2,0),VLOOKUP(K8117,'DANH MỤC'!$B:$D,3,0))</f>
        <v>3500000</v>
      </c>
      <c r="O8117">
        <v>100</v>
      </c>
      <c r="P8117" s="3">
        <f>N8117*O8117%*CSDL[[#This Row],[SỐ LƯỢNG]]</f>
        <v>182000000</v>
      </c>
      <c r="Q8117" s="3">
        <f t="shared" si="3696"/>
        <v>0</v>
      </c>
    </row>
    <row r="8118" spans="1:17" x14ac:dyDescent="0.3">
      <c r="A8118" s="23" t="s">
        <v>4193</v>
      </c>
      <c r="B8118" s="8" t="s">
        <v>4193</v>
      </c>
      <c r="C8118" s="8">
        <v>2</v>
      </c>
      <c r="D8118" s="8" t="s">
        <v>4480</v>
      </c>
      <c r="E8118" s="8" t="s">
        <v>13849</v>
      </c>
      <c r="F8118" s="8" t="str">
        <f>VLOOKUP(E8118,'DANH MỤC'!$F:$G,2,0)</f>
        <v>Nhóm 3</v>
      </c>
      <c r="G8118" s="8" t="s">
        <v>6505</v>
      </c>
      <c r="H8118" t="str">
        <f>VLOOKUP(G8118,'DANH MỤC'!$I:$K,2,0)</f>
        <v>KH 0472</v>
      </c>
      <c r="I8118" t="str">
        <f>VLOOKUP(G8118,'DANH MỤC'!$I:$K,3,0)</f>
        <v>Vĩnh Phúc</v>
      </c>
      <c r="J8118" s="8" t="s">
        <v>5940</v>
      </c>
      <c r="K8118" t="str">
        <f>VLOOKUP(J8118,'DANH MỤC'!$A$1:$B$19,2,0)</f>
        <v>Sản phẩm 0002</v>
      </c>
      <c r="L8118" t="s">
        <v>15</v>
      </c>
      <c r="M8118">
        <v>60</v>
      </c>
      <c r="N8118" s="3">
        <f>IF(LEFT(K8118,1)="S",VLOOKUP(K8118,'DANH MỤC'!$B:$D,2,0),VLOOKUP(K8118,'DANH MỤC'!$B:$D,3,0))</f>
        <v>2000000</v>
      </c>
      <c r="O8118">
        <v>40</v>
      </c>
      <c r="P8118" s="3">
        <f>N8118*O8118%*CSDL[[#This Row],[SỐ LƯỢNG]]</f>
        <v>48000000</v>
      </c>
      <c r="Q8118" s="3">
        <f t="shared" si="3696"/>
        <v>72000000</v>
      </c>
    </row>
    <row r="8119" spans="1:17" x14ac:dyDescent="0.3">
      <c r="A8119" s="23" t="str">
        <f t="shared" ref="A8119:A8123" si="3727">A8118</f>
        <v>19/02/2019</v>
      </c>
      <c r="B8119" s="8" t="str">
        <f t="shared" ref="B8119:B8123" si="3728">B8118</f>
        <v>19/02/2019</v>
      </c>
      <c r="C8119" s="8">
        <v>2</v>
      </c>
      <c r="D8119" s="8" t="str">
        <f t="shared" ref="D8119:D8123" si="3729">D8118</f>
        <v>DH10631</v>
      </c>
      <c r="E8119" s="8" t="str">
        <f t="shared" ref="E8119:E8123" si="3730">E8118</f>
        <v>anh.thuy</v>
      </c>
      <c r="F8119" s="8" t="str">
        <f>VLOOKUP(E8119,'DANH MỤC'!$F:$G,2,0)</f>
        <v>Nhóm 3</v>
      </c>
      <c r="G8119" s="8" t="str">
        <f t="shared" ref="G8119:G8123" si="3731">G8118</f>
        <v>KH0472</v>
      </c>
      <c r="H8119" t="str">
        <f>VLOOKUP(G8119,'DANH MỤC'!$I:$K,2,0)</f>
        <v>KH 0472</v>
      </c>
      <c r="I8119" t="str">
        <f>VLOOKUP(G8119,'DANH MỤC'!$I:$K,3,0)</f>
        <v>Vĩnh Phúc</v>
      </c>
      <c r="J8119" s="8" t="s">
        <v>5939</v>
      </c>
      <c r="K8119" t="str">
        <f>VLOOKUP(J8119,'DANH MỤC'!$A$1:$B$19,2,0)</f>
        <v>Sản phẩm 0001</v>
      </c>
      <c r="L8119" t="s">
        <v>15</v>
      </c>
      <c r="M8119">
        <v>60</v>
      </c>
      <c r="N8119" s="3">
        <f>IF(LEFT(K8119,1)="S",VLOOKUP(K8119,'DANH MỤC'!$B:$D,2,0),VLOOKUP(K8119,'DANH MỤC'!$B:$D,3,0))</f>
        <v>3000000</v>
      </c>
      <c r="O8119">
        <v>40</v>
      </c>
      <c r="P8119" s="3">
        <f>N8119*O8119%*CSDL[[#This Row],[SỐ LƯỢNG]]</f>
        <v>72000000</v>
      </c>
      <c r="Q8119" s="3">
        <f t="shared" si="3696"/>
        <v>108000000</v>
      </c>
    </row>
    <row r="8120" spans="1:17" x14ac:dyDescent="0.3">
      <c r="A8120" s="23" t="str">
        <f t="shared" si="3727"/>
        <v>19/02/2019</v>
      </c>
      <c r="B8120" s="8" t="str">
        <f t="shared" si="3728"/>
        <v>19/02/2019</v>
      </c>
      <c r="C8120" s="8">
        <v>2</v>
      </c>
      <c r="D8120" s="8" t="str">
        <f t="shared" si="3729"/>
        <v>DH10631</v>
      </c>
      <c r="E8120" s="8" t="str">
        <f t="shared" si="3730"/>
        <v>anh.thuy</v>
      </c>
      <c r="F8120" s="8" t="str">
        <f>VLOOKUP(E8120,'DANH MỤC'!$F:$G,2,0)</f>
        <v>Nhóm 3</v>
      </c>
      <c r="G8120" s="8" t="str">
        <f t="shared" si="3731"/>
        <v>KH0472</v>
      </c>
      <c r="H8120" t="str">
        <f>VLOOKUP(G8120,'DANH MỤC'!$I:$K,2,0)</f>
        <v>KH 0472</v>
      </c>
      <c r="I8120" t="str">
        <f>VLOOKUP(G8120,'DANH MỤC'!$I:$K,3,0)</f>
        <v>Vĩnh Phúc</v>
      </c>
      <c r="J8120" s="8" t="s">
        <v>14</v>
      </c>
      <c r="K8120" t="str">
        <f>VLOOKUP(J8120,'DANH MỤC'!$A$1:$B$19,2,0)</f>
        <v>Sản phẩm 0004</v>
      </c>
      <c r="L8120" t="s">
        <v>15</v>
      </c>
      <c r="M8120">
        <v>120</v>
      </c>
      <c r="N8120" s="3">
        <f>IF(LEFT(K8120,1)="S",VLOOKUP(K8120,'DANH MỤC'!$B:$D,2,0),VLOOKUP(K8120,'DANH MỤC'!$B:$D,3,0))</f>
        <v>3500000</v>
      </c>
      <c r="O8120">
        <v>40</v>
      </c>
      <c r="P8120" s="3">
        <f>N8120*O8120%*CSDL[[#This Row],[SỐ LƯỢNG]]</f>
        <v>168000000</v>
      </c>
      <c r="Q8120" s="3">
        <f t="shared" si="3696"/>
        <v>252000000</v>
      </c>
    </row>
    <row r="8121" spans="1:17" x14ac:dyDescent="0.3">
      <c r="A8121" s="23" t="str">
        <f t="shared" si="3727"/>
        <v>19/02/2019</v>
      </c>
      <c r="B8121" s="8" t="str">
        <f t="shared" si="3728"/>
        <v>19/02/2019</v>
      </c>
      <c r="C8121" s="8">
        <v>2</v>
      </c>
      <c r="D8121" s="8" t="str">
        <f t="shared" si="3729"/>
        <v>DH10631</v>
      </c>
      <c r="E8121" s="8" t="str">
        <f t="shared" si="3730"/>
        <v>anh.thuy</v>
      </c>
      <c r="F8121" s="8" t="str">
        <f>VLOOKUP(E8121,'DANH MỤC'!$F:$G,2,0)</f>
        <v>Nhóm 3</v>
      </c>
      <c r="G8121" s="8" t="str">
        <f t="shared" si="3731"/>
        <v>KH0472</v>
      </c>
      <c r="H8121" t="str">
        <f>VLOOKUP(G8121,'DANH MỤC'!$I:$K,2,0)</f>
        <v>KH 0472</v>
      </c>
      <c r="I8121" t="str">
        <f>VLOOKUP(G8121,'DANH MỤC'!$I:$K,3,0)</f>
        <v>Vĩnh Phúc</v>
      </c>
      <c r="J8121" s="8" t="s">
        <v>5939</v>
      </c>
      <c r="K8121" t="str">
        <f>VLOOKUP(J8121,'DANH MỤC'!$A$1:$B$19,2,0)</f>
        <v>Sản phẩm 0001</v>
      </c>
      <c r="L8121" t="s">
        <v>15</v>
      </c>
      <c r="M8121">
        <v>10</v>
      </c>
      <c r="N8121" s="3">
        <f>IF(LEFT(K8121,1)="S",VLOOKUP(K8121,'DANH MỤC'!$B:$D,2,0),VLOOKUP(K8121,'DANH MỤC'!$B:$D,3,0))</f>
        <v>3000000</v>
      </c>
      <c r="O8121">
        <v>100</v>
      </c>
      <c r="P8121" s="3">
        <f>N8121*O8121%*CSDL[[#This Row],[SỐ LƯỢNG]]</f>
        <v>30000000</v>
      </c>
      <c r="Q8121" s="3">
        <f t="shared" si="3696"/>
        <v>0</v>
      </c>
    </row>
    <row r="8122" spans="1:17" x14ac:dyDescent="0.3">
      <c r="A8122" s="23" t="str">
        <f t="shared" si="3727"/>
        <v>19/02/2019</v>
      </c>
      <c r="B8122" s="8" t="str">
        <f t="shared" si="3728"/>
        <v>19/02/2019</v>
      </c>
      <c r="C8122" s="8">
        <v>2</v>
      </c>
      <c r="D8122" s="8" t="str">
        <f t="shared" si="3729"/>
        <v>DH10631</v>
      </c>
      <c r="E8122" s="8" t="str">
        <f t="shared" si="3730"/>
        <v>anh.thuy</v>
      </c>
      <c r="F8122" s="8" t="str">
        <f>VLOOKUP(E8122,'DANH MỤC'!$F:$G,2,0)</f>
        <v>Nhóm 3</v>
      </c>
      <c r="G8122" s="8" t="str">
        <f t="shared" si="3731"/>
        <v>KH0472</v>
      </c>
      <c r="H8122" t="str">
        <f>VLOOKUP(G8122,'DANH MỤC'!$I:$K,2,0)</f>
        <v>KH 0472</v>
      </c>
      <c r="I8122" t="str">
        <f>VLOOKUP(G8122,'DANH MỤC'!$I:$K,3,0)</f>
        <v>Vĩnh Phúc</v>
      </c>
      <c r="J8122" s="8" t="s">
        <v>5940</v>
      </c>
      <c r="K8122" t="str">
        <f>VLOOKUP(J8122,'DANH MỤC'!$A$1:$B$19,2,0)</f>
        <v>Sản phẩm 0002</v>
      </c>
      <c r="L8122" t="s">
        <v>15</v>
      </c>
      <c r="M8122">
        <v>10</v>
      </c>
      <c r="N8122" s="3">
        <f>IF(LEFT(K8122,1)="S",VLOOKUP(K8122,'DANH MỤC'!$B:$D,2,0),VLOOKUP(K8122,'DANH MỤC'!$B:$D,3,0))</f>
        <v>2000000</v>
      </c>
      <c r="O8122">
        <v>100</v>
      </c>
      <c r="P8122" s="3">
        <f>N8122*O8122%*CSDL[[#This Row],[SỐ LƯỢNG]]</f>
        <v>20000000</v>
      </c>
      <c r="Q8122" s="3">
        <f t="shared" si="3696"/>
        <v>0</v>
      </c>
    </row>
    <row r="8123" spans="1:17" x14ac:dyDescent="0.3">
      <c r="A8123" s="23" t="str">
        <f t="shared" si="3727"/>
        <v>19/02/2019</v>
      </c>
      <c r="B8123" s="8" t="str">
        <f t="shared" si="3728"/>
        <v>19/02/2019</v>
      </c>
      <c r="C8123" s="8">
        <v>2</v>
      </c>
      <c r="D8123" s="8" t="str">
        <f t="shared" si="3729"/>
        <v>DH10631</v>
      </c>
      <c r="E8123" s="8" t="str">
        <f t="shared" si="3730"/>
        <v>anh.thuy</v>
      </c>
      <c r="F8123" s="8" t="str">
        <f>VLOOKUP(E8123,'DANH MỤC'!$F:$G,2,0)</f>
        <v>Nhóm 3</v>
      </c>
      <c r="G8123" s="8" t="str">
        <f t="shared" si="3731"/>
        <v>KH0472</v>
      </c>
      <c r="H8123" t="str">
        <f>VLOOKUP(G8123,'DANH MỤC'!$I:$K,2,0)</f>
        <v>KH 0472</v>
      </c>
      <c r="I8123" t="str">
        <f>VLOOKUP(G8123,'DANH MỤC'!$I:$K,3,0)</f>
        <v>Vĩnh Phúc</v>
      </c>
      <c r="J8123" s="8" t="s">
        <v>14</v>
      </c>
      <c r="K8123" t="str">
        <f>VLOOKUP(J8123,'DANH MỤC'!$A$1:$B$19,2,0)</f>
        <v>Sản phẩm 0004</v>
      </c>
      <c r="L8123" t="s">
        <v>15</v>
      </c>
      <c r="M8123">
        <v>20</v>
      </c>
      <c r="N8123" s="3">
        <f>IF(LEFT(K8123,1)="S",VLOOKUP(K8123,'DANH MỤC'!$B:$D,2,0),VLOOKUP(K8123,'DANH MỤC'!$B:$D,3,0))</f>
        <v>3500000</v>
      </c>
      <c r="O8123">
        <v>100</v>
      </c>
      <c r="P8123" s="3">
        <f>N8123*O8123%*CSDL[[#This Row],[SỐ LƯỢNG]]</f>
        <v>70000000</v>
      </c>
      <c r="Q8123" s="3">
        <f t="shared" si="3696"/>
        <v>0</v>
      </c>
    </row>
    <row r="8124" spans="1:17" x14ac:dyDescent="0.3">
      <c r="A8124" s="23" t="s">
        <v>4193</v>
      </c>
      <c r="B8124" s="8" t="s">
        <v>4193</v>
      </c>
      <c r="C8124" s="8">
        <v>2</v>
      </c>
      <c r="D8124" s="8" t="s">
        <v>4481</v>
      </c>
      <c r="E8124" s="8" t="s">
        <v>13819</v>
      </c>
      <c r="F8124" s="8" t="str">
        <f>VLOOKUP(E8124,'DANH MỤC'!$F:$G,2,0)</f>
        <v>Nhóm 1</v>
      </c>
      <c r="G8124" s="8" t="s">
        <v>9059</v>
      </c>
      <c r="H8124" t="str">
        <f>VLOOKUP(G8124,'DANH MỤC'!$I:$K,2,0)</f>
        <v>KH 3101</v>
      </c>
      <c r="I8124" t="str">
        <f>VLOOKUP(G8124,'DANH MỤC'!$I:$K,3,0)</f>
        <v>Thanh Hóa</v>
      </c>
      <c r="J8124" s="8" t="s">
        <v>5940</v>
      </c>
      <c r="K8124" t="str">
        <f>VLOOKUP(J8124,'DANH MỤC'!$A$1:$B$19,2,0)</f>
        <v>Sản phẩm 0002</v>
      </c>
      <c r="L8124" t="s">
        <v>15</v>
      </c>
      <c r="M8124">
        <v>1</v>
      </c>
      <c r="N8124" s="3">
        <f>IF(LEFT(K8124,1)="S",VLOOKUP(K8124,'DANH MỤC'!$B:$D,2,0),VLOOKUP(K8124,'DANH MỤC'!$B:$D,3,0))</f>
        <v>2000000</v>
      </c>
      <c r="O8124">
        <v>0</v>
      </c>
      <c r="P8124" s="3">
        <f>N8124*O8124%*CSDL[[#This Row],[SỐ LƯỢNG]]</f>
        <v>0</v>
      </c>
      <c r="Q8124" s="3">
        <f t="shared" si="3696"/>
        <v>2000000</v>
      </c>
    </row>
    <row r="8125" spans="1:17" x14ac:dyDescent="0.3">
      <c r="A8125" s="23" t="str">
        <f>A8124</f>
        <v>19/02/2019</v>
      </c>
      <c r="B8125" s="8" t="str">
        <f>B8124</f>
        <v>19/02/2019</v>
      </c>
      <c r="C8125" s="8">
        <v>2</v>
      </c>
      <c r="D8125" s="8" t="str">
        <f>D8124</f>
        <v>DH10629</v>
      </c>
      <c r="E8125" s="8" t="str">
        <f>E8124</f>
        <v>linh.truong</v>
      </c>
      <c r="F8125" s="8" t="str">
        <f>VLOOKUP(E8125,'DANH MỤC'!$F:$G,2,0)</f>
        <v>Nhóm 1</v>
      </c>
      <c r="G8125" s="8" t="str">
        <f>G8124</f>
        <v>KH3101</v>
      </c>
      <c r="H8125" t="str">
        <f>VLOOKUP(G8125,'DANH MỤC'!$I:$K,2,0)</f>
        <v>KH 3101</v>
      </c>
      <c r="I8125" t="str">
        <f>VLOOKUP(G8125,'DANH MỤC'!$I:$K,3,0)</f>
        <v>Thanh Hóa</v>
      </c>
      <c r="J8125" s="8" t="s">
        <v>5944</v>
      </c>
      <c r="K8125" t="str">
        <f>VLOOKUP(J8125,'DANH MỤC'!$A$1:$B$19,2,0)</f>
        <v>Hàng tặng 0001</v>
      </c>
      <c r="L8125" t="s">
        <v>24</v>
      </c>
      <c r="M8125">
        <v>2</v>
      </c>
      <c r="N8125" s="3">
        <f>IF(LEFT(K8125,1)="S",VLOOKUP(K8125,'DANH MỤC'!$B:$D,2,0),VLOOKUP(K8125,'DANH MỤC'!$B:$D,3,0))</f>
        <v>200000</v>
      </c>
      <c r="O8125">
        <v>100</v>
      </c>
      <c r="P8125" s="3">
        <f>N8125*O8125%*CSDL[[#This Row],[SỐ LƯỢNG]]</f>
        <v>400000</v>
      </c>
      <c r="Q8125" s="3">
        <f t="shared" si="3696"/>
        <v>0</v>
      </c>
    </row>
    <row r="8126" spans="1:17" x14ac:dyDescent="0.3">
      <c r="A8126" s="23" t="s">
        <v>4193</v>
      </c>
      <c r="B8126" s="8" t="s">
        <v>4193</v>
      </c>
      <c r="C8126" s="8">
        <v>2</v>
      </c>
      <c r="D8126" s="8" t="s">
        <v>4482</v>
      </c>
      <c r="E8126" s="8" t="s">
        <v>13823</v>
      </c>
      <c r="F8126" s="8" t="str">
        <f>VLOOKUP(E8126,'DANH MỤC'!$F:$G,2,0)</f>
        <v>Nhóm 1</v>
      </c>
      <c r="G8126" s="8" t="s">
        <v>9060</v>
      </c>
      <c r="H8126" t="str">
        <f>VLOOKUP(G8126,'DANH MỤC'!$I:$K,2,0)</f>
        <v>KH 3102</v>
      </c>
      <c r="I8126" t="str">
        <f>VLOOKUP(G8126,'DANH MỤC'!$I:$K,3,0)</f>
        <v>Nghệ An</v>
      </c>
      <c r="J8126" s="8" t="s">
        <v>5941</v>
      </c>
      <c r="K8126" t="str">
        <f>VLOOKUP(J8126,'DANH MỤC'!$A$1:$B$19,2,0)</f>
        <v>Sản phẩm 0006</v>
      </c>
      <c r="L8126" t="s">
        <v>15</v>
      </c>
      <c r="M8126">
        <v>1</v>
      </c>
      <c r="N8126" s="3">
        <f>IF(LEFT(K8126,1)="S",VLOOKUP(K8126,'DANH MỤC'!$B:$D,2,0),VLOOKUP(K8126,'DANH MỤC'!$B:$D,3,0))</f>
        <v>800000</v>
      </c>
      <c r="O8126">
        <v>0</v>
      </c>
      <c r="P8126" s="3">
        <f>N8126*O8126%*CSDL[[#This Row],[SỐ LƯỢNG]]</f>
        <v>0</v>
      </c>
      <c r="Q8126" s="3">
        <f t="shared" si="3696"/>
        <v>800000</v>
      </c>
    </row>
    <row r="8127" spans="1:17" x14ac:dyDescent="0.3">
      <c r="A8127" s="23" t="str">
        <f>A8126</f>
        <v>19/02/2019</v>
      </c>
      <c r="B8127" s="8" t="str">
        <f>B8126</f>
        <v>19/02/2019</v>
      </c>
      <c r="C8127" s="8">
        <v>2</v>
      </c>
      <c r="D8127" s="8" t="str">
        <f>D8126</f>
        <v>DH10628</v>
      </c>
      <c r="E8127" s="8" t="str">
        <f>E8126</f>
        <v>giang.nguyen</v>
      </c>
      <c r="F8127" s="8" t="str">
        <f>VLOOKUP(E8127,'DANH MỤC'!$F:$G,2,0)</f>
        <v>Nhóm 1</v>
      </c>
      <c r="G8127" s="8" t="str">
        <f>G8126</f>
        <v>KH3102</v>
      </c>
      <c r="H8127" t="str">
        <f>VLOOKUP(G8127,'DANH MỤC'!$I:$K,2,0)</f>
        <v>KH 3102</v>
      </c>
      <c r="I8127" t="str">
        <f>VLOOKUP(G8127,'DANH MỤC'!$I:$K,3,0)</f>
        <v>Nghệ An</v>
      </c>
      <c r="J8127" s="8" t="s">
        <v>5942</v>
      </c>
      <c r="K8127" t="str">
        <f>VLOOKUP(J8127,'DANH MỤC'!$A$1:$B$19,2,0)</f>
        <v>Sản phẩm 0007</v>
      </c>
      <c r="L8127" t="s">
        <v>15</v>
      </c>
      <c r="M8127">
        <v>1</v>
      </c>
      <c r="N8127" s="3">
        <f>IF(LEFT(K8127,1)="S",VLOOKUP(K8127,'DANH MỤC'!$B:$D,2,0),VLOOKUP(K8127,'DANH MỤC'!$B:$D,3,0))</f>
        <v>800000</v>
      </c>
      <c r="O8127">
        <v>0</v>
      </c>
      <c r="P8127" s="3">
        <f>N8127*O8127%*CSDL[[#This Row],[SỐ LƯỢNG]]</f>
        <v>0</v>
      </c>
      <c r="Q8127" s="3">
        <f t="shared" si="3696"/>
        <v>800000</v>
      </c>
    </row>
    <row r="8128" spans="1:17" x14ac:dyDescent="0.3">
      <c r="A8128" s="23" t="s">
        <v>4193</v>
      </c>
      <c r="B8128" s="8" t="s">
        <v>4193</v>
      </c>
      <c r="C8128" s="8">
        <v>2</v>
      </c>
      <c r="D8128" s="8" t="s">
        <v>4483</v>
      </c>
      <c r="E8128" s="8" t="s">
        <v>13821</v>
      </c>
      <c r="F8128" s="8" t="str">
        <f>VLOOKUP(E8128,'DANH MỤC'!$F:$G,2,0)</f>
        <v>Nhóm 1</v>
      </c>
      <c r="G8128" s="8" t="s">
        <v>9061</v>
      </c>
      <c r="H8128" t="str">
        <f>VLOOKUP(G8128,'DANH MỤC'!$I:$K,2,0)</f>
        <v>KH 3103</v>
      </c>
      <c r="I8128" t="str">
        <f>VLOOKUP(G8128,'DANH MỤC'!$I:$K,3,0)</f>
        <v>Đắk Nông</v>
      </c>
      <c r="J8128" s="8" t="s">
        <v>5939</v>
      </c>
      <c r="K8128" t="str">
        <f>VLOOKUP(J8128,'DANH MỤC'!$A$1:$B$19,2,0)</f>
        <v>Sản phẩm 0001</v>
      </c>
      <c r="L8128" t="s">
        <v>15</v>
      </c>
      <c r="M8128">
        <v>1</v>
      </c>
      <c r="N8128" s="3">
        <f>IF(LEFT(K8128,1)="S",VLOOKUP(K8128,'DANH MỤC'!$B:$D,2,0),VLOOKUP(K8128,'DANH MỤC'!$B:$D,3,0))</f>
        <v>3000000</v>
      </c>
      <c r="O8128">
        <v>0</v>
      </c>
      <c r="P8128" s="3">
        <f>N8128*O8128%*CSDL[[#This Row],[SỐ LƯỢNG]]</f>
        <v>0</v>
      </c>
      <c r="Q8128" s="3">
        <f t="shared" si="3696"/>
        <v>3000000</v>
      </c>
    </row>
    <row r="8129" spans="1:17" x14ac:dyDescent="0.3">
      <c r="A8129" s="23" t="str">
        <f>A8128</f>
        <v>19/02/2019</v>
      </c>
      <c r="B8129" s="8" t="str">
        <f>B8128</f>
        <v>19/02/2019</v>
      </c>
      <c r="C8129" s="8">
        <v>2</v>
      </c>
      <c r="D8129" s="8" t="str">
        <f>D8128</f>
        <v>DH10627</v>
      </c>
      <c r="E8129" s="8" t="str">
        <f>E8128</f>
        <v>thu.le</v>
      </c>
      <c r="F8129" s="8" t="str">
        <f>VLOOKUP(E8129,'DANH MỤC'!$F:$G,2,0)</f>
        <v>Nhóm 1</v>
      </c>
      <c r="G8129" s="8" t="str">
        <f>G8128</f>
        <v>KH3103</v>
      </c>
      <c r="H8129" t="str">
        <f>VLOOKUP(G8129,'DANH MỤC'!$I:$K,2,0)</f>
        <v>KH 3103</v>
      </c>
      <c r="I8129" t="str">
        <f>VLOOKUP(G8129,'DANH MỤC'!$I:$K,3,0)</f>
        <v>Đắk Nông</v>
      </c>
      <c r="J8129" s="8" t="s">
        <v>5944</v>
      </c>
      <c r="K8129" t="str">
        <f>VLOOKUP(J8129,'DANH MỤC'!$A$1:$B$19,2,0)</f>
        <v>Hàng tặng 0001</v>
      </c>
      <c r="L8129" t="s">
        <v>24</v>
      </c>
      <c r="M8129">
        <v>2</v>
      </c>
      <c r="N8129" s="3">
        <f>IF(LEFT(K8129,1)="S",VLOOKUP(K8129,'DANH MỤC'!$B:$D,2,0),VLOOKUP(K8129,'DANH MỤC'!$B:$D,3,0))</f>
        <v>200000</v>
      </c>
      <c r="O8129">
        <v>100</v>
      </c>
      <c r="P8129" s="3">
        <f>N8129*O8129%*CSDL[[#This Row],[SỐ LƯỢNG]]</f>
        <v>400000</v>
      </c>
      <c r="Q8129" s="3">
        <f t="shared" si="3696"/>
        <v>0</v>
      </c>
    </row>
    <row r="8130" spans="1:17" x14ac:dyDescent="0.3">
      <c r="A8130" s="23" t="s">
        <v>4193</v>
      </c>
      <c r="B8130" s="8" t="s">
        <v>4193</v>
      </c>
      <c r="C8130" s="8">
        <v>2</v>
      </c>
      <c r="D8130" s="8" t="s">
        <v>4484</v>
      </c>
      <c r="E8130" s="8" t="s">
        <v>13814</v>
      </c>
      <c r="F8130" s="8" t="str">
        <f>VLOOKUP(E8130,'DANH MỤC'!$F:$G,2,0)</f>
        <v>Nhóm 1</v>
      </c>
      <c r="G8130" s="8" t="s">
        <v>9062</v>
      </c>
      <c r="H8130" t="str">
        <f>VLOOKUP(G8130,'DANH MỤC'!$I:$K,2,0)</f>
        <v>KH 3104</v>
      </c>
      <c r="I8130" t="str">
        <f>VLOOKUP(G8130,'DANH MỤC'!$I:$K,3,0)</f>
        <v>Thái Bình</v>
      </c>
      <c r="J8130" s="8" t="s">
        <v>5940</v>
      </c>
      <c r="K8130" t="str">
        <f>VLOOKUP(J8130,'DANH MỤC'!$A$1:$B$19,2,0)</f>
        <v>Sản phẩm 0002</v>
      </c>
      <c r="L8130" t="s">
        <v>15</v>
      </c>
      <c r="M8130">
        <v>3</v>
      </c>
      <c r="N8130" s="3">
        <f>IF(LEFT(K8130,1)="S",VLOOKUP(K8130,'DANH MỤC'!$B:$D,2,0),VLOOKUP(K8130,'DANH MỤC'!$B:$D,3,0))</f>
        <v>2000000</v>
      </c>
      <c r="O8130">
        <v>5</v>
      </c>
      <c r="P8130" s="3">
        <f>N8130*O8130%*CSDL[[#This Row],[SỐ LƯỢNG]]</f>
        <v>300000</v>
      </c>
      <c r="Q8130" s="3">
        <f t="shared" si="3696"/>
        <v>5700000</v>
      </c>
    </row>
    <row r="8131" spans="1:17" x14ac:dyDescent="0.3">
      <c r="A8131" s="23" t="str">
        <f>A8130</f>
        <v>19/02/2019</v>
      </c>
      <c r="B8131" s="8" t="str">
        <f>B8130</f>
        <v>19/02/2019</v>
      </c>
      <c r="C8131" s="8">
        <v>2</v>
      </c>
      <c r="D8131" s="8" t="str">
        <f>D8130</f>
        <v>DH10625</v>
      </c>
      <c r="E8131" s="8" t="str">
        <f>E8130</f>
        <v>hai.vi</v>
      </c>
      <c r="F8131" s="8" t="str">
        <f>VLOOKUP(E8131,'DANH MỤC'!$F:$G,2,0)</f>
        <v>Nhóm 1</v>
      </c>
      <c r="G8131" s="8" t="str">
        <f>G8130</f>
        <v>KH3104</v>
      </c>
      <c r="H8131" t="str">
        <f>VLOOKUP(G8131,'DANH MỤC'!$I:$K,2,0)</f>
        <v>KH 3104</v>
      </c>
      <c r="I8131" t="str">
        <f>VLOOKUP(G8131,'DANH MỤC'!$I:$K,3,0)</f>
        <v>Thái Bình</v>
      </c>
      <c r="J8131" s="8" t="s">
        <v>5944</v>
      </c>
      <c r="K8131" t="str">
        <f>VLOOKUP(J8131,'DANH MỤC'!$A$1:$B$19,2,0)</f>
        <v>Hàng tặng 0001</v>
      </c>
      <c r="L8131" t="s">
        <v>24</v>
      </c>
      <c r="M8131">
        <v>2</v>
      </c>
      <c r="N8131" s="3">
        <f>IF(LEFT(K8131,1)="S",VLOOKUP(K8131,'DANH MỤC'!$B:$D,2,0),VLOOKUP(K8131,'DANH MỤC'!$B:$D,3,0))</f>
        <v>200000</v>
      </c>
      <c r="O8131">
        <v>100</v>
      </c>
      <c r="P8131" s="3">
        <f>N8131*O8131%*CSDL[[#This Row],[SỐ LƯỢNG]]</f>
        <v>400000</v>
      </c>
      <c r="Q8131" s="3">
        <f t="shared" ref="Q8131:Q8194" si="3732">N8131*M8131-P8131</f>
        <v>0</v>
      </c>
    </row>
    <row r="8132" spans="1:17" x14ac:dyDescent="0.3">
      <c r="A8132" s="23" t="s">
        <v>4193</v>
      </c>
      <c r="B8132" s="8" t="s">
        <v>4193</v>
      </c>
      <c r="C8132" s="8">
        <v>2</v>
      </c>
      <c r="D8132" s="8" t="s">
        <v>4485</v>
      </c>
      <c r="E8132" s="8" t="s">
        <v>13816</v>
      </c>
      <c r="F8132" s="8" t="str">
        <f>VLOOKUP(E8132,'DANH MỤC'!$F:$G,2,0)</f>
        <v>Nhóm 1</v>
      </c>
      <c r="G8132" s="8" t="s">
        <v>9063</v>
      </c>
      <c r="H8132" t="str">
        <f>VLOOKUP(G8132,'DANH MỤC'!$I:$K,2,0)</f>
        <v>KH 3105</v>
      </c>
      <c r="I8132" t="str">
        <f>VLOOKUP(G8132,'DANH MỤC'!$I:$K,3,0)</f>
        <v>An Giang</v>
      </c>
      <c r="J8132" s="8" t="s">
        <v>14</v>
      </c>
      <c r="K8132" t="str">
        <f>VLOOKUP(J8132,'DANH MỤC'!$A$1:$B$19,2,0)</f>
        <v>Sản phẩm 0004</v>
      </c>
      <c r="L8132" t="s">
        <v>15</v>
      </c>
      <c r="M8132">
        <v>2</v>
      </c>
      <c r="N8132" s="3">
        <f>IF(LEFT(K8132,1)="S",VLOOKUP(K8132,'DANH MỤC'!$B:$D,2,0),VLOOKUP(K8132,'DANH MỤC'!$B:$D,3,0))</f>
        <v>3500000</v>
      </c>
      <c r="O8132">
        <v>10</v>
      </c>
      <c r="P8132" s="3">
        <f>N8132*O8132%*CSDL[[#This Row],[SỐ LƯỢNG]]</f>
        <v>700000</v>
      </c>
      <c r="Q8132" s="3">
        <f t="shared" si="3732"/>
        <v>6300000</v>
      </c>
    </row>
    <row r="8133" spans="1:17" x14ac:dyDescent="0.3">
      <c r="A8133" s="23" t="s">
        <v>4193</v>
      </c>
      <c r="B8133" s="8" t="s">
        <v>4193</v>
      </c>
      <c r="C8133" s="8">
        <v>2</v>
      </c>
      <c r="D8133" s="8" t="s">
        <v>4486</v>
      </c>
      <c r="E8133" s="8" t="s">
        <v>13822</v>
      </c>
      <c r="F8133" s="8" t="str">
        <f>VLOOKUP(E8133,'DANH MỤC'!$F:$G,2,0)</f>
        <v>Nhóm 1</v>
      </c>
      <c r="G8133" s="8" t="s">
        <v>7671</v>
      </c>
      <c r="H8133" t="str">
        <f>VLOOKUP(G8133,'DANH MỤC'!$I:$K,2,0)</f>
        <v>KH 1663</v>
      </c>
      <c r="I8133" t="str">
        <f>VLOOKUP(G8133,'DANH MỤC'!$I:$K,3,0)</f>
        <v>Kon Tum</v>
      </c>
      <c r="J8133" s="8" t="s">
        <v>5939</v>
      </c>
      <c r="K8133" t="str">
        <f>VLOOKUP(J8133,'DANH MỤC'!$A$1:$B$19,2,0)</f>
        <v>Sản phẩm 0001</v>
      </c>
      <c r="L8133" t="s">
        <v>15</v>
      </c>
      <c r="M8133">
        <v>1</v>
      </c>
      <c r="N8133" s="3">
        <f>IF(LEFT(K8133,1)="S",VLOOKUP(K8133,'DANH MỤC'!$B:$D,2,0),VLOOKUP(K8133,'DANH MỤC'!$B:$D,3,0))</f>
        <v>3000000</v>
      </c>
      <c r="O8133">
        <v>0</v>
      </c>
      <c r="P8133" s="3">
        <f>N8133*O8133%*CSDL[[#This Row],[SỐ LƯỢNG]]</f>
        <v>0</v>
      </c>
      <c r="Q8133" s="3">
        <f t="shared" si="3732"/>
        <v>3000000</v>
      </c>
    </row>
    <row r="8134" spans="1:17" x14ac:dyDescent="0.3">
      <c r="A8134" s="23" t="str">
        <f>A8133</f>
        <v>19/02/2019</v>
      </c>
      <c r="B8134" s="8" t="str">
        <f>B8133</f>
        <v>19/02/2019</v>
      </c>
      <c r="C8134" s="8">
        <v>2</v>
      </c>
      <c r="D8134" s="8" t="str">
        <f>D8133</f>
        <v>DH10623</v>
      </c>
      <c r="E8134" s="8" t="str">
        <f>E8133</f>
        <v>anh.hong</v>
      </c>
      <c r="F8134" s="8" t="str">
        <f>VLOOKUP(E8134,'DANH MỤC'!$F:$G,2,0)</f>
        <v>Nhóm 1</v>
      </c>
      <c r="G8134" s="8" t="str">
        <f>G8133</f>
        <v>KH1663</v>
      </c>
      <c r="H8134" t="str">
        <f>VLOOKUP(G8134,'DANH MỤC'!$I:$K,2,0)</f>
        <v>KH 1663</v>
      </c>
      <c r="I8134" t="str">
        <f>VLOOKUP(G8134,'DANH MỤC'!$I:$K,3,0)</f>
        <v>Kon Tum</v>
      </c>
      <c r="J8134" s="8" t="s">
        <v>5944</v>
      </c>
      <c r="K8134" t="str">
        <f>VLOOKUP(J8134,'DANH MỤC'!$A$1:$B$19,2,0)</f>
        <v>Hàng tặng 0001</v>
      </c>
      <c r="L8134" t="s">
        <v>24</v>
      </c>
      <c r="M8134">
        <v>2</v>
      </c>
      <c r="N8134" s="3">
        <f>IF(LEFT(K8134,1)="S",VLOOKUP(K8134,'DANH MỤC'!$B:$D,2,0),VLOOKUP(K8134,'DANH MỤC'!$B:$D,3,0))</f>
        <v>200000</v>
      </c>
      <c r="O8134">
        <v>100</v>
      </c>
      <c r="P8134" s="3">
        <f>N8134*O8134%*CSDL[[#This Row],[SỐ LƯỢNG]]</f>
        <v>400000</v>
      </c>
      <c r="Q8134" s="3">
        <f t="shared" si="3732"/>
        <v>0</v>
      </c>
    </row>
    <row r="8135" spans="1:17" x14ac:dyDescent="0.3">
      <c r="A8135" s="23" t="s">
        <v>4193</v>
      </c>
      <c r="B8135" s="8" t="s">
        <v>4193</v>
      </c>
      <c r="C8135" s="8">
        <v>2</v>
      </c>
      <c r="D8135" s="8" t="s">
        <v>4487</v>
      </c>
      <c r="E8135" s="8" t="s">
        <v>13816</v>
      </c>
      <c r="F8135" s="8" t="str">
        <f>VLOOKUP(E8135,'DANH MỤC'!$F:$G,2,0)</f>
        <v>Nhóm 1</v>
      </c>
      <c r="G8135" s="8" t="s">
        <v>8424</v>
      </c>
      <c r="H8135" t="str">
        <f>VLOOKUP(G8135,'DANH MỤC'!$I:$K,2,0)</f>
        <v>KH 2441</v>
      </c>
      <c r="I8135" t="str">
        <f>VLOOKUP(G8135,'DANH MỤC'!$I:$K,3,0)</f>
        <v>Thừa Thiên Huế</v>
      </c>
      <c r="J8135" s="8" t="s">
        <v>14</v>
      </c>
      <c r="K8135" t="str">
        <f>VLOOKUP(J8135,'DANH MỤC'!$A$1:$B$19,2,0)</f>
        <v>Sản phẩm 0004</v>
      </c>
      <c r="L8135" t="s">
        <v>15</v>
      </c>
      <c r="M8135">
        <v>1</v>
      </c>
      <c r="N8135" s="3">
        <f>IF(LEFT(K8135,1)="S",VLOOKUP(K8135,'DANH MỤC'!$B:$D,2,0),VLOOKUP(K8135,'DANH MỤC'!$B:$D,3,0))</f>
        <v>3500000</v>
      </c>
      <c r="O8135">
        <v>5</v>
      </c>
      <c r="P8135" s="3">
        <f>N8135*O8135%*CSDL[[#This Row],[SỐ LƯỢNG]]</f>
        <v>175000</v>
      </c>
      <c r="Q8135" s="3">
        <f t="shared" si="3732"/>
        <v>3325000</v>
      </c>
    </row>
    <row r="8136" spans="1:17" x14ac:dyDescent="0.3">
      <c r="A8136" s="23" t="s">
        <v>4193</v>
      </c>
      <c r="B8136" s="8" t="s">
        <v>4193</v>
      </c>
      <c r="C8136" s="8">
        <v>2</v>
      </c>
      <c r="D8136" s="8" t="s">
        <v>4488</v>
      </c>
      <c r="E8136" s="8" t="s">
        <v>13823</v>
      </c>
      <c r="F8136" s="8" t="str">
        <f>VLOOKUP(E8136,'DANH MỤC'!$F:$G,2,0)</f>
        <v>Nhóm 1</v>
      </c>
      <c r="G8136" s="8" t="s">
        <v>8807</v>
      </c>
      <c r="H8136" t="str">
        <f>VLOOKUP(G8136,'DANH MỤC'!$I:$K,2,0)</f>
        <v>KH 2837</v>
      </c>
      <c r="I8136" t="str">
        <f>VLOOKUP(G8136,'DANH MỤC'!$I:$K,3,0)</f>
        <v>Lâm Đồng</v>
      </c>
      <c r="J8136" s="8" t="s">
        <v>5939</v>
      </c>
      <c r="K8136" t="str">
        <f>VLOOKUP(J8136,'DANH MỤC'!$A$1:$B$19,2,0)</f>
        <v>Sản phẩm 0001</v>
      </c>
      <c r="L8136" t="s">
        <v>15</v>
      </c>
      <c r="M8136">
        <v>1</v>
      </c>
      <c r="N8136" s="3">
        <f>IF(LEFT(K8136,1)="S",VLOOKUP(K8136,'DANH MỤC'!$B:$D,2,0),VLOOKUP(K8136,'DANH MỤC'!$B:$D,3,0))</f>
        <v>3000000</v>
      </c>
      <c r="O8136">
        <v>0</v>
      </c>
      <c r="P8136" s="3">
        <f>N8136*O8136%*CSDL[[#This Row],[SỐ LƯỢNG]]</f>
        <v>0</v>
      </c>
      <c r="Q8136" s="3">
        <f t="shared" si="3732"/>
        <v>3000000</v>
      </c>
    </row>
    <row r="8137" spans="1:17" x14ac:dyDescent="0.3">
      <c r="A8137" s="23" t="str">
        <f>A8136</f>
        <v>19/02/2019</v>
      </c>
      <c r="B8137" s="8" t="str">
        <f>B8136</f>
        <v>19/02/2019</v>
      </c>
      <c r="C8137" s="8">
        <v>2</v>
      </c>
      <c r="D8137" s="8" t="str">
        <f>D8136</f>
        <v>DH10621</v>
      </c>
      <c r="E8137" s="8" t="str">
        <f>E8136</f>
        <v>giang.nguyen</v>
      </c>
      <c r="F8137" s="8" t="str">
        <f>VLOOKUP(E8137,'DANH MỤC'!$F:$G,2,0)</f>
        <v>Nhóm 1</v>
      </c>
      <c r="G8137" s="8" t="str">
        <f>G8136</f>
        <v>KH2837</v>
      </c>
      <c r="H8137" t="str">
        <f>VLOOKUP(G8137,'DANH MỤC'!$I:$K,2,0)</f>
        <v>KH 2837</v>
      </c>
      <c r="I8137" t="str">
        <f>VLOOKUP(G8137,'DANH MỤC'!$I:$K,3,0)</f>
        <v>Lâm Đồng</v>
      </c>
      <c r="J8137" s="8" t="s">
        <v>5944</v>
      </c>
      <c r="K8137" t="str">
        <f>VLOOKUP(J8137,'DANH MỤC'!$A$1:$B$19,2,0)</f>
        <v>Hàng tặng 0001</v>
      </c>
      <c r="L8137" t="s">
        <v>24</v>
      </c>
      <c r="M8137">
        <v>2</v>
      </c>
      <c r="N8137" s="3">
        <f>IF(LEFT(K8137,1)="S",VLOOKUP(K8137,'DANH MỤC'!$B:$D,2,0),VLOOKUP(K8137,'DANH MỤC'!$B:$D,3,0))</f>
        <v>200000</v>
      </c>
      <c r="O8137">
        <v>100</v>
      </c>
      <c r="P8137" s="3">
        <f>N8137*O8137%*CSDL[[#This Row],[SỐ LƯỢNG]]</f>
        <v>400000</v>
      </c>
      <c r="Q8137" s="3">
        <f t="shared" si="3732"/>
        <v>0</v>
      </c>
    </row>
    <row r="8138" spans="1:17" x14ac:dyDescent="0.3">
      <c r="A8138" s="23" t="s">
        <v>4193</v>
      </c>
      <c r="B8138" s="8" t="s">
        <v>4193</v>
      </c>
      <c r="C8138" s="8">
        <v>2</v>
      </c>
      <c r="D8138" s="8" t="s">
        <v>4489</v>
      </c>
      <c r="E8138" s="8" t="s">
        <v>13822</v>
      </c>
      <c r="F8138" s="8" t="str">
        <f>VLOOKUP(E8138,'DANH MỤC'!$F:$G,2,0)</f>
        <v>Nhóm 1</v>
      </c>
      <c r="G8138" s="8" t="s">
        <v>4674</v>
      </c>
      <c r="H8138" t="str">
        <f>VLOOKUP(G8138,'DANH MỤC'!$I:$K,2,0)</f>
        <v>KH 3106</v>
      </c>
      <c r="I8138" t="str">
        <f>VLOOKUP(G8138,'DANH MỤC'!$I:$K,3,0)</f>
        <v>Tuyên Quang</v>
      </c>
      <c r="J8138" s="8" t="s">
        <v>14</v>
      </c>
      <c r="K8138" t="str">
        <f>VLOOKUP(J8138,'DANH MỤC'!$A$1:$B$19,2,0)</f>
        <v>Sản phẩm 0004</v>
      </c>
      <c r="L8138" t="s">
        <v>15</v>
      </c>
      <c r="M8138">
        <v>1</v>
      </c>
      <c r="N8138" s="3">
        <f>IF(LEFT(K8138,1)="S",VLOOKUP(K8138,'DANH MỤC'!$B:$D,2,0),VLOOKUP(K8138,'DANH MỤC'!$B:$D,3,0))</f>
        <v>3500000</v>
      </c>
      <c r="O8138">
        <v>5</v>
      </c>
      <c r="P8138" s="3">
        <f>N8138*O8138%*CSDL[[#This Row],[SỐ LƯỢNG]]</f>
        <v>175000</v>
      </c>
      <c r="Q8138" s="3">
        <f t="shared" si="3732"/>
        <v>3325000</v>
      </c>
    </row>
    <row r="8139" spans="1:17" x14ac:dyDescent="0.3">
      <c r="A8139" s="23" t="s">
        <v>4193</v>
      </c>
      <c r="B8139" s="8" t="s">
        <v>4193</v>
      </c>
      <c r="C8139" s="8">
        <v>2</v>
      </c>
      <c r="D8139" s="8" t="s">
        <v>4490</v>
      </c>
      <c r="E8139" s="8" t="s">
        <v>13819</v>
      </c>
      <c r="F8139" s="8" t="str">
        <f>VLOOKUP(E8139,'DANH MỤC'!$F:$G,2,0)</f>
        <v>Nhóm 1</v>
      </c>
      <c r="G8139" s="8" t="s">
        <v>9064</v>
      </c>
      <c r="H8139" t="str">
        <f>VLOOKUP(G8139,'DANH MỤC'!$I:$K,2,0)</f>
        <v>KH 3107</v>
      </c>
      <c r="I8139" t="str">
        <f>VLOOKUP(G8139,'DANH MỤC'!$I:$K,3,0)</f>
        <v>Vĩnh Phúc</v>
      </c>
      <c r="J8139" s="8" t="s">
        <v>5939</v>
      </c>
      <c r="K8139" t="str">
        <f>VLOOKUP(J8139,'DANH MỤC'!$A$1:$B$19,2,0)</f>
        <v>Sản phẩm 0001</v>
      </c>
      <c r="L8139" t="s">
        <v>15</v>
      </c>
      <c r="M8139">
        <v>1</v>
      </c>
      <c r="N8139" s="3">
        <f>IF(LEFT(K8139,1)="S",VLOOKUP(K8139,'DANH MỤC'!$B:$D,2,0),VLOOKUP(K8139,'DANH MỤC'!$B:$D,3,0))</f>
        <v>3000000</v>
      </c>
      <c r="O8139">
        <v>5</v>
      </c>
      <c r="P8139" s="3">
        <f>N8139*O8139%*CSDL[[#This Row],[SỐ LƯỢNG]]</f>
        <v>150000</v>
      </c>
      <c r="Q8139" s="3">
        <f t="shared" si="3732"/>
        <v>2850000</v>
      </c>
    </row>
    <row r="8140" spans="1:17" x14ac:dyDescent="0.3">
      <c r="A8140" s="23" t="str">
        <f t="shared" ref="A8140:A8141" si="3733">A8139</f>
        <v>19/02/2019</v>
      </c>
      <c r="B8140" s="8" t="str">
        <f t="shared" ref="B8140:B8141" si="3734">B8139</f>
        <v>19/02/2019</v>
      </c>
      <c r="C8140" s="8">
        <v>2</v>
      </c>
      <c r="D8140" s="8" t="str">
        <f t="shared" ref="D8140:D8141" si="3735">D8139</f>
        <v>DH10619</v>
      </c>
      <c r="E8140" s="8" t="str">
        <f t="shared" ref="E8140:E8141" si="3736">E8139</f>
        <v>linh.truong</v>
      </c>
      <c r="F8140" s="8" t="str">
        <f>VLOOKUP(E8140,'DANH MỤC'!$F:$G,2,0)</f>
        <v>Nhóm 1</v>
      </c>
      <c r="G8140" s="8" t="str">
        <f t="shared" ref="G8140:G8141" si="3737">G8139</f>
        <v>KH3107</v>
      </c>
      <c r="H8140" t="str">
        <f>VLOOKUP(G8140,'DANH MỤC'!$I:$K,2,0)</f>
        <v>KH 3107</v>
      </c>
      <c r="I8140" t="str">
        <f>VLOOKUP(G8140,'DANH MỤC'!$I:$K,3,0)</f>
        <v>Vĩnh Phúc</v>
      </c>
      <c r="J8140" s="8" t="s">
        <v>5940</v>
      </c>
      <c r="K8140" t="str">
        <f>VLOOKUP(J8140,'DANH MỤC'!$A$1:$B$19,2,0)</f>
        <v>Sản phẩm 0002</v>
      </c>
      <c r="L8140" t="s">
        <v>15</v>
      </c>
      <c r="M8140">
        <v>2</v>
      </c>
      <c r="N8140" s="3">
        <f>IF(LEFT(K8140,1)="S",VLOOKUP(K8140,'DANH MỤC'!$B:$D,2,0),VLOOKUP(K8140,'DANH MỤC'!$B:$D,3,0))</f>
        <v>2000000</v>
      </c>
      <c r="O8140">
        <v>5</v>
      </c>
      <c r="P8140" s="3">
        <f>N8140*O8140%*CSDL[[#This Row],[SỐ LƯỢNG]]</f>
        <v>200000</v>
      </c>
      <c r="Q8140" s="3">
        <f t="shared" si="3732"/>
        <v>3800000</v>
      </c>
    </row>
    <row r="8141" spans="1:17" x14ac:dyDescent="0.3">
      <c r="A8141" s="23" t="str">
        <f t="shared" si="3733"/>
        <v>19/02/2019</v>
      </c>
      <c r="B8141" s="8" t="str">
        <f t="shared" si="3734"/>
        <v>19/02/2019</v>
      </c>
      <c r="C8141" s="8">
        <v>2</v>
      </c>
      <c r="D8141" s="8" t="str">
        <f t="shared" si="3735"/>
        <v>DH10619</v>
      </c>
      <c r="E8141" s="8" t="str">
        <f t="shared" si="3736"/>
        <v>linh.truong</v>
      </c>
      <c r="F8141" s="8" t="str">
        <f>VLOOKUP(E8141,'DANH MỤC'!$F:$G,2,0)</f>
        <v>Nhóm 1</v>
      </c>
      <c r="G8141" s="8" t="str">
        <f t="shared" si="3737"/>
        <v>KH3107</v>
      </c>
      <c r="H8141" t="str">
        <f>VLOOKUP(G8141,'DANH MỤC'!$I:$K,2,0)</f>
        <v>KH 3107</v>
      </c>
      <c r="I8141" t="str">
        <f>VLOOKUP(G8141,'DANH MỤC'!$I:$K,3,0)</f>
        <v>Vĩnh Phúc</v>
      </c>
      <c r="J8141" s="8" t="s">
        <v>5944</v>
      </c>
      <c r="K8141" t="str">
        <f>VLOOKUP(J8141,'DANH MỤC'!$A$1:$B$19,2,0)</f>
        <v>Hàng tặng 0001</v>
      </c>
      <c r="L8141" t="s">
        <v>24</v>
      </c>
      <c r="M8141">
        <v>2</v>
      </c>
      <c r="N8141" s="3">
        <f>IF(LEFT(K8141,1)="S",VLOOKUP(K8141,'DANH MỤC'!$B:$D,2,0),VLOOKUP(K8141,'DANH MỤC'!$B:$D,3,0))</f>
        <v>200000</v>
      </c>
      <c r="O8141">
        <v>100</v>
      </c>
      <c r="P8141" s="3">
        <f>N8141*O8141%*CSDL[[#This Row],[SỐ LƯỢNG]]</f>
        <v>400000</v>
      </c>
      <c r="Q8141" s="3">
        <f t="shared" si="3732"/>
        <v>0</v>
      </c>
    </row>
    <row r="8142" spans="1:17" x14ac:dyDescent="0.3">
      <c r="A8142" s="23" t="s">
        <v>4193</v>
      </c>
      <c r="B8142" s="8" t="s">
        <v>4193</v>
      </c>
      <c r="C8142" s="8">
        <v>2</v>
      </c>
      <c r="D8142" s="8" t="s">
        <v>4491</v>
      </c>
      <c r="E8142" s="8" t="s">
        <v>13819</v>
      </c>
      <c r="F8142" s="8" t="str">
        <f>VLOOKUP(E8142,'DANH MỤC'!$F:$G,2,0)</f>
        <v>Nhóm 1</v>
      </c>
      <c r="G8142" s="8" t="s">
        <v>9065</v>
      </c>
      <c r="H8142" t="str">
        <f>VLOOKUP(G8142,'DANH MỤC'!$I:$K,2,0)</f>
        <v>KH 3108</v>
      </c>
      <c r="I8142" t="str">
        <f>VLOOKUP(G8142,'DANH MỤC'!$I:$K,3,0)</f>
        <v>Lâm Đồng</v>
      </c>
      <c r="J8142" s="8" t="s">
        <v>5939</v>
      </c>
      <c r="K8142" t="str">
        <f>VLOOKUP(J8142,'DANH MỤC'!$A$1:$B$19,2,0)</f>
        <v>Sản phẩm 0001</v>
      </c>
      <c r="L8142" t="s">
        <v>15</v>
      </c>
      <c r="M8142">
        <v>1</v>
      </c>
      <c r="N8142" s="3">
        <f>IF(LEFT(K8142,1)="S",VLOOKUP(K8142,'DANH MỤC'!$B:$D,2,0),VLOOKUP(K8142,'DANH MỤC'!$B:$D,3,0))</f>
        <v>3000000</v>
      </c>
      <c r="O8142">
        <v>0</v>
      </c>
      <c r="P8142" s="3">
        <f>N8142*O8142%*CSDL[[#This Row],[SỐ LƯỢNG]]</f>
        <v>0</v>
      </c>
      <c r="Q8142" s="3">
        <f t="shared" si="3732"/>
        <v>3000000</v>
      </c>
    </row>
    <row r="8143" spans="1:17" x14ac:dyDescent="0.3">
      <c r="A8143" s="23" t="str">
        <f>A8142</f>
        <v>19/02/2019</v>
      </c>
      <c r="B8143" s="8" t="str">
        <f>B8142</f>
        <v>19/02/2019</v>
      </c>
      <c r="C8143" s="8">
        <v>2</v>
      </c>
      <c r="D8143" s="8" t="str">
        <f>D8142</f>
        <v>DH10618</v>
      </c>
      <c r="E8143" s="8" t="str">
        <f>E8142</f>
        <v>linh.truong</v>
      </c>
      <c r="F8143" s="8" t="str">
        <f>VLOOKUP(E8143,'DANH MỤC'!$F:$G,2,0)</f>
        <v>Nhóm 1</v>
      </c>
      <c r="G8143" s="8" t="str">
        <f>G8142</f>
        <v>KH3108</v>
      </c>
      <c r="H8143" t="str">
        <f>VLOOKUP(G8143,'DANH MỤC'!$I:$K,2,0)</f>
        <v>KH 3108</v>
      </c>
      <c r="I8143" t="str">
        <f>VLOOKUP(G8143,'DANH MỤC'!$I:$K,3,0)</f>
        <v>Lâm Đồng</v>
      </c>
      <c r="J8143" s="8" t="s">
        <v>5944</v>
      </c>
      <c r="K8143" t="str">
        <f>VLOOKUP(J8143,'DANH MỤC'!$A$1:$B$19,2,0)</f>
        <v>Hàng tặng 0001</v>
      </c>
      <c r="L8143" t="s">
        <v>24</v>
      </c>
      <c r="M8143">
        <v>2</v>
      </c>
      <c r="N8143" s="3">
        <f>IF(LEFT(K8143,1)="S",VLOOKUP(K8143,'DANH MỤC'!$B:$D,2,0),VLOOKUP(K8143,'DANH MỤC'!$B:$D,3,0))</f>
        <v>200000</v>
      </c>
      <c r="O8143">
        <v>100</v>
      </c>
      <c r="P8143" s="3">
        <f>N8143*O8143%*CSDL[[#This Row],[SỐ LƯỢNG]]</f>
        <v>400000</v>
      </c>
      <c r="Q8143" s="3">
        <f t="shared" si="3732"/>
        <v>0</v>
      </c>
    </row>
    <row r="8144" spans="1:17" x14ac:dyDescent="0.3">
      <c r="A8144" s="23" t="s">
        <v>4448</v>
      </c>
      <c r="B8144" s="8" t="s">
        <v>4448</v>
      </c>
      <c r="C8144" s="8">
        <v>2</v>
      </c>
      <c r="D8144" s="8" t="s">
        <v>4492</v>
      </c>
      <c r="E8144" s="8" t="s">
        <v>13833</v>
      </c>
      <c r="F8144" s="8" t="str">
        <f>VLOOKUP(E8144,'DANH MỤC'!$F:$G,2,0)</f>
        <v>Nhóm 2</v>
      </c>
      <c r="G8144" s="8" t="s">
        <v>9066</v>
      </c>
      <c r="H8144" t="str">
        <f>VLOOKUP(G8144,'DANH MỤC'!$I:$K,2,0)</f>
        <v>KH 3109</v>
      </c>
      <c r="I8144" t="str">
        <f>VLOOKUP(G8144,'DANH MỤC'!$I:$K,3,0)</f>
        <v>Gia Lai</v>
      </c>
      <c r="J8144" s="8" t="s">
        <v>5939</v>
      </c>
      <c r="K8144" t="str">
        <f>VLOOKUP(J8144,'DANH MỤC'!$A$1:$B$19,2,0)</f>
        <v>Sản phẩm 0001</v>
      </c>
      <c r="L8144" t="s">
        <v>15</v>
      </c>
      <c r="M8144">
        <v>1</v>
      </c>
      <c r="N8144" s="3">
        <f>IF(LEFT(K8144,1)="S",VLOOKUP(K8144,'DANH MỤC'!$B:$D,2,0),VLOOKUP(K8144,'DANH MỤC'!$B:$D,3,0))</f>
        <v>3000000</v>
      </c>
      <c r="O8144">
        <v>10</v>
      </c>
      <c r="P8144" s="3">
        <f>N8144*O8144%*CSDL[[#This Row],[SỐ LƯỢNG]]</f>
        <v>300000</v>
      </c>
      <c r="Q8144" s="3">
        <f t="shared" si="3732"/>
        <v>2700000</v>
      </c>
    </row>
    <row r="8145" spans="1:17" x14ac:dyDescent="0.3">
      <c r="A8145" s="23" t="s">
        <v>4448</v>
      </c>
      <c r="B8145" s="8" t="s">
        <v>4448</v>
      </c>
      <c r="C8145" s="8">
        <v>2</v>
      </c>
      <c r="D8145" s="8" t="s">
        <v>4493</v>
      </c>
      <c r="E8145" s="8" t="s">
        <v>13814</v>
      </c>
      <c r="F8145" s="8" t="str">
        <f>VLOOKUP(E8145,'DANH MỤC'!$F:$G,2,0)</f>
        <v>Nhóm 1</v>
      </c>
      <c r="G8145" s="8" t="s">
        <v>6724</v>
      </c>
      <c r="H8145" t="str">
        <f>VLOOKUP(G8145,'DANH MỤC'!$I:$K,2,0)</f>
        <v>KH 0691</v>
      </c>
      <c r="I8145" t="str">
        <f>VLOOKUP(G8145,'DANH MỤC'!$I:$K,3,0)</f>
        <v>Long An</v>
      </c>
      <c r="J8145" s="8" t="s">
        <v>19</v>
      </c>
      <c r="K8145" t="str">
        <f>VLOOKUP(J8145,'DANH MỤC'!$A$1:$B$19,2,0)</f>
        <v>Sản phẩm 0003</v>
      </c>
      <c r="L8145" t="s">
        <v>15</v>
      </c>
      <c r="M8145">
        <v>1</v>
      </c>
      <c r="N8145" s="3">
        <f>IF(LEFT(K8145,1)="S",VLOOKUP(K8145,'DANH MỤC'!$B:$D,2,0),VLOOKUP(K8145,'DANH MỤC'!$B:$D,3,0))</f>
        <v>2500000</v>
      </c>
      <c r="O8145">
        <v>5</v>
      </c>
      <c r="P8145" s="3">
        <f>N8145*O8145%*CSDL[[#This Row],[SỐ LƯỢNG]]</f>
        <v>125000</v>
      </c>
      <c r="Q8145" s="3">
        <f t="shared" si="3732"/>
        <v>2375000</v>
      </c>
    </row>
    <row r="8146" spans="1:17" x14ac:dyDescent="0.3">
      <c r="A8146" s="23" t="s">
        <v>4448</v>
      </c>
      <c r="B8146" s="8" t="s">
        <v>4448</v>
      </c>
      <c r="C8146" s="8">
        <v>2</v>
      </c>
      <c r="D8146" s="8" t="s">
        <v>4494</v>
      </c>
      <c r="E8146" s="8" t="s">
        <v>13825</v>
      </c>
      <c r="F8146" s="8" t="str">
        <f>VLOOKUP(E8146,'DANH MỤC'!$F:$G,2,0)</f>
        <v>Nhóm 1</v>
      </c>
      <c r="G8146" s="8" t="s">
        <v>9067</v>
      </c>
      <c r="H8146" t="str">
        <f>VLOOKUP(G8146,'DANH MỤC'!$I:$K,2,0)</f>
        <v>KH 3110</v>
      </c>
      <c r="I8146" t="str">
        <f>VLOOKUP(G8146,'DANH MỤC'!$I:$K,3,0)</f>
        <v>Bình Thuận</v>
      </c>
      <c r="J8146" s="8" t="s">
        <v>14</v>
      </c>
      <c r="K8146" t="str">
        <f>VLOOKUP(J8146,'DANH MỤC'!$A$1:$B$19,2,0)</f>
        <v>Sản phẩm 0004</v>
      </c>
      <c r="L8146" t="s">
        <v>15</v>
      </c>
      <c r="M8146">
        <v>12</v>
      </c>
      <c r="N8146" s="3">
        <f>IF(LEFT(K8146,1)="S",VLOOKUP(K8146,'DANH MỤC'!$B:$D,2,0),VLOOKUP(K8146,'DANH MỤC'!$B:$D,3,0))</f>
        <v>3500000</v>
      </c>
      <c r="O8146">
        <v>20</v>
      </c>
      <c r="P8146" s="3">
        <f>N8146*O8146%*CSDL[[#This Row],[SỐ LƯỢNG]]</f>
        <v>8400000</v>
      </c>
      <c r="Q8146" s="3">
        <f t="shared" si="3732"/>
        <v>33600000</v>
      </c>
    </row>
    <row r="8147" spans="1:17" x14ac:dyDescent="0.3">
      <c r="A8147" s="23" t="str">
        <f>A8146</f>
        <v>18/02/2019</v>
      </c>
      <c r="B8147" s="8" t="str">
        <f>B8146</f>
        <v>18/02/2019</v>
      </c>
      <c r="C8147" s="8">
        <v>2</v>
      </c>
      <c r="D8147" s="8" t="str">
        <f>D8146</f>
        <v>DH10614</v>
      </c>
      <c r="E8147" s="8" t="str">
        <f>E8146</f>
        <v>ha.pham</v>
      </c>
      <c r="F8147" s="8" t="str">
        <f>VLOOKUP(E8147,'DANH MỤC'!$F:$G,2,0)</f>
        <v>Nhóm 1</v>
      </c>
      <c r="G8147" s="8" t="str">
        <f>G8146</f>
        <v>KH3110</v>
      </c>
      <c r="H8147" t="str">
        <f>VLOOKUP(G8147,'DANH MỤC'!$I:$K,2,0)</f>
        <v>KH 3110</v>
      </c>
      <c r="I8147" t="str">
        <f>VLOOKUP(G8147,'DANH MỤC'!$I:$K,3,0)</f>
        <v>Bình Thuận</v>
      </c>
      <c r="J8147" s="8" t="s">
        <v>19</v>
      </c>
      <c r="K8147" t="str">
        <f>VLOOKUP(J8147,'DANH MỤC'!$A$1:$B$19,2,0)</f>
        <v>Sản phẩm 0003</v>
      </c>
      <c r="L8147" t="s">
        <v>15</v>
      </c>
      <c r="M8147">
        <v>2</v>
      </c>
      <c r="N8147" s="3">
        <f>IF(LEFT(K8147,1)="S",VLOOKUP(K8147,'DANH MỤC'!$B:$D,2,0),VLOOKUP(K8147,'DANH MỤC'!$B:$D,3,0))</f>
        <v>2500000</v>
      </c>
      <c r="O8147">
        <v>100</v>
      </c>
      <c r="P8147" s="3">
        <f>N8147*O8147%*CSDL[[#This Row],[SỐ LƯỢNG]]</f>
        <v>5000000</v>
      </c>
      <c r="Q8147" s="3">
        <f t="shared" si="3732"/>
        <v>0</v>
      </c>
    </row>
    <row r="8148" spans="1:17" x14ac:dyDescent="0.3">
      <c r="A8148" s="23" t="s">
        <v>4448</v>
      </c>
      <c r="B8148" s="8" t="s">
        <v>4448</v>
      </c>
      <c r="C8148" s="8">
        <v>2</v>
      </c>
      <c r="D8148" s="8" t="s">
        <v>4496</v>
      </c>
      <c r="E8148" s="8" t="s">
        <v>13823</v>
      </c>
      <c r="F8148" s="8" t="str">
        <f>VLOOKUP(E8148,'DANH MỤC'!$F:$G,2,0)</f>
        <v>Nhóm 1</v>
      </c>
      <c r="G8148" s="8" t="s">
        <v>9068</v>
      </c>
      <c r="H8148" t="str">
        <f>VLOOKUP(G8148,'DANH MỤC'!$I:$K,2,0)</f>
        <v>KH 3111</v>
      </c>
      <c r="I8148" t="str">
        <f>VLOOKUP(G8148,'DANH MỤC'!$I:$K,3,0)</f>
        <v>Cần Thơ</v>
      </c>
      <c r="J8148" s="8" t="s">
        <v>5939</v>
      </c>
      <c r="K8148" t="str">
        <f>VLOOKUP(J8148,'DANH MỤC'!$A$1:$B$19,2,0)</f>
        <v>Sản phẩm 0001</v>
      </c>
      <c r="L8148" t="s">
        <v>15</v>
      </c>
      <c r="M8148">
        <v>1</v>
      </c>
      <c r="N8148" s="3">
        <f>IF(LEFT(K8148,1)="S",VLOOKUP(K8148,'DANH MỤC'!$B:$D,2,0),VLOOKUP(K8148,'DANH MỤC'!$B:$D,3,0))</f>
        <v>3000000</v>
      </c>
      <c r="O8148">
        <v>0</v>
      </c>
      <c r="P8148" s="3">
        <f>N8148*O8148%*CSDL[[#This Row],[SỐ LƯỢNG]]</f>
        <v>0</v>
      </c>
      <c r="Q8148" s="3">
        <f t="shared" si="3732"/>
        <v>3000000</v>
      </c>
    </row>
    <row r="8149" spans="1:17" x14ac:dyDescent="0.3">
      <c r="A8149" s="23" t="str">
        <f>A8148</f>
        <v>18/02/2019</v>
      </c>
      <c r="B8149" s="8" t="str">
        <f>B8148</f>
        <v>18/02/2019</v>
      </c>
      <c r="C8149" s="8">
        <v>2</v>
      </c>
      <c r="D8149" s="8" t="str">
        <f>D8148</f>
        <v>DH10613</v>
      </c>
      <c r="E8149" s="8" t="str">
        <f>E8148</f>
        <v>giang.nguyen</v>
      </c>
      <c r="F8149" s="8" t="str">
        <f>VLOOKUP(E8149,'DANH MỤC'!$F:$G,2,0)</f>
        <v>Nhóm 1</v>
      </c>
      <c r="G8149" s="8" t="str">
        <f>G8148</f>
        <v>KH3111</v>
      </c>
      <c r="H8149" t="str">
        <f>VLOOKUP(G8149,'DANH MỤC'!$I:$K,2,0)</f>
        <v>KH 3111</v>
      </c>
      <c r="I8149" t="str">
        <f>VLOOKUP(G8149,'DANH MỤC'!$I:$K,3,0)</f>
        <v>Cần Thơ</v>
      </c>
      <c r="J8149" s="8" t="s">
        <v>5944</v>
      </c>
      <c r="K8149" t="str">
        <f>VLOOKUP(J8149,'DANH MỤC'!$A$1:$B$19,2,0)</f>
        <v>Hàng tặng 0001</v>
      </c>
      <c r="L8149" t="s">
        <v>24</v>
      </c>
      <c r="M8149">
        <v>2</v>
      </c>
      <c r="N8149" s="3">
        <f>IF(LEFT(K8149,1)="S",VLOOKUP(K8149,'DANH MỤC'!$B:$D,2,0),VLOOKUP(K8149,'DANH MỤC'!$B:$D,3,0))</f>
        <v>200000</v>
      </c>
      <c r="O8149">
        <v>100</v>
      </c>
      <c r="P8149" s="3">
        <f>N8149*O8149%*CSDL[[#This Row],[SỐ LƯỢNG]]</f>
        <v>400000</v>
      </c>
      <c r="Q8149" s="3">
        <f t="shared" si="3732"/>
        <v>0</v>
      </c>
    </row>
    <row r="8150" spans="1:17" x14ac:dyDescent="0.3">
      <c r="A8150" s="23" t="s">
        <v>4448</v>
      </c>
      <c r="B8150" s="8" t="s">
        <v>4448</v>
      </c>
      <c r="C8150" s="8">
        <v>2</v>
      </c>
      <c r="D8150" s="8" t="s">
        <v>4497</v>
      </c>
      <c r="E8150" s="8" t="s">
        <v>13822</v>
      </c>
      <c r="F8150" s="8" t="str">
        <f>VLOOKUP(E8150,'DANH MỤC'!$F:$G,2,0)</f>
        <v>Nhóm 1</v>
      </c>
      <c r="G8150" s="8" t="s">
        <v>7467</v>
      </c>
      <c r="H8150" t="str">
        <f>VLOOKUP(G8150,'DANH MỤC'!$I:$K,2,0)</f>
        <v>KH 1453</v>
      </c>
      <c r="I8150" t="str">
        <f>VLOOKUP(G8150,'DANH MỤC'!$I:$K,3,0)</f>
        <v>Hà Nội</v>
      </c>
      <c r="J8150" s="8" t="s">
        <v>5939</v>
      </c>
      <c r="K8150" t="str">
        <f>VLOOKUP(J8150,'DANH MỤC'!$A$1:$B$19,2,0)</f>
        <v>Sản phẩm 0001</v>
      </c>
      <c r="L8150" t="s">
        <v>15</v>
      </c>
      <c r="M8150">
        <v>1</v>
      </c>
      <c r="N8150" s="3">
        <f>IF(LEFT(K8150,1)="S",VLOOKUP(K8150,'DANH MỤC'!$B:$D,2,0),VLOOKUP(K8150,'DANH MỤC'!$B:$D,3,0))</f>
        <v>3000000</v>
      </c>
      <c r="O8150">
        <v>0</v>
      </c>
      <c r="P8150" s="3">
        <f>N8150*O8150%*CSDL[[#This Row],[SỐ LƯỢNG]]</f>
        <v>0</v>
      </c>
      <c r="Q8150" s="3">
        <f t="shared" si="3732"/>
        <v>3000000</v>
      </c>
    </row>
    <row r="8151" spans="1:17" x14ac:dyDescent="0.3">
      <c r="A8151" s="23" t="str">
        <f>A8150</f>
        <v>18/02/2019</v>
      </c>
      <c r="B8151" s="8" t="str">
        <f>B8150</f>
        <v>18/02/2019</v>
      </c>
      <c r="C8151" s="8">
        <v>2</v>
      </c>
      <c r="D8151" s="8" t="str">
        <f>D8150</f>
        <v>DH10612</v>
      </c>
      <c r="E8151" s="8" t="str">
        <f>E8150</f>
        <v>anh.hong</v>
      </c>
      <c r="F8151" s="8" t="str">
        <f>VLOOKUP(E8151,'DANH MỤC'!$F:$G,2,0)</f>
        <v>Nhóm 1</v>
      </c>
      <c r="G8151" s="8" t="str">
        <f>G8150</f>
        <v>KH1453</v>
      </c>
      <c r="H8151" t="str">
        <f>VLOOKUP(G8151,'DANH MỤC'!$I:$K,2,0)</f>
        <v>KH 1453</v>
      </c>
      <c r="I8151" t="str">
        <f>VLOOKUP(G8151,'DANH MỤC'!$I:$K,3,0)</f>
        <v>Hà Nội</v>
      </c>
      <c r="J8151" s="8" t="s">
        <v>5944</v>
      </c>
      <c r="K8151" t="str">
        <f>VLOOKUP(J8151,'DANH MỤC'!$A$1:$B$19,2,0)</f>
        <v>Hàng tặng 0001</v>
      </c>
      <c r="L8151" t="s">
        <v>24</v>
      </c>
      <c r="M8151">
        <v>2</v>
      </c>
      <c r="N8151" s="3">
        <f>IF(LEFT(K8151,1)="S",VLOOKUP(K8151,'DANH MỤC'!$B:$D,2,0),VLOOKUP(K8151,'DANH MỤC'!$B:$D,3,0))</f>
        <v>200000</v>
      </c>
      <c r="O8151">
        <v>100</v>
      </c>
      <c r="P8151" s="3">
        <f>N8151*O8151%*CSDL[[#This Row],[SỐ LƯỢNG]]</f>
        <v>400000</v>
      </c>
      <c r="Q8151" s="3">
        <f t="shared" si="3732"/>
        <v>0</v>
      </c>
    </row>
    <row r="8152" spans="1:17" x14ac:dyDescent="0.3">
      <c r="A8152" s="23" t="s">
        <v>4448</v>
      </c>
      <c r="B8152" s="8" t="s">
        <v>4448</v>
      </c>
      <c r="C8152" s="8">
        <v>2</v>
      </c>
      <c r="D8152" s="8" t="s">
        <v>4498</v>
      </c>
      <c r="E8152" s="8" t="s">
        <v>13823</v>
      </c>
      <c r="F8152" s="8" t="str">
        <f>VLOOKUP(E8152,'DANH MỤC'!$F:$G,2,0)</f>
        <v>Nhóm 1</v>
      </c>
      <c r="G8152" s="8" t="s">
        <v>9069</v>
      </c>
      <c r="H8152" t="str">
        <f>VLOOKUP(G8152,'DANH MỤC'!$I:$K,2,0)</f>
        <v>KH 3112</v>
      </c>
      <c r="I8152" t="str">
        <f>VLOOKUP(G8152,'DANH MỤC'!$I:$K,3,0)</f>
        <v>Thanh Hóa</v>
      </c>
      <c r="J8152" s="8" t="s">
        <v>5939</v>
      </c>
      <c r="K8152" t="str">
        <f>VLOOKUP(J8152,'DANH MỤC'!$A$1:$B$19,2,0)</f>
        <v>Sản phẩm 0001</v>
      </c>
      <c r="L8152" t="s">
        <v>15</v>
      </c>
      <c r="M8152">
        <v>1</v>
      </c>
      <c r="N8152" s="3">
        <f>IF(LEFT(K8152,1)="S",VLOOKUP(K8152,'DANH MỤC'!$B:$D,2,0),VLOOKUP(K8152,'DANH MỤC'!$B:$D,3,0))</f>
        <v>3000000</v>
      </c>
      <c r="O8152">
        <v>0</v>
      </c>
      <c r="P8152" s="3">
        <f>N8152*O8152%*CSDL[[#This Row],[SỐ LƯỢNG]]</f>
        <v>0</v>
      </c>
      <c r="Q8152" s="3">
        <f t="shared" si="3732"/>
        <v>3000000</v>
      </c>
    </row>
    <row r="8153" spans="1:17" x14ac:dyDescent="0.3">
      <c r="A8153" s="23" t="str">
        <f>A8152</f>
        <v>18/02/2019</v>
      </c>
      <c r="B8153" s="8" t="str">
        <f>B8152</f>
        <v>18/02/2019</v>
      </c>
      <c r="C8153" s="8">
        <v>2</v>
      </c>
      <c r="D8153" s="8" t="str">
        <f>D8152</f>
        <v>DH10611</v>
      </c>
      <c r="E8153" s="8" t="str">
        <f>E8152</f>
        <v>giang.nguyen</v>
      </c>
      <c r="F8153" s="8" t="str">
        <f>VLOOKUP(E8153,'DANH MỤC'!$F:$G,2,0)</f>
        <v>Nhóm 1</v>
      </c>
      <c r="G8153" s="8" t="str">
        <f>G8152</f>
        <v>KH3112</v>
      </c>
      <c r="H8153" t="str">
        <f>VLOOKUP(G8153,'DANH MỤC'!$I:$K,2,0)</f>
        <v>KH 3112</v>
      </c>
      <c r="I8153" t="str">
        <f>VLOOKUP(G8153,'DANH MỤC'!$I:$K,3,0)</f>
        <v>Thanh Hóa</v>
      </c>
      <c r="J8153" s="8" t="s">
        <v>5944</v>
      </c>
      <c r="K8153" t="str">
        <f>VLOOKUP(J8153,'DANH MỤC'!$A$1:$B$19,2,0)</f>
        <v>Hàng tặng 0001</v>
      </c>
      <c r="L8153" t="s">
        <v>24</v>
      </c>
      <c r="M8153">
        <v>2</v>
      </c>
      <c r="N8153" s="3">
        <f>IF(LEFT(K8153,1)="S",VLOOKUP(K8153,'DANH MỤC'!$B:$D,2,0),VLOOKUP(K8153,'DANH MỤC'!$B:$D,3,0))</f>
        <v>200000</v>
      </c>
      <c r="O8153">
        <v>100</v>
      </c>
      <c r="P8153" s="3">
        <f>N8153*O8153%*CSDL[[#This Row],[SỐ LƯỢNG]]</f>
        <v>400000</v>
      </c>
      <c r="Q8153" s="3">
        <f t="shared" si="3732"/>
        <v>0</v>
      </c>
    </row>
    <row r="8154" spans="1:17" x14ac:dyDescent="0.3">
      <c r="A8154" s="23" t="s">
        <v>4448</v>
      </c>
      <c r="B8154" s="8" t="s">
        <v>4448</v>
      </c>
      <c r="C8154" s="8">
        <v>2</v>
      </c>
      <c r="D8154" s="8" t="s">
        <v>4499</v>
      </c>
      <c r="E8154" s="8" t="s">
        <v>13823</v>
      </c>
      <c r="F8154" s="8" t="str">
        <f>VLOOKUP(E8154,'DANH MỤC'!$F:$G,2,0)</f>
        <v>Nhóm 1</v>
      </c>
      <c r="G8154" s="8" t="s">
        <v>9070</v>
      </c>
      <c r="H8154" t="str">
        <f>VLOOKUP(G8154,'DANH MỤC'!$I:$K,2,0)</f>
        <v>KH 3113</v>
      </c>
      <c r="I8154" t="str">
        <f>VLOOKUP(G8154,'DANH MỤC'!$I:$K,3,0)</f>
        <v>Đắk Nông</v>
      </c>
      <c r="J8154" s="8" t="s">
        <v>5940</v>
      </c>
      <c r="K8154" t="str">
        <f>VLOOKUP(J8154,'DANH MỤC'!$A$1:$B$19,2,0)</f>
        <v>Sản phẩm 0002</v>
      </c>
      <c r="L8154" t="s">
        <v>15</v>
      </c>
      <c r="M8154">
        <v>1</v>
      </c>
      <c r="N8154" s="3">
        <f>IF(LEFT(K8154,1)="S",VLOOKUP(K8154,'DANH MỤC'!$B:$D,2,0),VLOOKUP(K8154,'DANH MỤC'!$B:$D,3,0))</f>
        <v>2000000</v>
      </c>
      <c r="O8154">
        <v>0</v>
      </c>
      <c r="P8154" s="3">
        <f>N8154*O8154%*CSDL[[#This Row],[SỐ LƯỢNG]]</f>
        <v>0</v>
      </c>
      <c r="Q8154" s="3">
        <f t="shared" si="3732"/>
        <v>2000000</v>
      </c>
    </row>
    <row r="8155" spans="1:17" x14ac:dyDescent="0.3">
      <c r="A8155" s="23" t="str">
        <f>A8154</f>
        <v>18/02/2019</v>
      </c>
      <c r="B8155" s="8" t="str">
        <f>B8154</f>
        <v>18/02/2019</v>
      </c>
      <c r="C8155" s="8">
        <v>2</v>
      </c>
      <c r="D8155" s="8" t="str">
        <f>D8154</f>
        <v>DH10610</v>
      </c>
      <c r="E8155" s="8" t="str">
        <f>E8154</f>
        <v>giang.nguyen</v>
      </c>
      <c r="F8155" s="8" t="str">
        <f>VLOOKUP(E8155,'DANH MỤC'!$F:$G,2,0)</f>
        <v>Nhóm 1</v>
      </c>
      <c r="G8155" s="8" t="str">
        <f>G8154</f>
        <v>KH3113</v>
      </c>
      <c r="H8155" t="str">
        <f>VLOOKUP(G8155,'DANH MỤC'!$I:$K,2,0)</f>
        <v>KH 3113</v>
      </c>
      <c r="I8155" t="str">
        <f>VLOOKUP(G8155,'DANH MỤC'!$I:$K,3,0)</f>
        <v>Đắk Nông</v>
      </c>
      <c r="J8155" s="8" t="s">
        <v>5939</v>
      </c>
      <c r="K8155" t="str">
        <f>VLOOKUP(J8155,'DANH MỤC'!$A$1:$B$19,2,0)</f>
        <v>Sản phẩm 0001</v>
      </c>
      <c r="L8155" t="s">
        <v>15</v>
      </c>
      <c r="M8155">
        <v>2</v>
      </c>
      <c r="N8155" s="3">
        <f>IF(LEFT(K8155,1)="S",VLOOKUP(K8155,'DANH MỤC'!$B:$D,2,0),VLOOKUP(K8155,'DANH MỤC'!$B:$D,3,0))</f>
        <v>3000000</v>
      </c>
      <c r="O8155">
        <v>0</v>
      </c>
      <c r="P8155" s="3">
        <f>N8155*O8155%*CSDL[[#This Row],[SỐ LƯỢNG]]</f>
        <v>0</v>
      </c>
      <c r="Q8155" s="3">
        <f t="shared" si="3732"/>
        <v>6000000</v>
      </c>
    </row>
    <row r="8156" spans="1:17" x14ac:dyDescent="0.3">
      <c r="A8156" s="23" t="s">
        <v>4448</v>
      </c>
      <c r="B8156" s="8" t="s">
        <v>4448</v>
      </c>
      <c r="C8156" s="8">
        <v>2</v>
      </c>
      <c r="D8156" s="8" t="s">
        <v>4500</v>
      </c>
      <c r="E8156" s="8" t="s">
        <v>13823</v>
      </c>
      <c r="F8156" s="8" t="str">
        <f>VLOOKUP(E8156,'DANH MỤC'!$F:$G,2,0)</f>
        <v>Nhóm 1</v>
      </c>
      <c r="G8156" s="8" t="s">
        <v>9055</v>
      </c>
      <c r="H8156" t="str">
        <f>VLOOKUP(G8156,'DANH MỤC'!$I:$K,2,0)</f>
        <v>KH 3097</v>
      </c>
      <c r="I8156" t="str">
        <f>VLOOKUP(G8156,'DANH MỤC'!$I:$K,3,0)</f>
        <v>Sơn La</v>
      </c>
      <c r="J8156" s="8" t="s">
        <v>5939</v>
      </c>
      <c r="K8156" t="str">
        <f>VLOOKUP(J8156,'DANH MỤC'!$A$1:$B$19,2,0)</f>
        <v>Sản phẩm 0001</v>
      </c>
      <c r="L8156" t="s">
        <v>15</v>
      </c>
      <c r="M8156">
        <v>1</v>
      </c>
      <c r="N8156" s="3">
        <f>IF(LEFT(K8156,1)="S",VLOOKUP(K8156,'DANH MỤC'!$B:$D,2,0),VLOOKUP(K8156,'DANH MỤC'!$B:$D,3,0))</f>
        <v>3000000</v>
      </c>
      <c r="O8156">
        <v>0</v>
      </c>
      <c r="P8156" s="3">
        <f>N8156*O8156%*CSDL[[#This Row],[SỐ LƯỢNG]]</f>
        <v>0</v>
      </c>
      <c r="Q8156" s="3">
        <f t="shared" si="3732"/>
        <v>3000000</v>
      </c>
    </row>
    <row r="8157" spans="1:17" x14ac:dyDescent="0.3">
      <c r="A8157" s="23" t="str">
        <f>A8156</f>
        <v>18/02/2019</v>
      </c>
      <c r="B8157" s="8" t="str">
        <f>B8156</f>
        <v>18/02/2019</v>
      </c>
      <c r="C8157" s="8">
        <v>2</v>
      </c>
      <c r="D8157" s="8" t="str">
        <f>D8156</f>
        <v>DH10609</v>
      </c>
      <c r="E8157" s="8" t="str">
        <f>E8156</f>
        <v>giang.nguyen</v>
      </c>
      <c r="F8157" s="8" t="str">
        <f>VLOOKUP(E8157,'DANH MỤC'!$F:$G,2,0)</f>
        <v>Nhóm 1</v>
      </c>
      <c r="G8157" s="8" t="str">
        <f>G8156</f>
        <v>KH3097</v>
      </c>
      <c r="H8157" t="str">
        <f>VLOOKUP(G8157,'DANH MỤC'!$I:$K,2,0)</f>
        <v>KH 3097</v>
      </c>
      <c r="I8157" t="str">
        <f>VLOOKUP(G8157,'DANH MỤC'!$I:$K,3,0)</f>
        <v>Sơn La</v>
      </c>
      <c r="J8157" s="8" t="s">
        <v>5944</v>
      </c>
      <c r="K8157" t="str">
        <f>VLOOKUP(J8157,'DANH MỤC'!$A$1:$B$19,2,0)</f>
        <v>Hàng tặng 0001</v>
      </c>
      <c r="L8157" t="s">
        <v>24</v>
      </c>
      <c r="M8157">
        <v>2</v>
      </c>
      <c r="N8157" s="3">
        <f>IF(LEFT(K8157,1)="S",VLOOKUP(K8157,'DANH MỤC'!$B:$D,2,0),VLOOKUP(K8157,'DANH MỤC'!$B:$D,3,0))</f>
        <v>200000</v>
      </c>
      <c r="O8157">
        <v>100</v>
      </c>
      <c r="P8157" s="3">
        <f>N8157*O8157%*CSDL[[#This Row],[SỐ LƯỢNG]]</f>
        <v>400000</v>
      </c>
      <c r="Q8157" s="3">
        <f t="shared" si="3732"/>
        <v>0</v>
      </c>
    </row>
    <row r="8158" spans="1:17" x14ac:dyDescent="0.3">
      <c r="A8158" s="23" t="s">
        <v>4448</v>
      </c>
      <c r="B8158" s="8" t="s">
        <v>4448</v>
      </c>
      <c r="C8158" s="8">
        <v>2</v>
      </c>
      <c r="D8158" s="8" t="s">
        <v>4501</v>
      </c>
      <c r="E8158" s="8" t="s">
        <v>13819</v>
      </c>
      <c r="F8158" s="8" t="str">
        <f>VLOOKUP(E8158,'DANH MỤC'!$F:$G,2,0)</f>
        <v>Nhóm 1</v>
      </c>
      <c r="G8158" s="8" t="s">
        <v>9071</v>
      </c>
      <c r="H8158" t="str">
        <f>VLOOKUP(G8158,'DANH MỤC'!$I:$K,2,0)</f>
        <v>KH 3114</v>
      </c>
      <c r="I8158" t="str">
        <f>VLOOKUP(G8158,'DANH MỤC'!$I:$K,3,0)</f>
        <v>Hưng Yên</v>
      </c>
      <c r="J8158" s="8" t="s">
        <v>19</v>
      </c>
      <c r="K8158" t="str">
        <f>VLOOKUP(J8158,'DANH MỤC'!$A$1:$B$19,2,0)</f>
        <v>Sản phẩm 0003</v>
      </c>
      <c r="L8158" t="s">
        <v>15</v>
      </c>
      <c r="M8158">
        <v>1</v>
      </c>
      <c r="N8158" s="3">
        <f>IF(LEFT(K8158,1)="S",VLOOKUP(K8158,'DANH MỤC'!$B:$D,2,0),VLOOKUP(K8158,'DANH MỤC'!$B:$D,3,0))</f>
        <v>2500000</v>
      </c>
      <c r="O8158">
        <v>10</v>
      </c>
      <c r="P8158" s="3">
        <f>N8158*O8158%*CSDL[[#This Row],[SỐ LƯỢNG]]</f>
        <v>250000</v>
      </c>
      <c r="Q8158" s="3">
        <f t="shared" si="3732"/>
        <v>2250000</v>
      </c>
    </row>
    <row r="8159" spans="1:17" x14ac:dyDescent="0.3">
      <c r="A8159" s="23" t="s">
        <v>4448</v>
      </c>
      <c r="B8159" s="8" t="s">
        <v>4448</v>
      </c>
      <c r="C8159" s="8">
        <v>2</v>
      </c>
      <c r="D8159" s="8" t="s">
        <v>4502</v>
      </c>
      <c r="E8159" s="8" t="s">
        <v>13816</v>
      </c>
      <c r="F8159" s="8" t="str">
        <f>VLOOKUP(E8159,'DANH MỤC'!$F:$G,2,0)</f>
        <v>Nhóm 1</v>
      </c>
      <c r="G8159" s="8" t="s">
        <v>9072</v>
      </c>
      <c r="H8159" t="str">
        <f>VLOOKUP(G8159,'DANH MỤC'!$I:$K,2,0)</f>
        <v>KH 3115</v>
      </c>
      <c r="I8159" t="str">
        <f>VLOOKUP(G8159,'DANH MỤC'!$I:$K,3,0)</f>
        <v>Vĩnh Phúc</v>
      </c>
      <c r="J8159" s="8" t="s">
        <v>19</v>
      </c>
      <c r="K8159" t="str">
        <f>VLOOKUP(J8159,'DANH MỤC'!$A$1:$B$19,2,0)</f>
        <v>Sản phẩm 0003</v>
      </c>
      <c r="L8159" t="s">
        <v>15</v>
      </c>
      <c r="M8159">
        <v>3</v>
      </c>
      <c r="N8159" s="3">
        <f>IF(LEFT(K8159,1)="S",VLOOKUP(K8159,'DANH MỤC'!$B:$D,2,0),VLOOKUP(K8159,'DANH MỤC'!$B:$D,3,0))</f>
        <v>2500000</v>
      </c>
      <c r="O8159">
        <v>5</v>
      </c>
      <c r="P8159" s="3">
        <f>N8159*O8159%*CSDL[[#This Row],[SỐ LƯỢNG]]</f>
        <v>375000</v>
      </c>
      <c r="Q8159" s="3">
        <f t="shared" si="3732"/>
        <v>7125000</v>
      </c>
    </row>
    <row r="8160" spans="1:17" x14ac:dyDescent="0.3">
      <c r="A8160" s="23" t="str">
        <f>A8159</f>
        <v>18/02/2019</v>
      </c>
      <c r="B8160" s="8" t="str">
        <f>B8159</f>
        <v>18/02/2019</v>
      </c>
      <c r="C8160" s="8">
        <v>2</v>
      </c>
      <c r="D8160" s="8" t="str">
        <f>D8159</f>
        <v>DH10607</v>
      </c>
      <c r="E8160" s="8" t="str">
        <f>E8159</f>
        <v>luyen.dam</v>
      </c>
      <c r="F8160" s="8" t="str">
        <f>VLOOKUP(E8160,'DANH MỤC'!$F:$G,2,0)</f>
        <v>Nhóm 1</v>
      </c>
      <c r="G8160" s="8" t="str">
        <f>G8159</f>
        <v>KH3115</v>
      </c>
      <c r="H8160" t="str">
        <f>VLOOKUP(G8160,'DANH MỤC'!$I:$K,2,0)</f>
        <v>KH 3115</v>
      </c>
      <c r="I8160" t="str">
        <f>VLOOKUP(G8160,'DANH MỤC'!$I:$K,3,0)</f>
        <v>Vĩnh Phúc</v>
      </c>
      <c r="J8160" s="8" t="s">
        <v>5944</v>
      </c>
      <c r="K8160" t="str">
        <f>VLOOKUP(J8160,'DANH MỤC'!$A$1:$B$19,2,0)</f>
        <v>Hàng tặng 0001</v>
      </c>
      <c r="L8160" t="s">
        <v>24</v>
      </c>
      <c r="M8160">
        <v>2</v>
      </c>
      <c r="N8160" s="3">
        <f>IF(LEFT(K8160,1)="S",VLOOKUP(K8160,'DANH MỤC'!$B:$D,2,0),VLOOKUP(K8160,'DANH MỤC'!$B:$D,3,0))</f>
        <v>200000</v>
      </c>
      <c r="O8160">
        <v>100</v>
      </c>
      <c r="P8160" s="3">
        <f>N8160*O8160%*CSDL[[#This Row],[SỐ LƯỢNG]]</f>
        <v>400000</v>
      </c>
      <c r="Q8160" s="3">
        <f t="shared" si="3732"/>
        <v>0</v>
      </c>
    </row>
    <row r="8161" spans="1:17" x14ac:dyDescent="0.3">
      <c r="A8161" s="23" t="s">
        <v>4448</v>
      </c>
      <c r="B8161" s="8" t="s">
        <v>4448</v>
      </c>
      <c r="C8161" s="8">
        <v>2</v>
      </c>
      <c r="D8161" s="8" t="s">
        <v>4503</v>
      </c>
      <c r="E8161" s="8" t="s">
        <v>13819</v>
      </c>
      <c r="F8161" s="8" t="str">
        <f>VLOOKUP(E8161,'DANH MỤC'!$F:$G,2,0)</f>
        <v>Nhóm 1</v>
      </c>
      <c r="G8161" s="8" t="s">
        <v>9073</v>
      </c>
      <c r="H8161" t="str">
        <f>VLOOKUP(G8161,'DANH MỤC'!$I:$K,2,0)</f>
        <v>KH 3116</v>
      </c>
      <c r="I8161" t="str">
        <f>VLOOKUP(G8161,'DANH MỤC'!$I:$K,3,0)</f>
        <v>Sơn La</v>
      </c>
      <c r="J8161" s="8" t="s">
        <v>5939</v>
      </c>
      <c r="K8161" t="str">
        <f>VLOOKUP(J8161,'DANH MỤC'!$A$1:$B$19,2,0)</f>
        <v>Sản phẩm 0001</v>
      </c>
      <c r="L8161" t="s">
        <v>15</v>
      </c>
      <c r="M8161">
        <v>1</v>
      </c>
      <c r="N8161" s="3">
        <f>IF(LEFT(K8161,1)="S",VLOOKUP(K8161,'DANH MỤC'!$B:$D,2,0),VLOOKUP(K8161,'DANH MỤC'!$B:$D,3,0))</f>
        <v>3000000</v>
      </c>
      <c r="O8161">
        <v>0</v>
      </c>
      <c r="P8161" s="3">
        <f>N8161*O8161%*CSDL[[#This Row],[SỐ LƯỢNG]]</f>
        <v>0</v>
      </c>
      <c r="Q8161" s="3">
        <f t="shared" si="3732"/>
        <v>3000000</v>
      </c>
    </row>
    <row r="8162" spans="1:17" x14ac:dyDescent="0.3">
      <c r="A8162" s="23" t="str">
        <f>A8161</f>
        <v>18/02/2019</v>
      </c>
      <c r="B8162" s="8" t="str">
        <f>B8161</f>
        <v>18/02/2019</v>
      </c>
      <c r="C8162" s="8">
        <v>2</v>
      </c>
      <c r="D8162" s="8" t="str">
        <f>D8161</f>
        <v>DH10606</v>
      </c>
      <c r="E8162" s="8" t="str">
        <f>E8161</f>
        <v>linh.truong</v>
      </c>
      <c r="F8162" s="8" t="str">
        <f>VLOOKUP(E8162,'DANH MỤC'!$F:$G,2,0)</f>
        <v>Nhóm 1</v>
      </c>
      <c r="G8162" s="8" t="str">
        <f>G8161</f>
        <v>KH3116</v>
      </c>
      <c r="H8162" t="str">
        <f>VLOOKUP(G8162,'DANH MỤC'!$I:$K,2,0)</f>
        <v>KH 3116</v>
      </c>
      <c r="I8162" t="str">
        <f>VLOOKUP(G8162,'DANH MỤC'!$I:$K,3,0)</f>
        <v>Sơn La</v>
      </c>
      <c r="J8162" s="8" t="s">
        <v>5944</v>
      </c>
      <c r="K8162" t="str">
        <f>VLOOKUP(J8162,'DANH MỤC'!$A$1:$B$19,2,0)</f>
        <v>Hàng tặng 0001</v>
      </c>
      <c r="L8162" t="s">
        <v>24</v>
      </c>
      <c r="M8162">
        <v>2</v>
      </c>
      <c r="N8162" s="3">
        <f>IF(LEFT(K8162,1)="S",VLOOKUP(K8162,'DANH MỤC'!$B:$D,2,0),VLOOKUP(K8162,'DANH MỤC'!$B:$D,3,0))</f>
        <v>200000</v>
      </c>
      <c r="O8162">
        <v>100</v>
      </c>
      <c r="P8162" s="3">
        <f>N8162*O8162%*CSDL[[#This Row],[SỐ LƯỢNG]]</f>
        <v>400000</v>
      </c>
      <c r="Q8162" s="3">
        <f t="shared" si="3732"/>
        <v>0</v>
      </c>
    </row>
    <row r="8163" spans="1:17" x14ac:dyDescent="0.3">
      <c r="A8163" s="23" t="s">
        <v>4448</v>
      </c>
      <c r="B8163" s="8" t="s">
        <v>4448</v>
      </c>
      <c r="C8163" s="8">
        <v>2</v>
      </c>
      <c r="D8163" s="8" t="s">
        <v>4504</v>
      </c>
      <c r="E8163" s="8" t="s">
        <v>13823</v>
      </c>
      <c r="F8163" s="8" t="str">
        <f>VLOOKUP(E8163,'DANH MỤC'!$F:$G,2,0)</f>
        <v>Nhóm 1</v>
      </c>
      <c r="G8163" s="8" t="s">
        <v>9074</v>
      </c>
      <c r="H8163" t="str">
        <f>VLOOKUP(G8163,'DANH MỤC'!$I:$K,2,0)</f>
        <v>KH 3117</v>
      </c>
      <c r="I8163" t="str">
        <f>VLOOKUP(G8163,'DANH MỤC'!$I:$K,3,0)</f>
        <v>Quảng Ninh</v>
      </c>
      <c r="J8163" s="8" t="s">
        <v>5939</v>
      </c>
      <c r="K8163" t="str">
        <f>VLOOKUP(J8163,'DANH MỤC'!$A$1:$B$19,2,0)</f>
        <v>Sản phẩm 0001</v>
      </c>
      <c r="L8163" t="s">
        <v>15</v>
      </c>
      <c r="M8163">
        <v>1</v>
      </c>
      <c r="N8163" s="3">
        <f>IF(LEFT(K8163,1)="S",VLOOKUP(K8163,'DANH MỤC'!$B:$D,2,0),VLOOKUP(K8163,'DANH MỤC'!$B:$D,3,0))</f>
        <v>3000000</v>
      </c>
      <c r="O8163">
        <v>0</v>
      </c>
      <c r="P8163" s="3">
        <f>N8163*O8163%*CSDL[[#This Row],[SỐ LƯỢNG]]</f>
        <v>0</v>
      </c>
      <c r="Q8163" s="3">
        <f t="shared" si="3732"/>
        <v>3000000</v>
      </c>
    </row>
    <row r="8164" spans="1:17" x14ac:dyDescent="0.3">
      <c r="A8164" s="23" t="str">
        <f>A8163</f>
        <v>18/02/2019</v>
      </c>
      <c r="B8164" s="8" t="str">
        <f>B8163</f>
        <v>18/02/2019</v>
      </c>
      <c r="C8164" s="8">
        <v>2</v>
      </c>
      <c r="D8164" s="8" t="str">
        <f>D8163</f>
        <v>DH10605</v>
      </c>
      <c r="E8164" s="8" t="str">
        <f>E8163</f>
        <v>giang.nguyen</v>
      </c>
      <c r="F8164" s="8" t="str">
        <f>VLOOKUP(E8164,'DANH MỤC'!$F:$G,2,0)</f>
        <v>Nhóm 1</v>
      </c>
      <c r="G8164" s="8" t="str">
        <f>G8163</f>
        <v>KH3117</v>
      </c>
      <c r="H8164" t="str">
        <f>VLOOKUP(G8164,'DANH MỤC'!$I:$K,2,0)</f>
        <v>KH 3117</v>
      </c>
      <c r="I8164" t="str">
        <f>VLOOKUP(G8164,'DANH MỤC'!$I:$K,3,0)</f>
        <v>Quảng Ninh</v>
      </c>
      <c r="J8164" s="8" t="s">
        <v>5944</v>
      </c>
      <c r="K8164" t="str">
        <f>VLOOKUP(J8164,'DANH MỤC'!$A$1:$B$19,2,0)</f>
        <v>Hàng tặng 0001</v>
      </c>
      <c r="L8164" t="s">
        <v>24</v>
      </c>
      <c r="M8164">
        <v>2</v>
      </c>
      <c r="N8164" s="3">
        <f>IF(LEFT(K8164,1)="S",VLOOKUP(K8164,'DANH MỤC'!$B:$D,2,0),VLOOKUP(K8164,'DANH MỤC'!$B:$D,3,0))</f>
        <v>200000</v>
      </c>
      <c r="O8164">
        <v>100</v>
      </c>
      <c r="P8164" s="3">
        <f>N8164*O8164%*CSDL[[#This Row],[SỐ LƯỢNG]]</f>
        <v>400000</v>
      </c>
      <c r="Q8164" s="3">
        <f t="shared" si="3732"/>
        <v>0</v>
      </c>
    </row>
    <row r="8165" spans="1:17" x14ac:dyDescent="0.3">
      <c r="A8165" s="23" t="s">
        <v>4448</v>
      </c>
      <c r="B8165" s="8" t="s">
        <v>4448</v>
      </c>
      <c r="C8165" s="8">
        <v>2</v>
      </c>
      <c r="D8165" s="8" t="s">
        <v>4505</v>
      </c>
      <c r="E8165" s="8" t="s">
        <v>13823</v>
      </c>
      <c r="F8165" s="8" t="str">
        <f>VLOOKUP(E8165,'DANH MỤC'!$F:$G,2,0)</f>
        <v>Nhóm 1</v>
      </c>
      <c r="G8165" s="8" t="s">
        <v>6826</v>
      </c>
      <c r="H8165" t="str">
        <f>VLOOKUP(G8165,'DANH MỤC'!$I:$K,2,0)</f>
        <v>KH 0795</v>
      </c>
      <c r="I8165" t="str">
        <f>VLOOKUP(G8165,'DANH MỤC'!$I:$K,3,0)</f>
        <v>Hà Nam</v>
      </c>
      <c r="J8165" s="8" t="s">
        <v>5939</v>
      </c>
      <c r="K8165" t="str">
        <f>VLOOKUP(J8165,'DANH MỤC'!$A$1:$B$19,2,0)</f>
        <v>Sản phẩm 0001</v>
      </c>
      <c r="L8165" t="s">
        <v>15</v>
      </c>
      <c r="M8165">
        <v>1</v>
      </c>
      <c r="N8165" s="3">
        <f>IF(LEFT(K8165,1)="S",VLOOKUP(K8165,'DANH MỤC'!$B:$D,2,0),VLOOKUP(K8165,'DANH MỤC'!$B:$D,3,0))</f>
        <v>3000000</v>
      </c>
      <c r="O8165">
        <v>0</v>
      </c>
      <c r="P8165" s="3">
        <f>N8165*O8165%*CSDL[[#This Row],[SỐ LƯỢNG]]</f>
        <v>0</v>
      </c>
      <c r="Q8165" s="3">
        <f t="shared" si="3732"/>
        <v>3000000</v>
      </c>
    </row>
    <row r="8166" spans="1:17" x14ac:dyDescent="0.3">
      <c r="A8166" s="23" t="s">
        <v>4448</v>
      </c>
      <c r="B8166" s="8" t="s">
        <v>4448</v>
      </c>
      <c r="C8166" s="8">
        <v>2</v>
      </c>
      <c r="D8166" s="8" t="s">
        <v>4506</v>
      </c>
      <c r="E8166" s="8" t="s">
        <v>13815</v>
      </c>
      <c r="F8166" s="8" t="str">
        <f>VLOOKUP(E8166,'DANH MỤC'!$F:$G,2,0)</f>
        <v>Nhóm 1</v>
      </c>
      <c r="G8166" s="8" t="s">
        <v>9075</v>
      </c>
      <c r="H8166" t="str">
        <f>VLOOKUP(G8166,'DANH MỤC'!$I:$K,2,0)</f>
        <v>KH 3118</v>
      </c>
      <c r="I8166" t="str">
        <f>VLOOKUP(G8166,'DANH MỤC'!$I:$K,3,0)</f>
        <v>Ninh Thuận</v>
      </c>
      <c r="J8166" s="8" t="s">
        <v>14</v>
      </c>
      <c r="K8166" t="str">
        <f>VLOOKUP(J8166,'DANH MỤC'!$A$1:$B$19,2,0)</f>
        <v>Sản phẩm 0004</v>
      </c>
      <c r="L8166" t="s">
        <v>15</v>
      </c>
      <c r="M8166">
        <v>1</v>
      </c>
      <c r="N8166" s="3">
        <f>IF(LEFT(K8166,1)="S",VLOOKUP(K8166,'DANH MỤC'!$B:$D,2,0),VLOOKUP(K8166,'DANH MỤC'!$B:$D,3,0))</f>
        <v>3500000</v>
      </c>
      <c r="O8166">
        <v>5</v>
      </c>
      <c r="P8166" s="3">
        <f>N8166*O8166%*CSDL[[#This Row],[SỐ LƯỢNG]]</f>
        <v>175000</v>
      </c>
      <c r="Q8166" s="3">
        <f t="shared" si="3732"/>
        <v>3325000</v>
      </c>
    </row>
    <row r="8167" spans="1:17" x14ac:dyDescent="0.3">
      <c r="A8167" s="23" t="str">
        <f>A8166</f>
        <v>18/02/2019</v>
      </c>
      <c r="B8167" s="8" t="str">
        <f>B8166</f>
        <v>18/02/2019</v>
      </c>
      <c r="C8167" s="8">
        <v>2</v>
      </c>
      <c r="D8167" s="8" t="str">
        <f>D8166</f>
        <v>DH10603</v>
      </c>
      <c r="E8167" s="8" t="str">
        <f>E8166</f>
        <v>nhi.vu</v>
      </c>
      <c r="F8167" s="8" t="str">
        <f>VLOOKUP(E8167,'DANH MỤC'!$F:$G,2,0)</f>
        <v>Nhóm 1</v>
      </c>
      <c r="G8167" s="8" t="str">
        <f>G8166</f>
        <v>KH3118</v>
      </c>
      <c r="H8167" t="str">
        <f>VLOOKUP(G8167,'DANH MỤC'!$I:$K,2,0)</f>
        <v>KH 3118</v>
      </c>
      <c r="I8167" t="str">
        <f>VLOOKUP(G8167,'DANH MỤC'!$I:$K,3,0)</f>
        <v>Ninh Thuận</v>
      </c>
      <c r="J8167" s="8" t="s">
        <v>14</v>
      </c>
      <c r="K8167" t="str">
        <f>VLOOKUP(J8167,'DANH MỤC'!$A$1:$B$19,2,0)</f>
        <v>Sản phẩm 0004</v>
      </c>
      <c r="L8167" t="s">
        <v>15</v>
      </c>
      <c r="M8167">
        <v>1</v>
      </c>
      <c r="N8167" s="3">
        <f>IF(LEFT(K8167,1)="S",VLOOKUP(K8167,'DANH MỤC'!$B:$D,2,0),VLOOKUP(K8167,'DANH MỤC'!$B:$D,3,0))</f>
        <v>3500000</v>
      </c>
      <c r="O8167">
        <v>10</v>
      </c>
      <c r="P8167" s="3">
        <f>N8167*O8167%*CSDL[[#This Row],[SỐ LƯỢNG]]</f>
        <v>350000</v>
      </c>
      <c r="Q8167" s="3">
        <f t="shared" si="3732"/>
        <v>3150000</v>
      </c>
    </row>
    <row r="8168" spans="1:17" x14ac:dyDescent="0.3">
      <c r="A8168" s="23" t="s">
        <v>4448</v>
      </c>
      <c r="B8168" s="8" t="s">
        <v>4448</v>
      </c>
      <c r="C8168" s="8">
        <v>2</v>
      </c>
      <c r="D8168" s="8" t="s">
        <v>4507</v>
      </c>
      <c r="E8168" s="8" t="s">
        <v>13815</v>
      </c>
      <c r="F8168" s="8" t="str">
        <f>VLOOKUP(E8168,'DANH MỤC'!$F:$G,2,0)</f>
        <v>Nhóm 1</v>
      </c>
      <c r="G8168" s="8" t="s">
        <v>9076</v>
      </c>
      <c r="H8168" t="str">
        <f>VLOOKUP(G8168,'DANH MỤC'!$I:$K,2,0)</f>
        <v>KH 3119</v>
      </c>
      <c r="I8168" t="str">
        <f>VLOOKUP(G8168,'DANH MỤC'!$I:$K,3,0)</f>
        <v>Bắc Ninh</v>
      </c>
      <c r="J8168" s="8" t="s">
        <v>5939</v>
      </c>
      <c r="K8168" t="str">
        <f>VLOOKUP(J8168,'DANH MỤC'!$A$1:$B$19,2,0)</f>
        <v>Sản phẩm 0001</v>
      </c>
      <c r="L8168" t="s">
        <v>15</v>
      </c>
      <c r="M8168">
        <v>1</v>
      </c>
      <c r="N8168" s="3">
        <f>IF(LEFT(K8168,1)="S",VLOOKUP(K8168,'DANH MỤC'!$B:$D,2,0),VLOOKUP(K8168,'DANH MỤC'!$B:$D,3,0))</f>
        <v>3000000</v>
      </c>
      <c r="O8168">
        <v>0</v>
      </c>
      <c r="P8168" s="3">
        <f>N8168*O8168%*CSDL[[#This Row],[SỐ LƯỢNG]]</f>
        <v>0</v>
      </c>
      <c r="Q8168" s="3">
        <f t="shared" si="3732"/>
        <v>3000000</v>
      </c>
    </row>
    <row r="8169" spans="1:17" x14ac:dyDescent="0.3">
      <c r="A8169" s="23" t="str">
        <f>A8168</f>
        <v>18/02/2019</v>
      </c>
      <c r="B8169" s="8" t="str">
        <f>B8168</f>
        <v>18/02/2019</v>
      </c>
      <c r="C8169" s="8">
        <v>2</v>
      </c>
      <c r="D8169" s="8" t="str">
        <f>D8168</f>
        <v>DH10602</v>
      </c>
      <c r="E8169" s="8" t="str">
        <f>E8168</f>
        <v>nhi.vu</v>
      </c>
      <c r="F8169" s="8" t="str">
        <f>VLOOKUP(E8169,'DANH MỤC'!$F:$G,2,0)</f>
        <v>Nhóm 1</v>
      </c>
      <c r="G8169" s="8" t="str">
        <f>G8168</f>
        <v>KH3119</v>
      </c>
      <c r="H8169" t="str">
        <f>VLOOKUP(G8169,'DANH MỤC'!$I:$K,2,0)</f>
        <v>KH 3119</v>
      </c>
      <c r="I8169" t="str">
        <f>VLOOKUP(G8169,'DANH MỤC'!$I:$K,3,0)</f>
        <v>Bắc Ninh</v>
      </c>
      <c r="J8169" s="8" t="s">
        <v>5944</v>
      </c>
      <c r="K8169" t="str">
        <f>VLOOKUP(J8169,'DANH MỤC'!$A$1:$B$19,2,0)</f>
        <v>Hàng tặng 0001</v>
      </c>
      <c r="L8169" t="s">
        <v>24</v>
      </c>
      <c r="M8169">
        <v>2</v>
      </c>
      <c r="N8169" s="3">
        <f>IF(LEFT(K8169,1)="S",VLOOKUP(K8169,'DANH MỤC'!$B:$D,2,0),VLOOKUP(K8169,'DANH MỤC'!$B:$D,3,0))</f>
        <v>200000</v>
      </c>
      <c r="O8169">
        <v>100</v>
      </c>
      <c r="P8169" s="3">
        <f>N8169*O8169%*CSDL[[#This Row],[SỐ LƯỢNG]]</f>
        <v>400000</v>
      </c>
      <c r="Q8169" s="3">
        <f t="shared" si="3732"/>
        <v>0</v>
      </c>
    </row>
    <row r="8170" spans="1:17" x14ac:dyDescent="0.3">
      <c r="A8170" s="23" t="s">
        <v>4448</v>
      </c>
      <c r="B8170" s="8" t="s">
        <v>4448</v>
      </c>
      <c r="C8170" s="8">
        <v>2</v>
      </c>
      <c r="D8170" s="8" t="s">
        <v>4508</v>
      </c>
      <c r="E8170" s="8" t="s">
        <v>13830</v>
      </c>
      <c r="F8170" s="8" t="str">
        <f>VLOOKUP(E8170,'DANH MỤC'!$F:$G,2,0)</f>
        <v>Nhóm 2</v>
      </c>
      <c r="G8170" s="8" t="s">
        <v>9077</v>
      </c>
      <c r="H8170" t="str">
        <f>VLOOKUP(G8170,'DANH MỤC'!$I:$K,2,0)</f>
        <v>KH 3120</v>
      </c>
      <c r="I8170" t="str">
        <f>VLOOKUP(G8170,'DANH MỤC'!$I:$K,3,0)</f>
        <v>Cà Mau</v>
      </c>
      <c r="J8170" s="8" t="s">
        <v>5940</v>
      </c>
      <c r="K8170" t="str">
        <f>VLOOKUP(J8170,'DANH MỤC'!$A$1:$B$19,2,0)</f>
        <v>Sản phẩm 0002</v>
      </c>
      <c r="L8170" t="s">
        <v>15</v>
      </c>
      <c r="M8170">
        <v>1</v>
      </c>
      <c r="N8170" s="3">
        <f>IF(LEFT(K8170,1)="S",VLOOKUP(K8170,'DANH MỤC'!$B:$D,2,0),VLOOKUP(K8170,'DANH MỤC'!$B:$D,3,0))</f>
        <v>2000000</v>
      </c>
      <c r="O8170">
        <v>0</v>
      </c>
      <c r="P8170" s="3">
        <f>N8170*O8170%*CSDL[[#This Row],[SỐ LƯỢNG]]</f>
        <v>0</v>
      </c>
      <c r="Q8170" s="3">
        <f t="shared" si="3732"/>
        <v>2000000</v>
      </c>
    </row>
    <row r="8171" spans="1:17" x14ac:dyDescent="0.3">
      <c r="A8171" s="23" t="str">
        <f>A8170</f>
        <v>18/02/2019</v>
      </c>
      <c r="B8171" s="8" t="str">
        <f>B8170</f>
        <v>18/02/2019</v>
      </c>
      <c r="C8171" s="8">
        <v>2</v>
      </c>
      <c r="D8171" s="8" t="str">
        <f>D8170</f>
        <v>DH10601</v>
      </c>
      <c r="E8171" s="8" t="str">
        <f>E8170</f>
        <v>ha.vo</v>
      </c>
      <c r="F8171" s="8" t="str">
        <f>VLOOKUP(E8171,'DANH MỤC'!$F:$G,2,0)</f>
        <v>Nhóm 2</v>
      </c>
      <c r="G8171" s="8" t="str">
        <f>G8170</f>
        <v>KH3120</v>
      </c>
      <c r="H8171" t="str">
        <f>VLOOKUP(G8171,'DANH MỤC'!$I:$K,2,0)</f>
        <v>KH 3120</v>
      </c>
      <c r="I8171" t="str">
        <f>VLOOKUP(G8171,'DANH MỤC'!$I:$K,3,0)</f>
        <v>Cà Mau</v>
      </c>
      <c r="J8171" s="8" t="s">
        <v>5944</v>
      </c>
      <c r="K8171" t="str">
        <f>VLOOKUP(J8171,'DANH MỤC'!$A$1:$B$19,2,0)</f>
        <v>Hàng tặng 0001</v>
      </c>
      <c r="L8171" t="s">
        <v>24</v>
      </c>
      <c r="M8171">
        <v>2</v>
      </c>
      <c r="N8171" s="3">
        <f>IF(LEFT(K8171,1)="S",VLOOKUP(K8171,'DANH MỤC'!$B:$D,2,0),VLOOKUP(K8171,'DANH MỤC'!$B:$D,3,0))</f>
        <v>200000</v>
      </c>
      <c r="O8171">
        <v>100</v>
      </c>
      <c r="P8171" s="3">
        <f>N8171*O8171%*CSDL[[#This Row],[SỐ LƯỢNG]]</f>
        <v>400000</v>
      </c>
      <c r="Q8171" s="3">
        <f t="shared" si="3732"/>
        <v>0</v>
      </c>
    </row>
    <row r="8172" spans="1:17" x14ac:dyDescent="0.3">
      <c r="A8172" s="23" t="s">
        <v>4448</v>
      </c>
      <c r="B8172" s="8" t="s">
        <v>4448</v>
      </c>
      <c r="C8172" s="8">
        <v>2</v>
      </c>
      <c r="D8172" s="8" t="s">
        <v>4509</v>
      </c>
      <c r="E8172" s="8" t="s">
        <v>13819</v>
      </c>
      <c r="F8172" s="8" t="str">
        <f>VLOOKUP(E8172,'DANH MỤC'!$F:$G,2,0)</f>
        <v>Nhóm 1</v>
      </c>
      <c r="G8172" s="8" t="s">
        <v>9078</v>
      </c>
      <c r="H8172" t="str">
        <f>VLOOKUP(G8172,'DANH MỤC'!$I:$K,2,0)</f>
        <v>KH 3121</v>
      </c>
      <c r="I8172" t="str">
        <f>VLOOKUP(G8172,'DANH MỤC'!$I:$K,3,0)</f>
        <v>Điện Biên</v>
      </c>
      <c r="J8172" s="8" t="s">
        <v>5939</v>
      </c>
      <c r="K8172" t="str">
        <f>VLOOKUP(J8172,'DANH MỤC'!$A$1:$B$19,2,0)</f>
        <v>Sản phẩm 0001</v>
      </c>
      <c r="L8172" t="s">
        <v>15</v>
      </c>
      <c r="M8172">
        <v>1</v>
      </c>
      <c r="N8172" s="3">
        <f>IF(LEFT(K8172,1)="S",VLOOKUP(K8172,'DANH MỤC'!$B:$D,2,0),VLOOKUP(K8172,'DANH MỤC'!$B:$D,3,0))</f>
        <v>3000000</v>
      </c>
      <c r="O8172">
        <v>0</v>
      </c>
      <c r="P8172" s="3">
        <f>N8172*O8172%*CSDL[[#This Row],[SỐ LƯỢNG]]</f>
        <v>0</v>
      </c>
      <c r="Q8172" s="3">
        <f t="shared" si="3732"/>
        <v>3000000</v>
      </c>
    </row>
    <row r="8173" spans="1:17" x14ac:dyDescent="0.3">
      <c r="A8173" s="23" t="str">
        <f>A8172</f>
        <v>18/02/2019</v>
      </c>
      <c r="B8173" s="8" t="str">
        <f>B8172</f>
        <v>18/02/2019</v>
      </c>
      <c r="C8173" s="8">
        <v>2</v>
      </c>
      <c r="D8173" s="8" t="str">
        <f>D8172</f>
        <v>DH10600</v>
      </c>
      <c r="E8173" s="8" t="str">
        <f>E8172</f>
        <v>linh.truong</v>
      </c>
      <c r="F8173" s="8" t="str">
        <f>VLOOKUP(E8173,'DANH MỤC'!$F:$G,2,0)</f>
        <v>Nhóm 1</v>
      </c>
      <c r="G8173" s="8" t="str">
        <f>G8172</f>
        <v>KH3121</v>
      </c>
      <c r="H8173" t="str">
        <f>VLOOKUP(G8173,'DANH MỤC'!$I:$K,2,0)</f>
        <v>KH 3121</v>
      </c>
      <c r="I8173" t="str">
        <f>VLOOKUP(G8173,'DANH MỤC'!$I:$K,3,0)</f>
        <v>Điện Biên</v>
      </c>
      <c r="J8173" s="8" t="s">
        <v>5944</v>
      </c>
      <c r="K8173" t="str">
        <f>VLOOKUP(J8173,'DANH MỤC'!$A$1:$B$19,2,0)</f>
        <v>Hàng tặng 0001</v>
      </c>
      <c r="L8173" t="s">
        <v>24</v>
      </c>
      <c r="M8173">
        <v>2</v>
      </c>
      <c r="N8173" s="3">
        <f>IF(LEFT(K8173,1)="S",VLOOKUP(K8173,'DANH MỤC'!$B:$D,2,0),VLOOKUP(K8173,'DANH MỤC'!$B:$D,3,0))</f>
        <v>200000</v>
      </c>
      <c r="O8173">
        <v>100</v>
      </c>
      <c r="P8173" s="3">
        <f>N8173*O8173%*CSDL[[#This Row],[SỐ LƯỢNG]]</f>
        <v>400000</v>
      </c>
      <c r="Q8173" s="3">
        <f t="shared" si="3732"/>
        <v>0</v>
      </c>
    </row>
    <row r="8174" spans="1:17" x14ac:dyDescent="0.3">
      <c r="A8174" s="23" t="s">
        <v>4448</v>
      </c>
      <c r="B8174" s="8" t="s">
        <v>4448</v>
      </c>
      <c r="C8174" s="8">
        <v>2</v>
      </c>
      <c r="D8174" s="8" t="s">
        <v>4510</v>
      </c>
      <c r="E8174" s="8" t="s">
        <v>13836</v>
      </c>
      <c r="F8174" s="8" t="str">
        <f>VLOOKUP(E8174,'DANH MỤC'!$F:$G,2,0)</f>
        <v>Nhóm 2</v>
      </c>
      <c r="G8174" s="8" t="s">
        <v>7450</v>
      </c>
      <c r="H8174" t="str">
        <f>VLOOKUP(G8174,'DANH MỤC'!$I:$K,2,0)</f>
        <v>KH 1435</v>
      </c>
      <c r="I8174" t="str">
        <f>VLOOKUP(G8174,'DANH MỤC'!$I:$K,3,0)</f>
        <v>Bình Thuận</v>
      </c>
      <c r="J8174" s="8" t="s">
        <v>5940</v>
      </c>
      <c r="K8174" t="str">
        <f>VLOOKUP(J8174,'DANH MỤC'!$A$1:$B$19,2,0)</f>
        <v>Sản phẩm 0002</v>
      </c>
      <c r="L8174" t="s">
        <v>15</v>
      </c>
      <c r="M8174">
        <v>12</v>
      </c>
      <c r="N8174" s="3">
        <f>IF(LEFT(K8174,1)="S",VLOOKUP(K8174,'DANH MỤC'!$B:$D,2,0),VLOOKUP(K8174,'DANH MỤC'!$B:$D,3,0))</f>
        <v>2000000</v>
      </c>
      <c r="O8174">
        <v>25</v>
      </c>
      <c r="P8174" s="3">
        <f>N8174*O8174%*CSDL[[#This Row],[SỐ LƯỢNG]]</f>
        <v>6000000</v>
      </c>
      <c r="Q8174" s="3">
        <f t="shared" si="3732"/>
        <v>18000000</v>
      </c>
    </row>
    <row r="8175" spans="1:17" x14ac:dyDescent="0.3">
      <c r="A8175" s="23" t="str">
        <f t="shared" ref="A8175:A8179" si="3738">A8174</f>
        <v>18/02/2019</v>
      </c>
      <c r="B8175" s="8" t="str">
        <f t="shared" ref="B8175:B8179" si="3739">B8174</f>
        <v>18/02/2019</v>
      </c>
      <c r="C8175" s="8">
        <v>2</v>
      </c>
      <c r="D8175" s="8" t="str">
        <f t="shared" ref="D8175:D8179" si="3740">D8174</f>
        <v>DH10597</v>
      </c>
      <c r="E8175" s="8" t="str">
        <f t="shared" ref="E8175:E8179" si="3741">E8174</f>
        <v>mai.hong</v>
      </c>
      <c r="F8175" s="8" t="str">
        <f>VLOOKUP(E8175,'DANH MỤC'!$F:$G,2,0)</f>
        <v>Nhóm 2</v>
      </c>
      <c r="G8175" s="8" t="str">
        <f t="shared" ref="G8175:G8179" si="3742">G8174</f>
        <v>KH1435</v>
      </c>
      <c r="H8175" t="str">
        <f>VLOOKUP(G8175,'DANH MỤC'!$I:$K,2,0)</f>
        <v>KH 1435</v>
      </c>
      <c r="I8175" t="str">
        <f>VLOOKUP(G8175,'DANH MỤC'!$I:$K,3,0)</f>
        <v>Bình Thuận</v>
      </c>
      <c r="J8175" s="8" t="s">
        <v>5939</v>
      </c>
      <c r="K8175" t="str">
        <f>VLOOKUP(J8175,'DANH MỤC'!$A$1:$B$19,2,0)</f>
        <v>Sản phẩm 0001</v>
      </c>
      <c r="L8175" t="s">
        <v>15</v>
      </c>
      <c r="M8175">
        <v>12</v>
      </c>
      <c r="N8175" s="3">
        <f>IF(LEFT(K8175,1)="S",VLOOKUP(K8175,'DANH MỤC'!$B:$D,2,0),VLOOKUP(K8175,'DANH MỤC'!$B:$D,3,0))</f>
        <v>3000000</v>
      </c>
      <c r="O8175">
        <v>25</v>
      </c>
      <c r="P8175" s="3">
        <f>N8175*O8175%*CSDL[[#This Row],[SỐ LƯỢNG]]</f>
        <v>9000000</v>
      </c>
      <c r="Q8175" s="3">
        <f t="shared" si="3732"/>
        <v>27000000</v>
      </c>
    </row>
    <row r="8176" spans="1:17" x14ac:dyDescent="0.3">
      <c r="A8176" s="23" t="str">
        <f t="shared" si="3738"/>
        <v>18/02/2019</v>
      </c>
      <c r="B8176" s="8" t="str">
        <f t="shared" si="3739"/>
        <v>18/02/2019</v>
      </c>
      <c r="C8176" s="8">
        <v>2</v>
      </c>
      <c r="D8176" s="8" t="str">
        <f t="shared" si="3740"/>
        <v>DH10597</v>
      </c>
      <c r="E8176" s="8" t="str">
        <f t="shared" si="3741"/>
        <v>mai.hong</v>
      </c>
      <c r="F8176" s="8" t="str">
        <f>VLOOKUP(E8176,'DANH MỤC'!$F:$G,2,0)</f>
        <v>Nhóm 2</v>
      </c>
      <c r="G8176" s="8" t="str">
        <f t="shared" si="3742"/>
        <v>KH1435</v>
      </c>
      <c r="H8176" t="str">
        <f>VLOOKUP(G8176,'DANH MỤC'!$I:$K,2,0)</f>
        <v>KH 1435</v>
      </c>
      <c r="I8176" t="str">
        <f>VLOOKUP(G8176,'DANH MỤC'!$I:$K,3,0)</f>
        <v>Bình Thuận</v>
      </c>
      <c r="J8176" s="8" t="s">
        <v>19</v>
      </c>
      <c r="K8176" t="str">
        <f>VLOOKUP(J8176,'DANH MỤC'!$A$1:$B$19,2,0)</f>
        <v>Sản phẩm 0003</v>
      </c>
      <c r="L8176" t="s">
        <v>15</v>
      </c>
      <c r="M8176">
        <v>84</v>
      </c>
      <c r="N8176" s="3">
        <f>IF(LEFT(K8176,1)="S",VLOOKUP(K8176,'DANH MỤC'!$B:$D,2,0),VLOOKUP(K8176,'DANH MỤC'!$B:$D,3,0))</f>
        <v>2500000</v>
      </c>
      <c r="O8176">
        <v>25</v>
      </c>
      <c r="P8176" s="3">
        <f>N8176*O8176%*CSDL[[#This Row],[SỐ LƯỢNG]]</f>
        <v>52500000</v>
      </c>
      <c r="Q8176" s="3">
        <f t="shared" si="3732"/>
        <v>157500000</v>
      </c>
    </row>
    <row r="8177" spans="1:17" x14ac:dyDescent="0.3">
      <c r="A8177" s="23" t="str">
        <f t="shared" si="3738"/>
        <v>18/02/2019</v>
      </c>
      <c r="B8177" s="8" t="str">
        <f t="shared" si="3739"/>
        <v>18/02/2019</v>
      </c>
      <c r="C8177" s="8">
        <v>2</v>
      </c>
      <c r="D8177" s="8" t="str">
        <f t="shared" si="3740"/>
        <v>DH10597</v>
      </c>
      <c r="E8177" s="8" t="str">
        <f t="shared" si="3741"/>
        <v>mai.hong</v>
      </c>
      <c r="F8177" s="8" t="str">
        <f>VLOOKUP(E8177,'DANH MỤC'!$F:$G,2,0)</f>
        <v>Nhóm 2</v>
      </c>
      <c r="G8177" s="8" t="str">
        <f t="shared" si="3742"/>
        <v>KH1435</v>
      </c>
      <c r="H8177" t="str">
        <f>VLOOKUP(G8177,'DANH MỤC'!$I:$K,2,0)</f>
        <v>KH 1435</v>
      </c>
      <c r="I8177" t="str">
        <f>VLOOKUP(G8177,'DANH MỤC'!$I:$K,3,0)</f>
        <v>Bình Thuận</v>
      </c>
      <c r="J8177" s="8" t="s">
        <v>14</v>
      </c>
      <c r="K8177" t="str">
        <f>VLOOKUP(J8177,'DANH MỤC'!$A$1:$B$19,2,0)</f>
        <v>Sản phẩm 0004</v>
      </c>
      <c r="L8177" t="s">
        <v>15</v>
      </c>
      <c r="M8177">
        <v>60</v>
      </c>
      <c r="N8177" s="3">
        <f>IF(LEFT(K8177,1)="S",VLOOKUP(K8177,'DANH MỤC'!$B:$D,2,0),VLOOKUP(K8177,'DANH MỤC'!$B:$D,3,0))</f>
        <v>3500000</v>
      </c>
      <c r="O8177">
        <v>25</v>
      </c>
      <c r="P8177" s="3">
        <f>N8177*O8177%*CSDL[[#This Row],[SỐ LƯỢNG]]</f>
        <v>52500000</v>
      </c>
      <c r="Q8177" s="3">
        <f t="shared" si="3732"/>
        <v>157500000</v>
      </c>
    </row>
    <row r="8178" spans="1:17" x14ac:dyDescent="0.3">
      <c r="A8178" s="23" t="str">
        <f t="shared" si="3738"/>
        <v>18/02/2019</v>
      </c>
      <c r="B8178" s="8" t="str">
        <f t="shared" si="3739"/>
        <v>18/02/2019</v>
      </c>
      <c r="C8178" s="8">
        <v>2</v>
      </c>
      <c r="D8178" s="8" t="str">
        <f t="shared" si="3740"/>
        <v>DH10597</v>
      </c>
      <c r="E8178" s="8" t="str">
        <f t="shared" si="3741"/>
        <v>mai.hong</v>
      </c>
      <c r="F8178" s="8" t="str">
        <f>VLOOKUP(E8178,'DANH MỤC'!$F:$G,2,0)</f>
        <v>Nhóm 2</v>
      </c>
      <c r="G8178" s="8" t="str">
        <f t="shared" si="3742"/>
        <v>KH1435</v>
      </c>
      <c r="H8178" t="str">
        <f>VLOOKUP(G8178,'DANH MỤC'!$I:$K,2,0)</f>
        <v>KH 1435</v>
      </c>
      <c r="I8178" t="str">
        <f>VLOOKUP(G8178,'DANH MỤC'!$I:$K,3,0)</f>
        <v>Bình Thuận</v>
      </c>
      <c r="J8178" s="8" t="s">
        <v>14</v>
      </c>
      <c r="K8178" t="str">
        <f>VLOOKUP(J8178,'DANH MỤC'!$A$1:$B$19,2,0)</f>
        <v>Sản phẩm 0004</v>
      </c>
      <c r="L8178" t="s">
        <v>15</v>
      </c>
      <c r="M8178">
        <v>24</v>
      </c>
      <c r="N8178" s="3">
        <f>IF(LEFT(K8178,1)="S",VLOOKUP(K8178,'DANH MỤC'!$B:$D,2,0),VLOOKUP(K8178,'DANH MỤC'!$B:$D,3,0))</f>
        <v>3500000</v>
      </c>
      <c r="O8178">
        <v>100</v>
      </c>
      <c r="P8178" s="3">
        <f>N8178*O8178%*CSDL[[#This Row],[SỐ LƯỢNG]]</f>
        <v>84000000</v>
      </c>
      <c r="Q8178" s="3">
        <f t="shared" si="3732"/>
        <v>0</v>
      </c>
    </row>
    <row r="8179" spans="1:17" x14ac:dyDescent="0.3">
      <c r="A8179" s="23" t="str">
        <f t="shared" si="3738"/>
        <v>18/02/2019</v>
      </c>
      <c r="B8179" s="8" t="str">
        <f t="shared" si="3739"/>
        <v>18/02/2019</v>
      </c>
      <c r="C8179" s="8">
        <v>2</v>
      </c>
      <c r="D8179" s="8" t="str">
        <f t="shared" si="3740"/>
        <v>DH10597</v>
      </c>
      <c r="E8179" s="8" t="str">
        <f t="shared" si="3741"/>
        <v>mai.hong</v>
      </c>
      <c r="F8179" s="8" t="str">
        <f>VLOOKUP(E8179,'DANH MỤC'!$F:$G,2,0)</f>
        <v>Nhóm 2</v>
      </c>
      <c r="G8179" s="8" t="str">
        <f t="shared" si="3742"/>
        <v>KH1435</v>
      </c>
      <c r="H8179" t="str">
        <f>VLOOKUP(G8179,'DANH MỤC'!$I:$K,2,0)</f>
        <v>KH 1435</v>
      </c>
      <c r="I8179" t="str">
        <f>VLOOKUP(G8179,'DANH MỤC'!$I:$K,3,0)</f>
        <v>Bình Thuận</v>
      </c>
      <c r="J8179" s="8" t="s">
        <v>5939</v>
      </c>
      <c r="K8179" t="str">
        <f>VLOOKUP(J8179,'DANH MỤC'!$A$1:$B$19,2,0)</f>
        <v>Sản phẩm 0001</v>
      </c>
      <c r="L8179" t="s">
        <v>15</v>
      </c>
      <c r="M8179">
        <v>4</v>
      </c>
      <c r="N8179" s="3">
        <f>IF(LEFT(K8179,1)="S",VLOOKUP(K8179,'DANH MỤC'!$B:$D,2,0),VLOOKUP(K8179,'DANH MỤC'!$B:$D,3,0))</f>
        <v>3000000</v>
      </c>
      <c r="O8179">
        <v>100</v>
      </c>
      <c r="P8179" s="3">
        <f>N8179*O8179%*CSDL[[#This Row],[SỐ LƯỢNG]]</f>
        <v>12000000</v>
      </c>
      <c r="Q8179" s="3">
        <f t="shared" si="3732"/>
        <v>0</v>
      </c>
    </row>
    <row r="8180" spans="1:17" x14ac:dyDescent="0.3">
      <c r="A8180" s="23" t="s">
        <v>4448</v>
      </c>
      <c r="B8180" s="8" t="s">
        <v>4448</v>
      </c>
      <c r="C8180" s="8">
        <v>2</v>
      </c>
      <c r="D8180" s="8" t="s">
        <v>4511</v>
      </c>
      <c r="E8180" s="8" t="s">
        <v>13821</v>
      </c>
      <c r="F8180" s="8" t="str">
        <f>VLOOKUP(E8180,'DANH MỤC'!$F:$G,2,0)</f>
        <v>Nhóm 1</v>
      </c>
      <c r="G8180" s="8" t="s">
        <v>9079</v>
      </c>
      <c r="H8180" t="str">
        <f>VLOOKUP(G8180,'DANH MỤC'!$I:$K,2,0)</f>
        <v>KH 3122</v>
      </c>
      <c r="I8180" t="str">
        <f>VLOOKUP(G8180,'DANH MỤC'!$I:$K,3,0)</f>
        <v>Bắc Ninh</v>
      </c>
      <c r="J8180" s="8" t="s">
        <v>5939</v>
      </c>
      <c r="K8180" t="str">
        <f>VLOOKUP(J8180,'DANH MỤC'!$A$1:$B$19,2,0)</f>
        <v>Sản phẩm 0001</v>
      </c>
      <c r="L8180" t="s">
        <v>15</v>
      </c>
      <c r="M8180">
        <v>1</v>
      </c>
      <c r="N8180" s="3">
        <f>IF(LEFT(K8180,1)="S",VLOOKUP(K8180,'DANH MỤC'!$B:$D,2,0),VLOOKUP(K8180,'DANH MỤC'!$B:$D,3,0))</f>
        <v>3000000</v>
      </c>
      <c r="O8180">
        <v>0</v>
      </c>
      <c r="P8180" s="3">
        <f>N8180*O8180%*CSDL[[#This Row],[SỐ LƯỢNG]]</f>
        <v>0</v>
      </c>
      <c r="Q8180" s="3">
        <f t="shared" si="3732"/>
        <v>3000000</v>
      </c>
    </row>
    <row r="8181" spans="1:17" x14ac:dyDescent="0.3">
      <c r="A8181" s="23" t="str">
        <f>A8180</f>
        <v>18/02/2019</v>
      </c>
      <c r="B8181" s="8" t="str">
        <f>B8180</f>
        <v>18/02/2019</v>
      </c>
      <c r="C8181" s="8">
        <v>2</v>
      </c>
      <c r="D8181" s="8" t="str">
        <f>D8180</f>
        <v>DH10596</v>
      </c>
      <c r="E8181" s="8" t="str">
        <f>E8180</f>
        <v>thu.le</v>
      </c>
      <c r="F8181" s="8" t="str">
        <f>VLOOKUP(E8181,'DANH MỤC'!$F:$G,2,0)</f>
        <v>Nhóm 1</v>
      </c>
      <c r="G8181" s="8" t="str">
        <f>G8180</f>
        <v>KH3122</v>
      </c>
      <c r="H8181" t="str">
        <f>VLOOKUP(G8181,'DANH MỤC'!$I:$K,2,0)</f>
        <v>KH 3122</v>
      </c>
      <c r="I8181" t="str">
        <f>VLOOKUP(G8181,'DANH MỤC'!$I:$K,3,0)</f>
        <v>Bắc Ninh</v>
      </c>
      <c r="J8181" s="8" t="s">
        <v>5944</v>
      </c>
      <c r="K8181" t="str">
        <f>VLOOKUP(J8181,'DANH MỤC'!$A$1:$B$19,2,0)</f>
        <v>Hàng tặng 0001</v>
      </c>
      <c r="L8181" t="s">
        <v>24</v>
      </c>
      <c r="M8181">
        <v>2</v>
      </c>
      <c r="N8181" s="3">
        <f>IF(LEFT(K8181,1)="S",VLOOKUP(K8181,'DANH MỤC'!$B:$D,2,0),VLOOKUP(K8181,'DANH MỤC'!$B:$D,3,0))</f>
        <v>200000</v>
      </c>
      <c r="O8181">
        <v>100</v>
      </c>
      <c r="P8181" s="3">
        <f>N8181*O8181%*CSDL[[#This Row],[SỐ LƯỢNG]]</f>
        <v>400000</v>
      </c>
      <c r="Q8181" s="3">
        <f t="shared" si="3732"/>
        <v>0</v>
      </c>
    </row>
    <row r="8182" spans="1:17" x14ac:dyDescent="0.3">
      <c r="A8182" s="23" t="s">
        <v>4448</v>
      </c>
      <c r="B8182" s="8" t="s">
        <v>4448</v>
      </c>
      <c r="C8182" s="8">
        <v>2</v>
      </c>
      <c r="D8182" s="8" t="s">
        <v>4512</v>
      </c>
      <c r="E8182" s="8" t="s">
        <v>13819</v>
      </c>
      <c r="F8182" s="8" t="str">
        <f>VLOOKUP(E8182,'DANH MỤC'!$F:$G,2,0)</f>
        <v>Nhóm 1</v>
      </c>
      <c r="G8182" s="8" t="s">
        <v>9080</v>
      </c>
      <c r="H8182" t="str">
        <f>VLOOKUP(G8182,'DANH MỤC'!$I:$K,2,0)</f>
        <v>KH 3123</v>
      </c>
      <c r="I8182" t="str">
        <f>VLOOKUP(G8182,'DANH MỤC'!$I:$K,3,0)</f>
        <v>Long An</v>
      </c>
      <c r="J8182" s="8" t="s">
        <v>5940</v>
      </c>
      <c r="K8182" t="str">
        <f>VLOOKUP(J8182,'DANH MỤC'!$A$1:$B$19,2,0)</f>
        <v>Sản phẩm 0002</v>
      </c>
      <c r="L8182" t="s">
        <v>15</v>
      </c>
      <c r="M8182">
        <v>6</v>
      </c>
      <c r="N8182" s="3">
        <f>IF(LEFT(K8182,1)="S",VLOOKUP(K8182,'DANH MỤC'!$B:$D,2,0),VLOOKUP(K8182,'DANH MỤC'!$B:$D,3,0))</f>
        <v>2000000</v>
      </c>
      <c r="O8182">
        <v>20</v>
      </c>
      <c r="P8182" s="3">
        <f>N8182*O8182%*CSDL[[#This Row],[SỐ LƯỢNG]]</f>
        <v>2400000</v>
      </c>
      <c r="Q8182" s="3">
        <f t="shared" si="3732"/>
        <v>9600000</v>
      </c>
    </row>
    <row r="8183" spans="1:17" x14ac:dyDescent="0.3">
      <c r="A8183" s="23" t="str">
        <f t="shared" ref="A8183:A8185" si="3743">A8182</f>
        <v>18/02/2019</v>
      </c>
      <c r="B8183" s="8" t="str">
        <f t="shared" ref="B8183:B8185" si="3744">B8182</f>
        <v>18/02/2019</v>
      </c>
      <c r="C8183" s="8">
        <v>2</v>
      </c>
      <c r="D8183" s="8" t="str">
        <f t="shared" ref="D8183:D8185" si="3745">D8182</f>
        <v>DH10595</v>
      </c>
      <c r="E8183" s="8" t="str">
        <f t="shared" ref="E8183:E8185" si="3746">E8182</f>
        <v>linh.truong</v>
      </c>
      <c r="F8183" s="8" t="str">
        <f>VLOOKUP(E8183,'DANH MỤC'!$F:$G,2,0)</f>
        <v>Nhóm 1</v>
      </c>
      <c r="G8183" s="8" t="str">
        <f t="shared" ref="G8183:G8185" si="3747">G8182</f>
        <v>KH3123</v>
      </c>
      <c r="H8183" t="str">
        <f>VLOOKUP(G8183,'DANH MỤC'!$I:$K,2,0)</f>
        <v>KH 3123</v>
      </c>
      <c r="I8183" t="str">
        <f>VLOOKUP(G8183,'DANH MỤC'!$I:$K,3,0)</f>
        <v>Long An</v>
      </c>
      <c r="J8183" s="8" t="s">
        <v>14</v>
      </c>
      <c r="K8183" t="str">
        <f>VLOOKUP(J8183,'DANH MỤC'!$A$1:$B$19,2,0)</f>
        <v>Sản phẩm 0004</v>
      </c>
      <c r="L8183" t="s">
        <v>15</v>
      </c>
      <c r="M8183">
        <v>6</v>
      </c>
      <c r="N8183" s="3">
        <f>IF(LEFT(K8183,1)="S",VLOOKUP(K8183,'DANH MỤC'!$B:$D,2,0),VLOOKUP(K8183,'DANH MỤC'!$B:$D,3,0))</f>
        <v>3500000</v>
      </c>
      <c r="O8183">
        <v>20</v>
      </c>
      <c r="P8183" s="3">
        <f>N8183*O8183%*CSDL[[#This Row],[SỐ LƯỢNG]]</f>
        <v>4200000</v>
      </c>
      <c r="Q8183" s="3">
        <f t="shared" si="3732"/>
        <v>16800000</v>
      </c>
    </row>
    <row r="8184" spans="1:17" x14ac:dyDescent="0.3">
      <c r="A8184" s="23" t="str">
        <f t="shared" si="3743"/>
        <v>18/02/2019</v>
      </c>
      <c r="B8184" s="8" t="str">
        <f t="shared" si="3744"/>
        <v>18/02/2019</v>
      </c>
      <c r="C8184" s="8">
        <v>2</v>
      </c>
      <c r="D8184" s="8" t="str">
        <f t="shared" si="3745"/>
        <v>DH10595</v>
      </c>
      <c r="E8184" s="8" t="str">
        <f t="shared" si="3746"/>
        <v>linh.truong</v>
      </c>
      <c r="F8184" s="8" t="str">
        <f>VLOOKUP(E8184,'DANH MỤC'!$F:$G,2,0)</f>
        <v>Nhóm 1</v>
      </c>
      <c r="G8184" s="8" t="str">
        <f t="shared" si="3747"/>
        <v>KH3123</v>
      </c>
      <c r="H8184" t="str">
        <f>VLOOKUP(G8184,'DANH MỤC'!$I:$K,2,0)</f>
        <v>KH 3123</v>
      </c>
      <c r="I8184" t="str">
        <f>VLOOKUP(G8184,'DANH MỤC'!$I:$K,3,0)</f>
        <v>Long An</v>
      </c>
      <c r="J8184" s="8" t="s">
        <v>19</v>
      </c>
      <c r="K8184" t="str">
        <f>VLOOKUP(J8184,'DANH MỤC'!$A$1:$B$19,2,0)</f>
        <v>Sản phẩm 0003</v>
      </c>
      <c r="L8184" t="s">
        <v>15</v>
      </c>
      <c r="M8184">
        <v>1</v>
      </c>
      <c r="N8184" s="3">
        <f>IF(LEFT(K8184,1)="S",VLOOKUP(K8184,'DANH MỤC'!$B:$D,2,0),VLOOKUP(K8184,'DANH MỤC'!$B:$D,3,0))</f>
        <v>2500000</v>
      </c>
      <c r="O8184">
        <v>100</v>
      </c>
      <c r="P8184" s="3">
        <f>N8184*O8184%*CSDL[[#This Row],[SỐ LƯỢNG]]</f>
        <v>2500000</v>
      </c>
      <c r="Q8184" s="3">
        <f t="shared" si="3732"/>
        <v>0</v>
      </c>
    </row>
    <row r="8185" spans="1:17" x14ac:dyDescent="0.3">
      <c r="A8185" s="23" t="str">
        <f t="shared" si="3743"/>
        <v>18/02/2019</v>
      </c>
      <c r="B8185" s="8" t="str">
        <f t="shared" si="3744"/>
        <v>18/02/2019</v>
      </c>
      <c r="C8185" s="8">
        <v>2</v>
      </c>
      <c r="D8185" s="8" t="str">
        <f t="shared" si="3745"/>
        <v>DH10595</v>
      </c>
      <c r="E8185" s="8" t="str">
        <f t="shared" si="3746"/>
        <v>linh.truong</v>
      </c>
      <c r="F8185" s="8" t="str">
        <f>VLOOKUP(E8185,'DANH MỤC'!$F:$G,2,0)</f>
        <v>Nhóm 1</v>
      </c>
      <c r="G8185" s="8" t="str">
        <f t="shared" si="3747"/>
        <v>KH3123</v>
      </c>
      <c r="H8185" t="str">
        <f>VLOOKUP(G8185,'DANH MỤC'!$I:$K,2,0)</f>
        <v>KH 3123</v>
      </c>
      <c r="I8185" t="str">
        <f>VLOOKUP(G8185,'DANH MỤC'!$I:$K,3,0)</f>
        <v>Long An</v>
      </c>
      <c r="J8185" s="8" t="s">
        <v>5940</v>
      </c>
      <c r="K8185" t="str">
        <f>VLOOKUP(J8185,'DANH MỤC'!$A$1:$B$19,2,0)</f>
        <v>Sản phẩm 0002</v>
      </c>
      <c r="L8185" t="s">
        <v>15</v>
      </c>
      <c r="M8185">
        <v>1</v>
      </c>
      <c r="N8185" s="3">
        <f>IF(LEFT(K8185,1)="S",VLOOKUP(K8185,'DANH MỤC'!$B:$D,2,0),VLOOKUP(K8185,'DANH MỤC'!$B:$D,3,0))</f>
        <v>2000000</v>
      </c>
      <c r="O8185">
        <v>100</v>
      </c>
      <c r="P8185" s="3">
        <f>N8185*O8185%*CSDL[[#This Row],[SỐ LƯỢNG]]</f>
        <v>2000000</v>
      </c>
      <c r="Q8185" s="3">
        <f t="shared" si="3732"/>
        <v>0</v>
      </c>
    </row>
    <row r="8186" spans="1:17" x14ac:dyDescent="0.3">
      <c r="A8186" s="23" t="s">
        <v>4448</v>
      </c>
      <c r="B8186" s="8" t="s">
        <v>4448</v>
      </c>
      <c r="C8186" s="8">
        <v>2</v>
      </c>
      <c r="D8186" s="8" t="s">
        <v>4513</v>
      </c>
      <c r="E8186" s="8" t="s">
        <v>13821</v>
      </c>
      <c r="F8186" s="8" t="str">
        <f>VLOOKUP(E8186,'DANH MỤC'!$F:$G,2,0)</f>
        <v>Nhóm 1</v>
      </c>
      <c r="G8186" s="8" t="s">
        <v>7555</v>
      </c>
      <c r="H8186" t="str">
        <f>VLOOKUP(G8186,'DANH MỤC'!$I:$K,2,0)</f>
        <v>KH 1544</v>
      </c>
      <c r="I8186" t="str">
        <f>VLOOKUP(G8186,'DANH MỤC'!$I:$K,3,0)</f>
        <v>Quảng Trị</v>
      </c>
      <c r="J8186" s="8" t="s">
        <v>5939</v>
      </c>
      <c r="K8186" t="str">
        <f>VLOOKUP(J8186,'DANH MỤC'!$A$1:$B$19,2,0)</f>
        <v>Sản phẩm 0001</v>
      </c>
      <c r="L8186" t="s">
        <v>15</v>
      </c>
      <c r="M8186">
        <v>1</v>
      </c>
      <c r="N8186" s="3">
        <f>IF(LEFT(K8186,1)="S",VLOOKUP(K8186,'DANH MỤC'!$B:$D,2,0),VLOOKUP(K8186,'DANH MỤC'!$B:$D,3,0))</f>
        <v>3000000</v>
      </c>
      <c r="O8186">
        <v>0</v>
      </c>
      <c r="P8186" s="3">
        <f>N8186*O8186%*CSDL[[#This Row],[SỐ LƯỢNG]]</f>
        <v>0</v>
      </c>
      <c r="Q8186" s="3">
        <f t="shared" si="3732"/>
        <v>3000000</v>
      </c>
    </row>
    <row r="8187" spans="1:17" x14ac:dyDescent="0.3">
      <c r="A8187" s="23" t="str">
        <f>A8186</f>
        <v>18/02/2019</v>
      </c>
      <c r="B8187" s="8" t="str">
        <f>B8186</f>
        <v>18/02/2019</v>
      </c>
      <c r="C8187" s="8">
        <v>2</v>
      </c>
      <c r="D8187" s="8" t="str">
        <f>D8186</f>
        <v>DH10594</v>
      </c>
      <c r="E8187" s="8" t="str">
        <f>E8186</f>
        <v>thu.le</v>
      </c>
      <c r="F8187" s="8" t="str">
        <f>VLOOKUP(E8187,'DANH MỤC'!$F:$G,2,0)</f>
        <v>Nhóm 1</v>
      </c>
      <c r="G8187" s="8" t="str">
        <f>G8186</f>
        <v>KH1544</v>
      </c>
      <c r="H8187" t="str">
        <f>VLOOKUP(G8187,'DANH MỤC'!$I:$K,2,0)</f>
        <v>KH 1544</v>
      </c>
      <c r="I8187" t="str">
        <f>VLOOKUP(G8187,'DANH MỤC'!$I:$K,3,0)</f>
        <v>Quảng Trị</v>
      </c>
      <c r="J8187" s="8" t="s">
        <v>5944</v>
      </c>
      <c r="K8187" t="str">
        <f>VLOOKUP(J8187,'DANH MỤC'!$A$1:$B$19,2,0)</f>
        <v>Hàng tặng 0001</v>
      </c>
      <c r="L8187" t="s">
        <v>24</v>
      </c>
      <c r="M8187">
        <v>2</v>
      </c>
      <c r="N8187" s="3">
        <f>IF(LEFT(K8187,1)="S",VLOOKUP(K8187,'DANH MỤC'!$B:$D,2,0),VLOOKUP(K8187,'DANH MỤC'!$B:$D,3,0))</f>
        <v>200000</v>
      </c>
      <c r="O8187">
        <v>100</v>
      </c>
      <c r="P8187" s="3">
        <f>N8187*O8187%*CSDL[[#This Row],[SỐ LƯỢNG]]</f>
        <v>400000</v>
      </c>
      <c r="Q8187" s="3">
        <f t="shared" si="3732"/>
        <v>0</v>
      </c>
    </row>
    <row r="8188" spans="1:17" x14ac:dyDescent="0.3">
      <c r="A8188" s="23" t="s">
        <v>4448</v>
      </c>
      <c r="B8188" s="8" t="s">
        <v>4448</v>
      </c>
      <c r="C8188" s="8">
        <v>2</v>
      </c>
      <c r="D8188" s="8" t="s">
        <v>4514</v>
      </c>
      <c r="E8188" s="8" t="s">
        <v>13847</v>
      </c>
      <c r="F8188" s="8" t="str">
        <f>VLOOKUP(E8188,'DANH MỤC'!$F:$G,2,0)</f>
        <v>Nhóm 3</v>
      </c>
      <c r="G8188" s="8" t="s">
        <v>9081</v>
      </c>
      <c r="H8188" t="str">
        <f>VLOOKUP(G8188,'DANH MỤC'!$I:$K,2,0)</f>
        <v>KH 3124</v>
      </c>
      <c r="I8188" t="str">
        <f>VLOOKUP(G8188,'DANH MỤC'!$I:$K,3,0)</f>
        <v>Bình Định</v>
      </c>
      <c r="J8188" s="8" t="s">
        <v>5939</v>
      </c>
      <c r="K8188" t="str">
        <f>VLOOKUP(J8188,'DANH MỤC'!$A$1:$B$19,2,0)</f>
        <v>Sản phẩm 0001</v>
      </c>
      <c r="L8188" t="s">
        <v>15</v>
      </c>
      <c r="M8188">
        <v>1</v>
      </c>
      <c r="N8188" s="3">
        <f>IF(LEFT(K8188,1)="S",VLOOKUP(K8188,'DANH MỤC'!$B:$D,2,0),VLOOKUP(K8188,'DANH MỤC'!$B:$D,3,0))</f>
        <v>3000000</v>
      </c>
      <c r="O8188">
        <v>0</v>
      </c>
      <c r="P8188" s="3">
        <f>N8188*O8188%*CSDL[[#This Row],[SỐ LƯỢNG]]</f>
        <v>0</v>
      </c>
      <c r="Q8188" s="3">
        <f t="shared" si="3732"/>
        <v>3000000</v>
      </c>
    </row>
    <row r="8189" spans="1:17" x14ac:dyDescent="0.3">
      <c r="A8189" s="23" t="str">
        <f>A8188</f>
        <v>18/02/2019</v>
      </c>
      <c r="B8189" s="8" t="str">
        <f>B8188</f>
        <v>18/02/2019</v>
      </c>
      <c r="C8189" s="8">
        <v>2</v>
      </c>
      <c r="D8189" s="8" t="str">
        <f>D8188</f>
        <v>DH10593</v>
      </c>
      <c r="E8189" s="8" t="str">
        <f>E8188</f>
        <v>linh.hoang</v>
      </c>
      <c r="F8189" s="8" t="str">
        <f>VLOOKUP(E8189,'DANH MỤC'!$F:$G,2,0)</f>
        <v>Nhóm 3</v>
      </c>
      <c r="G8189" s="8" t="str">
        <f>G8188</f>
        <v>KH3124</v>
      </c>
      <c r="H8189" t="str">
        <f>VLOOKUP(G8189,'DANH MỤC'!$I:$K,2,0)</f>
        <v>KH 3124</v>
      </c>
      <c r="I8189" t="str">
        <f>VLOOKUP(G8189,'DANH MỤC'!$I:$K,3,0)</f>
        <v>Bình Định</v>
      </c>
      <c r="J8189" s="8" t="s">
        <v>5944</v>
      </c>
      <c r="K8189" t="str">
        <f>VLOOKUP(J8189,'DANH MỤC'!$A$1:$B$19,2,0)</f>
        <v>Hàng tặng 0001</v>
      </c>
      <c r="L8189" t="s">
        <v>24</v>
      </c>
      <c r="M8189">
        <v>2</v>
      </c>
      <c r="N8189" s="3">
        <f>IF(LEFT(K8189,1)="S",VLOOKUP(K8189,'DANH MỤC'!$B:$D,2,0),VLOOKUP(K8189,'DANH MỤC'!$B:$D,3,0))</f>
        <v>200000</v>
      </c>
      <c r="O8189">
        <v>100</v>
      </c>
      <c r="P8189" s="3">
        <f>N8189*O8189%*CSDL[[#This Row],[SỐ LƯỢNG]]</f>
        <v>400000</v>
      </c>
      <c r="Q8189" s="3">
        <f t="shared" si="3732"/>
        <v>0</v>
      </c>
    </row>
    <row r="8190" spans="1:17" x14ac:dyDescent="0.3">
      <c r="A8190" s="23" t="s">
        <v>4448</v>
      </c>
      <c r="B8190" s="8" t="s">
        <v>4448</v>
      </c>
      <c r="C8190" s="8">
        <v>2</v>
      </c>
      <c r="D8190" s="8" t="s">
        <v>4515</v>
      </c>
      <c r="E8190" s="8" t="s">
        <v>13839</v>
      </c>
      <c r="F8190" s="8" t="str">
        <f>VLOOKUP(E8190,'DANH MỤC'!$F:$G,2,0)</f>
        <v>Nhóm 2</v>
      </c>
      <c r="G8190" s="8" t="s">
        <v>9082</v>
      </c>
      <c r="H8190" t="str">
        <f>VLOOKUP(G8190,'DANH MỤC'!$I:$K,2,0)</f>
        <v>KH 3125</v>
      </c>
      <c r="I8190" t="str">
        <f>VLOOKUP(G8190,'DANH MỤC'!$I:$K,3,0)</f>
        <v>Thái Bình</v>
      </c>
      <c r="J8190" s="8" t="s">
        <v>5940</v>
      </c>
      <c r="K8190" t="str">
        <f>VLOOKUP(J8190,'DANH MỤC'!$A$1:$B$19,2,0)</f>
        <v>Sản phẩm 0002</v>
      </c>
      <c r="L8190" t="s">
        <v>15</v>
      </c>
      <c r="M8190">
        <v>2</v>
      </c>
      <c r="N8190" s="3">
        <f>IF(LEFT(K8190,1)="S",VLOOKUP(K8190,'DANH MỤC'!$B:$D,2,0),VLOOKUP(K8190,'DANH MỤC'!$B:$D,3,0))</f>
        <v>2000000</v>
      </c>
      <c r="O8190">
        <v>5</v>
      </c>
      <c r="P8190" s="3">
        <f>N8190*O8190%*CSDL[[#This Row],[SỐ LƯỢNG]]</f>
        <v>200000</v>
      </c>
      <c r="Q8190" s="3">
        <f t="shared" si="3732"/>
        <v>3800000</v>
      </c>
    </row>
    <row r="8191" spans="1:17" x14ac:dyDescent="0.3">
      <c r="A8191" s="23" t="str">
        <f>A8190</f>
        <v>18/02/2019</v>
      </c>
      <c r="B8191" s="8" t="str">
        <f>B8190</f>
        <v>18/02/2019</v>
      </c>
      <c r="C8191" s="8">
        <v>2</v>
      </c>
      <c r="D8191" s="8" t="str">
        <f>D8190</f>
        <v>DH10592</v>
      </c>
      <c r="E8191" s="8" t="str">
        <f>E8190</f>
        <v>hang.dinh</v>
      </c>
      <c r="F8191" s="8" t="str">
        <f>VLOOKUP(E8191,'DANH MỤC'!$F:$G,2,0)</f>
        <v>Nhóm 2</v>
      </c>
      <c r="G8191" s="8" t="str">
        <f>G8190</f>
        <v>KH3125</v>
      </c>
      <c r="H8191" t="str">
        <f>VLOOKUP(G8191,'DANH MỤC'!$I:$K,2,0)</f>
        <v>KH 3125</v>
      </c>
      <c r="I8191" t="str">
        <f>VLOOKUP(G8191,'DANH MỤC'!$I:$K,3,0)</f>
        <v>Thái Bình</v>
      </c>
      <c r="J8191" s="8" t="s">
        <v>5939</v>
      </c>
      <c r="K8191" t="str">
        <f>VLOOKUP(J8191,'DANH MỤC'!$A$1:$B$19,2,0)</f>
        <v>Sản phẩm 0001</v>
      </c>
      <c r="L8191" t="s">
        <v>15</v>
      </c>
      <c r="M8191">
        <v>1</v>
      </c>
      <c r="N8191" s="3">
        <f>IF(LEFT(K8191,1)="S",VLOOKUP(K8191,'DANH MỤC'!$B:$D,2,0),VLOOKUP(K8191,'DANH MỤC'!$B:$D,3,0))</f>
        <v>3000000</v>
      </c>
      <c r="O8191">
        <v>5</v>
      </c>
      <c r="P8191" s="3">
        <f>N8191*O8191%*CSDL[[#This Row],[SỐ LƯỢNG]]</f>
        <v>150000</v>
      </c>
      <c r="Q8191" s="3">
        <f t="shared" si="3732"/>
        <v>2850000</v>
      </c>
    </row>
    <row r="8192" spans="1:17" x14ac:dyDescent="0.3">
      <c r="A8192" s="23" t="s">
        <v>4448</v>
      </c>
      <c r="B8192" s="8" t="s">
        <v>4448</v>
      </c>
      <c r="C8192" s="8">
        <v>2</v>
      </c>
      <c r="D8192" s="8" t="s">
        <v>4516</v>
      </c>
      <c r="E8192" s="8" t="s">
        <v>13830</v>
      </c>
      <c r="F8192" s="8" t="str">
        <f>VLOOKUP(E8192,'DANH MỤC'!$F:$G,2,0)</f>
        <v>Nhóm 2</v>
      </c>
      <c r="G8192" s="8" t="s">
        <v>9083</v>
      </c>
      <c r="H8192" t="str">
        <f>VLOOKUP(G8192,'DANH MỤC'!$I:$K,2,0)</f>
        <v>KH 3126</v>
      </c>
      <c r="I8192" t="str">
        <f>VLOOKUP(G8192,'DANH MỤC'!$I:$K,3,0)</f>
        <v>Kiên Giang</v>
      </c>
      <c r="J8192" s="8" t="s">
        <v>19</v>
      </c>
      <c r="K8192" t="str">
        <f>VLOOKUP(J8192,'DANH MỤC'!$A$1:$B$19,2,0)</f>
        <v>Sản phẩm 0003</v>
      </c>
      <c r="L8192" t="s">
        <v>15</v>
      </c>
      <c r="M8192">
        <v>1</v>
      </c>
      <c r="N8192" s="3">
        <f>IF(LEFT(K8192,1)="S",VLOOKUP(K8192,'DANH MỤC'!$B:$D,2,0),VLOOKUP(K8192,'DANH MỤC'!$B:$D,3,0))</f>
        <v>2500000</v>
      </c>
      <c r="O8192">
        <v>5</v>
      </c>
      <c r="P8192" s="3">
        <f>N8192*O8192%*CSDL[[#This Row],[SỐ LƯỢNG]]</f>
        <v>125000</v>
      </c>
      <c r="Q8192" s="3">
        <f t="shared" si="3732"/>
        <v>2375000</v>
      </c>
    </row>
    <row r="8193" spans="1:17" x14ac:dyDescent="0.3">
      <c r="A8193" s="23" t="s">
        <v>4448</v>
      </c>
      <c r="B8193" s="8" t="s">
        <v>4448</v>
      </c>
      <c r="C8193" s="8">
        <v>2</v>
      </c>
      <c r="D8193" s="8" t="s">
        <v>4517</v>
      </c>
      <c r="E8193" s="8" t="s">
        <v>13825</v>
      </c>
      <c r="F8193" s="8" t="str">
        <f>VLOOKUP(E8193,'DANH MỤC'!$F:$G,2,0)</f>
        <v>Nhóm 1</v>
      </c>
      <c r="G8193" s="8" t="s">
        <v>8631</v>
      </c>
      <c r="H8193" t="str">
        <f>VLOOKUP(G8193,'DANH MỤC'!$I:$K,2,0)</f>
        <v>KH 2658</v>
      </c>
      <c r="I8193" t="str">
        <f>VLOOKUP(G8193,'DANH MỤC'!$I:$K,3,0)</f>
        <v>Gia Lai</v>
      </c>
      <c r="J8193" s="8" t="s">
        <v>5940</v>
      </c>
      <c r="K8193" t="str">
        <f>VLOOKUP(J8193,'DANH MỤC'!$A$1:$B$19,2,0)</f>
        <v>Sản phẩm 0002</v>
      </c>
      <c r="L8193" t="s">
        <v>15</v>
      </c>
      <c r="M8193">
        <v>7</v>
      </c>
      <c r="N8193" s="3">
        <f>IF(LEFT(K8193,1)="S",VLOOKUP(K8193,'DANH MỤC'!$B:$D,2,0),VLOOKUP(K8193,'DANH MỤC'!$B:$D,3,0))</f>
        <v>2000000</v>
      </c>
      <c r="O8193">
        <v>100</v>
      </c>
      <c r="P8193" s="3">
        <f>N8193*O8193%*CSDL[[#This Row],[SỐ LƯỢNG]]</f>
        <v>14000000</v>
      </c>
      <c r="Q8193" s="3">
        <f t="shared" si="3732"/>
        <v>0</v>
      </c>
    </row>
    <row r="8194" spans="1:17" x14ac:dyDescent="0.3">
      <c r="A8194" s="23" t="s">
        <v>4448</v>
      </c>
      <c r="B8194" s="8" t="s">
        <v>4448</v>
      </c>
      <c r="C8194" s="8">
        <v>2</v>
      </c>
      <c r="D8194" s="8" t="s">
        <v>4518</v>
      </c>
      <c r="E8194" s="8" t="s">
        <v>13825</v>
      </c>
      <c r="F8194" s="8" t="str">
        <f>VLOOKUP(E8194,'DANH MỤC'!$F:$G,2,0)</f>
        <v>Nhóm 1</v>
      </c>
      <c r="G8194" s="8" t="s">
        <v>8631</v>
      </c>
      <c r="H8194" t="str">
        <f>VLOOKUP(G8194,'DANH MỤC'!$I:$K,2,0)</f>
        <v>KH 2658</v>
      </c>
      <c r="I8194" t="str">
        <f>VLOOKUP(G8194,'DANH MỤC'!$I:$K,3,0)</f>
        <v>Gia Lai</v>
      </c>
      <c r="J8194" s="8" t="s">
        <v>19</v>
      </c>
      <c r="K8194" t="str">
        <f>VLOOKUP(J8194,'DANH MỤC'!$A$1:$B$19,2,0)</f>
        <v>Sản phẩm 0003</v>
      </c>
      <c r="L8194" t="s">
        <v>15</v>
      </c>
      <c r="M8194">
        <v>36</v>
      </c>
      <c r="N8194" s="3">
        <f>IF(LEFT(K8194,1)="S",VLOOKUP(K8194,'DANH MỤC'!$B:$D,2,0),VLOOKUP(K8194,'DANH MỤC'!$B:$D,3,0))</f>
        <v>2500000</v>
      </c>
      <c r="O8194">
        <v>25</v>
      </c>
      <c r="P8194" s="3">
        <f>N8194*O8194%*CSDL[[#This Row],[SỐ LƯỢNG]]</f>
        <v>22500000</v>
      </c>
      <c r="Q8194" s="3">
        <f t="shared" si="3732"/>
        <v>67500000</v>
      </c>
    </row>
    <row r="8195" spans="1:17" x14ac:dyDescent="0.3">
      <c r="A8195" s="23" t="str">
        <f t="shared" ref="A8195:A8196" si="3748">A8194</f>
        <v>18/02/2019</v>
      </c>
      <c r="B8195" s="8" t="str">
        <f t="shared" ref="B8195:B8196" si="3749">B8194</f>
        <v>18/02/2019</v>
      </c>
      <c r="C8195" s="8">
        <v>2</v>
      </c>
      <c r="D8195" s="8" t="str">
        <f t="shared" ref="D8195:D8196" si="3750">D8194</f>
        <v>DH10589</v>
      </c>
      <c r="E8195" s="8" t="str">
        <f t="shared" ref="E8195:E8196" si="3751">E8194</f>
        <v>ha.pham</v>
      </c>
      <c r="F8195" s="8" t="str">
        <f>VLOOKUP(E8195,'DANH MỤC'!$F:$G,2,0)</f>
        <v>Nhóm 1</v>
      </c>
      <c r="G8195" s="8" t="str">
        <f t="shared" ref="G8195:G8196" si="3752">G8194</f>
        <v>KH2658</v>
      </c>
      <c r="H8195" t="str">
        <f>VLOOKUP(G8195,'DANH MỤC'!$I:$K,2,0)</f>
        <v>KH 2658</v>
      </c>
      <c r="I8195" t="str">
        <f>VLOOKUP(G8195,'DANH MỤC'!$I:$K,3,0)</f>
        <v>Gia Lai</v>
      </c>
      <c r="J8195" s="8" t="s">
        <v>14</v>
      </c>
      <c r="K8195" t="str">
        <f>VLOOKUP(J8195,'DANH MỤC'!$A$1:$B$19,2,0)</f>
        <v>Sản phẩm 0004</v>
      </c>
      <c r="L8195" t="s">
        <v>15</v>
      </c>
      <c r="M8195">
        <v>36</v>
      </c>
      <c r="N8195" s="3">
        <f>IF(LEFT(K8195,1)="S",VLOOKUP(K8195,'DANH MỤC'!$B:$D,2,0),VLOOKUP(K8195,'DANH MỤC'!$B:$D,3,0))</f>
        <v>3500000</v>
      </c>
      <c r="O8195">
        <v>25</v>
      </c>
      <c r="P8195" s="3">
        <f>N8195*O8195%*CSDL[[#This Row],[SỐ LƯỢNG]]</f>
        <v>31500000</v>
      </c>
      <c r="Q8195" s="3">
        <f t="shared" ref="Q8195:Q8258" si="3753">N8195*M8195-P8195</f>
        <v>94500000</v>
      </c>
    </row>
    <row r="8196" spans="1:17" x14ac:dyDescent="0.3">
      <c r="A8196" s="23" t="str">
        <f t="shared" si="3748"/>
        <v>18/02/2019</v>
      </c>
      <c r="B8196" s="8" t="str">
        <f t="shared" si="3749"/>
        <v>18/02/2019</v>
      </c>
      <c r="C8196" s="8">
        <v>2</v>
      </c>
      <c r="D8196" s="8" t="str">
        <f t="shared" si="3750"/>
        <v>DH10589</v>
      </c>
      <c r="E8196" s="8" t="str">
        <f t="shared" si="3751"/>
        <v>ha.pham</v>
      </c>
      <c r="F8196" s="8" t="str">
        <f>VLOOKUP(E8196,'DANH MỤC'!$F:$G,2,0)</f>
        <v>Nhóm 1</v>
      </c>
      <c r="G8196" s="8" t="str">
        <f t="shared" si="3752"/>
        <v>KH2658</v>
      </c>
      <c r="H8196" t="str">
        <f>VLOOKUP(G8196,'DANH MỤC'!$I:$K,2,0)</f>
        <v>KH 2658</v>
      </c>
      <c r="I8196" t="str">
        <f>VLOOKUP(G8196,'DANH MỤC'!$I:$K,3,0)</f>
        <v>Gia Lai</v>
      </c>
      <c r="J8196" s="8" t="s">
        <v>19</v>
      </c>
      <c r="K8196" t="str">
        <f>VLOOKUP(J8196,'DANH MỤC'!$A$1:$B$19,2,0)</f>
        <v>Sản phẩm 0003</v>
      </c>
      <c r="L8196" t="s">
        <v>15</v>
      </c>
      <c r="M8196">
        <v>12</v>
      </c>
      <c r="N8196" s="3">
        <f>IF(LEFT(K8196,1)="S",VLOOKUP(K8196,'DANH MỤC'!$B:$D,2,0),VLOOKUP(K8196,'DANH MỤC'!$B:$D,3,0))</f>
        <v>2500000</v>
      </c>
      <c r="O8196">
        <v>100</v>
      </c>
      <c r="P8196" s="3">
        <f>N8196*O8196%*CSDL[[#This Row],[SỐ LƯỢNG]]</f>
        <v>30000000</v>
      </c>
      <c r="Q8196" s="3">
        <f t="shared" si="3753"/>
        <v>0</v>
      </c>
    </row>
    <row r="8197" spans="1:17" x14ac:dyDescent="0.3">
      <c r="A8197" s="23" t="s">
        <v>4448</v>
      </c>
      <c r="B8197" s="8" t="s">
        <v>4448</v>
      </c>
      <c r="C8197" s="8">
        <v>2</v>
      </c>
      <c r="D8197" s="8" t="s">
        <v>4519</v>
      </c>
      <c r="E8197" s="8" t="s">
        <v>13830</v>
      </c>
      <c r="F8197" s="8" t="str">
        <f>VLOOKUP(E8197,'DANH MỤC'!$F:$G,2,0)</f>
        <v>Nhóm 2</v>
      </c>
      <c r="G8197" s="8" t="s">
        <v>9084</v>
      </c>
      <c r="H8197" t="str">
        <f>VLOOKUP(G8197,'DANH MỤC'!$I:$K,2,0)</f>
        <v>KH 3127</v>
      </c>
      <c r="I8197" t="str">
        <f>VLOOKUP(G8197,'DANH MỤC'!$I:$K,3,0)</f>
        <v>Nghệ An</v>
      </c>
      <c r="J8197" s="8" t="s">
        <v>5940</v>
      </c>
      <c r="K8197" t="str">
        <f>VLOOKUP(J8197,'DANH MỤC'!$A$1:$B$19,2,0)</f>
        <v>Sản phẩm 0002</v>
      </c>
      <c r="L8197" t="s">
        <v>15</v>
      </c>
      <c r="M8197">
        <v>1</v>
      </c>
      <c r="N8197" s="3">
        <f>IF(LEFT(K8197,1)="S",VLOOKUP(K8197,'DANH MỤC'!$B:$D,2,0),VLOOKUP(K8197,'DANH MỤC'!$B:$D,3,0))</f>
        <v>2000000</v>
      </c>
      <c r="O8197">
        <v>0</v>
      </c>
      <c r="P8197" s="3">
        <f>N8197*O8197%*CSDL[[#This Row],[SỐ LƯỢNG]]</f>
        <v>0</v>
      </c>
      <c r="Q8197" s="3">
        <f t="shared" si="3753"/>
        <v>2000000</v>
      </c>
    </row>
    <row r="8198" spans="1:17" x14ac:dyDescent="0.3">
      <c r="A8198" s="23" t="str">
        <f>A8197</f>
        <v>18/02/2019</v>
      </c>
      <c r="B8198" s="8" t="str">
        <f>B8197</f>
        <v>18/02/2019</v>
      </c>
      <c r="C8198" s="8">
        <v>2</v>
      </c>
      <c r="D8198" s="8" t="str">
        <f>D8197</f>
        <v>DH10588</v>
      </c>
      <c r="E8198" s="8" t="str">
        <f>E8197</f>
        <v>ha.vo</v>
      </c>
      <c r="F8198" s="8" t="str">
        <f>VLOOKUP(E8198,'DANH MỤC'!$F:$G,2,0)</f>
        <v>Nhóm 2</v>
      </c>
      <c r="G8198" s="8" t="str">
        <f>G8197</f>
        <v>KH3127</v>
      </c>
      <c r="H8198" t="str">
        <f>VLOOKUP(G8198,'DANH MỤC'!$I:$K,2,0)</f>
        <v>KH 3127</v>
      </c>
      <c r="I8198" t="str">
        <f>VLOOKUP(G8198,'DANH MỤC'!$I:$K,3,0)</f>
        <v>Nghệ An</v>
      </c>
      <c r="J8198" s="8" t="s">
        <v>5944</v>
      </c>
      <c r="K8198" t="str">
        <f>VLOOKUP(J8198,'DANH MỤC'!$A$1:$B$19,2,0)</f>
        <v>Hàng tặng 0001</v>
      </c>
      <c r="L8198" t="s">
        <v>24</v>
      </c>
      <c r="M8198">
        <v>2</v>
      </c>
      <c r="N8198" s="3">
        <f>IF(LEFT(K8198,1)="S",VLOOKUP(K8198,'DANH MỤC'!$B:$D,2,0),VLOOKUP(K8198,'DANH MỤC'!$B:$D,3,0))</f>
        <v>200000</v>
      </c>
      <c r="O8198">
        <v>100</v>
      </c>
      <c r="P8198" s="3">
        <f>N8198*O8198%*CSDL[[#This Row],[SỐ LƯỢNG]]</f>
        <v>400000</v>
      </c>
      <c r="Q8198" s="3">
        <f t="shared" si="3753"/>
        <v>0</v>
      </c>
    </row>
    <row r="8199" spans="1:17" x14ac:dyDescent="0.3">
      <c r="A8199" s="23" t="s">
        <v>4448</v>
      </c>
      <c r="B8199" s="8" t="s">
        <v>4448</v>
      </c>
      <c r="C8199" s="8">
        <v>2</v>
      </c>
      <c r="D8199" s="8" t="s">
        <v>4520</v>
      </c>
      <c r="E8199" s="8" t="s">
        <v>13814</v>
      </c>
      <c r="F8199" s="8" t="str">
        <f>VLOOKUP(E8199,'DANH MỤC'!$F:$G,2,0)</f>
        <v>Nhóm 1</v>
      </c>
      <c r="G8199" s="8" t="s">
        <v>9085</v>
      </c>
      <c r="H8199" t="str">
        <f>VLOOKUP(G8199,'DANH MỤC'!$I:$K,2,0)</f>
        <v>KH 3128</v>
      </c>
      <c r="I8199" t="str">
        <f>VLOOKUP(G8199,'DANH MỤC'!$I:$K,3,0)</f>
        <v>Lai Châu</v>
      </c>
      <c r="J8199" s="8" t="s">
        <v>5939</v>
      </c>
      <c r="K8199" t="str">
        <f>VLOOKUP(J8199,'DANH MỤC'!$A$1:$B$19,2,0)</f>
        <v>Sản phẩm 0001</v>
      </c>
      <c r="L8199" t="s">
        <v>15</v>
      </c>
      <c r="M8199">
        <v>1</v>
      </c>
      <c r="N8199" s="3">
        <f>IF(LEFT(K8199,1)="S",VLOOKUP(K8199,'DANH MỤC'!$B:$D,2,0),VLOOKUP(K8199,'DANH MỤC'!$B:$D,3,0))</f>
        <v>3000000</v>
      </c>
      <c r="O8199">
        <v>10</v>
      </c>
      <c r="P8199" s="3">
        <f>N8199*O8199%*CSDL[[#This Row],[SỐ LƯỢNG]]</f>
        <v>300000</v>
      </c>
      <c r="Q8199" s="3">
        <f t="shared" si="3753"/>
        <v>2700000</v>
      </c>
    </row>
    <row r="8200" spans="1:17" x14ac:dyDescent="0.3">
      <c r="A8200" s="23" t="s">
        <v>4448</v>
      </c>
      <c r="B8200" s="8" t="s">
        <v>4448</v>
      </c>
      <c r="C8200" s="8">
        <v>2</v>
      </c>
      <c r="D8200" s="8" t="s">
        <v>4521</v>
      </c>
      <c r="E8200" s="8" t="s">
        <v>13814</v>
      </c>
      <c r="F8200" s="8" t="str">
        <f>VLOOKUP(E8200,'DANH MỤC'!$F:$G,2,0)</f>
        <v>Nhóm 1</v>
      </c>
      <c r="G8200" s="8" t="s">
        <v>9086</v>
      </c>
      <c r="H8200" t="str">
        <f>VLOOKUP(G8200,'DANH MỤC'!$I:$K,2,0)</f>
        <v>KH 3129</v>
      </c>
      <c r="I8200" t="str">
        <f>VLOOKUP(G8200,'DANH MỤC'!$I:$K,3,0)</f>
        <v>Điện Biên</v>
      </c>
      <c r="J8200" s="8" t="s">
        <v>14</v>
      </c>
      <c r="K8200" t="str">
        <f>VLOOKUP(J8200,'DANH MỤC'!$A$1:$B$19,2,0)</f>
        <v>Sản phẩm 0004</v>
      </c>
      <c r="L8200" t="s">
        <v>15</v>
      </c>
      <c r="M8200">
        <v>1</v>
      </c>
      <c r="N8200" s="3">
        <f>IF(LEFT(K8200,1)="S",VLOOKUP(K8200,'DANH MỤC'!$B:$D,2,0),VLOOKUP(K8200,'DANH MỤC'!$B:$D,3,0))</f>
        <v>3500000</v>
      </c>
      <c r="O8200">
        <v>5</v>
      </c>
      <c r="P8200" s="3">
        <f>N8200*O8200%*CSDL[[#This Row],[SỐ LƯỢNG]]</f>
        <v>175000</v>
      </c>
      <c r="Q8200" s="3">
        <f t="shared" si="3753"/>
        <v>3325000</v>
      </c>
    </row>
    <row r="8201" spans="1:17" x14ac:dyDescent="0.3">
      <c r="A8201" s="23" t="s">
        <v>4448</v>
      </c>
      <c r="B8201" s="8" t="s">
        <v>4448</v>
      </c>
      <c r="C8201" s="8">
        <v>2</v>
      </c>
      <c r="D8201" s="8" t="s">
        <v>4523</v>
      </c>
      <c r="E8201" s="8" t="s">
        <v>13816</v>
      </c>
      <c r="F8201" s="8" t="str">
        <f>VLOOKUP(E8201,'DANH MỤC'!$F:$G,2,0)</f>
        <v>Nhóm 1</v>
      </c>
      <c r="G8201" s="8" t="s">
        <v>9087</v>
      </c>
      <c r="H8201" t="str">
        <f>VLOOKUP(G8201,'DANH MỤC'!$I:$K,2,0)</f>
        <v>KH 3130</v>
      </c>
      <c r="I8201" t="str">
        <f>VLOOKUP(G8201,'DANH MỤC'!$I:$K,3,0)</f>
        <v>Điện Biên</v>
      </c>
      <c r="J8201" s="8" t="s">
        <v>19</v>
      </c>
      <c r="K8201" t="str">
        <f>VLOOKUP(J8201,'DANH MỤC'!$A$1:$B$19,2,0)</f>
        <v>Sản phẩm 0003</v>
      </c>
      <c r="L8201" t="s">
        <v>15</v>
      </c>
      <c r="M8201">
        <v>3</v>
      </c>
      <c r="N8201" s="3">
        <f>IF(LEFT(K8201,1)="S",VLOOKUP(K8201,'DANH MỤC'!$B:$D,2,0),VLOOKUP(K8201,'DANH MỤC'!$B:$D,3,0))</f>
        <v>2500000</v>
      </c>
      <c r="O8201">
        <v>5</v>
      </c>
      <c r="P8201" s="3">
        <f>N8201*O8201%*CSDL[[#This Row],[SỐ LƯỢNG]]</f>
        <v>375000</v>
      </c>
      <c r="Q8201" s="3">
        <f t="shared" si="3753"/>
        <v>7125000</v>
      </c>
    </row>
    <row r="8202" spans="1:17" x14ac:dyDescent="0.3">
      <c r="A8202" s="23" t="s">
        <v>4448</v>
      </c>
      <c r="B8202" s="8" t="s">
        <v>4448</v>
      </c>
      <c r="C8202" s="8">
        <v>2</v>
      </c>
      <c r="D8202" s="8" t="s">
        <v>4524</v>
      </c>
      <c r="E8202" s="8" t="s">
        <v>13831</v>
      </c>
      <c r="F8202" s="8" t="str">
        <f>VLOOKUP(E8202,'DANH MỤC'!$F:$G,2,0)</f>
        <v>Nhóm 2</v>
      </c>
      <c r="G8202" s="8" t="s">
        <v>9088</v>
      </c>
      <c r="H8202" t="str">
        <f>VLOOKUP(G8202,'DANH MỤC'!$I:$K,2,0)</f>
        <v>KH 3131</v>
      </c>
      <c r="I8202" t="str">
        <f>VLOOKUP(G8202,'DANH MỤC'!$I:$K,3,0)</f>
        <v>Quảng Ninh</v>
      </c>
      <c r="J8202" s="8" t="s">
        <v>14</v>
      </c>
      <c r="K8202" t="str">
        <f>VLOOKUP(J8202,'DANH MỤC'!$A$1:$B$19,2,0)</f>
        <v>Sản phẩm 0004</v>
      </c>
      <c r="L8202" t="s">
        <v>15</v>
      </c>
      <c r="M8202">
        <v>1</v>
      </c>
      <c r="N8202" s="3">
        <f>IF(LEFT(K8202,1)="S",VLOOKUP(K8202,'DANH MỤC'!$B:$D,2,0),VLOOKUP(K8202,'DANH MỤC'!$B:$D,3,0))</f>
        <v>3500000</v>
      </c>
      <c r="O8202">
        <v>0</v>
      </c>
      <c r="P8202" s="3">
        <f>N8202*O8202%*CSDL[[#This Row],[SỐ LƯỢNG]]</f>
        <v>0</v>
      </c>
      <c r="Q8202" s="3">
        <f t="shared" si="3753"/>
        <v>3500000</v>
      </c>
    </row>
    <row r="8203" spans="1:17" x14ac:dyDescent="0.3">
      <c r="A8203" s="23" t="str">
        <f>A8202</f>
        <v>18/02/2019</v>
      </c>
      <c r="B8203" s="8" t="str">
        <f>B8202</f>
        <v>18/02/2019</v>
      </c>
      <c r="C8203" s="8">
        <v>2</v>
      </c>
      <c r="D8203" s="8" t="str">
        <f>D8202</f>
        <v>DH10584</v>
      </c>
      <c r="E8203" s="8" t="str">
        <f>E8202</f>
        <v>huyen.thanh</v>
      </c>
      <c r="F8203" s="8" t="str">
        <f>VLOOKUP(E8203,'DANH MỤC'!$F:$G,2,0)</f>
        <v>Nhóm 2</v>
      </c>
      <c r="G8203" s="8" t="str">
        <f>G8202</f>
        <v>KH3131</v>
      </c>
      <c r="H8203" t="str">
        <f>VLOOKUP(G8203,'DANH MỤC'!$I:$K,2,0)</f>
        <v>KH 3131</v>
      </c>
      <c r="I8203" t="str">
        <f>VLOOKUP(G8203,'DANH MỤC'!$I:$K,3,0)</f>
        <v>Quảng Ninh</v>
      </c>
      <c r="J8203" s="8" t="s">
        <v>5944</v>
      </c>
      <c r="K8203" t="str">
        <f>VLOOKUP(J8203,'DANH MỤC'!$A$1:$B$19,2,0)</f>
        <v>Hàng tặng 0001</v>
      </c>
      <c r="L8203" t="s">
        <v>24</v>
      </c>
      <c r="M8203">
        <v>2</v>
      </c>
      <c r="N8203" s="3">
        <f>IF(LEFT(K8203,1)="S",VLOOKUP(K8203,'DANH MỤC'!$B:$D,2,0),VLOOKUP(K8203,'DANH MỤC'!$B:$D,3,0))</f>
        <v>200000</v>
      </c>
      <c r="O8203">
        <v>100</v>
      </c>
      <c r="P8203" s="3">
        <f>N8203*O8203%*CSDL[[#This Row],[SỐ LƯỢNG]]</f>
        <v>400000</v>
      </c>
      <c r="Q8203" s="3">
        <f t="shared" si="3753"/>
        <v>0</v>
      </c>
    </row>
    <row r="8204" spans="1:17" x14ac:dyDescent="0.3">
      <c r="A8204" s="23" t="s">
        <v>4448</v>
      </c>
      <c r="B8204" s="8" t="s">
        <v>4448</v>
      </c>
      <c r="C8204" s="8">
        <v>2</v>
      </c>
      <c r="D8204" s="8" t="s">
        <v>4525</v>
      </c>
      <c r="E8204" s="8" t="s">
        <v>13819</v>
      </c>
      <c r="F8204" s="8" t="str">
        <f>VLOOKUP(E8204,'DANH MỤC'!$F:$G,2,0)</f>
        <v>Nhóm 1</v>
      </c>
      <c r="G8204" s="8" t="s">
        <v>8905</v>
      </c>
      <c r="H8204" t="str">
        <f>VLOOKUP(G8204,'DANH MỤC'!$I:$K,2,0)</f>
        <v>KH 2939</v>
      </c>
      <c r="I8204" t="str">
        <f>VLOOKUP(G8204,'DANH MỤC'!$I:$K,3,0)</f>
        <v>Vĩnh Long</v>
      </c>
      <c r="J8204" s="8" t="s">
        <v>5939</v>
      </c>
      <c r="K8204" t="str">
        <f>VLOOKUP(J8204,'DANH MỤC'!$A$1:$B$19,2,0)</f>
        <v>Sản phẩm 0001</v>
      </c>
      <c r="L8204" t="s">
        <v>15</v>
      </c>
      <c r="M8204">
        <v>1</v>
      </c>
      <c r="N8204" s="3">
        <f>IF(LEFT(K8204,1)="S",VLOOKUP(K8204,'DANH MỤC'!$B:$D,2,0),VLOOKUP(K8204,'DANH MỤC'!$B:$D,3,0))</f>
        <v>3000000</v>
      </c>
      <c r="O8204">
        <v>5</v>
      </c>
      <c r="P8204" s="3">
        <f>N8204*O8204%*CSDL[[#This Row],[SỐ LƯỢNG]]</f>
        <v>150000</v>
      </c>
      <c r="Q8204" s="3">
        <f t="shared" si="3753"/>
        <v>2850000</v>
      </c>
    </row>
    <row r="8205" spans="1:17" x14ac:dyDescent="0.3">
      <c r="A8205" s="23" t="s">
        <v>4448</v>
      </c>
      <c r="B8205" s="8" t="s">
        <v>4448</v>
      </c>
      <c r="C8205" s="8">
        <v>2</v>
      </c>
      <c r="D8205" s="8" t="s">
        <v>4526</v>
      </c>
      <c r="E8205" s="8" t="s">
        <v>13839</v>
      </c>
      <c r="F8205" s="8" t="str">
        <f>VLOOKUP(E8205,'DANH MỤC'!$F:$G,2,0)</f>
        <v>Nhóm 2</v>
      </c>
      <c r="G8205" s="8" t="s">
        <v>9089</v>
      </c>
      <c r="H8205" t="str">
        <f>VLOOKUP(G8205,'DANH MỤC'!$I:$K,2,0)</f>
        <v>KH 3132</v>
      </c>
      <c r="I8205" t="str">
        <f>VLOOKUP(G8205,'DANH MỤC'!$I:$K,3,0)</f>
        <v>Bắc Kạn</v>
      </c>
      <c r="J8205" s="8" t="s">
        <v>5940</v>
      </c>
      <c r="K8205" t="str">
        <f>VLOOKUP(J8205,'DANH MỤC'!$A$1:$B$19,2,0)</f>
        <v>Sản phẩm 0002</v>
      </c>
      <c r="L8205" t="s">
        <v>15</v>
      </c>
      <c r="M8205">
        <v>1</v>
      </c>
      <c r="N8205" s="3">
        <f>IF(LEFT(K8205,1)="S",VLOOKUP(K8205,'DANH MỤC'!$B:$D,2,0),VLOOKUP(K8205,'DANH MỤC'!$B:$D,3,0))</f>
        <v>2000000</v>
      </c>
      <c r="O8205">
        <v>0</v>
      </c>
      <c r="P8205" s="3">
        <f>N8205*O8205%*CSDL[[#This Row],[SỐ LƯỢNG]]</f>
        <v>0</v>
      </c>
      <c r="Q8205" s="3">
        <f t="shared" si="3753"/>
        <v>2000000</v>
      </c>
    </row>
    <row r="8206" spans="1:17" x14ac:dyDescent="0.3">
      <c r="A8206" s="23" t="str">
        <f t="shared" ref="A8206:A8208" si="3754">A8205</f>
        <v>18/02/2019</v>
      </c>
      <c r="B8206" s="8" t="str">
        <f t="shared" ref="B8206:B8208" si="3755">B8205</f>
        <v>18/02/2019</v>
      </c>
      <c r="C8206" s="8">
        <v>2</v>
      </c>
      <c r="D8206" s="8" t="str">
        <f t="shared" ref="D8206:D8208" si="3756">D8205</f>
        <v>DH10582</v>
      </c>
      <c r="E8206" s="8" t="str">
        <f t="shared" ref="E8206:E8208" si="3757">E8205</f>
        <v>hang.dinh</v>
      </c>
      <c r="F8206" s="8" t="str">
        <f>VLOOKUP(E8206,'DANH MỤC'!$F:$G,2,0)</f>
        <v>Nhóm 2</v>
      </c>
      <c r="G8206" s="8" t="str">
        <f t="shared" ref="G8206:G8208" si="3758">G8205</f>
        <v>KH3132</v>
      </c>
      <c r="H8206" t="str">
        <f>VLOOKUP(G8206,'DANH MỤC'!$I:$K,2,0)</f>
        <v>KH 3132</v>
      </c>
      <c r="I8206" t="str">
        <f>VLOOKUP(G8206,'DANH MỤC'!$I:$K,3,0)</f>
        <v>Bắc Kạn</v>
      </c>
      <c r="J8206" s="8" t="s">
        <v>5939</v>
      </c>
      <c r="K8206" t="str">
        <f>VLOOKUP(J8206,'DANH MỤC'!$A$1:$B$19,2,0)</f>
        <v>Sản phẩm 0001</v>
      </c>
      <c r="L8206" t="s">
        <v>15</v>
      </c>
      <c r="M8206">
        <v>1</v>
      </c>
      <c r="N8206" s="3">
        <f>IF(LEFT(K8206,1)="S",VLOOKUP(K8206,'DANH MỤC'!$B:$D,2,0),VLOOKUP(K8206,'DANH MỤC'!$B:$D,3,0))</f>
        <v>3000000</v>
      </c>
      <c r="O8206">
        <v>0</v>
      </c>
      <c r="P8206" s="3">
        <f>N8206*O8206%*CSDL[[#This Row],[SỐ LƯỢNG]]</f>
        <v>0</v>
      </c>
      <c r="Q8206" s="3">
        <f t="shared" si="3753"/>
        <v>3000000</v>
      </c>
    </row>
    <row r="8207" spans="1:17" x14ac:dyDescent="0.3">
      <c r="A8207" s="23" t="str">
        <f t="shared" si="3754"/>
        <v>18/02/2019</v>
      </c>
      <c r="B8207" s="8" t="str">
        <f t="shared" si="3755"/>
        <v>18/02/2019</v>
      </c>
      <c r="C8207" s="8">
        <v>2</v>
      </c>
      <c r="D8207" s="8" t="str">
        <f t="shared" si="3756"/>
        <v>DH10582</v>
      </c>
      <c r="E8207" s="8" t="str">
        <f t="shared" si="3757"/>
        <v>hang.dinh</v>
      </c>
      <c r="F8207" s="8" t="str">
        <f>VLOOKUP(E8207,'DANH MỤC'!$F:$G,2,0)</f>
        <v>Nhóm 2</v>
      </c>
      <c r="G8207" s="8" t="str">
        <f t="shared" si="3758"/>
        <v>KH3132</v>
      </c>
      <c r="H8207" t="str">
        <f>VLOOKUP(G8207,'DANH MỤC'!$I:$K,2,0)</f>
        <v>KH 3132</v>
      </c>
      <c r="I8207" t="str">
        <f>VLOOKUP(G8207,'DANH MỤC'!$I:$K,3,0)</f>
        <v>Bắc Kạn</v>
      </c>
      <c r="J8207" s="8" t="s">
        <v>5950</v>
      </c>
      <c r="K8207" t="str">
        <f>VLOOKUP(J8207,'DANH MỤC'!$A$1:$B$19,2,0)</f>
        <v>Hàng tặng 0007</v>
      </c>
      <c r="L8207" t="s">
        <v>4188</v>
      </c>
      <c r="M8207">
        <v>1</v>
      </c>
      <c r="N8207" s="3">
        <f>IF(LEFT(K8207,1)="S",VLOOKUP(K8207,'DANH MỤC'!$B:$D,2,0),VLOOKUP(K8207,'DANH MỤC'!$B:$D,3,0))</f>
        <v>100000</v>
      </c>
      <c r="O8207">
        <v>0</v>
      </c>
      <c r="P8207" s="3">
        <f>N8207*O8207%*CSDL[[#This Row],[SỐ LƯỢNG]]</f>
        <v>0</v>
      </c>
      <c r="Q8207" s="3">
        <f t="shared" si="3753"/>
        <v>100000</v>
      </c>
    </row>
    <row r="8208" spans="1:17" x14ac:dyDescent="0.3">
      <c r="A8208" s="23" t="str">
        <f t="shared" si="3754"/>
        <v>18/02/2019</v>
      </c>
      <c r="B8208" s="8" t="str">
        <f t="shared" si="3755"/>
        <v>18/02/2019</v>
      </c>
      <c r="C8208" s="8">
        <v>2</v>
      </c>
      <c r="D8208" s="8" t="str">
        <f t="shared" si="3756"/>
        <v>DH10582</v>
      </c>
      <c r="E8208" s="8" t="str">
        <f t="shared" si="3757"/>
        <v>hang.dinh</v>
      </c>
      <c r="F8208" s="8" t="str">
        <f>VLOOKUP(E8208,'DANH MỤC'!$F:$G,2,0)</f>
        <v>Nhóm 2</v>
      </c>
      <c r="G8208" s="8" t="str">
        <f t="shared" si="3758"/>
        <v>KH3132</v>
      </c>
      <c r="H8208" t="str">
        <f>VLOOKUP(G8208,'DANH MỤC'!$I:$K,2,0)</f>
        <v>KH 3132</v>
      </c>
      <c r="I8208" t="str">
        <f>VLOOKUP(G8208,'DANH MỤC'!$I:$K,3,0)</f>
        <v>Bắc Kạn</v>
      </c>
      <c r="J8208" s="8" t="s">
        <v>5939</v>
      </c>
      <c r="K8208" t="str">
        <f>VLOOKUP(J8208,'DANH MỤC'!$A$1:$B$19,2,0)</f>
        <v>Sản phẩm 0001</v>
      </c>
      <c r="L8208" t="s">
        <v>15</v>
      </c>
      <c r="M8208">
        <v>1</v>
      </c>
      <c r="N8208" s="3">
        <f>IF(LEFT(K8208,1)="S",VLOOKUP(K8208,'DANH MỤC'!$B:$D,2,0),VLOOKUP(K8208,'DANH MỤC'!$B:$D,3,0))</f>
        <v>3000000</v>
      </c>
      <c r="O8208">
        <v>20</v>
      </c>
      <c r="P8208" s="3">
        <f>N8208*O8208%*CSDL[[#This Row],[SỐ LƯỢNG]]</f>
        <v>600000</v>
      </c>
      <c r="Q8208" s="3">
        <f t="shared" si="3753"/>
        <v>2400000</v>
      </c>
    </row>
    <row r="8209" spans="1:17" x14ac:dyDescent="0.3">
      <c r="A8209" s="23" t="s">
        <v>4448</v>
      </c>
      <c r="B8209" s="8" t="s">
        <v>4448</v>
      </c>
      <c r="C8209" s="8">
        <v>2</v>
      </c>
      <c r="D8209" s="8" t="s">
        <v>4527</v>
      </c>
      <c r="E8209" s="8" t="s">
        <v>13847</v>
      </c>
      <c r="F8209" s="8" t="str">
        <f>VLOOKUP(E8209,'DANH MỤC'!$F:$G,2,0)</f>
        <v>Nhóm 3</v>
      </c>
      <c r="G8209" s="8" t="s">
        <v>9090</v>
      </c>
      <c r="H8209" t="str">
        <f>VLOOKUP(G8209,'DANH MỤC'!$I:$K,2,0)</f>
        <v>KH 3133</v>
      </c>
      <c r="I8209" t="str">
        <f>VLOOKUP(G8209,'DANH MỤC'!$I:$K,3,0)</f>
        <v>Bắc Ninh</v>
      </c>
      <c r="J8209" s="8" t="s">
        <v>5939</v>
      </c>
      <c r="K8209" t="str">
        <f>VLOOKUP(J8209,'DANH MỤC'!$A$1:$B$19,2,0)</f>
        <v>Sản phẩm 0001</v>
      </c>
      <c r="L8209" t="s">
        <v>15</v>
      </c>
      <c r="M8209">
        <v>1</v>
      </c>
      <c r="N8209" s="3">
        <f>IF(LEFT(K8209,1)="S",VLOOKUP(K8209,'DANH MỤC'!$B:$D,2,0),VLOOKUP(K8209,'DANH MỤC'!$B:$D,3,0))</f>
        <v>3000000</v>
      </c>
      <c r="O8209">
        <v>0</v>
      </c>
      <c r="P8209" s="3">
        <f>N8209*O8209%*CSDL[[#This Row],[SỐ LƯỢNG]]</f>
        <v>0</v>
      </c>
      <c r="Q8209" s="3">
        <f t="shared" si="3753"/>
        <v>3000000</v>
      </c>
    </row>
    <row r="8210" spans="1:17" x14ac:dyDescent="0.3">
      <c r="A8210" s="23" t="str">
        <f>A8209</f>
        <v>18/02/2019</v>
      </c>
      <c r="B8210" s="8" t="str">
        <f>B8209</f>
        <v>18/02/2019</v>
      </c>
      <c r="C8210" s="8">
        <v>2</v>
      </c>
      <c r="D8210" s="8" t="str">
        <f>D8209</f>
        <v>DH10581</v>
      </c>
      <c r="E8210" s="8" t="str">
        <f>E8209</f>
        <v>linh.hoang</v>
      </c>
      <c r="F8210" s="8" t="str">
        <f>VLOOKUP(E8210,'DANH MỤC'!$F:$G,2,0)</f>
        <v>Nhóm 3</v>
      </c>
      <c r="G8210" s="8" t="str">
        <f>G8209</f>
        <v>KH3133</v>
      </c>
      <c r="H8210" t="str">
        <f>VLOOKUP(G8210,'DANH MỤC'!$I:$K,2,0)</f>
        <v>KH 3133</v>
      </c>
      <c r="I8210" t="str">
        <f>VLOOKUP(G8210,'DANH MỤC'!$I:$K,3,0)</f>
        <v>Bắc Ninh</v>
      </c>
      <c r="J8210" s="8" t="s">
        <v>5944</v>
      </c>
      <c r="K8210" t="str">
        <f>VLOOKUP(J8210,'DANH MỤC'!$A$1:$B$19,2,0)</f>
        <v>Hàng tặng 0001</v>
      </c>
      <c r="L8210" t="s">
        <v>24</v>
      </c>
      <c r="M8210">
        <v>2</v>
      </c>
      <c r="N8210" s="3">
        <f>IF(LEFT(K8210,1)="S",VLOOKUP(K8210,'DANH MỤC'!$B:$D,2,0),VLOOKUP(K8210,'DANH MỤC'!$B:$D,3,0))</f>
        <v>200000</v>
      </c>
      <c r="O8210">
        <v>100</v>
      </c>
      <c r="P8210" s="3">
        <f>N8210*O8210%*CSDL[[#This Row],[SỐ LƯỢNG]]</f>
        <v>400000</v>
      </c>
      <c r="Q8210" s="3">
        <f t="shared" si="3753"/>
        <v>0</v>
      </c>
    </row>
    <row r="8211" spans="1:17" x14ac:dyDescent="0.3">
      <c r="A8211" s="23" t="s">
        <v>4448</v>
      </c>
      <c r="B8211" s="8" t="s">
        <v>4448</v>
      </c>
      <c r="C8211" s="8">
        <v>2</v>
      </c>
      <c r="D8211" s="8" t="s">
        <v>4528</v>
      </c>
      <c r="E8211" s="8" t="s">
        <v>13829</v>
      </c>
      <c r="F8211" s="8" t="str">
        <f>VLOOKUP(E8211,'DANH MỤC'!$F:$G,2,0)</f>
        <v>Nhóm 2</v>
      </c>
      <c r="G8211" s="8" t="s">
        <v>9067</v>
      </c>
      <c r="H8211" t="str">
        <f>VLOOKUP(G8211,'DANH MỤC'!$I:$K,2,0)</f>
        <v>KH 3110</v>
      </c>
      <c r="I8211" t="str">
        <f>VLOOKUP(G8211,'DANH MỤC'!$I:$K,3,0)</f>
        <v>Bình Thuận</v>
      </c>
      <c r="J8211" s="8" t="s">
        <v>5939</v>
      </c>
      <c r="K8211" t="str">
        <f>VLOOKUP(J8211,'DANH MỤC'!$A$1:$B$19,2,0)</f>
        <v>Sản phẩm 0001</v>
      </c>
      <c r="L8211" t="s">
        <v>15</v>
      </c>
      <c r="M8211">
        <v>7</v>
      </c>
      <c r="N8211" s="3">
        <f>IF(LEFT(K8211,1)="S",VLOOKUP(K8211,'DANH MỤC'!$B:$D,2,0),VLOOKUP(K8211,'DANH MỤC'!$B:$D,3,0))</f>
        <v>3000000</v>
      </c>
      <c r="O8211">
        <v>100</v>
      </c>
      <c r="P8211" s="3">
        <f>N8211*O8211%*CSDL[[#This Row],[SỐ LƯỢNG]]</f>
        <v>21000000</v>
      </c>
      <c r="Q8211" s="3">
        <f t="shared" si="3753"/>
        <v>0</v>
      </c>
    </row>
    <row r="8212" spans="1:17" x14ac:dyDescent="0.3">
      <c r="A8212" s="23" t="s">
        <v>4448</v>
      </c>
      <c r="B8212" s="8" t="s">
        <v>4448</v>
      </c>
      <c r="C8212" s="8">
        <v>2</v>
      </c>
      <c r="D8212" s="8" t="s">
        <v>4529</v>
      </c>
      <c r="E8212" s="8" t="s">
        <v>13819</v>
      </c>
      <c r="F8212" s="8" t="str">
        <f>VLOOKUP(E8212,'DANH MỤC'!$F:$G,2,0)</f>
        <v>Nhóm 1</v>
      </c>
      <c r="G8212" s="8" t="s">
        <v>9091</v>
      </c>
      <c r="H8212" t="str">
        <f>VLOOKUP(G8212,'DANH MỤC'!$I:$K,2,0)</f>
        <v>KH 3134</v>
      </c>
      <c r="I8212" t="str">
        <f>VLOOKUP(G8212,'DANH MỤC'!$I:$K,3,0)</f>
        <v>Thái Bình</v>
      </c>
      <c r="J8212" s="8" t="s">
        <v>14</v>
      </c>
      <c r="K8212" t="str">
        <f>VLOOKUP(J8212,'DANH MỤC'!$A$1:$B$19,2,0)</f>
        <v>Sản phẩm 0004</v>
      </c>
      <c r="L8212" t="s">
        <v>15</v>
      </c>
      <c r="M8212">
        <v>1</v>
      </c>
      <c r="N8212" s="3">
        <f>IF(LEFT(K8212,1)="S",VLOOKUP(K8212,'DANH MỤC'!$B:$D,2,0),VLOOKUP(K8212,'DANH MỤC'!$B:$D,3,0))</f>
        <v>3500000</v>
      </c>
      <c r="O8212">
        <v>5</v>
      </c>
      <c r="P8212" s="3">
        <f>N8212*O8212%*CSDL[[#This Row],[SỐ LƯỢNG]]</f>
        <v>175000</v>
      </c>
      <c r="Q8212" s="3">
        <f t="shared" si="3753"/>
        <v>3325000</v>
      </c>
    </row>
    <row r="8213" spans="1:17" x14ac:dyDescent="0.3">
      <c r="A8213" s="23" t="str">
        <f>A8212</f>
        <v>18/02/2019</v>
      </c>
      <c r="B8213" s="8" t="str">
        <f>B8212</f>
        <v>18/02/2019</v>
      </c>
      <c r="C8213" s="8">
        <v>2</v>
      </c>
      <c r="D8213" s="8" t="str">
        <f>D8212</f>
        <v>DH10579</v>
      </c>
      <c r="E8213" s="8" t="str">
        <f>E8212</f>
        <v>linh.truong</v>
      </c>
      <c r="F8213" s="8" t="str">
        <f>VLOOKUP(E8213,'DANH MỤC'!$F:$G,2,0)</f>
        <v>Nhóm 1</v>
      </c>
      <c r="G8213" s="8" t="str">
        <f>G8212</f>
        <v>KH3134</v>
      </c>
      <c r="H8213" t="str">
        <f>VLOOKUP(G8213,'DANH MỤC'!$I:$K,2,0)</f>
        <v>KH 3134</v>
      </c>
      <c r="I8213" t="str">
        <f>VLOOKUP(G8213,'DANH MỤC'!$I:$K,3,0)</f>
        <v>Thái Bình</v>
      </c>
      <c r="J8213" s="8" t="s">
        <v>19</v>
      </c>
      <c r="K8213" t="str">
        <f>VLOOKUP(J8213,'DANH MỤC'!$A$1:$B$19,2,0)</f>
        <v>Sản phẩm 0003</v>
      </c>
      <c r="L8213" t="s">
        <v>15</v>
      </c>
      <c r="M8213">
        <v>2</v>
      </c>
      <c r="N8213" s="3">
        <f>IF(LEFT(K8213,1)="S",VLOOKUP(K8213,'DANH MỤC'!$B:$D,2,0),VLOOKUP(K8213,'DANH MỤC'!$B:$D,3,0))</f>
        <v>2500000</v>
      </c>
      <c r="O8213">
        <v>5</v>
      </c>
      <c r="P8213" s="3">
        <f>N8213*O8213%*CSDL[[#This Row],[SỐ LƯỢNG]]</f>
        <v>250000</v>
      </c>
      <c r="Q8213" s="3">
        <f t="shared" si="3753"/>
        <v>4750000</v>
      </c>
    </row>
    <row r="8214" spans="1:17" x14ac:dyDescent="0.3">
      <c r="A8214" s="23" t="s">
        <v>4448</v>
      </c>
      <c r="B8214" s="8" t="s">
        <v>4448</v>
      </c>
      <c r="C8214" s="8">
        <v>2</v>
      </c>
      <c r="D8214" s="8" t="s">
        <v>4530</v>
      </c>
      <c r="E8214" s="8" t="s">
        <v>13833</v>
      </c>
      <c r="F8214" s="8" t="str">
        <f>VLOOKUP(E8214,'DANH MỤC'!$F:$G,2,0)</f>
        <v>Nhóm 2</v>
      </c>
      <c r="G8214" s="8" t="s">
        <v>9092</v>
      </c>
      <c r="H8214" t="str">
        <f>VLOOKUP(G8214,'DANH MỤC'!$I:$K,2,0)</f>
        <v>KH 3135</v>
      </c>
      <c r="I8214" t="str">
        <f>VLOOKUP(G8214,'DANH MỤC'!$I:$K,3,0)</f>
        <v>Lào Cai</v>
      </c>
      <c r="J8214" s="8" t="s">
        <v>5939</v>
      </c>
      <c r="K8214" t="str">
        <f>VLOOKUP(J8214,'DANH MỤC'!$A$1:$B$19,2,0)</f>
        <v>Sản phẩm 0001</v>
      </c>
      <c r="L8214" t="s">
        <v>15</v>
      </c>
      <c r="M8214">
        <v>1</v>
      </c>
      <c r="N8214" s="3">
        <f>IF(LEFT(K8214,1)="S",VLOOKUP(K8214,'DANH MỤC'!$B:$D,2,0),VLOOKUP(K8214,'DANH MỤC'!$B:$D,3,0))</f>
        <v>3000000</v>
      </c>
      <c r="O8214">
        <v>0</v>
      </c>
      <c r="P8214" s="3">
        <f>N8214*O8214%*CSDL[[#This Row],[SỐ LƯỢNG]]</f>
        <v>0</v>
      </c>
      <c r="Q8214" s="3">
        <f t="shared" si="3753"/>
        <v>3000000</v>
      </c>
    </row>
    <row r="8215" spans="1:17" x14ac:dyDescent="0.3">
      <c r="A8215" s="23" t="str">
        <f>A8214</f>
        <v>18/02/2019</v>
      </c>
      <c r="B8215" s="8" t="str">
        <f>B8214</f>
        <v>18/02/2019</v>
      </c>
      <c r="C8215" s="8">
        <v>2</v>
      </c>
      <c r="D8215" s="8" t="str">
        <f>D8214</f>
        <v>DH10578</v>
      </c>
      <c r="E8215" s="8" t="str">
        <f>E8214</f>
        <v>anh.nguyen</v>
      </c>
      <c r="F8215" s="8" t="str">
        <f>VLOOKUP(E8215,'DANH MỤC'!$F:$G,2,0)</f>
        <v>Nhóm 2</v>
      </c>
      <c r="G8215" s="8" t="str">
        <f>G8214</f>
        <v>KH3135</v>
      </c>
      <c r="H8215" t="str">
        <f>VLOOKUP(G8215,'DANH MỤC'!$I:$K,2,0)</f>
        <v>KH 3135</v>
      </c>
      <c r="I8215" t="str">
        <f>VLOOKUP(G8215,'DANH MỤC'!$I:$K,3,0)</f>
        <v>Lào Cai</v>
      </c>
      <c r="J8215" s="8" t="s">
        <v>5944</v>
      </c>
      <c r="K8215" t="str">
        <f>VLOOKUP(J8215,'DANH MỤC'!$A$1:$B$19,2,0)</f>
        <v>Hàng tặng 0001</v>
      </c>
      <c r="L8215" t="s">
        <v>24</v>
      </c>
      <c r="M8215">
        <v>2</v>
      </c>
      <c r="N8215" s="3">
        <f>IF(LEFT(K8215,1)="S",VLOOKUP(K8215,'DANH MỤC'!$B:$D,2,0),VLOOKUP(K8215,'DANH MỤC'!$B:$D,3,0))</f>
        <v>200000</v>
      </c>
      <c r="O8215">
        <v>100</v>
      </c>
      <c r="P8215" s="3">
        <f>N8215*O8215%*CSDL[[#This Row],[SỐ LƯỢNG]]</f>
        <v>400000</v>
      </c>
      <c r="Q8215" s="3">
        <f t="shared" si="3753"/>
        <v>0</v>
      </c>
    </row>
    <row r="8216" spans="1:17" x14ac:dyDescent="0.3">
      <c r="A8216" s="23" t="s">
        <v>4448</v>
      </c>
      <c r="B8216" s="8" t="s">
        <v>4448</v>
      </c>
      <c r="C8216" s="8">
        <v>2</v>
      </c>
      <c r="D8216" s="8" t="s">
        <v>4531</v>
      </c>
      <c r="E8216" s="8" t="s">
        <v>13847</v>
      </c>
      <c r="F8216" s="8" t="str">
        <f>VLOOKUP(E8216,'DANH MỤC'!$F:$G,2,0)</f>
        <v>Nhóm 3</v>
      </c>
      <c r="G8216" s="8" t="s">
        <v>9093</v>
      </c>
      <c r="H8216" t="str">
        <f>VLOOKUP(G8216,'DANH MỤC'!$I:$K,2,0)</f>
        <v>KH 3136</v>
      </c>
      <c r="I8216" t="str">
        <f>VLOOKUP(G8216,'DANH MỤC'!$I:$K,3,0)</f>
        <v>Bà Rịa Vũng Tàu</v>
      </c>
      <c r="J8216" s="8" t="s">
        <v>5939</v>
      </c>
      <c r="K8216" t="str">
        <f>VLOOKUP(J8216,'DANH MỤC'!$A$1:$B$19,2,0)</f>
        <v>Sản phẩm 0001</v>
      </c>
      <c r="L8216" t="s">
        <v>15</v>
      </c>
      <c r="M8216">
        <v>1</v>
      </c>
      <c r="N8216" s="3">
        <f>IF(LEFT(K8216,1)="S",VLOOKUP(K8216,'DANH MỤC'!$B:$D,2,0),VLOOKUP(K8216,'DANH MỤC'!$B:$D,3,0))</f>
        <v>3000000</v>
      </c>
      <c r="O8216">
        <v>0</v>
      </c>
      <c r="P8216" s="3">
        <f>N8216*O8216%*CSDL[[#This Row],[SỐ LƯỢNG]]</f>
        <v>0</v>
      </c>
      <c r="Q8216" s="3">
        <f t="shared" si="3753"/>
        <v>3000000</v>
      </c>
    </row>
    <row r="8217" spans="1:17" x14ac:dyDescent="0.3">
      <c r="A8217" s="23" t="str">
        <f>A8216</f>
        <v>18/02/2019</v>
      </c>
      <c r="B8217" s="8" t="str">
        <f>B8216</f>
        <v>18/02/2019</v>
      </c>
      <c r="C8217" s="8">
        <v>2</v>
      </c>
      <c r="D8217" s="8" t="str">
        <f>D8216</f>
        <v>DH10577</v>
      </c>
      <c r="E8217" s="8" t="str">
        <f>E8216</f>
        <v>linh.hoang</v>
      </c>
      <c r="F8217" s="8" t="str">
        <f>VLOOKUP(E8217,'DANH MỤC'!$F:$G,2,0)</f>
        <v>Nhóm 3</v>
      </c>
      <c r="G8217" s="8" t="str">
        <f>G8216</f>
        <v>KH3136</v>
      </c>
      <c r="H8217" t="str">
        <f>VLOOKUP(G8217,'DANH MỤC'!$I:$K,2,0)</f>
        <v>KH 3136</v>
      </c>
      <c r="I8217" t="str">
        <f>VLOOKUP(G8217,'DANH MỤC'!$I:$K,3,0)</f>
        <v>Bà Rịa Vũng Tàu</v>
      </c>
      <c r="J8217" s="8" t="s">
        <v>5944</v>
      </c>
      <c r="K8217" t="str">
        <f>VLOOKUP(J8217,'DANH MỤC'!$A$1:$B$19,2,0)</f>
        <v>Hàng tặng 0001</v>
      </c>
      <c r="L8217" t="s">
        <v>24</v>
      </c>
      <c r="M8217">
        <v>2</v>
      </c>
      <c r="N8217" s="3">
        <f>IF(LEFT(K8217,1)="S",VLOOKUP(K8217,'DANH MỤC'!$B:$D,2,0),VLOOKUP(K8217,'DANH MỤC'!$B:$D,3,0))</f>
        <v>200000</v>
      </c>
      <c r="O8217">
        <v>100</v>
      </c>
      <c r="P8217" s="3">
        <f>N8217*O8217%*CSDL[[#This Row],[SỐ LƯỢNG]]</f>
        <v>400000</v>
      </c>
      <c r="Q8217" s="3">
        <f t="shared" si="3753"/>
        <v>0</v>
      </c>
    </row>
    <row r="8218" spans="1:17" x14ac:dyDescent="0.3">
      <c r="A8218" s="23" t="s">
        <v>4448</v>
      </c>
      <c r="B8218" s="8" t="s">
        <v>4448</v>
      </c>
      <c r="C8218" s="8">
        <v>2</v>
      </c>
      <c r="D8218" s="8" t="s">
        <v>4532</v>
      </c>
      <c r="E8218" s="8" t="s">
        <v>13819</v>
      </c>
      <c r="F8218" s="8" t="str">
        <f>VLOOKUP(E8218,'DANH MỤC'!$F:$G,2,0)</f>
        <v>Nhóm 1</v>
      </c>
      <c r="G8218" s="8" t="s">
        <v>9094</v>
      </c>
      <c r="H8218" t="str">
        <f>VLOOKUP(G8218,'DANH MỤC'!$I:$K,2,0)</f>
        <v>KH 3137</v>
      </c>
      <c r="I8218" t="str">
        <f>VLOOKUP(G8218,'DANH MỤC'!$I:$K,3,0)</f>
        <v>Vĩnh Long</v>
      </c>
      <c r="J8218" s="8" t="s">
        <v>5941</v>
      </c>
      <c r="K8218" t="str">
        <f>VLOOKUP(J8218,'DANH MỤC'!$A$1:$B$19,2,0)</f>
        <v>Sản phẩm 0006</v>
      </c>
      <c r="L8218" t="s">
        <v>15</v>
      </c>
      <c r="M8218">
        <v>1</v>
      </c>
      <c r="N8218" s="3">
        <f>IF(LEFT(K8218,1)="S",VLOOKUP(K8218,'DANH MỤC'!$B:$D,2,0),VLOOKUP(K8218,'DANH MỤC'!$B:$D,3,0))</f>
        <v>800000</v>
      </c>
      <c r="O8218">
        <v>0</v>
      </c>
      <c r="P8218" s="3">
        <f>N8218*O8218%*CSDL[[#This Row],[SỐ LƯỢNG]]</f>
        <v>0</v>
      </c>
      <c r="Q8218" s="3">
        <f t="shared" si="3753"/>
        <v>800000</v>
      </c>
    </row>
    <row r="8219" spans="1:17" x14ac:dyDescent="0.3">
      <c r="A8219" s="23" t="str">
        <f>A8218</f>
        <v>18/02/2019</v>
      </c>
      <c r="B8219" s="8" t="str">
        <f>B8218</f>
        <v>18/02/2019</v>
      </c>
      <c r="C8219" s="8">
        <v>2</v>
      </c>
      <c r="D8219" s="8" t="str">
        <f>D8218</f>
        <v>DH10576</v>
      </c>
      <c r="E8219" s="8" t="str">
        <f>E8218</f>
        <v>linh.truong</v>
      </c>
      <c r="F8219" s="8" t="str">
        <f>VLOOKUP(E8219,'DANH MỤC'!$F:$G,2,0)</f>
        <v>Nhóm 1</v>
      </c>
      <c r="G8219" s="8" t="str">
        <f>G8218</f>
        <v>KH3137</v>
      </c>
      <c r="H8219" t="str">
        <f>VLOOKUP(G8219,'DANH MỤC'!$I:$K,2,0)</f>
        <v>KH 3137</v>
      </c>
      <c r="I8219" t="str">
        <f>VLOOKUP(G8219,'DANH MỤC'!$I:$K,3,0)</f>
        <v>Vĩnh Long</v>
      </c>
      <c r="J8219" s="8" t="s">
        <v>5942</v>
      </c>
      <c r="K8219" t="str">
        <f>VLOOKUP(J8219,'DANH MỤC'!$A$1:$B$19,2,0)</f>
        <v>Sản phẩm 0007</v>
      </c>
      <c r="L8219" t="s">
        <v>15</v>
      </c>
      <c r="M8219">
        <v>1</v>
      </c>
      <c r="N8219" s="3">
        <f>IF(LEFT(K8219,1)="S",VLOOKUP(K8219,'DANH MỤC'!$B:$D,2,0),VLOOKUP(K8219,'DANH MỤC'!$B:$D,3,0))</f>
        <v>800000</v>
      </c>
      <c r="O8219">
        <v>0</v>
      </c>
      <c r="P8219" s="3">
        <f>N8219*O8219%*CSDL[[#This Row],[SỐ LƯỢNG]]</f>
        <v>0</v>
      </c>
      <c r="Q8219" s="3">
        <f t="shared" si="3753"/>
        <v>800000</v>
      </c>
    </row>
    <row r="8220" spans="1:17" x14ac:dyDescent="0.3">
      <c r="A8220" s="23" t="s">
        <v>4448</v>
      </c>
      <c r="B8220" s="8" t="s">
        <v>4448</v>
      </c>
      <c r="C8220" s="8">
        <v>2</v>
      </c>
      <c r="D8220" s="8" t="s">
        <v>4533</v>
      </c>
      <c r="E8220" s="8" t="s">
        <v>13822</v>
      </c>
      <c r="F8220" s="8" t="str">
        <f>VLOOKUP(E8220,'DANH MỤC'!$F:$G,2,0)</f>
        <v>Nhóm 1</v>
      </c>
      <c r="G8220" s="8" t="s">
        <v>9095</v>
      </c>
      <c r="H8220" t="str">
        <f>VLOOKUP(G8220,'DANH MỤC'!$I:$K,2,0)</f>
        <v>KH 3138</v>
      </c>
      <c r="I8220" t="str">
        <f>VLOOKUP(G8220,'DANH MỤC'!$I:$K,3,0)</f>
        <v>Hòa Bình</v>
      </c>
      <c r="J8220" s="8" t="s">
        <v>5939</v>
      </c>
      <c r="K8220" t="str">
        <f>VLOOKUP(J8220,'DANH MỤC'!$A$1:$B$19,2,0)</f>
        <v>Sản phẩm 0001</v>
      </c>
      <c r="L8220" t="s">
        <v>15</v>
      </c>
      <c r="M8220">
        <v>1</v>
      </c>
      <c r="N8220" s="3">
        <f>IF(LEFT(K8220,1)="S",VLOOKUP(K8220,'DANH MỤC'!$B:$D,2,0),VLOOKUP(K8220,'DANH MỤC'!$B:$D,3,0))</f>
        <v>3000000</v>
      </c>
      <c r="O8220">
        <v>0</v>
      </c>
      <c r="P8220" s="3">
        <f>N8220*O8220%*CSDL[[#This Row],[SỐ LƯỢNG]]</f>
        <v>0</v>
      </c>
      <c r="Q8220" s="3">
        <f t="shared" si="3753"/>
        <v>3000000</v>
      </c>
    </row>
    <row r="8221" spans="1:17" x14ac:dyDescent="0.3">
      <c r="A8221" s="23" t="str">
        <f>A8220</f>
        <v>18/02/2019</v>
      </c>
      <c r="B8221" s="8" t="str">
        <f>B8220</f>
        <v>18/02/2019</v>
      </c>
      <c r="C8221" s="8">
        <v>2</v>
      </c>
      <c r="D8221" s="8" t="str">
        <f>D8220</f>
        <v>DH10574</v>
      </c>
      <c r="E8221" s="8" t="str">
        <f>E8220</f>
        <v>anh.hong</v>
      </c>
      <c r="F8221" s="8" t="str">
        <f>VLOOKUP(E8221,'DANH MỤC'!$F:$G,2,0)</f>
        <v>Nhóm 1</v>
      </c>
      <c r="G8221" s="8" t="str">
        <f>G8220</f>
        <v>KH3138</v>
      </c>
      <c r="H8221" t="str">
        <f>VLOOKUP(G8221,'DANH MỤC'!$I:$K,2,0)</f>
        <v>KH 3138</v>
      </c>
      <c r="I8221" t="str">
        <f>VLOOKUP(G8221,'DANH MỤC'!$I:$K,3,0)</f>
        <v>Hòa Bình</v>
      </c>
      <c r="J8221" s="8" t="s">
        <v>5944</v>
      </c>
      <c r="K8221" t="str">
        <f>VLOOKUP(J8221,'DANH MỤC'!$A$1:$B$19,2,0)</f>
        <v>Hàng tặng 0001</v>
      </c>
      <c r="L8221" t="s">
        <v>24</v>
      </c>
      <c r="M8221">
        <v>2</v>
      </c>
      <c r="N8221" s="3">
        <f>IF(LEFT(K8221,1)="S",VLOOKUP(K8221,'DANH MỤC'!$B:$D,2,0),VLOOKUP(K8221,'DANH MỤC'!$B:$D,3,0))</f>
        <v>200000</v>
      </c>
      <c r="O8221">
        <v>100</v>
      </c>
      <c r="P8221" s="3">
        <f>N8221*O8221%*CSDL[[#This Row],[SỐ LƯỢNG]]</f>
        <v>400000</v>
      </c>
      <c r="Q8221" s="3">
        <f t="shared" si="3753"/>
        <v>0</v>
      </c>
    </row>
    <row r="8222" spans="1:17" x14ac:dyDescent="0.3">
      <c r="A8222" s="23" t="s">
        <v>4448</v>
      </c>
      <c r="B8222" s="8" t="s">
        <v>4448</v>
      </c>
      <c r="C8222" s="8">
        <v>2</v>
      </c>
      <c r="D8222" s="8" t="s">
        <v>4534</v>
      </c>
      <c r="E8222" s="8" t="s">
        <v>13816</v>
      </c>
      <c r="F8222" s="8" t="str">
        <f>VLOOKUP(E8222,'DANH MỤC'!$F:$G,2,0)</f>
        <v>Nhóm 1</v>
      </c>
      <c r="G8222" s="8" t="s">
        <v>9096</v>
      </c>
      <c r="H8222" t="str">
        <f>VLOOKUP(G8222,'DANH MỤC'!$I:$K,2,0)</f>
        <v>KH 3139</v>
      </c>
      <c r="I8222" t="str">
        <f>VLOOKUP(G8222,'DANH MỤC'!$I:$K,3,0)</f>
        <v>Cần Thơ</v>
      </c>
      <c r="J8222" s="8" t="s">
        <v>5940</v>
      </c>
      <c r="K8222" t="str">
        <f>VLOOKUP(J8222,'DANH MỤC'!$A$1:$B$19,2,0)</f>
        <v>Sản phẩm 0002</v>
      </c>
      <c r="L8222" t="s">
        <v>15</v>
      </c>
      <c r="M8222">
        <v>1</v>
      </c>
      <c r="N8222" s="3">
        <f>IF(LEFT(K8222,1)="S",VLOOKUP(K8222,'DANH MỤC'!$B:$D,2,0),VLOOKUP(K8222,'DANH MỤC'!$B:$D,3,0))</f>
        <v>2000000</v>
      </c>
      <c r="O8222">
        <v>5</v>
      </c>
      <c r="P8222" s="3">
        <f>N8222*O8222%*CSDL[[#This Row],[SỐ LƯỢNG]]</f>
        <v>100000</v>
      </c>
      <c r="Q8222" s="3">
        <f t="shared" si="3753"/>
        <v>1900000</v>
      </c>
    </row>
    <row r="8223" spans="1:17" x14ac:dyDescent="0.3">
      <c r="A8223" s="23" t="s">
        <v>4448</v>
      </c>
      <c r="B8223" s="8" t="s">
        <v>4448</v>
      </c>
      <c r="C8223" s="8">
        <v>2</v>
      </c>
      <c r="D8223" s="8" t="s">
        <v>4535</v>
      </c>
      <c r="E8223" s="8" t="s">
        <v>13824</v>
      </c>
      <c r="F8223" s="8" t="str">
        <f>VLOOKUP(E8223,'DANH MỤC'!$F:$G,2,0)</f>
        <v>Nhóm 1</v>
      </c>
      <c r="G8223" s="8" t="s">
        <v>9097</v>
      </c>
      <c r="H8223" t="str">
        <f>VLOOKUP(G8223,'DANH MỤC'!$I:$K,2,0)</f>
        <v>KH 3140</v>
      </c>
      <c r="I8223" t="str">
        <f>VLOOKUP(G8223,'DANH MỤC'!$I:$K,3,0)</f>
        <v>Hà Nội</v>
      </c>
      <c r="J8223" s="8" t="s">
        <v>19</v>
      </c>
      <c r="K8223" t="str">
        <f>VLOOKUP(J8223,'DANH MỤC'!$A$1:$B$19,2,0)</f>
        <v>Sản phẩm 0003</v>
      </c>
      <c r="L8223" t="s">
        <v>15</v>
      </c>
      <c r="M8223">
        <v>4</v>
      </c>
      <c r="N8223" s="3">
        <f>IF(LEFT(K8223,1)="S",VLOOKUP(K8223,'DANH MỤC'!$B:$D,2,0),VLOOKUP(K8223,'DANH MỤC'!$B:$D,3,0))</f>
        <v>2500000</v>
      </c>
      <c r="O8223">
        <v>20</v>
      </c>
      <c r="P8223" s="3">
        <f>N8223*O8223%*CSDL[[#This Row],[SỐ LƯỢNG]]</f>
        <v>2000000</v>
      </c>
      <c r="Q8223" s="3">
        <f t="shared" si="3753"/>
        <v>8000000</v>
      </c>
    </row>
    <row r="8224" spans="1:17" x14ac:dyDescent="0.3">
      <c r="A8224" s="23" t="str">
        <f t="shared" ref="A8224:A8225" si="3759">A8223</f>
        <v>18/02/2019</v>
      </c>
      <c r="B8224" s="8" t="str">
        <f t="shared" ref="B8224:B8225" si="3760">B8223</f>
        <v>18/02/2019</v>
      </c>
      <c r="C8224" s="8">
        <v>2</v>
      </c>
      <c r="D8224" s="8" t="str">
        <f t="shared" ref="D8224:D8225" si="3761">D8223</f>
        <v>DH10572</v>
      </c>
      <c r="E8224" s="8" t="str">
        <f t="shared" ref="E8224:E8225" si="3762">E8223</f>
        <v>hoai.nguyen</v>
      </c>
      <c r="F8224" s="8" t="str">
        <f>VLOOKUP(E8224,'DANH MỤC'!$F:$G,2,0)</f>
        <v>Nhóm 1</v>
      </c>
      <c r="G8224" s="8" t="str">
        <f t="shared" ref="G8224:G8225" si="3763">G8223</f>
        <v>KH3140</v>
      </c>
      <c r="H8224" t="str">
        <f>VLOOKUP(G8224,'DANH MỤC'!$I:$K,2,0)</f>
        <v>KH 3140</v>
      </c>
      <c r="I8224" t="str">
        <f>VLOOKUP(G8224,'DANH MỤC'!$I:$K,3,0)</f>
        <v>Hà Nội</v>
      </c>
      <c r="J8224" s="8" t="s">
        <v>14</v>
      </c>
      <c r="K8224" t="str">
        <f>VLOOKUP(J8224,'DANH MỤC'!$A$1:$B$19,2,0)</f>
        <v>Sản phẩm 0004</v>
      </c>
      <c r="L8224" t="s">
        <v>15</v>
      </c>
      <c r="M8224">
        <v>8</v>
      </c>
      <c r="N8224" s="3">
        <f>IF(LEFT(K8224,1)="S",VLOOKUP(K8224,'DANH MỤC'!$B:$D,2,0),VLOOKUP(K8224,'DANH MỤC'!$B:$D,3,0))</f>
        <v>3500000</v>
      </c>
      <c r="O8224">
        <v>20</v>
      </c>
      <c r="P8224" s="3">
        <f>N8224*O8224%*CSDL[[#This Row],[SỐ LƯỢNG]]</f>
        <v>5600000</v>
      </c>
      <c r="Q8224" s="3">
        <f t="shared" si="3753"/>
        <v>22400000</v>
      </c>
    </row>
    <row r="8225" spans="1:17" x14ac:dyDescent="0.3">
      <c r="A8225" s="23" t="str">
        <f t="shared" si="3759"/>
        <v>18/02/2019</v>
      </c>
      <c r="B8225" s="8" t="str">
        <f t="shared" si="3760"/>
        <v>18/02/2019</v>
      </c>
      <c r="C8225" s="8">
        <v>2</v>
      </c>
      <c r="D8225" s="8" t="str">
        <f t="shared" si="3761"/>
        <v>DH10572</v>
      </c>
      <c r="E8225" s="8" t="str">
        <f t="shared" si="3762"/>
        <v>hoai.nguyen</v>
      </c>
      <c r="F8225" s="8" t="str">
        <f>VLOOKUP(E8225,'DANH MỤC'!$F:$G,2,0)</f>
        <v>Nhóm 1</v>
      </c>
      <c r="G8225" s="8" t="str">
        <f t="shared" si="3763"/>
        <v>KH3140</v>
      </c>
      <c r="H8225" t="str">
        <f>VLOOKUP(G8225,'DANH MỤC'!$I:$K,2,0)</f>
        <v>KH 3140</v>
      </c>
      <c r="I8225" t="str">
        <f>VLOOKUP(G8225,'DANH MỤC'!$I:$K,3,0)</f>
        <v>Hà Nội</v>
      </c>
      <c r="J8225" s="8" t="s">
        <v>19</v>
      </c>
      <c r="K8225" t="str">
        <f>VLOOKUP(J8225,'DANH MỤC'!$A$1:$B$19,2,0)</f>
        <v>Sản phẩm 0003</v>
      </c>
      <c r="L8225" t="s">
        <v>15</v>
      </c>
      <c r="M8225">
        <v>2</v>
      </c>
      <c r="N8225" s="3">
        <f>IF(LEFT(K8225,1)="S",VLOOKUP(K8225,'DANH MỤC'!$B:$D,2,0),VLOOKUP(K8225,'DANH MỤC'!$B:$D,3,0))</f>
        <v>2500000</v>
      </c>
      <c r="O8225">
        <v>100</v>
      </c>
      <c r="P8225" s="3">
        <f>N8225*O8225%*CSDL[[#This Row],[SỐ LƯỢNG]]</f>
        <v>5000000</v>
      </c>
      <c r="Q8225" s="3">
        <f t="shared" si="3753"/>
        <v>0</v>
      </c>
    </row>
    <row r="8226" spans="1:17" x14ac:dyDescent="0.3">
      <c r="A8226" s="23" t="s">
        <v>4448</v>
      </c>
      <c r="B8226" s="8" t="s">
        <v>4448</v>
      </c>
      <c r="C8226" s="8">
        <v>2</v>
      </c>
      <c r="D8226" s="8" t="s">
        <v>4536</v>
      </c>
      <c r="E8226" s="8" t="s">
        <v>13814</v>
      </c>
      <c r="F8226" s="8" t="str">
        <f>VLOOKUP(E8226,'DANH MỤC'!$F:$G,2,0)</f>
        <v>Nhóm 1</v>
      </c>
      <c r="G8226" s="8" t="s">
        <v>8849</v>
      </c>
      <c r="H8226" t="str">
        <f>VLOOKUP(G8226,'DANH MỤC'!$I:$K,2,0)</f>
        <v>KH 2880</v>
      </c>
      <c r="I8226" t="str">
        <f>VLOOKUP(G8226,'DANH MỤC'!$I:$K,3,0)</f>
        <v>Điện Biên</v>
      </c>
      <c r="J8226" s="8" t="s">
        <v>5939</v>
      </c>
      <c r="K8226" t="str">
        <f>VLOOKUP(J8226,'DANH MỤC'!$A$1:$B$19,2,0)</f>
        <v>Sản phẩm 0001</v>
      </c>
      <c r="L8226" t="s">
        <v>15</v>
      </c>
      <c r="M8226">
        <v>1</v>
      </c>
      <c r="N8226" s="3">
        <f>IF(LEFT(K8226,1)="S",VLOOKUP(K8226,'DANH MỤC'!$B:$D,2,0),VLOOKUP(K8226,'DANH MỤC'!$B:$D,3,0))</f>
        <v>3000000</v>
      </c>
      <c r="O8226">
        <v>0</v>
      </c>
      <c r="P8226" s="3">
        <f>N8226*O8226%*CSDL[[#This Row],[SỐ LƯỢNG]]</f>
        <v>0</v>
      </c>
      <c r="Q8226" s="3">
        <f t="shared" si="3753"/>
        <v>3000000</v>
      </c>
    </row>
    <row r="8227" spans="1:17" x14ac:dyDescent="0.3">
      <c r="A8227" s="23" t="str">
        <f>A8226</f>
        <v>18/02/2019</v>
      </c>
      <c r="B8227" s="8" t="str">
        <f>B8226</f>
        <v>18/02/2019</v>
      </c>
      <c r="C8227" s="8">
        <v>2</v>
      </c>
      <c r="D8227" s="8" t="str">
        <f>D8226</f>
        <v>DH10571</v>
      </c>
      <c r="E8227" s="8" t="str">
        <f>E8226</f>
        <v>hai.vi</v>
      </c>
      <c r="F8227" s="8" t="str">
        <f>VLOOKUP(E8227,'DANH MỤC'!$F:$G,2,0)</f>
        <v>Nhóm 1</v>
      </c>
      <c r="G8227" s="8" t="str">
        <f>G8226</f>
        <v>KH2880</v>
      </c>
      <c r="H8227" t="str">
        <f>VLOOKUP(G8227,'DANH MỤC'!$I:$K,2,0)</f>
        <v>KH 2880</v>
      </c>
      <c r="I8227" t="str">
        <f>VLOOKUP(G8227,'DANH MỤC'!$I:$K,3,0)</f>
        <v>Điện Biên</v>
      </c>
      <c r="J8227" s="8" t="s">
        <v>5944</v>
      </c>
      <c r="K8227" t="str">
        <f>VLOOKUP(J8227,'DANH MỤC'!$A$1:$B$19,2,0)</f>
        <v>Hàng tặng 0001</v>
      </c>
      <c r="L8227" t="s">
        <v>24</v>
      </c>
      <c r="M8227">
        <v>2</v>
      </c>
      <c r="N8227" s="3">
        <f>IF(LEFT(K8227,1)="S",VLOOKUP(K8227,'DANH MỤC'!$B:$D,2,0),VLOOKUP(K8227,'DANH MỤC'!$B:$D,3,0))</f>
        <v>200000</v>
      </c>
      <c r="O8227">
        <v>100</v>
      </c>
      <c r="P8227" s="3">
        <f>N8227*O8227%*CSDL[[#This Row],[SỐ LƯỢNG]]</f>
        <v>400000</v>
      </c>
      <c r="Q8227" s="3">
        <f t="shared" si="3753"/>
        <v>0</v>
      </c>
    </row>
    <row r="8228" spans="1:17" x14ac:dyDescent="0.3">
      <c r="A8228" s="23" t="s">
        <v>4448</v>
      </c>
      <c r="B8228" s="8" t="s">
        <v>4448</v>
      </c>
      <c r="C8228" s="8">
        <v>2</v>
      </c>
      <c r="D8228" s="8" t="s">
        <v>4537</v>
      </c>
      <c r="E8228" s="8" t="s">
        <v>13819</v>
      </c>
      <c r="F8228" s="8" t="str">
        <f>VLOOKUP(E8228,'DANH MỤC'!$F:$G,2,0)</f>
        <v>Nhóm 1</v>
      </c>
      <c r="G8228" s="8" t="s">
        <v>9098</v>
      </c>
      <c r="H8228" t="str">
        <f>VLOOKUP(G8228,'DANH MỤC'!$I:$K,2,0)</f>
        <v>KH 3141</v>
      </c>
      <c r="I8228" t="str">
        <f>VLOOKUP(G8228,'DANH MỤC'!$I:$K,3,0)</f>
        <v>Cao Bằng</v>
      </c>
      <c r="J8228" s="8" t="s">
        <v>5939</v>
      </c>
      <c r="K8228" t="str">
        <f>VLOOKUP(J8228,'DANH MỤC'!$A$1:$B$19,2,0)</f>
        <v>Sản phẩm 0001</v>
      </c>
      <c r="L8228" t="s">
        <v>15</v>
      </c>
      <c r="M8228">
        <v>1</v>
      </c>
      <c r="N8228" s="3">
        <f>IF(LEFT(K8228,1)="S",VLOOKUP(K8228,'DANH MỤC'!$B:$D,2,0),VLOOKUP(K8228,'DANH MỤC'!$B:$D,3,0))</f>
        <v>3000000</v>
      </c>
      <c r="O8228">
        <v>0</v>
      </c>
      <c r="P8228" s="3">
        <f>N8228*O8228%*CSDL[[#This Row],[SỐ LƯỢNG]]</f>
        <v>0</v>
      </c>
      <c r="Q8228" s="3">
        <f t="shared" si="3753"/>
        <v>3000000</v>
      </c>
    </row>
    <row r="8229" spans="1:17" x14ac:dyDescent="0.3">
      <c r="A8229" s="23" t="str">
        <f>A8228</f>
        <v>18/02/2019</v>
      </c>
      <c r="B8229" s="8" t="str">
        <f>B8228</f>
        <v>18/02/2019</v>
      </c>
      <c r="C8229" s="8">
        <v>2</v>
      </c>
      <c r="D8229" s="8" t="str">
        <f>D8228</f>
        <v>DH10570</v>
      </c>
      <c r="E8229" s="8" t="str">
        <f>E8228</f>
        <v>linh.truong</v>
      </c>
      <c r="F8229" s="8" t="str">
        <f>VLOOKUP(E8229,'DANH MỤC'!$F:$G,2,0)</f>
        <v>Nhóm 1</v>
      </c>
      <c r="G8229" s="8" t="str">
        <f>G8228</f>
        <v>KH3141</v>
      </c>
      <c r="H8229" t="str">
        <f>VLOOKUP(G8229,'DANH MỤC'!$I:$K,2,0)</f>
        <v>KH 3141</v>
      </c>
      <c r="I8229" t="str">
        <f>VLOOKUP(G8229,'DANH MỤC'!$I:$K,3,0)</f>
        <v>Cao Bằng</v>
      </c>
      <c r="J8229" s="8" t="s">
        <v>5944</v>
      </c>
      <c r="K8229" t="str">
        <f>VLOOKUP(J8229,'DANH MỤC'!$A$1:$B$19,2,0)</f>
        <v>Hàng tặng 0001</v>
      </c>
      <c r="L8229" t="s">
        <v>24</v>
      </c>
      <c r="M8229">
        <v>2</v>
      </c>
      <c r="N8229" s="3">
        <f>IF(LEFT(K8229,1)="S",VLOOKUP(K8229,'DANH MỤC'!$B:$D,2,0),VLOOKUP(K8229,'DANH MỤC'!$B:$D,3,0))</f>
        <v>200000</v>
      </c>
      <c r="O8229">
        <v>100</v>
      </c>
      <c r="P8229" s="3">
        <f>N8229*O8229%*CSDL[[#This Row],[SỐ LƯỢNG]]</f>
        <v>400000</v>
      </c>
      <c r="Q8229" s="3">
        <f t="shared" si="3753"/>
        <v>0</v>
      </c>
    </row>
    <row r="8230" spans="1:17" x14ac:dyDescent="0.3">
      <c r="A8230" s="23" t="s">
        <v>4448</v>
      </c>
      <c r="B8230" s="8" t="s">
        <v>4448</v>
      </c>
      <c r="C8230" s="8">
        <v>2</v>
      </c>
      <c r="D8230" s="8" t="s">
        <v>4538</v>
      </c>
      <c r="E8230" s="8" t="s">
        <v>13822</v>
      </c>
      <c r="F8230" s="8" t="str">
        <f>VLOOKUP(E8230,'DANH MỤC'!$F:$G,2,0)</f>
        <v>Nhóm 1</v>
      </c>
      <c r="G8230" s="8" t="s">
        <v>9099</v>
      </c>
      <c r="H8230" t="str">
        <f>VLOOKUP(G8230,'DANH MỤC'!$I:$K,2,0)</f>
        <v>KH 3142</v>
      </c>
      <c r="I8230" t="str">
        <f>VLOOKUP(G8230,'DANH MỤC'!$I:$K,3,0)</f>
        <v>Tiền Giang</v>
      </c>
      <c r="J8230" s="8" t="s">
        <v>14</v>
      </c>
      <c r="K8230" t="str">
        <f>VLOOKUP(J8230,'DANH MỤC'!$A$1:$B$19,2,0)</f>
        <v>Sản phẩm 0004</v>
      </c>
      <c r="L8230" t="s">
        <v>15</v>
      </c>
      <c r="M8230">
        <v>1</v>
      </c>
      <c r="N8230" s="3">
        <f>IF(LEFT(K8230,1)="S",VLOOKUP(K8230,'DANH MỤC'!$B:$D,2,0),VLOOKUP(K8230,'DANH MỤC'!$B:$D,3,0))</f>
        <v>3500000</v>
      </c>
      <c r="O8230">
        <v>10</v>
      </c>
      <c r="P8230" s="3">
        <f>N8230*O8230%*CSDL[[#This Row],[SỐ LƯỢNG]]</f>
        <v>350000</v>
      </c>
      <c r="Q8230" s="3">
        <f t="shared" si="3753"/>
        <v>3150000</v>
      </c>
    </row>
    <row r="8231" spans="1:17" x14ac:dyDescent="0.3">
      <c r="A8231" s="23" t="s">
        <v>4448</v>
      </c>
      <c r="B8231" s="8" t="s">
        <v>4448</v>
      </c>
      <c r="C8231" s="8">
        <v>2</v>
      </c>
      <c r="D8231" s="8" t="s">
        <v>4539</v>
      </c>
      <c r="E8231" s="8" t="s">
        <v>13821</v>
      </c>
      <c r="F8231" s="8" t="str">
        <f>VLOOKUP(E8231,'DANH MỤC'!$F:$G,2,0)</f>
        <v>Nhóm 1</v>
      </c>
      <c r="G8231" s="8" t="s">
        <v>9100</v>
      </c>
      <c r="H8231" t="str">
        <f>VLOOKUP(G8231,'DANH MỤC'!$I:$K,2,0)</f>
        <v>KH 3143</v>
      </c>
      <c r="I8231" t="str">
        <f>VLOOKUP(G8231,'DANH MỤC'!$I:$K,3,0)</f>
        <v>Bắc Giang</v>
      </c>
      <c r="J8231" s="8" t="s">
        <v>5939</v>
      </c>
      <c r="K8231" t="str">
        <f>VLOOKUP(J8231,'DANH MỤC'!$A$1:$B$19,2,0)</f>
        <v>Sản phẩm 0001</v>
      </c>
      <c r="L8231" t="s">
        <v>15</v>
      </c>
      <c r="M8231">
        <v>1</v>
      </c>
      <c r="N8231" s="3">
        <f>IF(LEFT(K8231,1)="S",VLOOKUP(K8231,'DANH MỤC'!$B:$D,2,0),VLOOKUP(K8231,'DANH MỤC'!$B:$D,3,0))</f>
        <v>3000000</v>
      </c>
      <c r="O8231">
        <v>0</v>
      </c>
      <c r="P8231" s="3">
        <f>N8231*O8231%*CSDL[[#This Row],[SỐ LƯỢNG]]</f>
        <v>0</v>
      </c>
      <c r="Q8231" s="3">
        <f t="shared" si="3753"/>
        <v>3000000</v>
      </c>
    </row>
    <row r="8232" spans="1:17" x14ac:dyDescent="0.3">
      <c r="A8232" s="23" t="str">
        <f>A8231</f>
        <v>18/02/2019</v>
      </c>
      <c r="B8232" s="8" t="str">
        <f>B8231</f>
        <v>18/02/2019</v>
      </c>
      <c r="C8232" s="8">
        <v>2</v>
      </c>
      <c r="D8232" s="8" t="str">
        <f>D8231</f>
        <v>DH10567</v>
      </c>
      <c r="E8232" s="8" t="str">
        <f>E8231</f>
        <v>thu.le</v>
      </c>
      <c r="F8232" s="8" t="str">
        <f>VLOOKUP(E8232,'DANH MỤC'!$F:$G,2,0)</f>
        <v>Nhóm 1</v>
      </c>
      <c r="G8232" s="8" t="str">
        <f>G8231</f>
        <v>KH3143</v>
      </c>
      <c r="H8232" t="str">
        <f>VLOOKUP(G8232,'DANH MỤC'!$I:$K,2,0)</f>
        <v>KH 3143</v>
      </c>
      <c r="I8232" t="str">
        <f>VLOOKUP(G8232,'DANH MỤC'!$I:$K,3,0)</f>
        <v>Bắc Giang</v>
      </c>
      <c r="J8232" s="8" t="s">
        <v>5944</v>
      </c>
      <c r="K8232" t="str">
        <f>VLOOKUP(J8232,'DANH MỤC'!$A$1:$B$19,2,0)</f>
        <v>Hàng tặng 0001</v>
      </c>
      <c r="L8232" t="s">
        <v>24</v>
      </c>
      <c r="M8232">
        <v>2</v>
      </c>
      <c r="N8232" s="3">
        <f>IF(LEFT(K8232,1)="S",VLOOKUP(K8232,'DANH MỤC'!$B:$D,2,0),VLOOKUP(K8232,'DANH MỤC'!$B:$D,3,0))</f>
        <v>200000</v>
      </c>
      <c r="O8232">
        <v>100</v>
      </c>
      <c r="P8232" s="3">
        <f>N8232*O8232%*CSDL[[#This Row],[SỐ LƯỢNG]]</f>
        <v>400000</v>
      </c>
      <c r="Q8232" s="3">
        <f t="shared" si="3753"/>
        <v>0</v>
      </c>
    </row>
    <row r="8233" spans="1:17" x14ac:dyDescent="0.3">
      <c r="A8233" s="23" t="s">
        <v>4448</v>
      </c>
      <c r="B8233" s="8" t="s">
        <v>4540</v>
      </c>
      <c r="C8233" s="8">
        <v>2</v>
      </c>
      <c r="D8233" s="8" t="s">
        <v>4541</v>
      </c>
      <c r="E8233" s="8" t="s">
        <v>13816</v>
      </c>
      <c r="F8233" s="8" t="str">
        <f>VLOOKUP(E8233,'DANH MỤC'!$F:$G,2,0)</f>
        <v>Nhóm 1</v>
      </c>
      <c r="G8233" s="8" t="s">
        <v>9101</v>
      </c>
      <c r="H8233" t="str">
        <f>VLOOKUP(G8233,'DANH MỤC'!$I:$K,2,0)</f>
        <v>KH 3144</v>
      </c>
      <c r="I8233" t="str">
        <f>VLOOKUP(G8233,'DANH MỤC'!$I:$K,3,0)</f>
        <v>Đồng Nai</v>
      </c>
      <c r="J8233" s="8" t="s">
        <v>19</v>
      </c>
      <c r="K8233" t="str">
        <f>VLOOKUP(J8233,'DANH MỤC'!$A$1:$B$19,2,0)</f>
        <v>Sản phẩm 0003</v>
      </c>
      <c r="L8233" t="s">
        <v>15</v>
      </c>
      <c r="M8233">
        <v>1</v>
      </c>
      <c r="N8233" s="3">
        <f>IF(LEFT(K8233,1)="S",VLOOKUP(K8233,'DANH MỤC'!$B:$D,2,0),VLOOKUP(K8233,'DANH MỤC'!$B:$D,3,0))</f>
        <v>2500000</v>
      </c>
      <c r="O8233">
        <v>5</v>
      </c>
      <c r="P8233" s="3">
        <f>N8233*O8233%*CSDL[[#This Row],[SỐ LƯỢNG]]</f>
        <v>125000</v>
      </c>
      <c r="Q8233" s="3">
        <f t="shared" si="3753"/>
        <v>2375000</v>
      </c>
    </row>
    <row r="8234" spans="1:17" x14ac:dyDescent="0.3">
      <c r="A8234" s="23" t="s">
        <v>4448</v>
      </c>
      <c r="B8234" s="8" t="s">
        <v>4542</v>
      </c>
      <c r="C8234" s="8">
        <v>2</v>
      </c>
      <c r="D8234" s="8" t="s">
        <v>4543</v>
      </c>
      <c r="E8234" s="8" t="s">
        <v>13822</v>
      </c>
      <c r="F8234" s="8" t="str">
        <f>VLOOKUP(E8234,'DANH MỤC'!$F:$G,2,0)</f>
        <v>Nhóm 1</v>
      </c>
      <c r="G8234" s="8" t="s">
        <v>9102</v>
      </c>
      <c r="H8234" t="str">
        <f>VLOOKUP(G8234,'DANH MỤC'!$I:$K,2,0)</f>
        <v>KH 3145</v>
      </c>
      <c r="I8234" t="str">
        <f>VLOOKUP(G8234,'DANH MỤC'!$I:$K,3,0)</f>
        <v>Đồng Tháp</v>
      </c>
      <c r="J8234" s="8" t="s">
        <v>5940</v>
      </c>
      <c r="K8234" t="str">
        <f>VLOOKUP(J8234,'DANH MỤC'!$A$1:$B$19,2,0)</f>
        <v>Sản phẩm 0002</v>
      </c>
      <c r="L8234" t="s">
        <v>15</v>
      </c>
      <c r="M8234">
        <v>1</v>
      </c>
      <c r="N8234" s="3">
        <f>IF(LEFT(K8234,1)="S",VLOOKUP(K8234,'DANH MỤC'!$B:$D,2,0),VLOOKUP(K8234,'DANH MỤC'!$B:$D,3,0))</f>
        <v>2000000</v>
      </c>
      <c r="O8234">
        <v>0</v>
      </c>
      <c r="P8234" s="3">
        <f>N8234*O8234%*CSDL[[#This Row],[SỐ LƯỢNG]]</f>
        <v>0</v>
      </c>
      <c r="Q8234" s="3">
        <f t="shared" si="3753"/>
        <v>2000000</v>
      </c>
    </row>
    <row r="8235" spans="1:17" x14ac:dyDescent="0.3">
      <c r="A8235" s="23" t="str">
        <f>A8234</f>
        <v>18/02/2019</v>
      </c>
      <c r="B8235" s="8" t="str">
        <f>B8234</f>
        <v>12/02/2019</v>
      </c>
      <c r="C8235" s="8">
        <v>2</v>
      </c>
      <c r="D8235" s="8" t="str">
        <f>D8234</f>
        <v>DH10354</v>
      </c>
      <c r="E8235" s="8" t="str">
        <f>E8234</f>
        <v>anh.hong</v>
      </c>
      <c r="F8235" s="8" t="str">
        <f>VLOOKUP(E8235,'DANH MỤC'!$F:$G,2,0)</f>
        <v>Nhóm 1</v>
      </c>
      <c r="G8235" s="8" t="str">
        <f>G8234</f>
        <v>KH3145</v>
      </c>
      <c r="H8235" t="str">
        <f>VLOOKUP(G8235,'DANH MỤC'!$I:$K,2,0)</f>
        <v>KH 3145</v>
      </c>
      <c r="I8235" t="str">
        <f>VLOOKUP(G8235,'DANH MỤC'!$I:$K,3,0)</f>
        <v>Đồng Tháp</v>
      </c>
      <c r="J8235" s="8" t="s">
        <v>5944</v>
      </c>
      <c r="K8235" t="str">
        <f>VLOOKUP(J8235,'DANH MỤC'!$A$1:$B$19,2,0)</f>
        <v>Hàng tặng 0001</v>
      </c>
      <c r="L8235" t="s">
        <v>24</v>
      </c>
      <c r="M8235">
        <v>2</v>
      </c>
      <c r="N8235" s="3">
        <f>IF(LEFT(K8235,1)="S",VLOOKUP(K8235,'DANH MỤC'!$B:$D,2,0),VLOOKUP(K8235,'DANH MỤC'!$B:$D,3,0))</f>
        <v>200000</v>
      </c>
      <c r="O8235">
        <v>100</v>
      </c>
      <c r="P8235" s="3">
        <f>N8235*O8235%*CSDL[[#This Row],[SỐ LƯỢNG]]</f>
        <v>400000</v>
      </c>
      <c r="Q8235" s="3">
        <f t="shared" si="3753"/>
        <v>0</v>
      </c>
    </row>
    <row r="8236" spans="1:17" x14ac:dyDescent="0.3">
      <c r="A8236" s="23" t="s">
        <v>4544</v>
      </c>
      <c r="B8236" s="8" t="s">
        <v>4544</v>
      </c>
      <c r="C8236" s="8">
        <v>2</v>
      </c>
      <c r="D8236" s="8" t="s">
        <v>4545</v>
      </c>
      <c r="E8236" s="8" t="s">
        <v>13819</v>
      </c>
      <c r="F8236" s="8" t="str">
        <f>VLOOKUP(E8236,'DANH MỤC'!$F:$G,2,0)</f>
        <v>Nhóm 1</v>
      </c>
      <c r="G8236" s="8" t="s">
        <v>8747</v>
      </c>
      <c r="H8236" t="str">
        <f>VLOOKUP(G8236,'DANH MỤC'!$I:$K,2,0)</f>
        <v>KH 2775</v>
      </c>
      <c r="I8236" t="str">
        <f>VLOOKUP(G8236,'DANH MỤC'!$I:$K,3,0)</f>
        <v>Bình Định</v>
      </c>
      <c r="J8236" s="8" t="s">
        <v>5941</v>
      </c>
      <c r="K8236" t="str">
        <f>VLOOKUP(J8236,'DANH MỤC'!$A$1:$B$19,2,0)</f>
        <v>Sản phẩm 0006</v>
      </c>
      <c r="L8236" t="s">
        <v>15</v>
      </c>
      <c r="M8236">
        <v>1</v>
      </c>
      <c r="N8236" s="3">
        <f>IF(LEFT(K8236,1)="S",VLOOKUP(K8236,'DANH MỤC'!$B:$D,2,0),VLOOKUP(K8236,'DANH MỤC'!$B:$D,3,0))</f>
        <v>800000</v>
      </c>
      <c r="O8236">
        <v>0</v>
      </c>
      <c r="P8236" s="3">
        <f>N8236*O8236%*CSDL[[#This Row],[SỐ LƯỢNG]]</f>
        <v>0</v>
      </c>
      <c r="Q8236" s="3">
        <f t="shared" si="3753"/>
        <v>800000</v>
      </c>
    </row>
    <row r="8237" spans="1:17" x14ac:dyDescent="0.3">
      <c r="A8237" s="23" t="str">
        <f>A8236</f>
        <v>17/02/2019</v>
      </c>
      <c r="B8237" s="8" t="str">
        <f>B8236</f>
        <v>17/02/2019</v>
      </c>
      <c r="C8237" s="8">
        <v>2</v>
      </c>
      <c r="D8237" s="8" t="str">
        <f>D8236</f>
        <v>DH10566</v>
      </c>
      <c r="E8237" s="8" t="str">
        <f>E8236</f>
        <v>linh.truong</v>
      </c>
      <c r="F8237" s="8" t="str">
        <f>VLOOKUP(E8237,'DANH MỤC'!$F:$G,2,0)</f>
        <v>Nhóm 1</v>
      </c>
      <c r="G8237" s="8" t="str">
        <f>G8236</f>
        <v>KH2775</v>
      </c>
      <c r="H8237" t="str">
        <f>VLOOKUP(G8237,'DANH MỤC'!$I:$K,2,0)</f>
        <v>KH 2775</v>
      </c>
      <c r="I8237" t="str">
        <f>VLOOKUP(G8237,'DANH MỤC'!$I:$K,3,0)</f>
        <v>Bình Định</v>
      </c>
      <c r="J8237" s="8" t="s">
        <v>5942</v>
      </c>
      <c r="K8237" t="str">
        <f>VLOOKUP(J8237,'DANH MỤC'!$A$1:$B$19,2,0)</f>
        <v>Sản phẩm 0007</v>
      </c>
      <c r="L8237" t="s">
        <v>15</v>
      </c>
      <c r="M8237">
        <v>1</v>
      </c>
      <c r="N8237" s="3">
        <f>IF(LEFT(K8237,1)="S",VLOOKUP(K8237,'DANH MỤC'!$B:$D,2,0),VLOOKUP(K8237,'DANH MỤC'!$B:$D,3,0))</f>
        <v>800000</v>
      </c>
      <c r="O8237">
        <v>0</v>
      </c>
      <c r="P8237" s="3">
        <f>N8237*O8237%*CSDL[[#This Row],[SỐ LƯỢNG]]</f>
        <v>0</v>
      </c>
      <c r="Q8237" s="3">
        <f t="shared" si="3753"/>
        <v>800000</v>
      </c>
    </row>
    <row r="8238" spans="1:17" x14ac:dyDescent="0.3">
      <c r="A8238" s="23" t="s">
        <v>4544</v>
      </c>
      <c r="B8238" s="8" t="s">
        <v>4544</v>
      </c>
      <c r="C8238" s="8">
        <v>2</v>
      </c>
      <c r="D8238" s="8" t="s">
        <v>4546</v>
      </c>
      <c r="E8238" s="8" t="s">
        <v>13819</v>
      </c>
      <c r="F8238" s="8" t="str">
        <f>VLOOKUP(E8238,'DANH MỤC'!$F:$G,2,0)</f>
        <v>Nhóm 1</v>
      </c>
      <c r="G8238" s="8" t="s">
        <v>9103</v>
      </c>
      <c r="H8238" t="str">
        <f>VLOOKUP(G8238,'DANH MỤC'!$I:$K,2,0)</f>
        <v>KH 3146</v>
      </c>
      <c r="I8238" t="str">
        <f>VLOOKUP(G8238,'DANH MỤC'!$I:$K,3,0)</f>
        <v>Đắk Nông</v>
      </c>
      <c r="J8238" s="8" t="s">
        <v>5941</v>
      </c>
      <c r="K8238" t="str">
        <f>VLOOKUP(J8238,'DANH MỤC'!$A$1:$B$19,2,0)</f>
        <v>Sản phẩm 0006</v>
      </c>
      <c r="L8238" t="s">
        <v>15</v>
      </c>
      <c r="M8238">
        <v>1</v>
      </c>
      <c r="N8238" s="3">
        <f>IF(LEFT(K8238,1)="S",VLOOKUP(K8238,'DANH MỤC'!$B:$D,2,0),VLOOKUP(K8238,'DANH MỤC'!$B:$D,3,0))</f>
        <v>800000</v>
      </c>
      <c r="O8238">
        <v>0</v>
      </c>
      <c r="P8238" s="3">
        <f>N8238*O8238%*CSDL[[#This Row],[SỐ LƯỢNG]]</f>
        <v>0</v>
      </c>
      <c r="Q8238" s="3">
        <f t="shared" si="3753"/>
        <v>800000</v>
      </c>
    </row>
    <row r="8239" spans="1:17" x14ac:dyDescent="0.3">
      <c r="A8239" s="23" t="s">
        <v>4544</v>
      </c>
      <c r="B8239" s="8" t="s">
        <v>4544</v>
      </c>
      <c r="C8239" s="8">
        <v>2</v>
      </c>
      <c r="D8239" s="8" t="s">
        <v>4547</v>
      </c>
      <c r="E8239" s="8" t="s">
        <v>13819</v>
      </c>
      <c r="F8239" s="8" t="str">
        <f>VLOOKUP(E8239,'DANH MỤC'!$F:$G,2,0)</f>
        <v>Nhóm 1</v>
      </c>
      <c r="G8239" s="8" t="s">
        <v>9104</v>
      </c>
      <c r="H8239" t="str">
        <f>VLOOKUP(G8239,'DANH MỤC'!$I:$K,2,0)</f>
        <v>KH 3147</v>
      </c>
      <c r="I8239" t="str">
        <f>VLOOKUP(G8239,'DANH MỤC'!$I:$K,3,0)</f>
        <v>Bà Rịa Vũng Tàu</v>
      </c>
      <c r="J8239" s="8" t="s">
        <v>5940</v>
      </c>
      <c r="K8239" t="str">
        <f>VLOOKUP(J8239,'DANH MỤC'!$A$1:$B$19,2,0)</f>
        <v>Sản phẩm 0002</v>
      </c>
      <c r="L8239" t="s">
        <v>15</v>
      </c>
      <c r="M8239">
        <v>1</v>
      </c>
      <c r="N8239" s="3">
        <f>IF(LEFT(K8239,1)="S",VLOOKUP(K8239,'DANH MỤC'!$B:$D,2,0),VLOOKUP(K8239,'DANH MỤC'!$B:$D,3,0))</f>
        <v>2000000</v>
      </c>
      <c r="O8239">
        <v>5</v>
      </c>
      <c r="P8239" s="3">
        <f>N8239*O8239%*CSDL[[#This Row],[SỐ LƯỢNG]]</f>
        <v>100000</v>
      </c>
      <c r="Q8239" s="3">
        <f t="shared" si="3753"/>
        <v>1900000</v>
      </c>
    </row>
    <row r="8240" spans="1:17" x14ac:dyDescent="0.3">
      <c r="A8240" s="23" t="s">
        <v>4544</v>
      </c>
      <c r="B8240" s="8" t="s">
        <v>4544</v>
      </c>
      <c r="C8240" s="8">
        <v>2</v>
      </c>
      <c r="D8240" s="8" t="s">
        <v>4548</v>
      </c>
      <c r="E8240" s="8" t="s">
        <v>13822</v>
      </c>
      <c r="F8240" s="8" t="str">
        <f>VLOOKUP(E8240,'DANH MỤC'!$F:$G,2,0)</f>
        <v>Nhóm 1</v>
      </c>
      <c r="G8240" s="8" t="s">
        <v>9105</v>
      </c>
      <c r="H8240" t="str">
        <f>VLOOKUP(G8240,'DANH MỤC'!$I:$K,2,0)</f>
        <v>KH 3148</v>
      </c>
      <c r="I8240" t="str">
        <f>VLOOKUP(G8240,'DANH MỤC'!$I:$K,3,0)</f>
        <v>Gia Lai</v>
      </c>
      <c r="J8240" s="8" t="s">
        <v>5939</v>
      </c>
      <c r="K8240" t="str">
        <f>VLOOKUP(J8240,'DANH MỤC'!$A$1:$B$19,2,0)</f>
        <v>Sản phẩm 0001</v>
      </c>
      <c r="L8240" t="s">
        <v>15</v>
      </c>
      <c r="M8240">
        <v>1</v>
      </c>
      <c r="N8240" s="3">
        <f>IF(LEFT(K8240,1)="S",VLOOKUP(K8240,'DANH MỤC'!$B:$D,2,0),VLOOKUP(K8240,'DANH MỤC'!$B:$D,3,0))</f>
        <v>3000000</v>
      </c>
      <c r="O8240">
        <v>0</v>
      </c>
      <c r="P8240" s="3">
        <f>N8240*O8240%*CSDL[[#This Row],[SỐ LƯỢNG]]</f>
        <v>0</v>
      </c>
      <c r="Q8240" s="3">
        <f t="shared" si="3753"/>
        <v>3000000</v>
      </c>
    </row>
    <row r="8241" spans="1:17" x14ac:dyDescent="0.3">
      <c r="A8241" s="23" t="str">
        <f t="shared" ref="A8241:A8243" si="3764">A8240</f>
        <v>17/02/2019</v>
      </c>
      <c r="B8241" s="8" t="str">
        <f t="shared" ref="B8241:B8243" si="3765">B8240</f>
        <v>17/02/2019</v>
      </c>
      <c r="C8241" s="8">
        <v>2</v>
      </c>
      <c r="D8241" s="8" t="str">
        <f t="shared" ref="D8241:D8243" si="3766">D8240</f>
        <v>DH10562</v>
      </c>
      <c r="E8241" s="8" t="str">
        <f t="shared" ref="E8241:E8243" si="3767">E8240</f>
        <v>anh.hong</v>
      </c>
      <c r="F8241" s="8" t="str">
        <f>VLOOKUP(E8241,'DANH MỤC'!$F:$G,2,0)</f>
        <v>Nhóm 1</v>
      </c>
      <c r="G8241" s="8" t="str">
        <f t="shared" ref="G8241:G8243" si="3768">G8240</f>
        <v>KH3148</v>
      </c>
      <c r="H8241" t="str">
        <f>VLOOKUP(G8241,'DANH MỤC'!$I:$K,2,0)</f>
        <v>KH 3148</v>
      </c>
      <c r="I8241" t="str">
        <f>VLOOKUP(G8241,'DANH MỤC'!$I:$K,3,0)</f>
        <v>Gia Lai</v>
      </c>
      <c r="J8241" s="8" t="s">
        <v>5944</v>
      </c>
      <c r="K8241" t="str">
        <f>VLOOKUP(J8241,'DANH MỤC'!$A$1:$B$19,2,0)</f>
        <v>Hàng tặng 0001</v>
      </c>
      <c r="L8241" t="s">
        <v>24</v>
      </c>
      <c r="M8241">
        <v>2</v>
      </c>
      <c r="N8241" s="3">
        <f>IF(LEFT(K8241,1)="S",VLOOKUP(K8241,'DANH MỤC'!$B:$D,2,0),VLOOKUP(K8241,'DANH MỤC'!$B:$D,3,0))</f>
        <v>200000</v>
      </c>
      <c r="O8241">
        <v>100</v>
      </c>
      <c r="P8241" s="3">
        <f>N8241*O8241%*CSDL[[#This Row],[SỐ LƯỢNG]]</f>
        <v>400000</v>
      </c>
      <c r="Q8241" s="3">
        <f t="shared" si="3753"/>
        <v>0</v>
      </c>
    </row>
    <row r="8242" spans="1:17" x14ac:dyDescent="0.3">
      <c r="A8242" s="23" t="str">
        <f t="shared" si="3764"/>
        <v>17/02/2019</v>
      </c>
      <c r="B8242" s="8" t="str">
        <f t="shared" si="3765"/>
        <v>17/02/2019</v>
      </c>
      <c r="C8242" s="8">
        <v>2</v>
      </c>
      <c r="D8242" s="8" t="str">
        <f t="shared" si="3766"/>
        <v>DH10562</v>
      </c>
      <c r="E8242" s="8" t="str">
        <f t="shared" si="3767"/>
        <v>anh.hong</v>
      </c>
      <c r="F8242" s="8" t="str">
        <f>VLOOKUP(E8242,'DANH MỤC'!$F:$G,2,0)</f>
        <v>Nhóm 1</v>
      </c>
      <c r="G8242" s="8" t="str">
        <f t="shared" si="3768"/>
        <v>KH3148</v>
      </c>
      <c r="H8242" t="str">
        <f>VLOOKUP(G8242,'DANH MỤC'!$I:$K,2,0)</f>
        <v>KH 3148</v>
      </c>
      <c r="I8242" t="str">
        <f>VLOOKUP(G8242,'DANH MỤC'!$I:$K,3,0)</f>
        <v>Gia Lai</v>
      </c>
      <c r="J8242" s="8" t="s">
        <v>5939</v>
      </c>
      <c r="K8242" t="str">
        <f>VLOOKUP(J8242,'DANH MỤC'!$A$1:$B$19,2,0)</f>
        <v>Sản phẩm 0001</v>
      </c>
      <c r="L8242" t="s">
        <v>15</v>
      </c>
      <c r="M8242">
        <v>1</v>
      </c>
      <c r="N8242" s="3">
        <f>IF(LEFT(K8242,1)="S",VLOOKUP(K8242,'DANH MỤC'!$B:$D,2,0),VLOOKUP(K8242,'DANH MỤC'!$B:$D,3,0))</f>
        <v>3000000</v>
      </c>
      <c r="O8242">
        <v>20</v>
      </c>
      <c r="P8242" s="3">
        <f>N8242*O8242%*CSDL[[#This Row],[SỐ LƯỢNG]]</f>
        <v>600000</v>
      </c>
      <c r="Q8242" s="3">
        <f t="shared" si="3753"/>
        <v>2400000</v>
      </c>
    </row>
    <row r="8243" spans="1:17" x14ac:dyDescent="0.3">
      <c r="A8243" s="23" t="str">
        <f t="shared" si="3764"/>
        <v>17/02/2019</v>
      </c>
      <c r="B8243" s="8" t="str">
        <f t="shared" si="3765"/>
        <v>17/02/2019</v>
      </c>
      <c r="C8243" s="8">
        <v>2</v>
      </c>
      <c r="D8243" s="8" t="str">
        <f t="shared" si="3766"/>
        <v>DH10562</v>
      </c>
      <c r="E8243" s="8" t="str">
        <f t="shared" si="3767"/>
        <v>anh.hong</v>
      </c>
      <c r="F8243" s="8" t="str">
        <f>VLOOKUP(E8243,'DANH MỤC'!$F:$G,2,0)</f>
        <v>Nhóm 1</v>
      </c>
      <c r="G8243" s="8" t="str">
        <f t="shared" si="3768"/>
        <v>KH3148</v>
      </c>
      <c r="H8243" t="str">
        <f>VLOOKUP(G8243,'DANH MỤC'!$I:$K,2,0)</f>
        <v>KH 3148</v>
      </c>
      <c r="I8243" t="str">
        <f>VLOOKUP(G8243,'DANH MỤC'!$I:$K,3,0)</f>
        <v>Gia Lai</v>
      </c>
      <c r="J8243" s="8" t="s">
        <v>5939</v>
      </c>
      <c r="K8243" t="str">
        <f>VLOOKUP(J8243,'DANH MỤC'!$A$1:$B$19,2,0)</f>
        <v>Sản phẩm 0001</v>
      </c>
      <c r="L8243" t="s">
        <v>15</v>
      </c>
      <c r="M8243">
        <v>1</v>
      </c>
      <c r="N8243" s="3">
        <f>IF(LEFT(K8243,1)="S",VLOOKUP(K8243,'DANH MỤC'!$B:$D,2,0),VLOOKUP(K8243,'DANH MỤC'!$B:$D,3,0))</f>
        <v>3000000</v>
      </c>
      <c r="O8243">
        <v>10</v>
      </c>
      <c r="P8243" s="3">
        <f>N8243*O8243%*CSDL[[#This Row],[SỐ LƯỢNG]]</f>
        <v>300000</v>
      </c>
      <c r="Q8243" s="3">
        <f t="shared" si="3753"/>
        <v>2700000</v>
      </c>
    </row>
    <row r="8244" spans="1:17" x14ac:dyDescent="0.3">
      <c r="A8244" s="23" t="s">
        <v>4544</v>
      </c>
      <c r="B8244" s="8" t="s">
        <v>4544</v>
      </c>
      <c r="C8244" s="8">
        <v>2</v>
      </c>
      <c r="D8244" s="8" t="s">
        <v>4549</v>
      </c>
      <c r="E8244" s="8" t="s">
        <v>13816</v>
      </c>
      <c r="F8244" s="8" t="str">
        <f>VLOOKUP(E8244,'DANH MỤC'!$F:$G,2,0)</f>
        <v>Nhóm 1</v>
      </c>
      <c r="G8244" s="8" t="s">
        <v>9106</v>
      </c>
      <c r="H8244" t="str">
        <f>VLOOKUP(G8244,'DANH MỤC'!$I:$K,2,0)</f>
        <v>KH 3149</v>
      </c>
      <c r="I8244" t="str">
        <f>VLOOKUP(G8244,'DANH MỤC'!$I:$K,3,0)</f>
        <v>Cao Bằng</v>
      </c>
      <c r="J8244" s="8" t="s">
        <v>5939</v>
      </c>
      <c r="K8244" t="str">
        <f>VLOOKUP(J8244,'DANH MỤC'!$A$1:$B$19,2,0)</f>
        <v>Sản phẩm 0001</v>
      </c>
      <c r="L8244" t="s">
        <v>15</v>
      </c>
      <c r="M8244">
        <v>1</v>
      </c>
      <c r="N8244" s="3">
        <f>IF(LEFT(K8244,1)="S",VLOOKUP(K8244,'DANH MỤC'!$B:$D,2,0),VLOOKUP(K8244,'DANH MỤC'!$B:$D,3,0))</f>
        <v>3000000</v>
      </c>
      <c r="O8244">
        <v>0</v>
      </c>
      <c r="P8244" s="3">
        <f>N8244*O8244%*CSDL[[#This Row],[SỐ LƯỢNG]]</f>
        <v>0</v>
      </c>
      <c r="Q8244" s="3">
        <f t="shared" si="3753"/>
        <v>3000000</v>
      </c>
    </row>
    <row r="8245" spans="1:17" x14ac:dyDescent="0.3">
      <c r="A8245" s="23" t="str">
        <f>A8244</f>
        <v>17/02/2019</v>
      </c>
      <c r="B8245" s="8" t="str">
        <f>B8244</f>
        <v>17/02/2019</v>
      </c>
      <c r="C8245" s="8">
        <v>2</v>
      </c>
      <c r="D8245" s="8" t="str">
        <f>D8244</f>
        <v>DH10561</v>
      </c>
      <c r="E8245" s="8" t="str">
        <f>E8244</f>
        <v>luyen.dam</v>
      </c>
      <c r="F8245" s="8" t="str">
        <f>VLOOKUP(E8245,'DANH MỤC'!$F:$G,2,0)</f>
        <v>Nhóm 1</v>
      </c>
      <c r="G8245" s="8" t="str">
        <f>G8244</f>
        <v>KH3149</v>
      </c>
      <c r="H8245" t="str">
        <f>VLOOKUP(G8245,'DANH MỤC'!$I:$K,2,0)</f>
        <v>KH 3149</v>
      </c>
      <c r="I8245" t="str">
        <f>VLOOKUP(G8245,'DANH MỤC'!$I:$K,3,0)</f>
        <v>Cao Bằng</v>
      </c>
      <c r="J8245" s="8" t="s">
        <v>5944</v>
      </c>
      <c r="K8245" t="str">
        <f>VLOOKUP(J8245,'DANH MỤC'!$A$1:$B$19,2,0)</f>
        <v>Hàng tặng 0001</v>
      </c>
      <c r="L8245" t="s">
        <v>24</v>
      </c>
      <c r="M8245">
        <v>2</v>
      </c>
      <c r="N8245" s="3">
        <f>IF(LEFT(K8245,1)="S",VLOOKUP(K8245,'DANH MỤC'!$B:$D,2,0),VLOOKUP(K8245,'DANH MỤC'!$B:$D,3,0))</f>
        <v>200000</v>
      </c>
      <c r="O8245">
        <v>100</v>
      </c>
      <c r="P8245" s="3">
        <f>N8245*O8245%*CSDL[[#This Row],[SỐ LƯỢNG]]</f>
        <v>400000</v>
      </c>
      <c r="Q8245" s="3">
        <f t="shared" si="3753"/>
        <v>0</v>
      </c>
    </row>
    <row r="8246" spans="1:17" x14ac:dyDescent="0.3">
      <c r="A8246" s="23" t="s">
        <v>4544</v>
      </c>
      <c r="B8246" s="8" t="s">
        <v>4544</v>
      </c>
      <c r="C8246" s="8">
        <v>2</v>
      </c>
      <c r="D8246" s="8" t="s">
        <v>4550</v>
      </c>
      <c r="E8246" s="8" t="s">
        <v>13814</v>
      </c>
      <c r="F8246" s="8" t="str">
        <f>VLOOKUP(E8246,'DANH MỤC'!$F:$G,2,0)</f>
        <v>Nhóm 1</v>
      </c>
      <c r="G8246" s="8" t="s">
        <v>9107</v>
      </c>
      <c r="H8246" t="str">
        <f>VLOOKUP(G8246,'DANH MỤC'!$I:$K,2,0)</f>
        <v>KH 3150</v>
      </c>
      <c r="I8246" t="str">
        <f>VLOOKUP(G8246,'DANH MỤC'!$I:$K,3,0)</f>
        <v>Đà Nẵng</v>
      </c>
      <c r="J8246" s="8" t="s">
        <v>5939</v>
      </c>
      <c r="K8246" t="str">
        <f>VLOOKUP(J8246,'DANH MỤC'!$A$1:$B$19,2,0)</f>
        <v>Sản phẩm 0001</v>
      </c>
      <c r="L8246" t="s">
        <v>15</v>
      </c>
      <c r="M8246">
        <v>1</v>
      </c>
      <c r="N8246" s="3">
        <f>IF(LEFT(K8246,1)="S",VLOOKUP(K8246,'DANH MỤC'!$B:$D,2,0),VLOOKUP(K8246,'DANH MỤC'!$B:$D,3,0))</f>
        <v>3000000</v>
      </c>
      <c r="O8246">
        <v>0</v>
      </c>
      <c r="P8246" s="3">
        <f>N8246*O8246%*CSDL[[#This Row],[SỐ LƯỢNG]]</f>
        <v>0</v>
      </c>
      <c r="Q8246" s="3">
        <f t="shared" si="3753"/>
        <v>3000000</v>
      </c>
    </row>
    <row r="8247" spans="1:17" x14ac:dyDescent="0.3">
      <c r="A8247" s="23" t="str">
        <f>A8246</f>
        <v>17/02/2019</v>
      </c>
      <c r="B8247" s="8" t="str">
        <f>B8246</f>
        <v>17/02/2019</v>
      </c>
      <c r="C8247" s="8">
        <v>2</v>
      </c>
      <c r="D8247" s="8" t="str">
        <f>D8246</f>
        <v>DH10560</v>
      </c>
      <c r="E8247" s="8" t="str">
        <f>E8246</f>
        <v>hai.vi</v>
      </c>
      <c r="F8247" s="8" t="str">
        <f>VLOOKUP(E8247,'DANH MỤC'!$F:$G,2,0)</f>
        <v>Nhóm 1</v>
      </c>
      <c r="G8247" s="8" t="str">
        <f>G8246</f>
        <v>KH3150</v>
      </c>
      <c r="H8247" t="str">
        <f>VLOOKUP(G8247,'DANH MỤC'!$I:$K,2,0)</f>
        <v>KH 3150</v>
      </c>
      <c r="I8247" t="str">
        <f>VLOOKUP(G8247,'DANH MỤC'!$I:$K,3,0)</f>
        <v>Đà Nẵng</v>
      </c>
      <c r="J8247" s="8" t="s">
        <v>5944</v>
      </c>
      <c r="K8247" t="str">
        <f>VLOOKUP(J8247,'DANH MỤC'!$A$1:$B$19,2,0)</f>
        <v>Hàng tặng 0001</v>
      </c>
      <c r="L8247" t="s">
        <v>24</v>
      </c>
      <c r="M8247">
        <v>2</v>
      </c>
      <c r="N8247" s="3">
        <f>IF(LEFT(K8247,1)="S",VLOOKUP(K8247,'DANH MỤC'!$B:$D,2,0),VLOOKUP(K8247,'DANH MỤC'!$B:$D,3,0))</f>
        <v>200000</v>
      </c>
      <c r="O8247">
        <v>100</v>
      </c>
      <c r="P8247" s="3">
        <f>N8247*O8247%*CSDL[[#This Row],[SỐ LƯỢNG]]</f>
        <v>400000</v>
      </c>
      <c r="Q8247" s="3">
        <f t="shared" si="3753"/>
        <v>0</v>
      </c>
    </row>
    <row r="8248" spans="1:17" x14ac:dyDescent="0.3">
      <c r="A8248" s="23" t="s">
        <v>4544</v>
      </c>
      <c r="B8248" s="8" t="s">
        <v>4544</v>
      </c>
      <c r="C8248" s="8">
        <v>2</v>
      </c>
      <c r="D8248" s="8" t="s">
        <v>4551</v>
      </c>
      <c r="E8248" s="8" t="s">
        <v>13833</v>
      </c>
      <c r="F8248" s="8" t="str">
        <f>VLOOKUP(E8248,'DANH MỤC'!$F:$G,2,0)</f>
        <v>Nhóm 2</v>
      </c>
      <c r="G8248" s="8" t="s">
        <v>8315</v>
      </c>
      <c r="H8248" t="str">
        <f>VLOOKUP(G8248,'DANH MỤC'!$I:$K,2,0)</f>
        <v>KH 2329</v>
      </c>
      <c r="I8248" t="str">
        <f>VLOOKUP(G8248,'DANH MỤC'!$I:$K,3,0)</f>
        <v>Quảng Ninh</v>
      </c>
      <c r="J8248" s="8" t="s">
        <v>5939</v>
      </c>
      <c r="K8248" t="str">
        <f>VLOOKUP(J8248,'DANH MỤC'!$A$1:$B$19,2,0)</f>
        <v>Sản phẩm 0001</v>
      </c>
      <c r="L8248" t="s">
        <v>15</v>
      </c>
      <c r="M8248">
        <v>1</v>
      </c>
      <c r="N8248" s="3">
        <f>IF(LEFT(K8248,1)="S",VLOOKUP(K8248,'DANH MỤC'!$B:$D,2,0),VLOOKUP(K8248,'DANH MỤC'!$B:$D,3,0))</f>
        <v>3000000</v>
      </c>
      <c r="O8248">
        <v>0</v>
      </c>
      <c r="P8248" s="3">
        <f>N8248*O8248%*CSDL[[#This Row],[SỐ LƯỢNG]]</f>
        <v>0</v>
      </c>
      <c r="Q8248" s="3">
        <f t="shared" si="3753"/>
        <v>3000000</v>
      </c>
    </row>
    <row r="8249" spans="1:17" x14ac:dyDescent="0.3">
      <c r="A8249" s="23" t="str">
        <f>A8248</f>
        <v>17/02/2019</v>
      </c>
      <c r="B8249" s="8" t="str">
        <f>B8248</f>
        <v>17/02/2019</v>
      </c>
      <c r="C8249" s="8">
        <v>2</v>
      </c>
      <c r="D8249" s="8" t="str">
        <f>D8248</f>
        <v>DH10559</v>
      </c>
      <c r="E8249" s="8" t="str">
        <f>E8248</f>
        <v>anh.nguyen</v>
      </c>
      <c r="F8249" s="8" t="str">
        <f>VLOOKUP(E8249,'DANH MỤC'!$F:$G,2,0)</f>
        <v>Nhóm 2</v>
      </c>
      <c r="G8249" s="8" t="str">
        <f>G8248</f>
        <v>KH2329</v>
      </c>
      <c r="H8249" t="str">
        <f>VLOOKUP(G8249,'DANH MỤC'!$I:$K,2,0)</f>
        <v>KH 2329</v>
      </c>
      <c r="I8249" t="str">
        <f>VLOOKUP(G8249,'DANH MỤC'!$I:$K,3,0)</f>
        <v>Quảng Ninh</v>
      </c>
      <c r="J8249" s="8" t="s">
        <v>5944</v>
      </c>
      <c r="K8249" t="str">
        <f>VLOOKUP(J8249,'DANH MỤC'!$A$1:$B$19,2,0)</f>
        <v>Hàng tặng 0001</v>
      </c>
      <c r="L8249" t="s">
        <v>24</v>
      </c>
      <c r="M8249">
        <v>2</v>
      </c>
      <c r="N8249" s="3">
        <f>IF(LEFT(K8249,1)="S",VLOOKUP(K8249,'DANH MỤC'!$B:$D,2,0),VLOOKUP(K8249,'DANH MỤC'!$B:$D,3,0))</f>
        <v>200000</v>
      </c>
      <c r="O8249">
        <v>100</v>
      </c>
      <c r="P8249" s="3">
        <f>N8249*O8249%*CSDL[[#This Row],[SỐ LƯỢNG]]</f>
        <v>400000</v>
      </c>
      <c r="Q8249" s="3">
        <f t="shared" si="3753"/>
        <v>0</v>
      </c>
    </row>
    <row r="8250" spans="1:17" x14ac:dyDescent="0.3">
      <c r="A8250" s="23" t="s">
        <v>4544</v>
      </c>
      <c r="B8250" s="8" t="s">
        <v>4544</v>
      </c>
      <c r="C8250" s="8">
        <v>2</v>
      </c>
      <c r="D8250" s="8" t="s">
        <v>4552</v>
      </c>
      <c r="E8250" s="8" t="s">
        <v>13816</v>
      </c>
      <c r="F8250" s="8" t="str">
        <f>VLOOKUP(E8250,'DANH MỤC'!$F:$G,2,0)</f>
        <v>Nhóm 1</v>
      </c>
      <c r="G8250" s="8" t="s">
        <v>8287</v>
      </c>
      <c r="H8250" t="str">
        <f>VLOOKUP(G8250,'DANH MỤC'!$I:$K,2,0)</f>
        <v>KH 2301</v>
      </c>
      <c r="I8250" t="str">
        <f>VLOOKUP(G8250,'DANH MỤC'!$I:$K,3,0)</f>
        <v>Kon Tum</v>
      </c>
      <c r="J8250" s="8" t="s">
        <v>5939</v>
      </c>
      <c r="K8250" t="str">
        <f>VLOOKUP(J8250,'DANH MỤC'!$A$1:$B$19,2,0)</f>
        <v>Sản phẩm 0001</v>
      </c>
      <c r="L8250" t="s">
        <v>15</v>
      </c>
      <c r="M8250">
        <v>1</v>
      </c>
      <c r="N8250" s="3">
        <f>IF(LEFT(K8250,1)="S",VLOOKUP(K8250,'DANH MỤC'!$B:$D,2,0),VLOOKUP(K8250,'DANH MỤC'!$B:$D,3,0))</f>
        <v>3000000</v>
      </c>
      <c r="O8250">
        <v>0</v>
      </c>
      <c r="P8250" s="3">
        <f>N8250*O8250%*CSDL[[#This Row],[SỐ LƯỢNG]]</f>
        <v>0</v>
      </c>
      <c r="Q8250" s="3">
        <f t="shared" si="3753"/>
        <v>3000000</v>
      </c>
    </row>
    <row r="8251" spans="1:17" x14ac:dyDescent="0.3">
      <c r="A8251" s="23" t="str">
        <f>A8250</f>
        <v>17/02/2019</v>
      </c>
      <c r="B8251" s="8" t="str">
        <f>B8250</f>
        <v>17/02/2019</v>
      </c>
      <c r="C8251" s="8">
        <v>2</v>
      </c>
      <c r="D8251" s="8" t="str">
        <f>D8250</f>
        <v>DH10558</v>
      </c>
      <c r="E8251" s="8" t="str">
        <f>E8250</f>
        <v>luyen.dam</v>
      </c>
      <c r="F8251" s="8" t="str">
        <f>VLOOKUP(E8251,'DANH MỤC'!$F:$G,2,0)</f>
        <v>Nhóm 1</v>
      </c>
      <c r="G8251" s="8" t="str">
        <f>G8250</f>
        <v>KH2301</v>
      </c>
      <c r="H8251" t="str">
        <f>VLOOKUP(G8251,'DANH MỤC'!$I:$K,2,0)</f>
        <v>KH 2301</v>
      </c>
      <c r="I8251" t="str">
        <f>VLOOKUP(G8251,'DANH MỤC'!$I:$K,3,0)</f>
        <v>Kon Tum</v>
      </c>
      <c r="J8251" s="8" t="s">
        <v>5944</v>
      </c>
      <c r="K8251" t="str">
        <f>VLOOKUP(J8251,'DANH MỤC'!$A$1:$B$19,2,0)</f>
        <v>Hàng tặng 0001</v>
      </c>
      <c r="L8251" t="s">
        <v>24</v>
      </c>
      <c r="M8251">
        <v>2</v>
      </c>
      <c r="N8251" s="3">
        <f>IF(LEFT(K8251,1)="S",VLOOKUP(K8251,'DANH MỤC'!$B:$D,2,0),VLOOKUP(K8251,'DANH MỤC'!$B:$D,3,0))</f>
        <v>200000</v>
      </c>
      <c r="O8251">
        <v>100</v>
      </c>
      <c r="P8251" s="3">
        <f>N8251*O8251%*CSDL[[#This Row],[SỐ LƯỢNG]]</f>
        <v>400000</v>
      </c>
      <c r="Q8251" s="3">
        <f t="shared" si="3753"/>
        <v>0</v>
      </c>
    </row>
    <row r="8252" spans="1:17" x14ac:dyDescent="0.3">
      <c r="A8252" s="23" t="s">
        <v>4544</v>
      </c>
      <c r="B8252" s="8" t="s">
        <v>4544</v>
      </c>
      <c r="C8252" s="8">
        <v>2</v>
      </c>
      <c r="D8252" s="8" t="s">
        <v>4553</v>
      </c>
      <c r="E8252" s="8" t="s">
        <v>13833</v>
      </c>
      <c r="F8252" s="8" t="str">
        <f>VLOOKUP(E8252,'DANH MỤC'!$F:$G,2,0)</f>
        <v>Nhóm 2</v>
      </c>
      <c r="G8252" s="8" t="s">
        <v>9108</v>
      </c>
      <c r="H8252" t="str">
        <f>VLOOKUP(G8252,'DANH MỤC'!$I:$K,2,0)</f>
        <v>KH 3151</v>
      </c>
      <c r="I8252" t="str">
        <f>VLOOKUP(G8252,'DANH MỤC'!$I:$K,3,0)</f>
        <v>Hà Nam</v>
      </c>
      <c r="J8252" s="8" t="s">
        <v>19</v>
      </c>
      <c r="K8252" t="str">
        <f>VLOOKUP(J8252,'DANH MỤC'!$A$1:$B$19,2,0)</f>
        <v>Sản phẩm 0003</v>
      </c>
      <c r="L8252" t="s">
        <v>15</v>
      </c>
      <c r="M8252">
        <v>1</v>
      </c>
      <c r="N8252" s="3">
        <f>IF(LEFT(K8252,1)="S",VLOOKUP(K8252,'DANH MỤC'!$B:$D,2,0),VLOOKUP(K8252,'DANH MỤC'!$B:$D,3,0))</f>
        <v>2500000</v>
      </c>
      <c r="O8252">
        <v>20</v>
      </c>
      <c r="P8252" s="3">
        <f>N8252*O8252%*CSDL[[#This Row],[SỐ LƯỢNG]]</f>
        <v>500000</v>
      </c>
      <c r="Q8252" s="3">
        <f t="shared" si="3753"/>
        <v>2000000</v>
      </c>
    </row>
    <row r="8253" spans="1:17" x14ac:dyDescent="0.3">
      <c r="A8253" s="23" t="s">
        <v>4544</v>
      </c>
      <c r="B8253" s="8" t="s">
        <v>4544</v>
      </c>
      <c r="C8253" s="8">
        <v>2</v>
      </c>
      <c r="D8253" s="8" t="s">
        <v>4554</v>
      </c>
      <c r="E8253" s="8" t="s">
        <v>13814</v>
      </c>
      <c r="F8253" s="8" t="str">
        <f>VLOOKUP(E8253,'DANH MỤC'!$F:$G,2,0)</f>
        <v>Nhóm 1</v>
      </c>
      <c r="G8253" s="8" t="s">
        <v>9109</v>
      </c>
      <c r="H8253" t="str">
        <f>VLOOKUP(G8253,'DANH MỤC'!$I:$K,2,0)</f>
        <v>KH 3152</v>
      </c>
      <c r="I8253" t="str">
        <f>VLOOKUP(G8253,'DANH MỤC'!$I:$K,3,0)</f>
        <v>Ninh Bình</v>
      </c>
      <c r="J8253" s="8" t="s">
        <v>5940</v>
      </c>
      <c r="K8253" t="str">
        <f>VLOOKUP(J8253,'DANH MỤC'!$A$1:$B$19,2,0)</f>
        <v>Sản phẩm 0002</v>
      </c>
      <c r="L8253" t="s">
        <v>15</v>
      </c>
      <c r="M8253">
        <v>1</v>
      </c>
      <c r="N8253" s="3">
        <f>IF(LEFT(K8253,1)="S",VLOOKUP(K8253,'DANH MỤC'!$B:$D,2,0),VLOOKUP(K8253,'DANH MỤC'!$B:$D,3,0))</f>
        <v>2000000</v>
      </c>
      <c r="O8253">
        <v>0</v>
      </c>
      <c r="P8253" s="3">
        <f>N8253*O8253%*CSDL[[#This Row],[SỐ LƯỢNG]]</f>
        <v>0</v>
      </c>
      <c r="Q8253" s="3">
        <f t="shared" si="3753"/>
        <v>2000000</v>
      </c>
    </row>
    <row r="8254" spans="1:17" x14ac:dyDescent="0.3">
      <c r="A8254" s="23" t="str">
        <f>A8253</f>
        <v>17/02/2019</v>
      </c>
      <c r="B8254" s="8" t="str">
        <f>B8253</f>
        <v>17/02/2019</v>
      </c>
      <c r="C8254" s="8">
        <v>2</v>
      </c>
      <c r="D8254" s="8" t="str">
        <f>D8253</f>
        <v>DH10555</v>
      </c>
      <c r="E8254" s="8" t="str">
        <f>E8253</f>
        <v>hai.vi</v>
      </c>
      <c r="F8254" s="8" t="str">
        <f>VLOOKUP(E8254,'DANH MỤC'!$F:$G,2,0)</f>
        <v>Nhóm 1</v>
      </c>
      <c r="G8254" s="8" t="str">
        <f>G8253</f>
        <v>KH3152</v>
      </c>
      <c r="H8254" t="str">
        <f>VLOOKUP(G8254,'DANH MỤC'!$I:$K,2,0)</f>
        <v>KH 3152</v>
      </c>
      <c r="I8254" t="str">
        <f>VLOOKUP(G8254,'DANH MỤC'!$I:$K,3,0)</f>
        <v>Ninh Bình</v>
      </c>
      <c r="J8254" s="8" t="s">
        <v>5944</v>
      </c>
      <c r="K8254" t="str">
        <f>VLOOKUP(J8254,'DANH MỤC'!$A$1:$B$19,2,0)</f>
        <v>Hàng tặng 0001</v>
      </c>
      <c r="L8254" t="s">
        <v>24</v>
      </c>
      <c r="M8254">
        <v>2</v>
      </c>
      <c r="N8254" s="3">
        <f>IF(LEFT(K8254,1)="S",VLOOKUP(K8254,'DANH MỤC'!$B:$D,2,0),VLOOKUP(K8254,'DANH MỤC'!$B:$D,3,0))</f>
        <v>200000</v>
      </c>
      <c r="O8254">
        <v>100</v>
      </c>
      <c r="P8254" s="3">
        <f>N8254*O8254%*CSDL[[#This Row],[SỐ LƯỢNG]]</f>
        <v>400000</v>
      </c>
      <c r="Q8254" s="3">
        <f t="shared" si="3753"/>
        <v>0</v>
      </c>
    </row>
    <row r="8255" spans="1:17" x14ac:dyDescent="0.3">
      <c r="A8255" s="23" t="s">
        <v>4544</v>
      </c>
      <c r="B8255" s="8" t="s">
        <v>4544</v>
      </c>
      <c r="C8255" s="8">
        <v>2</v>
      </c>
      <c r="D8255" s="8" t="s">
        <v>4555</v>
      </c>
      <c r="E8255" s="8" t="s">
        <v>13814</v>
      </c>
      <c r="F8255" s="8" t="str">
        <f>VLOOKUP(E8255,'DANH MỤC'!$F:$G,2,0)</f>
        <v>Nhóm 1</v>
      </c>
      <c r="G8255" s="8" t="s">
        <v>9110</v>
      </c>
      <c r="H8255" t="str">
        <f>VLOOKUP(G8255,'DANH MỤC'!$I:$K,2,0)</f>
        <v>KH 3153</v>
      </c>
      <c r="I8255" t="str">
        <f>VLOOKUP(G8255,'DANH MỤC'!$I:$K,3,0)</f>
        <v>Bến Tre</v>
      </c>
      <c r="J8255" s="8" t="s">
        <v>5940</v>
      </c>
      <c r="K8255" t="str">
        <f>VLOOKUP(J8255,'DANH MỤC'!$A$1:$B$19,2,0)</f>
        <v>Sản phẩm 0002</v>
      </c>
      <c r="L8255" t="s">
        <v>15</v>
      </c>
      <c r="M8255">
        <v>1</v>
      </c>
      <c r="N8255" s="3">
        <f>IF(LEFT(K8255,1)="S",VLOOKUP(K8255,'DANH MỤC'!$B:$D,2,0),VLOOKUP(K8255,'DANH MỤC'!$B:$D,3,0))</f>
        <v>2000000</v>
      </c>
      <c r="O8255">
        <v>0</v>
      </c>
      <c r="P8255" s="3">
        <f>N8255*O8255%*CSDL[[#This Row],[SỐ LƯỢNG]]</f>
        <v>0</v>
      </c>
      <c r="Q8255" s="3">
        <f t="shared" si="3753"/>
        <v>2000000</v>
      </c>
    </row>
    <row r="8256" spans="1:17" x14ac:dyDescent="0.3">
      <c r="A8256" s="23" t="str">
        <f>A8255</f>
        <v>17/02/2019</v>
      </c>
      <c r="B8256" s="8" t="str">
        <f>B8255</f>
        <v>17/02/2019</v>
      </c>
      <c r="C8256" s="8">
        <v>2</v>
      </c>
      <c r="D8256" s="8" t="str">
        <f>D8255</f>
        <v>DH10554</v>
      </c>
      <c r="E8256" s="8" t="str">
        <f>E8255</f>
        <v>hai.vi</v>
      </c>
      <c r="F8256" s="8" t="str">
        <f>VLOOKUP(E8256,'DANH MỤC'!$F:$G,2,0)</f>
        <v>Nhóm 1</v>
      </c>
      <c r="G8256" s="8" t="str">
        <f>G8255</f>
        <v>KH3153</v>
      </c>
      <c r="H8256" t="str">
        <f>VLOOKUP(G8256,'DANH MỤC'!$I:$K,2,0)</f>
        <v>KH 3153</v>
      </c>
      <c r="I8256" t="str">
        <f>VLOOKUP(G8256,'DANH MỤC'!$I:$K,3,0)</f>
        <v>Bến Tre</v>
      </c>
      <c r="J8256" s="8" t="s">
        <v>5944</v>
      </c>
      <c r="K8256" t="str">
        <f>VLOOKUP(J8256,'DANH MỤC'!$A$1:$B$19,2,0)</f>
        <v>Hàng tặng 0001</v>
      </c>
      <c r="L8256" t="s">
        <v>24</v>
      </c>
      <c r="M8256">
        <v>2</v>
      </c>
      <c r="N8256" s="3">
        <f>IF(LEFT(K8256,1)="S",VLOOKUP(K8256,'DANH MỤC'!$B:$D,2,0),VLOOKUP(K8256,'DANH MỤC'!$B:$D,3,0))</f>
        <v>200000</v>
      </c>
      <c r="O8256">
        <v>100</v>
      </c>
      <c r="P8256" s="3">
        <f>N8256*O8256%*CSDL[[#This Row],[SỐ LƯỢNG]]</f>
        <v>400000</v>
      </c>
      <c r="Q8256" s="3">
        <f t="shared" si="3753"/>
        <v>0</v>
      </c>
    </row>
    <row r="8257" spans="1:17" x14ac:dyDescent="0.3">
      <c r="A8257" s="23" t="s">
        <v>4544</v>
      </c>
      <c r="B8257" s="8" t="s">
        <v>4544</v>
      </c>
      <c r="C8257" s="8">
        <v>2</v>
      </c>
      <c r="D8257" s="8" t="s">
        <v>4556</v>
      </c>
      <c r="E8257" s="8" t="s">
        <v>13814</v>
      </c>
      <c r="F8257" s="8" t="str">
        <f>VLOOKUP(E8257,'DANH MỤC'!$F:$G,2,0)</f>
        <v>Nhóm 1</v>
      </c>
      <c r="G8257" s="8" t="s">
        <v>9111</v>
      </c>
      <c r="H8257" t="str">
        <f>VLOOKUP(G8257,'DANH MỤC'!$I:$K,2,0)</f>
        <v>KH 3154</v>
      </c>
      <c r="I8257" t="str">
        <f>VLOOKUP(G8257,'DANH MỤC'!$I:$K,3,0)</f>
        <v>Kon Tum</v>
      </c>
      <c r="J8257" s="8" t="s">
        <v>19</v>
      </c>
      <c r="K8257" t="str">
        <f>VLOOKUP(J8257,'DANH MỤC'!$A$1:$B$19,2,0)</f>
        <v>Sản phẩm 0003</v>
      </c>
      <c r="L8257" t="s">
        <v>15</v>
      </c>
      <c r="M8257">
        <v>2</v>
      </c>
      <c r="N8257" s="3">
        <f>IF(LEFT(K8257,1)="S",VLOOKUP(K8257,'DANH MỤC'!$B:$D,2,0),VLOOKUP(K8257,'DANH MỤC'!$B:$D,3,0))</f>
        <v>2500000</v>
      </c>
      <c r="O8257">
        <v>5</v>
      </c>
      <c r="P8257" s="3">
        <f>N8257*O8257%*CSDL[[#This Row],[SỐ LƯỢNG]]</f>
        <v>250000</v>
      </c>
      <c r="Q8257" s="3">
        <f t="shared" si="3753"/>
        <v>4750000</v>
      </c>
    </row>
    <row r="8258" spans="1:17" x14ac:dyDescent="0.3">
      <c r="A8258" s="23" t="str">
        <f t="shared" ref="A8258:A8259" si="3769">A8257</f>
        <v>17/02/2019</v>
      </c>
      <c r="B8258" s="8" t="str">
        <f t="shared" ref="B8258:B8259" si="3770">B8257</f>
        <v>17/02/2019</v>
      </c>
      <c r="C8258" s="8">
        <v>2</v>
      </c>
      <c r="D8258" s="8" t="str">
        <f t="shared" ref="D8258:D8259" si="3771">D8257</f>
        <v>DH10553</v>
      </c>
      <c r="E8258" s="8" t="str">
        <f t="shared" ref="E8258:E8259" si="3772">E8257</f>
        <v>hai.vi</v>
      </c>
      <c r="F8258" s="8" t="str">
        <f>VLOOKUP(E8258,'DANH MỤC'!$F:$G,2,0)</f>
        <v>Nhóm 1</v>
      </c>
      <c r="G8258" s="8" t="str">
        <f t="shared" ref="G8258:G8259" si="3773">G8257</f>
        <v>KH3154</v>
      </c>
      <c r="H8258" t="str">
        <f>VLOOKUP(G8258,'DANH MỤC'!$I:$K,2,0)</f>
        <v>KH 3154</v>
      </c>
      <c r="I8258" t="str">
        <f>VLOOKUP(G8258,'DANH MỤC'!$I:$K,3,0)</f>
        <v>Kon Tum</v>
      </c>
      <c r="J8258" s="8" t="s">
        <v>14</v>
      </c>
      <c r="K8258" t="str">
        <f>VLOOKUP(J8258,'DANH MỤC'!$A$1:$B$19,2,0)</f>
        <v>Sản phẩm 0004</v>
      </c>
      <c r="L8258" t="s">
        <v>15</v>
      </c>
      <c r="M8258">
        <v>1</v>
      </c>
      <c r="N8258" s="3">
        <f>IF(LEFT(K8258,1)="S",VLOOKUP(K8258,'DANH MỤC'!$B:$D,2,0),VLOOKUP(K8258,'DANH MỤC'!$B:$D,3,0))</f>
        <v>3500000</v>
      </c>
      <c r="O8258">
        <v>5</v>
      </c>
      <c r="P8258" s="3">
        <f>N8258*O8258%*CSDL[[#This Row],[SỐ LƯỢNG]]</f>
        <v>175000</v>
      </c>
      <c r="Q8258" s="3">
        <f t="shared" si="3753"/>
        <v>3325000</v>
      </c>
    </row>
    <row r="8259" spans="1:17" x14ac:dyDescent="0.3">
      <c r="A8259" s="23" t="str">
        <f t="shared" si="3769"/>
        <v>17/02/2019</v>
      </c>
      <c r="B8259" s="8" t="str">
        <f t="shared" si="3770"/>
        <v>17/02/2019</v>
      </c>
      <c r="C8259" s="8">
        <v>2</v>
      </c>
      <c r="D8259" s="8" t="str">
        <f t="shared" si="3771"/>
        <v>DH10553</v>
      </c>
      <c r="E8259" s="8" t="str">
        <f t="shared" si="3772"/>
        <v>hai.vi</v>
      </c>
      <c r="F8259" s="8" t="str">
        <f>VLOOKUP(E8259,'DANH MỤC'!$F:$G,2,0)</f>
        <v>Nhóm 1</v>
      </c>
      <c r="G8259" s="8" t="str">
        <f t="shared" si="3773"/>
        <v>KH3154</v>
      </c>
      <c r="H8259" t="str">
        <f>VLOOKUP(G8259,'DANH MỤC'!$I:$K,2,0)</f>
        <v>KH 3154</v>
      </c>
      <c r="I8259" t="str">
        <f>VLOOKUP(G8259,'DANH MỤC'!$I:$K,3,0)</f>
        <v>Kon Tum</v>
      </c>
      <c r="J8259" s="8" t="s">
        <v>5944</v>
      </c>
      <c r="K8259" t="str">
        <f>VLOOKUP(J8259,'DANH MỤC'!$A$1:$B$19,2,0)</f>
        <v>Hàng tặng 0001</v>
      </c>
      <c r="L8259" t="s">
        <v>24</v>
      </c>
      <c r="M8259">
        <v>2</v>
      </c>
      <c r="N8259" s="3">
        <f>IF(LEFT(K8259,1)="S",VLOOKUP(K8259,'DANH MỤC'!$B:$D,2,0),VLOOKUP(K8259,'DANH MỤC'!$B:$D,3,0))</f>
        <v>200000</v>
      </c>
      <c r="O8259">
        <v>100</v>
      </c>
      <c r="P8259" s="3">
        <f>N8259*O8259%*CSDL[[#This Row],[SỐ LƯỢNG]]</f>
        <v>400000</v>
      </c>
      <c r="Q8259" s="3">
        <f t="shared" ref="Q8259:Q8322" si="3774">N8259*M8259-P8259</f>
        <v>0</v>
      </c>
    </row>
    <row r="8260" spans="1:17" x14ac:dyDescent="0.3">
      <c r="A8260" s="23" t="s">
        <v>4544</v>
      </c>
      <c r="B8260" s="8" t="s">
        <v>4544</v>
      </c>
      <c r="C8260" s="8">
        <v>2</v>
      </c>
      <c r="D8260" s="8" t="s">
        <v>4557</v>
      </c>
      <c r="E8260" s="8" t="s">
        <v>13822</v>
      </c>
      <c r="F8260" s="8" t="str">
        <f>VLOOKUP(E8260,'DANH MỤC'!$F:$G,2,0)</f>
        <v>Nhóm 1</v>
      </c>
      <c r="G8260" s="8" t="s">
        <v>7870</v>
      </c>
      <c r="H8260" t="str">
        <f>VLOOKUP(G8260,'DANH MỤC'!$I:$K,2,0)</f>
        <v>KH 1868</v>
      </c>
      <c r="I8260" t="str">
        <f>VLOOKUP(G8260,'DANH MỤC'!$I:$K,3,0)</f>
        <v>Hưng Yên</v>
      </c>
      <c r="J8260" s="8" t="s">
        <v>5939</v>
      </c>
      <c r="K8260" t="str">
        <f>VLOOKUP(J8260,'DANH MỤC'!$A$1:$B$19,2,0)</f>
        <v>Sản phẩm 0001</v>
      </c>
      <c r="L8260" t="s">
        <v>15</v>
      </c>
      <c r="M8260">
        <v>1</v>
      </c>
      <c r="N8260" s="3">
        <f>IF(LEFT(K8260,1)="S",VLOOKUP(K8260,'DANH MỤC'!$B:$D,2,0),VLOOKUP(K8260,'DANH MỤC'!$B:$D,3,0))</f>
        <v>3000000</v>
      </c>
      <c r="O8260">
        <v>0</v>
      </c>
      <c r="P8260" s="3">
        <f>N8260*O8260%*CSDL[[#This Row],[SỐ LƯỢNG]]</f>
        <v>0</v>
      </c>
      <c r="Q8260" s="3">
        <f t="shared" si="3774"/>
        <v>3000000</v>
      </c>
    </row>
    <row r="8261" spans="1:17" x14ac:dyDescent="0.3">
      <c r="A8261" s="23" t="str">
        <f>A8260</f>
        <v>17/02/2019</v>
      </c>
      <c r="B8261" s="8" t="str">
        <f>B8260</f>
        <v>17/02/2019</v>
      </c>
      <c r="C8261" s="8">
        <v>2</v>
      </c>
      <c r="D8261" s="8" t="str">
        <f>D8260</f>
        <v>DH10552</v>
      </c>
      <c r="E8261" s="8" t="str">
        <f>E8260</f>
        <v>anh.hong</v>
      </c>
      <c r="F8261" s="8" t="str">
        <f>VLOOKUP(E8261,'DANH MỤC'!$F:$G,2,0)</f>
        <v>Nhóm 1</v>
      </c>
      <c r="G8261" s="8" t="str">
        <f>G8260</f>
        <v>KH1868</v>
      </c>
      <c r="H8261" t="str">
        <f>VLOOKUP(G8261,'DANH MỤC'!$I:$K,2,0)</f>
        <v>KH 1868</v>
      </c>
      <c r="I8261" t="str">
        <f>VLOOKUP(G8261,'DANH MỤC'!$I:$K,3,0)</f>
        <v>Hưng Yên</v>
      </c>
      <c r="J8261" s="8" t="s">
        <v>5944</v>
      </c>
      <c r="K8261" t="str">
        <f>VLOOKUP(J8261,'DANH MỤC'!$A$1:$B$19,2,0)</f>
        <v>Hàng tặng 0001</v>
      </c>
      <c r="L8261" t="s">
        <v>24</v>
      </c>
      <c r="M8261">
        <v>2</v>
      </c>
      <c r="N8261" s="3">
        <f>IF(LEFT(K8261,1)="S",VLOOKUP(K8261,'DANH MỤC'!$B:$D,2,0),VLOOKUP(K8261,'DANH MỤC'!$B:$D,3,0))</f>
        <v>200000</v>
      </c>
      <c r="O8261">
        <v>100</v>
      </c>
      <c r="P8261" s="3">
        <f>N8261*O8261%*CSDL[[#This Row],[SỐ LƯỢNG]]</f>
        <v>400000</v>
      </c>
      <c r="Q8261" s="3">
        <f t="shared" si="3774"/>
        <v>0</v>
      </c>
    </row>
    <row r="8262" spans="1:17" x14ac:dyDescent="0.3">
      <c r="A8262" s="23" t="s">
        <v>4544</v>
      </c>
      <c r="B8262" s="8" t="s">
        <v>4544</v>
      </c>
      <c r="C8262" s="8">
        <v>2</v>
      </c>
      <c r="D8262" s="8" t="s">
        <v>4558</v>
      </c>
      <c r="E8262" s="8" t="s">
        <v>13814</v>
      </c>
      <c r="F8262" s="8" t="str">
        <f>VLOOKUP(E8262,'DANH MỤC'!$F:$G,2,0)</f>
        <v>Nhóm 1</v>
      </c>
      <c r="G8262" s="8" t="s">
        <v>8498</v>
      </c>
      <c r="H8262" t="str">
        <f>VLOOKUP(G8262,'DANH MỤC'!$I:$K,2,0)</f>
        <v>KH 2520</v>
      </c>
      <c r="I8262" t="str">
        <f>VLOOKUP(G8262,'DANH MỤC'!$I:$K,3,0)</f>
        <v>Hòa Bình</v>
      </c>
      <c r="J8262" s="8" t="s">
        <v>5940</v>
      </c>
      <c r="K8262" t="str">
        <f>VLOOKUP(J8262,'DANH MỤC'!$A$1:$B$19,2,0)</f>
        <v>Sản phẩm 0002</v>
      </c>
      <c r="L8262" t="s">
        <v>15</v>
      </c>
      <c r="M8262">
        <v>1</v>
      </c>
      <c r="N8262" s="3">
        <f>IF(LEFT(K8262,1)="S",VLOOKUP(K8262,'DANH MỤC'!$B:$D,2,0),VLOOKUP(K8262,'DANH MỤC'!$B:$D,3,0))</f>
        <v>2000000</v>
      </c>
      <c r="O8262">
        <v>5</v>
      </c>
      <c r="P8262" s="3">
        <f>N8262*O8262%*CSDL[[#This Row],[SỐ LƯỢNG]]</f>
        <v>100000</v>
      </c>
      <c r="Q8262" s="3">
        <f t="shared" si="3774"/>
        <v>1900000</v>
      </c>
    </row>
    <row r="8263" spans="1:17" x14ac:dyDescent="0.3">
      <c r="A8263" s="23" t="str">
        <f>A8262</f>
        <v>17/02/2019</v>
      </c>
      <c r="B8263" s="8" t="str">
        <f>B8262</f>
        <v>17/02/2019</v>
      </c>
      <c r="C8263" s="8">
        <v>2</v>
      </c>
      <c r="D8263" s="8" t="str">
        <f>D8262</f>
        <v>DH10551</v>
      </c>
      <c r="E8263" s="8" t="str">
        <f>E8262</f>
        <v>hai.vi</v>
      </c>
      <c r="F8263" s="8" t="str">
        <f>VLOOKUP(E8263,'DANH MỤC'!$F:$G,2,0)</f>
        <v>Nhóm 1</v>
      </c>
      <c r="G8263" s="8" t="str">
        <f>G8262</f>
        <v>KH2520</v>
      </c>
      <c r="H8263" t="str">
        <f>VLOOKUP(G8263,'DANH MỤC'!$I:$K,2,0)</f>
        <v>KH 2520</v>
      </c>
      <c r="I8263" t="str">
        <f>VLOOKUP(G8263,'DANH MỤC'!$I:$K,3,0)</f>
        <v>Hòa Bình</v>
      </c>
      <c r="J8263" s="8" t="s">
        <v>5939</v>
      </c>
      <c r="K8263" t="str">
        <f>VLOOKUP(J8263,'DANH MỤC'!$A$1:$B$19,2,0)</f>
        <v>Sản phẩm 0001</v>
      </c>
      <c r="L8263" t="s">
        <v>15</v>
      </c>
      <c r="M8263">
        <v>1</v>
      </c>
      <c r="N8263" s="3">
        <f>IF(LEFT(K8263,1)="S",VLOOKUP(K8263,'DANH MỤC'!$B:$D,2,0),VLOOKUP(K8263,'DANH MỤC'!$B:$D,3,0))</f>
        <v>3000000</v>
      </c>
      <c r="O8263">
        <v>10</v>
      </c>
      <c r="P8263" s="3">
        <f>N8263*O8263%*CSDL[[#This Row],[SỐ LƯỢNG]]</f>
        <v>300000</v>
      </c>
      <c r="Q8263" s="3">
        <f t="shared" si="3774"/>
        <v>2700000</v>
      </c>
    </row>
    <row r="8264" spans="1:17" x14ac:dyDescent="0.3">
      <c r="A8264" s="23" t="s">
        <v>4544</v>
      </c>
      <c r="B8264" s="8" t="s">
        <v>4544</v>
      </c>
      <c r="C8264" s="8">
        <v>2</v>
      </c>
      <c r="D8264" s="8" t="s">
        <v>4559</v>
      </c>
      <c r="E8264" s="8" t="s">
        <v>13814</v>
      </c>
      <c r="F8264" s="8" t="str">
        <f>VLOOKUP(E8264,'DANH MỤC'!$F:$G,2,0)</f>
        <v>Nhóm 1</v>
      </c>
      <c r="G8264" s="8" t="s">
        <v>8016</v>
      </c>
      <c r="H8264" t="str">
        <f>VLOOKUP(G8264,'DANH MỤC'!$I:$K,2,0)</f>
        <v>KH 2022</v>
      </c>
      <c r="I8264" t="str">
        <f>VLOOKUP(G8264,'DANH MỤC'!$I:$K,3,0)</f>
        <v>Đắk Nông</v>
      </c>
      <c r="J8264" s="8" t="s">
        <v>5939</v>
      </c>
      <c r="K8264" t="str">
        <f>VLOOKUP(J8264,'DANH MỤC'!$A$1:$B$19,2,0)</f>
        <v>Sản phẩm 0001</v>
      </c>
      <c r="L8264" t="s">
        <v>15</v>
      </c>
      <c r="M8264">
        <v>1</v>
      </c>
      <c r="N8264" s="3">
        <f>IF(LEFT(K8264,1)="S",VLOOKUP(K8264,'DANH MỤC'!$B:$D,2,0),VLOOKUP(K8264,'DANH MỤC'!$B:$D,3,0))</f>
        <v>3000000</v>
      </c>
      <c r="O8264">
        <v>0</v>
      </c>
      <c r="P8264" s="3">
        <f>N8264*O8264%*CSDL[[#This Row],[SỐ LƯỢNG]]</f>
        <v>0</v>
      </c>
      <c r="Q8264" s="3">
        <f t="shared" si="3774"/>
        <v>3000000</v>
      </c>
    </row>
    <row r="8265" spans="1:17" x14ac:dyDescent="0.3">
      <c r="A8265" s="23" t="str">
        <f>A8264</f>
        <v>17/02/2019</v>
      </c>
      <c r="B8265" s="8" t="str">
        <f>B8264</f>
        <v>17/02/2019</v>
      </c>
      <c r="C8265" s="8">
        <v>2</v>
      </c>
      <c r="D8265" s="8" t="str">
        <f>D8264</f>
        <v>DH10550</v>
      </c>
      <c r="E8265" s="8" t="str">
        <f>E8264</f>
        <v>hai.vi</v>
      </c>
      <c r="F8265" s="8" t="str">
        <f>VLOOKUP(E8265,'DANH MỤC'!$F:$G,2,0)</f>
        <v>Nhóm 1</v>
      </c>
      <c r="G8265" s="8" t="str">
        <f>G8264</f>
        <v>KH2022</v>
      </c>
      <c r="H8265" t="str">
        <f>VLOOKUP(G8265,'DANH MỤC'!$I:$K,2,0)</f>
        <v>KH 2022</v>
      </c>
      <c r="I8265" t="str">
        <f>VLOOKUP(G8265,'DANH MỤC'!$I:$K,3,0)</f>
        <v>Đắk Nông</v>
      </c>
      <c r="J8265" s="8" t="s">
        <v>5944</v>
      </c>
      <c r="K8265" t="str">
        <f>VLOOKUP(J8265,'DANH MỤC'!$A$1:$B$19,2,0)</f>
        <v>Hàng tặng 0001</v>
      </c>
      <c r="L8265" t="s">
        <v>24</v>
      </c>
      <c r="M8265">
        <v>2</v>
      </c>
      <c r="N8265" s="3">
        <f>IF(LEFT(K8265,1)="S",VLOOKUP(K8265,'DANH MỤC'!$B:$D,2,0),VLOOKUP(K8265,'DANH MỤC'!$B:$D,3,0))</f>
        <v>200000</v>
      </c>
      <c r="O8265">
        <v>100</v>
      </c>
      <c r="P8265" s="3">
        <f>N8265*O8265%*CSDL[[#This Row],[SỐ LƯỢNG]]</f>
        <v>400000</v>
      </c>
      <c r="Q8265" s="3">
        <f t="shared" si="3774"/>
        <v>0</v>
      </c>
    </row>
    <row r="8266" spans="1:17" x14ac:dyDescent="0.3">
      <c r="A8266" s="23" t="s">
        <v>4544</v>
      </c>
      <c r="B8266" s="8" t="s">
        <v>4544</v>
      </c>
      <c r="C8266" s="8">
        <v>2</v>
      </c>
      <c r="D8266" s="8" t="s">
        <v>4560</v>
      </c>
      <c r="E8266" s="8" t="s">
        <v>13847</v>
      </c>
      <c r="F8266" s="8" t="str">
        <f>VLOOKUP(E8266,'DANH MỤC'!$F:$G,2,0)</f>
        <v>Nhóm 3</v>
      </c>
      <c r="G8266" s="8" t="s">
        <v>9112</v>
      </c>
      <c r="H8266" t="str">
        <f>VLOOKUP(G8266,'DANH MỤC'!$I:$K,2,0)</f>
        <v>KH 3155</v>
      </c>
      <c r="I8266" t="str">
        <f>VLOOKUP(G8266,'DANH MỤC'!$I:$K,3,0)</f>
        <v>Quảng Trị</v>
      </c>
      <c r="J8266" s="8" t="s">
        <v>5939</v>
      </c>
      <c r="K8266" t="str">
        <f>VLOOKUP(J8266,'DANH MỤC'!$A$1:$B$19,2,0)</f>
        <v>Sản phẩm 0001</v>
      </c>
      <c r="L8266" t="s">
        <v>15</v>
      </c>
      <c r="M8266">
        <v>1</v>
      </c>
      <c r="N8266" s="3">
        <f>IF(LEFT(K8266,1)="S",VLOOKUP(K8266,'DANH MỤC'!$B:$D,2,0),VLOOKUP(K8266,'DANH MỤC'!$B:$D,3,0))</f>
        <v>3000000</v>
      </c>
      <c r="O8266">
        <v>0</v>
      </c>
      <c r="P8266" s="3">
        <f>N8266*O8266%*CSDL[[#This Row],[SỐ LƯỢNG]]</f>
        <v>0</v>
      </c>
      <c r="Q8266" s="3">
        <f t="shared" si="3774"/>
        <v>3000000</v>
      </c>
    </row>
    <row r="8267" spans="1:17" x14ac:dyDescent="0.3">
      <c r="A8267" s="23" t="str">
        <f>A8266</f>
        <v>17/02/2019</v>
      </c>
      <c r="B8267" s="8" t="str">
        <f>B8266</f>
        <v>17/02/2019</v>
      </c>
      <c r="C8267" s="8">
        <v>2</v>
      </c>
      <c r="D8267" s="8" t="str">
        <f>D8266</f>
        <v>DH10549</v>
      </c>
      <c r="E8267" s="8" t="str">
        <f>E8266</f>
        <v>linh.hoang</v>
      </c>
      <c r="F8267" s="8" t="str">
        <f>VLOOKUP(E8267,'DANH MỤC'!$F:$G,2,0)</f>
        <v>Nhóm 3</v>
      </c>
      <c r="G8267" s="8" t="str">
        <f>G8266</f>
        <v>KH3155</v>
      </c>
      <c r="H8267" t="str">
        <f>VLOOKUP(G8267,'DANH MỤC'!$I:$K,2,0)</f>
        <v>KH 3155</v>
      </c>
      <c r="I8267" t="str">
        <f>VLOOKUP(G8267,'DANH MỤC'!$I:$K,3,0)</f>
        <v>Quảng Trị</v>
      </c>
      <c r="J8267" s="8" t="s">
        <v>5944</v>
      </c>
      <c r="K8267" t="str">
        <f>VLOOKUP(J8267,'DANH MỤC'!$A$1:$B$19,2,0)</f>
        <v>Hàng tặng 0001</v>
      </c>
      <c r="L8267" t="s">
        <v>24</v>
      </c>
      <c r="M8267">
        <v>2</v>
      </c>
      <c r="N8267" s="3">
        <f>IF(LEFT(K8267,1)="S",VLOOKUP(K8267,'DANH MỤC'!$B:$D,2,0),VLOOKUP(K8267,'DANH MỤC'!$B:$D,3,0))</f>
        <v>200000</v>
      </c>
      <c r="O8267">
        <v>100</v>
      </c>
      <c r="P8267" s="3">
        <f>N8267*O8267%*CSDL[[#This Row],[SỐ LƯỢNG]]</f>
        <v>400000</v>
      </c>
      <c r="Q8267" s="3">
        <f t="shared" si="3774"/>
        <v>0</v>
      </c>
    </row>
    <row r="8268" spans="1:17" x14ac:dyDescent="0.3">
      <c r="A8268" s="23" t="s">
        <v>4544</v>
      </c>
      <c r="B8268" s="8" t="s">
        <v>4544</v>
      </c>
      <c r="C8268" s="8">
        <v>2</v>
      </c>
      <c r="D8268" s="8" t="s">
        <v>4561</v>
      </c>
      <c r="E8268" s="8" t="s">
        <v>13847</v>
      </c>
      <c r="F8268" s="8" t="str">
        <f>VLOOKUP(E8268,'DANH MỤC'!$F:$G,2,0)</f>
        <v>Nhóm 3</v>
      </c>
      <c r="G8268" s="8" t="s">
        <v>9113</v>
      </c>
      <c r="H8268" t="str">
        <f>VLOOKUP(G8268,'DANH MỤC'!$I:$K,2,0)</f>
        <v>KH 3156</v>
      </c>
      <c r="I8268" t="str">
        <f>VLOOKUP(G8268,'DANH MỤC'!$I:$K,3,0)</f>
        <v>Thanh Hóa</v>
      </c>
      <c r="J8268" s="8" t="s">
        <v>14</v>
      </c>
      <c r="K8268" t="str">
        <f>VLOOKUP(J8268,'DANH MỤC'!$A$1:$B$19,2,0)</f>
        <v>Sản phẩm 0004</v>
      </c>
      <c r="L8268" t="s">
        <v>15</v>
      </c>
      <c r="M8268">
        <v>1</v>
      </c>
      <c r="N8268" s="3">
        <f>IF(LEFT(K8268,1)="S",VLOOKUP(K8268,'DANH MỤC'!$B:$D,2,0),VLOOKUP(K8268,'DANH MỤC'!$B:$D,3,0))</f>
        <v>3500000</v>
      </c>
      <c r="O8268">
        <v>5</v>
      </c>
      <c r="P8268" s="3">
        <f>N8268*O8268%*CSDL[[#This Row],[SỐ LƯỢNG]]</f>
        <v>175000</v>
      </c>
      <c r="Q8268" s="3">
        <f t="shared" si="3774"/>
        <v>3325000</v>
      </c>
    </row>
    <row r="8269" spans="1:17" x14ac:dyDescent="0.3">
      <c r="A8269" s="23" t="s">
        <v>4544</v>
      </c>
      <c r="B8269" s="8" t="s">
        <v>4544</v>
      </c>
      <c r="C8269" s="8">
        <v>2</v>
      </c>
      <c r="D8269" s="8" t="s">
        <v>4562</v>
      </c>
      <c r="E8269" s="8" t="s">
        <v>13823</v>
      </c>
      <c r="F8269" s="8" t="str">
        <f>VLOOKUP(E8269,'DANH MỤC'!$F:$G,2,0)</f>
        <v>Nhóm 1</v>
      </c>
      <c r="G8269" s="8" t="s">
        <v>8489</v>
      </c>
      <c r="H8269" t="str">
        <f>VLOOKUP(G8269,'DANH MỤC'!$I:$K,2,0)</f>
        <v>KH 2511</v>
      </c>
      <c r="I8269" t="str">
        <f>VLOOKUP(G8269,'DANH MỤC'!$I:$K,3,0)</f>
        <v>Hải Dương</v>
      </c>
      <c r="J8269" s="8" t="s">
        <v>5939</v>
      </c>
      <c r="K8269" t="str">
        <f>VLOOKUP(J8269,'DANH MỤC'!$A$1:$B$19,2,0)</f>
        <v>Sản phẩm 0001</v>
      </c>
      <c r="L8269" t="s">
        <v>15</v>
      </c>
      <c r="M8269">
        <v>1</v>
      </c>
      <c r="N8269" s="3">
        <f>IF(LEFT(K8269,1)="S",VLOOKUP(K8269,'DANH MỤC'!$B:$D,2,0),VLOOKUP(K8269,'DANH MỤC'!$B:$D,3,0))</f>
        <v>3000000</v>
      </c>
      <c r="O8269">
        <v>0</v>
      </c>
      <c r="P8269" s="3">
        <f>N8269*O8269%*CSDL[[#This Row],[SỐ LƯỢNG]]</f>
        <v>0</v>
      </c>
      <c r="Q8269" s="3">
        <f t="shared" si="3774"/>
        <v>3000000</v>
      </c>
    </row>
    <row r="8270" spans="1:17" x14ac:dyDescent="0.3">
      <c r="A8270" s="23" t="str">
        <f>A8269</f>
        <v>17/02/2019</v>
      </c>
      <c r="B8270" s="8" t="str">
        <f>B8269</f>
        <v>17/02/2019</v>
      </c>
      <c r="C8270" s="8">
        <v>2</v>
      </c>
      <c r="D8270" s="8" t="str">
        <f>D8269</f>
        <v>DH10545</v>
      </c>
      <c r="E8270" s="8" t="str">
        <f>E8269</f>
        <v>giang.nguyen</v>
      </c>
      <c r="F8270" s="8" t="str">
        <f>VLOOKUP(E8270,'DANH MỤC'!$F:$G,2,0)</f>
        <v>Nhóm 1</v>
      </c>
      <c r="G8270" s="8" t="str">
        <f>G8269</f>
        <v>KH2511</v>
      </c>
      <c r="H8270" t="str">
        <f>VLOOKUP(G8270,'DANH MỤC'!$I:$K,2,0)</f>
        <v>KH 2511</v>
      </c>
      <c r="I8270" t="str">
        <f>VLOOKUP(G8270,'DANH MỤC'!$I:$K,3,0)</f>
        <v>Hải Dương</v>
      </c>
      <c r="J8270" s="8" t="s">
        <v>5944</v>
      </c>
      <c r="K8270" t="str">
        <f>VLOOKUP(J8270,'DANH MỤC'!$A$1:$B$19,2,0)</f>
        <v>Hàng tặng 0001</v>
      </c>
      <c r="L8270" t="s">
        <v>24</v>
      </c>
      <c r="M8270">
        <v>2</v>
      </c>
      <c r="N8270" s="3">
        <f>IF(LEFT(K8270,1)="S",VLOOKUP(K8270,'DANH MỤC'!$B:$D,2,0),VLOOKUP(K8270,'DANH MỤC'!$B:$D,3,0))</f>
        <v>200000</v>
      </c>
      <c r="O8270">
        <v>100</v>
      </c>
      <c r="P8270" s="3">
        <f>N8270*O8270%*CSDL[[#This Row],[SỐ LƯỢNG]]</f>
        <v>400000</v>
      </c>
      <c r="Q8270" s="3">
        <f t="shared" si="3774"/>
        <v>0</v>
      </c>
    </row>
    <row r="8271" spans="1:17" x14ac:dyDescent="0.3">
      <c r="A8271" s="23" t="s">
        <v>4544</v>
      </c>
      <c r="B8271" s="8" t="s">
        <v>4544</v>
      </c>
      <c r="C8271" s="8">
        <v>2</v>
      </c>
      <c r="D8271" s="8" t="s">
        <v>4563</v>
      </c>
      <c r="E8271" s="8" t="s">
        <v>13823</v>
      </c>
      <c r="F8271" s="8" t="str">
        <f>VLOOKUP(E8271,'DANH MỤC'!$F:$G,2,0)</f>
        <v>Nhóm 1</v>
      </c>
      <c r="G8271" s="8" t="s">
        <v>8365</v>
      </c>
      <c r="H8271" t="str">
        <f>VLOOKUP(G8271,'DANH MỤC'!$I:$K,2,0)</f>
        <v>KH 2381</v>
      </c>
      <c r="I8271" t="str">
        <f>VLOOKUP(G8271,'DANH MỤC'!$I:$K,3,0)</f>
        <v>Hà Nội</v>
      </c>
      <c r="J8271" s="8" t="s">
        <v>5939</v>
      </c>
      <c r="K8271" t="str">
        <f>VLOOKUP(J8271,'DANH MỤC'!$A$1:$B$19,2,0)</f>
        <v>Sản phẩm 0001</v>
      </c>
      <c r="L8271" t="s">
        <v>15</v>
      </c>
      <c r="M8271">
        <v>1</v>
      </c>
      <c r="N8271" s="3">
        <f>IF(LEFT(K8271,1)="S",VLOOKUP(K8271,'DANH MỤC'!$B:$D,2,0),VLOOKUP(K8271,'DANH MỤC'!$B:$D,3,0))</f>
        <v>3000000</v>
      </c>
      <c r="O8271">
        <v>0</v>
      </c>
      <c r="P8271" s="3">
        <f>N8271*O8271%*CSDL[[#This Row],[SỐ LƯỢNG]]</f>
        <v>0</v>
      </c>
      <c r="Q8271" s="3">
        <f t="shared" si="3774"/>
        <v>3000000</v>
      </c>
    </row>
    <row r="8272" spans="1:17" x14ac:dyDescent="0.3">
      <c r="A8272" s="23" t="str">
        <f>A8271</f>
        <v>17/02/2019</v>
      </c>
      <c r="B8272" s="8" t="str">
        <f>B8271</f>
        <v>17/02/2019</v>
      </c>
      <c r="C8272" s="8">
        <v>2</v>
      </c>
      <c r="D8272" s="8" t="str">
        <f>D8271</f>
        <v>DH10544</v>
      </c>
      <c r="E8272" s="8" t="str">
        <f>E8271</f>
        <v>giang.nguyen</v>
      </c>
      <c r="F8272" s="8" t="str">
        <f>VLOOKUP(E8272,'DANH MỤC'!$F:$G,2,0)</f>
        <v>Nhóm 1</v>
      </c>
      <c r="G8272" s="8" t="str">
        <f>G8271</f>
        <v>KH2381</v>
      </c>
      <c r="H8272" t="str">
        <f>VLOOKUP(G8272,'DANH MỤC'!$I:$K,2,0)</f>
        <v>KH 2381</v>
      </c>
      <c r="I8272" t="str">
        <f>VLOOKUP(G8272,'DANH MỤC'!$I:$K,3,0)</f>
        <v>Hà Nội</v>
      </c>
      <c r="J8272" s="8" t="s">
        <v>5944</v>
      </c>
      <c r="K8272" t="str">
        <f>VLOOKUP(J8272,'DANH MỤC'!$A$1:$B$19,2,0)</f>
        <v>Hàng tặng 0001</v>
      </c>
      <c r="L8272" t="s">
        <v>24</v>
      </c>
      <c r="M8272">
        <v>2</v>
      </c>
      <c r="N8272" s="3">
        <f>IF(LEFT(K8272,1)="S",VLOOKUP(K8272,'DANH MỤC'!$B:$D,2,0),VLOOKUP(K8272,'DANH MỤC'!$B:$D,3,0))</f>
        <v>200000</v>
      </c>
      <c r="O8272">
        <v>100</v>
      </c>
      <c r="P8272" s="3">
        <f>N8272*O8272%*CSDL[[#This Row],[SỐ LƯỢNG]]</f>
        <v>400000</v>
      </c>
      <c r="Q8272" s="3">
        <f t="shared" si="3774"/>
        <v>0</v>
      </c>
    </row>
    <row r="8273" spans="1:17" x14ac:dyDescent="0.3">
      <c r="A8273" s="23" t="s">
        <v>4544</v>
      </c>
      <c r="B8273" s="8" t="s">
        <v>4544</v>
      </c>
      <c r="C8273" s="8">
        <v>2</v>
      </c>
      <c r="D8273" s="8" t="s">
        <v>4564</v>
      </c>
      <c r="E8273" s="8" t="s">
        <v>13814</v>
      </c>
      <c r="F8273" s="8" t="str">
        <f>VLOOKUP(E8273,'DANH MỤC'!$F:$G,2,0)</f>
        <v>Nhóm 1</v>
      </c>
      <c r="G8273" s="8" t="s">
        <v>7660</v>
      </c>
      <c r="H8273" t="str">
        <f>VLOOKUP(G8273,'DANH MỤC'!$I:$K,2,0)</f>
        <v>KH 1651</v>
      </c>
      <c r="I8273" t="str">
        <f>VLOOKUP(G8273,'DANH MỤC'!$I:$K,3,0)</f>
        <v>Đồng Nai</v>
      </c>
      <c r="J8273" s="8" t="s">
        <v>5940</v>
      </c>
      <c r="K8273" t="str">
        <f>VLOOKUP(J8273,'DANH MỤC'!$A$1:$B$19,2,0)</f>
        <v>Sản phẩm 0002</v>
      </c>
      <c r="L8273" t="s">
        <v>15</v>
      </c>
      <c r="M8273">
        <v>1</v>
      </c>
      <c r="N8273" s="3">
        <f>IF(LEFT(K8273,1)="S",VLOOKUP(K8273,'DANH MỤC'!$B:$D,2,0),VLOOKUP(K8273,'DANH MỤC'!$B:$D,3,0))</f>
        <v>2000000</v>
      </c>
      <c r="O8273">
        <v>0</v>
      </c>
      <c r="P8273" s="3">
        <f>N8273*O8273%*CSDL[[#This Row],[SỐ LƯỢNG]]</f>
        <v>0</v>
      </c>
      <c r="Q8273" s="3">
        <f t="shared" si="3774"/>
        <v>2000000</v>
      </c>
    </row>
    <row r="8274" spans="1:17" x14ac:dyDescent="0.3">
      <c r="A8274" s="23" t="str">
        <f>A8273</f>
        <v>17/02/2019</v>
      </c>
      <c r="B8274" s="8" t="str">
        <f>B8273</f>
        <v>17/02/2019</v>
      </c>
      <c r="C8274" s="8">
        <v>2</v>
      </c>
      <c r="D8274" s="8" t="str">
        <f>D8273</f>
        <v>DH10542</v>
      </c>
      <c r="E8274" s="8" t="str">
        <f>E8273</f>
        <v>hai.vi</v>
      </c>
      <c r="F8274" s="8" t="str">
        <f>VLOOKUP(E8274,'DANH MỤC'!$F:$G,2,0)</f>
        <v>Nhóm 1</v>
      </c>
      <c r="G8274" s="8" t="str">
        <f>G8273</f>
        <v>KH1651</v>
      </c>
      <c r="H8274" t="str">
        <f>VLOOKUP(G8274,'DANH MỤC'!$I:$K,2,0)</f>
        <v>KH 1651</v>
      </c>
      <c r="I8274" t="str">
        <f>VLOOKUP(G8274,'DANH MỤC'!$I:$K,3,0)</f>
        <v>Đồng Nai</v>
      </c>
      <c r="J8274" s="8" t="s">
        <v>5944</v>
      </c>
      <c r="K8274" t="str">
        <f>VLOOKUP(J8274,'DANH MỤC'!$A$1:$B$19,2,0)</f>
        <v>Hàng tặng 0001</v>
      </c>
      <c r="L8274" t="s">
        <v>24</v>
      </c>
      <c r="M8274">
        <v>2</v>
      </c>
      <c r="N8274" s="3">
        <f>IF(LEFT(K8274,1)="S",VLOOKUP(K8274,'DANH MỤC'!$B:$D,2,0),VLOOKUP(K8274,'DANH MỤC'!$B:$D,3,0))</f>
        <v>200000</v>
      </c>
      <c r="O8274">
        <v>100</v>
      </c>
      <c r="P8274" s="3">
        <f>N8274*O8274%*CSDL[[#This Row],[SỐ LƯỢNG]]</f>
        <v>400000</v>
      </c>
      <c r="Q8274" s="3">
        <f t="shared" si="3774"/>
        <v>0</v>
      </c>
    </row>
    <row r="8275" spans="1:17" x14ac:dyDescent="0.3">
      <c r="A8275" s="23" t="s">
        <v>4544</v>
      </c>
      <c r="B8275" s="8" t="s">
        <v>4544</v>
      </c>
      <c r="C8275" s="8">
        <v>2</v>
      </c>
      <c r="D8275" s="8" t="s">
        <v>4565</v>
      </c>
      <c r="E8275" s="8" t="s">
        <v>13814</v>
      </c>
      <c r="F8275" s="8" t="str">
        <f>VLOOKUP(E8275,'DANH MỤC'!$F:$G,2,0)</f>
        <v>Nhóm 1</v>
      </c>
      <c r="G8275" s="8" t="s">
        <v>9114</v>
      </c>
      <c r="H8275" t="str">
        <f>VLOOKUP(G8275,'DANH MỤC'!$I:$K,2,0)</f>
        <v>KH 3157</v>
      </c>
      <c r="I8275" t="str">
        <f>VLOOKUP(G8275,'DANH MỤC'!$I:$K,3,0)</f>
        <v>Sóc Trăng</v>
      </c>
      <c r="J8275" s="8" t="s">
        <v>5940</v>
      </c>
      <c r="K8275" t="str">
        <f>VLOOKUP(J8275,'DANH MỤC'!$A$1:$B$19,2,0)</f>
        <v>Sản phẩm 0002</v>
      </c>
      <c r="L8275" t="s">
        <v>15</v>
      </c>
      <c r="M8275">
        <v>1</v>
      </c>
      <c r="N8275" s="3">
        <f>IF(LEFT(K8275,1)="S",VLOOKUP(K8275,'DANH MỤC'!$B:$D,2,0),VLOOKUP(K8275,'DANH MỤC'!$B:$D,3,0))</f>
        <v>2000000</v>
      </c>
      <c r="O8275">
        <v>0</v>
      </c>
      <c r="P8275" s="3">
        <f>N8275*O8275%*CSDL[[#This Row],[SỐ LƯỢNG]]</f>
        <v>0</v>
      </c>
      <c r="Q8275" s="3">
        <f t="shared" si="3774"/>
        <v>2000000</v>
      </c>
    </row>
    <row r="8276" spans="1:17" x14ac:dyDescent="0.3">
      <c r="A8276" s="23" t="str">
        <f>A8275</f>
        <v>17/02/2019</v>
      </c>
      <c r="B8276" s="8" t="str">
        <f>B8275</f>
        <v>17/02/2019</v>
      </c>
      <c r="C8276" s="8">
        <v>2</v>
      </c>
      <c r="D8276" s="8" t="str">
        <f>D8275</f>
        <v>DH10541</v>
      </c>
      <c r="E8276" s="8" t="str">
        <f>E8275</f>
        <v>hai.vi</v>
      </c>
      <c r="F8276" s="8" t="str">
        <f>VLOOKUP(E8276,'DANH MỤC'!$F:$G,2,0)</f>
        <v>Nhóm 1</v>
      </c>
      <c r="G8276" s="8" t="str">
        <f>G8275</f>
        <v>KH3157</v>
      </c>
      <c r="H8276" t="str">
        <f>VLOOKUP(G8276,'DANH MỤC'!$I:$K,2,0)</f>
        <v>KH 3157</v>
      </c>
      <c r="I8276" t="str">
        <f>VLOOKUP(G8276,'DANH MỤC'!$I:$K,3,0)</f>
        <v>Sóc Trăng</v>
      </c>
      <c r="J8276" s="8" t="s">
        <v>5944</v>
      </c>
      <c r="K8276" t="str">
        <f>VLOOKUP(J8276,'DANH MỤC'!$A$1:$B$19,2,0)</f>
        <v>Hàng tặng 0001</v>
      </c>
      <c r="L8276" t="s">
        <v>24</v>
      </c>
      <c r="M8276">
        <v>2</v>
      </c>
      <c r="N8276" s="3">
        <f>IF(LEFT(K8276,1)="S",VLOOKUP(K8276,'DANH MỤC'!$B:$D,2,0),VLOOKUP(K8276,'DANH MỤC'!$B:$D,3,0))</f>
        <v>200000</v>
      </c>
      <c r="O8276">
        <v>100</v>
      </c>
      <c r="P8276" s="3">
        <f>N8276*O8276%*CSDL[[#This Row],[SỐ LƯỢNG]]</f>
        <v>400000</v>
      </c>
      <c r="Q8276" s="3">
        <f t="shared" si="3774"/>
        <v>0</v>
      </c>
    </row>
    <row r="8277" spans="1:17" x14ac:dyDescent="0.3">
      <c r="A8277" s="23" t="s">
        <v>4544</v>
      </c>
      <c r="B8277" s="8" t="s">
        <v>4544</v>
      </c>
      <c r="C8277" s="8">
        <v>2</v>
      </c>
      <c r="D8277" s="8" t="s">
        <v>4566</v>
      </c>
      <c r="E8277" s="8" t="s">
        <v>13815</v>
      </c>
      <c r="F8277" s="8" t="str">
        <f>VLOOKUP(E8277,'DANH MỤC'!$F:$G,2,0)</f>
        <v>Nhóm 1</v>
      </c>
      <c r="G8277" s="8" t="s">
        <v>7913</v>
      </c>
      <c r="H8277" t="str">
        <f>VLOOKUP(G8277,'DANH MỤC'!$I:$K,2,0)</f>
        <v>KH 1911</v>
      </c>
      <c r="I8277" t="str">
        <f>VLOOKUP(G8277,'DANH MỤC'!$I:$K,3,0)</f>
        <v>Ninh Thuận</v>
      </c>
      <c r="J8277" s="8" t="s">
        <v>5939</v>
      </c>
      <c r="K8277" t="str">
        <f>VLOOKUP(J8277,'DANH MỤC'!$A$1:$B$19,2,0)</f>
        <v>Sản phẩm 0001</v>
      </c>
      <c r="L8277" t="s">
        <v>15</v>
      </c>
      <c r="M8277">
        <v>1</v>
      </c>
      <c r="N8277" s="3">
        <f>IF(LEFT(K8277,1)="S",VLOOKUP(K8277,'DANH MỤC'!$B:$D,2,0),VLOOKUP(K8277,'DANH MỤC'!$B:$D,3,0))</f>
        <v>3000000</v>
      </c>
      <c r="O8277">
        <v>0</v>
      </c>
      <c r="P8277" s="3">
        <f>N8277*O8277%*CSDL[[#This Row],[SỐ LƯỢNG]]</f>
        <v>0</v>
      </c>
      <c r="Q8277" s="3">
        <f t="shared" si="3774"/>
        <v>3000000</v>
      </c>
    </row>
    <row r="8278" spans="1:17" x14ac:dyDescent="0.3">
      <c r="A8278" s="23" t="s">
        <v>4544</v>
      </c>
      <c r="B8278" s="8" t="s">
        <v>4544</v>
      </c>
      <c r="C8278" s="8">
        <v>2</v>
      </c>
      <c r="D8278" s="8" t="s">
        <v>4567</v>
      </c>
      <c r="E8278" s="8" t="s">
        <v>13833</v>
      </c>
      <c r="F8278" s="8" t="str">
        <f>VLOOKUP(E8278,'DANH MỤC'!$F:$G,2,0)</f>
        <v>Nhóm 2</v>
      </c>
      <c r="G8278" s="8" t="s">
        <v>9115</v>
      </c>
      <c r="H8278" t="str">
        <f>VLOOKUP(G8278,'DANH MỤC'!$I:$K,2,0)</f>
        <v>KH 3158</v>
      </c>
      <c r="I8278" t="str">
        <f>VLOOKUP(G8278,'DANH MỤC'!$I:$K,3,0)</f>
        <v>Bình Thuận</v>
      </c>
      <c r="J8278" s="8" t="s">
        <v>5940</v>
      </c>
      <c r="K8278" t="str">
        <f>VLOOKUP(J8278,'DANH MỤC'!$A$1:$B$19,2,0)</f>
        <v>Sản phẩm 0002</v>
      </c>
      <c r="L8278" t="s">
        <v>15</v>
      </c>
      <c r="M8278">
        <v>1</v>
      </c>
      <c r="N8278" s="3">
        <f>IF(LEFT(K8278,1)="S",VLOOKUP(K8278,'DANH MỤC'!$B:$D,2,0),VLOOKUP(K8278,'DANH MỤC'!$B:$D,3,0))</f>
        <v>2000000</v>
      </c>
      <c r="O8278">
        <v>10</v>
      </c>
      <c r="P8278" s="3">
        <f>N8278*O8278%*CSDL[[#This Row],[SỐ LƯỢNG]]</f>
        <v>200000</v>
      </c>
      <c r="Q8278" s="3">
        <f t="shared" si="3774"/>
        <v>1800000</v>
      </c>
    </row>
    <row r="8279" spans="1:17" x14ac:dyDescent="0.3">
      <c r="A8279" s="23" t="s">
        <v>4544</v>
      </c>
      <c r="B8279" s="8" t="s">
        <v>4544</v>
      </c>
      <c r="C8279" s="8">
        <v>2</v>
      </c>
      <c r="D8279" s="8" t="s">
        <v>4568</v>
      </c>
      <c r="E8279" s="8" t="s">
        <v>13830</v>
      </c>
      <c r="F8279" s="8" t="str">
        <f>VLOOKUP(E8279,'DANH MỤC'!$F:$G,2,0)</f>
        <v>Nhóm 2</v>
      </c>
      <c r="G8279" s="8" t="s">
        <v>7762</v>
      </c>
      <c r="H8279" t="str">
        <f>VLOOKUP(G8279,'DANH MỤC'!$I:$K,2,0)</f>
        <v>KH 1759</v>
      </c>
      <c r="I8279" t="str">
        <f>VLOOKUP(G8279,'DANH MỤC'!$I:$K,3,0)</f>
        <v>Phú Thọ</v>
      </c>
      <c r="J8279" s="8" t="s">
        <v>5939</v>
      </c>
      <c r="K8279" t="str">
        <f>VLOOKUP(J8279,'DANH MỤC'!$A$1:$B$19,2,0)</f>
        <v>Sản phẩm 0001</v>
      </c>
      <c r="L8279" t="s">
        <v>15</v>
      </c>
      <c r="M8279">
        <v>1</v>
      </c>
      <c r="N8279" s="3">
        <f>IF(LEFT(K8279,1)="S",VLOOKUP(K8279,'DANH MỤC'!$B:$D,2,0),VLOOKUP(K8279,'DANH MỤC'!$B:$D,3,0))</f>
        <v>3000000</v>
      </c>
      <c r="O8279">
        <v>0</v>
      </c>
      <c r="P8279" s="3">
        <f>N8279*O8279%*CSDL[[#This Row],[SỐ LƯỢNG]]</f>
        <v>0</v>
      </c>
      <c r="Q8279" s="3">
        <f t="shared" si="3774"/>
        <v>3000000</v>
      </c>
    </row>
    <row r="8280" spans="1:17" x14ac:dyDescent="0.3">
      <c r="A8280" s="23" t="str">
        <f>A8279</f>
        <v>17/02/2019</v>
      </c>
      <c r="B8280" s="8" t="str">
        <f>B8279</f>
        <v>17/02/2019</v>
      </c>
      <c r="C8280" s="8">
        <v>2</v>
      </c>
      <c r="D8280" s="8" t="str">
        <f>D8279</f>
        <v>DH10538</v>
      </c>
      <c r="E8280" s="8" t="str">
        <f>E8279</f>
        <v>ha.vo</v>
      </c>
      <c r="F8280" s="8" t="str">
        <f>VLOOKUP(E8280,'DANH MỤC'!$F:$G,2,0)</f>
        <v>Nhóm 2</v>
      </c>
      <c r="G8280" s="8" t="str">
        <f>G8279</f>
        <v>KH1759</v>
      </c>
      <c r="H8280" t="str">
        <f>VLOOKUP(G8280,'DANH MỤC'!$I:$K,2,0)</f>
        <v>KH 1759</v>
      </c>
      <c r="I8280" t="str">
        <f>VLOOKUP(G8280,'DANH MỤC'!$I:$K,3,0)</f>
        <v>Phú Thọ</v>
      </c>
      <c r="J8280" s="8" t="s">
        <v>5944</v>
      </c>
      <c r="K8280" t="str">
        <f>VLOOKUP(J8280,'DANH MỤC'!$A$1:$B$19,2,0)</f>
        <v>Hàng tặng 0001</v>
      </c>
      <c r="L8280" t="s">
        <v>24</v>
      </c>
      <c r="M8280">
        <v>2</v>
      </c>
      <c r="N8280" s="3">
        <f>IF(LEFT(K8280,1)="S",VLOOKUP(K8280,'DANH MỤC'!$B:$D,2,0),VLOOKUP(K8280,'DANH MỤC'!$B:$D,3,0))</f>
        <v>200000</v>
      </c>
      <c r="O8280">
        <v>100</v>
      </c>
      <c r="P8280" s="3">
        <f>N8280*O8280%*CSDL[[#This Row],[SỐ LƯỢNG]]</f>
        <v>400000</v>
      </c>
      <c r="Q8280" s="3">
        <f t="shared" si="3774"/>
        <v>0</v>
      </c>
    </row>
    <row r="8281" spans="1:17" x14ac:dyDescent="0.3">
      <c r="A8281" s="23" t="s">
        <v>4544</v>
      </c>
      <c r="B8281" s="8" t="s">
        <v>4544</v>
      </c>
      <c r="C8281" s="8">
        <v>2</v>
      </c>
      <c r="D8281" s="8" t="s">
        <v>4569</v>
      </c>
      <c r="E8281" s="8" t="s">
        <v>13821</v>
      </c>
      <c r="F8281" s="8" t="str">
        <f>VLOOKUP(E8281,'DANH MỤC'!$F:$G,2,0)</f>
        <v>Nhóm 1</v>
      </c>
      <c r="G8281" s="8" t="s">
        <v>8449</v>
      </c>
      <c r="H8281" t="str">
        <f>VLOOKUP(G8281,'DANH MỤC'!$I:$K,2,0)</f>
        <v>KH 2466</v>
      </c>
      <c r="I8281" t="str">
        <f>VLOOKUP(G8281,'DANH MỤC'!$I:$K,3,0)</f>
        <v>Thái Nguyên</v>
      </c>
      <c r="J8281" s="8" t="s">
        <v>5939</v>
      </c>
      <c r="K8281" t="str">
        <f>VLOOKUP(J8281,'DANH MỤC'!$A$1:$B$19,2,0)</f>
        <v>Sản phẩm 0001</v>
      </c>
      <c r="L8281" t="s">
        <v>15</v>
      </c>
      <c r="M8281">
        <v>1</v>
      </c>
      <c r="N8281" s="3">
        <f>IF(LEFT(K8281,1)="S",VLOOKUP(K8281,'DANH MỤC'!$B:$D,2,0),VLOOKUP(K8281,'DANH MỤC'!$B:$D,3,0))</f>
        <v>3000000</v>
      </c>
      <c r="O8281">
        <v>0</v>
      </c>
      <c r="P8281" s="3">
        <f>N8281*O8281%*CSDL[[#This Row],[SỐ LƯỢNG]]</f>
        <v>0</v>
      </c>
      <c r="Q8281" s="3">
        <f t="shared" si="3774"/>
        <v>3000000</v>
      </c>
    </row>
    <row r="8282" spans="1:17" x14ac:dyDescent="0.3">
      <c r="A8282" s="23" t="str">
        <f>A8281</f>
        <v>17/02/2019</v>
      </c>
      <c r="B8282" s="8" t="str">
        <f>B8281</f>
        <v>17/02/2019</v>
      </c>
      <c r="C8282" s="8">
        <v>2</v>
      </c>
      <c r="D8282" s="8" t="str">
        <f>D8281</f>
        <v>DH10536</v>
      </c>
      <c r="E8282" s="8" t="str">
        <f>E8281</f>
        <v>thu.le</v>
      </c>
      <c r="F8282" s="8" t="str">
        <f>VLOOKUP(E8282,'DANH MỤC'!$F:$G,2,0)</f>
        <v>Nhóm 1</v>
      </c>
      <c r="G8282" s="8" t="str">
        <f>G8281</f>
        <v>KH2466</v>
      </c>
      <c r="H8282" t="str">
        <f>VLOOKUP(G8282,'DANH MỤC'!$I:$K,2,0)</f>
        <v>KH 2466</v>
      </c>
      <c r="I8282" t="str">
        <f>VLOOKUP(G8282,'DANH MỤC'!$I:$K,3,0)</f>
        <v>Thái Nguyên</v>
      </c>
      <c r="J8282" s="8" t="s">
        <v>5944</v>
      </c>
      <c r="K8282" t="str">
        <f>VLOOKUP(J8282,'DANH MỤC'!$A$1:$B$19,2,0)</f>
        <v>Hàng tặng 0001</v>
      </c>
      <c r="L8282" t="s">
        <v>24</v>
      </c>
      <c r="M8282">
        <v>2</v>
      </c>
      <c r="N8282" s="3">
        <f>IF(LEFT(K8282,1)="S",VLOOKUP(K8282,'DANH MỤC'!$B:$D,2,0),VLOOKUP(K8282,'DANH MỤC'!$B:$D,3,0))</f>
        <v>200000</v>
      </c>
      <c r="O8282">
        <v>100</v>
      </c>
      <c r="P8282" s="3">
        <f>N8282*O8282%*CSDL[[#This Row],[SỐ LƯỢNG]]</f>
        <v>400000</v>
      </c>
      <c r="Q8282" s="3">
        <f t="shared" si="3774"/>
        <v>0</v>
      </c>
    </row>
    <row r="8283" spans="1:17" x14ac:dyDescent="0.3">
      <c r="A8283" s="23" t="s">
        <v>4544</v>
      </c>
      <c r="B8283" s="8" t="s">
        <v>4544</v>
      </c>
      <c r="C8283" s="8">
        <v>2</v>
      </c>
      <c r="D8283" s="8" t="s">
        <v>4570</v>
      </c>
      <c r="E8283" s="8" t="s">
        <v>13847</v>
      </c>
      <c r="F8283" s="8" t="str">
        <f>VLOOKUP(E8283,'DANH MỤC'!$F:$G,2,0)</f>
        <v>Nhóm 3</v>
      </c>
      <c r="G8283" s="8" t="s">
        <v>9116</v>
      </c>
      <c r="H8283" t="str">
        <f>VLOOKUP(G8283,'DANH MỤC'!$I:$K,2,0)</f>
        <v>KH 3159</v>
      </c>
      <c r="I8283" t="str">
        <f>VLOOKUP(G8283,'DANH MỤC'!$I:$K,3,0)</f>
        <v>Bắc Ninh</v>
      </c>
      <c r="J8283" s="8" t="s">
        <v>5939</v>
      </c>
      <c r="K8283" t="str">
        <f>VLOOKUP(J8283,'DANH MỤC'!$A$1:$B$19,2,0)</f>
        <v>Sản phẩm 0001</v>
      </c>
      <c r="L8283" t="s">
        <v>15</v>
      </c>
      <c r="M8283">
        <v>1</v>
      </c>
      <c r="N8283" s="3">
        <f>IF(LEFT(K8283,1)="S",VLOOKUP(K8283,'DANH MỤC'!$B:$D,2,0),VLOOKUP(K8283,'DANH MỤC'!$B:$D,3,0))</f>
        <v>3000000</v>
      </c>
      <c r="O8283">
        <v>0</v>
      </c>
      <c r="P8283" s="3">
        <f>N8283*O8283%*CSDL[[#This Row],[SỐ LƯỢNG]]</f>
        <v>0</v>
      </c>
      <c r="Q8283" s="3">
        <f t="shared" si="3774"/>
        <v>3000000</v>
      </c>
    </row>
    <row r="8284" spans="1:17" x14ac:dyDescent="0.3">
      <c r="A8284" s="23" t="str">
        <f>A8283</f>
        <v>17/02/2019</v>
      </c>
      <c r="B8284" s="8" t="str">
        <f>B8283</f>
        <v>17/02/2019</v>
      </c>
      <c r="C8284" s="8">
        <v>2</v>
      </c>
      <c r="D8284" s="8" t="str">
        <f>D8283</f>
        <v>DH10534</v>
      </c>
      <c r="E8284" s="8" t="str">
        <f>E8283</f>
        <v>linh.hoang</v>
      </c>
      <c r="F8284" s="8" t="str">
        <f>VLOOKUP(E8284,'DANH MỤC'!$F:$G,2,0)</f>
        <v>Nhóm 3</v>
      </c>
      <c r="G8284" s="8" t="str">
        <f>G8283</f>
        <v>KH3159</v>
      </c>
      <c r="H8284" t="str">
        <f>VLOOKUP(G8284,'DANH MỤC'!$I:$K,2,0)</f>
        <v>KH 3159</v>
      </c>
      <c r="I8284" t="str">
        <f>VLOOKUP(G8284,'DANH MỤC'!$I:$K,3,0)</f>
        <v>Bắc Ninh</v>
      </c>
      <c r="J8284" s="8" t="s">
        <v>5944</v>
      </c>
      <c r="K8284" t="str">
        <f>VLOOKUP(J8284,'DANH MỤC'!$A$1:$B$19,2,0)</f>
        <v>Hàng tặng 0001</v>
      </c>
      <c r="L8284" t="s">
        <v>24</v>
      </c>
      <c r="M8284">
        <v>2</v>
      </c>
      <c r="N8284" s="3">
        <f>IF(LEFT(K8284,1)="S",VLOOKUP(K8284,'DANH MỤC'!$B:$D,2,0),VLOOKUP(K8284,'DANH MỤC'!$B:$D,3,0))</f>
        <v>200000</v>
      </c>
      <c r="O8284">
        <v>100</v>
      </c>
      <c r="P8284" s="3">
        <f>N8284*O8284%*CSDL[[#This Row],[SỐ LƯỢNG]]</f>
        <v>400000</v>
      </c>
      <c r="Q8284" s="3">
        <f t="shared" si="3774"/>
        <v>0</v>
      </c>
    </row>
    <row r="8285" spans="1:17" x14ac:dyDescent="0.3">
      <c r="A8285" s="23" t="s">
        <v>4544</v>
      </c>
      <c r="B8285" s="8" t="s">
        <v>4544</v>
      </c>
      <c r="C8285" s="8">
        <v>2</v>
      </c>
      <c r="D8285" s="8" t="s">
        <v>4571</v>
      </c>
      <c r="E8285" s="8" t="s">
        <v>13825</v>
      </c>
      <c r="F8285" s="8" t="str">
        <f>VLOOKUP(E8285,'DANH MỤC'!$F:$G,2,0)</f>
        <v>Nhóm 1</v>
      </c>
      <c r="G8285" s="8" t="s">
        <v>6278</v>
      </c>
      <c r="H8285" t="str">
        <f>VLOOKUP(G8285,'DANH MỤC'!$I:$K,2,0)</f>
        <v>KH 0245</v>
      </c>
      <c r="I8285" t="str">
        <f>VLOOKUP(G8285,'DANH MỤC'!$I:$K,3,0)</f>
        <v>Hải Dương</v>
      </c>
      <c r="J8285" s="8" t="s">
        <v>5942</v>
      </c>
      <c r="K8285" t="str">
        <f>VLOOKUP(J8285,'DANH MỤC'!$A$1:$B$19,2,0)</f>
        <v>Sản phẩm 0007</v>
      </c>
      <c r="L8285" t="s">
        <v>15</v>
      </c>
      <c r="M8285">
        <v>20</v>
      </c>
      <c r="N8285" s="3">
        <f>IF(LEFT(K8285,1)="S",VLOOKUP(K8285,'DANH MỤC'!$B:$D,2,0),VLOOKUP(K8285,'DANH MỤC'!$B:$D,3,0))</f>
        <v>800000</v>
      </c>
      <c r="O8285">
        <v>20</v>
      </c>
      <c r="P8285" s="3">
        <f>N8285*O8285%*CSDL[[#This Row],[SỐ LƯỢNG]]</f>
        <v>3200000</v>
      </c>
      <c r="Q8285" s="3">
        <f t="shared" si="3774"/>
        <v>12800000</v>
      </c>
    </row>
    <row r="8286" spans="1:17" x14ac:dyDescent="0.3">
      <c r="A8286" s="23" t="str">
        <f t="shared" ref="A8286:A8288" si="3775">A8285</f>
        <v>17/02/2019</v>
      </c>
      <c r="B8286" s="8" t="str">
        <f t="shared" ref="B8286:B8288" si="3776">B8285</f>
        <v>17/02/2019</v>
      </c>
      <c r="C8286" s="8">
        <v>2</v>
      </c>
      <c r="D8286" s="8" t="str">
        <f t="shared" ref="D8286:D8288" si="3777">D8285</f>
        <v>DH10533</v>
      </c>
      <c r="E8286" s="8" t="str">
        <f t="shared" ref="E8286:E8288" si="3778">E8285</f>
        <v>ha.pham</v>
      </c>
      <c r="F8286" s="8" t="str">
        <f>VLOOKUP(E8286,'DANH MỤC'!$F:$G,2,0)</f>
        <v>Nhóm 1</v>
      </c>
      <c r="G8286" s="8" t="str">
        <f t="shared" ref="G8286:G8288" si="3779">G8285</f>
        <v>KH0245</v>
      </c>
      <c r="H8286" t="str">
        <f>VLOOKUP(G8286,'DANH MỤC'!$I:$K,2,0)</f>
        <v>KH 0245</v>
      </c>
      <c r="I8286" t="str">
        <f>VLOOKUP(G8286,'DANH MỤC'!$I:$K,3,0)</f>
        <v>Hải Dương</v>
      </c>
      <c r="J8286" s="8" t="s">
        <v>5941</v>
      </c>
      <c r="K8286" t="str">
        <f>VLOOKUP(J8286,'DANH MỤC'!$A$1:$B$19,2,0)</f>
        <v>Sản phẩm 0006</v>
      </c>
      <c r="L8286" t="s">
        <v>15</v>
      </c>
      <c r="M8286">
        <v>20</v>
      </c>
      <c r="N8286" s="3">
        <f>IF(LEFT(K8286,1)="S",VLOOKUP(K8286,'DANH MỤC'!$B:$D,2,0),VLOOKUP(K8286,'DANH MỤC'!$B:$D,3,0))</f>
        <v>800000</v>
      </c>
      <c r="O8286">
        <v>20</v>
      </c>
      <c r="P8286" s="3">
        <f>N8286*O8286%*CSDL[[#This Row],[SỐ LƯỢNG]]</f>
        <v>3200000</v>
      </c>
      <c r="Q8286" s="3">
        <f t="shared" si="3774"/>
        <v>12800000</v>
      </c>
    </row>
    <row r="8287" spans="1:17" x14ac:dyDescent="0.3">
      <c r="A8287" s="23" t="str">
        <f t="shared" si="3775"/>
        <v>17/02/2019</v>
      </c>
      <c r="B8287" s="8" t="str">
        <f t="shared" si="3776"/>
        <v>17/02/2019</v>
      </c>
      <c r="C8287" s="8">
        <v>2</v>
      </c>
      <c r="D8287" s="8" t="str">
        <f t="shared" si="3777"/>
        <v>DH10533</v>
      </c>
      <c r="E8287" s="8" t="str">
        <f t="shared" si="3778"/>
        <v>ha.pham</v>
      </c>
      <c r="F8287" s="8" t="str">
        <f>VLOOKUP(E8287,'DANH MỤC'!$F:$G,2,0)</f>
        <v>Nhóm 1</v>
      </c>
      <c r="G8287" s="8" t="str">
        <f t="shared" si="3779"/>
        <v>KH0245</v>
      </c>
      <c r="H8287" t="str">
        <f>VLOOKUP(G8287,'DANH MỤC'!$I:$K,2,0)</f>
        <v>KH 0245</v>
      </c>
      <c r="I8287" t="str">
        <f>VLOOKUP(G8287,'DANH MỤC'!$I:$K,3,0)</f>
        <v>Hải Dương</v>
      </c>
      <c r="J8287" s="8" t="s">
        <v>5942</v>
      </c>
      <c r="K8287" t="str">
        <f>VLOOKUP(J8287,'DANH MỤC'!$A$1:$B$19,2,0)</f>
        <v>Sản phẩm 0007</v>
      </c>
      <c r="L8287" t="s">
        <v>15</v>
      </c>
      <c r="M8287">
        <v>4</v>
      </c>
      <c r="N8287" s="3">
        <f>IF(LEFT(K8287,1)="S",VLOOKUP(K8287,'DANH MỤC'!$B:$D,2,0),VLOOKUP(K8287,'DANH MỤC'!$B:$D,3,0))</f>
        <v>800000</v>
      </c>
      <c r="O8287">
        <v>100</v>
      </c>
      <c r="P8287" s="3">
        <f>N8287*O8287%*CSDL[[#This Row],[SỐ LƯỢNG]]</f>
        <v>3200000</v>
      </c>
      <c r="Q8287" s="3">
        <f t="shared" si="3774"/>
        <v>0</v>
      </c>
    </row>
    <row r="8288" spans="1:17" x14ac:dyDescent="0.3">
      <c r="A8288" s="23" t="str">
        <f t="shared" si="3775"/>
        <v>17/02/2019</v>
      </c>
      <c r="B8288" s="8" t="str">
        <f t="shared" si="3776"/>
        <v>17/02/2019</v>
      </c>
      <c r="C8288" s="8">
        <v>2</v>
      </c>
      <c r="D8288" s="8" t="str">
        <f t="shared" si="3777"/>
        <v>DH10533</v>
      </c>
      <c r="E8288" s="8" t="str">
        <f t="shared" si="3778"/>
        <v>ha.pham</v>
      </c>
      <c r="F8288" s="8" t="str">
        <f>VLOOKUP(E8288,'DANH MỤC'!$F:$G,2,0)</f>
        <v>Nhóm 1</v>
      </c>
      <c r="G8288" s="8" t="str">
        <f t="shared" si="3779"/>
        <v>KH0245</v>
      </c>
      <c r="H8288" t="str">
        <f>VLOOKUP(G8288,'DANH MỤC'!$I:$K,2,0)</f>
        <v>KH 0245</v>
      </c>
      <c r="I8288" t="str">
        <f>VLOOKUP(G8288,'DANH MỤC'!$I:$K,3,0)</f>
        <v>Hải Dương</v>
      </c>
      <c r="J8288" s="8" t="s">
        <v>5941</v>
      </c>
      <c r="K8288" t="str">
        <f>VLOOKUP(J8288,'DANH MỤC'!$A$1:$B$19,2,0)</f>
        <v>Sản phẩm 0006</v>
      </c>
      <c r="L8288" t="s">
        <v>15</v>
      </c>
      <c r="M8288">
        <v>4</v>
      </c>
      <c r="N8288" s="3">
        <f>IF(LEFT(K8288,1)="S",VLOOKUP(K8288,'DANH MỤC'!$B:$D,2,0),VLOOKUP(K8288,'DANH MỤC'!$B:$D,3,0))</f>
        <v>800000</v>
      </c>
      <c r="O8288">
        <v>100</v>
      </c>
      <c r="P8288" s="3">
        <f>N8288*O8288%*CSDL[[#This Row],[SỐ LƯỢNG]]</f>
        <v>3200000</v>
      </c>
      <c r="Q8288" s="3">
        <f t="shared" si="3774"/>
        <v>0</v>
      </c>
    </row>
    <row r="8289" spans="1:17" x14ac:dyDescent="0.3">
      <c r="A8289" s="23" t="s">
        <v>4544</v>
      </c>
      <c r="B8289" s="8" t="s">
        <v>4544</v>
      </c>
      <c r="C8289" s="8">
        <v>2</v>
      </c>
      <c r="D8289" s="8" t="s">
        <v>4572</v>
      </c>
      <c r="E8289" s="8" t="s">
        <v>13819</v>
      </c>
      <c r="F8289" s="8" t="str">
        <f>VLOOKUP(E8289,'DANH MỤC'!$F:$G,2,0)</f>
        <v>Nhóm 1</v>
      </c>
      <c r="G8289" s="8" t="s">
        <v>6814</v>
      </c>
      <c r="H8289" t="str">
        <f>VLOOKUP(G8289,'DANH MỤC'!$I:$K,2,0)</f>
        <v>KH 0782</v>
      </c>
      <c r="I8289" t="str">
        <f>VLOOKUP(G8289,'DANH MỤC'!$I:$K,3,0)</f>
        <v>Phú Thọ</v>
      </c>
      <c r="J8289" s="8" t="s">
        <v>19</v>
      </c>
      <c r="K8289" t="str">
        <f>VLOOKUP(J8289,'DANH MỤC'!$A$1:$B$19,2,0)</f>
        <v>Sản phẩm 0003</v>
      </c>
      <c r="L8289" t="s">
        <v>15</v>
      </c>
      <c r="M8289">
        <v>1</v>
      </c>
      <c r="N8289" s="3">
        <f>IF(LEFT(K8289,1)="S",VLOOKUP(K8289,'DANH MỤC'!$B:$D,2,0),VLOOKUP(K8289,'DANH MỤC'!$B:$D,3,0))</f>
        <v>2500000</v>
      </c>
      <c r="O8289">
        <v>0</v>
      </c>
      <c r="P8289" s="3">
        <f>N8289*O8289%*CSDL[[#This Row],[SỐ LƯỢNG]]</f>
        <v>0</v>
      </c>
      <c r="Q8289" s="3">
        <f t="shared" si="3774"/>
        <v>2500000</v>
      </c>
    </row>
    <row r="8290" spans="1:17" x14ac:dyDescent="0.3">
      <c r="A8290" s="23" t="str">
        <f>A8289</f>
        <v>17/02/2019</v>
      </c>
      <c r="B8290" s="8" t="str">
        <f>B8289</f>
        <v>17/02/2019</v>
      </c>
      <c r="C8290" s="8">
        <v>2</v>
      </c>
      <c r="D8290" s="8" t="str">
        <f>D8289</f>
        <v>DH10532</v>
      </c>
      <c r="E8290" s="8" t="str">
        <f>E8289</f>
        <v>linh.truong</v>
      </c>
      <c r="F8290" s="8" t="str">
        <f>VLOOKUP(E8290,'DANH MỤC'!$F:$G,2,0)</f>
        <v>Nhóm 1</v>
      </c>
      <c r="G8290" s="8" t="str">
        <f>G8289</f>
        <v>KH0782</v>
      </c>
      <c r="H8290" t="str">
        <f>VLOOKUP(G8290,'DANH MỤC'!$I:$K,2,0)</f>
        <v>KH 0782</v>
      </c>
      <c r="I8290" t="str">
        <f>VLOOKUP(G8290,'DANH MỤC'!$I:$K,3,0)</f>
        <v>Phú Thọ</v>
      </c>
      <c r="J8290" s="8" t="str">
        <f>J8289</f>
        <v>SP0003</v>
      </c>
      <c r="K8290" t="str">
        <f>VLOOKUP(J8290,'DANH MỤC'!$A$1:$B$19,2,0)</f>
        <v>Sản phẩm 0003</v>
      </c>
      <c r="L8290" t="s">
        <v>51</v>
      </c>
      <c r="M8290">
        <v>1</v>
      </c>
      <c r="N8290" s="3">
        <f>IF(LEFT(K8290,1)="S",VLOOKUP(K8290,'DANH MỤC'!$B:$D,2,0),VLOOKUP(K8290,'DANH MỤC'!$B:$D,3,0))</f>
        <v>2500000</v>
      </c>
      <c r="O8290">
        <v>0</v>
      </c>
      <c r="P8290" s="3">
        <f>N8290*O8290%*CSDL[[#This Row],[SỐ LƯỢNG]]</f>
        <v>0</v>
      </c>
      <c r="Q8290" s="3">
        <f t="shared" si="3774"/>
        <v>2500000</v>
      </c>
    </row>
    <row r="8291" spans="1:17" x14ac:dyDescent="0.3">
      <c r="A8291" s="23" t="s">
        <v>4573</v>
      </c>
      <c r="B8291" s="8" t="s">
        <v>4544</v>
      </c>
      <c r="C8291" s="8">
        <v>2</v>
      </c>
      <c r="D8291" s="8" t="s">
        <v>4574</v>
      </c>
      <c r="E8291" s="8" t="s">
        <v>13831</v>
      </c>
      <c r="F8291" s="8" t="str">
        <f>VLOOKUP(E8291,'DANH MỤC'!$F:$G,2,0)</f>
        <v>Nhóm 2</v>
      </c>
      <c r="G8291" s="8" t="s">
        <v>9117</v>
      </c>
      <c r="H8291" t="str">
        <f>VLOOKUP(G8291,'DANH MỤC'!$I:$K,2,0)</f>
        <v>KH 3160</v>
      </c>
      <c r="I8291" t="str">
        <f>VLOOKUP(G8291,'DANH MỤC'!$I:$K,3,0)</f>
        <v>Ninh Thuận</v>
      </c>
      <c r="J8291" s="8" t="s">
        <v>5939</v>
      </c>
      <c r="K8291" t="str">
        <f>VLOOKUP(J8291,'DANH MỤC'!$A$1:$B$19,2,0)</f>
        <v>Sản phẩm 0001</v>
      </c>
      <c r="L8291" t="s">
        <v>15</v>
      </c>
      <c r="M8291">
        <v>1</v>
      </c>
      <c r="N8291" s="3">
        <f>IF(LEFT(K8291,1)="S",VLOOKUP(K8291,'DANH MỤC'!$B:$D,2,0),VLOOKUP(K8291,'DANH MỤC'!$B:$D,3,0))</f>
        <v>3000000</v>
      </c>
      <c r="O8291">
        <v>20</v>
      </c>
      <c r="P8291" s="3">
        <f>N8291*O8291%*CSDL[[#This Row],[SỐ LƯỢNG]]</f>
        <v>600000</v>
      </c>
      <c r="Q8291" s="3">
        <f t="shared" si="3774"/>
        <v>2400000</v>
      </c>
    </row>
    <row r="8292" spans="1:17" x14ac:dyDescent="0.3">
      <c r="A8292" s="23" t="s">
        <v>4573</v>
      </c>
      <c r="B8292" s="8" t="s">
        <v>4573</v>
      </c>
      <c r="C8292" s="8">
        <v>2</v>
      </c>
      <c r="D8292" s="8" t="s">
        <v>4575</v>
      </c>
      <c r="E8292" s="8" t="s">
        <v>13823</v>
      </c>
      <c r="F8292" s="8" t="str">
        <f>VLOOKUP(E8292,'DANH MỤC'!$F:$G,2,0)</f>
        <v>Nhóm 1</v>
      </c>
      <c r="G8292" s="8" t="s">
        <v>9118</v>
      </c>
      <c r="H8292" t="str">
        <f>VLOOKUP(G8292,'DANH MỤC'!$I:$K,2,0)</f>
        <v>KH 3161</v>
      </c>
      <c r="I8292" t="str">
        <f>VLOOKUP(G8292,'DANH MỤC'!$I:$K,3,0)</f>
        <v>Đắk Nông</v>
      </c>
      <c r="J8292" s="8" t="s">
        <v>5939</v>
      </c>
      <c r="K8292" t="str">
        <f>VLOOKUP(J8292,'DANH MỤC'!$A$1:$B$19,2,0)</f>
        <v>Sản phẩm 0001</v>
      </c>
      <c r="L8292" t="s">
        <v>15</v>
      </c>
      <c r="M8292">
        <v>1</v>
      </c>
      <c r="N8292" s="3">
        <f>IF(LEFT(K8292,1)="S",VLOOKUP(K8292,'DANH MỤC'!$B:$D,2,0),VLOOKUP(K8292,'DANH MỤC'!$B:$D,3,0))</f>
        <v>3000000</v>
      </c>
      <c r="O8292">
        <v>0</v>
      </c>
      <c r="P8292" s="3">
        <f>N8292*O8292%*CSDL[[#This Row],[SỐ LƯỢNG]]</f>
        <v>0</v>
      </c>
      <c r="Q8292" s="3">
        <f t="shared" si="3774"/>
        <v>3000000</v>
      </c>
    </row>
    <row r="8293" spans="1:17" x14ac:dyDescent="0.3">
      <c r="A8293" s="23" t="str">
        <f>A8292</f>
        <v>16/02/2019</v>
      </c>
      <c r="B8293" s="8" t="str">
        <f>B8292</f>
        <v>16/02/2019</v>
      </c>
      <c r="C8293" s="8">
        <v>2</v>
      </c>
      <c r="D8293" s="8" t="str">
        <f>D8292</f>
        <v>DH10531</v>
      </c>
      <c r="E8293" s="8" t="str">
        <f>E8292</f>
        <v>giang.nguyen</v>
      </c>
      <c r="F8293" s="8" t="str">
        <f>VLOOKUP(E8293,'DANH MỤC'!$F:$G,2,0)</f>
        <v>Nhóm 1</v>
      </c>
      <c r="G8293" s="8" t="str">
        <f>G8292</f>
        <v>KH3161</v>
      </c>
      <c r="H8293" t="str">
        <f>VLOOKUP(G8293,'DANH MỤC'!$I:$K,2,0)</f>
        <v>KH 3161</v>
      </c>
      <c r="I8293" t="str">
        <f>VLOOKUP(G8293,'DANH MỤC'!$I:$K,3,0)</f>
        <v>Đắk Nông</v>
      </c>
      <c r="J8293" s="8" t="s">
        <v>5944</v>
      </c>
      <c r="K8293" t="str">
        <f>VLOOKUP(J8293,'DANH MỤC'!$A$1:$B$19,2,0)</f>
        <v>Hàng tặng 0001</v>
      </c>
      <c r="L8293" t="s">
        <v>24</v>
      </c>
      <c r="M8293">
        <v>2</v>
      </c>
      <c r="N8293" s="3">
        <f>IF(LEFT(K8293,1)="S",VLOOKUP(K8293,'DANH MỤC'!$B:$D,2,0),VLOOKUP(K8293,'DANH MỤC'!$B:$D,3,0))</f>
        <v>200000</v>
      </c>
      <c r="O8293">
        <v>100</v>
      </c>
      <c r="P8293" s="3">
        <f>N8293*O8293%*CSDL[[#This Row],[SỐ LƯỢNG]]</f>
        <v>400000</v>
      </c>
      <c r="Q8293" s="3">
        <f t="shared" si="3774"/>
        <v>0</v>
      </c>
    </row>
    <row r="8294" spans="1:17" x14ac:dyDescent="0.3">
      <c r="A8294" s="23" t="s">
        <v>4573</v>
      </c>
      <c r="B8294" s="8" t="s">
        <v>4573</v>
      </c>
      <c r="C8294" s="8">
        <v>2</v>
      </c>
      <c r="D8294" s="8" t="s">
        <v>4576</v>
      </c>
      <c r="E8294" s="8" t="s">
        <v>13830</v>
      </c>
      <c r="F8294" s="8" t="str">
        <f>VLOOKUP(E8294,'DANH MỤC'!$F:$G,2,0)</f>
        <v>Nhóm 2</v>
      </c>
      <c r="G8294" s="8" t="s">
        <v>9119</v>
      </c>
      <c r="H8294" t="str">
        <f>VLOOKUP(G8294,'DANH MỤC'!$I:$K,2,0)</f>
        <v>KH 3162</v>
      </c>
      <c r="I8294" t="str">
        <f>VLOOKUP(G8294,'DANH MỤC'!$I:$K,3,0)</f>
        <v>Gia Lai</v>
      </c>
      <c r="J8294" s="8" t="s">
        <v>5941</v>
      </c>
      <c r="K8294" t="str">
        <f>VLOOKUP(J8294,'DANH MỤC'!$A$1:$B$19,2,0)</f>
        <v>Sản phẩm 0006</v>
      </c>
      <c r="L8294" t="s">
        <v>15</v>
      </c>
      <c r="M8294">
        <v>1</v>
      </c>
      <c r="N8294" s="3">
        <f>IF(LEFT(K8294,1)="S",VLOOKUP(K8294,'DANH MỤC'!$B:$D,2,0),VLOOKUP(K8294,'DANH MỤC'!$B:$D,3,0))</f>
        <v>800000</v>
      </c>
      <c r="O8294">
        <v>0</v>
      </c>
      <c r="P8294" s="3">
        <f>N8294*O8294%*CSDL[[#This Row],[SỐ LƯỢNG]]</f>
        <v>0</v>
      </c>
      <c r="Q8294" s="3">
        <f t="shared" si="3774"/>
        <v>800000</v>
      </c>
    </row>
    <row r="8295" spans="1:17" x14ac:dyDescent="0.3">
      <c r="A8295" s="23" t="str">
        <f>A8294</f>
        <v>16/02/2019</v>
      </c>
      <c r="B8295" s="8" t="str">
        <f>B8294</f>
        <v>16/02/2019</v>
      </c>
      <c r="C8295" s="8">
        <v>2</v>
      </c>
      <c r="D8295" s="8" t="str">
        <f>D8294</f>
        <v>DH10530</v>
      </c>
      <c r="E8295" s="8" t="str">
        <f>E8294</f>
        <v>ha.vo</v>
      </c>
      <c r="F8295" s="8" t="str">
        <f>VLOOKUP(E8295,'DANH MỤC'!$F:$G,2,0)</f>
        <v>Nhóm 2</v>
      </c>
      <c r="G8295" s="8" t="str">
        <f>G8294</f>
        <v>KH3162</v>
      </c>
      <c r="H8295" t="str">
        <f>VLOOKUP(G8295,'DANH MỤC'!$I:$K,2,0)</f>
        <v>KH 3162</v>
      </c>
      <c r="I8295" t="str">
        <f>VLOOKUP(G8295,'DANH MỤC'!$I:$K,3,0)</f>
        <v>Gia Lai</v>
      </c>
      <c r="J8295" s="8" t="s">
        <v>5942</v>
      </c>
      <c r="K8295" t="str">
        <f>VLOOKUP(J8295,'DANH MỤC'!$A$1:$B$19,2,0)</f>
        <v>Sản phẩm 0007</v>
      </c>
      <c r="L8295" t="s">
        <v>15</v>
      </c>
      <c r="M8295">
        <v>1</v>
      </c>
      <c r="N8295" s="3">
        <f>IF(LEFT(K8295,1)="S",VLOOKUP(K8295,'DANH MỤC'!$B:$D,2,0),VLOOKUP(K8295,'DANH MỤC'!$B:$D,3,0))</f>
        <v>800000</v>
      </c>
      <c r="O8295">
        <v>0</v>
      </c>
      <c r="P8295" s="3">
        <f>N8295*O8295%*CSDL[[#This Row],[SỐ LƯỢNG]]</f>
        <v>0</v>
      </c>
      <c r="Q8295" s="3">
        <f t="shared" si="3774"/>
        <v>800000</v>
      </c>
    </row>
    <row r="8296" spans="1:17" x14ac:dyDescent="0.3">
      <c r="A8296" s="23" t="s">
        <v>4573</v>
      </c>
      <c r="B8296" s="8" t="s">
        <v>4573</v>
      </c>
      <c r="C8296" s="8">
        <v>2</v>
      </c>
      <c r="D8296" s="8" t="s">
        <v>4577</v>
      </c>
      <c r="E8296" s="8" t="s">
        <v>13830</v>
      </c>
      <c r="F8296" s="8" t="str">
        <f>VLOOKUP(E8296,'DANH MỤC'!$F:$G,2,0)</f>
        <v>Nhóm 2</v>
      </c>
      <c r="G8296" s="8" t="s">
        <v>7721</v>
      </c>
      <c r="H8296" t="str">
        <f>VLOOKUP(G8296,'DANH MỤC'!$I:$K,2,0)</f>
        <v>KH 1716</v>
      </c>
      <c r="I8296" t="str">
        <f>VLOOKUP(G8296,'DANH MỤC'!$I:$K,3,0)</f>
        <v>Sóc Trăng</v>
      </c>
      <c r="J8296" s="8" t="s">
        <v>5939</v>
      </c>
      <c r="K8296" t="str">
        <f>VLOOKUP(J8296,'DANH MỤC'!$A$1:$B$19,2,0)</f>
        <v>Sản phẩm 0001</v>
      </c>
      <c r="L8296" t="s">
        <v>15</v>
      </c>
      <c r="M8296">
        <v>1</v>
      </c>
      <c r="N8296" s="3">
        <f>IF(LEFT(K8296,1)="S",VLOOKUP(K8296,'DANH MỤC'!$B:$D,2,0),VLOOKUP(K8296,'DANH MỤC'!$B:$D,3,0))</f>
        <v>3000000</v>
      </c>
      <c r="O8296">
        <v>0</v>
      </c>
      <c r="P8296" s="3">
        <f>N8296*O8296%*CSDL[[#This Row],[SỐ LƯỢNG]]</f>
        <v>0</v>
      </c>
      <c r="Q8296" s="3">
        <f t="shared" si="3774"/>
        <v>3000000</v>
      </c>
    </row>
    <row r="8297" spans="1:17" x14ac:dyDescent="0.3">
      <c r="A8297" s="23" t="str">
        <f>A8296</f>
        <v>16/02/2019</v>
      </c>
      <c r="B8297" s="8" t="str">
        <f>B8296</f>
        <v>16/02/2019</v>
      </c>
      <c r="C8297" s="8">
        <v>2</v>
      </c>
      <c r="D8297" s="8" t="str">
        <f>D8296</f>
        <v>DH10529</v>
      </c>
      <c r="E8297" s="8" t="str">
        <f>E8296</f>
        <v>ha.vo</v>
      </c>
      <c r="F8297" s="8" t="str">
        <f>VLOOKUP(E8297,'DANH MỤC'!$F:$G,2,0)</f>
        <v>Nhóm 2</v>
      </c>
      <c r="G8297" s="8" t="str">
        <f>G8296</f>
        <v>KH1716</v>
      </c>
      <c r="H8297" t="str">
        <f>VLOOKUP(G8297,'DANH MỤC'!$I:$K,2,0)</f>
        <v>KH 1716</v>
      </c>
      <c r="I8297" t="str">
        <f>VLOOKUP(G8297,'DANH MỤC'!$I:$K,3,0)</f>
        <v>Sóc Trăng</v>
      </c>
      <c r="J8297" s="8" t="s">
        <v>5944</v>
      </c>
      <c r="K8297" t="str">
        <f>VLOOKUP(J8297,'DANH MỤC'!$A$1:$B$19,2,0)</f>
        <v>Hàng tặng 0001</v>
      </c>
      <c r="L8297" t="s">
        <v>24</v>
      </c>
      <c r="M8297">
        <v>2</v>
      </c>
      <c r="N8297" s="3">
        <f>IF(LEFT(K8297,1)="S",VLOOKUP(K8297,'DANH MỤC'!$B:$D,2,0),VLOOKUP(K8297,'DANH MỤC'!$B:$D,3,0))</f>
        <v>200000</v>
      </c>
      <c r="O8297">
        <v>100</v>
      </c>
      <c r="P8297" s="3">
        <f>N8297*O8297%*CSDL[[#This Row],[SỐ LƯỢNG]]</f>
        <v>400000</v>
      </c>
      <c r="Q8297" s="3">
        <f t="shared" si="3774"/>
        <v>0</v>
      </c>
    </row>
    <row r="8298" spans="1:17" x14ac:dyDescent="0.3">
      <c r="A8298" s="23" t="s">
        <v>4573</v>
      </c>
      <c r="B8298" s="8" t="s">
        <v>4573</v>
      </c>
      <c r="C8298" s="8">
        <v>2</v>
      </c>
      <c r="D8298" s="8" t="s">
        <v>4578</v>
      </c>
      <c r="E8298" s="8" t="s">
        <v>13814</v>
      </c>
      <c r="F8298" s="8" t="str">
        <f>VLOOKUP(E8298,'DANH MỤC'!$F:$G,2,0)</f>
        <v>Nhóm 1</v>
      </c>
      <c r="G8298" s="8" t="s">
        <v>9120</v>
      </c>
      <c r="H8298" t="str">
        <f>VLOOKUP(G8298,'DANH MỤC'!$I:$K,2,0)</f>
        <v>KH 3163</v>
      </c>
      <c r="I8298" t="str">
        <f>VLOOKUP(G8298,'DANH MỤC'!$I:$K,3,0)</f>
        <v>Quảng Bình</v>
      </c>
      <c r="J8298" s="8" t="s">
        <v>5940</v>
      </c>
      <c r="K8298" t="str">
        <f>VLOOKUP(J8298,'DANH MỤC'!$A$1:$B$19,2,0)</f>
        <v>Sản phẩm 0002</v>
      </c>
      <c r="L8298" t="s">
        <v>15</v>
      </c>
      <c r="M8298">
        <v>1</v>
      </c>
      <c r="N8298" s="3">
        <f>IF(LEFT(K8298,1)="S",VLOOKUP(K8298,'DANH MỤC'!$B:$D,2,0),VLOOKUP(K8298,'DANH MỤC'!$B:$D,3,0))</f>
        <v>2000000</v>
      </c>
      <c r="O8298">
        <v>0</v>
      </c>
      <c r="P8298" s="3">
        <f>N8298*O8298%*CSDL[[#This Row],[SỐ LƯỢNG]]</f>
        <v>0</v>
      </c>
      <c r="Q8298" s="3">
        <f t="shared" si="3774"/>
        <v>2000000</v>
      </c>
    </row>
    <row r="8299" spans="1:17" x14ac:dyDescent="0.3">
      <c r="A8299" s="23" t="str">
        <f>A8298</f>
        <v>16/02/2019</v>
      </c>
      <c r="B8299" s="8" t="str">
        <f>B8298</f>
        <v>16/02/2019</v>
      </c>
      <c r="C8299" s="8">
        <v>2</v>
      </c>
      <c r="D8299" s="8" t="str">
        <f>D8298</f>
        <v>DH10528</v>
      </c>
      <c r="E8299" s="8" t="str">
        <f>E8298</f>
        <v>hai.vi</v>
      </c>
      <c r="F8299" s="8" t="str">
        <f>VLOOKUP(E8299,'DANH MỤC'!$F:$G,2,0)</f>
        <v>Nhóm 1</v>
      </c>
      <c r="G8299" s="8" t="str">
        <f>G8298</f>
        <v>KH3163</v>
      </c>
      <c r="H8299" t="str">
        <f>VLOOKUP(G8299,'DANH MỤC'!$I:$K,2,0)</f>
        <v>KH 3163</v>
      </c>
      <c r="I8299" t="str">
        <f>VLOOKUP(G8299,'DANH MỤC'!$I:$K,3,0)</f>
        <v>Quảng Bình</v>
      </c>
      <c r="J8299" s="8" t="s">
        <v>5944</v>
      </c>
      <c r="K8299" t="str">
        <f>VLOOKUP(J8299,'DANH MỤC'!$A$1:$B$19,2,0)</f>
        <v>Hàng tặng 0001</v>
      </c>
      <c r="L8299" t="s">
        <v>24</v>
      </c>
      <c r="M8299">
        <v>2</v>
      </c>
      <c r="N8299" s="3">
        <f>IF(LEFT(K8299,1)="S",VLOOKUP(K8299,'DANH MỤC'!$B:$D,2,0),VLOOKUP(K8299,'DANH MỤC'!$B:$D,3,0))</f>
        <v>200000</v>
      </c>
      <c r="O8299">
        <v>100</v>
      </c>
      <c r="P8299" s="3">
        <f>N8299*O8299%*CSDL[[#This Row],[SỐ LƯỢNG]]</f>
        <v>400000</v>
      </c>
      <c r="Q8299" s="3">
        <f t="shared" si="3774"/>
        <v>0</v>
      </c>
    </row>
    <row r="8300" spans="1:17" x14ac:dyDescent="0.3">
      <c r="A8300" s="23" t="s">
        <v>4573</v>
      </c>
      <c r="B8300" s="8" t="s">
        <v>4573</v>
      </c>
      <c r="C8300" s="8">
        <v>2</v>
      </c>
      <c r="D8300" s="8" t="s">
        <v>4579</v>
      </c>
      <c r="E8300" s="8" t="s">
        <v>13816</v>
      </c>
      <c r="F8300" s="8" t="str">
        <f>VLOOKUP(E8300,'DANH MỤC'!$F:$G,2,0)</f>
        <v>Nhóm 1</v>
      </c>
      <c r="G8300" s="8" t="s">
        <v>9121</v>
      </c>
      <c r="H8300" t="str">
        <f>VLOOKUP(G8300,'DANH MỤC'!$I:$K,2,0)</f>
        <v>KH 3164</v>
      </c>
      <c r="I8300" t="str">
        <f>VLOOKUP(G8300,'DANH MỤC'!$I:$K,3,0)</f>
        <v>Ninh Thuận</v>
      </c>
      <c r="J8300" s="8" t="s">
        <v>5939</v>
      </c>
      <c r="K8300" t="str">
        <f>VLOOKUP(J8300,'DANH MỤC'!$A$1:$B$19,2,0)</f>
        <v>Sản phẩm 0001</v>
      </c>
      <c r="L8300" t="s">
        <v>15</v>
      </c>
      <c r="M8300">
        <v>1</v>
      </c>
      <c r="N8300" s="3">
        <f>IF(LEFT(K8300,1)="S",VLOOKUP(K8300,'DANH MỤC'!$B:$D,2,0),VLOOKUP(K8300,'DANH MỤC'!$B:$D,3,0))</f>
        <v>3000000</v>
      </c>
      <c r="O8300">
        <v>0</v>
      </c>
      <c r="P8300" s="3">
        <f>N8300*O8300%*CSDL[[#This Row],[SỐ LƯỢNG]]</f>
        <v>0</v>
      </c>
      <c r="Q8300" s="3">
        <f t="shared" si="3774"/>
        <v>3000000</v>
      </c>
    </row>
    <row r="8301" spans="1:17" x14ac:dyDescent="0.3">
      <c r="A8301" s="23" t="str">
        <f>A8300</f>
        <v>16/02/2019</v>
      </c>
      <c r="B8301" s="8" t="str">
        <f>B8300</f>
        <v>16/02/2019</v>
      </c>
      <c r="C8301" s="8">
        <v>2</v>
      </c>
      <c r="D8301" s="8" t="str">
        <f>D8300</f>
        <v>DH10527</v>
      </c>
      <c r="E8301" s="8" t="str">
        <f>E8300</f>
        <v>luyen.dam</v>
      </c>
      <c r="F8301" s="8" t="str">
        <f>VLOOKUP(E8301,'DANH MỤC'!$F:$G,2,0)</f>
        <v>Nhóm 1</v>
      </c>
      <c r="G8301" s="8" t="str">
        <f>G8300</f>
        <v>KH3164</v>
      </c>
      <c r="H8301" t="str">
        <f>VLOOKUP(G8301,'DANH MỤC'!$I:$K,2,0)</f>
        <v>KH 3164</v>
      </c>
      <c r="I8301" t="str">
        <f>VLOOKUP(G8301,'DANH MỤC'!$I:$K,3,0)</f>
        <v>Ninh Thuận</v>
      </c>
      <c r="J8301" s="8" t="s">
        <v>5944</v>
      </c>
      <c r="K8301" t="str">
        <f>VLOOKUP(J8301,'DANH MỤC'!$A$1:$B$19,2,0)</f>
        <v>Hàng tặng 0001</v>
      </c>
      <c r="L8301" t="s">
        <v>24</v>
      </c>
      <c r="M8301">
        <v>2</v>
      </c>
      <c r="N8301" s="3">
        <f>IF(LEFT(K8301,1)="S",VLOOKUP(K8301,'DANH MỤC'!$B:$D,2,0),VLOOKUP(K8301,'DANH MỤC'!$B:$D,3,0))</f>
        <v>200000</v>
      </c>
      <c r="O8301">
        <v>100</v>
      </c>
      <c r="P8301" s="3">
        <f>N8301*O8301%*CSDL[[#This Row],[SỐ LƯỢNG]]</f>
        <v>400000</v>
      </c>
      <c r="Q8301" s="3">
        <f t="shared" si="3774"/>
        <v>0</v>
      </c>
    </row>
    <row r="8302" spans="1:17" x14ac:dyDescent="0.3">
      <c r="A8302" s="23" t="s">
        <v>4573</v>
      </c>
      <c r="B8302" s="8" t="s">
        <v>4573</v>
      </c>
      <c r="C8302" s="8">
        <v>2</v>
      </c>
      <c r="D8302" s="8" t="s">
        <v>4580</v>
      </c>
      <c r="E8302" s="8" t="s">
        <v>13819</v>
      </c>
      <c r="F8302" s="8" t="str">
        <f>VLOOKUP(E8302,'DANH MỤC'!$F:$G,2,0)</f>
        <v>Nhóm 1</v>
      </c>
      <c r="G8302" s="8" t="s">
        <v>3314</v>
      </c>
      <c r="H8302" t="str">
        <f>VLOOKUP(G8302,'DANH MỤC'!$I:$K,2,0)</f>
        <v>KH 2510</v>
      </c>
      <c r="I8302" t="str">
        <f>VLOOKUP(G8302,'DANH MỤC'!$I:$K,3,0)</f>
        <v>Nghệ An</v>
      </c>
      <c r="J8302" s="8" t="s">
        <v>5939</v>
      </c>
      <c r="K8302" t="str">
        <f>VLOOKUP(J8302,'DANH MỤC'!$A$1:$B$19,2,0)</f>
        <v>Sản phẩm 0001</v>
      </c>
      <c r="L8302" t="s">
        <v>15</v>
      </c>
      <c r="M8302">
        <v>1</v>
      </c>
      <c r="N8302" s="3">
        <f>IF(LEFT(K8302,1)="S",VLOOKUP(K8302,'DANH MỤC'!$B:$D,2,0),VLOOKUP(K8302,'DANH MỤC'!$B:$D,3,0))</f>
        <v>3000000</v>
      </c>
      <c r="O8302">
        <v>0</v>
      </c>
      <c r="P8302" s="3">
        <f>N8302*O8302%*CSDL[[#This Row],[SỐ LƯỢNG]]</f>
        <v>0</v>
      </c>
      <c r="Q8302" s="3">
        <f t="shared" si="3774"/>
        <v>3000000</v>
      </c>
    </row>
    <row r="8303" spans="1:17" x14ac:dyDescent="0.3">
      <c r="A8303" s="23" t="str">
        <f>A8302</f>
        <v>16/02/2019</v>
      </c>
      <c r="B8303" s="8" t="str">
        <f>B8302</f>
        <v>16/02/2019</v>
      </c>
      <c r="C8303" s="8">
        <v>2</v>
      </c>
      <c r="D8303" s="8" t="str">
        <f>D8302</f>
        <v>DH10525</v>
      </c>
      <c r="E8303" s="8" t="str">
        <f>E8302</f>
        <v>linh.truong</v>
      </c>
      <c r="F8303" s="8" t="str">
        <f>VLOOKUP(E8303,'DANH MỤC'!$F:$G,2,0)</f>
        <v>Nhóm 1</v>
      </c>
      <c r="G8303" s="8" t="str">
        <f>G8302</f>
        <v>KH2510</v>
      </c>
      <c r="H8303" t="str">
        <f>VLOOKUP(G8303,'DANH MỤC'!$I:$K,2,0)</f>
        <v>KH 2510</v>
      </c>
      <c r="I8303" t="str">
        <f>VLOOKUP(G8303,'DANH MỤC'!$I:$K,3,0)</f>
        <v>Nghệ An</v>
      </c>
      <c r="J8303" s="8" t="s">
        <v>5944</v>
      </c>
      <c r="K8303" t="str">
        <f>VLOOKUP(J8303,'DANH MỤC'!$A$1:$B$19,2,0)</f>
        <v>Hàng tặng 0001</v>
      </c>
      <c r="L8303" t="s">
        <v>24</v>
      </c>
      <c r="M8303">
        <v>2</v>
      </c>
      <c r="N8303" s="3">
        <f>IF(LEFT(K8303,1)="S",VLOOKUP(K8303,'DANH MỤC'!$B:$D,2,0),VLOOKUP(K8303,'DANH MỤC'!$B:$D,3,0))</f>
        <v>200000</v>
      </c>
      <c r="O8303">
        <v>100</v>
      </c>
      <c r="P8303" s="3">
        <f>N8303*O8303%*CSDL[[#This Row],[SỐ LƯỢNG]]</f>
        <v>400000</v>
      </c>
      <c r="Q8303" s="3">
        <f t="shared" si="3774"/>
        <v>0</v>
      </c>
    </row>
    <row r="8304" spans="1:17" x14ac:dyDescent="0.3">
      <c r="A8304" s="23" t="s">
        <v>4573</v>
      </c>
      <c r="B8304" s="8" t="s">
        <v>4573</v>
      </c>
      <c r="C8304" s="8">
        <v>2</v>
      </c>
      <c r="D8304" s="8" t="s">
        <v>4581</v>
      </c>
      <c r="E8304" s="8" t="s">
        <v>13830</v>
      </c>
      <c r="F8304" s="8" t="str">
        <f>VLOOKUP(E8304,'DANH MỤC'!$F:$G,2,0)</f>
        <v>Nhóm 2</v>
      </c>
      <c r="G8304" s="8" t="s">
        <v>9122</v>
      </c>
      <c r="H8304" t="str">
        <f>VLOOKUP(G8304,'DANH MỤC'!$I:$K,2,0)</f>
        <v>KH 3165</v>
      </c>
      <c r="I8304" t="str">
        <f>VLOOKUP(G8304,'DANH MỤC'!$I:$K,3,0)</f>
        <v>Bình Dương</v>
      </c>
      <c r="J8304" s="8" t="s">
        <v>19</v>
      </c>
      <c r="K8304" t="str">
        <f>VLOOKUP(J8304,'DANH MỤC'!$A$1:$B$19,2,0)</f>
        <v>Sản phẩm 0003</v>
      </c>
      <c r="L8304" t="s">
        <v>15</v>
      </c>
      <c r="M8304">
        <v>1</v>
      </c>
      <c r="N8304" s="3">
        <f>IF(LEFT(K8304,1)="S",VLOOKUP(K8304,'DANH MỤC'!$B:$D,2,0),VLOOKUP(K8304,'DANH MỤC'!$B:$D,3,0))</f>
        <v>2500000</v>
      </c>
      <c r="O8304">
        <v>0</v>
      </c>
      <c r="P8304" s="3">
        <f>N8304*O8304%*CSDL[[#This Row],[SỐ LƯỢNG]]</f>
        <v>0</v>
      </c>
      <c r="Q8304" s="3">
        <f t="shared" si="3774"/>
        <v>2500000</v>
      </c>
    </row>
    <row r="8305" spans="1:17" x14ac:dyDescent="0.3">
      <c r="A8305" s="23" t="str">
        <f>A8304</f>
        <v>16/02/2019</v>
      </c>
      <c r="B8305" s="8" t="str">
        <f>B8304</f>
        <v>16/02/2019</v>
      </c>
      <c r="C8305" s="8">
        <v>2</v>
      </c>
      <c r="D8305" s="8" t="str">
        <f>D8304</f>
        <v>DH10524</v>
      </c>
      <c r="E8305" s="8" t="str">
        <f>E8304</f>
        <v>ha.vo</v>
      </c>
      <c r="F8305" s="8" t="str">
        <f>VLOOKUP(E8305,'DANH MỤC'!$F:$G,2,0)</f>
        <v>Nhóm 2</v>
      </c>
      <c r="G8305" s="8" t="str">
        <f>G8304</f>
        <v>KH3165</v>
      </c>
      <c r="H8305" t="str">
        <f>VLOOKUP(G8305,'DANH MỤC'!$I:$K,2,0)</f>
        <v>KH 3165</v>
      </c>
      <c r="I8305" t="str">
        <f>VLOOKUP(G8305,'DANH MỤC'!$I:$K,3,0)</f>
        <v>Bình Dương</v>
      </c>
      <c r="J8305" s="8" t="s">
        <v>5944</v>
      </c>
      <c r="K8305" t="str">
        <f>VLOOKUP(J8305,'DANH MỤC'!$A$1:$B$19,2,0)</f>
        <v>Hàng tặng 0001</v>
      </c>
      <c r="L8305" t="s">
        <v>24</v>
      </c>
      <c r="M8305">
        <v>2</v>
      </c>
      <c r="N8305" s="3">
        <f>IF(LEFT(K8305,1)="S",VLOOKUP(K8305,'DANH MỤC'!$B:$D,2,0),VLOOKUP(K8305,'DANH MỤC'!$B:$D,3,0))</f>
        <v>200000</v>
      </c>
      <c r="O8305">
        <v>100</v>
      </c>
      <c r="P8305" s="3">
        <f>N8305*O8305%*CSDL[[#This Row],[SỐ LƯỢNG]]</f>
        <v>400000</v>
      </c>
      <c r="Q8305" s="3">
        <f t="shared" si="3774"/>
        <v>0</v>
      </c>
    </row>
    <row r="8306" spans="1:17" x14ac:dyDescent="0.3">
      <c r="A8306" s="23" t="s">
        <v>4573</v>
      </c>
      <c r="B8306" s="8" t="s">
        <v>4573</v>
      </c>
      <c r="C8306" s="8">
        <v>2</v>
      </c>
      <c r="D8306" s="8" t="s">
        <v>4582</v>
      </c>
      <c r="E8306" s="8" t="s">
        <v>13819</v>
      </c>
      <c r="F8306" s="8" t="str">
        <f>VLOOKUP(E8306,'DANH MỤC'!$F:$G,2,0)</f>
        <v>Nhóm 1</v>
      </c>
      <c r="G8306" s="8" t="s">
        <v>9123</v>
      </c>
      <c r="H8306" t="str">
        <f>VLOOKUP(G8306,'DANH MỤC'!$I:$K,2,0)</f>
        <v>KH 3166</v>
      </c>
      <c r="I8306" t="str">
        <f>VLOOKUP(G8306,'DANH MỤC'!$I:$K,3,0)</f>
        <v>Bắc Ninh</v>
      </c>
      <c r="J8306" s="8" t="s">
        <v>14</v>
      </c>
      <c r="K8306" t="str">
        <f>VLOOKUP(J8306,'DANH MỤC'!$A$1:$B$19,2,0)</f>
        <v>Sản phẩm 0004</v>
      </c>
      <c r="L8306" t="s">
        <v>15</v>
      </c>
      <c r="M8306">
        <v>1</v>
      </c>
      <c r="N8306" s="3">
        <f>IF(LEFT(K8306,1)="S",VLOOKUP(K8306,'DANH MỤC'!$B:$D,2,0),VLOOKUP(K8306,'DANH MỤC'!$B:$D,3,0))</f>
        <v>3500000</v>
      </c>
      <c r="O8306">
        <v>0</v>
      </c>
      <c r="P8306" s="3">
        <f>N8306*O8306%*CSDL[[#This Row],[SỐ LƯỢNG]]</f>
        <v>0</v>
      </c>
      <c r="Q8306" s="3">
        <f t="shared" si="3774"/>
        <v>3500000</v>
      </c>
    </row>
    <row r="8307" spans="1:17" x14ac:dyDescent="0.3">
      <c r="A8307" s="23" t="str">
        <f>A8306</f>
        <v>16/02/2019</v>
      </c>
      <c r="B8307" s="8" t="str">
        <f>B8306</f>
        <v>16/02/2019</v>
      </c>
      <c r="C8307" s="8">
        <v>2</v>
      </c>
      <c r="D8307" s="8" t="str">
        <f>D8306</f>
        <v>DH10523</v>
      </c>
      <c r="E8307" s="8" t="str">
        <f>E8306</f>
        <v>linh.truong</v>
      </c>
      <c r="F8307" s="8" t="str">
        <f>VLOOKUP(E8307,'DANH MỤC'!$F:$G,2,0)</f>
        <v>Nhóm 1</v>
      </c>
      <c r="G8307" s="8" t="str">
        <f>G8306</f>
        <v>KH3166</v>
      </c>
      <c r="H8307" t="str">
        <f>VLOOKUP(G8307,'DANH MỤC'!$I:$K,2,0)</f>
        <v>KH 3166</v>
      </c>
      <c r="I8307" t="str">
        <f>VLOOKUP(G8307,'DANH MỤC'!$I:$K,3,0)</f>
        <v>Bắc Ninh</v>
      </c>
      <c r="J8307" s="8" t="s">
        <v>5944</v>
      </c>
      <c r="K8307" t="str">
        <f>VLOOKUP(J8307,'DANH MỤC'!$A$1:$B$19,2,0)</f>
        <v>Hàng tặng 0001</v>
      </c>
      <c r="L8307" t="s">
        <v>24</v>
      </c>
      <c r="M8307">
        <v>2</v>
      </c>
      <c r="N8307" s="3">
        <f>IF(LEFT(K8307,1)="S",VLOOKUP(K8307,'DANH MỤC'!$B:$D,2,0),VLOOKUP(K8307,'DANH MỤC'!$B:$D,3,0))</f>
        <v>200000</v>
      </c>
      <c r="O8307">
        <v>100</v>
      </c>
      <c r="P8307" s="3">
        <f>N8307*O8307%*CSDL[[#This Row],[SỐ LƯỢNG]]</f>
        <v>400000</v>
      </c>
      <c r="Q8307" s="3">
        <f t="shared" si="3774"/>
        <v>0</v>
      </c>
    </row>
    <row r="8308" spans="1:17" x14ac:dyDescent="0.3">
      <c r="A8308" s="23" t="s">
        <v>4573</v>
      </c>
      <c r="B8308" s="8" t="s">
        <v>4573</v>
      </c>
      <c r="C8308" s="8">
        <v>2</v>
      </c>
      <c r="D8308" s="8" t="s">
        <v>4583</v>
      </c>
      <c r="E8308" s="8" t="s">
        <v>13814</v>
      </c>
      <c r="F8308" s="8" t="str">
        <f>VLOOKUP(E8308,'DANH MỤC'!$F:$G,2,0)</f>
        <v>Nhóm 1</v>
      </c>
      <c r="G8308" s="8" t="s">
        <v>9124</v>
      </c>
      <c r="H8308" t="str">
        <f>VLOOKUP(G8308,'DANH MỤC'!$I:$K,2,0)</f>
        <v>KH 3167</v>
      </c>
      <c r="I8308" t="str">
        <f>VLOOKUP(G8308,'DANH MỤC'!$I:$K,3,0)</f>
        <v>Nghệ An</v>
      </c>
      <c r="J8308" s="8" t="s">
        <v>5939</v>
      </c>
      <c r="K8308" t="str">
        <f>VLOOKUP(J8308,'DANH MỤC'!$A$1:$B$19,2,0)</f>
        <v>Sản phẩm 0001</v>
      </c>
      <c r="L8308" t="s">
        <v>15</v>
      </c>
      <c r="M8308">
        <v>1</v>
      </c>
      <c r="N8308" s="3">
        <f>IF(LEFT(K8308,1)="S",VLOOKUP(K8308,'DANH MỤC'!$B:$D,2,0),VLOOKUP(K8308,'DANH MỤC'!$B:$D,3,0))</f>
        <v>3000000</v>
      </c>
      <c r="O8308">
        <v>0</v>
      </c>
      <c r="P8308" s="3">
        <f>N8308*O8308%*CSDL[[#This Row],[SỐ LƯỢNG]]</f>
        <v>0</v>
      </c>
      <c r="Q8308" s="3">
        <f t="shared" si="3774"/>
        <v>3000000</v>
      </c>
    </row>
    <row r="8309" spans="1:17" x14ac:dyDescent="0.3">
      <c r="A8309" s="23" t="str">
        <f>A8308</f>
        <v>16/02/2019</v>
      </c>
      <c r="B8309" s="8" t="str">
        <f>B8308</f>
        <v>16/02/2019</v>
      </c>
      <c r="C8309" s="8">
        <v>2</v>
      </c>
      <c r="D8309" s="8" t="str">
        <f>D8308</f>
        <v>DH10521</v>
      </c>
      <c r="E8309" s="8" t="str">
        <f>E8308</f>
        <v>hai.vi</v>
      </c>
      <c r="F8309" s="8" t="str">
        <f>VLOOKUP(E8309,'DANH MỤC'!$F:$G,2,0)</f>
        <v>Nhóm 1</v>
      </c>
      <c r="G8309" s="8" t="str">
        <f>G8308</f>
        <v>KH3167</v>
      </c>
      <c r="H8309" t="str">
        <f>VLOOKUP(G8309,'DANH MỤC'!$I:$K,2,0)</f>
        <v>KH 3167</v>
      </c>
      <c r="I8309" t="str">
        <f>VLOOKUP(G8309,'DANH MỤC'!$I:$K,3,0)</f>
        <v>Nghệ An</v>
      </c>
      <c r="J8309" s="8" t="s">
        <v>5944</v>
      </c>
      <c r="K8309" t="str">
        <f>VLOOKUP(J8309,'DANH MỤC'!$A$1:$B$19,2,0)</f>
        <v>Hàng tặng 0001</v>
      </c>
      <c r="L8309" t="s">
        <v>24</v>
      </c>
      <c r="M8309">
        <v>2</v>
      </c>
      <c r="N8309" s="3">
        <f>IF(LEFT(K8309,1)="S",VLOOKUP(K8309,'DANH MỤC'!$B:$D,2,0),VLOOKUP(K8309,'DANH MỤC'!$B:$D,3,0))</f>
        <v>200000</v>
      </c>
      <c r="O8309">
        <v>100</v>
      </c>
      <c r="P8309" s="3">
        <f>N8309*O8309%*CSDL[[#This Row],[SỐ LƯỢNG]]</f>
        <v>400000</v>
      </c>
      <c r="Q8309" s="3">
        <f t="shared" si="3774"/>
        <v>0</v>
      </c>
    </row>
    <row r="8310" spans="1:17" x14ac:dyDescent="0.3">
      <c r="A8310" s="23" t="s">
        <v>4573</v>
      </c>
      <c r="B8310" s="8" t="s">
        <v>4573</v>
      </c>
      <c r="C8310" s="8">
        <v>2</v>
      </c>
      <c r="D8310" s="8" t="s">
        <v>4584</v>
      </c>
      <c r="E8310" s="8" t="s">
        <v>13830</v>
      </c>
      <c r="F8310" s="8" t="str">
        <f>VLOOKUP(E8310,'DANH MỤC'!$F:$G,2,0)</f>
        <v>Nhóm 2</v>
      </c>
      <c r="G8310" s="8" t="s">
        <v>8181</v>
      </c>
      <c r="H8310" t="str">
        <f>VLOOKUP(G8310,'DANH MỤC'!$I:$K,2,0)</f>
        <v>KH 2193</v>
      </c>
      <c r="I8310" t="str">
        <f>VLOOKUP(G8310,'DANH MỤC'!$I:$K,3,0)</f>
        <v>Đà Nẵng</v>
      </c>
      <c r="J8310" s="8" t="s">
        <v>5939</v>
      </c>
      <c r="K8310" t="str">
        <f>VLOOKUP(J8310,'DANH MỤC'!$A$1:$B$19,2,0)</f>
        <v>Sản phẩm 0001</v>
      </c>
      <c r="L8310" t="s">
        <v>15</v>
      </c>
      <c r="M8310">
        <v>1</v>
      </c>
      <c r="N8310" s="3">
        <f>IF(LEFT(K8310,1)="S",VLOOKUP(K8310,'DANH MỤC'!$B:$D,2,0),VLOOKUP(K8310,'DANH MỤC'!$B:$D,3,0))</f>
        <v>3000000</v>
      </c>
      <c r="O8310">
        <v>0</v>
      </c>
      <c r="P8310" s="3">
        <f>N8310*O8310%*CSDL[[#This Row],[SỐ LƯỢNG]]</f>
        <v>0</v>
      </c>
      <c r="Q8310" s="3">
        <f t="shared" si="3774"/>
        <v>3000000</v>
      </c>
    </row>
    <row r="8311" spans="1:17" x14ac:dyDescent="0.3">
      <c r="A8311" s="23" t="str">
        <f>A8310</f>
        <v>16/02/2019</v>
      </c>
      <c r="B8311" s="8" t="str">
        <f>B8310</f>
        <v>16/02/2019</v>
      </c>
      <c r="C8311" s="8">
        <v>2</v>
      </c>
      <c r="D8311" s="8" t="str">
        <f>D8310</f>
        <v>DH10520</v>
      </c>
      <c r="E8311" s="8" t="str">
        <f>E8310</f>
        <v>ha.vo</v>
      </c>
      <c r="F8311" s="8" t="str">
        <f>VLOOKUP(E8311,'DANH MỤC'!$F:$G,2,0)</f>
        <v>Nhóm 2</v>
      </c>
      <c r="G8311" s="8" t="str">
        <f>G8310</f>
        <v>KH2193</v>
      </c>
      <c r="H8311" t="str">
        <f>VLOOKUP(G8311,'DANH MỤC'!$I:$K,2,0)</f>
        <v>KH 2193</v>
      </c>
      <c r="I8311" t="str">
        <f>VLOOKUP(G8311,'DANH MỤC'!$I:$K,3,0)</f>
        <v>Đà Nẵng</v>
      </c>
      <c r="J8311" s="8" t="s">
        <v>5944</v>
      </c>
      <c r="K8311" t="str">
        <f>VLOOKUP(J8311,'DANH MỤC'!$A$1:$B$19,2,0)</f>
        <v>Hàng tặng 0001</v>
      </c>
      <c r="L8311" t="s">
        <v>24</v>
      </c>
      <c r="M8311">
        <v>2</v>
      </c>
      <c r="N8311" s="3">
        <f>IF(LEFT(K8311,1)="S",VLOOKUP(K8311,'DANH MỤC'!$B:$D,2,0),VLOOKUP(K8311,'DANH MỤC'!$B:$D,3,0))</f>
        <v>200000</v>
      </c>
      <c r="O8311">
        <v>100</v>
      </c>
      <c r="P8311" s="3">
        <f>N8311*O8311%*CSDL[[#This Row],[SỐ LƯỢNG]]</f>
        <v>400000</v>
      </c>
      <c r="Q8311" s="3">
        <f t="shared" si="3774"/>
        <v>0</v>
      </c>
    </row>
    <row r="8312" spans="1:17" x14ac:dyDescent="0.3">
      <c r="A8312" s="23" t="s">
        <v>4573</v>
      </c>
      <c r="B8312" s="8" t="s">
        <v>4573</v>
      </c>
      <c r="C8312" s="8">
        <v>2</v>
      </c>
      <c r="D8312" s="8" t="s">
        <v>4585</v>
      </c>
      <c r="E8312" s="8" t="s">
        <v>13823</v>
      </c>
      <c r="F8312" s="8" t="str">
        <f>VLOOKUP(E8312,'DANH MỤC'!$F:$G,2,0)</f>
        <v>Nhóm 1</v>
      </c>
      <c r="G8312" s="8" t="s">
        <v>9125</v>
      </c>
      <c r="H8312" t="str">
        <f>VLOOKUP(G8312,'DANH MỤC'!$I:$K,2,0)</f>
        <v>KH 3168</v>
      </c>
      <c r="I8312" t="str">
        <f>VLOOKUP(G8312,'DANH MỤC'!$I:$K,3,0)</f>
        <v>Sóc Trăng</v>
      </c>
      <c r="J8312" s="8" t="s">
        <v>5939</v>
      </c>
      <c r="K8312" t="str">
        <f>VLOOKUP(J8312,'DANH MỤC'!$A$1:$B$19,2,0)</f>
        <v>Sản phẩm 0001</v>
      </c>
      <c r="L8312" t="s">
        <v>15</v>
      </c>
      <c r="M8312">
        <v>1</v>
      </c>
      <c r="N8312" s="3">
        <f>IF(LEFT(K8312,1)="S",VLOOKUP(K8312,'DANH MỤC'!$B:$D,2,0),VLOOKUP(K8312,'DANH MỤC'!$B:$D,3,0))</f>
        <v>3000000</v>
      </c>
      <c r="O8312">
        <v>20</v>
      </c>
      <c r="P8312" s="3">
        <f>N8312*O8312%*CSDL[[#This Row],[SỐ LƯỢNG]]</f>
        <v>600000</v>
      </c>
      <c r="Q8312" s="3">
        <f t="shared" si="3774"/>
        <v>2400000</v>
      </c>
    </row>
    <row r="8313" spans="1:17" x14ac:dyDescent="0.3">
      <c r="A8313" s="23" t="s">
        <v>4573</v>
      </c>
      <c r="B8313" s="8" t="s">
        <v>4573</v>
      </c>
      <c r="C8313" s="8">
        <v>2</v>
      </c>
      <c r="D8313" s="8" t="s">
        <v>4586</v>
      </c>
      <c r="E8313" s="8" t="s">
        <v>13814</v>
      </c>
      <c r="F8313" s="8" t="str">
        <f>VLOOKUP(E8313,'DANH MỤC'!$F:$G,2,0)</f>
        <v>Nhóm 1</v>
      </c>
      <c r="G8313" s="8" t="s">
        <v>7881</v>
      </c>
      <c r="H8313" t="str">
        <f>VLOOKUP(G8313,'DANH MỤC'!$I:$K,2,0)</f>
        <v>KH 1879</v>
      </c>
      <c r="I8313" t="str">
        <f>VLOOKUP(G8313,'DANH MỤC'!$I:$K,3,0)</f>
        <v>Long An</v>
      </c>
      <c r="J8313" s="8" t="s">
        <v>5939</v>
      </c>
      <c r="K8313" t="str">
        <f>VLOOKUP(J8313,'DANH MỤC'!$A$1:$B$19,2,0)</f>
        <v>Sản phẩm 0001</v>
      </c>
      <c r="L8313" t="s">
        <v>15</v>
      </c>
      <c r="M8313">
        <v>1</v>
      </c>
      <c r="N8313" s="3">
        <f>IF(LEFT(K8313,1)="S",VLOOKUP(K8313,'DANH MỤC'!$B:$D,2,0),VLOOKUP(K8313,'DANH MỤC'!$B:$D,3,0))</f>
        <v>3000000</v>
      </c>
      <c r="O8313">
        <v>10</v>
      </c>
      <c r="P8313" s="3">
        <f>N8313*O8313%*CSDL[[#This Row],[SỐ LƯỢNG]]</f>
        <v>300000</v>
      </c>
      <c r="Q8313" s="3">
        <f t="shared" si="3774"/>
        <v>2700000</v>
      </c>
    </row>
    <row r="8314" spans="1:17" x14ac:dyDescent="0.3">
      <c r="A8314" s="23" t="s">
        <v>4573</v>
      </c>
      <c r="B8314" s="8" t="s">
        <v>4573</v>
      </c>
      <c r="C8314" s="8">
        <v>2</v>
      </c>
      <c r="D8314" s="8" t="s">
        <v>4587</v>
      </c>
      <c r="E8314" s="8" t="s">
        <v>13822</v>
      </c>
      <c r="F8314" s="8" t="str">
        <f>VLOOKUP(E8314,'DANH MỤC'!$F:$G,2,0)</f>
        <v>Nhóm 1</v>
      </c>
      <c r="G8314" s="8" t="s">
        <v>8301</v>
      </c>
      <c r="H8314" t="str">
        <f>VLOOKUP(G8314,'DANH MỤC'!$I:$K,2,0)</f>
        <v>KH 2315</v>
      </c>
      <c r="I8314" t="str">
        <f>VLOOKUP(G8314,'DANH MỤC'!$I:$K,3,0)</f>
        <v>Trà Vinh</v>
      </c>
      <c r="J8314" s="8" t="s">
        <v>5939</v>
      </c>
      <c r="K8314" t="str">
        <f>VLOOKUP(J8314,'DANH MỤC'!$A$1:$B$19,2,0)</f>
        <v>Sản phẩm 0001</v>
      </c>
      <c r="L8314" t="s">
        <v>15</v>
      </c>
      <c r="M8314">
        <v>1</v>
      </c>
      <c r="N8314" s="3">
        <f>IF(LEFT(K8314,1)="S",VLOOKUP(K8314,'DANH MỤC'!$B:$D,2,0),VLOOKUP(K8314,'DANH MỤC'!$B:$D,3,0))</f>
        <v>3000000</v>
      </c>
      <c r="O8314">
        <v>0</v>
      </c>
      <c r="P8314" s="3">
        <f>N8314*O8314%*CSDL[[#This Row],[SỐ LƯỢNG]]</f>
        <v>0</v>
      </c>
      <c r="Q8314" s="3">
        <f t="shared" si="3774"/>
        <v>3000000</v>
      </c>
    </row>
    <row r="8315" spans="1:17" x14ac:dyDescent="0.3">
      <c r="A8315" s="23" t="str">
        <f>A8314</f>
        <v>16/02/2019</v>
      </c>
      <c r="B8315" s="8" t="str">
        <f>B8314</f>
        <v>16/02/2019</v>
      </c>
      <c r="C8315" s="8">
        <v>2</v>
      </c>
      <c r="D8315" s="8" t="str">
        <f>D8314</f>
        <v>DH10517</v>
      </c>
      <c r="E8315" s="8" t="str">
        <f>E8314</f>
        <v>anh.hong</v>
      </c>
      <c r="F8315" s="8" t="str">
        <f>VLOOKUP(E8315,'DANH MỤC'!$F:$G,2,0)</f>
        <v>Nhóm 1</v>
      </c>
      <c r="G8315" s="8" t="str">
        <f>G8314</f>
        <v>KH2315</v>
      </c>
      <c r="H8315" t="str">
        <f>VLOOKUP(G8315,'DANH MỤC'!$I:$K,2,0)</f>
        <v>KH 2315</v>
      </c>
      <c r="I8315" t="str">
        <f>VLOOKUP(G8315,'DANH MỤC'!$I:$K,3,0)</f>
        <v>Trà Vinh</v>
      </c>
      <c r="J8315" s="8" t="s">
        <v>5944</v>
      </c>
      <c r="K8315" t="str">
        <f>VLOOKUP(J8315,'DANH MỤC'!$A$1:$B$19,2,0)</f>
        <v>Hàng tặng 0001</v>
      </c>
      <c r="L8315" t="s">
        <v>24</v>
      </c>
      <c r="M8315">
        <v>2</v>
      </c>
      <c r="N8315" s="3">
        <f>IF(LEFT(K8315,1)="S",VLOOKUP(K8315,'DANH MỤC'!$B:$D,2,0),VLOOKUP(K8315,'DANH MỤC'!$B:$D,3,0))</f>
        <v>200000</v>
      </c>
      <c r="O8315">
        <v>100</v>
      </c>
      <c r="P8315" s="3">
        <f>N8315*O8315%*CSDL[[#This Row],[SỐ LƯỢNG]]</f>
        <v>400000</v>
      </c>
      <c r="Q8315" s="3">
        <f t="shared" si="3774"/>
        <v>0</v>
      </c>
    </row>
    <row r="8316" spans="1:17" x14ac:dyDescent="0.3">
      <c r="A8316" s="23" t="s">
        <v>4573</v>
      </c>
      <c r="B8316" s="8" t="s">
        <v>4573</v>
      </c>
      <c r="C8316" s="8">
        <v>2</v>
      </c>
      <c r="D8316" s="8" t="s">
        <v>4588</v>
      </c>
      <c r="E8316" s="8" t="s">
        <v>13814</v>
      </c>
      <c r="F8316" s="8" t="str">
        <f>VLOOKUP(E8316,'DANH MỤC'!$F:$G,2,0)</f>
        <v>Nhóm 1</v>
      </c>
      <c r="G8316" s="8" t="s">
        <v>8141</v>
      </c>
      <c r="H8316" t="str">
        <f>VLOOKUP(G8316,'DANH MỤC'!$I:$K,2,0)</f>
        <v>KH 2151</v>
      </c>
      <c r="I8316" t="str">
        <f>VLOOKUP(G8316,'DANH MỤC'!$I:$K,3,0)</f>
        <v>Thanh Hóa</v>
      </c>
      <c r="J8316" s="8" t="s">
        <v>5939</v>
      </c>
      <c r="K8316" t="str">
        <f>VLOOKUP(J8316,'DANH MỤC'!$A$1:$B$19,2,0)</f>
        <v>Sản phẩm 0001</v>
      </c>
      <c r="L8316" t="s">
        <v>15</v>
      </c>
      <c r="M8316">
        <v>1</v>
      </c>
      <c r="N8316" s="3">
        <f>IF(LEFT(K8316,1)="S",VLOOKUP(K8316,'DANH MỤC'!$B:$D,2,0),VLOOKUP(K8316,'DANH MỤC'!$B:$D,3,0))</f>
        <v>3000000</v>
      </c>
      <c r="O8316">
        <v>0</v>
      </c>
      <c r="P8316" s="3">
        <f>N8316*O8316%*CSDL[[#This Row],[SỐ LƯỢNG]]</f>
        <v>0</v>
      </c>
      <c r="Q8316" s="3">
        <f t="shared" si="3774"/>
        <v>3000000</v>
      </c>
    </row>
    <row r="8317" spans="1:17" x14ac:dyDescent="0.3">
      <c r="A8317" s="23" t="str">
        <f>A8316</f>
        <v>16/02/2019</v>
      </c>
      <c r="B8317" s="8" t="str">
        <f>B8316</f>
        <v>16/02/2019</v>
      </c>
      <c r="C8317" s="8">
        <v>2</v>
      </c>
      <c r="D8317" s="8" t="str">
        <f>D8316</f>
        <v>DH10516</v>
      </c>
      <c r="E8317" s="8" t="str">
        <f>E8316</f>
        <v>hai.vi</v>
      </c>
      <c r="F8317" s="8" t="str">
        <f>VLOOKUP(E8317,'DANH MỤC'!$F:$G,2,0)</f>
        <v>Nhóm 1</v>
      </c>
      <c r="G8317" s="8" t="str">
        <f>G8316</f>
        <v>KH2151</v>
      </c>
      <c r="H8317" t="str">
        <f>VLOOKUP(G8317,'DANH MỤC'!$I:$K,2,0)</f>
        <v>KH 2151</v>
      </c>
      <c r="I8317" t="str">
        <f>VLOOKUP(G8317,'DANH MỤC'!$I:$K,3,0)</f>
        <v>Thanh Hóa</v>
      </c>
      <c r="J8317" s="8" t="s">
        <v>5944</v>
      </c>
      <c r="K8317" t="str">
        <f>VLOOKUP(J8317,'DANH MỤC'!$A$1:$B$19,2,0)</f>
        <v>Hàng tặng 0001</v>
      </c>
      <c r="L8317" t="s">
        <v>24</v>
      </c>
      <c r="M8317">
        <v>2</v>
      </c>
      <c r="N8317" s="3">
        <f>IF(LEFT(K8317,1)="S",VLOOKUP(K8317,'DANH MỤC'!$B:$D,2,0),VLOOKUP(K8317,'DANH MỤC'!$B:$D,3,0))</f>
        <v>200000</v>
      </c>
      <c r="O8317">
        <v>100</v>
      </c>
      <c r="P8317" s="3">
        <f>N8317*O8317%*CSDL[[#This Row],[SỐ LƯỢNG]]</f>
        <v>400000</v>
      </c>
      <c r="Q8317" s="3">
        <f t="shared" si="3774"/>
        <v>0</v>
      </c>
    </row>
    <row r="8318" spans="1:17" x14ac:dyDescent="0.3">
      <c r="A8318" s="23" t="s">
        <v>4573</v>
      </c>
      <c r="B8318" s="8" t="s">
        <v>4573</v>
      </c>
      <c r="C8318" s="8">
        <v>2</v>
      </c>
      <c r="D8318" s="8" t="s">
        <v>4589</v>
      </c>
      <c r="E8318" s="8" t="s">
        <v>13814</v>
      </c>
      <c r="F8318" s="8" t="str">
        <f>VLOOKUP(E8318,'DANH MỤC'!$F:$G,2,0)</f>
        <v>Nhóm 1</v>
      </c>
      <c r="G8318" s="8" t="s">
        <v>8200</v>
      </c>
      <c r="H8318" t="str">
        <f>VLOOKUP(G8318,'DANH MỤC'!$I:$K,2,0)</f>
        <v>KH 2212</v>
      </c>
      <c r="I8318" t="str">
        <f>VLOOKUP(G8318,'DANH MỤC'!$I:$K,3,0)</f>
        <v>Bạc Liêu</v>
      </c>
      <c r="J8318" s="8" t="s">
        <v>5940</v>
      </c>
      <c r="K8318" t="str">
        <f>VLOOKUP(J8318,'DANH MỤC'!$A$1:$B$19,2,0)</f>
        <v>Sản phẩm 0002</v>
      </c>
      <c r="L8318" t="s">
        <v>15</v>
      </c>
      <c r="M8318">
        <v>1</v>
      </c>
      <c r="N8318" s="3">
        <f>IF(LEFT(K8318,1)="S",VLOOKUP(K8318,'DANH MỤC'!$B:$D,2,0),VLOOKUP(K8318,'DANH MỤC'!$B:$D,3,0))</f>
        <v>2000000</v>
      </c>
      <c r="O8318">
        <v>0</v>
      </c>
      <c r="P8318" s="3">
        <f>N8318*O8318%*CSDL[[#This Row],[SỐ LƯỢNG]]</f>
        <v>0</v>
      </c>
      <c r="Q8318" s="3">
        <f t="shared" si="3774"/>
        <v>2000000</v>
      </c>
    </row>
    <row r="8319" spans="1:17" x14ac:dyDescent="0.3">
      <c r="A8319" s="23" t="str">
        <f>A8318</f>
        <v>16/02/2019</v>
      </c>
      <c r="B8319" s="8" t="str">
        <f>B8318</f>
        <v>16/02/2019</v>
      </c>
      <c r="C8319" s="8">
        <v>2</v>
      </c>
      <c r="D8319" s="8" t="str">
        <f>D8318</f>
        <v>DH10515</v>
      </c>
      <c r="E8319" s="8" t="str">
        <f>E8318</f>
        <v>hai.vi</v>
      </c>
      <c r="F8319" s="8" t="str">
        <f>VLOOKUP(E8319,'DANH MỤC'!$F:$G,2,0)</f>
        <v>Nhóm 1</v>
      </c>
      <c r="G8319" s="8" t="str">
        <f>G8318</f>
        <v>KH2212</v>
      </c>
      <c r="H8319" t="str">
        <f>VLOOKUP(G8319,'DANH MỤC'!$I:$K,2,0)</f>
        <v>KH 2212</v>
      </c>
      <c r="I8319" t="str">
        <f>VLOOKUP(G8319,'DANH MỤC'!$I:$K,3,0)</f>
        <v>Bạc Liêu</v>
      </c>
      <c r="J8319" s="8" t="s">
        <v>5944</v>
      </c>
      <c r="K8319" t="str">
        <f>VLOOKUP(J8319,'DANH MỤC'!$A$1:$B$19,2,0)</f>
        <v>Hàng tặng 0001</v>
      </c>
      <c r="L8319" t="s">
        <v>24</v>
      </c>
      <c r="M8319">
        <v>2</v>
      </c>
      <c r="N8319" s="3">
        <f>IF(LEFT(K8319,1)="S",VLOOKUP(K8319,'DANH MỤC'!$B:$D,2,0),VLOOKUP(K8319,'DANH MỤC'!$B:$D,3,0))</f>
        <v>200000</v>
      </c>
      <c r="O8319">
        <v>100</v>
      </c>
      <c r="P8319" s="3">
        <f>N8319*O8319%*CSDL[[#This Row],[SỐ LƯỢNG]]</f>
        <v>400000</v>
      </c>
      <c r="Q8319" s="3">
        <f t="shared" si="3774"/>
        <v>0</v>
      </c>
    </row>
    <row r="8320" spans="1:17" x14ac:dyDescent="0.3">
      <c r="A8320" s="23" t="s">
        <v>4573</v>
      </c>
      <c r="B8320" s="8" t="s">
        <v>4573</v>
      </c>
      <c r="C8320" s="8">
        <v>2</v>
      </c>
      <c r="D8320" s="8" t="s">
        <v>4590</v>
      </c>
      <c r="E8320" s="8" t="s">
        <v>13823</v>
      </c>
      <c r="F8320" s="8" t="str">
        <f>VLOOKUP(E8320,'DANH MỤC'!$F:$G,2,0)</f>
        <v>Nhóm 1</v>
      </c>
      <c r="G8320" s="8" t="s">
        <v>7628</v>
      </c>
      <c r="H8320" t="str">
        <f>VLOOKUP(G8320,'DANH MỤC'!$I:$K,2,0)</f>
        <v>KH 1619</v>
      </c>
      <c r="I8320" t="str">
        <f>VLOOKUP(G8320,'DANH MỤC'!$I:$K,3,0)</f>
        <v>Tuyên Quang</v>
      </c>
      <c r="J8320" s="8" t="s">
        <v>5939</v>
      </c>
      <c r="K8320" t="str">
        <f>VLOOKUP(J8320,'DANH MỤC'!$A$1:$B$19,2,0)</f>
        <v>Sản phẩm 0001</v>
      </c>
      <c r="L8320" t="s">
        <v>15</v>
      </c>
      <c r="M8320">
        <v>2</v>
      </c>
      <c r="N8320" s="3">
        <f>IF(LEFT(K8320,1)="S",VLOOKUP(K8320,'DANH MỤC'!$B:$D,2,0),VLOOKUP(K8320,'DANH MỤC'!$B:$D,3,0))</f>
        <v>3000000</v>
      </c>
      <c r="O8320">
        <v>0</v>
      </c>
      <c r="P8320" s="3">
        <f>N8320*O8320%*CSDL[[#This Row],[SỐ LƯỢNG]]</f>
        <v>0</v>
      </c>
      <c r="Q8320" s="3">
        <f t="shared" si="3774"/>
        <v>6000000</v>
      </c>
    </row>
    <row r="8321" spans="1:17" x14ac:dyDescent="0.3">
      <c r="A8321" s="23" t="str">
        <f>A8320</f>
        <v>16/02/2019</v>
      </c>
      <c r="B8321" s="8" t="str">
        <f>B8320</f>
        <v>16/02/2019</v>
      </c>
      <c r="C8321" s="8">
        <v>2</v>
      </c>
      <c r="D8321" s="8" t="str">
        <f>D8320</f>
        <v>DH10514</v>
      </c>
      <c r="E8321" s="8" t="str">
        <f>E8320</f>
        <v>giang.nguyen</v>
      </c>
      <c r="F8321" s="8" t="str">
        <f>VLOOKUP(E8321,'DANH MỤC'!$F:$G,2,0)</f>
        <v>Nhóm 1</v>
      </c>
      <c r="G8321" s="8" t="str">
        <f>G8320</f>
        <v>KH1619</v>
      </c>
      <c r="H8321" t="str">
        <f>VLOOKUP(G8321,'DANH MỤC'!$I:$K,2,0)</f>
        <v>KH 1619</v>
      </c>
      <c r="I8321" t="str">
        <f>VLOOKUP(G8321,'DANH MỤC'!$I:$K,3,0)</f>
        <v>Tuyên Quang</v>
      </c>
      <c r="J8321" s="8" t="s">
        <v>5940</v>
      </c>
      <c r="K8321" t="str">
        <f>VLOOKUP(J8321,'DANH MỤC'!$A$1:$B$19,2,0)</f>
        <v>Sản phẩm 0002</v>
      </c>
      <c r="L8321" t="s">
        <v>15</v>
      </c>
      <c r="M8321">
        <v>1</v>
      </c>
      <c r="N8321" s="3">
        <f>IF(LEFT(K8321,1)="S",VLOOKUP(K8321,'DANH MỤC'!$B:$D,2,0),VLOOKUP(K8321,'DANH MỤC'!$B:$D,3,0))</f>
        <v>2000000</v>
      </c>
      <c r="O8321">
        <v>0</v>
      </c>
      <c r="P8321" s="3">
        <f>N8321*O8321%*CSDL[[#This Row],[SỐ LƯỢNG]]</f>
        <v>0</v>
      </c>
      <c r="Q8321" s="3">
        <f t="shared" si="3774"/>
        <v>2000000</v>
      </c>
    </row>
    <row r="8322" spans="1:17" x14ac:dyDescent="0.3">
      <c r="A8322" s="23" t="s">
        <v>4573</v>
      </c>
      <c r="B8322" s="8" t="s">
        <v>4573</v>
      </c>
      <c r="C8322" s="8">
        <v>2</v>
      </c>
      <c r="D8322" s="8" t="s">
        <v>4591</v>
      </c>
      <c r="E8322" s="8" t="s">
        <v>13816</v>
      </c>
      <c r="F8322" s="8" t="str">
        <f>VLOOKUP(E8322,'DANH MỤC'!$F:$G,2,0)</f>
        <v>Nhóm 1</v>
      </c>
      <c r="G8322" s="8" t="s">
        <v>9126</v>
      </c>
      <c r="H8322" t="str">
        <f>VLOOKUP(G8322,'DANH MỤC'!$I:$K,2,0)</f>
        <v>KH 3169</v>
      </c>
      <c r="I8322" t="str">
        <f>VLOOKUP(G8322,'DANH MỤC'!$I:$K,3,0)</f>
        <v>Đồng Tháp</v>
      </c>
      <c r="J8322" s="8" t="s">
        <v>14</v>
      </c>
      <c r="K8322" t="str">
        <f>VLOOKUP(J8322,'DANH MỤC'!$A$1:$B$19,2,0)</f>
        <v>Sản phẩm 0004</v>
      </c>
      <c r="L8322" t="s">
        <v>15</v>
      </c>
      <c r="M8322">
        <v>1</v>
      </c>
      <c r="N8322" s="3">
        <f>IF(LEFT(K8322,1)="S",VLOOKUP(K8322,'DANH MỤC'!$B:$D,2,0),VLOOKUP(K8322,'DANH MỤC'!$B:$D,3,0))</f>
        <v>3500000</v>
      </c>
      <c r="O8322">
        <v>0</v>
      </c>
      <c r="P8322" s="3">
        <f>N8322*O8322%*CSDL[[#This Row],[SỐ LƯỢNG]]</f>
        <v>0</v>
      </c>
      <c r="Q8322" s="3">
        <f t="shared" si="3774"/>
        <v>3500000</v>
      </c>
    </row>
    <row r="8323" spans="1:17" x14ac:dyDescent="0.3">
      <c r="A8323" s="23" t="str">
        <f>A8322</f>
        <v>16/02/2019</v>
      </c>
      <c r="B8323" s="8" t="str">
        <f>B8322</f>
        <v>16/02/2019</v>
      </c>
      <c r="C8323" s="8">
        <v>2</v>
      </c>
      <c r="D8323" s="8" t="str">
        <f>D8322</f>
        <v>DH10513</v>
      </c>
      <c r="E8323" s="8" t="str">
        <f>E8322</f>
        <v>luyen.dam</v>
      </c>
      <c r="F8323" s="8" t="str">
        <f>VLOOKUP(E8323,'DANH MỤC'!$F:$G,2,0)</f>
        <v>Nhóm 1</v>
      </c>
      <c r="G8323" s="8" t="str">
        <f>G8322</f>
        <v>KH3169</v>
      </c>
      <c r="H8323" t="str">
        <f>VLOOKUP(G8323,'DANH MỤC'!$I:$K,2,0)</f>
        <v>KH 3169</v>
      </c>
      <c r="I8323" t="str">
        <f>VLOOKUP(G8323,'DANH MỤC'!$I:$K,3,0)</f>
        <v>Đồng Tháp</v>
      </c>
      <c r="J8323" s="8" t="s">
        <v>5944</v>
      </c>
      <c r="K8323" t="str">
        <f>VLOOKUP(J8323,'DANH MỤC'!$A$1:$B$19,2,0)</f>
        <v>Hàng tặng 0001</v>
      </c>
      <c r="L8323" t="s">
        <v>24</v>
      </c>
      <c r="M8323">
        <v>2</v>
      </c>
      <c r="N8323" s="3">
        <f>IF(LEFT(K8323,1)="S",VLOOKUP(K8323,'DANH MỤC'!$B:$D,2,0),VLOOKUP(K8323,'DANH MỤC'!$B:$D,3,0))</f>
        <v>200000</v>
      </c>
      <c r="O8323">
        <v>100</v>
      </c>
      <c r="P8323" s="3">
        <f>N8323*O8323%*CSDL[[#This Row],[SỐ LƯỢNG]]</f>
        <v>400000</v>
      </c>
      <c r="Q8323" s="3">
        <f t="shared" ref="Q8323:Q8386" si="3780">N8323*M8323-P8323</f>
        <v>0</v>
      </c>
    </row>
    <row r="8324" spans="1:17" x14ac:dyDescent="0.3">
      <c r="A8324" s="23" t="s">
        <v>4573</v>
      </c>
      <c r="B8324" s="8" t="s">
        <v>4573</v>
      </c>
      <c r="C8324" s="8">
        <v>2</v>
      </c>
      <c r="D8324" s="8" t="s">
        <v>4592</v>
      </c>
      <c r="E8324" s="8" t="s">
        <v>13823</v>
      </c>
      <c r="F8324" s="8" t="str">
        <f>VLOOKUP(E8324,'DANH MỤC'!$F:$G,2,0)</f>
        <v>Nhóm 1</v>
      </c>
      <c r="G8324" s="8" t="s">
        <v>9127</v>
      </c>
      <c r="H8324" t="str">
        <f>VLOOKUP(G8324,'DANH MỤC'!$I:$K,2,0)</f>
        <v>KH 3170</v>
      </c>
      <c r="I8324" t="str">
        <f>VLOOKUP(G8324,'DANH MỤC'!$I:$K,3,0)</f>
        <v>Bắc Kạn</v>
      </c>
      <c r="J8324" s="8" t="s">
        <v>5939</v>
      </c>
      <c r="K8324" t="str">
        <f>VLOOKUP(J8324,'DANH MỤC'!$A$1:$B$19,2,0)</f>
        <v>Sản phẩm 0001</v>
      </c>
      <c r="L8324" t="s">
        <v>15</v>
      </c>
      <c r="M8324">
        <v>1</v>
      </c>
      <c r="N8324" s="3">
        <f>IF(LEFT(K8324,1)="S",VLOOKUP(K8324,'DANH MỤC'!$B:$D,2,0),VLOOKUP(K8324,'DANH MỤC'!$B:$D,3,0))</f>
        <v>3000000</v>
      </c>
      <c r="O8324">
        <v>0</v>
      </c>
      <c r="P8324" s="3">
        <f>N8324*O8324%*CSDL[[#This Row],[SỐ LƯỢNG]]</f>
        <v>0</v>
      </c>
      <c r="Q8324" s="3">
        <f t="shared" si="3780"/>
        <v>3000000</v>
      </c>
    </row>
    <row r="8325" spans="1:17" x14ac:dyDescent="0.3">
      <c r="A8325" s="23" t="str">
        <f>A8324</f>
        <v>16/02/2019</v>
      </c>
      <c r="B8325" s="8" t="str">
        <f>B8324</f>
        <v>16/02/2019</v>
      </c>
      <c r="C8325" s="8">
        <v>2</v>
      </c>
      <c r="D8325" s="8" t="str">
        <f>D8324</f>
        <v>DH10512</v>
      </c>
      <c r="E8325" s="8" t="str">
        <f>E8324</f>
        <v>giang.nguyen</v>
      </c>
      <c r="F8325" s="8" t="str">
        <f>VLOOKUP(E8325,'DANH MỤC'!$F:$G,2,0)</f>
        <v>Nhóm 1</v>
      </c>
      <c r="G8325" s="8" t="str">
        <f>G8324</f>
        <v>KH3170</v>
      </c>
      <c r="H8325" t="str">
        <f>VLOOKUP(G8325,'DANH MỤC'!$I:$K,2,0)</f>
        <v>KH 3170</v>
      </c>
      <c r="I8325" t="str">
        <f>VLOOKUP(G8325,'DANH MỤC'!$I:$K,3,0)</f>
        <v>Bắc Kạn</v>
      </c>
      <c r="J8325" s="8" t="s">
        <v>5944</v>
      </c>
      <c r="K8325" t="str">
        <f>VLOOKUP(J8325,'DANH MỤC'!$A$1:$B$19,2,0)</f>
        <v>Hàng tặng 0001</v>
      </c>
      <c r="L8325" t="s">
        <v>24</v>
      </c>
      <c r="M8325">
        <v>2</v>
      </c>
      <c r="N8325" s="3">
        <f>IF(LEFT(K8325,1)="S",VLOOKUP(K8325,'DANH MỤC'!$B:$D,2,0),VLOOKUP(K8325,'DANH MỤC'!$B:$D,3,0))</f>
        <v>200000</v>
      </c>
      <c r="O8325">
        <v>100</v>
      </c>
      <c r="P8325" s="3">
        <f>N8325*O8325%*CSDL[[#This Row],[SỐ LƯỢNG]]</f>
        <v>400000</v>
      </c>
      <c r="Q8325" s="3">
        <f t="shared" si="3780"/>
        <v>0</v>
      </c>
    </row>
    <row r="8326" spans="1:17" x14ac:dyDescent="0.3">
      <c r="A8326" s="23" t="s">
        <v>4573</v>
      </c>
      <c r="B8326" s="8" t="s">
        <v>4573</v>
      </c>
      <c r="C8326" s="8">
        <v>2</v>
      </c>
      <c r="D8326" s="8" t="s">
        <v>4593</v>
      </c>
      <c r="E8326" s="8" t="s">
        <v>13816</v>
      </c>
      <c r="F8326" s="8" t="str">
        <f>VLOOKUP(E8326,'DANH MỤC'!$F:$G,2,0)</f>
        <v>Nhóm 1</v>
      </c>
      <c r="G8326" s="8" t="s">
        <v>9128</v>
      </c>
      <c r="H8326" t="str">
        <f>VLOOKUP(G8326,'DANH MỤC'!$I:$K,2,0)</f>
        <v>KH 3171</v>
      </c>
      <c r="I8326" t="str">
        <f>VLOOKUP(G8326,'DANH MỤC'!$I:$K,3,0)</f>
        <v>Bình Phước</v>
      </c>
      <c r="J8326" s="8" t="s">
        <v>5939</v>
      </c>
      <c r="K8326" t="str">
        <f>VLOOKUP(J8326,'DANH MỤC'!$A$1:$B$19,2,0)</f>
        <v>Sản phẩm 0001</v>
      </c>
      <c r="L8326" t="s">
        <v>15</v>
      </c>
      <c r="M8326">
        <v>1</v>
      </c>
      <c r="N8326" s="3">
        <f>IF(LEFT(K8326,1)="S",VLOOKUP(K8326,'DANH MỤC'!$B:$D,2,0),VLOOKUP(K8326,'DANH MỤC'!$B:$D,3,0))</f>
        <v>3000000</v>
      </c>
      <c r="O8326">
        <v>0</v>
      </c>
      <c r="P8326" s="3">
        <f>N8326*O8326%*CSDL[[#This Row],[SỐ LƯỢNG]]</f>
        <v>0</v>
      </c>
      <c r="Q8326" s="3">
        <f t="shared" si="3780"/>
        <v>3000000</v>
      </c>
    </row>
    <row r="8327" spans="1:17" x14ac:dyDescent="0.3">
      <c r="A8327" s="23" t="str">
        <f>A8326</f>
        <v>16/02/2019</v>
      </c>
      <c r="B8327" s="8" t="str">
        <f>B8326</f>
        <v>16/02/2019</v>
      </c>
      <c r="C8327" s="8">
        <v>2</v>
      </c>
      <c r="D8327" s="8" t="str">
        <f>D8326</f>
        <v>DH10511</v>
      </c>
      <c r="E8327" s="8" t="str">
        <f>E8326</f>
        <v>luyen.dam</v>
      </c>
      <c r="F8327" s="8" t="str">
        <f>VLOOKUP(E8327,'DANH MỤC'!$F:$G,2,0)</f>
        <v>Nhóm 1</v>
      </c>
      <c r="G8327" s="8" t="str">
        <f>G8326</f>
        <v>KH3171</v>
      </c>
      <c r="H8327" t="str">
        <f>VLOOKUP(G8327,'DANH MỤC'!$I:$K,2,0)</f>
        <v>KH 3171</v>
      </c>
      <c r="I8327" t="str">
        <f>VLOOKUP(G8327,'DANH MỤC'!$I:$K,3,0)</f>
        <v>Bình Phước</v>
      </c>
      <c r="J8327" s="8" t="s">
        <v>5944</v>
      </c>
      <c r="K8327" t="str">
        <f>VLOOKUP(J8327,'DANH MỤC'!$A$1:$B$19,2,0)</f>
        <v>Hàng tặng 0001</v>
      </c>
      <c r="L8327" t="s">
        <v>24</v>
      </c>
      <c r="M8327">
        <v>2</v>
      </c>
      <c r="N8327" s="3">
        <f>IF(LEFT(K8327,1)="S",VLOOKUP(K8327,'DANH MỤC'!$B:$D,2,0),VLOOKUP(K8327,'DANH MỤC'!$B:$D,3,0))</f>
        <v>200000</v>
      </c>
      <c r="O8327">
        <v>100</v>
      </c>
      <c r="P8327" s="3">
        <f>N8327*O8327%*CSDL[[#This Row],[SỐ LƯỢNG]]</f>
        <v>400000</v>
      </c>
      <c r="Q8327" s="3">
        <f t="shared" si="3780"/>
        <v>0</v>
      </c>
    </row>
    <row r="8328" spans="1:17" x14ac:dyDescent="0.3">
      <c r="A8328" s="23" t="s">
        <v>4573</v>
      </c>
      <c r="B8328" s="8" t="s">
        <v>4573</v>
      </c>
      <c r="C8328" s="8">
        <v>2</v>
      </c>
      <c r="D8328" s="8" t="s">
        <v>4594</v>
      </c>
      <c r="E8328" s="8" t="s">
        <v>13816</v>
      </c>
      <c r="F8328" s="8" t="str">
        <f>VLOOKUP(E8328,'DANH MỤC'!$F:$G,2,0)</f>
        <v>Nhóm 1</v>
      </c>
      <c r="G8328" s="8" t="s">
        <v>9129</v>
      </c>
      <c r="H8328" t="str">
        <f>VLOOKUP(G8328,'DANH MỤC'!$I:$K,2,0)</f>
        <v>KH 3172</v>
      </c>
      <c r="I8328" t="str">
        <f>VLOOKUP(G8328,'DANH MỤC'!$I:$K,3,0)</f>
        <v>Quảng Ninh</v>
      </c>
      <c r="J8328" s="8" t="s">
        <v>5940</v>
      </c>
      <c r="K8328" t="str">
        <f>VLOOKUP(J8328,'DANH MỤC'!$A$1:$B$19,2,0)</f>
        <v>Sản phẩm 0002</v>
      </c>
      <c r="L8328" t="s">
        <v>15</v>
      </c>
      <c r="M8328">
        <v>1</v>
      </c>
      <c r="N8328" s="3">
        <f>IF(LEFT(K8328,1)="S",VLOOKUP(K8328,'DANH MỤC'!$B:$D,2,0),VLOOKUP(K8328,'DANH MỤC'!$B:$D,3,0))</f>
        <v>2000000</v>
      </c>
      <c r="O8328">
        <v>0</v>
      </c>
      <c r="P8328" s="3">
        <f>N8328*O8328%*CSDL[[#This Row],[SỐ LƯỢNG]]</f>
        <v>0</v>
      </c>
      <c r="Q8328" s="3">
        <f t="shared" si="3780"/>
        <v>2000000</v>
      </c>
    </row>
    <row r="8329" spans="1:17" x14ac:dyDescent="0.3">
      <c r="A8329" s="23" t="str">
        <f>A8328</f>
        <v>16/02/2019</v>
      </c>
      <c r="B8329" s="8" t="str">
        <f>B8328</f>
        <v>16/02/2019</v>
      </c>
      <c r="C8329" s="8">
        <v>2</v>
      </c>
      <c r="D8329" s="8" t="str">
        <f>D8328</f>
        <v>DH10510</v>
      </c>
      <c r="E8329" s="8" t="str">
        <f>E8328</f>
        <v>luyen.dam</v>
      </c>
      <c r="F8329" s="8" t="str">
        <f>VLOOKUP(E8329,'DANH MỤC'!$F:$G,2,0)</f>
        <v>Nhóm 1</v>
      </c>
      <c r="G8329" s="8" t="str">
        <f>G8328</f>
        <v>KH3172</v>
      </c>
      <c r="H8329" t="str">
        <f>VLOOKUP(G8329,'DANH MỤC'!$I:$K,2,0)</f>
        <v>KH 3172</v>
      </c>
      <c r="I8329" t="str">
        <f>VLOOKUP(G8329,'DANH MỤC'!$I:$K,3,0)</f>
        <v>Quảng Ninh</v>
      </c>
      <c r="J8329" s="8" t="s">
        <v>5944</v>
      </c>
      <c r="K8329" t="str">
        <f>VLOOKUP(J8329,'DANH MỤC'!$A$1:$B$19,2,0)</f>
        <v>Hàng tặng 0001</v>
      </c>
      <c r="L8329" t="s">
        <v>24</v>
      </c>
      <c r="M8329">
        <v>2</v>
      </c>
      <c r="N8329" s="3">
        <f>IF(LEFT(K8329,1)="S",VLOOKUP(K8329,'DANH MỤC'!$B:$D,2,0),VLOOKUP(K8329,'DANH MỤC'!$B:$D,3,0))</f>
        <v>200000</v>
      </c>
      <c r="O8329">
        <v>100</v>
      </c>
      <c r="P8329" s="3">
        <f>N8329*O8329%*CSDL[[#This Row],[SỐ LƯỢNG]]</f>
        <v>400000</v>
      </c>
      <c r="Q8329" s="3">
        <f t="shared" si="3780"/>
        <v>0</v>
      </c>
    </row>
    <row r="8330" spans="1:17" x14ac:dyDescent="0.3">
      <c r="A8330" s="23" t="s">
        <v>4573</v>
      </c>
      <c r="B8330" s="8" t="s">
        <v>4573</v>
      </c>
      <c r="C8330" s="8">
        <v>2</v>
      </c>
      <c r="D8330" s="8" t="s">
        <v>4595</v>
      </c>
      <c r="E8330" s="8" t="s">
        <v>13816</v>
      </c>
      <c r="F8330" s="8" t="str">
        <f>VLOOKUP(E8330,'DANH MỤC'!$F:$G,2,0)</f>
        <v>Nhóm 1</v>
      </c>
      <c r="G8330" s="8" t="s">
        <v>9130</v>
      </c>
      <c r="H8330" t="str">
        <f>VLOOKUP(G8330,'DANH MỤC'!$I:$K,2,0)</f>
        <v>KH 3173</v>
      </c>
      <c r="I8330" t="str">
        <f>VLOOKUP(G8330,'DANH MỤC'!$I:$K,3,0)</f>
        <v>Khánh Hòa</v>
      </c>
      <c r="J8330" s="8" t="s">
        <v>5939</v>
      </c>
      <c r="K8330" t="str">
        <f>VLOOKUP(J8330,'DANH MỤC'!$A$1:$B$19,2,0)</f>
        <v>Sản phẩm 0001</v>
      </c>
      <c r="L8330" t="s">
        <v>15</v>
      </c>
      <c r="M8330">
        <v>1</v>
      </c>
      <c r="N8330" s="3">
        <f>IF(LEFT(K8330,1)="S",VLOOKUP(K8330,'DANH MỤC'!$B:$D,2,0),VLOOKUP(K8330,'DANH MỤC'!$B:$D,3,0))</f>
        <v>3000000</v>
      </c>
      <c r="O8330">
        <v>0</v>
      </c>
      <c r="P8330" s="3">
        <f>N8330*O8330%*CSDL[[#This Row],[SỐ LƯỢNG]]</f>
        <v>0</v>
      </c>
      <c r="Q8330" s="3">
        <f t="shared" si="3780"/>
        <v>3000000</v>
      </c>
    </row>
    <row r="8331" spans="1:17" x14ac:dyDescent="0.3">
      <c r="A8331" s="23" t="str">
        <f>A8330</f>
        <v>16/02/2019</v>
      </c>
      <c r="B8331" s="8" t="str">
        <f>B8330</f>
        <v>16/02/2019</v>
      </c>
      <c r="C8331" s="8">
        <v>2</v>
      </c>
      <c r="D8331" s="8" t="str">
        <f>D8330</f>
        <v>DH10509</v>
      </c>
      <c r="E8331" s="8" t="str">
        <f>E8330</f>
        <v>luyen.dam</v>
      </c>
      <c r="F8331" s="8" t="str">
        <f>VLOOKUP(E8331,'DANH MỤC'!$F:$G,2,0)</f>
        <v>Nhóm 1</v>
      </c>
      <c r="G8331" s="8" t="str">
        <f>G8330</f>
        <v>KH3173</v>
      </c>
      <c r="H8331" t="str">
        <f>VLOOKUP(G8331,'DANH MỤC'!$I:$K,2,0)</f>
        <v>KH 3173</v>
      </c>
      <c r="I8331" t="str">
        <f>VLOOKUP(G8331,'DANH MỤC'!$I:$K,3,0)</f>
        <v>Khánh Hòa</v>
      </c>
      <c r="J8331" s="8" t="s">
        <v>5944</v>
      </c>
      <c r="K8331" t="str">
        <f>VLOOKUP(J8331,'DANH MỤC'!$A$1:$B$19,2,0)</f>
        <v>Hàng tặng 0001</v>
      </c>
      <c r="L8331" t="s">
        <v>24</v>
      </c>
      <c r="M8331">
        <v>2</v>
      </c>
      <c r="N8331" s="3">
        <f>IF(LEFT(K8331,1)="S",VLOOKUP(K8331,'DANH MỤC'!$B:$D,2,0),VLOOKUP(K8331,'DANH MỤC'!$B:$D,3,0))</f>
        <v>200000</v>
      </c>
      <c r="O8331">
        <v>100</v>
      </c>
      <c r="P8331" s="3">
        <f>N8331*O8331%*CSDL[[#This Row],[SỐ LƯỢNG]]</f>
        <v>400000</v>
      </c>
      <c r="Q8331" s="3">
        <f t="shared" si="3780"/>
        <v>0</v>
      </c>
    </row>
    <row r="8332" spans="1:17" x14ac:dyDescent="0.3">
      <c r="A8332" s="23" t="s">
        <v>4573</v>
      </c>
      <c r="B8332" s="8" t="s">
        <v>4573</v>
      </c>
      <c r="C8332" s="8">
        <v>2</v>
      </c>
      <c r="D8332" s="8" t="s">
        <v>4596</v>
      </c>
      <c r="E8332" s="8" t="s">
        <v>13830</v>
      </c>
      <c r="F8332" s="8" t="str">
        <f>VLOOKUP(E8332,'DANH MỤC'!$F:$G,2,0)</f>
        <v>Nhóm 2</v>
      </c>
      <c r="G8332" s="8" t="s">
        <v>9131</v>
      </c>
      <c r="H8332" t="str">
        <f>VLOOKUP(G8332,'DANH MỤC'!$I:$K,2,0)</f>
        <v>KH 3174</v>
      </c>
      <c r="I8332" t="str">
        <f>VLOOKUP(G8332,'DANH MỤC'!$I:$K,3,0)</f>
        <v>Phú Yên</v>
      </c>
      <c r="J8332" s="8" t="s">
        <v>5939</v>
      </c>
      <c r="K8332" t="str">
        <f>VLOOKUP(J8332,'DANH MỤC'!$A$1:$B$19,2,0)</f>
        <v>Sản phẩm 0001</v>
      </c>
      <c r="L8332" t="s">
        <v>15</v>
      </c>
      <c r="M8332">
        <v>1</v>
      </c>
      <c r="N8332" s="3">
        <f>IF(LEFT(K8332,1)="S",VLOOKUP(K8332,'DANH MỤC'!$B:$D,2,0),VLOOKUP(K8332,'DANH MỤC'!$B:$D,3,0))</f>
        <v>3000000</v>
      </c>
      <c r="O8332">
        <v>0</v>
      </c>
      <c r="P8332" s="3">
        <f>N8332*O8332%*CSDL[[#This Row],[SỐ LƯỢNG]]</f>
        <v>0</v>
      </c>
      <c r="Q8332" s="3">
        <f t="shared" si="3780"/>
        <v>3000000</v>
      </c>
    </row>
    <row r="8333" spans="1:17" x14ac:dyDescent="0.3">
      <c r="A8333" s="23" t="str">
        <f>A8332</f>
        <v>16/02/2019</v>
      </c>
      <c r="B8333" s="8" t="str">
        <f>B8332</f>
        <v>16/02/2019</v>
      </c>
      <c r="C8333" s="8">
        <v>2</v>
      </c>
      <c r="D8333" s="8" t="str">
        <f>D8332</f>
        <v>DH10508</v>
      </c>
      <c r="E8333" s="8" t="str">
        <f>E8332</f>
        <v>ha.vo</v>
      </c>
      <c r="F8333" s="8" t="str">
        <f>VLOOKUP(E8333,'DANH MỤC'!$F:$G,2,0)</f>
        <v>Nhóm 2</v>
      </c>
      <c r="G8333" s="8" t="str">
        <f>G8332</f>
        <v>KH3174</v>
      </c>
      <c r="H8333" t="str">
        <f>VLOOKUP(G8333,'DANH MỤC'!$I:$K,2,0)</f>
        <v>KH 3174</v>
      </c>
      <c r="I8333" t="str">
        <f>VLOOKUP(G8333,'DANH MỤC'!$I:$K,3,0)</f>
        <v>Phú Yên</v>
      </c>
      <c r="J8333" s="8" t="s">
        <v>5944</v>
      </c>
      <c r="K8333" t="str">
        <f>VLOOKUP(J8333,'DANH MỤC'!$A$1:$B$19,2,0)</f>
        <v>Hàng tặng 0001</v>
      </c>
      <c r="L8333" t="s">
        <v>24</v>
      </c>
      <c r="M8333">
        <v>2</v>
      </c>
      <c r="N8333" s="3">
        <f>IF(LEFT(K8333,1)="S",VLOOKUP(K8333,'DANH MỤC'!$B:$D,2,0),VLOOKUP(K8333,'DANH MỤC'!$B:$D,3,0))</f>
        <v>200000</v>
      </c>
      <c r="O8333">
        <v>100</v>
      </c>
      <c r="P8333" s="3">
        <f>N8333*O8333%*CSDL[[#This Row],[SỐ LƯỢNG]]</f>
        <v>400000</v>
      </c>
      <c r="Q8333" s="3">
        <f t="shared" si="3780"/>
        <v>0</v>
      </c>
    </row>
    <row r="8334" spans="1:17" x14ac:dyDescent="0.3">
      <c r="A8334" s="23" t="s">
        <v>4573</v>
      </c>
      <c r="B8334" s="8" t="s">
        <v>4542</v>
      </c>
      <c r="C8334" s="8">
        <v>2</v>
      </c>
      <c r="D8334" s="8" t="s">
        <v>4597</v>
      </c>
      <c r="E8334" s="8" t="s">
        <v>13816</v>
      </c>
      <c r="F8334" s="8" t="str">
        <f>VLOOKUP(E8334,'DANH MỤC'!$F:$G,2,0)</f>
        <v>Nhóm 1</v>
      </c>
      <c r="G8334" s="8" t="s">
        <v>8338</v>
      </c>
      <c r="H8334" t="str">
        <f>VLOOKUP(G8334,'DANH MỤC'!$I:$K,2,0)</f>
        <v>KH 2353</v>
      </c>
      <c r="I8334" t="str">
        <f>VLOOKUP(G8334,'DANH MỤC'!$I:$K,3,0)</f>
        <v>Lâm Đồng</v>
      </c>
      <c r="J8334" s="8" t="s">
        <v>5939</v>
      </c>
      <c r="K8334" t="str">
        <f>VLOOKUP(J8334,'DANH MỤC'!$A$1:$B$19,2,0)</f>
        <v>Sản phẩm 0001</v>
      </c>
      <c r="L8334" t="s">
        <v>15</v>
      </c>
      <c r="M8334">
        <v>1</v>
      </c>
      <c r="N8334" s="3">
        <f>IF(LEFT(K8334,1)="S",VLOOKUP(K8334,'DANH MỤC'!$B:$D,2,0),VLOOKUP(K8334,'DANH MỤC'!$B:$D,3,0))</f>
        <v>3000000</v>
      </c>
      <c r="O8334">
        <v>5</v>
      </c>
      <c r="P8334" s="3">
        <f>N8334*O8334%*CSDL[[#This Row],[SỐ LƯỢNG]]</f>
        <v>150000</v>
      </c>
      <c r="Q8334" s="3">
        <f t="shared" si="3780"/>
        <v>2850000</v>
      </c>
    </row>
    <row r="8335" spans="1:17" x14ac:dyDescent="0.3">
      <c r="A8335" s="23" t="s">
        <v>4540</v>
      </c>
      <c r="B8335" s="8" t="s">
        <v>4540</v>
      </c>
      <c r="C8335" s="8">
        <v>2</v>
      </c>
      <c r="D8335" s="8" t="s">
        <v>4598</v>
      </c>
      <c r="E8335" s="8" t="s">
        <v>13830</v>
      </c>
      <c r="F8335" s="8" t="str">
        <f>VLOOKUP(E8335,'DANH MỤC'!$F:$G,2,0)</f>
        <v>Nhóm 2</v>
      </c>
      <c r="G8335" s="8" t="s">
        <v>8519</v>
      </c>
      <c r="H8335" t="str">
        <f>VLOOKUP(G8335,'DANH MỤC'!$I:$K,2,0)</f>
        <v>KH 2543</v>
      </c>
      <c r="I8335" t="str">
        <f>VLOOKUP(G8335,'DANH MỤC'!$I:$K,3,0)</f>
        <v>Quảng Trị</v>
      </c>
      <c r="J8335" s="8" t="s">
        <v>14</v>
      </c>
      <c r="K8335" t="str">
        <f>VLOOKUP(J8335,'DANH MỤC'!$A$1:$B$19,2,0)</f>
        <v>Sản phẩm 0004</v>
      </c>
      <c r="L8335" t="s">
        <v>15</v>
      </c>
      <c r="M8335">
        <v>1</v>
      </c>
      <c r="N8335" s="3">
        <f>IF(LEFT(K8335,1)="S",VLOOKUP(K8335,'DANH MỤC'!$B:$D,2,0),VLOOKUP(K8335,'DANH MỤC'!$B:$D,3,0))</f>
        <v>3500000</v>
      </c>
      <c r="O8335">
        <v>5</v>
      </c>
      <c r="P8335" s="3">
        <f>N8335*O8335%*CSDL[[#This Row],[SỐ LƯỢNG]]</f>
        <v>175000</v>
      </c>
      <c r="Q8335" s="3">
        <f t="shared" si="3780"/>
        <v>3325000</v>
      </c>
    </row>
    <row r="8336" spans="1:17" x14ac:dyDescent="0.3">
      <c r="A8336" s="23" t="s">
        <v>4540</v>
      </c>
      <c r="B8336" s="8" t="s">
        <v>4540</v>
      </c>
      <c r="C8336" s="8">
        <v>2</v>
      </c>
      <c r="D8336" s="8" t="s">
        <v>4599</v>
      </c>
      <c r="E8336" s="8" t="s">
        <v>13833</v>
      </c>
      <c r="F8336" s="8" t="str">
        <f>VLOOKUP(E8336,'DANH MỤC'!$F:$G,2,0)</f>
        <v>Nhóm 2</v>
      </c>
      <c r="G8336" s="8" t="s">
        <v>9132</v>
      </c>
      <c r="H8336" t="str">
        <f>VLOOKUP(G8336,'DANH MỤC'!$I:$K,2,0)</f>
        <v>KH 3175</v>
      </c>
      <c r="I8336" t="str">
        <f>VLOOKUP(G8336,'DANH MỤC'!$I:$K,3,0)</f>
        <v>Yên Bái</v>
      </c>
      <c r="J8336" s="8" t="s">
        <v>5940</v>
      </c>
      <c r="K8336" t="str">
        <f>VLOOKUP(J8336,'DANH MỤC'!$A$1:$B$19,2,0)</f>
        <v>Sản phẩm 0002</v>
      </c>
      <c r="L8336" t="s">
        <v>15</v>
      </c>
      <c r="M8336">
        <v>1</v>
      </c>
      <c r="N8336" s="3">
        <f>IF(LEFT(K8336,1)="S",VLOOKUP(K8336,'DANH MỤC'!$B:$D,2,0),VLOOKUP(K8336,'DANH MỤC'!$B:$D,3,0))</f>
        <v>2000000</v>
      </c>
      <c r="O8336">
        <v>5</v>
      </c>
      <c r="P8336" s="3">
        <f>N8336*O8336%*CSDL[[#This Row],[SỐ LƯỢNG]]</f>
        <v>100000</v>
      </c>
      <c r="Q8336" s="3">
        <f t="shared" si="3780"/>
        <v>1900000</v>
      </c>
    </row>
    <row r="8337" spans="1:17" x14ac:dyDescent="0.3">
      <c r="A8337" s="23" t="s">
        <v>4540</v>
      </c>
      <c r="B8337" s="8" t="s">
        <v>4540</v>
      </c>
      <c r="C8337" s="8">
        <v>2</v>
      </c>
      <c r="D8337" s="8" t="s">
        <v>4600</v>
      </c>
      <c r="E8337" s="8" t="s">
        <v>13822</v>
      </c>
      <c r="F8337" s="8" t="str">
        <f>VLOOKUP(E8337,'DANH MỤC'!$F:$G,2,0)</f>
        <v>Nhóm 1</v>
      </c>
      <c r="G8337" s="8" t="s">
        <v>8150</v>
      </c>
      <c r="H8337" t="str">
        <f>VLOOKUP(G8337,'DANH MỤC'!$I:$K,2,0)</f>
        <v>KH 2161</v>
      </c>
      <c r="I8337" t="str">
        <f>VLOOKUP(G8337,'DANH MỤC'!$I:$K,3,0)</f>
        <v>Kon Tum</v>
      </c>
      <c r="J8337" s="8" t="s">
        <v>5939</v>
      </c>
      <c r="K8337" t="str">
        <f>VLOOKUP(J8337,'DANH MỤC'!$A$1:$B$19,2,0)</f>
        <v>Sản phẩm 0001</v>
      </c>
      <c r="L8337" t="s">
        <v>15</v>
      </c>
      <c r="M8337">
        <v>1</v>
      </c>
      <c r="N8337" s="3">
        <f>IF(LEFT(K8337,1)="S",VLOOKUP(K8337,'DANH MỤC'!$B:$D,2,0),VLOOKUP(K8337,'DANH MỤC'!$B:$D,3,0))</f>
        <v>3000000</v>
      </c>
      <c r="O8337">
        <v>5</v>
      </c>
      <c r="P8337" s="3">
        <f>N8337*O8337%*CSDL[[#This Row],[SỐ LƯỢNG]]</f>
        <v>150000</v>
      </c>
      <c r="Q8337" s="3">
        <f t="shared" si="3780"/>
        <v>2850000</v>
      </c>
    </row>
    <row r="8338" spans="1:17" x14ac:dyDescent="0.3">
      <c r="A8338" s="23" t="s">
        <v>4540</v>
      </c>
      <c r="B8338" s="8" t="s">
        <v>4540</v>
      </c>
      <c r="C8338" s="8">
        <v>2</v>
      </c>
      <c r="D8338" s="8" t="s">
        <v>4601</v>
      </c>
      <c r="E8338" s="8" t="s">
        <v>13822</v>
      </c>
      <c r="F8338" s="8" t="str">
        <f>VLOOKUP(E8338,'DANH MỤC'!$F:$G,2,0)</f>
        <v>Nhóm 1</v>
      </c>
      <c r="G8338" s="8" t="s">
        <v>8805</v>
      </c>
      <c r="H8338" t="str">
        <f>VLOOKUP(G8338,'DANH MỤC'!$I:$K,2,0)</f>
        <v>KH 2835</v>
      </c>
      <c r="I8338" t="str">
        <f>VLOOKUP(G8338,'DANH MỤC'!$I:$K,3,0)</f>
        <v>Đắk Lắk</v>
      </c>
      <c r="J8338" s="8" t="s">
        <v>19</v>
      </c>
      <c r="K8338" t="str">
        <f>VLOOKUP(J8338,'DANH MỤC'!$A$1:$B$19,2,0)</f>
        <v>Sản phẩm 0003</v>
      </c>
      <c r="L8338" t="s">
        <v>15</v>
      </c>
      <c r="M8338">
        <v>1</v>
      </c>
      <c r="N8338" s="3">
        <f>IF(LEFT(K8338,1)="S",VLOOKUP(K8338,'DANH MỤC'!$B:$D,2,0),VLOOKUP(K8338,'DANH MỤC'!$B:$D,3,0))</f>
        <v>2500000</v>
      </c>
      <c r="O8338">
        <v>0</v>
      </c>
      <c r="P8338" s="3">
        <f>N8338*O8338%*CSDL[[#This Row],[SỐ LƯỢNG]]</f>
        <v>0</v>
      </c>
      <c r="Q8338" s="3">
        <f t="shared" si="3780"/>
        <v>2500000</v>
      </c>
    </row>
    <row r="8339" spans="1:17" x14ac:dyDescent="0.3">
      <c r="A8339" s="23" t="str">
        <f>A8338</f>
        <v>15/02/2019</v>
      </c>
      <c r="B8339" s="8" t="str">
        <f>B8338</f>
        <v>15/02/2019</v>
      </c>
      <c r="C8339" s="8">
        <v>2</v>
      </c>
      <c r="D8339" s="8" t="str">
        <f>D8338</f>
        <v>DH10504</v>
      </c>
      <c r="E8339" s="8" t="str">
        <f>E8338</f>
        <v>anh.hong</v>
      </c>
      <c r="F8339" s="8" t="str">
        <f>VLOOKUP(E8339,'DANH MỤC'!$F:$G,2,0)</f>
        <v>Nhóm 1</v>
      </c>
      <c r="G8339" s="8" t="str">
        <f>G8338</f>
        <v>KH2835</v>
      </c>
      <c r="H8339" t="str">
        <f>VLOOKUP(G8339,'DANH MỤC'!$I:$K,2,0)</f>
        <v>KH 2835</v>
      </c>
      <c r="I8339" t="str">
        <f>VLOOKUP(G8339,'DANH MỤC'!$I:$K,3,0)</f>
        <v>Đắk Lắk</v>
      </c>
      <c r="J8339" s="8" t="s">
        <v>5944</v>
      </c>
      <c r="K8339" t="str">
        <f>VLOOKUP(J8339,'DANH MỤC'!$A$1:$B$19,2,0)</f>
        <v>Hàng tặng 0001</v>
      </c>
      <c r="L8339" t="s">
        <v>24</v>
      </c>
      <c r="M8339">
        <v>2</v>
      </c>
      <c r="N8339" s="3">
        <f>IF(LEFT(K8339,1)="S",VLOOKUP(K8339,'DANH MỤC'!$B:$D,2,0),VLOOKUP(K8339,'DANH MỤC'!$B:$D,3,0))</f>
        <v>200000</v>
      </c>
      <c r="O8339">
        <v>100</v>
      </c>
      <c r="P8339" s="3">
        <f>N8339*O8339%*CSDL[[#This Row],[SỐ LƯỢNG]]</f>
        <v>400000</v>
      </c>
      <c r="Q8339" s="3">
        <f t="shared" si="3780"/>
        <v>0</v>
      </c>
    </row>
    <row r="8340" spans="1:17" x14ac:dyDescent="0.3">
      <c r="A8340" s="23" t="s">
        <v>4540</v>
      </c>
      <c r="B8340" s="8" t="s">
        <v>4540</v>
      </c>
      <c r="C8340" s="8">
        <v>2</v>
      </c>
      <c r="D8340" s="8" t="s">
        <v>4602</v>
      </c>
      <c r="E8340" s="8" t="s">
        <v>13822</v>
      </c>
      <c r="F8340" s="8" t="str">
        <f>VLOOKUP(E8340,'DANH MỤC'!$F:$G,2,0)</f>
        <v>Nhóm 1</v>
      </c>
      <c r="G8340" s="8" t="s">
        <v>9133</v>
      </c>
      <c r="H8340" t="str">
        <f>VLOOKUP(G8340,'DANH MỤC'!$I:$K,2,0)</f>
        <v>KH 3176</v>
      </c>
      <c r="I8340" t="str">
        <f>VLOOKUP(G8340,'DANH MỤC'!$I:$K,3,0)</f>
        <v>Trà Vinh</v>
      </c>
      <c r="J8340" s="8" t="s">
        <v>5940</v>
      </c>
      <c r="K8340" t="str">
        <f>VLOOKUP(J8340,'DANH MỤC'!$A$1:$B$19,2,0)</f>
        <v>Sản phẩm 0002</v>
      </c>
      <c r="L8340" t="s">
        <v>15</v>
      </c>
      <c r="M8340">
        <v>1</v>
      </c>
      <c r="N8340" s="3">
        <f>IF(LEFT(K8340,1)="S",VLOOKUP(K8340,'DANH MỤC'!$B:$D,2,0),VLOOKUP(K8340,'DANH MỤC'!$B:$D,3,0))</f>
        <v>2000000</v>
      </c>
      <c r="O8340">
        <v>0</v>
      </c>
      <c r="P8340" s="3">
        <f>N8340*O8340%*CSDL[[#This Row],[SỐ LƯỢNG]]</f>
        <v>0</v>
      </c>
      <c r="Q8340" s="3">
        <f t="shared" si="3780"/>
        <v>2000000</v>
      </c>
    </row>
    <row r="8341" spans="1:17" x14ac:dyDescent="0.3">
      <c r="A8341" s="23" t="str">
        <f>A8340</f>
        <v>15/02/2019</v>
      </c>
      <c r="B8341" s="8" t="str">
        <f>B8340</f>
        <v>15/02/2019</v>
      </c>
      <c r="C8341" s="8">
        <v>2</v>
      </c>
      <c r="D8341" s="8" t="str">
        <f>D8340</f>
        <v>DH10503</v>
      </c>
      <c r="E8341" s="8" t="str">
        <f>E8340</f>
        <v>anh.hong</v>
      </c>
      <c r="F8341" s="8" t="str">
        <f>VLOOKUP(E8341,'DANH MỤC'!$F:$G,2,0)</f>
        <v>Nhóm 1</v>
      </c>
      <c r="G8341" s="8" t="str">
        <f>G8340</f>
        <v>KH3176</v>
      </c>
      <c r="H8341" t="str">
        <f>VLOOKUP(G8341,'DANH MỤC'!$I:$K,2,0)</f>
        <v>KH 3176</v>
      </c>
      <c r="I8341" t="str">
        <f>VLOOKUP(G8341,'DANH MỤC'!$I:$K,3,0)</f>
        <v>Trà Vinh</v>
      </c>
      <c r="J8341" s="8" t="s">
        <v>5944</v>
      </c>
      <c r="K8341" t="str">
        <f>VLOOKUP(J8341,'DANH MỤC'!$A$1:$B$19,2,0)</f>
        <v>Hàng tặng 0001</v>
      </c>
      <c r="L8341" t="s">
        <v>24</v>
      </c>
      <c r="M8341">
        <v>2</v>
      </c>
      <c r="N8341" s="3">
        <f>IF(LEFT(K8341,1)="S",VLOOKUP(K8341,'DANH MỤC'!$B:$D,2,0),VLOOKUP(K8341,'DANH MỤC'!$B:$D,3,0))</f>
        <v>200000</v>
      </c>
      <c r="O8341">
        <v>100</v>
      </c>
      <c r="P8341" s="3">
        <f>N8341*O8341%*CSDL[[#This Row],[SỐ LƯỢNG]]</f>
        <v>400000</v>
      </c>
      <c r="Q8341" s="3">
        <f t="shared" si="3780"/>
        <v>0</v>
      </c>
    </row>
    <row r="8342" spans="1:17" x14ac:dyDescent="0.3">
      <c r="A8342" s="23" t="s">
        <v>4540</v>
      </c>
      <c r="B8342" s="8" t="s">
        <v>4540</v>
      </c>
      <c r="C8342" s="8">
        <v>2</v>
      </c>
      <c r="D8342" s="8" t="s">
        <v>4603</v>
      </c>
      <c r="E8342" s="8" t="s">
        <v>13816</v>
      </c>
      <c r="F8342" s="8" t="str">
        <f>VLOOKUP(E8342,'DANH MỤC'!$F:$G,2,0)</f>
        <v>Nhóm 1</v>
      </c>
      <c r="G8342" s="8" t="s">
        <v>9134</v>
      </c>
      <c r="H8342" t="str">
        <f>VLOOKUP(G8342,'DANH MỤC'!$I:$K,2,0)</f>
        <v>KH 3177</v>
      </c>
      <c r="I8342" t="str">
        <f>VLOOKUP(G8342,'DANH MỤC'!$I:$K,3,0)</f>
        <v>Lạng Sơn</v>
      </c>
      <c r="J8342" s="8" t="s">
        <v>5939</v>
      </c>
      <c r="K8342" t="str">
        <f>VLOOKUP(J8342,'DANH MỤC'!$A$1:$B$19,2,0)</f>
        <v>Sản phẩm 0001</v>
      </c>
      <c r="L8342" t="s">
        <v>15</v>
      </c>
      <c r="M8342">
        <v>1</v>
      </c>
      <c r="N8342" s="3">
        <f>IF(LEFT(K8342,1)="S",VLOOKUP(K8342,'DANH MỤC'!$B:$D,2,0),VLOOKUP(K8342,'DANH MỤC'!$B:$D,3,0))</f>
        <v>3000000</v>
      </c>
      <c r="O8342">
        <v>0</v>
      </c>
      <c r="P8342" s="3">
        <f>N8342*O8342%*CSDL[[#This Row],[SỐ LƯỢNG]]</f>
        <v>0</v>
      </c>
      <c r="Q8342" s="3">
        <f t="shared" si="3780"/>
        <v>3000000</v>
      </c>
    </row>
    <row r="8343" spans="1:17" x14ac:dyDescent="0.3">
      <c r="A8343" s="23" t="str">
        <f>A8342</f>
        <v>15/02/2019</v>
      </c>
      <c r="B8343" s="8" t="str">
        <f>B8342</f>
        <v>15/02/2019</v>
      </c>
      <c r="C8343" s="8">
        <v>2</v>
      </c>
      <c r="D8343" s="8" t="str">
        <f>D8342</f>
        <v>DH10502</v>
      </c>
      <c r="E8343" s="8" t="str">
        <f>E8342</f>
        <v>luyen.dam</v>
      </c>
      <c r="F8343" s="8" t="str">
        <f>VLOOKUP(E8343,'DANH MỤC'!$F:$G,2,0)</f>
        <v>Nhóm 1</v>
      </c>
      <c r="G8343" s="8" t="str">
        <f>G8342</f>
        <v>KH3177</v>
      </c>
      <c r="H8343" t="str">
        <f>VLOOKUP(G8343,'DANH MỤC'!$I:$K,2,0)</f>
        <v>KH 3177</v>
      </c>
      <c r="I8343" t="str">
        <f>VLOOKUP(G8343,'DANH MỤC'!$I:$K,3,0)</f>
        <v>Lạng Sơn</v>
      </c>
      <c r="J8343" s="8" t="s">
        <v>5944</v>
      </c>
      <c r="K8343" t="str">
        <f>VLOOKUP(J8343,'DANH MỤC'!$A$1:$B$19,2,0)</f>
        <v>Hàng tặng 0001</v>
      </c>
      <c r="L8343" t="s">
        <v>24</v>
      </c>
      <c r="M8343">
        <v>2</v>
      </c>
      <c r="N8343" s="3">
        <f>IF(LEFT(K8343,1)="S",VLOOKUP(K8343,'DANH MỤC'!$B:$D,2,0),VLOOKUP(K8343,'DANH MỤC'!$B:$D,3,0))</f>
        <v>200000</v>
      </c>
      <c r="O8343">
        <v>100</v>
      </c>
      <c r="P8343" s="3">
        <f>N8343*O8343%*CSDL[[#This Row],[SỐ LƯỢNG]]</f>
        <v>400000</v>
      </c>
      <c r="Q8343" s="3">
        <f t="shared" si="3780"/>
        <v>0</v>
      </c>
    </row>
    <row r="8344" spans="1:17" x14ac:dyDescent="0.3">
      <c r="A8344" s="23" t="s">
        <v>4540</v>
      </c>
      <c r="B8344" s="8" t="s">
        <v>4540</v>
      </c>
      <c r="C8344" s="8">
        <v>2</v>
      </c>
      <c r="D8344" s="8" t="s">
        <v>4604</v>
      </c>
      <c r="E8344" s="8" t="s">
        <v>13830</v>
      </c>
      <c r="F8344" s="8" t="str">
        <f>VLOOKUP(E8344,'DANH MỤC'!$F:$G,2,0)</f>
        <v>Nhóm 2</v>
      </c>
      <c r="G8344" s="8" t="s">
        <v>8191</v>
      </c>
      <c r="H8344" t="str">
        <f>VLOOKUP(G8344,'DANH MỤC'!$I:$K,2,0)</f>
        <v>KH 2203</v>
      </c>
      <c r="I8344" t="str">
        <f>VLOOKUP(G8344,'DANH MỤC'!$I:$K,3,0)</f>
        <v>Tây Ninh</v>
      </c>
      <c r="J8344" s="8" t="s">
        <v>5940</v>
      </c>
      <c r="K8344" t="str">
        <f>VLOOKUP(J8344,'DANH MỤC'!$A$1:$B$19,2,0)</f>
        <v>Sản phẩm 0002</v>
      </c>
      <c r="L8344" t="s">
        <v>15</v>
      </c>
      <c r="M8344">
        <v>1</v>
      </c>
      <c r="N8344" s="3">
        <f>IF(LEFT(K8344,1)="S",VLOOKUP(K8344,'DANH MỤC'!$B:$D,2,0),VLOOKUP(K8344,'DANH MỤC'!$B:$D,3,0))</f>
        <v>2000000</v>
      </c>
      <c r="O8344">
        <v>0</v>
      </c>
      <c r="P8344" s="3">
        <f>N8344*O8344%*CSDL[[#This Row],[SỐ LƯỢNG]]</f>
        <v>0</v>
      </c>
      <c r="Q8344" s="3">
        <f t="shared" si="3780"/>
        <v>2000000</v>
      </c>
    </row>
    <row r="8345" spans="1:17" x14ac:dyDescent="0.3">
      <c r="A8345" s="23" t="s">
        <v>4540</v>
      </c>
      <c r="B8345" s="8" t="s">
        <v>4540</v>
      </c>
      <c r="C8345" s="8">
        <v>2</v>
      </c>
      <c r="D8345" s="8" t="s">
        <v>4605</v>
      </c>
      <c r="E8345" s="8" t="s">
        <v>13839</v>
      </c>
      <c r="F8345" s="8" t="str">
        <f>VLOOKUP(E8345,'DANH MỤC'!$F:$G,2,0)</f>
        <v>Nhóm 2</v>
      </c>
      <c r="G8345" s="8" t="s">
        <v>9135</v>
      </c>
      <c r="H8345" t="str">
        <f>VLOOKUP(G8345,'DANH MỤC'!$I:$K,2,0)</f>
        <v>KH 3178</v>
      </c>
      <c r="I8345" t="str">
        <f>VLOOKUP(G8345,'DANH MỤC'!$I:$K,3,0)</f>
        <v>Lai Châu</v>
      </c>
      <c r="J8345" s="8" t="s">
        <v>19</v>
      </c>
      <c r="K8345" t="str">
        <f>VLOOKUP(J8345,'DANH MỤC'!$A$1:$B$19,2,0)</f>
        <v>Sản phẩm 0003</v>
      </c>
      <c r="L8345" t="s">
        <v>15</v>
      </c>
      <c r="M8345">
        <v>1</v>
      </c>
      <c r="N8345" s="3">
        <f>IF(LEFT(K8345,1)="S",VLOOKUP(K8345,'DANH MỤC'!$B:$D,2,0),VLOOKUP(K8345,'DANH MỤC'!$B:$D,3,0))</f>
        <v>2500000</v>
      </c>
      <c r="O8345">
        <v>5</v>
      </c>
      <c r="P8345" s="3">
        <f>N8345*O8345%*CSDL[[#This Row],[SỐ LƯỢNG]]</f>
        <v>125000</v>
      </c>
      <c r="Q8345" s="3">
        <f t="shared" si="3780"/>
        <v>2375000</v>
      </c>
    </row>
    <row r="8346" spans="1:17" x14ac:dyDescent="0.3">
      <c r="A8346" s="23" t="s">
        <v>4540</v>
      </c>
      <c r="B8346" s="8" t="s">
        <v>4540</v>
      </c>
      <c r="C8346" s="8">
        <v>2</v>
      </c>
      <c r="D8346" s="8" t="s">
        <v>4606</v>
      </c>
      <c r="E8346" s="8" t="s">
        <v>13823</v>
      </c>
      <c r="F8346" s="8" t="str">
        <f>VLOOKUP(E8346,'DANH MỤC'!$F:$G,2,0)</f>
        <v>Nhóm 1</v>
      </c>
      <c r="G8346" s="8" t="s">
        <v>9136</v>
      </c>
      <c r="H8346" t="str">
        <f>VLOOKUP(G8346,'DANH MỤC'!$I:$K,2,0)</f>
        <v>KH 3179</v>
      </c>
      <c r="I8346" t="str">
        <f>VLOOKUP(G8346,'DANH MỤC'!$I:$K,3,0)</f>
        <v>Sơn La</v>
      </c>
      <c r="J8346" s="8" t="s">
        <v>5939</v>
      </c>
      <c r="K8346" t="str">
        <f>VLOOKUP(J8346,'DANH MỤC'!$A$1:$B$19,2,0)</f>
        <v>Sản phẩm 0001</v>
      </c>
      <c r="L8346" t="s">
        <v>15</v>
      </c>
      <c r="M8346">
        <v>1</v>
      </c>
      <c r="N8346" s="3">
        <f>IF(LEFT(K8346,1)="S",VLOOKUP(K8346,'DANH MỤC'!$B:$D,2,0),VLOOKUP(K8346,'DANH MỤC'!$B:$D,3,0))</f>
        <v>3000000</v>
      </c>
      <c r="O8346">
        <v>0</v>
      </c>
      <c r="P8346" s="3">
        <f>N8346*O8346%*CSDL[[#This Row],[SỐ LƯỢNG]]</f>
        <v>0</v>
      </c>
      <c r="Q8346" s="3">
        <f t="shared" si="3780"/>
        <v>3000000</v>
      </c>
    </row>
    <row r="8347" spans="1:17" x14ac:dyDescent="0.3">
      <c r="A8347" s="23" t="str">
        <f>A8346</f>
        <v>15/02/2019</v>
      </c>
      <c r="B8347" s="8" t="str">
        <f>B8346</f>
        <v>15/02/2019</v>
      </c>
      <c r="C8347" s="8">
        <v>2</v>
      </c>
      <c r="D8347" s="8" t="str">
        <f>D8346</f>
        <v>DH10499</v>
      </c>
      <c r="E8347" s="8" t="str">
        <f>E8346</f>
        <v>giang.nguyen</v>
      </c>
      <c r="F8347" s="8" t="str">
        <f>VLOOKUP(E8347,'DANH MỤC'!$F:$G,2,0)</f>
        <v>Nhóm 1</v>
      </c>
      <c r="G8347" s="8" t="str">
        <f>G8346</f>
        <v>KH3179</v>
      </c>
      <c r="H8347" t="str">
        <f>VLOOKUP(G8347,'DANH MỤC'!$I:$K,2,0)</f>
        <v>KH 3179</v>
      </c>
      <c r="I8347" t="str">
        <f>VLOOKUP(G8347,'DANH MỤC'!$I:$K,3,0)</f>
        <v>Sơn La</v>
      </c>
      <c r="J8347" s="8" t="s">
        <v>5944</v>
      </c>
      <c r="K8347" t="str">
        <f>VLOOKUP(J8347,'DANH MỤC'!$A$1:$B$19,2,0)</f>
        <v>Hàng tặng 0001</v>
      </c>
      <c r="L8347" t="s">
        <v>24</v>
      </c>
      <c r="M8347">
        <v>2</v>
      </c>
      <c r="N8347" s="3">
        <f>IF(LEFT(K8347,1)="S",VLOOKUP(K8347,'DANH MỤC'!$B:$D,2,0),VLOOKUP(K8347,'DANH MỤC'!$B:$D,3,0))</f>
        <v>200000</v>
      </c>
      <c r="O8347">
        <v>100</v>
      </c>
      <c r="P8347" s="3">
        <f>N8347*O8347%*CSDL[[#This Row],[SỐ LƯỢNG]]</f>
        <v>400000</v>
      </c>
      <c r="Q8347" s="3">
        <f t="shared" si="3780"/>
        <v>0</v>
      </c>
    </row>
    <row r="8348" spans="1:17" x14ac:dyDescent="0.3">
      <c r="A8348" s="23" t="s">
        <v>4540</v>
      </c>
      <c r="B8348" s="8" t="s">
        <v>4540</v>
      </c>
      <c r="C8348" s="8">
        <v>2</v>
      </c>
      <c r="D8348" s="8" t="s">
        <v>4607</v>
      </c>
      <c r="E8348" s="8" t="s">
        <v>13841</v>
      </c>
      <c r="F8348" s="8" t="str">
        <f>VLOOKUP(E8348,'DANH MỤC'!$F:$G,2,0)</f>
        <v>Nhóm 2</v>
      </c>
      <c r="G8348" s="8" t="s">
        <v>8928</v>
      </c>
      <c r="H8348" t="str">
        <f>VLOOKUP(G8348,'DANH MỤC'!$I:$K,2,0)</f>
        <v>KH 2962</v>
      </c>
      <c r="I8348" t="str">
        <f>VLOOKUP(G8348,'DANH MỤC'!$I:$K,3,0)</f>
        <v>Bình Định</v>
      </c>
      <c r="J8348" s="8" t="s">
        <v>5939</v>
      </c>
      <c r="K8348" t="str">
        <f>VLOOKUP(J8348,'DANH MỤC'!$A$1:$B$19,2,0)</f>
        <v>Sản phẩm 0001</v>
      </c>
      <c r="L8348" t="s">
        <v>15</v>
      </c>
      <c r="M8348">
        <v>36</v>
      </c>
      <c r="N8348" s="3">
        <f>IF(LEFT(K8348,1)="S",VLOOKUP(K8348,'DANH MỤC'!$B:$D,2,0),VLOOKUP(K8348,'DANH MỤC'!$B:$D,3,0))</f>
        <v>3000000</v>
      </c>
      <c r="O8348">
        <v>25</v>
      </c>
      <c r="P8348" s="3">
        <f>N8348*O8348%*CSDL[[#This Row],[SỐ LƯỢNG]]</f>
        <v>27000000</v>
      </c>
      <c r="Q8348" s="3">
        <f t="shared" si="3780"/>
        <v>81000000</v>
      </c>
    </row>
    <row r="8349" spans="1:17" x14ac:dyDescent="0.3">
      <c r="A8349" s="23" t="str">
        <f>A8348</f>
        <v>15/02/2019</v>
      </c>
      <c r="B8349" s="8" t="str">
        <f>B8348</f>
        <v>15/02/2019</v>
      </c>
      <c r="C8349" s="8">
        <v>2</v>
      </c>
      <c r="D8349" s="8" t="str">
        <f>D8348</f>
        <v>DH10498</v>
      </c>
      <c r="E8349" s="8" t="str">
        <f>E8348</f>
        <v>trang.thi</v>
      </c>
      <c r="F8349" s="8" t="str">
        <f>VLOOKUP(E8349,'DANH MỤC'!$F:$G,2,0)</f>
        <v>Nhóm 2</v>
      </c>
      <c r="G8349" s="8" t="str">
        <f>G8348</f>
        <v>KH2962</v>
      </c>
      <c r="H8349" t="str">
        <f>VLOOKUP(G8349,'DANH MỤC'!$I:$K,2,0)</f>
        <v>KH 2962</v>
      </c>
      <c r="I8349" t="str">
        <f>VLOOKUP(G8349,'DANH MỤC'!$I:$K,3,0)</f>
        <v>Bình Định</v>
      </c>
      <c r="J8349" s="8" t="s">
        <v>5939</v>
      </c>
      <c r="K8349" t="str">
        <f>VLOOKUP(J8349,'DANH MỤC'!$A$1:$B$19,2,0)</f>
        <v>Sản phẩm 0001</v>
      </c>
      <c r="L8349" t="s">
        <v>15</v>
      </c>
      <c r="M8349">
        <v>4</v>
      </c>
      <c r="N8349" s="3">
        <f>IF(LEFT(K8349,1)="S",VLOOKUP(K8349,'DANH MỤC'!$B:$D,2,0),VLOOKUP(K8349,'DANH MỤC'!$B:$D,3,0))</f>
        <v>3000000</v>
      </c>
      <c r="O8349">
        <v>100</v>
      </c>
      <c r="P8349" s="3">
        <f>N8349*O8349%*CSDL[[#This Row],[SỐ LƯỢNG]]</f>
        <v>12000000</v>
      </c>
      <c r="Q8349" s="3">
        <f t="shared" si="3780"/>
        <v>0</v>
      </c>
    </row>
    <row r="8350" spans="1:17" x14ac:dyDescent="0.3">
      <c r="A8350" s="23" t="s">
        <v>4540</v>
      </c>
      <c r="B8350" s="8" t="s">
        <v>4540</v>
      </c>
      <c r="C8350" s="8">
        <v>2</v>
      </c>
      <c r="D8350" s="8" t="s">
        <v>4608</v>
      </c>
      <c r="E8350" s="8" t="s">
        <v>13839</v>
      </c>
      <c r="F8350" s="8" t="str">
        <f>VLOOKUP(E8350,'DANH MỤC'!$F:$G,2,0)</f>
        <v>Nhóm 2</v>
      </c>
      <c r="G8350" s="8" t="s">
        <v>9137</v>
      </c>
      <c r="H8350" t="str">
        <f>VLOOKUP(G8350,'DANH MỤC'!$I:$K,2,0)</f>
        <v>KH 3180</v>
      </c>
      <c r="I8350" t="str">
        <f>VLOOKUP(G8350,'DANH MỤC'!$I:$K,3,0)</f>
        <v>Tiền Giang</v>
      </c>
      <c r="J8350" s="8" t="s">
        <v>14</v>
      </c>
      <c r="K8350" t="str">
        <f>VLOOKUP(J8350,'DANH MỤC'!$A$1:$B$19,2,0)</f>
        <v>Sản phẩm 0004</v>
      </c>
      <c r="L8350" t="s">
        <v>15</v>
      </c>
      <c r="M8350">
        <v>1</v>
      </c>
      <c r="N8350" s="3">
        <f>IF(LEFT(K8350,1)="S",VLOOKUP(K8350,'DANH MỤC'!$B:$D,2,0),VLOOKUP(K8350,'DANH MỤC'!$B:$D,3,0))</f>
        <v>3500000</v>
      </c>
      <c r="O8350">
        <v>5</v>
      </c>
      <c r="P8350" s="3">
        <f>N8350*O8350%*CSDL[[#This Row],[SỐ LƯỢNG]]</f>
        <v>175000</v>
      </c>
      <c r="Q8350" s="3">
        <f t="shared" si="3780"/>
        <v>3325000</v>
      </c>
    </row>
    <row r="8351" spans="1:17" x14ac:dyDescent="0.3">
      <c r="A8351" s="23" t="s">
        <v>4540</v>
      </c>
      <c r="B8351" s="8" t="s">
        <v>4540</v>
      </c>
      <c r="C8351" s="8">
        <v>2</v>
      </c>
      <c r="D8351" s="8" t="s">
        <v>4609</v>
      </c>
      <c r="E8351" s="8" t="s">
        <v>13819</v>
      </c>
      <c r="F8351" s="8" t="str">
        <f>VLOOKUP(E8351,'DANH MỤC'!$F:$G,2,0)</f>
        <v>Nhóm 1</v>
      </c>
      <c r="G8351" s="8" t="s">
        <v>9138</v>
      </c>
      <c r="H8351" t="str">
        <f>VLOOKUP(G8351,'DANH MỤC'!$I:$K,2,0)</f>
        <v>KH 3181</v>
      </c>
      <c r="I8351" t="str">
        <f>VLOOKUP(G8351,'DANH MỤC'!$I:$K,3,0)</f>
        <v>Điện Biên</v>
      </c>
      <c r="J8351" s="8" t="s">
        <v>14</v>
      </c>
      <c r="K8351" t="str">
        <f>VLOOKUP(J8351,'DANH MỤC'!$A$1:$B$19,2,0)</f>
        <v>Sản phẩm 0004</v>
      </c>
      <c r="L8351" t="s">
        <v>15</v>
      </c>
      <c r="M8351">
        <v>1</v>
      </c>
      <c r="N8351" s="3">
        <f>IF(LEFT(K8351,1)="S",VLOOKUP(K8351,'DANH MỤC'!$B:$D,2,0),VLOOKUP(K8351,'DANH MỤC'!$B:$D,3,0))</f>
        <v>3500000</v>
      </c>
      <c r="O8351">
        <v>0</v>
      </c>
      <c r="P8351" s="3">
        <f>N8351*O8351%*CSDL[[#This Row],[SỐ LƯỢNG]]</f>
        <v>0</v>
      </c>
      <c r="Q8351" s="3">
        <f t="shared" si="3780"/>
        <v>3500000</v>
      </c>
    </row>
    <row r="8352" spans="1:17" x14ac:dyDescent="0.3">
      <c r="A8352" s="23" t="str">
        <f>A8351</f>
        <v>15/02/2019</v>
      </c>
      <c r="B8352" s="8" t="str">
        <f>B8351</f>
        <v>15/02/2019</v>
      </c>
      <c r="C8352" s="8">
        <v>2</v>
      </c>
      <c r="D8352" s="8" t="str">
        <f>D8351</f>
        <v>DH10496</v>
      </c>
      <c r="E8352" s="8" t="str">
        <f>E8351</f>
        <v>linh.truong</v>
      </c>
      <c r="F8352" s="8" t="str">
        <f>VLOOKUP(E8352,'DANH MỤC'!$F:$G,2,0)</f>
        <v>Nhóm 1</v>
      </c>
      <c r="G8352" s="8" t="str">
        <f>G8351</f>
        <v>KH3181</v>
      </c>
      <c r="H8352" t="str">
        <f>VLOOKUP(G8352,'DANH MỤC'!$I:$K,2,0)</f>
        <v>KH 3181</v>
      </c>
      <c r="I8352" t="str">
        <f>VLOOKUP(G8352,'DANH MỤC'!$I:$K,3,0)</f>
        <v>Điện Biên</v>
      </c>
      <c r="J8352" s="8" t="str">
        <f>J8351</f>
        <v>SP0004</v>
      </c>
      <c r="K8352" t="str">
        <f>VLOOKUP(J8352,'DANH MỤC'!$A$1:$B$19,2,0)</f>
        <v>Sản phẩm 0004</v>
      </c>
      <c r="L8352" t="s">
        <v>51</v>
      </c>
      <c r="M8352">
        <v>1</v>
      </c>
      <c r="N8352" s="3">
        <f>IF(LEFT(K8352,1)="S",VLOOKUP(K8352,'DANH MỤC'!$B:$D,2,0),VLOOKUP(K8352,'DANH MỤC'!$B:$D,3,0))</f>
        <v>3500000</v>
      </c>
      <c r="O8352">
        <v>0</v>
      </c>
      <c r="P8352" s="3">
        <f>N8352*O8352%*CSDL[[#This Row],[SỐ LƯỢNG]]</f>
        <v>0</v>
      </c>
      <c r="Q8352" s="3">
        <f t="shared" si="3780"/>
        <v>3500000</v>
      </c>
    </row>
    <row r="8353" spans="1:17" x14ac:dyDescent="0.3">
      <c r="A8353" s="23" t="s">
        <v>4540</v>
      </c>
      <c r="B8353" s="8" t="s">
        <v>4540</v>
      </c>
      <c r="C8353" s="8">
        <v>2</v>
      </c>
      <c r="D8353" s="8" t="s">
        <v>4610</v>
      </c>
      <c r="E8353" s="8" t="s">
        <v>13836</v>
      </c>
      <c r="F8353" s="8" t="str">
        <f>VLOOKUP(E8353,'DANH MỤC'!$F:$G,2,0)</f>
        <v>Nhóm 2</v>
      </c>
      <c r="G8353" s="8" t="s">
        <v>7545</v>
      </c>
      <c r="H8353" t="str">
        <f>VLOOKUP(G8353,'DANH MỤC'!$I:$K,2,0)</f>
        <v>KH 1534</v>
      </c>
      <c r="I8353" t="str">
        <f>VLOOKUP(G8353,'DANH MỤC'!$I:$K,3,0)</f>
        <v>Tuyên Quang</v>
      </c>
      <c r="J8353" s="8" t="s">
        <v>19</v>
      </c>
      <c r="K8353" t="str">
        <f>VLOOKUP(J8353,'DANH MỤC'!$A$1:$B$19,2,0)</f>
        <v>Sản phẩm 0003</v>
      </c>
      <c r="L8353" t="s">
        <v>15</v>
      </c>
      <c r="M8353">
        <v>36</v>
      </c>
      <c r="N8353" s="3">
        <f>IF(LEFT(K8353,1)="S",VLOOKUP(K8353,'DANH MỤC'!$B:$D,2,0),VLOOKUP(K8353,'DANH MỤC'!$B:$D,3,0))</f>
        <v>2500000</v>
      </c>
      <c r="O8353">
        <v>25</v>
      </c>
      <c r="P8353" s="3">
        <f>N8353*O8353%*CSDL[[#This Row],[SỐ LƯỢNG]]</f>
        <v>22500000</v>
      </c>
      <c r="Q8353" s="3">
        <f t="shared" si="3780"/>
        <v>67500000</v>
      </c>
    </row>
    <row r="8354" spans="1:17" x14ac:dyDescent="0.3">
      <c r="A8354" s="23" t="str">
        <f t="shared" ref="A8354:A8356" si="3781">A8353</f>
        <v>15/02/2019</v>
      </c>
      <c r="B8354" s="8" t="str">
        <f t="shared" ref="B8354:B8356" si="3782">B8353</f>
        <v>15/02/2019</v>
      </c>
      <c r="C8354" s="8">
        <v>2</v>
      </c>
      <c r="D8354" s="8" t="str">
        <f t="shared" ref="D8354:D8356" si="3783">D8353</f>
        <v>DH10495</v>
      </c>
      <c r="E8354" s="8" t="str">
        <f t="shared" ref="E8354:E8356" si="3784">E8353</f>
        <v>mai.hong</v>
      </c>
      <c r="F8354" s="8" t="str">
        <f>VLOOKUP(E8354,'DANH MỤC'!$F:$G,2,0)</f>
        <v>Nhóm 2</v>
      </c>
      <c r="G8354" s="8" t="str">
        <f t="shared" ref="G8354:G8356" si="3785">G8353</f>
        <v>KH1534</v>
      </c>
      <c r="H8354" t="str">
        <f>VLOOKUP(G8354,'DANH MỤC'!$I:$K,2,0)</f>
        <v>KH 1534</v>
      </c>
      <c r="I8354" t="str">
        <f>VLOOKUP(G8354,'DANH MỤC'!$I:$K,3,0)</f>
        <v>Tuyên Quang</v>
      </c>
      <c r="J8354" s="8" t="s">
        <v>14</v>
      </c>
      <c r="K8354" t="str">
        <f>VLOOKUP(J8354,'DANH MỤC'!$A$1:$B$19,2,0)</f>
        <v>Sản phẩm 0004</v>
      </c>
      <c r="L8354" t="s">
        <v>15</v>
      </c>
      <c r="M8354">
        <v>24</v>
      </c>
      <c r="N8354" s="3">
        <f>IF(LEFT(K8354,1)="S",VLOOKUP(K8354,'DANH MỤC'!$B:$D,2,0),VLOOKUP(K8354,'DANH MỤC'!$B:$D,3,0))</f>
        <v>3500000</v>
      </c>
      <c r="O8354">
        <v>25</v>
      </c>
      <c r="P8354" s="3">
        <f>N8354*O8354%*CSDL[[#This Row],[SỐ LƯỢNG]]</f>
        <v>21000000</v>
      </c>
      <c r="Q8354" s="3">
        <f t="shared" si="3780"/>
        <v>63000000</v>
      </c>
    </row>
    <row r="8355" spans="1:17" x14ac:dyDescent="0.3">
      <c r="A8355" s="23" t="str">
        <f t="shared" si="3781"/>
        <v>15/02/2019</v>
      </c>
      <c r="B8355" s="8" t="str">
        <f t="shared" si="3782"/>
        <v>15/02/2019</v>
      </c>
      <c r="C8355" s="8">
        <v>2</v>
      </c>
      <c r="D8355" s="8" t="str">
        <f t="shared" si="3783"/>
        <v>DH10495</v>
      </c>
      <c r="E8355" s="8" t="str">
        <f t="shared" si="3784"/>
        <v>mai.hong</v>
      </c>
      <c r="F8355" s="8" t="str">
        <f>VLOOKUP(E8355,'DANH MỤC'!$F:$G,2,0)</f>
        <v>Nhóm 2</v>
      </c>
      <c r="G8355" s="8" t="str">
        <f t="shared" si="3785"/>
        <v>KH1534</v>
      </c>
      <c r="H8355" t="str">
        <f>VLOOKUP(G8355,'DANH MỤC'!$I:$K,2,0)</f>
        <v>KH 1534</v>
      </c>
      <c r="I8355" t="str">
        <f>VLOOKUP(G8355,'DANH MỤC'!$I:$K,3,0)</f>
        <v>Tuyên Quang</v>
      </c>
      <c r="J8355" s="8" t="s">
        <v>19</v>
      </c>
      <c r="K8355" t="str">
        <f>VLOOKUP(J8355,'DANH MỤC'!$A$1:$B$19,2,0)</f>
        <v>Sản phẩm 0003</v>
      </c>
      <c r="L8355" t="s">
        <v>15</v>
      </c>
      <c r="M8355">
        <v>5</v>
      </c>
      <c r="N8355" s="3">
        <f>IF(LEFT(K8355,1)="S",VLOOKUP(K8355,'DANH MỤC'!$B:$D,2,0),VLOOKUP(K8355,'DANH MỤC'!$B:$D,3,0))</f>
        <v>2500000</v>
      </c>
      <c r="O8355">
        <v>100</v>
      </c>
      <c r="P8355" s="3">
        <f>N8355*O8355%*CSDL[[#This Row],[SỐ LƯỢNG]]</f>
        <v>12500000</v>
      </c>
      <c r="Q8355" s="3">
        <f t="shared" si="3780"/>
        <v>0</v>
      </c>
    </row>
    <row r="8356" spans="1:17" x14ac:dyDescent="0.3">
      <c r="A8356" s="23" t="str">
        <f t="shared" si="3781"/>
        <v>15/02/2019</v>
      </c>
      <c r="B8356" s="8" t="str">
        <f t="shared" si="3782"/>
        <v>15/02/2019</v>
      </c>
      <c r="C8356" s="8">
        <v>2</v>
      </c>
      <c r="D8356" s="8" t="str">
        <f t="shared" si="3783"/>
        <v>DH10495</v>
      </c>
      <c r="E8356" s="8" t="str">
        <f t="shared" si="3784"/>
        <v>mai.hong</v>
      </c>
      <c r="F8356" s="8" t="str">
        <f>VLOOKUP(E8356,'DANH MỤC'!$F:$G,2,0)</f>
        <v>Nhóm 2</v>
      </c>
      <c r="G8356" s="8" t="str">
        <f t="shared" si="3785"/>
        <v>KH1534</v>
      </c>
      <c r="H8356" t="str">
        <f>VLOOKUP(G8356,'DANH MỤC'!$I:$K,2,0)</f>
        <v>KH 1534</v>
      </c>
      <c r="I8356" t="str">
        <f>VLOOKUP(G8356,'DANH MỤC'!$I:$K,3,0)</f>
        <v>Tuyên Quang</v>
      </c>
      <c r="J8356" s="8" t="s">
        <v>14</v>
      </c>
      <c r="K8356" t="str">
        <f>VLOOKUP(J8356,'DANH MỤC'!$A$1:$B$19,2,0)</f>
        <v>Sản phẩm 0004</v>
      </c>
      <c r="L8356" t="s">
        <v>15</v>
      </c>
      <c r="M8356">
        <v>5</v>
      </c>
      <c r="N8356" s="3">
        <f>IF(LEFT(K8356,1)="S",VLOOKUP(K8356,'DANH MỤC'!$B:$D,2,0),VLOOKUP(K8356,'DANH MỤC'!$B:$D,3,0))</f>
        <v>3500000</v>
      </c>
      <c r="O8356">
        <v>100</v>
      </c>
      <c r="P8356" s="3">
        <f>N8356*O8356%*CSDL[[#This Row],[SỐ LƯỢNG]]</f>
        <v>17500000</v>
      </c>
      <c r="Q8356" s="3">
        <f t="shared" si="3780"/>
        <v>0</v>
      </c>
    </row>
    <row r="8357" spans="1:17" x14ac:dyDescent="0.3">
      <c r="A8357" s="23" t="s">
        <v>4540</v>
      </c>
      <c r="B8357" s="8" t="s">
        <v>4540</v>
      </c>
      <c r="C8357" s="8">
        <v>2</v>
      </c>
      <c r="D8357" s="8" t="s">
        <v>4611</v>
      </c>
      <c r="E8357" s="8" t="s">
        <v>13819</v>
      </c>
      <c r="F8357" s="8" t="str">
        <f>VLOOKUP(E8357,'DANH MỤC'!$F:$G,2,0)</f>
        <v>Nhóm 1</v>
      </c>
      <c r="G8357" s="8" t="s">
        <v>8119</v>
      </c>
      <c r="H8357" t="str">
        <f>VLOOKUP(G8357,'DANH MỤC'!$I:$K,2,0)</f>
        <v>KH 2129</v>
      </c>
      <c r="I8357" t="str">
        <f>VLOOKUP(G8357,'DANH MỤC'!$I:$K,3,0)</f>
        <v>Đồng Nai</v>
      </c>
      <c r="J8357" s="8" t="s">
        <v>14</v>
      </c>
      <c r="K8357" t="str">
        <f>VLOOKUP(J8357,'DANH MỤC'!$A$1:$B$19,2,0)</f>
        <v>Sản phẩm 0004</v>
      </c>
      <c r="L8357" t="s">
        <v>15</v>
      </c>
      <c r="M8357">
        <v>1</v>
      </c>
      <c r="N8357" s="3">
        <f>IF(LEFT(K8357,1)="S",VLOOKUP(K8357,'DANH MỤC'!$B:$D,2,0),VLOOKUP(K8357,'DANH MỤC'!$B:$D,3,0))</f>
        <v>3500000</v>
      </c>
      <c r="O8357">
        <v>5</v>
      </c>
      <c r="P8357" s="3">
        <f>N8357*O8357%*CSDL[[#This Row],[SỐ LƯỢNG]]</f>
        <v>175000</v>
      </c>
      <c r="Q8357" s="3">
        <f t="shared" si="3780"/>
        <v>3325000</v>
      </c>
    </row>
    <row r="8358" spans="1:17" x14ac:dyDescent="0.3">
      <c r="A8358" s="23" t="s">
        <v>4540</v>
      </c>
      <c r="B8358" s="8" t="s">
        <v>4540</v>
      </c>
      <c r="C8358" s="8">
        <v>2</v>
      </c>
      <c r="D8358" s="8" t="s">
        <v>4612</v>
      </c>
      <c r="E8358" s="8" t="s">
        <v>13852</v>
      </c>
      <c r="F8358" s="8" t="str">
        <f>VLOOKUP(E8358,'DANH MỤC'!$F:$G,2,0)</f>
        <v>Nhóm 3</v>
      </c>
      <c r="G8358" s="8" t="s">
        <v>9139</v>
      </c>
      <c r="H8358" t="str">
        <f>VLOOKUP(G8358,'DANH MỤC'!$I:$K,2,0)</f>
        <v>KH 3182</v>
      </c>
      <c r="I8358" t="str">
        <f>VLOOKUP(G8358,'DANH MỤC'!$I:$K,3,0)</f>
        <v>Long An</v>
      </c>
      <c r="J8358" s="8" t="s">
        <v>19</v>
      </c>
      <c r="K8358" t="str">
        <f>VLOOKUP(J8358,'DANH MỤC'!$A$1:$B$19,2,0)</f>
        <v>Sản phẩm 0003</v>
      </c>
      <c r="L8358" t="s">
        <v>15</v>
      </c>
      <c r="M8358">
        <v>1</v>
      </c>
      <c r="N8358" s="3">
        <f>IF(LEFT(K8358,1)="S",VLOOKUP(K8358,'DANH MỤC'!$B:$D,2,0),VLOOKUP(K8358,'DANH MỤC'!$B:$D,3,0))</f>
        <v>2500000</v>
      </c>
      <c r="O8358">
        <v>100</v>
      </c>
      <c r="P8358" s="3">
        <f>N8358*O8358%*CSDL[[#This Row],[SỐ LƯỢNG]]</f>
        <v>2500000</v>
      </c>
      <c r="Q8358" s="3">
        <f t="shared" si="3780"/>
        <v>0</v>
      </c>
    </row>
    <row r="8359" spans="1:17" x14ac:dyDescent="0.3">
      <c r="A8359" s="23" t="s">
        <v>4540</v>
      </c>
      <c r="B8359" s="8" t="s">
        <v>4540</v>
      </c>
      <c r="C8359" s="8">
        <v>2</v>
      </c>
      <c r="D8359" s="8" t="s">
        <v>4614</v>
      </c>
      <c r="E8359" s="8" t="s">
        <v>13822</v>
      </c>
      <c r="F8359" s="8" t="str">
        <f>VLOOKUP(E8359,'DANH MỤC'!$F:$G,2,0)</f>
        <v>Nhóm 1</v>
      </c>
      <c r="G8359" s="8" t="s">
        <v>9140</v>
      </c>
      <c r="H8359" t="str">
        <f>VLOOKUP(G8359,'DANH MỤC'!$I:$K,2,0)</f>
        <v>KH 3183</v>
      </c>
      <c r="I8359" t="str">
        <f>VLOOKUP(G8359,'DANH MỤC'!$I:$K,3,0)</f>
        <v>Bắc Giang</v>
      </c>
      <c r="J8359" s="8" t="s">
        <v>5939</v>
      </c>
      <c r="K8359" t="str">
        <f>VLOOKUP(J8359,'DANH MỤC'!$A$1:$B$19,2,0)</f>
        <v>Sản phẩm 0001</v>
      </c>
      <c r="L8359" t="s">
        <v>15</v>
      </c>
      <c r="M8359">
        <v>1</v>
      </c>
      <c r="N8359" s="3">
        <f>IF(LEFT(K8359,1)="S",VLOOKUP(K8359,'DANH MỤC'!$B:$D,2,0),VLOOKUP(K8359,'DANH MỤC'!$B:$D,3,0))</f>
        <v>3000000</v>
      </c>
      <c r="O8359">
        <v>0</v>
      </c>
      <c r="P8359" s="3">
        <f>N8359*O8359%*CSDL[[#This Row],[SỐ LƯỢNG]]</f>
        <v>0</v>
      </c>
      <c r="Q8359" s="3">
        <f t="shared" si="3780"/>
        <v>3000000</v>
      </c>
    </row>
    <row r="8360" spans="1:17" x14ac:dyDescent="0.3">
      <c r="A8360" s="23" t="str">
        <f>A8359</f>
        <v>15/02/2019</v>
      </c>
      <c r="B8360" s="8" t="str">
        <f>B8359</f>
        <v>15/02/2019</v>
      </c>
      <c r="C8360" s="8">
        <v>2</v>
      </c>
      <c r="D8360" s="8" t="str">
        <f>D8359</f>
        <v>DH10490</v>
      </c>
      <c r="E8360" s="8" t="str">
        <f>E8359</f>
        <v>anh.hong</v>
      </c>
      <c r="F8360" s="8" t="str">
        <f>VLOOKUP(E8360,'DANH MỤC'!$F:$G,2,0)</f>
        <v>Nhóm 1</v>
      </c>
      <c r="G8360" s="8" t="str">
        <f>G8359</f>
        <v>KH3183</v>
      </c>
      <c r="H8360" t="str">
        <f>VLOOKUP(G8360,'DANH MỤC'!$I:$K,2,0)</f>
        <v>KH 3183</v>
      </c>
      <c r="I8360" t="str">
        <f>VLOOKUP(G8360,'DANH MỤC'!$I:$K,3,0)</f>
        <v>Bắc Giang</v>
      </c>
      <c r="J8360" s="8" t="s">
        <v>5944</v>
      </c>
      <c r="K8360" t="str">
        <f>VLOOKUP(J8360,'DANH MỤC'!$A$1:$B$19,2,0)</f>
        <v>Hàng tặng 0001</v>
      </c>
      <c r="L8360" t="s">
        <v>24</v>
      </c>
      <c r="M8360">
        <v>2</v>
      </c>
      <c r="N8360" s="3">
        <f>IF(LEFT(K8360,1)="S",VLOOKUP(K8360,'DANH MỤC'!$B:$D,2,0),VLOOKUP(K8360,'DANH MỤC'!$B:$D,3,0))</f>
        <v>200000</v>
      </c>
      <c r="O8360">
        <v>100</v>
      </c>
      <c r="P8360" s="3">
        <f>N8360*O8360%*CSDL[[#This Row],[SỐ LƯỢNG]]</f>
        <v>400000</v>
      </c>
      <c r="Q8360" s="3">
        <f t="shared" si="3780"/>
        <v>0</v>
      </c>
    </row>
    <row r="8361" spans="1:17" x14ac:dyDescent="0.3">
      <c r="A8361" s="23" t="s">
        <v>4540</v>
      </c>
      <c r="B8361" s="8" t="s">
        <v>4540</v>
      </c>
      <c r="C8361" s="8">
        <v>2</v>
      </c>
      <c r="D8361" s="8" t="s">
        <v>4615</v>
      </c>
      <c r="E8361" s="8" t="s">
        <v>13852</v>
      </c>
      <c r="F8361" s="8" t="str">
        <f>VLOOKUP(E8361,'DANH MỤC'!$F:$G,2,0)</f>
        <v>Nhóm 3</v>
      </c>
      <c r="G8361" s="8" t="s">
        <v>9141</v>
      </c>
      <c r="H8361" t="str">
        <f>VLOOKUP(G8361,'DANH MỤC'!$I:$K,2,0)</f>
        <v>KH 3184</v>
      </c>
      <c r="I8361" t="str">
        <f>VLOOKUP(G8361,'DANH MỤC'!$I:$K,3,0)</f>
        <v>Lạng Sơn</v>
      </c>
      <c r="J8361" s="8" t="s">
        <v>5939</v>
      </c>
      <c r="K8361" t="str">
        <f>VLOOKUP(J8361,'DANH MỤC'!$A$1:$B$19,2,0)</f>
        <v>Sản phẩm 0001</v>
      </c>
      <c r="L8361" t="s">
        <v>15</v>
      </c>
      <c r="M8361">
        <v>1</v>
      </c>
      <c r="N8361" s="3">
        <f>IF(LEFT(K8361,1)="S",VLOOKUP(K8361,'DANH MỤC'!$B:$D,2,0),VLOOKUP(K8361,'DANH MỤC'!$B:$D,3,0))</f>
        <v>3000000</v>
      </c>
      <c r="O8361">
        <v>100</v>
      </c>
      <c r="P8361" s="3">
        <f>N8361*O8361%*CSDL[[#This Row],[SỐ LƯỢNG]]</f>
        <v>3000000</v>
      </c>
      <c r="Q8361" s="3">
        <f t="shared" si="3780"/>
        <v>0</v>
      </c>
    </row>
    <row r="8362" spans="1:17" x14ac:dyDescent="0.3">
      <c r="A8362" s="23" t="s">
        <v>4540</v>
      </c>
      <c r="B8362" s="8" t="s">
        <v>4540</v>
      </c>
      <c r="C8362" s="8">
        <v>2</v>
      </c>
      <c r="D8362" s="8" t="s">
        <v>4617</v>
      </c>
      <c r="E8362" s="8" t="s">
        <v>13845</v>
      </c>
      <c r="F8362" s="8" t="str">
        <f>VLOOKUP(E8362,'DANH MỤC'!$F:$G,2,0)</f>
        <v>Nhóm 3</v>
      </c>
      <c r="G8362" s="8" t="s">
        <v>9142</v>
      </c>
      <c r="H8362" t="str">
        <f>VLOOKUP(G8362,'DANH MỤC'!$I:$K,2,0)</f>
        <v>KH 3185</v>
      </c>
      <c r="I8362" t="str">
        <f>VLOOKUP(G8362,'DANH MỤC'!$I:$K,3,0)</f>
        <v>Thái Bình</v>
      </c>
      <c r="J8362" s="8" t="s">
        <v>5939</v>
      </c>
      <c r="K8362" t="str">
        <f>VLOOKUP(J8362,'DANH MỤC'!$A$1:$B$19,2,0)</f>
        <v>Sản phẩm 0001</v>
      </c>
      <c r="L8362" t="s">
        <v>15</v>
      </c>
      <c r="M8362">
        <v>1</v>
      </c>
      <c r="N8362" s="3">
        <f>IF(LEFT(K8362,1)="S",VLOOKUP(K8362,'DANH MỤC'!$B:$D,2,0),VLOOKUP(K8362,'DANH MỤC'!$B:$D,3,0))</f>
        <v>3000000</v>
      </c>
      <c r="O8362">
        <v>100</v>
      </c>
      <c r="P8362" s="3">
        <f>N8362*O8362%*CSDL[[#This Row],[SỐ LƯỢNG]]</f>
        <v>3000000</v>
      </c>
      <c r="Q8362" s="3">
        <f t="shared" si="3780"/>
        <v>0</v>
      </c>
    </row>
    <row r="8363" spans="1:17" x14ac:dyDescent="0.3">
      <c r="A8363" s="23" t="s">
        <v>4540</v>
      </c>
      <c r="B8363" s="8" t="s">
        <v>4540</v>
      </c>
      <c r="C8363" s="8">
        <v>2</v>
      </c>
      <c r="D8363" s="8" t="s">
        <v>4618</v>
      </c>
      <c r="E8363" s="8" t="s">
        <v>13841</v>
      </c>
      <c r="F8363" s="8" t="str">
        <f>VLOOKUP(E8363,'DANH MỤC'!$F:$G,2,0)</f>
        <v>Nhóm 2</v>
      </c>
      <c r="G8363" s="8" t="s">
        <v>6722</v>
      </c>
      <c r="H8363" t="str">
        <f>VLOOKUP(G8363,'DANH MỤC'!$I:$K,2,0)</f>
        <v>KH 0689</v>
      </c>
      <c r="I8363" t="str">
        <f>VLOOKUP(G8363,'DANH MỤC'!$I:$K,3,0)</f>
        <v>Quảng Nam</v>
      </c>
      <c r="J8363" s="8" t="s">
        <v>5940</v>
      </c>
      <c r="K8363" t="str">
        <f>VLOOKUP(J8363,'DANH MỤC'!$A$1:$B$19,2,0)</f>
        <v>Sản phẩm 0002</v>
      </c>
      <c r="L8363" t="s">
        <v>15</v>
      </c>
      <c r="M8363">
        <v>12</v>
      </c>
      <c r="N8363" s="3">
        <f>IF(LEFT(K8363,1)="S",VLOOKUP(K8363,'DANH MỤC'!$B:$D,2,0),VLOOKUP(K8363,'DANH MỤC'!$B:$D,3,0))</f>
        <v>2000000</v>
      </c>
      <c r="O8363">
        <v>25</v>
      </c>
      <c r="P8363" s="3">
        <f>N8363*O8363%*CSDL[[#This Row],[SỐ LƯỢNG]]</f>
        <v>6000000</v>
      </c>
      <c r="Q8363" s="3">
        <f t="shared" si="3780"/>
        <v>18000000</v>
      </c>
    </row>
    <row r="8364" spans="1:17" x14ac:dyDescent="0.3">
      <c r="A8364" s="23" t="str">
        <f t="shared" ref="A8364:A8368" si="3786">A8363</f>
        <v>15/02/2019</v>
      </c>
      <c r="B8364" s="8" t="str">
        <f t="shared" ref="B8364:B8368" si="3787">B8363</f>
        <v>15/02/2019</v>
      </c>
      <c r="C8364" s="8">
        <v>2</v>
      </c>
      <c r="D8364" s="8" t="str">
        <f t="shared" ref="D8364:D8368" si="3788">D8363</f>
        <v>DH10487</v>
      </c>
      <c r="E8364" s="8" t="str">
        <f t="shared" ref="E8364:E8368" si="3789">E8363</f>
        <v>trang.thi</v>
      </c>
      <c r="F8364" s="8" t="str">
        <f>VLOOKUP(E8364,'DANH MỤC'!$F:$G,2,0)</f>
        <v>Nhóm 2</v>
      </c>
      <c r="G8364" s="8" t="str">
        <f t="shared" ref="G8364:G8368" si="3790">G8363</f>
        <v>KH0689</v>
      </c>
      <c r="H8364" t="str">
        <f>VLOOKUP(G8364,'DANH MỤC'!$I:$K,2,0)</f>
        <v>KH 0689</v>
      </c>
      <c r="I8364" t="str">
        <f>VLOOKUP(G8364,'DANH MỤC'!$I:$K,3,0)</f>
        <v>Quảng Nam</v>
      </c>
      <c r="J8364" s="8" t="s">
        <v>5940</v>
      </c>
      <c r="K8364" t="str">
        <f>VLOOKUP(J8364,'DANH MỤC'!$A$1:$B$19,2,0)</f>
        <v>Sản phẩm 0002</v>
      </c>
      <c r="L8364" t="s">
        <v>15</v>
      </c>
      <c r="M8364">
        <v>2</v>
      </c>
      <c r="N8364" s="3">
        <f>IF(LEFT(K8364,1)="S",VLOOKUP(K8364,'DANH MỤC'!$B:$D,2,0),VLOOKUP(K8364,'DANH MỤC'!$B:$D,3,0))</f>
        <v>2000000</v>
      </c>
      <c r="O8364">
        <v>100</v>
      </c>
      <c r="P8364" s="3">
        <f>N8364*O8364%*CSDL[[#This Row],[SỐ LƯỢNG]]</f>
        <v>4000000</v>
      </c>
      <c r="Q8364" s="3">
        <f t="shared" si="3780"/>
        <v>0</v>
      </c>
    </row>
    <row r="8365" spans="1:17" x14ac:dyDescent="0.3">
      <c r="A8365" s="23" t="str">
        <f t="shared" si="3786"/>
        <v>15/02/2019</v>
      </c>
      <c r="B8365" s="8" t="str">
        <f t="shared" si="3787"/>
        <v>15/02/2019</v>
      </c>
      <c r="C8365" s="8">
        <v>2</v>
      </c>
      <c r="D8365" s="8" t="str">
        <f t="shared" si="3788"/>
        <v>DH10487</v>
      </c>
      <c r="E8365" s="8" t="str">
        <f t="shared" si="3789"/>
        <v>trang.thi</v>
      </c>
      <c r="F8365" s="8" t="str">
        <f>VLOOKUP(E8365,'DANH MỤC'!$F:$G,2,0)</f>
        <v>Nhóm 2</v>
      </c>
      <c r="G8365" s="8" t="str">
        <f t="shared" si="3790"/>
        <v>KH0689</v>
      </c>
      <c r="H8365" t="str">
        <f>VLOOKUP(G8365,'DANH MỤC'!$I:$K,2,0)</f>
        <v>KH 0689</v>
      </c>
      <c r="I8365" t="str">
        <f>VLOOKUP(G8365,'DANH MỤC'!$I:$K,3,0)</f>
        <v>Quảng Nam</v>
      </c>
      <c r="J8365" s="8" t="s">
        <v>5939</v>
      </c>
      <c r="K8365" t="str">
        <f>VLOOKUP(J8365,'DANH MỤC'!$A$1:$B$19,2,0)</f>
        <v>Sản phẩm 0001</v>
      </c>
      <c r="L8365" t="s">
        <v>15</v>
      </c>
      <c r="M8365">
        <v>12</v>
      </c>
      <c r="N8365" s="3">
        <f>IF(LEFT(K8365,1)="S",VLOOKUP(K8365,'DANH MỤC'!$B:$D,2,0),VLOOKUP(K8365,'DANH MỤC'!$B:$D,3,0))</f>
        <v>3000000</v>
      </c>
      <c r="O8365">
        <v>25</v>
      </c>
      <c r="P8365" s="3">
        <f>N8365*O8365%*CSDL[[#This Row],[SỐ LƯỢNG]]</f>
        <v>9000000</v>
      </c>
      <c r="Q8365" s="3">
        <f t="shared" si="3780"/>
        <v>27000000</v>
      </c>
    </row>
    <row r="8366" spans="1:17" x14ac:dyDescent="0.3">
      <c r="A8366" s="23" t="str">
        <f t="shared" si="3786"/>
        <v>15/02/2019</v>
      </c>
      <c r="B8366" s="8" t="str">
        <f t="shared" si="3787"/>
        <v>15/02/2019</v>
      </c>
      <c r="C8366" s="8">
        <v>2</v>
      </c>
      <c r="D8366" s="8" t="str">
        <f t="shared" si="3788"/>
        <v>DH10487</v>
      </c>
      <c r="E8366" s="8" t="str">
        <f t="shared" si="3789"/>
        <v>trang.thi</v>
      </c>
      <c r="F8366" s="8" t="str">
        <f>VLOOKUP(E8366,'DANH MỤC'!$F:$G,2,0)</f>
        <v>Nhóm 2</v>
      </c>
      <c r="G8366" s="8" t="str">
        <f t="shared" si="3790"/>
        <v>KH0689</v>
      </c>
      <c r="H8366" t="str">
        <f>VLOOKUP(G8366,'DANH MỤC'!$I:$K,2,0)</f>
        <v>KH 0689</v>
      </c>
      <c r="I8366" t="str">
        <f>VLOOKUP(G8366,'DANH MỤC'!$I:$K,3,0)</f>
        <v>Quảng Nam</v>
      </c>
      <c r="J8366" s="8" t="s">
        <v>5940</v>
      </c>
      <c r="K8366" t="str">
        <f>VLOOKUP(J8366,'DANH MỤC'!$A$1:$B$19,2,0)</f>
        <v>Sản phẩm 0002</v>
      </c>
      <c r="L8366" t="s">
        <v>15</v>
      </c>
      <c r="M8366">
        <v>2</v>
      </c>
      <c r="N8366" s="3">
        <f>IF(LEFT(K8366,1)="S",VLOOKUP(K8366,'DANH MỤC'!$B:$D,2,0),VLOOKUP(K8366,'DANH MỤC'!$B:$D,3,0))</f>
        <v>2000000</v>
      </c>
      <c r="O8366">
        <v>100</v>
      </c>
      <c r="P8366" s="3">
        <f>N8366*O8366%*CSDL[[#This Row],[SỐ LƯỢNG]]</f>
        <v>4000000</v>
      </c>
      <c r="Q8366" s="3">
        <f t="shared" si="3780"/>
        <v>0</v>
      </c>
    </row>
    <row r="8367" spans="1:17" x14ac:dyDescent="0.3">
      <c r="A8367" s="23" t="str">
        <f t="shared" si="3786"/>
        <v>15/02/2019</v>
      </c>
      <c r="B8367" s="8" t="str">
        <f t="shared" si="3787"/>
        <v>15/02/2019</v>
      </c>
      <c r="C8367" s="8">
        <v>2</v>
      </c>
      <c r="D8367" s="8" t="str">
        <f t="shared" si="3788"/>
        <v>DH10487</v>
      </c>
      <c r="E8367" s="8" t="str">
        <f t="shared" si="3789"/>
        <v>trang.thi</v>
      </c>
      <c r="F8367" s="8" t="str">
        <f>VLOOKUP(E8367,'DANH MỤC'!$F:$G,2,0)</f>
        <v>Nhóm 2</v>
      </c>
      <c r="G8367" s="8" t="str">
        <f t="shared" si="3790"/>
        <v>KH0689</v>
      </c>
      <c r="H8367" t="str">
        <f>VLOOKUP(G8367,'DANH MỤC'!$I:$K,2,0)</f>
        <v>KH 0689</v>
      </c>
      <c r="I8367" t="str">
        <f>VLOOKUP(G8367,'DANH MỤC'!$I:$K,3,0)</f>
        <v>Quảng Nam</v>
      </c>
      <c r="J8367" s="8" t="s">
        <v>14</v>
      </c>
      <c r="K8367" t="str">
        <f>VLOOKUP(J8367,'DANH MỤC'!$A$1:$B$19,2,0)</f>
        <v>Sản phẩm 0004</v>
      </c>
      <c r="L8367" t="s">
        <v>15</v>
      </c>
      <c r="M8367">
        <v>12</v>
      </c>
      <c r="N8367" s="3">
        <f>IF(LEFT(K8367,1)="S",VLOOKUP(K8367,'DANH MỤC'!$B:$D,2,0),VLOOKUP(K8367,'DANH MỤC'!$B:$D,3,0))</f>
        <v>3500000</v>
      </c>
      <c r="O8367">
        <v>25</v>
      </c>
      <c r="P8367" s="3">
        <f>N8367*O8367%*CSDL[[#This Row],[SỐ LƯỢNG]]</f>
        <v>10500000</v>
      </c>
      <c r="Q8367" s="3">
        <f t="shared" si="3780"/>
        <v>31500000</v>
      </c>
    </row>
    <row r="8368" spans="1:17" x14ac:dyDescent="0.3">
      <c r="A8368" s="23" t="str">
        <f t="shared" si="3786"/>
        <v>15/02/2019</v>
      </c>
      <c r="B8368" s="8" t="str">
        <f t="shared" si="3787"/>
        <v>15/02/2019</v>
      </c>
      <c r="C8368" s="8">
        <v>2</v>
      </c>
      <c r="D8368" s="8" t="str">
        <f t="shared" si="3788"/>
        <v>DH10487</v>
      </c>
      <c r="E8368" s="8" t="str">
        <f t="shared" si="3789"/>
        <v>trang.thi</v>
      </c>
      <c r="F8368" s="8" t="str">
        <f>VLOOKUP(E8368,'DANH MỤC'!$F:$G,2,0)</f>
        <v>Nhóm 2</v>
      </c>
      <c r="G8368" s="8" t="str">
        <f t="shared" si="3790"/>
        <v>KH0689</v>
      </c>
      <c r="H8368" t="str">
        <f>VLOOKUP(G8368,'DANH MỤC'!$I:$K,2,0)</f>
        <v>KH 0689</v>
      </c>
      <c r="I8368" t="str">
        <f>VLOOKUP(G8368,'DANH MỤC'!$I:$K,3,0)</f>
        <v>Quảng Nam</v>
      </c>
      <c r="J8368" s="8" t="s">
        <v>19</v>
      </c>
      <c r="K8368" t="str">
        <f>VLOOKUP(J8368,'DANH MỤC'!$A$1:$B$19,2,0)</f>
        <v>Sản phẩm 0003</v>
      </c>
      <c r="L8368" t="s">
        <v>15</v>
      </c>
      <c r="M8368">
        <v>2</v>
      </c>
      <c r="N8368" s="3">
        <f>IF(LEFT(K8368,1)="S",VLOOKUP(K8368,'DANH MỤC'!$B:$D,2,0),VLOOKUP(K8368,'DANH MỤC'!$B:$D,3,0))</f>
        <v>2500000</v>
      </c>
      <c r="O8368">
        <v>100</v>
      </c>
      <c r="P8368" s="3">
        <f>N8368*O8368%*CSDL[[#This Row],[SỐ LƯỢNG]]</f>
        <v>5000000</v>
      </c>
      <c r="Q8368" s="3">
        <f t="shared" si="3780"/>
        <v>0</v>
      </c>
    </row>
    <row r="8369" spans="1:17" x14ac:dyDescent="0.3">
      <c r="A8369" s="23" t="s">
        <v>4540</v>
      </c>
      <c r="B8369" s="8" t="s">
        <v>4540</v>
      </c>
      <c r="C8369" s="8">
        <v>2</v>
      </c>
      <c r="D8369" s="8" t="s">
        <v>4619</v>
      </c>
      <c r="E8369" s="8" t="s">
        <v>13819</v>
      </c>
      <c r="F8369" s="8" t="str">
        <f>VLOOKUP(E8369,'DANH MỤC'!$F:$G,2,0)</f>
        <v>Nhóm 1</v>
      </c>
      <c r="G8369" s="8" t="s">
        <v>9143</v>
      </c>
      <c r="H8369" t="str">
        <f>VLOOKUP(G8369,'DANH MỤC'!$I:$K,2,0)</f>
        <v>KH 3186</v>
      </c>
      <c r="I8369" t="str">
        <f>VLOOKUP(G8369,'DANH MỤC'!$I:$K,3,0)</f>
        <v>Bà Rịa Vũng Tàu</v>
      </c>
      <c r="J8369" s="8" t="s">
        <v>19</v>
      </c>
      <c r="K8369" t="str">
        <f>VLOOKUP(J8369,'DANH MỤC'!$A$1:$B$19,2,0)</f>
        <v>Sản phẩm 0003</v>
      </c>
      <c r="L8369" t="s">
        <v>15</v>
      </c>
      <c r="M8369">
        <v>1</v>
      </c>
      <c r="N8369" s="3">
        <f>IF(LEFT(K8369,1)="S",VLOOKUP(K8369,'DANH MỤC'!$B:$D,2,0),VLOOKUP(K8369,'DANH MỤC'!$B:$D,3,0))</f>
        <v>2500000</v>
      </c>
      <c r="O8369">
        <v>20</v>
      </c>
      <c r="P8369" s="3">
        <f>N8369*O8369%*CSDL[[#This Row],[SỐ LƯỢNG]]</f>
        <v>500000</v>
      </c>
      <c r="Q8369" s="3">
        <f t="shared" si="3780"/>
        <v>2000000</v>
      </c>
    </row>
    <row r="8370" spans="1:17" x14ac:dyDescent="0.3">
      <c r="A8370" s="23" t="s">
        <v>4540</v>
      </c>
      <c r="B8370" s="8" t="s">
        <v>4540</v>
      </c>
      <c r="C8370" s="8">
        <v>2</v>
      </c>
      <c r="D8370" s="8" t="s">
        <v>4620</v>
      </c>
      <c r="E8370" s="8" t="s">
        <v>13836</v>
      </c>
      <c r="F8370" s="8" t="str">
        <f>VLOOKUP(E8370,'DANH MỤC'!$F:$G,2,0)</f>
        <v>Nhóm 2</v>
      </c>
      <c r="G8370" s="8" t="s">
        <v>7545</v>
      </c>
      <c r="H8370" t="str">
        <f>VLOOKUP(G8370,'DANH MỤC'!$I:$K,2,0)</f>
        <v>KH 1534</v>
      </c>
      <c r="I8370" t="str">
        <f>VLOOKUP(G8370,'DANH MỤC'!$I:$K,3,0)</f>
        <v>Tuyên Quang</v>
      </c>
      <c r="J8370" s="8" t="s">
        <v>5939</v>
      </c>
      <c r="K8370" t="str">
        <f>VLOOKUP(J8370,'DANH MỤC'!$A$1:$B$19,2,0)</f>
        <v>Sản phẩm 0001</v>
      </c>
      <c r="L8370" t="s">
        <v>15</v>
      </c>
      <c r="M8370">
        <v>6</v>
      </c>
      <c r="N8370" s="3">
        <f>IF(LEFT(K8370,1)="S",VLOOKUP(K8370,'DANH MỤC'!$B:$D,2,0),VLOOKUP(K8370,'DANH MỤC'!$B:$D,3,0))</f>
        <v>3000000</v>
      </c>
      <c r="O8370">
        <v>25</v>
      </c>
      <c r="P8370" s="3">
        <f>N8370*O8370%*CSDL[[#This Row],[SỐ LƯỢNG]]</f>
        <v>4500000</v>
      </c>
      <c r="Q8370" s="3">
        <f t="shared" si="3780"/>
        <v>13500000</v>
      </c>
    </row>
    <row r="8371" spans="1:17" x14ac:dyDescent="0.3">
      <c r="A8371" s="23" t="str">
        <f t="shared" ref="A8371:A8373" si="3791">A8370</f>
        <v>15/02/2019</v>
      </c>
      <c r="B8371" s="8" t="str">
        <f t="shared" ref="B8371:B8373" si="3792">B8370</f>
        <v>15/02/2019</v>
      </c>
      <c r="C8371" s="8">
        <v>2</v>
      </c>
      <c r="D8371" s="8" t="str">
        <f t="shared" ref="D8371:D8373" si="3793">D8370</f>
        <v>DH10485</v>
      </c>
      <c r="E8371" s="8" t="str">
        <f t="shared" ref="E8371:E8373" si="3794">E8370</f>
        <v>mai.hong</v>
      </c>
      <c r="F8371" s="8" t="str">
        <f>VLOOKUP(E8371,'DANH MỤC'!$F:$G,2,0)</f>
        <v>Nhóm 2</v>
      </c>
      <c r="G8371" s="8" t="str">
        <f t="shared" ref="G8371:G8373" si="3795">G8370</f>
        <v>KH1534</v>
      </c>
      <c r="H8371" t="str">
        <f>VLOOKUP(G8371,'DANH MỤC'!$I:$K,2,0)</f>
        <v>KH 1534</v>
      </c>
      <c r="I8371" t="str">
        <f>VLOOKUP(G8371,'DANH MỤC'!$I:$K,3,0)</f>
        <v>Tuyên Quang</v>
      </c>
      <c r="J8371" s="8" t="s">
        <v>14</v>
      </c>
      <c r="K8371" t="str">
        <f>VLOOKUP(J8371,'DANH MỤC'!$A$1:$B$19,2,0)</f>
        <v>Sản phẩm 0004</v>
      </c>
      <c r="L8371" t="s">
        <v>15</v>
      </c>
      <c r="M8371">
        <v>6</v>
      </c>
      <c r="N8371" s="3">
        <f>IF(LEFT(K8371,1)="S",VLOOKUP(K8371,'DANH MỤC'!$B:$D,2,0),VLOOKUP(K8371,'DANH MỤC'!$B:$D,3,0))</f>
        <v>3500000</v>
      </c>
      <c r="O8371">
        <v>25</v>
      </c>
      <c r="P8371" s="3">
        <f>N8371*O8371%*CSDL[[#This Row],[SỐ LƯỢNG]]</f>
        <v>5250000</v>
      </c>
      <c r="Q8371" s="3">
        <f t="shared" si="3780"/>
        <v>15750000</v>
      </c>
    </row>
    <row r="8372" spans="1:17" x14ac:dyDescent="0.3">
      <c r="A8372" s="23" t="str">
        <f t="shared" si="3791"/>
        <v>15/02/2019</v>
      </c>
      <c r="B8372" s="8" t="str">
        <f t="shared" si="3792"/>
        <v>15/02/2019</v>
      </c>
      <c r="C8372" s="8">
        <v>2</v>
      </c>
      <c r="D8372" s="8" t="str">
        <f t="shared" si="3793"/>
        <v>DH10485</v>
      </c>
      <c r="E8372" s="8" t="str">
        <f t="shared" si="3794"/>
        <v>mai.hong</v>
      </c>
      <c r="F8372" s="8" t="str">
        <f>VLOOKUP(E8372,'DANH MỤC'!$F:$G,2,0)</f>
        <v>Nhóm 2</v>
      </c>
      <c r="G8372" s="8" t="str">
        <f t="shared" si="3795"/>
        <v>KH1534</v>
      </c>
      <c r="H8372" t="str">
        <f>VLOOKUP(G8372,'DANH MỤC'!$I:$K,2,0)</f>
        <v>KH 1534</v>
      </c>
      <c r="I8372" t="str">
        <f>VLOOKUP(G8372,'DANH MỤC'!$I:$K,3,0)</f>
        <v>Tuyên Quang</v>
      </c>
      <c r="J8372" s="8" t="s">
        <v>5940</v>
      </c>
      <c r="K8372" t="str">
        <f>VLOOKUP(J8372,'DANH MỤC'!$A$1:$B$19,2,0)</f>
        <v>Sản phẩm 0002</v>
      </c>
      <c r="L8372" t="s">
        <v>15</v>
      </c>
      <c r="M8372">
        <v>1</v>
      </c>
      <c r="N8372" s="3">
        <f>IF(LEFT(K8372,1)="S",VLOOKUP(K8372,'DANH MỤC'!$B:$D,2,0),VLOOKUP(K8372,'DANH MỤC'!$B:$D,3,0))</f>
        <v>2000000</v>
      </c>
      <c r="O8372">
        <v>100</v>
      </c>
      <c r="P8372" s="3">
        <f>N8372*O8372%*CSDL[[#This Row],[SỐ LƯỢNG]]</f>
        <v>2000000</v>
      </c>
      <c r="Q8372" s="3">
        <f t="shared" si="3780"/>
        <v>0</v>
      </c>
    </row>
    <row r="8373" spans="1:17" x14ac:dyDescent="0.3">
      <c r="A8373" s="23" t="str">
        <f t="shared" si="3791"/>
        <v>15/02/2019</v>
      </c>
      <c r="B8373" s="8" t="str">
        <f t="shared" si="3792"/>
        <v>15/02/2019</v>
      </c>
      <c r="C8373" s="8">
        <v>2</v>
      </c>
      <c r="D8373" s="8" t="str">
        <f t="shared" si="3793"/>
        <v>DH10485</v>
      </c>
      <c r="E8373" s="8" t="str">
        <f t="shared" si="3794"/>
        <v>mai.hong</v>
      </c>
      <c r="F8373" s="8" t="str">
        <f>VLOOKUP(E8373,'DANH MỤC'!$F:$G,2,0)</f>
        <v>Nhóm 2</v>
      </c>
      <c r="G8373" s="8" t="str">
        <f t="shared" si="3795"/>
        <v>KH1534</v>
      </c>
      <c r="H8373" t="str">
        <f>VLOOKUP(G8373,'DANH MỤC'!$I:$K,2,0)</f>
        <v>KH 1534</v>
      </c>
      <c r="I8373" t="str">
        <f>VLOOKUP(G8373,'DANH MỤC'!$I:$K,3,0)</f>
        <v>Tuyên Quang</v>
      </c>
      <c r="J8373" s="8" t="s">
        <v>19</v>
      </c>
      <c r="K8373" t="str">
        <f>VLOOKUP(J8373,'DANH MỤC'!$A$1:$B$19,2,0)</f>
        <v>Sản phẩm 0003</v>
      </c>
      <c r="L8373" t="s">
        <v>15</v>
      </c>
      <c r="M8373">
        <v>1</v>
      </c>
      <c r="N8373" s="3">
        <f>IF(LEFT(K8373,1)="S",VLOOKUP(K8373,'DANH MỤC'!$B:$D,2,0),VLOOKUP(K8373,'DANH MỤC'!$B:$D,3,0))</f>
        <v>2500000</v>
      </c>
      <c r="O8373">
        <v>100</v>
      </c>
      <c r="P8373" s="3">
        <f>N8373*O8373%*CSDL[[#This Row],[SỐ LƯỢNG]]</f>
        <v>2500000</v>
      </c>
      <c r="Q8373" s="3">
        <f t="shared" si="3780"/>
        <v>0</v>
      </c>
    </row>
    <row r="8374" spans="1:17" x14ac:dyDescent="0.3">
      <c r="A8374" s="23" t="s">
        <v>4540</v>
      </c>
      <c r="B8374" s="8" t="s">
        <v>4540</v>
      </c>
      <c r="C8374" s="8">
        <v>2</v>
      </c>
      <c r="D8374" s="8" t="s">
        <v>4621</v>
      </c>
      <c r="E8374" s="8" t="s">
        <v>13816</v>
      </c>
      <c r="F8374" s="8" t="str">
        <f>VLOOKUP(E8374,'DANH MỤC'!$F:$G,2,0)</f>
        <v>Nhóm 1</v>
      </c>
      <c r="G8374" s="8" t="s">
        <v>6946</v>
      </c>
      <c r="H8374" t="str">
        <f>VLOOKUP(G8374,'DANH MỤC'!$I:$K,2,0)</f>
        <v>KH 0919</v>
      </c>
      <c r="I8374" t="str">
        <f>VLOOKUP(G8374,'DANH MỤC'!$I:$K,3,0)</f>
        <v>Sơn La</v>
      </c>
      <c r="J8374" s="8" t="s">
        <v>14</v>
      </c>
      <c r="K8374" t="str">
        <f>VLOOKUP(J8374,'DANH MỤC'!$A$1:$B$19,2,0)</f>
        <v>Sản phẩm 0004</v>
      </c>
      <c r="L8374" t="s">
        <v>15</v>
      </c>
      <c r="M8374">
        <v>1</v>
      </c>
      <c r="N8374" s="3">
        <f>IF(LEFT(K8374,1)="S",VLOOKUP(K8374,'DANH MỤC'!$B:$D,2,0),VLOOKUP(K8374,'DANH MỤC'!$B:$D,3,0))</f>
        <v>3500000</v>
      </c>
      <c r="O8374">
        <v>10</v>
      </c>
      <c r="P8374" s="3">
        <f>N8374*O8374%*CSDL[[#This Row],[SỐ LƯỢNG]]</f>
        <v>350000</v>
      </c>
      <c r="Q8374" s="3">
        <f t="shared" si="3780"/>
        <v>3150000</v>
      </c>
    </row>
    <row r="8375" spans="1:17" x14ac:dyDescent="0.3">
      <c r="A8375" s="23" t="s">
        <v>4540</v>
      </c>
      <c r="B8375" s="8" t="s">
        <v>4540</v>
      </c>
      <c r="C8375" s="8">
        <v>2</v>
      </c>
      <c r="D8375" s="8" t="s">
        <v>4622</v>
      </c>
      <c r="E8375" s="8" t="s">
        <v>13816</v>
      </c>
      <c r="F8375" s="8" t="str">
        <f>VLOOKUP(E8375,'DANH MỤC'!$F:$G,2,0)</f>
        <v>Nhóm 1</v>
      </c>
      <c r="G8375" s="8" t="s">
        <v>7329</v>
      </c>
      <c r="H8375" t="str">
        <f>VLOOKUP(G8375,'DANH MỤC'!$I:$K,2,0)</f>
        <v>KH 1311</v>
      </c>
      <c r="I8375" t="str">
        <f>VLOOKUP(G8375,'DANH MỤC'!$I:$K,3,0)</f>
        <v>Đồng Nai</v>
      </c>
      <c r="J8375" s="8" t="s">
        <v>5939</v>
      </c>
      <c r="K8375" t="str">
        <f>VLOOKUP(J8375,'DANH MỤC'!$A$1:$B$19,2,0)</f>
        <v>Sản phẩm 0001</v>
      </c>
      <c r="L8375" t="s">
        <v>15</v>
      </c>
      <c r="M8375">
        <v>1</v>
      </c>
      <c r="N8375" s="3">
        <f>IF(LEFT(K8375,1)="S",VLOOKUP(K8375,'DANH MỤC'!$B:$D,2,0),VLOOKUP(K8375,'DANH MỤC'!$B:$D,3,0))</f>
        <v>3000000</v>
      </c>
      <c r="O8375">
        <v>0</v>
      </c>
      <c r="P8375" s="3">
        <f>N8375*O8375%*CSDL[[#This Row],[SỐ LƯỢNG]]</f>
        <v>0</v>
      </c>
      <c r="Q8375" s="3">
        <f t="shared" si="3780"/>
        <v>3000000</v>
      </c>
    </row>
    <row r="8376" spans="1:17" x14ac:dyDescent="0.3">
      <c r="A8376" s="23" t="str">
        <f>A8375</f>
        <v>15/02/2019</v>
      </c>
      <c r="B8376" s="8" t="str">
        <f>B8375</f>
        <v>15/02/2019</v>
      </c>
      <c r="C8376" s="8">
        <v>2</v>
      </c>
      <c r="D8376" s="8" t="str">
        <f>D8375</f>
        <v>DH10483</v>
      </c>
      <c r="E8376" s="8" t="str">
        <f>E8375</f>
        <v>luyen.dam</v>
      </c>
      <c r="F8376" s="8" t="str">
        <f>VLOOKUP(E8376,'DANH MỤC'!$F:$G,2,0)</f>
        <v>Nhóm 1</v>
      </c>
      <c r="G8376" s="8" t="str">
        <f>G8375</f>
        <v>KH1311</v>
      </c>
      <c r="H8376" t="str">
        <f>VLOOKUP(G8376,'DANH MỤC'!$I:$K,2,0)</f>
        <v>KH 1311</v>
      </c>
      <c r="I8376" t="str">
        <f>VLOOKUP(G8376,'DANH MỤC'!$I:$K,3,0)</f>
        <v>Đồng Nai</v>
      </c>
      <c r="J8376" s="8" t="s">
        <v>5944</v>
      </c>
      <c r="K8376" t="str">
        <f>VLOOKUP(J8376,'DANH MỤC'!$A$1:$B$19,2,0)</f>
        <v>Hàng tặng 0001</v>
      </c>
      <c r="L8376" t="s">
        <v>24</v>
      </c>
      <c r="M8376">
        <v>2</v>
      </c>
      <c r="N8376" s="3">
        <f>IF(LEFT(K8376,1)="S",VLOOKUP(K8376,'DANH MỤC'!$B:$D,2,0),VLOOKUP(K8376,'DANH MỤC'!$B:$D,3,0))</f>
        <v>200000</v>
      </c>
      <c r="O8376">
        <v>100</v>
      </c>
      <c r="P8376" s="3">
        <f>N8376*O8376%*CSDL[[#This Row],[SỐ LƯỢNG]]</f>
        <v>400000</v>
      </c>
      <c r="Q8376" s="3">
        <f t="shared" si="3780"/>
        <v>0</v>
      </c>
    </row>
    <row r="8377" spans="1:17" x14ac:dyDescent="0.3">
      <c r="A8377" s="23" t="s">
        <v>4540</v>
      </c>
      <c r="B8377" s="8" t="s">
        <v>4540</v>
      </c>
      <c r="C8377" s="8">
        <v>2</v>
      </c>
      <c r="D8377" s="8" t="s">
        <v>4623</v>
      </c>
      <c r="E8377" s="8" t="s">
        <v>13830</v>
      </c>
      <c r="F8377" s="8" t="str">
        <f>VLOOKUP(E8377,'DANH MỤC'!$F:$G,2,0)</f>
        <v>Nhóm 2</v>
      </c>
      <c r="G8377" s="8" t="s">
        <v>7581</v>
      </c>
      <c r="H8377" t="str">
        <f>VLOOKUP(G8377,'DANH MỤC'!$I:$K,2,0)</f>
        <v>KH 1570</v>
      </c>
      <c r="I8377" t="str">
        <f>VLOOKUP(G8377,'DANH MỤC'!$I:$K,3,0)</f>
        <v>Thanh Hóa</v>
      </c>
      <c r="J8377" s="8" t="s">
        <v>19</v>
      </c>
      <c r="K8377" t="str">
        <f>VLOOKUP(J8377,'DANH MỤC'!$A$1:$B$19,2,0)</f>
        <v>Sản phẩm 0003</v>
      </c>
      <c r="L8377" t="s">
        <v>15</v>
      </c>
      <c r="M8377">
        <v>1</v>
      </c>
      <c r="N8377" s="3">
        <f>IF(LEFT(K8377,1)="S",VLOOKUP(K8377,'DANH MỤC'!$B:$D,2,0),VLOOKUP(K8377,'DANH MỤC'!$B:$D,3,0))</f>
        <v>2500000</v>
      </c>
      <c r="O8377">
        <v>5</v>
      </c>
      <c r="P8377" s="3">
        <f>N8377*O8377%*CSDL[[#This Row],[SỐ LƯỢNG]]</f>
        <v>125000</v>
      </c>
      <c r="Q8377" s="3">
        <f t="shared" si="3780"/>
        <v>2375000</v>
      </c>
    </row>
    <row r="8378" spans="1:17" x14ac:dyDescent="0.3">
      <c r="A8378" s="23" t="s">
        <v>4540</v>
      </c>
      <c r="B8378" s="8" t="s">
        <v>4540</v>
      </c>
      <c r="C8378" s="8">
        <v>2</v>
      </c>
      <c r="D8378" s="8" t="s">
        <v>4624</v>
      </c>
      <c r="E8378" s="8" t="s">
        <v>13830</v>
      </c>
      <c r="F8378" s="8" t="str">
        <f>VLOOKUP(E8378,'DANH MỤC'!$F:$G,2,0)</f>
        <v>Nhóm 2</v>
      </c>
      <c r="G8378" s="8" t="s">
        <v>9144</v>
      </c>
      <c r="H8378" t="str">
        <f>VLOOKUP(G8378,'DANH MỤC'!$I:$K,2,0)</f>
        <v>KH 3187</v>
      </c>
      <c r="I8378" t="str">
        <f>VLOOKUP(G8378,'DANH MỤC'!$I:$K,3,0)</f>
        <v>Quảng Ngãi</v>
      </c>
      <c r="J8378" s="8" t="s">
        <v>5939</v>
      </c>
      <c r="K8378" t="str">
        <f>VLOOKUP(J8378,'DANH MỤC'!$A$1:$B$19,2,0)</f>
        <v>Sản phẩm 0001</v>
      </c>
      <c r="L8378" t="s">
        <v>15</v>
      </c>
      <c r="M8378">
        <v>1</v>
      </c>
      <c r="N8378" s="3">
        <f>IF(LEFT(K8378,1)="S",VLOOKUP(K8378,'DANH MỤC'!$B:$D,2,0),VLOOKUP(K8378,'DANH MỤC'!$B:$D,3,0))</f>
        <v>3000000</v>
      </c>
      <c r="O8378">
        <v>0</v>
      </c>
      <c r="P8378" s="3">
        <f>N8378*O8378%*CSDL[[#This Row],[SỐ LƯỢNG]]</f>
        <v>0</v>
      </c>
      <c r="Q8378" s="3">
        <f t="shared" si="3780"/>
        <v>3000000</v>
      </c>
    </row>
    <row r="8379" spans="1:17" x14ac:dyDescent="0.3">
      <c r="A8379" s="23" t="str">
        <f>A8378</f>
        <v>15/02/2019</v>
      </c>
      <c r="B8379" s="8" t="str">
        <f>B8378</f>
        <v>15/02/2019</v>
      </c>
      <c r="C8379" s="8">
        <v>2</v>
      </c>
      <c r="D8379" s="8" t="str">
        <f>D8378</f>
        <v>DH10481</v>
      </c>
      <c r="E8379" s="8" t="str">
        <f>E8378</f>
        <v>ha.vo</v>
      </c>
      <c r="F8379" s="8" t="str">
        <f>VLOOKUP(E8379,'DANH MỤC'!$F:$G,2,0)</f>
        <v>Nhóm 2</v>
      </c>
      <c r="G8379" s="8" t="str">
        <f>G8378</f>
        <v>KH3187</v>
      </c>
      <c r="H8379" t="str">
        <f>VLOOKUP(G8379,'DANH MỤC'!$I:$K,2,0)</f>
        <v>KH 3187</v>
      </c>
      <c r="I8379" t="str">
        <f>VLOOKUP(G8379,'DANH MỤC'!$I:$K,3,0)</f>
        <v>Quảng Ngãi</v>
      </c>
      <c r="J8379" s="8" t="s">
        <v>5944</v>
      </c>
      <c r="K8379" t="str">
        <f>VLOOKUP(J8379,'DANH MỤC'!$A$1:$B$19,2,0)</f>
        <v>Hàng tặng 0001</v>
      </c>
      <c r="L8379" t="s">
        <v>24</v>
      </c>
      <c r="M8379">
        <v>2</v>
      </c>
      <c r="N8379" s="3">
        <f>IF(LEFT(K8379,1)="S",VLOOKUP(K8379,'DANH MỤC'!$B:$D,2,0),VLOOKUP(K8379,'DANH MỤC'!$B:$D,3,0))</f>
        <v>200000</v>
      </c>
      <c r="O8379">
        <v>100</v>
      </c>
      <c r="P8379" s="3">
        <f>N8379*O8379%*CSDL[[#This Row],[SỐ LƯỢNG]]</f>
        <v>400000</v>
      </c>
      <c r="Q8379" s="3">
        <f t="shared" si="3780"/>
        <v>0</v>
      </c>
    </row>
    <row r="8380" spans="1:17" x14ac:dyDescent="0.3">
      <c r="A8380" s="23" t="s">
        <v>4540</v>
      </c>
      <c r="B8380" s="8" t="s">
        <v>4540</v>
      </c>
      <c r="C8380" s="8">
        <v>2</v>
      </c>
      <c r="D8380" s="8" t="s">
        <v>4625</v>
      </c>
      <c r="E8380" s="8" t="s">
        <v>13833</v>
      </c>
      <c r="F8380" s="8" t="str">
        <f>VLOOKUP(E8380,'DANH MỤC'!$F:$G,2,0)</f>
        <v>Nhóm 2</v>
      </c>
      <c r="G8380" s="8" t="s">
        <v>9145</v>
      </c>
      <c r="H8380" t="str">
        <f>VLOOKUP(G8380,'DANH MỤC'!$I:$K,2,0)</f>
        <v>KH 3188</v>
      </c>
      <c r="I8380" t="str">
        <f>VLOOKUP(G8380,'DANH MỤC'!$I:$K,3,0)</f>
        <v>Tây Ninh</v>
      </c>
      <c r="J8380" s="8" t="s">
        <v>5940</v>
      </c>
      <c r="K8380" t="str">
        <f>VLOOKUP(J8380,'DANH MỤC'!$A$1:$B$19,2,0)</f>
        <v>Sản phẩm 0002</v>
      </c>
      <c r="L8380" t="s">
        <v>15</v>
      </c>
      <c r="M8380">
        <v>1</v>
      </c>
      <c r="N8380" s="3">
        <f>IF(LEFT(K8380,1)="S",VLOOKUP(K8380,'DANH MỤC'!$B:$D,2,0),VLOOKUP(K8380,'DANH MỤC'!$B:$D,3,0))</f>
        <v>2000000</v>
      </c>
      <c r="O8380">
        <v>0</v>
      </c>
      <c r="P8380" s="3">
        <f>N8380*O8380%*CSDL[[#This Row],[SỐ LƯỢNG]]</f>
        <v>0</v>
      </c>
      <c r="Q8380" s="3">
        <f t="shared" si="3780"/>
        <v>2000000</v>
      </c>
    </row>
    <row r="8381" spans="1:17" x14ac:dyDescent="0.3">
      <c r="A8381" s="23" t="str">
        <f>A8380</f>
        <v>15/02/2019</v>
      </c>
      <c r="B8381" s="8" t="str">
        <f>B8380</f>
        <v>15/02/2019</v>
      </c>
      <c r="C8381" s="8">
        <v>2</v>
      </c>
      <c r="D8381" s="8" t="str">
        <f>D8380</f>
        <v>DH10480</v>
      </c>
      <c r="E8381" s="8" t="str">
        <f>E8380</f>
        <v>anh.nguyen</v>
      </c>
      <c r="F8381" s="8" t="str">
        <f>VLOOKUP(E8381,'DANH MỤC'!$F:$G,2,0)</f>
        <v>Nhóm 2</v>
      </c>
      <c r="G8381" s="8" t="str">
        <f>G8380</f>
        <v>KH3188</v>
      </c>
      <c r="H8381" t="str">
        <f>VLOOKUP(G8381,'DANH MỤC'!$I:$K,2,0)</f>
        <v>KH 3188</v>
      </c>
      <c r="I8381" t="str">
        <f>VLOOKUP(G8381,'DANH MỤC'!$I:$K,3,0)</f>
        <v>Tây Ninh</v>
      </c>
      <c r="J8381" s="8" t="s">
        <v>5944</v>
      </c>
      <c r="K8381" t="str">
        <f>VLOOKUP(J8381,'DANH MỤC'!$A$1:$B$19,2,0)</f>
        <v>Hàng tặng 0001</v>
      </c>
      <c r="L8381" t="s">
        <v>24</v>
      </c>
      <c r="M8381">
        <v>2</v>
      </c>
      <c r="N8381" s="3">
        <f>IF(LEFT(K8381,1)="S",VLOOKUP(K8381,'DANH MỤC'!$B:$D,2,0),VLOOKUP(K8381,'DANH MỤC'!$B:$D,3,0))</f>
        <v>200000</v>
      </c>
      <c r="O8381">
        <v>100</v>
      </c>
      <c r="P8381" s="3">
        <f>N8381*O8381%*CSDL[[#This Row],[SỐ LƯỢNG]]</f>
        <v>400000</v>
      </c>
      <c r="Q8381" s="3">
        <f t="shared" si="3780"/>
        <v>0</v>
      </c>
    </row>
    <row r="8382" spans="1:17" x14ac:dyDescent="0.3">
      <c r="A8382" s="23" t="s">
        <v>4540</v>
      </c>
      <c r="B8382" s="8" t="s">
        <v>4540</v>
      </c>
      <c r="C8382" s="8">
        <v>2</v>
      </c>
      <c r="D8382" s="8" t="s">
        <v>4626</v>
      </c>
      <c r="E8382" s="8" t="s">
        <v>13822</v>
      </c>
      <c r="F8382" s="8" t="str">
        <f>VLOOKUP(E8382,'DANH MỤC'!$F:$G,2,0)</f>
        <v>Nhóm 1</v>
      </c>
      <c r="G8382" s="8" t="s">
        <v>9146</v>
      </c>
      <c r="H8382" t="str">
        <f>VLOOKUP(G8382,'DANH MỤC'!$I:$K,2,0)</f>
        <v>KH 3189</v>
      </c>
      <c r="I8382" t="str">
        <f>VLOOKUP(G8382,'DANH MỤC'!$I:$K,3,0)</f>
        <v>Thừa Thiên Huế</v>
      </c>
      <c r="J8382" s="8" t="s">
        <v>5939</v>
      </c>
      <c r="K8382" t="str">
        <f>VLOOKUP(J8382,'DANH MỤC'!$A$1:$B$19,2,0)</f>
        <v>Sản phẩm 0001</v>
      </c>
      <c r="L8382" t="s">
        <v>15</v>
      </c>
      <c r="M8382">
        <v>1</v>
      </c>
      <c r="N8382" s="3">
        <f>IF(LEFT(K8382,1)="S",VLOOKUP(K8382,'DANH MỤC'!$B:$D,2,0),VLOOKUP(K8382,'DANH MỤC'!$B:$D,3,0))</f>
        <v>3000000</v>
      </c>
      <c r="O8382">
        <v>0</v>
      </c>
      <c r="P8382" s="3">
        <f>N8382*O8382%*CSDL[[#This Row],[SỐ LƯỢNG]]</f>
        <v>0</v>
      </c>
      <c r="Q8382" s="3">
        <f t="shared" si="3780"/>
        <v>3000000</v>
      </c>
    </row>
    <row r="8383" spans="1:17" x14ac:dyDescent="0.3">
      <c r="A8383" s="23" t="str">
        <f>A8382</f>
        <v>15/02/2019</v>
      </c>
      <c r="B8383" s="8" t="str">
        <f>B8382</f>
        <v>15/02/2019</v>
      </c>
      <c r="C8383" s="8">
        <v>2</v>
      </c>
      <c r="D8383" s="8" t="str">
        <f>D8382</f>
        <v>DH10479</v>
      </c>
      <c r="E8383" s="8" t="str">
        <f>E8382</f>
        <v>anh.hong</v>
      </c>
      <c r="F8383" s="8" t="str">
        <f>VLOOKUP(E8383,'DANH MỤC'!$F:$G,2,0)</f>
        <v>Nhóm 1</v>
      </c>
      <c r="G8383" s="8" t="str">
        <f>G8382</f>
        <v>KH3189</v>
      </c>
      <c r="H8383" t="str">
        <f>VLOOKUP(G8383,'DANH MỤC'!$I:$K,2,0)</f>
        <v>KH 3189</v>
      </c>
      <c r="I8383" t="str">
        <f>VLOOKUP(G8383,'DANH MỤC'!$I:$K,3,0)</f>
        <v>Thừa Thiên Huế</v>
      </c>
      <c r="J8383" s="8" t="s">
        <v>5944</v>
      </c>
      <c r="K8383" t="str">
        <f>VLOOKUP(J8383,'DANH MỤC'!$A$1:$B$19,2,0)</f>
        <v>Hàng tặng 0001</v>
      </c>
      <c r="L8383" t="s">
        <v>24</v>
      </c>
      <c r="M8383">
        <v>2</v>
      </c>
      <c r="N8383" s="3">
        <f>IF(LEFT(K8383,1)="S",VLOOKUP(K8383,'DANH MỤC'!$B:$D,2,0),VLOOKUP(K8383,'DANH MỤC'!$B:$D,3,0))</f>
        <v>200000</v>
      </c>
      <c r="O8383">
        <v>100</v>
      </c>
      <c r="P8383" s="3">
        <f>N8383*O8383%*CSDL[[#This Row],[SỐ LƯỢNG]]</f>
        <v>400000</v>
      </c>
      <c r="Q8383" s="3">
        <f t="shared" si="3780"/>
        <v>0</v>
      </c>
    </row>
    <row r="8384" spans="1:17" x14ac:dyDescent="0.3">
      <c r="A8384" s="23" t="s">
        <v>4540</v>
      </c>
      <c r="B8384" s="8" t="s">
        <v>4540</v>
      </c>
      <c r="C8384" s="8">
        <v>2</v>
      </c>
      <c r="D8384" s="8" t="s">
        <v>4627</v>
      </c>
      <c r="E8384" s="8" t="s">
        <v>13814</v>
      </c>
      <c r="F8384" s="8" t="str">
        <f>VLOOKUP(E8384,'DANH MỤC'!$F:$G,2,0)</f>
        <v>Nhóm 1</v>
      </c>
      <c r="G8384" s="8" t="s">
        <v>9147</v>
      </c>
      <c r="H8384" t="str">
        <f>VLOOKUP(G8384,'DANH MỤC'!$I:$K,2,0)</f>
        <v>KH 3190</v>
      </c>
      <c r="I8384" t="str">
        <f>VLOOKUP(G8384,'DANH MỤC'!$I:$K,3,0)</f>
        <v>Lâm Đồng</v>
      </c>
      <c r="J8384" s="8" t="s">
        <v>5939</v>
      </c>
      <c r="K8384" t="str">
        <f>VLOOKUP(J8384,'DANH MỤC'!$A$1:$B$19,2,0)</f>
        <v>Sản phẩm 0001</v>
      </c>
      <c r="L8384" t="s">
        <v>15</v>
      </c>
      <c r="M8384">
        <v>1</v>
      </c>
      <c r="N8384" s="3">
        <f>IF(LEFT(K8384,1)="S",VLOOKUP(K8384,'DANH MỤC'!$B:$D,2,0),VLOOKUP(K8384,'DANH MỤC'!$B:$D,3,0))</f>
        <v>3000000</v>
      </c>
      <c r="O8384">
        <v>0</v>
      </c>
      <c r="P8384" s="3">
        <f>N8384*O8384%*CSDL[[#This Row],[SỐ LƯỢNG]]</f>
        <v>0</v>
      </c>
      <c r="Q8384" s="3">
        <f t="shared" si="3780"/>
        <v>3000000</v>
      </c>
    </row>
    <row r="8385" spans="1:17" x14ac:dyDescent="0.3">
      <c r="A8385" s="23" t="str">
        <f>A8384</f>
        <v>15/02/2019</v>
      </c>
      <c r="B8385" s="8" t="str">
        <f>B8384</f>
        <v>15/02/2019</v>
      </c>
      <c r="C8385" s="8">
        <v>2</v>
      </c>
      <c r="D8385" s="8" t="str">
        <f>D8384</f>
        <v>DH10478</v>
      </c>
      <c r="E8385" s="8" t="str">
        <f>E8384</f>
        <v>hai.vi</v>
      </c>
      <c r="F8385" s="8" t="str">
        <f>VLOOKUP(E8385,'DANH MỤC'!$F:$G,2,0)</f>
        <v>Nhóm 1</v>
      </c>
      <c r="G8385" s="8" t="str">
        <f>G8384</f>
        <v>KH3190</v>
      </c>
      <c r="H8385" t="str">
        <f>VLOOKUP(G8385,'DANH MỤC'!$I:$K,2,0)</f>
        <v>KH 3190</v>
      </c>
      <c r="I8385" t="str">
        <f>VLOOKUP(G8385,'DANH MỤC'!$I:$K,3,0)</f>
        <v>Lâm Đồng</v>
      </c>
      <c r="J8385" s="8" t="s">
        <v>5944</v>
      </c>
      <c r="K8385" t="str">
        <f>VLOOKUP(J8385,'DANH MỤC'!$A$1:$B$19,2,0)</f>
        <v>Hàng tặng 0001</v>
      </c>
      <c r="L8385" t="s">
        <v>24</v>
      </c>
      <c r="M8385">
        <v>2</v>
      </c>
      <c r="N8385" s="3">
        <f>IF(LEFT(K8385,1)="S",VLOOKUP(K8385,'DANH MỤC'!$B:$D,2,0),VLOOKUP(K8385,'DANH MỤC'!$B:$D,3,0))</f>
        <v>200000</v>
      </c>
      <c r="O8385">
        <v>100</v>
      </c>
      <c r="P8385" s="3">
        <f>N8385*O8385%*CSDL[[#This Row],[SỐ LƯỢNG]]</f>
        <v>400000</v>
      </c>
      <c r="Q8385" s="3">
        <f t="shared" si="3780"/>
        <v>0</v>
      </c>
    </row>
    <row r="8386" spans="1:17" x14ac:dyDescent="0.3">
      <c r="A8386" s="23" t="s">
        <v>4540</v>
      </c>
      <c r="B8386" s="8" t="s">
        <v>4540</v>
      </c>
      <c r="C8386" s="8">
        <v>2</v>
      </c>
      <c r="D8386" s="8" t="s">
        <v>4628</v>
      </c>
      <c r="E8386" s="8" t="s">
        <v>13821</v>
      </c>
      <c r="F8386" s="8" t="str">
        <f>VLOOKUP(E8386,'DANH MỤC'!$F:$G,2,0)</f>
        <v>Nhóm 1</v>
      </c>
      <c r="G8386" s="8" t="s">
        <v>8093</v>
      </c>
      <c r="H8386" t="str">
        <f>VLOOKUP(G8386,'DANH MỤC'!$I:$K,2,0)</f>
        <v>KH 2102</v>
      </c>
      <c r="I8386" t="str">
        <f>VLOOKUP(G8386,'DANH MỤC'!$I:$K,3,0)</f>
        <v>Hà Nam</v>
      </c>
      <c r="J8386" s="8" t="s">
        <v>5939</v>
      </c>
      <c r="K8386" t="str">
        <f>VLOOKUP(J8386,'DANH MỤC'!$A$1:$B$19,2,0)</f>
        <v>Sản phẩm 0001</v>
      </c>
      <c r="L8386" t="s">
        <v>15</v>
      </c>
      <c r="M8386">
        <v>1</v>
      </c>
      <c r="N8386" s="3">
        <f>IF(LEFT(K8386,1)="S",VLOOKUP(K8386,'DANH MỤC'!$B:$D,2,0),VLOOKUP(K8386,'DANH MỤC'!$B:$D,3,0))</f>
        <v>3000000</v>
      </c>
      <c r="O8386">
        <v>0</v>
      </c>
      <c r="P8386" s="3">
        <f>N8386*O8386%*CSDL[[#This Row],[SỐ LƯỢNG]]</f>
        <v>0</v>
      </c>
      <c r="Q8386" s="3">
        <f t="shared" si="3780"/>
        <v>3000000</v>
      </c>
    </row>
    <row r="8387" spans="1:17" x14ac:dyDescent="0.3">
      <c r="A8387" s="23" t="s">
        <v>4540</v>
      </c>
      <c r="B8387" s="8" t="s">
        <v>4540</v>
      </c>
      <c r="C8387" s="8">
        <v>2</v>
      </c>
      <c r="D8387" s="8" t="s">
        <v>4629</v>
      </c>
      <c r="E8387" s="8" t="s">
        <v>13822</v>
      </c>
      <c r="F8387" s="8" t="str">
        <f>VLOOKUP(E8387,'DANH MỤC'!$F:$G,2,0)</f>
        <v>Nhóm 1</v>
      </c>
      <c r="G8387" s="8" t="s">
        <v>7517</v>
      </c>
      <c r="H8387" t="str">
        <f>VLOOKUP(G8387,'DANH MỤC'!$I:$K,2,0)</f>
        <v>KH 1506</v>
      </c>
      <c r="I8387" t="str">
        <f>VLOOKUP(G8387,'DANH MỤC'!$I:$K,3,0)</f>
        <v>Bình Thuận</v>
      </c>
      <c r="J8387" s="8" t="s">
        <v>19</v>
      </c>
      <c r="K8387" t="str">
        <f>VLOOKUP(J8387,'DANH MỤC'!$A$1:$B$19,2,0)</f>
        <v>Sản phẩm 0003</v>
      </c>
      <c r="L8387" t="s">
        <v>15</v>
      </c>
      <c r="M8387">
        <v>1</v>
      </c>
      <c r="N8387" s="3">
        <f>IF(LEFT(K8387,1)="S",VLOOKUP(K8387,'DANH MỤC'!$B:$D,2,0),VLOOKUP(K8387,'DANH MỤC'!$B:$D,3,0))</f>
        <v>2500000</v>
      </c>
      <c r="O8387">
        <v>10</v>
      </c>
      <c r="P8387" s="3">
        <f>N8387*O8387%*CSDL[[#This Row],[SỐ LƯỢNG]]</f>
        <v>250000</v>
      </c>
      <c r="Q8387" s="3">
        <f t="shared" ref="Q8387:Q8450" si="3796">N8387*M8387-P8387</f>
        <v>2250000</v>
      </c>
    </row>
    <row r="8388" spans="1:17" x14ac:dyDescent="0.3">
      <c r="A8388" s="23" t="s">
        <v>4540</v>
      </c>
      <c r="B8388" s="8" t="s">
        <v>4540</v>
      </c>
      <c r="C8388" s="8">
        <v>2</v>
      </c>
      <c r="D8388" s="8" t="s">
        <v>4630</v>
      </c>
      <c r="E8388" s="8" t="s">
        <v>13819</v>
      </c>
      <c r="F8388" s="8" t="str">
        <f>VLOOKUP(E8388,'DANH MỤC'!$F:$G,2,0)</f>
        <v>Nhóm 1</v>
      </c>
      <c r="G8388" s="8" t="s">
        <v>8000</v>
      </c>
      <c r="H8388" t="str">
        <f>VLOOKUP(G8388,'DANH MỤC'!$I:$K,2,0)</f>
        <v>KH 2003</v>
      </c>
      <c r="I8388" t="str">
        <f>VLOOKUP(G8388,'DANH MỤC'!$I:$K,3,0)</f>
        <v>Quảng Ninh</v>
      </c>
      <c r="J8388" s="8" t="s">
        <v>5939</v>
      </c>
      <c r="K8388" t="str">
        <f>VLOOKUP(J8388,'DANH MỤC'!$A$1:$B$19,2,0)</f>
        <v>Sản phẩm 0001</v>
      </c>
      <c r="L8388" t="s">
        <v>15</v>
      </c>
      <c r="M8388">
        <v>1</v>
      </c>
      <c r="N8388" s="3">
        <f>IF(LEFT(K8388,1)="S",VLOOKUP(K8388,'DANH MỤC'!$B:$D,2,0),VLOOKUP(K8388,'DANH MỤC'!$B:$D,3,0))</f>
        <v>3000000</v>
      </c>
      <c r="O8388">
        <v>0</v>
      </c>
      <c r="P8388" s="3">
        <f>N8388*O8388%*CSDL[[#This Row],[SỐ LƯỢNG]]</f>
        <v>0</v>
      </c>
      <c r="Q8388" s="3">
        <f t="shared" si="3796"/>
        <v>3000000</v>
      </c>
    </row>
    <row r="8389" spans="1:17" x14ac:dyDescent="0.3">
      <c r="A8389" s="23" t="str">
        <f>A8388</f>
        <v>15/02/2019</v>
      </c>
      <c r="B8389" s="8" t="str">
        <f>B8388</f>
        <v>15/02/2019</v>
      </c>
      <c r="C8389" s="8">
        <v>2</v>
      </c>
      <c r="D8389" s="8" t="str">
        <f>D8388</f>
        <v>DH10474</v>
      </c>
      <c r="E8389" s="8" t="str">
        <f>E8388</f>
        <v>linh.truong</v>
      </c>
      <c r="F8389" s="8" t="str">
        <f>VLOOKUP(E8389,'DANH MỤC'!$F:$G,2,0)</f>
        <v>Nhóm 1</v>
      </c>
      <c r="G8389" s="8" t="str">
        <f>G8388</f>
        <v>KH2003</v>
      </c>
      <c r="H8389" t="str">
        <f>VLOOKUP(G8389,'DANH MỤC'!$I:$K,2,0)</f>
        <v>KH 2003</v>
      </c>
      <c r="I8389" t="str">
        <f>VLOOKUP(G8389,'DANH MỤC'!$I:$K,3,0)</f>
        <v>Quảng Ninh</v>
      </c>
      <c r="J8389" s="8" t="s">
        <v>5944</v>
      </c>
      <c r="K8389" t="str">
        <f>VLOOKUP(J8389,'DANH MỤC'!$A$1:$B$19,2,0)</f>
        <v>Hàng tặng 0001</v>
      </c>
      <c r="L8389" t="s">
        <v>24</v>
      </c>
      <c r="M8389">
        <v>2</v>
      </c>
      <c r="N8389" s="3">
        <f>IF(LEFT(K8389,1)="S",VLOOKUP(K8389,'DANH MỤC'!$B:$D,2,0),VLOOKUP(K8389,'DANH MỤC'!$B:$D,3,0))</f>
        <v>200000</v>
      </c>
      <c r="O8389">
        <v>100</v>
      </c>
      <c r="P8389" s="3">
        <f>N8389*O8389%*CSDL[[#This Row],[SỐ LƯỢNG]]</f>
        <v>400000</v>
      </c>
      <c r="Q8389" s="3">
        <f t="shared" si="3796"/>
        <v>0</v>
      </c>
    </row>
    <row r="8390" spans="1:17" x14ac:dyDescent="0.3">
      <c r="A8390" s="23" t="s">
        <v>4540</v>
      </c>
      <c r="B8390" s="8" t="s">
        <v>4540</v>
      </c>
      <c r="C8390" s="8">
        <v>2</v>
      </c>
      <c r="D8390" s="8" t="s">
        <v>4631</v>
      </c>
      <c r="E8390" s="8" t="s">
        <v>13819</v>
      </c>
      <c r="F8390" s="8" t="str">
        <f>VLOOKUP(E8390,'DANH MỤC'!$F:$G,2,0)</f>
        <v>Nhóm 1</v>
      </c>
      <c r="G8390" s="8" t="s">
        <v>1315</v>
      </c>
      <c r="H8390" t="str">
        <f>VLOOKUP(G8390,'DANH MỤC'!$I:$K,2,0)</f>
        <v>KH 2495</v>
      </c>
      <c r="I8390" t="str">
        <f>VLOOKUP(G8390,'DANH MỤC'!$I:$K,3,0)</f>
        <v>Bến Tre</v>
      </c>
      <c r="J8390" s="8" t="s">
        <v>5940</v>
      </c>
      <c r="K8390" t="str">
        <f>VLOOKUP(J8390,'DANH MỤC'!$A$1:$B$19,2,0)</f>
        <v>Sản phẩm 0002</v>
      </c>
      <c r="L8390" t="s">
        <v>15</v>
      </c>
      <c r="M8390">
        <v>1</v>
      </c>
      <c r="N8390" s="3">
        <f>IF(LEFT(K8390,1)="S",VLOOKUP(K8390,'DANH MỤC'!$B:$D,2,0),VLOOKUP(K8390,'DANH MỤC'!$B:$D,3,0))</f>
        <v>2000000</v>
      </c>
      <c r="O8390">
        <v>5</v>
      </c>
      <c r="P8390" s="3">
        <f>N8390*O8390%*CSDL[[#This Row],[SỐ LƯỢNG]]</f>
        <v>100000</v>
      </c>
      <c r="Q8390" s="3">
        <f t="shared" si="3796"/>
        <v>1900000</v>
      </c>
    </row>
    <row r="8391" spans="1:17" x14ac:dyDescent="0.3">
      <c r="A8391" s="23" t="s">
        <v>4540</v>
      </c>
      <c r="B8391" s="8" t="s">
        <v>4540</v>
      </c>
      <c r="C8391" s="8">
        <v>2</v>
      </c>
      <c r="D8391" s="8" t="s">
        <v>4632</v>
      </c>
      <c r="E8391" s="8" t="s">
        <v>13819</v>
      </c>
      <c r="F8391" s="8" t="str">
        <f>VLOOKUP(E8391,'DANH MỤC'!$F:$G,2,0)</f>
        <v>Nhóm 1</v>
      </c>
      <c r="G8391" s="8" t="s">
        <v>9148</v>
      </c>
      <c r="H8391" t="str">
        <f>VLOOKUP(G8391,'DANH MỤC'!$I:$K,2,0)</f>
        <v>KH 3191</v>
      </c>
      <c r="I8391" t="str">
        <f>VLOOKUP(G8391,'DANH MỤC'!$I:$K,3,0)</f>
        <v>Hồ Chí Minh</v>
      </c>
      <c r="J8391" s="8" t="s">
        <v>5939</v>
      </c>
      <c r="K8391" t="str">
        <f>VLOOKUP(J8391,'DANH MỤC'!$A$1:$B$19,2,0)</f>
        <v>Sản phẩm 0001</v>
      </c>
      <c r="L8391" t="s">
        <v>15</v>
      </c>
      <c r="M8391">
        <v>1</v>
      </c>
      <c r="N8391" s="3">
        <f>IF(LEFT(K8391,1)="S",VLOOKUP(K8391,'DANH MỤC'!$B:$D,2,0),VLOOKUP(K8391,'DANH MỤC'!$B:$D,3,0))</f>
        <v>3000000</v>
      </c>
      <c r="O8391">
        <v>5</v>
      </c>
      <c r="P8391" s="3">
        <f>N8391*O8391%*CSDL[[#This Row],[SỐ LƯỢNG]]</f>
        <v>150000</v>
      </c>
      <c r="Q8391" s="3">
        <f t="shared" si="3796"/>
        <v>2850000</v>
      </c>
    </row>
    <row r="8392" spans="1:17" x14ac:dyDescent="0.3">
      <c r="A8392" s="23" t="s">
        <v>4540</v>
      </c>
      <c r="B8392" s="8" t="s">
        <v>4540</v>
      </c>
      <c r="C8392" s="8">
        <v>2</v>
      </c>
      <c r="D8392" s="8" t="s">
        <v>4633</v>
      </c>
      <c r="E8392" s="8" t="s">
        <v>13814</v>
      </c>
      <c r="F8392" s="8" t="str">
        <f>VLOOKUP(E8392,'DANH MỤC'!$F:$G,2,0)</f>
        <v>Nhóm 1</v>
      </c>
      <c r="G8392" s="8" t="s">
        <v>6605</v>
      </c>
      <c r="H8392" t="str">
        <f>VLOOKUP(G8392,'DANH MỤC'!$I:$K,2,0)</f>
        <v>KH 0572</v>
      </c>
      <c r="I8392" t="str">
        <f>VLOOKUP(G8392,'DANH MỤC'!$I:$K,3,0)</f>
        <v>Long An</v>
      </c>
      <c r="J8392" s="8" t="s">
        <v>5940</v>
      </c>
      <c r="K8392" t="str">
        <f>VLOOKUP(J8392,'DANH MỤC'!$A$1:$B$19,2,0)</f>
        <v>Sản phẩm 0002</v>
      </c>
      <c r="L8392" t="s">
        <v>15</v>
      </c>
      <c r="M8392">
        <v>1</v>
      </c>
      <c r="N8392" s="3">
        <f>IF(LEFT(K8392,1)="S",VLOOKUP(K8392,'DANH MỤC'!$B:$D,2,0),VLOOKUP(K8392,'DANH MỤC'!$B:$D,3,0))</f>
        <v>2000000</v>
      </c>
      <c r="O8392">
        <v>0</v>
      </c>
      <c r="P8392" s="3">
        <f>N8392*O8392%*CSDL[[#This Row],[SỐ LƯỢNG]]</f>
        <v>0</v>
      </c>
      <c r="Q8392" s="3">
        <f t="shared" si="3796"/>
        <v>2000000</v>
      </c>
    </row>
    <row r="8393" spans="1:17" x14ac:dyDescent="0.3">
      <c r="A8393" s="23" t="str">
        <f>A8392</f>
        <v>15/02/2019</v>
      </c>
      <c r="B8393" s="8" t="str">
        <f>B8392</f>
        <v>15/02/2019</v>
      </c>
      <c r="C8393" s="8">
        <v>2</v>
      </c>
      <c r="D8393" s="8" t="str">
        <f>D8392</f>
        <v>DH10471</v>
      </c>
      <c r="E8393" s="8" t="str">
        <f>E8392</f>
        <v>hai.vi</v>
      </c>
      <c r="F8393" s="8" t="str">
        <f>VLOOKUP(E8393,'DANH MỤC'!$F:$G,2,0)</f>
        <v>Nhóm 1</v>
      </c>
      <c r="G8393" s="8" t="str">
        <f>G8392</f>
        <v>KH0572</v>
      </c>
      <c r="H8393" t="str">
        <f>VLOOKUP(G8393,'DANH MỤC'!$I:$K,2,0)</f>
        <v>KH 0572</v>
      </c>
      <c r="I8393" t="str">
        <f>VLOOKUP(G8393,'DANH MỤC'!$I:$K,3,0)</f>
        <v>Long An</v>
      </c>
      <c r="J8393" s="8" t="s">
        <v>5944</v>
      </c>
      <c r="K8393" t="str">
        <f>VLOOKUP(J8393,'DANH MỤC'!$A$1:$B$19,2,0)</f>
        <v>Hàng tặng 0001</v>
      </c>
      <c r="L8393" t="s">
        <v>24</v>
      </c>
      <c r="M8393">
        <v>2</v>
      </c>
      <c r="N8393" s="3">
        <f>IF(LEFT(K8393,1)="S",VLOOKUP(K8393,'DANH MỤC'!$B:$D,2,0),VLOOKUP(K8393,'DANH MỤC'!$B:$D,3,0))</f>
        <v>200000</v>
      </c>
      <c r="O8393">
        <v>100</v>
      </c>
      <c r="P8393" s="3">
        <f>N8393*O8393%*CSDL[[#This Row],[SỐ LƯỢNG]]</f>
        <v>400000</v>
      </c>
      <c r="Q8393" s="3">
        <f t="shared" si="3796"/>
        <v>0</v>
      </c>
    </row>
    <row r="8394" spans="1:17" x14ac:dyDescent="0.3">
      <c r="A8394" s="23" t="s">
        <v>4540</v>
      </c>
      <c r="B8394" s="8" t="s">
        <v>4540</v>
      </c>
      <c r="C8394" s="8">
        <v>2</v>
      </c>
      <c r="D8394" s="8" t="s">
        <v>4634</v>
      </c>
      <c r="E8394" s="8" t="s">
        <v>13819</v>
      </c>
      <c r="F8394" s="8" t="str">
        <f>VLOOKUP(E8394,'DANH MỤC'!$F:$G,2,0)</f>
        <v>Nhóm 1</v>
      </c>
      <c r="G8394" s="8" t="s">
        <v>9149</v>
      </c>
      <c r="H8394" t="str">
        <f>VLOOKUP(G8394,'DANH MỤC'!$I:$K,2,0)</f>
        <v>KH 3192</v>
      </c>
      <c r="I8394" t="str">
        <f>VLOOKUP(G8394,'DANH MỤC'!$I:$K,3,0)</f>
        <v>Tuyên Quang</v>
      </c>
      <c r="J8394" s="8" t="s">
        <v>5939</v>
      </c>
      <c r="K8394" t="str">
        <f>VLOOKUP(J8394,'DANH MỤC'!$A$1:$B$19,2,0)</f>
        <v>Sản phẩm 0001</v>
      </c>
      <c r="L8394" t="s">
        <v>15</v>
      </c>
      <c r="M8394">
        <v>1</v>
      </c>
      <c r="N8394" s="3">
        <f>IF(LEFT(K8394,1)="S",VLOOKUP(K8394,'DANH MỤC'!$B:$D,2,0),VLOOKUP(K8394,'DANH MỤC'!$B:$D,3,0))</f>
        <v>3000000</v>
      </c>
      <c r="O8394">
        <v>5</v>
      </c>
      <c r="P8394" s="3">
        <f>N8394*O8394%*CSDL[[#This Row],[SỐ LƯỢNG]]</f>
        <v>150000</v>
      </c>
      <c r="Q8394" s="3">
        <f t="shared" si="3796"/>
        <v>2850000</v>
      </c>
    </row>
    <row r="8395" spans="1:17" x14ac:dyDescent="0.3">
      <c r="A8395" s="23" t="s">
        <v>4540</v>
      </c>
      <c r="B8395" s="8" t="s">
        <v>4540</v>
      </c>
      <c r="C8395" s="8">
        <v>2</v>
      </c>
      <c r="D8395" s="8" t="s">
        <v>4635</v>
      </c>
      <c r="E8395" s="8" t="s">
        <v>13830</v>
      </c>
      <c r="F8395" s="8" t="str">
        <f>VLOOKUP(E8395,'DANH MỤC'!$F:$G,2,0)</f>
        <v>Nhóm 2</v>
      </c>
      <c r="G8395" s="8" t="s">
        <v>8022</v>
      </c>
      <c r="H8395" t="str">
        <f>VLOOKUP(G8395,'DANH MỤC'!$I:$K,2,0)</f>
        <v>KH 2028</v>
      </c>
      <c r="I8395" t="str">
        <f>VLOOKUP(G8395,'DANH MỤC'!$I:$K,3,0)</f>
        <v>Cà Mau</v>
      </c>
      <c r="J8395" s="8" t="s">
        <v>5940</v>
      </c>
      <c r="K8395" t="str">
        <f>VLOOKUP(J8395,'DANH MỤC'!$A$1:$B$19,2,0)</f>
        <v>Sản phẩm 0002</v>
      </c>
      <c r="L8395" t="s">
        <v>15</v>
      </c>
      <c r="M8395">
        <v>1</v>
      </c>
      <c r="N8395" s="3">
        <f>IF(LEFT(K8395,1)="S",VLOOKUP(K8395,'DANH MỤC'!$B:$D,2,0),VLOOKUP(K8395,'DANH MỤC'!$B:$D,3,0))</f>
        <v>2000000</v>
      </c>
      <c r="O8395">
        <v>5</v>
      </c>
      <c r="P8395" s="3">
        <f>N8395*O8395%*CSDL[[#This Row],[SỐ LƯỢNG]]</f>
        <v>100000</v>
      </c>
      <c r="Q8395" s="3">
        <f t="shared" si="3796"/>
        <v>1900000</v>
      </c>
    </row>
    <row r="8396" spans="1:17" x14ac:dyDescent="0.3">
      <c r="A8396" s="23" t="s">
        <v>4540</v>
      </c>
      <c r="B8396" s="8" t="s">
        <v>4540</v>
      </c>
      <c r="C8396" s="8">
        <v>2</v>
      </c>
      <c r="D8396" s="8" t="s">
        <v>4636</v>
      </c>
      <c r="E8396" s="8" t="s">
        <v>13833</v>
      </c>
      <c r="F8396" s="8" t="str">
        <f>VLOOKUP(E8396,'DANH MỤC'!$F:$G,2,0)</f>
        <v>Nhóm 2</v>
      </c>
      <c r="G8396" s="8" t="s">
        <v>8148</v>
      </c>
      <c r="H8396" t="str">
        <f>VLOOKUP(G8396,'DANH MỤC'!$I:$K,2,0)</f>
        <v>KH 2159</v>
      </c>
      <c r="I8396" t="str">
        <f>VLOOKUP(G8396,'DANH MỤC'!$I:$K,3,0)</f>
        <v>Thái Bình</v>
      </c>
      <c r="J8396" s="8" t="s">
        <v>5939</v>
      </c>
      <c r="K8396" t="str">
        <f>VLOOKUP(J8396,'DANH MỤC'!$A$1:$B$19,2,0)</f>
        <v>Sản phẩm 0001</v>
      </c>
      <c r="L8396" t="s">
        <v>15</v>
      </c>
      <c r="M8396">
        <v>1</v>
      </c>
      <c r="N8396" s="3">
        <f>IF(LEFT(K8396,1)="S",VLOOKUP(K8396,'DANH MỤC'!$B:$D,2,0),VLOOKUP(K8396,'DANH MỤC'!$B:$D,3,0))</f>
        <v>3000000</v>
      </c>
      <c r="O8396">
        <v>0</v>
      </c>
      <c r="P8396" s="3">
        <f>N8396*O8396%*CSDL[[#This Row],[SỐ LƯỢNG]]</f>
        <v>0</v>
      </c>
      <c r="Q8396" s="3">
        <f t="shared" si="3796"/>
        <v>3000000</v>
      </c>
    </row>
    <row r="8397" spans="1:17" x14ac:dyDescent="0.3">
      <c r="A8397" s="23" t="str">
        <f>A8396</f>
        <v>15/02/2019</v>
      </c>
      <c r="B8397" s="8" t="str">
        <f>B8396</f>
        <v>15/02/2019</v>
      </c>
      <c r="C8397" s="8">
        <v>2</v>
      </c>
      <c r="D8397" s="8" t="str">
        <f>D8396</f>
        <v>DH10468</v>
      </c>
      <c r="E8397" s="8" t="str">
        <f>E8396</f>
        <v>anh.nguyen</v>
      </c>
      <c r="F8397" s="8" t="str">
        <f>VLOOKUP(E8397,'DANH MỤC'!$F:$G,2,0)</f>
        <v>Nhóm 2</v>
      </c>
      <c r="G8397" s="8" t="str">
        <f>G8396</f>
        <v>KH2159</v>
      </c>
      <c r="H8397" t="str">
        <f>VLOOKUP(G8397,'DANH MỤC'!$I:$K,2,0)</f>
        <v>KH 2159</v>
      </c>
      <c r="I8397" t="str">
        <f>VLOOKUP(G8397,'DANH MỤC'!$I:$K,3,0)</f>
        <v>Thái Bình</v>
      </c>
      <c r="J8397" s="8" t="s">
        <v>5944</v>
      </c>
      <c r="K8397" t="str">
        <f>VLOOKUP(J8397,'DANH MỤC'!$A$1:$B$19,2,0)</f>
        <v>Hàng tặng 0001</v>
      </c>
      <c r="L8397" t="s">
        <v>24</v>
      </c>
      <c r="M8397">
        <v>2</v>
      </c>
      <c r="N8397" s="3">
        <f>IF(LEFT(K8397,1)="S",VLOOKUP(K8397,'DANH MỤC'!$B:$D,2,0),VLOOKUP(K8397,'DANH MỤC'!$B:$D,3,0))</f>
        <v>200000</v>
      </c>
      <c r="O8397">
        <v>100</v>
      </c>
      <c r="P8397" s="3">
        <f>N8397*O8397%*CSDL[[#This Row],[SỐ LƯỢNG]]</f>
        <v>400000</v>
      </c>
      <c r="Q8397" s="3">
        <f t="shared" si="3796"/>
        <v>0</v>
      </c>
    </row>
    <row r="8398" spans="1:17" x14ac:dyDescent="0.3">
      <c r="A8398" s="23" t="s">
        <v>4540</v>
      </c>
      <c r="B8398" s="8" t="s">
        <v>4540</v>
      </c>
      <c r="C8398" s="8">
        <v>2</v>
      </c>
      <c r="D8398" s="8" t="s">
        <v>4637</v>
      </c>
      <c r="E8398" s="8" t="s">
        <v>13839</v>
      </c>
      <c r="F8398" s="8" t="str">
        <f>VLOOKUP(E8398,'DANH MỤC'!$F:$G,2,0)</f>
        <v>Nhóm 2</v>
      </c>
      <c r="G8398" s="8" t="s">
        <v>9150</v>
      </c>
      <c r="H8398" t="str">
        <f>VLOOKUP(G8398,'DANH MỤC'!$I:$K,2,0)</f>
        <v>KH 3193</v>
      </c>
      <c r="I8398" t="str">
        <f>VLOOKUP(G8398,'DANH MỤC'!$I:$K,3,0)</f>
        <v>Ninh Bình</v>
      </c>
      <c r="J8398" s="8" t="s">
        <v>5939</v>
      </c>
      <c r="K8398" t="str">
        <f>VLOOKUP(J8398,'DANH MỤC'!$A$1:$B$19,2,0)</f>
        <v>Sản phẩm 0001</v>
      </c>
      <c r="L8398" t="s">
        <v>15</v>
      </c>
      <c r="M8398">
        <v>1</v>
      </c>
      <c r="N8398" s="3">
        <f>IF(LEFT(K8398,1)="S",VLOOKUP(K8398,'DANH MỤC'!$B:$D,2,0),VLOOKUP(K8398,'DANH MỤC'!$B:$D,3,0))</f>
        <v>3000000</v>
      </c>
      <c r="O8398">
        <v>0</v>
      </c>
      <c r="P8398" s="3">
        <f>N8398*O8398%*CSDL[[#This Row],[SỐ LƯỢNG]]</f>
        <v>0</v>
      </c>
      <c r="Q8398" s="3">
        <f t="shared" si="3796"/>
        <v>3000000</v>
      </c>
    </row>
    <row r="8399" spans="1:17" x14ac:dyDescent="0.3">
      <c r="A8399" s="23" t="str">
        <f>A8398</f>
        <v>15/02/2019</v>
      </c>
      <c r="B8399" s="8" t="str">
        <f>B8398</f>
        <v>15/02/2019</v>
      </c>
      <c r="C8399" s="8">
        <v>2</v>
      </c>
      <c r="D8399" s="8" t="str">
        <f>D8398</f>
        <v>DH10467</v>
      </c>
      <c r="E8399" s="8" t="str">
        <f>E8398</f>
        <v>hang.dinh</v>
      </c>
      <c r="F8399" s="8" t="str">
        <f>VLOOKUP(E8399,'DANH MỤC'!$F:$G,2,0)</f>
        <v>Nhóm 2</v>
      </c>
      <c r="G8399" s="8" t="str">
        <f>G8398</f>
        <v>KH3193</v>
      </c>
      <c r="H8399" t="str">
        <f>VLOOKUP(G8399,'DANH MỤC'!$I:$K,2,0)</f>
        <v>KH 3193</v>
      </c>
      <c r="I8399" t="str">
        <f>VLOOKUP(G8399,'DANH MỤC'!$I:$K,3,0)</f>
        <v>Ninh Bình</v>
      </c>
      <c r="J8399" s="8" t="s">
        <v>5944</v>
      </c>
      <c r="K8399" t="str">
        <f>VLOOKUP(J8399,'DANH MỤC'!$A$1:$B$19,2,0)</f>
        <v>Hàng tặng 0001</v>
      </c>
      <c r="L8399" t="s">
        <v>24</v>
      </c>
      <c r="M8399">
        <v>2</v>
      </c>
      <c r="N8399" s="3">
        <f>IF(LEFT(K8399,1)="S",VLOOKUP(K8399,'DANH MỤC'!$B:$D,2,0),VLOOKUP(K8399,'DANH MỤC'!$B:$D,3,0))</f>
        <v>200000</v>
      </c>
      <c r="O8399">
        <v>100</v>
      </c>
      <c r="P8399" s="3">
        <f>N8399*O8399%*CSDL[[#This Row],[SỐ LƯỢNG]]</f>
        <v>400000</v>
      </c>
      <c r="Q8399" s="3">
        <f t="shared" si="3796"/>
        <v>0</v>
      </c>
    </row>
    <row r="8400" spans="1:17" x14ac:dyDescent="0.3">
      <c r="A8400" s="23" t="s">
        <v>4540</v>
      </c>
      <c r="B8400" s="8" t="s">
        <v>4540</v>
      </c>
      <c r="C8400" s="8">
        <v>2</v>
      </c>
      <c r="D8400" s="8" t="s">
        <v>4638</v>
      </c>
      <c r="E8400" s="8" t="s">
        <v>13833</v>
      </c>
      <c r="F8400" s="8" t="str">
        <f>VLOOKUP(E8400,'DANH MỤC'!$F:$G,2,0)</f>
        <v>Nhóm 2</v>
      </c>
      <c r="G8400" s="8" t="s">
        <v>8006</v>
      </c>
      <c r="H8400" t="str">
        <f>VLOOKUP(G8400,'DANH MỤC'!$I:$K,2,0)</f>
        <v>KH 2010</v>
      </c>
      <c r="I8400" t="str">
        <f>VLOOKUP(G8400,'DANH MỤC'!$I:$K,3,0)</f>
        <v>Quảng Nam</v>
      </c>
      <c r="J8400" s="8" t="s">
        <v>14</v>
      </c>
      <c r="K8400" t="str">
        <f>VLOOKUP(J8400,'DANH MỤC'!$A$1:$B$19,2,0)</f>
        <v>Sản phẩm 0004</v>
      </c>
      <c r="L8400" t="s">
        <v>15</v>
      </c>
      <c r="M8400">
        <v>1</v>
      </c>
      <c r="N8400" s="3">
        <f>IF(LEFT(K8400,1)="S",VLOOKUP(K8400,'DANH MỤC'!$B:$D,2,0),VLOOKUP(K8400,'DANH MỤC'!$B:$D,3,0))</f>
        <v>3500000</v>
      </c>
      <c r="O8400">
        <v>0</v>
      </c>
      <c r="P8400" s="3">
        <f>N8400*O8400%*CSDL[[#This Row],[SỐ LƯỢNG]]</f>
        <v>0</v>
      </c>
      <c r="Q8400" s="3">
        <f t="shared" si="3796"/>
        <v>3500000</v>
      </c>
    </row>
    <row r="8401" spans="1:17" x14ac:dyDescent="0.3">
      <c r="A8401" s="23" t="str">
        <f>A8400</f>
        <v>15/02/2019</v>
      </c>
      <c r="B8401" s="8" t="str">
        <f>B8400</f>
        <v>15/02/2019</v>
      </c>
      <c r="C8401" s="8">
        <v>2</v>
      </c>
      <c r="D8401" s="8" t="str">
        <f>D8400</f>
        <v>DH10466</v>
      </c>
      <c r="E8401" s="8" t="str">
        <f>E8400</f>
        <v>anh.nguyen</v>
      </c>
      <c r="F8401" s="8" t="str">
        <f>VLOOKUP(E8401,'DANH MỤC'!$F:$G,2,0)</f>
        <v>Nhóm 2</v>
      </c>
      <c r="G8401" s="8" t="str">
        <f>G8400</f>
        <v>KH2010</v>
      </c>
      <c r="H8401" t="str">
        <f>VLOOKUP(G8401,'DANH MỤC'!$I:$K,2,0)</f>
        <v>KH 2010</v>
      </c>
      <c r="I8401" t="str">
        <f>VLOOKUP(G8401,'DANH MỤC'!$I:$K,3,0)</f>
        <v>Quảng Nam</v>
      </c>
      <c r="J8401" s="8" t="s">
        <v>5944</v>
      </c>
      <c r="K8401" t="str">
        <f>VLOOKUP(J8401,'DANH MỤC'!$A$1:$B$19,2,0)</f>
        <v>Hàng tặng 0001</v>
      </c>
      <c r="L8401" t="s">
        <v>24</v>
      </c>
      <c r="M8401">
        <v>2</v>
      </c>
      <c r="N8401" s="3">
        <f>IF(LEFT(K8401,1)="S",VLOOKUP(K8401,'DANH MỤC'!$B:$D,2,0),VLOOKUP(K8401,'DANH MỤC'!$B:$D,3,0))</f>
        <v>200000</v>
      </c>
      <c r="O8401">
        <v>100</v>
      </c>
      <c r="P8401" s="3">
        <f>N8401*O8401%*CSDL[[#This Row],[SỐ LƯỢNG]]</f>
        <v>400000</v>
      </c>
      <c r="Q8401" s="3">
        <f t="shared" si="3796"/>
        <v>0</v>
      </c>
    </row>
    <row r="8402" spans="1:17" x14ac:dyDescent="0.3">
      <c r="A8402" s="23" t="s">
        <v>4540</v>
      </c>
      <c r="B8402" s="8" t="s">
        <v>4540</v>
      </c>
      <c r="C8402" s="8">
        <v>2</v>
      </c>
      <c r="D8402" s="8" t="s">
        <v>4639</v>
      </c>
      <c r="E8402" s="8" t="s">
        <v>13821</v>
      </c>
      <c r="F8402" s="8" t="str">
        <f>VLOOKUP(E8402,'DANH MỤC'!$F:$G,2,0)</f>
        <v>Nhóm 1</v>
      </c>
      <c r="G8402" s="8" t="s">
        <v>9151</v>
      </c>
      <c r="H8402" t="str">
        <f>VLOOKUP(G8402,'DANH MỤC'!$I:$K,2,0)</f>
        <v>KH 3194</v>
      </c>
      <c r="I8402" t="str">
        <f>VLOOKUP(G8402,'DANH MỤC'!$I:$K,3,0)</f>
        <v>Hà Nam</v>
      </c>
      <c r="J8402" s="8" t="s">
        <v>5939</v>
      </c>
      <c r="K8402" t="str">
        <f>VLOOKUP(J8402,'DANH MỤC'!$A$1:$B$19,2,0)</f>
        <v>Sản phẩm 0001</v>
      </c>
      <c r="L8402" t="s">
        <v>15</v>
      </c>
      <c r="M8402">
        <v>1</v>
      </c>
      <c r="N8402" s="3">
        <f>IF(LEFT(K8402,1)="S",VLOOKUP(K8402,'DANH MỤC'!$B:$D,2,0),VLOOKUP(K8402,'DANH MỤC'!$B:$D,3,0))</f>
        <v>3000000</v>
      </c>
      <c r="O8402">
        <v>0</v>
      </c>
      <c r="P8402" s="3">
        <f>N8402*O8402%*CSDL[[#This Row],[SỐ LƯỢNG]]</f>
        <v>0</v>
      </c>
      <c r="Q8402" s="3">
        <f t="shared" si="3796"/>
        <v>3000000</v>
      </c>
    </row>
    <row r="8403" spans="1:17" x14ac:dyDescent="0.3">
      <c r="A8403" s="23" t="str">
        <f>A8402</f>
        <v>15/02/2019</v>
      </c>
      <c r="B8403" s="8" t="str">
        <f>B8402</f>
        <v>15/02/2019</v>
      </c>
      <c r="C8403" s="8">
        <v>2</v>
      </c>
      <c r="D8403" s="8" t="str">
        <f>D8402</f>
        <v>DH10464</v>
      </c>
      <c r="E8403" s="8" t="str">
        <f>E8402</f>
        <v>thu.le</v>
      </c>
      <c r="F8403" s="8" t="str">
        <f>VLOOKUP(E8403,'DANH MỤC'!$F:$G,2,0)</f>
        <v>Nhóm 1</v>
      </c>
      <c r="G8403" s="8" t="str">
        <f>G8402</f>
        <v>KH3194</v>
      </c>
      <c r="H8403" t="str">
        <f>VLOOKUP(G8403,'DANH MỤC'!$I:$K,2,0)</f>
        <v>KH 3194</v>
      </c>
      <c r="I8403" t="str">
        <f>VLOOKUP(G8403,'DANH MỤC'!$I:$K,3,0)</f>
        <v>Hà Nam</v>
      </c>
      <c r="J8403" s="8" t="s">
        <v>5944</v>
      </c>
      <c r="K8403" t="str">
        <f>VLOOKUP(J8403,'DANH MỤC'!$A$1:$B$19,2,0)</f>
        <v>Hàng tặng 0001</v>
      </c>
      <c r="L8403" t="s">
        <v>24</v>
      </c>
      <c r="M8403">
        <v>2</v>
      </c>
      <c r="N8403" s="3">
        <f>IF(LEFT(K8403,1)="S",VLOOKUP(K8403,'DANH MỤC'!$B:$D,2,0),VLOOKUP(K8403,'DANH MỤC'!$B:$D,3,0))</f>
        <v>200000</v>
      </c>
      <c r="O8403">
        <v>100</v>
      </c>
      <c r="P8403" s="3">
        <f>N8403*O8403%*CSDL[[#This Row],[SỐ LƯỢNG]]</f>
        <v>400000</v>
      </c>
      <c r="Q8403" s="3">
        <f t="shared" si="3796"/>
        <v>0</v>
      </c>
    </row>
    <row r="8404" spans="1:17" x14ac:dyDescent="0.3">
      <c r="A8404" s="23" t="s">
        <v>4540</v>
      </c>
      <c r="B8404" s="8" t="s">
        <v>4540</v>
      </c>
      <c r="C8404" s="8">
        <v>2</v>
      </c>
      <c r="D8404" s="8" t="s">
        <v>4640</v>
      </c>
      <c r="E8404" s="8" t="s">
        <v>13816</v>
      </c>
      <c r="F8404" s="8" t="str">
        <f>VLOOKUP(E8404,'DANH MỤC'!$F:$G,2,0)</f>
        <v>Nhóm 1</v>
      </c>
      <c r="G8404" s="8" t="s">
        <v>9152</v>
      </c>
      <c r="H8404" t="str">
        <f>VLOOKUP(G8404,'DANH MỤC'!$I:$K,2,0)</f>
        <v>KH 3195</v>
      </c>
      <c r="I8404" t="str">
        <f>VLOOKUP(G8404,'DANH MỤC'!$I:$K,3,0)</f>
        <v>Bắc Kạn</v>
      </c>
      <c r="J8404" s="8" t="s">
        <v>5939</v>
      </c>
      <c r="K8404" t="str">
        <f>VLOOKUP(J8404,'DANH MỤC'!$A$1:$B$19,2,0)</f>
        <v>Sản phẩm 0001</v>
      </c>
      <c r="L8404" t="s">
        <v>15</v>
      </c>
      <c r="M8404">
        <v>1</v>
      </c>
      <c r="N8404" s="3">
        <f>IF(LEFT(K8404,1)="S",VLOOKUP(K8404,'DANH MỤC'!$B:$D,2,0),VLOOKUP(K8404,'DANH MỤC'!$B:$D,3,0))</f>
        <v>3000000</v>
      </c>
      <c r="O8404">
        <v>0</v>
      </c>
      <c r="P8404" s="3">
        <f>N8404*O8404%*CSDL[[#This Row],[SỐ LƯỢNG]]</f>
        <v>0</v>
      </c>
      <c r="Q8404" s="3">
        <f t="shared" si="3796"/>
        <v>3000000</v>
      </c>
    </row>
    <row r="8405" spans="1:17" x14ac:dyDescent="0.3">
      <c r="A8405" s="23" t="str">
        <f>A8404</f>
        <v>15/02/2019</v>
      </c>
      <c r="B8405" s="8" t="str">
        <f>B8404</f>
        <v>15/02/2019</v>
      </c>
      <c r="C8405" s="8">
        <v>2</v>
      </c>
      <c r="D8405" s="8" t="str">
        <f>D8404</f>
        <v>DH10463</v>
      </c>
      <c r="E8405" s="8" t="str">
        <f>E8404</f>
        <v>luyen.dam</v>
      </c>
      <c r="F8405" s="8" t="str">
        <f>VLOOKUP(E8405,'DANH MỤC'!$F:$G,2,0)</f>
        <v>Nhóm 1</v>
      </c>
      <c r="G8405" s="8" t="str">
        <f>G8404</f>
        <v>KH3195</v>
      </c>
      <c r="H8405" t="str">
        <f>VLOOKUP(G8405,'DANH MỤC'!$I:$K,2,0)</f>
        <v>KH 3195</v>
      </c>
      <c r="I8405" t="str">
        <f>VLOOKUP(G8405,'DANH MỤC'!$I:$K,3,0)</f>
        <v>Bắc Kạn</v>
      </c>
      <c r="J8405" s="8" t="s">
        <v>5944</v>
      </c>
      <c r="K8405" t="str">
        <f>VLOOKUP(J8405,'DANH MỤC'!$A$1:$B$19,2,0)</f>
        <v>Hàng tặng 0001</v>
      </c>
      <c r="L8405" t="s">
        <v>24</v>
      </c>
      <c r="M8405">
        <v>2</v>
      </c>
      <c r="N8405" s="3">
        <f>IF(LEFT(K8405,1)="S",VLOOKUP(K8405,'DANH MỤC'!$B:$D,2,0),VLOOKUP(K8405,'DANH MỤC'!$B:$D,3,0))</f>
        <v>200000</v>
      </c>
      <c r="O8405">
        <v>100</v>
      </c>
      <c r="P8405" s="3">
        <f>N8405*O8405%*CSDL[[#This Row],[SỐ LƯỢNG]]</f>
        <v>400000</v>
      </c>
      <c r="Q8405" s="3">
        <f t="shared" si="3796"/>
        <v>0</v>
      </c>
    </row>
    <row r="8406" spans="1:17" x14ac:dyDescent="0.3">
      <c r="A8406" s="23" t="s">
        <v>4540</v>
      </c>
      <c r="B8406" s="8" t="s">
        <v>4540</v>
      </c>
      <c r="C8406" s="8">
        <v>2</v>
      </c>
      <c r="D8406" s="8" t="s">
        <v>4641</v>
      </c>
      <c r="E8406" s="8" t="s">
        <v>13836</v>
      </c>
      <c r="F8406" s="8" t="str">
        <f>VLOOKUP(E8406,'DANH MỤC'!$F:$G,2,0)</f>
        <v>Nhóm 2</v>
      </c>
      <c r="G8406" s="8" t="s">
        <v>7545</v>
      </c>
      <c r="H8406" t="str">
        <f>VLOOKUP(G8406,'DANH MỤC'!$I:$K,2,0)</f>
        <v>KH 1534</v>
      </c>
      <c r="I8406" t="str">
        <f>VLOOKUP(G8406,'DANH MỤC'!$I:$K,3,0)</f>
        <v>Tuyên Quang</v>
      </c>
      <c r="J8406" s="8" t="s">
        <v>19</v>
      </c>
      <c r="K8406" t="str">
        <f>VLOOKUP(J8406,'DANH MỤC'!$A$1:$B$19,2,0)</f>
        <v>Sản phẩm 0003</v>
      </c>
      <c r="L8406" t="s">
        <v>15</v>
      </c>
      <c r="M8406">
        <v>48</v>
      </c>
      <c r="N8406" s="3">
        <f>IF(LEFT(K8406,1)="S",VLOOKUP(K8406,'DANH MỤC'!$B:$D,2,0),VLOOKUP(K8406,'DANH MỤC'!$B:$D,3,0))</f>
        <v>2500000</v>
      </c>
      <c r="O8406">
        <v>25</v>
      </c>
      <c r="P8406" s="3">
        <f>N8406*O8406%*CSDL[[#This Row],[SỐ LƯỢNG]]</f>
        <v>30000000</v>
      </c>
      <c r="Q8406" s="3">
        <f t="shared" si="3796"/>
        <v>90000000</v>
      </c>
    </row>
    <row r="8407" spans="1:17" x14ac:dyDescent="0.3">
      <c r="A8407" s="23" t="str">
        <f t="shared" ref="A8407:A8408" si="3797">A8406</f>
        <v>15/02/2019</v>
      </c>
      <c r="B8407" s="8" t="str">
        <f t="shared" ref="B8407:B8408" si="3798">B8406</f>
        <v>15/02/2019</v>
      </c>
      <c r="C8407" s="8">
        <v>2</v>
      </c>
      <c r="D8407" s="8" t="str">
        <f t="shared" ref="D8407:D8408" si="3799">D8406</f>
        <v>DH10462</v>
      </c>
      <c r="E8407" s="8" t="str">
        <f t="shared" ref="E8407:E8408" si="3800">E8406</f>
        <v>mai.hong</v>
      </c>
      <c r="F8407" s="8" t="str">
        <f>VLOOKUP(E8407,'DANH MỤC'!$F:$G,2,0)</f>
        <v>Nhóm 2</v>
      </c>
      <c r="G8407" s="8" t="str">
        <f t="shared" ref="G8407:G8408" si="3801">G8406</f>
        <v>KH1534</v>
      </c>
      <c r="H8407" t="str">
        <f>VLOOKUP(G8407,'DANH MỤC'!$I:$K,2,0)</f>
        <v>KH 1534</v>
      </c>
      <c r="I8407" t="str">
        <f>VLOOKUP(G8407,'DANH MỤC'!$I:$K,3,0)</f>
        <v>Tuyên Quang</v>
      </c>
      <c r="J8407" s="8" t="s">
        <v>19</v>
      </c>
      <c r="K8407" t="str">
        <f>VLOOKUP(J8407,'DANH MỤC'!$A$1:$B$19,2,0)</f>
        <v>Sản phẩm 0003</v>
      </c>
      <c r="L8407" t="s">
        <v>15</v>
      </c>
      <c r="M8407">
        <v>4</v>
      </c>
      <c r="N8407" s="3">
        <f>IF(LEFT(K8407,1)="S",VLOOKUP(K8407,'DANH MỤC'!$B:$D,2,0),VLOOKUP(K8407,'DANH MỤC'!$B:$D,3,0))</f>
        <v>2500000</v>
      </c>
      <c r="O8407">
        <v>100</v>
      </c>
      <c r="P8407" s="3">
        <f>N8407*O8407%*CSDL[[#This Row],[SỐ LƯỢNG]]</f>
        <v>10000000</v>
      </c>
      <c r="Q8407" s="3">
        <f t="shared" si="3796"/>
        <v>0</v>
      </c>
    </row>
    <row r="8408" spans="1:17" x14ac:dyDescent="0.3">
      <c r="A8408" s="23" t="str">
        <f t="shared" si="3797"/>
        <v>15/02/2019</v>
      </c>
      <c r="B8408" s="8" t="str">
        <f t="shared" si="3798"/>
        <v>15/02/2019</v>
      </c>
      <c r="C8408" s="8">
        <v>2</v>
      </c>
      <c r="D8408" s="8" t="str">
        <f t="shared" si="3799"/>
        <v>DH10462</v>
      </c>
      <c r="E8408" s="8" t="str">
        <f t="shared" si="3800"/>
        <v>mai.hong</v>
      </c>
      <c r="F8408" s="8" t="str">
        <f>VLOOKUP(E8408,'DANH MỤC'!$F:$G,2,0)</f>
        <v>Nhóm 2</v>
      </c>
      <c r="G8408" s="8" t="str">
        <f t="shared" si="3801"/>
        <v>KH1534</v>
      </c>
      <c r="H8408" t="str">
        <f>VLOOKUP(G8408,'DANH MỤC'!$I:$K,2,0)</f>
        <v>KH 1534</v>
      </c>
      <c r="I8408" t="str">
        <f>VLOOKUP(G8408,'DANH MỤC'!$I:$K,3,0)</f>
        <v>Tuyên Quang</v>
      </c>
      <c r="J8408" s="8" t="s">
        <v>14</v>
      </c>
      <c r="K8408" t="str">
        <f>VLOOKUP(J8408,'DANH MỤC'!$A$1:$B$19,2,0)</f>
        <v>Sản phẩm 0004</v>
      </c>
      <c r="L8408" t="s">
        <v>15</v>
      </c>
      <c r="M8408">
        <v>4</v>
      </c>
      <c r="N8408" s="3">
        <f>IF(LEFT(K8408,1)="S",VLOOKUP(K8408,'DANH MỤC'!$B:$D,2,0),VLOOKUP(K8408,'DANH MỤC'!$B:$D,3,0))</f>
        <v>3500000</v>
      </c>
      <c r="O8408">
        <v>100</v>
      </c>
      <c r="P8408" s="3">
        <f>N8408*O8408%*CSDL[[#This Row],[SỐ LƯỢNG]]</f>
        <v>14000000</v>
      </c>
      <c r="Q8408" s="3">
        <f t="shared" si="3796"/>
        <v>0</v>
      </c>
    </row>
    <row r="8409" spans="1:17" x14ac:dyDescent="0.3">
      <c r="A8409" s="23" t="s">
        <v>4540</v>
      </c>
      <c r="B8409" s="8" t="s">
        <v>4642</v>
      </c>
      <c r="C8409" s="8">
        <v>2</v>
      </c>
      <c r="D8409" s="8" t="s">
        <v>4643</v>
      </c>
      <c r="E8409" s="8" t="s">
        <v>13816</v>
      </c>
      <c r="F8409" s="8" t="str">
        <f>VLOOKUP(E8409,'DANH MỤC'!$F:$G,2,0)</f>
        <v>Nhóm 1</v>
      </c>
      <c r="G8409" s="8" t="s">
        <v>9153</v>
      </c>
      <c r="H8409" t="str">
        <f>VLOOKUP(G8409,'DANH MỤC'!$I:$K,2,0)</f>
        <v>KH 3196</v>
      </c>
      <c r="I8409" t="str">
        <f>VLOOKUP(G8409,'DANH MỤC'!$I:$K,3,0)</f>
        <v>Bình Phước</v>
      </c>
      <c r="J8409" s="8" t="s">
        <v>5940</v>
      </c>
      <c r="K8409" t="str">
        <f>VLOOKUP(J8409,'DANH MỤC'!$A$1:$B$19,2,0)</f>
        <v>Sản phẩm 0002</v>
      </c>
      <c r="L8409" t="s">
        <v>15</v>
      </c>
      <c r="M8409">
        <v>1</v>
      </c>
      <c r="N8409" s="3">
        <f>IF(LEFT(K8409,1)="S",VLOOKUP(K8409,'DANH MỤC'!$B:$D,2,0),VLOOKUP(K8409,'DANH MỤC'!$B:$D,3,0))</f>
        <v>2000000</v>
      </c>
      <c r="O8409">
        <v>0</v>
      </c>
      <c r="P8409" s="3">
        <f>N8409*O8409%*CSDL[[#This Row],[SỐ LƯỢNG]]</f>
        <v>0</v>
      </c>
      <c r="Q8409" s="3">
        <f t="shared" si="3796"/>
        <v>2000000</v>
      </c>
    </row>
    <row r="8410" spans="1:17" x14ac:dyDescent="0.3">
      <c r="A8410" s="23" t="s">
        <v>4642</v>
      </c>
      <c r="B8410" s="8" t="s">
        <v>4642</v>
      </c>
      <c r="C8410" s="8">
        <v>2</v>
      </c>
      <c r="D8410" s="8" t="s">
        <v>4644</v>
      </c>
      <c r="E8410" s="8" t="s">
        <v>13814</v>
      </c>
      <c r="F8410" s="8" t="str">
        <f>VLOOKUP(E8410,'DANH MỤC'!$F:$G,2,0)</f>
        <v>Nhóm 1</v>
      </c>
      <c r="G8410" s="8" t="s">
        <v>9154</v>
      </c>
      <c r="H8410" t="str">
        <f>VLOOKUP(G8410,'DANH MỤC'!$I:$K,2,0)</f>
        <v>KH 3197</v>
      </c>
      <c r="I8410" t="str">
        <f>VLOOKUP(G8410,'DANH MỤC'!$I:$K,3,0)</f>
        <v>Hồ Chí Minh</v>
      </c>
      <c r="J8410" s="8" t="s">
        <v>5940</v>
      </c>
      <c r="K8410" t="str">
        <f>VLOOKUP(J8410,'DANH MỤC'!$A$1:$B$19,2,0)</f>
        <v>Sản phẩm 0002</v>
      </c>
      <c r="L8410" t="s">
        <v>15</v>
      </c>
      <c r="M8410">
        <v>1</v>
      </c>
      <c r="N8410" s="3">
        <f>IF(LEFT(K8410,1)="S",VLOOKUP(K8410,'DANH MỤC'!$B:$D,2,0),VLOOKUP(K8410,'DANH MỤC'!$B:$D,3,0))</f>
        <v>2000000</v>
      </c>
      <c r="O8410">
        <v>0</v>
      </c>
      <c r="P8410" s="3">
        <f>N8410*O8410%*CSDL[[#This Row],[SỐ LƯỢNG]]</f>
        <v>0</v>
      </c>
      <c r="Q8410" s="3">
        <f t="shared" si="3796"/>
        <v>2000000</v>
      </c>
    </row>
    <row r="8411" spans="1:17" x14ac:dyDescent="0.3">
      <c r="A8411" s="23" t="str">
        <f>A8410</f>
        <v>14/02/2019</v>
      </c>
      <c r="B8411" s="8" t="str">
        <f>B8410</f>
        <v>14/02/2019</v>
      </c>
      <c r="C8411" s="8">
        <v>2</v>
      </c>
      <c r="D8411" s="8" t="str">
        <f>D8410</f>
        <v>DH10461</v>
      </c>
      <c r="E8411" s="8" t="str">
        <f>E8410</f>
        <v>hai.vi</v>
      </c>
      <c r="F8411" s="8" t="str">
        <f>VLOOKUP(E8411,'DANH MỤC'!$F:$G,2,0)</f>
        <v>Nhóm 1</v>
      </c>
      <c r="G8411" s="8" t="str">
        <f>G8410</f>
        <v>KH3197</v>
      </c>
      <c r="H8411" t="str">
        <f>VLOOKUP(G8411,'DANH MỤC'!$I:$K,2,0)</f>
        <v>KH 3197</v>
      </c>
      <c r="I8411" t="str">
        <f>VLOOKUP(G8411,'DANH MỤC'!$I:$K,3,0)</f>
        <v>Hồ Chí Minh</v>
      </c>
      <c r="J8411" s="8" t="s">
        <v>5944</v>
      </c>
      <c r="K8411" t="str">
        <f>VLOOKUP(J8411,'DANH MỤC'!$A$1:$B$19,2,0)</f>
        <v>Hàng tặng 0001</v>
      </c>
      <c r="L8411" t="s">
        <v>24</v>
      </c>
      <c r="M8411">
        <v>2</v>
      </c>
      <c r="N8411" s="3">
        <f>IF(LEFT(K8411,1)="S",VLOOKUP(K8411,'DANH MỤC'!$B:$D,2,0),VLOOKUP(K8411,'DANH MỤC'!$B:$D,3,0))</f>
        <v>200000</v>
      </c>
      <c r="O8411">
        <v>100</v>
      </c>
      <c r="P8411" s="3">
        <f>N8411*O8411%*CSDL[[#This Row],[SỐ LƯỢNG]]</f>
        <v>400000</v>
      </c>
      <c r="Q8411" s="3">
        <f t="shared" si="3796"/>
        <v>0</v>
      </c>
    </row>
    <row r="8412" spans="1:17" x14ac:dyDescent="0.3">
      <c r="A8412" s="23" t="s">
        <v>4642</v>
      </c>
      <c r="B8412" s="8" t="s">
        <v>4642</v>
      </c>
      <c r="C8412" s="8">
        <v>2</v>
      </c>
      <c r="D8412" s="8" t="s">
        <v>4645</v>
      </c>
      <c r="E8412" s="8" t="s">
        <v>13814</v>
      </c>
      <c r="F8412" s="8" t="str">
        <f>VLOOKUP(E8412,'DANH MỤC'!$F:$G,2,0)</f>
        <v>Nhóm 1</v>
      </c>
      <c r="G8412" s="8" t="s">
        <v>8462</v>
      </c>
      <c r="H8412" t="str">
        <f>VLOOKUP(G8412,'DANH MỤC'!$I:$K,2,0)</f>
        <v>KH 2482</v>
      </c>
      <c r="I8412" t="str">
        <f>VLOOKUP(G8412,'DANH MỤC'!$I:$K,3,0)</f>
        <v>Thái Nguyên</v>
      </c>
      <c r="J8412" s="8" t="s">
        <v>5939</v>
      </c>
      <c r="K8412" t="str">
        <f>VLOOKUP(J8412,'DANH MỤC'!$A$1:$B$19,2,0)</f>
        <v>Sản phẩm 0001</v>
      </c>
      <c r="L8412" t="s">
        <v>15</v>
      </c>
      <c r="M8412">
        <v>2</v>
      </c>
      <c r="N8412" s="3">
        <f>IF(LEFT(K8412,1)="S",VLOOKUP(K8412,'DANH MỤC'!$B:$D,2,0),VLOOKUP(K8412,'DANH MỤC'!$B:$D,3,0))</f>
        <v>3000000</v>
      </c>
      <c r="O8412">
        <v>10</v>
      </c>
      <c r="P8412" s="3">
        <f>N8412*O8412%*CSDL[[#This Row],[SỐ LƯỢNG]]</f>
        <v>600000</v>
      </c>
      <c r="Q8412" s="3">
        <f t="shared" si="3796"/>
        <v>5400000</v>
      </c>
    </row>
    <row r="8413" spans="1:17" x14ac:dyDescent="0.3">
      <c r="A8413" s="23" t="s">
        <v>4642</v>
      </c>
      <c r="B8413" s="8" t="s">
        <v>4642</v>
      </c>
      <c r="C8413" s="8">
        <v>2</v>
      </c>
      <c r="D8413" s="8" t="s">
        <v>4646</v>
      </c>
      <c r="E8413" s="8" t="s">
        <v>13814</v>
      </c>
      <c r="F8413" s="8" t="str">
        <f>VLOOKUP(E8413,'DANH MỤC'!$F:$G,2,0)</f>
        <v>Nhóm 1</v>
      </c>
      <c r="G8413" s="8" t="s">
        <v>9155</v>
      </c>
      <c r="H8413" t="str">
        <f>VLOOKUP(G8413,'DANH MỤC'!$I:$K,2,0)</f>
        <v>KH 3198</v>
      </c>
      <c r="I8413" t="str">
        <f>VLOOKUP(G8413,'DANH MỤC'!$I:$K,3,0)</f>
        <v>Phú Thọ</v>
      </c>
      <c r="J8413" s="8" t="s">
        <v>5940</v>
      </c>
      <c r="K8413" t="str">
        <f>VLOOKUP(J8413,'DANH MỤC'!$A$1:$B$19,2,0)</f>
        <v>Sản phẩm 0002</v>
      </c>
      <c r="L8413" t="s">
        <v>15</v>
      </c>
      <c r="M8413">
        <v>1</v>
      </c>
      <c r="N8413" s="3">
        <f>IF(LEFT(K8413,1)="S",VLOOKUP(K8413,'DANH MỤC'!$B:$D,2,0),VLOOKUP(K8413,'DANH MỤC'!$B:$D,3,0))</f>
        <v>2000000</v>
      </c>
      <c r="O8413">
        <v>5</v>
      </c>
      <c r="P8413" s="3">
        <f>N8413*O8413%*CSDL[[#This Row],[SỐ LƯỢNG]]</f>
        <v>100000</v>
      </c>
      <c r="Q8413" s="3">
        <f t="shared" si="3796"/>
        <v>1900000</v>
      </c>
    </row>
    <row r="8414" spans="1:17" x14ac:dyDescent="0.3">
      <c r="A8414" s="23" t="s">
        <v>4642</v>
      </c>
      <c r="B8414" s="8" t="s">
        <v>4642</v>
      </c>
      <c r="C8414" s="8">
        <v>2</v>
      </c>
      <c r="D8414" s="8" t="s">
        <v>4648</v>
      </c>
      <c r="E8414" s="8" t="s">
        <v>13822</v>
      </c>
      <c r="F8414" s="8" t="str">
        <f>VLOOKUP(E8414,'DANH MỤC'!$F:$G,2,0)</f>
        <v>Nhóm 1</v>
      </c>
      <c r="G8414" s="8" t="s">
        <v>9156</v>
      </c>
      <c r="H8414" t="str">
        <f>VLOOKUP(G8414,'DANH MỤC'!$I:$K,2,0)</f>
        <v>KH 3199</v>
      </c>
      <c r="I8414" t="str">
        <f>VLOOKUP(G8414,'DANH MỤC'!$I:$K,3,0)</f>
        <v>Hà Giang</v>
      </c>
      <c r="J8414" s="8" t="s">
        <v>5939</v>
      </c>
      <c r="K8414" t="str">
        <f>VLOOKUP(J8414,'DANH MỤC'!$A$1:$B$19,2,0)</f>
        <v>Sản phẩm 0001</v>
      </c>
      <c r="L8414" t="s">
        <v>15</v>
      </c>
      <c r="M8414">
        <v>1</v>
      </c>
      <c r="N8414" s="3">
        <f>IF(LEFT(K8414,1)="S",VLOOKUP(K8414,'DANH MỤC'!$B:$D,2,0),VLOOKUP(K8414,'DANH MỤC'!$B:$D,3,0))</f>
        <v>3000000</v>
      </c>
      <c r="O8414">
        <v>0</v>
      </c>
      <c r="P8414" s="3">
        <f>N8414*O8414%*CSDL[[#This Row],[SỐ LƯỢNG]]</f>
        <v>0</v>
      </c>
      <c r="Q8414" s="3">
        <f t="shared" si="3796"/>
        <v>3000000</v>
      </c>
    </row>
    <row r="8415" spans="1:17" x14ac:dyDescent="0.3">
      <c r="A8415" s="23" t="str">
        <f>A8414</f>
        <v>14/02/2019</v>
      </c>
      <c r="B8415" s="8" t="str">
        <f>B8414</f>
        <v>14/02/2019</v>
      </c>
      <c r="C8415" s="8">
        <v>2</v>
      </c>
      <c r="D8415" s="8" t="str">
        <f>D8414</f>
        <v>DH10458</v>
      </c>
      <c r="E8415" s="8" t="str">
        <f>E8414</f>
        <v>anh.hong</v>
      </c>
      <c r="F8415" s="8" t="str">
        <f>VLOOKUP(E8415,'DANH MỤC'!$F:$G,2,0)</f>
        <v>Nhóm 1</v>
      </c>
      <c r="G8415" s="8" t="str">
        <f>G8414</f>
        <v>KH3199</v>
      </c>
      <c r="H8415" t="str">
        <f>VLOOKUP(G8415,'DANH MỤC'!$I:$K,2,0)</f>
        <v>KH 3199</v>
      </c>
      <c r="I8415" t="str">
        <f>VLOOKUP(G8415,'DANH MỤC'!$I:$K,3,0)</f>
        <v>Hà Giang</v>
      </c>
      <c r="J8415" s="8" t="s">
        <v>5944</v>
      </c>
      <c r="K8415" t="str">
        <f>VLOOKUP(J8415,'DANH MỤC'!$A$1:$B$19,2,0)</f>
        <v>Hàng tặng 0001</v>
      </c>
      <c r="L8415" t="s">
        <v>24</v>
      </c>
      <c r="M8415">
        <v>2</v>
      </c>
      <c r="N8415" s="3">
        <f>IF(LEFT(K8415,1)="S",VLOOKUP(K8415,'DANH MỤC'!$B:$D,2,0),VLOOKUP(K8415,'DANH MỤC'!$B:$D,3,0))</f>
        <v>200000</v>
      </c>
      <c r="O8415">
        <v>100</v>
      </c>
      <c r="P8415" s="3">
        <f>N8415*O8415%*CSDL[[#This Row],[SỐ LƯỢNG]]</f>
        <v>400000</v>
      </c>
      <c r="Q8415" s="3">
        <f t="shared" si="3796"/>
        <v>0</v>
      </c>
    </row>
    <row r="8416" spans="1:17" x14ac:dyDescent="0.3">
      <c r="A8416" s="23" t="s">
        <v>4642</v>
      </c>
      <c r="B8416" s="8" t="s">
        <v>4642</v>
      </c>
      <c r="C8416" s="8">
        <v>2</v>
      </c>
      <c r="D8416" s="8" t="s">
        <v>4649</v>
      </c>
      <c r="E8416" s="8" t="s">
        <v>13822</v>
      </c>
      <c r="F8416" s="8" t="str">
        <f>VLOOKUP(E8416,'DANH MỤC'!$F:$G,2,0)</f>
        <v>Nhóm 1</v>
      </c>
      <c r="G8416" s="8" t="s">
        <v>9157</v>
      </c>
      <c r="H8416" t="str">
        <f>VLOOKUP(G8416,'DANH MỤC'!$I:$K,2,0)</f>
        <v>KH 3200</v>
      </c>
      <c r="I8416" t="str">
        <f>VLOOKUP(G8416,'DANH MỤC'!$I:$K,3,0)</f>
        <v>Ninh Thuận</v>
      </c>
      <c r="J8416" s="8" t="s">
        <v>14</v>
      </c>
      <c r="K8416" t="str">
        <f>VLOOKUP(J8416,'DANH MỤC'!$A$1:$B$19,2,0)</f>
        <v>Sản phẩm 0004</v>
      </c>
      <c r="L8416" t="s">
        <v>15</v>
      </c>
      <c r="M8416">
        <v>1</v>
      </c>
      <c r="N8416" s="3">
        <f>IF(LEFT(K8416,1)="S",VLOOKUP(K8416,'DANH MỤC'!$B:$D,2,0),VLOOKUP(K8416,'DANH MỤC'!$B:$D,3,0))</f>
        <v>3500000</v>
      </c>
      <c r="O8416">
        <v>0</v>
      </c>
      <c r="P8416" s="3">
        <f>N8416*O8416%*CSDL[[#This Row],[SỐ LƯỢNG]]</f>
        <v>0</v>
      </c>
      <c r="Q8416" s="3">
        <f t="shared" si="3796"/>
        <v>3500000</v>
      </c>
    </row>
    <row r="8417" spans="1:17" x14ac:dyDescent="0.3">
      <c r="A8417" s="23" t="str">
        <f>A8416</f>
        <v>14/02/2019</v>
      </c>
      <c r="B8417" s="8" t="str">
        <f>B8416</f>
        <v>14/02/2019</v>
      </c>
      <c r="C8417" s="8">
        <v>2</v>
      </c>
      <c r="D8417" s="8" t="str">
        <f>D8416</f>
        <v>DH10457</v>
      </c>
      <c r="E8417" s="8" t="str">
        <f>E8416</f>
        <v>anh.hong</v>
      </c>
      <c r="F8417" s="8" t="str">
        <f>VLOOKUP(E8417,'DANH MỤC'!$F:$G,2,0)</f>
        <v>Nhóm 1</v>
      </c>
      <c r="G8417" s="8" t="str">
        <f>G8416</f>
        <v>KH3200</v>
      </c>
      <c r="H8417" t="str">
        <f>VLOOKUP(G8417,'DANH MỤC'!$I:$K,2,0)</f>
        <v>KH 3200</v>
      </c>
      <c r="I8417" t="str">
        <f>VLOOKUP(G8417,'DANH MỤC'!$I:$K,3,0)</f>
        <v>Ninh Thuận</v>
      </c>
      <c r="J8417" s="8" t="s">
        <v>5944</v>
      </c>
      <c r="K8417" t="str">
        <f>VLOOKUP(J8417,'DANH MỤC'!$A$1:$B$19,2,0)</f>
        <v>Hàng tặng 0001</v>
      </c>
      <c r="L8417" t="s">
        <v>24</v>
      </c>
      <c r="M8417">
        <v>2</v>
      </c>
      <c r="N8417" s="3">
        <f>IF(LEFT(K8417,1)="S",VLOOKUP(K8417,'DANH MỤC'!$B:$D,2,0),VLOOKUP(K8417,'DANH MỤC'!$B:$D,3,0))</f>
        <v>200000</v>
      </c>
      <c r="O8417">
        <v>100</v>
      </c>
      <c r="P8417" s="3">
        <f>N8417*O8417%*CSDL[[#This Row],[SỐ LƯỢNG]]</f>
        <v>400000</v>
      </c>
      <c r="Q8417" s="3">
        <f t="shared" si="3796"/>
        <v>0</v>
      </c>
    </row>
    <row r="8418" spans="1:17" x14ac:dyDescent="0.3">
      <c r="A8418" s="23" t="s">
        <v>4642</v>
      </c>
      <c r="B8418" s="8" t="s">
        <v>4642</v>
      </c>
      <c r="C8418" s="8">
        <v>2</v>
      </c>
      <c r="D8418" s="8" t="s">
        <v>4650</v>
      </c>
      <c r="E8418" s="8" t="s">
        <v>13822</v>
      </c>
      <c r="F8418" s="8" t="str">
        <f>VLOOKUP(E8418,'DANH MỤC'!$F:$G,2,0)</f>
        <v>Nhóm 1</v>
      </c>
      <c r="G8418" s="8" t="s">
        <v>8408</v>
      </c>
      <c r="H8418" t="str">
        <f>VLOOKUP(G8418,'DANH MỤC'!$I:$K,2,0)</f>
        <v>KH 2425</v>
      </c>
      <c r="I8418" t="str">
        <f>VLOOKUP(G8418,'DANH MỤC'!$I:$K,3,0)</f>
        <v>Đắk Lắk</v>
      </c>
      <c r="J8418" s="8" t="s">
        <v>5939</v>
      </c>
      <c r="K8418" t="str">
        <f>VLOOKUP(J8418,'DANH MỤC'!$A$1:$B$19,2,0)</f>
        <v>Sản phẩm 0001</v>
      </c>
      <c r="L8418" t="s">
        <v>15</v>
      </c>
      <c r="M8418">
        <v>1</v>
      </c>
      <c r="N8418" s="3">
        <f>IF(LEFT(K8418,1)="S",VLOOKUP(K8418,'DANH MỤC'!$B:$D,2,0),VLOOKUP(K8418,'DANH MỤC'!$B:$D,3,0))</f>
        <v>3000000</v>
      </c>
      <c r="O8418">
        <v>0</v>
      </c>
      <c r="P8418" s="3">
        <f>N8418*O8418%*CSDL[[#This Row],[SỐ LƯỢNG]]</f>
        <v>0</v>
      </c>
      <c r="Q8418" s="3">
        <f t="shared" si="3796"/>
        <v>3000000</v>
      </c>
    </row>
    <row r="8419" spans="1:17" x14ac:dyDescent="0.3">
      <c r="A8419" s="23" t="str">
        <f>A8418</f>
        <v>14/02/2019</v>
      </c>
      <c r="B8419" s="8" t="str">
        <f>B8418</f>
        <v>14/02/2019</v>
      </c>
      <c r="C8419" s="8">
        <v>2</v>
      </c>
      <c r="D8419" s="8" t="str">
        <f>D8418</f>
        <v>DH10456</v>
      </c>
      <c r="E8419" s="8" t="str">
        <f>E8418</f>
        <v>anh.hong</v>
      </c>
      <c r="F8419" s="8" t="str">
        <f>VLOOKUP(E8419,'DANH MỤC'!$F:$G,2,0)</f>
        <v>Nhóm 1</v>
      </c>
      <c r="G8419" s="8" t="str">
        <f>G8418</f>
        <v>KH2425</v>
      </c>
      <c r="H8419" t="str">
        <f>VLOOKUP(G8419,'DANH MỤC'!$I:$K,2,0)</f>
        <v>KH 2425</v>
      </c>
      <c r="I8419" t="str">
        <f>VLOOKUP(G8419,'DANH MỤC'!$I:$K,3,0)</f>
        <v>Đắk Lắk</v>
      </c>
      <c r="J8419" s="8" t="s">
        <v>5944</v>
      </c>
      <c r="K8419" t="str">
        <f>VLOOKUP(J8419,'DANH MỤC'!$A$1:$B$19,2,0)</f>
        <v>Hàng tặng 0001</v>
      </c>
      <c r="L8419" t="s">
        <v>24</v>
      </c>
      <c r="M8419">
        <v>2</v>
      </c>
      <c r="N8419" s="3">
        <f>IF(LEFT(K8419,1)="S",VLOOKUP(K8419,'DANH MỤC'!$B:$D,2,0),VLOOKUP(K8419,'DANH MỤC'!$B:$D,3,0))</f>
        <v>200000</v>
      </c>
      <c r="O8419">
        <v>100</v>
      </c>
      <c r="P8419" s="3">
        <f>N8419*O8419%*CSDL[[#This Row],[SỐ LƯỢNG]]</f>
        <v>400000</v>
      </c>
      <c r="Q8419" s="3">
        <f t="shared" si="3796"/>
        <v>0</v>
      </c>
    </row>
    <row r="8420" spans="1:17" x14ac:dyDescent="0.3">
      <c r="A8420" s="23" t="s">
        <v>4642</v>
      </c>
      <c r="B8420" s="8" t="s">
        <v>4642</v>
      </c>
      <c r="C8420" s="8">
        <v>2</v>
      </c>
      <c r="D8420" s="8" t="s">
        <v>4651</v>
      </c>
      <c r="E8420" s="8" t="s">
        <v>13819</v>
      </c>
      <c r="F8420" s="8" t="str">
        <f>VLOOKUP(E8420,'DANH MỤC'!$F:$G,2,0)</f>
        <v>Nhóm 1</v>
      </c>
      <c r="G8420" s="8" t="s">
        <v>2939</v>
      </c>
      <c r="H8420" t="str">
        <f>VLOOKUP(G8420,'DANH MỤC'!$I:$K,2,0)</f>
        <v>KH 1846</v>
      </c>
      <c r="I8420" t="str">
        <f>VLOOKUP(G8420,'DANH MỤC'!$I:$K,3,0)</f>
        <v>Bình Dương</v>
      </c>
      <c r="J8420" s="8" t="s">
        <v>19</v>
      </c>
      <c r="K8420" t="str">
        <f>VLOOKUP(J8420,'DANH MỤC'!$A$1:$B$19,2,0)</f>
        <v>Sản phẩm 0003</v>
      </c>
      <c r="L8420" t="s">
        <v>15</v>
      </c>
      <c r="M8420">
        <v>1</v>
      </c>
      <c r="N8420" s="3">
        <f>IF(LEFT(K8420,1)="S",VLOOKUP(K8420,'DANH MỤC'!$B:$D,2,0),VLOOKUP(K8420,'DANH MỤC'!$B:$D,3,0))</f>
        <v>2500000</v>
      </c>
      <c r="O8420">
        <v>5</v>
      </c>
      <c r="P8420" s="3">
        <f>N8420*O8420%*CSDL[[#This Row],[SỐ LƯỢNG]]</f>
        <v>125000</v>
      </c>
      <c r="Q8420" s="3">
        <f t="shared" si="3796"/>
        <v>2375000</v>
      </c>
    </row>
    <row r="8421" spans="1:17" x14ac:dyDescent="0.3">
      <c r="A8421" s="23" t="s">
        <v>4642</v>
      </c>
      <c r="B8421" s="8" t="s">
        <v>4642</v>
      </c>
      <c r="C8421" s="8">
        <v>2</v>
      </c>
      <c r="D8421" s="8" t="s">
        <v>4652</v>
      </c>
      <c r="E8421" s="8" t="s">
        <v>13833</v>
      </c>
      <c r="F8421" s="8" t="str">
        <f>VLOOKUP(E8421,'DANH MỤC'!$F:$G,2,0)</f>
        <v>Nhóm 2</v>
      </c>
      <c r="G8421" s="8" t="s">
        <v>9158</v>
      </c>
      <c r="H8421" t="str">
        <f>VLOOKUP(G8421,'DANH MỤC'!$I:$K,2,0)</f>
        <v>KH 3201</v>
      </c>
      <c r="I8421" t="str">
        <f>VLOOKUP(G8421,'DANH MỤC'!$I:$K,3,0)</f>
        <v>Quảng Trị</v>
      </c>
      <c r="J8421" s="8" t="s">
        <v>5939</v>
      </c>
      <c r="K8421" t="str">
        <f>VLOOKUP(J8421,'DANH MỤC'!$A$1:$B$19,2,0)</f>
        <v>Sản phẩm 0001</v>
      </c>
      <c r="L8421" t="s">
        <v>15</v>
      </c>
      <c r="M8421">
        <v>1</v>
      </c>
      <c r="N8421" s="3">
        <f>IF(LEFT(K8421,1)="S",VLOOKUP(K8421,'DANH MỤC'!$B:$D,2,0),VLOOKUP(K8421,'DANH MỤC'!$B:$D,3,0))</f>
        <v>3000000</v>
      </c>
      <c r="O8421">
        <v>0</v>
      </c>
      <c r="P8421" s="3">
        <f>N8421*O8421%*CSDL[[#This Row],[SỐ LƯỢNG]]</f>
        <v>0</v>
      </c>
      <c r="Q8421" s="3">
        <f t="shared" si="3796"/>
        <v>3000000</v>
      </c>
    </row>
    <row r="8422" spans="1:17" x14ac:dyDescent="0.3">
      <c r="A8422" s="23" t="str">
        <f>A8421</f>
        <v>14/02/2019</v>
      </c>
      <c r="B8422" s="8" t="str">
        <f>B8421</f>
        <v>14/02/2019</v>
      </c>
      <c r="C8422" s="8">
        <v>2</v>
      </c>
      <c r="D8422" s="8" t="str">
        <f>D8421</f>
        <v>DH10454</v>
      </c>
      <c r="E8422" s="8" t="str">
        <f>E8421</f>
        <v>anh.nguyen</v>
      </c>
      <c r="F8422" s="8" t="str">
        <f>VLOOKUP(E8422,'DANH MỤC'!$F:$G,2,0)</f>
        <v>Nhóm 2</v>
      </c>
      <c r="G8422" s="8" t="str">
        <f>G8421</f>
        <v>KH3201</v>
      </c>
      <c r="H8422" t="str">
        <f>VLOOKUP(G8422,'DANH MỤC'!$I:$K,2,0)</f>
        <v>KH 3201</v>
      </c>
      <c r="I8422" t="str">
        <f>VLOOKUP(G8422,'DANH MỤC'!$I:$K,3,0)</f>
        <v>Quảng Trị</v>
      </c>
      <c r="J8422" s="8" t="s">
        <v>5944</v>
      </c>
      <c r="K8422" t="str">
        <f>VLOOKUP(J8422,'DANH MỤC'!$A$1:$B$19,2,0)</f>
        <v>Hàng tặng 0001</v>
      </c>
      <c r="L8422" t="s">
        <v>24</v>
      </c>
      <c r="M8422">
        <v>2</v>
      </c>
      <c r="N8422" s="3">
        <f>IF(LEFT(K8422,1)="S",VLOOKUP(K8422,'DANH MỤC'!$B:$D,2,0),VLOOKUP(K8422,'DANH MỤC'!$B:$D,3,0))</f>
        <v>200000</v>
      </c>
      <c r="O8422">
        <v>100</v>
      </c>
      <c r="P8422" s="3">
        <f>N8422*O8422%*CSDL[[#This Row],[SỐ LƯỢNG]]</f>
        <v>400000</v>
      </c>
      <c r="Q8422" s="3">
        <f t="shared" si="3796"/>
        <v>0</v>
      </c>
    </row>
    <row r="8423" spans="1:17" x14ac:dyDescent="0.3">
      <c r="A8423" s="23" t="s">
        <v>4642</v>
      </c>
      <c r="B8423" s="8" t="s">
        <v>4642</v>
      </c>
      <c r="C8423" s="8">
        <v>2</v>
      </c>
      <c r="D8423" s="8" t="s">
        <v>4653</v>
      </c>
      <c r="E8423" s="8" t="s">
        <v>13815</v>
      </c>
      <c r="F8423" s="8" t="str">
        <f>VLOOKUP(E8423,'DANH MỤC'!$F:$G,2,0)</f>
        <v>Nhóm 1</v>
      </c>
      <c r="G8423" s="8" t="s">
        <v>7012</v>
      </c>
      <c r="H8423" t="str">
        <f>VLOOKUP(G8423,'DANH MỤC'!$I:$K,2,0)</f>
        <v>KH 0987</v>
      </c>
      <c r="I8423" t="str">
        <f>VLOOKUP(G8423,'DANH MỤC'!$I:$K,3,0)</f>
        <v>Ninh Thuận</v>
      </c>
      <c r="J8423" s="8" t="s">
        <v>5940</v>
      </c>
      <c r="K8423" t="str">
        <f>VLOOKUP(J8423,'DANH MỤC'!$A$1:$B$19,2,0)</f>
        <v>Sản phẩm 0002</v>
      </c>
      <c r="L8423" t="s">
        <v>15</v>
      </c>
      <c r="M8423">
        <v>1</v>
      </c>
      <c r="N8423" s="3">
        <f>IF(LEFT(K8423,1)="S",VLOOKUP(K8423,'DANH MỤC'!$B:$D,2,0),VLOOKUP(K8423,'DANH MỤC'!$B:$D,3,0))</f>
        <v>2000000</v>
      </c>
      <c r="O8423">
        <v>0</v>
      </c>
      <c r="P8423" s="3">
        <f>N8423*O8423%*CSDL[[#This Row],[SỐ LƯỢNG]]</f>
        <v>0</v>
      </c>
      <c r="Q8423" s="3">
        <f t="shared" si="3796"/>
        <v>2000000</v>
      </c>
    </row>
    <row r="8424" spans="1:17" x14ac:dyDescent="0.3">
      <c r="A8424" s="23" t="s">
        <v>4642</v>
      </c>
      <c r="B8424" s="8" t="s">
        <v>4642</v>
      </c>
      <c r="C8424" s="8">
        <v>2</v>
      </c>
      <c r="D8424" s="8" t="s">
        <v>4654</v>
      </c>
      <c r="E8424" s="8" t="s">
        <v>13836</v>
      </c>
      <c r="F8424" s="8" t="str">
        <f>VLOOKUP(E8424,'DANH MỤC'!$F:$G,2,0)</f>
        <v>Nhóm 2</v>
      </c>
      <c r="G8424" s="8" t="s">
        <v>9159</v>
      </c>
      <c r="H8424" t="str">
        <f>VLOOKUP(G8424,'DANH MỤC'!$I:$K,2,0)</f>
        <v>KH 3202</v>
      </c>
      <c r="I8424" t="str">
        <f>VLOOKUP(G8424,'DANH MỤC'!$I:$K,3,0)</f>
        <v>Sơn La</v>
      </c>
      <c r="J8424" s="8" t="s">
        <v>14</v>
      </c>
      <c r="K8424" t="str">
        <f>VLOOKUP(J8424,'DANH MỤC'!$A$1:$B$19,2,0)</f>
        <v>Sản phẩm 0004</v>
      </c>
      <c r="L8424" t="s">
        <v>15</v>
      </c>
      <c r="M8424">
        <v>6</v>
      </c>
      <c r="N8424" s="3">
        <f>IF(LEFT(K8424,1)="S",VLOOKUP(K8424,'DANH MỤC'!$B:$D,2,0),VLOOKUP(K8424,'DANH MỤC'!$B:$D,3,0))</f>
        <v>3500000</v>
      </c>
      <c r="O8424">
        <v>20</v>
      </c>
      <c r="P8424" s="3">
        <f>N8424*O8424%*CSDL[[#This Row],[SỐ LƯỢNG]]</f>
        <v>4200000</v>
      </c>
      <c r="Q8424" s="3">
        <f t="shared" si="3796"/>
        <v>16800000</v>
      </c>
    </row>
    <row r="8425" spans="1:17" x14ac:dyDescent="0.3">
      <c r="A8425" s="23" t="str">
        <f t="shared" ref="A8425:A8427" si="3802">A8424</f>
        <v>14/02/2019</v>
      </c>
      <c r="B8425" s="8" t="str">
        <f t="shared" ref="B8425:B8427" si="3803">B8424</f>
        <v>14/02/2019</v>
      </c>
      <c r="C8425" s="8">
        <v>2</v>
      </c>
      <c r="D8425" s="8" t="str">
        <f t="shared" ref="D8425:D8427" si="3804">D8424</f>
        <v>DH10452</v>
      </c>
      <c r="E8425" s="8" t="str">
        <f t="shared" ref="E8425:E8427" si="3805">E8424</f>
        <v>mai.hong</v>
      </c>
      <c r="F8425" s="8" t="str">
        <f>VLOOKUP(E8425,'DANH MỤC'!$F:$G,2,0)</f>
        <v>Nhóm 2</v>
      </c>
      <c r="G8425" s="8" t="str">
        <f t="shared" ref="G8425:G8427" si="3806">G8424</f>
        <v>KH3202</v>
      </c>
      <c r="H8425" t="str">
        <f>VLOOKUP(G8425,'DANH MỤC'!$I:$K,2,0)</f>
        <v>KH 3202</v>
      </c>
      <c r="I8425" t="str">
        <f>VLOOKUP(G8425,'DANH MỤC'!$I:$K,3,0)</f>
        <v>Sơn La</v>
      </c>
      <c r="J8425" s="8" t="s">
        <v>5940</v>
      </c>
      <c r="K8425" t="str">
        <f>VLOOKUP(J8425,'DANH MỤC'!$A$1:$B$19,2,0)</f>
        <v>Sản phẩm 0002</v>
      </c>
      <c r="L8425" t="s">
        <v>15</v>
      </c>
      <c r="M8425">
        <v>6</v>
      </c>
      <c r="N8425" s="3">
        <f>IF(LEFT(K8425,1)="S",VLOOKUP(K8425,'DANH MỤC'!$B:$D,2,0),VLOOKUP(K8425,'DANH MỤC'!$B:$D,3,0))</f>
        <v>2000000</v>
      </c>
      <c r="O8425">
        <v>20</v>
      </c>
      <c r="P8425" s="3">
        <f>N8425*O8425%*CSDL[[#This Row],[SỐ LƯỢNG]]</f>
        <v>2400000</v>
      </c>
      <c r="Q8425" s="3">
        <f t="shared" si="3796"/>
        <v>9600000</v>
      </c>
    </row>
    <row r="8426" spans="1:17" x14ac:dyDescent="0.3">
      <c r="A8426" s="23" t="str">
        <f t="shared" si="3802"/>
        <v>14/02/2019</v>
      </c>
      <c r="B8426" s="8" t="str">
        <f t="shared" si="3803"/>
        <v>14/02/2019</v>
      </c>
      <c r="C8426" s="8">
        <v>2</v>
      </c>
      <c r="D8426" s="8" t="str">
        <f t="shared" si="3804"/>
        <v>DH10452</v>
      </c>
      <c r="E8426" s="8" t="str">
        <f t="shared" si="3805"/>
        <v>mai.hong</v>
      </c>
      <c r="F8426" s="8" t="str">
        <f>VLOOKUP(E8426,'DANH MỤC'!$F:$G,2,0)</f>
        <v>Nhóm 2</v>
      </c>
      <c r="G8426" s="8" t="str">
        <f t="shared" si="3806"/>
        <v>KH3202</v>
      </c>
      <c r="H8426" t="str">
        <f>VLOOKUP(G8426,'DANH MỤC'!$I:$K,2,0)</f>
        <v>KH 3202</v>
      </c>
      <c r="I8426" t="str">
        <f>VLOOKUP(G8426,'DANH MỤC'!$I:$K,3,0)</f>
        <v>Sơn La</v>
      </c>
      <c r="J8426" s="8" t="s">
        <v>19</v>
      </c>
      <c r="K8426" t="str">
        <f>VLOOKUP(J8426,'DANH MỤC'!$A$1:$B$19,2,0)</f>
        <v>Sản phẩm 0003</v>
      </c>
      <c r="L8426" t="s">
        <v>15</v>
      </c>
      <c r="M8426">
        <v>1</v>
      </c>
      <c r="N8426" s="3">
        <f>IF(LEFT(K8426,1)="S",VLOOKUP(K8426,'DANH MỤC'!$B:$D,2,0),VLOOKUP(K8426,'DANH MỤC'!$B:$D,3,0))</f>
        <v>2500000</v>
      </c>
      <c r="O8426">
        <v>100</v>
      </c>
      <c r="P8426" s="3">
        <f>N8426*O8426%*CSDL[[#This Row],[SỐ LƯỢNG]]</f>
        <v>2500000</v>
      </c>
      <c r="Q8426" s="3">
        <f t="shared" si="3796"/>
        <v>0</v>
      </c>
    </row>
    <row r="8427" spans="1:17" x14ac:dyDescent="0.3">
      <c r="A8427" s="23" t="str">
        <f t="shared" si="3802"/>
        <v>14/02/2019</v>
      </c>
      <c r="B8427" s="8" t="str">
        <f t="shared" si="3803"/>
        <v>14/02/2019</v>
      </c>
      <c r="C8427" s="8">
        <v>2</v>
      </c>
      <c r="D8427" s="8" t="str">
        <f t="shared" si="3804"/>
        <v>DH10452</v>
      </c>
      <c r="E8427" s="8" t="str">
        <f t="shared" si="3805"/>
        <v>mai.hong</v>
      </c>
      <c r="F8427" s="8" t="str">
        <f>VLOOKUP(E8427,'DANH MỤC'!$F:$G,2,0)</f>
        <v>Nhóm 2</v>
      </c>
      <c r="G8427" s="8" t="str">
        <f t="shared" si="3806"/>
        <v>KH3202</v>
      </c>
      <c r="H8427" t="str">
        <f>VLOOKUP(G8427,'DANH MỤC'!$I:$K,2,0)</f>
        <v>KH 3202</v>
      </c>
      <c r="I8427" t="str">
        <f>VLOOKUP(G8427,'DANH MỤC'!$I:$K,3,0)</f>
        <v>Sơn La</v>
      </c>
      <c r="J8427" s="8" t="s">
        <v>5940</v>
      </c>
      <c r="K8427" t="str">
        <f>VLOOKUP(J8427,'DANH MỤC'!$A$1:$B$19,2,0)</f>
        <v>Sản phẩm 0002</v>
      </c>
      <c r="L8427" t="s">
        <v>15</v>
      </c>
      <c r="M8427">
        <v>1</v>
      </c>
      <c r="N8427" s="3">
        <f>IF(LEFT(K8427,1)="S",VLOOKUP(K8427,'DANH MỤC'!$B:$D,2,0),VLOOKUP(K8427,'DANH MỤC'!$B:$D,3,0))</f>
        <v>2000000</v>
      </c>
      <c r="O8427">
        <v>100</v>
      </c>
      <c r="P8427" s="3">
        <f>N8427*O8427%*CSDL[[#This Row],[SỐ LƯỢNG]]</f>
        <v>2000000</v>
      </c>
      <c r="Q8427" s="3">
        <f t="shared" si="3796"/>
        <v>0</v>
      </c>
    </row>
    <row r="8428" spans="1:17" x14ac:dyDescent="0.3">
      <c r="A8428" s="23" t="s">
        <v>4642</v>
      </c>
      <c r="B8428" s="8" t="s">
        <v>4642</v>
      </c>
      <c r="C8428" s="8">
        <v>2</v>
      </c>
      <c r="D8428" s="8" t="s">
        <v>4655</v>
      </c>
      <c r="E8428" s="8" t="s">
        <v>13833</v>
      </c>
      <c r="F8428" s="8" t="str">
        <f>VLOOKUP(E8428,'DANH MỤC'!$F:$G,2,0)</f>
        <v>Nhóm 2</v>
      </c>
      <c r="G8428" s="8" t="s">
        <v>9160</v>
      </c>
      <c r="H8428" t="str">
        <f>VLOOKUP(G8428,'DANH MỤC'!$I:$K,2,0)</f>
        <v>KH 3203</v>
      </c>
      <c r="I8428" t="str">
        <f>VLOOKUP(G8428,'DANH MỤC'!$I:$K,3,0)</f>
        <v>Đắk Lắk</v>
      </c>
      <c r="J8428" s="8" t="s">
        <v>5939</v>
      </c>
      <c r="K8428" t="str">
        <f>VLOOKUP(J8428,'DANH MỤC'!$A$1:$B$19,2,0)</f>
        <v>Sản phẩm 0001</v>
      </c>
      <c r="L8428" t="s">
        <v>15</v>
      </c>
      <c r="M8428">
        <v>1</v>
      </c>
      <c r="N8428" s="3">
        <f>IF(LEFT(K8428,1)="S",VLOOKUP(K8428,'DANH MỤC'!$B:$D,2,0),VLOOKUP(K8428,'DANH MỤC'!$B:$D,3,0))</f>
        <v>3000000</v>
      </c>
      <c r="O8428">
        <v>0</v>
      </c>
      <c r="P8428" s="3">
        <f>N8428*O8428%*CSDL[[#This Row],[SỐ LƯỢNG]]</f>
        <v>0</v>
      </c>
      <c r="Q8428" s="3">
        <f t="shared" si="3796"/>
        <v>3000000</v>
      </c>
    </row>
    <row r="8429" spans="1:17" x14ac:dyDescent="0.3">
      <c r="A8429" s="23" t="str">
        <f>A8428</f>
        <v>14/02/2019</v>
      </c>
      <c r="B8429" s="8" t="str">
        <f>B8428</f>
        <v>14/02/2019</v>
      </c>
      <c r="C8429" s="8">
        <v>2</v>
      </c>
      <c r="D8429" s="8" t="str">
        <f>D8428</f>
        <v>DH10450</v>
      </c>
      <c r="E8429" s="8" t="str">
        <f>E8428</f>
        <v>anh.nguyen</v>
      </c>
      <c r="F8429" s="8" t="str">
        <f>VLOOKUP(E8429,'DANH MỤC'!$F:$G,2,0)</f>
        <v>Nhóm 2</v>
      </c>
      <c r="G8429" s="8" t="str">
        <f>G8428</f>
        <v>KH3203</v>
      </c>
      <c r="H8429" t="str">
        <f>VLOOKUP(G8429,'DANH MỤC'!$I:$K,2,0)</f>
        <v>KH 3203</v>
      </c>
      <c r="I8429" t="str">
        <f>VLOOKUP(G8429,'DANH MỤC'!$I:$K,3,0)</f>
        <v>Đắk Lắk</v>
      </c>
      <c r="J8429" s="8" t="s">
        <v>5944</v>
      </c>
      <c r="K8429" t="str">
        <f>VLOOKUP(J8429,'DANH MỤC'!$A$1:$B$19,2,0)</f>
        <v>Hàng tặng 0001</v>
      </c>
      <c r="L8429" t="s">
        <v>24</v>
      </c>
      <c r="M8429">
        <v>2</v>
      </c>
      <c r="N8429" s="3">
        <f>IF(LEFT(K8429,1)="S",VLOOKUP(K8429,'DANH MỤC'!$B:$D,2,0),VLOOKUP(K8429,'DANH MỤC'!$B:$D,3,0))</f>
        <v>200000</v>
      </c>
      <c r="O8429">
        <v>100</v>
      </c>
      <c r="P8429" s="3">
        <f>N8429*O8429%*CSDL[[#This Row],[SỐ LƯỢNG]]</f>
        <v>400000</v>
      </c>
      <c r="Q8429" s="3">
        <f t="shared" si="3796"/>
        <v>0</v>
      </c>
    </row>
    <row r="8430" spans="1:17" x14ac:dyDescent="0.3">
      <c r="A8430" s="23" t="s">
        <v>4642</v>
      </c>
      <c r="B8430" s="8" t="s">
        <v>4642</v>
      </c>
      <c r="C8430" s="8">
        <v>2</v>
      </c>
      <c r="D8430" s="8" t="s">
        <v>4656</v>
      </c>
      <c r="E8430" s="8" t="s">
        <v>13814</v>
      </c>
      <c r="F8430" s="8" t="str">
        <f>VLOOKUP(E8430,'DANH MỤC'!$F:$G,2,0)</f>
        <v>Nhóm 1</v>
      </c>
      <c r="G8430" s="8" t="s">
        <v>9161</v>
      </c>
      <c r="H8430" t="str">
        <f>VLOOKUP(G8430,'DANH MỤC'!$I:$K,2,0)</f>
        <v>KH 3204</v>
      </c>
      <c r="I8430" t="str">
        <f>VLOOKUP(G8430,'DANH MỤC'!$I:$K,3,0)</f>
        <v>Đồng Nai</v>
      </c>
      <c r="J8430" s="8" t="s">
        <v>5940</v>
      </c>
      <c r="K8430" t="str">
        <f>VLOOKUP(J8430,'DANH MỤC'!$A$1:$B$19,2,0)</f>
        <v>Sản phẩm 0002</v>
      </c>
      <c r="L8430" t="s">
        <v>15</v>
      </c>
      <c r="M8430">
        <v>1</v>
      </c>
      <c r="N8430" s="3">
        <f>IF(LEFT(K8430,1)="S",VLOOKUP(K8430,'DANH MỤC'!$B:$D,2,0),VLOOKUP(K8430,'DANH MỤC'!$B:$D,3,0))</f>
        <v>2000000</v>
      </c>
      <c r="O8430">
        <v>0</v>
      </c>
      <c r="P8430" s="3">
        <f>N8430*O8430%*CSDL[[#This Row],[SỐ LƯỢNG]]</f>
        <v>0</v>
      </c>
      <c r="Q8430" s="3">
        <f t="shared" si="3796"/>
        <v>2000000</v>
      </c>
    </row>
    <row r="8431" spans="1:17" x14ac:dyDescent="0.3">
      <c r="A8431" s="23" t="str">
        <f>A8430</f>
        <v>14/02/2019</v>
      </c>
      <c r="B8431" s="8" t="str">
        <f>B8430</f>
        <v>14/02/2019</v>
      </c>
      <c r="C8431" s="8">
        <v>2</v>
      </c>
      <c r="D8431" s="8" t="str">
        <f>D8430</f>
        <v>DH10449</v>
      </c>
      <c r="E8431" s="8" t="str">
        <f>E8430</f>
        <v>hai.vi</v>
      </c>
      <c r="F8431" s="8" t="str">
        <f>VLOOKUP(E8431,'DANH MỤC'!$F:$G,2,0)</f>
        <v>Nhóm 1</v>
      </c>
      <c r="G8431" s="8" t="str">
        <f>G8430</f>
        <v>KH3204</v>
      </c>
      <c r="H8431" t="str">
        <f>VLOOKUP(G8431,'DANH MỤC'!$I:$K,2,0)</f>
        <v>KH 3204</v>
      </c>
      <c r="I8431" t="str">
        <f>VLOOKUP(G8431,'DANH MỤC'!$I:$K,3,0)</f>
        <v>Đồng Nai</v>
      </c>
      <c r="J8431" s="8" t="s">
        <v>5944</v>
      </c>
      <c r="K8431" t="str">
        <f>VLOOKUP(J8431,'DANH MỤC'!$A$1:$B$19,2,0)</f>
        <v>Hàng tặng 0001</v>
      </c>
      <c r="L8431" t="s">
        <v>24</v>
      </c>
      <c r="M8431">
        <v>2</v>
      </c>
      <c r="N8431" s="3">
        <f>IF(LEFT(K8431,1)="S",VLOOKUP(K8431,'DANH MỤC'!$B:$D,2,0),VLOOKUP(K8431,'DANH MỤC'!$B:$D,3,0))</f>
        <v>200000</v>
      </c>
      <c r="O8431">
        <v>100</v>
      </c>
      <c r="P8431" s="3">
        <f>N8431*O8431%*CSDL[[#This Row],[SỐ LƯỢNG]]</f>
        <v>400000</v>
      </c>
      <c r="Q8431" s="3">
        <f t="shared" si="3796"/>
        <v>0</v>
      </c>
    </row>
    <row r="8432" spans="1:17" x14ac:dyDescent="0.3">
      <c r="A8432" s="23" t="s">
        <v>4642</v>
      </c>
      <c r="B8432" s="8" t="s">
        <v>4642</v>
      </c>
      <c r="C8432" s="8">
        <v>2</v>
      </c>
      <c r="D8432" s="8" t="s">
        <v>4658</v>
      </c>
      <c r="E8432" s="8" t="s">
        <v>13814</v>
      </c>
      <c r="F8432" s="8" t="str">
        <f>VLOOKUP(E8432,'DANH MỤC'!$F:$G,2,0)</f>
        <v>Nhóm 1</v>
      </c>
      <c r="G8432" s="8" t="s">
        <v>9162</v>
      </c>
      <c r="H8432" t="str">
        <f>VLOOKUP(G8432,'DANH MỤC'!$I:$K,2,0)</f>
        <v>KH 3205</v>
      </c>
      <c r="I8432" t="str">
        <f>VLOOKUP(G8432,'DANH MỤC'!$I:$K,3,0)</f>
        <v>Trà Vinh</v>
      </c>
      <c r="J8432" s="8" t="s">
        <v>14</v>
      </c>
      <c r="K8432" t="str">
        <f>VLOOKUP(J8432,'DANH MỤC'!$A$1:$B$19,2,0)</f>
        <v>Sản phẩm 0004</v>
      </c>
      <c r="L8432" t="s">
        <v>15</v>
      </c>
      <c r="M8432">
        <v>1</v>
      </c>
      <c r="N8432" s="3">
        <f>IF(LEFT(K8432,1)="S",VLOOKUP(K8432,'DANH MỤC'!$B:$D,2,0),VLOOKUP(K8432,'DANH MỤC'!$B:$D,3,0))</f>
        <v>3500000</v>
      </c>
      <c r="O8432">
        <v>0</v>
      </c>
      <c r="P8432" s="3">
        <f>N8432*O8432%*CSDL[[#This Row],[SỐ LƯỢNG]]</f>
        <v>0</v>
      </c>
      <c r="Q8432" s="3">
        <f t="shared" si="3796"/>
        <v>3500000</v>
      </c>
    </row>
    <row r="8433" spans="1:17" x14ac:dyDescent="0.3">
      <c r="A8433" s="23" t="str">
        <f>A8432</f>
        <v>14/02/2019</v>
      </c>
      <c r="B8433" s="8" t="str">
        <f>B8432</f>
        <v>14/02/2019</v>
      </c>
      <c r="C8433" s="8">
        <v>2</v>
      </c>
      <c r="D8433" s="8" t="str">
        <f>D8432</f>
        <v>DH10448</v>
      </c>
      <c r="E8433" s="8" t="str">
        <f>E8432</f>
        <v>hai.vi</v>
      </c>
      <c r="F8433" s="8" t="str">
        <f>VLOOKUP(E8433,'DANH MỤC'!$F:$G,2,0)</f>
        <v>Nhóm 1</v>
      </c>
      <c r="G8433" s="8" t="str">
        <f>G8432</f>
        <v>KH3205</v>
      </c>
      <c r="H8433" t="str">
        <f>VLOOKUP(G8433,'DANH MỤC'!$I:$K,2,0)</f>
        <v>KH 3205</v>
      </c>
      <c r="I8433" t="str">
        <f>VLOOKUP(G8433,'DANH MỤC'!$I:$K,3,0)</f>
        <v>Trà Vinh</v>
      </c>
      <c r="J8433" s="8" t="s">
        <v>5944</v>
      </c>
      <c r="K8433" t="str">
        <f>VLOOKUP(J8433,'DANH MỤC'!$A$1:$B$19,2,0)</f>
        <v>Hàng tặng 0001</v>
      </c>
      <c r="L8433" t="s">
        <v>24</v>
      </c>
      <c r="M8433">
        <v>2</v>
      </c>
      <c r="N8433" s="3">
        <f>IF(LEFT(K8433,1)="S",VLOOKUP(K8433,'DANH MỤC'!$B:$D,2,0),VLOOKUP(K8433,'DANH MỤC'!$B:$D,3,0))</f>
        <v>200000</v>
      </c>
      <c r="O8433">
        <v>100</v>
      </c>
      <c r="P8433" s="3">
        <f>N8433*O8433%*CSDL[[#This Row],[SỐ LƯỢNG]]</f>
        <v>400000</v>
      </c>
      <c r="Q8433" s="3">
        <f t="shared" si="3796"/>
        <v>0</v>
      </c>
    </row>
    <row r="8434" spans="1:17" x14ac:dyDescent="0.3">
      <c r="A8434" s="23" t="s">
        <v>4642</v>
      </c>
      <c r="B8434" s="8" t="s">
        <v>4642</v>
      </c>
      <c r="C8434" s="8">
        <v>2</v>
      </c>
      <c r="D8434" s="8" t="s">
        <v>4659</v>
      </c>
      <c r="E8434" s="8" t="s">
        <v>13823</v>
      </c>
      <c r="F8434" s="8" t="str">
        <f>VLOOKUP(E8434,'DANH MỤC'!$F:$G,2,0)</f>
        <v>Nhóm 1</v>
      </c>
      <c r="G8434" s="8" t="s">
        <v>7981</v>
      </c>
      <c r="H8434" t="str">
        <f>VLOOKUP(G8434,'DANH MỤC'!$I:$K,2,0)</f>
        <v>KH 1984</v>
      </c>
      <c r="I8434" t="str">
        <f>VLOOKUP(G8434,'DANH MỤC'!$I:$K,3,0)</f>
        <v>Nghệ An</v>
      </c>
      <c r="J8434" s="8" t="s">
        <v>19</v>
      </c>
      <c r="K8434" t="str">
        <f>VLOOKUP(J8434,'DANH MỤC'!$A$1:$B$19,2,0)</f>
        <v>Sản phẩm 0003</v>
      </c>
      <c r="L8434" t="s">
        <v>15</v>
      </c>
      <c r="M8434">
        <v>1</v>
      </c>
      <c r="N8434" s="3">
        <f>IF(LEFT(K8434,1)="S",VLOOKUP(K8434,'DANH MỤC'!$B:$D,2,0),VLOOKUP(K8434,'DANH MỤC'!$B:$D,3,0))</f>
        <v>2500000</v>
      </c>
      <c r="O8434">
        <v>20</v>
      </c>
      <c r="P8434" s="3">
        <f>N8434*O8434%*CSDL[[#This Row],[SỐ LƯỢNG]]</f>
        <v>500000</v>
      </c>
      <c r="Q8434" s="3">
        <f t="shared" si="3796"/>
        <v>2000000</v>
      </c>
    </row>
    <row r="8435" spans="1:17" x14ac:dyDescent="0.3">
      <c r="A8435" s="23" t="s">
        <v>4642</v>
      </c>
      <c r="B8435" s="8" t="s">
        <v>4642</v>
      </c>
      <c r="C8435" s="8">
        <v>2</v>
      </c>
      <c r="D8435" s="8" t="s">
        <v>4660</v>
      </c>
      <c r="E8435" s="8" t="s">
        <v>13847</v>
      </c>
      <c r="F8435" s="8" t="str">
        <f>VLOOKUP(E8435,'DANH MỤC'!$F:$G,2,0)</f>
        <v>Nhóm 3</v>
      </c>
      <c r="G8435" s="8" t="s">
        <v>9163</v>
      </c>
      <c r="H8435" t="str">
        <f>VLOOKUP(G8435,'DANH MỤC'!$I:$K,2,0)</f>
        <v>KH 3206</v>
      </c>
      <c r="I8435" t="str">
        <f>VLOOKUP(G8435,'DANH MỤC'!$I:$K,3,0)</f>
        <v>Tây Ninh</v>
      </c>
      <c r="J8435" s="8" t="s">
        <v>14</v>
      </c>
      <c r="K8435" t="str">
        <f>VLOOKUP(J8435,'DANH MỤC'!$A$1:$B$19,2,0)</f>
        <v>Sản phẩm 0004</v>
      </c>
      <c r="L8435" t="s">
        <v>15</v>
      </c>
      <c r="M8435">
        <v>1</v>
      </c>
      <c r="N8435" s="3">
        <f>IF(LEFT(K8435,1)="S",VLOOKUP(K8435,'DANH MỤC'!$B:$D,2,0),VLOOKUP(K8435,'DANH MỤC'!$B:$D,3,0))</f>
        <v>3500000</v>
      </c>
      <c r="O8435">
        <v>0</v>
      </c>
      <c r="P8435" s="3">
        <f>N8435*O8435%*CSDL[[#This Row],[SỐ LƯỢNG]]</f>
        <v>0</v>
      </c>
      <c r="Q8435" s="3">
        <f t="shared" si="3796"/>
        <v>3500000</v>
      </c>
    </row>
    <row r="8436" spans="1:17" x14ac:dyDescent="0.3">
      <c r="A8436" s="23" t="str">
        <f>A8435</f>
        <v>14/02/2019</v>
      </c>
      <c r="B8436" s="8" t="str">
        <f>B8435</f>
        <v>14/02/2019</v>
      </c>
      <c r="C8436" s="8">
        <v>2</v>
      </c>
      <c r="D8436" s="8" t="str">
        <f>D8435</f>
        <v>DH10446</v>
      </c>
      <c r="E8436" s="8" t="str">
        <f>E8435</f>
        <v>linh.hoang</v>
      </c>
      <c r="F8436" s="8" t="str">
        <f>VLOOKUP(E8436,'DANH MỤC'!$F:$G,2,0)</f>
        <v>Nhóm 3</v>
      </c>
      <c r="G8436" s="8" t="str">
        <f>G8435</f>
        <v>KH3206</v>
      </c>
      <c r="H8436" t="str">
        <f>VLOOKUP(G8436,'DANH MỤC'!$I:$K,2,0)</f>
        <v>KH 3206</v>
      </c>
      <c r="I8436" t="str">
        <f>VLOOKUP(G8436,'DANH MỤC'!$I:$K,3,0)</f>
        <v>Tây Ninh</v>
      </c>
      <c r="J8436" s="8" t="str">
        <f>J8435</f>
        <v>SP0004</v>
      </c>
      <c r="K8436" t="str">
        <f>VLOOKUP(J8436,'DANH MỤC'!$A$1:$B$19,2,0)</f>
        <v>Sản phẩm 0004</v>
      </c>
      <c r="L8436" t="s">
        <v>51</v>
      </c>
      <c r="M8436">
        <v>1</v>
      </c>
      <c r="N8436" s="3">
        <f>IF(LEFT(K8436,1)="S",VLOOKUP(K8436,'DANH MỤC'!$B:$D,2,0),VLOOKUP(K8436,'DANH MỤC'!$B:$D,3,0))</f>
        <v>3500000</v>
      </c>
      <c r="O8436">
        <v>0</v>
      </c>
      <c r="P8436" s="3">
        <f>N8436*O8436%*CSDL[[#This Row],[SỐ LƯỢNG]]</f>
        <v>0</v>
      </c>
      <c r="Q8436" s="3">
        <f t="shared" si="3796"/>
        <v>3500000</v>
      </c>
    </row>
    <row r="8437" spans="1:17" x14ac:dyDescent="0.3">
      <c r="A8437" s="23" t="s">
        <v>4642</v>
      </c>
      <c r="B8437" s="8" t="s">
        <v>4642</v>
      </c>
      <c r="C8437" s="8">
        <v>2</v>
      </c>
      <c r="D8437" s="8" t="s">
        <v>4661</v>
      </c>
      <c r="E8437" s="8" t="s">
        <v>13847</v>
      </c>
      <c r="F8437" s="8" t="str">
        <f>VLOOKUP(E8437,'DANH MỤC'!$F:$G,2,0)</f>
        <v>Nhóm 3</v>
      </c>
      <c r="G8437" s="8" t="s">
        <v>9163</v>
      </c>
      <c r="H8437" t="str">
        <f>VLOOKUP(G8437,'DANH MỤC'!$I:$K,2,0)</f>
        <v>KH 3206</v>
      </c>
      <c r="I8437" t="str">
        <f>VLOOKUP(G8437,'DANH MỤC'!$I:$K,3,0)</f>
        <v>Tây Ninh</v>
      </c>
      <c r="J8437" s="8" t="s">
        <v>14</v>
      </c>
      <c r="K8437" t="str">
        <f>VLOOKUP(J8437,'DANH MỤC'!$A$1:$B$19,2,0)</f>
        <v>Sản phẩm 0004</v>
      </c>
      <c r="L8437" t="s">
        <v>15</v>
      </c>
      <c r="M8437">
        <v>1</v>
      </c>
      <c r="N8437" s="3">
        <f>IF(LEFT(K8437,1)="S",VLOOKUP(K8437,'DANH MỤC'!$B:$D,2,0),VLOOKUP(K8437,'DANH MỤC'!$B:$D,3,0))</f>
        <v>3500000</v>
      </c>
      <c r="O8437">
        <v>20</v>
      </c>
      <c r="P8437" s="3">
        <f>N8437*O8437%*CSDL[[#This Row],[SỐ LƯỢNG]]</f>
        <v>700000</v>
      </c>
      <c r="Q8437" s="3">
        <f t="shared" si="3796"/>
        <v>2800000</v>
      </c>
    </row>
    <row r="8438" spans="1:17" x14ac:dyDescent="0.3">
      <c r="A8438" s="23" t="s">
        <v>4642</v>
      </c>
      <c r="B8438" s="8" t="s">
        <v>4642</v>
      </c>
      <c r="C8438" s="8">
        <v>2</v>
      </c>
      <c r="D8438" s="8" t="s">
        <v>4662</v>
      </c>
      <c r="E8438" s="8" t="s">
        <v>13819</v>
      </c>
      <c r="F8438" s="8" t="str">
        <f>VLOOKUP(E8438,'DANH MỤC'!$F:$G,2,0)</f>
        <v>Nhóm 1</v>
      </c>
      <c r="G8438" s="8" t="s">
        <v>9164</v>
      </c>
      <c r="H8438" t="str">
        <f>VLOOKUP(G8438,'DANH MỤC'!$I:$K,2,0)</f>
        <v>KH 3207</v>
      </c>
      <c r="I8438" t="str">
        <f>VLOOKUP(G8438,'DANH MỤC'!$I:$K,3,0)</f>
        <v>Bắc Kạn</v>
      </c>
      <c r="J8438" s="8" t="s">
        <v>19</v>
      </c>
      <c r="K8438" t="str">
        <f>VLOOKUP(J8438,'DANH MỤC'!$A$1:$B$19,2,0)</f>
        <v>Sản phẩm 0003</v>
      </c>
      <c r="L8438" t="s">
        <v>15</v>
      </c>
      <c r="M8438">
        <v>1</v>
      </c>
      <c r="N8438" s="3">
        <f>IF(LEFT(K8438,1)="S",VLOOKUP(K8438,'DANH MỤC'!$B:$D,2,0),VLOOKUP(K8438,'DANH MỤC'!$B:$D,3,0))</f>
        <v>2500000</v>
      </c>
      <c r="O8438">
        <v>0</v>
      </c>
      <c r="P8438" s="3">
        <f>N8438*O8438%*CSDL[[#This Row],[SỐ LƯỢNG]]</f>
        <v>0</v>
      </c>
      <c r="Q8438" s="3">
        <f t="shared" si="3796"/>
        <v>2500000</v>
      </c>
    </row>
    <row r="8439" spans="1:17" x14ac:dyDescent="0.3">
      <c r="A8439" s="23" t="str">
        <f>A8438</f>
        <v>14/02/2019</v>
      </c>
      <c r="B8439" s="8" t="str">
        <f>B8438</f>
        <v>14/02/2019</v>
      </c>
      <c r="C8439" s="8">
        <v>2</v>
      </c>
      <c r="D8439" s="8" t="str">
        <f>D8438</f>
        <v>DH10444</v>
      </c>
      <c r="E8439" s="8" t="str">
        <f>E8438</f>
        <v>linh.truong</v>
      </c>
      <c r="F8439" s="8" t="str">
        <f>VLOOKUP(E8439,'DANH MỤC'!$F:$G,2,0)</f>
        <v>Nhóm 1</v>
      </c>
      <c r="G8439" s="8" t="str">
        <f>G8438</f>
        <v>KH3207</v>
      </c>
      <c r="H8439" t="str">
        <f>VLOOKUP(G8439,'DANH MỤC'!$I:$K,2,0)</f>
        <v>KH 3207</v>
      </c>
      <c r="I8439" t="str">
        <f>VLOOKUP(G8439,'DANH MỤC'!$I:$K,3,0)</f>
        <v>Bắc Kạn</v>
      </c>
      <c r="J8439" s="8" t="s">
        <v>5944</v>
      </c>
      <c r="K8439" t="str">
        <f>VLOOKUP(J8439,'DANH MỤC'!$A$1:$B$19,2,0)</f>
        <v>Hàng tặng 0001</v>
      </c>
      <c r="L8439" t="s">
        <v>24</v>
      </c>
      <c r="M8439">
        <v>2</v>
      </c>
      <c r="N8439" s="3">
        <f>IF(LEFT(K8439,1)="S",VLOOKUP(K8439,'DANH MỤC'!$B:$D,2,0),VLOOKUP(K8439,'DANH MỤC'!$B:$D,3,0))</f>
        <v>200000</v>
      </c>
      <c r="O8439">
        <v>100</v>
      </c>
      <c r="P8439" s="3">
        <f>N8439*O8439%*CSDL[[#This Row],[SỐ LƯỢNG]]</f>
        <v>400000</v>
      </c>
      <c r="Q8439" s="3">
        <f t="shared" si="3796"/>
        <v>0</v>
      </c>
    </row>
    <row r="8440" spans="1:17" x14ac:dyDescent="0.3">
      <c r="A8440" s="23" t="s">
        <v>4642</v>
      </c>
      <c r="B8440" s="8" t="s">
        <v>4642</v>
      </c>
      <c r="C8440" s="8">
        <v>2</v>
      </c>
      <c r="D8440" s="8" t="s">
        <v>4663</v>
      </c>
      <c r="E8440" s="8" t="s">
        <v>13833</v>
      </c>
      <c r="F8440" s="8" t="str">
        <f>VLOOKUP(E8440,'DANH MỤC'!$F:$G,2,0)</f>
        <v>Nhóm 2</v>
      </c>
      <c r="G8440" s="8" t="s">
        <v>5165</v>
      </c>
      <c r="H8440" t="str">
        <f>VLOOKUP(G8440,'DANH MỤC'!$I:$K,2,0)</f>
        <v>KH 3208</v>
      </c>
      <c r="I8440" t="str">
        <f>VLOOKUP(G8440,'DANH MỤC'!$I:$K,3,0)</f>
        <v>Bình Định</v>
      </c>
      <c r="J8440" s="8" t="s">
        <v>5940</v>
      </c>
      <c r="K8440" t="str">
        <f>VLOOKUP(J8440,'DANH MỤC'!$A$1:$B$19,2,0)</f>
        <v>Sản phẩm 0002</v>
      </c>
      <c r="L8440" t="s">
        <v>15</v>
      </c>
      <c r="M8440">
        <v>1</v>
      </c>
      <c r="N8440" s="3">
        <f>IF(LEFT(K8440,1)="S",VLOOKUP(K8440,'DANH MỤC'!$B:$D,2,0),VLOOKUP(K8440,'DANH MỤC'!$B:$D,3,0))</f>
        <v>2000000</v>
      </c>
      <c r="O8440">
        <v>0</v>
      </c>
      <c r="P8440" s="3">
        <f>N8440*O8440%*CSDL[[#This Row],[SỐ LƯỢNG]]</f>
        <v>0</v>
      </c>
      <c r="Q8440" s="3">
        <f t="shared" si="3796"/>
        <v>2000000</v>
      </c>
    </row>
    <row r="8441" spans="1:17" x14ac:dyDescent="0.3">
      <c r="A8441" s="23" t="s">
        <v>4642</v>
      </c>
      <c r="B8441" s="8" t="s">
        <v>4642</v>
      </c>
      <c r="C8441" s="8">
        <v>2</v>
      </c>
      <c r="D8441" s="8" t="s">
        <v>4664</v>
      </c>
      <c r="E8441" s="8" t="s">
        <v>13823</v>
      </c>
      <c r="F8441" s="8" t="str">
        <f>VLOOKUP(E8441,'DANH MỤC'!$F:$G,2,0)</f>
        <v>Nhóm 1</v>
      </c>
      <c r="G8441" s="8" t="s">
        <v>9165</v>
      </c>
      <c r="H8441" t="str">
        <f>VLOOKUP(G8441,'DANH MỤC'!$I:$K,2,0)</f>
        <v>KH 3209</v>
      </c>
      <c r="I8441" t="str">
        <f>VLOOKUP(G8441,'DANH MỤC'!$I:$K,3,0)</f>
        <v>Quảng Trị</v>
      </c>
      <c r="J8441" s="8" t="s">
        <v>14</v>
      </c>
      <c r="K8441" t="str">
        <f>VLOOKUP(J8441,'DANH MỤC'!$A$1:$B$19,2,0)</f>
        <v>Sản phẩm 0004</v>
      </c>
      <c r="L8441" t="s">
        <v>15</v>
      </c>
      <c r="M8441">
        <v>1</v>
      </c>
      <c r="N8441" s="3">
        <f>IF(LEFT(K8441,1)="S",VLOOKUP(K8441,'DANH MỤC'!$B:$D,2,0),VLOOKUP(K8441,'DANH MỤC'!$B:$D,3,0))</f>
        <v>3500000</v>
      </c>
      <c r="O8441">
        <v>0</v>
      </c>
      <c r="P8441" s="3">
        <f>N8441*O8441%*CSDL[[#This Row],[SỐ LƯỢNG]]</f>
        <v>0</v>
      </c>
      <c r="Q8441" s="3">
        <f t="shared" si="3796"/>
        <v>3500000</v>
      </c>
    </row>
    <row r="8442" spans="1:17" x14ac:dyDescent="0.3">
      <c r="A8442" s="23" t="str">
        <f t="shared" ref="A8442:A8443" si="3807">A8441</f>
        <v>14/02/2019</v>
      </c>
      <c r="B8442" s="8" t="str">
        <f t="shared" ref="B8442:B8443" si="3808">B8441</f>
        <v>14/02/2019</v>
      </c>
      <c r="C8442" s="8">
        <v>2</v>
      </c>
      <c r="D8442" s="8" t="str">
        <f t="shared" ref="D8442:D8443" si="3809">D8441</f>
        <v>DH10442</v>
      </c>
      <c r="E8442" s="8" t="str">
        <f t="shared" ref="E8442:E8443" si="3810">E8441</f>
        <v>giang.nguyen</v>
      </c>
      <c r="F8442" s="8" t="str">
        <f>VLOOKUP(E8442,'DANH MỤC'!$F:$G,2,0)</f>
        <v>Nhóm 1</v>
      </c>
      <c r="G8442" s="8" t="str">
        <f t="shared" ref="G8442:G8443" si="3811">G8441</f>
        <v>KH3209</v>
      </c>
      <c r="H8442" t="str">
        <f>VLOOKUP(G8442,'DANH MỤC'!$I:$K,2,0)</f>
        <v>KH 3209</v>
      </c>
      <c r="I8442" t="str">
        <f>VLOOKUP(G8442,'DANH MỤC'!$I:$K,3,0)</f>
        <v>Quảng Trị</v>
      </c>
      <c r="J8442" s="8" t="s">
        <v>19</v>
      </c>
      <c r="K8442" t="str">
        <f>VLOOKUP(J8442,'DANH MỤC'!$A$1:$B$19,2,0)</f>
        <v>Sản phẩm 0003</v>
      </c>
      <c r="L8442" t="s">
        <v>15</v>
      </c>
      <c r="M8442">
        <v>1</v>
      </c>
      <c r="N8442" s="3">
        <f>IF(LEFT(K8442,1)="S",VLOOKUP(K8442,'DANH MỤC'!$B:$D,2,0),VLOOKUP(K8442,'DANH MỤC'!$B:$D,3,0))</f>
        <v>2500000</v>
      </c>
      <c r="O8442">
        <v>5</v>
      </c>
      <c r="P8442" s="3">
        <f>N8442*O8442%*CSDL[[#This Row],[SỐ LƯỢNG]]</f>
        <v>125000</v>
      </c>
      <c r="Q8442" s="3">
        <f t="shared" si="3796"/>
        <v>2375000</v>
      </c>
    </row>
    <row r="8443" spans="1:17" x14ac:dyDescent="0.3">
      <c r="A8443" s="23" t="str">
        <f t="shared" si="3807"/>
        <v>14/02/2019</v>
      </c>
      <c r="B8443" s="8" t="str">
        <f t="shared" si="3808"/>
        <v>14/02/2019</v>
      </c>
      <c r="C8443" s="8">
        <v>2</v>
      </c>
      <c r="D8443" s="8" t="str">
        <f t="shared" si="3809"/>
        <v>DH10442</v>
      </c>
      <c r="E8443" s="8" t="str">
        <f t="shared" si="3810"/>
        <v>giang.nguyen</v>
      </c>
      <c r="F8443" s="8" t="str">
        <f>VLOOKUP(E8443,'DANH MỤC'!$F:$G,2,0)</f>
        <v>Nhóm 1</v>
      </c>
      <c r="G8443" s="8" t="str">
        <f t="shared" si="3811"/>
        <v>KH3209</v>
      </c>
      <c r="H8443" t="str">
        <f>VLOOKUP(G8443,'DANH MỤC'!$I:$K,2,0)</f>
        <v>KH 3209</v>
      </c>
      <c r="I8443" t="str">
        <f>VLOOKUP(G8443,'DANH MỤC'!$I:$K,3,0)</f>
        <v>Quảng Trị</v>
      </c>
      <c r="J8443" s="8" t="s">
        <v>14</v>
      </c>
      <c r="K8443" t="str">
        <f>VLOOKUP(J8443,'DANH MỤC'!$A$1:$B$19,2,0)</f>
        <v>Sản phẩm 0004</v>
      </c>
      <c r="L8443" t="s">
        <v>15</v>
      </c>
      <c r="M8443">
        <v>1</v>
      </c>
      <c r="N8443" s="3">
        <f>IF(LEFT(K8443,1)="S",VLOOKUP(K8443,'DANH MỤC'!$B:$D,2,0),VLOOKUP(K8443,'DANH MỤC'!$B:$D,3,0))</f>
        <v>3500000</v>
      </c>
      <c r="O8443">
        <v>20</v>
      </c>
      <c r="P8443" s="3">
        <f>N8443*O8443%*CSDL[[#This Row],[SỐ LƯỢNG]]</f>
        <v>700000</v>
      </c>
      <c r="Q8443" s="3">
        <f t="shared" si="3796"/>
        <v>2800000</v>
      </c>
    </row>
    <row r="8444" spans="1:17" x14ac:dyDescent="0.3">
      <c r="A8444" s="23" t="s">
        <v>4642</v>
      </c>
      <c r="B8444" s="8" t="s">
        <v>4642</v>
      </c>
      <c r="C8444" s="8">
        <v>2</v>
      </c>
      <c r="D8444" s="8" t="s">
        <v>4665</v>
      </c>
      <c r="E8444" s="8" t="s">
        <v>13819</v>
      </c>
      <c r="F8444" s="8" t="str">
        <f>VLOOKUP(E8444,'DANH MỤC'!$F:$G,2,0)</f>
        <v>Nhóm 1</v>
      </c>
      <c r="G8444" s="8" t="s">
        <v>9166</v>
      </c>
      <c r="H8444" t="str">
        <f>VLOOKUP(G8444,'DANH MỤC'!$I:$K,2,0)</f>
        <v>KH 3210</v>
      </c>
      <c r="I8444" t="str">
        <f>VLOOKUP(G8444,'DANH MỤC'!$I:$K,3,0)</f>
        <v>Bắc Giang</v>
      </c>
      <c r="J8444" s="8" t="s">
        <v>5939</v>
      </c>
      <c r="K8444" t="str">
        <f>VLOOKUP(J8444,'DANH MỤC'!$A$1:$B$19,2,0)</f>
        <v>Sản phẩm 0001</v>
      </c>
      <c r="L8444" t="s">
        <v>15</v>
      </c>
      <c r="M8444">
        <v>1</v>
      </c>
      <c r="N8444" s="3">
        <f>IF(LEFT(K8444,1)="S",VLOOKUP(K8444,'DANH MỤC'!$B:$D,2,0),VLOOKUP(K8444,'DANH MỤC'!$B:$D,3,0))</f>
        <v>3000000</v>
      </c>
      <c r="O8444">
        <v>0</v>
      </c>
      <c r="P8444" s="3">
        <f>N8444*O8444%*CSDL[[#This Row],[SỐ LƯỢNG]]</f>
        <v>0</v>
      </c>
      <c r="Q8444" s="3">
        <f t="shared" si="3796"/>
        <v>3000000</v>
      </c>
    </row>
    <row r="8445" spans="1:17" x14ac:dyDescent="0.3">
      <c r="A8445" s="23" t="str">
        <f>A8444</f>
        <v>14/02/2019</v>
      </c>
      <c r="B8445" s="8" t="str">
        <f>B8444</f>
        <v>14/02/2019</v>
      </c>
      <c r="C8445" s="8">
        <v>2</v>
      </c>
      <c r="D8445" s="8" t="str">
        <f>D8444</f>
        <v>DH10441</v>
      </c>
      <c r="E8445" s="8" t="str">
        <f>E8444</f>
        <v>linh.truong</v>
      </c>
      <c r="F8445" s="8" t="str">
        <f>VLOOKUP(E8445,'DANH MỤC'!$F:$G,2,0)</f>
        <v>Nhóm 1</v>
      </c>
      <c r="G8445" s="8" t="str">
        <f>G8444</f>
        <v>KH3210</v>
      </c>
      <c r="H8445" t="str">
        <f>VLOOKUP(G8445,'DANH MỤC'!$I:$K,2,0)</f>
        <v>KH 3210</v>
      </c>
      <c r="I8445" t="str">
        <f>VLOOKUP(G8445,'DANH MỤC'!$I:$K,3,0)</f>
        <v>Bắc Giang</v>
      </c>
      <c r="J8445" s="8" t="s">
        <v>5944</v>
      </c>
      <c r="K8445" t="str">
        <f>VLOOKUP(J8445,'DANH MỤC'!$A$1:$B$19,2,0)</f>
        <v>Hàng tặng 0001</v>
      </c>
      <c r="L8445" t="s">
        <v>24</v>
      </c>
      <c r="M8445">
        <v>2</v>
      </c>
      <c r="N8445" s="3">
        <f>IF(LEFT(K8445,1)="S",VLOOKUP(K8445,'DANH MỤC'!$B:$D,2,0),VLOOKUP(K8445,'DANH MỤC'!$B:$D,3,0))</f>
        <v>200000</v>
      </c>
      <c r="O8445">
        <v>100</v>
      </c>
      <c r="P8445" s="3">
        <f>N8445*O8445%*CSDL[[#This Row],[SỐ LƯỢNG]]</f>
        <v>400000</v>
      </c>
      <c r="Q8445" s="3">
        <f t="shared" si="3796"/>
        <v>0</v>
      </c>
    </row>
    <row r="8446" spans="1:17" x14ac:dyDescent="0.3">
      <c r="A8446" s="23" t="s">
        <v>4642</v>
      </c>
      <c r="B8446" s="8" t="s">
        <v>4642</v>
      </c>
      <c r="C8446" s="8">
        <v>2</v>
      </c>
      <c r="D8446" s="8" t="s">
        <v>4666</v>
      </c>
      <c r="E8446" s="8" t="s">
        <v>13825</v>
      </c>
      <c r="F8446" s="8" t="str">
        <f>VLOOKUP(E8446,'DANH MỤC'!$F:$G,2,0)</f>
        <v>Nhóm 1</v>
      </c>
      <c r="G8446" s="8" t="s">
        <v>6869</v>
      </c>
      <c r="H8446" t="str">
        <f>VLOOKUP(G8446,'DANH MỤC'!$I:$K,2,0)</f>
        <v>KH 0839</v>
      </c>
      <c r="I8446" t="str">
        <f>VLOOKUP(G8446,'DANH MỤC'!$I:$K,3,0)</f>
        <v>Quảng Ngãi</v>
      </c>
      <c r="J8446" s="8" t="s">
        <v>19</v>
      </c>
      <c r="K8446" t="str">
        <f>VLOOKUP(J8446,'DANH MỤC'!$A$1:$B$19,2,0)</f>
        <v>Sản phẩm 0003</v>
      </c>
      <c r="L8446" t="s">
        <v>15</v>
      </c>
      <c r="M8446">
        <v>2</v>
      </c>
      <c r="N8446" s="3">
        <f>IF(LEFT(K8446,1)="S",VLOOKUP(K8446,'DANH MỤC'!$B:$D,2,0),VLOOKUP(K8446,'DANH MỤC'!$B:$D,3,0))</f>
        <v>2500000</v>
      </c>
      <c r="O8446">
        <v>100</v>
      </c>
      <c r="P8446" s="3">
        <f>N8446*O8446%*CSDL[[#This Row],[SỐ LƯỢNG]]</f>
        <v>5000000</v>
      </c>
      <c r="Q8446" s="3">
        <f t="shared" si="3796"/>
        <v>0</v>
      </c>
    </row>
    <row r="8447" spans="1:17" x14ac:dyDescent="0.3">
      <c r="A8447" s="23" t="s">
        <v>4642</v>
      </c>
      <c r="B8447" s="8" t="s">
        <v>4642</v>
      </c>
      <c r="C8447" s="8">
        <v>2</v>
      </c>
      <c r="D8447" s="8" t="s">
        <v>4667</v>
      </c>
      <c r="E8447" s="8" t="s">
        <v>13825</v>
      </c>
      <c r="F8447" s="8" t="str">
        <f>VLOOKUP(E8447,'DANH MỤC'!$F:$G,2,0)</f>
        <v>Nhóm 1</v>
      </c>
      <c r="G8447" s="8" t="s">
        <v>6869</v>
      </c>
      <c r="H8447" t="str">
        <f>VLOOKUP(G8447,'DANH MỤC'!$I:$K,2,0)</f>
        <v>KH 0839</v>
      </c>
      <c r="I8447" t="str">
        <f>VLOOKUP(G8447,'DANH MỤC'!$I:$K,3,0)</f>
        <v>Quảng Ngãi</v>
      </c>
      <c r="J8447" s="8" t="s">
        <v>19</v>
      </c>
      <c r="K8447" t="str">
        <f>VLOOKUP(J8447,'DANH MỤC'!$A$1:$B$19,2,0)</f>
        <v>Sản phẩm 0003</v>
      </c>
      <c r="L8447" t="s">
        <v>15</v>
      </c>
      <c r="M8447">
        <v>12</v>
      </c>
      <c r="N8447" s="3">
        <f>IF(LEFT(K8447,1)="S",VLOOKUP(K8447,'DANH MỤC'!$B:$D,2,0),VLOOKUP(K8447,'DANH MỤC'!$B:$D,3,0))</f>
        <v>2500000</v>
      </c>
      <c r="O8447">
        <v>25</v>
      </c>
      <c r="P8447" s="3">
        <f>N8447*O8447%*CSDL[[#This Row],[SỐ LƯỢNG]]</f>
        <v>7500000</v>
      </c>
      <c r="Q8447" s="3">
        <f t="shared" si="3796"/>
        <v>22500000</v>
      </c>
    </row>
    <row r="8448" spans="1:17" x14ac:dyDescent="0.3">
      <c r="A8448" s="23" t="str">
        <f t="shared" ref="A8448:A8452" si="3812">A8447</f>
        <v>14/02/2019</v>
      </c>
      <c r="B8448" s="8" t="str">
        <f t="shared" ref="B8448:B8452" si="3813">B8447</f>
        <v>14/02/2019</v>
      </c>
      <c r="C8448" s="8">
        <v>2</v>
      </c>
      <c r="D8448" s="8" t="str">
        <f t="shared" ref="D8448:D8452" si="3814">D8447</f>
        <v>DH10438</v>
      </c>
      <c r="E8448" s="8" t="str">
        <f t="shared" ref="E8448:E8452" si="3815">E8447</f>
        <v>ha.pham</v>
      </c>
      <c r="F8448" s="8" t="str">
        <f>VLOOKUP(E8448,'DANH MỤC'!$F:$G,2,0)</f>
        <v>Nhóm 1</v>
      </c>
      <c r="G8448" s="8" t="str">
        <f t="shared" ref="G8448:G8452" si="3816">G8447</f>
        <v>KH0839</v>
      </c>
      <c r="H8448" t="str">
        <f>VLOOKUP(G8448,'DANH MỤC'!$I:$K,2,0)</f>
        <v>KH 0839</v>
      </c>
      <c r="I8448" t="str">
        <f>VLOOKUP(G8448,'DANH MỤC'!$I:$K,3,0)</f>
        <v>Quảng Ngãi</v>
      </c>
      <c r="J8448" s="8" t="s">
        <v>14</v>
      </c>
      <c r="K8448" t="str">
        <f>VLOOKUP(J8448,'DANH MỤC'!$A$1:$B$19,2,0)</f>
        <v>Sản phẩm 0004</v>
      </c>
      <c r="L8448" t="s">
        <v>15</v>
      </c>
      <c r="M8448">
        <v>12</v>
      </c>
      <c r="N8448" s="3">
        <f>IF(LEFT(K8448,1)="S",VLOOKUP(K8448,'DANH MỤC'!$B:$D,2,0),VLOOKUP(K8448,'DANH MỤC'!$B:$D,3,0))</f>
        <v>3500000</v>
      </c>
      <c r="O8448">
        <v>25</v>
      </c>
      <c r="P8448" s="3">
        <f>N8448*O8448%*CSDL[[#This Row],[SỐ LƯỢNG]]</f>
        <v>10500000</v>
      </c>
      <c r="Q8448" s="3">
        <f t="shared" si="3796"/>
        <v>31500000</v>
      </c>
    </row>
    <row r="8449" spans="1:17" x14ac:dyDescent="0.3">
      <c r="A8449" s="23" t="str">
        <f t="shared" si="3812"/>
        <v>14/02/2019</v>
      </c>
      <c r="B8449" s="8" t="str">
        <f t="shared" si="3813"/>
        <v>14/02/2019</v>
      </c>
      <c r="C8449" s="8">
        <v>2</v>
      </c>
      <c r="D8449" s="8" t="str">
        <f t="shared" si="3814"/>
        <v>DH10438</v>
      </c>
      <c r="E8449" s="8" t="str">
        <f t="shared" si="3815"/>
        <v>ha.pham</v>
      </c>
      <c r="F8449" s="8" t="str">
        <f>VLOOKUP(E8449,'DANH MỤC'!$F:$G,2,0)</f>
        <v>Nhóm 1</v>
      </c>
      <c r="G8449" s="8" t="str">
        <f t="shared" si="3816"/>
        <v>KH0839</v>
      </c>
      <c r="H8449" t="str">
        <f>VLOOKUP(G8449,'DANH MỤC'!$I:$K,2,0)</f>
        <v>KH 0839</v>
      </c>
      <c r="I8449" t="str">
        <f>VLOOKUP(G8449,'DANH MỤC'!$I:$K,3,0)</f>
        <v>Quảng Ngãi</v>
      </c>
      <c r="J8449" s="8" t="s">
        <v>5940</v>
      </c>
      <c r="K8449" t="str">
        <f>VLOOKUP(J8449,'DANH MỤC'!$A$1:$B$19,2,0)</f>
        <v>Sản phẩm 0002</v>
      </c>
      <c r="L8449" t="s">
        <v>15</v>
      </c>
      <c r="M8449">
        <v>12</v>
      </c>
      <c r="N8449" s="3">
        <f>IF(LEFT(K8449,1)="S",VLOOKUP(K8449,'DANH MỤC'!$B:$D,2,0),VLOOKUP(K8449,'DANH MỤC'!$B:$D,3,0))</f>
        <v>2000000</v>
      </c>
      <c r="O8449">
        <v>25</v>
      </c>
      <c r="P8449" s="3">
        <f>N8449*O8449%*CSDL[[#This Row],[SỐ LƯỢNG]]</f>
        <v>6000000</v>
      </c>
      <c r="Q8449" s="3">
        <f t="shared" si="3796"/>
        <v>18000000</v>
      </c>
    </row>
    <row r="8450" spans="1:17" x14ac:dyDescent="0.3">
      <c r="A8450" s="23" t="str">
        <f t="shared" si="3812"/>
        <v>14/02/2019</v>
      </c>
      <c r="B8450" s="8" t="str">
        <f t="shared" si="3813"/>
        <v>14/02/2019</v>
      </c>
      <c r="C8450" s="8">
        <v>2</v>
      </c>
      <c r="D8450" s="8" t="str">
        <f t="shared" si="3814"/>
        <v>DH10438</v>
      </c>
      <c r="E8450" s="8" t="str">
        <f t="shared" si="3815"/>
        <v>ha.pham</v>
      </c>
      <c r="F8450" s="8" t="str">
        <f>VLOOKUP(E8450,'DANH MỤC'!$F:$G,2,0)</f>
        <v>Nhóm 1</v>
      </c>
      <c r="G8450" s="8" t="str">
        <f t="shared" si="3816"/>
        <v>KH0839</v>
      </c>
      <c r="H8450" t="str">
        <f>VLOOKUP(G8450,'DANH MỤC'!$I:$K,2,0)</f>
        <v>KH 0839</v>
      </c>
      <c r="I8450" t="str">
        <f>VLOOKUP(G8450,'DANH MỤC'!$I:$K,3,0)</f>
        <v>Quảng Ngãi</v>
      </c>
      <c r="J8450" s="8" t="s">
        <v>5939</v>
      </c>
      <c r="K8450" t="str">
        <f>VLOOKUP(J8450,'DANH MỤC'!$A$1:$B$19,2,0)</f>
        <v>Sản phẩm 0001</v>
      </c>
      <c r="L8450" t="s">
        <v>15</v>
      </c>
      <c r="M8450">
        <v>12</v>
      </c>
      <c r="N8450" s="3">
        <f>IF(LEFT(K8450,1)="S",VLOOKUP(K8450,'DANH MỤC'!$B:$D,2,0),VLOOKUP(K8450,'DANH MỤC'!$B:$D,3,0))</f>
        <v>3000000</v>
      </c>
      <c r="O8450">
        <v>25</v>
      </c>
      <c r="P8450" s="3">
        <f>N8450*O8450%*CSDL[[#This Row],[SỐ LƯỢNG]]</f>
        <v>9000000</v>
      </c>
      <c r="Q8450" s="3">
        <f t="shared" si="3796"/>
        <v>27000000</v>
      </c>
    </row>
    <row r="8451" spans="1:17" x14ac:dyDescent="0.3">
      <c r="A8451" s="23" t="str">
        <f t="shared" si="3812"/>
        <v>14/02/2019</v>
      </c>
      <c r="B8451" s="8" t="str">
        <f t="shared" si="3813"/>
        <v>14/02/2019</v>
      </c>
      <c r="C8451" s="8">
        <v>2</v>
      </c>
      <c r="D8451" s="8" t="str">
        <f t="shared" si="3814"/>
        <v>DH10438</v>
      </c>
      <c r="E8451" s="8" t="str">
        <f t="shared" si="3815"/>
        <v>ha.pham</v>
      </c>
      <c r="F8451" s="8" t="str">
        <f>VLOOKUP(E8451,'DANH MỤC'!$F:$G,2,0)</f>
        <v>Nhóm 1</v>
      </c>
      <c r="G8451" s="8" t="str">
        <f t="shared" si="3816"/>
        <v>KH0839</v>
      </c>
      <c r="H8451" t="str">
        <f>VLOOKUP(G8451,'DANH MỤC'!$I:$K,2,0)</f>
        <v>KH 0839</v>
      </c>
      <c r="I8451" t="str">
        <f>VLOOKUP(G8451,'DANH MỤC'!$I:$K,3,0)</f>
        <v>Quảng Ngãi</v>
      </c>
      <c r="J8451" s="8" t="s">
        <v>19</v>
      </c>
      <c r="K8451" t="str">
        <f>VLOOKUP(J8451,'DANH MỤC'!$A$1:$B$19,2,0)</f>
        <v>Sản phẩm 0003</v>
      </c>
      <c r="L8451" t="s">
        <v>15</v>
      </c>
      <c r="M8451">
        <v>4</v>
      </c>
      <c r="N8451" s="3">
        <f>IF(LEFT(K8451,1)="S",VLOOKUP(K8451,'DANH MỤC'!$B:$D,2,0),VLOOKUP(K8451,'DANH MỤC'!$B:$D,3,0))</f>
        <v>2500000</v>
      </c>
      <c r="O8451">
        <v>100</v>
      </c>
      <c r="P8451" s="3">
        <f>N8451*O8451%*CSDL[[#This Row],[SỐ LƯỢNG]]</f>
        <v>10000000</v>
      </c>
      <c r="Q8451" s="3">
        <f t="shared" ref="Q8451:Q8514" si="3817">N8451*M8451-P8451</f>
        <v>0</v>
      </c>
    </row>
    <row r="8452" spans="1:17" x14ac:dyDescent="0.3">
      <c r="A8452" s="23" t="str">
        <f t="shared" si="3812"/>
        <v>14/02/2019</v>
      </c>
      <c r="B8452" s="8" t="str">
        <f t="shared" si="3813"/>
        <v>14/02/2019</v>
      </c>
      <c r="C8452" s="8">
        <v>2</v>
      </c>
      <c r="D8452" s="8" t="str">
        <f t="shared" si="3814"/>
        <v>DH10438</v>
      </c>
      <c r="E8452" s="8" t="str">
        <f t="shared" si="3815"/>
        <v>ha.pham</v>
      </c>
      <c r="F8452" s="8" t="str">
        <f>VLOOKUP(E8452,'DANH MỤC'!$F:$G,2,0)</f>
        <v>Nhóm 1</v>
      </c>
      <c r="G8452" s="8" t="str">
        <f t="shared" si="3816"/>
        <v>KH0839</v>
      </c>
      <c r="H8452" t="str">
        <f>VLOOKUP(G8452,'DANH MỤC'!$I:$K,2,0)</f>
        <v>KH 0839</v>
      </c>
      <c r="I8452" t="str">
        <f>VLOOKUP(G8452,'DANH MỤC'!$I:$K,3,0)</f>
        <v>Quảng Ngãi</v>
      </c>
      <c r="J8452" s="8" t="s">
        <v>5940</v>
      </c>
      <c r="K8452" t="str">
        <f>VLOOKUP(J8452,'DANH MỤC'!$A$1:$B$19,2,0)</f>
        <v>Sản phẩm 0002</v>
      </c>
      <c r="L8452" t="s">
        <v>15</v>
      </c>
      <c r="M8452">
        <v>4</v>
      </c>
      <c r="N8452" s="3">
        <f>IF(LEFT(K8452,1)="S",VLOOKUP(K8452,'DANH MỤC'!$B:$D,2,0),VLOOKUP(K8452,'DANH MỤC'!$B:$D,3,0))</f>
        <v>2000000</v>
      </c>
      <c r="O8452">
        <v>100</v>
      </c>
      <c r="P8452" s="3">
        <f>N8452*O8452%*CSDL[[#This Row],[SỐ LƯỢNG]]</f>
        <v>8000000</v>
      </c>
      <c r="Q8452" s="3">
        <f t="shared" si="3817"/>
        <v>0</v>
      </c>
    </row>
    <row r="8453" spans="1:17" x14ac:dyDescent="0.3">
      <c r="A8453" s="23" t="s">
        <v>4642</v>
      </c>
      <c r="B8453" s="8" t="s">
        <v>4642</v>
      </c>
      <c r="C8453" s="8">
        <v>2</v>
      </c>
      <c r="D8453" s="8" t="s">
        <v>4668</v>
      </c>
      <c r="E8453" s="8" t="s">
        <v>13821</v>
      </c>
      <c r="F8453" s="8" t="str">
        <f>VLOOKUP(E8453,'DANH MỤC'!$F:$G,2,0)</f>
        <v>Nhóm 1</v>
      </c>
      <c r="G8453" s="8" t="s">
        <v>9167</v>
      </c>
      <c r="H8453" t="str">
        <f>VLOOKUP(G8453,'DANH MỤC'!$I:$K,2,0)</f>
        <v>KH 3211</v>
      </c>
      <c r="I8453" t="str">
        <f>VLOOKUP(G8453,'DANH MỤC'!$I:$K,3,0)</f>
        <v>Bà Rịa Vũng Tàu</v>
      </c>
      <c r="J8453" s="8" t="s">
        <v>5940</v>
      </c>
      <c r="K8453" t="str">
        <f>VLOOKUP(J8453,'DANH MỤC'!$A$1:$B$19,2,0)</f>
        <v>Sản phẩm 0002</v>
      </c>
      <c r="L8453" t="s">
        <v>15</v>
      </c>
      <c r="M8453">
        <v>1</v>
      </c>
      <c r="N8453" s="3">
        <f>IF(LEFT(K8453,1)="S",VLOOKUP(K8453,'DANH MỤC'!$B:$D,2,0),VLOOKUP(K8453,'DANH MỤC'!$B:$D,3,0))</f>
        <v>2000000</v>
      </c>
      <c r="O8453">
        <v>0</v>
      </c>
      <c r="P8453" s="3">
        <f>N8453*O8453%*CSDL[[#This Row],[SỐ LƯỢNG]]</f>
        <v>0</v>
      </c>
      <c r="Q8453" s="3">
        <f t="shared" si="3817"/>
        <v>2000000</v>
      </c>
    </row>
    <row r="8454" spans="1:17" x14ac:dyDescent="0.3">
      <c r="A8454" s="23" t="str">
        <f>A8453</f>
        <v>14/02/2019</v>
      </c>
      <c r="B8454" s="8" t="str">
        <f>B8453</f>
        <v>14/02/2019</v>
      </c>
      <c r="C8454" s="8">
        <v>2</v>
      </c>
      <c r="D8454" s="8" t="str">
        <f>D8453</f>
        <v>DH10437</v>
      </c>
      <c r="E8454" s="8" t="str">
        <f>E8453</f>
        <v>thu.le</v>
      </c>
      <c r="F8454" s="8" t="str">
        <f>VLOOKUP(E8454,'DANH MỤC'!$F:$G,2,0)</f>
        <v>Nhóm 1</v>
      </c>
      <c r="G8454" s="8" t="str">
        <f>G8453</f>
        <v>KH3211</v>
      </c>
      <c r="H8454" t="str">
        <f>VLOOKUP(G8454,'DANH MỤC'!$I:$K,2,0)</f>
        <v>KH 3211</v>
      </c>
      <c r="I8454" t="str">
        <f>VLOOKUP(G8454,'DANH MỤC'!$I:$K,3,0)</f>
        <v>Bà Rịa Vũng Tàu</v>
      </c>
      <c r="J8454" s="8" t="s">
        <v>5944</v>
      </c>
      <c r="K8454" t="str">
        <f>VLOOKUP(J8454,'DANH MỤC'!$A$1:$B$19,2,0)</f>
        <v>Hàng tặng 0001</v>
      </c>
      <c r="L8454" t="s">
        <v>24</v>
      </c>
      <c r="M8454">
        <v>2</v>
      </c>
      <c r="N8454" s="3">
        <f>IF(LEFT(K8454,1)="S",VLOOKUP(K8454,'DANH MỤC'!$B:$D,2,0),VLOOKUP(K8454,'DANH MỤC'!$B:$D,3,0))</f>
        <v>200000</v>
      </c>
      <c r="O8454">
        <v>100</v>
      </c>
      <c r="P8454" s="3">
        <f>N8454*O8454%*CSDL[[#This Row],[SỐ LƯỢNG]]</f>
        <v>400000</v>
      </c>
      <c r="Q8454" s="3">
        <f t="shared" si="3817"/>
        <v>0</v>
      </c>
    </row>
    <row r="8455" spans="1:17" x14ac:dyDescent="0.3">
      <c r="A8455" s="23" t="s">
        <v>4642</v>
      </c>
      <c r="B8455" s="8" t="s">
        <v>4642</v>
      </c>
      <c r="C8455" s="8">
        <v>2</v>
      </c>
      <c r="D8455" s="8" t="s">
        <v>4669</v>
      </c>
      <c r="E8455" s="8" t="s">
        <v>13814</v>
      </c>
      <c r="F8455" s="8" t="str">
        <f>VLOOKUP(E8455,'DANH MỤC'!$F:$G,2,0)</f>
        <v>Nhóm 1</v>
      </c>
      <c r="G8455" s="8" t="s">
        <v>9168</v>
      </c>
      <c r="H8455" t="str">
        <f>VLOOKUP(G8455,'DANH MỤC'!$I:$K,2,0)</f>
        <v>KH 3212</v>
      </c>
      <c r="I8455" t="str">
        <f>VLOOKUP(G8455,'DANH MỤC'!$I:$K,3,0)</f>
        <v>Bắc Ninh</v>
      </c>
      <c r="J8455" s="8" t="s">
        <v>5940</v>
      </c>
      <c r="K8455" t="str">
        <f>VLOOKUP(J8455,'DANH MỤC'!$A$1:$B$19,2,0)</f>
        <v>Sản phẩm 0002</v>
      </c>
      <c r="L8455" t="s">
        <v>15</v>
      </c>
      <c r="M8455">
        <v>1</v>
      </c>
      <c r="N8455" s="3">
        <f>IF(LEFT(K8455,1)="S",VLOOKUP(K8455,'DANH MỤC'!$B:$D,2,0),VLOOKUP(K8455,'DANH MỤC'!$B:$D,3,0))</f>
        <v>2000000</v>
      </c>
      <c r="O8455">
        <v>0</v>
      </c>
      <c r="P8455" s="3">
        <f>N8455*O8455%*CSDL[[#This Row],[SỐ LƯỢNG]]</f>
        <v>0</v>
      </c>
      <c r="Q8455" s="3">
        <f t="shared" si="3817"/>
        <v>2000000</v>
      </c>
    </row>
    <row r="8456" spans="1:17" x14ac:dyDescent="0.3">
      <c r="A8456" s="23" t="str">
        <f>A8455</f>
        <v>14/02/2019</v>
      </c>
      <c r="B8456" s="8" t="str">
        <f>B8455</f>
        <v>14/02/2019</v>
      </c>
      <c r="C8456" s="8">
        <v>2</v>
      </c>
      <c r="D8456" s="8" t="str">
        <f>D8455</f>
        <v>DH10436</v>
      </c>
      <c r="E8456" s="8" t="str">
        <f>E8455</f>
        <v>hai.vi</v>
      </c>
      <c r="F8456" s="8" t="str">
        <f>VLOOKUP(E8456,'DANH MỤC'!$F:$G,2,0)</f>
        <v>Nhóm 1</v>
      </c>
      <c r="G8456" s="8" t="str">
        <f>G8455</f>
        <v>KH3212</v>
      </c>
      <c r="H8456" t="str">
        <f>VLOOKUP(G8456,'DANH MỤC'!$I:$K,2,0)</f>
        <v>KH 3212</v>
      </c>
      <c r="I8456" t="str">
        <f>VLOOKUP(G8456,'DANH MỤC'!$I:$K,3,0)</f>
        <v>Bắc Ninh</v>
      </c>
      <c r="J8456" s="8" t="s">
        <v>5944</v>
      </c>
      <c r="K8456" t="str">
        <f>VLOOKUP(J8456,'DANH MỤC'!$A$1:$B$19,2,0)</f>
        <v>Hàng tặng 0001</v>
      </c>
      <c r="L8456" t="s">
        <v>24</v>
      </c>
      <c r="M8456">
        <v>2</v>
      </c>
      <c r="N8456" s="3">
        <f>IF(LEFT(K8456,1)="S",VLOOKUP(K8456,'DANH MỤC'!$B:$D,2,0),VLOOKUP(K8456,'DANH MỤC'!$B:$D,3,0))</f>
        <v>200000</v>
      </c>
      <c r="O8456">
        <v>100</v>
      </c>
      <c r="P8456" s="3">
        <f>N8456*O8456%*CSDL[[#This Row],[SỐ LƯỢNG]]</f>
        <v>400000</v>
      </c>
      <c r="Q8456" s="3">
        <f t="shared" si="3817"/>
        <v>0</v>
      </c>
    </row>
    <row r="8457" spans="1:17" x14ac:dyDescent="0.3">
      <c r="A8457" s="23" t="s">
        <v>4642</v>
      </c>
      <c r="B8457" s="8" t="s">
        <v>4642</v>
      </c>
      <c r="C8457" s="8">
        <v>2</v>
      </c>
      <c r="D8457" s="8" t="s">
        <v>4670</v>
      </c>
      <c r="E8457" s="8" t="s">
        <v>13821</v>
      </c>
      <c r="F8457" s="8" t="str">
        <f>VLOOKUP(E8457,'DANH MỤC'!$F:$G,2,0)</f>
        <v>Nhóm 1</v>
      </c>
      <c r="G8457" s="8" t="s">
        <v>8217</v>
      </c>
      <c r="H8457" t="str">
        <f>VLOOKUP(G8457,'DANH MỤC'!$I:$K,2,0)</f>
        <v>KH 2229</v>
      </c>
      <c r="I8457" t="str">
        <f>VLOOKUP(G8457,'DANH MỤC'!$I:$K,3,0)</f>
        <v>Bình Phước</v>
      </c>
      <c r="J8457" s="8" t="s">
        <v>14</v>
      </c>
      <c r="K8457" t="str">
        <f>VLOOKUP(J8457,'DANH MỤC'!$A$1:$B$19,2,0)</f>
        <v>Sản phẩm 0004</v>
      </c>
      <c r="L8457" t="s">
        <v>15</v>
      </c>
      <c r="M8457">
        <v>1</v>
      </c>
      <c r="N8457" s="3">
        <f>IF(LEFT(K8457,1)="S",VLOOKUP(K8457,'DANH MỤC'!$B:$D,2,0),VLOOKUP(K8457,'DANH MỤC'!$B:$D,3,0))</f>
        <v>3500000</v>
      </c>
      <c r="O8457">
        <v>0</v>
      </c>
      <c r="P8457" s="3">
        <f>N8457*O8457%*CSDL[[#This Row],[SỐ LƯỢNG]]</f>
        <v>0</v>
      </c>
      <c r="Q8457" s="3">
        <f t="shared" si="3817"/>
        <v>3500000</v>
      </c>
    </row>
    <row r="8458" spans="1:17" x14ac:dyDescent="0.3">
      <c r="A8458" s="23" t="str">
        <f>A8457</f>
        <v>14/02/2019</v>
      </c>
      <c r="B8458" s="8" t="str">
        <f>B8457</f>
        <v>14/02/2019</v>
      </c>
      <c r="C8458" s="8">
        <v>2</v>
      </c>
      <c r="D8458" s="8" t="str">
        <f>D8457</f>
        <v>DH10435</v>
      </c>
      <c r="E8458" s="8" t="str">
        <f>E8457</f>
        <v>thu.le</v>
      </c>
      <c r="F8458" s="8" t="str">
        <f>VLOOKUP(E8458,'DANH MỤC'!$F:$G,2,0)</f>
        <v>Nhóm 1</v>
      </c>
      <c r="G8458" s="8" t="str">
        <f>G8457</f>
        <v>KH2229</v>
      </c>
      <c r="H8458" t="str">
        <f>VLOOKUP(G8458,'DANH MỤC'!$I:$K,2,0)</f>
        <v>KH 2229</v>
      </c>
      <c r="I8458" t="str">
        <f>VLOOKUP(G8458,'DANH MỤC'!$I:$K,3,0)</f>
        <v>Bình Phước</v>
      </c>
      <c r="J8458" s="8" t="s">
        <v>5944</v>
      </c>
      <c r="K8458" t="str">
        <f>VLOOKUP(J8458,'DANH MỤC'!$A$1:$B$19,2,0)</f>
        <v>Hàng tặng 0001</v>
      </c>
      <c r="L8458" t="s">
        <v>24</v>
      </c>
      <c r="M8458">
        <v>2</v>
      </c>
      <c r="N8458" s="3">
        <f>IF(LEFT(K8458,1)="S",VLOOKUP(K8458,'DANH MỤC'!$B:$D,2,0),VLOOKUP(K8458,'DANH MỤC'!$B:$D,3,0))</f>
        <v>200000</v>
      </c>
      <c r="O8458">
        <v>100</v>
      </c>
      <c r="P8458" s="3">
        <f>N8458*O8458%*CSDL[[#This Row],[SỐ LƯỢNG]]</f>
        <v>400000</v>
      </c>
      <c r="Q8458" s="3">
        <f t="shared" si="3817"/>
        <v>0</v>
      </c>
    </row>
    <row r="8459" spans="1:17" x14ac:dyDescent="0.3">
      <c r="A8459" s="23" t="s">
        <v>4642</v>
      </c>
      <c r="B8459" s="8" t="s">
        <v>4642</v>
      </c>
      <c r="C8459" s="8">
        <v>2</v>
      </c>
      <c r="D8459" s="8" t="s">
        <v>4671</v>
      </c>
      <c r="E8459" s="8" t="s">
        <v>13814</v>
      </c>
      <c r="F8459" s="8" t="str">
        <f>VLOOKUP(E8459,'DANH MỤC'!$F:$G,2,0)</f>
        <v>Nhóm 1</v>
      </c>
      <c r="G8459" s="8" t="s">
        <v>9169</v>
      </c>
      <c r="H8459" t="str">
        <f>VLOOKUP(G8459,'DANH MỤC'!$I:$K,2,0)</f>
        <v>KH 3213</v>
      </c>
      <c r="I8459" t="str">
        <f>VLOOKUP(G8459,'DANH MỤC'!$I:$K,3,0)</f>
        <v>Hải Dương</v>
      </c>
      <c r="J8459" s="8" t="s">
        <v>5940</v>
      </c>
      <c r="K8459" t="str">
        <f>VLOOKUP(J8459,'DANH MỤC'!$A$1:$B$19,2,0)</f>
        <v>Sản phẩm 0002</v>
      </c>
      <c r="L8459" t="s">
        <v>15</v>
      </c>
      <c r="M8459">
        <v>1</v>
      </c>
      <c r="N8459" s="3">
        <f>IF(LEFT(K8459,1)="S",VLOOKUP(K8459,'DANH MỤC'!$B:$D,2,0),VLOOKUP(K8459,'DANH MỤC'!$B:$D,3,0))</f>
        <v>2000000</v>
      </c>
      <c r="O8459">
        <v>0</v>
      </c>
      <c r="P8459" s="3">
        <f>N8459*O8459%*CSDL[[#This Row],[SỐ LƯỢNG]]</f>
        <v>0</v>
      </c>
      <c r="Q8459" s="3">
        <f t="shared" si="3817"/>
        <v>2000000</v>
      </c>
    </row>
    <row r="8460" spans="1:17" x14ac:dyDescent="0.3">
      <c r="A8460" s="23" t="str">
        <f>A8459</f>
        <v>14/02/2019</v>
      </c>
      <c r="B8460" s="8" t="str">
        <f>B8459</f>
        <v>14/02/2019</v>
      </c>
      <c r="C8460" s="8">
        <v>2</v>
      </c>
      <c r="D8460" s="8" t="str">
        <f>D8459</f>
        <v>DH10434</v>
      </c>
      <c r="E8460" s="8" t="str">
        <f>E8459</f>
        <v>hai.vi</v>
      </c>
      <c r="F8460" s="8" t="str">
        <f>VLOOKUP(E8460,'DANH MỤC'!$F:$G,2,0)</f>
        <v>Nhóm 1</v>
      </c>
      <c r="G8460" s="8" t="str">
        <f>G8459</f>
        <v>KH3213</v>
      </c>
      <c r="H8460" t="str">
        <f>VLOOKUP(G8460,'DANH MỤC'!$I:$K,2,0)</f>
        <v>KH 3213</v>
      </c>
      <c r="I8460" t="str">
        <f>VLOOKUP(G8460,'DANH MỤC'!$I:$K,3,0)</f>
        <v>Hải Dương</v>
      </c>
      <c r="J8460" s="8" t="s">
        <v>5944</v>
      </c>
      <c r="K8460" t="str">
        <f>VLOOKUP(J8460,'DANH MỤC'!$A$1:$B$19,2,0)</f>
        <v>Hàng tặng 0001</v>
      </c>
      <c r="L8460" t="s">
        <v>24</v>
      </c>
      <c r="M8460">
        <v>2</v>
      </c>
      <c r="N8460" s="3">
        <f>IF(LEFT(K8460,1)="S",VLOOKUP(K8460,'DANH MỤC'!$B:$D,2,0),VLOOKUP(K8460,'DANH MỤC'!$B:$D,3,0))</f>
        <v>200000</v>
      </c>
      <c r="O8460">
        <v>100</v>
      </c>
      <c r="P8460" s="3">
        <f>N8460*O8460%*CSDL[[#This Row],[SỐ LƯỢNG]]</f>
        <v>400000</v>
      </c>
      <c r="Q8460" s="3">
        <f t="shared" si="3817"/>
        <v>0</v>
      </c>
    </row>
    <row r="8461" spans="1:17" x14ac:dyDescent="0.3">
      <c r="A8461" s="23" t="s">
        <v>4642</v>
      </c>
      <c r="B8461" s="8" t="s">
        <v>4642</v>
      </c>
      <c r="C8461" s="8">
        <v>2</v>
      </c>
      <c r="D8461" s="8" t="s">
        <v>4672</v>
      </c>
      <c r="E8461" s="8" t="s">
        <v>13816</v>
      </c>
      <c r="F8461" s="8" t="str">
        <f>VLOOKUP(E8461,'DANH MỤC'!$F:$G,2,0)</f>
        <v>Nhóm 1</v>
      </c>
      <c r="G8461" s="8" t="s">
        <v>9170</v>
      </c>
      <c r="H8461" t="str">
        <f>VLOOKUP(G8461,'DANH MỤC'!$I:$K,2,0)</f>
        <v>KH 3214</v>
      </c>
      <c r="I8461" t="str">
        <f>VLOOKUP(G8461,'DANH MỤC'!$I:$K,3,0)</f>
        <v>Hồ Chí Minh</v>
      </c>
      <c r="J8461" s="8" t="s">
        <v>19</v>
      </c>
      <c r="K8461" t="str">
        <f>VLOOKUP(J8461,'DANH MỤC'!$A$1:$B$19,2,0)</f>
        <v>Sản phẩm 0003</v>
      </c>
      <c r="L8461" t="s">
        <v>15</v>
      </c>
      <c r="M8461">
        <v>1</v>
      </c>
      <c r="N8461" s="3">
        <f>IF(LEFT(K8461,1)="S",VLOOKUP(K8461,'DANH MỤC'!$B:$D,2,0),VLOOKUP(K8461,'DANH MỤC'!$B:$D,3,0))</f>
        <v>2500000</v>
      </c>
      <c r="O8461">
        <v>0</v>
      </c>
      <c r="P8461" s="3">
        <f>N8461*O8461%*CSDL[[#This Row],[SỐ LƯỢNG]]</f>
        <v>0</v>
      </c>
      <c r="Q8461" s="3">
        <f t="shared" si="3817"/>
        <v>2500000</v>
      </c>
    </row>
    <row r="8462" spans="1:17" x14ac:dyDescent="0.3">
      <c r="A8462" s="23" t="str">
        <f>A8461</f>
        <v>14/02/2019</v>
      </c>
      <c r="B8462" s="8" t="str">
        <f>B8461</f>
        <v>14/02/2019</v>
      </c>
      <c r="C8462" s="8">
        <v>2</v>
      </c>
      <c r="D8462" s="8" t="str">
        <f>D8461</f>
        <v>DH10433</v>
      </c>
      <c r="E8462" s="8" t="str">
        <f>E8461</f>
        <v>luyen.dam</v>
      </c>
      <c r="F8462" s="8" t="str">
        <f>VLOOKUP(E8462,'DANH MỤC'!$F:$G,2,0)</f>
        <v>Nhóm 1</v>
      </c>
      <c r="G8462" s="8" t="str">
        <f>G8461</f>
        <v>KH3214</v>
      </c>
      <c r="H8462" t="str">
        <f>VLOOKUP(G8462,'DANH MỤC'!$I:$K,2,0)</f>
        <v>KH 3214</v>
      </c>
      <c r="I8462" t="str">
        <f>VLOOKUP(G8462,'DANH MỤC'!$I:$K,3,0)</f>
        <v>Hồ Chí Minh</v>
      </c>
      <c r="J8462" s="8" t="s">
        <v>5944</v>
      </c>
      <c r="K8462" t="str">
        <f>VLOOKUP(J8462,'DANH MỤC'!$A$1:$B$19,2,0)</f>
        <v>Hàng tặng 0001</v>
      </c>
      <c r="L8462" t="s">
        <v>24</v>
      </c>
      <c r="M8462">
        <v>2</v>
      </c>
      <c r="N8462" s="3">
        <f>IF(LEFT(K8462,1)="S",VLOOKUP(K8462,'DANH MỤC'!$B:$D,2,0),VLOOKUP(K8462,'DANH MỤC'!$B:$D,3,0))</f>
        <v>200000</v>
      </c>
      <c r="O8462">
        <v>100</v>
      </c>
      <c r="P8462" s="3">
        <f>N8462*O8462%*CSDL[[#This Row],[SỐ LƯỢNG]]</f>
        <v>400000</v>
      </c>
      <c r="Q8462" s="3">
        <f t="shared" si="3817"/>
        <v>0</v>
      </c>
    </row>
    <row r="8463" spans="1:17" x14ac:dyDescent="0.3">
      <c r="A8463" s="23" t="s">
        <v>4642</v>
      </c>
      <c r="B8463" s="8" t="s">
        <v>4642</v>
      </c>
      <c r="C8463" s="8">
        <v>2</v>
      </c>
      <c r="D8463" s="8" t="s">
        <v>4673</v>
      </c>
      <c r="E8463" s="8" t="s">
        <v>13814</v>
      </c>
      <c r="F8463" s="8" t="str">
        <f>VLOOKUP(E8463,'DANH MỤC'!$F:$G,2,0)</f>
        <v>Nhóm 1</v>
      </c>
      <c r="G8463" s="8" t="s">
        <v>9171</v>
      </c>
      <c r="H8463" t="str">
        <f>VLOOKUP(G8463,'DANH MỤC'!$I:$K,2,0)</f>
        <v>KH 3215</v>
      </c>
      <c r="I8463" t="str">
        <f>VLOOKUP(G8463,'DANH MỤC'!$I:$K,3,0)</f>
        <v>Cần Thơ</v>
      </c>
      <c r="J8463" s="8" t="s">
        <v>5939</v>
      </c>
      <c r="K8463" t="str">
        <f>VLOOKUP(J8463,'DANH MỤC'!$A$1:$B$19,2,0)</f>
        <v>Sản phẩm 0001</v>
      </c>
      <c r="L8463" t="s">
        <v>15</v>
      </c>
      <c r="M8463">
        <v>1</v>
      </c>
      <c r="N8463" s="3">
        <f>IF(LEFT(K8463,1)="S",VLOOKUP(K8463,'DANH MỤC'!$B:$D,2,0),VLOOKUP(K8463,'DANH MỤC'!$B:$D,3,0))</f>
        <v>3000000</v>
      </c>
      <c r="O8463">
        <v>10</v>
      </c>
      <c r="P8463" s="3">
        <f>N8463*O8463%*CSDL[[#This Row],[SỐ LƯỢNG]]</f>
        <v>300000</v>
      </c>
      <c r="Q8463" s="3">
        <f t="shared" si="3817"/>
        <v>2700000</v>
      </c>
    </row>
    <row r="8464" spans="1:17" x14ac:dyDescent="0.3">
      <c r="A8464" s="23" t="s">
        <v>4642</v>
      </c>
      <c r="B8464" s="8" t="s">
        <v>4642</v>
      </c>
      <c r="C8464" s="8">
        <v>2</v>
      </c>
      <c r="D8464" s="8" t="s">
        <v>4675</v>
      </c>
      <c r="E8464" s="8" t="s">
        <v>13834</v>
      </c>
      <c r="F8464" s="8" t="str">
        <f>VLOOKUP(E8464,'DANH MỤC'!$F:$G,2,0)</f>
        <v>Nhóm 2</v>
      </c>
      <c r="G8464" s="8" t="s">
        <v>7450</v>
      </c>
      <c r="H8464" t="str">
        <f>VLOOKUP(G8464,'DANH MỤC'!$I:$K,2,0)</f>
        <v>KH 1435</v>
      </c>
      <c r="I8464" t="str">
        <f>VLOOKUP(G8464,'DANH MỤC'!$I:$K,3,0)</f>
        <v>Bình Thuận</v>
      </c>
      <c r="J8464" s="8" t="s">
        <v>14</v>
      </c>
      <c r="K8464" t="str">
        <f>VLOOKUP(J8464,'DANH MỤC'!$A$1:$B$19,2,0)</f>
        <v>Sản phẩm 0004</v>
      </c>
      <c r="L8464" t="s">
        <v>15</v>
      </c>
      <c r="M8464">
        <v>24</v>
      </c>
      <c r="N8464" s="3">
        <f>IF(LEFT(K8464,1)="S",VLOOKUP(K8464,'DANH MỤC'!$B:$D,2,0),VLOOKUP(K8464,'DANH MỤC'!$B:$D,3,0))</f>
        <v>3500000</v>
      </c>
      <c r="O8464">
        <v>25</v>
      </c>
      <c r="P8464" s="3">
        <f>N8464*O8464%*CSDL[[#This Row],[SỐ LƯỢNG]]</f>
        <v>21000000</v>
      </c>
      <c r="Q8464" s="3">
        <f t="shared" si="3817"/>
        <v>63000000</v>
      </c>
    </row>
    <row r="8465" spans="1:17" x14ac:dyDescent="0.3">
      <c r="A8465" s="23" t="str">
        <f t="shared" ref="A8465:A8468" si="3818">A8464</f>
        <v>14/02/2019</v>
      </c>
      <c r="B8465" s="8" t="str">
        <f t="shared" ref="B8465:B8468" si="3819">B8464</f>
        <v>14/02/2019</v>
      </c>
      <c r="C8465" s="8">
        <v>2</v>
      </c>
      <c r="D8465" s="8" t="str">
        <f t="shared" ref="D8465:D8468" si="3820">D8464</f>
        <v>DH10431</v>
      </c>
      <c r="E8465" s="8" t="str">
        <f t="shared" ref="E8465:E8468" si="3821">E8464</f>
        <v>huong.bich</v>
      </c>
      <c r="F8465" s="8" t="str">
        <f>VLOOKUP(E8465,'DANH MỤC'!$F:$G,2,0)</f>
        <v>Nhóm 2</v>
      </c>
      <c r="G8465" s="8" t="str">
        <f t="shared" ref="G8465:G8468" si="3822">G8464</f>
        <v>KH1435</v>
      </c>
      <c r="H8465" t="str">
        <f>VLOOKUP(G8465,'DANH MỤC'!$I:$K,2,0)</f>
        <v>KH 1435</v>
      </c>
      <c r="I8465" t="str">
        <f>VLOOKUP(G8465,'DANH MỤC'!$I:$K,3,0)</f>
        <v>Bình Thuận</v>
      </c>
      <c r="J8465" s="8" t="s">
        <v>19</v>
      </c>
      <c r="K8465" t="str">
        <f>VLOOKUP(J8465,'DANH MỤC'!$A$1:$B$19,2,0)</f>
        <v>Sản phẩm 0003</v>
      </c>
      <c r="L8465" t="s">
        <v>15</v>
      </c>
      <c r="M8465">
        <v>120</v>
      </c>
      <c r="N8465" s="3">
        <f>IF(LEFT(K8465,1)="S",VLOOKUP(K8465,'DANH MỤC'!$B:$D,2,0),VLOOKUP(K8465,'DANH MỤC'!$B:$D,3,0))</f>
        <v>2500000</v>
      </c>
      <c r="O8465">
        <v>25</v>
      </c>
      <c r="P8465" s="3">
        <f>N8465*O8465%*CSDL[[#This Row],[SỐ LƯỢNG]]</f>
        <v>75000000</v>
      </c>
      <c r="Q8465" s="3">
        <f t="shared" si="3817"/>
        <v>225000000</v>
      </c>
    </row>
    <row r="8466" spans="1:17" x14ac:dyDescent="0.3">
      <c r="A8466" s="23" t="str">
        <f t="shared" si="3818"/>
        <v>14/02/2019</v>
      </c>
      <c r="B8466" s="8" t="str">
        <f t="shared" si="3819"/>
        <v>14/02/2019</v>
      </c>
      <c r="C8466" s="8">
        <v>2</v>
      </c>
      <c r="D8466" s="8" t="str">
        <f t="shared" si="3820"/>
        <v>DH10431</v>
      </c>
      <c r="E8466" s="8" t="str">
        <f t="shared" si="3821"/>
        <v>huong.bich</v>
      </c>
      <c r="F8466" s="8" t="str">
        <f>VLOOKUP(E8466,'DANH MỤC'!$F:$G,2,0)</f>
        <v>Nhóm 2</v>
      </c>
      <c r="G8466" s="8" t="str">
        <f t="shared" si="3822"/>
        <v>KH1435</v>
      </c>
      <c r="H8466" t="str">
        <f>VLOOKUP(G8466,'DANH MỤC'!$I:$K,2,0)</f>
        <v>KH 1435</v>
      </c>
      <c r="I8466" t="str">
        <f>VLOOKUP(G8466,'DANH MỤC'!$I:$K,3,0)</f>
        <v>Bình Thuận</v>
      </c>
      <c r="J8466" s="8" t="s">
        <v>5939</v>
      </c>
      <c r="K8466" t="str">
        <f>VLOOKUP(J8466,'DANH MỤC'!$A$1:$B$19,2,0)</f>
        <v>Sản phẩm 0001</v>
      </c>
      <c r="L8466" t="s">
        <v>15</v>
      </c>
      <c r="M8466">
        <v>12</v>
      </c>
      <c r="N8466" s="3">
        <f>IF(LEFT(K8466,1)="S",VLOOKUP(K8466,'DANH MỤC'!$B:$D,2,0),VLOOKUP(K8466,'DANH MỤC'!$B:$D,3,0))</f>
        <v>3000000</v>
      </c>
      <c r="O8466">
        <v>25</v>
      </c>
      <c r="P8466" s="3">
        <f>N8466*O8466%*CSDL[[#This Row],[SỐ LƯỢNG]]</f>
        <v>9000000</v>
      </c>
      <c r="Q8466" s="3">
        <f t="shared" si="3817"/>
        <v>27000000</v>
      </c>
    </row>
    <row r="8467" spans="1:17" x14ac:dyDescent="0.3">
      <c r="A8467" s="23" t="str">
        <f t="shared" si="3818"/>
        <v>14/02/2019</v>
      </c>
      <c r="B8467" s="8" t="str">
        <f t="shared" si="3819"/>
        <v>14/02/2019</v>
      </c>
      <c r="C8467" s="8">
        <v>2</v>
      </c>
      <c r="D8467" s="8" t="str">
        <f t="shared" si="3820"/>
        <v>DH10431</v>
      </c>
      <c r="E8467" s="8" t="str">
        <f t="shared" si="3821"/>
        <v>huong.bich</v>
      </c>
      <c r="F8467" s="8" t="str">
        <f>VLOOKUP(E8467,'DANH MỤC'!$F:$G,2,0)</f>
        <v>Nhóm 2</v>
      </c>
      <c r="G8467" s="8" t="str">
        <f t="shared" si="3822"/>
        <v>KH1435</v>
      </c>
      <c r="H8467" t="str">
        <f>VLOOKUP(G8467,'DANH MỤC'!$I:$K,2,0)</f>
        <v>KH 1435</v>
      </c>
      <c r="I8467" t="str">
        <f>VLOOKUP(G8467,'DANH MỤC'!$I:$K,3,0)</f>
        <v>Bình Thuận</v>
      </c>
      <c r="J8467" s="8" t="s">
        <v>14</v>
      </c>
      <c r="K8467" t="str">
        <f>VLOOKUP(J8467,'DANH MỤC'!$A$1:$B$19,2,0)</f>
        <v>Sản phẩm 0004</v>
      </c>
      <c r="L8467" t="s">
        <v>15</v>
      </c>
      <c r="M8467">
        <v>24</v>
      </c>
      <c r="N8467" s="3">
        <f>IF(LEFT(K8467,1)="S",VLOOKUP(K8467,'DANH MỤC'!$B:$D,2,0),VLOOKUP(K8467,'DANH MỤC'!$B:$D,3,0))</f>
        <v>3500000</v>
      </c>
      <c r="O8467">
        <v>100</v>
      </c>
      <c r="P8467" s="3">
        <f>N8467*O8467%*CSDL[[#This Row],[SỐ LƯỢNG]]</f>
        <v>84000000</v>
      </c>
      <c r="Q8467" s="3">
        <f t="shared" si="3817"/>
        <v>0</v>
      </c>
    </row>
    <row r="8468" spans="1:17" x14ac:dyDescent="0.3">
      <c r="A8468" s="23" t="str">
        <f t="shared" si="3818"/>
        <v>14/02/2019</v>
      </c>
      <c r="B8468" s="8" t="str">
        <f t="shared" si="3819"/>
        <v>14/02/2019</v>
      </c>
      <c r="C8468" s="8">
        <v>2</v>
      </c>
      <c r="D8468" s="8" t="str">
        <f t="shared" si="3820"/>
        <v>DH10431</v>
      </c>
      <c r="E8468" s="8" t="str">
        <f t="shared" si="3821"/>
        <v>huong.bich</v>
      </c>
      <c r="F8468" s="8" t="str">
        <f>VLOOKUP(E8468,'DANH MỤC'!$F:$G,2,0)</f>
        <v>Nhóm 2</v>
      </c>
      <c r="G8468" s="8" t="str">
        <f t="shared" si="3822"/>
        <v>KH1435</v>
      </c>
      <c r="H8468" t="str">
        <f>VLOOKUP(G8468,'DANH MỤC'!$I:$K,2,0)</f>
        <v>KH 1435</v>
      </c>
      <c r="I8468" t="str">
        <f>VLOOKUP(G8468,'DANH MỤC'!$I:$K,3,0)</f>
        <v>Bình Thuận</v>
      </c>
      <c r="J8468" s="8" t="s">
        <v>5939</v>
      </c>
      <c r="K8468" t="str">
        <f>VLOOKUP(J8468,'DANH MỤC'!$A$1:$B$19,2,0)</f>
        <v>Sản phẩm 0001</v>
      </c>
      <c r="L8468" t="s">
        <v>15</v>
      </c>
      <c r="M8468">
        <v>2</v>
      </c>
      <c r="N8468" s="3">
        <f>IF(LEFT(K8468,1)="S",VLOOKUP(K8468,'DANH MỤC'!$B:$D,2,0),VLOOKUP(K8468,'DANH MỤC'!$B:$D,3,0))</f>
        <v>3000000</v>
      </c>
      <c r="O8468">
        <v>100</v>
      </c>
      <c r="P8468" s="3">
        <f>N8468*O8468%*CSDL[[#This Row],[SỐ LƯỢNG]]</f>
        <v>6000000</v>
      </c>
      <c r="Q8468" s="3">
        <f t="shared" si="3817"/>
        <v>0</v>
      </c>
    </row>
    <row r="8469" spans="1:17" x14ac:dyDescent="0.3">
      <c r="A8469" s="23" t="s">
        <v>4642</v>
      </c>
      <c r="B8469" s="8" t="s">
        <v>4642</v>
      </c>
      <c r="C8469" s="8">
        <v>2</v>
      </c>
      <c r="D8469" s="8" t="s">
        <v>4676</v>
      </c>
      <c r="E8469" s="8" t="s">
        <v>13821</v>
      </c>
      <c r="F8469" s="8" t="str">
        <f>VLOOKUP(E8469,'DANH MỤC'!$F:$G,2,0)</f>
        <v>Nhóm 1</v>
      </c>
      <c r="G8469" s="8" t="s">
        <v>8478</v>
      </c>
      <c r="H8469" t="str">
        <f>VLOOKUP(G8469,'DANH MỤC'!$I:$K,2,0)</f>
        <v>KH 2499</v>
      </c>
      <c r="I8469" t="str">
        <f>VLOOKUP(G8469,'DANH MỤC'!$I:$K,3,0)</f>
        <v>Sóc Trăng</v>
      </c>
      <c r="J8469" s="8" t="s">
        <v>5939</v>
      </c>
      <c r="K8469" t="str">
        <f>VLOOKUP(J8469,'DANH MỤC'!$A$1:$B$19,2,0)</f>
        <v>Sản phẩm 0001</v>
      </c>
      <c r="L8469" t="s">
        <v>15</v>
      </c>
      <c r="M8469">
        <v>1</v>
      </c>
      <c r="N8469" s="3">
        <f>IF(LEFT(K8469,1)="S",VLOOKUP(K8469,'DANH MỤC'!$B:$D,2,0),VLOOKUP(K8469,'DANH MỤC'!$B:$D,3,0))</f>
        <v>3000000</v>
      </c>
      <c r="O8469">
        <v>0</v>
      </c>
      <c r="P8469" s="3">
        <f>N8469*O8469%*CSDL[[#This Row],[SỐ LƯỢNG]]</f>
        <v>0</v>
      </c>
      <c r="Q8469" s="3">
        <f t="shared" si="3817"/>
        <v>3000000</v>
      </c>
    </row>
    <row r="8470" spans="1:17" x14ac:dyDescent="0.3">
      <c r="A8470" s="23" t="str">
        <f>A8469</f>
        <v>14/02/2019</v>
      </c>
      <c r="B8470" s="8" t="str">
        <f>B8469</f>
        <v>14/02/2019</v>
      </c>
      <c r="C8470" s="8">
        <v>2</v>
      </c>
      <c r="D8470" s="8" t="str">
        <f>D8469</f>
        <v>DH10430</v>
      </c>
      <c r="E8470" s="8" t="str">
        <f>E8469</f>
        <v>thu.le</v>
      </c>
      <c r="F8470" s="8" t="str">
        <f>VLOOKUP(E8470,'DANH MỤC'!$F:$G,2,0)</f>
        <v>Nhóm 1</v>
      </c>
      <c r="G8470" s="8" t="str">
        <f>G8469</f>
        <v>KH2499</v>
      </c>
      <c r="H8470" t="str">
        <f>VLOOKUP(G8470,'DANH MỤC'!$I:$K,2,0)</f>
        <v>KH 2499</v>
      </c>
      <c r="I8470" t="str">
        <f>VLOOKUP(G8470,'DANH MỤC'!$I:$K,3,0)</f>
        <v>Sóc Trăng</v>
      </c>
      <c r="J8470" s="8" t="s">
        <v>5944</v>
      </c>
      <c r="K8470" t="str">
        <f>VLOOKUP(J8470,'DANH MỤC'!$A$1:$B$19,2,0)</f>
        <v>Hàng tặng 0001</v>
      </c>
      <c r="L8470" t="s">
        <v>24</v>
      </c>
      <c r="M8470">
        <v>2</v>
      </c>
      <c r="N8470" s="3">
        <f>IF(LEFT(K8470,1)="S",VLOOKUP(K8470,'DANH MỤC'!$B:$D,2,0),VLOOKUP(K8470,'DANH MỤC'!$B:$D,3,0))</f>
        <v>200000</v>
      </c>
      <c r="O8470">
        <v>100</v>
      </c>
      <c r="P8470" s="3">
        <f>N8470*O8470%*CSDL[[#This Row],[SỐ LƯỢNG]]</f>
        <v>400000</v>
      </c>
      <c r="Q8470" s="3">
        <f t="shared" si="3817"/>
        <v>0</v>
      </c>
    </row>
    <row r="8471" spans="1:17" x14ac:dyDescent="0.3">
      <c r="A8471" s="23" t="s">
        <v>4642</v>
      </c>
      <c r="B8471" s="8" t="s">
        <v>4642</v>
      </c>
      <c r="C8471" s="8">
        <v>2</v>
      </c>
      <c r="D8471" s="8" t="s">
        <v>4677</v>
      </c>
      <c r="E8471" s="8" t="s">
        <v>13823</v>
      </c>
      <c r="F8471" s="8" t="str">
        <f>VLOOKUP(E8471,'DANH MỤC'!$F:$G,2,0)</f>
        <v>Nhóm 1</v>
      </c>
      <c r="G8471" s="8" t="s">
        <v>9172</v>
      </c>
      <c r="H8471" t="str">
        <f>VLOOKUP(G8471,'DANH MỤC'!$I:$K,2,0)</f>
        <v>KH 3216</v>
      </c>
      <c r="I8471" t="str">
        <f>VLOOKUP(G8471,'DANH MỤC'!$I:$K,3,0)</f>
        <v>Hòa Bình</v>
      </c>
      <c r="J8471" s="8" t="s">
        <v>5939</v>
      </c>
      <c r="K8471" t="str">
        <f>VLOOKUP(J8471,'DANH MỤC'!$A$1:$B$19,2,0)</f>
        <v>Sản phẩm 0001</v>
      </c>
      <c r="L8471" t="s">
        <v>15</v>
      </c>
      <c r="M8471">
        <v>1</v>
      </c>
      <c r="N8471" s="3">
        <f>IF(LEFT(K8471,1)="S",VLOOKUP(K8471,'DANH MỤC'!$B:$D,2,0),VLOOKUP(K8471,'DANH MỤC'!$B:$D,3,0))</f>
        <v>3000000</v>
      </c>
      <c r="O8471">
        <v>0</v>
      </c>
      <c r="P8471" s="3">
        <f>N8471*O8471%*CSDL[[#This Row],[SỐ LƯỢNG]]</f>
        <v>0</v>
      </c>
      <c r="Q8471" s="3">
        <f t="shared" si="3817"/>
        <v>3000000</v>
      </c>
    </row>
    <row r="8472" spans="1:17" x14ac:dyDescent="0.3">
      <c r="A8472" s="23" t="str">
        <f>A8471</f>
        <v>14/02/2019</v>
      </c>
      <c r="B8472" s="8" t="str">
        <f>B8471</f>
        <v>14/02/2019</v>
      </c>
      <c r="C8472" s="8">
        <v>2</v>
      </c>
      <c r="D8472" s="8" t="str">
        <f>D8471</f>
        <v>DH10429</v>
      </c>
      <c r="E8472" s="8" t="str">
        <f>E8471</f>
        <v>giang.nguyen</v>
      </c>
      <c r="F8472" s="8" t="str">
        <f>VLOOKUP(E8472,'DANH MỤC'!$F:$G,2,0)</f>
        <v>Nhóm 1</v>
      </c>
      <c r="G8472" s="8" t="str">
        <f>G8471</f>
        <v>KH3216</v>
      </c>
      <c r="H8472" t="str">
        <f>VLOOKUP(G8472,'DANH MỤC'!$I:$K,2,0)</f>
        <v>KH 3216</v>
      </c>
      <c r="I8472" t="str">
        <f>VLOOKUP(G8472,'DANH MỤC'!$I:$K,3,0)</f>
        <v>Hòa Bình</v>
      </c>
      <c r="J8472" s="8" t="s">
        <v>5944</v>
      </c>
      <c r="K8472" t="str">
        <f>VLOOKUP(J8472,'DANH MỤC'!$A$1:$B$19,2,0)</f>
        <v>Hàng tặng 0001</v>
      </c>
      <c r="L8472" t="s">
        <v>24</v>
      </c>
      <c r="M8472">
        <v>2</v>
      </c>
      <c r="N8472" s="3">
        <f>IF(LEFT(K8472,1)="S",VLOOKUP(K8472,'DANH MỤC'!$B:$D,2,0),VLOOKUP(K8472,'DANH MỤC'!$B:$D,3,0))</f>
        <v>200000</v>
      </c>
      <c r="O8472">
        <v>100</v>
      </c>
      <c r="P8472" s="3">
        <f>N8472*O8472%*CSDL[[#This Row],[SỐ LƯỢNG]]</f>
        <v>400000</v>
      </c>
      <c r="Q8472" s="3">
        <f t="shared" si="3817"/>
        <v>0</v>
      </c>
    </row>
    <row r="8473" spans="1:17" x14ac:dyDescent="0.3">
      <c r="A8473" s="23" t="s">
        <v>4642</v>
      </c>
      <c r="B8473" s="8" t="s">
        <v>4642</v>
      </c>
      <c r="C8473" s="8">
        <v>2</v>
      </c>
      <c r="D8473" s="8" t="s">
        <v>4678</v>
      </c>
      <c r="E8473" s="8" t="s">
        <v>13814</v>
      </c>
      <c r="F8473" s="8" t="str">
        <f>VLOOKUP(E8473,'DANH MỤC'!$F:$G,2,0)</f>
        <v>Nhóm 1</v>
      </c>
      <c r="G8473" s="8" t="s">
        <v>3786</v>
      </c>
      <c r="H8473" t="str">
        <f>VLOOKUP(G8473,'DANH MỤC'!$I:$K,2,0)</f>
        <v>KH 3217</v>
      </c>
      <c r="I8473" t="str">
        <f>VLOOKUP(G8473,'DANH MỤC'!$I:$K,3,0)</f>
        <v>Gia Lai</v>
      </c>
      <c r="J8473" s="8" t="s">
        <v>5940</v>
      </c>
      <c r="K8473" t="str">
        <f>VLOOKUP(J8473,'DANH MỤC'!$A$1:$B$19,2,0)</f>
        <v>Sản phẩm 0002</v>
      </c>
      <c r="L8473" t="s">
        <v>15</v>
      </c>
      <c r="M8473">
        <v>1</v>
      </c>
      <c r="N8473" s="3">
        <f>IF(LEFT(K8473,1)="S",VLOOKUP(K8473,'DANH MỤC'!$B:$D,2,0),VLOOKUP(K8473,'DANH MỤC'!$B:$D,3,0))</f>
        <v>2000000</v>
      </c>
      <c r="O8473">
        <v>0</v>
      </c>
      <c r="P8473" s="3">
        <f>N8473*O8473%*CSDL[[#This Row],[SỐ LƯỢNG]]</f>
        <v>0</v>
      </c>
      <c r="Q8473" s="3">
        <f t="shared" si="3817"/>
        <v>2000000</v>
      </c>
    </row>
    <row r="8474" spans="1:17" x14ac:dyDescent="0.3">
      <c r="A8474" s="23" t="str">
        <f>A8473</f>
        <v>14/02/2019</v>
      </c>
      <c r="B8474" s="8" t="str">
        <f>B8473</f>
        <v>14/02/2019</v>
      </c>
      <c r="C8474" s="8">
        <v>2</v>
      </c>
      <c r="D8474" s="8" t="str">
        <f>D8473</f>
        <v>DH10428</v>
      </c>
      <c r="E8474" s="8" t="str">
        <f>E8473</f>
        <v>hai.vi</v>
      </c>
      <c r="F8474" s="8" t="str">
        <f>VLOOKUP(E8474,'DANH MỤC'!$F:$G,2,0)</f>
        <v>Nhóm 1</v>
      </c>
      <c r="G8474" s="8" t="str">
        <f>G8473</f>
        <v>KH3217</v>
      </c>
      <c r="H8474" t="str">
        <f>VLOOKUP(G8474,'DANH MỤC'!$I:$K,2,0)</f>
        <v>KH 3217</v>
      </c>
      <c r="I8474" t="str">
        <f>VLOOKUP(G8474,'DANH MỤC'!$I:$K,3,0)</f>
        <v>Gia Lai</v>
      </c>
      <c r="J8474" s="8" t="s">
        <v>5944</v>
      </c>
      <c r="K8474" t="str">
        <f>VLOOKUP(J8474,'DANH MỤC'!$A$1:$B$19,2,0)</f>
        <v>Hàng tặng 0001</v>
      </c>
      <c r="L8474" t="s">
        <v>24</v>
      </c>
      <c r="M8474">
        <v>2</v>
      </c>
      <c r="N8474" s="3">
        <f>IF(LEFT(K8474,1)="S",VLOOKUP(K8474,'DANH MỤC'!$B:$D,2,0),VLOOKUP(K8474,'DANH MỤC'!$B:$D,3,0))</f>
        <v>200000</v>
      </c>
      <c r="O8474">
        <v>100</v>
      </c>
      <c r="P8474" s="3">
        <f>N8474*O8474%*CSDL[[#This Row],[SỐ LƯỢNG]]</f>
        <v>400000</v>
      </c>
      <c r="Q8474" s="3">
        <f t="shared" si="3817"/>
        <v>0</v>
      </c>
    </row>
    <row r="8475" spans="1:17" x14ac:dyDescent="0.3">
      <c r="A8475" s="23" t="s">
        <v>4642</v>
      </c>
      <c r="B8475" s="8" t="s">
        <v>4642</v>
      </c>
      <c r="C8475" s="8">
        <v>2</v>
      </c>
      <c r="D8475" s="8" t="s">
        <v>4679</v>
      </c>
      <c r="E8475" s="8" t="s">
        <v>13833</v>
      </c>
      <c r="F8475" s="8" t="str">
        <f>VLOOKUP(E8475,'DANH MỤC'!$F:$G,2,0)</f>
        <v>Nhóm 2</v>
      </c>
      <c r="G8475" s="8" t="s">
        <v>9173</v>
      </c>
      <c r="H8475" t="str">
        <f>VLOOKUP(G8475,'DANH MỤC'!$I:$K,2,0)</f>
        <v>KH 3218</v>
      </c>
      <c r="I8475" t="str">
        <f>VLOOKUP(G8475,'DANH MỤC'!$I:$K,3,0)</f>
        <v>An Giang</v>
      </c>
      <c r="J8475" s="8" t="s">
        <v>5940</v>
      </c>
      <c r="K8475" t="str">
        <f>VLOOKUP(J8475,'DANH MỤC'!$A$1:$B$19,2,0)</f>
        <v>Sản phẩm 0002</v>
      </c>
      <c r="L8475" t="s">
        <v>15</v>
      </c>
      <c r="M8475">
        <v>1</v>
      </c>
      <c r="N8475" s="3">
        <f>IF(LEFT(K8475,1)="S",VLOOKUP(K8475,'DANH MỤC'!$B:$D,2,0),VLOOKUP(K8475,'DANH MỤC'!$B:$D,3,0))</f>
        <v>2000000</v>
      </c>
      <c r="O8475">
        <v>0</v>
      </c>
      <c r="P8475" s="3">
        <f>N8475*O8475%*CSDL[[#This Row],[SỐ LƯỢNG]]</f>
        <v>0</v>
      </c>
      <c r="Q8475" s="3">
        <f t="shared" si="3817"/>
        <v>2000000</v>
      </c>
    </row>
    <row r="8476" spans="1:17" x14ac:dyDescent="0.3">
      <c r="A8476" s="23" t="str">
        <f>A8475</f>
        <v>14/02/2019</v>
      </c>
      <c r="B8476" s="8" t="str">
        <f>B8475</f>
        <v>14/02/2019</v>
      </c>
      <c r="C8476" s="8">
        <v>2</v>
      </c>
      <c r="D8476" s="8" t="str">
        <f>D8475</f>
        <v>DH10427</v>
      </c>
      <c r="E8476" s="8" t="str">
        <f>E8475</f>
        <v>anh.nguyen</v>
      </c>
      <c r="F8476" s="8" t="str">
        <f>VLOOKUP(E8476,'DANH MỤC'!$F:$G,2,0)</f>
        <v>Nhóm 2</v>
      </c>
      <c r="G8476" s="8" t="str">
        <f>G8475</f>
        <v>KH3218</v>
      </c>
      <c r="H8476" t="str">
        <f>VLOOKUP(G8476,'DANH MỤC'!$I:$K,2,0)</f>
        <v>KH 3218</v>
      </c>
      <c r="I8476" t="str">
        <f>VLOOKUP(G8476,'DANH MỤC'!$I:$K,3,0)</f>
        <v>An Giang</v>
      </c>
      <c r="J8476" s="8" t="s">
        <v>5944</v>
      </c>
      <c r="K8476" t="str">
        <f>VLOOKUP(J8476,'DANH MỤC'!$A$1:$B$19,2,0)</f>
        <v>Hàng tặng 0001</v>
      </c>
      <c r="L8476" t="s">
        <v>24</v>
      </c>
      <c r="M8476">
        <v>2</v>
      </c>
      <c r="N8476" s="3">
        <f>IF(LEFT(K8476,1)="S",VLOOKUP(K8476,'DANH MỤC'!$B:$D,2,0),VLOOKUP(K8476,'DANH MỤC'!$B:$D,3,0))</f>
        <v>200000</v>
      </c>
      <c r="O8476">
        <v>100</v>
      </c>
      <c r="P8476" s="3">
        <f>N8476*O8476%*CSDL[[#This Row],[SỐ LƯỢNG]]</f>
        <v>400000</v>
      </c>
      <c r="Q8476" s="3">
        <f t="shared" si="3817"/>
        <v>0</v>
      </c>
    </row>
    <row r="8477" spans="1:17" x14ac:dyDescent="0.3">
      <c r="A8477" s="23" t="s">
        <v>4642</v>
      </c>
      <c r="B8477" s="8" t="s">
        <v>4642</v>
      </c>
      <c r="C8477" s="8">
        <v>2</v>
      </c>
      <c r="D8477" s="8" t="s">
        <v>4680</v>
      </c>
      <c r="E8477" s="8" t="s">
        <v>13814</v>
      </c>
      <c r="F8477" s="8" t="str">
        <f>VLOOKUP(E8477,'DANH MỤC'!$F:$G,2,0)</f>
        <v>Nhóm 1</v>
      </c>
      <c r="G8477" s="8" t="s">
        <v>6779</v>
      </c>
      <c r="H8477" t="str">
        <f>VLOOKUP(G8477,'DANH MỤC'!$I:$K,2,0)</f>
        <v>KH 0746</v>
      </c>
      <c r="I8477" t="str">
        <f>VLOOKUP(G8477,'DANH MỤC'!$I:$K,3,0)</f>
        <v>Lâm Đồng</v>
      </c>
      <c r="J8477" s="8" t="s">
        <v>19</v>
      </c>
      <c r="K8477" t="str">
        <f>VLOOKUP(J8477,'DANH MỤC'!$A$1:$B$19,2,0)</f>
        <v>Sản phẩm 0003</v>
      </c>
      <c r="L8477" t="s">
        <v>15</v>
      </c>
      <c r="M8477">
        <v>2</v>
      </c>
      <c r="N8477" s="3">
        <f>IF(LEFT(K8477,1)="S",VLOOKUP(K8477,'DANH MỤC'!$B:$D,2,0),VLOOKUP(K8477,'DANH MỤC'!$B:$D,3,0))</f>
        <v>2500000</v>
      </c>
      <c r="O8477">
        <v>10</v>
      </c>
      <c r="P8477" s="3">
        <f>N8477*O8477%*CSDL[[#This Row],[SỐ LƯỢNG]]</f>
        <v>500000</v>
      </c>
      <c r="Q8477" s="3">
        <f t="shared" si="3817"/>
        <v>4500000</v>
      </c>
    </row>
    <row r="8478" spans="1:17" x14ac:dyDescent="0.3">
      <c r="A8478" s="23" t="s">
        <v>4642</v>
      </c>
      <c r="B8478" s="8" t="s">
        <v>4642</v>
      </c>
      <c r="C8478" s="8">
        <v>2</v>
      </c>
      <c r="D8478" s="8" t="s">
        <v>4681</v>
      </c>
      <c r="E8478" s="8" t="s">
        <v>13819</v>
      </c>
      <c r="F8478" s="8" t="str">
        <f>VLOOKUP(E8478,'DANH MỤC'!$F:$G,2,0)</f>
        <v>Nhóm 1</v>
      </c>
      <c r="G8478" s="8" t="s">
        <v>7874</v>
      </c>
      <c r="H8478" t="str">
        <f>VLOOKUP(G8478,'DANH MỤC'!$I:$K,2,0)</f>
        <v>KH 1872</v>
      </c>
      <c r="I8478" t="str">
        <f>VLOOKUP(G8478,'DANH MỤC'!$I:$K,3,0)</f>
        <v>Tây Ninh</v>
      </c>
      <c r="J8478" s="8" t="s">
        <v>5940</v>
      </c>
      <c r="K8478" t="str">
        <f>VLOOKUP(J8478,'DANH MỤC'!$A$1:$B$19,2,0)</f>
        <v>Sản phẩm 0002</v>
      </c>
      <c r="L8478" t="s">
        <v>15</v>
      </c>
      <c r="M8478">
        <v>1</v>
      </c>
      <c r="N8478" s="3">
        <f>IF(LEFT(K8478,1)="S",VLOOKUP(K8478,'DANH MỤC'!$B:$D,2,0),VLOOKUP(K8478,'DANH MỤC'!$B:$D,3,0))</f>
        <v>2000000</v>
      </c>
      <c r="O8478">
        <v>0</v>
      </c>
      <c r="P8478" s="3">
        <f>N8478*O8478%*CSDL[[#This Row],[SỐ LƯỢNG]]</f>
        <v>0</v>
      </c>
      <c r="Q8478" s="3">
        <f t="shared" si="3817"/>
        <v>2000000</v>
      </c>
    </row>
    <row r="8479" spans="1:17" x14ac:dyDescent="0.3">
      <c r="A8479" s="23" t="str">
        <f>A8478</f>
        <v>14/02/2019</v>
      </c>
      <c r="B8479" s="8" t="str">
        <f>B8478</f>
        <v>14/02/2019</v>
      </c>
      <c r="C8479" s="8">
        <v>2</v>
      </c>
      <c r="D8479" s="8" t="str">
        <f>D8478</f>
        <v>DH10425</v>
      </c>
      <c r="E8479" s="8" t="str">
        <f>E8478</f>
        <v>linh.truong</v>
      </c>
      <c r="F8479" s="8" t="str">
        <f>VLOOKUP(E8479,'DANH MỤC'!$F:$G,2,0)</f>
        <v>Nhóm 1</v>
      </c>
      <c r="G8479" s="8" t="str">
        <f>G8478</f>
        <v>KH1872</v>
      </c>
      <c r="H8479" t="str">
        <f>VLOOKUP(G8479,'DANH MỤC'!$I:$K,2,0)</f>
        <v>KH 1872</v>
      </c>
      <c r="I8479" t="str">
        <f>VLOOKUP(G8479,'DANH MỤC'!$I:$K,3,0)</f>
        <v>Tây Ninh</v>
      </c>
      <c r="J8479" s="8" t="s">
        <v>5944</v>
      </c>
      <c r="K8479" t="str">
        <f>VLOOKUP(J8479,'DANH MỤC'!$A$1:$B$19,2,0)</f>
        <v>Hàng tặng 0001</v>
      </c>
      <c r="L8479" t="s">
        <v>24</v>
      </c>
      <c r="M8479">
        <v>2</v>
      </c>
      <c r="N8479" s="3">
        <f>IF(LEFT(K8479,1)="S",VLOOKUP(K8479,'DANH MỤC'!$B:$D,2,0),VLOOKUP(K8479,'DANH MỤC'!$B:$D,3,0))</f>
        <v>200000</v>
      </c>
      <c r="O8479">
        <v>100</v>
      </c>
      <c r="P8479" s="3">
        <f>N8479*O8479%*CSDL[[#This Row],[SỐ LƯỢNG]]</f>
        <v>400000</v>
      </c>
      <c r="Q8479" s="3">
        <f t="shared" si="3817"/>
        <v>0</v>
      </c>
    </row>
    <row r="8480" spans="1:17" x14ac:dyDescent="0.3">
      <c r="A8480" s="23" t="s">
        <v>4642</v>
      </c>
      <c r="B8480" s="8" t="s">
        <v>4642</v>
      </c>
      <c r="C8480" s="8">
        <v>2</v>
      </c>
      <c r="D8480" s="8" t="s">
        <v>4682</v>
      </c>
      <c r="E8480" s="8" t="s">
        <v>13830</v>
      </c>
      <c r="F8480" s="8" t="str">
        <f>VLOOKUP(E8480,'DANH MỤC'!$F:$G,2,0)</f>
        <v>Nhóm 2</v>
      </c>
      <c r="G8480" s="8" t="s">
        <v>7569</v>
      </c>
      <c r="H8480" t="str">
        <f>VLOOKUP(G8480,'DANH MỤC'!$I:$K,2,0)</f>
        <v>KH 1558</v>
      </c>
      <c r="I8480" t="str">
        <f>VLOOKUP(G8480,'DANH MỤC'!$I:$K,3,0)</f>
        <v>Thanh Hóa</v>
      </c>
      <c r="J8480" s="8" t="s">
        <v>14</v>
      </c>
      <c r="K8480" t="str">
        <f>VLOOKUP(J8480,'DANH MỤC'!$A$1:$B$19,2,0)</f>
        <v>Sản phẩm 0004</v>
      </c>
      <c r="L8480" t="s">
        <v>15</v>
      </c>
      <c r="M8480">
        <v>1</v>
      </c>
      <c r="N8480" s="3">
        <f>IF(LEFT(K8480,1)="S",VLOOKUP(K8480,'DANH MỤC'!$B:$D,2,0),VLOOKUP(K8480,'DANH MỤC'!$B:$D,3,0))</f>
        <v>3500000</v>
      </c>
      <c r="O8480">
        <v>20</v>
      </c>
      <c r="P8480" s="3">
        <f>N8480*O8480%*CSDL[[#This Row],[SỐ LƯỢNG]]</f>
        <v>700000</v>
      </c>
      <c r="Q8480" s="3">
        <f t="shared" si="3817"/>
        <v>2800000</v>
      </c>
    </row>
    <row r="8481" spans="1:17" x14ac:dyDescent="0.3">
      <c r="A8481" s="23" t="s">
        <v>4642</v>
      </c>
      <c r="B8481" s="8" t="s">
        <v>4642</v>
      </c>
      <c r="C8481" s="8">
        <v>2</v>
      </c>
      <c r="D8481" s="8" t="s">
        <v>4683</v>
      </c>
      <c r="E8481" s="8" t="s">
        <v>13814</v>
      </c>
      <c r="F8481" s="8" t="str">
        <f>VLOOKUP(E8481,'DANH MỤC'!$F:$G,2,0)</f>
        <v>Nhóm 1</v>
      </c>
      <c r="G8481" s="8" t="s">
        <v>5174</v>
      </c>
      <c r="H8481" t="str">
        <f>VLOOKUP(G8481,'DANH MỤC'!$I:$K,2,0)</f>
        <v>KH 3219</v>
      </c>
      <c r="I8481" t="str">
        <f>VLOOKUP(G8481,'DANH MỤC'!$I:$K,3,0)</f>
        <v>Hà Nội</v>
      </c>
      <c r="J8481" s="8" t="s">
        <v>5940</v>
      </c>
      <c r="K8481" t="str">
        <f>VLOOKUP(J8481,'DANH MỤC'!$A$1:$B$19,2,0)</f>
        <v>Sản phẩm 0002</v>
      </c>
      <c r="L8481" t="s">
        <v>15</v>
      </c>
      <c r="M8481">
        <v>2</v>
      </c>
      <c r="N8481" s="3">
        <f>IF(LEFT(K8481,1)="S",VLOOKUP(K8481,'DANH MỤC'!$B:$D,2,0),VLOOKUP(K8481,'DANH MỤC'!$B:$D,3,0))</f>
        <v>2000000</v>
      </c>
      <c r="O8481">
        <v>5</v>
      </c>
      <c r="P8481" s="3">
        <f>N8481*O8481%*CSDL[[#This Row],[SỐ LƯỢNG]]</f>
        <v>200000</v>
      </c>
      <c r="Q8481" s="3">
        <f t="shared" si="3817"/>
        <v>3800000</v>
      </c>
    </row>
    <row r="8482" spans="1:17" x14ac:dyDescent="0.3">
      <c r="A8482" s="23" t="str">
        <f t="shared" ref="A8482:A8483" si="3823">A8481</f>
        <v>14/02/2019</v>
      </c>
      <c r="B8482" s="8" t="str">
        <f t="shared" ref="B8482:B8483" si="3824">B8481</f>
        <v>14/02/2019</v>
      </c>
      <c r="C8482" s="8">
        <v>2</v>
      </c>
      <c r="D8482" s="8" t="str">
        <f t="shared" ref="D8482:D8483" si="3825">D8481</f>
        <v>DH10422</v>
      </c>
      <c r="E8482" s="8" t="str">
        <f t="shared" ref="E8482:E8483" si="3826">E8481</f>
        <v>hai.vi</v>
      </c>
      <c r="F8482" s="8" t="str">
        <f>VLOOKUP(E8482,'DANH MỤC'!$F:$G,2,0)</f>
        <v>Nhóm 1</v>
      </c>
      <c r="G8482" s="8" t="str">
        <f t="shared" ref="G8482:G8483" si="3827">G8481</f>
        <v>KH3219</v>
      </c>
      <c r="H8482" t="str">
        <f>VLOOKUP(G8482,'DANH MỤC'!$I:$K,2,0)</f>
        <v>KH 3219</v>
      </c>
      <c r="I8482" t="str">
        <f>VLOOKUP(G8482,'DANH MỤC'!$I:$K,3,0)</f>
        <v>Hà Nội</v>
      </c>
      <c r="J8482" s="8" t="s">
        <v>5939</v>
      </c>
      <c r="K8482" t="str">
        <f>VLOOKUP(J8482,'DANH MỤC'!$A$1:$B$19,2,0)</f>
        <v>Sản phẩm 0001</v>
      </c>
      <c r="L8482" t="s">
        <v>15</v>
      </c>
      <c r="M8482">
        <v>1</v>
      </c>
      <c r="N8482" s="3">
        <f>IF(LEFT(K8482,1)="S",VLOOKUP(K8482,'DANH MỤC'!$B:$D,2,0),VLOOKUP(K8482,'DANH MỤC'!$B:$D,3,0))</f>
        <v>3000000</v>
      </c>
      <c r="O8482">
        <v>5</v>
      </c>
      <c r="P8482" s="3">
        <f>N8482*O8482%*CSDL[[#This Row],[SỐ LƯỢNG]]</f>
        <v>150000</v>
      </c>
      <c r="Q8482" s="3">
        <f t="shared" si="3817"/>
        <v>2850000</v>
      </c>
    </row>
    <row r="8483" spans="1:17" x14ac:dyDescent="0.3">
      <c r="A8483" s="23" t="str">
        <f t="shared" si="3823"/>
        <v>14/02/2019</v>
      </c>
      <c r="B8483" s="8" t="str">
        <f t="shared" si="3824"/>
        <v>14/02/2019</v>
      </c>
      <c r="C8483" s="8">
        <v>2</v>
      </c>
      <c r="D8483" s="8" t="str">
        <f t="shared" si="3825"/>
        <v>DH10422</v>
      </c>
      <c r="E8483" s="8" t="str">
        <f t="shared" si="3826"/>
        <v>hai.vi</v>
      </c>
      <c r="F8483" s="8" t="str">
        <f>VLOOKUP(E8483,'DANH MỤC'!$F:$G,2,0)</f>
        <v>Nhóm 1</v>
      </c>
      <c r="G8483" s="8" t="str">
        <f t="shared" si="3827"/>
        <v>KH3219</v>
      </c>
      <c r="H8483" t="str">
        <f>VLOOKUP(G8483,'DANH MỤC'!$I:$K,2,0)</f>
        <v>KH 3219</v>
      </c>
      <c r="I8483" t="str">
        <f>VLOOKUP(G8483,'DANH MỤC'!$I:$K,3,0)</f>
        <v>Hà Nội</v>
      </c>
      <c r="J8483" s="8" t="s">
        <v>5944</v>
      </c>
      <c r="K8483" t="str">
        <f>VLOOKUP(J8483,'DANH MỤC'!$A$1:$B$19,2,0)</f>
        <v>Hàng tặng 0001</v>
      </c>
      <c r="L8483" t="s">
        <v>24</v>
      </c>
      <c r="M8483">
        <v>2</v>
      </c>
      <c r="N8483" s="3">
        <f>IF(LEFT(K8483,1)="S",VLOOKUP(K8483,'DANH MỤC'!$B:$D,2,0),VLOOKUP(K8483,'DANH MỤC'!$B:$D,3,0))</f>
        <v>200000</v>
      </c>
      <c r="O8483">
        <v>100</v>
      </c>
      <c r="P8483" s="3">
        <f>N8483*O8483%*CSDL[[#This Row],[SỐ LƯỢNG]]</f>
        <v>400000</v>
      </c>
      <c r="Q8483" s="3">
        <f t="shared" si="3817"/>
        <v>0</v>
      </c>
    </row>
    <row r="8484" spans="1:17" x14ac:dyDescent="0.3">
      <c r="A8484" s="23" t="s">
        <v>4642</v>
      </c>
      <c r="B8484" s="8" t="s">
        <v>4642</v>
      </c>
      <c r="C8484" s="8">
        <v>2</v>
      </c>
      <c r="D8484" s="8" t="s">
        <v>4684</v>
      </c>
      <c r="E8484" s="8" t="s">
        <v>13833</v>
      </c>
      <c r="F8484" s="8" t="str">
        <f>VLOOKUP(E8484,'DANH MỤC'!$F:$G,2,0)</f>
        <v>Nhóm 2</v>
      </c>
      <c r="G8484" s="8" t="s">
        <v>9174</v>
      </c>
      <c r="H8484" t="str">
        <f>VLOOKUP(G8484,'DANH MỤC'!$I:$K,2,0)</f>
        <v>KH 3220</v>
      </c>
      <c r="I8484" t="str">
        <f>VLOOKUP(G8484,'DANH MỤC'!$I:$K,3,0)</f>
        <v>Hồ Chí Minh</v>
      </c>
      <c r="J8484" s="8" t="s">
        <v>19</v>
      </c>
      <c r="K8484" t="str">
        <f>VLOOKUP(J8484,'DANH MỤC'!$A$1:$B$19,2,0)</f>
        <v>Sản phẩm 0003</v>
      </c>
      <c r="L8484" t="s">
        <v>15</v>
      </c>
      <c r="M8484">
        <v>1</v>
      </c>
      <c r="N8484" s="3">
        <f>IF(LEFT(K8484,1)="S",VLOOKUP(K8484,'DANH MỤC'!$B:$D,2,0),VLOOKUP(K8484,'DANH MỤC'!$B:$D,3,0))</f>
        <v>2500000</v>
      </c>
      <c r="O8484">
        <v>0</v>
      </c>
      <c r="P8484" s="3">
        <f>N8484*O8484%*CSDL[[#This Row],[SỐ LƯỢNG]]</f>
        <v>0</v>
      </c>
      <c r="Q8484" s="3">
        <f t="shared" si="3817"/>
        <v>2500000</v>
      </c>
    </row>
    <row r="8485" spans="1:17" x14ac:dyDescent="0.3">
      <c r="A8485" s="23" t="str">
        <f>A8484</f>
        <v>14/02/2019</v>
      </c>
      <c r="B8485" s="8" t="str">
        <f>B8484</f>
        <v>14/02/2019</v>
      </c>
      <c r="C8485" s="8">
        <v>2</v>
      </c>
      <c r="D8485" s="8" t="str">
        <f>D8484</f>
        <v>DH10421</v>
      </c>
      <c r="E8485" s="8" t="str">
        <f>E8484</f>
        <v>anh.nguyen</v>
      </c>
      <c r="F8485" s="8" t="str">
        <f>VLOOKUP(E8485,'DANH MỤC'!$F:$G,2,0)</f>
        <v>Nhóm 2</v>
      </c>
      <c r="G8485" s="8" t="str">
        <f>G8484</f>
        <v>KH3220</v>
      </c>
      <c r="H8485" t="str">
        <f>VLOOKUP(G8485,'DANH MỤC'!$I:$K,2,0)</f>
        <v>KH 3220</v>
      </c>
      <c r="I8485" t="str">
        <f>VLOOKUP(G8485,'DANH MỤC'!$I:$K,3,0)</f>
        <v>Hồ Chí Minh</v>
      </c>
      <c r="J8485" s="8" t="s">
        <v>5944</v>
      </c>
      <c r="K8485" t="str">
        <f>VLOOKUP(J8485,'DANH MỤC'!$A$1:$B$19,2,0)</f>
        <v>Hàng tặng 0001</v>
      </c>
      <c r="L8485" t="s">
        <v>24</v>
      </c>
      <c r="M8485">
        <v>2</v>
      </c>
      <c r="N8485" s="3">
        <f>IF(LEFT(K8485,1)="S",VLOOKUP(K8485,'DANH MỤC'!$B:$D,2,0),VLOOKUP(K8485,'DANH MỤC'!$B:$D,3,0))</f>
        <v>200000</v>
      </c>
      <c r="O8485">
        <v>100</v>
      </c>
      <c r="P8485" s="3">
        <f>N8485*O8485%*CSDL[[#This Row],[SỐ LƯỢNG]]</f>
        <v>400000</v>
      </c>
      <c r="Q8485" s="3">
        <f t="shared" si="3817"/>
        <v>0</v>
      </c>
    </row>
    <row r="8486" spans="1:17" x14ac:dyDescent="0.3">
      <c r="A8486" s="23" t="s">
        <v>4642</v>
      </c>
      <c r="B8486" s="8" t="s">
        <v>4642</v>
      </c>
      <c r="C8486" s="8">
        <v>2</v>
      </c>
      <c r="D8486" s="8" t="s">
        <v>4685</v>
      </c>
      <c r="E8486" s="8" t="s">
        <v>13814</v>
      </c>
      <c r="F8486" s="8" t="str">
        <f>VLOOKUP(E8486,'DANH MỤC'!$F:$G,2,0)</f>
        <v>Nhóm 1</v>
      </c>
      <c r="G8486" s="8" t="s">
        <v>9175</v>
      </c>
      <c r="H8486" t="str">
        <f>VLOOKUP(G8486,'DANH MỤC'!$I:$K,2,0)</f>
        <v>KH 3221</v>
      </c>
      <c r="I8486" t="str">
        <f>VLOOKUP(G8486,'DANH MỤC'!$I:$K,3,0)</f>
        <v>Lạng Sơn</v>
      </c>
      <c r="J8486" s="8" t="s">
        <v>5940</v>
      </c>
      <c r="K8486" t="str">
        <f>VLOOKUP(J8486,'DANH MỤC'!$A$1:$B$19,2,0)</f>
        <v>Sản phẩm 0002</v>
      </c>
      <c r="L8486" t="s">
        <v>15</v>
      </c>
      <c r="M8486">
        <v>2</v>
      </c>
      <c r="N8486" s="3">
        <f>IF(LEFT(K8486,1)="S",VLOOKUP(K8486,'DANH MỤC'!$B:$D,2,0),VLOOKUP(K8486,'DANH MỤC'!$B:$D,3,0))</f>
        <v>2000000</v>
      </c>
      <c r="O8486">
        <v>5</v>
      </c>
      <c r="P8486" s="3">
        <f>N8486*O8486%*CSDL[[#This Row],[SỐ LƯỢNG]]</f>
        <v>200000</v>
      </c>
      <c r="Q8486" s="3">
        <f t="shared" si="3817"/>
        <v>3800000</v>
      </c>
    </row>
    <row r="8487" spans="1:17" x14ac:dyDescent="0.3">
      <c r="A8487" s="23" t="str">
        <f t="shared" ref="A8487:A8488" si="3828">A8486</f>
        <v>14/02/2019</v>
      </c>
      <c r="B8487" s="8" t="str">
        <f t="shared" ref="B8487:B8488" si="3829">B8486</f>
        <v>14/02/2019</v>
      </c>
      <c r="C8487" s="8">
        <v>2</v>
      </c>
      <c r="D8487" s="8" t="str">
        <f t="shared" ref="D8487:D8488" si="3830">D8486</f>
        <v>DH10420</v>
      </c>
      <c r="E8487" s="8" t="str">
        <f t="shared" ref="E8487:E8488" si="3831">E8486</f>
        <v>hai.vi</v>
      </c>
      <c r="F8487" s="8" t="str">
        <f>VLOOKUP(E8487,'DANH MỤC'!$F:$G,2,0)</f>
        <v>Nhóm 1</v>
      </c>
      <c r="G8487" s="8" t="str">
        <f t="shared" ref="G8487:G8488" si="3832">G8486</f>
        <v>KH3221</v>
      </c>
      <c r="H8487" t="str">
        <f>VLOOKUP(G8487,'DANH MỤC'!$I:$K,2,0)</f>
        <v>KH 3221</v>
      </c>
      <c r="I8487" t="str">
        <f>VLOOKUP(G8487,'DANH MỤC'!$I:$K,3,0)</f>
        <v>Lạng Sơn</v>
      </c>
      <c r="J8487" s="8" t="s">
        <v>5939</v>
      </c>
      <c r="K8487" t="str">
        <f>VLOOKUP(J8487,'DANH MỤC'!$A$1:$B$19,2,0)</f>
        <v>Sản phẩm 0001</v>
      </c>
      <c r="L8487" t="s">
        <v>15</v>
      </c>
      <c r="M8487">
        <v>1</v>
      </c>
      <c r="N8487" s="3">
        <f>IF(LEFT(K8487,1)="S",VLOOKUP(K8487,'DANH MỤC'!$B:$D,2,0),VLOOKUP(K8487,'DANH MỤC'!$B:$D,3,0))</f>
        <v>3000000</v>
      </c>
      <c r="O8487">
        <v>5</v>
      </c>
      <c r="P8487" s="3">
        <f>N8487*O8487%*CSDL[[#This Row],[SỐ LƯỢNG]]</f>
        <v>150000</v>
      </c>
      <c r="Q8487" s="3">
        <f t="shared" si="3817"/>
        <v>2850000</v>
      </c>
    </row>
    <row r="8488" spans="1:17" x14ac:dyDescent="0.3">
      <c r="A8488" s="23" t="str">
        <f t="shared" si="3828"/>
        <v>14/02/2019</v>
      </c>
      <c r="B8488" s="8" t="str">
        <f t="shared" si="3829"/>
        <v>14/02/2019</v>
      </c>
      <c r="C8488" s="8">
        <v>2</v>
      </c>
      <c r="D8488" s="8" t="str">
        <f t="shared" si="3830"/>
        <v>DH10420</v>
      </c>
      <c r="E8488" s="8" t="str">
        <f t="shared" si="3831"/>
        <v>hai.vi</v>
      </c>
      <c r="F8488" s="8" t="str">
        <f>VLOOKUP(E8488,'DANH MỤC'!$F:$G,2,0)</f>
        <v>Nhóm 1</v>
      </c>
      <c r="G8488" s="8" t="str">
        <f t="shared" si="3832"/>
        <v>KH3221</v>
      </c>
      <c r="H8488" t="str">
        <f>VLOOKUP(G8488,'DANH MỤC'!$I:$K,2,0)</f>
        <v>KH 3221</v>
      </c>
      <c r="I8488" t="str">
        <f>VLOOKUP(G8488,'DANH MỤC'!$I:$K,3,0)</f>
        <v>Lạng Sơn</v>
      </c>
      <c r="J8488" s="8" t="s">
        <v>5944</v>
      </c>
      <c r="K8488" t="str">
        <f>VLOOKUP(J8488,'DANH MỤC'!$A$1:$B$19,2,0)</f>
        <v>Hàng tặng 0001</v>
      </c>
      <c r="L8488" t="s">
        <v>24</v>
      </c>
      <c r="M8488">
        <v>2</v>
      </c>
      <c r="N8488" s="3">
        <f>IF(LEFT(K8488,1)="S",VLOOKUP(K8488,'DANH MỤC'!$B:$D,2,0),VLOOKUP(K8488,'DANH MỤC'!$B:$D,3,0))</f>
        <v>200000</v>
      </c>
      <c r="O8488">
        <v>100</v>
      </c>
      <c r="P8488" s="3">
        <f>N8488*O8488%*CSDL[[#This Row],[SỐ LƯỢNG]]</f>
        <v>400000</v>
      </c>
      <c r="Q8488" s="3">
        <f t="shared" si="3817"/>
        <v>0</v>
      </c>
    </row>
    <row r="8489" spans="1:17" x14ac:dyDescent="0.3">
      <c r="A8489" s="23" t="s">
        <v>4642</v>
      </c>
      <c r="B8489" s="8" t="s">
        <v>4642</v>
      </c>
      <c r="C8489" s="8">
        <v>2</v>
      </c>
      <c r="D8489" s="8" t="s">
        <v>4686</v>
      </c>
      <c r="E8489" s="8" t="s">
        <v>13847</v>
      </c>
      <c r="F8489" s="8" t="str">
        <f>VLOOKUP(E8489,'DANH MỤC'!$F:$G,2,0)</f>
        <v>Nhóm 3</v>
      </c>
      <c r="G8489" s="8" t="s">
        <v>9176</v>
      </c>
      <c r="H8489" t="str">
        <f>VLOOKUP(G8489,'DANH MỤC'!$I:$K,2,0)</f>
        <v>KH 3222</v>
      </c>
      <c r="I8489" t="str">
        <f>VLOOKUP(G8489,'DANH MỤC'!$I:$K,3,0)</f>
        <v>Kon Tum</v>
      </c>
      <c r="J8489" s="8" t="s">
        <v>5940</v>
      </c>
      <c r="K8489" t="str">
        <f>VLOOKUP(J8489,'DANH MỤC'!$A$1:$B$19,2,0)</f>
        <v>Sản phẩm 0002</v>
      </c>
      <c r="L8489" t="s">
        <v>15</v>
      </c>
      <c r="M8489">
        <v>1</v>
      </c>
      <c r="N8489" s="3">
        <f>IF(LEFT(K8489,1)="S",VLOOKUP(K8489,'DANH MỤC'!$B:$D,2,0),VLOOKUP(K8489,'DANH MỤC'!$B:$D,3,0))</f>
        <v>2000000</v>
      </c>
      <c r="O8489">
        <v>0</v>
      </c>
      <c r="P8489" s="3">
        <f>N8489*O8489%*CSDL[[#This Row],[SỐ LƯỢNG]]</f>
        <v>0</v>
      </c>
      <c r="Q8489" s="3">
        <f t="shared" si="3817"/>
        <v>2000000</v>
      </c>
    </row>
    <row r="8490" spans="1:17" x14ac:dyDescent="0.3">
      <c r="A8490" s="23" t="str">
        <f>A8489</f>
        <v>14/02/2019</v>
      </c>
      <c r="B8490" s="8" t="str">
        <f>B8489</f>
        <v>14/02/2019</v>
      </c>
      <c r="C8490" s="8">
        <v>2</v>
      </c>
      <c r="D8490" s="8" t="str">
        <f>D8489</f>
        <v>DH10419</v>
      </c>
      <c r="E8490" s="8" t="str">
        <f>E8489</f>
        <v>linh.hoang</v>
      </c>
      <c r="F8490" s="8" t="str">
        <f>VLOOKUP(E8490,'DANH MỤC'!$F:$G,2,0)</f>
        <v>Nhóm 3</v>
      </c>
      <c r="G8490" s="8" t="str">
        <f>G8489</f>
        <v>KH3222</v>
      </c>
      <c r="H8490" t="str">
        <f>VLOOKUP(G8490,'DANH MỤC'!$I:$K,2,0)</f>
        <v>KH 3222</v>
      </c>
      <c r="I8490" t="str">
        <f>VLOOKUP(G8490,'DANH MỤC'!$I:$K,3,0)</f>
        <v>Kon Tum</v>
      </c>
      <c r="J8490" s="8" t="s">
        <v>5944</v>
      </c>
      <c r="K8490" t="str">
        <f>VLOOKUP(J8490,'DANH MỤC'!$A$1:$B$19,2,0)</f>
        <v>Hàng tặng 0001</v>
      </c>
      <c r="L8490" t="s">
        <v>24</v>
      </c>
      <c r="M8490">
        <v>2</v>
      </c>
      <c r="N8490" s="3">
        <f>IF(LEFT(K8490,1)="S",VLOOKUP(K8490,'DANH MỤC'!$B:$D,2,0),VLOOKUP(K8490,'DANH MỤC'!$B:$D,3,0))</f>
        <v>200000</v>
      </c>
      <c r="O8490">
        <v>100</v>
      </c>
      <c r="P8490" s="3">
        <f>N8490*O8490%*CSDL[[#This Row],[SỐ LƯỢNG]]</f>
        <v>400000</v>
      </c>
      <c r="Q8490" s="3">
        <f t="shared" si="3817"/>
        <v>0</v>
      </c>
    </row>
    <row r="8491" spans="1:17" x14ac:dyDescent="0.3">
      <c r="A8491" s="23" t="s">
        <v>4642</v>
      </c>
      <c r="B8491" s="8" t="s">
        <v>4642</v>
      </c>
      <c r="C8491" s="8">
        <v>2</v>
      </c>
      <c r="D8491" s="8" t="s">
        <v>4687</v>
      </c>
      <c r="E8491" s="8" t="s">
        <v>13830</v>
      </c>
      <c r="F8491" s="8" t="str">
        <f>VLOOKUP(E8491,'DANH MỤC'!$F:$G,2,0)</f>
        <v>Nhóm 2</v>
      </c>
      <c r="G8491" s="8" t="s">
        <v>9177</v>
      </c>
      <c r="H8491" t="str">
        <f>VLOOKUP(G8491,'DANH MỤC'!$I:$K,2,0)</f>
        <v>KH 3223</v>
      </c>
      <c r="I8491" t="str">
        <f>VLOOKUP(G8491,'DANH MỤC'!$I:$K,3,0)</f>
        <v>Hà Tĩnh</v>
      </c>
      <c r="J8491" s="8" t="s">
        <v>45</v>
      </c>
      <c r="K8491" t="str">
        <f>VLOOKUP(J8491,'DANH MỤC'!$A$1:$B$19,2,0)</f>
        <v>Sản phẩm 0005</v>
      </c>
      <c r="L8491" t="s">
        <v>46</v>
      </c>
      <c r="M8491">
        <v>1</v>
      </c>
      <c r="N8491" s="3">
        <f>IF(LEFT(K8491,1)="S",VLOOKUP(K8491,'DANH MỤC'!$B:$D,2,0),VLOOKUP(K8491,'DANH MỤC'!$B:$D,3,0))</f>
        <v>1000000</v>
      </c>
      <c r="O8491">
        <v>0</v>
      </c>
      <c r="P8491" s="3">
        <f>N8491*O8491%*CSDL[[#This Row],[SỐ LƯỢNG]]</f>
        <v>0</v>
      </c>
      <c r="Q8491" s="3">
        <f t="shared" si="3817"/>
        <v>1000000</v>
      </c>
    </row>
    <row r="8492" spans="1:17" x14ac:dyDescent="0.3">
      <c r="A8492" s="23" t="s">
        <v>4642</v>
      </c>
      <c r="B8492" s="8" t="s">
        <v>4642</v>
      </c>
      <c r="C8492" s="8">
        <v>2</v>
      </c>
      <c r="D8492" s="8" t="s">
        <v>4688</v>
      </c>
      <c r="E8492" s="8" t="s">
        <v>13819</v>
      </c>
      <c r="F8492" s="8" t="str">
        <f>VLOOKUP(E8492,'DANH MỤC'!$F:$G,2,0)</f>
        <v>Nhóm 1</v>
      </c>
      <c r="G8492" s="8" t="s">
        <v>9178</v>
      </c>
      <c r="H8492" t="str">
        <f>VLOOKUP(G8492,'DANH MỤC'!$I:$K,2,0)</f>
        <v>KH 3224</v>
      </c>
      <c r="I8492" t="str">
        <f>VLOOKUP(G8492,'DANH MỤC'!$I:$K,3,0)</f>
        <v>Vĩnh Phúc</v>
      </c>
      <c r="J8492" s="8" t="s">
        <v>45</v>
      </c>
      <c r="K8492" t="str">
        <f>VLOOKUP(J8492,'DANH MỤC'!$A$1:$B$19,2,0)</f>
        <v>Sản phẩm 0005</v>
      </c>
      <c r="L8492" t="s">
        <v>46</v>
      </c>
      <c r="M8492">
        <v>1</v>
      </c>
      <c r="N8492" s="3">
        <f>IF(LEFT(K8492,1)="S",VLOOKUP(K8492,'DANH MỤC'!$B:$D,2,0),VLOOKUP(K8492,'DANH MỤC'!$B:$D,3,0))</f>
        <v>1000000</v>
      </c>
      <c r="O8492">
        <v>0</v>
      </c>
      <c r="P8492" s="3">
        <f>N8492*O8492%*CSDL[[#This Row],[SỐ LƯỢNG]]</f>
        <v>0</v>
      </c>
      <c r="Q8492" s="3">
        <f t="shared" si="3817"/>
        <v>1000000</v>
      </c>
    </row>
    <row r="8493" spans="1:17" x14ac:dyDescent="0.3">
      <c r="A8493" s="23" t="s">
        <v>4642</v>
      </c>
      <c r="B8493" s="8" t="s">
        <v>4642</v>
      </c>
      <c r="C8493" s="8">
        <v>2</v>
      </c>
      <c r="D8493" s="8" t="s">
        <v>4689</v>
      </c>
      <c r="E8493" s="8" t="s">
        <v>13814</v>
      </c>
      <c r="F8493" s="8" t="str">
        <f>VLOOKUP(E8493,'DANH MỤC'!$F:$G,2,0)</f>
        <v>Nhóm 1</v>
      </c>
      <c r="G8493" s="8" t="s">
        <v>9179</v>
      </c>
      <c r="H8493" t="str">
        <f>VLOOKUP(G8493,'DANH MỤC'!$I:$K,2,0)</f>
        <v>KH 3225</v>
      </c>
      <c r="I8493" t="str">
        <f>VLOOKUP(G8493,'DANH MỤC'!$I:$K,3,0)</f>
        <v>Hải Phòng</v>
      </c>
      <c r="J8493" s="8" t="s">
        <v>5939</v>
      </c>
      <c r="K8493" t="str">
        <f>VLOOKUP(J8493,'DANH MỤC'!$A$1:$B$19,2,0)</f>
        <v>Sản phẩm 0001</v>
      </c>
      <c r="L8493" t="s">
        <v>15</v>
      </c>
      <c r="M8493">
        <v>1</v>
      </c>
      <c r="N8493" s="3">
        <f>IF(LEFT(K8493,1)="S",VLOOKUP(K8493,'DANH MỤC'!$B:$D,2,0),VLOOKUP(K8493,'DANH MỤC'!$B:$D,3,0))</f>
        <v>3000000</v>
      </c>
      <c r="O8493">
        <v>0</v>
      </c>
      <c r="P8493" s="3">
        <f>N8493*O8493%*CSDL[[#This Row],[SỐ LƯỢNG]]</f>
        <v>0</v>
      </c>
      <c r="Q8493" s="3">
        <f t="shared" si="3817"/>
        <v>3000000</v>
      </c>
    </row>
    <row r="8494" spans="1:17" x14ac:dyDescent="0.3">
      <c r="A8494" s="23" t="str">
        <f>A8493</f>
        <v>14/02/2019</v>
      </c>
      <c r="B8494" s="8" t="str">
        <f>B8493</f>
        <v>14/02/2019</v>
      </c>
      <c r="C8494" s="8">
        <v>2</v>
      </c>
      <c r="D8494" s="8" t="str">
        <f>D8493</f>
        <v>DH10416</v>
      </c>
      <c r="E8494" s="8" t="str">
        <f>E8493</f>
        <v>hai.vi</v>
      </c>
      <c r="F8494" s="8" t="str">
        <f>VLOOKUP(E8494,'DANH MỤC'!$F:$G,2,0)</f>
        <v>Nhóm 1</v>
      </c>
      <c r="G8494" s="8" t="str">
        <f>G8493</f>
        <v>KH3225</v>
      </c>
      <c r="H8494" t="str">
        <f>VLOOKUP(G8494,'DANH MỤC'!$I:$K,2,0)</f>
        <v>KH 3225</v>
      </c>
      <c r="I8494" t="str">
        <f>VLOOKUP(G8494,'DANH MỤC'!$I:$K,3,0)</f>
        <v>Hải Phòng</v>
      </c>
      <c r="J8494" s="8" t="s">
        <v>5944</v>
      </c>
      <c r="K8494" t="str">
        <f>VLOOKUP(J8494,'DANH MỤC'!$A$1:$B$19,2,0)</f>
        <v>Hàng tặng 0001</v>
      </c>
      <c r="L8494" t="s">
        <v>24</v>
      </c>
      <c r="M8494">
        <v>2</v>
      </c>
      <c r="N8494" s="3">
        <f>IF(LEFT(K8494,1)="S",VLOOKUP(K8494,'DANH MỤC'!$B:$D,2,0),VLOOKUP(K8494,'DANH MỤC'!$B:$D,3,0))</f>
        <v>200000</v>
      </c>
      <c r="O8494">
        <v>100</v>
      </c>
      <c r="P8494" s="3">
        <f>N8494*O8494%*CSDL[[#This Row],[SỐ LƯỢNG]]</f>
        <v>400000</v>
      </c>
      <c r="Q8494" s="3">
        <f t="shared" si="3817"/>
        <v>0</v>
      </c>
    </row>
    <row r="8495" spans="1:17" x14ac:dyDescent="0.3">
      <c r="A8495" s="23" t="s">
        <v>4642</v>
      </c>
      <c r="B8495" s="8" t="s">
        <v>4642</v>
      </c>
      <c r="C8495" s="8">
        <v>2</v>
      </c>
      <c r="D8495" s="8" t="s">
        <v>4690</v>
      </c>
      <c r="E8495" s="8" t="s">
        <v>13823</v>
      </c>
      <c r="F8495" s="8" t="str">
        <f>VLOOKUP(E8495,'DANH MỤC'!$F:$G,2,0)</f>
        <v>Nhóm 1</v>
      </c>
      <c r="G8495" s="8" t="s">
        <v>9180</v>
      </c>
      <c r="H8495" t="str">
        <f>VLOOKUP(G8495,'DANH MỤC'!$I:$K,2,0)</f>
        <v>KH 3226</v>
      </c>
      <c r="I8495" t="str">
        <f>VLOOKUP(G8495,'DANH MỤC'!$I:$K,3,0)</f>
        <v>Bắc Kạn</v>
      </c>
      <c r="J8495" s="8" t="s">
        <v>5939</v>
      </c>
      <c r="K8495" t="str">
        <f>VLOOKUP(J8495,'DANH MỤC'!$A$1:$B$19,2,0)</f>
        <v>Sản phẩm 0001</v>
      </c>
      <c r="L8495" t="s">
        <v>15</v>
      </c>
      <c r="M8495">
        <v>1</v>
      </c>
      <c r="N8495" s="3">
        <f>IF(LEFT(K8495,1)="S",VLOOKUP(K8495,'DANH MỤC'!$B:$D,2,0),VLOOKUP(K8495,'DANH MỤC'!$B:$D,3,0))</f>
        <v>3000000</v>
      </c>
      <c r="O8495">
        <v>0</v>
      </c>
      <c r="P8495" s="3">
        <f>N8495*O8495%*CSDL[[#This Row],[SỐ LƯỢNG]]</f>
        <v>0</v>
      </c>
      <c r="Q8495" s="3">
        <f t="shared" si="3817"/>
        <v>3000000</v>
      </c>
    </row>
    <row r="8496" spans="1:17" x14ac:dyDescent="0.3">
      <c r="A8496" s="23" t="str">
        <f>A8495</f>
        <v>14/02/2019</v>
      </c>
      <c r="B8496" s="8" t="str">
        <f>B8495</f>
        <v>14/02/2019</v>
      </c>
      <c r="C8496" s="8">
        <v>2</v>
      </c>
      <c r="D8496" s="8" t="str">
        <f>D8495</f>
        <v>DH10415</v>
      </c>
      <c r="E8496" s="8" t="str">
        <f>E8495</f>
        <v>giang.nguyen</v>
      </c>
      <c r="F8496" s="8" t="str">
        <f>VLOOKUP(E8496,'DANH MỤC'!$F:$G,2,0)</f>
        <v>Nhóm 1</v>
      </c>
      <c r="G8496" s="8" t="str">
        <f>G8495</f>
        <v>KH3226</v>
      </c>
      <c r="H8496" t="str">
        <f>VLOOKUP(G8496,'DANH MỤC'!$I:$K,2,0)</f>
        <v>KH 3226</v>
      </c>
      <c r="I8496" t="str">
        <f>VLOOKUP(G8496,'DANH MỤC'!$I:$K,3,0)</f>
        <v>Bắc Kạn</v>
      </c>
      <c r="J8496" s="8" t="s">
        <v>5944</v>
      </c>
      <c r="K8496" t="str">
        <f>VLOOKUP(J8496,'DANH MỤC'!$A$1:$B$19,2,0)</f>
        <v>Hàng tặng 0001</v>
      </c>
      <c r="L8496" t="s">
        <v>24</v>
      </c>
      <c r="M8496">
        <v>2</v>
      </c>
      <c r="N8496" s="3">
        <f>IF(LEFT(K8496,1)="S",VLOOKUP(K8496,'DANH MỤC'!$B:$D,2,0),VLOOKUP(K8496,'DANH MỤC'!$B:$D,3,0))</f>
        <v>200000</v>
      </c>
      <c r="O8496">
        <v>100</v>
      </c>
      <c r="P8496" s="3">
        <f>N8496*O8496%*CSDL[[#This Row],[SỐ LƯỢNG]]</f>
        <v>400000</v>
      </c>
      <c r="Q8496" s="3">
        <f t="shared" si="3817"/>
        <v>0</v>
      </c>
    </row>
    <row r="8497" spans="1:17" x14ac:dyDescent="0.3">
      <c r="A8497" s="23" t="s">
        <v>4642</v>
      </c>
      <c r="B8497" s="8" t="s">
        <v>4642</v>
      </c>
      <c r="C8497" s="8">
        <v>2</v>
      </c>
      <c r="D8497" s="8" t="s">
        <v>4691</v>
      </c>
      <c r="E8497" s="8" t="s">
        <v>13834</v>
      </c>
      <c r="F8497" s="8" t="str">
        <f>VLOOKUP(E8497,'DANH MỤC'!$F:$G,2,0)</f>
        <v>Nhóm 2</v>
      </c>
      <c r="G8497" s="8" t="s">
        <v>7450</v>
      </c>
      <c r="H8497" t="str">
        <f>VLOOKUP(G8497,'DANH MỤC'!$I:$K,2,0)</f>
        <v>KH 1435</v>
      </c>
      <c r="I8497" t="str">
        <f>VLOOKUP(G8497,'DANH MỤC'!$I:$K,3,0)</f>
        <v>Bình Thuận</v>
      </c>
      <c r="J8497" s="8" t="s">
        <v>14</v>
      </c>
      <c r="K8497" t="str">
        <f>VLOOKUP(J8497,'DANH MỤC'!$A$1:$B$19,2,0)</f>
        <v>Sản phẩm 0004</v>
      </c>
      <c r="L8497" t="s">
        <v>15</v>
      </c>
      <c r="M8497">
        <v>24</v>
      </c>
      <c r="N8497" s="3">
        <f>IF(LEFT(K8497,1)="S",VLOOKUP(K8497,'DANH MỤC'!$B:$D,2,0),VLOOKUP(K8497,'DANH MỤC'!$B:$D,3,0))</f>
        <v>3500000</v>
      </c>
      <c r="O8497">
        <v>25</v>
      </c>
      <c r="P8497" s="3">
        <f>N8497*O8497%*CSDL[[#This Row],[SỐ LƯỢNG]]</f>
        <v>21000000</v>
      </c>
      <c r="Q8497" s="3">
        <f t="shared" si="3817"/>
        <v>63000000</v>
      </c>
    </row>
    <row r="8498" spans="1:17" x14ac:dyDescent="0.3">
      <c r="A8498" s="23" t="str">
        <f t="shared" ref="A8498:A8499" si="3833">A8497</f>
        <v>14/02/2019</v>
      </c>
      <c r="B8498" s="8" t="str">
        <f t="shared" ref="B8498:B8499" si="3834">B8497</f>
        <v>14/02/2019</v>
      </c>
      <c r="C8498" s="8">
        <v>2</v>
      </c>
      <c r="D8498" s="8" t="str">
        <f t="shared" ref="D8498:D8499" si="3835">D8497</f>
        <v>DH10414</v>
      </c>
      <c r="E8498" s="8" t="str">
        <f t="shared" ref="E8498:E8499" si="3836">E8497</f>
        <v>huong.bich</v>
      </c>
      <c r="F8498" s="8" t="str">
        <f>VLOOKUP(E8498,'DANH MỤC'!$F:$G,2,0)</f>
        <v>Nhóm 2</v>
      </c>
      <c r="G8498" s="8" t="str">
        <f t="shared" ref="G8498:G8499" si="3837">G8497</f>
        <v>KH1435</v>
      </c>
      <c r="H8498" t="str">
        <f>VLOOKUP(G8498,'DANH MỤC'!$I:$K,2,0)</f>
        <v>KH 1435</v>
      </c>
      <c r="I8498" t="str">
        <f>VLOOKUP(G8498,'DANH MỤC'!$I:$K,3,0)</f>
        <v>Bình Thuận</v>
      </c>
      <c r="J8498" s="8" t="s">
        <v>19</v>
      </c>
      <c r="K8498" t="str">
        <f>VLOOKUP(J8498,'DANH MỤC'!$A$1:$B$19,2,0)</f>
        <v>Sản phẩm 0003</v>
      </c>
      <c r="L8498" t="s">
        <v>15</v>
      </c>
      <c r="M8498">
        <v>24</v>
      </c>
      <c r="N8498" s="3">
        <f>IF(LEFT(K8498,1)="S",VLOOKUP(K8498,'DANH MỤC'!$B:$D,2,0),VLOOKUP(K8498,'DANH MỤC'!$B:$D,3,0))</f>
        <v>2500000</v>
      </c>
      <c r="O8498">
        <v>25</v>
      </c>
      <c r="P8498" s="3">
        <f>N8498*O8498%*CSDL[[#This Row],[SỐ LƯỢNG]]</f>
        <v>15000000</v>
      </c>
      <c r="Q8498" s="3">
        <f t="shared" si="3817"/>
        <v>45000000</v>
      </c>
    </row>
    <row r="8499" spans="1:17" x14ac:dyDescent="0.3">
      <c r="A8499" s="23" t="str">
        <f t="shared" si="3833"/>
        <v>14/02/2019</v>
      </c>
      <c r="B8499" s="8" t="str">
        <f t="shared" si="3834"/>
        <v>14/02/2019</v>
      </c>
      <c r="C8499" s="8">
        <v>2</v>
      </c>
      <c r="D8499" s="8" t="str">
        <f t="shared" si="3835"/>
        <v>DH10414</v>
      </c>
      <c r="E8499" s="8" t="str">
        <f t="shared" si="3836"/>
        <v>huong.bich</v>
      </c>
      <c r="F8499" s="8" t="str">
        <f>VLOOKUP(E8499,'DANH MỤC'!$F:$G,2,0)</f>
        <v>Nhóm 2</v>
      </c>
      <c r="G8499" s="8" t="str">
        <f t="shared" si="3837"/>
        <v>KH1435</v>
      </c>
      <c r="H8499" t="str">
        <f>VLOOKUP(G8499,'DANH MỤC'!$I:$K,2,0)</f>
        <v>KH 1435</v>
      </c>
      <c r="I8499" t="str">
        <f>VLOOKUP(G8499,'DANH MỤC'!$I:$K,3,0)</f>
        <v>Bình Thuận</v>
      </c>
      <c r="J8499" s="8" t="s">
        <v>14</v>
      </c>
      <c r="K8499" t="str">
        <f>VLOOKUP(J8499,'DANH MỤC'!$A$1:$B$19,2,0)</f>
        <v>Sản phẩm 0004</v>
      </c>
      <c r="L8499" t="s">
        <v>15</v>
      </c>
      <c r="M8499">
        <v>8</v>
      </c>
      <c r="N8499" s="3">
        <f>IF(LEFT(K8499,1)="S",VLOOKUP(K8499,'DANH MỤC'!$B:$D,2,0),VLOOKUP(K8499,'DANH MỤC'!$B:$D,3,0))</f>
        <v>3500000</v>
      </c>
      <c r="O8499">
        <v>100</v>
      </c>
      <c r="P8499" s="3">
        <f>N8499*O8499%*CSDL[[#This Row],[SỐ LƯỢNG]]</f>
        <v>28000000</v>
      </c>
      <c r="Q8499" s="3">
        <f t="shared" si="3817"/>
        <v>0</v>
      </c>
    </row>
    <row r="8500" spans="1:17" x14ac:dyDescent="0.3">
      <c r="A8500" s="23" t="s">
        <v>4642</v>
      </c>
      <c r="B8500" s="8" t="s">
        <v>4642</v>
      </c>
      <c r="C8500" s="8">
        <v>2</v>
      </c>
      <c r="D8500" s="8" t="s">
        <v>4692</v>
      </c>
      <c r="E8500" s="8" t="s">
        <v>13833</v>
      </c>
      <c r="F8500" s="8" t="str">
        <f>VLOOKUP(E8500,'DANH MỤC'!$F:$G,2,0)</f>
        <v>Nhóm 2</v>
      </c>
      <c r="G8500" s="8" t="s">
        <v>9181</v>
      </c>
      <c r="H8500" t="str">
        <f>VLOOKUP(G8500,'DANH MỤC'!$I:$K,2,0)</f>
        <v>KH 3227</v>
      </c>
      <c r="I8500" t="str">
        <f>VLOOKUP(G8500,'DANH MỤC'!$I:$K,3,0)</f>
        <v>Lào Cai</v>
      </c>
      <c r="J8500" s="8" t="s">
        <v>5939</v>
      </c>
      <c r="K8500" t="str">
        <f>VLOOKUP(J8500,'DANH MỤC'!$A$1:$B$19,2,0)</f>
        <v>Sản phẩm 0001</v>
      </c>
      <c r="L8500" t="s">
        <v>15</v>
      </c>
      <c r="M8500">
        <v>1</v>
      </c>
      <c r="N8500" s="3">
        <f>IF(LEFT(K8500,1)="S",VLOOKUP(K8500,'DANH MỤC'!$B:$D,2,0),VLOOKUP(K8500,'DANH MỤC'!$B:$D,3,0))</f>
        <v>3000000</v>
      </c>
      <c r="O8500">
        <v>0</v>
      </c>
      <c r="P8500" s="3">
        <f>N8500*O8500%*CSDL[[#This Row],[SỐ LƯỢNG]]</f>
        <v>0</v>
      </c>
      <c r="Q8500" s="3">
        <f t="shared" si="3817"/>
        <v>3000000</v>
      </c>
    </row>
    <row r="8501" spans="1:17" x14ac:dyDescent="0.3">
      <c r="A8501" s="23" t="str">
        <f>A8500</f>
        <v>14/02/2019</v>
      </c>
      <c r="B8501" s="8" t="str">
        <f>B8500</f>
        <v>14/02/2019</v>
      </c>
      <c r="C8501" s="8">
        <v>2</v>
      </c>
      <c r="D8501" s="8" t="str">
        <f>D8500</f>
        <v>DH10413</v>
      </c>
      <c r="E8501" s="8" t="str">
        <f>E8500</f>
        <v>anh.nguyen</v>
      </c>
      <c r="F8501" s="8" t="str">
        <f>VLOOKUP(E8501,'DANH MỤC'!$F:$G,2,0)</f>
        <v>Nhóm 2</v>
      </c>
      <c r="G8501" s="8" t="str">
        <f>G8500</f>
        <v>KH3227</v>
      </c>
      <c r="H8501" t="str">
        <f>VLOOKUP(G8501,'DANH MỤC'!$I:$K,2,0)</f>
        <v>KH 3227</v>
      </c>
      <c r="I8501" t="str">
        <f>VLOOKUP(G8501,'DANH MỤC'!$I:$K,3,0)</f>
        <v>Lào Cai</v>
      </c>
      <c r="J8501" s="8" t="s">
        <v>5944</v>
      </c>
      <c r="K8501" t="str">
        <f>VLOOKUP(J8501,'DANH MỤC'!$A$1:$B$19,2,0)</f>
        <v>Hàng tặng 0001</v>
      </c>
      <c r="L8501" t="s">
        <v>24</v>
      </c>
      <c r="M8501">
        <v>2</v>
      </c>
      <c r="N8501" s="3">
        <f>IF(LEFT(K8501,1)="S",VLOOKUP(K8501,'DANH MỤC'!$B:$D,2,0),VLOOKUP(K8501,'DANH MỤC'!$B:$D,3,0))</f>
        <v>200000</v>
      </c>
      <c r="O8501">
        <v>100</v>
      </c>
      <c r="P8501" s="3">
        <f>N8501*O8501%*CSDL[[#This Row],[SỐ LƯỢNG]]</f>
        <v>400000</v>
      </c>
      <c r="Q8501" s="3">
        <f t="shared" si="3817"/>
        <v>0</v>
      </c>
    </row>
    <row r="8502" spans="1:17" x14ac:dyDescent="0.3">
      <c r="A8502" s="23" t="s">
        <v>4642</v>
      </c>
      <c r="B8502" s="8" t="s">
        <v>4642</v>
      </c>
      <c r="C8502" s="8">
        <v>2</v>
      </c>
      <c r="D8502" s="8" t="s">
        <v>4693</v>
      </c>
      <c r="E8502" s="8" t="s">
        <v>13830</v>
      </c>
      <c r="F8502" s="8" t="str">
        <f>VLOOKUP(E8502,'DANH MỤC'!$F:$G,2,0)</f>
        <v>Nhóm 2</v>
      </c>
      <c r="G8502" s="8" t="s">
        <v>9182</v>
      </c>
      <c r="H8502" t="str">
        <f>VLOOKUP(G8502,'DANH MỤC'!$I:$K,2,0)</f>
        <v>KH 3228</v>
      </c>
      <c r="I8502" t="str">
        <f>VLOOKUP(G8502,'DANH MỤC'!$I:$K,3,0)</f>
        <v>Sóc Trăng</v>
      </c>
      <c r="J8502" s="8" t="s">
        <v>5941</v>
      </c>
      <c r="K8502" t="str">
        <f>VLOOKUP(J8502,'DANH MỤC'!$A$1:$B$19,2,0)</f>
        <v>Sản phẩm 0006</v>
      </c>
      <c r="L8502" t="s">
        <v>15</v>
      </c>
      <c r="M8502">
        <v>1</v>
      </c>
      <c r="N8502" s="3">
        <f>IF(LEFT(K8502,1)="S",VLOOKUP(K8502,'DANH MỤC'!$B:$D,2,0),VLOOKUP(K8502,'DANH MỤC'!$B:$D,3,0))</f>
        <v>800000</v>
      </c>
      <c r="O8502">
        <v>0</v>
      </c>
      <c r="P8502" s="3">
        <f>N8502*O8502%*CSDL[[#This Row],[SỐ LƯỢNG]]</f>
        <v>0</v>
      </c>
      <c r="Q8502" s="3">
        <f t="shared" si="3817"/>
        <v>800000</v>
      </c>
    </row>
    <row r="8503" spans="1:17" x14ac:dyDescent="0.3">
      <c r="A8503" s="23" t="str">
        <f>A8502</f>
        <v>14/02/2019</v>
      </c>
      <c r="B8503" s="8" t="str">
        <f>B8502</f>
        <v>14/02/2019</v>
      </c>
      <c r="C8503" s="8">
        <v>2</v>
      </c>
      <c r="D8503" s="8" t="str">
        <f>D8502</f>
        <v>DH10412</v>
      </c>
      <c r="E8503" s="8" t="str">
        <f>E8502</f>
        <v>ha.vo</v>
      </c>
      <c r="F8503" s="8" t="str">
        <f>VLOOKUP(E8503,'DANH MỤC'!$F:$G,2,0)</f>
        <v>Nhóm 2</v>
      </c>
      <c r="G8503" s="8" t="str">
        <f>G8502</f>
        <v>KH3228</v>
      </c>
      <c r="H8503" t="str">
        <f>VLOOKUP(G8503,'DANH MỤC'!$I:$K,2,0)</f>
        <v>KH 3228</v>
      </c>
      <c r="I8503" t="str">
        <f>VLOOKUP(G8503,'DANH MỤC'!$I:$K,3,0)</f>
        <v>Sóc Trăng</v>
      </c>
      <c r="J8503" s="8" t="s">
        <v>5942</v>
      </c>
      <c r="K8503" t="str">
        <f>VLOOKUP(J8503,'DANH MỤC'!$A$1:$B$19,2,0)</f>
        <v>Sản phẩm 0007</v>
      </c>
      <c r="L8503" t="s">
        <v>15</v>
      </c>
      <c r="M8503">
        <v>1</v>
      </c>
      <c r="N8503" s="3">
        <f>IF(LEFT(K8503,1)="S",VLOOKUP(K8503,'DANH MỤC'!$B:$D,2,0),VLOOKUP(K8503,'DANH MỤC'!$B:$D,3,0))</f>
        <v>800000</v>
      </c>
      <c r="O8503">
        <v>0</v>
      </c>
      <c r="P8503" s="3">
        <f>N8503*O8503%*CSDL[[#This Row],[SỐ LƯỢNG]]</f>
        <v>0</v>
      </c>
      <c r="Q8503" s="3">
        <f t="shared" si="3817"/>
        <v>800000</v>
      </c>
    </row>
    <row r="8504" spans="1:17" x14ac:dyDescent="0.3">
      <c r="A8504" s="23" t="s">
        <v>4642</v>
      </c>
      <c r="B8504" s="8" t="s">
        <v>4642</v>
      </c>
      <c r="C8504" s="8">
        <v>2</v>
      </c>
      <c r="D8504" s="8" t="s">
        <v>4694</v>
      </c>
      <c r="E8504" s="8" t="s">
        <v>13816</v>
      </c>
      <c r="F8504" s="8" t="str">
        <f>VLOOKUP(E8504,'DANH MỤC'!$F:$G,2,0)</f>
        <v>Nhóm 1</v>
      </c>
      <c r="G8504" s="8" t="s">
        <v>8804</v>
      </c>
      <c r="H8504" t="str">
        <f>VLOOKUP(G8504,'DANH MỤC'!$I:$K,2,0)</f>
        <v>KH 2834</v>
      </c>
      <c r="I8504" t="str">
        <f>VLOOKUP(G8504,'DANH MỤC'!$I:$K,3,0)</f>
        <v>Quảng Nam</v>
      </c>
      <c r="J8504" s="8" t="s">
        <v>5940</v>
      </c>
      <c r="K8504" t="str">
        <f>VLOOKUP(J8504,'DANH MỤC'!$A$1:$B$19,2,0)</f>
        <v>Sản phẩm 0002</v>
      </c>
      <c r="L8504" t="s">
        <v>15</v>
      </c>
      <c r="M8504">
        <v>1</v>
      </c>
      <c r="N8504" s="3">
        <f>IF(LEFT(K8504,1)="S",VLOOKUP(K8504,'DANH MỤC'!$B:$D,2,0),VLOOKUP(K8504,'DANH MỤC'!$B:$D,3,0))</f>
        <v>2000000</v>
      </c>
      <c r="O8504">
        <v>0</v>
      </c>
      <c r="P8504" s="3">
        <f>N8504*O8504%*CSDL[[#This Row],[SỐ LƯỢNG]]</f>
        <v>0</v>
      </c>
      <c r="Q8504" s="3">
        <f t="shared" si="3817"/>
        <v>2000000</v>
      </c>
    </row>
    <row r="8505" spans="1:17" x14ac:dyDescent="0.3">
      <c r="A8505" s="23" t="str">
        <f>A8504</f>
        <v>14/02/2019</v>
      </c>
      <c r="B8505" s="8" t="str">
        <f>B8504</f>
        <v>14/02/2019</v>
      </c>
      <c r="C8505" s="8">
        <v>2</v>
      </c>
      <c r="D8505" s="8" t="str">
        <f>D8504</f>
        <v>DH10411</v>
      </c>
      <c r="E8505" s="8" t="str">
        <f>E8504</f>
        <v>luyen.dam</v>
      </c>
      <c r="F8505" s="8" t="str">
        <f>VLOOKUP(E8505,'DANH MỤC'!$F:$G,2,0)</f>
        <v>Nhóm 1</v>
      </c>
      <c r="G8505" s="8" t="str">
        <f>G8504</f>
        <v>KH2834</v>
      </c>
      <c r="H8505" t="str">
        <f>VLOOKUP(G8505,'DANH MỤC'!$I:$K,2,0)</f>
        <v>KH 2834</v>
      </c>
      <c r="I8505" t="str">
        <f>VLOOKUP(G8505,'DANH MỤC'!$I:$K,3,0)</f>
        <v>Quảng Nam</v>
      </c>
      <c r="J8505" s="8" t="s">
        <v>5944</v>
      </c>
      <c r="K8505" t="str">
        <f>VLOOKUP(J8505,'DANH MỤC'!$A$1:$B$19,2,0)</f>
        <v>Hàng tặng 0001</v>
      </c>
      <c r="L8505" t="s">
        <v>24</v>
      </c>
      <c r="M8505">
        <v>2</v>
      </c>
      <c r="N8505" s="3">
        <f>IF(LEFT(K8505,1)="S",VLOOKUP(K8505,'DANH MỤC'!$B:$D,2,0),VLOOKUP(K8505,'DANH MỤC'!$B:$D,3,0))</f>
        <v>200000</v>
      </c>
      <c r="O8505">
        <v>100</v>
      </c>
      <c r="P8505" s="3">
        <f>N8505*O8505%*CSDL[[#This Row],[SỐ LƯỢNG]]</f>
        <v>400000</v>
      </c>
      <c r="Q8505" s="3">
        <f t="shared" si="3817"/>
        <v>0</v>
      </c>
    </row>
    <row r="8506" spans="1:17" x14ac:dyDescent="0.3">
      <c r="A8506" s="23" t="s">
        <v>4642</v>
      </c>
      <c r="B8506" s="8" t="s">
        <v>4642</v>
      </c>
      <c r="C8506" s="8">
        <v>2</v>
      </c>
      <c r="D8506" s="8" t="s">
        <v>4695</v>
      </c>
      <c r="E8506" s="8" t="s">
        <v>13823</v>
      </c>
      <c r="F8506" s="8" t="str">
        <f>VLOOKUP(E8506,'DANH MỤC'!$F:$G,2,0)</f>
        <v>Nhóm 1</v>
      </c>
      <c r="G8506" s="8" t="s">
        <v>6109</v>
      </c>
      <c r="H8506" t="str">
        <f>VLOOKUP(G8506,'DANH MỤC'!$I:$K,2,0)</f>
        <v>KH 0073</v>
      </c>
      <c r="I8506" t="str">
        <f>VLOOKUP(G8506,'DANH MỤC'!$I:$K,3,0)</f>
        <v>Sơn La</v>
      </c>
      <c r="J8506" s="8" t="s">
        <v>14</v>
      </c>
      <c r="K8506" t="str">
        <f>VLOOKUP(J8506,'DANH MỤC'!$A$1:$B$19,2,0)</f>
        <v>Sản phẩm 0004</v>
      </c>
      <c r="L8506" t="s">
        <v>15</v>
      </c>
      <c r="M8506">
        <v>1</v>
      </c>
      <c r="N8506" s="3">
        <f>IF(LEFT(K8506,1)="S",VLOOKUP(K8506,'DANH MỤC'!$B:$D,2,0),VLOOKUP(K8506,'DANH MỤC'!$B:$D,3,0))</f>
        <v>3500000</v>
      </c>
      <c r="O8506">
        <v>20</v>
      </c>
      <c r="P8506" s="3">
        <f>N8506*O8506%*CSDL[[#This Row],[SỐ LƯỢNG]]</f>
        <v>700000</v>
      </c>
      <c r="Q8506" s="3">
        <f t="shared" si="3817"/>
        <v>2800000</v>
      </c>
    </row>
    <row r="8507" spans="1:17" x14ac:dyDescent="0.3">
      <c r="A8507" s="23" t="s">
        <v>4642</v>
      </c>
      <c r="B8507" s="8" t="s">
        <v>4642</v>
      </c>
      <c r="C8507" s="8">
        <v>2</v>
      </c>
      <c r="D8507" s="8" t="s">
        <v>4696</v>
      </c>
      <c r="E8507" s="8" t="s">
        <v>13819</v>
      </c>
      <c r="F8507" s="8" t="str">
        <f>VLOOKUP(E8507,'DANH MỤC'!$F:$G,2,0)</f>
        <v>Nhóm 1</v>
      </c>
      <c r="G8507" s="8" t="s">
        <v>7208</v>
      </c>
      <c r="H8507" t="str">
        <f>VLOOKUP(G8507,'DANH MỤC'!$I:$K,2,0)</f>
        <v>KH 1185</v>
      </c>
      <c r="I8507" t="str">
        <f>VLOOKUP(G8507,'DANH MỤC'!$I:$K,3,0)</f>
        <v>Hậu Giang</v>
      </c>
      <c r="J8507" s="8" t="s">
        <v>5939</v>
      </c>
      <c r="K8507" t="str">
        <f>VLOOKUP(J8507,'DANH MỤC'!$A$1:$B$19,2,0)</f>
        <v>Sản phẩm 0001</v>
      </c>
      <c r="L8507" t="s">
        <v>15</v>
      </c>
      <c r="M8507">
        <v>1</v>
      </c>
      <c r="N8507" s="3">
        <f>IF(LEFT(K8507,1)="S",VLOOKUP(K8507,'DANH MỤC'!$B:$D,2,0),VLOOKUP(K8507,'DANH MỤC'!$B:$D,3,0))</f>
        <v>3000000</v>
      </c>
      <c r="O8507">
        <v>0</v>
      </c>
      <c r="P8507" s="3">
        <f>N8507*O8507%*CSDL[[#This Row],[SỐ LƯỢNG]]</f>
        <v>0</v>
      </c>
      <c r="Q8507" s="3">
        <f t="shared" si="3817"/>
        <v>3000000</v>
      </c>
    </row>
    <row r="8508" spans="1:17" x14ac:dyDescent="0.3">
      <c r="A8508" s="23" t="str">
        <f>A8507</f>
        <v>14/02/2019</v>
      </c>
      <c r="B8508" s="8" t="str">
        <f>B8507</f>
        <v>14/02/2019</v>
      </c>
      <c r="C8508" s="8">
        <v>2</v>
      </c>
      <c r="D8508" s="8" t="str">
        <f>D8507</f>
        <v>DH10408</v>
      </c>
      <c r="E8508" s="8" t="str">
        <f>E8507</f>
        <v>linh.truong</v>
      </c>
      <c r="F8508" s="8" t="str">
        <f>VLOOKUP(E8508,'DANH MỤC'!$F:$G,2,0)</f>
        <v>Nhóm 1</v>
      </c>
      <c r="G8508" s="8" t="str">
        <f>G8507</f>
        <v>KH1185</v>
      </c>
      <c r="H8508" t="str">
        <f>VLOOKUP(G8508,'DANH MỤC'!$I:$K,2,0)</f>
        <v>KH 1185</v>
      </c>
      <c r="I8508" t="str">
        <f>VLOOKUP(G8508,'DANH MỤC'!$I:$K,3,0)</f>
        <v>Hậu Giang</v>
      </c>
      <c r="J8508" s="8" t="s">
        <v>5944</v>
      </c>
      <c r="K8508" t="str">
        <f>VLOOKUP(J8508,'DANH MỤC'!$A$1:$B$19,2,0)</f>
        <v>Hàng tặng 0001</v>
      </c>
      <c r="L8508" t="s">
        <v>24</v>
      </c>
      <c r="M8508">
        <v>2</v>
      </c>
      <c r="N8508" s="3">
        <f>IF(LEFT(K8508,1)="S",VLOOKUP(K8508,'DANH MỤC'!$B:$D,2,0),VLOOKUP(K8508,'DANH MỤC'!$B:$D,3,0))</f>
        <v>200000</v>
      </c>
      <c r="O8508">
        <v>100</v>
      </c>
      <c r="P8508" s="3">
        <f>N8508*O8508%*CSDL[[#This Row],[SỐ LƯỢNG]]</f>
        <v>400000</v>
      </c>
      <c r="Q8508" s="3">
        <f t="shared" si="3817"/>
        <v>0</v>
      </c>
    </row>
    <row r="8509" spans="1:17" x14ac:dyDescent="0.3">
      <c r="A8509" s="23" t="s">
        <v>4642</v>
      </c>
      <c r="B8509" s="8" t="s">
        <v>4642</v>
      </c>
      <c r="C8509" s="8">
        <v>2</v>
      </c>
      <c r="D8509" s="8" t="s">
        <v>4697</v>
      </c>
      <c r="E8509" s="8" t="s">
        <v>13823</v>
      </c>
      <c r="F8509" s="8" t="str">
        <f>VLOOKUP(E8509,'DANH MỤC'!$F:$G,2,0)</f>
        <v>Nhóm 1</v>
      </c>
      <c r="G8509" s="8" t="s">
        <v>9183</v>
      </c>
      <c r="H8509" t="str">
        <f>VLOOKUP(G8509,'DANH MỤC'!$I:$K,2,0)</f>
        <v>KH 3229</v>
      </c>
      <c r="I8509" t="str">
        <f>VLOOKUP(G8509,'DANH MỤC'!$I:$K,3,0)</f>
        <v>Quảng Nam</v>
      </c>
      <c r="J8509" s="8" t="s">
        <v>5940</v>
      </c>
      <c r="K8509" t="str">
        <f>VLOOKUP(J8509,'DANH MỤC'!$A$1:$B$19,2,0)</f>
        <v>Sản phẩm 0002</v>
      </c>
      <c r="L8509" t="s">
        <v>15</v>
      </c>
      <c r="M8509">
        <v>1</v>
      </c>
      <c r="N8509" s="3">
        <f>IF(LEFT(K8509,1)="S",VLOOKUP(K8509,'DANH MỤC'!$B:$D,2,0),VLOOKUP(K8509,'DANH MỤC'!$B:$D,3,0))</f>
        <v>2000000</v>
      </c>
      <c r="O8509">
        <v>0</v>
      </c>
      <c r="P8509" s="3">
        <f>N8509*O8509%*CSDL[[#This Row],[SỐ LƯỢNG]]</f>
        <v>0</v>
      </c>
      <c r="Q8509" s="3">
        <f t="shared" si="3817"/>
        <v>2000000</v>
      </c>
    </row>
    <row r="8510" spans="1:17" x14ac:dyDescent="0.3">
      <c r="A8510" s="23" t="str">
        <f>A8509</f>
        <v>14/02/2019</v>
      </c>
      <c r="B8510" s="8" t="str">
        <f>B8509</f>
        <v>14/02/2019</v>
      </c>
      <c r="C8510" s="8">
        <v>2</v>
      </c>
      <c r="D8510" s="8" t="str">
        <f>D8509</f>
        <v>DH10407</v>
      </c>
      <c r="E8510" s="8" t="str">
        <f>E8509</f>
        <v>giang.nguyen</v>
      </c>
      <c r="F8510" s="8" t="str">
        <f>VLOOKUP(E8510,'DANH MỤC'!$F:$G,2,0)</f>
        <v>Nhóm 1</v>
      </c>
      <c r="G8510" s="8" t="str">
        <f>G8509</f>
        <v>KH3229</v>
      </c>
      <c r="H8510" t="str">
        <f>VLOOKUP(G8510,'DANH MỤC'!$I:$K,2,0)</f>
        <v>KH 3229</v>
      </c>
      <c r="I8510" t="str">
        <f>VLOOKUP(G8510,'DANH MỤC'!$I:$K,3,0)</f>
        <v>Quảng Nam</v>
      </c>
      <c r="J8510" s="8" t="s">
        <v>5939</v>
      </c>
      <c r="K8510" t="str">
        <f>VLOOKUP(J8510,'DANH MỤC'!$A$1:$B$19,2,0)</f>
        <v>Sản phẩm 0001</v>
      </c>
      <c r="L8510" t="s">
        <v>15</v>
      </c>
      <c r="M8510">
        <v>2</v>
      </c>
      <c r="N8510" s="3">
        <f>IF(LEFT(K8510,1)="S",VLOOKUP(K8510,'DANH MỤC'!$B:$D,2,0),VLOOKUP(K8510,'DANH MỤC'!$B:$D,3,0))</f>
        <v>3000000</v>
      </c>
      <c r="O8510">
        <v>0</v>
      </c>
      <c r="P8510" s="3">
        <f>N8510*O8510%*CSDL[[#This Row],[SỐ LƯỢNG]]</f>
        <v>0</v>
      </c>
      <c r="Q8510" s="3">
        <f t="shared" si="3817"/>
        <v>6000000</v>
      </c>
    </row>
    <row r="8511" spans="1:17" x14ac:dyDescent="0.3">
      <c r="A8511" s="23" t="s">
        <v>4642</v>
      </c>
      <c r="B8511" s="8" t="s">
        <v>4642</v>
      </c>
      <c r="C8511" s="8">
        <v>2</v>
      </c>
      <c r="D8511" s="8" t="s">
        <v>4698</v>
      </c>
      <c r="E8511" s="8" t="s">
        <v>13847</v>
      </c>
      <c r="F8511" s="8" t="str">
        <f>VLOOKUP(E8511,'DANH MỤC'!$F:$G,2,0)</f>
        <v>Nhóm 3</v>
      </c>
      <c r="G8511" s="8" t="s">
        <v>9184</v>
      </c>
      <c r="H8511" t="str">
        <f>VLOOKUP(G8511,'DANH MỤC'!$I:$K,2,0)</f>
        <v>KH 3230</v>
      </c>
      <c r="I8511" t="str">
        <f>VLOOKUP(G8511,'DANH MỤC'!$I:$K,3,0)</f>
        <v>Hòa Bình</v>
      </c>
      <c r="J8511" s="8" t="s">
        <v>5939</v>
      </c>
      <c r="K8511" t="str">
        <f>VLOOKUP(J8511,'DANH MỤC'!$A$1:$B$19,2,0)</f>
        <v>Sản phẩm 0001</v>
      </c>
      <c r="L8511" t="s">
        <v>15</v>
      </c>
      <c r="M8511">
        <v>1</v>
      </c>
      <c r="N8511" s="3">
        <f>IF(LEFT(K8511,1)="S",VLOOKUP(K8511,'DANH MỤC'!$B:$D,2,0),VLOOKUP(K8511,'DANH MỤC'!$B:$D,3,0))</f>
        <v>3000000</v>
      </c>
      <c r="O8511">
        <v>0</v>
      </c>
      <c r="P8511" s="3">
        <f>N8511*O8511%*CSDL[[#This Row],[SỐ LƯỢNG]]</f>
        <v>0</v>
      </c>
      <c r="Q8511" s="3">
        <f t="shared" si="3817"/>
        <v>3000000</v>
      </c>
    </row>
    <row r="8512" spans="1:17" x14ac:dyDescent="0.3">
      <c r="A8512" s="23" t="str">
        <f>A8511</f>
        <v>14/02/2019</v>
      </c>
      <c r="B8512" s="8" t="str">
        <f>B8511</f>
        <v>14/02/2019</v>
      </c>
      <c r="C8512" s="8">
        <v>2</v>
      </c>
      <c r="D8512" s="8" t="str">
        <f>D8511</f>
        <v>DH10406</v>
      </c>
      <c r="E8512" s="8" t="str">
        <f>E8511</f>
        <v>linh.hoang</v>
      </c>
      <c r="F8512" s="8" t="str">
        <f>VLOOKUP(E8512,'DANH MỤC'!$F:$G,2,0)</f>
        <v>Nhóm 3</v>
      </c>
      <c r="G8512" s="8" t="str">
        <f>G8511</f>
        <v>KH3230</v>
      </c>
      <c r="H8512" t="str">
        <f>VLOOKUP(G8512,'DANH MỤC'!$I:$K,2,0)</f>
        <v>KH 3230</v>
      </c>
      <c r="I8512" t="str">
        <f>VLOOKUP(G8512,'DANH MỤC'!$I:$K,3,0)</f>
        <v>Hòa Bình</v>
      </c>
      <c r="J8512" s="8" t="s">
        <v>5944</v>
      </c>
      <c r="K8512" t="str">
        <f>VLOOKUP(J8512,'DANH MỤC'!$A$1:$B$19,2,0)</f>
        <v>Hàng tặng 0001</v>
      </c>
      <c r="L8512" t="s">
        <v>24</v>
      </c>
      <c r="M8512">
        <v>2</v>
      </c>
      <c r="N8512" s="3">
        <f>IF(LEFT(K8512,1)="S",VLOOKUP(K8512,'DANH MỤC'!$B:$D,2,0),VLOOKUP(K8512,'DANH MỤC'!$B:$D,3,0))</f>
        <v>200000</v>
      </c>
      <c r="O8512">
        <v>100</v>
      </c>
      <c r="P8512" s="3">
        <f>N8512*O8512%*CSDL[[#This Row],[SỐ LƯỢNG]]</f>
        <v>400000</v>
      </c>
      <c r="Q8512" s="3">
        <f t="shared" si="3817"/>
        <v>0</v>
      </c>
    </row>
    <row r="8513" spans="1:17" x14ac:dyDescent="0.3">
      <c r="A8513" s="23" t="s">
        <v>4642</v>
      </c>
      <c r="B8513" s="8" t="s">
        <v>4642</v>
      </c>
      <c r="C8513" s="8">
        <v>2</v>
      </c>
      <c r="D8513" s="8" t="s">
        <v>4699</v>
      </c>
      <c r="E8513" s="8" t="s">
        <v>13830</v>
      </c>
      <c r="F8513" s="8" t="str">
        <f>VLOOKUP(E8513,'DANH MỤC'!$F:$G,2,0)</f>
        <v>Nhóm 2</v>
      </c>
      <c r="G8513" s="8" t="s">
        <v>9185</v>
      </c>
      <c r="H8513" t="str">
        <f>VLOOKUP(G8513,'DANH MỤC'!$I:$K,2,0)</f>
        <v>KH 3231</v>
      </c>
      <c r="I8513" t="str">
        <f>VLOOKUP(G8513,'DANH MỤC'!$I:$K,3,0)</f>
        <v>Thái Bình</v>
      </c>
      <c r="J8513" s="8" t="s">
        <v>19</v>
      </c>
      <c r="K8513" t="str">
        <f>VLOOKUP(J8513,'DANH MỤC'!$A$1:$B$19,2,0)</f>
        <v>Sản phẩm 0003</v>
      </c>
      <c r="L8513" t="s">
        <v>15</v>
      </c>
      <c r="M8513">
        <v>1</v>
      </c>
      <c r="N8513" s="3">
        <f>IF(LEFT(K8513,1)="S",VLOOKUP(K8513,'DANH MỤC'!$B:$D,2,0),VLOOKUP(K8513,'DANH MỤC'!$B:$D,3,0))</f>
        <v>2500000</v>
      </c>
      <c r="O8513">
        <v>0</v>
      </c>
      <c r="P8513" s="3">
        <f>N8513*O8513%*CSDL[[#This Row],[SỐ LƯỢNG]]</f>
        <v>0</v>
      </c>
      <c r="Q8513" s="3">
        <f t="shared" si="3817"/>
        <v>2500000</v>
      </c>
    </row>
    <row r="8514" spans="1:17" x14ac:dyDescent="0.3">
      <c r="A8514" s="23" t="str">
        <f>A8513</f>
        <v>14/02/2019</v>
      </c>
      <c r="B8514" s="8" t="str">
        <f>B8513</f>
        <v>14/02/2019</v>
      </c>
      <c r="C8514" s="8">
        <v>2</v>
      </c>
      <c r="D8514" s="8" t="str">
        <f>D8513</f>
        <v>DH10405</v>
      </c>
      <c r="E8514" s="8" t="str">
        <f>E8513</f>
        <v>ha.vo</v>
      </c>
      <c r="F8514" s="8" t="str">
        <f>VLOOKUP(E8514,'DANH MỤC'!$F:$G,2,0)</f>
        <v>Nhóm 2</v>
      </c>
      <c r="G8514" s="8" t="str">
        <f>G8513</f>
        <v>KH3231</v>
      </c>
      <c r="H8514" t="str">
        <f>VLOOKUP(G8514,'DANH MỤC'!$I:$K,2,0)</f>
        <v>KH 3231</v>
      </c>
      <c r="I8514" t="str">
        <f>VLOOKUP(G8514,'DANH MỤC'!$I:$K,3,0)</f>
        <v>Thái Bình</v>
      </c>
      <c r="J8514" s="8" t="s">
        <v>5944</v>
      </c>
      <c r="K8514" t="str">
        <f>VLOOKUP(J8514,'DANH MỤC'!$A$1:$B$19,2,0)</f>
        <v>Hàng tặng 0001</v>
      </c>
      <c r="L8514" t="s">
        <v>24</v>
      </c>
      <c r="M8514">
        <v>2</v>
      </c>
      <c r="N8514" s="3">
        <f>IF(LEFT(K8514,1)="S",VLOOKUP(K8514,'DANH MỤC'!$B:$D,2,0),VLOOKUP(K8514,'DANH MỤC'!$B:$D,3,0))</f>
        <v>200000</v>
      </c>
      <c r="O8514">
        <v>100</v>
      </c>
      <c r="P8514" s="3">
        <f>N8514*O8514%*CSDL[[#This Row],[SỐ LƯỢNG]]</f>
        <v>400000</v>
      </c>
      <c r="Q8514" s="3">
        <f t="shared" si="3817"/>
        <v>0</v>
      </c>
    </row>
    <row r="8515" spans="1:17" x14ac:dyDescent="0.3">
      <c r="A8515" s="23" t="s">
        <v>4700</v>
      </c>
      <c r="B8515" s="8" t="s">
        <v>4700</v>
      </c>
      <c r="C8515" s="8">
        <v>2</v>
      </c>
      <c r="D8515" s="8" t="s">
        <v>4701</v>
      </c>
      <c r="E8515" s="8" t="s">
        <v>13822</v>
      </c>
      <c r="F8515" s="8" t="str">
        <f>VLOOKUP(E8515,'DANH MỤC'!$F:$G,2,0)</f>
        <v>Nhóm 1</v>
      </c>
      <c r="G8515" s="8" t="s">
        <v>9186</v>
      </c>
      <c r="H8515" t="str">
        <f>VLOOKUP(G8515,'DANH MỤC'!$I:$K,2,0)</f>
        <v>KH 3232</v>
      </c>
      <c r="I8515" t="str">
        <f>VLOOKUP(G8515,'DANH MỤC'!$I:$K,3,0)</f>
        <v>Nam Định</v>
      </c>
      <c r="J8515" s="8" t="s">
        <v>5939</v>
      </c>
      <c r="K8515" t="str">
        <f>VLOOKUP(J8515,'DANH MỤC'!$A$1:$B$19,2,0)</f>
        <v>Sản phẩm 0001</v>
      </c>
      <c r="L8515" t="s">
        <v>15</v>
      </c>
      <c r="M8515">
        <v>1</v>
      </c>
      <c r="N8515" s="3">
        <f>IF(LEFT(K8515,1)="S",VLOOKUP(K8515,'DANH MỤC'!$B:$D,2,0),VLOOKUP(K8515,'DANH MỤC'!$B:$D,3,0))</f>
        <v>3000000</v>
      </c>
      <c r="O8515">
        <v>0</v>
      </c>
      <c r="P8515" s="3">
        <f>N8515*O8515%*CSDL[[#This Row],[SỐ LƯỢNG]]</f>
        <v>0</v>
      </c>
      <c r="Q8515" s="3">
        <f t="shared" ref="Q8515:Q8578" si="3838">N8515*M8515-P8515</f>
        <v>3000000</v>
      </c>
    </row>
    <row r="8516" spans="1:17" x14ac:dyDescent="0.3">
      <c r="A8516" s="23" t="str">
        <f>A8515</f>
        <v>13/02/2019</v>
      </c>
      <c r="B8516" s="8" t="str">
        <f>B8515</f>
        <v>13/02/2019</v>
      </c>
      <c r="C8516" s="8">
        <v>2</v>
      </c>
      <c r="D8516" s="8" t="str">
        <f>D8515</f>
        <v>DH10404</v>
      </c>
      <c r="E8516" s="8" t="str">
        <f>E8515</f>
        <v>anh.hong</v>
      </c>
      <c r="F8516" s="8" t="str">
        <f>VLOOKUP(E8516,'DANH MỤC'!$F:$G,2,0)</f>
        <v>Nhóm 1</v>
      </c>
      <c r="G8516" s="8" t="str">
        <f>G8515</f>
        <v>KH3232</v>
      </c>
      <c r="H8516" t="str">
        <f>VLOOKUP(G8516,'DANH MỤC'!$I:$K,2,0)</f>
        <v>KH 3232</v>
      </c>
      <c r="I8516" t="str">
        <f>VLOOKUP(G8516,'DANH MỤC'!$I:$K,3,0)</f>
        <v>Nam Định</v>
      </c>
      <c r="J8516" s="8" t="s">
        <v>5944</v>
      </c>
      <c r="K8516" t="str">
        <f>VLOOKUP(J8516,'DANH MỤC'!$A$1:$B$19,2,0)</f>
        <v>Hàng tặng 0001</v>
      </c>
      <c r="L8516" t="s">
        <v>24</v>
      </c>
      <c r="M8516">
        <v>2</v>
      </c>
      <c r="N8516" s="3">
        <f>IF(LEFT(K8516,1)="S",VLOOKUP(K8516,'DANH MỤC'!$B:$D,2,0),VLOOKUP(K8516,'DANH MỤC'!$B:$D,3,0))</f>
        <v>200000</v>
      </c>
      <c r="O8516">
        <v>100</v>
      </c>
      <c r="P8516" s="3">
        <f>N8516*O8516%*CSDL[[#This Row],[SỐ LƯỢNG]]</f>
        <v>400000</v>
      </c>
      <c r="Q8516" s="3">
        <f t="shared" si="3838"/>
        <v>0</v>
      </c>
    </row>
    <row r="8517" spans="1:17" x14ac:dyDescent="0.3">
      <c r="A8517" s="23" t="s">
        <v>4700</v>
      </c>
      <c r="B8517" s="8" t="s">
        <v>4700</v>
      </c>
      <c r="C8517" s="8">
        <v>2</v>
      </c>
      <c r="D8517" s="8" t="s">
        <v>4702</v>
      </c>
      <c r="E8517" s="8" t="s">
        <v>13819</v>
      </c>
      <c r="F8517" s="8" t="str">
        <f>VLOOKUP(E8517,'DANH MỤC'!$F:$G,2,0)</f>
        <v>Nhóm 1</v>
      </c>
      <c r="G8517" s="8" t="s">
        <v>8173</v>
      </c>
      <c r="H8517" t="str">
        <f>VLOOKUP(G8517,'DANH MỤC'!$I:$K,2,0)</f>
        <v>KH 2185</v>
      </c>
      <c r="I8517" t="str">
        <f>VLOOKUP(G8517,'DANH MỤC'!$I:$K,3,0)</f>
        <v>Thanh Hóa</v>
      </c>
      <c r="J8517" s="8" t="s">
        <v>5939</v>
      </c>
      <c r="K8517" t="str">
        <f>VLOOKUP(J8517,'DANH MỤC'!$A$1:$B$19,2,0)</f>
        <v>Sản phẩm 0001</v>
      </c>
      <c r="L8517" t="s">
        <v>15</v>
      </c>
      <c r="M8517">
        <v>1</v>
      </c>
      <c r="N8517" s="3">
        <f>IF(LEFT(K8517,1)="S",VLOOKUP(K8517,'DANH MỤC'!$B:$D,2,0),VLOOKUP(K8517,'DANH MỤC'!$B:$D,3,0))</f>
        <v>3000000</v>
      </c>
      <c r="O8517">
        <v>0</v>
      </c>
      <c r="P8517" s="3">
        <f>N8517*O8517%*CSDL[[#This Row],[SỐ LƯỢNG]]</f>
        <v>0</v>
      </c>
      <c r="Q8517" s="3">
        <f t="shared" si="3838"/>
        <v>3000000</v>
      </c>
    </row>
    <row r="8518" spans="1:17" x14ac:dyDescent="0.3">
      <c r="A8518" s="23" t="str">
        <f>A8517</f>
        <v>13/02/2019</v>
      </c>
      <c r="B8518" s="8" t="str">
        <f>B8517</f>
        <v>13/02/2019</v>
      </c>
      <c r="C8518" s="8">
        <v>2</v>
      </c>
      <c r="D8518" s="8" t="str">
        <f>D8517</f>
        <v>DH10403</v>
      </c>
      <c r="E8518" s="8" t="str">
        <f>E8517</f>
        <v>linh.truong</v>
      </c>
      <c r="F8518" s="8" t="str">
        <f>VLOOKUP(E8518,'DANH MỤC'!$F:$G,2,0)</f>
        <v>Nhóm 1</v>
      </c>
      <c r="G8518" s="8" t="str">
        <f>G8517</f>
        <v>KH2185</v>
      </c>
      <c r="H8518" t="str">
        <f>VLOOKUP(G8518,'DANH MỤC'!$I:$K,2,0)</f>
        <v>KH 2185</v>
      </c>
      <c r="I8518" t="str">
        <f>VLOOKUP(G8518,'DANH MỤC'!$I:$K,3,0)</f>
        <v>Thanh Hóa</v>
      </c>
      <c r="J8518" s="8" t="s">
        <v>5944</v>
      </c>
      <c r="K8518" t="str">
        <f>VLOOKUP(J8518,'DANH MỤC'!$A$1:$B$19,2,0)</f>
        <v>Hàng tặng 0001</v>
      </c>
      <c r="L8518" t="s">
        <v>24</v>
      </c>
      <c r="M8518">
        <v>2</v>
      </c>
      <c r="N8518" s="3">
        <f>IF(LEFT(K8518,1)="S",VLOOKUP(K8518,'DANH MỤC'!$B:$D,2,0),VLOOKUP(K8518,'DANH MỤC'!$B:$D,3,0))</f>
        <v>200000</v>
      </c>
      <c r="O8518">
        <v>100</v>
      </c>
      <c r="P8518" s="3">
        <f>N8518*O8518%*CSDL[[#This Row],[SỐ LƯỢNG]]</f>
        <v>400000</v>
      </c>
      <c r="Q8518" s="3">
        <f t="shared" si="3838"/>
        <v>0</v>
      </c>
    </row>
    <row r="8519" spans="1:17" x14ac:dyDescent="0.3">
      <c r="A8519" s="23" t="s">
        <v>4700</v>
      </c>
      <c r="B8519" s="8" t="s">
        <v>4700</v>
      </c>
      <c r="C8519" s="8">
        <v>2</v>
      </c>
      <c r="D8519" s="8" t="s">
        <v>4703</v>
      </c>
      <c r="E8519" s="8" t="s">
        <v>13830</v>
      </c>
      <c r="F8519" s="8" t="str">
        <f>VLOOKUP(E8519,'DANH MỤC'!$F:$G,2,0)</f>
        <v>Nhóm 2</v>
      </c>
      <c r="G8519" s="8" t="s">
        <v>9187</v>
      </c>
      <c r="H8519" t="str">
        <f>VLOOKUP(G8519,'DANH MỤC'!$I:$K,2,0)</f>
        <v>KH 3233</v>
      </c>
      <c r="I8519" t="str">
        <f>VLOOKUP(G8519,'DANH MỤC'!$I:$K,3,0)</f>
        <v>Bình Phước</v>
      </c>
      <c r="J8519" s="8" t="s">
        <v>5939</v>
      </c>
      <c r="K8519" t="str">
        <f>VLOOKUP(J8519,'DANH MỤC'!$A$1:$B$19,2,0)</f>
        <v>Sản phẩm 0001</v>
      </c>
      <c r="L8519" t="s">
        <v>15</v>
      </c>
      <c r="M8519">
        <v>1</v>
      </c>
      <c r="N8519" s="3">
        <f>IF(LEFT(K8519,1)="S",VLOOKUP(K8519,'DANH MỤC'!$B:$D,2,0),VLOOKUP(K8519,'DANH MỤC'!$B:$D,3,0))</f>
        <v>3000000</v>
      </c>
      <c r="O8519">
        <v>0</v>
      </c>
      <c r="P8519" s="3">
        <f>N8519*O8519%*CSDL[[#This Row],[SỐ LƯỢNG]]</f>
        <v>0</v>
      </c>
      <c r="Q8519" s="3">
        <f t="shared" si="3838"/>
        <v>3000000</v>
      </c>
    </row>
    <row r="8520" spans="1:17" x14ac:dyDescent="0.3">
      <c r="A8520" s="23" t="str">
        <f>A8519</f>
        <v>13/02/2019</v>
      </c>
      <c r="B8520" s="8" t="str">
        <f>B8519</f>
        <v>13/02/2019</v>
      </c>
      <c r="C8520" s="8">
        <v>2</v>
      </c>
      <c r="D8520" s="8" t="str">
        <f>D8519</f>
        <v>DH10402</v>
      </c>
      <c r="E8520" s="8" t="str">
        <f>E8519</f>
        <v>ha.vo</v>
      </c>
      <c r="F8520" s="8" t="str">
        <f>VLOOKUP(E8520,'DANH MỤC'!$F:$G,2,0)</f>
        <v>Nhóm 2</v>
      </c>
      <c r="G8520" s="8" t="str">
        <f>G8519</f>
        <v>KH3233</v>
      </c>
      <c r="H8520" t="str">
        <f>VLOOKUP(G8520,'DANH MỤC'!$I:$K,2,0)</f>
        <v>KH 3233</v>
      </c>
      <c r="I8520" t="str">
        <f>VLOOKUP(G8520,'DANH MỤC'!$I:$K,3,0)</f>
        <v>Bình Phước</v>
      </c>
      <c r="J8520" s="8" t="s">
        <v>5944</v>
      </c>
      <c r="K8520" t="str">
        <f>VLOOKUP(J8520,'DANH MỤC'!$A$1:$B$19,2,0)</f>
        <v>Hàng tặng 0001</v>
      </c>
      <c r="L8520" t="s">
        <v>24</v>
      </c>
      <c r="M8520">
        <v>2</v>
      </c>
      <c r="N8520" s="3">
        <f>IF(LEFT(K8520,1)="S",VLOOKUP(K8520,'DANH MỤC'!$B:$D,2,0),VLOOKUP(K8520,'DANH MỤC'!$B:$D,3,0))</f>
        <v>200000</v>
      </c>
      <c r="O8520">
        <v>100</v>
      </c>
      <c r="P8520" s="3">
        <f>N8520*O8520%*CSDL[[#This Row],[SỐ LƯỢNG]]</f>
        <v>400000</v>
      </c>
      <c r="Q8520" s="3">
        <f t="shared" si="3838"/>
        <v>0</v>
      </c>
    </row>
    <row r="8521" spans="1:17" x14ac:dyDescent="0.3">
      <c r="A8521" s="23" t="s">
        <v>4700</v>
      </c>
      <c r="B8521" s="8" t="s">
        <v>4700</v>
      </c>
      <c r="C8521" s="8">
        <v>2</v>
      </c>
      <c r="D8521" s="8" t="s">
        <v>4704</v>
      </c>
      <c r="E8521" s="8" t="s">
        <v>13814</v>
      </c>
      <c r="F8521" s="8" t="str">
        <f>VLOOKUP(E8521,'DANH MỤC'!$F:$G,2,0)</f>
        <v>Nhóm 1</v>
      </c>
      <c r="G8521" s="8" t="s">
        <v>9188</v>
      </c>
      <c r="H8521" t="str">
        <f>VLOOKUP(G8521,'DANH MỤC'!$I:$K,2,0)</f>
        <v>KH 3234</v>
      </c>
      <c r="I8521" t="str">
        <f>VLOOKUP(G8521,'DANH MỤC'!$I:$K,3,0)</f>
        <v>Bình Dương</v>
      </c>
      <c r="J8521" s="8" t="s">
        <v>5939</v>
      </c>
      <c r="K8521" t="str">
        <f>VLOOKUP(J8521,'DANH MỤC'!$A$1:$B$19,2,0)</f>
        <v>Sản phẩm 0001</v>
      </c>
      <c r="L8521" t="s">
        <v>15</v>
      </c>
      <c r="M8521">
        <v>1</v>
      </c>
      <c r="N8521" s="3">
        <f>IF(LEFT(K8521,1)="S",VLOOKUP(K8521,'DANH MỤC'!$B:$D,2,0),VLOOKUP(K8521,'DANH MỤC'!$B:$D,3,0))</f>
        <v>3000000</v>
      </c>
      <c r="O8521">
        <v>0</v>
      </c>
      <c r="P8521" s="3">
        <f>N8521*O8521%*CSDL[[#This Row],[SỐ LƯỢNG]]</f>
        <v>0</v>
      </c>
      <c r="Q8521" s="3">
        <f t="shared" si="3838"/>
        <v>3000000</v>
      </c>
    </row>
    <row r="8522" spans="1:17" x14ac:dyDescent="0.3">
      <c r="A8522" s="23" t="str">
        <f>A8521</f>
        <v>13/02/2019</v>
      </c>
      <c r="B8522" s="8" t="str">
        <f>B8521</f>
        <v>13/02/2019</v>
      </c>
      <c r="C8522" s="8">
        <v>2</v>
      </c>
      <c r="D8522" s="8" t="str">
        <f>D8521</f>
        <v>DH10401</v>
      </c>
      <c r="E8522" s="8" t="str">
        <f>E8521</f>
        <v>hai.vi</v>
      </c>
      <c r="F8522" s="8" t="str">
        <f>VLOOKUP(E8522,'DANH MỤC'!$F:$G,2,0)</f>
        <v>Nhóm 1</v>
      </c>
      <c r="G8522" s="8" t="str">
        <f>G8521</f>
        <v>KH3234</v>
      </c>
      <c r="H8522" t="str">
        <f>VLOOKUP(G8522,'DANH MỤC'!$I:$K,2,0)</f>
        <v>KH 3234</v>
      </c>
      <c r="I8522" t="str">
        <f>VLOOKUP(G8522,'DANH MỤC'!$I:$K,3,0)</f>
        <v>Bình Dương</v>
      </c>
      <c r="J8522" s="8" t="s">
        <v>5944</v>
      </c>
      <c r="K8522" t="str">
        <f>VLOOKUP(J8522,'DANH MỤC'!$A$1:$B$19,2,0)</f>
        <v>Hàng tặng 0001</v>
      </c>
      <c r="L8522" t="s">
        <v>24</v>
      </c>
      <c r="M8522">
        <v>2</v>
      </c>
      <c r="N8522" s="3">
        <f>IF(LEFT(K8522,1)="S",VLOOKUP(K8522,'DANH MỤC'!$B:$D,2,0),VLOOKUP(K8522,'DANH MỤC'!$B:$D,3,0))</f>
        <v>200000</v>
      </c>
      <c r="O8522">
        <v>100</v>
      </c>
      <c r="P8522" s="3">
        <f>N8522*O8522%*CSDL[[#This Row],[SỐ LƯỢNG]]</f>
        <v>400000</v>
      </c>
      <c r="Q8522" s="3">
        <f t="shared" si="3838"/>
        <v>0</v>
      </c>
    </row>
    <row r="8523" spans="1:17" x14ac:dyDescent="0.3">
      <c r="A8523" s="23" t="s">
        <v>4700</v>
      </c>
      <c r="B8523" s="8" t="s">
        <v>4700</v>
      </c>
      <c r="C8523" s="8">
        <v>2</v>
      </c>
      <c r="D8523" s="8" t="s">
        <v>4705</v>
      </c>
      <c r="E8523" s="8" t="s">
        <v>13822</v>
      </c>
      <c r="F8523" s="8" t="str">
        <f>VLOOKUP(E8523,'DANH MỤC'!$F:$G,2,0)</f>
        <v>Nhóm 1</v>
      </c>
      <c r="G8523" s="8" t="s">
        <v>7695</v>
      </c>
      <c r="H8523" t="str">
        <f>VLOOKUP(G8523,'DANH MỤC'!$I:$K,2,0)</f>
        <v>KH 1689</v>
      </c>
      <c r="I8523" t="str">
        <f>VLOOKUP(G8523,'DANH MỤC'!$I:$K,3,0)</f>
        <v>Quảng Bình</v>
      </c>
      <c r="J8523" s="8" t="s">
        <v>5939</v>
      </c>
      <c r="K8523" t="str">
        <f>VLOOKUP(J8523,'DANH MỤC'!$A$1:$B$19,2,0)</f>
        <v>Sản phẩm 0001</v>
      </c>
      <c r="L8523" t="s">
        <v>15</v>
      </c>
      <c r="M8523">
        <v>1</v>
      </c>
      <c r="N8523" s="3">
        <f>IF(LEFT(K8523,1)="S",VLOOKUP(K8523,'DANH MỤC'!$B:$D,2,0),VLOOKUP(K8523,'DANH MỤC'!$B:$D,3,0))</f>
        <v>3000000</v>
      </c>
      <c r="O8523">
        <v>0</v>
      </c>
      <c r="P8523" s="3">
        <f>N8523*O8523%*CSDL[[#This Row],[SỐ LƯỢNG]]</f>
        <v>0</v>
      </c>
      <c r="Q8523" s="3">
        <f t="shared" si="3838"/>
        <v>3000000</v>
      </c>
    </row>
    <row r="8524" spans="1:17" x14ac:dyDescent="0.3">
      <c r="A8524" s="23" t="str">
        <f>A8523</f>
        <v>13/02/2019</v>
      </c>
      <c r="B8524" s="8" t="str">
        <f>B8523</f>
        <v>13/02/2019</v>
      </c>
      <c r="C8524" s="8">
        <v>2</v>
      </c>
      <c r="D8524" s="8" t="str">
        <f>D8523</f>
        <v>DH10399</v>
      </c>
      <c r="E8524" s="8" t="str">
        <f>E8523</f>
        <v>anh.hong</v>
      </c>
      <c r="F8524" s="8" t="str">
        <f>VLOOKUP(E8524,'DANH MỤC'!$F:$G,2,0)</f>
        <v>Nhóm 1</v>
      </c>
      <c r="G8524" s="8" t="str">
        <f>G8523</f>
        <v>KH1689</v>
      </c>
      <c r="H8524" t="str">
        <f>VLOOKUP(G8524,'DANH MỤC'!$I:$K,2,0)</f>
        <v>KH 1689</v>
      </c>
      <c r="I8524" t="str">
        <f>VLOOKUP(G8524,'DANH MỤC'!$I:$K,3,0)</f>
        <v>Quảng Bình</v>
      </c>
      <c r="J8524" s="8" t="s">
        <v>5944</v>
      </c>
      <c r="K8524" t="str">
        <f>VLOOKUP(J8524,'DANH MỤC'!$A$1:$B$19,2,0)</f>
        <v>Hàng tặng 0001</v>
      </c>
      <c r="L8524" t="s">
        <v>24</v>
      </c>
      <c r="M8524">
        <v>2</v>
      </c>
      <c r="N8524" s="3">
        <f>IF(LEFT(K8524,1)="S",VLOOKUP(K8524,'DANH MỤC'!$B:$D,2,0),VLOOKUP(K8524,'DANH MỤC'!$B:$D,3,0))</f>
        <v>200000</v>
      </c>
      <c r="O8524">
        <v>100</v>
      </c>
      <c r="P8524" s="3">
        <f>N8524*O8524%*CSDL[[#This Row],[SỐ LƯỢNG]]</f>
        <v>400000</v>
      </c>
      <c r="Q8524" s="3">
        <f t="shared" si="3838"/>
        <v>0</v>
      </c>
    </row>
    <row r="8525" spans="1:17" x14ac:dyDescent="0.3">
      <c r="A8525" s="23" t="s">
        <v>4700</v>
      </c>
      <c r="B8525" s="8" t="s">
        <v>4700</v>
      </c>
      <c r="C8525" s="8">
        <v>2</v>
      </c>
      <c r="D8525" s="8" t="s">
        <v>4706</v>
      </c>
      <c r="E8525" s="8" t="s">
        <v>13833</v>
      </c>
      <c r="F8525" s="8" t="str">
        <f>VLOOKUP(E8525,'DANH MỤC'!$F:$G,2,0)</f>
        <v>Nhóm 2</v>
      </c>
      <c r="G8525" s="8" t="s">
        <v>8157</v>
      </c>
      <c r="H8525" t="str">
        <f>VLOOKUP(G8525,'DANH MỤC'!$I:$K,2,0)</f>
        <v>KH 2168</v>
      </c>
      <c r="I8525" t="str">
        <f>VLOOKUP(G8525,'DANH MỤC'!$I:$K,3,0)</f>
        <v>Sóc Trăng</v>
      </c>
      <c r="J8525" s="8" t="s">
        <v>19</v>
      </c>
      <c r="K8525" t="str">
        <f>VLOOKUP(J8525,'DANH MỤC'!$A$1:$B$19,2,0)</f>
        <v>Sản phẩm 0003</v>
      </c>
      <c r="L8525" t="s">
        <v>15</v>
      </c>
      <c r="M8525">
        <v>1</v>
      </c>
      <c r="N8525" s="3">
        <f>IF(LEFT(K8525,1)="S",VLOOKUP(K8525,'DANH MỤC'!$B:$D,2,0),VLOOKUP(K8525,'DANH MỤC'!$B:$D,3,0))</f>
        <v>2500000</v>
      </c>
      <c r="O8525">
        <v>0</v>
      </c>
      <c r="P8525" s="3">
        <f>N8525*O8525%*CSDL[[#This Row],[SỐ LƯỢNG]]</f>
        <v>0</v>
      </c>
      <c r="Q8525" s="3">
        <f t="shared" si="3838"/>
        <v>2500000</v>
      </c>
    </row>
    <row r="8526" spans="1:17" x14ac:dyDescent="0.3">
      <c r="A8526" s="23" t="str">
        <f>A8525</f>
        <v>13/02/2019</v>
      </c>
      <c r="B8526" s="8" t="str">
        <f>B8525</f>
        <v>13/02/2019</v>
      </c>
      <c r="C8526" s="8">
        <v>2</v>
      </c>
      <c r="D8526" s="8" t="str">
        <f>D8525</f>
        <v>DH10398</v>
      </c>
      <c r="E8526" s="8" t="str">
        <f>E8525</f>
        <v>anh.nguyen</v>
      </c>
      <c r="F8526" s="8" t="str">
        <f>VLOOKUP(E8526,'DANH MỤC'!$F:$G,2,0)</f>
        <v>Nhóm 2</v>
      </c>
      <c r="G8526" s="8" t="str">
        <f>G8525</f>
        <v>KH2168</v>
      </c>
      <c r="H8526" t="str">
        <f>VLOOKUP(G8526,'DANH MỤC'!$I:$K,2,0)</f>
        <v>KH 2168</v>
      </c>
      <c r="I8526" t="str">
        <f>VLOOKUP(G8526,'DANH MỤC'!$I:$K,3,0)</f>
        <v>Sóc Trăng</v>
      </c>
      <c r="J8526" s="8" t="s">
        <v>5944</v>
      </c>
      <c r="K8526" t="str">
        <f>VLOOKUP(J8526,'DANH MỤC'!$A$1:$B$19,2,0)</f>
        <v>Hàng tặng 0001</v>
      </c>
      <c r="L8526" t="s">
        <v>24</v>
      </c>
      <c r="M8526">
        <v>2</v>
      </c>
      <c r="N8526" s="3">
        <f>IF(LEFT(K8526,1)="S",VLOOKUP(K8526,'DANH MỤC'!$B:$D,2,0),VLOOKUP(K8526,'DANH MỤC'!$B:$D,3,0))</f>
        <v>200000</v>
      </c>
      <c r="O8526">
        <v>100</v>
      </c>
      <c r="P8526" s="3">
        <f>N8526*O8526%*CSDL[[#This Row],[SỐ LƯỢNG]]</f>
        <v>400000</v>
      </c>
      <c r="Q8526" s="3">
        <f t="shared" si="3838"/>
        <v>0</v>
      </c>
    </row>
    <row r="8527" spans="1:17" x14ac:dyDescent="0.3">
      <c r="A8527" s="23" t="s">
        <v>4700</v>
      </c>
      <c r="B8527" s="8" t="s">
        <v>4700</v>
      </c>
      <c r="C8527" s="8">
        <v>2</v>
      </c>
      <c r="D8527" s="8" t="s">
        <v>4707</v>
      </c>
      <c r="E8527" s="8" t="s">
        <v>13814</v>
      </c>
      <c r="F8527" s="8" t="str">
        <f>VLOOKUP(E8527,'DANH MỤC'!$F:$G,2,0)</f>
        <v>Nhóm 1</v>
      </c>
      <c r="G8527" s="8" t="s">
        <v>9189</v>
      </c>
      <c r="H8527" t="str">
        <f>VLOOKUP(G8527,'DANH MỤC'!$I:$K,2,0)</f>
        <v>KH 3235</v>
      </c>
      <c r="I8527" t="str">
        <f>VLOOKUP(G8527,'DANH MỤC'!$I:$K,3,0)</f>
        <v>Đồng Nai</v>
      </c>
      <c r="J8527" s="8" t="s">
        <v>14</v>
      </c>
      <c r="K8527" t="str">
        <f>VLOOKUP(J8527,'DANH MỤC'!$A$1:$B$19,2,0)</f>
        <v>Sản phẩm 0004</v>
      </c>
      <c r="L8527" t="s">
        <v>15</v>
      </c>
      <c r="M8527">
        <v>1</v>
      </c>
      <c r="N8527" s="3">
        <f>IF(LEFT(K8527,1)="S",VLOOKUP(K8527,'DANH MỤC'!$B:$D,2,0),VLOOKUP(K8527,'DANH MỤC'!$B:$D,3,0))</f>
        <v>3500000</v>
      </c>
      <c r="O8527">
        <v>10</v>
      </c>
      <c r="P8527" s="3">
        <f>N8527*O8527%*CSDL[[#This Row],[SỐ LƯỢNG]]</f>
        <v>350000</v>
      </c>
      <c r="Q8527" s="3">
        <f t="shared" si="3838"/>
        <v>3150000</v>
      </c>
    </row>
    <row r="8528" spans="1:17" x14ac:dyDescent="0.3">
      <c r="A8528" s="23" t="s">
        <v>4700</v>
      </c>
      <c r="B8528" s="8" t="s">
        <v>4700</v>
      </c>
      <c r="C8528" s="8">
        <v>2</v>
      </c>
      <c r="D8528" s="8" t="s">
        <v>4708</v>
      </c>
      <c r="E8528" s="8" t="s">
        <v>13819</v>
      </c>
      <c r="F8528" s="8" t="str">
        <f>VLOOKUP(E8528,'DANH MỤC'!$F:$G,2,0)</f>
        <v>Nhóm 1</v>
      </c>
      <c r="G8528" s="8" t="s">
        <v>7794</v>
      </c>
      <c r="H8528" t="str">
        <f>VLOOKUP(G8528,'DANH MỤC'!$I:$K,2,0)</f>
        <v>KH 1791</v>
      </c>
      <c r="I8528" t="str">
        <f>VLOOKUP(G8528,'DANH MỤC'!$I:$K,3,0)</f>
        <v>Bình Thuận</v>
      </c>
      <c r="J8528" s="8" t="s">
        <v>5939</v>
      </c>
      <c r="K8528" t="str">
        <f>VLOOKUP(J8528,'DANH MỤC'!$A$1:$B$19,2,0)</f>
        <v>Sản phẩm 0001</v>
      </c>
      <c r="L8528" t="s">
        <v>15</v>
      </c>
      <c r="M8528">
        <v>1</v>
      </c>
      <c r="N8528" s="3">
        <f>IF(LEFT(K8528,1)="S",VLOOKUP(K8528,'DANH MỤC'!$B:$D,2,0),VLOOKUP(K8528,'DANH MỤC'!$B:$D,3,0))</f>
        <v>3000000</v>
      </c>
      <c r="O8528">
        <v>0</v>
      </c>
      <c r="P8528" s="3">
        <f>N8528*O8528%*CSDL[[#This Row],[SỐ LƯỢNG]]</f>
        <v>0</v>
      </c>
      <c r="Q8528" s="3">
        <f t="shared" si="3838"/>
        <v>3000000</v>
      </c>
    </row>
    <row r="8529" spans="1:17" x14ac:dyDescent="0.3">
      <c r="A8529" s="23" t="str">
        <f>A8528</f>
        <v>13/02/2019</v>
      </c>
      <c r="B8529" s="8" t="str">
        <f>B8528</f>
        <v>13/02/2019</v>
      </c>
      <c r="C8529" s="8">
        <v>2</v>
      </c>
      <c r="D8529" s="8" t="str">
        <f>D8528</f>
        <v>DH10396</v>
      </c>
      <c r="E8529" s="8" t="str">
        <f>E8528</f>
        <v>linh.truong</v>
      </c>
      <c r="F8529" s="8" t="str">
        <f>VLOOKUP(E8529,'DANH MỤC'!$F:$G,2,0)</f>
        <v>Nhóm 1</v>
      </c>
      <c r="G8529" s="8" t="str">
        <f>G8528</f>
        <v>KH1791</v>
      </c>
      <c r="H8529" t="str">
        <f>VLOOKUP(G8529,'DANH MỤC'!$I:$K,2,0)</f>
        <v>KH 1791</v>
      </c>
      <c r="I8529" t="str">
        <f>VLOOKUP(G8529,'DANH MỤC'!$I:$K,3,0)</f>
        <v>Bình Thuận</v>
      </c>
      <c r="J8529" s="8" t="s">
        <v>5944</v>
      </c>
      <c r="K8529" t="str">
        <f>VLOOKUP(J8529,'DANH MỤC'!$A$1:$B$19,2,0)</f>
        <v>Hàng tặng 0001</v>
      </c>
      <c r="L8529" t="s">
        <v>24</v>
      </c>
      <c r="M8529">
        <v>2</v>
      </c>
      <c r="N8529" s="3">
        <f>IF(LEFT(K8529,1)="S",VLOOKUP(K8529,'DANH MỤC'!$B:$D,2,0),VLOOKUP(K8529,'DANH MỤC'!$B:$D,3,0))</f>
        <v>200000</v>
      </c>
      <c r="O8529">
        <v>100</v>
      </c>
      <c r="P8529" s="3">
        <f>N8529*O8529%*CSDL[[#This Row],[SỐ LƯỢNG]]</f>
        <v>400000</v>
      </c>
      <c r="Q8529" s="3">
        <f t="shared" si="3838"/>
        <v>0</v>
      </c>
    </row>
    <row r="8530" spans="1:17" x14ac:dyDescent="0.3">
      <c r="A8530" s="23" t="s">
        <v>4700</v>
      </c>
      <c r="B8530" s="8" t="s">
        <v>4700</v>
      </c>
      <c r="C8530" s="8">
        <v>2</v>
      </c>
      <c r="D8530" s="8" t="s">
        <v>4709</v>
      </c>
      <c r="E8530" s="8" t="s">
        <v>13814</v>
      </c>
      <c r="F8530" s="8" t="str">
        <f>VLOOKUP(E8530,'DANH MỤC'!$F:$G,2,0)</f>
        <v>Nhóm 1</v>
      </c>
      <c r="G8530" s="8" t="s">
        <v>9190</v>
      </c>
      <c r="H8530" t="str">
        <f>VLOOKUP(G8530,'DANH MỤC'!$I:$K,2,0)</f>
        <v>KH 3236</v>
      </c>
      <c r="I8530" t="str">
        <f>VLOOKUP(G8530,'DANH MỤC'!$I:$K,3,0)</f>
        <v>Quảng Ngãi</v>
      </c>
      <c r="J8530" s="8" t="s">
        <v>5939</v>
      </c>
      <c r="K8530" t="str">
        <f>VLOOKUP(J8530,'DANH MỤC'!$A$1:$B$19,2,0)</f>
        <v>Sản phẩm 0001</v>
      </c>
      <c r="L8530" t="s">
        <v>15</v>
      </c>
      <c r="M8530">
        <v>1</v>
      </c>
      <c r="N8530" s="3">
        <f>IF(LEFT(K8530,1)="S",VLOOKUP(K8530,'DANH MỤC'!$B:$D,2,0),VLOOKUP(K8530,'DANH MỤC'!$B:$D,3,0))</f>
        <v>3000000</v>
      </c>
      <c r="O8530">
        <v>0</v>
      </c>
      <c r="P8530" s="3">
        <f>N8530*O8530%*CSDL[[#This Row],[SỐ LƯỢNG]]</f>
        <v>0</v>
      </c>
      <c r="Q8530" s="3">
        <f t="shared" si="3838"/>
        <v>3000000</v>
      </c>
    </row>
    <row r="8531" spans="1:17" x14ac:dyDescent="0.3">
      <c r="A8531" s="23" t="str">
        <f>A8530</f>
        <v>13/02/2019</v>
      </c>
      <c r="B8531" s="8" t="str">
        <f>B8530</f>
        <v>13/02/2019</v>
      </c>
      <c r="C8531" s="8">
        <v>2</v>
      </c>
      <c r="D8531" s="8" t="str">
        <f>D8530</f>
        <v>DH10395</v>
      </c>
      <c r="E8531" s="8" t="str">
        <f>E8530</f>
        <v>hai.vi</v>
      </c>
      <c r="F8531" s="8" t="str">
        <f>VLOOKUP(E8531,'DANH MỤC'!$F:$G,2,0)</f>
        <v>Nhóm 1</v>
      </c>
      <c r="G8531" s="8" t="str">
        <f>G8530</f>
        <v>KH3236</v>
      </c>
      <c r="H8531" t="str">
        <f>VLOOKUP(G8531,'DANH MỤC'!$I:$K,2,0)</f>
        <v>KH 3236</v>
      </c>
      <c r="I8531" t="str">
        <f>VLOOKUP(G8531,'DANH MỤC'!$I:$K,3,0)</f>
        <v>Quảng Ngãi</v>
      </c>
      <c r="J8531" s="8" t="s">
        <v>5944</v>
      </c>
      <c r="K8531" t="str">
        <f>VLOOKUP(J8531,'DANH MỤC'!$A$1:$B$19,2,0)</f>
        <v>Hàng tặng 0001</v>
      </c>
      <c r="L8531" t="s">
        <v>24</v>
      </c>
      <c r="M8531">
        <v>2</v>
      </c>
      <c r="N8531" s="3">
        <f>IF(LEFT(K8531,1)="S",VLOOKUP(K8531,'DANH MỤC'!$B:$D,2,0),VLOOKUP(K8531,'DANH MỤC'!$B:$D,3,0))</f>
        <v>200000</v>
      </c>
      <c r="O8531">
        <v>100</v>
      </c>
      <c r="P8531" s="3">
        <f>N8531*O8531%*CSDL[[#This Row],[SỐ LƯỢNG]]</f>
        <v>400000</v>
      </c>
      <c r="Q8531" s="3">
        <f t="shared" si="3838"/>
        <v>0</v>
      </c>
    </row>
    <row r="8532" spans="1:17" x14ac:dyDescent="0.3">
      <c r="A8532" s="23" t="s">
        <v>4700</v>
      </c>
      <c r="B8532" s="8" t="s">
        <v>4700</v>
      </c>
      <c r="C8532" s="8">
        <v>2</v>
      </c>
      <c r="D8532" s="8" t="s">
        <v>4710</v>
      </c>
      <c r="E8532" s="8" t="s">
        <v>13814</v>
      </c>
      <c r="F8532" s="8" t="str">
        <f>VLOOKUP(E8532,'DANH MỤC'!$F:$G,2,0)</f>
        <v>Nhóm 1</v>
      </c>
      <c r="G8532" s="8" t="s">
        <v>8531</v>
      </c>
      <c r="H8532" t="str">
        <f>VLOOKUP(G8532,'DANH MỤC'!$I:$K,2,0)</f>
        <v>KH 2555</v>
      </c>
      <c r="I8532" t="str">
        <f>VLOOKUP(G8532,'DANH MỤC'!$I:$K,3,0)</f>
        <v>Tuyên Quang</v>
      </c>
      <c r="J8532" s="8" t="s">
        <v>5939</v>
      </c>
      <c r="K8532" t="str">
        <f>VLOOKUP(J8532,'DANH MỤC'!$A$1:$B$19,2,0)</f>
        <v>Sản phẩm 0001</v>
      </c>
      <c r="L8532" t="s">
        <v>15</v>
      </c>
      <c r="M8532">
        <v>1</v>
      </c>
      <c r="N8532" s="3">
        <f>IF(LEFT(K8532,1)="S",VLOOKUP(K8532,'DANH MỤC'!$B:$D,2,0),VLOOKUP(K8532,'DANH MỤC'!$B:$D,3,0))</f>
        <v>3000000</v>
      </c>
      <c r="O8532">
        <v>0</v>
      </c>
      <c r="P8532" s="3">
        <f>N8532*O8532%*CSDL[[#This Row],[SỐ LƯỢNG]]</f>
        <v>0</v>
      </c>
      <c r="Q8532" s="3">
        <f t="shared" si="3838"/>
        <v>3000000</v>
      </c>
    </row>
    <row r="8533" spans="1:17" x14ac:dyDescent="0.3">
      <c r="A8533" s="23" t="str">
        <f>A8532</f>
        <v>13/02/2019</v>
      </c>
      <c r="B8533" s="8" t="str">
        <f>B8532</f>
        <v>13/02/2019</v>
      </c>
      <c r="C8533" s="8">
        <v>2</v>
      </c>
      <c r="D8533" s="8" t="str">
        <f>D8532</f>
        <v>DH10394</v>
      </c>
      <c r="E8533" s="8" t="str">
        <f>E8532</f>
        <v>hai.vi</v>
      </c>
      <c r="F8533" s="8" t="str">
        <f>VLOOKUP(E8533,'DANH MỤC'!$F:$G,2,0)</f>
        <v>Nhóm 1</v>
      </c>
      <c r="G8533" s="8" t="str">
        <f>G8532</f>
        <v>KH2555</v>
      </c>
      <c r="H8533" t="str">
        <f>VLOOKUP(G8533,'DANH MỤC'!$I:$K,2,0)</f>
        <v>KH 2555</v>
      </c>
      <c r="I8533" t="str">
        <f>VLOOKUP(G8533,'DANH MỤC'!$I:$K,3,0)</f>
        <v>Tuyên Quang</v>
      </c>
      <c r="J8533" s="8" t="s">
        <v>5944</v>
      </c>
      <c r="K8533" t="str">
        <f>VLOOKUP(J8533,'DANH MỤC'!$A$1:$B$19,2,0)</f>
        <v>Hàng tặng 0001</v>
      </c>
      <c r="L8533" t="s">
        <v>24</v>
      </c>
      <c r="M8533">
        <v>2</v>
      </c>
      <c r="N8533" s="3">
        <f>IF(LEFT(K8533,1)="S",VLOOKUP(K8533,'DANH MỤC'!$B:$D,2,0),VLOOKUP(K8533,'DANH MỤC'!$B:$D,3,0))</f>
        <v>200000</v>
      </c>
      <c r="O8533">
        <v>100</v>
      </c>
      <c r="P8533" s="3">
        <f>N8533*O8533%*CSDL[[#This Row],[SỐ LƯỢNG]]</f>
        <v>400000</v>
      </c>
      <c r="Q8533" s="3">
        <f t="shared" si="3838"/>
        <v>0</v>
      </c>
    </row>
    <row r="8534" spans="1:17" x14ac:dyDescent="0.3">
      <c r="A8534" s="23" t="s">
        <v>4700</v>
      </c>
      <c r="B8534" s="8" t="s">
        <v>4700</v>
      </c>
      <c r="C8534" s="8">
        <v>2</v>
      </c>
      <c r="D8534" s="8" t="s">
        <v>4711</v>
      </c>
      <c r="E8534" s="8" t="s">
        <v>13831</v>
      </c>
      <c r="F8534" s="8" t="str">
        <f>VLOOKUP(E8534,'DANH MỤC'!$F:$G,2,0)</f>
        <v>Nhóm 2</v>
      </c>
      <c r="G8534" s="8" t="s">
        <v>9191</v>
      </c>
      <c r="H8534" t="str">
        <f>VLOOKUP(G8534,'DANH MỤC'!$I:$K,2,0)</f>
        <v>KH 3237</v>
      </c>
      <c r="I8534" t="str">
        <f>VLOOKUP(G8534,'DANH MỤC'!$I:$K,3,0)</f>
        <v>Nam Định</v>
      </c>
      <c r="J8534" s="8" t="s">
        <v>14</v>
      </c>
      <c r="K8534" t="str">
        <f>VLOOKUP(J8534,'DANH MỤC'!$A$1:$B$19,2,0)</f>
        <v>Sản phẩm 0004</v>
      </c>
      <c r="L8534" t="s">
        <v>15</v>
      </c>
      <c r="M8534">
        <v>1</v>
      </c>
      <c r="N8534" s="3">
        <f>IF(LEFT(K8534,1)="S",VLOOKUP(K8534,'DANH MỤC'!$B:$D,2,0),VLOOKUP(K8534,'DANH MỤC'!$B:$D,3,0))</f>
        <v>3500000</v>
      </c>
      <c r="O8534">
        <v>0</v>
      </c>
      <c r="P8534" s="3">
        <f>N8534*O8534%*CSDL[[#This Row],[SỐ LƯỢNG]]</f>
        <v>0</v>
      </c>
      <c r="Q8534" s="3">
        <f t="shared" si="3838"/>
        <v>3500000</v>
      </c>
    </row>
    <row r="8535" spans="1:17" x14ac:dyDescent="0.3">
      <c r="A8535" s="23" t="str">
        <f>A8534</f>
        <v>13/02/2019</v>
      </c>
      <c r="B8535" s="8" t="str">
        <f>B8534</f>
        <v>13/02/2019</v>
      </c>
      <c r="C8535" s="8">
        <v>2</v>
      </c>
      <c r="D8535" s="8" t="str">
        <f>D8534</f>
        <v>DH10393</v>
      </c>
      <c r="E8535" s="8" t="str">
        <f>E8534</f>
        <v>huyen.thanh</v>
      </c>
      <c r="F8535" s="8" t="str">
        <f>VLOOKUP(E8535,'DANH MỤC'!$F:$G,2,0)</f>
        <v>Nhóm 2</v>
      </c>
      <c r="G8535" s="8" t="str">
        <f>G8534</f>
        <v>KH3237</v>
      </c>
      <c r="H8535" t="str">
        <f>VLOOKUP(G8535,'DANH MỤC'!$I:$K,2,0)</f>
        <v>KH 3237</v>
      </c>
      <c r="I8535" t="str">
        <f>VLOOKUP(G8535,'DANH MỤC'!$I:$K,3,0)</f>
        <v>Nam Định</v>
      </c>
      <c r="J8535" s="8" t="s">
        <v>14</v>
      </c>
      <c r="K8535" t="str">
        <f>VLOOKUP(J8535,'DANH MỤC'!$A$1:$B$19,2,0)</f>
        <v>Sản phẩm 0004</v>
      </c>
      <c r="L8535" t="s">
        <v>15</v>
      </c>
      <c r="M8535">
        <v>1</v>
      </c>
      <c r="N8535" s="3">
        <f>IF(LEFT(K8535,1)="S",VLOOKUP(K8535,'DANH MỤC'!$B:$D,2,0),VLOOKUP(K8535,'DANH MỤC'!$B:$D,3,0))</f>
        <v>3500000</v>
      </c>
      <c r="O8535">
        <v>20</v>
      </c>
      <c r="P8535" s="3">
        <f>N8535*O8535%*CSDL[[#This Row],[SỐ LƯỢNG]]</f>
        <v>700000</v>
      </c>
      <c r="Q8535" s="3">
        <f t="shared" si="3838"/>
        <v>2800000</v>
      </c>
    </row>
    <row r="8536" spans="1:17" x14ac:dyDescent="0.3">
      <c r="A8536" s="23" t="s">
        <v>4700</v>
      </c>
      <c r="B8536" s="8" t="s">
        <v>4700</v>
      </c>
      <c r="C8536" s="8">
        <v>2</v>
      </c>
      <c r="D8536" s="8" t="s">
        <v>4712</v>
      </c>
      <c r="E8536" s="8" t="s">
        <v>13822</v>
      </c>
      <c r="F8536" s="8" t="str">
        <f>VLOOKUP(E8536,'DANH MỤC'!$F:$G,2,0)</f>
        <v>Nhóm 1</v>
      </c>
      <c r="G8536" s="8" t="s">
        <v>7517</v>
      </c>
      <c r="H8536" t="str">
        <f>VLOOKUP(G8536,'DANH MỤC'!$I:$K,2,0)</f>
        <v>KH 1506</v>
      </c>
      <c r="I8536" t="str">
        <f>VLOOKUP(G8536,'DANH MỤC'!$I:$K,3,0)</f>
        <v>Bình Thuận</v>
      </c>
      <c r="J8536" s="8" t="s">
        <v>5939</v>
      </c>
      <c r="K8536" t="str">
        <f>VLOOKUP(J8536,'DANH MỤC'!$A$1:$B$19,2,0)</f>
        <v>Sản phẩm 0001</v>
      </c>
      <c r="L8536" t="s">
        <v>15</v>
      </c>
      <c r="M8536">
        <v>1</v>
      </c>
      <c r="N8536" s="3">
        <f>IF(LEFT(K8536,1)="S",VLOOKUP(K8536,'DANH MỤC'!$B:$D,2,0),VLOOKUP(K8536,'DANH MỤC'!$B:$D,3,0))</f>
        <v>3000000</v>
      </c>
      <c r="O8536">
        <v>10</v>
      </c>
      <c r="P8536" s="3">
        <f>N8536*O8536%*CSDL[[#This Row],[SỐ LƯỢNG]]</f>
        <v>300000</v>
      </c>
      <c r="Q8536" s="3">
        <f t="shared" si="3838"/>
        <v>2700000</v>
      </c>
    </row>
    <row r="8537" spans="1:17" x14ac:dyDescent="0.3">
      <c r="A8537" s="23" t="s">
        <v>4700</v>
      </c>
      <c r="B8537" s="8" t="s">
        <v>4700</v>
      </c>
      <c r="C8537" s="8">
        <v>2</v>
      </c>
      <c r="D8537" s="8" t="s">
        <v>4713</v>
      </c>
      <c r="E8537" s="8" t="s">
        <v>13833</v>
      </c>
      <c r="F8537" s="8" t="str">
        <f>VLOOKUP(E8537,'DANH MỤC'!$F:$G,2,0)</f>
        <v>Nhóm 2</v>
      </c>
      <c r="G8537" s="8" t="s">
        <v>7529</v>
      </c>
      <c r="H8537" t="str">
        <f>VLOOKUP(G8537,'DANH MỤC'!$I:$K,2,0)</f>
        <v>KH 1518</v>
      </c>
      <c r="I8537" t="str">
        <f>VLOOKUP(G8537,'DANH MỤC'!$I:$K,3,0)</f>
        <v>Bình Phước</v>
      </c>
      <c r="J8537" s="8" t="s">
        <v>19</v>
      </c>
      <c r="K8537" t="str">
        <f>VLOOKUP(J8537,'DANH MỤC'!$A$1:$B$19,2,0)</f>
        <v>Sản phẩm 0003</v>
      </c>
      <c r="L8537" t="s">
        <v>15</v>
      </c>
      <c r="M8537">
        <v>1</v>
      </c>
      <c r="N8537" s="3">
        <f>IF(LEFT(K8537,1)="S",VLOOKUP(K8537,'DANH MỤC'!$B:$D,2,0),VLOOKUP(K8537,'DANH MỤC'!$B:$D,3,0))</f>
        <v>2500000</v>
      </c>
      <c r="O8537">
        <v>10</v>
      </c>
      <c r="P8537" s="3">
        <f>N8537*O8537%*CSDL[[#This Row],[SỐ LƯỢNG]]</f>
        <v>250000</v>
      </c>
      <c r="Q8537" s="3">
        <f t="shared" si="3838"/>
        <v>2250000</v>
      </c>
    </row>
    <row r="8538" spans="1:17" x14ac:dyDescent="0.3">
      <c r="A8538" s="23" t="s">
        <v>4700</v>
      </c>
      <c r="B8538" s="8" t="s">
        <v>4700</v>
      </c>
      <c r="C8538" s="8">
        <v>2</v>
      </c>
      <c r="D8538" s="8" t="s">
        <v>4714</v>
      </c>
      <c r="E8538" s="8" t="s">
        <v>13823</v>
      </c>
      <c r="F8538" s="8" t="str">
        <f>VLOOKUP(E8538,'DANH MỤC'!$F:$G,2,0)</f>
        <v>Nhóm 1</v>
      </c>
      <c r="G8538" s="8" t="s">
        <v>9192</v>
      </c>
      <c r="H8538" t="str">
        <f>VLOOKUP(G8538,'DANH MỤC'!$I:$K,2,0)</f>
        <v>KH 3238</v>
      </c>
      <c r="I8538" t="str">
        <f>VLOOKUP(G8538,'DANH MỤC'!$I:$K,3,0)</f>
        <v>Bà Rịa Vũng Tàu</v>
      </c>
      <c r="J8538" s="8" t="s">
        <v>5939</v>
      </c>
      <c r="K8538" t="str">
        <f>VLOOKUP(J8538,'DANH MỤC'!$A$1:$B$19,2,0)</f>
        <v>Sản phẩm 0001</v>
      </c>
      <c r="L8538" t="s">
        <v>15</v>
      </c>
      <c r="M8538">
        <v>1</v>
      </c>
      <c r="N8538" s="3">
        <f>IF(LEFT(K8538,1)="S",VLOOKUP(K8538,'DANH MỤC'!$B:$D,2,0),VLOOKUP(K8538,'DANH MỤC'!$B:$D,3,0))</f>
        <v>3000000</v>
      </c>
      <c r="O8538">
        <v>0</v>
      </c>
      <c r="P8538" s="3">
        <f>N8538*O8538%*CSDL[[#This Row],[SỐ LƯỢNG]]</f>
        <v>0</v>
      </c>
      <c r="Q8538" s="3">
        <f t="shared" si="3838"/>
        <v>3000000</v>
      </c>
    </row>
    <row r="8539" spans="1:17" x14ac:dyDescent="0.3">
      <c r="A8539" s="23" t="str">
        <f>A8538</f>
        <v>13/02/2019</v>
      </c>
      <c r="B8539" s="8" t="str">
        <f>B8538</f>
        <v>13/02/2019</v>
      </c>
      <c r="C8539" s="8">
        <v>2</v>
      </c>
      <c r="D8539" s="8" t="str">
        <f>D8538</f>
        <v>DH10390</v>
      </c>
      <c r="E8539" s="8" t="str">
        <f>E8538</f>
        <v>giang.nguyen</v>
      </c>
      <c r="F8539" s="8" t="str">
        <f>VLOOKUP(E8539,'DANH MỤC'!$F:$G,2,0)</f>
        <v>Nhóm 1</v>
      </c>
      <c r="G8539" s="8" t="str">
        <f>G8538</f>
        <v>KH3238</v>
      </c>
      <c r="H8539" t="str">
        <f>VLOOKUP(G8539,'DANH MỤC'!$I:$K,2,0)</f>
        <v>KH 3238</v>
      </c>
      <c r="I8539" t="str">
        <f>VLOOKUP(G8539,'DANH MỤC'!$I:$K,3,0)</f>
        <v>Bà Rịa Vũng Tàu</v>
      </c>
      <c r="J8539" s="8" t="s">
        <v>5944</v>
      </c>
      <c r="K8539" t="str">
        <f>VLOOKUP(J8539,'DANH MỤC'!$A$1:$B$19,2,0)</f>
        <v>Hàng tặng 0001</v>
      </c>
      <c r="L8539" t="s">
        <v>24</v>
      </c>
      <c r="M8539">
        <v>2</v>
      </c>
      <c r="N8539" s="3">
        <f>IF(LEFT(K8539,1)="S",VLOOKUP(K8539,'DANH MỤC'!$B:$D,2,0),VLOOKUP(K8539,'DANH MỤC'!$B:$D,3,0))</f>
        <v>200000</v>
      </c>
      <c r="O8539">
        <v>100</v>
      </c>
      <c r="P8539" s="3">
        <f>N8539*O8539%*CSDL[[#This Row],[SỐ LƯỢNG]]</f>
        <v>400000</v>
      </c>
      <c r="Q8539" s="3">
        <f t="shared" si="3838"/>
        <v>0</v>
      </c>
    </row>
    <row r="8540" spans="1:17" x14ac:dyDescent="0.3">
      <c r="A8540" s="23" t="s">
        <v>4700</v>
      </c>
      <c r="B8540" s="8" t="s">
        <v>4700</v>
      </c>
      <c r="C8540" s="8">
        <v>2</v>
      </c>
      <c r="D8540" s="8" t="s">
        <v>4715</v>
      </c>
      <c r="E8540" s="8" t="s">
        <v>13823</v>
      </c>
      <c r="F8540" s="8" t="str">
        <f>VLOOKUP(E8540,'DANH MỤC'!$F:$G,2,0)</f>
        <v>Nhóm 1</v>
      </c>
      <c r="G8540" s="8" t="s">
        <v>8270</v>
      </c>
      <c r="H8540" t="str">
        <f>VLOOKUP(G8540,'DANH MỤC'!$I:$K,2,0)</f>
        <v>KH 2283</v>
      </c>
      <c r="I8540" t="str">
        <f>VLOOKUP(G8540,'DANH MỤC'!$I:$K,3,0)</f>
        <v>Bắc Ninh</v>
      </c>
      <c r="J8540" s="8" t="s">
        <v>5939</v>
      </c>
      <c r="K8540" t="str">
        <f>VLOOKUP(J8540,'DANH MỤC'!$A$1:$B$19,2,0)</f>
        <v>Sản phẩm 0001</v>
      </c>
      <c r="L8540" t="s">
        <v>15</v>
      </c>
      <c r="M8540">
        <v>1</v>
      </c>
      <c r="N8540" s="3">
        <f>IF(LEFT(K8540,1)="S",VLOOKUP(K8540,'DANH MỤC'!$B:$D,2,0),VLOOKUP(K8540,'DANH MỤC'!$B:$D,3,0))</f>
        <v>3000000</v>
      </c>
      <c r="O8540">
        <v>5</v>
      </c>
      <c r="P8540" s="3">
        <f>N8540*O8540%*CSDL[[#This Row],[SỐ LƯỢNG]]</f>
        <v>150000</v>
      </c>
      <c r="Q8540" s="3">
        <f t="shared" si="3838"/>
        <v>2850000</v>
      </c>
    </row>
    <row r="8541" spans="1:17" x14ac:dyDescent="0.3">
      <c r="A8541" s="23" t="s">
        <v>4700</v>
      </c>
      <c r="B8541" s="8" t="s">
        <v>4700</v>
      </c>
      <c r="C8541" s="8">
        <v>2</v>
      </c>
      <c r="D8541" s="8" t="s">
        <v>4716</v>
      </c>
      <c r="E8541" s="8" t="s">
        <v>13820</v>
      </c>
      <c r="F8541" s="8" t="str">
        <f>VLOOKUP(E8541,'DANH MỤC'!$F:$G,2,0)</f>
        <v>Nhóm 1</v>
      </c>
      <c r="G8541" s="8" t="s">
        <v>8457</v>
      </c>
      <c r="H8541" t="str">
        <f>VLOOKUP(G8541,'DANH MỤC'!$I:$K,2,0)</f>
        <v>KH 2476</v>
      </c>
      <c r="I8541" t="str">
        <f>VLOOKUP(G8541,'DANH MỤC'!$I:$K,3,0)</f>
        <v>Hòa Bình</v>
      </c>
      <c r="J8541" s="8" t="s">
        <v>5939</v>
      </c>
      <c r="K8541" t="str">
        <f>VLOOKUP(J8541,'DANH MỤC'!$A$1:$B$19,2,0)</f>
        <v>Sản phẩm 0001</v>
      </c>
      <c r="L8541" t="s">
        <v>15</v>
      </c>
      <c r="M8541">
        <v>8</v>
      </c>
      <c r="N8541" s="3">
        <f>IF(LEFT(K8541,1)="S",VLOOKUP(K8541,'DANH MỤC'!$B:$D,2,0),VLOOKUP(K8541,'DANH MỤC'!$B:$D,3,0))</f>
        <v>3000000</v>
      </c>
      <c r="O8541">
        <v>20</v>
      </c>
      <c r="P8541" s="3">
        <f>N8541*O8541%*CSDL[[#This Row],[SỐ LƯỢNG]]</f>
        <v>4800000</v>
      </c>
      <c r="Q8541" s="3">
        <f t="shared" si="3838"/>
        <v>19200000</v>
      </c>
    </row>
    <row r="8542" spans="1:17" x14ac:dyDescent="0.3">
      <c r="A8542" s="23" t="str">
        <f t="shared" ref="A8542:A8543" si="3839">A8541</f>
        <v>13/02/2019</v>
      </c>
      <c r="B8542" s="8" t="str">
        <f t="shared" ref="B8542:B8543" si="3840">B8541</f>
        <v>13/02/2019</v>
      </c>
      <c r="C8542" s="8">
        <v>2</v>
      </c>
      <c r="D8542" s="8" t="str">
        <f t="shared" ref="D8542:D8543" si="3841">D8541</f>
        <v>DH10388</v>
      </c>
      <c r="E8542" s="8" t="str">
        <f t="shared" ref="E8542:E8543" si="3842">E8541</f>
        <v>son.quach</v>
      </c>
      <c r="F8542" s="8" t="str">
        <f>VLOOKUP(E8542,'DANH MỤC'!$F:$G,2,0)</f>
        <v>Nhóm 1</v>
      </c>
      <c r="G8542" s="8" t="str">
        <f t="shared" ref="G8542:G8543" si="3843">G8541</f>
        <v>KH2476</v>
      </c>
      <c r="H8542" t="str">
        <f>VLOOKUP(G8542,'DANH MỤC'!$I:$K,2,0)</f>
        <v>KH 2476</v>
      </c>
      <c r="I8542" t="str">
        <f>VLOOKUP(G8542,'DANH MỤC'!$I:$K,3,0)</f>
        <v>Hòa Bình</v>
      </c>
      <c r="J8542" s="8" t="s">
        <v>5940</v>
      </c>
      <c r="K8542" t="str">
        <f>VLOOKUP(J8542,'DANH MỤC'!$A$1:$B$19,2,0)</f>
        <v>Sản phẩm 0002</v>
      </c>
      <c r="L8542" t="s">
        <v>15</v>
      </c>
      <c r="M8542">
        <v>4</v>
      </c>
      <c r="N8542" s="3">
        <f>IF(LEFT(K8542,1)="S",VLOOKUP(K8542,'DANH MỤC'!$B:$D,2,0),VLOOKUP(K8542,'DANH MỤC'!$B:$D,3,0))</f>
        <v>2000000</v>
      </c>
      <c r="O8542">
        <v>20</v>
      </c>
      <c r="P8542" s="3">
        <f>N8542*O8542%*CSDL[[#This Row],[SỐ LƯỢNG]]</f>
        <v>1600000</v>
      </c>
      <c r="Q8542" s="3">
        <f t="shared" si="3838"/>
        <v>6400000</v>
      </c>
    </row>
    <row r="8543" spans="1:17" x14ac:dyDescent="0.3">
      <c r="A8543" s="23" t="str">
        <f t="shared" si="3839"/>
        <v>13/02/2019</v>
      </c>
      <c r="B8543" s="8" t="str">
        <f t="shared" si="3840"/>
        <v>13/02/2019</v>
      </c>
      <c r="C8543" s="8">
        <v>2</v>
      </c>
      <c r="D8543" s="8" t="str">
        <f t="shared" si="3841"/>
        <v>DH10388</v>
      </c>
      <c r="E8543" s="8" t="str">
        <f t="shared" si="3842"/>
        <v>son.quach</v>
      </c>
      <c r="F8543" s="8" t="str">
        <f>VLOOKUP(E8543,'DANH MỤC'!$F:$G,2,0)</f>
        <v>Nhóm 1</v>
      </c>
      <c r="G8543" s="8" t="str">
        <f t="shared" si="3843"/>
        <v>KH2476</v>
      </c>
      <c r="H8543" t="str">
        <f>VLOOKUP(G8543,'DANH MỤC'!$I:$K,2,0)</f>
        <v>KH 2476</v>
      </c>
      <c r="I8543" t="str">
        <f>VLOOKUP(G8543,'DANH MỤC'!$I:$K,3,0)</f>
        <v>Hòa Bình</v>
      </c>
      <c r="J8543" s="8" t="s">
        <v>19</v>
      </c>
      <c r="K8543" t="str">
        <f>VLOOKUP(J8543,'DANH MỤC'!$A$1:$B$19,2,0)</f>
        <v>Sản phẩm 0003</v>
      </c>
      <c r="L8543" t="s">
        <v>15</v>
      </c>
      <c r="M8543">
        <v>2</v>
      </c>
      <c r="N8543" s="3">
        <f>IF(LEFT(K8543,1)="S",VLOOKUP(K8543,'DANH MỤC'!$B:$D,2,0),VLOOKUP(K8543,'DANH MỤC'!$B:$D,3,0))</f>
        <v>2500000</v>
      </c>
      <c r="O8543">
        <v>100</v>
      </c>
      <c r="P8543" s="3">
        <f>N8543*O8543%*CSDL[[#This Row],[SỐ LƯỢNG]]</f>
        <v>5000000</v>
      </c>
      <c r="Q8543" s="3">
        <f t="shared" si="3838"/>
        <v>0</v>
      </c>
    </row>
    <row r="8544" spans="1:17" x14ac:dyDescent="0.3">
      <c r="A8544" s="23" t="s">
        <v>4700</v>
      </c>
      <c r="B8544" s="8" t="s">
        <v>4700</v>
      </c>
      <c r="C8544" s="8">
        <v>2</v>
      </c>
      <c r="D8544" s="8" t="s">
        <v>4717</v>
      </c>
      <c r="E8544" s="8" t="s">
        <v>13821</v>
      </c>
      <c r="F8544" s="8" t="str">
        <f>VLOOKUP(E8544,'DANH MỤC'!$F:$G,2,0)</f>
        <v>Nhóm 1</v>
      </c>
      <c r="G8544" s="8" t="s">
        <v>9193</v>
      </c>
      <c r="H8544" t="str">
        <f>VLOOKUP(G8544,'DANH MỤC'!$I:$K,2,0)</f>
        <v>KH 3239</v>
      </c>
      <c r="I8544" t="str">
        <f>VLOOKUP(G8544,'DANH MỤC'!$I:$K,3,0)</f>
        <v>Vĩnh Long</v>
      </c>
      <c r="J8544" s="8" t="s">
        <v>5939</v>
      </c>
      <c r="K8544" t="str">
        <f>VLOOKUP(J8544,'DANH MỤC'!$A$1:$B$19,2,0)</f>
        <v>Sản phẩm 0001</v>
      </c>
      <c r="L8544" t="s">
        <v>15</v>
      </c>
      <c r="M8544">
        <v>1</v>
      </c>
      <c r="N8544" s="3">
        <f>IF(LEFT(K8544,1)="S",VLOOKUP(K8544,'DANH MỤC'!$B:$D,2,0),VLOOKUP(K8544,'DANH MỤC'!$B:$D,3,0))</f>
        <v>3000000</v>
      </c>
      <c r="O8544">
        <v>0</v>
      </c>
      <c r="P8544" s="3">
        <f>N8544*O8544%*CSDL[[#This Row],[SỐ LƯỢNG]]</f>
        <v>0</v>
      </c>
      <c r="Q8544" s="3">
        <f t="shared" si="3838"/>
        <v>3000000</v>
      </c>
    </row>
    <row r="8545" spans="1:17" x14ac:dyDescent="0.3">
      <c r="A8545" s="23" t="str">
        <f>A8544</f>
        <v>13/02/2019</v>
      </c>
      <c r="B8545" s="8" t="str">
        <f>B8544</f>
        <v>13/02/2019</v>
      </c>
      <c r="C8545" s="8">
        <v>2</v>
      </c>
      <c r="D8545" s="8" t="str">
        <f>D8544</f>
        <v>DH10387</v>
      </c>
      <c r="E8545" s="8" t="str">
        <f>E8544</f>
        <v>thu.le</v>
      </c>
      <c r="F8545" s="8" t="str">
        <f>VLOOKUP(E8545,'DANH MỤC'!$F:$G,2,0)</f>
        <v>Nhóm 1</v>
      </c>
      <c r="G8545" s="8" t="str">
        <f>G8544</f>
        <v>KH3239</v>
      </c>
      <c r="H8545" t="str">
        <f>VLOOKUP(G8545,'DANH MỤC'!$I:$K,2,0)</f>
        <v>KH 3239</v>
      </c>
      <c r="I8545" t="str">
        <f>VLOOKUP(G8545,'DANH MỤC'!$I:$K,3,0)</f>
        <v>Vĩnh Long</v>
      </c>
      <c r="J8545" s="8" t="s">
        <v>5944</v>
      </c>
      <c r="K8545" t="str">
        <f>VLOOKUP(J8545,'DANH MỤC'!$A$1:$B$19,2,0)</f>
        <v>Hàng tặng 0001</v>
      </c>
      <c r="L8545" t="s">
        <v>24</v>
      </c>
      <c r="M8545">
        <v>2</v>
      </c>
      <c r="N8545" s="3">
        <f>IF(LEFT(K8545,1)="S",VLOOKUP(K8545,'DANH MỤC'!$B:$D,2,0),VLOOKUP(K8545,'DANH MỤC'!$B:$D,3,0))</f>
        <v>200000</v>
      </c>
      <c r="O8545">
        <v>100</v>
      </c>
      <c r="P8545" s="3">
        <f>N8545*O8545%*CSDL[[#This Row],[SỐ LƯỢNG]]</f>
        <v>400000</v>
      </c>
      <c r="Q8545" s="3">
        <f t="shared" si="3838"/>
        <v>0</v>
      </c>
    </row>
    <row r="8546" spans="1:17" x14ac:dyDescent="0.3">
      <c r="A8546" s="23" t="s">
        <v>4700</v>
      </c>
      <c r="B8546" s="8" t="s">
        <v>4700</v>
      </c>
      <c r="C8546" s="8">
        <v>2</v>
      </c>
      <c r="D8546" s="8" t="s">
        <v>4718</v>
      </c>
      <c r="E8546" s="8" t="s">
        <v>13847</v>
      </c>
      <c r="F8546" s="8" t="str">
        <f>VLOOKUP(E8546,'DANH MỤC'!$F:$G,2,0)</f>
        <v>Nhóm 3</v>
      </c>
      <c r="G8546" s="8" t="s">
        <v>9194</v>
      </c>
      <c r="H8546" t="str">
        <f>VLOOKUP(G8546,'DANH MỤC'!$I:$K,2,0)</f>
        <v>KH 3240</v>
      </c>
      <c r="I8546" t="str">
        <f>VLOOKUP(G8546,'DANH MỤC'!$I:$K,3,0)</f>
        <v>Bắc Kạn</v>
      </c>
      <c r="J8546" s="8" t="s">
        <v>5939</v>
      </c>
      <c r="K8546" t="str">
        <f>VLOOKUP(J8546,'DANH MỤC'!$A$1:$B$19,2,0)</f>
        <v>Sản phẩm 0001</v>
      </c>
      <c r="L8546" t="s">
        <v>15</v>
      </c>
      <c r="M8546">
        <v>1</v>
      </c>
      <c r="N8546" s="3">
        <f>IF(LEFT(K8546,1)="S",VLOOKUP(K8546,'DANH MỤC'!$B:$D,2,0),VLOOKUP(K8546,'DANH MỤC'!$B:$D,3,0))</f>
        <v>3000000</v>
      </c>
      <c r="O8546">
        <v>0</v>
      </c>
      <c r="P8546" s="3">
        <f>N8546*O8546%*CSDL[[#This Row],[SỐ LƯỢNG]]</f>
        <v>0</v>
      </c>
      <c r="Q8546" s="3">
        <f t="shared" si="3838"/>
        <v>3000000</v>
      </c>
    </row>
    <row r="8547" spans="1:17" x14ac:dyDescent="0.3">
      <c r="A8547" s="23" t="str">
        <f>A8546</f>
        <v>13/02/2019</v>
      </c>
      <c r="B8547" s="8" t="str">
        <f>B8546</f>
        <v>13/02/2019</v>
      </c>
      <c r="C8547" s="8">
        <v>2</v>
      </c>
      <c r="D8547" s="8" t="str">
        <f>D8546</f>
        <v>DH10386</v>
      </c>
      <c r="E8547" s="8" t="str">
        <f>E8546</f>
        <v>linh.hoang</v>
      </c>
      <c r="F8547" s="8" t="str">
        <f>VLOOKUP(E8547,'DANH MỤC'!$F:$G,2,0)</f>
        <v>Nhóm 3</v>
      </c>
      <c r="G8547" s="8" t="str">
        <f>G8546</f>
        <v>KH3240</v>
      </c>
      <c r="H8547" t="str">
        <f>VLOOKUP(G8547,'DANH MỤC'!$I:$K,2,0)</f>
        <v>KH 3240</v>
      </c>
      <c r="I8547" t="str">
        <f>VLOOKUP(G8547,'DANH MỤC'!$I:$K,3,0)</f>
        <v>Bắc Kạn</v>
      </c>
      <c r="J8547" s="8" t="s">
        <v>5944</v>
      </c>
      <c r="K8547" t="str">
        <f>VLOOKUP(J8547,'DANH MỤC'!$A$1:$B$19,2,0)</f>
        <v>Hàng tặng 0001</v>
      </c>
      <c r="L8547" t="s">
        <v>24</v>
      </c>
      <c r="M8547">
        <v>2</v>
      </c>
      <c r="N8547" s="3">
        <f>IF(LEFT(K8547,1)="S",VLOOKUP(K8547,'DANH MỤC'!$B:$D,2,0),VLOOKUP(K8547,'DANH MỤC'!$B:$D,3,0))</f>
        <v>200000</v>
      </c>
      <c r="O8547">
        <v>100</v>
      </c>
      <c r="P8547" s="3">
        <f>N8547*O8547%*CSDL[[#This Row],[SỐ LƯỢNG]]</f>
        <v>400000</v>
      </c>
      <c r="Q8547" s="3">
        <f t="shared" si="3838"/>
        <v>0</v>
      </c>
    </row>
    <row r="8548" spans="1:17" x14ac:dyDescent="0.3">
      <c r="A8548" s="23" t="s">
        <v>4700</v>
      </c>
      <c r="B8548" s="8" t="s">
        <v>4700</v>
      </c>
      <c r="C8548" s="8">
        <v>2</v>
      </c>
      <c r="D8548" s="8" t="s">
        <v>4719</v>
      </c>
      <c r="E8548" s="8" t="s">
        <v>13845</v>
      </c>
      <c r="F8548" s="8" t="str">
        <f>VLOOKUP(E8548,'DANH MỤC'!$F:$G,2,0)</f>
        <v>Nhóm 3</v>
      </c>
      <c r="G8548" s="8" t="s">
        <v>8622</v>
      </c>
      <c r="H8548" t="str">
        <f>VLOOKUP(G8548,'DANH MỤC'!$I:$K,2,0)</f>
        <v>KH 2649</v>
      </c>
      <c r="I8548" t="str">
        <f>VLOOKUP(G8548,'DANH MỤC'!$I:$K,3,0)</f>
        <v>Nam Định</v>
      </c>
      <c r="J8548" s="8" t="s">
        <v>19</v>
      </c>
      <c r="K8548" t="str">
        <f>VLOOKUP(J8548,'DANH MỤC'!$A$1:$B$19,2,0)</f>
        <v>Sản phẩm 0003</v>
      </c>
      <c r="L8548" t="s">
        <v>15</v>
      </c>
      <c r="M8548">
        <v>2</v>
      </c>
      <c r="N8548" s="3">
        <f>IF(LEFT(K8548,1)="S",VLOOKUP(K8548,'DANH MỤC'!$B:$D,2,0),VLOOKUP(K8548,'DANH MỤC'!$B:$D,3,0))</f>
        <v>2500000</v>
      </c>
      <c r="O8548">
        <v>100</v>
      </c>
      <c r="P8548" s="3">
        <f>N8548*O8548%*CSDL[[#This Row],[SỐ LƯỢNG]]</f>
        <v>5000000</v>
      </c>
      <c r="Q8548" s="3">
        <f t="shared" si="3838"/>
        <v>0</v>
      </c>
    </row>
    <row r="8549" spans="1:17" x14ac:dyDescent="0.3">
      <c r="A8549" s="23" t="s">
        <v>4700</v>
      </c>
      <c r="B8549" s="8" t="s">
        <v>4700</v>
      </c>
      <c r="C8549" s="8">
        <v>2</v>
      </c>
      <c r="D8549" s="8" t="s">
        <v>4720</v>
      </c>
      <c r="E8549" s="8" t="s">
        <v>13819</v>
      </c>
      <c r="F8549" s="8" t="str">
        <f>VLOOKUP(E8549,'DANH MỤC'!$F:$G,2,0)</f>
        <v>Nhóm 1</v>
      </c>
      <c r="G8549" s="8" t="s">
        <v>7433</v>
      </c>
      <c r="H8549" t="str">
        <f>VLOOKUP(G8549,'DANH MỤC'!$I:$K,2,0)</f>
        <v>KH 1417</v>
      </c>
      <c r="I8549" t="str">
        <f>VLOOKUP(G8549,'DANH MỤC'!$I:$K,3,0)</f>
        <v>Lạng Sơn</v>
      </c>
      <c r="J8549" s="8" t="s">
        <v>19</v>
      </c>
      <c r="K8549" t="str">
        <f>VLOOKUP(J8549,'DANH MỤC'!$A$1:$B$19,2,0)</f>
        <v>Sản phẩm 0003</v>
      </c>
      <c r="L8549" t="s">
        <v>15</v>
      </c>
      <c r="M8549">
        <v>1</v>
      </c>
      <c r="N8549" s="3">
        <f>IF(LEFT(K8549,1)="S",VLOOKUP(K8549,'DANH MỤC'!$B:$D,2,0),VLOOKUP(K8549,'DANH MỤC'!$B:$D,3,0))</f>
        <v>2500000</v>
      </c>
      <c r="O8549">
        <v>5</v>
      </c>
      <c r="P8549" s="3">
        <f>N8549*O8549%*CSDL[[#This Row],[SỐ LƯỢNG]]</f>
        <v>125000</v>
      </c>
      <c r="Q8549" s="3">
        <f t="shared" si="3838"/>
        <v>2375000</v>
      </c>
    </row>
    <row r="8550" spans="1:17" x14ac:dyDescent="0.3">
      <c r="A8550" s="23" t="s">
        <v>4700</v>
      </c>
      <c r="B8550" s="8" t="s">
        <v>4700</v>
      </c>
      <c r="C8550" s="8">
        <v>2</v>
      </c>
      <c r="D8550" s="8" t="s">
        <v>4721</v>
      </c>
      <c r="E8550" s="8" t="s">
        <v>13833</v>
      </c>
      <c r="F8550" s="8" t="str">
        <f>VLOOKUP(E8550,'DANH MỤC'!$F:$G,2,0)</f>
        <v>Nhóm 2</v>
      </c>
      <c r="G8550" s="8" t="s">
        <v>9195</v>
      </c>
      <c r="H8550" t="str">
        <f>VLOOKUP(G8550,'DANH MỤC'!$I:$K,2,0)</f>
        <v>KH 3241</v>
      </c>
      <c r="I8550" t="str">
        <f>VLOOKUP(G8550,'DANH MỤC'!$I:$K,3,0)</f>
        <v>Bắc Kạn</v>
      </c>
      <c r="J8550" s="8" t="s">
        <v>5940</v>
      </c>
      <c r="K8550" t="str">
        <f>VLOOKUP(J8550,'DANH MỤC'!$A$1:$B$19,2,0)</f>
        <v>Sản phẩm 0002</v>
      </c>
      <c r="L8550" t="s">
        <v>15</v>
      </c>
      <c r="M8550">
        <v>1</v>
      </c>
      <c r="N8550" s="3">
        <f>IF(LEFT(K8550,1)="S",VLOOKUP(K8550,'DANH MỤC'!$B:$D,2,0),VLOOKUP(K8550,'DANH MỤC'!$B:$D,3,0))</f>
        <v>2000000</v>
      </c>
      <c r="O8550">
        <v>0</v>
      </c>
      <c r="P8550" s="3">
        <f>N8550*O8550%*CSDL[[#This Row],[SỐ LƯỢNG]]</f>
        <v>0</v>
      </c>
      <c r="Q8550" s="3">
        <f t="shared" si="3838"/>
        <v>2000000</v>
      </c>
    </row>
    <row r="8551" spans="1:17" x14ac:dyDescent="0.3">
      <c r="A8551" s="23" t="str">
        <f>A8550</f>
        <v>13/02/2019</v>
      </c>
      <c r="B8551" s="8" t="str">
        <f>B8550</f>
        <v>13/02/2019</v>
      </c>
      <c r="C8551" s="8">
        <v>2</v>
      </c>
      <c r="D8551" s="8" t="str">
        <f>D8550</f>
        <v>DH10383</v>
      </c>
      <c r="E8551" s="8" t="str">
        <f>E8550</f>
        <v>anh.nguyen</v>
      </c>
      <c r="F8551" s="8" t="str">
        <f>VLOOKUP(E8551,'DANH MỤC'!$F:$G,2,0)</f>
        <v>Nhóm 2</v>
      </c>
      <c r="G8551" s="8" t="str">
        <f>G8550</f>
        <v>KH3241</v>
      </c>
      <c r="H8551" t="str">
        <f>VLOOKUP(G8551,'DANH MỤC'!$I:$K,2,0)</f>
        <v>KH 3241</v>
      </c>
      <c r="I8551" t="str">
        <f>VLOOKUP(G8551,'DANH MỤC'!$I:$K,3,0)</f>
        <v>Bắc Kạn</v>
      </c>
      <c r="J8551" s="8" t="s">
        <v>5944</v>
      </c>
      <c r="K8551" t="str">
        <f>VLOOKUP(J8551,'DANH MỤC'!$A$1:$B$19,2,0)</f>
        <v>Hàng tặng 0001</v>
      </c>
      <c r="L8551" t="s">
        <v>24</v>
      </c>
      <c r="M8551">
        <v>2</v>
      </c>
      <c r="N8551" s="3">
        <f>IF(LEFT(K8551,1)="S",VLOOKUP(K8551,'DANH MỤC'!$B:$D,2,0),VLOOKUP(K8551,'DANH MỤC'!$B:$D,3,0))</f>
        <v>200000</v>
      </c>
      <c r="O8551">
        <v>100</v>
      </c>
      <c r="P8551" s="3">
        <f>N8551*O8551%*CSDL[[#This Row],[SỐ LƯỢNG]]</f>
        <v>400000</v>
      </c>
      <c r="Q8551" s="3">
        <f t="shared" si="3838"/>
        <v>0</v>
      </c>
    </row>
    <row r="8552" spans="1:17" x14ac:dyDescent="0.3">
      <c r="A8552" s="23" t="s">
        <v>4700</v>
      </c>
      <c r="B8552" s="8" t="s">
        <v>4700</v>
      </c>
      <c r="C8552" s="8">
        <v>2</v>
      </c>
      <c r="D8552" s="8" t="s">
        <v>4722</v>
      </c>
      <c r="E8552" s="8" t="s">
        <v>13815</v>
      </c>
      <c r="F8552" s="8" t="str">
        <f>VLOOKUP(E8552,'DANH MỤC'!$F:$G,2,0)</f>
        <v>Nhóm 1</v>
      </c>
      <c r="G8552" s="8" t="s">
        <v>9196</v>
      </c>
      <c r="H8552" t="str">
        <f>VLOOKUP(G8552,'DANH MỤC'!$I:$K,2,0)</f>
        <v>KH 3242</v>
      </c>
      <c r="I8552" t="str">
        <f>VLOOKUP(G8552,'DANH MỤC'!$I:$K,3,0)</f>
        <v>Thái Bình</v>
      </c>
      <c r="J8552" s="8" t="s">
        <v>5939</v>
      </c>
      <c r="K8552" t="str">
        <f>VLOOKUP(J8552,'DANH MỤC'!$A$1:$B$19,2,0)</f>
        <v>Sản phẩm 0001</v>
      </c>
      <c r="L8552" t="s">
        <v>15</v>
      </c>
      <c r="M8552">
        <v>1</v>
      </c>
      <c r="N8552" s="3">
        <f>IF(LEFT(K8552,1)="S",VLOOKUP(K8552,'DANH MỤC'!$B:$D,2,0),VLOOKUP(K8552,'DANH MỤC'!$B:$D,3,0))</f>
        <v>3000000</v>
      </c>
      <c r="O8552">
        <v>0</v>
      </c>
      <c r="P8552" s="3">
        <f>N8552*O8552%*CSDL[[#This Row],[SỐ LƯỢNG]]</f>
        <v>0</v>
      </c>
      <c r="Q8552" s="3">
        <f t="shared" si="3838"/>
        <v>3000000</v>
      </c>
    </row>
    <row r="8553" spans="1:17" x14ac:dyDescent="0.3">
      <c r="A8553" s="23" t="str">
        <f>A8552</f>
        <v>13/02/2019</v>
      </c>
      <c r="B8553" s="8" t="str">
        <f>B8552</f>
        <v>13/02/2019</v>
      </c>
      <c r="C8553" s="8">
        <v>2</v>
      </c>
      <c r="D8553" s="8" t="str">
        <f>D8552</f>
        <v>DH10382</v>
      </c>
      <c r="E8553" s="8" t="str">
        <f>E8552</f>
        <v>nhi.vu</v>
      </c>
      <c r="F8553" s="8" t="str">
        <f>VLOOKUP(E8553,'DANH MỤC'!$F:$G,2,0)</f>
        <v>Nhóm 1</v>
      </c>
      <c r="G8553" s="8" t="str">
        <f>G8552</f>
        <v>KH3242</v>
      </c>
      <c r="H8553" t="str">
        <f>VLOOKUP(G8553,'DANH MỤC'!$I:$K,2,0)</f>
        <v>KH 3242</v>
      </c>
      <c r="I8553" t="str">
        <f>VLOOKUP(G8553,'DANH MỤC'!$I:$K,3,0)</f>
        <v>Thái Bình</v>
      </c>
      <c r="J8553" s="8" t="s">
        <v>5944</v>
      </c>
      <c r="K8553" t="str">
        <f>VLOOKUP(J8553,'DANH MỤC'!$A$1:$B$19,2,0)</f>
        <v>Hàng tặng 0001</v>
      </c>
      <c r="L8553" t="s">
        <v>24</v>
      </c>
      <c r="M8553">
        <v>2</v>
      </c>
      <c r="N8553" s="3">
        <f>IF(LEFT(K8553,1)="S",VLOOKUP(K8553,'DANH MỤC'!$B:$D,2,0),VLOOKUP(K8553,'DANH MỤC'!$B:$D,3,0))</f>
        <v>200000</v>
      </c>
      <c r="O8553">
        <v>100</v>
      </c>
      <c r="P8553" s="3">
        <f>N8553*O8553%*CSDL[[#This Row],[SỐ LƯỢNG]]</f>
        <v>400000</v>
      </c>
      <c r="Q8553" s="3">
        <f t="shared" si="3838"/>
        <v>0</v>
      </c>
    </row>
    <row r="8554" spans="1:17" x14ac:dyDescent="0.3">
      <c r="A8554" s="23" t="s">
        <v>4700</v>
      </c>
      <c r="B8554" s="8" t="s">
        <v>4700</v>
      </c>
      <c r="C8554" s="8">
        <v>2</v>
      </c>
      <c r="D8554" s="8" t="s">
        <v>4723</v>
      </c>
      <c r="E8554" s="8" t="s">
        <v>13847</v>
      </c>
      <c r="F8554" s="8" t="str">
        <f>VLOOKUP(E8554,'DANH MỤC'!$F:$G,2,0)</f>
        <v>Nhóm 3</v>
      </c>
      <c r="G8554" s="8" t="s">
        <v>6607</v>
      </c>
      <c r="H8554" t="str">
        <f>VLOOKUP(G8554,'DANH MỤC'!$I:$K,2,0)</f>
        <v>KH 0574</v>
      </c>
      <c r="I8554" t="str">
        <f>VLOOKUP(G8554,'DANH MỤC'!$I:$K,3,0)</f>
        <v>Bắc Kạn</v>
      </c>
      <c r="J8554" s="8" t="s">
        <v>19</v>
      </c>
      <c r="K8554" t="str">
        <f>VLOOKUP(J8554,'DANH MỤC'!$A$1:$B$19,2,0)</f>
        <v>Sản phẩm 0003</v>
      </c>
      <c r="L8554" t="s">
        <v>15</v>
      </c>
      <c r="M8554">
        <v>1</v>
      </c>
      <c r="N8554" s="3">
        <f>IF(LEFT(K8554,1)="S",VLOOKUP(K8554,'DANH MỤC'!$B:$D,2,0),VLOOKUP(K8554,'DANH MỤC'!$B:$D,3,0))</f>
        <v>2500000</v>
      </c>
      <c r="O8554">
        <v>0</v>
      </c>
      <c r="P8554" s="3">
        <f>N8554*O8554%*CSDL[[#This Row],[SỐ LƯỢNG]]</f>
        <v>0</v>
      </c>
      <c r="Q8554" s="3">
        <f t="shared" si="3838"/>
        <v>2500000</v>
      </c>
    </row>
    <row r="8555" spans="1:17" x14ac:dyDescent="0.3">
      <c r="A8555" s="23" t="str">
        <f>A8554</f>
        <v>13/02/2019</v>
      </c>
      <c r="B8555" s="8" t="str">
        <f>B8554</f>
        <v>13/02/2019</v>
      </c>
      <c r="C8555" s="8">
        <v>2</v>
      </c>
      <c r="D8555" s="8" t="str">
        <f>D8554</f>
        <v>DH10381</v>
      </c>
      <c r="E8555" s="8" t="str">
        <f>E8554</f>
        <v>linh.hoang</v>
      </c>
      <c r="F8555" s="8" t="str">
        <f>VLOOKUP(E8555,'DANH MỤC'!$F:$G,2,0)</f>
        <v>Nhóm 3</v>
      </c>
      <c r="G8555" s="8" t="str">
        <f>G8554</f>
        <v>KH0574</v>
      </c>
      <c r="H8555" t="str">
        <f>VLOOKUP(G8555,'DANH MỤC'!$I:$K,2,0)</f>
        <v>KH 0574</v>
      </c>
      <c r="I8555" t="str">
        <f>VLOOKUP(G8555,'DANH MỤC'!$I:$K,3,0)</f>
        <v>Bắc Kạn</v>
      </c>
      <c r="J8555" s="8" t="s">
        <v>5944</v>
      </c>
      <c r="K8555" t="str">
        <f>VLOOKUP(J8555,'DANH MỤC'!$A$1:$B$19,2,0)</f>
        <v>Hàng tặng 0001</v>
      </c>
      <c r="L8555" t="s">
        <v>24</v>
      </c>
      <c r="M8555">
        <v>2</v>
      </c>
      <c r="N8555" s="3">
        <f>IF(LEFT(K8555,1)="S",VLOOKUP(K8555,'DANH MỤC'!$B:$D,2,0),VLOOKUP(K8555,'DANH MỤC'!$B:$D,3,0))</f>
        <v>200000</v>
      </c>
      <c r="O8555">
        <v>100</v>
      </c>
      <c r="P8555" s="3">
        <f>N8555*O8555%*CSDL[[#This Row],[SỐ LƯỢNG]]</f>
        <v>400000</v>
      </c>
      <c r="Q8555" s="3">
        <f t="shared" si="3838"/>
        <v>0</v>
      </c>
    </row>
    <row r="8556" spans="1:17" x14ac:dyDescent="0.3">
      <c r="A8556" s="23" t="s">
        <v>4700</v>
      </c>
      <c r="B8556" s="8" t="s">
        <v>4700</v>
      </c>
      <c r="C8556" s="8">
        <v>2</v>
      </c>
      <c r="D8556" s="8" t="s">
        <v>4724</v>
      </c>
      <c r="E8556" s="8" t="s">
        <v>13816</v>
      </c>
      <c r="F8556" s="8" t="str">
        <f>VLOOKUP(E8556,'DANH MỤC'!$F:$G,2,0)</f>
        <v>Nhóm 1</v>
      </c>
      <c r="G8556" s="8" t="s">
        <v>9197</v>
      </c>
      <c r="H8556" t="str">
        <f>VLOOKUP(G8556,'DANH MỤC'!$I:$K,2,0)</f>
        <v>KH 3243</v>
      </c>
      <c r="I8556" t="str">
        <f>VLOOKUP(G8556,'DANH MỤC'!$I:$K,3,0)</f>
        <v>Hà Nội</v>
      </c>
      <c r="J8556" s="8" t="s">
        <v>5940</v>
      </c>
      <c r="K8556" t="str">
        <f>VLOOKUP(J8556,'DANH MỤC'!$A$1:$B$19,2,0)</f>
        <v>Sản phẩm 0002</v>
      </c>
      <c r="L8556" t="s">
        <v>15</v>
      </c>
      <c r="M8556">
        <v>1</v>
      </c>
      <c r="N8556" s="3">
        <f>IF(LEFT(K8556,1)="S",VLOOKUP(K8556,'DANH MỤC'!$B:$D,2,0),VLOOKUP(K8556,'DANH MỤC'!$B:$D,3,0))</f>
        <v>2000000</v>
      </c>
      <c r="O8556">
        <v>0</v>
      </c>
      <c r="P8556" s="3">
        <f>N8556*O8556%*CSDL[[#This Row],[SỐ LƯỢNG]]</f>
        <v>0</v>
      </c>
      <c r="Q8556" s="3">
        <f t="shared" si="3838"/>
        <v>2000000</v>
      </c>
    </row>
    <row r="8557" spans="1:17" x14ac:dyDescent="0.3">
      <c r="A8557" s="23" t="str">
        <f>A8556</f>
        <v>13/02/2019</v>
      </c>
      <c r="B8557" s="8" t="str">
        <f>B8556</f>
        <v>13/02/2019</v>
      </c>
      <c r="C8557" s="8">
        <v>2</v>
      </c>
      <c r="D8557" s="8" t="str">
        <f>D8556</f>
        <v>DH10380</v>
      </c>
      <c r="E8557" s="8" t="str">
        <f>E8556</f>
        <v>luyen.dam</v>
      </c>
      <c r="F8557" s="8" t="str">
        <f>VLOOKUP(E8557,'DANH MỤC'!$F:$G,2,0)</f>
        <v>Nhóm 1</v>
      </c>
      <c r="G8557" s="8" t="str">
        <f>G8556</f>
        <v>KH3243</v>
      </c>
      <c r="H8557" t="str">
        <f>VLOOKUP(G8557,'DANH MỤC'!$I:$K,2,0)</f>
        <v>KH 3243</v>
      </c>
      <c r="I8557" t="str">
        <f>VLOOKUP(G8557,'DANH MỤC'!$I:$K,3,0)</f>
        <v>Hà Nội</v>
      </c>
      <c r="J8557" s="8" t="s">
        <v>5944</v>
      </c>
      <c r="K8557" t="str">
        <f>VLOOKUP(J8557,'DANH MỤC'!$A$1:$B$19,2,0)</f>
        <v>Hàng tặng 0001</v>
      </c>
      <c r="L8557" t="s">
        <v>24</v>
      </c>
      <c r="M8557">
        <v>2</v>
      </c>
      <c r="N8557" s="3">
        <f>IF(LEFT(K8557,1)="S",VLOOKUP(K8557,'DANH MỤC'!$B:$D,2,0),VLOOKUP(K8557,'DANH MỤC'!$B:$D,3,0))</f>
        <v>200000</v>
      </c>
      <c r="O8557">
        <v>100</v>
      </c>
      <c r="P8557" s="3">
        <f>N8557*O8557%*CSDL[[#This Row],[SỐ LƯỢNG]]</f>
        <v>400000</v>
      </c>
      <c r="Q8557" s="3">
        <f t="shared" si="3838"/>
        <v>0</v>
      </c>
    </row>
    <row r="8558" spans="1:17" x14ac:dyDescent="0.3">
      <c r="A8558" s="23" t="s">
        <v>4700</v>
      </c>
      <c r="B8558" s="8" t="s">
        <v>4700</v>
      </c>
      <c r="C8558" s="8">
        <v>2</v>
      </c>
      <c r="D8558" s="8" t="s">
        <v>4725</v>
      </c>
      <c r="E8558" s="8" t="s">
        <v>13819</v>
      </c>
      <c r="F8558" s="8" t="str">
        <f>VLOOKUP(E8558,'DANH MỤC'!$F:$G,2,0)</f>
        <v>Nhóm 1</v>
      </c>
      <c r="G8558" s="8" t="s">
        <v>6369</v>
      </c>
      <c r="H8558" t="str">
        <f>VLOOKUP(G8558,'DANH MỤC'!$I:$K,2,0)</f>
        <v>KH 0336</v>
      </c>
      <c r="I8558" t="str">
        <f>VLOOKUP(G8558,'DANH MỤC'!$I:$K,3,0)</f>
        <v>Bình Phước</v>
      </c>
      <c r="J8558" s="8" t="s">
        <v>5939</v>
      </c>
      <c r="K8558" t="str">
        <f>VLOOKUP(J8558,'DANH MỤC'!$A$1:$B$19,2,0)</f>
        <v>Sản phẩm 0001</v>
      </c>
      <c r="L8558" t="s">
        <v>15</v>
      </c>
      <c r="M8558">
        <v>1</v>
      </c>
      <c r="N8558" s="3">
        <f>IF(LEFT(K8558,1)="S",VLOOKUP(K8558,'DANH MỤC'!$B:$D,2,0),VLOOKUP(K8558,'DANH MỤC'!$B:$D,3,0))</f>
        <v>3000000</v>
      </c>
      <c r="O8558">
        <v>0</v>
      </c>
      <c r="P8558" s="3">
        <f>N8558*O8558%*CSDL[[#This Row],[SỐ LƯỢNG]]</f>
        <v>0</v>
      </c>
      <c r="Q8558" s="3">
        <f t="shared" si="3838"/>
        <v>3000000</v>
      </c>
    </row>
    <row r="8559" spans="1:17" x14ac:dyDescent="0.3">
      <c r="A8559" s="23" t="str">
        <f>A8558</f>
        <v>13/02/2019</v>
      </c>
      <c r="B8559" s="8" t="str">
        <f>B8558</f>
        <v>13/02/2019</v>
      </c>
      <c r="C8559" s="8">
        <v>2</v>
      </c>
      <c r="D8559" s="8" t="str">
        <f>D8558</f>
        <v>DH10379</v>
      </c>
      <c r="E8559" s="8" t="str">
        <f>E8558</f>
        <v>linh.truong</v>
      </c>
      <c r="F8559" s="8" t="str">
        <f>VLOOKUP(E8559,'DANH MỤC'!$F:$G,2,0)</f>
        <v>Nhóm 1</v>
      </c>
      <c r="G8559" s="8" t="str">
        <f>G8558</f>
        <v>KH0336</v>
      </c>
      <c r="H8559" t="str">
        <f>VLOOKUP(G8559,'DANH MỤC'!$I:$K,2,0)</f>
        <v>KH 0336</v>
      </c>
      <c r="I8559" t="str">
        <f>VLOOKUP(G8559,'DANH MỤC'!$I:$K,3,0)</f>
        <v>Bình Phước</v>
      </c>
      <c r="J8559" s="8" t="s">
        <v>5944</v>
      </c>
      <c r="K8559" t="str">
        <f>VLOOKUP(J8559,'DANH MỤC'!$A$1:$B$19,2,0)</f>
        <v>Hàng tặng 0001</v>
      </c>
      <c r="L8559" t="s">
        <v>24</v>
      </c>
      <c r="M8559">
        <v>2</v>
      </c>
      <c r="N8559" s="3">
        <f>IF(LEFT(K8559,1)="S",VLOOKUP(K8559,'DANH MỤC'!$B:$D,2,0),VLOOKUP(K8559,'DANH MỤC'!$B:$D,3,0))</f>
        <v>200000</v>
      </c>
      <c r="O8559">
        <v>100</v>
      </c>
      <c r="P8559" s="3">
        <f>N8559*O8559%*CSDL[[#This Row],[SỐ LƯỢNG]]</f>
        <v>400000</v>
      </c>
      <c r="Q8559" s="3">
        <f t="shared" si="3838"/>
        <v>0</v>
      </c>
    </row>
    <row r="8560" spans="1:17" x14ac:dyDescent="0.3">
      <c r="A8560" s="23" t="s">
        <v>4700</v>
      </c>
      <c r="B8560" s="8" t="s">
        <v>4700</v>
      </c>
      <c r="C8560" s="8">
        <v>2</v>
      </c>
      <c r="D8560" s="8" t="s">
        <v>4726</v>
      </c>
      <c r="E8560" s="8" t="s">
        <v>13830</v>
      </c>
      <c r="F8560" s="8" t="str">
        <f>VLOOKUP(E8560,'DANH MỤC'!$F:$G,2,0)</f>
        <v>Nhóm 2</v>
      </c>
      <c r="G8560" s="8" t="s">
        <v>9198</v>
      </c>
      <c r="H8560" t="str">
        <f>VLOOKUP(G8560,'DANH MỤC'!$I:$K,2,0)</f>
        <v>KH 3244</v>
      </c>
      <c r="I8560" t="str">
        <f>VLOOKUP(G8560,'DANH MỤC'!$I:$K,3,0)</f>
        <v>Lạng Sơn</v>
      </c>
      <c r="J8560" s="8" t="s">
        <v>5939</v>
      </c>
      <c r="K8560" t="str">
        <f>VLOOKUP(J8560,'DANH MỤC'!$A$1:$B$19,2,0)</f>
        <v>Sản phẩm 0001</v>
      </c>
      <c r="L8560" t="s">
        <v>15</v>
      </c>
      <c r="M8560">
        <v>1</v>
      </c>
      <c r="N8560" s="3">
        <f>IF(LEFT(K8560,1)="S",VLOOKUP(K8560,'DANH MỤC'!$B:$D,2,0),VLOOKUP(K8560,'DANH MỤC'!$B:$D,3,0))</f>
        <v>3000000</v>
      </c>
      <c r="O8560">
        <v>5</v>
      </c>
      <c r="P8560" s="3">
        <f>N8560*O8560%*CSDL[[#This Row],[SỐ LƯỢNG]]</f>
        <v>150000</v>
      </c>
      <c r="Q8560" s="3">
        <f t="shared" si="3838"/>
        <v>2850000</v>
      </c>
    </row>
    <row r="8561" spans="1:17" x14ac:dyDescent="0.3">
      <c r="A8561" s="23" t="str">
        <f>A8560</f>
        <v>13/02/2019</v>
      </c>
      <c r="B8561" s="8" t="str">
        <f>B8560</f>
        <v>13/02/2019</v>
      </c>
      <c r="C8561" s="8">
        <v>2</v>
      </c>
      <c r="D8561" s="8" t="str">
        <f>D8560</f>
        <v>DH10377</v>
      </c>
      <c r="E8561" s="8" t="str">
        <f>E8560</f>
        <v>ha.vo</v>
      </c>
      <c r="F8561" s="8" t="str">
        <f>VLOOKUP(E8561,'DANH MỤC'!$F:$G,2,0)</f>
        <v>Nhóm 2</v>
      </c>
      <c r="G8561" s="8" t="str">
        <f>G8560</f>
        <v>KH3244</v>
      </c>
      <c r="H8561" t="str">
        <f>VLOOKUP(G8561,'DANH MỤC'!$I:$K,2,0)</f>
        <v>KH 3244</v>
      </c>
      <c r="I8561" t="str">
        <f>VLOOKUP(G8561,'DANH MỤC'!$I:$K,3,0)</f>
        <v>Lạng Sơn</v>
      </c>
      <c r="J8561" s="8" t="s">
        <v>5939</v>
      </c>
      <c r="K8561" t="str">
        <f>VLOOKUP(J8561,'DANH MỤC'!$A$1:$B$19,2,0)</f>
        <v>Sản phẩm 0001</v>
      </c>
      <c r="L8561" t="s">
        <v>15</v>
      </c>
      <c r="M8561">
        <v>1</v>
      </c>
      <c r="N8561" s="3">
        <f>IF(LEFT(K8561,1)="S",VLOOKUP(K8561,'DANH MỤC'!$B:$D,2,0),VLOOKUP(K8561,'DANH MỤC'!$B:$D,3,0))</f>
        <v>3000000</v>
      </c>
      <c r="O8561">
        <v>10</v>
      </c>
      <c r="P8561" s="3">
        <f>N8561*O8561%*CSDL[[#This Row],[SỐ LƯỢNG]]</f>
        <v>300000</v>
      </c>
      <c r="Q8561" s="3">
        <f t="shared" si="3838"/>
        <v>2700000</v>
      </c>
    </row>
    <row r="8562" spans="1:17" x14ac:dyDescent="0.3">
      <c r="A8562" s="23" t="s">
        <v>4700</v>
      </c>
      <c r="B8562" s="8" t="s">
        <v>4700</v>
      </c>
      <c r="C8562" s="8">
        <v>2</v>
      </c>
      <c r="D8562" s="8" t="s">
        <v>4727</v>
      </c>
      <c r="E8562" s="8" t="s">
        <v>13830</v>
      </c>
      <c r="F8562" s="8" t="str">
        <f>VLOOKUP(E8562,'DANH MỤC'!$F:$G,2,0)</f>
        <v>Nhóm 2</v>
      </c>
      <c r="G8562" s="8" t="s">
        <v>9198</v>
      </c>
      <c r="H8562" t="str">
        <f>VLOOKUP(G8562,'DANH MỤC'!$I:$K,2,0)</f>
        <v>KH 3244</v>
      </c>
      <c r="I8562" t="str">
        <f>VLOOKUP(G8562,'DANH MỤC'!$I:$K,3,0)</f>
        <v>Lạng Sơn</v>
      </c>
      <c r="J8562" s="8" t="s">
        <v>5940</v>
      </c>
      <c r="K8562" t="str">
        <f>VLOOKUP(J8562,'DANH MỤC'!$A$1:$B$19,2,0)</f>
        <v>Sản phẩm 0002</v>
      </c>
      <c r="L8562" t="s">
        <v>15</v>
      </c>
      <c r="M8562">
        <v>1</v>
      </c>
      <c r="N8562" s="3">
        <f>IF(LEFT(K8562,1)="S",VLOOKUP(K8562,'DANH MỤC'!$B:$D,2,0),VLOOKUP(K8562,'DANH MỤC'!$B:$D,3,0))</f>
        <v>2000000</v>
      </c>
      <c r="O8562">
        <v>0</v>
      </c>
      <c r="P8562" s="3">
        <f>N8562*O8562%*CSDL[[#This Row],[SỐ LƯỢNG]]</f>
        <v>0</v>
      </c>
      <c r="Q8562" s="3">
        <f t="shared" si="3838"/>
        <v>2000000</v>
      </c>
    </row>
    <row r="8563" spans="1:17" x14ac:dyDescent="0.3">
      <c r="A8563" s="23" t="str">
        <f>A8562</f>
        <v>13/02/2019</v>
      </c>
      <c r="B8563" s="8" t="str">
        <f>B8562</f>
        <v>13/02/2019</v>
      </c>
      <c r="C8563" s="8">
        <v>2</v>
      </c>
      <c r="D8563" s="8" t="str">
        <f>D8562</f>
        <v>DH10376</v>
      </c>
      <c r="E8563" s="8" t="str">
        <f>E8562</f>
        <v>ha.vo</v>
      </c>
      <c r="F8563" s="8" t="str">
        <f>VLOOKUP(E8563,'DANH MỤC'!$F:$G,2,0)</f>
        <v>Nhóm 2</v>
      </c>
      <c r="G8563" s="8" t="str">
        <f>G8562</f>
        <v>KH3244</v>
      </c>
      <c r="H8563" t="str">
        <f>VLOOKUP(G8563,'DANH MỤC'!$I:$K,2,0)</f>
        <v>KH 3244</v>
      </c>
      <c r="I8563" t="str">
        <f>VLOOKUP(G8563,'DANH MỤC'!$I:$K,3,0)</f>
        <v>Lạng Sơn</v>
      </c>
      <c r="J8563" s="8" t="s">
        <v>5944</v>
      </c>
      <c r="K8563" t="str">
        <f>VLOOKUP(J8563,'DANH MỤC'!$A$1:$B$19,2,0)</f>
        <v>Hàng tặng 0001</v>
      </c>
      <c r="L8563" t="s">
        <v>24</v>
      </c>
      <c r="M8563">
        <v>2</v>
      </c>
      <c r="N8563" s="3">
        <f>IF(LEFT(K8563,1)="S",VLOOKUP(K8563,'DANH MỤC'!$B:$D,2,0),VLOOKUP(K8563,'DANH MỤC'!$B:$D,3,0))</f>
        <v>200000</v>
      </c>
      <c r="O8563">
        <v>100</v>
      </c>
      <c r="P8563" s="3">
        <f>N8563*O8563%*CSDL[[#This Row],[SỐ LƯỢNG]]</f>
        <v>400000</v>
      </c>
      <c r="Q8563" s="3">
        <f t="shared" si="3838"/>
        <v>0</v>
      </c>
    </row>
    <row r="8564" spans="1:17" x14ac:dyDescent="0.3">
      <c r="A8564" s="23" t="s">
        <v>4700</v>
      </c>
      <c r="B8564" s="8" t="s">
        <v>4700</v>
      </c>
      <c r="C8564" s="8">
        <v>2</v>
      </c>
      <c r="D8564" s="8" t="s">
        <v>4728</v>
      </c>
      <c r="E8564" s="8" t="s">
        <v>13814</v>
      </c>
      <c r="F8564" s="8" t="str">
        <f>VLOOKUP(E8564,'DANH MỤC'!$F:$G,2,0)</f>
        <v>Nhóm 1</v>
      </c>
      <c r="G8564" s="8" t="s">
        <v>8659</v>
      </c>
      <c r="H8564" t="str">
        <f>VLOOKUP(G8564,'DANH MỤC'!$I:$K,2,0)</f>
        <v>KH 2686</v>
      </c>
      <c r="I8564" t="str">
        <f>VLOOKUP(G8564,'DANH MỤC'!$I:$K,3,0)</f>
        <v>Kiên Giang</v>
      </c>
      <c r="J8564" s="8" t="s">
        <v>5940</v>
      </c>
      <c r="K8564" t="str">
        <f>VLOOKUP(J8564,'DANH MỤC'!$A$1:$B$19,2,0)</f>
        <v>Sản phẩm 0002</v>
      </c>
      <c r="L8564" t="s">
        <v>15</v>
      </c>
      <c r="M8564">
        <v>1</v>
      </c>
      <c r="N8564" s="3">
        <f>IF(LEFT(K8564,1)="S",VLOOKUP(K8564,'DANH MỤC'!$B:$D,2,0),VLOOKUP(K8564,'DANH MỤC'!$B:$D,3,0))</f>
        <v>2000000</v>
      </c>
      <c r="O8564">
        <v>0</v>
      </c>
      <c r="P8564" s="3">
        <f>N8564*O8564%*CSDL[[#This Row],[SỐ LƯỢNG]]</f>
        <v>0</v>
      </c>
      <c r="Q8564" s="3">
        <f t="shared" si="3838"/>
        <v>2000000</v>
      </c>
    </row>
    <row r="8565" spans="1:17" x14ac:dyDescent="0.3">
      <c r="A8565" s="23" t="str">
        <f>A8564</f>
        <v>13/02/2019</v>
      </c>
      <c r="B8565" s="8" t="str">
        <f>B8564</f>
        <v>13/02/2019</v>
      </c>
      <c r="C8565" s="8">
        <v>2</v>
      </c>
      <c r="D8565" s="8" t="str">
        <f>D8564</f>
        <v>DH10375</v>
      </c>
      <c r="E8565" s="8" t="str">
        <f>E8564</f>
        <v>hai.vi</v>
      </c>
      <c r="F8565" s="8" t="str">
        <f>VLOOKUP(E8565,'DANH MỤC'!$F:$G,2,0)</f>
        <v>Nhóm 1</v>
      </c>
      <c r="G8565" s="8" t="str">
        <f>G8564</f>
        <v>KH2686</v>
      </c>
      <c r="H8565" t="str">
        <f>VLOOKUP(G8565,'DANH MỤC'!$I:$K,2,0)</f>
        <v>KH 2686</v>
      </c>
      <c r="I8565" t="str">
        <f>VLOOKUP(G8565,'DANH MỤC'!$I:$K,3,0)</f>
        <v>Kiên Giang</v>
      </c>
      <c r="J8565" s="8" t="s">
        <v>5944</v>
      </c>
      <c r="K8565" t="str">
        <f>VLOOKUP(J8565,'DANH MỤC'!$A$1:$B$19,2,0)</f>
        <v>Hàng tặng 0001</v>
      </c>
      <c r="L8565" t="s">
        <v>24</v>
      </c>
      <c r="M8565">
        <v>2</v>
      </c>
      <c r="N8565" s="3">
        <f>IF(LEFT(K8565,1)="S",VLOOKUP(K8565,'DANH MỤC'!$B:$D,2,0),VLOOKUP(K8565,'DANH MỤC'!$B:$D,3,0))</f>
        <v>200000</v>
      </c>
      <c r="O8565">
        <v>100</v>
      </c>
      <c r="P8565" s="3">
        <f>N8565*O8565%*CSDL[[#This Row],[SỐ LƯỢNG]]</f>
        <v>400000</v>
      </c>
      <c r="Q8565" s="3">
        <f t="shared" si="3838"/>
        <v>0</v>
      </c>
    </row>
    <row r="8566" spans="1:17" x14ac:dyDescent="0.3">
      <c r="A8566" s="23" t="s">
        <v>4700</v>
      </c>
      <c r="B8566" s="8" t="s">
        <v>4700</v>
      </c>
      <c r="C8566" s="8">
        <v>2</v>
      </c>
      <c r="D8566" s="8" t="s">
        <v>4729</v>
      </c>
      <c r="E8566" s="8" t="s">
        <v>13816</v>
      </c>
      <c r="F8566" s="8" t="str">
        <f>VLOOKUP(E8566,'DANH MỤC'!$F:$G,2,0)</f>
        <v>Nhóm 1</v>
      </c>
      <c r="G8566" s="8" t="s">
        <v>9199</v>
      </c>
      <c r="H8566" t="str">
        <f>VLOOKUP(G8566,'DANH MỤC'!$I:$K,2,0)</f>
        <v>KH 3245</v>
      </c>
      <c r="I8566" t="str">
        <f>VLOOKUP(G8566,'DANH MỤC'!$I:$K,3,0)</f>
        <v>Thái Bình</v>
      </c>
      <c r="J8566" s="8" t="s">
        <v>14</v>
      </c>
      <c r="K8566" t="str">
        <f>VLOOKUP(J8566,'DANH MỤC'!$A$1:$B$19,2,0)</f>
        <v>Sản phẩm 0004</v>
      </c>
      <c r="L8566" t="s">
        <v>15</v>
      </c>
      <c r="M8566">
        <v>1</v>
      </c>
      <c r="N8566" s="3">
        <f>IF(LEFT(K8566,1)="S",VLOOKUP(K8566,'DANH MỤC'!$B:$D,2,0),VLOOKUP(K8566,'DANH MỤC'!$B:$D,3,0))</f>
        <v>3500000</v>
      </c>
      <c r="O8566">
        <v>20</v>
      </c>
      <c r="P8566" s="3">
        <f>N8566*O8566%*CSDL[[#This Row],[SỐ LƯỢNG]]</f>
        <v>700000</v>
      </c>
      <c r="Q8566" s="3">
        <f t="shared" si="3838"/>
        <v>2800000</v>
      </c>
    </row>
    <row r="8567" spans="1:17" x14ac:dyDescent="0.3">
      <c r="A8567" s="23" t="s">
        <v>4700</v>
      </c>
      <c r="B8567" s="8" t="s">
        <v>4700</v>
      </c>
      <c r="C8567" s="8">
        <v>2</v>
      </c>
      <c r="D8567" s="8" t="s">
        <v>4730</v>
      </c>
      <c r="E8567" s="8" t="s">
        <v>13816</v>
      </c>
      <c r="F8567" s="8" t="str">
        <f>VLOOKUP(E8567,'DANH MỤC'!$F:$G,2,0)</f>
        <v>Nhóm 1</v>
      </c>
      <c r="G8567" s="8" t="s">
        <v>783</v>
      </c>
      <c r="H8567" t="str">
        <f>VLOOKUP(G8567,'DANH MỤC'!$I:$K,2,0)</f>
        <v>KH 3246</v>
      </c>
      <c r="I8567" t="str">
        <f>VLOOKUP(G8567,'DANH MỤC'!$I:$K,3,0)</f>
        <v>Nam Định</v>
      </c>
      <c r="J8567" s="8" t="s">
        <v>19</v>
      </c>
      <c r="K8567" t="str">
        <f>VLOOKUP(J8567,'DANH MỤC'!$A$1:$B$19,2,0)</f>
        <v>Sản phẩm 0003</v>
      </c>
      <c r="L8567" t="s">
        <v>15</v>
      </c>
      <c r="M8567">
        <v>1</v>
      </c>
      <c r="N8567" s="3">
        <f>IF(LEFT(K8567,1)="S",VLOOKUP(K8567,'DANH MỤC'!$B:$D,2,0),VLOOKUP(K8567,'DANH MỤC'!$B:$D,3,0))</f>
        <v>2500000</v>
      </c>
      <c r="O8567">
        <v>10</v>
      </c>
      <c r="P8567" s="3">
        <f>N8567*O8567%*CSDL[[#This Row],[SỐ LƯỢNG]]</f>
        <v>250000</v>
      </c>
      <c r="Q8567" s="3">
        <f t="shared" si="3838"/>
        <v>2250000</v>
      </c>
    </row>
    <row r="8568" spans="1:17" x14ac:dyDescent="0.3">
      <c r="A8568" s="23" t="str">
        <f>A8567</f>
        <v>13/02/2019</v>
      </c>
      <c r="B8568" s="8" t="str">
        <f>B8567</f>
        <v>13/02/2019</v>
      </c>
      <c r="C8568" s="8">
        <v>2</v>
      </c>
      <c r="D8568" s="8" t="str">
        <f>D8567</f>
        <v>DH10373</v>
      </c>
      <c r="E8568" s="8" t="str">
        <f>E8567</f>
        <v>luyen.dam</v>
      </c>
      <c r="F8568" s="8" t="str">
        <f>VLOOKUP(E8568,'DANH MỤC'!$F:$G,2,0)</f>
        <v>Nhóm 1</v>
      </c>
      <c r="G8568" s="8" t="str">
        <f>G8567</f>
        <v>KH3246</v>
      </c>
      <c r="H8568" t="str">
        <f>VLOOKUP(G8568,'DANH MỤC'!$I:$K,2,0)</f>
        <v>KH 3246</v>
      </c>
      <c r="I8568" t="str">
        <f>VLOOKUP(G8568,'DANH MỤC'!$I:$K,3,0)</f>
        <v>Nam Định</v>
      </c>
      <c r="J8568" s="8" t="s">
        <v>14</v>
      </c>
      <c r="K8568" t="str">
        <f>VLOOKUP(J8568,'DANH MỤC'!$A$1:$B$19,2,0)</f>
        <v>Sản phẩm 0004</v>
      </c>
      <c r="L8568" t="s">
        <v>15</v>
      </c>
      <c r="M8568">
        <v>1</v>
      </c>
      <c r="N8568" s="3">
        <f>IF(LEFT(K8568,1)="S",VLOOKUP(K8568,'DANH MỤC'!$B:$D,2,0),VLOOKUP(K8568,'DANH MỤC'!$B:$D,3,0))</f>
        <v>3500000</v>
      </c>
      <c r="O8568">
        <v>0</v>
      </c>
      <c r="P8568" s="3">
        <f>N8568*O8568%*CSDL[[#This Row],[SỐ LƯỢNG]]</f>
        <v>0</v>
      </c>
      <c r="Q8568" s="3">
        <f t="shared" si="3838"/>
        <v>3500000</v>
      </c>
    </row>
    <row r="8569" spans="1:17" x14ac:dyDescent="0.3">
      <c r="A8569" s="23" t="s">
        <v>4700</v>
      </c>
      <c r="B8569" s="8" t="s">
        <v>4700</v>
      </c>
      <c r="C8569" s="8">
        <v>2</v>
      </c>
      <c r="D8569" s="8" t="s">
        <v>4731</v>
      </c>
      <c r="E8569" s="8" t="s">
        <v>13821</v>
      </c>
      <c r="F8569" s="8" t="str">
        <f>VLOOKUP(E8569,'DANH MỤC'!$F:$G,2,0)</f>
        <v>Nhóm 1</v>
      </c>
      <c r="G8569" s="8" t="s">
        <v>9200</v>
      </c>
      <c r="H8569" t="str">
        <f>VLOOKUP(G8569,'DANH MỤC'!$I:$K,2,0)</f>
        <v>KH 3247</v>
      </c>
      <c r="I8569" t="str">
        <f>VLOOKUP(G8569,'DANH MỤC'!$I:$K,3,0)</f>
        <v>Bình Phước</v>
      </c>
      <c r="J8569" s="8" t="s">
        <v>5940</v>
      </c>
      <c r="K8569" t="str">
        <f>VLOOKUP(J8569,'DANH MỤC'!$A$1:$B$19,2,0)</f>
        <v>Sản phẩm 0002</v>
      </c>
      <c r="L8569" t="s">
        <v>15</v>
      </c>
      <c r="M8569">
        <v>1</v>
      </c>
      <c r="N8569" s="3">
        <f>IF(LEFT(K8569,1)="S",VLOOKUP(K8569,'DANH MỤC'!$B:$D,2,0),VLOOKUP(K8569,'DANH MỤC'!$B:$D,3,0))</f>
        <v>2000000</v>
      </c>
      <c r="O8569">
        <v>0</v>
      </c>
      <c r="P8569" s="3">
        <f>N8569*O8569%*CSDL[[#This Row],[SỐ LƯỢNG]]</f>
        <v>0</v>
      </c>
      <c r="Q8569" s="3">
        <f t="shared" si="3838"/>
        <v>2000000</v>
      </c>
    </row>
    <row r="8570" spans="1:17" x14ac:dyDescent="0.3">
      <c r="A8570" s="23" t="str">
        <f>A8569</f>
        <v>13/02/2019</v>
      </c>
      <c r="B8570" s="8" t="str">
        <f>B8569</f>
        <v>13/02/2019</v>
      </c>
      <c r="C8570" s="8">
        <v>2</v>
      </c>
      <c r="D8570" s="8" t="str">
        <f>D8569</f>
        <v>DH10372</v>
      </c>
      <c r="E8570" s="8" t="str">
        <f>E8569</f>
        <v>thu.le</v>
      </c>
      <c r="F8570" s="8" t="str">
        <f>VLOOKUP(E8570,'DANH MỤC'!$F:$G,2,0)</f>
        <v>Nhóm 1</v>
      </c>
      <c r="G8570" s="8" t="str">
        <f>G8569</f>
        <v>KH3247</v>
      </c>
      <c r="H8570" t="str">
        <f>VLOOKUP(G8570,'DANH MỤC'!$I:$K,2,0)</f>
        <v>KH 3247</v>
      </c>
      <c r="I8570" t="str">
        <f>VLOOKUP(G8570,'DANH MỤC'!$I:$K,3,0)</f>
        <v>Bình Phước</v>
      </c>
      <c r="J8570" s="8" t="s">
        <v>5944</v>
      </c>
      <c r="K8570" t="str">
        <f>VLOOKUP(J8570,'DANH MỤC'!$A$1:$B$19,2,0)</f>
        <v>Hàng tặng 0001</v>
      </c>
      <c r="L8570" t="s">
        <v>24</v>
      </c>
      <c r="M8570">
        <v>2</v>
      </c>
      <c r="N8570" s="3">
        <f>IF(LEFT(K8570,1)="S",VLOOKUP(K8570,'DANH MỤC'!$B:$D,2,0),VLOOKUP(K8570,'DANH MỤC'!$B:$D,3,0))</f>
        <v>200000</v>
      </c>
      <c r="O8570">
        <v>100</v>
      </c>
      <c r="P8570" s="3">
        <f>N8570*O8570%*CSDL[[#This Row],[SỐ LƯỢNG]]</f>
        <v>400000</v>
      </c>
      <c r="Q8570" s="3">
        <f t="shared" si="3838"/>
        <v>0</v>
      </c>
    </row>
    <row r="8571" spans="1:17" x14ac:dyDescent="0.3">
      <c r="A8571" s="23" t="s">
        <v>4700</v>
      </c>
      <c r="B8571" s="8" t="s">
        <v>4700</v>
      </c>
      <c r="C8571" s="8">
        <v>2</v>
      </c>
      <c r="D8571" s="8" t="s">
        <v>4732</v>
      </c>
      <c r="E8571" s="8" t="s">
        <v>13816</v>
      </c>
      <c r="F8571" s="8" t="str">
        <f>VLOOKUP(E8571,'DANH MỤC'!$F:$G,2,0)</f>
        <v>Nhóm 1</v>
      </c>
      <c r="G8571" s="8" t="s">
        <v>9201</v>
      </c>
      <c r="H8571" t="str">
        <f>VLOOKUP(G8571,'DANH MỤC'!$I:$K,2,0)</f>
        <v>KH 3248</v>
      </c>
      <c r="I8571" t="str">
        <f>VLOOKUP(G8571,'DANH MỤC'!$I:$K,3,0)</f>
        <v>Yên Bái</v>
      </c>
      <c r="J8571" s="8" t="s">
        <v>5940</v>
      </c>
      <c r="K8571" t="str">
        <f>VLOOKUP(J8571,'DANH MỤC'!$A$1:$B$19,2,0)</f>
        <v>Sản phẩm 0002</v>
      </c>
      <c r="L8571" t="s">
        <v>15</v>
      </c>
      <c r="M8571">
        <v>1</v>
      </c>
      <c r="N8571" s="3">
        <f>IF(LEFT(K8571,1)="S",VLOOKUP(K8571,'DANH MỤC'!$B:$D,2,0),VLOOKUP(K8571,'DANH MỤC'!$B:$D,3,0))</f>
        <v>2000000</v>
      </c>
      <c r="O8571">
        <v>0</v>
      </c>
      <c r="P8571" s="3">
        <f>N8571*O8571%*CSDL[[#This Row],[SỐ LƯỢNG]]</f>
        <v>0</v>
      </c>
      <c r="Q8571" s="3">
        <f t="shared" si="3838"/>
        <v>2000000</v>
      </c>
    </row>
    <row r="8572" spans="1:17" x14ac:dyDescent="0.3">
      <c r="A8572" s="23" t="str">
        <f>A8571</f>
        <v>13/02/2019</v>
      </c>
      <c r="B8572" s="8" t="str">
        <f>B8571</f>
        <v>13/02/2019</v>
      </c>
      <c r="C8572" s="8">
        <v>2</v>
      </c>
      <c r="D8572" s="8" t="str">
        <f>D8571</f>
        <v>DH10371</v>
      </c>
      <c r="E8572" s="8" t="str">
        <f>E8571</f>
        <v>luyen.dam</v>
      </c>
      <c r="F8572" s="8" t="str">
        <f>VLOOKUP(E8572,'DANH MỤC'!$F:$G,2,0)</f>
        <v>Nhóm 1</v>
      </c>
      <c r="G8572" s="8" t="str">
        <f>G8571</f>
        <v>KH3248</v>
      </c>
      <c r="H8572" t="str">
        <f>VLOOKUP(G8572,'DANH MỤC'!$I:$K,2,0)</f>
        <v>KH 3248</v>
      </c>
      <c r="I8572" t="str">
        <f>VLOOKUP(G8572,'DANH MỤC'!$I:$K,3,0)</f>
        <v>Yên Bái</v>
      </c>
      <c r="J8572" s="8" t="s">
        <v>5944</v>
      </c>
      <c r="K8572" t="str">
        <f>VLOOKUP(J8572,'DANH MỤC'!$A$1:$B$19,2,0)</f>
        <v>Hàng tặng 0001</v>
      </c>
      <c r="L8572" t="s">
        <v>24</v>
      </c>
      <c r="M8572">
        <v>2</v>
      </c>
      <c r="N8572" s="3">
        <f>IF(LEFT(K8572,1)="S",VLOOKUP(K8572,'DANH MỤC'!$B:$D,2,0),VLOOKUP(K8572,'DANH MỤC'!$B:$D,3,0))</f>
        <v>200000</v>
      </c>
      <c r="O8572">
        <v>100</v>
      </c>
      <c r="P8572" s="3">
        <f>N8572*O8572%*CSDL[[#This Row],[SỐ LƯỢNG]]</f>
        <v>400000</v>
      </c>
      <c r="Q8572" s="3">
        <f t="shared" si="3838"/>
        <v>0</v>
      </c>
    </row>
    <row r="8573" spans="1:17" x14ac:dyDescent="0.3">
      <c r="A8573" s="23" t="s">
        <v>4700</v>
      </c>
      <c r="B8573" s="8" t="s">
        <v>4700</v>
      </c>
      <c r="C8573" s="8">
        <v>2</v>
      </c>
      <c r="D8573" s="8" t="s">
        <v>4733</v>
      </c>
      <c r="E8573" s="8" t="s">
        <v>13852</v>
      </c>
      <c r="F8573" s="8" t="str">
        <f>VLOOKUP(E8573,'DANH MỤC'!$F:$G,2,0)</f>
        <v>Nhóm 3</v>
      </c>
      <c r="G8573" s="8" t="s">
        <v>8895</v>
      </c>
      <c r="H8573" t="str">
        <f>VLOOKUP(G8573,'DANH MỤC'!$I:$K,2,0)</f>
        <v>KH 2929</v>
      </c>
      <c r="I8573" t="str">
        <f>VLOOKUP(G8573,'DANH MỤC'!$I:$K,3,0)</f>
        <v>Hà Tĩnh</v>
      </c>
      <c r="J8573" s="8" t="s">
        <v>14</v>
      </c>
      <c r="K8573" t="str">
        <f>VLOOKUP(J8573,'DANH MỤC'!$A$1:$B$19,2,0)</f>
        <v>Sản phẩm 0004</v>
      </c>
      <c r="L8573" t="s">
        <v>15</v>
      </c>
      <c r="M8573">
        <v>3</v>
      </c>
      <c r="N8573" s="3">
        <f>IF(LEFT(K8573,1)="S",VLOOKUP(K8573,'DANH MỤC'!$B:$D,2,0),VLOOKUP(K8573,'DANH MỤC'!$B:$D,3,0))</f>
        <v>3500000</v>
      </c>
      <c r="O8573">
        <v>100</v>
      </c>
      <c r="P8573" s="3">
        <f>N8573*O8573%*CSDL[[#This Row],[SỐ LƯỢNG]]</f>
        <v>10500000</v>
      </c>
      <c r="Q8573" s="3">
        <f t="shared" si="3838"/>
        <v>0</v>
      </c>
    </row>
    <row r="8574" spans="1:17" x14ac:dyDescent="0.3">
      <c r="A8574" s="23" t="str">
        <f>A8573</f>
        <v>13/02/2019</v>
      </c>
      <c r="B8574" s="8" t="str">
        <f>B8573</f>
        <v>13/02/2019</v>
      </c>
      <c r="C8574" s="8">
        <v>2</v>
      </c>
      <c r="D8574" s="8" t="str">
        <f>D8573</f>
        <v>DH10370</v>
      </c>
      <c r="E8574" s="8" t="str">
        <f>E8573</f>
        <v>huyen.dinh</v>
      </c>
      <c r="F8574" s="8" t="str">
        <f>VLOOKUP(E8574,'DANH MỤC'!$F:$G,2,0)</f>
        <v>Nhóm 3</v>
      </c>
      <c r="G8574" s="8" t="str">
        <f>G8573</f>
        <v>KH2929</v>
      </c>
      <c r="H8574" t="str">
        <f>VLOOKUP(G8574,'DANH MỤC'!$I:$K,2,0)</f>
        <v>KH 2929</v>
      </c>
      <c r="I8574" t="str">
        <f>VLOOKUP(G8574,'DANH MỤC'!$I:$K,3,0)</f>
        <v>Hà Tĩnh</v>
      </c>
      <c r="J8574" s="8" t="s">
        <v>19</v>
      </c>
      <c r="K8574" t="str">
        <f>VLOOKUP(J8574,'DANH MỤC'!$A$1:$B$19,2,0)</f>
        <v>Sản phẩm 0003</v>
      </c>
      <c r="L8574" t="s">
        <v>15</v>
      </c>
      <c r="M8574">
        <v>3</v>
      </c>
      <c r="N8574" s="3">
        <f>IF(LEFT(K8574,1)="S",VLOOKUP(K8574,'DANH MỤC'!$B:$D,2,0),VLOOKUP(K8574,'DANH MỤC'!$B:$D,3,0))</f>
        <v>2500000</v>
      </c>
      <c r="O8574">
        <v>100</v>
      </c>
      <c r="P8574" s="3">
        <f>N8574*O8574%*CSDL[[#This Row],[SỐ LƯỢNG]]</f>
        <v>7500000</v>
      </c>
      <c r="Q8574" s="3">
        <f t="shared" si="3838"/>
        <v>0</v>
      </c>
    </row>
    <row r="8575" spans="1:17" x14ac:dyDescent="0.3">
      <c r="A8575" s="23" t="s">
        <v>4700</v>
      </c>
      <c r="B8575" s="8" t="s">
        <v>4700</v>
      </c>
      <c r="C8575" s="8">
        <v>2</v>
      </c>
      <c r="D8575" s="8" t="s">
        <v>4734</v>
      </c>
      <c r="E8575" s="8" t="s">
        <v>13814</v>
      </c>
      <c r="F8575" s="8" t="str">
        <f>VLOOKUP(E8575,'DANH MỤC'!$F:$G,2,0)</f>
        <v>Nhóm 1</v>
      </c>
      <c r="G8575" s="8" t="s">
        <v>9202</v>
      </c>
      <c r="H8575" t="str">
        <f>VLOOKUP(G8575,'DANH MỤC'!$I:$K,2,0)</f>
        <v>KH 3249</v>
      </c>
      <c r="I8575" t="str">
        <f>VLOOKUP(G8575,'DANH MỤC'!$I:$K,3,0)</f>
        <v>Quảng Ngãi</v>
      </c>
      <c r="J8575" s="8" t="s">
        <v>5939</v>
      </c>
      <c r="K8575" t="str">
        <f>VLOOKUP(J8575,'DANH MỤC'!$A$1:$B$19,2,0)</f>
        <v>Sản phẩm 0001</v>
      </c>
      <c r="L8575" t="s">
        <v>15</v>
      </c>
      <c r="M8575">
        <v>1</v>
      </c>
      <c r="N8575" s="3">
        <f>IF(LEFT(K8575,1)="S",VLOOKUP(K8575,'DANH MỤC'!$B:$D,2,0),VLOOKUP(K8575,'DANH MỤC'!$B:$D,3,0))</f>
        <v>3000000</v>
      </c>
      <c r="O8575">
        <v>0</v>
      </c>
      <c r="P8575" s="3">
        <f>N8575*O8575%*CSDL[[#This Row],[SỐ LƯỢNG]]</f>
        <v>0</v>
      </c>
      <c r="Q8575" s="3">
        <f t="shared" si="3838"/>
        <v>3000000</v>
      </c>
    </row>
    <row r="8576" spans="1:17" x14ac:dyDescent="0.3">
      <c r="A8576" s="23" t="str">
        <f>A8575</f>
        <v>13/02/2019</v>
      </c>
      <c r="B8576" s="8" t="str">
        <f>B8575</f>
        <v>13/02/2019</v>
      </c>
      <c r="C8576" s="8">
        <v>2</v>
      </c>
      <c r="D8576" s="8" t="str">
        <f>D8575</f>
        <v>DH10369</v>
      </c>
      <c r="E8576" s="8" t="str">
        <f>E8575</f>
        <v>hai.vi</v>
      </c>
      <c r="F8576" s="8" t="str">
        <f>VLOOKUP(E8576,'DANH MỤC'!$F:$G,2,0)</f>
        <v>Nhóm 1</v>
      </c>
      <c r="G8576" s="8" t="str">
        <f>G8575</f>
        <v>KH3249</v>
      </c>
      <c r="H8576" t="str">
        <f>VLOOKUP(G8576,'DANH MỤC'!$I:$K,2,0)</f>
        <v>KH 3249</v>
      </c>
      <c r="I8576" t="str">
        <f>VLOOKUP(G8576,'DANH MỤC'!$I:$K,3,0)</f>
        <v>Quảng Ngãi</v>
      </c>
      <c r="J8576" s="8" t="s">
        <v>5944</v>
      </c>
      <c r="K8576" t="str">
        <f>VLOOKUP(J8576,'DANH MỤC'!$A$1:$B$19,2,0)</f>
        <v>Hàng tặng 0001</v>
      </c>
      <c r="L8576" t="s">
        <v>24</v>
      </c>
      <c r="M8576">
        <v>2</v>
      </c>
      <c r="N8576" s="3">
        <f>IF(LEFT(K8576,1)="S",VLOOKUP(K8576,'DANH MỤC'!$B:$D,2,0),VLOOKUP(K8576,'DANH MỤC'!$B:$D,3,0))</f>
        <v>200000</v>
      </c>
      <c r="O8576">
        <v>100</v>
      </c>
      <c r="P8576" s="3">
        <f>N8576*O8576%*CSDL[[#This Row],[SỐ LƯỢNG]]</f>
        <v>400000</v>
      </c>
      <c r="Q8576" s="3">
        <f t="shared" si="3838"/>
        <v>0</v>
      </c>
    </row>
    <row r="8577" spans="1:17" x14ac:dyDescent="0.3">
      <c r="A8577" s="23" t="s">
        <v>4700</v>
      </c>
      <c r="B8577" s="8" t="s">
        <v>4700</v>
      </c>
      <c r="C8577" s="8">
        <v>2</v>
      </c>
      <c r="D8577" s="8" t="s">
        <v>4735</v>
      </c>
      <c r="E8577" s="8" t="s">
        <v>13836</v>
      </c>
      <c r="F8577" s="8" t="str">
        <f>VLOOKUP(E8577,'DANH MỤC'!$F:$G,2,0)</f>
        <v>Nhóm 2</v>
      </c>
      <c r="G8577" s="8" t="s">
        <v>7545</v>
      </c>
      <c r="H8577" t="str">
        <f>VLOOKUP(G8577,'DANH MỤC'!$I:$K,2,0)</f>
        <v>KH 1534</v>
      </c>
      <c r="I8577" t="str">
        <f>VLOOKUP(G8577,'DANH MỤC'!$I:$K,3,0)</f>
        <v>Tuyên Quang</v>
      </c>
      <c r="J8577" s="8" t="s">
        <v>5940</v>
      </c>
      <c r="K8577" t="str">
        <f>VLOOKUP(J8577,'DANH MỤC'!$A$1:$B$19,2,0)</f>
        <v>Sản phẩm 0002</v>
      </c>
      <c r="L8577" t="s">
        <v>15</v>
      </c>
      <c r="M8577">
        <v>12</v>
      </c>
      <c r="N8577" s="3">
        <f>IF(LEFT(K8577,1)="S",VLOOKUP(K8577,'DANH MỤC'!$B:$D,2,0),VLOOKUP(K8577,'DANH MỤC'!$B:$D,3,0))</f>
        <v>2000000</v>
      </c>
      <c r="O8577">
        <v>25</v>
      </c>
      <c r="P8577" s="3">
        <f>N8577*O8577%*CSDL[[#This Row],[SỐ LƯỢNG]]</f>
        <v>6000000</v>
      </c>
      <c r="Q8577" s="3">
        <f t="shared" si="3838"/>
        <v>18000000</v>
      </c>
    </row>
    <row r="8578" spans="1:17" x14ac:dyDescent="0.3">
      <c r="A8578" s="23" t="str">
        <f t="shared" ref="A8578:A8580" si="3844">A8577</f>
        <v>13/02/2019</v>
      </c>
      <c r="B8578" s="8" t="str">
        <f t="shared" ref="B8578:B8580" si="3845">B8577</f>
        <v>13/02/2019</v>
      </c>
      <c r="C8578" s="8">
        <v>2</v>
      </c>
      <c r="D8578" s="8" t="str">
        <f t="shared" ref="D8578:D8580" si="3846">D8577</f>
        <v>DH10368</v>
      </c>
      <c r="E8578" s="8" t="str">
        <f t="shared" ref="E8578:E8580" si="3847">E8577</f>
        <v>mai.hong</v>
      </c>
      <c r="F8578" s="8" t="str">
        <f>VLOOKUP(E8578,'DANH MỤC'!$F:$G,2,0)</f>
        <v>Nhóm 2</v>
      </c>
      <c r="G8578" s="8" t="str">
        <f t="shared" ref="G8578:G8580" si="3848">G8577</f>
        <v>KH1534</v>
      </c>
      <c r="H8578" t="str">
        <f>VLOOKUP(G8578,'DANH MỤC'!$I:$K,2,0)</f>
        <v>KH 1534</v>
      </c>
      <c r="I8578" t="str">
        <f>VLOOKUP(G8578,'DANH MỤC'!$I:$K,3,0)</f>
        <v>Tuyên Quang</v>
      </c>
      <c r="J8578" s="8" t="s">
        <v>5939</v>
      </c>
      <c r="K8578" t="str">
        <f>VLOOKUP(J8578,'DANH MỤC'!$A$1:$B$19,2,0)</f>
        <v>Sản phẩm 0001</v>
      </c>
      <c r="L8578" t="s">
        <v>15</v>
      </c>
      <c r="M8578">
        <v>11</v>
      </c>
      <c r="N8578" s="3">
        <f>IF(LEFT(K8578,1)="S",VLOOKUP(K8578,'DANH MỤC'!$B:$D,2,0),VLOOKUP(K8578,'DANH MỤC'!$B:$D,3,0))</f>
        <v>3000000</v>
      </c>
      <c r="O8578">
        <v>25</v>
      </c>
      <c r="P8578" s="3">
        <f>N8578*O8578%*CSDL[[#This Row],[SỐ LƯỢNG]]</f>
        <v>8250000</v>
      </c>
      <c r="Q8578" s="3">
        <f t="shared" si="3838"/>
        <v>24750000</v>
      </c>
    </row>
    <row r="8579" spans="1:17" x14ac:dyDescent="0.3">
      <c r="A8579" s="23" t="str">
        <f t="shared" si="3844"/>
        <v>13/02/2019</v>
      </c>
      <c r="B8579" s="8" t="str">
        <f t="shared" si="3845"/>
        <v>13/02/2019</v>
      </c>
      <c r="C8579" s="8">
        <v>2</v>
      </c>
      <c r="D8579" s="8" t="str">
        <f t="shared" si="3846"/>
        <v>DH10368</v>
      </c>
      <c r="E8579" s="8" t="str">
        <f t="shared" si="3847"/>
        <v>mai.hong</v>
      </c>
      <c r="F8579" s="8" t="str">
        <f>VLOOKUP(E8579,'DANH MỤC'!$F:$G,2,0)</f>
        <v>Nhóm 2</v>
      </c>
      <c r="G8579" s="8" t="str">
        <f t="shared" si="3848"/>
        <v>KH1534</v>
      </c>
      <c r="H8579" t="str">
        <f>VLOOKUP(G8579,'DANH MỤC'!$I:$K,2,0)</f>
        <v>KH 1534</v>
      </c>
      <c r="I8579" t="str">
        <f>VLOOKUP(G8579,'DANH MỤC'!$I:$K,3,0)</f>
        <v>Tuyên Quang</v>
      </c>
      <c r="J8579" s="8" t="s">
        <v>14</v>
      </c>
      <c r="K8579" t="str">
        <f>VLOOKUP(J8579,'DANH MỤC'!$A$1:$B$19,2,0)</f>
        <v>Sản phẩm 0004</v>
      </c>
      <c r="L8579" t="s">
        <v>15</v>
      </c>
      <c r="M8579">
        <v>1</v>
      </c>
      <c r="N8579" s="3">
        <f>IF(LEFT(K8579,1)="S",VLOOKUP(K8579,'DANH MỤC'!$B:$D,2,0),VLOOKUP(K8579,'DANH MỤC'!$B:$D,3,0))</f>
        <v>3500000</v>
      </c>
      <c r="O8579">
        <v>25</v>
      </c>
      <c r="P8579" s="3">
        <f>N8579*O8579%*CSDL[[#This Row],[SỐ LƯỢNG]]</f>
        <v>875000</v>
      </c>
      <c r="Q8579" s="3">
        <f t="shared" ref="Q8579:Q8642" si="3849">N8579*M8579-P8579</f>
        <v>2625000</v>
      </c>
    </row>
    <row r="8580" spans="1:17" x14ac:dyDescent="0.3">
      <c r="A8580" s="23" t="str">
        <f t="shared" si="3844"/>
        <v>13/02/2019</v>
      </c>
      <c r="B8580" s="8" t="str">
        <f t="shared" si="3845"/>
        <v>13/02/2019</v>
      </c>
      <c r="C8580" s="8">
        <v>2</v>
      </c>
      <c r="D8580" s="8" t="str">
        <f t="shared" si="3846"/>
        <v>DH10368</v>
      </c>
      <c r="E8580" s="8" t="str">
        <f t="shared" si="3847"/>
        <v>mai.hong</v>
      </c>
      <c r="F8580" s="8" t="str">
        <f>VLOOKUP(E8580,'DANH MỤC'!$F:$G,2,0)</f>
        <v>Nhóm 2</v>
      </c>
      <c r="G8580" s="8" t="str">
        <f t="shared" si="3848"/>
        <v>KH1534</v>
      </c>
      <c r="H8580" t="str">
        <f>VLOOKUP(G8580,'DANH MỤC'!$I:$K,2,0)</f>
        <v>KH 1534</v>
      </c>
      <c r="I8580" t="str">
        <f>VLOOKUP(G8580,'DANH MỤC'!$I:$K,3,0)</f>
        <v>Tuyên Quang</v>
      </c>
      <c r="J8580" s="8" t="s">
        <v>19</v>
      </c>
      <c r="K8580" t="str">
        <f>VLOOKUP(J8580,'DANH MỤC'!$A$1:$B$19,2,0)</f>
        <v>Sản phẩm 0003</v>
      </c>
      <c r="L8580" t="s">
        <v>15</v>
      </c>
      <c r="M8580">
        <v>4</v>
      </c>
      <c r="N8580" s="3">
        <f>IF(LEFT(K8580,1)="S",VLOOKUP(K8580,'DANH MỤC'!$B:$D,2,0),VLOOKUP(K8580,'DANH MỤC'!$B:$D,3,0))</f>
        <v>2500000</v>
      </c>
      <c r="O8580">
        <v>100</v>
      </c>
      <c r="P8580" s="3">
        <f>N8580*O8580%*CSDL[[#This Row],[SỐ LƯỢNG]]</f>
        <v>10000000</v>
      </c>
      <c r="Q8580" s="3">
        <f t="shared" si="3849"/>
        <v>0</v>
      </c>
    </row>
    <row r="8581" spans="1:17" x14ac:dyDescent="0.3">
      <c r="A8581" s="23" t="s">
        <v>4700</v>
      </c>
      <c r="B8581" s="8" t="s">
        <v>4700</v>
      </c>
      <c r="C8581" s="8">
        <v>2</v>
      </c>
      <c r="D8581" s="8" t="s">
        <v>4736</v>
      </c>
      <c r="E8581" s="8" t="s">
        <v>13816</v>
      </c>
      <c r="F8581" s="8" t="str">
        <f>VLOOKUP(E8581,'DANH MỤC'!$F:$G,2,0)</f>
        <v>Nhóm 1</v>
      </c>
      <c r="G8581" s="8" t="s">
        <v>6374</v>
      </c>
      <c r="H8581" t="str">
        <f>VLOOKUP(G8581,'DANH MỤC'!$I:$K,2,0)</f>
        <v>KH 0341</v>
      </c>
      <c r="I8581" t="str">
        <f>VLOOKUP(G8581,'DANH MỤC'!$I:$K,3,0)</f>
        <v>Tây Ninh</v>
      </c>
      <c r="J8581" s="8" t="s">
        <v>5939</v>
      </c>
      <c r="K8581" t="str">
        <f>VLOOKUP(J8581,'DANH MỤC'!$A$1:$B$19,2,0)</f>
        <v>Sản phẩm 0001</v>
      </c>
      <c r="L8581" t="s">
        <v>15</v>
      </c>
      <c r="M8581">
        <v>1</v>
      </c>
      <c r="N8581" s="3">
        <f>IF(LEFT(K8581,1)="S",VLOOKUP(K8581,'DANH MỤC'!$B:$D,2,0),VLOOKUP(K8581,'DANH MỤC'!$B:$D,3,0))</f>
        <v>3000000</v>
      </c>
      <c r="O8581">
        <v>0</v>
      </c>
      <c r="P8581" s="3">
        <f>N8581*O8581%*CSDL[[#This Row],[SỐ LƯỢNG]]</f>
        <v>0</v>
      </c>
      <c r="Q8581" s="3">
        <f t="shared" si="3849"/>
        <v>3000000</v>
      </c>
    </row>
    <row r="8582" spans="1:17" x14ac:dyDescent="0.3">
      <c r="A8582" s="23" t="str">
        <f>A8581</f>
        <v>13/02/2019</v>
      </c>
      <c r="B8582" s="8" t="str">
        <f>B8581</f>
        <v>13/02/2019</v>
      </c>
      <c r="C8582" s="8">
        <v>2</v>
      </c>
      <c r="D8582" s="8" t="str">
        <f>D8581</f>
        <v>DH10367</v>
      </c>
      <c r="E8582" s="8" t="str">
        <f>E8581</f>
        <v>luyen.dam</v>
      </c>
      <c r="F8582" s="8" t="str">
        <f>VLOOKUP(E8582,'DANH MỤC'!$F:$G,2,0)</f>
        <v>Nhóm 1</v>
      </c>
      <c r="G8582" s="8" t="str">
        <f>G8581</f>
        <v>KH0341</v>
      </c>
      <c r="H8582" t="str">
        <f>VLOOKUP(G8582,'DANH MỤC'!$I:$K,2,0)</f>
        <v>KH 0341</v>
      </c>
      <c r="I8582" t="str">
        <f>VLOOKUP(G8582,'DANH MỤC'!$I:$K,3,0)</f>
        <v>Tây Ninh</v>
      </c>
      <c r="J8582" s="8" t="s">
        <v>5939</v>
      </c>
      <c r="K8582" t="str">
        <f>VLOOKUP(J8582,'DANH MỤC'!$A$1:$B$19,2,0)</f>
        <v>Sản phẩm 0001</v>
      </c>
      <c r="L8582" t="s">
        <v>15</v>
      </c>
      <c r="M8582">
        <v>1</v>
      </c>
      <c r="N8582" s="3">
        <f>IF(LEFT(K8582,1)="S",VLOOKUP(K8582,'DANH MỤC'!$B:$D,2,0),VLOOKUP(K8582,'DANH MỤC'!$B:$D,3,0))</f>
        <v>3000000</v>
      </c>
      <c r="O8582">
        <v>5</v>
      </c>
      <c r="P8582" s="3">
        <f>N8582*O8582%*CSDL[[#This Row],[SỐ LƯỢNG]]</f>
        <v>150000</v>
      </c>
      <c r="Q8582" s="3">
        <f t="shared" si="3849"/>
        <v>2850000</v>
      </c>
    </row>
    <row r="8583" spans="1:17" x14ac:dyDescent="0.3">
      <c r="A8583" s="23" t="s">
        <v>4700</v>
      </c>
      <c r="B8583" s="8" t="s">
        <v>4700</v>
      </c>
      <c r="C8583" s="8">
        <v>2</v>
      </c>
      <c r="D8583" s="8" t="s">
        <v>4737</v>
      </c>
      <c r="E8583" s="8" t="s">
        <v>13822</v>
      </c>
      <c r="F8583" s="8" t="str">
        <f>VLOOKUP(E8583,'DANH MỤC'!$F:$G,2,0)</f>
        <v>Nhóm 1</v>
      </c>
      <c r="G8583" s="8" t="s">
        <v>8891</v>
      </c>
      <c r="H8583" t="str">
        <f>VLOOKUP(G8583,'DANH MỤC'!$I:$K,2,0)</f>
        <v>KH 2924</v>
      </c>
      <c r="I8583" t="str">
        <f>VLOOKUP(G8583,'DANH MỤC'!$I:$K,3,0)</f>
        <v>Phú Yên</v>
      </c>
      <c r="J8583" s="8" t="s">
        <v>19</v>
      </c>
      <c r="K8583" t="str">
        <f>VLOOKUP(J8583,'DANH MỤC'!$A$1:$B$19,2,0)</f>
        <v>Sản phẩm 0003</v>
      </c>
      <c r="L8583" t="s">
        <v>15</v>
      </c>
      <c r="M8583">
        <v>1</v>
      </c>
      <c r="N8583" s="3">
        <f>IF(LEFT(K8583,1)="S",VLOOKUP(K8583,'DANH MỤC'!$B:$D,2,0),VLOOKUP(K8583,'DANH MỤC'!$B:$D,3,0))</f>
        <v>2500000</v>
      </c>
      <c r="O8583">
        <v>0</v>
      </c>
      <c r="P8583" s="3">
        <f>N8583*O8583%*CSDL[[#This Row],[SỐ LƯỢNG]]</f>
        <v>0</v>
      </c>
      <c r="Q8583" s="3">
        <f t="shared" si="3849"/>
        <v>2500000</v>
      </c>
    </row>
    <row r="8584" spans="1:17" x14ac:dyDescent="0.3">
      <c r="A8584" s="23" t="str">
        <f>A8583</f>
        <v>13/02/2019</v>
      </c>
      <c r="B8584" s="8" t="str">
        <f>B8583</f>
        <v>13/02/2019</v>
      </c>
      <c r="C8584" s="8">
        <v>2</v>
      </c>
      <c r="D8584" s="8" t="str">
        <f>D8583</f>
        <v>DH10366</v>
      </c>
      <c r="E8584" s="8" t="str">
        <f>E8583</f>
        <v>anh.hong</v>
      </c>
      <c r="F8584" s="8" t="str">
        <f>VLOOKUP(E8584,'DANH MỤC'!$F:$G,2,0)</f>
        <v>Nhóm 1</v>
      </c>
      <c r="G8584" s="8" t="str">
        <f>G8583</f>
        <v>KH2924</v>
      </c>
      <c r="H8584" t="str">
        <f>VLOOKUP(G8584,'DANH MỤC'!$I:$K,2,0)</f>
        <v>KH 2924</v>
      </c>
      <c r="I8584" t="str">
        <f>VLOOKUP(G8584,'DANH MỤC'!$I:$K,3,0)</f>
        <v>Phú Yên</v>
      </c>
      <c r="J8584" s="8" t="s">
        <v>5944</v>
      </c>
      <c r="K8584" t="str">
        <f>VLOOKUP(J8584,'DANH MỤC'!$A$1:$B$19,2,0)</f>
        <v>Hàng tặng 0001</v>
      </c>
      <c r="L8584" t="s">
        <v>24</v>
      </c>
      <c r="M8584">
        <v>2</v>
      </c>
      <c r="N8584" s="3">
        <f>IF(LEFT(K8584,1)="S",VLOOKUP(K8584,'DANH MỤC'!$B:$D,2,0),VLOOKUP(K8584,'DANH MỤC'!$B:$D,3,0))</f>
        <v>200000</v>
      </c>
      <c r="O8584">
        <v>100</v>
      </c>
      <c r="P8584" s="3">
        <f>N8584*O8584%*CSDL[[#This Row],[SỐ LƯỢNG]]</f>
        <v>400000</v>
      </c>
      <c r="Q8584" s="3">
        <f t="shared" si="3849"/>
        <v>0</v>
      </c>
    </row>
    <row r="8585" spans="1:17" x14ac:dyDescent="0.3">
      <c r="A8585" s="23" t="s">
        <v>4700</v>
      </c>
      <c r="B8585" s="8" t="s">
        <v>4700</v>
      </c>
      <c r="C8585" s="8">
        <v>2</v>
      </c>
      <c r="D8585" s="8" t="s">
        <v>4738</v>
      </c>
      <c r="E8585" s="8" t="s">
        <v>13833</v>
      </c>
      <c r="F8585" s="8" t="str">
        <f>VLOOKUP(E8585,'DANH MỤC'!$F:$G,2,0)</f>
        <v>Nhóm 2</v>
      </c>
      <c r="G8585" s="8" t="s">
        <v>9203</v>
      </c>
      <c r="H8585" t="str">
        <f>VLOOKUP(G8585,'DANH MỤC'!$I:$K,2,0)</f>
        <v>KH 3250</v>
      </c>
      <c r="I8585" t="str">
        <f>VLOOKUP(G8585,'DANH MỤC'!$I:$K,3,0)</f>
        <v>Khánh Hòa</v>
      </c>
      <c r="J8585" s="8" t="s">
        <v>5939</v>
      </c>
      <c r="K8585" t="str">
        <f>VLOOKUP(J8585,'DANH MỤC'!$A$1:$B$19,2,0)</f>
        <v>Sản phẩm 0001</v>
      </c>
      <c r="L8585" t="s">
        <v>15</v>
      </c>
      <c r="M8585">
        <v>1</v>
      </c>
      <c r="N8585" s="3">
        <f>IF(LEFT(K8585,1)="S",VLOOKUP(K8585,'DANH MỤC'!$B:$D,2,0),VLOOKUP(K8585,'DANH MỤC'!$B:$D,3,0))</f>
        <v>3000000</v>
      </c>
      <c r="O8585">
        <v>5</v>
      </c>
      <c r="P8585" s="3">
        <f>N8585*O8585%*CSDL[[#This Row],[SỐ LƯỢNG]]</f>
        <v>150000</v>
      </c>
      <c r="Q8585" s="3">
        <f t="shared" si="3849"/>
        <v>2850000</v>
      </c>
    </row>
    <row r="8586" spans="1:17" x14ac:dyDescent="0.3">
      <c r="A8586" s="23" t="s">
        <v>4700</v>
      </c>
      <c r="B8586" s="8" t="s">
        <v>4700</v>
      </c>
      <c r="C8586" s="8">
        <v>2</v>
      </c>
      <c r="D8586" s="8" t="s">
        <v>4739</v>
      </c>
      <c r="E8586" s="8" t="s">
        <v>13816</v>
      </c>
      <c r="F8586" s="8" t="str">
        <f>VLOOKUP(E8586,'DANH MỤC'!$F:$G,2,0)</f>
        <v>Nhóm 1</v>
      </c>
      <c r="G8586" s="8" t="s">
        <v>9204</v>
      </c>
      <c r="H8586" t="str">
        <f>VLOOKUP(G8586,'DANH MỤC'!$I:$K,2,0)</f>
        <v>KH 3251</v>
      </c>
      <c r="I8586" t="str">
        <f>VLOOKUP(G8586,'DANH MỤC'!$I:$K,3,0)</f>
        <v>Thanh Hóa</v>
      </c>
      <c r="J8586" s="8" t="s">
        <v>5940</v>
      </c>
      <c r="K8586" t="str">
        <f>VLOOKUP(J8586,'DANH MỤC'!$A$1:$B$19,2,0)</f>
        <v>Sản phẩm 0002</v>
      </c>
      <c r="L8586" t="s">
        <v>15</v>
      </c>
      <c r="M8586">
        <v>1</v>
      </c>
      <c r="N8586" s="3">
        <f>IF(LEFT(K8586,1)="S",VLOOKUP(K8586,'DANH MỤC'!$B:$D,2,0),VLOOKUP(K8586,'DANH MỤC'!$B:$D,3,0))</f>
        <v>2000000</v>
      </c>
      <c r="O8586">
        <v>0</v>
      </c>
      <c r="P8586" s="3">
        <f>N8586*O8586%*CSDL[[#This Row],[SỐ LƯỢNG]]</f>
        <v>0</v>
      </c>
      <c r="Q8586" s="3">
        <f t="shared" si="3849"/>
        <v>2000000</v>
      </c>
    </row>
    <row r="8587" spans="1:17" x14ac:dyDescent="0.3">
      <c r="A8587" s="23" t="str">
        <f>A8586</f>
        <v>13/02/2019</v>
      </c>
      <c r="B8587" s="8" t="str">
        <f>B8586</f>
        <v>13/02/2019</v>
      </c>
      <c r="C8587" s="8">
        <v>2</v>
      </c>
      <c r="D8587" s="8" t="str">
        <f>D8586</f>
        <v>DH10364</v>
      </c>
      <c r="E8587" s="8" t="str">
        <f>E8586</f>
        <v>luyen.dam</v>
      </c>
      <c r="F8587" s="8" t="str">
        <f>VLOOKUP(E8587,'DANH MỤC'!$F:$G,2,0)</f>
        <v>Nhóm 1</v>
      </c>
      <c r="G8587" s="8" t="str">
        <f>G8586</f>
        <v>KH3251</v>
      </c>
      <c r="H8587" t="str">
        <f>VLOOKUP(G8587,'DANH MỤC'!$I:$K,2,0)</f>
        <v>KH 3251</v>
      </c>
      <c r="I8587" t="str">
        <f>VLOOKUP(G8587,'DANH MỤC'!$I:$K,3,0)</f>
        <v>Thanh Hóa</v>
      </c>
      <c r="J8587" s="8" t="s">
        <v>5944</v>
      </c>
      <c r="K8587" t="str">
        <f>VLOOKUP(J8587,'DANH MỤC'!$A$1:$B$19,2,0)</f>
        <v>Hàng tặng 0001</v>
      </c>
      <c r="L8587" t="s">
        <v>24</v>
      </c>
      <c r="M8587">
        <v>2</v>
      </c>
      <c r="N8587" s="3">
        <f>IF(LEFT(K8587,1)="S",VLOOKUP(K8587,'DANH MỤC'!$B:$D,2,0),VLOOKUP(K8587,'DANH MỤC'!$B:$D,3,0))</f>
        <v>200000</v>
      </c>
      <c r="O8587">
        <v>100</v>
      </c>
      <c r="P8587" s="3">
        <f>N8587*O8587%*CSDL[[#This Row],[SỐ LƯỢNG]]</f>
        <v>400000</v>
      </c>
      <c r="Q8587" s="3">
        <f t="shared" si="3849"/>
        <v>0</v>
      </c>
    </row>
    <row r="8588" spans="1:17" x14ac:dyDescent="0.3">
      <c r="A8588" s="23" t="s">
        <v>4700</v>
      </c>
      <c r="B8588" s="8" t="s">
        <v>4700</v>
      </c>
      <c r="C8588" s="8">
        <v>2</v>
      </c>
      <c r="D8588" s="8" t="s">
        <v>4740</v>
      </c>
      <c r="E8588" s="8" t="s">
        <v>13819</v>
      </c>
      <c r="F8588" s="8" t="str">
        <f>VLOOKUP(E8588,'DANH MỤC'!$F:$G,2,0)</f>
        <v>Nhóm 1</v>
      </c>
      <c r="G8588" s="8" t="s">
        <v>8261</v>
      </c>
      <c r="H8588" t="str">
        <f>VLOOKUP(G8588,'DANH MỤC'!$I:$K,2,0)</f>
        <v>KH 2274</v>
      </c>
      <c r="I8588" t="str">
        <f>VLOOKUP(G8588,'DANH MỤC'!$I:$K,3,0)</f>
        <v>Hưng Yên</v>
      </c>
      <c r="J8588" s="8" t="s">
        <v>5940</v>
      </c>
      <c r="K8588" t="str">
        <f>VLOOKUP(J8588,'DANH MỤC'!$A$1:$B$19,2,0)</f>
        <v>Sản phẩm 0002</v>
      </c>
      <c r="L8588" t="s">
        <v>15</v>
      </c>
      <c r="M8588">
        <v>1</v>
      </c>
      <c r="N8588" s="3">
        <f>IF(LEFT(K8588,1)="S",VLOOKUP(K8588,'DANH MỤC'!$B:$D,2,0),VLOOKUP(K8588,'DANH MỤC'!$B:$D,3,0))</f>
        <v>2000000</v>
      </c>
      <c r="O8588">
        <v>10</v>
      </c>
      <c r="P8588" s="3">
        <f>N8588*O8588%*CSDL[[#This Row],[SỐ LƯỢNG]]</f>
        <v>200000</v>
      </c>
      <c r="Q8588" s="3">
        <f t="shared" si="3849"/>
        <v>1800000</v>
      </c>
    </row>
    <row r="8589" spans="1:17" x14ac:dyDescent="0.3">
      <c r="A8589" s="23" t="s">
        <v>4542</v>
      </c>
      <c r="B8589" s="8" t="s">
        <v>4542</v>
      </c>
      <c r="C8589" s="8">
        <v>2</v>
      </c>
      <c r="D8589" s="8" t="s">
        <v>4741</v>
      </c>
      <c r="E8589" s="8" t="s">
        <v>13814</v>
      </c>
      <c r="F8589" s="8" t="str">
        <f>VLOOKUP(E8589,'DANH MỤC'!$F:$G,2,0)</f>
        <v>Nhóm 1</v>
      </c>
      <c r="G8589" s="8" t="s">
        <v>9205</v>
      </c>
      <c r="H8589" t="str">
        <f>VLOOKUP(G8589,'DANH MỤC'!$I:$K,2,0)</f>
        <v>KH 3252</v>
      </c>
      <c r="I8589" t="str">
        <f>VLOOKUP(G8589,'DANH MỤC'!$I:$K,3,0)</f>
        <v>Sóc Trăng</v>
      </c>
      <c r="J8589" s="8" t="s">
        <v>5940</v>
      </c>
      <c r="K8589" t="str">
        <f>VLOOKUP(J8589,'DANH MỤC'!$A$1:$B$19,2,0)</f>
        <v>Sản phẩm 0002</v>
      </c>
      <c r="L8589" t="s">
        <v>15</v>
      </c>
      <c r="M8589">
        <v>3</v>
      </c>
      <c r="N8589" s="3">
        <f>IF(LEFT(K8589,1)="S",VLOOKUP(K8589,'DANH MỤC'!$B:$D,2,0),VLOOKUP(K8589,'DANH MỤC'!$B:$D,3,0))</f>
        <v>2000000</v>
      </c>
      <c r="O8589">
        <v>5</v>
      </c>
      <c r="P8589" s="3">
        <f>N8589*O8589%*CSDL[[#This Row],[SỐ LƯỢNG]]</f>
        <v>300000</v>
      </c>
      <c r="Q8589" s="3">
        <f t="shared" si="3849"/>
        <v>5700000</v>
      </c>
    </row>
    <row r="8590" spans="1:17" x14ac:dyDescent="0.3">
      <c r="A8590" s="23" t="s">
        <v>4542</v>
      </c>
      <c r="B8590" s="8" t="s">
        <v>4542</v>
      </c>
      <c r="C8590" s="8">
        <v>2</v>
      </c>
      <c r="D8590" s="8" t="s">
        <v>4742</v>
      </c>
      <c r="E8590" s="8" t="s">
        <v>13830</v>
      </c>
      <c r="F8590" s="8" t="str">
        <f>VLOOKUP(E8590,'DANH MỤC'!$F:$G,2,0)</f>
        <v>Nhóm 2</v>
      </c>
      <c r="G8590" s="8" t="s">
        <v>7817</v>
      </c>
      <c r="H8590" t="str">
        <f>VLOOKUP(G8590,'DANH MỤC'!$I:$K,2,0)</f>
        <v>KH 1814</v>
      </c>
      <c r="I8590" t="str">
        <f>VLOOKUP(G8590,'DANH MỤC'!$I:$K,3,0)</f>
        <v>Bình Phước</v>
      </c>
      <c r="J8590" s="8" t="s">
        <v>5941</v>
      </c>
      <c r="K8590" t="str">
        <f>VLOOKUP(J8590,'DANH MỤC'!$A$1:$B$19,2,0)</f>
        <v>Sản phẩm 0006</v>
      </c>
      <c r="L8590" t="s">
        <v>15</v>
      </c>
      <c r="M8590">
        <v>1</v>
      </c>
      <c r="N8590" s="3">
        <f>IF(LEFT(K8590,1)="S",VLOOKUP(K8590,'DANH MỤC'!$B:$D,2,0),VLOOKUP(K8590,'DANH MỤC'!$B:$D,3,0))</f>
        <v>800000</v>
      </c>
      <c r="O8590">
        <v>0</v>
      </c>
      <c r="P8590" s="3">
        <f>N8590*O8590%*CSDL[[#This Row],[SỐ LƯỢNG]]</f>
        <v>0</v>
      </c>
      <c r="Q8590" s="3">
        <f t="shared" si="3849"/>
        <v>800000</v>
      </c>
    </row>
    <row r="8591" spans="1:17" x14ac:dyDescent="0.3">
      <c r="A8591" s="23" t="str">
        <f>A8590</f>
        <v>12/02/2019</v>
      </c>
      <c r="B8591" s="8" t="str">
        <f>B8590</f>
        <v>12/02/2019</v>
      </c>
      <c r="C8591" s="8">
        <v>2</v>
      </c>
      <c r="D8591" s="8" t="str">
        <f>D8590</f>
        <v>DH10359</v>
      </c>
      <c r="E8591" s="8" t="str">
        <f>E8590</f>
        <v>ha.vo</v>
      </c>
      <c r="F8591" s="8" t="str">
        <f>VLOOKUP(E8591,'DANH MỤC'!$F:$G,2,0)</f>
        <v>Nhóm 2</v>
      </c>
      <c r="G8591" s="8" t="str">
        <f>G8590</f>
        <v>KH1814</v>
      </c>
      <c r="H8591" t="str">
        <f>VLOOKUP(G8591,'DANH MỤC'!$I:$K,2,0)</f>
        <v>KH 1814</v>
      </c>
      <c r="I8591" t="str">
        <f>VLOOKUP(G8591,'DANH MỤC'!$I:$K,3,0)</f>
        <v>Bình Phước</v>
      </c>
      <c r="J8591" s="8" t="s">
        <v>5942</v>
      </c>
      <c r="K8591" t="str">
        <f>VLOOKUP(J8591,'DANH MỤC'!$A$1:$B$19,2,0)</f>
        <v>Sản phẩm 0007</v>
      </c>
      <c r="L8591" t="s">
        <v>15</v>
      </c>
      <c r="M8591">
        <v>1</v>
      </c>
      <c r="N8591" s="3">
        <f>IF(LEFT(K8591,1)="S",VLOOKUP(K8591,'DANH MỤC'!$B:$D,2,0),VLOOKUP(K8591,'DANH MỤC'!$B:$D,3,0))</f>
        <v>800000</v>
      </c>
      <c r="O8591">
        <v>0</v>
      </c>
      <c r="P8591" s="3">
        <f>N8591*O8591%*CSDL[[#This Row],[SỐ LƯỢNG]]</f>
        <v>0</v>
      </c>
      <c r="Q8591" s="3">
        <f t="shared" si="3849"/>
        <v>800000</v>
      </c>
    </row>
    <row r="8592" spans="1:17" x14ac:dyDescent="0.3">
      <c r="A8592" s="23" t="s">
        <v>4542</v>
      </c>
      <c r="B8592" s="8" t="s">
        <v>4542</v>
      </c>
      <c r="C8592" s="8">
        <v>2</v>
      </c>
      <c r="D8592" s="8" t="s">
        <v>4743</v>
      </c>
      <c r="E8592" s="8" t="s">
        <v>13823</v>
      </c>
      <c r="F8592" s="8" t="str">
        <f>VLOOKUP(E8592,'DANH MỤC'!$F:$G,2,0)</f>
        <v>Nhóm 1</v>
      </c>
      <c r="G8592" s="8" t="s">
        <v>9206</v>
      </c>
      <c r="H8592" t="str">
        <f>VLOOKUP(G8592,'DANH MỤC'!$I:$K,2,0)</f>
        <v>KH 3253</v>
      </c>
      <c r="I8592" t="str">
        <f>VLOOKUP(G8592,'DANH MỤC'!$I:$K,3,0)</f>
        <v>Hồ Chí Minh</v>
      </c>
      <c r="J8592" s="8" t="s">
        <v>5941</v>
      </c>
      <c r="K8592" t="str">
        <f>VLOOKUP(J8592,'DANH MỤC'!$A$1:$B$19,2,0)</f>
        <v>Sản phẩm 0006</v>
      </c>
      <c r="L8592" t="s">
        <v>15</v>
      </c>
      <c r="M8592">
        <v>1</v>
      </c>
      <c r="N8592" s="3">
        <f>IF(LEFT(K8592,1)="S",VLOOKUP(K8592,'DANH MỤC'!$B:$D,2,0),VLOOKUP(K8592,'DANH MỤC'!$B:$D,3,0))</f>
        <v>800000</v>
      </c>
      <c r="O8592">
        <v>0</v>
      </c>
      <c r="P8592" s="3">
        <f>N8592*O8592%*CSDL[[#This Row],[SỐ LƯỢNG]]</f>
        <v>0</v>
      </c>
      <c r="Q8592" s="3">
        <f t="shared" si="3849"/>
        <v>800000</v>
      </c>
    </row>
    <row r="8593" spans="1:17" x14ac:dyDescent="0.3">
      <c r="A8593" s="23" t="str">
        <f>A8592</f>
        <v>12/02/2019</v>
      </c>
      <c r="B8593" s="8" t="str">
        <f>B8592</f>
        <v>12/02/2019</v>
      </c>
      <c r="C8593" s="8">
        <v>2</v>
      </c>
      <c r="D8593" s="8" t="str">
        <f>D8592</f>
        <v>DH10358</v>
      </c>
      <c r="E8593" s="8" t="str">
        <f>E8592</f>
        <v>giang.nguyen</v>
      </c>
      <c r="F8593" s="8" t="str">
        <f>VLOOKUP(E8593,'DANH MỤC'!$F:$G,2,0)</f>
        <v>Nhóm 1</v>
      </c>
      <c r="G8593" s="8" t="str">
        <f>G8592</f>
        <v>KH3253</v>
      </c>
      <c r="H8593" t="str">
        <f>VLOOKUP(G8593,'DANH MỤC'!$I:$K,2,0)</f>
        <v>KH 3253</v>
      </c>
      <c r="I8593" t="str">
        <f>VLOOKUP(G8593,'DANH MỤC'!$I:$K,3,0)</f>
        <v>Hồ Chí Minh</v>
      </c>
      <c r="J8593" s="8" t="s">
        <v>5942</v>
      </c>
      <c r="K8593" t="str">
        <f>VLOOKUP(J8593,'DANH MỤC'!$A$1:$B$19,2,0)</f>
        <v>Sản phẩm 0007</v>
      </c>
      <c r="L8593" t="s">
        <v>15</v>
      </c>
      <c r="M8593">
        <v>1</v>
      </c>
      <c r="N8593" s="3">
        <f>IF(LEFT(K8593,1)="S",VLOOKUP(K8593,'DANH MỤC'!$B:$D,2,0),VLOOKUP(K8593,'DANH MỤC'!$B:$D,3,0))</f>
        <v>800000</v>
      </c>
      <c r="O8593">
        <v>0</v>
      </c>
      <c r="P8593" s="3">
        <f>N8593*O8593%*CSDL[[#This Row],[SỐ LƯỢNG]]</f>
        <v>0</v>
      </c>
      <c r="Q8593" s="3">
        <f t="shared" si="3849"/>
        <v>800000</v>
      </c>
    </row>
    <row r="8594" spans="1:17" x14ac:dyDescent="0.3">
      <c r="A8594" s="23" t="s">
        <v>4542</v>
      </c>
      <c r="B8594" s="8" t="s">
        <v>4542</v>
      </c>
      <c r="C8594" s="8">
        <v>2</v>
      </c>
      <c r="D8594" s="8" t="s">
        <v>4744</v>
      </c>
      <c r="E8594" s="8" t="s">
        <v>13823</v>
      </c>
      <c r="F8594" s="8" t="str">
        <f>VLOOKUP(E8594,'DANH MỤC'!$F:$G,2,0)</f>
        <v>Nhóm 1</v>
      </c>
      <c r="G8594" s="8" t="s">
        <v>9207</v>
      </c>
      <c r="H8594" t="str">
        <f>VLOOKUP(G8594,'DANH MỤC'!$I:$K,2,0)</f>
        <v>KH 3254</v>
      </c>
      <c r="I8594" t="str">
        <f>VLOOKUP(G8594,'DANH MỤC'!$I:$K,3,0)</f>
        <v>Hà Giang</v>
      </c>
      <c r="J8594" s="8" t="s">
        <v>5939</v>
      </c>
      <c r="K8594" t="str">
        <f>VLOOKUP(J8594,'DANH MỤC'!$A$1:$B$19,2,0)</f>
        <v>Sản phẩm 0001</v>
      </c>
      <c r="L8594" t="s">
        <v>15</v>
      </c>
      <c r="M8594">
        <v>1</v>
      </c>
      <c r="N8594" s="3">
        <f>IF(LEFT(K8594,1)="S",VLOOKUP(K8594,'DANH MỤC'!$B:$D,2,0),VLOOKUP(K8594,'DANH MỤC'!$B:$D,3,0))</f>
        <v>3000000</v>
      </c>
      <c r="O8594">
        <v>0</v>
      </c>
      <c r="P8594" s="3">
        <f>N8594*O8594%*CSDL[[#This Row],[SỐ LƯỢNG]]</f>
        <v>0</v>
      </c>
      <c r="Q8594" s="3">
        <f t="shared" si="3849"/>
        <v>3000000</v>
      </c>
    </row>
    <row r="8595" spans="1:17" x14ac:dyDescent="0.3">
      <c r="A8595" s="23" t="str">
        <f>A8594</f>
        <v>12/02/2019</v>
      </c>
      <c r="B8595" s="8" t="str">
        <f>B8594</f>
        <v>12/02/2019</v>
      </c>
      <c r="C8595" s="8">
        <v>2</v>
      </c>
      <c r="D8595" s="8" t="str">
        <f>D8594</f>
        <v>DH10357</v>
      </c>
      <c r="E8595" s="8" t="str">
        <f>E8594</f>
        <v>giang.nguyen</v>
      </c>
      <c r="F8595" s="8" t="str">
        <f>VLOOKUP(E8595,'DANH MỤC'!$F:$G,2,0)</f>
        <v>Nhóm 1</v>
      </c>
      <c r="G8595" s="8" t="str">
        <f>G8594</f>
        <v>KH3254</v>
      </c>
      <c r="H8595" t="str">
        <f>VLOOKUP(G8595,'DANH MỤC'!$I:$K,2,0)</f>
        <v>KH 3254</v>
      </c>
      <c r="I8595" t="str">
        <f>VLOOKUP(G8595,'DANH MỤC'!$I:$K,3,0)</f>
        <v>Hà Giang</v>
      </c>
      <c r="J8595" s="8" t="s">
        <v>5944</v>
      </c>
      <c r="K8595" t="str">
        <f>VLOOKUP(J8595,'DANH MỤC'!$A$1:$B$19,2,0)</f>
        <v>Hàng tặng 0001</v>
      </c>
      <c r="L8595" t="s">
        <v>24</v>
      </c>
      <c r="M8595">
        <v>2</v>
      </c>
      <c r="N8595" s="3">
        <f>IF(LEFT(K8595,1)="S",VLOOKUP(K8595,'DANH MỤC'!$B:$D,2,0),VLOOKUP(K8595,'DANH MỤC'!$B:$D,3,0))</f>
        <v>200000</v>
      </c>
      <c r="O8595">
        <v>100</v>
      </c>
      <c r="P8595" s="3">
        <f>N8595*O8595%*CSDL[[#This Row],[SỐ LƯỢNG]]</f>
        <v>400000</v>
      </c>
      <c r="Q8595" s="3">
        <f t="shared" si="3849"/>
        <v>0</v>
      </c>
    </row>
    <row r="8596" spans="1:17" x14ac:dyDescent="0.3">
      <c r="A8596" s="23" t="s">
        <v>4542</v>
      </c>
      <c r="B8596" s="8" t="s">
        <v>4542</v>
      </c>
      <c r="C8596" s="8">
        <v>2</v>
      </c>
      <c r="D8596" s="8" t="s">
        <v>4745</v>
      </c>
      <c r="E8596" s="8" t="s">
        <v>13819</v>
      </c>
      <c r="F8596" s="8" t="str">
        <f>VLOOKUP(E8596,'DANH MỤC'!$F:$G,2,0)</f>
        <v>Nhóm 1</v>
      </c>
      <c r="G8596" s="8" t="s">
        <v>9208</v>
      </c>
      <c r="H8596" t="str">
        <f>VLOOKUP(G8596,'DANH MỤC'!$I:$K,2,0)</f>
        <v>KH 3255</v>
      </c>
      <c r="I8596" t="str">
        <f>VLOOKUP(G8596,'DANH MỤC'!$I:$K,3,0)</f>
        <v>Long An</v>
      </c>
      <c r="J8596" s="8" t="s">
        <v>5940</v>
      </c>
      <c r="K8596" t="str">
        <f>VLOOKUP(J8596,'DANH MỤC'!$A$1:$B$19,2,0)</f>
        <v>Sản phẩm 0002</v>
      </c>
      <c r="L8596" t="s">
        <v>15</v>
      </c>
      <c r="M8596">
        <v>2</v>
      </c>
      <c r="N8596" s="3">
        <f>IF(LEFT(K8596,1)="S",VLOOKUP(K8596,'DANH MỤC'!$B:$D,2,0),VLOOKUP(K8596,'DANH MỤC'!$B:$D,3,0))</f>
        <v>2000000</v>
      </c>
      <c r="O8596">
        <v>5</v>
      </c>
      <c r="P8596" s="3">
        <f>N8596*O8596%*CSDL[[#This Row],[SỐ LƯỢNG]]</f>
        <v>200000</v>
      </c>
      <c r="Q8596" s="3">
        <f t="shared" si="3849"/>
        <v>3800000</v>
      </c>
    </row>
    <row r="8597" spans="1:17" x14ac:dyDescent="0.3">
      <c r="A8597" s="23" t="str">
        <f t="shared" ref="A8597:A8598" si="3850">A8596</f>
        <v>12/02/2019</v>
      </c>
      <c r="B8597" s="8" t="str">
        <f t="shared" ref="B8597:B8598" si="3851">B8596</f>
        <v>12/02/2019</v>
      </c>
      <c r="C8597" s="8">
        <v>2</v>
      </c>
      <c r="D8597" s="8" t="str">
        <f t="shared" ref="D8597:D8598" si="3852">D8596</f>
        <v>DH10356</v>
      </c>
      <c r="E8597" s="8" t="str">
        <f t="shared" ref="E8597:E8598" si="3853">E8596</f>
        <v>linh.truong</v>
      </c>
      <c r="F8597" s="8" t="str">
        <f>VLOOKUP(E8597,'DANH MỤC'!$F:$G,2,0)</f>
        <v>Nhóm 1</v>
      </c>
      <c r="G8597" s="8" t="str">
        <f t="shared" ref="G8597:G8598" si="3854">G8596</f>
        <v>KH3255</v>
      </c>
      <c r="H8597" t="str">
        <f>VLOOKUP(G8597,'DANH MỤC'!$I:$K,2,0)</f>
        <v>KH 3255</v>
      </c>
      <c r="I8597" t="str">
        <f>VLOOKUP(G8597,'DANH MỤC'!$I:$K,3,0)</f>
        <v>Long An</v>
      </c>
      <c r="J8597" s="8" t="s">
        <v>5939</v>
      </c>
      <c r="K8597" t="str">
        <f>VLOOKUP(J8597,'DANH MỤC'!$A$1:$B$19,2,0)</f>
        <v>Sản phẩm 0001</v>
      </c>
      <c r="L8597" t="s">
        <v>15</v>
      </c>
      <c r="M8597">
        <v>1</v>
      </c>
      <c r="N8597" s="3">
        <f>IF(LEFT(K8597,1)="S",VLOOKUP(K8597,'DANH MỤC'!$B:$D,2,0),VLOOKUP(K8597,'DANH MỤC'!$B:$D,3,0))</f>
        <v>3000000</v>
      </c>
      <c r="O8597">
        <v>5</v>
      </c>
      <c r="P8597" s="3">
        <f>N8597*O8597%*CSDL[[#This Row],[SỐ LƯỢNG]]</f>
        <v>150000</v>
      </c>
      <c r="Q8597" s="3">
        <f t="shared" si="3849"/>
        <v>2850000</v>
      </c>
    </row>
    <row r="8598" spans="1:17" x14ac:dyDescent="0.3">
      <c r="A8598" s="23" t="str">
        <f t="shared" si="3850"/>
        <v>12/02/2019</v>
      </c>
      <c r="B8598" s="8" t="str">
        <f t="shared" si="3851"/>
        <v>12/02/2019</v>
      </c>
      <c r="C8598" s="8">
        <v>2</v>
      </c>
      <c r="D8598" s="8" t="str">
        <f t="shared" si="3852"/>
        <v>DH10356</v>
      </c>
      <c r="E8598" s="8" t="str">
        <f t="shared" si="3853"/>
        <v>linh.truong</v>
      </c>
      <c r="F8598" s="8" t="str">
        <f>VLOOKUP(E8598,'DANH MỤC'!$F:$G,2,0)</f>
        <v>Nhóm 1</v>
      </c>
      <c r="G8598" s="8" t="str">
        <f t="shared" si="3854"/>
        <v>KH3255</v>
      </c>
      <c r="H8598" t="str">
        <f>VLOOKUP(G8598,'DANH MỤC'!$I:$K,2,0)</f>
        <v>KH 3255</v>
      </c>
      <c r="I8598" t="str">
        <f>VLOOKUP(G8598,'DANH MỤC'!$I:$K,3,0)</f>
        <v>Long An</v>
      </c>
      <c r="J8598" s="8" t="s">
        <v>5944</v>
      </c>
      <c r="K8598" t="str">
        <f>VLOOKUP(J8598,'DANH MỤC'!$A$1:$B$19,2,0)</f>
        <v>Hàng tặng 0001</v>
      </c>
      <c r="L8598" t="s">
        <v>24</v>
      </c>
      <c r="M8598">
        <v>2</v>
      </c>
      <c r="N8598" s="3">
        <f>IF(LEFT(K8598,1)="S",VLOOKUP(K8598,'DANH MỤC'!$B:$D,2,0),VLOOKUP(K8598,'DANH MỤC'!$B:$D,3,0))</f>
        <v>200000</v>
      </c>
      <c r="O8598">
        <v>100</v>
      </c>
      <c r="P8598" s="3">
        <f>N8598*O8598%*CSDL[[#This Row],[SỐ LƯỢNG]]</f>
        <v>400000</v>
      </c>
      <c r="Q8598" s="3">
        <f t="shared" si="3849"/>
        <v>0</v>
      </c>
    </row>
    <row r="8599" spans="1:17" x14ac:dyDescent="0.3">
      <c r="A8599" s="23" t="s">
        <v>4542</v>
      </c>
      <c r="B8599" s="8" t="s">
        <v>4542</v>
      </c>
      <c r="C8599" s="8">
        <v>2</v>
      </c>
      <c r="D8599" s="8" t="s">
        <v>4746</v>
      </c>
      <c r="E8599" s="8" t="s">
        <v>13833</v>
      </c>
      <c r="F8599" s="8" t="str">
        <f>VLOOKUP(E8599,'DANH MỤC'!$F:$G,2,0)</f>
        <v>Nhóm 2</v>
      </c>
      <c r="G8599" s="8" t="s">
        <v>7512</v>
      </c>
      <c r="H8599" t="str">
        <f>VLOOKUP(G8599,'DANH MỤC'!$I:$K,2,0)</f>
        <v>KH 1501</v>
      </c>
      <c r="I8599" t="str">
        <f>VLOOKUP(G8599,'DANH MỤC'!$I:$K,3,0)</f>
        <v>Hòa Bình</v>
      </c>
      <c r="J8599" s="8" t="s">
        <v>5940</v>
      </c>
      <c r="K8599" t="str">
        <f>VLOOKUP(J8599,'DANH MỤC'!$A$1:$B$19,2,0)</f>
        <v>Sản phẩm 0002</v>
      </c>
      <c r="L8599" t="s">
        <v>15</v>
      </c>
      <c r="M8599">
        <v>1</v>
      </c>
      <c r="N8599" s="3">
        <f>IF(LEFT(K8599,1)="S",VLOOKUP(K8599,'DANH MỤC'!$B:$D,2,0),VLOOKUP(K8599,'DANH MỤC'!$B:$D,3,0))</f>
        <v>2000000</v>
      </c>
      <c r="O8599">
        <v>0</v>
      </c>
      <c r="P8599" s="3">
        <f>N8599*O8599%*CSDL[[#This Row],[SỐ LƯỢNG]]</f>
        <v>0</v>
      </c>
      <c r="Q8599" s="3">
        <f t="shared" si="3849"/>
        <v>2000000</v>
      </c>
    </row>
    <row r="8600" spans="1:17" x14ac:dyDescent="0.3">
      <c r="A8600" s="23" t="str">
        <f t="shared" ref="A8600:A8601" si="3855">A8599</f>
        <v>12/02/2019</v>
      </c>
      <c r="B8600" s="8" t="str">
        <f t="shared" ref="B8600:B8601" si="3856">B8599</f>
        <v>12/02/2019</v>
      </c>
      <c r="C8600" s="8">
        <v>2</v>
      </c>
      <c r="D8600" s="8" t="str">
        <f t="shared" ref="D8600:D8601" si="3857">D8599</f>
        <v>DH10355</v>
      </c>
      <c r="E8600" s="8" t="str">
        <f t="shared" ref="E8600:E8601" si="3858">E8599</f>
        <v>anh.nguyen</v>
      </c>
      <c r="F8600" s="8" t="str">
        <f>VLOOKUP(E8600,'DANH MỤC'!$F:$G,2,0)</f>
        <v>Nhóm 2</v>
      </c>
      <c r="G8600" s="8" t="str">
        <f t="shared" ref="G8600:G8601" si="3859">G8599</f>
        <v>KH1501</v>
      </c>
      <c r="H8600" t="str">
        <f>VLOOKUP(G8600,'DANH MỤC'!$I:$K,2,0)</f>
        <v>KH 1501</v>
      </c>
      <c r="I8600" t="str">
        <f>VLOOKUP(G8600,'DANH MỤC'!$I:$K,3,0)</f>
        <v>Hòa Bình</v>
      </c>
      <c r="J8600" s="8" t="s">
        <v>5939</v>
      </c>
      <c r="K8600" t="str">
        <f>VLOOKUP(J8600,'DANH MỤC'!$A$1:$B$19,2,0)</f>
        <v>Sản phẩm 0001</v>
      </c>
      <c r="L8600" t="s">
        <v>15</v>
      </c>
      <c r="M8600">
        <v>1</v>
      </c>
      <c r="N8600" s="3">
        <f>IF(LEFT(K8600,1)="S",VLOOKUP(K8600,'DANH MỤC'!$B:$D,2,0),VLOOKUP(K8600,'DANH MỤC'!$B:$D,3,0))</f>
        <v>3000000</v>
      </c>
      <c r="O8600">
        <v>20</v>
      </c>
      <c r="P8600" s="3">
        <f>N8600*O8600%*CSDL[[#This Row],[SỐ LƯỢNG]]</f>
        <v>600000</v>
      </c>
      <c r="Q8600" s="3">
        <f t="shared" si="3849"/>
        <v>2400000</v>
      </c>
    </row>
    <row r="8601" spans="1:17" x14ac:dyDescent="0.3">
      <c r="A8601" s="23" t="str">
        <f t="shared" si="3855"/>
        <v>12/02/2019</v>
      </c>
      <c r="B8601" s="8" t="str">
        <f t="shared" si="3856"/>
        <v>12/02/2019</v>
      </c>
      <c r="C8601" s="8">
        <v>2</v>
      </c>
      <c r="D8601" s="8" t="str">
        <f t="shared" si="3857"/>
        <v>DH10355</v>
      </c>
      <c r="E8601" s="8" t="str">
        <f t="shared" si="3858"/>
        <v>anh.nguyen</v>
      </c>
      <c r="F8601" s="8" t="str">
        <f>VLOOKUP(E8601,'DANH MỤC'!$F:$G,2,0)</f>
        <v>Nhóm 2</v>
      </c>
      <c r="G8601" s="8" t="str">
        <f t="shared" si="3859"/>
        <v>KH1501</v>
      </c>
      <c r="H8601" t="str">
        <f>VLOOKUP(G8601,'DANH MỤC'!$I:$K,2,0)</f>
        <v>KH 1501</v>
      </c>
      <c r="I8601" t="str">
        <f>VLOOKUP(G8601,'DANH MỤC'!$I:$K,3,0)</f>
        <v>Hòa Bình</v>
      </c>
      <c r="J8601" s="8" t="s">
        <v>5944</v>
      </c>
      <c r="K8601" t="str">
        <f>VLOOKUP(J8601,'DANH MỤC'!$A$1:$B$19,2,0)</f>
        <v>Hàng tặng 0001</v>
      </c>
      <c r="L8601" t="s">
        <v>24</v>
      </c>
      <c r="M8601">
        <v>2</v>
      </c>
      <c r="N8601" s="3">
        <f>IF(LEFT(K8601,1)="S",VLOOKUP(K8601,'DANH MỤC'!$B:$D,2,0),VLOOKUP(K8601,'DANH MỤC'!$B:$D,3,0))</f>
        <v>200000</v>
      </c>
      <c r="O8601">
        <v>100</v>
      </c>
      <c r="P8601" s="3">
        <f>N8601*O8601%*CSDL[[#This Row],[SỐ LƯỢNG]]</f>
        <v>400000</v>
      </c>
      <c r="Q8601" s="3">
        <f t="shared" si="3849"/>
        <v>0</v>
      </c>
    </row>
    <row r="8602" spans="1:17" x14ac:dyDescent="0.3">
      <c r="A8602" s="23" t="s">
        <v>4542</v>
      </c>
      <c r="B8602" s="8" t="s">
        <v>4542</v>
      </c>
      <c r="C8602" s="8">
        <v>2</v>
      </c>
      <c r="D8602" s="8" t="s">
        <v>4747</v>
      </c>
      <c r="E8602" s="8" t="s">
        <v>13816</v>
      </c>
      <c r="F8602" s="8" t="str">
        <f>VLOOKUP(E8602,'DANH MỤC'!$F:$G,2,0)</f>
        <v>Nhóm 1</v>
      </c>
      <c r="G8602" s="8" t="s">
        <v>8317</v>
      </c>
      <c r="H8602" t="str">
        <f>VLOOKUP(G8602,'DANH MỤC'!$I:$K,2,0)</f>
        <v>KH 2331</v>
      </c>
      <c r="I8602" t="str">
        <f>VLOOKUP(G8602,'DANH MỤC'!$I:$K,3,0)</f>
        <v>Đắk Nông</v>
      </c>
      <c r="J8602" s="8" t="s">
        <v>5939</v>
      </c>
      <c r="K8602" t="str">
        <f>VLOOKUP(J8602,'DANH MỤC'!$A$1:$B$19,2,0)</f>
        <v>Sản phẩm 0001</v>
      </c>
      <c r="L8602" t="s">
        <v>15</v>
      </c>
      <c r="M8602">
        <v>1</v>
      </c>
      <c r="N8602" s="3">
        <f>IF(LEFT(K8602,1)="S",VLOOKUP(K8602,'DANH MỤC'!$B:$D,2,0),VLOOKUP(K8602,'DANH MỤC'!$B:$D,3,0))</f>
        <v>3000000</v>
      </c>
      <c r="O8602">
        <v>0</v>
      </c>
      <c r="P8602" s="3">
        <f>N8602*O8602%*CSDL[[#This Row],[SỐ LƯỢNG]]</f>
        <v>0</v>
      </c>
      <c r="Q8602" s="3">
        <f t="shared" si="3849"/>
        <v>3000000</v>
      </c>
    </row>
    <row r="8603" spans="1:17" x14ac:dyDescent="0.3">
      <c r="A8603" s="23" t="str">
        <f>A8602</f>
        <v>12/02/2019</v>
      </c>
      <c r="B8603" s="8" t="str">
        <f>B8602</f>
        <v>12/02/2019</v>
      </c>
      <c r="C8603" s="8">
        <v>2</v>
      </c>
      <c r="D8603" s="8" t="str">
        <f>D8602</f>
        <v>DH10353</v>
      </c>
      <c r="E8603" s="8" t="str">
        <f>E8602</f>
        <v>luyen.dam</v>
      </c>
      <c r="F8603" s="8" t="str">
        <f>VLOOKUP(E8603,'DANH MỤC'!$F:$G,2,0)</f>
        <v>Nhóm 1</v>
      </c>
      <c r="G8603" s="8" t="str">
        <f>G8602</f>
        <v>KH2331</v>
      </c>
      <c r="H8603" t="str">
        <f>VLOOKUP(G8603,'DANH MỤC'!$I:$K,2,0)</f>
        <v>KH 2331</v>
      </c>
      <c r="I8603" t="str">
        <f>VLOOKUP(G8603,'DANH MỤC'!$I:$K,3,0)</f>
        <v>Đắk Nông</v>
      </c>
      <c r="J8603" s="8" t="s">
        <v>5944</v>
      </c>
      <c r="K8603" t="str">
        <f>VLOOKUP(J8603,'DANH MỤC'!$A$1:$B$19,2,0)</f>
        <v>Hàng tặng 0001</v>
      </c>
      <c r="L8603" t="s">
        <v>24</v>
      </c>
      <c r="M8603">
        <v>2</v>
      </c>
      <c r="N8603" s="3">
        <f>IF(LEFT(K8603,1)="S",VLOOKUP(K8603,'DANH MỤC'!$B:$D,2,0),VLOOKUP(K8603,'DANH MỤC'!$B:$D,3,0))</f>
        <v>200000</v>
      </c>
      <c r="O8603">
        <v>100</v>
      </c>
      <c r="P8603" s="3">
        <f>N8603*O8603%*CSDL[[#This Row],[SỐ LƯỢNG]]</f>
        <v>400000</v>
      </c>
      <c r="Q8603" s="3">
        <f t="shared" si="3849"/>
        <v>0</v>
      </c>
    </row>
    <row r="8604" spans="1:17" x14ac:dyDescent="0.3">
      <c r="A8604" s="23" t="s">
        <v>4542</v>
      </c>
      <c r="B8604" s="8" t="s">
        <v>4542</v>
      </c>
      <c r="C8604" s="8">
        <v>2</v>
      </c>
      <c r="D8604" s="8" t="s">
        <v>4748</v>
      </c>
      <c r="E8604" s="8" t="s">
        <v>13816</v>
      </c>
      <c r="F8604" s="8" t="str">
        <f>VLOOKUP(E8604,'DANH MỤC'!$F:$G,2,0)</f>
        <v>Nhóm 1</v>
      </c>
      <c r="G8604" s="8" t="s">
        <v>7940</v>
      </c>
      <c r="H8604" t="str">
        <f>VLOOKUP(G8604,'DANH MỤC'!$I:$K,2,0)</f>
        <v>KH 1940</v>
      </c>
      <c r="I8604" t="str">
        <f>VLOOKUP(G8604,'DANH MỤC'!$I:$K,3,0)</f>
        <v>Bình Định</v>
      </c>
      <c r="J8604" s="8" t="s">
        <v>5939</v>
      </c>
      <c r="K8604" t="str">
        <f>VLOOKUP(J8604,'DANH MỤC'!$A$1:$B$19,2,0)</f>
        <v>Sản phẩm 0001</v>
      </c>
      <c r="L8604" t="s">
        <v>15</v>
      </c>
      <c r="M8604">
        <v>1</v>
      </c>
      <c r="N8604" s="3">
        <f>IF(LEFT(K8604,1)="S",VLOOKUP(K8604,'DANH MỤC'!$B:$D,2,0),VLOOKUP(K8604,'DANH MỤC'!$B:$D,3,0))</f>
        <v>3000000</v>
      </c>
      <c r="O8604">
        <v>0</v>
      </c>
      <c r="P8604" s="3">
        <f>N8604*O8604%*CSDL[[#This Row],[SỐ LƯỢNG]]</f>
        <v>0</v>
      </c>
      <c r="Q8604" s="3">
        <f t="shared" si="3849"/>
        <v>3000000</v>
      </c>
    </row>
    <row r="8605" spans="1:17" x14ac:dyDescent="0.3">
      <c r="A8605" s="23" t="str">
        <f>A8604</f>
        <v>12/02/2019</v>
      </c>
      <c r="B8605" s="8" t="str">
        <f>B8604</f>
        <v>12/02/2019</v>
      </c>
      <c r="C8605" s="8">
        <v>2</v>
      </c>
      <c r="D8605" s="8" t="str">
        <f>D8604</f>
        <v>DH10352</v>
      </c>
      <c r="E8605" s="8" t="str">
        <f>E8604</f>
        <v>luyen.dam</v>
      </c>
      <c r="F8605" s="8" t="str">
        <f>VLOOKUP(E8605,'DANH MỤC'!$F:$G,2,0)</f>
        <v>Nhóm 1</v>
      </c>
      <c r="G8605" s="8" t="str">
        <f>G8604</f>
        <v>KH1940</v>
      </c>
      <c r="H8605" t="str">
        <f>VLOOKUP(G8605,'DANH MỤC'!$I:$K,2,0)</f>
        <v>KH 1940</v>
      </c>
      <c r="I8605" t="str">
        <f>VLOOKUP(G8605,'DANH MỤC'!$I:$K,3,0)</f>
        <v>Bình Định</v>
      </c>
      <c r="J8605" s="8" t="s">
        <v>5944</v>
      </c>
      <c r="K8605" t="str">
        <f>VLOOKUP(J8605,'DANH MỤC'!$A$1:$B$19,2,0)</f>
        <v>Hàng tặng 0001</v>
      </c>
      <c r="L8605" t="s">
        <v>24</v>
      </c>
      <c r="M8605">
        <v>2</v>
      </c>
      <c r="N8605" s="3">
        <f>IF(LEFT(K8605,1)="S",VLOOKUP(K8605,'DANH MỤC'!$B:$D,2,0),VLOOKUP(K8605,'DANH MỤC'!$B:$D,3,0))</f>
        <v>200000</v>
      </c>
      <c r="O8605">
        <v>100</v>
      </c>
      <c r="P8605" s="3">
        <f>N8605*O8605%*CSDL[[#This Row],[SỐ LƯỢNG]]</f>
        <v>400000</v>
      </c>
      <c r="Q8605" s="3">
        <f t="shared" si="3849"/>
        <v>0</v>
      </c>
    </row>
    <row r="8606" spans="1:17" x14ac:dyDescent="0.3">
      <c r="A8606" s="23" t="s">
        <v>4542</v>
      </c>
      <c r="B8606" s="8" t="s">
        <v>4542</v>
      </c>
      <c r="C8606" s="8">
        <v>2</v>
      </c>
      <c r="D8606" s="8" t="s">
        <v>4749</v>
      </c>
      <c r="E8606" s="8" t="s">
        <v>13823</v>
      </c>
      <c r="F8606" s="8" t="str">
        <f>VLOOKUP(E8606,'DANH MỤC'!$F:$G,2,0)</f>
        <v>Nhóm 1</v>
      </c>
      <c r="G8606" s="8" t="s">
        <v>9209</v>
      </c>
      <c r="H8606" t="str">
        <f>VLOOKUP(G8606,'DANH MỤC'!$I:$K,2,0)</f>
        <v>KH 3256</v>
      </c>
      <c r="I8606" t="str">
        <f>VLOOKUP(G8606,'DANH MỤC'!$I:$K,3,0)</f>
        <v>Vĩnh Phúc</v>
      </c>
      <c r="J8606" s="8" t="s">
        <v>14</v>
      </c>
      <c r="K8606" t="str">
        <f>VLOOKUP(J8606,'DANH MỤC'!$A$1:$B$19,2,0)</f>
        <v>Sản phẩm 0004</v>
      </c>
      <c r="L8606" t="s">
        <v>15</v>
      </c>
      <c r="M8606">
        <v>1</v>
      </c>
      <c r="N8606" s="3">
        <f>IF(LEFT(K8606,1)="S",VLOOKUP(K8606,'DANH MỤC'!$B:$D,2,0),VLOOKUP(K8606,'DANH MỤC'!$B:$D,3,0))</f>
        <v>3500000</v>
      </c>
      <c r="O8606">
        <v>0</v>
      </c>
      <c r="P8606" s="3">
        <f>N8606*O8606%*CSDL[[#This Row],[SỐ LƯỢNG]]</f>
        <v>0</v>
      </c>
      <c r="Q8606" s="3">
        <f t="shared" si="3849"/>
        <v>3500000</v>
      </c>
    </row>
    <row r="8607" spans="1:17" x14ac:dyDescent="0.3">
      <c r="A8607" s="23" t="str">
        <f>A8606</f>
        <v>12/02/2019</v>
      </c>
      <c r="B8607" s="8" t="str">
        <f>B8606</f>
        <v>12/02/2019</v>
      </c>
      <c r="C8607" s="8">
        <v>2</v>
      </c>
      <c r="D8607" s="8" t="str">
        <f>D8606</f>
        <v>DH10351</v>
      </c>
      <c r="E8607" s="8" t="str">
        <f>E8606</f>
        <v>giang.nguyen</v>
      </c>
      <c r="F8607" s="8" t="str">
        <f>VLOOKUP(E8607,'DANH MỤC'!$F:$G,2,0)</f>
        <v>Nhóm 1</v>
      </c>
      <c r="G8607" s="8" t="str">
        <f>G8606</f>
        <v>KH3256</v>
      </c>
      <c r="H8607" t="str">
        <f>VLOOKUP(G8607,'DANH MỤC'!$I:$K,2,0)</f>
        <v>KH 3256</v>
      </c>
      <c r="I8607" t="str">
        <f>VLOOKUP(G8607,'DANH MỤC'!$I:$K,3,0)</f>
        <v>Vĩnh Phúc</v>
      </c>
      <c r="J8607" s="8" t="s">
        <v>5944</v>
      </c>
      <c r="K8607" t="str">
        <f>VLOOKUP(J8607,'DANH MỤC'!$A$1:$B$19,2,0)</f>
        <v>Hàng tặng 0001</v>
      </c>
      <c r="L8607" t="s">
        <v>24</v>
      </c>
      <c r="M8607">
        <v>2</v>
      </c>
      <c r="N8607" s="3">
        <f>IF(LEFT(K8607,1)="S",VLOOKUP(K8607,'DANH MỤC'!$B:$D,2,0),VLOOKUP(K8607,'DANH MỤC'!$B:$D,3,0))</f>
        <v>200000</v>
      </c>
      <c r="O8607">
        <v>100</v>
      </c>
      <c r="P8607" s="3">
        <f>N8607*O8607%*CSDL[[#This Row],[SỐ LƯỢNG]]</f>
        <v>400000</v>
      </c>
      <c r="Q8607" s="3">
        <f t="shared" si="3849"/>
        <v>0</v>
      </c>
    </row>
    <row r="8608" spans="1:17" x14ac:dyDescent="0.3">
      <c r="A8608" s="23" t="s">
        <v>4542</v>
      </c>
      <c r="B8608" s="8" t="s">
        <v>4542</v>
      </c>
      <c r="C8608" s="8">
        <v>2</v>
      </c>
      <c r="D8608" s="8" t="s">
        <v>4750</v>
      </c>
      <c r="E8608" s="8" t="s">
        <v>13816</v>
      </c>
      <c r="F8608" s="8" t="str">
        <f>VLOOKUP(E8608,'DANH MỤC'!$F:$G,2,0)</f>
        <v>Nhóm 1</v>
      </c>
      <c r="G8608" s="8" t="s">
        <v>9210</v>
      </c>
      <c r="H8608" t="str">
        <f>VLOOKUP(G8608,'DANH MỤC'!$I:$K,2,0)</f>
        <v>KH 3257</v>
      </c>
      <c r="I8608" t="str">
        <f>VLOOKUP(G8608,'DANH MỤC'!$I:$K,3,0)</f>
        <v>Thừa Thiên Huế</v>
      </c>
      <c r="J8608" s="8" t="s">
        <v>5940</v>
      </c>
      <c r="K8608" t="str">
        <f>VLOOKUP(J8608,'DANH MỤC'!$A$1:$B$19,2,0)</f>
        <v>Sản phẩm 0002</v>
      </c>
      <c r="L8608" t="s">
        <v>15</v>
      </c>
      <c r="M8608">
        <v>1</v>
      </c>
      <c r="N8608" s="3">
        <f>IF(LEFT(K8608,1)="S",VLOOKUP(K8608,'DANH MỤC'!$B:$D,2,0),VLOOKUP(K8608,'DANH MỤC'!$B:$D,3,0))</f>
        <v>2000000</v>
      </c>
      <c r="O8608">
        <v>0</v>
      </c>
      <c r="P8608" s="3">
        <f>N8608*O8608%*CSDL[[#This Row],[SỐ LƯỢNG]]</f>
        <v>0</v>
      </c>
      <c r="Q8608" s="3">
        <f t="shared" si="3849"/>
        <v>2000000</v>
      </c>
    </row>
    <row r="8609" spans="1:17" x14ac:dyDescent="0.3">
      <c r="A8609" s="23" t="str">
        <f>A8608</f>
        <v>12/02/2019</v>
      </c>
      <c r="B8609" s="8" t="str">
        <f>B8608</f>
        <v>12/02/2019</v>
      </c>
      <c r="C8609" s="8">
        <v>2</v>
      </c>
      <c r="D8609" s="8" t="str">
        <f>D8608</f>
        <v>DH10350</v>
      </c>
      <c r="E8609" s="8" t="str">
        <f>E8608</f>
        <v>luyen.dam</v>
      </c>
      <c r="F8609" s="8" t="str">
        <f>VLOOKUP(E8609,'DANH MỤC'!$F:$G,2,0)</f>
        <v>Nhóm 1</v>
      </c>
      <c r="G8609" s="8" t="str">
        <f>G8608</f>
        <v>KH3257</v>
      </c>
      <c r="H8609" t="str">
        <f>VLOOKUP(G8609,'DANH MỤC'!$I:$K,2,0)</f>
        <v>KH 3257</v>
      </c>
      <c r="I8609" t="str">
        <f>VLOOKUP(G8609,'DANH MỤC'!$I:$K,3,0)</f>
        <v>Thừa Thiên Huế</v>
      </c>
      <c r="J8609" s="8" t="s">
        <v>5944</v>
      </c>
      <c r="K8609" t="str">
        <f>VLOOKUP(J8609,'DANH MỤC'!$A$1:$B$19,2,0)</f>
        <v>Hàng tặng 0001</v>
      </c>
      <c r="L8609" t="s">
        <v>24</v>
      </c>
      <c r="M8609">
        <v>2</v>
      </c>
      <c r="N8609" s="3">
        <f>IF(LEFT(K8609,1)="S",VLOOKUP(K8609,'DANH MỤC'!$B:$D,2,0),VLOOKUP(K8609,'DANH MỤC'!$B:$D,3,0))</f>
        <v>200000</v>
      </c>
      <c r="O8609">
        <v>100</v>
      </c>
      <c r="P8609" s="3">
        <f>N8609*O8609%*CSDL[[#This Row],[SỐ LƯỢNG]]</f>
        <v>400000</v>
      </c>
      <c r="Q8609" s="3">
        <f t="shared" si="3849"/>
        <v>0</v>
      </c>
    </row>
    <row r="8610" spans="1:17" x14ac:dyDescent="0.3">
      <c r="A8610" s="23" t="s">
        <v>4542</v>
      </c>
      <c r="B8610" s="8" t="s">
        <v>4542</v>
      </c>
      <c r="C8610" s="8">
        <v>2</v>
      </c>
      <c r="D8610" s="8" t="s">
        <v>4751</v>
      </c>
      <c r="E8610" s="8" t="s">
        <v>13823</v>
      </c>
      <c r="F8610" s="8" t="str">
        <f>VLOOKUP(E8610,'DANH MỤC'!$F:$G,2,0)</f>
        <v>Nhóm 1</v>
      </c>
      <c r="G8610" s="8" t="s">
        <v>9211</v>
      </c>
      <c r="H8610" t="str">
        <f>VLOOKUP(G8610,'DANH MỤC'!$I:$K,2,0)</f>
        <v>KH 3258</v>
      </c>
      <c r="I8610" t="str">
        <f>VLOOKUP(G8610,'DANH MỤC'!$I:$K,3,0)</f>
        <v>Thừa Thiên Huế</v>
      </c>
      <c r="J8610" s="8" t="s">
        <v>5939</v>
      </c>
      <c r="K8610" t="str">
        <f>VLOOKUP(J8610,'DANH MỤC'!$A$1:$B$19,2,0)</f>
        <v>Sản phẩm 0001</v>
      </c>
      <c r="L8610" t="s">
        <v>15</v>
      </c>
      <c r="M8610">
        <v>1</v>
      </c>
      <c r="N8610" s="3">
        <f>IF(LEFT(K8610,1)="S",VLOOKUP(K8610,'DANH MỤC'!$B:$D,2,0),VLOOKUP(K8610,'DANH MỤC'!$B:$D,3,0))</f>
        <v>3000000</v>
      </c>
      <c r="O8610">
        <v>0</v>
      </c>
      <c r="P8610" s="3">
        <f>N8610*O8610%*CSDL[[#This Row],[SỐ LƯỢNG]]</f>
        <v>0</v>
      </c>
      <c r="Q8610" s="3">
        <f t="shared" si="3849"/>
        <v>3000000</v>
      </c>
    </row>
    <row r="8611" spans="1:17" x14ac:dyDescent="0.3">
      <c r="A8611" s="23" t="str">
        <f t="shared" ref="A8611:A8612" si="3860">A8610</f>
        <v>12/02/2019</v>
      </c>
      <c r="B8611" s="8" t="str">
        <f t="shared" ref="B8611:B8612" si="3861">B8610</f>
        <v>12/02/2019</v>
      </c>
      <c r="C8611" s="8">
        <v>2</v>
      </c>
      <c r="D8611" s="8" t="str">
        <f t="shared" ref="D8611:D8612" si="3862">D8610</f>
        <v>DH10348</v>
      </c>
      <c r="E8611" s="8" t="str">
        <f t="shared" ref="E8611:E8612" si="3863">E8610</f>
        <v>giang.nguyen</v>
      </c>
      <c r="F8611" s="8" t="str">
        <f>VLOOKUP(E8611,'DANH MỤC'!$F:$G,2,0)</f>
        <v>Nhóm 1</v>
      </c>
      <c r="G8611" s="8" t="str">
        <f t="shared" ref="G8611:G8612" si="3864">G8610</f>
        <v>KH3258</v>
      </c>
      <c r="H8611" t="str">
        <f>VLOOKUP(G8611,'DANH MỤC'!$I:$K,2,0)</f>
        <v>KH 3258</v>
      </c>
      <c r="I8611" t="str">
        <f>VLOOKUP(G8611,'DANH MỤC'!$I:$K,3,0)</f>
        <v>Thừa Thiên Huế</v>
      </c>
      <c r="J8611" s="8" t="s">
        <v>5939</v>
      </c>
      <c r="K8611" t="str">
        <f>VLOOKUP(J8611,'DANH MỤC'!$A$1:$B$19,2,0)</f>
        <v>Sản phẩm 0001</v>
      </c>
      <c r="L8611" t="s">
        <v>15</v>
      </c>
      <c r="M8611">
        <v>1</v>
      </c>
      <c r="N8611" s="3">
        <f>IF(LEFT(K8611,1)="S",VLOOKUP(K8611,'DANH MỤC'!$B:$D,2,0),VLOOKUP(K8611,'DANH MỤC'!$B:$D,3,0))</f>
        <v>3000000</v>
      </c>
      <c r="O8611">
        <v>20</v>
      </c>
      <c r="P8611" s="3">
        <f>N8611*O8611%*CSDL[[#This Row],[SỐ LƯỢNG]]</f>
        <v>600000</v>
      </c>
      <c r="Q8611" s="3">
        <f t="shared" si="3849"/>
        <v>2400000</v>
      </c>
    </row>
    <row r="8612" spans="1:17" x14ac:dyDescent="0.3">
      <c r="A8612" s="23" t="str">
        <f t="shared" si="3860"/>
        <v>12/02/2019</v>
      </c>
      <c r="B8612" s="8" t="str">
        <f t="shared" si="3861"/>
        <v>12/02/2019</v>
      </c>
      <c r="C8612" s="8">
        <v>2</v>
      </c>
      <c r="D8612" s="8" t="str">
        <f t="shared" si="3862"/>
        <v>DH10348</v>
      </c>
      <c r="E8612" s="8" t="str">
        <f t="shared" si="3863"/>
        <v>giang.nguyen</v>
      </c>
      <c r="F8612" s="8" t="str">
        <f>VLOOKUP(E8612,'DANH MỤC'!$F:$G,2,0)</f>
        <v>Nhóm 1</v>
      </c>
      <c r="G8612" s="8" t="str">
        <f t="shared" si="3864"/>
        <v>KH3258</v>
      </c>
      <c r="H8612" t="str">
        <f>VLOOKUP(G8612,'DANH MỤC'!$I:$K,2,0)</f>
        <v>KH 3258</v>
      </c>
      <c r="I8612" t="str">
        <f>VLOOKUP(G8612,'DANH MỤC'!$I:$K,3,0)</f>
        <v>Thừa Thiên Huế</v>
      </c>
      <c r="J8612" s="8" t="s">
        <v>5939</v>
      </c>
      <c r="K8612" t="str">
        <f>VLOOKUP(J8612,'DANH MỤC'!$A$1:$B$19,2,0)</f>
        <v>Sản phẩm 0001</v>
      </c>
      <c r="L8612" t="s">
        <v>15</v>
      </c>
      <c r="M8612">
        <v>3</v>
      </c>
      <c r="N8612" s="3">
        <f>IF(LEFT(K8612,1)="S",VLOOKUP(K8612,'DANH MỤC'!$B:$D,2,0),VLOOKUP(K8612,'DANH MỤC'!$B:$D,3,0))</f>
        <v>3000000</v>
      </c>
      <c r="O8612">
        <v>10</v>
      </c>
      <c r="P8612" s="3">
        <f>N8612*O8612%*CSDL[[#This Row],[SỐ LƯỢNG]]</f>
        <v>900000</v>
      </c>
      <c r="Q8612" s="3">
        <f t="shared" si="3849"/>
        <v>8100000</v>
      </c>
    </row>
    <row r="8613" spans="1:17" x14ac:dyDescent="0.3">
      <c r="A8613" s="23" t="s">
        <v>4542</v>
      </c>
      <c r="B8613" s="8" t="s">
        <v>4542</v>
      </c>
      <c r="C8613" s="8">
        <v>2</v>
      </c>
      <c r="D8613" s="8" t="s">
        <v>4752</v>
      </c>
      <c r="E8613" s="8" t="s">
        <v>13849</v>
      </c>
      <c r="F8613" s="8" t="str">
        <f>VLOOKUP(E8613,'DANH MỤC'!$F:$G,2,0)</f>
        <v>Nhóm 3</v>
      </c>
      <c r="G8613" s="8" t="s">
        <v>6505</v>
      </c>
      <c r="H8613" t="str">
        <f>VLOOKUP(G8613,'DANH MỤC'!$I:$K,2,0)</f>
        <v>KH 0472</v>
      </c>
      <c r="I8613" t="str">
        <f>VLOOKUP(G8613,'DANH MỤC'!$I:$K,3,0)</f>
        <v>Vĩnh Phúc</v>
      </c>
      <c r="J8613" s="8" t="s">
        <v>14</v>
      </c>
      <c r="K8613" t="str">
        <f>VLOOKUP(J8613,'DANH MỤC'!$A$1:$B$19,2,0)</f>
        <v>Sản phẩm 0004</v>
      </c>
      <c r="L8613" t="s">
        <v>15</v>
      </c>
      <c r="M8613">
        <v>204</v>
      </c>
      <c r="N8613" s="3">
        <f>IF(LEFT(K8613,1)="S",VLOOKUP(K8613,'DANH MỤC'!$B:$D,2,0),VLOOKUP(K8613,'DANH MỤC'!$B:$D,3,0))</f>
        <v>3500000</v>
      </c>
      <c r="O8613">
        <v>40</v>
      </c>
      <c r="P8613" s="3">
        <f>N8613*O8613%*CSDL[[#This Row],[SỐ LƯỢNG]]</f>
        <v>285600000</v>
      </c>
      <c r="Q8613" s="3">
        <f t="shared" si="3849"/>
        <v>428400000</v>
      </c>
    </row>
    <row r="8614" spans="1:17" x14ac:dyDescent="0.3">
      <c r="A8614" s="23" t="str">
        <f t="shared" ref="A8614:A8620" si="3865">A8613</f>
        <v>12/02/2019</v>
      </c>
      <c r="B8614" s="8" t="str">
        <f t="shared" ref="B8614:B8620" si="3866">B8613</f>
        <v>12/02/2019</v>
      </c>
      <c r="C8614" s="8">
        <v>2</v>
      </c>
      <c r="D8614" s="8" t="str">
        <f t="shared" ref="D8614:D8620" si="3867">D8613</f>
        <v>DH10347</v>
      </c>
      <c r="E8614" s="8" t="str">
        <f t="shared" ref="E8614:E8620" si="3868">E8613</f>
        <v>anh.thuy</v>
      </c>
      <c r="F8614" s="8" t="str">
        <f>VLOOKUP(E8614,'DANH MỤC'!$F:$G,2,0)</f>
        <v>Nhóm 3</v>
      </c>
      <c r="G8614" s="8" t="str">
        <f t="shared" ref="G8614:G8620" si="3869">G8613</f>
        <v>KH0472</v>
      </c>
      <c r="H8614" t="str">
        <f>VLOOKUP(G8614,'DANH MỤC'!$I:$K,2,0)</f>
        <v>KH 0472</v>
      </c>
      <c r="I8614" t="str">
        <f>VLOOKUP(G8614,'DANH MỤC'!$I:$K,3,0)</f>
        <v>Vĩnh Phúc</v>
      </c>
      <c r="J8614" s="8" t="s">
        <v>19</v>
      </c>
      <c r="K8614" t="str">
        <f>VLOOKUP(J8614,'DANH MỤC'!$A$1:$B$19,2,0)</f>
        <v>Sản phẩm 0003</v>
      </c>
      <c r="L8614" t="s">
        <v>15</v>
      </c>
      <c r="M8614">
        <v>84</v>
      </c>
      <c r="N8614" s="3">
        <f>IF(LEFT(K8614,1)="S",VLOOKUP(K8614,'DANH MỤC'!$B:$D,2,0),VLOOKUP(K8614,'DANH MỤC'!$B:$D,3,0))</f>
        <v>2500000</v>
      </c>
      <c r="O8614">
        <v>40</v>
      </c>
      <c r="P8614" s="3">
        <f>N8614*O8614%*CSDL[[#This Row],[SỐ LƯỢNG]]</f>
        <v>84000000</v>
      </c>
      <c r="Q8614" s="3">
        <f t="shared" si="3849"/>
        <v>126000000</v>
      </c>
    </row>
    <row r="8615" spans="1:17" x14ac:dyDescent="0.3">
      <c r="A8615" s="23" t="str">
        <f t="shared" si="3865"/>
        <v>12/02/2019</v>
      </c>
      <c r="B8615" s="8" t="str">
        <f t="shared" si="3866"/>
        <v>12/02/2019</v>
      </c>
      <c r="C8615" s="8">
        <v>2</v>
      </c>
      <c r="D8615" s="8" t="str">
        <f t="shared" si="3867"/>
        <v>DH10347</v>
      </c>
      <c r="E8615" s="8" t="str">
        <f t="shared" si="3868"/>
        <v>anh.thuy</v>
      </c>
      <c r="F8615" s="8" t="str">
        <f>VLOOKUP(E8615,'DANH MỤC'!$F:$G,2,0)</f>
        <v>Nhóm 3</v>
      </c>
      <c r="G8615" s="8" t="str">
        <f t="shared" si="3869"/>
        <v>KH0472</v>
      </c>
      <c r="H8615" t="str">
        <f>VLOOKUP(G8615,'DANH MỤC'!$I:$K,2,0)</f>
        <v>KH 0472</v>
      </c>
      <c r="I8615" t="str">
        <f>VLOOKUP(G8615,'DANH MỤC'!$I:$K,3,0)</f>
        <v>Vĩnh Phúc</v>
      </c>
      <c r="J8615" s="8" t="s">
        <v>14</v>
      </c>
      <c r="K8615" t="str">
        <f>VLOOKUP(J8615,'DANH MỤC'!$A$1:$B$19,2,0)</f>
        <v>Sản phẩm 0004</v>
      </c>
      <c r="L8615" t="s">
        <v>15</v>
      </c>
      <c r="M8615">
        <v>34</v>
      </c>
      <c r="N8615" s="3">
        <f>IF(LEFT(K8615,1)="S",VLOOKUP(K8615,'DANH MỤC'!$B:$D,2,0),VLOOKUP(K8615,'DANH MỤC'!$B:$D,3,0))</f>
        <v>3500000</v>
      </c>
      <c r="O8615">
        <v>100</v>
      </c>
      <c r="P8615" s="3">
        <f>N8615*O8615%*CSDL[[#This Row],[SỐ LƯỢNG]]</f>
        <v>119000000</v>
      </c>
      <c r="Q8615" s="3">
        <f t="shared" si="3849"/>
        <v>0</v>
      </c>
    </row>
    <row r="8616" spans="1:17" x14ac:dyDescent="0.3">
      <c r="A8616" s="23" t="str">
        <f t="shared" si="3865"/>
        <v>12/02/2019</v>
      </c>
      <c r="B8616" s="8" t="str">
        <f t="shared" si="3866"/>
        <v>12/02/2019</v>
      </c>
      <c r="C8616" s="8">
        <v>2</v>
      </c>
      <c r="D8616" s="8" t="str">
        <f t="shared" si="3867"/>
        <v>DH10347</v>
      </c>
      <c r="E8616" s="8" t="str">
        <f t="shared" si="3868"/>
        <v>anh.thuy</v>
      </c>
      <c r="F8616" s="8" t="str">
        <f>VLOOKUP(E8616,'DANH MỤC'!$F:$G,2,0)</f>
        <v>Nhóm 3</v>
      </c>
      <c r="G8616" s="8" t="str">
        <f t="shared" si="3869"/>
        <v>KH0472</v>
      </c>
      <c r="H8616" t="str">
        <f>VLOOKUP(G8616,'DANH MỤC'!$I:$K,2,0)</f>
        <v>KH 0472</v>
      </c>
      <c r="I8616" t="str">
        <f>VLOOKUP(G8616,'DANH MỤC'!$I:$K,3,0)</f>
        <v>Vĩnh Phúc</v>
      </c>
      <c r="J8616" s="8" t="s">
        <v>19</v>
      </c>
      <c r="K8616" t="str">
        <f>VLOOKUP(J8616,'DANH MỤC'!$A$1:$B$19,2,0)</f>
        <v>Sản phẩm 0003</v>
      </c>
      <c r="L8616" t="s">
        <v>15</v>
      </c>
      <c r="M8616">
        <v>14</v>
      </c>
      <c r="N8616" s="3">
        <f>IF(LEFT(K8616,1)="S",VLOOKUP(K8616,'DANH MỤC'!$B:$D,2,0),VLOOKUP(K8616,'DANH MỤC'!$B:$D,3,0))</f>
        <v>2500000</v>
      </c>
      <c r="O8616">
        <v>100</v>
      </c>
      <c r="P8616" s="3">
        <f>N8616*O8616%*CSDL[[#This Row],[SỐ LƯỢNG]]</f>
        <v>35000000</v>
      </c>
      <c r="Q8616" s="3">
        <f t="shared" si="3849"/>
        <v>0</v>
      </c>
    </row>
    <row r="8617" spans="1:17" x14ac:dyDescent="0.3">
      <c r="A8617" s="23" t="str">
        <f t="shared" si="3865"/>
        <v>12/02/2019</v>
      </c>
      <c r="B8617" s="8" t="str">
        <f t="shared" si="3866"/>
        <v>12/02/2019</v>
      </c>
      <c r="C8617" s="8">
        <v>2</v>
      </c>
      <c r="D8617" s="8" t="str">
        <f t="shared" si="3867"/>
        <v>DH10347</v>
      </c>
      <c r="E8617" s="8" t="str">
        <f t="shared" si="3868"/>
        <v>anh.thuy</v>
      </c>
      <c r="F8617" s="8" t="str">
        <f>VLOOKUP(E8617,'DANH MỤC'!$F:$G,2,0)</f>
        <v>Nhóm 3</v>
      </c>
      <c r="G8617" s="8" t="str">
        <f t="shared" si="3869"/>
        <v>KH0472</v>
      </c>
      <c r="H8617" t="str">
        <f>VLOOKUP(G8617,'DANH MỤC'!$I:$K,2,0)</f>
        <v>KH 0472</v>
      </c>
      <c r="I8617" t="str">
        <f>VLOOKUP(G8617,'DANH MỤC'!$I:$K,3,0)</f>
        <v>Vĩnh Phúc</v>
      </c>
      <c r="J8617" s="8" t="s">
        <v>5939</v>
      </c>
      <c r="K8617" t="str">
        <f>VLOOKUP(J8617,'DANH MỤC'!$A$1:$B$19,2,0)</f>
        <v>Sản phẩm 0001</v>
      </c>
      <c r="L8617" t="s">
        <v>15</v>
      </c>
      <c r="M8617">
        <v>12</v>
      </c>
      <c r="N8617" s="3">
        <f>IF(LEFT(K8617,1)="S",VLOOKUP(K8617,'DANH MỤC'!$B:$D,2,0),VLOOKUP(K8617,'DANH MỤC'!$B:$D,3,0))</f>
        <v>3000000</v>
      </c>
      <c r="O8617">
        <v>40</v>
      </c>
      <c r="P8617" s="3">
        <f>N8617*O8617%*CSDL[[#This Row],[SỐ LƯỢNG]]</f>
        <v>14400000</v>
      </c>
      <c r="Q8617" s="3">
        <f t="shared" si="3849"/>
        <v>21600000</v>
      </c>
    </row>
    <row r="8618" spans="1:17" x14ac:dyDescent="0.3">
      <c r="A8618" s="23" t="str">
        <f t="shared" si="3865"/>
        <v>12/02/2019</v>
      </c>
      <c r="B8618" s="8" t="str">
        <f t="shared" si="3866"/>
        <v>12/02/2019</v>
      </c>
      <c r="C8618" s="8">
        <v>2</v>
      </c>
      <c r="D8618" s="8" t="str">
        <f t="shared" si="3867"/>
        <v>DH10347</v>
      </c>
      <c r="E8618" s="8" t="str">
        <f t="shared" si="3868"/>
        <v>anh.thuy</v>
      </c>
      <c r="F8618" s="8" t="str">
        <f>VLOOKUP(E8618,'DANH MỤC'!$F:$G,2,0)</f>
        <v>Nhóm 3</v>
      </c>
      <c r="G8618" s="8" t="str">
        <f t="shared" si="3869"/>
        <v>KH0472</v>
      </c>
      <c r="H8618" t="str">
        <f>VLOOKUP(G8618,'DANH MỤC'!$I:$K,2,0)</f>
        <v>KH 0472</v>
      </c>
      <c r="I8618" t="str">
        <f>VLOOKUP(G8618,'DANH MỤC'!$I:$K,3,0)</f>
        <v>Vĩnh Phúc</v>
      </c>
      <c r="J8618" s="8" t="s">
        <v>5940</v>
      </c>
      <c r="K8618" t="str">
        <f>VLOOKUP(J8618,'DANH MỤC'!$A$1:$B$19,2,0)</f>
        <v>Sản phẩm 0002</v>
      </c>
      <c r="L8618" t="s">
        <v>15</v>
      </c>
      <c r="M8618">
        <v>12</v>
      </c>
      <c r="N8618" s="3">
        <f>IF(LEFT(K8618,1)="S",VLOOKUP(K8618,'DANH MỤC'!$B:$D,2,0),VLOOKUP(K8618,'DANH MỤC'!$B:$D,3,0))</f>
        <v>2000000</v>
      </c>
      <c r="O8618">
        <v>40</v>
      </c>
      <c r="P8618" s="3">
        <f>N8618*O8618%*CSDL[[#This Row],[SỐ LƯỢNG]]</f>
        <v>9600000</v>
      </c>
      <c r="Q8618" s="3">
        <f t="shared" si="3849"/>
        <v>14400000</v>
      </c>
    </row>
    <row r="8619" spans="1:17" x14ac:dyDescent="0.3">
      <c r="A8619" s="23" t="str">
        <f t="shared" si="3865"/>
        <v>12/02/2019</v>
      </c>
      <c r="B8619" s="8" t="str">
        <f t="shared" si="3866"/>
        <v>12/02/2019</v>
      </c>
      <c r="C8619" s="8">
        <v>2</v>
      </c>
      <c r="D8619" s="8" t="str">
        <f t="shared" si="3867"/>
        <v>DH10347</v>
      </c>
      <c r="E8619" s="8" t="str">
        <f t="shared" si="3868"/>
        <v>anh.thuy</v>
      </c>
      <c r="F8619" s="8" t="str">
        <f>VLOOKUP(E8619,'DANH MỤC'!$F:$G,2,0)</f>
        <v>Nhóm 3</v>
      </c>
      <c r="G8619" s="8" t="str">
        <f t="shared" si="3869"/>
        <v>KH0472</v>
      </c>
      <c r="H8619" t="str">
        <f>VLOOKUP(G8619,'DANH MỤC'!$I:$K,2,0)</f>
        <v>KH 0472</v>
      </c>
      <c r="I8619" t="str">
        <f>VLOOKUP(G8619,'DANH MỤC'!$I:$K,3,0)</f>
        <v>Vĩnh Phúc</v>
      </c>
      <c r="J8619" s="8" t="s">
        <v>5939</v>
      </c>
      <c r="K8619" t="str">
        <f>VLOOKUP(J8619,'DANH MỤC'!$A$1:$B$19,2,0)</f>
        <v>Sản phẩm 0001</v>
      </c>
      <c r="L8619" t="s">
        <v>15</v>
      </c>
      <c r="M8619">
        <v>2</v>
      </c>
      <c r="N8619" s="3">
        <f>IF(LEFT(K8619,1)="S",VLOOKUP(K8619,'DANH MỤC'!$B:$D,2,0),VLOOKUP(K8619,'DANH MỤC'!$B:$D,3,0))</f>
        <v>3000000</v>
      </c>
      <c r="O8619">
        <v>100</v>
      </c>
      <c r="P8619" s="3">
        <f>N8619*O8619%*CSDL[[#This Row],[SỐ LƯỢNG]]</f>
        <v>6000000</v>
      </c>
      <c r="Q8619" s="3">
        <f t="shared" si="3849"/>
        <v>0</v>
      </c>
    </row>
    <row r="8620" spans="1:17" x14ac:dyDescent="0.3">
      <c r="A8620" s="23" t="str">
        <f t="shared" si="3865"/>
        <v>12/02/2019</v>
      </c>
      <c r="B8620" s="8" t="str">
        <f t="shared" si="3866"/>
        <v>12/02/2019</v>
      </c>
      <c r="C8620" s="8">
        <v>2</v>
      </c>
      <c r="D8620" s="8" t="str">
        <f t="shared" si="3867"/>
        <v>DH10347</v>
      </c>
      <c r="E8620" s="8" t="str">
        <f t="shared" si="3868"/>
        <v>anh.thuy</v>
      </c>
      <c r="F8620" s="8" t="str">
        <f>VLOOKUP(E8620,'DANH MỤC'!$F:$G,2,0)</f>
        <v>Nhóm 3</v>
      </c>
      <c r="G8620" s="8" t="str">
        <f t="shared" si="3869"/>
        <v>KH0472</v>
      </c>
      <c r="H8620" t="str">
        <f>VLOOKUP(G8620,'DANH MỤC'!$I:$K,2,0)</f>
        <v>KH 0472</v>
      </c>
      <c r="I8620" t="str">
        <f>VLOOKUP(G8620,'DANH MỤC'!$I:$K,3,0)</f>
        <v>Vĩnh Phúc</v>
      </c>
      <c r="J8620" s="8" t="s">
        <v>5940</v>
      </c>
      <c r="K8620" t="str">
        <f>VLOOKUP(J8620,'DANH MỤC'!$A$1:$B$19,2,0)</f>
        <v>Sản phẩm 0002</v>
      </c>
      <c r="L8620" t="s">
        <v>15</v>
      </c>
      <c r="M8620">
        <v>2</v>
      </c>
      <c r="N8620" s="3">
        <f>IF(LEFT(K8620,1)="S",VLOOKUP(K8620,'DANH MỤC'!$B:$D,2,0),VLOOKUP(K8620,'DANH MỤC'!$B:$D,3,0))</f>
        <v>2000000</v>
      </c>
      <c r="O8620">
        <v>100</v>
      </c>
      <c r="P8620" s="3">
        <f>N8620*O8620%*CSDL[[#This Row],[SỐ LƯỢNG]]</f>
        <v>4000000</v>
      </c>
      <c r="Q8620" s="3">
        <f t="shared" si="3849"/>
        <v>0</v>
      </c>
    </row>
    <row r="8621" spans="1:17" x14ac:dyDescent="0.3">
      <c r="A8621" s="23" t="s">
        <v>4542</v>
      </c>
      <c r="B8621" s="8" t="s">
        <v>4542</v>
      </c>
      <c r="C8621" s="8">
        <v>2</v>
      </c>
      <c r="D8621" s="8" t="s">
        <v>4753</v>
      </c>
      <c r="E8621" s="8" t="s">
        <v>13823</v>
      </c>
      <c r="F8621" s="8" t="str">
        <f>VLOOKUP(E8621,'DANH MỤC'!$F:$G,2,0)</f>
        <v>Nhóm 1</v>
      </c>
      <c r="G8621" s="8" t="s">
        <v>6397</v>
      </c>
      <c r="H8621" t="str">
        <f>VLOOKUP(G8621,'DANH MỤC'!$I:$K,2,0)</f>
        <v>KH 0364</v>
      </c>
      <c r="I8621" t="str">
        <f>VLOOKUP(G8621,'DANH MỤC'!$I:$K,3,0)</f>
        <v>Gia Lai</v>
      </c>
      <c r="J8621" s="8" t="s">
        <v>5940</v>
      </c>
      <c r="K8621" t="str">
        <f>VLOOKUP(J8621,'DANH MỤC'!$A$1:$B$19,2,0)</f>
        <v>Sản phẩm 0002</v>
      </c>
      <c r="L8621" t="s">
        <v>15</v>
      </c>
      <c r="M8621">
        <v>1</v>
      </c>
      <c r="N8621" s="3">
        <f>IF(LEFT(K8621,1)="S",VLOOKUP(K8621,'DANH MỤC'!$B:$D,2,0),VLOOKUP(K8621,'DANH MỤC'!$B:$D,3,0))</f>
        <v>2000000</v>
      </c>
      <c r="O8621">
        <v>0</v>
      </c>
      <c r="P8621" s="3">
        <f>N8621*O8621%*CSDL[[#This Row],[SỐ LƯỢNG]]</f>
        <v>0</v>
      </c>
      <c r="Q8621" s="3">
        <f t="shared" si="3849"/>
        <v>2000000</v>
      </c>
    </row>
    <row r="8622" spans="1:17" x14ac:dyDescent="0.3">
      <c r="A8622" s="23" t="str">
        <f>A8621</f>
        <v>12/02/2019</v>
      </c>
      <c r="B8622" s="8" t="str">
        <f>B8621</f>
        <v>12/02/2019</v>
      </c>
      <c r="C8622" s="8">
        <v>2</v>
      </c>
      <c r="D8622" s="8" t="str">
        <f>D8621</f>
        <v>DH10345</v>
      </c>
      <c r="E8622" s="8" t="str">
        <f>E8621</f>
        <v>giang.nguyen</v>
      </c>
      <c r="F8622" s="8" t="str">
        <f>VLOOKUP(E8622,'DANH MỤC'!$F:$G,2,0)</f>
        <v>Nhóm 1</v>
      </c>
      <c r="G8622" s="8" t="str">
        <f>G8621</f>
        <v>KH0364</v>
      </c>
      <c r="H8622" t="str">
        <f>VLOOKUP(G8622,'DANH MỤC'!$I:$K,2,0)</f>
        <v>KH 0364</v>
      </c>
      <c r="I8622" t="str">
        <f>VLOOKUP(G8622,'DANH MỤC'!$I:$K,3,0)</f>
        <v>Gia Lai</v>
      </c>
      <c r="J8622" s="8" t="s">
        <v>5939</v>
      </c>
      <c r="K8622" t="str">
        <f>VLOOKUP(J8622,'DANH MỤC'!$A$1:$B$19,2,0)</f>
        <v>Sản phẩm 0001</v>
      </c>
      <c r="L8622" t="s">
        <v>15</v>
      </c>
      <c r="M8622">
        <v>2</v>
      </c>
      <c r="N8622" s="3">
        <f>IF(LEFT(K8622,1)="S",VLOOKUP(K8622,'DANH MỤC'!$B:$D,2,0),VLOOKUP(K8622,'DANH MỤC'!$B:$D,3,0))</f>
        <v>3000000</v>
      </c>
      <c r="O8622">
        <v>0</v>
      </c>
      <c r="P8622" s="3">
        <f>N8622*O8622%*CSDL[[#This Row],[SỐ LƯỢNG]]</f>
        <v>0</v>
      </c>
      <c r="Q8622" s="3">
        <f t="shared" si="3849"/>
        <v>6000000</v>
      </c>
    </row>
    <row r="8623" spans="1:17" x14ac:dyDescent="0.3">
      <c r="A8623" s="23" t="s">
        <v>4542</v>
      </c>
      <c r="B8623" s="8" t="s">
        <v>4542</v>
      </c>
      <c r="C8623" s="8">
        <v>2</v>
      </c>
      <c r="D8623" s="8" t="s">
        <v>4754</v>
      </c>
      <c r="E8623" s="8" t="s">
        <v>13831</v>
      </c>
      <c r="F8623" s="8" t="str">
        <f>VLOOKUP(E8623,'DANH MỤC'!$F:$G,2,0)</f>
        <v>Nhóm 2</v>
      </c>
      <c r="G8623" s="8" t="s">
        <v>9212</v>
      </c>
      <c r="H8623" t="str">
        <f>VLOOKUP(G8623,'DANH MỤC'!$I:$K,2,0)</f>
        <v>KH 3259</v>
      </c>
      <c r="I8623" t="str">
        <f>VLOOKUP(G8623,'DANH MỤC'!$I:$K,3,0)</f>
        <v>Hòa Bình</v>
      </c>
      <c r="J8623" s="8" t="s">
        <v>14</v>
      </c>
      <c r="K8623" t="str">
        <f>VLOOKUP(J8623,'DANH MỤC'!$A$1:$B$19,2,0)</f>
        <v>Sản phẩm 0004</v>
      </c>
      <c r="L8623" t="s">
        <v>15</v>
      </c>
      <c r="M8623">
        <v>1</v>
      </c>
      <c r="N8623" s="3">
        <f>IF(LEFT(K8623,1)="S",VLOOKUP(K8623,'DANH MỤC'!$B:$D,2,0),VLOOKUP(K8623,'DANH MỤC'!$B:$D,3,0))</f>
        <v>3500000</v>
      </c>
      <c r="O8623">
        <v>0</v>
      </c>
      <c r="P8623" s="3">
        <f>N8623*O8623%*CSDL[[#This Row],[SỐ LƯỢNG]]</f>
        <v>0</v>
      </c>
      <c r="Q8623" s="3">
        <f t="shared" si="3849"/>
        <v>3500000</v>
      </c>
    </row>
    <row r="8624" spans="1:17" x14ac:dyDescent="0.3">
      <c r="A8624" s="23" t="str">
        <f>A8623</f>
        <v>12/02/2019</v>
      </c>
      <c r="B8624" s="8" t="str">
        <f>B8623</f>
        <v>12/02/2019</v>
      </c>
      <c r="C8624" s="8">
        <v>2</v>
      </c>
      <c r="D8624" s="8" t="str">
        <f>D8623</f>
        <v>DH10344</v>
      </c>
      <c r="E8624" s="8" t="str">
        <f>E8623</f>
        <v>huyen.thanh</v>
      </c>
      <c r="F8624" s="8" t="str">
        <f>VLOOKUP(E8624,'DANH MỤC'!$F:$G,2,0)</f>
        <v>Nhóm 2</v>
      </c>
      <c r="G8624" s="8" t="str">
        <f>G8623</f>
        <v>KH3259</v>
      </c>
      <c r="H8624" t="str">
        <f>VLOOKUP(G8624,'DANH MỤC'!$I:$K,2,0)</f>
        <v>KH 3259</v>
      </c>
      <c r="I8624" t="str">
        <f>VLOOKUP(G8624,'DANH MỤC'!$I:$K,3,0)</f>
        <v>Hòa Bình</v>
      </c>
      <c r="J8624" s="8" t="s">
        <v>5944</v>
      </c>
      <c r="K8624" t="str">
        <f>VLOOKUP(J8624,'DANH MỤC'!$A$1:$B$19,2,0)</f>
        <v>Hàng tặng 0001</v>
      </c>
      <c r="L8624" t="s">
        <v>24</v>
      </c>
      <c r="M8624">
        <v>2</v>
      </c>
      <c r="N8624" s="3">
        <f>IF(LEFT(K8624,1)="S",VLOOKUP(K8624,'DANH MỤC'!$B:$D,2,0),VLOOKUP(K8624,'DANH MỤC'!$B:$D,3,0))</f>
        <v>200000</v>
      </c>
      <c r="O8624">
        <v>100</v>
      </c>
      <c r="P8624" s="3">
        <f>N8624*O8624%*CSDL[[#This Row],[SỐ LƯỢNG]]</f>
        <v>400000</v>
      </c>
      <c r="Q8624" s="3">
        <f t="shared" si="3849"/>
        <v>0</v>
      </c>
    </row>
    <row r="8625" spans="1:17" x14ac:dyDescent="0.3">
      <c r="A8625" s="23" t="s">
        <v>4542</v>
      </c>
      <c r="B8625" s="8" t="s">
        <v>4542</v>
      </c>
      <c r="C8625" s="8">
        <v>2</v>
      </c>
      <c r="D8625" s="8" t="s">
        <v>4755</v>
      </c>
      <c r="E8625" s="8" t="s">
        <v>13819</v>
      </c>
      <c r="F8625" s="8" t="str">
        <f>VLOOKUP(E8625,'DANH MỤC'!$F:$G,2,0)</f>
        <v>Nhóm 1</v>
      </c>
      <c r="G8625" s="8" t="s">
        <v>9213</v>
      </c>
      <c r="H8625" t="str">
        <f>VLOOKUP(G8625,'DANH MỤC'!$I:$K,2,0)</f>
        <v>KH 3260</v>
      </c>
      <c r="I8625" t="str">
        <f>VLOOKUP(G8625,'DANH MỤC'!$I:$K,3,0)</f>
        <v>Quảng Bình</v>
      </c>
      <c r="J8625" s="8" t="s">
        <v>5940</v>
      </c>
      <c r="K8625" t="str">
        <f>VLOOKUP(J8625,'DANH MỤC'!$A$1:$B$19,2,0)</f>
        <v>Sản phẩm 0002</v>
      </c>
      <c r="L8625" t="s">
        <v>15</v>
      </c>
      <c r="M8625">
        <v>1</v>
      </c>
      <c r="N8625" s="3">
        <f>IF(LEFT(K8625,1)="S",VLOOKUP(K8625,'DANH MỤC'!$B:$D,2,0),VLOOKUP(K8625,'DANH MỤC'!$B:$D,3,0))</f>
        <v>2000000</v>
      </c>
      <c r="O8625">
        <v>0</v>
      </c>
      <c r="P8625" s="3">
        <f>N8625*O8625%*CSDL[[#This Row],[SỐ LƯỢNG]]</f>
        <v>0</v>
      </c>
      <c r="Q8625" s="3">
        <f t="shared" si="3849"/>
        <v>2000000</v>
      </c>
    </row>
    <row r="8626" spans="1:17" x14ac:dyDescent="0.3">
      <c r="A8626" s="23" t="str">
        <f>A8625</f>
        <v>12/02/2019</v>
      </c>
      <c r="B8626" s="8" t="str">
        <f>B8625</f>
        <v>12/02/2019</v>
      </c>
      <c r="C8626" s="8">
        <v>2</v>
      </c>
      <c r="D8626" s="8" t="str">
        <f>D8625</f>
        <v>DH10343</v>
      </c>
      <c r="E8626" s="8" t="str">
        <f>E8625</f>
        <v>linh.truong</v>
      </c>
      <c r="F8626" s="8" t="str">
        <f>VLOOKUP(E8626,'DANH MỤC'!$F:$G,2,0)</f>
        <v>Nhóm 1</v>
      </c>
      <c r="G8626" s="8" t="str">
        <f>G8625</f>
        <v>KH3260</v>
      </c>
      <c r="H8626" t="str">
        <f>VLOOKUP(G8626,'DANH MỤC'!$I:$K,2,0)</f>
        <v>KH 3260</v>
      </c>
      <c r="I8626" t="str">
        <f>VLOOKUP(G8626,'DANH MỤC'!$I:$K,3,0)</f>
        <v>Quảng Bình</v>
      </c>
      <c r="J8626" s="8" t="s">
        <v>5944</v>
      </c>
      <c r="K8626" t="str">
        <f>VLOOKUP(J8626,'DANH MỤC'!$A$1:$B$19,2,0)</f>
        <v>Hàng tặng 0001</v>
      </c>
      <c r="L8626" t="s">
        <v>24</v>
      </c>
      <c r="M8626">
        <v>2</v>
      </c>
      <c r="N8626" s="3">
        <f>IF(LEFT(K8626,1)="S",VLOOKUP(K8626,'DANH MỤC'!$B:$D,2,0),VLOOKUP(K8626,'DANH MỤC'!$B:$D,3,0))</f>
        <v>200000</v>
      </c>
      <c r="O8626">
        <v>100</v>
      </c>
      <c r="P8626" s="3">
        <f>N8626*O8626%*CSDL[[#This Row],[SỐ LƯỢNG]]</f>
        <v>400000</v>
      </c>
      <c r="Q8626" s="3">
        <f t="shared" si="3849"/>
        <v>0</v>
      </c>
    </row>
    <row r="8627" spans="1:17" x14ac:dyDescent="0.3">
      <c r="A8627" s="23" t="s">
        <v>4542</v>
      </c>
      <c r="B8627" s="8" t="s">
        <v>4542</v>
      </c>
      <c r="C8627" s="8">
        <v>2</v>
      </c>
      <c r="D8627" s="8" t="s">
        <v>4756</v>
      </c>
      <c r="E8627" s="8" t="s">
        <v>13819</v>
      </c>
      <c r="F8627" s="8" t="str">
        <f>VLOOKUP(E8627,'DANH MỤC'!$F:$G,2,0)</f>
        <v>Nhóm 1</v>
      </c>
      <c r="G8627" s="8" t="s">
        <v>9214</v>
      </c>
      <c r="H8627" t="str">
        <f>VLOOKUP(G8627,'DANH MỤC'!$I:$K,2,0)</f>
        <v>KH 3261</v>
      </c>
      <c r="I8627" t="str">
        <f>VLOOKUP(G8627,'DANH MỤC'!$I:$K,3,0)</f>
        <v>Nghệ An</v>
      </c>
      <c r="J8627" s="8" t="s">
        <v>5939</v>
      </c>
      <c r="K8627" t="str">
        <f>VLOOKUP(J8627,'DANH MỤC'!$A$1:$B$19,2,0)</f>
        <v>Sản phẩm 0001</v>
      </c>
      <c r="L8627" t="s">
        <v>15</v>
      </c>
      <c r="M8627">
        <v>1</v>
      </c>
      <c r="N8627" s="3">
        <f>IF(LEFT(K8627,1)="S",VLOOKUP(K8627,'DANH MỤC'!$B:$D,2,0),VLOOKUP(K8627,'DANH MỤC'!$B:$D,3,0))</f>
        <v>3000000</v>
      </c>
      <c r="O8627">
        <v>0</v>
      </c>
      <c r="P8627" s="3">
        <f>N8627*O8627%*CSDL[[#This Row],[SỐ LƯỢNG]]</f>
        <v>0</v>
      </c>
      <c r="Q8627" s="3">
        <f t="shared" si="3849"/>
        <v>3000000</v>
      </c>
    </row>
    <row r="8628" spans="1:17" x14ac:dyDescent="0.3">
      <c r="A8628" s="23" t="str">
        <f>A8627</f>
        <v>12/02/2019</v>
      </c>
      <c r="B8628" s="8" t="str">
        <f>B8627</f>
        <v>12/02/2019</v>
      </c>
      <c r="C8628" s="8">
        <v>2</v>
      </c>
      <c r="D8628" s="8" t="str">
        <f>D8627</f>
        <v>DH10342</v>
      </c>
      <c r="E8628" s="8" t="str">
        <f>E8627</f>
        <v>linh.truong</v>
      </c>
      <c r="F8628" s="8" t="str">
        <f>VLOOKUP(E8628,'DANH MỤC'!$F:$G,2,0)</f>
        <v>Nhóm 1</v>
      </c>
      <c r="G8628" s="8" t="str">
        <f>G8627</f>
        <v>KH3261</v>
      </c>
      <c r="H8628" t="str">
        <f>VLOOKUP(G8628,'DANH MỤC'!$I:$K,2,0)</f>
        <v>KH 3261</v>
      </c>
      <c r="I8628" t="str">
        <f>VLOOKUP(G8628,'DANH MỤC'!$I:$K,3,0)</f>
        <v>Nghệ An</v>
      </c>
      <c r="J8628" s="8" t="s">
        <v>5944</v>
      </c>
      <c r="K8628" t="str">
        <f>VLOOKUP(J8628,'DANH MỤC'!$A$1:$B$19,2,0)</f>
        <v>Hàng tặng 0001</v>
      </c>
      <c r="L8628" t="s">
        <v>24</v>
      </c>
      <c r="M8628">
        <v>2</v>
      </c>
      <c r="N8628" s="3">
        <f>IF(LEFT(K8628,1)="S",VLOOKUP(K8628,'DANH MỤC'!$B:$D,2,0),VLOOKUP(K8628,'DANH MỤC'!$B:$D,3,0))</f>
        <v>200000</v>
      </c>
      <c r="O8628">
        <v>100</v>
      </c>
      <c r="P8628" s="3">
        <f>N8628*O8628%*CSDL[[#This Row],[SỐ LƯỢNG]]</f>
        <v>400000</v>
      </c>
      <c r="Q8628" s="3">
        <f t="shared" si="3849"/>
        <v>0</v>
      </c>
    </row>
    <row r="8629" spans="1:17" x14ac:dyDescent="0.3">
      <c r="A8629" s="23" t="s">
        <v>4542</v>
      </c>
      <c r="B8629" s="8" t="s">
        <v>4542</v>
      </c>
      <c r="C8629" s="8">
        <v>2</v>
      </c>
      <c r="D8629" s="8" t="s">
        <v>4757</v>
      </c>
      <c r="E8629" s="8" t="s">
        <v>13819</v>
      </c>
      <c r="F8629" s="8" t="str">
        <f>VLOOKUP(E8629,'DANH MỤC'!$F:$G,2,0)</f>
        <v>Nhóm 1</v>
      </c>
      <c r="G8629" s="8" t="s">
        <v>8634</v>
      </c>
      <c r="H8629" t="str">
        <f>VLOOKUP(G8629,'DANH MỤC'!$I:$K,2,0)</f>
        <v>KH 2661</v>
      </c>
      <c r="I8629" t="str">
        <f>VLOOKUP(G8629,'DANH MỤC'!$I:$K,3,0)</f>
        <v>Tiền Giang</v>
      </c>
      <c r="J8629" s="8" t="s">
        <v>5939</v>
      </c>
      <c r="K8629" t="str">
        <f>VLOOKUP(J8629,'DANH MỤC'!$A$1:$B$19,2,0)</f>
        <v>Sản phẩm 0001</v>
      </c>
      <c r="L8629" t="s">
        <v>15</v>
      </c>
      <c r="M8629">
        <v>1</v>
      </c>
      <c r="N8629" s="3">
        <f>IF(LEFT(K8629,1)="S",VLOOKUP(K8629,'DANH MỤC'!$B:$D,2,0),VLOOKUP(K8629,'DANH MỤC'!$B:$D,3,0))</f>
        <v>3000000</v>
      </c>
      <c r="O8629">
        <v>0</v>
      </c>
      <c r="P8629" s="3">
        <f>N8629*O8629%*CSDL[[#This Row],[SỐ LƯỢNG]]</f>
        <v>0</v>
      </c>
      <c r="Q8629" s="3">
        <f t="shared" si="3849"/>
        <v>3000000</v>
      </c>
    </row>
    <row r="8630" spans="1:17" x14ac:dyDescent="0.3">
      <c r="A8630" s="23" t="str">
        <f>A8629</f>
        <v>12/02/2019</v>
      </c>
      <c r="B8630" s="8" t="str">
        <f>B8629</f>
        <v>12/02/2019</v>
      </c>
      <c r="C8630" s="8">
        <v>2</v>
      </c>
      <c r="D8630" s="8" t="str">
        <f>D8629</f>
        <v>DH10341</v>
      </c>
      <c r="E8630" s="8" t="str">
        <f>E8629</f>
        <v>linh.truong</v>
      </c>
      <c r="F8630" s="8" t="str">
        <f>VLOOKUP(E8630,'DANH MỤC'!$F:$G,2,0)</f>
        <v>Nhóm 1</v>
      </c>
      <c r="G8630" s="8" t="str">
        <f>G8629</f>
        <v>KH2661</v>
      </c>
      <c r="H8630" t="str">
        <f>VLOOKUP(G8630,'DANH MỤC'!$I:$K,2,0)</f>
        <v>KH 2661</v>
      </c>
      <c r="I8630" t="str">
        <f>VLOOKUP(G8630,'DANH MỤC'!$I:$K,3,0)</f>
        <v>Tiền Giang</v>
      </c>
      <c r="J8630" s="8" t="s">
        <v>5944</v>
      </c>
      <c r="K8630" t="str">
        <f>VLOOKUP(J8630,'DANH MỤC'!$A$1:$B$19,2,0)</f>
        <v>Hàng tặng 0001</v>
      </c>
      <c r="L8630" t="s">
        <v>24</v>
      </c>
      <c r="M8630">
        <v>2</v>
      </c>
      <c r="N8630" s="3">
        <f>IF(LEFT(K8630,1)="S",VLOOKUP(K8630,'DANH MỤC'!$B:$D,2,0),VLOOKUP(K8630,'DANH MỤC'!$B:$D,3,0))</f>
        <v>200000</v>
      </c>
      <c r="O8630">
        <v>100</v>
      </c>
      <c r="P8630" s="3">
        <f>N8630*O8630%*CSDL[[#This Row],[SỐ LƯỢNG]]</f>
        <v>400000</v>
      </c>
      <c r="Q8630" s="3">
        <f t="shared" si="3849"/>
        <v>0</v>
      </c>
    </row>
    <row r="8631" spans="1:17" x14ac:dyDescent="0.3">
      <c r="A8631" s="23" t="s">
        <v>4542</v>
      </c>
      <c r="B8631" s="8" t="s">
        <v>4542</v>
      </c>
      <c r="C8631" s="8">
        <v>2</v>
      </c>
      <c r="D8631" s="8" t="s">
        <v>4758</v>
      </c>
      <c r="E8631" s="8" t="s">
        <v>13815</v>
      </c>
      <c r="F8631" s="8" t="str">
        <f>VLOOKUP(E8631,'DANH MỤC'!$F:$G,2,0)</f>
        <v>Nhóm 1</v>
      </c>
      <c r="G8631" s="8" t="s">
        <v>9215</v>
      </c>
      <c r="H8631" t="str">
        <f>VLOOKUP(G8631,'DANH MỤC'!$I:$K,2,0)</f>
        <v>KH 3262</v>
      </c>
      <c r="I8631" t="str">
        <f>VLOOKUP(G8631,'DANH MỤC'!$I:$K,3,0)</f>
        <v>Cần Thơ</v>
      </c>
      <c r="J8631" s="8" t="s">
        <v>5941</v>
      </c>
      <c r="K8631" t="str">
        <f>VLOOKUP(J8631,'DANH MỤC'!$A$1:$B$19,2,0)</f>
        <v>Sản phẩm 0006</v>
      </c>
      <c r="L8631" t="s">
        <v>15</v>
      </c>
      <c r="M8631">
        <v>1</v>
      </c>
      <c r="N8631" s="3">
        <f>IF(LEFT(K8631,1)="S",VLOOKUP(K8631,'DANH MỤC'!$B:$D,2,0),VLOOKUP(K8631,'DANH MỤC'!$B:$D,3,0))</f>
        <v>800000</v>
      </c>
      <c r="O8631">
        <v>0</v>
      </c>
      <c r="P8631" s="3">
        <f>N8631*O8631%*CSDL[[#This Row],[SỐ LƯỢNG]]</f>
        <v>0</v>
      </c>
      <c r="Q8631" s="3">
        <f t="shared" si="3849"/>
        <v>800000</v>
      </c>
    </row>
    <row r="8632" spans="1:17" x14ac:dyDescent="0.3">
      <c r="A8632" s="23" t="s">
        <v>4542</v>
      </c>
      <c r="B8632" s="8" t="s">
        <v>4542</v>
      </c>
      <c r="C8632" s="8">
        <v>2</v>
      </c>
      <c r="D8632" s="8" t="s">
        <v>4759</v>
      </c>
      <c r="E8632" s="8" t="s">
        <v>13821</v>
      </c>
      <c r="F8632" s="8" t="str">
        <f>VLOOKUP(E8632,'DANH MỤC'!$F:$G,2,0)</f>
        <v>Nhóm 1</v>
      </c>
      <c r="G8632" s="8" t="s">
        <v>8434</v>
      </c>
      <c r="H8632" t="str">
        <f>VLOOKUP(G8632,'DANH MỤC'!$I:$K,2,0)</f>
        <v>KH 2451</v>
      </c>
      <c r="I8632" t="str">
        <f>VLOOKUP(G8632,'DANH MỤC'!$I:$K,3,0)</f>
        <v>Lai Châu</v>
      </c>
      <c r="J8632" s="8" t="s">
        <v>5940</v>
      </c>
      <c r="K8632" t="str">
        <f>VLOOKUP(J8632,'DANH MỤC'!$A$1:$B$19,2,0)</f>
        <v>Sản phẩm 0002</v>
      </c>
      <c r="L8632" t="s">
        <v>15</v>
      </c>
      <c r="M8632">
        <v>1</v>
      </c>
      <c r="N8632" s="3">
        <f>IF(LEFT(K8632,1)="S",VLOOKUP(K8632,'DANH MỤC'!$B:$D,2,0),VLOOKUP(K8632,'DANH MỤC'!$B:$D,3,0))</f>
        <v>2000000</v>
      </c>
      <c r="O8632">
        <v>0</v>
      </c>
      <c r="P8632" s="3">
        <f>N8632*O8632%*CSDL[[#This Row],[SỐ LƯỢNG]]</f>
        <v>0</v>
      </c>
      <c r="Q8632" s="3">
        <f t="shared" si="3849"/>
        <v>2000000</v>
      </c>
    </row>
    <row r="8633" spans="1:17" x14ac:dyDescent="0.3">
      <c r="A8633" s="23" t="str">
        <f>A8632</f>
        <v>12/02/2019</v>
      </c>
      <c r="B8633" s="8" t="str">
        <f>B8632</f>
        <v>12/02/2019</v>
      </c>
      <c r="C8633" s="8">
        <v>2</v>
      </c>
      <c r="D8633" s="8" t="str">
        <f>D8632</f>
        <v>DH10339</v>
      </c>
      <c r="E8633" s="8" t="str">
        <f>E8632</f>
        <v>thu.le</v>
      </c>
      <c r="F8633" s="8" t="str">
        <f>VLOOKUP(E8633,'DANH MỤC'!$F:$G,2,0)</f>
        <v>Nhóm 1</v>
      </c>
      <c r="G8633" s="8" t="str">
        <f>G8632</f>
        <v>KH2451</v>
      </c>
      <c r="H8633" t="str">
        <f>VLOOKUP(G8633,'DANH MỤC'!$I:$K,2,0)</f>
        <v>KH 2451</v>
      </c>
      <c r="I8633" t="str">
        <f>VLOOKUP(G8633,'DANH MỤC'!$I:$K,3,0)</f>
        <v>Lai Châu</v>
      </c>
      <c r="J8633" s="8" t="s">
        <v>5944</v>
      </c>
      <c r="K8633" t="str">
        <f>VLOOKUP(J8633,'DANH MỤC'!$A$1:$B$19,2,0)</f>
        <v>Hàng tặng 0001</v>
      </c>
      <c r="L8633" t="s">
        <v>24</v>
      </c>
      <c r="M8633">
        <v>2</v>
      </c>
      <c r="N8633" s="3">
        <f>IF(LEFT(K8633,1)="S",VLOOKUP(K8633,'DANH MỤC'!$B:$D,2,0),VLOOKUP(K8633,'DANH MỤC'!$B:$D,3,0))</f>
        <v>200000</v>
      </c>
      <c r="O8633">
        <v>100</v>
      </c>
      <c r="P8633" s="3">
        <f>N8633*O8633%*CSDL[[#This Row],[SỐ LƯỢNG]]</f>
        <v>400000</v>
      </c>
      <c r="Q8633" s="3">
        <f t="shared" si="3849"/>
        <v>0</v>
      </c>
    </row>
    <row r="8634" spans="1:17" x14ac:dyDescent="0.3">
      <c r="A8634" s="23" t="s">
        <v>4542</v>
      </c>
      <c r="B8634" s="8" t="s">
        <v>4542</v>
      </c>
      <c r="C8634" s="8">
        <v>2</v>
      </c>
      <c r="D8634" s="8" t="s">
        <v>4760</v>
      </c>
      <c r="E8634" s="8" t="s">
        <v>13845</v>
      </c>
      <c r="F8634" s="8" t="str">
        <f>VLOOKUP(E8634,'DANH MỤC'!$F:$G,2,0)</f>
        <v>Nhóm 3</v>
      </c>
      <c r="G8634" s="8" t="s">
        <v>8297</v>
      </c>
      <c r="H8634" t="str">
        <f>VLOOKUP(G8634,'DANH MỤC'!$I:$K,2,0)</f>
        <v>KH 2311</v>
      </c>
      <c r="I8634" t="str">
        <f>VLOOKUP(G8634,'DANH MỤC'!$I:$K,3,0)</f>
        <v>Ninh Bình</v>
      </c>
      <c r="J8634" s="8" t="s">
        <v>14</v>
      </c>
      <c r="K8634" t="str">
        <f>VLOOKUP(J8634,'DANH MỤC'!$A$1:$B$19,2,0)</f>
        <v>Sản phẩm 0004</v>
      </c>
      <c r="L8634" t="s">
        <v>15</v>
      </c>
      <c r="M8634">
        <v>30</v>
      </c>
      <c r="N8634" s="3">
        <f>IF(LEFT(K8634,1)="S",VLOOKUP(K8634,'DANH MỤC'!$B:$D,2,0),VLOOKUP(K8634,'DANH MỤC'!$B:$D,3,0))</f>
        <v>3500000</v>
      </c>
      <c r="O8634">
        <v>100</v>
      </c>
      <c r="P8634" s="3">
        <f>N8634*O8634%*CSDL[[#This Row],[SỐ LƯỢNG]]</f>
        <v>105000000</v>
      </c>
      <c r="Q8634" s="3">
        <f t="shared" si="3849"/>
        <v>0</v>
      </c>
    </row>
    <row r="8635" spans="1:17" x14ac:dyDescent="0.3">
      <c r="A8635" s="23" t="str">
        <f>A8634</f>
        <v>12/02/2019</v>
      </c>
      <c r="B8635" s="8" t="str">
        <f>B8634</f>
        <v>12/02/2019</v>
      </c>
      <c r="C8635" s="8">
        <v>2</v>
      </c>
      <c r="D8635" s="8" t="str">
        <f>D8634</f>
        <v>DH10338</v>
      </c>
      <c r="E8635" s="8" t="str">
        <f>E8634</f>
        <v>luong.vu</v>
      </c>
      <c r="F8635" s="8" t="str">
        <f>VLOOKUP(E8635,'DANH MỤC'!$F:$G,2,0)</f>
        <v>Nhóm 3</v>
      </c>
      <c r="G8635" s="8" t="str">
        <f>G8634</f>
        <v>KH2311</v>
      </c>
      <c r="H8635" t="str">
        <f>VLOOKUP(G8635,'DANH MỤC'!$I:$K,2,0)</f>
        <v>KH 2311</v>
      </c>
      <c r="I8635" t="str">
        <f>VLOOKUP(G8635,'DANH MỤC'!$I:$K,3,0)</f>
        <v>Ninh Bình</v>
      </c>
      <c r="J8635" s="8" t="s">
        <v>19</v>
      </c>
      <c r="K8635" t="str">
        <f>VLOOKUP(J8635,'DANH MỤC'!$A$1:$B$19,2,0)</f>
        <v>Sản phẩm 0003</v>
      </c>
      <c r="L8635" t="s">
        <v>15</v>
      </c>
      <c r="M8635">
        <v>4</v>
      </c>
      <c r="N8635" s="3">
        <f>IF(LEFT(K8635,1)="S",VLOOKUP(K8635,'DANH MỤC'!$B:$D,2,0),VLOOKUP(K8635,'DANH MỤC'!$B:$D,3,0))</f>
        <v>2500000</v>
      </c>
      <c r="O8635">
        <v>100</v>
      </c>
      <c r="P8635" s="3">
        <f>N8635*O8635%*CSDL[[#This Row],[SỐ LƯỢNG]]</f>
        <v>10000000</v>
      </c>
      <c r="Q8635" s="3">
        <f t="shared" si="3849"/>
        <v>0</v>
      </c>
    </row>
    <row r="8636" spans="1:17" x14ac:dyDescent="0.3">
      <c r="A8636" s="23" t="s">
        <v>4542</v>
      </c>
      <c r="B8636" s="8" t="s">
        <v>4542</v>
      </c>
      <c r="C8636" s="8">
        <v>2</v>
      </c>
      <c r="D8636" s="8" t="s">
        <v>4761</v>
      </c>
      <c r="E8636" s="8" t="s">
        <v>13845</v>
      </c>
      <c r="F8636" s="8" t="str">
        <f>VLOOKUP(E8636,'DANH MỤC'!$F:$G,2,0)</f>
        <v>Nhóm 3</v>
      </c>
      <c r="G8636" s="8" t="s">
        <v>8297</v>
      </c>
      <c r="H8636" t="str">
        <f>VLOOKUP(G8636,'DANH MỤC'!$I:$K,2,0)</f>
        <v>KH 2311</v>
      </c>
      <c r="I8636" t="str">
        <f>VLOOKUP(G8636,'DANH MỤC'!$I:$K,3,0)</f>
        <v>Ninh Bình</v>
      </c>
      <c r="J8636" s="8" t="s">
        <v>14</v>
      </c>
      <c r="K8636" t="str">
        <f>VLOOKUP(J8636,'DANH MỤC'!$A$1:$B$19,2,0)</f>
        <v>Sản phẩm 0004</v>
      </c>
      <c r="L8636" t="s">
        <v>15</v>
      </c>
      <c r="M8636">
        <v>30</v>
      </c>
      <c r="N8636" s="3">
        <f>IF(LEFT(K8636,1)="S",VLOOKUP(K8636,'DANH MỤC'!$B:$D,2,0),VLOOKUP(K8636,'DANH MỤC'!$B:$D,3,0))</f>
        <v>3500000</v>
      </c>
      <c r="O8636">
        <v>100</v>
      </c>
      <c r="P8636" s="3">
        <f>N8636*O8636%*CSDL[[#This Row],[SỐ LƯỢNG]]</f>
        <v>105000000</v>
      </c>
      <c r="Q8636" s="3">
        <f t="shared" si="3849"/>
        <v>0</v>
      </c>
    </row>
    <row r="8637" spans="1:17" x14ac:dyDescent="0.3">
      <c r="A8637" s="23" t="str">
        <f>A8636</f>
        <v>12/02/2019</v>
      </c>
      <c r="B8637" s="8" t="str">
        <f>B8636</f>
        <v>12/02/2019</v>
      </c>
      <c r="C8637" s="8">
        <v>2</v>
      </c>
      <c r="D8637" s="8" t="str">
        <f>D8636</f>
        <v>DH10337</v>
      </c>
      <c r="E8637" s="8" t="str">
        <f>E8636</f>
        <v>luong.vu</v>
      </c>
      <c r="F8637" s="8" t="str">
        <f>VLOOKUP(E8637,'DANH MỤC'!$F:$G,2,0)</f>
        <v>Nhóm 3</v>
      </c>
      <c r="G8637" s="8" t="str">
        <f>G8636</f>
        <v>KH2311</v>
      </c>
      <c r="H8637" t="str">
        <f>VLOOKUP(G8637,'DANH MỤC'!$I:$K,2,0)</f>
        <v>KH 2311</v>
      </c>
      <c r="I8637" t="str">
        <f>VLOOKUP(G8637,'DANH MỤC'!$I:$K,3,0)</f>
        <v>Ninh Bình</v>
      </c>
      <c r="J8637" s="8" t="s">
        <v>19</v>
      </c>
      <c r="K8637" t="str">
        <f>VLOOKUP(J8637,'DANH MỤC'!$A$1:$B$19,2,0)</f>
        <v>Sản phẩm 0003</v>
      </c>
      <c r="L8637" t="s">
        <v>15</v>
      </c>
      <c r="M8637">
        <v>4</v>
      </c>
      <c r="N8637" s="3">
        <f>IF(LEFT(K8637,1)="S",VLOOKUP(K8637,'DANH MỤC'!$B:$D,2,0),VLOOKUP(K8637,'DANH MỤC'!$B:$D,3,0))</f>
        <v>2500000</v>
      </c>
      <c r="O8637">
        <v>100</v>
      </c>
      <c r="P8637" s="3">
        <f>N8637*O8637%*CSDL[[#This Row],[SỐ LƯỢNG]]</f>
        <v>10000000</v>
      </c>
      <c r="Q8637" s="3">
        <f t="shared" si="3849"/>
        <v>0</v>
      </c>
    </row>
    <row r="8638" spans="1:17" x14ac:dyDescent="0.3">
      <c r="A8638" s="23" t="s">
        <v>4542</v>
      </c>
      <c r="B8638" s="8" t="s">
        <v>4542</v>
      </c>
      <c r="C8638" s="8">
        <v>2</v>
      </c>
      <c r="D8638" s="8" t="s">
        <v>4762</v>
      </c>
      <c r="E8638" s="8" t="s">
        <v>13841</v>
      </c>
      <c r="F8638" s="8" t="str">
        <f>VLOOKUP(E8638,'DANH MỤC'!$F:$G,2,0)</f>
        <v>Nhóm 2</v>
      </c>
      <c r="G8638" s="8" t="s">
        <v>8928</v>
      </c>
      <c r="H8638" t="str">
        <f>VLOOKUP(G8638,'DANH MỤC'!$I:$K,2,0)</f>
        <v>KH 2962</v>
      </c>
      <c r="I8638" t="str">
        <f>VLOOKUP(G8638,'DANH MỤC'!$I:$K,3,0)</f>
        <v>Bình Định</v>
      </c>
      <c r="J8638" s="8" t="s">
        <v>5939</v>
      </c>
      <c r="K8638" t="str">
        <f>VLOOKUP(J8638,'DANH MỤC'!$A$1:$B$19,2,0)</f>
        <v>Sản phẩm 0001</v>
      </c>
      <c r="L8638" t="s">
        <v>15</v>
      </c>
      <c r="M8638">
        <v>12</v>
      </c>
      <c r="N8638" s="3">
        <f>IF(LEFT(K8638,1)="S",VLOOKUP(K8638,'DANH MỤC'!$B:$D,2,0),VLOOKUP(K8638,'DANH MỤC'!$B:$D,3,0))</f>
        <v>3000000</v>
      </c>
      <c r="O8638">
        <v>25</v>
      </c>
      <c r="P8638" s="3">
        <f>N8638*O8638%*CSDL[[#This Row],[SỐ LƯỢNG]]</f>
        <v>9000000</v>
      </c>
      <c r="Q8638" s="3">
        <f t="shared" si="3849"/>
        <v>27000000</v>
      </c>
    </row>
    <row r="8639" spans="1:17" x14ac:dyDescent="0.3">
      <c r="A8639" s="23" t="str">
        <f t="shared" ref="A8639:A8640" si="3870">A8638</f>
        <v>12/02/2019</v>
      </c>
      <c r="B8639" s="8" t="str">
        <f t="shared" ref="B8639:B8640" si="3871">B8638</f>
        <v>12/02/2019</v>
      </c>
      <c r="C8639" s="8">
        <v>2</v>
      </c>
      <c r="D8639" s="8" t="str">
        <f t="shared" ref="D8639:D8640" si="3872">D8638</f>
        <v>DH10336</v>
      </c>
      <c r="E8639" s="8" t="str">
        <f t="shared" ref="E8639:E8640" si="3873">E8638</f>
        <v>trang.thi</v>
      </c>
      <c r="F8639" s="8" t="str">
        <f>VLOOKUP(E8639,'DANH MỤC'!$F:$G,2,0)</f>
        <v>Nhóm 2</v>
      </c>
      <c r="G8639" s="8" t="str">
        <f t="shared" ref="G8639:G8640" si="3874">G8638</f>
        <v>KH2962</v>
      </c>
      <c r="H8639" t="str">
        <f>VLOOKUP(G8639,'DANH MỤC'!$I:$K,2,0)</f>
        <v>KH 2962</v>
      </c>
      <c r="I8639" t="str">
        <f>VLOOKUP(G8639,'DANH MỤC'!$I:$K,3,0)</f>
        <v>Bình Định</v>
      </c>
      <c r="J8639" s="8" t="s">
        <v>5940</v>
      </c>
      <c r="K8639" t="str">
        <f>VLOOKUP(J8639,'DANH MỤC'!$A$1:$B$19,2,0)</f>
        <v>Sản phẩm 0002</v>
      </c>
      <c r="L8639" t="s">
        <v>15</v>
      </c>
      <c r="M8639">
        <v>1</v>
      </c>
      <c r="N8639" s="3">
        <f>IF(LEFT(K8639,1)="S",VLOOKUP(K8639,'DANH MỤC'!$B:$D,2,0),VLOOKUP(K8639,'DANH MỤC'!$B:$D,3,0))</f>
        <v>2000000</v>
      </c>
      <c r="O8639">
        <v>100</v>
      </c>
      <c r="P8639" s="3">
        <f>N8639*O8639%*CSDL[[#This Row],[SỐ LƯỢNG]]</f>
        <v>2000000</v>
      </c>
      <c r="Q8639" s="3">
        <f t="shared" si="3849"/>
        <v>0</v>
      </c>
    </row>
    <row r="8640" spans="1:17" x14ac:dyDescent="0.3">
      <c r="A8640" s="23" t="str">
        <f t="shared" si="3870"/>
        <v>12/02/2019</v>
      </c>
      <c r="B8640" s="8" t="str">
        <f t="shared" si="3871"/>
        <v>12/02/2019</v>
      </c>
      <c r="C8640" s="8">
        <v>2</v>
      </c>
      <c r="D8640" s="8" t="str">
        <f t="shared" si="3872"/>
        <v>DH10336</v>
      </c>
      <c r="E8640" s="8" t="str">
        <f t="shared" si="3873"/>
        <v>trang.thi</v>
      </c>
      <c r="F8640" s="8" t="str">
        <f>VLOOKUP(E8640,'DANH MỤC'!$F:$G,2,0)</f>
        <v>Nhóm 2</v>
      </c>
      <c r="G8640" s="8" t="str">
        <f t="shared" si="3874"/>
        <v>KH2962</v>
      </c>
      <c r="H8640" t="str">
        <f>VLOOKUP(G8640,'DANH MỤC'!$I:$K,2,0)</f>
        <v>KH 2962</v>
      </c>
      <c r="I8640" t="str">
        <f>VLOOKUP(G8640,'DANH MỤC'!$I:$K,3,0)</f>
        <v>Bình Định</v>
      </c>
      <c r="J8640" s="8" t="s">
        <v>5939</v>
      </c>
      <c r="K8640" t="str">
        <f>VLOOKUP(J8640,'DANH MỤC'!$A$1:$B$19,2,0)</f>
        <v>Sản phẩm 0001</v>
      </c>
      <c r="L8640" t="s">
        <v>15</v>
      </c>
      <c r="M8640">
        <v>1</v>
      </c>
      <c r="N8640" s="3">
        <f>IF(LEFT(K8640,1)="S",VLOOKUP(K8640,'DANH MỤC'!$B:$D,2,0),VLOOKUP(K8640,'DANH MỤC'!$B:$D,3,0))</f>
        <v>3000000</v>
      </c>
      <c r="O8640">
        <v>100</v>
      </c>
      <c r="P8640" s="3">
        <f>N8640*O8640%*CSDL[[#This Row],[SỐ LƯỢNG]]</f>
        <v>3000000</v>
      </c>
      <c r="Q8640" s="3">
        <f t="shared" si="3849"/>
        <v>0</v>
      </c>
    </row>
    <row r="8641" spans="1:17" x14ac:dyDescent="0.3">
      <c r="A8641" s="23" t="s">
        <v>4542</v>
      </c>
      <c r="B8641" s="8" t="s">
        <v>4542</v>
      </c>
      <c r="C8641" s="8">
        <v>2</v>
      </c>
      <c r="D8641" s="8" t="s">
        <v>4763</v>
      </c>
      <c r="E8641" s="8" t="s">
        <v>13845</v>
      </c>
      <c r="F8641" s="8" t="str">
        <f>VLOOKUP(E8641,'DANH MỤC'!$F:$G,2,0)</f>
        <v>Nhóm 3</v>
      </c>
      <c r="G8641" s="8" t="s">
        <v>8622</v>
      </c>
      <c r="H8641" t="str">
        <f>VLOOKUP(G8641,'DANH MỤC'!$I:$K,2,0)</f>
        <v>KH 2649</v>
      </c>
      <c r="I8641" t="str">
        <f>VLOOKUP(G8641,'DANH MỤC'!$I:$K,3,0)</f>
        <v>Nam Định</v>
      </c>
      <c r="J8641" s="8" t="s">
        <v>14</v>
      </c>
      <c r="K8641" t="str">
        <f>VLOOKUP(J8641,'DANH MỤC'!$A$1:$B$19,2,0)</f>
        <v>Sản phẩm 0004</v>
      </c>
      <c r="L8641" t="s">
        <v>15</v>
      </c>
      <c r="M8641">
        <v>49</v>
      </c>
      <c r="N8641" s="3">
        <f>IF(LEFT(K8641,1)="S",VLOOKUP(K8641,'DANH MỤC'!$B:$D,2,0),VLOOKUP(K8641,'DANH MỤC'!$B:$D,3,0))</f>
        <v>3500000</v>
      </c>
      <c r="O8641">
        <v>100</v>
      </c>
      <c r="P8641" s="3">
        <f>N8641*O8641%*CSDL[[#This Row],[SỐ LƯỢNG]]</f>
        <v>171500000</v>
      </c>
      <c r="Q8641" s="3">
        <f t="shared" si="3849"/>
        <v>0</v>
      </c>
    </row>
    <row r="8642" spans="1:17" x14ac:dyDescent="0.3">
      <c r="A8642" s="23" t="str">
        <f>A8641</f>
        <v>12/02/2019</v>
      </c>
      <c r="B8642" s="8" t="str">
        <f>B8641</f>
        <v>12/02/2019</v>
      </c>
      <c r="C8642" s="8">
        <v>2</v>
      </c>
      <c r="D8642" s="8" t="str">
        <f>D8641</f>
        <v>DH10335</v>
      </c>
      <c r="E8642" s="8" t="str">
        <f>E8641</f>
        <v>luong.vu</v>
      </c>
      <c r="F8642" s="8" t="str">
        <f>VLOOKUP(E8642,'DANH MỤC'!$F:$G,2,0)</f>
        <v>Nhóm 3</v>
      </c>
      <c r="G8642" s="8" t="str">
        <f>G8641</f>
        <v>KH2649</v>
      </c>
      <c r="H8642" t="str">
        <f>VLOOKUP(G8642,'DANH MỤC'!$I:$K,2,0)</f>
        <v>KH 2649</v>
      </c>
      <c r="I8642" t="str">
        <f>VLOOKUP(G8642,'DANH MỤC'!$I:$K,3,0)</f>
        <v>Nam Định</v>
      </c>
      <c r="J8642" s="8" t="s">
        <v>19</v>
      </c>
      <c r="K8642" t="str">
        <f>VLOOKUP(J8642,'DANH MỤC'!$A$1:$B$19,2,0)</f>
        <v>Sản phẩm 0003</v>
      </c>
      <c r="L8642" t="s">
        <v>15</v>
      </c>
      <c r="M8642">
        <v>1</v>
      </c>
      <c r="N8642" s="3">
        <f>IF(LEFT(K8642,1)="S",VLOOKUP(K8642,'DANH MỤC'!$B:$D,2,0),VLOOKUP(K8642,'DANH MỤC'!$B:$D,3,0))</f>
        <v>2500000</v>
      </c>
      <c r="O8642">
        <v>100</v>
      </c>
      <c r="P8642" s="3">
        <f>N8642*O8642%*CSDL[[#This Row],[SỐ LƯỢNG]]</f>
        <v>2500000</v>
      </c>
      <c r="Q8642" s="3">
        <f t="shared" si="3849"/>
        <v>0</v>
      </c>
    </row>
    <row r="8643" spans="1:17" x14ac:dyDescent="0.3">
      <c r="A8643" s="23" t="s">
        <v>4542</v>
      </c>
      <c r="B8643" s="8" t="s">
        <v>4542</v>
      </c>
      <c r="C8643" s="8">
        <v>2</v>
      </c>
      <c r="D8643" s="8" t="s">
        <v>4764</v>
      </c>
      <c r="E8643" s="8" t="s">
        <v>13845</v>
      </c>
      <c r="F8643" s="8" t="str">
        <f>VLOOKUP(E8643,'DANH MỤC'!$F:$G,2,0)</f>
        <v>Nhóm 3</v>
      </c>
      <c r="G8643" s="8" t="s">
        <v>8622</v>
      </c>
      <c r="H8643" t="str">
        <f>VLOOKUP(G8643,'DANH MỤC'!$I:$K,2,0)</f>
        <v>KH 2649</v>
      </c>
      <c r="I8643" t="str">
        <f>VLOOKUP(G8643,'DANH MỤC'!$I:$K,3,0)</f>
        <v>Nam Định</v>
      </c>
      <c r="J8643" s="8" t="s">
        <v>14</v>
      </c>
      <c r="K8643" t="str">
        <f>VLOOKUP(J8643,'DANH MỤC'!$A$1:$B$19,2,0)</f>
        <v>Sản phẩm 0004</v>
      </c>
      <c r="L8643" t="s">
        <v>15</v>
      </c>
      <c r="M8643">
        <v>16</v>
      </c>
      <c r="N8643" s="3">
        <f>IF(LEFT(K8643,1)="S",VLOOKUP(K8643,'DANH MỤC'!$B:$D,2,0),VLOOKUP(K8643,'DANH MỤC'!$B:$D,3,0))</f>
        <v>3500000</v>
      </c>
      <c r="O8643">
        <v>100</v>
      </c>
      <c r="P8643" s="3">
        <f>N8643*O8643%*CSDL[[#This Row],[SỐ LƯỢNG]]</f>
        <v>56000000</v>
      </c>
      <c r="Q8643" s="3">
        <f t="shared" ref="Q8643:Q8706" si="3875">N8643*M8643-P8643</f>
        <v>0</v>
      </c>
    </row>
    <row r="8644" spans="1:17" x14ac:dyDescent="0.3">
      <c r="A8644" s="23" t="str">
        <f>A8643</f>
        <v>12/02/2019</v>
      </c>
      <c r="B8644" s="8" t="str">
        <f>B8643</f>
        <v>12/02/2019</v>
      </c>
      <c r="C8644" s="8">
        <v>2</v>
      </c>
      <c r="D8644" s="8" t="str">
        <f>D8643</f>
        <v>DH10334</v>
      </c>
      <c r="E8644" s="8" t="str">
        <f>E8643</f>
        <v>luong.vu</v>
      </c>
      <c r="F8644" s="8" t="str">
        <f>VLOOKUP(E8644,'DANH MỤC'!$F:$G,2,0)</f>
        <v>Nhóm 3</v>
      </c>
      <c r="G8644" s="8" t="str">
        <f>G8643</f>
        <v>KH2649</v>
      </c>
      <c r="H8644" t="str">
        <f>VLOOKUP(G8644,'DANH MỤC'!$I:$K,2,0)</f>
        <v>KH 2649</v>
      </c>
      <c r="I8644" t="str">
        <f>VLOOKUP(G8644,'DANH MỤC'!$I:$K,3,0)</f>
        <v>Nam Định</v>
      </c>
      <c r="J8644" s="8" t="s">
        <v>5940</v>
      </c>
      <c r="K8644" t="str">
        <f>VLOOKUP(J8644,'DANH MỤC'!$A$1:$B$19,2,0)</f>
        <v>Sản phẩm 0002</v>
      </c>
      <c r="L8644" t="s">
        <v>15</v>
      </c>
      <c r="M8644">
        <v>1</v>
      </c>
      <c r="N8644" s="3">
        <f>IF(LEFT(K8644,1)="S",VLOOKUP(K8644,'DANH MỤC'!$B:$D,2,0),VLOOKUP(K8644,'DANH MỤC'!$B:$D,3,0))</f>
        <v>2000000</v>
      </c>
      <c r="O8644">
        <v>100</v>
      </c>
      <c r="P8644" s="3">
        <f>N8644*O8644%*CSDL[[#This Row],[SỐ LƯỢNG]]</f>
        <v>2000000</v>
      </c>
      <c r="Q8644" s="3">
        <f t="shared" si="3875"/>
        <v>0</v>
      </c>
    </row>
    <row r="8645" spans="1:17" x14ac:dyDescent="0.3">
      <c r="A8645" s="23" t="s">
        <v>4542</v>
      </c>
      <c r="B8645" s="8" t="s">
        <v>4542</v>
      </c>
      <c r="C8645" s="8">
        <v>2</v>
      </c>
      <c r="D8645" s="8" t="s">
        <v>4765</v>
      </c>
      <c r="E8645" s="8" t="s">
        <v>13819</v>
      </c>
      <c r="F8645" s="8" t="str">
        <f>VLOOKUP(E8645,'DANH MỤC'!$F:$G,2,0)</f>
        <v>Nhóm 1</v>
      </c>
      <c r="G8645" s="8" t="s">
        <v>6874</v>
      </c>
      <c r="H8645" t="str">
        <f>VLOOKUP(G8645,'DANH MỤC'!$I:$K,2,0)</f>
        <v>KH 0844</v>
      </c>
      <c r="I8645" t="str">
        <f>VLOOKUP(G8645,'DANH MỤC'!$I:$K,3,0)</f>
        <v>Đồng Nai</v>
      </c>
      <c r="J8645" s="8" t="s">
        <v>5940</v>
      </c>
      <c r="K8645" t="str">
        <f>VLOOKUP(J8645,'DANH MỤC'!$A$1:$B$19,2,0)</f>
        <v>Sản phẩm 0002</v>
      </c>
      <c r="L8645" t="s">
        <v>15</v>
      </c>
      <c r="M8645">
        <v>1</v>
      </c>
      <c r="N8645" s="3">
        <f>IF(LEFT(K8645,1)="S",VLOOKUP(K8645,'DANH MỤC'!$B:$D,2,0),VLOOKUP(K8645,'DANH MỤC'!$B:$D,3,0))</f>
        <v>2000000</v>
      </c>
      <c r="O8645">
        <v>5</v>
      </c>
      <c r="P8645" s="3">
        <f>N8645*O8645%*CSDL[[#This Row],[SỐ LƯỢNG]]</f>
        <v>100000</v>
      </c>
      <c r="Q8645" s="3">
        <f t="shared" si="3875"/>
        <v>1900000</v>
      </c>
    </row>
    <row r="8646" spans="1:17" x14ac:dyDescent="0.3">
      <c r="A8646" s="23" t="str">
        <f t="shared" ref="A8646:A8647" si="3876">A8645</f>
        <v>12/02/2019</v>
      </c>
      <c r="B8646" s="8" t="str">
        <f t="shared" ref="B8646:B8647" si="3877">B8645</f>
        <v>12/02/2019</v>
      </c>
      <c r="C8646" s="8">
        <v>2</v>
      </c>
      <c r="D8646" s="8" t="str">
        <f t="shared" ref="D8646:D8647" si="3878">D8645</f>
        <v>DH10333</v>
      </c>
      <c r="E8646" s="8" t="str">
        <f t="shared" ref="E8646:E8647" si="3879">E8645</f>
        <v>linh.truong</v>
      </c>
      <c r="F8646" s="8" t="str">
        <f>VLOOKUP(E8646,'DANH MỤC'!$F:$G,2,0)</f>
        <v>Nhóm 1</v>
      </c>
      <c r="G8646" s="8" t="str">
        <f t="shared" ref="G8646:G8647" si="3880">G8645</f>
        <v>KH0844</v>
      </c>
      <c r="H8646" t="str">
        <f>VLOOKUP(G8646,'DANH MỤC'!$I:$K,2,0)</f>
        <v>KH 0844</v>
      </c>
      <c r="I8646" t="str">
        <f>VLOOKUP(G8646,'DANH MỤC'!$I:$K,3,0)</f>
        <v>Đồng Nai</v>
      </c>
      <c r="J8646" s="8" t="s">
        <v>5939</v>
      </c>
      <c r="K8646" t="str">
        <f>VLOOKUP(J8646,'DANH MỤC'!$A$1:$B$19,2,0)</f>
        <v>Sản phẩm 0001</v>
      </c>
      <c r="L8646" t="s">
        <v>15</v>
      </c>
      <c r="M8646">
        <v>2</v>
      </c>
      <c r="N8646" s="3">
        <f>IF(LEFT(K8646,1)="S",VLOOKUP(K8646,'DANH MỤC'!$B:$D,2,0),VLOOKUP(K8646,'DANH MỤC'!$B:$D,3,0))</f>
        <v>3000000</v>
      </c>
      <c r="O8646">
        <v>5</v>
      </c>
      <c r="P8646" s="3">
        <f>N8646*O8646%*CSDL[[#This Row],[SỐ LƯỢNG]]</f>
        <v>300000</v>
      </c>
      <c r="Q8646" s="3">
        <f t="shared" si="3875"/>
        <v>5700000</v>
      </c>
    </row>
    <row r="8647" spans="1:17" x14ac:dyDescent="0.3">
      <c r="A8647" s="23" t="str">
        <f t="shared" si="3876"/>
        <v>12/02/2019</v>
      </c>
      <c r="B8647" s="8" t="str">
        <f t="shared" si="3877"/>
        <v>12/02/2019</v>
      </c>
      <c r="C8647" s="8">
        <v>2</v>
      </c>
      <c r="D8647" s="8" t="str">
        <f t="shared" si="3878"/>
        <v>DH10333</v>
      </c>
      <c r="E8647" s="8" t="str">
        <f t="shared" si="3879"/>
        <v>linh.truong</v>
      </c>
      <c r="F8647" s="8" t="str">
        <f>VLOOKUP(E8647,'DANH MỤC'!$F:$G,2,0)</f>
        <v>Nhóm 1</v>
      </c>
      <c r="G8647" s="8" t="str">
        <f t="shared" si="3880"/>
        <v>KH0844</v>
      </c>
      <c r="H8647" t="str">
        <f>VLOOKUP(G8647,'DANH MỤC'!$I:$K,2,0)</f>
        <v>KH 0844</v>
      </c>
      <c r="I8647" t="str">
        <f>VLOOKUP(G8647,'DANH MỤC'!$I:$K,3,0)</f>
        <v>Đồng Nai</v>
      </c>
      <c r="J8647" s="8" t="s">
        <v>5944</v>
      </c>
      <c r="K8647" t="str">
        <f>VLOOKUP(J8647,'DANH MỤC'!$A$1:$B$19,2,0)</f>
        <v>Hàng tặng 0001</v>
      </c>
      <c r="L8647" t="s">
        <v>24</v>
      </c>
      <c r="M8647">
        <v>2</v>
      </c>
      <c r="N8647" s="3">
        <f>IF(LEFT(K8647,1)="S",VLOOKUP(K8647,'DANH MỤC'!$B:$D,2,0),VLOOKUP(K8647,'DANH MỤC'!$B:$D,3,0))</f>
        <v>200000</v>
      </c>
      <c r="O8647">
        <v>100</v>
      </c>
      <c r="P8647" s="3">
        <f>N8647*O8647%*CSDL[[#This Row],[SỐ LƯỢNG]]</f>
        <v>400000</v>
      </c>
      <c r="Q8647" s="3">
        <f t="shared" si="3875"/>
        <v>0</v>
      </c>
    </row>
    <row r="8648" spans="1:17" x14ac:dyDescent="0.3">
      <c r="A8648" s="23" t="s">
        <v>4542</v>
      </c>
      <c r="B8648" s="8" t="s">
        <v>4542</v>
      </c>
      <c r="C8648" s="8">
        <v>2</v>
      </c>
      <c r="D8648" s="8" t="s">
        <v>4766</v>
      </c>
      <c r="E8648" s="8" t="s">
        <v>13814</v>
      </c>
      <c r="F8648" s="8" t="str">
        <f>VLOOKUP(E8648,'DANH MỤC'!$F:$G,2,0)</f>
        <v>Nhóm 1</v>
      </c>
      <c r="G8648" s="8" t="s">
        <v>9216</v>
      </c>
      <c r="H8648" t="str">
        <f>VLOOKUP(G8648,'DANH MỤC'!$I:$K,2,0)</f>
        <v>KH 3263</v>
      </c>
      <c r="I8648" t="str">
        <f>VLOOKUP(G8648,'DANH MỤC'!$I:$K,3,0)</f>
        <v>Bắc Kạn</v>
      </c>
      <c r="J8648" s="8" t="s">
        <v>5939</v>
      </c>
      <c r="K8648" t="str">
        <f>VLOOKUP(J8648,'DANH MỤC'!$A$1:$B$19,2,0)</f>
        <v>Sản phẩm 0001</v>
      </c>
      <c r="L8648" t="s">
        <v>15</v>
      </c>
      <c r="M8648">
        <v>2</v>
      </c>
      <c r="N8648" s="3">
        <f>IF(LEFT(K8648,1)="S",VLOOKUP(K8648,'DANH MỤC'!$B:$D,2,0),VLOOKUP(K8648,'DANH MỤC'!$B:$D,3,0))</f>
        <v>3000000</v>
      </c>
      <c r="O8648">
        <v>5</v>
      </c>
      <c r="P8648" s="3">
        <f>N8648*O8648%*CSDL[[#This Row],[SỐ LƯỢNG]]</f>
        <v>300000</v>
      </c>
      <c r="Q8648" s="3">
        <f t="shared" si="3875"/>
        <v>5700000</v>
      </c>
    </row>
    <row r="8649" spans="1:17" x14ac:dyDescent="0.3">
      <c r="A8649" s="23" t="str">
        <f>A8648</f>
        <v>12/02/2019</v>
      </c>
      <c r="B8649" s="8" t="str">
        <f>B8648</f>
        <v>12/02/2019</v>
      </c>
      <c r="C8649" s="8">
        <v>2</v>
      </c>
      <c r="D8649" s="8" t="str">
        <f>D8648</f>
        <v>DH10332</v>
      </c>
      <c r="E8649" s="8" t="str">
        <f>E8648</f>
        <v>hai.vi</v>
      </c>
      <c r="F8649" s="8" t="str">
        <f>VLOOKUP(E8649,'DANH MỤC'!$F:$G,2,0)</f>
        <v>Nhóm 1</v>
      </c>
      <c r="G8649" s="8" t="str">
        <f>G8648</f>
        <v>KH3263</v>
      </c>
      <c r="H8649" t="str">
        <f>VLOOKUP(G8649,'DANH MỤC'!$I:$K,2,0)</f>
        <v>KH 3263</v>
      </c>
      <c r="I8649" t="str">
        <f>VLOOKUP(G8649,'DANH MỤC'!$I:$K,3,0)</f>
        <v>Bắc Kạn</v>
      </c>
      <c r="J8649" s="8" t="s">
        <v>5940</v>
      </c>
      <c r="K8649" t="str">
        <f>VLOOKUP(J8649,'DANH MỤC'!$A$1:$B$19,2,0)</f>
        <v>Sản phẩm 0002</v>
      </c>
      <c r="L8649" t="s">
        <v>15</v>
      </c>
      <c r="M8649">
        <v>1</v>
      </c>
      <c r="N8649" s="3">
        <f>IF(LEFT(K8649,1)="S",VLOOKUP(K8649,'DANH MỤC'!$B:$D,2,0),VLOOKUP(K8649,'DANH MỤC'!$B:$D,3,0))</f>
        <v>2000000</v>
      </c>
      <c r="O8649">
        <v>5</v>
      </c>
      <c r="P8649" s="3">
        <f>N8649*O8649%*CSDL[[#This Row],[SỐ LƯỢNG]]</f>
        <v>100000</v>
      </c>
      <c r="Q8649" s="3">
        <f t="shared" si="3875"/>
        <v>1900000</v>
      </c>
    </row>
    <row r="8650" spans="1:17" x14ac:dyDescent="0.3">
      <c r="A8650" s="23" t="s">
        <v>4542</v>
      </c>
      <c r="B8650" s="8" t="s">
        <v>4542</v>
      </c>
      <c r="C8650" s="8">
        <v>2</v>
      </c>
      <c r="D8650" s="8" t="s">
        <v>4767</v>
      </c>
      <c r="E8650" s="8" t="s">
        <v>13815</v>
      </c>
      <c r="F8650" s="8" t="str">
        <f>VLOOKUP(E8650,'DANH MỤC'!$F:$G,2,0)</f>
        <v>Nhóm 1</v>
      </c>
      <c r="G8650" s="8" t="s">
        <v>9217</v>
      </c>
      <c r="H8650" t="str">
        <f>VLOOKUP(G8650,'DANH MỤC'!$I:$K,2,0)</f>
        <v>KH 3264</v>
      </c>
      <c r="I8650" t="str">
        <f>VLOOKUP(G8650,'DANH MỤC'!$I:$K,3,0)</f>
        <v>Bắc Kạn</v>
      </c>
      <c r="J8650" s="8" t="s">
        <v>5940</v>
      </c>
      <c r="K8650" t="str">
        <f>VLOOKUP(J8650,'DANH MỤC'!$A$1:$B$19,2,0)</f>
        <v>Sản phẩm 0002</v>
      </c>
      <c r="L8650" t="s">
        <v>15</v>
      </c>
      <c r="M8650">
        <v>4</v>
      </c>
      <c r="N8650" s="3">
        <f>IF(LEFT(K8650,1)="S",VLOOKUP(K8650,'DANH MỤC'!$B:$D,2,0),VLOOKUP(K8650,'DANH MỤC'!$B:$D,3,0))</f>
        <v>2000000</v>
      </c>
      <c r="O8650">
        <v>20</v>
      </c>
      <c r="P8650" s="3">
        <f>N8650*O8650%*CSDL[[#This Row],[SỐ LƯỢNG]]</f>
        <v>1600000</v>
      </c>
      <c r="Q8650" s="3">
        <f t="shared" si="3875"/>
        <v>6400000</v>
      </c>
    </row>
    <row r="8651" spans="1:17" x14ac:dyDescent="0.3">
      <c r="A8651" s="23" t="str">
        <f t="shared" ref="A8651:A8652" si="3881">A8650</f>
        <v>12/02/2019</v>
      </c>
      <c r="B8651" s="8" t="str">
        <f t="shared" ref="B8651:B8652" si="3882">B8650</f>
        <v>12/02/2019</v>
      </c>
      <c r="C8651" s="8">
        <v>2</v>
      </c>
      <c r="D8651" s="8" t="str">
        <f t="shared" ref="D8651:D8652" si="3883">D8650</f>
        <v>DH10331</v>
      </c>
      <c r="E8651" s="8" t="str">
        <f t="shared" ref="E8651:E8652" si="3884">E8650</f>
        <v>nhi.vu</v>
      </c>
      <c r="F8651" s="8" t="str">
        <f>VLOOKUP(E8651,'DANH MỤC'!$F:$G,2,0)</f>
        <v>Nhóm 1</v>
      </c>
      <c r="G8651" s="8" t="str">
        <f t="shared" ref="G8651:G8652" si="3885">G8650</f>
        <v>KH3264</v>
      </c>
      <c r="H8651" t="str">
        <f>VLOOKUP(G8651,'DANH MỤC'!$I:$K,2,0)</f>
        <v>KH 3264</v>
      </c>
      <c r="I8651" t="str">
        <f>VLOOKUP(G8651,'DANH MỤC'!$I:$K,3,0)</f>
        <v>Bắc Kạn</v>
      </c>
      <c r="J8651" s="8" t="s">
        <v>5939</v>
      </c>
      <c r="K8651" t="str">
        <f>VLOOKUP(J8651,'DANH MỤC'!$A$1:$B$19,2,0)</f>
        <v>Sản phẩm 0001</v>
      </c>
      <c r="L8651" t="s">
        <v>15</v>
      </c>
      <c r="M8651">
        <v>8</v>
      </c>
      <c r="N8651" s="3">
        <f>IF(LEFT(K8651,1)="S",VLOOKUP(K8651,'DANH MỤC'!$B:$D,2,0),VLOOKUP(K8651,'DANH MỤC'!$B:$D,3,0))</f>
        <v>3000000</v>
      </c>
      <c r="O8651">
        <v>20</v>
      </c>
      <c r="P8651" s="3">
        <f>N8651*O8651%*CSDL[[#This Row],[SỐ LƯỢNG]]</f>
        <v>4800000</v>
      </c>
      <c r="Q8651" s="3">
        <f t="shared" si="3875"/>
        <v>19200000</v>
      </c>
    </row>
    <row r="8652" spans="1:17" x14ac:dyDescent="0.3">
      <c r="A8652" s="23" t="str">
        <f t="shared" si="3881"/>
        <v>12/02/2019</v>
      </c>
      <c r="B8652" s="8" t="str">
        <f t="shared" si="3882"/>
        <v>12/02/2019</v>
      </c>
      <c r="C8652" s="8">
        <v>2</v>
      </c>
      <c r="D8652" s="8" t="str">
        <f t="shared" si="3883"/>
        <v>DH10331</v>
      </c>
      <c r="E8652" s="8" t="str">
        <f t="shared" si="3884"/>
        <v>nhi.vu</v>
      </c>
      <c r="F8652" s="8" t="str">
        <f>VLOOKUP(E8652,'DANH MỤC'!$F:$G,2,0)</f>
        <v>Nhóm 1</v>
      </c>
      <c r="G8652" s="8" t="str">
        <f t="shared" si="3885"/>
        <v>KH3264</v>
      </c>
      <c r="H8652" t="str">
        <f>VLOOKUP(G8652,'DANH MỤC'!$I:$K,2,0)</f>
        <v>KH 3264</v>
      </c>
      <c r="I8652" t="str">
        <f>VLOOKUP(G8652,'DANH MỤC'!$I:$K,3,0)</f>
        <v>Bắc Kạn</v>
      </c>
      <c r="J8652" s="8" t="s">
        <v>19</v>
      </c>
      <c r="K8652" t="str">
        <f>VLOOKUP(J8652,'DANH MỤC'!$A$1:$B$19,2,0)</f>
        <v>Sản phẩm 0003</v>
      </c>
      <c r="L8652" t="s">
        <v>15</v>
      </c>
      <c r="M8652">
        <v>2</v>
      </c>
      <c r="N8652" s="3">
        <f>IF(LEFT(K8652,1)="S",VLOOKUP(K8652,'DANH MỤC'!$B:$D,2,0),VLOOKUP(K8652,'DANH MỤC'!$B:$D,3,0))</f>
        <v>2500000</v>
      </c>
      <c r="O8652">
        <v>100</v>
      </c>
      <c r="P8652" s="3">
        <f>N8652*O8652%*CSDL[[#This Row],[SỐ LƯỢNG]]</f>
        <v>5000000</v>
      </c>
      <c r="Q8652" s="3">
        <f t="shared" si="3875"/>
        <v>0</v>
      </c>
    </row>
    <row r="8653" spans="1:17" x14ac:dyDescent="0.3">
      <c r="A8653" s="23" t="s">
        <v>4542</v>
      </c>
      <c r="B8653" s="8" t="s">
        <v>4542</v>
      </c>
      <c r="C8653" s="8">
        <v>2</v>
      </c>
      <c r="D8653" s="8" t="s">
        <v>4768</v>
      </c>
      <c r="E8653" s="8" t="s">
        <v>13814</v>
      </c>
      <c r="F8653" s="8" t="str">
        <f>VLOOKUP(E8653,'DANH MỤC'!$F:$G,2,0)</f>
        <v>Nhóm 1</v>
      </c>
      <c r="G8653" s="8" t="s">
        <v>6066</v>
      </c>
      <c r="H8653" t="str">
        <f>VLOOKUP(G8653,'DANH MỤC'!$I:$K,2,0)</f>
        <v>KH 0030</v>
      </c>
      <c r="I8653" t="str">
        <f>VLOOKUP(G8653,'DANH MỤC'!$I:$K,3,0)</f>
        <v>Hà Giang</v>
      </c>
      <c r="J8653" s="8" t="s">
        <v>5939</v>
      </c>
      <c r="K8653" t="str">
        <f>VLOOKUP(J8653,'DANH MỤC'!$A$1:$B$19,2,0)</f>
        <v>Sản phẩm 0001</v>
      </c>
      <c r="L8653" t="s">
        <v>15</v>
      </c>
      <c r="M8653">
        <v>1</v>
      </c>
      <c r="N8653" s="3">
        <f>IF(LEFT(K8653,1)="S",VLOOKUP(K8653,'DANH MỤC'!$B:$D,2,0),VLOOKUP(K8653,'DANH MỤC'!$B:$D,3,0))</f>
        <v>3000000</v>
      </c>
      <c r="O8653">
        <v>0</v>
      </c>
      <c r="P8653" s="3">
        <f>N8653*O8653%*CSDL[[#This Row],[SỐ LƯỢNG]]</f>
        <v>0</v>
      </c>
      <c r="Q8653" s="3">
        <f t="shared" si="3875"/>
        <v>3000000</v>
      </c>
    </row>
    <row r="8654" spans="1:17" x14ac:dyDescent="0.3">
      <c r="A8654" s="23" t="str">
        <f>A8653</f>
        <v>12/02/2019</v>
      </c>
      <c r="B8654" s="8" t="str">
        <f>B8653</f>
        <v>12/02/2019</v>
      </c>
      <c r="C8654" s="8">
        <v>2</v>
      </c>
      <c r="D8654" s="8" t="str">
        <f>D8653</f>
        <v>DH10330</v>
      </c>
      <c r="E8654" s="8" t="str">
        <f>E8653</f>
        <v>hai.vi</v>
      </c>
      <c r="F8654" s="8" t="str">
        <f>VLOOKUP(E8654,'DANH MỤC'!$F:$G,2,0)</f>
        <v>Nhóm 1</v>
      </c>
      <c r="G8654" s="8" t="str">
        <f>G8653</f>
        <v>KH0030</v>
      </c>
      <c r="H8654" t="str">
        <f>VLOOKUP(G8654,'DANH MỤC'!$I:$K,2,0)</f>
        <v>KH 0030</v>
      </c>
      <c r="I8654" t="str">
        <f>VLOOKUP(G8654,'DANH MỤC'!$I:$K,3,0)</f>
        <v>Hà Giang</v>
      </c>
      <c r="J8654" s="8" t="s">
        <v>5944</v>
      </c>
      <c r="K8654" t="str">
        <f>VLOOKUP(J8654,'DANH MỤC'!$A$1:$B$19,2,0)</f>
        <v>Hàng tặng 0001</v>
      </c>
      <c r="L8654" t="s">
        <v>24</v>
      </c>
      <c r="M8654">
        <v>2</v>
      </c>
      <c r="N8654" s="3">
        <f>IF(LEFT(K8654,1)="S",VLOOKUP(K8654,'DANH MỤC'!$B:$D,2,0),VLOOKUP(K8654,'DANH MỤC'!$B:$D,3,0))</f>
        <v>200000</v>
      </c>
      <c r="O8654">
        <v>100</v>
      </c>
      <c r="P8654" s="3">
        <f>N8654*O8654%*CSDL[[#This Row],[SỐ LƯỢNG]]</f>
        <v>400000</v>
      </c>
      <c r="Q8654" s="3">
        <f t="shared" si="3875"/>
        <v>0</v>
      </c>
    </row>
    <row r="8655" spans="1:17" x14ac:dyDescent="0.3">
      <c r="A8655" s="23" t="s">
        <v>4542</v>
      </c>
      <c r="B8655" s="8" t="s">
        <v>4542</v>
      </c>
      <c r="C8655" s="8">
        <v>2</v>
      </c>
      <c r="D8655" s="8" t="s">
        <v>4769</v>
      </c>
      <c r="E8655" s="8" t="s">
        <v>13822</v>
      </c>
      <c r="F8655" s="8" t="str">
        <f>VLOOKUP(E8655,'DANH MỤC'!$F:$G,2,0)</f>
        <v>Nhóm 1</v>
      </c>
      <c r="G8655" s="8" t="s">
        <v>9218</v>
      </c>
      <c r="H8655" t="str">
        <f>VLOOKUP(G8655,'DANH MỤC'!$I:$K,2,0)</f>
        <v>KH 3265</v>
      </c>
      <c r="I8655" t="str">
        <f>VLOOKUP(G8655,'DANH MỤC'!$I:$K,3,0)</f>
        <v>Đắk Nông</v>
      </c>
      <c r="J8655" s="8" t="s">
        <v>14</v>
      </c>
      <c r="K8655" t="str">
        <f>VLOOKUP(J8655,'DANH MỤC'!$A$1:$B$19,2,0)</f>
        <v>Sản phẩm 0004</v>
      </c>
      <c r="L8655" t="s">
        <v>15</v>
      </c>
      <c r="M8655">
        <v>1</v>
      </c>
      <c r="N8655" s="3">
        <f>IF(LEFT(K8655,1)="S",VLOOKUP(K8655,'DANH MỤC'!$B:$D,2,0),VLOOKUP(K8655,'DANH MỤC'!$B:$D,3,0))</f>
        <v>3500000</v>
      </c>
      <c r="O8655">
        <v>0</v>
      </c>
      <c r="P8655" s="3">
        <f>N8655*O8655%*CSDL[[#This Row],[SỐ LƯỢNG]]</f>
        <v>0</v>
      </c>
      <c r="Q8655" s="3">
        <f t="shared" si="3875"/>
        <v>3500000</v>
      </c>
    </row>
    <row r="8656" spans="1:17" x14ac:dyDescent="0.3">
      <c r="A8656" s="23" t="str">
        <f>A8655</f>
        <v>12/02/2019</v>
      </c>
      <c r="B8656" s="8" t="str">
        <f>B8655</f>
        <v>12/02/2019</v>
      </c>
      <c r="C8656" s="8">
        <v>2</v>
      </c>
      <c r="D8656" s="8" t="str">
        <f>D8655</f>
        <v>DH10329</v>
      </c>
      <c r="E8656" s="8" t="str">
        <f>E8655</f>
        <v>anh.hong</v>
      </c>
      <c r="F8656" s="8" t="str">
        <f>VLOOKUP(E8656,'DANH MỤC'!$F:$G,2,0)</f>
        <v>Nhóm 1</v>
      </c>
      <c r="G8656" s="8" t="str">
        <f>G8655</f>
        <v>KH3265</v>
      </c>
      <c r="H8656" t="str">
        <f>VLOOKUP(G8656,'DANH MỤC'!$I:$K,2,0)</f>
        <v>KH 3265</v>
      </c>
      <c r="I8656" t="str">
        <f>VLOOKUP(G8656,'DANH MỤC'!$I:$K,3,0)</f>
        <v>Đắk Nông</v>
      </c>
      <c r="J8656" s="8" t="s">
        <v>5944</v>
      </c>
      <c r="K8656" t="str">
        <f>VLOOKUP(J8656,'DANH MỤC'!$A$1:$B$19,2,0)</f>
        <v>Hàng tặng 0001</v>
      </c>
      <c r="L8656" t="s">
        <v>24</v>
      </c>
      <c r="M8656">
        <v>2</v>
      </c>
      <c r="N8656" s="3">
        <f>IF(LEFT(K8656,1)="S",VLOOKUP(K8656,'DANH MỤC'!$B:$D,2,0),VLOOKUP(K8656,'DANH MỤC'!$B:$D,3,0))</f>
        <v>200000</v>
      </c>
      <c r="O8656">
        <v>100</v>
      </c>
      <c r="P8656" s="3">
        <f>N8656*O8656%*CSDL[[#This Row],[SỐ LƯỢNG]]</f>
        <v>400000</v>
      </c>
      <c r="Q8656" s="3">
        <f t="shared" si="3875"/>
        <v>0</v>
      </c>
    </row>
    <row r="8657" spans="1:17" x14ac:dyDescent="0.3">
      <c r="A8657" s="23" t="s">
        <v>4542</v>
      </c>
      <c r="B8657" s="8" t="s">
        <v>4542</v>
      </c>
      <c r="C8657" s="8">
        <v>2</v>
      </c>
      <c r="D8657" s="8" t="s">
        <v>4770</v>
      </c>
      <c r="E8657" s="8" t="s">
        <v>13821</v>
      </c>
      <c r="F8657" s="8" t="str">
        <f>VLOOKUP(E8657,'DANH MỤC'!$F:$G,2,0)</f>
        <v>Nhóm 1</v>
      </c>
      <c r="G8657" s="8" t="s">
        <v>9219</v>
      </c>
      <c r="H8657" t="str">
        <f>VLOOKUP(G8657,'DANH MỤC'!$I:$K,2,0)</f>
        <v>KH 3266</v>
      </c>
      <c r="I8657" t="str">
        <f>VLOOKUP(G8657,'DANH MỤC'!$I:$K,3,0)</f>
        <v>Lâm Đồng</v>
      </c>
      <c r="J8657" s="8" t="s">
        <v>5940</v>
      </c>
      <c r="K8657" t="str">
        <f>VLOOKUP(J8657,'DANH MỤC'!$A$1:$B$19,2,0)</f>
        <v>Sản phẩm 0002</v>
      </c>
      <c r="L8657" t="s">
        <v>15</v>
      </c>
      <c r="M8657">
        <v>1</v>
      </c>
      <c r="N8657" s="3">
        <f>IF(LEFT(K8657,1)="S",VLOOKUP(K8657,'DANH MỤC'!$B:$D,2,0),VLOOKUP(K8657,'DANH MỤC'!$B:$D,3,0))</f>
        <v>2000000</v>
      </c>
      <c r="O8657">
        <v>0</v>
      </c>
      <c r="P8657" s="3">
        <f>N8657*O8657%*CSDL[[#This Row],[SỐ LƯỢNG]]</f>
        <v>0</v>
      </c>
      <c r="Q8657" s="3">
        <f t="shared" si="3875"/>
        <v>2000000</v>
      </c>
    </row>
    <row r="8658" spans="1:17" x14ac:dyDescent="0.3">
      <c r="A8658" s="23" t="str">
        <f t="shared" ref="A8658:A8659" si="3886">A8657</f>
        <v>12/02/2019</v>
      </c>
      <c r="B8658" s="8" t="str">
        <f t="shared" ref="B8658:B8659" si="3887">B8657</f>
        <v>12/02/2019</v>
      </c>
      <c r="C8658" s="8">
        <v>2</v>
      </c>
      <c r="D8658" s="8" t="str">
        <f t="shared" ref="D8658:D8659" si="3888">D8657</f>
        <v>DH10328</v>
      </c>
      <c r="E8658" s="8" t="str">
        <f t="shared" ref="E8658:E8659" si="3889">E8657</f>
        <v>thu.le</v>
      </c>
      <c r="F8658" s="8" t="str">
        <f>VLOOKUP(E8658,'DANH MỤC'!$F:$G,2,0)</f>
        <v>Nhóm 1</v>
      </c>
      <c r="G8658" s="8" t="str">
        <f t="shared" ref="G8658:G8659" si="3890">G8657</f>
        <v>KH3266</v>
      </c>
      <c r="H8658" t="str">
        <f>VLOOKUP(G8658,'DANH MỤC'!$I:$K,2,0)</f>
        <v>KH 3266</v>
      </c>
      <c r="I8658" t="str">
        <f>VLOOKUP(G8658,'DANH MỤC'!$I:$K,3,0)</f>
        <v>Lâm Đồng</v>
      </c>
      <c r="J8658" s="8" t="s">
        <v>19</v>
      </c>
      <c r="K8658" t="str">
        <f>VLOOKUP(J8658,'DANH MỤC'!$A$1:$B$19,2,0)</f>
        <v>Sản phẩm 0003</v>
      </c>
      <c r="L8658" t="s">
        <v>15</v>
      </c>
      <c r="M8658">
        <v>1</v>
      </c>
      <c r="N8658" s="3">
        <f>IF(LEFT(K8658,1)="S",VLOOKUP(K8658,'DANH MỤC'!$B:$D,2,0),VLOOKUP(K8658,'DANH MỤC'!$B:$D,3,0))</f>
        <v>2500000</v>
      </c>
      <c r="O8658">
        <v>0</v>
      </c>
      <c r="P8658" s="3">
        <f>N8658*O8658%*CSDL[[#This Row],[SỐ LƯỢNG]]</f>
        <v>0</v>
      </c>
      <c r="Q8658" s="3">
        <f t="shared" si="3875"/>
        <v>2500000</v>
      </c>
    </row>
    <row r="8659" spans="1:17" x14ac:dyDescent="0.3">
      <c r="A8659" s="23" t="str">
        <f t="shared" si="3886"/>
        <v>12/02/2019</v>
      </c>
      <c r="B8659" s="8" t="str">
        <f t="shared" si="3887"/>
        <v>12/02/2019</v>
      </c>
      <c r="C8659" s="8">
        <v>2</v>
      </c>
      <c r="D8659" s="8" t="str">
        <f t="shared" si="3888"/>
        <v>DH10328</v>
      </c>
      <c r="E8659" s="8" t="str">
        <f t="shared" si="3889"/>
        <v>thu.le</v>
      </c>
      <c r="F8659" s="8" t="str">
        <f>VLOOKUP(E8659,'DANH MỤC'!$F:$G,2,0)</f>
        <v>Nhóm 1</v>
      </c>
      <c r="G8659" s="8" t="str">
        <f t="shared" si="3890"/>
        <v>KH3266</v>
      </c>
      <c r="H8659" t="str">
        <f>VLOOKUP(G8659,'DANH MỤC'!$I:$K,2,0)</f>
        <v>KH 3266</v>
      </c>
      <c r="I8659" t="str">
        <f>VLOOKUP(G8659,'DANH MỤC'!$I:$K,3,0)</f>
        <v>Lâm Đồng</v>
      </c>
      <c r="J8659" s="8" t="s">
        <v>5939</v>
      </c>
      <c r="K8659" t="str">
        <f>VLOOKUP(J8659,'DANH MỤC'!$A$1:$B$19,2,0)</f>
        <v>Sản phẩm 0001</v>
      </c>
      <c r="L8659" t="s">
        <v>15</v>
      </c>
      <c r="M8659">
        <v>1</v>
      </c>
      <c r="N8659" s="3">
        <f>IF(LEFT(K8659,1)="S",VLOOKUP(K8659,'DANH MỤC'!$B:$D,2,0),VLOOKUP(K8659,'DANH MỤC'!$B:$D,3,0))</f>
        <v>3000000</v>
      </c>
      <c r="O8659">
        <v>0</v>
      </c>
      <c r="P8659" s="3">
        <f>N8659*O8659%*CSDL[[#This Row],[SỐ LƯỢNG]]</f>
        <v>0</v>
      </c>
      <c r="Q8659" s="3">
        <f t="shared" si="3875"/>
        <v>3000000</v>
      </c>
    </row>
    <row r="8660" spans="1:17" x14ac:dyDescent="0.3">
      <c r="A8660" s="23" t="s">
        <v>4542</v>
      </c>
      <c r="B8660" s="8" t="s">
        <v>4542</v>
      </c>
      <c r="C8660" s="8">
        <v>2</v>
      </c>
      <c r="D8660" s="8" t="s">
        <v>4771</v>
      </c>
      <c r="E8660" s="8" t="s">
        <v>13816</v>
      </c>
      <c r="F8660" s="8" t="str">
        <f>VLOOKUP(E8660,'DANH MỤC'!$F:$G,2,0)</f>
        <v>Nhóm 1</v>
      </c>
      <c r="G8660" s="8" t="s">
        <v>9220</v>
      </c>
      <c r="H8660" t="str">
        <f>VLOOKUP(G8660,'DANH MỤC'!$I:$K,2,0)</f>
        <v>KH 3267</v>
      </c>
      <c r="I8660" t="str">
        <f>VLOOKUP(G8660,'DANH MỤC'!$I:$K,3,0)</f>
        <v>Bình Dương</v>
      </c>
      <c r="J8660" s="8" t="s">
        <v>5939</v>
      </c>
      <c r="K8660" t="str">
        <f>VLOOKUP(J8660,'DANH MỤC'!$A$1:$B$19,2,0)</f>
        <v>Sản phẩm 0001</v>
      </c>
      <c r="L8660" t="s">
        <v>15</v>
      </c>
      <c r="M8660">
        <v>1</v>
      </c>
      <c r="N8660" s="3">
        <f>IF(LEFT(K8660,1)="S",VLOOKUP(K8660,'DANH MỤC'!$B:$D,2,0),VLOOKUP(K8660,'DANH MỤC'!$B:$D,3,0))</f>
        <v>3000000</v>
      </c>
      <c r="O8660">
        <v>0</v>
      </c>
      <c r="P8660" s="3">
        <f>N8660*O8660%*CSDL[[#This Row],[SỐ LƯỢNG]]</f>
        <v>0</v>
      </c>
      <c r="Q8660" s="3">
        <f t="shared" si="3875"/>
        <v>3000000</v>
      </c>
    </row>
    <row r="8661" spans="1:17" x14ac:dyDescent="0.3">
      <c r="A8661" s="23" t="str">
        <f>A8660</f>
        <v>12/02/2019</v>
      </c>
      <c r="B8661" s="8" t="str">
        <f>B8660</f>
        <v>12/02/2019</v>
      </c>
      <c r="C8661" s="8">
        <v>2</v>
      </c>
      <c r="D8661" s="8" t="str">
        <f>D8660</f>
        <v>DH10327</v>
      </c>
      <c r="E8661" s="8" t="str">
        <f>E8660</f>
        <v>luyen.dam</v>
      </c>
      <c r="F8661" s="8" t="str">
        <f>VLOOKUP(E8661,'DANH MỤC'!$F:$G,2,0)</f>
        <v>Nhóm 1</v>
      </c>
      <c r="G8661" s="8" t="str">
        <f>G8660</f>
        <v>KH3267</v>
      </c>
      <c r="H8661" t="str">
        <f>VLOOKUP(G8661,'DANH MỤC'!$I:$K,2,0)</f>
        <v>KH 3267</v>
      </c>
      <c r="I8661" t="str">
        <f>VLOOKUP(G8661,'DANH MỤC'!$I:$K,3,0)</f>
        <v>Bình Dương</v>
      </c>
      <c r="J8661" s="8" t="s">
        <v>5944</v>
      </c>
      <c r="K8661" t="str">
        <f>VLOOKUP(J8661,'DANH MỤC'!$A$1:$B$19,2,0)</f>
        <v>Hàng tặng 0001</v>
      </c>
      <c r="L8661" t="s">
        <v>24</v>
      </c>
      <c r="M8661">
        <v>2</v>
      </c>
      <c r="N8661" s="3">
        <f>IF(LEFT(K8661,1)="S",VLOOKUP(K8661,'DANH MỤC'!$B:$D,2,0),VLOOKUP(K8661,'DANH MỤC'!$B:$D,3,0))</f>
        <v>200000</v>
      </c>
      <c r="O8661">
        <v>100</v>
      </c>
      <c r="P8661" s="3">
        <f>N8661*O8661%*CSDL[[#This Row],[SỐ LƯỢNG]]</f>
        <v>400000</v>
      </c>
      <c r="Q8661" s="3">
        <f t="shared" si="3875"/>
        <v>0</v>
      </c>
    </row>
    <row r="8662" spans="1:17" x14ac:dyDescent="0.3">
      <c r="A8662" s="23" t="s">
        <v>4542</v>
      </c>
      <c r="B8662" s="8" t="s">
        <v>4542</v>
      </c>
      <c r="C8662" s="8">
        <v>2</v>
      </c>
      <c r="D8662" s="8" t="s">
        <v>4772</v>
      </c>
      <c r="E8662" s="8" t="s">
        <v>13839</v>
      </c>
      <c r="F8662" s="8" t="str">
        <f>VLOOKUP(E8662,'DANH MỤC'!$F:$G,2,0)</f>
        <v>Nhóm 2</v>
      </c>
      <c r="G8662" s="8" t="s">
        <v>9221</v>
      </c>
      <c r="H8662" t="str">
        <f>VLOOKUP(G8662,'DANH MỤC'!$I:$K,2,0)</f>
        <v>KH 3268</v>
      </c>
      <c r="I8662" t="str">
        <f>VLOOKUP(G8662,'DANH MỤC'!$I:$K,3,0)</f>
        <v>Quảng Trị</v>
      </c>
      <c r="J8662" s="8" t="s">
        <v>5939</v>
      </c>
      <c r="K8662" t="str">
        <f>VLOOKUP(J8662,'DANH MỤC'!$A$1:$B$19,2,0)</f>
        <v>Sản phẩm 0001</v>
      </c>
      <c r="L8662" t="s">
        <v>15</v>
      </c>
      <c r="M8662">
        <v>1</v>
      </c>
      <c r="N8662" s="3">
        <f>IF(LEFT(K8662,1)="S",VLOOKUP(K8662,'DANH MỤC'!$B:$D,2,0),VLOOKUP(K8662,'DANH MỤC'!$B:$D,3,0))</f>
        <v>3000000</v>
      </c>
      <c r="O8662">
        <v>5</v>
      </c>
      <c r="P8662" s="3">
        <f>N8662*O8662%*CSDL[[#This Row],[SỐ LƯỢNG]]</f>
        <v>150000</v>
      </c>
      <c r="Q8662" s="3">
        <f t="shared" si="3875"/>
        <v>2850000</v>
      </c>
    </row>
    <row r="8663" spans="1:17" x14ac:dyDescent="0.3">
      <c r="A8663" s="23" t="s">
        <v>4542</v>
      </c>
      <c r="B8663" s="8" t="s">
        <v>4542</v>
      </c>
      <c r="C8663" s="8">
        <v>2</v>
      </c>
      <c r="D8663" s="8" t="s">
        <v>4773</v>
      </c>
      <c r="E8663" s="8" t="s">
        <v>13815</v>
      </c>
      <c r="F8663" s="8" t="str">
        <f>VLOOKUP(E8663,'DANH MỤC'!$F:$G,2,0)</f>
        <v>Nhóm 1</v>
      </c>
      <c r="G8663" s="8" t="s">
        <v>9222</v>
      </c>
      <c r="H8663" t="str">
        <f>VLOOKUP(G8663,'DANH MỤC'!$I:$K,2,0)</f>
        <v>KH 3269</v>
      </c>
      <c r="I8663" t="str">
        <f>VLOOKUP(G8663,'DANH MỤC'!$I:$K,3,0)</f>
        <v>Tiền Giang</v>
      </c>
      <c r="J8663" s="8" t="s">
        <v>5940</v>
      </c>
      <c r="K8663" t="str">
        <f>VLOOKUP(J8663,'DANH MỤC'!$A$1:$B$19,2,0)</f>
        <v>Sản phẩm 0002</v>
      </c>
      <c r="L8663" t="s">
        <v>15</v>
      </c>
      <c r="M8663">
        <v>1</v>
      </c>
      <c r="N8663" s="3">
        <f>IF(LEFT(K8663,1)="S",VLOOKUP(K8663,'DANH MỤC'!$B:$D,2,0),VLOOKUP(K8663,'DANH MỤC'!$B:$D,3,0))</f>
        <v>2000000</v>
      </c>
      <c r="O8663">
        <v>0</v>
      </c>
      <c r="P8663" s="3">
        <f>N8663*O8663%*CSDL[[#This Row],[SỐ LƯỢNG]]</f>
        <v>0</v>
      </c>
      <c r="Q8663" s="3">
        <f t="shared" si="3875"/>
        <v>2000000</v>
      </c>
    </row>
    <row r="8664" spans="1:17" x14ac:dyDescent="0.3">
      <c r="A8664" s="23" t="str">
        <f>A8663</f>
        <v>12/02/2019</v>
      </c>
      <c r="B8664" s="8" t="str">
        <f>B8663</f>
        <v>12/02/2019</v>
      </c>
      <c r="C8664" s="8">
        <v>2</v>
      </c>
      <c r="D8664" s="8" t="str">
        <f>D8663</f>
        <v>DH10325</v>
      </c>
      <c r="E8664" s="8" t="str">
        <f>E8663</f>
        <v>nhi.vu</v>
      </c>
      <c r="F8664" s="8" t="str">
        <f>VLOOKUP(E8664,'DANH MỤC'!$F:$G,2,0)</f>
        <v>Nhóm 1</v>
      </c>
      <c r="G8664" s="8" t="str">
        <f>G8663</f>
        <v>KH3269</v>
      </c>
      <c r="H8664" t="str">
        <f>VLOOKUP(G8664,'DANH MỤC'!$I:$K,2,0)</f>
        <v>KH 3269</v>
      </c>
      <c r="I8664" t="str">
        <f>VLOOKUP(G8664,'DANH MỤC'!$I:$K,3,0)</f>
        <v>Tiền Giang</v>
      </c>
      <c r="J8664" s="8" t="s">
        <v>5939</v>
      </c>
      <c r="K8664" t="str">
        <f>VLOOKUP(J8664,'DANH MỤC'!$A$1:$B$19,2,0)</f>
        <v>Sản phẩm 0001</v>
      </c>
      <c r="L8664" t="s">
        <v>15</v>
      </c>
      <c r="M8664">
        <v>1</v>
      </c>
      <c r="N8664" s="3">
        <f>IF(LEFT(K8664,1)="S",VLOOKUP(K8664,'DANH MỤC'!$B:$D,2,0),VLOOKUP(K8664,'DANH MỤC'!$B:$D,3,0))</f>
        <v>3000000</v>
      </c>
      <c r="O8664">
        <v>5</v>
      </c>
      <c r="P8664" s="3">
        <f>N8664*O8664%*CSDL[[#This Row],[SỐ LƯỢNG]]</f>
        <v>150000</v>
      </c>
      <c r="Q8664" s="3">
        <f t="shared" si="3875"/>
        <v>2850000</v>
      </c>
    </row>
    <row r="8665" spans="1:17" x14ac:dyDescent="0.3">
      <c r="A8665" s="23" t="s">
        <v>4542</v>
      </c>
      <c r="B8665" s="8" t="s">
        <v>4542</v>
      </c>
      <c r="C8665" s="8">
        <v>2</v>
      </c>
      <c r="D8665" s="8" t="s">
        <v>4774</v>
      </c>
      <c r="E8665" s="8" t="s">
        <v>13821</v>
      </c>
      <c r="F8665" s="8" t="str">
        <f>VLOOKUP(E8665,'DANH MỤC'!$F:$G,2,0)</f>
        <v>Nhóm 1</v>
      </c>
      <c r="G8665" s="8" t="s">
        <v>7854</v>
      </c>
      <c r="H8665" t="str">
        <f>VLOOKUP(G8665,'DANH MỤC'!$I:$K,2,0)</f>
        <v>KH 1852</v>
      </c>
      <c r="I8665" t="str">
        <f>VLOOKUP(G8665,'DANH MỤC'!$I:$K,3,0)</f>
        <v>Quảng Nam</v>
      </c>
      <c r="J8665" s="8" t="s">
        <v>5939</v>
      </c>
      <c r="K8665" t="str">
        <f>VLOOKUP(J8665,'DANH MỤC'!$A$1:$B$19,2,0)</f>
        <v>Sản phẩm 0001</v>
      </c>
      <c r="L8665" t="s">
        <v>15</v>
      </c>
      <c r="M8665">
        <v>1</v>
      </c>
      <c r="N8665" s="3">
        <f>IF(LEFT(K8665,1)="S",VLOOKUP(K8665,'DANH MỤC'!$B:$D,2,0),VLOOKUP(K8665,'DANH MỤC'!$B:$D,3,0))</f>
        <v>3000000</v>
      </c>
      <c r="O8665">
        <v>0</v>
      </c>
      <c r="P8665" s="3">
        <f>N8665*O8665%*CSDL[[#This Row],[SỐ LƯỢNG]]</f>
        <v>0</v>
      </c>
      <c r="Q8665" s="3">
        <f t="shared" si="3875"/>
        <v>3000000</v>
      </c>
    </row>
    <row r="8666" spans="1:17" x14ac:dyDescent="0.3">
      <c r="A8666" s="23" t="str">
        <f>A8665</f>
        <v>12/02/2019</v>
      </c>
      <c r="B8666" s="8" t="str">
        <f>B8665</f>
        <v>12/02/2019</v>
      </c>
      <c r="C8666" s="8">
        <v>2</v>
      </c>
      <c r="D8666" s="8" t="str">
        <f>D8665</f>
        <v>DH10324</v>
      </c>
      <c r="E8666" s="8" t="str">
        <f>E8665</f>
        <v>thu.le</v>
      </c>
      <c r="F8666" s="8" t="str">
        <f>VLOOKUP(E8666,'DANH MỤC'!$F:$G,2,0)</f>
        <v>Nhóm 1</v>
      </c>
      <c r="G8666" s="8" t="str">
        <f>G8665</f>
        <v>KH1852</v>
      </c>
      <c r="H8666" t="str">
        <f>VLOOKUP(G8666,'DANH MỤC'!$I:$K,2,0)</f>
        <v>KH 1852</v>
      </c>
      <c r="I8666" t="str">
        <f>VLOOKUP(G8666,'DANH MỤC'!$I:$K,3,0)</f>
        <v>Quảng Nam</v>
      </c>
      <c r="J8666" s="8" t="s">
        <v>5944</v>
      </c>
      <c r="K8666" t="str">
        <f>VLOOKUP(J8666,'DANH MỤC'!$A$1:$B$19,2,0)</f>
        <v>Hàng tặng 0001</v>
      </c>
      <c r="L8666" t="s">
        <v>24</v>
      </c>
      <c r="M8666">
        <v>2</v>
      </c>
      <c r="N8666" s="3">
        <f>IF(LEFT(K8666,1)="S",VLOOKUP(K8666,'DANH MỤC'!$B:$D,2,0),VLOOKUP(K8666,'DANH MỤC'!$B:$D,3,0))</f>
        <v>200000</v>
      </c>
      <c r="O8666">
        <v>100</v>
      </c>
      <c r="P8666" s="3">
        <f>N8666*O8666%*CSDL[[#This Row],[SỐ LƯỢNG]]</f>
        <v>400000</v>
      </c>
      <c r="Q8666" s="3">
        <f t="shared" si="3875"/>
        <v>0</v>
      </c>
    </row>
    <row r="8667" spans="1:17" x14ac:dyDescent="0.3">
      <c r="A8667" s="23" t="s">
        <v>4542</v>
      </c>
      <c r="B8667" s="8" t="s">
        <v>4542</v>
      </c>
      <c r="C8667" s="8">
        <v>2</v>
      </c>
      <c r="D8667" s="8" t="s">
        <v>4775</v>
      </c>
      <c r="E8667" s="8" t="s">
        <v>13821</v>
      </c>
      <c r="F8667" s="8" t="str">
        <f>VLOOKUP(E8667,'DANH MỤC'!$F:$G,2,0)</f>
        <v>Nhóm 1</v>
      </c>
      <c r="G8667" s="8" t="s">
        <v>9223</v>
      </c>
      <c r="H8667" t="str">
        <f>VLOOKUP(G8667,'DANH MỤC'!$I:$K,2,0)</f>
        <v>KH 3270</v>
      </c>
      <c r="I8667" t="str">
        <f>VLOOKUP(G8667,'DANH MỤC'!$I:$K,3,0)</f>
        <v>Quảng Ninh</v>
      </c>
      <c r="J8667" s="8" t="s">
        <v>19</v>
      </c>
      <c r="K8667" t="str">
        <f>VLOOKUP(J8667,'DANH MỤC'!$A$1:$B$19,2,0)</f>
        <v>Sản phẩm 0003</v>
      </c>
      <c r="L8667" t="s">
        <v>15</v>
      </c>
      <c r="M8667">
        <v>1</v>
      </c>
      <c r="N8667" s="3">
        <f>IF(LEFT(K8667,1)="S",VLOOKUP(K8667,'DANH MỤC'!$B:$D,2,0),VLOOKUP(K8667,'DANH MỤC'!$B:$D,3,0))</f>
        <v>2500000</v>
      </c>
      <c r="O8667">
        <v>0</v>
      </c>
      <c r="P8667" s="3">
        <f>N8667*O8667%*CSDL[[#This Row],[SỐ LƯỢNG]]</f>
        <v>0</v>
      </c>
      <c r="Q8667" s="3">
        <f t="shared" si="3875"/>
        <v>2500000</v>
      </c>
    </row>
    <row r="8668" spans="1:17" x14ac:dyDescent="0.3">
      <c r="A8668" s="23" t="str">
        <f>A8667</f>
        <v>12/02/2019</v>
      </c>
      <c r="B8668" s="8" t="str">
        <f>B8667</f>
        <v>12/02/2019</v>
      </c>
      <c r="C8668" s="8">
        <v>2</v>
      </c>
      <c r="D8668" s="8" t="str">
        <f>D8667</f>
        <v>DH10323</v>
      </c>
      <c r="E8668" s="8" t="str">
        <f>E8667</f>
        <v>thu.le</v>
      </c>
      <c r="F8668" s="8" t="str">
        <f>VLOOKUP(E8668,'DANH MỤC'!$F:$G,2,0)</f>
        <v>Nhóm 1</v>
      </c>
      <c r="G8668" s="8" t="str">
        <f>G8667</f>
        <v>KH3270</v>
      </c>
      <c r="H8668" t="str">
        <f>VLOOKUP(G8668,'DANH MỤC'!$I:$K,2,0)</f>
        <v>KH 3270</v>
      </c>
      <c r="I8668" t="str">
        <f>VLOOKUP(G8668,'DANH MỤC'!$I:$K,3,0)</f>
        <v>Quảng Ninh</v>
      </c>
      <c r="J8668" s="8" t="s">
        <v>5944</v>
      </c>
      <c r="K8668" t="str">
        <f>VLOOKUP(J8668,'DANH MỤC'!$A$1:$B$19,2,0)</f>
        <v>Hàng tặng 0001</v>
      </c>
      <c r="L8668" t="s">
        <v>24</v>
      </c>
      <c r="M8668">
        <v>2</v>
      </c>
      <c r="N8668" s="3">
        <f>IF(LEFT(K8668,1)="S",VLOOKUP(K8668,'DANH MỤC'!$B:$D,2,0),VLOOKUP(K8668,'DANH MỤC'!$B:$D,3,0))</f>
        <v>200000</v>
      </c>
      <c r="O8668">
        <v>100</v>
      </c>
      <c r="P8668" s="3">
        <f>N8668*O8668%*CSDL[[#This Row],[SỐ LƯỢNG]]</f>
        <v>400000</v>
      </c>
      <c r="Q8668" s="3">
        <f t="shared" si="3875"/>
        <v>0</v>
      </c>
    </row>
    <row r="8669" spans="1:17" x14ac:dyDescent="0.3">
      <c r="A8669" s="23" t="s">
        <v>4542</v>
      </c>
      <c r="B8669" s="8" t="s">
        <v>4542</v>
      </c>
      <c r="C8669" s="8">
        <v>2</v>
      </c>
      <c r="D8669" s="8" t="s">
        <v>4776</v>
      </c>
      <c r="E8669" s="8" t="s">
        <v>13821</v>
      </c>
      <c r="F8669" s="8" t="str">
        <f>VLOOKUP(E8669,'DANH MỤC'!$F:$G,2,0)</f>
        <v>Nhóm 1</v>
      </c>
      <c r="G8669" s="8" t="s">
        <v>9224</v>
      </c>
      <c r="H8669" t="str">
        <f>VLOOKUP(G8669,'DANH MỤC'!$I:$K,2,0)</f>
        <v>KH 3271</v>
      </c>
      <c r="I8669" t="str">
        <f>VLOOKUP(G8669,'DANH MỤC'!$I:$K,3,0)</f>
        <v>Nghệ An</v>
      </c>
      <c r="J8669" s="8" t="s">
        <v>5939</v>
      </c>
      <c r="K8669" t="str">
        <f>VLOOKUP(J8669,'DANH MỤC'!$A$1:$B$19,2,0)</f>
        <v>Sản phẩm 0001</v>
      </c>
      <c r="L8669" t="s">
        <v>15</v>
      </c>
      <c r="M8669">
        <v>1</v>
      </c>
      <c r="N8669" s="3">
        <f>IF(LEFT(K8669,1)="S",VLOOKUP(K8669,'DANH MỤC'!$B:$D,2,0),VLOOKUP(K8669,'DANH MỤC'!$B:$D,3,0))</f>
        <v>3000000</v>
      </c>
      <c r="O8669">
        <v>0</v>
      </c>
      <c r="P8669" s="3">
        <f>N8669*O8669%*CSDL[[#This Row],[SỐ LƯỢNG]]</f>
        <v>0</v>
      </c>
      <c r="Q8669" s="3">
        <f t="shared" si="3875"/>
        <v>3000000</v>
      </c>
    </row>
    <row r="8670" spans="1:17" x14ac:dyDescent="0.3">
      <c r="A8670" s="23" t="str">
        <f>A8669</f>
        <v>12/02/2019</v>
      </c>
      <c r="B8670" s="8" t="str">
        <f>B8669</f>
        <v>12/02/2019</v>
      </c>
      <c r="C8670" s="8">
        <v>2</v>
      </c>
      <c r="D8670" s="8" t="str">
        <f>D8669</f>
        <v>DH10322</v>
      </c>
      <c r="E8670" s="8" t="str">
        <f>E8669</f>
        <v>thu.le</v>
      </c>
      <c r="F8670" s="8" t="str">
        <f>VLOOKUP(E8670,'DANH MỤC'!$F:$G,2,0)</f>
        <v>Nhóm 1</v>
      </c>
      <c r="G8670" s="8" t="str">
        <f>G8669</f>
        <v>KH3271</v>
      </c>
      <c r="H8670" t="str">
        <f>VLOOKUP(G8670,'DANH MỤC'!$I:$K,2,0)</f>
        <v>KH 3271</v>
      </c>
      <c r="I8670" t="str">
        <f>VLOOKUP(G8670,'DANH MỤC'!$I:$K,3,0)</f>
        <v>Nghệ An</v>
      </c>
      <c r="J8670" s="8" t="s">
        <v>5944</v>
      </c>
      <c r="K8670" t="str">
        <f>VLOOKUP(J8670,'DANH MỤC'!$A$1:$B$19,2,0)</f>
        <v>Hàng tặng 0001</v>
      </c>
      <c r="L8670" t="s">
        <v>24</v>
      </c>
      <c r="M8670">
        <v>2</v>
      </c>
      <c r="N8670" s="3">
        <f>IF(LEFT(K8670,1)="S",VLOOKUP(K8670,'DANH MỤC'!$B:$D,2,0),VLOOKUP(K8670,'DANH MỤC'!$B:$D,3,0))</f>
        <v>200000</v>
      </c>
      <c r="O8670">
        <v>100</v>
      </c>
      <c r="P8670" s="3">
        <f>N8670*O8670%*CSDL[[#This Row],[SỐ LƯỢNG]]</f>
        <v>400000</v>
      </c>
      <c r="Q8670" s="3">
        <f t="shared" si="3875"/>
        <v>0</v>
      </c>
    </row>
    <row r="8671" spans="1:17" x14ac:dyDescent="0.3">
      <c r="A8671" s="23" t="s">
        <v>4542</v>
      </c>
      <c r="B8671" s="8" t="s">
        <v>4542</v>
      </c>
      <c r="C8671" s="8">
        <v>2</v>
      </c>
      <c r="D8671" s="8" t="s">
        <v>4777</v>
      </c>
      <c r="E8671" s="8" t="s">
        <v>13816</v>
      </c>
      <c r="F8671" s="8" t="str">
        <f>VLOOKUP(E8671,'DANH MỤC'!$F:$G,2,0)</f>
        <v>Nhóm 1</v>
      </c>
      <c r="G8671" s="8" t="s">
        <v>8557</v>
      </c>
      <c r="H8671" t="str">
        <f>VLOOKUP(G8671,'DANH MỤC'!$I:$K,2,0)</f>
        <v>KH 2582</v>
      </c>
      <c r="I8671" t="str">
        <f>VLOOKUP(G8671,'DANH MỤC'!$I:$K,3,0)</f>
        <v>Hòa Bình</v>
      </c>
      <c r="J8671" s="8" t="s">
        <v>5940</v>
      </c>
      <c r="K8671" t="str">
        <f>VLOOKUP(J8671,'DANH MỤC'!$A$1:$B$19,2,0)</f>
        <v>Sản phẩm 0002</v>
      </c>
      <c r="L8671" t="s">
        <v>15</v>
      </c>
      <c r="M8671">
        <v>1</v>
      </c>
      <c r="N8671" s="3">
        <f>IF(LEFT(K8671,1)="S",VLOOKUP(K8671,'DANH MỤC'!$B:$D,2,0),VLOOKUP(K8671,'DANH MỤC'!$B:$D,3,0))</f>
        <v>2000000</v>
      </c>
      <c r="O8671">
        <v>0</v>
      </c>
      <c r="P8671" s="3">
        <f>N8671*O8671%*CSDL[[#This Row],[SỐ LƯỢNG]]</f>
        <v>0</v>
      </c>
      <c r="Q8671" s="3">
        <f t="shared" si="3875"/>
        <v>2000000</v>
      </c>
    </row>
    <row r="8672" spans="1:17" x14ac:dyDescent="0.3">
      <c r="A8672" s="23" t="str">
        <f>A8671</f>
        <v>12/02/2019</v>
      </c>
      <c r="B8672" s="8" t="str">
        <f>B8671</f>
        <v>12/02/2019</v>
      </c>
      <c r="C8672" s="8">
        <v>2</v>
      </c>
      <c r="D8672" s="8" t="str">
        <f>D8671</f>
        <v>DH10321</v>
      </c>
      <c r="E8672" s="8" t="str">
        <f>E8671</f>
        <v>luyen.dam</v>
      </c>
      <c r="F8672" s="8" t="str">
        <f>VLOOKUP(E8672,'DANH MỤC'!$F:$G,2,0)</f>
        <v>Nhóm 1</v>
      </c>
      <c r="G8672" s="8" t="str">
        <f>G8671</f>
        <v>KH2582</v>
      </c>
      <c r="H8672" t="str">
        <f>VLOOKUP(G8672,'DANH MỤC'!$I:$K,2,0)</f>
        <v>KH 2582</v>
      </c>
      <c r="I8672" t="str">
        <f>VLOOKUP(G8672,'DANH MỤC'!$I:$K,3,0)</f>
        <v>Hòa Bình</v>
      </c>
      <c r="J8672" s="8" t="s">
        <v>5944</v>
      </c>
      <c r="K8672" t="str">
        <f>VLOOKUP(J8672,'DANH MỤC'!$A$1:$B$19,2,0)</f>
        <v>Hàng tặng 0001</v>
      </c>
      <c r="L8672" t="s">
        <v>24</v>
      </c>
      <c r="M8672">
        <v>2</v>
      </c>
      <c r="N8672" s="3">
        <f>IF(LEFT(K8672,1)="S",VLOOKUP(K8672,'DANH MỤC'!$B:$D,2,0),VLOOKUP(K8672,'DANH MỤC'!$B:$D,3,0))</f>
        <v>200000</v>
      </c>
      <c r="O8672">
        <v>100</v>
      </c>
      <c r="P8672" s="3">
        <f>N8672*O8672%*CSDL[[#This Row],[SỐ LƯỢNG]]</f>
        <v>400000</v>
      </c>
      <c r="Q8672" s="3">
        <f t="shared" si="3875"/>
        <v>0</v>
      </c>
    </row>
    <row r="8673" spans="1:17" x14ac:dyDescent="0.3">
      <c r="A8673" s="23" t="s">
        <v>4542</v>
      </c>
      <c r="B8673" s="8" t="s">
        <v>4542</v>
      </c>
      <c r="C8673" s="8">
        <v>2</v>
      </c>
      <c r="D8673" s="8" t="s">
        <v>4778</v>
      </c>
      <c r="E8673" s="8" t="s">
        <v>13834</v>
      </c>
      <c r="F8673" s="8" t="str">
        <f>VLOOKUP(E8673,'DANH MỤC'!$F:$G,2,0)</f>
        <v>Nhóm 2</v>
      </c>
      <c r="G8673" s="8" t="s">
        <v>7450</v>
      </c>
      <c r="H8673" t="str">
        <f>VLOOKUP(G8673,'DANH MỤC'!$I:$K,2,0)</f>
        <v>KH 1435</v>
      </c>
      <c r="I8673" t="str">
        <f>VLOOKUP(G8673,'DANH MỤC'!$I:$K,3,0)</f>
        <v>Bình Thuận</v>
      </c>
      <c r="J8673" s="8" t="s">
        <v>14</v>
      </c>
      <c r="K8673" t="str">
        <f>VLOOKUP(J8673,'DANH MỤC'!$A$1:$B$19,2,0)</f>
        <v>Sản phẩm 0004</v>
      </c>
      <c r="L8673" t="s">
        <v>15</v>
      </c>
      <c r="M8673">
        <v>96</v>
      </c>
      <c r="N8673" s="3">
        <f>IF(LEFT(K8673,1)="S",VLOOKUP(K8673,'DANH MỤC'!$B:$D,2,0),VLOOKUP(K8673,'DANH MỤC'!$B:$D,3,0))</f>
        <v>3500000</v>
      </c>
      <c r="O8673">
        <v>25</v>
      </c>
      <c r="P8673" s="3">
        <f>N8673*O8673%*CSDL[[#This Row],[SỐ LƯỢNG]]</f>
        <v>84000000</v>
      </c>
      <c r="Q8673" s="3">
        <f t="shared" si="3875"/>
        <v>252000000</v>
      </c>
    </row>
    <row r="8674" spans="1:17" x14ac:dyDescent="0.3">
      <c r="A8674" s="23" t="str">
        <f t="shared" ref="A8674:A8677" si="3891">A8673</f>
        <v>12/02/2019</v>
      </c>
      <c r="B8674" s="8" t="str">
        <f t="shared" ref="B8674:B8677" si="3892">B8673</f>
        <v>12/02/2019</v>
      </c>
      <c r="C8674" s="8">
        <v>2</v>
      </c>
      <c r="D8674" s="8" t="str">
        <f t="shared" ref="D8674:D8677" si="3893">D8673</f>
        <v>DH10320</v>
      </c>
      <c r="E8674" s="8" t="str">
        <f t="shared" ref="E8674:E8677" si="3894">E8673</f>
        <v>huong.bich</v>
      </c>
      <c r="F8674" s="8" t="str">
        <f>VLOOKUP(E8674,'DANH MỤC'!$F:$G,2,0)</f>
        <v>Nhóm 2</v>
      </c>
      <c r="G8674" s="8" t="str">
        <f t="shared" ref="G8674:G8677" si="3895">G8673</f>
        <v>KH1435</v>
      </c>
      <c r="H8674" t="str">
        <f>VLOOKUP(G8674,'DANH MỤC'!$I:$K,2,0)</f>
        <v>KH 1435</v>
      </c>
      <c r="I8674" t="str">
        <f>VLOOKUP(G8674,'DANH MỤC'!$I:$K,3,0)</f>
        <v>Bình Thuận</v>
      </c>
      <c r="J8674" s="8" t="s">
        <v>19</v>
      </c>
      <c r="K8674" t="str">
        <f>VLOOKUP(J8674,'DANH MỤC'!$A$1:$B$19,2,0)</f>
        <v>Sản phẩm 0003</v>
      </c>
      <c r="L8674" t="s">
        <v>15</v>
      </c>
      <c r="M8674">
        <v>96</v>
      </c>
      <c r="N8674" s="3">
        <f>IF(LEFT(K8674,1)="S",VLOOKUP(K8674,'DANH MỤC'!$B:$D,2,0),VLOOKUP(K8674,'DANH MỤC'!$B:$D,3,0))</f>
        <v>2500000</v>
      </c>
      <c r="O8674">
        <v>25</v>
      </c>
      <c r="P8674" s="3">
        <f>N8674*O8674%*CSDL[[#This Row],[SỐ LƯỢNG]]</f>
        <v>60000000</v>
      </c>
      <c r="Q8674" s="3">
        <f t="shared" si="3875"/>
        <v>180000000</v>
      </c>
    </row>
    <row r="8675" spans="1:17" x14ac:dyDescent="0.3">
      <c r="A8675" s="23" t="str">
        <f t="shared" si="3891"/>
        <v>12/02/2019</v>
      </c>
      <c r="B8675" s="8" t="str">
        <f t="shared" si="3892"/>
        <v>12/02/2019</v>
      </c>
      <c r="C8675" s="8">
        <v>2</v>
      </c>
      <c r="D8675" s="8" t="str">
        <f t="shared" si="3893"/>
        <v>DH10320</v>
      </c>
      <c r="E8675" s="8" t="str">
        <f t="shared" si="3894"/>
        <v>huong.bich</v>
      </c>
      <c r="F8675" s="8" t="str">
        <f>VLOOKUP(E8675,'DANH MỤC'!$F:$G,2,0)</f>
        <v>Nhóm 2</v>
      </c>
      <c r="G8675" s="8" t="str">
        <f t="shared" si="3895"/>
        <v>KH1435</v>
      </c>
      <c r="H8675" t="str">
        <f>VLOOKUP(G8675,'DANH MỤC'!$I:$K,2,0)</f>
        <v>KH 1435</v>
      </c>
      <c r="I8675" t="str">
        <f>VLOOKUP(G8675,'DANH MỤC'!$I:$K,3,0)</f>
        <v>Bình Thuận</v>
      </c>
      <c r="J8675" s="8" t="s">
        <v>5939</v>
      </c>
      <c r="K8675" t="str">
        <f>VLOOKUP(J8675,'DANH MỤC'!$A$1:$B$19,2,0)</f>
        <v>Sản phẩm 0001</v>
      </c>
      <c r="L8675" t="s">
        <v>15</v>
      </c>
      <c r="M8675">
        <v>12</v>
      </c>
      <c r="N8675" s="3">
        <f>IF(LEFT(K8675,1)="S",VLOOKUP(K8675,'DANH MỤC'!$B:$D,2,0),VLOOKUP(K8675,'DANH MỤC'!$B:$D,3,0))</f>
        <v>3000000</v>
      </c>
      <c r="O8675">
        <v>25</v>
      </c>
      <c r="P8675" s="3">
        <f>N8675*O8675%*CSDL[[#This Row],[SỐ LƯỢNG]]</f>
        <v>9000000</v>
      </c>
      <c r="Q8675" s="3">
        <f t="shared" si="3875"/>
        <v>27000000</v>
      </c>
    </row>
    <row r="8676" spans="1:17" x14ac:dyDescent="0.3">
      <c r="A8676" s="23" t="str">
        <f t="shared" si="3891"/>
        <v>12/02/2019</v>
      </c>
      <c r="B8676" s="8" t="str">
        <f t="shared" si="3892"/>
        <v>12/02/2019</v>
      </c>
      <c r="C8676" s="8">
        <v>2</v>
      </c>
      <c r="D8676" s="8" t="str">
        <f t="shared" si="3893"/>
        <v>DH10320</v>
      </c>
      <c r="E8676" s="8" t="str">
        <f t="shared" si="3894"/>
        <v>huong.bich</v>
      </c>
      <c r="F8676" s="8" t="str">
        <f>VLOOKUP(E8676,'DANH MỤC'!$F:$G,2,0)</f>
        <v>Nhóm 2</v>
      </c>
      <c r="G8676" s="8" t="str">
        <f t="shared" si="3895"/>
        <v>KH1435</v>
      </c>
      <c r="H8676" t="str">
        <f>VLOOKUP(G8676,'DANH MỤC'!$I:$K,2,0)</f>
        <v>KH 1435</v>
      </c>
      <c r="I8676" t="str">
        <f>VLOOKUP(G8676,'DANH MỤC'!$I:$K,3,0)</f>
        <v>Bình Thuận</v>
      </c>
      <c r="J8676" s="8" t="s">
        <v>14</v>
      </c>
      <c r="K8676" t="str">
        <f>VLOOKUP(J8676,'DANH MỤC'!$A$1:$B$19,2,0)</f>
        <v>Sản phẩm 0004</v>
      </c>
      <c r="L8676" t="s">
        <v>15</v>
      </c>
      <c r="M8676">
        <v>32</v>
      </c>
      <c r="N8676" s="3">
        <f>IF(LEFT(K8676,1)="S",VLOOKUP(K8676,'DANH MỤC'!$B:$D,2,0),VLOOKUP(K8676,'DANH MỤC'!$B:$D,3,0))</f>
        <v>3500000</v>
      </c>
      <c r="O8676">
        <v>100</v>
      </c>
      <c r="P8676" s="3">
        <f>N8676*O8676%*CSDL[[#This Row],[SỐ LƯỢNG]]</f>
        <v>112000000</v>
      </c>
      <c r="Q8676" s="3">
        <f t="shared" si="3875"/>
        <v>0</v>
      </c>
    </row>
    <row r="8677" spans="1:17" x14ac:dyDescent="0.3">
      <c r="A8677" s="23" t="str">
        <f t="shared" si="3891"/>
        <v>12/02/2019</v>
      </c>
      <c r="B8677" s="8" t="str">
        <f t="shared" si="3892"/>
        <v>12/02/2019</v>
      </c>
      <c r="C8677" s="8">
        <v>2</v>
      </c>
      <c r="D8677" s="8" t="str">
        <f t="shared" si="3893"/>
        <v>DH10320</v>
      </c>
      <c r="E8677" s="8" t="str">
        <f t="shared" si="3894"/>
        <v>huong.bich</v>
      </c>
      <c r="F8677" s="8" t="str">
        <f>VLOOKUP(E8677,'DANH MỤC'!$F:$G,2,0)</f>
        <v>Nhóm 2</v>
      </c>
      <c r="G8677" s="8" t="str">
        <f t="shared" si="3895"/>
        <v>KH1435</v>
      </c>
      <c r="H8677" t="str">
        <f>VLOOKUP(G8677,'DANH MỤC'!$I:$K,2,0)</f>
        <v>KH 1435</v>
      </c>
      <c r="I8677" t="str">
        <f>VLOOKUP(G8677,'DANH MỤC'!$I:$K,3,0)</f>
        <v>Bình Thuận</v>
      </c>
      <c r="J8677" s="8" t="s">
        <v>5939</v>
      </c>
      <c r="K8677" t="str">
        <f>VLOOKUP(J8677,'DANH MỤC'!$A$1:$B$19,2,0)</f>
        <v>Sản phẩm 0001</v>
      </c>
      <c r="L8677" t="s">
        <v>15</v>
      </c>
      <c r="M8677">
        <v>2</v>
      </c>
      <c r="N8677" s="3">
        <f>IF(LEFT(K8677,1)="S",VLOOKUP(K8677,'DANH MỤC'!$B:$D,2,0),VLOOKUP(K8677,'DANH MỤC'!$B:$D,3,0))</f>
        <v>3000000</v>
      </c>
      <c r="O8677">
        <v>100</v>
      </c>
      <c r="P8677" s="3">
        <f>N8677*O8677%*CSDL[[#This Row],[SỐ LƯỢNG]]</f>
        <v>6000000</v>
      </c>
      <c r="Q8677" s="3">
        <f t="shared" si="3875"/>
        <v>0</v>
      </c>
    </row>
    <row r="8678" spans="1:17" x14ac:dyDescent="0.3">
      <c r="A8678" s="23" t="s">
        <v>4542</v>
      </c>
      <c r="B8678" s="8" t="s">
        <v>4779</v>
      </c>
      <c r="C8678" s="8">
        <v>2</v>
      </c>
      <c r="D8678" s="8" t="s">
        <v>4780</v>
      </c>
      <c r="E8678" s="8" t="s">
        <v>13816</v>
      </c>
      <c r="F8678" s="8" t="str">
        <f>VLOOKUP(E8678,'DANH MỤC'!$F:$G,2,0)</f>
        <v>Nhóm 1</v>
      </c>
      <c r="G8678" s="8" t="s">
        <v>8441</v>
      </c>
      <c r="H8678" t="str">
        <f>VLOOKUP(G8678,'DANH MỤC'!$I:$K,2,0)</f>
        <v>KH 2458</v>
      </c>
      <c r="I8678" t="str">
        <f>VLOOKUP(G8678,'DANH MỤC'!$I:$K,3,0)</f>
        <v>Hải Phòng</v>
      </c>
      <c r="J8678" s="8" t="s">
        <v>19</v>
      </c>
      <c r="K8678" t="str">
        <f>VLOOKUP(J8678,'DANH MỤC'!$A$1:$B$19,2,0)</f>
        <v>Sản phẩm 0003</v>
      </c>
      <c r="L8678" t="s">
        <v>15</v>
      </c>
      <c r="M8678">
        <v>1</v>
      </c>
      <c r="N8678" s="3">
        <f>IF(LEFT(K8678,1)="S",VLOOKUP(K8678,'DANH MỤC'!$B:$D,2,0),VLOOKUP(K8678,'DANH MỤC'!$B:$D,3,0))</f>
        <v>2500000</v>
      </c>
      <c r="O8678">
        <v>0</v>
      </c>
      <c r="P8678" s="3">
        <f>N8678*O8678%*CSDL[[#This Row],[SỐ LƯỢNG]]</f>
        <v>0</v>
      </c>
      <c r="Q8678" s="3">
        <f t="shared" si="3875"/>
        <v>2500000</v>
      </c>
    </row>
    <row r="8679" spans="1:17" x14ac:dyDescent="0.3">
      <c r="A8679" s="23" t="str">
        <f>A8678</f>
        <v>12/02/2019</v>
      </c>
      <c r="B8679" s="8" t="str">
        <f>B8678</f>
        <v>11/02/2019</v>
      </c>
      <c r="C8679" s="8">
        <v>2</v>
      </c>
      <c r="D8679" s="8" t="str">
        <f>D8678</f>
        <v>DH10312</v>
      </c>
      <c r="E8679" s="8" t="str">
        <f>E8678</f>
        <v>luyen.dam</v>
      </c>
      <c r="F8679" s="8" t="str">
        <f>VLOOKUP(E8679,'DANH MỤC'!$F:$G,2,0)</f>
        <v>Nhóm 1</v>
      </c>
      <c r="G8679" s="8" t="str">
        <f>G8678</f>
        <v>KH2458</v>
      </c>
      <c r="H8679" t="str">
        <f>VLOOKUP(G8679,'DANH MỤC'!$I:$K,2,0)</f>
        <v>KH 2458</v>
      </c>
      <c r="I8679" t="str">
        <f>VLOOKUP(G8679,'DANH MỤC'!$I:$K,3,0)</f>
        <v>Hải Phòng</v>
      </c>
      <c r="J8679" s="8" t="s">
        <v>5944</v>
      </c>
      <c r="K8679" t="str">
        <f>VLOOKUP(J8679,'DANH MỤC'!$A$1:$B$19,2,0)</f>
        <v>Hàng tặng 0001</v>
      </c>
      <c r="L8679" t="s">
        <v>24</v>
      </c>
      <c r="M8679">
        <v>2</v>
      </c>
      <c r="N8679" s="3">
        <f>IF(LEFT(K8679,1)="S",VLOOKUP(K8679,'DANH MỤC'!$B:$D,2,0),VLOOKUP(K8679,'DANH MỤC'!$B:$D,3,0))</f>
        <v>200000</v>
      </c>
      <c r="O8679">
        <v>100</v>
      </c>
      <c r="P8679" s="3">
        <f>N8679*O8679%*CSDL[[#This Row],[SỐ LƯỢNG]]</f>
        <v>400000</v>
      </c>
      <c r="Q8679" s="3">
        <f t="shared" si="3875"/>
        <v>0</v>
      </c>
    </row>
    <row r="8680" spans="1:17" x14ac:dyDescent="0.3">
      <c r="A8680" s="23" t="s">
        <v>4779</v>
      </c>
      <c r="B8680" s="8" t="s">
        <v>4779</v>
      </c>
      <c r="C8680" s="8">
        <v>2</v>
      </c>
      <c r="D8680" s="8" t="s">
        <v>4781</v>
      </c>
      <c r="E8680" s="8" t="s">
        <v>13814</v>
      </c>
      <c r="F8680" s="8" t="str">
        <f>VLOOKUP(E8680,'DANH MỤC'!$F:$G,2,0)</f>
        <v>Nhóm 1</v>
      </c>
      <c r="G8680" s="8" t="s">
        <v>9225</v>
      </c>
      <c r="H8680" t="str">
        <f>VLOOKUP(G8680,'DANH MỤC'!$I:$K,2,0)</f>
        <v>KH 3272</v>
      </c>
      <c r="I8680" t="str">
        <f>VLOOKUP(G8680,'DANH MỤC'!$I:$K,3,0)</f>
        <v>Khánh Hòa</v>
      </c>
      <c r="J8680" s="8" t="s">
        <v>5939</v>
      </c>
      <c r="K8680" t="str">
        <f>VLOOKUP(J8680,'DANH MỤC'!$A$1:$B$19,2,0)</f>
        <v>Sản phẩm 0001</v>
      </c>
      <c r="L8680" t="s">
        <v>15</v>
      </c>
      <c r="M8680">
        <v>1</v>
      </c>
      <c r="N8680" s="3">
        <f>IF(LEFT(K8680,1)="S",VLOOKUP(K8680,'DANH MỤC'!$B:$D,2,0),VLOOKUP(K8680,'DANH MỤC'!$B:$D,3,0))</f>
        <v>3000000</v>
      </c>
      <c r="O8680">
        <v>0</v>
      </c>
      <c r="P8680" s="3">
        <f>N8680*O8680%*CSDL[[#This Row],[SỐ LƯỢNG]]</f>
        <v>0</v>
      </c>
      <c r="Q8680" s="3">
        <f t="shared" si="3875"/>
        <v>3000000</v>
      </c>
    </row>
    <row r="8681" spans="1:17" x14ac:dyDescent="0.3">
      <c r="A8681" s="23" t="str">
        <f>A8680</f>
        <v>11/02/2019</v>
      </c>
      <c r="B8681" s="8" t="str">
        <f>B8680</f>
        <v>11/02/2019</v>
      </c>
      <c r="C8681" s="8">
        <v>2</v>
      </c>
      <c r="D8681" s="8" t="str">
        <f>D8680</f>
        <v>DH10319</v>
      </c>
      <c r="E8681" s="8" t="str">
        <f>E8680</f>
        <v>hai.vi</v>
      </c>
      <c r="F8681" s="8" t="str">
        <f>VLOOKUP(E8681,'DANH MỤC'!$F:$G,2,0)</f>
        <v>Nhóm 1</v>
      </c>
      <c r="G8681" s="8" t="str">
        <f>G8680</f>
        <v>KH3272</v>
      </c>
      <c r="H8681" t="str">
        <f>VLOOKUP(G8681,'DANH MỤC'!$I:$K,2,0)</f>
        <v>KH 3272</v>
      </c>
      <c r="I8681" t="str">
        <f>VLOOKUP(G8681,'DANH MỤC'!$I:$K,3,0)</f>
        <v>Khánh Hòa</v>
      </c>
      <c r="J8681" s="8" t="s">
        <v>5944</v>
      </c>
      <c r="K8681" t="str">
        <f>VLOOKUP(J8681,'DANH MỤC'!$A$1:$B$19,2,0)</f>
        <v>Hàng tặng 0001</v>
      </c>
      <c r="L8681" t="s">
        <v>24</v>
      </c>
      <c r="M8681">
        <v>2</v>
      </c>
      <c r="N8681" s="3">
        <f>IF(LEFT(K8681,1)="S",VLOOKUP(K8681,'DANH MỤC'!$B:$D,2,0),VLOOKUP(K8681,'DANH MỤC'!$B:$D,3,0))</f>
        <v>200000</v>
      </c>
      <c r="O8681">
        <v>100</v>
      </c>
      <c r="P8681" s="3">
        <f>N8681*O8681%*CSDL[[#This Row],[SỐ LƯỢNG]]</f>
        <v>400000</v>
      </c>
      <c r="Q8681" s="3">
        <f t="shared" si="3875"/>
        <v>0</v>
      </c>
    </row>
    <row r="8682" spans="1:17" x14ac:dyDescent="0.3">
      <c r="A8682" s="23" t="s">
        <v>4779</v>
      </c>
      <c r="B8682" s="8" t="s">
        <v>4779</v>
      </c>
      <c r="C8682" s="8">
        <v>2</v>
      </c>
      <c r="D8682" s="8" t="s">
        <v>4782</v>
      </c>
      <c r="E8682" s="8" t="s">
        <v>13819</v>
      </c>
      <c r="F8682" s="8" t="str">
        <f>VLOOKUP(E8682,'DANH MỤC'!$F:$G,2,0)</f>
        <v>Nhóm 1</v>
      </c>
      <c r="G8682" s="8" t="s">
        <v>9226</v>
      </c>
      <c r="H8682" t="str">
        <f>VLOOKUP(G8682,'DANH MỤC'!$I:$K,2,0)</f>
        <v>KH 3273</v>
      </c>
      <c r="I8682" t="str">
        <f>VLOOKUP(G8682,'DANH MỤC'!$I:$K,3,0)</f>
        <v>Tiền Giang</v>
      </c>
      <c r="J8682" s="8" t="s">
        <v>5939</v>
      </c>
      <c r="K8682" t="str">
        <f>VLOOKUP(J8682,'DANH MỤC'!$A$1:$B$19,2,0)</f>
        <v>Sản phẩm 0001</v>
      </c>
      <c r="L8682" t="s">
        <v>15</v>
      </c>
      <c r="M8682">
        <v>1</v>
      </c>
      <c r="N8682" s="3">
        <f>IF(LEFT(K8682,1)="S",VLOOKUP(K8682,'DANH MỤC'!$B:$D,2,0),VLOOKUP(K8682,'DANH MỤC'!$B:$D,3,0))</f>
        <v>3000000</v>
      </c>
      <c r="O8682">
        <v>0</v>
      </c>
      <c r="P8682" s="3">
        <f>N8682*O8682%*CSDL[[#This Row],[SỐ LƯỢNG]]</f>
        <v>0</v>
      </c>
      <c r="Q8682" s="3">
        <f t="shared" si="3875"/>
        <v>3000000</v>
      </c>
    </row>
    <row r="8683" spans="1:17" x14ac:dyDescent="0.3">
      <c r="A8683" s="23" t="str">
        <f>A8682</f>
        <v>11/02/2019</v>
      </c>
      <c r="B8683" s="8" t="str">
        <f>B8682</f>
        <v>11/02/2019</v>
      </c>
      <c r="C8683" s="8">
        <v>2</v>
      </c>
      <c r="D8683" s="8" t="str">
        <f>D8682</f>
        <v>DH10318</v>
      </c>
      <c r="E8683" s="8" t="str">
        <f>E8682</f>
        <v>linh.truong</v>
      </c>
      <c r="F8683" s="8" t="str">
        <f>VLOOKUP(E8683,'DANH MỤC'!$F:$G,2,0)</f>
        <v>Nhóm 1</v>
      </c>
      <c r="G8683" s="8" t="str">
        <f>G8682</f>
        <v>KH3273</v>
      </c>
      <c r="H8683" t="str">
        <f>VLOOKUP(G8683,'DANH MỤC'!$I:$K,2,0)</f>
        <v>KH 3273</v>
      </c>
      <c r="I8683" t="str">
        <f>VLOOKUP(G8683,'DANH MỤC'!$I:$K,3,0)</f>
        <v>Tiền Giang</v>
      </c>
      <c r="J8683" s="8" t="s">
        <v>5944</v>
      </c>
      <c r="K8683" t="str">
        <f>VLOOKUP(J8683,'DANH MỤC'!$A$1:$B$19,2,0)</f>
        <v>Hàng tặng 0001</v>
      </c>
      <c r="L8683" t="s">
        <v>24</v>
      </c>
      <c r="M8683">
        <v>2</v>
      </c>
      <c r="N8683" s="3">
        <f>IF(LEFT(K8683,1)="S",VLOOKUP(K8683,'DANH MỤC'!$B:$D,2,0),VLOOKUP(K8683,'DANH MỤC'!$B:$D,3,0))</f>
        <v>200000</v>
      </c>
      <c r="O8683">
        <v>100</v>
      </c>
      <c r="P8683" s="3">
        <f>N8683*O8683%*CSDL[[#This Row],[SỐ LƯỢNG]]</f>
        <v>400000</v>
      </c>
      <c r="Q8683" s="3">
        <f t="shared" si="3875"/>
        <v>0</v>
      </c>
    </row>
    <row r="8684" spans="1:17" x14ac:dyDescent="0.3">
      <c r="A8684" s="23" t="s">
        <v>4779</v>
      </c>
      <c r="B8684" s="8" t="s">
        <v>4779</v>
      </c>
      <c r="C8684" s="8">
        <v>2</v>
      </c>
      <c r="D8684" s="8" t="s">
        <v>4783</v>
      </c>
      <c r="E8684" s="8" t="s">
        <v>13819</v>
      </c>
      <c r="F8684" s="8" t="str">
        <f>VLOOKUP(E8684,'DANH MỤC'!$F:$G,2,0)</f>
        <v>Nhóm 1</v>
      </c>
      <c r="G8684" s="8" t="s">
        <v>9227</v>
      </c>
      <c r="H8684" t="str">
        <f>VLOOKUP(G8684,'DANH MỤC'!$I:$K,2,0)</f>
        <v>KH 3274</v>
      </c>
      <c r="I8684" t="str">
        <f>VLOOKUP(G8684,'DANH MỤC'!$I:$K,3,0)</f>
        <v>Cao Bằng</v>
      </c>
      <c r="J8684" s="8" t="s">
        <v>5941</v>
      </c>
      <c r="K8684" t="str">
        <f>VLOOKUP(J8684,'DANH MỤC'!$A$1:$B$19,2,0)</f>
        <v>Sản phẩm 0006</v>
      </c>
      <c r="L8684" t="s">
        <v>15</v>
      </c>
      <c r="M8684">
        <v>1</v>
      </c>
      <c r="N8684" s="3">
        <f>IF(LEFT(K8684,1)="S",VLOOKUP(K8684,'DANH MỤC'!$B:$D,2,0),VLOOKUP(K8684,'DANH MỤC'!$B:$D,3,0))</f>
        <v>800000</v>
      </c>
      <c r="O8684">
        <v>0</v>
      </c>
      <c r="P8684" s="3">
        <f>N8684*O8684%*CSDL[[#This Row],[SỐ LƯỢNG]]</f>
        <v>0</v>
      </c>
      <c r="Q8684" s="3">
        <f t="shared" si="3875"/>
        <v>800000</v>
      </c>
    </row>
    <row r="8685" spans="1:17" x14ac:dyDescent="0.3">
      <c r="A8685" s="23" t="str">
        <f>A8684</f>
        <v>11/02/2019</v>
      </c>
      <c r="B8685" s="8" t="str">
        <f>B8684</f>
        <v>11/02/2019</v>
      </c>
      <c r="C8685" s="8">
        <v>2</v>
      </c>
      <c r="D8685" s="8" t="str">
        <f>D8684</f>
        <v>DH10317</v>
      </c>
      <c r="E8685" s="8" t="str">
        <f>E8684</f>
        <v>linh.truong</v>
      </c>
      <c r="F8685" s="8" t="str">
        <f>VLOOKUP(E8685,'DANH MỤC'!$F:$G,2,0)</f>
        <v>Nhóm 1</v>
      </c>
      <c r="G8685" s="8" t="str">
        <f>G8684</f>
        <v>KH3274</v>
      </c>
      <c r="H8685" t="str">
        <f>VLOOKUP(G8685,'DANH MỤC'!$I:$K,2,0)</f>
        <v>KH 3274</v>
      </c>
      <c r="I8685" t="str">
        <f>VLOOKUP(G8685,'DANH MỤC'!$I:$K,3,0)</f>
        <v>Cao Bằng</v>
      </c>
      <c r="J8685" s="8" t="s">
        <v>5942</v>
      </c>
      <c r="K8685" t="str">
        <f>VLOOKUP(J8685,'DANH MỤC'!$A$1:$B$19,2,0)</f>
        <v>Sản phẩm 0007</v>
      </c>
      <c r="L8685" t="s">
        <v>15</v>
      </c>
      <c r="M8685">
        <v>1</v>
      </c>
      <c r="N8685" s="3">
        <f>IF(LEFT(K8685,1)="S",VLOOKUP(K8685,'DANH MỤC'!$B:$D,2,0),VLOOKUP(K8685,'DANH MỤC'!$B:$D,3,0))</f>
        <v>800000</v>
      </c>
      <c r="O8685">
        <v>0</v>
      </c>
      <c r="P8685" s="3">
        <f>N8685*O8685%*CSDL[[#This Row],[SỐ LƯỢNG]]</f>
        <v>0</v>
      </c>
      <c r="Q8685" s="3">
        <f t="shared" si="3875"/>
        <v>800000</v>
      </c>
    </row>
    <row r="8686" spans="1:17" x14ac:dyDescent="0.3">
      <c r="A8686" s="23" t="s">
        <v>4779</v>
      </c>
      <c r="B8686" s="8" t="s">
        <v>4779</v>
      </c>
      <c r="C8686" s="8">
        <v>2</v>
      </c>
      <c r="D8686" s="8" t="s">
        <v>4784</v>
      </c>
      <c r="E8686" s="8" t="s">
        <v>13814</v>
      </c>
      <c r="F8686" s="8" t="str">
        <f>VLOOKUP(E8686,'DANH MỤC'!$F:$G,2,0)</f>
        <v>Nhóm 1</v>
      </c>
      <c r="G8686" s="8" t="s">
        <v>8028</v>
      </c>
      <c r="H8686" t="str">
        <f>VLOOKUP(G8686,'DANH MỤC'!$I:$K,2,0)</f>
        <v>KH 2034</v>
      </c>
      <c r="I8686" t="str">
        <f>VLOOKUP(G8686,'DANH MỤC'!$I:$K,3,0)</f>
        <v>Hải Dương</v>
      </c>
      <c r="J8686" s="8" t="s">
        <v>5939</v>
      </c>
      <c r="K8686" t="str">
        <f>VLOOKUP(J8686,'DANH MỤC'!$A$1:$B$19,2,0)</f>
        <v>Sản phẩm 0001</v>
      </c>
      <c r="L8686" t="s">
        <v>15</v>
      </c>
      <c r="M8686">
        <v>1</v>
      </c>
      <c r="N8686" s="3">
        <f>IF(LEFT(K8686,1)="S",VLOOKUP(K8686,'DANH MỤC'!$B:$D,2,0),VLOOKUP(K8686,'DANH MỤC'!$B:$D,3,0))</f>
        <v>3000000</v>
      </c>
      <c r="O8686">
        <v>0</v>
      </c>
      <c r="P8686" s="3">
        <f>N8686*O8686%*CSDL[[#This Row],[SỐ LƯỢNG]]</f>
        <v>0</v>
      </c>
      <c r="Q8686" s="3">
        <f t="shared" si="3875"/>
        <v>3000000</v>
      </c>
    </row>
    <row r="8687" spans="1:17" x14ac:dyDescent="0.3">
      <c r="A8687" s="23" t="str">
        <f>A8686</f>
        <v>11/02/2019</v>
      </c>
      <c r="B8687" s="8" t="str">
        <f>B8686</f>
        <v>11/02/2019</v>
      </c>
      <c r="C8687" s="8">
        <v>2</v>
      </c>
      <c r="D8687" s="8" t="str">
        <f>D8686</f>
        <v>DH10316</v>
      </c>
      <c r="E8687" s="8" t="str">
        <f>E8686</f>
        <v>hai.vi</v>
      </c>
      <c r="F8687" s="8" t="str">
        <f>VLOOKUP(E8687,'DANH MỤC'!$F:$G,2,0)</f>
        <v>Nhóm 1</v>
      </c>
      <c r="G8687" s="8" t="str">
        <f>G8686</f>
        <v>KH2034</v>
      </c>
      <c r="H8687" t="str">
        <f>VLOOKUP(G8687,'DANH MỤC'!$I:$K,2,0)</f>
        <v>KH 2034</v>
      </c>
      <c r="I8687" t="str">
        <f>VLOOKUP(G8687,'DANH MỤC'!$I:$K,3,0)</f>
        <v>Hải Dương</v>
      </c>
      <c r="J8687" s="8" t="s">
        <v>5944</v>
      </c>
      <c r="K8687" t="str">
        <f>VLOOKUP(J8687,'DANH MỤC'!$A$1:$B$19,2,0)</f>
        <v>Hàng tặng 0001</v>
      </c>
      <c r="L8687" t="s">
        <v>24</v>
      </c>
      <c r="M8687">
        <v>2</v>
      </c>
      <c r="N8687" s="3">
        <f>IF(LEFT(K8687,1)="S",VLOOKUP(K8687,'DANH MỤC'!$B:$D,2,0),VLOOKUP(K8687,'DANH MỤC'!$B:$D,3,0))</f>
        <v>200000</v>
      </c>
      <c r="O8687">
        <v>100</v>
      </c>
      <c r="P8687" s="3">
        <f>N8687*O8687%*CSDL[[#This Row],[SỐ LƯỢNG]]</f>
        <v>400000</v>
      </c>
      <c r="Q8687" s="3">
        <f t="shared" si="3875"/>
        <v>0</v>
      </c>
    </row>
    <row r="8688" spans="1:17" x14ac:dyDescent="0.3">
      <c r="A8688" s="23" t="s">
        <v>4779</v>
      </c>
      <c r="B8688" s="8" t="s">
        <v>4779</v>
      </c>
      <c r="C8688" s="8">
        <v>2</v>
      </c>
      <c r="D8688" s="8" t="s">
        <v>4785</v>
      </c>
      <c r="E8688" s="8" t="s">
        <v>13833</v>
      </c>
      <c r="F8688" s="8" t="str">
        <f>VLOOKUP(E8688,'DANH MỤC'!$F:$G,2,0)</f>
        <v>Nhóm 2</v>
      </c>
      <c r="G8688" s="8" t="s">
        <v>8337</v>
      </c>
      <c r="H8688" t="str">
        <f>VLOOKUP(G8688,'DANH MỤC'!$I:$K,2,0)</f>
        <v>KH 2352</v>
      </c>
      <c r="I8688" t="str">
        <f>VLOOKUP(G8688,'DANH MỤC'!$I:$K,3,0)</f>
        <v>Hồ Chí Minh</v>
      </c>
      <c r="J8688" s="8" t="s">
        <v>5940</v>
      </c>
      <c r="K8688" t="str">
        <f>VLOOKUP(J8688,'DANH MỤC'!$A$1:$B$19,2,0)</f>
        <v>Sản phẩm 0002</v>
      </c>
      <c r="L8688" t="s">
        <v>15</v>
      </c>
      <c r="M8688">
        <v>1</v>
      </c>
      <c r="N8688" s="3">
        <f>IF(LEFT(K8688,1)="S",VLOOKUP(K8688,'DANH MỤC'!$B:$D,2,0),VLOOKUP(K8688,'DANH MỤC'!$B:$D,3,0))</f>
        <v>2000000</v>
      </c>
      <c r="O8688">
        <v>10</v>
      </c>
      <c r="P8688" s="3">
        <f>N8688*O8688%*CSDL[[#This Row],[SỐ LƯỢNG]]</f>
        <v>200000</v>
      </c>
      <c r="Q8688" s="3">
        <f t="shared" si="3875"/>
        <v>1800000</v>
      </c>
    </row>
    <row r="8689" spans="1:17" x14ac:dyDescent="0.3">
      <c r="A8689" s="23" t="s">
        <v>4779</v>
      </c>
      <c r="B8689" s="8" t="s">
        <v>4779</v>
      </c>
      <c r="C8689" s="8">
        <v>2</v>
      </c>
      <c r="D8689" s="8" t="s">
        <v>4786</v>
      </c>
      <c r="E8689" s="8" t="s">
        <v>13822</v>
      </c>
      <c r="F8689" s="8" t="str">
        <f>VLOOKUP(E8689,'DANH MỤC'!$F:$G,2,0)</f>
        <v>Nhóm 1</v>
      </c>
      <c r="G8689" s="8" t="s">
        <v>9228</v>
      </c>
      <c r="H8689" t="str">
        <f>VLOOKUP(G8689,'DANH MỤC'!$I:$K,2,0)</f>
        <v>KH 3275</v>
      </c>
      <c r="I8689" t="str">
        <f>VLOOKUP(G8689,'DANH MỤC'!$I:$K,3,0)</f>
        <v>Phú Thọ</v>
      </c>
      <c r="J8689" s="8" t="s">
        <v>5939</v>
      </c>
      <c r="K8689" t="str">
        <f>VLOOKUP(J8689,'DANH MỤC'!$A$1:$B$19,2,0)</f>
        <v>Sản phẩm 0001</v>
      </c>
      <c r="L8689" t="s">
        <v>15</v>
      </c>
      <c r="M8689">
        <v>1</v>
      </c>
      <c r="N8689" s="3">
        <f>IF(LEFT(K8689,1)="S",VLOOKUP(K8689,'DANH MỤC'!$B:$D,2,0),VLOOKUP(K8689,'DANH MỤC'!$B:$D,3,0))</f>
        <v>3000000</v>
      </c>
      <c r="O8689">
        <v>0</v>
      </c>
      <c r="P8689" s="3">
        <f>N8689*O8689%*CSDL[[#This Row],[SỐ LƯỢNG]]</f>
        <v>0</v>
      </c>
      <c r="Q8689" s="3">
        <f t="shared" si="3875"/>
        <v>3000000</v>
      </c>
    </row>
    <row r="8690" spans="1:17" x14ac:dyDescent="0.3">
      <c r="A8690" s="23" t="str">
        <f>A8689</f>
        <v>11/02/2019</v>
      </c>
      <c r="B8690" s="8" t="str">
        <f>B8689</f>
        <v>11/02/2019</v>
      </c>
      <c r="C8690" s="8">
        <v>2</v>
      </c>
      <c r="D8690" s="8" t="str">
        <f>D8689</f>
        <v>DH10314</v>
      </c>
      <c r="E8690" s="8" t="str">
        <f>E8689</f>
        <v>anh.hong</v>
      </c>
      <c r="F8690" s="8" t="str">
        <f>VLOOKUP(E8690,'DANH MỤC'!$F:$G,2,0)</f>
        <v>Nhóm 1</v>
      </c>
      <c r="G8690" s="8" t="str">
        <f>G8689</f>
        <v>KH3275</v>
      </c>
      <c r="H8690" t="str">
        <f>VLOOKUP(G8690,'DANH MỤC'!$I:$K,2,0)</f>
        <v>KH 3275</v>
      </c>
      <c r="I8690" t="str">
        <f>VLOOKUP(G8690,'DANH MỤC'!$I:$K,3,0)</f>
        <v>Phú Thọ</v>
      </c>
      <c r="J8690" s="8" t="s">
        <v>5944</v>
      </c>
      <c r="K8690" t="str">
        <f>VLOOKUP(J8690,'DANH MỤC'!$A$1:$B$19,2,0)</f>
        <v>Hàng tặng 0001</v>
      </c>
      <c r="L8690" t="s">
        <v>24</v>
      </c>
      <c r="M8690">
        <v>2</v>
      </c>
      <c r="N8690" s="3">
        <f>IF(LEFT(K8690,1)="S",VLOOKUP(K8690,'DANH MỤC'!$B:$D,2,0),VLOOKUP(K8690,'DANH MỤC'!$B:$D,3,0))</f>
        <v>200000</v>
      </c>
      <c r="O8690">
        <v>100</v>
      </c>
      <c r="P8690" s="3">
        <f>N8690*O8690%*CSDL[[#This Row],[SỐ LƯỢNG]]</f>
        <v>400000</v>
      </c>
      <c r="Q8690" s="3">
        <f t="shared" si="3875"/>
        <v>0</v>
      </c>
    </row>
    <row r="8691" spans="1:17" x14ac:dyDescent="0.3">
      <c r="A8691" s="23" t="s">
        <v>4779</v>
      </c>
      <c r="B8691" s="8" t="s">
        <v>4779</v>
      </c>
      <c r="C8691" s="8">
        <v>2</v>
      </c>
      <c r="D8691" s="8" t="s">
        <v>4787</v>
      </c>
      <c r="E8691" s="8" t="s">
        <v>13814</v>
      </c>
      <c r="F8691" s="8" t="str">
        <f>VLOOKUP(E8691,'DANH MỤC'!$F:$G,2,0)</f>
        <v>Nhóm 1</v>
      </c>
      <c r="G8691" s="8" t="s">
        <v>9229</v>
      </c>
      <c r="H8691" t="str">
        <f>VLOOKUP(G8691,'DANH MỤC'!$I:$K,2,0)</f>
        <v>KH 3276</v>
      </c>
      <c r="I8691" t="str">
        <f>VLOOKUP(G8691,'DANH MỤC'!$I:$K,3,0)</f>
        <v>Quảng Nam</v>
      </c>
      <c r="J8691" s="8" t="s">
        <v>14</v>
      </c>
      <c r="K8691" t="str">
        <f>VLOOKUP(J8691,'DANH MỤC'!$A$1:$B$19,2,0)</f>
        <v>Sản phẩm 0004</v>
      </c>
      <c r="L8691" t="s">
        <v>15</v>
      </c>
      <c r="M8691">
        <v>1</v>
      </c>
      <c r="N8691" s="3">
        <f>IF(LEFT(K8691,1)="S",VLOOKUP(K8691,'DANH MỤC'!$B:$D,2,0),VLOOKUP(K8691,'DANH MỤC'!$B:$D,3,0))</f>
        <v>3500000</v>
      </c>
      <c r="O8691">
        <v>10</v>
      </c>
      <c r="P8691" s="3">
        <f>N8691*O8691%*CSDL[[#This Row],[SỐ LƯỢNG]]</f>
        <v>350000</v>
      </c>
      <c r="Q8691" s="3">
        <f t="shared" si="3875"/>
        <v>3150000</v>
      </c>
    </row>
    <row r="8692" spans="1:17" x14ac:dyDescent="0.3">
      <c r="A8692" s="23" t="s">
        <v>4779</v>
      </c>
      <c r="B8692" s="8" t="s">
        <v>4779</v>
      </c>
      <c r="C8692" s="8">
        <v>2</v>
      </c>
      <c r="D8692" s="8" t="s">
        <v>4789</v>
      </c>
      <c r="E8692" s="8" t="s">
        <v>13823</v>
      </c>
      <c r="F8692" s="8" t="str">
        <f>VLOOKUP(E8692,'DANH MỤC'!$F:$G,2,0)</f>
        <v>Nhóm 1</v>
      </c>
      <c r="G8692" s="8" t="s">
        <v>7777</v>
      </c>
      <c r="H8692" t="str">
        <f>VLOOKUP(G8692,'DANH MỤC'!$I:$K,2,0)</f>
        <v>KH 1774</v>
      </c>
      <c r="I8692" t="str">
        <f>VLOOKUP(G8692,'DANH MỤC'!$I:$K,3,0)</f>
        <v>Ninh Bình</v>
      </c>
      <c r="J8692" s="8" t="s">
        <v>5939</v>
      </c>
      <c r="K8692" t="str">
        <f>VLOOKUP(J8692,'DANH MỤC'!$A$1:$B$19,2,0)</f>
        <v>Sản phẩm 0001</v>
      </c>
      <c r="L8692" t="s">
        <v>15</v>
      </c>
      <c r="M8692">
        <v>1</v>
      </c>
      <c r="N8692" s="3">
        <f>IF(LEFT(K8692,1)="S",VLOOKUP(K8692,'DANH MỤC'!$B:$D,2,0),VLOOKUP(K8692,'DANH MỤC'!$B:$D,3,0))</f>
        <v>3000000</v>
      </c>
      <c r="O8692">
        <v>0</v>
      </c>
      <c r="P8692" s="3">
        <f>N8692*O8692%*CSDL[[#This Row],[SỐ LƯỢNG]]</f>
        <v>0</v>
      </c>
      <c r="Q8692" s="3">
        <f t="shared" si="3875"/>
        <v>3000000</v>
      </c>
    </row>
    <row r="8693" spans="1:17" x14ac:dyDescent="0.3">
      <c r="A8693" s="23" t="str">
        <f>A8692</f>
        <v>11/02/2019</v>
      </c>
      <c r="B8693" s="8" t="str">
        <f>B8692</f>
        <v>11/02/2019</v>
      </c>
      <c r="C8693" s="8">
        <v>2</v>
      </c>
      <c r="D8693" s="8" t="str">
        <f>D8692</f>
        <v>DH10311</v>
      </c>
      <c r="E8693" s="8" t="str">
        <f>E8692</f>
        <v>giang.nguyen</v>
      </c>
      <c r="F8693" s="8" t="str">
        <f>VLOOKUP(E8693,'DANH MỤC'!$F:$G,2,0)</f>
        <v>Nhóm 1</v>
      </c>
      <c r="G8693" s="8" t="str">
        <f>G8692</f>
        <v>KH1774</v>
      </c>
      <c r="H8693" t="str">
        <f>VLOOKUP(G8693,'DANH MỤC'!$I:$K,2,0)</f>
        <v>KH 1774</v>
      </c>
      <c r="I8693" t="str">
        <f>VLOOKUP(G8693,'DANH MỤC'!$I:$K,3,0)</f>
        <v>Ninh Bình</v>
      </c>
      <c r="J8693" s="8" t="s">
        <v>5944</v>
      </c>
      <c r="K8693" t="str">
        <f>VLOOKUP(J8693,'DANH MỤC'!$A$1:$B$19,2,0)</f>
        <v>Hàng tặng 0001</v>
      </c>
      <c r="L8693" t="s">
        <v>24</v>
      </c>
      <c r="M8693">
        <v>2</v>
      </c>
      <c r="N8693" s="3">
        <f>IF(LEFT(K8693,1)="S",VLOOKUP(K8693,'DANH MỤC'!$B:$D,2,0),VLOOKUP(K8693,'DANH MỤC'!$B:$D,3,0))</f>
        <v>200000</v>
      </c>
      <c r="O8693">
        <v>100</v>
      </c>
      <c r="P8693" s="3">
        <f>N8693*O8693%*CSDL[[#This Row],[SỐ LƯỢNG]]</f>
        <v>400000</v>
      </c>
      <c r="Q8693" s="3">
        <f t="shared" si="3875"/>
        <v>0</v>
      </c>
    </row>
    <row r="8694" spans="1:17" x14ac:dyDescent="0.3">
      <c r="A8694" s="23" t="s">
        <v>4779</v>
      </c>
      <c r="B8694" s="8" t="s">
        <v>4779</v>
      </c>
      <c r="C8694" s="8">
        <v>2</v>
      </c>
      <c r="D8694" s="8" t="s">
        <v>4790</v>
      </c>
      <c r="E8694" s="8" t="s">
        <v>13821</v>
      </c>
      <c r="F8694" s="8" t="str">
        <f>VLOOKUP(E8694,'DANH MỤC'!$F:$G,2,0)</f>
        <v>Nhóm 1</v>
      </c>
      <c r="G8694" s="8" t="s">
        <v>9230</v>
      </c>
      <c r="H8694" t="str">
        <f>VLOOKUP(G8694,'DANH MỤC'!$I:$K,2,0)</f>
        <v>KH 3277</v>
      </c>
      <c r="I8694" t="str">
        <f>VLOOKUP(G8694,'DANH MỤC'!$I:$K,3,0)</f>
        <v>Quảng Bình</v>
      </c>
      <c r="J8694" s="8" t="s">
        <v>5939</v>
      </c>
      <c r="K8694" t="str">
        <f>VLOOKUP(J8694,'DANH MỤC'!$A$1:$B$19,2,0)</f>
        <v>Sản phẩm 0001</v>
      </c>
      <c r="L8694" t="s">
        <v>15</v>
      </c>
      <c r="M8694">
        <v>1</v>
      </c>
      <c r="N8694" s="3">
        <f>IF(LEFT(K8694,1)="S",VLOOKUP(K8694,'DANH MỤC'!$B:$D,2,0),VLOOKUP(K8694,'DANH MỤC'!$B:$D,3,0))</f>
        <v>3000000</v>
      </c>
      <c r="O8694">
        <v>0</v>
      </c>
      <c r="P8694" s="3">
        <f>N8694*O8694%*CSDL[[#This Row],[SỐ LƯỢNG]]</f>
        <v>0</v>
      </c>
      <c r="Q8694" s="3">
        <f t="shared" si="3875"/>
        <v>3000000</v>
      </c>
    </row>
    <row r="8695" spans="1:17" x14ac:dyDescent="0.3">
      <c r="A8695" s="23" t="str">
        <f>A8694</f>
        <v>11/02/2019</v>
      </c>
      <c r="B8695" s="8" t="str">
        <f>B8694</f>
        <v>11/02/2019</v>
      </c>
      <c r="C8695" s="8">
        <v>2</v>
      </c>
      <c r="D8695" s="8" t="str">
        <f>D8694</f>
        <v>DH10310</v>
      </c>
      <c r="E8695" s="8" t="str">
        <f>E8694</f>
        <v>thu.le</v>
      </c>
      <c r="F8695" s="8" t="str">
        <f>VLOOKUP(E8695,'DANH MỤC'!$F:$G,2,0)</f>
        <v>Nhóm 1</v>
      </c>
      <c r="G8695" s="8" t="str">
        <f>G8694</f>
        <v>KH3277</v>
      </c>
      <c r="H8695" t="str">
        <f>VLOOKUP(G8695,'DANH MỤC'!$I:$K,2,0)</f>
        <v>KH 3277</v>
      </c>
      <c r="I8695" t="str">
        <f>VLOOKUP(G8695,'DANH MỤC'!$I:$K,3,0)</f>
        <v>Quảng Bình</v>
      </c>
      <c r="J8695" s="8" t="s">
        <v>5944</v>
      </c>
      <c r="K8695" t="str">
        <f>VLOOKUP(J8695,'DANH MỤC'!$A$1:$B$19,2,0)</f>
        <v>Hàng tặng 0001</v>
      </c>
      <c r="L8695" t="s">
        <v>24</v>
      </c>
      <c r="M8695">
        <v>2</v>
      </c>
      <c r="N8695" s="3">
        <f>IF(LEFT(K8695,1)="S",VLOOKUP(K8695,'DANH MỤC'!$B:$D,2,0),VLOOKUP(K8695,'DANH MỤC'!$B:$D,3,0))</f>
        <v>200000</v>
      </c>
      <c r="O8695">
        <v>100</v>
      </c>
      <c r="P8695" s="3">
        <f>N8695*O8695%*CSDL[[#This Row],[SỐ LƯỢNG]]</f>
        <v>400000</v>
      </c>
      <c r="Q8695" s="3">
        <f t="shared" si="3875"/>
        <v>0</v>
      </c>
    </row>
    <row r="8696" spans="1:17" x14ac:dyDescent="0.3">
      <c r="A8696" s="23" t="s">
        <v>4779</v>
      </c>
      <c r="B8696" s="8" t="s">
        <v>4779</v>
      </c>
      <c r="C8696" s="8">
        <v>2</v>
      </c>
      <c r="D8696" s="8" t="s">
        <v>4791</v>
      </c>
      <c r="E8696" s="8" t="s">
        <v>13821</v>
      </c>
      <c r="F8696" s="8" t="str">
        <f>VLOOKUP(E8696,'DANH MỤC'!$F:$G,2,0)</f>
        <v>Nhóm 1</v>
      </c>
      <c r="G8696" s="8" t="s">
        <v>9231</v>
      </c>
      <c r="H8696" t="str">
        <f>VLOOKUP(G8696,'DANH MỤC'!$I:$K,2,0)</f>
        <v>KH 3278</v>
      </c>
      <c r="I8696" t="str">
        <f>VLOOKUP(G8696,'DANH MỤC'!$I:$K,3,0)</f>
        <v>Quảng Ninh</v>
      </c>
      <c r="J8696" s="8" t="s">
        <v>5939</v>
      </c>
      <c r="K8696" t="str">
        <f>VLOOKUP(J8696,'DANH MỤC'!$A$1:$B$19,2,0)</f>
        <v>Sản phẩm 0001</v>
      </c>
      <c r="L8696" t="s">
        <v>15</v>
      </c>
      <c r="M8696">
        <v>1</v>
      </c>
      <c r="N8696" s="3">
        <f>IF(LEFT(K8696,1)="S",VLOOKUP(K8696,'DANH MỤC'!$B:$D,2,0),VLOOKUP(K8696,'DANH MỤC'!$B:$D,3,0))</f>
        <v>3000000</v>
      </c>
      <c r="O8696">
        <v>0</v>
      </c>
      <c r="P8696" s="3">
        <f>N8696*O8696%*CSDL[[#This Row],[SỐ LƯỢNG]]</f>
        <v>0</v>
      </c>
      <c r="Q8696" s="3">
        <f t="shared" si="3875"/>
        <v>3000000</v>
      </c>
    </row>
    <row r="8697" spans="1:17" x14ac:dyDescent="0.3">
      <c r="A8697" s="23" t="str">
        <f>A8696</f>
        <v>11/02/2019</v>
      </c>
      <c r="B8697" s="8" t="str">
        <f>B8696</f>
        <v>11/02/2019</v>
      </c>
      <c r="C8697" s="8">
        <v>2</v>
      </c>
      <c r="D8697" s="8" t="str">
        <f>D8696</f>
        <v>DH10309</v>
      </c>
      <c r="E8697" s="8" t="str">
        <f>E8696</f>
        <v>thu.le</v>
      </c>
      <c r="F8697" s="8" t="str">
        <f>VLOOKUP(E8697,'DANH MỤC'!$F:$G,2,0)</f>
        <v>Nhóm 1</v>
      </c>
      <c r="G8697" s="8" t="str">
        <f>G8696</f>
        <v>KH3278</v>
      </c>
      <c r="H8697" t="str">
        <f>VLOOKUP(G8697,'DANH MỤC'!$I:$K,2,0)</f>
        <v>KH 3278</v>
      </c>
      <c r="I8697" t="str">
        <f>VLOOKUP(G8697,'DANH MỤC'!$I:$K,3,0)</f>
        <v>Quảng Ninh</v>
      </c>
      <c r="J8697" s="8" t="s">
        <v>5944</v>
      </c>
      <c r="K8697" t="str">
        <f>VLOOKUP(J8697,'DANH MỤC'!$A$1:$B$19,2,0)</f>
        <v>Hàng tặng 0001</v>
      </c>
      <c r="L8697" t="s">
        <v>24</v>
      </c>
      <c r="M8697">
        <v>2</v>
      </c>
      <c r="N8697" s="3">
        <f>IF(LEFT(K8697,1)="S",VLOOKUP(K8697,'DANH MỤC'!$B:$D,2,0),VLOOKUP(K8697,'DANH MỤC'!$B:$D,3,0))</f>
        <v>200000</v>
      </c>
      <c r="O8697">
        <v>100</v>
      </c>
      <c r="P8697" s="3">
        <f>N8697*O8697%*CSDL[[#This Row],[SỐ LƯỢNG]]</f>
        <v>400000</v>
      </c>
      <c r="Q8697" s="3">
        <f t="shared" si="3875"/>
        <v>0</v>
      </c>
    </row>
    <row r="8698" spans="1:17" x14ac:dyDescent="0.3">
      <c r="A8698" s="23" t="s">
        <v>4779</v>
      </c>
      <c r="B8698" s="8" t="s">
        <v>4779</v>
      </c>
      <c r="C8698" s="8">
        <v>2</v>
      </c>
      <c r="D8698" s="8" t="s">
        <v>4792</v>
      </c>
      <c r="E8698" s="8" t="s">
        <v>13823</v>
      </c>
      <c r="F8698" s="8" t="str">
        <f>VLOOKUP(E8698,'DANH MỤC'!$F:$G,2,0)</f>
        <v>Nhóm 1</v>
      </c>
      <c r="G8698" s="8" t="s">
        <v>9232</v>
      </c>
      <c r="H8698" t="str">
        <f>VLOOKUP(G8698,'DANH MỤC'!$I:$K,2,0)</f>
        <v>KH 3279</v>
      </c>
      <c r="I8698" t="str">
        <f>VLOOKUP(G8698,'DANH MỤC'!$I:$K,3,0)</f>
        <v>Vĩnh Long</v>
      </c>
      <c r="J8698" s="8" t="s">
        <v>5939</v>
      </c>
      <c r="K8698" t="str">
        <f>VLOOKUP(J8698,'DANH MỤC'!$A$1:$B$19,2,0)</f>
        <v>Sản phẩm 0001</v>
      </c>
      <c r="L8698" t="s">
        <v>15</v>
      </c>
      <c r="M8698">
        <v>1</v>
      </c>
      <c r="N8698" s="3">
        <f>IF(LEFT(K8698,1)="S",VLOOKUP(K8698,'DANH MỤC'!$B:$D,2,0),VLOOKUP(K8698,'DANH MỤC'!$B:$D,3,0))</f>
        <v>3000000</v>
      </c>
      <c r="O8698">
        <v>0</v>
      </c>
      <c r="P8698" s="3">
        <f>N8698*O8698%*CSDL[[#This Row],[SỐ LƯỢNG]]</f>
        <v>0</v>
      </c>
      <c r="Q8698" s="3">
        <f t="shared" si="3875"/>
        <v>3000000</v>
      </c>
    </row>
    <row r="8699" spans="1:17" x14ac:dyDescent="0.3">
      <c r="A8699" s="23" t="str">
        <f>A8698</f>
        <v>11/02/2019</v>
      </c>
      <c r="B8699" s="8" t="str">
        <f>B8698</f>
        <v>11/02/2019</v>
      </c>
      <c r="C8699" s="8">
        <v>2</v>
      </c>
      <c r="D8699" s="8" t="str">
        <f>D8698</f>
        <v>DH10308</v>
      </c>
      <c r="E8699" s="8" t="str">
        <f>E8698</f>
        <v>giang.nguyen</v>
      </c>
      <c r="F8699" s="8" t="str">
        <f>VLOOKUP(E8699,'DANH MỤC'!$F:$G,2,0)</f>
        <v>Nhóm 1</v>
      </c>
      <c r="G8699" s="8" t="str">
        <f>G8698</f>
        <v>KH3279</v>
      </c>
      <c r="H8699" t="str">
        <f>VLOOKUP(G8699,'DANH MỤC'!$I:$K,2,0)</f>
        <v>KH 3279</v>
      </c>
      <c r="I8699" t="str">
        <f>VLOOKUP(G8699,'DANH MỤC'!$I:$K,3,0)</f>
        <v>Vĩnh Long</v>
      </c>
      <c r="J8699" s="8" t="s">
        <v>5944</v>
      </c>
      <c r="K8699" t="str">
        <f>VLOOKUP(J8699,'DANH MỤC'!$A$1:$B$19,2,0)</f>
        <v>Hàng tặng 0001</v>
      </c>
      <c r="L8699" t="s">
        <v>24</v>
      </c>
      <c r="M8699">
        <v>2</v>
      </c>
      <c r="N8699" s="3">
        <f>IF(LEFT(K8699,1)="S",VLOOKUP(K8699,'DANH MỤC'!$B:$D,2,0),VLOOKUP(K8699,'DANH MỤC'!$B:$D,3,0))</f>
        <v>200000</v>
      </c>
      <c r="O8699">
        <v>100</v>
      </c>
      <c r="P8699" s="3">
        <f>N8699*O8699%*CSDL[[#This Row],[SỐ LƯỢNG]]</f>
        <v>400000</v>
      </c>
      <c r="Q8699" s="3">
        <f t="shared" si="3875"/>
        <v>0</v>
      </c>
    </row>
    <row r="8700" spans="1:17" x14ac:dyDescent="0.3">
      <c r="A8700" s="23" t="s">
        <v>4779</v>
      </c>
      <c r="B8700" s="8" t="s">
        <v>4779</v>
      </c>
      <c r="C8700" s="8">
        <v>2</v>
      </c>
      <c r="D8700" s="8" t="s">
        <v>4793</v>
      </c>
      <c r="E8700" s="8" t="s">
        <v>13819</v>
      </c>
      <c r="F8700" s="8" t="str">
        <f>VLOOKUP(E8700,'DANH MỤC'!$F:$G,2,0)</f>
        <v>Nhóm 1</v>
      </c>
      <c r="G8700" s="8" t="s">
        <v>7774</v>
      </c>
      <c r="H8700" t="str">
        <f>VLOOKUP(G8700,'DANH MỤC'!$I:$K,2,0)</f>
        <v>KH 1771</v>
      </c>
      <c r="I8700" t="str">
        <f>VLOOKUP(G8700,'DANH MỤC'!$I:$K,3,0)</f>
        <v>Bình Phước</v>
      </c>
      <c r="J8700" s="8" t="s">
        <v>5939</v>
      </c>
      <c r="K8700" t="str">
        <f>VLOOKUP(J8700,'DANH MỤC'!$A$1:$B$19,2,0)</f>
        <v>Sản phẩm 0001</v>
      </c>
      <c r="L8700" t="s">
        <v>15</v>
      </c>
      <c r="M8700">
        <v>1</v>
      </c>
      <c r="N8700" s="3">
        <f>IF(LEFT(K8700,1)="S",VLOOKUP(K8700,'DANH MỤC'!$B:$D,2,0),VLOOKUP(K8700,'DANH MỤC'!$B:$D,3,0))</f>
        <v>3000000</v>
      </c>
      <c r="O8700">
        <v>5</v>
      </c>
      <c r="P8700" s="3">
        <f>N8700*O8700%*CSDL[[#This Row],[SỐ LƯỢNG]]</f>
        <v>150000</v>
      </c>
      <c r="Q8700" s="3">
        <f t="shared" si="3875"/>
        <v>2850000</v>
      </c>
    </row>
    <row r="8701" spans="1:17" x14ac:dyDescent="0.3">
      <c r="A8701" s="23" t="s">
        <v>4779</v>
      </c>
      <c r="B8701" s="8" t="s">
        <v>4779</v>
      </c>
      <c r="C8701" s="8">
        <v>2</v>
      </c>
      <c r="D8701" s="8" t="s">
        <v>4794</v>
      </c>
      <c r="E8701" s="8" t="s">
        <v>13841</v>
      </c>
      <c r="F8701" s="8" t="str">
        <f>VLOOKUP(E8701,'DANH MỤC'!$F:$G,2,0)</f>
        <v>Nhóm 2</v>
      </c>
      <c r="G8701" s="8" t="s">
        <v>9233</v>
      </c>
      <c r="H8701" t="str">
        <f>VLOOKUP(G8701,'DANH MỤC'!$I:$K,2,0)</f>
        <v>KH 3280</v>
      </c>
      <c r="I8701" t="str">
        <f>VLOOKUP(G8701,'DANH MỤC'!$I:$K,3,0)</f>
        <v>Cà Mau</v>
      </c>
      <c r="J8701" s="8" t="s">
        <v>5940</v>
      </c>
      <c r="K8701" t="str">
        <f>VLOOKUP(J8701,'DANH MỤC'!$A$1:$B$19,2,0)</f>
        <v>Sản phẩm 0002</v>
      </c>
      <c r="L8701" t="s">
        <v>15</v>
      </c>
      <c r="M8701">
        <v>6</v>
      </c>
      <c r="N8701" s="3">
        <f>IF(LEFT(K8701,1)="S",VLOOKUP(K8701,'DANH MỤC'!$B:$D,2,0),VLOOKUP(K8701,'DANH MỤC'!$B:$D,3,0))</f>
        <v>2000000</v>
      </c>
      <c r="O8701">
        <v>20</v>
      </c>
      <c r="P8701" s="3">
        <f>N8701*O8701%*CSDL[[#This Row],[SỐ LƯỢNG]]</f>
        <v>2400000</v>
      </c>
      <c r="Q8701" s="3">
        <f t="shared" si="3875"/>
        <v>9600000</v>
      </c>
    </row>
    <row r="8702" spans="1:17" x14ac:dyDescent="0.3">
      <c r="A8702" s="23" t="str">
        <f t="shared" ref="A8702:A8703" si="3896">A8701</f>
        <v>11/02/2019</v>
      </c>
      <c r="B8702" s="8" t="str">
        <f t="shared" ref="B8702:B8703" si="3897">B8701</f>
        <v>11/02/2019</v>
      </c>
      <c r="C8702" s="8">
        <v>2</v>
      </c>
      <c r="D8702" s="8" t="str">
        <f t="shared" ref="D8702:D8703" si="3898">D8701</f>
        <v>DH10306</v>
      </c>
      <c r="E8702" s="8" t="str">
        <f t="shared" ref="E8702:E8703" si="3899">E8701</f>
        <v>trang.thi</v>
      </c>
      <c r="F8702" s="8" t="str">
        <f>VLOOKUP(E8702,'DANH MỤC'!$F:$G,2,0)</f>
        <v>Nhóm 2</v>
      </c>
      <c r="G8702" s="8" t="str">
        <f t="shared" ref="G8702:G8703" si="3900">G8701</f>
        <v>KH3280</v>
      </c>
      <c r="H8702" t="str">
        <f>VLOOKUP(G8702,'DANH MỤC'!$I:$K,2,0)</f>
        <v>KH 3280</v>
      </c>
      <c r="I8702" t="str">
        <f>VLOOKUP(G8702,'DANH MỤC'!$I:$K,3,0)</f>
        <v>Cà Mau</v>
      </c>
      <c r="J8702" s="8" t="s">
        <v>5939</v>
      </c>
      <c r="K8702" t="str">
        <f>VLOOKUP(J8702,'DANH MỤC'!$A$1:$B$19,2,0)</f>
        <v>Sản phẩm 0001</v>
      </c>
      <c r="L8702" t="s">
        <v>15</v>
      </c>
      <c r="M8702">
        <v>6</v>
      </c>
      <c r="N8702" s="3">
        <f>IF(LEFT(K8702,1)="S",VLOOKUP(K8702,'DANH MỤC'!$B:$D,2,0),VLOOKUP(K8702,'DANH MỤC'!$B:$D,3,0))</f>
        <v>3000000</v>
      </c>
      <c r="O8702">
        <v>20</v>
      </c>
      <c r="P8702" s="3">
        <f>N8702*O8702%*CSDL[[#This Row],[SỐ LƯỢNG]]</f>
        <v>3600000</v>
      </c>
      <c r="Q8702" s="3">
        <f t="shared" si="3875"/>
        <v>14400000</v>
      </c>
    </row>
    <row r="8703" spans="1:17" x14ac:dyDescent="0.3">
      <c r="A8703" s="23" t="str">
        <f t="shared" si="3896"/>
        <v>11/02/2019</v>
      </c>
      <c r="B8703" s="8" t="str">
        <f t="shared" si="3897"/>
        <v>11/02/2019</v>
      </c>
      <c r="C8703" s="8">
        <v>2</v>
      </c>
      <c r="D8703" s="8" t="str">
        <f t="shared" si="3898"/>
        <v>DH10306</v>
      </c>
      <c r="E8703" s="8" t="str">
        <f t="shared" si="3899"/>
        <v>trang.thi</v>
      </c>
      <c r="F8703" s="8" t="str">
        <f>VLOOKUP(E8703,'DANH MỤC'!$F:$G,2,0)</f>
        <v>Nhóm 2</v>
      </c>
      <c r="G8703" s="8" t="str">
        <f t="shared" si="3900"/>
        <v>KH3280</v>
      </c>
      <c r="H8703" t="str">
        <f>VLOOKUP(G8703,'DANH MỤC'!$I:$K,2,0)</f>
        <v>KH 3280</v>
      </c>
      <c r="I8703" t="str">
        <f>VLOOKUP(G8703,'DANH MỤC'!$I:$K,3,0)</f>
        <v>Cà Mau</v>
      </c>
      <c r="J8703" s="8" t="s">
        <v>19</v>
      </c>
      <c r="K8703" t="str">
        <f>VLOOKUP(J8703,'DANH MỤC'!$A$1:$B$19,2,0)</f>
        <v>Sản phẩm 0003</v>
      </c>
      <c r="L8703" t="s">
        <v>15</v>
      </c>
      <c r="M8703">
        <v>2</v>
      </c>
      <c r="N8703" s="3">
        <f>IF(LEFT(K8703,1)="S",VLOOKUP(K8703,'DANH MỤC'!$B:$D,2,0),VLOOKUP(K8703,'DANH MỤC'!$B:$D,3,0))</f>
        <v>2500000</v>
      </c>
      <c r="O8703">
        <v>100</v>
      </c>
      <c r="P8703" s="3">
        <f>N8703*O8703%*CSDL[[#This Row],[SỐ LƯỢNG]]</f>
        <v>5000000</v>
      </c>
      <c r="Q8703" s="3">
        <f t="shared" si="3875"/>
        <v>0</v>
      </c>
    </row>
    <row r="8704" spans="1:17" x14ac:dyDescent="0.3">
      <c r="A8704" s="23" t="s">
        <v>4779</v>
      </c>
      <c r="B8704" s="8" t="s">
        <v>4779</v>
      </c>
      <c r="C8704" s="8">
        <v>2</v>
      </c>
      <c r="D8704" s="8" t="s">
        <v>4795</v>
      </c>
      <c r="E8704" s="8" t="s">
        <v>13833</v>
      </c>
      <c r="F8704" s="8" t="str">
        <f>VLOOKUP(E8704,'DANH MỤC'!$F:$G,2,0)</f>
        <v>Nhóm 2</v>
      </c>
      <c r="G8704" s="8" t="s">
        <v>9234</v>
      </c>
      <c r="H8704" t="str">
        <f>VLOOKUP(G8704,'DANH MỤC'!$I:$K,2,0)</f>
        <v>KH 3281</v>
      </c>
      <c r="I8704" t="str">
        <f>VLOOKUP(G8704,'DANH MỤC'!$I:$K,3,0)</f>
        <v>Hải Phòng</v>
      </c>
      <c r="J8704" s="8" t="s">
        <v>5939</v>
      </c>
      <c r="K8704" t="str">
        <f>VLOOKUP(J8704,'DANH MỤC'!$A$1:$B$19,2,0)</f>
        <v>Sản phẩm 0001</v>
      </c>
      <c r="L8704" t="s">
        <v>15</v>
      </c>
      <c r="M8704">
        <v>1</v>
      </c>
      <c r="N8704" s="3">
        <f>IF(LEFT(K8704,1)="S",VLOOKUP(K8704,'DANH MỤC'!$B:$D,2,0),VLOOKUP(K8704,'DANH MỤC'!$B:$D,3,0))</f>
        <v>3000000</v>
      </c>
      <c r="O8704">
        <v>0</v>
      </c>
      <c r="P8704" s="3">
        <f>N8704*O8704%*CSDL[[#This Row],[SỐ LƯỢNG]]</f>
        <v>0</v>
      </c>
      <c r="Q8704" s="3">
        <f t="shared" si="3875"/>
        <v>3000000</v>
      </c>
    </row>
    <row r="8705" spans="1:17" x14ac:dyDescent="0.3">
      <c r="A8705" s="23" t="str">
        <f>A8704</f>
        <v>11/02/2019</v>
      </c>
      <c r="B8705" s="8" t="str">
        <f>B8704</f>
        <v>11/02/2019</v>
      </c>
      <c r="C8705" s="8">
        <v>2</v>
      </c>
      <c r="D8705" s="8" t="str">
        <f>D8704</f>
        <v>DH10305</v>
      </c>
      <c r="E8705" s="8" t="str">
        <f>E8704</f>
        <v>anh.nguyen</v>
      </c>
      <c r="F8705" s="8" t="str">
        <f>VLOOKUP(E8705,'DANH MỤC'!$F:$G,2,0)</f>
        <v>Nhóm 2</v>
      </c>
      <c r="G8705" s="8" t="str">
        <f>G8704</f>
        <v>KH3281</v>
      </c>
      <c r="H8705" t="str">
        <f>VLOOKUP(G8705,'DANH MỤC'!$I:$K,2,0)</f>
        <v>KH 3281</v>
      </c>
      <c r="I8705" t="str">
        <f>VLOOKUP(G8705,'DANH MỤC'!$I:$K,3,0)</f>
        <v>Hải Phòng</v>
      </c>
      <c r="J8705" s="8" t="s">
        <v>5944</v>
      </c>
      <c r="K8705" t="str">
        <f>VLOOKUP(J8705,'DANH MỤC'!$A$1:$B$19,2,0)</f>
        <v>Hàng tặng 0001</v>
      </c>
      <c r="L8705" t="s">
        <v>24</v>
      </c>
      <c r="M8705">
        <v>2</v>
      </c>
      <c r="N8705" s="3">
        <f>IF(LEFT(K8705,1)="S",VLOOKUP(K8705,'DANH MỤC'!$B:$D,2,0),VLOOKUP(K8705,'DANH MỤC'!$B:$D,3,0))</f>
        <v>200000</v>
      </c>
      <c r="O8705">
        <v>100</v>
      </c>
      <c r="P8705" s="3">
        <f>N8705*O8705%*CSDL[[#This Row],[SỐ LƯỢNG]]</f>
        <v>400000</v>
      </c>
      <c r="Q8705" s="3">
        <f t="shared" si="3875"/>
        <v>0</v>
      </c>
    </row>
    <row r="8706" spans="1:17" x14ac:dyDescent="0.3">
      <c r="A8706" s="23" t="s">
        <v>4779</v>
      </c>
      <c r="B8706" s="8" t="s">
        <v>4779</v>
      </c>
      <c r="C8706" s="8">
        <v>2</v>
      </c>
      <c r="D8706" s="8" t="s">
        <v>4796</v>
      </c>
      <c r="E8706" s="8" t="s">
        <v>13824</v>
      </c>
      <c r="F8706" s="8" t="str">
        <f>VLOOKUP(E8706,'DANH MỤC'!$F:$G,2,0)</f>
        <v>Nhóm 1</v>
      </c>
      <c r="G8706" s="8" t="s">
        <v>8929</v>
      </c>
      <c r="H8706" t="str">
        <f>VLOOKUP(G8706,'DANH MỤC'!$I:$K,2,0)</f>
        <v>KH 2964</v>
      </c>
      <c r="I8706" t="str">
        <f>VLOOKUP(G8706,'DANH MỤC'!$I:$K,3,0)</f>
        <v>Bắc Kạn</v>
      </c>
      <c r="J8706" s="8" t="s">
        <v>19</v>
      </c>
      <c r="K8706" t="str">
        <f>VLOOKUP(J8706,'DANH MỤC'!$A$1:$B$19,2,0)</f>
        <v>Sản phẩm 0003</v>
      </c>
      <c r="L8706" t="s">
        <v>15</v>
      </c>
      <c r="M8706">
        <v>12</v>
      </c>
      <c r="N8706" s="3">
        <f>IF(LEFT(K8706,1)="S",VLOOKUP(K8706,'DANH MỤC'!$B:$D,2,0),VLOOKUP(K8706,'DANH MỤC'!$B:$D,3,0))</f>
        <v>2500000</v>
      </c>
      <c r="O8706">
        <v>25</v>
      </c>
      <c r="P8706" s="3">
        <f>N8706*O8706%*CSDL[[#This Row],[SỐ LƯỢNG]]</f>
        <v>7500000</v>
      </c>
      <c r="Q8706" s="3">
        <f t="shared" si="3875"/>
        <v>22500000</v>
      </c>
    </row>
    <row r="8707" spans="1:17" x14ac:dyDescent="0.3">
      <c r="A8707" s="23" t="str">
        <f t="shared" ref="A8707:A8711" si="3901">A8706</f>
        <v>11/02/2019</v>
      </c>
      <c r="B8707" s="8" t="str">
        <f t="shared" ref="B8707:B8711" si="3902">B8706</f>
        <v>11/02/2019</v>
      </c>
      <c r="C8707" s="8">
        <v>2</v>
      </c>
      <c r="D8707" s="8" t="str">
        <f t="shared" ref="D8707:D8711" si="3903">D8706</f>
        <v>DH10304</v>
      </c>
      <c r="E8707" s="8" t="str">
        <f t="shared" ref="E8707:E8711" si="3904">E8706</f>
        <v>hoai.nguyen</v>
      </c>
      <c r="F8707" s="8" t="str">
        <f>VLOOKUP(E8707,'DANH MỤC'!$F:$G,2,0)</f>
        <v>Nhóm 1</v>
      </c>
      <c r="G8707" s="8" t="str">
        <f t="shared" ref="G8707:G8711" si="3905">G8706</f>
        <v>KH2964</v>
      </c>
      <c r="H8707" t="str">
        <f>VLOOKUP(G8707,'DANH MỤC'!$I:$K,2,0)</f>
        <v>KH 2964</v>
      </c>
      <c r="I8707" t="str">
        <f>VLOOKUP(G8707,'DANH MỤC'!$I:$K,3,0)</f>
        <v>Bắc Kạn</v>
      </c>
      <c r="J8707" s="8" t="s">
        <v>14</v>
      </c>
      <c r="K8707" t="str">
        <f>VLOOKUP(J8707,'DANH MỤC'!$A$1:$B$19,2,0)</f>
        <v>Sản phẩm 0004</v>
      </c>
      <c r="L8707" t="s">
        <v>15</v>
      </c>
      <c r="M8707">
        <v>12</v>
      </c>
      <c r="N8707" s="3">
        <f>IF(LEFT(K8707,1)="S",VLOOKUP(K8707,'DANH MỤC'!$B:$D,2,0),VLOOKUP(K8707,'DANH MỤC'!$B:$D,3,0))</f>
        <v>3500000</v>
      </c>
      <c r="O8707">
        <v>25</v>
      </c>
      <c r="P8707" s="3">
        <f>N8707*O8707%*CSDL[[#This Row],[SỐ LƯỢNG]]</f>
        <v>10500000</v>
      </c>
      <c r="Q8707" s="3">
        <f t="shared" ref="Q8707:Q8770" si="3906">N8707*M8707-P8707</f>
        <v>31500000</v>
      </c>
    </row>
    <row r="8708" spans="1:17" x14ac:dyDescent="0.3">
      <c r="A8708" s="23" t="str">
        <f t="shared" si="3901"/>
        <v>11/02/2019</v>
      </c>
      <c r="B8708" s="8" t="str">
        <f t="shared" si="3902"/>
        <v>11/02/2019</v>
      </c>
      <c r="C8708" s="8">
        <v>2</v>
      </c>
      <c r="D8708" s="8" t="str">
        <f t="shared" si="3903"/>
        <v>DH10304</v>
      </c>
      <c r="E8708" s="8" t="str">
        <f t="shared" si="3904"/>
        <v>hoai.nguyen</v>
      </c>
      <c r="F8708" s="8" t="str">
        <f>VLOOKUP(E8708,'DANH MỤC'!$F:$G,2,0)</f>
        <v>Nhóm 1</v>
      </c>
      <c r="G8708" s="8" t="str">
        <f t="shared" si="3905"/>
        <v>KH2964</v>
      </c>
      <c r="H8708" t="str">
        <f>VLOOKUP(G8708,'DANH MỤC'!$I:$K,2,0)</f>
        <v>KH 2964</v>
      </c>
      <c r="I8708" t="str">
        <f>VLOOKUP(G8708,'DANH MỤC'!$I:$K,3,0)</f>
        <v>Bắc Kạn</v>
      </c>
      <c r="J8708" s="8" t="s">
        <v>5940</v>
      </c>
      <c r="K8708" t="str">
        <f>VLOOKUP(J8708,'DANH MỤC'!$A$1:$B$19,2,0)</f>
        <v>Sản phẩm 0002</v>
      </c>
      <c r="L8708" t="s">
        <v>15</v>
      </c>
      <c r="M8708">
        <v>6</v>
      </c>
      <c r="N8708" s="3">
        <f>IF(LEFT(K8708,1)="S",VLOOKUP(K8708,'DANH MỤC'!$B:$D,2,0),VLOOKUP(K8708,'DANH MỤC'!$B:$D,3,0))</f>
        <v>2000000</v>
      </c>
      <c r="O8708">
        <v>25</v>
      </c>
      <c r="P8708" s="3">
        <f>N8708*O8708%*CSDL[[#This Row],[SỐ LƯỢNG]]</f>
        <v>3000000</v>
      </c>
      <c r="Q8708" s="3">
        <f t="shared" si="3906"/>
        <v>9000000</v>
      </c>
    </row>
    <row r="8709" spans="1:17" x14ac:dyDescent="0.3">
      <c r="A8709" s="23" t="str">
        <f t="shared" si="3901"/>
        <v>11/02/2019</v>
      </c>
      <c r="B8709" s="8" t="str">
        <f t="shared" si="3902"/>
        <v>11/02/2019</v>
      </c>
      <c r="C8709" s="8">
        <v>2</v>
      </c>
      <c r="D8709" s="8" t="str">
        <f t="shared" si="3903"/>
        <v>DH10304</v>
      </c>
      <c r="E8709" s="8" t="str">
        <f t="shared" si="3904"/>
        <v>hoai.nguyen</v>
      </c>
      <c r="F8709" s="8" t="str">
        <f>VLOOKUP(E8709,'DANH MỤC'!$F:$G,2,0)</f>
        <v>Nhóm 1</v>
      </c>
      <c r="G8709" s="8" t="str">
        <f t="shared" si="3905"/>
        <v>KH2964</v>
      </c>
      <c r="H8709" t="str">
        <f>VLOOKUP(G8709,'DANH MỤC'!$I:$K,2,0)</f>
        <v>KH 2964</v>
      </c>
      <c r="I8709" t="str">
        <f>VLOOKUP(G8709,'DANH MỤC'!$I:$K,3,0)</f>
        <v>Bắc Kạn</v>
      </c>
      <c r="J8709" s="8" t="s">
        <v>5939</v>
      </c>
      <c r="K8709" t="str">
        <f>VLOOKUP(J8709,'DANH MỤC'!$A$1:$B$19,2,0)</f>
        <v>Sản phẩm 0001</v>
      </c>
      <c r="L8709" t="s">
        <v>15</v>
      </c>
      <c r="M8709">
        <v>6</v>
      </c>
      <c r="N8709" s="3">
        <f>IF(LEFT(K8709,1)="S",VLOOKUP(K8709,'DANH MỤC'!$B:$D,2,0),VLOOKUP(K8709,'DANH MỤC'!$B:$D,3,0))</f>
        <v>3000000</v>
      </c>
      <c r="O8709">
        <v>25</v>
      </c>
      <c r="P8709" s="3">
        <f>N8709*O8709%*CSDL[[#This Row],[SỐ LƯỢNG]]</f>
        <v>4500000</v>
      </c>
      <c r="Q8709" s="3">
        <f t="shared" si="3906"/>
        <v>13500000</v>
      </c>
    </row>
    <row r="8710" spans="1:17" x14ac:dyDescent="0.3">
      <c r="A8710" s="23" t="str">
        <f t="shared" si="3901"/>
        <v>11/02/2019</v>
      </c>
      <c r="B8710" s="8" t="str">
        <f t="shared" si="3902"/>
        <v>11/02/2019</v>
      </c>
      <c r="C8710" s="8">
        <v>2</v>
      </c>
      <c r="D8710" s="8" t="str">
        <f t="shared" si="3903"/>
        <v>DH10304</v>
      </c>
      <c r="E8710" s="8" t="str">
        <f t="shared" si="3904"/>
        <v>hoai.nguyen</v>
      </c>
      <c r="F8710" s="8" t="str">
        <f>VLOOKUP(E8710,'DANH MỤC'!$F:$G,2,0)</f>
        <v>Nhóm 1</v>
      </c>
      <c r="G8710" s="8" t="str">
        <f t="shared" si="3905"/>
        <v>KH2964</v>
      </c>
      <c r="H8710" t="str">
        <f>VLOOKUP(G8710,'DANH MỤC'!$I:$K,2,0)</f>
        <v>KH 2964</v>
      </c>
      <c r="I8710" t="str">
        <f>VLOOKUP(G8710,'DANH MỤC'!$I:$K,3,0)</f>
        <v>Bắc Kạn</v>
      </c>
      <c r="J8710" s="8" t="s">
        <v>5940</v>
      </c>
      <c r="K8710" t="str">
        <f>VLOOKUP(J8710,'DANH MỤC'!$A$1:$B$19,2,0)</f>
        <v>Sản phẩm 0002</v>
      </c>
      <c r="L8710" t="s">
        <v>15</v>
      </c>
      <c r="M8710">
        <v>4</v>
      </c>
      <c r="N8710" s="3">
        <f>IF(LEFT(K8710,1)="S",VLOOKUP(K8710,'DANH MỤC'!$B:$D,2,0),VLOOKUP(K8710,'DANH MỤC'!$B:$D,3,0))</f>
        <v>2000000</v>
      </c>
      <c r="O8710">
        <v>100</v>
      </c>
      <c r="P8710" s="3">
        <f>N8710*O8710%*CSDL[[#This Row],[SỐ LƯỢNG]]</f>
        <v>8000000</v>
      </c>
      <c r="Q8710" s="3">
        <f t="shared" si="3906"/>
        <v>0</v>
      </c>
    </row>
    <row r="8711" spans="1:17" x14ac:dyDescent="0.3">
      <c r="A8711" s="23" t="str">
        <f t="shared" si="3901"/>
        <v>11/02/2019</v>
      </c>
      <c r="B8711" s="8" t="str">
        <f t="shared" si="3902"/>
        <v>11/02/2019</v>
      </c>
      <c r="C8711" s="8">
        <v>2</v>
      </c>
      <c r="D8711" s="8" t="str">
        <f t="shared" si="3903"/>
        <v>DH10304</v>
      </c>
      <c r="E8711" s="8" t="str">
        <f t="shared" si="3904"/>
        <v>hoai.nguyen</v>
      </c>
      <c r="F8711" s="8" t="str">
        <f>VLOOKUP(E8711,'DANH MỤC'!$F:$G,2,0)</f>
        <v>Nhóm 1</v>
      </c>
      <c r="G8711" s="8" t="str">
        <f t="shared" si="3905"/>
        <v>KH2964</v>
      </c>
      <c r="H8711" t="str">
        <f>VLOOKUP(G8711,'DANH MỤC'!$I:$K,2,0)</f>
        <v>KH 2964</v>
      </c>
      <c r="I8711" t="str">
        <f>VLOOKUP(G8711,'DANH MỤC'!$I:$K,3,0)</f>
        <v>Bắc Kạn</v>
      </c>
      <c r="J8711" s="8" t="s">
        <v>19</v>
      </c>
      <c r="K8711" t="str">
        <f>VLOOKUP(J8711,'DANH MỤC'!$A$1:$B$19,2,0)</f>
        <v>Sản phẩm 0003</v>
      </c>
      <c r="L8711" t="s">
        <v>15</v>
      </c>
      <c r="M8711">
        <v>2</v>
      </c>
      <c r="N8711" s="3">
        <f>IF(LEFT(K8711,1)="S",VLOOKUP(K8711,'DANH MỤC'!$B:$D,2,0),VLOOKUP(K8711,'DANH MỤC'!$B:$D,3,0))</f>
        <v>2500000</v>
      </c>
      <c r="O8711">
        <v>100</v>
      </c>
      <c r="P8711" s="3">
        <f>N8711*O8711%*CSDL[[#This Row],[SỐ LƯỢNG]]</f>
        <v>5000000</v>
      </c>
      <c r="Q8711" s="3">
        <f t="shared" si="3906"/>
        <v>0</v>
      </c>
    </row>
    <row r="8712" spans="1:17" x14ac:dyDescent="0.3">
      <c r="A8712" s="23" t="s">
        <v>4779</v>
      </c>
      <c r="B8712" s="8" t="s">
        <v>4779</v>
      </c>
      <c r="C8712" s="8">
        <v>2</v>
      </c>
      <c r="D8712" s="8" t="s">
        <v>4797</v>
      </c>
      <c r="E8712" s="8" t="s">
        <v>13814</v>
      </c>
      <c r="F8712" s="8" t="str">
        <f>VLOOKUP(E8712,'DANH MỤC'!$F:$G,2,0)</f>
        <v>Nhóm 1</v>
      </c>
      <c r="G8712" s="8" t="s">
        <v>9235</v>
      </c>
      <c r="H8712" t="str">
        <f>VLOOKUP(G8712,'DANH MỤC'!$I:$K,2,0)</f>
        <v>KH 3282</v>
      </c>
      <c r="I8712" t="str">
        <f>VLOOKUP(G8712,'DANH MỤC'!$I:$K,3,0)</f>
        <v>Bình Phước</v>
      </c>
      <c r="J8712" s="8" t="s">
        <v>5940</v>
      </c>
      <c r="K8712" t="str">
        <f>VLOOKUP(J8712,'DANH MỤC'!$A$1:$B$19,2,0)</f>
        <v>Sản phẩm 0002</v>
      </c>
      <c r="L8712" t="s">
        <v>15</v>
      </c>
      <c r="M8712">
        <v>1</v>
      </c>
      <c r="N8712" s="3">
        <f>IF(LEFT(K8712,1)="S",VLOOKUP(K8712,'DANH MỤC'!$B:$D,2,0),VLOOKUP(K8712,'DANH MỤC'!$B:$D,3,0))</f>
        <v>2000000</v>
      </c>
      <c r="O8712">
        <v>0</v>
      </c>
      <c r="P8712" s="3">
        <f>N8712*O8712%*CSDL[[#This Row],[SỐ LƯỢNG]]</f>
        <v>0</v>
      </c>
      <c r="Q8712" s="3">
        <f t="shared" si="3906"/>
        <v>2000000</v>
      </c>
    </row>
    <row r="8713" spans="1:17" x14ac:dyDescent="0.3">
      <c r="A8713" s="23" t="str">
        <f>A8712</f>
        <v>11/02/2019</v>
      </c>
      <c r="B8713" s="8" t="str">
        <f>B8712</f>
        <v>11/02/2019</v>
      </c>
      <c r="C8713" s="8">
        <v>2</v>
      </c>
      <c r="D8713" s="8" t="str">
        <f>D8712</f>
        <v>DH10303</v>
      </c>
      <c r="E8713" s="8" t="str">
        <f>E8712</f>
        <v>hai.vi</v>
      </c>
      <c r="F8713" s="8" t="str">
        <f>VLOOKUP(E8713,'DANH MỤC'!$F:$G,2,0)</f>
        <v>Nhóm 1</v>
      </c>
      <c r="G8713" s="8" t="str">
        <f>G8712</f>
        <v>KH3282</v>
      </c>
      <c r="H8713" t="str">
        <f>VLOOKUP(G8713,'DANH MỤC'!$I:$K,2,0)</f>
        <v>KH 3282</v>
      </c>
      <c r="I8713" t="str">
        <f>VLOOKUP(G8713,'DANH MỤC'!$I:$K,3,0)</f>
        <v>Bình Phước</v>
      </c>
      <c r="J8713" s="8" t="s">
        <v>5944</v>
      </c>
      <c r="K8713" t="str">
        <f>VLOOKUP(J8713,'DANH MỤC'!$A$1:$B$19,2,0)</f>
        <v>Hàng tặng 0001</v>
      </c>
      <c r="L8713" t="s">
        <v>24</v>
      </c>
      <c r="M8713">
        <v>2</v>
      </c>
      <c r="N8713" s="3">
        <f>IF(LEFT(K8713,1)="S",VLOOKUP(K8713,'DANH MỤC'!$B:$D,2,0),VLOOKUP(K8713,'DANH MỤC'!$B:$D,3,0))</f>
        <v>200000</v>
      </c>
      <c r="O8713">
        <v>100</v>
      </c>
      <c r="P8713" s="3">
        <f>N8713*O8713%*CSDL[[#This Row],[SỐ LƯỢNG]]</f>
        <v>400000</v>
      </c>
      <c r="Q8713" s="3">
        <f t="shared" si="3906"/>
        <v>0</v>
      </c>
    </row>
    <row r="8714" spans="1:17" x14ac:dyDescent="0.3">
      <c r="A8714" s="23" t="s">
        <v>4779</v>
      </c>
      <c r="B8714" s="8" t="s">
        <v>4779</v>
      </c>
      <c r="C8714" s="8">
        <v>2</v>
      </c>
      <c r="D8714" s="8" t="s">
        <v>4798</v>
      </c>
      <c r="E8714" s="8" t="s">
        <v>13819</v>
      </c>
      <c r="F8714" s="8" t="str">
        <f>VLOOKUP(E8714,'DANH MỤC'!$F:$G,2,0)</f>
        <v>Nhóm 1</v>
      </c>
      <c r="G8714" s="8" t="s">
        <v>7177</v>
      </c>
      <c r="H8714" t="str">
        <f>VLOOKUP(G8714,'DANH MỤC'!$I:$K,2,0)</f>
        <v>KH 1154</v>
      </c>
      <c r="I8714" t="str">
        <f>VLOOKUP(G8714,'DANH MỤC'!$I:$K,3,0)</f>
        <v>Tuyên Quang</v>
      </c>
      <c r="J8714" s="8" t="s">
        <v>5939</v>
      </c>
      <c r="K8714" t="str">
        <f>VLOOKUP(J8714,'DANH MỤC'!$A$1:$B$19,2,0)</f>
        <v>Sản phẩm 0001</v>
      </c>
      <c r="L8714" t="s">
        <v>15</v>
      </c>
      <c r="M8714">
        <v>1</v>
      </c>
      <c r="N8714" s="3">
        <f>IF(LEFT(K8714,1)="S",VLOOKUP(K8714,'DANH MỤC'!$B:$D,2,0),VLOOKUP(K8714,'DANH MỤC'!$B:$D,3,0))</f>
        <v>3000000</v>
      </c>
      <c r="O8714">
        <v>0</v>
      </c>
      <c r="P8714" s="3">
        <f>N8714*O8714%*CSDL[[#This Row],[SỐ LƯỢNG]]</f>
        <v>0</v>
      </c>
      <c r="Q8714" s="3">
        <f t="shared" si="3906"/>
        <v>3000000</v>
      </c>
    </row>
    <row r="8715" spans="1:17" x14ac:dyDescent="0.3">
      <c r="A8715" s="23" t="str">
        <f>A8714</f>
        <v>11/02/2019</v>
      </c>
      <c r="B8715" s="8" t="str">
        <f>B8714</f>
        <v>11/02/2019</v>
      </c>
      <c r="C8715" s="8">
        <v>2</v>
      </c>
      <c r="D8715" s="8" t="str">
        <f>D8714</f>
        <v>DH10302</v>
      </c>
      <c r="E8715" s="8" t="str">
        <f>E8714</f>
        <v>linh.truong</v>
      </c>
      <c r="F8715" s="8" t="str">
        <f>VLOOKUP(E8715,'DANH MỤC'!$F:$G,2,0)</f>
        <v>Nhóm 1</v>
      </c>
      <c r="G8715" s="8" t="str">
        <f>G8714</f>
        <v>KH1154</v>
      </c>
      <c r="H8715" t="str">
        <f>VLOOKUP(G8715,'DANH MỤC'!$I:$K,2,0)</f>
        <v>KH 1154</v>
      </c>
      <c r="I8715" t="str">
        <f>VLOOKUP(G8715,'DANH MỤC'!$I:$K,3,0)</f>
        <v>Tuyên Quang</v>
      </c>
      <c r="J8715" s="8" t="s">
        <v>5944</v>
      </c>
      <c r="K8715" t="str">
        <f>VLOOKUP(J8715,'DANH MỤC'!$A$1:$B$19,2,0)</f>
        <v>Hàng tặng 0001</v>
      </c>
      <c r="L8715" t="s">
        <v>24</v>
      </c>
      <c r="M8715">
        <v>2</v>
      </c>
      <c r="N8715" s="3">
        <f>IF(LEFT(K8715,1)="S",VLOOKUP(K8715,'DANH MỤC'!$B:$D,2,0),VLOOKUP(K8715,'DANH MỤC'!$B:$D,3,0))</f>
        <v>200000</v>
      </c>
      <c r="O8715">
        <v>100</v>
      </c>
      <c r="P8715" s="3">
        <f>N8715*O8715%*CSDL[[#This Row],[SỐ LƯỢNG]]</f>
        <v>400000</v>
      </c>
      <c r="Q8715" s="3">
        <f t="shared" si="3906"/>
        <v>0</v>
      </c>
    </row>
    <row r="8716" spans="1:17" x14ac:dyDescent="0.3">
      <c r="A8716" s="23" t="s">
        <v>4779</v>
      </c>
      <c r="B8716" s="8" t="s">
        <v>4779</v>
      </c>
      <c r="C8716" s="8">
        <v>2</v>
      </c>
      <c r="D8716" s="8" t="s">
        <v>4799</v>
      </c>
      <c r="E8716" s="8" t="s">
        <v>13815</v>
      </c>
      <c r="F8716" s="8" t="str">
        <f>VLOOKUP(E8716,'DANH MỤC'!$F:$G,2,0)</f>
        <v>Nhóm 1</v>
      </c>
      <c r="G8716" s="8" t="s">
        <v>9236</v>
      </c>
      <c r="H8716" t="str">
        <f>VLOOKUP(G8716,'DANH MỤC'!$I:$K,2,0)</f>
        <v>KH 3283</v>
      </c>
      <c r="I8716" t="str">
        <f>VLOOKUP(G8716,'DANH MỤC'!$I:$K,3,0)</f>
        <v>Hưng Yên</v>
      </c>
      <c r="J8716" s="8" t="s">
        <v>19</v>
      </c>
      <c r="K8716" t="str">
        <f>VLOOKUP(J8716,'DANH MỤC'!$A$1:$B$19,2,0)</f>
        <v>Sản phẩm 0003</v>
      </c>
      <c r="L8716" t="s">
        <v>15</v>
      </c>
      <c r="M8716">
        <v>3</v>
      </c>
      <c r="N8716" s="3">
        <f>IF(LEFT(K8716,1)="S",VLOOKUP(K8716,'DANH MỤC'!$B:$D,2,0),VLOOKUP(K8716,'DANH MỤC'!$B:$D,3,0))</f>
        <v>2500000</v>
      </c>
      <c r="O8716">
        <v>20</v>
      </c>
      <c r="P8716" s="3">
        <f>N8716*O8716%*CSDL[[#This Row],[SỐ LƯỢNG]]</f>
        <v>1500000</v>
      </c>
      <c r="Q8716" s="3">
        <f t="shared" si="3906"/>
        <v>6000000</v>
      </c>
    </row>
    <row r="8717" spans="1:17" x14ac:dyDescent="0.3">
      <c r="A8717" s="23" t="str">
        <f t="shared" ref="A8717:A8721" si="3907">A8716</f>
        <v>11/02/2019</v>
      </c>
      <c r="B8717" s="8" t="str">
        <f t="shared" ref="B8717:B8721" si="3908">B8716</f>
        <v>11/02/2019</v>
      </c>
      <c r="C8717" s="8">
        <v>2</v>
      </c>
      <c r="D8717" s="8" t="str">
        <f t="shared" ref="D8717:D8721" si="3909">D8716</f>
        <v>DH10301</v>
      </c>
      <c r="E8717" s="8" t="str">
        <f t="shared" ref="E8717:E8721" si="3910">E8716</f>
        <v>nhi.vu</v>
      </c>
      <c r="F8717" s="8" t="str">
        <f>VLOOKUP(E8717,'DANH MỤC'!$F:$G,2,0)</f>
        <v>Nhóm 1</v>
      </c>
      <c r="G8717" s="8" t="str">
        <f t="shared" ref="G8717:G8721" si="3911">G8716</f>
        <v>KH3283</v>
      </c>
      <c r="H8717" t="str">
        <f>VLOOKUP(G8717,'DANH MỤC'!$I:$K,2,0)</f>
        <v>KH 3283</v>
      </c>
      <c r="I8717" t="str">
        <f>VLOOKUP(G8717,'DANH MỤC'!$I:$K,3,0)</f>
        <v>Hưng Yên</v>
      </c>
      <c r="J8717" s="8" t="s">
        <v>14</v>
      </c>
      <c r="K8717" t="str">
        <f>VLOOKUP(J8717,'DANH MỤC'!$A$1:$B$19,2,0)</f>
        <v>Sản phẩm 0004</v>
      </c>
      <c r="L8717" t="s">
        <v>15</v>
      </c>
      <c r="M8717">
        <v>3</v>
      </c>
      <c r="N8717" s="3">
        <f>IF(LEFT(K8717,1)="S",VLOOKUP(K8717,'DANH MỤC'!$B:$D,2,0),VLOOKUP(K8717,'DANH MỤC'!$B:$D,3,0))</f>
        <v>3500000</v>
      </c>
      <c r="O8717">
        <v>20</v>
      </c>
      <c r="P8717" s="3">
        <f>N8717*O8717%*CSDL[[#This Row],[SỐ LƯỢNG]]</f>
        <v>2100000</v>
      </c>
      <c r="Q8717" s="3">
        <f t="shared" si="3906"/>
        <v>8400000</v>
      </c>
    </row>
    <row r="8718" spans="1:17" x14ac:dyDescent="0.3">
      <c r="A8718" s="23" t="str">
        <f t="shared" si="3907"/>
        <v>11/02/2019</v>
      </c>
      <c r="B8718" s="8" t="str">
        <f t="shared" si="3908"/>
        <v>11/02/2019</v>
      </c>
      <c r="C8718" s="8">
        <v>2</v>
      </c>
      <c r="D8718" s="8" t="str">
        <f t="shared" si="3909"/>
        <v>DH10301</v>
      </c>
      <c r="E8718" s="8" t="str">
        <f t="shared" si="3910"/>
        <v>nhi.vu</v>
      </c>
      <c r="F8718" s="8" t="str">
        <f>VLOOKUP(E8718,'DANH MỤC'!$F:$G,2,0)</f>
        <v>Nhóm 1</v>
      </c>
      <c r="G8718" s="8" t="str">
        <f t="shared" si="3911"/>
        <v>KH3283</v>
      </c>
      <c r="H8718" t="str">
        <f>VLOOKUP(G8718,'DANH MỤC'!$I:$K,2,0)</f>
        <v>KH 3283</v>
      </c>
      <c r="I8718" t="str">
        <f>VLOOKUP(G8718,'DANH MỤC'!$I:$K,3,0)</f>
        <v>Hưng Yên</v>
      </c>
      <c r="J8718" s="8" t="s">
        <v>5940</v>
      </c>
      <c r="K8718" t="str">
        <f>VLOOKUP(J8718,'DANH MỤC'!$A$1:$B$19,2,0)</f>
        <v>Sản phẩm 0002</v>
      </c>
      <c r="L8718" t="s">
        <v>15</v>
      </c>
      <c r="M8718">
        <v>3</v>
      </c>
      <c r="N8718" s="3">
        <f>IF(LEFT(K8718,1)="S",VLOOKUP(K8718,'DANH MỤC'!$B:$D,2,0),VLOOKUP(K8718,'DANH MỤC'!$B:$D,3,0))</f>
        <v>2000000</v>
      </c>
      <c r="O8718">
        <v>20</v>
      </c>
      <c r="P8718" s="3">
        <f>N8718*O8718%*CSDL[[#This Row],[SỐ LƯỢNG]]</f>
        <v>1200000</v>
      </c>
      <c r="Q8718" s="3">
        <f t="shared" si="3906"/>
        <v>4800000</v>
      </c>
    </row>
    <row r="8719" spans="1:17" x14ac:dyDescent="0.3">
      <c r="A8719" s="23" t="str">
        <f t="shared" si="3907"/>
        <v>11/02/2019</v>
      </c>
      <c r="B8719" s="8" t="str">
        <f t="shared" si="3908"/>
        <v>11/02/2019</v>
      </c>
      <c r="C8719" s="8">
        <v>2</v>
      </c>
      <c r="D8719" s="8" t="str">
        <f t="shared" si="3909"/>
        <v>DH10301</v>
      </c>
      <c r="E8719" s="8" t="str">
        <f t="shared" si="3910"/>
        <v>nhi.vu</v>
      </c>
      <c r="F8719" s="8" t="str">
        <f>VLOOKUP(E8719,'DANH MỤC'!$F:$G,2,0)</f>
        <v>Nhóm 1</v>
      </c>
      <c r="G8719" s="8" t="str">
        <f t="shared" si="3911"/>
        <v>KH3283</v>
      </c>
      <c r="H8719" t="str">
        <f>VLOOKUP(G8719,'DANH MỤC'!$I:$K,2,0)</f>
        <v>KH 3283</v>
      </c>
      <c r="I8719" t="str">
        <f>VLOOKUP(G8719,'DANH MỤC'!$I:$K,3,0)</f>
        <v>Hưng Yên</v>
      </c>
      <c r="J8719" s="8" t="s">
        <v>5939</v>
      </c>
      <c r="K8719" t="str">
        <f>VLOOKUP(J8719,'DANH MỤC'!$A$1:$B$19,2,0)</f>
        <v>Sản phẩm 0001</v>
      </c>
      <c r="L8719" t="s">
        <v>15</v>
      </c>
      <c r="M8719">
        <v>3</v>
      </c>
      <c r="N8719" s="3">
        <f>IF(LEFT(K8719,1)="S",VLOOKUP(K8719,'DANH MỤC'!$B:$D,2,0),VLOOKUP(K8719,'DANH MỤC'!$B:$D,3,0))</f>
        <v>3000000</v>
      </c>
      <c r="O8719">
        <v>20</v>
      </c>
      <c r="P8719" s="3">
        <f>N8719*O8719%*CSDL[[#This Row],[SỐ LƯỢNG]]</f>
        <v>1800000</v>
      </c>
      <c r="Q8719" s="3">
        <f t="shared" si="3906"/>
        <v>7200000</v>
      </c>
    </row>
    <row r="8720" spans="1:17" x14ac:dyDescent="0.3">
      <c r="A8720" s="23" t="str">
        <f t="shared" si="3907"/>
        <v>11/02/2019</v>
      </c>
      <c r="B8720" s="8" t="str">
        <f t="shared" si="3908"/>
        <v>11/02/2019</v>
      </c>
      <c r="C8720" s="8">
        <v>2</v>
      </c>
      <c r="D8720" s="8" t="str">
        <f t="shared" si="3909"/>
        <v>DH10301</v>
      </c>
      <c r="E8720" s="8" t="str">
        <f t="shared" si="3910"/>
        <v>nhi.vu</v>
      </c>
      <c r="F8720" s="8" t="str">
        <f>VLOOKUP(E8720,'DANH MỤC'!$F:$G,2,0)</f>
        <v>Nhóm 1</v>
      </c>
      <c r="G8720" s="8" t="str">
        <f t="shared" si="3911"/>
        <v>KH3283</v>
      </c>
      <c r="H8720" t="str">
        <f>VLOOKUP(G8720,'DANH MỤC'!$I:$K,2,0)</f>
        <v>KH 3283</v>
      </c>
      <c r="I8720" t="str">
        <f>VLOOKUP(G8720,'DANH MỤC'!$I:$K,3,0)</f>
        <v>Hưng Yên</v>
      </c>
      <c r="J8720" s="8" t="s">
        <v>19</v>
      </c>
      <c r="K8720" t="str">
        <f>VLOOKUP(J8720,'DANH MỤC'!$A$1:$B$19,2,0)</f>
        <v>Sản phẩm 0003</v>
      </c>
      <c r="L8720" t="s">
        <v>15</v>
      </c>
      <c r="M8720">
        <v>1</v>
      </c>
      <c r="N8720" s="3">
        <f>IF(LEFT(K8720,1)="S",VLOOKUP(K8720,'DANH MỤC'!$B:$D,2,0),VLOOKUP(K8720,'DANH MỤC'!$B:$D,3,0))</f>
        <v>2500000</v>
      </c>
      <c r="O8720">
        <v>100</v>
      </c>
      <c r="P8720" s="3">
        <f>N8720*O8720%*CSDL[[#This Row],[SỐ LƯỢNG]]</f>
        <v>2500000</v>
      </c>
      <c r="Q8720" s="3">
        <f t="shared" si="3906"/>
        <v>0</v>
      </c>
    </row>
    <row r="8721" spans="1:17" x14ac:dyDescent="0.3">
      <c r="A8721" s="23" t="str">
        <f t="shared" si="3907"/>
        <v>11/02/2019</v>
      </c>
      <c r="B8721" s="8" t="str">
        <f t="shared" si="3908"/>
        <v>11/02/2019</v>
      </c>
      <c r="C8721" s="8">
        <v>2</v>
      </c>
      <c r="D8721" s="8" t="str">
        <f t="shared" si="3909"/>
        <v>DH10301</v>
      </c>
      <c r="E8721" s="8" t="str">
        <f t="shared" si="3910"/>
        <v>nhi.vu</v>
      </c>
      <c r="F8721" s="8" t="str">
        <f>VLOOKUP(E8721,'DANH MỤC'!$F:$G,2,0)</f>
        <v>Nhóm 1</v>
      </c>
      <c r="G8721" s="8" t="str">
        <f t="shared" si="3911"/>
        <v>KH3283</v>
      </c>
      <c r="H8721" t="str">
        <f>VLOOKUP(G8721,'DANH MỤC'!$I:$K,2,0)</f>
        <v>KH 3283</v>
      </c>
      <c r="I8721" t="str">
        <f>VLOOKUP(G8721,'DANH MỤC'!$I:$K,3,0)</f>
        <v>Hưng Yên</v>
      </c>
      <c r="J8721" s="8" t="s">
        <v>5940</v>
      </c>
      <c r="K8721" t="str">
        <f>VLOOKUP(J8721,'DANH MỤC'!$A$1:$B$19,2,0)</f>
        <v>Sản phẩm 0002</v>
      </c>
      <c r="L8721" t="s">
        <v>15</v>
      </c>
      <c r="M8721">
        <v>1</v>
      </c>
      <c r="N8721" s="3">
        <f>IF(LEFT(K8721,1)="S",VLOOKUP(K8721,'DANH MỤC'!$B:$D,2,0),VLOOKUP(K8721,'DANH MỤC'!$B:$D,3,0))</f>
        <v>2000000</v>
      </c>
      <c r="O8721">
        <v>100</v>
      </c>
      <c r="P8721" s="3">
        <f>N8721*O8721%*CSDL[[#This Row],[SỐ LƯỢNG]]</f>
        <v>2000000</v>
      </c>
      <c r="Q8721" s="3">
        <f t="shared" si="3906"/>
        <v>0</v>
      </c>
    </row>
    <row r="8722" spans="1:17" x14ac:dyDescent="0.3">
      <c r="A8722" s="23" t="s">
        <v>4779</v>
      </c>
      <c r="B8722" s="8" t="s">
        <v>4779</v>
      </c>
      <c r="C8722" s="8">
        <v>2</v>
      </c>
      <c r="D8722" s="8" t="s">
        <v>4800</v>
      </c>
      <c r="E8722" s="8" t="s">
        <v>13819</v>
      </c>
      <c r="F8722" s="8" t="str">
        <f>VLOOKUP(E8722,'DANH MỤC'!$F:$G,2,0)</f>
        <v>Nhóm 1</v>
      </c>
      <c r="G8722" s="8" t="s">
        <v>8894</v>
      </c>
      <c r="H8722" t="str">
        <f>VLOOKUP(G8722,'DANH MỤC'!$I:$K,2,0)</f>
        <v>KH 2927</v>
      </c>
      <c r="I8722" t="str">
        <f>VLOOKUP(G8722,'DANH MỤC'!$I:$K,3,0)</f>
        <v>Nam Định</v>
      </c>
      <c r="J8722" s="8" t="s">
        <v>5939</v>
      </c>
      <c r="K8722" t="str">
        <f>VLOOKUP(J8722,'DANH MỤC'!$A$1:$B$19,2,0)</f>
        <v>Sản phẩm 0001</v>
      </c>
      <c r="L8722" t="s">
        <v>15</v>
      </c>
      <c r="M8722">
        <v>1</v>
      </c>
      <c r="N8722" s="3">
        <f>IF(LEFT(K8722,1)="S",VLOOKUP(K8722,'DANH MỤC'!$B:$D,2,0),VLOOKUP(K8722,'DANH MỤC'!$B:$D,3,0))</f>
        <v>3000000</v>
      </c>
      <c r="O8722">
        <v>0</v>
      </c>
      <c r="P8722" s="3">
        <f>N8722*O8722%*CSDL[[#This Row],[SỐ LƯỢNG]]</f>
        <v>0</v>
      </c>
      <c r="Q8722" s="3">
        <f t="shared" si="3906"/>
        <v>3000000</v>
      </c>
    </row>
    <row r="8723" spans="1:17" x14ac:dyDescent="0.3">
      <c r="A8723" s="23" t="s">
        <v>4779</v>
      </c>
      <c r="B8723" s="8" t="s">
        <v>4779</v>
      </c>
      <c r="C8723" s="8">
        <v>2</v>
      </c>
      <c r="D8723" s="8" t="s">
        <v>4801</v>
      </c>
      <c r="E8723" s="8" t="s">
        <v>13831</v>
      </c>
      <c r="F8723" s="8" t="str">
        <f>VLOOKUP(E8723,'DANH MỤC'!$F:$G,2,0)</f>
        <v>Nhóm 2</v>
      </c>
      <c r="G8723" s="8" t="s">
        <v>8218</v>
      </c>
      <c r="H8723" t="str">
        <f>VLOOKUP(G8723,'DANH MỤC'!$I:$K,2,0)</f>
        <v>KH 2230</v>
      </c>
      <c r="I8723" t="str">
        <f>VLOOKUP(G8723,'DANH MỤC'!$I:$K,3,0)</f>
        <v>Thanh Hóa</v>
      </c>
      <c r="J8723" s="8" t="s">
        <v>5939</v>
      </c>
      <c r="K8723" t="str">
        <f>VLOOKUP(J8723,'DANH MỤC'!$A$1:$B$19,2,0)</f>
        <v>Sản phẩm 0001</v>
      </c>
      <c r="L8723" t="s">
        <v>15</v>
      </c>
      <c r="M8723">
        <v>1</v>
      </c>
      <c r="N8723" s="3">
        <f>IF(LEFT(K8723,1)="S",VLOOKUP(K8723,'DANH MỤC'!$B:$D,2,0),VLOOKUP(K8723,'DANH MỤC'!$B:$D,3,0))</f>
        <v>3000000</v>
      </c>
      <c r="O8723">
        <v>0</v>
      </c>
      <c r="P8723" s="3">
        <f>N8723*O8723%*CSDL[[#This Row],[SỐ LƯỢNG]]</f>
        <v>0</v>
      </c>
      <c r="Q8723" s="3">
        <f t="shared" si="3906"/>
        <v>3000000</v>
      </c>
    </row>
    <row r="8724" spans="1:17" x14ac:dyDescent="0.3">
      <c r="A8724" s="23" t="str">
        <f>A8723</f>
        <v>11/02/2019</v>
      </c>
      <c r="B8724" s="8" t="str">
        <f>B8723</f>
        <v>11/02/2019</v>
      </c>
      <c r="C8724" s="8">
        <v>2</v>
      </c>
      <c r="D8724" s="8" t="str">
        <f>D8723</f>
        <v>DH10298</v>
      </c>
      <c r="E8724" s="8" t="str">
        <f>E8723</f>
        <v>huyen.thanh</v>
      </c>
      <c r="F8724" s="8" t="str">
        <f>VLOOKUP(E8724,'DANH MỤC'!$F:$G,2,0)</f>
        <v>Nhóm 2</v>
      </c>
      <c r="G8724" s="8" t="str">
        <f>G8723</f>
        <v>KH2230</v>
      </c>
      <c r="H8724" t="str">
        <f>VLOOKUP(G8724,'DANH MỤC'!$I:$K,2,0)</f>
        <v>KH 2230</v>
      </c>
      <c r="I8724" t="str">
        <f>VLOOKUP(G8724,'DANH MỤC'!$I:$K,3,0)</f>
        <v>Thanh Hóa</v>
      </c>
      <c r="J8724" s="8" t="s">
        <v>5944</v>
      </c>
      <c r="K8724" t="str">
        <f>VLOOKUP(J8724,'DANH MỤC'!$A$1:$B$19,2,0)</f>
        <v>Hàng tặng 0001</v>
      </c>
      <c r="L8724" t="s">
        <v>24</v>
      </c>
      <c r="M8724">
        <v>2</v>
      </c>
      <c r="N8724" s="3">
        <f>IF(LEFT(K8724,1)="S",VLOOKUP(K8724,'DANH MỤC'!$B:$D,2,0),VLOOKUP(K8724,'DANH MỤC'!$B:$D,3,0))</f>
        <v>200000</v>
      </c>
      <c r="O8724">
        <v>100</v>
      </c>
      <c r="P8724" s="3">
        <f>N8724*O8724%*CSDL[[#This Row],[SỐ LƯỢNG]]</f>
        <v>400000</v>
      </c>
      <c r="Q8724" s="3">
        <f t="shared" si="3906"/>
        <v>0</v>
      </c>
    </row>
    <row r="8725" spans="1:17" x14ac:dyDescent="0.3">
      <c r="A8725" s="23" t="s">
        <v>4779</v>
      </c>
      <c r="B8725" s="8" t="s">
        <v>4779</v>
      </c>
      <c r="C8725" s="8">
        <v>2</v>
      </c>
      <c r="D8725" s="8" t="s">
        <v>4802</v>
      </c>
      <c r="E8725" s="8" t="s">
        <v>13815</v>
      </c>
      <c r="F8725" s="8" t="str">
        <f>VLOOKUP(E8725,'DANH MỤC'!$F:$G,2,0)</f>
        <v>Nhóm 1</v>
      </c>
      <c r="G8725" s="8" t="s">
        <v>9237</v>
      </c>
      <c r="H8725" t="str">
        <f>VLOOKUP(G8725,'DANH MỤC'!$I:$K,2,0)</f>
        <v>KH 3284</v>
      </c>
      <c r="I8725" t="str">
        <f>VLOOKUP(G8725,'DANH MỤC'!$I:$K,3,0)</f>
        <v>Tiền Giang</v>
      </c>
      <c r="J8725" s="8" t="s">
        <v>5939</v>
      </c>
      <c r="K8725" t="str">
        <f>VLOOKUP(J8725,'DANH MỤC'!$A$1:$B$19,2,0)</f>
        <v>Sản phẩm 0001</v>
      </c>
      <c r="L8725" t="s">
        <v>15</v>
      </c>
      <c r="M8725">
        <v>2</v>
      </c>
      <c r="N8725" s="3">
        <f>IF(LEFT(K8725,1)="S",VLOOKUP(K8725,'DANH MỤC'!$B:$D,2,0),VLOOKUP(K8725,'DANH MỤC'!$B:$D,3,0))</f>
        <v>3000000</v>
      </c>
      <c r="O8725">
        <v>5</v>
      </c>
      <c r="P8725" s="3">
        <f>N8725*O8725%*CSDL[[#This Row],[SỐ LƯỢNG]]</f>
        <v>300000</v>
      </c>
      <c r="Q8725" s="3">
        <f t="shared" si="3906"/>
        <v>5700000</v>
      </c>
    </row>
    <row r="8726" spans="1:17" x14ac:dyDescent="0.3">
      <c r="A8726" s="23" t="str">
        <f>A8725</f>
        <v>11/02/2019</v>
      </c>
      <c r="B8726" s="8" t="str">
        <f>B8725</f>
        <v>11/02/2019</v>
      </c>
      <c r="C8726" s="8">
        <v>2</v>
      </c>
      <c r="D8726" s="8" t="str">
        <f>D8725</f>
        <v>DH10297</v>
      </c>
      <c r="E8726" s="8" t="str">
        <f>E8725</f>
        <v>nhi.vu</v>
      </c>
      <c r="F8726" s="8" t="str">
        <f>VLOOKUP(E8726,'DANH MỤC'!$F:$G,2,0)</f>
        <v>Nhóm 1</v>
      </c>
      <c r="G8726" s="8" t="str">
        <f>G8725</f>
        <v>KH3284</v>
      </c>
      <c r="H8726" t="str">
        <f>VLOOKUP(G8726,'DANH MỤC'!$I:$K,2,0)</f>
        <v>KH 3284</v>
      </c>
      <c r="I8726" t="str">
        <f>VLOOKUP(G8726,'DANH MỤC'!$I:$K,3,0)</f>
        <v>Tiền Giang</v>
      </c>
      <c r="J8726" s="8" t="s">
        <v>5940</v>
      </c>
      <c r="K8726" t="str">
        <f>VLOOKUP(J8726,'DANH MỤC'!$A$1:$B$19,2,0)</f>
        <v>Sản phẩm 0002</v>
      </c>
      <c r="L8726" t="s">
        <v>15</v>
      </c>
      <c r="M8726">
        <v>1</v>
      </c>
      <c r="N8726" s="3">
        <f>IF(LEFT(K8726,1)="S",VLOOKUP(K8726,'DANH MỤC'!$B:$D,2,0),VLOOKUP(K8726,'DANH MỤC'!$B:$D,3,0))</f>
        <v>2000000</v>
      </c>
      <c r="O8726">
        <v>5</v>
      </c>
      <c r="P8726" s="3">
        <f>N8726*O8726%*CSDL[[#This Row],[SỐ LƯỢNG]]</f>
        <v>100000</v>
      </c>
      <c r="Q8726" s="3">
        <f t="shared" si="3906"/>
        <v>1900000</v>
      </c>
    </row>
    <row r="8727" spans="1:17" x14ac:dyDescent="0.3">
      <c r="A8727" s="23" t="s">
        <v>4779</v>
      </c>
      <c r="B8727" s="8" t="s">
        <v>4779</v>
      </c>
      <c r="C8727" s="8">
        <v>2</v>
      </c>
      <c r="D8727" s="8" t="s">
        <v>4803</v>
      </c>
      <c r="E8727" s="8" t="s">
        <v>13822</v>
      </c>
      <c r="F8727" s="8" t="str">
        <f>VLOOKUP(E8727,'DANH MỤC'!$F:$G,2,0)</f>
        <v>Nhóm 1</v>
      </c>
      <c r="G8727" s="8" t="s">
        <v>7895</v>
      </c>
      <c r="H8727" t="str">
        <f>VLOOKUP(G8727,'DANH MỤC'!$I:$K,2,0)</f>
        <v>KH 1893</v>
      </c>
      <c r="I8727" t="str">
        <f>VLOOKUP(G8727,'DANH MỤC'!$I:$K,3,0)</f>
        <v>Quảng Nam</v>
      </c>
      <c r="J8727" s="8" t="s">
        <v>5939</v>
      </c>
      <c r="K8727" t="str">
        <f>VLOOKUP(J8727,'DANH MỤC'!$A$1:$B$19,2,0)</f>
        <v>Sản phẩm 0001</v>
      </c>
      <c r="L8727" t="s">
        <v>15</v>
      </c>
      <c r="M8727">
        <v>1</v>
      </c>
      <c r="N8727" s="3">
        <f>IF(LEFT(K8727,1)="S",VLOOKUP(K8727,'DANH MỤC'!$B:$D,2,0),VLOOKUP(K8727,'DANH MỤC'!$B:$D,3,0))</f>
        <v>3000000</v>
      </c>
      <c r="O8727">
        <v>0</v>
      </c>
      <c r="P8727" s="3">
        <f>N8727*O8727%*CSDL[[#This Row],[SỐ LƯỢNG]]</f>
        <v>0</v>
      </c>
      <c r="Q8727" s="3">
        <f t="shared" si="3906"/>
        <v>3000000</v>
      </c>
    </row>
    <row r="8728" spans="1:17" x14ac:dyDescent="0.3">
      <c r="A8728" s="23" t="str">
        <f>A8727</f>
        <v>11/02/2019</v>
      </c>
      <c r="B8728" s="8" t="str">
        <f>B8727</f>
        <v>11/02/2019</v>
      </c>
      <c r="C8728" s="8">
        <v>2</v>
      </c>
      <c r="D8728" s="8" t="str">
        <f>D8727</f>
        <v>DH10296</v>
      </c>
      <c r="E8728" s="8" t="str">
        <f>E8727</f>
        <v>anh.hong</v>
      </c>
      <c r="F8728" s="8" t="str">
        <f>VLOOKUP(E8728,'DANH MỤC'!$F:$G,2,0)</f>
        <v>Nhóm 1</v>
      </c>
      <c r="G8728" s="8" t="str">
        <f>G8727</f>
        <v>KH1893</v>
      </c>
      <c r="H8728" t="str">
        <f>VLOOKUP(G8728,'DANH MỤC'!$I:$K,2,0)</f>
        <v>KH 1893</v>
      </c>
      <c r="I8728" t="str">
        <f>VLOOKUP(G8728,'DANH MỤC'!$I:$K,3,0)</f>
        <v>Quảng Nam</v>
      </c>
      <c r="J8728" s="8" t="s">
        <v>5944</v>
      </c>
      <c r="K8728" t="str">
        <f>VLOOKUP(J8728,'DANH MỤC'!$A$1:$B$19,2,0)</f>
        <v>Hàng tặng 0001</v>
      </c>
      <c r="L8728" t="s">
        <v>24</v>
      </c>
      <c r="M8728">
        <v>2</v>
      </c>
      <c r="N8728" s="3">
        <f>IF(LEFT(K8728,1)="S",VLOOKUP(K8728,'DANH MỤC'!$B:$D,2,0),VLOOKUP(K8728,'DANH MỤC'!$B:$D,3,0))</f>
        <v>200000</v>
      </c>
      <c r="O8728">
        <v>100</v>
      </c>
      <c r="P8728" s="3">
        <f>N8728*O8728%*CSDL[[#This Row],[SỐ LƯỢNG]]</f>
        <v>400000</v>
      </c>
      <c r="Q8728" s="3">
        <f t="shared" si="3906"/>
        <v>0</v>
      </c>
    </row>
    <row r="8729" spans="1:17" x14ac:dyDescent="0.3">
      <c r="A8729" s="23" t="s">
        <v>4779</v>
      </c>
      <c r="B8729" s="8" t="s">
        <v>4779</v>
      </c>
      <c r="C8729" s="8">
        <v>2</v>
      </c>
      <c r="D8729" s="8" t="s">
        <v>4804</v>
      </c>
      <c r="E8729" s="8" t="s">
        <v>13816</v>
      </c>
      <c r="F8729" s="8" t="str">
        <f>VLOOKUP(E8729,'DANH MỤC'!$F:$G,2,0)</f>
        <v>Nhóm 1</v>
      </c>
      <c r="G8729" s="8" t="s">
        <v>9238</v>
      </c>
      <c r="H8729" t="str">
        <f>VLOOKUP(G8729,'DANH MỤC'!$I:$K,2,0)</f>
        <v>KH 3285</v>
      </c>
      <c r="I8729" t="str">
        <f>VLOOKUP(G8729,'DANH MỤC'!$I:$K,3,0)</f>
        <v>Sóc Trăng</v>
      </c>
      <c r="J8729" s="8" t="s">
        <v>14</v>
      </c>
      <c r="K8729" t="str">
        <f>VLOOKUP(J8729,'DANH MỤC'!$A$1:$B$19,2,0)</f>
        <v>Sản phẩm 0004</v>
      </c>
      <c r="L8729" t="s">
        <v>15</v>
      </c>
      <c r="M8729">
        <v>1</v>
      </c>
      <c r="N8729" s="3">
        <f>IF(LEFT(K8729,1)="S",VLOOKUP(K8729,'DANH MỤC'!$B:$D,2,0),VLOOKUP(K8729,'DANH MỤC'!$B:$D,3,0))</f>
        <v>3500000</v>
      </c>
      <c r="O8729">
        <v>5</v>
      </c>
      <c r="P8729" s="3">
        <f>N8729*O8729%*CSDL[[#This Row],[SỐ LƯỢNG]]</f>
        <v>175000</v>
      </c>
      <c r="Q8729" s="3">
        <f t="shared" si="3906"/>
        <v>3325000</v>
      </c>
    </row>
    <row r="8730" spans="1:17" x14ac:dyDescent="0.3">
      <c r="A8730" s="23" t="s">
        <v>4779</v>
      </c>
      <c r="B8730" s="8" t="s">
        <v>4779</v>
      </c>
      <c r="C8730" s="8">
        <v>2</v>
      </c>
      <c r="D8730" s="8" t="s">
        <v>4806</v>
      </c>
      <c r="E8730" s="8" t="s">
        <v>13819</v>
      </c>
      <c r="F8730" s="8" t="str">
        <f>VLOOKUP(E8730,'DANH MỤC'!$F:$G,2,0)</f>
        <v>Nhóm 1</v>
      </c>
      <c r="G8730" s="8" t="s">
        <v>7348</v>
      </c>
      <c r="H8730" t="str">
        <f>VLOOKUP(G8730,'DANH MỤC'!$I:$K,2,0)</f>
        <v>KH 1330</v>
      </c>
      <c r="I8730" t="str">
        <f>VLOOKUP(G8730,'DANH MỤC'!$I:$K,3,0)</f>
        <v>Gia Lai</v>
      </c>
      <c r="J8730" s="8" t="s">
        <v>5939</v>
      </c>
      <c r="K8730" t="str">
        <f>VLOOKUP(J8730,'DANH MỤC'!$A$1:$B$19,2,0)</f>
        <v>Sản phẩm 0001</v>
      </c>
      <c r="L8730" t="s">
        <v>15</v>
      </c>
      <c r="M8730">
        <v>1</v>
      </c>
      <c r="N8730" s="3">
        <f>IF(LEFT(K8730,1)="S",VLOOKUP(K8730,'DANH MỤC'!$B:$D,2,0),VLOOKUP(K8730,'DANH MỤC'!$B:$D,3,0))</f>
        <v>3000000</v>
      </c>
      <c r="O8730">
        <v>10</v>
      </c>
      <c r="P8730" s="3">
        <f>N8730*O8730%*CSDL[[#This Row],[SỐ LƯỢNG]]</f>
        <v>300000</v>
      </c>
      <c r="Q8730" s="3">
        <f t="shared" si="3906"/>
        <v>2700000</v>
      </c>
    </row>
    <row r="8731" spans="1:17" x14ac:dyDescent="0.3">
      <c r="A8731" s="23" t="s">
        <v>4779</v>
      </c>
      <c r="B8731" s="8" t="s">
        <v>4779</v>
      </c>
      <c r="C8731" s="8">
        <v>2</v>
      </c>
      <c r="D8731" s="8" t="s">
        <v>4807</v>
      </c>
      <c r="E8731" s="8" t="s">
        <v>13814</v>
      </c>
      <c r="F8731" s="8" t="str">
        <f>VLOOKUP(E8731,'DANH MỤC'!$F:$G,2,0)</f>
        <v>Nhóm 1</v>
      </c>
      <c r="G8731" s="8" t="s">
        <v>9239</v>
      </c>
      <c r="H8731" t="str">
        <f>VLOOKUP(G8731,'DANH MỤC'!$I:$K,2,0)</f>
        <v>KH 3286</v>
      </c>
      <c r="I8731" t="str">
        <f>VLOOKUP(G8731,'DANH MỤC'!$I:$K,3,0)</f>
        <v>Bắc Giang</v>
      </c>
      <c r="J8731" s="8" t="s">
        <v>19</v>
      </c>
      <c r="K8731" t="str">
        <f>VLOOKUP(J8731,'DANH MỤC'!$A$1:$B$19,2,0)</f>
        <v>Sản phẩm 0003</v>
      </c>
      <c r="L8731" t="s">
        <v>15</v>
      </c>
      <c r="M8731">
        <v>1</v>
      </c>
      <c r="N8731" s="3">
        <f>IF(LEFT(K8731,1)="S",VLOOKUP(K8731,'DANH MỤC'!$B:$D,2,0),VLOOKUP(K8731,'DANH MỤC'!$B:$D,3,0))</f>
        <v>2500000</v>
      </c>
      <c r="O8731">
        <v>0</v>
      </c>
      <c r="P8731" s="3">
        <f>N8731*O8731%*CSDL[[#This Row],[SỐ LƯỢNG]]</f>
        <v>0</v>
      </c>
      <c r="Q8731" s="3">
        <f t="shared" si="3906"/>
        <v>2500000</v>
      </c>
    </row>
    <row r="8732" spans="1:17" x14ac:dyDescent="0.3">
      <c r="A8732" s="23" t="s">
        <v>4779</v>
      </c>
      <c r="B8732" s="8" t="s">
        <v>4779</v>
      </c>
      <c r="C8732" s="8">
        <v>2</v>
      </c>
      <c r="D8732" s="8" t="s">
        <v>4808</v>
      </c>
      <c r="E8732" s="8" t="s">
        <v>13816</v>
      </c>
      <c r="F8732" s="8" t="str">
        <f>VLOOKUP(E8732,'DANH MỤC'!$F:$G,2,0)</f>
        <v>Nhóm 1</v>
      </c>
      <c r="G8732" s="8" t="s">
        <v>8664</v>
      </c>
      <c r="H8732" t="str">
        <f>VLOOKUP(G8732,'DANH MỤC'!$I:$K,2,0)</f>
        <v>KH 2692</v>
      </c>
      <c r="I8732" t="str">
        <f>VLOOKUP(G8732,'DANH MỤC'!$I:$K,3,0)</f>
        <v>Phú Yên</v>
      </c>
      <c r="J8732" s="8" t="s">
        <v>5939</v>
      </c>
      <c r="K8732" t="str">
        <f>VLOOKUP(J8732,'DANH MỤC'!$A$1:$B$19,2,0)</f>
        <v>Sản phẩm 0001</v>
      </c>
      <c r="L8732" t="s">
        <v>15</v>
      </c>
      <c r="M8732">
        <v>1</v>
      </c>
      <c r="N8732" s="3">
        <f>IF(LEFT(K8732,1)="S",VLOOKUP(K8732,'DANH MỤC'!$B:$D,2,0),VLOOKUP(K8732,'DANH MỤC'!$B:$D,3,0))</f>
        <v>3000000</v>
      </c>
      <c r="O8732">
        <v>10</v>
      </c>
      <c r="P8732" s="3">
        <f>N8732*O8732%*CSDL[[#This Row],[SỐ LƯỢNG]]</f>
        <v>300000</v>
      </c>
      <c r="Q8732" s="3">
        <f t="shared" si="3906"/>
        <v>2700000</v>
      </c>
    </row>
    <row r="8733" spans="1:17" x14ac:dyDescent="0.3">
      <c r="A8733" s="23" t="s">
        <v>4779</v>
      </c>
      <c r="B8733" s="8" t="s">
        <v>4779</v>
      </c>
      <c r="C8733" s="8">
        <v>2</v>
      </c>
      <c r="D8733" s="8" t="s">
        <v>4809</v>
      </c>
      <c r="E8733" s="8" t="s">
        <v>13825</v>
      </c>
      <c r="F8733" s="8" t="str">
        <f>VLOOKUP(E8733,'DANH MỤC'!$F:$G,2,0)</f>
        <v>Nhóm 1</v>
      </c>
      <c r="G8733" s="8" t="s">
        <v>6278</v>
      </c>
      <c r="H8733" t="str">
        <f>VLOOKUP(G8733,'DANH MỤC'!$I:$K,2,0)</f>
        <v>KH 0245</v>
      </c>
      <c r="I8733" t="str">
        <f>VLOOKUP(G8733,'DANH MỤC'!$I:$K,3,0)</f>
        <v>Hải Dương</v>
      </c>
      <c r="J8733" s="8" t="s">
        <v>19</v>
      </c>
      <c r="K8733" t="str">
        <f>VLOOKUP(J8733,'DANH MỤC'!$A$1:$B$19,2,0)</f>
        <v>Sản phẩm 0003</v>
      </c>
      <c r="L8733" t="s">
        <v>15</v>
      </c>
      <c r="M8733">
        <v>1</v>
      </c>
      <c r="N8733" s="3">
        <f>IF(LEFT(K8733,1)="S",VLOOKUP(K8733,'DANH MỤC'!$B:$D,2,0),VLOOKUP(K8733,'DANH MỤC'!$B:$D,3,0))</f>
        <v>2500000</v>
      </c>
      <c r="O8733">
        <v>100</v>
      </c>
      <c r="P8733" s="3">
        <f>N8733*O8733%*CSDL[[#This Row],[SỐ LƯỢNG]]</f>
        <v>2500000</v>
      </c>
      <c r="Q8733" s="3">
        <f t="shared" si="3906"/>
        <v>0</v>
      </c>
    </row>
    <row r="8734" spans="1:17" x14ac:dyDescent="0.3">
      <c r="A8734" s="23" t="str">
        <f t="shared" ref="A8734:A8735" si="3912">A8733</f>
        <v>11/02/2019</v>
      </c>
      <c r="B8734" s="8" t="str">
        <f t="shared" ref="B8734:B8735" si="3913">B8733</f>
        <v>11/02/2019</v>
      </c>
      <c r="C8734" s="8">
        <v>2</v>
      </c>
      <c r="D8734" s="8" t="str">
        <f t="shared" ref="D8734:D8735" si="3914">D8733</f>
        <v>DH10289</v>
      </c>
      <c r="E8734" s="8" t="str">
        <f t="shared" ref="E8734:E8735" si="3915">E8733</f>
        <v>ha.pham</v>
      </c>
      <c r="F8734" s="8" t="str">
        <f>VLOOKUP(E8734,'DANH MỤC'!$F:$G,2,0)</f>
        <v>Nhóm 1</v>
      </c>
      <c r="G8734" s="8" t="str">
        <f t="shared" ref="G8734:G8735" si="3916">G8733</f>
        <v>KH0245</v>
      </c>
      <c r="H8734" t="str">
        <f>VLOOKUP(G8734,'DANH MỤC'!$I:$K,2,0)</f>
        <v>KH 0245</v>
      </c>
      <c r="I8734" t="str">
        <f>VLOOKUP(G8734,'DANH MỤC'!$I:$K,3,0)</f>
        <v>Hải Dương</v>
      </c>
      <c r="J8734" s="8" t="s">
        <v>5941</v>
      </c>
      <c r="K8734" t="str">
        <f>VLOOKUP(J8734,'DANH MỤC'!$A$1:$B$19,2,0)</f>
        <v>Sản phẩm 0006</v>
      </c>
      <c r="L8734" t="s">
        <v>15</v>
      </c>
      <c r="M8734">
        <v>1</v>
      </c>
      <c r="N8734" s="3">
        <f>IF(LEFT(K8734,1)="S",VLOOKUP(K8734,'DANH MỤC'!$B:$D,2,0),VLOOKUP(K8734,'DANH MỤC'!$B:$D,3,0))</f>
        <v>800000</v>
      </c>
      <c r="O8734">
        <v>100</v>
      </c>
      <c r="P8734" s="3">
        <f>N8734*O8734%*CSDL[[#This Row],[SỐ LƯỢNG]]</f>
        <v>800000</v>
      </c>
      <c r="Q8734" s="3">
        <f t="shared" si="3906"/>
        <v>0</v>
      </c>
    </row>
    <row r="8735" spans="1:17" x14ac:dyDescent="0.3">
      <c r="A8735" s="23" t="str">
        <f t="shared" si="3912"/>
        <v>11/02/2019</v>
      </c>
      <c r="B8735" s="8" t="str">
        <f t="shared" si="3913"/>
        <v>11/02/2019</v>
      </c>
      <c r="C8735" s="8">
        <v>2</v>
      </c>
      <c r="D8735" s="8" t="str">
        <f t="shared" si="3914"/>
        <v>DH10289</v>
      </c>
      <c r="E8735" s="8" t="str">
        <f t="shared" si="3915"/>
        <v>ha.pham</v>
      </c>
      <c r="F8735" s="8" t="str">
        <f>VLOOKUP(E8735,'DANH MỤC'!$F:$G,2,0)</f>
        <v>Nhóm 1</v>
      </c>
      <c r="G8735" s="8" t="str">
        <f t="shared" si="3916"/>
        <v>KH0245</v>
      </c>
      <c r="H8735" t="str">
        <f>VLOOKUP(G8735,'DANH MỤC'!$I:$K,2,0)</f>
        <v>KH 0245</v>
      </c>
      <c r="I8735" t="str">
        <f>VLOOKUP(G8735,'DANH MỤC'!$I:$K,3,0)</f>
        <v>Hải Dương</v>
      </c>
      <c r="J8735" s="8" t="s">
        <v>5942</v>
      </c>
      <c r="K8735" t="str">
        <f>VLOOKUP(J8735,'DANH MỤC'!$A$1:$B$19,2,0)</f>
        <v>Sản phẩm 0007</v>
      </c>
      <c r="L8735" t="s">
        <v>15</v>
      </c>
      <c r="M8735">
        <v>1</v>
      </c>
      <c r="N8735" s="3">
        <f>IF(LEFT(K8735,1)="S",VLOOKUP(K8735,'DANH MỤC'!$B:$D,2,0),VLOOKUP(K8735,'DANH MỤC'!$B:$D,3,0))</f>
        <v>800000</v>
      </c>
      <c r="O8735">
        <v>100</v>
      </c>
      <c r="P8735" s="3">
        <f>N8735*O8735%*CSDL[[#This Row],[SỐ LƯỢNG]]</f>
        <v>800000</v>
      </c>
      <c r="Q8735" s="3">
        <f t="shared" si="3906"/>
        <v>0</v>
      </c>
    </row>
    <row r="8736" spans="1:17" x14ac:dyDescent="0.3">
      <c r="A8736" s="23" t="s">
        <v>4779</v>
      </c>
      <c r="B8736" s="8" t="s">
        <v>4779</v>
      </c>
      <c r="C8736" s="8">
        <v>2</v>
      </c>
      <c r="D8736" s="8" t="s">
        <v>4810</v>
      </c>
      <c r="E8736" s="8" t="s">
        <v>13830</v>
      </c>
      <c r="F8736" s="8" t="str">
        <f>VLOOKUP(E8736,'DANH MỤC'!$F:$G,2,0)</f>
        <v>Nhóm 2</v>
      </c>
      <c r="G8736" s="8" t="s">
        <v>9240</v>
      </c>
      <c r="H8736" t="str">
        <f>VLOOKUP(G8736,'DANH MỤC'!$I:$K,2,0)</f>
        <v>KH 3287</v>
      </c>
      <c r="I8736" t="str">
        <f>VLOOKUP(G8736,'DANH MỤC'!$I:$K,3,0)</f>
        <v>Hòa Bình</v>
      </c>
      <c r="J8736" s="8" t="s">
        <v>5940</v>
      </c>
      <c r="K8736" t="str">
        <f>VLOOKUP(J8736,'DANH MỤC'!$A$1:$B$19,2,0)</f>
        <v>Sản phẩm 0002</v>
      </c>
      <c r="L8736" t="s">
        <v>15</v>
      </c>
      <c r="M8736">
        <v>1</v>
      </c>
      <c r="N8736" s="3">
        <f>IF(LEFT(K8736,1)="S",VLOOKUP(K8736,'DANH MỤC'!$B:$D,2,0),VLOOKUP(K8736,'DANH MỤC'!$B:$D,3,0))</f>
        <v>2000000</v>
      </c>
      <c r="O8736">
        <v>0</v>
      </c>
      <c r="P8736" s="3">
        <f>N8736*O8736%*CSDL[[#This Row],[SỐ LƯỢNG]]</f>
        <v>0</v>
      </c>
      <c r="Q8736" s="3">
        <f t="shared" si="3906"/>
        <v>2000000</v>
      </c>
    </row>
    <row r="8737" spans="1:17" x14ac:dyDescent="0.3">
      <c r="A8737" s="23" t="str">
        <f t="shared" ref="A8737:A8739" si="3917">A8736</f>
        <v>11/02/2019</v>
      </c>
      <c r="B8737" s="8" t="str">
        <f t="shared" ref="B8737:B8739" si="3918">B8736</f>
        <v>11/02/2019</v>
      </c>
      <c r="C8737" s="8">
        <v>2</v>
      </c>
      <c r="D8737" s="8" t="str">
        <f t="shared" ref="D8737:D8739" si="3919">D8736</f>
        <v>DH10288</v>
      </c>
      <c r="E8737" s="8" t="str">
        <f t="shared" ref="E8737:E8739" si="3920">E8736</f>
        <v>ha.vo</v>
      </c>
      <c r="F8737" s="8" t="str">
        <f>VLOOKUP(E8737,'DANH MỤC'!$F:$G,2,0)</f>
        <v>Nhóm 2</v>
      </c>
      <c r="G8737" s="8" t="str">
        <f t="shared" ref="G8737:G8739" si="3921">G8736</f>
        <v>KH3287</v>
      </c>
      <c r="H8737" t="str">
        <f>VLOOKUP(G8737,'DANH MỤC'!$I:$K,2,0)</f>
        <v>KH 3287</v>
      </c>
      <c r="I8737" t="str">
        <f>VLOOKUP(G8737,'DANH MỤC'!$I:$K,3,0)</f>
        <v>Hòa Bình</v>
      </c>
      <c r="J8737" s="8" t="s">
        <v>19</v>
      </c>
      <c r="K8737" t="str">
        <f>VLOOKUP(J8737,'DANH MỤC'!$A$1:$B$19,2,0)</f>
        <v>Sản phẩm 0003</v>
      </c>
      <c r="L8737" t="s">
        <v>15</v>
      </c>
      <c r="M8737">
        <v>1</v>
      </c>
      <c r="N8737" s="3">
        <f>IF(LEFT(K8737,1)="S",VLOOKUP(K8737,'DANH MỤC'!$B:$D,2,0),VLOOKUP(K8737,'DANH MỤC'!$B:$D,3,0))</f>
        <v>2500000</v>
      </c>
      <c r="O8737">
        <v>5</v>
      </c>
      <c r="P8737" s="3">
        <f>N8737*O8737%*CSDL[[#This Row],[SỐ LƯỢNG]]</f>
        <v>125000</v>
      </c>
      <c r="Q8737" s="3">
        <f t="shared" si="3906"/>
        <v>2375000</v>
      </c>
    </row>
    <row r="8738" spans="1:17" x14ac:dyDescent="0.3">
      <c r="A8738" s="23" t="str">
        <f t="shared" si="3917"/>
        <v>11/02/2019</v>
      </c>
      <c r="B8738" s="8" t="str">
        <f t="shared" si="3918"/>
        <v>11/02/2019</v>
      </c>
      <c r="C8738" s="8">
        <v>2</v>
      </c>
      <c r="D8738" s="8" t="str">
        <f t="shared" si="3919"/>
        <v>DH10288</v>
      </c>
      <c r="E8738" s="8" t="str">
        <f t="shared" si="3920"/>
        <v>ha.vo</v>
      </c>
      <c r="F8738" s="8" t="str">
        <f>VLOOKUP(E8738,'DANH MỤC'!$F:$G,2,0)</f>
        <v>Nhóm 2</v>
      </c>
      <c r="G8738" s="8" t="str">
        <f t="shared" si="3921"/>
        <v>KH3287</v>
      </c>
      <c r="H8738" t="str">
        <f>VLOOKUP(G8738,'DANH MỤC'!$I:$K,2,0)</f>
        <v>KH 3287</v>
      </c>
      <c r="I8738" t="str">
        <f>VLOOKUP(G8738,'DANH MỤC'!$I:$K,3,0)</f>
        <v>Hòa Bình</v>
      </c>
      <c r="J8738" s="8" t="s">
        <v>19</v>
      </c>
      <c r="K8738" t="str">
        <f>VLOOKUP(J8738,'DANH MỤC'!$A$1:$B$19,2,0)</f>
        <v>Sản phẩm 0003</v>
      </c>
      <c r="L8738" t="s">
        <v>15</v>
      </c>
      <c r="M8738">
        <v>1</v>
      </c>
      <c r="N8738" s="3">
        <f>IF(LEFT(K8738,1)="S",VLOOKUP(K8738,'DANH MỤC'!$B:$D,2,0),VLOOKUP(K8738,'DANH MỤC'!$B:$D,3,0))</f>
        <v>2500000</v>
      </c>
      <c r="O8738">
        <v>10</v>
      </c>
      <c r="P8738" s="3">
        <f>N8738*O8738%*CSDL[[#This Row],[SỐ LƯỢNG]]</f>
        <v>250000</v>
      </c>
      <c r="Q8738" s="3">
        <f t="shared" si="3906"/>
        <v>2250000</v>
      </c>
    </row>
    <row r="8739" spans="1:17" x14ac:dyDescent="0.3">
      <c r="A8739" s="23" t="str">
        <f t="shared" si="3917"/>
        <v>11/02/2019</v>
      </c>
      <c r="B8739" s="8" t="str">
        <f t="shared" si="3918"/>
        <v>11/02/2019</v>
      </c>
      <c r="C8739" s="8">
        <v>2</v>
      </c>
      <c r="D8739" s="8" t="str">
        <f t="shared" si="3919"/>
        <v>DH10288</v>
      </c>
      <c r="E8739" s="8" t="str">
        <f t="shared" si="3920"/>
        <v>ha.vo</v>
      </c>
      <c r="F8739" s="8" t="str">
        <f>VLOOKUP(E8739,'DANH MỤC'!$F:$G,2,0)</f>
        <v>Nhóm 2</v>
      </c>
      <c r="G8739" s="8" t="str">
        <f t="shared" si="3921"/>
        <v>KH3287</v>
      </c>
      <c r="H8739" t="str">
        <f>VLOOKUP(G8739,'DANH MỤC'!$I:$K,2,0)</f>
        <v>KH 3287</v>
      </c>
      <c r="I8739" t="str">
        <f>VLOOKUP(G8739,'DANH MỤC'!$I:$K,3,0)</f>
        <v>Hòa Bình</v>
      </c>
      <c r="J8739" s="8" t="s">
        <v>5944</v>
      </c>
      <c r="K8739" t="str">
        <f>VLOOKUP(J8739,'DANH MỤC'!$A$1:$B$19,2,0)</f>
        <v>Hàng tặng 0001</v>
      </c>
      <c r="L8739" t="s">
        <v>24</v>
      </c>
      <c r="M8739">
        <v>2</v>
      </c>
      <c r="N8739" s="3">
        <f>IF(LEFT(K8739,1)="S",VLOOKUP(K8739,'DANH MỤC'!$B:$D,2,0),VLOOKUP(K8739,'DANH MỤC'!$B:$D,3,0))</f>
        <v>200000</v>
      </c>
      <c r="O8739">
        <v>100</v>
      </c>
      <c r="P8739" s="3">
        <f>N8739*O8739%*CSDL[[#This Row],[SỐ LƯỢNG]]</f>
        <v>400000</v>
      </c>
      <c r="Q8739" s="3">
        <f t="shared" si="3906"/>
        <v>0</v>
      </c>
    </row>
    <row r="8740" spans="1:17" x14ac:dyDescent="0.3">
      <c r="A8740" s="23" t="s">
        <v>4779</v>
      </c>
      <c r="B8740" s="8" t="s">
        <v>4779</v>
      </c>
      <c r="C8740" s="8">
        <v>2</v>
      </c>
      <c r="D8740" s="8" t="s">
        <v>4811</v>
      </c>
      <c r="E8740" s="8" t="s">
        <v>13825</v>
      </c>
      <c r="F8740" s="8" t="str">
        <f>VLOOKUP(E8740,'DANH MỤC'!$F:$G,2,0)</f>
        <v>Nhóm 1</v>
      </c>
      <c r="G8740" s="8" t="s">
        <v>7545</v>
      </c>
      <c r="H8740" t="str">
        <f>VLOOKUP(G8740,'DANH MỤC'!$I:$K,2,0)</f>
        <v>KH 1534</v>
      </c>
      <c r="I8740" t="str">
        <f>VLOOKUP(G8740,'DANH MỤC'!$I:$K,3,0)</f>
        <v>Tuyên Quang</v>
      </c>
      <c r="J8740" s="8" t="s">
        <v>14</v>
      </c>
      <c r="K8740" t="str">
        <f>VLOOKUP(J8740,'DANH MỤC'!$A$1:$B$19,2,0)</f>
        <v>Sản phẩm 0004</v>
      </c>
      <c r="L8740" t="s">
        <v>15</v>
      </c>
      <c r="M8740">
        <v>2</v>
      </c>
      <c r="N8740" s="3">
        <f>IF(LEFT(K8740,1)="S",VLOOKUP(K8740,'DANH MỤC'!$B:$D,2,0),VLOOKUP(K8740,'DANH MỤC'!$B:$D,3,0))</f>
        <v>3500000</v>
      </c>
      <c r="O8740">
        <v>100</v>
      </c>
      <c r="P8740" s="3">
        <f>N8740*O8740%*CSDL[[#This Row],[SỐ LƯỢNG]]</f>
        <v>7000000</v>
      </c>
      <c r="Q8740" s="3">
        <f t="shared" si="3906"/>
        <v>0</v>
      </c>
    </row>
    <row r="8741" spans="1:17" x14ac:dyDescent="0.3">
      <c r="A8741" s="23" t="str">
        <f>A8740</f>
        <v>11/02/2019</v>
      </c>
      <c r="B8741" s="8" t="str">
        <f>B8740</f>
        <v>11/02/2019</v>
      </c>
      <c r="C8741" s="8">
        <v>2</v>
      </c>
      <c r="D8741" s="8" t="str">
        <f>D8740</f>
        <v>DH10287</v>
      </c>
      <c r="E8741" s="8" t="str">
        <f>E8740</f>
        <v>ha.pham</v>
      </c>
      <c r="F8741" s="8" t="str">
        <f>VLOOKUP(E8741,'DANH MỤC'!$F:$G,2,0)</f>
        <v>Nhóm 1</v>
      </c>
      <c r="G8741" s="8" t="str">
        <f>G8740</f>
        <v>KH1534</v>
      </c>
      <c r="H8741" t="str">
        <f>VLOOKUP(G8741,'DANH MỤC'!$I:$K,2,0)</f>
        <v>KH 1534</v>
      </c>
      <c r="I8741" t="str">
        <f>VLOOKUP(G8741,'DANH MỤC'!$I:$K,3,0)</f>
        <v>Tuyên Quang</v>
      </c>
      <c r="J8741" s="8" t="s">
        <v>5939</v>
      </c>
      <c r="K8741" t="str">
        <f>VLOOKUP(J8741,'DANH MỤC'!$A$1:$B$19,2,0)</f>
        <v>Sản phẩm 0001</v>
      </c>
      <c r="L8741" t="s">
        <v>15</v>
      </c>
      <c r="M8741">
        <v>1</v>
      </c>
      <c r="N8741" s="3">
        <f>IF(LEFT(K8741,1)="S",VLOOKUP(K8741,'DANH MỤC'!$B:$D,2,0),VLOOKUP(K8741,'DANH MỤC'!$B:$D,3,0))</f>
        <v>3000000</v>
      </c>
      <c r="O8741">
        <v>100</v>
      </c>
      <c r="P8741" s="3">
        <f>N8741*O8741%*CSDL[[#This Row],[SỐ LƯỢNG]]</f>
        <v>3000000</v>
      </c>
      <c r="Q8741" s="3">
        <f t="shared" si="3906"/>
        <v>0</v>
      </c>
    </row>
    <row r="8742" spans="1:17" x14ac:dyDescent="0.3">
      <c r="A8742" s="23" t="s">
        <v>4779</v>
      </c>
      <c r="B8742" s="8" t="s">
        <v>4779</v>
      </c>
      <c r="C8742" s="8">
        <v>2</v>
      </c>
      <c r="D8742" s="8" t="s">
        <v>4812</v>
      </c>
      <c r="E8742" s="8" t="s">
        <v>13819</v>
      </c>
      <c r="F8742" s="8" t="str">
        <f>VLOOKUP(E8742,'DANH MỤC'!$F:$G,2,0)</f>
        <v>Nhóm 1</v>
      </c>
      <c r="G8742" s="8" t="s">
        <v>1989</v>
      </c>
      <c r="H8742" t="str">
        <f>VLOOKUP(G8742,'DANH MỤC'!$I:$K,2,0)</f>
        <v>KH 3288</v>
      </c>
      <c r="I8742" t="str">
        <f>VLOOKUP(G8742,'DANH MỤC'!$I:$K,3,0)</f>
        <v>Hải Dương</v>
      </c>
      <c r="J8742" s="8" t="s">
        <v>5939</v>
      </c>
      <c r="K8742" t="str">
        <f>VLOOKUP(J8742,'DANH MỤC'!$A$1:$B$19,2,0)</f>
        <v>Sản phẩm 0001</v>
      </c>
      <c r="L8742" t="s">
        <v>15</v>
      </c>
      <c r="M8742">
        <v>1</v>
      </c>
      <c r="N8742" s="3">
        <f>IF(LEFT(K8742,1)="S",VLOOKUP(K8742,'DANH MỤC'!$B:$D,2,0),VLOOKUP(K8742,'DANH MỤC'!$B:$D,3,0))</f>
        <v>3000000</v>
      </c>
      <c r="O8742">
        <v>5</v>
      </c>
      <c r="P8742" s="3">
        <f>N8742*O8742%*CSDL[[#This Row],[SỐ LƯỢNG]]</f>
        <v>150000</v>
      </c>
      <c r="Q8742" s="3">
        <f t="shared" si="3906"/>
        <v>2850000</v>
      </c>
    </row>
    <row r="8743" spans="1:17" x14ac:dyDescent="0.3">
      <c r="A8743" s="23" t="s">
        <v>4779</v>
      </c>
      <c r="B8743" s="8" t="s">
        <v>4779</v>
      </c>
      <c r="C8743" s="8">
        <v>2</v>
      </c>
      <c r="D8743" s="8" t="s">
        <v>4813</v>
      </c>
      <c r="E8743" s="8" t="s">
        <v>13814</v>
      </c>
      <c r="F8743" s="8" t="str">
        <f>VLOOKUP(E8743,'DANH MỤC'!$F:$G,2,0)</f>
        <v>Nhóm 1</v>
      </c>
      <c r="G8743" s="8" t="s">
        <v>9241</v>
      </c>
      <c r="H8743" t="str">
        <f>VLOOKUP(G8743,'DANH MỤC'!$I:$K,2,0)</f>
        <v>KH 3289</v>
      </c>
      <c r="I8743" t="str">
        <f>VLOOKUP(G8743,'DANH MỤC'!$I:$K,3,0)</f>
        <v>Bạc Liêu</v>
      </c>
      <c r="J8743" s="8" t="s">
        <v>19</v>
      </c>
      <c r="K8743" t="str">
        <f>VLOOKUP(J8743,'DANH MỤC'!$A$1:$B$19,2,0)</f>
        <v>Sản phẩm 0003</v>
      </c>
      <c r="L8743" t="s">
        <v>15</v>
      </c>
      <c r="M8743">
        <v>2</v>
      </c>
      <c r="N8743" s="3">
        <f>IF(LEFT(K8743,1)="S",VLOOKUP(K8743,'DANH MỤC'!$B:$D,2,0),VLOOKUP(K8743,'DANH MỤC'!$B:$D,3,0))</f>
        <v>2500000</v>
      </c>
      <c r="O8743">
        <v>5</v>
      </c>
      <c r="P8743" s="3">
        <f>N8743*O8743%*CSDL[[#This Row],[SỐ LƯỢNG]]</f>
        <v>250000</v>
      </c>
      <c r="Q8743" s="3">
        <f t="shared" si="3906"/>
        <v>4750000</v>
      </c>
    </row>
    <row r="8744" spans="1:17" x14ac:dyDescent="0.3">
      <c r="A8744" s="23" t="str">
        <f t="shared" ref="A8744:A8745" si="3922">A8743</f>
        <v>11/02/2019</v>
      </c>
      <c r="B8744" s="8" t="str">
        <f t="shared" ref="B8744:B8745" si="3923">B8743</f>
        <v>11/02/2019</v>
      </c>
      <c r="C8744" s="8">
        <v>2</v>
      </c>
      <c r="D8744" s="8" t="str">
        <f t="shared" ref="D8744:D8745" si="3924">D8743</f>
        <v>DH10285</v>
      </c>
      <c r="E8744" s="8" t="str">
        <f t="shared" ref="E8744:E8745" si="3925">E8743</f>
        <v>hai.vi</v>
      </c>
      <c r="F8744" s="8" t="str">
        <f>VLOOKUP(E8744,'DANH MỤC'!$F:$G,2,0)</f>
        <v>Nhóm 1</v>
      </c>
      <c r="G8744" s="8" t="str">
        <f t="shared" ref="G8744:G8745" si="3926">G8743</f>
        <v>KH3289</v>
      </c>
      <c r="H8744" t="str">
        <f>VLOOKUP(G8744,'DANH MỤC'!$I:$K,2,0)</f>
        <v>KH 3289</v>
      </c>
      <c r="I8744" t="str">
        <f>VLOOKUP(G8744,'DANH MỤC'!$I:$K,3,0)</f>
        <v>Bạc Liêu</v>
      </c>
      <c r="J8744" s="8" t="s">
        <v>14</v>
      </c>
      <c r="K8744" t="str">
        <f>VLOOKUP(J8744,'DANH MỤC'!$A$1:$B$19,2,0)</f>
        <v>Sản phẩm 0004</v>
      </c>
      <c r="L8744" t="s">
        <v>15</v>
      </c>
      <c r="M8744">
        <v>2</v>
      </c>
      <c r="N8744" s="3">
        <f>IF(LEFT(K8744,1)="S",VLOOKUP(K8744,'DANH MỤC'!$B:$D,2,0),VLOOKUP(K8744,'DANH MỤC'!$B:$D,3,0))</f>
        <v>3500000</v>
      </c>
      <c r="O8744">
        <v>5</v>
      </c>
      <c r="P8744" s="3">
        <f>N8744*O8744%*CSDL[[#This Row],[SỐ LƯỢNG]]</f>
        <v>350000</v>
      </c>
      <c r="Q8744" s="3">
        <f t="shared" si="3906"/>
        <v>6650000</v>
      </c>
    </row>
    <row r="8745" spans="1:17" x14ac:dyDescent="0.3">
      <c r="A8745" s="23" t="str">
        <f t="shared" si="3922"/>
        <v>11/02/2019</v>
      </c>
      <c r="B8745" s="8" t="str">
        <f t="shared" si="3923"/>
        <v>11/02/2019</v>
      </c>
      <c r="C8745" s="8">
        <v>2</v>
      </c>
      <c r="D8745" s="8" t="str">
        <f t="shared" si="3924"/>
        <v>DH10285</v>
      </c>
      <c r="E8745" s="8" t="str">
        <f t="shared" si="3925"/>
        <v>hai.vi</v>
      </c>
      <c r="F8745" s="8" t="str">
        <f>VLOOKUP(E8745,'DANH MỤC'!$F:$G,2,0)</f>
        <v>Nhóm 1</v>
      </c>
      <c r="G8745" s="8" t="str">
        <f t="shared" si="3926"/>
        <v>KH3289</v>
      </c>
      <c r="H8745" t="str">
        <f>VLOOKUP(G8745,'DANH MỤC'!$I:$K,2,0)</f>
        <v>KH 3289</v>
      </c>
      <c r="I8745" t="str">
        <f>VLOOKUP(G8745,'DANH MỤC'!$I:$K,3,0)</f>
        <v>Bạc Liêu</v>
      </c>
      <c r="J8745" s="8" t="s">
        <v>5944</v>
      </c>
      <c r="K8745" t="str">
        <f>VLOOKUP(J8745,'DANH MỤC'!$A$1:$B$19,2,0)</f>
        <v>Hàng tặng 0001</v>
      </c>
      <c r="L8745" t="s">
        <v>24</v>
      </c>
      <c r="M8745">
        <v>2</v>
      </c>
      <c r="N8745" s="3">
        <f>IF(LEFT(K8745,1)="S",VLOOKUP(K8745,'DANH MỤC'!$B:$D,2,0),VLOOKUP(K8745,'DANH MỤC'!$B:$D,3,0))</f>
        <v>200000</v>
      </c>
      <c r="O8745">
        <v>100</v>
      </c>
      <c r="P8745" s="3">
        <f>N8745*O8745%*CSDL[[#This Row],[SỐ LƯỢNG]]</f>
        <v>400000</v>
      </c>
      <c r="Q8745" s="3">
        <f t="shared" si="3906"/>
        <v>0</v>
      </c>
    </row>
    <row r="8746" spans="1:17" x14ac:dyDescent="0.3">
      <c r="A8746" s="23" t="s">
        <v>4779</v>
      </c>
      <c r="B8746" s="8" t="s">
        <v>4779</v>
      </c>
      <c r="C8746" s="8">
        <v>2</v>
      </c>
      <c r="D8746" s="8" t="s">
        <v>4814</v>
      </c>
      <c r="E8746" s="8" t="s">
        <v>13822</v>
      </c>
      <c r="F8746" s="8" t="str">
        <f>VLOOKUP(E8746,'DANH MỤC'!$F:$G,2,0)</f>
        <v>Nhóm 1</v>
      </c>
      <c r="G8746" s="8" t="s">
        <v>8492</v>
      </c>
      <c r="H8746" t="str">
        <f>VLOOKUP(G8746,'DANH MỤC'!$I:$K,2,0)</f>
        <v>KH 2514</v>
      </c>
      <c r="I8746" t="str">
        <f>VLOOKUP(G8746,'DANH MỤC'!$I:$K,3,0)</f>
        <v>Cà Mau</v>
      </c>
      <c r="J8746" s="8" t="s">
        <v>5939</v>
      </c>
      <c r="K8746" t="str">
        <f>VLOOKUP(J8746,'DANH MỤC'!$A$1:$B$19,2,0)</f>
        <v>Sản phẩm 0001</v>
      </c>
      <c r="L8746" t="s">
        <v>15</v>
      </c>
      <c r="M8746">
        <v>1</v>
      </c>
      <c r="N8746" s="3">
        <f>IF(LEFT(K8746,1)="S",VLOOKUP(K8746,'DANH MỤC'!$B:$D,2,0),VLOOKUP(K8746,'DANH MỤC'!$B:$D,3,0))</f>
        <v>3000000</v>
      </c>
      <c r="O8746">
        <v>0</v>
      </c>
      <c r="P8746" s="3">
        <f>N8746*O8746%*CSDL[[#This Row],[SỐ LƯỢNG]]</f>
        <v>0</v>
      </c>
      <c r="Q8746" s="3">
        <f t="shared" si="3906"/>
        <v>3000000</v>
      </c>
    </row>
    <row r="8747" spans="1:17" x14ac:dyDescent="0.3">
      <c r="A8747" s="23" t="str">
        <f>A8746</f>
        <v>11/02/2019</v>
      </c>
      <c r="B8747" s="8" t="str">
        <f>B8746</f>
        <v>11/02/2019</v>
      </c>
      <c r="C8747" s="8">
        <v>2</v>
      </c>
      <c r="D8747" s="8" t="str">
        <f>D8746</f>
        <v>DH10284</v>
      </c>
      <c r="E8747" s="8" t="str">
        <f>E8746</f>
        <v>anh.hong</v>
      </c>
      <c r="F8747" s="8" t="str">
        <f>VLOOKUP(E8747,'DANH MỤC'!$F:$G,2,0)</f>
        <v>Nhóm 1</v>
      </c>
      <c r="G8747" s="8" t="str">
        <f>G8746</f>
        <v>KH2514</v>
      </c>
      <c r="H8747" t="str">
        <f>VLOOKUP(G8747,'DANH MỤC'!$I:$K,2,0)</f>
        <v>KH 2514</v>
      </c>
      <c r="I8747" t="str">
        <f>VLOOKUP(G8747,'DANH MỤC'!$I:$K,3,0)</f>
        <v>Cà Mau</v>
      </c>
      <c r="J8747" s="8" t="s">
        <v>5944</v>
      </c>
      <c r="K8747" t="str">
        <f>VLOOKUP(J8747,'DANH MỤC'!$A$1:$B$19,2,0)</f>
        <v>Hàng tặng 0001</v>
      </c>
      <c r="L8747" t="s">
        <v>24</v>
      </c>
      <c r="M8747">
        <v>2</v>
      </c>
      <c r="N8747" s="3">
        <f>IF(LEFT(K8747,1)="S",VLOOKUP(K8747,'DANH MỤC'!$B:$D,2,0),VLOOKUP(K8747,'DANH MỤC'!$B:$D,3,0))</f>
        <v>200000</v>
      </c>
      <c r="O8747">
        <v>100</v>
      </c>
      <c r="P8747" s="3">
        <f>N8747*O8747%*CSDL[[#This Row],[SỐ LƯỢNG]]</f>
        <v>400000</v>
      </c>
      <c r="Q8747" s="3">
        <f t="shared" si="3906"/>
        <v>0</v>
      </c>
    </row>
    <row r="8748" spans="1:17" x14ac:dyDescent="0.3">
      <c r="A8748" s="23" t="s">
        <v>4779</v>
      </c>
      <c r="B8748" s="8" t="s">
        <v>4779</v>
      </c>
      <c r="C8748" s="8">
        <v>2</v>
      </c>
      <c r="D8748" s="8" t="s">
        <v>4815</v>
      </c>
      <c r="E8748" s="8" t="s">
        <v>13814</v>
      </c>
      <c r="F8748" s="8" t="str">
        <f>VLOOKUP(E8748,'DANH MỤC'!$F:$G,2,0)</f>
        <v>Nhóm 1</v>
      </c>
      <c r="G8748" s="8" t="s">
        <v>7172</v>
      </c>
      <c r="H8748" t="str">
        <f>VLOOKUP(G8748,'DANH MỤC'!$I:$K,2,0)</f>
        <v>KH 1149</v>
      </c>
      <c r="I8748" t="str">
        <f>VLOOKUP(G8748,'DANH MỤC'!$I:$K,3,0)</f>
        <v>Trà Vinh</v>
      </c>
      <c r="J8748" s="8" t="s">
        <v>5939</v>
      </c>
      <c r="K8748" t="str">
        <f>VLOOKUP(J8748,'DANH MỤC'!$A$1:$B$19,2,0)</f>
        <v>Sản phẩm 0001</v>
      </c>
      <c r="L8748" t="s">
        <v>15</v>
      </c>
      <c r="M8748">
        <v>1</v>
      </c>
      <c r="N8748" s="3">
        <f>IF(LEFT(K8748,1)="S",VLOOKUP(K8748,'DANH MỤC'!$B:$D,2,0),VLOOKUP(K8748,'DANH MỤC'!$B:$D,3,0))</f>
        <v>3000000</v>
      </c>
      <c r="O8748">
        <v>0</v>
      </c>
      <c r="P8748" s="3">
        <f>N8748*O8748%*CSDL[[#This Row],[SỐ LƯỢNG]]</f>
        <v>0</v>
      </c>
      <c r="Q8748" s="3">
        <f t="shared" si="3906"/>
        <v>3000000</v>
      </c>
    </row>
    <row r="8749" spans="1:17" x14ac:dyDescent="0.3">
      <c r="A8749" s="23" t="str">
        <f>A8748</f>
        <v>11/02/2019</v>
      </c>
      <c r="B8749" s="8" t="str">
        <f>B8748</f>
        <v>11/02/2019</v>
      </c>
      <c r="C8749" s="8">
        <v>2</v>
      </c>
      <c r="D8749" s="8" t="str">
        <f>D8748</f>
        <v>DH10283</v>
      </c>
      <c r="E8749" s="8" t="str">
        <f>E8748</f>
        <v>hai.vi</v>
      </c>
      <c r="F8749" s="8" t="str">
        <f>VLOOKUP(E8749,'DANH MỤC'!$F:$G,2,0)</f>
        <v>Nhóm 1</v>
      </c>
      <c r="G8749" s="8" t="str">
        <f>G8748</f>
        <v>KH1149</v>
      </c>
      <c r="H8749" t="str">
        <f>VLOOKUP(G8749,'DANH MỤC'!$I:$K,2,0)</f>
        <v>KH 1149</v>
      </c>
      <c r="I8749" t="str">
        <f>VLOOKUP(G8749,'DANH MỤC'!$I:$K,3,0)</f>
        <v>Trà Vinh</v>
      </c>
      <c r="J8749" s="8" t="s">
        <v>5944</v>
      </c>
      <c r="K8749" t="str">
        <f>VLOOKUP(J8749,'DANH MỤC'!$A$1:$B$19,2,0)</f>
        <v>Hàng tặng 0001</v>
      </c>
      <c r="L8749" t="s">
        <v>24</v>
      </c>
      <c r="M8749">
        <v>2</v>
      </c>
      <c r="N8749" s="3">
        <f>IF(LEFT(K8749,1)="S",VLOOKUP(K8749,'DANH MỤC'!$B:$D,2,0),VLOOKUP(K8749,'DANH MỤC'!$B:$D,3,0))</f>
        <v>200000</v>
      </c>
      <c r="O8749">
        <v>100</v>
      </c>
      <c r="P8749" s="3">
        <f>N8749*O8749%*CSDL[[#This Row],[SỐ LƯỢNG]]</f>
        <v>400000</v>
      </c>
      <c r="Q8749" s="3">
        <f t="shared" si="3906"/>
        <v>0</v>
      </c>
    </row>
    <row r="8750" spans="1:17" x14ac:dyDescent="0.3">
      <c r="A8750" s="23" t="s">
        <v>4779</v>
      </c>
      <c r="B8750" s="8" t="s">
        <v>4779</v>
      </c>
      <c r="C8750" s="8">
        <v>2</v>
      </c>
      <c r="D8750" s="8" t="s">
        <v>4816</v>
      </c>
      <c r="E8750" s="8" t="s">
        <v>13814</v>
      </c>
      <c r="F8750" s="8" t="str">
        <f>VLOOKUP(E8750,'DANH MỤC'!$F:$G,2,0)</f>
        <v>Nhóm 1</v>
      </c>
      <c r="G8750" s="8" t="s">
        <v>7300</v>
      </c>
      <c r="H8750" t="str">
        <f>VLOOKUP(G8750,'DANH MỤC'!$I:$K,2,0)</f>
        <v>KH 1280</v>
      </c>
      <c r="I8750" t="str">
        <f>VLOOKUP(G8750,'DANH MỤC'!$I:$K,3,0)</f>
        <v>Bà Rịa Vũng Tàu</v>
      </c>
      <c r="J8750" s="8" t="s">
        <v>5939</v>
      </c>
      <c r="K8750" t="str">
        <f>VLOOKUP(J8750,'DANH MỤC'!$A$1:$B$19,2,0)</f>
        <v>Sản phẩm 0001</v>
      </c>
      <c r="L8750" t="s">
        <v>15</v>
      </c>
      <c r="M8750">
        <v>1</v>
      </c>
      <c r="N8750" s="3">
        <f>IF(LEFT(K8750,1)="S",VLOOKUP(K8750,'DANH MỤC'!$B:$D,2,0),VLOOKUP(K8750,'DANH MỤC'!$B:$D,3,0))</f>
        <v>3000000</v>
      </c>
      <c r="O8750">
        <v>0</v>
      </c>
      <c r="P8750" s="3">
        <f>N8750*O8750%*CSDL[[#This Row],[SỐ LƯỢNG]]</f>
        <v>0</v>
      </c>
      <c r="Q8750" s="3">
        <f t="shared" si="3906"/>
        <v>3000000</v>
      </c>
    </row>
    <row r="8751" spans="1:17" x14ac:dyDescent="0.3">
      <c r="A8751" s="23" t="s">
        <v>4779</v>
      </c>
      <c r="B8751" s="8" t="s">
        <v>4779</v>
      </c>
      <c r="C8751" s="8">
        <v>2</v>
      </c>
      <c r="D8751" s="8" t="s">
        <v>4817</v>
      </c>
      <c r="E8751" s="8" t="s">
        <v>13821</v>
      </c>
      <c r="F8751" s="8" t="str">
        <f>VLOOKUP(E8751,'DANH MỤC'!$F:$G,2,0)</f>
        <v>Nhóm 1</v>
      </c>
      <c r="G8751" s="8" t="s">
        <v>9242</v>
      </c>
      <c r="H8751" t="str">
        <f>VLOOKUP(G8751,'DANH MỤC'!$I:$K,2,0)</f>
        <v>KH 3290</v>
      </c>
      <c r="I8751" t="str">
        <f>VLOOKUP(G8751,'DANH MỤC'!$I:$K,3,0)</f>
        <v>Hưng Yên</v>
      </c>
      <c r="J8751" s="8" t="s">
        <v>5939</v>
      </c>
      <c r="K8751" t="str">
        <f>VLOOKUP(J8751,'DANH MỤC'!$A$1:$B$19,2,0)</f>
        <v>Sản phẩm 0001</v>
      </c>
      <c r="L8751" t="s">
        <v>15</v>
      </c>
      <c r="M8751">
        <v>1</v>
      </c>
      <c r="N8751" s="3">
        <f>IF(LEFT(K8751,1)="S",VLOOKUP(K8751,'DANH MỤC'!$B:$D,2,0),VLOOKUP(K8751,'DANH MỤC'!$B:$D,3,0))</f>
        <v>3000000</v>
      </c>
      <c r="O8751">
        <v>0</v>
      </c>
      <c r="P8751" s="3">
        <f>N8751*O8751%*CSDL[[#This Row],[SỐ LƯỢNG]]</f>
        <v>0</v>
      </c>
      <c r="Q8751" s="3">
        <f t="shared" si="3906"/>
        <v>3000000</v>
      </c>
    </row>
    <row r="8752" spans="1:17" x14ac:dyDescent="0.3">
      <c r="A8752" s="23" t="str">
        <f>A8751</f>
        <v>11/02/2019</v>
      </c>
      <c r="B8752" s="8" t="str">
        <f>B8751</f>
        <v>11/02/2019</v>
      </c>
      <c r="C8752" s="8">
        <v>2</v>
      </c>
      <c r="D8752" s="8" t="str">
        <f>D8751</f>
        <v>DH10281</v>
      </c>
      <c r="E8752" s="8" t="str">
        <f>E8751</f>
        <v>thu.le</v>
      </c>
      <c r="F8752" s="8" t="str">
        <f>VLOOKUP(E8752,'DANH MỤC'!$F:$G,2,0)</f>
        <v>Nhóm 1</v>
      </c>
      <c r="G8752" s="8" t="str">
        <f>G8751</f>
        <v>KH3290</v>
      </c>
      <c r="H8752" t="str">
        <f>VLOOKUP(G8752,'DANH MỤC'!$I:$K,2,0)</f>
        <v>KH 3290</v>
      </c>
      <c r="I8752" t="str">
        <f>VLOOKUP(G8752,'DANH MỤC'!$I:$K,3,0)</f>
        <v>Hưng Yên</v>
      </c>
      <c r="J8752" s="8" t="s">
        <v>5944</v>
      </c>
      <c r="K8752" t="str">
        <f>VLOOKUP(J8752,'DANH MỤC'!$A$1:$B$19,2,0)</f>
        <v>Hàng tặng 0001</v>
      </c>
      <c r="L8752" t="s">
        <v>24</v>
      </c>
      <c r="M8752">
        <v>2</v>
      </c>
      <c r="N8752" s="3">
        <f>IF(LEFT(K8752,1)="S",VLOOKUP(K8752,'DANH MỤC'!$B:$D,2,0),VLOOKUP(K8752,'DANH MỤC'!$B:$D,3,0))</f>
        <v>200000</v>
      </c>
      <c r="O8752">
        <v>100</v>
      </c>
      <c r="P8752" s="3">
        <f>N8752*O8752%*CSDL[[#This Row],[SỐ LƯỢNG]]</f>
        <v>400000</v>
      </c>
      <c r="Q8752" s="3">
        <f t="shared" si="3906"/>
        <v>0</v>
      </c>
    </row>
    <row r="8753" spans="1:17" x14ac:dyDescent="0.3">
      <c r="A8753" s="23" t="s">
        <v>4779</v>
      </c>
      <c r="B8753" s="8" t="s">
        <v>4779</v>
      </c>
      <c r="C8753" s="8">
        <v>2</v>
      </c>
      <c r="D8753" s="8" t="s">
        <v>4818</v>
      </c>
      <c r="E8753" s="8" t="s">
        <v>13823</v>
      </c>
      <c r="F8753" s="8" t="str">
        <f>VLOOKUP(E8753,'DANH MỤC'!$F:$G,2,0)</f>
        <v>Nhóm 1</v>
      </c>
      <c r="G8753" s="8" t="s">
        <v>9243</v>
      </c>
      <c r="H8753" t="str">
        <f>VLOOKUP(G8753,'DANH MỤC'!$I:$K,2,0)</f>
        <v>KH 3291</v>
      </c>
      <c r="I8753" t="str">
        <f>VLOOKUP(G8753,'DANH MỤC'!$I:$K,3,0)</f>
        <v>Thanh Hóa</v>
      </c>
      <c r="J8753" s="8" t="s">
        <v>5941</v>
      </c>
      <c r="K8753" t="str">
        <f>VLOOKUP(J8753,'DANH MỤC'!$A$1:$B$19,2,0)</f>
        <v>Sản phẩm 0006</v>
      </c>
      <c r="L8753" t="s">
        <v>15</v>
      </c>
      <c r="M8753">
        <v>1</v>
      </c>
      <c r="N8753" s="3">
        <f>IF(LEFT(K8753,1)="S",VLOOKUP(K8753,'DANH MỤC'!$B:$D,2,0),VLOOKUP(K8753,'DANH MỤC'!$B:$D,3,0))</f>
        <v>800000</v>
      </c>
      <c r="O8753">
        <v>0</v>
      </c>
      <c r="P8753" s="3">
        <f>N8753*O8753%*CSDL[[#This Row],[SỐ LƯỢNG]]</f>
        <v>0</v>
      </c>
      <c r="Q8753" s="3">
        <f t="shared" si="3906"/>
        <v>800000</v>
      </c>
    </row>
    <row r="8754" spans="1:17" x14ac:dyDescent="0.3">
      <c r="A8754" s="23" t="s">
        <v>4779</v>
      </c>
      <c r="B8754" s="8" t="s">
        <v>4779</v>
      </c>
      <c r="C8754" s="8">
        <v>2</v>
      </c>
      <c r="D8754" s="8" t="s">
        <v>4819</v>
      </c>
      <c r="E8754" s="8" t="s">
        <v>13820</v>
      </c>
      <c r="F8754" s="8" t="str">
        <f>VLOOKUP(E8754,'DANH MỤC'!$F:$G,2,0)</f>
        <v>Nhóm 1</v>
      </c>
      <c r="G8754" s="8" t="s">
        <v>9244</v>
      </c>
      <c r="H8754" t="str">
        <f>VLOOKUP(G8754,'DANH MỤC'!$I:$K,2,0)</f>
        <v>KH 3292</v>
      </c>
      <c r="I8754" t="str">
        <f>VLOOKUP(G8754,'DANH MỤC'!$I:$K,3,0)</f>
        <v>Sơn La</v>
      </c>
      <c r="J8754" s="8" t="s">
        <v>5962</v>
      </c>
      <c r="K8754" t="str">
        <f>VLOOKUP(J8754,'DANH MỤC'!$A$1:$B$19,2,0)</f>
        <v>Sản phẩm 0009</v>
      </c>
      <c r="L8754" s="7" t="str">
        <f>L8753</f>
        <v>Chai</v>
      </c>
      <c r="M8754">
        <v>1</v>
      </c>
      <c r="N8754" s="3">
        <f>IF(LEFT(K8754,1)="S",VLOOKUP(K8754,'DANH MỤC'!$B:$D,2,0),VLOOKUP(K8754,'DANH MỤC'!$B:$D,3,0))</f>
        <v>3000000</v>
      </c>
      <c r="O8754">
        <v>0</v>
      </c>
      <c r="P8754" s="3">
        <f>N8754*O8754%*CSDL[[#This Row],[SỐ LƯỢNG]]</f>
        <v>0</v>
      </c>
      <c r="Q8754" s="3">
        <f t="shared" si="3906"/>
        <v>3000000</v>
      </c>
    </row>
    <row r="8755" spans="1:17" x14ac:dyDescent="0.3">
      <c r="A8755" s="23" t="s">
        <v>4779</v>
      </c>
      <c r="B8755" s="8" t="s">
        <v>4779</v>
      </c>
      <c r="C8755" s="8">
        <v>2</v>
      </c>
      <c r="D8755" s="8" t="s">
        <v>4820</v>
      </c>
      <c r="E8755" s="8" t="s">
        <v>13824</v>
      </c>
      <c r="F8755" s="8" t="str">
        <f>VLOOKUP(E8755,'DANH MỤC'!$F:$G,2,0)</f>
        <v>Nhóm 1</v>
      </c>
      <c r="G8755" s="8" t="s">
        <v>9245</v>
      </c>
      <c r="H8755" t="str">
        <f>VLOOKUP(G8755,'DANH MỤC'!$I:$K,2,0)</f>
        <v>KH 3293</v>
      </c>
      <c r="I8755" t="str">
        <f>VLOOKUP(G8755,'DANH MỤC'!$I:$K,3,0)</f>
        <v>An Giang</v>
      </c>
      <c r="J8755" s="8" t="s">
        <v>5939</v>
      </c>
      <c r="K8755" t="str">
        <f>VLOOKUP(J8755,'DANH MỤC'!$A$1:$B$19,2,0)</f>
        <v>Sản phẩm 0001</v>
      </c>
      <c r="L8755" t="s">
        <v>15</v>
      </c>
      <c r="M8755">
        <v>4</v>
      </c>
      <c r="N8755" s="3">
        <f>IF(LEFT(K8755,1)="S",VLOOKUP(K8755,'DANH MỤC'!$B:$D,2,0),VLOOKUP(K8755,'DANH MỤC'!$B:$D,3,0))</f>
        <v>3000000</v>
      </c>
      <c r="O8755">
        <v>20</v>
      </c>
      <c r="P8755" s="3">
        <f>N8755*O8755%*CSDL[[#This Row],[SỐ LƯỢNG]]</f>
        <v>2400000</v>
      </c>
      <c r="Q8755" s="3">
        <f t="shared" si="3906"/>
        <v>9600000</v>
      </c>
    </row>
    <row r="8756" spans="1:17" x14ac:dyDescent="0.3">
      <c r="A8756" s="23" t="str">
        <f t="shared" ref="A8756:A8757" si="3927">A8755</f>
        <v>11/02/2019</v>
      </c>
      <c r="B8756" s="8" t="str">
        <f t="shared" ref="B8756:B8757" si="3928">B8755</f>
        <v>11/02/2019</v>
      </c>
      <c r="C8756" s="8">
        <v>2</v>
      </c>
      <c r="D8756" s="8" t="str">
        <f t="shared" ref="D8756:D8757" si="3929">D8755</f>
        <v>DH10277</v>
      </c>
      <c r="E8756" s="8" t="str">
        <f t="shared" ref="E8756:E8757" si="3930">E8755</f>
        <v>hoai.nguyen</v>
      </c>
      <c r="F8756" s="8" t="str">
        <f>VLOOKUP(E8756,'DANH MỤC'!$F:$G,2,0)</f>
        <v>Nhóm 1</v>
      </c>
      <c r="G8756" s="8" t="str">
        <f t="shared" ref="G8756:G8757" si="3931">G8755</f>
        <v>KH3293</v>
      </c>
      <c r="H8756" t="str">
        <f>VLOOKUP(G8756,'DANH MỤC'!$I:$K,2,0)</f>
        <v>KH 3293</v>
      </c>
      <c r="I8756" t="str">
        <f>VLOOKUP(G8756,'DANH MỤC'!$I:$K,3,0)</f>
        <v>An Giang</v>
      </c>
      <c r="J8756" s="8" t="s">
        <v>5940</v>
      </c>
      <c r="K8756" t="str">
        <f>VLOOKUP(J8756,'DANH MỤC'!$A$1:$B$19,2,0)</f>
        <v>Sản phẩm 0002</v>
      </c>
      <c r="L8756" t="s">
        <v>15</v>
      </c>
      <c r="M8756">
        <v>8</v>
      </c>
      <c r="N8756" s="3">
        <f>IF(LEFT(K8756,1)="S",VLOOKUP(K8756,'DANH MỤC'!$B:$D,2,0),VLOOKUP(K8756,'DANH MỤC'!$B:$D,3,0))</f>
        <v>2000000</v>
      </c>
      <c r="O8756">
        <v>20</v>
      </c>
      <c r="P8756" s="3">
        <f>N8756*O8756%*CSDL[[#This Row],[SỐ LƯỢNG]]</f>
        <v>3200000</v>
      </c>
      <c r="Q8756" s="3">
        <f t="shared" si="3906"/>
        <v>12800000</v>
      </c>
    </row>
    <row r="8757" spans="1:17" x14ac:dyDescent="0.3">
      <c r="A8757" s="23" t="str">
        <f t="shared" si="3927"/>
        <v>11/02/2019</v>
      </c>
      <c r="B8757" s="8" t="str">
        <f t="shared" si="3928"/>
        <v>11/02/2019</v>
      </c>
      <c r="C8757" s="8">
        <v>2</v>
      </c>
      <c r="D8757" s="8" t="str">
        <f t="shared" si="3929"/>
        <v>DH10277</v>
      </c>
      <c r="E8757" s="8" t="str">
        <f t="shared" si="3930"/>
        <v>hoai.nguyen</v>
      </c>
      <c r="F8757" s="8" t="str">
        <f>VLOOKUP(E8757,'DANH MỤC'!$F:$G,2,0)</f>
        <v>Nhóm 1</v>
      </c>
      <c r="G8757" s="8" t="str">
        <f t="shared" si="3931"/>
        <v>KH3293</v>
      </c>
      <c r="H8757" t="str">
        <f>VLOOKUP(G8757,'DANH MỤC'!$I:$K,2,0)</f>
        <v>KH 3293</v>
      </c>
      <c r="I8757" t="str">
        <f>VLOOKUP(G8757,'DANH MỤC'!$I:$K,3,0)</f>
        <v>An Giang</v>
      </c>
      <c r="J8757" s="8" t="s">
        <v>19</v>
      </c>
      <c r="K8757" t="str">
        <f>VLOOKUP(J8757,'DANH MỤC'!$A$1:$B$19,2,0)</f>
        <v>Sản phẩm 0003</v>
      </c>
      <c r="L8757" t="s">
        <v>15</v>
      </c>
      <c r="M8757">
        <v>2</v>
      </c>
      <c r="N8757" s="3">
        <f>IF(LEFT(K8757,1)="S",VLOOKUP(K8757,'DANH MỤC'!$B:$D,2,0),VLOOKUP(K8757,'DANH MỤC'!$B:$D,3,0))</f>
        <v>2500000</v>
      </c>
      <c r="O8757">
        <v>100</v>
      </c>
      <c r="P8757" s="3">
        <f>N8757*O8757%*CSDL[[#This Row],[SỐ LƯỢNG]]</f>
        <v>5000000</v>
      </c>
      <c r="Q8757" s="3">
        <f t="shared" si="3906"/>
        <v>0</v>
      </c>
    </row>
    <row r="8758" spans="1:17" x14ac:dyDescent="0.3">
      <c r="A8758" s="23" t="s">
        <v>4779</v>
      </c>
      <c r="B8758" s="8" t="s">
        <v>4779</v>
      </c>
      <c r="C8758" s="8">
        <v>2</v>
      </c>
      <c r="D8758" s="8" t="s">
        <v>4821</v>
      </c>
      <c r="E8758" s="8" t="s">
        <v>13819</v>
      </c>
      <c r="F8758" s="8" t="str">
        <f>VLOOKUP(E8758,'DANH MỤC'!$F:$G,2,0)</f>
        <v>Nhóm 1</v>
      </c>
      <c r="G8758" s="8" t="s">
        <v>9246</v>
      </c>
      <c r="H8758" t="str">
        <f>VLOOKUP(G8758,'DANH MỤC'!$I:$K,2,0)</f>
        <v>KH 3294</v>
      </c>
      <c r="I8758" t="str">
        <f>VLOOKUP(G8758,'DANH MỤC'!$I:$K,3,0)</f>
        <v>Tiền Giang</v>
      </c>
      <c r="J8758" s="8" t="s">
        <v>5940</v>
      </c>
      <c r="K8758" t="str">
        <f>VLOOKUP(J8758,'DANH MỤC'!$A$1:$B$19,2,0)</f>
        <v>Sản phẩm 0002</v>
      </c>
      <c r="L8758" t="s">
        <v>15</v>
      </c>
      <c r="M8758">
        <v>1</v>
      </c>
      <c r="N8758" s="3">
        <f>IF(LEFT(K8758,1)="S",VLOOKUP(K8758,'DANH MỤC'!$B:$D,2,0),VLOOKUP(K8758,'DANH MỤC'!$B:$D,3,0))</f>
        <v>2000000</v>
      </c>
      <c r="O8758">
        <v>0</v>
      </c>
      <c r="P8758" s="3">
        <f>N8758*O8758%*CSDL[[#This Row],[SỐ LƯỢNG]]</f>
        <v>0</v>
      </c>
      <c r="Q8758" s="3">
        <f t="shared" si="3906"/>
        <v>2000000</v>
      </c>
    </row>
    <row r="8759" spans="1:17" x14ac:dyDescent="0.3">
      <c r="A8759" s="23" t="str">
        <f t="shared" ref="A8759:A8760" si="3932">A8758</f>
        <v>11/02/2019</v>
      </c>
      <c r="B8759" s="8" t="str">
        <f t="shared" ref="B8759:B8760" si="3933">B8758</f>
        <v>11/02/2019</v>
      </c>
      <c r="C8759" s="8">
        <v>2</v>
      </c>
      <c r="D8759" s="8" t="str">
        <f t="shared" ref="D8759:D8760" si="3934">D8758</f>
        <v>DH10276</v>
      </c>
      <c r="E8759" s="8" t="str">
        <f t="shared" ref="E8759:E8760" si="3935">E8758</f>
        <v>linh.truong</v>
      </c>
      <c r="F8759" s="8" t="str">
        <f>VLOOKUP(E8759,'DANH MỤC'!$F:$G,2,0)</f>
        <v>Nhóm 1</v>
      </c>
      <c r="G8759" s="8" t="str">
        <f t="shared" ref="G8759:G8760" si="3936">G8758</f>
        <v>KH3294</v>
      </c>
      <c r="H8759" t="str">
        <f>VLOOKUP(G8759,'DANH MỤC'!$I:$K,2,0)</f>
        <v>KH 3294</v>
      </c>
      <c r="I8759" t="str">
        <f>VLOOKUP(G8759,'DANH MỤC'!$I:$K,3,0)</f>
        <v>Tiền Giang</v>
      </c>
      <c r="J8759" s="8" t="s">
        <v>5939</v>
      </c>
      <c r="K8759" t="str">
        <f>VLOOKUP(J8759,'DANH MỤC'!$A$1:$B$19,2,0)</f>
        <v>Sản phẩm 0001</v>
      </c>
      <c r="L8759" t="s">
        <v>15</v>
      </c>
      <c r="M8759">
        <v>1</v>
      </c>
      <c r="N8759" s="3">
        <f>IF(LEFT(K8759,1)="S",VLOOKUP(K8759,'DANH MỤC'!$B:$D,2,0),VLOOKUP(K8759,'DANH MỤC'!$B:$D,3,0))</f>
        <v>3000000</v>
      </c>
      <c r="O8759">
        <v>5</v>
      </c>
      <c r="P8759" s="3">
        <f>N8759*O8759%*CSDL[[#This Row],[SỐ LƯỢNG]]</f>
        <v>150000</v>
      </c>
      <c r="Q8759" s="3">
        <f t="shared" si="3906"/>
        <v>2850000</v>
      </c>
    </row>
    <row r="8760" spans="1:17" x14ac:dyDescent="0.3">
      <c r="A8760" s="23" t="str">
        <f t="shared" si="3932"/>
        <v>11/02/2019</v>
      </c>
      <c r="B8760" s="8" t="str">
        <f t="shared" si="3933"/>
        <v>11/02/2019</v>
      </c>
      <c r="C8760" s="8">
        <v>2</v>
      </c>
      <c r="D8760" s="8" t="str">
        <f t="shared" si="3934"/>
        <v>DH10276</v>
      </c>
      <c r="E8760" s="8" t="str">
        <f t="shared" si="3935"/>
        <v>linh.truong</v>
      </c>
      <c r="F8760" s="8" t="str">
        <f>VLOOKUP(E8760,'DANH MỤC'!$F:$G,2,0)</f>
        <v>Nhóm 1</v>
      </c>
      <c r="G8760" s="8" t="str">
        <f t="shared" si="3936"/>
        <v>KH3294</v>
      </c>
      <c r="H8760" t="str">
        <f>VLOOKUP(G8760,'DANH MỤC'!$I:$K,2,0)</f>
        <v>KH 3294</v>
      </c>
      <c r="I8760" t="str">
        <f>VLOOKUP(G8760,'DANH MỤC'!$I:$K,3,0)</f>
        <v>Tiền Giang</v>
      </c>
      <c r="J8760" s="8" t="s">
        <v>5944</v>
      </c>
      <c r="K8760" t="str">
        <f>VLOOKUP(J8760,'DANH MỤC'!$A$1:$B$19,2,0)</f>
        <v>Hàng tặng 0001</v>
      </c>
      <c r="L8760" t="s">
        <v>24</v>
      </c>
      <c r="M8760">
        <v>2</v>
      </c>
      <c r="N8760" s="3">
        <f>IF(LEFT(K8760,1)="S",VLOOKUP(K8760,'DANH MỤC'!$B:$D,2,0),VLOOKUP(K8760,'DANH MỤC'!$B:$D,3,0))</f>
        <v>200000</v>
      </c>
      <c r="O8760">
        <v>100</v>
      </c>
      <c r="P8760" s="3">
        <f>N8760*O8760%*CSDL[[#This Row],[SỐ LƯỢNG]]</f>
        <v>400000</v>
      </c>
      <c r="Q8760" s="3">
        <f t="shared" si="3906"/>
        <v>0</v>
      </c>
    </row>
    <row r="8761" spans="1:17" x14ac:dyDescent="0.3">
      <c r="A8761" s="23" t="s">
        <v>4779</v>
      </c>
      <c r="B8761" s="8" t="s">
        <v>4779</v>
      </c>
      <c r="C8761" s="8">
        <v>2</v>
      </c>
      <c r="D8761" s="8" t="s">
        <v>4822</v>
      </c>
      <c r="E8761" s="8" t="s">
        <v>13822</v>
      </c>
      <c r="F8761" s="8" t="str">
        <f>VLOOKUP(E8761,'DANH MỤC'!$F:$G,2,0)</f>
        <v>Nhóm 1</v>
      </c>
      <c r="G8761" s="8" t="s">
        <v>8532</v>
      </c>
      <c r="H8761" t="str">
        <f>VLOOKUP(G8761,'DANH MỤC'!$I:$K,2,0)</f>
        <v>KH 2556</v>
      </c>
      <c r="I8761" t="str">
        <f>VLOOKUP(G8761,'DANH MỤC'!$I:$K,3,0)</f>
        <v>Bình Dương</v>
      </c>
      <c r="J8761" s="8" t="s">
        <v>5939</v>
      </c>
      <c r="K8761" t="str">
        <f>VLOOKUP(J8761,'DANH MỤC'!$A$1:$B$19,2,0)</f>
        <v>Sản phẩm 0001</v>
      </c>
      <c r="L8761" t="s">
        <v>15</v>
      </c>
      <c r="M8761">
        <v>1</v>
      </c>
      <c r="N8761" s="3">
        <f>IF(LEFT(K8761,1)="S",VLOOKUP(K8761,'DANH MỤC'!$B:$D,2,0),VLOOKUP(K8761,'DANH MỤC'!$B:$D,3,0))</f>
        <v>3000000</v>
      </c>
      <c r="O8761">
        <v>0</v>
      </c>
      <c r="P8761" s="3">
        <f>N8761*O8761%*CSDL[[#This Row],[SỐ LƯỢNG]]</f>
        <v>0</v>
      </c>
      <c r="Q8761" s="3">
        <f t="shared" si="3906"/>
        <v>3000000</v>
      </c>
    </row>
    <row r="8762" spans="1:17" x14ac:dyDescent="0.3">
      <c r="A8762" s="23" t="str">
        <f>A8761</f>
        <v>11/02/2019</v>
      </c>
      <c r="B8762" s="8" t="str">
        <f>B8761</f>
        <v>11/02/2019</v>
      </c>
      <c r="C8762" s="8">
        <v>2</v>
      </c>
      <c r="D8762" s="8" t="str">
        <f>D8761</f>
        <v>DH10275</v>
      </c>
      <c r="E8762" s="8" t="str">
        <f>E8761</f>
        <v>anh.hong</v>
      </c>
      <c r="F8762" s="8" t="str">
        <f>VLOOKUP(E8762,'DANH MỤC'!$F:$G,2,0)</f>
        <v>Nhóm 1</v>
      </c>
      <c r="G8762" s="8" t="str">
        <f>G8761</f>
        <v>KH2556</v>
      </c>
      <c r="H8762" t="str">
        <f>VLOOKUP(G8762,'DANH MỤC'!$I:$K,2,0)</f>
        <v>KH 2556</v>
      </c>
      <c r="I8762" t="str">
        <f>VLOOKUP(G8762,'DANH MỤC'!$I:$K,3,0)</f>
        <v>Bình Dương</v>
      </c>
      <c r="J8762" s="8" t="s">
        <v>5944</v>
      </c>
      <c r="K8762" t="str">
        <f>VLOOKUP(J8762,'DANH MỤC'!$A$1:$B$19,2,0)</f>
        <v>Hàng tặng 0001</v>
      </c>
      <c r="L8762" t="s">
        <v>24</v>
      </c>
      <c r="M8762">
        <v>2</v>
      </c>
      <c r="N8762" s="3">
        <f>IF(LEFT(K8762,1)="S",VLOOKUP(K8762,'DANH MỤC'!$B:$D,2,0),VLOOKUP(K8762,'DANH MỤC'!$B:$D,3,0))</f>
        <v>200000</v>
      </c>
      <c r="O8762">
        <v>100</v>
      </c>
      <c r="P8762" s="3">
        <f>N8762*O8762%*CSDL[[#This Row],[SỐ LƯỢNG]]</f>
        <v>400000</v>
      </c>
      <c r="Q8762" s="3">
        <f t="shared" si="3906"/>
        <v>0</v>
      </c>
    </row>
    <row r="8763" spans="1:17" x14ac:dyDescent="0.3">
      <c r="A8763" s="23" t="s">
        <v>4779</v>
      </c>
      <c r="B8763" s="8" t="s">
        <v>4779</v>
      </c>
      <c r="C8763" s="8">
        <v>2</v>
      </c>
      <c r="D8763" s="8" t="s">
        <v>4823</v>
      </c>
      <c r="E8763" s="8" t="s">
        <v>13816</v>
      </c>
      <c r="F8763" s="8" t="str">
        <f>VLOOKUP(E8763,'DANH MỤC'!$F:$G,2,0)</f>
        <v>Nhóm 1</v>
      </c>
      <c r="G8763" s="8" t="s">
        <v>9247</v>
      </c>
      <c r="H8763" t="str">
        <f>VLOOKUP(G8763,'DANH MỤC'!$I:$K,2,0)</f>
        <v>KH 3295</v>
      </c>
      <c r="I8763" t="str">
        <f>VLOOKUP(G8763,'DANH MỤC'!$I:$K,3,0)</f>
        <v>Bắc Kạn</v>
      </c>
      <c r="J8763" s="8" t="s">
        <v>14</v>
      </c>
      <c r="K8763" t="str">
        <f>VLOOKUP(J8763,'DANH MỤC'!$A$1:$B$19,2,0)</f>
        <v>Sản phẩm 0004</v>
      </c>
      <c r="L8763" t="s">
        <v>15</v>
      </c>
      <c r="M8763">
        <v>1</v>
      </c>
      <c r="N8763" s="3">
        <f>IF(LEFT(K8763,1)="S",VLOOKUP(K8763,'DANH MỤC'!$B:$D,2,0),VLOOKUP(K8763,'DANH MỤC'!$B:$D,3,0))</f>
        <v>3500000</v>
      </c>
      <c r="O8763">
        <v>5</v>
      </c>
      <c r="P8763" s="3">
        <f>N8763*O8763%*CSDL[[#This Row],[SỐ LƯỢNG]]</f>
        <v>175000</v>
      </c>
      <c r="Q8763" s="3">
        <f t="shared" si="3906"/>
        <v>3325000</v>
      </c>
    </row>
    <row r="8764" spans="1:17" x14ac:dyDescent="0.3">
      <c r="A8764" s="23" t="s">
        <v>4779</v>
      </c>
      <c r="B8764" s="8" t="s">
        <v>4779</v>
      </c>
      <c r="C8764" s="8">
        <v>2</v>
      </c>
      <c r="D8764" s="8" t="s">
        <v>4824</v>
      </c>
      <c r="E8764" s="8" t="s">
        <v>13831</v>
      </c>
      <c r="F8764" s="8" t="str">
        <f>VLOOKUP(E8764,'DANH MỤC'!$F:$G,2,0)</f>
        <v>Nhóm 2</v>
      </c>
      <c r="G8764" s="8" t="s">
        <v>8956</v>
      </c>
      <c r="H8764" t="str">
        <f>VLOOKUP(G8764,'DANH MỤC'!$I:$K,2,0)</f>
        <v>KH 2992</v>
      </c>
      <c r="I8764" t="str">
        <f>VLOOKUP(G8764,'DANH MỤC'!$I:$K,3,0)</f>
        <v>Sơn La</v>
      </c>
      <c r="J8764" s="8" t="s">
        <v>5939</v>
      </c>
      <c r="K8764" t="str">
        <f>VLOOKUP(J8764,'DANH MỤC'!$A$1:$B$19,2,0)</f>
        <v>Sản phẩm 0001</v>
      </c>
      <c r="L8764" t="s">
        <v>15</v>
      </c>
      <c r="M8764">
        <v>1</v>
      </c>
      <c r="N8764" s="3">
        <f>IF(LEFT(K8764,1)="S",VLOOKUP(K8764,'DANH MỤC'!$B:$D,2,0),VLOOKUP(K8764,'DANH MỤC'!$B:$D,3,0))</f>
        <v>3000000</v>
      </c>
      <c r="O8764">
        <v>0</v>
      </c>
      <c r="P8764" s="3">
        <f>N8764*O8764%*CSDL[[#This Row],[SỐ LƯỢNG]]</f>
        <v>0</v>
      </c>
      <c r="Q8764" s="3">
        <f t="shared" si="3906"/>
        <v>3000000</v>
      </c>
    </row>
    <row r="8765" spans="1:17" x14ac:dyDescent="0.3">
      <c r="A8765" s="23" t="str">
        <f>A8764</f>
        <v>11/02/2019</v>
      </c>
      <c r="B8765" s="8" t="str">
        <f>B8764</f>
        <v>11/02/2019</v>
      </c>
      <c r="C8765" s="8">
        <v>2</v>
      </c>
      <c r="D8765" s="8" t="str">
        <f>D8764</f>
        <v>DH10273</v>
      </c>
      <c r="E8765" s="8" t="str">
        <f>E8764</f>
        <v>huyen.thanh</v>
      </c>
      <c r="F8765" s="8" t="str">
        <f>VLOOKUP(E8765,'DANH MỤC'!$F:$G,2,0)</f>
        <v>Nhóm 2</v>
      </c>
      <c r="G8765" s="8" t="str">
        <f>G8764</f>
        <v>KH2992</v>
      </c>
      <c r="H8765" t="str">
        <f>VLOOKUP(G8765,'DANH MỤC'!$I:$K,2,0)</f>
        <v>KH 2992</v>
      </c>
      <c r="I8765" t="str">
        <f>VLOOKUP(G8765,'DANH MỤC'!$I:$K,3,0)</f>
        <v>Sơn La</v>
      </c>
      <c r="J8765" s="8" t="s">
        <v>5944</v>
      </c>
      <c r="K8765" t="str">
        <f>VLOOKUP(J8765,'DANH MỤC'!$A$1:$B$19,2,0)</f>
        <v>Hàng tặng 0001</v>
      </c>
      <c r="L8765" t="s">
        <v>24</v>
      </c>
      <c r="M8765">
        <v>2</v>
      </c>
      <c r="N8765" s="3">
        <f>IF(LEFT(K8765,1)="S",VLOOKUP(K8765,'DANH MỤC'!$B:$D,2,0),VLOOKUP(K8765,'DANH MỤC'!$B:$D,3,0))</f>
        <v>200000</v>
      </c>
      <c r="O8765">
        <v>100</v>
      </c>
      <c r="P8765" s="3">
        <f>N8765*O8765%*CSDL[[#This Row],[SỐ LƯỢNG]]</f>
        <v>400000</v>
      </c>
      <c r="Q8765" s="3">
        <f t="shared" si="3906"/>
        <v>0</v>
      </c>
    </row>
    <row r="8766" spans="1:17" x14ac:dyDescent="0.3">
      <c r="A8766" s="23" t="s">
        <v>4779</v>
      </c>
      <c r="B8766" s="8" t="s">
        <v>4779</v>
      </c>
      <c r="C8766" s="8">
        <v>2</v>
      </c>
      <c r="D8766" s="8" t="s">
        <v>4825</v>
      </c>
      <c r="E8766" s="8" t="s">
        <v>13825</v>
      </c>
      <c r="F8766" s="8" t="str">
        <f>VLOOKUP(E8766,'DANH MỤC'!$F:$G,2,0)</f>
        <v>Nhóm 1</v>
      </c>
      <c r="G8766" s="8" t="s">
        <v>6278</v>
      </c>
      <c r="H8766" t="str">
        <f>VLOOKUP(G8766,'DANH MỤC'!$I:$K,2,0)</f>
        <v>KH 0245</v>
      </c>
      <c r="I8766" t="str">
        <f>VLOOKUP(G8766,'DANH MỤC'!$I:$K,3,0)</f>
        <v>Hải Dương</v>
      </c>
      <c r="J8766" s="8" t="s">
        <v>14</v>
      </c>
      <c r="K8766" t="str">
        <f>VLOOKUP(J8766,'DANH MỤC'!$A$1:$B$19,2,0)</f>
        <v>Sản phẩm 0004</v>
      </c>
      <c r="L8766" t="s">
        <v>15</v>
      </c>
      <c r="M8766">
        <v>24</v>
      </c>
      <c r="N8766" s="3">
        <f>IF(LEFT(K8766,1)="S",VLOOKUP(K8766,'DANH MỤC'!$B:$D,2,0),VLOOKUP(K8766,'DANH MỤC'!$B:$D,3,0))</f>
        <v>3500000</v>
      </c>
      <c r="O8766">
        <v>25</v>
      </c>
      <c r="P8766" s="3">
        <f>N8766*O8766%*CSDL[[#This Row],[SỐ LƯỢNG]]</f>
        <v>21000000</v>
      </c>
      <c r="Q8766" s="3">
        <f t="shared" si="3906"/>
        <v>63000000</v>
      </c>
    </row>
    <row r="8767" spans="1:17" x14ac:dyDescent="0.3">
      <c r="A8767" s="23" t="str">
        <f t="shared" ref="A8767:A8768" si="3937">A8766</f>
        <v>11/02/2019</v>
      </c>
      <c r="B8767" s="8" t="str">
        <f t="shared" ref="B8767:B8768" si="3938">B8766</f>
        <v>11/02/2019</v>
      </c>
      <c r="C8767" s="8">
        <v>2</v>
      </c>
      <c r="D8767" s="8" t="str">
        <f t="shared" ref="D8767:D8768" si="3939">D8766</f>
        <v>DH10272</v>
      </c>
      <c r="E8767" s="8" t="str">
        <f t="shared" ref="E8767:E8768" si="3940">E8766</f>
        <v>ha.pham</v>
      </c>
      <c r="F8767" s="8" t="str">
        <f>VLOOKUP(E8767,'DANH MỤC'!$F:$G,2,0)</f>
        <v>Nhóm 1</v>
      </c>
      <c r="G8767" s="8" t="str">
        <f t="shared" ref="G8767:G8768" si="3941">G8766</f>
        <v>KH0245</v>
      </c>
      <c r="H8767" t="str">
        <f>VLOOKUP(G8767,'DANH MỤC'!$I:$K,2,0)</f>
        <v>KH 0245</v>
      </c>
      <c r="I8767" t="str">
        <f>VLOOKUP(G8767,'DANH MỤC'!$I:$K,3,0)</f>
        <v>Hải Dương</v>
      </c>
      <c r="J8767" s="8" t="s">
        <v>19</v>
      </c>
      <c r="K8767" t="str">
        <f>VLOOKUP(J8767,'DANH MỤC'!$A$1:$B$19,2,0)</f>
        <v>Sản phẩm 0003</v>
      </c>
      <c r="L8767" t="s">
        <v>15</v>
      </c>
      <c r="M8767">
        <v>24</v>
      </c>
      <c r="N8767" s="3">
        <f>IF(LEFT(K8767,1)="S",VLOOKUP(K8767,'DANH MỤC'!$B:$D,2,0),VLOOKUP(K8767,'DANH MỤC'!$B:$D,3,0))</f>
        <v>2500000</v>
      </c>
      <c r="O8767">
        <v>25</v>
      </c>
      <c r="P8767" s="3">
        <f>N8767*O8767%*CSDL[[#This Row],[SỐ LƯỢNG]]</f>
        <v>15000000</v>
      </c>
      <c r="Q8767" s="3">
        <f t="shared" si="3906"/>
        <v>45000000</v>
      </c>
    </row>
    <row r="8768" spans="1:17" x14ac:dyDescent="0.3">
      <c r="A8768" s="23" t="str">
        <f t="shared" si="3937"/>
        <v>11/02/2019</v>
      </c>
      <c r="B8768" s="8" t="str">
        <f t="shared" si="3938"/>
        <v>11/02/2019</v>
      </c>
      <c r="C8768" s="8">
        <v>2</v>
      </c>
      <c r="D8768" s="8" t="str">
        <f t="shared" si="3939"/>
        <v>DH10272</v>
      </c>
      <c r="E8768" s="8" t="str">
        <f t="shared" si="3940"/>
        <v>ha.pham</v>
      </c>
      <c r="F8768" s="8" t="str">
        <f>VLOOKUP(E8768,'DANH MỤC'!$F:$G,2,0)</f>
        <v>Nhóm 1</v>
      </c>
      <c r="G8768" s="8" t="str">
        <f t="shared" si="3941"/>
        <v>KH0245</v>
      </c>
      <c r="H8768" t="str">
        <f>VLOOKUP(G8768,'DANH MỤC'!$I:$K,2,0)</f>
        <v>KH 0245</v>
      </c>
      <c r="I8768" t="str">
        <f>VLOOKUP(G8768,'DANH MỤC'!$I:$K,3,0)</f>
        <v>Hải Dương</v>
      </c>
      <c r="J8768" s="8" t="s">
        <v>5940</v>
      </c>
      <c r="K8768" t="str">
        <f>VLOOKUP(J8768,'DANH MỤC'!$A$1:$B$19,2,0)</f>
        <v>Sản phẩm 0002</v>
      </c>
      <c r="L8768" t="s">
        <v>15</v>
      </c>
      <c r="M8768">
        <v>12</v>
      </c>
      <c r="N8768" s="3">
        <f>IF(LEFT(K8768,1)="S",VLOOKUP(K8768,'DANH MỤC'!$B:$D,2,0),VLOOKUP(K8768,'DANH MỤC'!$B:$D,3,0))</f>
        <v>2000000</v>
      </c>
      <c r="O8768">
        <v>25</v>
      </c>
      <c r="P8768" s="3">
        <f>N8768*O8768%*CSDL[[#This Row],[SỐ LƯỢNG]]</f>
        <v>6000000</v>
      </c>
      <c r="Q8768" s="3">
        <f t="shared" si="3906"/>
        <v>18000000</v>
      </c>
    </row>
    <row r="8769" spans="1:17" x14ac:dyDescent="0.3">
      <c r="A8769" s="23" t="s">
        <v>4779</v>
      </c>
      <c r="B8769" s="8" t="s">
        <v>4779</v>
      </c>
      <c r="C8769" s="8">
        <v>2</v>
      </c>
      <c r="D8769" s="8" t="s">
        <v>4826</v>
      </c>
      <c r="E8769" s="8" t="s">
        <v>13831</v>
      </c>
      <c r="F8769" s="8" t="str">
        <f>VLOOKUP(E8769,'DANH MỤC'!$F:$G,2,0)</f>
        <v>Nhóm 2</v>
      </c>
      <c r="G8769" s="8" t="s">
        <v>9248</v>
      </c>
      <c r="H8769" t="str">
        <f>VLOOKUP(G8769,'DANH MỤC'!$I:$K,2,0)</f>
        <v>KH 3296</v>
      </c>
      <c r="I8769" t="str">
        <f>VLOOKUP(G8769,'DANH MỤC'!$I:$K,3,0)</f>
        <v>Quảng Ngãi</v>
      </c>
      <c r="J8769" s="8" t="s">
        <v>5939</v>
      </c>
      <c r="K8769" t="str">
        <f>VLOOKUP(J8769,'DANH MỤC'!$A$1:$B$19,2,0)</f>
        <v>Sản phẩm 0001</v>
      </c>
      <c r="L8769" t="s">
        <v>15</v>
      </c>
      <c r="M8769">
        <v>1</v>
      </c>
      <c r="N8769" s="3">
        <f>IF(LEFT(K8769,1)="S",VLOOKUP(K8769,'DANH MỤC'!$B:$D,2,0),VLOOKUP(K8769,'DANH MỤC'!$B:$D,3,0))</f>
        <v>3000000</v>
      </c>
      <c r="O8769">
        <v>0</v>
      </c>
      <c r="P8769" s="3">
        <f>N8769*O8769%*CSDL[[#This Row],[SỐ LƯỢNG]]</f>
        <v>0</v>
      </c>
      <c r="Q8769" s="3">
        <f t="shared" si="3906"/>
        <v>3000000</v>
      </c>
    </row>
    <row r="8770" spans="1:17" x14ac:dyDescent="0.3">
      <c r="A8770" s="23" t="str">
        <f>A8769</f>
        <v>11/02/2019</v>
      </c>
      <c r="B8770" s="8" t="str">
        <f>B8769</f>
        <v>11/02/2019</v>
      </c>
      <c r="C8770" s="8">
        <v>2</v>
      </c>
      <c r="D8770" s="8" t="str">
        <f>D8769</f>
        <v>DH10271</v>
      </c>
      <c r="E8770" s="8" t="str">
        <f>E8769</f>
        <v>huyen.thanh</v>
      </c>
      <c r="F8770" s="8" t="str">
        <f>VLOOKUP(E8770,'DANH MỤC'!$F:$G,2,0)</f>
        <v>Nhóm 2</v>
      </c>
      <c r="G8770" s="8" t="str">
        <f>G8769</f>
        <v>KH3296</v>
      </c>
      <c r="H8770" t="str">
        <f>VLOOKUP(G8770,'DANH MỤC'!$I:$K,2,0)</f>
        <v>KH 3296</v>
      </c>
      <c r="I8770" t="str">
        <f>VLOOKUP(G8770,'DANH MỤC'!$I:$K,3,0)</f>
        <v>Quảng Ngãi</v>
      </c>
      <c r="J8770" s="8" t="s">
        <v>5944</v>
      </c>
      <c r="K8770" t="str">
        <f>VLOOKUP(J8770,'DANH MỤC'!$A$1:$B$19,2,0)</f>
        <v>Hàng tặng 0001</v>
      </c>
      <c r="L8770" t="s">
        <v>24</v>
      </c>
      <c r="M8770">
        <v>2</v>
      </c>
      <c r="N8770" s="3">
        <f>IF(LEFT(K8770,1)="S",VLOOKUP(K8770,'DANH MỤC'!$B:$D,2,0),VLOOKUP(K8770,'DANH MỤC'!$B:$D,3,0))</f>
        <v>200000</v>
      </c>
      <c r="O8770">
        <v>100</v>
      </c>
      <c r="P8770" s="3">
        <f>N8770*O8770%*CSDL[[#This Row],[SỐ LƯỢNG]]</f>
        <v>400000</v>
      </c>
      <c r="Q8770" s="3">
        <f t="shared" si="3906"/>
        <v>0</v>
      </c>
    </row>
    <row r="8771" spans="1:17" x14ac:dyDescent="0.3">
      <c r="A8771" s="23" t="s">
        <v>4779</v>
      </c>
      <c r="B8771" s="8" t="s">
        <v>4779</v>
      </c>
      <c r="C8771" s="8">
        <v>2</v>
      </c>
      <c r="D8771" s="8" t="s">
        <v>4827</v>
      </c>
      <c r="E8771" s="8" t="s">
        <v>13822</v>
      </c>
      <c r="F8771" s="8" t="str">
        <f>VLOOKUP(E8771,'DANH MỤC'!$F:$G,2,0)</f>
        <v>Nhóm 1</v>
      </c>
      <c r="G8771" s="8" t="s">
        <v>8918</v>
      </c>
      <c r="H8771" t="str">
        <f>VLOOKUP(G8771,'DANH MỤC'!$I:$K,2,0)</f>
        <v>KH 2952</v>
      </c>
      <c r="I8771" t="str">
        <f>VLOOKUP(G8771,'DANH MỤC'!$I:$K,3,0)</f>
        <v>Bình Thuận</v>
      </c>
      <c r="J8771" s="8" t="s">
        <v>19</v>
      </c>
      <c r="K8771" t="str">
        <f>VLOOKUP(J8771,'DANH MỤC'!$A$1:$B$19,2,0)</f>
        <v>Sản phẩm 0003</v>
      </c>
      <c r="L8771" t="s">
        <v>15</v>
      </c>
      <c r="M8771">
        <v>1</v>
      </c>
      <c r="N8771" s="3">
        <f>IF(LEFT(K8771,1)="S",VLOOKUP(K8771,'DANH MỤC'!$B:$D,2,0),VLOOKUP(K8771,'DANH MỤC'!$B:$D,3,0))</f>
        <v>2500000</v>
      </c>
      <c r="O8771">
        <v>0</v>
      </c>
      <c r="P8771" s="3">
        <f>N8771*O8771%*CSDL[[#This Row],[SỐ LƯỢNG]]</f>
        <v>0</v>
      </c>
      <c r="Q8771" s="3">
        <f t="shared" ref="Q8771:Q8834" si="3942">N8771*M8771-P8771</f>
        <v>2500000</v>
      </c>
    </row>
    <row r="8772" spans="1:17" x14ac:dyDescent="0.3">
      <c r="A8772" s="23" t="str">
        <f t="shared" ref="A8772:A8773" si="3943">A8771</f>
        <v>11/02/2019</v>
      </c>
      <c r="B8772" s="8" t="str">
        <f t="shared" ref="B8772:B8773" si="3944">B8771</f>
        <v>11/02/2019</v>
      </c>
      <c r="C8772" s="8">
        <v>2</v>
      </c>
      <c r="D8772" s="8" t="str">
        <f t="shared" ref="D8772:D8773" si="3945">D8771</f>
        <v>DH10270</v>
      </c>
      <c r="E8772" s="8" t="str">
        <f t="shared" ref="E8772:E8773" si="3946">E8771</f>
        <v>anh.hong</v>
      </c>
      <c r="F8772" s="8" t="str">
        <f>VLOOKUP(E8772,'DANH MỤC'!$F:$G,2,0)</f>
        <v>Nhóm 1</v>
      </c>
      <c r="G8772" s="8" t="str">
        <f t="shared" ref="G8772:G8773" si="3947">G8771</f>
        <v>KH2952</v>
      </c>
      <c r="H8772" t="str">
        <f>VLOOKUP(G8772,'DANH MỤC'!$I:$K,2,0)</f>
        <v>KH 2952</v>
      </c>
      <c r="I8772" t="str">
        <f>VLOOKUP(G8772,'DANH MỤC'!$I:$K,3,0)</f>
        <v>Bình Thuận</v>
      </c>
      <c r="J8772" s="8" t="s">
        <v>19</v>
      </c>
      <c r="K8772" t="str">
        <f>VLOOKUP(J8772,'DANH MỤC'!$A$1:$B$19,2,0)</f>
        <v>Sản phẩm 0003</v>
      </c>
      <c r="L8772" t="s">
        <v>15</v>
      </c>
      <c r="M8772">
        <v>1</v>
      </c>
      <c r="N8772" s="3">
        <f>IF(LEFT(K8772,1)="S",VLOOKUP(K8772,'DANH MỤC'!$B:$D,2,0),VLOOKUP(K8772,'DANH MỤC'!$B:$D,3,0))</f>
        <v>2500000</v>
      </c>
      <c r="O8772">
        <v>5</v>
      </c>
      <c r="P8772" s="3">
        <f>N8772*O8772%*CSDL[[#This Row],[SỐ LƯỢNG]]</f>
        <v>125000</v>
      </c>
      <c r="Q8772" s="3">
        <f t="shared" si="3942"/>
        <v>2375000</v>
      </c>
    </row>
    <row r="8773" spans="1:17" x14ac:dyDescent="0.3">
      <c r="A8773" s="23" t="str">
        <f t="shared" si="3943"/>
        <v>11/02/2019</v>
      </c>
      <c r="B8773" s="8" t="str">
        <f t="shared" si="3944"/>
        <v>11/02/2019</v>
      </c>
      <c r="C8773" s="8">
        <v>2</v>
      </c>
      <c r="D8773" s="8" t="str">
        <f t="shared" si="3945"/>
        <v>DH10270</v>
      </c>
      <c r="E8773" s="8" t="str">
        <f t="shared" si="3946"/>
        <v>anh.hong</v>
      </c>
      <c r="F8773" s="8" t="str">
        <f>VLOOKUP(E8773,'DANH MỤC'!$F:$G,2,0)</f>
        <v>Nhóm 1</v>
      </c>
      <c r="G8773" s="8" t="str">
        <f t="shared" si="3947"/>
        <v>KH2952</v>
      </c>
      <c r="H8773" t="str">
        <f>VLOOKUP(G8773,'DANH MỤC'!$I:$K,2,0)</f>
        <v>KH 2952</v>
      </c>
      <c r="I8773" t="str">
        <f>VLOOKUP(G8773,'DANH MỤC'!$I:$K,3,0)</f>
        <v>Bình Thuận</v>
      </c>
      <c r="J8773" s="8" t="s">
        <v>5944</v>
      </c>
      <c r="K8773" t="str">
        <f>VLOOKUP(J8773,'DANH MỤC'!$A$1:$B$19,2,0)</f>
        <v>Hàng tặng 0001</v>
      </c>
      <c r="L8773" t="s">
        <v>24</v>
      </c>
      <c r="M8773">
        <v>2</v>
      </c>
      <c r="N8773" s="3">
        <f>IF(LEFT(K8773,1)="S",VLOOKUP(K8773,'DANH MỤC'!$B:$D,2,0),VLOOKUP(K8773,'DANH MỤC'!$B:$D,3,0))</f>
        <v>200000</v>
      </c>
      <c r="O8773">
        <v>100</v>
      </c>
      <c r="P8773" s="3">
        <f>N8773*O8773%*CSDL[[#This Row],[SỐ LƯỢNG]]</f>
        <v>400000</v>
      </c>
      <c r="Q8773" s="3">
        <f t="shared" si="3942"/>
        <v>0</v>
      </c>
    </row>
    <row r="8774" spans="1:17" x14ac:dyDescent="0.3">
      <c r="A8774" s="23" t="s">
        <v>4779</v>
      </c>
      <c r="B8774" s="8" t="s">
        <v>4779</v>
      </c>
      <c r="C8774" s="8">
        <v>2</v>
      </c>
      <c r="D8774" s="8" t="s">
        <v>4828</v>
      </c>
      <c r="E8774" s="8" t="s">
        <v>13822</v>
      </c>
      <c r="F8774" s="8" t="str">
        <f>VLOOKUP(E8774,'DANH MỤC'!$F:$G,2,0)</f>
        <v>Nhóm 1</v>
      </c>
      <c r="G8774" s="8" t="s">
        <v>6642</v>
      </c>
      <c r="H8774" t="str">
        <f>VLOOKUP(G8774,'DANH MỤC'!$I:$K,2,0)</f>
        <v>KH 0609</v>
      </c>
      <c r="I8774" t="str">
        <f>VLOOKUP(G8774,'DANH MỤC'!$I:$K,3,0)</f>
        <v>Vĩnh Long</v>
      </c>
      <c r="J8774" s="8" t="s">
        <v>5939</v>
      </c>
      <c r="K8774" t="str">
        <f>VLOOKUP(J8774,'DANH MỤC'!$A$1:$B$19,2,0)</f>
        <v>Sản phẩm 0001</v>
      </c>
      <c r="L8774" t="s">
        <v>15</v>
      </c>
      <c r="M8774">
        <v>1</v>
      </c>
      <c r="N8774" s="3">
        <f>IF(LEFT(K8774,1)="S",VLOOKUP(K8774,'DANH MỤC'!$B:$D,2,0),VLOOKUP(K8774,'DANH MỤC'!$B:$D,3,0))</f>
        <v>3000000</v>
      </c>
      <c r="O8774">
        <v>0</v>
      </c>
      <c r="P8774" s="3">
        <f>N8774*O8774%*CSDL[[#This Row],[SỐ LƯỢNG]]</f>
        <v>0</v>
      </c>
      <c r="Q8774" s="3">
        <f t="shared" si="3942"/>
        <v>3000000</v>
      </c>
    </row>
    <row r="8775" spans="1:17" x14ac:dyDescent="0.3">
      <c r="A8775" s="23" t="str">
        <f>A8774</f>
        <v>11/02/2019</v>
      </c>
      <c r="B8775" s="8" t="str">
        <f>B8774</f>
        <v>11/02/2019</v>
      </c>
      <c r="C8775" s="8">
        <v>2</v>
      </c>
      <c r="D8775" s="8" t="str">
        <f>D8774</f>
        <v>DH10269</v>
      </c>
      <c r="E8775" s="8" t="str">
        <f>E8774</f>
        <v>anh.hong</v>
      </c>
      <c r="F8775" s="8" t="str">
        <f>VLOOKUP(E8775,'DANH MỤC'!$F:$G,2,0)</f>
        <v>Nhóm 1</v>
      </c>
      <c r="G8775" s="8" t="str">
        <f>G8774</f>
        <v>KH0609</v>
      </c>
      <c r="H8775" t="str">
        <f>VLOOKUP(G8775,'DANH MỤC'!$I:$K,2,0)</f>
        <v>KH 0609</v>
      </c>
      <c r="I8775" t="str">
        <f>VLOOKUP(G8775,'DANH MỤC'!$I:$K,3,0)</f>
        <v>Vĩnh Long</v>
      </c>
      <c r="J8775" s="8" t="s">
        <v>5944</v>
      </c>
      <c r="K8775" t="str">
        <f>VLOOKUP(J8775,'DANH MỤC'!$A$1:$B$19,2,0)</f>
        <v>Hàng tặng 0001</v>
      </c>
      <c r="L8775" t="s">
        <v>24</v>
      </c>
      <c r="M8775">
        <v>2</v>
      </c>
      <c r="N8775" s="3">
        <f>IF(LEFT(K8775,1)="S",VLOOKUP(K8775,'DANH MỤC'!$B:$D,2,0),VLOOKUP(K8775,'DANH MỤC'!$B:$D,3,0))</f>
        <v>200000</v>
      </c>
      <c r="O8775">
        <v>100</v>
      </c>
      <c r="P8775" s="3">
        <f>N8775*O8775%*CSDL[[#This Row],[SỐ LƯỢNG]]</f>
        <v>400000</v>
      </c>
      <c r="Q8775" s="3">
        <f t="shared" si="3942"/>
        <v>0</v>
      </c>
    </row>
    <row r="8776" spans="1:17" x14ac:dyDescent="0.3">
      <c r="A8776" s="23" t="s">
        <v>4779</v>
      </c>
      <c r="B8776" s="8" t="s">
        <v>4779</v>
      </c>
      <c r="C8776" s="8">
        <v>2</v>
      </c>
      <c r="D8776" s="8" t="s">
        <v>4829</v>
      </c>
      <c r="E8776" s="8" t="s">
        <v>13823</v>
      </c>
      <c r="F8776" s="8" t="str">
        <f>VLOOKUP(E8776,'DANH MỤC'!$F:$G,2,0)</f>
        <v>Nhóm 1</v>
      </c>
      <c r="G8776" s="8" t="s">
        <v>7535</v>
      </c>
      <c r="H8776" t="str">
        <f>VLOOKUP(G8776,'DANH MỤC'!$I:$K,2,0)</f>
        <v>KH 1524</v>
      </c>
      <c r="I8776" t="str">
        <f>VLOOKUP(G8776,'DANH MỤC'!$I:$K,3,0)</f>
        <v>Quảng Ngãi</v>
      </c>
      <c r="J8776" s="8" t="s">
        <v>5940</v>
      </c>
      <c r="K8776" t="str">
        <f>VLOOKUP(J8776,'DANH MỤC'!$A$1:$B$19,2,0)</f>
        <v>Sản phẩm 0002</v>
      </c>
      <c r="L8776" t="s">
        <v>15</v>
      </c>
      <c r="M8776">
        <v>1</v>
      </c>
      <c r="N8776" s="3">
        <f>IF(LEFT(K8776,1)="S",VLOOKUP(K8776,'DANH MỤC'!$B:$D,2,0),VLOOKUP(K8776,'DANH MỤC'!$B:$D,3,0))</f>
        <v>2000000</v>
      </c>
      <c r="O8776">
        <v>20</v>
      </c>
      <c r="P8776" s="3">
        <f>N8776*O8776%*CSDL[[#This Row],[SỐ LƯỢNG]]</f>
        <v>400000</v>
      </c>
      <c r="Q8776" s="3">
        <f t="shared" si="3942"/>
        <v>1600000</v>
      </c>
    </row>
    <row r="8777" spans="1:17" x14ac:dyDescent="0.3">
      <c r="A8777" s="23" t="s">
        <v>4779</v>
      </c>
      <c r="B8777" s="8" t="s">
        <v>4779</v>
      </c>
      <c r="C8777" s="8">
        <v>2</v>
      </c>
      <c r="D8777" s="8" t="s">
        <v>4830</v>
      </c>
      <c r="E8777" s="8" t="s">
        <v>13839</v>
      </c>
      <c r="F8777" s="8" t="str">
        <f>VLOOKUP(E8777,'DANH MỤC'!$F:$G,2,0)</f>
        <v>Nhóm 2</v>
      </c>
      <c r="G8777" s="8" t="s">
        <v>8454</v>
      </c>
      <c r="H8777" t="str">
        <f>VLOOKUP(G8777,'DANH MỤC'!$I:$K,2,0)</f>
        <v>KH 2472</v>
      </c>
      <c r="I8777" t="str">
        <f>VLOOKUP(G8777,'DANH MỤC'!$I:$K,3,0)</f>
        <v>Quảng Ninh</v>
      </c>
      <c r="J8777" s="8" t="s">
        <v>5939</v>
      </c>
      <c r="K8777" t="str">
        <f>VLOOKUP(J8777,'DANH MỤC'!$A$1:$B$19,2,0)</f>
        <v>Sản phẩm 0001</v>
      </c>
      <c r="L8777" t="s">
        <v>15</v>
      </c>
      <c r="M8777">
        <v>1</v>
      </c>
      <c r="N8777" s="3">
        <f>IF(LEFT(K8777,1)="S",VLOOKUP(K8777,'DANH MỤC'!$B:$D,2,0),VLOOKUP(K8777,'DANH MỤC'!$B:$D,3,0))</f>
        <v>3000000</v>
      </c>
      <c r="O8777">
        <v>0</v>
      </c>
      <c r="P8777" s="3">
        <f>N8777*O8777%*CSDL[[#This Row],[SỐ LƯỢNG]]</f>
        <v>0</v>
      </c>
      <c r="Q8777" s="3">
        <f t="shared" si="3942"/>
        <v>3000000</v>
      </c>
    </row>
    <row r="8778" spans="1:17" x14ac:dyDescent="0.3">
      <c r="A8778" s="23" t="str">
        <f>A8777</f>
        <v>11/02/2019</v>
      </c>
      <c r="B8778" s="8" t="str">
        <f>B8777</f>
        <v>11/02/2019</v>
      </c>
      <c r="C8778" s="8">
        <v>2</v>
      </c>
      <c r="D8778" s="8" t="str">
        <f>D8777</f>
        <v>DH10266</v>
      </c>
      <c r="E8778" s="8" t="str">
        <f>E8777</f>
        <v>hang.dinh</v>
      </c>
      <c r="F8778" s="8" t="str">
        <f>VLOOKUP(E8778,'DANH MỤC'!$F:$G,2,0)</f>
        <v>Nhóm 2</v>
      </c>
      <c r="G8778" s="8" t="str">
        <f>G8777</f>
        <v>KH2472</v>
      </c>
      <c r="H8778" t="str">
        <f>VLOOKUP(G8778,'DANH MỤC'!$I:$K,2,0)</f>
        <v>KH 2472</v>
      </c>
      <c r="I8778" t="str">
        <f>VLOOKUP(G8778,'DANH MỤC'!$I:$K,3,0)</f>
        <v>Quảng Ninh</v>
      </c>
      <c r="J8778" s="8" t="s">
        <v>5944</v>
      </c>
      <c r="K8778" t="str">
        <f>VLOOKUP(J8778,'DANH MỤC'!$A$1:$B$19,2,0)</f>
        <v>Hàng tặng 0001</v>
      </c>
      <c r="L8778" t="s">
        <v>24</v>
      </c>
      <c r="M8778">
        <v>2</v>
      </c>
      <c r="N8778" s="3">
        <f>IF(LEFT(K8778,1)="S",VLOOKUP(K8778,'DANH MỤC'!$B:$D,2,0),VLOOKUP(K8778,'DANH MỤC'!$B:$D,3,0))</f>
        <v>200000</v>
      </c>
      <c r="O8778">
        <v>100</v>
      </c>
      <c r="P8778" s="3">
        <f>N8778*O8778%*CSDL[[#This Row],[SỐ LƯỢNG]]</f>
        <v>400000</v>
      </c>
      <c r="Q8778" s="3">
        <f t="shared" si="3942"/>
        <v>0</v>
      </c>
    </row>
    <row r="8779" spans="1:17" x14ac:dyDescent="0.3">
      <c r="A8779" s="23" t="s">
        <v>4779</v>
      </c>
      <c r="B8779" s="8" t="s">
        <v>4779</v>
      </c>
      <c r="C8779" s="8">
        <v>2</v>
      </c>
      <c r="D8779" s="8" t="s">
        <v>4831</v>
      </c>
      <c r="E8779" s="8" t="s">
        <v>13821</v>
      </c>
      <c r="F8779" s="8" t="str">
        <f>VLOOKUP(E8779,'DANH MỤC'!$F:$G,2,0)</f>
        <v>Nhóm 1</v>
      </c>
      <c r="G8779" s="8" t="s">
        <v>9249</v>
      </c>
      <c r="H8779" t="str">
        <f>VLOOKUP(G8779,'DANH MỤC'!$I:$K,2,0)</f>
        <v>KH 3297</v>
      </c>
      <c r="I8779" t="str">
        <f>VLOOKUP(G8779,'DANH MỤC'!$I:$K,3,0)</f>
        <v>Bình Thuận</v>
      </c>
      <c r="J8779" s="8" t="s">
        <v>5940</v>
      </c>
      <c r="K8779" t="str">
        <f>VLOOKUP(J8779,'DANH MỤC'!$A$1:$B$19,2,0)</f>
        <v>Sản phẩm 0002</v>
      </c>
      <c r="L8779" t="s">
        <v>15</v>
      </c>
      <c r="M8779">
        <v>1</v>
      </c>
      <c r="N8779" s="3">
        <f>IF(LEFT(K8779,1)="S",VLOOKUP(K8779,'DANH MỤC'!$B:$D,2,0),VLOOKUP(K8779,'DANH MỤC'!$B:$D,3,0))</f>
        <v>2000000</v>
      </c>
      <c r="O8779">
        <v>0</v>
      </c>
      <c r="P8779" s="3">
        <f>N8779*O8779%*CSDL[[#This Row],[SỐ LƯỢNG]]</f>
        <v>0</v>
      </c>
      <c r="Q8779" s="3">
        <f t="shared" si="3942"/>
        <v>2000000</v>
      </c>
    </row>
    <row r="8780" spans="1:17" x14ac:dyDescent="0.3">
      <c r="A8780" s="23" t="str">
        <f>A8779</f>
        <v>11/02/2019</v>
      </c>
      <c r="B8780" s="8" t="str">
        <f>B8779</f>
        <v>11/02/2019</v>
      </c>
      <c r="C8780" s="8">
        <v>2</v>
      </c>
      <c r="D8780" s="8" t="str">
        <f>D8779</f>
        <v>DH10265</v>
      </c>
      <c r="E8780" s="8" t="str">
        <f>E8779</f>
        <v>thu.le</v>
      </c>
      <c r="F8780" s="8" t="str">
        <f>VLOOKUP(E8780,'DANH MỤC'!$F:$G,2,0)</f>
        <v>Nhóm 1</v>
      </c>
      <c r="G8780" s="8" t="str">
        <f>G8779</f>
        <v>KH3297</v>
      </c>
      <c r="H8780" t="str">
        <f>VLOOKUP(G8780,'DANH MỤC'!$I:$K,2,0)</f>
        <v>KH 3297</v>
      </c>
      <c r="I8780" t="str">
        <f>VLOOKUP(G8780,'DANH MỤC'!$I:$K,3,0)</f>
        <v>Bình Thuận</v>
      </c>
      <c r="J8780" s="8" t="s">
        <v>5944</v>
      </c>
      <c r="K8780" t="str">
        <f>VLOOKUP(J8780,'DANH MỤC'!$A$1:$B$19,2,0)</f>
        <v>Hàng tặng 0001</v>
      </c>
      <c r="L8780" t="s">
        <v>24</v>
      </c>
      <c r="M8780">
        <v>2</v>
      </c>
      <c r="N8780" s="3">
        <f>IF(LEFT(K8780,1)="S",VLOOKUP(K8780,'DANH MỤC'!$B:$D,2,0),VLOOKUP(K8780,'DANH MỤC'!$B:$D,3,0))</f>
        <v>200000</v>
      </c>
      <c r="O8780">
        <v>100</v>
      </c>
      <c r="P8780" s="3">
        <f>N8780*O8780%*CSDL[[#This Row],[SỐ LƯỢNG]]</f>
        <v>400000</v>
      </c>
      <c r="Q8780" s="3">
        <f t="shared" si="3942"/>
        <v>0</v>
      </c>
    </row>
    <row r="8781" spans="1:17" x14ac:dyDescent="0.3">
      <c r="A8781" s="23" t="s">
        <v>4779</v>
      </c>
      <c r="B8781" s="8" t="s">
        <v>4779</v>
      </c>
      <c r="C8781" s="8">
        <v>2</v>
      </c>
      <c r="D8781" s="8" t="s">
        <v>4832</v>
      </c>
      <c r="E8781" s="8" t="s">
        <v>13821</v>
      </c>
      <c r="F8781" s="8" t="str">
        <f>VLOOKUP(E8781,'DANH MỤC'!$F:$G,2,0)</f>
        <v>Nhóm 1</v>
      </c>
      <c r="G8781" s="8" t="s">
        <v>9250</v>
      </c>
      <c r="H8781" t="str">
        <f>VLOOKUP(G8781,'DANH MỤC'!$I:$K,2,0)</f>
        <v>KH 3298</v>
      </c>
      <c r="I8781" t="str">
        <f>VLOOKUP(G8781,'DANH MỤC'!$I:$K,3,0)</f>
        <v>Quảng Bình</v>
      </c>
      <c r="J8781" s="8" t="s">
        <v>5939</v>
      </c>
      <c r="K8781" t="str">
        <f>VLOOKUP(J8781,'DANH MỤC'!$A$1:$B$19,2,0)</f>
        <v>Sản phẩm 0001</v>
      </c>
      <c r="L8781" t="s">
        <v>15</v>
      </c>
      <c r="M8781">
        <v>1</v>
      </c>
      <c r="N8781" s="3">
        <f>IF(LEFT(K8781,1)="S",VLOOKUP(K8781,'DANH MỤC'!$B:$D,2,0),VLOOKUP(K8781,'DANH MỤC'!$B:$D,3,0))</f>
        <v>3000000</v>
      </c>
      <c r="O8781">
        <v>0</v>
      </c>
      <c r="P8781" s="3">
        <f>N8781*O8781%*CSDL[[#This Row],[SỐ LƯỢNG]]</f>
        <v>0</v>
      </c>
      <c r="Q8781" s="3">
        <f t="shared" si="3942"/>
        <v>3000000</v>
      </c>
    </row>
    <row r="8782" spans="1:17" x14ac:dyDescent="0.3">
      <c r="A8782" s="23" t="str">
        <f>A8781</f>
        <v>11/02/2019</v>
      </c>
      <c r="B8782" s="8" t="str">
        <f>B8781</f>
        <v>11/02/2019</v>
      </c>
      <c r="C8782" s="8">
        <v>2</v>
      </c>
      <c r="D8782" s="8" t="str">
        <f>D8781</f>
        <v>DH10264</v>
      </c>
      <c r="E8782" s="8" t="str">
        <f>E8781</f>
        <v>thu.le</v>
      </c>
      <c r="F8782" s="8" t="str">
        <f>VLOOKUP(E8782,'DANH MỤC'!$F:$G,2,0)</f>
        <v>Nhóm 1</v>
      </c>
      <c r="G8782" s="8" t="str">
        <f>G8781</f>
        <v>KH3298</v>
      </c>
      <c r="H8782" t="str">
        <f>VLOOKUP(G8782,'DANH MỤC'!$I:$K,2,0)</f>
        <v>KH 3298</v>
      </c>
      <c r="I8782" t="str">
        <f>VLOOKUP(G8782,'DANH MỤC'!$I:$K,3,0)</f>
        <v>Quảng Bình</v>
      </c>
      <c r="J8782" s="8" t="s">
        <v>5944</v>
      </c>
      <c r="K8782" t="str">
        <f>VLOOKUP(J8782,'DANH MỤC'!$A$1:$B$19,2,0)</f>
        <v>Hàng tặng 0001</v>
      </c>
      <c r="L8782" t="s">
        <v>24</v>
      </c>
      <c r="M8782">
        <v>2</v>
      </c>
      <c r="N8782" s="3">
        <f>IF(LEFT(K8782,1)="S",VLOOKUP(K8782,'DANH MỤC'!$B:$D,2,0),VLOOKUP(K8782,'DANH MỤC'!$B:$D,3,0))</f>
        <v>200000</v>
      </c>
      <c r="O8782">
        <v>100</v>
      </c>
      <c r="P8782" s="3">
        <f>N8782*O8782%*CSDL[[#This Row],[SỐ LƯỢNG]]</f>
        <v>400000</v>
      </c>
      <c r="Q8782" s="3">
        <f t="shared" si="3942"/>
        <v>0</v>
      </c>
    </row>
    <row r="8783" spans="1:17" x14ac:dyDescent="0.3">
      <c r="A8783" s="23" t="s">
        <v>4833</v>
      </c>
      <c r="B8783" s="8" t="s">
        <v>4779</v>
      </c>
      <c r="C8783" s="8">
        <v>2</v>
      </c>
      <c r="D8783" s="8" t="s">
        <v>4834</v>
      </c>
      <c r="E8783" s="8" t="s">
        <v>13833</v>
      </c>
      <c r="F8783" s="8" t="str">
        <f>VLOOKUP(E8783,'DANH MỤC'!$F:$G,2,0)</f>
        <v>Nhóm 2</v>
      </c>
      <c r="G8783" s="8" t="s">
        <v>9251</v>
      </c>
      <c r="H8783" t="str">
        <f>VLOOKUP(G8783,'DANH MỤC'!$I:$K,2,0)</f>
        <v>KH 3299</v>
      </c>
      <c r="I8783" t="str">
        <f>VLOOKUP(G8783,'DANH MỤC'!$I:$K,3,0)</f>
        <v>Cà Mau</v>
      </c>
      <c r="J8783" s="8" t="s">
        <v>5939</v>
      </c>
      <c r="K8783" t="str">
        <f>VLOOKUP(J8783,'DANH MỤC'!$A$1:$B$19,2,0)</f>
        <v>Sản phẩm 0001</v>
      </c>
      <c r="L8783" t="s">
        <v>15</v>
      </c>
      <c r="M8783">
        <v>1</v>
      </c>
      <c r="N8783" s="3">
        <f>IF(LEFT(K8783,1)="S",VLOOKUP(K8783,'DANH MỤC'!$B:$D,2,0),VLOOKUP(K8783,'DANH MỤC'!$B:$D,3,0))</f>
        <v>3000000</v>
      </c>
      <c r="O8783">
        <v>10</v>
      </c>
      <c r="P8783" s="3">
        <f>N8783*O8783%*CSDL[[#This Row],[SỐ LƯỢNG]]</f>
        <v>300000</v>
      </c>
      <c r="Q8783" s="3">
        <f t="shared" si="3942"/>
        <v>2700000</v>
      </c>
    </row>
    <row r="8784" spans="1:17" x14ac:dyDescent="0.3">
      <c r="A8784" s="23" t="s">
        <v>4833</v>
      </c>
      <c r="B8784" s="8" t="s">
        <v>4779</v>
      </c>
      <c r="C8784" s="8">
        <v>2</v>
      </c>
      <c r="D8784" s="8" t="s">
        <v>4835</v>
      </c>
      <c r="E8784" s="8" t="s">
        <v>13833</v>
      </c>
      <c r="F8784" s="8" t="str">
        <f>VLOOKUP(E8784,'DANH MỤC'!$F:$G,2,0)</f>
        <v>Nhóm 2</v>
      </c>
      <c r="G8784" s="8" t="s">
        <v>6996</v>
      </c>
      <c r="H8784" t="str">
        <f>VLOOKUP(G8784,'DANH MỤC'!$I:$K,2,0)</f>
        <v>KH 0971</v>
      </c>
      <c r="I8784" t="str">
        <f>VLOOKUP(G8784,'DANH MỤC'!$I:$K,3,0)</f>
        <v>Sơn La</v>
      </c>
      <c r="J8784" s="8" t="s">
        <v>14</v>
      </c>
      <c r="K8784" t="str">
        <f>VLOOKUP(J8784,'DANH MỤC'!$A$1:$B$19,2,0)</f>
        <v>Sản phẩm 0004</v>
      </c>
      <c r="L8784" t="s">
        <v>15</v>
      </c>
      <c r="M8784">
        <v>1</v>
      </c>
      <c r="N8784" s="3">
        <f>IF(LEFT(K8784,1)="S",VLOOKUP(K8784,'DANH MỤC'!$B:$D,2,0),VLOOKUP(K8784,'DANH MỤC'!$B:$D,3,0))</f>
        <v>3500000</v>
      </c>
      <c r="O8784">
        <v>10</v>
      </c>
      <c r="P8784" s="3">
        <f>N8784*O8784%*CSDL[[#This Row],[SỐ LƯỢNG]]</f>
        <v>350000</v>
      </c>
      <c r="Q8784" s="3">
        <f t="shared" si="3942"/>
        <v>3150000</v>
      </c>
    </row>
    <row r="8785" spans="1:17" x14ac:dyDescent="0.3">
      <c r="A8785" s="23" t="s">
        <v>4833</v>
      </c>
      <c r="B8785" s="8" t="s">
        <v>4833</v>
      </c>
      <c r="C8785" s="8">
        <v>2</v>
      </c>
      <c r="D8785" s="8" t="s">
        <v>4836</v>
      </c>
      <c r="E8785" s="8" t="s">
        <v>13816</v>
      </c>
      <c r="F8785" s="8" t="str">
        <f>VLOOKUP(E8785,'DANH MỤC'!$F:$G,2,0)</f>
        <v>Nhóm 1</v>
      </c>
      <c r="G8785" s="8" t="s">
        <v>9252</v>
      </c>
      <c r="H8785" t="str">
        <f>VLOOKUP(G8785,'DANH MỤC'!$I:$K,2,0)</f>
        <v>KH 3300</v>
      </c>
      <c r="I8785" t="str">
        <f>VLOOKUP(G8785,'DANH MỤC'!$I:$K,3,0)</f>
        <v>Quảng Ninh</v>
      </c>
      <c r="J8785" s="8" t="s">
        <v>19</v>
      </c>
      <c r="K8785" t="str">
        <f>VLOOKUP(J8785,'DANH MỤC'!$A$1:$B$19,2,0)</f>
        <v>Sản phẩm 0003</v>
      </c>
      <c r="L8785" t="s">
        <v>15</v>
      </c>
      <c r="M8785">
        <v>1</v>
      </c>
      <c r="N8785" s="3">
        <f>IF(LEFT(K8785,1)="S",VLOOKUP(K8785,'DANH MỤC'!$B:$D,2,0),VLOOKUP(K8785,'DANH MỤC'!$B:$D,3,0))</f>
        <v>2500000</v>
      </c>
      <c r="O8785">
        <v>20</v>
      </c>
      <c r="P8785" s="3">
        <f>N8785*O8785%*CSDL[[#This Row],[SỐ LƯỢNG]]</f>
        <v>500000</v>
      </c>
      <c r="Q8785" s="3">
        <f t="shared" si="3942"/>
        <v>2000000</v>
      </c>
    </row>
    <row r="8786" spans="1:17" x14ac:dyDescent="0.3">
      <c r="A8786" s="23" t="s">
        <v>4833</v>
      </c>
      <c r="B8786" s="8" t="s">
        <v>4833</v>
      </c>
      <c r="C8786" s="8">
        <v>2</v>
      </c>
      <c r="D8786" s="8" t="s">
        <v>4837</v>
      </c>
      <c r="E8786" s="8" t="s">
        <v>13839</v>
      </c>
      <c r="F8786" s="8" t="str">
        <f>VLOOKUP(E8786,'DANH MỤC'!$F:$G,2,0)</f>
        <v>Nhóm 2</v>
      </c>
      <c r="G8786" s="8" t="s">
        <v>9253</v>
      </c>
      <c r="H8786" t="str">
        <f>VLOOKUP(G8786,'DANH MỤC'!$I:$K,2,0)</f>
        <v>KH 3301</v>
      </c>
      <c r="I8786" t="str">
        <f>VLOOKUP(G8786,'DANH MỤC'!$I:$K,3,0)</f>
        <v>Lào Cai</v>
      </c>
      <c r="J8786" s="8" t="s">
        <v>5939</v>
      </c>
      <c r="K8786" t="str">
        <f>VLOOKUP(J8786,'DANH MỤC'!$A$1:$B$19,2,0)</f>
        <v>Sản phẩm 0001</v>
      </c>
      <c r="L8786" t="s">
        <v>15</v>
      </c>
      <c r="M8786">
        <v>1</v>
      </c>
      <c r="N8786" s="3">
        <f>IF(LEFT(K8786,1)="S",VLOOKUP(K8786,'DANH MỤC'!$B:$D,2,0),VLOOKUP(K8786,'DANH MỤC'!$B:$D,3,0))</f>
        <v>3000000</v>
      </c>
      <c r="O8786">
        <v>0</v>
      </c>
      <c r="P8786" s="3">
        <f>N8786*O8786%*CSDL[[#This Row],[SỐ LƯỢNG]]</f>
        <v>0</v>
      </c>
      <c r="Q8786" s="3">
        <f t="shared" si="3942"/>
        <v>3000000</v>
      </c>
    </row>
    <row r="8787" spans="1:17" x14ac:dyDescent="0.3">
      <c r="A8787" s="23" t="str">
        <f>A8786</f>
        <v>10/02/2019</v>
      </c>
      <c r="B8787" s="8" t="str">
        <f>B8786</f>
        <v>10/02/2019</v>
      </c>
      <c r="C8787" s="8">
        <v>2</v>
      </c>
      <c r="D8787" s="8" t="str">
        <f>D8786</f>
        <v>DH10262</v>
      </c>
      <c r="E8787" s="8" t="str">
        <f>E8786</f>
        <v>hang.dinh</v>
      </c>
      <c r="F8787" s="8" t="str">
        <f>VLOOKUP(E8787,'DANH MỤC'!$F:$G,2,0)</f>
        <v>Nhóm 2</v>
      </c>
      <c r="G8787" s="8" t="str">
        <f>G8786</f>
        <v>KH3301</v>
      </c>
      <c r="H8787" t="str">
        <f>VLOOKUP(G8787,'DANH MỤC'!$I:$K,2,0)</f>
        <v>KH 3301</v>
      </c>
      <c r="I8787" t="str">
        <f>VLOOKUP(G8787,'DANH MỤC'!$I:$K,3,0)</f>
        <v>Lào Cai</v>
      </c>
      <c r="J8787" s="8" t="s">
        <v>5944</v>
      </c>
      <c r="K8787" t="str">
        <f>VLOOKUP(J8787,'DANH MỤC'!$A$1:$B$19,2,0)</f>
        <v>Hàng tặng 0001</v>
      </c>
      <c r="L8787" t="s">
        <v>24</v>
      </c>
      <c r="M8787">
        <v>2</v>
      </c>
      <c r="N8787" s="3">
        <f>IF(LEFT(K8787,1)="S",VLOOKUP(K8787,'DANH MỤC'!$B:$D,2,0),VLOOKUP(K8787,'DANH MỤC'!$B:$D,3,0))</f>
        <v>200000</v>
      </c>
      <c r="O8787">
        <v>100</v>
      </c>
      <c r="P8787" s="3">
        <f>N8787*O8787%*CSDL[[#This Row],[SỐ LƯỢNG]]</f>
        <v>400000</v>
      </c>
      <c r="Q8787" s="3">
        <f t="shared" si="3942"/>
        <v>0</v>
      </c>
    </row>
    <row r="8788" spans="1:17" x14ac:dyDescent="0.3">
      <c r="A8788" s="23" t="s">
        <v>4833</v>
      </c>
      <c r="B8788" s="8" t="s">
        <v>4833</v>
      </c>
      <c r="C8788" s="8">
        <v>2</v>
      </c>
      <c r="D8788" s="8" t="s">
        <v>4838</v>
      </c>
      <c r="E8788" s="8" t="s">
        <v>13816</v>
      </c>
      <c r="F8788" s="8" t="str">
        <f>VLOOKUP(E8788,'DANH MỤC'!$F:$G,2,0)</f>
        <v>Nhóm 1</v>
      </c>
      <c r="G8788" s="8" t="s">
        <v>8725</v>
      </c>
      <c r="H8788" t="str">
        <f>VLOOKUP(G8788,'DANH MỤC'!$I:$K,2,0)</f>
        <v>KH 2753</v>
      </c>
      <c r="I8788" t="str">
        <f>VLOOKUP(G8788,'DANH MỤC'!$I:$K,3,0)</f>
        <v>Điện Biên</v>
      </c>
      <c r="J8788" s="8" t="s">
        <v>19</v>
      </c>
      <c r="K8788" t="str">
        <f>VLOOKUP(J8788,'DANH MỤC'!$A$1:$B$19,2,0)</f>
        <v>Sản phẩm 0003</v>
      </c>
      <c r="L8788" t="s">
        <v>15</v>
      </c>
      <c r="M8788">
        <v>1</v>
      </c>
      <c r="N8788" s="3">
        <f>IF(LEFT(K8788,1)="S",VLOOKUP(K8788,'DANH MỤC'!$B:$D,2,0),VLOOKUP(K8788,'DANH MỤC'!$B:$D,3,0))</f>
        <v>2500000</v>
      </c>
      <c r="O8788">
        <v>0</v>
      </c>
      <c r="P8788" s="3">
        <f>N8788*O8788%*CSDL[[#This Row],[SỐ LƯỢNG]]</f>
        <v>0</v>
      </c>
      <c r="Q8788" s="3">
        <f t="shared" si="3942"/>
        <v>2500000</v>
      </c>
    </row>
    <row r="8789" spans="1:17" x14ac:dyDescent="0.3">
      <c r="A8789" s="23" t="str">
        <f>A8788</f>
        <v>10/02/2019</v>
      </c>
      <c r="B8789" s="8" t="str">
        <f>B8788</f>
        <v>10/02/2019</v>
      </c>
      <c r="C8789" s="8">
        <v>2</v>
      </c>
      <c r="D8789" s="8" t="str">
        <f>D8788</f>
        <v>DH10261</v>
      </c>
      <c r="E8789" s="8" t="str">
        <f>E8788</f>
        <v>luyen.dam</v>
      </c>
      <c r="F8789" s="8" t="str">
        <f>VLOOKUP(E8789,'DANH MỤC'!$F:$G,2,0)</f>
        <v>Nhóm 1</v>
      </c>
      <c r="G8789" s="8" t="str">
        <f>G8788</f>
        <v>KH2753</v>
      </c>
      <c r="H8789" t="str">
        <f>VLOOKUP(G8789,'DANH MỤC'!$I:$K,2,0)</f>
        <v>KH 2753</v>
      </c>
      <c r="I8789" t="str">
        <f>VLOOKUP(G8789,'DANH MỤC'!$I:$K,3,0)</f>
        <v>Điện Biên</v>
      </c>
      <c r="J8789" s="8" t="s">
        <v>5944</v>
      </c>
      <c r="K8789" t="str">
        <f>VLOOKUP(J8789,'DANH MỤC'!$A$1:$B$19,2,0)</f>
        <v>Hàng tặng 0001</v>
      </c>
      <c r="L8789" t="s">
        <v>24</v>
      </c>
      <c r="M8789">
        <v>2</v>
      </c>
      <c r="N8789" s="3">
        <f>IF(LEFT(K8789,1)="S",VLOOKUP(K8789,'DANH MỤC'!$B:$D,2,0),VLOOKUP(K8789,'DANH MỤC'!$B:$D,3,0))</f>
        <v>200000</v>
      </c>
      <c r="O8789">
        <v>100</v>
      </c>
      <c r="P8789" s="3">
        <f>N8789*O8789%*CSDL[[#This Row],[SỐ LƯỢNG]]</f>
        <v>400000</v>
      </c>
      <c r="Q8789" s="3">
        <f t="shared" si="3942"/>
        <v>0</v>
      </c>
    </row>
    <row r="8790" spans="1:17" x14ac:dyDescent="0.3">
      <c r="A8790" s="23" t="s">
        <v>4833</v>
      </c>
      <c r="B8790" s="8" t="s">
        <v>4833</v>
      </c>
      <c r="C8790" s="8">
        <v>2</v>
      </c>
      <c r="D8790" s="8" t="s">
        <v>4839</v>
      </c>
      <c r="E8790" s="8" t="s">
        <v>13816</v>
      </c>
      <c r="F8790" s="8" t="str">
        <f>VLOOKUP(E8790,'DANH MỤC'!$F:$G,2,0)</f>
        <v>Nhóm 1</v>
      </c>
      <c r="G8790" s="8" t="s">
        <v>8639</v>
      </c>
      <c r="H8790" t="str">
        <f>VLOOKUP(G8790,'DANH MỤC'!$I:$K,2,0)</f>
        <v>KH 2666</v>
      </c>
      <c r="I8790" t="str">
        <f>VLOOKUP(G8790,'DANH MỤC'!$I:$K,3,0)</f>
        <v>Lâm Đồng</v>
      </c>
      <c r="J8790" s="8" t="s">
        <v>14</v>
      </c>
      <c r="K8790" t="str">
        <f>VLOOKUP(J8790,'DANH MỤC'!$A$1:$B$19,2,0)</f>
        <v>Sản phẩm 0004</v>
      </c>
      <c r="L8790" t="s">
        <v>15</v>
      </c>
      <c r="M8790">
        <v>1</v>
      </c>
      <c r="N8790" s="3">
        <f>IF(LEFT(K8790,1)="S",VLOOKUP(K8790,'DANH MỤC'!$B:$D,2,0),VLOOKUP(K8790,'DANH MỤC'!$B:$D,3,0))</f>
        <v>3500000</v>
      </c>
      <c r="O8790">
        <v>10</v>
      </c>
      <c r="P8790" s="3">
        <f>N8790*O8790%*CSDL[[#This Row],[SỐ LƯỢNG]]</f>
        <v>350000</v>
      </c>
      <c r="Q8790" s="3">
        <f t="shared" si="3942"/>
        <v>3150000</v>
      </c>
    </row>
    <row r="8791" spans="1:17" x14ac:dyDescent="0.3">
      <c r="A8791" s="23" t="s">
        <v>4833</v>
      </c>
      <c r="B8791" s="8" t="s">
        <v>4833</v>
      </c>
      <c r="C8791" s="8">
        <v>2</v>
      </c>
      <c r="D8791" s="8" t="s">
        <v>4840</v>
      </c>
      <c r="E8791" s="8" t="s">
        <v>13816</v>
      </c>
      <c r="F8791" s="8" t="str">
        <f>VLOOKUP(E8791,'DANH MỤC'!$F:$G,2,0)</f>
        <v>Nhóm 1</v>
      </c>
      <c r="G8791" s="8" t="s">
        <v>7938</v>
      </c>
      <c r="H8791" t="str">
        <f>VLOOKUP(G8791,'DANH MỤC'!$I:$K,2,0)</f>
        <v>KH 1938</v>
      </c>
      <c r="I8791" t="str">
        <f>VLOOKUP(G8791,'DANH MỤC'!$I:$K,3,0)</f>
        <v>Bắc Giang</v>
      </c>
      <c r="J8791" s="8" t="s">
        <v>5940</v>
      </c>
      <c r="K8791" t="str">
        <f>VLOOKUP(J8791,'DANH MỤC'!$A$1:$B$19,2,0)</f>
        <v>Sản phẩm 0002</v>
      </c>
      <c r="L8791" t="s">
        <v>15</v>
      </c>
      <c r="M8791">
        <v>1</v>
      </c>
      <c r="N8791" s="3">
        <f>IF(LEFT(K8791,1)="S",VLOOKUP(K8791,'DANH MỤC'!$B:$D,2,0),VLOOKUP(K8791,'DANH MỤC'!$B:$D,3,0))</f>
        <v>2000000</v>
      </c>
      <c r="O8791">
        <v>0</v>
      </c>
      <c r="P8791" s="3">
        <f>N8791*O8791%*CSDL[[#This Row],[SỐ LƯỢNG]]</f>
        <v>0</v>
      </c>
      <c r="Q8791" s="3">
        <f t="shared" si="3942"/>
        <v>2000000</v>
      </c>
    </row>
    <row r="8792" spans="1:17" x14ac:dyDescent="0.3">
      <c r="A8792" s="23" t="s">
        <v>4833</v>
      </c>
      <c r="B8792" s="8" t="s">
        <v>4833</v>
      </c>
      <c r="C8792" s="8">
        <v>2</v>
      </c>
      <c r="D8792" s="8" t="s">
        <v>4841</v>
      </c>
      <c r="E8792" s="8" t="s">
        <v>13833</v>
      </c>
      <c r="F8792" s="8" t="str">
        <f>VLOOKUP(E8792,'DANH MỤC'!$F:$G,2,0)</f>
        <v>Nhóm 2</v>
      </c>
      <c r="G8792" s="8" t="s">
        <v>7961</v>
      </c>
      <c r="H8792" t="str">
        <f>VLOOKUP(G8792,'DANH MỤC'!$I:$K,2,0)</f>
        <v>KH 1964</v>
      </c>
      <c r="I8792" t="str">
        <f>VLOOKUP(G8792,'DANH MỤC'!$I:$K,3,0)</f>
        <v>Quảng Ngãi</v>
      </c>
      <c r="J8792" s="8" t="s">
        <v>5939</v>
      </c>
      <c r="K8792" t="str">
        <f>VLOOKUP(J8792,'DANH MỤC'!$A$1:$B$19,2,0)</f>
        <v>Sản phẩm 0001</v>
      </c>
      <c r="L8792" t="s">
        <v>15</v>
      </c>
      <c r="M8792">
        <v>1</v>
      </c>
      <c r="N8792" s="3">
        <f>IF(LEFT(K8792,1)="S",VLOOKUP(K8792,'DANH MỤC'!$B:$D,2,0),VLOOKUP(K8792,'DANH MỤC'!$B:$D,3,0))</f>
        <v>3000000</v>
      </c>
      <c r="O8792">
        <v>0</v>
      </c>
      <c r="P8792" s="3">
        <f>N8792*O8792%*CSDL[[#This Row],[SỐ LƯỢNG]]</f>
        <v>0</v>
      </c>
      <c r="Q8792" s="3">
        <f t="shared" si="3942"/>
        <v>3000000</v>
      </c>
    </row>
    <row r="8793" spans="1:17" x14ac:dyDescent="0.3">
      <c r="A8793" s="23" t="str">
        <f>A8792</f>
        <v>10/02/2019</v>
      </c>
      <c r="B8793" s="8" t="str">
        <f>B8792</f>
        <v>10/02/2019</v>
      </c>
      <c r="C8793" s="8">
        <v>2</v>
      </c>
      <c r="D8793" s="8" t="str">
        <f>D8792</f>
        <v>DH10258</v>
      </c>
      <c r="E8793" s="8" t="str">
        <f>E8792</f>
        <v>anh.nguyen</v>
      </c>
      <c r="F8793" s="8" t="str">
        <f>VLOOKUP(E8793,'DANH MỤC'!$F:$G,2,0)</f>
        <v>Nhóm 2</v>
      </c>
      <c r="G8793" s="8" t="str">
        <f>G8792</f>
        <v>KH1964</v>
      </c>
      <c r="H8793" t="str">
        <f>VLOOKUP(G8793,'DANH MỤC'!$I:$K,2,0)</f>
        <v>KH 1964</v>
      </c>
      <c r="I8793" t="str">
        <f>VLOOKUP(G8793,'DANH MỤC'!$I:$K,3,0)</f>
        <v>Quảng Ngãi</v>
      </c>
      <c r="J8793" s="8" t="s">
        <v>5944</v>
      </c>
      <c r="K8793" t="str">
        <f>VLOOKUP(J8793,'DANH MỤC'!$A$1:$B$19,2,0)</f>
        <v>Hàng tặng 0001</v>
      </c>
      <c r="L8793" t="s">
        <v>24</v>
      </c>
      <c r="M8793">
        <v>2</v>
      </c>
      <c r="N8793" s="3">
        <f>IF(LEFT(K8793,1)="S",VLOOKUP(K8793,'DANH MỤC'!$B:$D,2,0),VLOOKUP(K8793,'DANH MỤC'!$B:$D,3,0))</f>
        <v>200000</v>
      </c>
      <c r="O8793">
        <v>100</v>
      </c>
      <c r="P8793" s="3">
        <f>N8793*O8793%*CSDL[[#This Row],[SỐ LƯỢNG]]</f>
        <v>400000</v>
      </c>
      <c r="Q8793" s="3">
        <f t="shared" si="3942"/>
        <v>0</v>
      </c>
    </row>
    <row r="8794" spans="1:17" x14ac:dyDescent="0.3">
      <c r="A8794" s="23" t="s">
        <v>4833</v>
      </c>
      <c r="B8794" s="8" t="s">
        <v>4833</v>
      </c>
      <c r="C8794" s="8">
        <v>2</v>
      </c>
      <c r="D8794" s="8" t="s">
        <v>4842</v>
      </c>
      <c r="E8794" s="8" t="s">
        <v>13830</v>
      </c>
      <c r="F8794" s="8" t="str">
        <f>VLOOKUP(E8794,'DANH MỤC'!$F:$G,2,0)</f>
        <v>Nhóm 2</v>
      </c>
      <c r="G8794" s="8" t="s">
        <v>9254</v>
      </c>
      <c r="H8794" t="str">
        <f>VLOOKUP(G8794,'DANH MỤC'!$I:$K,2,0)</f>
        <v>KH 3302</v>
      </c>
      <c r="I8794" t="str">
        <f>VLOOKUP(G8794,'DANH MỤC'!$I:$K,3,0)</f>
        <v>Ninh Bình</v>
      </c>
      <c r="J8794" s="8" t="s">
        <v>5940</v>
      </c>
      <c r="K8794" t="str">
        <f>VLOOKUP(J8794,'DANH MỤC'!$A$1:$B$19,2,0)</f>
        <v>Sản phẩm 0002</v>
      </c>
      <c r="L8794" t="s">
        <v>15</v>
      </c>
      <c r="M8794">
        <v>2</v>
      </c>
      <c r="N8794" s="3">
        <f>IF(LEFT(K8794,1)="S",VLOOKUP(K8794,'DANH MỤC'!$B:$D,2,0),VLOOKUP(K8794,'DANH MỤC'!$B:$D,3,0))</f>
        <v>2000000</v>
      </c>
      <c r="O8794">
        <v>0</v>
      </c>
      <c r="P8794" s="3">
        <f>N8794*O8794%*CSDL[[#This Row],[SỐ LƯỢNG]]</f>
        <v>0</v>
      </c>
      <c r="Q8794" s="3">
        <f t="shared" si="3942"/>
        <v>4000000</v>
      </c>
    </row>
    <row r="8795" spans="1:17" x14ac:dyDescent="0.3">
      <c r="A8795" s="23" t="str">
        <f t="shared" ref="A8795:A8796" si="3948">A8794</f>
        <v>10/02/2019</v>
      </c>
      <c r="B8795" s="8" t="str">
        <f t="shared" ref="B8795:B8796" si="3949">B8794</f>
        <v>10/02/2019</v>
      </c>
      <c r="C8795" s="8">
        <v>2</v>
      </c>
      <c r="D8795" s="8" t="str">
        <f t="shared" ref="D8795:D8796" si="3950">D8794</f>
        <v>DH10257</v>
      </c>
      <c r="E8795" s="8" t="str">
        <f t="shared" ref="E8795:E8796" si="3951">E8794</f>
        <v>ha.vo</v>
      </c>
      <c r="F8795" s="8" t="str">
        <f>VLOOKUP(E8795,'DANH MỤC'!$F:$G,2,0)</f>
        <v>Nhóm 2</v>
      </c>
      <c r="G8795" s="8" t="str">
        <f t="shared" ref="G8795:G8796" si="3952">G8794</f>
        <v>KH3302</v>
      </c>
      <c r="H8795" t="str">
        <f>VLOOKUP(G8795,'DANH MỤC'!$I:$K,2,0)</f>
        <v>KH 3302</v>
      </c>
      <c r="I8795" t="str">
        <f>VLOOKUP(G8795,'DANH MỤC'!$I:$K,3,0)</f>
        <v>Ninh Bình</v>
      </c>
      <c r="J8795" s="8" t="s">
        <v>5939</v>
      </c>
      <c r="K8795" t="str">
        <f>VLOOKUP(J8795,'DANH MỤC'!$A$1:$B$19,2,0)</f>
        <v>Sản phẩm 0001</v>
      </c>
      <c r="L8795" t="s">
        <v>15</v>
      </c>
      <c r="M8795">
        <v>1</v>
      </c>
      <c r="N8795" s="3">
        <f>IF(LEFT(K8795,1)="S",VLOOKUP(K8795,'DANH MỤC'!$B:$D,2,0),VLOOKUP(K8795,'DANH MỤC'!$B:$D,3,0))</f>
        <v>3000000</v>
      </c>
      <c r="O8795">
        <v>0</v>
      </c>
      <c r="P8795" s="3">
        <f>N8795*O8795%*CSDL[[#This Row],[SỐ LƯỢNG]]</f>
        <v>0</v>
      </c>
      <c r="Q8795" s="3">
        <f t="shared" si="3942"/>
        <v>3000000</v>
      </c>
    </row>
    <row r="8796" spans="1:17" x14ac:dyDescent="0.3">
      <c r="A8796" s="23" t="str">
        <f t="shared" si="3948"/>
        <v>10/02/2019</v>
      </c>
      <c r="B8796" s="8" t="str">
        <f t="shared" si="3949"/>
        <v>10/02/2019</v>
      </c>
      <c r="C8796" s="8">
        <v>2</v>
      </c>
      <c r="D8796" s="8" t="str">
        <f t="shared" si="3950"/>
        <v>DH10257</v>
      </c>
      <c r="E8796" s="8" t="str">
        <f t="shared" si="3951"/>
        <v>ha.vo</v>
      </c>
      <c r="F8796" s="8" t="str">
        <f>VLOOKUP(E8796,'DANH MỤC'!$F:$G,2,0)</f>
        <v>Nhóm 2</v>
      </c>
      <c r="G8796" s="8" t="str">
        <f t="shared" si="3952"/>
        <v>KH3302</v>
      </c>
      <c r="H8796" t="str">
        <f>VLOOKUP(G8796,'DANH MỤC'!$I:$K,2,0)</f>
        <v>KH 3302</v>
      </c>
      <c r="I8796" t="str">
        <f>VLOOKUP(G8796,'DANH MỤC'!$I:$K,3,0)</f>
        <v>Ninh Bình</v>
      </c>
      <c r="J8796" s="8" t="s">
        <v>5944</v>
      </c>
      <c r="K8796" t="str">
        <f>VLOOKUP(J8796,'DANH MỤC'!$A$1:$B$19,2,0)</f>
        <v>Hàng tặng 0001</v>
      </c>
      <c r="L8796" t="s">
        <v>24</v>
      </c>
      <c r="M8796">
        <v>6</v>
      </c>
      <c r="N8796" s="3">
        <f>IF(LEFT(K8796,1)="S",VLOOKUP(K8796,'DANH MỤC'!$B:$D,2,0),VLOOKUP(K8796,'DANH MỤC'!$B:$D,3,0))</f>
        <v>200000</v>
      </c>
      <c r="O8796">
        <v>100</v>
      </c>
      <c r="P8796" s="3">
        <f>N8796*O8796%*CSDL[[#This Row],[SỐ LƯỢNG]]</f>
        <v>1200000</v>
      </c>
      <c r="Q8796" s="3">
        <f t="shared" si="3942"/>
        <v>0</v>
      </c>
    </row>
    <row r="8797" spans="1:17" x14ac:dyDescent="0.3">
      <c r="A8797" s="23" t="s">
        <v>4833</v>
      </c>
      <c r="B8797" s="8" t="s">
        <v>4833</v>
      </c>
      <c r="C8797" s="8">
        <v>2</v>
      </c>
      <c r="D8797" s="8" t="s">
        <v>4843</v>
      </c>
      <c r="E8797" s="8" t="s">
        <v>13830</v>
      </c>
      <c r="F8797" s="8" t="str">
        <f>VLOOKUP(E8797,'DANH MỤC'!$F:$G,2,0)</f>
        <v>Nhóm 2</v>
      </c>
      <c r="G8797" s="8" t="s">
        <v>8539</v>
      </c>
      <c r="H8797" t="str">
        <f>VLOOKUP(G8797,'DANH MỤC'!$I:$K,2,0)</f>
        <v>KH 2563</v>
      </c>
      <c r="I8797" t="str">
        <f>VLOOKUP(G8797,'DANH MỤC'!$I:$K,3,0)</f>
        <v>Phú Yên</v>
      </c>
      <c r="J8797" s="8" t="s">
        <v>5940</v>
      </c>
      <c r="K8797" t="str">
        <f>VLOOKUP(J8797,'DANH MỤC'!$A$1:$B$19,2,0)</f>
        <v>Sản phẩm 0002</v>
      </c>
      <c r="L8797" t="s">
        <v>15</v>
      </c>
      <c r="M8797">
        <v>1</v>
      </c>
      <c r="N8797" s="3">
        <f>IF(LEFT(K8797,1)="S",VLOOKUP(K8797,'DANH MỤC'!$B:$D,2,0),VLOOKUP(K8797,'DANH MỤC'!$B:$D,3,0))</f>
        <v>2000000</v>
      </c>
      <c r="O8797">
        <v>0</v>
      </c>
      <c r="P8797" s="3">
        <f>N8797*O8797%*CSDL[[#This Row],[SỐ LƯỢNG]]</f>
        <v>0</v>
      </c>
      <c r="Q8797" s="3">
        <f t="shared" si="3942"/>
        <v>2000000</v>
      </c>
    </row>
    <row r="8798" spans="1:17" x14ac:dyDescent="0.3">
      <c r="A8798" s="23" t="str">
        <f>A8797</f>
        <v>10/02/2019</v>
      </c>
      <c r="B8798" s="8" t="str">
        <f>B8797</f>
        <v>10/02/2019</v>
      </c>
      <c r="C8798" s="8">
        <v>2</v>
      </c>
      <c r="D8798" s="8" t="str">
        <f>D8797</f>
        <v>DH10256</v>
      </c>
      <c r="E8798" s="8" t="str">
        <f>E8797</f>
        <v>ha.vo</v>
      </c>
      <c r="F8798" s="8" t="str">
        <f>VLOOKUP(E8798,'DANH MỤC'!$F:$G,2,0)</f>
        <v>Nhóm 2</v>
      </c>
      <c r="G8798" s="8" t="str">
        <f>G8797</f>
        <v>KH2563</v>
      </c>
      <c r="H8798" t="str">
        <f>VLOOKUP(G8798,'DANH MỤC'!$I:$K,2,0)</f>
        <v>KH 2563</v>
      </c>
      <c r="I8798" t="str">
        <f>VLOOKUP(G8798,'DANH MỤC'!$I:$K,3,0)</f>
        <v>Phú Yên</v>
      </c>
      <c r="J8798" s="8" t="s">
        <v>5944</v>
      </c>
      <c r="K8798" t="str">
        <f>VLOOKUP(J8798,'DANH MỤC'!$A$1:$B$19,2,0)</f>
        <v>Hàng tặng 0001</v>
      </c>
      <c r="L8798" t="s">
        <v>24</v>
      </c>
      <c r="M8798">
        <v>2</v>
      </c>
      <c r="N8798" s="3">
        <f>IF(LEFT(K8798,1)="S",VLOOKUP(K8798,'DANH MỤC'!$B:$D,2,0),VLOOKUP(K8798,'DANH MỤC'!$B:$D,3,0))</f>
        <v>200000</v>
      </c>
      <c r="O8798">
        <v>100</v>
      </c>
      <c r="P8798" s="3">
        <f>N8798*O8798%*CSDL[[#This Row],[SỐ LƯỢNG]]</f>
        <v>400000</v>
      </c>
      <c r="Q8798" s="3">
        <f t="shared" si="3942"/>
        <v>0</v>
      </c>
    </row>
    <row r="8799" spans="1:17" x14ac:dyDescent="0.3">
      <c r="A8799" s="23" t="s">
        <v>4833</v>
      </c>
      <c r="B8799" s="8" t="s">
        <v>4833</v>
      </c>
      <c r="C8799" s="8">
        <v>2</v>
      </c>
      <c r="D8799" s="8" t="s">
        <v>4844</v>
      </c>
      <c r="E8799" s="8" t="s">
        <v>13814</v>
      </c>
      <c r="F8799" s="8" t="str">
        <f>VLOOKUP(E8799,'DANH MỤC'!$F:$G,2,0)</f>
        <v>Nhóm 1</v>
      </c>
      <c r="G8799" s="8" t="s">
        <v>8742</v>
      </c>
      <c r="H8799" t="str">
        <f>VLOOKUP(G8799,'DANH MỤC'!$I:$K,2,0)</f>
        <v>KH 2770</v>
      </c>
      <c r="I8799" t="str">
        <f>VLOOKUP(G8799,'DANH MỤC'!$I:$K,3,0)</f>
        <v>Hà Tĩnh</v>
      </c>
      <c r="J8799" s="8" t="s">
        <v>5940</v>
      </c>
      <c r="K8799" t="str">
        <f>VLOOKUP(J8799,'DANH MỤC'!$A$1:$B$19,2,0)</f>
        <v>Sản phẩm 0002</v>
      </c>
      <c r="L8799" t="s">
        <v>15</v>
      </c>
      <c r="M8799">
        <v>1</v>
      </c>
      <c r="N8799" s="3">
        <f>IF(LEFT(K8799,1)="S",VLOOKUP(K8799,'DANH MỤC'!$B:$D,2,0),VLOOKUP(K8799,'DANH MỤC'!$B:$D,3,0))</f>
        <v>2000000</v>
      </c>
      <c r="O8799">
        <v>0</v>
      </c>
      <c r="P8799" s="3">
        <f>N8799*O8799%*CSDL[[#This Row],[SỐ LƯỢNG]]</f>
        <v>0</v>
      </c>
      <c r="Q8799" s="3">
        <f t="shared" si="3942"/>
        <v>2000000</v>
      </c>
    </row>
    <row r="8800" spans="1:17" x14ac:dyDescent="0.3">
      <c r="A8800" s="23" t="str">
        <f>A8799</f>
        <v>10/02/2019</v>
      </c>
      <c r="B8800" s="8" t="str">
        <f>B8799</f>
        <v>10/02/2019</v>
      </c>
      <c r="C8800" s="8">
        <v>2</v>
      </c>
      <c r="D8800" s="8" t="str">
        <f>D8799</f>
        <v>DH10255</v>
      </c>
      <c r="E8800" s="8" t="str">
        <f>E8799</f>
        <v>hai.vi</v>
      </c>
      <c r="F8800" s="8" t="str">
        <f>VLOOKUP(E8800,'DANH MỤC'!$F:$G,2,0)</f>
        <v>Nhóm 1</v>
      </c>
      <c r="G8800" s="8" t="str">
        <f>G8799</f>
        <v>KH2770</v>
      </c>
      <c r="H8800" t="str">
        <f>VLOOKUP(G8800,'DANH MỤC'!$I:$K,2,0)</f>
        <v>KH 2770</v>
      </c>
      <c r="I8800" t="str">
        <f>VLOOKUP(G8800,'DANH MỤC'!$I:$K,3,0)</f>
        <v>Hà Tĩnh</v>
      </c>
      <c r="J8800" s="8" t="s">
        <v>5944</v>
      </c>
      <c r="K8800" t="str">
        <f>VLOOKUP(J8800,'DANH MỤC'!$A$1:$B$19,2,0)</f>
        <v>Hàng tặng 0001</v>
      </c>
      <c r="L8800" t="s">
        <v>24</v>
      </c>
      <c r="M8800">
        <v>2</v>
      </c>
      <c r="N8800" s="3">
        <f>IF(LEFT(K8800,1)="S",VLOOKUP(K8800,'DANH MỤC'!$B:$D,2,0),VLOOKUP(K8800,'DANH MỤC'!$B:$D,3,0))</f>
        <v>200000</v>
      </c>
      <c r="O8800">
        <v>100</v>
      </c>
      <c r="P8800" s="3">
        <f>N8800*O8800%*CSDL[[#This Row],[SỐ LƯỢNG]]</f>
        <v>400000</v>
      </c>
      <c r="Q8800" s="3">
        <f t="shared" si="3942"/>
        <v>0</v>
      </c>
    </row>
    <row r="8801" spans="1:17" x14ac:dyDescent="0.3">
      <c r="A8801" s="23" t="s">
        <v>4833</v>
      </c>
      <c r="B8801" s="8" t="s">
        <v>4833</v>
      </c>
      <c r="C8801" s="8">
        <v>2</v>
      </c>
      <c r="D8801" s="8" t="s">
        <v>4845</v>
      </c>
      <c r="E8801" s="8" t="s">
        <v>13814</v>
      </c>
      <c r="F8801" s="8" t="str">
        <f>VLOOKUP(E8801,'DANH MỤC'!$F:$G,2,0)</f>
        <v>Nhóm 1</v>
      </c>
      <c r="G8801" s="8" t="s">
        <v>8321</v>
      </c>
      <c r="H8801" t="str">
        <f>VLOOKUP(G8801,'DANH MỤC'!$I:$K,2,0)</f>
        <v>KH 2335</v>
      </c>
      <c r="I8801" t="str">
        <f>VLOOKUP(G8801,'DANH MỤC'!$I:$K,3,0)</f>
        <v>Gia Lai</v>
      </c>
      <c r="J8801" s="8" t="s">
        <v>5940</v>
      </c>
      <c r="K8801" t="str">
        <f>VLOOKUP(J8801,'DANH MỤC'!$A$1:$B$19,2,0)</f>
        <v>Sản phẩm 0002</v>
      </c>
      <c r="L8801" t="s">
        <v>15</v>
      </c>
      <c r="M8801">
        <v>1</v>
      </c>
      <c r="N8801" s="3">
        <f>IF(LEFT(K8801,1)="S",VLOOKUP(K8801,'DANH MỤC'!$B:$D,2,0),VLOOKUP(K8801,'DANH MỤC'!$B:$D,3,0))</f>
        <v>2000000</v>
      </c>
      <c r="O8801">
        <v>0</v>
      </c>
      <c r="P8801" s="3">
        <f>N8801*O8801%*CSDL[[#This Row],[SỐ LƯỢNG]]</f>
        <v>0</v>
      </c>
      <c r="Q8801" s="3">
        <f t="shared" si="3942"/>
        <v>2000000</v>
      </c>
    </row>
    <row r="8802" spans="1:17" x14ac:dyDescent="0.3">
      <c r="A8802" s="23" t="str">
        <f>A8801</f>
        <v>10/02/2019</v>
      </c>
      <c r="B8802" s="8" t="str">
        <f>B8801</f>
        <v>10/02/2019</v>
      </c>
      <c r="C8802" s="8">
        <v>2</v>
      </c>
      <c r="D8802" s="8" t="str">
        <f>D8801</f>
        <v>DH10254</v>
      </c>
      <c r="E8802" s="8" t="str">
        <f>E8801</f>
        <v>hai.vi</v>
      </c>
      <c r="F8802" s="8" t="str">
        <f>VLOOKUP(E8802,'DANH MỤC'!$F:$G,2,0)</f>
        <v>Nhóm 1</v>
      </c>
      <c r="G8802" s="8" t="str">
        <f>G8801</f>
        <v>KH2335</v>
      </c>
      <c r="H8802" t="str">
        <f>VLOOKUP(G8802,'DANH MỤC'!$I:$K,2,0)</f>
        <v>KH 2335</v>
      </c>
      <c r="I8802" t="str">
        <f>VLOOKUP(G8802,'DANH MỤC'!$I:$K,3,0)</f>
        <v>Gia Lai</v>
      </c>
      <c r="J8802" s="8" t="s">
        <v>5944</v>
      </c>
      <c r="K8802" t="str">
        <f>VLOOKUP(J8802,'DANH MỤC'!$A$1:$B$19,2,0)</f>
        <v>Hàng tặng 0001</v>
      </c>
      <c r="L8802" t="s">
        <v>24</v>
      </c>
      <c r="M8802">
        <v>2</v>
      </c>
      <c r="N8802" s="3">
        <f>IF(LEFT(K8802,1)="S",VLOOKUP(K8802,'DANH MỤC'!$B:$D,2,0),VLOOKUP(K8802,'DANH MỤC'!$B:$D,3,0))</f>
        <v>200000</v>
      </c>
      <c r="O8802">
        <v>100</v>
      </c>
      <c r="P8802" s="3">
        <f>N8802*O8802%*CSDL[[#This Row],[SỐ LƯỢNG]]</f>
        <v>400000</v>
      </c>
      <c r="Q8802" s="3">
        <f t="shared" si="3942"/>
        <v>0</v>
      </c>
    </row>
    <row r="8803" spans="1:17" x14ac:dyDescent="0.3">
      <c r="A8803" s="23" t="s">
        <v>4833</v>
      </c>
      <c r="B8803" s="8" t="s">
        <v>4833</v>
      </c>
      <c r="C8803" s="8">
        <v>2</v>
      </c>
      <c r="D8803" s="8" t="s">
        <v>4846</v>
      </c>
      <c r="E8803" s="8" t="s">
        <v>13814</v>
      </c>
      <c r="F8803" s="8" t="str">
        <f>VLOOKUP(E8803,'DANH MỤC'!$F:$G,2,0)</f>
        <v>Nhóm 1</v>
      </c>
      <c r="G8803" s="8" t="s">
        <v>9255</v>
      </c>
      <c r="H8803" t="str">
        <f>VLOOKUP(G8803,'DANH MỤC'!$I:$K,2,0)</f>
        <v>KH 3303</v>
      </c>
      <c r="I8803" t="str">
        <f>VLOOKUP(G8803,'DANH MỤC'!$I:$K,3,0)</f>
        <v>Hậu Giang</v>
      </c>
      <c r="J8803" s="8" t="s">
        <v>5939</v>
      </c>
      <c r="K8803" t="str">
        <f>VLOOKUP(J8803,'DANH MỤC'!$A$1:$B$19,2,0)</f>
        <v>Sản phẩm 0001</v>
      </c>
      <c r="L8803" t="s">
        <v>15</v>
      </c>
      <c r="M8803">
        <v>1</v>
      </c>
      <c r="N8803" s="3">
        <f>IF(LEFT(K8803,1)="S",VLOOKUP(K8803,'DANH MỤC'!$B:$D,2,0),VLOOKUP(K8803,'DANH MỤC'!$B:$D,3,0))</f>
        <v>3000000</v>
      </c>
      <c r="O8803">
        <v>0</v>
      </c>
      <c r="P8803" s="3">
        <f>N8803*O8803%*CSDL[[#This Row],[SỐ LƯỢNG]]</f>
        <v>0</v>
      </c>
      <c r="Q8803" s="3">
        <f t="shared" si="3942"/>
        <v>3000000</v>
      </c>
    </row>
    <row r="8804" spans="1:17" x14ac:dyDescent="0.3">
      <c r="A8804" s="23" t="str">
        <f>A8803</f>
        <v>10/02/2019</v>
      </c>
      <c r="B8804" s="8" t="str">
        <f>B8803</f>
        <v>10/02/2019</v>
      </c>
      <c r="C8804" s="8">
        <v>2</v>
      </c>
      <c r="D8804" s="8" t="str">
        <f>D8803</f>
        <v>DH10253</v>
      </c>
      <c r="E8804" s="8" t="str">
        <f>E8803</f>
        <v>hai.vi</v>
      </c>
      <c r="F8804" s="8" t="str">
        <f>VLOOKUP(E8804,'DANH MỤC'!$F:$G,2,0)</f>
        <v>Nhóm 1</v>
      </c>
      <c r="G8804" s="8" t="str">
        <f>G8803</f>
        <v>KH3303</v>
      </c>
      <c r="H8804" t="str">
        <f>VLOOKUP(G8804,'DANH MỤC'!$I:$K,2,0)</f>
        <v>KH 3303</v>
      </c>
      <c r="I8804" t="str">
        <f>VLOOKUP(G8804,'DANH MỤC'!$I:$K,3,0)</f>
        <v>Hậu Giang</v>
      </c>
      <c r="J8804" s="8" t="s">
        <v>5944</v>
      </c>
      <c r="K8804" t="str">
        <f>VLOOKUP(J8804,'DANH MỤC'!$A$1:$B$19,2,0)</f>
        <v>Hàng tặng 0001</v>
      </c>
      <c r="L8804" t="s">
        <v>24</v>
      </c>
      <c r="M8804">
        <v>2</v>
      </c>
      <c r="N8804" s="3">
        <f>IF(LEFT(K8804,1)="S",VLOOKUP(K8804,'DANH MỤC'!$B:$D,2,0),VLOOKUP(K8804,'DANH MỤC'!$B:$D,3,0))</f>
        <v>200000</v>
      </c>
      <c r="O8804">
        <v>100</v>
      </c>
      <c r="P8804" s="3">
        <f>N8804*O8804%*CSDL[[#This Row],[SỐ LƯỢNG]]</f>
        <v>400000</v>
      </c>
      <c r="Q8804" s="3">
        <f t="shared" si="3942"/>
        <v>0</v>
      </c>
    </row>
    <row r="8805" spans="1:17" x14ac:dyDescent="0.3">
      <c r="A8805" s="23" t="s">
        <v>4833</v>
      </c>
      <c r="B8805" s="8" t="s">
        <v>4833</v>
      </c>
      <c r="C8805" s="8">
        <v>2</v>
      </c>
      <c r="D8805" s="8" t="s">
        <v>4847</v>
      </c>
      <c r="E8805" s="8" t="s">
        <v>13833</v>
      </c>
      <c r="F8805" s="8" t="str">
        <f>VLOOKUP(E8805,'DANH MỤC'!$F:$G,2,0)</f>
        <v>Nhóm 2</v>
      </c>
      <c r="G8805" s="8" t="s">
        <v>9256</v>
      </c>
      <c r="H8805" t="str">
        <f>VLOOKUP(G8805,'DANH MỤC'!$I:$K,2,0)</f>
        <v>KH 3304</v>
      </c>
      <c r="I8805" t="str">
        <f>VLOOKUP(G8805,'DANH MỤC'!$I:$K,3,0)</f>
        <v>Lâm Đồng</v>
      </c>
      <c r="J8805" s="8" t="s">
        <v>5941</v>
      </c>
      <c r="K8805" t="str">
        <f>VLOOKUP(J8805,'DANH MỤC'!$A$1:$B$19,2,0)</f>
        <v>Sản phẩm 0006</v>
      </c>
      <c r="L8805" t="s">
        <v>15</v>
      </c>
      <c r="M8805">
        <v>1</v>
      </c>
      <c r="N8805" s="3">
        <f>IF(LEFT(K8805,1)="S",VLOOKUP(K8805,'DANH MỤC'!$B:$D,2,0),VLOOKUP(K8805,'DANH MỤC'!$B:$D,3,0))</f>
        <v>800000</v>
      </c>
      <c r="O8805">
        <v>0</v>
      </c>
      <c r="P8805" s="3">
        <f>N8805*O8805%*CSDL[[#This Row],[SỐ LƯỢNG]]</f>
        <v>0</v>
      </c>
      <c r="Q8805" s="3">
        <f t="shared" si="3942"/>
        <v>800000</v>
      </c>
    </row>
    <row r="8806" spans="1:17" x14ac:dyDescent="0.3">
      <c r="A8806" s="23" t="str">
        <f>A8805</f>
        <v>10/02/2019</v>
      </c>
      <c r="B8806" s="8" t="str">
        <f>B8805</f>
        <v>10/02/2019</v>
      </c>
      <c r="C8806" s="8">
        <v>2</v>
      </c>
      <c r="D8806" s="8" t="str">
        <f>D8805</f>
        <v>DH10252</v>
      </c>
      <c r="E8806" s="8" t="str">
        <f>E8805</f>
        <v>anh.nguyen</v>
      </c>
      <c r="F8806" s="8" t="str">
        <f>VLOOKUP(E8806,'DANH MỤC'!$F:$G,2,0)</f>
        <v>Nhóm 2</v>
      </c>
      <c r="G8806" s="8" t="str">
        <f>G8805</f>
        <v>KH3304</v>
      </c>
      <c r="H8806" t="str">
        <f>VLOOKUP(G8806,'DANH MỤC'!$I:$K,2,0)</f>
        <v>KH 3304</v>
      </c>
      <c r="I8806" t="str">
        <f>VLOOKUP(G8806,'DANH MỤC'!$I:$K,3,0)</f>
        <v>Lâm Đồng</v>
      </c>
      <c r="J8806" s="8" t="s">
        <v>5942</v>
      </c>
      <c r="K8806" t="str">
        <f>VLOOKUP(J8806,'DANH MỤC'!$A$1:$B$19,2,0)</f>
        <v>Sản phẩm 0007</v>
      </c>
      <c r="L8806" t="s">
        <v>15</v>
      </c>
      <c r="M8806">
        <v>1</v>
      </c>
      <c r="N8806" s="3">
        <f>IF(LEFT(K8806,1)="S",VLOOKUP(K8806,'DANH MỤC'!$B:$D,2,0),VLOOKUP(K8806,'DANH MỤC'!$B:$D,3,0))</f>
        <v>800000</v>
      </c>
      <c r="O8806">
        <v>0</v>
      </c>
      <c r="P8806" s="3">
        <f>N8806*O8806%*CSDL[[#This Row],[SỐ LƯỢNG]]</f>
        <v>0</v>
      </c>
      <c r="Q8806" s="3">
        <f t="shared" si="3942"/>
        <v>800000</v>
      </c>
    </row>
    <row r="8807" spans="1:17" x14ac:dyDescent="0.3">
      <c r="A8807" s="23" t="s">
        <v>4833</v>
      </c>
      <c r="B8807" s="8" t="s">
        <v>4833</v>
      </c>
      <c r="C8807" s="8">
        <v>2</v>
      </c>
      <c r="D8807" s="8" t="s">
        <v>4848</v>
      </c>
      <c r="E8807" s="8" t="s">
        <v>13833</v>
      </c>
      <c r="F8807" s="8" t="str">
        <f>VLOOKUP(E8807,'DANH MỤC'!$F:$G,2,0)</f>
        <v>Nhóm 2</v>
      </c>
      <c r="G8807" s="8" t="s">
        <v>9257</v>
      </c>
      <c r="H8807" t="str">
        <f>VLOOKUP(G8807,'DANH MỤC'!$I:$K,2,0)</f>
        <v>KH 3305</v>
      </c>
      <c r="I8807" t="str">
        <f>VLOOKUP(G8807,'DANH MỤC'!$I:$K,3,0)</f>
        <v>Quảng Ngãi</v>
      </c>
      <c r="J8807" s="8" t="s">
        <v>5941</v>
      </c>
      <c r="K8807" t="str">
        <f>VLOOKUP(J8807,'DANH MỤC'!$A$1:$B$19,2,0)</f>
        <v>Sản phẩm 0006</v>
      </c>
      <c r="L8807" t="s">
        <v>15</v>
      </c>
      <c r="M8807">
        <v>1</v>
      </c>
      <c r="N8807" s="3">
        <f>IF(LEFT(K8807,1)="S",VLOOKUP(K8807,'DANH MỤC'!$B:$D,2,0),VLOOKUP(K8807,'DANH MỤC'!$B:$D,3,0))</f>
        <v>800000</v>
      </c>
      <c r="O8807">
        <v>0</v>
      </c>
      <c r="P8807" s="3">
        <f>N8807*O8807%*CSDL[[#This Row],[SỐ LƯỢNG]]</f>
        <v>0</v>
      </c>
      <c r="Q8807" s="3">
        <f t="shared" si="3942"/>
        <v>800000</v>
      </c>
    </row>
    <row r="8808" spans="1:17" x14ac:dyDescent="0.3">
      <c r="A8808" s="23" t="s">
        <v>4833</v>
      </c>
      <c r="B8808" s="8" t="s">
        <v>4833</v>
      </c>
      <c r="C8808" s="8">
        <v>2</v>
      </c>
      <c r="D8808" s="8" t="s">
        <v>4849</v>
      </c>
      <c r="E8808" s="8" t="s">
        <v>13819</v>
      </c>
      <c r="F8808" s="8" t="str">
        <f>VLOOKUP(E8808,'DANH MỤC'!$F:$G,2,0)</f>
        <v>Nhóm 1</v>
      </c>
      <c r="G8808" s="8" t="s">
        <v>9258</v>
      </c>
      <c r="H8808" t="str">
        <f>VLOOKUP(G8808,'DANH MỤC'!$I:$K,2,0)</f>
        <v>KH 3306</v>
      </c>
      <c r="I8808" t="str">
        <f>VLOOKUP(G8808,'DANH MỤC'!$I:$K,3,0)</f>
        <v>Gia Lai</v>
      </c>
      <c r="J8808" s="8" t="s">
        <v>5940</v>
      </c>
      <c r="K8808" t="str">
        <f>VLOOKUP(J8808,'DANH MỤC'!$A$1:$B$19,2,0)</f>
        <v>Sản phẩm 0002</v>
      </c>
      <c r="L8808" t="s">
        <v>15</v>
      </c>
      <c r="M8808">
        <v>1</v>
      </c>
      <c r="N8808" s="3">
        <f>IF(LEFT(K8808,1)="S",VLOOKUP(K8808,'DANH MỤC'!$B:$D,2,0),VLOOKUP(K8808,'DANH MỤC'!$B:$D,3,0))</f>
        <v>2000000</v>
      </c>
      <c r="O8808">
        <v>0</v>
      </c>
      <c r="P8808" s="3">
        <f>N8808*O8808%*CSDL[[#This Row],[SỐ LƯỢNG]]</f>
        <v>0</v>
      </c>
      <c r="Q8808" s="3">
        <f t="shared" si="3942"/>
        <v>2000000</v>
      </c>
    </row>
    <row r="8809" spans="1:17" x14ac:dyDescent="0.3">
      <c r="A8809" s="23" t="str">
        <f>A8808</f>
        <v>10/02/2019</v>
      </c>
      <c r="B8809" s="8" t="str">
        <f>B8808</f>
        <v>10/02/2019</v>
      </c>
      <c r="C8809" s="8">
        <v>2</v>
      </c>
      <c r="D8809" s="8" t="str">
        <f>D8808</f>
        <v>DH10250</v>
      </c>
      <c r="E8809" s="8" t="str">
        <f>E8808</f>
        <v>linh.truong</v>
      </c>
      <c r="F8809" s="8" t="str">
        <f>VLOOKUP(E8809,'DANH MỤC'!$F:$G,2,0)</f>
        <v>Nhóm 1</v>
      </c>
      <c r="G8809" s="8" t="str">
        <f>G8808</f>
        <v>KH3306</v>
      </c>
      <c r="H8809" t="str">
        <f>VLOOKUP(G8809,'DANH MỤC'!$I:$K,2,0)</f>
        <v>KH 3306</v>
      </c>
      <c r="I8809" t="str">
        <f>VLOOKUP(G8809,'DANH MỤC'!$I:$K,3,0)</f>
        <v>Gia Lai</v>
      </c>
      <c r="J8809" s="8" t="s">
        <v>5944</v>
      </c>
      <c r="K8809" t="str">
        <f>VLOOKUP(J8809,'DANH MỤC'!$A$1:$B$19,2,0)</f>
        <v>Hàng tặng 0001</v>
      </c>
      <c r="L8809" t="s">
        <v>24</v>
      </c>
      <c r="M8809">
        <v>2</v>
      </c>
      <c r="N8809" s="3">
        <f>IF(LEFT(K8809,1)="S",VLOOKUP(K8809,'DANH MỤC'!$B:$D,2,0),VLOOKUP(K8809,'DANH MỤC'!$B:$D,3,0))</f>
        <v>200000</v>
      </c>
      <c r="O8809">
        <v>100</v>
      </c>
      <c r="P8809" s="3">
        <f>N8809*O8809%*CSDL[[#This Row],[SỐ LƯỢNG]]</f>
        <v>400000</v>
      </c>
      <c r="Q8809" s="3">
        <f t="shared" si="3942"/>
        <v>0</v>
      </c>
    </row>
    <row r="8810" spans="1:17" x14ac:dyDescent="0.3">
      <c r="A8810" s="23" t="s">
        <v>4833</v>
      </c>
      <c r="B8810" s="8" t="s">
        <v>4833</v>
      </c>
      <c r="C8810" s="8">
        <v>2</v>
      </c>
      <c r="D8810" s="8" t="s">
        <v>4850</v>
      </c>
      <c r="E8810" s="8" t="s">
        <v>13819</v>
      </c>
      <c r="F8810" s="8" t="str">
        <f>VLOOKUP(E8810,'DANH MỤC'!$F:$G,2,0)</f>
        <v>Nhóm 1</v>
      </c>
      <c r="G8810" s="8" t="s">
        <v>9259</v>
      </c>
      <c r="H8810" t="str">
        <f>VLOOKUP(G8810,'DANH MỤC'!$I:$K,2,0)</f>
        <v>KH 3307</v>
      </c>
      <c r="I8810" t="str">
        <f>VLOOKUP(G8810,'DANH MỤC'!$I:$K,3,0)</f>
        <v>Bình Phước</v>
      </c>
      <c r="J8810" s="8" t="s">
        <v>5939</v>
      </c>
      <c r="K8810" t="str">
        <f>VLOOKUP(J8810,'DANH MỤC'!$A$1:$B$19,2,0)</f>
        <v>Sản phẩm 0001</v>
      </c>
      <c r="L8810" t="s">
        <v>15</v>
      </c>
      <c r="M8810">
        <v>1</v>
      </c>
      <c r="N8810" s="3">
        <f>IF(LEFT(K8810,1)="S",VLOOKUP(K8810,'DANH MỤC'!$B:$D,2,0),VLOOKUP(K8810,'DANH MỤC'!$B:$D,3,0))</f>
        <v>3000000</v>
      </c>
      <c r="O8810">
        <v>0</v>
      </c>
      <c r="P8810" s="3">
        <f>N8810*O8810%*CSDL[[#This Row],[SỐ LƯỢNG]]</f>
        <v>0</v>
      </c>
      <c r="Q8810" s="3">
        <f t="shared" si="3942"/>
        <v>3000000</v>
      </c>
    </row>
    <row r="8811" spans="1:17" x14ac:dyDescent="0.3">
      <c r="A8811" s="23" t="str">
        <f>A8810</f>
        <v>10/02/2019</v>
      </c>
      <c r="B8811" s="8" t="str">
        <f>B8810</f>
        <v>10/02/2019</v>
      </c>
      <c r="C8811" s="8">
        <v>2</v>
      </c>
      <c r="D8811" s="8" t="str">
        <f>D8810</f>
        <v>DH10249</v>
      </c>
      <c r="E8811" s="8" t="str">
        <f>E8810</f>
        <v>linh.truong</v>
      </c>
      <c r="F8811" s="8" t="str">
        <f>VLOOKUP(E8811,'DANH MỤC'!$F:$G,2,0)</f>
        <v>Nhóm 1</v>
      </c>
      <c r="G8811" s="8" t="str">
        <f>G8810</f>
        <v>KH3307</v>
      </c>
      <c r="H8811" t="str">
        <f>VLOOKUP(G8811,'DANH MỤC'!$I:$K,2,0)</f>
        <v>KH 3307</v>
      </c>
      <c r="I8811" t="str">
        <f>VLOOKUP(G8811,'DANH MỤC'!$I:$K,3,0)</f>
        <v>Bình Phước</v>
      </c>
      <c r="J8811" s="8" t="s">
        <v>5944</v>
      </c>
      <c r="K8811" t="str">
        <f>VLOOKUP(J8811,'DANH MỤC'!$A$1:$B$19,2,0)</f>
        <v>Hàng tặng 0001</v>
      </c>
      <c r="L8811" t="s">
        <v>24</v>
      </c>
      <c r="M8811">
        <v>2</v>
      </c>
      <c r="N8811" s="3">
        <f>IF(LEFT(K8811,1)="S",VLOOKUP(K8811,'DANH MỤC'!$B:$D,2,0),VLOOKUP(K8811,'DANH MỤC'!$B:$D,3,0))</f>
        <v>200000</v>
      </c>
      <c r="O8811">
        <v>100</v>
      </c>
      <c r="P8811" s="3">
        <f>N8811*O8811%*CSDL[[#This Row],[SỐ LƯỢNG]]</f>
        <v>400000</v>
      </c>
      <c r="Q8811" s="3">
        <f t="shared" si="3942"/>
        <v>0</v>
      </c>
    </row>
    <row r="8812" spans="1:17" x14ac:dyDescent="0.3">
      <c r="A8812" s="23" t="s">
        <v>4833</v>
      </c>
      <c r="B8812" s="8" t="s">
        <v>4833</v>
      </c>
      <c r="C8812" s="8">
        <v>2</v>
      </c>
      <c r="D8812" s="8" t="s">
        <v>4851</v>
      </c>
      <c r="E8812" s="8" t="s">
        <v>13822</v>
      </c>
      <c r="F8812" s="8" t="str">
        <f>VLOOKUP(E8812,'DANH MỤC'!$F:$G,2,0)</f>
        <v>Nhóm 1</v>
      </c>
      <c r="G8812" s="8" t="s">
        <v>7523</v>
      </c>
      <c r="H8812" t="str">
        <f>VLOOKUP(G8812,'DANH MỤC'!$I:$K,2,0)</f>
        <v>KH 1512</v>
      </c>
      <c r="I8812" t="str">
        <f>VLOOKUP(G8812,'DANH MỤC'!$I:$K,3,0)</f>
        <v>Cao Bằng</v>
      </c>
      <c r="J8812" s="8" t="s">
        <v>5939</v>
      </c>
      <c r="K8812" t="str">
        <f>VLOOKUP(J8812,'DANH MỤC'!$A$1:$B$19,2,0)</f>
        <v>Sản phẩm 0001</v>
      </c>
      <c r="L8812" t="s">
        <v>15</v>
      </c>
      <c r="M8812">
        <v>1</v>
      </c>
      <c r="N8812" s="3">
        <f>IF(LEFT(K8812,1)="S",VLOOKUP(K8812,'DANH MỤC'!$B:$D,2,0),VLOOKUP(K8812,'DANH MỤC'!$B:$D,3,0))</f>
        <v>3000000</v>
      </c>
      <c r="O8812">
        <v>20</v>
      </c>
      <c r="P8812" s="3">
        <f>N8812*O8812%*CSDL[[#This Row],[SỐ LƯỢNG]]</f>
        <v>600000</v>
      </c>
      <c r="Q8812" s="3">
        <f t="shared" si="3942"/>
        <v>2400000</v>
      </c>
    </row>
    <row r="8813" spans="1:17" x14ac:dyDescent="0.3">
      <c r="A8813" s="23" t="s">
        <v>4833</v>
      </c>
      <c r="B8813" s="8" t="s">
        <v>4833</v>
      </c>
      <c r="C8813" s="8">
        <v>2</v>
      </c>
      <c r="D8813" s="8" t="s">
        <v>4852</v>
      </c>
      <c r="E8813" s="8" t="s">
        <v>13822</v>
      </c>
      <c r="F8813" s="8" t="str">
        <f>VLOOKUP(E8813,'DANH MỤC'!$F:$G,2,0)</f>
        <v>Nhóm 1</v>
      </c>
      <c r="G8813" s="8" t="s">
        <v>9260</v>
      </c>
      <c r="H8813" t="str">
        <f>VLOOKUP(G8813,'DANH MỤC'!$I:$K,2,0)</f>
        <v>KH 3308</v>
      </c>
      <c r="I8813" t="str">
        <f>VLOOKUP(G8813,'DANH MỤC'!$I:$K,3,0)</f>
        <v>Đắk Nông</v>
      </c>
      <c r="J8813" s="8" t="s">
        <v>5939</v>
      </c>
      <c r="K8813" t="str">
        <f>VLOOKUP(J8813,'DANH MỤC'!$A$1:$B$19,2,0)</f>
        <v>Sản phẩm 0001</v>
      </c>
      <c r="L8813" t="s">
        <v>15</v>
      </c>
      <c r="M8813">
        <v>1</v>
      </c>
      <c r="N8813" s="3">
        <f>IF(LEFT(K8813,1)="S",VLOOKUP(K8813,'DANH MỤC'!$B:$D,2,0),VLOOKUP(K8813,'DANH MỤC'!$B:$D,3,0))</f>
        <v>3000000</v>
      </c>
      <c r="O8813">
        <v>0</v>
      </c>
      <c r="P8813" s="3">
        <f>N8813*O8813%*CSDL[[#This Row],[SỐ LƯỢNG]]</f>
        <v>0</v>
      </c>
      <c r="Q8813" s="3">
        <f t="shared" si="3942"/>
        <v>3000000</v>
      </c>
    </row>
    <row r="8814" spans="1:17" x14ac:dyDescent="0.3">
      <c r="A8814" s="23" t="str">
        <f>A8813</f>
        <v>10/02/2019</v>
      </c>
      <c r="B8814" s="8" t="str">
        <f>B8813</f>
        <v>10/02/2019</v>
      </c>
      <c r="C8814" s="8">
        <v>2</v>
      </c>
      <c r="D8814" s="8" t="str">
        <f>D8813</f>
        <v>DH10247</v>
      </c>
      <c r="E8814" s="8" t="str">
        <f>E8813</f>
        <v>anh.hong</v>
      </c>
      <c r="F8814" s="8" t="str">
        <f>VLOOKUP(E8814,'DANH MỤC'!$F:$G,2,0)</f>
        <v>Nhóm 1</v>
      </c>
      <c r="G8814" s="8" t="str">
        <f>G8813</f>
        <v>KH3308</v>
      </c>
      <c r="H8814" t="str">
        <f>VLOOKUP(G8814,'DANH MỤC'!$I:$K,2,0)</f>
        <v>KH 3308</v>
      </c>
      <c r="I8814" t="str">
        <f>VLOOKUP(G8814,'DANH MỤC'!$I:$K,3,0)</f>
        <v>Đắk Nông</v>
      </c>
      <c r="J8814" s="8" t="s">
        <v>5944</v>
      </c>
      <c r="K8814" t="str">
        <f>VLOOKUP(J8814,'DANH MỤC'!$A$1:$B$19,2,0)</f>
        <v>Hàng tặng 0001</v>
      </c>
      <c r="L8814" t="s">
        <v>24</v>
      </c>
      <c r="M8814">
        <v>2</v>
      </c>
      <c r="N8814" s="3">
        <f>IF(LEFT(K8814,1)="S",VLOOKUP(K8814,'DANH MỤC'!$B:$D,2,0),VLOOKUP(K8814,'DANH MỤC'!$B:$D,3,0))</f>
        <v>200000</v>
      </c>
      <c r="O8814">
        <v>100</v>
      </c>
      <c r="P8814" s="3">
        <f>N8814*O8814%*CSDL[[#This Row],[SỐ LƯỢNG]]</f>
        <v>400000</v>
      </c>
      <c r="Q8814" s="3">
        <f t="shared" si="3942"/>
        <v>0</v>
      </c>
    </row>
    <row r="8815" spans="1:17" x14ac:dyDescent="0.3">
      <c r="A8815" s="23" t="s">
        <v>4833</v>
      </c>
      <c r="B8815" s="8" t="s">
        <v>4833</v>
      </c>
      <c r="C8815" s="8">
        <v>2</v>
      </c>
      <c r="D8815" s="8" t="s">
        <v>4853</v>
      </c>
      <c r="E8815" s="8" t="s">
        <v>13816</v>
      </c>
      <c r="F8815" s="8" t="str">
        <f>VLOOKUP(E8815,'DANH MỤC'!$F:$G,2,0)</f>
        <v>Nhóm 1</v>
      </c>
      <c r="G8815" s="8" t="s">
        <v>7365</v>
      </c>
      <c r="H8815" t="str">
        <f>VLOOKUP(G8815,'DANH MỤC'!$I:$K,2,0)</f>
        <v>KH 1348</v>
      </c>
      <c r="I8815" t="str">
        <f>VLOOKUP(G8815,'DANH MỤC'!$I:$K,3,0)</f>
        <v>Lạng Sơn</v>
      </c>
      <c r="J8815" s="8" t="s">
        <v>5939</v>
      </c>
      <c r="K8815" t="str">
        <f>VLOOKUP(J8815,'DANH MỤC'!$A$1:$B$19,2,0)</f>
        <v>Sản phẩm 0001</v>
      </c>
      <c r="L8815" t="s">
        <v>15</v>
      </c>
      <c r="M8815">
        <v>1</v>
      </c>
      <c r="N8815" s="3">
        <f>IF(LEFT(K8815,1)="S",VLOOKUP(K8815,'DANH MỤC'!$B:$D,2,0),VLOOKUP(K8815,'DANH MỤC'!$B:$D,3,0))</f>
        <v>3000000</v>
      </c>
      <c r="O8815">
        <v>0</v>
      </c>
      <c r="P8815" s="3">
        <f>N8815*O8815%*CSDL[[#This Row],[SỐ LƯỢNG]]</f>
        <v>0</v>
      </c>
      <c r="Q8815" s="3">
        <f t="shared" si="3942"/>
        <v>3000000</v>
      </c>
    </row>
    <row r="8816" spans="1:17" x14ac:dyDescent="0.3">
      <c r="A8816" s="23" t="str">
        <f>A8815</f>
        <v>10/02/2019</v>
      </c>
      <c r="B8816" s="8" t="str">
        <f>B8815</f>
        <v>10/02/2019</v>
      </c>
      <c r="C8816" s="8">
        <v>2</v>
      </c>
      <c r="D8816" s="8" t="str">
        <f>D8815</f>
        <v>DH10246</v>
      </c>
      <c r="E8816" s="8" t="str">
        <f>E8815</f>
        <v>luyen.dam</v>
      </c>
      <c r="F8816" s="8" t="str">
        <f>VLOOKUP(E8816,'DANH MỤC'!$F:$G,2,0)</f>
        <v>Nhóm 1</v>
      </c>
      <c r="G8816" s="8" t="str">
        <f>G8815</f>
        <v>KH1348</v>
      </c>
      <c r="H8816" t="str">
        <f>VLOOKUP(G8816,'DANH MỤC'!$I:$K,2,0)</f>
        <v>KH 1348</v>
      </c>
      <c r="I8816" t="str">
        <f>VLOOKUP(G8816,'DANH MỤC'!$I:$K,3,0)</f>
        <v>Lạng Sơn</v>
      </c>
      <c r="J8816" s="8" t="s">
        <v>5944</v>
      </c>
      <c r="K8816" t="str">
        <f>VLOOKUP(J8816,'DANH MỤC'!$A$1:$B$19,2,0)</f>
        <v>Hàng tặng 0001</v>
      </c>
      <c r="L8816" t="s">
        <v>24</v>
      </c>
      <c r="M8816">
        <v>2</v>
      </c>
      <c r="N8816" s="3">
        <f>IF(LEFT(K8816,1)="S",VLOOKUP(K8816,'DANH MỤC'!$B:$D,2,0),VLOOKUP(K8816,'DANH MỤC'!$B:$D,3,0))</f>
        <v>200000</v>
      </c>
      <c r="O8816">
        <v>100</v>
      </c>
      <c r="P8816" s="3">
        <f>N8816*O8816%*CSDL[[#This Row],[SỐ LƯỢNG]]</f>
        <v>400000</v>
      </c>
      <c r="Q8816" s="3">
        <f t="shared" si="3942"/>
        <v>0</v>
      </c>
    </row>
    <row r="8817" spans="1:17" x14ac:dyDescent="0.3">
      <c r="A8817" s="23" t="s">
        <v>4833</v>
      </c>
      <c r="B8817" s="8" t="s">
        <v>4833</v>
      </c>
      <c r="C8817" s="8">
        <v>2</v>
      </c>
      <c r="D8817" s="8" t="s">
        <v>4854</v>
      </c>
      <c r="E8817" s="8" t="s">
        <v>13822</v>
      </c>
      <c r="F8817" s="8" t="str">
        <f>VLOOKUP(E8817,'DANH MỤC'!$F:$G,2,0)</f>
        <v>Nhóm 1</v>
      </c>
      <c r="G8817" s="8" t="s">
        <v>8884</v>
      </c>
      <c r="H8817" t="str">
        <f>VLOOKUP(G8817,'DANH MỤC'!$I:$K,2,0)</f>
        <v>KH 2917</v>
      </c>
      <c r="I8817" t="str">
        <f>VLOOKUP(G8817,'DANH MỤC'!$I:$K,3,0)</f>
        <v>Hà Giang</v>
      </c>
      <c r="J8817" s="8" t="s">
        <v>5941</v>
      </c>
      <c r="K8817" t="str">
        <f>VLOOKUP(J8817,'DANH MỤC'!$A$1:$B$19,2,0)</f>
        <v>Sản phẩm 0006</v>
      </c>
      <c r="L8817" t="s">
        <v>15</v>
      </c>
      <c r="M8817">
        <v>1</v>
      </c>
      <c r="N8817" s="3">
        <f>IF(LEFT(K8817,1)="S",VLOOKUP(K8817,'DANH MỤC'!$B:$D,2,0),VLOOKUP(K8817,'DANH MỤC'!$B:$D,3,0))</f>
        <v>800000</v>
      </c>
      <c r="O8817">
        <v>0</v>
      </c>
      <c r="P8817" s="3">
        <f>N8817*O8817%*CSDL[[#This Row],[SỐ LƯỢNG]]</f>
        <v>0</v>
      </c>
      <c r="Q8817" s="3">
        <f t="shared" si="3942"/>
        <v>800000</v>
      </c>
    </row>
    <row r="8818" spans="1:17" x14ac:dyDescent="0.3">
      <c r="A8818" s="23" t="str">
        <f>A8817</f>
        <v>10/02/2019</v>
      </c>
      <c r="B8818" s="8" t="str">
        <f>B8817</f>
        <v>10/02/2019</v>
      </c>
      <c r="C8818" s="8">
        <v>2</v>
      </c>
      <c r="D8818" s="8" t="str">
        <f>D8817</f>
        <v>DH10245</v>
      </c>
      <c r="E8818" s="8" t="str">
        <f>E8817</f>
        <v>anh.hong</v>
      </c>
      <c r="F8818" s="8" t="str">
        <f>VLOOKUP(E8818,'DANH MỤC'!$F:$G,2,0)</f>
        <v>Nhóm 1</v>
      </c>
      <c r="G8818" s="8" t="str">
        <f>G8817</f>
        <v>KH2917</v>
      </c>
      <c r="H8818" t="str">
        <f>VLOOKUP(G8818,'DANH MỤC'!$I:$K,2,0)</f>
        <v>KH 2917</v>
      </c>
      <c r="I8818" t="str">
        <f>VLOOKUP(G8818,'DANH MỤC'!$I:$K,3,0)</f>
        <v>Hà Giang</v>
      </c>
      <c r="J8818" s="8" t="s">
        <v>5942</v>
      </c>
      <c r="K8818" t="str">
        <f>VLOOKUP(J8818,'DANH MỤC'!$A$1:$B$19,2,0)</f>
        <v>Sản phẩm 0007</v>
      </c>
      <c r="L8818" t="s">
        <v>15</v>
      </c>
      <c r="M8818">
        <v>1</v>
      </c>
      <c r="N8818" s="3">
        <f>IF(LEFT(K8818,1)="S",VLOOKUP(K8818,'DANH MỤC'!$B:$D,2,0),VLOOKUP(K8818,'DANH MỤC'!$B:$D,3,0))</f>
        <v>800000</v>
      </c>
      <c r="O8818">
        <v>0</v>
      </c>
      <c r="P8818" s="3">
        <f>N8818*O8818%*CSDL[[#This Row],[SỐ LƯỢNG]]</f>
        <v>0</v>
      </c>
      <c r="Q8818" s="3">
        <f t="shared" si="3942"/>
        <v>800000</v>
      </c>
    </row>
    <row r="8819" spans="1:17" x14ac:dyDescent="0.3">
      <c r="A8819" s="23" t="s">
        <v>4833</v>
      </c>
      <c r="B8819" s="8" t="s">
        <v>4833</v>
      </c>
      <c r="C8819" s="8">
        <v>2</v>
      </c>
      <c r="D8819" s="8" t="s">
        <v>4855</v>
      </c>
      <c r="E8819" s="8" t="s">
        <v>13822</v>
      </c>
      <c r="F8819" s="8" t="str">
        <f>VLOOKUP(E8819,'DANH MỤC'!$F:$G,2,0)</f>
        <v>Nhóm 1</v>
      </c>
      <c r="G8819" s="8" t="s">
        <v>9261</v>
      </c>
      <c r="H8819" t="str">
        <f>VLOOKUP(G8819,'DANH MỤC'!$I:$K,2,0)</f>
        <v>KH 3309</v>
      </c>
      <c r="I8819" t="str">
        <f>VLOOKUP(G8819,'DANH MỤC'!$I:$K,3,0)</f>
        <v>Thanh Hóa</v>
      </c>
      <c r="J8819" s="8" t="s">
        <v>5939</v>
      </c>
      <c r="K8819" t="str">
        <f>VLOOKUP(J8819,'DANH MỤC'!$A$1:$B$19,2,0)</f>
        <v>Sản phẩm 0001</v>
      </c>
      <c r="L8819" t="s">
        <v>15</v>
      </c>
      <c r="M8819">
        <v>1</v>
      </c>
      <c r="N8819" s="3">
        <f>IF(LEFT(K8819,1)="S",VLOOKUP(K8819,'DANH MỤC'!$B:$D,2,0),VLOOKUP(K8819,'DANH MỤC'!$B:$D,3,0))</f>
        <v>3000000</v>
      </c>
      <c r="O8819">
        <v>0</v>
      </c>
      <c r="P8819" s="3">
        <f>N8819*O8819%*CSDL[[#This Row],[SỐ LƯỢNG]]</f>
        <v>0</v>
      </c>
      <c r="Q8819" s="3">
        <f t="shared" si="3942"/>
        <v>3000000</v>
      </c>
    </row>
    <row r="8820" spans="1:17" x14ac:dyDescent="0.3">
      <c r="A8820" s="23" t="str">
        <f>A8819</f>
        <v>10/02/2019</v>
      </c>
      <c r="B8820" s="8" t="str">
        <f>B8819</f>
        <v>10/02/2019</v>
      </c>
      <c r="C8820" s="8">
        <v>2</v>
      </c>
      <c r="D8820" s="8" t="str">
        <f>D8819</f>
        <v>DH10244</v>
      </c>
      <c r="E8820" s="8" t="str">
        <f>E8819</f>
        <v>anh.hong</v>
      </c>
      <c r="F8820" s="8" t="str">
        <f>VLOOKUP(E8820,'DANH MỤC'!$F:$G,2,0)</f>
        <v>Nhóm 1</v>
      </c>
      <c r="G8820" s="8" t="str">
        <f>G8819</f>
        <v>KH3309</v>
      </c>
      <c r="H8820" t="str">
        <f>VLOOKUP(G8820,'DANH MỤC'!$I:$K,2,0)</f>
        <v>KH 3309</v>
      </c>
      <c r="I8820" t="str">
        <f>VLOOKUP(G8820,'DANH MỤC'!$I:$K,3,0)</f>
        <v>Thanh Hóa</v>
      </c>
      <c r="J8820" s="8" t="s">
        <v>5944</v>
      </c>
      <c r="K8820" t="str">
        <f>VLOOKUP(J8820,'DANH MỤC'!$A$1:$B$19,2,0)</f>
        <v>Hàng tặng 0001</v>
      </c>
      <c r="L8820" t="s">
        <v>24</v>
      </c>
      <c r="M8820">
        <v>2</v>
      </c>
      <c r="N8820" s="3">
        <f>IF(LEFT(K8820,1)="S",VLOOKUP(K8820,'DANH MỤC'!$B:$D,2,0),VLOOKUP(K8820,'DANH MỤC'!$B:$D,3,0))</f>
        <v>200000</v>
      </c>
      <c r="O8820">
        <v>100</v>
      </c>
      <c r="P8820" s="3">
        <f>N8820*O8820%*CSDL[[#This Row],[SỐ LƯỢNG]]</f>
        <v>400000</v>
      </c>
      <c r="Q8820" s="3">
        <f t="shared" si="3942"/>
        <v>0</v>
      </c>
    </row>
    <row r="8821" spans="1:17" x14ac:dyDescent="0.3">
      <c r="A8821" s="23" t="s">
        <v>4833</v>
      </c>
      <c r="B8821" s="8" t="s">
        <v>4833</v>
      </c>
      <c r="C8821" s="8">
        <v>2</v>
      </c>
      <c r="D8821" s="8" t="s">
        <v>4856</v>
      </c>
      <c r="E8821" s="8" t="s">
        <v>13816</v>
      </c>
      <c r="F8821" s="8" t="str">
        <f>VLOOKUP(E8821,'DANH MỤC'!$F:$G,2,0)</f>
        <v>Nhóm 1</v>
      </c>
      <c r="G8821" s="8" t="s">
        <v>9262</v>
      </c>
      <c r="H8821" t="str">
        <f>VLOOKUP(G8821,'DANH MỤC'!$I:$K,2,0)</f>
        <v>KH 3310</v>
      </c>
      <c r="I8821" t="str">
        <f>VLOOKUP(G8821,'DANH MỤC'!$I:$K,3,0)</f>
        <v>Lào Cai</v>
      </c>
      <c r="J8821" s="8" t="s">
        <v>19</v>
      </c>
      <c r="K8821" t="str">
        <f>VLOOKUP(J8821,'DANH MỤC'!$A$1:$B$19,2,0)</f>
        <v>Sản phẩm 0003</v>
      </c>
      <c r="L8821" t="s">
        <v>15</v>
      </c>
      <c r="M8821">
        <v>1</v>
      </c>
      <c r="N8821" s="3">
        <f>IF(LEFT(K8821,1)="S",VLOOKUP(K8821,'DANH MỤC'!$B:$D,2,0),VLOOKUP(K8821,'DANH MỤC'!$B:$D,3,0))</f>
        <v>2500000</v>
      </c>
      <c r="O8821">
        <v>0</v>
      </c>
      <c r="P8821" s="3">
        <f>N8821*O8821%*CSDL[[#This Row],[SỐ LƯỢNG]]</f>
        <v>0</v>
      </c>
      <c r="Q8821" s="3">
        <f t="shared" si="3942"/>
        <v>2500000</v>
      </c>
    </row>
    <row r="8822" spans="1:17" x14ac:dyDescent="0.3">
      <c r="A8822" s="23" t="s">
        <v>4833</v>
      </c>
      <c r="B8822" s="8" t="s">
        <v>4833</v>
      </c>
      <c r="C8822" s="8">
        <v>2</v>
      </c>
      <c r="D8822" s="8" t="s">
        <v>4857</v>
      </c>
      <c r="E8822" s="8" t="s">
        <v>13819</v>
      </c>
      <c r="F8822" s="8" t="str">
        <f>VLOOKUP(E8822,'DANH MỤC'!$F:$G,2,0)</f>
        <v>Nhóm 1</v>
      </c>
      <c r="G8822" s="8" t="s">
        <v>7836</v>
      </c>
      <c r="H8822" t="str">
        <f>VLOOKUP(G8822,'DANH MỤC'!$I:$K,2,0)</f>
        <v>KH 1833</v>
      </c>
      <c r="I8822" t="str">
        <f>VLOOKUP(G8822,'DANH MỤC'!$I:$K,3,0)</f>
        <v>Tây Ninh</v>
      </c>
      <c r="J8822" s="8" t="s">
        <v>5939</v>
      </c>
      <c r="K8822" t="str">
        <f>VLOOKUP(J8822,'DANH MỤC'!$A$1:$B$19,2,0)</f>
        <v>Sản phẩm 0001</v>
      </c>
      <c r="L8822" t="s">
        <v>15</v>
      </c>
      <c r="M8822">
        <v>1</v>
      </c>
      <c r="N8822" s="3">
        <f>IF(LEFT(K8822,1)="S",VLOOKUP(K8822,'DANH MỤC'!$B:$D,2,0),VLOOKUP(K8822,'DANH MỤC'!$B:$D,3,0))</f>
        <v>3000000</v>
      </c>
      <c r="O8822">
        <v>0</v>
      </c>
      <c r="P8822" s="3">
        <f>N8822*O8822%*CSDL[[#This Row],[SỐ LƯỢNG]]</f>
        <v>0</v>
      </c>
      <c r="Q8822" s="3">
        <f t="shared" si="3942"/>
        <v>3000000</v>
      </c>
    </row>
    <row r="8823" spans="1:17" x14ac:dyDescent="0.3">
      <c r="A8823" s="23" t="str">
        <f>A8822</f>
        <v>10/02/2019</v>
      </c>
      <c r="B8823" s="8" t="str">
        <f>B8822</f>
        <v>10/02/2019</v>
      </c>
      <c r="C8823" s="8">
        <v>2</v>
      </c>
      <c r="D8823" s="8" t="str">
        <f>D8822</f>
        <v>DH10242</v>
      </c>
      <c r="E8823" s="8" t="str">
        <f>E8822</f>
        <v>linh.truong</v>
      </c>
      <c r="F8823" s="8" t="str">
        <f>VLOOKUP(E8823,'DANH MỤC'!$F:$G,2,0)</f>
        <v>Nhóm 1</v>
      </c>
      <c r="G8823" s="8" t="str">
        <f>G8822</f>
        <v>KH1833</v>
      </c>
      <c r="H8823" t="str">
        <f>VLOOKUP(G8823,'DANH MỤC'!$I:$K,2,0)</f>
        <v>KH 1833</v>
      </c>
      <c r="I8823" t="str">
        <f>VLOOKUP(G8823,'DANH MỤC'!$I:$K,3,0)</f>
        <v>Tây Ninh</v>
      </c>
      <c r="J8823" s="8" t="s">
        <v>5944</v>
      </c>
      <c r="K8823" t="str">
        <f>VLOOKUP(J8823,'DANH MỤC'!$A$1:$B$19,2,0)</f>
        <v>Hàng tặng 0001</v>
      </c>
      <c r="L8823" t="s">
        <v>24</v>
      </c>
      <c r="M8823">
        <v>2</v>
      </c>
      <c r="N8823" s="3">
        <f>IF(LEFT(K8823,1)="S",VLOOKUP(K8823,'DANH MỤC'!$B:$D,2,0),VLOOKUP(K8823,'DANH MỤC'!$B:$D,3,0))</f>
        <v>200000</v>
      </c>
      <c r="O8823">
        <v>100</v>
      </c>
      <c r="P8823" s="3">
        <f>N8823*O8823%*CSDL[[#This Row],[SỐ LƯỢNG]]</f>
        <v>400000</v>
      </c>
      <c r="Q8823" s="3">
        <f t="shared" si="3942"/>
        <v>0</v>
      </c>
    </row>
    <row r="8824" spans="1:17" x14ac:dyDescent="0.3">
      <c r="A8824" s="23" t="s">
        <v>4833</v>
      </c>
      <c r="B8824" s="8" t="s">
        <v>4833</v>
      </c>
      <c r="C8824" s="8">
        <v>2</v>
      </c>
      <c r="D8824" s="8" t="s">
        <v>4858</v>
      </c>
      <c r="E8824" s="8" t="s">
        <v>13819</v>
      </c>
      <c r="F8824" s="8" t="str">
        <f>VLOOKUP(E8824,'DANH MỤC'!$F:$G,2,0)</f>
        <v>Nhóm 1</v>
      </c>
      <c r="G8824" s="8" t="s">
        <v>8154</v>
      </c>
      <c r="H8824" t="str">
        <f>VLOOKUP(G8824,'DANH MỤC'!$I:$K,2,0)</f>
        <v>KH 2165</v>
      </c>
      <c r="I8824" t="str">
        <f>VLOOKUP(G8824,'DANH MỤC'!$I:$K,3,0)</f>
        <v>Hà Tĩnh</v>
      </c>
      <c r="J8824" s="8" t="s">
        <v>14</v>
      </c>
      <c r="K8824" t="str">
        <f>VLOOKUP(J8824,'DANH MỤC'!$A$1:$B$19,2,0)</f>
        <v>Sản phẩm 0004</v>
      </c>
      <c r="L8824" t="s">
        <v>15</v>
      </c>
      <c r="M8824">
        <v>1</v>
      </c>
      <c r="N8824" s="3">
        <f>IF(LEFT(K8824,1)="S",VLOOKUP(K8824,'DANH MỤC'!$B:$D,2,0),VLOOKUP(K8824,'DANH MỤC'!$B:$D,3,0))</f>
        <v>3500000</v>
      </c>
      <c r="O8824">
        <v>0</v>
      </c>
      <c r="P8824" s="3">
        <f>N8824*O8824%*CSDL[[#This Row],[SỐ LƯỢNG]]</f>
        <v>0</v>
      </c>
      <c r="Q8824" s="3">
        <f t="shared" si="3942"/>
        <v>3500000</v>
      </c>
    </row>
    <row r="8825" spans="1:17" x14ac:dyDescent="0.3">
      <c r="A8825" s="23" t="str">
        <f>A8824</f>
        <v>10/02/2019</v>
      </c>
      <c r="B8825" s="8" t="str">
        <f>B8824</f>
        <v>10/02/2019</v>
      </c>
      <c r="C8825" s="8">
        <v>2</v>
      </c>
      <c r="D8825" s="8" t="str">
        <f>D8824</f>
        <v>DH10241</v>
      </c>
      <c r="E8825" s="8" t="str">
        <f>E8824</f>
        <v>linh.truong</v>
      </c>
      <c r="F8825" s="8" t="str">
        <f>VLOOKUP(E8825,'DANH MỤC'!$F:$G,2,0)</f>
        <v>Nhóm 1</v>
      </c>
      <c r="G8825" s="8" t="str">
        <f>G8824</f>
        <v>KH2165</v>
      </c>
      <c r="H8825" t="str">
        <f>VLOOKUP(G8825,'DANH MỤC'!$I:$K,2,0)</f>
        <v>KH 2165</v>
      </c>
      <c r="I8825" t="str">
        <f>VLOOKUP(G8825,'DANH MỤC'!$I:$K,3,0)</f>
        <v>Hà Tĩnh</v>
      </c>
      <c r="J8825" s="8" t="s">
        <v>5944</v>
      </c>
      <c r="K8825" t="str">
        <f>VLOOKUP(J8825,'DANH MỤC'!$A$1:$B$19,2,0)</f>
        <v>Hàng tặng 0001</v>
      </c>
      <c r="L8825" t="s">
        <v>24</v>
      </c>
      <c r="M8825">
        <v>2</v>
      </c>
      <c r="N8825" s="3">
        <f>IF(LEFT(K8825,1)="S",VLOOKUP(K8825,'DANH MỤC'!$B:$D,2,0),VLOOKUP(K8825,'DANH MỤC'!$B:$D,3,0))</f>
        <v>200000</v>
      </c>
      <c r="O8825">
        <v>100</v>
      </c>
      <c r="P8825" s="3">
        <f>N8825*O8825%*CSDL[[#This Row],[SỐ LƯỢNG]]</f>
        <v>400000</v>
      </c>
      <c r="Q8825" s="3">
        <f t="shared" si="3942"/>
        <v>0</v>
      </c>
    </row>
    <row r="8826" spans="1:17" x14ac:dyDescent="0.3">
      <c r="A8826" s="23" t="s">
        <v>4833</v>
      </c>
      <c r="B8826" s="8" t="s">
        <v>4833</v>
      </c>
      <c r="C8826" s="8">
        <v>2</v>
      </c>
      <c r="D8826" s="8" t="s">
        <v>4859</v>
      </c>
      <c r="E8826" s="8" t="s">
        <v>13816</v>
      </c>
      <c r="F8826" s="8" t="str">
        <f>VLOOKUP(E8826,'DANH MỤC'!$F:$G,2,0)</f>
        <v>Nhóm 1</v>
      </c>
      <c r="G8826" s="8" t="s">
        <v>8380</v>
      </c>
      <c r="H8826" t="str">
        <f>VLOOKUP(G8826,'DANH MỤC'!$I:$K,2,0)</f>
        <v>KH 2396</v>
      </c>
      <c r="I8826" t="str">
        <f>VLOOKUP(G8826,'DANH MỤC'!$I:$K,3,0)</f>
        <v>Phú Thọ</v>
      </c>
      <c r="J8826" s="8" t="s">
        <v>5939</v>
      </c>
      <c r="K8826" t="str">
        <f>VLOOKUP(J8826,'DANH MỤC'!$A$1:$B$19,2,0)</f>
        <v>Sản phẩm 0001</v>
      </c>
      <c r="L8826" t="s">
        <v>15</v>
      </c>
      <c r="M8826">
        <v>1</v>
      </c>
      <c r="N8826" s="3">
        <f>IF(LEFT(K8826,1)="S",VLOOKUP(K8826,'DANH MỤC'!$B:$D,2,0),VLOOKUP(K8826,'DANH MỤC'!$B:$D,3,0))</f>
        <v>3000000</v>
      </c>
      <c r="O8826">
        <v>0</v>
      </c>
      <c r="P8826" s="3">
        <f>N8826*O8826%*CSDL[[#This Row],[SỐ LƯỢNG]]</f>
        <v>0</v>
      </c>
      <c r="Q8826" s="3">
        <f t="shared" si="3942"/>
        <v>3000000</v>
      </c>
    </row>
    <row r="8827" spans="1:17" x14ac:dyDescent="0.3">
      <c r="A8827" s="23" t="str">
        <f>A8826</f>
        <v>10/02/2019</v>
      </c>
      <c r="B8827" s="8" t="str">
        <f>B8826</f>
        <v>10/02/2019</v>
      </c>
      <c r="C8827" s="8">
        <v>2</v>
      </c>
      <c r="D8827" s="8" t="str">
        <f>D8826</f>
        <v>DH10239</v>
      </c>
      <c r="E8827" s="8" t="str">
        <f>E8826</f>
        <v>luyen.dam</v>
      </c>
      <c r="F8827" s="8" t="str">
        <f>VLOOKUP(E8827,'DANH MỤC'!$F:$G,2,0)</f>
        <v>Nhóm 1</v>
      </c>
      <c r="G8827" s="8" t="str">
        <f>G8826</f>
        <v>KH2396</v>
      </c>
      <c r="H8827" t="str">
        <f>VLOOKUP(G8827,'DANH MỤC'!$I:$K,2,0)</f>
        <v>KH 2396</v>
      </c>
      <c r="I8827" t="str">
        <f>VLOOKUP(G8827,'DANH MỤC'!$I:$K,3,0)</f>
        <v>Phú Thọ</v>
      </c>
      <c r="J8827" s="8" t="s">
        <v>5944</v>
      </c>
      <c r="K8827" t="str">
        <f>VLOOKUP(J8827,'DANH MỤC'!$A$1:$B$19,2,0)</f>
        <v>Hàng tặng 0001</v>
      </c>
      <c r="L8827" t="s">
        <v>24</v>
      </c>
      <c r="M8827">
        <v>2</v>
      </c>
      <c r="N8827" s="3">
        <f>IF(LEFT(K8827,1)="S",VLOOKUP(K8827,'DANH MỤC'!$B:$D,2,0),VLOOKUP(K8827,'DANH MỤC'!$B:$D,3,0))</f>
        <v>200000</v>
      </c>
      <c r="O8827">
        <v>100</v>
      </c>
      <c r="P8827" s="3">
        <f>N8827*O8827%*CSDL[[#This Row],[SỐ LƯỢNG]]</f>
        <v>400000</v>
      </c>
      <c r="Q8827" s="3">
        <f t="shared" si="3942"/>
        <v>0</v>
      </c>
    </row>
    <row r="8828" spans="1:17" x14ac:dyDescent="0.3">
      <c r="A8828" s="23" t="s">
        <v>4833</v>
      </c>
      <c r="B8828" s="8" t="s">
        <v>4833</v>
      </c>
      <c r="C8828" s="8">
        <v>2</v>
      </c>
      <c r="D8828" s="8" t="s">
        <v>4860</v>
      </c>
      <c r="E8828" s="8" t="s">
        <v>13816</v>
      </c>
      <c r="F8828" s="8" t="str">
        <f>VLOOKUP(E8828,'DANH MỤC'!$F:$G,2,0)</f>
        <v>Nhóm 1</v>
      </c>
      <c r="G8828" s="8" t="s">
        <v>9263</v>
      </c>
      <c r="H8828" t="str">
        <f>VLOOKUP(G8828,'DANH MỤC'!$I:$K,2,0)</f>
        <v>KH 3311</v>
      </c>
      <c r="I8828" t="str">
        <f>VLOOKUP(G8828,'DANH MỤC'!$I:$K,3,0)</f>
        <v>Sơn La</v>
      </c>
      <c r="J8828" s="8" t="s">
        <v>19</v>
      </c>
      <c r="K8828" t="str">
        <f>VLOOKUP(J8828,'DANH MỤC'!$A$1:$B$19,2,0)</f>
        <v>Sản phẩm 0003</v>
      </c>
      <c r="L8828" t="s">
        <v>15</v>
      </c>
      <c r="M8828">
        <v>1</v>
      </c>
      <c r="N8828" s="3">
        <f>IF(LEFT(K8828,1)="S",VLOOKUP(K8828,'DANH MỤC'!$B:$D,2,0),VLOOKUP(K8828,'DANH MỤC'!$B:$D,3,0))</f>
        <v>2500000</v>
      </c>
      <c r="O8828">
        <v>10</v>
      </c>
      <c r="P8828" s="3">
        <f>N8828*O8828%*CSDL[[#This Row],[SỐ LƯỢNG]]</f>
        <v>250000</v>
      </c>
      <c r="Q8828" s="3">
        <f t="shared" si="3942"/>
        <v>2250000</v>
      </c>
    </row>
    <row r="8829" spans="1:17" x14ac:dyDescent="0.3">
      <c r="A8829" s="23" t="s">
        <v>4833</v>
      </c>
      <c r="B8829" s="8" t="s">
        <v>4833</v>
      </c>
      <c r="C8829" s="8">
        <v>2</v>
      </c>
      <c r="D8829" s="8" t="s">
        <v>4861</v>
      </c>
      <c r="E8829" s="8" t="s">
        <v>13833</v>
      </c>
      <c r="F8829" s="8" t="str">
        <f>VLOOKUP(E8829,'DANH MỤC'!$F:$G,2,0)</f>
        <v>Nhóm 2</v>
      </c>
      <c r="G8829" s="8" t="s">
        <v>9264</v>
      </c>
      <c r="H8829" t="str">
        <f>VLOOKUP(G8829,'DANH MỤC'!$I:$K,2,0)</f>
        <v>KH 3312</v>
      </c>
      <c r="I8829" t="str">
        <f>VLOOKUP(G8829,'DANH MỤC'!$I:$K,3,0)</f>
        <v>Ninh Thuận</v>
      </c>
      <c r="J8829" s="8" t="s">
        <v>5941</v>
      </c>
      <c r="K8829" t="str">
        <f>VLOOKUP(J8829,'DANH MỤC'!$A$1:$B$19,2,0)</f>
        <v>Sản phẩm 0006</v>
      </c>
      <c r="L8829" t="s">
        <v>15</v>
      </c>
      <c r="M8829">
        <v>1</v>
      </c>
      <c r="N8829" s="3">
        <f>IF(LEFT(K8829,1)="S",VLOOKUP(K8829,'DANH MỤC'!$B:$D,2,0),VLOOKUP(K8829,'DANH MỤC'!$B:$D,3,0))</f>
        <v>800000</v>
      </c>
      <c r="O8829">
        <v>0</v>
      </c>
      <c r="P8829" s="3">
        <f>N8829*O8829%*CSDL[[#This Row],[SỐ LƯỢNG]]</f>
        <v>0</v>
      </c>
      <c r="Q8829" s="3">
        <f t="shared" si="3942"/>
        <v>800000</v>
      </c>
    </row>
    <row r="8830" spans="1:17" x14ac:dyDescent="0.3">
      <c r="A8830" s="23" t="str">
        <f>A8829</f>
        <v>10/02/2019</v>
      </c>
      <c r="B8830" s="8" t="str">
        <f>B8829</f>
        <v>10/02/2019</v>
      </c>
      <c r="C8830" s="8">
        <v>2</v>
      </c>
      <c r="D8830" s="8" t="str">
        <f>D8829</f>
        <v>DH10237</v>
      </c>
      <c r="E8830" s="8" t="str">
        <f>E8829</f>
        <v>anh.nguyen</v>
      </c>
      <c r="F8830" s="8" t="str">
        <f>VLOOKUP(E8830,'DANH MỤC'!$F:$G,2,0)</f>
        <v>Nhóm 2</v>
      </c>
      <c r="G8830" s="8" t="str">
        <f>G8829</f>
        <v>KH3312</v>
      </c>
      <c r="H8830" t="str">
        <f>VLOOKUP(G8830,'DANH MỤC'!$I:$K,2,0)</f>
        <v>KH 3312</v>
      </c>
      <c r="I8830" t="str">
        <f>VLOOKUP(G8830,'DANH MỤC'!$I:$K,3,0)</f>
        <v>Ninh Thuận</v>
      </c>
      <c r="J8830" s="8" t="s">
        <v>5942</v>
      </c>
      <c r="K8830" t="str">
        <f>VLOOKUP(J8830,'DANH MỤC'!$A$1:$B$19,2,0)</f>
        <v>Sản phẩm 0007</v>
      </c>
      <c r="L8830" t="s">
        <v>15</v>
      </c>
      <c r="M8830">
        <v>1</v>
      </c>
      <c r="N8830" s="3">
        <f>IF(LEFT(K8830,1)="S",VLOOKUP(K8830,'DANH MỤC'!$B:$D,2,0),VLOOKUP(K8830,'DANH MỤC'!$B:$D,3,0))</f>
        <v>800000</v>
      </c>
      <c r="O8830">
        <v>0</v>
      </c>
      <c r="P8830" s="3">
        <f>N8830*O8830%*CSDL[[#This Row],[SỐ LƯỢNG]]</f>
        <v>0</v>
      </c>
      <c r="Q8830" s="3">
        <f t="shared" si="3942"/>
        <v>800000</v>
      </c>
    </row>
    <row r="8831" spans="1:17" x14ac:dyDescent="0.3">
      <c r="A8831" s="23" t="s">
        <v>4833</v>
      </c>
      <c r="B8831" s="8" t="s">
        <v>4833</v>
      </c>
      <c r="C8831" s="8">
        <v>2</v>
      </c>
      <c r="D8831" s="8" t="s">
        <v>4862</v>
      </c>
      <c r="E8831" s="8" t="s">
        <v>13816</v>
      </c>
      <c r="F8831" s="8" t="str">
        <f>VLOOKUP(E8831,'DANH MỤC'!$F:$G,2,0)</f>
        <v>Nhóm 1</v>
      </c>
      <c r="G8831" s="8" t="s">
        <v>9265</v>
      </c>
      <c r="H8831" t="str">
        <f>VLOOKUP(G8831,'DANH MỤC'!$I:$K,2,0)</f>
        <v>KH 3313</v>
      </c>
      <c r="I8831" t="str">
        <f>VLOOKUP(G8831,'DANH MỤC'!$I:$K,3,0)</f>
        <v>Đà Nẵng</v>
      </c>
      <c r="J8831" s="8" t="s">
        <v>5940</v>
      </c>
      <c r="K8831" t="str">
        <f>VLOOKUP(J8831,'DANH MỤC'!$A$1:$B$19,2,0)</f>
        <v>Sản phẩm 0002</v>
      </c>
      <c r="L8831" t="s">
        <v>15</v>
      </c>
      <c r="M8831">
        <v>1</v>
      </c>
      <c r="N8831" s="3">
        <f>IF(LEFT(K8831,1)="S",VLOOKUP(K8831,'DANH MỤC'!$B:$D,2,0),VLOOKUP(K8831,'DANH MỤC'!$B:$D,3,0))</f>
        <v>2000000</v>
      </c>
      <c r="O8831">
        <v>5</v>
      </c>
      <c r="P8831" s="3">
        <f>N8831*O8831%*CSDL[[#This Row],[SỐ LƯỢNG]]</f>
        <v>100000</v>
      </c>
      <c r="Q8831" s="3">
        <f t="shared" si="3942"/>
        <v>1900000</v>
      </c>
    </row>
    <row r="8832" spans="1:17" x14ac:dyDescent="0.3">
      <c r="A8832" s="23" t="s">
        <v>4833</v>
      </c>
      <c r="B8832" s="8" t="s">
        <v>4833</v>
      </c>
      <c r="C8832" s="8">
        <v>2</v>
      </c>
      <c r="D8832" s="8" t="s">
        <v>4863</v>
      </c>
      <c r="E8832" s="8" t="s">
        <v>13816</v>
      </c>
      <c r="F8832" s="8" t="str">
        <f>VLOOKUP(E8832,'DANH MỤC'!$F:$G,2,0)</f>
        <v>Nhóm 1</v>
      </c>
      <c r="G8832" s="8" t="s">
        <v>9266</v>
      </c>
      <c r="H8832" t="str">
        <f>VLOOKUP(G8832,'DANH MỤC'!$I:$K,2,0)</f>
        <v>KH 3314</v>
      </c>
      <c r="I8832" t="str">
        <f>VLOOKUP(G8832,'DANH MỤC'!$I:$K,3,0)</f>
        <v>Hậu Giang</v>
      </c>
      <c r="J8832" s="8" t="s">
        <v>5940</v>
      </c>
      <c r="K8832" t="str">
        <f>VLOOKUP(J8832,'DANH MỤC'!$A$1:$B$19,2,0)</f>
        <v>Sản phẩm 0002</v>
      </c>
      <c r="L8832" t="s">
        <v>15</v>
      </c>
      <c r="M8832">
        <v>1</v>
      </c>
      <c r="N8832" s="3">
        <f>IF(LEFT(K8832,1)="S",VLOOKUP(K8832,'DANH MỤC'!$B:$D,2,0),VLOOKUP(K8832,'DANH MỤC'!$B:$D,3,0))</f>
        <v>2000000</v>
      </c>
      <c r="O8832">
        <v>0</v>
      </c>
      <c r="P8832" s="3">
        <f>N8832*O8832%*CSDL[[#This Row],[SỐ LƯỢNG]]</f>
        <v>0</v>
      </c>
      <c r="Q8832" s="3">
        <f t="shared" si="3942"/>
        <v>2000000</v>
      </c>
    </row>
    <row r="8833" spans="1:17" x14ac:dyDescent="0.3">
      <c r="A8833" s="23" t="s">
        <v>4833</v>
      </c>
      <c r="B8833" s="8" t="s">
        <v>4833</v>
      </c>
      <c r="C8833" s="8">
        <v>2</v>
      </c>
      <c r="D8833" s="8" t="s">
        <v>4864</v>
      </c>
      <c r="E8833" s="8" t="s">
        <v>13816</v>
      </c>
      <c r="F8833" s="8" t="str">
        <f>VLOOKUP(E8833,'DANH MỤC'!$F:$G,2,0)</f>
        <v>Nhóm 1</v>
      </c>
      <c r="G8833" s="8" t="s">
        <v>8076</v>
      </c>
      <c r="H8833" t="str">
        <f>VLOOKUP(G8833,'DANH MỤC'!$I:$K,2,0)</f>
        <v>KH 2085</v>
      </c>
      <c r="I8833" t="str">
        <f>VLOOKUP(G8833,'DANH MỤC'!$I:$K,3,0)</f>
        <v>Phú Yên</v>
      </c>
      <c r="J8833" s="8" t="s">
        <v>5939</v>
      </c>
      <c r="K8833" t="str">
        <f>VLOOKUP(J8833,'DANH MỤC'!$A$1:$B$19,2,0)</f>
        <v>Sản phẩm 0001</v>
      </c>
      <c r="L8833" t="s">
        <v>15</v>
      </c>
      <c r="M8833">
        <v>1</v>
      </c>
      <c r="N8833" s="3">
        <f>IF(LEFT(K8833,1)="S",VLOOKUP(K8833,'DANH MỤC'!$B:$D,2,0),VLOOKUP(K8833,'DANH MỤC'!$B:$D,3,0))</f>
        <v>3000000</v>
      </c>
      <c r="O8833">
        <v>0</v>
      </c>
      <c r="P8833" s="3">
        <f>N8833*O8833%*CSDL[[#This Row],[SỐ LƯỢNG]]</f>
        <v>0</v>
      </c>
      <c r="Q8833" s="3">
        <f t="shared" si="3942"/>
        <v>3000000</v>
      </c>
    </row>
    <row r="8834" spans="1:17" x14ac:dyDescent="0.3">
      <c r="A8834" s="23" t="str">
        <f>A8833</f>
        <v>10/02/2019</v>
      </c>
      <c r="B8834" s="8" t="str">
        <f>B8833</f>
        <v>10/02/2019</v>
      </c>
      <c r="C8834" s="8">
        <v>2</v>
      </c>
      <c r="D8834" s="8" t="str">
        <f>D8833</f>
        <v>DH10234</v>
      </c>
      <c r="E8834" s="8" t="str">
        <f>E8833</f>
        <v>luyen.dam</v>
      </c>
      <c r="F8834" s="8" t="str">
        <f>VLOOKUP(E8834,'DANH MỤC'!$F:$G,2,0)</f>
        <v>Nhóm 1</v>
      </c>
      <c r="G8834" s="8" t="str">
        <f>G8833</f>
        <v>KH2085</v>
      </c>
      <c r="H8834" t="str">
        <f>VLOOKUP(G8834,'DANH MỤC'!$I:$K,2,0)</f>
        <v>KH 2085</v>
      </c>
      <c r="I8834" t="str">
        <f>VLOOKUP(G8834,'DANH MỤC'!$I:$K,3,0)</f>
        <v>Phú Yên</v>
      </c>
      <c r="J8834" s="8" t="s">
        <v>5944</v>
      </c>
      <c r="K8834" t="str">
        <f>VLOOKUP(J8834,'DANH MỤC'!$A$1:$B$19,2,0)</f>
        <v>Hàng tặng 0001</v>
      </c>
      <c r="L8834" t="s">
        <v>24</v>
      </c>
      <c r="M8834">
        <v>2</v>
      </c>
      <c r="N8834" s="3">
        <f>IF(LEFT(K8834,1)="S",VLOOKUP(K8834,'DANH MỤC'!$B:$D,2,0),VLOOKUP(K8834,'DANH MỤC'!$B:$D,3,0))</f>
        <v>200000</v>
      </c>
      <c r="O8834">
        <v>100</v>
      </c>
      <c r="P8834" s="3">
        <f>N8834*O8834%*CSDL[[#This Row],[SỐ LƯỢNG]]</f>
        <v>400000</v>
      </c>
      <c r="Q8834" s="3">
        <f t="shared" si="3942"/>
        <v>0</v>
      </c>
    </row>
    <row r="8835" spans="1:17" x14ac:dyDescent="0.3">
      <c r="A8835" s="23" t="s">
        <v>4833</v>
      </c>
      <c r="B8835" s="8" t="s">
        <v>4833</v>
      </c>
      <c r="C8835" s="8">
        <v>2</v>
      </c>
      <c r="D8835" s="8" t="s">
        <v>4865</v>
      </c>
      <c r="E8835" s="8" t="s">
        <v>13819</v>
      </c>
      <c r="F8835" s="8" t="str">
        <f>VLOOKUP(E8835,'DANH MỤC'!$F:$G,2,0)</f>
        <v>Nhóm 1</v>
      </c>
      <c r="G8835" s="8" t="s">
        <v>9267</v>
      </c>
      <c r="H8835" t="str">
        <f>VLOOKUP(G8835,'DANH MỤC'!$I:$K,2,0)</f>
        <v>KH 3315</v>
      </c>
      <c r="I8835" t="str">
        <f>VLOOKUP(G8835,'DANH MỤC'!$I:$K,3,0)</f>
        <v>Hà Tĩnh</v>
      </c>
      <c r="J8835" s="8" t="s">
        <v>14</v>
      </c>
      <c r="K8835" t="str">
        <f>VLOOKUP(J8835,'DANH MỤC'!$A$1:$B$19,2,0)</f>
        <v>Sản phẩm 0004</v>
      </c>
      <c r="L8835" t="s">
        <v>15</v>
      </c>
      <c r="M8835">
        <v>2</v>
      </c>
      <c r="N8835" s="3">
        <f>IF(LEFT(K8835,1)="S",VLOOKUP(K8835,'DANH MỤC'!$B:$D,2,0),VLOOKUP(K8835,'DANH MỤC'!$B:$D,3,0))</f>
        <v>3500000</v>
      </c>
      <c r="O8835">
        <v>0</v>
      </c>
      <c r="P8835" s="3">
        <f>N8835*O8835%*CSDL[[#This Row],[SỐ LƯỢNG]]</f>
        <v>0</v>
      </c>
      <c r="Q8835" s="3">
        <f t="shared" ref="Q8835:Q8898" si="3953">N8835*M8835-P8835</f>
        <v>7000000</v>
      </c>
    </row>
    <row r="8836" spans="1:17" x14ac:dyDescent="0.3">
      <c r="A8836" s="23" t="str">
        <f t="shared" ref="A8836:A8837" si="3954">A8835</f>
        <v>10/02/2019</v>
      </c>
      <c r="B8836" s="8" t="str">
        <f t="shared" ref="B8836:B8837" si="3955">B8835</f>
        <v>10/02/2019</v>
      </c>
      <c r="C8836" s="8">
        <v>2</v>
      </c>
      <c r="D8836" s="8" t="str">
        <f t="shared" ref="D8836:D8837" si="3956">D8835</f>
        <v>DH10233</v>
      </c>
      <c r="E8836" s="8" t="str">
        <f t="shared" ref="E8836:E8837" si="3957">E8835</f>
        <v>linh.truong</v>
      </c>
      <c r="F8836" s="8" t="str">
        <f>VLOOKUP(E8836,'DANH MỤC'!$F:$G,2,0)</f>
        <v>Nhóm 1</v>
      </c>
      <c r="G8836" s="8" t="str">
        <f t="shared" ref="G8836:G8837" si="3958">G8835</f>
        <v>KH3315</v>
      </c>
      <c r="H8836" t="str">
        <f>VLOOKUP(G8836,'DANH MỤC'!$I:$K,2,0)</f>
        <v>KH 3315</v>
      </c>
      <c r="I8836" t="str">
        <f>VLOOKUP(G8836,'DANH MỤC'!$I:$K,3,0)</f>
        <v>Hà Tĩnh</v>
      </c>
      <c r="J8836" s="8" t="s">
        <v>5940</v>
      </c>
      <c r="K8836" t="str">
        <f>VLOOKUP(J8836,'DANH MỤC'!$A$1:$B$19,2,0)</f>
        <v>Sản phẩm 0002</v>
      </c>
      <c r="L8836" t="s">
        <v>15</v>
      </c>
      <c r="M8836">
        <v>2</v>
      </c>
      <c r="N8836" s="3">
        <f>IF(LEFT(K8836,1)="S",VLOOKUP(K8836,'DANH MỤC'!$B:$D,2,0),VLOOKUP(K8836,'DANH MỤC'!$B:$D,3,0))</f>
        <v>2000000</v>
      </c>
      <c r="O8836">
        <v>0</v>
      </c>
      <c r="P8836" s="3">
        <f>N8836*O8836%*CSDL[[#This Row],[SỐ LƯỢNG]]</f>
        <v>0</v>
      </c>
      <c r="Q8836" s="3">
        <f t="shared" si="3953"/>
        <v>4000000</v>
      </c>
    </row>
    <row r="8837" spans="1:17" x14ac:dyDescent="0.3">
      <c r="A8837" s="23" t="str">
        <f t="shared" si="3954"/>
        <v>10/02/2019</v>
      </c>
      <c r="B8837" s="8" t="str">
        <f t="shared" si="3955"/>
        <v>10/02/2019</v>
      </c>
      <c r="C8837" s="8">
        <v>2</v>
      </c>
      <c r="D8837" s="8" t="str">
        <f t="shared" si="3956"/>
        <v>DH10233</v>
      </c>
      <c r="E8837" s="8" t="str">
        <f t="shared" si="3957"/>
        <v>linh.truong</v>
      </c>
      <c r="F8837" s="8" t="str">
        <f>VLOOKUP(E8837,'DANH MỤC'!$F:$G,2,0)</f>
        <v>Nhóm 1</v>
      </c>
      <c r="G8837" s="8" t="str">
        <f t="shared" si="3958"/>
        <v>KH3315</v>
      </c>
      <c r="H8837" t="str">
        <f>VLOOKUP(G8837,'DANH MỤC'!$I:$K,2,0)</f>
        <v>KH 3315</v>
      </c>
      <c r="I8837" t="str">
        <f>VLOOKUP(G8837,'DANH MỤC'!$I:$K,3,0)</f>
        <v>Hà Tĩnh</v>
      </c>
      <c r="J8837" s="8" t="s">
        <v>5944</v>
      </c>
      <c r="K8837" t="str">
        <f>VLOOKUP(J8837,'DANH MỤC'!$A$1:$B$19,2,0)</f>
        <v>Hàng tặng 0001</v>
      </c>
      <c r="L8837" t="s">
        <v>24</v>
      </c>
      <c r="M8837">
        <v>4</v>
      </c>
      <c r="N8837" s="3">
        <f>IF(LEFT(K8837,1)="S",VLOOKUP(K8837,'DANH MỤC'!$B:$D,2,0),VLOOKUP(K8837,'DANH MỤC'!$B:$D,3,0))</f>
        <v>200000</v>
      </c>
      <c r="O8837">
        <v>100</v>
      </c>
      <c r="P8837" s="3">
        <f>N8837*O8837%*CSDL[[#This Row],[SỐ LƯỢNG]]</f>
        <v>800000</v>
      </c>
      <c r="Q8837" s="3">
        <f t="shared" si="3953"/>
        <v>0</v>
      </c>
    </row>
    <row r="8838" spans="1:17" x14ac:dyDescent="0.3">
      <c r="A8838" s="23" t="s">
        <v>4833</v>
      </c>
      <c r="B8838" s="8" t="s">
        <v>4833</v>
      </c>
      <c r="C8838" s="8">
        <v>2</v>
      </c>
      <c r="D8838" s="8" t="s">
        <v>4866</v>
      </c>
      <c r="E8838" s="8" t="s">
        <v>13839</v>
      </c>
      <c r="F8838" s="8" t="str">
        <f>VLOOKUP(E8838,'DANH MỤC'!$F:$G,2,0)</f>
        <v>Nhóm 2</v>
      </c>
      <c r="G8838" s="8" t="s">
        <v>9268</v>
      </c>
      <c r="H8838" t="str">
        <f>VLOOKUP(G8838,'DANH MỤC'!$I:$K,2,0)</f>
        <v>KH 3316</v>
      </c>
      <c r="I8838" t="str">
        <f>VLOOKUP(G8838,'DANH MỤC'!$I:$K,3,0)</f>
        <v>Hà Giang</v>
      </c>
      <c r="J8838" s="8" t="s">
        <v>5939</v>
      </c>
      <c r="K8838" t="str">
        <f>VLOOKUP(J8838,'DANH MỤC'!$A$1:$B$19,2,0)</f>
        <v>Sản phẩm 0001</v>
      </c>
      <c r="L8838" t="s">
        <v>15</v>
      </c>
      <c r="M8838">
        <v>1</v>
      </c>
      <c r="N8838" s="3">
        <f>IF(LEFT(K8838,1)="S",VLOOKUP(K8838,'DANH MỤC'!$B:$D,2,0),VLOOKUP(K8838,'DANH MỤC'!$B:$D,3,0))</f>
        <v>3000000</v>
      </c>
      <c r="O8838">
        <v>5</v>
      </c>
      <c r="P8838" s="3">
        <f>N8838*O8838%*CSDL[[#This Row],[SỐ LƯỢNG]]</f>
        <v>150000</v>
      </c>
      <c r="Q8838" s="3">
        <f t="shared" si="3953"/>
        <v>2850000</v>
      </c>
    </row>
    <row r="8839" spans="1:17" x14ac:dyDescent="0.3">
      <c r="A8839" s="23" t="s">
        <v>4833</v>
      </c>
      <c r="B8839" s="8" t="s">
        <v>4833</v>
      </c>
      <c r="C8839" s="8">
        <v>2</v>
      </c>
      <c r="D8839" s="8" t="s">
        <v>4867</v>
      </c>
      <c r="E8839" s="8" t="s">
        <v>13839</v>
      </c>
      <c r="F8839" s="8" t="str">
        <f>VLOOKUP(E8839,'DANH MỤC'!$F:$G,2,0)</f>
        <v>Nhóm 2</v>
      </c>
      <c r="G8839" s="8" t="s">
        <v>9269</v>
      </c>
      <c r="H8839" t="str">
        <f>VLOOKUP(G8839,'DANH MỤC'!$I:$K,2,0)</f>
        <v>KH 3317</v>
      </c>
      <c r="I8839" t="str">
        <f>VLOOKUP(G8839,'DANH MỤC'!$I:$K,3,0)</f>
        <v>Lào Cai</v>
      </c>
      <c r="J8839" s="8" t="s">
        <v>5939</v>
      </c>
      <c r="K8839" t="str">
        <f>VLOOKUP(J8839,'DANH MỤC'!$A$1:$B$19,2,0)</f>
        <v>Sản phẩm 0001</v>
      </c>
      <c r="L8839" t="s">
        <v>15</v>
      </c>
      <c r="M8839">
        <v>1</v>
      </c>
      <c r="N8839" s="3">
        <f>IF(LEFT(K8839,1)="S",VLOOKUP(K8839,'DANH MỤC'!$B:$D,2,0),VLOOKUP(K8839,'DANH MỤC'!$B:$D,3,0))</f>
        <v>3000000</v>
      </c>
      <c r="O8839">
        <v>0</v>
      </c>
      <c r="P8839" s="3">
        <f>N8839*O8839%*CSDL[[#This Row],[SỐ LƯỢNG]]</f>
        <v>0</v>
      </c>
      <c r="Q8839" s="3">
        <f t="shared" si="3953"/>
        <v>3000000</v>
      </c>
    </row>
    <row r="8840" spans="1:17" x14ac:dyDescent="0.3">
      <c r="A8840" s="23" t="str">
        <f>A8839</f>
        <v>10/02/2019</v>
      </c>
      <c r="B8840" s="8" t="str">
        <f>B8839</f>
        <v>10/02/2019</v>
      </c>
      <c r="C8840" s="8">
        <v>2</v>
      </c>
      <c r="D8840" s="8" t="str">
        <f>D8839</f>
        <v>DH10231</v>
      </c>
      <c r="E8840" s="8" t="str">
        <f>E8839</f>
        <v>hang.dinh</v>
      </c>
      <c r="F8840" s="8" t="str">
        <f>VLOOKUP(E8840,'DANH MỤC'!$F:$G,2,0)</f>
        <v>Nhóm 2</v>
      </c>
      <c r="G8840" s="8" t="str">
        <f>G8839</f>
        <v>KH3317</v>
      </c>
      <c r="H8840" t="str">
        <f>VLOOKUP(G8840,'DANH MỤC'!$I:$K,2,0)</f>
        <v>KH 3317</v>
      </c>
      <c r="I8840" t="str">
        <f>VLOOKUP(G8840,'DANH MỤC'!$I:$K,3,0)</f>
        <v>Lào Cai</v>
      </c>
      <c r="J8840" s="8" t="s">
        <v>5944</v>
      </c>
      <c r="K8840" t="str">
        <f>VLOOKUP(J8840,'DANH MỤC'!$A$1:$B$19,2,0)</f>
        <v>Hàng tặng 0001</v>
      </c>
      <c r="L8840" t="s">
        <v>24</v>
      </c>
      <c r="M8840">
        <v>2</v>
      </c>
      <c r="N8840" s="3">
        <f>IF(LEFT(K8840,1)="S",VLOOKUP(K8840,'DANH MỤC'!$B:$D,2,0),VLOOKUP(K8840,'DANH MỤC'!$B:$D,3,0))</f>
        <v>200000</v>
      </c>
      <c r="O8840">
        <v>100</v>
      </c>
      <c r="P8840" s="3">
        <f>N8840*O8840%*CSDL[[#This Row],[SỐ LƯỢNG]]</f>
        <v>400000</v>
      </c>
      <c r="Q8840" s="3">
        <f t="shared" si="3953"/>
        <v>0</v>
      </c>
    </row>
    <row r="8841" spans="1:17" x14ac:dyDescent="0.3">
      <c r="A8841" s="23" t="s">
        <v>4833</v>
      </c>
      <c r="B8841" s="8" t="s">
        <v>4833</v>
      </c>
      <c r="C8841" s="8">
        <v>2</v>
      </c>
      <c r="D8841" s="8" t="s">
        <v>4868</v>
      </c>
      <c r="E8841" s="8" t="s">
        <v>13819</v>
      </c>
      <c r="F8841" s="8" t="str">
        <f>VLOOKUP(E8841,'DANH MỤC'!$F:$G,2,0)</f>
        <v>Nhóm 1</v>
      </c>
      <c r="G8841" s="8" t="s">
        <v>7964</v>
      </c>
      <c r="H8841" t="str">
        <f>VLOOKUP(G8841,'DANH MỤC'!$I:$K,2,0)</f>
        <v>KH 1967</v>
      </c>
      <c r="I8841" t="str">
        <f>VLOOKUP(G8841,'DANH MỤC'!$I:$K,3,0)</f>
        <v>Thái Nguyên</v>
      </c>
      <c r="J8841" s="8" t="s">
        <v>5939</v>
      </c>
      <c r="K8841" t="str">
        <f>VLOOKUP(J8841,'DANH MỤC'!$A$1:$B$19,2,0)</f>
        <v>Sản phẩm 0001</v>
      </c>
      <c r="L8841" t="s">
        <v>15</v>
      </c>
      <c r="M8841">
        <v>1</v>
      </c>
      <c r="N8841" s="3">
        <f>IF(LEFT(K8841,1)="S",VLOOKUP(K8841,'DANH MỤC'!$B:$D,2,0),VLOOKUP(K8841,'DANH MỤC'!$B:$D,3,0))</f>
        <v>3000000</v>
      </c>
      <c r="O8841">
        <v>10</v>
      </c>
      <c r="P8841" s="3">
        <f>N8841*O8841%*CSDL[[#This Row],[SỐ LƯỢNG]]</f>
        <v>300000</v>
      </c>
      <c r="Q8841" s="3">
        <f t="shared" si="3953"/>
        <v>2700000</v>
      </c>
    </row>
    <row r="8842" spans="1:17" x14ac:dyDescent="0.3">
      <c r="A8842" s="23" t="s">
        <v>4833</v>
      </c>
      <c r="B8842" s="8" t="s">
        <v>4833</v>
      </c>
      <c r="C8842" s="8">
        <v>2</v>
      </c>
      <c r="D8842" s="8" t="s">
        <v>4869</v>
      </c>
      <c r="E8842" s="8" t="s">
        <v>13822</v>
      </c>
      <c r="F8842" s="8" t="str">
        <f>VLOOKUP(E8842,'DANH MỤC'!$F:$G,2,0)</f>
        <v>Nhóm 1</v>
      </c>
      <c r="G8842" s="8" t="s">
        <v>9270</v>
      </c>
      <c r="H8842" t="str">
        <f>VLOOKUP(G8842,'DANH MỤC'!$I:$K,2,0)</f>
        <v>KH 3318</v>
      </c>
      <c r="I8842" t="str">
        <f>VLOOKUP(G8842,'DANH MỤC'!$I:$K,3,0)</f>
        <v>Lào Cai</v>
      </c>
      <c r="J8842" s="8" t="s">
        <v>5939</v>
      </c>
      <c r="K8842" t="str">
        <f>VLOOKUP(J8842,'DANH MỤC'!$A$1:$B$19,2,0)</f>
        <v>Sản phẩm 0001</v>
      </c>
      <c r="L8842" t="s">
        <v>15</v>
      </c>
      <c r="M8842">
        <v>1</v>
      </c>
      <c r="N8842" s="3">
        <f>IF(LEFT(K8842,1)="S",VLOOKUP(K8842,'DANH MỤC'!$B:$D,2,0),VLOOKUP(K8842,'DANH MỤC'!$B:$D,3,0))</f>
        <v>3000000</v>
      </c>
      <c r="O8842">
        <v>0</v>
      </c>
      <c r="P8842" s="3">
        <f>N8842*O8842%*CSDL[[#This Row],[SỐ LƯỢNG]]</f>
        <v>0</v>
      </c>
      <c r="Q8842" s="3">
        <f t="shared" si="3953"/>
        <v>3000000</v>
      </c>
    </row>
    <row r="8843" spans="1:17" x14ac:dyDescent="0.3">
      <c r="A8843" s="23" t="str">
        <f>A8842</f>
        <v>10/02/2019</v>
      </c>
      <c r="B8843" s="8" t="str">
        <f>B8842</f>
        <v>10/02/2019</v>
      </c>
      <c r="C8843" s="8">
        <v>2</v>
      </c>
      <c r="D8843" s="8" t="str">
        <f>D8842</f>
        <v>DH10229</v>
      </c>
      <c r="E8843" s="8" t="str">
        <f>E8842</f>
        <v>anh.hong</v>
      </c>
      <c r="F8843" s="8" t="str">
        <f>VLOOKUP(E8843,'DANH MỤC'!$F:$G,2,0)</f>
        <v>Nhóm 1</v>
      </c>
      <c r="G8843" s="8" t="str">
        <f>G8842</f>
        <v>KH3318</v>
      </c>
      <c r="H8843" t="str">
        <f>VLOOKUP(G8843,'DANH MỤC'!$I:$K,2,0)</f>
        <v>KH 3318</v>
      </c>
      <c r="I8843" t="str">
        <f>VLOOKUP(G8843,'DANH MỤC'!$I:$K,3,0)</f>
        <v>Lào Cai</v>
      </c>
      <c r="J8843" s="8" t="s">
        <v>5944</v>
      </c>
      <c r="K8843" t="str">
        <f>VLOOKUP(J8843,'DANH MỤC'!$A$1:$B$19,2,0)</f>
        <v>Hàng tặng 0001</v>
      </c>
      <c r="L8843" t="s">
        <v>24</v>
      </c>
      <c r="M8843">
        <v>2</v>
      </c>
      <c r="N8843" s="3">
        <f>IF(LEFT(K8843,1)="S",VLOOKUP(K8843,'DANH MỤC'!$B:$D,2,0),VLOOKUP(K8843,'DANH MỤC'!$B:$D,3,0))</f>
        <v>200000</v>
      </c>
      <c r="O8843">
        <v>100</v>
      </c>
      <c r="P8843" s="3">
        <f>N8843*O8843%*CSDL[[#This Row],[SỐ LƯỢNG]]</f>
        <v>400000</v>
      </c>
      <c r="Q8843" s="3">
        <f t="shared" si="3953"/>
        <v>0</v>
      </c>
    </row>
    <row r="8844" spans="1:17" x14ac:dyDescent="0.3">
      <c r="A8844" s="23" t="s">
        <v>4833</v>
      </c>
      <c r="B8844" s="8" t="s">
        <v>4833</v>
      </c>
      <c r="C8844" s="8">
        <v>2</v>
      </c>
      <c r="D8844" s="8" t="s">
        <v>4870</v>
      </c>
      <c r="E8844" s="8" t="s">
        <v>13819</v>
      </c>
      <c r="F8844" s="8" t="str">
        <f>VLOOKUP(E8844,'DANH MỤC'!$F:$G,2,0)</f>
        <v>Nhóm 1</v>
      </c>
      <c r="G8844" s="8" t="s">
        <v>9271</v>
      </c>
      <c r="H8844" t="str">
        <f>VLOOKUP(G8844,'DANH MỤC'!$I:$K,2,0)</f>
        <v>KH 3319</v>
      </c>
      <c r="I8844" t="str">
        <f>VLOOKUP(G8844,'DANH MỤC'!$I:$K,3,0)</f>
        <v>Lâm Đồng</v>
      </c>
      <c r="J8844" s="8" t="s">
        <v>19</v>
      </c>
      <c r="K8844" t="str">
        <f>VLOOKUP(J8844,'DANH MỤC'!$A$1:$B$19,2,0)</f>
        <v>Sản phẩm 0003</v>
      </c>
      <c r="L8844" t="s">
        <v>15</v>
      </c>
      <c r="M8844">
        <v>1</v>
      </c>
      <c r="N8844" s="3">
        <f>IF(LEFT(K8844,1)="S",VLOOKUP(K8844,'DANH MỤC'!$B:$D,2,0),VLOOKUP(K8844,'DANH MỤC'!$B:$D,3,0))</f>
        <v>2500000</v>
      </c>
      <c r="O8844">
        <v>5</v>
      </c>
      <c r="P8844" s="3">
        <f>N8844*O8844%*CSDL[[#This Row],[SỐ LƯỢNG]]</f>
        <v>125000</v>
      </c>
      <c r="Q8844" s="3">
        <f t="shared" si="3953"/>
        <v>2375000</v>
      </c>
    </row>
    <row r="8845" spans="1:17" x14ac:dyDescent="0.3">
      <c r="A8845" s="23" t="s">
        <v>4833</v>
      </c>
      <c r="B8845" s="8" t="s">
        <v>4833</v>
      </c>
      <c r="C8845" s="8">
        <v>2</v>
      </c>
      <c r="D8845" s="8" t="s">
        <v>4871</v>
      </c>
      <c r="E8845" s="8" t="s">
        <v>13819</v>
      </c>
      <c r="F8845" s="8" t="str">
        <f>VLOOKUP(E8845,'DANH MỤC'!$F:$G,2,0)</f>
        <v>Nhóm 1</v>
      </c>
      <c r="G8845" s="8" t="s">
        <v>8906</v>
      </c>
      <c r="H8845" t="str">
        <f>VLOOKUP(G8845,'DANH MỤC'!$I:$K,2,0)</f>
        <v>KH 2940</v>
      </c>
      <c r="I8845" t="str">
        <f>VLOOKUP(G8845,'DANH MỤC'!$I:$K,3,0)</f>
        <v>Thừa Thiên Huế</v>
      </c>
      <c r="J8845" s="8" t="s">
        <v>14</v>
      </c>
      <c r="K8845" t="str">
        <f>VLOOKUP(J8845,'DANH MỤC'!$A$1:$B$19,2,0)</f>
        <v>Sản phẩm 0004</v>
      </c>
      <c r="L8845" t="s">
        <v>15</v>
      </c>
      <c r="M8845">
        <v>1</v>
      </c>
      <c r="N8845" s="3">
        <f>IF(LEFT(K8845,1)="S",VLOOKUP(K8845,'DANH MỤC'!$B:$D,2,0),VLOOKUP(K8845,'DANH MỤC'!$B:$D,3,0))</f>
        <v>3500000</v>
      </c>
      <c r="O8845">
        <v>0</v>
      </c>
      <c r="P8845" s="3">
        <f>N8845*O8845%*CSDL[[#This Row],[SỐ LƯỢNG]]</f>
        <v>0</v>
      </c>
      <c r="Q8845" s="3">
        <f t="shared" si="3953"/>
        <v>3500000</v>
      </c>
    </row>
    <row r="8846" spans="1:17" x14ac:dyDescent="0.3">
      <c r="A8846" s="23" t="str">
        <f>A8845</f>
        <v>10/02/2019</v>
      </c>
      <c r="B8846" s="8" t="str">
        <f>B8845</f>
        <v>10/02/2019</v>
      </c>
      <c r="C8846" s="8">
        <v>2</v>
      </c>
      <c r="D8846" s="8" t="str">
        <f>D8845</f>
        <v>DH10227</v>
      </c>
      <c r="E8846" s="8" t="str">
        <f>E8845</f>
        <v>linh.truong</v>
      </c>
      <c r="F8846" s="8" t="str">
        <f>VLOOKUP(E8846,'DANH MỤC'!$F:$G,2,0)</f>
        <v>Nhóm 1</v>
      </c>
      <c r="G8846" s="8" t="str">
        <f>G8845</f>
        <v>KH2940</v>
      </c>
      <c r="H8846" t="str">
        <f>VLOOKUP(G8846,'DANH MỤC'!$I:$K,2,0)</f>
        <v>KH 2940</v>
      </c>
      <c r="I8846" t="str">
        <f>VLOOKUP(G8846,'DANH MỤC'!$I:$K,3,0)</f>
        <v>Thừa Thiên Huế</v>
      </c>
      <c r="J8846" s="8" t="s">
        <v>5944</v>
      </c>
      <c r="K8846" t="str">
        <f>VLOOKUP(J8846,'DANH MỤC'!$A$1:$B$19,2,0)</f>
        <v>Hàng tặng 0001</v>
      </c>
      <c r="L8846" t="s">
        <v>24</v>
      </c>
      <c r="M8846">
        <v>2</v>
      </c>
      <c r="N8846" s="3">
        <f>IF(LEFT(K8846,1)="S",VLOOKUP(K8846,'DANH MỤC'!$B:$D,2,0),VLOOKUP(K8846,'DANH MỤC'!$B:$D,3,0))</f>
        <v>200000</v>
      </c>
      <c r="O8846">
        <v>100</v>
      </c>
      <c r="P8846" s="3">
        <f>N8846*O8846%*CSDL[[#This Row],[SỐ LƯỢNG]]</f>
        <v>400000</v>
      </c>
      <c r="Q8846" s="3">
        <f t="shared" si="3953"/>
        <v>0</v>
      </c>
    </row>
    <row r="8847" spans="1:17" x14ac:dyDescent="0.3">
      <c r="A8847" s="23" t="s">
        <v>4833</v>
      </c>
      <c r="B8847" s="8" t="s">
        <v>4833</v>
      </c>
      <c r="C8847" s="8">
        <v>2</v>
      </c>
      <c r="D8847" s="8" t="s">
        <v>4872</v>
      </c>
      <c r="E8847" s="8" t="s">
        <v>13833</v>
      </c>
      <c r="F8847" s="8" t="str">
        <f>VLOOKUP(E8847,'DANH MỤC'!$F:$G,2,0)</f>
        <v>Nhóm 2</v>
      </c>
      <c r="G8847" s="8" t="s">
        <v>8695</v>
      </c>
      <c r="H8847" t="str">
        <f>VLOOKUP(G8847,'DANH MỤC'!$I:$K,2,0)</f>
        <v>KH 2723</v>
      </c>
      <c r="I8847" t="str">
        <f>VLOOKUP(G8847,'DANH MỤC'!$I:$K,3,0)</f>
        <v>Hòa Bình</v>
      </c>
      <c r="J8847" s="8" t="s">
        <v>5940</v>
      </c>
      <c r="K8847" t="str">
        <f>VLOOKUP(J8847,'DANH MỤC'!$A$1:$B$19,2,0)</f>
        <v>Sản phẩm 0002</v>
      </c>
      <c r="L8847" t="s">
        <v>15</v>
      </c>
      <c r="M8847">
        <v>2</v>
      </c>
      <c r="N8847" s="3">
        <f>IF(LEFT(K8847,1)="S",VLOOKUP(K8847,'DANH MỤC'!$B:$D,2,0),VLOOKUP(K8847,'DANH MỤC'!$B:$D,3,0))</f>
        <v>2000000</v>
      </c>
      <c r="O8847">
        <v>0</v>
      </c>
      <c r="P8847" s="3">
        <f>N8847*O8847%*CSDL[[#This Row],[SỐ LƯỢNG]]</f>
        <v>0</v>
      </c>
      <c r="Q8847" s="3">
        <f t="shared" si="3953"/>
        <v>4000000</v>
      </c>
    </row>
    <row r="8848" spans="1:17" x14ac:dyDescent="0.3">
      <c r="A8848" s="23" t="str">
        <f t="shared" ref="A8848:A8849" si="3959">A8847</f>
        <v>10/02/2019</v>
      </c>
      <c r="B8848" s="8" t="str">
        <f t="shared" ref="B8848:B8849" si="3960">B8847</f>
        <v>10/02/2019</v>
      </c>
      <c r="C8848" s="8">
        <v>2</v>
      </c>
      <c r="D8848" s="8" t="str">
        <f t="shared" ref="D8848:D8849" si="3961">D8847</f>
        <v>DH10225</v>
      </c>
      <c r="E8848" s="8" t="str">
        <f t="shared" ref="E8848:E8849" si="3962">E8847</f>
        <v>anh.nguyen</v>
      </c>
      <c r="F8848" s="8" t="str">
        <f>VLOOKUP(E8848,'DANH MỤC'!$F:$G,2,0)</f>
        <v>Nhóm 2</v>
      </c>
      <c r="G8848" s="8" t="str">
        <f t="shared" ref="G8848:G8849" si="3963">G8847</f>
        <v>KH2723</v>
      </c>
      <c r="H8848" t="str">
        <f>VLOOKUP(G8848,'DANH MỤC'!$I:$K,2,0)</f>
        <v>KH 2723</v>
      </c>
      <c r="I8848" t="str">
        <f>VLOOKUP(G8848,'DANH MỤC'!$I:$K,3,0)</f>
        <v>Hòa Bình</v>
      </c>
      <c r="J8848" s="8" t="s">
        <v>5944</v>
      </c>
      <c r="K8848" t="str">
        <f>VLOOKUP(J8848,'DANH MỤC'!$A$1:$B$19,2,0)</f>
        <v>Hàng tặng 0001</v>
      </c>
      <c r="L8848" t="s">
        <v>24</v>
      </c>
      <c r="M8848">
        <v>6</v>
      </c>
      <c r="N8848" s="3">
        <f>IF(LEFT(K8848,1)="S",VLOOKUP(K8848,'DANH MỤC'!$B:$D,2,0),VLOOKUP(K8848,'DANH MỤC'!$B:$D,3,0))</f>
        <v>200000</v>
      </c>
      <c r="O8848">
        <v>100</v>
      </c>
      <c r="P8848" s="3">
        <f>N8848*O8848%*CSDL[[#This Row],[SỐ LƯỢNG]]</f>
        <v>1200000</v>
      </c>
      <c r="Q8848" s="3">
        <f t="shared" si="3953"/>
        <v>0</v>
      </c>
    </row>
    <row r="8849" spans="1:17" x14ac:dyDescent="0.3">
      <c r="A8849" s="23" t="str">
        <f t="shared" si="3959"/>
        <v>10/02/2019</v>
      </c>
      <c r="B8849" s="8" t="str">
        <f t="shared" si="3960"/>
        <v>10/02/2019</v>
      </c>
      <c r="C8849" s="8">
        <v>2</v>
      </c>
      <c r="D8849" s="8" t="str">
        <f t="shared" si="3961"/>
        <v>DH10225</v>
      </c>
      <c r="E8849" s="8" t="str">
        <f t="shared" si="3962"/>
        <v>anh.nguyen</v>
      </c>
      <c r="F8849" s="8" t="str">
        <f>VLOOKUP(E8849,'DANH MỤC'!$F:$G,2,0)</f>
        <v>Nhóm 2</v>
      </c>
      <c r="G8849" s="8" t="str">
        <f t="shared" si="3963"/>
        <v>KH2723</v>
      </c>
      <c r="H8849" t="str">
        <f>VLOOKUP(G8849,'DANH MỤC'!$I:$K,2,0)</f>
        <v>KH 2723</v>
      </c>
      <c r="I8849" t="str">
        <f>VLOOKUP(G8849,'DANH MỤC'!$I:$K,3,0)</f>
        <v>Hòa Bình</v>
      </c>
      <c r="J8849" s="8" t="s">
        <v>5939</v>
      </c>
      <c r="K8849" t="str">
        <f>VLOOKUP(J8849,'DANH MỤC'!$A$1:$B$19,2,0)</f>
        <v>Sản phẩm 0001</v>
      </c>
      <c r="L8849" t="s">
        <v>15</v>
      </c>
      <c r="M8849">
        <v>1</v>
      </c>
      <c r="N8849" s="3">
        <f>IF(LEFT(K8849,1)="S",VLOOKUP(K8849,'DANH MỤC'!$B:$D,2,0),VLOOKUP(K8849,'DANH MỤC'!$B:$D,3,0))</f>
        <v>3000000</v>
      </c>
      <c r="O8849">
        <v>0</v>
      </c>
      <c r="P8849" s="3">
        <f>N8849*O8849%*CSDL[[#This Row],[SỐ LƯỢNG]]</f>
        <v>0</v>
      </c>
      <c r="Q8849" s="3">
        <f t="shared" si="3953"/>
        <v>3000000</v>
      </c>
    </row>
    <row r="8850" spans="1:17" x14ac:dyDescent="0.3">
      <c r="A8850" s="23" t="s">
        <v>4833</v>
      </c>
      <c r="B8850" s="8" t="s">
        <v>4833</v>
      </c>
      <c r="C8850" s="8">
        <v>2</v>
      </c>
      <c r="D8850" s="8" t="s">
        <v>4873</v>
      </c>
      <c r="E8850" s="8" t="s">
        <v>13833</v>
      </c>
      <c r="F8850" s="8" t="str">
        <f>VLOOKUP(E8850,'DANH MỤC'!$F:$G,2,0)</f>
        <v>Nhóm 2</v>
      </c>
      <c r="G8850" s="8" t="s">
        <v>8580</v>
      </c>
      <c r="H8850" t="str">
        <f>VLOOKUP(G8850,'DANH MỤC'!$I:$K,2,0)</f>
        <v>KH 2606</v>
      </c>
      <c r="I8850" t="str">
        <f>VLOOKUP(G8850,'DANH MỤC'!$I:$K,3,0)</f>
        <v>Lào Cai</v>
      </c>
      <c r="J8850" s="8" t="s">
        <v>5939</v>
      </c>
      <c r="K8850" t="str">
        <f>VLOOKUP(J8850,'DANH MỤC'!$A$1:$B$19,2,0)</f>
        <v>Sản phẩm 0001</v>
      </c>
      <c r="L8850" t="s">
        <v>15</v>
      </c>
      <c r="M8850">
        <v>1</v>
      </c>
      <c r="N8850" s="3">
        <f>IF(LEFT(K8850,1)="S",VLOOKUP(K8850,'DANH MỤC'!$B:$D,2,0),VLOOKUP(K8850,'DANH MỤC'!$B:$D,3,0))</f>
        <v>3000000</v>
      </c>
      <c r="O8850">
        <v>0</v>
      </c>
      <c r="P8850" s="3">
        <f>N8850*O8850%*CSDL[[#This Row],[SỐ LƯỢNG]]</f>
        <v>0</v>
      </c>
      <c r="Q8850" s="3">
        <f t="shared" si="3953"/>
        <v>3000000</v>
      </c>
    </row>
    <row r="8851" spans="1:17" x14ac:dyDescent="0.3">
      <c r="A8851" s="23" t="str">
        <f t="shared" ref="A8851:A8852" si="3964">A8850</f>
        <v>10/02/2019</v>
      </c>
      <c r="B8851" s="8" t="str">
        <f t="shared" ref="B8851:B8852" si="3965">B8850</f>
        <v>10/02/2019</v>
      </c>
      <c r="C8851" s="8">
        <v>2</v>
      </c>
      <c r="D8851" s="8" t="str">
        <f t="shared" ref="D8851:D8852" si="3966">D8850</f>
        <v>DH10224</v>
      </c>
      <c r="E8851" s="8" t="str">
        <f t="shared" ref="E8851:E8852" si="3967">E8850</f>
        <v>anh.nguyen</v>
      </c>
      <c r="F8851" s="8" t="str">
        <f>VLOOKUP(E8851,'DANH MỤC'!$F:$G,2,0)</f>
        <v>Nhóm 2</v>
      </c>
      <c r="G8851" s="8" t="str">
        <f t="shared" ref="G8851:G8852" si="3968">G8850</f>
        <v>KH2606</v>
      </c>
      <c r="H8851" t="str">
        <f>VLOOKUP(G8851,'DANH MỤC'!$I:$K,2,0)</f>
        <v>KH 2606</v>
      </c>
      <c r="I8851" t="str">
        <f>VLOOKUP(G8851,'DANH MỤC'!$I:$K,3,0)</f>
        <v>Lào Cai</v>
      </c>
      <c r="J8851" s="8" t="s">
        <v>5940</v>
      </c>
      <c r="K8851" t="str">
        <f>VLOOKUP(J8851,'DANH MỤC'!$A$1:$B$19,2,0)</f>
        <v>Sản phẩm 0002</v>
      </c>
      <c r="L8851" t="s">
        <v>15</v>
      </c>
      <c r="M8851">
        <v>1</v>
      </c>
      <c r="N8851" s="3">
        <f>IF(LEFT(K8851,1)="S",VLOOKUP(K8851,'DANH MỤC'!$B:$D,2,0),VLOOKUP(K8851,'DANH MỤC'!$B:$D,3,0))</f>
        <v>2000000</v>
      </c>
      <c r="O8851">
        <v>0</v>
      </c>
      <c r="P8851" s="3">
        <f>N8851*O8851%*CSDL[[#This Row],[SỐ LƯỢNG]]</f>
        <v>0</v>
      </c>
      <c r="Q8851" s="3">
        <f t="shared" si="3953"/>
        <v>2000000</v>
      </c>
    </row>
    <row r="8852" spans="1:17" x14ac:dyDescent="0.3">
      <c r="A8852" s="23" t="str">
        <f t="shared" si="3964"/>
        <v>10/02/2019</v>
      </c>
      <c r="B8852" s="8" t="str">
        <f t="shared" si="3965"/>
        <v>10/02/2019</v>
      </c>
      <c r="C8852" s="8">
        <v>2</v>
      </c>
      <c r="D8852" s="8" t="str">
        <f t="shared" si="3966"/>
        <v>DH10224</v>
      </c>
      <c r="E8852" s="8" t="str">
        <f t="shared" si="3967"/>
        <v>anh.nguyen</v>
      </c>
      <c r="F8852" s="8" t="str">
        <f>VLOOKUP(E8852,'DANH MỤC'!$F:$G,2,0)</f>
        <v>Nhóm 2</v>
      </c>
      <c r="G8852" s="8" t="str">
        <f t="shared" si="3968"/>
        <v>KH2606</v>
      </c>
      <c r="H8852" t="str">
        <f>VLOOKUP(G8852,'DANH MỤC'!$I:$K,2,0)</f>
        <v>KH 2606</v>
      </c>
      <c r="I8852" t="str">
        <f>VLOOKUP(G8852,'DANH MỤC'!$I:$K,3,0)</f>
        <v>Lào Cai</v>
      </c>
      <c r="J8852" s="8" t="s">
        <v>5944</v>
      </c>
      <c r="K8852" t="str">
        <f>VLOOKUP(J8852,'DANH MỤC'!$A$1:$B$19,2,0)</f>
        <v>Hàng tặng 0001</v>
      </c>
      <c r="L8852" t="s">
        <v>24</v>
      </c>
      <c r="M8852">
        <v>2</v>
      </c>
      <c r="N8852" s="3">
        <f>IF(LEFT(K8852,1)="S",VLOOKUP(K8852,'DANH MỤC'!$B:$D,2,0),VLOOKUP(K8852,'DANH MỤC'!$B:$D,3,0))</f>
        <v>200000</v>
      </c>
      <c r="O8852">
        <v>100</v>
      </c>
      <c r="P8852" s="3">
        <f>N8852*O8852%*CSDL[[#This Row],[SỐ LƯỢNG]]</f>
        <v>400000</v>
      </c>
      <c r="Q8852" s="3">
        <f t="shared" si="3953"/>
        <v>0</v>
      </c>
    </row>
    <row r="8853" spans="1:17" x14ac:dyDescent="0.3">
      <c r="A8853" s="23" t="s">
        <v>4833</v>
      </c>
      <c r="B8853" s="8" t="s">
        <v>4833</v>
      </c>
      <c r="C8853" s="8">
        <v>2</v>
      </c>
      <c r="D8853" s="8" t="s">
        <v>4874</v>
      </c>
      <c r="E8853" s="8" t="s">
        <v>13833</v>
      </c>
      <c r="F8853" s="8" t="str">
        <f>VLOOKUP(E8853,'DANH MỤC'!$F:$G,2,0)</f>
        <v>Nhóm 2</v>
      </c>
      <c r="G8853" s="8" t="s">
        <v>9272</v>
      </c>
      <c r="H8853" t="str">
        <f>VLOOKUP(G8853,'DANH MỤC'!$I:$K,2,0)</f>
        <v>KH 3320</v>
      </c>
      <c r="I8853" t="str">
        <f>VLOOKUP(G8853,'DANH MỤC'!$I:$K,3,0)</f>
        <v>Phú Thọ</v>
      </c>
      <c r="J8853" s="8" t="s">
        <v>5939</v>
      </c>
      <c r="K8853" t="str">
        <f>VLOOKUP(J8853,'DANH MỤC'!$A$1:$B$19,2,0)</f>
        <v>Sản phẩm 0001</v>
      </c>
      <c r="L8853" t="s">
        <v>15</v>
      </c>
      <c r="M8853">
        <v>1</v>
      </c>
      <c r="N8853" s="3">
        <f>IF(LEFT(K8853,1)="S",VLOOKUP(K8853,'DANH MỤC'!$B:$D,2,0),VLOOKUP(K8853,'DANH MỤC'!$B:$D,3,0))</f>
        <v>3000000</v>
      </c>
      <c r="O8853">
        <v>0</v>
      </c>
      <c r="P8853" s="3">
        <f>N8853*O8853%*CSDL[[#This Row],[SỐ LƯỢNG]]</f>
        <v>0</v>
      </c>
      <c r="Q8853" s="3">
        <f t="shared" si="3953"/>
        <v>3000000</v>
      </c>
    </row>
    <row r="8854" spans="1:17" x14ac:dyDescent="0.3">
      <c r="A8854" s="23" t="str">
        <f>A8853</f>
        <v>10/02/2019</v>
      </c>
      <c r="B8854" s="8" t="str">
        <f>B8853</f>
        <v>10/02/2019</v>
      </c>
      <c r="C8854" s="8">
        <v>2</v>
      </c>
      <c r="D8854" s="8" t="str">
        <f>D8853</f>
        <v>DH10223</v>
      </c>
      <c r="E8854" s="8" t="str">
        <f>E8853</f>
        <v>anh.nguyen</v>
      </c>
      <c r="F8854" s="8" t="str">
        <f>VLOOKUP(E8854,'DANH MỤC'!$F:$G,2,0)</f>
        <v>Nhóm 2</v>
      </c>
      <c r="G8854" s="8" t="str">
        <f>G8853</f>
        <v>KH3320</v>
      </c>
      <c r="H8854" t="str">
        <f>VLOOKUP(G8854,'DANH MỤC'!$I:$K,2,0)</f>
        <v>KH 3320</v>
      </c>
      <c r="I8854" t="str">
        <f>VLOOKUP(G8854,'DANH MỤC'!$I:$K,3,0)</f>
        <v>Phú Thọ</v>
      </c>
      <c r="J8854" s="8" t="s">
        <v>5944</v>
      </c>
      <c r="K8854" t="str">
        <f>VLOOKUP(J8854,'DANH MỤC'!$A$1:$B$19,2,0)</f>
        <v>Hàng tặng 0001</v>
      </c>
      <c r="L8854" t="s">
        <v>24</v>
      </c>
      <c r="M8854">
        <v>2</v>
      </c>
      <c r="N8854" s="3">
        <f>IF(LEFT(K8854,1)="S",VLOOKUP(K8854,'DANH MỤC'!$B:$D,2,0),VLOOKUP(K8854,'DANH MỤC'!$B:$D,3,0))</f>
        <v>200000</v>
      </c>
      <c r="O8854">
        <v>100</v>
      </c>
      <c r="P8854" s="3">
        <f>N8854*O8854%*CSDL[[#This Row],[SỐ LƯỢNG]]</f>
        <v>400000</v>
      </c>
      <c r="Q8854" s="3">
        <f t="shared" si="3953"/>
        <v>0</v>
      </c>
    </row>
    <row r="8855" spans="1:17" x14ac:dyDescent="0.3">
      <c r="A8855" s="23" t="s">
        <v>4833</v>
      </c>
      <c r="B8855" s="8" t="s">
        <v>4875</v>
      </c>
      <c r="C8855" s="8">
        <v>2</v>
      </c>
      <c r="D8855" s="8" t="s">
        <v>4876</v>
      </c>
      <c r="E8855" s="8" t="s">
        <v>13839</v>
      </c>
      <c r="F8855" s="8" t="str">
        <f>VLOOKUP(E8855,'DANH MỤC'!$F:$G,2,0)</f>
        <v>Nhóm 2</v>
      </c>
      <c r="G8855" s="8" t="s">
        <v>9273</v>
      </c>
      <c r="H8855" t="str">
        <f>VLOOKUP(G8855,'DANH MỤC'!$I:$K,2,0)</f>
        <v>KH 3321</v>
      </c>
      <c r="I8855" t="str">
        <f>VLOOKUP(G8855,'DANH MỤC'!$I:$K,3,0)</f>
        <v>Cà Mau</v>
      </c>
      <c r="J8855" s="8" t="s">
        <v>5939</v>
      </c>
      <c r="K8855" t="str">
        <f>VLOOKUP(J8855,'DANH MỤC'!$A$1:$B$19,2,0)</f>
        <v>Sản phẩm 0001</v>
      </c>
      <c r="L8855" t="s">
        <v>15</v>
      </c>
      <c r="M8855">
        <v>1</v>
      </c>
      <c r="N8855" s="3">
        <f>IF(LEFT(K8855,1)="S",VLOOKUP(K8855,'DANH MỤC'!$B:$D,2,0),VLOOKUP(K8855,'DANH MỤC'!$B:$D,3,0))</f>
        <v>3000000</v>
      </c>
      <c r="O8855">
        <v>0</v>
      </c>
      <c r="P8855" s="3">
        <f>N8855*O8855%*CSDL[[#This Row],[SỐ LƯỢNG]]</f>
        <v>0</v>
      </c>
      <c r="Q8855" s="3">
        <f t="shared" si="3953"/>
        <v>3000000</v>
      </c>
    </row>
    <row r="8856" spans="1:17" x14ac:dyDescent="0.3">
      <c r="A8856" s="23" t="s">
        <v>4833</v>
      </c>
      <c r="B8856" s="8" t="s">
        <v>4877</v>
      </c>
      <c r="C8856" s="8">
        <v>2</v>
      </c>
      <c r="D8856" s="8" t="s">
        <v>4878</v>
      </c>
      <c r="E8856" s="8" t="s">
        <v>13821</v>
      </c>
      <c r="F8856" s="8" t="str">
        <f>VLOOKUP(E8856,'DANH MỤC'!$F:$G,2,0)</f>
        <v>Nhóm 1</v>
      </c>
      <c r="G8856" s="8" t="s">
        <v>9274</v>
      </c>
      <c r="H8856" t="str">
        <f>VLOOKUP(G8856,'DANH MỤC'!$I:$K,2,0)</f>
        <v>KH 3322</v>
      </c>
      <c r="I8856" t="str">
        <f>VLOOKUP(G8856,'DANH MỤC'!$I:$K,3,0)</f>
        <v>Hà Tĩnh</v>
      </c>
      <c r="J8856" s="8" t="s">
        <v>19</v>
      </c>
      <c r="K8856" t="str">
        <f>VLOOKUP(J8856,'DANH MỤC'!$A$1:$B$19,2,0)</f>
        <v>Sản phẩm 0003</v>
      </c>
      <c r="L8856" t="s">
        <v>15</v>
      </c>
      <c r="M8856">
        <v>1</v>
      </c>
      <c r="N8856" s="3">
        <f>IF(LEFT(K8856,1)="S",VLOOKUP(K8856,'DANH MỤC'!$B:$D,2,0),VLOOKUP(K8856,'DANH MỤC'!$B:$D,3,0))</f>
        <v>2500000</v>
      </c>
      <c r="O8856">
        <v>0</v>
      </c>
      <c r="P8856" s="3">
        <f>N8856*O8856%*CSDL[[#This Row],[SỐ LƯỢNG]]</f>
        <v>0</v>
      </c>
      <c r="Q8856" s="3">
        <f t="shared" si="3953"/>
        <v>2500000</v>
      </c>
    </row>
    <row r="8857" spans="1:17" x14ac:dyDescent="0.3">
      <c r="A8857" s="23" t="str">
        <f>A8856</f>
        <v>10/02/2019</v>
      </c>
      <c r="B8857" s="8" t="str">
        <f>B8856</f>
        <v>07/02/2019</v>
      </c>
      <c r="C8857" s="8">
        <v>2</v>
      </c>
      <c r="D8857" s="8" t="str">
        <f>D8856</f>
        <v>DH10141</v>
      </c>
      <c r="E8857" s="8" t="str">
        <f>E8856</f>
        <v>thu.le</v>
      </c>
      <c r="F8857" s="8" t="str">
        <f>VLOOKUP(E8857,'DANH MỤC'!$F:$G,2,0)</f>
        <v>Nhóm 1</v>
      </c>
      <c r="G8857" s="8" t="str">
        <f>G8856</f>
        <v>KH3322</v>
      </c>
      <c r="H8857" t="str">
        <f>VLOOKUP(G8857,'DANH MỤC'!$I:$K,2,0)</f>
        <v>KH 3322</v>
      </c>
      <c r="I8857" t="str">
        <f>VLOOKUP(G8857,'DANH MỤC'!$I:$K,3,0)</f>
        <v>Hà Tĩnh</v>
      </c>
      <c r="J8857" s="8" t="s">
        <v>5944</v>
      </c>
      <c r="K8857" t="str">
        <f>VLOOKUP(J8857,'DANH MỤC'!$A$1:$B$19,2,0)</f>
        <v>Hàng tặng 0001</v>
      </c>
      <c r="L8857" t="s">
        <v>24</v>
      </c>
      <c r="M8857">
        <v>2</v>
      </c>
      <c r="N8857" s="3">
        <f>IF(LEFT(K8857,1)="S",VLOOKUP(K8857,'DANH MỤC'!$B:$D,2,0),VLOOKUP(K8857,'DANH MỤC'!$B:$D,3,0))</f>
        <v>200000</v>
      </c>
      <c r="O8857">
        <v>100</v>
      </c>
      <c r="P8857" s="3">
        <f>N8857*O8857%*CSDL[[#This Row],[SỐ LƯỢNG]]</f>
        <v>400000</v>
      </c>
      <c r="Q8857" s="3">
        <f t="shared" si="3953"/>
        <v>0</v>
      </c>
    </row>
    <row r="8858" spans="1:17" x14ac:dyDescent="0.3">
      <c r="A8858" s="23" t="s">
        <v>4875</v>
      </c>
      <c r="B8858" s="8" t="s">
        <v>4875</v>
      </c>
      <c r="C8858" s="8">
        <v>2</v>
      </c>
      <c r="D8858" s="8" t="s">
        <v>4879</v>
      </c>
      <c r="E8858" s="8" t="s">
        <v>13822</v>
      </c>
      <c r="F8858" s="8" t="str">
        <f>VLOOKUP(E8858,'DANH MỤC'!$F:$G,2,0)</f>
        <v>Nhóm 1</v>
      </c>
      <c r="G8858" s="8" t="s">
        <v>8913</v>
      </c>
      <c r="H8858" t="str">
        <f>VLOOKUP(G8858,'DANH MỤC'!$I:$K,2,0)</f>
        <v>KH 2947</v>
      </c>
      <c r="I8858" t="str">
        <f>VLOOKUP(G8858,'DANH MỤC'!$I:$K,3,0)</f>
        <v>Bắc Ninh</v>
      </c>
      <c r="J8858" s="8" t="s">
        <v>5940</v>
      </c>
      <c r="K8858" t="str">
        <f>VLOOKUP(J8858,'DANH MỤC'!$A$1:$B$19,2,0)</f>
        <v>Sản phẩm 0002</v>
      </c>
      <c r="L8858" t="s">
        <v>15</v>
      </c>
      <c r="M8858">
        <v>1</v>
      </c>
      <c r="N8858" s="3">
        <f>IF(LEFT(K8858,1)="S",VLOOKUP(K8858,'DANH MỤC'!$B:$D,2,0),VLOOKUP(K8858,'DANH MỤC'!$B:$D,3,0))</f>
        <v>2000000</v>
      </c>
      <c r="O8858">
        <v>0</v>
      </c>
      <c r="P8858" s="3">
        <f>N8858*O8858%*CSDL[[#This Row],[SỐ LƯỢNG]]</f>
        <v>0</v>
      </c>
      <c r="Q8858" s="3">
        <f t="shared" si="3953"/>
        <v>2000000</v>
      </c>
    </row>
    <row r="8859" spans="1:17" x14ac:dyDescent="0.3">
      <c r="A8859" s="23" t="str">
        <f>A8858</f>
        <v>09/02/2019</v>
      </c>
      <c r="B8859" s="8" t="str">
        <f>B8858</f>
        <v>09/02/2019</v>
      </c>
      <c r="C8859" s="8">
        <v>2</v>
      </c>
      <c r="D8859" s="8" t="str">
        <f>D8858</f>
        <v>DH10222</v>
      </c>
      <c r="E8859" s="8" t="str">
        <f>E8858</f>
        <v>anh.hong</v>
      </c>
      <c r="F8859" s="8" t="str">
        <f>VLOOKUP(E8859,'DANH MỤC'!$F:$G,2,0)</f>
        <v>Nhóm 1</v>
      </c>
      <c r="G8859" s="8" t="str">
        <f>G8858</f>
        <v>KH2947</v>
      </c>
      <c r="H8859" t="str">
        <f>VLOOKUP(G8859,'DANH MỤC'!$I:$K,2,0)</f>
        <v>KH 2947</v>
      </c>
      <c r="I8859" t="str">
        <f>VLOOKUP(G8859,'DANH MỤC'!$I:$K,3,0)</f>
        <v>Bắc Ninh</v>
      </c>
      <c r="J8859" s="8" t="s">
        <v>5944</v>
      </c>
      <c r="K8859" t="str">
        <f>VLOOKUP(J8859,'DANH MỤC'!$A$1:$B$19,2,0)</f>
        <v>Hàng tặng 0001</v>
      </c>
      <c r="L8859" t="s">
        <v>24</v>
      </c>
      <c r="M8859">
        <v>2</v>
      </c>
      <c r="N8859" s="3">
        <f>IF(LEFT(K8859,1)="S",VLOOKUP(K8859,'DANH MỤC'!$B:$D,2,0),VLOOKUP(K8859,'DANH MỤC'!$B:$D,3,0))</f>
        <v>200000</v>
      </c>
      <c r="O8859">
        <v>100</v>
      </c>
      <c r="P8859" s="3">
        <f>N8859*O8859%*CSDL[[#This Row],[SỐ LƯỢNG]]</f>
        <v>400000</v>
      </c>
      <c r="Q8859" s="3">
        <f t="shared" si="3953"/>
        <v>0</v>
      </c>
    </row>
    <row r="8860" spans="1:17" x14ac:dyDescent="0.3">
      <c r="A8860" s="23" t="s">
        <v>4875</v>
      </c>
      <c r="B8860" s="8" t="s">
        <v>4875</v>
      </c>
      <c r="C8860" s="8">
        <v>2</v>
      </c>
      <c r="D8860" s="8" t="s">
        <v>4880</v>
      </c>
      <c r="E8860" s="8" t="s">
        <v>13819</v>
      </c>
      <c r="F8860" s="8" t="str">
        <f>VLOOKUP(E8860,'DANH MỤC'!$F:$G,2,0)</f>
        <v>Nhóm 1</v>
      </c>
      <c r="G8860" s="8" t="s">
        <v>9275</v>
      </c>
      <c r="H8860" t="str">
        <f>VLOOKUP(G8860,'DANH MỤC'!$I:$K,2,0)</f>
        <v>KH 3323</v>
      </c>
      <c r="I8860" t="str">
        <f>VLOOKUP(G8860,'DANH MỤC'!$I:$K,3,0)</f>
        <v>Bắc Giang</v>
      </c>
      <c r="J8860" s="8" t="s">
        <v>5939</v>
      </c>
      <c r="K8860" t="str">
        <f>VLOOKUP(J8860,'DANH MỤC'!$A$1:$B$19,2,0)</f>
        <v>Sản phẩm 0001</v>
      </c>
      <c r="L8860" t="s">
        <v>15</v>
      </c>
      <c r="M8860">
        <v>3</v>
      </c>
      <c r="N8860" s="3">
        <f>IF(LEFT(K8860,1)="S",VLOOKUP(K8860,'DANH MỤC'!$B:$D,2,0),VLOOKUP(K8860,'DANH MỤC'!$B:$D,3,0))</f>
        <v>3000000</v>
      </c>
      <c r="O8860">
        <v>5</v>
      </c>
      <c r="P8860" s="3">
        <f>N8860*O8860%*CSDL[[#This Row],[SỐ LƯỢNG]]</f>
        <v>450000</v>
      </c>
      <c r="Q8860" s="3">
        <f t="shared" si="3953"/>
        <v>8550000</v>
      </c>
    </row>
    <row r="8861" spans="1:17" x14ac:dyDescent="0.3">
      <c r="A8861" s="23" t="str">
        <f>A8860</f>
        <v>09/02/2019</v>
      </c>
      <c r="B8861" s="8" t="str">
        <f>B8860</f>
        <v>09/02/2019</v>
      </c>
      <c r="C8861" s="8">
        <v>2</v>
      </c>
      <c r="D8861" s="8" t="str">
        <f>D8860</f>
        <v>DH10219</v>
      </c>
      <c r="E8861" s="8" t="str">
        <f>E8860</f>
        <v>linh.truong</v>
      </c>
      <c r="F8861" s="8" t="str">
        <f>VLOOKUP(E8861,'DANH MỤC'!$F:$G,2,0)</f>
        <v>Nhóm 1</v>
      </c>
      <c r="G8861" s="8" t="str">
        <f>G8860</f>
        <v>KH3323</v>
      </c>
      <c r="H8861" t="str">
        <f>VLOOKUP(G8861,'DANH MỤC'!$I:$K,2,0)</f>
        <v>KH 3323</v>
      </c>
      <c r="I8861" t="str">
        <f>VLOOKUP(G8861,'DANH MỤC'!$I:$K,3,0)</f>
        <v>Bắc Giang</v>
      </c>
      <c r="J8861" s="8" t="s">
        <v>5944</v>
      </c>
      <c r="K8861" t="str">
        <f>VLOOKUP(J8861,'DANH MỤC'!$A$1:$B$19,2,0)</f>
        <v>Hàng tặng 0001</v>
      </c>
      <c r="L8861" t="s">
        <v>24</v>
      </c>
      <c r="M8861">
        <v>2</v>
      </c>
      <c r="N8861" s="3">
        <f>IF(LEFT(K8861,1)="S",VLOOKUP(K8861,'DANH MỤC'!$B:$D,2,0),VLOOKUP(K8861,'DANH MỤC'!$B:$D,3,0))</f>
        <v>200000</v>
      </c>
      <c r="O8861">
        <v>100</v>
      </c>
      <c r="P8861" s="3">
        <f>N8861*O8861%*CSDL[[#This Row],[SỐ LƯỢNG]]</f>
        <v>400000</v>
      </c>
      <c r="Q8861" s="3">
        <f t="shared" si="3953"/>
        <v>0</v>
      </c>
    </row>
    <row r="8862" spans="1:17" x14ac:dyDescent="0.3">
      <c r="A8862" s="23" t="s">
        <v>4875</v>
      </c>
      <c r="B8862" s="8" t="s">
        <v>4875</v>
      </c>
      <c r="C8862" s="8">
        <v>2</v>
      </c>
      <c r="D8862" s="8" t="s">
        <v>4881</v>
      </c>
      <c r="E8862" s="8" t="s">
        <v>13839</v>
      </c>
      <c r="F8862" s="8" t="str">
        <f>VLOOKUP(E8862,'DANH MỤC'!$F:$G,2,0)</f>
        <v>Nhóm 2</v>
      </c>
      <c r="G8862" s="8" t="s">
        <v>8666</v>
      </c>
      <c r="H8862" t="str">
        <f>VLOOKUP(G8862,'DANH MỤC'!$I:$K,2,0)</f>
        <v>KH 2694</v>
      </c>
      <c r="I8862" t="str">
        <f>VLOOKUP(G8862,'DANH MỤC'!$I:$K,3,0)</f>
        <v>Nam Định</v>
      </c>
      <c r="J8862" s="8" t="s">
        <v>5942</v>
      </c>
      <c r="K8862" t="str">
        <f>VLOOKUP(J8862,'DANH MỤC'!$A$1:$B$19,2,0)</f>
        <v>Sản phẩm 0007</v>
      </c>
      <c r="L8862" t="s">
        <v>15</v>
      </c>
      <c r="M8862">
        <v>1</v>
      </c>
      <c r="N8862" s="3">
        <f>IF(LEFT(K8862,1)="S",VLOOKUP(K8862,'DANH MỤC'!$B:$D,2,0),VLOOKUP(K8862,'DANH MỤC'!$B:$D,3,0))</f>
        <v>800000</v>
      </c>
      <c r="O8862">
        <v>0</v>
      </c>
      <c r="P8862" s="3">
        <f>N8862*O8862%*CSDL[[#This Row],[SỐ LƯỢNG]]</f>
        <v>0</v>
      </c>
      <c r="Q8862" s="3">
        <f t="shared" si="3953"/>
        <v>800000</v>
      </c>
    </row>
    <row r="8863" spans="1:17" x14ac:dyDescent="0.3">
      <c r="A8863" s="23" t="str">
        <f>A8862</f>
        <v>09/02/2019</v>
      </c>
      <c r="B8863" s="8" t="str">
        <f>B8862</f>
        <v>09/02/2019</v>
      </c>
      <c r="C8863" s="8">
        <v>2</v>
      </c>
      <c r="D8863" s="8" t="str">
        <f>D8862</f>
        <v>DH10217</v>
      </c>
      <c r="E8863" s="8" t="str">
        <f>E8862</f>
        <v>hang.dinh</v>
      </c>
      <c r="F8863" s="8" t="str">
        <f>VLOOKUP(E8863,'DANH MỤC'!$F:$G,2,0)</f>
        <v>Nhóm 2</v>
      </c>
      <c r="G8863" s="8" t="str">
        <f>G8862</f>
        <v>KH2694</v>
      </c>
      <c r="H8863" t="str">
        <f>VLOOKUP(G8863,'DANH MỤC'!$I:$K,2,0)</f>
        <v>KH 2694</v>
      </c>
      <c r="I8863" t="str">
        <f>VLOOKUP(G8863,'DANH MỤC'!$I:$K,3,0)</f>
        <v>Nam Định</v>
      </c>
      <c r="J8863" s="8" t="s">
        <v>5941</v>
      </c>
      <c r="K8863" t="str">
        <f>VLOOKUP(J8863,'DANH MỤC'!$A$1:$B$19,2,0)</f>
        <v>Sản phẩm 0006</v>
      </c>
      <c r="L8863" t="s">
        <v>15</v>
      </c>
      <c r="M8863">
        <v>1</v>
      </c>
      <c r="N8863" s="3">
        <f>IF(LEFT(K8863,1)="S",VLOOKUP(K8863,'DANH MỤC'!$B:$D,2,0),VLOOKUP(K8863,'DANH MỤC'!$B:$D,3,0))</f>
        <v>800000</v>
      </c>
      <c r="O8863">
        <v>0</v>
      </c>
      <c r="P8863" s="3">
        <f>N8863*O8863%*CSDL[[#This Row],[SỐ LƯỢNG]]</f>
        <v>0</v>
      </c>
      <c r="Q8863" s="3">
        <f t="shared" si="3953"/>
        <v>800000</v>
      </c>
    </row>
    <row r="8864" spans="1:17" x14ac:dyDescent="0.3">
      <c r="A8864" s="23" t="s">
        <v>4875</v>
      </c>
      <c r="B8864" s="8" t="s">
        <v>4875</v>
      </c>
      <c r="C8864" s="8">
        <v>2</v>
      </c>
      <c r="D8864" s="8" t="s">
        <v>4882</v>
      </c>
      <c r="E8864" s="8" t="s">
        <v>13833</v>
      </c>
      <c r="F8864" s="8" t="str">
        <f>VLOOKUP(E8864,'DANH MỤC'!$F:$G,2,0)</f>
        <v>Nhóm 2</v>
      </c>
      <c r="G8864" s="8" t="s">
        <v>9276</v>
      </c>
      <c r="H8864" t="str">
        <f>VLOOKUP(G8864,'DANH MỤC'!$I:$K,2,0)</f>
        <v>KH 3324</v>
      </c>
      <c r="I8864" t="str">
        <f>VLOOKUP(G8864,'DANH MỤC'!$I:$K,3,0)</f>
        <v>Lạng Sơn</v>
      </c>
      <c r="J8864" s="8" t="s">
        <v>5941</v>
      </c>
      <c r="K8864" t="str">
        <f>VLOOKUP(J8864,'DANH MỤC'!$A$1:$B$19,2,0)</f>
        <v>Sản phẩm 0006</v>
      </c>
      <c r="L8864" t="s">
        <v>15</v>
      </c>
      <c r="M8864">
        <v>1</v>
      </c>
      <c r="N8864" s="3">
        <f>IF(LEFT(K8864,1)="S",VLOOKUP(K8864,'DANH MỤC'!$B:$D,2,0),VLOOKUP(K8864,'DANH MỤC'!$B:$D,3,0))</f>
        <v>800000</v>
      </c>
      <c r="O8864">
        <v>0</v>
      </c>
      <c r="P8864" s="3">
        <f>N8864*O8864%*CSDL[[#This Row],[SỐ LƯỢNG]]</f>
        <v>0</v>
      </c>
      <c r="Q8864" s="3">
        <f t="shared" si="3953"/>
        <v>800000</v>
      </c>
    </row>
    <row r="8865" spans="1:17" x14ac:dyDescent="0.3">
      <c r="A8865" s="23" t="s">
        <v>4875</v>
      </c>
      <c r="B8865" s="8" t="s">
        <v>4875</v>
      </c>
      <c r="C8865" s="8">
        <v>2</v>
      </c>
      <c r="D8865" s="8" t="s">
        <v>4883</v>
      </c>
      <c r="E8865" s="8" t="s">
        <v>13830</v>
      </c>
      <c r="F8865" s="8" t="str">
        <f>VLOOKUP(E8865,'DANH MỤC'!$F:$G,2,0)</f>
        <v>Nhóm 2</v>
      </c>
      <c r="G8865" s="8" t="s">
        <v>8540</v>
      </c>
      <c r="H8865" t="str">
        <f>VLOOKUP(G8865,'DANH MỤC'!$I:$K,2,0)</f>
        <v>KH 2564</v>
      </c>
      <c r="I8865" t="str">
        <f>VLOOKUP(G8865,'DANH MỤC'!$I:$K,3,0)</f>
        <v>Điện Biên</v>
      </c>
      <c r="J8865" s="8" t="s">
        <v>5939</v>
      </c>
      <c r="K8865" t="str">
        <f>VLOOKUP(J8865,'DANH MỤC'!$A$1:$B$19,2,0)</f>
        <v>Sản phẩm 0001</v>
      </c>
      <c r="L8865" t="s">
        <v>15</v>
      </c>
      <c r="M8865">
        <v>1</v>
      </c>
      <c r="N8865" s="3">
        <f>IF(LEFT(K8865,1)="S",VLOOKUP(K8865,'DANH MỤC'!$B:$D,2,0),VLOOKUP(K8865,'DANH MỤC'!$B:$D,3,0))</f>
        <v>3000000</v>
      </c>
      <c r="O8865">
        <v>0</v>
      </c>
      <c r="P8865" s="3">
        <f>N8865*O8865%*CSDL[[#This Row],[SỐ LƯỢNG]]</f>
        <v>0</v>
      </c>
      <c r="Q8865" s="3">
        <f t="shared" si="3953"/>
        <v>3000000</v>
      </c>
    </row>
    <row r="8866" spans="1:17" x14ac:dyDescent="0.3">
      <c r="A8866" s="23" t="str">
        <f>A8865</f>
        <v>09/02/2019</v>
      </c>
      <c r="B8866" s="8" t="str">
        <f>B8865</f>
        <v>09/02/2019</v>
      </c>
      <c r="C8866" s="8">
        <v>2</v>
      </c>
      <c r="D8866" s="8" t="str">
        <f>D8865</f>
        <v>DH10215</v>
      </c>
      <c r="E8866" s="8" t="str">
        <f>E8865</f>
        <v>ha.vo</v>
      </c>
      <c r="F8866" s="8" t="str">
        <f>VLOOKUP(E8866,'DANH MỤC'!$F:$G,2,0)</f>
        <v>Nhóm 2</v>
      </c>
      <c r="G8866" s="8" t="str">
        <f>G8865</f>
        <v>KH2564</v>
      </c>
      <c r="H8866" t="str">
        <f>VLOOKUP(G8866,'DANH MỤC'!$I:$K,2,0)</f>
        <v>KH 2564</v>
      </c>
      <c r="I8866" t="str">
        <f>VLOOKUP(G8866,'DANH MỤC'!$I:$K,3,0)</f>
        <v>Điện Biên</v>
      </c>
      <c r="J8866" s="8" t="s">
        <v>5944</v>
      </c>
      <c r="K8866" t="str">
        <f>VLOOKUP(J8866,'DANH MỤC'!$A$1:$B$19,2,0)</f>
        <v>Hàng tặng 0001</v>
      </c>
      <c r="L8866" t="s">
        <v>24</v>
      </c>
      <c r="M8866">
        <v>2</v>
      </c>
      <c r="N8866" s="3">
        <f>IF(LEFT(K8866,1)="S",VLOOKUP(K8866,'DANH MỤC'!$B:$D,2,0),VLOOKUP(K8866,'DANH MỤC'!$B:$D,3,0))</f>
        <v>200000</v>
      </c>
      <c r="O8866">
        <v>100</v>
      </c>
      <c r="P8866" s="3">
        <f>N8866*O8866%*CSDL[[#This Row],[SỐ LƯỢNG]]</f>
        <v>400000</v>
      </c>
      <c r="Q8866" s="3">
        <f t="shared" si="3953"/>
        <v>0</v>
      </c>
    </row>
    <row r="8867" spans="1:17" x14ac:dyDescent="0.3">
      <c r="A8867" s="23" t="s">
        <v>4875</v>
      </c>
      <c r="B8867" s="8" t="s">
        <v>4875</v>
      </c>
      <c r="C8867" s="8">
        <v>2</v>
      </c>
      <c r="D8867" s="8" t="s">
        <v>4884</v>
      </c>
      <c r="E8867" s="8" t="s">
        <v>13830</v>
      </c>
      <c r="F8867" s="8" t="str">
        <f>VLOOKUP(E8867,'DANH MỤC'!$F:$G,2,0)</f>
        <v>Nhóm 2</v>
      </c>
      <c r="G8867" s="8" t="s">
        <v>7204</v>
      </c>
      <c r="H8867" t="str">
        <f>VLOOKUP(G8867,'DANH MỤC'!$I:$K,2,0)</f>
        <v>KH 1181</v>
      </c>
      <c r="I8867" t="str">
        <f>VLOOKUP(G8867,'DANH MỤC'!$I:$K,3,0)</f>
        <v>Đồng Nai</v>
      </c>
      <c r="J8867" s="8" t="s">
        <v>14</v>
      </c>
      <c r="K8867" t="str">
        <f>VLOOKUP(J8867,'DANH MỤC'!$A$1:$B$19,2,0)</f>
        <v>Sản phẩm 0004</v>
      </c>
      <c r="L8867" t="s">
        <v>15</v>
      </c>
      <c r="M8867">
        <v>1</v>
      </c>
      <c r="N8867" s="3">
        <f>IF(LEFT(K8867,1)="S",VLOOKUP(K8867,'DANH MỤC'!$B:$D,2,0),VLOOKUP(K8867,'DANH MỤC'!$B:$D,3,0))</f>
        <v>3500000</v>
      </c>
      <c r="O8867">
        <v>0</v>
      </c>
      <c r="P8867" s="3">
        <f>N8867*O8867%*CSDL[[#This Row],[SỐ LƯỢNG]]</f>
        <v>0</v>
      </c>
      <c r="Q8867" s="3">
        <f t="shared" si="3953"/>
        <v>3500000</v>
      </c>
    </row>
    <row r="8868" spans="1:17" x14ac:dyDescent="0.3">
      <c r="A8868" s="23" t="str">
        <f>A8867</f>
        <v>09/02/2019</v>
      </c>
      <c r="B8868" s="8" t="str">
        <f>B8867</f>
        <v>09/02/2019</v>
      </c>
      <c r="C8868" s="8">
        <v>2</v>
      </c>
      <c r="D8868" s="8" t="str">
        <f>D8867</f>
        <v>DH10213</v>
      </c>
      <c r="E8868" s="8" t="str">
        <f>E8867</f>
        <v>ha.vo</v>
      </c>
      <c r="F8868" s="8" t="str">
        <f>VLOOKUP(E8868,'DANH MỤC'!$F:$G,2,0)</f>
        <v>Nhóm 2</v>
      </c>
      <c r="G8868" s="8" t="str">
        <f>G8867</f>
        <v>KH1181</v>
      </c>
      <c r="H8868" t="str">
        <f>VLOOKUP(G8868,'DANH MỤC'!$I:$K,2,0)</f>
        <v>KH 1181</v>
      </c>
      <c r="I8868" t="str">
        <f>VLOOKUP(G8868,'DANH MỤC'!$I:$K,3,0)</f>
        <v>Đồng Nai</v>
      </c>
      <c r="J8868" s="8" t="str">
        <f>J8867</f>
        <v>SP0004</v>
      </c>
      <c r="K8868" t="str">
        <f>VLOOKUP(J8868,'DANH MỤC'!$A$1:$B$19,2,0)</f>
        <v>Sản phẩm 0004</v>
      </c>
      <c r="L8868" t="s">
        <v>51</v>
      </c>
      <c r="M8868">
        <v>1</v>
      </c>
      <c r="N8868" s="3">
        <f>IF(LEFT(K8868,1)="S",VLOOKUP(K8868,'DANH MỤC'!$B:$D,2,0),VLOOKUP(K8868,'DANH MỤC'!$B:$D,3,0))</f>
        <v>3500000</v>
      </c>
      <c r="O8868">
        <v>0</v>
      </c>
      <c r="P8868" s="3">
        <f>N8868*O8868%*CSDL[[#This Row],[SỐ LƯỢNG]]</f>
        <v>0</v>
      </c>
      <c r="Q8868" s="3">
        <f t="shared" si="3953"/>
        <v>3500000</v>
      </c>
    </row>
    <row r="8869" spans="1:17" x14ac:dyDescent="0.3">
      <c r="A8869" s="23" t="s">
        <v>4875</v>
      </c>
      <c r="B8869" s="8" t="s">
        <v>4875</v>
      </c>
      <c r="C8869" s="8">
        <v>2</v>
      </c>
      <c r="D8869" s="8" t="s">
        <v>4885</v>
      </c>
      <c r="E8869" s="8" t="s">
        <v>13819</v>
      </c>
      <c r="F8869" s="8" t="str">
        <f>VLOOKUP(E8869,'DANH MỤC'!$F:$G,2,0)</f>
        <v>Nhóm 1</v>
      </c>
      <c r="G8869" s="8" t="s">
        <v>9277</v>
      </c>
      <c r="H8869" t="str">
        <f>VLOOKUP(G8869,'DANH MỤC'!$I:$K,2,0)</f>
        <v>KH 3325</v>
      </c>
      <c r="I8869" t="str">
        <f>VLOOKUP(G8869,'DANH MỤC'!$I:$K,3,0)</f>
        <v>Nghệ An</v>
      </c>
      <c r="J8869" s="8" t="s">
        <v>5939</v>
      </c>
      <c r="K8869" t="str">
        <f>VLOOKUP(J8869,'DANH MỤC'!$A$1:$B$19,2,0)</f>
        <v>Sản phẩm 0001</v>
      </c>
      <c r="L8869" t="s">
        <v>15</v>
      </c>
      <c r="M8869">
        <v>1</v>
      </c>
      <c r="N8869" s="3">
        <f>IF(LEFT(K8869,1)="S",VLOOKUP(K8869,'DANH MỤC'!$B:$D,2,0),VLOOKUP(K8869,'DANH MỤC'!$B:$D,3,0))</f>
        <v>3000000</v>
      </c>
      <c r="O8869">
        <v>0</v>
      </c>
      <c r="P8869" s="3">
        <f>N8869*O8869%*CSDL[[#This Row],[SỐ LƯỢNG]]</f>
        <v>0</v>
      </c>
      <c r="Q8869" s="3">
        <f t="shared" si="3953"/>
        <v>3000000</v>
      </c>
    </row>
    <row r="8870" spans="1:17" x14ac:dyDescent="0.3">
      <c r="A8870" s="23" t="str">
        <f>A8869</f>
        <v>09/02/2019</v>
      </c>
      <c r="B8870" s="8" t="str">
        <f>B8869</f>
        <v>09/02/2019</v>
      </c>
      <c r="C8870" s="8">
        <v>2</v>
      </c>
      <c r="D8870" s="8" t="str">
        <f>D8869</f>
        <v>DH10212</v>
      </c>
      <c r="E8870" s="8" t="str">
        <f>E8869</f>
        <v>linh.truong</v>
      </c>
      <c r="F8870" s="8" t="str">
        <f>VLOOKUP(E8870,'DANH MỤC'!$F:$G,2,0)</f>
        <v>Nhóm 1</v>
      </c>
      <c r="G8870" s="8" t="str">
        <f>G8869</f>
        <v>KH3325</v>
      </c>
      <c r="H8870" t="str">
        <f>VLOOKUP(G8870,'DANH MỤC'!$I:$K,2,0)</f>
        <v>KH 3325</v>
      </c>
      <c r="I8870" t="str">
        <f>VLOOKUP(G8870,'DANH MỤC'!$I:$K,3,0)</f>
        <v>Nghệ An</v>
      </c>
      <c r="J8870" s="8" t="s">
        <v>5944</v>
      </c>
      <c r="K8870" t="str">
        <f>VLOOKUP(J8870,'DANH MỤC'!$A$1:$B$19,2,0)</f>
        <v>Hàng tặng 0001</v>
      </c>
      <c r="L8870" t="s">
        <v>24</v>
      </c>
      <c r="M8870">
        <v>2</v>
      </c>
      <c r="N8870" s="3">
        <f>IF(LEFT(K8870,1)="S",VLOOKUP(K8870,'DANH MỤC'!$B:$D,2,0),VLOOKUP(K8870,'DANH MỤC'!$B:$D,3,0))</f>
        <v>200000</v>
      </c>
      <c r="O8870">
        <v>100</v>
      </c>
      <c r="P8870" s="3">
        <f>N8870*O8870%*CSDL[[#This Row],[SỐ LƯỢNG]]</f>
        <v>400000</v>
      </c>
      <c r="Q8870" s="3">
        <f t="shared" si="3953"/>
        <v>0</v>
      </c>
    </row>
    <row r="8871" spans="1:17" x14ac:dyDescent="0.3">
      <c r="A8871" s="23" t="s">
        <v>4875</v>
      </c>
      <c r="B8871" s="8" t="s">
        <v>4875</v>
      </c>
      <c r="C8871" s="8">
        <v>2</v>
      </c>
      <c r="D8871" s="8" t="s">
        <v>4886</v>
      </c>
      <c r="E8871" s="8" t="s">
        <v>13819</v>
      </c>
      <c r="F8871" s="8" t="str">
        <f>VLOOKUP(E8871,'DANH MỤC'!$F:$G,2,0)</f>
        <v>Nhóm 1</v>
      </c>
      <c r="G8871" s="8" t="s">
        <v>9278</v>
      </c>
      <c r="H8871" t="str">
        <f>VLOOKUP(G8871,'DANH MỤC'!$I:$K,2,0)</f>
        <v>KH 3326</v>
      </c>
      <c r="I8871" t="str">
        <f>VLOOKUP(G8871,'DANH MỤC'!$I:$K,3,0)</f>
        <v>Bắc Giang</v>
      </c>
      <c r="J8871" s="8" t="s">
        <v>19</v>
      </c>
      <c r="K8871" t="str">
        <f>VLOOKUP(J8871,'DANH MỤC'!$A$1:$B$19,2,0)</f>
        <v>Sản phẩm 0003</v>
      </c>
      <c r="L8871" t="s">
        <v>15</v>
      </c>
      <c r="M8871">
        <v>1</v>
      </c>
      <c r="N8871" s="3">
        <f>IF(LEFT(K8871,1)="S",VLOOKUP(K8871,'DANH MỤC'!$B:$D,2,0),VLOOKUP(K8871,'DANH MỤC'!$B:$D,3,0))</f>
        <v>2500000</v>
      </c>
      <c r="O8871">
        <v>0</v>
      </c>
      <c r="P8871" s="3">
        <f>N8871*O8871%*CSDL[[#This Row],[SỐ LƯỢNG]]</f>
        <v>0</v>
      </c>
      <c r="Q8871" s="3">
        <f t="shared" si="3953"/>
        <v>2500000</v>
      </c>
    </row>
    <row r="8872" spans="1:17" x14ac:dyDescent="0.3">
      <c r="A8872" s="23" t="str">
        <f>A8871</f>
        <v>09/02/2019</v>
      </c>
      <c r="B8872" s="8" t="str">
        <f>B8871</f>
        <v>09/02/2019</v>
      </c>
      <c r="C8872" s="8">
        <v>2</v>
      </c>
      <c r="D8872" s="8" t="str">
        <f>D8871</f>
        <v>DH10211</v>
      </c>
      <c r="E8872" s="8" t="str">
        <f>E8871</f>
        <v>linh.truong</v>
      </c>
      <c r="F8872" s="8" t="str">
        <f>VLOOKUP(E8872,'DANH MỤC'!$F:$G,2,0)</f>
        <v>Nhóm 1</v>
      </c>
      <c r="G8872" s="8" t="str">
        <f>G8871</f>
        <v>KH3326</v>
      </c>
      <c r="H8872" t="str">
        <f>VLOOKUP(G8872,'DANH MỤC'!$I:$K,2,0)</f>
        <v>KH 3326</v>
      </c>
      <c r="I8872" t="str">
        <f>VLOOKUP(G8872,'DANH MỤC'!$I:$K,3,0)</f>
        <v>Bắc Giang</v>
      </c>
      <c r="J8872" s="8" t="s">
        <v>5944</v>
      </c>
      <c r="K8872" t="str">
        <f>VLOOKUP(J8872,'DANH MỤC'!$A$1:$B$19,2,0)</f>
        <v>Hàng tặng 0001</v>
      </c>
      <c r="L8872" t="s">
        <v>24</v>
      </c>
      <c r="M8872">
        <v>2</v>
      </c>
      <c r="N8872" s="3">
        <f>IF(LEFT(K8872,1)="S",VLOOKUP(K8872,'DANH MỤC'!$B:$D,2,0),VLOOKUP(K8872,'DANH MỤC'!$B:$D,3,0))</f>
        <v>200000</v>
      </c>
      <c r="O8872">
        <v>100</v>
      </c>
      <c r="P8872" s="3">
        <f>N8872*O8872%*CSDL[[#This Row],[SỐ LƯỢNG]]</f>
        <v>400000</v>
      </c>
      <c r="Q8872" s="3">
        <f t="shared" si="3953"/>
        <v>0</v>
      </c>
    </row>
    <row r="8873" spans="1:17" x14ac:dyDescent="0.3">
      <c r="A8873" s="23" t="s">
        <v>4875</v>
      </c>
      <c r="B8873" s="8" t="s">
        <v>4875</v>
      </c>
      <c r="C8873" s="8">
        <v>2</v>
      </c>
      <c r="D8873" s="8" t="s">
        <v>4887</v>
      </c>
      <c r="E8873" s="8" t="s">
        <v>13819</v>
      </c>
      <c r="F8873" s="8" t="str">
        <f>VLOOKUP(E8873,'DANH MỤC'!$F:$G,2,0)</f>
        <v>Nhóm 1</v>
      </c>
      <c r="G8873" s="8" t="s">
        <v>8966</v>
      </c>
      <c r="H8873" t="str">
        <f>VLOOKUP(G8873,'DANH MỤC'!$I:$K,2,0)</f>
        <v>KH 3004</v>
      </c>
      <c r="I8873" t="str">
        <f>VLOOKUP(G8873,'DANH MỤC'!$I:$K,3,0)</f>
        <v>Sóc Trăng</v>
      </c>
      <c r="J8873" s="8" t="s">
        <v>19</v>
      </c>
      <c r="K8873" t="str">
        <f>VLOOKUP(J8873,'DANH MỤC'!$A$1:$B$19,2,0)</f>
        <v>Sản phẩm 0003</v>
      </c>
      <c r="L8873" t="s">
        <v>15</v>
      </c>
      <c r="M8873">
        <v>1</v>
      </c>
      <c r="N8873" s="3">
        <f>IF(LEFT(K8873,1)="S",VLOOKUP(K8873,'DANH MỤC'!$B:$D,2,0),VLOOKUP(K8873,'DANH MỤC'!$B:$D,3,0))</f>
        <v>2500000</v>
      </c>
      <c r="O8873">
        <v>0</v>
      </c>
      <c r="P8873" s="3">
        <f>N8873*O8873%*CSDL[[#This Row],[SỐ LƯỢNG]]</f>
        <v>0</v>
      </c>
      <c r="Q8873" s="3">
        <f t="shared" si="3953"/>
        <v>2500000</v>
      </c>
    </row>
    <row r="8874" spans="1:17" x14ac:dyDescent="0.3">
      <c r="A8874" s="23" t="str">
        <f>A8873</f>
        <v>09/02/2019</v>
      </c>
      <c r="B8874" s="8" t="str">
        <f>B8873</f>
        <v>09/02/2019</v>
      </c>
      <c r="C8874" s="8">
        <v>2</v>
      </c>
      <c r="D8874" s="8" t="str">
        <f>D8873</f>
        <v>DH10209</v>
      </c>
      <c r="E8874" s="8" t="str">
        <f>E8873</f>
        <v>linh.truong</v>
      </c>
      <c r="F8874" s="8" t="str">
        <f>VLOOKUP(E8874,'DANH MỤC'!$F:$G,2,0)</f>
        <v>Nhóm 1</v>
      </c>
      <c r="G8874" s="8" t="str">
        <f>G8873</f>
        <v>KH3004</v>
      </c>
      <c r="H8874" t="str">
        <f>VLOOKUP(G8874,'DANH MỤC'!$I:$K,2,0)</f>
        <v>KH 3004</v>
      </c>
      <c r="I8874" t="str">
        <f>VLOOKUP(G8874,'DANH MỤC'!$I:$K,3,0)</f>
        <v>Sóc Trăng</v>
      </c>
      <c r="J8874" s="8" t="s">
        <v>5944</v>
      </c>
      <c r="K8874" t="str">
        <f>VLOOKUP(J8874,'DANH MỤC'!$A$1:$B$19,2,0)</f>
        <v>Hàng tặng 0001</v>
      </c>
      <c r="L8874" t="s">
        <v>24</v>
      </c>
      <c r="M8874">
        <v>2</v>
      </c>
      <c r="N8874" s="3">
        <f>IF(LEFT(K8874,1)="S",VLOOKUP(K8874,'DANH MỤC'!$B:$D,2,0),VLOOKUP(K8874,'DANH MỤC'!$B:$D,3,0))</f>
        <v>200000</v>
      </c>
      <c r="O8874">
        <v>100</v>
      </c>
      <c r="P8874" s="3">
        <f>N8874*O8874%*CSDL[[#This Row],[SỐ LƯỢNG]]</f>
        <v>400000</v>
      </c>
      <c r="Q8874" s="3">
        <f t="shared" si="3953"/>
        <v>0</v>
      </c>
    </row>
    <row r="8875" spans="1:17" x14ac:dyDescent="0.3">
      <c r="A8875" s="23" t="s">
        <v>4875</v>
      </c>
      <c r="B8875" s="8" t="s">
        <v>4875</v>
      </c>
      <c r="C8875" s="8">
        <v>2</v>
      </c>
      <c r="D8875" s="8" t="s">
        <v>4888</v>
      </c>
      <c r="E8875" s="8" t="s">
        <v>13822</v>
      </c>
      <c r="F8875" s="8" t="str">
        <f>VLOOKUP(E8875,'DANH MỤC'!$F:$G,2,0)</f>
        <v>Nhóm 1</v>
      </c>
      <c r="G8875" s="8" t="s">
        <v>9279</v>
      </c>
      <c r="H8875" t="str">
        <f>VLOOKUP(G8875,'DANH MỤC'!$I:$K,2,0)</f>
        <v>KH 3327</v>
      </c>
      <c r="I8875" t="str">
        <f>VLOOKUP(G8875,'DANH MỤC'!$I:$K,3,0)</f>
        <v>Hà Giang</v>
      </c>
      <c r="J8875" s="8" t="s">
        <v>5941</v>
      </c>
      <c r="K8875" t="str">
        <f>VLOOKUP(J8875,'DANH MỤC'!$A$1:$B$19,2,0)</f>
        <v>Sản phẩm 0006</v>
      </c>
      <c r="L8875" t="s">
        <v>15</v>
      </c>
      <c r="M8875">
        <v>1</v>
      </c>
      <c r="N8875" s="3">
        <f>IF(LEFT(K8875,1)="S",VLOOKUP(K8875,'DANH MỤC'!$B:$D,2,0),VLOOKUP(K8875,'DANH MỤC'!$B:$D,3,0))</f>
        <v>800000</v>
      </c>
      <c r="O8875">
        <v>0</v>
      </c>
      <c r="P8875" s="3">
        <f>N8875*O8875%*CSDL[[#This Row],[SỐ LƯỢNG]]</f>
        <v>0</v>
      </c>
      <c r="Q8875" s="3">
        <f t="shared" si="3953"/>
        <v>800000</v>
      </c>
    </row>
    <row r="8876" spans="1:17" x14ac:dyDescent="0.3">
      <c r="A8876" s="23" t="str">
        <f>A8875</f>
        <v>09/02/2019</v>
      </c>
      <c r="B8876" s="8" t="str">
        <f>B8875</f>
        <v>09/02/2019</v>
      </c>
      <c r="C8876" s="8">
        <v>2</v>
      </c>
      <c r="D8876" s="8" t="str">
        <f>D8875</f>
        <v>DH10207</v>
      </c>
      <c r="E8876" s="8" t="str">
        <f>E8875</f>
        <v>anh.hong</v>
      </c>
      <c r="F8876" s="8" t="str">
        <f>VLOOKUP(E8876,'DANH MỤC'!$F:$G,2,0)</f>
        <v>Nhóm 1</v>
      </c>
      <c r="G8876" s="8" t="str">
        <f>G8875</f>
        <v>KH3327</v>
      </c>
      <c r="H8876" t="str">
        <f>VLOOKUP(G8876,'DANH MỤC'!$I:$K,2,0)</f>
        <v>KH 3327</v>
      </c>
      <c r="I8876" t="str">
        <f>VLOOKUP(G8876,'DANH MỤC'!$I:$K,3,0)</f>
        <v>Hà Giang</v>
      </c>
      <c r="J8876" s="8" t="s">
        <v>5942</v>
      </c>
      <c r="K8876" t="str">
        <f>VLOOKUP(J8876,'DANH MỤC'!$A$1:$B$19,2,0)</f>
        <v>Sản phẩm 0007</v>
      </c>
      <c r="L8876" t="s">
        <v>15</v>
      </c>
      <c r="M8876">
        <v>1</v>
      </c>
      <c r="N8876" s="3">
        <f>IF(LEFT(K8876,1)="S",VLOOKUP(K8876,'DANH MỤC'!$B:$D,2,0),VLOOKUP(K8876,'DANH MỤC'!$B:$D,3,0))</f>
        <v>800000</v>
      </c>
      <c r="O8876">
        <v>0</v>
      </c>
      <c r="P8876" s="3">
        <f>N8876*O8876%*CSDL[[#This Row],[SỐ LƯỢNG]]</f>
        <v>0</v>
      </c>
      <c r="Q8876" s="3">
        <f t="shared" si="3953"/>
        <v>800000</v>
      </c>
    </row>
    <row r="8877" spans="1:17" x14ac:dyDescent="0.3">
      <c r="A8877" s="23" t="s">
        <v>4875</v>
      </c>
      <c r="B8877" s="8" t="s">
        <v>4875</v>
      </c>
      <c r="C8877" s="8">
        <v>2</v>
      </c>
      <c r="D8877" s="8" t="s">
        <v>4889</v>
      </c>
      <c r="E8877" s="8" t="s">
        <v>13830</v>
      </c>
      <c r="F8877" s="8" t="str">
        <f>VLOOKUP(E8877,'DANH MỤC'!$F:$G,2,0)</f>
        <v>Nhóm 2</v>
      </c>
      <c r="G8877" s="8" t="s">
        <v>7453</v>
      </c>
      <c r="H8877" t="str">
        <f>VLOOKUP(G8877,'DANH MỤC'!$I:$K,2,0)</f>
        <v>KH 1438</v>
      </c>
      <c r="I8877" t="str">
        <f>VLOOKUP(G8877,'DANH MỤC'!$I:$K,3,0)</f>
        <v>Kiên Giang</v>
      </c>
      <c r="J8877" s="8" t="s">
        <v>19</v>
      </c>
      <c r="K8877" t="str">
        <f>VLOOKUP(J8877,'DANH MỤC'!$A$1:$B$19,2,0)</f>
        <v>Sản phẩm 0003</v>
      </c>
      <c r="L8877" t="s">
        <v>15</v>
      </c>
      <c r="M8877">
        <v>1</v>
      </c>
      <c r="N8877" s="3">
        <f>IF(LEFT(K8877,1)="S",VLOOKUP(K8877,'DANH MỤC'!$B:$D,2,0),VLOOKUP(K8877,'DANH MỤC'!$B:$D,3,0))</f>
        <v>2500000</v>
      </c>
      <c r="O8877">
        <v>0</v>
      </c>
      <c r="P8877" s="3">
        <f>N8877*O8877%*CSDL[[#This Row],[SỐ LƯỢNG]]</f>
        <v>0</v>
      </c>
      <c r="Q8877" s="3">
        <f t="shared" si="3953"/>
        <v>2500000</v>
      </c>
    </row>
    <row r="8878" spans="1:17" x14ac:dyDescent="0.3">
      <c r="A8878" s="23" t="str">
        <f>A8877</f>
        <v>09/02/2019</v>
      </c>
      <c r="B8878" s="8" t="str">
        <f>B8877</f>
        <v>09/02/2019</v>
      </c>
      <c r="C8878" s="8">
        <v>2</v>
      </c>
      <c r="D8878" s="8" t="str">
        <f>D8877</f>
        <v>DH10206</v>
      </c>
      <c r="E8878" s="8" t="str">
        <f>E8877</f>
        <v>ha.vo</v>
      </c>
      <c r="F8878" s="8" t="str">
        <f>VLOOKUP(E8878,'DANH MỤC'!$F:$G,2,0)</f>
        <v>Nhóm 2</v>
      </c>
      <c r="G8878" s="8" t="str">
        <f>G8877</f>
        <v>KH1438</v>
      </c>
      <c r="H8878" t="str">
        <f>VLOOKUP(G8878,'DANH MỤC'!$I:$K,2,0)</f>
        <v>KH 1438</v>
      </c>
      <c r="I8878" t="str">
        <f>VLOOKUP(G8878,'DANH MỤC'!$I:$K,3,0)</f>
        <v>Kiên Giang</v>
      </c>
      <c r="J8878" s="8" t="s">
        <v>45</v>
      </c>
      <c r="K8878" t="str">
        <f>VLOOKUP(J8878,'DANH MỤC'!$A$1:$B$19,2,0)</f>
        <v>Sản phẩm 0005</v>
      </c>
      <c r="L8878" t="s">
        <v>46</v>
      </c>
      <c r="M8878">
        <v>1</v>
      </c>
      <c r="N8878" s="3">
        <f>IF(LEFT(K8878,1)="S",VLOOKUP(K8878,'DANH MỤC'!$B:$D,2,0),VLOOKUP(K8878,'DANH MỤC'!$B:$D,3,0))</f>
        <v>1000000</v>
      </c>
      <c r="O8878">
        <v>100</v>
      </c>
      <c r="P8878" s="3">
        <f>N8878*O8878%*CSDL[[#This Row],[SỐ LƯỢNG]]</f>
        <v>1000000</v>
      </c>
      <c r="Q8878" s="3">
        <f t="shared" si="3953"/>
        <v>0</v>
      </c>
    </row>
    <row r="8879" spans="1:17" x14ac:dyDescent="0.3">
      <c r="A8879" s="23" t="s">
        <v>4875</v>
      </c>
      <c r="B8879" s="8" t="s">
        <v>4875</v>
      </c>
      <c r="C8879" s="8">
        <v>2</v>
      </c>
      <c r="D8879" s="8" t="s">
        <v>4890</v>
      </c>
      <c r="E8879" s="8" t="s">
        <v>13822</v>
      </c>
      <c r="F8879" s="8" t="str">
        <f>VLOOKUP(E8879,'DANH MỤC'!$F:$G,2,0)</f>
        <v>Nhóm 1</v>
      </c>
      <c r="G8879" s="8" t="s">
        <v>7402</v>
      </c>
      <c r="H8879" t="str">
        <f>VLOOKUP(G8879,'DANH MỤC'!$I:$K,2,0)</f>
        <v>KH 1386</v>
      </c>
      <c r="I8879" t="str">
        <f>VLOOKUP(G8879,'DANH MỤC'!$I:$K,3,0)</f>
        <v>Quảng Ninh</v>
      </c>
      <c r="J8879" s="8" t="s">
        <v>5939</v>
      </c>
      <c r="K8879" t="str">
        <f>VLOOKUP(J8879,'DANH MỤC'!$A$1:$B$19,2,0)</f>
        <v>Sản phẩm 0001</v>
      </c>
      <c r="L8879" t="s">
        <v>15</v>
      </c>
      <c r="M8879">
        <v>1</v>
      </c>
      <c r="N8879" s="3">
        <f>IF(LEFT(K8879,1)="S",VLOOKUP(K8879,'DANH MỤC'!$B:$D,2,0),VLOOKUP(K8879,'DANH MỤC'!$B:$D,3,0))</f>
        <v>3000000</v>
      </c>
      <c r="O8879">
        <v>0</v>
      </c>
      <c r="P8879" s="3">
        <f>N8879*O8879%*CSDL[[#This Row],[SỐ LƯỢNG]]</f>
        <v>0</v>
      </c>
      <c r="Q8879" s="3">
        <f t="shared" si="3953"/>
        <v>3000000</v>
      </c>
    </row>
    <row r="8880" spans="1:17" x14ac:dyDescent="0.3">
      <c r="A8880" s="23" t="str">
        <f t="shared" ref="A8880:A8882" si="3969">A8879</f>
        <v>09/02/2019</v>
      </c>
      <c r="B8880" s="8" t="str">
        <f t="shared" ref="B8880:B8882" si="3970">B8879</f>
        <v>09/02/2019</v>
      </c>
      <c r="C8880" s="8">
        <v>2</v>
      </c>
      <c r="D8880" s="8" t="str">
        <f t="shared" ref="D8880:D8882" si="3971">D8879</f>
        <v>DH10205</v>
      </c>
      <c r="E8880" s="8" t="str">
        <f t="shared" ref="E8880:E8882" si="3972">E8879</f>
        <v>anh.hong</v>
      </c>
      <c r="F8880" s="8" t="str">
        <f>VLOOKUP(E8880,'DANH MỤC'!$F:$G,2,0)</f>
        <v>Nhóm 1</v>
      </c>
      <c r="G8880" s="8" t="str">
        <f t="shared" ref="G8880:G8882" si="3973">G8879</f>
        <v>KH1386</v>
      </c>
      <c r="H8880" t="str">
        <f>VLOOKUP(G8880,'DANH MỤC'!$I:$K,2,0)</f>
        <v>KH 1386</v>
      </c>
      <c r="I8880" t="str">
        <f>VLOOKUP(G8880,'DANH MỤC'!$I:$K,3,0)</f>
        <v>Quảng Ninh</v>
      </c>
      <c r="J8880" s="8" t="s">
        <v>5944</v>
      </c>
      <c r="K8880" t="str">
        <f>VLOOKUP(J8880,'DANH MỤC'!$A$1:$B$19,2,0)</f>
        <v>Hàng tặng 0001</v>
      </c>
      <c r="L8880" t="s">
        <v>24</v>
      </c>
      <c r="M8880">
        <v>2</v>
      </c>
      <c r="N8880" s="3">
        <f>IF(LEFT(K8880,1)="S",VLOOKUP(K8880,'DANH MỤC'!$B:$D,2,0),VLOOKUP(K8880,'DANH MỤC'!$B:$D,3,0))</f>
        <v>200000</v>
      </c>
      <c r="O8880">
        <v>100</v>
      </c>
      <c r="P8880" s="3">
        <f>N8880*O8880%*CSDL[[#This Row],[SỐ LƯỢNG]]</f>
        <v>400000</v>
      </c>
      <c r="Q8880" s="3">
        <f t="shared" si="3953"/>
        <v>0</v>
      </c>
    </row>
    <row r="8881" spans="1:17" x14ac:dyDescent="0.3">
      <c r="A8881" s="23" t="str">
        <f t="shared" si="3969"/>
        <v>09/02/2019</v>
      </c>
      <c r="B8881" s="8" t="str">
        <f t="shared" si="3970"/>
        <v>09/02/2019</v>
      </c>
      <c r="C8881" s="8">
        <v>2</v>
      </c>
      <c r="D8881" s="8" t="str">
        <f t="shared" si="3971"/>
        <v>DH10205</v>
      </c>
      <c r="E8881" s="8" t="str">
        <f t="shared" si="3972"/>
        <v>anh.hong</v>
      </c>
      <c r="F8881" s="8" t="str">
        <f>VLOOKUP(E8881,'DANH MỤC'!$F:$G,2,0)</f>
        <v>Nhóm 1</v>
      </c>
      <c r="G8881" s="8" t="str">
        <f t="shared" si="3973"/>
        <v>KH1386</v>
      </c>
      <c r="H8881" t="str">
        <f>VLOOKUP(G8881,'DANH MỤC'!$I:$K,2,0)</f>
        <v>KH 1386</v>
      </c>
      <c r="I8881" t="str">
        <f>VLOOKUP(G8881,'DANH MỤC'!$I:$K,3,0)</f>
        <v>Quảng Ninh</v>
      </c>
      <c r="J8881" s="8" t="s">
        <v>5940</v>
      </c>
      <c r="K8881" t="str">
        <f>VLOOKUP(J8881,'DANH MỤC'!$A$1:$B$19,2,0)</f>
        <v>Sản phẩm 0002</v>
      </c>
      <c r="L8881" t="s">
        <v>15</v>
      </c>
      <c r="M8881">
        <v>1</v>
      </c>
      <c r="N8881" s="3">
        <f>IF(LEFT(K8881,1)="S",VLOOKUP(K8881,'DANH MỤC'!$B:$D,2,0),VLOOKUP(K8881,'DANH MỤC'!$B:$D,3,0))</f>
        <v>2000000</v>
      </c>
      <c r="O8881">
        <v>5</v>
      </c>
      <c r="P8881" s="3">
        <f>N8881*O8881%*CSDL[[#This Row],[SỐ LƯỢNG]]</f>
        <v>100000</v>
      </c>
      <c r="Q8881" s="3">
        <f t="shared" si="3953"/>
        <v>1900000</v>
      </c>
    </row>
    <row r="8882" spans="1:17" x14ac:dyDescent="0.3">
      <c r="A8882" s="23" t="str">
        <f t="shared" si="3969"/>
        <v>09/02/2019</v>
      </c>
      <c r="B8882" s="8" t="str">
        <f t="shared" si="3970"/>
        <v>09/02/2019</v>
      </c>
      <c r="C8882" s="8">
        <v>2</v>
      </c>
      <c r="D8882" s="8" t="str">
        <f t="shared" si="3971"/>
        <v>DH10205</v>
      </c>
      <c r="E8882" s="8" t="str">
        <f t="shared" si="3972"/>
        <v>anh.hong</v>
      </c>
      <c r="F8882" s="8" t="str">
        <f>VLOOKUP(E8882,'DANH MỤC'!$F:$G,2,0)</f>
        <v>Nhóm 1</v>
      </c>
      <c r="G8882" s="8" t="str">
        <f t="shared" si="3973"/>
        <v>KH1386</v>
      </c>
      <c r="H8882" t="str">
        <f>VLOOKUP(G8882,'DANH MỤC'!$I:$K,2,0)</f>
        <v>KH 1386</v>
      </c>
      <c r="I8882" t="str">
        <f>VLOOKUP(G8882,'DANH MỤC'!$I:$K,3,0)</f>
        <v>Quảng Ninh</v>
      </c>
      <c r="J8882" s="8" t="s">
        <v>5939</v>
      </c>
      <c r="K8882" t="str">
        <f>VLOOKUP(J8882,'DANH MỤC'!$A$1:$B$19,2,0)</f>
        <v>Sản phẩm 0001</v>
      </c>
      <c r="L8882" t="s">
        <v>15</v>
      </c>
      <c r="M8882">
        <v>1</v>
      </c>
      <c r="N8882" s="3">
        <f>IF(LEFT(K8882,1)="S",VLOOKUP(K8882,'DANH MỤC'!$B:$D,2,0),VLOOKUP(K8882,'DANH MỤC'!$B:$D,3,0))</f>
        <v>3000000</v>
      </c>
      <c r="O8882">
        <v>10</v>
      </c>
      <c r="P8882" s="3">
        <f>N8882*O8882%*CSDL[[#This Row],[SỐ LƯỢNG]]</f>
        <v>300000</v>
      </c>
      <c r="Q8882" s="3">
        <f t="shared" si="3953"/>
        <v>2700000</v>
      </c>
    </row>
    <row r="8883" spans="1:17" x14ac:dyDescent="0.3">
      <c r="A8883" s="23" t="s">
        <v>4875</v>
      </c>
      <c r="B8883" s="8" t="s">
        <v>4875</v>
      </c>
      <c r="C8883" s="8">
        <v>2</v>
      </c>
      <c r="D8883" s="8" t="s">
        <v>4891</v>
      </c>
      <c r="E8883" s="8" t="s">
        <v>13823</v>
      </c>
      <c r="F8883" s="8" t="str">
        <f>VLOOKUP(E8883,'DANH MỤC'!$F:$G,2,0)</f>
        <v>Nhóm 1</v>
      </c>
      <c r="G8883" s="8" t="s">
        <v>7508</v>
      </c>
      <c r="H8883" t="str">
        <f>VLOOKUP(G8883,'DANH MỤC'!$I:$K,2,0)</f>
        <v>KH 1497</v>
      </c>
      <c r="I8883" t="str">
        <f>VLOOKUP(G8883,'DANH MỤC'!$I:$K,3,0)</f>
        <v>Kon Tum</v>
      </c>
      <c r="J8883" s="8" t="s">
        <v>5939</v>
      </c>
      <c r="K8883" t="str">
        <f>VLOOKUP(J8883,'DANH MỤC'!$A$1:$B$19,2,0)</f>
        <v>Sản phẩm 0001</v>
      </c>
      <c r="L8883" t="s">
        <v>15</v>
      </c>
      <c r="M8883">
        <v>1</v>
      </c>
      <c r="N8883" s="3">
        <f>IF(LEFT(K8883,1)="S",VLOOKUP(K8883,'DANH MỤC'!$B:$D,2,0),VLOOKUP(K8883,'DANH MỤC'!$B:$D,3,0))</f>
        <v>3000000</v>
      </c>
      <c r="O8883">
        <v>0</v>
      </c>
      <c r="P8883" s="3">
        <f>N8883*O8883%*CSDL[[#This Row],[SỐ LƯỢNG]]</f>
        <v>0</v>
      </c>
      <c r="Q8883" s="3">
        <f t="shared" si="3953"/>
        <v>3000000</v>
      </c>
    </row>
    <row r="8884" spans="1:17" x14ac:dyDescent="0.3">
      <c r="A8884" s="23" t="str">
        <f>A8883</f>
        <v>09/02/2019</v>
      </c>
      <c r="B8884" s="8" t="str">
        <f>B8883</f>
        <v>09/02/2019</v>
      </c>
      <c r="C8884" s="8">
        <v>2</v>
      </c>
      <c r="D8884" s="8" t="str">
        <f>D8883</f>
        <v>DH10204</v>
      </c>
      <c r="E8884" s="8" t="str">
        <f>E8883</f>
        <v>giang.nguyen</v>
      </c>
      <c r="F8884" s="8" t="str">
        <f>VLOOKUP(E8884,'DANH MỤC'!$F:$G,2,0)</f>
        <v>Nhóm 1</v>
      </c>
      <c r="G8884" s="8" t="str">
        <f>G8883</f>
        <v>KH1497</v>
      </c>
      <c r="H8884" t="str">
        <f>VLOOKUP(G8884,'DANH MỤC'!$I:$K,2,0)</f>
        <v>KH 1497</v>
      </c>
      <c r="I8884" t="str">
        <f>VLOOKUP(G8884,'DANH MỤC'!$I:$K,3,0)</f>
        <v>Kon Tum</v>
      </c>
      <c r="J8884" s="8" t="s">
        <v>5944</v>
      </c>
      <c r="K8884" t="str">
        <f>VLOOKUP(J8884,'DANH MỤC'!$A$1:$B$19,2,0)</f>
        <v>Hàng tặng 0001</v>
      </c>
      <c r="L8884" t="s">
        <v>24</v>
      </c>
      <c r="M8884">
        <v>2</v>
      </c>
      <c r="N8884" s="3">
        <f>IF(LEFT(K8884,1)="S",VLOOKUP(K8884,'DANH MỤC'!$B:$D,2,0),VLOOKUP(K8884,'DANH MỤC'!$B:$D,3,0))</f>
        <v>200000</v>
      </c>
      <c r="O8884">
        <v>100</v>
      </c>
      <c r="P8884" s="3">
        <f>N8884*O8884%*CSDL[[#This Row],[SỐ LƯỢNG]]</f>
        <v>400000</v>
      </c>
      <c r="Q8884" s="3">
        <f t="shared" si="3953"/>
        <v>0</v>
      </c>
    </row>
    <row r="8885" spans="1:17" x14ac:dyDescent="0.3">
      <c r="A8885" s="23" t="s">
        <v>4875</v>
      </c>
      <c r="B8885" s="8" t="s">
        <v>4875</v>
      </c>
      <c r="C8885" s="8">
        <v>2</v>
      </c>
      <c r="D8885" s="8" t="s">
        <v>4892</v>
      </c>
      <c r="E8885" s="8" t="s">
        <v>13814</v>
      </c>
      <c r="F8885" s="8" t="str">
        <f>VLOOKUP(E8885,'DANH MỤC'!$F:$G,2,0)</f>
        <v>Nhóm 1</v>
      </c>
      <c r="G8885" s="8" t="s">
        <v>9280</v>
      </c>
      <c r="H8885" t="str">
        <f>VLOOKUP(G8885,'DANH MỤC'!$I:$K,2,0)</f>
        <v>KH 3328</v>
      </c>
      <c r="I8885" t="str">
        <f>VLOOKUP(G8885,'DANH MỤC'!$I:$K,3,0)</f>
        <v>Đồng Nai</v>
      </c>
      <c r="J8885" s="8" t="s">
        <v>5940</v>
      </c>
      <c r="K8885" t="str">
        <f>VLOOKUP(J8885,'DANH MỤC'!$A$1:$B$19,2,0)</f>
        <v>Sản phẩm 0002</v>
      </c>
      <c r="L8885" t="s">
        <v>15</v>
      </c>
      <c r="M8885">
        <v>2</v>
      </c>
      <c r="N8885" s="3">
        <f>IF(LEFT(K8885,1)="S",VLOOKUP(K8885,'DANH MỤC'!$B:$D,2,0),VLOOKUP(K8885,'DANH MỤC'!$B:$D,3,0))</f>
        <v>2000000</v>
      </c>
      <c r="O8885">
        <v>10</v>
      </c>
      <c r="P8885" s="3">
        <f>N8885*O8885%*CSDL[[#This Row],[SỐ LƯỢNG]]</f>
        <v>400000</v>
      </c>
      <c r="Q8885" s="3">
        <f t="shared" si="3953"/>
        <v>3600000</v>
      </c>
    </row>
    <row r="8886" spans="1:17" x14ac:dyDescent="0.3">
      <c r="A8886" s="23" t="s">
        <v>4875</v>
      </c>
      <c r="B8886" s="8" t="s">
        <v>4875</v>
      </c>
      <c r="C8886" s="8">
        <v>2</v>
      </c>
      <c r="D8886" s="8" t="s">
        <v>4894</v>
      </c>
      <c r="E8886" s="8" t="s">
        <v>13822</v>
      </c>
      <c r="F8886" s="8" t="str">
        <f>VLOOKUP(E8886,'DANH MỤC'!$F:$G,2,0)</f>
        <v>Nhóm 1</v>
      </c>
      <c r="G8886" s="8" t="s">
        <v>9281</v>
      </c>
      <c r="H8886" t="str">
        <f>VLOOKUP(G8886,'DANH MỤC'!$I:$K,2,0)</f>
        <v>KH 3329</v>
      </c>
      <c r="I8886" t="str">
        <f>VLOOKUP(G8886,'DANH MỤC'!$I:$K,3,0)</f>
        <v>Hà Tĩnh</v>
      </c>
      <c r="J8886" s="8" t="s">
        <v>5939</v>
      </c>
      <c r="K8886" t="str">
        <f>VLOOKUP(J8886,'DANH MỤC'!$A$1:$B$19,2,0)</f>
        <v>Sản phẩm 0001</v>
      </c>
      <c r="L8886" t="s">
        <v>15</v>
      </c>
      <c r="M8886">
        <v>3</v>
      </c>
      <c r="N8886" s="3">
        <f>IF(LEFT(K8886,1)="S",VLOOKUP(K8886,'DANH MỤC'!$B:$D,2,0),VLOOKUP(K8886,'DANH MỤC'!$B:$D,3,0))</f>
        <v>3000000</v>
      </c>
      <c r="O8886">
        <v>5</v>
      </c>
      <c r="P8886" s="3">
        <f>N8886*O8886%*CSDL[[#This Row],[SỐ LƯỢNG]]</f>
        <v>450000</v>
      </c>
      <c r="Q8886" s="3">
        <f t="shared" si="3953"/>
        <v>8550000</v>
      </c>
    </row>
    <row r="8887" spans="1:17" x14ac:dyDescent="0.3">
      <c r="A8887" s="23" t="s">
        <v>4875</v>
      </c>
      <c r="B8887" s="8" t="s">
        <v>4875</v>
      </c>
      <c r="C8887" s="8">
        <v>2</v>
      </c>
      <c r="D8887" s="8" t="s">
        <v>4895</v>
      </c>
      <c r="E8887" s="8" t="s">
        <v>13816</v>
      </c>
      <c r="F8887" s="8" t="str">
        <f>VLOOKUP(E8887,'DANH MỤC'!$F:$G,2,0)</f>
        <v>Nhóm 1</v>
      </c>
      <c r="G8887" s="8" t="s">
        <v>8175</v>
      </c>
      <c r="H8887" t="str">
        <f>VLOOKUP(G8887,'DANH MỤC'!$I:$K,2,0)</f>
        <v>KH 2187</v>
      </c>
      <c r="I8887" t="str">
        <f>VLOOKUP(G8887,'DANH MỤC'!$I:$K,3,0)</f>
        <v>Sóc Trăng</v>
      </c>
      <c r="J8887" s="8" t="s">
        <v>5939</v>
      </c>
      <c r="K8887" t="str">
        <f>VLOOKUP(J8887,'DANH MỤC'!$A$1:$B$19,2,0)</f>
        <v>Sản phẩm 0001</v>
      </c>
      <c r="L8887" t="s">
        <v>15</v>
      </c>
      <c r="M8887">
        <v>1</v>
      </c>
      <c r="N8887" s="3">
        <f>IF(LEFT(K8887,1)="S",VLOOKUP(K8887,'DANH MỤC'!$B:$D,2,0),VLOOKUP(K8887,'DANH MỤC'!$B:$D,3,0))</f>
        <v>3000000</v>
      </c>
      <c r="O8887">
        <v>0</v>
      </c>
      <c r="P8887" s="3">
        <f>N8887*O8887%*CSDL[[#This Row],[SỐ LƯỢNG]]</f>
        <v>0</v>
      </c>
      <c r="Q8887" s="3">
        <f t="shared" si="3953"/>
        <v>3000000</v>
      </c>
    </row>
    <row r="8888" spans="1:17" x14ac:dyDescent="0.3">
      <c r="A8888" s="23" t="str">
        <f>A8887</f>
        <v>09/02/2019</v>
      </c>
      <c r="B8888" s="8" t="str">
        <f>B8887</f>
        <v>09/02/2019</v>
      </c>
      <c r="C8888" s="8">
        <v>2</v>
      </c>
      <c r="D8888" s="8" t="str">
        <f>D8887</f>
        <v>DH10199</v>
      </c>
      <c r="E8888" s="8" t="str">
        <f>E8887</f>
        <v>luyen.dam</v>
      </c>
      <c r="F8888" s="8" t="str">
        <f>VLOOKUP(E8888,'DANH MỤC'!$F:$G,2,0)</f>
        <v>Nhóm 1</v>
      </c>
      <c r="G8888" s="8" t="str">
        <f>G8887</f>
        <v>KH2187</v>
      </c>
      <c r="H8888" t="str">
        <f>VLOOKUP(G8888,'DANH MỤC'!$I:$K,2,0)</f>
        <v>KH 2187</v>
      </c>
      <c r="I8888" t="str">
        <f>VLOOKUP(G8888,'DANH MỤC'!$I:$K,3,0)</f>
        <v>Sóc Trăng</v>
      </c>
      <c r="J8888" s="8" t="s">
        <v>5944</v>
      </c>
      <c r="K8888" t="str">
        <f>VLOOKUP(J8888,'DANH MỤC'!$A$1:$B$19,2,0)</f>
        <v>Hàng tặng 0001</v>
      </c>
      <c r="L8888" t="s">
        <v>24</v>
      </c>
      <c r="M8888">
        <v>2</v>
      </c>
      <c r="N8888" s="3">
        <f>IF(LEFT(K8888,1)="S",VLOOKUP(K8888,'DANH MỤC'!$B:$D,2,0),VLOOKUP(K8888,'DANH MỤC'!$B:$D,3,0))</f>
        <v>200000</v>
      </c>
      <c r="O8888">
        <v>100</v>
      </c>
      <c r="P8888" s="3">
        <f>N8888*O8888%*CSDL[[#This Row],[SỐ LƯỢNG]]</f>
        <v>400000</v>
      </c>
      <c r="Q8888" s="3">
        <f t="shared" si="3953"/>
        <v>0</v>
      </c>
    </row>
    <row r="8889" spans="1:17" x14ac:dyDescent="0.3">
      <c r="A8889" s="23" t="s">
        <v>4875</v>
      </c>
      <c r="B8889" s="8" t="s">
        <v>4875</v>
      </c>
      <c r="C8889" s="8">
        <v>2</v>
      </c>
      <c r="D8889" s="8" t="s">
        <v>4896</v>
      </c>
      <c r="E8889" s="8" t="s">
        <v>13839</v>
      </c>
      <c r="F8889" s="8" t="str">
        <f>VLOOKUP(E8889,'DANH MỤC'!$F:$G,2,0)</f>
        <v>Nhóm 2</v>
      </c>
      <c r="G8889" s="8" t="s">
        <v>8381</v>
      </c>
      <c r="H8889" t="str">
        <f>VLOOKUP(G8889,'DANH MỤC'!$I:$K,2,0)</f>
        <v>KH 2397</v>
      </c>
      <c r="I8889" t="str">
        <f>VLOOKUP(G8889,'DANH MỤC'!$I:$K,3,0)</f>
        <v>Tuyên Quang</v>
      </c>
      <c r="J8889" s="8" t="s">
        <v>5939</v>
      </c>
      <c r="K8889" t="str">
        <f>VLOOKUP(J8889,'DANH MỤC'!$A$1:$B$19,2,0)</f>
        <v>Sản phẩm 0001</v>
      </c>
      <c r="L8889" t="s">
        <v>15</v>
      </c>
      <c r="M8889">
        <v>1</v>
      </c>
      <c r="N8889" s="3">
        <f>IF(LEFT(K8889,1)="S",VLOOKUP(K8889,'DANH MỤC'!$B:$D,2,0),VLOOKUP(K8889,'DANH MỤC'!$B:$D,3,0))</f>
        <v>3000000</v>
      </c>
      <c r="O8889">
        <v>10</v>
      </c>
      <c r="P8889" s="3">
        <f>N8889*O8889%*CSDL[[#This Row],[SỐ LƯỢNG]]</f>
        <v>300000</v>
      </c>
      <c r="Q8889" s="3">
        <f t="shared" si="3953"/>
        <v>2700000</v>
      </c>
    </row>
    <row r="8890" spans="1:17" x14ac:dyDescent="0.3">
      <c r="A8890" s="23" t="s">
        <v>4875</v>
      </c>
      <c r="B8890" s="8" t="s">
        <v>4875</v>
      </c>
      <c r="C8890" s="8">
        <v>2</v>
      </c>
      <c r="D8890" s="8" t="s">
        <v>4897</v>
      </c>
      <c r="E8890" s="8" t="s">
        <v>13814</v>
      </c>
      <c r="F8890" s="8" t="str">
        <f>VLOOKUP(E8890,'DANH MỤC'!$F:$G,2,0)</f>
        <v>Nhóm 1</v>
      </c>
      <c r="G8890" s="8" t="s">
        <v>9282</v>
      </c>
      <c r="H8890" t="str">
        <f>VLOOKUP(G8890,'DANH MỤC'!$I:$K,2,0)</f>
        <v>KH 3330</v>
      </c>
      <c r="I8890" t="str">
        <f>VLOOKUP(G8890,'DANH MỤC'!$I:$K,3,0)</f>
        <v>Vĩnh Phúc</v>
      </c>
      <c r="J8890" s="8" t="s">
        <v>5939</v>
      </c>
      <c r="K8890" t="str">
        <f>VLOOKUP(J8890,'DANH MỤC'!$A$1:$B$19,2,0)</f>
        <v>Sản phẩm 0001</v>
      </c>
      <c r="L8890" t="s">
        <v>15</v>
      </c>
      <c r="M8890">
        <v>1</v>
      </c>
      <c r="N8890" s="3">
        <f>IF(LEFT(K8890,1)="S",VLOOKUP(K8890,'DANH MỤC'!$B:$D,2,0),VLOOKUP(K8890,'DANH MỤC'!$B:$D,3,0))</f>
        <v>3000000</v>
      </c>
      <c r="O8890">
        <v>0</v>
      </c>
      <c r="P8890" s="3">
        <f>N8890*O8890%*CSDL[[#This Row],[SỐ LƯỢNG]]</f>
        <v>0</v>
      </c>
      <c r="Q8890" s="3">
        <f t="shared" si="3953"/>
        <v>3000000</v>
      </c>
    </row>
    <row r="8891" spans="1:17" x14ac:dyDescent="0.3">
      <c r="A8891" s="23" t="str">
        <f>A8890</f>
        <v>09/02/2019</v>
      </c>
      <c r="B8891" s="8" t="str">
        <f>B8890</f>
        <v>09/02/2019</v>
      </c>
      <c r="C8891" s="8">
        <v>2</v>
      </c>
      <c r="D8891" s="8" t="str">
        <f>D8890</f>
        <v>DH10197</v>
      </c>
      <c r="E8891" s="8" t="str">
        <f>E8890</f>
        <v>hai.vi</v>
      </c>
      <c r="F8891" s="8" t="str">
        <f>VLOOKUP(E8891,'DANH MỤC'!$F:$G,2,0)</f>
        <v>Nhóm 1</v>
      </c>
      <c r="G8891" s="8" t="str">
        <f>G8890</f>
        <v>KH3330</v>
      </c>
      <c r="H8891" t="str">
        <f>VLOOKUP(G8891,'DANH MỤC'!$I:$K,2,0)</f>
        <v>KH 3330</v>
      </c>
      <c r="I8891" t="str">
        <f>VLOOKUP(G8891,'DANH MỤC'!$I:$K,3,0)</f>
        <v>Vĩnh Phúc</v>
      </c>
      <c r="J8891" s="8" t="s">
        <v>5944</v>
      </c>
      <c r="K8891" t="str">
        <f>VLOOKUP(J8891,'DANH MỤC'!$A$1:$B$19,2,0)</f>
        <v>Hàng tặng 0001</v>
      </c>
      <c r="L8891" t="s">
        <v>24</v>
      </c>
      <c r="M8891">
        <v>2</v>
      </c>
      <c r="N8891" s="3">
        <f>IF(LEFT(K8891,1)="S",VLOOKUP(K8891,'DANH MỤC'!$B:$D,2,0),VLOOKUP(K8891,'DANH MỤC'!$B:$D,3,0))</f>
        <v>200000</v>
      </c>
      <c r="O8891">
        <v>100</v>
      </c>
      <c r="P8891" s="3">
        <f>N8891*O8891%*CSDL[[#This Row],[SỐ LƯỢNG]]</f>
        <v>400000</v>
      </c>
      <c r="Q8891" s="3">
        <f t="shared" si="3953"/>
        <v>0</v>
      </c>
    </row>
    <row r="8892" spans="1:17" x14ac:dyDescent="0.3">
      <c r="A8892" s="23" t="s">
        <v>4875</v>
      </c>
      <c r="B8892" s="8" t="s">
        <v>4875</v>
      </c>
      <c r="C8892" s="8">
        <v>2</v>
      </c>
      <c r="D8892" s="8" t="s">
        <v>4898</v>
      </c>
      <c r="E8892" s="8" t="s">
        <v>13814</v>
      </c>
      <c r="F8892" s="8" t="str">
        <f>VLOOKUP(E8892,'DANH MỤC'!$F:$G,2,0)</f>
        <v>Nhóm 1</v>
      </c>
      <c r="G8892" s="8" t="s">
        <v>8560</v>
      </c>
      <c r="H8892" t="str">
        <f>VLOOKUP(G8892,'DANH MỤC'!$I:$K,2,0)</f>
        <v>KH 2585</v>
      </c>
      <c r="I8892" t="str">
        <f>VLOOKUP(G8892,'DANH MỤC'!$I:$K,3,0)</f>
        <v>Bà Rịa Vũng Tàu</v>
      </c>
      <c r="J8892" s="8" t="s">
        <v>5939</v>
      </c>
      <c r="K8892" t="str">
        <f>VLOOKUP(J8892,'DANH MỤC'!$A$1:$B$19,2,0)</f>
        <v>Sản phẩm 0001</v>
      </c>
      <c r="L8892" t="s">
        <v>15</v>
      </c>
      <c r="M8892">
        <v>1</v>
      </c>
      <c r="N8892" s="3">
        <f>IF(LEFT(K8892,1)="S",VLOOKUP(K8892,'DANH MỤC'!$B:$D,2,0),VLOOKUP(K8892,'DANH MỤC'!$B:$D,3,0))</f>
        <v>3000000</v>
      </c>
      <c r="O8892">
        <v>0</v>
      </c>
      <c r="P8892" s="3">
        <f>N8892*O8892%*CSDL[[#This Row],[SỐ LƯỢNG]]</f>
        <v>0</v>
      </c>
      <c r="Q8892" s="3">
        <f t="shared" si="3953"/>
        <v>3000000</v>
      </c>
    </row>
    <row r="8893" spans="1:17" x14ac:dyDescent="0.3">
      <c r="A8893" s="23" t="str">
        <f>A8892</f>
        <v>09/02/2019</v>
      </c>
      <c r="B8893" s="8" t="str">
        <f>B8892</f>
        <v>09/02/2019</v>
      </c>
      <c r="C8893" s="8">
        <v>2</v>
      </c>
      <c r="D8893" s="8" t="str">
        <f>D8892</f>
        <v>DH10196</v>
      </c>
      <c r="E8893" s="8" t="str">
        <f>E8892</f>
        <v>hai.vi</v>
      </c>
      <c r="F8893" s="8" t="str">
        <f>VLOOKUP(E8893,'DANH MỤC'!$F:$G,2,0)</f>
        <v>Nhóm 1</v>
      </c>
      <c r="G8893" s="8" t="str">
        <f>G8892</f>
        <v>KH2585</v>
      </c>
      <c r="H8893" t="str">
        <f>VLOOKUP(G8893,'DANH MỤC'!$I:$K,2,0)</f>
        <v>KH 2585</v>
      </c>
      <c r="I8893" t="str">
        <f>VLOOKUP(G8893,'DANH MỤC'!$I:$K,3,0)</f>
        <v>Bà Rịa Vũng Tàu</v>
      </c>
      <c r="J8893" s="8" t="s">
        <v>5944</v>
      </c>
      <c r="K8893" t="str">
        <f>VLOOKUP(J8893,'DANH MỤC'!$A$1:$B$19,2,0)</f>
        <v>Hàng tặng 0001</v>
      </c>
      <c r="L8893" t="s">
        <v>24</v>
      </c>
      <c r="M8893">
        <v>2</v>
      </c>
      <c r="N8893" s="3">
        <f>IF(LEFT(K8893,1)="S",VLOOKUP(K8893,'DANH MỤC'!$B:$D,2,0),VLOOKUP(K8893,'DANH MỤC'!$B:$D,3,0))</f>
        <v>200000</v>
      </c>
      <c r="O8893">
        <v>100</v>
      </c>
      <c r="P8893" s="3">
        <f>N8893*O8893%*CSDL[[#This Row],[SỐ LƯỢNG]]</f>
        <v>400000</v>
      </c>
      <c r="Q8893" s="3">
        <f t="shared" si="3953"/>
        <v>0</v>
      </c>
    </row>
    <row r="8894" spans="1:17" x14ac:dyDescent="0.3">
      <c r="A8894" s="23" t="s">
        <v>4875</v>
      </c>
      <c r="B8894" s="8" t="s">
        <v>4875</v>
      </c>
      <c r="C8894" s="8">
        <v>2</v>
      </c>
      <c r="D8894" s="8" t="s">
        <v>4899</v>
      </c>
      <c r="E8894" s="8" t="s">
        <v>13814</v>
      </c>
      <c r="F8894" s="8" t="str">
        <f>VLOOKUP(E8894,'DANH MỤC'!$F:$G,2,0)</f>
        <v>Nhóm 1</v>
      </c>
      <c r="G8894" s="8" t="s">
        <v>7723</v>
      </c>
      <c r="H8894" t="str">
        <f>VLOOKUP(G8894,'DANH MỤC'!$I:$K,2,0)</f>
        <v>KH 1718</v>
      </c>
      <c r="I8894" t="str">
        <f>VLOOKUP(G8894,'DANH MỤC'!$I:$K,3,0)</f>
        <v>Bắc Giang</v>
      </c>
      <c r="J8894" s="8" t="s">
        <v>5939</v>
      </c>
      <c r="K8894" t="str">
        <f>VLOOKUP(J8894,'DANH MỤC'!$A$1:$B$19,2,0)</f>
        <v>Sản phẩm 0001</v>
      </c>
      <c r="L8894" t="s">
        <v>15</v>
      </c>
      <c r="M8894">
        <v>1</v>
      </c>
      <c r="N8894" s="3">
        <f>IF(LEFT(K8894,1)="S",VLOOKUP(K8894,'DANH MỤC'!$B:$D,2,0),VLOOKUP(K8894,'DANH MỤC'!$B:$D,3,0))</f>
        <v>3000000</v>
      </c>
      <c r="O8894">
        <v>0</v>
      </c>
      <c r="P8894" s="3">
        <f>N8894*O8894%*CSDL[[#This Row],[SỐ LƯỢNG]]</f>
        <v>0</v>
      </c>
      <c r="Q8894" s="3">
        <f t="shared" si="3953"/>
        <v>3000000</v>
      </c>
    </row>
    <row r="8895" spans="1:17" x14ac:dyDescent="0.3">
      <c r="A8895" s="23" t="str">
        <f>A8894</f>
        <v>09/02/2019</v>
      </c>
      <c r="B8895" s="8" t="str">
        <f>B8894</f>
        <v>09/02/2019</v>
      </c>
      <c r="C8895" s="8">
        <v>2</v>
      </c>
      <c r="D8895" s="8" t="str">
        <f>D8894</f>
        <v>DH10195</v>
      </c>
      <c r="E8895" s="8" t="str">
        <f>E8894</f>
        <v>hai.vi</v>
      </c>
      <c r="F8895" s="8" t="str">
        <f>VLOOKUP(E8895,'DANH MỤC'!$F:$G,2,0)</f>
        <v>Nhóm 1</v>
      </c>
      <c r="G8895" s="8" t="str">
        <f>G8894</f>
        <v>KH1718</v>
      </c>
      <c r="H8895" t="str">
        <f>VLOOKUP(G8895,'DANH MỤC'!$I:$K,2,0)</f>
        <v>KH 1718</v>
      </c>
      <c r="I8895" t="str">
        <f>VLOOKUP(G8895,'DANH MỤC'!$I:$K,3,0)</f>
        <v>Bắc Giang</v>
      </c>
      <c r="J8895" s="8" t="s">
        <v>5944</v>
      </c>
      <c r="K8895" t="str">
        <f>VLOOKUP(J8895,'DANH MỤC'!$A$1:$B$19,2,0)</f>
        <v>Hàng tặng 0001</v>
      </c>
      <c r="L8895" t="s">
        <v>24</v>
      </c>
      <c r="M8895">
        <v>2</v>
      </c>
      <c r="N8895" s="3">
        <f>IF(LEFT(K8895,1)="S",VLOOKUP(K8895,'DANH MỤC'!$B:$D,2,0),VLOOKUP(K8895,'DANH MỤC'!$B:$D,3,0))</f>
        <v>200000</v>
      </c>
      <c r="O8895">
        <v>100</v>
      </c>
      <c r="P8895" s="3">
        <f>N8895*O8895%*CSDL[[#This Row],[SỐ LƯỢNG]]</f>
        <v>400000</v>
      </c>
      <c r="Q8895" s="3">
        <f t="shared" si="3953"/>
        <v>0</v>
      </c>
    </row>
    <row r="8896" spans="1:17" x14ac:dyDescent="0.3">
      <c r="A8896" s="23" t="s">
        <v>4875</v>
      </c>
      <c r="B8896" s="8" t="s">
        <v>4875</v>
      </c>
      <c r="C8896" s="8">
        <v>2</v>
      </c>
      <c r="D8896" s="8" t="s">
        <v>4900</v>
      </c>
      <c r="E8896" s="8" t="s">
        <v>13814</v>
      </c>
      <c r="F8896" s="8" t="str">
        <f>VLOOKUP(E8896,'DANH MỤC'!$F:$G,2,0)</f>
        <v>Nhóm 1</v>
      </c>
      <c r="G8896" s="8" t="s">
        <v>9283</v>
      </c>
      <c r="H8896" t="str">
        <f>VLOOKUP(G8896,'DANH MỤC'!$I:$K,2,0)</f>
        <v>KH 3331</v>
      </c>
      <c r="I8896" t="str">
        <f>VLOOKUP(G8896,'DANH MỤC'!$I:$K,3,0)</f>
        <v>Tuyên Quang</v>
      </c>
      <c r="J8896" s="8" t="s">
        <v>5940</v>
      </c>
      <c r="K8896" t="str">
        <f>VLOOKUP(J8896,'DANH MỤC'!$A$1:$B$19,2,0)</f>
        <v>Sản phẩm 0002</v>
      </c>
      <c r="L8896" t="s">
        <v>15</v>
      </c>
      <c r="M8896">
        <v>1</v>
      </c>
      <c r="N8896" s="3">
        <f>IF(LEFT(K8896,1)="S",VLOOKUP(K8896,'DANH MỤC'!$B:$D,2,0),VLOOKUP(K8896,'DANH MỤC'!$B:$D,3,0))</f>
        <v>2000000</v>
      </c>
      <c r="O8896">
        <v>5</v>
      </c>
      <c r="P8896" s="3">
        <f>N8896*O8896%*CSDL[[#This Row],[SỐ LƯỢNG]]</f>
        <v>100000</v>
      </c>
      <c r="Q8896" s="3">
        <f t="shared" si="3953"/>
        <v>1900000</v>
      </c>
    </row>
    <row r="8897" spans="1:17" x14ac:dyDescent="0.3">
      <c r="A8897" s="23" t="s">
        <v>4875</v>
      </c>
      <c r="B8897" s="8" t="s">
        <v>4875</v>
      </c>
      <c r="C8897" s="8">
        <v>2</v>
      </c>
      <c r="D8897" s="8" t="s">
        <v>4901</v>
      </c>
      <c r="E8897" s="8" t="s">
        <v>13814</v>
      </c>
      <c r="F8897" s="8" t="str">
        <f>VLOOKUP(E8897,'DANH MỤC'!$F:$G,2,0)</f>
        <v>Nhóm 1</v>
      </c>
      <c r="G8897" s="8" t="s">
        <v>9284</v>
      </c>
      <c r="H8897" t="str">
        <f>VLOOKUP(G8897,'DANH MỤC'!$I:$K,2,0)</f>
        <v>KH 3332</v>
      </c>
      <c r="I8897" t="str">
        <f>VLOOKUP(G8897,'DANH MỤC'!$I:$K,3,0)</f>
        <v>Lai Châu</v>
      </c>
      <c r="J8897" s="8" t="s">
        <v>5944</v>
      </c>
      <c r="K8897" t="str">
        <f>VLOOKUP(J8897,'DANH MỤC'!$A$1:$B$19,2,0)</f>
        <v>Hàng tặng 0001</v>
      </c>
      <c r="L8897" t="s">
        <v>24</v>
      </c>
      <c r="M8897">
        <v>2</v>
      </c>
      <c r="N8897" s="3">
        <f>IF(LEFT(K8897,1)="S",VLOOKUP(K8897,'DANH MỤC'!$B:$D,2,0),VLOOKUP(K8897,'DANH MỤC'!$B:$D,3,0))</f>
        <v>200000</v>
      </c>
      <c r="O8897">
        <v>100</v>
      </c>
      <c r="P8897" s="3">
        <f>N8897*O8897%*CSDL[[#This Row],[SỐ LƯỢNG]]</f>
        <v>400000</v>
      </c>
      <c r="Q8897" s="3">
        <f t="shared" si="3953"/>
        <v>0</v>
      </c>
    </row>
    <row r="8898" spans="1:17" x14ac:dyDescent="0.3">
      <c r="A8898" s="23" t="str">
        <f t="shared" ref="A8898:A8899" si="3974">A8897</f>
        <v>09/02/2019</v>
      </c>
      <c r="B8898" s="8" t="str">
        <f t="shared" ref="B8898:B8899" si="3975">B8897</f>
        <v>09/02/2019</v>
      </c>
      <c r="C8898" s="8">
        <v>2</v>
      </c>
      <c r="D8898" s="8" t="str">
        <f t="shared" ref="D8898:D8899" si="3976">D8897</f>
        <v>DH10192</v>
      </c>
      <c r="E8898" s="8" t="str">
        <f t="shared" ref="E8898:E8899" si="3977">E8897</f>
        <v>hai.vi</v>
      </c>
      <c r="F8898" s="8" t="str">
        <f>VLOOKUP(E8898,'DANH MỤC'!$F:$G,2,0)</f>
        <v>Nhóm 1</v>
      </c>
      <c r="G8898" s="8" t="str">
        <f t="shared" ref="G8898:G8899" si="3978">G8897</f>
        <v>KH3332</v>
      </c>
      <c r="H8898" t="str">
        <f>VLOOKUP(G8898,'DANH MỤC'!$I:$K,2,0)</f>
        <v>KH 3332</v>
      </c>
      <c r="I8898" t="str">
        <f>VLOOKUP(G8898,'DANH MỤC'!$I:$K,3,0)</f>
        <v>Lai Châu</v>
      </c>
      <c r="J8898" s="8" t="s">
        <v>5940</v>
      </c>
      <c r="K8898" t="str">
        <f>VLOOKUP(J8898,'DANH MỤC'!$A$1:$B$19,2,0)</f>
        <v>Sản phẩm 0002</v>
      </c>
      <c r="L8898" t="s">
        <v>15</v>
      </c>
      <c r="M8898">
        <v>2</v>
      </c>
      <c r="N8898" s="3">
        <f>IF(LEFT(K8898,1)="S",VLOOKUP(K8898,'DANH MỤC'!$B:$D,2,0),VLOOKUP(K8898,'DANH MỤC'!$B:$D,3,0))</f>
        <v>2000000</v>
      </c>
      <c r="O8898">
        <v>5</v>
      </c>
      <c r="P8898" s="3">
        <f>N8898*O8898%*CSDL[[#This Row],[SỐ LƯỢNG]]</f>
        <v>200000</v>
      </c>
      <c r="Q8898" s="3">
        <f t="shared" si="3953"/>
        <v>3800000</v>
      </c>
    </row>
    <row r="8899" spans="1:17" x14ac:dyDescent="0.3">
      <c r="A8899" s="23" t="str">
        <f t="shared" si="3974"/>
        <v>09/02/2019</v>
      </c>
      <c r="B8899" s="8" t="str">
        <f t="shared" si="3975"/>
        <v>09/02/2019</v>
      </c>
      <c r="C8899" s="8">
        <v>2</v>
      </c>
      <c r="D8899" s="8" t="str">
        <f t="shared" si="3976"/>
        <v>DH10192</v>
      </c>
      <c r="E8899" s="8" t="str">
        <f t="shared" si="3977"/>
        <v>hai.vi</v>
      </c>
      <c r="F8899" s="8" t="str">
        <f>VLOOKUP(E8899,'DANH MỤC'!$F:$G,2,0)</f>
        <v>Nhóm 1</v>
      </c>
      <c r="G8899" s="8" t="str">
        <f t="shared" si="3978"/>
        <v>KH3332</v>
      </c>
      <c r="H8899" t="str">
        <f>VLOOKUP(G8899,'DANH MỤC'!$I:$K,2,0)</f>
        <v>KH 3332</v>
      </c>
      <c r="I8899" t="str">
        <f>VLOOKUP(G8899,'DANH MỤC'!$I:$K,3,0)</f>
        <v>Lai Châu</v>
      </c>
      <c r="J8899" s="8" t="s">
        <v>5939</v>
      </c>
      <c r="K8899" t="str">
        <f>VLOOKUP(J8899,'DANH MỤC'!$A$1:$B$19,2,0)</f>
        <v>Sản phẩm 0001</v>
      </c>
      <c r="L8899" t="s">
        <v>15</v>
      </c>
      <c r="M8899">
        <v>1</v>
      </c>
      <c r="N8899" s="3">
        <f>IF(LEFT(K8899,1)="S",VLOOKUP(K8899,'DANH MỤC'!$B:$D,2,0),VLOOKUP(K8899,'DANH MỤC'!$B:$D,3,0))</f>
        <v>3000000</v>
      </c>
      <c r="O8899">
        <v>5</v>
      </c>
      <c r="P8899" s="3">
        <f>N8899*O8899%*CSDL[[#This Row],[SỐ LƯỢNG]]</f>
        <v>150000</v>
      </c>
      <c r="Q8899" s="3">
        <f t="shared" ref="Q8899:Q8962" si="3979">N8899*M8899-P8899</f>
        <v>2850000</v>
      </c>
    </row>
    <row r="8900" spans="1:17" x14ac:dyDescent="0.3">
      <c r="A8900" s="23" t="s">
        <v>4875</v>
      </c>
      <c r="B8900" s="8" t="s">
        <v>4875</v>
      </c>
      <c r="C8900" s="8">
        <v>2</v>
      </c>
      <c r="D8900" s="8" t="s">
        <v>4902</v>
      </c>
      <c r="E8900" s="8" t="s">
        <v>13814</v>
      </c>
      <c r="F8900" s="8" t="str">
        <f>VLOOKUP(E8900,'DANH MỤC'!$F:$G,2,0)</f>
        <v>Nhóm 1</v>
      </c>
      <c r="G8900" s="8" t="s">
        <v>7707</v>
      </c>
      <c r="H8900" t="str">
        <f>VLOOKUP(G8900,'DANH MỤC'!$I:$K,2,0)</f>
        <v>KH 1701</v>
      </c>
      <c r="I8900" t="str">
        <f>VLOOKUP(G8900,'DANH MỤC'!$I:$K,3,0)</f>
        <v>Hưng Yên</v>
      </c>
      <c r="J8900" s="8" t="s">
        <v>5940</v>
      </c>
      <c r="K8900" t="str">
        <f>VLOOKUP(J8900,'DANH MỤC'!$A$1:$B$19,2,0)</f>
        <v>Sản phẩm 0002</v>
      </c>
      <c r="L8900" t="s">
        <v>15</v>
      </c>
      <c r="M8900">
        <v>1</v>
      </c>
      <c r="N8900" s="3">
        <f>IF(LEFT(K8900,1)="S",VLOOKUP(K8900,'DANH MỤC'!$B:$D,2,0),VLOOKUP(K8900,'DANH MỤC'!$B:$D,3,0))</f>
        <v>2000000</v>
      </c>
      <c r="O8900">
        <v>0</v>
      </c>
      <c r="P8900" s="3">
        <f>N8900*O8900%*CSDL[[#This Row],[SỐ LƯỢNG]]</f>
        <v>0</v>
      </c>
      <c r="Q8900" s="3">
        <f t="shared" si="3979"/>
        <v>2000000</v>
      </c>
    </row>
    <row r="8901" spans="1:17" x14ac:dyDescent="0.3">
      <c r="A8901" s="23" t="str">
        <f>A8900</f>
        <v>09/02/2019</v>
      </c>
      <c r="B8901" s="8" t="str">
        <f>B8900</f>
        <v>09/02/2019</v>
      </c>
      <c r="C8901" s="8">
        <v>2</v>
      </c>
      <c r="D8901" s="8" t="str">
        <f>D8900</f>
        <v>DH10191</v>
      </c>
      <c r="E8901" s="8" t="str">
        <f>E8900</f>
        <v>hai.vi</v>
      </c>
      <c r="F8901" s="8" t="str">
        <f>VLOOKUP(E8901,'DANH MỤC'!$F:$G,2,0)</f>
        <v>Nhóm 1</v>
      </c>
      <c r="G8901" s="8" t="str">
        <f>G8900</f>
        <v>KH1701</v>
      </c>
      <c r="H8901" t="str">
        <f>VLOOKUP(G8901,'DANH MỤC'!$I:$K,2,0)</f>
        <v>KH 1701</v>
      </c>
      <c r="I8901" t="str">
        <f>VLOOKUP(G8901,'DANH MỤC'!$I:$K,3,0)</f>
        <v>Hưng Yên</v>
      </c>
      <c r="J8901" s="8" t="s">
        <v>5944</v>
      </c>
      <c r="K8901" t="str">
        <f>VLOOKUP(J8901,'DANH MỤC'!$A$1:$B$19,2,0)</f>
        <v>Hàng tặng 0001</v>
      </c>
      <c r="L8901" t="s">
        <v>24</v>
      </c>
      <c r="M8901">
        <v>2</v>
      </c>
      <c r="N8901" s="3">
        <f>IF(LEFT(K8901,1)="S",VLOOKUP(K8901,'DANH MỤC'!$B:$D,2,0),VLOOKUP(K8901,'DANH MỤC'!$B:$D,3,0))</f>
        <v>200000</v>
      </c>
      <c r="O8901">
        <v>100</v>
      </c>
      <c r="P8901" s="3">
        <f>N8901*O8901%*CSDL[[#This Row],[SỐ LƯỢNG]]</f>
        <v>400000</v>
      </c>
      <c r="Q8901" s="3">
        <f t="shared" si="3979"/>
        <v>0</v>
      </c>
    </row>
    <row r="8902" spans="1:17" x14ac:dyDescent="0.3">
      <c r="A8902" s="23" t="s">
        <v>4875</v>
      </c>
      <c r="B8902" s="8" t="s">
        <v>4875</v>
      </c>
      <c r="C8902" s="8">
        <v>2</v>
      </c>
      <c r="D8902" s="8" t="s">
        <v>4903</v>
      </c>
      <c r="E8902" s="8" t="s">
        <v>13822</v>
      </c>
      <c r="F8902" s="8" t="str">
        <f>VLOOKUP(E8902,'DANH MỤC'!$F:$G,2,0)</f>
        <v>Nhóm 1</v>
      </c>
      <c r="G8902" s="8" t="s">
        <v>6191</v>
      </c>
      <c r="H8902" t="str">
        <f>VLOOKUP(G8902,'DANH MỤC'!$I:$K,2,0)</f>
        <v>KH 0158</v>
      </c>
      <c r="I8902" t="str">
        <f>VLOOKUP(G8902,'DANH MỤC'!$I:$K,3,0)</f>
        <v>Thanh Hóa</v>
      </c>
      <c r="J8902" s="8" t="s">
        <v>5939</v>
      </c>
      <c r="K8902" t="str">
        <f>VLOOKUP(J8902,'DANH MỤC'!$A$1:$B$19,2,0)</f>
        <v>Sản phẩm 0001</v>
      </c>
      <c r="L8902" t="s">
        <v>15</v>
      </c>
      <c r="M8902">
        <v>1</v>
      </c>
      <c r="N8902" s="3">
        <f>IF(LEFT(K8902,1)="S",VLOOKUP(K8902,'DANH MỤC'!$B:$D,2,0),VLOOKUP(K8902,'DANH MỤC'!$B:$D,3,0))</f>
        <v>3000000</v>
      </c>
      <c r="O8902">
        <v>0</v>
      </c>
      <c r="P8902" s="3">
        <f>N8902*O8902%*CSDL[[#This Row],[SỐ LƯỢNG]]</f>
        <v>0</v>
      </c>
      <c r="Q8902" s="3">
        <f t="shared" si="3979"/>
        <v>3000000</v>
      </c>
    </row>
    <row r="8903" spans="1:17" x14ac:dyDescent="0.3">
      <c r="A8903" s="23" t="str">
        <f>A8902</f>
        <v>09/02/2019</v>
      </c>
      <c r="B8903" s="8" t="str">
        <f>B8902</f>
        <v>09/02/2019</v>
      </c>
      <c r="C8903" s="8">
        <v>2</v>
      </c>
      <c r="D8903" s="8" t="str">
        <f>D8902</f>
        <v>DH10190</v>
      </c>
      <c r="E8903" s="8" t="str">
        <f>E8902</f>
        <v>anh.hong</v>
      </c>
      <c r="F8903" s="8" t="str">
        <f>VLOOKUP(E8903,'DANH MỤC'!$F:$G,2,0)</f>
        <v>Nhóm 1</v>
      </c>
      <c r="G8903" s="8" t="str">
        <f>G8902</f>
        <v>KH0158</v>
      </c>
      <c r="H8903" t="str">
        <f>VLOOKUP(G8903,'DANH MỤC'!$I:$K,2,0)</f>
        <v>KH 0158</v>
      </c>
      <c r="I8903" t="str">
        <f>VLOOKUP(G8903,'DANH MỤC'!$I:$K,3,0)</f>
        <v>Thanh Hóa</v>
      </c>
      <c r="J8903" s="8" t="s">
        <v>5944</v>
      </c>
      <c r="K8903" t="str">
        <f>VLOOKUP(J8903,'DANH MỤC'!$A$1:$B$19,2,0)</f>
        <v>Hàng tặng 0001</v>
      </c>
      <c r="L8903" t="s">
        <v>24</v>
      </c>
      <c r="M8903">
        <v>2</v>
      </c>
      <c r="N8903" s="3">
        <f>IF(LEFT(K8903,1)="S",VLOOKUP(K8903,'DANH MỤC'!$B:$D,2,0),VLOOKUP(K8903,'DANH MỤC'!$B:$D,3,0))</f>
        <v>200000</v>
      </c>
      <c r="O8903">
        <v>100</v>
      </c>
      <c r="P8903" s="3">
        <f>N8903*O8903%*CSDL[[#This Row],[SỐ LƯỢNG]]</f>
        <v>400000</v>
      </c>
      <c r="Q8903" s="3">
        <f t="shared" si="3979"/>
        <v>0</v>
      </c>
    </row>
    <row r="8904" spans="1:17" x14ac:dyDescent="0.3">
      <c r="A8904" s="23" t="s">
        <v>4875</v>
      </c>
      <c r="B8904" s="8" t="s">
        <v>4875</v>
      </c>
      <c r="C8904" s="8">
        <v>2</v>
      </c>
      <c r="D8904" s="8" t="s">
        <v>4904</v>
      </c>
      <c r="E8904" s="8" t="s">
        <v>13816</v>
      </c>
      <c r="F8904" s="8" t="str">
        <f>VLOOKUP(E8904,'DANH MỤC'!$F:$G,2,0)</f>
        <v>Nhóm 1</v>
      </c>
      <c r="G8904" s="8" t="s">
        <v>9285</v>
      </c>
      <c r="H8904" t="str">
        <f>VLOOKUP(G8904,'DANH MỤC'!$I:$K,2,0)</f>
        <v>KH 3333</v>
      </c>
      <c r="I8904" t="str">
        <f>VLOOKUP(G8904,'DANH MỤC'!$I:$K,3,0)</f>
        <v>Bình Thuận</v>
      </c>
      <c r="J8904" s="8" t="s">
        <v>19</v>
      </c>
      <c r="K8904" t="str">
        <f>VLOOKUP(J8904,'DANH MỤC'!$A$1:$B$19,2,0)</f>
        <v>Sản phẩm 0003</v>
      </c>
      <c r="L8904" t="s">
        <v>15</v>
      </c>
      <c r="M8904">
        <v>1</v>
      </c>
      <c r="N8904" s="3">
        <f>IF(LEFT(K8904,1)="S",VLOOKUP(K8904,'DANH MỤC'!$B:$D,2,0),VLOOKUP(K8904,'DANH MỤC'!$B:$D,3,0))</f>
        <v>2500000</v>
      </c>
      <c r="O8904">
        <v>10</v>
      </c>
      <c r="P8904" s="3">
        <f>N8904*O8904%*CSDL[[#This Row],[SỐ LƯỢNG]]</f>
        <v>250000</v>
      </c>
      <c r="Q8904" s="3">
        <f t="shared" si="3979"/>
        <v>2250000</v>
      </c>
    </row>
    <row r="8905" spans="1:17" x14ac:dyDescent="0.3">
      <c r="A8905" s="23" t="s">
        <v>4875</v>
      </c>
      <c r="B8905" s="8" t="s">
        <v>4875</v>
      </c>
      <c r="C8905" s="8">
        <v>2</v>
      </c>
      <c r="D8905" s="8" t="s">
        <v>4905</v>
      </c>
      <c r="E8905" s="8" t="s">
        <v>13816</v>
      </c>
      <c r="F8905" s="8" t="str">
        <f>VLOOKUP(E8905,'DANH MỤC'!$F:$G,2,0)</f>
        <v>Nhóm 1</v>
      </c>
      <c r="G8905" s="8" t="s">
        <v>9286</v>
      </c>
      <c r="H8905" t="str">
        <f>VLOOKUP(G8905,'DANH MỤC'!$I:$K,2,0)</f>
        <v>KH 3334</v>
      </c>
      <c r="I8905" t="str">
        <f>VLOOKUP(G8905,'DANH MỤC'!$I:$K,3,0)</f>
        <v>Lạng Sơn</v>
      </c>
      <c r="J8905" s="8" t="s">
        <v>5939</v>
      </c>
      <c r="K8905" t="str">
        <f>VLOOKUP(J8905,'DANH MỤC'!$A$1:$B$19,2,0)</f>
        <v>Sản phẩm 0001</v>
      </c>
      <c r="L8905" t="s">
        <v>15</v>
      </c>
      <c r="M8905">
        <v>1</v>
      </c>
      <c r="N8905" s="3">
        <f>IF(LEFT(K8905,1)="S",VLOOKUP(K8905,'DANH MỤC'!$B:$D,2,0),VLOOKUP(K8905,'DANH MỤC'!$B:$D,3,0))</f>
        <v>3000000</v>
      </c>
      <c r="O8905">
        <v>0</v>
      </c>
      <c r="P8905" s="3">
        <f>N8905*O8905%*CSDL[[#This Row],[SỐ LƯỢNG]]</f>
        <v>0</v>
      </c>
      <c r="Q8905" s="3">
        <f t="shared" si="3979"/>
        <v>3000000</v>
      </c>
    </row>
    <row r="8906" spans="1:17" x14ac:dyDescent="0.3">
      <c r="A8906" s="23" t="str">
        <f>A8905</f>
        <v>09/02/2019</v>
      </c>
      <c r="B8906" s="8" t="str">
        <f>B8905</f>
        <v>09/02/2019</v>
      </c>
      <c r="C8906" s="8">
        <v>2</v>
      </c>
      <c r="D8906" s="8" t="str">
        <f>D8905</f>
        <v>DH10188</v>
      </c>
      <c r="E8906" s="8" t="str">
        <f>E8905</f>
        <v>luyen.dam</v>
      </c>
      <c r="F8906" s="8" t="str">
        <f>VLOOKUP(E8906,'DANH MỤC'!$F:$G,2,0)</f>
        <v>Nhóm 1</v>
      </c>
      <c r="G8906" s="8" t="str">
        <f>G8905</f>
        <v>KH3334</v>
      </c>
      <c r="H8906" t="str">
        <f>VLOOKUP(G8906,'DANH MỤC'!$I:$K,2,0)</f>
        <v>KH 3334</v>
      </c>
      <c r="I8906" t="str">
        <f>VLOOKUP(G8906,'DANH MỤC'!$I:$K,3,0)</f>
        <v>Lạng Sơn</v>
      </c>
      <c r="J8906" s="8" t="s">
        <v>5944</v>
      </c>
      <c r="K8906" t="str">
        <f>VLOOKUP(J8906,'DANH MỤC'!$A$1:$B$19,2,0)</f>
        <v>Hàng tặng 0001</v>
      </c>
      <c r="L8906" t="s">
        <v>24</v>
      </c>
      <c r="M8906">
        <v>2</v>
      </c>
      <c r="N8906" s="3">
        <f>IF(LEFT(K8906,1)="S",VLOOKUP(K8906,'DANH MỤC'!$B:$D,2,0),VLOOKUP(K8906,'DANH MỤC'!$B:$D,3,0))</f>
        <v>200000</v>
      </c>
      <c r="O8906">
        <v>100</v>
      </c>
      <c r="P8906" s="3">
        <f>N8906*O8906%*CSDL[[#This Row],[SỐ LƯỢNG]]</f>
        <v>400000</v>
      </c>
      <c r="Q8906" s="3">
        <f t="shared" si="3979"/>
        <v>0</v>
      </c>
    </row>
    <row r="8907" spans="1:17" x14ac:dyDescent="0.3">
      <c r="A8907" s="23" t="s">
        <v>4875</v>
      </c>
      <c r="B8907" s="8" t="s">
        <v>4875</v>
      </c>
      <c r="C8907" s="8">
        <v>2</v>
      </c>
      <c r="D8907" s="8" t="s">
        <v>4906</v>
      </c>
      <c r="E8907" s="8" t="s">
        <v>13814</v>
      </c>
      <c r="F8907" s="8" t="str">
        <f>VLOOKUP(E8907,'DANH MỤC'!$F:$G,2,0)</f>
        <v>Nhóm 1</v>
      </c>
      <c r="G8907" s="8" t="s">
        <v>9287</v>
      </c>
      <c r="H8907" t="str">
        <f>VLOOKUP(G8907,'DANH MỤC'!$I:$K,2,0)</f>
        <v>KH 3335</v>
      </c>
      <c r="I8907" t="str">
        <f>VLOOKUP(G8907,'DANH MỤC'!$I:$K,3,0)</f>
        <v>Gia Lai</v>
      </c>
      <c r="J8907" s="8" t="s">
        <v>5939</v>
      </c>
      <c r="K8907" t="str">
        <f>VLOOKUP(J8907,'DANH MỤC'!$A$1:$B$19,2,0)</f>
        <v>Sản phẩm 0001</v>
      </c>
      <c r="L8907" t="s">
        <v>15</v>
      </c>
      <c r="M8907">
        <v>1</v>
      </c>
      <c r="N8907" s="3">
        <f>IF(LEFT(K8907,1)="S",VLOOKUP(K8907,'DANH MỤC'!$B:$D,2,0),VLOOKUP(K8907,'DANH MỤC'!$B:$D,3,0))</f>
        <v>3000000</v>
      </c>
      <c r="O8907">
        <v>0</v>
      </c>
      <c r="P8907" s="3">
        <f>N8907*O8907%*CSDL[[#This Row],[SỐ LƯỢNG]]</f>
        <v>0</v>
      </c>
      <c r="Q8907" s="3">
        <f t="shared" si="3979"/>
        <v>3000000</v>
      </c>
    </row>
    <row r="8908" spans="1:17" x14ac:dyDescent="0.3">
      <c r="A8908" s="23" t="str">
        <f>A8907</f>
        <v>09/02/2019</v>
      </c>
      <c r="B8908" s="8" t="str">
        <f>B8907</f>
        <v>09/02/2019</v>
      </c>
      <c r="C8908" s="8">
        <v>2</v>
      </c>
      <c r="D8908" s="8" t="str">
        <f>D8907</f>
        <v>DH10187</v>
      </c>
      <c r="E8908" s="8" t="str">
        <f>E8907</f>
        <v>hai.vi</v>
      </c>
      <c r="F8908" s="8" t="str">
        <f>VLOOKUP(E8908,'DANH MỤC'!$F:$G,2,0)</f>
        <v>Nhóm 1</v>
      </c>
      <c r="G8908" s="8" t="str">
        <f>G8907</f>
        <v>KH3335</v>
      </c>
      <c r="H8908" t="str">
        <f>VLOOKUP(G8908,'DANH MỤC'!$I:$K,2,0)</f>
        <v>KH 3335</v>
      </c>
      <c r="I8908" t="str">
        <f>VLOOKUP(G8908,'DANH MỤC'!$I:$K,3,0)</f>
        <v>Gia Lai</v>
      </c>
      <c r="J8908" s="8" t="s">
        <v>5944</v>
      </c>
      <c r="K8908" t="str">
        <f>VLOOKUP(J8908,'DANH MỤC'!$A$1:$B$19,2,0)</f>
        <v>Hàng tặng 0001</v>
      </c>
      <c r="L8908" t="s">
        <v>24</v>
      </c>
      <c r="M8908">
        <v>2</v>
      </c>
      <c r="N8908" s="3">
        <f>IF(LEFT(K8908,1)="S",VLOOKUP(K8908,'DANH MỤC'!$B:$D,2,0),VLOOKUP(K8908,'DANH MỤC'!$B:$D,3,0))</f>
        <v>200000</v>
      </c>
      <c r="O8908">
        <v>100</v>
      </c>
      <c r="P8908" s="3">
        <f>N8908*O8908%*CSDL[[#This Row],[SỐ LƯỢNG]]</f>
        <v>400000</v>
      </c>
      <c r="Q8908" s="3">
        <f t="shared" si="3979"/>
        <v>0</v>
      </c>
    </row>
    <row r="8909" spans="1:17" x14ac:dyDescent="0.3">
      <c r="A8909" s="23" t="s">
        <v>4875</v>
      </c>
      <c r="B8909" s="8" t="s">
        <v>4875</v>
      </c>
      <c r="C8909" s="8">
        <v>2</v>
      </c>
      <c r="D8909" s="8" t="s">
        <v>4907</v>
      </c>
      <c r="E8909" s="8" t="s">
        <v>13816</v>
      </c>
      <c r="F8909" s="8" t="str">
        <f>VLOOKUP(E8909,'DANH MỤC'!$F:$G,2,0)</f>
        <v>Nhóm 1</v>
      </c>
      <c r="G8909" s="8" t="s">
        <v>8538</v>
      </c>
      <c r="H8909" t="str">
        <f>VLOOKUP(G8909,'DANH MỤC'!$I:$K,2,0)</f>
        <v>KH 2562</v>
      </c>
      <c r="I8909" t="str">
        <f>VLOOKUP(G8909,'DANH MỤC'!$I:$K,3,0)</f>
        <v>Đắk Lắk</v>
      </c>
      <c r="J8909" s="8" t="s">
        <v>5939</v>
      </c>
      <c r="K8909" t="str">
        <f>VLOOKUP(J8909,'DANH MỤC'!$A$1:$B$19,2,0)</f>
        <v>Sản phẩm 0001</v>
      </c>
      <c r="L8909" t="s">
        <v>15</v>
      </c>
      <c r="M8909">
        <v>2</v>
      </c>
      <c r="N8909" s="3">
        <f>IF(LEFT(K8909,1)="S",VLOOKUP(K8909,'DANH MỤC'!$B:$D,2,0),VLOOKUP(K8909,'DANH MỤC'!$B:$D,3,0))</f>
        <v>3000000</v>
      </c>
      <c r="O8909">
        <v>0</v>
      </c>
      <c r="P8909" s="3">
        <f>N8909*O8909%*CSDL[[#This Row],[SỐ LƯỢNG]]</f>
        <v>0</v>
      </c>
      <c r="Q8909" s="3">
        <f t="shared" si="3979"/>
        <v>6000000</v>
      </c>
    </row>
    <row r="8910" spans="1:17" x14ac:dyDescent="0.3">
      <c r="A8910" s="23" t="str">
        <f>A8909</f>
        <v>09/02/2019</v>
      </c>
      <c r="B8910" s="8" t="str">
        <f>B8909</f>
        <v>09/02/2019</v>
      </c>
      <c r="C8910" s="8">
        <v>2</v>
      </c>
      <c r="D8910" s="8" t="str">
        <f>D8909</f>
        <v>DH10184</v>
      </c>
      <c r="E8910" s="8" t="str">
        <f>E8909</f>
        <v>luyen.dam</v>
      </c>
      <c r="F8910" s="8" t="str">
        <f>VLOOKUP(E8910,'DANH MỤC'!$F:$G,2,0)</f>
        <v>Nhóm 1</v>
      </c>
      <c r="G8910" s="8" t="str">
        <f>G8909</f>
        <v>KH2562</v>
      </c>
      <c r="H8910" t="str">
        <f>VLOOKUP(G8910,'DANH MỤC'!$I:$K,2,0)</f>
        <v>KH 2562</v>
      </c>
      <c r="I8910" t="str">
        <f>VLOOKUP(G8910,'DANH MỤC'!$I:$K,3,0)</f>
        <v>Đắk Lắk</v>
      </c>
      <c r="J8910" s="8" t="s">
        <v>5944</v>
      </c>
      <c r="K8910" t="str">
        <f>VLOOKUP(J8910,'DANH MỤC'!$A$1:$B$19,2,0)</f>
        <v>Hàng tặng 0001</v>
      </c>
      <c r="L8910" t="s">
        <v>24</v>
      </c>
      <c r="M8910">
        <v>4</v>
      </c>
      <c r="N8910" s="3">
        <f>IF(LEFT(K8910,1)="S",VLOOKUP(K8910,'DANH MỤC'!$B:$D,2,0),VLOOKUP(K8910,'DANH MỤC'!$B:$D,3,0))</f>
        <v>200000</v>
      </c>
      <c r="O8910">
        <v>100</v>
      </c>
      <c r="P8910" s="3">
        <f>N8910*O8910%*CSDL[[#This Row],[SỐ LƯỢNG]]</f>
        <v>800000</v>
      </c>
      <c r="Q8910" s="3">
        <f t="shared" si="3979"/>
        <v>0</v>
      </c>
    </row>
    <row r="8911" spans="1:17" x14ac:dyDescent="0.3">
      <c r="A8911" s="23" t="s">
        <v>4875</v>
      </c>
      <c r="B8911" s="8" t="s">
        <v>4875</v>
      </c>
      <c r="C8911" s="8">
        <v>2</v>
      </c>
      <c r="D8911" s="8" t="s">
        <v>4908</v>
      </c>
      <c r="E8911" s="8" t="s">
        <v>13822</v>
      </c>
      <c r="F8911" s="8" t="str">
        <f>VLOOKUP(E8911,'DANH MỤC'!$F:$G,2,0)</f>
        <v>Nhóm 1</v>
      </c>
      <c r="G8911" s="8" t="s">
        <v>7779</v>
      </c>
      <c r="H8911" t="str">
        <f>VLOOKUP(G8911,'DANH MỤC'!$I:$K,2,0)</f>
        <v>KH 1776</v>
      </c>
      <c r="I8911" t="str">
        <f>VLOOKUP(G8911,'DANH MỤC'!$I:$K,3,0)</f>
        <v>Vĩnh Phúc</v>
      </c>
      <c r="J8911" s="8" t="s">
        <v>5939</v>
      </c>
      <c r="K8911" t="str">
        <f>VLOOKUP(J8911,'DANH MỤC'!$A$1:$B$19,2,0)</f>
        <v>Sản phẩm 0001</v>
      </c>
      <c r="L8911" t="s">
        <v>15</v>
      </c>
      <c r="M8911">
        <v>1</v>
      </c>
      <c r="N8911" s="3">
        <f>IF(LEFT(K8911,1)="S",VLOOKUP(K8911,'DANH MỤC'!$B:$D,2,0),VLOOKUP(K8911,'DANH MỤC'!$B:$D,3,0))</f>
        <v>3000000</v>
      </c>
      <c r="O8911">
        <v>0</v>
      </c>
      <c r="P8911" s="3">
        <f>N8911*O8911%*CSDL[[#This Row],[SỐ LƯỢNG]]</f>
        <v>0</v>
      </c>
      <c r="Q8911" s="3">
        <f t="shared" si="3979"/>
        <v>3000000</v>
      </c>
    </row>
    <row r="8912" spans="1:17" x14ac:dyDescent="0.3">
      <c r="A8912" s="23" t="str">
        <f>A8911</f>
        <v>09/02/2019</v>
      </c>
      <c r="B8912" s="8" t="str">
        <f>B8911</f>
        <v>09/02/2019</v>
      </c>
      <c r="C8912" s="8">
        <v>2</v>
      </c>
      <c r="D8912" s="8" t="str">
        <f>D8911</f>
        <v>DH10183</v>
      </c>
      <c r="E8912" s="8" t="str">
        <f>E8911</f>
        <v>anh.hong</v>
      </c>
      <c r="F8912" s="8" t="str">
        <f>VLOOKUP(E8912,'DANH MỤC'!$F:$G,2,0)</f>
        <v>Nhóm 1</v>
      </c>
      <c r="G8912" s="8" t="str">
        <f>G8911</f>
        <v>KH1776</v>
      </c>
      <c r="H8912" t="str">
        <f>VLOOKUP(G8912,'DANH MỤC'!$I:$K,2,0)</f>
        <v>KH 1776</v>
      </c>
      <c r="I8912" t="str">
        <f>VLOOKUP(G8912,'DANH MỤC'!$I:$K,3,0)</f>
        <v>Vĩnh Phúc</v>
      </c>
      <c r="J8912" s="8" t="s">
        <v>5944</v>
      </c>
      <c r="K8912" t="str">
        <f>VLOOKUP(J8912,'DANH MỤC'!$A$1:$B$19,2,0)</f>
        <v>Hàng tặng 0001</v>
      </c>
      <c r="L8912" t="s">
        <v>24</v>
      </c>
      <c r="M8912">
        <v>2</v>
      </c>
      <c r="N8912" s="3">
        <f>IF(LEFT(K8912,1)="S",VLOOKUP(K8912,'DANH MỤC'!$B:$D,2,0),VLOOKUP(K8912,'DANH MỤC'!$B:$D,3,0))</f>
        <v>200000</v>
      </c>
      <c r="O8912">
        <v>100</v>
      </c>
      <c r="P8912" s="3">
        <f>N8912*O8912%*CSDL[[#This Row],[SỐ LƯỢNG]]</f>
        <v>400000</v>
      </c>
      <c r="Q8912" s="3">
        <f t="shared" si="3979"/>
        <v>0</v>
      </c>
    </row>
    <row r="8913" spans="1:17" x14ac:dyDescent="0.3">
      <c r="A8913" s="23" t="s">
        <v>4875</v>
      </c>
      <c r="B8913" s="8" t="s">
        <v>4875</v>
      </c>
      <c r="C8913" s="8">
        <v>2</v>
      </c>
      <c r="D8913" s="8" t="s">
        <v>4909</v>
      </c>
      <c r="E8913" s="8" t="s">
        <v>13819</v>
      </c>
      <c r="F8913" s="8" t="str">
        <f>VLOOKUP(E8913,'DANH MỤC'!$F:$G,2,0)</f>
        <v>Nhóm 1</v>
      </c>
      <c r="G8913" s="8" t="s">
        <v>9288</v>
      </c>
      <c r="H8913" t="str">
        <f>VLOOKUP(G8913,'DANH MỤC'!$I:$K,2,0)</f>
        <v>KH 3336</v>
      </c>
      <c r="I8913" t="str">
        <f>VLOOKUP(G8913,'DANH MỤC'!$I:$K,3,0)</f>
        <v>Tuyên Quang</v>
      </c>
      <c r="J8913" s="8" t="s">
        <v>5939</v>
      </c>
      <c r="K8913" t="str">
        <f>VLOOKUP(J8913,'DANH MỤC'!$A$1:$B$19,2,0)</f>
        <v>Sản phẩm 0001</v>
      </c>
      <c r="L8913" t="s">
        <v>15</v>
      </c>
      <c r="M8913">
        <v>1</v>
      </c>
      <c r="N8913" s="3">
        <f>IF(LEFT(K8913,1)="S",VLOOKUP(K8913,'DANH MỤC'!$B:$D,2,0),VLOOKUP(K8913,'DANH MỤC'!$B:$D,3,0))</f>
        <v>3000000</v>
      </c>
      <c r="O8913">
        <v>0</v>
      </c>
      <c r="P8913" s="3">
        <f>N8913*O8913%*CSDL[[#This Row],[SỐ LƯỢNG]]</f>
        <v>0</v>
      </c>
      <c r="Q8913" s="3">
        <f t="shared" si="3979"/>
        <v>3000000</v>
      </c>
    </row>
    <row r="8914" spans="1:17" x14ac:dyDescent="0.3">
      <c r="A8914" s="23" t="str">
        <f>A8913</f>
        <v>09/02/2019</v>
      </c>
      <c r="B8914" s="8" t="str">
        <f>B8913</f>
        <v>09/02/2019</v>
      </c>
      <c r="C8914" s="8">
        <v>2</v>
      </c>
      <c r="D8914" s="8" t="str">
        <f>D8913</f>
        <v>DH10182</v>
      </c>
      <c r="E8914" s="8" t="str">
        <f>E8913</f>
        <v>linh.truong</v>
      </c>
      <c r="F8914" s="8" t="str">
        <f>VLOOKUP(E8914,'DANH MỤC'!$F:$G,2,0)</f>
        <v>Nhóm 1</v>
      </c>
      <c r="G8914" s="8" t="str">
        <f>G8913</f>
        <v>KH3336</v>
      </c>
      <c r="H8914" t="str">
        <f>VLOOKUP(G8914,'DANH MỤC'!$I:$K,2,0)</f>
        <v>KH 3336</v>
      </c>
      <c r="I8914" t="str">
        <f>VLOOKUP(G8914,'DANH MỤC'!$I:$K,3,0)</f>
        <v>Tuyên Quang</v>
      </c>
      <c r="J8914" s="8" t="s">
        <v>5944</v>
      </c>
      <c r="K8914" t="str">
        <f>VLOOKUP(J8914,'DANH MỤC'!$A$1:$B$19,2,0)</f>
        <v>Hàng tặng 0001</v>
      </c>
      <c r="L8914" t="s">
        <v>24</v>
      </c>
      <c r="M8914">
        <v>2</v>
      </c>
      <c r="N8914" s="3">
        <f>IF(LEFT(K8914,1)="S",VLOOKUP(K8914,'DANH MỤC'!$B:$D,2,0),VLOOKUP(K8914,'DANH MỤC'!$B:$D,3,0))</f>
        <v>200000</v>
      </c>
      <c r="O8914">
        <v>100</v>
      </c>
      <c r="P8914" s="3">
        <f>N8914*O8914%*CSDL[[#This Row],[SỐ LƯỢNG]]</f>
        <v>400000</v>
      </c>
      <c r="Q8914" s="3">
        <f t="shared" si="3979"/>
        <v>0</v>
      </c>
    </row>
    <row r="8915" spans="1:17" x14ac:dyDescent="0.3">
      <c r="A8915" s="23" t="s">
        <v>4875</v>
      </c>
      <c r="B8915" s="8" t="s">
        <v>4875</v>
      </c>
      <c r="C8915" s="8">
        <v>2</v>
      </c>
      <c r="D8915" s="8" t="s">
        <v>4910</v>
      </c>
      <c r="E8915" s="8" t="s">
        <v>13819</v>
      </c>
      <c r="F8915" s="8" t="str">
        <f>VLOOKUP(E8915,'DANH MỤC'!$F:$G,2,0)</f>
        <v>Nhóm 1</v>
      </c>
      <c r="G8915" s="8" t="s">
        <v>9289</v>
      </c>
      <c r="H8915" t="str">
        <f>VLOOKUP(G8915,'DANH MỤC'!$I:$K,2,0)</f>
        <v>KH 3337</v>
      </c>
      <c r="I8915" t="str">
        <f>VLOOKUP(G8915,'DANH MỤC'!$I:$K,3,0)</f>
        <v>Cà Mau</v>
      </c>
      <c r="J8915" s="8" t="s">
        <v>14</v>
      </c>
      <c r="K8915" t="str">
        <f>VLOOKUP(J8915,'DANH MỤC'!$A$1:$B$19,2,0)</f>
        <v>Sản phẩm 0004</v>
      </c>
      <c r="L8915" t="s">
        <v>15</v>
      </c>
      <c r="M8915">
        <v>3</v>
      </c>
      <c r="N8915" s="3">
        <f>IF(LEFT(K8915,1)="S",VLOOKUP(K8915,'DANH MỤC'!$B:$D,2,0),VLOOKUP(K8915,'DANH MỤC'!$B:$D,3,0))</f>
        <v>3500000</v>
      </c>
      <c r="O8915">
        <v>5</v>
      </c>
      <c r="P8915" s="3">
        <f>N8915*O8915%*CSDL[[#This Row],[SỐ LƯỢNG]]</f>
        <v>525000</v>
      </c>
      <c r="Q8915" s="3">
        <f t="shared" si="3979"/>
        <v>9975000</v>
      </c>
    </row>
    <row r="8916" spans="1:17" x14ac:dyDescent="0.3">
      <c r="A8916" s="23" t="str">
        <f>A8915</f>
        <v>09/02/2019</v>
      </c>
      <c r="B8916" s="8" t="str">
        <f>B8915</f>
        <v>09/02/2019</v>
      </c>
      <c r="C8916" s="8">
        <v>2</v>
      </c>
      <c r="D8916" s="8" t="str">
        <f>D8915</f>
        <v>DH10181</v>
      </c>
      <c r="E8916" s="8" t="str">
        <f>E8915</f>
        <v>linh.truong</v>
      </c>
      <c r="F8916" s="8" t="str">
        <f>VLOOKUP(E8916,'DANH MỤC'!$F:$G,2,0)</f>
        <v>Nhóm 1</v>
      </c>
      <c r="G8916" s="8" t="str">
        <f>G8915</f>
        <v>KH3337</v>
      </c>
      <c r="H8916" t="str">
        <f>VLOOKUP(G8916,'DANH MỤC'!$I:$K,2,0)</f>
        <v>KH 3337</v>
      </c>
      <c r="I8916" t="str">
        <f>VLOOKUP(G8916,'DANH MỤC'!$I:$K,3,0)</f>
        <v>Cà Mau</v>
      </c>
      <c r="J8916" s="8" t="s">
        <v>5944</v>
      </c>
      <c r="K8916" t="str">
        <f>VLOOKUP(J8916,'DANH MỤC'!$A$1:$B$19,2,0)</f>
        <v>Hàng tặng 0001</v>
      </c>
      <c r="L8916" t="s">
        <v>24</v>
      </c>
      <c r="M8916">
        <v>2</v>
      </c>
      <c r="N8916" s="3">
        <f>IF(LEFT(K8916,1)="S",VLOOKUP(K8916,'DANH MỤC'!$B:$D,2,0),VLOOKUP(K8916,'DANH MỤC'!$B:$D,3,0))</f>
        <v>200000</v>
      </c>
      <c r="O8916">
        <v>100</v>
      </c>
      <c r="P8916" s="3">
        <f>N8916*O8916%*CSDL[[#This Row],[SỐ LƯỢNG]]</f>
        <v>400000</v>
      </c>
      <c r="Q8916" s="3">
        <f t="shared" si="3979"/>
        <v>0</v>
      </c>
    </row>
    <row r="8917" spans="1:17" x14ac:dyDescent="0.3">
      <c r="A8917" s="23" t="s">
        <v>4875</v>
      </c>
      <c r="B8917" s="8" t="s">
        <v>4875</v>
      </c>
      <c r="C8917" s="8">
        <v>2</v>
      </c>
      <c r="D8917" s="8" t="s">
        <v>4911</v>
      </c>
      <c r="E8917" s="8" t="s">
        <v>13833</v>
      </c>
      <c r="F8917" s="8" t="str">
        <f>VLOOKUP(E8917,'DANH MỤC'!$F:$G,2,0)</f>
        <v>Nhóm 2</v>
      </c>
      <c r="G8917" s="8" t="s">
        <v>9290</v>
      </c>
      <c r="H8917" t="str">
        <f>VLOOKUP(G8917,'DANH MỤC'!$I:$K,2,0)</f>
        <v>KH 3338</v>
      </c>
      <c r="I8917" t="str">
        <f>VLOOKUP(G8917,'DANH MỤC'!$I:$K,3,0)</f>
        <v>Bình Phước</v>
      </c>
      <c r="J8917" s="8" t="s">
        <v>5940</v>
      </c>
      <c r="K8917" t="str">
        <f>VLOOKUP(J8917,'DANH MỤC'!$A$1:$B$19,2,0)</f>
        <v>Sản phẩm 0002</v>
      </c>
      <c r="L8917" t="s">
        <v>15</v>
      </c>
      <c r="M8917">
        <v>1</v>
      </c>
      <c r="N8917" s="3">
        <f>IF(LEFT(K8917,1)="S",VLOOKUP(K8917,'DANH MỤC'!$B:$D,2,0),VLOOKUP(K8917,'DANH MỤC'!$B:$D,3,0))</f>
        <v>2000000</v>
      </c>
      <c r="O8917">
        <v>0</v>
      </c>
      <c r="P8917" s="3">
        <f>N8917*O8917%*CSDL[[#This Row],[SỐ LƯỢNG]]</f>
        <v>0</v>
      </c>
      <c r="Q8917" s="3">
        <f t="shared" si="3979"/>
        <v>2000000</v>
      </c>
    </row>
    <row r="8918" spans="1:17" x14ac:dyDescent="0.3">
      <c r="A8918" s="23" t="str">
        <f>A8917</f>
        <v>09/02/2019</v>
      </c>
      <c r="B8918" s="8" t="str">
        <f>B8917</f>
        <v>09/02/2019</v>
      </c>
      <c r="C8918" s="8">
        <v>2</v>
      </c>
      <c r="D8918" s="8" t="str">
        <f>D8917</f>
        <v>DH10180</v>
      </c>
      <c r="E8918" s="8" t="str">
        <f>E8917</f>
        <v>anh.nguyen</v>
      </c>
      <c r="F8918" s="8" t="str">
        <f>VLOOKUP(E8918,'DANH MỤC'!$F:$G,2,0)</f>
        <v>Nhóm 2</v>
      </c>
      <c r="G8918" s="8" t="str">
        <f>G8917</f>
        <v>KH3338</v>
      </c>
      <c r="H8918" t="str">
        <f>VLOOKUP(G8918,'DANH MỤC'!$I:$K,2,0)</f>
        <v>KH 3338</v>
      </c>
      <c r="I8918" t="str">
        <f>VLOOKUP(G8918,'DANH MỤC'!$I:$K,3,0)</f>
        <v>Bình Phước</v>
      </c>
      <c r="J8918" s="8" t="s">
        <v>5944</v>
      </c>
      <c r="K8918" t="str">
        <f>VLOOKUP(J8918,'DANH MỤC'!$A$1:$B$19,2,0)</f>
        <v>Hàng tặng 0001</v>
      </c>
      <c r="L8918" t="s">
        <v>24</v>
      </c>
      <c r="M8918">
        <v>2</v>
      </c>
      <c r="N8918" s="3">
        <f>IF(LEFT(K8918,1)="S",VLOOKUP(K8918,'DANH MỤC'!$B:$D,2,0),VLOOKUP(K8918,'DANH MỤC'!$B:$D,3,0))</f>
        <v>200000</v>
      </c>
      <c r="O8918">
        <v>100</v>
      </c>
      <c r="P8918" s="3">
        <f>N8918*O8918%*CSDL[[#This Row],[SỐ LƯỢNG]]</f>
        <v>400000</v>
      </c>
      <c r="Q8918" s="3">
        <f t="shared" si="3979"/>
        <v>0</v>
      </c>
    </row>
    <row r="8919" spans="1:17" x14ac:dyDescent="0.3">
      <c r="A8919" s="23" t="s">
        <v>4875</v>
      </c>
      <c r="B8919" s="8" t="s">
        <v>4875</v>
      </c>
      <c r="C8919" s="8">
        <v>2</v>
      </c>
      <c r="D8919" s="8" t="s">
        <v>4912</v>
      </c>
      <c r="E8919" s="8" t="s">
        <v>13816</v>
      </c>
      <c r="F8919" s="8" t="str">
        <f>VLOOKUP(E8919,'DANH MỤC'!$F:$G,2,0)</f>
        <v>Nhóm 1</v>
      </c>
      <c r="G8919" s="8" t="s">
        <v>7436</v>
      </c>
      <c r="H8919" t="str">
        <f>VLOOKUP(G8919,'DANH MỤC'!$I:$K,2,0)</f>
        <v>KH 1421</v>
      </c>
      <c r="I8919" t="str">
        <f>VLOOKUP(G8919,'DANH MỤC'!$I:$K,3,0)</f>
        <v>Hưng Yên</v>
      </c>
      <c r="J8919" s="8" t="s">
        <v>5940</v>
      </c>
      <c r="K8919" t="str">
        <f>VLOOKUP(J8919,'DANH MỤC'!$A$1:$B$19,2,0)</f>
        <v>Sản phẩm 0002</v>
      </c>
      <c r="L8919" t="s">
        <v>15</v>
      </c>
      <c r="M8919">
        <v>1</v>
      </c>
      <c r="N8919" s="3">
        <f>IF(LEFT(K8919,1)="S",VLOOKUP(K8919,'DANH MỤC'!$B:$D,2,0),VLOOKUP(K8919,'DANH MỤC'!$B:$D,3,0))</f>
        <v>2000000</v>
      </c>
      <c r="O8919">
        <v>0</v>
      </c>
      <c r="P8919" s="3">
        <f>N8919*O8919%*CSDL[[#This Row],[SỐ LƯỢNG]]</f>
        <v>0</v>
      </c>
      <c r="Q8919" s="3">
        <f t="shared" si="3979"/>
        <v>2000000</v>
      </c>
    </row>
    <row r="8920" spans="1:17" x14ac:dyDescent="0.3">
      <c r="A8920" s="23" t="s">
        <v>4875</v>
      </c>
      <c r="B8920" s="8" t="s">
        <v>4875</v>
      </c>
      <c r="C8920" s="8">
        <v>2</v>
      </c>
      <c r="D8920" s="8" t="s">
        <v>4913</v>
      </c>
      <c r="E8920" s="8" t="s">
        <v>13816</v>
      </c>
      <c r="F8920" s="8" t="str">
        <f>VLOOKUP(E8920,'DANH MỤC'!$F:$G,2,0)</f>
        <v>Nhóm 1</v>
      </c>
      <c r="G8920" s="8" t="s">
        <v>7829</v>
      </c>
      <c r="H8920" t="str">
        <f>VLOOKUP(G8920,'DANH MỤC'!$I:$K,2,0)</f>
        <v>KH 1826</v>
      </c>
      <c r="I8920" t="str">
        <f>VLOOKUP(G8920,'DANH MỤC'!$I:$K,3,0)</f>
        <v>Thừa Thiên Huế</v>
      </c>
      <c r="J8920" s="8" t="s">
        <v>5940</v>
      </c>
      <c r="K8920" t="str">
        <f>VLOOKUP(J8920,'DANH MỤC'!$A$1:$B$19,2,0)</f>
        <v>Sản phẩm 0002</v>
      </c>
      <c r="L8920" t="s">
        <v>15</v>
      </c>
      <c r="M8920">
        <v>1</v>
      </c>
      <c r="N8920" s="3">
        <f>IF(LEFT(K8920,1)="S",VLOOKUP(K8920,'DANH MỤC'!$B:$D,2,0),VLOOKUP(K8920,'DANH MỤC'!$B:$D,3,0))</f>
        <v>2000000</v>
      </c>
      <c r="O8920">
        <v>0</v>
      </c>
      <c r="P8920" s="3">
        <f>N8920*O8920%*CSDL[[#This Row],[SỐ LƯỢNG]]</f>
        <v>0</v>
      </c>
      <c r="Q8920" s="3">
        <f t="shared" si="3979"/>
        <v>2000000</v>
      </c>
    </row>
    <row r="8921" spans="1:17" x14ac:dyDescent="0.3">
      <c r="A8921" s="23" t="str">
        <f>A8920</f>
        <v>09/02/2019</v>
      </c>
      <c r="B8921" s="8" t="str">
        <f>B8920</f>
        <v>09/02/2019</v>
      </c>
      <c r="C8921" s="8">
        <v>2</v>
      </c>
      <c r="D8921" s="8" t="str">
        <f>D8920</f>
        <v>DH10178</v>
      </c>
      <c r="E8921" s="8" t="str">
        <f>E8920</f>
        <v>luyen.dam</v>
      </c>
      <c r="F8921" s="8" t="str">
        <f>VLOOKUP(E8921,'DANH MỤC'!$F:$G,2,0)</f>
        <v>Nhóm 1</v>
      </c>
      <c r="G8921" s="8" t="str">
        <f>G8920</f>
        <v>KH1826</v>
      </c>
      <c r="H8921" t="str">
        <f>VLOOKUP(G8921,'DANH MỤC'!$I:$K,2,0)</f>
        <v>KH 1826</v>
      </c>
      <c r="I8921" t="str">
        <f>VLOOKUP(G8921,'DANH MỤC'!$I:$K,3,0)</f>
        <v>Thừa Thiên Huế</v>
      </c>
      <c r="J8921" s="8" t="s">
        <v>5939</v>
      </c>
      <c r="K8921" t="str">
        <f>VLOOKUP(J8921,'DANH MỤC'!$A$1:$B$19,2,0)</f>
        <v>Sản phẩm 0001</v>
      </c>
      <c r="L8921" t="s">
        <v>15</v>
      </c>
      <c r="M8921">
        <v>1</v>
      </c>
      <c r="N8921" s="3">
        <f>IF(LEFT(K8921,1)="S",VLOOKUP(K8921,'DANH MỤC'!$B:$D,2,0),VLOOKUP(K8921,'DANH MỤC'!$B:$D,3,0))</f>
        <v>3000000</v>
      </c>
      <c r="O8921">
        <v>5</v>
      </c>
      <c r="P8921" s="3">
        <f>N8921*O8921%*CSDL[[#This Row],[SỐ LƯỢNG]]</f>
        <v>150000</v>
      </c>
      <c r="Q8921" s="3">
        <f t="shared" si="3979"/>
        <v>2850000</v>
      </c>
    </row>
    <row r="8922" spans="1:17" x14ac:dyDescent="0.3">
      <c r="A8922" s="23" t="s">
        <v>4875</v>
      </c>
      <c r="B8922" s="8" t="s">
        <v>4875</v>
      </c>
      <c r="C8922" s="8">
        <v>2</v>
      </c>
      <c r="D8922" s="8" t="s">
        <v>4914</v>
      </c>
      <c r="E8922" s="8" t="s">
        <v>13814</v>
      </c>
      <c r="F8922" s="8" t="str">
        <f>VLOOKUP(E8922,'DANH MỤC'!$F:$G,2,0)</f>
        <v>Nhóm 1</v>
      </c>
      <c r="G8922" s="8" t="s">
        <v>8528</v>
      </c>
      <c r="H8922" t="str">
        <f>VLOOKUP(G8922,'DANH MỤC'!$I:$K,2,0)</f>
        <v>KH 2552</v>
      </c>
      <c r="I8922" t="str">
        <f>VLOOKUP(G8922,'DANH MỤC'!$I:$K,3,0)</f>
        <v>Gia Lai</v>
      </c>
      <c r="J8922" s="8" t="s">
        <v>5940</v>
      </c>
      <c r="K8922" t="str">
        <f>VLOOKUP(J8922,'DANH MỤC'!$A$1:$B$19,2,0)</f>
        <v>Sản phẩm 0002</v>
      </c>
      <c r="L8922" t="s">
        <v>15</v>
      </c>
      <c r="M8922">
        <v>1</v>
      </c>
      <c r="N8922" s="3">
        <f>IF(LEFT(K8922,1)="S",VLOOKUP(K8922,'DANH MỤC'!$B:$D,2,0),VLOOKUP(K8922,'DANH MỤC'!$B:$D,3,0))</f>
        <v>2000000</v>
      </c>
      <c r="O8922">
        <v>0</v>
      </c>
      <c r="P8922" s="3">
        <f>N8922*O8922%*CSDL[[#This Row],[SỐ LƯỢNG]]</f>
        <v>0</v>
      </c>
      <c r="Q8922" s="3">
        <f t="shared" si="3979"/>
        <v>2000000</v>
      </c>
    </row>
    <row r="8923" spans="1:17" x14ac:dyDescent="0.3">
      <c r="A8923" s="23" t="str">
        <f>A8922</f>
        <v>09/02/2019</v>
      </c>
      <c r="B8923" s="8" t="str">
        <f>B8922</f>
        <v>09/02/2019</v>
      </c>
      <c r="C8923" s="8">
        <v>2</v>
      </c>
      <c r="D8923" s="8" t="str">
        <f>D8922</f>
        <v>DH10177</v>
      </c>
      <c r="E8923" s="8" t="str">
        <f>E8922</f>
        <v>hai.vi</v>
      </c>
      <c r="F8923" s="8" t="str">
        <f>VLOOKUP(E8923,'DANH MỤC'!$F:$G,2,0)</f>
        <v>Nhóm 1</v>
      </c>
      <c r="G8923" s="8" t="str">
        <f>G8922</f>
        <v>KH2552</v>
      </c>
      <c r="H8923" t="str">
        <f>VLOOKUP(G8923,'DANH MỤC'!$I:$K,2,0)</f>
        <v>KH 2552</v>
      </c>
      <c r="I8923" t="str">
        <f>VLOOKUP(G8923,'DANH MỤC'!$I:$K,3,0)</f>
        <v>Gia Lai</v>
      </c>
      <c r="J8923" s="8" t="s">
        <v>5939</v>
      </c>
      <c r="K8923" t="str">
        <f>VLOOKUP(J8923,'DANH MỤC'!$A$1:$B$19,2,0)</f>
        <v>Sản phẩm 0001</v>
      </c>
      <c r="L8923" t="s">
        <v>15</v>
      </c>
      <c r="M8923">
        <v>1</v>
      </c>
      <c r="N8923" s="3">
        <f>IF(LEFT(K8923,1)="S",VLOOKUP(K8923,'DANH MỤC'!$B:$D,2,0),VLOOKUP(K8923,'DANH MỤC'!$B:$D,3,0))</f>
        <v>3000000</v>
      </c>
      <c r="O8923">
        <v>10</v>
      </c>
      <c r="P8923" s="3">
        <f>N8923*O8923%*CSDL[[#This Row],[SỐ LƯỢNG]]</f>
        <v>300000</v>
      </c>
      <c r="Q8923" s="3">
        <f t="shared" si="3979"/>
        <v>2700000</v>
      </c>
    </row>
    <row r="8924" spans="1:17" x14ac:dyDescent="0.3">
      <c r="A8924" s="23" t="s">
        <v>4875</v>
      </c>
      <c r="B8924" s="8" t="s">
        <v>4875</v>
      </c>
      <c r="C8924" s="8">
        <v>2</v>
      </c>
      <c r="D8924" s="8" t="s">
        <v>4915</v>
      </c>
      <c r="E8924" s="8" t="s">
        <v>13814</v>
      </c>
      <c r="F8924" s="8" t="str">
        <f>VLOOKUP(E8924,'DANH MỤC'!$F:$G,2,0)</f>
        <v>Nhóm 1</v>
      </c>
      <c r="G8924" s="8" t="s">
        <v>9291</v>
      </c>
      <c r="H8924" t="str">
        <f>VLOOKUP(G8924,'DANH MỤC'!$I:$K,2,0)</f>
        <v>KH 3339</v>
      </c>
      <c r="I8924" t="str">
        <f>VLOOKUP(G8924,'DANH MỤC'!$I:$K,3,0)</f>
        <v>Sóc Trăng</v>
      </c>
      <c r="J8924" s="8" t="s">
        <v>5939</v>
      </c>
      <c r="K8924" t="str">
        <f>VLOOKUP(J8924,'DANH MỤC'!$A$1:$B$19,2,0)</f>
        <v>Sản phẩm 0001</v>
      </c>
      <c r="L8924" t="s">
        <v>15</v>
      </c>
      <c r="M8924">
        <v>1</v>
      </c>
      <c r="N8924" s="3">
        <f>IF(LEFT(K8924,1)="S",VLOOKUP(K8924,'DANH MỤC'!$B:$D,2,0),VLOOKUP(K8924,'DANH MỤC'!$B:$D,3,0))</f>
        <v>3000000</v>
      </c>
      <c r="O8924">
        <v>0</v>
      </c>
      <c r="P8924" s="3">
        <f>N8924*O8924%*CSDL[[#This Row],[SỐ LƯỢNG]]</f>
        <v>0</v>
      </c>
      <c r="Q8924" s="3">
        <f t="shared" si="3979"/>
        <v>3000000</v>
      </c>
    </row>
    <row r="8925" spans="1:17" x14ac:dyDescent="0.3">
      <c r="A8925" s="23" t="str">
        <f>A8924</f>
        <v>09/02/2019</v>
      </c>
      <c r="B8925" s="8" t="str">
        <f>B8924</f>
        <v>09/02/2019</v>
      </c>
      <c r="C8925" s="8">
        <v>2</v>
      </c>
      <c r="D8925" s="8" t="str">
        <f>D8924</f>
        <v>DH10176</v>
      </c>
      <c r="E8925" s="8" t="str">
        <f>E8924</f>
        <v>hai.vi</v>
      </c>
      <c r="F8925" s="8" t="str">
        <f>VLOOKUP(E8925,'DANH MỤC'!$F:$G,2,0)</f>
        <v>Nhóm 1</v>
      </c>
      <c r="G8925" s="8" t="str">
        <f>G8924</f>
        <v>KH3339</v>
      </c>
      <c r="H8925" t="str">
        <f>VLOOKUP(G8925,'DANH MỤC'!$I:$K,2,0)</f>
        <v>KH 3339</v>
      </c>
      <c r="I8925" t="str">
        <f>VLOOKUP(G8925,'DANH MỤC'!$I:$K,3,0)</f>
        <v>Sóc Trăng</v>
      </c>
      <c r="J8925" s="8" t="s">
        <v>5944</v>
      </c>
      <c r="K8925" t="str">
        <f>VLOOKUP(J8925,'DANH MỤC'!$A$1:$B$19,2,0)</f>
        <v>Hàng tặng 0001</v>
      </c>
      <c r="L8925" t="s">
        <v>24</v>
      </c>
      <c r="M8925">
        <v>2</v>
      </c>
      <c r="N8925" s="3">
        <f>IF(LEFT(K8925,1)="S",VLOOKUP(K8925,'DANH MỤC'!$B:$D,2,0),VLOOKUP(K8925,'DANH MỤC'!$B:$D,3,0))</f>
        <v>200000</v>
      </c>
      <c r="O8925">
        <v>100</v>
      </c>
      <c r="P8925" s="3">
        <f>N8925*O8925%*CSDL[[#This Row],[SỐ LƯỢNG]]</f>
        <v>400000</v>
      </c>
      <c r="Q8925" s="3">
        <f t="shared" si="3979"/>
        <v>0</v>
      </c>
    </row>
    <row r="8926" spans="1:17" x14ac:dyDescent="0.3">
      <c r="A8926" s="23" t="s">
        <v>4875</v>
      </c>
      <c r="B8926" s="8" t="s">
        <v>4875</v>
      </c>
      <c r="C8926" s="8">
        <v>2</v>
      </c>
      <c r="D8926" s="8" t="s">
        <v>4916</v>
      </c>
      <c r="E8926" s="8" t="s">
        <v>13814</v>
      </c>
      <c r="F8926" s="8" t="str">
        <f>VLOOKUP(E8926,'DANH MỤC'!$F:$G,2,0)</f>
        <v>Nhóm 1</v>
      </c>
      <c r="G8926" s="8" t="s">
        <v>9292</v>
      </c>
      <c r="H8926" t="str">
        <f>VLOOKUP(G8926,'DANH MỤC'!$I:$K,2,0)</f>
        <v>KH 3340</v>
      </c>
      <c r="I8926" t="str">
        <f>VLOOKUP(G8926,'DANH MỤC'!$I:$K,3,0)</f>
        <v>Bắc Kạn</v>
      </c>
      <c r="J8926" s="8" t="s">
        <v>5940</v>
      </c>
      <c r="K8926" t="str">
        <f>VLOOKUP(J8926,'DANH MỤC'!$A$1:$B$19,2,0)</f>
        <v>Sản phẩm 0002</v>
      </c>
      <c r="L8926" t="s">
        <v>15</v>
      </c>
      <c r="M8926">
        <v>1</v>
      </c>
      <c r="N8926" s="3">
        <f>IF(LEFT(K8926,1)="S",VLOOKUP(K8926,'DANH MỤC'!$B:$D,2,0),VLOOKUP(K8926,'DANH MỤC'!$B:$D,3,0))</f>
        <v>2000000</v>
      </c>
      <c r="O8926">
        <v>5</v>
      </c>
      <c r="P8926" s="3">
        <f>N8926*O8926%*CSDL[[#This Row],[SỐ LƯỢNG]]</f>
        <v>100000</v>
      </c>
      <c r="Q8926" s="3">
        <f t="shared" si="3979"/>
        <v>1900000</v>
      </c>
    </row>
    <row r="8927" spans="1:17" x14ac:dyDescent="0.3">
      <c r="A8927" s="23" t="str">
        <f>A8926</f>
        <v>09/02/2019</v>
      </c>
      <c r="B8927" s="8" t="str">
        <f>B8926</f>
        <v>09/02/2019</v>
      </c>
      <c r="C8927" s="8">
        <v>2</v>
      </c>
      <c r="D8927" s="8" t="str">
        <f>D8926</f>
        <v>DH10175</v>
      </c>
      <c r="E8927" s="8" t="str">
        <f>E8926</f>
        <v>hai.vi</v>
      </c>
      <c r="F8927" s="8" t="str">
        <f>VLOOKUP(E8927,'DANH MỤC'!$F:$G,2,0)</f>
        <v>Nhóm 1</v>
      </c>
      <c r="G8927" s="8" t="str">
        <f>G8926</f>
        <v>KH3340</v>
      </c>
      <c r="H8927" t="str">
        <f>VLOOKUP(G8927,'DANH MỤC'!$I:$K,2,0)</f>
        <v>KH 3340</v>
      </c>
      <c r="I8927" t="str">
        <f>VLOOKUP(G8927,'DANH MỤC'!$I:$K,3,0)</f>
        <v>Bắc Kạn</v>
      </c>
      <c r="J8927" s="8" t="s">
        <v>5940</v>
      </c>
      <c r="K8927" t="str">
        <f>VLOOKUP(J8927,'DANH MỤC'!$A$1:$B$19,2,0)</f>
        <v>Sản phẩm 0002</v>
      </c>
      <c r="L8927" t="s">
        <v>15</v>
      </c>
      <c r="M8927">
        <v>1</v>
      </c>
      <c r="N8927" s="3">
        <f>IF(LEFT(K8927,1)="S",VLOOKUP(K8927,'DANH MỤC'!$B:$D,2,0),VLOOKUP(K8927,'DANH MỤC'!$B:$D,3,0))</f>
        <v>2000000</v>
      </c>
      <c r="O8927">
        <v>10</v>
      </c>
      <c r="P8927" s="3">
        <f>N8927*O8927%*CSDL[[#This Row],[SỐ LƯỢNG]]</f>
        <v>200000</v>
      </c>
      <c r="Q8927" s="3">
        <f t="shared" si="3979"/>
        <v>1800000</v>
      </c>
    </row>
    <row r="8928" spans="1:17" x14ac:dyDescent="0.3">
      <c r="A8928" s="23" t="s">
        <v>4875</v>
      </c>
      <c r="B8928" s="8" t="s">
        <v>4875</v>
      </c>
      <c r="C8928" s="8">
        <v>2</v>
      </c>
      <c r="D8928" s="8" t="s">
        <v>4917</v>
      </c>
      <c r="E8928" s="8" t="s">
        <v>13822</v>
      </c>
      <c r="F8928" s="8" t="str">
        <f>VLOOKUP(E8928,'DANH MỤC'!$F:$G,2,0)</f>
        <v>Nhóm 1</v>
      </c>
      <c r="G8928" s="8" t="s">
        <v>9293</v>
      </c>
      <c r="H8928" t="str">
        <f>VLOOKUP(G8928,'DANH MỤC'!$I:$K,2,0)</f>
        <v>KH 3341</v>
      </c>
      <c r="I8928" t="str">
        <f>VLOOKUP(G8928,'DANH MỤC'!$I:$K,3,0)</f>
        <v>Vĩnh Phúc</v>
      </c>
      <c r="J8928" s="8" t="s">
        <v>5939</v>
      </c>
      <c r="K8928" t="str">
        <f>VLOOKUP(J8928,'DANH MỤC'!$A$1:$B$19,2,0)</f>
        <v>Sản phẩm 0001</v>
      </c>
      <c r="L8928" t="s">
        <v>15</v>
      </c>
      <c r="M8928">
        <v>1</v>
      </c>
      <c r="N8928" s="3">
        <f>IF(LEFT(K8928,1)="S",VLOOKUP(K8928,'DANH MỤC'!$B:$D,2,0),VLOOKUP(K8928,'DANH MỤC'!$B:$D,3,0))</f>
        <v>3000000</v>
      </c>
      <c r="O8928">
        <v>0</v>
      </c>
      <c r="P8928" s="3">
        <f>N8928*O8928%*CSDL[[#This Row],[SỐ LƯỢNG]]</f>
        <v>0</v>
      </c>
      <c r="Q8928" s="3">
        <f t="shared" si="3979"/>
        <v>3000000</v>
      </c>
    </row>
    <row r="8929" spans="1:17" x14ac:dyDescent="0.3">
      <c r="A8929" s="23" t="str">
        <f>A8928</f>
        <v>09/02/2019</v>
      </c>
      <c r="B8929" s="8" t="str">
        <f>B8928</f>
        <v>09/02/2019</v>
      </c>
      <c r="C8929" s="8">
        <v>2</v>
      </c>
      <c r="D8929" s="8" t="str">
        <f>D8928</f>
        <v>DH10174</v>
      </c>
      <c r="E8929" s="8" t="str">
        <f>E8928</f>
        <v>anh.hong</v>
      </c>
      <c r="F8929" s="8" t="str">
        <f>VLOOKUP(E8929,'DANH MỤC'!$F:$G,2,0)</f>
        <v>Nhóm 1</v>
      </c>
      <c r="G8929" s="8" t="str">
        <f>G8928</f>
        <v>KH3341</v>
      </c>
      <c r="H8929" t="str">
        <f>VLOOKUP(G8929,'DANH MỤC'!$I:$K,2,0)</f>
        <v>KH 3341</v>
      </c>
      <c r="I8929" t="str">
        <f>VLOOKUP(G8929,'DANH MỤC'!$I:$K,3,0)</f>
        <v>Vĩnh Phúc</v>
      </c>
      <c r="J8929" s="8" t="s">
        <v>5944</v>
      </c>
      <c r="K8929" t="str">
        <f>VLOOKUP(J8929,'DANH MỤC'!$A$1:$B$19,2,0)</f>
        <v>Hàng tặng 0001</v>
      </c>
      <c r="L8929" t="s">
        <v>24</v>
      </c>
      <c r="M8929">
        <v>2</v>
      </c>
      <c r="N8929" s="3">
        <f>IF(LEFT(K8929,1)="S",VLOOKUP(K8929,'DANH MỤC'!$B:$D,2,0),VLOOKUP(K8929,'DANH MỤC'!$B:$D,3,0))</f>
        <v>200000</v>
      </c>
      <c r="O8929">
        <v>100</v>
      </c>
      <c r="P8929" s="3">
        <f>N8929*O8929%*CSDL[[#This Row],[SỐ LƯỢNG]]</f>
        <v>400000</v>
      </c>
      <c r="Q8929" s="3">
        <f t="shared" si="3979"/>
        <v>0</v>
      </c>
    </row>
    <row r="8930" spans="1:17" x14ac:dyDescent="0.3">
      <c r="A8930" s="23" t="s">
        <v>4875</v>
      </c>
      <c r="B8930" s="8" t="s">
        <v>4875</v>
      </c>
      <c r="C8930" s="8">
        <v>2</v>
      </c>
      <c r="D8930" s="8" t="s">
        <v>4918</v>
      </c>
      <c r="E8930" s="8" t="s">
        <v>13822</v>
      </c>
      <c r="F8930" s="8" t="str">
        <f>VLOOKUP(E8930,'DANH MỤC'!$F:$G,2,0)</f>
        <v>Nhóm 1</v>
      </c>
      <c r="G8930" s="8" t="s">
        <v>8038</v>
      </c>
      <c r="H8930" t="str">
        <f>VLOOKUP(G8930,'DANH MỤC'!$I:$K,2,0)</f>
        <v>KH 2044</v>
      </c>
      <c r="I8930" t="str">
        <f>VLOOKUP(G8930,'DANH MỤC'!$I:$K,3,0)</f>
        <v>Hải Dương</v>
      </c>
      <c r="J8930" s="8" t="s">
        <v>5939</v>
      </c>
      <c r="K8930" t="str">
        <f>VLOOKUP(J8930,'DANH MỤC'!$A$1:$B$19,2,0)</f>
        <v>Sản phẩm 0001</v>
      </c>
      <c r="L8930" t="s">
        <v>15</v>
      </c>
      <c r="M8930">
        <v>1</v>
      </c>
      <c r="N8930" s="3">
        <f>IF(LEFT(K8930,1)="S",VLOOKUP(K8930,'DANH MỤC'!$B:$D,2,0),VLOOKUP(K8930,'DANH MỤC'!$B:$D,3,0))</f>
        <v>3000000</v>
      </c>
      <c r="O8930">
        <v>0</v>
      </c>
      <c r="P8930" s="3">
        <f>N8930*O8930%*CSDL[[#This Row],[SỐ LƯỢNG]]</f>
        <v>0</v>
      </c>
      <c r="Q8930" s="3">
        <f t="shared" si="3979"/>
        <v>3000000</v>
      </c>
    </row>
    <row r="8931" spans="1:17" x14ac:dyDescent="0.3">
      <c r="A8931" s="23" t="str">
        <f>A8930</f>
        <v>09/02/2019</v>
      </c>
      <c r="B8931" s="8" t="str">
        <f>B8930</f>
        <v>09/02/2019</v>
      </c>
      <c r="C8931" s="8">
        <v>2</v>
      </c>
      <c r="D8931" s="8" t="str">
        <f>D8930</f>
        <v>DH10173</v>
      </c>
      <c r="E8931" s="8" t="str">
        <f>E8930</f>
        <v>anh.hong</v>
      </c>
      <c r="F8931" s="8" t="str">
        <f>VLOOKUP(E8931,'DANH MỤC'!$F:$G,2,0)</f>
        <v>Nhóm 1</v>
      </c>
      <c r="G8931" s="8" t="str">
        <f>G8930</f>
        <v>KH2044</v>
      </c>
      <c r="H8931" t="str">
        <f>VLOOKUP(G8931,'DANH MỤC'!$I:$K,2,0)</f>
        <v>KH 2044</v>
      </c>
      <c r="I8931" t="str">
        <f>VLOOKUP(G8931,'DANH MỤC'!$I:$K,3,0)</f>
        <v>Hải Dương</v>
      </c>
      <c r="J8931" s="8" t="s">
        <v>5944</v>
      </c>
      <c r="K8931" t="str">
        <f>VLOOKUP(J8931,'DANH MỤC'!$A$1:$B$19,2,0)</f>
        <v>Hàng tặng 0001</v>
      </c>
      <c r="L8931" t="s">
        <v>24</v>
      </c>
      <c r="M8931">
        <v>2</v>
      </c>
      <c r="N8931" s="3">
        <f>IF(LEFT(K8931,1)="S",VLOOKUP(K8931,'DANH MỤC'!$B:$D,2,0),VLOOKUP(K8931,'DANH MỤC'!$B:$D,3,0))</f>
        <v>200000</v>
      </c>
      <c r="O8931">
        <v>100</v>
      </c>
      <c r="P8931" s="3">
        <f>N8931*O8931%*CSDL[[#This Row],[SỐ LƯỢNG]]</f>
        <v>400000</v>
      </c>
      <c r="Q8931" s="3">
        <f t="shared" si="3979"/>
        <v>0</v>
      </c>
    </row>
    <row r="8932" spans="1:17" x14ac:dyDescent="0.3">
      <c r="A8932" s="23" t="s">
        <v>4875</v>
      </c>
      <c r="B8932" s="8" t="s">
        <v>4875</v>
      </c>
      <c r="C8932" s="8">
        <v>2</v>
      </c>
      <c r="D8932" s="8" t="s">
        <v>4919</v>
      </c>
      <c r="E8932" s="8" t="s">
        <v>13822</v>
      </c>
      <c r="F8932" s="8" t="str">
        <f>VLOOKUP(E8932,'DANH MỤC'!$F:$G,2,0)</f>
        <v>Nhóm 1</v>
      </c>
      <c r="G8932" s="8" t="s">
        <v>7414</v>
      </c>
      <c r="H8932" t="str">
        <f>VLOOKUP(G8932,'DANH MỤC'!$I:$K,2,0)</f>
        <v>KH 1398</v>
      </c>
      <c r="I8932" t="str">
        <f>VLOOKUP(G8932,'DANH MỤC'!$I:$K,3,0)</f>
        <v>Điện Biên</v>
      </c>
      <c r="J8932" s="8" t="s">
        <v>5940</v>
      </c>
      <c r="K8932" t="str">
        <f>VLOOKUP(J8932,'DANH MỤC'!$A$1:$B$19,2,0)</f>
        <v>Sản phẩm 0002</v>
      </c>
      <c r="L8932" t="s">
        <v>15</v>
      </c>
      <c r="M8932">
        <v>1</v>
      </c>
      <c r="N8932" s="3">
        <f>IF(LEFT(K8932,1)="S",VLOOKUP(K8932,'DANH MỤC'!$B:$D,2,0),VLOOKUP(K8932,'DANH MỤC'!$B:$D,3,0))</f>
        <v>2000000</v>
      </c>
      <c r="O8932">
        <v>0</v>
      </c>
      <c r="P8932" s="3">
        <f>N8932*O8932%*CSDL[[#This Row],[SỐ LƯỢNG]]</f>
        <v>0</v>
      </c>
      <c r="Q8932" s="3">
        <f t="shared" si="3979"/>
        <v>2000000</v>
      </c>
    </row>
    <row r="8933" spans="1:17" x14ac:dyDescent="0.3">
      <c r="A8933" s="23" t="str">
        <f t="shared" ref="A8933:A8934" si="3980">A8932</f>
        <v>09/02/2019</v>
      </c>
      <c r="B8933" s="8" t="str">
        <f t="shared" ref="B8933:B8934" si="3981">B8932</f>
        <v>09/02/2019</v>
      </c>
      <c r="C8933" s="8">
        <v>2</v>
      </c>
      <c r="D8933" s="8" t="str">
        <f t="shared" ref="D8933:D8934" si="3982">D8932</f>
        <v>DH10172</v>
      </c>
      <c r="E8933" s="8" t="str">
        <f t="shared" ref="E8933:E8934" si="3983">E8932</f>
        <v>anh.hong</v>
      </c>
      <c r="F8933" s="8" t="str">
        <f>VLOOKUP(E8933,'DANH MỤC'!$F:$G,2,0)</f>
        <v>Nhóm 1</v>
      </c>
      <c r="G8933" s="8" t="str">
        <f t="shared" ref="G8933:G8934" si="3984">G8932</f>
        <v>KH1398</v>
      </c>
      <c r="H8933" t="str">
        <f>VLOOKUP(G8933,'DANH MỤC'!$I:$K,2,0)</f>
        <v>KH 1398</v>
      </c>
      <c r="I8933" t="str">
        <f>VLOOKUP(G8933,'DANH MỤC'!$I:$K,3,0)</f>
        <v>Điện Biên</v>
      </c>
      <c r="J8933" s="8" t="s">
        <v>5939</v>
      </c>
      <c r="K8933" t="str">
        <f>VLOOKUP(J8933,'DANH MỤC'!$A$1:$B$19,2,0)</f>
        <v>Sản phẩm 0001</v>
      </c>
      <c r="L8933" t="s">
        <v>15</v>
      </c>
      <c r="M8933">
        <v>1</v>
      </c>
      <c r="N8933" s="3">
        <f>IF(LEFT(K8933,1)="S",VLOOKUP(K8933,'DANH MỤC'!$B:$D,2,0),VLOOKUP(K8933,'DANH MỤC'!$B:$D,3,0))</f>
        <v>3000000</v>
      </c>
      <c r="O8933">
        <v>5</v>
      </c>
      <c r="P8933" s="3">
        <f>N8933*O8933%*CSDL[[#This Row],[SỐ LƯỢNG]]</f>
        <v>150000</v>
      </c>
      <c r="Q8933" s="3">
        <f t="shared" si="3979"/>
        <v>2850000</v>
      </c>
    </row>
    <row r="8934" spans="1:17" x14ac:dyDescent="0.3">
      <c r="A8934" s="23" t="str">
        <f t="shared" si="3980"/>
        <v>09/02/2019</v>
      </c>
      <c r="B8934" s="8" t="str">
        <f t="shared" si="3981"/>
        <v>09/02/2019</v>
      </c>
      <c r="C8934" s="8">
        <v>2</v>
      </c>
      <c r="D8934" s="8" t="str">
        <f t="shared" si="3982"/>
        <v>DH10172</v>
      </c>
      <c r="E8934" s="8" t="str">
        <f t="shared" si="3983"/>
        <v>anh.hong</v>
      </c>
      <c r="F8934" s="8" t="str">
        <f>VLOOKUP(E8934,'DANH MỤC'!$F:$G,2,0)</f>
        <v>Nhóm 1</v>
      </c>
      <c r="G8934" s="8" t="str">
        <f t="shared" si="3984"/>
        <v>KH1398</v>
      </c>
      <c r="H8934" t="str">
        <f>VLOOKUP(G8934,'DANH MỤC'!$I:$K,2,0)</f>
        <v>KH 1398</v>
      </c>
      <c r="I8934" t="str">
        <f>VLOOKUP(G8934,'DANH MỤC'!$I:$K,3,0)</f>
        <v>Điện Biên</v>
      </c>
      <c r="J8934" s="8" t="s">
        <v>5944</v>
      </c>
      <c r="K8934" t="str">
        <f>VLOOKUP(J8934,'DANH MỤC'!$A$1:$B$19,2,0)</f>
        <v>Hàng tặng 0001</v>
      </c>
      <c r="L8934" t="s">
        <v>24</v>
      </c>
      <c r="M8934">
        <v>2</v>
      </c>
      <c r="N8934" s="3">
        <f>IF(LEFT(K8934,1)="S",VLOOKUP(K8934,'DANH MỤC'!$B:$D,2,0),VLOOKUP(K8934,'DANH MỤC'!$B:$D,3,0))</f>
        <v>200000</v>
      </c>
      <c r="O8934">
        <v>100</v>
      </c>
      <c r="P8934" s="3">
        <f>N8934*O8934%*CSDL[[#This Row],[SỐ LƯỢNG]]</f>
        <v>400000</v>
      </c>
      <c r="Q8934" s="3">
        <f t="shared" si="3979"/>
        <v>0</v>
      </c>
    </row>
    <row r="8935" spans="1:17" x14ac:dyDescent="0.3">
      <c r="A8935" s="23" t="s">
        <v>4875</v>
      </c>
      <c r="B8935" s="8" t="s">
        <v>4875</v>
      </c>
      <c r="C8935" s="8">
        <v>2</v>
      </c>
      <c r="D8935" s="8" t="s">
        <v>4920</v>
      </c>
      <c r="E8935" s="8" t="s">
        <v>13814</v>
      </c>
      <c r="F8935" s="8" t="str">
        <f>VLOOKUP(E8935,'DANH MỤC'!$F:$G,2,0)</f>
        <v>Nhóm 1</v>
      </c>
      <c r="G8935" s="8" t="s">
        <v>8665</v>
      </c>
      <c r="H8935" t="str">
        <f>VLOOKUP(G8935,'DANH MỤC'!$I:$K,2,0)</f>
        <v>KH 2693</v>
      </c>
      <c r="I8935" t="str">
        <f>VLOOKUP(G8935,'DANH MỤC'!$I:$K,3,0)</f>
        <v>Lào Cai</v>
      </c>
      <c r="J8935" s="8" t="s">
        <v>5940</v>
      </c>
      <c r="K8935" t="str">
        <f>VLOOKUP(J8935,'DANH MỤC'!$A$1:$B$19,2,0)</f>
        <v>Sản phẩm 0002</v>
      </c>
      <c r="L8935" t="s">
        <v>15</v>
      </c>
      <c r="M8935">
        <v>1</v>
      </c>
      <c r="N8935" s="3">
        <f>IF(LEFT(K8935,1)="S",VLOOKUP(K8935,'DANH MỤC'!$B:$D,2,0),VLOOKUP(K8935,'DANH MỤC'!$B:$D,3,0))</f>
        <v>2000000</v>
      </c>
      <c r="O8935">
        <v>0</v>
      </c>
      <c r="P8935" s="3">
        <f>N8935*O8935%*CSDL[[#This Row],[SỐ LƯỢNG]]</f>
        <v>0</v>
      </c>
      <c r="Q8935" s="3">
        <f t="shared" si="3979"/>
        <v>2000000</v>
      </c>
    </row>
    <row r="8936" spans="1:17" x14ac:dyDescent="0.3">
      <c r="A8936" s="23" t="str">
        <f>A8935</f>
        <v>09/02/2019</v>
      </c>
      <c r="B8936" s="8" t="str">
        <f>B8935</f>
        <v>09/02/2019</v>
      </c>
      <c r="C8936" s="8">
        <v>2</v>
      </c>
      <c r="D8936" s="8" t="str">
        <f>D8935</f>
        <v>DH10171</v>
      </c>
      <c r="E8936" s="8" t="str">
        <f>E8935</f>
        <v>hai.vi</v>
      </c>
      <c r="F8936" s="8" t="str">
        <f>VLOOKUP(E8936,'DANH MỤC'!$F:$G,2,0)</f>
        <v>Nhóm 1</v>
      </c>
      <c r="G8936" s="8" t="str">
        <f>G8935</f>
        <v>KH2693</v>
      </c>
      <c r="H8936" t="str">
        <f>VLOOKUP(G8936,'DANH MỤC'!$I:$K,2,0)</f>
        <v>KH 2693</v>
      </c>
      <c r="I8936" t="str">
        <f>VLOOKUP(G8936,'DANH MỤC'!$I:$K,3,0)</f>
        <v>Lào Cai</v>
      </c>
      <c r="J8936" s="8" t="s">
        <v>5944</v>
      </c>
      <c r="K8936" t="str">
        <f>VLOOKUP(J8936,'DANH MỤC'!$A$1:$B$19,2,0)</f>
        <v>Hàng tặng 0001</v>
      </c>
      <c r="L8936" t="s">
        <v>24</v>
      </c>
      <c r="M8936">
        <v>2</v>
      </c>
      <c r="N8936" s="3">
        <f>IF(LEFT(K8936,1)="S",VLOOKUP(K8936,'DANH MỤC'!$B:$D,2,0),VLOOKUP(K8936,'DANH MỤC'!$B:$D,3,0))</f>
        <v>200000</v>
      </c>
      <c r="O8936">
        <v>100</v>
      </c>
      <c r="P8936" s="3">
        <f>N8936*O8936%*CSDL[[#This Row],[SỐ LƯỢNG]]</f>
        <v>400000</v>
      </c>
      <c r="Q8936" s="3">
        <f t="shared" si="3979"/>
        <v>0</v>
      </c>
    </row>
    <row r="8937" spans="1:17" x14ac:dyDescent="0.3">
      <c r="A8937" s="23" t="s">
        <v>4875</v>
      </c>
      <c r="B8937" s="8" t="s">
        <v>4875</v>
      </c>
      <c r="C8937" s="8">
        <v>2</v>
      </c>
      <c r="D8937" s="8" t="s">
        <v>4921</v>
      </c>
      <c r="E8937" s="8" t="s">
        <v>13816</v>
      </c>
      <c r="F8937" s="8" t="str">
        <f>VLOOKUP(E8937,'DANH MỤC'!$F:$G,2,0)</f>
        <v>Nhóm 1</v>
      </c>
      <c r="G8937" s="8" t="s">
        <v>8648</v>
      </c>
      <c r="H8937" t="str">
        <f>VLOOKUP(G8937,'DANH MỤC'!$I:$K,2,0)</f>
        <v>KH 2675</v>
      </c>
      <c r="I8937" t="str">
        <f>VLOOKUP(G8937,'DANH MỤC'!$I:$K,3,0)</f>
        <v>Tiền Giang</v>
      </c>
      <c r="J8937" s="8" t="s">
        <v>5939</v>
      </c>
      <c r="K8937" t="str">
        <f>VLOOKUP(J8937,'DANH MỤC'!$A$1:$B$19,2,0)</f>
        <v>Sản phẩm 0001</v>
      </c>
      <c r="L8937" t="s">
        <v>15</v>
      </c>
      <c r="M8937">
        <v>1</v>
      </c>
      <c r="N8937" s="3">
        <f>IF(LEFT(K8937,1)="S",VLOOKUP(K8937,'DANH MỤC'!$B:$D,2,0),VLOOKUP(K8937,'DANH MỤC'!$B:$D,3,0))</f>
        <v>3000000</v>
      </c>
      <c r="O8937">
        <v>0</v>
      </c>
      <c r="P8937" s="3">
        <f>N8937*O8937%*CSDL[[#This Row],[SỐ LƯỢNG]]</f>
        <v>0</v>
      </c>
      <c r="Q8937" s="3">
        <f t="shared" si="3979"/>
        <v>3000000</v>
      </c>
    </row>
    <row r="8938" spans="1:17" x14ac:dyDescent="0.3">
      <c r="A8938" s="23" t="s">
        <v>4922</v>
      </c>
      <c r="B8938" s="8" t="s">
        <v>4922</v>
      </c>
      <c r="C8938" s="8">
        <v>2</v>
      </c>
      <c r="D8938" s="8" t="s">
        <v>4923</v>
      </c>
      <c r="E8938" s="8" t="s">
        <v>13819</v>
      </c>
      <c r="F8938" s="8" t="str">
        <f>VLOOKUP(E8938,'DANH MỤC'!$F:$G,2,0)</f>
        <v>Nhóm 1</v>
      </c>
      <c r="G8938" s="8" t="s">
        <v>8747</v>
      </c>
      <c r="H8938" t="str">
        <f>VLOOKUP(G8938,'DANH MỤC'!$I:$K,2,0)</f>
        <v>KH 2775</v>
      </c>
      <c r="I8938" t="str">
        <f>VLOOKUP(G8938,'DANH MỤC'!$I:$K,3,0)</f>
        <v>Bình Định</v>
      </c>
      <c r="J8938" s="8" t="s">
        <v>5941</v>
      </c>
      <c r="K8938" t="str">
        <f>VLOOKUP(J8938,'DANH MỤC'!$A$1:$B$19,2,0)</f>
        <v>Sản phẩm 0006</v>
      </c>
      <c r="L8938" t="s">
        <v>15</v>
      </c>
      <c r="M8938">
        <v>1</v>
      </c>
      <c r="N8938" s="3">
        <f>IF(LEFT(K8938,1)="S",VLOOKUP(K8938,'DANH MỤC'!$B:$D,2,0),VLOOKUP(K8938,'DANH MỤC'!$B:$D,3,0))</f>
        <v>800000</v>
      </c>
      <c r="O8938">
        <v>0</v>
      </c>
      <c r="P8938" s="3">
        <f>N8938*O8938%*CSDL[[#This Row],[SỐ LƯỢNG]]</f>
        <v>0</v>
      </c>
      <c r="Q8938" s="3">
        <f t="shared" si="3979"/>
        <v>800000</v>
      </c>
    </row>
    <row r="8939" spans="1:17" x14ac:dyDescent="0.3">
      <c r="A8939" s="23" t="str">
        <f>A8938</f>
        <v>08/02/2019</v>
      </c>
      <c r="B8939" s="8" t="str">
        <f>B8938</f>
        <v>08/02/2019</v>
      </c>
      <c r="C8939" s="8">
        <v>2</v>
      </c>
      <c r="D8939" s="8" t="str">
        <f>D8938</f>
        <v>DH10168</v>
      </c>
      <c r="E8939" s="8" t="str">
        <f>E8938</f>
        <v>linh.truong</v>
      </c>
      <c r="F8939" s="8" t="str">
        <f>VLOOKUP(E8939,'DANH MỤC'!$F:$G,2,0)</f>
        <v>Nhóm 1</v>
      </c>
      <c r="G8939" s="8" t="str">
        <f>G8938</f>
        <v>KH2775</v>
      </c>
      <c r="H8939" t="str">
        <f>VLOOKUP(G8939,'DANH MỤC'!$I:$K,2,0)</f>
        <v>KH 2775</v>
      </c>
      <c r="I8939" t="str">
        <f>VLOOKUP(G8939,'DANH MỤC'!$I:$K,3,0)</f>
        <v>Bình Định</v>
      </c>
      <c r="J8939" s="8" t="s">
        <v>5942</v>
      </c>
      <c r="K8939" t="str">
        <f>VLOOKUP(J8939,'DANH MỤC'!$A$1:$B$19,2,0)</f>
        <v>Sản phẩm 0007</v>
      </c>
      <c r="L8939" t="s">
        <v>15</v>
      </c>
      <c r="M8939">
        <v>1</v>
      </c>
      <c r="N8939" s="3">
        <f>IF(LEFT(K8939,1)="S",VLOOKUP(K8939,'DANH MỤC'!$B:$D,2,0),VLOOKUP(K8939,'DANH MỤC'!$B:$D,3,0))</f>
        <v>800000</v>
      </c>
      <c r="O8939">
        <v>0</v>
      </c>
      <c r="P8939" s="3">
        <f>N8939*O8939%*CSDL[[#This Row],[SỐ LƯỢNG]]</f>
        <v>0</v>
      </c>
      <c r="Q8939" s="3">
        <f t="shared" si="3979"/>
        <v>800000</v>
      </c>
    </row>
    <row r="8940" spans="1:17" x14ac:dyDescent="0.3">
      <c r="A8940" s="23" t="s">
        <v>4922</v>
      </c>
      <c r="B8940" s="8" t="s">
        <v>4922</v>
      </c>
      <c r="C8940" s="8">
        <v>2</v>
      </c>
      <c r="D8940" s="8" t="s">
        <v>4924</v>
      </c>
      <c r="E8940" s="8" t="s">
        <v>13819</v>
      </c>
      <c r="F8940" s="8" t="str">
        <f>VLOOKUP(E8940,'DANH MỤC'!$F:$G,2,0)</f>
        <v>Nhóm 1</v>
      </c>
      <c r="G8940" s="8" t="s">
        <v>9294</v>
      </c>
      <c r="H8940" t="str">
        <f>VLOOKUP(G8940,'DANH MỤC'!$I:$K,2,0)</f>
        <v>KH 3342</v>
      </c>
      <c r="I8940" t="str">
        <f>VLOOKUP(G8940,'DANH MỤC'!$I:$K,3,0)</f>
        <v>Bình Thuận</v>
      </c>
      <c r="J8940" s="8" t="s">
        <v>5941</v>
      </c>
      <c r="K8940" t="str">
        <f>VLOOKUP(J8940,'DANH MỤC'!$A$1:$B$19,2,0)</f>
        <v>Sản phẩm 0006</v>
      </c>
      <c r="L8940" t="s">
        <v>15</v>
      </c>
      <c r="M8940">
        <v>1</v>
      </c>
      <c r="N8940" s="3">
        <f>IF(LEFT(K8940,1)="S",VLOOKUP(K8940,'DANH MỤC'!$B:$D,2,0),VLOOKUP(K8940,'DANH MỤC'!$B:$D,3,0))</f>
        <v>800000</v>
      </c>
      <c r="O8940">
        <v>0</v>
      </c>
      <c r="P8940" s="3">
        <f>N8940*O8940%*CSDL[[#This Row],[SỐ LƯỢNG]]</f>
        <v>0</v>
      </c>
      <c r="Q8940" s="3">
        <f t="shared" si="3979"/>
        <v>800000</v>
      </c>
    </row>
    <row r="8941" spans="1:17" x14ac:dyDescent="0.3">
      <c r="A8941" s="23" t="str">
        <f>A8940</f>
        <v>08/02/2019</v>
      </c>
      <c r="B8941" s="8" t="str">
        <f>B8940</f>
        <v>08/02/2019</v>
      </c>
      <c r="C8941" s="8">
        <v>2</v>
      </c>
      <c r="D8941" s="8" t="str">
        <f>D8940</f>
        <v>DH10167</v>
      </c>
      <c r="E8941" s="8" t="str">
        <f>E8940</f>
        <v>linh.truong</v>
      </c>
      <c r="F8941" s="8" t="str">
        <f>VLOOKUP(E8941,'DANH MỤC'!$F:$G,2,0)</f>
        <v>Nhóm 1</v>
      </c>
      <c r="G8941" s="8" t="str">
        <f>G8940</f>
        <v>KH3342</v>
      </c>
      <c r="H8941" t="str">
        <f>VLOOKUP(G8941,'DANH MỤC'!$I:$K,2,0)</f>
        <v>KH 3342</v>
      </c>
      <c r="I8941" t="str">
        <f>VLOOKUP(G8941,'DANH MỤC'!$I:$K,3,0)</f>
        <v>Bình Thuận</v>
      </c>
      <c r="J8941" s="8" t="s">
        <v>5942</v>
      </c>
      <c r="K8941" t="str">
        <f>VLOOKUP(J8941,'DANH MỤC'!$A$1:$B$19,2,0)</f>
        <v>Sản phẩm 0007</v>
      </c>
      <c r="L8941" t="s">
        <v>15</v>
      </c>
      <c r="M8941">
        <v>1</v>
      </c>
      <c r="N8941" s="3">
        <f>IF(LEFT(K8941,1)="S",VLOOKUP(K8941,'DANH MỤC'!$B:$D,2,0),VLOOKUP(K8941,'DANH MỤC'!$B:$D,3,0))</f>
        <v>800000</v>
      </c>
      <c r="O8941">
        <v>0</v>
      </c>
      <c r="P8941" s="3">
        <f>N8941*O8941%*CSDL[[#This Row],[SỐ LƯỢNG]]</f>
        <v>0</v>
      </c>
      <c r="Q8941" s="3">
        <f t="shared" si="3979"/>
        <v>800000</v>
      </c>
    </row>
    <row r="8942" spans="1:17" x14ac:dyDescent="0.3">
      <c r="A8942" s="23" t="s">
        <v>4922</v>
      </c>
      <c r="B8942" s="8" t="s">
        <v>4922</v>
      </c>
      <c r="C8942" s="8">
        <v>2</v>
      </c>
      <c r="D8942" s="8" t="s">
        <v>4925</v>
      </c>
      <c r="E8942" s="8" t="s">
        <v>13819</v>
      </c>
      <c r="F8942" s="8" t="str">
        <f>VLOOKUP(E8942,'DANH MỤC'!$F:$G,2,0)</f>
        <v>Nhóm 1</v>
      </c>
      <c r="G8942" s="8" t="s">
        <v>7982</v>
      </c>
      <c r="H8942" t="str">
        <f>VLOOKUP(G8942,'DANH MỤC'!$I:$K,2,0)</f>
        <v>KH 1985</v>
      </c>
      <c r="I8942" t="str">
        <f>VLOOKUP(G8942,'DANH MỤC'!$I:$K,3,0)</f>
        <v>Gia Lai</v>
      </c>
      <c r="J8942" s="8" t="s">
        <v>5939</v>
      </c>
      <c r="K8942" t="str">
        <f>VLOOKUP(J8942,'DANH MỤC'!$A$1:$B$19,2,0)</f>
        <v>Sản phẩm 0001</v>
      </c>
      <c r="L8942" t="s">
        <v>15</v>
      </c>
      <c r="M8942">
        <v>1</v>
      </c>
      <c r="N8942" s="3">
        <f>IF(LEFT(K8942,1)="S",VLOOKUP(K8942,'DANH MỤC'!$B:$D,2,0),VLOOKUP(K8942,'DANH MỤC'!$B:$D,3,0))</f>
        <v>3000000</v>
      </c>
      <c r="O8942">
        <v>0</v>
      </c>
      <c r="P8942" s="3">
        <f>N8942*O8942%*CSDL[[#This Row],[SỐ LƯỢNG]]</f>
        <v>0</v>
      </c>
      <c r="Q8942" s="3">
        <f t="shared" si="3979"/>
        <v>3000000</v>
      </c>
    </row>
    <row r="8943" spans="1:17" x14ac:dyDescent="0.3">
      <c r="A8943" s="23" t="str">
        <f>A8942</f>
        <v>08/02/2019</v>
      </c>
      <c r="B8943" s="8" t="str">
        <f>B8942</f>
        <v>08/02/2019</v>
      </c>
      <c r="C8943" s="8">
        <v>2</v>
      </c>
      <c r="D8943" s="8" t="str">
        <f>D8942</f>
        <v>DH10166</v>
      </c>
      <c r="E8943" s="8" t="str">
        <f>E8942</f>
        <v>linh.truong</v>
      </c>
      <c r="F8943" s="8" t="str">
        <f>VLOOKUP(E8943,'DANH MỤC'!$F:$G,2,0)</f>
        <v>Nhóm 1</v>
      </c>
      <c r="G8943" s="8" t="str">
        <f>G8942</f>
        <v>KH1985</v>
      </c>
      <c r="H8943" t="str">
        <f>VLOOKUP(G8943,'DANH MỤC'!$I:$K,2,0)</f>
        <v>KH 1985</v>
      </c>
      <c r="I8943" t="str">
        <f>VLOOKUP(G8943,'DANH MỤC'!$I:$K,3,0)</f>
        <v>Gia Lai</v>
      </c>
      <c r="J8943" s="8" t="s">
        <v>5944</v>
      </c>
      <c r="K8943" t="str">
        <f>VLOOKUP(J8943,'DANH MỤC'!$A$1:$B$19,2,0)</f>
        <v>Hàng tặng 0001</v>
      </c>
      <c r="L8943" t="s">
        <v>24</v>
      </c>
      <c r="M8943">
        <v>2</v>
      </c>
      <c r="N8943" s="3">
        <f>IF(LEFT(K8943,1)="S",VLOOKUP(K8943,'DANH MỤC'!$B:$D,2,0),VLOOKUP(K8943,'DANH MỤC'!$B:$D,3,0))</f>
        <v>200000</v>
      </c>
      <c r="O8943">
        <v>100</v>
      </c>
      <c r="P8943" s="3">
        <f>N8943*O8943%*CSDL[[#This Row],[SỐ LƯỢNG]]</f>
        <v>400000</v>
      </c>
      <c r="Q8943" s="3">
        <f t="shared" si="3979"/>
        <v>0</v>
      </c>
    </row>
    <row r="8944" spans="1:17" x14ac:dyDescent="0.3">
      <c r="A8944" s="23" t="s">
        <v>4922</v>
      </c>
      <c r="B8944" s="8" t="s">
        <v>4922</v>
      </c>
      <c r="C8944" s="8">
        <v>2</v>
      </c>
      <c r="D8944" s="8" t="s">
        <v>4926</v>
      </c>
      <c r="E8944" s="8" t="s">
        <v>13819</v>
      </c>
      <c r="F8944" s="8" t="str">
        <f>VLOOKUP(E8944,'DANH MỤC'!$F:$G,2,0)</f>
        <v>Nhóm 1</v>
      </c>
      <c r="G8944" s="8" t="s">
        <v>9295</v>
      </c>
      <c r="H8944" t="str">
        <f>VLOOKUP(G8944,'DANH MỤC'!$I:$K,2,0)</f>
        <v>KH 3343</v>
      </c>
      <c r="I8944" t="str">
        <f>VLOOKUP(G8944,'DANH MỤC'!$I:$K,3,0)</f>
        <v>Vĩnh Phúc</v>
      </c>
      <c r="J8944" s="8" t="s">
        <v>5939</v>
      </c>
      <c r="K8944" t="str">
        <f>VLOOKUP(J8944,'DANH MỤC'!$A$1:$B$19,2,0)</f>
        <v>Sản phẩm 0001</v>
      </c>
      <c r="L8944" t="s">
        <v>15</v>
      </c>
      <c r="M8944">
        <v>1</v>
      </c>
      <c r="N8944" s="3">
        <f>IF(LEFT(K8944,1)="S",VLOOKUP(K8944,'DANH MỤC'!$B:$D,2,0),VLOOKUP(K8944,'DANH MỤC'!$B:$D,3,0))</f>
        <v>3000000</v>
      </c>
      <c r="O8944">
        <v>0</v>
      </c>
      <c r="P8944" s="3">
        <f>N8944*O8944%*CSDL[[#This Row],[SỐ LƯỢNG]]</f>
        <v>0</v>
      </c>
      <c r="Q8944" s="3">
        <f t="shared" si="3979"/>
        <v>3000000</v>
      </c>
    </row>
    <row r="8945" spans="1:17" x14ac:dyDescent="0.3">
      <c r="A8945" s="23" t="str">
        <f>A8944</f>
        <v>08/02/2019</v>
      </c>
      <c r="B8945" s="8" t="str">
        <f>B8944</f>
        <v>08/02/2019</v>
      </c>
      <c r="C8945" s="8">
        <v>2</v>
      </c>
      <c r="D8945" s="8" t="str">
        <f>D8944</f>
        <v>DH10165</v>
      </c>
      <c r="E8945" s="8" t="str">
        <f>E8944</f>
        <v>linh.truong</v>
      </c>
      <c r="F8945" s="8" t="str">
        <f>VLOOKUP(E8945,'DANH MỤC'!$F:$G,2,0)</f>
        <v>Nhóm 1</v>
      </c>
      <c r="G8945" s="8" t="str">
        <f>G8944</f>
        <v>KH3343</v>
      </c>
      <c r="H8945" t="str">
        <f>VLOOKUP(G8945,'DANH MỤC'!$I:$K,2,0)</f>
        <v>KH 3343</v>
      </c>
      <c r="I8945" t="str">
        <f>VLOOKUP(G8945,'DANH MỤC'!$I:$K,3,0)</f>
        <v>Vĩnh Phúc</v>
      </c>
      <c r="J8945" s="8" t="s">
        <v>5944</v>
      </c>
      <c r="K8945" t="str">
        <f>VLOOKUP(J8945,'DANH MỤC'!$A$1:$B$19,2,0)</f>
        <v>Hàng tặng 0001</v>
      </c>
      <c r="L8945" t="s">
        <v>24</v>
      </c>
      <c r="M8945">
        <v>2</v>
      </c>
      <c r="N8945" s="3">
        <f>IF(LEFT(K8945,1)="S",VLOOKUP(K8945,'DANH MỤC'!$B:$D,2,0),VLOOKUP(K8945,'DANH MỤC'!$B:$D,3,0))</f>
        <v>200000</v>
      </c>
      <c r="O8945">
        <v>100</v>
      </c>
      <c r="P8945" s="3">
        <f>N8945*O8945%*CSDL[[#This Row],[SỐ LƯỢNG]]</f>
        <v>400000</v>
      </c>
      <c r="Q8945" s="3">
        <f t="shared" si="3979"/>
        <v>0</v>
      </c>
    </row>
    <row r="8946" spans="1:17" x14ac:dyDescent="0.3">
      <c r="A8946" s="23" t="s">
        <v>4922</v>
      </c>
      <c r="B8946" s="8" t="s">
        <v>4922</v>
      </c>
      <c r="C8946" s="8">
        <v>2</v>
      </c>
      <c r="D8946" s="8" t="s">
        <v>4927</v>
      </c>
      <c r="E8946" s="8" t="s">
        <v>13833</v>
      </c>
      <c r="F8946" s="8" t="str">
        <f>VLOOKUP(E8946,'DANH MỤC'!$F:$G,2,0)</f>
        <v>Nhóm 2</v>
      </c>
      <c r="G8946" s="8" t="s">
        <v>9296</v>
      </c>
      <c r="H8946" t="str">
        <f>VLOOKUP(G8946,'DANH MỤC'!$I:$K,2,0)</f>
        <v>KH 3344</v>
      </c>
      <c r="I8946" t="str">
        <f>VLOOKUP(G8946,'DANH MỤC'!$I:$K,3,0)</f>
        <v>Hà Tĩnh</v>
      </c>
      <c r="J8946" s="8" t="s">
        <v>19</v>
      </c>
      <c r="K8946" t="str">
        <f>VLOOKUP(J8946,'DANH MỤC'!$A$1:$B$19,2,0)</f>
        <v>Sản phẩm 0003</v>
      </c>
      <c r="L8946" t="s">
        <v>15</v>
      </c>
      <c r="M8946">
        <v>1</v>
      </c>
      <c r="N8946" s="3">
        <f>IF(LEFT(K8946,1)="S",VLOOKUP(K8946,'DANH MỤC'!$B:$D,2,0),VLOOKUP(K8946,'DANH MỤC'!$B:$D,3,0))</f>
        <v>2500000</v>
      </c>
      <c r="O8946">
        <v>0</v>
      </c>
      <c r="P8946" s="3">
        <f>N8946*O8946%*CSDL[[#This Row],[SỐ LƯỢNG]]</f>
        <v>0</v>
      </c>
      <c r="Q8946" s="3">
        <f t="shared" si="3979"/>
        <v>2500000</v>
      </c>
    </row>
    <row r="8947" spans="1:17" x14ac:dyDescent="0.3">
      <c r="A8947" s="23" t="s">
        <v>4922</v>
      </c>
      <c r="B8947" s="8" t="s">
        <v>4922</v>
      </c>
      <c r="C8947" s="8">
        <v>2</v>
      </c>
      <c r="D8947" s="8" t="s">
        <v>4928</v>
      </c>
      <c r="E8947" s="8" t="s">
        <v>13833</v>
      </c>
      <c r="F8947" s="8" t="str">
        <f>VLOOKUP(E8947,'DANH MỤC'!$F:$G,2,0)</f>
        <v>Nhóm 2</v>
      </c>
      <c r="G8947" s="8" t="s">
        <v>9297</v>
      </c>
      <c r="H8947" t="str">
        <f>VLOOKUP(G8947,'DANH MỤC'!$I:$K,2,0)</f>
        <v>KH 3345</v>
      </c>
      <c r="I8947" t="str">
        <f>VLOOKUP(G8947,'DANH MỤC'!$I:$K,3,0)</f>
        <v>Cà Mau</v>
      </c>
      <c r="J8947" s="8" t="s">
        <v>5940</v>
      </c>
      <c r="K8947" t="str">
        <f>VLOOKUP(J8947,'DANH MỤC'!$A$1:$B$19,2,0)</f>
        <v>Sản phẩm 0002</v>
      </c>
      <c r="L8947" t="s">
        <v>15</v>
      </c>
      <c r="M8947">
        <v>1</v>
      </c>
      <c r="N8947" s="3">
        <f>IF(LEFT(K8947,1)="S",VLOOKUP(K8947,'DANH MỤC'!$B:$D,2,0),VLOOKUP(K8947,'DANH MỤC'!$B:$D,3,0))</f>
        <v>2000000</v>
      </c>
      <c r="O8947">
        <v>0</v>
      </c>
      <c r="P8947" s="3">
        <f>N8947*O8947%*CSDL[[#This Row],[SỐ LƯỢNG]]</f>
        <v>0</v>
      </c>
      <c r="Q8947" s="3">
        <f t="shared" si="3979"/>
        <v>2000000</v>
      </c>
    </row>
    <row r="8948" spans="1:17" x14ac:dyDescent="0.3">
      <c r="A8948" s="23" t="str">
        <f>A8947</f>
        <v>08/02/2019</v>
      </c>
      <c r="B8948" s="8" t="str">
        <f>B8947</f>
        <v>08/02/2019</v>
      </c>
      <c r="C8948" s="8">
        <v>2</v>
      </c>
      <c r="D8948" s="8" t="str">
        <f>D8947</f>
        <v>DH10163</v>
      </c>
      <c r="E8948" s="8" t="str">
        <f>E8947</f>
        <v>anh.nguyen</v>
      </c>
      <c r="F8948" s="8" t="str">
        <f>VLOOKUP(E8948,'DANH MỤC'!$F:$G,2,0)</f>
        <v>Nhóm 2</v>
      </c>
      <c r="G8948" s="8" t="str">
        <f>G8947</f>
        <v>KH3345</v>
      </c>
      <c r="H8948" t="str">
        <f>VLOOKUP(G8948,'DANH MỤC'!$I:$K,2,0)</f>
        <v>KH 3345</v>
      </c>
      <c r="I8948" t="str">
        <f>VLOOKUP(G8948,'DANH MỤC'!$I:$K,3,0)</f>
        <v>Cà Mau</v>
      </c>
      <c r="J8948" s="8" t="s">
        <v>5944</v>
      </c>
      <c r="K8948" t="str">
        <f>VLOOKUP(J8948,'DANH MỤC'!$A$1:$B$19,2,0)</f>
        <v>Hàng tặng 0001</v>
      </c>
      <c r="L8948" t="s">
        <v>24</v>
      </c>
      <c r="M8948">
        <v>2</v>
      </c>
      <c r="N8948" s="3">
        <f>IF(LEFT(K8948,1)="S",VLOOKUP(K8948,'DANH MỤC'!$B:$D,2,0),VLOOKUP(K8948,'DANH MỤC'!$B:$D,3,0))</f>
        <v>200000</v>
      </c>
      <c r="O8948">
        <v>100</v>
      </c>
      <c r="P8948" s="3">
        <f>N8948*O8948%*CSDL[[#This Row],[SỐ LƯỢNG]]</f>
        <v>400000</v>
      </c>
      <c r="Q8948" s="3">
        <f t="shared" si="3979"/>
        <v>0</v>
      </c>
    </row>
    <row r="8949" spans="1:17" x14ac:dyDescent="0.3">
      <c r="A8949" s="23" t="s">
        <v>4922</v>
      </c>
      <c r="B8949" s="8" t="s">
        <v>4922</v>
      </c>
      <c r="C8949" s="8">
        <v>2</v>
      </c>
      <c r="D8949" s="8" t="s">
        <v>4929</v>
      </c>
      <c r="E8949" s="8" t="s">
        <v>13822</v>
      </c>
      <c r="F8949" s="8" t="str">
        <f>VLOOKUP(E8949,'DANH MỤC'!$F:$G,2,0)</f>
        <v>Nhóm 1</v>
      </c>
      <c r="G8949" s="8" t="s">
        <v>7118</v>
      </c>
      <c r="H8949" t="str">
        <f>VLOOKUP(G8949,'DANH MỤC'!$I:$K,2,0)</f>
        <v>KH 1095</v>
      </c>
      <c r="I8949" t="str">
        <f>VLOOKUP(G8949,'DANH MỤC'!$I:$K,3,0)</f>
        <v>Quảng Bình</v>
      </c>
      <c r="J8949" s="8" t="s">
        <v>5941</v>
      </c>
      <c r="K8949" t="str">
        <f>VLOOKUP(J8949,'DANH MỤC'!$A$1:$B$19,2,0)</f>
        <v>Sản phẩm 0006</v>
      </c>
      <c r="L8949" t="s">
        <v>15</v>
      </c>
      <c r="M8949">
        <v>1</v>
      </c>
      <c r="N8949" s="3">
        <f>IF(LEFT(K8949,1)="S",VLOOKUP(K8949,'DANH MỤC'!$B:$D,2,0),VLOOKUP(K8949,'DANH MỤC'!$B:$D,3,0))</f>
        <v>800000</v>
      </c>
      <c r="O8949">
        <v>0</v>
      </c>
      <c r="P8949" s="3">
        <f>N8949*O8949%*CSDL[[#This Row],[SỐ LƯỢNG]]</f>
        <v>0</v>
      </c>
      <c r="Q8949" s="3">
        <f t="shared" si="3979"/>
        <v>800000</v>
      </c>
    </row>
    <row r="8950" spans="1:17" x14ac:dyDescent="0.3">
      <c r="A8950" s="23" t="str">
        <f>A8949</f>
        <v>08/02/2019</v>
      </c>
      <c r="B8950" s="8" t="str">
        <f>B8949</f>
        <v>08/02/2019</v>
      </c>
      <c r="C8950" s="8">
        <v>2</v>
      </c>
      <c r="D8950" s="8" t="str">
        <f>D8949</f>
        <v>DH10162</v>
      </c>
      <c r="E8950" s="8" t="str">
        <f>E8949</f>
        <v>anh.hong</v>
      </c>
      <c r="F8950" s="8" t="str">
        <f>VLOOKUP(E8950,'DANH MỤC'!$F:$G,2,0)</f>
        <v>Nhóm 1</v>
      </c>
      <c r="G8950" s="8" t="str">
        <f>G8949</f>
        <v>KH1095</v>
      </c>
      <c r="H8950" t="str">
        <f>VLOOKUP(G8950,'DANH MỤC'!$I:$K,2,0)</f>
        <v>KH 1095</v>
      </c>
      <c r="I8950" t="str">
        <f>VLOOKUP(G8950,'DANH MỤC'!$I:$K,3,0)</f>
        <v>Quảng Bình</v>
      </c>
      <c r="J8950" s="8" t="s">
        <v>5942</v>
      </c>
      <c r="K8950" t="str">
        <f>VLOOKUP(J8950,'DANH MỤC'!$A$1:$B$19,2,0)</f>
        <v>Sản phẩm 0007</v>
      </c>
      <c r="L8950" t="s">
        <v>15</v>
      </c>
      <c r="M8950">
        <v>1</v>
      </c>
      <c r="N8950" s="3">
        <f>IF(LEFT(K8950,1)="S",VLOOKUP(K8950,'DANH MỤC'!$B:$D,2,0),VLOOKUP(K8950,'DANH MỤC'!$B:$D,3,0))</f>
        <v>800000</v>
      </c>
      <c r="O8950">
        <v>0</v>
      </c>
      <c r="P8950" s="3">
        <f>N8950*O8950%*CSDL[[#This Row],[SỐ LƯỢNG]]</f>
        <v>0</v>
      </c>
      <c r="Q8950" s="3">
        <f t="shared" si="3979"/>
        <v>800000</v>
      </c>
    </row>
    <row r="8951" spans="1:17" x14ac:dyDescent="0.3">
      <c r="A8951" s="23" t="s">
        <v>4922</v>
      </c>
      <c r="B8951" s="8" t="s">
        <v>4922</v>
      </c>
      <c r="C8951" s="8">
        <v>2</v>
      </c>
      <c r="D8951" s="8" t="s">
        <v>4930</v>
      </c>
      <c r="E8951" s="8" t="s">
        <v>13822</v>
      </c>
      <c r="F8951" s="8" t="str">
        <f>VLOOKUP(E8951,'DANH MỤC'!$F:$G,2,0)</f>
        <v>Nhóm 1</v>
      </c>
      <c r="G8951" s="8" t="s">
        <v>5160</v>
      </c>
      <c r="H8951" t="str">
        <f>VLOOKUP(G8951,'DANH MỤC'!$I:$K,2,0)</f>
        <v>KH 3346</v>
      </c>
      <c r="I8951" t="str">
        <f>VLOOKUP(G8951,'DANH MỤC'!$I:$K,3,0)</f>
        <v>Bình Phước</v>
      </c>
      <c r="J8951" s="8" t="s">
        <v>5939</v>
      </c>
      <c r="K8951" t="str">
        <f>VLOOKUP(J8951,'DANH MỤC'!$A$1:$B$19,2,0)</f>
        <v>Sản phẩm 0001</v>
      </c>
      <c r="L8951" t="s">
        <v>15</v>
      </c>
      <c r="M8951">
        <v>1</v>
      </c>
      <c r="N8951" s="3">
        <f>IF(LEFT(K8951,1)="S",VLOOKUP(K8951,'DANH MỤC'!$B:$D,2,0),VLOOKUP(K8951,'DANH MỤC'!$B:$D,3,0))</f>
        <v>3000000</v>
      </c>
      <c r="O8951">
        <v>0</v>
      </c>
      <c r="P8951" s="3">
        <f>N8951*O8951%*CSDL[[#This Row],[SỐ LƯỢNG]]</f>
        <v>0</v>
      </c>
      <c r="Q8951" s="3">
        <f t="shared" si="3979"/>
        <v>3000000</v>
      </c>
    </row>
    <row r="8952" spans="1:17" x14ac:dyDescent="0.3">
      <c r="A8952" s="23" t="str">
        <f>A8951</f>
        <v>08/02/2019</v>
      </c>
      <c r="B8952" s="8" t="str">
        <f>B8951</f>
        <v>08/02/2019</v>
      </c>
      <c r="C8952" s="8">
        <v>2</v>
      </c>
      <c r="D8952" s="8" t="str">
        <f>D8951</f>
        <v>DH10161</v>
      </c>
      <c r="E8952" s="8" t="str">
        <f>E8951</f>
        <v>anh.hong</v>
      </c>
      <c r="F8952" s="8" t="str">
        <f>VLOOKUP(E8952,'DANH MỤC'!$F:$G,2,0)</f>
        <v>Nhóm 1</v>
      </c>
      <c r="G8952" s="8" t="str">
        <f>G8951</f>
        <v>KH3346</v>
      </c>
      <c r="H8952" t="str">
        <f>VLOOKUP(G8952,'DANH MỤC'!$I:$K,2,0)</f>
        <v>KH 3346</v>
      </c>
      <c r="I8952" t="str">
        <f>VLOOKUP(G8952,'DANH MỤC'!$I:$K,3,0)</f>
        <v>Bình Phước</v>
      </c>
      <c r="J8952" s="8" t="s">
        <v>5944</v>
      </c>
      <c r="K8952" t="str">
        <f>VLOOKUP(J8952,'DANH MỤC'!$A$1:$B$19,2,0)</f>
        <v>Hàng tặng 0001</v>
      </c>
      <c r="L8952" t="s">
        <v>24</v>
      </c>
      <c r="M8952">
        <v>2</v>
      </c>
      <c r="N8952" s="3">
        <f>IF(LEFT(K8952,1)="S",VLOOKUP(K8952,'DANH MỤC'!$B:$D,2,0),VLOOKUP(K8952,'DANH MỤC'!$B:$D,3,0))</f>
        <v>200000</v>
      </c>
      <c r="O8952">
        <v>100</v>
      </c>
      <c r="P8952" s="3">
        <f>N8952*O8952%*CSDL[[#This Row],[SỐ LƯỢNG]]</f>
        <v>400000</v>
      </c>
      <c r="Q8952" s="3">
        <f t="shared" si="3979"/>
        <v>0</v>
      </c>
    </row>
    <row r="8953" spans="1:17" x14ac:dyDescent="0.3">
      <c r="A8953" s="23" t="s">
        <v>4922</v>
      </c>
      <c r="B8953" s="8" t="s">
        <v>4922</v>
      </c>
      <c r="C8953" s="8">
        <v>2</v>
      </c>
      <c r="D8953" s="8" t="s">
        <v>4931</v>
      </c>
      <c r="E8953" s="8" t="s">
        <v>13814</v>
      </c>
      <c r="F8953" s="8" t="str">
        <f>VLOOKUP(E8953,'DANH MỤC'!$F:$G,2,0)</f>
        <v>Nhóm 1</v>
      </c>
      <c r="G8953" s="8" t="s">
        <v>9298</v>
      </c>
      <c r="H8953" t="str">
        <f>VLOOKUP(G8953,'DANH MỤC'!$I:$K,2,0)</f>
        <v>KH 3347</v>
      </c>
      <c r="I8953" t="str">
        <f>VLOOKUP(G8953,'DANH MỤC'!$I:$K,3,0)</f>
        <v>Vĩnh Phúc</v>
      </c>
      <c r="J8953" s="8" t="s">
        <v>5939</v>
      </c>
      <c r="K8953" t="str">
        <f>VLOOKUP(J8953,'DANH MỤC'!$A$1:$B$19,2,0)</f>
        <v>Sản phẩm 0001</v>
      </c>
      <c r="L8953" t="s">
        <v>15</v>
      </c>
      <c r="M8953">
        <v>1</v>
      </c>
      <c r="N8953" s="3">
        <f>IF(LEFT(K8953,1)="S",VLOOKUP(K8953,'DANH MỤC'!$B:$D,2,0),VLOOKUP(K8953,'DANH MỤC'!$B:$D,3,0))</f>
        <v>3000000</v>
      </c>
      <c r="O8953">
        <v>0</v>
      </c>
      <c r="P8953" s="3">
        <f>N8953*O8953%*CSDL[[#This Row],[SỐ LƯỢNG]]</f>
        <v>0</v>
      </c>
      <c r="Q8953" s="3">
        <f t="shared" si="3979"/>
        <v>3000000</v>
      </c>
    </row>
    <row r="8954" spans="1:17" x14ac:dyDescent="0.3">
      <c r="A8954" s="23" t="str">
        <f>A8953</f>
        <v>08/02/2019</v>
      </c>
      <c r="B8954" s="8" t="str">
        <f>B8953</f>
        <v>08/02/2019</v>
      </c>
      <c r="C8954" s="8">
        <v>2</v>
      </c>
      <c r="D8954" s="8" t="str">
        <f>D8953</f>
        <v>DH10160</v>
      </c>
      <c r="E8954" s="8" t="str">
        <f>E8953</f>
        <v>hai.vi</v>
      </c>
      <c r="F8954" s="8" t="str">
        <f>VLOOKUP(E8954,'DANH MỤC'!$F:$G,2,0)</f>
        <v>Nhóm 1</v>
      </c>
      <c r="G8954" s="8" t="str">
        <f>G8953</f>
        <v>KH3347</v>
      </c>
      <c r="H8954" t="str">
        <f>VLOOKUP(G8954,'DANH MỤC'!$I:$K,2,0)</f>
        <v>KH 3347</v>
      </c>
      <c r="I8954" t="str">
        <f>VLOOKUP(G8954,'DANH MỤC'!$I:$K,3,0)</f>
        <v>Vĩnh Phúc</v>
      </c>
      <c r="J8954" s="8" t="s">
        <v>5944</v>
      </c>
      <c r="K8954" t="str">
        <f>VLOOKUP(J8954,'DANH MỤC'!$A$1:$B$19,2,0)</f>
        <v>Hàng tặng 0001</v>
      </c>
      <c r="L8954" t="s">
        <v>24</v>
      </c>
      <c r="M8954">
        <v>2</v>
      </c>
      <c r="N8954" s="3">
        <f>IF(LEFT(K8954,1)="S",VLOOKUP(K8954,'DANH MỤC'!$B:$D,2,0),VLOOKUP(K8954,'DANH MỤC'!$B:$D,3,0))</f>
        <v>200000</v>
      </c>
      <c r="O8954">
        <v>100</v>
      </c>
      <c r="P8954" s="3">
        <f>N8954*O8954%*CSDL[[#This Row],[SỐ LƯỢNG]]</f>
        <v>400000</v>
      </c>
      <c r="Q8954" s="3">
        <f t="shared" si="3979"/>
        <v>0</v>
      </c>
    </row>
    <row r="8955" spans="1:17" x14ac:dyDescent="0.3">
      <c r="A8955" s="23" t="s">
        <v>4922</v>
      </c>
      <c r="B8955" s="8" t="s">
        <v>4922</v>
      </c>
      <c r="C8955" s="8">
        <v>2</v>
      </c>
      <c r="D8955" s="8" t="s">
        <v>4932</v>
      </c>
      <c r="E8955" s="8" t="s">
        <v>13833</v>
      </c>
      <c r="F8955" s="8" t="str">
        <f>VLOOKUP(E8955,'DANH MỤC'!$F:$G,2,0)</f>
        <v>Nhóm 2</v>
      </c>
      <c r="G8955" s="8" t="s">
        <v>8603</v>
      </c>
      <c r="H8955" t="str">
        <f>VLOOKUP(G8955,'DANH MỤC'!$I:$K,2,0)</f>
        <v>KH 2629</v>
      </c>
      <c r="I8955" t="str">
        <f>VLOOKUP(G8955,'DANH MỤC'!$I:$K,3,0)</f>
        <v>Thanh Hóa</v>
      </c>
      <c r="J8955" s="8" t="s">
        <v>5939</v>
      </c>
      <c r="K8955" t="str">
        <f>VLOOKUP(J8955,'DANH MỤC'!$A$1:$B$19,2,0)</f>
        <v>Sản phẩm 0001</v>
      </c>
      <c r="L8955" t="s">
        <v>15</v>
      </c>
      <c r="M8955">
        <v>1</v>
      </c>
      <c r="N8955" s="3">
        <f>IF(LEFT(K8955,1)="S",VLOOKUP(K8955,'DANH MỤC'!$B:$D,2,0),VLOOKUP(K8955,'DANH MỤC'!$B:$D,3,0))</f>
        <v>3000000</v>
      </c>
      <c r="O8955">
        <v>0</v>
      </c>
      <c r="P8955" s="3">
        <f>N8955*O8955%*CSDL[[#This Row],[SỐ LƯỢNG]]</f>
        <v>0</v>
      </c>
      <c r="Q8955" s="3">
        <f t="shared" si="3979"/>
        <v>3000000</v>
      </c>
    </row>
    <row r="8956" spans="1:17" x14ac:dyDescent="0.3">
      <c r="A8956" s="23" t="s">
        <v>4922</v>
      </c>
      <c r="B8956" s="8" t="s">
        <v>4922</v>
      </c>
      <c r="C8956" s="8">
        <v>2</v>
      </c>
      <c r="D8956" s="8" t="s">
        <v>4933</v>
      </c>
      <c r="E8956" s="8" t="s">
        <v>13822</v>
      </c>
      <c r="F8956" s="8" t="str">
        <f>VLOOKUP(E8956,'DANH MỤC'!$F:$G,2,0)</f>
        <v>Nhóm 1</v>
      </c>
      <c r="G8956" s="8" t="s">
        <v>9299</v>
      </c>
      <c r="H8956" t="str">
        <f>VLOOKUP(G8956,'DANH MỤC'!$I:$K,2,0)</f>
        <v>KH 3348</v>
      </c>
      <c r="I8956" t="str">
        <f>VLOOKUP(G8956,'DANH MỤC'!$I:$K,3,0)</f>
        <v>Bến Tre</v>
      </c>
      <c r="J8956" s="8" t="s">
        <v>5940</v>
      </c>
      <c r="K8956" t="str">
        <f>VLOOKUP(J8956,'DANH MỤC'!$A$1:$B$19,2,0)</f>
        <v>Sản phẩm 0002</v>
      </c>
      <c r="L8956" t="s">
        <v>15</v>
      </c>
      <c r="M8956">
        <v>1</v>
      </c>
      <c r="N8956" s="3">
        <f>IF(LEFT(K8956,1)="S",VLOOKUP(K8956,'DANH MỤC'!$B:$D,2,0),VLOOKUP(K8956,'DANH MỤC'!$B:$D,3,0))</f>
        <v>2000000</v>
      </c>
      <c r="O8956">
        <v>0</v>
      </c>
      <c r="P8956" s="3">
        <f>N8956*O8956%*CSDL[[#This Row],[SỐ LƯỢNG]]</f>
        <v>0</v>
      </c>
      <c r="Q8956" s="3">
        <f t="shared" si="3979"/>
        <v>2000000</v>
      </c>
    </row>
    <row r="8957" spans="1:17" x14ac:dyDescent="0.3">
      <c r="A8957" s="23" t="str">
        <f t="shared" ref="A8957:A8958" si="3985">A8956</f>
        <v>08/02/2019</v>
      </c>
      <c r="B8957" s="8" t="str">
        <f t="shared" ref="B8957:B8958" si="3986">B8956</f>
        <v>08/02/2019</v>
      </c>
      <c r="C8957" s="8">
        <v>2</v>
      </c>
      <c r="D8957" s="8" t="str">
        <f t="shared" ref="D8957:D8958" si="3987">D8956</f>
        <v>DH10158</v>
      </c>
      <c r="E8957" s="8" t="str">
        <f t="shared" ref="E8957:E8958" si="3988">E8956</f>
        <v>anh.hong</v>
      </c>
      <c r="F8957" s="8" t="str">
        <f>VLOOKUP(E8957,'DANH MỤC'!$F:$G,2,0)</f>
        <v>Nhóm 1</v>
      </c>
      <c r="G8957" s="8" t="str">
        <f t="shared" ref="G8957:G8958" si="3989">G8956</f>
        <v>KH3348</v>
      </c>
      <c r="H8957" t="str">
        <f>VLOOKUP(G8957,'DANH MỤC'!$I:$K,2,0)</f>
        <v>KH 3348</v>
      </c>
      <c r="I8957" t="str">
        <f>VLOOKUP(G8957,'DANH MỤC'!$I:$K,3,0)</f>
        <v>Bến Tre</v>
      </c>
      <c r="J8957" s="8" t="s">
        <v>5939</v>
      </c>
      <c r="K8957" t="str">
        <f>VLOOKUP(J8957,'DANH MỤC'!$A$1:$B$19,2,0)</f>
        <v>Sản phẩm 0001</v>
      </c>
      <c r="L8957" t="s">
        <v>15</v>
      </c>
      <c r="M8957">
        <v>1</v>
      </c>
      <c r="N8957" s="3">
        <f>IF(LEFT(K8957,1)="S",VLOOKUP(K8957,'DANH MỤC'!$B:$D,2,0),VLOOKUP(K8957,'DANH MỤC'!$B:$D,3,0))</f>
        <v>3000000</v>
      </c>
      <c r="O8957">
        <v>5</v>
      </c>
      <c r="P8957" s="3">
        <f>N8957*O8957%*CSDL[[#This Row],[SỐ LƯỢNG]]</f>
        <v>150000</v>
      </c>
      <c r="Q8957" s="3">
        <f t="shared" si="3979"/>
        <v>2850000</v>
      </c>
    </row>
    <row r="8958" spans="1:17" x14ac:dyDescent="0.3">
      <c r="A8958" s="23" t="str">
        <f t="shared" si="3985"/>
        <v>08/02/2019</v>
      </c>
      <c r="B8958" s="8" t="str">
        <f t="shared" si="3986"/>
        <v>08/02/2019</v>
      </c>
      <c r="C8958" s="8">
        <v>2</v>
      </c>
      <c r="D8958" s="8" t="str">
        <f t="shared" si="3987"/>
        <v>DH10158</v>
      </c>
      <c r="E8958" s="8" t="str">
        <f t="shared" si="3988"/>
        <v>anh.hong</v>
      </c>
      <c r="F8958" s="8" t="str">
        <f>VLOOKUP(E8958,'DANH MỤC'!$F:$G,2,0)</f>
        <v>Nhóm 1</v>
      </c>
      <c r="G8958" s="8" t="str">
        <f t="shared" si="3989"/>
        <v>KH3348</v>
      </c>
      <c r="H8958" t="str">
        <f>VLOOKUP(G8958,'DANH MỤC'!$I:$K,2,0)</f>
        <v>KH 3348</v>
      </c>
      <c r="I8958" t="str">
        <f>VLOOKUP(G8958,'DANH MỤC'!$I:$K,3,0)</f>
        <v>Bến Tre</v>
      </c>
      <c r="J8958" s="8" t="s">
        <v>5944</v>
      </c>
      <c r="K8958" t="str">
        <f>VLOOKUP(J8958,'DANH MỤC'!$A$1:$B$19,2,0)</f>
        <v>Hàng tặng 0001</v>
      </c>
      <c r="L8958" t="s">
        <v>24</v>
      </c>
      <c r="M8958">
        <v>2</v>
      </c>
      <c r="N8958" s="3">
        <f>IF(LEFT(K8958,1)="S",VLOOKUP(K8958,'DANH MỤC'!$B:$D,2,0),VLOOKUP(K8958,'DANH MỤC'!$B:$D,3,0))</f>
        <v>200000</v>
      </c>
      <c r="O8958">
        <v>100</v>
      </c>
      <c r="P8958" s="3">
        <f>N8958*O8958%*CSDL[[#This Row],[SỐ LƯỢNG]]</f>
        <v>400000</v>
      </c>
      <c r="Q8958" s="3">
        <f t="shared" si="3979"/>
        <v>0</v>
      </c>
    </row>
    <row r="8959" spans="1:17" x14ac:dyDescent="0.3">
      <c r="A8959" s="23" t="s">
        <v>4922</v>
      </c>
      <c r="B8959" s="8" t="s">
        <v>4922</v>
      </c>
      <c r="C8959" s="8">
        <v>2</v>
      </c>
      <c r="D8959" s="8" t="s">
        <v>4934</v>
      </c>
      <c r="E8959" s="8" t="s">
        <v>13822</v>
      </c>
      <c r="F8959" s="8" t="str">
        <f>VLOOKUP(E8959,'DANH MỤC'!$F:$G,2,0)</f>
        <v>Nhóm 1</v>
      </c>
      <c r="G8959" s="8" t="s">
        <v>9300</v>
      </c>
      <c r="H8959" t="str">
        <f>VLOOKUP(G8959,'DANH MỤC'!$I:$K,2,0)</f>
        <v>KH 3349</v>
      </c>
      <c r="I8959" t="str">
        <f>VLOOKUP(G8959,'DANH MỤC'!$I:$K,3,0)</f>
        <v>Phú Yên</v>
      </c>
      <c r="J8959" s="8" t="s">
        <v>5941</v>
      </c>
      <c r="K8959" t="str">
        <f>VLOOKUP(J8959,'DANH MỤC'!$A$1:$B$19,2,0)</f>
        <v>Sản phẩm 0006</v>
      </c>
      <c r="L8959" t="s">
        <v>15</v>
      </c>
      <c r="M8959">
        <v>1</v>
      </c>
      <c r="N8959" s="3">
        <f>IF(LEFT(K8959,1)="S",VLOOKUP(K8959,'DANH MỤC'!$B:$D,2,0),VLOOKUP(K8959,'DANH MỤC'!$B:$D,3,0))</f>
        <v>800000</v>
      </c>
      <c r="O8959">
        <v>0</v>
      </c>
      <c r="P8959" s="3">
        <f>N8959*O8959%*CSDL[[#This Row],[SỐ LƯỢNG]]</f>
        <v>0</v>
      </c>
      <c r="Q8959" s="3">
        <f t="shared" si="3979"/>
        <v>800000</v>
      </c>
    </row>
    <row r="8960" spans="1:17" x14ac:dyDescent="0.3">
      <c r="A8960" s="23" t="str">
        <f>A8959</f>
        <v>08/02/2019</v>
      </c>
      <c r="B8960" s="8" t="str">
        <f>B8959</f>
        <v>08/02/2019</v>
      </c>
      <c r="C8960" s="8">
        <v>2</v>
      </c>
      <c r="D8960" s="8" t="str">
        <f>D8959</f>
        <v>DH10157</v>
      </c>
      <c r="E8960" s="8" t="str">
        <f>E8959</f>
        <v>anh.hong</v>
      </c>
      <c r="F8960" s="8" t="str">
        <f>VLOOKUP(E8960,'DANH MỤC'!$F:$G,2,0)</f>
        <v>Nhóm 1</v>
      </c>
      <c r="G8960" s="8" t="str">
        <f>G8959</f>
        <v>KH3349</v>
      </c>
      <c r="H8960" t="str">
        <f>VLOOKUP(G8960,'DANH MỤC'!$I:$K,2,0)</f>
        <v>KH 3349</v>
      </c>
      <c r="I8960" t="str">
        <f>VLOOKUP(G8960,'DANH MỤC'!$I:$K,3,0)</f>
        <v>Phú Yên</v>
      </c>
      <c r="J8960" s="8" t="s">
        <v>5942</v>
      </c>
      <c r="K8960" t="str">
        <f>VLOOKUP(J8960,'DANH MỤC'!$A$1:$B$19,2,0)</f>
        <v>Sản phẩm 0007</v>
      </c>
      <c r="L8960" t="s">
        <v>15</v>
      </c>
      <c r="M8960">
        <v>1</v>
      </c>
      <c r="N8960" s="3">
        <f>IF(LEFT(K8960,1)="S",VLOOKUP(K8960,'DANH MỤC'!$B:$D,2,0),VLOOKUP(K8960,'DANH MỤC'!$B:$D,3,0))</f>
        <v>800000</v>
      </c>
      <c r="O8960">
        <v>0</v>
      </c>
      <c r="P8960" s="3">
        <f>N8960*O8960%*CSDL[[#This Row],[SỐ LƯỢNG]]</f>
        <v>0</v>
      </c>
      <c r="Q8960" s="3">
        <f t="shared" si="3979"/>
        <v>800000</v>
      </c>
    </row>
    <row r="8961" spans="1:17" x14ac:dyDescent="0.3">
      <c r="A8961" s="23" t="s">
        <v>4922</v>
      </c>
      <c r="B8961" s="8" t="s">
        <v>4922</v>
      </c>
      <c r="C8961" s="8">
        <v>2</v>
      </c>
      <c r="D8961" s="8" t="s">
        <v>4935</v>
      </c>
      <c r="E8961" s="8" t="s">
        <v>13816</v>
      </c>
      <c r="F8961" s="8" t="str">
        <f>VLOOKUP(E8961,'DANH MỤC'!$F:$G,2,0)</f>
        <v>Nhóm 1</v>
      </c>
      <c r="G8961" s="8" t="s">
        <v>9301</v>
      </c>
      <c r="H8961" t="str">
        <f>VLOOKUP(G8961,'DANH MỤC'!$I:$K,2,0)</f>
        <v>KH 3350</v>
      </c>
      <c r="I8961" t="str">
        <f>VLOOKUP(G8961,'DANH MỤC'!$I:$K,3,0)</f>
        <v>Cần Thơ</v>
      </c>
      <c r="J8961" s="8" t="s">
        <v>19</v>
      </c>
      <c r="K8961" t="str">
        <f>VLOOKUP(J8961,'DANH MỤC'!$A$1:$B$19,2,0)</f>
        <v>Sản phẩm 0003</v>
      </c>
      <c r="L8961" t="s">
        <v>15</v>
      </c>
      <c r="M8961">
        <v>1</v>
      </c>
      <c r="N8961" s="3">
        <f>IF(LEFT(K8961,1)="S",VLOOKUP(K8961,'DANH MỤC'!$B:$D,2,0),VLOOKUP(K8961,'DANH MỤC'!$B:$D,3,0))</f>
        <v>2500000</v>
      </c>
      <c r="O8961">
        <v>5</v>
      </c>
      <c r="P8961" s="3">
        <f>N8961*O8961%*CSDL[[#This Row],[SỐ LƯỢNG]]</f>
        <v>125000</v>
      </c>
      <c r="Q8961" s="3">
        <f t="shared" si="3979"/>
        <v>2375000</v>
      </c>
    </row>
    <row r="8962" spans="1:17" x14ac:dyDescent="0.3">
      <c r="A8962" s="23" t="s">
        <v>4922</v>
      </c>
      <c r="B8962" s="8" t="s">
        <v>4922</v>
      </c>
      <c r="C8962" s="8">
        <v>2</v>
      </c>
      <c r="D8962" s="8" t="s">
        <v>4936</v>
      </c>
      <c r="E8962" s="8" t="s">
        <v>13819</v>
      </c>
      <c r="F8962" s="8" t="str">
        <f>VLOOKUP(E8962,'DANH MỤC'!$F:$G,2,0)</f>
        <v>Nhóm 1</v>
      </c>
      <c r="G8962" s="8" t="s">
        <v>8589</v>
      </c>
      <c r="H8962" t="str">
        <f>VLOOKUP(G8962,'DANH MỤC'!$I:$K,2,0)</f>
        <v>KH 2615</v>
      </c>
      <c r="I8962" t="str">
        <f>VLOOKUP(G8962,'DANH MỤC'!$I:$K,3,0)</f>
        <v>Nghệ An</v>
      </c>
      <c r="J8962" s="8" t="s">
        <v>19</v>
      </c>
      <c r="K8962" t="str">
        <f>VLOOKUP(J8962,'DANH MỤC'!$A$1:$B$19,2,0)</f>
        <v>Sản phẩm 0003</v>
      </c>
      <c r="L8962" t="s">
        <v>15</v>
      </c>
      <c r="M8962">
        <v>1</v>
      </c>
      <c r="N8962" s="3">
        <f>IF(LEFT(K8962,1)="S",VLOOKUP(K8962,'DANH MỤC'!$B:$D,2,0),VLOOKUP(K8962,'DANH MỤC'!$B:$D,3,0))</f>
        <v>2500000</v>
      </c>
      <c r="O8962">
        <v>0</v>
      </c>
      <c r="P8962" s="3">
        <f>N8962*O8962%*CSDL[[#This Row],[SỐ LƯỢNG]]</f>
        <v>0</v>
      </c>
      <c r="Q8962" s="3">
        <f t="shared" si="3979"/>
        <v>2500000</v>
      </c>
    </row>
    <row r="8963" spans="1:17" x14ac:dyDescent="0.3">
      <c r="A8963" s="23" t="str">
        <f t="shared" ref="A8963:A8964" si="3990">A8962</f>
        <v>08/02/2019</v>
      </c>
      <c r="B8963" s="8" t="str">
        <f t="shared" ref="B8963:B8964" si="3991">B8962</f>
        <v>08/02/2019</v>
      </c>
      <c r="C8963" s="8">
        <v>2</v>
      </c>
      <c r="D8963" s="8" t="str">
        <f t="shared" ref="D8963:D8964" si="3992">D8962</f>
        <v>DH10155</v>
      </c>
      <c r="E8963" s="8" t="str">
        <f t="shared" ref="E8963:E8964" si="3993">E8962</f>
        <v>linh.truong</v>
      </c>
      <c r="F8963" s="8" t="str">
        <f>VLOOKUP(E8963,'DANH MỤC'!$F:$G,2,0)</f>
        <v>Nhóm 1</v>
      </c>
      <c r="G8963" s="8" t="str">
        <f t="shared" ref="G8963:G8964" si="3994">G8962</f>
        <v>KH2615</v>
      </c>
      <c r="H8963" t="str">
        <f>VLOOKUP(G8963,'DANH MỤC'!$I:$K,2,0)</f>
        <v>KH 2615</v>
      </c>
      <c r="I8963" t="str">
        <f>VLOOKUP(G8963,'DANH MỤC'!$I:$K,3,0)</f>
        <v>Nghệ An</v>
      </c>
      <c r="J8963" s="8" t="s">
        <v>14</v>
      </c>
      <c r="K8963" t="str">
        <f>VLOOKUP(J8963,'DANH MỤC'!$A$1:$B$19,2,0)</f>
        <v>Sản phẩm 0004</v>
      </c>
      <c r="L8963" t="s">
        <v>15</v>
      </c>
      <c r="M8963">
        <v>1</v>
      </c>
      <c r="N8963" s="3">
        <f>IF(LEFT(K8963,1)="S",VLOOKUP(K8963,'DANH MỤC'!$B:$D,2,0),VLOOKUP(K8963,'DANH MỤC'!$B:$D,3,0))</f>
        <v>3500000</v>
      </c>
      <c r="O8963">
        <v>5</v>
      </c>
      <c r="P8963" s="3">
        <f>N8963*O8963%*CSDL[[#This Row],[SỐ LƯỢNG]]</f>
        <v>175000</v>
      </c>
      <c r="Q8963" s="3">
        <f t="shared" ref="Q8963:Q9026" si="3995">N8963*M8963-P8963</f>
        <v>3325000</v>
      </c>
    </row>
    <row r="8964" spans="1:17" x14ac:dyDescent="0.3">
      <c r="A8964" s="23" t="str">
        <f t="shared" si="3990"/>
        <v>08/02/2019</v>
      </c>
      <c r="B8964" s="8" t="str">
        <f t="shared" si="3991"/>
        <v>08/02/2019</v>
      </c>
      <c r="C8964" s="8">
        <v>2</v>
      </c>
      <c r="D8964" s="8" t="str">
        <f t="shared" si="3992"/>
        <v>DH10155</v>
      </c>
      <c r="E8964" s="8" t="str">
        <f t="shared" si="3993"/>
        <v>linh.truong</v>
      </c>
      <c r="F8964" s="8" t="str">
        <f>VLOOKUP(E8964,'DANH MỤC'!$F:$G,2,0)</f>
        <v>Nhóm 1</v>
      </c>
      <c r="G8964" s="8" t="str">
        <f t="shared" si="3994"/>
        <v>KH2615</v>
      </c>
      <c r="H8964" t="str">
        <f>VLOOKUP(G8964,'DANH MỤC'!$I:$K,2,0)</f>
        <v>KH 2615</v>
      </c>
      <c r="I8964" t="str">
        <f>VLOOKUP(G8964,'DANH MỤC'!$I:$K,3,0)</f>
        <v>Nghệ An</v>
      </c>
      <c r="J8964" s="8" t="s">
        <v>5944</v>
      </c>
      <c r="K8964" t="str">
        <f>VLOOKUP(J8964,'DANH MỤC'!$A$1:$B$19,2,0)</f>
        <v>Hàng tặng 0001</v>
      </c>
      <c r="L8964" t="s">
        <v>24</v>
      </c>
      <c r="M8964">
        <v>2</v>
      </c>
      <c r="N8964" s="3">
        <f>IF(LEFT(K8964,1)="S",VLOOKUP(K8964,'DANH MỤC'!$B:$D,2,0),VLOOKUP(K8964,'DANH MỤC'!$B:$D,3,0))</f>
        <v>200000</v>
      </c>
      <c r="O8964">
        <v>100</v>
      </c>
      <c r="P8964" s="3">
        <f>N8964*O8964%*CSDL[[#This Row],[SỐ LƯỢNG]]</f>
        <v>400000</v>
      </c>
      <c r="Q8964" s="3">
        <f t="shared" si="3995"/>
        <v>0</v>
      </c>
    </row>
    <row r="8965" spans="1:17" x14ac:dyDescent="0.3">
      <c r="A8965" s="23" t="s">
        <v>4922</v>
      </c>
      <c r="B8965" s="8" t="s">
        <v>4922</v>
      </c>
      <c r="C8965" s="8">
        <v>2</v>
      </c>
      <c r="D8965" s="8" t="s">
        <v>4937</v>
      </c>
      <c r="E8965" s="8" t="s">
        <v>13833</v>
      </c>
      <c r="F8965" s="8" t="str">
        <f>VLOOKUP(E8965,'DANH MỤC'!$F:$G,2,0)</f>
        <v>Nhóm 2</v>
      </c>
      <c r="G8965" s="8" t="s">
        <v>8730</v>
      </c>
      <c r="H8965" t="str">
        <f>VLOOKUP(G8965,'DANH MỤC'!$I:$K,2,0)</f>
        <v>KH 2758</v>
      </c>
      <c r="I8965" t="str">
        <f>VLOOKUP(G8965,'DANH MỤC'!$I:$K,3,0)</f>
        <v>Đà Nẵng</v>
      </c>
      <c r="J8965" s="8" t="s">
        <v>5940</v>
      </c>
      <c r="K8965" t="str">
        <f>VLOOKUP(J8965,'DANH MỤC'!$A$1:$B$19,2,0)</f>
        <v>Sản phẩm 0002</v>
      </c>
      <c r="L8965" t="s">
        <v>15</v>
      </c>
      <c r="M8965">
        <v>1</v>
      </c>
      <c r="N8965" s="3">
        <f>IF(LEFT(K8965,1)="S",VLOOKUP(K8965,'DANH MỤC'!$B:$D,2,0),VLOOKUP(K8965,'DANH MỤC'!$B:$D,3,0))</f>
        <v>2000000</v>
      </c>
      <c r="O8965">
        <v>0</v>
      </c>
      <c r="P8965" s="3">
        <f>N8965*O8965%*CSDL[[#This Row],[SỐ LƯỢNG]]</f>
        <v>0</v>
      </c>
      <c r="Q8965" s="3">
        <f t="shared" si="3995"/>
        <v>2000000</v>
      </c>
    </row>
    <row r="8966" spans="1:17" x14ac:dyDescent="0.3">
      <c r="A8966" s="23" t="str">
        <f>A8965</f>
        <v>08/02/2019</v>
      </c>
      <c r="B8966" s="8" t="str">
        <f>B8965</f>
        <v>08/02/2019</v>
      </c>
      <c r="C8966" s="8">
        <v>2</v>
      </c>
      <c r="D8966" s="8" t="str">
        <f>D8965</f>
        <v>DH10154</v>
      </c>
      <c r="E8966" s="8" t="str">
        <f>E8965</f>
        <v>anh.nguyen</v>
      </c>
      <c r="F8966" s="8" t="str">
        <f>VLOOKUP(E8966,'DANH MỤC'!$F:$G,2,0)</f>
        <v>Nhóm 2</v>
      </c>
      <c r="G8966" s="8" t="str">
        <f>G8965</f>
        <v>KH2758</v>
      </c>
      <c r="H8966" t="str">
        <f>VLOOKUP(G8966,'DANH MỤC'!$I:$K,2,0)</f>
        <v>KH 2758</v>
      </c>
      <c r="I8966" t="str">
        <f>VLOOKUP(G8966,'DANH MỤC'!$I:$K,3,0)</f>
        <v>Đà Nẵng</v>
      </c>
      <c r="J8966" s="8" t="s">
        <v>5944</v>
      </c>
      <c r="K8966" t="str">
        <f>VLOOKUP(J8966,'DANH MỤC'!$A$1:$B$19,2,0)</f>
        <v>Hàng tặng 0001</v>
      </c>
      <c r="L8966" t="s">
        <v>24</v>
      </c>
      <c r="M8966">
        <v>2</v>
      </c>
      <c r="N8966" s="3">
        <f>IF(LEFT(K8966,1)="S",VLOOKUP(K8966,'DANH MỤC'!$B:$D,2,0),VLOOKUP(K8966,'DANH MỤC'!$B:$D,3,0))</f>
        <v>200000</v>
      </c>
      <c r="O8966">
        <v>100</v>
      </c>
      <c r="P8966" s="3">
        <f>N8966*O8966%*CSDL[[#This Row],[SỐ LƯỢNG]]</f>
        <v>400000</v>
      </c>
      <c r="Q8966" s="3">
        <f t="shared" si="3995"/>
        <v>0</v>
      </c>
    </row>
    <row r="8967" spans="1:17" x14ac:dyDescent="0.3">
      <c r="A8967" s="23" t="s">
        <v>4922</v>
      </c>
      <c r="B8967" s="8" t="s">
        <v>4922</v>
      </c>
      <c r="C8967" s="8">
        <v>2</v>
      </c>
      <c r="D8967" s="8" t="s">
        <v>4938</v>
      </c>
      <c r="E8967" s="8" t="s">
        <v>13816</v>
      </c>
      <c r="F8967" s="8" t="str">
        <f>VLOOKUP(E8967,'DANH MỤC'!$F:$G,2,0)</f>
        <v>Nhóm 1</v>
      </c>
      <c r="G8967" s="8" t="s">
        <v>9302</v>
      </c>
      <c r="H8967" t="str">
        <f>VLOOKUP(G8967,'DANH MỤC'!$I:$K,2,0)</f>
        <v>KH 3351</v>
      </c>
      <c r="I8967" t="str">
        <f>VLOOKUP(G8967,'DANH MỤC'!$I:$K,3,0)</f>
        <v>Trà Vinh</v>
      </c>
      <c r="J8967" s="8" t="s">
        <v>5939</v>
      </c>
      <c r="K8967" t="str">
        <f>VLOOKUP(J8967,'DANH MỤC'!$A$1:$B$19,2,0)</f>
        <v>Sản phẩm 0001</v>
      </c>
      <c r="L8967" t="s">
        <v>15</v>
      </c>
      <c r="M8967">
        <v>2</v>
      </c>
      <c r="N8967" s="3">
        <f>IF(LEFT(K8967,1)="S",VLOOKUP(K8967,'DANH MỤC'!$B:$D,2,0),VLOOKUP(K8967,'DANH MỤC'!$B:$D,3,0))</f>
        <v>3000000</v>
      </c>
      <c r="O8967">
        <v>5</v>
      </c>
      <c r="P8967" s="3">
        <f>N8967*O8967%*CSDL[[#This Row],[SỐ LƯỢNG]]</f>
        <v>300000</v>
      </c>
      <c r="Q8967" s="3">
        <f t="shared" si="3995"/>
        <v>5700000</v>
      </c>
    </row>
    <row r="8968" spans="1:17" x14ac:dyDescent="0.3">
      <c r="A8968" s="23" t="str">
        <f>A8967</f>
        <v>08/02/2019</v>
      </c>
      <c r="B8968" s="8" t="str">
        <f>B8967</f>
        <v>08/02/2019</v>
      </c>
      <c r="C8968" s="8">
        <v>2</v>
      </c>
      <c r="D8968" s="8" t="str">
        <f>D8967</f>
        <v>DH10152</v>
      </c>
      <c r="E8968" s="8" t="str">
        <f>E8967</f>
        <v>luyen.dam</v>
      </c>
      <c r="F8968" s="8" t="str">
        <f>VLOOKUP(E8968,'DANH MỤC'!$F:$G,2,0)</f>
        <v>Nhóm 1</v>
      </c>
      <c r="G8968" s="8" t="str">
        <f>G8967</f>
        <v>KH3351</v>
      </c>
      <c r="H8968" t="str">
        <f>VLOOKUP(G8968,'DANH MỤC'!$I:$K,2,0)</f>
        <v>KH 3351</v>
      </c>
      <c r="I8968" t="str">
        <f>VLOOKUP(G8968,'DANH MỤC'!$I:$K,3,0)</f>
        <v>Trà Vinh</v>
      </c>
      <c r="J8968" s="8" t="s">
        <v>5940</v>
      </c>
      <c r="K8968" t="str">
        <f>VLOOKUP(J8968,'DANH MỤC'!$A$1:$B$19,2,0)</f>
        <v>Sản phẩm 0002</v>
      </c>
      <c r="L8968" t="s">
        <v>15</v>
      </c>
      <c r="M8968">
        <v>1</v>
      </c>
      <c r="N8968" s="3">
        <f>IF(LEFT(K8968,1)="S",VLOOKUP(K8968,'DANH MỤC'!$B:$D,2,0),VLOOKUP(K8968,'DANH MỤC'!$B:$D,3,0))</f>
        <v>2000000</v>
      </c>
      <c r="O8968">
        <v>5</v>
      </c>
      <c r="P8968" s="3">
        <f>N8968*O8968%*CSDL[[#This Row],[SỐ LƯỢNG]]</f>
        <v>100000</v>
      </c>
      <c r="Q8968" s="3">
        <f t="shared" si="3995"/>
        <v>1900000</v>
      </c>
    </row>
    <row r="8969" spans="1:17" x14ac:dyDescent="0.3">
      <c r="A8969" s="23" t="s">
        <v>4922</v>
      </c>
      <c r="B8969" s="8" t="s">
        <v>4922</v>
      </c>
      <c r="C8969" s="8">
        <v>2</v>
      </c>
      <c r="D8969" s="8" t="s">
        <v>4939</v>
      </c>
      <c r="E8969" s="8" t="s">
        <v>13833</v>
      </c>
      <c r="F8969" s="8" t="str">
        <f>VLOOKUP(E8969,'DANH MỤC'!$F:$G,2,0)</f>
        <v>Nhóm 2</v>
      </c>
      <c r="G8969" s="8" t="s">
        <v>7529</v>
      </c>
      <c r="H8969" t="str">
        <f>VLOOKUP(G8969,'DANH MỤC'!$I:$K,2,0)</f>
        <v>KH 1518</v>
      </c>
      <c r="I8969" t="str">
        <f>VLOOKUP(G8969,'DANH MỤC'!$I:$K,3,0)</f>
        <v>Bình Phước</v>
      </c>
      <c r="J8969" s="8" t="s">
        <v>19</v>
      </c>
      <c r="K8969" t="str">
        <f>VLOOKUP(J8969,'DANH MỤC'!$A$1:$B$19,2,0)</f>
        <v>Sản phẩm 0003</v>
      </c>
      <c r="L8969" t="s">
        <v>15</v>
      </c>
      <c r="M8969">
        <v>1</v>
      </c>
      <c r="N8969" s="3">
        <f>IF(LEFT(K8969,1)="S",VLOOKUP(K8969,'DANH MỤC'!$B:$D,2,0),VLOOKUP(K8969,'DANH MỤC'!$B:$D,3,0))</f>
        <v>2500000</v>
      </c>
      <c r="O8969">
        <v>10</v>
      </c>
      <c r="P8969" s="3">
        <f>N8969*O8969%*CSDL[[#This Row],[SỐ LƯỢNG]]</f>
        <v>250000</v>
      </c>
      <c r="Q8969" s="3">
        <f t="shared" si="3995"/>
        <v>2250000</v>
      </c>
    </row>
    <row r="8970" spans="1:17" x14ac:dyDescent="0.3">
      <c r="A8970" s="23" t="s">
        <v>4922</v>
      </c>
      <c r="B8970" s="8" t="s">
        <v>4922</v>
      </c>
      <c r="C8970" s="8">
        <v>2</v>
      </c>
      <c r="D8970" s="8" t="s">
        <v>4940</v>
      </c>
      <c r="E8970" s="8" t="s">
        <v>13833</v>
      </c>
      <c r="F8970" s="8" t="str">
        <f>VLOOKUP(E8970,'DANH MỤC'!$F:$G,2,0)</f>
        <v>Nhóm 2</v>
      </c>
      <c r="G8970" s="8" t="s">
        <v>9303</v>
      </c>
      <c r="H8970" t="str">
        <f>VLOOKUP(G8970,'DANH MỤC'!$I:$K,2,0)</f>
        <v>KH 3352</v>
      </c>
      <c r="I8970" t="str">
        <f>VLOOKUP(G8970,'DANH MỤC'!$I:$K,3,0)</f>
        <v>Cần Thơ</v>
      </c>
      <c r="J8970" s="8" t="s">
        <v>5940</v>
      </c>
      <c r="K8970" t="str">
        <f>VLOOKUP(J8970,'DANH MỤC'!$A$1:$B$19,2,0)</f>
        <v>Sản phẩm 0002</v>
      </c>
      <c r="L8970" t="s">
        <v>15</v>
      </c>
      <c r="M8970">
        <v>1</v>
      </c>
      <c r="N8970" s="3">
        <f>IF(LEFT(K8970,1)="S",VLOOKUP(K8970,'DANH MỤC'!$B:$D,2,0),VLOOKUP(K8970,'DANH MỤC'!$B:$D,3,0))</f>
        <v>2000000</v>
      </c>
      <c r="O8970">
        <v>0</v>
      </c>
      <c r="P8970" s="3">
        <f>N8970*O8970%*CSDL[[#This Row],[SỐ LƯỢNG]]</f>
        <v>0</v>
      </c>
      <c r="Q8970" s="3">
        <f t="shared" si="3995"/>
        <v>2000000</v>
      </c>
    </row>
    <row r="8971" spans="1:17" x14ac:dyDescent="0.3">
      <c r="A8971" s="23" t="str">
        <f>A8970</f>
        <v>08/02/2019</v>
      </c>
      <c r="B8971" s="8" t="str">
        <f>B8970</f>
        <v>08/02/2019</v>
      </c>
      <c r="C8971" s="8">
        <v>2</v>
      </c>
      <c r="D8971" s="8" t="str">
        <f>D8970</f>
        <v>DH10150</v>
      </c>
      <c r="E8971" s="8" t="str">
        <f>E8970</f>
        <v>anh.nguyen</v>
      </c>
      <c r="F8971" s="8" t="str">
        <f>VLOOKUP(E8971,'DANH MỤC'!$F:$G,2,0)</f>
        <v>Nhóm 2</v>
      </c>
      <c r="G8971" s="8" t="str">
        <f>G8970</f>
        <v>KH3352</v>
      </c>
      <c r="H8971" t="str">
        <f>VLOOKUP(G8971,'DANH MỤC'!$I:$K,2,0)</f>
        <v>KH 3352</v>
      </c>
      <c r="I8971" t="str">
        <f>VLOOKUP(G8971,'DANH MỤC'!$I:$K,3,0)</f>
        <v>Cần Thơ</v>
      </c>
      <c r="J8971" s="8" t="s">
        <v>5944</v>
      </c>
      <c r="K8971" t="str">
        <f>VLOOKUP(J8971,'DANH MỤC'!$A$1:$B$19,2,0)</f>
        <v>Hàng tặng 0001</v>
      </c>
      <c r="L8971" t="s">
        <v>24</v>
      </c>
      <c r="M8971">
        <v>2</v>
      </c>
      <c r="N8971" s="3">
        <f>IF(LEFT(K8971,1)="S",VLOOKUP(K8971,'DANH MỤC'!$B:$D,2,0),VLOOKUP(K8971,'DANH MỤC'!$B:$D,3,0))</f>
        <v>200000</v>
      </c>
      <c r="O8971">
        <v>100</v>
      </c>
      <c r="P8971" s="3">
        <f>N8971*O8971%*CSDL[[#This Row],[SỐ LƯỢNG]]</f>
        <v>400000</v>
      </c>
      <c r="Q8971" s="3">
        <f t="shared" si="3995"/>
        <v>0</v>
      </c>
    </row>
    <row r="8972" spans="1:17" x14ac:dyDescent="0.3">
      <c r="A8972" s="23" t="s">
        <v>4922</v>
      </c>
      <c r="B8972" s="8" t="s">
        <v>4922</v>
      </c>
      <c r="C8972" s="8">
        <v>2</v>
      </c>
      <c r="D8972" s="8" t="s">
        <v>4941</v>
      </c>
      <c r="E8972" s="8" t="s">
        <v>13819</v>
      </c>
      <c r="F8972" s="8" t="str">
        <f>VLOOKUP(E8972,'DANH MỤC'!$F:$G,2,0)</f>
        <v>Nhóm 1</v>
      </c>
      <c r="G8972" s="8" t="s">
        <v>9304</v>
      </c>
      <c r="H8972" t="str">
        <f>VLOOKUP(G8972,'DANH MỤC'!$I:$K,2,0)</f>
        <v>KH 3353</v>
      </c>
      <c r="I8972" t="str">
        <f>VLOOKUP(G8972,'DANH MỤC'!$I:$K,3,0)</f>
        <v>Bắc Giang</v>
      </c>
      <c r="J8972" s="8" t="s">
        <v>5939</v>
      </c>
      <c r="K8972" t="str">
        <f>VLOOKUP(J8972,'DANH MỤC'!$A$1:$B$19,2,0)</f>
        <v>Sản phẩm 0001</v>
      </c>
      <c r="L8972" t="s">
        <v>15</v>
      </c>
      <c r="M8972">
        <v>1</v>
      </c>
      <c r="N8972" s="3">
        <f>IF(LEFT(K8972,1)="S",VLOOKUP(K8972,'DANH MỤC'!$B:$D,2,0),VLOOKUP(K8972,'DANH MỤC'!$B:$D,3,0))</f>
        <v>3000000</v>
      </c>
      <c r="O8972">
        <v>0</v>
      </c>
      <c r="P8972" s="3">
        <f>N8972*O8972%*CSDL[[#This Row],[SỐ LƯỢNG]]</f>
        <v>0</v>
      </c>
      <c r="Q8972" s="3">
        <f t="shared" si="3995"/>
        <v>3000000</v>
      </c>
    </row>
    <row r="8973" spans="1:17" x14ac:dyDescent="0.3">
      <c r="A8973" s="23" t="str">
        <f>A8972</f>
        <v>08/02/2019</v>
      </c>
      <c r="B8973" s="8" t="str">
        <f>B8972</f>
        <v>08/02/2019</v>
      </c>
      <c r="C8973" s="8">
        <v>2</v>
      </c>
      <c r="D8973" s="8" t="str">
        <f>D8972</f>
        <v>DH10149</v>
      </c>
      <c r="E8973" s="8" t="str">
        <f>E8972</f>
        <v>linh.truong</v>
      </c>
      <c r="F8973" s="8" t="str">
        <f>VLOOKUP(E8973,'DANH MỤC'!$F:$G,2,0)</f>
        <v>Nhóm 1</v>
      </c>
      <c r="G8973" s="8" t="str">
        <f>G8972</f>
        <v>KH3353</v>
      </c>
      <c r="H8973" t="str">
        <f>VLOOKUP(G8973,'DANH MỤC'!$I:$K,2,0)</f>
        <v>KH 3353</v>
      </c>
      <c r="I8973" t="str">
        <f>VLOOKUP(G8973,'DANH MỤC'!$I:$K,3,0)</f>
        <v>Bắc Giang</v>
      </c>
      <c r="J8973" s="8" t="s">
        <v>5944</v>
      </c>
      <c r="K8973" t="str">
        <f>VLOOKUP(J8973,'DANH MỤC'!$A$1:$B$19,2,0)</f>
        <v>Hàng tặng 0001</v>
      </c>
      <c r="L8973" t="s">
        <v>24</v>
      </c>
      <c r="M8973">
        <v>2</v>
      </c>
      <c r="N8973" s="3">
        <f>IF(LEFT(K8973,1)="S",VLOOKUP(K8973,'DANH MỤC'!$B:$D,2,0),VLOOKUP(K8973,'DANH MỤC'!$B:$D,3,0))</f>
        <v>200000</v>
      </c>
      <c r="O8973">
        <v>100</v>
      </c>
      <c r="P8973" s="3">
        <f>N8973*O8973%*CSDL[[#This Row],[SỐ LƯỢNG]]</f>
        <v>400000</v>
      </c>
      <c r="Q8973" s="3">
        <f t="shared" si="3995"/>
        <v>0</v>
      </c>
    </row>
    <row r="8974" spans="1:17" x14ac:dyDescent="0.3">
      <c r="A8974" s="23" t="s">
        <v>4922</v>
      </c>
      <c r="B8974" s="8" t="s">
        <v>4922</v>
      </c>
      <c r="C8974" s="8">
        <v>2</v>
      </c>
      <c r="D8974" s="8" t="s">
        <v>4942</v>
      </c>
      <c r="E8974" s="8" t="s">
        <v>13822</v>
      </c>
      <c r="F8974" s="8" t="str">
        <f>VLOOKUP(E8974,'DANH MỤC'!$F:$G,2,0)</f>
        <v>Nhóm 1</v>
      </c>
      <c r="G8974" s="8" t="s">
        <v>9305</v>
      </c>
      <c r="H8974" t="str">
        <f>VLOOKUP(G8974,'DANH MỤC'!$I:$K,2,0)</f>
        <v>KH 3354</v>
      </c>
      <c r="I8974" t="str">
        <f>VLOOKUP(G8974,'DANH MỤC'!$I:$K,3,0)</f>
        <v>Yên Bái</v>
      </c>
      <c r="J8974" s="8" t="s">
        <v>5939</v>
      </c>
      <c r="K8974" t="str">
        <f>VLOOKUP(J8974,'DANH MỤC'!$A$1:$B$19,2,0)</f>
        <v>Sản phẩm 0001</v>
      </c>
      <c r="L8974" t="s">
        <v>15</v>
      </c>
      <c r="M8974">
        <v>3</v>
      </c>
      <c r="N8974" s="3">
        <f>IF(LEFT(K8974,1)="S",VLOOKUP(K8974,'DANH MỤC'!$B:$D,2,0),VLOOKUP(K8974,'DANH MỤC'!$B:$D,3,0))</f>
        <v>3000000</v>
      </c>
      <c r="O8974">
        <v>5</v>
      </c>
      <c r="P8974" s="3">
        <f>N8974*O8974%*CSDL[[#This Row],[SỐ LƯỢNG]]</f>
        <v>450000</v>
      </c>
      <c r="Q8974" s="3">
        <f t="shared" si="3995"/>
        <v>8550000</v>
      </c>
    </row>
    <row r="8975" spans="1:17" x14ac:dyDescent="0.3">
      <c r="A8975" s="23" t="str">
        <f>A8974</f>
        <v>08/02/2019</v>
      </c>
      <c r="B8975" s="8" t="str">
        <f>B8974</f>
        <v>08/02/2019</v>
      </c>
      <c r="C8975" s="8">
        <v>2</v>
      </c>
      <c r="D8975" s="8" t="str">
        <f>D8974</f>
        <v>DH10147</v>
      </c>
      <c r="E8975" s="8" t="str">
        <f>E8974</f>
        <v>anh.hong</v>
      </c>
      <c r="F8975" s="8" t="str">
        <f>VLOOKUP(E8975,'DANH MỤC'!$F:$G,2,0)</f>
        <v>Nhóm 1</v>
      </c>
      <c r="G8975" s="8" t="str">
        <f>G8974</f>
        <v>KH3354</v>
      </c>
      <c r="H8975" t="str">
        <f>VLOOKUP(G8975,'DANH MỤC'!$I:$K,2,0)</f>
        <v>KH 3354</v>
      </c>
      <c r="I8975" t="str">
        <f>VLOOKUP(G8975,'DANH MỤC'!$I:$K,3,0)</f>
        <v>Yên Bái</v>
      </c>
      <c r="J8975" s="8" t="s">
        <v>5944</v>
      </c>
      <c r="K8975" t="str">
        <f>VLOOKUP(J8975,'DANH MỤC'!$A$1:$B$19,2,0)</f>
        <v>Hàng tặng 0001</v>
      </c>
      <c r="L8975" t="s">
        <v>24</v>
      </c>
      <c r="M8975">
        <v>2</v>
      </c>
      <c r="N8975" s="3">
        <f>IF(LEFT(K8975,1)="S",VLOOKUP(K8975,'DANH MỤC'!$B:$D,2,0),VLOOKUP(K8975,'DANH MỤC'!$B:$D,3,0))</f>
        <v>200000</v>
      </c>
      <c r="O8975">
        <v>100</v>
      </c>
      <c r="P8975" s="3">
        <f>N8975*O8975%*CSDL[[#This Row],[SỐ LƯỢNG]]</f>
        <v>400000</v>
      </c>
      <c r="Q8975" s="3">
        <f t="shared" si="3995"/>
        <v>0</v>
      </c>
    </row>
    <row r="8976" spans="1:17" x14ac:dyDescent="0.3">
      <c r="A8976" s="23" t="s">
        <v>4922</v>
      </c>
      <c r="B8976" s="8" t="s">
        <v>4922</v>
      </c>
      <c r="C8976" s="8">
        <v>2</v>
      </c>
      <c r="D8976" s="8" t="s">
        <v>4943</v>
      </c>
      <c r="E8976" s="8" t="s">
        <v>13819</v>
      </c>
      <c r="F8976" s="8" t="str">
        <f>VLOOKUP(E8976,'DANH MỤC'!$F:$G,2,0)</f>
        <v>Nhóm 1</v>
      </c>
      <c r="G8976" s="8" t="s">
        <v>9306</v>
      </c>
      <c r="H8976" t="str">
        <f>VLOOKUP(G8976,'DANH MỤC'!$I:$K,2,0)</f>
        <v>KH 3355</v>
      </c>
      <c r="I8976" t="str">
        <f>VLOOKUP(G8976,'DANH MỤC'!$I:$K,3,0)</f>
        <v>Bắc Ninh</v>
      </c>
      <c r="J8976" s="8" t="s">
        <v>14</v>
      </c>
      <c r="K8976" t="str">
        <f>VLOOKUP(J8976,'DANH MỤC'!$A$1:$B$19,2,0)</f>
        <v>Sản phẩm 0004</v>
      </c>
      <c r="L8976" t="s">
        <v>15</v>
      </c>
      <c r="M8976">
        <v>1</v>
      </c>
      <c r="N8976" s="3">
        <f>IF(LEFT(K8976,1)="S",VLOOKUP(K8976,'DANH MỤC'!$B:$D,2,0),VLOOKUP(K8976,'DANH MỤC'!$B:$D,3,0))</f>
        <v>3500000</v>
      </c>
      <c r="O8976">
        <v>0</v>
      </c>
      <c r="P8976" s="3">
        <f>N8976*O8976%*CSDL[[#This Row],[SỐ LƯỢNG]]</f>
        <v>0</v>
      </c>
      <c r="Q8976" s="3">
        <f t="shared" si="3995"/>
        <v>3500000</v>
      </c>
    </row>
    <row r="8977" spans="1:17" x14ac:dyDescent="0.3">
      <c r="A8977" s="23" t="s">
        <v>4922</v>
      </c>
      <c r="B8977" s="8" t="s">
        <v>4922</v>
      </c>
      <c r="C8977" s="8">
        <v>2</v>
      </c>
      <c r="D8977" s="8" t="s">
        <v>4944</v>
      </c>
      <c r="E8977" s="8" t="s">
        <v>13816</v>
      </c>
      <c r="F8977" s="8" t="str">
        <f>VLOOKUP(E8977,'DANH MỤC'!$F:$G,2,0)</f>
        <v>Nhóm 1</v>
      </c>
      <c r="G8977" s="8" t="s">
        <v>8794</v>
      </c>
      <c r="H8977" t="str">
        <f>VLOOKUP(G8977,'DANH MỤC'!$I:$K,2,0)</f>
        <v>KH 2824</v>
      </c>
      <c r="I8977" t="str">
        <f>VLOOKUP(G8977,'DANH MỤC'!$I:$K,3,0)</f>
        <v>Kiên Giang</v>
      </c>
      <c r="J8977" s="8" t="s">
        <v>5940</v>
      </c>
      <c r="K8977" t="str">
        <f>VLOOKUP(J8977,'DANH MỤC'!$A$1:$B$19,2,0)</f>
        <v>Sản phẩm 0002</v>
      </c>
      <c r="L8977" t="s">
        <v>15</v>
      </c>
      <c r="M8977">
        <v>1</v>
      </c>
      <c r="N8977" s="3">
        <f>IF(LEFT(K8977,1)="S",VLOOKUP(K8977,'DANH MỤC'!$B:$D,2,0),VLOOKUP(K8977,'DANH MỤC'!$B:$D,3,0))</f>
        <v>2000000</v>
      </c>
      <c r="O8977">
        <v>0</v>
      </c>
      <c r="P8977" s="3">
        <f>N8977*O8977%*CSDL[[#This Row],[SỐ LƯỢNG]]</f>
        <v>0</v>
      </c>
      <c r="Q8977" s="3">
        <f t="shared" si="3995"/>
        <v>2000000</v>
      </c>
    </row>
    <row r="8978" spans="1:17" x14ac:dyDescent="0.3">
      <c r="A8978" s="23" t="str">
        <f>A8977</f>
        <v>08/02/2019</v>
      </c>
      <c r="B8978" s="8" t="str">
        <f>B8977</f>
        <v>08/02/2019</v>
      </c>
      <c r="C8978" s="8">
        <v>2</v>
      </c>
      <c r="D8978" s="8" t="str">
        <f>D8977</f>
        <v>DH10144</v>
      </c>
      <c r="E8978" s="8" t="str">
        <f>E8977</f>
        <v>luyen.dam</v>
      </c>
      <c r="F8978" s="8" t="str">
        <f>VLOOKUP(E8978,'DANH MỤC'!$F:$G,2,0)</f>
        <v>Nhóm 1</v>
      </c>
      <c r="G8978" s="8" t="str">
        <f>G8977</f>
        <v>KH2824</v>
      </c>
      <c r="H8978" t="str">
        <f>VLOOKUP(G8978,'DANH MỤC'!$I:$K,2,0)</f>
        <v>KH 2824</v>
      </c>
      <c r="I8978" t="str">
        <f>VLOOKUP(G8978,'DANH MỤC'!$I:$K,3,0)</f>
        <v>Kiên Giang</v>
      </c>
      <c r="J8978" s="8" t="s">
        <v>5944</v>
      </c>
      <c r="K8978" t="str">
        <f>VLOOKUP(J8978,'DANH MỤC'!$A$1:$B$19,2,0)</f>
        <v>Hàng tặng 0001</v>
      </c>
      <c r="L8978" t="s">
        <v>24</v>
      </c>
      <c r="M8978">
        <v>2</v>
      </c>
      <c r="N8978" s="3">
        <f>IF(LEFT(K8978,1)="S",VLOOKUP(K8978,'DANH MỤC'!$B:$D,2,0),VLOOKUP(K8978,'DANH MỤC'!$B:$D,3,0))</f>
        <v>200000</v>
      </c>
      <c r="O8978">
        <v>100</v>
      </c>
      <c r="P8978" s="3">
        <f>N8978*O8978%*CSDL[[#This Row],[SỐ LƯỢNG]]</f>
        <v>400000</v>
      </c>
      <c r="Q8978" s="3">
        <f t="shared" si="3995"/>
        <v>0</v>
      </c>
    </row>
    <row r="8979" spans="1:17" x14ac:dyDescent="0.3">
      <c r="A8979" s="23" t="s">
        <v>4922</v>
      </c>
      <c r="B8979" s="8" t="s">
        <v>4922</v>
      </c>
      <c r="C8979" s="8">
        <v>2</v>
      </c>
      <c r="D8979" s="8" t="s">
        <v>4945</v>
      </c>
      <c r="E8979" s="8" t="s">
        <v>13821</v>
      </c>
      <c r="F8979" s="8" t="str">
        <f>VLOOKUP(E8979,'DANH MỤC'!$F:$G,2,0)</f>
        <v>Nhóm 1</v>
      </c>
      <c r="G8979" s="8" t="s">
        <v>9307</v>
      </c>
      <c r="H8979" t="str">
        <f>VLOOKUP(G8979,'DANH MỤC'!$I:$K,2,0)</f>
        <v>KH 3356</v>
      </c>
      <c r="I8979" t="str">
        <f>VLOOKUP(G8979,'DANH MỤC'!$I:$K,3,0)</f>
        <v>Tuyên Quang</v>
      </c>
      <c r="J8979" s="8" t="s">
        <v>14</v>
      </c>
      <c r="K8979" t="str">
        <f>VLOOKUP(J8979,'DANH MỤC'!$A$1:$B$19,2,0)</f>
        <v>Sản phẩm 0004</v>
      </c>
      <c r="L8979" t="s">
        <v>15</v>
      </c>
      <c r="M8979">
        <v>1</v>
      </c>
      <c r="N8979" s="3">
        <f>IF(LEFT(K8979,1)="S",VLOOKUP(K8979,'DANH MỤC'!$B:$D,2,0),VLOOKUP(K8979,'DANH MỤC'!$B:$D,3,0))</f>
        <v>3500000</v>
      </c>
      <c r="O8979">
        <v>0</v>
      </c>
      <c r="P8979" s="3">
        <f>N8979*O8979%*CSDL[[#This Row],[SỐ LƯỢNG]]</f>
        <v>0</v>
      </c>
      <c r="Q8979" s="3">
        <f t="shared" si="3995"/>
        <v>3500000</v>
      </c>
    </row>
    <row r="8980" spans="1:17" x14ac:dyDescent="0.3">
      <c r="A8980" s="23" t="str">
        <f>A8979</f>
        <v>08/02/2019</v>
      </c>
      <c r="B8980" s="8" t="str">
        <f>B8979</f>
        <v>08/02/2019</v>
      </c>
      <c r="C8980" s="8">
        <v>2</v>
      </c>
      <c r="D8980" s="8" t="str">
        <f>D8979</f>
        <v>DH10143</v>
      </c>
      <c r="E8980" s="8" t="str">
        <f>E8979</f>
        <v>thu.le</v>
      </c>
      <c r="F8980" s="8" t="str">
        <f>VLOOKUP(E8980,'DANH MỤC'!$F:$G,2,0)</f>
        <v>Nhóm 1</v>
      </c>
      <c r="G8980" s="8" t="str">
        <f>G8979</f>
        <v>KH3356</v>
      </c>
      <c r="H8980" t="str">
        <f>VLOOKUP(G8980,'DANH MỤC'!$I:$K,2,0)</f>
        <v>KH 3356</v>
      </c>
      <c r="I8980" t="str">
        <f>VLOOKUP(G8980,'DANH MỤC'!$I:$K,3,0)</f>
        <v>Tuyên Quang</v>
      </c>
      <c r="J8980" s="8" t="str">
        <f>J8979</f>
        <v>SP0004</v>
      </c>
      <c r="K8980" t="str">
        <f>VLOOKUP(J8980,'DANH MỤC'!$A$1:$B$19,2,0)</f>
        <v>Sản phẩm 0004</v>
      </c>
      <c r="L8980" t="s">
        <v>51</v>
      </c>
      <c r="M8980">
        <v>1</v>
      </c>
      <c r="N8980" s="3">
        <f>IF(LEFT(K8980,1)="S",VLOOKUP(K8980,'DANH MỤC'!$B:$D,2,0),VLOOKUP(K8980,'DANH MỤC'!$B:$D,3,0))</f>
        <v>3500000</v>
      </c>
      <c r="O8980">
        <v>0</v>
      </c>
      <c r="P8980" s="3">
        <f>N8980*O8980%*CSDL[[#This Row],[SỐ LƯỢNG]]</f>
        <v>0</v>
      </c>
      <c r="Q8980" s="3">
        <f t="shared" si="3995"/>
        <v>3500000</v>
      </c>
    </row>
    <row r="8981" spans="1:17" x14ac:dyDescent="0.3">
      <c r="A8981" s="23" t="s">
        <v>4877</v>
      </c>
      <c r="B8981" s="8" t="s">
        <v>3332</v>
      </c>
      <c r="C8981" s="8">
        <v>2</v>
      </c>
      <c r="D8981" s="8" t="s">
        <v>4946</v>
      </c>
      <c r="E8981" s="8" t="s">
        <v>13815</v>
      </c>
      <c r="F8981" s="8" t="str">
        <f>VLOOKUP(E8981,'DANH MỤC'!$F:$G,2,0)</f>
        <v>Nhóm 1</v>
      </c>
      <c r="G8981" s="8" t="s">
        <v>8128</v>
      </c>
      <c r="H8981" t="str">
        <f>VLOOKUP(G8981,'DANH MỤC'!$I:$K,2,0)</f>
        <v>KH 2138</v>
      </c>
      <c r="I8981" t="str">
        <f>VLOOKUP(G8981,'DANH MỤC'!$I:$K,3,0)</f>
        <v>Quảng Ninh</v>
      </c>
      <c r="J8981" s="8" t="s">
        <v>5939</v>
      </c>
      <c r="K8981" t="str">
        <f>VLOOKUP(J8981,'DANH MỤC'!$A$1:$B$19,2,0)</f>
        <v>Sản phẩm 0001</v>
      </c>
      <c r="L8981" t="s">
        <v>15</v>
      </c>
      <c r="M8981">
        <v>1</v>
      </c>
      <c r="N8981" s="3">
        <f>IF(LEFT(K8981,1)="S",VLOOKUP(K8981,'DANH MỤC'!$B:$D,2,0),VLOOKUP(K8981,'DANH MỤC'!$B:$D,3,0))</f>
        <v>3000000</v>
      </c>
      <c r="O8981">
        <v>0</v>
      </c>
      <c r="P8981" s="3">
        <f>N8981*O8981%*CSDL[[#This Row],[SỐ LƯỢNG]]</f>
        <v>0</v>
      </c>
      <c r="Q8981" s="3">
        <f t="shared" si="3995"/>
        <v>3000000</v>
      </c>
    </row>
    <row r="8982" spans="1:17" x14ac:dyDescent="0.3">
      <c r="A8982" s="23" t="str">
        <f>A8981</f>
        <v>07/02/2019</v>
      </c>
      <c r="B8982" s="8" t="str">
        <f>B8981</f>
        <v>21/03/2019</v>
      </c>
      <c r="C8982" s="8">
        <v>2</v>
      </c>
      <c r="D8982" s="8" t="str">
        <f>D8981</f>
        <v>DH11706</v>
      </c>
      <c r="E8982" s="8" t="str">
        <f>E8981</f>
        <v>nhi.vu</v>
      </c>
      <c r="F8982" s="8" t="str">
        <f>VLOOKUP(E8982,'DANH MỤC'!$F:$G,2,0)</f>
        <v>Nhóm 1</v>
      </c>
      <c r="G8982" s="8" t="str">
        <f>G8981</f>
        <v>KH2138</v>
      </c>
      <c r="H8982" t="str">
        <f>VLOOKUP(G8982,'DANH MỤC'!$I:$K,2,0)</f>
        <v>KH 2138</v>
      </c>
      <c r="I8982" t="str">
        <f>VLOOKUP(G8982,'DANH MỤC'!$I:$K,3,0)</f>
        <v>Quảng Ninh</v>
      </c>
      <c r="J8982" s="8" t="s">
        <v>5944</v>
      </c>
      <c r="K8982" t="str">
        <f>VLOOKUP(J8982,'DANH MỤC'!$A$1:$B$19,2,0)</f>
        <v>Hàng tặng 0001</v>
      </c>
      <c r="L8982" t="s">
        <v>24</v>
      </c>
      <c r="M8982">
        <v>2</v>
      </c>
      <c r="N8982" s="3">
        <f>IF(LEFT(K8982,1)="S",VLOOKUP(K8982,'DANH MỤC'!$B:$D,2,0),VLOOKUP(K8982,'DANH MỤC'!$B:$D,3,0))</f>
        <v>200000</v>
      </c>
      <c r="O8982">
        <v>100</v>
      </c>
      <c r="P8982" s="3">
        <f>N8982*O8982%*CSDL[[#This Row],[SỐ LƯỢNG]]</f>
        <v>400000</v>
      </c>
      <c r="Q8982" s="3">
        <f t="shared" si="3995"/>
        <v>0</v>
      </c>
    </row>
    <row r="8983" spans="1:17" x14ac:dyDescent="0.3">
      <c r="A8983" s="23" t="s">
        <v>4877</v>
      </c>
      <c r="B8983" s="8" t="s">
        <v>4877</v>
      </c>
      <c r="C8983" s="8">
        <v>2</v>
      </c>
      <c r="D8983" s="8" t="s">
        <v>4947</v>
      </c>
      <c r="E8983" s="8" t="s">
        <v>13822</v>
      </c>
      <c r="F8983" s="8" t="str">
        <f>VLOOKUP(E8983,'DANH MỤC'!$F:$G,2,0)</f>
        <v>Nhóm 1</v>
      </c>
      <c r="G8983" s="8" t="s">
        <v>6562</v>
      </c>
      <c r="H8983" t="str">
        <f>VLOOKUP(G8983,'DANH MỤC'!$I:$K,2,0)</f>
        <v>KH 0529</v>
      </c>
      <c r="I8983" t="str">
        <f>VLOOKUP(G8983,'DANH MỤC'!$I:$K,3,0)</f>
        <v>Sóc Trăng</v>
      </c>
      <c r="J8983" s="8" t="s">
        <v>5939</v>
      </c>
      <c r="K8983" t="str">
        <f>VLOOKUP(J8983,'DANH MỤC'!$A$1:$B$19,2,0)</f>
        <v>Sản phẩm 0001</v>
      </c>
      <c r="L8983" t="s">
        <v>15</v>
      </c>
      <c r="M8983">
        <v>1</v>
      </c>
      <c r="N8983" s="3">
        <f>IF(LEFT(K8983,1)="S",VLOOKUP(K8983,'DANH MỤC'!$B:$D,2,0),VLOOKUP(K8983,'DANH MỤC'!$B:$D,3,0))</f>
        <v>3000000</v>
      </c>
      <c r="O8983">
        <v>0</v>
      </c>
      <c r="P8983" s="3">
        <f>N8983*O8983%*CSDL[[#This Row],[SỐ LƯỢNG]]</f>
        <v>0</v>
      </c>
      <c r="Q8983" s="3">
        <f t="shared" si="3995"/>
        <v>3000000</v>
      </c>
    </row>
    <row r="8984" spans="1:17" x14ac:dyDescent="0.3">
      <c r="A8984" s="23" t="str">
        <f t="shared" ref="A8984:A8986" si="3996">A8983</f>
        <v>07/02/2019</v>
      </c>
      <c r="B8984" s="8" t="str">
        <f t="shared" ref="B8984:B8986" si="3997">B8983</f>
        <v>07/02/2019</v>
      </c>
      <c r="C8984" s="8">
        <v>2</v>
      </c>
      <c r="D8984" s="8" t="str">
        <f t="shared" ref="D8984:D8986" si="3998">D8983</f>
        <v>DH10140</v>
      </c>
      <c r="E8984" s="8" t="str">
        <f t="shared" ref="E8984:E8986" si="3999">E8983</f>
        <v>anh.hong</v>
      </c>
      <c r="F8984" s="8" t="str">
        <f>VLOOKUP(E8984,'DANH MỤC'!$F:$G,2,0)</f>
        <v>Nhóm 1</v>
      </c>
      <c r="G8984" s="8" t="str">
        <f t="shared" ref="G8984:G8986" si="4000">G8983</f>
        <v>KH0529</v>
      </c>
      <c r="H8984" t="str">
        <f>VLOOKUP(G8984,'DANH MỤC'!$I:$K,2,0)</f>
        <v>KH 0529</v>
      </c>
      <c r="I8984" t="str">
        <f>VLOOKUP(G8984,'DANH MỤC'!$I:$K,3,0)</f>
        <v>Sóc Trăng</v>
      </c>
      <c r="J8984" s="8" t="s">
        <v>5939</v>
      </c>
      <c r="K8984" t="str">
        <f>VLOOKUP(J8984,'DANH MỤC'!$A$1:$B$19,2,0)</f>
        <v>Sản phẩm 0001</v>
      </c>
      <c r="L8984" t="s">
        <v>15</v>
      </c>
      <c r="M8984">
        <v>1</v>
      </c>
      <c r="N8984" s="3">
        <f>IF(LEFT(K8984,1)="S",VLOOKUP(K8984,'DANH MỤC'!$B:$D,2,0),VLOOKUP(K8984,'DANH MỤC'!$B:$D,3,0))</f>
        <v>3000000</v>
      </c>
      <c r="O8984">
        <v>5</v>
      </c>
      <c r="P8984" s="3">
        <f>N8984*O8984%*CSDL[[#This Row],[SỐ LƯỢNG]]</f>
        <v>150000</v>
      </c>
      <c r="Q8984" s="3">
        <f t="shared" si="3995"/>
        <v>2850000</v>
      </c>
    </row>
    <row r="8985" spans="1:17" x14ac:dyDescent="0.3">
      <c r="A8985" s="23" t="str">
        <f t="shared" si="3996"/>
        <v>07/02/2019</v>
      </c>
      <c r="B8985" s="8" t="str">
        <f t="shared" si="3997"/>
        <v>07/02/2019</v>
      </c>
      <c r="C8985" s="8">
        <v>2</v>
      </c>
      <c r="D8985" s="8" t="str">
        <f t="shared" si="3998"/>
        <v>DH10140</v>
      </c>
      <c r="E8985" s="8" t="str">
        <f t="shared" si="3999"/>
        <v>anh.hong</v>
      </c>
      <c r="F8985" s="8" t="str">
        <f>VLOOKUP(E8985,'DANH MỤC'!$F:$G,2,0)</f>
        <v>Nhóm 1</v>
      </c>
      <c r="G8985" s="8" t="str">
        <f t="shared" si="4000"/>
        <v>KH0529</v>
      </c>
      <c r="H8985" t="str">
        <f>VLOOKUP(G8985,'DANH MỤC'!$I:$K,2,0)</f>
        <v>KH 0529</v>
      </c>
      <c r="I8985" t="str">
        <f>VLOOKUP(G8985,'DANH MỤC'!$I:$K,3,0)</f>
        <v>Sóc Trăng</v>
      </c>
      <c r="J8985" s="8" t="s">
        <v>5939</v>
      </c>
      <c r="K8985" t="str">
        <f>VLOOKUP(J8985,'DANH MỤC'!$A$1:$B$19,2,0)</f>
        <v>Sản phẩm 0001</v>
      </c>
      <c r="L8985" t="s">
        <v>15</v>
      </c>
      <c r="M8985">
        <v>1</v>
      </c>
      <c r="N8985" s="3">
        <f>IF(LEFT(K8985,1)="S",VLOOKUP(K8985,'DANH MỤC'!$B:$D,2,0),VLOOKUP(K8985,'DANH MỤC'!$B:$D,3,0))</f>
        <v>3000000</v>
      </c>
      <c r="O8985">
        <v>10</v>
      </c>
      <c r="P8985" s="3">
        <f>N8985*O8985%*CSDL[[#This Row],[SỐ LƯỢNG]]</f>
        <v>300000</v>
      </c>
      <c r="Q8985" s="3">
        <f t="shared" si="3995"/>
        <v>2700000</v>
      </c>
    </row>
    <row r="8986" spans="1:17" x14ac:dyDescent="0.3">
      <c r="A8986" s="23" t="str">
        <f t="shared" si="3996"/>
        <v>07/02/2019</v>
      </c>
      <c r="B8986" s="8" t="str">
        <f t="shared" si="3997"/>
        <v>07/02/2019</v>
      </c>
      <c r="C8986" s="8">
        <v>2</v>
      </c>
      <c r="D8986" s="8" t="str">
        <f t="shared" si="3998"/>
        <v>DH10140</v>
      </c>
      <c r="E8986" s="8" t="str">
        <f t="shared" si="3999"/>
        <v>anh.hong</v>
      </c>
      <c r="F8986" s="8" t="str">
        <f>VLOOKUP(E8986,'DANH MỤC'!$F:$G,2,0)</f>
        <v>Nhóm 1</v>
      </c>
      <c r="G8986" s="8" t="str">
        <f t="shared" si="4000"/>
        <v>KH0529</v>
      </c>
      <c r="H8986" t="str">
        <f>VLOOKUP(G8986,'DANH MỤC'!$I:$K,2,0)</f>
        <v>KH 0529</v>
      </c>
      <c r="I8986" t="str">
        <f>VLOOKUP(G8986,'DANH MỤC'!$I:$K,3,0)</f>
        <v>Sóc Trăng</v>
      </c>
      <c r="J8986" s="8" t="s">
        <v>5944</v>
      </c>
      <c r="K8986" t="str">
        <f>VLOOKUP(J8986,'DANH MỤC'!$A$1:$B$19,2,0)</f>
        <v>Hàng tặng 0001</v>
      </c>
      <c r="L8986" t="s">
        <v>24</v>
      </c>
      <c r="M8986">
        <v>2</v>
      </c>
      <c r="N8986" s="3">
        <f>IF(LEFT(K8986,1)="S",VLOOKUP(K8986,'DANH MỤC'!$B:$D,2,0),VLOOKUP(K8986,'DANH MỤC'!$B:$D,3,0))</f>
        <v>200000</v>
      </c>
      <c r="O8986">
        <v>100</v>
      </c>
      <c r="P8986" s="3">
        <f>N8986*O8986%*CSDL[[#This Row],[SỐ LƯỢNG]]</f>
        <v>400000</v>
      </c>
      <c r="Q8986" s="3">
        <f t="shared" si="3995"/>
        <v>0</v>
      </c>
    </row>
    <row r="8987" spans="1:17" x14ac:dyDescent="0.3">
      <c r="A8987" s="23" t="s">
        <v>4877</v>
      </c>
      <c r="B8987" s="8" t="s">
        <v>4877</v>
      </c>
      <c r="C8987" s="8">
        <v>2</v>
      </c>
      <c r="D8987" s="8" t="s">
        <v>4948</v>
      </c>
      <c r="E8987" s="8" t="s">
        <v>13822</v>
      </c>
      <c r="F8987" s="8" t="str">
        <f>VLOOKUP(E8987,'DANH MỤC'!$F:$G,2,0)</f>
        <v>Nhóm 1</v>
      </c>
      <c r="G8987" s="8" t="s">
        <v>9308</v>
      </c>
      <c r="H8987" t="str">
        <f>VLOOKUP(G8987,'DANH MỤC'!$I:$K,2,0)</f>
        <v>KH 3357</v>
      </c>
      <c r="I8987" t="str">
        <f>VLOOKUP(G8987,'DANH MỤC'!$I:$K,3,0)</f>
        <v>Đắk Nông</v>
      </c>
      <c r="J8987" s="8" t="s">
        <v>5939</v>
      </c>
      <c r="K8987" t="str">
        <f>VLOOKUP(J8987,'DANH MỤC'!$A$1:$B$19,2,0)</f>
        <v>Sản phẩm 0001</v>
      </c>
      <c r="L8987" t="s">
        <v>15</v>
      </c>
      <c r="M8987">
        <v>1</v>
      </c>
      <c r="N8987" s="3">
        <f>IF(LEFT(K8987,1)="S",VLOOKUP(K8987,'DANH MỤC'!$B:$D,2,0),VLOOKUP(K8987,'DANH MỤC'!$B:$D,3,0))</f>
        <v>3000000</v>
      </c>
      <c r="O8987">
        <v>5</v>
      </c>
      <c r="P8987" s="3">
        <f>N8987*O8987%*CSDL[[#This Row],[SỐ LƯỢNG]]</f>
        <v>150000</v>
      </c>
      <c r="Q8987" s="3">
        <f t="shared" si="3995"/>
        <v>2850000</v>
      </c>
    </row>
    <row r="8988" spans="1:17" x14ac:dyDescent="0.3">
      <c r="A8988" s="23" t="str">
        <f t="shared" ref="A8988:A8989" si="4001">A8987</f>
        <v>07/02/2019</v>
      </c>
      <c r="B8988" s="8" t="str">
        <f t="shared" ref="B8988:B8989" si="4002">B8987</f>
        <v>07/02/2019</v>
      </c>
      <c r="C8988" s="8">
        <v>2</v>
      </c>
      <c r="D8988" s="8" t="str">
        <f t="shared" ref="D8988:D8989" si="4003">D8987</f>
        <v>DH10139</v>
      </c>
      <c r="E8988" s="8" t="str">
        <f t="shared" ref="E8988:E8989" si="4004">E8987</f>
        <v>anh.hong</v>
      </c>
      <c r="F8988" s="8" t="str">
        <f>VLOOKUP(E8988,'DANH MỤC'!$F:$G,2,0)</f>
        <v>Nhóm 1</v>
      </c>
      <c r="G8988" s="8" t="str">
        <f t="shared" ref="G8988:G8989" si="4005">G8987</f>
        <v>KH3357</v>
      </c>
      <c r="H8988" t="str">
        <f>VLOOKUP(G8988,'DANH MỤC'!$I:$K,2,0)</f>
        <v>KH 3357</v>
      </c>
      <c r="I8988" t="str">
        <f>VLOOKUP(G8988,'DANH MỤC'!$I:$K,3,0)</f>
        <v>Đắk Nông</v>
      </c>
      <c r="J8988" s="8" t="s">
        <v>5939</v>
      </c>
      <c r="K8988" t="str">
        <f>VLOOKUP(J8988,'DANH MỤC'!$A$1:$B$19,2,0)</f>
        <v>Sản phẩm 0001</v>
      </c>
      <c r="L8988" t="s">
        <v>15</v>
      </c>
      <c r="M8988">
        <v>1</v>
      </c>
      <c r="N8988" s="3">
        <f>IF(LEFT(K8988,1)="S",VLOOKUP(K8988,'DANH MỤC'!$B:$D,2,0),VLOOKUP(K8988,'DANH MỤC'!$B:$D,3,0))</f>
        <v>3000000</v>
      </c>
      <c r="O8988">
        <v>5</v>
      </c>
      <c r="P8988" s="3">
        <f>N8988*O8988%*CSDL[[#This Row],[SỐ LƯỢNG]]</f>
        <v>150000</v>
      </c>
      <c r="Q8988" s="3">
        <f t="shared" si="3995"/>
        <v>2850000</v>
      </c>
    </row>
    <row r="8989" spans="1:17" x14ac:dyDescent="0.3">
      <c r="A8989" s="23" t="str">
        <f t="shared" si="4001"/>
        <v>07/02/2019</v>
      </c>
      <c r="B8989" s="8" t="str">
        <f t="shared" si="4002"/>
        <v>07/02/2019</v>
      </c>
      <c r="C8989" s="8">
        <v>2</v>
      </c>
      <c r="D8989" s="8" t="str">
        <f t="shared" si="4003"/>
        <v>DH10139</v>
      </c>
      <c r="E8989" s="8" t="str">
        <f t="shared" si="4004"/>
        <v>anh.hong</v>
      </c>
      <c r="F8989" s="8" t="str">
        <f>VLOOKUP(E8989,'DANH MỤC'!$F:$G,2,0)</f>
        <v>Nhóm 1</v>
      </c>
      <c r="G8989" s="8" t="str">
        <f t="shared" si="4005"/>
        <v>KH3357</v>
      </c>
      <c r="H8989" t="str">
        <f>VLOOKUP(G8989,'DANH MỤC'!$I:$K,2,0)</f>
        <v>KH 3357</v>
      </c>
      <c r="I8989" t="str">
        <f>VLOOKUP(G8989,'DANH MỤC'!$I:$K,3,0)</f>
        <v>Đắk Nông</v>
      </c>
      <c r="J8989" s="8" t="s">
        <v>5944</v>
      </c>
      <c r="K8989" t="str">
        <f>VLOOKUP(J8989,'DANH MỤC'!$A$1:$B$19,2,0)</f>
        <v>Hàng tặng 0001</v>
      </c>
      <c r="L8989" t="s">
        <v>24</v>
      </c>
      <c r="M8989">
        <v>2</v>
      </c>
      <c r="N8989" s="3">
        <f>IF(LEFT(K8989,1)="S",VLOOKUP(K8989,'DANH MỤC'!$B:$D,2,0),VLOOKUP(K8989,'DANH MỤC'!$B:$D,3,0))</f>
        <v>200000</v>
      </c>
      <c r="O8989">
        <v>100</v>
      </c>
      <c r="P8989" s="3">
        <f>N8989*O8989%*CSDL[[#This Row],[SỐ LƯỢNG]]</f>
        <v>400000</v>
      </c>
      <c r="Q8989" s="3">
        <f t="shared" si="3995"/>
        <v>0</v>
      </c>
    </row>
    <row r="8990" spans="1:17" x14ac:dyDescent="0.3">
      <c r="A8990" s="23" t="s">
        <v>4877</v>
      </c>
      <c r="B8990" s="8" t="s">
        <v>4877</v>
      </c>
      <c r="C8990" s="8">
        <v>2</v>
      </c>
      <c r="D8990" s="8" t="s">
        <v>4949</v>
      </c>
      <c r="E8990" s="8" t="s">
        <v>13819</v>
      </c>
      <c r="F8990" s="8" t="str">
        <f>VLOOKUP(E8990,'DANH MỤC'!$F:$G,2,0)</f>
        <v>Nhóm 1</v>
      </c>
      <c r="G8990" s="8" t="s">
        <v>8285</v>
      </c>
      <c r="H8990" t="str">
        <f>VLOOKUP(G8990,'DANH MỤC'!$I:$K,2,0)</f>
        <v>KH 2299</v>
      </c>
      <c r="I8990" t="str">
        <f>VLOOKUP(G8990,'DANH MỤC'!$I:$K,3,0)</f>
        <v>Hà Giang</v>
      </c>
      <c r="J8990" s="8" t="s">
        <v>19</v>
      </c>
      <c r="K8990" t="str">
        <f>VLOOKUP(J8990,'DANH MỤC'!$A$1:$B$19,2,0)</f>
        <v>Sản phẩm 0003</v>
      </c>
      <c r="L8990" t="s">
        <v>15</v>
      </c>
      <c r="M8990">
        <v>1</v>
      </c>
      <c r="N8990" s="3">
        <f>IF(LEFT(K8990,1)="S",VLOOKUP(K8990,'DANH MỤC'!$B:$D,2,0),VLOOKUP(K8990,'DANH MỤC'!$B:$D,3,0))</f>
        <v>2500000</v>
      </c>
      <c r="O8990">
        <v>0</v>
      </c>
      <c r="P8990" s="3">
        <f>N8990*O8990%*CSDL[[#This Row],[SỐ LƯỢNG]]</f>
        <v>0</v>
      </c>
      <c r="Q8990" s="3">
        <f t="shared" si="3995"/>
        <v>2500000</v>
      </c>
    </row>
    <row r="8991" spans="1:17" x14ac:dyDescent="0.3">
      <c r="A8991" s="23" t="str">
        <f>A8990</f>
        <v>07/02/2019</v>
      </c>
      <c r="B8991" s="8" t="str">
        <f>B8990</f>
        <v>07/02/2019</v>
      </c>
      <c r="C8991" s="8">
        <v>2</v>
      </c>
      <c r="D8991" s="8" t="str">
        <f>D8990</f>
        <v>DH10138</v>
      </c>
      <c r="E8991" s="8" t="str">
        <f>E8990</f>
        <v>linh.truong</v>
      </c>
      <c r="F8991" s="8" t="str">
        <f>VLOOKUP(E8991,'DANH MỤC'!$F:$G,2,0)</f>
        <v>Nhóm 1</v>
      </c>
      <c r="G8991" s="8" t="str">
        <f>G8990</f>
        <v>KH2299</v>
      </c>
      <c r="H8991" t="str">
        <f>VLOOKUP(G8991,'DANH MỤC'!$I:$K,2,0)</f>
        <v>KH 2299</v>
      </c>
      <c r="I8991" t="str">
        <f>VLOOKUP(G8991,'DANH MỤC'!$I:$K,3,0)</f>
        <v>Hà Giang</v>
      </c>
      <c r="J8991" s="8" t="s">
        <v>5944</v>
      </c>
      <c r="K8991" t="str">
        <f>VLOOKUP(J8991,'DANH MỤC'!$A$1:$B$19,2,0)</f>
        <v>Hàng tặng 0001</v>
      </c>
      <c r="L8991" t="s">
        <v>24</v>
      </c>
      <c r="M8991">
        <v>2</v>
      </c>
      <c r="N8991" s="3">
        <f>IF(LEFT(K8991,1)="S",VLOOKUP(K8991,'DANH MỤC'!$B:$D,2,0),VLOOKUP(K8991,'DANH MỤC'!$B:$D,3,0))</f>
        <v>200000</v>
      </c>
      <c r="O8991">
        <v>100</v>
      </c>
      <c r="P8991" s="3">
        <f>N8991*O8991%*CSDL[[#This Row],[SỐ LƯỢNG]]</f>
        <v>400000</v>
      </c>
      <c r="Q8991" s="3">
        <f t="shared" si="3995"/>
        <v>0</v>
      </c>
    </row>
    <row r="8992" spans="1:17" x14ac:dyDescent="0.3">
      <c r="A8992" s="23" t="s">
        <v>4877</v>
      </c>
      <c r="B8992" s="8" t="s">
        <v>4877</v>
      </c>
      <c r="C8992" s="8">
        <v>2</v>
      </c>
      <c r="D8992" s="8" t="s">
        <v>4950</v>
      </c>
      <c r="E8992" s="8" t="s">
        <v>13819</v>
      </c>
      <c r="F8992" s="8" t="str">
        <f>VLOOKUP(E8992,'DANH MỤC'!$F:$G,2,0)</f>
        <v>Nhóm 1</v>
      </c>
      <c r="G8992" s="8" t="s">
        <v>8915</v>
      </c>
      <c r="H8992" t="str">
        <f>VLOOKUP(G8992,'DANH MỤC'!$I:$K,2,0)</f>
        <v>KH 2949</v>
      </c>
      <c r="I8992" t="str">
        <f>VLOOKUP(G8992,'DANH MỤC'!$I:$K,3,0)</f>
        <v>Bình Định</v>
      </c>
      <c r="J8992" s="8" t="s">
        <v>5939</v>
      </c>
      <c r="K8992" t="str">
        <f>VLOOKUP(J8992,'DANH MỤC'!$A$1:$B$19,2,0)</f>
        <v>Sản phẩm 0001</v>
      </c>
      <c r="L8992" t="s">
        <v>15</v>
      </c>
      <c r="M8992">
        <v>1</v>
      </c>
      <c r="N8992" s="3">
        <f>IF(LEFT(K8992,1)="S",VLOOKUP(K8992,'DANH MỤC'!$B:$D,2,0),VLOOKUP(K8992,'DANH MỤC'!$B:$D,3,0))</f>
        <v>3000000</v>
      </c>
      <c r="O8992">
        <v>0</v>
      </c>
      <c r="P8992" s="3">
        <f>N8992*O8992%*CSDL[[#This Row],[SỐ LƯỢNG]]</f>
        <v>0</v>
      </c>
      <c r="Q8992" s="3">
        <f t="shared" si="3995"/>
        <v>3000000</v>
      </c>
    </row>
    <row r="8993" spans="1:17" x14ac:dyDescent="0.3">
      <c r="A8993" s="23" t="str">
        <f>A8992</f>
        <v>07/02/2019</v>
      </c>
      <c r="B8993" s="8" t="str">
        <f>B8992</f>
        <v>07/02/2019</v>
      </c>
      <c r="C8993" s="8">
        <v>2</v>
      </c>
      <c r="D8993" s="8" t="str">
        <f>D8992</f>
        <v>DH10137</v>
      </c>
      <c r="E8993" s="8" t="str">
        <f>E8992</f>
        <v>linh.truong</v>
      </c>
      <c r="F8993" s="8" t="str">
        <f>VLOOKUP(E8993,'DANH MỤC'!$F:$G,2,0)</f>
        <v>Nhóm 1</v>
      </c>
      <c r="G8993" s="8" t="str">
        <f>G8992</f>
        <v>KH2949</v>
      </c>
      <c r="H8993" t="str">
        <f>VLOOKUP(G8993,'DANH MỤC'!$I:$K,2,0)</f>
        <v>KH 2949</v>
      </c>
      <c r="I8993" t="str">
        <f>VLOOKUP(G8993,'DANH MỤC'!$I:$K,3,0)</f>
        <v>Bình Định</v>
      </c>
      <c r="J8993" s="8" t="s">
        <v>5944</v>
      </c>
      <c r="K8993" t="str">
        <f>VLOOKUP(J8993,'DANH MỤC'!$A$1:$B$19,2,0)</f>
        <v>Hàng tặng 0001</v>
      </c>
      <c r="L8993" t="s">
        <v>24</v>
      </c>
      <c r="M8993">
        <v>2</v>
      </c>
      <c r="N8993" s="3">
        <f>IF(LEFT(K8993,1)="S",VLOOKUP(K8993,'DANH MỤC'!$B:$D,2,0),VLOOKUP(K8993,'DANH MỤC'!$B:$D,3,0))</f>
        <v>200000</v>
      </c>
      <c r="O8993">
        <v>100</v>
      </c>
      <c r="P8993" s="3">
        <f>N8993*O8993%*CSDL[[#This Row],[SỐ LƯỢNG]]</f>
        <v>400000</v>
      </c>
      <c r="Q8993" s="3">
        <f t="shared" si="3995"/>
        <v>0</v>
      </c>
    </row>
    <row r="8994" spans="1:17" x14ac:dyDescent="0.3">
      <c r="A8994" s="23" t="s">
        <v>4877</v>
      </c>
      <c r="B8994" s="8" t="s">
        <v>4877</v>
      </c>
      <c r="C8994" s="8">
        <v>2</v>
      </c>
      <c r="D8994" s="8" t="s">
        <v>4951</v>
      </c>
      <c r="E8994" s="8" t="s">
        <v>13823</v>
      </c>
      <c r="F8994" s="8" t="str">
        <f>VLOOKUP(E8994,'DANH MỤC'!$F:$G,2,0)</f>
        <v>Nhóm 1</v>
      </c>
      <c r="G8994" s="8" t="s">
        <v>9309</v>
      </c>
      <c r="H8994" t="str">
        <f>VLOOKUP(G8994,'DANH MỤC'!$I:$K,2,0)</f>
        <v>KH 3358</v>
      </c>
      <c r="I8994" t="str">
        <f>VLOOKUP(G8994,'DANH MỤC'!$I:$K,3,0)</f>
        <v>Đắk Nông</v>
      </c>
      <c r="J8994" s="8" t="s">
        <v>5939</v>
      </c>
      <c r="K8994" t="str">
        <f>VLOOKUP(J8994,'DANH MỤC'!$A$1:$B$19,2,0)</f>
        <v>Sản phẩm 0001</v>
      </c>
      <c r="L8994" t="s">
        <v>15</v>
      </c>
      <c r="M8994">
        <v>1</v>
      </c>
      <c r="N8994" s="3">
        <f>IF(LEFT(K8994,1)="S",VLOOKUP(K8994,'DANH MỤC'!$B:$D,2,0),VLOOKUP(K8994,'DANH MỤC'!$B:$D,3,0))</f>
        <v>3000000</v>
      </c>
      <c r="O8994">
        <v>5</v>
      </c>
      <c r="P8994" s="3">
        <f>N8994*O8994%*CSDL[[#This Row],[SỐ LƯỢNG]]</f>
        <v>150000</v>
      </c>
      <c r="Q8994" s="3">
        <f t="shared" si="3995"/>
        <v>2850000</v>
      </c>
    </row>
    <row r="8995" spans="1:17" x14ac:dyDescent="0.3">
      <c r="A8995" s="23" t="str">
        <f>A8994</f>
        <v>07/02/2019</v>
      </c>
      <c r="B8995" s="8" t="str">
        <f>B8994</f>
        <v>07/02/2019</v>
      </c>
      <c r="C8995" s="8">
        <v>2</v>
      </c>
      <c r="D8995" s="8" t="str">
        <f>D8994</f>
        <v>DH10136</v>
      </c>
      <c r="E8995" s="8" t="str">
        <f>E8994</f>
        <v>giang.nguyen</v>
      </c>
      <c r="F8995" s="8" t="str">
        <f>VLOOKUP(E8995,'DANH MỤC'!$F:$G,2,0)</f>
        <v>Nhóm 1</v>
      </c>
      <c r="G8995" s="8" t="str">
        <f>G8994</f>
        <v>KH3358</v>
      </c>
      <c r="H8995" t="str">
        <f>VLOOKUP(G8995,'DANH MỤC'!$I:$K,2,0)</f>
        <v>KH 3358</v>
      </c>
      <c r="I8995" t="str">
        <f>VLOOKUP(G8995,'DANH MỤC'!$I:$K,3,0)</f>
        <v>Đắk Nông</v>
      </c>
      <c r="J8995" s="8" t="s">
        <v>5939</v>
      </c>
      <c r="K8995" t="str">
        <f>VLOOKUP(J8995,'DANH MỤC'!$A$1:$B$19,2,0)</f>
        <v>Sản phẩm 0001</v>
      </c>
      <c r="L8995" t="s">
        <v>15</v>
      </c>
      <c r="M8995">
        <v>1</v>
      </c>
      <c r="N8995" s="3">
        <f>IF(LEFT(K8995,1)="S",VLOOKUP(K8995,'DANH MỤC'!$B:$D,2,0),VLOOKUP(K8995,'DANH MỤC'!$B:$D,3,0))</f>
        <v>3000000</v>
      </c>
      <c r="O8995">
        <v>5</v>
      </c>
      <c r="P8995" s="3">
        <f>N8995*O8995%*CSDL[[#This Row],[SỐ LƯỢNG]]</f>
        <v>150000</v>
      </c>
      <c r="Q8995" s="3">
        <f t="shared" si="3995"/>
        <v>2850000</v>
      </c>
    </row>
    <row r="8996" spans="1:17" x14ac:dyDescent="0.3">
      <c r="A8996" s="23" t="s">
        <v>4877</v>
      </c>
      <c r="B8996" s="8" t="s">
        <v>4877</v>
      </c>
      <c r="C8996" s="8">
        <v>2</v>
      </c>
      <c r="D8996" s="8" t="s">
        <v>4952</v>
      </c>
      <c r="E8996" s="8" t="s">
        <v>13822</v>
      </c>
      <c r="F8996" s="8" t="str">
        <f>VLOOKUP(E8996,'DANH MỤC'!$F:$G,2,0)</f>
        <v>Nhóm 1</v>
      </c>
      <c r="G8996" s="8" t="s">
        <v>8554</v>
      </c>
      <c r="H8996" t="str">
        <f>VLOOKUP(G8996,'DANH MỤC'!$I:$K,2,0)</f>
        <v>KH 2579</v>
      </c>
      <c r="I8996" t="str">
        <f>VLOOKUP(G8996,'DANH MỤC'!$I:$K,3,0)</f>
        <v>Thanh Hóa</v>
      </c>
      <c r="J8996" s="8" t="s">
        <v>5939</v>
      </c>
      <c r="K8996" t="str">
        <f>VLOOKUP(J8996,'DANH MỤC'!$A$1:$B$19,2,0)</f>
        <v>Sản phẩm 0001</v>
      </c>
      <c r="L8996" t="s">
        <v>15</v>
      </c>
      <c r="M8996">
        <v>1</v>
      </c>
      <c r="N8996" s="3">
        <f>IF(LEFT(K8996,1)="S",VLOOKUP(K8996,'DANH MỤC'!$B:$D,2,0),VLOOKUP(K8996,'DANH MỤC'!$B:$D,3,0))</f>
        <v>3000000</v>
      </c>
      <c r="O8996">
        <v>0</v>
      </c>
      <c r="P8996" s="3">
        <f>N8996*O8996%*CSDL[[#This Row],[SỐ LƯỢNG]]</f>
        <v>0</v>
      </c>
      <c r="Q8996" s="3">
        <f t="shared" si="3995"/>
        <v>3000000</v>
      </c>
    </row>
    <row r="8997" spans="1:17" x14ac:dyDescent="0.3">
      <c r="A8997" s="23" t="str">
        <f>A8996</f>
        <v>07/02/2019</v>
      </c>
      <c r="B8997" s="8" t="str">
        <f>B8996</f>
        <v>07/02/2019</v>
      </c>
      <c r="C8997" s="8">
        <v>2</v>
      </c>
      <c r="D8997" s="8" t="str">
        <f>D8996</f>
        <v>DH10135</v>
      </c>
      <c r="E8997" s="8" t="str">
        <f>E8996</f>
        <v>anh.hong</v>
      </c>
      <c r="F8997" s="8" t="str">
        <f>VLOOKUP(E8997,'DANH MỤC'!$F:$G,2,0)</f>
        <v>Nhóm 1</v>
      </c>
      <c r="G8997" s="8" t="str">
        <f>G8996</f>
        <v>KH2579</v>
      </c>
      <c r="H8997" t="str">
        <f>VLOOKUP(G8997,'DANH MỤC'!$I:$K,2,0)</f>
        <v>KH 2579</v>
      </c>
      <c r="I8997" t="str">
        <f>VLOOKUP(G8997,'DANH MỤC'!$I:$K,3,0)</f>
        <v>Thanh Hóa</v>
      </c>
      <c r="J8997" s="8" t="s">
        <v>5944</v>
      </c>
      <c r="K8997" t="str">
        <f>VLOOKUP(J8997,'DANH MỤC'!$A$1:$B$19,2,0)</f>
        <v>Hàng tặng 0001</v>
      </c>
      <c r="L8997" t="s">
        <v>24</v>
      </c>
      <c r="M8997">
        <v>2</v>
      </c>
      <c r="N8997" s="3">
        <f>IF(LEFT(K8997,1)="S",VLOOKUP(K8997,'DANH MỤC'!$B:$D,2,0),VLOOKUP(K8997,'DANH MỤC'!$B:$D,3,0))</f>
        <v>200000</v>
      </c>
      <c r="O8997">
        <v>100</v>
      </c>
      <c r="P8997" s="3">
        <f>N8997*O8997%*CSDL[[#This Row],[SỐ LƯỢNG]]</f>
        <v>400000</v>
      </c>
      <c r="Q8997" s="3">
        <f t="shared" si="3995"/>
        <v>0</v>
      </c>
    </row>
    <row r="8998" spans="1:17" x14ac:dyDescent="0.3">
      <c r="A8998" s="23" t="s">
        <v>4877</v>
      </c>
      <c r="B8998" s="8" t="s">
        <v>4877</v>
      </c>
      <c r="C8998" s="8">
        <v>2</v>
      </c>
      <c r="D8998" s="8" t="s">
        <v>4953</v>
      </c>
      <c r="E8998" s="8" t="s">
        <v>13822</v>
      </c>
      <c r="F8998" s="8" t="str">
        <f>VLOOKUP(E8998,'DANH MỤC'!$F:$G,2,0)</f>
        <v>Nhóm 1</v>
      </c>
      <c r="G8998" s="8" t="s">
        <v>7571</v>
      </c>
      <c r="H8998" t="str">
        <f>VLOOKUP(G8998,'DANH MỤC'!$I:$K,2,0)</f>
        <v>KH 1560</v>
      </c>
      <c r="I8998" t="str">
        <f>VLOOKUP(G8998,'DANH MỤC'!$I:$K,3,0)</f>
        <v>Thừa Thiên Huế</v>
      </c>
      <c r="J8998" s="8" t="s">
        <v>5940</v>
      </c>
      <c r="K8998" t="str">
        <f>VLOOKUP(J8998,'DANH MỤC'!$A$1:$B$19,2,0)</f>
        <v>Sản phẩm 0002</v>
      </c>
      <c r="L8998" t="s">
        <v>15</v>
      </c>
      <c r="M8998">
        <v>1</v>
      </c>
      <c r="N8998" s="3">
        <f>IF(LEFT(K8998,1)="S",VLOOKUP(K8998,'DANH MỤC'!$B:$D,2,0),VLOOKUP(K8998,'DANH MỤC'!$B:$D,3,0))</f>
        <v>2000000</v>
      </c>
      <c r="O8998">
        <v>5</v>
      </c>
      <c r="P8998" s="3">
        <f>N8998*O8998%*CSDL[[#This Row],[SỐ LƯỢNG]]</f>
        <v>100000</v>
      </c>
      <c r="Q8998" s="3">
        <f t="shared" si="3995"/>
        <v>1900000</v>
      </c>
    </row>
    <row r="8999" spans="1:17" x14ac:dyDescent="0.3">
      <c r="A8999" s="23" t="str">
        <f>A8998</f>
        <v>07/02/2019</v>
      </c>
      <c r="B8999" s="8" t="str">
        <f>B8998</f>
        <v>07/02/2019</v>
      </c>
      <c r="C8999" s="8">
        <v>2</v>
      </c>
      <c r="D8999" s="8" t="str">
        <f>D8998</f>
        <v>DH10134</v>
      </c>
      <c r="E8999" s="8" t="str">
        <f>E8998</f>
        <v>anh.hong</v>
      </c>
      <c r="F8999" s="8" t="str">
        <f>VLOOKUP(E8999,'DANH MỤC'!$F:$G,2,0)</f>
        <v>Nhóm 1</v>
      </c>
      <c r="G8999" s="8" t="str">
        <f>G8998</f>
        <v>KH1560</v>
      </c>
      <c r="H8999" t="str">
        <f>VLOOKUP(G8999,'DANH MỤC'!$I:$K,2,0)</f>
        <v>KH 1560</v>
      </c>
      <c r="I8999" t="str">
        <f>VLOOKUP(G8999,'DANH MỤC'!$I:$K,3,0)</f>
        <v>Thừa Thiên Huế</v>
      </c>
      <c r="J8999" s="8" t="s">
        <v>5939</v>
      </c>
      <c r="K8999" t="str">
        <f>VLOOKUP(J8999,'DANH MỤC'!$A$1:$B$19,2,0)</f>
        <v>Sản phẩm 0001</v>
      </c>
      <c r="L8999" t="s">
        <v>15</v>
      </c>
      <c r="M8999">
        <v>1</v>
      </c>
      <c r="N8999" s="3">
        <f>IF(LEFT(K8999,1)="S",VLOOKUP(K8999,'DANH MỤC'!$B:$D,2,0),VLOOKUP(K8999,'DANH MỤC'!$B:$D,3,0))</f>
        <v>3000000</v>
      </c>
      <c r="O8999">
        <v>5</v>
      </c>
      <c r="P8999" s="3">
        <f>N8999*O8999%*CSDL[[#This Row],[SỐ LƯỢNG]]</f>
        <v>150000</v>
      </c>
      <c r="Q8999" s="3">
        <f t="shared" si="3995"/>
        <v>2850000</v>
      </c>
    </row>
    <row r="9000" spans="1:17" x14ac:dyDescent="0.3">
      <c r="A9000" s="23" t="s">
        <v>4877</v>
      </c>
      <c r="B9000" s="8" t="s">
        <v>4877</v>
      </c>
      <c r="C9000" s="8">
        <v>2</v>
      </c>
      <c r="D9000" s="8" t="s">
        <v>4954</v>
      </c>
      <c r="E9000" s="8" t="s">
        <v>13839</v>
      </c>
      <c r="F9000" s="8" t="str">
        <f>VLOOKUP(E9000,'DANH MỤC'!$F:$G,2,0)</f>
        <v>Nhóm 2</v>
      </c>
      <c r="G9000" s="8" t="s">
        <v>8843</v>
      </c>
      <c r="H9000" t="str">
        <f>VLOOKUP(G9000,'DANH MỤC'!$I:$K,2,0)</f>
        <v>KH 2874</v>
      </c>
      <c r="I9000" t="str">
        <f>VLOOKUP(G9000,'DANH MỤC'!$I:$K,3,0)</f>
        <v>Đồng Tháp</v>
      </c>
      <c r="J9000" s="8" t="s">
        <v>19</v>
      </c>
      <c r="K9000" t="str">
        <f>VLOOKUP(J9000,'DANH MỤC'!$A$1:$B$19,2,0)</f>
        <v>Sản phẩm 0003</v>
      </c>
      <c r="L9000" t="s">
        <v>15</v>
      </c>
      <c r="M9000">
        <v>1</v>
      </c>
      <c r="N9000" s="3">
        <f>IF(LEFT(K9000,1)="S",VLOOKUP(K9000,'DANH MỤC'!$B:$D,2,0),VLOOKUP(K9000,'DANH MỤC'!$B:$D,3,0))</f>
        <v>2500000</v>
      </c>
      <c r="O9000">
        <v>5</v>
      </c>
      <c r="P9000" s="3">
        <f>N9000*O9000%*CSDL[[#This Row],[SỐ LƯỢNG]]</f>
        <v>125000</v>
      </c>
      <c r="Q9000" s="3">
        <f t="shared" si="3995"/>
        <v>2375000</v>
      </c>
    </row>
    <row r="9001" spans="1:17" x14ac:dyDescent="0.3">
      <c r="A9001" s="23" t="s">
        <v>4877</v>
      </c>
      <c r="B9001" s="8" t="s">
        <v>4877</v>
      </c>
      <c r="C9001" s="8">
        <v>2</v>
      </c>
      <c r="D9001" s="8" t="s">
        <v>4955</v>
      </c>
      <c r="E9001" s="8" t="s">
        <v>13816</v>
      </c>
      <c r="F9001" s="8" t="str">
        <f>VLOOKUP(E9001,'DANH MỤC'!$F:$G,2,0)</f>
        <v>Nhóm 1</v>
      </c>
      <c r="G9001" s="8" t="s">
        <v>9310</v>
      </c>
      <c r="H9001" t="str">
        <f>VLOOKUP(G9001,'DANH MỤC'!$I:$K,2,0)</f>
        <v>KH 3359</v>
      </c>
      <c r="I9001" t="str">
        <f>VLOOKUP(G9001,'DANH MỤC'!$I:$K,3,0)</f>
        <v>Đồng Tháp</v>
      </c>
      <c r="J9001" s="8" t="s">
        <v>5939</v>
      </c>
      <c r="K9001" t="str">
        <f>VLOOKUP(J9001,'DANH MỤC'!$A$1:$B$19,2,0)</f>
        <v>Sản phẩm 0001</v>
      </c>
      <c r="L9001" t="s">
        <v>15</v>
      </c>
      <c r="M9001">
        <v>1</v>
      </c>
      <c r="N9001" s="3">
        <f>IF(LEFT(K9001,1)="S",VLOOKUP(K9001,'DANH MỤC'!$B:$D,2,0),VLOOKUP(K9001,'DANH MỤC'!$B:$D,3,0))</f>
        <v>3000000</v>
      </c>
      <c r="O9001">
        <v>0</v>
      </c>
      <c r="P9001" s="3">
        <f>N9001*O9001%*CSDL[[#This Row],[SỐ LƯỢNG]]</f>
        <v>0</v>
      </c>
      <c r="Q9001" s="3">
        <f t="shared" si="3995"/>
        <v>3000000</v>
      </c>
    </row>
    <row r="9002" spans="1:17" x14ac:dyDescent="0.3">
      <c r="A9002" s="23" t="str">
        <f>A9001</f>
        <v>07/02/2019</v>
      </c>
      <c r="B9002" s="8" t="str">
        <f>B9001</f>
        <v>07/02/2019</v>
      </c>
      <c r="C9002" s="8">
        <v>2</v>
      </c>
      <c r="D9002" s="8" t="str">
        <f>D9001</f>
        <v>DH10132</v>
      </c>
      <c r="E9002" s="8" t="str">
        <f>E9001</f>
        <v>luyen.dam</v>
      </c>
      <c r="F9002" s="8" t="str">
        <f>VLOOKUP(E9002,'DANH MỤC'!$F:$G,2,0)</f>
        <v>Nhóm 1</v>
      </c>
      <c r="G9002" s="8" t="str">
        <f>G9001</f>
        <v>KH3359</v>
      </c>
      <c r="H9002" t="str">
        <f>VLOOKUP(G9002,'DANH MỤC'!$I:$K,2,0)</f>
        <v>KH 3359</v>
      </c>
      <c r="I9002" t="str">
        <f>VLOOKUP(G9002,'DANH MỤC'!$I:$K,3,0)</f>
        <v>Đồng Tháp</v>
      </c>
      <c r="J9002" s="8" t="s">
        <v>5944</v>
      </c>
      <c r="K9002" t="str">
        <f>VLOOKUP(J9002,'DANH MỤC'!$A$1:$B$19,2,0)</f>
        <v>Hàng tặng 0001</v>
      </c>
      <c r="L9002" t="s">
        <v>24</v>
      </c>
      <c r="M9002">
        <v>2</v>
      </c>
      <c r="N9002" s="3">
        <f>IF(LEFT(K9002,1)="S",VLOOKUP(K9002,'DANH MỤC'!$B:$D,2,0),VLOOKUP(K9002,'DANH MỤC'!$B:$D,3,0))</f>
        <v>200000</v>
      </c>
      <c r="O9002">
        <v>100</v>
      </c>
      <c r="P9002" s="3">
        <f>N9002*O9002%*CSDL[[#This Row],[SỐ LƯỢNG]]</f>
        <v>400000</v>
      </c>
      <c r="Q9002" s="3">
        <f t="shared" si="3995"/>
        <v>0</v>
      </c>
    </row>
    <row r="9003" spans="1:17" x14ac:dyDescent="0.3">
      <c r="A9003" s="23" t="s">
        <v>4877</v>
      </c>
      <c r="B9003" s="8" t="s">
        <v>4877</v>
      </c>
      <c r="C9003" s="8">
        <v>2</v>
      </c>
      <c r="D9003" s="8" t="s">
        <v>4956</v>
      </c>
      <c r="E9003" s="8" t="s">
        <v>13816</v>
      </c>
      <c r="F9003" s="8" t="str">
        <f>VLOOKUP(E9003,'DANH MỤC'!$F:$G,2,0)</f>
        <v>Nhóm 1</v>
      </c>
      <c r="G9003" s="8" t="s">
        <v>7567</v>
      </c>
      <c r="H9003" t="str">
        <f>VLOOKUP(G9003,'DANH MỤC'!$I:$K,2,0)</f>
        <v>KH 1556</v>
      </c>
      <c r="I9003" t="str">
        <f>VLOOKUP(G9003,'DANH MỤC'!$I:$K,3,0)</f>
        <v>Bình Định</v>
      </c>
      <c r="J9003" s="8" t="s">
        <v>5939</v>
      </c>
      <c r="K9003" t="str">
        <f>VLOOKUP(J9003,'DANH MỤC'!$A$1:$B$19,2,0)</f>
        <v>Sản phẩm 0001</v>
      </c>
      <c r="L9003" t="s">
        <v>15</v>
      </c>
      <c r="M9003">
        <v>1</v>
      </c>
      <c r="N9003" s="3">
        <f>IF(LEFT(K9003,1)="S",VLOOKUP(K9003,'DANH MỤC'!$B:$D,2,0),VLOOKUP(K9003,'DANH MỤC'!$B:$D,3,0))</f>
        <v>3000000</v>
      </c>
      <c r="O9003">
        <v>0</v>
      </c>
      <c r="P9003" s="3">
        <f>N9003*O9003%*CSDL[[#This Row],[SỐ LƯỢNG]]</f>
        <v>0</v>
      </c>
      <c r="Q9003" s="3">
        <f t="shared" si="3995"/>
        <v>3000000</v>
      </c>
    </row>
    <row r="9004" spans="1:17" x14ac:dyDescent="0.3">
      <c r="A9004" s="23" t="str">
        <f>A9003</f>
        <v>07/02/2019</v>
      </c>
      <c r="B9004" s="8" t="str">
        <f>B9003</f>
        <v>07/02/2019</v>
      </c>
      <c r="C9004" s="8">
        <v>2</v>
      </c>
      <c r="D9004" s="8" t="str">
        <f>D9003</f>
        <v>DH10128</v>
      </c>
      <c r="E9004" s="8" t="str">
        <f>E9003</f>
        <v>luyen.dam</v>
      </c>
      <c r="F9004" s="8" t="str">
        <f>VLOOKUP(E9004,'DANH MỤC'!$F:$G,2,0)</f>
        <v>Nhóm 1</v>
      </c>
      <c r="G9004" s="8" t="str">
        <f>G9003</f>
        <v>KH1556</v>
      </c>
      <c r="H9004" t="str">
        <f>VLOOKUP(G9004,'DANH MỤC'!$I:$K,2,0)</f>
        <v>KH 1556</v>
      </c>
      <c r="I9004" t="str">
        <f>VLOOKUP(G9004,'DANH MỤC'!$I:$K,3,0)</f>
        <v>Bình Định</v>
      </c>
      <c r="J9004" s="8" t="s">
        <v>5944</v>
      </c>
      <c r="K9004" t="str">
        <f>VLOOKUP(J9004,'DANH MỤC'!$A$1:$B$19,2,0)</f>
        <v>Hàng tặng 0001</v>
      </c>
      <c r="L9004" t="s">
        <v>24</v>
      </c>
      <c r="M9004">
        <v>2</v>
      </c>
      <c r="N9004" s="3">
        <f>IF(LEFT(K9004,1)="S",VLOOKUP(K9004,'DANH MỤC'!$B:$D,2,0),VLOOKUP(K9004,'DANH MỤC'!$B:$D,3,0))</f>
        <v>200000</v>
      </c>
      <c r="O9004">
        <v>100</v>
      </c>
      <c r="P9004" s="3">
        <f>N9004*O9004%*CSDL[[#This Row],[SỐ LƯỢNG]]</f>
        <v>400000</v>
      </c>
      <c r="Q9004" s="3">
        <f t="shared" si="3995"/>
        <v>0</v>
      </c>
    </row>
    <row r="9005" spans="1:17" x14ac:dyDescent="0.3">
      <c r="A9005" s="23" t="s">
        <v>4877</v>
      </c>
      <c r="B9005" s="8" t="s">
        <v>4877</v>
      </c>
      <c r="C9005" s="8">
        <v>2</v>
      </c>
      <c r="D9005" s="8" t="s">
        <v>4957</v>
      </c>
      <c r="E9005" s="8" t="s">
        <v>13815</v>
      </c>
      <c r="F9005" s="8" t="str">
        <f>VLOOKUP(E9005,'DANH MỤC'!$F:$G,2,0)</f>
        <v>Nhóm 1</v>
      </c>
      <c r="G9005" s="8" t="s">
        <v>9311</v>
      </c>
      <c r="H9005" t="str">
        <f>VLOOKUP(G9005,'DANH MỤC'!$I:$K,2,0)</f>
        <v>KH 3360</v>
      </c>
      <c r="I9005" t="str">
        <f>VLOOKUP(G9005,'DANH MỤC'!$I:$K,3,0)</f>
        <v>Tây Ninh</v>
      </c>
      <c r="J9005" s="8" t="s">
        <v>5939</v>
      </c>
      <c r="K9005" t="str">
        <f>VLOOKUP(J9005,'DANH MỤC'!$A$1:$B$19,2,0)</f>
        <v>Sản phẩm 0001</v>
      </c>
      <c r="L9005" t="s">
        <v>15</v>
      </c>
      <c r="M9005">
        <v>1</v>
      </c>
      <c r="N9005" s="3">
        <f>IF(LEFT(K9005,1)="S",VLOOKUP(K9005,'DANH MỤC'!$B:$D,2,0),VLOOKUP(K9005,'DANH MỤC'!$B:$D,3,0))</f>
        <v>3000000</v>
      </c>
      <c r="O9005">
        <v>0</v>
      </c>
      <c r="P9005" s="3">
        <f>N9005*O9005%*CSDL[[#This Row],[SỐ LƯỢNG]]</f>
        <v>0</v>
      </c>
      <c r="Q9005" s="3">
        <f t="shared" si="3995"/>
        <v>3000000</v>
      </c>
    </row>
    <row r="9006" spans="1:17" x14ac:dyDescent="0.3">
      <c r="A9006" s="23" t="str">
        <f>A9005</f>
        <v>07/02/2019</v>
      </c>
      <c r="B9006" s="8" t="str">
        <f>B9005</f>
        <v>07/02/2019</v>
      </c>
      <c r="C9006" s="8">
        <v>2</v>
      </c>
      <c r="D9006" s="8" t="str">
        <f>D9005</f>
        <v>DH10127</v>
      </c>
      <c r="E9006" s="8" t="str">
        <f>E9005</f>
        <v>nhi.vu</v>
      </c>
      <c r="F9006" s="8" t="str">
        <f>VLOOKUP(E9006,'DANH MỤC'!$F:$G,2,0)</f>
        <v>Nhóm 1</v>
      </c>
      <c r="G9006" s="8" t="str">
        <f>G9005</f>
        <v>KH3360</v>
      </c>
      <c r="H9006" t="str">
        <f>VLOOKUP(G9006,'DANH MỤC'!$I:$K,2,0)</f>
        <v>KH 3360</v>
      </c>
      <c r="I9006" t="str">
        <f>VLOOKUP(G9006,'DANH MỤC'!$I:$K,3,0)</f>
        <v>Tây Ninh</v>
      </c>
      <c r="J9006" s="8" t="s">
        <v>5944</v>
      </c>
      <c r="K9006" t="str">
        <f>VLOOKUP(J9006,'DANH MỤC'!$A$1:$B$19,2,0)</f>
        <v>Hàng tặng 0001</v>
      </c>
      <c r="L9006" t="s">
        <v>24</v>
      </c>
      <c r="M9006">
        <v>2</v>
      </c>
      <c r="N9006" s="3">
        <f>IF(LEFT(K9006,1)="S",VLOOKUP(K9006,'DANH MỤC'!$B:$D,2,0),VLOOKUP(K9006,'DANH MỤC'!$B:$D,3,0))</f>
        <v>200000</v>
      </c>
      <c r="O9006">
        <v>100</v>
      </c>
      <c r="P9006" s="3">
        <f>N9006*O9006%*CSDL[[#This Row],[SỐ LƯỢNG]]</f>
        <v>400000</v>
      </c>
      <c r="Q9006" s="3">
        <f t="shared" si="3995"/>
        <v>0</v>
      </c>
    </row>
    <row r="9007" spans="1:17" x14ac:dyDescent="0.3">
      <c r="A9007" s="23" t="s">
        <v>4877</v>
      </c>
      <c r="B9007" s="8" t="s">
        <v>4877</v>
      </c>
      <c r="C9007" s="8">
        <v>2</v>
      </c>
      <c r="D9007" s="8" t="s">
        <v>4958</v>
      </c>
      <c r="E9007" s="8" t="s">
        <v>13816</v>
      </c>
      <c r="F9007" s="8" t="str">
        <f>VLOOKUP(E9007,'DANH MỤC'!$F:$G,2,0)</f>
        <v>Nhóm 1</v>
      </c>
      <c r="G9007" s="8" t="s">
        <v>9312</v>
      </c>
      <c r="H9007" t="str">
        <f>VLOOKUP(G9007,'DANH MỤC'!$I:$K,2,0)</f>
        <v>KH 3361</v>
      </c>
      <c r="I9007" t="str">
        <f>VLOOKUP(G9007,'DANH MỤC'!$I:$K,3,0)</f>
        <v>Lâm Đồng</v>
      </c>
      <c r="J9007" s="8" t="s">
        <v>5939</v>
      </c>
      <c r="K9007" t="str">
        <f>VLOOKUP(J9007,'DANH MỤC'!$A$1:$B$19,2,0)</f>
        <v>Sản phẩm 0001</v>
      </c>
      <c r="L9007" t="s">
        <v>15</v>
      </c>
      <c r="M9007">
        <v>1</v>
      </c>
      <c r="N9007" s="3">
        <f>IF(LEFT(K9007,1)="S",VLOOKUP(K9007,'DANH MỤC'!$B:$D,2,0),VLOOKUP(K9007,'DANH MỤC'!$B:$D,3,0))</f>
        <v>3000000</v>
      </c>
      <c r="O9007">
        <v>0</v>
      </c>
      <c r="P9007" s="3">
        <f>N9007*O9007%*CSDL[[#This Row],[SỐ LƯỢNG]]</f>
        <v>0</v>
      </c>
      <c r="Q9007" s="3">
        <f t="shared" si="3995"/>
        <v>3000000</v>
      </c>
    </row>
    <row r="9008" spans="1:17" x14ac:dyDescent="0.3">
      <c r="A9008" s="23" t="str">
        <f>A9007</f>
        <v>07/02/2019</v>
      </c>
      <c r="B9008" s="8" t="str">
        <f>B9007</f>
        <v>07/02/2019</v>
      </c>
      <c r="C9008" s="8">
        <v>2</v>
      </c>
      <c r="D9008" s="8" t="str">
        <f>D9007</f>
        <v>DH10126</v>
      </c>
      <c r="E9008" s="8" t="str">
        <f>E9007</f>
        <v>luyen.dam</v>
      </c>
      <c r="F9008" s="8" t="str">
        <f>VLOOKUP(E9008,'DANH MỤC'!$F:$G,2,0)</f>
        <v>Nhóm 1</v>
      </c>
      <c r="G9008" s="8" t="str">
        <f>G9007</f>
        <v>KH3361</v>
      </c>
      <c r="H9008" t="str">
        <f>VLOOKUP(G9008,'DANH MỤC'!$I:$K,2,0)</f>
        <v>KH 3361</v>
      </c>
      <c r="I9008" t="str">
        <f>VLOOKUP(G9008,'DANH MỤC'!$I:$K,3,0)</f>
        <v>Lâm Đồng</v>
      </c>
      <c r="J9008" s="8" t="s">
        <v>5944</v>
      </c>
      <c r="K9008" t="str">
        <f>VLOOKUP(J9008,'DANH MỤC'!$A$1:$B$19,2,0)</f>
        <v>Hàng tặng 0001</v>
      </c>
      <c r="L9008" t="s">
        <v>24</v>
      </c>
      <c r="M9008">
        <v>2</v>
      </c>
      <c r="N9008" s="3">
        <f>IF(LEFT(K9008,1)="S",VLOOKUP(K9008,'DANH MỤC'!$B:$D,2,0),VLOOKUP(K9008,'DANH MỤC'!$B:$D,3,0))</f>
        <v>200000</v>
      </c>
      <c r="O9008">
        <v>100</v>
      </c>
      <c r="P9008" s="3">
        <f>N9008*O9008%*CSDL[[#This Row],[SỐ LƯỢNG]]</f>
        <v>400000</v>
      </c>
      <c r="Q9008" s="3">
        <f t="shared" si="3995"/>
        <v>0</v>
      </c>
    </row>
    <row r="9009" spans="1:17" x14ac:dyDescent="0.3">
      <c r="A9009" s="23" t="s">
        <v>4877</v>
      </c>
      <c r="B9009" s="8" t="s">
        <v>4877</v>
      </c>
      <c r="C9009" s="8">
        <v>2</v>
      </c>
      <c r="D9009" s="8" t="s">
        <v>4959</v>
      </c>
      <c r="E9009" s="8" t="s">
        <v>13823</v>
      </c>
      <c r="F9009" s="8" t="str">
        <f>VLOOKUP(E9009,'DANH MỤC'!$F:$G,2,0)</f>
        <v>Nhóm 1</v>
      </c>
      <c r="G9009" s="8" t="s">
        <v>9313</v>
      </c>
      <c r="H9009" t="str">
        <f>VLOOKUP(G9009,'DANH MỤC'!$I:$K,2,0)</f>
        <v>KH 3362</v>
      </c>
      <c r="I9009" t="str">
        <f>VLOOKUP(G9009,'DANH MỤC'!$I:$K,3,0)</f>
        <v>Tây Ninh</v>
      </c>
      <c r="J9009" s="8" t="s">
        <v>5939</v>
      </c>
      <c r="K9009" t="str">
        <f>VLOOKUP(J9009,'DANH MỤC'!$A$1:$B$19,2,0)</f>
        <v>Sản phẩm 0001</v>
      </c>
      <c r="L9009" t="s">
        <v>15</v>
      </c>
      <c r="M9009">
        <v>1</v>
      </c>
      <c r="N9009" s="3">
        <f>IF(LEFT(K9009,1)="S",VLOOKUP(K9009,'DANH MỤC'!$B:$D,2,0),VLOOKUP(K9009,'DANH MỤC'!$B:$D,3,0))</f>
        <v>3000000</v>
      </c>
      <c r="O9009">
        <v>0</v>
      </c>
      <c r="P9009" s="3">
        <f>N9009*O9009%*CSDL[[#This Row],[SỐ LƯỢNG]]</f>
        <v>0</v>
      </c>
      <c r="Q9009" s="3">
        <f t="shared" si="3995"/>
        <v>3000000</v>
      </c>
    </row>
    <row r="9010" spans="1:17" x14ac:dyDescent="0.3">
      <c r="A9010" s="23" t="str">
        <f>A9009</f>
        <v>07/02/2019</v>
      </c>
      <c r="B9010" s="8" t="str">
        <f>B9009</f>
        <v>07/02/2019</v>
      </c>
      <c r="C9010" s="8">
        <v>2</v>
      </c>
      <c r="D9010" s="8" t="str">
        <f>D9009</f>
        <v>DH10124</v>
      </c>
      <c r="E9010" s="8" t="str">
        <f>E9009</f>
        <v>giang.nguyen</v>
      </c>
      <c r="F9010" s="8" t="str">
        <f>VLOOKUP(E9010,'DANH MỤC'!$F:$G,2,0)</f>
        <v>Nhóm 1</v>
      </c>
      <c r="G9010" s="8" t="str">
        <f>G9009</f>
        <v>KH3362</v>
      </c>
      <c r="H9010" t="str">
        <f>VLOOKUP(G9010,'DANH MỤC'!$I:$K,2,0)</f>
        <v>KH 3362</v>
      </c>
      <c r="I9010" t="str">
        <f>VLOOKUP(G9010,'DANH MỤC'!$I:$K,3,0)</f>
        <v>Tây Ninh</v>
      </c>
      <c r="J9010" s="8" t="s">
        <v>5944</v>
      </c>
      <c r="K9010" t="str">
        <f>VLOOKUP(J9010,'DANH MỤC'!$A$1:$B$19,2,0)</f>
        <v>Hàng tặng 0001</v>
      </c>
      <c r="L9010" t="s">
        <v>24</v>
      </c>
      <c r="M9010">
        <v>2</v>
      </c>
      <c r="N9010" s="3">
        <f>IF(LEFT(K9010,1)="S",VLOOKUP(K9010,'DANH MỤC'!$B:$D,2,0),VLOOKUP(K9010,'DANH MỤC'!$B:$D,3,0))</f>
        <v>200000</v>
      </c>
      <c r="O9010">
        <v>100</v>
      </c>
      <c r="P9010" s="3">
        <f>N9010*O9010%*CSDL[[#This Row],[SỐ LƯỢNG]]</f>
        <v>400000</v>
      </c>
      <c r="Q9010" s="3">
        <f t="shared" si="3995"/>
        <v>0</v>
      </c>
    </row>
    <row r="9011" spans="1:17" x14ac:dyDescent="0.3">
      <c r="A9011" s="23" t="s">
        <v>4877</v>
      </c>
      <c r="B9011" s="8" t="s">
        <v>4877</v>
      </c>
      <c r="C9011" s="8">
        <v>2</v>
      </c>
      <c r="D9011" s="8" t="s">
        <v>4960</v>
      </c>
      <c r="E9011" s="8" t="s">
        <v>13816</v>
      </c>
      <c r="F9011" s="8" t="str">
        <f>VLOOKUP(E9011,'DANH MỤC'!$F:$G,2,0)</f>
        <v>Nhóm 1</v>
      </c>
      <c r="G9011" s="8" t="s">
        <v>8410</v>
      </c>
      <c r="H9011" t="str">
        <f>VLOOKUP(G9011,'DANH MỤC'!$I:$K,2,0)</f>
        <v>KH 2427</v>
      </c>
      <c r="I9011" t="str">
        <f>VLOOKUP(G9011,'DANH MỤC'!$I:$K,3,0)</f>
        <v>Phú Thọ</v>
      </c>
      <c r="J9011" s="8" t="s">
        <v>5939</v>
      </c>
      <c r="K9011" t="str">
        <f>VLOOKUP(J9011,'DANH MỤC'!$A$1:$B$19,2,0)</f>
        <v>Sản phẩm 0001</v>
      </c>
      <c r="L9011" t="s">
        <v>15</v>
      </c>
      <c r="M9011">
        <v>1</v>
      </c>
      <c r="N9011" s="3">
        <f>IF(LEFT(K9011,1)="S",VLOOKUP(K9011,'DANH MỤC'!$B:$D,2,0),VLOOKUP(K9011,'DANH MỤC'!$B:$D,3,0))</f>
        <v>3000000</v>
      </c>
      <c r="O9011">
        <v>0</v>
      </c>
      <c r="P9011" s="3">
        <f>N9011*O9011%*CSDL[[#This Row],[SỐ LƯỢNG]]</f>
        <v>0</v>
      </c>
      <c r="Q9011" s="3">
        <f t="shared" si="3995"/>
        <v>3000000</v>
      </c>
    </row>
    <row r="9012" spans="1:17" x14ac:dyDescent="0.3">
      <c r="A9012" s="23" t="s">
        <v>4877</v>
      </c>
      <c r="B9012" s="8" t="s">
        <v>4877</v>
      </c>
      <c r="C9012" s="8">
        <v>2</v>
      </c>
      <c r="D9012" s="8" t="s">
        <v>4961</v>
      </c>
      <c r="E9012" s="8" t="s">
        <v>13816</v>
      </c>
      <c r="F9012" s="8" t="str">
        <f>VLOOKUP(E9012,'DANH MỤC'!$F:$G,2,0)</f>
        <v>Nhóm 1</v>
      </c>
      <c r="G9012" s="8" t="s">
        <v>8562</v>
      </c>
      <c r="H9012" t="str">
        <f>VLOOKUP(G9012,'DANH MỤC'!$I:$K,2,0)</f>
        <v>KH 2587</v>
      </c>
      <c r="I9012" t="str">
        <f>VLOOKUP(G9012,'DANH MỤC'!$I:$K,3,0)</f>
        <v>Thái Bình</v>
      </c>
      <c r="J9012" s="8" t="s">
        <v>5939</v>
      </c>
      <c r="K9012" t="str">
        <f>VLOOKUP(J9012,'DANH MỤC'!$A$1:$B$19,2,0)</f>
        <v>Sản phẩm 0001</v>
      </c>
      <c r="L9012" t="s">
        <v>15</v>
      </c>
      <c r="M9012">
        <v>1</v>
      </c>
      <c r="N9012" s="3">
        <f>IF(LEFT(K9012,1)="S",VLOOKUP(K9012,'DANH MỤC'!$B:$D,2,0),VLOOKUP(K9012,'DANH MỤC'!$B:$D,3,0))</f>
        <v>3000000</v>
      </c>
      <c r="O9012">
        <v>0</v>
      </c>
      <c r="P9012" s="3">
        <f>N9012*O9012%*CSDL[[#This Row],[SỐ LƯỢNG]]</f>
        <v>0</v>
      </c>
      <c r="Q9012" s="3">
        <f t="shared" si="3995"/>
        <v>3000000</v>
      </c>
    </row>
    <row r="9013" spans="1:17" x14ac:dyDescent="0.3">
      <c r="A9013" s="23" t="str">
        <f>A9012</f>
        <v>07/02/2019</v>
      </c>
      <c r="B9013" s="8" t="str">
        <f>B9012</f>
        <v>07/02/2019</v>
      </c>
      <c r="C9013" s="8">
        <v>2</v>
      </c>
      <c r="D9013" s="8" t="str">
        <f>D9012</f>
        <v>DH10122</v>
      </c>
      <c r="E9013" s="8" t="str">
        <f>E9012</f>
        <v>luyen.dam</v>
      </c>
      <c r="F9013" s="8" t="str">
        <f>VLOOKUP(E9013,'DANH MỤC'!$F:$G,2,0)</f>
        <v>Nhóm 1</v>
      </c>
      <c r="G9013" s="8" t="str">
        <f>G9012</f>
        <v>KH2587</v>
      </c>
      <c r="H9013" t="str">
        <f>VLOOKUP(G9013,'DANH MỤC'!$I:$K,2,0)</f>
        <v>KH 2587</v>
      </c>
      <c r="I9013" t="str">
        <f>VLOOKUP(G9013,'DANH MỤC'!$I:$K,3,0)</f>
        <v>Thái Bình</v>
      </c>
      <c r="J9013" s="8" t="s">
        <v>5944</v>
      </c>
      <c r="K9013" t="str">
        <f>VLOOKUP(J9013,'DANH MỤC'!$A$1:$B$19,2,0)</f>
        <v>Hàng tặng 0001</v>
      </c>
      <c r="L9013" t="s">
        <v>24</v>
      </c>
      <c r="M9013">
        <v>2</v>
      </c>
      <c r="N9013" s="3">
        <f>IF(LEFT(K9013,1)="S",VLOOKUP(K9013,'DANH MỤC'!$B:$D,2,0),VLOOKUP(K9013,'DANH MỤC'!$B:$D,3,0))</f>
        <v>200000</v>
      </c>
      <c r="O9013">
        <v>100</v>
      </c>
      <c r="P9013" s="3">
        <f>N9013*O9013%*CSDL[[#This Row],[SỐ LƯỢNG]]</f>
        <v>400000</v>
      </c>
      <c r="Q9013" s="3">
        <f t="shared" si="3995"/>
        <v>0</v>
      </c>
    </row>
    <row r="9014" spans="1:17" x14ac:dyDescent="0.3">
      <c r="A9014" s="23" t="s">
        <v>4877</v>
      </c>
      <c r="B9014" s="8" t="s">
        <v>4877</v>
      </c>
      <c r="C9014" s="8">
        <v>2</v>
      </c>
      <c r="D9014" s="8" t="s">
        <v>4962</v>
      </c>
      <c r="E9014" s="8" t="s">
        <v>13821</v>
      </c>
      <c r="F9014" s="8" t="str">
        <f>VLOOKUP(E9014,'DANH MỤC'!$F:$G,2,0)</f>
        <v>Nhóm 1</v>
      </c>
      <c r="G9014" s="8" t="s">
        <v>9314</v>
      </c>
      <c r="H9014" t="str">
        <f>VLOOKUP(G9014,'DANH MỤC'!$I:$K,2,0)</f>
        <v>KH 3363</v>
      </c>
      <c r="I9014" t="str">
        <f>VLOOKUP(G9014,'DANH MỤC'!$I:$K,3,0)</f>
        <v>Ninh Thuận</v>
      </c>
      <c r="J9014" s="8" t="s">
        <v>5939</v>
      </c>
      <c r="K9014" t="str">
        <f>VLOOKUP(J9014,'DANH MỤC'!$A$1:$B$19,2,0)</f>
        <v>Sản phẩm 0001</v>
      </c>
      <c r="L9014" t="s">
        <v>15</v>
      </c>
      <c r="M9014">
        <v>1</v>
      </c>
      <c r="N9014" s="3">
        <f>IF(LEFT(K9014,1)="S",VLOOKUP(K9014,'DANH MỤC'!$B:$D,2,0),VLOOKUP(K9014,'DANH MỤC'!$B:$D,3,0))</f>
        <v>3000000</v>
      </c>
      <c r="O9014">
        <v>0</v>
      </c>
      <c r="P9014" s="3">
        <f>N9014*O9014%*CSDL[[#This Row],[SỐ LƯỢNG]]</f>
        <v>0</v>
      </c>
      <c r="Q9014" s="3">
        <f t="shared" si="3995"/>
        <v>3000000</v>
      </c>
    </row>
    <row r="9015" spans="1:17" x14ac:dyDescent="0.3">
      <c r="A9015" s="23" t="str">
        <f>A9014</f>
        <v>07/02/2019</v>
      </c>
      <c r="B9015" s="8" t="str">
        <f>B9014</f>
        <v>07/02/2019</v>
      </c>
      <c r="C9015" s="8">
        <v>2</v>
      </c>
      <c r="D9015" s="8" t="str">
        <f>D9014</f>
        <v>DH10121</v>
      </c>
      <c r="E9015" s="8" t="str">
        <f>E9014</f>
        <v>thu.le</v>
      </c>
      <c r="F9015" s="8" t="str">
        <f>VLOOKUP(E9015,'DANH MỤC'!$F:$G,2,0)</f>
        <v>Nhóm 1</v>
      </c>
      <c r="G9015" s="8" t="str">
        <f>G9014</f>
        <v>KH3363</v>
      </c>
      <c r="H9015" t="str">
        <f>VLOOKUP(G9015,'DANH MỤC'!$I:$K,2,0)</f>
        <v>KH 3363</v>
      </c>
      <c r="I9015" t="str">
        <f>VLOOKUP(G9015,'DANH MỤC'!$I:$K,3,0)</f>
        <v>Ninh Thuận</v>
      </c>
      <c r="J9015" s="8" t="s">
        <v>5944</v>
      </c>
      <c r="K9015" t="str">
        <f>VLOOKUP(J9015,'DANH MỤC'!$A$1:$B$19,2,0)</f>
        <v>Hàng tặng 0001</v>
      </c>
      <c r="L9015" t="s">
        <v>24</v>
      </c>
      <c r="M9015">
        <v>2</v>
      </c>
      <c r="N9015" s="3">
        <f>IF(LEFT(K9015,1)="S",VLOOKUP(K9015,'DANH MỤC'!$B:$D,2,0),VLOOKUP(K9015,'DANH MỤC'!$B:$D,3,0))</f>
        <v>200000</v>
      </c>
      <c r="O9015">
        <v>100</v>
      </c>
      <c r="P9015" s="3">
        <f>N9015*O9015%*CSDL[[#This Row],[SỐ LƯỢNG]]</f>
        <v>400000</v>
      </c>
      <c r="Q9015" s="3">
        <f t="shared" si="3995"/>
        <v>0</v>
      </c>
    </row>
    <row r="9016" spans="1:17" x14ac:dyDescent="0.3">
      <c r="A9016" s="23" t="s">
        <v>4877</v>
      </c>
      <c r="B9016" s="8" t="s">
        <v>4877</v>
      </c>
      <c r="C9016" s="8">
        <v>2</v>
      </c>
      <c r="D9016" s="8" t="s">
        <v>4963</v>
      </c>
      <c r="E9016" s="8" t="s">
        <v>13814</v>
      </c>
      <c r="F9016" s="8" t="str">
        <f>VLOOKUP(E9016,'DANH MỤC'!$F:$G,2,0)</f>
        <v>Nhóm 1</v>
      </c>
      <c r="G9016" s="8" t="s">
        <v>7729</v>
      </c>
      <c r="H9016" t="str">
        <f>VLOOKUP(G9016,'DANH MỤC'!$I:$K,2,0)</f>
        <v>KH 1724</v>
      </c>
      <c r="I9016" t="str">
        <f>VLOOKUP(G9016,'DANH MỤC'!$I:$K,3,0)</f>
        <v>Bình Định</v>
      </c>
      <c r="J9016" s="8" t="s">
        <v>5939</v>
      </c>
      <c r="K9016" t="str">
        <f>VLOOKUP(J9016,'DANH MỤC'!$A$1:$B$19,2,0)</f>
        <v>Sản phẩm 0001</v>
      </c>
      <c r="L9016" t="s">
        <v>15</v>
      </c>
      <c r="M9016">
        <v>1</v>
      </c>
      <c r="N9016" s="3">
        <f>IF(LEFT(K9016,1)="S",VLOOKUP(K9016,'DANH MỤC'!$B:$D,2,0),VLOOKUP(K9016,'DANH MỤC'!$B:$D,3,0))</f>
        <v>3000000</v>
      </c>
      <c r="O9016">
        <v>0</v>
      </c>
      <c r="P9016" s="3">
        <f>N9016*O9016%*CSDL[[#This Row],[SỐ LƯỢNG]]</f>
        <v>0</v>
      </c>
      <c r="Q9016" s="3">
        <f t="shared" si="3995"/>
        <v>3000000</v>
      </c>
    </row>
    <row r="9017" spans="1:17" x14ac:dyDescent="0.3">
      <c r="A9017" s="23" t="str">
        <f>A9016</f>
        <v>07/02/2019</v>
      </c>
      <c r="B9017" s="8" t="str">
        <f>B9016</f>
        <v>07/02/2019</v>
      </c>
      <c r="C9017" s="8">
        <v>2</v>
      </c>
      <c r="D9017" s="8" t="str">
        <f>D9016</f>
        <v>DH10120</v>
      </c>
      <c r="E9017" s="8" t="str">
        <f>E9016</f>
        <v>hai.vi</v>
      </c>
      <c r="F9017" s="8" t="str">
        <f>VLOOKUP(E9017,'DANH MỤC'!$F:$G,2,0)</f>
        <v>Nhóm 1</v>
      </c>
      <c r="G9017" s="8" t="str">
        <f>G9016</f>
        <v>KH1724</v>
      </c>
      <c r="H9017" t="str">
        <f>VLOOKUP(G9017,'DANH MỤC'!$I:$K,2,0)</f>
        <v>KH 1724</v>
      </c>
      <c r="I9017" t="str">
        <f>VLOOKUP(G9017,'DANH MỤC'!$I:$K,3,0)</f>
        <v>Bình Định</v>
      </c>
      <c r="J9017" s="8" t="s">
        <v>5944</v>
      </c>
      <c r="K9017" t="str">
        <f>VLOOKUP(J9017,'DANH MỤC'!$A$1:$B$19,2,0)</f>
        <v>Hàng tặng 0001</v>
      </c>
      <c r="L9017" t="s">
        <v>24</v>
      </c>
      <c r="M9017">
        <v>2</v>
      </c>
      <c r="N9017" s="3">
        <f>IF(LEFT(K9017,1)="S",VLOOKUP(K9017,'DANH MỤC'!$B:$D,2,0),VLOOKUP(K9017,'DANH MỤC'!$B:$D,3,0))</f>
        <v>200000</v>
      </c>
      <c r="O9017">
        <v>100</v>
      </c>
      <c r="P9017" s="3">
        <f>N9017*O9017%*CSDL[[#This Row],[SỐ LƯỢNG]]</f>
        <v>400000</v>
      </c>
      <c r="Q9017" s="3">
        <f t="shared" si="3995"/>
        <v>0</v>
      </c>
    </row>
    <row r="9018" spans="1:17" x14ac:dyDescent="0.3">
      <c r="A9018" s="23" t="s">
        <v>4877</v>
      </c>
      <c r="B9018" s="8" t="s">
        <v>4877</v>
      </c>
      <c r="C9018" s="8">
        <v>2</v>
      </c>
      <c r="D9018" s="8" t="s">
        <v>4964</v>
      </c>
      <c r="E9018" s="8" t="s">
        <v>13822</v>
      </c>
      <c r="F9018" s="8" t="str">
        <f>VLOOKUP(E9018,'DANH MỤC'!$F:$G,2,0)</f>
        <v>Nhóm 1</v>
      </c>
      <c r="G9018" s="8" t="s">
        <v>9315</v>
      </c>
      <c r="H9018" t="str">
        <f>VLOOKUP(G9018,'DANH MỤC'!$I:$K,2,0)</f>
        <v>KH 3364</v>
      </c>
      <c r="I9018" t="str">
        <f>VLOOKUP(G9018,'DANH MỤC'!$I:$K,3,0)</f>
        <v>Sơn La</v>
      </c>
      <c r="J9018" s="8" t="s">
        <v>5939</v>
      </c>
      <c r="K9018" t="str">
        <f>VLOOKUP(J9018,'DANH MỤC'!$A$1:$B$19,2,0)</f>
        <v>Sản phẩm 0001</v>
      </c>
      <c r="L9018" t="s">
        <v>15</v>
      </c>
      <c r="M9018">
        <v>1</v>
      </c>
      <c r="N9018" s="3">
        <f>IF(LEFT(K9018,1)="S",VLOOKUP(K9018,'DANH MỤC'!$B:$D,2,0),VLOOKUP(K9018,'DANH MỤC'!$B:$D,3,0))</f>
        <v>3000000</v>
      </c>
      <c r="O9018">
        <v>0</v>
      </c>
      <c r="P9018" s="3">
        <f>N9018*O9018%*CSDL[[#This Row],[SỐ LƯỢNG]]</f>
        <v>0</v>
      </c>
      <c r="Q9018" s="3">
        <f t="shared" si="3995"/>
        <v>3000000</v>
      </c>
    </row>
    <row r="9019" spans="1:17" x14ac:dyDescent="0.3">
      <c r="A9019" s="23" t="str">
        <f>A9018</f>
        <v>07/02/2019</v>
      </c>
      <c r="B9019" s="8" t="str">
        <f>B9018</f>
        <v>07/02/2019</v>
      </c>
      <c r="C9019" s="8">
        <v>2</v>
      </c>
      <c r="D9019" s="8" t="str">
        <f>D9018</f>
        <v>DH10118</v>
      </c>
      <c r="E9019" s="8" t="str">
        <f>E9018</f>
        <v>anh.hong</v>
      </c>
      <c r="F9019" s="8" t="str">
        <f>VLOOKUP(E9019,'DANH MỤC'!$F:$G,2,0)</f>
        <v>Nhóm 1</v>
      </c>
      <c r="G9019" s="8" t="str">
        <f>G9018</f>
        <v>KH3364</v>
      </c>
      <c r="H9019" t="str">
        <f>VLOOKUP(G9019,'DANH MỤC'!$I:$K,2,0)</f>
        <v>KH 3364</v>
      </c>
      <c r="I9019" t="str">
        <f>VLOOKUP(G9019,'DANH MỤC'!$I:$K,3,0)</f>
        <v>Sơn La</v>
      </c>
      <c r="J9019" s="8" t="s">
        <v>5944</v>
      </c>
      <c r="K9019" t="str">
        <f>VLOOKUP(J9019,'DANH MỤC'!$A$1:$B$19,2,0)</f>
        <v>Hàng tặng 0001</v>
      </c>
      <c r="L9019" t="s">
        <v>24</v>
      </c>
      <c r="M9019">
        <v>2</v>
      </c>
      <c r="N9019" s="3">
        <f>IF(LEFT(K9019,1)="S",VLOOKUP(K9019,'DANH MỤC'!$B:$D,2,0),VLOOKUP(K9019,'DANH MỤC'!$B:$D,3,0))</f>
        <v>200000</v>
      </c>
      <c r="O9019">
        <v>100</v>
      </c>
      <c r="P9019" s="3">
        <f>N9019*O9019%*CSDL[[#This Row],[SỐ LƯỢNG]]</f>
        <v>400000</v>
      </c>
      <c r="Q9019" s="3">
        <f t="shared" si="3995"/>
        <v>0</v>
      </c>
    </row>
    <row r="9020" spans="1:17" x14ac:dyDescent="0.3">
      <c r="A9020" s="23" t="s">
        <v>4877</v>
      </c>
      <c r="B9020" s="8" t="s">
        <v>4877</v>
      </c>
      <c r="C9020" s="8">
        <v>2</v>
      </c>
      <c r="D9020" s="8" t="s">
        <v>4965</v>
      </c>
      <c r="E9020" s="8" t="s">
        <v>13814</v>
      </c>
      <c r="F9020" s="8" t="str">
        <f>VLOOKUP(E9020,'DANH MỤC'!$F:$G,2,0)</f>
        <v>Nhóm 1</v>
      </c>
      <c r="G9020" s="8" t="s">
        <v>9316</v>
      </c>
      <c r="H9020" t="str">
        <f>VLOOKUP(G9020,'DANH MỤC'!$I:$K,2,0)</f>
        <v>KH 3365</v>
      </c>
      <c r="I9020" t="str">
        <f>VLOOKUP(G9020,'DANH MỤC'!$I:$K,3,0)</f>
        <v>Thanh Hóa</v>
      </c>
      <c r="J9020" s="8" t="s">
        <v>5939</v>
      </c>
      <c r="K9020" t="str">
        <f>VLOOKUP(J9020,'DANH MỤC'!$A$1:$B$19,2,0)</f>
        <v>Sản phẩm 0001</v>
      </c>
      <c r="L9020" t="s">
        <v>15</v>
      </c>
      <c r="M9020">
        <v>1</v>
      </c>
      <c r="N9020" s="3">
        <f>IF(LEFT(K9020,1)="S",VLOOKUP(K9020,'DANH MỤC'!$B:$D,2,0),VLOOKUP(K9020,'DANH MỤC'!$B:$D,3,0))</f>
        <v>3000000</v>
      </c>
      <c r="O9020">
        <v>0</v>
      </c>
      <c r="P9020" s="3">
        <f>N9020*O9020%*CSDL[[#This Row],[SỐ LƯỢNG]]</f>
        <v>0</v>
      </c>
      <c r="Q9020" s="3">
        <f t="shared" si="3995"/>
        <v>3000000</v>
      </c>
    </row>
    <row r="9021" spans="1:17" x14ac:dyDescent="0.3">
      <c r="A9021" s="23" t="str">
        <f>A9020</f>
        <v>07/02/2019</v>
      </c>
      <c r="B9021" s="8" t="str">
        <f>B9020</f>
        <v>07/02/2019</v>
      </c>
      <c r="C9021" s="8">
        <v>2</v>
      </c>
      <c r="D9021" s="8" t="str">
        <f>D9020</f>
        <v>DH10117</v>
      </c>
      <c r="E9021" s="8" t="str">
        <f>E9020</f>
        <v>hai.vi</v>
      </c>
      <c r="F9021" s="8" t="str">
        <f>VLOOKUP(E9021,'DANH MỤC'!$F:$G,2,0)</f>
        <v>Nhóm 1</v>
      </c>
      <c r="G9021" s="8" t="str">
        <f>G9020</f>
        <v>KH3365</v>
      </c>
      <c r="H9021" t="str">
        <f>VLOOKUP(G9021,'DANH MỤC'!$I:$K,2,0)</f>
        <v>KH 3365</v>
      </c>
      <c r="I9021" t="str">
        <f>VLOOKUP(G9021,'DANH MỤC'!$I:$K,3,0)</f>
        <v>Thanh Hóa</v>
      </c>
      <c r="J9021" s="8" t="s">
        <v>5944</v>
      </c>
      <c r="K9021" t="str">
        <f>VLOOKUP(J9021,'DANH MỤC'!$A$1:$B$19,2,0)</f>
        <v>Hàng tặng 0001</v>
      </c>
      <c r="L9021" t="s">
        <v>24</v>
      </c>
      <c r="M9021">
        <v>2</v>
      </c>
      <c r="N9021" s="3">
        <f>IF(LEFT(K9021,1)="S",VLOOKUP(K9021,'DANH MỤC'!$B:$D,2,0),VLOOKUP(K9021,'DANH MỤC'!$B:$D,3,0))</f>
        <v>200000</v>
      </c>
      <c r="O9021">
        <v>100</v>
      </c>
      <c r="P9021" s="3">
        <f>N9021*O9021%*CSDL[[#This Row],[SỐ LƯỢNG]]</f>
        <v>400000</v>
      </c>
      <c r="Q9021" s="3">
        <f t="shared" si="3995"/>
        <v>0</v>
      </c>
    </row>
    <row r="9022" spans="1:17" x14ac:dyDescent="0.3">
      <c r="A9022" s="23" t="s">
        <v>4877</v>
      </c>
      <c r="B9022" s="8" t="s">
        <v>4877</v>
      </c>
      <c r="C9022" s="8">
        <v>2</v>
      </c>
      <c r="D9022" s="8" t="s">
        <v>4966</v>
      </c>
      <c r="E9022" s="8" t="s">
        <v>13821</v>
      </c>
      <c r="F9022" s="8" t="str">
        <f>VLOOKUP(E9022,'DANH MỤC'!$F:$G,2,0)</f>
        <v>Nhóm 1</v>
      </c>
      <c r="G9022" s="8" t="s">
        <v>9317</v>
      </c>
      <c r="H9022" t="str">
        <f>VLOOKUP(G9022,'DANH MỤC'!$I:$K,2,0)</f>
        <v>KH 3366</v>
      </c>
      <c r="I9022" t="str">
        <f>VLOOKUP(G9022,'DANH MỤC'!$I:$K,3,0)</f>
        <v>Hải Phòng</v>
      </c>
      <c r="J9022" s="8" t="s">
        <v>5939</v>
      </c>
      <c r="K9022" t="str">
        <f>VLOOKUP(J9022,'DANH MỤC'!$A$1:$B$19,2,0)</f>
        <v>Sản phẩm 0001</v>
      </c>
      <c r="L9022" t="s">
        <v>15</v>
      </c>
      <c r="M9022">
        <v>3</v>
      </c>
      <c r="N9022" s="3">
        <f>IF(LEFT(K9022,1)="S",VLOOKUP(K9022,'DANH MỤC'!$B:$D,2,0),VLOOKUP(K9022,'DANH MỤC'!$B:$D,3,0))</f>
        <v>3000000</v>
      </c>
      <c r="O9022">
        <v>0</v>
      </c>
      <c r="P9022" s="3">
        <f>N9022*O9022%*CSDL[[#This Row],[SỐ LƯỢNG]]</f>
        <v>0</v>
      </c>
      <c r="Q9022" s="3">
        <f t="shared" si="3995"/>
        <v>9000000</v>
      </c>
    </row>
    <row r="9023" spans="1:17" x14ac:dyDescent="0.3">
      <c r="A9023" s="23" t="str">
        <f>A9022</f>
        <v>07/02/2019</v>
      </c>
      <c r="B9023" s="8" t="str">
        <f>B9022</f>
        <v>07/02/2019</v>
      </c>
      <c r="C9023" s="8">
        <v>2</v>
      </c>
      <c r="D9023" s="8" t="str">
        <f>D9022</f>
        <v>DH10116</v>
      </c>
      <c r="E9023" s="8" t="str">
        <f>E9022</f>
        <v>thu.le</v>
      </c>
      <c r="F9023" s="8" t="str">
        <f>VLOOKUP(E9023,'DANH MỤC'!$F:$G,2,0)</f>
        <v>Nhóm 1</v>
      </c>
      <c r="G9023" s="8" t="str">
        <f>G9022</f>
        <v>KH3366</v>
      </c>
      <c r="H9023" t="str">
        <f>VLOOKUP(G9023,'DANH MỤC'!$I:$K,2,0)</f>
        <v>KH 3366</v>
      </c>
      <c r="I9023" t="str">
        <f>VLOOKUP(G9023,'DANH MỤC'!$I:$K,3,0)</f>
        <v>Hải Phòng</v>
      </c>
      <c r="J9023" s="8" t="s">
        <v>5944</v>
      </c>
      <c r="K9023" t="str">
        <f>VLOOKUP(J9023,'DANH MỤC'!$A$1:$B$19,2,0)</f>
        <v>Hàng tặng 0001</v>
      </c>
      <c r="L9023" t="s">
        <v>24</v>
      </c>
      <c r="M9023">
        <v>1</v>
      </c>
      <c r="N9023" s="3">
        <f>IF(LEFT(K9023,1)="S",VLOOKUP(K9023,'DANH MỤC'!$B:$D,2,0),VLOOKUP(K9023,'DANH MỤC'!$B:$D,3,0))</f>
        <v>200000</v>
      </c>
      <c r="O9023">
        <v>100</v>
      </c>
      <c r="P9023" s="3">
        <f>N9023*O9023%*CSDL[[#This Row],[SỐ LƯỢNG]]</f>
        <v>200000</v>
      </c>
      <c r="Q9023" s="3">
        <f t="shared" si="3995"/>
        <v>0</v>
      </c>
    </row>
    <row r="9024" spans="1:17" x14ac:dyDescent="0.3">
      <c r="A9024" s="23" t="s">
        <v>4877</v>
      </c>
      <c r="B9024" s="8" t="s">
        <v>4877</v>
      </c>
      <c r="C9024" s="8">
        <v>2</v>
      </c>
      <c r="D9024" s="8" t="s">
        <v>4967</v>
      </c>
      <c r="E9024" s="8" t="s">
        <v>13816</v>
      </c>
      <c r="F9024" s="8" t="str">
        <f>VLOOKUP(E9024,'DANH MỤC'!$F:$G,2,0)</f>
        <v>Nhóm 1</v>
      </c>
      <c r="G9024" s="8" t="s">
        <v>9318</v>
      </c>
      <c r="H9024" t="str">
        <f>VLOOKUP(G9024,'DANH MỤC'!$I:$K,2,0)</f>
        <v>KH 3367</v>
      </c>
      <c r="I9024" t="str">
        <f>VLOOKUP(G9024,'DANH MỤC'!$I:$K,3,0)</f>
        <v>Ninh Thuận</v>
      </c>
      <c r="J9024" s="8" t="s">
        <v>5939</v>
      </c>
      <c r="K9024" t="str">
        <f>VLOOKUP(J9024,'DANH MỤC'!$A$1:$B$19,2,0)</f>
        <v>Sản phẩm 0001</v>
      </c>
      <c r="L9024" t="s">
        <v>15</v>
      </c>
      <c r="M9024">
        <v>1</v>
      </c>
      <c r="N9024" s="3">
        <f>IF(LEFT(K9024,1)="S",VLOOKUP(K9024,'DANH MỤC'!$B:$D,2,0),VLOOKUP(K9024,'DANH MỤC'!$B:$D,3,0))</f>
        <v>3000000</v>
      </c>
      <c r="O9024">
        <v>0</v>
      </c>
      <c r="P9024" s="3">
        <f>N9024*O9024%*CSDL[[#This Row],[SỐ LƯỢNG]]</f>
        <v>0</v>
      </c>
      <c r="Q9024" s="3">
        <f t="shared" si="3995"/>
        <v>3000000</v>
      </c>
    </row>
    <row r="9025" spans="1:17" x14ac:dyDescent="0.3">
      <c r="A9025" s="23" t="str">
        <f>A9024</f>
        <v>07/02/2019</v>
      </c>
      <c r="B9025" s="8" t="str">
        <f>B9024</f>
        <v>07/02/2019</v>
      </c>
      <c r="C9025" s="8">
        <v>2</v>
      </c>
      <c r="D9025" s="8" t="str">
        <f>D9024</f>
        <v>DH10115</v>
      </c>
      <c r="E9025" s="8" t="str">
        <f>E9024</f>
        <v>luyen.dam</v>
      </c>
      <c r="F9025" s="8" t="str">
        <f>VLOOKUP(E9025,'DANH MỤC'!$F:$G,2,0)</f>
        <v>Nhóm 1</v>
      </c>
      <c r="G9025" s="8" t="str">
        <f>G9024</f>
        <v>KH3367</v>
      </c>
      <c r="H9025" t="str">
        <f>VLOOKUP(G9025,'DANH MỤC'!$I:$K,2,0)</f>
        <v>KH 3367</v>
      </c>
      <c r="I9025" t="str">
        <f>VLOOKUP(G9025,'DANH MỤC'!$I:$K,3,0)</f>
        <v>Ninh Thuận</v>
      </c>
      <c r="J9025" s="8" t="s">
        <v>5944</v>
      </c>
      <c r="K9025" t="str">
        <f>VLOOKUP(J9025,'DANH MỤC'!$A$1:$B$19,2,0)</f>
        <v>Hàng tặng 0001</v>
      </c>
      <c r="L9025" t="s">
        <v>24</v>
      </c>
      <c r="M9025">
        <v>2</v>
      </c>
      <c r="N9025" s="3">
        <f>IF(LEFT(K9025,1)="S",VLOOKUP(K9025,'DANH MỤC'!$B:$D,2,0),VLOOKUP(K9025,'DANH MỤC'!$B:$D,3,0))</f>
        <v>200000</v>
      </c>
      <c r="O9025">
        <v>100</v>
      </c>
      <c r="P9025" s="3">
        <f>N9025*O9025%*CSDL[[#This Row],[SỐ LƯỢNG]]</f>
        <v>400000</v>
      </c>
      <c r="Q9025" s="3">
        <f t="shared" si="3995"/>
        <v>0</v>
      </c>
    </row>
    <row r="9026" spans="1:17" x14ac:dyDescent="0.3">
      <c r="A9026" s="23" t="s">
        <v>4877</v>
      </c>
      <c r="B9026" s="8" t="s">
        <v>4877</v>
      </c>
      <c r="C9026" s="8">
        <v>2</v>
      </c>
      <c r="D9026" s="8" t="s">
        <v>4968</v>
      </c>
      <c r="E9026" s="8" t="s">
        <v>13816</v>
      </c>
      <c r="F9026" s="8" t="str">
        <f>VLOOKUP(E9026,'DANH MỤC'!$F:$G,2,0)</f>
        <v>Nhóm 1</v>
      </c>
      <c r="G9026" s="8" t="s">
        <v>7763</v>
      </c>
      <c r="H9026" t="str">
        <f>VLOOKUP(G9026,'DANH MỤC'!$I:$K,2,0)</f>
        <v>KH 1760</v>
      </c>
      <c r="I9026" t="str">
        <f>VLOOKUP(G9026,'DANH MỤC'!$I:$K,3,0)</f>
        <v>Bắc Ninh</v>
      </c>
      <c r="J9026" s="8" t="s">
        <v>5939</v>
      </c>
      <c r="K9026" t="str">
        <f>VLOOKUP(J9026,'DANH MỤC'!$A$1:$B$19,2,0)</f>
        <v>Sản phẩm 0001</v>
      </c>
      <c r="L9026" t="s">
        <v>15</v>
      </c>
      <c r="M9026">
        <v>3</v>
      </c>
      <c r="N9026" s="3">
        <f>IF(LEFT(K9026,1)="S",VLOOKUP(K9026,'DANH MỤC'!$B:$D,2,0),VLOOKUP(K9026,'DANH MỤC'!$B:$D,3,0))</f>
        <v>3000000</v>
      </c>
      <c r="O9026">
        <v>5</v>
      </c>
      <c r="P9026" s="3">
        <f>N9026*O9026%*CSDL[[#This Row],[SỐ LƯỢNG]]</f>
        <v>450000</v>
      </c>
      <c r="Q9026" s="3">
        <f t="shared" si="3995"/>
        <v>8550000</v>
      </c>
    </row>
    <row r="9027" spans="1:17" x14ac:dyDescent="0.3">
      <c r="A9027" s="23" t="s">
        <v>4877</v>
      </c>
      <c r="B9027" s="8" t="s">
        <v>4877</v>
      </c>
      <c r="C9027" s="8">
        <v>2</v>
      </c>
      <c r="D9027" s="8" t="s">
        <v>4969</v>
      </c>
      <c r="E9027" s="8" t="s">
        <v>13821</v>
      </c>
      <c r="F9027" s="8" t="str">
        <f>VLOOKUP(E9027,'DANH MỤC'!$F:$G,2,0)</f>
        <v>Nhóm 1</v>
      </c>
      <c r="G9027" s="8" t="s">
        <v>9220</v>
      </c>
      <c r="H9027" t="str">
        <f>VLOOKUP(G9027,'DANH MỤC'!$I:$K,2,0)</f>
        <v>KH 3267</v>
      </c>
      <c r="I9027" t="str">
        <f>VLOOKUP(G9027,'DANH MỤC'!$I:$K,3,0)</f>
        <v>Bình Dương</v>
      </c>
      <c r="J9027" s="8" t="s">
        <v>5942</v>
      </c>
      <c r="K9027" t="str">
        <f>VLOOKUP(J9027,'DANH MỤC'!$A$1:$B$19,2,0)</f>
        <v>Sản phẩm 0007</v>
      </c>
      <c r="L9027" t="s">
        <v>15</v>
      </c>
      <c r="M9027">
        <v>1</v>
      </c>
      <c r="N9027" s="3">
        <f>IF(LEFT(K9027,1)="S",VLOOKUP(K9027,'DANH MỤC'!$B:$D,2,0),VLOOKUP(K9027,'DANH MỤC'!$B:$D,3,0))</f>
        <v>800000</v>
      </c>
      <c r="O9027">
        <v>0</v>
      </c>
      <c r="P9027" s="3">
        <f>N9027*O9027%*CSDL[[#This Row],[SỐ LƯỢNG]]</f>
        <v>0</v>
      </c>
      <c r="Q9027" s="3">
        <f t="shared" ref="Q9027:Q9090" si="4006">N9027*M9027-P9027</f>
        <v>800000</v>
      </c>
    </row>
    <row r="9028" spans="1:17" x14ac:dyDescent="0.3">
      <c r="A9028" s="23" t="str">
        <f>A9027</f>
        <v>07/02/2019</v>
      </c>
      <c r="B9028" s="8" t="str">
        <f>B9027</f>
        <v>07/02/2019</v>
      </c>
      <c r="C9028" s="8">
        <v>2</v>
      </c>
      <c r="D9028" s="8" t="str">
        <f>D9027</f>
        <v>DH10113</v>
      </c>
      <c r="E9028" s="8" t="str">
        <f>E9027</f>
        <v>thu.le</v>
      </c>
      <c r="F9028" s="8" t="str">
        <f>VLOOKUP(E9028,'DANH MỤC'!$F:$G,2,0)</f>
        <v>Nhóm 1</v>
      </c>
      <c r="G9028" s="8" t="str">
        <f>G9027</f>
        <v>KH3267</v>
      </c>
      <c r="H9028" t="str">
        <f>VLOOKUP(G9028,'DANH MỤC'!$I:$K,2,0)</f>
        <v>KH 3267</v>
      </c>
      <c r="I9028" t="str">
        <f>VLOOKUP(G9028,'DANH MỤC'!$I:$K,3,0)</f>
        <v>Bình Dương</v>
      </c>
      <c r="J9028" s="8" t="s">
        <v>5941</v>
      </c>
      <c r="K9028" t="str">
        <f>VLOOKUP(J9028,'DANH MỤC'!$A$1:$B$19,2,0)</f>
        <v>Sản phẩm 0006</v>
      </c>
      <c r="L9028" t="s">
        <v>15</v>
      </c>
      <c r="M9028">
        <v>1</v>
      </c>
      <c r="N9028" s="3">
        <f>IF(LEFT(K9028,1)="S",VLOOKUP(K9028,'DANH MỤC'!$B:$D,2,0),VLOOKUP(K9028,'DANH MỤC'!$B:$D,3,0))</f>
        <v>800000</v>
      </c>
      <c r="O9028">
        <v>0</v>
      </c>
      <c r="P9028" s="3">
        <f>N9028*O9028%*CSDL[[#This Row],[SỐ LƯỢNG]]</f>
        <v>0</v>
      </c>
      <c r="Q9028" s="3">
        <f t="shared" si="4006"/>
        <v>800000</v>
      </c>
    </row>
    <row r="9029" spans="1:17" x14ac:dyDescent="0.3">
      <c r="A9029" s="23" t="s">
        <v>4877</v>
      </c>
      <c r="B9029" s="8" t="s">
        <v>4877</v>
      </c>
      <c r="C9029" s="8">
        <v>2</v>
      </c>
      <c r="D9029" s="8" t="s">
        <v>4970</v>
      </c>
      <c r="E9029" s="8" t="s">
        <v>13816</v>
      </c>
      <c r="F9029" s="8" t="str">
        <f>VLOOKUP(E9029,'DANH MỤC'!$F:$G,2,0)</f>
        <v>Nhóm 1</v>
      </c>
      <c r="G9029" s="8" t="s">
        <v>9319</v>
      </c>
      <c r="H9029" t="str">
        <f>VLOOKUP(G9029,'DANH MỤC'!$I:$K,2,0)</f>
        <v>KH 3368</v>
      </c>
      <c r="I9029" t="str">
        <f>VLOOKUP(G9029,'DANH MỤC'!$I:$K,3,0)</f>
        <v>Đắk Nông</v>
      </c>
      <c r="J9029" s="8" t="s">
        <v>5939</v>
      </c>
      <c r="K9029" t="str">
        <f>VLOOKUP(J9029,'DANH MỤC'!$A$1:$B$19,2,0)</f>
        <v>Sản phẩm 0001</v>
      </c>
      <c r="L9029" t="s">
        <v>15</v>
      </c>
      <c r="M9029">
        <v>1</v>
      </c>
      <c r="N9029" s="3">
        <f>IF(LEFT(K9029,1)="S",VLOOKUP(K9029,'DANH MỤC'!$B:$D,2,0),VLOOKUP(K9029,'DANH MỤC'!$B:$D,3,0))</f>
        <v>3000000</v>
      </c>
      <c r="O9029">
        <v>0</v>
      </c>
      <c r="P9029" s="3">
        <f>N9029*O9029%*CSDL[[#This Row],[SỐ LƯỢNG]]</f>
        <v>0</v>
      </c>
      <c r="Q9029" s="3">
        <f t="shared" si="4006"/>
        <v>3000000</v>
      </c>
    </row>
    <row r="9030" spans="1:17" x14ac:dyDescent="0.3">
      <c r="A9030" s="23" t="str">
        <f>A9029</f>
        <v>07/02/2019</v>
      </c>
      <c r="B9030" s="8" t="str">
        <f>B9029</f>
        <v>07/02/2019</v>
      </c>
      <c r="C9030" s="8">
        <v>2</v>
      </c>
      <c r="D9030" s="8" t="str">
        <f>D9029</f>
        <v>DH10112</v>
      </c>
      <c r="E9030" s="8" t="str">
        <f>E9029</f>
        <v>luyen.dam</v>
      </c>
      <c r="F9030" s="8" t="str">
        <f>VLOOKUP(E9030,'DANH MỤC'!$F:$G,2,0)</f>
        <v>Nhóm 1</v>
      </c>
      <c r="G9030" s="8" t="str">
        <f>G9029</f>
        <v>KH3368</v>
      </c>
      <c r="H9030" t="str">
        <f>VLOOKUP(G9030,'DANH MỤC'!$I:$K,2,0)</f>
        <v>KH 3368</v>
      </c>
      <c r="I9030" t="str">
        <f>VLOOKUP(G9030,'DANH MỤC'!$I:$K,3,0)</f>
        <v>Đắk Nông</v>
      </c>
      <c r="J9030" s="8" t="s">
        <v>5944</v>
      </c>
      <c r="K9030" t="str">
        <f>VLOOKUP(J9030,'DANH MỤC'!$A$1:$B$19,2,0)</f>
        <v>Hàng tặng 0001</v>
      </c>
      <c r="L9030" t="s">
        <v>24</v>
      </c>
      <c r="M9030">
        <v>2</v>
      </c>
      <c r="N9030" s="3">
        <f>IF(LEFT(K9030,1)="S",VLOOKUP(K9030,'DANH MỤC'!$B:$D,2,0),VLOOKUP(K9030,'DANH MỤC'!$B:$D,3,0))</f>
        <v>200000</v>
      </c>
      <c r="O9030">
        <v>100</v>
      </c>
      <c r="P9030" s="3">
        <f>N9030*O9030%*CSDL[[#This Row],[SỐ LƯỢNG]]</f>
        <v>400000</v>
      </c>
      <c r="Q9030" s="3">
        <f t="shared" si="4006"/>
        <v>0</v>
      </c>
    </row>
    <row r="9031" spans="1:17" x14ac:dyDescent="0.3">
      <c r="A9031" s="23" t="s">
        <v>4971</v>
      </c>
      <c r="B9031" s="8" t="s">
        <v>4877</v>
      </c>
      <c r="C9031" s="8">
        <v>2</v>
      </c>
      <c r="D9031" s="8" t="s">
        <v>4972</v>
      </c>
      <c r="E9031" s="8" t="s">
        <v>13839</v>
      </c>
      <c r="F9031" s="8" t="str">
        <f>VLOOKUP(E9031,'DANH MỤC'!$F:$G,2,0)</f>
        <v>Nhóm 2</v>
      </c>
      <c r="G9031" s="8" t="s">
        <v>9320</v>
      </c>
      <c r="H9031" t="str">
        <f>VLOOKUP(G9031,'DANH MỤC'!$I:$K,2,0)</f>
        <v>KH 3369</v>
      </c>
      <c r="I9031" t="str">
        <f>VLOOKUP(G9031,'DANH MỤC'!$I:$K,3,0)</f>
        <v>Nghệ An</v>
      </c>
      <c r="J9031" s="8" t="s">
        <v>5939</v>
      </c>
      <c r="K9031" t="str">
        <f>VLOOKUP(J9031,'DANH MỤC'!$A$1:$B$19,2,0)</f>
        <v>Sản phẩm 0001</v>
      </c>
      <c r="L9031" t="s">
        <v>15</v>
      </c>
      <c r="M9031">
        <v>1</v>
      </c>
      <c r="N9031" s="3">
        <f>IF(LEFT(K9031,1)="S",VLOOKUP(K9031,'DANH MỤC'!$B:$D,2,0),VLOOKUP(K9031,'DANH MỤC'!$B:$D,3,0))</f>
        <v>3000000</v>
      </c>
      <c r="O9031">
        <v>0</v>
      </c>
      <c r="P9031" s="3">
        <f>N9031*O9031%*CSDL[[#This Row],[SỐ LƯỢNG]]</f>
        <v>0</v>
      </c>
      <c r="Q9031" s="3">
        <f t="shared" si="4006"/>
        <v>3000000</v>
      </c>
    </row>
    <row r="9032" spans="1:17" x14ac:dyDescent="0.3">
      <c r="A9032" s="23" t="str">
        <f>A9031</f>
        <v>06/02/2019</v>
      </c>
      <c r="B9032" s="8" t="str">
        <f>B9031</f>
        <v>07/02/2019</v>
      </c>
      <c r="C9032" s="8">
        <v>2</v>
      </c>
      <c r="D9032" s="8" t="str">
        <f>D9031</f>
        <v>DH10131</v>
      </c>
      <c r="E9032" s="8" t="str">
        <f>E9031</f>
        <v>hang.dinh</v>
      </c>
      <c r="F9032" s="8" t="str">
        <f>VLOOKUP(E9032,'DANH MỤC'!$F:$G,2,0)</f>
        <v>Nhóm 2</v>
      </c>
      <c r="G9032" s="8" t="str">
        <f>G9031</f>
        <v>KH3369</v>
      </c>
      <c r="H9032" t="str">
        <f>VLOOKUP(G9032,'DANH MỤC'!$I:$K,2,0)</f>
        <v>KH 3369</v>
      </c>
      <c r="I9032" t="str">
        <f>VLOOKUP(G9032,'DANH MỤC'!$I:$K,3,0)</f>
        <v>Nghệ An</v>
      </c>
      <c r="J9032" s="8" t="s">
        <v>5944</v>
      </c>
      <c r="K9032" t="str">
        <f>VLOOKUP(J9032,'DANH MỤC'!$A$1:$B$19,2,0)</f>
        <v>Hàng tặng 0001</v>
      </c>
      <c r="L9032" t="s">
        <v>24</v>
      </c>
      <c r="M9032">
        <v>2</v>
      </c>
      <c r="N9032" s="3">
        <f>IF(LEFT(K9032,1)="S",VLOOKUP(K9032,'DANH MỤC'!$B:$D,2,0),VLOOKUP(K9032,'DANH MỤC'!$B:$D,3,0))</f>
        <v>200000</v>
      </c>
      <c r="O9032">
        <v>100</v>
      </c>
      <c r="P9032" s="3">
        <f>N9032*O9032%*CSDL[[#This Row],[SỐ LƯỢNG]]</f>
        <v>400000</v>
      </c>
      <c r="Q9032" s="3">
        <f t="shared" si="4006"/>
        <v>0</v>
      </c>
    </row>
    <row r="9033" spans="1:17" x14ac:dyDescent="0.3">
      <c r="A9033" s="23" t="s">
        <v>4971</v>
      </c>
      <c r="B9033" s="8" t="s">
        <v>4971</v>
      </c>
      <c r="C9033" s="8">
        <v>2</v>
      </c>
      <c r="D9033" s="8" t="s">
        <v>4973</v>
      </c>
      <c r="E9033" s="8" t="s">
        <v>13822</v>
      </c>
      <c r="F9033" s="8" t="str">
        <f>VLOOKUP(E9033,'DANH MỤC'!$F:$G,2,0)</f>
        <v>Nhóm 1</v>
      </c>
      <c r="G9033" s="8" t="s">
        <v>9321</v>
      </c>
      <c r="H9033" t="str">
        <f>VLOOKUP(G9033,'DANH MỤC'!$I:$K,2,0)</f>
        <v>KH 3370</v>
      </c>
      <c r="I9033" t="str">
        <f>VLOOKUP(G9033,'DANH MỤC'!$I:$K,3,0)</f>
        <v>Bình Định</v>
      </c>
      <c r="J9033" s="8" t="s">
        <v>5939</v>
      </c>
      <c r="K9033" t="str">
        <f>VLOOKUP(J9033,'DANH MỤC'!$A$1:$B$19,2,0)</f>
        <v>Sản phẩm 0001</v>
      </c>
      <c r="L9033" t="s">
        <v>15</v>
      </c>
      <c r="M9033">
        <v>1</v>
      </c>
      <c r="N9033" s="3">
        <f>IF(LEFT(K9033,1)="S",VLOOKUP(K9033,'DANH MỤC'!$B:$D,2,0),VLOOKUP(K9033,'DANH MỤC'!$B:$D,3,0))</f>
        <v>3000000</v>
      </c>
      <c r="O9033">
        <v>0</v>
      </c>
      <c r="P9033" s="3">
        <f>N9033*O9033%*CSDL[[#This Row],[SỐ LƯỢNG]]</f>
        <v>0</v>
      </c>
      <c r="Q9033" s="3">
        <f t="shared" si="4006"/>
        <v>3000000</v>
      </c>
    </row>
    <row r="9034" spans="1:17" x14ac:dyDescent="0.3">
      <c r="A9034" s="23" t="str">
        <f>A9033</f>
        <v>06/02/2019</v>
      </c>
      <c r="B9034" s="8" t="str">
        <f>B9033</f>
        <v>06/02/2019</v>
      </c>
      <c r="C9034" s="8">
        <v>2</v>
      </c>
      <c r="D9034" s="8" t="str">
        <f>D9033</f>
        <v>DH10110</v>
      </c>
      <c r="E9034" s="8" t="str">
        <f>E9033</f>
        <v>anh.hong</v>
      </c>
      <c r="F9034" s="8" t="str">
        <f>VLOOKUP(E9034,'DANH MỤC'!$F:$G,2,0)</f>
        <v>Nhóm 1</v>
      </c>
      <c r="G9034" s="8" t="str">
        <f>G9033</f>
        <v>KH3370</v>
      </c>
      <c r="H9034" t="str">
        <f>VLOOKUP(G9034,'DANH MỤC'!$I:$K,2,0)</f>
        <v>KH 3370</v>
      </c>
      <c r="I9034" t="str">
        <f>VLOOKUP(G9034,'DANH MỤC'!$I:$K,3,0)</f>
        <v>Bình Định</v>
      </c>
      <c r="J9034" s="8" t="s">
        <v>5944</v>
      </c>
      <c r="K9034" t="str">
        <f>VLOOKUP(J9034,'DANH MỤC'!$A$1:$B$19,2,0)</f>
        <v>Hàng tặng 0001</v>
      </c>
      <c r="L9034" t="s">
        <v>24</v>
      </c>
      <c r="M9034">
        <v>2</v>
      </c>
      <c r="N9034" s="3">
        <f>IF(LEFT(K9034,1)="S",VLOOKUP(K9034,'DANH MỤC'!$B:$D,2,0),VLOOKUP(K9034,'DANH MỤC'!$B:$D,3,0))</f>
        <v>200000</v>
      </c>
      <c r="O9034">
        <v>100</v>
      </c>
      <c r="P9034" s="3">
        <f>N9034*O9034%*CSDL[[#This Row],[SỐ LƯỢNG]]</f>
        <v>400000</v>
      </c>
      <c r="Q9034" s="3">
        <f t="shared" si="4006"/>
        <v>0</v>
      </c>
    </row>
    <row r="9035" spans="1:17" x14ac:dyDescent="0.3">
      <c r="A9035" s="23" t="s">
        <v>4971</v>
      </c>
      <c r="B9035" s="8" t="s">
        <v>4971</v>
      </c>
      <c r="C9035" s="8">
        <v>2</v>
      </c>
      <c r="D9035" s="8" t="s">
        <v>4974</v>
      </c>
      <c r="E9035" s="8" t="s">
        <v>13816</v>
      </c>
      <c r="F9035" s="8" t="str">
        <f>VLOOKUP(E9035,'DANH MỤC'!$F:$G,2,0)</f>
        <v>Nhóm 1</v>
      </c>
      <c r="G9035" s="8" t="s">
        <v>9322</v>
      </c>
      <c r="H9035" t="str">
        <f>VLOOKUP(G9035,'DANH MỤC'!$I:$K,2,0)</f>
        <v>KH 3371</v>
      </c>
      <c r="I9035" t="str">
        <f>VLOOKUP(G9035,'DANH MỤC'!$I:$K,3,0)</f>
        <v>Tiền Giang</v>
      </c>
      <c r="J9035" s="8" t="s">
        <v>5939</v>
      </c>
      <c r="K9035" t="str">
        <f>VLOOKUP(J9035,'DANH MỤC'!$A$1:$B$19,2,0)</f>
        <v>Sản phẩm 0001</v>
      </c>
      <c r="L9035" t="s">
        <v>15</v>
      </c>
      <c r="M9035">
        <v>1</v>
      </c>
      <c r="N9035" s="3">
        <f>IF(LEFT(K9035,1)="S",VLOOKUP(K9035,'DANH MỤC'!$B:$D,2,0),VLOOKUP(K9035,'DANH MỤC'!$B:$D,3,0))</f>
        <v>3000000</v>
      </c>
      <c r="O9035">
        <v>5</v>
      </c>
      <c r="P9035" s="3">
        <f>N9035*O9035%*CSDL[[#This Row],[SỐ LƯỢNG]]</f>
        <v>150000</v>
      </c>
      <c r="Q9035" s="3">
        <f t="shared" si="4006"/>
        <v>2850000</v>
      </c>
    </row>
    <row r="9036" spans="1:17" x14ac:dyDescent="0.3">
      <c r="A9036" s="23" t="str">
        <f>A9035</f>
        <v>06/02/2019</v>
      </c>
      <c r="B9036" s="8" t="str">
        <f>B9035</f>
        <v>06/02/2019</v>
      </c>
      <c r="C9036" s="8">
        <v>2</v>
      </c>
      <c r="D9036" s="8" t="str">
        <f>D9035</f>
        <v>DH10109</v>
      </c>
      <c r="E9036" s="8" t="str">
        <f>E9035</f>
        <v>luyen.dam</v>
      </c>
      <c r="F9036" s="8" t="str">
        <f>VLOOKUP(E9036,'DANH MỤC'!$F:$G,2,0)</f>
        <v>Nhóm 1</v>
      </c>
      <c r="G9036" s="8" t="str">
        <f>G9035</f>
        <v>KH3371</v>
      </c>
      <c r="H9036" t="str">
        <f>VLOOKUP(G9036,'DANH MỤC'!$I:$K,2,0)</f>
        <v>KH 3371</v>
      </c>
      <c r="I9036" t="str">
        <f>VLOOKUP(G9036,'DANH MỤC'!$I:$K,3,0)</f>
        <v>Tiền Giang</v>
      </c>
      <c r="J9036" s="8" t="s">
        <v>5940</v>
      </c>
      <c r="K9036" t="str">
        <f>VLOOKUP(J9036,'DANH MỤC'!$A$1:$B$19,2,0)</f>
        <v>Sản phẩm 0002</v>
      </c>
      <c r="L9036" t="s">
        <v>15</v>
      </c>
      <c r="M9036">
        <v>2</v>
      </c>
      <c r="N9036" s="3">
        <f>IF(LEFT(K9036,1)="S",VLOOKUP(K9036,'DANH MỤC'!$B:$D,2,0),VLOOKUP(K9036,'DANH MỤC'!$B:$D,3,0))</f>
        <v>2000000</v>
      </c>
      <c r="O9036">
        <v>5</v>
      </c>
      <c r="P9036" s="3">
        <f>N9036*O9036%*CSDL[[#This Row],[SỐ LƯỢNG]]</f>
        <v>200000</v>
      </c>
      <c r="Q9036" s="3">
        <f t="shared" si="4006"/>
        <v>3800000</v>
      </c>
    </row>
    <row r="9037" spans="1:17" x14ac:dyDescent="0.3">
      <c r="A9037" s="23" t="s">
        <v>4971</v>
      </c>
      <c r="B9037" s="8" t="s">
        <v>4971</v>
      </c>
      <c r="C9037" s="8">
        <v>2</v>
      </c>
      <c r="D9037" s="8" t="s">
        <v>4975</v>
      </c>
      <c r="E9037" s="8" t="s">
        <v>13822</v>
      </c>
      <c r="F9037" s="8" t="str">
        <f>VLOOKUP(E9037,'DANH MỤC'!$F:$G,2,0)</f>
        <v>Nhóm 1</v>
      </c>
      <c r="G9037" s="8" t="s">
        <v>9323</v>
      </c>
      <c r="H9037" t="str">
        <f>VLOOKUP(G9037,'DANH MỤC'!$I:$K,2,0)</f>
        <v>KH 3372</v>
      </c>
      <c r="I9037" t="str">
        <f>VLOOKUP(G9037,'DANH MỤC'!$I:$K,3,0)</f>
        <v>Đà Nẵng</v>
      </c>
      <c r="J9037" s="8" t="s">
        <v>5939</v>
      </c>
      <c r="K9037" t="str">
        <f>VLOOKUP(J9037,'DANH MỤC'!$A$1:$B$19,2,0)</f>
        <v>Sản phẩm 0001</v>
      </c>
      <c r="L9037" t="s">
        <v>15</v>
      </c>
      <c r="M9037">
        <v>1</v>
      </c>
      <c r="N9037" s="3">
        <f>IF(LEFT(K9037,1)="S",VLOOKUP(K9037,'DANH MỤC'!$B:$D,2,0),VLOOKUP(K9037,'DANH MỤC'!$B:$D,3,0))</f>
        <v>3000000</v>
      </c>
      <c r="O9037">
        <v>0</v>
      </c>
      <c r="P9037" s="3">
        <f>N9037*O9037%*CSDL[[#This Row],[SỐ LƯỢNG]]</f>
        <v>0</v>
      </c>
      <c r="Q9037" s="3">
        <f t="shared" si="4006"/>
        <v>3000000</v>
      </c>
    </row>
    <row r="9038" spans="1:17" x14ac:dyDescent="0.3">
      <c r="A9038" s="23" t="str">
        <f>A9037</f>
        <v>06/02/2019</v>
      </c>
      <c r="B9038" s="8" t="str">
        <f>B9037</f>
        <v>06/02/2019</v>
      </c>
      <c r="C9038" s="8">
        <v>2</v>
      </c>
      <c r="D9038" s="8" t="str">
        <f>D9037</f>
        <v>DH10108</v>
      </c>
      <c r="E9038" s="8" t="str">
        <f>E9037</f>
        <v>anh.hong</v>
      </c>
      <c r="F9038" s="8" t="str">
        <f>VLOOKUP(E9038,'DANH MỤC'!$F:$G,2,0)</f>
        <v>Nhóm 1</v>
      </c>
      <c r="G9038" s="8" t="str">
        <f>G9037</f>
        <v>KH3372</v>
      </c>
      <c r="H9038" t="str">
        <f>VLOOKUP(G9038,'DANH MỤC'!$I:$K,2,0)</f>
        <v>KH 3372</v>
      </c>
      <c r="I9038" t="str">
        <f>VLOOKUP(G9038,'DANH MỤC'!$I:$K,3,0)</f>
        <v>Đà Nẵng</v>
      </c>
      <c r="J9038" s="8" t="s">
        <v>5944</v>
      </c>
      <c r="K9038" t="str">
        <f>VLOOKUP(J9038,'DANH MỤC'!$A$1:$B$19,2,0)</f>
        <v>Hàng tặng 0001</v>
      </c>
      <c r="L9038" t="s">
        <v>24</v>
      </c>
      <c r="M9038">
        <v>2</v>
      </c>
      <c r="N9038" s="3">
        <f>IF(LEFT(K9038,1)="S",VLOOKUP(K9038,'DANH MỤC'!$B:$D,2,0),VLOOKUP(K9038,'DANH MỤC'!$B:$D,3,0))</f>
        <v>200000</v>
      </c>
      <c r="O9038">
        <v>100</v>
      </c>
      <c r="P9038" s="3">
        <f>N9038*O9038%*CSDL[[#This Row],[SỐ LƯỢNG]]</f>
        <v>400000</v>
      </c>
      <c r="Q9038" s="3">
        <f t="shared" si="4006"/>
        <v>0</v>
      </c>
    </row>
    <row r="9039" spans="1:17" x14ac:dyDescent="0.3">
      <c r="A9039" s="23" t="s">
        <v>4971</v>
      </c>
      <c r="B9039" s="8" t="s">
        <v>4971</v>
      </c>
      <c r="C9039" s="8">
        <v>2</v>
      </c>
      <c r="D9039" s="8" t="s">
        <v>4976</v>
      </c>
      <c r="E9039" s="8" t="s">
        <v>13814</v>
      </c>
      <c r="F9039" s="8" t="str">
        <f>VLOOKUP(E9039,'DANH MỤC'!$F:$G,2,0)</f>
        <v>Nhóm 1</v>
      </c>
      <c r="G9039" s="8" t="s">
        <v>9161</v>
      </c>
      <c r="H9039" t="str">
        <f>VLOOKUP(G9039,'DANH MỤC'!$I:$K,2,0)</f>
        <v>KH 3204</v>
      </c>
      <c r="I9039" t="str">
        <f>VLOOKUP(G9039,'DANH MỤC'!$I:$K,3,0)</f>
        <v>Đồng Nai</v>
      </c>
      <c r="J9039" s="8" t="s">
        <v>5940</v>
      </c>
      <c r="K9039" t="str">
        <f>VLOOKUP(J9039,'DANH MỤC'!$A$1:$B$19,2,0)</f>
        <v>Sản phẩm 0002</v>
      </c>
      <c r="L9039" t="s">
        <v>15</v>
      </c>
      <c r="M9039">
        <v>1</v>
      </c>
      <c r="N9039" s="3">
        <f>IF(LEFT(K9039,1)="S",VLOOKUP(K9039,'DANH MỤC'!$B:$D,2,0),VLOOKUP(K9039,'DANH MỤC'!$B:$D,3,0))</f>
        <v>2000000</v>
      </c>
      <c r="O9039">
        <v>0</v>
      </c>
      <c r="P9039" s="3">
        <f>N9039*O9039%*CSDL[[#This Row],[SỐ LƯỢNG]]</f>
        <v>0</v>
      </c>
      <c r="Q9039" s="3">
        <f t="shared" si="4006"/>
        <v>2000000</v>
      </c>
    </row>
    <row r="9040" spans="1:17" x14ac:dyDescent="0.3">
      <c r="A9040" s="23" t="s">
        <v>4971</v>
      </c>
      <c r="B9040" s="8" t="s">
        <v>4971</v>
      </c>
      <c r="C9040" s="8">
        <v>2</v>
      </c>
      <c r="D9040" s="8" t="s">
        <v>4977</v>
      </c>
      <c r="E9040" s="8" t="s">
        <v>13814</v>
      </c>
      <c r="F9040" s="8" t="str">
        <f>VLOOKUP(E9040,'DANH MỤC'!$F:$G,2,0)</f>
        <v>Nhóm 1</v>
      </c>
      <c r="G9040" s="8" t="s">
        <v>7810</v>
      </c>
      <c r="H9040" t="str">
        <f>VLOOKUP(G9040,'DANH MỤC'!$I:$K,2,0)</f>
        <v>KH 1807</v>
      </c>
      <c r="I9040" t="str">
        <f>VLOOKUP(G9040,'DANH MỤC'!$I:$K,3,0)</f>
        <v>Hòa Bình</v>
      </c>
      <c r="J9040" s="8" t="s">
        <v>5939</v>
      </c>
      <c r="K9040" t="str">
        <f>VLOOKUP(J9040,'DANH MỤC'!$A$1:$B$19,2,0)</f>
        <v>Sản phẩm 0001</v>
      </c>
      <c r="L9040" t="s">
        <v>15</v>
      </c>
      <c r="M9040">
        <v>1</v>
      </c>
      <c r="N9040" s="3">
        <f>IF(LEFT(K9040,1)="S",VLOOKUP(K9040,'DANH MỤC'!$B:$D,2,0),VLOOKUP(K9040,'DANH MỤC'!$B:$D,3,0))</f>
        <v>3000000</v>
      </c>
      <c r="O9040">
        <v>0</v>
      </c>
      <c r="P9040" s="3">
        <f>N9040*O9040%*CSDL[[#This Row],[SỐ LƯỢNG]]</f>
        <v>0</v>
      </c>
      <c r="Q9040" s="3">
        <f t="shared" si="4006"/>
        <v>3000000</v>
      </c>
    </row>
    <row r="9041" spans="1:17" x14ac:dyDescent="0.3">
      <c r="A9041" s="23" t="str">
        <f>A9040</f>
        <v>06/02/2019</v>
      </c>
      <c r="B9041" s="8" t="str">
        <f>B9040</f>
        <v>06/02/2019</v>
      </c>
      <c r="C9041" s="8">
        <v>2</v>
      </c>
      <c r="D9041" s="8" t="str">
        <f>D9040</f>
        <v>DH10105</v>
      </c>
      <c r="E9041" s="8" t="str">
        <f>E9040</f>
        <v>hai.vi</v>
      </c>
      <c r="F9041" s="8" t="str">
        <f>VLOOKUP(E9041,'DANH MỤC'!$F:$G,2,0)</f>
        <v>Nhóm 1</v>
      </c>
      <c r="G9041" s="8" t="str">
        <f>G9040</f>
        <v>KH1807</v>
      </c>
      <c r="H9041" t="str">
        <f>VLOOKUP(G9041,'DANH MỤC'!$I:$K,2,0)</f>
        <v>KH 1807</v>
      </c>
      <c r="I9041" t="str">
        <f>VLOOKUP(G9041,'DANH MỤC'!$I:$K,3,0)</f>
        <v>Hòa Bình</v>
      </c>
      <c r="J9041" s="8" t="s">
        <v>5944</v>
      </c>
      <c r="K9041" t="str">
        <f>VLOOKUP(J9041,'DANH MỤC'!$A$1:$B$19,2,0)</f>
        <v>Hàng tặng 0001</v>
      </c>
      <c r="L9041" t="s">
        <v>24</v>
      </c>
      <c r="M9041">
        <v>2</v>
      </c>
      <c r="N9041" s="3">
        <f>IF(LEFT(K9041,1)="S",VLOOKUP(K9041,'DANH MỤC'!$B:$D,2,0),VLOOKUP(K9041,'DANH MỤC'!$B:$D,3,0))</f>
        <v>200000</v>
      </c>
      <c r="O9041">
        <v>100</v>
      </c>
      <c r="P9041" s="3">
        <f>N9041*O9041%*CSDL[[#This Row],[SỐ LƯỢNG]]</f>
        <v>400000</v>
      </c>
      <c r="Q9041" s="3">
        <f t="shared" si="4006"/>
        <v>0</v>
      </c>
    </row>
    <row r="9042" spans="1:17" x14ac:dyDescent="0.3">
      <c r="A9042" s="23" t="s">
        <v>4971</v>
      </c>
      <c r="B9042" s="8" t="s">
        <v>4971</v>
      </c>
      <c r="C9042" s="8">
        <v>2</v>
      </c>
      <c r="D9042" s="8" t="s">
        <v>4978</v>
      </c>
      <c r="E9042" s="8" t="s">
        <v>13814</v>
      </c>
      <c r="F9042" s="8" t="str">
        <f>VLOOKUP(E9042,'DANH MỤC'!$F:$G,2,0)</f>
        <v>Nhóm 1</v>
      </c>
      <c r="G9042" s="8" t="s">
        <v>9324</v>
      </c>
      <c r="H9042" t="str">
        <f>VLOOKUP(G9042,'DANH MỤC'!$I:$K,2,0)</f>
        <v>KH 3373</v>
      </c>
      <c r="I9042" t="str">
        <f>VLOOKUP(G9042,'DANH MỤC'!$I:$K,3,0)</f>
        <v>Đà Nẵng</v>
      </c>
      <c r="J9042" s="8" t="s">
        <v>5940</v>
      </c>
      <c r="K9042" t="str">
        <f>VLOOKUP(J9042,'DANH MỤC'!$A$1:$B$19,2,0)</f>
        <v>Sản phẩm 0002</v>
      </c>
      <c r="L9042" t="s">
        <v>15</v>
      </c>
      <c r="M9042">
        <v>1</v>
      </c>
      <c r="N9042" s="3">
        <f>IF(LEFT(K9042,1)="S",VLOOKUP(K9042,'DANH MỤC'!$B:$D,2,0),VLOOKUP(K9042,'DANH MỤC'!$B:$D,3,0))</f>
        <v>2000000</v>
      </c>
      <c r="O9042">
        <v>0</v>
      </c>
      <c r="P9042" s="3">
        <f>N9042*O9042%*CSDL[[#This Row],[SỐ LƯỢNG]]</f>
        <v>0</v>
      </c>
      <c r="Q9042" s="3">
        <f t="shared" si="4006"/>
        <v>2000000</v>
      </c>
    </row>
    <row r="9043" spans="1:17" x14ac:dyDescent="0.3">
      <c r="A9043" s="23" t="str">
        <f>A9042</f>
        <v>06/02/2019</v>
      </c>
      <c r="B9043" s="8" t="str">
        <f>B9042</f>
        <v>06/02/2019</v>
      </c>
      <c r="C9043" s="8">
        <v>2</v>
      </c>
      <c r="D9043" s="8" t="str">
        <f>D9042</f>
        <v>DH10104</v>
      </c>
      <c r="E9043" s="8" t="str">
        <f>E9042</f>
        <v>hai.vi</v>
      </c>
      <c r="F9043" s="8" t="str">
        <f>VLOOKUP(E9043,'DANH MỤC'!$F:$G,2,0)</f>
        <v>Nhóm 1</v>
      </c>
      <c r="G9043" s="8" t="str">
        <f>G9042</f>
        <v>KH3373</v>
      </c>
      <c r="H9043" t="str">
        <f>VLOOKUP(G9043,'DANH MỤC'!$I:$K,2,0)</f>
        <v>KH 3373</v>
      </c>
      <c r="I9043" t="str">
        <f>VLOOKUP(G9043,'DANH MỤC'!$I:$K,3,0)</f>
        <v>Đà Nẵng</v>
      </c>
      <c r="J9043" s="8" t="s">
        <v>5944</v>
      </c>
      <c r="K9043" t="str">
        <f>VLOOKUP(J9043,'DANH MỤC'!$A$1:$B$19,2,0)</f>
        <v>Hàng tặng 0001</v>
      </c>
      <c r="L9043" t="s">
        <v>24</v>
      </c>
      <c r="M9043">
        <v>2</v>
      </c>
      <c r="N9043" s="3">
        <f>IF(LEFT(K9043,1)="S",VLOOKUP(K9043,'DANH MỤC'!$B:$D,2,0),VLOOKUP(K9043,'DANH MỤC'!$B:$D,3,0))</f>
        <v>200000</v>
      </c>
      <c r="O9043">
        <v>100</v>
      </c>
      <c r="P9043" s="3">
        <f>N9043*O9043%*CSDL[[#This Row],[SỐ LƯỢNG]]</f>
        <v>400000</v>
      </c>
      <c r="Q9043" s="3">
        <f t="shared" si="4006"/>
        <v>0</v>
      </c>
    </row>
    <row r="9044" spans="1:17" x14ac:dyDescent="0.3">
      <c r="A9044" s="23" t="s">
        <v>4971</v>
      </c>
      <c r="B9044" s="8" t="s">
        <v>4971</v>
      </c>
      <c r="C9044" s="8">
        <v>2</v>
      </c>
      <c r="D9044" s="8" t="s">
        <v>4979</v>
      </c>
      <c r="E9044" s="8" t="s">
        <v>13823</v>
      </c>
      <c r="F9044" s="8" t="str">
        <f>VLOOKUP(E9044,'DANH MỤC'!$F:$G,2,0)</f>
        <v>Nhóm 1</v>
      </c>
      <c r="G9044" s="8" t="s">
        <v>9325</v>
      </c>
      <c r="H9044" t="str">
        <f>VLOOKUP(G9044,'DANH MỤC'!$I:$K,2,0)</f>
        <v>KH 3374</v>
      </c>
      <c r="I9044" t="str">
        <f>VLOOKUP(G9044,'DANH MỤC'!$I:$K,3,0)</f>
        <v>Thái Bình</v>
      </c>
      <c r="J9044" s="8" t="s">
        <v>5939</v>
      </c>
      <c r="K9044" t="str">
        <f>VLOOKUP(J9044,'DANH MỤC'!$A$1:$B$19,2,0)</f>
        <v>Sản phẩm 0001</v>
      </c>
      <c r="L9044" t="s">
        <v>15</v>
      </c>
      <c r="M9044">
        <v>1</v>
      </c>
      <c r="N9044" s="3">
        <f>IF(LEFT(K9044,1)="S",VLOOKUP(K9044,'DANH MỤC'!$B:$D,2,0),VLOOKUP(K9044,'DANH MỤC'!$B:$D,3,0))</f>
        <v>3000000</v>
      </c>
      <c r="O9044">
        <v>0</v>
      </c>
      <c r="P9044" s="3">
        <f>N9044*O9044%*CSDL[[#This Row],[SỐ LƯỢNG]]</f>
        <v>0</v>
      </c>
      <c r="Q9044" s="3">
        <f t="shared" si="4006"/>
        <v>3000000</v>
      </c>
    </row>
    <row r="9045" spans="1:17" x14ac:dyDescent="0.3">
      <c r="A9045" s="23" t="str">
        <f>A9044</f>
        <v>06/02/2019</v>
      </c>
      <c r="B9045" s="8" t="str">
        <f>B9044</f>
        <v>06/02/2019</v>
      </c>
      <c r="C9045" s="8">
        <v>2</v>
      </c>
      <c r="D9045" s="8" t="str">
        <f>D9044</f>
        <v>DH10101</v>
      </c>
      <c r="E9045" s="8" t="str">
        <f>E9044</f>
        <v>giang.nguyen</v>
      </c>
      <c r="F9045" s="8" t="str">
        <f>VLOOKUP(E9045,'DANH MỤC'!$F:$G,2,0)</f>
        <v>Nhóm 1</v>
      </c>
      <c r="G9045" s="8" t="str">
        <f>G9044</f>
        <v>KH3374</v>
      </c>
      <c r="H9045" t="str">
        <f>VLOOKUP(G9045,'DANH MỤC'!$I:$K,2,0)</f>
        <v>KH 3374</v>
      </c>
      <c r="I9045" t="str">
        <f>VLOOKUP(G9045,'DANH MỤC'!$I:$K,3,0)</f>
        <v>Thái Bình</v>
      </c>
      <c r="J9045" s="8" t="s">
        <v>5944</v>
      </c>
      <c r="K9045" t="str">
        <f>VLOOKUP(J9045,'DANH MỤC'!$A$1:$B$19,2,0)</f>
        <v>Hàng tặng 0001</v>
      </c>
      <c r="L9045" t="s">
        <v>24</v>
      </c>
      <c r="M9045">
        <v>2</v>
      </c>
      <c r="N9045" s="3">
        <f>IF(LEFT(K9045,1)="S",VLOOKUP(K9045,'DANH MỤC'!$B:$D,2,0),VLOOKUP(K9045,'DANH MỤC'!$B:$D,3,0))</f>
        <v>200000</v>
      </c>
      <c r="O9045">
        <v>100</v>
      </c>
      <c r="P9045" s="3">
        <f>N9045*O9045%*CSDL[[#This Row],[SỐ LƯỢNG]]</f>
        <v>400000</v>
      </c>
      <c r="Q9045" s="3">
        <f t="shared" si="4006"/>
        <v>0</v>
      </c>
    </row>
    <row r="9046" spans="1:17" x14ac:dyDescent="0.3">
      <c r="A9046" s="23" t="s">
        <v>4971</v>
      </c>
      <c r="B9046" s="8" t="s">
        <v>4971</v>
      </c>
      <c r="C9046" s="8">
        <v>2</v>
      </c>
      <c r="D9046" s="8" t="s">
        <v>4980</v>
      </c>
      <c r="E9046" s="8" t="s">
        <v>13816</v>
      </c>
      <c r="F9046" s="8" t="str">
        <f>VLOOKUP(E9046,'DANH MỤC'!$F:$G,2,0)</f>
        <v>Nhóm 1</v>
      </c>
      <c r="G9046" s="8" t="s">
        <v>8464</v>
      </c>
      <c r="H9046" t="str">
        <f>VLOOKUP(G9046,'DANH MỤC'!$I:$K,2,0)</f>
        <v>KH 2484</v>
      </c>
      <c r="I9046" t="str">
        <f>VLOOKUP(G9046,'DANH MỤC'!$I:$K,3,0)</f>
        <v>Lào Cai</v>
      </c>
      <c r="J9046" s="8" t="s">
        <v>5939</v>
      </c>
      <c r="K9046" t="str">
        <f>VLOOKUP(J9046,'DANH MỤC'!$A$1:$B$19,2,0)</f>
        <v>Sản phẩm 0001</v>
      </c>
      <c r="L9046" t="s">
        <v>15</v>
      </c>
      <c r="M9046">
        <v>1</v>
      </c>
      <c r="N9046" s="3">
        <f>IF(LEFT(K9046,1)="S",VLOOKUP(K9046,'DANH MỤC'!$B:$D,2,0),VLOOKUP(K9046,'DANH MỤC'!$B:$D,3,0))</f>
        <v>3000000</v>
      </c>
      <c r="O9046">
        <v>0</v>
      </c>
      <c r="P9046" s="3">
        <f>N9046*O9046%*CSDL[[#This Row],[SỐ LƯỢNG]]</f>
        <v>0</v>
      </c>
      <c r="Q9046" s="3">
        <f t="shared" si="4006"/>
        <v>3000000</v>
      </c>
    </row>
    <row r="9047" spans="1:17" x14ac:dyDescent="0.3">
      <c r="A9047" s="23" t="str">
        <f>A9046</f>
        <v>06/02/2019</v>
      </c>
      <c r="B9047" s="8" t="str">
        <f>B9046</f>
        <v>06/02/2019</v>
      </c>
      <c r="C9047" s="8">
        <v>2</v>
      </c>
      <c r="D9047" s="8" t="str">
        <f>D9046</f>
        <v>DH10099</v>
      </c>
      <c r="E9047" s="8" t="str">
        <f>E9046</f>
        <v>luyen.dam</v>
      </c>
      <c r="F9047" s="8" t="str">
        <f>VLOOKUP(E9047,'DANH MỤC'!$F:$G,2,0)</f>
        <v>Nhóm 1</v>
      </c>
      <c r="G9047" s="8" t="str">
        <f>G9046</f>
        <v>KH2484</v>
      </c>
      <c r="H9047" t="str">
        <f>VLOOKUP(G9047,'DANH MỤC'!$I:$K,2,0)</f>
        <v>KH 2484</v>
      </c>
      <c r="I9047" t="str">
        <f>VLOOKUP(G9047,'DANH MỤC'!$I:$K,3,0)</f>
        <v>Lào Cai</v>
      </c>
      <c r="J9047" s="8" t="s">
        <v>5944</v>
      </c>
      <c r="K9047" t="str">
        <f>VLOOKUP(J9047,'DANH MỤC'!$A$1:$B$19,2,0)</f>
        <v>Hàng tặng 0001</v>
      </c>
      <c r="L9047" t="s">
        <v>24</v>
      </c>
      <c r="M9047">
        <v>2</v>
      </c>
      <c r="N9047" s="3">
        <f>IF(LEFT(K9047,1)="S",VLOOKUP(K9047,'DANH MỤC'!$B:$D,2,0),VLOOKUP(K9047,'DANH MỤC'!$B:$D,3,0))</f>
        <v>200000</v>
      </c>
      <c r="O9047">
        <v>100</v>
      </c>
      <c r="P9047" s="3">
        <f>N9047*O9047%*CSDL[[#This Row],[SỐ LƯỢNG]]</f>
        <v>400000</v>
      </c>
      <c r="Q9047" s="3">
        <f t="shared" si="4006"/>
        <v>0</v>
      </c>
    </row>
    <row r="9048" spans="1:17" x14ac:dyDescent="0.3">
      <c r="A9048" s="23" t="s">
        <v>4971</v>
      </c>
      <c r="B9048" s="8" t="s">
        <v>4971</v>
      </c>
      <c r="C9048" s="8">
        <v>2</v>
      </c>
      <c r="D9048" s="8" t="s">
        <v>4981</v>
      </c>
      <c r="E9048" s="8" t="s">
        <v>13816</v>
      </c>
      <c r="F9048" s="8" t="str">
        <f>VLOOKUP(E9048,'DANH MỤC'!$F:$G,2,0)</f>
        <v>Nhóm 1</v>
      </c>
      <c r="G9048" s="8" t="s">
        <v>9326</v>
      </c>
      <c r="H9048" t="str">
        <f>VLOOKUP(G9048,'DANH MỤC'!$I:$K,2,0)</f>
        <v>KH 3375</v>
      </c>
      <c r="I9048" t="str">
        <f>VLOOKUP(G9048,'DANH MỤC'!$I:$K,3,0)</f>
        <v>Yên Bái</v>
      </c>
      <c r="J9048" s="8" t="s">
        <v>5939</v>
      </c>
      <c r="K9048" t="str">
        <f>VLOOKUP(J9048,'DANH MỤC'!$A$1:$B$19,2,0)</f>
        <v>Sản phẩm 0001</v>
      </c>
      <c r="L9048" t="s">
        <v>15</v>
      </c>
      <c r="M9048">
        <v>3</v>
      </c>
      <c r="N9048" s="3">
        <f>IF(LEFT(K9048,1)="S",VLOOKUP(K9048,'DANH MỤC'!$B:$D,2,0),VLOOKUP(K9048,'DANH MỤC'!$B:$D,3,0))</f>
        <v>3000000</v>
      </c>
      <c r="O9048">
        <v>5</v>
      </c>
      <c r="P9048" s="3">
        <f>N9048*O9048%*CSDL[[#This Row],[SỐ LƯỢNG]]</f>
        <v>450000</v>
      </c>
      <c r="Q9048" s="3">
        <f t="shared" si="4006"/>
        <v>8550000</v>
      </c>
    </row>
    <row r="9049" spans="1:17" x14ac:dyDescent="0.3">
      <c r="A9049" s="23" t="s">
        <v>4982</v>
      </c>
      <c r="B9049" s="8" t="s">
        <v>4982</v>
      </c>
      <c r="C9049" s="8">
        <v>2</v>
      </c>
      <c r="D9049" s="8" t="s">
        <v>4983</v>
      </c>
      <c r="E9049" s="8" t="s">
        <v>13822</v>
      </c>
      <c r="F9049" s="8" t="str">
        <f>VLOOKUP(E9049,'DANH MỤC'!$F:$G,2,0)</f>
        <v>Nhóm 1</v>
      </c>
      <c r="G9049" s="8" t="s">
        <v>9327</v>
      </c>
      <c r="H9049" t="str">
        <f>VLOOKUP(G9049,'DANH MỤC'!$I:$K,2,0)</f>
        <v>KH 3376</v>
      </c>
      <c r="I9049" t="str">
        <f>VLOOKUP(G9049,'DANH MỤC'!$I:$K,3,0)</f>
        <v>Hưng Yên</v>
      </c>
      <c r="J9049" s="8" t="s">
        <v>5939</v>
      </c>
      <c r="K9049" t="str">
        <f>VLOOKUP(J9049,'DANH MỤC'!$A$1:$B$19,2,0)</f>
        <v>Sản phẩm 0001</v>
      </c>
      <c r="L9049" t="s">
        <v>15</v>
      </c>
      <c r="M9049">
        <v>1</v>
      </c>
      <c r="N9049" s="3">
        <f>IF(LEFT(K9049,1)="S",VLOOKUP(K9049,'DANH MỤC'!$B:$D,2,0),VLOOKUP(K9049,'DANH MỤC'!$B:$D,3,0))</f>
        <v>3000000</v>
      </c>
      <c r="O9049">
        <v>0</v>
      </c>
      <c r="P9049" s="3">
        <f>N9049*O9049%*CSDL[[#This Row],[SỐ LƯỢNG]]</f>
        <v>0</v>
      </c>
      <c r="Q9049" s="3">
        <f t="shared" si="4006"/>
        <v>3000000</v>
      </c>
    </row>
    <row r="9050" spans="1:17" x14ac:dyDescent="0.3">
      <c r="A9050" s="23" t="str">
        <f>A9049</f>
        <v>05/02/2019</v>
      </c>
      <c r="B9050" s="8" t="str">
        <f>B9049</f>
        <v>05/02/2019</v>
      </c>
      <c r="C9050" s="8">
        <v>2</v>
      </c>
      <c r="D9050" s="8" t="str">
        <f>D9049</f>
        <v>DH10097</v>
      </c>
      <c r="E9050" s="8" t="str">
        <f>E9049</f>
        <v>anh.hong</v>
      </c>
      <c r="F9050" s="8" t="str">
        <f>VLOOKUP(E9050,'DANH MỤC'!$F:$G,2,0)</f>
        <v>Nhóm 1</v>
      </c>
      <c r="G9050" s="8" t="str">
        <f>G9049</f>
        <v>KH3376</v>
      </c>
      <c r="H9050" t="str">
        <f>VLOOKUP(G9050,'DANH MỤC'!$I:$K,2,0)</f>
        <v>KH 3376</v>
      </c>
      <c r="I9050" t="str">
        <f>VLOOKUP(G9050,'DANH MỤC'!$I:$K,3,0)</f>
        <v>Hưng Yên</v>
      </c>
      <c r="J9050" s="8" t="s">
        <v>5944</v>
      </c>
      <c r="K9050" t="str">
        <f>VLOOKUP(J9050,'DANH MỤC'!$A$1:$B$19,2,0)</f>
        <v>Hàng tặng 0001</v>
      </c>
      <c r="L9050" t="s">
        <v>24</v>
      </c>
      <c r="M9050">
        <v>2</v>
      </c>
      <c r="N9050" s="3">
        <f>IF(LEFT(K9050,1)="S",VLOOKUP(K9050,'DANH MỤC'!$B:$D,2,0),VLOOKUP(K9050,'DANH MỤC'!$B:$D,3,0))</f>
        <v>200000</v>
      </c>
      <c r="O9050">
        <v>100</v>
      </c>
      <c r="P9050" s="3">
        <f>N9050*O9050%*CSDL[[#This Row],[SỐ LƯỢNG]]</f>
        <v>400000</v>
      </c>
      <c r="Q9050" s="3">
        <f t="shared" si="4006"/>
        <v>0</v>
      </c>
    </row>
    <row r="9051" spans="1:17" x14ac:dyDescent="0.3">
      <c r="A9051" s="23" t="s">
        <v>4982</v>
      </c>
      <c r="B9051" s="8" t="s">
        <v>4982</v>
      </c>
      <c r="C9051" s="8">
        <v>2</v>
      </c>
      <c r="D9051" s="8" t="s">
        <v>4984</v>
      </c>
      <c r="E9051" s="8" t="s">
        <v>13822</v>
      </c>
      <c r="F9051" s="8" t="str">
        <f>VLOOKUP(E9051,'DANH MỤC'!$F:$G,2,0)</f>
        <v>Nhóm 1</v>
      </c>
      <c r="G9051" s="8" t="s">
        <v>8517</v>
      </c>
      <c r="H9051" t="str">
        <f>VLOOKUP(G9051,'DANH MỤC'!$I:$K,2,0)</f>
        <v>KH 2541</v>
      </c>
      <c r="I9051" t="str">
        <f>VLOOKUP(G9051,'DANH MỤC'!$I:$K,3,0)</f>
        <v>Bến Tre</v>
      </c>
      <c r="J9051" s="8" t="s">
        <v>5939</v>
      </c>
      <c r="K9051" t="str">
        <f>VLOOKUP(J9051,'DANH MỤC'!$A$1:$B$19,2,0)</f>
        <v>Sản phẩm 0001</v>
      </c>
      <c r="L9051" t="s">
        <v>15</v>
      </c>
      <c r="M9051">
        <v>1</v>
      </c>
      <c r="N9051" s="3">
        <f>IF(LEFT(K9051,1)="S",VLOOKUP(K9051,'DANH MỤC'!$B:$D,2,0),VLOOKUP(K9051,'DANH MỤC'!$B:$D,3,0))</f>
        <v>3000000</v>
      </c>
      <c r="O9051">
        <v>0</v>
      </c>
      <c r="P9051" s="3">
        <f>N9051*O9051%*CSDL[[#This Row],[SỐ LƯỢNG]]</f>
        <v>0</v>
      </c>
      <c r="Q9051" s="3">
        <f t="shared" si="4006"/>
        <v>3000000</v>
      </c>
    </row>
    <row r="9052" spans="1:17" x14ac:dyDescent="0.3">
      <c r="A9052" s="23" t="str">
        <f>A9051</f>
        <v>05/02/2019</v>
      </c>
      <c r="B9052" s="8" t="str">
        <f>B9051</f>
        <v>05/02/2019</v>
      </c>
      <c r="C9052" s="8">
        <v>2</v>
      </c>
      <c r="D9052" s="8" t="str">
        <f>D9051</f>
        <v>DH10096</v>
      </c>
      <c r="E9052" s="8" t="str">
        <f>E9051</f>
        <v>anh.hong</v>
      </c>
      <c r="F9052" s="8" t="str">
        <f>VLOOKUP(E9052,'DANH MỤC'!$F:$G,2,0)</f>
        <v>Nhóm 1</v>
      </c>
      <c r="G9052" s="8" t="str">
        <f>G9051</f>
        <v>KH2541</v>
      </c>
      <c r="H9052" t="str">
        <f>VLOOKUP(G9052,'DANH MỤC'!$I:$K,2,0)</f>
        <v>KH 2541</v>
      </c>
      <c r="I9052" t="str">
        <f>VLOOKUP(G9052,'DANH MỤC'!$I:$K,3,0)</f>
        <v>Bến Tre</v>
      </c>
      <c r="J9052" s="8" t="s">
        <v>5944</v>
      </c>
      <c r="K9052" t="str">
        <f>VLOOKUP(J9052,'DANH MỤC'!$A$1:$B$19,2,0)</f>
        <v>Hàng tặng 0001</v>
      </c>
      <c r="L9052" t="s">
        <v>24</v>
      </c>
      <c r="M9052">
        <v>2</v>
      </c>
      <c r="N9052" s="3">
        <f>IF(LEFT(K9052,1)="S",VLOOKUP(K9052,'DANH MỤC'!$B:$D,2,0),VLOOKUP(K9052,'DANH MỤC'!$B:$D,3,0))</f>
        <v>200000</v>
      </c>
      <c r="O9052">
        <v>100</v>
      </c>
      <c r="P9052" s="3">
        <f>N9052*O9052%*CSDL[[#This Row],[SỐ LƯỢNG]]</f>
        <v>400000</v>
      </c>
      <c r="Q9052" s="3">
        <f t="shared" si="4006"/>
        <v>0</v>
      </c>
    </row>
    <row r="9053" spans="1:17" x14ac:dyDescent="0.3">
      <c r="A9053" s="23" t="s">
        <v>4982</v>
      </c>
      <c r="B9053" s="8" t="s">
        <v>4982</v>
      </c>
      <c r="C9053" s="8">
        <v>2</v>
      </c>
      <c r="D9053" s="8" t="s">
        <v>4985</v>
      </c>
      <c r="E9053" s="8" t="s">
        <v>13819</v>
      </c>
      <c r="F9053" s="8" t="str">
        <f>VLOOKUP(E9053,'DANH MỤC'!$F:$G,2,0)</f>
        <v>Nhóm 1</v>
      </c>
      <c r="G9053" s="8" t="s">
        <v>9328</v>
      </c>
      <c r="H9053" t="str">
        <f>VLOOKUP(G9053,'DANH MỤC'!$I:$K,2,0)</f>
        <v>KH 3377</v>
      </c>
      <c r="I9053" t="str">
        <f>VLOOKUP(G9053,'DANH MỤC'!$I:$K,3,0)</f>
        <v>Hà Tĩnh</v>
      </c>
      <c r="J9053" s="8" t="s">
        <v>5939</v>
      </c>
      <c r="K9053" t="str">
        <f>VLOOKUP(J9053,'DANH MỤC'!$A$1:$B$19,2,0)</f>
        <v>Sản phẩm 0001</v>
      </c>
      <c r="L9053" t="s">
        <v>15</v>
      </c>
      <c r="M9053">
        <v>1</v>
      </c>
      <c r="N9053" s="3">
        <f>IF(LEFT(K9053,1)="S",VLOOKUP(K9053,'DANH MỤC'!$B:$D,2,0),VLOOKUP(K9053,'DANH MỤC'!$B:$D,3,0))</f>
        <v>3000000</v>
      </c>
      <c r="O9053">
        <v>0</v>
      </c>
      <c r="P9053" s="3">
        <f>N9053*O9053%*CSDL[[#This Row],[SỐ LƯỢNG]]</f>
        <v>0</v>
      </c>
      <c r="Q9053" s="3">
        <f t="shared" si="4006"/>
        <v>3000000</v>
      </c>
    </row>
    <row r="9054" spans="1:17" x14ac:dyDescent="0.3">
      <c r="A9054" s="23" t="str">
        <f>A9053</f>
        <v>05/02/2019</v>
      </c>
      <c r="B9054" s="8" t="str">
        <f>B9053</f>
        <v>05/02/2019</v>
      </c>
      <c r="C9054" s="8">
        <v>2</v>
      </c>
      <c r="D9054" s="8" t="str">
        <f>D9053</f>
        <v>DH10093</v>
      </c>
      <c r="E9054" s="8" t="str">
        <f>E9053</f>
        <v>linh.truong</v>
      </c>
      <c r="F9054" s="8" t="str">
        <f>VLOOKUP(E9054,'DANH MỤC'!$F:$G,2,0)</f>
        <v>Nhóm 1</v>
      </c>
      <c r="G9054" s="8" t="str">
        <f>G9053</f>
        <v>KH3377</v>
      </c>
      <c r="H9054" t="str">
        <f>VLOOKUP(G9054,'DANH MỤC'!$I:$K,2,0)</f>
        <v>KH 3377</v>
      </c>
      <c r="I9054" t="str">
        <f>VLOOKUP(G9054,'DANH MỤC'!$I:$K,3,0)</f>
        <v>Hà Tĩnh</v>
      </c>
      <c r="J9054" s="8" t="s">
        <v>5944</v>
      </c>
      <c r="K9054" t="str">
        <f>VLOOKUP(J9054,'DANH MỤC'!$A$1:$B$19,2,0)</f>
        <v>Hàng tặng 0001</v>
      </c>
      <c r="L9054" t="s">
        <v>24</v>
      </c>
      <c r="M9054">
        <v>2</v>
      </c>
      <c r="N9054" s="3">
        <f>IF(LEFT(K9054,1)="S",VLOOKUP(K9054,'DANH MỤC'!$B:$D,2,0),VLOOKUP(K9054,'DANH MỤC'!$B:$D,3,0))</f>
        <v>200000</v>
      </c>
      <c r="O9054">
        <v>100</v>
      </c>
      <c r="P9054" s="3">
        <f>N9054*O9054%*CSDL[[#This Row],[SỐ LƯỢNG]]</f>
        <v>400000</v>
      </c>
      <c r="Q9054" s="3">
        <f t="shared" si="4006"/>
        <v>0</v>
      </c>
    </row>
    <row r="9055" spans="1:17" x14ac:dyDescent="0.3">
      <c r="A9055" s="23" t="s">
        <v>4982</v>
      </c>
      <c r="B9055" s="8" t="s">
        <v>4982</v>
      </c>
      <c r="C9055" s="8">
        <v>2</v>
      </c>
      <c r="D9055" s="8" t="s">
        <v>4986</v>
      </c>
      <c r="E9055" s="8" t="s">
        <v>13819</v>
      </c>
      <c r="F9055" s="8" t="str">
        <f>VLOOKUP(E9055,'DANH MỤC'!$F:$G,2,0)</f>
        <v>Nhóm 1</v>
      </c>
      <c r="G9055" s="8" t="s">
        <v>7356</v>
      </c>
      <c r="H9055" t="str">
        <f>VLOOKUP(G9055,'DANH MỤC'!$I:$K,2,0)</f>
        <v>KH 1338</v>
      </c>
      <c r="I9055" t="str">
        <f>VLOOKUP(G9055,'DANH MỤC'!$I:$K,3,0)</f>
        <v>Tuyên Quang</v>
      </c>
      <c r="J9055" s="8" t="s">
        <v>19</v>
      </c>
      <c r="K9055" t="str">
        <f>VLOOKUP(J9055,'DANH MỤC'!$A$1:$B$19,2,0)</f>
        <v>Sản phẩm 0003</v>
      </c>
      <c r="L9055" t="s">
        <v>15</v>
      </c>
      <c r="M9055">
        <v>1</v>
      </c>
      <c r="N9055" s="3">
        <f>IF(LEFT(K9055,1)="S",VLOOKUP(K9055,'DANH MỤC'!$B:$D,2,0),VLOOKUP(K9055,'DANH MỤC'!$B:$D,3,0))</f>
        <v>2500000</v>
      </c>
      <c r="O9055">
        <v>0</v>
      </c>
      <c r="P9055" s="3">
        <f>N9055*O9055%*CSDL[[#This Row],[SỐ LƯỢNG]]</f>
        <v>0</v>
      </c>
      <c r="Q9055" s="3">
        <f t="shared" si="4006"/>
        <v>2500000</v>
      </c>
    </row>
    <row r="9056" spans="1:17" x14ac:dyDescent="0.3">
      <c r="A9056" s="23" t="str">
        <f t="shared" ref="A9056:A9057" si="4007">A9055</f>
        <v>05/02/2019</v>
      </c>
      <c r="B9056" s="8" t="str">
        <f t="shared" ref="B9056:B9057" si="4008">B9055</f>
        <v>05/02/2019</v>
      </c>
      <c r="C9056" s="8">
        <v>2</v>
      </c>
      <c r="D9056" s="8" t="str">
        <f t="shared" ref="D9056:D9057" si="4009">D9055</f>
        <v>DH10092</v>
      </c>
      <c r="E9056" s="8" t="str">
        <f t="shared" ref="E9056:E9057" si="4010">E9055</f>
        <v>linh.truong</v>
      </c>
      <c r="F9056" s="8" t="str">
        <f>VLOOKUP(E9056,'DANH MỤC'!$F:$G,2,0)</f>
        <v>Nhóm 1</v>
      </c>
      <c r="G9056" s="8" t="str">
        <f t="shared" ref="G9056:G9057" si="4011">G9055</f>
        <v>KH1338</v>
      </c>
      <c r="H9056" t="str">
        <f>VLOOKUP(G9056,'DANH MỤC'!$I:$K,2,0)</f>
        <v>KH 1338</v>
      </c>
      <c r="I9056" t="str">
        <f>VLOOKUP(G9056,'DANH MỤC'!$I:$K,3,0)</f>
        <v>Tuyên Quang</v>
      </c>
      <c r="J9056" s="8" t="s">
        <v>14</v>
      </c>
      <c r="K9056" t="str">
        <f>VLOOKUP(J9056,'DANH MỤC'!$A$1:$B$19,2,0)</f>
        <v>Sản phẩm 0004</v>
      </c>
      <c r="L9056" t="s">
        <v>15</v>
      </c>
      <c r="M9056">
        <v>1</v>
      </c>
      <c r="N9056" s="3">
        <f>IF(LEFT(K9056,1)="S",VLOOKUP(K9056,'DANH MỤC'!$B:$D,2,0),VLOOKUP(K9056,'DANH MỤC'!$B:$D,3,0))</f>
        <v>3500000</v>
      </c>
      <c r="O9056">
        <v>5</v>
      </c>
      <c r="P9056" s="3">
        <f>N9056*O9056%*CSDL[[#This Row],[SỐ LƯỢNG]]</f>
        <v>175000</v>
      </c>
      <c r="Q9056" s="3">
        <f t="shared" si="4006"/>
        <v>3325000</v>
      </c>
    </row>
    <row r="9057" spans="1:17" x14ac:dyDescent="0.3">
      <c r="A9057" s="23" t="str">
        <f t="shared" si="4007"/>
        <v>05/02/2019</v>
      </c>
      <c r="B9057" s="8" t="str">
        <f t="shared" si="4008"/>
        <v>05/02/2019</v>
      </c>
      <c r="C9057" s="8">
        <v>2</v>
      </c>
      <c r="D9057" s="8" t="str">
        <f t="shared" si="4009"/>
        <v>DH10092</v>
      </c>
      <c r="E9057" s="8" t="str">
        <f t="shared" si="4010"/>
        <v>linh.truong</v>
      </c>
      <c r="F9057" s="8" t="str">
        <f>VLOOKUP(E9057,'DANH MỤC'!$F:$G,2,0)</f>
        <v>Nhóm 1</v>
      </c>
      <c r="G9057" s="8" t="str">
        <f t="shared" si="4011"/>
        <v>KH1338</v>
      </c>
      <c r="H9057" t="str">
        <f>VLOOKUP(G9057,'DANH MỤC'!$I:$K,2,0)</f>
        <v>KH 1338</v>
      </c>
      <c r="I9057" t="str">
        <f>VLOOKUP(G9057,'DANH MỤC'!$I:$K,3,0)</f>
        <v>Tuyên Quang</v>
      </c>
      <c r="J9057" s="8" t="s">
        <v>5944</v>
      </c>
      <c r="K9057" t="str">
        <f>VLOOKUP(J9057,'DANH MỤC'!$A$1:$B$19,2,0)</f>
        <v>Hàng tặng 0001</v>
      </c>
      <c r="L9057" t="s">
        <v>24</v>
      </c>
      <c r="M9057">
        <v>2</v>
      </c>
      <c r="N9057" s="3">
        <f>IF(LEFT(K9057,1)="S",VLOOKUP(K9057,'DANH MỤC'!$B:$D,2,0),VLOOKUP(K9057,'DANH MỤC'!$B:$D,3,0))</f>
        <v>200000</v>
      </c>
      <c r="O9057">
        <v>100</v>
      </c>
      <c r="P9057" s="3">
        <f>N9057*O9057%*CSDL[[#This Row],[SỐ LƯỢNG]]</f>
        <v>400000</v>
      </c>
      <c r="Q9057" s="3">
        <f t="shared" si="4006"/>
        <v>0</v>
      </c>
    </row>
    <row r="9058" spans="1:17" x14ac:dyDescent="0.3">
      <c r="A9058" s="23" t="s">
        <v>4987</v>
      </c>
      <c r="B9058" s="8" t="s">
        <v>4875</v>
      </c>
      <c r="C9058" s="8">
        <v>2</v>
      </c>
      <c r="D9058" s="8" t="s">
        <v>4988</v>
      </c>
      <c r="E9058" s="8" t="s">
        <v>13830</v>
      </c>
      <c r="F9058" s="8" t="str">
        <f>VLOOKUP(E9058,'DANH MỤC'!$F:$G,2,0)</f>
        <v>Nhóm 2</v>
      </c>
      <c r="G9058" s="8" t="s">
        <v>9329</v>
      </c>
      <c r="H9058" t="str">
        <f>VLOOKUP(G9058,'DANH MỤC'!$I:$K,2,0)</f>
        <v>KH 3378</v>
      </c>
      <c r="I9058" t="str">
        <f>VLOOKUP(G9058,'DANH MỤC'!$I:$K,3,0)</f>
        <v>Hậu Giang</v>
      </c>
      <c r="J9058" s="8" t="s">
        <v>5939</v>
      </c>
      <c r="K9058" t="str">
        <f>VLOOKUP(J9058,'DANH MỤC'!$A$1:$B$19,2,0)</f>
        <v>Sản phẩm 0001</v>
      </c>
      <c r="L9058" t="s">
        <v>15</v>
      </c>
      <c r="M9058">
        <v>2</v>
      </c>
      <c r="N9058" s="3">
        <f>IF(LEFT(K9058,1)="S",VLOOKUP(K9058,'DANH MỤC'!$B:$D,2,0),VLOOKUP(K9058,'DANH MỤC'!$B:$D,3,0))</f>
        <v>3000000</v>
      </c>
      <c r="O9058">
        <v>0</v>
      </c>
      <c r="P9058" s="3">
        <f>N9058*O9058%*CSDL[[#This Row],[SỐ LƯỢNG]]</f>
        <v>0</v>
      </c>
      <c r="Q9058" s="3">
        <f t="shared" si="4006"/>
        <v>6000000</v>
      </c>
    </row>
    <row r="9059" spans="1:17" x14ac:dyDescent="0.3">
      <c r="A9059" s="23" t="str">
        <f t="shared" ref="A9059:A9060" si="4012">A9058</f>
        <v>04/02/2019</v>
      </c>
      <c r="B9059" s="8" t="str">
        <f t="shared" ref="B9059:B9060" si="4013">B9058</f>
        <v>09/02/2019</v>
      </c>
      <c r="C9059" s="8">
        <v>2</v>
      </c>
      <c r="D9059" s="8" t="str">
        <f t="shared" ref="D9059:D9060" si="4014">D9058</f>
        <v>DH10210</v>
      </c>
      <c r="E9059" s="8" t="str">
        <f t="shared" ref="E9059:E9060" si="4015">E9058</f>
        <v>ha.vo</v>
      </c>
      <c r="F9059" s="8" t="str">
        <f>VLOOKUP(E9059,'DANH MỤC'!$F:$G,2,0)</f>
        <v>Nhóm 2</v>
      </c>
      <c r="G9059" s="8" t="str">
        <f t="shared" ref="G9059:G9060" si="4016">G9058</f>
        <v>KH3378</v>
      </c>
      <c r="H9059" t="str">
        <f>VLOOKUP(G9059,'DANH MỤC'!$I:$K,2,0)</f>
        <v>KH 3378</v>
      </c>
      <c r="I9059" t="str">
        <f>VLOOKUP(G9059,'DANH MỤC'!$I:$K,3,0)</f>
        <v>Hậu Giang</v>
      </c>
      <c r="J9059" s="8" t="s">
        <v>5940</v>
      </c>
      <c r="K9059" t="str">
        <f>VLOOKUP(J9059,'DANH MỤC'!$A$1:$B$19,2,0)</f>
        <v>Sản phẩm 0002</v>
      </c>
      <c r="L9059" t="s">
        <v>15</v>
      </c>
      <c r="M9059">
        <v>1</v>
      </c>
      <c r="N9059" s="3">
        <f>IF(LEFT(K9059,1)="S",VLOOKUP(K9059,'DANH MỤC'!$B:$D,2,0),VLOOKUP(K9059,'DANH MỤC'!$B:$D,3,0))</f>
        <v>2000000</v>
      </c>
      <c r="O9059">
        <v>0</v>
      </c>
      <c r="P9059" s="3">
        <f>N9059*O9059%*CSDL[[#This Row],[SỐ LƯỢNG]]</f>
        <v>0</v>
      </c>
      <c r="Q9059" s="3">
        <f t="shared" si="4006"/>
        <v>2000000</v>
      </c>
    </row>
    <row r="9060" spans="1:17" x14ac:dyDescent="0.3">
      <c r="A9060" s="23" t="str">
        <f t="shared" si="4012"/>
        <v>04/02/2019</v>
      </c>
      <c r="B9060" s="8" t="str">
        <f t="shared" si="4013"/>
        <v>09/02/2019</v>
      </c>
      <c r="C9060" s="8">
        <v>2</v>
      </c>
      <c r="D9060" s="8" t="str">
        <f t="shared" si="4014"/>
        <v>DH10210</v>
      </c>
      <c r="E9060" s="8" t="str">
        <f t="shared" si="4015"/>
        <v>ha.vo</v>
      </c>
      <c r="F9060" s="8" t="str">
        <f>VLOOKUP(E9060,'DANH MỤC'!$F:$G,2,0)</f>
        <v>Nhóm 2</v>
      </c>
      <c r="G9060" s="8" t="str">
        <f t="shared" si="4016"/>
        <v>KH3378</v>
      </c>
      <c r="H9060" t="str">
        <f>VLOOKUP(G9060,'DANH MỤC'!$I:$K,2,0)</f>
        <v>KH 3378</v>
      </c>
      <c r="I9060" t="str">
        <f>VLOOKUP(G9060,'DANH MỤC'!$I:$K,3,0)</f>
        <v>Hậu Giang</v>
      </c>
      <c r="J9060" s="8" t="s">
        <v>5944</v>
      </c>
      <c r="K9060" t="str">
        <f>VLOOKUP(J9060,'DANH MỤC'!$A$1:$B$19,2,0)</f>
        <v>Hàng tặng 0001</v>
      </c>
      <c r="L9060" t="s">
        <v>24</v>
      </c>
      <c r="M9060">
        <v>6</v>
      </c>
      <c r="N9060" s="3">
        <f>IF(LEFT(K9060,1)="S",VLOOKUP(K9060,'DANH MỤC'!$B:$D,2,0),VLOOKUP(K9060,'DANH MỤC'!$B:$D,3,0))</f>
        <v>200000</v>
      </c>
      <c r="O9060">
        <v>100</v>
      </c>
      <c r="P9060" s="3">
        <f>N9060*O9060%*CSDL[[#This Row],[SỐ LƯỢNG]]</f>
        <v>1200000</v>
      </c>
      <c r="Q9060" s="3">
        <f t="shared" si="4006"/>
        <v>0</v>
      </c>
    </row>
    <row r="9061" spans="1:17" x14ac:dyDescent="0.3">
      <c r="A9061" s="23" t="s">
        <v>4987</v>
      </c>
      <c r="B9061" s="8" t="s">
        <v>4987</v>
      </c>
      <c r="C9061" s="8">
        <v>2</v>
      </c>
      <c r="D9061" s="8" t="s">
        <v>4989</v>
      </c>
      <c r="E9061" s="8" t="s">
        <v>13819</v>
      </c>
      <c r="F9061" s="8" t="str">
        <f>VLOOKUP(E9061,'DANH MỤC'!$F:$G,2,0)</f>
        <v>Nhóm 1</v>
      </c>
      <c r="G9061" s="8" t="s">
        <v>6212</v>
      </c>
      <c r="H9061" t="str">
        <f>VLOOKUP(G9061,'DANH MỤC'!$I:$K,2,0)</f>
        <v>KH 0179</v>
      </c>
      <c r="I9061" t="str">
        <f>VLOOKUP(G9061,'DANH MỤC'!$I:$K,3,0)</f>
        <v>Sơn La</v>
      </c>
      <c r="J9061" s="8" t="s">
        <v>19</v>
      </c>
      <c r="K9061" t="str">
        <f>VLOOKUP(J9061,'DANH MỤC'!$A$1:$B$19,2,0)</f>
        <v>Sản phẩm 0003</v>
      </c>
      <c r="L9061" t="s">
        <v>15</v>
      </c>
      <c r="M9061">
        <v>1</v>
      </c>
      <c r="N9061" s="3">
        <f>IF(LEFT(K9061,1)="S",VLOOKUP(K9061,'DANH MỤC'!$B:$D,2,0),VLOOKUP(K9061,'DANH MỤC'!$B:$D,3,0))</f>
        <v>2500000</v>
      </c>
      <c r="O9061">
        <v>0</v>
      </c>
      <c r="P9061" s="3">
        <f>N9061*O9061%*CSDL[[#This Row],[SỐ LƯỢNG]]</f>
        <v>0</v>
      </c>
      <c r="Q9061" s="3">
        <f t="shared" si="4006"/>
        <v>2500000</v>
      </c>
    </row>
    <row r="9062" spans="1:17" x14ac:dyDescent="0.3">
      <c r="A9062" s="23" t="str">
        <f>A9061</f>
        <v>04/02/2019</v>
      </c>
      <c r="B9062" s="8" t="str">
        <f>B9061</f>
        <v>04/02/2019</v>
      </c>
      <c r="C9062" s="8">
        <v>2</v>
      </c>
      <c r="D9062" s="8" t="str">
        <f>D9061</f>
        <v>DH10091</v>
      </c>
      <c r="E9062" s="8" t="str">
        <f>E9061</f>
        <v>linh.truong</v>
      </c>
      <c r="F9062" s="8" t="str">
        <f>VLOOKUP(E9062,'DANH MỤC'!$F:$G,2,0)</f>
        <v>Nhóm 1</v>
      </c>
      <c r="G9062" s="8" t="str">
        <f>G9061</f>
        <v>KH0179</v>
      </c>
      <c r="H9062" t="str">
        <f>VLOOKUP(G9062,'DANH MỤC'!$I:$K,2,0)</f>
        <v>KH 0179</v>
      </c>
      <c r="I9062" t="str">
        <f>VLOOKUP(G9062,'DANH MỤC'!$I:$K,3,0)</f>
        <v>Sơn La</v>
      </c>
      <c r="J9062" s="8" t="s">
        <v>5944</v>
      </c>
      <c r="K9062" t="str">
        <f>VLOOKUP(J9062,'DANH MỤC'!$A$1:$B$19,2,0)</f>
        <v>Hàng tặng 0001</v>
      </c>
      <c r="L9062" t="s">
        <v>24</v>
      </c>
      <c r="M9062">
        <v>2</v>
      </c>
      <c r="N9062" s="3">
        <f>IF(LEFT(K9062,1)="S",VLOOKUP(K9062,'DANH MỤC'!$B:$D,2,0),VLOOKUP(K9062,'DANH MỤC'!$B:$D,3,0))</f>
        <v>200000</v>
      </c>
      <c r="O9062">
        <v>100</v>
      </c>
      <c r="P9062" s="3">
        <f>N9062*O9062%*CSDL[[#This Row],[SỐ LƯỢNG]]</f>
        <v>400000</v>
      </c>
      <c r="Q9062" s="3">
        <f t="shared" si="4006"/>
        <v>0</v>
      </c>
    </row>
    <row r="9063" spans="1:17" x14ac:dyDescent="0.3">
      <c r="A9063" s="23" t="s">
        <v>4987</v>
      </c>
      <c r="B9063" s="8" t="s">
        <v>4987</v>
      </c>
      <c r="C9063" s="8">
        <v>2</v>
      </c>
      <c r="D9063" s="8" t="s">
        <v>4990</v>
      </c>
      <c r="E9063" s="8" t="s">
        <v>13819</v>
      </c>
      <c r="F9063" s="8" t="str">
        <f>VLOOKUP(E9063,'DANH MỤC'!$F:$G,2,0)</f>
        <v>Nhóm 1</v>
      </c>
      <c r="G9063" s="8" t="s">
        <v>9330</v>
      </c>
      <c r="H9063" t="str">
        <f>VLOOKUP(G9063,'DANH MỤC'!$I:$K,2,0)</f>
        <v>KH 3379</v>
      </c>
      <c r="I9063" t="str">
        <f>VLOOKUP(G9063,'DANH MỤC'!$I:$K,3,0)</f>
        <v>Kiên Giang</v>
      </c>
      <c r="J9063" s="8" t="s">
        <v>5939</v>
      </c>
      <c r="K9063" t="str">
        <f>VLOOKUP(J9063,'DANH MỤC'!$A$1:$B$19,2,0)</f>
        <v>Sản phẩm 0001</v>
      </c>
      <c r="L9063" t="s">
        <v>15</v>
      </c>
      <c r="M9063">
        <v>1</v>
      </c>
      <c r="N9063" s="3">
        <f>IF(LEFT(K9063,1)="S",VLOOKUP(K9063,'DANH MỤC'!$B:$D,2,0),VLOOKUP(K9063,'DANH MỤC'!$B:$D,3,0))</f>
        <v>3000000</v>
      </c>
      <c r="O9063">
        <v>0</v>
      </c>
      <c r="P9063" s="3">
        <f>N9063*O9063%*CSDL[[#This Row],[SỐ LƯỢNG]]</f>
        <v>0</v>
      </c>
      <c r="Q9063" s="3">
        <f t="shared" si="4006"/>
        <v>3000000</v>
      </c>
    </row>
    <row r="9064" spans="1:17" x14ac:dyDescent="0.3">
      <c r="A9064" s="23" t="str">
        <f>A9063</f>
        <v>04/02/2019</v>
      </c>
      <c r="B9064" s="8" t="str">
        <f>B9063</f>
        <v>04/02/2019</v>
      </c>
      <c r="C9064" s="8">
        <v>2</v>
      </c>
      <c r="D9064" s="8" t="str">
        <f>D9063</f>
        <v>DH10090</v>
      </c>
      <c r="E9064" s="8" t="str">
        <f>E9063</f>
        <v>linh.truong</v>
      </c>
      <c r="F9064" s="8" t="str">
        <f>VLOOKUP(E9064,'DANH MỤC'!$F:$G,2,0)</f>
        <v>Nhóm 1</v>
      </c>
      <c r="G9064" s="8" t="str">
        <f>G9063</f>
        <v>KH3379</v>
      </c>
      <c r="H9064" t="str">
        <f>VLOOKUP(G9064,'DANH MỤC'!$I:$K,2,0)</f>
        <v>KH 3379</v>
      </c>
      <c r="I9064" t="str">
        <f>VLOOKUP(G9064,'DANH MỤC'!$I:$K,3,0)</f>
        <v>Kiên Giang</v>
      </c>
      <c r="J9064" s="8" t="s">
        <v>5944</v>
      </c>
      <c r="K9064" t="str">
        <f>VLOOKUP(J9064,'DANH MỤC'!$A$1:$B$19,2,0)</f>
        <v>Hàng tặng 0001</v>
      </c>
      <c r="L9064" t="s">
        <v>24</v>
      </c>
      <c r="M9064">
        <v>2</v>
      </c>
      <c r="N9064" s="3">
        <f>IF(LEFT(K9064,1)="S",VLOOKUP(K9064,'DANH MỤC'!$B:$D,2,0),VLOOKUP(K9064,'DANH MỤC'!$B:$D,3,0))</f>
        <v>200000</v>
      </c>
      <c r="O9064">
        <v>100</v>
      </c>
      <c r="P9064" s="3">
        <f>N9064*O9064%*CSDL[[#This Row],[SỐ LƯỢNG]]</f>
        <v>400000</v>
      </c>
      <c r="Q9064" s="3">
        <f t="shared" si="4006"/>
        <v>0</v>
      </c>
    </row>
    <row r="9065" spans="1:17" x14ac:dyDescent="0.3">
      <c r="A9065" s="23" t="s">
        <v>4987</v>
      </c>
      <c r="B9065" s="8" t="s">
        <v>4987</v>
      </c>
      <c r="C9065" s="8">
        <v>2</v>
      </c>
      <c r="D9065" s="8" t="s">
        <v>4991</v>
      </c>
      <c r="E9065" s="8" t="s">
        <v>13822</v>
      </c>
      <c r="F9065" s="8" t="str">
        <f>VLOOKUP(E9065,'DANH MỤC'!$F:$G,2,0)</f>
        <v>Nhóm 1</v>
      </c>
      <c r="G9065" s="8" t="s">
        <v>9331</v>
      </c>
      <c r="H9065" t="str">
        <f>VLOOKUP(G9065,'DANH MỤC'!$I:$K,2,0)</f>
        <v>KH 3380</v>
      </c>
      <c r="I9065" t="str">
        <f>VLOOKUP(G9065,'DANH MỤC'!$I:$K,3,0)</f>
        <v>Bến Tre</v>
      </c>
      <c r="J9065" s="8" t="s">
        <v>5939</v>
      </c>
      <c r="K9065" t="str">
        <f>VLOOKUP(J9065,'DANH MỤC'!$A$1:$B$19,2,0)</f>
        <v>Sản phẩm 0001</v>
      </c>
      <c r="L9065" t="s">
        <v>15</v>
      </c>
      <c r="M9065">
        <v>1</v>
      </c>
      <c r="N9065" s="3">
        <f>IF(LEFT(K9065,1)="S",VLOOKUP(K9065,'DANH MỤC'!$B:$D,2,0),VLOOKUP(K9065,'DANH MỤC'!$B:$D,3,0))</f>
        <v>3000000</v>
      </c>
      <c r="O9065">
        <v>0</v>
      </c>
      <c r="P9065" s="3">
        <f>N9065*O9065%*CSDL[[#This Row],[SỐ LƯỢNG]]</f>
        <v>0</v>
      </c>
      <c r="Q9065" s="3">
        <f t="shared" si="4006"/>
        <v>3000000</v>
      </c>
    </row>
    <row r="9066" spans="1:17" x14ac:dyDescent="0.3">
      <c r="A9066" s="23" t="str">
        <f>A9065</f>
        <v>04/02/2019</v>
      </c>
      <c r="B9066" s="8" t="str">
        <f>B9065</f>
        <v>04/02/2019</v>
      </c>
      <c r="C9066" s="8">
        <v>2</v>
      </c>
      <c r="D9066" s="8" t="str">
        <f>D9065</f>
        <v>DH10089</v>
      </c>
      <c r="E9066" s="8" t="str">
        <f>E9065</f>
        <v>anh.hong</v>
      </c>
      <c r="F9066" s="8" t="str">
        <f>VLOOKUP(E9066,'DANH MỤC'!$F:$G,2,0)</f>
        <v>Nhóm 1</v>
      </c>
      <c r="G9066" s="8" t="str">
        <f>G9065</f>
        <v>KH3380</v>
      </c>
      <c r="H9066" t="str">
        <f>VLOOKUP(G9066,'DANH MỤC'!$I:$K,2,0)</f>
        <v>KH 3380</v>
      </c>
      <c r="I9066" t="str">
        <f>VLOOKUP(G9066,'DANH MỤC'!$I:$K,3,0)</f>
        <v>Bến Tre</v>
      </c>
      <c r="J9066" s="8" t="s">
        <v>5944</v>
      </c>
      <c r="K9066" t="str">
        <f>VLOOKUP(J9066,'DANH MỤC'!$A$1:$B$19,2,0)</f>
        <v>Hàng tặng 0001</v>
      </c>
      <c r="L9066" t="s">
        <v>24</v>
      </c>
      <c r="M9066">
        <v>2</v>
      </c>
      <c r="N9066" s="3">
        <f>IF(LEFT(K9066,1)="S",VLOOKUP(K9066,'DANH MỤC'!$B:$D,2,0),VLOOKUP(K9066,'DANH MỤC'!$B:$D,3,0))</f>
        <v>200000</v>
      </c>
      <c r="O9066">
        <v>100</v>
      </c>
      <c r="P9066" s="3">
        <f>N9066*O9066%*CSDL[[#This Row],[SỐ LƯỢNG]]</f>
        <v>400000</v>
      </c>
      <c r="Q9066" s="3">
        <f t="shared" si="4006"/>
        <v>0</v>
      </c>
    </row>
    <row r="9067" spans="1:17" x14ac:dyDescent="0.3">
      <c r="A9067" s="23" t="s">
        <v>4987</v>
      </c>
      <c r="B9067" s="8" t="s">
        <v>4987</v>
      </c>
      <c r="C9067" s="8">
        <v>2</v>
      </c>
      <c r="D9067" s="8" t="s">
        <v>4992</v>
      </c>
      <c r="E9067" s="8" t="s">
        <v>13833</v>
      </c>
      <c r="F9067" s="8" t="str">
        <f>VLOOKUP(E9067,'DANH MỤC'!$F:$G,2,0)</f>
        <v>Nhóm 2</v>
      </c>
      <c r="G9067" s="8" t="s">
        <v>9332</v>
      </c>
      <c r="H9067" t="str">
        <f>VLOOKUP(G9067,'DANH MỤC'!$I:$K,2,0)</f>
        <v>KH 3381</v>
      </c>
      <c r="I9067" t="str">
        <f>VLOOKUP(G9067,'DANH MỤC'!$I:$K,3,0)</f>
        <v>Vĩnh Long</v>
      </c>
      <c r="J9067" s="8" t="s">
        <v>5941</v>
      </c>
      <c r="K9067" t="str">
        <f>VLOOKUP(J9067,'DANH MỤC'!$A$1:$B$19,2,0)</f>
        <v>Sản phẩm 0006</v>
      </c>
      <c r="L9067" t="s">
        <v>15</v>
      </c>
      <c r="M9067">
        <v>1</v>
      </c>
      <c r="N9067" s="3">
        <f>IF(LEFT(K9067,1)="S",VLOOKUP(K9067,'DANH MỤC'!$B:$D,2,0),VLOOKUP(K9067,'DANH MỤC'!$B:$D,3,0))</f>
        <v>800000</v>
      </c>
      <c r="O9067">
        <v>0</v>
      </c>
      <c r="P9067" s="3">
        <f>N9067*O9067%*CSDL[[#This Row],[SỐ LƯỢNG]]</f>
        <v>0</v>
      </c>
      <c r="Q9067" s="3">
        <f t="shared" si="4006"/>
        <v>800000</v>
      </c>
    </row>
    <row r="9068" spans="1:17" x14ac:dyDescent="0.3">
      <c r="A9068" s="23" t="s">
        <v>4987</v>
      </c>
      <c r="B9068" s="8" t="s">
        <v>4987</v>
      </c>
      <c r="C9068" s="8">
        <v>2</v>
      </c>
      <c r="D9068" s="8" t="s">
        <v>4993</v>
      </c>
      <c r="E9068" s="8" t="s">
        <v>13816</v>
      </c>
      <c r="F9068" s="8" t="str">
        <f>VLOOKUP(E9068,'DANH MỤC'!$F:$G,2,0)</f>
        <v>Nhóm 1</v>
      </c>
      <c r="G9068" s="8" t="s">
        <v>7939</v>
      </c>
      <c r="H9068" t="str">
        <f>VLOOKUP(G9068,'DANH MỤC'!$I:$K,2,0)</f>
        <v>KH 1939</v>
      </c>
      <c r="I9068" t="str">
        <f>VLOOKUP(G9068,'DANH MỤC'!$I:$K,3,0)</f>
        <v>Cần Thơ</v>
      </c>
      <c r="J9068" s="8" t="s">
        <v>5939</v>
      </c>
      <c r="K9068" t="str">
        <f>VLOOKUP(J9068,'DANH MỤC'!$A$1:$B$19,2,0)</f>
        <v>Sản phẩm 0001</v>
      </c>
      <c r="L9068" t="s">
        <v>15</v>
      </c>
      <c r="M9068">
        <v>1</v>
      </c>
      <c r="N9068" s="3">
        <f>IF(LEFT(K9068,1)="S",VLOOKUP(K9068,'DANH MỤC'!$B:$D,2,0),VLOOKUP(K9068,'DANH MỤC'!$B:$D,3,0))</f>
        <v>3000000</v>
      </c>
      <c r="O9068">
        <v>0</v>
      </c>
      <c r="P9068" s="3">
        <f>N9068*O9068%*CSDL[[#This Row],[SỐ LƯỢNG]]</f>
        <v>0</v>
      </c>
      <c r="Q9068" s="3">
        <f t="shared" si="4006"/>
        <v>3000000</v>
      </c>
    </row>
    <row r="9069" spans="1:17" x14ac:dyDescent="0.3">
      <c r="A9069" s="23" t="str">
        <f>A9068</f>
        <v>04/02/2019</v>
      </c>
      <c r="B9069" s="8" t="str">
        <f>B9068</f>
        <v>04/02/2019</v>
      </c>
      <c r="C9069" s="8">
        <v>2</v>
      </c>
      <c r="D9069" s="8" t="str">
        <f>D9068</f>
        <v>DH10086</v>
      </c>
      <c r="E9069" s="8" t="str">
        <f>E9068</f>
        <v>luyen.dam</v>
      </c>
      <c r="F9069" s="8" t="str">
        <f>VLOOKUP(E9069,'DANH MỤC'!$F:$G,2,0)</f>
        <v>Nhóm 1</v>
      </c>
      <c r="G9069" s="8" t="str">
        <f>G9068</f>
        <v>KH1939</v>
      </c>
      <c r="H9069" t="str">
        <f>VLOOKUP(G9069,'DANH MỤC'!$I:$K,2,0)</f>
        <v>KH 1939</v>
      </c>
      <c r="I9069" t="str">
        <f>VLOOKUP(G9069,'DANH MỤC'!$I:$K,3,0)</f>
        <v>Cần Thơ</v>
      </c>
      <c r="J9069" s="8" t="s">
        <v>5939</v>
      </c>
      <c r="K9069" t="str">
        <f>VLOOKUP(J9069,'DANH MỤC'!$A$1:$B$19,2,0)</f>
        <v>Sản phẩm 0001</v>
      </c>
      <c r="L9069" t="s">
        <v>15</v>
      </c>
      <c r="M9069">
        <v>1</v>
      </c>
      <c r="N9069" s="3">
        <f>IF(LEFT(K9069,1)="S",VLOOKUP(K9069,'DANH MỤC'!$B:$D,2,0),VLOOKUP(K9069,'DANH MỤC'!$B:$D,3,0))</f>
        <v>3000000</v>
      </c>
      <c r="O9069">
        <v>5</v>
      </c>
      <c r="P9069" s="3">
        <f>N9069*O9069%*CSDL[[#This Row],[SỐ LƯỢNG]]</f>
        <v>150000</v>
      </c>
      <c r="Q9069" s="3">
        <f t="shared" si="4006"/>
        <v>2850000</v>
      </c>
    </row>
    <row r="9070" spans="1:17" x14ac:dyDescent="0.3">
      <c r="A9070" s="23" t="s">
        <v>4987</v>
      </c>
      <c r="B9070" s="8" t="s">
        <v>4987</v>
      </c>
      <c r="C9070" s="8">
        <v>2</v>
      </c>
      <c r="D9070" s="8" t="s">
        <v>4994</v>
      </c>
      <c r="E9070" s="8" t="s">
        <v>13816</v>
      </c>
      <c r="F9070" s="8" t="str">
        <f>VLOOKUP(E9070,'DANH MỤC'!$F:$G,2,0)</f>
        <v>Nhóm 1</v>
      </c>
      <c r="G9070" s="8" t="s">
        <v>9333</v>
      </c>
      <c r="H9070" t="str">
        <f>VLOOKUP(G9070,'DANH MỤC'!$I:$K,2,0)</f>
        <v>KH 3382</v>
      </c>
      <c r="I9070" t="str">
        <f>VLOOKUP(G9070,'DANH MỤC'!$I:$K,3,0)</f>
        <v>Quảng Bình</v>
      </c>
      <c r="J9070" s="8" t="s">
        <v>5939</v>
      </c>
      <c r="K9070" t="str">
        <f>VLOOKUP(J9070,'DANH MỤC'!$A$1:$B$19,2,0)</f>
        <v>Sản phẩm 0001</v>
      </c>
      <c r="L9070" t="s">
        <v>15</v>
      </c>
      <c r="M9070">
        <v>1</v>
      </c>
      <c r="N9070" s="3">
        <f>IF(LEFT(K9070,1)="S",VLOOKUP(K9070,'DANH MỤC'!$B:$D,2,0),VLOOKUP(K9070,'DANH MỤC'!$B:$D,3,0))</f>
        <v>3000000</v>
      </c>
      <c r="O9070">
        <v>0</v>
      </c>
      <c r="P9070" s="3">
        <f>N9070*O9070%*CSDL[[#This Row],[SỐ LƯỢNG]]</f>
        <v>0</v>
      </c>
      <c r="Q9070" s="3">
        <f t="shared" si="4006"/>
        <v>3000000</v>
      </c>
    </row>
    <row r="9071" spans="1:17" x14ac:dyDescent="0.3">
      <c r="A9071" s="23" t="str">
        <f>A9070</f>
        <v>04/02/2019</v>
      </c>
      <c r="B9071" s="8" t="str">
        <f>B9070</f>
        <v>04/02/2019</v>
      </c>
      <c r="C9071" s="8">
        <v>2</v>
      </c>
      <c r="D9071" s="8" t="str">
        <f>D9070</f>
        <v>DH10083</v>
      </c>
      <c r="E9071" s="8" t="str">
        <f>E9070</f>
        <v>luyen.dam</v>
      </c>
      <c r="F9071" s="8" t="str">
        <f>VLOOKUP(E9071,'DANH MỤC'!$F:$G,2,0)</f>
        <v>Nhóm 1</v>
      </c>
      <c r="G9071" s="8" t="str">
        <f>G9070</f>
        <v>KH3382</v>
      </c>
      <c r="H9071" t="str">
        <f>VLOOKUP(G9071,'DANH MỤC'!$I:$K,2,0)</f>
        <v>KH 3382</v>
      </c>
      <c r="I9071" t="str">
        <f>VLOOKUP(G9071,'DANH MỤC'!$I:$K,3,0)</f>
        <v>Quảng Bình</v>
      </c>
      <c r="J9071" s="8" t="s">
        <v>5944</v>
      </c>
      <c r="K9071" t="str">
        <f>VLOOKUP(J9071,'DANH MỤC'!$A$1:$B$19,2,0)</f>
        <v>Hàng tặng 0001</v>
      </c>
      <c r="L9071" t="s">
        <v>24</v>
      </c>
      <c r="M9071">
        <v>2</v>
      </c>
      <c r="N9071" s="3">
        <f>IF(LEFT(K9071,1)="S",VLOOKUP(K9071,'DANH MỤC'!$B:$D,2,0),VLOOKUP(K9071,'DANH MỤC'!$B:$D,3,0))</f>
        <v>200000</v>
      </c>
      <c r="O9071">
        <v>100</v>
      </c>
      <c r="P9071" s="3">
        <f>N9071*O9071%*CSDL[[#This Row],[SỐ LƯỢNG]]</f>
        <v>400000</v>
      </c>
      <c r="Q9071" s="3">
        <f t="shared" si="4006"/>
        <v>0</v>
      </c>
    </row>
    <row r="9072" spans="1:17" x14ac:dyDescent="0.3">
      <c r="A9072" s="23" t="s">
        <v>4987</v>
      </c>
      <c r="B9072" s="8" t="s">
        <v>4987</v>
      </c>
      <c r="C9072" s="8">
        <v>2</v>
      </c>
      <c r="D9072" s="8" t="s">
        <v>4995</v>
      </c>
      <c r="E9072" s="8" t="s">
        <v>13816</v>
      </c>
      <c r="F9072" s="8" t="str">
        <f>VLOOKUP(E9072,'DANH MỤC'!$F:$G,2,0)</f>
        <v>Nhóm 1</v>
      </c>
      <c r="G9072" s="8" t="s">
        <v>9334</v>
      </c>
      <c r="H9072" t="str">
        <f>VLOOKUP(G9072,'DANH MỤC'!$I:$K,2,0)</f>
        <v>KH 3383</v>
      </c>
      <c r="I9072" t="str">
        <f>VLOOKUP(G9072,'DANH MỤC'!$I:$K,3,0)</f>
        <v>Nghệ An</v>
      </c>
      <c r="J9072" s="8" t="s">
        <v>5939</v>
      </c>
      <c r="K9072" t="str">
        <f>VLOOKUP(J9072,'DANH MỤC'!$A$1:$B$19,2,0)</f>
        <v>Sản phẩm 0001</v>
      </c>
      <c r="L9072" t="s">
        <v>15</v>
      </c>
      <c r="M9072">
        <v>1</v>
      </c>
      <c r="N9072" s="3">
        <f>IF(LEFT(K9072,1)="S",VLOOKUP(K9072,'DANH MỤC'!$B:$D,2,0),VLOOKUP(K9072,'DANH MỤC'!$B:$D,3,0))</f>
        <v>3000000</v>
      </c>
      <c r="O9072">
        <v>0</v>
      </c>
      <c r="P9072" s="3">
        <f>N9072*O9072%*CSDL[[#This Row],[SỐ LƯỢNG]]</f>
        <v>0</v>
      </c>
      <c r="Q9072" s="3">
        <f t="shared" si="4006"/>
        <v>3000000</v>
      </c>
    </row>
    <row r="9073" spans="1:17" x14ac:dyDescent="0.3">
      <c r="A9073" s="23" t="str">
        <f>A9072</f>
        <v>04/02/2019</v>
      </c>
      <c r="B9073" s="8" t="str">
        <f>B9072</f>
        <v>04/02/2019</v>
      </c>
      <c r="C9073" s="8">
        <v>2</v>
      </c>
      <c r="D9073" s="8" t="str">
        <f>D9072</f>
        <v>DH10082</v>
      </c>
      <c r="E9073" s="8" t="str">
        <f>E9072</f>
        <v>luyen.dam</v>
      </c>
      <c r="F9073" s="8" t="str">
        <f>VLOOKUP(E9073,'DANH MỤC'!$F:$G,2,0)</f>
        <v>Nhóm 1</v>
      </c>
      <c r="G9073" s="8" t="str">
        <f>G9072</f>
        <v>KH3383</v>
      </c>
      <c r="H9073" t="str">
        <f>VLOOKUP(G9073,'DANH MỤC'!$I:$K,2,0)</f>
        <v>KH 3383</v>
      </c>
      <c r="I9073" t="str">
        <f>VLOOKUP(G9073,'DANH MỤC'!$I:$K,3,0)</f>
        <v>Nghệ An</v>
      </c>
      <c r="J9073" s="8" t="s">
        <v>5944</v>
      </c>
      <c r="K9073" t="str">
        <f>VLOOKUP(J9073,'DANH MỤC'!$A$1:$B$19,2,0)</f>
        <v>Hàng tặng 0001</v>
      </c>
      <c r="L9073" t="s">
        <v>24</v>
      </c>
      <c r="M9073">
        <v>2</v>
      </c>
      <c r="N9073" s="3">
        <f>IF(LEFT(K9073,1)="S",VLOOKUP(K9073,'DANH MỤC'!$B:$D,2,0),VLOOKUP(K9073,'DANH MỤC'!$B:$D,3,0))</f>
        <v>200000</v>
      </c>
      <c r="O9073">
        <v>100</v>
      </c>
      <c r="P9073" s="3">
        <f>N9073*O9073%*CSDL[[#This Row],[SỐ LƯỢNG]]</f>
        <v>400000</v>
      </c>
      <c r="Q9073" s="3">
        <f t="shared" si="4006"/>
        <v>0</v>
      </c>
    </row>
    <row r="9074" spans="1:17" x14ac:dyDescent="0.3">
      <c r="A9074" s="23" t="s">
        <v>4996</v>
      </c>
      <c r="B9074" s="8" t="s">
        <v>4996</v>
      </c>
      <c r="C9074" s="8">
        <v>2</v>
      </c>
      <c r="D9074" s="8" t="s">
        <v>4997</v>
      </c>
      <c r="E9074" s="8" t="s">
        <v>13819</v>
      </c>
      <c r="F9074" s="8" t="str">
        <f>VLOOKUP(E9074,'DANH MỤC'!$F:$G,2,0)</f>
        <v>Nhóm 1</v>
      </c>
      <c r="G9074" s="8" t="s">
        <v>7786</v>
      </c>
      <c r="H9074" t="str">
        <f>VLOOKUP(G9074,'DANH MỤC'!$I:$K,2,0)</f>
        <v>KH 1783</v>
      </c>
      <c r="I9074" t="str">
        <f>VLOOKUP(G9074,'DANH MỤC'!$I:$K,3,0)</f>
        <v>Hải Dương</v>
      </c>
      <c r="J9074" s="8" t="s">
        <v>5939</v>
      </c>
      <c r="K9074" t="str">
        <f>VLOOKUP(J9074,'DANH MỤC'!$A$1:$B$19,2,0)</f>
        <v>Sản phẩm 0001</v>
      </c>
      <c r="L9074" t="s">
        <v>15</v>
      </c>
      <c r="M9074">
        <v>1</v>
      </c>
      <c r="N9074" s="3">
        <f>IF(LEFT(K9074,1)="S",VLOOKUP(K9074,'DANH MỤC'!$B:$D,2,0),VLOOKUP(K9074,'DANH MỤC'!$B:$D,3,0))</f>
        <v>3000000</v>
      </c>
      <c r="O9074">
        <v>0</v>
      </c>
      <c r="P9074" s="3">
        <f>N9074*O9074%*CSDL[[#This Row],[SỐ LƯỢNG]]</f>
        <v>0</v>
      </c>
      <c r="Q9074" s="3">
        <f t="shared" si="4006"/>
        <v>3000000</v>
      </c>
    </row>
    <row r="9075" spans="1:17" x14ac:dyDescent="0.3">
      <c r="A9075" s="23" t="s">
        <v>4996</v>
      </c>
      <c r="B9075" s="8" t="s">
        <v>4996</v>
      </c>
      <c r="C9075" s="8">
        <v>2</v>
      </c>
      <c r="D9075" s="8" t="s">
        <v>4998</v>
      </c>
      <c r="E9075" s="8" t="s">
        <v>13819</v>
      </c>
      <c r="F9075" s="8" t="str">
        <f>VLOOKUP(E9075,'DANH MỤC'!$F:$G,2,0)</f>
        <v>Nhóm 1</v>
      </c>
      <c r="G9075" s="8" t="s">
        <v>9335</v>
      </c>
      <c r="H9075" t="str">
        <f>VLOOKUP(G9075,'DANH MỤC'!$I:$K,2,0)</f>
        <v>KH 3384</v>
      </c>
      <c r="I9075" t="str">
        <f>VLOOKUP(G9075,'DANH MỤC'!$I:$K,3,0)</f>
        <v>Bến Tre</v>
      </c>
      <c r="J9075" s="8" t="s">
        <v>5939</v>
      </c>
      <c r="K9075" t="str">
        <f>VLOOKUP(J9075,'DANH MỤC'!$A$1:$B$19,2,0)</f>
        <v>Sản phẩm 0001</v>
      </c>
      <c r="L9075" t="s">
        <v>15</v>
      </c>
      <c r="M9075">
        <v>1</v>
      </c>
      <c r="N9075" s="3">
        <f>IF(LEFT(K9075,1)="S",VLOOKUP(K9075,'DANH MỤC'!$B:$D,2,0),VLOOKUP(K9075,'DANH MỤC'!$B:$D,3,0))</f>
        <v>3000000</v>
      </c>
      <c r="O9075">
        <v>5</v>
      </c>
      <c r="P9075" s="3">
        <f>N9075*O9075%*CSDL[[#This Row],[SỐ LƯỢNG]]</f>
        <v>150000</v>
      </c>
      <c r="Q9075" s="3">
        <f t="shared" si="4006"/>
        <v>2850000</v>
      </c>
    </row>
    <row r="9076" spans="1:17" x14ac:dyDescent="0.3">
      <c r="A9076" s="23" t="s">
        <v>4996</v>
      </c>
      <c r="B9076" s="8" t="s">
        <v>4996</v>
      </c>
      <c r="C9076" s="8">
        <v>2</v>
      </c>
      <c r="D9076" s="8" t="s">
        <v>4999</v>
      </c>
      <c r="E9076" s="8" t="s">
        <v>13822</v>
      </c>
      <c r="F9076" s="8" t="str">
        <f>VLOOKUP(E9076,'DANH MỤC'!$F:$G,2,0)</f>
        <v>Nhóm 1</v>
      </c>
      <c r="G9076" s="8" t="s">
        <v>7619</v>
      </c>
      <c r="H9076" t="str">
        <f>VLOOKUP(G9076,'DANH MỤC'!$I:$K,2,0)</f>
        <v>KH 1610</v>
      </c>
      <c r="I9076" t="str">
        <f>VLOOKUP(G9076,'DANH MỤC'!$I:$K,3,0)</f>
        <v>Hòa Bình</v>
      </c>
      <c r="J9076" s="8" t="s">
        <v>5939</v>
      </c>
      <c r="K9076" t="str">
        <f>VLOOKUP(J9076,'DANH MỤC'!$A$1:$B$19,2,0)</f>
        <v>Sản phẩm 0001</v>
      </c>
      <c r="L9076" t="s">
        <v>15</v>
      </c>
      <c r="M9076">
        <v>1</v>
      </c>
      <c r="N9076" s="3">
        <f>IF(LEFT(K9076,1)="S",VLOOKUP(K9076,'DANH MỤC'!$B:$D,2,0),VLOOKUP(K9076,'DANH MỤC'!$B:$D,3,0))</f>
        <v>3000000</v>
      </c>
      <c r="O9076">
        <v>0</v>
      </c>
      <c r="P9076" s="3">
        <f>N9076*O9076%*CSDL[[#This Row],[SỐ LƯỢNG]]</f>
        <v>0</v>
      </c>
      <c r="Q9076" s="3">
        <f t="shared" si="4006"/>
        <v>3000000</v>
      </c>
    </row>
    <row r="9077" spans="1:17" x14ac:dyDescent="0.3">
      <c r="A9077" s="23" t="str">
        <f>A9076</f>
        <v>03/02/2019</v>
      </c>
      <c r="B9077" s="8" t="str">
        <f>B9076</f>
        <v>03/02/2019</v>
      </c>
      <c r="C9077" s="8">
        <v>2</v>
      </c>
      <c r="D9077" s="8" t="str">
        <f>D9076</f>
        <v>DH10079</v>
      </c>
      <c r="E9077" s="8" t="str">
        <f>E9076</f>
        <v>anh.hong</v>
      </c>
      <c r="F9077" s="8" t="str">
        <f>VLOOKUP(E9077,'DANH MỤC'!$F:$G,2,0)</f>
        <v>Nhóm 1</v>
      </c>
      <c r="G9077" s="8" t="str">
        <f>G9076</f>
        <v>KH1610</v>
      </c>
      <c r="H9077" t="str">
        <f>VLOOKUP(G9077,'DANH MỤC'!$I:$K,2,0)</f>
        <v>KH 1610</v>
      </c>
      <c r="I9077" t="str">
        <f>VLOOKUP(G9077,'DANH MỤC'!$I:$K,3,0)</f>
        <v>Hòa Bình</v>
      </c>
      <c r="J9077" s="8" t="s">
        <v>5944</v>
      </c>
      <c r="K9077" t="str">
        <f>VLOOKUP(J9077,'DANH MỤC'!$A$1:$B$19,2,0)</f>
        <v>Hàng tặng 0001</v>
      </c>
      <c r="L9077" t="s">
        <v>24</v>
      </c>
      <c r="M9077">
        <v>2</v>
      </c>
      <c r="N9077" s="3">
        <f>IF(LEFT(K9077,1)="S",VLOOKUP(K9077,'DANH MỤC'!$B:$D,2,0),VLOOKUP(K9077,'DANH MỤC'!$B:$D,3,0))</f>
        <v>200000</v>
      </c>
      <c r="O9077">
        <v>100</v>
      </c>
      <c r="P9077" s="3">
        <f>N9077*O9077%*CSDL[[#This Row],[SỐ LƯỢNG]]</f>
        <v>400000</v>
      </c>
      <c r="Q9077" s="3">
        <f t="shared" si="4006"/>
        <v>0</v>
      </c>
    </row>
    <row r="9078" spans="1:17" x14ac:dyDescent="0.3">
      <c r="A9078" s="23" t="s">
        <v>4996</v>
      </c>
      <c r="B9078" s="8" t="s">
        <v>4996</v>
      </c>
      <c r="C9078" s="8">
        <v>2</v>
      </c>
      <c r="D9078" s="8" t="s">
        <v>5000</v>
      </c>
      <c r="E9078" s="8" t="s">
        <v>13822</v>
      </c>
      <c r="F9078" s="8" t="str">
        <f>VLOOKUP(E9078,'DANH MỤC'!$F:$G,2,0)</f>
        <v>Nhóm 1</v>
      </c>
      <c r="G9078" s="8" t="s">
        <v>9336</v>
      </c>
      <c r="H9078" t="str">
        <f>VLOOKUP(G9078,'DANH MỤC'!$I:$K,2,0)</f>
        <v>KH 3385</v>
      </c>
      <c r="I9078" t="str">
        <f>VLOOKUP(G9078,'DANH MỤC'!$I:$K,3,0)</f>
        <v>Quảng Ninh</v>
      </c>
      <c r="J9078" s="8" t="s">
        <v>5941</v>
      </c>
      <c r="K9078" t="str">
        <f>VLOOKUP(J9078,'DANH MỤC'!$A$1:$B$19,2,0)</f>
        <v>Sản phẩm 0006</v>
      </c>
      <c r="L9078" t="s">
        <v>15</v>
      </c>
      <c r="M9078">
        <v>1</v>
      </c>
      <c r="N9078" s="3">
        <f>IF(LEFT(K9078,1)="S",VLOOKUP(K9078,'DANH MỤC'!$B:$D,2,0),VLOOKUP(K9078,'DANH MỤC'!$B:$D,3,0))</f>
        <v>800000</v>
      </c>
      <c r="O9078">
        <v>0</v>
      </c>
      <c r="P9078" s="3">
        <f>N9078*O9078%*CSDL[[#This Row],[SỐ LƯỢNG]]</f>
        <v>0</v>
      </c>
      <c r="Q9078" s="3">
        <f t="shared" si="4006"/>
        <v>800000</v>
      </c>
    </row>
    <row r="9079" spans="1:17" x14ac:dyDescent="0.3">
      <c r="A9079" s="23" t="str">
        <f>A9078</f>
        <v>03/02/2019</v>
      </c>
      <c r="B9079" s="8" t="str">
        <f>B9078</f>
        <v>03/02/2019</v>
      </c>
      <c r="C9079" s="8">
        <v>2</v>
      </c>
      <c r="D9079" s="8" t="str">
        <f>D9078</f>
        <v>DH10077</v>
      </c>
      <c r="E9079" s="8" t="str">
        <f>E9078</f>
        <v>anh.hong</v>
      </c>
      <c r="F9079" s="8" t="str">
        <f>VLOOKUP(E9079,'DANH MỤC'!$F:$G,2,0)</f>
        <v>Nhóm 1</v>
      </c>
      <c r="G9079" s="8" t="str">
        <f>G9078</f>
        <v>KH3385</v>
      </c>
      <c r="H9079" t="str">
        <f>VLOOKUP(G9079,'DANH MỤC'!$I:$K,2,0)</f>
        <v>KH 3385</v>
      </c>
      <c r="I9079" t="str">
        <f>VLOOKUP(G9079,'DANH MỤC'!$I:$K,3,0)</f>
        <v>Quảng Ninh</v>
      </c>
      <c r="J9079" s="8" t="s">
        <v>5942</v>
      </c>
      <c r="K9079" t="str">
        <f>VLOOKUP(J9079,'DANH MỤC'!$A$1:$B$19,2,0)</f>
        <v>Sản phẩm 0007</v>
      </c>
      <c r="L9079" t="s">
        <v>15</v>
      </c>
      <c r="M9079">
        <v>1</v>
      </c>
      <c r="N9079" s="3">
        <f>IF(LEFT(K9079,1)="S",VLOOKUP(K9079,'DANH MỤC'!$B:$D,2,0),VLOOKUP(K9079,'DANH MỤC'!$B:$D,3,0))</f>
        <v>800000</v>
      </c>
      <c r="O9079">
        <v>0</v>
      </c>
      <c r="P9079" s="3">
        <f>N9079*O9079%*CSDL[[#This Row],[SỐ LƯỢNG]]</f>
        <v>0</v>
      </c>
      <c r="Q9079" s="3">
        <f t="shared" si="4006"/>
        <v>800000</v>
      </c>
    </row>
    <row r="9080" spans="1:17" x14ac:dyDescent="0.3">
      <c r="A9080" s="23" t="s">
        <v>4996</v>
      </c>
      <c r="B9080" s="8" t="s">
        <v>4996</v>
      </c>
      <c r="C9080" s="8">
        <v>2</v>
      </c>
      <c r="D9080" s="8" t="s">
        <v>5001</v>
      </c>
      <c r="E9080" s="8" t="s">
        <v>13816</v>
      </c>
      <c r="F9080" s="8" t="str">
        <f>VLOOKUP(E9080,'DANH MỤC'!$F:$G,2,0)</f>
        <v>Nhóm 1</v>
      </c>
      <c r="G9080" s="8" t="s">
        <v>9337</v>
      </c>
      <c r="H9080" t="str">
        <f>VLOOKUP(G9080,'DANH MỤC'!$I:$K,2,0)</f>
        <v>KH 3386</v>
      </c>
      <c r="I9080" t="str">
        <f>VLOOKUP(G9080,'DANH MỤC'!$I:$K,3,0)</f>
        <v>Hà Nội</v>
      </c>
      <c r="J9080" s="8" t="s">
        <v>5940</v>
      </c>
      <c r="K9080" t="str">
        <f>VLOOKUP(J9080,'DANH MỤC'!$A$1:$B$19,2,0)</f>
        <v>Sản phẩm 0002</v>
      </c>
      <c r="L9080" t="s">
        <v>15</v>
      </c>
      <c r="M9080">
        <v>1</v>
      </c>
      <c r="N9080" s="3">
        <f>IF(LEFT(K9080,1)="S",VLOOKUP(K9080,'DANH MỤC'!$B:$D,2,0),VLOOKUP(K9080,'DANH MỤC'!$B:$D,3,0))</f>
        <v>2000000</v>
      </c>
      <c r="O9080">
        <v>0</v>
      </c>
      <c r="P9080" s="3">
        <f>N9080*O9080%*CSDL[[#This Row],[SỐ LƯỢNG]]</f>
        <v>0</v>
      </c>
      <c r="Q9080" s="3">
        <f t="shared" si="4006"/>
        <v>2000000</v>
      </c>
    </row>
    <row r="9081" spans="1:17" x14ac:dyDescent="0.3">
      <c r="A9081" s="23" t="s">
        <v>4996</v>
      </c>
      <c r="B9081" s="8" t="s">
        <v>4996</v>
      </c>
      <c r="C9081" s="8">
        <v>2</v>
      </c>
      <c r="D9081" s="8" t="s">
        <v>5002</v>
      </c>
      <c r="E9081" s="8" t="s">
        <v>13816</v>
      </c>
      <c r="F9081" s="8" t="str">
        <f>VLOOKUP(E9081,'DANH MỤC'!$F:$G,2,0)</f>
        <v>Nhóm 1</v>
      </c>
      <c r="G9081" s="8" t="s">
        <v>8035</v>
      </c>
      <c r="H9081" t="str">
        <f>VLOOKUP(G9081,'DANH MỤC'!$I:$K,2,0)</f>
        <v>KH 2041</v>
      </c>
      <c r="I9081" t="str">
        <f>VLOOKUP(G9081,'DANH MỤC'!$I:$K,3,0)</f>
        <v>Bà Rịa Vũng Tàu</v>
      </c>
      <c r="J9081" s="8" t="s">
        <v>5939</v>
      </c>
      <c r="K9081" t="str">
        <f>VLOOKUP(J9081,'DANH MỤC'!$A$1:$B$19,2,0)</f>
        <v>Sản phẩm 0001</v>
      </c>
      <c r="L9081" t="s">
        <v>15</v>
      </c>
      <c r="M9081">
        <v>1</v>
      </c>
      <c r="N9081" s="3">
        <f>IF(LEFT(K9081,1)="S",VLOOKUP(K9081,'DANH MỤC'!$B:$D,2,0),VLOOKUP(K9081,'DANH MỤC'!$B:$D,3,0))</f>
        <v>3000000</v>
      </c>
      <c r="O9081">
        <v>0</v>
      </c>
      <c r="P9081" s="3">
        <f>N9081*O9081%*CSDL[[#This Row],[SỐ LƯỢNG]]</f>
        <v>0</v>
      </c>
      <c r="Q9081" s="3">
        <f t="shared" si="4006"/>
        <v>3000000</v>
      </c>
    </row>
    <row r="9082" spans="1:17" x14ac:dyDescent="0.3">
      <c r="A9082" s="23" t="s">
        <v>5003</v>
      </c>
      <c r="B9082" s="8" t="s">
        <v>5003</v>
      </c>
      <c r="C9082" s="8">
        <v>2</v>
      </c>
      <c r="D9082" s="8" t="s">
        <v>5004</v>
      </c>
      <c r="E9082" s="8" t="s">
        <v>13816</v>
      </c>
      <c r="F9082" s="8" t="str">
        <f>VLOOKUP(E9082,'DANH MỤC'!$F:$G,2,0)</f>
        <v>Nhóm 1</v>
      </c>
      <c r="G9082" s="8" t="s">
        <v>9338</v>
      </c>
      <c r="H9082" t="str">
        <f>VLOOKUP(G9082,'DANH MỤC'!$I:$K,2,0)</f>
        <v>KH 3387</v>
      </c>
      <c r="I9082" t="str">
        <f>VLOOKUP(G9082,'DANH MỤC'!$I:$K,3,0)</f>
        <v>Thừa Thiên Huế</v>
      </c>
      <c r="J9082" s="8" t="s">
        <v>5941</v>
      </c>
      <c r="K9082" t="str">
        <f>VLOOKUP(J9082,'DANH MỤC'!$A$1:$B$19,2,0)</f>
        <v>Sản phẩm 0006</v>
      </c>
      <c r="L9082" t="s">
        <v>15</v>
      </c>
      <c r="M9082">
        <v>1</v>
      </c>
      <c r="N9082" s="3">
        <f>IF(LEFT(K9082,1)="S",VLOOKUP(K9082,'DANH MỤC'!$B:$D,2,0),VLOOKUP(K9082,'DANH MỤC'!$B:$D,3,0))</f>
        <v>800000</v>
      </c>
      <c r="O9082">
        <v>0</v>
      </c>
      <c r="P9082" s="3">
        <f>N9082*O9082%*CSDL[[#This Row],[SỐ LƯỢNG]]</f>
        <v>0</v>
      </c>
      <c r="Q9082" s="3">
        <f t="shared" si="4006"/>
        <v>800000</v>
      </c>
    </row>
    <row r="9083" spans="1:17" x14ac:dyDescent="0.3">
      <c r="A9083" s="23" t="str">
        <f>A9082</f>
        <v>02/02/2019</v>
      </c>
      <c r="B9083" s="8" t="str">
        <f>B9082</f>
        <v>02/02/2019</v>
      </c>
      <c r="C9083" s="8">
        <v>2</v>
      </c>
      <c r="D9083" s="8" t="str">
        <f>D9082</f>
        <v>DH10074</v>
      </c>
      <c r="E9083" s="8" t="str">
        <f>E9082</f>
        <v>luyen.dam</v>
      </c>
      <c r="F9083" s="8" t="str">
        <f>VLOOKUP(E9083,'DANH MỤC'!$F:$G,2,0)</f>
        <v>Nhóm 1</v>
      </c>
      <c r="G9083" s="8" t="str">
        <f>G9082</f>
        <v>KH3387</v>
      </c>
      <c r="H9083" t="str">
        <f>VLOOKUP(G9083,'DANH MỤC'!$I:$K,2,0)</f>
        <v>KH 3387</v>
      </c>
      <c r="I9083" t="str">
        <f>VLOOKUP(G9083,'DANH MỤC'!$I:$K,3,0)</f>
        <v>Thừa Thiên Huế</v>
      </c>
      <c r="J9083" s="8" t="s">
        <v>5942</v>
      </c>
      <c r="K9083" t="str">
        <f>VLOOKUP(J9083,'DANH MỤC'!$A$1:$B$19,2,0)</f>
        <v>Sản phẩm 0007</v>
      </c>
      <c r="L9083" t="s">
        <v>15</v>
      </c>
      <c r="M9083">
        <v>1</v>
      </c>
      <c r="N9083" s="3">
        <f>IF(LEFT(K9083,1)="S",VLOOKUP(K9083,'DANH MỤC'!$B:$D,2,0),VLOOKUP(K9083,'DANH MỤC'!$B:$D,3,0))</f>
        <v>800000</v>
      </c>
      <c r="O9083">
        <v>0</v>
      </c>
      <c r="P9083" s="3">
        <f>N9083*O9083%*CSDL[[#This Row],[SỐ LƯỢNG]]</f>
        <v>0</v>
      </c>
      <c r="Q9083" s="3">
        <f t="shared" si="4006"/>
        <v>800000</v>
      </c>
    </row>
    <row r="9084" spans="1:17" x14ac:dyDescent="0.3">
      <c r="A9084" s="23" t="s">
        <v>5003</v>
      </c>
      <c r="B9084" s="8" t="s">
        <v>5003</v>
      </c>
      <c r="C9084" s="8">
        <v>2</v>
      </c>
      <c r="D9084" s="8" t="s">
        <v>5005</v>
      </c>
      <c r="E9084" s="8" t="s">
        <v>13822</v>
      </c>
      <c r="F9084" s="8" t="str">
        <f>VLOOKUP(E9084,'DANH MỤC'!$F:$G,2,0)</f>
        <v>Nhóm 1</v>
      </c>
      <c r="G9084" s="8" t="s">
        <v>9339</v>
      </c>
      <c r="H9084" t="str">
        <f>VLOOKUP(G9084,'DANH MỤC'!$I:$K,2,0)</f>
        <v>KH 3388</v>
      </c>
      <c r="I9084" t="str">
        <f>VLOOKUP(G9084,'DANH MỤC'!$I:$K,3,0)</f>
        <v>Lào Cai</v>
      </c>
      <c r="J9084" s="8" t="s">
        <v>5939</v>
      </c>
      <c r="K9084" t="str">
        <f>VLOOKUP(J9084,'DANH MỤC'!$A$1:$B$19,2,0)</f>
        <v>Sản phẩm 0001</v>
      </c>
      <c r="L9084" t="s">
        <v>15</v>
      </c>
      <c r="M9084">
        <v>1</v>
      </c>
      <c r="N9084" s="3">
        <f>IF(LEFT(K9084,1)="S",VLOOKUP(K9084,'DANH MỤC'!$B:$D,2,0),VLOOKUP(K9084,'DANH MỤC'!$B:$D,3,0))</f>
        <v>3000000</v>
      </c>
      <c r="O9084">
        <v>20</v>
      </c>
      <c r="P9084" s="3">
        <f>N9084*O9084%*CSDL[[#This Row],[SỐ LƯỢNG]]</f>
        <v>600000</v>
      </c>
      <c r="Q9084" s="3">
        <f t="shared" si="4006"/>
        <v>2400000</v>
      </c>
    </row>
    <row r="9085" spans="1:17" x14ac:dyDescent="0.3">
      <c r="A9085" s="23" t="s">
        <v>5006</v>
      </c>
      <c r="B9085" s="8" t="s">
        <v>5006</v>
      </c>
      <c r="C9085" s="8">
        <v>2</v>
      </c>
      <c r="D9085" s="8" t="s">
        <v>5007</v>
      </c>
      <c r="E9085" s="8" t="s">
        <v>13821</v>
      </c>
      <c r="F9085" s="8" t="str">
        <f>VLOOKUP(E9085,'DANH MỤC'!$F:$G,2,0)</f>
        <v>Nhóm 1</v>
      </c>
      <c r="G9085" s="8" t="s">
        <v>9340</v>
      </c>
      <c r="H9085" t="str">
        <f>VLOOKUP(G9085,'DANH MỤC'!$I:$K,2,0)</f>
        <v>KH 3389</v>
      </c>
      <c r="I9085" t="str">
        <f>VLOOKUP(G9085,'DANH MỤC'!$I:$K,3,0)</f>
        <v>Yên Bái</v>
      </c>
      <c r="J9085" s="8" t="s">
        <v>5939</v>
      </c>
      <c r="K9085" t="str">
        <f>VLOOKUP(J9085,'DANH MỤC'!$A$1:$B$19,2,0)</f>
        <v>Sản phẩm 0001</v>
      </c>
      <c r="L9085" t="s">
        <v>15</v>
      </c>
      <c r="M9085">
        <v>1</v>
      </c>
      <c r="N9085" s="3">
        <f>IF(LEFT(K9085,1)="S",VLOOKUP(K9085,'DANH MỤC'!$B:$D,2,0),VLOOKUP(K9085,'DANH MỤC'!$B:$D,3,0))</f>
        <v>3000000</v>
      </c>
      <c r="O9085">
        <v>5</v>
      </c>
      <c r="P9085" s="3">
        <f>N9085*O9085%*CSDL[[#This Row],[SỐ LƯỢNG]]</f>
        <v>150000</v>
      </c>
      <c r="Q9085" s="3">
        <f t="shared" si="4006"/>
        <v>2850000</v>
      </c>
    </row>
    <row r="9086" spans="1:17" x14ac:dyDescent="0.3">
      <c r="A9086" s="23" t="s">
        <v>5006</v>
      </c>
      <c r="B9086" s="8" t="s">
        <v>5006</v>
      </c>
      <c r="C9086" s="8">
        <v>2</v>
      </c>
      <c r="D9086" s="8" t="s">
        <v>5008</v>
      </c>
      <c r="E9086" s="8" t="s">
        <v>13819</v>
      </c>
      <c r="F9086" s="8" t="str">
        <f>VLOOKUP(E9086,'DANH MỤC'!$F:$G,2,0)</f>
        <v>Nhóm 1</v>
      </c>
      <c r="G9086" s="8" t="s">
        <v>8490</v>
      </c>
      <c r="H9086" t="str">
        <f>VLOOKUP(G9086,'DANH MỤC'!$I:$K,2,0)</f>
        <v>KH 2512</v>
      </c>
      <c r="I9086" t="str">
        <f>VLOOKUP(G9086,'DANH MỤC'!$I:$K,3,0)</f>
        <v>Yên Bái</v>
      </c>
      <c r="J9086" s="8" t="s">
        <v>5940</v>
      </c>
      <c r="K9086" t="str">
        <f>VLOOKUP(J9086,'DANH MỤC'!$A$1:$B$19,2,0)</f>
        <v>Sản phẩm 0002</v>
      </c>
      <c r="L9086" t="s">
        <v>15</v>
      </c>
      <c r="M9086">
        <v>1</v>
      </c>
      <c r="N9086" s="3">
        <f>IF(LEFT(K9086,1)="S",VLOOKUP(K9086,'DANH MỤC'!$B:$D,2,0),VLOOKUP(K9086,'DANH MỤC'!$B:$D,3,0))</f>
        <v>2000000</v>
      </c>
      <c r="O9086">
        <v>0</v>
      </c>
      <c r="P9086" s="3">
        <f>N9086*O9086%*CSDL[[#This Row],[SỐ LƯỢNG]]</f>
        <v>0</v>
      </c>
      <c r="Q9086" s="3">
        <f t="shared" si="4006"/>
        <v>2000000</v>
      </c>
    </row>
    <row r="9087" spans="1:17" x14ac:dyDescent="0.3">
      <c r="A9087" s="23" t="s">
        <v>5006</v>
      </c>
      <c r="B9087" s="8" t="s">
        <v>5006</v>
      </c>
      <c r="C9087" s="8">
        <v>2</v>
      </c>
      <c r="D9087" s="8" t="s">
        <v>5009</v>
      </c>
      <c r="E9087" s="8" t="s">
        <v>13831</v>
      </c>
      <c r="F9087" s="8" t="str">
        <f>VLOOKUP(E9087,'DANH MỤC'!$F:$G,2,0)</f>
        <v>Nhóm 2</v>
      </c>
      <c r="G9087" s="8" t="s">
        <v>9341</v>
      </c>
      <c r="H9087" t="str">
        <f>VLOOKUP(G9087,'DANH MỤC'!$I:$K,2,0)</f>
        <v>KH 3390</v>
      </c>
      <c r="I9087" t="str">
        <f>VLOOKUP(G9087,'DANH MỤC'!$I:$K,3,0)</f>
        <v>Cà Mau</v>
      </c>
      <c r="J9087" s="8" t="s">
        <v>5939</v>
      </c>
      <c r="K9087" t="str">
        <f>VLOOKUP(J9087,'DANH MỤC'!$A$1:$B$19,2,0)</f>
        <v>Sản phẩm 0001</v>
      </c>
      <c r="L9087" t="s">
        <v>15</v>
      </c>
      <c r="M9087">
        <v>1</v>
      </c>
      <c r="N9087" s="3">
        <f>IF(LEFT(K9087,1)="S",VLOOKUP(K9087,'DANH MỤC'!$B:$D,2,0),VLOOKUP(K9087,'DANH MỤC'!$B:$D,3,0))</f>
        <v>3000000</v>
      </c>
      <c r="O9087">
        <v>0</v>
      </c>
      <c r="P9087" s="3">
        <f>N9087*O9087%*CSDL[[#This Row],[SỐ LƯỢNG]]</f>
        <v>0</v>
      </c>
      <c r="Q9087" s="3">
        <f t="shared" si="4006"/>
        <v>3000000</v>
      </c>
    </row>
    <row r="9088" spans="1:17" x14ac:dyDescent="0.3">
      <c r="A9088" s="23" t="str">
        <f>A9087</f>
        <v>01/02/2019</v>
      </c>
      <c r="B9088" s="8" t="str">
        <f>B9087</f>
        <v>01/02/2019</v>
      </c>
      <c r="C9088" s="8">
        <v>2</v>
      </c>
      <c r="D9088" s="8" t="str">
        <f>D9087</f>
        <v>DH10068</v>
      </c>
      <c r="E9088" s="8" t="str">
        <f>E9087</f>
        <v>huyen.thanh</v>
      </c>
      <c r="F9088" s="8" t="str">
        <f>VLOOKUP(E9088,'DANH MỤC'!$F:$G,2,0)</f>
        <v>Nhóm 2</v>
      </c>
      <c r="G9088" s="8" t="str">
        <f>G9087</f>
        <v>KH3390</v>
      </c>
      <c r="H9088" t="str">
        <f>VLOOKUP(G9088,'DANH MỤC'!$I:$K,2,0)</f>
        <v>KH 3390</v>
      </c>
      <c r="I9088" t="str">
        <f>VLOOKUP(G9088,'DANH MỤC'!$I:$K,3,0)</f>
        <v>Cà Mau</v>
      </c>
      <c r="J9088" s="8" t="s">
        <v>5944</v>
      </c>
      <c r="K9088" t="str">
        <f>VLOOKUP(J9088,'DANH MỤC'!$A$1:$B$19,2,0)</f>
        <v>Hàng tặng 0001</v>
      </c>
      <c r="L9088" t="s">
        <v>24</v>
      </c>
      <c r="M9088">
        <v>2</v>
      </c>
      <c r="N9088" s="3">
        <f>IF(LEFT(K9088,1)="S",VLOOKUP(K9088,'DANH MỤC'!$B:$D,2,0),VLOOKUP(K9088,'DANH MỤC'!$B:$D,3,0))</f>
        <v>200000</v>
      </c>
      <c r="O9088">
        <v>100</v>
      </c>
      <c r="P9088" s="3">
        <f>N9088*O9088%*CSDL[[#This Row],[SỐ LƯỢNG]]</f>
        <v>400000</v>
      </c>
      <c r="Q9088" s="3">
        <f t="shared" si="4006"/>
        <v>0</v>
      </c>
    </row>
    <row r="9089" spans="1:17" x14ac:dyDescent="0.3">
      <c r="A9089" s="23" t="s">
        <v>5006</v>
      </c>
      <c r="B9089" s="8" t="s">
        <v>5006</v>
      </c>
      <c r="C9089" s="8">
        <v>2</v>
      </c>
      <c r="D9089" s="8" t="s">
        <v>5010</v>
      </c>
      <c r="E9089" s="8" t="s">
        <v>13847</v>
      </c>
      <c r="F9089" s="8" t="str">
        <f>VLOOKUP(E9089,'DANH MỤC'!$F:$G,2,0)</f>
        <v>Nhóm 3</v>
      </c>
      <c r="G9089" s="8" t="s">
        <v>8583</v>
      </c>
      <c r="H9089" t="str">
        <f>VLOOKUP(G9089,'DANH MỤC'!$I:$K,2,0)</f>
        <v>KH 2609</v>
      </c>
      <c r="I9089" t="str">
        <f>VLOOKUP(G9089,'DANH MỤC'!$I:$K,3,0)</f>
        <v>Kon Tum</v>
      </c>
      <c r="J9089" s="8" t="s">
        <v>5939</v>
      </c>
      <c r="K9089" t="str">
        <f>VLOOKUP(J9089,'DANH MỤC'!$A$1:$B$19,2,0)</f>
        <v>Sản phẩm 0001</v>
      </c>
      <c r="L9089" t="s">
        <v>15</v>
      </c>
      <c r="M9089">
        <v>1</v>
      </c>
      <c r="N9089" s="3">
        <f>IF(LEFT(K9089,1)="S",VLOOKUP(K9089,'DANH MỤC'!$B:$D,2,0),VLOOKUP(K9089,'DANH MỤC'!$B:$D,3,0))</f>
        <v>3000000</v>
      </c>
      <c r="O9089">
        <v>5</v>
      </c>
      <c r="P9089" s="3">
        <f>N9089*O9089%*CSDL[[#This Row],[SỐ LƯỢNG]]</f>
        <v>150000</v>
      </c>
      <c r="Q9089" s="3">
        <f t="shared" si="4006"/>
        <v>2850000</v>
      </c>
    </row>
    <row r="9090" spans="1:17" x14ac:dyDescent="0.3">
      <c r="A9090" s="23" t="s">
        <v>5006</v>
      </c>
      <c r="B9090" s="8" t="s">
        <v>5006</v>
      </c>
      <c r="C9090" s="8">
        <v>2</v>
      </c>
      <c r="D9090" s="8" t="s">
        <v>5011</v>
      </c>
      <c r="E9090" s="8" t="s">
        <v>13819</v>
      </c>
      <c r="F9090" s="8" t="str">
        <f>VLOOKUP(E9090,'DANH MỤC'!$F:$G,2,0)</f>
        <v>Nhóm 1</v>
      </c>
      <c r="G9090" s="8" t="s">
        <v>1770</v>
      </c>
      <c r="H9090" t="str">
        <f>VLOOKUP(G9090,'DANH MỤC'!$I:$K,2,0)</f>
        <v>KH 3391</v>
      </c>
      <c r="I9090" t="str">
        <f>VLOOKUP(G9090,'DANH MỤC'!$I:$K,3,0)</f>
        <v>Lạng Sơn</v>
      </c>
      <c r="J9090" s="8" t="s">
        <v>5939</v>
      </c>
      <c r="K9090" t="str">
        <f>VLOOKUP(J9090,'DANH MỤC'!$A$1:$B$19,2,0)</f>
        <v>Sản phẩm 0001</v>
      </c>
      <c r="L9090" t="s">
        <v>15</v>
      </c>
      <c r="M9090">
        <v>1</v>
      </c>
      <c r="N9090" s="3">
        <f>IF(LEFT(K9090,1)="S",VLOOKUP(K9090,'DANH MỤC'!$B:$D,2,0),VLOOKUP(K9090,'DANH MỤC'!$B:$D,3,0))</f>
        <v>3000000</v>
      </c>
      <c r="O9090">
        <v>10</v>
      </c>
      <c r="P9090" s="3">
        <f>N9090*O9090%*CSDL[[#This Row],[SỐ LƯỢNG]]</f>
        <v>300000</v>
      </c>
      <c r="Q9090" s="3">
        <f t="shared" si="4006"/>
        <v>2700000</v>
      </c>
    </row>
    <row r="9091" spans="1:17" x14ac:dyDescent="0.3">
      <c r="A9091" s="23" t="s">
        <v>5006</v>
      </c>
      <c r="B9091" s="8" t="s">
        <v>5006</v>
      </c>
      <c r="C9091" s="8">
        <v>2</v>
      </c>
      <c r="D9091" s="8" t="s">
        <v>5012</v>
      </c>
      <c r="E9091" s="8" t="s">
        <v>13815</v>
      </c>
      <c r="F9091" s="8" t="str">
        <f>VLOOKUP(E9091,'DANH MỤC'!$F:$G,2,0)</f>
        <v>Nhóm 1</v>
      </c>
      <c r="G9091" s="8" t="s">
        <v>9342</v>
      </c>
      <c r="H9091" t="str">
        <f>VLOOKUP(G9091,'DANH MỤC'!$I:$K,2,0)</f>
        <v>KH 3392</v>
      </c>
      <c r="I9091" t="str">
        <f>VLOOKUP(G9091,'DANH MỤC'!$I:$K,3,0)</f>
        <v>Đắk Lắk</v>
      </c>
      <c r="J9091" s="8" t="s">
        <v>5939</v>
      </c>
      <c r="K9091" t="str">
        <f>VLOOKUP(J9091,'DANH MỤC'!$A$1:$B$19,2,0)</f>
        <v>Sản phẩm 0001</v>
      </c>
      <c r="L9091" t="s">
        <v>15</v>
      </c>
      <c r="M9091">
        <v>1</v>
      </c>
      <c r="N9091" s="3">
        <f>IF(LEFT(K9091,1)="S",VLOOKUP(K9091,'DANH MỤC'!$B:$D,2,0),VLOOKUP(K9091,'DANH MỤC'!$B:$D,3,0))</f>
        <v>3000000</v>
      </c>
      <c r="O9091">
        <v>5</v>
      </c>
      <c r="P9091" s="3">
        <f>N9091*O9091%*CSDL[[#This Row],[SỐ LƯỢNG]]</f>
        <v>150000</v>
      </c>
      <c r="Q9091" s="3">
        <f t="shared" ref="Q9091:Q9154" si="4017">N9091*M9091-P9091</f>
        <v>2850000</v>
      </c>
    </row>
    <row r="9092" spans="1:17" x14ac:dyDescent="0.3">
      <c r="A9092" s="23" t="s">
        <v>5006</v>
      </c>
      <c r="B9092" s="8" t="s">
        <v>5013</v>
      </c>
      <c r="C9092" s="8">
        <v>2</v>
      </c>
      <c r="D9092" s="8" t="s">
        <v>5014</v>
      </c>
      <c r="E9092" s="8" t="s">
        <v>13816</v>
      </c>
      <c r="F9092" s="8" t="str">
        <f>VLOOKUP(E9092,'DANH MỤC'!$F:$G,2,0)</f>
        <v>Nhóm 1</v>
      </c>
      <c r="G9092" s="8" t="s">
        <v>8213</v>
      </c>
      <c r="H9092" t="str">
        <f>VLOOKUP(G9092,'DANH MỤC'!$I:$K,2,0)</f>
        <v>KH 2225</v>
      </c>
      <c r="I9092" t="str">
        <f>VLOOKUP(G9092,'DANH MỤC'!$I:$K,3,0)</f>
        <v>Điện Biên</v>
      </c>
      <c r="J9092" s="8" t="s">
        <v>19</v>
      </c>
      <c r="K9092" t="str">
        <f>VLOOKUP(J9092,'DANH MỤC'!$A$1:$B$19,2,0)</f>
        <v>Sản phẩm 0003</v>
      </c>
      <c r="L9092" t="s">
        <v>15</v>
      </c>
      <c r="M9092">
        <v>1</v>
      </c>
      <c r="N9092" s="3">
        <f>IF(LEFT(K9092,1)="S",VLOOKUP(K9092,'DANH MỤC'!$B:$D,2,0),VLOOKUP(K9092,'DANH MỤC'!$B:$D,3,0))</f>
        <v>2500000</v>
      </c>
      <c r="O9092">
        <v>0</v>
      </c>
      <c r="P9092" s="3">
        <f>N9092*O9092%*CSDL[[#This Row],[SỐ LƯỢNG]]</f>
        <v>0</v>
      </c>
      <c r="Q9092" s="3">
        <f t="shared" si="4017"/>
        <v>2500000</v>
      </c>
    </row>
    <row r="9093" spans="1:17" x14ac:dyDescent="0.3">
      <c r="A9093" s="23" t="s">
        <v>5013</v>
      </c>
      <c r="B9093" s="8" t="s">
        <v>4642</v>
      </c>
      <c r="C9093" s="8">
        <v>1</v>
      </c>
      <c r="D9093" s="8" t="s">
        <v>5015</v>
      </c>
      <c r="E9093" s="8" t="s">
        <v>13814</v>
      </c>
      <c r="F9093" s="8" t="str">
        <f>VLOOKUP(E9093,'DANH MỤC'!$F:$G,2,0)</f>
        <v>Nhóm 1</v>
      </c>
      <c r="G9093" s="8" t="s">
        <v>9343</v>
      </c>
      <c r="H9093" t="str">
        <f>VLOOKUP(G9093,'DANH MỤC'!$I:$K,2,0)</f>
        <v>KH 3393</v>
      </c>
      <c r="I9093" t="str">
        <f>VLOOKUP(G9093,'DANH MỤC'!$I:$K,3,0)</f>
        <v>Hà Nam</v>
      </c>
      <c r="J9093" s="8" t="s">
        <v>5939</v>
      </c>
      <c r="K9093" t="str">
        <f>VLOOKUP(J9093,'DANH MỤC'!$A$1:$B$19,2,0)</f>
        <v>Sản phẩm 0001</v>
      </c>
      <c r="L9093" t="s">
        <v>15</v>
      </c>
      <c r="M9093">
        <v>1</v>
      </c>
      <c r="N9093" s="3">
        <f>IF(LEFT(K9093,1)="S",VLOOKUP(K9093,'DANH MỤC'!$B:$D,2,0),VLOOKUP(K9093,'DANH MỤC'!$B:$D,3,0))</f>
        <v>3000000</v>
      </c>
      <c r="O9093">
        <v>5</v>
      </c>
      <c r="P9093" s="3">
        <f>N9093*O9093%*CSDL[[#This Row],[SỐ LƯỢNG]]</f>
        <v>150000</v>
      </c>
      <c r="Q9093" s="3">
        <f t="shared" si="4017"/>
        <v>2850000</v>
      </c>
    </row>
    <row r="9094" spans="1:17" x14ac:dyDescent="0.3">
      <c r="A9094" s="23" t="str">
        <f>A9093</f>
        <v>31/01/2019</v>
      </c>
      <c r="B9094" s="8" t="str">
        <f>B9093</f>
        <v>14/02/2019</v>
      </c>
      <c r="C9094" s="8">
        <v>1</v>
      </c>
      <c r="D9094" s="8" t="str">
        <f>D9093</f>
        <v>DH10410</v>
      </c>
      <c r="E9094" s="8" t="str">
        <f>E9093</f>
        <v>hai.vi</v>
      </c>
      <c r="F9094" s="8" t="str">
        <f>VLOOKUP(E9094,'DANH MỤC'!$F:$G,2,0)</f>
        <v>Nhóm 1</v>
      </c>
      <c r="G9094" s="8" t="str">
        <f>G9093</f>
        <v>KH3393</v>
      </c>
      <c r="H9094" t="str">
        <f>VLOOKUP(G9094,'DANH MỤC'!$I:$K,2,0)</f>
        <v>KH 3393</v>
      </c>
      <c r="I9094" t="str">
        <f>VLOOKUP(G9094,'DANH MỤC'!$I:$K,3,0)</f>
        <v>Hà Nam</v>
      </c>
      <c r="J9094" s="8" t="s">
        <v>5944</v>
      </c>
      <c r="K9094" t="str">
        <f>VLOOKUP(J9094,'DANH MỤC'!$A$1:$B$19,2,0)</f>
        <v>Hàng tặng 0001</v>
      </c>
      <c r="L9094" t="s">
        <v>24</v>
      </c>
      <c r="M9094">
        <v>2</v>
      </c>
      <c r="N9094" s="3">
        <f>IF(LEFT(K9094,1)="S",VLOOKUP(K9094,'DANH MỤC'!$B:$D,2,0),VLOOKUP(K9094,'DANH MỤC'!$B:$D,3,0))</f>
        <v>200000</v>
      </c>
      <c r="O9094">
        <v>100</v>
      </c>
      <c r="P9094" s="3">
        <f>N9094*O9094%*CSDL[[#This Row],[SỐ LƯỢNG]]</f>
        <v>400000</v>
      </c>
      <c r="Q9094" s="3">
        <f t="shared" si="4017"/>
        <v>0</v>
      </c>
    </row>
    <row r="9095" spans="1:17" x14ac:dyDescent="0.3">
      <c r="A9095" s="23" t="s">
        <v>5013</v>
      </c>
      <c r="B9095" s="8" t="s">
        <v>5013</v>
      </c>
      <c r="C9095" s="8">
        <v>1</v>
      </c>
      <c r="D9095" s="8" t="s">
        <v>5016</v>
      </c>
      <c r="E9095" s="8" t="s">
        <v>13814</v>
      </c>
      <c r="F9095" s="8" t="str">
        <f>VLOOKUP(E9095,'DANH MỤC'!$F:$G,2,0)</f>
        <v>Nhóm 1</v>
      </c>
      <c r="G9095" s="8" t="s">
        <v>9344</v>
      </c>
      <c r="H9095" t="str">
        <f>VLOOKUP(G9095,'DANH MỤC'!$I:$K,2,0)</f>
        <v>KH 3394</v>
      </c>
      <c r="I9095" t="str">
        <f>VLOOKUP(G9095,'DANH MỤC'!$I:$K,3,0)</f>
        <v>Bến Tre</v>
      </c>
      <c r="J9095" s="8" t="s">
        <v>5939</v>
      </c>
      <c r="K9095" t="str">
        <f>VLOOKUP(J9095,'DANH MỤC'!$A$1:$B$19,2,0)</f>
        <v>Sản phẩm 0001</v>
      </c>
      <c r="L9095" t="s">
        <v>15</v>
      </c>
      <c r="M9095">
        <v>3</v>
      </c>
      <c r="N9095" s="3">
        <f>IF(LEFT(K9095,1)="S",VLOOKUP(K9095,'DANH MỤC'!$B:$D,2,0),VLOOKUP(K9095,'DANH MỤC'!$B:$D,3,0))</f>
        <v>3000000</v>
      </c>
      <c r="O9095">
        <v>10</v>
      </c>
      <c r="P9095" s="3">
        <f>N9095*O9095%*CSDL[[#This Row],[SỐ LƯỢNG]]</f>
        <v>900000</v>
      </c>
      <c r="Q9095" s="3">
        <f t="shared" si="4017"/>
        <v>8100000</v>
      </c>
    </row>
    <row r="9096" spans="1:17" x14ac:dyDescent="0.3">
      <c r="A9096" s="23" t="s">
        <v>5013</v>
      </c>
      <c r="B9096" s="8" t="s">
        <v>5013</v>
      </c>
      <c r="C9096" s="8">
        <v>1</v>
      </c>
      <c r="D9096" s="8" t="s">
        <v>5017</v>
      </c>
      <c r="E9096" s="8" t="s">
        <v>13814</v>
      </c>
      <c r="F9096" s="8" t="str">
        <f>VLOOKUP(E9096,'DANH MỤC'!$F:$G,2,0)</f>
        <v>Nhóm 1</v>
      </c>
      <c r="G9096" s="8" t="s">
        <v>9345</v>
      </c>
      <c r="H9096" t="str">
        <f>VLOOKUP(G9096,'DANH MỤC'!$I:$K,2,0)</f>
        <v>KH 3395</v>
      </c>
      <c r="I9096" t="str">
        <f>VLOOKUP(G9096,'DANH MỤC'!$I:$K,3,0)</f>
        <v>Quảng Ninh</v>
      </c>
      <c r="J9096" s="8" t="s">
        <v>5940</v>
      </c>
      <c r="K9096" t="str">
        <f>VLOOKUP(J9096,'DANH MỤC'!$A$1:$B$19,2,0)</f>
        <v>Sản phẩm 0002</v>
      </c>
      <c r="L9096" t="s">
        <v>15</v>
      </c>
      <c r="M9096">
        <v>1</v>
      </c>
      <c r="N9096" s="3">
        <f>IF(LEFT(K9096,1)="S",VLOOKUP(K9096,'DANH MỤC'!$B:$D,2,0),VLOOKUP(K9096,'DANH MỤC'!$B:$D,3,0))</f>
        <v>2000000</v>
      </c>
      <c r="O9096">
        <v>5</v>
      </c>
      <c r="P9096" s="3">
        <f>N9096*O9096%*CSDL[[#This Row],[SỐ LƯỢNG]]</f>
        <v>100000</v>
      </c>
      <c r="Q9096" s="3">
        <f t="shared" si="4017"/>
        <v>1900000</v>
      </c>
    </row>
    <row r="9097" spans="1:17" x14ac:dyDescent="0.3">
      <c r="A9097" s="23" t="str">
        <f>A9096</f>
        <v>31/01/2019</v>
      </c>
      <c r="B9097" s="8" t="str">
        <f>B9096</f>
        <v>31/01/2019</v>
      </c>
      <c r="C9097" s="8">
        <v>1</v>
      </c>
      <c r="D9097" s="8" t="str">
        <f>D9096</f>
        <v>DH10062</v>
      </c>
      <c r="E9097" s="8" t="str">
        <f>E9096</f>
        <v>hai.vi</v>
      </c>
      <c r="F9097" s="8" t="str">
        <f>VLOOKUP(E9097,'DANH MỤC'!$F:$G,2,0)</f>
        <v>Nhóm 1</v>
      </c>
      <c r="G9097" s="8" t="str">
        <f>G9096</f>
        <v>KH3395</v>
      </c>
      <c r="H9097" t="str">
        <f>VLOOKUP(G9097,'DANH MỤC'!$I:$K,2,0)</f>
        <v>KH 3395</v>
      </c>
      <c r="I9097" t="str">
        <f>VLOOKUP(G9097,'DANH MỤC'!$I:$K,3,0)</f>
        <v>Quảng Ninh</v>
      </c>
      <c r="J9097" s="8" t="s">
        <v>5944</v>
      </c>
      <c r="K9097" t="str">
        <f>VLOOKUP(J9097,'DANH MỤC'!$A$1:$B$19,2,0)</f>
        <v>Hàng tặng 0001</v>
      </c>
      <c r="L9097" t="s">
        <v>24</v>
      </c>
      <c r="M9097">
        <v>2</v>
      </c>
      <c r="N9097" s="3">
        <f>IF(LEFT(K9097,1)="S",VLOOKUP(K9097,'DANH MỤC'!$B:$D,2,0),VLOOKUP(K9097,'DANH MỤC'!$B:$D,3,0))</f>
        <v>200000</v>
      </c>
      <c r="O9097">
        <v>100</v>
      </c>
      <c r="P9097" s="3">
        <f>N9097*O9097%*CSDL[[#This Row],[SỐ LƯỢNG]]</f>
        <v>400000</v>
      </c>
      <c r="Q9097" s="3">
        <f t="shared" si="4017"/>
        <v>0</v>
      </c>
    </row>
    <row r="9098" spans="1:17" x14ac:dyDescent="0.3">
      <c r="A9098" s="23" t="s">
        <v>5013</v>
      </c>
      <c r="B9098" s="8" t="s">
        <v>5013</v>
      </c>
      <c r="C9098" s="8">
        <v>1</v>
      </c>
      <c r="D9098" s="8" t="s">
        <v>5018</v>
      </c>
      <c r="E9098" s="8" t="s">
        <v>13822</v>
      </c>
      <c r="F9098" s="8" t="str">
        <f>VLOOKUP(E9098,'DANH MỤC'!$F:$G,2,0)</f>
        <v>Nhóm 1</v>
      </c>
      <c r="G9098" s="8" t="s">
        <v>8040</v>
      </c>
      <c r="H9098" t="str">
        <f>VLOOKUP(G9098,'DANH MỤC'!$I:$K,2,0)</f>
        <v>KH 2047</v>
      </c>
      <c r="I9098" t="str">
        <f>VLOOKUP(G9098,'DANH MỤC'!$I:$K,3,0)</f>
        <v>Thừa Thiên Huế</v>
      </c>
      <c r="J9098" s="8" t="s">
        <v>5940</v>
      </c>
      <c r="K9098" t="str">
        <f>VLOOKUP(J9098,'DANH MỤC'!$A$1:$B$19,2,0)</f>
        <v>Sản phẩm 0002</v>
      </c>
      <c r="L9098" t="s">
        <v>15</v>
      </c>
      <c r="M9098">
        <v>1</v>
      </c>
      <c r="N9098" s="3">
        <f>IF(LEFT(K9098,1)="S",VLOOKUP(K9098,'DANH MỤC'!$B:$D,2,0),VLOOKUP(K9098,'DANH MỤC'!$B:$D,3,0))</f>
        <v>2000000</v>
      </c>
      <c r="O9098">
        <v>5</v>
      </c>
      <c r="P9098" s="3">
        <f>N9098*O9098%*CSDL[[#This Row],[SỐ LƯỢNG]]</f>
        <v>100000</v>
      </c>
      <c r="Q9098" s="3">
        <f t="shared" si="4017"/>
        <v>1900000</v>
      </c>
    </row>
    <row r="9099" spans="1:17" x14ac:dyDescent="0.3">
      <c r="A9099" s="23" t="s">
        <v>5013</v>
      </c>
      <c r="B9099" s="8" t="s">
        <v>5013</v>
      </c>
      <c r="C9099" s="8">
        <v>1</v>
      </c>
      <c r="D9099" s="8" t="s">
        <v>5019</v>
      </c>
      <c r="E9099" s="8" t="s">
        <v>13830</v>
      </c>
      <c r="F9099" s="8" t="str">
        <f>VLOOKUP(E9099,'DANH MỤC'!$F:$G,2,0)</f>
        <v>Nhóm 2</v>
      </c>
      <c r="G9099" s="8" t="s">
        <v>9346</v>
      </c>
      <c r="H9099" t="str">
        <f>VLOOKUP(G9099,'DANH MỤC'!$I:$K,2,0)</f>
        <v>KH 3396</v>
      </c>
      <c r="I9099" t="str">
        <f>VLOOKUP(G9099,'DANH MỤC'!$I:$K,3,0)</f>
        <v>Sơn La</v>
      </c>
      <c r="J9099" s="8" t="s">
        <v>5940</v>
      </c>
      <c r="K9099" t="str">
        <f>VLOOKUP(J9099,'DANH MỤC'!$A$1:$B$19,2,0)</f>
        <v>Sản phẩm 0002</v>
      </c>
      <c r="L9099" t="s">
        <v>15</v>
      </c>
      <c r="M9099">
        <v>1</v>
      </c>
      <c r="N9099" s="3">
        <f>IF(LEFT(K9099,1)="S",VLOOKUP(K9099,'DANH MỤC'!$B:$D,2,0),VLOOKUP(K9099,'DANH MỤC'!$B:$D,3,0))</f>
        <v>2000000</v>
      </c>
      <c r="O9099">
        <v>5</v>
      </c>
      <c r="P9099" s="3">
        <f>N9099*O9099%*CSDL[[#This Row],[SỐ LƯỢNG]]</f>
        <v>100000</v>
      </c>
      <c r="Q9099" s="3">
        <f t="shared" si="4017"/>
        <v>1900000</v>
      </c>
    </row>
    <row r="9100" spans="1:17" x14ac:dyDescent="0.3">
      <c r="A9100" s="23" t="s">
        <v>5013</v>
      </c>
      <c r="B9100" s="8" t="s">
        <v>5013</v>
      </c>
      <c r="C9100" s="8">
        <v>1</v>
      </c>
      <c r="D9100" s="8" t="s">
        <v>5020</v>
      </c>
      <c r="E9100" s="8" t="s">
        <v>13833</v>
      </c>
      <c r="F9100" s="8" t="str">
        <f>VLOOKUP(E9100,'DANH MỤC'!$F:$G,2,0)</f>
        <v>Nhóm 2</v>
      </c>
      <c r="G9100" s="8" t="s">
        <v>9347</v>
      </c>
      <c r="H9100" t="str">
        <f>VLOOKUP(G9100,'DANH MỤC'!$I:$K,2,0)</f>
        <v>KH 3397</v>
      </c>
      <c r="I9100" t="str">
        <f>VLOOKUP(G9100,'DANH MỤC'!$I:$K,3,0)</f>
        <v>Bình Thuận</v>
      </c>
      <c r="J9100" s="8" t="s">
        <v>5939</v>
      </c>
      <c r="K9100" t="str">
        <f>VLOOKUP(J9100,'DANH MỤC'!$A$1:$B$19,2,0)</f>
        <v>Sản phẩm 0001</v>
      </c>
      <c r="L9100" t="s">
        <v>15</v>
      </c>
      <c r="M9100">
        <v>1</v>
      </c>
      <c r="N9100" s="3">
        <f>IF(LEFT(K9100,1)="S",VLOOKUP(K9100,'DANH MỤC'!$B:$D,2,0),VLOOKUP(K9100,'DANH MỤC'!$B:$D,3,0))</f>
        <v>3000000</v>
      </c>
      <c r="O9100">
        <v>5</v>
      </c>
      <c r="P9100" s="3">
        <f>N9100*O9100%*CSDL[[#This Row],[SỐ LƯỢNG]]</f>
        <v>150000</v>
      </c>
      <c r="Q9100" s="3">
        <f t="shared" si="4017"/>
        <v>2850000</v>
      </c>
    </row>
    <row r="9101" spans="1:17" x14ac:dyDescent="0.3">
      <c r="A9101" s="23" t="s">
        <v>5013</v>
      </c>
      <c r="B9101" s="8" t="s">
        <v>5013</v>
      </c>
      <c r="C9101" s="8">
        <v>1</v>
      </c>
      <c r="D9101" s="8" t="s">
        <v>5021</v>
      </c>
      <c r="E9101" s="8" t="s">
        <v>13822</v>
      </c>
      <c r="F9101" s="8" t="str">
        <f>VLOOKUP(E9101,'DANH MỤC'!$F:$G,2,0)</f>
        <v>Nhóm 1</v>
      </c>
      <c r="G9101" s="8" t="s">
        <v>6659</v>
      </c>
      <c r="H9101" t="str">
        <f>VLOOKUP(G9101,'DANH MỤC'!$I:$K,2,0)</f>
        <v>KH 0626</v>
      </c>
      <c r="I9101" t="str">
        <f>VLOOKUP(G9101,'DANH MỤC'!$I:$K,3,0)</f>
        <v>Cà Mau</v>
      </c>
      <c r="J9101" s="8" t="s">
        <v>5939</v>
      </c>
      <c r="K9101" t="str">
        <f>VLOOKUP(J9101,'DANH MỤC'!$A$1:$B$19,2,0)</f>
        <v>Sản phẩm 0001</v>
      </c>
      <c r="L9101" t="s">
        <v>15</v>
      </c>
      <c r="M9101">
        <v>1</v>
      </c>
      <c r="N9101" s="3">
        <f>IF(LEFT(K9101,1)="S",VLOOKUP(K9101,'DANH MỤC'!$B:$D,2,0),VLOOKUP(K9101,'DANH MỤC'!$B:$D,3,0))</f>
        <v>3000000</v>
      </c>
      <c r="O9101">
        <v>0</v>
      </c>
      <c r="P9101" s="3">
        <f>N9101*O9101%*CSDL[[#This Row],[SỐ LƯỢNG]]</f>
        <v>0</v>
      </c>
      <c r="Q9101" s="3">
        <f t="shared" si="4017"/>
        <v>3000000</v>
      </c>
    </row>
    <row r="9102" spans="1:17" x14ac:dyDescent="0.3">
      <c r="A9102" s="23" t="s">
        <v>5013</v>
      </c>
      <c r="B9102" s="8" t="s">
        <v>5013</v>
      </c>
      <c r="C9102" s="8">
        <v>1</v>
      </c>
      <c r="D9102" s="8" t="s">
        <v>5022</v>
      </c>
      <c r="E9102" s="8" t="s">
        <v>13822</v>
      </c>
      <c r="F9102" s="8" t="str">
        <f>VLOOKUP(E9102,'DANH MỤC'!$F:$G,2,0)</f>
        <v>Nhóm 1</v>
      </c>
      <c r="G9102" s="8" t="s">
        <v>9348</v>
      </c>
      <c r="H9102" t="str">
        <f>VLOOKUP(G9102,'DANH MỤC'!$I:$K,2,0)</f>
        <v>KH 3398</v>
      </c>
      <c r="I9102" t="str">
        <f>VLOOKUP(G9102,'DANH MỤC'!$I:$K,3,0)</f>
        <v>Đà Nẵng</v>
      </c>
      <c r="J9102" s="8" t="s">
        <v>5939</v>
      </c>
      <c r="K9102" t="str">
        <f>VLOOKUP(J9102,'DANH MỤC'!$A$1:$B$19,2,0)</f>
        <v>Sản phẩm 0001</v>
      </c>
      <c r="L9102" t="s">
        <v>15</v>
      </c>
      <c r="M9102">
        <v>3</v>
      </c>
      <c r="N9102" s="3">
        <f>IF(LEFT(K9102,1)="S",VLOOKUP(K9102,'DANH MỤC'!$B:$D,2,0),VLOOKUP(K9102,'DANH MỤC'!$B:$D,3,0))</f>
        <v>3000000</v>
      </c>
      <c r="O9102">
        <v>10</v>
      </c>
      <c r="P9102" s="3">
        <f>N9102*O9102%*CSDL[[#This Row],[SỐ LƯỢNG]]</f>
        <v>900000</v>
      </c>
      <c r="Q9102" s="3">
        <f t="shared" si="4017"/>
        <v>8100000</v>
      </c>
    </row>
    <row r="9103" spans="1:17" x14ac:dyDescent="0.3">
      <c r="A9103" s="23" t="s">
        <v>5013</v>
      </c>
      <c r="B9103" s="8" t="s">
        <v>5013</v>
      </c>
      <c r="C9103" s="8">
        <v>1</v>
      </c>
      <c r="D9103" s="8" t="s">
        <v>5023</v>
      </c>
      <c r="E9103" s="8" t="s">
        <v>13846</v>
      </c>
      <c r="F9103" s="8" t="str">
        <f>VLOOKUP(E9103,'DANH MỤC'!$F:$G,2,0)</f>
        <v>Nhóm 3</v>
      </c>
      <c r="G9103" s="8" t="s">
        <v>8443</v>
      </c>
      <c r="H9103" t="str">
        <f>VLOOKUP(G9103,'DANH MỤC'!$I:$K,2,0)</f>
        <v>KH 2460</v>
      </c>
      <c r="I9103" t="str">
        <f>VLOOKUP(G9103,'DANH MỤC'!$I:$K,3,0)</f>
        <v>Tuyên Quang</v>
      </c>
      <c r="J9103" s="8" t="s">
        <v>5939</v>
      </c>
      <c r="K9103" t="str">
        <f>VLOOKUP(J9103,'DANH MỤC'!$A$1:$B$19,2,0)</f>
        <v>Sản phẩm 0001</v>
      </c>
      <c r="L9103" t="s">
        <v>15</v>
      </c>
      <c r="M9103">
        <v>9</v>
      </c>
      <c r="N9103" s="3">
        <f>IF(LEFT(K9103,1)="S",VLOOKUP(K9103,'DANH MỤC'!$B:$D,2,0),VLOOKUP(K9103,'DANH MỤC'!$B:$D,3,0))</f>
        <v>3000000</v>
      </c>
      <c r="O9103">
        <v>20</v>
      </c>
      <c r="P9103" s="3">
        <f>N9103*O9103%*CSDL[[#This Row],[SỐ LƯỢNG]]</f>
        <v>5400000</v>
      </c>
      <c r="Q9103" s="3">
        <f t="shared" si="4017"/>
        <v>21600000</v>
      </c>
    </row>
    <row r="9104" spans="1:17" x14ac:dyDescent="0.3">
      <c r="A9104" s="23" t="str">
        <f t="shared" ref="A9104:A9106" si="4018">A9103</f>
        <v>31/01/2019</v>
      </c>
      <c r="B9104" s="8" t="str">
        <f t="shared" ref="B9104:B9106" si="4019">B9103</f>
        <v>31/01/2019</v>
      </c>
      <c r="C9104" s="8">
        <v>1</v>
      </c>
      <c r="D9104" s="8" t="str">
        <f t="shared" ref="D9104:D9106" si="4020">D9103</f>
        <v>DH10056</v>
      </c>
      <c r="E9104" s="8" t="str">
        <f t="shared" ref="E9104:E9106" si="4021">E9103</f>
        <v>thoan.le</v>
      </c>
      <c r="F9104" s="8" t="str">
        <f>VLOOKUP(E9104,'DANH MỤC'!$F:$G,2,0)</f>
        <v>Nhóm 3</v>
      </c>
      <c r="G9104" s="8" t="str">
        <f t="shared" ref="G9104:G9106" si="4022">G9103</f>
        <v>KH2460</v>
      </c>
      <c r="H9104" t="str">
        <f>VLOOKUP(G9104,'DANH MỤC'!$I:$K,2,0)</f>
        <v>KH 2460</v>
      </c>
      <c r="I9104" t="str">
        <f>VLOOKUP(G9104,'DANH MỤC'!$I:$K,3,0)</f>
        <v>Tuyên Quang</v>
      </c>
      <c r="J9104" s="8" t="s">
        <v>5940</v>
      </c>
      <c r="K9104" t="str">
        <f>VLOOKUP(J9104,'DANH MỤC'!$A$1:$B$19,2,0)</f>
        <v>Sản phẩm 0002</v>
      </c>
      <c r="L9104" t="s">
        <v>15</v>
      </c>
      <c r="M9104">
        <v>3</v>
      </c>
      <c r="N9104" s="3">
        <f>IF(LEFT(K9104,1)="S",VLOOKUP(K9104,'DANH MỤC'!$B:$D,2,0),VLOOKUP(K9104,'DANH MỤC'!$B:$D,3,0))</f>
        <v>2000000</v>
      </c>
      <c r="O9104">
        <v>20</v>
      </c>
      <c r="P9104" s="3">
        <f>N9104*O9104%*CSDL[[#This Row],[SỐ LƯỢNG]]</f>
        <v>1200000</v>
      </c>
      <c r="Q9104" s="3">
        <f t="shared" si="4017"/>
        <v>4800000</v>
      </c>
    </row>
    <row r="9105" spans="1:17" x14ac:dyDescent="0.3">
      <c r="A9105" s="23" t="str">
        <f t="shared" si="4018"/>
        <v>31/01/2019</v>
      </c>
      <c r="B9105" s="8" t="str">
        <f t="shared" si="4019"/>
        <v>31/01/2019</v>
      </c>
      <c r="C9105" s="8">
        <v>1</v>
      </c>
      <c r="D9105" s="8" t="str">
        <f t="shared" si="4020"/>
        <v>DH10056</v>
      </c>
      <c r="E9105" s="8" t="str">
        <f t="shared" si="4021"/>
        <v>thoan.le</v>
      </c>
      <c r="F9105" s="8" t="str">
        <f>VLOOKUP(E9105,'DANH MỤC'!$F:$G,2,0)</f>
        <v>Nhóm 3</v>
      </c>
      <c r="G9105" s="8" t="str">
        <f t="shared" si="4022"/>
        <v>KH2460</v>
      </c>
      <c r="H9105" t="str">
        <f>VLOOKUP(G9105,'DANH MỤC'!$I:$K,2,0)</f>
        <v>KH 2460</v>
      </c>
      <c r="I9105" t="str">
        <f>VLOOKUP(G9105,'DANH MỤC'!$I:$K,3,0)</f>
        <v>Tuyên Quang</v>
      </c>
      <c r="J9105" s="8" t="s">
        <v>5940</v>
      </c>
      <c r="K9105" t="str">
        <f>VLOOKUP(J9105,'DANH MỤC'!$A$1:$B$19,2,0)</f>
        <v>Sản phẩm 0002</v>
      </c>
      <c r="L9105" t="s">
        <v>15</v>
      </c>
      <c r="M9105">
        <v>1</v>
      </c>
      <c r="N9105" s="3">
        <f>IF(LEFT(K9105,1)="S",VLOOKUP(K9105,'DANH MỤC'!$B:$D,2,0),VLOOKUP(K9105,'DANH MỤC'!$B:$D,3,0))</f>
        <v>2000000</v>
      </c>
      <c r="O9105">
        <v>100</v>
      </c>
      <c r="P9105" s="3">
        <f>N9105*O9105%*CSDL[[#This Row],[SỐ LƯỢNG]]</f>
        <v>2000000</v>
      </c>
      <c r="Q9105" s="3">
        <f t="shared" si="4017"/>
        <v>0</v>
      </c>
    </row>
    <row r="9106" spans="1:17" x14ac:dyDescent="0.3">
      <c r="A9106" s="23" t="str">
        <f t="shared" si="4018"/>
        <v>31/01/2019</v>
      </c>
      <c r="B9106" s="8" t="str">
        <f t="shared" si="4019"/>
        <v>31/01/2019</v>
      </c>
      <c r="C9106" s="8">
        <v>1</v>
      </c>
      <c r="D9106" s="8" t="str">
        <f t="shared" si="4020"/>
        <v>DH10056</v>
      </c>
      <c r="E9106" s="8" t="str">
        <f t="shared" si="4021"/>
        <v>thoan.le</v>
      </c>
      <c r="F9106" s="8" t="str">
        <f>VLOOKUP(E9106,'DANH MỤC'!$F:$G,2,0)</f>
        <v>Nhóm 3</v>
      </c>
      <c r="G9106" s="8" t="str">
        <f t="shared" si="4022"/>
        <v>KH2460</v>
      </c>
      <c r="H9106" t="str">
        <f>VLOOKUP(G9106,'DANH MỤC'!$I:$K,2,0)</f>
        <v>KH 2460</v>
      </c>
      <c r="I9106" t="str">
        <f>VLOOKUP(G9106,'DANH MỤC'!$I:$K,3,0)</f>
        <v>Tuyên Quang</v>
      </c>
      <c r="J9106" s="8" t="s">
        <v>19</v>
      </c>
      <c r="K9106" t="str">
        <f>VLOOKUP(J9106,'DANH MỤC'!$A$1:$B$19,2,0)</f>
        <v>Sản phẩm 0003</v>
      </c>
      <c r="L9106" t="s">
        <v>15</v>
      </c>
      <c r="M9106">
        <v>2</v>
      </c>
      <c r="N9106" s="3">
        <f>IF(LEFT(K9106,1)="S",VLOOKUP(K9106,'DANH MỤC'!$B:$D,2,0),VLOOKUP(K9106,'DANH MỤC'!$B:$D,3,0))</f>
        <v>2500000</v>
      </c>
      <c r="O9106">
        <v>100</v>
      </c>
      <c r="P9106" s="3">
        <f>N9106*O9106%*CSDL[[#This Row],[SỐ LƯỢNG]]</f>
        <v>5000000</v>
      </c>
      <c r="Q9106" s="3">
        <f t="shared" si="4017"/>
        <v>0</v>
      </c>
    </row>
    <row r="9107" spans="1:17" x14ac:dyDescent="0.3">
      <c r="A9107" s="23" t="s">
        <v>5013</v>
      </c>
      <c r="B9107" s="8" t="s">
        <v>5013</v>
      </c>
      <c r="C9107" s="8">
        <v>1</v>
      </c>
      <c r="D9107" s="8" t="s">
        <v>5024</v>
      </c>
      <c r="E9107" s="8" t="s">
        <v>13819</v>
      </c>
      <c r="F9107" s="8" t="str">
        <f>VLOOKUP(E9107,'DANH MỤC'!$F:$G,2,0)</f>
        <v>Nhóm 1</v>
      </c>
      <c r="G9107" s="8" t="s">
        <v>9349</v>
      </c>
      <c r="H9107" t="str">
        <f>VLOOKUP(G9107,'DANH MỤC'!$I:$K,2,0)</f>
        <v>KH 3399</v>
      </c>
      <c r="I9107" t="str">
        <f>VLOOKUP(G9107,'DANH MỤC'!$I:$K,3,0)</f>
        <v>Bình Định</v>
      </c>
      <c r="J9107" s="8" t="s">
        <v>5940</v>
      </c>
      <c r="K9107" t="str">
        <f>VLOOKUP(J9107,'DANH MỤC'!$A$1:$B$19,2,0)</f>
        <v>Sản phẩm 0002</v>
      </c>
      <c r="L9107" t="s">
        <v>15</v>
      </c>
      <c r="M9107">
        <v>1</v>
      </c>
      <c r="N9107" s="3">
        <f>IF(LEFT(K9107,1)="S",VLOOKUP(K9107,'DANH MỤC'!$B:$D,2,0),VLOOKUP(K9107,'DANH MỤC'!$B:$D,3,0))</f>
        <v>2000000</v>
      </c>
      <c r="O9107">
        <v>5</v>
      </c>
      <c r="P9107" s="3">
        <f>N9107*O9107%*CSDL[[#This Row],[SỐ LƯỢNG]]</f>
        <v>100000</v>
      </c>
      <c r="Q9107" s="3">
        <f t="shared" si="4017"/>
        <v>1900000</v>
      </c>
    </row>
    <row r="9108" spans="1:17" x14ac:dyDescent="0.3">
      <c r="A9108" s="23" t="s">
        <v>5013</v>
      </c>
      <c r="B9108" s="8" t="s">
        <v>5013</v>
      </c>
      <c r="C9108" s="8">
        <v>1</v>
      </c>
      <c r="D9108" s="8" t="s">
        <v>5025</v>
      </c>
      <c r="E9108" s="8" t="s">
        <v>13816</v>
      </c>
      <c r="F9108" s="8" t="str">
        <f>VLOOKUP(E9108,'DANH MỤC'!$F:$G,2,0)</f>
        <v>Nhóm 1</v>
      </c>
      <c r="G9108" s="8" t="s">
        <v>9350</v>
      </c>
      <c r="H9108" t="str">
        <f>VLOOKUP(G9108,'DANH MỤC'!$I:$K,2,0)</f>
        <v>KH 3400</v>
      </c>
      <c r="I9108" t="str">
        <f>VLOOKUP(G9108,'DANH MỤC'!$I:$K,3,0)</f>
        <v>Hà Giang</v>
      </c>
      <c r="J9108" s="8" t="s">
        <v>5939</v>
      </c>
      <c r="K9108" t="str">
        <f>VLOOKUP(J9108,'DANH MỤC'!$A$1:$B$19,2,0)</f>
        <v>Sản phẩm 0001</v>
      </c>
      <c r="L9108" t="s">
        <v>15</v>
      </c>
      <c r="M9108">
        <v>1</v>
      </c>
      <c r="N9108" s="3">
        <f>IF(LEFT(K9108,1)="S",VLOOKUP(K9108,'DANH MỤC'!$B:$D,2,0),VLOOKUP(K9108,'DANH MỤC'!$B:$D,3,0))</f>
        <v>3000000</v>
      </c>
      <c r="O9108">
        <v>5</v>
      </c>
      <c r="P9108" s="3">
        <f>N9108*O9108%*CSDL[[#This Row],[SỐ LƯỢNG]]</f>
        <v>150000</v>
      </c>
      <c r="Q9108" s="3">
        <f t="shared" si="4017"/>
        <v>2850000</v>
      </c>
    </row>
    <row r="9109" spans="1:17" x14ac:dyDescent="0.3">
      <c r="A9109" s="23" t="s">
        <v>5013</v>
      </c>
      <c r="B9109" s="8" t="s">
        <v>5013</v>
      </c>
      <c r="C9109" s="8">
        <v>1</v>
      </c>
      <c r="D9109" s="8" t="s">
        <v>5026</v>
      </c>
      <c r="E9109" s="8" t="s">
        <v>13833</v>
      </c>
      <c r="F9109" s="8" t="str">
        <f>VLOOKUP(E9109,'DANH MỤC'!$F:$G,2,0)</f>
        <v>Nhóm 2</v>
      </c>
      <c r="G9109" s="8" t="s">
        <v>7819</v>
      </c>
      <c r="H9109" t="str">
        <f>VLOOKUP(G9109,'DANH MỤC'!$I:$K,2,0)</f>
        <v>KH 1816</v>
      </c>
      <c r="I9109" t="str">
        <f>VLOOKUP(G9109,'DANH MỤC'!$I:$K,3,0)</f>
        <v>Ninh Bình</v>
      </c>
      <c r="J9109" s="8" t="s">
        <v>5939</v>
      </c>
      <c r="K9109" t="str">
        <f>VLOOKUP(J9109,'DANH MỤC'!$A$1:$B$19,2,0)</f>
        <v>Sản phẩm 0001</v>
      </c>
      <c r="L9109" t="s">
        <v>15</v>
      </c>
      <c r="M9109">
        <v>1</v>
      </c>
      <c r="N9109" s="3">
        <f>IF(LEFT(K9109,1)="S",VLOOKUP(K9109,'DANH MỤC'!$B:$D,2,0),VLOOKUP(K9109,'DANH MỤC'!$B:$D,3,0))</f>
        <v>3000000</v>
      </c>
      <c r="O9109">
        <v>5</v>
      </c>
      <c r="P9109" s="3">
        <f>N9109*O9109%*CSDL[[#This Row],[SỐ LƯỢNG]]</f>
        <v>150000</v>
      </c>
      <c r="Q9109" s="3">
        <f t="shared" si="4017"/>
        <v>2850000</v>
      </c>
    </row>
    <row r="9110" spans="1:17" x14ac:dyDescent="0.3">
      <c r="A9110" s="23" t="s">
        <v>5013</v>
      </c>
      <c r="B9110" s="8" t="s">
        <v>5013</v>
      </c>
      <c r="C9110" s="8">
        <v>1</v>
      </c>
      <c r="D9110" s="8" t="s">
        <v>5027</v>
      </c>
      <c r="E9110" s="8" t="s">
        <v>13823</v>
      </c>
      <c r="F9110" s="8" t="str">
        <f>VLOOKUP(E9110,'DANH MỤC'!$F:$G,2,0)</f>
        <v>Nhóm 1</v>
      </c>
      <c r="G9110" s="8" t="s">
        <v>9351</v>
      </c>
      <c r="H9110" t="str">
        <f>VLOOKUP(G9110,'DANH MỤC'!$I:$K,2,0)</f>
        <v>KH 3401</v>
      </c>
      <c r="I9110" t="str">
        <f>VLOOKUP(G9110,'DANH MỤC'!$I:$K,3,0)</f>
        <v>Kon Tum</v>
      </c>
      <c r="J9110" s="8" t="s">
        <v>5941</v>
      </c>
      <c r="K9110" t="str">
        <f>VLOOKUP(J9110,'DANH MỤC'!$A$1:$B$19,2,0)</f>
        <v>Sản phẩm 0006</v>
      </c>
      <c r="L9110" t="s">
        <v>15</v>
      </c>
      <c r="M9110">
        <v>1</v>
      </c>
      <c r="N9110" s="3">
        <f>IF(LEFT(K9110,1)="S",VLOOKUP(K9110,'DANH MỤC'!$B:$D,2,0),VLOOKUP(K9110,'DANH MỤC'!$B:$D,3,0))</f>
        <v>800000</v>
      </c>
      <c r="O9110">
        <v>0</v>
      </c>
      <c r="P9110" s="3">
        <f>N9110*O9110%*CSDL[[#This Row],[SỐ LƯỢNG]]</f>
        <v>0</v>
      </c>
      <c r="Q9110" s="3">
        <f t="shared" si="4017"/>
        <v>800000</v>
      </c>
    </row>
    <row r="9111" spans="1:17" x14ac:dyDescent="0.3">
      <c r="A9111" s="23" t="s">
        <v>5013</v>
      </c>
      <c r="B9111" s="8" t="s">
        <v>5013</v>
      </c>
      <c r="C9111" s="8">
        <v>1</v>
      </c>
      <c r="D9111" s="8" t="s">
        <v>5028</v>
      </c>
      <c r="E9111" s="8" t="s">
        <v>13822</v>
      </c>
      <c r="F9111" s="8" t="str">
        <f>VLOOKUP(E9111,'DANH MỤC'!$F:$G,2,0)</f>
        <v>Nhóm 1</v>
      </c>
      <c r="G9111" s="8" t="s">
        <v>9352</v>
      </c>
      <c r="H9111" t="str">
        <f>VLOOKUP(G9111,'DANH MỤC'!$I:$K,2,0)</f>
        <v>KH 3402</v>
      </c>
      <c r="I9111" t="str">
        <f>VLOOKUP(G9111,'DANH MỤC'!$I:$K,3,0)</f>
        <v>Tuyên Quang</v>
      </c>
      <c r="J9111" s="8" t="s">
        <v>14</v>
      </c>
      <c r="K9111" t="str">
        <f>VLOOKUP(J9111,'DANH MỤC'!$A$1:$B$19,2,0)</f>
        <v>Sản phẩm 0004</v>
      </c>
      <c r="L9111" t="s">
        <v>15</v>
      </c>
      <c r="M9111">
        <v>1</v>
      </c>
      <c r="N9111" s="3">
        <f>IF(LEFT(K9111,1)="S",VLOOKUP(K9111,'DANH MỤC'!$B:$D,2,0),VLOOKUP(K9111,'DANH MỤC'!$B:$D,3,0))</f>
        <v>3500000</v>
      </c>
      <c r="O9111">
        <v>5</v>
      </c>
      <c r="P9111" s="3">
        <f>N9111*O9111%*CSDL[[#This Row],[SỐ LƯỢNG]]</f>
        <v>175000</v>
      </c>
      <c r="Q9111" s="3">
        <f t="shared" si="4017"/>
        <v>3325000</v>
      </c>
    </row>
    <row r="9112" spans="1:17" x14ac:dyDescent="0.3">
      <c r="A9112" s="23" t="s">
        <v>5013</v>
      </c>
      <c r="B9112" s="8" t="s">
        <v>5013</v>
      </c>
      <c r="C9112" s="8">
        <v>1</v>
      </c>
      <c r="D9112" s="8" t="s">
        <v>5029</v>
      </c>
      <c r="E9112" s="8" t="s">
        <v>13815</v>
      </c>
      <c r="F9112" s="8" t="str">
        <f>VLOOKUP(E9112,'DANH MỤC'!$F:$G,2,0)</f>
        <v>Nhóm 1</v>
      </c>
      <c r="G9112" s="8" t="s">
        <v>9353</v>
      </c>
      <c r="H9112" t="str">
        <f>VLOOKUP(G9112,'DANH MỤC'!$I:$K,2,0)</f>
        <v>KH 3403</v>
      </c>
      <c r="I9112" t="str">
        <f>VLOOKUP(G9112,'DANH MỤC'!$I:$K,3,0)</f>
        <v>Khánh Hòa</v>
      </c>
      <c r="J9112" s="8" t="s">
        <v>5939</v>
      </c>
      <c r="K9112" t="str">
        <f>VLOOKUP(J9112,'DANH MỤC'!$A$1:$B$19,2,0)</f>
        <v>Sản phẩm 0001</v>
      </c>
      <c r="L9112" t="s">
        <v>15</v>
      </c>
      <c r="M9112">
        <v>2</v>
      </c>
      <c r="N9112" s="3">
        <f>IF(LEFT(K9112,1)="S",VLOOKUP(K9112,'DANH MỤC'!$B:$D,2,0),VLOOKUP(K9112,'DANH MỤC'!$B:$D,3,0))</f>
        <v>3000000</v>
      </c>
      <c r="O9112">
        <v>10</v>
      </c>
      <c r="P9112" s="3">
        <f>N9112*O9112%*CSDL[[#This Row],[SỐ LƯỢNG]]</f>
        <v>600000</v>
      </c>
      <c r="Q9112" s="3">
        <f t="shared" si="4017"/>
        <v>5400000</v>
      </c>
    </row>
    <row r="9113" spans="1:17" x14ac:dyDescent="0.3">
      <c r="A9113" s="23" t="str">
        <f>A9112</f>
        <v>31/01/2019</v>
      </c>
      <c r="B9113" s="8" t="str">
        <f>B9112</f>
        <v>31/01/2019</v>
      </c>
      <c r="C9113" s="8">
        <v>1</v>
      </c>
      <c r="D9113" s="8" t="str">
        <f>D9112</f>
        <v>DH10048</v>
      </c>
      <c r="E9113" s="8" t="str">
        <f>E9112</f>
        <v>nhi.vu</v>
      </c>
      <c r="F9113" s="8" t="str">
        <f>VLOOKUP(E9113,'DANH MỤC'!$F:$G,2,0)</f>
        <v>Nhóm 1</v>
      </c>
      <c r="G9113" s="8" t="str">
        <f>G9112</f>
        <v>KH3403</v>
      </c>
      <c r="H9113" t="str">
        <f>VLOOKUP(G9113,'DANH MỤC'!$I:$K,2,0)</f>
        <v>KH 3403</v>
      </c>
      <c r="I9113" t="str">
        <f>VLOOKUP(G9113,'DANH MỤC'!$I:$K,3,0)</f>
        <v>Khánh Hòa</v>
      </c>
      <c r="J9113" s="8" t="s">
        <v>5940</v>
      </c>
      <c r="K9113" t="str">
        <f>VLOOKUP(J9113,'DANH MỤC'!$A$1:$B$19,2,0)</f>
        <v>Sản phẩm 0002</v>
      </c>
      <c r="L9113" t="s">
        <v>15</v>
      </c>
      <c r="M9113">
        <v>1</v>
      </c>
      <c r="N9113" s="3">
        <f>IF(LEFT(K9113,1)="S",VLOOKUP(K9113,'DANH MỤC'!$B:$D,2,0),VLOOKUP(K9113,'DANH MỤC'!$B:$D,3,0))</f>
        <v>2000000</v>
      </c>
      <c r="O9113">
        <v>10</v>
      </c>
      <c r="P9113" s="3">
        <f>N9113*O9113%*CSDL[[#This Row],[SỐ LƯỢNG]]</f>
        <v>200000</v>
      </c>
      <c r="Q9113" s="3">
        <f t="shared" si="4017"/>
        <v>1800000</v>
      </c>
    </row>
    <row r="9114" spans="1:17" x14ac:dyDescent="0.3">
      <c r="A9114" s="23" t="s">
        <v>5013</v>
      </c>
      <c r="B9114" s="8" t="s">
        <v>5013</v>
      </c>
      <c r="C9114" s="8">
        <v>1</v>
      </c>
      <c r="D9114" s="8" t="s">
        <v>5030</v>
      </c>
      <c r="E9114" s="8" t="s">
        <v>13833</v>
      </c>
      <c r="F9114" s="8" t="str">
        <f>VLOOKUP(E9114,'DANH MỤC'!$F:$G,2,0)</f>
        <v>Nhóm 2</v>
      </c>
      <c r="G9114" s="8" t="s">
        <v>7300</v>
      </c>
      <c r="H9114" t="str">
        <f>VLOOKUP(G9114,'DANH MỤC'!$I:$K,2,0)</f>
        <v>KH 1280</v>
      </c>
      <c r="I9114" t="str">
        <f>VLOOKUP(G9114,'DANH MỤC'!$I:$K,3,0)</f>
        <v>Bà Rịa Vũng Tàu</v>
      </c>
      <c r="J9114" s="8" t="s">
        <v>5940</v>
      </c>
      <c r="K9114" t="str">
        <f>VLOOKUP(J9114,'DANH MỤC'!$A$1:$B$19,2,0)</f>
        <v>Sản phẩm 0002</v>
      </c>
      <c r="L9114" t="s">
        <v>15</v>
      </c>
      <c r="M9114">
        <v>1</v>
      </c>
      <c r="N9114" s="3">
        <f>IF(LEFT(K9114,1)="S",VLOOKUP(K9114,'DANH MỤC'!$B:$D,2,0),VLOOKUP(K9114,'DANH MỤC'!$B:$D,3,0))</f>
        <v>2000000</v>
      </c>
      <c r="O9114">
        <v>0</v>
      </c>
      <c r="P9114" s="3">
        <f>N9114*O9114%*CSDL[[#This Row],[SỐ LƯỢNG]]</f>
        <v>0</v>
      </c>
      <c r="Q9114" s="3">
        <f t="shared" si="4017"/>
        <v>2000000</v>
      </c>
    </row>
    <row r="9115" spans="1:17" x14ac:dyDescent="0.3">
      <c r="A9115" s="23" t="s">
        <v>5013</v>
      </c>
      <c r="B9115" s="8" t="s">
        <v>5013</v>
      </c>
      <c r="C9115" s="8">
        <v>1</v>
      </c>
      <c r="D9115" s="8" t="s">
        <v>5031</v>
      </c>
      <c r="E9115" s="8" t="s">
        <v>13854</v>
      </c>
      <c r="F9115" s="8" t="str">
        <f>VLOOKUP(E9115,'DANH MỤC'!$F:$G,2,0)</f>
        <v>Nhóm 3</v>
      </c>
      <c r="G9115" s="8" t="s">
        <v>9354</v>
      </c>
      <c r="H9115" t="str">
        <f>VLOOKUP(G9115,'DANH MỤC'!$I:$K,2,0)</f>
        <v>KH 3404</v>
      </c>
      <c r="I9115" t="str">
        <f>VLOOKUP(G9115,'DANH MỤC'!$I:$K,3,0)</f>
        <v>Kon Tum</v>
      </c>
      <c r="J9115" s="8" t="s">
        <v>5940</v>
      </c>
      <c r="K9115" t="str">
        <f>VLOOKUP(J9115,'DANH MỤC'!$A$1:$B$19,2,0)</f>
        <v>Sản phẩm 0002</v>
      </c>
      <c r="L9115" t="s">
        <v>15</v>
      </c>
      <c r="M9115">
        <v>1</v>
      </c>
      <c r="N9115" s="3">
        <f>IF(LEFT(K9115,1)="S",VLOOKUP(K9115,'DANH MỤC'!$B:$D,2,0),VLOOKUP(K9115,'DANH MỤC'!$B:$D,3,0))</f>
        <v>2000000</v>
      </c>
      <c r="O9115">
        <v>5</v>
      </c>
      <c r="P9115" s="3">
        <f>N9115*O9115%*CSDL[[#This Row],[SỐ LƯỢNG]]</f>
        <v>100000</v>
      </c>
      <c r="Q9115" s="3">
        <f t="shared" si="4017"/>
        <v>1900000</v>
      </c>
    </row>
    <row r="9116" spans="1:17" x14ac:dyDescent="0.3">
      <c r="A9116" s="23" t="s">
        <v>5013</v>
      </c>
      <c r="B9116" s="8" t="s">
        <v>5013</v>
      </c>
      <c r="C9116" s="8">
        <v>1</v>
      </c>
      <c r="D9116" s="8" t="s">
        <v>5032</v>
      </c>
      <c r="E9116" s="8" t="s">
        <v>13822</v>
      </c>
      <c r="F9116" s="8" t="str">
        <f>VLOOKUP(E9116,'DANH MỤC'!$F:$G,2,0)</f>
        <v>Nhóm 1</v>
      </c>
      <c r="G9116" s="8" t="s">
        <v>9355</v>
      </c>
      <c r="H9116" t="str">
        <f>VLOOKUP(G9116,'DANH MỤC'!$I:$K,2,0)</f>
        <v>KH 3405</v>
      </c>
      <c r="I9116" t="str">
        <f>VLOOKUP(G9116,'DANH MỤC'!$I:$K,3,0)</f>
        <v>Bà Rịa Vũng Tàu</v>
      </c>
      <c r="J9116" s="8" t="s">
        <v>5939</v>
      </c>
      <c r="K9116" t="str">
        <f>VLOOKUP(J9116,'DANH MỤC'!$A$1:$B$19,2,0)</f>
        <v>Sản phẩm 0001</v>
      </c>
      <c r="L9116" t="s">
        <v>15</v>
      </c>
      <c r="M9116">
        <v>1</v>
      </c>
      <c r="N9116" s="3">
        <f>IF(LEFT(K9116,1)="S",VLOOKUP(K9116,'DANH MỤC'!$B:$D,2,0),VLOOKUP(K9116,'DANH MỤC'!$B:$D,3,0))</f>
        <v>3000000</v>
      </c>
      <c r="O9116">
        <v>5</v>
      </c>
      <c r="P9116" s="3">
        <f>N9116*O9116%*CSDL[[#This Row],[SỐ LƯỢNG]]</f>
        <v>150000</v>
      </c>
      <c r="Q9116" s="3">
        <f t="shared" si="4017"/>
        <v>2850000</v>
      </c>
    </row>
    <row r="9117" spans="1:17" x14ac:dyDescent="0.3">
      <c r="A9117" s="23" t="str">
        <f t="shared" ref="A9117:A9118" si="4023">A9116</f>
        <v>31/01/2019</v>
      </c>
      <c r="B9117" s="8" t="str">
        <f t="shared" ref="B9117:B9118" si="4024">B9116</f>
        <v>31/01/2019</v>
      </c>
      <c r="C9117" s="8">
        <v>1</v>
      </c>
      <c r="D9117" s="8" t="str">
        <f t="shared" ref="D9117:D9118" si="4025">D9116</f>
        <v>DH10044</v>
      </c>
      <c r="E9117" s="8" t="str">
        <f t="shared" ref="E9117:E9118" si="4026">E9116</f>
        <v>anh.hong</v>
      </c>
      <c r="F9117" s="8" t="str">
        <f>VLOOKUP(E9117,'DANH MỤC'!$F:$G,2,0)</f>
        <v>Nhóm 1</v>
      </c>
      <c r="G9117" s="8" t="str">
        <f t="shared" ref="G9117:G9118" si="4027">G9116</f>
        <v>KH3405</v>
      </c>
      <c r="H9117" t="str">
        <f>VLOOKUP(G9117,'DANH MỤC'!$I:$K,2,0)</f>
        <v>KH 3405</v>
      </c>
      <c r="I9117" t="str">
        <f>VLOOKUP(G9117,'DANH MỤC'!$I:$K,3,0)</f>
        <v>Bà Rịa Vũng Tàu</v>
      </c>
      <c r="J9117" s="8" t="s">
        <v>5940</v>
      </c>
      <c r="K9117" t="str">
        <f>VLOOKUP(J9117,'DANH MỤC'!$A$1:$B$19,2,0)</f>
        <v>Sản phẩm 0002</v>
      </c>
      <c r="L9117" t="s">
        <v>15</v>
      </c>
      <c r="M9117">
        <v>1</v>
      </c>
      <c r="N9117" s="3">
        <f>IF(LEFT(K9117,1)="S",VLOOKUP(K9117,'DANH MỤC'!$B:$D,2,0),VLOOKUP(K9117,'DANH MỤC'!$B:$D,3,0))</f>
        <v>2000000</v>
      </c>
      <c r="O9117">
        <v>5</v>
      </c>
      <c r="P9117" s="3">
        <f>N9117*O9117%*CSDL[[#This Row],[SỐ LƯỢNG]]</f>
        <v>100000</v>
      </c>
      <c r="Q9117" s="3">
        <f t="shared" si="4017"/>
        <v>1900000</v>
      </c>
    </row>
    <row r="9118" spans="1:17" x14ac:dyDescent="0.3">
      <c r="A9118" s="23" t="str">
        <f t="shared" si="4023"/>
        <v>31/01/2019</v>
      </c>
      <c r="B9118" s="8" t="str">
        <f t="shared" si="4024"/>
        <v>31/01/2019</v>
      </c>
      <c r="C9118" s="8">
        <v>1</v>
      </c>
      <c r="D9118" s="8" t="str">
        <f t="shared" si="4025"/>
        <v>DH10044</v>
      </c>
      <c r="E9118" s="8" t="str">
        <f t="shared" si="4026"/>
        <v>anh.hong</v>
      </c>
      <c r="F9118" s="8" t="str">
        <f>VLOOKUP(E9118,'DANH MỤC'!$F:$G,2,0)</f>
        <v>Nhóm 1</v>
      </c>
      <c r="G9118" s="8" t="str">
        <f t="shared" si="4027"/>
        <v>KH3405</v>
      </c>
      <c r="H9118" t="str">
        <f>VLOOKUP(G9118,'DANH MỤC'!$I:$K,2,0)</f>
        <v>KH 3405</v>
      </c>
      <c r="I9118" t="str">
        <f>VLOOKUP(G9118,'DANH MỤC'!$I:$K,3,0)</f>
        <v>Bà Rịa Vũng Tàu</v>
      </c>
      <c r="J9118" s="8" t="s">
        <v>5944</v>
      </c>
      <c r="K9118" t="str">
        <f>VLOOKUP(J9118,'DANH MỤC'!$A$1:$B$19,2,0)</f>
        <v>Hàng tặng 0001</v>
      </c>
      <c r="L9118" t="s">
        <v>24</v>
      </c>
      <c r="M9118">
        <v>2</v>
      </c>
      <c r="N9118" s="3">
        <f>IF(LEFT(K9118,1)="S",VLOOKUP(K9118,'DANH MỤC'!$B:$D,2,0),VLOOKUP(K9118,'DANH MỤC'!$B:$D,3,0))</f>
        <v>200000</v>
      </c>
      <c r="O9118">
        <v>100</v>
      </c>
      <c r="P9118" s="3">
        <f>N9118*O9118%*CSDL[[#This Row],[SỐ LƯỢNG]]</f>
        <v>400000</v>
      </c>
      <c r="Q9118" s="3">
        <f t="shared" si="4017"/>
        <v>0</v>
      </c>
    </row>
    <row r="9119" spans="1:17" x14ac:dyDescent="0.3">
      <c r="A9119" s="23" t="s">
        <v>5013</v>
      </c>
      <c r="B9119" s="8" t="s">
        <v>5013</v>
      </c>
      <c r="C9119" s="8">
        <v>1</v>
      </c>
      <c r="D9119" s="8" t="s">
        <v>5033</v>
      </c>
      <c r="E9119" s="8" t="s">
        <v>13854</v>
      </c>
      <c r="F9119" s="8" t="str">
        <f>VLOOKUP(E9119,'DANH MỤC'!$F:$G,2,0)</f>
        <v>Nhóm 3</v>
      </c>
      <c r="G9119" s="8" t="s">
        <v>9356</v>
      </c>
      <c r="H9119" t="str">
        <f>VLOOKUP(G9119,'DANH MỤC'!$I:$K,2,0)</f>
        <v>KH 3406</v>
      </c>
      <c r="I9119" t="str">
        <f>VLOOKUP(G9119,'DANH MỤC'!$I:$K,3,0)</f>
        <v>Vĩnh Phúc</v>
      </c>
      <c r="J9119" s="8" t="s">
        <v>5939</v>
      </c>
      <c r="K9119" t="str">
        <f>VLOOKUP(J9119,'DANH MỤC'!$A$1:$B$19,2,0)</f>
        <v>Sản phẩm 0001</v>
      </c>
      <c r="L9119" t="s">
        <v>15</v>
      </c>
      <c r="M9119">
        <v>1</v>
      </c>
      <c r="N9119" s="3">
        <f>IF(LEFT(K9119,1)="S",VLOOKUP(K9119,'DANH MỤC'!$B:$D,2,0),VLOOKUP(K9119,'DANH MỤC'!$B:$D,3,0))</f>
        <v>3000000</v>
      </c>
      <c r="O9119">
        <v>5</v>
      </c>
      <c r="P9119" s="3">
        <f>N9119*O9119%*CSDL[[#This Row],[SỐ LƯỢNG]]</f>
        <v>150000</v>
      </c>
      <c r="Q9119" s="3">
        <f t="shared" si="4017"/>
        <v>2850000</v>
      </c>
    </row>
    <row r="9120" spans="1:17" x14ac:dyDescent="0.3">
      <c r="A9120" s="23" t="str">
        <f>A9119</f>
        <v>31/01/2019</v>
      </c>
      <c r="B9120" s="8" t="str">
        <f>B9119</f>
        <v>31/01/2019</v>
      </c>
      <c r="C9120" s="8">
        <v>1</v>
      </c>
      <c r="D9120" s="8" t="str">
        <f>D9119</f>
        <v>DH10043</v>
      </c>
      <c r="E9120" s="8" t="str">
        <f>E9119</f>
        <v>hien.nguyen</v>
      </c>
      <c r="F9120" s="8" t="str">
        <f>VLOOKUP(E9120,'DANH MỤC'!$F:$G,2,0)</f>
        <v>Nhóm 3</v>
      </c>
      <c r="G9120" s="8" t="str">
        <f>G9119</f>
        <v>KH3406</v>
      </c>
      <c r="H9120" t="str">
        <f>VLOOKUP(G9120,'DANH MỤC'!$I:$K,2,0)</f>
        <v>KH 3406</v>
      </c>
      <c r="I9120" t="str">
        <f>VLOOKUP(G9120,'DANH MỤC'!$I:$K,3,0)</f>
        <v>Vĩnh Phúc</v>
      </c>
      <c r="J9120" s="8" t="s">
        <v>5944</v>
      </c>
      <c r="K9120" t="str">
        <f>VLOOKUP(J9120,'DANH MỤC'!$A$1:$B$19,2,0)</f>
        <v>Hàng tặng 0001</v>
      </c>
      <c r="L9120" t="s">
        <v>24</v>
      </c>
      <c r="M9120">
        <v>2</v>
      </c>
      <c r="N9120" s="3">
        <f>IF(LEFT(K9120,1)="S",VLOOKUP(K9120,'DANH MỤC'!$B:$D,2,0),VLOOKUP(K9120,'DANH MỤC'!$B:$D,3,0))</f>
        <v>200000</v>
      </c>
      <c r="O9120">
        <v>100</v>
      </c>
      <c r="P9120" s="3">
        <f>N9120*O9120%*CSDL[[#This Row],[SỐ LƯỢNG]]</f>
        <v>400000</v>
      </c>
      <c r="Q9120" s="3">
        <f t="shared" si="4017"/>
        <v>0</v>
      </c>
    </row>
    <row r="9121" spans="1:17" x14ac:dyDescent="0.3">
      <c r="A9121" s="23" t="s">
        <v>5013</v>
      </c>
      <c r="B9121" s="8" t="s">
        <v>5013</v>
      </c>
      <c r="C9121" s="8">
        <v>1</v>
      </c>
      <c r="D9121" s="8" t="s">
        <v>5034</v>
      </c>
      <c r="E9121" s="8" t="s">
        <v>13839</v>
      </c>
      <c r="F9121" s="8" t="str">
        <f>VLOOKUP(E9121,'DANH MỤC'!$F:$G,2,0)</f>
        <v>Nhóm 2</v>
      </c>
      <c r="G9121" s="8" t="s">
        <v>9357</v>
      </c>
      <c r="H9121" t="str">
        <f>VLOOKUP(G9121,'DANH MỤC'!$I:$K,2,0)</f>
        <v>KH 3407</v>
      </c>
      <c r="I9121" t="str">
        <f>VLOOKUP(G9121,'DANH MỤC'!$I:$K,3,0)</f>
        <v>Tây Ninh</v>
      </c>
      <c r="J9121" s="8" t="s">
        <v>5939</v>
      </c>
      <c r="K9121" t="str">
        <f>VLOOKUP(J9121,'DANH MỤC'!$A$1:$B$19,2,0)</f>
        <v>Sản phẩm 0001</v>
      </c>
      <c r="L9121" t="s">
        <v>15</v>
      </c>
      <c r="M9121">
        <v>1</v>
      </c>
      <c r="N9121" s="3">
        <f>IF(LEFT(K9121,1)="S",VLOOKUP(K9121,'DANH MỤC'!$B:$D,2,0),VLOOKUP(K9121,'DANH MỤC'!$B:$D,3,0))</f>
        <v>3000000</v>
      </c>
      <c r="O9121">
        <v>5</v>
      </c>
      <c r="P9121" s="3">
        <f>N9121*O9121%*CSDL[[#This Row],[SỐ LƯỢNG]]</f>
        <v>150000</v>
      </c>
      <c r="Q9121" s="3">
        <f t="shared" si="4017"/>
        <v>2850000</v>
      </c>
    </row>
    <row r="9122" spans="1:17" x14ac:dyDescent="0.3">
      <c r="A9122" s="23" t="str">
        <f>A9121</f>
        <v>31/01/2019</v>
      </c>
      <c r="B9122" s="8" t="str">
        <f>B9121</f>
        <v>31/01/2019</v>
      </c>
      <c r="C9122" s="8">
        <v>1</v>
      </c>
      <c r="D9122" s="8" t="str">
        <f>D9121</f>
        <v>DH10040</v>
      </c>
      <c r="E9122" s="8" t="str">
        <f>E9121</f>
        <v>hang.dinh</v>
      </c>
      <c r="F9122" s="8" t="str">
        <f>VLOOKUP(E9122,'DANH MỤC'!$F:$G,2,0)</f>
        <v>Nhóm 2</v>
      </c>
      <c r="G9122" s="8" t="str">
        <f>G9121</f>
        <v>KH3407</v>
      </c>
      <c r="H9122" t="str">
        <f>VLOOKUP(G9122,'DANH MỤC'!$I:$K,2,0)</f>
        <v>KH 3407</v>
      </c>
      <c r="I9122" t="str">
        <f>VLOOKUP(G9122,'DANH MỤC'!$I:$K,3,0)</f>
        <v>Tây Ninh</v>
      </c>
      <c r="J9122" s="8" t="s">
        <v>5944</v>
      </c>
      <c r="K9122" t="str">
        <f>VLOOKUP(J9122,'DANH MỤC'!$A$1:$B$19,2,0)</f>
        <v>Hàng tặng 0001</v>
      </c>
      <c r="L9122" t="s">
        <v>24</v>
      </c>
      <c r="M9122">
        <v>2</v>
      </c>
      <c r="N9122" s="3">
        <f>IF(LEFT(K9122,1)="S",VLOOKUP(K9122,'DANH MỤC'!$B:$D,2,0),VLOOKUP(K9122,'DANH MỤC'!$B:$D,3,0))</f>
        <v>200000</v>
      </c>
      <c r="O9122">
        <v>100</v>
      </c>
      <c r="P9122" s="3">
        <f>N9122*O9122%*CSDL[[#This Row],[SỐ LƯỢNG]]</f>
        <v>400000</v>
      </c>
      <c r="Q9122" s="3">
        <f t="shared" si="4017"/>
        <v>0</v>
      </c>
    </row>
    <row r="9123" spans="1:17" x14ac:dyDescent="0.3">
      <c r="A9123" s="23" t="s">
        <v>5013</v>
      </c>
      <c r="B9123" s="8" t="s">
        <v>5013</v>
      </c>
      <c r="C9123" s="8">
        <v>1</v>
      </c>
      <c r="D9123" s="8" t="s">
        <v>5035</v>
      </c>
      <c r="E9123" s="8" t="s">
        <v>13829</v>
      </c>
      <c r="F9123" s="8" t="str">
        <f>VLOOKUP(E9123,'DANH MỤC'!$F:$G,2,0)</f>
        <v>Nhóm 2</v>
      </c>
      <c r="G9123" s="8" t="s">
        <v>7669</v>
      </c>
      <c r="H9123" t="str">
        <f>VLOOKUP(G9123,'DANH MỤC'!$I:$K,2,0)</f>
        <v>KH 1661</v>
      </c>
      <c r="I9123" t="str">
        <f>VLOOKUP(G9123,'DANH MỤC'!$I:$K,3,0)</f>
        <v>Cần Thơ</v>
      </c>
      <c r="J9123" s="8" t="s">
        <v>5940</v>
      </c>
      <c r="K9123" t="str">
        <f>VLOOKUP(J9123,'DANH MỤC'!$A$1:$B$19,2,0)</f>
        <v>Sản phẩm 0002</v>
      </c>
      <c r="L9123" t="s">
        <v>15</v>
      </c>
      <c r="M9123">
        <v>7</v>
      </c>
      <c r="N9123" s="3">
        <f>IF(LEFT(K9123,1)="S",VLOOKUP(K9123,'DANH MỤC'!$B:$D,2,0),VLOOKUP(K9123,'DANH MỤC'!$B:$D,3,0))</f>
        <v>2000000</v>
      </c>
      <c r="O9123">
        <v>100</v>
      </c>
      <c r="P9123" s="3">
        <f>N9123*O9123%*CSDL[[#This Row],[SỐ LƯỢNG]]</f>
        <v>14000000</v>
      </c>
      <c r="Q9123" s="3">
        <f t="shared" si="4017"/>
        <v>0</v>
      </c>
    </row>
    <row r="9124" spans="1:17" x14ac:dyDescent="0.3">
      <c r="A9124" s="23" t="str">
        <f>A9123</f>
        <v>31/01/2019</v>
      </c>
      <c r="B9124" s="8" t="str">
        <f>B9123</f>
        <v>31/01/2019</v>
      </c>
      <c r="C9124" s="8">
        <v>1</v>
      </c>
      <c r="D9124" s="8" t="str">
        <f>D9123</f>
        <v>DH10039</v>
      </c>
      <c r="E9124" s="8" t="str">
        <f>E9123</f>
        <v>lien.nguyen</v>
      </c>
      <c r="F9124" s="8" t="str">
        <f>VLOOKUP(E9124,'DANH MỤC'!$F:$G,2,0)</f>
        <v>Nhóm 2</v>
      </c>
      <c r="G9124" s="8" t="str">
        <f>G9123</f>
        <v>KH1661</v>
      </c>
      <c r="H9124" t="str">
        <f>VLOOKUP(G9124,'DANH MỤC'!$I:$K,2,0)</f>
        <v>KH 1661</v>
      </c>
      <c r="I9124" t="str">
        <f>VLOOKUP(G9124,'DANH MỤC'!$I:$K,3,0)</f>
        <v>Cần Thơ</v>
      </c>
      <c r="J9124" s="8" t="s">
        <v>5939</v>
      </c>
      <c r="K9124" t="str">
        <f>VLOOKUP(J9124,'DANH MỤC'!$A$1:$B$19,2,0)</f>
        <v>Sản phẩm 0001</v>
      </c>
      <c r="L9124" t="s">
        <v>15</v>
      </c>
      <c r="M9124">
        <v>2</v>
      </c>
      <c r="N9124" s="3">
        <f>IF(LEFT(K9124,1)="S",VLOOKUP(K9124,'DANH MỤC'!$B:$D,2,0),VLOOKUP(K9124,'DANH MỤC'!$B:$D,3,0))</f>
        <v>3000000</v>
      </c>
      <c r="O9124">
        <v>100</v>
      </c>
      <c r="P9124" s="3">
        <f>N9124*O9124%*CSDL[[#This Row],[SỐ LƯỢNG]]</f>
        <v>6000000</v>
      </c>
      <c r="Q9124" s="3">
        <f t="shared" si="4017"/>
        <v>0</v>
      </c>
    </row>
    <row r="9125" spans="1:17" x14ac:dyDescent="0.3">
      <c r="A9125" s="23" t="s">
        <v>5013</v>
      </c>
      <c r="B9125" s="8" t="s">
        <v>5013</v>
      </c>
      <c r="C9125" s="8">
        <v>1</v>
      </c>
      <c r="D9125" s="8" t="s">
        <v>5036</v>
      </c>
      <c r="E9125" s="8" t="s">
        <v>13814</v>
      </c>
      <c r="F9125" s="8" t="str">
        <f>VLOOKUP(E9125,'DANH MỤC'!$F:$G,2,0)</f>
        <v>Nhóm 1</v>
      </c>
      <c r="G9125" s="8" t="s">
        <v>8266</v>
      </c>
      <c r="H9125" t="str">
        <f>VLOOKUP(G9125,'DANH MỤC'!$I:$K,2,0)</f>
        <v>KH 2279</v>
      </c>
      <c r="I9125" t="str">
        <f>VLOOKUP(G9125,'DANH MỤC'!$I:$K,3,0)</f>
        <v>Bến Tre</v>
      </c>
      <c r="J9125" s="8" t="s">
        <v>5940</v>
      </c>
      <c r="K9125" t="str">
        <f>VLOOKUP(J9125,'DANH MỤC'!$A$1:$B$19,2,0)</f>
        <v>Sản phẩm 0002</v>
      </c>
      <c r="L9125" t="s">
        <v>15</v>
      </c>
      <c r="M9125">
        <v>1</v>
      </c>
      <c r="N9125" s="3">
        <f>IF(LEFT(K9125,1)="S",VLOOKUP(K9125,'DANH MỤC'!$B:$D,2,0),VLOOKUP(K9125,'DANH MỤC'!$B:$D,3,0))</f>
        <v>2000000</v>
      </c>
      <c r="O9125">
        <v>0</v>
      </c>
      <c r="P9125" s="3">
        <f>N9125*O9125%*CSDL[[#This Row],[SỐ LƯỢNG]]</f>
        <v>0</v>
      </c>
      <c r="Q9125" s="3">
        <f t="shared" si="4017"/>
        <v>2000000</v>
      </c>
    </row>
    <row r="9126" spans="1:17" x14ac:dyDescent="0.3">
      <c r="A9126" s="23" t="s">
        <v>5013</v>
      </c>
      <c r="B9126" s="8" t="s">
        <v>5013</v>
      </c>
      <c r="C9126" s="8">
        <v>1</v>
      </c>
      <c r="D9126" s="8" t="s">
        <v>5037</v>
      </c>
      <c r="E9126" s="8" t="s">
        <v>13823</v>
      </c>
      <c r="F9126" s="8" t="str">
        <f>VLOOKUP(E9126,'DANH MỤC'!$F:$G,2,0)</f>
        <v>Nhóm 1</v>
      </c>
      <c r="G9126" s="8" t="s">
        <v>9358</v>
      </c>
      <c r="H9126" t="str">
        <f>VLOOKUP(G9126,'DANH MỤC'!$I:$K,2,0)</f>
        <v>KH 3408</v>
      </c>
      <c r="I9126" t="str">
        <f>VLOOKUP(G9126,'DANH MỤC'!$I:$K,3,0)</f>
        <v>Bắc Giang</v>
      </c>
      <c r="J9126" s="8" t="s">
        <v>5939</v>
      </c>
      <c r="K9126" t="str">
        <f>VLOOKUP(J9126,'DANH MỤC'!$A$1:$B$19,2,0)</f>
        <v>Sản phẩm 0001</v>
      </c>
      <c r="L9126" t="s">
        <v>15</v>
      </c>
      <c r="M9126">
        <v>2</v>
      </c>
      <c r="N9126" s="3">
        <f>IF(LEFT(K9126,1)="S",VLOOKUP(K9126,'DANH MỤC'!$B:$D,2,0),VLOOKUP(K9126,'DANH MỤC'!$B:$D,3,0))</f>
        <v>3000000</v>
      </c>
      <c r="O9126">
        <v>0</v>
      </c>
      <c r="P9126" s="3">
        <f>N9126*O9126%*CSDL[[#This Row],[SỐ LƯỢNG]]</f>
        <v>0</v>
      </c>
      <c r="Q9126" s="3">
        <f t="shared" si="4017"/>
        <v>6000000</v>
      </c>
    </row>
    <row r="9127" spans="1:17" x14ac:dyDescent="0.3">
      <c r="A9127" s="23" t="str">
        <f>A9126</f>
        <v>31/01/2019</v>
      </c>
      <c r="B9127" s="8" t="str">
        <f>B9126</f>
        <v>31/01/2019</v>
      </c>
      <c r="C9127" s="8">
        <v>1</v>
      </c>
      <c r="D9127" s="8" t="str">
        <f>D9126</f>
        <v>DH10037</v>
      </c>
      <c r="E9127" s="8" t="str">
        <f>E9126</f>
        <v>giang.nguyen</v>
      </c>
      <c r="F9127" s="8" t="str">
        <f>VLOOKUP(E9127,'DANH MỤC'!$F:$G,2,0)</f>
        <v>Nhóm 1</v>
      </c>
      <c r="G9127" s="8" t="str">
        <f>G9126</f>
        <v>KH3408</v>
      </c>
      <c r="H9127" t="str">
        <f>VLOOKUP(G9127,'DANH MỤC'!$I:$K,2,0)</f>
        <v>KH 3408</v>
      </c>
      <c r="I9127" t="str">
        <f>VLOOKUP(G9127,'DANH MỤC'!$I:$K,3,0)</f>
        <v>Bắc Giang</v>
      </c>
      <c r="J9127" s="8" t="s">
        <v>5940</v>
      </c>
      <c r="K9127" t="str">
        <f>VLOOKUP(J9127,'DANH MỤC'!$A$1:$B$19,2,0)</f>
        <v>Sản phẩm 0002</v>
      </c>
      <c r="L9127" t="s">
        <v>15</v>
      </c>
      <c r="M9127">
        <v>1</v>
      </c>
      <c r="N9127" s="3">
        <f>IF(LEFT(K9127,1)="S",VLOOKUP(K9127,'DANH MỤC'!$B:$D,2,0),VLOOKUP(K9127,'DANH MỤC'!$B:$D,3,0))</f>
        <v>2000000</v>
      </c>
      <c r="O9127">
        <v>0</v>
      </c>
      <c r="P9127" s="3">
        <f>N9127*O9127%*CSDL[[#This Row],[SỐ LƯỢNG]]</f>
        <v>0</v>
      </c>
      <c r="Q9127" s="3">
        <f t="shared" si="4017"/>
        <v>2000000</v>
      </c>
    </row>
    <row r="9128" spans="1:17" x14ac:dyDescent="0.3">
      <c r="A9128" s="23" t="s">
        <v>5013</v>
      </c>
      <c r="B9128" s="8" t="s">
        <v>5013</v>
      </c>
      <c r="C9128" s="8">
        <v>1</v>
      </c>
      <c r="D9128" s="8" t="s">
        <v>5038</v>
      </c>
      <c r="E9128" s="8" t="s">
        <v>13836</v>
      </c>
      <c r="F9128" s="8" t="str">
        <f>VLOOKUP(E9128,'DANH MỤC'!$F:$G,2,0)</f>
        <v>Nhóm 2</v>
      </c>
      <c r="G9128" s="8" t="s">
        <v>7669</v>
      </c>
      <c r="H9128" t="str">
        <f>VLOOKUP(G9128,'DANH MỤC'!$I:$K,2,0)</f>
        <v>KH 1661</v>
      </c>
      <c r="I9128" t="str">
        <f>VLOOKUP(G9128,'DANH MỤC'!$I:$K,3,0)</f>
        <v>Cần Thơ</v>
      </c>
      <c r="J9128" s="8" t="s">
        <v>19</v>
      </c>
      <c r="K9128" t="str">
        <f>VLOOKUP(J9128,'DANH MỤC'!$A$1:$B$19,2,0)</f>
        <v>Sản phẩm 0003</v>
      </c>
      <c r="L9128" t="s">
        <v>15</v>
      </c>
      <c r="M9128">
        <v>8</v>
      </c>
      <c r="N9128" s="3">
        <f>IF(LEFT(K9128,1)="S",VLOOKUP(K9128,'DANH MỤC'!$B:$D,2,0),VLOOKUP(K9128,'DANH MỤC'!$B:$D,3,0))</f>
        <v>2500000</v>
      </c>
      <c r="O9128">
        <v>100</v>
      </c>
      <c r="P9128" s="3">
        <f>N9128*O9128%*CSDL[[#This Row],[SỐ LƯỢNG]]</f>
        <v>20000000</v>
      </c>
      <c r="Q9128" s="3">
        <f t="shared" si="4017"/>
        <v>0</v>
      </c>
    </row>
    <row r="9129" spans="1:17" x14ac:dyDescent="0.3">
      <c r="A9129" s="23" t="str">
        <f t="shared" ref="A9129:A9131" si="4028">A9128</f>
        <v>31/01/2019</v>
      </c>
      <c r="B9129" s="8" t="str">
        <f t="shared" ref="B9129:B9131" si="4029">B9128</f>
        <v>31/01/2019</v>
      </c>
      <c r="C9129" s="8">
        <v>1</v>
      </c>
      <c r="D9129" s="8" t="str">
        <f t="shared" ref="D9129:D9131" si="4030">D9128</f>
        <v>DH10036</v>
      </c>
      <c r="E9129" s="8" t="str">
        <f t="shared" ref="E9129:E9131" si="4031">E9128</f>
        <v>mai.hong</v>
      </c>
      <c r="F9129" s="8" t="str">
        <f>VLOOKUP(E9129,'DANH MỤC'!$F:$G,2,0)</f>
        <v>Nhóm 2</v>
      </c>
      <c r="G9129" s="8" t="str">
        <f t="shared" ref="G9129:G9131" si="4032">G9128</f>
        <v>KH1661</v>
      </c>
      <c r="H9129" t="str">
        <f>VLOOKUP(G9129,'DANH MỤC'!$I:$K,2,0)</f>
        <v>KH 1661</v>
      </c>
      <c r="I9129" t="str">
        <f>VLOOKUP(G9129,'DANH MỤC'!$I:$K,3,0)</f>
        <v>Cần Thơ</v>
      </c>
      <c r="J9129" s="8" t="s">
        <v>14</v>
      </c>
      <c r="K9129" t="str">
        <f>VLOOKUP(J9129,'DANH MỤC'!$A$1:$B$19,2,0)</f>
        <v>Sản phẩm 0004</v>
      </c>
      <c r="L9129" t="s">
        <v>15</v>
      </c>
      <c r="M9129">
        <v>17</v>
      </c>
      <c r="N9129" s="3">
        <f>IF(LEFT(K9129,1)="S",VLOOKUP(K9129,'DANH MỤC'!$B:$D,2,0),VLOOKUP(K9129,'DANH MỤC'!$B:$D,3,0))</f>
        <v>3500000</v>
      </c>
      <c r="O9129">
        <v>100</v>
      </c>
      <c r="P9129" s="3">
        <f>N9129*O9129%*CSDL[[#This Row],[SỐ LƯỢNG]]</f>
        <v>59500000</v>
      </c>
      <c r="Q9129" s="3">
        <f t="shared" si="4017"/>
        <v>0</v>
      </c>
    </row>
    <row r="9130" spans="1:17" x14ac:dyDescent="0.3">
      <c r="A9130" s="23" t="str">
        <f t="shared" si="4028"/>
        <v>31/01/2019</v>
      </c>
      <c r="B9130" s="8" t="str">
        <f t="shared" si="4029"/>
        <v>31/01/2019</v>
      </c>
      <c r="C9130" s="8">
        <v>1</v>
      </c>
      <c r="D9130" s="8" t="str">
        <f t="shared" si="4030"/>
        <v>DH10036</v>
      </c>
      <c r="E9130" s="8" t="str">
        <f t="shared" si="4031"/>
        <v>mai.hong</v>
      </c>
      <c r="F9130" s="8" t="str">
        <f>VLOOKUP(E9130,'DANH MỤC'!$F:$G,2,0)</f>
        <v>Nhóm 2</v>
      </c>
      <c r="G9130" s="8" t="str">
        <f t="shared" si="4032"/>
        <v>KH1661</v>
      </c>
      <c r="H9130" t="str">
        <f>VLOOKUP(G9130,'DANH MỤC'!$I:$K,2,0)</f>
        <v>KH 1661</v>
      </c>
      <c r="I9130" t="str">
        <f>VLOOKUP(G9130,'DANH MỤC'!$I:$K,3,0)</f>
        <v>Cần Thơ</v>
      </c>
      <c r="J9130" s="8" t="s">
        <v>5940</v>
      </c>
      <c r="K9130" t="str">
        <f>VLOOKUP(J9130,'DANH MỤC'!$A$1:$B$19,2,0)</f>
        <v>Sản phẩm 0002</v>
      </c>
      <c r="L9130" t="s">
        <v>15</v>
      </c>
      <c r="M9130">
        <v>4</v>
      </c>
      <c r="N9130" s="3">
        <f>IF(LEFT(K9130,1)="S",VLOOKUP(K9130,'DANH MỤC'!$B:$D,2,0),VLOOKUP(K9130,'DANH MỤC'!$B:$D,3,0))</f>
        <v>2000000</v>
      </c>
      <c r="O9130">
        <v>100</v>
      </c>
      <c r="P9130" s="3">
        <f>N9130*O9130%*CSDL[[#This Row],[SỐ LƯỢNG]]</f>
        <v>8000000</v>
      </c>
      <c r="Q9130" s="3">
        <f t="shared" si="4017"/>
        <v>0</v>
      </c>
    </row>
    <row r="9131" spans="1:17" x14ac:dyDescent="0.3">
      <c r="A9131" s="23" t="str">
        <f t="shared" si="4028"/>
        <v>31/01/2019</v>
      </c>
      <c r="B9131" s="8" t="str">
        <f t="shared" si="4029"/>
        <v>31/01/2019</v>
      </c>
      <c r="C9131" s="8">
        <v>1</v>
      </c>
      <c r="D9131" s="8" t="str">
        <f t="shared" si="4030"/>
        <v>DH10036</v>
      </c>
      <c r="E9131" s="8" t="str">
        <f t="shared" si="4031"/>
        <v>mai.hong</v>
      </c>
      <c r="F9131" s="8" t="str">
        <f>VLOOKUP(E9131,'DANH MỤC'!$F:$G,2,0)</f>
        <v>Nhóm 2</v>
      </c>
      <c r="G9131" s="8" t="str">
        <f t="shared" si="4032"/>
        <v>KH1661</v>
      </c>
      <c r="H9131" t="str">
        <f>VLOOKUP(G9131,'DANH MỤC'!$I:$K,2,0)</f>
        <v>KH 1661</v>
      </c>
      <c r="I9131" t="str">
        <f>VLOOKUP(G9131,'DANH MỤC'!$I:$K,3,0)</f>
        <v>Cần Thơ</v>
      </c>
      <c r="J9131" s="8" t="s">
        <v>5939</v>
      </c>
      <c r="K9131" t="str">
        <f>VLOOKUP(J9131,'DANH MỤC'!$A$1:$B$19,2,0)</f>
        <v>Sản phẩm 0001</v>
      </c>
      <c r="L9131" t="s">
        <v>15</v>
      </c>
      <c r="M9131">
        <v>9</v>
      </c>
      <c r="N9131" s="3">
        <f>IF(LEFT(K9131,1)="S",VLOOKUP(K9131,'DANH MỤC'!$B:$D,2,0),VLOOKUP(K9131,'DANH MỤC'!$B:$D,3,0))</f>
        <v>3000000</v>
      </c>
      <c r="O9131">
        <v>100</v>
      </c>
      <c r="P9131" s="3">
        <f>N9131*O9131%*CSDL[[#This Row],[SỐ LƯỢNG]]</f>
        <v>27000000</v>
      </c>
      <c r="Q9131" s="3">
        <f t="shared" si="4017"/>
        <v>0</v>
      </c>
    </row>
    <row r="9132" spans="1:17" x14ac:dyDescent="0.3">
      <c r="A9132" s="23" t="s">
        <v>5013</v>
      </c>
      <c r="B9132" s="8" t="s">
        <v>5013</v>
      </c>
      <c r="C9132" s="8">
        <v>1</v>
      </c>
      <c r="D9132" s="8" t="s">
        <v>5039</v>
      </c>
      <c r="E9132" s="8" t="s">
        <v>13833</v>
      </c>
      <c r="F9132" s="8" t="str">
        <f>VLOOKUP(E9132,'DANH MỤC'!$F:$G,2,0)</f>
        <v>Nhóm 2</v>
      </c>
      <c r="G9132" s="8" t="s">
        <v>6451</v>
      </c>
      <c r="H9132" t="str">
        <f>VLOOKUP(G9132,'DANH MỤC'!$I:$K,2,0)</f>
        <v>KH 0418</v>
      </c>
      <c r="I9132" t="str">
        <f>VLOOKUP(G9132,'DANH MỤC'!$I:$K,3,0)</f>
        <v>Bạc Liêu</v>
      </c>
      <c r="J9132" s="8" t="s">
        <v>19</v>
      </c>
      <c r="K9132" t="str">
        <f>VLOOKUP(J9132,'DANH MỤC'!$A$1:$B$19,2,0)</f>
        <v>Sản phẩm 0003</v>
      </c>
      <c r="L9132" t="s">
        <v>15</v>
      </c>
      <c r="M9132">
        <v>1</v>
      </c>
      <c r="N9132" s="3">
        <f>IF(LEFT(K9132,1)="S",VLOOKUP(K9132,'DANH MỤC'!$B:$D,2,0),VLOOKUP(K9132,'DANH MỤC'!$B:$D,3,0))</f>
        <v>2500000</v>
      </c>
      <c r="O9132">
        <v>20</v>
      </c>
      <c r="P9132" s="3">
        <f>N9132*O9132%*CSDL[[#This Row],[SỐ LƯỢNG]]</f>
        <v>500000</v>
      </c>
      <c r="Q9132" s="3">
        <f t="shared" si="4017"/>
        <v>2000000</v>
      </c>
    </row>
    <row r="9133" spans="1:17" x14ac:dyDescent="0.3">
      <c r="A9133" s="23" t="s">
        <v>5013</v>
      </c>
      <c r="B9133" s="8" t="s">
        <v>5013</v>
      </c>
      <c r="C9133" s="8">
        <v>1</v>
      </c>
      <c r="D9133" s="8" t="s">
        <v>5040</v>
      </c>
      <c r="E9133" s="8" t="s">
        <v>13814</v>
      </c>
      <c r="F9133" s="8" t="str">
        <f>VLOOKUP(E9133,'DANH MỤC'!$F:$G,2,0)</f>
        <v>Nhóm 1</v>
      </c>
      <c r="G9133" s="8" t="s">
        <v>9359</v>
      </c>
      <c r="H9133" t="str">
        <f>VLOOKUP(G9133,'DANH MỤC'!$I:$K,2,0)</f>
        <v>KH 3409</v>
      </c>
      <c r="I9133" t="str">
        <f>VLOOKUP(G9133,'DANH MỤC'!$I:$K,3,0)</f>
        <v>Quảng Ninh</v>
      </c>
      <c r="J9133" s="8" t="s">
        <v>5939</v>
      </c>
      <c r="K9133" t="str">
        <f>VLOOKUP(J9133,'DANH MỤC'!$A$1:$B$19,2,0)</f>
        <v>Sản phẩm 0001</v>
      </c>
      <c r="L9133" t="s">
        <v>15</v>
      </c>
      <c r="M9133">
        <v>1</v>
      </c>
      <c r="N9133" s="3">
        <f>IF(LEFT(K9133,1)="S",VLOOKUP(K9133,'DANH MỤC'!$B:$D,2,0),VLOOKUP(K9133,'DANH MỤC'!$B:$D,3,0))</f>
        <v>3000000</v>
      </c>
      <c r="O9133">
        <v>5</v>
      </c>
      <c r="P9133" s="3">
        <f>N9133*O9133%*CSDL[[#This Row],[SỐ LƯỢNG]]</f>
        <v>150000</v>
      </c>
      <c r="Q9133" s="3">
        <f t="shared" si="4017"/>
        <v>2850000</v>
      </c>
    </row>
    <row r="9134" spans="1:17" x14ac:dyDescent="0.3">
      <c r="A9134" s="23" t="str">
        <f>A9133</f>
        <v>31/01/2019</v>
      </c>
      <c r="B9134" s="8" t="str">
        <f>B9133</f>
        <v>31/01/2019</v>
      </c>
      <c r="C9134" s="8">
        <v>1</v>
      </c>
      <c r="D9134" s="8" t="str">
        <f>D9133</f>
        <v>DH10034</v>
      </c>
      <c r="E9134" s="8" t="str">
        <f>E9133</f>
        <v>hai.vi</v>
      </c>
      <c r="F9134" s="8" t="str">
        <f>VLOOKUP(E9134,'DANH MỤC'!$F:$G,2,0)</f>
        <v>Nhóm 1</v>
      </c>
      <c r="G9134" s="8" t="str">
        <f>G9133</f>
        <v>KH3409</v>
      </c>
      <c r="H9134" t="str">
        <f>VLOOKUP(G9134,'DANH MỤC'!$I:$K,2,0)</f>
        <v>KH 3409</v>
      </c>
      <c r="I9134" t="str">
        <f>VLOOKUP(G9134,'DANH MỤC'!$I:$K,3,0)</f>
        <v>Quảng Ninh</v>
      </c>
      <c r="J9134" s="8" t="s">
        <v>5944</v>
      </c>
      <c r="K9134" t="str">
        <f>VLOOKUP(J9134,'DANH MỤC'!$A$1:$B$19,2,0)</f>
        <v>Hàng tặng 0001</v>
      </c>
      <c r="L9134" t="s">
        <v>24</v>
      </c>
      <c r="M9134">
        <v>2</v>
      </c>
      <c r="N9134" s="3">
        <f>IF(LEFT(K9134,1)="S",VLOOKUP(K9134,'DANH MỤC'!$B:$D,2,0),VLOOKUP(K9134,'DANH MỤC'!$B:$D,3,0))</f>
        <v>200000</v>
      </c>
      <c r="O9134">
        <v>100</v>
      </c>
      <c r="P9134" s="3">
        <f>N9134*O9134%*CSDL[[#This Row],[SỐ LƯỢNG]]</f>
        <v>400000</v>
      </c>
      <c r="Q9134" s="3">
        <f t="shared" si="4017"/>
        <v>0</v>
      </c>
    </row>
    <row r="9135" spans="1:17" x14ac:dyDescent="0.3">
      <c r="A9135" s="23" t="s">
        <v>5013</v>
      </c>
      <c r="B9135" s="8" t="s">
        <v>5013</v>
      </c>
      <c r="C9135" s="8">
        <v>1</v>
      </c>
      <c r="D9135" s="8" t="s">
        <v>5041</v>
      </c>
      <c r="E9135" s="8" t="s">
        <v>13819</v>
      </c>
      <c r="F9135" s="8" t="str">
        <f>VLOOKUP(E9135,'DANH MỤC'!$F:$G,2,0)</f>
        <v>Nhóm 1</v>
      </c>
      <c r="G9135" s="8" t="s">
        <v>7783</v>
      </c>
      <c r="H9135" t="str">
        <f>VLOOKUP(G9135,'DANH MỤC'!$I:$K,2,0)</f>
        <v>KH 1780</v>
      </c>
      <c r="I9135" t="str">
        <f>VLOOKUP(G9135,'DANH MỤC'!$I:$K,3,0)</f>
        <v>Đắk Lắk</v>
      </c>
      <c r="J9135" s="8" t="s">
        <v>19</v>
      </c>
      <c r="K9135" t="str">
        <f>VLOOKUP(J9135,'DANH MỤC'!$A$1:$B$19,2,0)</f>
        <v>Sản phẩm 0003</v>
      </c>
      <c r="L9135" t="s">
        <v>15</v>
      </c>
      <c r="M9135">
        <v>1</v>
      </c>
      <c r="N9135" s="3">
        <f>IF(LEFT(K9135,1)="S",VLOOKUP(K9135,'DANH MỤC'!$B:$D,2,0),VLOOKUP(K9135,'DANH MỤC'!$B:$D,3,0))</f>
        <v>2500000</v>
      </c>
      <c r="O9135">
        <v>0</v>
      </c>
      <c r="P9135" s="3">
        <f>N9135*O9135%*CSDL[[#This Row],[SỐ LƯỢNG]]</f>
        <v>0</v>
      </c>
      <c r="Q9135" s="3">
        <f t="shared" si="4017"/>
        <v>2500000</v>
      </c>
    </row>
    <row r="9136" spans="1:17" x14ac:dyDescent="0.3">
      <c r="A9136" s="23" t="s">
        <v>5013</v>
      </c>
      <c r="B9136" s="8" t="s">
        <v>5013</v>
      </c>
      <c r="C9136" s="8">
        <v>1</v>
      </c>
      <c r="D9136" s="8" t="s">
        <v>5042</v>
      </c>
      <c r="E9136" s="8" t="s">
        <v>13844</v>
      </c>
      <c r="F9136" s="8" t="str">
        <f>VLOOKUP(E9136,'DANH MỤC'!$F:$G,2,0)</f>
        <v>Nhóm 3</v>
      </c>
      <c r="G9136" s="8" t="s">
        <v>6467</v>
      </c>
      <c r="H9136" t="str">
        <f>VLOOKUP(G9136,'DANH MỤC'!$I:$K,2,0)</f>
        <v>KH 0434</v>
      </c>
      <c r="I9136" t="str">
        <f>VLOOKUP(G9136,'DANH MỤC'!$I:$K,3,0)</f>
        <v>Đồng Tháp</v>
      </c>
      <c r="J9136" s="8" t="s">
        <v>19</v>
      </c>
      <c r="K9136" t="str">
        <f>VLOOKUP(J9136,'DANH MỤC'!$A$1:$B$19,2,0)</f>
        <v>Sản phẩm 0003</v>
      </c>
      <c r="L9136" t="s">
        <v>15</v>
      </c>
      <c r="M9136">
        <v>40</v>
      </c>
      <c r="N9136" s="3">
        <f>IF(LEFT(K9136,1)="S",VLOOKUP(K9136,'DANH MỤC'!$B:$D,2,0),VLOOKUP(K9136,'DANH MỤC'!$B:$D,3,0))</f>
        <v>2500000</v>
      </c>
      <c r="O9136">
        <v>100</v>
      </c>
      <c r="P9136" s="3">
        <f>N9136*O9136%*CSDL[[#This Row],[SỐ LƯỢNG]]</f>
        <v>100000000</v>
      </c>
      <c r="Q9136" s="3">
        <f t="shared" si="4017"/>
        <v>0</v>
      </c>
    </row>
    <row r="9137" spans="1:17" x14ac:dyDescent="0.3">
      <c r="A9137" s="23" t="str">
        <f t="shared" ref="A9137:A9139" si="4033">A9136</f>
        <v>31/01/2019</v>
      </c>
      <c r="B9137" s="8" t="str">
        <f t="shared" ref="B9137:B9139" si="4034">B9136</f>
        <v>31/01/2019</v>
      </c>
      <c r="C9137" s="8">
        <v>1</v>
      </c>
      <c r="D9137" s="8" t="str">
        <f t="shared" ref="D9137:D9139" si="4035">D9136</f>
        <v>DH10032</v>
      </c>
      <c r="E9137" s="8" t="str">
        <f t="shared" ref="E9137:E9139" si="4036">E9136</f>
        <v>trang.le</v>
      </c>
      <c r="F9137" s="8" t="str">
        <f>VLOOKUP(E9137,'DANH MỤC'!$F:$G,2,0)</f>
        <v>Nhóm 3</v>
      </c>
      <c r="G9137" s="8" t="str">
        <f t="shared" ref="G9137:G9139" si="4037">G9136</f>
        <v>KH0434</v>
      </c>
      <c r="H9137" t="str">
        <f>VLOOKUP(G9137,'DANH MỤC'!$I:$K,2,0)</f>
        <v>KH 0434</v>
      </c>
      <c r="I9137" t="str">
        <f>VLOOKUP(G9137,'DANH MỤC'!$I:$K,3,0)</f>
        <v>Đồng Tháp</v>
      </c>
      <c r="J9137" s="8" t="s">
        <v>14</v>
      </c>
      <c r="K9137" t="str">
        <f>VLOOKUP(J9137,'DANH MỤC'!$A$1:$B$19,2,0)</f>
        <v>Sản phẩm 0004</v>
      </c>
      <c r="L9137" t="s">
        <v>15</v>
      </c>
      <c r="M9137">
        <v>1</v>
      </c>
      <c r="N9137" s="3">
        <f>IF(LEFT(K9137,1)="S",VLOOKUP(K9137,'DANH MỤC'!$B:$D,2,0),VLOOKUP(K9137,'DANH MỤC'!$B:$D,3,0))</f>
        <v>3500000</v>
      </c>
      <c r="O9137">
        <v>100</v>
      </c>
      <c r="P9137" s="3">
        <f>N9137*O9137%*CSDL[[#This Row],[SỐ LƯỢNG]]</f>
        <v>3500000</v>
      </c>
      <c r="Q9137" s="3">
        <f t="shared" si="4017"/>
        <v>0</v>
      </c>
    </row>
    <row r="9138" spans="1:17" x14ac:dyDescent="0.3">
      <c r="A9138" s="23" t="str">
        <f t="shared" si="4033"/>
        <v>31/01/2019</v>
      </c>
      <c r="B9138" s="8" t="str">
        <f t="shared" si="4034"/>
        <v>31/01/2019</v>
      </c>
      <c r="C9138" s="8">
        <v>1</v>
      </c>
      <c r="D9138" s="8" t="str">
        <f t="shared" si="4035"/>
        <v>DH10032</v>
      </c>
      <c r="E9138" s="8" t="str">
        <f t="shared" si="4036"/>
        <v>trang.le</v>
      </c>
      <c r="F9138" s="8" t="str">
        <f>VLOOKUP(E9138,'DANH MỤC'!$F:$G,2,0)</f>
        <v>Nhóm 3</v>
      </c>
      <c r="G9138" s="8" t="str">
        <f t="shared" si="4037"/>
        <v>KH0434</v>
      </c>
      <c r="H9138" t="str">
        <f>VLOOKUP(G9138,'DANH MỤC'!$I:$K,2,0)</f>
        <v>KH 0434</v>
      </c>
      <c r="I9138" t="str">
        <f>VLOOKUP(G9138,'DANH MỤC'!$I:$K,3,0)</f>
        <v>Đồng Tháp</v>
      </c>
      <c r="J9138" s="8" t="s">
        <v>5941</v>
      </c>
      <c r="K9138" t="str">
        <f>VLOOKUP(J9138,'DANH MỤC'!$A$1:$B$19,2,0)</f>
        <v>Sản phẩm 0006</v>
      </c>
      <c r="L9138" t="s">
        <v>15</v>
      </c>
      <c r="M9138">
        <v>1</v>
      </c>
      <c r="N9138" s="3">
        <f>IF(LEFT(K9138,1)="S",VLOOKUP(K9138,'DANH MỤC'!$B:$D,2,0),VLOOKUP(K9138,'DANH MỤC'!$B:$D,3,0))</f>
        <v>800000</v>
      </c>
      <c r="O9138">
        <v>100</v>
      </c>
      <c r="P9138" s="3">
        <f>N9138*O9138%*CSDL[[#This Row],[SỐ LƯỢNG]]</f>
        <v>800000</v>
      </c>
      <c r="Q9138" s="3">
        <f t="shared" si="4017"/>
        <v>0</v>
      </c>
    </row>
    <row r="9139" spans="1:17" x14ac:dyDescent="0.3">
      <c r="A9139" s="23" t="str">
        <f t="shared" si="4033"/>
        <v>31/01/2019</v>
      </c>
      <c r="B9139" s="8" t="str">
        <f t="shared" si="4034"/>
        <v>31/01/2019</v>
      </c>
      <c r="C9139" s="8">
        <v>1</v>
      </c>
      <c r="D9139" s="8" t="str">
        <f t="shared" si="4035"/>
        <v>DH10032</v>
      </c>
      <c r="E9139" s="8" t="str">
        <f t="shared" si="4036"/>
        <v>trang.le</v>
      </c>
      <c r="F9139" s="8" t="str">
        <f>VLOOKUP(E9139,'DANH MỤC'!$F:$G,2,0)</f>
        <v>Nhóm 3</v>
      </c>
      <c r="G9139" s="8" t="str">
        <f t="shared" si="4037"/>
        <v>KH0434</v>
      </c>
      <c r="H9139" t="str">
        <f>VLOOKUP(G9139,'DANH MỤC'!$I:$K,2,0)</f>
        <v>KH 0434</v>
      </c>
      <c r="I9139" t="str">
        <f>VLOOKUP(G9139,'DANH MỤC'!$I:$K,3,0)</f>
        <v>Đồng Tháp</v>
      </c>
      <c r="J9139" s="8" t="s">
        <v>5942</v>
      </c>
      <c r="K9139" t="str">
        <f>VLOOKUP(J9139,'DANH MỤC'!$A$1:$B$19,2,0)</f>
        <v>Sản phẩm 0007</v>
      </c>
      <c r="L9139" t="s">
        <v>15</v>
      </c>
      <c r="M9139">
        <v>1</v>
      </c>
      <c r="N9139" s="3">
        <f>IF(LEFT(K9139,1)="S",VLOOKUP(K9139,'DANH MỤC'!$B:$D,2,0),VLOOKUP(K9139,'DANH MỤC'!$B:$D,3,0))</f>
        <v>800000</v>
      </c>
      <c r="O9139">
        <v>100</v>
      </c>
      <c r="P9139" s="3">
        <f>N9139*O9139%*CSDL[[#This Row],[SỐ LƯỢNG]]</f>
        <v>800000</v>
      </c>
      <c r="Q9139" s="3">
        <f t="shared" si="4017"/>
        <v>0</v>
      </c>
    </row>
    <row r="9140" spans="1:17" x14ac:dyDescent="0.3">
      <c r="A9140" s="23" t="s">
        <v>5013</v>
      </c>
      <c r="B9140" s="8" t="s">
        <v>5013</v>
      </c>
      <c r="C9140" s="8">
        <v>1</v>
      </c>
      <c r="D9140" s="8" t="s">
        <v>5043</v>
      </c>
      <c r="E9140" s="8" t="s">
        <v>13815</v>
      </c>
      <c r="F9140" s="8" t="str">
        <f>VLOOKUP(E9140,'DANH MỤC'!$F:$G,2,0)</f>
        <v>Nhóm 1</v>
      </c>
      <c r="G9140" s="8" t="s">
        <v>9360</v>
      </c>
      <c r="H9140" t="str">
        <f>VLOOKUP(G9140,'DANH MỤC'!$I:$K,2,0)</f>
        <v>KH 3410</v>
      </c>
      <c r="I9140" t="str">
        <f>VLOOKUP(G9140,'DANH MỤC'!$I:$K,3,0)</f>
        <v>Bắc Giang</v>
      </c>
      <c r="J9140" s="8" t="s">
        <v>5940</v>
      </c>
      <c r="K9140" t="str">
        <f>VLOOKUP(J9140,'DANH MỤC'!$A$1:$B$19,2,0)</f>
        <v>Sản phẩm 0002</v>
      </c>
      <c r="L9140" t="s">
        <v>15</v>
      </c>
      <c r="M9140">
        <v>1</v>
      </c>
      <c r="N9140" s="3">
        <f>IF(LEFT(K9140,1)="S",VLOOKUP(K9140,'DANH MỤC'!$B:$D,2,0),VLOOKUP(K9140,'DANH MỤC'!$B:$D,3,0))</f>
        <v>2000000</v>
      </c>
      <c r="O9140">
        <v>5</v>
      </c>
      <c r="P9140" s="3">
        <f>N9140*O9140%*CSDL[[#This Row],[SỐ LƯỢNG]]</f>
        <v>100000</v>
      </c>
      <c r="Q9140" s="3">
        <f t="shared" si="4017"/>
        <v>1900000</v>
      </c>
    </row>
    <row r="9141" spans="1:17" x14ac:dyDescent="0.3">
      <c r="A9141" s="23" t="str">
        <f>A9140</f>
        <v>31/01/2019</v>
      </c>
      <c r="B9141" s="8" t="str">
        <f>B9140</f>
        <v>31/01/2019</v>
      </c>
      <c r="C9141" s="8">
        <v>1</v>
      </c>
      <c r="D9141" s="8" t="str">
        <f>D9140</f>
        <v>DH10031</v>
      </c>
      <c r="E9141" s="8" t="str">
        <f>E9140</f>
        <v>nhi.vu</v>
      </c>
      <c r="F9141" s="8" t="str">
        <f>VLOOKUP(E9141,'DANH MỤC'!$F:$G,2,0)</f>
        <v>Nhóm 1</v>
      </c>
      <c r="G9141" s="8" t="str">
        <f>G9140</f>
        <v>KH3410</v>
      </c>
      <c r="H9141" t="str">
        <f>VLOOKUP(G9141,'DANH MỤC'!$I:$K,2,0)</f>
        <v>KH 3410</v>
      </c>
      <c r="I9141" t="str">
        <f>VLOOKUP(G9141,'DANH MỤC'!$I:$K,3,0)</f>
        <v>Bắc Giang</v>
      </c>
      <c r="J9141" s="8" t="s">
        <v>5944</v>
      </c>
      <c r="K9141" t="str">
        <f>VLOOKUP(J9141,'DANH MỤC'!$A$1:$B$19,2,0)</f>
        <v>Hàng tặng 0001</v>
      </c>
      <c r="L9141" t="s">
        <v>24</v>
      </c>
      <c r="M9141">
        <v>2</v>
      </c>
      <c r="N9141" s="3">
        <f>IF(LEFT(K9141,1)="S",VLOOKUP(K9141,'DANH MỤC'!$B:$D,2,0),VLOOKUP(K9141,'DANH MỤC'!$B:$D,3,0))</f>
        <v>200000</v>
      </c>
      <c r="O9141">
        <v>100</v>
      </c>
      <c r="P9141" s="3">
        <f>N9141*O9141%*CSDL[[#This Row],[SỐ LƯỢNG]]</f>
        <v>400000</v>
      </c>
      <c r="Q9141" s="3">
        <f t="shared" si="4017"/>
        <v>0</v>
      </c>
    </row>
    <row r="9142" spans="1:17" x14ac:dyDescent="0.3">
      <c r="A9142" s="23" t="s">
        <v>5013</v>
      </c>
      <c r="B9142" s="8" t="s">
        <v>5013</v>
      </c>
      <c r="C9142" s="8">
        <v>1</v>
      </c>
      <c r="D9142" s="8" t="s">
        <v>5044</v>
      </c>
      <c r="E9142" s="8" t="s">
        <v>13816</v>
      </c>
      <c r="F9142" s="8" t="str">
        <f>VLOOKUP(E9142,'DANH MỤC'!$F:$G,2,0)</f>
        <v>Nhóm 1</v>
      </c>
      <c r="G9142" s="8" t="s">
        <v>9361</v>
      </c>
      <c r="H9142" t="str">
        <f>VLOOKUP(G9142,'DANH MỤC'!$I:$K,2,0)</f>
        <v>KH 3411</v>
      </c>
      <c r="I9142" t="str">
        <f>VLOOKUP(G9142,'DANH MỤC'!$I:$K,3,0)</f>
        <v>Lâm Đồng</v>
      </c>
      <c r="J9142" s="8" t="s">
        <v>5939</v>
      </c>
      <c r="K9142" t="str">
        <f>VLOOKUP(J9142,'DANH MỤC'!$A$1:$B$19,2,0)</f>
        <v>Sản phẩm 0001</v>
      </c>
      <c r="L9142" t="s">
        <v>15</v>
      </c>
      <c r="M9142">
        <v>2</v>
      </c>
      <c r="N9142" s="3">
        <f>IF(LEFT(K9142,1)="S",VLOOKUP(K9142,'DANH MỤC'!$B:$D,2,0),VLOOKUP(K9142,'DANH MỤC'!$B:$D,3,0))</f>
        <v>3000000</v>
      </c>
      <c r="O9142">
        <v>10</v>
      </c>
      <c r="P9142" s="3">
        <f>N9142*O9142%*CSDL[[#This Row],[SỐ LƯỢNG]]</f>
        <v>600000</v>
      </c>
      <c r="Q9142" s="3">
        <f t="shared" si="4017"/>
        <v>5400000</v>
      </c>
    </row>
    <row r="9143" spans="1:17" x14ac:dyDescent="0.3">
      <c r="A9143" s="23" t="str">
        <f>A9142</f>
        <v>31/01/2019</v>
      </c>
      <c r="B9143" s="8" t="str">
        <f>B9142</f>
        <v>31/01/2019</v>
      </c>
      <c r="C9143" s="8">
        <v>1</v>
      </c>
      <c r="D9143" s="8" t="str">
        <f>D9142</f>
        <v>DH10030</v>
      </c>
      <c r="E9143" s="8" t="str">
        <f>E9142</f>
        <v>luyen.dam</v>
      </c>
      <c r="F9143" s="8" t="str">
        <f>VLOOKUP(E9143,'DANH MỤC'!$F:$G,2,0)</f>
        <v>Nhóm 1</v>
      </c>
      <c r="G9143" s="8" t="str">
        <f>G9142</f>
        <v>KH3411</v>
      </c>
      <c r="H9143" t="str">
        <f>VLOOKUP(G9143,'DANH MỤC'!$I:$K,2,0)</f>
        <v>KH 3411</v>
      </c>
      <c r="I9143" t="str">
        <f>VLOOKUP(G9143,'DANH MỤC'!$I:$K,3,0)</f>
        <v>Lâm Đồng</v>
      </c>
      <c r="J9143" s="8" t="s">
        <v>14</v>
      </c>
      <c r="K9143" t="str">
        <f>VLOOKUP(J9143,'DANH MỤC'!$A$1:$B$19,2,0)</f>
        <v>Sản phẩm 0004</v>
      </c>
      <c r="L9143" t="s">
        <v>15</v>
      </c>
      <c r="M9143">
        <v>1</v>
      </c>
      <c r="N9143" s="3">
        <f>IF(LEFT(K9143,1)="S",VLOOKUP(K9143,'DANH MỤC'!$B:$D,2,0),VLOOKUP(K9143,'DANH MỤC'!$B:$D,3,0))</f>
        <v>3500000</v>
      </c>
      <c r="O9143">
        <v>10</v>
      </c>
      <c r="P9143" s="3">
        <f>N9143*O9143%*CSDL[[#This Row],[SỐ LƯỢNG]]</f>
        <v>350000</v>
      </c>
      <c r="Q9143" s="3">
        <f t="shared" si="4017"/>
        <v>3150000</v>
      </c>
    </row>
    <row r="9144" spans="1:17" x14ac:dyDescent="0.3">
      <c r="A9144" s="23" t="s">
        <v>5045</v>
      </c>
      <c r="B9144" s="8" t="s">
        <v>5045</v>
      </c>
      <c r="C9144" s="8">
        <v>1</v>
      </c>
      <c r="D9144" s="8" t="s">
        <v>5046</v>
      </c>
      <c r="E9144" s="8" t="s">
        <v>13833</v>
      </c>
      <c r="F9144" s="8" t="str">
        <f>VLOOKUP(E9144,'DANH MỤC'!$F:$G,2,0)</f>
        <v>Nhóm 2</v>
      </c>
      <c r="G9144" s="8" t="s">
        <v>9362</v>
      </c>
      <c r="H9144" t="str">
        <f>VLOOKUP(G9144,'DANH MỤC'!$I:$K,2,0)</f>
        <v>KH 3412</v>
      </c>
      <c r="I9144" t="str">
        <f>VLOOKUP(G9144,'DANH MỤC'!$I:$K,3,0)</f>
        <v>Bắc Giang</v>
      </c>
      <c r="J9144" s="8" t="s">
        <v>5939</v>
      </c>
      <c r="K9144" t="str">
        <f>VLOOKUP(J9144,'DANH MỤC'!$A$1:$B$19,2,0)</f>
        <v>Sản phẩm 0001</v>
      </c>
      <c r="L9144" t="s">
        <v>15</v>
      </c>
      <c r="M9144">
        <v>1</v>
      </c>
      <c r="N9144" s="3">
        <f>IF(LEFT(K9144,1)="S",VLOOKUP(K9144,'DANH MỤC'!$B:$D,2,0),VLOOKUP(K9144,'DANH MỤC'!$B:$D,3,0))</f>
        <v>3000000</v>
      </c>
      <c r="O9144">
        <v>5</v>
      </c>
      <c r="P9144" s="3">
        <f>N9144*O9144%*CSDL[[#This Row],[SỐ LƯỢNG]]</f>
        <v>150000</v>
      </c>
      <c r="Q9144" s="3">
        <f t="shared" si="4017"/>
        <v>2850000</v>
      </c>
    </row>
    <row r="9145" spans="1:17" x14ac:dyDescent="0.3">
      <c r="A9145" s="23" t="s">
        <v>5045</v>
      </c>
      <c r="B9145" s="8" t="s">
        <v>5045</v>
      </c>
      <c r="C9145" s="8">
        <v>1</v>
      </c>
      <c r="D9145" s="8" t="s">
        <v>5047</v>
      </c>
      <c r="E9145" s="8" t="s">
        <v>13823</v>
      </c>
      <c r="F9145" s="8" t="str">
        <f>VLOOKUP(E9145,'DANH MỤC'!$F:$G,2,0)</f>
        <v>Nhóm 1</v>
      </c>
      <c r="G9145" s="8" t="s">
        <v>9363</v>
      </c>
      <c r="H9145" t="str">
        <f>VLOOKUP(G9145,'DANH MỤC'!$I:$K,2,0)</f>
        <v>KH 3413</v>
      </c>
      <c r="I9145" t="str">
        <f>VLOOKUP(G9145,'DANH MỤC'!$I:$K,3,0)</f>
        <v>Bạc Liêu</v>
      </c>
      <c r="J9145" s="8" t="s">
        <v>5939</v>
      </c>
      <c r="K9145" t="str">
        <f>VLOOKUP(J9145,'DANH MỤC'!$A$1:$B$19,2,0)</f>
        <v>Sản phẩm 0001</v>
      </c>
      <c r="L9145" t="s">
        <v>15</v>
      </c>
      <c r="M9145">
        <v>1</v>
      </c>
      <c r="N9145" s="3">
        <f>IF(LEFT(K9145,1)="S",VLOOKUP(K9145,'DANH MỤC'!$B:$D,2,0),VLOOKUP(K9145,'DANH MỤC'!$B:$D,3,0))</f>
        <v>3000000</v>
      </c>
      <c r="O9145">
        <v>5</v>
      </c>
      <c r="P9145" s="3">
        <f>N9145*O9145%*CSDL[[#This Row],[SỐ LƯỢNG]]</f>
        <v>150000</v>
      </c>
      <c r="Q9145" s="3">
        <f t="shared" si="4017"/>
        <v>2850000</v>
      </c>
    </row>
    <row r="9146" spans="1:17" x14ac:dyDescent="0.3">
      <c r="A9146" s="23" t="s">
        <v>5045</v>
      </c>
      <c r="B9146" s="8" t="s">
        <v>5045</v>
      </c>
      <c r="C9146" s="8">
        <v>1</v>
      </c>
      <c r="D9146" s="8" t="s">
        <v>5048</v>
      </c>
      <c r="E9146" s="8" t="s">
        <v>13823</v>
      </c>
      <c r="F9146" s="8" t="str">
        <f>VLOOKUP(E9146,'DANH MỤC'!$F:$G,2,0)</f>
        <v>Nhóm 1</v>
      </c>
      <c r="G9146" s="8" t="s">
        <v>9364</v>
      </c>
      <c r="H9146" t="str">
        <f>VLOOKUP(G9146,'DANH MỤC'!$I:$K,2,0)</f>
        <v>KH 3414</v>
      </c>
      <c r="I9146" t="str">
        <f>VLOOKUP(G9146,'DANH MỤC'!$I:$K,3,0)</f>
        <v>Cao Bằng</v>
      </c>
      <c r="J9146" s="8" t="s">
        <v>5940</v>
      </c>
      <c r="K9146" t="str">
        <f>VLOOKUP(J9146,'DANH MỤC'!$A$1:$B$19,2,0)</f>
        <v>Sản phẩm 0002</v>
      </c>
      <c r="L9146" t="s">
        <v>15</v>
      </c>
      <c r="M9146">
        <v>1</v>
      </c>
      <c r="N9146" s="3">
        <f>IF(LEFT(K9146,1)="S",VLOOKUP(K9146,'DANH MỤC'!$B:$D,2,0),VLOOKUP(K9146,'DANH MỤC'!$B:$D,3,0))</f>
        <v>2000000</v>
      </c>
      <c r="O9146">
        <v>0</v>
      </c>
      <c r="P9146" s="3">
        <f>N9146*O9146%*CSDL[[#This Row],[SỐ LƯỢNG]]</f>
        <v>0</v>
      </c>
      <c r="Q9146" s="3">
        <f t="shared" si="4017"/>
        <v>2000000</v>
      </c>
    </row>
    <row r="9147" spans="1:17" x14ac:dyDescent="0.3">
      <c r="A9147" s="23" t="str">
        <f>A9146</f>
        <v>30/01/2019</v>
      </c>
      <c r="B9147" s="8" t="str">
        <f>B9146</f>
        <v>30/01/2019</v>
      </c>
      <c r="C9147" s="8">
        <v>1</v>
      </c>
      <c r="D9147" s="8" t="str">
        <f>D9146</f>
        <v>DH10027</v>
      </c>
      <c r="E9147" s="8" t="str">
        <f>E9146</f>
        <v>giang.nguyen</v>
      </c>
      <c r="F9147" s="8" t="str">
        <f>VLOOKUP(E9147,'DANH MỤC'!$F:$G,2,0)</f>
        <v>Nhóm 1</v>
      </c>
      <c r="G9147" s="8" t="str">
        <f>G9146</f>
        <v>KH3414</v>
      </c>
      <c r="H9147" t="str">
        <f>VLOOKUP(G9147,'DANH MỤC'!$I:$K,2,0)</f>
        <v>KH 3414</v>
      </c>
      <c r="I9147" t="str">
        <f>VLOOKUP(G9147,'DANH MỤC'!$I:$K,3,0)</f>
        <v>Cao Bằng</v>
      </c>
      <c r="J9147" s="8" t="s">
        <v>5939</v>
      </c>
      <c r="K9147" t="str">
        <f>VLOOKUP(J9147,'DANH MỤC'!$A$1:$B$19,2,0)</f>
        <v>Sản phẩm 0001</v>
      </c>
      <c r="L9147" t="s">
        <v>15</v>
      </c>
      <c r="M9147">
        <v>2</v>
      </c>
      <c r="N9147" s="3">
        <f>IF(LEFT(K9147,1)="S",VLOOKUP(K9147,'DANH MỤC'!$B:$D,2,0),VLOOKUP(K9147,'DANH MỤC'!$B:$D,3,0))</f>
        <v>3000000</v>
      </c>
      <c r="O9147">
        <v>0</v>
      </c>
      <c r="P9147" s="3">
        <f>N9147*O9147%*CSDL[[#This Row],[SỐ LƯỢNG]]</f>
        <v>0</v>
      </c>
      <c r="Q9147" s="3">
        <f t="shared" si="4017"/>
        <v>6000000</v>
      </c>
    </row>
    <row r="9148" spans="1:17" x14ac:dyDescent="0.3">
      <c r="A9148" s="23" t="s">
        <v>5045</v>
      </c>
      <c r="B9148" s="8" t="s">
        <v>5045</v>
      </c>
      <c r="C9148" s="8">
        <v>1</v>
      </c>
      <c r="D9148" s="8" t="s">
        <v>5049</v>
      </c>
      <c r="E9148" s="8" t="s">
        <v>13823</v>
      </c>
      <c r="F9148" s="8" t="str">
        <f>VLOOKUP(E9148,'DANH MỤC'!$F:$G,2,0)</f>
        <v>Nhóm 1</v>
      </c>
      <c r="G9148" s="8" t="s">
        <v>9047</v>
      </c>
      <c r="H9148" t="str">
        <f>VLOOKUP(G9148,'DANH MỤC'!$I:$K,2,0)</f>
        <v>KH 3089</v>
      </c>
      <c r="I9148" t="str">
        <f>VLOOKUP(G9148,'DANH MỤC'!$I:$K,3,0)</f>
        <v>Long An</v>
      </c>
      <c r="J9148" s="8" t="s">
        <v>5940</v>
      </c>
      <c r="K9148" t="str">
        <f>VLOOKUP(J9148,'DANH MỤC'!$A$1:$B$19,2,0)</f>
        <v>Sản phẩm 0002</v>
      </c>
      <c r="L9148" t="s">
        <v>15</v>
      </c>
      <c r="M9148">
        <v>1</v>
      </c>
      <c r="N9148" s="3">
        <f>IF(LEFT(K9148,1)="S",VLOOKUP(K9148,'DANH MỤC'!$B:$D,2,0),VLOOKUP(K9148,'DANH MỤC'!$B:$D,3,0))</f>
        <v>2000000</v>
      </c>
      <c r="O9148">
        <v>5</v>
      </c>
      <c r="P9148" s="3">
        <f>N9148*O9148%*CSDL[[#This Row],[SỐ LƯỢNG]]</f>
        <v>100000</v>
      </c>
      <c r="Q9148" s="3">
        <f t="shared" si="4017"/>
        <v>1900000</v>
      </c>
    </row>
    <row r="9149" spans="1:17" x14ac:dyDescent="0.3">
      <c r="A9149" s="23" t="s">
        <v>5045</v>
      </c>
      <c r="B9149" s="8" t="s">
        <v>5045</v>
      </c>
      <c r="C9149" s="8">
        <v>1</v>
      </c>
      <c r="D9149" s="8" t="s">
        <v>5050</v>
      </c>
      <c r="E9149" s="8" t="s">
        <v>13822</v>
      </c>
      <c r="F9149" s="8" t="str">
        <f>VLOOKUP(E9149,'DANH MỤC'!$F:$G,2,0)</f>
        <v>Nhóm 1</v>
      </c>
      <c r="G9149" s="8" t="s">
        <v>6092</v>
      </c>
      <c r="H9149" t="str">
        <f>VLOOKUP(G9149,'DANH MỤC'!$I:$K,2,0)</f>
        <v>KH 0056</v>
      </c>
      <c r="I9149" t="str">
        <f>VLOOKUP(G9149,'DANH MỤC'!$I:$K,3,0)</f>
        <v>Thanh Hóa</v>
      </c>
      <c r="J9149" s="8" t="s">
        <v>5939</v>
      </c>
      <c r="K9149" t="str">
        <f>VLOOKUP(J9149,'DANH MỤC'!$A$1:$B$19,2,0)</f>
        <v>Sản phẩm 0001</v>
      </c>
      <c r="L9149" t="s">
        <v>15</v>
      </c>
      <c r="M9149">
        <v>1</v>
      </c>
      <c r="N9149" s="3">
        <f>IF(LEFT(K9149,1)="S",VLOOKUP(K9149,'DANH MỤC'!$B:$D,2,0),VLOOKUP(K9149,'DANH MỤC'!$B:$D,3,0))</f>
        <v>3000000</v>
      </c>
      <c r="O9149">
        <v>0</v>
      </c>
      <c r="P9149" s="3">
        <f>N9149*O9149%*CSDL[[#This Row],[SỐ LƯỢNG]]</f>
        <v>0</v>
      </c>
      <c r="Q9149" s="3">
        <f t="shared" si="4017"/>
        <v>3000000</v>
      </c>
    </row>
    <row r="9150" spans="1:17" x14ac:dyDescent="0.3">
      <c r="A9150" s="23" t="s">
        <v>5045</v>
      </c>
      <c r="B9150" s="8" t="s">
        <v>5045</v>
      </c>
      <c r="C9150" s="8">
        <v>1</v>
      </c>
      <c r="D9150" s="8" t="s">
        <v>5051</v>
      </c>
      <c r="E9150" s="8" t="s">
        <v>13821</v>
      </c>
      <c r="F9150" s="8" t="str">
        <f>VLOOKUP(E9150,'DANH MỤC'!$F:$G,2,0)</f>
        <v>Nhóm 1</v>
      </c>
      <c r="G9150" s="8" t="s">
        <v>9365</v>
      </c>
      <c r="H9150" t="str">
        <f>VLOOKUP(G9150,'DANH MỤC'!$I:$K,2,0)</f>
        <v>KH 3415</v>
      </c>
      <c r="I9150" t="str">
        <f>VLOOKUP(G9150,'DANH MỤC'!$I:$K,3,0)</f>
        <v>Trà Vinh</v>
      </c>
      <c r="J9150" s="8" t="s">
        <v>5939</v>
      </c>
      <c r="K9150" t="str">
        <f>VLOOKUP(J9150,'DANH MỤC'!$A$1:$B$19,2,0)</f>
        <v>Sản phẩm 0001</v>
      </c>
      <c r="L9150" t="s">
        <v>15</v>
      </c>
      <c r="M9150">
        <v>1</v>
      </c>
      <c r="N9150" s="3">
        <f>IF(LEFT(K9150,1)="S",VLOOKUP(K9150,'DANH MỤC'!$B:$D,2,0),VLOOKUP(K9150,'DANH MỤC'!$B:$D,3,0))</f>
        <v>3000000</v>
      </c>
      <c r="O9150">
        <v>5</v>
      </c>
      <c r="P9150" s="3">
        <f>N9150*O9150%*CSDL[[#This Row],[SỐ LƯỢNG]]</f>
        <v>150000</v>
      </c>
      <c r="Q9150" s="3">
        <f t="shared" si="4017"/>
        <v>2850000</v>
      </c>
    </row>
    <row r="9151" spans="1:17" x14ac:dyDescent="0.3">
      <c r="A9151" s="23" t="s">
        <v>5045</v>
      </c>
      <c r="B9151" s="8" t="s">
        <v>5045</v>
      </c>
      <c r="C9151" s="8">
        <v>1</v>
      </c>
      <c r="D9151" s="8" t="s">
        <v>5052</v>
      </c>
      <c r="E9151" s="8" t="s">
        <v>13819</v>
      </c>
      <c r="F9151" s="8" t="str">
        <f>VLOOKUP(E9151,'DANH MỤC'!$F:$G,2,0)</f>
        <v>Nhóm 1</v>
      </c>
      <c r="G9151" s="8" t="s">
        <v>9366</v>
      </c>
      <c r="H9151" t="str">
        <f>VLOOKUP(G9151,'DANH MỤC'!$I:$K,2,0)</f>
        <v>KH 3416</v>
      </c>
      <c r="I9151" t="str">
        <f>VLOOKUP(G9151,'DANH MỤC'!$I:$K,3,0)</f>
        <v>Phú Yên</v>
      </c>
      <c r="J9151" s="8" t="s">
        <v>5939</v>
      </c>
      <c r="K9151" t="str">
        <f>VLOOKUP(J9151,'DANH MỤC'!$A$1:$B$19,2,0)</f>
        <v>Sản phẩm 0001</v>
      </c>
      <c r="L9151" t="s">
        <v>15</v>
      </c>
      <c r="M9151">
        <v>1</v>
      </c>
      <c r="N9151" s="3">
        <f>IF(LEFT(K9151,1)="S",VLOOKUP(K9151,'DANH MỤC'!$B:$D,2,0),VLOOKUP(K9151,'DANH MỤC'!$B:$D,3,0))</f>
        <v>3000000</v>
      </c>
      <c r="O9151">
        <v>5</v>
      </c>
      <c r="P9151" s="3">
        <f>N9151*O9151%*CSDL[[#This Row],[SỐ LƯỢNG]]</f>
        <v>150000</v>
      </c>
      <c r="Q9151" s="3">
        <f t="shared" si="4017"/>
        <v>2850000</v>
      </c>
    </row>
    <row r="9152" spans="1:17" x14ac:dyDescent="0.3">
      <c r="A9152" s="23" t="s">
        <v>5045</v>
      </c>
      <c r="B9152" s="8" t="s">
        <v>5045</v>
      </c>
      <c r="C9152" s="8">
        <v>1</v>
      </c>
      <c r="D9152" s="8" t="s">
        <v>5053</v>
      </c>
      <c r="E9152" s="8" t="s">
        <v>13822</v>
      </c>
      <c r="F9152" s="8" t="str">
        <f>VLOOKUP(E9152,'DANH MỤC'!$F:$G,2,0)</f>
        <v>Nhóm 1</v>
      </c>
      <c r="G9152" s="8" t="s">
        <v>9367</v>
      </c>
      <c r="H9152" t="str">
        <f>VLOOKUP(G9152,'DANH MỤC'!$I:$K,2,0)</f>
        <v>KH 3417</v>
      </c>
      <c r="I9152" t="str">
        <f>VLOOKUP(G9152,'DANH MỤC'!$I:$K,3,0)</f>
        <v>Cao Bằng</v>
      </c>
      <c r="J9152" s="8" t="s">
        <v>5939</v>
      </c>
      <c r="K9152" t="str">
        <f>VLOOKUP(J9152,'DANH MỤC'!$A$1:$B$19,2,0)</f>
        <v>Sản phẩm 0001</v>
      </c>
      <c r="L9152" t="s">
        <v>15</v>
      </c>
      <c r="M9152">
        <v>3</v>
      </c>
      <c r="N9152" s="3">
        <f>IF(LEFT(K9152,1)="S",VLOOKUP(K9152,'DANH MỤC'!$B:$D,2,0),VLOOKUP(K9152,'DANH MỤC'!$B:$D,3,0))</f>
        <v>3000000</v>
      </c>
      <c r="O9152">
        <v>10</v>
      </c>
      <c r="P9152" s="3">
        <f>N9152*O9152%*CSDL[[#This Row],[SỐ LƯỢNG]]</f>
        <v>900000</v>
      </c>
      <c r="Q9152" s="3">
        <f t="shared" si="4017"/>
        <v>8100000</v>
      </c>
    </row>
    <row r="9153" spans="1:17" x14ac:dyDescent="0.3">
      <c r="A9153" s="23" t="str">
        <f>A9152</f>
        <v>30/01/2019</v>
      </c>
      <c r="B9153" s="8" t="str">
        <f>B9152</f>
        <v>30/01/2019</v>
      </c>
      <c r="C9153" s="8">
        <v>1</v>
      </c>
      <c r="D9153" s="8" t="str">
        <f>D9152</f>
        <v>DH10022</v>
      </c>
      <c r="E9153" s="8" t="str">
        <f>E9152</f>
        <v>anh.hong</v>
      </c>
      <c r="F9153" s="8" t="str">
        <f>VLOOKUP(E9153,'DANH MỤC'!$F:$G,2,0)</f>
        <v>Nhóm 1</v>
      </c>
      <c r="G9153" s="8" t="str">
        <f>G9152</f>
        <v>KH3417</v>
      </c>
      <c r="H9153" t="str">
        <f>VLOOKUP(G9153,'DANH MỤC'!$I:$K,2,0)</f>
        <v>KH 3417</v>
      </c>
      <c r="I9153" t="str">
        <f>VLOOKUP(G9153,'DANH MỤC'!$I:$K,3,0)</f>
        <v>Cao Bằng</v>
      </c>
      <c r="J9153" s="8" t="s">
        <v>5944</v>
      </c>
      <c r="K9153" t="str">
        <f>VLOOKUP(J9153,'DANH MỤC'!$A$1:$B$19,2,0)</f>
        <v>Hàng tặng 0001</v>
      </c>
      <c r="L9153" t="s">
        <v>24</v>
      </c>
      <c r="M9153">
        <v>2</v>
      </c>
      <c r="N9153" s="3">
        <f>IF(LEFT(K9153,1)="S",VLOOKUP(K9153,'DANH MỤC'!$B:$D,2,0),VLOOKUP(K9153,'DANH MỤC'!$B:$D,3,0))</f>
        <v>200000</v>
      </c>
      <c r="O9153">
        <v>100</v>
      </c>
      <c r="P9153" s="3">
        <f>N9153*O9153%*CSDL[[#This Row],[SỐ LƯỢNG]]</f>
        <v>400000</v>
      </c>
      <c r="Q9153" s="3">
        <f t="shared" si="4017"/>
        <v>0</v>
      </c>
    </row>
    <row r="9154" spans="1:17" x14ac:dyDescent="0.3">
      <c r="A9154" s="23" t="s">
        <v>5045</v>
      </c>
      <c r="B9154" s="8" t="s">
        <v>5045</v>
      </c>
      <c r="C9154" s="8">
        <v>1</v>
      </c>
      <c r="D9154" s="8" t="s">
        <v>5054</v>
      </c>
      <c r="E9154" s="8" t="s">
        <v>13823</v>
      </c>
      <c r="F9154" s="8" t="str">
        <f>VLOOKUP(E9154,'DANH MỤC'!$F:$G,2,0)</f>
        <v>Nhóm 1</v>
      </c>
      <c r="G9154" s="8" t="s">
        <v>9125</v>
      </c>
      <c r="H9154" t="str">
        <f>VLOOKUP(G9154,'DANH MỤC'!$I:$K,2,0)</f>
        <v>KH 3168</v>
      </c>
      <c r="I9154" t="str">
        <f>VLOOKUP(G9154,'DANH MỤC'!$I:$K,3,0)</f>
        <v>Sóc Trăng</v>
      </c>
      <c r="J9154" s="8" t="s">
        <v>5940</v>
      </c>
      <c r="K9154" t="str">
        <f>VLOOKUP(J9154,'DANH MỤC'!$A$1:$B$19,2,0)</f>
        <v>Sản phẩm 0002</v>
      </c>
      <c r="L9154" t="s">
        <v>15</v>
      </c>
      <c r="M9154">
        <v>1</v>
      </c>
      <c r="N9154" s="3">
        <f>IF(LEFT(K9154,1)="S",VLOOKUP(K9154,'DANH MỤC'!$B:$D,2,0),VLOOKUP(K9154,'DANH MỤC'!$B:$D,3,0))</f>
        <v>2000000</v>
      </c>
      <c r="O9154">
        <v>5</v>
      </c>
      <c r="P9154" s="3">
        <f>N9154*O9154%*CSDL[[#This Row],[SỐ LƯỢNG]]</f>
        <v>100000</v>
      </c>
      <c r="Q9154" s="3">
        <f t="shared" si="4017"/>
        <v>1900000</v>
      </c>
    </row>
    <row r="9155" spans="1:17" x14ac:dyDescent="0.3">
      <c r="A9155" s="23" t="s">
        <v>5045</v>
      </c>
      <c r="B9155" s="8" t="s">
        <v>5045</v>
      </c>
      <c r="C9155" s="8">
        <v>1</v>
      </c>
      <c r="D9155" s="8" t="s">
        <v>5055</v>
      </c>
      <c r="E9155" s="8" t="s">
        <v>13854</v>
      </c>
      <c r="F9155" s="8" t="str">
        <f>VLOOKUP(E9155,'DANH MỤC'!$F:$G,2,0)</f>
        <v>Nhóm 3</v>
      </c>
      <c r="G9155" s="8" t="s">
        <v>473</v>
      </c>
      <c r="H9155" t="str">
        <f>VLOOKUP(G9155,'DANH MỤC'!$I:$K,2,0)</f>
        <v>KH 3418</v>
      </c>
      <c r="I9155" t="str">
        <f>VLOOKUP(G9155,'DANH MỤC'!$I:$K,3,0)</f>
        <v>Bình Định</v>
      </c>
      <c r="J9155" s="8" t="s">
        <v>5939</v>
      </c>
      <c r="K9155" t="str">
        <f>VLOOKUP(J9155,'DANH MỤC'!$A$1:$B$19,2,0)</f>
        <v>Sản phẩm 0001</v>
      </c>
      <c r="L9155" t="s">
        <v>15</v>
      </c>
      <c r="M9155">
        <v>1</v>
      </c>
      <c r="N9155" s="3">
        <f>IF(LEFT(K9155,1)="S",VLOOKUP(K9155,'DANH MỤC'!$B:$D,2,0),VLOOKUP(K9155,'DANH MỤC'!$B:$D,3,0))</f>
        <v>3000000</v>
      </c>
      <c r="O9155">
        <v>5</v>
      </c>
      <c r="P9155" s="3">
        <f>N9155*O9155%*CSDL[[#This Row],[SỐ LƯỢNG]]</f>
        <v>150000</v>
      </c>
      <c r="Q9155" s="3">
        <f t="shared" ref="Q9155:Q9218" si="4038">N9155*M9155-P9155</f>
        <v>2850000</v>
      </c>
    </row>
    <row r="9156" spans="1:17" x14ac:dyDescent="0.3">
      <c r="A9156" s="23" t="s">
        <v>5045</v>
      </c>
      <c r="B9156" s="8" t="s">
        <v>5045</v>
      </c>
      <c r="C9156" s="8">
        <v>1</v>
      </c>
      <c r="D9156" s="8" t="s">
        <v>5056</v>
      </c>
      <c r="E9156" s="8" t="s">
        <v>13816</v>
      </c>
      <c r="F9156" s="8" t="str">
        <f>VLOOKUP(E9156,'DANH MỤC'!$F:$G,2,0)</f>
        <v>Nhóm 1</v>
      </c>
      <c r="G9156" s="8" t="s">
        <v>9368</v>
      </c>
      <c r="H9156" t="str">
        <f>VLOOKUP(G9156,'DANH MỤC'!$I:$K,2,0)</f>
        <v>KH 3419</v>
      </c>
      <c r="I9156" t="str">
        <f>VLOOKUP(G9156,'DANH MỤC'!$I:$K,3,0)</f>
        <v>Yên Bái</v>
      </c>
      <c r="J9156" s="8" t="s">
        <v>19</v>
      </c>
      <c r="K9156" t="str">
        <f>VLOOKUP(J9156,'DANH MỤC'!$A$1:$B$19,2,0)</f>
        <v>Sản phẩm 0003</v>
      </c>
      <c r="L9156" t="s">
        <v>15</v>
      </c>
      <c r="M9156">
        <v>1</v>
      </c>
      <c r="N9156" s="3">
        <f>IF(LEFT(K9156,1)="S",VLOOKUP(K9156,'DANH MỤC'!$B:$D,2,0),VLOOKUP(K9156,'DANH MỤC'!$B:$D,3,0))</f>
        <v>2500000</v>
      </c>
      <c r="O9156">
        <v>5</v>
      </c>
      <c r="P9156" s="3">
        <f>N9156*O9156%*CSDL[[#This Row],[SỐ LƯỢNG]]</f>
        <v>125000</v>
      </c>
      <c r="Q9156" s="3">
        <f t="shared" si="4038"/>
        <v>2375000</v>
      </c>
    </row>
    <row r="9157" spans="1:17" x14ac:dyDescent="0.3">
      <c r="A9157" s="23" t="s">
        <v>5045</v>
      </c>
      <c r="B9157" s="8" t="s">
        <v>5045</v>
      </c>
      <c r="C9157" s="8">
        <v>1</v>
      </c>
      <c r="D9157" s="8" t="s">
        <v>5057</v>
      </c>
      <c r="E9157" s="8" t="s">
        <v>13833</v>
      </c>
      <c r="F9157" s="8" t="str">
        <f>VLOOKUP(E9157,'DANH MỤC'!$F:$G,2,0)</f>
        <v>Nhóm 2</v>
      </c>
      <c r="G9157" s="8" t="s">
        <v>9369</v>
      </c>
      <c r="H9157" t="str">
        <f>VLOOKUP(G9157,'DANH MỤC'!$I:$K,2,0)</f>
        <v>KH 3420</v>
      </c>
      <c r="I9157" t="str">
        <f>VLOOKUP(G9157,'DANH MỤC'!$I:$K,3,0)</f>
        <v>Quảng Bình</v>
      </c>
      <c r="J9157" s="8" t="s">
        <v>5939</v>
      </c>
      <c r="K9157" t="str">
        <f>VLOOKUP(J9157,'DANH MỤC'!$A$1:$B$19,2,0)</f>
        <v>Sản phẩm 0001</v>
      </c>
      <c r="L9157" t="s">
        <v>15</v>
      </c>
      <c r="M9157">
        <v>1</v>
      </c>
      <c r="N9157" s="3">
        <f>IF(LEFT(K9157,1)="S",VLOOKUP(K9157,'DANH MỤC'!$B:$D,2,0),VLOOKUP(K9157,'DANH MỤC'!$B:$D,3,0))</f>
        <v>3000000</v>
      </c>
      <c r="O9157">
        <v>5</v>
      </c>
      <c r="P9157" s="3">
        <f>N9157*O9157%*CSDL[[#This Row],[SỐ LƯỢNG]]</f>
        <v>150000</v>
      </c>
      <c r="Q9157" s="3">
        <f t="shared" si="4038"/>
        <v>2850000</v>
      </c>
    </row>
    <row r="9158" spans="1:17" x14ac:dyDescent="0.3">
      <c r="A9158" s="23" t="str">
        <f>A9157</f>
        <v>30/01/2019</v>
      </c>
      <c r="B9158" s="8" t="str">
        <f>B9157</f>
        <v>30/01/2019</v>
      </c>
      <c r="C9158" s="8">
        <v>1</v>
      </c>
      <c r="D9158" s="8" t="str">
        <f>D9157</f>
        <v>DH10017</v>
      </c>
      <c r="E9158" s="8" t="str">
        <f>E9157</f>
        <v>anh.nguyen</v>
      </c>
      <c r="F9158" s="8" t="str">
        <f>VLOOKUP(E9158,'DANH MỤC'!$F:$G,2,0)</f>
        <v>Nhóm 2</v>
      </c>
      <c r="G9158" s="8" t="str">
        <f>G9157</f>
        <v>KH3420</v>
      </c>
      <c r="H9158" t="str">
        <f>VLOOKUP(G9158,'DANH MỤC'!$I:$K,2,0)</f>
        <v>KH 3420</v>
      </c>
      <c r="I9158" t="str">
        <f>VLOOKUP(G9158,'DANH MỤC'!$I:$K,3,0)</f>
        <v>Quảng Bình</v>
      </c>
      <c r="J9158" s="8" t="s">
        <v>5944</v>
      </c>
      <c r="K9158" t="str">
        <f>VLOOKUP(J9158,'DANH MỤC'!$A$1:$B$19,2,0)</f>
        <v>Hàng tặng 0001</v>
      </c>
      <c r="L9158" t="s">
        <v>24</v>
      </c>
      <c r="M9158">
        <v>2</v>
      </c>
      <c r="N9158" s="3">
        <f>IF(LEFT(K9158,1)="S",VLOOKUP(K9158,'DANH MỤC'!$B:$D,2,0),VLOOKUP(K9158,'DANH MỤC'!$B:$D,3,0))</f>
        <v>200000</v>
      </c>
      <c r="O9158">
        <v>100</v>
      </c>
      <c r="P9158" s="3">
        <f>N9158*O9158%*CSDL[[#This Row],[SỐ LƯỢNG]]</f>
        <v>400000</v>
      </c>
      <c r="Q9158" s="3">
        <f t="shared" si="4038"/>
        <v>0</v>
      </c>
    </row>
    <row r="9159" spans="1:17" x14ac:dyDescent="0.3">
      <c r="A9159" s="23" t="s">
        <v>5045</v>
      </c>
      <c r="B9159" s="8" t="s">
        <v>5045</v>
      </c>
      <c r="C9159" s="8">
        <v>1</v>
      </c>
      <c r="D9159" s="8" t="s">
        <v>5059</v>
      </c>
      <c r="E9159" s="8" t="s">
        <v>13854</v>
      </c>
      <c r="F9159" s="8" t="str">
        <f>VLOOKUP(E9159,'DANH MỤC'!$F:$G,2,0)</f>
        <v>Nhóm 3</v>
      </c>
      <c r="G9159" s="8" t="s">
        <v>9370</v>
      </c>
      <c r="H9159" t="str">
        <f>VLOOKUP(G9159,'DANH MỤC'!$I:$K,2,0)</f>
        <v>KH 3421</v>
      </c>
      <c r="I9159" t="str">
        <f>VLOOKUP(G9159,'DANH MỤC'!$I:$K,3,0)</f>
        <v>Quảng Bình</v>
      </c>
      <c r="J9159" s="8" t="s">
        <v>5940</v>
      </c>
      <c r="K9159" t="str">
        <f>VLOOKUP(J9159,'DANH MỤC'!$A$1:$B$19,2,0)</f>
        <v>Sản phẩm 0002</v>
      </c>
      <c r="L9159" t="s">
        <v>15</v>
      </c>
      <c r="M9159">
        <v>1</v>
      </c>
      <c r="N9159" s="3">
        <f>IF(LEFT(K9159,1)="S",VLOOKUP(K9159,'DANH MỤC'!$B:$D,2,0),VLOOKUP(K9159,'DANH MỤC'!$B:$D,3,0))</f>
        <v>2000000</v>
      </c>
      <c r="O9159">
        <v>10</v>
      </c>
      <c r="P9159" s="3">
        <f>N9159*O9159%*CSDL[[#This Row],[SỐ LƯỢNG]]</f>
        <v>200000</v>
      </c>
      <c r="Q9159" s="3">
        <f t="shared" si="4038"/>
        <v>1800000</v>
      </c>
    </row>
    <row r="9160" spans="1:17" x14ac:dyDescent="0.3">
      <c r="A9160" s="23" t="str">
        <f>A9159</f>
        <v>30/01/2019</v>
      </c>
      <c r="B9160" s="8" t="str">
        <f>B9159</f>
        <v>30/01/2019</v>
      </c>
      <c r="C9160" s="8">
        <v>1</v>
      </c>
      <c r="D9160" s="8" t="str">
        <f>D9159</f>
        <v>DH10016</v>
      </c>
      <c r="E9160" s="8" t="str">
        <f>E9159</f>
        <v>hien.nguyen</v>
      </c>
      <c r="F9160" s="8" t="str">
        <f>VLOOKUP(E9160,'DANH MỤC'!$F:$G,2,0)</f>
        <v>Nhóm 3</v>
      </c>
      <c r="G9160" s="8" t="str">
        <f>G9159</f>
        <v>KH3421</v>
      </c>
      <c r="H9160" t="str">
        <f>VLOOKUP(G9160,'DANH MỤC'!$I:$K,2,0)</f>
        <v>KH 3421</v>
      </c>
      <c r="I9160" t="str">
        <f>VLOOKUP(G9160,'DANH MỤC'!$I:$K,3,0)</f>
        <v>Quảng Bình</v>
      </c>
      <c r="J9160" s="8" t="s">
        <v>5944</v>
      </c>
      <c r="K9160" t="str">
        <f>VLOOKUP(J9160,'DANH MỤC'!$A$1:$B$19,2,0)</f>
        <v>Hàng tặng 0001</v>
      </c>
      <c r="L9160" t="s">
        <v>24</v>
      </c>
      <c r="M9160">
        <v>2</v>
      </c>
      <c r="N9160" s="3">
        <f>IF(LEFT(K9160,1)="S",VLOOKUP(K9160,'DANH MỤC'!$B:$D,2,0),VLOOKUP(K9160,'DANH MỤC'!$B:$D,3,0))</f>
        <v>200000</v>
      </c>
      <c r="O9160">
        <v>100</v>
      </c>
      <c r="P9160" s="3">
        <f>N9160*O9160%*CSDL[[#This Row],[SỐ LƯỢNG]]</f>
        <v>400000</v>
      </c>
      <c r="Q9160" s="3">
        <f t="shared" si="4038"/>
        <v>0</v>
      </c>
    </row>
    <row r="9161" spans="1:17" x14ac:dyDescent="0.3">
      <c r="A9161" s="23" t="s">
        <v>5045</v>
      </c>
      <c r="B9161" s="8" t="s">
        <v>5045</v>
      </c>
      <c r="C9161" s="8">
        <v>1</v>
      </c>
      <c r="D9161" s="8" t="s">
        <v>5060</v>
      </c>
      <c r="E9161" s="8" t="s">
        <v>13819</v>
      </c>
      <c r="F9161" s="8" t="str">
        <f>VLOOKUP(E9161,'DANH MỤC'!$F:$G,2,0)</f>
        <v>Nhóm 1</v>
      </c>
      <c r="G9161" s="8" t="s">
        <v>9104</v>
      </c>
      <c r="H9161" t="str">
        <f>VLOOKUP(G9161,'DANH MỤC'!$I:$K,2,0)</f>
        <v>KH 3147</v>
      </c>
      <c r="I9161" t="str">
        <f>VLOOKUP(G9161,'DANH MỤC'!$I:$K,3,0)</f>
        <v>Bà Rịa Vũng Tàu</v>
      </c>
      <c r="J9161" s="8" t="s">
        <v>5939</v>
      </c>
      <c r="K9161" t="str">
        <f>VLOOKUP(J9161,'DANH MỤC'!$A$1:$B$19,2,0)</f>
        <v>Sản phẩm 0001</v>
      </c>
      <c r="L9161" t="s">
        <v>15</v>
      </c>
      <c r="M9161">
        <v>1</v>
      </c>
      <c r="N9161" s="3">
        <f>IF(LEFT(K9161,1)="S",VLOOKUP(K9161,'DANH MỤC'!$B:$D,2,0),VLOOKUP(K9161,'DANH MỤC'!$B:$D,3,0))</f>
        <v>3000000</v>
      </c>
      <c r="O9161">
        <v>5</v>
      </c>
      <c r="P9161" s="3">
        <f>N9161*O9161%*CSDL[[#This Row],[SỐ LƯỢNG]]</f>
        <v>150000</v>
      </c>
      <c r="Q9161" s="3">
        <f t="shared" si="4038"/>
        <v>2850000</v>
      </c>
    </row>
    <row r="9162" spans="1:17" x14ac:dyDescent="0.3">
      <c r="A9162" s="23" t="s">
        <v>5045</v>
      </c>
      <c r="B9162" s="8" t="s">
        <v>5045</v>
      </c>
      <c r="C9162" s="8">
        <v>1</v>
      </c>
      <c r="D9162" s="8" t="s">
        <v>5061</v>
      </c>
      <c r="E9162" s="8" t="s">
        <v>13822</v>
      </c>
      <c r="F9162" s="8" t="str">
        <f>VLOOKUP(E9162,'DANH MỤC'!$F:$G,2,0)</f>
        <v>Nhóm 1</v>
      </c>
      <c r="G9162" s="8" t="s">
        <v>9371</v>
      </c>
      <c r="H9162" t="str">
        <f>VLOOKUP(G9162,'DANH MỤC'!$I:$K,2,0)</f>
        <v>KH 3422</v>
      </c>
      <c r="I9162" t="str">
        <f>VLOOKUP(G9162,'DANH MỤC'!$I:$K,3,0)</f>
        <v>Quảng Trị</v>
      </c>
      <c r="J9162" s="8" t="s">
        <v>5939</v>
      </c>
      <c r="K9162" t="str">
        <f>VLOOKUP(J9162,'DANH MỤC'!$A$1:$B$19,2,0)</f>
        <v>Sản phẩm 0001</v>
      </c>
      <c r="L9162" t="s">
        <v>15</v>
      </c>
      <c r="M9162">
        <v>1</v>
      </c>
      <c r="N9162" s="3">
        <f>IF(LEFT(K9162,1)="S",VLOOKUP(K9162,'DANH MỤC'!$B:$D,2,0),VLOOKUP(K9162,'DANH MỤC'!$B:$D,3,0))</f>
        <v>3000000</v>
      </c>
      <c r="O9162">
        <v>0</v>
      </c>
      <c r="P9162" s="3">
        <f>N9162*O9162%*CSDL[[#This Row],[SỐ LƯỢNG]]</f>
        <v>0</v>
      </c>
      <c r="Q9162" s="3">
        <f t="shared" si="4038"/>
        <v>3000000</v>
      </c>
    </row>
    <row r="9163" spans="1:17" x14ac:dyDescent="0.3">
      <c r="A9163" s="23" t="str">
        <f>A9162</f>
        <v>30/01/2019</v>
      </c>
      <c r="B9163" s="8" t="str">
        <f>B9162</f>
        <v>30/01/2019</v>
      </c>
      <c r="C9163" s="8">
        <v>1</v>
      </c>
      <c r="D9163" s="8" t="str">
        <f>D9162</f>
        <v>DH10012</v>
      </c>
      <c r="E9163" s="8" t="str">
        <f>E9162</f>
        <v>anh.hong</v>
      </c>
      <c r="F9163" s="8" t="str">
        <f>VLOOKUP(E9163,'DANH MỤC'!$F:$G,2,0)</f>
        <v>Nhóm 1</v>
      </c>
      <c r="G9163" s="8" t="str">
        <f>G9162</f>
        <v>KH3422</v>
      </c>
      <c r="H9163" t="str">
        <f>VLOOKUP(G9163,'DANH MỤC'!$I:$K,2,0)</f>
        <v>KH 3422</v>
      </c>
      <c r="I9163" t="str">
        <f>VLOOKUP(G9163,'DANH MỤC'!$I:$K,3,0)</f>
        <v>Quảng Trị</v>
      </c>
      <c r="J9163" s="8" t="str">
        <f>J9162</f>
        <v>SP0001</v>
      </c>
      <c r="K9163" t="str">
        <f>VLOOKUP(J9163,'DANH MỤC'!$A$1:$B$19,2,0)</f>
        <v>Sản phẩm 0001</v>
      </c>
      <c r="L9163" t="s">
        <v>51</v>
      </c>
      <c r="M9163">
        <v>1</v>
      </c>
      <c r="N9163" s="3">
        <f>IF(LEFT(K9163,1)="S",VLOOKUP(K9163,'DANH MỤC'!$B:$D,2,0),VLOOKUP(K9163,'DANH MỤC'!$B:$D,3,0))</f>
        <v>3000000</v>
      </c>
      <c r="O9163">
        <v>0</v>
      </c>
      <c r="P9163" s="3">
        <f>N9163*O9163%*CSDL[[#This Row],[SỐ LƯỢNG]]</f>
        <v>0</v>
      </c>
      <c r="Q9163" s="3">
        <f t="shared" si="4038"/>
        <v>3000000</v>
      </c>
    </row>
    <row r="9164" spans="1:17" x14ac:dyDescent="0.3">
      <c r="A9164" s="23" t="s">
        <v>5062</v>
      </c>
      <c r="B9164" s="8" t="s">
        <v>5062</v>
      </c>
      <c r="C9164" s="8">
        <v>1</v>
      </c>
      <c r="D9164" s="8" t="s">
        <v>5063</v>
      </c>
      <c r="E9164" s="8" t="s">
        <v>13822</v>
      </c>
      <c r="F9164" s="8" t="str">
        <f>VLOOKUP(E9164,'DANH MỤC'!$F:$G,2,0)</f>
        <v>Nhóm 1</v>
      </c>
      <c r="G9164" s="8" t="s">
        <v>9372</v>
      </c>
      <c r="H9164" t="str">
        <f>VLOOKUP(G9164,'DANH MỤC'!$I:$K,2,0)</f>
        <v>KH 3423</v>
      </c>
      <c r="I9164" t="str">
        <f>VLOOKUP(G9164,'DANH MỤC'!$I:$K,3,0)</f>
        <v>Hòa Bình</v>
      </c>
      <c r="J9164" s="8" t="s">
        <v>5940</v>
      </c>
      <c r="K9164" t="str">
        <f>VLOOKUP(J9164,'DANH MỤC'!$A$1:$B$19,2,0)</f>
        <v>Sản phẩm 0002</v>
      </c>
      <c r="L9164" t="s">
        <v>15</v>
      </c>
      <c r="M9164">
        <v>1</v>
      </c>
      <c r="N9164" s="3">
        <f>IF(LEFT(K9164,1)="S",VLOOKUP(K9164,'DANH MỤC'!$B:$D,2,0),VLOOKUP(K9164,'DANH MỤC'!$B:$D,3,0))</f>
        <v>2000000</v>
      </c>
      <c r="O9164">
        <v>5</v>
      </c>
      <c r="P9164" s="3">
        <f>N9164*O9164%*CSDL[[#This Row],[SỐ LƯỢNG]]</f>
        <v>100000</v>
      </c>
      <c r="Q9164" s="3">
        <f t="shared" si="4038"/>
        <v>1900000</v>
      </c>
    </row>
    <row r="9165" spans="1:17" x14ac:dyDescent="0.3">
      <c r="A9165" s="23" t="s">
        <v>5062</v>
      </c>
      <c r="B9165" s="8" t="s">
        <v>5062</v>
      </c>
      <c r="C9165" s="8">
        <v>1</v>
      </c>
      <c r="D9165" s="8" t="s">
        <v>5064</v>
      </c>
      <c r="E9165" s="8" t="s">
        <v>13821</v>
      </c>
      <c r="F9165" s="8" t="str">
        <f>VLOOKUP(E9165,'DANH MỤC'!$F:$G,2,0)</f>
        <v>Nhóm 1</v>
      </c>
      <c r="G9165" s="8" t="s">
        <v>7986</v>
      </c>
      <c r="H9165" t="str">
        <f>VLOOKUP(G9165,'DANH MỤC'!$I:$K,2,0)</f>
        <v>KH 1989</v>
      </c>
      <c r="I9165" t="str">
        <f>VLOOKUP(G9165,'DANH MỤC'!$I:$K,3,0)</f>
        <v>Kon Tum</v>
      </c>
      <c r="J9165" s="8" t="s">
        <v>5939</v>
      </c>
      <c r="K9165" t="str">
        <f>VLOOKUP(J9165,'DANH MỤC'!$A$1:$B$19,2,0)</f>
        <v>Sản phẩm 0001</v>
      </c>
      <c r="L9165" t="s">
        <v>15</v>
      </c>
      <c r="M9165">
        <v>1</v>
      </c>
      <c r="N9165" s="3">
        <f>IF(LEFT(K9165,1)="S",VLOOKUP(K9165,'DANH MỤC'!$B:$D,2,0),VLOOKUP(K9165,'DANH MỤC'!$B:$D,3,0))</f>
        <v>3000000</v>
      </c>
      <c r="O9165">
        <v>5</v>
      </c>
      <c r="P9165" s="3">
        <f>N9165*O9165%*CSDL[[#This Row],[SỐ LƯỢNG]]</f>
        <v>150000</v>
      </c>
      <c r="Q9165" s="3">
        <f t="shared" si="4038"/>
        <v>2850000</v>
      </c>
    </row>
    <row r="9166" spans="1:17" x14ac:dyDescent="0.3">
      <c r="A9166" s="23" t="s">
        <v>5062</v>
      </c>
      <c r="B9166" s="8" t="s">
        <v>5062</v>
      </c>
      <c r="C9166" s="8">
        <v>1</v>
      </c>
      <c r="D9166" s="8" t="s">
        <v>5065</v>
      </c>
      <c r="E9166" s="8" t="s">
        <v>13823</v>
      </c>
      <c r="F9166" s="8" t="str">
        <f>VLOOKUP(E9166,'DANH MỤC'!$F:$G,2,0)</f>
        <v>Nhóm 1</v>
      </c>
      <c r="G9166" s="8" t="s">
        <v>8052</v>
      </c>
      <c r="H9166" t="str">
        <f>VLOOKUP(G9166,'DANH MỤC'!$I:$K,2,0)</f>
        <v>KH 2060</v>
      </c>
      <c r="I9166" t="str">
        <f>VLOOKUP(G9166,'DANH MỤC'!$I:$K,3,0)</f>
        <v>Phú Yên</v>
      </c>
      <c r="J9166" s="8" t="s">
        <v>5939</v>
      </c>
      <c r="K9166" t="str">
        <f>VLOOKUP(J9166,'DANH MỤC'!$A$1:$B$19,2,0)</f>
        <v>Sản phẩm 0001</v>
      </c>
      <c r="L9166" t="s">
        <v>15</v>
      </c>
      <c r="M9166">
        <v>1</v>
      </c>
      <c r="N9166" s="3">
        <f>IF(LEFT(K9166,1)="S",VLOOKUP(K9166,'DANH MỤC'!$B:$D,2,0),VLOOKUP(K9166,'DANH MỤC'!$B:$D,3,0))</f>
        <v>3000000</v>
      </c>
      <c r="O9166">
        <v>0</v>
      </c>
      <c r="P9166" s="3">
        <f>N9166*O9166%*CSDL[[#This Row],[SỐ LƯỢNG]]</f>
        <v>0</v>
      </c>
      <c r="Q9166" s="3">
        <f t="shared" si="4038"/>
        <v>3000000</v>
      </c>
    </row>
    <row r="9167" spans="1:17" x14ac:dyDescent="0.3">
      <c r="A9167" s="23" t="s">
        <v>5062</v>
      </c>
      <c r="B9167" s="8" t="s">
        <v>5062</v>
      </c>
      <c r="C9167" s="8">
        <v>1</v>
      </c>
      <c r="D9167" s="8" t="s">
        <v>5066</v>
      </c>
      <c r="E9167" s="8" t="s">
        <v>13825</v>
      </c>
      <c r="F9167" s="8" t="str">
        <f>VLOOKUP(E9167,'DANH MỤC'!$F:$G,2,0)</f>
        <v>Nhóm 1</v>
      </c>
      <c r="G9167" s="8" t="s">
        <v>7419</v>
      </c>
      <c r="H9167" t="str">
        <f>VLOOKUP(G9167,'DANH MỤC'!$I:$K,2,0)</f>
        <v>KH 1403</v>
      </c>
      <c r="I9167" t="str">
        <f>VLOOKUP(G9167,'DANH MỤC'!$I:$K,3,0)</f>
        <v>Thái Bình</v>
      </c>
      <c r="J9167" s="8" t="s">
        <v>19</v>
      </c>
      <c r="K9167" t="str">
        <f>VLOOKUP(J9167,'DANH MỤC'!$A$1:$B$19,2,0)</f>
        <v>Sản phẩm 0003</v>
      </c>
      <c r="L9167" t="s">
        <v>15</v>
      </c>
      <c r="M9167">
        <v>12</v>
      </c>
      <c r="N9167" s="3">
        <f>IF(LEFT(K9167,1)="S",VLOOKUP(K9167,'DANH MỤC'!$B:$D,2,0),VLOOKUP(K9167,'DANH MỤC'!$B:$D,3,0))</f>
        <v>2500000</v>
      </c>
      <c r="O9167">
        <v>25</v>
      </c>
      <c r="P9167" s="3">
        <f>N9167*O9167%*CSDL[[#This Row],[SỐ LƯỢNG]]</f>
        <v>7500000</v>
      </c>
      <c r="Q9167" s="3">
        <f t="shared" si="4038"/>
        <v>22500000</v>
      </c>
    </row>
    <row r="9168" spans="1:17" x14ac:dyDescent="0.3">
      <c r="A9168" s="23" t="str">
        <f t="shared" ref="A9168:A9170" si="4039">A9167</f>
        <v>29/01/2019</v>
      </c>
      <c r="B9168" s="8" t="str">
        <f t="shared" ref="B9168:B9170" si="4040">B9167</f>
        <v>29/01/2019</v>
      </c>
      <c r="C9168" s="8">
        <v>1</v>
      </c>
      <c r="D9168" s="8" t="str">
        <f t="shared" ref="D9168:D9170" si="4041">D9167</f>
        <v>DH10008</v>
      </c>
      <c r="E9168" s="8" t="str">
        <f t="shared" ref="E9168:E9170" si="4042">E9167</f>
        <v>ha.pham</v>
      </c>
      <c r="F9168" s="8" t="str">
        <f>VLOOKUP(E9168,'DANH MỤC'!$F:$G,2,0)</f>
        <v>Nhóm 1</v>
      </c>
      <c r="G9168" s="8" t="str">
        <f t="shared" ref="G9168:G9170" si="4043">G9167</f>
        <v>KH1403</v>
      </c>
      <c r="H9168" t="str">
        <f>VLOOKUP(G9168,'DANH MỤC'!$I:$K,2,0)</f>
        <v>KH 1403</v>
      </c>
      <c r="I9168" t="str">
        <f>VLOOKUP(G9168,'DANH MỤC'!$I:$K,3,0)</f>
        <v>Thái Bình</v>
      </c>
      <c r="J9168" s="8" t="s">
        <v>14</v>
      </c>
      <c r="K9168" t="str">
        <f>VLOOKUP(J9168,'DANH MỤC'!$A$1:$B$19,2,0)</f>
        <v>Sản phẩm 0004</v>
      </c>
      <c r="L9168" t="s">
        <v>15</v>
      </c>
      <c r="M9168">
        <v>24</v>
      </c>
      <c r="N9168" s="3">
        <f>IF(LEFT(K9168,1)="S",VLOOKUP(K9168,'DANH MỤC'!$B:$D,2,0),VLOOKUP(K9168,'DANH MỤC'!$B:$D,3,0))</f>
        <v>3500000</v>
      </c>
      <c r="O9168">
        <v>25</v>
      </c>
      <c r="P9168" s="3">
        <f>N9168*O9168%*CSDL[[#This Row],[SỐ LƯỢNG]]</f>
        <v>21000000</v>
      </c>
      <c r="Q9168" s="3">
        <f t="shared" si="4038"/>
        <v>63000000</v>
      </c>
    </row>
    <row r="9169" spans="1:17" x14ac:dyDescent="0.3">
      <c r="A9169" s="23" t="str">
        <f t="shared" si="4039"/>
        <v>29/01/2019</v>
      </c>
      <c r="B9169" s="8" t="str">
        <f t="shared" si="4040"/>
        <v>29/01/2019</v>
      </c>
      <c r="C9169" s="8">
        <v>1</v>
      </c>
      <c r="D9169" s="8" t="str">
        <f t="shared" si="4041"/>
        <v>DH10008</v>
      </c>
      <c r="E9169" s="8" t="str">
        <f t="shared" si="4042"/>
        <v>ha.pham</v>
      </c>
      <c r="F9169" s="8" t="str">
        <f>VLOOKUP(E9169,'DANH MỤC'!$F:$G,2,0)</f>
        <v>Nhóm 1</v>
      </c>
      <c r="G9169" s="8" t="str">
        <f t="shared" si="4043"/>
        <v>KH1403</v>
      </c>
      <c r="H9169" t="str">
        <f>VLOOKUP(G9169,'DANH MỤC'!$I:$K,2,0)</f>
        <v>KH 1403</v>
      </c>
      <c r="I9169" t="str">
        <f>VLOOKUP(G9169,'DANH MỤC'!$I:$K,3,0)</f>
        <v>Thái Bình</v>
      </c>
      <c r="J9169" s="8" t="s">
        <v>5940</v>
      </c>
      <c r="K9169" t="str">
        <f>VLOOKUP(J9169,'DANH MỤC'!$A$1:$B$19,2,0)</f>
        <v>Sản phẩm 0002</v>
      </c>
      <c r="L9169" t="s">
        <v>15</v>
      </c>
      <c r="M9169">
        <v>2</v>
      </c>
      <c r="N9169" s="3">
        <f>IF(LEFT(K9169,1)="S",VLOOKUP(K9169,'DANH MỤC'!$B:$D,2,0),VLOOKUP(K9169,'DANH MỤC'!$B:$D,3,0))</f>
        <v>2000000</v>
      </c>
      <c r="O9169">
        <v>100</v>
      </c>
      <c r="P9169" s="3">
        <f>N9169*O9169%*CSDL[[#This Row],[SỐ LƯỢNG]]</f>
        <v>4000000</v>
      </c>
      <c r="Q9169" s="3">
        <f t="shared" si="4038"/>
        <v>0</v>
      </c>
    </row>
    <row r="9170" spans="1:17" x14ac:dyDescent="0.3">
      <c r="A9170" s="23" t="str">
        <f t="shared" si="4039"/>
        <v>29/01/2019</v>
      </c>
      <c r="B9170" s="8" t="str">
        <f t="shared" si="4040"/>
        <v>29/01/2019</v>
      </c>
      <c r="C9170" s="8">
        <v>1</v>
      </c>
      <c r="D9170" s="8" t="str">
        <f t="shared" si="4041"/>
        <v>DH10008</v>
      </c>
      <c r="E9170" s="8" t="str">
        <f t="shared" si="4042"/>
        <v>ha.pham</v>
      </c>
      <c r="F9170" s="8" t="str">
        <f>VLOOKUP(E9170,'DANH MỤC'!$F:$G,2,0)</f>
        <v>Nhóm 1</v>
      </c>
      <c r="G9170" s="8" t="str">
        <f t="shared" si="4043"/>
        <v>KH1403</v>
      </c>
      <c r="H9170" t="str">
        <f>VLOOKUP(G9170,'DANH MỤC'!$I:$K,2,0)</f>
        <v>KH 1403</v>
      </c>
      <c r="I9170" t="str">
        <f>VLOOKUP(G9170,'DANH MỤC'!$I:$K,3,0)</f>
        <v>Thái Bình</v>
      </c>
      <c r="J9170" s="8" t="s">
        <v>19</v>
      </c>
      <c r="K9170" t="str">
        <f>VLOOKUP(J9170,'DANH MỤC'!$A$1:$B$19,2,0)</f>
        <v>Sản phẩm 0003</v>
      </c>
      <c r="L9170" t="s">
        <v>15</v>
      </c>
      <c r="M9170">
        <v>4</v>
      </c>
      <c r="N9170" s="3">
        <f>IF(LEFT(K9170,1)="S",VLOOKUP(K9170,'DANH MỤC'!$B:$D,2,0),VLOOKUP(K9170,'DANH MỤC'!$B:$D,3,0))</f>
        <v>2500000</v>
      </c>
      <c r="O9170">
        <v>100</v>
      </c>
      <c r="P9170" s="3">
        <f>N9170*O9170%*CSDL[[#This Row],[SỐ LƯỢNG]]</f>
        <v>10000000</v>
      </c>
      <c r="Q9170" s="3">
        <f t="shared" si="4038"/>
        <v>0</v>
      </c>
    </row>
    <row r="9171" spans="1:17" x14ac:dyDescent="0.3">
      <c r="A9171" s="23" t="s">
        <v>5062</v>
      </c>
      <c r="B9171" s="8" t="s">
        <v>5062</v>
      </c>
      <c r="C9171" s="8">
        <v>1</v>
      </c>
      <c r="D9171" s="8" t="s">
        <v>5067</v>
      </c>
      <c r="E9171" s="8" t="s">
        <v>13823</v>
      </c>
      <c r="F9171" s="8" t="str">
        <f>VLOOKUP(E9171,'DANH MỤC'!$F:$G,2,0)</f>
        <v>Nhóm 1</v>
      </c>
      <c r="G9171" s="8" t="s">
        <v>9373</v>
      </c>
      <c r="H9171" t="str">
        <f>VLOOKUP(G9171,'DANH MỤC'!$I:$K,2,0)</f>
        <v>KH 3424</v>
      </c>
      <c r="I9171" t="str">
        <f>VLOOKUP(G9171,'DANH MỤC'!$I:$K,3,0)</f>
        <v>Bắc Ninh</v>
      </c>
      <c r="J9171" s="8" t="s">
        <v>5939</v>
      </c>
      <c r="K9171" t="str">
        <f>VLOOKUP(J9171,'DANH MỤC'!$A$1:$B$19,2,0)</f>
        <v>Sản phẩm 0001</v>
      </c>
      <c r="L9171" t="s">
        <v>15</v>
      </c>
      <c r="M9171">
        <v>1</v>
      </c>
      <c r="N9171" s="3">
        <f>IF(LEFT(K9171,1)="S",VLOOKUP(K9171,'DANH MỤC'!$B:$D,2,0),VLOOKUP(K9171,'DANH MỤC'!$B:$D,3,0))</f>
        <v>3000000</v>
      </c>
      <c r="O9171">
        <v>5</v>
      </c>
      <c r="P9171" s="3">
        <f>N9171*O9171%*CSDL[[#This Row],[SỐ LƯỢNG]]</f>
        <v>150000</v>
      </c>
      <c r="Q9171" s="3">
        <f t="shared" si="4038"/>
        <v>2850000</v>
      </c>
    </row>
    <row r="9172" spans="1:17" x14ac:dyDescent="0.3">
      <c r="A9172" s="23" t="s">
        <v>5062</v>
      </c>
      <c r="B9172" s="8" t="s">
        <v>5062</v>
      </c>
      <c r="C9172" s="8">
        <v>1</v>
      </c>
      <c r="D9172" s="8" t="s">
        <v>5068</v>
      </c>
      <c r="E9172" s="8" t="s">
        <v>13831</v>
      </c>
      <c r="F9172" s="8" t="str">
        <f>VLOOKUP(E9172,'DANH MỤC'!$F:$G,2,0)</f>
        <v>Nhóm 2</v>
      </c>
      <c r="G9172" s="8" t="s">
        <v>7079</v>
      </c>
      <c r="H9172" t="str">
        <f>VLOOKUP(G9172,'DANH MỤC'!$I:$K,2,0)</f>
        <v>KH 1055</v>
      </c>
      <c r="I9172" t="str">
        <f>VLOOKUP(G9172,'DANH MỤC'!$I:$K,3,0)</f>
        <v>Ninh Bình</v>
      </c>
      <c r="J9172" s="8" t="s">
        <v>14</v>
      </c>
      <c r="K9172" t="str">
        <f>VLOOKUP(J9172,'DANH MỤC'!$A$1:$B$19,2,0)</f>
        <v>Sản phẩm 0004</v>
      </c>
      <c r="L9172" t="s">
        <v>15</v>
      </c>
      <c r="M9172">
        <v>1</v>
      </c>
      <c r="N9172" s="3">
        <f>IF(LEFT(K9172,1)="S",VLOOKUP(K9172,'DANH MỤC'!$B:$D,2,0),VLOOKUP(K9172,'DANH MỤC'!$B:$D,3,0))</f>
        <v>3500000</v>
      </c>
      <c r="O9172">
        <v>5</v>
      </c>
      <c r="P9172" s="3">
        <f>N9172*O9172%*CSDL[[#This Row],[SỐ LƯỢNG]]</f>
        <v>175000</v>
      </c>
      <c r="Q9172" s="3">
        <f t="shared" si="4038"/>
        <v>3325000</v>
      </c>
    </row>
    <row r="9173" spans="1:17" x14ac:dyDescent="0.3">
      <c r="A9173" s="23" t="str">
        <f>A9172</f>
        <v>29/01/2019</v>
      </c>
      <c r="B9173" s="8" t="str">
        <f>B9172</f>
        <v>29/01/2019</v>
      </c>
      <c r="C9173" s="8">
        <v>1</v>
      </c>
      <c r="D9173" s="8" t="str">
        <f>D9172</f>
        <v>DH10006</v>
      </c>
      <c r="E9173" s="8" t="str">
        <f>E9172</f>
        <v>huyen.thanh</v>
      </c>
      <c r="F9173" s="8" t="str">
        <f>VLOOKUP(E9173,'DANH MỤC'!$F:$G,2,0)</f>
        <v>Nhóm 2</v>
      </c>
      <c r="G9173" s="8" t="str">
        <f>G9172</f>
        <v>KH1055</v>
      </c>
      <c r="H9173" t="str">
        <f>VLOOKUP(G9173,'DANH MỤC'!$I:$K,2,0)</f>
        <v>KH 1055</v>
      </c>
      <c r="I9173" t="str">
        <f>VLOOKUP(G9173,'DANH MỤC'!$I:$K,3,0)</f>
        <v>Ninh Bình</v>
      </c>
      <c r="J9173" s="8" t="s">
        <v>5944</v>
      </c>
      <c r="K9173" t="str">
        <f>VLOOKUP(J9173,'DANH MỤC'!$A$1:$B$19,2,0)</f>
        <v>Hàng tặng 0001</v>
      </c>
      <c r="L9173" t="s">
        <v>24</v>
      </c>
      <c r="M9173">
        <v>2</v>
      </c>
      <c r="N9173" s="3">
        <f>IF(LEFT(K9173,1)="S",VLOOKUP(K9173,'DANH MỤC'!$B:$D,2,0),VLOOKUP(K9173,'DANH MỤC'!$B:$D,3,0))</f>
        <v>200000</v>
      </c>
      <c r="O9173">
        <v>100</v>
      </c>
      <c r="P9173" s="3">
        <f>N9173*O9173%*CSDL[[#This Row],[SỐ LƯỢNG]]</f>
        <v>400000</v>
      </c>
      <c r="Q9173" s="3">
        <f t="shared" si="4038"/>
        <v>0</v>
      </c>
    </row>
    <row r="9174" spans="1:17" x14ac:dyDescent="0.3">
      <c r="A9174" s="23" t="s">
        <v>5062</v>
      </c>
      <c r="B9174" s="8" t="s">
        <v>5062</v>
      </c>
      <c r="C9174" s="8">
        <v>1</v>
      </c>
      <c r="D9174" s="8" t="s">
        <v>5069</v>
      </c>
      <c r="E9174" s="8" t="s">
        <v>13830</v>
      </c>
      <c r="F9174" s="8" t="str">
        <f>VLOOKUP(E9174,'DANH MỤC'!$F:$G,2,0)</f>
        <v>Nhóm 2</v>
      </c>
      <c r="G9174" s="8" t="s">
        <v>6694</v>
      </c>
      <c r="H9174" t="str">
        <f>VLOOKUP(G9174,'DANH MỤC'!$I:$K,2,0)</f>
        <v>KH 0661</v>
      </c>
      <c r="I9174" t="str">
        <f>VLOOKUP(G9174,'DANH MỤC'!$I:$K,3,0)</f>
        <v>Hải Dương</v>
      </c>
      <c r="J9174" s="8" t="s">
        <v>5940</v>
      </c>
      <c r="K9174" t="str">
        <f>VLOOKUP(J9174,'DANH MỤC'!$A$1:$B$19,2,0)</f>
        <v>Sản phẩm 0002</v>
      </c>
      <c r="L9174" t="s">
        <v>15</v>
      </c>
      <c r="M9174">
        <v>1</v>
      </c>
      <c r="N9174" s="3">
        <f>IF(LEFT(K9174,1)="S",VLOOKUP(K9174,'DANH MỤC'!$B:$D,2,0),VLOOKUP(K9174,'DANH MỤC'!$B:$D,3,0))</f>
        <v>2000000</v>
      </c>
      <c r="O9174">
        <v>5</v>
      </c>
      <c r="P9174" s="3">
        <f>N9174*O9174%*CSDL[[#This Row],[SỐ LƯỢNG]]</f>
        <v>100000</v>
      </c>
      <c r="Q9174" s="3">
        <f t="shared" si="4038"/>
        <v>1900000</v>
      </c>
    </row>
    <row r="9175" spans="1:17" x14ac:dyDescent="0.3">
      <c r="A9175" s="23" t="s">
        <v>5062</v>
      </c>
      <c r="B9175" s="8" t="s">
        <v>5062</v>
      </c>
      <c r="C9175" s="8">
        <v>1</v>
      </c>
      <c r="D9175" s="8" t="s">
        <v>5070</v>
      </c>
      <c r="E9175" s="8" t="s">
        <v>13847</v>
      </c>
      <c r="F9175" s="8" t="str">
        <f>VLOOKUP(E9175,'DANH MỤC'!$F:$G,2,0)</f>
        <v>Nhóm 3</v>
      </c>
      <c r="G9175" s="8" t="s">
        <v>9374</v>
      </c>
      <c r="H9175" t="str">
        <f>VLOOKUP(G9175,'DANH MỤC'!$I:$K,2,0)</f>
        <v>KH 3425</v>
      </c>
      <c r="I9175" t="str">
        <f>VLOOKUP(G9175,'DANH MỤC'!$I:$K,3,0)</f>
        <v>Đồng Tháp</v>
      </c>
      <c r="J9175" s="8" t="s">
        <v>5941</v>
      </c>
      <c r="K9175" t="str">
        <f>VLOOKUP(J9175,'DANH MỤC'!$A$1:$B$19,2,0)</f>
        <v>Sản phẩm 0006</v>
      </c>
      <c r="L9175" t="s">
        <v>15</v>
      </c>
      <c r="M9175">
        <v>1</v>
      </c>
      <c r="N9175" s="3">
        <f>IF(LEFT(K9175,1)="S",VLOOKUP(K9175,'DANH MỤC'!$B:$D,2,0),VLOOKUP(K9175,'DANH MỤC'!$B:$D,3,0))</f>
        <v>800000</v>
      </c>
      <c r="O9175">
        <v>0</v>
      </c>
      <c r="P9175" s="3">
        <f>N9175*O9175%*CSDL[[#This Row],[SỐ LƯỢNG]]</f>
        <v>0</v>
      </c>
      <c r="Q9175" s="3">
        <f t="shared" si="4038"/>
        <v>800000</v>
      </c>
    </row>
    <row r="9176" spans="1:17" x14ac:dyDescent="0.3">
      <c r="A9176" s="23" t="str">
        <f>A9175</f>
        <v>29/01/2019</v>
      </c>
      <c r="B9176" s="8" t="str">
        <f>B9175</f>
        <v>29/01/2019</v>
      </c>
      <c r="C9176" s="8">
        <v>1</v>
      </c>
      <c r="D9176" s="8" t="str">
        <f>D9175</f>
        <v>DH10003</v>
      </c>
      <c r="E9176" s="8" t="str">
        <f>E9175</f>
        <v>linh.hoang</v>
      </c>
      <c r="F9176" s="8" t="str">
        <f>VLOOKUP(E9176,'DANH MỤC'!$F:$G,2,0)</f>
        <v>Nhóm 3</v>
      </c>
      <c r="G9176" s="8" t="str">
        <f>G9175</f>
        <v>KH3425</v>
      </c>
      <c r="H9176" t="str">
        <f>VLOOKUP(G9176,'DANH MỤC'!$I:$K,2,0)</f>
        <v>KH 3425</v>
      </c>
      <c r="I9176" t="str">
        <f>VLOOKUP(G9176,'DANH MỤC'!$I:$K,3,0)</f>
        <v>Đồng Tháp</v>
      </c>
      <c r="J9176" s="8" t="s">
        <v>5942</v>
      </c>
      <c r="K9176" t="str">
        <f>VLOOKUP(J9176,'DANH MỤC'!$A$1:$B$19,2,0)</f>
        <v>Sản phẩm 0007</v>
      </c>
      <c r="L9176" t="s">
        <v>15</v>
      </c>
      <c r="M9176">
        <v>1</v>
      </c>
      <c r="N9176" s="3">
        <f>IF(LEFT(K9176,1)="S",VLOOKUP(K9176,'DANH MỤC'!$B:$D,2,0),VLOOKUP(K9176,'DANH MỤC'!$B:$D,3,0))</f>
        <v>800000</v>
      </c>
      <c r="O9176">
        <v>0</v>
      </c>
      <c r="P9176" s="3">
        <f>N9176*O9176%*CSDL[[#This Row],[SỐ LƯỢNG]]</f>
        <v>0</v>
      </c>
      <c r="Q9176" s="3">
        <f t="shared" si="4038"/>
        <v>800000</v>
      </c>
    </row>
    <row r="9177" spans="1:17" x14ac:dyDescent="0.3">
      <c r="A9177" s="23" t="s">
        <v>5062</v>
      </c>
      <c r="B9177" s="8" t="s">
        <v>5062</v>
      </c>
      <c r="C9177" s="8">
        <v>1</v>
      </c>
      <c r="D9177" s="8" t="s">
        <v>5071</v>
      </c>
      <c r="E9177" s="8" t="s">
        <v>13815</v>
      </c>
      <c r="F9177" s="8" t="str">
        <f>VLOOKUP(E9177,'DANH MỤC'!$F:$G,2,0)</f>
        <v>Nhóm 1</v>
      </c>
      <c r="G9177" s="8" t="s">
        <v>9375</v>
      </c>
      <c r="H9177" t="str">
        <f>VLOOKUP(G9177,'DANH MỤC'!$I:$K,2,0)</f>
        <v>KH 3426</v>
      </c>
      <c r="I9177" t="str">
        <f>VLOOKUP(G9177,'DANH MỤC'!$I:$K,3,0)</f>
        <v>Sơn La</v>
      </c>
      <c r="J9177" s="8" t="s">
        <v>19</v>
      </c>
      <c r="K9177" t="str">
        <f>VLOOKUP(J9177,'DANH MỤC'!$A$1:$B$19,2,0)</f>
        <v>Sản phẩm 0003</v>
      </c>
      <c r="L9177" t="s">
        <v>15</v>
      </c>
      <c r="M9177">
        <v>1</v>
      </c>
      <c r="N9177" s="3">
        <f>IF(LEFT(K9177,1)="S",VLOOKUP(K9177,'DANH MỤC'!$B:$D,2,0),VLOOKUP(K9177,'DANH MỤC'!$B:$D,3,0))</f>
        <v>2500000</v>
      </c>
      <c r="O9177">
        <v>0</v>
      </c>
      <c r="P9177" s="3">
        <f>N9177*O9177%*CSDL[[#This Row],[SỐ LƯỢNG]]</f>
        <v>0</v>
      </c>
      <c r="Q9177" s="3">
        <f t="shared" si="4038"/>
        <v>2500000</v>
      </c>
    </row>
    <row r="9178" spans="1:17" x14ac:dyDescent="0.3">
      <c r="A9178" s="23" t="s">
        <v>5062</v>
      </c>
      <c r="B9178" s="8" t="s">
        <v>5062</v>
      </c>
      <c r="C9178" s="8">
        <v>1</v>
      </c>
      <c r="D9178" s="8" t="s">
        <v>5072</v>
      </c>
      <c r="E9178" s="8" t="s">
        <v>13819</v>
      </c>
      <c r="F9178" s="8" t="str">
        <f>VLOOKUP(E9178,'DANH MỤC'!$F:$G,2,0)</f>
        <v>Nhóm 1</v>
      </c>
      <c r="G9178" s="8" t="s">
        <v>9376</v>
      </c>
      <c r="H9178" t="str">
        <f>VLOOKUP(G9178,'DANH MỤC'!$I:$K,2,0)</f>
        <v>KH 3427</v>
      </c>
      <c r="I9178" t="str">
        <f>VLOOKUP(G9178,'DANH MỤC'!$I:$K,3,0)</f>
        <v>Kiên Giang</v>
      </c>
      <c r="J9178" s="8" t="s">
        <v>19</v>
      </c>
      <c r="K9178" t="str">
        <f>VLOOKUP(J9178,'DANH MỤC'!$A$1:$B$19,2,0)</f>
        <v>Sản phẩm 0003</v>
      </c>
      <c r="L9178" t="s">
        <v>15</v>
      </c>
      <c r="M9178">
        <v>1</v>
      </c>
      <c r="N9178" s="3">
        <f>IF(LEFT(K9178,1)="S",VLOOKUP(K9178,'DANH MỤC'!$B:$D,2,0),VLOOKUP(K9178,'DANH MỤC'!$B:$D,3,0))</f>
        <v>2500000</v>
      </c>
      <c r="O9178">
        <v>5</v>
      </c>
      <c r="P9178" s="3">
        <f>N9178*O9178%*CSDL[[#This Row],[SỐ LƯỢNG]]</f>
        <v>125000</v>
      </c>
      <c r="Q9178" s="3">
        <f t="shared" si="4038"/>
        <v>2375000</v>
      </c>
    </row>
    <row r="9179" spans="1:17" x14ac:dyDescent="0.3">
      <c r="A9179" s="23" t="s">
        <v>5062</v>
      </c>
      <c r="B9179" s="8" t="s">
        <v>5062</v>
      </c>
      <c r="C9179" s="8">
        <v>1</v>
      </c>
      <c r="D9179" s="8" t="s">
        <v>5073</v>
      </c>
      <c r="E9179" s="8" t="s">
        <v>13822</v>
      </c>
      <c r="F9179" s="8" t="str">
        <f>VLOOKUP(E9179,'DANH MỤC'!$F:$G,2,0)</f>
        <v>Nhóm 1</v>
      </c>
      <c r="G9179" s="8" t="s">
        <v>8625</v>
      </c>
      <c r="H9179" t="str">
        <f>VLOOKUP(G9179,'DANH MỤC'!$I:$K,2,0)</f>
        <v>KH 2652</v>
      </c>
      <c r="I9179" t="str">
        <f>VLOOKUP(G9179,'DANH MỤC'!$I:$K,3,0)</f>
        <v>Bắc Giang</v>
      </c>
      <c r="J9179" s="8" t="s">
        <v>14</v>
      </c>
      <c r="K9179" t="str">
        <f>VLOOKUP(J9179,'DANH MỤC'!$A$1:$B$19,2,0)</f>
        <v>Sản phẩm 0004</v>
      </c>
      <c r="L9179" t="s">
        <v>15</v>
      </c>
      <c r="M9179">
        <v>1</v>
      </c>
      <c r="N9179" s="3">
        <f>IF(LEFT(K9179,1)="S",VLOOKUP(K9179,'DANH MỤC'!$B:$D,2,0),VLOOKUP(K9179,'DANH MỤC'!$B:$D,3,0))</f>
        <v>3500000</v>
      </c>
      <c r="O9179">
        <v>20</v>
      </c>
      <c r="P9179" s="3">
        <f>N9179*O9179%*CSDL[[#This Row],[SỐ LƯỢNG]]</f>
        <v>700000</v>
      </c>
      <c r="Q9179" s="3">
        <f t="shared" si="4038"/>
        <v>2800000</v>
      </c>
    </row>
    <row r="9180" spans="1:17" x14ac:dyDescent="0.3">
      <c r="A9180" s="23" t="s">
        <v>5062</v>
      </c>
      <c r="B9180" s="8" t="s">
        <v>5062</v>
      </c>
      <c r="C9180" s="8">
        <v>1</v>
      </c>
      <c r="D9180" s="8" t="s">
        <v>5074</v>
      </c>
      <c r="E9180" s="8" t="s">
        <v>13822</v>
      </c>
      <c r="F9180" s="8" t="str">
        <f>VLOOKUP(E9180,'DANH MỤC'!$F:$G,2,0)</f>
        <v>Nhóm 1</v>
      </c>
      <c r="G9180" s="8" t="s">
        <v>9377</v>
      </c>
      <c r="H9180" t="str">
        <f>VLOOKUP(G9180,'DANH MỤC'!$I:$K,2,0)</f>
        <v>KH 3428</v>
      </c>
      <c r="I9180" t="str">
        <f>VLOOKUP(G9180,'DANH MỤC'!$I:$K,3,0)</f>
        <v>Tiền Giang</v>
      </c>
      <c r="J9180" s="8" t="s">
        <v>5939</v>
      </c>
      <c r="K9180" t="str">
        <f>VLOOKUP(J9180,'DANH MỤC'!$A$1:$B$19,2,0)</f>
        <v>Sản phẩm 0001</v>
      </c>
      <c r="L9180" t="s">
        <v>15</v>
      </c>
      <c r="M9180">
        <v>1</v>
      </c>
      <c r="N9180" s="3">
        <f>IF(LEFT(K9180,1)="S",VLOOKUP(K9180,'DANH MỤC'!$B:$D,2,0),VLOOKUP(K9180,'DANH MỤC'!$B:$D,3,0))</f>
        <v>3000000</v>
      </c>
      <c r="O9180">
        <v>10</v>
      </c>
      <c r="P9180" s="3">
        <f>N9180*O9180%*CSDL[[#This Row],[SỐ LƯỢNG]]</f>
        <v>300000</v>
      </c>
      <c r="Q9180" s="3">
        <f t="shared" si="4038"/>
        <v>2700000</v>
      </c>
    </row>
    <row r="9181" spans="1:17" x14ac:dyDescent="0.3">
      <c r="A9181" s="23" t="str">
        <f>A9180</f>
        <v>29/01/2019</v>
      </c>
      <c r="B9181" s="8" t="str">
        <f>B9180</f>
        <v>29/01/2019</v>
      </c>
      <c r="C9181" s="8">
        <v>1</v>
      </c>
      <c r="D9181" s="8" t="str">
        <f>D9180</f>
        <v>DH9999</v>
      </c>
      <c r="E9181" s="8" t="str">
        <f>E9180</f>
        <v>anh.hong</v>
      </c>
      <c r="F9181" s="8" t="str">
        <f>VLOOKUP(E9181,'DANH MỤC'!$F:$G,2,0)</f>
        <v>Nhóm 1</v>
      </c>
      <c r="G9181" s="8" t="str">
        <f>G9180</f>
        <v>KH3428</v>
      </c>
      <c r="H9181" t="str">
        <f>VLOOKUP(G9181,'DANH MỤC'!$I:$K,2,0)</f>
        <v>KH 3428</v>
      </c>
      <c r="I9181" t="str">
        <f>VLOOKUP(G9181,'DANH MỤC'!$I:$K,3,0)</f>
        <v>Tiền Giang</v>
      </c>
      <c r="J9181" s="8" t="s">
        <v>5944</v>
      </c>
      <c r="K9181" t="str">
        <f>VLOOKUP(J9181,'DANH MỤC'!$A$1:$B$19,2,0)</f>
        <v>Hàng tặng 0001</v>
      </c>
      <c r="L9181" t="s">
        <v>24</v>
      </c>
      <c r="M9181">
        <v>2</v>
      </c>
      <c r="N9181" s="3">
        <f>IF(LEFT(K9181,1)="S",VLOOKUP(K9181,'DANH MỤC'!$B:$D,2,0),VLOOKUP(K9181,'DANH MỤC'!$B:$D,3,0))</f>
        <v>200000</v>
      </c>
      <c r="O9181">
        <v>100</v>
      </c>
      <c r="P9181" s="3">
        <f>N9181*O9181%*CSDL[[#This Row],[SỐ LƯỢNG]]</f>
        <v>400000</v>
      </c>
      <c r="Q9181" s="3">
        <f t="shared" si="4038"/>
        <v>0</v>
      </c>
    </row>
    <row r="9182" spans="1:17" x14ac:dyDescent="0.3">
      <c r="A9182" s="23" t="s">
        <v>5062</v>
      </c>
      <c r="B9182" s="8" t="s">
        <v>5062</v>
      </c>
      <c r="C9182" s="8">
        <v>1</v>
      </c>
      <c r="D9182" s="8" t="s">
        <v>5075</v>
      </c>
      <c r="E9182" s="8" t="s">
        <v>13822</v>
      </c>
      <c r="F9182" s="8" t="str">
        <f>VLOOKUP(E9182,'DANH MỤC'!$F:$G,2,0)</f>
        <v>Nhóm 1</v>
      </c>
      <c r="G9182" s="8" t="s">
        <v>8670</v>
      </c>
      <c r="H9182" t="str">
        <f>VLOOKUP(G9182,'DANH MỤC'!$I:$K,2,0)</f>
        <v>KH 2698</v>
      </c>
      <c r="I9182" t="str">
        <f>VLOOKUP(G9182,'DANH MỤC'!$I:$K,3,0)</f>
        <v>Bắc Ninh</v>
      </c>
      <c r="J9182" s="8" t="s">
        <v>5939</v>
      </c>
      <c r="K9182" t="str">
        <f>VLOOKUP(J9182,'DANH MỤC'!$A$1:$B$19,2,0)</f>
        <v>Sản phẩm 0001</v>
      </c>
      <c r="L9182" t="s">
        <v>15</v>
      </c>
      <c r="M9182">
        <v>1</v>
      </c>
      <c r="N9182" s="3">
        <f>IF(LEFT(K9182,1)="S",VLOOKUP(K9182,'DANH MỤC'!$B:$D,2,0),VLOOKUP(K9182,'DANH MỤC'!$B:$D,3,0))</f>
        <v>3000000</v>
      </c>
      <c r="O9182">
        <v>0</v>
      </c>
      <c r="P9182" s="3">
        <f>N9182*O9182%*CSDL[[#This Row],[SỐ LƯỢNG]]</f>
        <v>0</v>
      </c>
      <c r="Q9182" s="3">
        <f t="shared" si="4038"/>
        <v>3000000</v>
      </c>
    </row>
    <row r="9183" spans="1:17" x14ac:dyDescent="0.3">
      <c r="A9183" s="23" t="s">
        <v>5062</v>
      </c>
      <c r="B9183" s="8" t="s">
        <v>5062</v>
      </c>
      <c r="C9183" s="8">
        <v>1</v>
      </c>
      <c r="D9183" s="8" t="s">
        <v>5076</v>
      </c>
      <c r="E9183" s="8" t="s">
        <v>13833</v>
      </c>
      <c r="F9183" s="8" t="str">
        <f>VLOOKUP(E9183,'DANH MỤC'!$F:$G,2,0)</f>
        <v>Nhóm 2</v>
      </c>
      <c r="G9183" s="8" t="s">
        <v>9378</v>
      </c>
      <c r="H9183" t="str">
        <f>VLOOKUP(G9183,'DANH MỤC'!$I:$K,2,0)</f>
        <v>KH 3429</v>
      </c>
      <c r="I9183" t="str">
        <f>VLOOKUP(G9183,'DANH MỤC'!$I:$K,3,0)</f>
        <v>Lai Châu</v>
      </c>
      <c r="J9183" s="8" t="s">
        <v>5940</v>
      </c>
      <c r="K9183" t="str">
        <f>VLOOKUP(J9183,'DANH MỤC'!$A$1:$B$19,2,0)</f>
        <v>Sản phẩm 0002</v>
      </c>
      <c r="L9183" t="s">
        <v>15</v>
      </c>
      <c r="M9183">
        <v>1</v>
      </c>
      <c r="N9183" s="3">
        <f>IF(LEFT(K9183,1)="S",VLOOKUP(K9183,'DANH MỤC'!$B:$D,2,0),VLOOKUP(K9183,'DANH MỤC'!$B:$D,3,0))</f>
        <v>2000000</v>
      </c>
      <c r="O9183">
        <v>10</v>
      </c>
      <c r="P9183" s="3">
        <f>N9183*O9183%*CSDL[[#This Row],[SỐ LƯỢNG]]</f>
        <v>200000</v>
      </c>
      <c r="Q9183" s="3">
        <f t="shared" si="4038"/>
        <v>1800000</v>
      </c>
    </row>
    <row r="9184" spans="1:17" x14ac:dyDescent="0.3">
      <c r="A9184" s="23" t="str">
        <f t="shared" ref="A9184:A9185" si="4044">A9183</f>
        <v>29/01/2019</v>
      </c>
      <c r="B9184" s="8" t="str">
        <f t="shared" ref="B9184:B9185" si="4045">B9183</f>
        <v>29/01/2019</v>
      </c>
      <c r="C9184" s="8">
        <v>1</v>
      </c>
      <c r="D9184" s="8" t="str">
        <f t="shared" ref="D9184:D9185" si="4046">D9183</f>
        <v>DH9997</v>
      </c>
      <c r="E9184" s="8" t="str">
        <f t="shared" ref="E9184:E9185" si="4047">E9183</f>
        <v>anh.nguyen</v>
      </c>
      <c r="F9184" s="8" t="str">
        <f>VLOOKUP(E9184,'DANH MỤC'!$F:$G,2,0)</f>
        <v>Nhóm 2</v>
      </c>
      <c r="G9184" s="8" t="str">
        <f t="shared" ref="G9184:G9185" si="4048">G9183</f>
        <v>KH3429</v>
      </c>
      <c r="H9184" t="str">
        <f>VLOOKUP(G9184,'DANH MỤC'!$I:$K,2,0)</f>
        <v>KH 3429</v>
      </c>
      <c r="I9184" t="str">
        <f>VLOOKUP(G9184,'DANH MỤC'!$I:$K,3,0)</f>
        <v>Lai Châu</v>
      </c>
      <c r="J9184" s="8" t="s">
        <v>5940</v>
      </c>
      <c r="K9184" t="str">
        <f>VLOOKUP(J9184,'DANH MỤC'!$A$1:$B$19,2,0)</f>
        <v>Sản phẩm 0002</v>
      </c>
      <c r="L9184" t="s">
        <v>15</v>
      </c>
      <c r="M9184">
        <v>1</v>
      </c>
      <c r="N9184" s="3">
        <f>IF(LEFT(K9184,1)="S",VLOOKUP(K9184,'DANH MỤC'!$B:$D,2,0),VLOOKUP(K9184,'DANH MỤC'!$B:$D,3,0))</f>
        <v>2000000</v>
      </c>
      <c r="O9184">
        <v>0</v>
      </c>
      <c r="P9184" s="3">
        <f>N9184*O9184%*CSDL[[#This Row],[SỐ LƯỢNG]]</f>
        <v>0</v>
      </c>
      <c r="Q9184" s="3">
        <f t="shared" si="4038"/>
        <v>2000000</v>
      </c>
    </row>
    <row r="9185" spans="1:17" x14ac:dyDescent="0.3">
      <c r="A9185" s="23" t="str">
        <f t="shared" si="4044"/>
        <v>29/01/2019</v>
      </c>
      <c r="B9185" s="8" t="str">
        <f t="shared" si="4045"/>
        <v>29/01/2019</v>
      </c>
      <c r="C9185" s="8">
        <v>1</v>
      </c>
      <c r="D9185" s="8" t="str">
        <f t="shared" si="4046"/>
        <v>DH9997</v>
      </c>
      <c r="E9185" s="8" t="str">
        <f t="shared" si="4047"/>
        <v>anh.nguyen</v>
      </c>
      <c r="F9185" s="8" t="str">
        <f>VLOOKUP(E9185,'DANH MỤC'!$F:$G,2,0)</f>
        <v>Nhóm 2</v>
      </c>
      <c r="G9185" s="8" t="str">
        <f t="shared" si="4048"/>
        <v>KH3429</v>
      </c>
      <c r="H9185" t="str">
        <f>VLOOKUP(G9185,'DANH MỤC'!$I:$K,2,0)</f>
        <v>KH 3429</v>
      </c>
      <c r="I9185" t="str">
        <f>VLOOKUP(G9185,'DANH MỤC'!$I:$K,3,0)</f>
        <v>Lai Châu</v>
      </c>
      <c r="J9185" s="8" t="s">
        <v>5944</v>
      </c>
      <c r="K9185" t="str">
        <f>VLOOKUP(J9185,'DANH MỤC'!$A$1:$B$19,2,0)</f>
        <v>Hàng tặng 0001</v>
      </c>
      <c r="L9185" t="s">
        <v>24</v>
      </c>
      <c r="M9185">
        <v>2</v>
      </c>
      <c r="N9185" s="3">
        <f>IF(LEFT(K9185,1)="S",VLOOKUP(K9185,'DANH MỤC'!$B:$D,2,0),VLOOKUP(K9185,'DANH MỤC'!$B:$D,3,0))</f>
        <v>200000</v>
      </c>
      <c r="O9185">
        <v>100</v>
      </c>
      <c r="P9185" s="3">
        <f>N9185*O9185%*CSDL[[#This Row],[SỐ LƯỢNG]]</f>
        <v>400000</v>
      </c>
      <c r="Q9185" s="3">
        <f t="shared" si="4038"/>
        <v>0</v>
      </c>
    </row>
    <row r="9186" spans="1:17" x14ac:dyDescent="0.3">
      <c r="A9186" s="23" t="s">
        <v>5062</v>
      </c>
      <c r="B9186" s="8" t="s">
        <v>5062</v>
      </c>
      <c r="C9186" s="8">
        <v>1</v>
      </c>
      <c r="D9186" s="8" t="s">
        <v>5077</v>
      </c>
      <c r="E9186" s="8" t="s">
        <v>13816</v>
      </c>
      <c r="F9186" s="8" t="str">
        <f>VLOOKUP(E9186,'DANH MỤC'!$F:$G,2,0)</f>
        <v>Nhóm 1</v>
      </c>
      <c r="G9186" s="8" t="s">
        <v>9379</v>
      </c>
      <c r="H9186" t="str">
        <f>VLOOKUP(G9186,'DANH MỤC'!$I:$K,2,0)</f>
        <v>KH 3430</v>
      </c>
      <c r="I9186" t="str">
        <f>VLOOKUP(G9186,'DANH MỤC'!$I:$K,3,0)</f>
        <v>Bình Thuận</v>
      </c>
      <c r="J9186" s="8" t="s">
        <v>5939</v>
      </c>
      <c r="K9186" t="str">
        <f>VLOOKUP(J9186,'DANH MỤC'!$A$1:$B$19,2,0)</f>
        <v>Sản phẩm 0001</v>
      </c>
      <c r="L9186" t="s">
        <v>15</v>
      </c>
      <c r="M9186">
        <v>1</v>
      </c>
      <c r="N9186" s="3">
        <f>IF(LEFT(K9186,1)="S",VLOOKUP(K9186,'DANH MỤC'!$B:$D,2,0),VLOOKUP(K9186,'DANH MỤC'!$B:$D,3,0))</f>
        <v>3000000</v>
      </c>
      <c r="O9186">
        <v>5</v>
      </c>
      <c r="P9186" s="3">
        <f>N9186*O9186%*CSDL[[#This Row],[SỐ LƯỢNG]]</f>
        <v>150000</v>
      </c>
      <c r="Q9186" s="3">
        <f t="shared" si="4038"/>
        <v>2850000</v>
      </c>
    </row>
    <row r="9187" spans="1:17" x14ac:dyDescent="0.3">
      <c r="A9187" s="23" t="str">
        <f t="shared" ref="A9187:A9188" si="4049">A9186</f>
        <v>29/01/2019</v>
      </c>
      <c r="B9187" s="8" t="str">
        <f t="shared" ref="B9187:B9188" si="4050">B9186</f>
        <v>29/01/2019</v>
      </c>
      <c r="C9187" s="8">
        <v>1</v>
      </c>
      <c r="D9187" s="8" t="str">
        <f t="shared" ref="D9187:D9188" si="4051">D9186</f>
        <v>DH9996</v>
      </c>
      <c r="E9187" s="8" t="str">
        <f t="shared" ref="E9187:E9188" si="4052">E9186</f>
        <v>luyen.dam</v>
      </c>
      <c r="F9187" s="8" t="str">
        <f>VLOOKUP(E9187,'DANH MỤC'!$F:$G,2,0)</f>
        <v>Nhóm 1</v>
      </c>
      <c r="G9187" s="8" t="str">
        <f t="shared" ref="G9187:G9188" si="4053">G9186</f>
        <v>KH3430</v>
      </c>
      <c r="H9187" t="str">
        <f>VLOOKUP(G9187,'DANH MỤC'!$I:$K,2,0)</f>
        <v>KH 3430</v>
      </c>
      <c r="I9187" t="str">
        <f>VLOOKUP(G9187,'DANH MỤC'!$I:$K,3,0)</f>
        <v>Bình Thuận</v>
      </c>
      <c r="J9187" s="8" t="s">
        <v>5939</v>
      </c>
      <c r="K9187" t="str">
        <f>VLOOKUP(J9187,'DANH MỤC'!$A$1:$B$19,2,0)</f>
        <v>Sản phẩm 0001</v>
      </c>
      <c r="L9187" t="s">
        <v>15</v>
      </c>
      <c r="M9187">
        <v>1</v>
      </c>
      <c r="N9187" s="3">
        <f>IF(LEFT(K9187,1)="S",VLOOKUP(K9187,'DANH MỤC'!$B:$D,2,0),VLOOKUP(K9187,'DANH MỤC'!$B:$D,3,0))</f>
        <v>3000000</v>
      </c>
      <c r="O9187">
        <v>20</v>
      </c>
      <c r="P9187" s="3">
        <f>N9187*O9187%*CSDL[[#This Row],[SỐ LƯỢNG]]</f>
        <v>600000</v>
      </c>
      <c r="Q9187" s="3">
        <f t="shared" si="4038"/>
        <v>2400000</v>
      </c>
    </row>
    <row r="9188" spans="1:17" x14ac:dyDescent="0.3">
      <c r="A9188" s="23" t="str">
        <f t="shared" si="4049"/>
        <v>29/01/2019</v>
      </c>
      <c r="B9188" s="8" t="str">
        <f t="shared" si="4050"/>
        <v>29/01/2019</v>
      </c>
      <c r="C9188" s="8">
        <v>1</v>
      </c>
      <c r="D9188" s="8" t="str">
        <f t="shared" si="4051"/>
        <v>DH9996</v>
      </c>
      <c r="E9188" s="8" t="str">
        <f t="shared" si="4052"/>
        <v>luyen.dam</v>
      </c>
      <c r="F9188" s="8" t="str">
        <f>VLOOKUP(E9188,'DANH MỤC'!$F:$G,2,0)</f>
        <v>Nhóm 1</v>
      </c>
      <c r="G9188" s="8" t="str">
        <f t="shared" si="4053"/>
        <v>KH3430</v>
      </c>
      <c r="H9188" t="str">
        <f>VLOOKUP(G9188,'DANH MỤC'!$I:$K,2,0)</f>
        <v>KH 3430</v>
      </c>
      <c r="I9188" t="str">
        <f>VLOOKUP(G9188,'DANH MỤC'!$I:$K,3,0)</f>
        <v>Bình Thuận</v>
      </c>
      <c r="J9188" s="8" t="s">
        <v>5944</v>
      </c>
      <c r="K9188" t="str">
        <f>VLOOKUP(J9188,'DANH MỤC'!$A$1:$B$19,2,0)</f>
        <v>Hàng tặng 0001</v>
      </c>
      <c r="L9188" t="s">
        <v>24</v>
      </c>
      <c r="M9188">
        <v>2</v>
      </c>
      <c r="N9188" s="3">
        <f>IF(LEFT(K9188,1)="S",VLOOKUP(K9188,'DANH MỤC'!$B:$D,2,0),VLOOKUP(K9188,'DANH MỤC'!$B:$D,3,0))</f>
        <v>200000</v>
      </c>
      <c r="O9188">
        <v>100</v>
      </c>
      <c r="P9188" s="3">
        <f>N9188*O9188%*CSDL[[#This Row],[SỐ LƯỢNG]]</f>
        <v>400000</v>
      </c>
      <c r="Q9188" s="3">
        <f t="shared" si="4038"/>
        <v>0</v>
      </c>
    </row>
    <row r="9189" spans="1:17" x14ac:dyDescent="0.3">
      <c r="A9189" s="23" t="s">
        <v>5062</v>
      </c>
      <c r="B9189" s="8" t="s">
        <v>5062</v>
      </c>
      <c r="C9189" s="8">
        <v>1</v>
      </c>
      <c r="D9189" s="8" t="s">
        <v>5078</v>
      </c>
      <c r="E9189" s="8" t="s">
        <v>13849</v>
      </c>
      <c r="F9189" s="8" t="str">
        <f>VLOOKUP(E9189,'DANH MỤC'!$F:$G,2,0)</f>
        <v>Nhóm 3</v>
      </c>
      <c r="G9189" s="8" t="s">
        <v>6505</v>
      </c>
      <c r="H9189" t="str">
        <f>VLOOKUP(G9189,'DANH MỤC'!$I:$K,2,0)</f>
        <v>KH 0472</v>
      </c>
      <c r="I9189" t="str">
        <f>VLOOKUP(G9189,'DANH MỤC'!$I:$K,3,0)</f>
        <v>Vĩnh Phúc</v>
      </c>
      <c r="J9189" s="8" t="s">
        <v>14</v>
      </c>
      <c r="K9189" t="str">
        <f>VLOOKUP(J9189,'DANH MỤC'!$A$1:$B$19,2,0)</f>
        <v>Sản phẩm 0004</v>
      </c>
      <c r="L9189" t="s">
        <v>15</v>
      </c>
      <c r="M9189">
        <v>240</v>
      </c>
      <c r="N9189" s="3">
        <f>IF(LEFT(K9189,1)="S",VLOOKUP(K9189,'DANH MỤC'!$B:$D,2,0),VLOOKUP(K9189,'DANH MỤC'!$B:$D,3,0))</f>
        <v>3500000</v>
      </c>
      <c r="O9189">
        <v>40</v>
      </c>
      <c r="P9189" s="3">
        <f>N9189*O9189%*CSDL[[#This Row],[SỐ LƯỢNG]]</f>
        <v>336000000</v>
      </c>
      <c r="Q9189" s="3">
        <f t="shared" si="4038"/>
        <v>504000000</v>
      </c>
    </row>
    <row r="9190" spans="1:17" x14ac:dyDescent="0.3">
      <c r="A9190" s="23" t="str">
        <f t="shared" ref="A9190:A9192" si="4054">A9189</f>
        <v>29/01/2019</v>
      </c>
      <c r="B9190" s="8" t="str">
        <f t="shared" ref="B9190:B9192" si="4055">B9189</f>
        <v>29/01/2019</v>
      </c>
      <c r="C9190" s="8">
        <v>1</v>
      </c>
      <c r="D9190" s="8" t="str">
        <f t="shared" ref="D9190:D9192" si="4056">D9189</f>
        <v>DH9995</v>
      </c>
      <c r="E9190" s="8" t="str">
        <f t="shared" ref="E9190:E9192" si="4057">E9189</f>
        <v>anh.thuy</v>
      </c>
      <c r="F9190" s="8" t="str">
        <f>VLOOKUP(E9190,'DANH MỤC'!$F:$G,2,0)</f>
        <v>Nhóm 3</v>
      </c>
      <c r="G9190" s="8" t="str">
        <f t="shared" ref="G9190:G9192" si="4058">G9189</f>
        <v>KH0472</v>
      </c>
      <c r="H9190" t="str">
        <f>VLOOKUP(G9190,'DANH MỤC'!$I:$K,2,0)</f>
        <v>KH 0472</v>
      </c>
      <c r="I9190" t="str">
        <f>VLOOKUP(G9190,'DANH MỤC'!$I:$K,3,0)</f>
        <v>Vĩnh Phúc</v>
      </c>
      <c r="J9190" s="8" t="s">
        <v>19</v>
      </c>
      <c r="K9190" t="str">
        <f>VLOOKUP(J9190,'DANH MỤC'!$A$1:$B$19,2,0)</f>
        <v>Sản phẩm 0003</v>
      </c>
      <c r="L9190" t="s">
        <v>15</v>
      </c>
      <c r="M9190">
        <v>240</v>
      </c>
      <c r="N9190" s="3">
        <f>IF(LEFT(K9190,1)="S",VLOOKUP(K9190,'DANH MỤC'!$B:$D,2,0),VLOOKUP(K9190,'DANH MỤC'!$B:$D,3,0))</f>
        <v>2500000</v>
      </c>
      <c r="O9190">
        <v>40</v>
      </c>
      <c r="P9190" s="3">
        <f>N9190*O9190%*CSDL[[#This Row],[SỐ LƯỢNG]]</f>
        <v>240000000</v>
      </c>
      <c r="Q9190" s="3">
        <f t="shared" si="4038"/>
        <v>360000000</v>
      </c>
    </row>
    <row r="9191" spans="1:17" x14ac:dyDescent="0.3">
      <c r="A9191" s="23" t="str">
        <f t="shared" si="4054"/>
        <v>29/01/2019</v>
      </c>
      <c r="B9191" s="8" t="str">
        <f t="shared" si="4055"/>
        <v>29/01/2019</v>
      </c>
      <c r="C9191" s="8">
        <v>1</v>
      </c>
      <c r="D9191" s="8" t="str">
        <f t="shared" si="4056"/>
        <v>DH9995</v>
      </c>
      <c r="E9191" s="8" t="str">
        <f t="shared" si="4057"/>
        <v>anh.thuy</v>
      </c>
      <c r="F9191" s="8" t="str">
        <f>VLOOKUP(E9191,'DANH MỤC'!$F:$G,2,0)</f>
        <v>Nhóm 3</v>
      </c>
      <c r="G9191" s="8" t="str">
        <f t="shared" si="4058"/>
        <v>KH0472</v>
      </c>
      <c r="H9191" t="str">
        <f>VLOOKUP(G9191,'DANH MỤC'!$I:$K,2,0)</f>
        <v>KH 0472</v>
      </c>
      <c r="I9191" t="str">
        <f>VLOOKUP(G9191,'DANH MỤC'!$I:$K,3,0)</f>
        <v>Vĩnh Phúc</v>
      </c>
      <c r="J9191" s="8" t="s">
        <v>14</v>
      </c>
      <c r="K9191" t="str">
        <f>VLOOKUP(J9191,'DANH MỤC'!$A$1:$B$19,2,0)</f>
        <v>Sản phẩm 0004</v>
      </c>
      <c r="L9191" t="s">
        <v>15</v>
      </c>
      <c r="M9191">
        <v>40</v>
      </c>
      <c r="N9191" s="3">
        <f>IF(LEFT(K9191,1)="S",VLOOKUP(K9191,'DANH MỤC'!$B:$D,2,0),VLOOKUP(K9191,'DANH MỤC'!$B:$D,3,0))</f>
        <v>3500000</v>
      </c>
      <c r="O9191">
        <v>100</v>
      </c>
      <c r="P9191" s="3">
        <f>N9191*O9191%*CSDL[[#This Row],[SỐ LƯỢNG]]</f>
        <v>140000000</v>
      </c>
      <c r="Q9191" s="3">
        <f t="shared" si="4038"/>
        <v>0</v>
      </c>
    </row>
    <row r="9192" spans="1:17" x14ac:dyDescent="0.3">
      <c r="A9192" s="23" t="str">
        <f t="shared" si="4054"/>
        <v>29/01/2019</v>
      </c>
      <c r="B9192" s="8" t="str">
        <f t="shared" si="4055"/>
        <v>29/01/2019</v>
      </c>
      <c r="C9192" s="8">
        <v>1</v>
      </c>
      <c r="D9192" s="8" t="str">
        <f t="shared" si="4056"/>
        <v>DH9995</v>
      </c>
      <c r="E9192" s="8" t="str">
        <f t="shared" si="4057"/>
        <v>anh.thuy</v>
      </c>
      <c r="F9192" s="8" t="str">
        <f>VLOOKUP(E9192,'DANH MỤC'!$F:$G,2,0)</f>
        <v>Nhóm 3</v>
      </c>
      <c r="G9192" s="8" t="str">
        <f t="shared" si="4058"/>
        <v>KH0472</v>
      </c>
      <c r="H9192" t="str">
        <f>VLOOKUP(G9192,'DANH MỤC'!$I:$K,2,0)</f>
        <v>KH 0472</v>
      </c>
      <c r="I9192" t="str">
        <f>VLOOKUP(G9192,'DANH MỤC'!$I:$K,3,0)</f>
        <v>Vĩnh Phúc</v>
      </c>
      <c r="J9192" s="8" t="s">
        <v>19</v>
      </c>
      <c r="K9192" t="str">
        <f>VLOOKUP(J9192,'DANH MỤC'!$A$1:$B$19,2,0)</f>
        <v>Sản phẩm 0003</v>
      </c>
      <c r="L9192" t="s">
        <v>15</v>
      </c>
      <c r="M9192">
        <v>40</v>
      </c>
      <c r="N9192" s="3">
        <f>IF(LEFT(K9192,1)="S",VLOOKUP(K9192,'DANH MỤC'!$B:$D,2,0),VLOOKUP(K9192,'DANH MỤC'!$B:$D,3,0))</f>
        <v>2500000</v>
      </c>
      <c r="O9192">
        <v>100</v>
      </c>
      <c r="P9192" s="3">
        <f>N9192*O9192%*CSDL[[#This Row],[SỐ LƯỢNG]]</f>
        <v>100000000</v>
      </c>
      <c r="Q9192" s="3">
        <f t="shared" si="4038"/>
        <v>0</v>
      </c>
    </row>
    <row r="9193" spans="1:17" x14ac:dyDescent="0.3">
      <c r="A9193" s="23" t="s">
        <v>5062</v>
      </c>
      <c r="B9193" s="8" t="s">
        <v>5062</v>
      </c>
      <c r="C9193" s="8">
        <v>1</v>
      </c>
      <c r="D9193" s="8" t="s">
        <v>5079</v>
      </c>
      <c r="E9193" s="8" t="s">
        <v>13819</v>
      </c>
      <c r="F9193" s="8" t="str">
        <f>VLOOKUP(E9193,'DANH MỤC'!$F:$G,2,0)</f>
        <v>Nhóm 1</v>
      </c>
      <c r="G9193" s="8" t="s">
        <v>9380</v>
      </c>
      <c r="H9193" t="str">
        <f>VLOOKUP(G9193,'DANH MỤC'!$I:$K,2,0)</f>
        <v>KH 3431</v>
      </c>
      <c r="I9193" t="str">
        <f>VLOOKUP(G9193,'DANH MỤC'!$I:$K,3,0)</f>
        <v>Cao Bằng</v>
      </c>
      <c r="J9193" s="8" t="s">
        <v>45</v>
      </c>
      <c r="K9193" t="str">
        <f>VLOOKUP(J9193,'DANH MỤC'!$A$1:$B$19,2,0)</f>
        <v>Sản phẩm 0005</v>
      </c>
      <c r="L9193" t="s">
        <v>46</v>
      </c>
      <c r="M9193">
        <v>1</v>
      </c>
      <c r="N9193" s="3">
        <f>IF(LEFT(K9193,1)="S",VLOOKUP(K9193,'DANH MỤC'!$B:$D,2,0),VLOOKUP(K9193,'DANH MỤC'!$B:$D,3,0))</f>
        <v>1000000</v>
      </c>
      <c r="O9193">
        <v>100</v>
      </c>
      <c r="P9193" s="3">
        <f>N9193*O9193%*CSDL[[#This Row],[SỐ LƯỢNG]]</f>
        <v>1000000</v>
      </c>
      <c r="Q9193" s="3">
        <f t="shared" si="4038"/>
        <v>0</v>
      </c>
    </row>
    <row r="9194" spans="1:17" x14ac:dyDescent="0.3">
      <c r="A9194" s="23" t="str">
        <f>A9193</f>
        <v>29/01/2019</v>
      </c>
      <c r="B9194" s="8" t="str">
        <f>B9193</f>
        <v>29/01/2019</v>
      </c>
      <c r="C9194" s="8">
        <v>1</v>
      </c>
      <c r="D9194" s="8" t="str">
        <f>D9193</f>
        <v>DH9994</v>
      </c>
      <c r="E9194" s="8" t="str">
        <f>E9193</f>
        <v>linh.truong</v>
      </c>
      <c r="F9194" s="8" t="str">
        <f>VLOOKUP(E9194,'DANH MỤC'!$F:$G,2,0)</f>
        <v>Nhóm 1</v>
      </c>
      <c r="G9194" s="8" t="str">
        <f>G9193</f>
        <v>KH3431</v>
      </c>
      <c r="H9194" t="str">
        <f>VLOOKUP(G9194,'DANH MỤC'!$I:$K,2,0)</f>
        <v>KH 3431</v>
      </c>
      <c r="I9194" t="str">
        <f>VLOOKUP(G9194,'DANH MỤC'!$I:$K,3,0)</f>
        <v>Cao Bằng</v>
      </c>
      <c r="J9194" s="8" t="str">
        <f>J9193</f>
        <v>SP0005</v>
      </c>
      <c r="K9194" t="str">
        <f>VLOOKUP(J9194,'DANH MỤC'!$A$1:$B$19,2,0)</f>
        <v>Sản phẩm 0005</v>
      </c>
      <c r="L9194" t="s">
        <v>51</v>
      </c>
      <c r="M9194">
        <v>1</v>
      </c>
      <c r="N9194" s="3">
        <f>IF(LEFT(K9194,1)="S",VLOOKUP(K9194,'DANH MỤC'!$B:$D,2,0),VLOOKUP(K9194,'DANH MỤC'!$B:$D,3,0))</f>
        <v>1000000</v>
      </c>
      <c r="O9194">
        <v>0</v>
      </c>
      <c r="P9194" s="3">
        <f>N9194*O9194%*CSDL[[#This Row],[SỐ LƯỢNG]]</f>
        <v>0</v>
      </c>
      <c r="Q9194" s="3">
        <f t="shared" si="4038"/>
        <v>1000000</v>
      </c>
    </row>
    <row r="9195" spans="1:17" x14ac:dyDescent="0.3">
      <c r="A9195" s="23" t="s">
        <v>5062</v>
      </c>
      <c r="B9195" s="8" t="s">
        <v>5062</v>
      </c>
      <c r="C9195" s="8">
        <v>1</v>
      </c>
      <c r="D9195" s="8" t="s">
        <v>5081</v>
      </c>
      <c r="E9195" s="8" t="s">
        <v>13819</v>
      </c>
      <c r="F9195" s="8" t="str">
        <f>VLOOKUP(E9195,'DANH MỤC'!$F:$G,2,0)</f>
        <v>Nhóm 1</v>
      </c>
      <c r="G9195" s="8" t="s">
        <v>7783</v>
      </c>
      <c r="H9195" t="str">
        <f>VLOOKUP(G9195,'DANH MỤC'!$I:$K,2,0)</f>
        <v>KH 1780</v>
      </c>
      <c r="I9195" t="str">
        <f>VLOOKUP(G9195,'DANH MỤC'!$I:$K,3,0)</f>
        <v>Đắk Lắk</v>
      </c>
      <c r="J9195" s="8" t="s">
        <v>45</v>
      </c>
      <c r="K9195" t="str">
        <f>VLOOKUP(J9195,'DANH MỤC'!$A$1:$B$19,2,0)</f>
        <v>Sản phẩm 0005</v>
      </c>
      <c r="L9195" t="s">
        <v>46</v>
      </c>
      <c r="M9195">
        <v>1</v>
      </c>
      <c r="N9195" s="3">
        <f>IF(LEFT(K9195,1)="S",VLOOKUP(K9195,'DANH MỤC'!$B:$D,2,0),VLOOKUP(K9195,'DANH MỤC'!$B:$D,3,0))</f>
        <v>1000000</v>
      </c>
      <c r="O9195">
        <v>100</v>
      </c>
      <c r="P9195" s="3">
        <f>N9195*O9195%*CSDL[[#This Row],[SỐ LƯỢNG]]</f>
        <v>1000000</v>
      </c>
      <c r="Q9195" s="3">
        <f t="shared" si="4038"/>
        <v>0</v>
      </c>
    </row>
    <row r="9196" spans="1:17" x14ac:dyDescent="0.3">
      <c r="A9196" s="23" t="str">
        <f>A9195</f>
        <v>29/01/2019</v>
      </c>
      <c r="B9196" s="8" t="str">
        <f>B9195</f>
        <v>29/01/2019</v>
      </c>
      <c r="C9196" s="8">
        <v>1</v>
      </c>
      <c r="D9196" s="8" t="str">
        <f>D9195</f>
        <v>DH9993</v>
      </c>
      <c r="E9196" s="8" t="str">
        <f>E9195</f>
        <v>linh.truong</v>
      </c>
      <c r="F9196" s="8" t="str">
        <f>VLOOKUP(E9196,'DANH MỤC'!$F:$G,2,0)</f>
        <v>Nhóm 1</v>
      </c>
      <c r="G9196" s="8" t="str">
        <f>G9195</f>
        <v>KH1780</v>
      </c>
      <c r="H9196" t="str">
        <f>VLOOKUP(G9196,'DANH MỤC'!$I:$K,2,0)</f>
        <v>KH 1780</v>
      </c>
      <c r="I9196" t="str">
        <f>VLOOKUP(G9196,'DANH MỤC'!$I:$K,3,0)</f>
        <v>Đắk Lắk</v>
      </c>
      <c r="J9196" s="8" t="str">
        <f>J9195</f>
        <v>SP0005</v>
      </c>
      <c r="K9196" t="str">
        <f>VLOOKUP(J9196,'DANH MỤC'!$A$1:$B$19,2,0)</f>
        <v>Sản phẩm 0005</v>
      </c>
      <c r="L9196" t="s">
        <v>51</v>
      </c>
      <c r="M9196">
        <v>1</v>
      </c>
      <c r="N9196" s="3">
        <f>IF(LEFT(K9196,1)="S",VLOOKUP(K9196,'DANH MỤC'!$B:$D,2,0),VLOOKUP(K9196,'DANH MỤC'!$B:$D,3,0))</f>
        <v>1000000</v>
      </c>
      <c r="O9196">
        <v>0</v>
      </c>
      <c r="P9196" s="3">
        <f>N9196*O9196%*CSDL[[#This Row],[SỐ LƯỢNG]]</f>
        <v>0</v>
      </c>
      <c r="Q9196" s="3">
        <f t="shared" si="4038"/>
        <v>1000000</v>
      </c>
    </row>
    <row r="9197" spans="1:17" x14ac:dyDescent="0.3">
      <c r="A9197" s="23" t="s">
        <v>5062</v>
      </c>
      <c r="B9197" s="8" t="s">
        <v>5062</v>
      </c>
      <c r="C9197" s="8">
        <v>1</v>
      </c>
      <c r="D9197" s="8" t="s">
        <v>5082</v>
      </c>
      <c r="E9197" s="8" t="s">
        <v>13819</v>
      </c>
      <c r="F9197" s="8" t="str">
        <f>VLOOKUP(E9197,'DANH MỤC'!$F:$G,2,0)</f>
        <v>Nhóm 1</v>
      </c>
      <c r="G9197" s="8" t="s">
        <v>7487</v>
      </c>
      <c r="H9197" t="str">
        <f>VLOOKUP(G9197,'DANH MỤC'!$I:$K,2,0)</f>
        <v>KH 1475</v>
      </c>
      <c r="I9197" t="str">
        <f>VLOOKUP(G9197,'DANH MỤC'!$I:$K,3,0)</f>
        <v>Quảng Nam</v>
      </c>
      <c r="J9197" s="8" t="s">
        <v>45</v>
      </c>
      <c r="K9197" t="str">
        <f>VLOOKUP(J9197,'DANH MỤC'!$A$1:$B$19,2,0)</f>
        <v>Sản phẩm 0005</v>
      </c>
      <c r="L9197" t="s">
        <v>46</v>
      </c>
      <c r="M9197">
        <v>1</v>
      </c>
      <c r="N9197" s="3">
        <f>IF(LEFT(K9197,1)="S",VLOOKUP(K9197,'DANH MỤC'!$B:$D,2,0),VLOOKUP(K9197,'DANH MỤC'!$B:$D,3,0))</f>
        <v>1000000</v>
      </c>
      <c r="O9197">
        <v>100</v>
      </c>
      <c r="P9197" s="3">
        <f>N9197*O9197%*CSDL[[#This Row],[SỐ LƯỢNG]]</f>
        <v>1000000</v>
      </c>
      <c r="Q9197" s="3">
        <f t="shared" si="4038"/>
        <v>0</v>
      </c>
    </row>
    <row r="9198" spans="1:17" x14ac:dyDescent="0.3">
      <c r="A9198" s="23" t="str">
        <f>A9197</f>
        <v>29/01/2019</v>
      </c>
      <c r="B9198" s="8" t="str">
        <f>B9197</f>
        <v>29/01/2019</v>
      </c>
      <c r="C9198" s="8">
        <v>1</v>
      </c>
      <c r="D9198" s="8" t="str">
        <f>D9197</f>
        <v>DH9992</v>
      </c>
      <c r="E9198" s="8" t="str">
        <f>E9197</f>
        <v>linh.truong</v>
      </c>
      <c r="F9198" s="8" t="str">
        <f>VLOOKUP(E9198,'DANH MỤC'!$F:$G,2,0)</f>
        <v>Nhóm 1</v>
      </c>
      <c r="G9198" s="8" t="str">
        <f>G9197</f>
        <v>KH1475</v>
      </c>
      <c r="H9198" t="str">
        <f>VLOOKUP(G9198,'DANH MỤC'!$I:$K,2,0)</f>
        <v>KH 1475</v>
      </c>
      <c r="I9198" t="str">
        <f>VLOOKUP(G9198,'DANH MỤC'!$I:$K,3,0)</f>
        <v>Quảng Nam</v>
      </c>
      <c r="J9198" s="8" t="str">
        <f>J9197</f>
        <v>SP0005</v>
      </c>
      <c r="K9198" t="str">
        <f>VLOOKUP(J9198,'DANH MỤC'!$A$1:$B$19,2,0)</f>
        <v>Sản phẩm 0005</v>
      </c>
      <c r="L9198" t="s">
        <v>51</v>
      </c>
      <c r="M9198">
        <v>1</v>
      </c>
      <c r="N9198" s="3">
        <f>IF(LEFT(K9198,1)="S",VLOOKUP(K9198,'DANH MỤC'!$B:$D,2,0),VLOOKUP(K9198,'DANH MỤC'!$B:$D,3,0))</f>
        <v>1000000</v>
      </c>
      <c r="O9198">
        <v>0</v>
      </c>
      <c r="P9198" s="3">
        <f>N9198*O9198%*CSDL[[#This Row],[SỐ LƯỢNG]]</f>
        <v>0</v>
      </c>
      <c r="Q9198" s="3">
        <f t="shared" si="4038"/>
        <v>1000000</v>
      </c>
    </row>
    <row r="9199" spans="1:17" x14ac:dyDescent="0.3">
      <c r="A9199" s="23" t="s">
        <v>5062</v>
      </c>
      <c r="B9199" s="8" t="s">
        <v>5062</v>
      </c>
      <c r="C9199" s="8">
        <v>1</v>
      </c>
      <c r="D9199" s="8" t="s">
        <v>5083</v>
      </c>
      <c r="E9199" s="8" t="s">
        <v>13819</v>
      </c>
      <c r="F9199" s="8" t="str">
        <f>VLOOKUP(E9199,'DANH MỤC'!$F:$G,2,0)</f>
        <v>Nhóm 1</v>
      </c>
      <c r="G9199" s="8" t="s">
        <v>6576</v>
      </c>
      <c r="H9199" t="str">
        <f>VLOOKUP(G9199,'DANH MỤC'!$I:$K,2,0)</f>
        <v>KH 0543</v>
      </c>
      <c r="I9199" t="str">
        <f>VLOOKUP(G9199,'DANH MỤC'!$I:$K,3,0)</f>
        <v>Hưng Yên</v>
      </c>
      <c r="J9199" s="8" t="s">
        <v>45</v>
      </c>
      <c r="K9199" t="str">
        <f>VLOOKUP(J9199,'DANH MỤC'!$A$1:$B$19,2,0)</f>
        <v>Sản phẩm 0005</v>
      </c>
      <c r="L9199" t="s">
        <v>46</v>
      </c>
      <c r="M9199">
        <v>1</v>
      </c>
      <c r="N9199" s="3">
        <f>IF(LEFT(K9199,1)="S",VLOOKUP(K9199,'DANH MỤC'!$B:$D,2,0),VLOOKUP(K9199,'DANH MỤC'!$B:$D,3,0))</f>
        <v>1000000</v>
      </c>
      <c r="O9199">
        <v>100</v>
      </c>
      <c r="P9199" s="3">
        <f>N9199*O9199%*CSDL[[#This Row],[SỐ LƯỢNG]]</f>
        <v>1000000</v>
      </c>
      <c r="Q9199" s="3">
        <f t="shared" si="4038"/>
        <v>0</v>
      </c>
    </row>
    <row r="9200" spans="1:17" x14ac:dyDescent="0.3">
      <c r="A9200" s="23" t="str">
        <f>A9199</f>
        <v>29/01/2019</v>
      </c>
      <c r="B9200" s="8" t="str">
        <f>B9199</f>
        <v>29/01/2019</v>
      </c>
      <c r="C9200" s="8">
        <v>1</v>
      </c>
      <c r="D9200" s="8" t="str">
        <f>D9199</f>
        <v>DH9991</v>
      </c>
      <c r="E9200" s="8" t="str">
        <f>E9199</f>
        <v>linh.truong</v>
      </c>
      <c r="F9200" s="8" t="str">
        <f>VLOOKUP(E9200,'DANH MỤC'!$F:$G,2,0)</f>
        <v>Nhóm 1</v>
      </c>
      <c r="G9200" s="8" t="str">
        <f>G9199</f>
        <v>KH0543</v>
      </c>
      <c r="H9200" t="str">
        <f>VLOOKUP(G9200,'DANH MỤC'!$I:$K,2,0)</f>
        <v>KH 0543</v>
      </c>
      <c r="I9200" t="str">
        <f>VLOOKUP(G9200,'DANH MỤC'!$I:$K,3,0)</f>
        <v>Hưng Yên</v>
      </c>
      <c r="J9200" s="8" t="str">
        <f>J9199</f>
        <v>SP0005</v>
      </c>
      <c r="K9200" t="str">
        <f>VLOOKUP(J9200,'DANH MỤC'!$A$1:$B$19,2,0)</f>
        <v>Sản phẩm 0005</v>
      </c>
      <c r="L9200" t="s">
        <v>51</v>
      </c>
      <c r="M9200">
        <v>1</v>
      </c>
      <c r="N9200" s="3">
        <f>IF(LEFT(K9200,1)="S",VLOOKUP(K9200,'DANH MỤC'!$B:$D,2,0),VLOOKUP(K9200,'DANH MỤC'!$B:$D,3,0))</f>
        <v>1000000</v>
      </c>
      <c r="O9200">
        <v>0</v>
      </c>
      <c r="P9200" s="3">
        <f>N9200*O9200%*CSDL[[#This Row],[SỐ LƯỢNG]]</f>
        <v>0</v>
      </c>
      <c r="Q9200" s="3">
        <f t="shared" si="4038"/>
        <v>1000000</v>
      </c>
    </row>
    <row r="9201" spans="1:17" x14ac:dyDescent="0.3">
      <c r="A9201" s="23" t="s">
        <v>5062</v>
      </c>
      <c r="B9201" s="8" t="s">
        <v>5062</v>
      </c>
      <c r="C9201" s="8">
        <v>1</v>
      </c>
      <c r="D9201" s="8" t="s">
        <v>5084</v>
      </c>
      <c r="E9201" s="8" t="s">
        <v>13821</v>
      </c>
      <c r="F9201" s="8" t="str">
        <f>VLOOKUP(E9201,'DANH MỤC'!$F:$G,2,0)</f>
        <v>Nhóm 1</v>
      </c>
      <c r="G9201" s="8" t="s">
        <v>9381</v>
      </c>
      <c r="H9201" t="str">
        <f>VLOOKUP(G9201,'DANH MỤC'!$I:$K,2,0)</f>
        <v>KH 3432</v>
      </c>
      <c r="I9201" t="str">
        <f>VLOOKUP(G9201,'DANH MỤC'!$I:$K,3,0)</f>
        <v>Ninh Thuận</v>
      </c>
      <c r="J9201" s="8" t="s">
        <v>45</v>
      </c>
      <c r="K9201" t="str">
        <f>VLOOKUP(J9201,'DANH MỤC'!$A$1:$B$19,2,0)</f>
        <v>Sản phẩm 0005</v>
      </c>
      <c r="L9201" t="s">
        <v>46</v>
      </c>
      <c r="M9201">
        <v>1</v>
      </c>
      <c r="N9201" s="3">
        <f>IF(LEFT(K9201,1)="S",VLOOKUP(K9201,'DANH MỤC'!$B:$D,2,0),VLOOKUP(K9201,'DANH MỤC'!$B:$D,3,0))</f>
        <v>1000000</v>
      </c>
      <c r="O9201">
        <v>100</v>
      </c>
      <c r="P9201" s="3">
        <f>N9201*O9201%*CSDL[[#This Row],[SỐ LƯỢNG]]</f>
        <v>1000000</v>
      </c>
      <c r="Q9201" s="3">
        <f t="shared" si="4038"/>
        <v>0</v>
      </c>
    </row>
    <row r="9202" spans="1:17" x14ac:dyDescent="0.3">
      <c r="A9202" s="23" t="s">
        <v>5062</v>
      </c>
      <c r="B9202" s="8" t="s">
        <v>5062</v>
      </c>
      <c r="C9202" s="8">
        <v>1</v>
      </c>
      <c r="D9202" s="8" t="s">
        <v>5085</v>
      </c>
      <c r="E9202" s="8" t="s">
        <v>13822</v>
      </c>
      <c r="F9202" s="8" t="str">
        <f>VLOOKUP(E9202,'DANH MỤC'!$F:$G,2,0)</f>
        <v>Nhóm 1</v>
      </c>
      <c r="G9202" s="8" t="s">
        <v>9382</v>
      </c>
      <c r="H9202" t="str">
        <f>VLOOKUP(G9202,'DANH MỤC'!$I:$K,2,0)</f>
        <v>KH 3433</v>
      </c>
      <c r="I9202" t="str">
        <f>VLOOKUP(G9202,'DANH MỤC'!$I:$K,3,0)</f>
        <v>Cao Bằng</v>
      </c>
      <c r="J9202" s="8" t="s">
        <v>45</v>
      </c>
      <c r="K9202" t="str">
        <f>VLOOKUP(J9202,'DANH MỤC'!$A$1:$B$19,2,0)</f>
        <v>Sản phẩm 0005</v>
      </c>
      <c r="L9202" t="s">
        <v>46</v>
      </c>
      <c r="M9202">
        <v>1</v>
      </c>
      <c r="N9202" s="3">
        <f>IF(LEFT(K9202,1)="S",VLOOKUP(K9202,'DANH MỤC'!$B:$D,2,0),VLOOKUP(K9202,'DANH MỤC'!$B:$D,3,0))</f>
        <v>1000000</v>
      </c>
      <c r="O9202">
        <v>100</v>
      </c>
      <c r="P9202" s="3">
        <f>N9202*O9202%*CSDL[[#This Row],[SỐ LƯỢNG]]</f>
        <v>1000000</v>
      </c>
      <c r="Q9202" s="3">
        <f t="shared" si="4038"/>
        <v>0</v>
      </c>
    </row>
    <row r="9203" spans="1:17" x14ac:dyDescent="0.3">
      <c r="A9203" s="23" t="s">
        <v>5062</v>
      </c>
      <c r="B9203" s="8" t="s">
        <v>5062</v>
      </c>
      <c r="C9203" s="8">
        <v>1</v>
      </c>
      <c r="D9203" s="8" t="s">
        <v>5086</v>
      </c>
      <c r="E9203" s="8" t="s">
        <v>13833</v>
      </c>
      <c r="F9203" s="8" t="str">
        <f>VLOOKUP(E9203,'DANH MỤC'!$F:$G,2,0)</f>
        <v>Nhóm 2</v>
      </c>
      <c r="G9203" s="8" t="s">
        <v>8793</v>
      </c>
      <c r="H9203" t="str">
        <f>VLOOKUP(G9203,'DANH MỤC'!$I:$K,2,0)</f>
        <v>KH 2823</v>
      </c>
      <c r="I9203" t="str">
        <f>VLOOKUP(G9203,'DANH MỤC'!$I:$K,3,0)</f>
        <v>Tiền Giang</v>
      </c>
      <c r="J9203" s="8" t="s">
        <v>5940</v>
      </c>
      <c r="K9203" t="str">
        <f>VLOOKUP(J9203,'DANH MỤC'!$A$1:$B$19,2,0)</f>
        <v>Sản phẩm 0002</v>
      </c>
      <c r="L9203" t="s">
        <v>15</v>
      </c>
      <c r="M9203">
        <v>1</v>
      </c>
      <c r="N9203" s="3">
        <f>IF(LEFT(K9203,1)="S",VLOOKUP(K9203,'DANH MỤC'!$B:$D,2,0),VLOOKUP(K9203,'DANH MỤC'!$B:$D,3,0))</f>
        <v>2000000</v>
      </c>
      <c r="O9203">
        <v>5</v>
      </c>
      <c r="P9203" s="3">
        <f>N9203*O9203%*CSDL[[#This Row],[SỐ LƯỢNG]]</f>
        <v>100000</v>
      </c>
      <c r="Q9203" s="3">
        <f t="shared" si="4038"/>
        <v>1900000</v>
      </c>
    </row>
    <row r="9204" spans="1:17" x14ac:dyDescent="0.3">
      <c r="A9204" s="23" t="s">
        <v>5062</v>
      </c>
      <c r="B9204" s="8" t="s">
        <v>5062</v>
      </c>
      <c r="C9204" s="8">
        <v>1</v>
      </c>
      <c r="D9204" s="8" t="s">
        <v>5087</v>
      </c>
      <c r="E9204" s="8" t="s">
        <v>13831</v>
      </c>
      <c r="F9204" s="8" t="str">
        <f>VLOOKUP(E9204,'DANH MỤC'!$F:$G,2,0)</f>
        <v>Nhóm 2</v>
      </c>
      <c r="G9204" s="8" t="s">
        <v>8982</v>
      </c>
      <c r="H9204" t="str">
        <f>VLOOKUP(G9204,'DANH MỤC'!$I:$K,2,0)</f>
        <v>KH 3021</v>
      </c>
      <c r="I9204" t="str">
        <f>VLOOKUP(G9204,'DANH MỤC'!$I:$K,3,0)</f>
        <v>Quảng Ninh</v>
      </c>
      <c r="J9204" s="8" t="s">
        <v>45</v>
      </c>
      <c r="K9204" t="str">
        <f>VLOOKUP(J9204,'DANH MỤC'!$A$1:$B$19,2,0)</f>
        <v>Sản phẩm 0005</v>
      </c>
      <c r="L9204" t="s">
        <v>46</v>
      </c>
      <c r="M9204">
        <v>1</v>
      </c>
      <c r="N9204" s="3">
        <f>IF(LEFT(K9204,1)="S",VLOOKUP(K9204,'DANH MỤC'!$B:$D,2,0),VLOOKUP(K9204,'DANH MỤC'!$B:$D,3,0))</f>
        <v>1000000</v>
      </c>
      <c r="O9204">
        <v>100</v>
      </c>
      <c r="P9204" s="3">
        <f>N9204*O9204%*CSDL[[#This Row],[SỐ LƯỢNG]]</f>
        <v>1000000</v>
      </c>
      <c r="Q9204" s="3">
        <f t="shared" si="4038"/>
        <v>0</v>
      </c>
    </row>
    <row r="9205" spans="1:17" x14ac:dyDescent="0.3">
      <c r="A9205" s="23" t="s">
        <v>5062</v>
      </c>
      <c r="B9205" s="8" t="s">
        <v>5062</v>
      </c>
      <c r="C9205" s="8">
        <v>1</v>
      </c>
      <c r="D9205" s="8" t="s">
        <v>5088</v>
      </c>
      <c r="E9205" s="8" t="s">
        <v>13831</v>
      </c>
      <c r="F9205" s="8" t="str">
        <f>VLOOKUP(E9205,'DANH MỤC'!$F:$G,2,0)</f>
        <v>Nhóm 2</v>
      </c>
      <c r="G9205" s="8" t="s">
        <v>8421</v>
      </c>
      <c r="H9205" t="str">
        <f>VLOOKUP(G9205,'DANH MỤC'!$I:$K,2,0)</f>
        <v>KH 2438</v>
      </c>
      <c r="I9205" t="str">
        <f>VLOOKUP(G9205,'DANH MỤC'!$I:$K,3,0)</f>
        <v>Gia Lai</v>
      </c>
      <c r="J9205" s="8" t="s">
        <v>45</v>
      </c>
      <c r="K9205" t="str">
        <f>VLOOKUP(J9205,'DANH MỤC'!$A$1:$B$19,2,0)</f>
        <v>Sản phẩm 0005</v>
      </c>
      <c r="L9205" t="s">
        <v>46</v>
      </c>
      <c r="M9205">
        <v>1</v>
      </c>
      <c r="N9205" s="3">
        <f>IF(LEFT(K9205,1)="S",VLOOKUP(K9205,'DANH MỤC'!$B:$D,2,0),VLOOKUP(K9205,'DANH MỤC'!$B:$D,3,0))</f>
        <v>1000000</v>
      </c>
      <c r="O9205">
        <v>100</v>
      </c>
      <c r="P9205" s="3">
        <f>N9205*O9205%*CSDL[[#This Row],[SỐ LƯỢNG]]</f>
        <v>1000000</v>
      </c>
      <c r="Q9205" s="3">
        <f t="shared" si="4038"/>
        <v>0</v>
      </c>
    </row>
    <row r="9206" spans="1:17" x14ac:dyDescent="0.3">
      <c r="A9206" s="23" t="s">
        <v>5062</v>
      </c>
      <c r="B9206" s="8" t="s">
        <v>5062</v>
      </c>
      <c r="C9206" s="8">
        <v>1</v>
      </c>
      <c r="D9206" s="8" t="s">
        <v>5089</v>
      </c>
      <c r="E9206" s="8" t="s">
        <v>13819</v>
      </c>
      <c r="F9206" s="8" t="str">
        <f>VLOOKUP(E9206,'DANH MỤC'!$F:$G,2,0)</f>
        <v>Nhóm 1</v>
      </c>
      <c r="G9206" s="8" t="s">
        <v>8147</v>
      </c>
      <c r="H9206" t="str">
        <f>VLOOKUP(G9206,'DANH MỤC'!$I:$K,2,0)</f>
        <v>KH 2157</v>
      </c>
      <c r="I9206" t="str">
        <f>VLOOKUP(G9206,'DANH MỤC'!$I:$K,3,0)</f>
        <v>Thừa Thiên Huế</v>
      </c>
      <c r="J9206" s="8" t="s">
        <v>5939</v>
      </c>
      <c r="K9206" t="str">
        <f>VLOOKUP(J9206,'DANH MỤC'!$A$1:$B$19,2,0)</f>
        <v>Sản phẩm 0001</v>
      </c>
      <c r="L9206" t="s">
        <v>15</v>
      </c>
      <c r="M9206">
        <v>1</v>
      </c>
      <c r="N9206" s="3">
        <f>IF(LEFT(K9206,1)="S",VLOOKUP(K9206,'DANH MỤC'!$B:$D,2,0),VLOOKUP(K9206,'DANH MỤC'!$B:$D,3,0))</f>
        <v>3000000</v>
      </c>
      <c r="O9206">
        <v>5</v>
      </c>
      <c r="P9206" s="3">
        <f>N9206*O9206%*CSDL[[#This Row],[SỐ LƯỢNG]]</f>
        <v>150000</v>
      </c>
      <c r="Q9206" s="3">
        <f t="shared" si="4038"/>
        <v>2850000</v>
      </c>
    </row>
    <row r="9207" spans="1:17" x14ac:dyDescent="0.3">
      <c r="A9207" s="23" t="s">
        <v>5062</v>
      </c>
      <c r="B9207" s="8" t="s">
        <v>5062</v>
      </c>
      <c r="C9207" s="8">
        <v>1</v>
      </c>
      <c r="D9207" s="8" t="s">
        <v>5090</v>
      </c>
      <c r="E9207" s="8" t="s">
        <v>13823</v>
      </c>
      <c r="F9207" s="8" t="str">
        <f>VLOOKUP(E9207,'DANH MỤC'!$F:$G,2,0)</f>
        <v>Nhóm 1</v>
      </c>
      <c r="G9207" s="8" t="s">
        <v>9383</v>
      </c>
      <c r="H9207" t="str">
        <f>VLOOKUP(G9207,'DANH MỤC'!$I:$K,2,0)</f>
        <v>KH 3434</v>
      </c>
      <c r="I9207" t="str">
        <f>VLOOKUP(G9207,'DANH MỤC'!$I:$K,3,0)</f>
        <v>Cà Mau</v>
      </c>
      <c r="J9207" s="8" t="s">
        <v>45</v>
      </c>
      <c r="K9207" t="str">
        <f>VLOOKUP(J9207,'DANH MỤC'!$A$1:$B$19,2,0)</f>
        <v>Sản phẩm 0005</v>
      </c>
      <c r="L9207" t="s">
        <v>46</v>
      </c>
      <c r="M9207">
        <v>1</v>
      </c>
      <c r="N9207" s="3">
        <f>IF(LEFT(K9207,1)="S",VLOOKUP(K9207,'DANH MỤC'!$B:$D,2,0),VLOOKUP(K9207,'DANH MỤC'!$B:$D,3,0))</f>
        <v>1000000</v>
      </c>
      <c r="O9207">
        <v>100</v>
      </c>
      <c r="P9207" s="3">
        <f>N9207*O9207%*CSDL[[#This Row],[SỐ LƯỢNG]]</f>
        <v>1000000</v>
      </c>
      <c r="Q9207" s="3">
        <f t="shared" si="4038"/>
        <v>0</v>
      </c>
    </row>
    <row r="9208" spans="1:17" x14ac:dyDescent="0.3">
      <c r="A9208" s="23" t="str">
        <f t="shared" ref="A9208:A9209" si="4059">A9207</f>
        <v>29/01/2019</v>
      </c>
      <c r="B9208" s="8" t="str">
        <f t="shared" ref="B9208:B9209" si="4060">B9207</f>
        <v>29/01/2019</v>
      </c>
      <c r="C9208" s="8">
        <v>1</v>
      </c>
      <c r="D9208" s="8" t="str">
        <f t="shared" ref="D9208:D9209" si="4061">D9207</f>
        <v>DH9984</v>
      </c>
      <c r="E9208" s="8" t="str">
        <f t="shared" ref="E9208:E9209" si="4062">E9207</f>
        <v>giang.nguyen</v>
      </c>
      <c r="F9208" s="8" t="str">
        <f>VLOOKUP(E9208,'DANH MỤC'!$F:$G,2,0)</f>
        <v>Nhóm 1</v>
      </c>
      <c r="G9208" s="8" t="str">
        <f t="shared" ref="G9208:G9209" si="4063">G9207</f>
        <v>KH3434</v>
      </c>
      <c r="H9208" t="str">
        <f>VLOOKUP(G9208,'DANH MỤC'!$I:$K,2,0)</f>
        <v>KH 3434</v>
      </c>
      <c r="I9208" t="str">
        <f>VLOOKUP(G9208,'DANH MỤC'!$I:$K,3,0)</f>
        <v>Cà Mau</v>
      </c>
      <c r="J9208" s="8" t="s">
        <v>5939</v>
      </c>
      <c r="K9208" t="str">
        <f>VLOOKUP(J9208,'DANH MỤC'!$A$1:$B$19,2,0)</f>
        <v>Sản phẩm 0001</v>
      </c>
      <c r="L9208" t="s">
        <v>15</v>
      </c>
      <c r="M9208">
        <v>1</v>
      </c>
      <c r="N9208" s="3">
        <f>IF(LEFT(K9208,1)="S",VLOOKUP(K9208,'DANH MỤC'!$B:$D,2,0),VLOOKUP(K9208,'DANH MỤC'!$B:$D,3,0))</f>
        <v>3000000</v>
      </c>
      <c r="O9208">
        <v>0</v>
      </c>
      <c r="P9208" s="3">
        <f>N9208*O9208%*CSDL[[#This Row],[SỐ LƯỢNG]]</f>
        <v>0</v>
      </c>
      <c r="Q9208" s="3">
        <f t="shared" si="4038"/>
        <v>3000000</v>
      </c>
    </row>
    <row r="9209" spans="1:17" x14ac:dyDescent="0.3">
      <c r="A9209" s="23" t="str">
        <f t="shared" si="4059"/>
        <v>29/01/2019</v>
      </c>
      <c r="B9209" s="8" t="str">
        <f t="shared" si="4060"/>
        <v>29/01/2019</v>
      </c>
      <c r="C9209" s="8">
        <v>1</v>
      </c>
      <c r="D9209" s="8" t="str">
        <f t="shared" si="4061"/>
        <v>DH9984</v>
      </c>
      <c r="E9209" s="8" t="str">
        <f t="shared" si="4062"/>
        <v>giang.nguyen</v>
      </c>
      <c r="F9209" s="8" t="str">
        <f>VLOOKUP(E9209,'DANH MỤC'!$F:$G,2,0)</f>
        <v>Nhóm 1</v>
      </c>
      <c r="G9209" s="8" t="str">
        <f t="shared" si="4063"/>
        <v>KH3434</v>
      </c>
      <c r="H9209" t="str">
        <f>VLOOKUP(G9209,'DANH MỤC'!$I:$K,2,0)</f>
        <v>KH 3434</v>
      </c>
      <c r="I9209" t="str">
        <f>VLOOKUP(G9209,'DANH MỤC'!$I:$K,3,0)</f>
        <v>Cà Mau</v>
      </c>
      <c r="J9209" s="8" t="str">
        <f>J9208</f>
        <v>SP0001</v>
      </c>
      <c r="K9209" t="str">
        <f>VLOOKUP(J9209,'DANH MỤC'!$A$1:$B$19,2,0)</f>
        <v>Sản phẩm 0001</v>
      </c>
      <c r="L9209" t="s">
        <v>51</v>
      </c>
      <c r="M9209">
        <v>1</v>
      </c>
      <c r="N9209" s="3">
        <f>IF(LEFT(K9209,1)="S",VLOOKUP(K9209,'DANH MỤC'!$B:$D,2,0),VLOOKUP(K9209,'DANH MỤC'!$B:$D,3,0))</f>
        <v>3000000</v>
      </c>
      <c r="O9209">
        <v>0</v>
      </c>
      <c r="P9209" s="3">
        <f>N9209*O9209%*CSDL[[#This Row],[SỐ LƯỢNG]]</f>
        <v>0</v>
      </c>
      <c r="Q9209" s="3">
        <f t="shared" si="4038"/>
        <v>3000000</v>
      </c>
    </row>
    <row r="9210" spans="1:17" x14ac:dyDescent="0.3">
      <c r="A9210" s="23" t="s">
        <v>5062</v>
      </c>
      <c r="B9210" s="8" t="s">
        <v>5062</v>
      </c>
      <c r="C9210" s="8">
        <v>1</v>
      </c>
      <c r="D9210" s="8" t="s">
        <v>5091</v>
      </c>
      <c r="E9210" s="8" t="s">
        <v>13823</v>
      </c>
      <c r="F9210" s="8" t="str">
        <f>VLOOKUP(E9210,'DANH MỤC'!$F:$G,2,0)</f>
        <v>Nhóm 1</v>
      </c>
      <c r="G9210" s="8" t="s">
        <v>6920</v>
      </c>
      <c r="H9210" t="str">
        <f>VLOOKUP(G9210,'DANH MỤC'!$I:$K,2,0)</f>
        <v>KH 0891</v>
      </c>
      <c r="I9210" t="str">
        <f>VLOOKUP(G9210,'DANH MỤC'!$I:$K,3,0)</f>
        <v>Đà Nẵng</v>
      </c>
      <c r="J9210" s="8" t="s">
        <v>45</v>
      </c>
      <c r="K9210" t="str">
        <f>VLOOKUP(J9210,'DANH MỤC'!$A$1:$B$19,2,0)</f>
        <v>Sản phẩm 0005</v>
      </c>
      <c r="L9210" t="s">
        <v>46</v>
      </c>
      <c r="M9210">
        <v>1</v>
      </c>
      <c r="N9210" s="3">
        <f>IF(LEFT(K9210,1)="S",VLOOKUP(K9210,'DANH MỤC'!$B:$D,2,0),VLOOKUP(K9210,'DANH MỤC'!$B:$D,3,0))</f>
        <v>1000000</v>
      </c>
      <c r="O9210">
        <v>100</v>
      </c>
      <c r="P9210" s="3">
        <f>N9210*O9210%*CSDL[[#This Row],[SỐ LƯỢNG]]</f>
        <v>1000000</v>
      </c>
      <c r="Q9210" s="3">
        <f t="shared" si="4038"/>
        <v>0</v>
      </c>
    </row>
    <row r="9211" spans="1:17" x14ac:dyDescent="0.3">
      <c r="A9211" s="23" t="s">
        <v>5062</v>
      </c>
      <c r="B9211" s="8" t="s">
        <v>5062</v>
      </c>
      <c r="C9211" s="8">
        <v>1</v>
      </c>
      <c r="D9211" s="8" t="s">
        <v>5092</v>
      </c>
      <c r="E9211" s="8" t="s">
        <v>13847</v>
      </c>
      <c r="F9211" s="8" t="str">
        <f>VLOOKUP(E9211,'DANH MỤC'!$F:$G,2,0)</f>
        <v>Nhóm 3</v>
      </c>
      <c r="G9211" s="8" t="s">
        <v>9384</v>
      </c>
      <c r="H9211" t="str">
        <f>VLOOKUP(G9211,'DANH MỤC'!$I:$K,2,0)</f>
        <v>KH 3435</v>
      </c>
      <c r="I9211" t="str">
        <f>VLOOKUP(G9211,'DANH MỤC'!$I:$K,3,0)</f>
        <v>Ninh Bình</v>
      </c>
      <c r="J9211" s="8" t="s">
        <v>19</v>
      </c>
      <c r="K9211" t="str">
        <f>VLOOKUP(J9211,'DANH MỤC'!$A$1:$B$19,2,0)</f>
        <v>Sản phẩm 0003</v>
      </c>
      <c r="L9211" t="s">
        <v>15</v>
      </c>
      <c r="M9211">
        <v>1</v>
      </c>
      <c r="N9211" s="3">
        <f>IF(LEFT(K9211,1)="S",VLOOKUP(K9211,'DANH MỤC'!$B:$D,2,0),VLOOKUP(K9211,'DANH MỤC'!$B:$D,3,0))</f>
        <v>2500000</v>
      </c>
      <c r="O9211">
        <v>5</v>
      </c>
      <c r="P9211" s="3">
        <f>N9211*O9211%*CSDL[[#This Row],[SỐ LƯỢNG]]</f>
        <v>125000</v>
      </c>
      <c r="Q9211" s="3">
        <f t="shared" si="4038"/>
        <v>2375000</v>
      </c>
    </row>
    <row r="9212" spans="1:17" x14ac:dyDescent="0.3">
      <c r="A9212" s="23" t="str">
        <f>A9211</f>
        <v>29/01/2019</v>
      </c>
      <c r="B9212" s="8" t="str">
        <f>B9211</f>
        <v>29/01/2019</v>
      </c>
      <c r="C9212" s="8">
        <v>1</v>
      </c>
      <c r="D9212" s="8" t="str">
        <f>D9211</f>
        <v>DH9982</v>
      </c>
      <c r="E9212" s="8" t="str">
        <f>E9211</f>
        <v>linh.hoang</v>
      </c>
      <c r="F9212" s="8" t="str">
        <f>VLOOKUP(E9212,'DANH MỤC'!$F:$G,2,0)</f>
        <v>Nhóm 3</v>
      </c>
      <c r="G9212" s="8" t="str">
        <f>G9211</f>
        <v>KH3435</v>
      </c>
      <c r="H9212" t="str">
        <f>VLOOKUP(G9212,'DANH MỤC'!$I:$K,2,0)</f>
        <v>KH 3435</v>
      </c>
      <c r="I9212" t="str">
        <f>VLOOKUP(G9212,'DANH MỤC'!$I:$K,3,0)</f>
        <v>Ninh Bình</v>
      </c>
      <c r="J9212" s="8" t="s">
        <v>5944</v>
      </c>
      <c r="K9212" t="str">
        <f>VLOOKUP(J9212,'DANH MỤC'!$A$1:$B$19,2,0)</f>
        <v>Hàng tặng 0001</v>
      </c>
      <c r="L9212" t="s">
        <v>24</v>
      </c>
      <c r="M9212">
        <v>2</v>
      </c>
      <c r="N9212" s="3">
        <f>IF(LEFT(K9212,1)="S",VLOOKUP(K9212,'DANH MỤC'!$B:$D,2,0),VLOOKUP(K9212,'DANH MỤC'!$B:$D,3,0))</f>
        <v>200000</v>
      </c>
      <c r="O9212">
        <v>100</v>
      </c>
      <c r="P9212" s="3">
        <f>N9212*O9212%*CSDL[[#This Row],[SỐ LƯỢNG]]</f>
        <v>400000</v>
      </c>
      <c r="Q9212" s="3">
        <f t="shared" si="4038"/>
        <v>0</v>
      </c>
    </row>
    <row r="9213" spans="1:17" x14ac:dyDescent="0.3">
      <c r="A9213" s="23" t="s">
        <v>5062</v>
      </c>
      <c r="B9213" s="8" t="s">
        <v>5062</v>
      </c>
      <c r="C9213" s="8">
        <v>1</v>
      </c>
      <c r="D9213" s="8" t="s">
        <v>5093</v>
      </c>
      <c r="E9213" s="8" t="s">
        <v>13814</v>
      </c>
      <c r="F9213" s="8" t="str">
        <f>VLOOKUP(E9213,'DANH MỤC'!$F:$G,2,0)</f>
        <v>Nhóm 1</v>
      </c>
      <c r="G9213" s="8" t="s">
        <v>7223</v>
      </c>
      <c r="H9213" t="str">
        <f>VLOOKUP(G9213,'DANH MỤC'!$I:$K,2,0)</f>
        <v>KH 1200</v>
      </c>
      <c r="I9213" t="str">
        <f>VLOOKUP(G9213,'DANH MỤC'!$I:$K,3,0)</f>
        <v>Cao Bằng</v>
      </c>
      <c r="J9213" s="8" t="s">
        <v>19</v>
      </c>
      <c r="K9213" t="str">
        <f>VLOOKUP(J9213,'DANH MỤC'!$A$1:$B$19,2,0)</f>
        <v>Sản phẩm 0003</v>
      </c>
      <c r="L9213" t="s">
        <v>15</v>
      </c>
      <c r="M9213">
        <v>1</v>
      </c>
      <c r="N9213" s="3">
        <f>IF(LEFT(K9213,1)="S",VLOOKUP(K9213,'DANH MỤC'!$B:$D,2,0),VLOOKUP(K9213,'DANH MỤC'!$B:$D,3,0))</f>
        <v>2500000</v>
      </c>
      <c r="O9213">
        <v>0</v>
      </c>
      <c r="P9213" s="3">
        <f>N9213*O9213%*CSDL[[#This Row],[SỐ LƯỢNG]]</f>
        <v>0</v>
      </c>
      <c r="Q9213" s="3">
        <f t="shared" si="4038"/>
        <v>2500000</v>
      </c>
    </row>
    <row r="9214" spans="1:17" x14ac:dyDescent="0.3">
      <c r="A9214" s="23" t="s">
        <v>5062</v>
      </c>
      <c r="B9214" s="8" t="s">
        <v>5062</v>
      </c>
      <c r="C9214" s="8">
        <v>1</v>
      </c>
      <c r="D9214" s="8" t="s">
        <v>5094</v>
      </c>
      <c r="E9214" s="8" t="s">
        <v>13819</v>
      </c>
      <c r="F9214" s="8" t="str">
        <f>VLOOKUP(E9214,'DANH MỤC'!$F:$G,2,0)</f>
        <v>Nhóm 1</v>
      </c>
      <c r="G9214" s="8" t="s">
        <v>9385</v>
      </c>
      <c r="H9214" t="str">
        <f>VLOOKUP(G9214,'DANH MỤC'!$I:$K,2,0)</f>
        <v>KH 3436</v>
      </c>
      <c r="I9214" t="str">
        <f>VLOOKUP(G9214,'DANH MỤC'!$I:$K,3,0)</f>
        <v>Vĩnh Phúc</v>
      </c>
      <c r="J9214" s="8" t="s">
        <v>5939</v>
      </c>
      <c r="K9214" t="str">
        <f>VLOOKUP(J9214,'DANH MỤC'!$A$1:$B$19,2,0)</f>
        <v>Sản phẩm 0001</v>
      </c>
      <c r="L9214" t="s">
        <v>15</v>
      </c>
      <c r="M9214">
        <v>1</v>
      </c>
      <c r="N9214" s="3">
        <f>IF(LEFT(K9214,1)="S",VLOOKUP(K9214,'DANH MỤC'!$B:$D,2,0),VLOOKUP(K9214,'DANH MỤC'!$B:$D,3,0))</f>
        <v>3000000</v>
      </c>
      <c r="O9214">
        <v>5</v>
      </c>
      <c r="P9214" s="3">
        <f>N9214*O9214%*CSDL[[#This Row],[SỐ LƯỢNG]]</f>
        <v>150000</v>
      </c>
      <c r="Q9214" s="3">
        <f t="shared" si="4038"/>
        <v>2850000</v>
      </c>
    </row>
    <row r="9215" spans="1:17" x14ac:dyDescent="0.3">
      <c r="A9215" s="23" t="s">
        <v>5062</v>
      </c>
      <c r="B9215" s="8" t="s">
        <v>5062</v>
      </c>
      <c r="C9215" s="8">
        <v>1</v>
      </c>
      <c r="D9215" s="8" t="s">
        <v>5095</v>
      </c>
      <c r="E9215" s="8" t="s">
        <v>13816</v>
      </c>
      <c r="F9215" s="8" t="str">
        <f>VLOOKUP(E9215,'DANH MỤC'!$F:$G,2,0)</f>
        <v>Nhóm 1</v>
      </c>
      <c r="G9215" s="8" t="s">
        <v>8961</v>
      </c>
      <c r="H9215" t="str">
        <f>VLOOKUP(G9215,'DANH MỤC'!$I:$K,2,0)</f>
        <v>KH 2999</v>
      </c>
      <c r="I9215" t="str">
        <f>VLOOKUP(G9215,'DANH MỤC'!$I:$K,3,0)</f>
        <v>Đồng Tháp</v>
      </c>
      <c r="J9215" s="8" t="s">
        <v>5940</v>
      </c>
      <c r="K9215" t="str">
        <f>VLOOKUP(J9215,'DANH MỤC'!$A$1:$B$19,2,0)</f>
        <v>Sản phẩm 0002</v>
      </c>
      <c r="L9215" t="s">
        <v>15</v>
      </c>
      <c r="M9215">
        <v>1</v>
      </c>
      <c r="N9215" s="3">
        <f>IF(LEFT(K9215,1)="S",VLOOKUP(K9215,'DANH MỤC'!$B:$D,2,0),VLOOKUP(K9215,'DANH MỤC'!$B:$D,3,0))</f>
        <v>2000000</v>
      </c>
      <c r="O9215">
        <v>5</v>
      </c>
      <c r="P9215" s="3">
        <f>N9215*O9215%*CSDL[[#This Row],[SỐ LƯỢNG]]</f>
        <v>100000</v>
      </c>
      <c r="Q9215" s="3">
        <f t="shared" si="4038"/>
        <v>1900000</v>
      </c>
    </row>
    <row r="9216" spans="1:17" x14ac:dyDescent="0.3">
      <c r="A9216" s="23" t="s">
        <v>5062</v>
      </c>
      <c r="B9216" s="8" t="s">
        <v>5062</v>
      </c>
      <c r="C9216" s="8">
        <v>1</v>
      </c>
      <c r="D9216" s="8" t="s">
        <v>5096</v>
      </c>
      <c r="E9216" s="8" t="s">
        <v>13816</v>
      </c>
      <c r="F9216" s="8" t="str">
        <f>VLOOKUP(E9216,'DANH MỤC'!$F:$G,2,0)</f>
        <v>Nhóm 1</v>
      </c>
      <c r="G9216" s="8" t="s">
        <v>8407</v>
      </c>
      <c r="H9216" t="str">
        <f>VLOOKUP(G9216,'DANH MỤC'!$I:$K,2,0)</f>
        <v>KH 2424</v>
      </c>
      <c r="I9216" t="str">
        <f>VLOOKUP(G9216,'DANH MỤC'!$I:$K,3,0)</f>
        <v>Sóc Trăng</v>
      </c>
      <c r="J9216" s="8" t="s">
        <v>5940</v>
      </c>
      <c r="K9216" t="str">
        <f>VLOOKUP(J9216,'DANH MỤC'!$A$1:$B$19,2,0)</f>
        <v>Sản phẩm 0002</v>
      </c>
      <c r="L9216" t="s">
        <v>15</v>
      </c>
      <c r="M9216">
        <v>1</v>
      </c>
      <c r="N9216" s="3">
        <f>IF(LEFT(K9216,1)="S",VLOOKUP(K9216,'DANH MỤC'!$B:$D,2,0),VLOOKUP(K9216,'DANH MỤC'!$B:$D,3,0))</f>
        <v>2000000</v>
      </c>
      <c r="O9216">
        <v>5</v>
      </c>
      <c r="P9216" s="3">
        <f>N9216*O9216%*CSDL[[#This Row],[SỐ LƯỢNG]]</f>
        <v>100000</v>
      </c>
      <c r="Q9216" s="3">
        <f t="shared" si="4038"/>
        <v>1900000</v>
      </c>
    </row>
    <row r="9217" spans="1:17" x14ac:dyDescent="0.3">
      <c r="A9217" s="23" t="str">
        <f>A9216</f>
        <v>29/01/2019</v>
      </c>
      <c r="B9217" s="8" t="str">
        <f>B9216</f>
        <v>29/01/2019</v>
      </c>
      <c r="C9217" s="8">
        <v>1</v>
      </c>
      <c r="D9217" s="8" t="str">
        <f>D9216</f>
        <v>DH9978</v>
      </c>
      <c r="E9217" s="8" t="str">
        <f>E9216</f>
        <v>luyen.dam</v>
      </c>
      <c r="F9217" s="8" t="str">
        <f>VLOOKUP(E9217,'DANH MỤC'!$F:$G,2,0)</f>
        <v>Nhóm 1</v>
      </c>
      <c r="G9217" s="8" t="str">
        <f>G9216</f>
        <v>KH2424</v>
      </c>
      <c r="H9217" t="str">
        <f>VLOOKUP(G9217,'DANH MỤC'!$I:$K,2,0)</f>
        <v>KH 2424</v>
      </c>
      <c r="I9217" t="str">
        <f>VLOOKUP(G9217,'DANH MỤC'!$I:$K,3,0)</f>
        <v>Sóc Trăng</v>
      </c>
      <c r="J9217" s="8" t="s">
        <v>5944</v>
      </c>
      <c r="K9217" t="str">
        <f>VLOOKUP(J9217,'DANH MỤC'!$A$1:$B$19,2,0)</f>
        <v>Hàng tặng 0001</v>
      </c>
      <c r="L9217" t="s">
        <v>24</v>
      </c>
      <c r="M9217">
        <v>2</v>
      </c>
      <c r="N9217" s="3">
        <f>IF(LEFT(K9217,1)="S",VLOOKUP(K9217,'DANH MỤC'!$B:$D,2,0),VLOOKUP(K9217,'DANH MỤC'!$B:$D,3,0))</f>
        <v>200000</v>
      </c>
      <c r="O9217">
        <v>100</v>
      </c>
      <c r="P9217" s="3">
        <f>N9217*O9217%*CSDL[[#This Row],[SỐ LƯỢNG]]</f>
        <v>400000</v>
      </c>
      <c r="Q9217" s="3">
        <f t="shared" si="4038"/>
        <v>0</v>
      </c>
    </row>
    <row r="9218" spans="1:17" x14ac:dyDescent="0.3">
      <c r="A9218" s="23" t="s">
        <v>5062</v>
      </c>
      <c r="B9218" s="8" t="s">
        <v>5062</v>
      </c>
      <c r="C9218" s="8">
        <v>1</v>
      </c>
      <c r="D9218" s="8" t="s">
        <v>5097</v>
      </c>
      <c r="E9218" s="8" t="s">
        <v>13819</v>
      </c>
      <c r="F9218" s="8" t="str">
        <f>VLOOKUP(E9218,'DANH MỤC'!$F:$G,2,0)</f>
        <v>Nhóm 1</v>
      </c>
      <c r="G9218" s="8" t="s">
        <v>9030</v>
      </c>
      <c r="H9218" t="str">
        <f>VLOOKUP(G9218,'DANH MỤC'!$I:$K,2,0)</f>
        <v>KH 3072</v>
      </c>
      <c r="I9218" t="str">
        <f>VLOOKUP(G9218,'DANH MỤC'!$I:$K,3,0)</f>
        <v>Yên Bái</v>
      </c>
      <c r="J9218" s="8" t="s">
        <v>5940</v>
      </c>
      <c r="K9218" t="str">
        <f>VLOOKUP(J9218,'DANH MỤC'!$A$1:$B$19,2,0)</f>
        <v>Sản phẩm 0002</v>
      </c>
      <c r="L9218" t="s">
        <v>15</v>
      </c>
      <c r="M9218">
        <v>1</v>
      </c>
      <c r="N9218" s="3">
        <f>IF(LEFT(K9218,1)="S",VLOOKUP(K9218,'DANH MỤC'!$B:$D,2,0),VLOOKUP(K9218,'DANH MỤC'!$B:$D,3,0))</f>
        <v>2000000</v>
      </c>
      <c r="O9218">
        <v>5</v>
      </c>
      <c r="P9218" s="3">
        <f>N9218*O9218%*CSDL[[#This Row],[SỐ LƯỢNG]]</f>
        <v>100000</v>
      </c>
      <c r="Q9218" s="3">
        <f t="shared" si="4038"/>
        <v>1900000</v>
      </c>
    </row>
    <row r="9219" spans="1:17" x14ac:dyDescent="0.3">
      <c r="A9219" s="23" t="s">
        <v>5062</v>
      </c>
      <c r="B9219" s="8" t="s">
        <v>5062</v>
      </c>
      <c r="C9219" s="8">
        <v>1</v>
      </c>
      <c r="D9219" s="8" t="s">
        <v>5098</v>
      </c>
      <c r="E9219" s="8" t="s">
        <v>13815</v>
      </c>
      <c r="F9219" s="8" t="str">
        <f>VLOOKUP(E9219,'DANH MỤC'!$F:$G,2,0)</f>
        <v>Nhóm 1</v>
      </c>
      <c r="G9219" s="8" t="s">
        <v>9386</v>
      </c>
      <c r="H9219" t="str">
        <f>VLOOKUP(G9219,'DANH MỤC'!$I:$K,2,0)</f>
        <v>KH 3437</v>
      </c>
      <c r="I9219" t="str">
        <f>VLOOKUP(G9219,'DANH MỤC'!$I:$K,3,0)</f>
        <v>Tây Ninh</v>
      </c>
      <c r="J9219" s="8" t="s">
        <v>19</v>
      </c>
      <c r="K9219" t="str">
        <f>VLOOKUP(J9219,'DANH MỤC'!$A$1:$B$19,2,0)</f>
        <v>Sản phẩm 0003</v>
      </c>
      <c r="L9219" t="s">
        <v>15</v>
      </c>
      <c r="M9219">
        <v>1</v>
      </c>
      <c r="N9219" s="3">
        <f>IF(LEFT(K9219,1)="S",VLOOKUP(K9219,'DANH MỤC'!$B:$D,2,0),VLOOKUP(K9219,'DANH MỤC'!$B:$D,3,0))</f>
        <v>2500000</v>
      </c>
      <c r="O9219">
        <v>0</v>
      </c>
      <c r="P9219" s="3">
        <f>N9219*O9219%*CSDL[[#This Row],[SỐ LƯỢNG]]</f>
        <v>0</v>
      </c>
      <c r="Q9219" s="3">
        <f t="shared" ref="Q9219:Q9282" si="4064">N9219*M9219-P9219</f>
        <v>2500000</v>
      </c>
    </row>
    <row r="9220" spans="1:17" x14ac:dyDescent="0.3">
      <c r="A9220" s="23" t="s">
        <v>5062</v>
      </c>
      <c r="B9220" s="8" t="s">
        <v>5062</v>
      </c>
      <c r="C9220" s="8">
        <v>1</v>
      </c>
      <c r="D9220" s="8" t="s">
        <v>5099</v>
      </c>
      <c r="E9220" s="8" t="s">
        <v>13814</v>
      </c>
      <c r="F9220" s="8" t="str">
        <f>VLOOKUP(E9220,'DANH MỤC'!$F:$G,2,0)</f>
        <v>Nhóm 1</v>
      </c>
      <c r="G9220" s="8" t="s">
        <v>9387</v>
      </c>
      <c r="H9220" t="str">
        <f>VLOOKUP(G9220,'DANH MỤC'!$I:$K,2,0)</f>
        <v>KH 3438</v>
      </c>
      <c r="I9220" t="str">
        <f>VLOOKUP(G9220,'DANH MỤC'!$I:$K,3,0)</f>
        <v>Quảng Ninh</v>
      </c>
      <c r="J9220" s="8" t="s">
        <v>5940</v>
      </c>
      <c r="K9220" t="str">
        <f>VLOOKUP(J9220,'DANH MỤC'!$A$1:$B$19,2,0)</f>
        <v>Sản phẩm 0002</v>
      </c>
      <c r="L9220" t="s">
        <v>15</v>
      </c>
      <c r="M9220">
        <v>1</v>
      </c>
      <c r="N9220" s="3">
        <f>IF(LEFT(K9220,1)="S",VLOOKUP(K9220,'DANH MỤC'!$B:$D,2,0),VLOOKUP(K9220,'DANH MỤC'!$B:$D,3,0))</f>
        <v>2000000</v>
      </c>
      <c r="O9220">
        <v>0</v>
      </c>
      <c r="P9220" s="3">
        <f>N9220*O9220%*CSDL[[#This Row],[SỐ LƯỢNG]]</f>
        <v>0</v>
      </c>
      <c r="Q9220" s="3">
        <f t="shared" si="4064"/>
        <v>2000000</v>
      </c>
    </row>
    <row r="9221" spans="1:17" x14ac:dyDescent="0.3">
      <c r="A9221" s="23" t="str">
        <f>A9220</f>
        <v>29/01/2019</v>
      </c>
      <c r="B9221" s="8" t="str">
        <f>B9220</f>
        <v>29/01/2019</v>
      </c>
      <c r="C9221" s="8">
        <v>1</v>
      </c>
      <c r="D9221" s="8" t="str">
        <f>D9220</f>
        <v>DH9975</v>
      </c>
      <c r="E9221" s="8" t="str">
        <f>E9220</f>
        <v>hai.vi</v>
      </c>
      <c r="F9221" s="8" t="str">
        <f>VLOOKUP(E9221,'DANH MỤC'!$F:$G,2,0)</f>
        <v>Nhóm 1</v>
      </c>
      <c r="G9221" s="8" t="str">
        <f>G9220</f>
        <v>KH3438</v>
      </c>
      <c r="H9221" t="str">
        <f>VLOOKUP(G9221,'DANH MỤC'!$I:$K,2,0)</f>
        <v>KH 3438</v>
      </c>
      <c r="I9221" t="str">
        <f>VLOOKUP(G9221,'DANH MỤC'!$I:$K,3,0)</f>
        <v>Quảng Ninh</v>
      </c>
      <c r="J9221" s="8" t="s">
        <v>45</v>
      </c>
      <c r="K9221" t="str">
        <f>VLOOKUP(J9221,'DANH MỤC'!$A$1:$B$19,2,0)</f>
        <v>Sản phẩm 0005</v>
      </c>
      <c r="L9221" t="s">
        <v>46</v>
      </c>
      <c r="M9221">
        <v>1</v>
      </c>
      <c r="N9221" s="3">
        <f>IF(LEFT(K9221,1)="S",VLOOKUP(K9221,'DANH MỤC'!$B:$D,2,0),VLOOKUP(K9221,'DANH MỤC'!$B:$D,3,0))</f>
        <v>1000000</v>
      </c>
      <c r="O9221">
        <v>100</v>
      </c>
      <c r="P9221" s="3">
        <f>N9221*O9221%*CSDL[[#This Row],[SỐ LƯỢNG]]</f>
        <v>1000000</v>
      </c>
      <c r="Q9221" s="3">
        <f t="shared" si="4064"/>
        <v>0</v>
      </c>
    </row>
    <row r="9222" spans="1:17" x14ac:dyDescent="0.3">
      <c r="A9222" s="23" t="s">
        <v>5062</v>
      </c>
      <c r="B9222" s="8" t="s">
        <v>5100</v>
      </c>
      <c r="C9222" s="8">
        <v>1</v>
      </c>
      <c r="D9222" s="8" t="s">
        <v>5101</v>
      </c>
      <c r="E9222" s="8" t="s">
        <v>13816</v>
      </c>
      <c r="F9222" s="8" t="str">
        <f>VLOOKUP(E9222,'DANH MỤC'!$F:$G,2,0)</f>
        <v>Nhóm 1</v>
      </c>
      <c r="G9222" s="8" t="s">
        <v>9020</v>
      </c>
      <c r="H9222" t="str">
        <f>VLOOKUP(G9222,'DANH MỤC'!$I:$K,2,0)</f>
        <v>KH 3062</v>
      </c>
      <c r="I9222" t="str">
        <f>VLOOKUP(G9222,'DANH MỤC'!$I:$K,3,0)</f>
        <v>Bình Định</v>
      </c>
      <c r="J9222" s="8" t="s">
        <v>5940</v>
      </c>
      <c r="K9222" t="str">
        <f>VLOOKUP(J9222,'DANH MỤC'!$A$1:$B$19,2,0)</f>
        <v>Sản phẩm 0002</v>
      </c>
      <c r="L9222" t="s">
        <v>15</v>
      </c>
      <c r="M9222">
        <v>1</v>
      </c>
      <c r="N9222" s="3">
        <f>IF(LEFT(K9222,1)="S",VLOOKUP(K9222,'DANH MỤC'!$B:$D,2,0),VLOOKUP(K9222,'DANH MỤC'!$B:$D,3,0))</f>
        <v>2000000</v>
      </c>
      <c r="O9222">
        <v>5</v>
      </c>
      <c r="P9222" s="3">
        <f>N9222*O9222%*CSDL[[#This Row],[SỐ LƯỢNG]]</f>
        <v>100000</v>
      </c>
      <c r="Q9222" s="3">
        <f t="shared" si="4064"/>
        <v>1900000</v>
      </c>
    </row>
    <row r="9223" spans="1:17" x14ac:dyDescent="0.3">
      <c r="A9223" s="23" t="s">
        <v>5062</v>
      </c>
      <c r="B9223" s="8" t="s">
        <v>5102</v>
      </c>
      <c r="C9223" s="8">
        <v>1</v>
      </c>
      <c r="D9223" s="8" t="s">
        <v>5103</v>
      </c>
      <c r="E9223" s="8" t="s">
        <v>13819</v>
      </c>
      <c r="F9223" s="8" t="str">
        <f>VLOOKUP(E9223,'DANH MỤC'!$F:$G,2,0)</f>
        <v>Nhóm 1</v>
      </c>
      <c r="G9223" s="8" t="s">
        <v>8976</v>
      </c>
      <c r="H9223" t="str">
        <f>VLOOKUP(G9223,'DANH MỤC'!$I:$K,2,0)</f>
        <v>KH 3015</v>
      </c>
      <c r="I9223" t="str">
        <f>VLOOKUP(G9223,'DANH MỤC'!$I:$K,3,0)</f>
        <v>Vĩnh Long</v>
      </c>
      <c r="J9223" s="8" t="s">
        <v>5939</v>
      </c>
      <c r="K9223" t="str">
        <f>VLOOKUP(J9223,'DANH MỤC'!$A$1:$B$19,2,0)</f>
        <v>Sản phẩm 0001</v>
      </c>
      <c r="L9223" t="s">
        <v>15</v>
      </c>
      <c r="M9223">
        <v>1</v>
      </c>
      <c r="N9223" s="3">
        <f>IF(LEFT(K9223,1)="S",VLOOKUP(K9223,'DANH MỤC'!$B:$D,2,0),VLOOKUP(K9223,'DANH MỤC'!$B:$D,3,0))</f>
        <v>3000000</v>
      </c>
      <c r="O9223">
        <v>10</v>
      </c>
      <c r="P9223" s="3">
        <f>N9223*O9223%*CSDL[[#This Row],[SỐ LƯỢNG]]</f>
        <v>300000</v>
      </c>
      <c r="Q9223" s="3">
        <f t="shared" si="4064"/>
        <v>2700000</v>
      </c>
    </row>
    <row r="9224" spans="1:17" x14ac:dyDescent="0.3">
      <c r="A9224" s="23" t="str">
        <f>A9223</f>
        <v>29/01/2019</v>
      </c>
      <c r="B9224" s="8" t="str">
        <f>B9223</f>
        <v>14/01/2019</v>
      </c>
      <c r="C9224" s="8">
        <v>1</v>
      </c>
      <c r="D9224" s="8" t="str">
        <f>D9223</f>
        <v>DH9518</v>
      </c>
      <c r="E9224" s="8" t="str">
        <f>E9223</f>
        <v>linh.truong</v>
      </c>
      <c r="F9224" s="8" t="str">
        <f>VLOOKUP(E9224,'DANH MỤC'!$F:$G,2,0)</f>
        <v>Nhóm 1</v>
      </c>
      <c r="G9224" s="8" t="str">
        <f>G9223</f>
        <v>KH3015</v>
      </c>
      <c r="H9224" t="str">
        <f>VLOOKUP(G9224,'DANH MỤC'!$I:$K,2,0)</f>
        <v>KH 3015</v>
      </c>
      <c r="I9224" t="str">
        <f>VLOOKUP(G9224,'DANH MỤC'!$I:$K,3,0)</f>
        <v>Vĩnh Long</v>
      </c>
      <c r="J9224" s="8" t="s">
        <v>5944</v>
      </c>
      <c r="K9224" t="str">
        <f>VLOOKUP(J9224,'DANH MỤC'!$A$1:$B$19,2,0)</f>
        <v>Hàng tặng 0001</v>
      </c>
      <c r="L9224" t="s">
        <v>24</v>
      </c>
      <c r="M9224">
        <v>2</v>
      </c>
      <c r="N9224" s="3">
        <f>IF(LEFT(K9224,1)="S",VLOOKUP(K9224,'DANH MỤC'!$B:$D,2,0),VLOOKUP(K9224,'DANH MỤC'!$B:$D,3,0))</f>
        <v>200000</v>
      </c>
      <c r="O9224">
        <v>100</v>
      </c>
      <c r="P9224" s="3">
        <f>N9224*O9224%*CSDL[[#This Row],[SỐ LƯỢNG]]</f>
        <v>400000</v>
      </c>
      <c r="Q9224" s="3">
        <f t="shared" si="4064"/>
        <v>0</v>
      </c>
    </row>
    <row r="9225" spans="1:17" x14ac:dyDescent="0.3">
      <c r="A9225" s="23" t="s">
        <v>5100</v>
      </c>
      <c r="B9225" s="8" t="s">
        <v>5100</v>
      </c>
      <c r="C9225" s="8">
        <v>1</v>
      </c>
      <c r="D9225" s="8" t="s">
        <v>5104</v>
      </c>
      <c r="E9225" s="8" t="s">
        <v>13854</v>
      </c>
      <c r="F9225" s="8" t="str">
        <f>VLOOKUP(E9225,'DANH MỤC'!$F:$G,2,0)</f>
        <v>Nhóm 3</v>
      </c>
      <c r="G9225" s="8" t="s">
        <v>9388</v>
      </c>
      <c r="H9225" t="str">
        <f>VLOOKUP(G9225,'DANH MỤC'!$I:$K,2,0)</f>
        <v>KH 3439</v>
      </c>
      <c r="I9225" t="str">
        <f>VLOOKUP(G9225,'DANH MỤC'!$I:$K,3,0)</f>
        <v>Hồ Chí Minh</v>
      </c>
      <c r="J9225" s="8" t="s">
        <v>14</v>
      </c>
      <c r="K9225" t="str">
        <f>VLOOKUP(J9225,'DANH MỤC'!$A$1:$B$19,2,0)</f>
        <v>Sản phẩm 0004</v>
      </c>
      <c r="L9225" t="s">
        <v>15</v>
      </c>
      <c r="M9225">
        <v>1</v>
      </c>
      <c r="N9225" s="3">
        <f>IF(LEFT(K9225,1)="S",VLOOKUP(K9225,'DANH MỤC'!$B:$D,2,0),VLOOKUP(K9225,'DANH MỤC'!$B:$D,3,0))</f>
        <v>3500000</v>
      </c>
      <c r="O9225">
        <v>0</v>
      </c>
      <c r="P9225" s="3">
        <f>N9225*O9225%*CSDL[[#This Row],[SỐ LƯỢNG]]</f>
        <v>0</v>
      </c>
      <c r="Q9225" s="3">
        <f t="shared" si="4064"/>
        <v>3500000</v>
      </c>
    </row>
    <row r="9226" spans="1:17" x14ac:dyDescent="0.3">
      <c r="A9226" s="23" t="s">
        <v>5100</v>
      </c>
      <c r="B9226" s="8" t="s">
        <v>5100</v>
      </c>
      <c r="C9226" s="8">
        <v>1</v>
      </c>
      <c r="D9226" s="8" t="s">
        <v>5105</v>
      </c>
      <c r="E9226" s="8" t="s">
        <v>13823</v>
      </c>
      <c r="F9226" s="8" t="str">
        <f>VLOOKUP(E9226,'DANH MỤC'!$F:$G,2,0)</f>
        <v>Nhóm 1</v>
      </c>
      <c r="G9226" s="8" t="s">
        <v>8818</v>
      </c>
      <c r="H9226" t="str">
        <f>VLOOKUP(G9226,'DANH MỤC'!$I:$K,2,0)</f>
        <v>KH 2848</v>
      </c>
      <c r="I9226" t="str">
        <f>VLOOKUP(G9226,'DANH MỤC'!$I:$K,3,0)</f>
        <v>Thanh Hóa</v>
      </c>
      <c r="J9226" s="8" t="s">
        <v>19</v>
      </c>
      <c r="K9226" t="str">
        <f>VLOOKUP(J9226,'DANH MỤC'!$A$1:$B$19,2,0)</f>
        <v>Sản phẩm 0003</v>
      </c>
      <c r="L9226" t="s">
        <v>15</v>
      </c>
      <c r="M9226">
        <v>1</v>
      </c>
      <c r="N9226" s="3">
        <f>IF(LEFT(K9226,1)="S",VLOOKUP(K9226,'DANH MỤC'!$B:$D,2,0),VLOOKUP(K9226,'DANH MỤC'!$B:$D,3,0))</f>
        <v>2500000</v>
      </c>
      <c r="O9226">
        <v>0</v>
      </c>
      <c r="P9226" s="3">
        <f>N9226*O9226%*CSDL[[#This Row],[SỐ LƯỢNG]]</f>
        <v>0</v>
      </c>
      <c r="Q9226" s="3">
        <f t="shared" si="4064"/>
        <v>2500000</v>
      </c>
    </row>
    <row r="9227" spans="1:17" x14ac:dyDescent="0.3">
      <c r="A9227" s="23" t="s">
        <v>5100</v>
      </c>
      <c r="B9227" s="8" t="s">
        <v>5100</v>
      </c>
      <c r="C9227" s="8">
        <v>1</v>
      </c>
      <c r="D9227" s="8" t="s">
        <v>5106</v>
      </c>
      <c r="E9227" s="8" t="s">
        <v>13822</v>
      </c>
      <c r="F9227" s="8" t="str">
        <f>VLOOKUP(E9227,'DANH MỤC'!$F:$G,2,0)</f>
        <v>Nhóm 1</v>
      </c>
      <c r="G9227" s="8" t="s">
        <v>8547</v>
      </c>
      <c r="H9227" t="str">
        <f>VLOOKUP(G9227,'DANH MỤC'!$I:$K,2,0)</f>
        <v>KH 2572</v>
      </c>
      <c r="I9227" t="str">
        <f>VLOOKUP(G9227,'DANH MỤC'!$I:$K,3,0)</f>
        <v>Phú Thọ</v>
      </c>
      <c r="J9227" s="8" t="s">
        <v>5939</v>
      </c>
      <c r="K9227" t="str">
        <f>VLOOKUP(J9227,'DANH MỤC'!$A$1:$B$19,2,0)</f>
        <v>Sản phẩm 0001</v>
      </c>
      <c r="L9227" t="s">
        <v>15</v>
      </c>
      <c r="M9227">
        <v>1</v>
      </c>
      <c r="N9227" s="3">
        <f>IF(LEFT(K9227,1)="S",VLOOKUP(K9227,'DANH MỤC'!$B:$D,2,0),VLOOKUP(K9227,'DANH MỤC'!$B:$D,3,0))</f>
        <v>3000000</v>
      </c>
      <c r="O9227">
        <v>0</v>
      </c>
      <c r="P9227" s="3">
        <f>N9227*O9227%*CSDL[[#This Row],[SỐ LƯỢNG]]</f>
        <v>0</v>
      </c>
      <c r="Q9227" s="3">
        <f t="shared" si="4064"/>
        <v>3000000</v>
      </c>
    </row>
    <row r="9228" spans="1:17" x14ac:dyDescent="0.3">
      <c r="A9228" s="23" t="s">
        <v>5100</v>
      </c>
      <c r="B9228" s="8" t="s">
        <v>5100</v>
      </c>
      <c r="C9228" s="8">
        <v>1</v>
      </c>
      <c r="D9228" s="8" t="s">
        <v>5107</v>
      </c>
      <c r="E9228" s="8" t="s">
        <v>13815</v>
      </c>
      <c r="F9228" s="8" t="str">
        <f>VLOOKUP(E9228,'DANH MỤC'!$F:$G,2,0)</f>
        <v>Nhóm 1</v>
      </c>
      <c r="G9228" s="8" t="s">
        <v>9389</v>
      </c>
      <c r="H9228" t="str">
        <f>VLOOKUP(G9228,'DANH MỤC'!$I:$K,2,0)</f>
        <v>KH 3440</v>
      </c>
      <c r="I9228" t="str">
        <f>VLOOKUP(G9228,'DANH MỤC'!$I:$K,3,0)</f>
        <v>Bình Định</v>
      </c>
      <c r="J9228" s="8" t="s">
        <v>5939</v>
      </c>
      <c r="K9228" t="str">
        <f>VLOOKUP(J9228,'DANH MỤC'!$A$1:$B$19,2,0)</f>
        <v>Sản phẩm 0001</v>
      </c>
      <c r="L9228" t="s">
        <v>15</v>
      </c>
      <c r="M9228">
        <v>1</v>
      </c>
      <c r="N9228" s="3">
        <f>IF(LEFT(K9228,1)="S",VLOOKUP(K9228,'DANH MỤC'!$B:$D,2,0),VLOOKUP(K9228,'DANH MỤC'!$B:$D,3,0))</f>
        <v>3000000</v>
      </c>
      <c r="O9228">
        <v>5</v>
      </c>
      <c r="P9228" s="3">
        <f>N9228*O9228%*CSDL[[#This Row],[SỐ LƯỢNG]]</f>
        <v>150000</v>
      </c>
      <c r="Q9228" s="3">
        <f t="shared" si="4064"/>
        <v>2850000</v>
      </c>
    </row>
    <row r="9229" spans="1:17" x14ac:dyDescent="0.3">
      <c r="A9229" s="23" t="s">
        <v>5100</v>
      </c>
      <c r="B9229" s="8" t="s">
        <v>5100</v>
      </c>
      <c r="C9229" s="8">
        <v>1</v>
      </c>
      <c r="D9229" s="8" t="s">
        <v>5108</v>
      </c>
      <c r="E9229" s="8" t="s">
        <v>13833</v>
      </c>
      <c r="F9229" s="8" t="str">
        <f>VLOOKUP(E9229,'DANH MỤC'!$F:$G,2,0)</f>
        <v>Nhóm 2</v>
      </c>
      <c r="G9229" s="8" t="s">
        <v>9390</v>
      </c>
      <c r="H9229" t="str">
        <f>VLOOKUP(G9229,'DANH MỤC'!$I:$K,2,0)</f>
        <v>KH 3441</v>
      </c>
      <c r="I9229" t="str">
        <f>VLOOKUP(G9229,'DANH MỤC'!$I:$K,3,0)</f>
        <v>Bình Dương</v>
      </c>
      <c r="J9229" s="8" t="s">
        <v>5939</v>
      </c>
      <c r="K9229" t="str">
        <f>VLOOKUP(J9229,'DANH MỤC'!$A$1:$B$19,2,0)</f>
        <v>Sản phẩm 0001</v>
      </c>
      <c r="L9229" t="s">
        <v>15</v>
      </c>
      <c r="M9229">
        <v>1</v>
      </c>
      <c r="N9229" s="3">
        <f>IF(LEFT(K9229,1)="S",VLOOKUP(K9229,'DANH MỤC'!$B:$D,2,0),VLOOKUP(K9229,'DANH MỤC'!$B:$D,3,0))</f>
        <v>3000000</v>
      </c>
      <c r="O9229">
        <v>5</v>
      </c>
      <c r="P9229" s="3">
        <f>N9229*O9229%*CSDL[[#This Row],[SỐ LƯỢNG]]</f>
        <v>150000</v>
      </c>
      <c r="Q9229" s="3">
        <f t="shared" si="4064"/>
        <v>2850000</v>
      </c>
    </row>
    <row r="9230" spans="1:17" x14ac:dyDescent="0.3">
      <c r="A9230" s="23" t="s">
        <v>5100</v>
      </c>
      <c r="B9230" s="8" t="s">
        <v>5100</v>
      </c>
      <c r="C9230" s="8">
        <v>1</v>
      </c>
      <c r="D9230" s="8" t="s">
        <v>5109</v>
      </c>
      <c r="E9230" s="8" t="s">
        <v>13830</v>
      </c>
      <c r="F9230" s="8" t="str">
        <f>VLOOKUP(E9230,'DANH MỤC'!$F:$G,2,0)</f>
        <v>Nhóm 2</v>
      </c>
      <c r="G9230" s="8" t="s">
        <v>8046</v>
      </c>
      <c r="H9230" t="str">
        <f>VLOOKUP(G9230,'DANH MỤC'!$I:$K,2,0)</f>
        <v>KH 2054</v>
      </c>
      <c r="I9230" t="str">
        <f>VLOOKUP(G9230,'DANH MỤC'!$I:$K,3,0)</f>
        <v>Đồng Nai</v>
      </c>
      <c r="J9230" s="8" t="s">
        <v>5940</v>
      </c>
      <c r="K9230" t="str">
        <f>VLOOKUP(J9230,'DANH MỤC'!$A$1:$B$19,2,0)</f>
        <v>Sản phẩm 0002</v>
      </c>
      <c r="L9230" t="s">
        <v>15</v>
      </c>
      <c r="M9230">
        <v>1</v>
      </c>
      <c r="N9230" s="3">
        <f>IF(LEFT(K9230,1)="S",VLOOKUP(K9230,'DANH MỤC'!$B:$D,2,0),VLOOKUP(K9230,'DANH MỤC'!$B:$D,3,0))</f>
        <v>2000000</v>
      </c>
      <c r="O9230">
        <v>0</v>
      </c>
      <c r="P9230" s="3">
        <f>N9230*O9230%*CSDL[[#This Row],[SỐ LƯỢNG]]</f>
        <v>0</v>
      </c>
      <c r="Q9230" s="3">
        <f t="shared" si="4064"/>
        <v>2000000</v>
      </c>
    </row>
    <row r="9231" spans="1:17" x14ac:dyDescent="0.3">
      <c r="A9231" s="23" t="str">
        <f>A9230</f>
        <v>28/01/2019</v>
      </c>
      <c r="B9231" s="8" t="str">
        <f>B9230</f>
        <v>28/01/2019</v>
      </c>
      <c r="C9231" s="8">
        <v>1</v>
      </c>
      <c r="D9231" s="8" t="str">
        <f>D9230</f>
        <v>DH9969</v>
      </c>
      <c r="E9231" s="8" t="str">
        <f>E9230</f>
        <v>ha.vo</v>
      </c>
      <c r="F9231" s="8" t="str">
        <f>VLOOKUP(E9231,'DANH MỤC'!$F:$G,2,0)</f>
        <v>Nhóm 2</v>
      </c>
      <c r="G9231" s="8" t="str">
        <f>G9230</f>
        <v>KH2054</v>
      </c>
      <c r="H9231" t="str">
        <f>VLOOKUP(G9231,'DANH MỤC'!$I:$K,2,0)</f>
        <v>KH 2054</v>
      </c>
      <c r="I9231" t="str">
        <f>VLOOKUP(G9231,'DANH MỤC'!$I:$K,3,0)</f>
        <v>Đồng Nai</v>
      </c>
      <c r="J9231" s="8" t="s">
        <v>45</v>
      </c>
      <c r="K9231" t="str">
        <f>VLOOKUP(J9231,'DANH MỤC'!$A$1:$B$19,2,0)</f>
        <v>Sản phẩm 0005</v>
      </c>
      <c r="L9231" t="s">
        <v>46</v>
      </c>
      <c r="M9231">
        <v>1</v>
      </c>
      <c r="N9231" s="3">
        <f>IF(LEFT(K9231,1)="S",VLOOKUP(K9231,'DANH MỤC'!$B:$D,2,0),VLOOKUP(K9231,'DANH MỤC'!$B:$D,3,0))</f>
        <v>1000000</v>
      </c>
      <c r="O9231">
        <v>100</v>
      </c>
      <c r="P9231" s="3">
        <f>N9231*O9231%*CSDL[[#This Row],[SỐ LƯỢNG]]</f>
        <v>1000000</v>
      </c>
      <c r="Q9231" s="3">
        <f t="shared" si="4064"/>
        <v>0</v>
      </c>
    </row>
    <row r="9232" spans="1:17" x14ac:dyDescent="0.3">
      <c r="A9232" s="23" t="s">
        <v>5100</v>
      </c>
      <c r="B9232" s="8" t="s">
        <v>5100</v>
      </c>
      <c r="C9232" s="8">
        <v>1</v>
      </c>
      <c r="D9232" s="8" t="s">
        <v>5110</v>
      </c>
      <c r="E9232" s="8" t="s">
        <v>13836</v>
      </c>
      <c r="F9232" s="8" t="str">
        <f>VLOOKUP(E9232,'DANH MỤC'!$F:$G,2,0)</f>
        <v>Nhóm 2</v>
      </c>
      <c r="G9232" s="8" t="s">
        <v>9391</v>
      </c>
      <c r="H9232" t="str">
        <f>VLOOKUP(G9232,'DANH MỤC'!$I:$K,2,0)</f>
        <v>KH 3442</v>
      </c>
      <c r="I9232" t="str">
        <f>VLOOKUP(G9232,'DANH MỤC'!$I:$K,3,0)</f>
        <v>Phú Yên</v>
      </c>
      <c r="J9232" s="8" t="s">
        <v>5939</v>
      </c>
      <c r="K9232" t="str">
        <f>VLOOKUP(J9232,'DANH MỤC'!$A$1:$B$19,2,0)</f>
        <v>Sản phẩm 0001</v>
      </c>
      <c r="L9232" t="s">
        <v>15</v>
      </c>
      <c r="M9232">
        <v>12</v>
      </c>
      <c r="N9232" s="3">
        <f>IF(LEFT(K9232,1)="S",VLOOKUP(K9232,'DANH MỤC'!$B:$D,2,0),VLOOKUP(K9232,'DANH MỤC'!$B:$D,3,0))</f>
        <v>3000000</v>
      </c>
      <c r="O9232">
        <v>20</v>
      </c>
      <c r="P9232" s="3">
        <f>N9232*O9232%*CSDL[[#This Row],[SỐ LƯỢNG]]</f>
        <v>7200000</v>
      </c>
      <c r="Q9232" s="3">
        <f t="shared" si="4064"/>
        <v>28800000</v>
      </c>
    </row>
    <row r="9233" spans="1:17" x14ac:dyDescent="0.3">
      <c r="A9233" s="23" t="str">
        <f>A9232</f>
        <v>28/01/2019</v>
      </c>
      <c r="B9233" s="8" t="str">
        <f>B9232</f>
        <v>28/01/2019</v>
      </c>
      <c r="C9233" s="8">
        <v>1</v>
      </c>
      <c r="D9233" s="8" t="str">
        <f>D9232</f>
        <v>DH9968</v>
      </c>
      <c r="E9233" s="8" t="str">
        <f>E9232</f>
        <v>mai.hong</v>
      </c>
      <c r="F9233" s="8" t="str">
        <f>VLOOKUP(E9233,'DANH MỤC'!$F:$G,2,0)</f>
        <v>Nhóm 2</v>
      </c>
      <c r="G9233" s="8" t="str">
        <f>G9232</f>
        <v>KH3442</v>
      </c>
      <c r="H9233" t="str">
        <f>VLOOKUP(G9233,'DANH MỤC'!$I:$K,2,0)</f>
        <v>KH 3442</v>
      </c>
      <c r="I9233" t="str">
        <f>VLOOKUP(G9233,'DANH MỤC'!$I:$K,3,0)</f>
        <v>Phú Yên</v>
      </c>
      <c r="J9233" s="8" t="s">
        <v>5940</v>
      </c>
      <c r="K9233" t="str">
        <f>VLOOKUP(J9233,'DANH MỤC'!$A$1:$B$19,2,0)</f>
        <v>Sản phẩm 0002</v>
      </c>
      <c r="L9233" t="s">
        <v>15</v>
      </c>
      <c r="M9233">
        <v>3</v>
      </c>
      <c r="N9233" s="3">
        <f>IF(LEFT(K9233,1)="S",VLOOKUP(K9233,'DANH MỤC'!$B:$D,2,0),VLOOKUP(K9233,'DANH MỤC'!$B:$D,3,0))</f>
        <v>2000000</v>
      </c>
      <c r="O9233">
        <v>100</v>
      </c>
      <c r="P9233" s="3">
        <f>N9233*O9233%*CSDL[[#This Row],[SỐ LƯỢNG]]</f>
        <v>6000000</v>
      </c>
      <c r="Q9233" s="3">
        <f t="shared" si="4064"/>
        <v>0</v>
      </c>
    </row>
    <row r="9234" spans="1:17" x14ac:dyDescent="0.3">
      <c r="A9234" s="23" t="s">
        <v>5100</v>
      </c>
      <c r="B9234" s="8" t="s">
        <v>5100</v>
      </c>
      <c r="C9234" s="8">
        <v>1</v>
      </c>
      <c r="D9234" s="8" t="s">
        <v>5112</v>
      </c>
      <c r="E9234" s="8" t="s">
        <v>13831</v>
      </c>
      <c r="F9234" s="8" t="str">
        <f>VLOOKUP(E9234,'DANH MỤC'!$F:$G,2,0)</f>
        <v>Nhóm 2</v>
      </c>
      <c r="G9234" s="8" t="s">
        <v>9392</v>
      </c>
      <c r="H9234" t="str">
        <f>VLOOKUP(G9234,'DANH MỤC'!$I:$K,2,0)</f>
        <v>KH 3443</v>
      </c>
      <c r="I9234" t="str">
        <f>VLOOKUP(G9234,'DANH MỤC'!$I:$K,3,0)</f>
        <v>Cần Thơ</v>
      </c>
      <c r="J9234" s="8" t="s">
        <v>5941</v>
      </c>
      <c r="K9234" t="str">
        <f>VLOOKUP(J9234,'DANH MỤC'!$A$1:$B$19,2,0)</f>
        <v>Sản phẩm 0006</v>
      </c>
      <c r="L9234" t="s">
        <v>15</v>
      </c>
      <c r="M9234">
        <v>1</v>
      </c>
      <c r="N9234" s="3">
        <f>IF(LEFT(K9234,1)="S",VLOOKUP(K9234,'DANH MỤC'!$B:$D,2,0),VLOOKUP(K9234,'DANH MỤC'!$B:$D,3,0))</f>
        <v>800000</v>
      </c>
      <c r="O9234">
        <v>0</v>
      </c>
      <c r="P9234" s="3">
        <f>N9234*O9234%*CSDL[[#This Row],[SỐ LƯỢNG]]</f>
        <v>0</v>
      </c>
      <c r="Q9234" s="3">
        <f t="shared" si="4064"/>
        <v>800000</v>
      </c>
    </row>
    <row r="9235" spans="1:17" x14ac:dyDescent="0.3">
      <c r="A9235" s="23" t="str">
        <f>A9234</f>
        <v>28/01/2019</v>
      </c>
      <c r="B9235" s="8" t="str">
        <f>B9234</f>
        <v>28/01/2019</v>
      </c>
      <c r="C9235" s="8">
        <v>1</v>
      </c>
      <c r="D9235" s="8" t="str">
        <f>D9234</f>
        <v>DH9967</v>
      </c>
      <c r="E9235" s="8" t="str">
        <f>E9234</f>
        <v>huyen.thanh</v>
      </c>
      <c r="F9235" s="8" t="str">
        <f>VLOOKUP(E9235,'DANH MỤC'!$F:$G,2,0)</f>
        <v>Nhóm 2</v>
      </c>
      <c r="G9235" s="8" t="str">
        <f>G9234</f>
        <v>KH3443</v>
      </c>
      <c r="H9235" t="str">
        <f>VLOOKUP(G9235,'DANH MỤC'!$I:$K,2,0)</f>
        <v>KH 3443</v>
      </c>
      <c r="I9235" t="str">
        <f>VLOOKUP(G9235,'DANH MỤC'!$I:$K,3,0)</f>
        <v>Cần Thơ</v>
      </c>
      <c r="J9235" s="8" t="s">
        <v>5942</v>
      </c>
      <c r="K9235" t="str">
        <f>VLOOKUP(J9235,'DANH MỤC'!$A$1:$B$19,2,0)</f>
        <v>Sản phẩm 0007</v>
      </c>
      <c r="L9235" t="s">
        <v>15</v>
      </c>
      <c r="M9235">
        <v>1</v>
      </c>
      <c r="N9235" s="3">
        <f>IF(LEFT(K9235,1)="S",VLOOKUP(K9235,'DANH MỤC'!$B:$D,2,0),VLOOKUP(K9235,'DANH MỤC'!$B:$D,3,0))</f>
        <v>800000</v>
      </c>
      <c r="O9235">
        <v>0</v>
      </c>
      <c r="P9235" s="3">
        <f>N9235*O9235%*CSDL[[#This Row],[SỐ LƯỢNG]]</f>
        <v>0</v>
      </c>
      <c r="Q9235" s="3">
        <f t="shared" si="4064"/>
        <v>800000</v>
      </c>
    </row>
    <row r="9236" spans="1:17" x14ac:dyDescent="0.3">
      <c r="A9236" s="23" t="s">
        <v>5100</v>
      </c>
      <c r="B9236" s="8" t="s">
        <v>5100</v>
      </c>
      <c r="C9236" s="8">
        <v>1</v>
      </c>
      <c r="D9236" s="8" t="s">
        <v>5113</v>
      </c>
      <c r="E9236" s="8" t="s">
        <v>13833</v>
      </c>
      <c r="F9236" s="8" t="str">
        <f>VLOOKUP(E9236,'DANH MỤC'!$F:$G,2,0)</f>
        <v>Nhóm 2</v>
      </c>
      <c r="G9236" s="8" t="s">
        <v>8579</v>
      </c>
      <c r="H9236" t="str">
        <f>VLOOKUP(G9236,'DANH MỤC'!$I:$K,2,0)</f>
        <v>KH 2605</v>
      </c>
      <c r="I9236" t="str">
        <f>VLOOKUP(G9236,'DANH MỤC'!$I:$K,3,0)</f>
        <v>Kiên Giang</v>
      </c>
      <c r="J9236" s="8" t="s">
        <v>45</v>
      </c>
      <c r="K9236" t="str">
        <f>VLOOKUP(J9236,'DANH MỤC'!$A$1:$B$19,2,0)</f>
        <v>Sản phẩm 0005</v>
      </c>
      <c r="L9236" t="s">
        <v>46</v>
      </c>
      <c r="M9236">
        <v>1</v>
      </c>
      <c r="N9236" s="3">
        <f>IF(LEFT(K9236,1)="S",VLOOKUP(K9236,'DANH MỤC'!$B:$D,2,0),VLOOKUP(K9236,'DANH MỤC'!$B:$D,3,0))</f>
        <v>1000000</v>
      </c>
      <c r="O9236">
        <v>100</v>
      </c>
      <c r="P9236" s="3">
        <f>N9236*O9236%*CSDL[[#This Row],[SỐ LƯỢNG]]</f>
        <v>1000000</v>
      </c>
      <c r="Q9236" s="3">
        <f t="shared" si="4064"/>
        <v>0</v>
      </c>
    </row>
    <row r="9237" spans="1:17" x14ac:dyDescent="0.3">
      <c r="A9237" s="23" t="str">
        <f>A9236</f>
        <v>28/01/2019</v>
      </c>
      <c r="B9237" s="8" t="str">
        <f>B9236</f>
        <v>28/01/2019</v>
      </c>
      <c r="C9237" s="8">
        <v>1</v>
      </c>
      <c r="D9237" s="8" t="str">
        <f>D9236</f>
        <v>DH9966</v>
      </c>
      <c r="E9237" s="8" t="str">
        <f>E9236</f>
        <v>anh.nguyen</v>
      </c>
      <c r="F9237" s="8" t="str">
        <f>VLOOKUP(E9237,'DANH MỤC'!$F:$G,2,0)</f>
        <v>Nhóm 2</v>
      </c>
      <c r="G9237" s="8" t="str">
        <f>G9236</f>
        <v>KH2605</v>
      </c>
      <c r="H9237" t="str">
        <f>VLOOKUP(G9237,'DANH MỤC'!$I:$K,2,0)</f>
        <v>KH 2605</v>
      </c>
      <c r="I9237" t="str">
        <f>VLOOKUP(G9237,'DANH MỤC'!$I:$K,3,0)</f>
        <v>Kiên Giang</v>
      </c>
      <c r="J9237" s="8" t="str">
        <f>J9236</f>
        <v>SP0005</v>
      </c>
      <c r="K9237" t="str">
        <f>VLOOKUP(J9237,'DANH MỤC'!$A$1:$B$19,2,0)</f>
        <v>Sản phẩm 0005</v>
      </c>
      <c r="L9237" t="s">
        <v>51</v>
      </c>
      <c r="M9237">
        <v>1</v>
      </c>
      <c r="N9237" s="3">
        <f>IF(LEFT(K9237,1)="S",VLOOKUP(K9237,'DANH MỤC'!$B:$D,2,0),VLOOKUP(K9237,'DANH MỤC'!$B:$D,3,0))</f>
        <v>1000000</v>
      </c>
      <c r="O9237">
        <v>0</v>
      </c>
      <c r="P9237" s="3">
        <f>N9237*O9237%*CSDL[[#This Row],[SỐ LƯỢNG]]</f>
        <v>0</v>
      </c>
      <c r="Q9237" s="3">
        <f t="shared" si="4064"/>
        <v>1000000</v>
      </c>
    </row>
    <row r="9238" spans="1:17" x14ac:dyDescent="0.3">
      <c r="A9238" s="23" t="s">
        <v>5100</v>
      </c>
      <c r="B9238" s="8" t="s">
        <v>5100</v>
      </c>
      <c r="C9238" s="8">
        <v>1</v>
      </c>
      <c r="D9238" s="8" t="s">
        <v>5114</v>
      </c>
      <c r="E9238" s="8" t="s">
        <v>13833</v>
      </c>
      <c r="F9238" s="8" t="str">
        <f>VLOOKUP(E9238,'DANH MỤC'!$F:$G,2,0)</f>
        <v>Nhóm 2</v>
      </c>
      <c r="G9238" s="8" t="s">
        <v>9393</v>
      </c>
      <c r="H9238" t="str">
        <f>VLOOKUP(G9238,'DANH MỤC'!$I:$K,2,0)</f>
        <v>KH 3444</v>
      </c>
      <c r="I9238" t="str">
        <f>VLOOKUP(G9238,'DANH MỤC'!$I:$K,3,0)</f>
        <v>Điện Biên</v>
      </c>
      <c r="J9238" s="8" t="s">
        <v>45</v>
      </c>
      <c r="K9238" t="str">
        <f>VLOOKUP(J9238,'DANH MỤC'!$A$1:$B$19,2,0)</f>
        <v>Sản phẩm 0005</v>
      </c>
      <c r="L9238" t="s">
        <v>46</v>
      </c>
      <c r="M9238">
        <v>1</v>
      </c>
      <c r="N9238" s="3">
        <f>IF(LEFT(K9238,1)="S",VLOOKUP(K9238,'DANH MỤC'!$B:$D,2,0),VLOOKUP(K9238,'DANH MỤC'!$B:$D,3,0))</f>
        <v>1000000</v>
      </c>
      <c r="O9238">
        <v>100</v>
      </c>
      <c r="P9238" s="3">
        <f>N9238*O9238%*CSDL[[#This Row],[SỐ LƯỢNG]]</f>
        <v>1000000</v>
      </c>
      <c r="Q9238" s="3">
        <f t="shared" si="4064"/>
        <v>0</v>
      </c>
    </row>
    <row r="9239" spans="1:17" x14ac:dyDescent="0.3">
      <c r="A9239" s="23" t="str">
        <f>A9238</f>
        <v>28/01/2019</v>
      </c>
      <c r="B9239" s="8" t="str">
        <f>B9238</f>
        <v>28/01/2019</v>
      </c>
      <c r="C9239" s="8">
        <v>1</v>
      </c>
      <c r="D9239" s="8" t="str">
        <f>D9238</f>
        <v>DH9965</v>
      </c>
      <c r="E9239" s="8" t="str">
        <f>E9238</f>
        <v>anh.nguyen</v>
      </c>
      <c r="F9239" s="8" t="str">
        <f>VLOOKUP(E9239,'DANH MỤC'!$F:$G,2,0)</f>
        <v>Nhóm 2</v>
      </c>
      <c r="G9239" s="8" t="str">
        <f>G9238</f>
        <v>KH3444</v>
      </c>
      <c r="H9239" t="str">
        <f>VLOOKUP(G9239,'DANH MỤC'!$I:$K,2,0)</f>
        <v>KH 3444</v>
      </c>
      <c r="I9239" t="str">
        <f>VLOOKUP(G9239,'DANH MỤC'!$I:$K,3,0)</f>
        <v>Điện Biên</v>
      </c>
      <c r="J9239" s="8" t="str">
        <f>J9238</f>
        <v>SP0005</v>
      </c>
      <c r="K9239" t="str">
        <f>VLOOKUP(J9239,'DANH MỤC'!$A$1:$B$19,2,0)</f>
        <v>Sản phẩm 0005</v>
      </c>
      <c r="L9239" t="s">
        <v>51</v>
      </c>
      <c r="M9239">
        <v>1</v>
      </c>
      <c r="N9239" s="3">
        <f>IF(LEFT(K9239,1)="S",VLOOKUP(K9239,'DANH MỤC'!$B:$D,2,0),VLOOKUP(K9239,'DANH MỤC'!$B:$D,3,0))</f>
        <v>1000000</v>
      </c>
      <c r="O9239">
        <v>0</v>
      </c>
      <c r="P9239" s="3">
        <f>N9239*O9239%*CSDL[[#This Row],[SỐ LƯỢNG]]</f>
        <v>0</v>
      </c>
      <c r="Q9239" s="3">
        <f t="shared" si="4064"/>
        <v>1000000</v>
      </c>
    </row>
    <row r="9240" spans="1:17" x14ac:dyDescent="0.3">
      <c r="A9240" s="23" t="s">
        <v>5100</v>
      </c>
      <c r="B9240" s="8" t="s">
        <v>5100</v>
      </c>
      <c r="C9240" s="8">
        <v>1</v>
      </c>
      <c r="D9240" s="8" t="s">
        <v>5116</v>
      </c>
      <c r="E9240" s="8" t="s">
        <v>13833</v>
      </c>
      <c r="F9240" s="8" t="str">
        <f>VLOOKUP(E9240,'DANH MỤC'!$F:$G,2,0)</f>
        <v>Nhóm 2</v>
      </c>
      <c r="G9240" s="8" t="s">
        <v>9394</v>
      </c>
      <c r="H9240" t="str">
        <f>VLOOKUP(G9240,'DANH MỤC'!$I:$K,2,0)</f>
        <v>KH 3445</v>
      </c>
      <c r="I9240" t="str">
        <f>VLOOKUP(G9240,'DANH MỤC'!$I:$K,3,0)</f>
        <v>Cà Mau</v>
      </c>
      <c r="J9240" s="8" t="s">
        <v>45</v>
      </c>
      <c r="K9240" t="str">
        <f>VLOOKUP(J9240,'DANH MỤC'!$A$1:$B$19,2,0)</f>
        <v>Sản phẩm 0005</v>
      </c>
      <c r="L9240" t="s">
        <v>46</v>
      </c>
      <c r="M9240">
        <v>1</v>
      </c>
      <c r="N9240" s="3">
        <f>IF(LEFT(K9240,1)="S",VLOOKUP(K9240,'DANH MỤC'!$B:$D,2,0),VLOOKUP(K9240,'DANH MỤC'!$B:$D,3,0))</f>
        <v>1000000</v>
      </c>
      <c r="O9240">
        <v>100</v>
      </c>
      <c r="P9240" s="3">
        <f>N9240*O9240%*CSDL[[#This Row],[SỐ LƯỢNG]]</f>
        <v>1000000</v>
      </c>
      <c r="Q9240" s="3">
        <f t="shared" si="4064"/>
        <v>0</v>
      </c>
    </row>
    <row r="9241" spans="1:17" x14ac:dyDescent="0.3">
      <c r="A9241" s="23" t="str">
        <f>A9240</f>
        <v>28/01/2019</v>
      </c>
      <c r="B9241" s="8" t="str">
        <f>B9240</f>
        <v>28/01/2019</v>
      </c>
      <c r="C9241" s="8">
        <v>1</v>
      </c>
      <c r="D9241" s="8" t="str">
        <f>D9240</f>
        <v>DH9964</v>
      </c>
      <c r="E9241" s="8" t="str">
        <f>E9240</f>
        <v>anh.nguyen</v>
      </c>
      <c r="F9241" s="8" t="str">
        <f>VLOOKUP(E9241,'DANH MỤC'!$F:$G,2,0)</f>
        <v>Nhóm 2</v>
      </c>
      <c r="G9241" s="8" t="str">
        <f>G9240</f>
        <v>KH3445</v>
      </c>
      <c r="H9241" t="str">
        <f>VLOOKUP(G9241,'DANH MỤC'!$I:$K,2,0)</f>
        <v>KH 3445</v>
      </c>
      <c r="I9241" t="str">
        <f>VLOOKUP(G9241,'DANH MỤC'!$I:$K,3,0)</f>
        <v>Cà Mau</v>
      </c>
      <c r="J9241" s="8" t="str">
        <f>J9240</f>
        <v>SP0005</v>
      </c>
      <c r="K9241" t="str">
        <f>VLOOKUP(J9241,'DANH MỤC'!$A$1:$B$19,2,0)</f>
        <v>Sản phẩm 0005</v>
      </c>
      <c r="L9241" t="s">
        <v>51</v>
      </c>
      <c r="M9241">
        <v>1</v>
      </c>
      <c r="N9241" s="3">
        <f>IF(LEFT(K9241,1)="S",VLOOKUP(K9241,'DANH MỤC'!$B:$D,2,0),VLOOKUP(K9241,'DANH MỤC'!$B:$D,3,0))</f>
        <v>1000000</v>
      </c>
      <c r="O9241">
        <v>0</v>
      </c>
      <c r="P9241" s="3">
        <f>N9241*O9241%*CSDL[[#This Row],[SỐ LƯỢNG]]</f>
        <v>0</v>
      </c>
      <c r="Q9241" s="3">
        <f t="shared" si="4064"/>
        <v>1000000</v>
      </c>
    </row>
    <row r="9242" spans="1:17" x14ac:dyDescent="0.3">
      <c r="A9242" s="23" t="s">
        <v>5100</v>
      </c>
      <c r="B9242" s="8" t="s">
        <v>5100</v>
      </c>
      <c r="C9242" s="8">
        <v>1</v>
      </c>
      <c r="D9242" s="8" t="s">
        <v>5117</v>
      </c>
      <c r="E9242" s="8" t="s">
        <v>13833</v>
      </c>
      <c r="F9242" s="8" t="str">
        <f>VLOOKUP(E9242,'DANH MỤC'!$F:$G,2,0)</f>
        <v>Nhóm 2</v>
      </c>
      <c r="G9242" s="8" t="s">
        <v>7919</v>
      </c>
      <c r="H9242" t="str">
        <f>VLOOKUP(G9242,'DANH MỤC'!$I:$K,2,0)</f>
        <v>KH 1917</v>
      </c>
      <c r="I9242" t="str">
        <f>VLOOKUP(G9242,'DANH MỤC'!$I:$K,3,0)</f>
        <v>Tiền Giang</v>
      </c>
      <c r="J9242" s="8" t="s">
        <v>45</v>
      </c>
      <c r="K9242" t="str">
        <f>VLOOKUP(J9242,'DANH MỤC'!$A$1:$B$19,2,0)</f>
        <v>Sản phẩm 0005</v>
      </c>
      <c r="L9242" t="s">
        <v>46</v>
      </c>
      <c r="M9242">
        <v>1</v>
      </c>
      <c r="N9242" s="3">
        <f>IF(LEFT(K9242,1)="S",VLOOKUP(K9242,'DANH MỤC'!$B:$D,2,0),VLOOKUP(K9242,'DANH MỤC'!$B:$D,3,0))</f>
        <v>1000000</v>
      </c>
      <c r="O9242">
        <v>100</v>
      </c>
      <c r="P9242" s="3">
        <f>N9242*O9242%*CSDL[[#This Row],[SỐ LƯỢNG]]</f>
        <v>1000000</v>
      </c>
      <c r="Q9242" s="3">
        <f t="shared" si="4064"/>
        <v>0</v>
      </c>
    </row>
    <row r="9243" spans="1:17" x14ac:dyDescent="0.3">
      <c r="A9243" s="23" t="str">
        <f>A9242</f>
        <v>28/01/2019</v>
      </c>
      <c r="B9243" s="8" t="str">
        <f>B9242</f>
        <v>28/01/2019</v>
      </c>
      <c r="C9243" s="8">
        <v>1</v>
      </c>
      <c r="D9243" s="8" t="str">
        <f>D9242</f>
        <v>DH9963</v>
      </c>
      <c r="E9243" s="8" t="str">
        <f>E9242</f>
        <v>anh.nguyen</v>
      </c>
      <c r="F9243" s="8" t="str">
        <f>VLOOKUP(E9243,'DANH MỤC'!$F:$G,2,0)</f>
        <v>Nhóm 2</v>
      </c>
      <c r="G9243" s="8" t="str">
        <f>G9242</f>
        <v>KH1917</v>
      </c>
      <c r="H9243" t="str">
        <f>VLOOKUP(G9243,'DANH MỤC'!$I:$K,2,0)</f>
        <v>KH 1917</v>
      </c>
      <c r="I9243" t="str">
        <f>VLOOKUP(G9243,'DANH MỤC'!$I:$K,3,0)</f>
        <v>Tiền Giang</v>
      </c>
      <c r="J9243" s="8" t="str">
        <f>J9242</f>
        <v>SP0005</v>
      </c>
      <c r="K9243" t="str">
        <f>VLOOKUP(J9243,'DANH MỤC'!$A$1:$B$19,2,0)</f>
        <v>Sản phẩm 0005</v>
      </c>
      <c r="L9243" t="s">
        <v>51</v>
      </c>
      <c r="M9243">
        <v>1</v>
      </c>
      <c r="N9243" s="3">
        <f>IF(LEFT(K9243,1)="S",VLOOKUP(K9243,'DANH MỤC'!$B:$D,2,0),VLOOKUP(K9243,'DANH MỤC'!$B:$D,3,0))</f>
        <v>1000000</v>
      </c>
      <c r="O9243">
        <v>0</v>
      </c>
      <c r="P9243" s="3">
        <f>N9243*O9243%*CSDL[[#This Row],[SỐ LƯỢNG]]</f>
        <v>0</v>
      </c>
      <c r="Q9243" s="3">
        <f t="shared" si="4064"/>
        <v>1000000</v>
      </c>
    </row>
    <row r="9244" spans="1:17" x14ac:dyDescent="0.3">
      <c r="A9244" s="23" t="s">
        <v>5100</v>
      </c>
      <c r="B9244" s="8" t="s">
        <v>5100</v>
      </c>
      <c r="C9244" s="8">
        <v>1</v>
      </c>
      <c r="D9244" s="8" t="s">
        <v>5118</v>
      </c>
      <c r="E9244" s="8" t="s">
        <v>13814</v>
      </c>
      <c r="F9244" s="8" t="str">
        <f>VLOOKUP(E9244,'DANH MỤC'!$F:$G,2,0)</f>
        <v>Nhóm 1</v>
      </c>
      <c r="G9244" s="8" t="s">
        <v>9395</v>
      </c>
      <c r="H9244" t="str">
        <f>VLOOKUP(G9244,'DANH MỤC'!$I:$K,2,0)</f>
        <v>KH 3446</v>
      </c>
      <c r="I9244" t="str">
        <f>VLOOKUP(G9244,'DANH MỤC'!$I:$K,3,0)</f>
        <v>Long An</v>
      </c>
      <c r="J9244" s="8" t="s">
        <v>45</v>
      </c>
      <c r="K9244" t="str">
        <f>VLOOKUP(J9244,'DANH MỤC'!$A$1:$B$19,2,0)</f>
        <v>Sản phẩm 0005</v>
      </c>
      <c r="L9244" t="s">
        <v>46</v>
      </c>
      <c r="M9244">
        <v>1</v>
      </c>
      <c r="N9244" s="3">
        <f>IF(LEFT(K9244,1)="S",VLOOKUP(K9244,'DANH MỤC'!$B:$D,2,0),VLOOKUP(K9244,'DANH MỤC'!$B:$D,3,0))</f>
        <v>1000000</v>
      </c>
      <c r="O9244">
        <v>100</v>
      </c>
      <c r="P9244" s="3">
        <f>N9244*O9244%*CSDL[[#This Row],[SỐ LƯỢNG]]</f>
        <v>1000000</v>
      </c>
      <c r="Q9244" s="3">
        <f t="shared" si="4064"/>
        <v>0</v>
      </c>
    </row>
    <row r="9245" spans="1:17" x14ac:dyDescent="0.3">
      <c r="A9245" s="23" t="str">
        <f>A9244</f>
        <v>28/01/2019</v>
      </c>
      <c r="B9245" s="8" t="str">
        <f>B9244</f>
        <v>28/01/2019</v>
      </c>
      <c r="C9245" s="8">
        <v>1</v>
      </c>
      <c r="D9245" s="8" t="str">
        <f>D9244</f>
        <v>DH9962</v>
      </c>
      <c r="E9245" s="8" t="str">
        <f>E9244</f>
        <v>hai.vi</v>
      </c>
      <c r="F9245" s="8" t="str">
        <f>VLOOKUP(E9245,'DANH MỤC'!$F:$G,2,0)</f>
        <v>Nhóm 1</v>
      </c>
      <c r="G9245" s="8" t="str">
        <f>G9244</f>
        <v>KH3446</v>
      </c>
      <c r="H9245" t="str">
        <f>VLOOKUP(G9245,'DANH MỤC'!$I:$K,2,0)</f>
        <v>KH 3446</v>
      </c>
      <c r="I9245" t="str">
        <f>VLOOKUP(G9245,'DANH MỤC'!$I:$K,3,0)</f>
        <v>Long An</v>
      </c>
      <c r="J9245" s="8" t="str">
        <f>J9244</f>
        <v>SP0005</v>
      </c>
      <c r="K9245" t="str">
        <f>VLOOKUP(J9245,'DANH MỤC'!$A$1:$B$19,2,0)</f>
        <v>Sản phẩm 0005</v>
      </c>
      <c r="L9245" t="s">
        <v>51</v>
      </c>
      <c r="M9245">
        <v>1</v>
      </c>
      <c r="N9245" s="3">
        <f>IF(LEFT(K9245,1)="S",VLOOKUP(K9245,'DANH MỤC'!$B:$D,2,0),VLOOKUP(K9245,'DANH MỤC'!$B:$D,3,0))</f>
        <v>1000000</v>
      </c>
      <c r="O9245">
        <v>0</v>
      </c>
      <c r="P9245" s="3">
        <f>N9245*O9245%*CSDL[[#This Row],[SỐ LƯỢNG]]</f>
        <v>0</v>
      </c>
      <c r="Q9245" s="3">
        <f t="shared" si="4064"/>
        <v>1000000</v>
      </c>
    </row>
    <row r="9246" spans="1:17" x14ac:dyDescent="0.3">
      <c r="A9246" s="23" t="s">
        <v>5100</v>
      </c>
      <c r="B9246" s="8" t="s">
        <v>5100</v>
      </c>
      <c r="C9246" s="8">
        <v>1</v>
      </c>
      <c r="D9246" s="8" t="s">
        <v>5119</v>
      </c>
      <c r="E9246" s="8" t="s">
        <v>13833</v>
      </c>
      <c r="F9246" s="8" t="str">
        <f>VLOOKUP(E9246,'DANH MỤC'!$F:$G,2,0)</f>
        <v>Nhóm 2</v>
      </c>
      <c r="G9246" s="8" t="s">
        <v>9378</v>
      </c>
      <c r="H9246" t="str">
        <f>VLOOKUP(G9246,'DANH MỤC'!$I:$K,2,0)</f>
        <v>KH 3429</v>
      </c>
      <c r="I9246" t="str">
        <f>VLOOKUP(G9246,'DANH MỤC'!$I:$K,3,0)</f>
        <v>Lai Châu</v>
      </c>
      <c r="J9246" s="8" t="s">
        <v>45</v>
      </c>
      <c r="K9246" t="str">
        <f>VLOOKUP(J9246,'DANH MỤC'!$A$1:$B$19,2,0)</f>
        <v>Sản phẩm 0005</v>
      </c>
      <c r="L9246" t="s">
        <v>46</v>
      </c>
      <c r="M9246">
        <v>1</v>
      </c>
      <c r="N9246" s="3">
        <f>IF(LEFT(K9246,1)="S",VLOOKUP(K9246,'DANH MỤC'!$B:$D,2,0),VLOOKUP(K9246,'DANH MỤC'!$B:$D,3,0))</f>
        <v>1000000</v>
      </c>
      <c r="O9246">
        <v>100</v>
      </c>
      <c r="P9246" s="3">
        <f>N9246*O9246%*CSDL[[#This Row],[SỐ LƯỢNG]]</f>
        <v>1000000</v>
      </c>
      <c r="Q9246" s="3">
        <f t="shared" si="4064"/>
        <v>0</v>
      </c>
    </row>
    <row r="9247" spans="1:17" x14ac:dyDescent="0.3">
      <c r="A9247" s="23" t="str">
        <f>A9246</f>
        <v>28/01/2019</v>
      </c>
      <c r="B9247" s="8" t="str">
        <f>B9246</f>
        <v>28/01/2019</v>
      </c>
      <c r="C9247" s="8">
        <v>1</v>
      </c>
      <c r="D9247" s="8" t="str">
        <f>D9246</f>
        <v>DH9961</v>
      </c>
      <c r="E9247" s="8" t="str">
        <f>E9246</f>
        <v>anh.nguyen</v>
      </c>
      <c r="F9247" s="8" t="str">
        <f>VLOOKUP(E9247,'DANH MỤC'!$F:$G,2,0)</f>
        <v>Nhóm 2</v>
      </c>
      <c r="G9247" s="8" t="str">
        <f>G9246</f>
        <v>KH3429</v>
      </c>
      <c r="H9247" t="str">
        <f>VLOOKUP(G9247,'DANH MỤC'!$I:$K,2,0)</f>
        <v>KH 3429</v>
      </c>
      <c r="I9247" t="str">
        <f>VLOOKUP(G9247,'DANH MỤC'!$I:$K,3,0)</f>
        <v>Lai Châu</v>
      </c>
      <c r="J9247" s="8" t="str">
        <f>J9246</f>
        <v>SP0005</v>
      </c>
      <c r="K9247" t="str">
        <f>VLOOKUP(J9247,'DANH MỤC'!$A$1:$B$19,2,0)</f>
        <v>Sản phẩm 0005</v>
      </c>
      <c r="L9247" t="s">
        <v>51</v>
      </c>
      <c r="M9247">
        <v>1</v>
      </c>
      <c r="N9247" s="3">
        <f>IF(LEFT(K9247,1)="S",VLOOKUP(K9247,'DANH MỤC'!$B:$D,2,0),VLOOKUP(K9247,'DANH MỤC'!$B:$D,3,0))</f>
        <v>1000000</v>
      </c>
      <c r="O9247">
        <v>0</v>
      </c>
      <c r="P9247" s="3">
        <f>N9247*O9247%*CSDL[[#This Row],[SỐ LƯỢNG]]</f>
        <v>0</v>
      </c>
      <c r="Q9247" s="3">
        <f t="shared" si="4064"/>
        <v>1000000</v>
      </c>
    </row>
    <row r="9248" spans="1:17" x14ac:dyDescent="0.3">
      <c r="A9248" s="23" t="s">
        <v>5100</v>
      </c>
      <c r="B9248" s="8" t="s">
        <v>5100</v>
      </c>
      <c r="C9248" s="8">
        <v>1</v>
      </c>
      <c r="D9248" s="8" t="s">
        <v>5120</v>
      </c>
      <c r="E9248" s="8" t="s">
        <v>13814</v>
      </c>
      <c r="F9248" s="8" t="str">
        <f>VLOOKUP(E9248,'DANH MỤC'!$F:$G,2,0)</f>
        <v>Nhóm 1</v>
      </c>
      <c r="G9248" s="8" t="s">
        <v>9396</v>
      </c>
      <c r="H9248" t="str">
        <f>VLOOKUP(G9248,'DANH MỤC'!$I:$K,2,0)</f>
        <v>KH 3447</v>
      </c>
      <c r="I9248" t="str">
        <f>VLOOKUP(G9248,'DANH MỤC'!$I:$K,3,0)</f>
        <v>Yên Bái</v>
      </c>
      <c r="J9248" s="8" t="s">
        <v>45</v>
      </c>
      <c r="K9248" t="str">
        <f>VLOOKUP(J9248,'DANH MỤC'!$A$1:$B$19,2,0)</f>
        <v>Sản phẩm 0005</v>
      </c>
      <c r="L9248" t="s">
        <v>46</v>
      </c>
      <c r="M9248">
        <v>1</v>
      </c>
      <c r="N9248" s="3">
        <f>IF(LEFT(K9248,1)="S",VLOOKUP(K9248,'DANH MỤC'!$B:$D,2,0),VLOOKUP(K9248,'DANH MỤC'!$B:$D,3,0))</f>
        <v>1000000</v>
      </c>
      <c r="O9248">
        <v>100</v>
      </c>
      <c r="P9248" s="3">
        <f>N9248*O9248%*CSDL[[#This Row],[SỐ LƯỢNG]]</f>
        <v>1000000</v>
      </c>
      <c r="Q9248" s="3">
        <f t="shared" si="4064"/>
        <v>0</v>
      </c>
    </row>
    <row r="9249" spans="1:17" x14ac:dyDescent="0.3">
      <c r="A9249" s="23" t="str">
        <f>A9248</f>
        <v>28/01/2019</v>
      </c>
      <c r="B9249" s="8" t="str">
        <f>B9248</f>
        <v>28/01/2019</v>
      </c>
      <c r="C9249" s="8">
        <v>1</v>
      </c>
      <c r="D9249" s="8" t="str">
        <f>D9248</f>
        <v>DH9960</v>
      </c>
      <c r="E9249" s="8" t="str">
        <f>E9248</f>
        <v>hai.vi</v>
      </c>
      <c r="F9249" s="8" t="str">
        <f>VLOOKUP(E9249,'DANH MỤC'!$F:$G,2,0)</f>
        <v>Nhóm 1</v>
      </c>
      <c r="G9249" s="8" t="str">
        <f>G9248</f>
        <v>KH3447</v>
      </c>
      <c r="H9249" t="str">
        <f>VLOOKUP(G9249,'DANH MỤC'!$I:$K,2,0)</f>
        <v>KH 3447</v>
      </c>
      <c r="I9249" t="str">
        <f>VLOOKUP(G9249,'DANH MỤC'!$I:$K,3,0)</f>
        <v>Yên Bái</v>
      </c>
      <c r="J9249" s="8" t="str">
        <f>J9248</f>
        <v>SP0005</v>
      </c>
      <c r="K9249" t="str">
        <f>VLOOKUP(J9249,'DANH MỤC'!$A$1:$B$19,2,0)</f>
        <v>Sản phẩm 0005</v>
      </c>
      <c r="L9249" t="s">
        <v>51</v>
      </c>
      <c r="M9249">
        <v>1</v>
      </c>
      <c r="N9249" s="3">
        <f>IF(LEFT(K9249,1)="S",VLOOKUP(K9249,'DANH MỤC'!$B:$D,2,0),VLOOKUP(K9249,'DANH MỤC'!$B:$D,3,0))</f>
        <v>1000000</v>
      </c>
      <c r="O9249">
        <v>0</v>
      </c>
      <c r="P9249" s="3">
        <f>N9249*O9249%*CSDL[[#This Row],[SỐ LƯỢNG]]</f>
        <v>0</v>
      </c>
      <c r="Q9249" s="3">
        <f t="shared" si="4064"/>
        <v>1000000</v>
      </c>
    </row>
    <row r="9250" spans="1:17" x14ac:dyDescent="0.3">
      <c r="A9250" s="23" t="s">
        <v>5100</v>
      </c>
      <c r="B9250" s="8" t="s">
        <v>5100</v>
      </c>
      <c r="C9250" s="8">
        <v>1</v>
      </c>
      <c r="D9250" s="8" t="s">
        <v>5121</v>
      </c>
      <c r="E9250" s="8" t="s">
        <v>13833</v>
      </c>
      <c r="F9250" s="8" t="str">
        <f>VLOOKUP(E9250,'DANH MỤC'!$F:$G,2,0)</f>
        <v>Nhóm 2</v>
      </c>
      <c r="G9250" s="8" t="s">
        <v>9397</v>
      </c>
      <c r="H9250" t="str">
        <f>VLOOKUP(G9250,'DANH MỤC'!$I:$K,2,0)</f>
        <v>KH 3448</v>
      </c>
      <c r="I9250" t="str">
        <f>VLOOKUP(G9250,'DANH MỤC'!$I:$K,3,0)</f>
        <v>Kon Tum</v>
      </c>
      <c r="J9250" s="8" t="s">
        <v>45</v>
      </c>
      <c r="K9250" t="str">
        <f>VLOOKUP(J9250,'DANH MỤC'!$A$1:$B$19,2,0)</f>
        <v>Sản phẩm 0005</v>
      </c>
      <c r="L9250" t="s">
        <v>46</v>
      </c>
      <c r="M9250">
        <v>1</v>
      </c>
      <c r="N9250" s="3">
        <f>IF(LEFT(K9250,1)="S",VLOOKUP(K9250,'DANH MỤC'!$B:$D,2,0),VLOOKUP(K9250,'DANH MỤC'!$B:$D,3,0))</f>
        <v>1000000</v>
      </c>
      <c r="O9250">
        <v>100</v>
      </c>
      <c r="P9250" s="3">
        <f>N9250*O9250%*CSDL[[#This Row],[SỐ LƯỢNG]]</f>
        <v>1000000</v>
      </c>
      <c r="Q9250" s="3">
        <f t="shared" si="4064"/>
        <v>0</v>
      </c>
    </row>
    <row r="9251" spans="1:17" x14ac:dyDescent="0.3">
      <c r="A9251" s="23" t="str">
        <f>A9250</f>
        <v>28/01/2019</v>
      </c>
      <c r="B9251" s="8" t="str">
        <f>B9250</f>
        <v>28/01/2019</v>
      </c>
      <c r="C9251" s="8">
        <v>1</v>
      </c>
      <c r="D9251" s="8" t="str">
        <f>D9250</f>
        <v>DH9959</v>
      </c>
      <c r="E9251" s="8" t="str">
        <f>E9250</f>
        <v>anh.nguyen</v>
      </c>
      <c r="F9251" s="8" t="str">
        <f>VLOOKUP(E9251,'DANH MỤC'!$F:$G,2,0)</f>
        <v>Nhóm 2</v>
      </c>
      <c r="G9251" s="8" t="str">
        <f>G9250</f>
        <v>KH3448</v>
      </c>
      <c r="H9251" t="str">
        <f>VLOOKUP(G9251,'DANH MỤC'!$I:$K,2,0)</f>
        <v>KH 3448</v>
      </c>
      <c r="I9251" t="str">
        <f>VLOOKUP(G9251,'DANH MỤC'!$I:$K,3,0)</f>
        <v>Kon Tum</v>
      </c>
      <c r="J9251" s="8" t="str">
        <f>J9250</f>
        <v>SP0005</v>
      </c>
      <c r="K9251" t="str">
        <f>VLOOKUP(J9251,'DANH MỤC'!$A$1:$B$19,2,0)</f>
        <v>Sản phẩm 0005</v>
      </c>
      <c r="L9251" t="s">
        <v>51</v>
      </c>
      <c r="M9251">
        <v>1</v>
      </c>
      <c r="N9251" s="3">
        <f>IF(LEFT(K9251,1)="S",VLOOKUP(K9251,'DANH MỤC'!$B:$D,2,0),VLOOKUP(K9251,'DANH MỤC'!$B:$D,3,0))</f>
        <v>1000000</v>
      </c>
      <c r="O9251">
        <v>0</v>
      </c>
      <c r="P9251" s="3">
        <f>N9251*O9251%*CSDL[[#This Row],[SỐ LƯỢNG]]</f>
        <v>0</v>
      </c>
      <c r="Q9251" s="3">
        <f t="shared" si="4064"/>
        <v>1000000</v>
      </c>
    </row>
    <row r="9252" spans="1:17" x14ac:dyDescent="0.3">
      <c r="A9252" s="23" t="s">
        <v>5100</v>
      </c>
      <c r="B9252" s="8" t="s">
        <v>5100</v>
      </c>
      <c r="C9252" s="8">
        <v>1</v>
      </c>
      <c r="D9252" s="8" t="s">
        <v>5123</v>
      </c>
      <c r="E9252" s="8" t="s">
        <v>13833</v>
      </c>
      <c r="F9252" s="8" t="str">
        <f>VLOOKUP(E9252,'DANH MỤC'!$F:$G,2,0)</f>
        <v>Nhóm 2</v>
      </c>
      <c r="G9252" s="8" t="s">
        <v>7584</v>
      </c>
      <c r="H9252" t="str">
        <f>VLOOKUP(G9252,'DANH MỤC'!$I:$K,2,0)</f>
        <v>KH 1573</v>
      </c>
      <c r="I9252" t="str">
        <f>VLOOKUP(G9252,'DANH MỤC'!$I:$K,3,0)</f>
        <v>Đồng Nai</v>
      </c>
      <c r="J9252" s="8" t="s">
        <v>45</v>
      </c>
      <c r="K9252" t="str">
        <f>VLOOKUP(J9252,'DANH MỤC'!$A$1:$B$19,2,0)</f>
        <v>Sản phẩm 0005</v>
      </c>
      <c r="L9252" t="s">
        <v>46</v>
      </c>
      <c r="M9252">
        <v>1</v>
      </c>
      <c r="N9252" s="3">
        <f>IF(LEFT(K9252,1)="S",VLOOKUP(K9252,'DANH MỤC'!$B:$D,2,0),VLOOKUP(K9252,'DANH MỤC'!$B:$D,3,0))</f>
        <v>1000000</v>
      </c>
      <c r="O9252">
        <v>100</v>
      </c>
      <c r="P9252" s="3">
        <f>N9252*O9252%*CSDL[[#This Row],[SỐ LƯỢNG]]</f>
        <v>1000000</v>
      </c>
      <c r="Q9252" s="3">
        <f t="shared" si="4064"/>
        <v>0</v>
      </c>
    </row>
    <row r="9253" spans="1:17" x14ac:dyDescent="0.3">
      <c r="A9253" s="23" t="str">
        <f>A9252</f>
        <v>28/01/2019</v>
      </c>
      <c r="B9253" s="8" t="str">
        <f>B9252</f>
        <v>28/01/2019</v>
      </c>
      <c r="C9253" s="8">
        <v>1</v>
      </c>
      <c r="D9253" s="8" t="str">
        <f>D9252</f>
        <v>DH9958</v>
      </c>
      <c r="E9253" s="8" t="str">
        <f>E9252</f>
        <v>anh.nguyen</v>
      </c>
      <c r="F9253" s="8" t="str">
        <f>VLOOKUP(E9253,'DANH MỤC'!$F:$G,2,0)</f>
        <v>Nhóm 2</v>
      </c>
      <c r="G9253" s="8" t="str">
        <f>G9252</f>
        <v>KH1573</v>
      </c>
      <c r="H9253" t="str">
        <f>VLOOKUP(G9253,'DANH MỤC'!$I:$K,2,0)</f>
        <v>KH 1573</v>
      </c>
      <c r="I9253" t="str">
        <f>VLOOKUP(G9253,'DANH MỤC'!$I:$K,3,0)</f>
        <v>Đồng Nai</v>
      </c>
      <c r="J9253" s="8" t="str">
        <f>J9252</f>
        <v>SP0005</v>
      </c>
      <c r="K9253" t="str">
        <f>VLOOKUP(J9253,'DANH MỤC'!$A$1:$B$19,2,0)</f>
        <v>Sản phẩm 0005</v>
      </c>
      <c r="L9253" t="s">
        <v>51</v>
      </c>
      <c r="M9253">
        <v>1</v>
      </c>
      <c r="N9253" s="3">
        <f>IF(LEFT(K9253,1)="S",VLOOKUP(K9253,'DANH MỤC'!$B:$D,2,0),VLOOKUP(K9253,'DANH MỤC'!$B:$D,3,0))</f>
        <v>1000000</v>
      </c>
      <c r="O9253">
        <v>0</v>
      </c>
      <c r="P9253" s="3">
        <f>N9253*O9253%*CSDL[[#This Row],[SỐ LƯỢNG]]</f>
        <v>0</v>
      </c>
      <c r="Q9253" s="3">
        <f t="shared" si="4064"/>
        <v>1000000</v>
      </c>
    </row>
    <row r="9254" spans="1:17" x14ac:dyDescent="0.3">
      <c r="A9254" s="23" t="s">
        <v>5100</v>
      </c>
      <c r="B9254" s="8" t="s">
        <v>5100</v>
      </c>
      <c r="C9254" s="8">
        <v>1</v>
      </c>
      <c r="D9254" s="8" t="s">
        <v>5124</v>
      </c>
      <c r="E9254" s="8" t="s">
        <v>13833</v>
      </c>
      <c r="F9254" s="8" t="str">
        <f>VLOOKUP(E9254,'DANH MỤC'!$F:$G,2,0)</f>
        <v>Nhóm 2</v>
      </c>
      <c r="G9254" s="8" t="s">
        <v>6451</v>
      </c>
      <c r="H9254" t="str">
        <f>VLOOKUP(G9254,'DANH MỤC'!$I:$K,2,0)</f>
        <v>KH 0418</v>
      </c>
      <c r="I9254" t="str">
        <f>VLOOKUP(G9254,'DANH MỤC'!$I:$K,3,0)</f>
        <v>Bạc Liêu</v>
      </c>
      <c r="J9254" s="8" t="s">
        <v>45</v>
      </c>
      <c r="K9254" t="str">
        <f>VLOOKUP(J9254,'DANH MỤC'!$A$1:$B$19,2,0)</f>
        <v>Sản phẩm 0005</v>
      </c>
      <c r="L9254" t="s">
        <v>46</v>
      </c>
      <c r="M9254">
        <v>1</v>
      </c>
      <c r="N9254" s="3">
        <f>IF(LEFT(K9254,1)="S",VLOOKUP(K9254,'DANH MỤC'!$B:$D,2,0),VLOOKUP(K9254,'DANH MỤC'!$B:$D,3,0))</f>
        <v>1000000</v>
      </c>
      <c r="O9254">
        <v>100</v>
      </c>
      <c r="P9254" s="3">
        <f>N9254*O9254%*CSDL[[#This Row],[SỐ LƯỢNG]]</f>
        <v>1000000</v>
      </c>
      <c r="Q9254" s="3">
        <f t="shared" si="4064"/>
        <v>0</v>
      </c>
    </row>
    <row r="9255" spans="1:17" x14ac:dyDescent="0.3">
      <c r="A9255" s="23" t="str">
        <f>A9254</f>
        <v>28/01/2019</v>
      </c>
      <c r="B9255" s="8" t="str">
        <f>B9254</f>
        <v>28/01/2019</v>
      </c>
      <c r="C9255" s="8">
        <v>1</v>
      </c>
      <c r="D9255" s="8" t="str">
        <f>D9254</f>
        <v>DH9957</v>
      </c>
      <c r="E9255" s="8" t="str">
        <f>E9254</f>
        <v>anh.nguyen</v>
      </c>
      <c r="F9255" s="8" t="str">
        <f>VLOOKUP(E9255,'DANH MỤC'!$F:$G,2,0)</f>
        <v>Nhóm 2</v>
      </c>
      <c r="G9255" s="8" t="str">
        <f>G9254</f>
        <v>KH0418</v>
      </c>
      <c r="H9255" t="str">
        <f>VLOOKUP(G9255,'DANH MỤC'!$I:$K,2,0)</f>
        <v>KH 0418</v>
      </c>
      <c r="I9255" t="str">
        <f>VLOOKUP(G9255,'DANH MỤC'!$I:$K,3,0)</f>
        <v>Bạc Liêu</v>
      </c>
      <c r="J9255" s="8" t="str">
        <f>J9254</f>
        <v>SP0005</v>
      </c>
      <c r="K9255" t="str">
        <f>VLOOKUP(J9255,'DANH MỤC'!$A$1:$B$19,2,0)</f>
        <v>Sản phẩm 0005</v>
      </c>
      <c r="L9255" t="s">
        <v>51</v>
      </c>
      <c r="M9255">
        <v>1</v>
      </c>
      <c r="N9255" s="3">
        <f>IF(LEFT(K9255,1)="S",VLOOKUP(K9255,'DANH MỤC'!$B:$D,2,0),VLOOKUP(K9255,'DANH MỤC'!$B:$D,3,0))</f>
        <v>1000000</v>
      </c>
      <c r="O9255">
        <v>0</v>
      </c>
      <c r="P9255" s="3">
        <f>N9255*O9255%*CSDL[[#This Row],[SỐ LƯỢNG]]</f>
        <v>0</v>
      </c>
      <c r="Q9255" s="3">
        <f t="shared" si="4064"/>
        <v>1000000</v>
      </c>
    </row>
    <row r="9256" spans="1:17" x14ac:dyDescent="0.3">
      <c r="A9256" s="23" t="s">
        <v>5100</v>
      </c>
      <c r="B9256" s="8" t="s">
        <v>5100</v>
      </c>
      <c r="C9256" s="8">
        <v>1</v>
      </c>
      <c r="D9256" s="8" t="s">
        <v>5125</v>
      </c>
      <c r="E9256" s="8" t="s">
        <v>13819</v>
      </c>
      <c r="F9256" s="8" t="str">
        <f>VLOOKUP(E9256,'DANH MỤC'!$F:$G,2,0)</f>
        <v>Nhóm 1</v>
      </c>
      <c r="G9256" s="8" t="s">
        <v>9398</v>
      </c>
      <c r="H9256" t="str">
        <f>VLOOKUP(G9256,'DANH MỤC'!$I:$K,2,0)</f>
        <v>KH 3449</v>
      </c>
      <c r="I9256" t="str">
        <f>VLOOKUP(G9256,'DANH MỤC'!$I:$K,3,0)</f>
        <v>Lạng Sơn</v>
      </c>
      <c r="J9256" s="8" t="s">
        <v>45</v>
      </c>
      <c r="K9256" t="str">
        <f>VLOOKUP(J9256,'DANH MỤC'!$A$1:$B$19,2,0)</f>
        <v>Sản phẩm 0005</v>
      </c>
      <c r="L9256" t="s">
        <v>46</v>
      </c>
      <c r="M9256">
        <v>1</v>
      </c>
      <c r="N9256" s="3">
        <f>IF(LEFT(K9256,1)="S",VLOOKUP(K9256,'DANH MỤC'!$B:$D,2,0),VLOOKUP(K9256,'DANH MỤC'!$B:$D,3,0))</f>
        <v>1000000</v>
      </c>
      <c r="O9256">
        <v>100</v>
      </c>
      <c r="P9256" s="3">
        <f>N9256*O9256%*CSDL[[#This Row],[SỐ LƯỢNG]]</f>
        <v>1000000</v>
      </c>
      <c r="Q9256" s="3">
        <f t="shared" si="4064"/>
        <v>0</v>
      </c>
    </row>
    <row r="9257" spans="1:17" x14ac:dyDescent="0.3">
      <c r="A9257" s="23" t="str">
        <f>A9256</f>
        <v>28/01/2019</v>
      </c>
      <c r="B9257" s="8" t="str">
        <f>B9256</f>
        <v>28/01/2019</v>
      </c>
      <c r="C9257" s="8">
        <v>1</v>
      </c>
      <c r="D9257" s="8" t="str">
        <f>D9256</f>
        <v>DH9956</v>
      </c>
      <c r="E9257" s="8" t="str">
        <f>E9256</f>
        <v>linh.truong</v>
      </c>
      <c r="F9257" s="8" t="str">
        <f>VLOOKUP(E9257,'DANH MỤC'!$F:$G,2,0)</f>
        <v>Nhóm 1</v>
      </c>
      <c r="G9257" s="8" t="str">
        <f>G9256</f>
        <v>KH3449</v>
      </c>
      <c r="H9257" t="str">
        <f>VLOOKUP(G9257,'DANH MỤC'!$I:$K,2,0)</f>
        <v>KH 3449</v>
      </c>
      <c r="I9257" t="str">
        <f>VLOOKUP(G9257,'DANH MỤC'!$I:$K,3,0)</f>
        <v>Lạng Sơn</v>
      </c>
      <c r="J9257" s="8" t="str">
        <f>J9256</f>
        <v>SP0005</v>
      </c>
      <c r="K9257" t="str">
        <f>VLOOKUP(J9257,'DANH MỤC'!$A$1:$B$19,2,0)</f>
        <v>Sản phẩm 0005</v>
      </c>
      <c r="L9257" t="s">
        <v>51</v>
      </c>
      <c r="M9257">
        <v>1</v>
      </c>
      <c r="N9257" s="3">
        <f>IF(LEFT(K9257,1)="S",VLOOKUP(K9257,'DANH MỤC'!$B:$D,2,0),VLOOKUP(K9257,'DANH MỤC'!$B:$D,3,0))</f>
        <v>1000000</v>
      </c>
      <c r="O9257">
        <v>0</v>
      </c>
      <c r="P9257" s="3">
        <f>N9257*O9257%*CSDL[[#This Row],[SỐ LƯỢNG]]</f>
        <v>0</v>
      </c>
      <c r="Q9257" s="3">
        <f t="shared" si="4064"/>
        <v>1000000</v>
      </c>
    </row>
    <row r="9258" spans="1:17" x14ac:dyDescent="0.3">
      <c r="A9258" s="23" t="s">
        <v>5100</v>
      </c>
      <c r="B9258" s="8" t="s">
        <v>5100</v>
      </c>
      <c r="C9258" s="8">
        <v>1</v>
      </c>
      <c r="D9258" s="8" t="s">
        <v>5126</v>
      </c>
      <c r="E9258" s="8" t="s">
        <v>13819</v>
      </c>
      <c r="F9258" s="8" t="str">
        <f>VLOOKUP(E9258,'DANH MỤC'!$F:$G,2,0)</f>
        <v>Nhóm 1</v>
      </c>
      <c r="G9258" s="8" t="s">
        <v>9399</v>
      </c>
      <c r="H9258" t="str">
        <f>VLOOKUP(G9258,'DANH MỤC'!$I:$K,2,0)</f>
        <v>KH 3450</v>
      </c>
      <c r="I9258" t="str">
        <f>VLOOKUP(G9258,'DANH MỤC'!$I:$K,3,0)</f>
        <v>Thừa Thiên Huế</v>
      </c>
      <c r="J9258" s="8" t="s">
        <v>45</v>
      </c>
      <c r="K9258" t="str">
        <f>VLOOKUP(J9258,'DANH MỤC'!$A$1:$B$19,2,0)</f>
        <v>Sản phẩm 0005</v>
      </c>
      <c r="L9258" t="s">
        <v>46</v>
      </c>
      <c r="M9258">
        <v>1</v>
      </c>
      <c r="N9258" s="3">
        <f>IF(LEFT(K9258,1)="S",VLOOKUP(K9258,'DANH MỤC'!$B:$D,2,0),VLOOKUP(K9258,'DANH MỤC'!$B:$D,3,0))</f>
        <v>1000000</v>
      </c>
      <c r="O9258">
        <v>100</v>
      </c>
      <c r="P9258" s="3">
        <f>N9258*O9258%*CSDL[[#This Row],[SỐ LƯỢNG]]</f>
        <v>1000000</v>
      </c>
      <c r="Q9258" s="3">
        <f t="shared" si="4064"/>
        <v>0</v>
      </c>
    </row>
    <row r="9259" spans="1:17" x14ac:dyDescent="0.3">
      <c r="A9259" s="23" t="str">
        <f>A9258</f>
        <v>28/01/2019</v>
      </c>
      <c r="B9259" s="8" t="str">
        <f>B9258</f>
        <v>28/01/2019</v>
      </c>
      <c r="C9259" s="8">
        <v>1</v>
      </c>
      <c r="D9259" s="8" t="str">
        <f>D9258</f>
        <v>DH9955</v>
      </c>
      <c r="E9259" s="8" t="str">
        <f>E9258</f>
        <v>linh.truong</v>
      </c>
      <c r="F9259" s="8" t="str">
        <f>VLOOKUP(E9259,'DANH MỤC'!$F:$G,2,0)</f>
        <v>Nhóm 1</v>
      </c>
      <c r="G9259" s="8" t="str">
        <f>G9258</f>
        <v>KH3450</v>
      </c>
      <c r="H9259" t="str">
        <f>VLOOKUP(G9259,'DANH MỤC'!$I:$K,2,0)</f>
        <v>KH 3450</v>
      </c>
      <c r="I9259" t="str">
        <f>VLOOKUP(G9259,'DANH MỤC'!$I:$K,3,0)</f>
        <v>Thừa Thiên Huế</v>
      </c>
      <c r="J9259" s="8" t="str">
        <f>J9258</f>
        <v>SP0005</v>
      </c>
      <c r="K9259" t="str">
        <f>VLOOKUP(J9259,'DANH MỤC'!$A$1:$B$19,2,0)</f>
        <v>Sản phẩm 0005</v>
      </c>
      <c r="L9259" t="s">
        <v>51</v>
      </c>
      <c r="M9259">
        <v>1</v>
      </c>
      <c r="N9259" s="3">
        <f>IF(LEFT(K9259,1)="S",VLOOKUP(K9259,'DANH MỤC'!$B:$D,2,0),VLOOKUP(K9259,'DANH MỤC'!$B:$D,3,0))</f>
        <v>1000000</v>
      </c>
      <c r="O9259">
        <v>0</v>
      </c>
      <c r="P9259" s="3">
        <f>N9259*O9259%*CSDL[[#This Row],[SỐ LƯỢNG]]</f>
        <v>0</v>
      </c>
      <c r="Q9259" s="3">
        <f t="shared" si="4064"/>
        <v>1000000</v>
      </c>
    </row>
    <row r="9260" spans="1:17" x14ac:dyDescent="0.3">
      <c r="A9260" s="23" t="s">
        <v>5100</v>
      </c>
      <c r="B9260" s="8" t="s">
        <v>5100</v>
      </c>
      <c r="C9260" s="8">
        <v>1</v>
      </c>
      <c r="D9260" s="8" t="s">
        <v>5127</v>
      </c>
      <c r="E9260" s="8" t="s">
        <v>13819</v>
      </c>
      <c r="F9260" s="8" t="str">
        <f>VLOOKUP(E9260,'DANH MỤC'!$F:$G,2,0)</f>
        <v>Nhóm 1</v>
      </c>
      <c r="G9260" s="8" t="s">
        <v>9306</v>
      </c>
      <c r="H9260" t="str">
        <f>VLOOKUP(G9260,'DANH MỤC'!$I:$K,2,0)</f>
        <v>KH 3355</v>
      </c>
      <c r="I9260" t="str">
        <f>VLOOKUP(G9260,'DANH MỤC'!$I:$K,3,0)</f>
        <v>Bắc Ninh</v>
      </c>
      <c r="J9260" s="8" t="s">
        <v>45</v>
      </c>
      <c r="K9260" t="str">
        <f>VLOOKUP(J9260,'DANH MỤC'!$A$1:$B$19,2,0)</f>
        <v>Sản phẩm 0005</v>
      </c>
      <c r="L9260" t="s">
        <v>46</v>
      </c>
      <c r="M9260">
        <v>1</v>
      </c>
      <c r="N9260" s="3">
        <f>IF(LEFT(K9260,1)="S",VLOOKUP(K9260,'DANH MỤC'!$B:$D,2,0),VLOOKUP(K9260,'DANH MỤC'!$B:$D,3,0))</f>
        <v>1000000</v>
      </c>
      <c r="O9260">
        <v>100</v>
      </c>
      <c r="P9260" s="3">
        <f>N9260*O9260%*CSDL[[#This Row],[SỐ LƯỢNG]]</f>
        <v>1000000</v>
      </c>
      <c r="Q9260" s="3">
        <f t="shared" si="4064"/>
        <v>0</v>
      </c>
    </row>
    <row r="9261" spans="1:17" x14ac:dyDescent="0.3">
      <c r="A9261" s="23" t="str">
        <f>A9260</f>
        <v>28/01/2019</v>
      </c>
      <c r="B9261" s="8" t="str">
        <f>B9260</f>
        <v>28/01/2019</v>
      </c>
      <c r="C9261" s="8">
        <v>1</v>
      </c>
      <c r="D9261" s="8" t="str">
        <f>D9260</f>
        <v>DH9954</v>
      </c>
      <c r="E9261" s="8" t="str">
        <f>E9260</f>
        <v>linh.truong</v>
      </c>
      <c r="F9261" s="8" t="str">
        <f>VLOOKUP(E9261,'DANH MỤC'!$F:$G,2,0)</f>
        <v>Nhóm 1</v>
      </c>
      <c r="G9261" s="8" t="str">
        <f>G9260</f>
        <v>KH3355</v>
      </c>
      <c r="H9261" t="str">
        <f>VLOOKUP(G9261,'DANH MỤC'!$I:$K,2,0)</f>
        <v>KH 3355</v>
      </c>
      <c r="I9261" t="str">
        <f>VLOOKUP(G9261,'DANH MỤC'!$I:$K,3,0)</f>
        <v>Bắc Ninh</v>
      </c>
      <c r="J9261" s="8" t="str">
        <f>J9260</f>
        <v>SP0005</v>
      </c>
      <c r="K9261" t="str">
        <f>VLOOKUP(J9261,'DANH MỤC'!$A$1:$B$19,2,0)</f>
        <v>Sản phẩm 0005</v>
      </c>
      <c r="L9261" t="s">
        <v>51</v>
      </c>
      <c r="M9261">
        <v>1</v>
      </c>
      <c r="N9261" s="3">
        <f>IF(LEFT(K9261,1)="S",VLOOKUP(K9261,'DANH MỤC'!$B:$D,2,0),VLOOKUP(K9261,'DANH MỤC'!$B:$D,3,0))</f>
        <v>1000000</v>
      </c>
      <c r="O9261">
        <v>0</v>
      </c>
      <c r="P9261" s="3">
        <f>N9261*O9261%*CSDL[[#This Row],[SỐ LƯỢNG]]</f>
        <v>0</v>
      </c>
      <c r="Q9261" s="3">
        <f t="shared" si="4064"/>
        <v>1000000</v>
      </c>
    </row>
    <row r="9262" spans="1:17" x14ac:dyDescent="0.3">
      <c r="A9262" s="23" t="s">
        <v>5100</v>
      </c>
      <c r="B9262" s="8" t="s">
        <v>5100</v>
      </c>
      <c r="C9262" s="8">
        <v>1</v>
      </c>
      <c r="D9262" s="8" t="s">
        <v>5128</v>
      </c>
      <c r="E9262" s="8" t="s">
        <v>13819</v>
      </c>
      <c r="F9262" s="8" t="str">
        <f>VLOOKUP(E9262,'DANH MỤC'!$F:$G,2,0)</f>
        <v>Nhóm 1</v>
      </c>
      <c r="G9262" s="8" t="s">
        <v>7823</v>
      </c>
      <c r="H9262" t="str">
        <f>VLOOKUP(G9262,'DANH MỤC'!$I:$K,2,0)</f>
        <v>KH 1820</v>
      </c>
      <c r="I9262" t="str">
        <f>VLOOKUP(G9262,'DANH MỤC'!$I:$K,3,0)</f>
        <v>Đồng Tháp</v>
      </c>
      <c r="J9262" s="8" t="s">
        <v>45</v>
      </c>
      <c r="K9262" t="str">
        <f>VLOOKUP(J9262,'DANH MỤC'!$A$1:$B$19,2,0)</f>
        <v>Sản phẩm 0005</v>
      </c>
      <c r="L9262" t="s">
        <v>46</v>
      </c>
      <c r="M9262">
        <v>1</v>
      </c>
      <c r="N9262" s="3">
        <f>IF(LEFT(K9262,1)="S",VLOOKUP(K9262,'DANH MỤC'!$B:$D,2,0),VLOOKUP(K9262,'DANH MỤC'!$B:$D,3,0))</f>
        <v>1000000</v>
      </c>
      <c r="O9262">
        <v>100</v>
      </c>
      <c r="P9262" s="3">
        <f>N9262*O9262%*CSDL[[#This Row],[SỐ LƯỢNG]]</f>
        <v>1000000</v>
      </c>
      <c r="Q9262" s="3">
        <f t="shared" si="4064"/>
        <v>0</v>
      </c>
    </row>
    <row r="9263" spans="1:17" x14ac:dyDescent="0.3">
      <c r="A9263" s="23" t="str">
        <f>A9262</f>
        <v>28/01/2019</v>
      </c>
      <c r="B9263" s="8" t="str">
        <f>B9262</f>
        <v>28/01/2019</v>
      </c>
      <c r="C9263" s="8">
        <v>1</v>
      </c>
      <c r="D9263" s="8" t="str">
        <f>D9262</f>
        <v>DH9953</v>
      </c>
      <c r="E9263" s="8" t="str">
        <f>E9262</f>
        <v>linh.truong</v>
      </c>
      <c r="F9263" s="8" t="str">
        <f>VLOOKUP(E9263,'DANH MỤC'!$F:$G,2,0)</f>
        <v>Nhóm 1</v>
      </c>
      <c r="G9263" s="8" t="str">
        <f>G9262</f>
        <v>KH1820</v>
      </c>
      <c r="H9263" t="str">
        <f>VLOOKUP(G9263,'DANH MỤC'!$I:$K,2,0)</f>
        <v>KH 1820</v>
      </c>
      <c r="I9263" t="str">
        <f>VLOOKUP(G9263,'DANH MỤC'!$I:$K,3,0)</f>
        <v>Đồng Tháp</v>
      </c>
      <c r="J9263" s="8" t="str">
        <f>J9262</f>
        <v>SP0005</v>
      </c>
      <c r="K9263" t="str">
        <f>VLOOKUP(J9263,'DANH MỤC'!$A$1:$B$19,2,0)</f>
        <v>Sản phẩm 0005</v>
      </c>
      <c r="L9263" t="s">
        <v>51</v>
      </c>
      <c r="M9263">
        <v>1</v>
      </c>
      <c r="N9263" s="3">
        <f>IF(LEFT(K9263,1)="S",VLOOKUP(K9263,'DANH MỤC'!$B:$D,2,0),VLOOKUP(K9263,'DANH MỤC'!$B:$D,3,0))</f>
        <v>1000000</v>
      </c>
      <c r="O9263">
        <v>0</v>
      </c>
      <c r="P9263" s="3">
        <f>N9263*O9263%*CSDL[[#This Row],[SỐ LƯỢNG]]</f>
        <v>0</v>
      </c>
      <c r="Q9263" s="3">
        <f t="shared" si="4064"/>
        <v>1000000</v>
      </c>
    </row>
    <row r="9264" spans="1:17" x14ac:dyDescent="0.3">
      <c r="A9264" s="23" t="s">
        <v>5100</v>
      </c>
      <c r="B9264" s="8" t="s">
        <v>5100</v>
      </c>
      <c r="C9264" s="8">
        <v>1</v>
      </c>
      <c r="D9264" s="8" t="s">
        <v>5129</v>
      </c>
      <c r="E9264" s="8" t="s">
        <v>13819</v>
      </c>
      <c r="F9264" s="8" t="str">
        <f>VLOOKUP(E9264,'DANH MỤC'!$F:$G,2,0)</f>
        <v>Nhóm 1</v>
      </c>
      <c r="G9264" s="8" t="s">
        <v>9400</v>
      </c>
      <c r="H9264" t="str">
        <f>VLOOKUP(G9264,'DANH MỤC'!$I:$K,2,0)</f>
        <v>KH 3451</v>
      </c>
      <c r="I9264" t="str">
        <f>VLOOKUP(G9264,'DANH MỤC'!$I:$K,3,0)</f>
        <v>Ninh Thuận</v>
      </c>
      <c r="J9264" s="8" t="s">
        <v>45</v>
      </c>
      <c r="K9264" t="str">
        <f>VLOOKUP(J9264,'DANH MỤC'!$A$1:$B$19,2,0)</f>
        <v>Sản phẩm 0005</v>
      </c>
      <c r="L9264" t="s">
        <v>46</v>
      </c>
      <c r="M9264">
        <v>1</v>
      </c>
      <c r="N9264" s="3">
        <f>IF(LEFT(K9264,1)="S",VLOOKUP(K9264,'DANH MỤC'!$B:$D,2,0),VLOOKUP(K9264,'DANH MỤC'!$B:$D,3,0))</f>
        <v>1000000</v>
      </c>
      <c r="O9264">
        <v>100</v>
      </c>
      <c r="P9264" s="3">
        <f>N9264*O9264%*CSDL[[#This Row],[SỐ LƯỢNG]]</f>
        <v>1000000</v>
      </c>
      <c r="Q9264" s="3">
        <f t="shared" si="4064"/>
        <v>0</v>
      </c>
    </row>
    <row r="9265" spans="1:17" x14ac:dyDescent="0.3">
      <c r="A9265" s="23" t="str">
        <f>A9264</f>
        <v>28/01/2019</v>
      </c>
      <c r="B9265" s="8" t="str">
        <f>B9264</f>
        <v>28/01/2019</v>
      </c>
      <c r="C9265" s="8">
        <v>1</v>
      </c>
      <c r="D9265" s="8" t="str">
        <f>D9264</f>
        <v>DH9952</v>
      </c>
      <c r="E9265" s="8" t="str">
        <f>E9264</f>
        <v>linh.truong</v>
      </c>
      <c r="F9265" s="8" t="str">
        <f>VLOOKUP(E9265,'DANH MỤC'!$F:$G,2,0)</f>
        <v>Nhóm 1</v>
      </c>
      <c r="G9265" s="8" t="str">
        <f>G9264</f>
        <v>KH3451</v>
      </c>
      <c r="H9265" t="str">
        <f>VLOOKUP(G9265,'DANH MỤC'!$I:$K,2,0)</f>
        <v>KH 3451</v>
      </c>
      <c r="I9265" t="str">
        <f>VLOOKUP(G9265,'DANH MỤC'!$I:$K,3,0)</f>
        <v>Ninh Thuận</v>
      </c>
      <c r="J9265" s="8" t="str">
        <f>J9264</f>
        <v>SP0005</v>
      </c>
      <c r="K9265" t="str">
        <f>VLOOKUP(J9265,'DANH MỤC'!$A$1:$B$19,2,0)</f>
        <v>Sản phẩm 0005</v>
      </c>
      <c r="L9265" t="s">
        <v>51</v>
      </c>
      <c r="M9265">
        <v>1</v>
      </c>
      <c r="N9265" s="3">
        <f>IF(LEFT(K9265,1)="S",VLOOKUP(K9265,'DANH MỤC'!$B:$D,2,0),VLOOKUP(K9265,'DANH MỤC'!$B:$D,3,0))</f>
        <v>1000000</v>
      </c>
      <c r="O9265">
        <v>0</v>
      </c>
      <c r="P9265" s="3">
        <f>N9265*O9265%*CSDL[[#This Row],[SỐ LƯỢNG]]</f>
        <v>0</v>
      </c>
      <c r="Q9265" s="3">
        <f t="shared" si="4064"/>
        <v>1000000</v>
      </c>
    </row>
    <row r="9266" spans="1:17" x14ac:dyDescent="0.3">
      <c r="A9266" s="23" t="s">
        <v>5100</v>
      </c>
      <c r="B9266" s="8" t="s">
        <v>5100</v>
      </c>
      <c r="C9266" s="8">
        <v>1</v>
      </c>
      <c r="D9266" s="8" t="s">
        <v>5130</v>
      </c>
      <c r="E9266" s="8" t="s">
        <v>13839</v>
      </c>
      <c r="F9266" s="8" t="str">
        <f>VLOOKUP(E9266,'DANH MỤC'!$F:$G,2,0)</f>
        <v>Nhóm 2</v>
      </c>
      <c r="G9266" s="8" t="s">
        <v>9401</v>
      </c>
      <c r="H9266" t="str">
        <f>VLOOKUP(G9266,'DANH MỤC'!$I:$K,2,0)</f>
        <v>KH 3452</v>
      </c>
      <c r="I9266" t="str">
        <f>VLOOKUP(G9266,'DANH MỤC'!$I:$K,3,0)</f>
        <v>Tuyên Quang</v>
      </c>
      <c r="J9266" s="8" t="s">
        <v>45</v>
      </c>
      <c r="K9266" t="str">
        <f>VLOOKUP(J9266,'DANH MỤC'!$A$1:$B$19,2,0)</f>
        <v>Sản phẩm 0005</v>
      </c>
      <c r="L9266" t="s">
        <v>46</v>
      </c>
      <c r="M9266">
        <v>1</v>
      </c>
      <c r="N9266" s="3">
        <f>IF(LEFT(K9266,1)="S",VLOOKUP(K9266,'DANH MỤC'!$B:$D,2,0),VLOOKUP(K9266,'DANH MỤC'!$B:$D,3,0))</f>
        <v>1000000</v>
      </c>
      <c r="O9266">
        <v>100</v>
      </c>
      <c r="P9266" s="3">
        <f>N9266*O9266%*CSDL[[#This Row],[SỐ LƯỢNG]]</f>
        <v>1000000</v>
      </c>
      <c r="Q9266" s="3">
        <f t="shared" si="4064"/>
        <v>0</v>
      </c>
    </row>
    <row r="9267" spans="1:17" x14ac:dyDescent="0.3">
      <c r="A9267" s="23" t="str">
        <f>A9266</f>
        <v>28/01/2019</v>
      </c>
      <c r="B9267" s="8" t="str">
        <f>B9266</f>
        <v>28/01/2019</v>
      </c>
      <c r="C9267" s="8">
        <v>1</v>
      </c>
      <c r="D9267" s="8" t="str">
        <f>D9266</f>
        <v>DH9951</v>
      </c>
      <c r="E9267" s="8" t="str">
        <f>E9266</f>
        <v>hang.dinh</v>
      </c>
      <c r="F9267" s="8" t="str">
        <f>VLOOKUP(E9267,'DANH MỤC'!$F:$G,2,0)</f>
        <v>Nhóm 2</v>
      </c>
      <c r="G9267" s="8" t="str">
        <f>G9266</f>
        <v>KH3452</v>
      </c>
      <c r="H9267" t="str">
        <f>VLOOKUP(G9267,'DANH MỤC'!$I:$K,2,0)</f>
        <v>KH 3452</v>
      </c>
      <c r="I9267" t="str">
        <f>VLOOKUP(G9267,'DANH MỤC'!$I:$K,3,0)</f>
        <v>Tuyên Quang</v>
      </c>
      <c r="J9267" s="8" t="str">
        <f>J9266</f>
        <v>SP0005</v>
      </c>
      <c r="K9267" t="str">
        <f>VLOOKUP(J9267,'DANH MỤC'!$A$1:$B$19,2,0)</f>
        <v>Sản phẩm 0005</v>
      </c>
      <c r="L9267" t="s">
        <v>51</v>
      </c>
      <c r="M9267">
        <v>1</v>
      </c>
      <c r="N9267" s="3">
        <f>IF(LEFT(K9267,1)="S",VLOOKUP(K9267,'DANH MỤC'!$B:$D,2,0),VLOOKUP(K9267,'DANH MỤC'!$B:$D,3,0))</f>
        <v>1000000</v>
      </c>
      <c r="O9267">
        <v>0</v>
      </c>
      <c r="P9267" s="3">
        <f>N9267*O9267%*CSDL[[#This Row],[SỐ LƯỢNG]]</f>
        <v>0</v>
      </c>
      <c r="Q9267" s="3">
        <f t="shared" si="4064"/>
        <v>1000000</v>
      </c>
    </row>
    <row r="9268" spans="1:17" x14ac:dyDescent="0.3">
      <c r="A9268" s="23" t="s">
        <v>5100</v>
      </c>
      <c r="B9268" s="8" t="s">
        <v>5100</v>
      </c>
      <c r="C9268" s="8">
        <v>1</v>
      </c>
      <c r="D9268" s="8" t="s">
        <v>5131</v>
      </c>
      <c r="E9268" s="8" t="s">
        <v>13819</v>
      </c>
      <c r="F9268" s="8" t="str">
        <f>VLOOKUP(E9268,'DANH MỤC'!$F:$G,2,0)</f>
        <v>Nhóm 1</v>
      </c>
      <c r="G9268" s="8" t="s">
        <v>9402</v>
      </c>
      <c r="H9268" t="str">
        <f>VLOOKUP(G9268,'DANH MỤC'!$I:$K,2,0)</f>
        <v>KH 3453</v>
      </c>
      <c r="I9268" t="str">
        <f>VLOOKUP(G9268,'DANH MỤC'!$I:$K,3,0)</f>
        <v>Quảng Ngãi</v>
      </c>
      <c r="J9268" s="8" t="s">
        <v>45</v>
      </c>
      <c r="K9268" t="str">
        <f>VLOOKUP(J9268,'DANH MỤC'!$A$1:$B$19,2,0)</f>
        <v>Sản phẩm 0005</v>
      </c>
      <c r="L9268" t="s">
        <v>46</v>
      </c>
      <c r="M9268">
        <v>1</v>
      </c>
      <c r="N9268" s="3">
        <f>IF(LEFT(K9268,1)="S",VLOOKUP(K9268,'DANH MỤC'!$B:$D,2,0),VLOOKUP(K9268,'DANH MỤC'!$B:$D,3,0))</f>
        <v>1000000</v>
      </c>
      <c r="O9268">
        <v>100</v>
      </c>
      <c r="P9268" s="3">
        <f>N9268*O9268%*CSDL[[#This Row],[SỐ LƯỢNG]]</f>
        <v>1000000</v>
      </c>
      <c r="Q9268" s="3">
        <f t="shared" si="4064"/>
        <v>0</v>
      </c>
    </row>
    <row r="9269" spans="1:17" x14ac:dyDescent="0.3">
      <c r="A9269" s="23" t="str">
        <f>A9268</f>
        <v>28/01/2019</v>
      </c>
      <c r="B9269" s="8" t="str">
        <f>B9268</f>
        <v>28/01/2019</v>
      </c>
      <c r="C9269" s="8">
        <v>1</v>
      </c>
      <c r="D9269" s="8" t="str">
        <f>D9268</f>
        <v>DH9950</v>
      </c>
      <c r="E9269" s="8" t="str">
        <f>E9268</f>
        <v>linh.truong</v>
      </c>
      <c r="F9269" s="8" t="str">
        <f>VLOOKUP(E9269,'DANH MỤC'!$F:$G,2,0)</f>
        <v>Nhóm 1</v>
      </c>
      <c r="G9269" s="8" t="str">
        <f>G9268</f>
        <v>KH3453</v>
      </c>
      <c r="H9269" t="str">
        <f>VLOOKUP(G9269,'DANH MỤC'!$I:$K,2,0)</f>
        <v>KH 3453</v>
      </c>
      <c r="I9269" t="str">
        <f>VLOOKUP(G9269,'DANH MỤC'!$I:$K,3,0)</f>
        <v>Quảng Ngãi</v>
      </c>
      <c r="J9269" s="8" t="str">
        <f>J9268</f>
        <v>SP0005</v>
      </c>
      <c r="K9269" t="str">
        <f>VLOOKUP(J9269,'DANH MỤC'!$A$1:$B$19,2,0)</f>
        <v>Sản phẩm 0005</v>
      </c>
      <c r="L9269" t="s">
        <v>51</v>
      </c>
      <c r="M9269">
        <v>1</v>
      </c>
      <c r="N9269" s="3">
        <f>IF(LEFT(K9269,1)="S",VLOOKUP(K9269,'DANH MỤC'!$B:$D,2,0),VLOOKUP(K9269,'DANH MỤC'!$B:$D,3,0))</f>
        <v>1000000</v>
      </c>
      <c r="O9269">
        <v>0</v>
      </c>
      <c r="P9269" s="3">
        <f>N9269*O9269%*CSDL[[#This Row],[SỐ LƯỢNG]]</f>
        <v>0</v>
      </c>
      <c r="Q9269" s="3">
        <f t="shared" si="4064"/>
        <v>1000000</v>
      </c>
    </row>
    <row r="9270" spans="1:17" x14ac:dyDescent="0.3">
      <c r="A9270" s="23" t="s">
        <v>5100</v>
      </c>
      <c r="B9270" s="8" t="s">
        <v>5100</v>
      </c>
      <c r="C9270" s="8">
        <v>1</v>
      </c>
      <c r="D9270" s="8" t="s">
        <v>5132</v>
      </c>
      <c r="E9270" s="8" t="s">
        <v>13819</v>
      </c>
      <c r="F9270" s="8" t="str">
        <f>VLOOKUP(E9270,'DANH MỤC'!$F:$G,2,0)</f>
        <v>Nhóm 1</v>
      </c>
      <c r="G9270" s="8" t="s">
        <v>9403</v>
      </c>
      <c r="H9270" t="str">
        <f>VLOOKUP(G9270,'DANH MỤC'!$I:$K,2,0)</f>
        <v>KH 3454</v>
      </c>
      <c r="I9270" t="str">
        <f>VLOOKUP(G9270,'DANH MỤC'!$I:$K,3,0)</f>
        <v>Kon Tum</v>
      </c>
      <c r="J9270" s="8" t="s">
        <v>45</v>
      </c>
      <c r="K9270" t="str">
        <f>VLOOKUP(J9270,'DANH MỤC'!$A$1:$B$19,2,0)</f>
        <v>Sản phẩm 0005</v>
      </c>
      <c r="L9270" t="s">
        <v>46</v>
      </c>
      <c r="M9270">
        <v>1</v>
      </c>
      <c r="N9270" s="3">
        <f>IF(LEFT(K9270,1)="S",VLOOKUP(K9270,'DANH MỤC'!$B:$D,2,0),VLOOKUP(K9270,'DANH MỤC'!$B:$D,3,0))</f>
        <v>1000000</v>
      </c>
      <c r="O9270">
        <v>100</v>
      </c>
      <c r="P9270" s="3">
        <f>N9270*O9270%*CSDL[[#This Row],[SỐ LƯỢNG]]</f>
        <v>1000000</v>
      </c>
      <c r="Q9270" s="3">
        <f t="shared" si="4064"/>
        <v>0</v>
      </c>
    </row>
    <row r="9271" spans="1:17" x14ac:dyDescent="0.3">
      <c r="A9271" s="23" t="str">
        <f>A9270</f>
        <v>28/01/2019</v>
      </c>
      <c r="B9271" s="8" t="str">
        <f>B9270</f>
        <v>28/01/2019</v>
      </c>
      <c r="C9271" s="8">
        <v>1</v>
      </c>
      <c r="D9271" s="8" t="str">
        <f>D9270</f>
        <v>DH9949</v>
      </c>
      <c r="E9271" s="8" t="str">
        <f>E9270</f>
        <v>linh.truong</v>
      </c>
      <c r="F9271" s="8" t="str">
        <f>VLOOKUP(E9271,'DANH MỤC'!$F:$G,2,0)</f>
        <v>Nhóm 1</v>
      </c>
      <c r="G9271" s="8" t="str">
        <f>G9270</f>
        <v>KH3454</v>
      </c>
      <c r="H9271" t="str">
        <f>VLOOKUP(G9271,'DANH MỤC'!$I:$K,2,0)</f>
        <v>KH 3454</v>
      </c>
      <c r="I9271" t="str">
        <f>VLOOKUP(G9271,'DANH MỤC'!$I:$K,3,0)</f>
        <v>Kon Tum</v>
      </c>
      <c r="J9271" s="8" t="str">
        <f>J9270</f>
        <v>SP0005</v>
      </c>
      <c r="K9271" t="str">
        <f>VLOOKUP(J9271,'DANH MỤC'!$A$1:$B$19,2,0)</f>
        <v>Sản phẩm 0005</v>
      </c>
      <c r="L9271" t="s">
        <v>51</v>
      </c>
      <c r="M9271">
        <v>1</v>
      </c>
      <c r="N9271" s="3">
        <f>IF(LEFT(K9271,1)="S",VLOOKUP(K9271,'DANH MỤC'!$B:$D,2,0),VLOOKUP(K9271,'DANH MỤC'!$B:$D,3,0))</f>
        <v>1000000</v>
      </c>
      <c r="O9271">
        <v>0</v>
      </c>
      <c r="P9271" s="3">
        <f>N9271*O9271%*CSDL[[#This Row],[SỐ LƯỢNG]]</f>
        <v>0</v>
      </c>
      <c r="Q9271" s="3">
        <f t="shared" si="4064"/>
        <v>1000000</v>
      </c>
    </row>
    <row r="9272" spans="1:17" x14ac:dyDescent="0.3">
      <c r="A9272" s="23" t="s">
        <v>5100</v>
      </c>
      <c r="B9272" s="8" t="s">
        <v>5100</v>
      </c>
      <c r="C9272" s="8">
        <v>1</v>
      </c>
      <c r="D9272" s="8" t="s">
        <v>5133</v>
      </c>
      <c r="E9272" s="8" t="s">
        <v>13854</v>
      </c>
      <c r="F9272" s="8" t="str">
        <f>VLOOKUP(E9272,'DANH MỤC'!$F:$G,2,0)</f>
        <v>Nhóm 3</v>
      </c>
      <c r="G9272" s="8" t="s">
        <v>9404</v>
      </c>
      <c r="H9272" t="str">
        <f>VLOOKUP(G9272,'DANH MỤC'!$I:$K,2,0)</f>
        <v>KH 3455</v>
      </c>
      <c r="I9272" t="str">
        <f>VLOOKUP(G9272,'DANH MỤC'!$I:$K,3,0)</f>
        <v>Quảng Ngãi</v>
      </c>
      <c r="J9272" s="8" t="s">
        <v>19</v>
      </c>
      <c r="K9272" t="str">
        <f>VLOOKUP(J9272,'DANH MỤC'!$A$1:$B$19,2,0)</f>
        <v>Sản phẩm 0003</v>
      </c>
      <c r="L9272" t="s">
        <v>15</v>
      </c>
      <c r="M9272">
        <v>1</v>
      </c>
      <c r="N9272" s="3">
        <f>IF(LEFT(K9272,1)="S",VLOOKUP(K9272,'DANH MỤC'!$B:$D,2,0),VLOOKUP(K9272,'DANH MỤC'!$B:$D,3,0))</f>
        <v>2500000</v>
      </c>
      <c r="O9272">
        <v>10</v>
      </c>
      <c r="P9272" s="3">
        <f>N9272*O9272%*CSDL[[#This Row],[SỐ LƯỢNG]]</f>
        <v>250000</v>
      </c>
      <c r="Q9272" s="3">
        <f t="shared" si="4064"/>
        <v>2250000</v>
      </c>
    </row>
    <row r="9273" spans="1:17" x14ac:dyDescent="0.3">
      <c r="A9273" s="23" t="str">
        <f t="shared" ref="A9273:A9274" si="4065">A9272</f>
        <v>28/01/2019</v>
      </c>
      <c r="B9273" s="8" t="str">
        <f t="shared" ref="B9273:B9274" si="4066">B9272</f>
        <v>28/01/2019</v>
      </c>
      <c r="C9273" s="8">
        <v>1</v>
      </c>
      <c r="D9273" s="8" t="str">
        <f t="shared" ref="D9273:D9274" si="4067">D9272</f>
        <v>DH9948</v>
      </c>
      <c r="E9273" s="8" t="str">
        <f t="shared" ref="E9273:E9274" si="4068">E9272</f>
        <v>hien.nguyen</v>
      </c>
      <c r="F9273" s="8" t="str">
        <f>VLOOKUP(E9273,'DANH MỤC'!$F:$G,2,0)</f>
        <v>Nhóm 3</v>
      </c>
      <c r="G9273" s="8" t="str">
        <f t="shared" ref="G9273:G9274" si="4069">G9272</f>
        <v>KH3455</v>
      </c>
      <c r="H9273" t="str">
        <f>VLOOKUP(G9273,'DANH MỤC'!$I:$K,2,0)</f>
        <v>KH 3455</v>
      </c>
      <c r="I9273" t="str">
        <f>VLOOKUP(G9273,'DANH MỤC'!$I:$K,3,0)</f>
        <v>Quảng Ngãi</v>
      </c>
      <c r="J9273" s="8" t="s">
        <v>5939</v>
      </c>
      <c r="K9273" t="str">
        <f>VLOOKUP(J9273,'DANH MỤC'!$A$1:$B$19,2,0)</f>
        <v>Sản phẩm 0001</v>
      </c>
      <c r="L9273" t="s">
        <v>15</v>
      </c>
      <c r="M9273">
        <v>1</v>
      </c>
      <c r="N9273" s="3">
        <f>IF(LEFT(K9273,1)="S",VLOOKUP(K9273,'DANH MỤC'!$B:$D,2,0),VLOOKUP(K9273,'DANH MỤC'!$B:$D,3,0))</f>
        <v>3000000</v>
      </c>
      <c r="O9273">
        <v>0</v>
      </c>
      <c r="P9273" s="3">
        <f>N9273*O9273%*CSDL[[#This Row],[SỐ LƯỢNG]]</f>
        <v>0</v>
      </c>
      <c r="Q9273" s="3">
        <f t="shared" si="4064"/>
        <v>3000000</v>
      </c>
    </row>
    <row r="9274" spans="1:17" x14ac:dyDescent="0.3">
      <c r="A9274" s="23" t="str">
        <f t="shared" si="4065"/>
        <v>28/01/2019</v>
      </c>
      <c r="B9274" s="8" t="str">
        <f t="shared" si="4066"/>
        <v>28/01/2019</v>
      </c>
      <c r="C9274" s="8">
        <v>1</v>
      </c>
      <c r="D9274" s="8" t="str">
        <f t="shared" si="4067"/>
        <v>DH9948</v>
      </c>
      <c r="E9274" s="8" t="str">
        <f t="shared" si="4068"/>
        <v>hien.nguyen</v>
      </c>
      <c r="F9274" s="8" t="str">
        <f>VLOOKUP(E9274,'DANH MỤC'!$F:$G,2,0)</f>
        <v>Nhóm 3</v>
      </c>
      <c r="G9274" s="8" t="str">
        <f t="shared" si="4069"/>
        <v>KH3455</v>
      </c>
      <c r="H9274" t="str">
        <f>VLOOKUP(G9274,'DANH MỤC'!$I:$K,2,0)</f>
        <v>KH 3455</v>
      </c>
      <c r="I9274" t="str">
        <f>VLOOKUP(G9274,'DANH MỤC'!$I:$K,3,0)</f>
        <v>Quảng Ngãi</v>
      </c>
      <c r="J9274" s="8" t="s">
        <v>45</v>
      </c>
      <c r="K9274" t="str">
        <f>VLOOKUP(J9274,'DANH MỤC'!$A$1:$B$19,2,0)</f>
        <v>Sản phẩm 0005</v>
      </c>
      <c r="L9274" t="s">
        <v>46</v>
      </c>
      <c r="M9274">
        <v>1</v>
      </c>
      <c r="N9274" s="3">
        <f>IF(LEFT(K9274,1)="S",VLOOKUP(K9274,'DANH MỤC'!$B:$D,2,0),VLOOKUP(K9274,'DANH MỤC'!$B:$D,3,0))</f>
        <v>1000000</v>
      </c>
      <c r="O9274">
        <v>100</v>
      </c>
      <c r="P9274" s="3">
        <f>N9274*O9274%*CSDL[[#This Row],[SỐ LƯỢNG]]</f>
        <v>1000000</v>
      </c>
      <c r="Q9274" s="3">
        <f t="shared" si="4064"/>
        <v>0</v>
      </c>
    </row>
    <row r="9275" spans="1:17" x14ac:dyDescent="0.3">
      <c r="A9275" s="23" t="s">
        <v>5100</v>
      </c>
      <c r="B9275" s="8" t="s">
        <v>5100</v>
      </c>
      <c r="C9275" s="8">
        <v>1</v>
      </c>
      <c r="D9275" s="8" t="s">
        <v>5134</v>
      </c>
      <c r="E9275" s="8" t="s">
        <v>13830</v>
      </c>
      <c r="F9275" s="8" t="str">
        <f>VLOOKUP(E9275,'DANH MỤC'!$F:$G,2,0)</f>
        <v>Nhóm 2</v>
      </c>
      <c r="G9275" s="8" t="s">
        <v>8191</v>
      </c>
      <c r="H9275" t="str">
        <f>VLOOKUP(G9275,'DANH MỤC'!$I:$K,2,0)</f>
        <v>KH 2203</v>
      </c>
      <c r="I9275" t="str">
        <f>VLOOKUP(G9275,'DANH MỤC'!$I:$K,3,0)</f>
        <v>Tây Ninh</v>
      </c>
      <c r="J9275" s="8" t="s">
        <v>45</v>
      </c>
      <c r="K9275" t="str">
        <f>VLOOKUP(J9275,'DANH MỤC'!$A$1:$B$19,2,0)</f>
        <v>Sản phẩm 0005</v>
      </c>
      <c r="L9275" t="s">
        <v>46</v>
      </c>
      <c r="M9275">
        <v>1</v>
      </c>
      <c r="N9275" s="3">
        <f>IF(LEFT(K9275,1)="S",VLOOKUP(K9275,'DANH MỤC'!$B:$D,2,0),VLOOKUP(K9275,'DANH MỤC'!$B:$D,3,0))</f>
        <v>1000000</v>
      </c>
      <c r="O9275">
        <v>100</v>
      </c>
      <c r="P9275" s="3">
        <f>N9275*O9275%*CSDL[[#This Row],[SỐ LƯỢNG]]</f>
        <v>1000000</v>
      </c>
      <c r="Q9275" s="3">
        <f t="shared" si="4064"/>
        <v>0</v>
      </c>
    </row>
    <row r="9276" spans="1:17" x14ac:dyDescent="0.3">
      <c r="A9276" s="23" t="s">
        <v>5100</v>
      </c>
      <c r="B9276" s="8" t="s">
        <v>5100</v>
      </c>
      <c r="C9276" s="8">
        <v>1</v>
      </c>
      <c r="D9276" s="8" t="s">
        <v>5135</v>
      </c>
      <c r="E9276" s="8" t="s">
        <v>13823</v>
      </c>
      <c r="F9276" s="8" t="str">
        <f>VLOOKUP(E9276,'DANH MỤC'!$F:$G,2,0)</f>
        <v>Nhóm 1</v>
      </c>
      <c r="G9276" s="8" t="s">
        <v>9405</v>
      </c>
      <c r="H9276" t="str">
        <f>VLOOKUP(G9276,'DANH MỤC'!$I:$K,2,0)</f>
        <v>KH 3456</v>
      </c>
      <c r="I9276" t="str">
        <f>VLOOKUP(G9276,'DANH MỤC'!$I:$K,3,0)</f>
        <v>Ninh Thuận</v>
      </c>
      <c r="J9276" s="8" t="s">
        <v>45</v>
      </c>
      <c r="K9276" t="str">
        <f>VLOOKUP(J9276,'DANH MỤC'!$A$1:$B$19,2,0)</f>
        <v>Sản phẩm 0005</v>
      </c>
      <c r="L9276" t="s">
        <v>46</v>
      </c>
      <c r="M9276">
        <v>1</v>
      </c>
      <c r="N9276" s="3">
        <f>IF(LEFT(K9276,1)="S",VLOOKUP(K9276,'DANH MỤC'!$B:$D,2,0),VLOOKUP(K9276,'DANH MỤC'!$B:$D,3,0))</f>
        <v>1000000</v>
      </c>
      <c r="O9276">
        <v>100</v>
      </c>
      <c r="P9276" s="3">
        <f>N9276*O9276%*CSDL[[#This Row],[SỐ LƯỢNG]]</f>
        <v>1000000</v>
      </c>
      <c r="Q9276" s="3">
        <f t="shared" si="4064"/>
        <v>0</v>
      </c>
    </row>
    <row r="9277" spans="1:17" x14ac:dyDescent="0.3">
      <c r="A9277" s="23" t="s">
        <v>5100</v>
      </c>
      <c r="B9277" s="8" t="s">
        <v>5100</v>
      </c>
      <c r="C9277" s="8">
        <v>1</v>
      </c>
      <c r="D9277" s="8" t="s">
        <v>5136</v>
      </c>
      <c r="E9277" s="8" t="s">
        <v>13823</v>
      </c>
      <c r="F9277" s="8" t="str">
        <f>VLOOKUP(E9277,'DANH MỤC'!$F:$G,2,0)</f>
        <v>Nhóm 1</v>
      </c>
      <c r="G9277" s="8" t="s">
        <v>7981</v>
      </c>
      <c r="H9277" t="str">
        <f>VLOOKUP(G9277,'DANH MỤC'!$I:$K,2,0)</f>
        <v>KH 1984</v>
      </c>
      <c r="I9277" t="str">
        <f>VLOOKUP(G9277,'DANH MỤC'!$I:$K,3,0)</f>
        <v>Nghệ An</v>
      </c>
      <c r="J9277" s="8" t="s">
        <v>45</v>
      </c>
      <c r="K9277" t="str">
        <f>VLOOKUP(J9277,'DANH MỤC'!$A$1:$B$19,2,0)</f>
        <v>Sản phẩm 0005</v>
      </c>
      <c r="L9277" t="s">
        <v>46</v>
      </c>
      <c r="M9277">
        <v>1</v>
      </c>
      <c r="N9277" s="3">
        <f>IF(LEFT(K9277,1)="S",VLOOKUP(K9277,'DANH MỤC'!$B:$D,2,0),VLOOKUP(K9277,'DANH MỤC'!$B:$D,3,0))</f>
        <v>1000000</v>
      </c>
      <c r="O9277">
        <v>100</v>
      </c>
      <c r="P9277" s="3">
        <f>N9277*O9277%*CSDL[[#This Row],[SỐ LƯỢNG]]</f>
        <v>1000000</v>
      </c>
      <c r="Q9277" s="3">
        <f t="shared" si="4064"/>
        <v>0</v>
      </c>
    </row>
    <row r="9278" spans="1:17" x14ac:dyDescent="0.3">
      <c r="A9278" s="23" t="s">
        <v>5100</v>
      </c>
      <c r="B9278" s="8" t="s">
        <v>5100</v>
      </c>
      <c r="C9278" s="8">
        <v>1</v>
      </c>
      <c r="D9278" s="8" t="s">
        <v>5137</v>
      </c>
      <c r="E9278" s="8" t="s">
        <v>13823</v>
      </c>
      <c r="F9278" s="8" t="str">
        <f>VLOOKUP(E9278,'DANH MỤC'!$F:$G,2,0)</f>
        <v>Nhóm 1</v>
      </c>
      <c r="G9278" s="8" t="s">
        <v>9406</v>
      </c>
      <c r="H9278" t="str">
        <f>VLOOKUP(G9278,'DANH MỤC'!$I:$K,2,0)</f>
        <v>KH 3457</v>
      </c>
      <c r="I9278" t="str">
        <f>VLOOKUP(G9278,'DANH MỤC'!$I:$K,3,0)</f>
        <v>Sơn La</v>
      </c>
      <c r="J9278" s="8" t="s">
        <v>45</v>
      </c>
      <c r="K9278" t="str">
        <f>VLOOKUP(J9278,'DANH MỤC'!$A$1:$B$19,2,0)</f>
        <v>Sản phẩm 0005</v>
      </c>
      <c r="L9278" t="s">
        <v>46</v>
      </c>
      <c r="M9278">
        <v>1</v>
      </c>
      <c r="N9278" s="3">
        <f>IF(LEFT(K9278,1)="S",VLOOKUP(K9278,'DANH MỤC'!$B:$D,2,0),VLOOKUP(K9278,'DANH MỤC'!$B:$D,3,0))</f>
        <v>1000000</v>
      </c>
      <c r="O9278">
        <v>100</v>
      </c>
      <c r="P9278" s="3">
        <f>N9278*O9278%*CSDL[[#This Row],[SỐ LƯỢNG]]</f>
        <v>1000000</v>
      </c>
      <c r="Q9278" s="3">
        <f t="shared" si="4064"/>
        <v>0</v>
      </c>
    </row>
    <row r="9279" spans="1:17" x14ac:dyDescent="0.3">
      <c r="A9279" s="23" t="s">
        <v>5100</v>
      </c>
      <c r="B9279" s="8" t="s">
        <v>5100</v>
      </c>
      <c r="C9279" s="8">
        <v>1</v>
      </c>
      <c r="D9279" s="8" t="s">
        <v>5138</v>
      </c>
      <c r="E9279" s="8" t="s">
        <v>13823</v>
      </c>
      <c r="F9279" s="8" t="str">
        <f>VLOOKUP(E9279,'DANH MỤC'!$F:$G,2,0)</f>
        <v>Nhóm 1</v>
      </c>
      <c r="G9279" s="8" t="s">
        <v>9407</v>
      </c>
      <c r="H9279" t="str">
        <f>VLOOKUP(G9279,'DANH MỤC'!$I:$K,2,0)</f>
        <v>KH 3458</v>
      </c>
      <c r="I9279" t="str">
        <f>VLOOKUP(G9279,'DANH MỤC'!$I:$K,3,0)</f>
        <v>Đắk Nông</v>
      </c>
      <c r="J9279" s="8" t="s">
        <v>45</v>
      </c>
      <c r="K9279" t="str">
        <f>VLOOKUP(J9279,'DANH MỤC'!$A$1:$B$19,2,0)</f>
        <v>Sản phẩm 0005</v>
      </c>
      <c r="L9279" t="s">
        <v>46</v>
      </c>
      <c r="M9279">
        <v>1</v>
      </c>
      <c r="N9279" s="3">
        <f>IF(LEFT(K9279,1)="S",VLOOKUP(K9279,'DANH MỤC'!$B:$D,2,0),VLOOKUP(K9279,'DANH MỤC'!$B:$D,3,0))</f>
        <v>1000000</v>
      </c>
      <c r="O9279">
        <v>100</v>
      </c>
      <c r="P9279" s="3">
        <f>N9279*O9279%*CSDL[[#This Row],[SỐ LƯỢNG]]</f>
        <v>1000000</v>
      </c>
      <c r="Q9279" s="3">
        <f t="shared" si="4064"/>
        <v>0</v>
      </c>
    </row>
    <row r="9280" spans="1:17" x14ac:dyDescent="0.3">
      <c r="A9280" s="23" t="s">
        <v>5100</v>
      </c>
      <c r="B9280" s="8" t="s">
        <v>5100</v>
      </c>
      <c r="C9280" s="8">
        <v>1</v>
      </c>
      <c r="D9280" s="8" t="s">
        <v>5139</v>
      </c>
      <c r="E9280" s="8" t="s">
        <v>13822</v>
      </c>
      <c r="F9280" s="8" t="str">
        <f>VLOOKUP(E9280,'DANH MỤC'!$F:$G,2,0)</f>
        <v>Nhóm 1</v>
      </c>
      <c r="G9280" s="8" t="s">
        <v>9408</v>
      </c>
      <c r="H9280" t="str">
        <f>VLOOKUP(G9280,'DANH MỤC'!$I:$K,2,0)</f>
        <v>KH 3459</v>
      </c>
      <c r="I9280" t="str">
        <f>VLOOKUP(G9280,'DANH MỤC'!$I:$K,3,0)</f>
        <v>Tuyên Quang</v>
      </c>
      <c r="J9280" s="8" t="s">
        <v>5939</v>
      </c>
      <c r="K9280" t="str">
        <f>VLOOKUP(J9280,'DANH MỤC'!$A$1:$B$19,2,0)</f>
        <v>Sản phẩm 0001</v>
      </c>
      <c r="L9280" t="s">
        <v>15</v>
      </c>
      <c r="M9280">
        <v>1</v>
      </c>
      <c r="N9280" s="3">
        <f>IF(LEFT(K9280,1)="S",VLOOKUP(K9280,'DANH MỤC'!$B:$D,2,0),VLOOKUP(K9280,'DANH MỤC'!$B:$D,3,0))</f>
        <v>3000000</v>
      </c>
      <c r="O9280">
        <v>5</v>
      </c>
      <c r="P9280" s="3">
        <f>N9280*O9280%*CSDL[[#This Row],[SỐ LƯỢNG]]</f>
        <v>150000</v>
      </c>
      <c r="Q9280" s="3">
        <f t="shared" si="4064"/>
        <v>2850000</v>
      </c>
    </row>
    <row r="9281" spans="1:17" x14ac:dyDescent="0.3">
      <c r="A9281" s="23" t="str">
        <f>A9280</f>
        <v>28/01/2019</v>
      </c>
      <c r="B9281" s="8" t="str">
        <f>B9280</f>
        <v>28/01/2019</v>
      </c>
      <c r="C9281" s="8">
        <v>1</v>
      </c>
      <c r="D9281" s="8" t="str">
        <f>D9280</f>
        <v>DH9942</v>
      </c>
      <c r="E9281" s="8" t="str">
        <f>E9280</f>
        <v>anh.hong</v>
      </c>
      <c r="F9281" s="8" t="str">
        <f>VLOOKUP(E9281,'DANH MỤC'!$F:$G,2,0)</f>
        <v>Nhóm 1</v>
      </c>
      <c r="G9281" s="8" t="str">
        <f>G9280</f>
        <v>KH3459</v>
      </c>
      <c r="H9281" t="str">
        <f>VLOOKUP(G9281,'DANH MỤC'!$I:$K,2,0)</f>
        <v>KH 3459</v>
      </c>
      <c r="I9281" t="str">
        <f>VLOOKUP(G9281,'DANH MỤC'!$I:$K,3,0)</f>
        <v>Tuyên Quang</v>
      </c>
      <c r="J9281" s="8" t="s">
        <v>5944</v>
      </c>
      <c r="K9281" t="str">
        <f>VLOOKUP(J9281,'DANH MỤC'!$A$1:$B$19,2,0)</f>
        <v>Hàng tặng 0001</v>
      </c>
      <c r="L9281" t="s">
        <v>24</v>
      </c>
      <c r="M9281">
        <v>2</v>
      </c>
      <c r="N9281" s="3">
        <f>IF(LEFT(K9281,1)="S",VLOOKUP(K9281,'DANH MỤC'!$B:$D,2,0),VLOOKUP(K9281,'DANH MỤC'!$B:$D,3,0))</f>
        <v>200000</v>
      </c>
      <c r="O9281">
        <v>100</v>
      </c>
      <c r="P9281" s="3">
        <f>N9281*O9281%*CSDL[[#This Row],[SỐ LƯỢNG]]</f>
        <v>400000</v>
      </c>
      <c r="Q9281" s="3">
        <f t="shared" si="4064"/>
        <v>0</v>
      </c>
    </row>
    <row r="9282" spans="1:17" x14ac:dyDescent="0.3">
      <c r="A9282" s="23" t="s">
        <v>5100</v>
      </c>
      <c r="B9282" s="8" t="s">
        <v>5100</v>
      </c>
      <c r="C9282" s="8">
        <v>1</v>
      </c>
      <c r="D9282" s="8" t="s">
        <v>5140</v>
      </c>
      <c r="E9282" s="8" t="s">
        <v>13815</v>
      </c>
      <c r="F9282" s="8" t="str">
        <f>VLOOKUP(E9282,'DANH MỤC'!$F:$G,2,0)</f>
        <v>Nhóm 1</v>
      </c>
      <c r="G9282" s="8" t="s">
        <v>9409</v>
      </c>
      <c r="H9282" t="str">
        <f>VLOOKUP(G9282,'DANH MỤC'!$I:$K,2,0)</f>
        <v>KH 3460</v>
      </c>
      <c r="I9282" t="str">
        <f>VLOOKUP(G9282,'DANH MỤC'!$I:$K,3,0)</f>
        <v>Long An</v>
      </c>
      <c r="J9282" s="8" t="s">
        <v>5939</v>
      </c>
      <c r="K9282" t="str">
        <f>VLOOKUP(J9282,'DANH MỤC'!$A$1:$B$19,2,0)</f>
        <v>Sản phẩm 0001</v>
      </c>
      <c r="L9282" t="s">
        <v>15</v>
      </c>
      <c r="M9282">
        <v>2</v>
      </c>
      <c r="N9282" s="3">
        <f>IF(LEFT(K9282,1)="S",VLOOKUP(K9282,'DANH MỤC'!$B:$D,2,0),VLOOKUP(K9282,'DANH MỤC'!$B:$D,3,0))</f>
        <v>3000000</v>
      </c>
      <c r="O9282">
        <v>5</v>
      </c>
      <c r="P9282" s="3">
        <f>N9282*O9282%*CSDL[[#This Row],[SỐ LƯỢNG]]</f>
        <v>300000</v>
      </c>
      <c r="Q9282" s="3">
        <f t="shared" si="4064"/>
        <v>5700000</v>
      </c>
    </row>
    <row r="9283" spans="1:17" x14ac:dyDescent="0.3">
      <c r="A9283" s="23" t="str">
        <f>A9282</f>
        <v>28/01/2019</v>
      </c>
      <c r="B9283" s="8" t="str">
        <f>B9282</f>
        <v>28/01/2019</v>
      </c>
      <c r="C9283" s="8">
        <v>1</v>
      </c>
      <c r="D9283" s="8" t="str">
        <f>D9282</f>
        <v>DH9941</v>
      </c>
      <c r="E9283" s="8" t="str">
        <f>E9282</f>
        <v>nhi.vu</v>
      </c>
      <c r="F9283" s="8" t="str">
        <f>VLOOKUP(E9283,'DANH MỤC'!$F:$G,2,0)</f>
        <v>Nhóm 1</v>
      </c>
      <c r="G9283" s="8" t="str">
        <f>G9282</f>
        <v>KH3460</v>
      </c>
      <c r="H9283" t="str">
        <f>VLOOKUP(G9283,'DANH MỤC'!$I:$K,2,0)</f>
        <v>KH 3460</v>
      </c>
      <c r="I9283" t="str">
        <f>VLOOKUP(G9283,'DANH MỤC'!$I:$K,3,0)</f>
        <v>Long An</v>
      </c>
      <c r="J9283" s="8" t="s">
        <v>5944</v>
      </c>
      <c r="K9283" t="str">
        <f>VLOOKUP(J9283,'DANH MỤC'!$A$1:$B$19,2,0)</f>
        <v>Hàng tặng 0001</v>
      </c>
      <c r="L9283" t="s">
        <v>24</v>
      </c>
      <c r="M9283">
        <v>2</v>
      </c>
      <c r="N9283" s="3">
        <f>IF(LEFT(K9283,1)="S",VLOOKUP(K9283,'DANH MỤC'!$B:$D,2,0),VLOOKUP(K9283,'DANH MỤC'!$B:$D,3,0))</f>
        <v>200000</v>
      </c>
      <c r="O9283">
        <v>100</v>
      </c>
      <c r="P9283" s="3">
        <f>N9283*O9283%*CSDL[[#This Row],[SỐ LƯỢNG]]</f>
        <v>400000</v>
      </c>
      <c r="Q9283" s="3">
        <f t="shared" ref="Q9283:Q9346" si="4070">N9283*M9283-P9283</f>
        <v>0</v>
      </c>
    </row>
    <row r="9284" spans="1:17" x14ac:dyDescent="0.3">
      <c r="A9284" s="23" t="s">
        <v>5100</v>
      </c>
      <c r="B9284" s="8" t="s">
        <v>5100</v>
      </c>
      <c r="C9284" s="8">
        <v>1</v>
      </c>
      <c r="D9284" s="8" t="s">
        <v>5141</v>
      </c>
      <c r="E9284" s="8" t="s">
        <v>13816</v>
      </c>
      <c r="F9284" s="8" t="str">
        <f>VLOOKUP(E9284,'DANH MỤC'!$F:$G,2,0)</f>
        <v>Nhóm 1</v>
      </c>
      <c r="G9284" s="8" t="s">
        <v>8166</v>
      </c>
      <c r="H9284" t="str">
        <f>VLOOKUP(G9284,'DANH MỤC'!$I:$K,2,0)</f>
        <v>KH 2178</v>
      </c>
      <c r="I9284" t="str">
        <f>VLOOKUP(G9284,'DANH MỤC'!$I:$K,3,0)</f>
        <v>Hưng Yên</v>
      </c>
      <c r="J9284" s="8" t="s">
        <v>5939</v>
      </c>
      <c r="K9284" t="str">
        <f>VLOOKUP(J9284,'DANH MỤC'!$A$1:$B$19,2,0)</f>
        <v>Sản phẩm 0001</v>
      </c>
      <c r="L9284" t="s">
        <v>15</v>
      </c>
      <c r="M9284">
        <v>1</v>
      </c>
      <c r="N9284" s="3">
        <f>IF(LEFT(K9284,1)="S",VLOOKUP(K9284,'DANH MỤC'!$B:$D,2,0),VLOOKUP(K9284,'DANH MỤC'!$B:$D,3,0))</f>
        <v>3000000</v>
      </c>
      <c r="O9284">
        <v>5</v>
      </c>
      <c r="P9284" s="3">
        <f>N9284*O9284%*CSDL[[#This Row],[SỐ LƯỢNG]]</f>
        <v>150000</v>
      </c>
      <c r="Q9284" s="3">
        <f t="shared" si="4070"/>
        <v>2850000</v>
      </c>
    </row>
    <row r="9285" spans="1:17" x14ac:dyDescent="0.3">
      <c r="A9285" s="23" t="s">
        <v>5100</v>
      </c>
      <c r="B9285" s="8" t="s">
        <v>5100</v>
      </c>
      <c r="C9285" s="8">
        <v>1</v>
      </c>
      <c r="D9285" s="8" t="s">
        <v>5142</v>
      </c>
      <c r="E9285" s="8" t="s">
        <v>13823</v>
      </c>
      <c r="F9285" s="8" t="str">
        <f>VLOOKUP(E9285,'DANH MỤC'!$F:$G,2,0)</f>
        <v>Nhóm 1</v>
      </c>
      <c r="G9285" s="8" t="s">
        <v>9410</v>
      </c>
      <c r="H9285" t="str">
        <f>VLOOKUP(G9285,'DANH MỤC'!$I:$K,2,0)</f>
        <v>KH 3461</v>
      </c>
      <c r="I9285" t="str">
        <f>VLOOKUP(G9285,'DANH MỤC'!$I:$K,3,0)</f>
        <v>Bình Dương</v>
      </c>
      <c r="J9285" s="8" t="s">
        <v>5939</v>
      </c>
      <c r="K9285" t="str">
        <f>VLOOKUP(J9285,'DANH MỤC'!$A$1:$B$19,2,0)</f>
        <v>Sản phẩm 0001</v>
      </c>
      <c r="L9285" t="s">
        <v>15</v>
      </c>
      <c r="M9285">
        <v>2</v>
      </c>
      <c r="N9285" s="3">
        <f>IF(LEFT(K9285,1)="S",VLOOKUP(K9285,'DANH MỤC'!$B:$D,2,0),VLOOKUP(K9285,'DANH MỤC'!$B:$D,3,0))</f>
        <v>3000000</v>
      </c>
      <c r="O9285">
        <v>5</v>
      </c>
      <c r="P9285" s="3">
        <f>N9285*O9285%*CSDL[[#This Row],[SỐ LƯỢNG]]</f>
        <v>300000</v>
      </c>
      <c r="Q9285" s="3">
        <f t="shared" si="4070"/>
        <v>5700000</v>
      </c>
    </row>
    <row r="9286" spans="1:17" x14ac:dyDescent="0.3">
      <c r="A9286" s="23" t="str">
        <f>A9285</f>
        <v>28/01/2019</v>
      </c>
      <c r="B9286" s="8" t="str">
        <f>B9285</f>
        <v>28/01/2019</v>
      </c>
      <c r="C9286" s="8">
        <v>1</v>
      </c>
      <c r="D9286" s="8" t="str">
        <f>D9285</f>
        <v>DH9939</v>
      </c>
      <c r="E9286" s="8" t="str">
        <f>E9285</f>
        <v>giang.nguyen</v>
      </c>
      <c r="F9286" s="8" t="str">
        <f>VLOOKUP(E9286,'DANH MỤC'!$F:$G,2,0)</f>
        <v>Nhóm 1</v>
      </c>
      <c r="G9286" s="8" t="str">
        <f>G9285</f>
        <v>KH3461</v>
      </c>
      <c r="H9286" t="str">
        <f>VLOOKUP(G9286,'DANH MỤC'!$I:$K,2,0)</f>
        <v>KH 3461</v>
      </c>
      <c r="I9286" t="str">
        <f>VLOOKUP(G9286,'DANH MỤC'!$I:$K,3,0)</f>
        <v>Bình Dương</v>
      </c>
      <c r="J9286" s="8" t="s">
        <v>5944</v>
      </c>
      <c r="K9286" t="str">
        <f>VLOOKUP(J9286,'DANH MỤC'!$A$1:$B$19,2,0)</f>
        <v>Hàng tặng 0001</v>
      </c>
      <c r="L9286" t="s">
        <v>24</v>
      </c>
      <c r="M9286">
        <v>2</v>
      </c>
      <c r="N9286" s="3">
        <f>IF(LEFT(K9286,1)="S",VLOOKUP(K9286,'DANH MỤC'!$B:$D,2,0),VLOOKUP(K9286,'DANH MỤC'!$B:$D,3,0))</f>
        <v>200000</v>
      </c>
      <c r="O9286">
        <v>100</v>
      </c>
      <c r="P9286" s="3">
        <f>N9286*O9286%*CSDL[[#This Row],[SỐ LƯỢNG]]</f>
        <v>400000</v>
      </c>
      <c r="Q9286" s="3">
        <f t="shared" si="4070"/>
        <v>0</v>
      </c>
    </row>
    <row r="9287" spans="1:17" x14ac:dyDescent="0.3">
      <c r="A9287" s="23" t="s">
        <v>5100</v>
      </c>
      <c r="B9287" s="8" t="s">
        <v>5100</v>
      </c>
      <c r="C9287" s="8">
        <v>1</v>
      </c>
      <c r="D9287" s="8" t="s">
        <v>5143</v>
      </c>
      <c r="E9287" s="8" t="s">
        <v>13814</v>
      </c>
      <c r="F9287" s="8" t="str">
        <f>VLOOKUP(E9287,'DANH MỤC'!$F:$G,2,0)</f>
        <v>Nhóm 1</v>
      </c>
      <c r="G9287" s="8" t="s">
        <v>9411</v>
      </c>
      <c r="H9287" t="str">
        <f>VLOOKUP(G9287,'DANH MỤC'!$I:$K,2,0)</f>
        <v>KH 3462</v>
      </c>
      <c r="I9287" t="str">
        <f>VLOOKUP(G9287,'DANH MỤC'!$I:$K,3,0)</f>
        <v>Hưng Yên</v>
      </c>
      <c r="J9287" s="8" t="s">
        <v>5939</v>
      </c>
      <c r="K9287" t="str">
        <f>VLOOKUP(J9287,'DANH MỤC'!$A$1:$B$19,2,0)</f>
        <v>Sản phẩm 0001</v>
      </c>
      <c r="L9287" t="s">
        <v>15</v>
      </c>
      <c r="M9287">
        <v>1</v>
      </c>
      <c r="N9287" s="3">
        <f>IF(LEFT(K9287,1)="S",VLOOKUP(K9287,'DANH MỤC'!$B:$D,2,0),VLOOKUP(K9287,'DANH MỤC'!$B:$D,3,0))</f>
        <v>3000000</v>
      </c>
      <c r="O9287">
        <v>5</v>
      </c>
      <c r="P9287" s="3">
        <f>N9287*O9287%*CSDL[[#This Row],[SỐ LƯỢNG]]</f>
        <v>150000</v>
      </c>
      <c r="Q9287" s="3">
        <f t="shared" si="4070"/>
        <v>2850000</v>
      </c>
    </row>
    <row r="9288" spans="1:17" x14ac:dyDescent="0.3">
      <c r="A9288" s="23" t="s">
        <v>5100</v>
      </c>
      <c r="B9288" s="8" t="s">
        <v>5100</v>
      </c>
      <c r="C9288" s="8">
        <v>1</v>
      </c>
      <c r="D9288" s="8" t="s">
        <v>5144</v>
      </c>
      <c r="E9288" s="8" t="s">
        <v>13854</v>
      </c>
      <c r="F9288" s="8" t="str">
        <f>VLOOKUP(E9288,'DANH MỤC'!$F:$G,2,0)</f>
        <v>Nhóm 3</v>
      </c>
      <c r="G9288" s="8" t="s">
        <v>7587</v>
      </c>
      <c r="H9288" t="str">
        <f>VLOOKUP(G9288,'DANH MỤC'!$I:$K,2,0)</f>
        <v>KH 1576</v>
      </c>
      <c r="I9288" t="str">
        <f>VLOOKUP(G9288,'DANH MỤC'!$I:$K,3,0)</f>
        <v>Bình Phước</v>
      </c>
      <c r="J9288" s="8" t="s">
        <v>5941</v>
      </c>
      <c r="K9288" t="str">
        <f>VLOOKUP(J9288,'DANH MỤC'!$A$1:$B$19,2,0)</f>
        <v>Sản phẩm 0006</v>
      </c>
      <c r="L9288" t="s">
        <v>15</v>
      </c>
      <c r="M9288">
        <v>1</v>
      </c>
      <c r="N9288" s="3">
        <f>IF(LEFT(K9288,1)="S",VLOOKUP(K9288,'DANH MỤC'!$B:$D,2,0),VLOOKUP(K9288,'DANH MỤC'!$B:$D,3,0))</f>
        <v>800000</v>
      </c>
      <c r="O9288">
        <v>0</v>
      </c>
      <c r="P9288" s="3">
        <f>N9288*O9288%*CSDL[[#This Row],[SỐ LƯỢNG]]</f>
        <v>0</v>
      </c>
      <c r="Q9288" s="3">
        <f t="shared" si="4070"/>
        <v>800000</v>
      </c>
    </row>
    <row r="9289" spans="1:17" x14ac:dyDescent="0.3">
      <c r="A9289" s="23" t="str">
        <f>A9288</f>
        <v>28/01/2019</v>
      </c>
      <c r="B9289" s="8" t="str">
        <f>B9288</f>
        <v>28/01/2019</v>
      </c>
      <c r="C9289" s="8">
        <v>1</v>
      </c>
      <c r="D9289" s="8" t="str">
        <f>D9288</f>
        <v>DH9935</v>
      </c>
      <c r="E9289" s="8" t="str">
        <f>E9288</f>
        <v>hien.nguyen</v>
      </c>
      <c r="F9289" s="8" t="str">
        <f>VLOOKUP(E9289,'DANH MỤC'!$F:$G,2,0)</f>
        <v>Nhóm 3</v>
      </c>
      <c r="G9289" s="8" t="str">
        <f>G9288</f>
        <v>KH1576</v>
      </c>
      <c r="H9289" t="str">
        <f>VLOOKUP(G9289,'DANH MỤC'!$I:$K,2,0)</f>
        <v>KH 1576</v>
      </c>
      <c r="I9289" t="str">
        <f>VLOOKUP(G9289,'DANH MỤC'!$I:$K,3,0)</f>
        <v>Bình Phước</v>
      </c>
      <c r="J9289" s="8" t="s">
        <v>5942</v>
      </c>
      <c r="K9289" t="str">
        <f>VLOOKUP(J9289,'DANH MỤC'!$A$1:$B$19,2,0)</f>
        <v>Sản phẩm 0007</v>
      </c>
      <c r="L9289" t="s">
        <v>15</v>
      </c>
      <c r="M9289">
        <v>1</v>
      </c>
      <c r="N9289" s="3">
        <f>IF(LEFT(K9289,1)="S",VLOOKUP(K9289,'DANH MỤC'!$B:$D,2,0),VLOOKUP(K9289,'DANH MỤC'!$B:$D,3,0))</f>
        <v>800000</v>
      </c>
      <c r="O9289">
        <v>0</v>
      </c>
      <c r="P9289" s="3">
        <f>N9289*O9289%*CSDL[[#This Row],[SỐ LƯỢNG]]</f>
        <v>0</v>
      </c>
      <c r="Q9289" s="3">
        <f t="shared" si="4070"/>
        <v>800000</v>
      </c>
    </row>
    <row r="9290" spans="1:17" x14ac:dyDescent="0.3">
      <c r="A9290" s="23" t="s">
        <v>5100</v>
      </c>
      <c r="B9290" s="8" t="s">
        <v>5100</v>
      </c>
      <c r="C9290" s="8">
        <v>1</v>
      </c>
      <c r="D9290" s="8" t="s">
        <v>5145</v>
      </c>
      <c r="E9290" s="8" t="s">
        <v>13849</v>
      </c>
      <c r="F9290" s="8" t="str">
        <f>VLOOKUP(E9290,'DANH MỤC'!$F:$G,2,0)</f>
        <v>Nhóm 3</v>
      </c>
      <c r="G9290" s="8" t="s">
        <v>6505</v>
      </c>
      <c r="H9290" t="str">
        <f>VLOOKUP(G9290,'DANH MỤC'!$I:$K,2,0)</f>
        <v>KH 0472</v>
      </c>
      <c r="I9290" t="str">
        <f>VLOOKUP(G9290,'DANH MỤC'!$I:$K,3,0)</f>
        <v>Vĩnh Phúc</v>
      </c>
      <c r="J9290" s="8" t="s">
        <v>5939</v>
      </c>
      <c r="K9290" t="str">
        <f>VLOOKUP(J9290,'DANH MỤC'!$A$1:$B$19,2,0)</f>
        <v>Sản phẩm 0001</v>
      </c>
      <c r="L9290" t="s">
        <v>15</v>
      </c>
      <c r="M9290">
        <v>60</v>
      </c>
      <c r="N9290" s="3">
        <f>IF(LEFT(K9290,1)="S",VLOOKUP(K9290,'DANH MỤC'!$B:$D,2,0),VLOOKUP(K9290,'DANH MỤC'!$B:$D,3,0))</f>
        <v>3000000</v>
      </c>
      <c r="O9290">
        <v>40</v>
      </c>
      <c r="P9290" s="3">
        <f>N9290*O9290%*CSDL[[#This Row],[SỐ LƯỢNG]]</f>
        <v>72000000</v>
      </c>
      <c r="Q9290" s="3">
        <f t="shared" si="4070"/>
        <v>108000000</v>
      </c>
    </row>
    <row r="9291" spans="1:17" x14ac:dyDescent="0.3">
      <c r="A9291" s="23" t="str">
        <f>A9290</f>
        <v>28/01/2019</v>
      </c>
      <c r="B9291" s="8" t="str">
        <f>B9290</f>
        <v>28/01/2019</v>
      </c>
      <c r="C9291" s="8">
        <v>1</v>
      </c>
      <c r="D9291" s="8" t="str">
        <f>D9290</f>
        <v>DH9934</v>
      </c>
      <c r="E9291" s="8" t="str">
        <f>E9290</f>
        <v>anh.thuy</v>
      </c>
      <c r="F9291" s="8" t="str">
        <f>VLOOKUP(E9291,'DANH MỤC'!$F:$G,2,0)</f>
        <v>Nhóm 3</v>
      </c>
      <c r="G9291" s="8" t="str">
        <f>G9290</f>
        <v>KH0472</v>
      </c>
      <c r="H9291" t="str">
        <f>VLOOKUP(G9291,'DANH MỤC'!$I:$K,2,0)</f>
        <v>KH 0472</v>
      </c>
      <c r="I9291" t="str">
        <f>VLOOKUP(G9291,'DANH MỤC'!$I:$K,3,0)</f>
        <v>Vĩnh Phúc</v>
      </c>
      <c r="J9291" s="8" t="s">
        <v>5939</v>
      </c>
      <c r="K9291" t="str">
        <f>VLOOKUP(J9291,'DANH MỤC'!$A$1:$B$19,2,0)</f>
        <v>Sản phẩm 0001</v>
      </c>
      <c r="L9291" t="s">
        <v>15</v>
      </c>
      <c r="M9291">
        <v>10</v>
      </c>
      <c r="N9291" s="3">
        <f>IF(LEFT(K9291,1)="S",VLOOKUP(K9291,'DANH MỤC'!$B:$D,2,0),VLOOKUP(K9291,'DANH MỤC'!$B:$D,3,0))</f>
        <v>3000000</v>
      </c>
      <c r="O9291">
        <v>100</v>
      </c>
      <c r="P9291" s="3">
        <f>N9291*O9291%*CSDL[[#This Row],[SỐ LƯỢNG]]</f>
        <v>30000000</v>
      </c>
      <c r="Q9291" s="3">
        <f t="shared" si="4070"/>
        <v>0</v>
      </c>
    </row>
    <row r="9292" spans="1:17" x14ac:dyDescent="0.3">
      <c r="A9292" s="23" t="s">
        <v>5100</v>
      </c>
      <c r="B9292" s="8" t="s">
        <v>5100</v>
      </c>
      <c r="C9292" s="8">
        <v>1</v>
      </c>
      <c r="D9292" s="8" t="s">
        <v>5146</v>
      </c>
      <c r="E9292" s="8" t="s">
        <v>13831</v>
      </c>
      <c r="F9292" s="8" t="str">
        <f>VLOOKUP(E9292,'DANH MỤC'!$F:$G,2,0)</f>
        <v>Nhóm 2</v>
      </c>
      <c r="G9292" s="8" t="s">
        <v>8486</v>
      </c>
      <c r="H9292" t="str">
        <f>VLOOKUP(G9292,'DANH MỤC'!$I:$K,2,0)</f>
        <v>KH 2507</v>
      </c>
      <c r="I9292" t="str">
        <f>VLOOKUP(G9292,'DANH MỤC'!$I:$K,3,0)</f>
        <v>Bình Phước</v>
      </c>
      <c r="J9292" s="8" t="s">
        <v>5939</v>
      </c>
      <c r="K9292" t="str">
        <f>VLOOKUP(J9292,'DANH MỤC'!$A$1:$B$19,2,0)</f>
        <v>Sản phẩm 0001</v>
      </c>
      <c r="L9292" t="s">
        <v>15</v>
      </c>
      <c r="M9292">
        <v>1</v>
      </c>
      <c r="N9292" s="3">
        <f>IF(LEFT(K9292,1)="S",VLOOKUP(K9292,'DANH MỤC'!$B:$D,2,0),VLOOKUP(K9292,'DANH MỤC'!$B:$D,3,0))</f>
        <v>3000000</v>
      </c>
      <c r="O9292">
        <v>5</v>
      </c>
      <c r="P9292" s="3">
        <f>N9292*O9292%*CSDL[[#This Row],[SỐ LƯỢNG]]</f>
        <v>150000</v>
      </c>
      <c r="Q9292" s="3">
        <f t="shared" si="4070"/>
        <v>2850000</v>
      </c>
    </row>
    <row r="9293" spans="1:17" x14ac:dyDescent="0.3">
      <c r="A9293" s="23" t="str">
        <f>A9292</f>
        <v>28/01/2019</v>
      </c>
      <c r="B9293" s="8" t="str">
        <f>B9292</f>
        <v>28/01/2019</v>
      </c>
      <c r="C9293" s="8">
        <v>1</v>
      </c>
      <c r="D9293" s="8" t="str">
        <f>D9292</f>
        <v>DH9933</v>
      </c>
      <c r="E9293" s="8" t="str">
        <f>E9292</f>
        <v>huyen.thanh</v>
      </c>
      <c r="F9293" s="8" t="str">
        <f>VLOOKUP(E9293,'DANH MỤC'!$F:$G,2,0)</f>
        <v>Nhóm 2</v>
      </c>
      <c r="G9293" s="8" t="str">
        <f>G9292</f>
        <v>KH2507</v>
      </c>
      <c r="H9293" t="str">
        <f>VLOOKUP(G9293,'DANH MỤC'!$I:$K,2,0)</f>
        <v>KH 2507</v>
      </c>
      <c r="I9293" t="str">
        <f>VLOOKUP(G9293,'DANH MỤC'!$I:$K,3,0)</f>
        <v>Bình Phước</v>
      </c>
      <c r="J9293" s="8" t="s">
        <v>5944</v>
      </c>
      <c r="K9293" t="str">
        <f>VLOOKUP(J9293,'DANH MỤC'!$A$1:$B$19,2,0)</f>
        <v>Hàng tặng 0001</v>
      </c>
      <c r="L9293" t="s">
        <v>24</v>
      </c>
      <c r="M9293">
        <v>2</v>
      </c>
      <c r="N9293" s="3">
        <f>IF(LEFT(K9293,1)="S",VLOOKUP(K9293,'DANH MỤC'!$B:$D,2,0),VLOOKUP(K9293,'DANH MỤC'!$B:$D,3,0))</f>
        <v>200000</v>
      </c>
      <c r="O9293">
        <v>100</v>
      </c>
      <c r="P9293" s="3">
        <f>N9293*O9293%*CSDL[[#This Row],[SỐ LƯỢNG]]</f>
        <v>400000</v>
      </c>
      <c r="Q9293" s="3">
        <f t="shared" si="4070"/>
        <v>0</v>
      </c>
    </row>
    <row r="9294" spans="1:17" x14ac:dyDescent="0.3">
      <c r="A9294" s="23" t="s">
        <v>5100</v>
      </c>
      <c r="B9294" s="8" t="s">
        <v>5100</v>
      </c>
      <c r="C9294" s="8">
        <v>1</v>
      </c>
      <c r="D9294" s="8" t="s">
        <v>5147</v>
      </c>
      <c r="E9294" s="8" t="s">
        <v>13854</v>
      </c>
      <c r="F9294" s="8" t="str">
        <f>VLOOKUP(E9294,'DANH MỤC'!$F:$G,2,0)</f>
        <v>Nhóm 3</v>
      </c>
      <c r="G9294" s="8" t="s">
        <v>9412</v>
      </c>
      <c r="H9294" t="str">
        <f>VLOOKUP(G9294,'DANH MỤC'!$I:$K,2,0)</f>
        <v>KH 3463</v>
      </c>
      <c r="I9294" t="str">
        <f>VLOOKUP(G9294,'DANH MỤC'!$I:$K,3,0)</f>
        <v>Lâm Đồng</v>
      </c>
      <c r="J9294" s="8" t="s">
        <v>45</v>
      </c>
      <c r="K9294" t="str">
        <f>VLOOKUP(J9294,'DANH MỤC'!$A$1:$B$19,2,0)</f>
        <v>Sản phẩm 0005</v>
      </c>
      <c r="L9294" t="s">
        <v>46</v>
      </c>
      <c r="M9294">
        <v>1</v>
      </c>
      <c r="N9294" s="3">
        <f>IF(LEFT(K9294,1)="S",VLOOKUP(K9294,'DANH MỤC'!$B:$D,2,0),VLOOKUP(K9294,'DANH MỤC'!$B:$D,3,0))</f>
        <v>1000000</v>
      </c>
      <c r="O9294">
        <v>100</v>
      </c>
      <c r="P9294" s="3">
        <f>N9294*O9294%*CSDL[[#This Row],[SỐ LƯỢNG]]</f>
        <v>1000000</v>
      </c>
      <c r="Q9294" s="3">
        <f t="shared" si="4070"/>
        <v>0</v>
      </c>
    </row>
    <row r="9295" spans="1:17" x14ac:dyDescent="0.3">
      <c r="A9295" s="23" t="str">
        <f>A9294</f>
        <v>28/01/2019</v>
      </c>
      <c r="B9295" s="8" t="str">
        <f>B9294</f>
        <v>28/01/2019</v>
      </c>
      <c r="C9295" s="8">
        <v>1</v>
      </c>
      <c r="D9295" s="8" t="str">
        <f>D9294</f>
        <v>DH9932</v>
      </c>
      <c r="E9295" s="8" t="str">
        <f>E9294</f>
        <v>hien.nguyen</v>
      </c>
      <c r="F9295" s="8" t="str">
        <f>VLOOKUP(E9295,'DANH MỤC'!$F:$G,2,0)</f>
        <v>Nhóm 3</v>
      </c>
      <c r="G9295" s="8" t="str">
        <f>G9294</f>
        <v>KH3463</v>
      </c>
      <c r="H9295" t="str">
        <f>VLOOKUP(G9295,'DANH MỤC'!$I:$K,2,0)</f>
        <v>KH 3463</v>
      </c>
      <c r="I9295" t="str">
        <f>VLOOKUP(G9295,'DANH MỤC'!$I:$K,3,0)</f>
        <v>Lâm Đồng</v>
      </c>
      <c r="J9295" s="8" t="str">
        <f>J9294</f>
        <v>SP0005</v>
      </c>
      <c r="K9295" t="str">
        <f>VLOOKUP(J9295,'DANH MỤC'!$A$1:$B$19,2,0)</f>
        <v>Sản phẩm 0005</v>
      </c>
      <c r="L9295" t="s">
        <v>51</v>
      </c>
      <c r="M9295">
        <v>1</v>
      </c>
      <c r="N9295" s="3">
        <f>IF(LEFT(K9295,1)="S",VLOOKUP(K9295,'DANH MỤC'!$B:$D,2,0),VLOOKUP(K9295,'DANH MỤC'!$B:$D,3,0))</f>
        <v>1000000</v>
      </c>
      <c r="O9295">
        <v>0</v>
      </c>
      <c r="P9295" s="3">
        <f>N9295*O9295%*CSDL[[#This Row],[SỐ LƯỢNG]]</f>
        <v>0</v>
      </c>
      <c r="Q9295" s="3">
        <f t="shared" si="4070"/>
        <v>1000000</v>
      </c>
    </row>
    <row r="9296" spans="1:17" x14ac:dyDescent="0.3">
      <c r="A9296" s="23" t="s">
        <v>5100</v>
      </c>
      <c r="B9296" s="8" t="s">
        <v>5100</v>
      </c>
      <c r="C9296" s="8">
        <v>1</v>
      </c>
      <c r="D9296" s="8" t="s">
        <v>5148</v>
      </c>
      <c r="E9296" s="8" t="s">
        <v>13816</v>
      </c>
      <c r="F9296" s="8" t="str">
        <f>VLOOKUP(E9296,'DANH MỤC'!$F:$G,2,0)</f>
        <v>Nhóm 1</v>
      </c>
      <c r="G9296" s="8" t="s">
        <v>9413</v>
      </c>
      <c r="H9296" t="str">
        <f>VLOOKUP(G9296,'DANH MỤC'!$I:$K,2,0)</f>
        <v>KH 3464</v>
      </c>
      <c r="I9296" t="str">
        <f>VLOOKUP(G9296,'DANH MỤC'!$I:$K,3,0)</f>
        <v>Hồ Chí Minh</v>
      </c>
      <c r="J9296" s="8" t="s">
        <v>45</v>
      </c>
      <c r="K9296" t="str">
        <f>VLOOKUP(J9296,'DANH MỤC'!$A$1:$B$19,2,0)</f>
        <v>Sản phẩm 0005</v>
      </c>
      <c r="L9296" t="s">
        <v>46</v>
      </c>
      <c r="M9296">
        <v>1</v>
      </c>
      <c r="N9296" s="3">
        <f>IF(LEFT(K9296,1)="S",VLOOKUP(K9296,'DANH MỤC'!$B:$D,2,0),VLOOKUP(K9296,'DANH MỤC'!$B:$D,3,0))</f>
        <v>1000000</v>
      </c>
      <c r="O9296">
        <v>100</v>
      </c>
      <c r="P9296" s="3">
        <f>N9296*O9296%*CSDL[[#This Row],[SỐ LƯỢNG]]</f>
        <v>1000000</v>
      </c>
      <c r="Q9296" s="3">
        <f t="shared" si="4070"/>
        <v>0</v>
      </c>
    </row>
    <row r="9297" spans="1:17" x14ac:dyDescent="0.3">
      <c r="A9297" s="23" t="str">
        <f>A9296</f>
        <v>28/01/2019</v>
      </c>
      <c r="B9297" s="8" t="str">
        <f>B9296</f>
        <v>28/01/2019</v>
      </c>
      <c r="C9297" s="8">
        <v>1</v>
      </c>
      <c r="D9297" s="8" t="str">
        <f>D9296</f>
        <v>DH9930</v>
      </c>
      <c r="E9297" s="8" t="str">
        <f>E9296</f>
        <v>luyen.dam</v>
      </c>
      <c r="F9297" s="8" t="str">
        <f>VLOOKUP(E9297,'DANH MỤC'!$F:$G,2,0)</f>
        <v>Nhóm 1</v>
      </c>
      <c r="G9297" s="8" t="str">
        <f>G9296</f>
        <v>KH3464</v>
      </c>
      <c r="H9297" t="str">
        <f>VLOOKUP(G9297,'DANH MỤC'!$I:$K,2,0)</f>
        <v>KH 3464</v>
      </c>
      <c r="I9297" t="str">
        <f>VLOOKUP(G9297,'DANH MỤC'!$I:$K,3,0)</f>
        <v>Hồ Chí Minh</v>
      </c>
      <c r="J9297" s="8" t="str">
        <f>J9296</f>
        <v>SP0005</v>
      </c>
      <c r="K9297" t="str">
        <f>VLOOKUP(J9297,'DANH MỤC'!$A$1:$B$19,2,0)</f>
        <v>Sản phẩm 0005</v>
      </c>
      <c r="L9297" t="s">
        <v>51</v>
      </c>
      <c r="M9297">
        <v>1</v>
      </c>
      <c r="N9297" s="3">
        <f>IF(LEFT(K9297,1)="S",VLOOKUP(K9297,'DANH MỤC'!$B:$D,2,0),VLOOKUP(K9297,'DANH MỤC'!$B:$D,3,0))</f>
        <v>1000000</v>
      </c>
      <c r="O9297">
        <v>0</v>
      </c>
      <c r="P9297" s="3">
        <f>N9297*O9297%*CSDL[[#This Row],[SỐ LƯỢNG]]</f>
        <v>0</v>
      </c>
      <c r="Q9297" s="3">
        <f t="shared" si="4070"/>
        <v>1000000</v>
      </c>
    </row>
    <row r="9298" spans="1:17" x14ac:dyDescent="0.3">
      <c r="A9298" s="23" t="s">
        <v>5100</v>
      </c>
      <c r="B9298" s="8" t="s">
        <v>5100</v>
      </c>
      <c r="C9298" s="8">
        <v>1</v>
      </c>
      <c r="D9298" s="8" t="s">
        <v>5149</v>
      </c>
      <c r="E9298" s="8" t="s">
        <v>13816</v>
      </c>
      <c r="F9298" s="8" t="str">
        <f>VLOOKUP(E9298,'DANH MỤC'!$F:$G,2,0)</f>
        <v>Nhóm 1</v>
      </c>
      <c r="G9298" s="8" t="s">
        <v>9263</v>
      </c>
      <c r="H9298" t="str">
        <f>VLOOKUP(G9298,'DANH MỤC'!$I:$K,2,0)</f>
        <v>KH 3311</v>
      </c>
      <c r="I9298" t="str">
        <f>VLOOKUP(G9298,'DANH MỤC'!$I:$K,3,0)</f>
        <v>Sơn La</v>
      </c>
      <c r="J9298" s="8" t="s">
        <v>19</v>
      </c>
      <c r="K9298" t="str">
        <f>VLOOKUP(J9298,'DANH MỤC'!$A$1:$B$19,2,0)</f>
        <v>Sản phẩm 0003</v>
      </c>
      <c r="L9298" t="s">
        <v>15</v>
      </c>
      <c r="M9298">
        <v>1</v>
      </c>
      <c r="N9298" s="3">
        <f>IF(LEFT(K9298,1)="S",VLOOKUP(K9298,'DANH MỤC'!$B:$D,2,0),VLOOKUP(K9298,'DANH MỤC'!$B:$D,3,0))</f>
        <v>2500000</v>
      </c>
      <c r="O9298">
        <v>10</v>
      </c>
      <c r="P9298" s="3">
        <f>N9298*O9298%*CSDL[[#This Row],[SỐ LƯỢNG]]</f>
        <v>250000</v>
      </c>
      <c r="Q9298" s="3">
        <f t="shared" si="4070"/>
        <v>2250000</v>
      </c>
    </row>
    <row r="9299" spans="1:17" x14ac:dyDescent="0.3">
      <c r="A9299" s="23" t="s">
        <v>5100</v>
      </c>
      <c r="B9299" s="8" t="s">
        <v>5100</v>
      </c>
      <c r="C9299" s="8">
        <v>1</v>
      </c>
      <c r="D9299" s="8" t="s">
        <v>5150</v>
      </c>
      <c r="E9299" s="8" t="s">
        <v>13820</v>
      </c>
      <c r="F9299" s="8" t="str">
        <f>VLOOKUP(E9299,'DANH MỤC'!$F:$G,2,0)</f>
        <v>Nhóm 1</v>
      </c>
      <c r="G9299" s="8" t="s">
        <v>6865</v>
      </c>
      <c r="H9299" t="str">
        <f>VLOOKUP(G9299,'DANH MỤC'!$I:$K,2,0)</f>
        <v>KH 0835</v>
      </c>
      <c r="I9299" t="str">
        <f>VLOOKUP(G9299,'DANH MỤC'!$I:$K,3,0)</f>
        <v>Hải Phòng</v>
      </c>
      <c r="J9299" s="8" t="s">
        <v>5940</v>
      </c>
      <c r="K9299" t="str">
        <f>VLOOKUP(J9299,'DANH MỤC'!$A$1:$B$19,2,0)</f>
        <v>Sản phẩm 0002</v>
      </c>
      <c r="L9299" t="s">
        <v>15</v>
      </c>
      <c r="M9299">
        <v>6</v>
      </c>
      <c r="N9299" s="3">
        <f>IF(LEFT(K9299,1)="S",VLOOKUP(K9299,'DANH MỤC'!$B:$D,2,0),VLOOKUP(K9299,'DANH MỤC'!$B:$D,3,0))</f>
        <v>2000000</v>
      </c>
      <c r="O9299">
        <v>20</v>
      </c>
      <c r="P9299" s="3">
        <f>N9299*O9299%*CSDL[[#This Row],[SỐ LƯỢNG]]</f>
        <v>2400000</v>
      </c>
      <c r="Q9299" s="3">
        <f t="shared" si="4070"/>
        <v>9600000</v>
      </c>
    </row>
    <row r="9300" spans="1:17" x14ac:dyDescent="0.3">
      <c r="A9300" s="23" t="str">
        <f t="shared" ref="A9300:A9302" si="4071">A9299</f>
        <v>28/01/2019</v>
      </c>
      <c r="B9300" s="8" t="str">
        <f t="shared" ref="B9300:B9302" si="4072">B9299</f>
        <v>28/01/2019</v>
      </c>
      <c r="C9300" s="8">
        <v>1</v>
      </c>
      <c r="D9300" s="8" t="str">
        <f t="shared" ref="D9300:D9302" si="4073">D9299</f>
        <v>DH9928</v>
      </c>
      <c r="E9300" s="8" t="str">
        <f t="shared" ref="E9300:E9302" si="4074">E9299</f>
        <v>son.quach</v>
      </c>
      <c r="F9300" s="8" t="str">
        <f>VLOOKUP(E9300,'DANH MỤC'!$F:$G,2,0)</f>
        <v>Nhóm 1</v>
      </c>
      <c r="G9300" s="8" t="str">
        <f t="shared" ref="G9300:G9302" si="4075">G9299</f>
        <v>KH0835</v>
      </c>
      <c r="H9300" t="str">
        <f>VLOOKUP(G9300,'DANH MỤC'!$I:$K,2,0)</f>
        <v>KH 0835</v>
      </c>
      <c r="I9300" t="str">
        <f>VLOOKUP(G9300,'DANH MỤC'!$I:$K,3,0)</f>
        <v>Hải Phòng</v>
      </c>
      <c r="J9300" s="8" t="s">
        <v>5939</v>
      </c>
      <c r="K9300" t="str">
        <f>VLOOKUP(J9300,'DANH MỤC'!$A$1:$B$19,2,0)</f>
        <v>Sản phẩm 0001</v>
      </c>
      <c r="L9300" t="s">
        <v>15</v>
      </c>
      <c r="M9300">
        <v>6</v>
      </c>
      <c r="N9300" s="3">
        <f>IF(LEFT(K9300,1)="S",VLOOKUP(K9300,'DANH MỤC'!$B:$D,2,0),VLOOKUP(K9300,'DANH MỤC'!$B:$D,3,0))</f>
        <v>3000000</v>
      </c>
      <c r="O9300">
        <v>20</v>
      </c>
      <c r="P9300" s="3">
        <f>N9300*O9300%*CSDL[[#This Row],[SỐ LƯỢNG]]</f>
        <v>3600000</v>
      </c>
      <c r="Q9300" s="3">
        <f t="shared" si="4070"/>
        <v>14400000</v>
      </c>
    </row>
    <row r="9301" spans="1:17" x14ac:dyDescent="0.3">
      <c r="A9301" s="23" t="str">
        <f t="shared" si="4071"/>
        <v>28/01/2019</v>
      </c>
      <c r="B9301" s="8" t="str">
        <f t="shared" si="4072"/>
        <v>28/01/2019</v>
      </c>
      <c r="C9301" s="8">
        <v>1</v>
      </c>
      <c r="D9301" s="8" t="str">
        <f t="shared" si="4073"/>
        <v>DH9928</v>
      </c>
      <c r="E9301" s="8" t="str">
        <f t="shared" si="4074"/>
        <v>son.quach</v>
      </c>
      <c r="F9301" s="8" t="str">
        <f>VLOOKUP(E9301,'DANH MỤC'!$F:$G,2,0)</f>
        <v>Nhóm 1</v>
      </c>
      <c r="G9301" s="8" t="str">
        <f t="shared" si="4075"/>
        <v>KH0835</v>
      </c>
      <c r="H9301" t="str">
        <f>VLOOKUP(G9301,'DANH MỤC'!$I:$K,2,0)</f>
        <v>KH 0835</v>
      </c>
      <c r="I9301" t="str">
        <f>VLOOKUP(G9301,'DANH MỤC'!$I:$K,3,0)</f>
        <v>Hải Phòng</v>
      </c>
      <c r="J9301" s="8" t="s">
        <v>5940</v>
      </c>
      <c r="K9301" t="str">
        <f>VLOOKUP(J9301,'DANH MỤC'!$A$1:$B$19,2,0)</f>
        <v>Sản phẩm 0002</v>
      </c>
      <c r="L9301" t="s">
        <v>15</v>
      </c>
      <c r="M9301">
        <v>2</v>
      </c>
      <c r="N9301" s="3">
        <f>IF(LEFT(K9301,1)="S",VLOOKUP(K9301,'DANH MỤC'!$B:$D,2,0),VLOOKUP(K9301,'DANH MỤC'!$B:$D,3,0))</f>
        <v>2000000</v>
      </c>
      <c r="O9301">
        <v>100</v>
      </c>
      <c r="P9301" s="3">
        <f>N9301*O9301%*CSDL[[#This Row],[SỐ LƯỢNG]]</f>
        <v>4000000</v>
      </c>
      <c r="Q9301" s="3">
        <f t="shared" si="4070"/>
        <v>0</v>
      </c>
    </row>
    <row r="9302" spans="1:17" x14ac:dyDescent="0.3">
      <c r="A9302" s="23" t="str">
        <f t="shared" si="4071"/>
        <v>28/01/2019</v>
      </c>
      <c r="B9302" s="8" t="str">
        <f t="shared" si="4072"/>
        <v>28/01/2019</v>
      </c>
      <c r="C9302" s="8">
        <v>1</v>
      </c>
      <c r="D9302" s="8" t="str">
        <f t="shared" si="4073"/>
        <v>DH9928</v>
      </c>
      <c r="E9302" s="8" t="str">
        <f t="shared" si="4074"/>
        <v>son.quach</v>
      </c>
      <c r="F9302" s="8" t="str">
        <f>VLOOKUP(E9302,'DANH MỤC'!$F:$G,2,0)</f>
        <v>Nhóm 1</v>
      </c>
      <c r="G9302" s="8" t="str">
        <f t="shared" si="4075"/>
        <v>KH0835</v>
      </c>
      <c r="H9302" t="str">
        <f>VLOOKUP(G9302,'DANH MỤC'!$I:$K,2,0)</f>
        <v>KH 0835</v>
      </c>
      <c r="I9302" t="str">
        <f>VLOOKUP(G9302,'DANH MỤC'!$I:$K,3,0)</f>
        <v>Hải Phòng</v>
      </c>
      <c r="J9302" s="8" t="s">
        <v>5940</v>
      </c>
      <c r="K9302" t="str">
        <f>VLOOKUP(J9302,'DANH MỤC'!$A$1:$B$19,2,0)</f>
        <v>Sản phẩm 0002</v>
      </c>
      <c r="L9302" t="s">
        <v>15</v>
      </c>
      <c r="M9302">
        <v>1</v>
      </c>
      <c r="N9302" s="3">
        <f>IF(LEFT(K9302,1)="S",VLOOKUP(K9302,'DANH MỤC'!$B:$D,2,0),VLOOKUP(K9302,'DANH MỤC'!$B:$D,3,0))</f>
        <v>2000000</v>
      </c>
      <c r="O9302">
        <v>100</v>
      </c>
      <c r="P9302" s="3">
        <f>N9302*O9302%*CSDL[[#This Row],[SỐ LƯỢNG]]</f>
        <v>2000000</v>
      </c>
      <c r="Q9302" s="3">
        <f t="shared" si="4070"/>
        <v>0</v>
      </c>
    </row>
    <row r="9303" spans="1:17" x14ac:dyDescent="0.3">
      <c r="A9303" s="23" t="s">
        <v>5100</v>
      </c>
      <c r="B9303" s="8" t="s">
        <v>5100</v>
      </c>
      <c r="C9303" s="8">
        <v>1</v>
      </c>
      <c r="D9303" s="8" t="s">
        <v>5151</v>
      </c>
      <c r="E9303" s="8" t="s">
        <v>13816</v>
      </c>
      <c r="F9303" s="8" t="str">
        <f>VLOOKUP(E9303,'DANH MỤC'!$F:$G,2,0)</f>
        <v>Nhóm 1</v>
      </c>
      <c r="G9303" s="8" t="s">
        <v>8959</v>
      </c>
      <c r="H9303" t="str">
        <f>VLOOKUP(G9303,'DANH MỤC'!$I:$K,2,0)</f>
        <v>KH 2996</v>
      </c>
      <c r="I9303" t="str">
        <f>VLOOKUP(G9303,'DANH MỤC'!$I:$K,3,0)</f>
        <v>Vĩnh Long</v>
      </c>
      <c r="J9303" s="8" t="s">
        <v>19</v>
      </c>
      <c r="K9303" t="str">
        <f>VLOOKUP(J9303,'DANH MỤC'!$A$1:$B$19,2,0)</f>
        <v>Sản phẩm 0003</v>
      </c>
      <c r="L9303" t="s">
        <v>15</v>
      </c>
      <c r="M9303">
        <v>1</v>
      </c>
      <c r="N9303" s="3">
        <f>IF(LEFT(K9303,1)="S",VLOOKUP(K9303,'DANH MỤC'!$B:$D,2,0),VLOOKUP(K9303,'DANH MỤC'!$B:$D,3,0))</f>
        <v>2500000</v>
      </c>
      <c r="O9303">
        <v>0</v>
      </c>
      <c r="P9303" s="3">
        <f>N9303*O9303%*CSDL[[#This Row],[SỐ LƯỢNG]]</f>
        <v>0</v>
      </c>
      <c r="Q9303" s="3">
        <f t="shared" si="4070"/>
        <v>2500000</v>
      </c>
    </row>
    <row r="9304" spans="1:17" x14ac:dyDescent="0.3">
      <c r="A9304" s="23" t="str">
        <f>A9303</f>
        <v>28/01/2019</v>
      </c>
      <c r="B9304" s="8" t="str">
        <f>B9303</f>
        <v>28/01/2019</v>
      </c>
      <c r="C9304" s="8">
        <v>1</v>
      </c>
      <c r="D9304" s="8" t="str">
        <f>D9303</f>
        <v>DH9927</v>
      </c>
      <c r="E9304" s="8" t="str">
        <f>E9303</f>
        <v>luyen.dam</v>
      </c>
      <c r="F9304" s="8" t="str">
        <f>VLOOKUP(E9304,'DANH MỤC'!$F:$G,2,0)</f>
        <v>Nhóm 1</v>
      </c>
      <c r="G9304" s="8" t="str">
        <f>G9303</f>
        <v>KH2996</v>
      </c>
      <c r="H9304" t="str">
        <f>VLOOKUP(G9304,'DANH MỤC'!$I:$K,2,0)</f>
        <v>KH 2996</v>
      </c>
      <c r="I9304" t="str">
        <f>VLOOKUP(G9304,'DANH MỤC'!$I:$K,3,0)</f>
        <v>Vĩnh Long</v>
      </c>
      <c r="J9304" s="8" t="s">
        <v>45</v>
      </c>
      <c r="K9304" t="str">
        <f>VLOOKUP(J9304,'DANH MỤC'!$A$1:$B$19,2,0)</f>
        <v>Sản phẩm 0005</v>
      </c>
      <c r="L9304" t="s">
        <v>46</v>
      </c>
      <c r="M9304">
        <v>1</v>
      </c>
      <c r="N9304" s="3">
        <f>IF(LEFT(K9304,1)="S",VLOOKUP(K9304,'DANH MỤC'!$B:$D,2,0),VLOOKUP(K9304,'DANH MỤC'!$B:$D,3,0))</f>
        <v>1000000</v>
      </c>
      <c r="O9304">
        <v>100</v>
      </c>
      <c r="P9304" s="3">
        <f>N9304*O9304%*CSDL[[#This Row],[SỐ LƯỢNG]]</f>
        <v>1000000</v>
      </c>
      <c r="Q9304" s="3">
        <f t="shared" si="4070"/>
        <v>0</v>
      </c>
    </row>
    <row r="9305" spans="1:17" x14ac:dyDescent="0.3">
      <c r="A9305" s="23" t="s">
        <v>5100</v>
      </c>
      <c r="B9305" s="8" t="s">
        <v>5100</v>
      </c>
      <c r="C9305" s="8">
        <v>1</v>
      </c>
      <c r="D9305" s="8" t="s">
        <v>5152</v>
      </c>
      <c r="E9305" s="8" t="s">
        <v>13854</v>
      </c>
      <c r="F9305" s="8" t="str">
        <f>VLOOKUP(E9305,'DANH MỤC'!$F:$G,2,0)</f>
        <v>Nhóm 3</v>
      </c>
      <c r="G9305" s="8" t="s">
        <v>9414</v>
      </c>
      <c r="H9305" t="str">
        <f>VLOOKUP(G9305,'DANH MỤC'!$I:$K,2,0)</f>
        <v>KH 3465</v>
      </c>
      <c r="I9305" t="str">
        <f>VLOOKUP(G9305,'DANH MỤC'!$I:$K,3,0)</f>
        <v>Bắc Giang</v>
      </c>
      <c r="J9305" s="8" t="s">
        <v>45</v>
      </c>
      <c r="K9305" t="str">
        <f>VLOOKUP(J9305,'DANH MỤC'!$A$1:$B$19,2,0)</f>
        <v>Sản phẩm 0005</v>
      </c>
      <c r="L9305" t="s">
        <v>46</v>
      </c>
      <c r="M9305">
        <v>1</v>
      </c>
      <c r="N9305" s="3">
        <f>IF(LEFT(K9305,1)="S",VLOOKUP(K9305,'DANH MỤC'!$B:$D,2,0),VLOOKUP(K9305,'DANH MỤC'!$B:$D,3,0))</f>
        <v>1000000</v>
      </c>
      <c r="O9305">
        <v>100</v>
      </c>
      <c r="P9305" s="3">
        <f>N9305*O9305%*CSDL[[#This Row],[SỐ LƯỢNG]]</f>
        <v>1000000</v>
      </c>
      <c r="Q9305" s="3">
        <f t="shared" si="4070"/>
        <v>0</v>
      </c>
    </row>
    <row r="9306" spans="1:17" x14ac:dyDescent="0.3">
      <c r="A9306" s="23" t="str">
        <f>A9305</f>
        <v>28/01/2019</v>
      </c>
      <c r="B9306" s="8" t="str">
        <f>B9305</f>
        <v>28/01/2019</v>
      </c>
      <c r="C9306" s="8">
        <v>1</v>
      </c>
      <c r="D9306" s="8" t="str">
        <f>D9305</f>
        <v>DH9926</v>
      </c>
      <c r="E9306" s="8" t="str">
        <f>E9305</f>
        <v>hien.nguyen</v>
      </c>
      <c r="F9306" s="8" t="str">
        <f>VLOOKUP(E9306,'DANH MỤC'!$F:$G,2,0)</f>
        <v>Nhóm 3</v>
      </c>
      <c r="G9306" s="8" t="str">
        <f>G9305</f>
        <v>KH3465</v>
      </c>
      <c r="H9306" t="str">
        <f>VLOOKUP(G9306,'DANH MỤC'!$I:$K,2,0)</f>
        <v>KH 3465</v>
      </c>
      <c r="I9306" t="str">
        <f>VLOOKUP(G9306,'DANH MỤC'!$I:$K,3,0)</f>
        <v>Bắc Giang</v>
      </c>
      <c r="J9306" s="8" t="str">
        <f>J9305</f>
        <v>SP0005</v>
      </c>
      <c r="K9306" t="str">
        <f>VLOOKUP(J9306,'DANH MỤC'!$A$1:$B$19,2,0)</f>
        <v>Sản phẩm 0005</v>
      </c>
      <c r="L9306" t="s">
        <v>51</v>
      </c>
      <c r="M9306">
        <v>1</v>
      </c>
      <c r="N9306" s="3">
        <f>IF(LEFT(K9306,1)="S",VLOOKUP(K9306,'DANH MỤC'!$B:$D,2,0),VLOOKUP(K9306,'DANH MỤC'!$B:$D,3,0))</f>
        <v>1000000</v>
      </c>
      <c r="O9306">
        <v>0</v>
      </c>
      <c r="P9306" s="3">
        <f>N9306*O9306%*CSDL[[#This Row],[SỐ LƯỢNG]]</f>
        <v>0</v>
      </c>
      <c r="Q9306" s="3">
        <f t="shared" si="4070"/>
        <v>1000000</v>
      </c>
    </row>
    <row r="9307" spans="1:17" x14ac:dyDescent="0.3">
      <c r="A9307" s="23" t="s">
        <v>5100</v>
      </c>
      <c r="B9307" s="8" t="s">
        <v>5100</v>
      </c>
      <c r="C9307" s="8">
        <v>1</v>
      </c>
      <c r="D9307" s="8" t="s">
        <v>5153</v>
      </c>
      <c r="E9307" s="8" t="s">
        <v>13816</v>
      </c>
      <c r="F9307" s="8" t="str">
        <f>VLOOKUP(E9307,'DANH MỤC'!$F:$G,2,0)</f>
        <v>Nhóm 1</v>
      </c>
      <c r="G9307" s="8" t="s">
        <v>9415</v>
      </c>
      <c r="H9307" t="str">
        <f>VLOOKUP(G9307,'DANH MỤC'!$I:$K,2,0)</f>
        <v>KH 3466</v>
      </c>
      <c r="I9307" t="str">
        <f>VLOOKUP(G9307,'DANH MỤC'!$I:$K,3,0)</f>
        <v>Khánh Hòa</v>
      </c>
      <c r="J9307" s="8" t="s">
        <v>45</v>
      </c>
      <c r="K9307" t="str">
        <f>VLOOKUP(J9307,'DANH MỤC'!$A$1:$B$19,2,0)</f>
        <v>Sản phẩm 0005</v>
      </c>
      <c r="L9307" t="s">
        <v>46</v>
      </c>
      <c r="M9307">
        <v>1</v>
      </c>
      <c r="N9307" s="3">
        <f>IF(LEFT(K9307,1)="S",VLOOKUP(K9307,'DANH MỤC'!$B:$D,2,0),VLOOKUP(K9307,'DANH MỤC'!$B:$D,3,0))</f>
        <v>1000000</v>
      </c>
      <c r="O9307">
        <v>100</v>
      </c>
      <c r="P9307" s="3">
        <f>N9307*O9307%*CSDL[[#This Row],[SỐ LƯỢNG]]</f>
        <v>1000000</v>
      </c>
      <c r="Q9307" s="3">
        <f t="shared" si="4070"/>
        <v>0</v>
      </c>
    </row>
    <row r="9308" spans="1:17" x14ac:dyDescent="0.3">
      <c r="A9308" s="23" t="str">
        <f>A9307</f>
        <v>28/01/2019</v>
      </c>
      <c r="B9308" s="8" t="str">
        <f>B9307</f>
        <v>28/01/2019</v>
      </c>
      <c r="C9308" s="8">
        <v>1</v>
      </c>
      <c r="D9308" s="8" t="str">
        <f>D9307</f>
        <v>DH9924</v>
      </c>
      <c r="E9308" s="8" t="str">
        <f>E9307</f>
        <v>luyen.dam</v>
      </c>
      <c r="F9308" s="8" t="str">
        <f>VLOOKUP(E9308,'DANH MỤC'!$F:$G,2,0)</f>
        <v>Nhóm 1</v>
      </c>
      <c r="G9308" s="8" t="str">
        <f>G9307</f>
        <v>KH3466</v>
      </c>
      <c r="H9308" t="str">
        <f>VLOOKUP(G9308,'DANH MỤC'!$I:$K,2,0)</f>
        <v>KH 3466</v>
      </c>
      <c r="I9308" t="str">
        <f>VLOOKUP(G9308,'DANH MỤC'!$I:$K,3,0)</f>
        <v>Khánh Hòa</v>
      </c>
      <c r="J9308" s="8" t="str">
        <f>J9307</f>
        <v>SP0005</v>
      </c>
      <c r="K9308" t="str">
        <f>VLOOKUP(J9308,'DANH MỤC'!$A$1:$B$19,2,0)</f>
        <v>Sản phẩm 0005</v>
      </c>
      <c r="L9308" t="s">
        <v>51</v>
      </c>
      <c r="M9308">
        <v>1</v>
      </c>
      <c r="N9308" s="3">
        <f>IF(LEFT(K9308,1)="S",VLOOKUP(K9308,'DANH MỤC'!$B:$D,2,0),VLOOKUP(K9308,'DANH MỤC'!$B:$D,3,0))</f>
        <v>1000000</v>
      </c>
      <c r="O9308">
        <v>0</v>
      </c>
      <c r="P9308" s="3">
        <f>N9308*O9308%*CSDL[[#This Row],[SỐ LƯỢNG]]</f>
        <v>0</v>
      </c>
      <c r="Q9308" s="3">
        <f t="shared" si="4070"/>
        <v>1000000</v>
      </c>
    </row>
    <row r="9309" spans="1:17" x14ac:dyDescent="0.3">
      <c r="A9309" s="23" t="s">
        <v>5100</v>
      </c>
      <c r="B9309" s="8" t="s">
        <v>5100</v>
      </c>
      <c r="C9309" s="8">
        <v>1</v>
      </c>
      <c r="D9309" s="8" t="s">
        <v>5154</v>
      </c>
      <c r="E9309" s="8" t="s">
        <v>13854</v>
      </c>
      <c r="F9309" s="8" t="str">
        <f>VLOOKUP(E9309,'DANH MỤC'!$F:$G,2,0)</f>
        <v>Nhóm 3</v>
      </c>
      <c r="G9309" s="8" t="s">
        <v>9416</v>
      </c>
      <c r="H9309" t="str">
        <f>VLOOKUP(G9309,'DANH MỤC'!$I:$K,2,0)</f>
        <v>KH 3467</v>
      </c>
      <c r="I9309" t="str">
        <f>VLOOKUP(G9309,'DANH MỤC'!$I:$K,3,0)</f>
        <v>Bắc Giang</v>
      </c>
      <c r="J9309" s="8" t="s">
        <v>45</v>
      </c>
      <c r="K9309" t="str">
        <f>VLOOKUP(J9309,'DANH MỤC'!$A$1:$B$19,2,0)</f>
        <v>Sản phẩm 0005</v>
      </c>
      <c r="L9309" t="s">
        <v>46</v>
      </c>
      <c r="M9309">
        <v>1</v>
      </c>
      <c r="N9309" s="3">
        <f>IF(LEFT(K9309,1)="S",VLOOKUP(K9309,'DANH MỤC'!$B:$D,2,0),VLOOKUP(K9309,'DANH MỤC'!$B:$D,3,0))</f>
        <v>1000000</v>
      </c>
      <c r="O9309">
        <v>100</v>
      </c>
      <c r="P9309" s="3">
        <f>N9309*O9309%*CSDL[[#This Row],[SỐ LƯỢNG]]</f>
        <v>1000000</v>
      </c>
      <c r="Q9309" s="3">
        <f t="shared" si="4070"/>
        <v>0</v>
      </c>
    </row>
    <row r="9310" spans="1:17" x14ac:dyDescent="0.3">
      <c r="A9310" s="23" t="str">
        <f>A9309</f>
        <v>28/01/2019</v>
      </c>
      <c r="B9310" s="8" t="str">
        <f>B9309</f>
        <v>28/01/2019</v>
      </c>
      <c r="C9310" s="8">
        <v>1</v>
      </c>
      <c r="D9310" s="8" t="str">
        <f>D9309</f>
        <v>DH9923</v>
      </c>
      <c r="E9310" s="8" t="str">
        <f>E9309</f>
        <v>hien.nguyen</v>
      </c>
      <c r="F9310" s="8" t="str">
        <f>VLOOKUP(E9310,'DANH MỤC'!$F:$G,2,0)</f>
        <v>Nhóm 3</v>
      </c>
      <c r="G9310" s="8" t="str">
        <f>G9309</f>
        <v>KH3467</v>
      </c>
      <c r="H9310" t="str">
        <f>VLOOKUP(G9310,'DANH MỤC'!$I:$K,2,0)</f>
        <v>KH 3467</v>
      </c>
      <c r="I9310" t="str">
        <f>VLOOKUP(G9310,'DANH MỤC'!$I:$K,3,0)</f>
        <v>Bắc Giang</v>
      </c>
      <c r="J9310" s="8" t="str">
        <f>J9309</f>
        <v>SP0005</v>
      </c>
      <c r="K9310" t="str">
        <f>VLOOKUP(J9310,'DANH MỤC'!$A$1:$B$19,2,0)</f>
        <v>Sản phẩm 0005</v>
      </c>
      <c r="L9310" t="s">
        <v>51</v>
      </c>
      <c r="M9310">
        <v>1</v>
      </c>
      <c r="N9310" s="3">
        <f>IF(LEFT(K9310,1)="S",VLOOKUP(K9310,'DANH MỤC'!$B:$D,2,0),VLOOKUP(K9310,'DANH MỤC'!$B:$D,3,0))</f>
        <v>1000000</v>
      </c>
      <c r="O9310">
        <v>0</v>
      </c>
      <c r="P9310" s="3">
        <f>N9310*O9310%*CSDL[[#This Row],[SỐ LƯỢNG]]</f>
        <v>0</v>
      </c>
      <c r="Q9310" s="3">
        <f t="shared" si="4070"/>
        <v>1000000</v>
      </c>
    </row>
    <row r="9311" spans="1:17" x14ac:dyDescent="0.3">
      <c r="A9311" s="23" t="s">
        <v>5100</v>
      </c>
      <c r="B9311" s="8" t="s">
        <v>5100</v>
      </c>
      <c r="C9311" s="8">
        <v>1</v>
      </c>
      <c r="D9311" s="8" t="s">
        <v>5155</v>
      </c>
      <c r="E9311" s="8" t="s">
        <v>13854</v>
      </c>
      <c r="F9311" s="8" t="str">
        <f>VLOOKUP(E9311,'DANH MỤC'!$F:$G,2,0)</f>
        <v>Nhóm 3</v>
      </c>
      <c r="G9311" s="8" t="s">
        <v>6733</v>
      </c>
      <c r="H9311" t="str">
        <f>VLOOKUP(G9311,'DANH MỤC'!$I:$K,2,0)</f>
        <v>KH 0700</v>
      </c>
      <c r="I9311" t="str">
        <f>VLOOKUP(G9311,'DANH MỤC'!$I:$K,3,0)</f>
        <v>Cà Mau</v>
      </c>
      <c r="J9311" s="8" t="s">
        <v>45</v>
      </c>
      <c r="K9311" t="str">
        <f>VLOOKUP(J9311,'DANH MỤC'!$A$1:$B$19,2,0)</f>
        <v>Sản phẩm 0005</v>
      </c>
      <c r="L9311" t="s">
        <v>46</v>
      </c>
      <c r="M9311">
        <v>1</v>
      </c>
      <c r="N9311" s="3">
        <f>IF(LEFT(K9311,1)="S",VLOOKUP(K9311,'DANH MỤC'!$B:$D,2,0),VLOOKUP(K9311,'DANH MỤC'!$B:$D,3,0))</f>
        <v>1000000</v>
      </c>
      <c r="O9311">
        <v>100</v>
      </c>
      <c r="P9311" s="3">
        <f>N9311*O9311%*CSDL[[#This Row],[SỐ LƯỢNG]]</f>
        <v>1000000</v>
      </c>
      <c r="Q9311" s="3">
        <f t="shared" si="4070"/>
        <v>0</v>
      </c>
    </row>
    <row r="9312" spans="1:17" x14ac:dyDescent="0.3">
      <c r="A9312" s="23" t="str">
        <f>A9311</f>
        <v>28/01/2019</v>
      </c>
      <c r="B9312" s="8" t="str">
        <f>B9311</f>
        <v>28/01/2019</v>
      </c>
      <c r="C9312" s="8">
        <v>1</v>
      </c>
      <c r="D9312" s="8" t="str">
        <f>D9311</f>
        <v>DH9922</v>
      </c>
      <c r="E9312" s="8" t="str">
        <f>E9311</f>
        <v>hien.nguyen</v>
      </c>
      <c r="F9312" s="8" t="str">
        <f>VLOOKUP(E9312,'DANH MỤC'!$F:$G,2,0)</f>
        <v>Nhóm 3</v>
      </c>
      <c r="G9312" s="8" t="str">
        <f>G9311</f>
        <v>KH0700</v>
      </c>
      <c r="H9312" t="str">
        <f>VLOOKUP(G9312,'DANH MỤC'!$I:$K,2,0)</f>
        <v>KH 0700</v>
      </c>
      <c r="I9312" t="str">
        <f>VLOOKUP(G9312,'DANH MỤC'!$I:$K,3,0)</f>
        <v>Cà Mau</v>
      </c>
      <c r="J9312" s="8" t="str">
        <f>J9311</f>
        <v>SP0005</v>
      </c>
      <c r="K9312" t="str">
        <f>VLOOKUP(J9312,'DANH MỤC'!$A$1:$B$19,2,0)</f>
        <v>Sản phẩm 0005</v>
      </c>
      <c r="L9312" t="s">
        <v>51</v>
      </c>
      <c r="M9312">
        <v>1</v>
      </c>
      <c r="N9312" s="3">
        <f>IF(LEFT(K9312,1)="S",VLOOKUP(K9312,'DANH MỤC'!$B:$D,2,0),VLOOKUP(K9312,'DANH MỤC'!$B:$D,3,0))</f>
        <v>1000000</v>
      </c>
      <c r="O9312">
        <v>0</v>
      </c>
      <c r="P9312" s="3">
        <f>N9312*O9312%*CSDL[[#This Row],[SỐ LƯỢNG]]</f>
        <v>0</v>
      </c>
      <c r="Q9312" s="3">
        <f t="shared" si="4070"/>
        <v>1000000</v>
      </c>
    </row>
    <row r="9313" spans="1:17" x14ac:dyDescent="0.3">
      <c r="A9313" s="23" t="s">
        <v>5100</v>
      </c>
      <c r="B9313" s="8" t="s">
        <v>5100</v>
      </c>
      <c r="C9313" s="8">
        <v>1</v>
      </c>
      <c r="D9313" s="8" t="s">
        <v>5156</v>
      </c>
      <c r="E9313" s="8" t="s">
        <v>13815</v>
      </c>
      <c r="F9313" s="8" t="str">
        <f>VLOOKUP(E9313,'DANH MỤC'!$F:$G,2,0)</f>
        <v>Nhóm 1</v>
      </c>
      <c r="G9313" s="8" t="s">
        <v>7913</v>
      </c>
      <c r="H9313" t="str">
        <f>VLOOKUP(G9313,'DANH MỤC'!$I:$K,2,0)</f>
        <v>KH 1911</v>
      </c>
      <c r="I9313" t="str">
        <f>VLOOKUP(G9313,'DANH MỤC'!$I:$K,3,0)</f>
        <v>Ninh Thuận</v>
      </c>
      <c r="J9313" s="8" t="s">
        <v>45</v>
      </c>
      <c r="K9313" t="str">
        <f>VLOOKUP(J9313,'DANH MỤC'!$A$1:$B$19,2,0)</f>
        <v>Sản phẩm 0005</v>
      </c>
      <c r="L9313" t="s">
        <v>46</v>
      </c>
      <c r="M9313">
        <v>1</v>
      </c>
      <c r="N9313" s="3">
        <f>IF(LEFT(K9313,1)="S",VLOOKUP(K9313,'DANH MỤC'!$B:$D,2,0),VLOOKUP(K9313,'DANH MỤC'!$B:$D,3,0))</f>
        <v>1000000</v>
      </c>
      <c r="O9313">
        <v>100</v>
      </c>
      <c r="P9313" s="3">
        <f>N9313*O9313%*CSDL[[#This Row],[SỐ LƯỢNG]]</f>
        <v>1000000</v>
      </c>
      <c r="Q9313" s="3">
        <f t="shared" si="4070"/>
        <v>0</v>
      </c>
    </row>
    <row r="9314" spans="1:17" x14ac:dyDescent="0.3">
      <c r="A9314" s="23" t="str">
        <f>A9313</f>
        <v>28/01/2019</v>
      </c>
      <c r="B9314" s="8" t="str">
        <f>B9313</f>
        <v>28/01/2019</v>
      </c>
      <c r="C9314" s="8">
        <v>1</v>
      </c>
      <c r="D9314" s="8" t="str">
        <f>D9313</f>
        <v>DH9921</v>
      </c>
      <c r="E9314" s="8" t="str">
        <f>E9313</f>
        <v>nhi.vu</v>
      </c>
      <c r="F9314" s="8" t="str">
        <f>VLOOKUP(E9314,'DANH MỤC'!$F:$G,2,0)</f>
        <v>Nhóm 1</v>
      </c>
      <c r="G9314" s="8" t="str">
        <f>G9313</f>
        <v>KH1911</v>
      </c>
      <c r="H9314" t="str">
        <f>VLOOKUP(G9314,'DANH MỤC'!$I:$K,2,0)</f>
        <v>KH 1911</v>
      </c>
      <c r="I9314" t="str">
        <f>VLOOKUP(G9314,'DANH MỤC'!$I:$K,3,0)</f>
        <v>Ninh Thuận</v>
      </c>
      <c r="J9314" s="8" t="str">
        <f>J9313</f>
        <v>SP0005</v>
      </c>
      <c r="K9314" t="str">
        <f>VLOOKUP(J9314,'DANH MỤC'!$A$1:$B$19,2,0)</f>
        <v>Sản phẩm 0005</v>
      </c>
      <c r="L9314" t="s">
        <v>51</v>
      </c>
      <c r="M9314">
        <v>1</v>
      </c>
      <c r="N9314" s="3">
        <f>IF(LEFT(K9314,1)="S",VLOOKUP(K9314,'DANH MỤC'!$B:$D,2,0),VLOOKUP(K9314,'DANH MỤC'!$B:$D,3,0))</f>
        <v>1000000</v>
      </c>
      <c r="O9314">
        <v>0</v>
      </c>
      <c r="P9314" s="3">
        <f>N9314*O9314%*CSDL[[#This Row],[SỐ LƯỢNG]]</f>
        <v>0</v>
      </c>
      <c r="Q9314" s="3">
        <f t="shared" si="4070"/>
        <v>1000000</v>
      </c>
    </row>
    <row r="9315" spans="1:17" x14ac:dyDescent="0.3">
      <c r="A9315" s="23" t="s">
        <v>5100</v>
      </c>
      <c r="B9315" s="8" t="s">
        <v>5100</v>
      </c>
      <c r="C9315" s="8">
        <v>1</v>
      </c>
      <c r="D9315" s="8" t="s">
        <v>5157</v>
      </c>
      <c r="E9315" s="8" t="s">
        <v>13820</v>
      </c>
      <c r="F9315" s="8" t="str">
        <f>VLOOKUP(E9315,'DANH MỤC'!$F:$G,2,0)</f>
        <v>Nhóm 1</v>
      </c>
      <c r="G9315" s="8" t="s">
        <v>9417</v>
      </c>
      <c r="H9315" t="str">
        <f>VLOOKUP(G9315,'DANH MỤC'!$I:$K,2,0)</f>
        <v>KH 3468</v>
      </c>
      <c r="I9315" t="str">
        <f>VLOOKUP(G9315,'DANH MỤC'!$I:$K,3,0)</f>
        <v>Đồng Tháp</v>
      </c>
      <c r="J9315" s="8" t="s">
        <v>5939</v>
      </c>
      <c r="K9315" t="str">
        <f>VLOOKUP(J9315,'DANH MỤC'!$A$1:$B$19,2,0)</f>
        <v>Sản phẩm 0001</v>
      </c>
      <c r="L9315" t="s">
        <v>15</v>
      </c>
      <c r="M9315">
        <v>3</v>
      </c>
      <c r="N9315" s="3">
        <f>IF(LEFT(K9315,1)="S",VLOOKUP(K9315,'DANH MỤC'!$B:$D,2,0),VLOOKUP(K9315,'DANH MỤC'!$B:$D,3,0))</f>
        <v>3000000</v>
      </c>
      <c r="O9315">
        <v>100</v>
      </c>
      <c r="P9315" s="3">
        <f>N9315*O9315%*CSDL[[#This Row],[SỐ LƯỢNG]]</f>
        <v>9000000</v>
      </c>
      <c r="Q9315" s="3">
        <f t="shared" si="4070"/>
        <v>0</v>
      </c>
    </row>
    <row r="9316" spans="1:17" x14ac:dyDescent="0.3">
      <c r="A9316" s="23" t="str">
        <f>A9315</f>
        <v>28/01/2019</v>
      </c>
      <c r="B9316" s="8" t="str">
        <f>B9315</f>
        <v>28/01/2019</v>
      </c>
      <c r="C9316" s="8">
        <v>1</v>
      </c>
      <c r="D9316" s="8" t="str">
        <f>D9315</f>
        <v>DH9920</v>
      </c>
      <c r="E9316" s="8" t="str">
        <f>E9315</f>
        <v>son.quach</v>
      </c>
      <c r="F9316" s="8" t="str">
        <f>VLOOKUP(E9316,'DANH MỤC'!$F:$G,2,0)</f>
        <v>Nhóm 1</v>
      </c>
      <c r="G9316" s="8" t="str">
        <f>G9315</f>
        <v>KH3468</v>
      </c>
      <c r="H9316" t="str">
        <f>VLOOKUP(G9316,'DANH MỤC'!$I:$K,2,0)</f>
        <v>KH 3468</v>
      </c>
      <c r="I9316" t="str">
        <f>VLOOKUP(G9316,'DANH MỤC'!$I:$K,3,0)</f>
        <v>Đồng Tháp</v>
      </c>
      <c r="J9316" s="8" t="s">
        <v>5940</v>
      </c>
      <c r="K9316" t="str">
        <f>VLOOKUP(J9316,'DANH MỤC'!$A$1:$B$19,2,0)</f>
        <v>Sản phẩm 0002</v>
      </c>
      <c r="L9316" t="s">
        <v>15</v>
      </c>
      <c r="M9316">
        <v>4</v>
      </c>
      <c r="N9316" s="3">
        <f>IF(LEFT(K9316,1)="S",VLOOKUP(K9316,'DANH MỤC'!$B:$D,2,0),VLOOKUP(K9316,'DANH MỤC'!$B:$D,3,0))</f>
        <v>2000000</v>
      </c>
      <c r="O9316">
        <v>100</v>
      </c>
      <c r="P9316" s="3">
        <f>N9316*O9316%*CSDL[[#This Row],[SỐ LƯỢNG]]</f>
        <v>8000000</v>
      </c>
      <c r="Q9316" s="3">
        <f t="shared" si="4070"/>
        <v>0</v>
      </c>
    </row>
    <row r="9317" spans="1:17" x14ac:dyDescent="0.3">
      <c r="A9317" s="23" t="s">
        <v>5100</v>
      </c>
      <c r="B9317" s="8" t="s">
        <v>5100</v>
      </c>
      <c r="C9317" s="8">
        <v>1</v>
      </c>
      <c r="D9317" s="8" t="s">
        <v>5158</v>
      </c>
      <c r="E9317" s="8" t="s">
        <v>13839</v>
      </c>
      <c r="F9317" s="8" t="str">
        <f>VLOOKUP(E9317,'DANH MỤC'!$F:$G,2,0)</f>
        <v>Nhóm 2</v>
      </c>
      <c r="G9317" s="8" t="s">
        <v>9418</v>
      </c>
      <c r="H9317" t="str">
        <f>VLOOKUP(G9317,'DANH MỤC'!$I:$K,2,0)</f>
        <v>KH 3469</v>
      </c>
      <c r="I9317" t="str">
        <f>VLOOKUP(G9317,'DANH MỤC'!$I:$K,3,0)</f>
        <v>Nghệ An</v>
      </c>
      <c r="J9317" s="8" t="s">
        <v>45</v>
      </c>
      <c r="K9317" t="str">
        <f>VLOOKUP(J9317,'DANH MỤC'!$A$1:$B$19,2,0)</f>
        <v>Sản phẩm 0005</v>
      </c>
      <c r="L9317" t="s">
        <v>46</v>
      </c>
      <c r="M9317">
        <v>1</v>
      </c>
      <c r="N9317" s="3">
        <f>IF(LEFT(K9317,1)="S",VLOOKUP(K9317,'DANH MỤC'!$B:$D,2,0),VLOOKUP(K9317,'DANH MỤC'!$B:$D,3,0))</f>
        <v>1000000</v>
      </c>
      <c r="O9317">
        <v>100</v>
      </c>
      <c r="P9317" s="3">
        <f>N9317*O9317%*CSDL[[#This Row],[SỐ LƯỢNG]]</f>
        <v>1000000</v>
      </c>
      <c r="Q9317" s="3">
        <f t="shared" si="4070"/>
        <v>0</v>
      </c>
    </row>
    <row r="9318" spans="1:17" x14ac:dyDescent="0.3">
      <c r="A9318" s="23" t="str">
        <f>A9317</f>
        <v>28/01/2019</v>
      </c>
      <c r="B9318" s="8" t="str">
        <f>B9317</f>
        <v>28/01/2019</v>
      </c>
      <c r="C9318" s="8">
        <v>1</v>
      </c>
      <c r="D9318" s="8" t="str">
        <f>D9317</f>
        <v>DH9919</v>
      </c>
      <c r="E9318" s="8" t="str">
        <f>E9317</f>
        <v>hang.dinh</v>
      </c>
      <c r="F9318" s="8" t="str">
        <f>VLOOKUP(E9318,'DANH MỤC'!$F:$G,2,0)</f>
        <v>Nhóm 2</v>
      </c>
      <c r="G9318" s="8" t="str">
        <f>G9317</f>
        <v>KH3469</v>
      </c>
      <c r="H9318" t="str">
        <f>VLOOKUP(G9318,'DANH MỤC'!$I:$K,2,0)</f>
        <v>KH 3469</v>
      </c>
      <c r="I9318" t="str">
        <f>VLOOKUP(G9318,'DANH MỤC'!$I:$K,3,0)</f>
        <v>Nghệ An</v>
      </c>
      <c r="J9318" s="8" t="str">
        <f>J9317</f>
        <v>SP0005</v>
      </c>
      <c r="K9318" t="str">
        <f>VLOOKUP(J9318,'DANH MỤC'!$A$1:$B$19,2,0)</f>
        <v>Sản phẩm 0005</v>
      </c>
      <c r="L9318" t="s">
        <v>51</v>
      </c>
      <c r="M9318">
        <v>1</v>
      </c>
      <c r="N9318" s="3">
        <f>IF(LEFT(K9318,1)="S",VLOOKUP(K9318,'DANH MỤC'!$B:$D,2,0),VLOOKUP(K9318,'DANH MỤC'!$B:$D,3,0))</f>
        <v>1000000</v>
      </c>
      <c r="O9318">
        <v>0</v>
      </c>
      <c r="P9318" s="3">
        <f>N9318*O9318%*CSDL[[#This Row],[SỐ LƯỢNG]]</f>
        <v>0</v>
      </c>
      <c r="Q9318" s="3">
        <f t="shared" si="4070"/>
        <v>1000000</v>
      </c>
    </row>
    <row r="9319" spans="1:17" x14ac:dyDescent="0.3">
      <c r="A9319" s="23" t="s">
        <v>5100</v>
      </c>
      <c r="B9319" s="8" t="s">
        <v>5100</v>
      </c>
      <c r="C9319" s="8">
        <v>1</v>
      </c>
      <c r="D9319" s="8" t="s">
        <v>5159</v>
      </c>
      <c r="E9319" s="8" t="s">
        <v>13816</v>
      </c>
      <c r="F9319" s="8" t="str">
        <f>VLOOKUP(E9319,'DANH MỤC'!$F:$G,2,0)</f>
        <v>Nhóm 1</v>
      </c>
      <c r="G9319" s="8" t="s">
        <v>9419</v>
      </c>
      <c r="H9319" t="str">
        <f>VLOOKUP(G9319,'DANH MỤC'!$I:$K,2,0)</f>
        <v>KH 3470</v>
      </c>
      <c r="I9319" t="str">
        <f>VLOOKUP(G9319,'DANH MỤC'!$I:$K,3,0)</f>
        <v>Quảng Bình</v>
      </c>
      <c r="J9319" s="8" t="s">
        <v>45</v>
      </c>
      <c r="K9319" t="str">
        <f>VLOOKUP(J9319,'DANH MỤC'!$A$1:$B$19,2,0)</f>
        <v>Sản phẩm 0005</v>
      </c>
      <c r="L9319" t="s">
        <v>46</v>
      </c>
      <c r="M9319">
        <v>1</v>
      </c>
      <c r="N9319" s="3">
        <f>IF(LEFT(K9319,1)="S",VLOOKUP(K9319,'DANH MỤC'!$B:$D,2,0),VLOOKUP(K9319,'DANH MỤC'!$B:$D,3,0))</f>
        <v>1000000</v>
      </c>
      <c r="O9319">
        <v>100</v>
      </c>
      <c r="P9319" s="3">
        <f>N9319*O9319%*CSDL[[#This Row],[SỐ LƯỢNG]]</f>
        <v>1000000</v>
      </c>
      <c r="Q9319" s="3">
        <f t="shared" si="4070"/>
        <v>0</v>
      </c>
    </row>
    <row r="9320" spans="1:17" x14ac:dyDescent="0.3">
      <c r="A9320" s="23" t="str">
        <f>A9319</f>
        <v>28/01/2019</v>
      </c>
      <c r="B9320" s="8" t="str">
        <f>B9319</f>
        <v>28/01/2019</v>
      </c>
      <c r="C9320" s="8">
        <v>1</v>
      </c>
      <c r="D9320" s="8" t="str">
        <f>D9319</f>
        <v>DH9918</v>
      </c>
      <c r="E9320" s="8" t="str">
        <f>E9319</f>
        <v>luyen.dam</v>
      </c>
      <c r="F9320" s="8" t="str">
        <f>VLOOKUP(E9320,'DANH MỤC'!$F:$G,2,0)</f>
        <v>Nhóm 1</v>
      </c>
      <c r="G9320" s="8" t="str">
        <f>G9319</f>
        <v>KH3470</v>
      </c>
      <c r="H9320" t="str">
        <f>VLOOKUP(G9320,'DANH MỤC'!$I:$K,2,0)</f>
        <v>KH 3470</v>
      </c>
      <c r="I9320" t="str">
        <f>VLOOKUP(G9320,'DANH MỤC'!$I:$K,3,0)</f>
        <v>Quảng Bình</v>
      </c>
      <c r="J9320" s="8" t="str">
        <f>J9319</f>
        <v>SP0005</v>
      </c>
      <c r="K9320" t="str">
        <f>VLOOKUP(J9320,'DANH MỤC'!$A$1:$B$19,2,0)</f>
        <v>Sản phẩm 0005</v>
      </c>
      <c r="L9320" t="s">
        <v>51</v>
      </c>
      <c r="M9320">
        <v>1</v>
      </c>
      <c r="N9320" s="3">
        <f>IF(LEFT(K9320,1)="S",VLOOKUP(K9320,'DANH MỤC'!$B:$D,2,0),VLOOKUP(K9320,'DANH MỤC'!$B:$D,3,0))</f>
        <v>1000000</v>
      </c>
      <c r="O9320">
        <v>0</v>
      </c>
      <c r="P9320" s="3">
        <f>N9320*O9320%*CSDL[[#This Row],[SỐ LƯỢNG]]</f>
        <v>0</v>
      </c>
      <c r="Q9320" s="3">
        <f t="shared" si="4070"/>
        <v>1000000</v>
      </c>
    </row>
    <row r="9321" spans="1:17" x14ac:dyDescent="0.3">
      <c r="A9321" s="23" t="s">
        <v>5100</v>
      </c>
      <c r="B9321" s="8" t="s">
        <v>5100</v>
      </c>
      <c r="C9321" s="8">
        <v>1</v>
      </c>
      <c r="D9321" s="8" t="s">
        <v>5161</v>
      </c>
      <c r="E9321" s="8" t="s">
        <v>13819</v>
      </c>
      <c r="F9321" s="8" t="str">
        <f>VLOOKUP(E9321,'DANH MỤC'!$F:$G,2,0)</f>
        <v>Nhóm 1</v>
      </c>
      <c r="G9321" s="8" t="s">
        <v>7163</v>
      </c>
      <c r="H9321" t="str">
        <f>VLOOKUP(G9321,'DANH MỤC'!$I:$K,2,0)</f>
        <v>KH 1140</v>
      </c>
      <c r="I9321" t="str">
        <f>VLOOKUP(G9321,'DANH MỤC'!$I:$K,3,0)</f>
        <v>Lào Cai</v>
      </c>
      <c r="J9321" s="8" t="s">
        <v>5940</v>
      </c>
      <c r="K9321" t="str">
        <f>VLOOKUP(J9321,'DANH MỤC'!$A$1:$B$19,2,0)</f>
        <v>Sản phẩm 0002</v>
      </c>
      <c r="L9321" t="s">
        <v>15</v>
      </c>
      <c r="M9321">
        <v>1</v>
      </c>
      <c r="N9321" s="3">
        <f>IF(LEFT(K9321,1)="S",VLOOKUP(K9321,'DANH MỤC'!$B:$D,2,0),VLOOKUP(K9321,'DANH MỤC'!$B:$D,3,0))</f>
        <v>2000000</v>
      </c>
      <c r="O9321">
        <v>0</v>
      </c>
      <c r="P9321" s="3">
        <f>N9321*O9321%*CSDL[[#This Row],[SỐ LƯỢNG]]</f>
        <v>0</v>
      </c>
      <c r="Q9321" s="3">
        <f t="shared" si="4070"/>
        <v>2000000</v>
      </c>
    </row>
    <row r="9322" spans="1:17" x14ac:dyDescent="0.3">
      <c r="A9322" s="23" t="str">
        <f t="shared" ref="A9322:A9323" si="4076">A9321</f>
        <v>28/01/2019</v>
      </c>
      <c r="B9322" s="8" t="str">
        <f t="shared" ref="B9322:B9323" si="4077">B9321</f>
        <v>28/01/2019</v>
      </c>
      <c r="C9322" s="8">
        <v>1</v>
      </c>
      <c r="D9322" s="8" t="str">
        <f t="shared" ref="D9322:D9323" si="4078">D9321</f>
        <v>DH9917</v>
      </c>
      <c r="E9322" s="8" t="str">
        <f t="shared" ref="E9322:E9323" si="4079">E9321</f>
        <v>linh.truong</v>
      </c>
      <c r="F9322" s="8" t="str">
        <f>VLOOKUP(E9322,'DANH MỤC'!$F:$G,2,0)</f>
        <v>Nhóm 1</v>
      </c>
      <c r="G9322" s="8" t="str">
        <f t="shared" ref="G9322:G9323" si="4080">G9321</f>
        <v>KH1140</v>
      </c>
      <c r="H9322" t="str">
        <f>VLOOKUP(G9322,'DANH MỤC'!$I:$K,2,0)</f>
        <v>KH 1140</v>
      </c>
      <c r="I9322" t="str">
        <f>VLOOKUP(G9322,'DANH MỤC'!$I:$K,3,0)</f>
        <v>Lào Cai</v>
      </c>
      <c r="J9322" s="8" t="s">
        <v>45</v>
      </c>
      <c r="K9322" t="str">
        <f>VLOOKUP(J9322,'DANH MỤC'!$A$1:$B$19,2,0)</f>
        <v>Sản phẩm 0005</v>
      </c>
      <c r="L9322" t="s">
        <v>46</v>
      </c>
      <c r="M9322">
        <v>1</v>
      </c>
      <c r="N9322" s="3">
        <f>IF(LEFT(K9322,1)="S",VLOOKUP(K9322,'DANH MỤC'!$B:$D,2,0),VLOOKUP(K9322,'DANH MỤC'!$B:$D,3,0))</f>
        <v>1000000</v>
      </c>
      <c r="O9322">
        <v>100</v>
      </c>
      <c r="P9322" s="3">
        <f>N9322*O9322%*CSDL[[#This Row],[SỐ LƯỢNG]]</f>
        <v>1000000</v>
      </c>
      <c r="Q9322" s="3">
        <f t="shared" si="4070"/>
        <v>0</v>
      </c>
    </row>
    <row r="9323" spans="1:17" x14ac:dyDescent="0.3">
      <c r="A9323" s="23" t="str">
        <f t="shared" si="4076"/>
        <v>28/01/2019</v>
      </c>
      <c r="B9323" s="8" t="str">
        <f t="shared" si="4077"/>
        <v>28/01/2019</v>
      </c>
      <c r="C9323" s="8">
        <v>1</v>
      </c>
      <c r="D9323" s="8" t="str">
        <f t="shared" si="4078"/>
        <v>DH9917</v>
      </c>
      <c r="E9323" s="8" t="str">
        <f t="shared" si="4079"/>
        <v>linh.truong</v>
      </c>
      <c r="F9323" s="8" t="str">
        <f>VLOOKUP(E9323,'DANH MỤC'!$F:$G,2,0)</f>
        <v>Nhóm 1</v>
      </c>
      <c r="G9323" s="8" t="str">
        <f t="shared" si="4080"/>
        <v>KH1140</v>
      </c>
      <c r="H9323" t="str">
        <f>VLOOKUP(G9323,'DANH MỤC'!$I:$K,2,0)</f>
        <v>KH 1140</v>
      </c>
      <c r="I9323" t="str">
        <f>VLOOKUP(G9323,'DANH MỤC'!$I:$K,3,0)</f>
        <v>Lào Cai</v>
      </c>
      <c r="J9323" s="8" t="str">
        <f>J9322</f>
        <v>SP0005</v>
      </c>
      <c r="K9323" t="str">
        <f>VLOOKUP(J9323,'DANH MỤC'!$A$1:$B$19,2,0)</f>
        <v>Sản phẩm 0005</v>
      </c>
      <c r="L9323" t="s">
        <v>51</v>
      </c>
      <c r="M9323">
        <v>1</v>
      </c>
      <c r="N9323" s="3">
        <f>IF(LEFT(K9323,1)="S",VLOOKUP(K9323,'DANH MỤC'!$B:$D,2,0),VLOOKUP(K9323,'DANH MỤC'!$B:$D,3,0))</f>
        <v>1000000</v>
      </c>
      <c r="O9323">
        <v>0</v>
      </c>
      <c r="P9323" s="3">
        <f>N9323*O9323%*CSDL[[#This Row],[SỐ LƯỢNG]]</f>
        <v>0</v>
      </c>
      <c r="Q9323" s="3">
        <f t="shared" si="4070"/>
        <v>1000000</v>
      </c>
    </row>
    <row r="9324" spans="1:17" x14ac:dyDescent="0.3">
      <c r="A9324" s="23" t="s">
        <v>5100</v>
      </c>
      <c r="B9324" s="8" t="s">
        <v>5100</v>
      </c>
      <c r="C9324" s="8">
        <v>1</v>
      </c>
      <c r="D9324" s="8" t="s">
        <v>5162</v>
      </c>
      <c r="E9324" s="8" t="s">
        <v>13854</v>
      </c>
      <c r="F9324" s="8" t="str">
        <f>VLOOKUP(E9324,'DANH MỤC'!$F:$G,2,0)</f>
        <v>Nhóm 3</v>
      </c>
      <c r="G9324" s="8" t="s">
        <v>9420</v>
      </c>
      <c r="H9324" t="str">
        <f>VLOOKUP(G9324,'DANH MỤC'!$I:$K,2,0)</f>
        <v>KH 3471</v>
      </c>
      <c r="I9324" t="str">
        <f>VLOOKUP(G9324,'DANH MỤC'!$I:$K,3,0)</f>
        <v>Nghệ An</v>
      </c>
      <c r="J9324" s="8" t="s">
        <v>45</v>
      </c>
      <c r="K9324" t="str">
        <f>VLOOKUP(J9324,'DANH MỤC'!$A$1:$B$19,2,0)</f>
        <v>Sản phẩm 0005</v>
      </c>
      <c r="L9324" t="s">
        <v>46</v>
      </c>
      <c r="M9324">
        <v>1</v>
      </c>
      <c r="N9324" s="3">
        <f>IF(LEFT(K9324,1)="S",VLOOKUP(K9324,'DANH MỤC'!$B:$D,2,0),VLOOKUP(K9324,'DANH MỤC'!$B:$D,3,0))</f>
        <v>1000000</v>
      </c>
      <c r="O9324">
        <v>100</v>
      </c>
      <c r="P9324" s="3">
        <f>N9324*O9324%*CSDL[[#This Row],[SỐ LƯỢNG]]</f>
        <v>1000000</v>
      </c>
      <c r="Q9324" s="3">
        <f t="shared" si="4070"/>
        <v>0</v>
      </c>
    </row>
    <row r="9325" spans="1:17" x14ac:dyDescent="0.3">
      <c r="A9325" s="23" t="str">
        <f>A9324</f>
        <v>28/01/2019</v>
      </c>
      <c r="B9325" s="8" t="str">
        <f>B9324</f>
        <v>28/01/2019</v>
      </c>
      <c r="C9325" s="8">
        <v>1</v>
      </c>
      <c r="D9325" s="8" t="str">
        <f>D9324</f>
        <v>DH9916</v>
      </c>
      <c r="E9325" s="8" t="str">
        <f>E9324</f>
        <v>hien.nguyen</v>
      </c>
      <c r="F9325" s="8" t="str">
        <f>VLOOKUP(E9325,'DANH MỤC'!$F:$G,2,0)</f>
        <v>Nhóm 3</v>
      </c>
      <c r="G9325" s="8" t="str">
        <f>G9324</f>
        <v>KH3471</v>
      </c>
      <c r="H9325" t="str">
        <f>VLOOKUP(G9325,'DANH MỤC'!$I:$K,2,0)</f>
        <v>KH 3471</v>
      </c>
      <c r="I9325" t="str">
        <f>VLOOKUP(G9325,'DANH MỤC'!$I:$K,3,0)</f>
        <v>Nghệ An</v>
      </c>
      <c r="J9325" s="8" t="str">
        <f>J9324</f>
        <v>SP0005</v>
      </c>
      <c r="K9325" t="str">
        <f>VLOOKUP(J9325,'DANH MỤC'!$A$1:$B$19,2,0)</f>
        <v>Sản phẩm 0005</v>
      </c>
      <c r="L9325" t="s">
        <v>51</v>
      </c>
      <c r="M9325">
        <v>1</v>
      </c>
      <c r="N9325" s="3">
        <f>IF(LEFT(K9325,1)="S",VLOOKUP(K9325,'DANH MỤC'!$B:$D,2,0),VLOOKUP(K9325,'DANH MỤC'!$B:$D,3,0))</f>
        <v>1000000</v>
      </c>
      <c r="O9325">
        <v>0</v>
      </c>
      <c r="P9325" s="3">
        <f>N9325*O9325%*CSDL[[#This Row],[SỐ LƯỢNG]]</f>
        <v>0</v>
      </c>
      <c r="Q9325" s="3">
        <f t="shared" si="4070"/>
        <v>1000000</v>
      </c>
    </row>
    <row r="9326" spans="1:17" x14ac:dyDescent="0.3">
      <c r="A9326" s="23" t="s">
        <v>5100</v>
      </c>
      <c r="B9326" s="8" t="s">
        <v>5100</v>
      </c>
      <c r="C9326" s="8">
        <v>1</v>
      </c>
      <c r="D9326" s="8" t="s">
        <v>5163</v>
      </c>
      <c r="E9326" s="8" t="s">
        <v>13815</v>
      </c>
      <c r="F9326" s="8" t="str">
        <f>VLOOKUP(E9326,'DANH MỤC'!$F:$G,2,0)</f>
        <v>Nhóm 1</v>
      </c>
      <c r="G9326" s="8" t="s">
        <v>8994</v>
      </c>
      <c r="H9326" t="str">
        <f>VLOOKUP(G9326,'DANH MỤC'!$I:$K,2,0)</f>
        <v>KH 3035</v>
      </c>
      <c r="I9326" t="str">
        <f>VLOOKUP(G9326,'DANH MỤC'!$I:$K,3,0)</f>
        <v>Bình Dương</v>
      </c>
      <c r="J9326" s="8" t="s">
        <v>45</v>
      </c>
      <c r="K9326" t="str">
        <f>VLOOKUP(J9326,'DANH MỤC'!$A$1:$B$19,2,0)</f>
        <v>Sản phẩm 0005</v>
      </c>
      <c r="L9326" t="s">
        <v>46</v>
      </c>
      <c r="M9326">
        <v>1</v>
      </c>
      <c r="N9326" s="3">
        <f>IF(LEFT(K9326,1)="S",VLOOKUP(K9326,'DANH MỤC'!$B:$D,2,0),VLOOKUP(K9326,'DANH MỤC'!$B:$D,3,0))</f>
        <v>1000000</v>
      </c>
      <c r="O9326">
        <v>100</v>
      </c>
      <c r="P9326" s="3">
        <f>N9326*O9326%*CSDL[[#This Row],[SỐ LƯỢNG]]</f>
        <v>1000000</v>
      </c>
      <c r="Q9326" s="3">
        <f t="shared" si="4070"/>
        <v>0</v>
      </c>
    </row>
    <row r="9327" spans="1:17" x14ac:dyDescent="0.3">
      <c r="A9327" s="23" t="str">
        <f>A9326</f>
        <v>28/01/2019</v>
      </c>
      <c r="B9327" s="8" t="str">
        <f>B9326</f>
        <v>28/01/2019</v>
      </c>
      <c r="C9327" s="8">
        <v>1</v>
      </c>
      <c r="D9327" s="8" t="str">
        <f>D9326</f>
        <v>DH9915</v>
      </c>
      <c r="E9327" s="8" t="str">
        <f>E9326</f>
        <v>nhi.vu</v>
      </c>
      <c r="F9327" s="8" t="str">
        <f>VLOOKUP(E9327,'DANH MỤC'!$F:$G,2,0)</f>
        <v>Nhóm 1</v>
      </c>
      <c r="G9327" s="8" t="str">
        <f>G9326</f>
        <v>KH3035</v>
      </c>
      <c r="H9327" t="str">
        <f>VLOOKUP(G9327,'DANH MỤC'!$I:$K,2,0)</f>
        <v>KH 3035</v>
      </c>
      <c r="I9327" t="str">
        <f>VLOOKUP(G9327,'DANH MỤC'!$I:$K,3,0)</f>
        <v>Bình Dương</v>
      </c>
      <c r="J9327" s="8" t="str">
        <f>J9326</f>
        <v>SP0005</v>
      </c>
      <c r="K9327" t="str">
        <f>VLOOKUP(J9327,'DANH MỤC'!$A$1:$B$19,2,0)</f>
        <v>Sản phẩm 0005</v>
      </c>
      <c r="L9327" t="s">
        <v>51</v>
      </c>
      <c r="M9327">
        <v>1</v>
      </c>
      <c r="N9327" s="3">
        <f>IF(LEFT(K9327,1)="S",VLOOKUP(K9327,'DANH MỤC'!$B:$D,2,0),VLOOKUP(K9327,'DANH MỤC'!$B:$D,3,0))</f>
        <v>1000000</v>
      </c>
      <c r="O9327">
        <v>0</v>
      </c>
      <c r="P9327" s="3">
        <f>N9327*O9327%*CSDL[[#This Row],[SỐ LƯỢNG]]</f>
        <v>0</v>
      </c>
      <c r="Q9327" s="3">
        <f t="shared" si="4070"/>
        <v>1000000</v>
      </c>
    </row>
    <row r="9328" spans="1:17" x14ac:dyDescent="0.3">
      <c r="A9328" s="23" t="s">
        <v>5100</v>
      </c>
      <c r="B9328" s="8" t="s">
        <v>5100</v>
      </c>
      <c r="C9328" s="8">
        <v>1</v>
      </c>
      <c r="D9328" s="8" t="s">
        <v>5164</v>
      </c>
      <c r="E9328" s="8" t="s">
        <v>13839</v>
      </c>
      <c r="F9328" s="8" t="str">
        <f>VLOOKUP(E9328,'DANH MỤC'!$F:$G,2,0)</f>
        <v>Nhóm 2</v>
      </c>
      <c r="G9328" s="8" t="s">
        <v>9421</v>
      </c>
      <c r="H9328" t="str">
        <f>VLOOKUP(G9328,'DANH MỤC'!$I:$K,2,0)</f>
        <v>KH 3472</v>
      </c>
      <c r="I9328" t="str">
        <f>VLOOKUP(G9328,'DANH MỤC'!$I:$K,3,0)</f>
        <v>Tây Ninh</v>
      </c>
      <c r="J9328" s="8" t="s">
        <v>45</v>
      </c>
      <c r="K9328" t="str">
        <f>VLOOKUP(J9328,'DANH MỤC'!$A$1:$B$19,2,0)</f>
        <v>Sản phẩm 0005</v>
      </c>
      <c r="L9328" t="s">
        <v>46</v>
      </c>
      <c r="M9328">
        <v>1</v>
      </c>
      <c r="N9328" s="3">
        <f>IF(LEFT(K9328,1)="S",VLOOKUP(K9328,'DANH MỤC'!$B:$D,2,0),VLOOKUP(K9328,'DANH MỤC'!$B:$D,3,0))</f>
        <v>1000000</v>
      </c>
      <c r="O9328">
        <v>100</v>
      </c>
      <c r="P9328" s="3">
        <f>N9328*O9328%*CSDL[[#This Row],[SỐ LƯỢNG]]</f>
        <v>1000000</v>
      </c>
      <c r="Q9328" s="3">
        <f t="shared" si="4070"/>
        <v>0</v>
      </c>
    </row>
    <row r="9329" spans="1:17" x14ac:dyDescent="0.3">
      <c r="A9329" s="23" t="str">
        <f>A9328</f>
        <v>28/01/2019</v>
      </c>
      <c r="B9329" s="8" t="str">
        <f>B9328</f>
        <v>28/01/2019</v>
      </c>
      <c r="C9329" s="8">
        <v>1</v>
      </c>
      <c r="D9329" s="8" t="str">
        <f>D9328</f>
        <v>DH9914</v>
      </c>
      <c r="E9329" s="8" t="str">
        <f>E9328</f>
        <v>hang.dinh</v>
      </c>
      <c r="F9329" s="8" t="str">
        <f>VLOOKUP(E9329,'DANH MỤC'!$F:$G,2,0)</f>
        <v>Nhóm 2</v>
      </c>
      <c r="G9329" s="8" t="str">
        <f>G9328</f>
        <v>KH3472</v>
      </c>
      <c r="H9329" t="str">
        <f>VLOOKUP(G9329,'DANH MỤC'!$I:$K,2,0)</f>
        <v>KH 3472</v>
      </c>
      <c r="I9329" t="str">
        <f>VLOOKUP(G9329,'DANH MỤC'!$I:$K,3,0)</f>
        <v>Tây Ninh</v>
      </c>
      <c r="J9329" s="8" t="str">
        <f>J9328</f>
        <v>SP0005</v>
      </c>
      <c r="K9329" t="str">
        <f>VLOOKUP(J9329,'DANH MỤC'!$A$1:$B$19,2,0)</f>
        <v>Sản phẩm 0005</v>
      </c>
      <c r="L9329" t="s">
        <v>51</v>
      </c>
      <c r="M9329">
        <v>1</v>
      </c>
      <c r="N9329" s="3">
        <f>IF(LEFT(K9329,1)="S",VLOOKUP(K9329,'DANH MỤC'!$B:$D,2,0),VLOOKUP(K9329,'DANH MỤC'!$B:$D,3,0))</f>
        <v>1000000</v>
      </c>
      <c r="O9329">
        <v>0</v>
      </c>
      <c r="P9329" s="3">
        <f>N9329*O9329%*CSDL[[#This Row],[SỐ LƯỢNG]]</f>
        <v>0</v>
      </c>
      <c r="Q9329" s="3">
        <f t="shared" si="4070"/>
        <v>1000000</v>
      </c>
    </row>
    <row r="9330" spans="1:17" x14ac:dyDescent="0.3">
      <c r="A9330" s="23" t="s">
        <v>5100</v>
      </c>
      <c r="B9330" s="8" t="s">
        <v>5100</v>
      </c>
      <c r="C9330" s="8">
        <v>1</v>
      </c>
      <c r="D9330" s="8" t="s">
        <v>5166</v>
      </c>
      <c r="E9330" s="8" t="s">
        <v>13839</v>
      </c>
      <c r="F9330" s="8" t="str">
        <f>VLOOKUP(E9330,'DANH MỤC'!$F:$G,2,0)</f>
        <v>Nhóm 2</v>
      </c>
      <c r="G9330" s="8" t="s">
        <v>9422</v>
      </c>
      <c r="H9330" t="str">
        <f>VLOOKUP(G9330,'DANH MỤC'!$I:$K,2,0)</f>
        <v>KH 3473</v>
      </c>
      <c r="I9330" t="str">
        <f>VLOOKUP(G9330,'DANH MỤC'!$I:$K,3,0)</f>
        <v>Bình Thuận</v>
      </c>
      <c r="J9330" s="8" t="s">
        <v>45</v>
      </c>
      <c r="K9330" t="str">
        <f>VLOOKUP(J9330,'DANH MỤC'!$A$1:$B$19,2,0)</f>
        <v>Sản phẩm 0005</v>
      </c>
      <c r="L9330" t="s">
        <v>46</v>
      </c>
      <c r="M9330">
        <v>1</v>
      </c>
      <c r="N9330" s="3">
        <f>IF(LEFT(K9330,1)="S",VLOOKUP(K9330,'DANH MỤC'!$B:$D,2,0),VLOOKUP(K9330,'DANH MỤC'!$B:$D,3,0))</f>
        <v>1000000</v>
      </c>
      <c r="O9330">
        <v>100</v>
      </c>
      <c r="P9330" s="3">
        <f>N9330*O9330%*CSDL[[#This Row],[SỐ LƯỢNG]]</f>
        <v>1000000</v>
      </c>
      <c r="Q9330" s="3">
        <f t="shared" si="4070"/>
        <v>0</v>
      </c>
    </row>
    <row r="9331" spans="1:17" x14ac:dyDescent="0.3">
      <c r="A9331" s="23" t="str">
        <f>A9330</f>
        <v>28/01/2019</v>
      </c>
      <c r="B9331" s="8" t="str">
        <f>B9330</f>
        <v>28/01/2019</v>
      </c>
      <c r="C9331" s="8">
        <v>1</v>
      </c>
      <c r="D9331" s="8" t="str">
        <f>D9330</f>
        <v>DH9913</v>
      </c>
      <c r="E9331" s="8" t="str">
        <f>E9330</f>
        <v>hang.dinh</v>
      </c>
      <c r="F9331" s="8" t="str">
        <f>VLOOKUP(E9331,'DANH MỤC'!$F:$G,2,0)</f>
        <v>Nhóm 2</v>
      </c>
      <c r="G9331" s="8" t="str">
        <f>G9330</f>
        <v>KH3473</v>
      </c>
      <c r="H9331" t="str">
        <f>VLOOKUP(G9331,'DANH MỤC'!$I:$K,2,0)</f>
        <v>KH 3473</v>
      </c>
      <c r="I9331" t="str">
        <f>VLOOKUP(G9331,'DANH MỤC'!$I:$K,3,0)</f>
        <v>Bình Thuận</v>
      </c>
      <c r="J9331" s="8" t="str">
        <f>J9330</f>
        <v>SP0005</v>
      </c>
      <c r="K9331" t="str">
        <f>VLOOKUP(J9331,'DANH MỤC'!$A$1:$B$19,2,0)</f>
        <v>Sản phẩm 0005</v>
      </c>
      <c r="L9331" t="s">
        <v>51</v>
      </c>
      <c r="M9331">
        <v>1</v>
      </c>
      <c r="N9331" s="3">
        <f>IF(LEFT(K9331,1)="S",VLOOKUP(K9331,'DANH MỤC'!$B:$D,2,0),VLOOKUP(K9331,'DANH MỤC'!$B:$D,3,0))</f>
        <v>1000000</v>
      </c>
      <c r="O9331">
        <v>0</v>
      </c>
      <c r="P9331" s="3">
        <f>N9331*O9331%*CSDL[[#This Row],[SỐ LƯỢNG]]</f>
        <v>0</v>
      </c>
      <c r="Q9331" s="3">
        <f t="shared" si="4070"/>
        <v>1000000</v>
      </c>
    </row>
    <row r="9332" spans="1:17" x14ac:dyDescent="0.3">
      <c r="A9332" s="23" t="s">
        <v>5100</v>
      </c>
      <c r="B9332" s="8" t="s">
        <v>5100</v>
      </c>
      <c r="C9332" s="8">
        <v>1</v>
      </c>
      <c r="D9332" s="8" t="s">
        <v>5167</v>
      </c>
      <c r="E9332" s="8" t="s">
        <v>13839</v>
      </c>
      <c r="F9332" s="8" t="str">
        <f>VLOOKUP(E9332,'DANH MỤC'!$F:$G,2,0)</f>
        <v>Nhóm 2</v>
      </c>
      <c r="G9332" s="8" t="s">
        <v>9423</v>
      </c>
      <c r="H9332" t="str">
        <f>VLOOKUP(G9332,'DANH MỤC'!$I:$K,2,0)</f>
        <v>KH 3474</v>
      </c>
      <c r="I9332" t="str">
        <f>VLOOKUP(G9332,'DANH MỤC'!$I:$K,3,0)</f>
        <v>Quảng Ninh</v>
      </c>
      <c r="J9332" s="8" t="s">
        <v>45</v>
      </c>
      <c r="K9332" t="str">
        <f>VLOOKUP(J9332,'DANH MỤC'!$A$1:$B$19,2,0)</f>
        <v>Sản phẩm 0005</v>
      </c>
      <c r="L9332" t="s">
        <v>46</v>
      </c>
      <c r="M9332">
        <v>1</v>
      </c>
      <c r="N9332" s="3">
        <f>IF(LEFT(K9332,1)="S",VLOOKUP(K9332,'DANH MỤC'!$B:$D,2,0),VLOOKUP(K9332,'DANH MỤC'!$B:$D,3,0))</f>
        <v>1000000</v>
      </c>
      <c r="O9332">
        <v>100</v>
      </c>
      <c r="P9332" s="3">
        <f>N9332*O9332%*CSDL[[#This Row],[SỐ LƯỢNG]]</f>
        <v>1000000</v>
      </c>
      <c r="Q9332" s="3">
        <f t="shared" si="4070"/>
        <v>0</v>
      </c>
    </row>
    <row r="9333" spans="1:17" x14ac:dyDescent="0.3">
      <c r="A9333" s="23" t="str">
        <f>A9332</f>
        <v>28/01/2019</v>
      </c>
      <c r="B9333" s="8" t="str">
        <f>B9332</f>
        <v>28/01/2019</v>
      </c>
      <c r="C9333" s="8">
        <v>1</v>
      </c>
      <c r="D9333" s="8" t="str">
        <f>D9332</f>
        <v>DH9912</v>
      </c>
      <c r="E9333" s="8" t="str">
        <f>E9332</f>
        <v>hang.dinh</v>
      </c>
      <c r="F9333" s="8" t="str">
        <f>VLOOKUP(E9333,'DANH MỤC'!$F:$G,2,0)</f>
        <v>Nhóm 2</v>
      </c>
      <c r="G9333" s="8" t="str">
        <f>G9332</f>
        <v>KH3474</v>
      </c>
      <c r="H9333" t="str">
        <f>VLOOKUP(G9333,'DANH MỤC'!$I:$K,2,0)</f>
        <v>KH 3474</v>
      </c>
      <c r="I9333" t="str">
        <f>VLOOKUP(G9333,'DANH MỤC'!$I:$K,3,0)</f>
        <v>Quảng Ninh</v>
      </c>
      <c r="J9333" s="8" t="str">
        <f>J9332</f>
        <v>SP0005</v>
      </c>
      <c r="K9333" t="str">
        <f>VLOOKUP(J9333,'DANH MỤC'!$A$1:$B$19,2,0)</f>
        <v>Sản phẩm 0005</v>
      </c>
      <c r="L9333" t="s">
        <v>51</v>
      </c>
      <c r="M9333">
        <v>1</v>
      </c>
      <c r="N9333" s="3">
        <f>IF(LEFT(K9333,1)="S",VLOOKUP(K9333,'DANH MỤC'!$B:$D,2,0),VLOOKUP(K9333,'DANH MỤC'!$B:$D,3,0))</f>
        <v>1000000</v>
      </c>
      <c r="O9333">
        <v>0</v>
      </c>
      <c r="P9333" s="3">
        <f>N9333*O9333%*CSDL[[#This Row],[SỐ LƯỢNG]]</f>
        <v>0</v>
      </c>
      <c r="Q9333" s="3">
        <f t="shared" si="4070"/>
        <v>1000000</v>
      </c>
    </row>
    <row r="9334" spans="1:17" x14ac:dyDescent="0.3">
      <c r="A9334" s="23" t="s">
        <v>5100</v>
      </c>
      <c r="B9334" s="8" t="s">
        <v>5100</v>
      </c>
      <c r="C9334" s="8">
        <v>1</v>
      </c>
      <c r="D9334" s="8" t="s">
        <v>5168</v>
      </c>
      <c r="E9334" s="8" t="s">
        <v>13816</v>
      </c>
      <c r="F9334" s="8" t="str">
        <f>VLOOKUP(E9334,'DANH MỤC'!$F:$G,2,0)</f>
        <v>Nhóm 1</v>
      </c>
      <c r="G9334" s="8" t="s">
        <v>9424</v>
      </c>
      <c r="H9334" t="str">
        <f>VLOOKUP(G9334,'DANH MỤC'!$I:$K,2,0)</f>
        <v>KH 3475</v>
      </c>
      <c r="I9334" t="str">
        <f>VLOOKUP(G9334,'DANH MỤC'!$I:$K,3,0)</f>
        <v>Kiên Giang</v>
      </c>
      <c r="J9334" s="8" t="s">
        <v>45</v>
      </c>
      <c r="K9334" t="str">
        <f>VLOOKUP(J9334,'DANH MỤC'!$A$1:$B$19,2,0)</f>
        <v>Sản phẩm 0005</v>
      </c>
      <c r="L9334" t="s">
        <v>46</v>
      </c>
      <c r="M9334">
        <v>1</v>
      </c>
      <c r="N9334" s="3">
        <f>IF(LEFT(K9334,1)="S",VLOOKUP(K9334,'DANH MỤC'!$B:$D,2,0),VLOOKUP(K9334,'DANH MỤC'!$B:$D,3,0))</f>
        <v>1000000</v>
      </c>
      <c r="O9334">
        <v>100</v>
      </c>
      <c r="P9334" s="3">
        <f>N9334*O9334%*CSDL[[#This Row],[SỐ LƯỢNG]]</f>
        <v>1000000</v>
      </c>
      <c r="Q9334" s="3">
        <f t="shared" si="4070"/>
        <v>0</v>
      </c>
    </row>
    <row r="9335" spans="1:17" x14ac:dyDescent="0.3">
      <c r="A9335" s="23" t="str">
        <f>A9334</f>
        <v>28/01/2019</v>
      </c>
      <c r="B9335" s="8" t="str">
        <f>B9334</f>
        <v>28/01/2019</v>
      </c>
      <c r="C9335" s="8">
        <v>1</v>
      </c>
      <c r="D9335" s="8" t="str">
        <f>D9334</f>
        <v>DH9911</v>
      </c>
      <c r="E9335" s="8" t="str">
        <f>E9334</f>
        <v>luyen.dam</v>
      </c>
      <c r="F9335" s="8" t="str">
        <f>VLOOKUP(E9335,'DANH MỤC'!$F:$G,2,0)</f>
        <v>Nhóm 1</v>
      </c>
      <c r="G9335" s="8" t="str">
        <f>G9334</f>
        <v>KH3475</v>
      </c>
      <c r="H9335" t="str">
        <f>VLOOKUP(G9335,'DANH MỤC'!$I:$K,2,0)</f>
        <v>KH 3475</v>
      </c>
      <c r="I9335" t="str">
        <f>VLOOKUP(G9335,'DANH MỤC'!$I:$K,3,0)</f>
        <v>Kiên Giang</v>
      </c>
      <c r="J9335" s="8" t="str">
        <f>J9334</f>
        <v>SP0005</v>
      </c>
      <c r="K9335" t="str">
        <f>VLOOKUP(J9335,'DANH MỤC'!$A$1:$B$19,2,0)</f>
        <v>Sản phẩm 0005</v>
      </c>
      <c r="L9335" t="s">
        <v>51</v>
      </c>
      <c r="M9335">
        <v>1</v>
      </c>
      <c r="N9335" s="3">
        <f>IF(LEFT(K9335,1)="S",VLOOKUP(K9335,'DANH MỤC'!$B:$D,2,0),VLOOKUP(K9335,'DANH MỤC'!$B:$D,3,0))</f>
        <v>1000000</v>
      </c>
      <c r="O9335">
        <v>0</v>
      </c>
      <c r="P9335" s="3">
        <f>N9335*O9335%*CSDL[[#This Row],[SỐ LƯỢNG]]</f>
        <v>0</v>
      </c>
      <c r="Q9335" s="3">
        <f t="shared" si="4070"/>
        <v>1000000</v>
      </c>
    </row>
    <row r="9336" spans="1:17" x14ac:dyDescent="0.3">
      <c r="A9336" s="23" t="s">
        <v>5100</v>
      </c>
      <c r="B9336" s="8" t="s">
        <v>5100</v>
      </c>
      <c r="C9336" s="8">
        <v>1</v>
      </c>
      <c r="D9336" s="8" t="s">
        <v>5169</v>
      </c>
      <c r="E9336" s="8" t="s">
        <v>13839</v>
      </c>
      <c r="F9336" s="8" t="str">
        <f>VLOOKUP(E9336,'DANH MỤC'!$F:$G,2,0)</f>
        <v>Nhóm 2</v>
      </c>
      <c r="G9336" s="8" t="s">
        <v>9273</v>
      </c>
      <c r="H9336" t="str">
        <f>VLOOKUP(G9336,'DANH MỤC'!$I:$K,2,0)</f>
        <v>KH 3321</v>
      </c>
      <c r="I9336" t="str">
        <f>VLOOKUP(G9336,'DANH MỤC'!$I:$K,3,0)</f>
        <v>Cà Mau</v>
      </c>
      <c r="J9336" s="8" t="s">
        <v>45</v>
      </c>
      <c r="K9336" t="str">
        <f>VLOOKUP(J9336,'DANH MỤC'!$A$1:$B$19,2,0)</f>
        <v>Sản phẩm 0005</v>
      </c>
      <c r="L9336" t="s">
        <v>46</v>
      </c>
      <c r="M9336">
        <v>1</v>
      </c>
      <c r="N9336" s="3">
        <f>IF(LEFT(K9336,1)="S",VLOOKUP(K9336,'DANH MỤC'!$B:$D,2,0),VLOOKUP(K9336,'DANH MỤC'!$B:$D,3,0))</f>
        <v>1000000</v>
      </c>
      <c r="O9336">
        <v>100</v>
      </c>
      <c r="P9336" s="3">
        <f>N9336*O9336%*CSDL[[#This Row],[SỐ LƯỢNG]]</f>
        <v>1000000</v>
      </c>
      <c r="Q9336" s="3">
        <f t="shared" si="4070"/>
        <v>0</v>
      </c>
    </row>
    <row r="9337" spans="1:17" x14ac:dyDescent="0.3">
      <c r="A9337" s="23" t="str">
        <f>A9336</f>
        <v>28/01/2019</v>
      </c>
      <c r="B9337" s="8" t="str">
        <f>B9336</f>
        <v>28/01/2019</v>
      </c>
      <c r="C9337" s="8">
        <v>1</v>
      </c>
      <c r="D9337" s="8" t="str">
        <f>D9336</f>
        <v>DH9910</v>
      </c>
      <c r="E9337" s="8" t="str">
        <f>E9336</f>
        <v>hang.dinh</v>
      </c>
      <c r="F9337" s="8" t="str">
        <f>VLOOKUP(E9337,'DANH MỤC'!$F:$G,2,0)</f>
        <v>Nhóm 2</v>
      </c>
      <c r="G9337" s="8" t="str">
        <f>G9336</f>
        <v>KH3321</v>
      </c>
      <c r="H9337" t="str">
        <f>VLOOKUP(G9337,'DANH MỤC'!$I:$K,2,0)</f>
        <v>KH 3321</v>
      </c>
      <c r="I9337" t="str">
        <f>VLOOKUP(G9337,'DANH MỤC'!$I:$K,3,0)</f>
        <v>Cà Mau</v>
      </c>
      <c r="J9337" s="8" t="str">
        <f>J9336</f>
        <v>SP0005</v>
      </c>
      <c r="K9337" t="str">
        <f>VLOOKUP(J9337,'DANH MỤC'!$A$1:$B$19,2,0)</f>
        <v>Sản phẩm 0005</v>
      </c>
      <c r="L9337" t="s">
        <v>51</v>
      </c>
      <c r="M9337">
        <v>1</v>
      </c>
      <c r="N9337" s="3">
        <f>IF(LEFT(K9337,1)="S",VLOOKUP(K9337,'DANH MỤC'!$B:$D,2,0),VLOOKUP(K9337,'DANH MỤC'!$B:$D,3,0))</f>
        <v>1000000</v>
      </c>
      <c r="O9337">
        <v>0</v>
      </c>
      <c r="P9337" s="3">
        <f>N9337*O9337%*CSDL[[#This Row],[SỐ LƯỢNG]]</f>
        <v>0</v>
      </c>
      <c r="Q9337" s="3">
        <f t="shared" si="4070"/>
        <v>1000000</v>
      </c>
    </row>
    <row r="9338" spans="1:17" x14ac:dyDescent="0.3">
      <c r="A9338" s="23" t="s">
        <v>5100</v>
      </c>
      <c r="B9338" s="8" t="s">
        <v>5100</v>
      </c>
      <c r="C9338" s="8">
        <v>1</v>
      </c>
      <c r="D9338" s="8" t="s">
        <v>5170</v>
      </c>
      <c r="E9338" s="8" t="s">
        <v>13816</v>
      </c>
      <c r="F9338" s="8" t="str">
        <f>VLOOKUP(E9338,'DANH MỤC'!$F:$G,2,0)</f>
        <v>Nhóm 1</v>
      </c>
      <c r="G9338" s="8" t="s">
        <v>9425</v>
      </c>
      <c r="H9338" t="str">
        <f>VLOOKUP(G9338,'DANH MỤC'!$I:$K,2,0)</f>
        <v>KH 3476</v>
      </c>
      <c r="I9338" t="str">
        <f>VLOOKUP(G9338,'DANH MỤC'!$I:$K,3,0)</f>
        <v>Quảng Bình</v>
      </c>
      <c r="J9338" s="8" t="s">
        <v>45</v>
      </c>
      <c r="K9338" t="str">
        <f>VLOOKUP(J9338,'DANH MỤC'!$A$1:$B$19,2,0)</f>
        <v>Sản phẩm 0005</v>
      </c>
      <c r="L9338" t="s">
        <v>46</v>
      </c>
      <c r="M9338">
        <v>1</v>
      </c>
      <c r="N9338" s="3">
        <f>IF(LEFT(K9338,1)="S",VLOOKUP(K9338,'DANH MỤC'!$B:$D,2,0),VLOOKUP(K9338,'DANH MỤC'!$B:$D,3,0))</f>
        <v>1000000</v>
      </c>
      <c r="O9338">
        <v>100</v>
      </c>
      <c r="P9338" s="3">
        <f>N9338*O9338%*CSDL[[#This Row],[SỐ LƯỢNG]]</f>
        <v>1000000</v>
      </c>
      <c r="Q9338" s="3">
        <f t="shared" si="4070"/>
        <v>0</v>
      </c>
    </row>
    <row r="9339" spans="1:17" x14ac:dyDescent="0.3">
      <c r="A9339" s="23" t="str">
        <f>A9338</f>
        <v>28/01/2019</v>
      </c>
      <c r="B9339" s="8" t="str">
        <f>B9338</f>
        <v>28/01/2019</v>
      </c>
      <c r="C9339" s="8">
        <v>1</v>
      </c>
      <c r="D9339" s="8" t="str">
        <f>D9338</f>
        <v>DH9909</v>
      </c>
      <c r="E9339" s="8" t="str">
        <f>E9338</f>
        <v>luyen.dam</v>
      </c>
      <c r="F9339" s="8" t="str">
        <f>VLOOKUP(E9339,'DANH MỤC'!$F:$G,2,0)</f>
        <v>Nhóm 1</v>
      </c>
      <c r="G9339" s="8" t="str">
        <f>G9338</f>
        <v>KH3476</v>
      </c>
      <c r="H9339" t="str">
        <f>VLOOKUP(G9339,'DANH MỤC'!$I:$K,2,0)</f>
        <v>KH 3476</v>
      </c>
      <c r="I9339" t="str">
        <f>VLOOKUP(G9339,'DANH MỤC'!$I:$K,3,0)</f>
        <v>Quảng Bình</v>
      </c>
      <c r="J9339" s="8" t="str">
        <f>J9338</f>
        <v>SP0005</v>
      </c>
      <c r="K9339" t="str">
        <f>VLOOKUP(J9339,'DANH MỤC'!$A$1:$B$19,2,0)</f>
        <v>Sản phẩm 0005</v>
      </c>
      <c r="L9339" t="s">
        <v>51</v>
      </c>
      <c r="M9339">
        <v>1</v>
      </c>
      <c r="N9339" s="3">
        <f>IF(LEFT(K9339,1)="S",VLOOKUP(K9339,'DANH MỤC'!$B:$D,2,0),VLOOKUP(K9339,'DANH MỤC'!$B:$D,3,0))</f>
        <v>1000000</v>
      </c>
      <c r="O9339">
        <v>0</v>
      </c>
      <c r="P9339" s="3">
        <f>N9339*O9339%*CSDL[[#This Row],[SỐ LƯỢNG]]</f>
        <v>0</v>
      </c>
      <c r="Q9339" s="3">
        <f t="shared" si="4070"/>
        <v>1000000</v>
      </c>
    </row>
    <row r="9340" spans="1:17" x14ac:dyDescent="0.3">
      <c r="A9340" s="23" t="s">
        <v>5100</v>
      </c>
      <c r="B9340" s="8" t="s">
        <v>5100</v>
      </c>
      <c r="C9340" s="8">
        <v>1</v>
      </c>
      <c r="D9340" s="8" t="s">
        <v>5171</v>
      </c>
      <c r="E9340" s="8" t="s">
        <v>13819</v>
      </c>
      <c r="F9340" s="8" t="str">
        <f>VLOOKUP(E9340,'DANH MỤC'!$F:$G,2,0)</f>
        <v>Nhóm 1</v>
      </c>
      <c r="G9340" s="8" t="s">
        <v>9426</v>
      </c>
      <c r="H9340" t="str">
        <f>VLOOKUP(G9340,'DANH MỤC'!$I:$K,2,0)</f>
        <v>KH 3477</v>
      </c>
      <c r="I9340" t="str">
        <f>VLOOKUP(G9340,'DANH MỤC'!$I:$K,3,0)</f>
        <v>Vĩnh Phúc</v>
      </c>
      <c r="J9340" s="8" t="s">
        <v>45</v>
      </c>
      <c r="K9340" t="str">
        <f>VLOOKUP(J9340,'DANH MỤC'!$A$1:$B$19,2,0)</f>
        <v>Sản phẩm 0005</v>
      </c>
      <c r="L9340" t="s">
        <v>46</v>
      </c>
      <c r="M9340">
        <v>1</v>
      </c>
      <c r="N9340" s="3">
        <f>IF(LEFT(K9340,1)="S",VLOOKUP(K9340,'DANH MỤC'!$B:$D,2,0),VLOOKUP(K9340,'DANH MỤC'!$B:$D,3,0))</f>
        <v>1000000</v>
      </c>
      <c r="O9340">
        <v>100</v>
      </c>
      <c r="P9340" s="3">
        <f>N9340*O9340%*CSDL[[#This Row],[SỐ LƯỢNG]]</f>
        <v>1000000</v>
      </c>
      <c r="Q9340" s="3">
        <f t="shared" si="4070"/>
        <v>0</v>
      </c>
    </row>
    <row r="9341" spans="1:17" x14ac:dyDescent="0.3">
      <c r="A9341" s="23" t="str">
        <f>A9340</f>
        <v>28/01/2019</v>
      </c>
      <c r="B9341" s="8" t="str">
        <f>B9340</f>
        <v>28/01/2019</v>
      </c>
      <c r="C9341" s="8">
        <v>1</v>
      </c>
      <c r="D9341" s="8" t="str">
        <f>D9340</f>
        <v>DH9908</v>
      </c>
      <c r="E9341" s="8" t="str">
        <f>E9340</f>
        <v>linh.truong</v>
      </c>
      <c r="F9341" s="8" t="str">
        <f>VLOOKUP(E9341,'DANH MỤC'!$F:$G,2,0)</f>
        <v>Nhóm 1</v>
      </c>
      <c r="G9341" s="8" t="str">
        <f>G9340</f>
        <v>KH3477</v>
      </c>
      <c r="H9341" t="str">
        <f>VLOOKUP(G9341,'DANH MỤC'!$I:$K,2,0)</f>
        <v>KH 3477</v>
      </c>
      <c r="I9341" t="str">
        <f>VLOOKUP(G9341,'DANH MỤC'!$I:$K,3,0)</f>
        <v>Vĩnh Phúc</v>
      </c>
      <c r="J9341" s="8" t="str">
        <f>J9340</f>
        <v>SP0005</v>
      </c>
      <c r="K9341" t="str">
        <f>VLOOKUP(J9341,'DANH MỤC'!$A$1:$B$19,2,0)</f>
        <v>Sản phẩm 0005</v>
      </c>
      <c r="L9341" t="s">
        <v>51</v>
      </c>
      <c r="M9341">
        <v>1</v>
      </c>
      <c r="N9341" s="3">
        <f>IF(LEFT(K9341,1)="S",VLOOKUP(K9341,'DANH MỤC'!$B:$D,2,0),VLOOKUP(K9341,'DANH MỤC'!$B:$D,3,0))</f>
        <v>1000000</v>
      </c>
      <c r="O9341">
        <v>0</v>
      </c>
      <c r="P9341" s="3">
        <f>N9341*O9341%*CSDL[[#This Row],[SỐ LƯỢNG]]</f>
        <v>0</v>
      </c>
      <c r="Q9341" s="3">
        <f t="shared" si="4070"/>
        <v>1000000</v>
      </c>
    </row>
    <row r="9342" spans="1:17" x14ac:dyDescent="0.3">
      <c r="A9342" s="23" t="s">
        <v>5100</v>
      </c>
      <c r="B9342" s="8" t="s">
        <v>5100</v>
      </c>
      <c r="C9342" s="8">
        <v>1</v>
      </c>
      <c r="D9342" s="8" t="s">
        <v>5172</v>
      </c>
      <c r="E9342" s="8" t="s">
        <v>13816</v>
      </c>
      <c r="F9342" s="8" t="str">
        <f>VLOOKUP(E9342,'DANH MỤC'!$F:$G,2,0)</f>
        <v>Nhóm 1</v>
      </c>
      <c r="G9342" s="8" t="s">
        <v>9427</v>
      </c>
      <c r="H9342" t="str">
        <f>VLOOKUP(G9342,'DANH MỤC'!$I:$K,2,0)</f>
        <v>KH 3478</v>
      </c>
      <c r="I9342" t="str">
        <f>VLOOKUP(G9342,'DANH MỤC'!$I:$K,3,0)</f>
        <v>Bình Định</v>
      </c>
      <c r="J9342" s="8" t="s">
        <v>45</v>
      </c>
      <c r="K9342" t="str">
        <f>VLOOKUP(J9342,'DANH MỤC'!$A$1:$B$19,2,0)</f>
        <v>Sản phẩm 0005</v>
      </c>
      <c r="L9342" t="s">
        <v>46</v>
      </c>
      <c r="M9342">
        <v>1</v>
      </c>
      <c r="N9342" s="3">
        <f>IF(LEFT(K9342,1)="S",VLOOKUP(K9342,'DANH MỤC'!$B:$D,2,0),VLOOKUP(K9342,'DANH MỤC'!$B:$D,3,0))</f>
        <v>1000000</v>
      </c>
      <c r="O9342">
        <v>100</v>
      </c>
      <c r="P9342" s="3">
        <f>N9342*O9342%*CSDL[[#This Row],[SỐ LƯỢNG]]</f>
        <v>1000000</v>
      </c>
      <c r="Q9342" s="3">
        <f t="shared" si="4070"/>
        <v>0</v>
      </c>
    </row>
    <row r="9343" spans="1:17" x14ac:dyDescent="0.3">
      <c r="A9343" s="23" t="str">
        <f>A9342</f>
        <v>28/01/2019</v>
      </c>
      <c r="B9343" s="8" t="str">
        <f>B9342</f>
        <v>28/01/2019</v>
      </c>
      <c r="C9343" s="8">
        <v>1</v>
      </c>
      <c r="D9343" s="8" t="str">
        <f>D9342</f>
        <v>DH9907</v>
      </c>
      <c r="E9343" s="8" t="str">
        <f>E9342</f>
        <v>luyen.dam</v>
      </c>
      <c r="F9343" s="8" t="str">
        <f>VLOOKUP(E9343,'DANH MỤC'!$F:$G,2,0)</f>
        <v>Nhóm 1</v>
      </c>
      <c r="G9343" s="8" t="str">
        <f>G9342</f>
        <v>KH3478</v>
      </c>
      <c r="H9343" t="str">
        <f>VLOOKUP(G9343,'DANH MỤC'!$I:$K,2,0)</f>
        <v>KH 3478</v>
      </c>
      <c r="I9343" t="str">
        <f>VLOOKUP(G9343,'DANH MỤC'!$I:$K,3,0)</f>
        <v>Bình Định</v>
      </c>
      <c r="J9343" s="8" t="str">
        <f>J9342</f>
        <v>SP0005</v>
      </c>
      <c r="K9343" t="str">
        <f>VLOOKUP(J9343,'DANH MỤC'!$A$1:$B$19,2,0)</f>
        <v>Sản phẩm 0005</v>
      </c>
      <c r="L9343" t="s">
        <v>51</v>
      </c>
      <c r="M9343">
        <v>1</v>
      </c>
      <c r="N9343" s="3">
        <f>IF(LEFT(K9343,1)="S",VLOOKUP(K9343,'DANH MỤC'!$B:$D,2,0),VLOOKUP(K9343,'DANH MỤC'!$B:$D,3,0))</f>
        <v>1000000</v>
      </c>
      <c r="O9343">
        <v>0</v>
      </c>
      <c r="P9343" s="3">
        <f>N9343*O9343%*CSDL[[#This Row],[SỐ LƯỢNG]]</f>
        <v>0</v>
      </c>
      <c r="Q9343" s="3">
        <f t="shared" si="4070"/>
        <v>1000000</v>
      </c>
    </row>
    <row r="9344" spans="1:17" x14ac:dyDescent="0.3">
      <c r="A9344" s="23" t="s">
        <v>5100</v>
      </c>
      <c r="B9344" s="8" t="s">
        <v>5100</v>
      </c>
      <c r="C9344" s="8">
        <v>1</v>
      </c>
      <c r="D9344" s="8" t="s">
        <v>5173</v>
      </c>
      <c r="E9344" s="8" t="s">
        <v>13819</v>
      </c>
      <c r="F9344" s="8" t="str">
        <f>VLOOKUP(E9344,'DANH MỤC'!$F:$G,2,0)</f>
        <v>Nhóm 1</v>
      </c>
      <c r="G9344" s="8" t="s">
        <v>9428</v>
      </c>
      <c r="H9344" t="str">
        <f>VLOOKUP(G9344,'DANH MỤC'!$I:$K,2,0)</f>
        <v>KH 3479</v>
      </c>
      <c r="I9344" t="str">
        <f>VLOOKUP(G9344,'DANH MỤC'!$I:$K,3,0)</f>
        <v>Cần Thơ</v>
      </c>
      <c r="J9344" s="8" t="s">
        <v>45</v>
      </c>
      <c r="K9344" t="str">
        <f>VLOOKUP(J9344,'DANH MỤC'!$A$1:$B$19,2,0)</f>
        <v>Sản phẩm 0005</v>
      </c>
      <c r="L9344" t="s">
        <v>46</v>
      </c>
      <c r="M9344">
        <v>1</v>
      </c>
      <c r="N9344" s="3">
        <f>IF(LEFT(K9344,1)="S",VLOOKUP(K9344,'DANH MỤC'!$B:$D,2,0),VLOOKUP(K9344,'DANH MỤC'!$B:$D,3,0))</f>
        <v>1000000</v>
      </c>
      <c r="O9344">
        <v>100</v>
      </c>
      <c r="P9344" s="3">
        <f>N9344*O9344%*CSDL[[#This Row],[SỐ LƯỢNG]]</f>
        <v>1000000</v>
      </c>
      <c r="Q9344" s="3">
        <f t="shared" si="4070"/>
        <v>0</v>
      </c>
    </row>
    <row r="9345" spans="1:17" x14ac:dyDescent="0.3">
      <c r="A9345" s="23" t="str">
        <f>A9344</f>
        <v>28/01/2019</v>
      </c>
      <c r="B9345" s="8" t="str">
        <f>B9344</f>
        <v>28/01/2019</v>
      </c>
      <c r="C9345" s="8">
        <v>1</v>
      </c>
      <c r="D9345" s="8" t="str">
        <f>D9344</f>
        <v>DH9906</v>
      </c>
      <c r="E9345" s="8" t="str">
        <f>E9344</f>
        <v>linh.truong</v>
      </c>
      <c r="F9345" s="8" t="str">
        <f>VLOOKUP(E9345,'DANH MỤC'!$F:$G,2,0)</f>
        <v>Nhóm 1</v>
      </c>
      <c r="G9345" s="8" t="str">
        <f>G9344</f>
        <v>KH3479</v>
      </c>
      <c r="H9345" t="str">
        <f>VLOOKUP(G9345,'DANH MỤC'!$I:$K,2,0)</f>
        <v>KH 3479</v>
      </c>
      <c r="I9345" t="str">
        <f>VLOOKUP(G9345,'DANH MỤC'!$I:$K,3,0)</f>
        <v>Cần Thơ</v>
      </c>
      <c r="J9345" s="8" t="str">
        <f>J9344</f>
        <v>SP0005</v>
      </c>
      <c r="K9345" t="str">
        <f>VLOOKUP(J9345,'DANH MỤC'!$A$1:$B$19,2,0)</f>
        <v>Sản phẩm 0005</v>
      </c>
      <c r="L9345" t="s">
        <v>51</v>
      </c>
      <c r="M9345">
        <v>1</v>
      </c>
      <c r="N9345" s="3">
        <f>IF(LEFT(K9345,1)="S",VLOOKUP(K9345,'DANH MỤC'!$B:$D,2,0),VLOOKUP(K9345,'DANH MỤC'!$B:$D,3,0))</f>
        <v>1000000</v>
      </c>
      <c r="O9345">
        <v>0</v>
      </c>
      <c r="P9345" s="3">
        <f>N9345*O9345%*CSDL[[#This Row],[SỐ LƯỢNG]]</f>
        <v>0</v>
      </c>
      <c r="Q9345" s="3">
        <f t="shared" si="4070"/>
        <v>1000000</v>
      </c>
    </row>
    <row r="9346" spans="1:17" x14ac:dyDescent="0.3">
      <c r="A9346" s="23" t="s">
        <v>5100</v>
      </c>
      <c r="B9346" s="8" t="s">
        <v>5100</v>
      </c>
      <c r="C9346" s="8">
        <v>1</v>
      </c>
      <c r="D9346" s="8" t="s">
        <v>5175</v>
      </c>
      <c r="E9346" s="8" t="s">
        <v>13816</v>
      </c>
      <c r="F9346" s="8" t="str">
        <f>VLOOKUP(E9346,'DANH MỤC'!$F:$G,2,0)</f>
        <v>Nhóm 1</v>
      </c>
      <c r="G9346" s="8" t="s">
        <v>9429</v>
      </c>
      <c r="H9346" t="str">
        <f>VLOOKUP(G9346,'DANH MỤC'!$I:$K,2,0)</f>
        <v>KH 3480</v>
      </c>
      <c r="I9346" t="str">
        <f>VLOOKUP(G9346,'DANH MỤC'!$I:$K,3,0)</f>
        <v>Quảng Ngãi</v>
      </c>
      <c r="J9346" s="8" t="s">
        <v>19</v>
      </c>
      <c r="K9346" t="str">
        <f>VLOOKUP(J9346,'DANH MỤC'!$A$1:$B$19,2,0)</f>
        <v>Sản phẩm 0003</v>
      </c>
      <c r="L9346" t="s">
        <v>15</v>
      </c>
      <c r="M9346">
        <v>1</v>
      </c>
      <c r="N9346" s="3">
        <f>IF(LEFT(K9346,1)="S",VLOOKUP(K9346,'DANH MỤC'!$B:$D,2,0),VLOOKUP(K9346,'DANH MỤC'!$B:$D,3,0))</f>
        <v>2500000</v>
      </c>
      <c r="O9346">
        <v>0</v>
      </c>
      <c r="P9346" s="3">
        <f>N9346*O9346%*CSDL[[#This Row],[SỐ LƯỢNG]]</f>
        <v>0</v>
      </c>
      <c r="Q9346" s="3">
        <f t="shared" si="4070"/>
        <v>2500000</v>
      </c>
    </row>
    <row r="9347" spans="1:17" x14ac:dyDescent="0.3">
      <c r="A9347" s="23" t="str">
        <f>A9346</f>
        <v>28/01/2019</v>
      </c>
      <c r="B9347" s="8" t="str">
        <f>B9346</f>
        <v>28/01/2019</v>
      </c>
      <c r="C9347" s="8">
        <v>1</v>
      </c>
      <c r="D9347" s="8" t="str">
        <f>D9346</f>
        <v>DH9905</v>
      </c>
      <c r="E9347" s="8" t="str">
        <f>E9346</f>
        <v>luyen.dam</v>
      </c>
      <c r="F9347" s="8" t="str">
        <f>VLOOKUP(E9347,'DANH MỤC'!$F:$G,2,0)</f>
        <v>Nhóm 1</v>
      </c>
      <c r="G9347" s="8" t="str">
        <f>G9346</f>
        <v>KH3480</v>
      </c>
      <c r="H9347" t="str">
        <f>VLOOKUP(G9347,'DANH MỤC'!$I:$K,2,0)</f>
        <v>KH 3480</v>
      </c>
      <c r="I9347" t="str">
        <f>VLOOKUP(G9347,'DANH MỤC'!$I:$K,3,0)</f>
        <v>Quảng Ngãi</v>
      </c>
      <c r="J9347" s="8" t="s">
        <v>45</v>
      </c>
      <c r="K9347" t="str">
        <f>VLOOKUP(J9347,'DANH MỤC'!$A$1:$B$19,2,0)</f>
        <v>Sản phẩm 0005</v>
      </c>
      <c r="L9347" t="s">
        <v>46</v>
      </c>
      <c r="M9347">
        <v>1</v>
      </c>
      <c r="N9347" s="3">
        <f>IF(LEFT(K9347,1)="S",VLOOKUP(K9347,'DANH MỤC'!$B:$D,2,0),VLOOKUP(K9347,'DANH MỤC'!$B:$D,3,0))</f>
        <v>1000000</v>
      </c>
      <c r="O9347">
        <v>100</v>
      </c>
      <c r="P9347" s="3">
        <f>N9347*O9347%*CSDL[[#This Row],[SỐ LƯỢNG]]</f>
        <v>1000000</v>
      </c>
      <c r="Q9347" s="3">
        <f t="shared" ref="Q9347:Q9410" si="4081">N9347*M9347-P9347</f>
        <v>0</v>
      </c>
    </row>
    <row r="9348" spans="1:17" x14ac:dyDescent="0.3">
      <c r="A9348" s="23" t="s">
        <v>5100</v>
      </c>
      <c r="B9348" s="8" t="s">
        <v>5100</v>
      </c>
      <c r="C9348" s="8">
        <v>1</v>
      </c>
      <c r="D9348" s="8" t="s">
        <v>5176</v>
      </c>
      <c r="E9348" s="8" t="s">
        <v>13816</v>
      </c>
      <c r="F9348" s="8" t="str">
        <f>VLOOKUP(E9348,'DANH MỤC'!$F:$G,2,0)</f>
        <v>Nhóm 1</v>
      </c>
      <c r="G9348" s="8" t="s">
        <v>7771</v>
      </c>
      <c r="H9348" t="str">
        <f>VLOOKUP(G9348,'DANH MỤC'!$I:$K,2,0)</f>
        <v>KH 1768</v>
      </c>
      <c r="I9348" t="str">
        <f>VLOOKUP(G9348,'DANH MỤC'!$I:$K,3,0)</f>
        <v>Điện Biên</v>
      </c>
      <c r="J9348" s="8" t="s">
        <v>5939</v>
      </c>
      <c r="K9348" t="str">
        <f>VLOOKUP(J9348,'DANH MỤC'!$A$1:$B$19,2,0)</f>
        <v>Sản phẩm 0001</v>
      </c>
      <c r="L9348" t="s">
        <v>15</v>
      </c>
      <c r="M9348">
        <v>1</v>
      </c>
      <c r="N9348" s="3">
        <f>IF(LEFT(K9348,1)="S",VLOOKUP(K9348,'DANH MỤC'!$B:$D,2,0),VLOOKUP(K9348,'DANH MỤC'!$B:$D,3,0))</f>
        <v>3000000</v>
      </c>
      <c r="O9348">
        <v>0</v>
      </c>
      <c r="P9348" s="3">
        <f>N9348*O9348%*CSDL[[#This Row],[SỐ LƯỢNG]]</f>
        <v>0</v>
      </c>
      <c r="Q9348" s="3">
        <f t="shared" si="4081"/>
        <v>3000000</v>
      </c>
    </row>
    <row r="9349" spans="1:17" x14ac:dyDescent="0.3">
      <c r="A9349" s="23" t="str">
        <f>A9348</f>
        <v>28/01/2019</v>
      </c>
      <c r="B9349" s="8" t="str">
        <f>B9348</f>
        <v>28/01/2019</v>
      </c>
      <c r="C9349" s="8">
        <v>1</v>
      </c>
      <c r="D9349" s="8" t="str">
        <f>D9348</f>
        <v>DH9904</v>
      </c>
      <c r="E9349" s="8" t="str">
        <f>E9348</f>
        <v>luyen.dam</v>
      </c>
      <c r="F9349" s="8" t="str">
        <f>VLOOKUP(E9349,'DANH MỤC'!$F:$G,2,0)</f>
        <v>Nhóm 1</v>
      </c>
      <c r="G9349" s="8" t="str">
        <f>G9348</f>
        <v>KH1768</v>
      </c>
      <c r="H9349" t="str">
        <f>VLOOKUP(G9349,'DANH MỤC'!$I:$K,2,0)</f>
        <v>KH 1768</v>
      </c>
      <c r="I9349" t="str">
        <f>VLOOKUP(G9349,'DANH MỤC'!$I:$K,3,0)</f>
        <v>Điện Biên</v>
      </c>
      <c r="J9349" s="8" t="s">
        <v>45</v>
      </c>
      <c r="K9349" t="str">
        <f>VLOOKUP(J9349,'DANH MỤC'!$A$1:$B$19,2,0)</f>
        <v>Sản phẩm 0005</v>
      </c>
      <c r="L9349" t="s">
        <v>46</v>
      </c>
      <c r="M9349">
        <v>1</v>
      </c>
      <c r="N9349" s="3">
        <f>IF(LEFT(K9349,1)="S",VLOOKUP(K9349,'DANH MỤC'!$B:$D,2,0),VLOOKUP(K9349,'DANH MỤC'!$B:$D,3,0))</f>
        <v>1000000</v>
      </c>
      <c r="O9349">
        <v>100</v>
      </c>
      <c r="P9349" s="3">
        <f>N9349*O9349%*CSDL[[#This Row],[SỐ LƯỢNG]]</f>
        <v>1000000</v>
      </c>
      <c r="Q9349" s="3">
        <f t="shared" si="4081"/>
        <v>0</v>
      </c>
    </row>
    <row r="9350" spans="1:17" x14ac:dyDescent="0.3">
      <c r="A9350" s="23" t="s">
        <v>5100</v>
      </c>
      <c r="B9350" s="8" t="s">
        <v>5100</v>
      </c>
      <c r="C9350" s="8">
        <v>1</v>
      </c>
      <c r="D9350" s="8" t="s">
        <v>5177</v>
      </c>
      <c r="E9350" s="8" t="s">
        <v>13819</v>
      </c>
      <c r="F9350" s="8" t="str">
        <f>VLOOKUP(E9350,'DANH MỤC'!$F:$G,2,0)</f>
        <v>Nhóm 1</v>
      </c>
      <c r="G9350" s="8" t="s">
        <v>9430</v>
      </c>
      <c r="H9350" t="str">
        <f>VLOOKUP(G9350,'DANH MỤC'!$I:$K,2,0)</f>
        <v>KH 3481</v>
      </c>
      <c r="I9350" t="str">
        <f>VLOOKUP(G9350,'DANH MỤC'!$I:$K,3,0)</f>
        <v>Phú Yên</v>
      </c>
      <c r="J9350" s="8" t="s">
        <v>45</v>
      </c>
      <c r="K9350" t="str">
        <f>VLOOKUP(J9350,'DANH MỤC'!$A$1:$B$19,2,0)</f>
        <v>Sản phẩm 0005</v>
      </c>
      <c r="L9350" t="s">
        <v>46</v>
      </c>
      <c r="M9350">
        <v>1</v>
      </c>
      <c r="N9350" s="3">
        <f>IF(LEFT(K9350,1)="S",VLOOKUP(K9350,'DANH MỤC'!$B:$D,2,0),VLOOKUP(K9350,'DANH MỤC'!$B:$D,3,0))</f>
        <v>1000000</v>
      </c>
      <c r="O9350">
        <v>100</v>
      </c>
      <c r="P9350" s="3">
        <f>N9350*O9350%*CSDL[[#This Row],[SỐ LƯỢNG]]</f>
        <v>1000000</v>
      </c>
      <c r="Q9350" s="3">
        <f t="shared" si="4081"/>
        <v>0</v>
      </c>
    </row>
    <row r="9351" spans="1:17" x14ac:dyDescent="0.3">
      <c r="A9351" s="23" t="str">
        <f>A9350</f>
        <v>28/01/2019</v>
      </c>
      <c r="B9351" s="8" t="str">
        <f>B9350</f>
        <v>28/01/2019</v>
      </c>
      <c r="C9351" s="8">
        <v>1</v>
      </c>
      <c r="D9351" s="8" t="str">
        <f>D9350</f>
        <v>DH9903</v>
      </c>
      <c r="E9351" s="8" t="str">
        <f>E9350</f>
        <v>linh.truong</v>
      </c>
      <c r="F9351" s="8" t="str">
        <f>VLOOKUP(E9351,'DANH MỤC'!$F:$G,2,0)</f>
        <v>Nhóm 1</v>
      </c>
      <c r="G9351" s="8" t="str">
        <f>G9350</f>
        <v>KH3481</v>
      </c>
      <c r="H9351" t="str">
        <f>VLOOKUP(G9351,'DANH MỤC'!$I:$K,2,0)</f>
        <v>KH 3481</v>
      </c>
      <c r="I9351" t="str">
        <f>VLOOKUP(G9351,'DANH MỤC'!$I:$K,3,0)</f>
        <v>Phú Yên</v>
      </c>
      <c r="J9351" s="8" t="str">
        <f>J9350</f>
        <v>SP0005</v>
      </c>
      <c r="K9351" t="str">
        <f>VLOOKUP(J9351,'DANH MỤC'!$A$1:$B$19,2,0)</f>
        <v>Sản phẩm 0005</v>
      </c>
      <c r="L9351" t="s">
        <v>51</v>
      </c>
      <c r="M9351">
        <v>1</v>
      </c>
      <c r="N9351" s="3">
        <f>IF(LEFT(K9351,1)="S",VLOOKUP(K9351,'DANH MỤC'!$B:$D,2,0),VLOOKUP(K9351,'DANH MỤC'!$B:$D,3,0))</f>
        <v>1000000</v>
      </c>
      <c r="O9351">
        <v>0</v>
      </c>
      <c r="P9351" s="3">
        <f>N9351*O9351%*CSDL[[#This Row],[SỐ LƯỢNG]]</f>
        <v>0</v>
      </c>
      <c r="Q9351" s="3">
        <f t="shared" si="4081"/>
        <v>1000000</v>
      </c>
    </row>
    <row r="9352" spans="1:17" x14ac:dyDescent="0.3">
      <c r="A9352" s="23" t="s">
        <v>5100</v>
      </c>
      <c r="B9352" s="8" t="s">
        <v>5100</v>
      </c>
      <c r="C9352" s="8">
        <v>1</v>
      </c>
      <c r="D9352" s="8" t="s">
        <v>5179</v>
      </c>
      <c r="E9352" s="8" t="s">
        <v>13816</v>
      </c>
      <c r="F9352" s="8" t="str">
        <f>VLOOKUP(E9352,'DANH MỤC'!$F:$G,2,0)</f>
        <v>Nhóm 1</v>
      </c>
      <c r="G9352" s="8" t="s">
        <v>9431</v>
      </c>
      <c r="H9352" t="str">
        <f>VLOOKUP(G9352,'DANH MỤC'!$I:$K,2,0)</f>
        <v>KH 3482</v>
      </c>
      <c r="I9352" t="str">
        <f>VLOOKUP(G9352,'DANH MỤC'!$I:$K,3,0)</f>
        <v>Bình Định</v>
      </c>
      <c r="J9352" s="8" t="s">
        <v>45</v>
      </c>
      <c r="K9352" t="str">
        <f>VLOOKUP(J9352,'DANH MỤC'!$A$1:$B$19,2,0)</f>
        <v>Sản phẩm 0005</v>
      </c>
      <c r="L9352" t="s">
        <v>46</v>
      </c>
      <c r="M9352">
        <v>1</v>
      </c>
      <c r="N9352" s="3">
        <f>IF(LEFT(K9352,1)="S",VLOOKUP(K9352,'DANH MỤC'!$B:$D,2,0),VLOOKUP(K9352,'DANH MỤC'!$B:$D,3,0))</f>
        <v>1000000</v>
      </c>
      <c r="O9352">
        <v>100</v>
      </c>
      <c r="P9352" s="3">
        <f>N9352*O9352%*CSDL[[#This Row],[SỐ LƯỢNG]]</f>
        <v>1000000</v>
      </c>
      <c r="Q9352" s="3">
        <f t="shared" si="4081"/>
        <v>0</v>
      </c>
    </row>
    <row r="9353" spans="1:17" x14ac:dyDescent="0.3">
      <c r="A9353" s="23" t="str">
        <f>A9352</f>
        <v>28/01/2019</v>
      </c>
      <c r="B9353" s="8" t="str">
        <f>B9352</f>
        <v>28/01/2019</v>
      </c>
      <c r="C9353" s="8">
        <v>1</v>
      </c>
      <c r="D9353" s="8" t="str">
        <f>D9352</f>
        <v>DH9902</v>
      </c>
      <c r="E9353" s="8" t="str">
        <f>E9352</f>
        <v>luyen.dam</v>
      </c>
      <c r="F9353" s="8" t="str">
        <f>VLOOKUP(E9353,'DANH MỤC'!$F:$G,2,0)</f>
        <v>Nhóm 1</v>
      </c>
      <c r="G9353" s="8" t="str">
        <f>G9352</f>
        <v>KH3482</v>
      </c>
      <c r="H9353" t="str">
        <f>VLOOKUP(G9353,'DANH MỤC'!$I:$K,2,0)</f>
        <v>KH 3482</v>
      </c>
      <c r="I9353" t="str">
        <f>VLOOKUP(G9353,'DANH MỤC'!$I:$K,3,0)</f>
        <v>Bình Định</v>
      </c>
      <c r="J9353" s="8" t="str">
        <f>J9352</f>
        <v>SP0005</v>
      </c>
      <c r="K9353" t="str">
        <f>VLOOKUP(J9353,'DANH MỤC'!$A$1:$B$19,2,0)</f>
        <v>Sản phẩm 0005</v>
      </c>
      <c r="L9353" t="s">
        <v>51</v>
      </c>
      <c r="M9353">
        <v>1</v>
      </c>
      <c r="N9353" s="3">
        <f>IF(LEFT(K9353,1)="S",VLOOKUP(K9353,'DANH MỤC'!$B:$D,2,0),VLOOKUP(K9353,'DANH MỤC'!$B:$D,3,0))</f>
        <v>1000000</v>
      </c>
      <c r="O9353">
        <v>0</v>
      </c>
      <c r="P9353" s="3">
        <f>N9353*O9353%*CSDL[[#This Row],[SỐ LƯỢNG]]</f>
        <v>0</v>
      </c>
      <c r="Q9353" s="3">
        <f t="shared" si="4081"/>
        <v>1000000</v>
      </c>
    </row>
    <row r="9354" spans="1:17" x14ac:dyDescent="0.3">
      <c r="A9354" s="23" t="s">
        <v>5100</v>
      </c>
      <c r="B9354" s="8" t="s">
        <v>5100</v>
      </c>
      <c r="C9354" s="8">
        <v>1</v>
      </c>
      <c r="D9354" s="8" t="s">
        <v>5180</v>
      </c>
      <c r="E9354" s="8" t="s">
        <v>13814</v>
      </c>
      <c r="F9354" s="8" t="str">
        <f>VLOOKUP(E9354,'DANH MỤC'!$F:$G,2,0)</f>
        <v>Nhóm 1</v>
      </c>
      <c r="G9354" s="8" t="s">
        <v>8050</v>
      </c>
      <c r="H9354" t="str">
        <f>VLOOKUP(G9354,'DANH MỤC'!$I:$K,2,0)</f>
        <v>KH 2058</v>
      </c>
      <c r="I9354" t="str">
        <f>VLOOKUP(G9354,'DANH MỤC'!$I:$K,3,0)</f>
        <v>Đồng Tháp</v>
      </c>
      <c r="J9354" s="8" t="s">
        <v>5940</v>
      </c>
      <c r="K9354" t="str">
        <f>VLOOKUP(J9354,'DANH MỤC'!$A$1:$B$19,2,0)</f>
        <v>Sản phẩm 0002</v>
      </c>
      <c r="L9354" t="s">
        <v>15</v>
      </c>
      <c r="M9354">
        <v>1</v>
      </c>
      <c r="N9354" s="3">
        <f>IF(LEFT(K9354,1)="S",VLOOKUP(K9354,'DANH MỤC'!$B:$D,2,0),VLOOKUP(K9354,'DANH MỤC'!$B:$D,3,0))</f>
        <v>2000000</v>
      </c>
      <c r="O9354">
        <v>0</v>
      </c>
      <c r="P9354" s="3">
        <f>N9354*O9354%*CSDL[[#This Row],[SỐ LƯỢNG]]</f>
        <v>0</v>
      </c>
      <c r="Q9354" s="3">
        <f t="shared" si="4081"/>
        <v>2000000</v>
      </c>
    </row>
    <row r="9355" spans="1:17" x14ac:dyDescent="0.3">
      <c r="A9355" s="23" t="str">
        <f>A9354</f>
        <v>28/01/2019</v>
      </c>
      <c r="B9355" s="8" t="str">
        <f>B9354</f>
        <v>28/01/2019</v>
      </c>
      <c r="C9355" s="8">
        <v>1</v>
      </c>
      <c r="D9355" s="8" t="str">
        <f>D9354</f>
        <v>DH9901</v>
      </c>
      <c r="E9355" s="8" t="str">
        <f>E9354</f>
        <v>hai.vi</v>
      </c>
      <c r="F9355" s="8" t="str">
        <f>VLOOKUP(E9355,'DANH MỤC'!$F:$G,2,0)</f>
        <v>Nhóm 1</v>
      </c>
      <c r="G9355" s="8" t="str">
        <f>G9354</f>
        <v>KH2058</v>
      </c>
      <c r="H9355" t="str">
        <f>VLOOKUP(G9355,'DANH MỤC'!$I:$K,2,0)</f>
        <v>KH 2058</v>
      </c>
      <c r="I9355" t="str">
        <f>VLOOKUP(G9355,'DANH MỤC'!$I:$K,3,0)</f>
        <v>Đồng Tháp</v>
      </c>
      <c r="J9355" s="8" t="s">
        <v>45</v>
      </c>
      <c r="K9355" t="str">
        <f>VLOOKUP(J9355,'DANH MỤC'!$A$1:$B$19,2,0)</f>
        <v>Sản phẩm 0005</v>
      </c>
      <c r="L9355" t="s">
        <v>46</v>
      </c>
      <c r="M9355">
        <v>1</v>
      </c>
      <c r="N9355" s="3">
        <f>IF(LEFT(K9355,1)="S",VLOOKUP(K9355,'DANH MỤC'!$B:$D,2,0),VLOOKUP(K9355,'DANH MỤC'!$B:$D,3,0))</f>
        <v>1000000</v>
      </c>
      <c r="O9355">
        <v>100</v>
      </c>
      <c r="P9355" s="3">
        <f>N9355*O9355%*CSDL[[#This Row],[SỐ LƯỢNG]]</f>
        <v>1000000</v>
      </c>
      <c r="Q9355" s="3">
        <f t="shared" si="4081"/>
        <v>0</v>
      </c>
    </row>
    <row r="9356" spans="1:17" x14ac:dyDescent="0.3">
      <c r="A9356" s="23" t="s">
        <v>5100</v>
      </c>
      <c r="B9356" s="8" t="s">
        <v>5100</v>
      </c>
      <c r="C9356" s="8">
        <v>1</v>
      </c>
      <c r="D9356" s="8" t="s">
        <v>5181</v>
      </c>
      <c r="E9356" s="8" t="s">
        <v>13816</v>
      </c>
      <c r="F9356" s="8" t="str">
        <f>VLOOKUP(E9356,'DANH MỤC'!$F:$G,2,0)</f>
        <v>Nhóm 1</v>
      </c>
      <c r="G9356" s="8" t="s">
        <v>9013</v>
      </c>
      <c r="H9356" t="str">
        <f>VLOOKUP(G9356,'DANH MỤC'!$I:$K,2,0)</f>
        <v>KH 3055</v>
      </c>
      <c r="I9356" t="str">
        <f>VLOOKUP(G9356,'DANH MỤC'!$I:$K,3,0)</f>
        <v>Hà Nam</v>
      </c>
      <c r="J9356" s="8" t="s">
        <v>45</v>
      </c>
      <c r="K9356" t="str">
        <f>VLOOKUP(J9356,'DANH MỤC'!$A$1:$B$19,2,0)</f>
        <v>Sản phẩm 0005</v>
      </c>
      <c r="L9356" t="s">
        <v>46</v>
      </c>
      <c r="M9356">
        <v>1</v>
      </c>
      <c r="N9356" s="3">
        <f>IF(LEFT(K9356,1)="S",VLOOKUP(K9356,'DANH MỤC'!$B:$D,2,0),VLOOKUP(K9356,'DANH MỤC'!$B:$D,3,0))</f>
        <v>1000000</v>
      </c>
      <c r="O9356">
        <v>100</v>
      </c>
      <c r="P9356" s="3">
        <f>N9356*O9356%*CSDL[[#This Row],[SỐ LƯỢNG]]</f>
        <v>1000000</v>
      </c>
      <c r="Q9356" s="3">
        <f t="shared" si="4081"/>
        <v>0</v>
      </c>
    </row>
    <row r="9357" spans="1:17" x14ac:dyDescent="0.3">
      <c r="A9357" s="23" t="str">
        <f>A9356</f>
        <v>28/01/2019</v>
      </c>
      <c r="B9357" s="8" t="str">
        <f>B9356</f>
        <v>28/01/2019</v>
      </c>
      <c r="C9357" s="8">
        <v>1</v>
      </c>
      <c r="D9357" s="8" t="str">
        <f>D9356</f>
        <v>DH9900</v>
      </c>
      <c r="E9357" s="8" t="str">
        <f>E9356</f>
        <v>luyen.dam</v>
      </c>
      <c r="F9357" s="8" t="str">
        <f>VLOOKUP(E9357,'DANH MỤC'!$F:$G,2,0)</f>
        <v>Nhóm 1</v>
      </c>
      <c r="G9357" s="8" t="str">
        <f>G9356</f>
        <v>KH3055</v>
      </c>
      <c r="H9357" t="str">
        <f>VLOOKUP(G9357,'DANH MỤC'!$I:$K,2,0)</f>
        <v>KH 3055</v>
      </c>
      <c r="I9357" t="str">
        <f>VLOOKUP(G9357,'DANH MỤC'!$I:$K,3,0)</f>
        <v>Hà Nam</v>
      </c>
      <c r="J9357" s="8" t="str">
        <f>J9356</f>
        <v>SP0005</v>
      </c>
      <c r="K9357" t="str">
        <f>VLOOKUP(J9357,'DANH MỤC'!$A$1:$B$19,2,0)</f>
        <v>Sản phẩm 0005</v>
      </c>
      <c r="L9357" t="s">
        <v>51</v>
      </c>
      <c r="M9357">
        <v>1</v>
      </c>
      <c r="N9357" s="3">
        <f>IF(LEFT(K9357,1)="S",VLOOKUP(K9357,'DANH MỤC'!$B:$D,2,0),VLOOKUP(K9357,'DANH MỤC'!$B:$D,3,0))</f>
        <v>1000000</v>
      </c>
      <c r="O9357">
        <v>0</v>
      </c>
      <c r="P9357" s="3">
        <f>N9357*O9357%*CSDL[[#This Row],[SỐ LƯỢNG]]</f>
        <v>0</v>
      </c>
      <c r="Q9357" s="3">
        <f t="shared" si="4081"/>
        <v>1000000</v>
      </c>
    </row>
    <row r="9358" spans="1:17" x14ac:dyDescent="0.3">
      <c r="A9358" s="23" t="s">
        <v>5100</v>
      </c>
      <c r="B9358" s="8" t="s">
        <v>5100</v>
      </c>
      <c r="C9358" s="8">
        <v>1</v>
      </c>
      <c r="D9358" s="8" t="s">
        <v>5182</v>
      </c>
      <c r="E9358" s="8" t="s">
        <v>13814</v>
      </c>
      <c r="F9358" s="8" t="str">
        <f>VLOOKUP(E9358,'DANH MỤC'!$F:$G,2,0)</f>
        <v>Nhóm 1</v>
      </c>
      <c r="G9358" s="8" t="s">
        <v>7116</v>
      </c>
      <c r="H9358" t="str">
        <f>VLOOKUP(G9358,'DANH MỤC'!$I:$K,2,0)</f>
        <v>KH 1093</v>
      </c>
      <c r="I9358" t="str">
        <f>VLOOKUP(G9358,'DANH MỤC'!$I:$K,3,0)</f>
        <v>Bà Rịa Vũng Tàu</v>
      </c>
      <c r="J9358" s="8" t="s">
        <v>19</v>
      </c>
      <c r="K9358" t="str">
        <f>VLOOKUP(J9358,'DANH MỤC'!$A$1:$B$19,2,0)</f>
        <v>Sản phẩm 0003</v>
      </c>
      <c r="L9358" t="s">
        <v>15</v>
      </c>
      <c r="M9358">
        <v>1</v>
      </c>
      <c r="N9358" s="3">
        <f>IF(LEFT(K9358,1)="S",VLOOKUP(K9358,'DANH MỤC'!$B:$D,2,0),VLOOKUP(K9358,'DANH MỤC'!$B:$D,3,0))</f>
        <v>2500000</v>
      </c>
      <c r="O9358">
        <v>0</v>
      </c>
      <c r="P9358" s="3">
        <f>N9358*O9358%*CSDL[[#This Row],[SỐ LƯỢNG]]</f>
        <v>0</v>
      </c>
      <c r="Q9358" s="3">
        <f t="shared" si="4081"/>
        <v>2500000</v>
      </c>
    </row>
    <row r="9359" spans="1:17" x14ac:dyDescent="0.3">
      <c r="A9359" s="23" t="str">
        <f>A9358</f>
        <v>28/01/2019</v>
      </c>
      <c r="B9359" s="8" t="str">
        <f>B9358</f>
        <v>28/01/2019</v>
      </c>
      <c r="C9359" s="8">
        <v>1</v>
      </c>
      <c r="D9359" s="8" t="str">
        <f>D9358</f>
        <v>DH9899</v>
      </c>
      <c r="E9359" s="8" t="str">
        <f>E9358</f>
        <v>hai.vi</v>
      </c>
      <c r="F9359" s="8" t="str">
        <f>VLOOKUP(E9359,'DANH MỤC'!$F:$G,2,0)</f>
        <v>Nhóm 1</v>
      </c>
      <c r="G9359" s="8" t="str">
        <f>G9358</f>
        <v>KH1093</v>
      </c>
      <c r="H9359" t="str">
        <f>VLOOKUP(G9359,'DANH MỤC'!$I:$K,2,0)</f>
        <v>KH 1093</v>
      </c>
      <c r="I9359" t="str">
        <f>VLOOKUP(G9359,'DANH MỤC'!$I:$K,3,0)</f>
        <v>Bà Rịa Vũng Tàu</v>
      </c>
      <c r="J9359" s="8" t="s">
        <v>45</v>
      </c>
      <c r="K9359" t="str">
        <f>VLOOKUP(J9359,'DANH MỤC'!$A$1:$B$19,2,0)</f>
        <v>Sản phẩm 0005</v>
      </c>
      <c r="L9359" t="s">
        <v>46</v>
      </c>
      <c r="M9359">
        <v>1</v>
      </c>
      <c r="N9359" s="3">
        <f>IF(LEFT(K9359,1)="S",VLOOKUP(K9359,'DANH MỤC'!$B:$D,2,0),VLOOKUP(K9359,'DANH MỤC'!$B:$D,3,0))</f>
        <v>1000000</v>
      </c>
      <c r="O9359">
        <v>100</v>
      </c>
      <c r="P9359" s="3">
        <f>N9359*O9359%*CSDL[[#This Row],[SỐ LƯỢNG]]</f>
        <v>1000000</v>
      </c>
      <c r="Q9359" s="3">
        <f t="shared" si="4081"/>
        <v>0</v>
      </c>
    </row>
    <row r="9360" spans="1:17" x14ac:dyDescent="0.3">
      <c r="A9360" s="23" t="s">
        <v>5100</v>
      </c>
      <c r="B9360" s="8" t="s">
        <v>5100</v>
      </c>
      <c r="C9360" s="8">
        <v>1</v>
      </c>
      <c r="D9360" s="8" t="s">
        <v>5183</v>
      </c>
      <c r="E9360" s="8" t="s">
        <v>13822</v>
      </c>
      <c r="F9360" s="8" t="str">
        <f>VLOOKUP(E9360,'DANH MỤC'!$F:$G,2,0)</f>
        <v>Nhóm 1</v>
      </c>
      <c r="G9360" s="8" t="s">
        <v>8529</v>
      </c>
      <c r="H9360" t="str">
        <f>VLOOKUP(G9360,'DANH MỤC'!$I:$K,2,0)</f>
        <v>KH 2553</v>
      </c>
      <c r="I9360" t="str">
        <f>VLOOKUP(G9360,'DANH MỤC'!$I:$K,3,0)</f>
        <v>Ninh Thuận</v>
      </c>
      <c r="J9360" s="8" t="s">
        <v>5939</v>
      </c>
      <c r="K9360" t="str">
        <f>VLOOKUP(J9360,'DANH MỤC'!$A$1:$B$19,2,0)</f>
        <v>Sản phẩm 0001</v>
      </c>
      <c r="L9360" t="s">
        <v>15</v>
      </c>
      <c r="M9360">
        <v>1</v>
      </c>
      <c r="N9360" s="3">
        <f>IF(LEFT(K9360,1)="S",VLOOKUP(K9360,'DANH MỤC'!$B:$D,2,0),VLOOKUP(K9360,'DANH MỤC'!$B:$D,3,0))</f>
        <v>3000000</v>
      </c>
      <c r="O9360">
        <v>0</v>
      </c>
      <c r="P9360" s="3">
        <f>N9360*O9360%*CSDL[[#This Row],[SỐ LƯỢNG]]</f>
        <v>0</v>
      </c>
      <c r="Q9360" s="3">
        <f t="shared" si="4081"/>
        <v>3000000</v>
      </c>
    </row>
    <row r="9361" spans="1:17" x14ac:dyDescent="0.3">
      <c r="A9361" s="23" t="str">
        <f t="shared" ref="A9361:A9362" si="4082">A9360</f>
        <v>28/01/2019</v>
      </c>
      <c r="B9361" s="8" t="str">
        <f t="shared" ref="B9361:B9362" si="4083">B9360</f>
        <v>28/01/2019</v>
      </c>
      <c r="C9361" s="8">
        <v>1</v>
      </c>
      <c r="D9361" s="8" t="str">
        <f t="shared" ref="D9361:D9362" si="4084">D9360</f>
        <v>DH9898</v>
      </c>
      <c r="E9361" s="8" t="str">
        <f t="shared" ref="E9361:E9362" si="4085">E9360</f>
        <v>anh.hong</v>
      </c>
      <c r="F9361" s="8" t="str">
        <f>VLOOKUP(E9361,'DANH MỤC'!$F:$G,2,0)</f>
        <v>Nhóm 1</v>
      </c>
      <c r="G9361" s="8" t="str">
        <f t="shared" ref="G9361:G9362" si="4086">G9360</f>
        <v>KH2553</v>
      </c>
      <c r="H9361" t="str">
        <f>VLOOKUP(G9361,'DANH MỤC'!$I:$K,2,0)</f>
        <v>KH 2553</v>
      </c>
      <c r="I9361" t="str">
        <f>VLOOKUP(G9361,'DANH MỤC'!$I:$K,3,0)</f>
        <v>Ninh Thuận</v>
      </c>
      <c r="J9361" s="8" t="s">
        <v>5939</v>
      </c>
      <c r="K9361" t="str">
        <f>VLOOKUP(J9361,'DANH MỤC'!$A$1:$B$19,2,0)</f>
        <v>Sản phẩm 0001</v>
      </c>
      <c r="L9361" t="s">
        <v>15</v>
      </c>
      <c r="M9361">
        <v>1</v>
      </c>
      <c r="N9361" s="3">
        <f>IF(LEFT(K9361,1)="S",VLOOKUP(K9361,'DANH MỤC'!$B:$D,2,0),VLOOKUP(K9361,'DANH MỤC'!$B:$D,3,0))</f>
        <v>3000000</v>
      </c>
      <c r="O9361">
        <v>20</v>
      </c>
      <c r="P9361" s="3">
        <f>N9361*O9361%*CSDL[[#This Row],[SỐ LƯỢNG]]</f>
        <v>600000</v>
      </c>
      <c r="Q9361" s="3">
        <f t="shared" si="4081"/>
        <v>2400000</v>
      </c>
    </row>
    <row r="9362" spans="1:17" x14ac:dyDescent="0.3">
      <c r="A9362" s="23" t="str">
        <f t="shared" si="4082"/>
        <v>28/01/2019</v>
      </c>
      <c r="B9362" s="8" t="str">
        <f t="shared" si="4083"/>
        <v>28/01/2019</v>
      </c>
      <c r="C9362" s="8">
        <v>1</v>
      </c>
      <c r="D9362" s="8" t="str">
        <f t="shared" si="4084"/>
        <v>DH9898</v>
      </c>
      <c r="E9362" s="8" t="str">
        <f t="shared" si="4085"/>
        <v>anh.hong</v>
      </c>
      <c r="F9362" s="8" t="str">
        <f>VLOOKUP(E9362,'DANH MỤC'!$F:$G,2,0)</f>
        <v>Nhóm 1</v>
      </c>
      <c r="G9362" s="8" t="str">
        <f t="shared" si="4086"/>
        <v>KH2553</v>
      </c>
      <c r="H9362" t="str">
        <f>VLOOKUP(G9362,'DANH MỤC'!$I:$K,2,0)</f>
        <v>KH 2553</v>
      </c>
      <c r="I9362" t="str">
        <f>VLOOKUP(G9362,'DANH MỤC'!$I:$K,3,0)</f>
        <v>Ninh Thuận</v>
      </c>
      <c r="J9362" s="8" t="s">
        <v>5944</v>
      </c>
      <c r="K9362" t="str">
        <f>VLOOKUP(J9362,'DANH MỤC'!$A$1:$B$19,2,0)</f>
        <v>Hàng tặng 0001</v>
      </c>
      <c r="L9362" t="s">
        <v>24</v>
      </c>
      <c r="M9362">
        <v>2</v>
      </c>
      <c r="N9362" s="3">
        <f>IF(LEFT(K9362,1)="S",VLOOKUP(K9362,'DANH MỤC'!$B:$D,2,0),VLOOKUP(K9362,'DANH MỤC'!$B:$D,3,0))</f>
        <v>200000</v>
      </c>
      <c r="O9362">
        <v>100</v>
      </c>
      <c r="P9362" s="3">
        <f>N9362*O9362%*CSDL[[#This Row],[SỐ LƯỢNG]]</f>
        <v>400000</v>
      </c>
      <c r="Q9362" s="3">
        <f t="shared" si="4081"/>
        <v>0</v>
      </c>
    </row>
    <row r="9363" spans="1:17" x14ac:dyDescent="0.3">
      <c r="A9363" s="23" t="s">
        <v>5100</v>
      </c>
      <c r="B9363" s="8" t="s">
        <v>5100</v>
      </c>
      <c r="C9363" s="8">
        <v>1</v>
      </c>
      <c r="D9363" s="8" t="s">
        <v>5184</v>
      </c>
      <c r="E9363" s="8" t="s">
        <v>13854</v>
      </c>
      <c r="F9363" s="8" t="str">
        <f>VLOOKUP(E9363,'DANH MỤC'!$F:$G,2,0)</f>
        <v>Nhóm 3</v>
      </c>
      <c r="G9363" s="8" t="s">
        <v>9432</v>
      </c>
      <c r="H9363" t="str">
        <f>VLOOKUP(G9363,'DANH MỤC'!$I:$K,2,0)</f>
        <v>KH 3483</v>
      </c>
      <c r="I9363" t="str">
        <f>VLOOKUP(G9363,'DANH MỤC'!$I:$K,3,0)</f>
        <v>Nam Định</v>
      </c>
      <c r="J9363" s="8" t="s">
        <v>19</v>
      </c>
      <c r="K9363" t="str">
        <f>VLOOKUP(J9363,'DANH MỤC'!$A$1:$B$19,2,0)</f>
        <v>Sản phẩm 0003</v>
      </c>
      <c r="L9363" t="s">
        <v>15</v>
      </c>
      <c r="M9363">
        <v>1</v>
      </c>
      <c r="N9363" s="3">
        <f>IF(LEFT(K9363,1)="S",VLOOKUP(K9363,'DANH MỤC'!$B:$D,2,0),VLOOKUP(K9363,'DANH MỤC'!$B:$D,3,0))</f>
        <v>2500000</v>
      </c>
      <c r="O9363">
        <v>5</v>
      </c>
      <c r="P9363" s="3">
        <f>N9363*O9363%*CSDL[[#This Row],[SỐ LƯỢNG]]</f>
        <v>125000</v>
      </c>
      <c r="Q9363" s="3">
        <f t="shared" si="4081"/>
        <v>2375000</v>
      </c>
    </row>
    <row r="9364" spans="1:17" x14ac:dyDescent="0.3">
      <c r="A9364" s="23" t="s">
        <v>5100</v>
      </c>
      <c r="B9364" s="8" t="s">
        <v>5100</v>
      </c>
      <c r="C9364" s="8">
        <v>1</v>
      </c>
      <c r="D9364" s="8" t="s">
        <v>5185</v>
      </c>
      <c r="E9364" s="8" t="s">
        <v>13854</v>
      </c>
      <c r="F9364" s="8" t="str">
        <f>VLOOKUP(E9364,'DANH MỤC'!$F:$G,2,0)</f>
        <v>Nhóm 3</v>
      </c>
      <c r="G9364" s="8" t="s">
        <v>9433</v>
      </c>
      <c r="H9364" t="str">
        <f>VLOOKUP(G9364,'DANH MỤC'!$I:$K,2,0)</f>
        <v>KH 3484</v>
      </c>
      <c r="I9364" t="str">
        <f>VLOOKUP(G9364,'DANH MỤC'!$I:$K,3,0)</f>
        <v>Quảng Ninh</v>
      </c>
      <c r="J9364" s="8" t="s">
        <v>5940</v>
      </c>
      <c r="K9364" t="str">
        <f>VLOOKUP(J9364,'DANH MỤC'!$A$1:$B$19,2,0)</f>
        <v>Sản phẩm 0002</v>
      </c>
      <c r="L9364" t="s">
        <v>15</v>
      </c>
      <c r="M9364">
        <v>1</v>
      </c>
      <c r="N9364" s="3">
        <f>IF(LEFT(K9364,1)="S",VLOOKUP(K9364,'DANH MỤC'!$B:$D,2,0),VLOOKUP(K9364,'DANH MỤC'!$B:$D,3,0))</f>
        <v>2000000</v>
      </c>
      <c r="O9364">
        <v>5</v>
      </c>
      <c r="P9364" s="3">
        <f>N9364*O9364%*CSDL[[#This Row],[SỐ LƯỢNG]]</f>
        <v>100000</v>
      </c>
      <c r="Q9364" s="3">
        <f t="shared" si="4081"/>
        <v>1900000</v>
      </c>
    </row>
    <row r="9365" spans="1:17" x14ac:dyDescent="0.3">
      <c r="A9365" s="23" t="s">
        <v>5100</v>
      </c>
      <c r="B9365" s="8" t="s">
        <v>5100</v>
      </c>
      <c r="C9365" s="8">
        <v>1</v>
      </c>
      <c r="D9365" s="8" t="s">
        <v>5186</v>
      </c>
      <c r="E9365" s="8" t="s">
        <v>13833</v>
      </c>
      <c r="F9365" s="8" t="str">
        <f>VLOOKUP(E9365,'DANH MỤC'!$F:$G,2,0)</f>
        <v>Nhóm 2</v>
      </c>
      <c r="G9365" s="8" t="s">
        <v>9434</v>
      </c>
      <c r="H9365" t="str">
        <f>VLOOKUP(G9365,'DANH MỤC'!$I:$K,2,0)</f>
        <v>KH 3485</v>
      </c>
      <c r="I9365" t="str">
        <f>VLOOKUP(G9365,'DANH MỤC'!$I:$K,3,0)</f>
        <v>Bắc Kạn</v>
      </c>
      <c r="J9365" s="8" t="s">
        <v>5939</v>
      </c>
      <c r="K9365" t="str">
        <f>VLOOKUP(J9365,'DANH MỤC'!$A$1:$B$19,2,0)</f>
        <v>Sản phẩm 0001</v>
      </c>
      <c r="L9365" t="s">
        <v>15</v>
      </c>
      <c r="M9365">
        <v>1</v>
      </c>
      <c r="N9365" s="3">
        <f>IF(LEFT(K9365,1)="S",VLOOKUP(K9365,'DANH MỤC'!$B:$D,2,0),VLOOKUP(K9365,'DANH MỤC'!$B:$D,3,0))</f>
        <v>3000000</v>
      </c>
      <c r="O9365">
        <v>5</v>
      </c>
      <c r="P9365" s="3">
        <f>N9365*O9365%*CSDL[[#This Row],[SỐ LƯỢNG]]</f>
        <v>150000</v>
      </c>
      <c r="Q9365" s="3">
        <f t="shared" si="4081"/>
        <v>2850000</v>
      </c>
    </row>
    <row r="9366" spans="1:17" x14ac:dyDescent="0.3">
      <c r="A9366" s="23" t="str">
        <f t="shared" ref="A9366:A9367" si="4087">A9365</f>
        <v>28/01/2019</v>
      </c>
      <c r="B9366" s="8" t="str">
        <f t="shared" ref="B9366:B9367" si="4088">B9365</f>
        <v>28/01/2019</v>
      </c>
      <c r="C9366" s="8">
        <v>1</v>
      </c>
      <c r="D9366" s="8" t="str">
        <f t="shared" ref="D9366:D9367" si="4089">D9365</f>
        <v>DH9894</v>
      </c>
      <c r="E9366" s="8" t="str">
        <f t="shared" ref="E9366:E9367" si="4090">E9365</f>
        <v>anh.nguyen</v>
      </c>
      <c r="F9366" s="8" t="str">
        <f>VLOOKUP(E9366,'DANH MỤC'!$F:$G,2,0)</f>
        <v>Nhóm 2</v>
      </c>
      <c r="G9366" s="8" t="str">
        <f t="shared" ref="G9366:G9367" si="4091">G9365</f>
        <v>KH3485</v>
      </c>
      <c r="H9366" t="str">
        <f>VLOOKUP(G9366,'DANH MỤC'!$I:$K,2,0)</f>
        <v>KH 3485</v>
      </c>
      <c r="I9366" t="str">
        <f>VLOOKUP(G9366,'DANH MỤC'!$I:$K,3,0)</f>
        <v>Bắc Kạn</v>
      </c>
      <c r="J9366" s="8" t="s">
        <v>5940</v>
      </c>
      <c r="K9366" t="str">
        <f>VLOOKUP(J9366,'DANH MỤC'!$A$1:$B$19,2,0)</f>
        <v>Sản phẩm 0002</v>
      </c>
      <c r="L9366" t="s">
        <v>15</v>
      </c>
      <c r="M9366">
        <v>1</v>
      </c>
      <c r="N9366" s="3">
        <f>IF(LEFT(K9366,1)="S",VLOOKUP(K9366,'DANH MỤC'!$B:$D,2,0),VLOOKUP(K9366,'DANH MỤC'!$B:$D,3,0))</f>
        <v>2000000</v>
      </c>
      <c r="O9366">
        <v>5</v>
      </c>
      <c r="P9366" s="3">
        <f>N9366*O9366%*CSDL[[#This Row],[SỐ LƯỢNG]]</f>
        <v>100000</v>
      </c>
      <c r="Q9366" s="3">
        <f t="shared" si="4081"/>
        <v>1900000</v>
      </c>
    </row>
    <row r="9367" spans="1:17" x14ac:dyDescent="0.3">
      <c r="A9367" s="23" t="str">
        <f t="shared" si="4087"/>
        <v>28/01/2019</v>
      </c>
      <c r="B9367" s="8" t="str">
        <f t="shared" si="4088"/>
        <v>28/01/2019</v>
      </c>
      <c r="C9367" s="8">
        <v>1</v>
      </c>
      <c r="D9367" s="8" t="str">
        <f t="shared" si="4089"/>
        <v>DH9894</v>
      </c>
      <c r="E9367" s="8" t="str">
        <f t="shared" si="4090"/>
        <v>anh.nguyen</v>
      </c>
      <c r="F9367" s="8" t="str">
        <f>VLOOKUP(E9367,'DANH MỤC'!$F:$G,2,0)</f>
        <v>Nhóm 2</v>
      </c>
      <c r="G9367" s="8" t="str">
        <f t="shared" si="4091"/>
        <v>KH3485</v>
      </c>
      <c r="H9367" t="str">
        <f>VLOOKUP(G9367,'DANH MỤC'!$I:$K,2,0)</f>
        <v>KH 3485</v>
      </c>
      <c r="I9367" t="str">
        <f>VLOOKUP(G9367,'DANH MỤC'!$I:$K,3,0)</f>
        <v>Bắc Kạn</v>
      </c>
      <c r="J9367" s="8" t="s">
        <v>5944</v>
      </c>
      <c r="K9367" t="str">
        <f>VLOOKUP(J9367,'DANH MỤC'!$A$1:$B$19,2,0)</f>
        <v>Hàng tặng 0001</v>
      </c>
      <c r="L9367" t="s">
        <v>24</v>
      </c>
      <c r="M9367">
        <v>2</v>
      </c>
      <c r="N9367" s="3">
        <f>IF(LEFT(K9367,1)="S",VLOOKUP(K9367,'DANH MỤC'!$B:$D,2,0),VLOOKUP(K9367,'DANH MỤC'!$B:$D,3,0))</f>
        <v>200000</v>
      </c>
      <c r="O9367">
        <v>100</v>
      </c>
      <c r="P9367" s="3">
        <f>N9367*O9367%*CSDL[[#This Row],[SỐ LƯỢNG]]</f>
        <v>400000</v>
      </c>
      <c r="Q9367" s="3">
        <f t="shared" si="4081"/>
        <v>0</v>
      </c>
    </row>
    <row r="9368" spans="1:17" x14ac:dyDescent="0.3">
      <c r="A9368" s="23" t="s">
        <v>5100</v>
      </c>
      <c r="B9368" s="8" t="s">
        <v>5100</v>
      </c>
      <c r="C9368" s="8">
        <v>1</v>
      </c>
      <c r="D9368" s="8" t="s">
        <v>5187</v>
      </c>
      <c r="E9368" s="8" t="s">
        <v>13816</v>
      </c>
      <c r="F9368" s="8" t="str">
        <f>VLOOKUP(E9368,'DANH MỤC'!$F:$G,2,0)</f>
        <v>Nhóm 1</v>
      </c>
      <c r="G9368" s="8" t="s">
        <v>9435</v>
      </c>
      <c r="H9368" t="str">
        <f>VLOOKUP(G9368,'DANH MỤC'!$I:$K,2,0)</f>
        <v>KH 3486</v>
      </c>
      <c r="I9368" t="str">
        <f>VLOOKUP(G9368,'DANH MỤC'!$I:$K,3,0)</f>
        <v>Hậu Giang</v>
      </c>
      <c r="J9368" s="8" t="s">
        <v>5940</v>
      </c>
      <c r="K9368" t="str">
        <f>VLOOKUP(J9368,'DANH MỤC'!$A$1:$B$19,2,0)</f>
        <v>Sản phẩm 0002</v>
      </c>
      <c r="L9368" t="s">
        <v>15</v>
      </c>
      <c r="M9368">
        <v>1</v>
      </c>
      <c r="N9368" s="3">
        <f>IF(LEFT(K9368,1)="S",VLOOKUP(K9368,'DANH MỤC'!$B:$D,2,0),VLOOKUP(K9368,'DANH MỤC'!$B:$D,3,0))</f>
        <v>2000000</v>
      </c>
      <c r="O9368">
        <v>10</v>
      </c>
      <c r="P9368" s="3">
        <f>N9368*O9368%*CSDL[[#This Row],[SỐ LƯỢNG]]</f>
        <v>200000</v>
      </c>
      <c r="Q9368" s="3">
        <f t="shared" si="4081"/>
        <v>1800000</v>
      </c>
    </row>
    <row r="9369" spans="1:17" x14ac:dyDescent="0.3">
      <c r="A9369" s="23" t="str">
        <f t="shared" ref="A9369:A9370" si="4092">A9368</f>
        <v>28/01/2019</v>
      </c>
      <c r="B9369" s="8" t="str">
        <f t="shared" ref="B9369:B9370" si="4093">B9368</f>
        <v>28/01/2019</v>
      </c>
      <c r="C9369" s="8">
        <v>1</v>
      </c>
      <c r="D9369" s="8" t="str">
        <f t="shared" ref="D9369:D9370" si="4094">D9368</f>
        <v>DH9893</v>
      </c>
      <c r="E9369" s="8" t="str">
        <f t="shared" ref="E9369:E9370" si="4095">E9368</f>
        <v>luyen.dam</v>
      </c>
      <c r="F9369" s="8" t="str">
        <f>VLOOKUP(E9369,'DANH MỤC'!$F:$G,2,0)</f>
        <v>Nhóm 1</v>
      </c>
      <c r="G9369" s="8" t="str">
        <f t="shared" ref="G9369:G9370" si="4096">G9368</f>
        <v>KH3486</v>
      </c>
      <c r="H9369" t="str">
        <f>VLOOKUP(G9369,'DANH MỤC'!$I:$K,2,0)</f>
        <v>KH 3486</v>
      </c>
      <c r="I9369" t="str">
        <f>VLOOKUP(G9369,'DANH MỤC'!$I:$K,3,0)</f>
        <v>Hậu Giang</v>
      </c>
      <c r="J9369" s="8" t="s">
        <v>5939</v>
      </c>
      <c r="K9369" t="str">
        <f>VLOOKUP(J9369,'DANH MỤC'!$A$1:$B$19,2,0)</f>
        <v>Sản phẩm 0001</v>
      </c>
      <c r="L9369" t="s">
        <v>15</v>
      </c>
      <c r="M9369">
        <v>1</v>
      </c>
      <c r="N9369" s="3">
        <f>IF(LEFT(K9369,1)="S",VLOOKUP(K9369,'DANH MỤC'!$B:$D,2,0),VLOOKUP(K9369,'DANH MỤC'!$B:$D,3,0))</f>
        <v>3000000</v>
      </c>
      <c r="O9369">
        <v>10</v>
      </c>
      <c r="P9369" s="3">
        <f>N9369*O9369%*CSDL[[#This Row],[SỐ LƯỢNG]]</f>
        <v>300000</v>
      </c>
      <c r="Q9369" s="3">
        <f t="shared" si="4081"/>
        <v>2700000</v>
      </c>
    </row>
    <row r="9370" spans="1:17" x14ac:dyDescent="0.3">
      <c r="A9370" s="23" t="str">
        <f t="shared" si="4092"/>
        <v>28/01/2019</v>
      </c>
      <c r="B9370" s="8" t="str">
        <f t="shared" si="4093"/>
        <v>28/01/2019</v>
      </c>
      <c r="C9370" s="8">
        <v>1</v>
      </c>
      <c r="D9370" s="8" t="str">
        <f t="shared" si="4094"/>
        <v>DH9893</v>
      </c>
      <c r="E9370" s="8" t="str">
        <f t="shared" si="4095"/>
        <v>luyen.dam</v>
      </c>
      <c r="F9370" s="8" t="str">
        <f>VLOOKUP(E9370,'DANH MỤC'!$F:$G,2,0)</f>
        <v>Nhóm 1</v>
      </c>
      <c r="G9370" s="8" t="str">
        <f t="shared" si="4096"/>
        <v>KH3486</v>
      </c>
      <c r="H9370" t="str">
        <f>VLOOKUP(G9370,'DANH MỤC'!$I:$K,2,0)</f>
        <v>KH 3486</v>
      </c>
      <c r="I9370" t="str">
        <f>VLOOKUP(G9370,'DANH MỤC'!$I:$K,3,0)</f>
        <v>Hậu Giang</v>
      </c>
      <c r="J9370" s="8" t="s">
        <v>5944</v>
      </c>
      <c r="K9370" t="str">
        <f>VLOOKUP(J9370,'DANH MỤC'!$A$1:$B$19,2,0)</f>
        <v>Hàng tặng 0001</v>
      </c>
      <c r="L9370" t="s">
        <v>24</v>
      </c>
      <c r="M9370">
        <v>2</v>
      </c>
      <c r="N9370" s="3">
        <f>IF(LEFT(K9370,1)="S",VLOOKUP(K9370,'DANH MỤC'!$B:$D,2,0),VLOOKUP(K9370,'DANH MỤC'!$B:$D,3,0))</f>
        <v>200000</v>
      </c>
      <c r="O9370">
        <v>100</v>
      </c>
      <c r="P9370" s="3">
        <f>N9370*O9370%*CSDL[[#This Row],[SỐ LƯỢNG]]</f>
        <v>400000</v>
      </c>
      <c r="Q9370" s="3">
        <f t="shared" si="4081"/>
        <v>0</v>
      </c>
    </row>
    <row r="9371" spans="1:17" x14ac:dyDescent="0.3">
      <c r="A9371" s="23" t="s">
        <v>5100</v>
      </c>
      <c r="B9371" s="8" t="s">
        <v>5100</v>
      </c>
      <c r="C9371" s="8">
        <v>1</v>
      </c>
      <c r="D9371" s="8" t="s">
        <v>5188</v>
      </c>
      <c r="E9371" s="8" t="s">
        <v>13816</v>
      </c>
      <c r="F9371" s="8" t="str">
        <f>VLOOKUP(E9371,'DANH MỤC'!$F:$G,2,0)</f>
        <v>Nhóm 1</v>
      </c>
      <c r="G9371" s="8" t="s">
        <v>7644</v>
      </c>
      <c r="H9371" t="str">
        <f>VLOOKUP(G9371,'DANH MỤC'!$I:$K,2,0)</f>
        <v>KH 1635</v>
      </c>
      <c r="I9371" t="str">
        <f>VLOOKUP(G9371,'DANH MỤC'!$I:$K,3,0)</f>
        <v>Long An</v>
      </c>
      <c r="J9371" s="8" t="s">
        <v>5939</v>
      </c>
      <c r="K9371" t="str">
        <f>VLOOKUP(J9371,'DANH MỤC'!$A$1:$B$19,2,0)</f>
        <v>Sản phẩm 0001</v>
      </c>
      <c r="L9371" t="s">
        <v>15</v>
      </c>
      <c r="M9371">
        <v>1</v>
      </c>
      <c r="N9371" s="3">
        <f>IF(LEFT(K9371,1)="S",VLOOKUP(K9371,'DANH MỤC'!$B:$D,2,0),VLOOKUP(K9371,'DANH MỤC'!$B:$D,3,0))</f>
        <v>3000000</v>
      </c>
      <c r="O9371">
        <v>5</v>
      </c>
      <c r="P9371" s="3">
        <f>N9371*O9371%*CSDL[[#This Row],[SỐ LƯỢNG]]</f>
        <v>150000</v>
      </c>
      <c r="Q9371" s="3">
        <f t="shared" si="4081"/>
        <v>2850000</v>
      </c>
    </row>
    <row r="9372" spans="1:17" x14ac:dyDescent="0.3">
      <c r="A9372" s="23" t="str">
        <f t="shared" ref="A9372:A9373" si="4097">A9371</f>
        <v>28/01/2019</v>
      </c>
      <c r="B9372" s="8" t="str">
        <f t="shared" ref="B9372:B9373" si="4098">B9371</f>
        <v>28/01/2019</v>
      </c>
      <c r="C9372" s="8">
        <v>1</v>
      </c>
      <c r="D9372" s="8" t="str">
        <f t="shared" ref="D9372:D9373" si="4099">D9371</f>
        <v>DH9892</v>
      </c>
      <c r="E9372" s="8" t="str">
        <f t="shared" ref="E9372:E9373" si="4100">E9371</f>
        <v>luyen.dam</v>
      </c>
      <c r="F9372" s="8" t="str">
        <f>VLOOKUP(E9372,'DANH MỤC'!$F:$G,2,0)</f>
        <v>Nhóm 1</v>
      </c>
      <c r="G9372" s="8" t="str">
        <f t="shared" ref="G9372:G9373" si="4101">G9371</f>
        <v>KH1635</v>
      </c>
      <c r="H9372" t="str">
        <f>VLOOKUP(G9372,'DANH MỤC'!$I:$K,2,0)</f>
        <v>KH 1635</v>
      </c>
      <c r="I9372" t="str">
        <f>VLOOKUP(G9372,'DANH MỤC'!$I:$K,3,0)</f>
        <v>Long An</v>
      </c>
      <c r="J9372" s="8" t="s">
        <v>5940</v>
      </c>
      <c r="K9372" t="str">
        <f>VLOOKUP(J9372,'DANH MỤC'!$A$1:$B$19,2,0)</f>
        <v>Sản phẩm 0002</v>
      </c>
      <c r="L9372" t="s">
        <v>15</v>
      </c>
      <c r="M9372">
        <v>1</v>
      </c>
      <c r="N9372" s="3">
        <f>IF(LEFT(K9372,1)="S",VLOOKUP(K9372,'DANH MỤC'!$B:$D,2,0),VLOOKUP(K9372,'DANH MỤC'!$B:$D,3,0))</f>
        <v>2000000</v>
      </c>
      <c r="O9372">
        <v>5</v>
      </c>
      <c r="P9372" s="3">
        <f>N9372*O9372%*CSDL[[#This Row],[SỐ LƯỢNG]]</f>
        <v>100000</v>
      </c>
      <c r="Q9372" s="3">
        <f t="shared" si="4081"/>
        <v>1900000</v>
      </c>
    </row>
    <row r="9373" spans="1:17" x14ac:dyDescent="0.3">
      <c r="A9373" s="23" t="str">
        <f t="shared" si="4097"/>
        <v>28/01/2019</v>
      </c>
      <c r="B9373" s="8" t="str">
        <f t="shared" si="4098"/>
        <v>28/01/2019</v>
      </c>
      <c r="C9373" s="8">
        <v>1</v>
      </c>
      <c r="D9373" s="8" t="str">
        <f t="shared" si="4099"/>
        <v>DH9892</v>
      </c>
      <c r="E9373" s="8" t="str">
        <f t="shared" si="4100"/>
        <v>luyen.dam</v>
      </c>
      <c r="F9373" s="8" t="str">
        <f>VLOOKUP(E9373,'DANH MỤC'!$F:$G,2,0)</f>
        <v>Nhóm 1</v>
      </c>
      <c r="G9373" s="8" t="str">
        <f t="shared" si="4101"/>
        <v>KH1635</v>
      </c>
      <c r="H9373" t="str">
        <f>VLOOKUP(G9373,'DANH MỤC'!$I:$K,2,0)</f>
        <v>KH 1635</v>
      </c>
      <c r="I9373" t="str">
        <f>VLOOKUP(G9373,'DANH MỤC'!$I:$K,3,0)</f>
        <v>Long An</v>
      </c>
      <c r="J9373" s="8" t="s">
        <v>5944</v>
      </c>
      <c r="K9373" t="str">
        <f>VLOOKUP(J9373,'DANH MỤC'!$A$1:$B$19,2,0)</f>
        <v>Hàng tặng 0001</v>
      </c>
      <c r="L9373" t="s">
        <v>24</v>
      </c>
      <c r="M9373">
        <v>2</v>
      </c>
      <c r="N9373" s="3">
        <f>IF(LEFT(K9373,1)="S",VLOOKUP(K9373,'DANH MỤC'!$B:$D,2,0),VLOOKUP(K9373,'DANH MỤC'!$B:$D,3,0))</f>
        <v>200000</v>
      </c>
      <c r="O9373">
        <v>100</v>
      </c>
      <c r="P9373" s="3">
        <f>N9373*O9373%*CSDL[[#This Row],[SỐ LƯỢNG]]</f>
        <v>400000</v>
      </c>
      <c r="Q9373" s="3">
        <f t="shared" si="4081"/>
        <v>0</v>
      </c>
    </row>
    <row r="9374" spans="1:17" x14ac:dyDescent="0.3">
      <c r="A9374" s="23" t="s">
        <v>5189</v>
      </c>
      <c r="B9374" s="8" t="s">
        <v>5189</v>
      </c>
      <c r="C9374" s="8">
        <v>1</v>
      </c>
      <c r="D9374" s="8" t="s">
        <v>5190</v>
      </c>
      <c r="E9374" s="8" t="s">
        <v>13822</v>
      </c>
      <c r="F9374" s="8" t="str">
        <f>VLOOKUP(E9374,'DANH MỤC'!$F:$G,2,0)</f>
        <v>Nhóm 1</v>
      </c>
      <c r="G9374" s="8" t="s">
        <v>8797</v>
      </c>
      <c r="H9374" t="str">
        <f>VLOOKUP(G9374,'DANH MỤC'!$I:$K,2,0)</f>
        <v>KH 2827</v>
      </c>
      <c r="I9374" t="str">
        <f>VLOOKUP(G9374,'DANH MỤC'!$I:$K,3,0)</f>
        <v>Nam Định</v>
      </c>
      <c r="J9374" s="8" t="s">
        <v>5939</v>
      </c>
      <c r="K9374" t="str">
        <f>VLOOKUP(J9374,'DANH MỤC'!$A$1:$B$19,2,0)</f>
        <v>Sản phẩm 0001</v>
      </c>
      <c r="L9374" t="s">
        <v>15</v>
      </c>
      <c r="M9374">
        <v>1</v>
      </c>
      <c r="N9374" s="3">
        <f>IF(LEFT(K9374,1)="S",VLOOKUP(K9374,'DANH MỤC'!$B:$D,2,0),VLOOKUP(K9374,'DANH MỤC'!$B:$D,3,0))</f>
        <v>3000000</v>
      </c>
      <c r="O9374">
        <v>5</v>
      </c>
      <c r="P9374" s="3">
        <f>N9374*O9374%*CSDL[[#This Row],[SỐ LƯỢNG]]</f>
        <v>150000</v>
      </c>
      <c r="Q9374" s="3">
        <f t="shared" si="4081"/>
        <v>2850000</v>
      </c>
    </row>
    <row r="9375" spans="1:17" x14ac:dyDescent="0.3">
      <c r="A9375" s="23" t="str">
        <f>A9374</f>
        <v>27/01/2019</v>
      </c>
      <c r="B9375" s="8" t="str">
        <f>B9374</f>
        <v>27/01/2019</v>
      </c>
      <c r="C9375" s="8">
        <v>1</v>
      </c>
      <c r="D9375" s="8" t="str">
        <f>D9374</f>
        <v>DH9890</v>
      </c>
      <c r="E9375" s="8" t="str">
        <f>E9374</f>
        <v>anh.hong</v>
      </c>
      <c r="F9375" s="8" t="str">
        <f>VLOOKUP(E9375,'DANH MỤC'!$F:$G,2,0)</f>
        <v>Nhóm 1</v>
      </c>
      <c r="G9375" s="8" t="str">
        <f>G9374</f>
        <v>KH2827</v>
      </c>
      <c r="H9375" t="str">
        <f>VLOOKUP(G9375,'DANH MỤC'!$I:$K,2,0)</f>
        <v>KH 2827</v>
      </c>
      <c r="I9375" t="str">
        <f>VLOOKUP(G9375,'DANH MỤC'!$I:$K,3,0)</f>
        <v>Nam Định</v>
      </c>
      <c r="J9375" s="8" t="s">
        <v>5944</v>
      </c>
      <c r="K9375" t="str">
        <f>VLOOKUP(J9375,'DANH MỤC'!$A$1:$B$19,2,0)</f>
        <v>Hàng tặng 0001</v>
      </c>
      <c r="L9375" t="s">
        <v>24</v>
      </c>
      <c r="M9375">
        <v>2</v>
      </c>
      <c r="N9375" s="3">
        <f>IF(LEFT(K9375,1)="S",VLOOKUP(K9375,'DANH MỤC'!$B:$D,2,0),VLOOKUP(K9375,'DANH MỤC'!$B:$D,3,0))</f>
        <v>200000</v>
      </c>
      <c r="O9375">
        <v>100</v>
      </c>
      <c r="P9375" s="3">
        <f>N9375*O9375%*CSDL[[#This Row],[SỐ LƯỢNG]]</f>
        <v>400000</v>
      </c>
      <c r="Q9375" s="3">
        <f t="shared" si="4081"/>
        <v>0</v>
      </c>
    </row>
    <row r="9376" spans="1:17" x14ac:dyDescent="0.3">
      <c r="A9376" s="23" t="s">
        <v>5189</v>
      </c>
      <c r="B9376" s="8" t="s">
        <v>5189</v>
      </c>
      <c r="C9376" s="8">
        <v>1</v>
      </c>
      <c r="D9376" s="8" t="s">
        <v>5191</v>
      </c>
      <c r="E9376" s="8" t="s">
        <v>13831</v>
      </c>
      <c r="F9376" s="8" t="str">
        <f>VLOOKUP(E9376,'DANH MỤC'!$F:$G,2,0)</f>
        <v>Nhóm 2</v>
      </c>
      <c r="G9376" s="8" t="s">
        <v>8352</v>
      </c>
      <c r="H9376" t="str">
        <f>VLOOKUP(G9376,'DANH MỤC'!$I:$K,2,0)</f>
        <v>KH 2368</v>
      </c>
      <c r="I9376" t="str">
        <f>VLOOKUP(G9376,'DANH MỤC'!$I:$K,3,0)</f>
        <v>Lai Châu</v>
      </c>
      <c r="J9376" s="8" t="s">
        <v>5939</v>
      </c>
      <c r="K9376" t="str">
        <f>VLOOKUP(J9376,'DANH MỤC'!$A$1:$B$19,2,0)</f>
        <v>Sản phẩm 0001</v>
      </c>
      <c r="L9376" t="s">
        <v>15</v>
      </c>
      <c r="M9376">
        <v>1</v>
      </c>
      <c r="N9376" s="3">
        <f>IF(LEFT(K9376,1)="S",VLOOKUP(K9376,'DANH MỤC'!$B:$D,2,0),VLOOKUP(K9376,'DANH MỤC'!$B:$D,3,0))</f>
        <v>3000000</v>
      </c>
      <c r="O9376">
        <v>5</v>
      </c>
      <c r="P9376" s="3">
        <f>N9376*O9376%*CSDL[[#This Row],[SỐ LƯỢNG]]</f>
        <v>150000</v>
      </c>
      <c r="Q9376" s="3">
        <f t="shared" si="4081"/>
        <v>2850000</v>
      </c>
    </row>
    <row r="9377" spans="1:17" x14ac:dyDescent="0.3">
      <c r="A9377" s="23" t="s">
        <v>5189</v>
      </c>
      <c r="B9377" s="8" t="s">
        <v>5189</v>
      </c>
      <c r="C9377" s="8">
        <v>1</v>
      </c>
      <c r="D9377" s="8" t="s">
        <v>5192</v>
      </c>
      <c r="E9377" s="8" t="s">
        <v>13822</v>
      </c>
      <c r="F9377" s="8" t="str">
        <f>VLOOKUP(E9377,'DANH MỤC'!$F:$G,2,0)</f>
        <v>Nhóm 1</v>
      </c>
      <c r="G9377" s="8" t="s">
        <v>1744</v>
      </c>
      <c r="H9377" t="str">
        <f>VLOOKUP(G9377,'DANH MỤC'!$I:$K,2,0)</f>
        <v>KH 3487</v>
      </c>
      <c r="I9377" t="str">
        <f>VLOOKUP(G9377,'DANH MỤC'!$I:$K,3,0)</f>
        <v>Thanh Hóa</v>
      </c>
      <c r="J9377" s="8" t="s">
        <v>5941</v>
      </c>
      <c r="K9377" t="str">
        <f>VLOOKUP(J9377,'DANH MỤC'!$A$1:$B$19,2,0)</f>
        <v>Sản phẩm 0006</v>
      </c>
      <c r="L9377" t="s">
        <v>15</v>
      </c>
      <c r="M9377">
        <v>1</v>
      </c>
      <c r="N9377" s="3">
        <f>IF(LEFT(K9377,1)="S",VLOOKUP(K9377,'DANH MỤC'!$B:$D,2,0),VLOOKUP(K9377,'DANH MỤC'!$B:$D,3,0))</f>
        <v>800000</v>
      </c>
      <c r="O9377">
        <v>0</v>
      </c>
      <c r="P9377" s="3">
        <f>N9377*O9377%*CSDL[[#This Row],[SỐ LƯỢNG]]</f>
        <v>0</v>
      </c>
      <c r="Q9377" s="3">
        <f t="shared" si="4081"/>
        <v>800000</v>
      </c>
    </row>
    <row r="9378" spans="1:17" x14ac:dyDescent="0.3">
      <c r="A9378" s="23" t="str">
        <f>A9377</f>
        <v>27/01/2019</v>
      </c>
      <c r="B9378" s="8" t="str">
        <f>B9377</f>
        <v>27/01/2019</v>
      </c>
      <c r="C9378" s="8">
        <v>1</v>
      </c>
      <c r="D9378" s="8" t="str">
        <f>D9377</f>
        <v>DH9888</v>
      </c>
      <c r="E9378" s="8" t="str">
        <f>E9377</f>
        <v>anh.hong</v>
      </c>
      <c r="F9378" s="8" t="str">
        <f>VLOOKUP(E9378,'DANH MỤC'!$F:$G,2,0)</f>
        <v>Nhóm 1</v>
      </c>
      <c r="G9378" s="8" t="str">
        <f>G9377</f>
        <v>KH3487</v>
      </c>
      <c r="H9378" t="str">
        <f>VLOOKUP(G9378,'DANH MỤC'!$I:$K,2,0)</f>
        <v>KH 3487</v>
      </c>
      <c r="I9378" t="str">
        <f>VLOOKUP(G9378,'DANH MỤC'!$I:$K,3,0)</f>
        <v>Thanh Hóa</v>
      </c>
      <c r="J9378" s="8" t="s">
        <v>5942</v>
      </c>
      <c r="K9378" t="str">
        <f>VLOOKUP(J9378,'DANH MỤC'!$A$1:$B$19,2,0)</f>
        <v>Sản phẩm 0007</v>
      </c>
      <c r="L9378" t="s">
        <v>15</v>
      </c>
      <c r="M9378">
        <v>1</v>
      </c>
      <c r="N9378" s="3">
        <f>IF(LEFT(K9378,1)="S",VLOOKUP(K9378,'DANH MỤC'!$B:$D,2,0),VLOOKUP(K9378,'DANH MỤC'!$B:$D,3,0))</f>
        <v>800000</v>
      </c>
      <c r="O9378">
        <v>0</v>
      </c>
      <c r="P9378" s="3">
        <f>N9378*O9378%*CSDL[[#This Row],[SỐ LƯỢNG]]</f>
        <v>0</v>
      </c>
      <c r="Q9378" s="3">
        <f t="shared" si="4081"/>
        <v>800000</v>
      </c>
    </row>
    <row r="9379" spans="1:17" x14ac:dyDescent="0.3">
      <c r="A9379" s="23" t="s">
        <v>5189</v>
      </c>
      <c r="B9379" s="8" t="s">
        <v>5189</v>
      </c>
      <c r="C9379" s="8">
        <v>1</v>
      </c>
      <c r="D9379" s="8" t="s">
        <v>5193</v>
      </c>
      <c r="E9379" s="8" t="s">
        <v>13822</v>
      </c>
      <c r="F9379" s="8" t="str">
        <f>VLOOKUP(E9379,'DANH MỤC'!$F:$G,2,0)</f>
        <v>Nhóm 1</v>
      </c>
      <c r="G9379" s="8" t="s">
        <v>9436</v>
      </c>
      <c r="H9379" t="str">
        <f>VLOOKUP(G9379,'DANH MỤC'!$I:$K,2,0)</f>
        <v>KH 3488</v>
      </c>
      <c r="I9379" t="str">
        <f>VLOOKUP(G9379,'DANH MỤC'!$I:$K,3,0)</f>
        <v>Bắc Giang</v>
      </c>
      <c r="J9379" s="8" t="s">
        <v>5940</v>
      </c>
      <c r="K9379" t="str">
        <f>VLOOKUP(J9379,'DANH MỤC'!$A$1:$B$19,2,0)</f>
        <v>Sản phẩm 0002</v>
      </c>
      <c r="L9379" t="s">
        <v>15</v>
      </c>
      <c r="M9379">
        <v>1</v>
      </c>
      <c r="N9379" s="3">
        <f>IF(LEFT(K9379,1)="S",VLOOKUP(K9379,'DANH MỤC'!$B:$D,2,0),VLOOKUP(K9379,'DANH MỤC'!$B:$D,3,0))</f>
        <v>2000000</v>
      </c>
      <c r="O9379">
        <v>10</v>
      </c>
      <c r="P9379" s="3">
        <f>N9379*O9379%*CSDL[[#This Row],[SỐ LƯỢNG]]</f>
        <v>200000</v>
      </c>
      <c r="Q9379" s="3">
        <f t="shared" si="4081"/>
        <v>1800000</v>
      </c>
    </row>
    <row r="9380" spans="1:17" x14ac:dyDescent="0.3">
      <c r="A9380" s="23" t="str">
        <f>A9379</f>
        <v>27/01/2019</v>
      </c>
      <c r="B9380" s="8" t="str">
        <f>B9379</f>
        <v>27/01/2019</v>
      </c>
      <c r="C9380" s="8">
        <v>1</v>
      </c>
      <c r="D9380" s="8" t="str">
        <f>D9379</f>
        <v>DH9887</v>
      </c>
      <c r="E9380" s="8" t="str">
        <f>E9379</f>
        <v>anh.hong</v>
      </c>
      <c r="F9380" s="8" t="str">
        <f>VLOOKUP(E9380,'DANH MỤC'!$F:$G,2,0)</f>
        <v>Nhóm 1</v>
      </c>
      <c r="G9380" s="8" t="str">
        <f>G9379</f>
        <v>KH3488</v>
      </c>
      <c r="H9380" t="str">
        <f>VLOOKUP(G9380,'DANH MỤC'!$I:$K,2,0)</f>
        <v>KH 3488</v>
      </c>
      <c r="I9380" t="str">
        <f>VLOOKUP(G9380,'DANH MỤC'!$I:$K,3,0)</f>
        <v>Bắc Giang</v>
      </c>
      <c r="J9380" s="8" t="s">
        <v>5939</v>
      </c>
      <c r="K9380" t="str">
        <f>VLOOKUP(J9380,'DANH MỤC'!$A$1:$B$19,2,0)</f>
        <v>Sản phẩm 0001</v>
      </c>
      <c r="L9380" t="s">
        <v>15</v>
      </c>
      <c r="M9380">
        <v>2</v>
      </c>
      <c r="N9380" s="3">
        <f>IF(LEFT(K9380,1)="S",VLOOKUP(K9380,'DANH MỤC'!$B:$D,2,0),VLOOKUP(K9380,'DANH MỤC'!$B:$D,3,0))</f>
        <v>3000000</v>
      </c>
      <c r="O9380">
        <v>10</v>
      </c>
      <c r="P9380" s="3">
        <f>N9380*O9380%*CSDL[[#This Row],[SỐ LƯỢNG]]</f>
        <v>600000</v>
      </c>
      <c r="Q9380" s="3">
        <f t="shared" si="4081"/>
        <v>5400000</v>
      </c>
    </row>
    <row r="9381" spans="1:17" x14ac:dyDescent="0.3">
      <c r="A9381" s="23" t="s">
        <v>5189</v>
      </c>
      <c r="B9381" s="8" t="s">
        <v>5189</v>
      </c>
      <c r="C9381" s="8">
        <v>1</v>
      </c>
      <c r="D9381" s="8" t="s">
        <v>5194</v>
      </c>
      <c r="E9381" s="8" t="s">
        <v>13816</v>
      </c>
      <c r="F9381" s="8" t="str">
        <f>VLOOKUP(E9381,'DANH MỤC'!$F:$G,2,0)</f>
        <v>Nhóm 1</v>
      </c>
      <c r="G9381" s="8" t="s">
        <v>6075</v>
      </c>
      <c r="H9381" t="str">
        <f>VLOOKUP(G9381,'DANH MỤC'!$I:$K,2,0)</f>
        <v>KH 0039</v>
      </c>
      <c r="I9381" t="str">
        <f>VLOOKUP(G9381,'DANH MỤC'!$I:$K,3,0)</f>
        <v>Bình Định</v>
      </c>
      <c r="J9381" s="8" t="s">
        <v>5939</v>
      </c>
      <c r="K9381" t="str">
        <f>VLOOKUP(J9381,'DANH MỤC'!$A$1:$B$19,2,0)</f>
        <v>Sản phẩm 0001</v>
      </c>
      <c r="L9381" t="s">
        <v>15</v>
      </c>
      <c r="M9381">
        <v>2</v>
      </c>
      <c r="N9381" s="3">
        <f>IF(LEFT(K9381,1)="S",VLOOKUP(K9381,'DANH MỤC'!$B:$D,2,0),VLOOKUP(K9381,'DANH MỤC'!$B:$D,3,0))</f>
        <v>3000000</v>
      </c>
      <c r="O9381">
        <v>10</v>
      </c>
      <c r="P9381" s="3">
        <f>N9381*O9381%*CSDL[[#This Row],[SỐ LƯỢNG]]</f>
        <v>600000</v>
      </c>
      <c r="Q9381" s="3">
        <f t="shared" si="4081"/>
        <v>5400000</v>
      </c>
    </row>
    <row r="9382" spans="1:17" x14ac:dyDescent="0.3">
      <c r="A9382" s="23" t="str">
        <f>A9381</f>
        <v>27/01/2019</v>
      </c>
      <c r="B9382" s="8" t="str">
        <f>B9381</f>
        <v>27/01/2019</v>
      </c>
      <c r="C9382" s="8">
        <v>1</v>
      </c>
      <c r="D9382" s="8" t="str">
        <f>D9381</f>
        <v>DH9886</v>
      </c>
      <c r="E9382" s="8" t="str">
        <f>E9381</f>
        <v>luyen.dam</v>
      </c>
      <c r="F9382" s="8" t="str">
        <f>VLOOKUP(E9382,'DANH MỤC'!$F:$G,2,0)</f>
        <v>Nhóm 1</v>
      </c>
      <c r="G9382" s="8" t="str">
        <f>G9381</f>
        <v>KH0039</v>
      </c>
      <c r="H9382" t="str">
        <f>VLOOKUP(G9382,'DANH MỤC'!$I:$K,2,0)</f>
        <v>KH 0039</v>
      </c>
      <c r="I9382" t="str">
        <f>VLOOKUP(G9382,'DANH MỤC'!$I:$K,3,0)</f>
        <v>Bình Định</v>
      </c>
      <c r="J9382" s="8" t="s">
        <v>19</v>
      </c>
      <c r="K9382" t="str">
        <f>VLOOKUP(J9382,'DANH MỤC'!$A$1:$B$19,2,0)</f>
        <v>Sản phẩm 0003</v>
      </c>
      <c r="L9382" t="s">
        <v>15</v>
      </c>
      <c r="M9382">
        <v>1</v>
      </c>
      <c r="N9382" s="3">
        <f>IF(LEFT(K9382,1)="S",VLOOKUP(K9382,'DANH MỤC'!$B:$D,2,0),VLOOKUP(K9382,'DANH MỤC'!$B:$D,3,0))</f>
        <v>2500000</v>
      </c>
      <c r="O9382">
        <v>10</v>
      </c>
      <c r="P9382" s="3">
        <f>N9382*O9382%*CSDL[[#This Row],[SỐ LƯỢNG]]</f>
        <v>250000</v>
      </c>
      <c r="Q9382" s="3">
        <f t="shared" si="4081"/>
        <v>2250000</v>
      </c>
    </row>
    <row r="9383" spans="1:17" x14ac:dyDescent="0.3">
      <c r="A9383" s="23" t="s">
        <v>5189</v>
      </c>
      <c r="B9383" s="8" t="s">
        <v>5189</v>
      </c>
      <c r="C9383" s="8">
        <v>1</v>
      </c>
      <c r="D9383" s="8" t="s">
        <v>5195</v>
      </c>
      <c r="E9383" s="8" t="s">
        <v>13833</v>
      </c>
      <c r="F9383" s="8" t="str">
        <f>VLOOKUP(E9383,'DANH MỤC'!$F:$G,2,0)</f>
        <v>Nhóm 2</v>
      </c>
      <c r="G9383" s="8" t="s">
        <v>9437</v>
      </c>
      <c r="H9383" t="str">
        <f>VLOOKUP(G9383,'DANH MỤC'!$I:$K,2,0)</f>
        <v>KH 3489</v>
      </c>
      <c r="I9383" t="str">
        <f>VLOOKUP(G9383,'DANH MỤC'!$I:$K,3,0)</f>
        <v>Cần Thơ</v>
      </c>
      <c r="J9383" s="8" t="s">
        <v>5939</v>
      </c>
      <c r="K9383" t="str">
        <f>VLOOKUP(J9383,'DANH MỤC'!$A$1:$B$19,2,0)</f>
        <v>Sản phẩm 0001</v>
      </c>
      <c r="L9383" t="s">
        <v>15</v>
      </c>
      <c r="M9383">
        <v>2</v>
      </c>
      <c r="N9383" s="3">
        <f>IF(LEFT(K9383,1)="S",VLOOKUP(K9383,'DANH MỤC'!$B:$D,2,0),VLOOKUP(K9383,'DANH MỤC'!$B:$D,3,0))</f>
        <v>3000000</v>
      </c>
      <c r="O9383">
        <v>10</v>
      </c>
      <c r="P9383" s="3">
        <f>N9383*O9383%*CSDL[[#This Row],[SỐ LƯỢNG]]</f>
        <v>600000</v>
      </c>
      <c r="Q9383" s="3">
        <f t="shared" si="4081"/>
        <v>5400000</v>
      </c>
    </row>
    <row r="9384" spans="1:17" x14ac:dyDescent="0.3">
      <c r="A9384" s="23" t="str">
        <f>A9383</f>
        <v>27/01/2019</v>
      </c>
      <c r="B9384" s="8" t="str">
        <f>B9383</f>
        <v>27/01/2019</v>
      </c>
      <c r="C9384" s="8">
        <v>1</v>
      </c>
      <c r="D9384" s="8" t="str">
        <f>D9383</f>
        <v>DH9885</v>
      </c>
      <c r="E9384" s="8" t="str">
        <f>E9383</f>
        <v>anh.nguyen</v>
      </c>
      <c r="F9384" s="8" t="str">
        <f>VLOOKUP(E9384,'DANH MỤC'!$F:$G,2,0)</f>
        <v>Nhóm 2</v>
      </c>
      <c r="G9384" s="8" t="str">
        <f>G9383</f>
        <v>KH3489</v>
      </c>
      <c r="H9384" t="str">
        <f>VLOOKUP(G9384,'DANH MỤC'!$I:$K,2,0)</f>
        <v>KH 3489</v>
      </c>
      <c r="I9384" t="str">
        <f>VLOOKUP(G9384,'DANH MỤC'!$I:$K,3,0)</f>
        <v>Cần Thơ</v>
      </c>
      <c r="J9384" s="8" t="s">
        <v>5940</v>
      </c>
      <c r="K9384" t="str">
        <f>VLOOKUP(J9384,'DANH MỤC'!$A$1:$B$19,2,0)</f>
        <v>Sản phẩm 0002</v>
      </c>
      <c r="L9384" t="s">
        <v>15</v>
      </c>
      <c r="M9384">
        <v>1</v>
      </c>
      <c r="N9384" s="3">
        <f>IF(LEFT(K9384,1)="S",VLOOKUP(K9384,'DANH MỤC'!$B:$D,2,0),VLOOKUP(K9384,'DANH MỤC'!$B:$D,3,0))</f>
        <v>2000000</v>
      </c>
      <c r="O9384">
        <v>10</v>
      </c>
      <c r="P9384" s="3">
        <f>N9384*O9384%*CSDL[[#This Row],[SỐ LƯỢNG]]</f>
        <v>200000</v>
      </c>
      <c r="Q9384" s="3">
        <f t="shared" si="4081"/>
        <v>1800000</v>
      </c>
    </row>
    <row r="9385" spans="1:17" x14ac:dyDescent="0.3">
      <c r="A9385" s="23" t="s">
        <v>5189</v>
      </c>
      <c r="B9385" s="8" t="s">
        <v>5189</v>
      </c>
      <c r="C9385" s="8">
        <v>1</v>
      </c>
      <c r="D9385" s="8" t="s">
        <v>5196</v>
      </c>
      <c r="E9385" s="8" t="s">
        <v>13822</v>
      </c>
      <c r="F9385" s="8" t="str">
        <f>VLOOKUP(E9385,'DANH MỤC'!$F:$G,2,0)</f>
        <v>Nhóm 1</v>
      </c>
      <c r="G9385" s="8" t="s">
        <v>9438</v>
      </c>
      <c r="H9385" t="str">
        <f>VLOOKUP(G9385,'DANH MỤC'!$I:$K,2,0)</f>
        <v>KH 3490</v>
      </c>
      <c r="I9385" t="str">
        <f>VLOOKUP(G9385,'DANH MỤC'!$I:$K,3,0)</f>
        <v>Long An</v>
      </c>
      <c r="J9385" s="8" t="s">
        <v>5939</v>
      </c>
      <c r="K9385" t="str">
        <f>VLOOKUP(J9385,'DANH MỤC'!$A$1:$B$19,2,0)</f>
        <v>Sản phẩm 0001</v>
      </c>
      <c r="L9385" t="s">
        <v>15</v>
      </c>
      <c r="M9385">
        <v>2</v>
      </c>
      <c r="N9385" s="3">
        <f>IF(LEFT(K9385,1)="S",VLOOKUP(K9385,'DANH MỤC'!$B:$D,2,0),VLOOKUP(K9385,'DANH MỤC'!$B:$D,3,0))</f>
        <v>3000000</v>
      </c>
      <c r="O9385">
        <v>10</v>
      </c>
      <c r="P9385" s="3">
        <f>N9385*O9385%*CSDL[[#This Row],[SỐ LƯỢNG]]</f>
        <v>600000</v>
      </c>
      <c r="Q9385" s="3">
        <f t="shared" si="4081"/>
        <v>5400000</v>
      </c>
    </row>
    <row r="9386" spans="1:17" x14ac:dyDescent="0.3">
      <c r="A9386" s="23" t="str">
        <f>A9385</f>
        <v>27/01/2019</v>
      </c>
      <c r="B9386" s="8" t="str">
        <f>B9385</f>
        <v>27/01/2019</v>
      </c>
      <c r="C9386" s="8">
        <v>1</v>
      </c>
      <c r="D9386" s="8" t="str">
        <f>D9385</f>
        <v>DH9884</v>
      </c>
      <c r="E9386" s="8" t="str">
        <f>E9385</f>
        <v>anh.hong</v>
      </c>
      <c r="F9386" s="8" t="str">
        <f>VLOOKUP(E9386,'DANH MỤC'!$F:$G,2,0)</f>
        <v>Nhóm 1</v>
      </c>
      <c r="G9386" s="8" t="str">
        <f>G9385</f>
        <v>KH3490</v>
      </c>
      <c r="H9386" t="str">
        <f>VLOOKUP(G9386,'DANH MỤC'!$I:$K,2,0)</f>
        <v>KH 3490</v>
      </c>
      <c r="I9386" t="str">
        <f>VLOOKUP(G9386,'DANH MỤC'!$I:$K,3,0)</f>
        <v>Long An</v>
      </c>
      <c r="J9386" s="8" t="s">
        <v>5940</v>
      </c>
      <c r="K9386" t="str">
        <f>VLOOKUP(J9386,'DANH MỤC'!$A$1:$B$19,2,0)</f>
        <v>Sản phẩm 0002</v>
      </c>
      <c r="L9386" t="s">
        <v>15</v>
      </c>
      <c r="M9386">
        <v>1</v>
      </c>
      <c r="N9386" s="3">
        <f>IF(LEFT(K9386,1)="S",VLOOKUP(K9386,'DANH MỤC'!$B:$D,2,0),VLOOKUP(K9386,'DANH MỤC'!$B:$D,3,0))</f>
        <v>2000000</v>
      </c>
      <c r="O9386">
        <v>10</v>
      </c>
      <c r="P9386" s="3">
        <f>N9386*O9386%*CSDL[[#This Row],[SỐ LƯỢNG]]</f>
        <v>200000</v>
      </c>
      <c r="Q9386" s="3">
        <f t="shared" si="4081"/>
        <v>1800000</v>
      </c>
    </row>
    <row r="9387" spans="1:17" x14ac:dyDescent="0.3">
      <c r="A9387" s="23" t="s">
        <v>5189</v>
      </c>
      <c r="B9387" s="8" t="s">
        <v>5189</v>
      </c>
      <c r="C9387" s="8">
        <v>1</v>
      </c>
      <c r="D9387" s="8" t="s">
        <v>5197</v>
      </c>
      <c r="E9387" s="8" t="s">
        <v>13823</v>
      </c>
      <c r="F9387" s="8" t="str">
        <f>VLOOKUP(E9387,'DANH MỤC'!$F:$G,2,0)</f>
        <v>Nhóm 1</v>
      </c>
      <c r="G9387" s="8" t="s">
        <v>9439</v>
      </c>
      <c r="H9387" t="str">
        <f>VLOOKUP(G9387,'DANH MỤC'!$I:$K,2,0)</f>
        <v>KH 3491</v>
      </c>
      <c r="I9387" t="str">
        <f>VLOOKUP(G9387,'DANH MỤC'!$I:$K,3,0)</f>
        <v>Quảng Ngãi</v>
      </c>
      <c r="J9387" s="8" t="s">
        <v>5940</v>
      </c>
      <c r="K9387" t="str">
        <f>VLOOKUP(J9387,'DANH MỤC'!$A$1:$B$19,2,0)</f>
        <v>Sản phẩm 0002</v>
      </c>
      <c r="L9387" t="s">
        <v>15</v>
      </c>
      <c r="M9387">
        <v>1</v>
      </c>
      <c r="N9387" s="3">
        <f>IF(LEFT(K9387,1)="S",VLOOKUP(K9387,'DANH MỤC'!$B:$D,2,0),VLOOKUP(K9387,'DANH MỤC'!$B:$D,3,0))</f>
        <v>2000000</v>
      </c>
      <c r="O9387">
        <v>0</v>
      </c>
      <c r="P9387" s="3">
        <f>N9387*O9387%*CSDL[[#This Row],[SỐ LƯỢNG]]</f>
        <v>0</v>
      </c>
      <c r="Q9387" s="3">
        <f t="shared" si="4081"/>
        <v>2000000</v>
      </c>
    </row>
    <row r="9388" spans="1:17" x14ac:dyDescent="0.3">
      <c r="A9388" s="23" t="str">
        <f t="shared" ref="A9388:A9389" si="4102">A9387</f>
        <v>27/01/2019</v>
      </c>
      <c r="B9388" s="8" t="str">
        <f t="shared" ref="B9388:B9389" si="4103">B9387</f>
        <v>27/01/2019</v>
      </c>
      <c r="C9388" s="8">
        <v>1</v>
      </c>
      <c r="D9388" s="8" t="str">
        <f t="shared" ref="D9388:D9389" si="4104">D9387</f>
        <v>DH9883</v>
      </c>
      <c r="E9388" s="8" t="str">
        <f t="shared" ref="E9388:E9389" si="4105">E9387</f>
        <v>giang.nguyen</v>
      </c>
      <c r="F9388" s="8" t="str">
        <f>VLOOKUP(E9388,'DANH MỤC'!$F:$G,2,0)</f>
        <v>Nhóm 1</v>
      </c>
      <c r="G9388" s="8" t="str">
        <f t="shared" ref="G9388:G9389" si="4106">G9387</f>
        <v>KH3491</v>
      </c>
      <c r="H9388" t="str">
        <f>VLOOKUP(G9388,'DANH MỤC'!$I:$K,2,0)</f>
        <v>KH 3491</v>
      </c>
      <c r="I9388" t="str">
        <f>VLOOKUP(G9388,'DANH MỤC'!$I:$K,3,0)</f>
        <v>Quảng Ngãi</v>
      </c>
      <c r="J9388" s="8" t="s">
        <v>5939</v>
      </c>
      <c r="K9388" t="str">
        <f>VLOOKUP(J9388,'DANH MỤC'!$A$1:$B$19,2,0)</f>
        <v>Sản phẩm 0001</v>
      </c>
      <c r="L9388" t="s">
        <v>15</v>
      </c>
      <c r="M9388">
        <v>2</v>
      </c>
      <c r="N9388" s="3">
        <f>IF(LEFT(K9388,1)="S",VLOOKUP(K9388,'DANH MỤC'!$B:$D,2,0),VLOOKUP(K9388,'DANH MỤC'!$B:$D,3,0))</f>
        <v>3000000</v>
      </c>
      <c r="O9388">
        <v>0</v>
      </c>
      <c r="P9388" s="3">
        <f>N9388*O9388%*CSDL[[#This Row],[SỐ LƯỢNG]]</f>
        <v>0</v>
      </c>
      <c r="Q9388" s="3">
        <f t="shared" si="4081"/>
        <v>6000000</v>
      </c>
    </row>
    <row r="9389" spans="1:17" x14ac:dyDescent="0.3">
      <c r="A9389" s="23" t="str">
        <f t="shared" si="4102"/>
        <v>27/01/2019</v>
      </c>
      <c r="B9389" s="8" t="str">
        <f t="shared" si="4103"/>
        <v>27/01/2019</v>
      </c>
      <c r="C9389" s="8">
        <v>1</v>
      </c>
      <c r="D9389" s="8" t="str">
        <f t="shared" si="4104"/>
        <v>DH9883</v>
      </c>
      <c r="E9389" s="8" t="str">
        <f t="shared" si="4105"/>
        <v>giang.nguyen</v>
      </c>
      <c r="F9389" s="8" t="str">
        <f>VLOOKUP(E9389,'DANH MỤC'!$F:$G,2,0)</f>
        <v>Nhóm 1</v>
      </c>
      <c r="G9389" s="8" t="str">
        <f t="shared" si="4106"/>
        <v>KH3491</v>
      </c>
      <c r="H9389" t="str">
        <f>VLOOKUP(G9389,'DANH MỤC'!$I:$K,2,0)</f>
        <v>KH 3491</v>
      </c>
      <c r="I9389" t="str">
        <f>VLOOKUP(G9389,'DANH MỤC'!$I:$K,3,0)</f>
        <v>Quảng Ngãi</v>
      </c>
      <c r="J9389" s="8" t="s">
        <v>5944</v>
      </c>
      <c r="K9389" t="str">
        <f>VLOOKUP(J9389,'DANH MỤC'!$A$1:$B$19,2,0)</f>
        <v>Hàng tặng 0001</v>
      </c>
      <c r="L9389" t="s">
        <v>24</v>
      </c>
      <c r="M9389">
        <v>2</v>
      </c>
      <c r="N9389" s="3">
        <f>IF(LEFT(K9389,1)="S",VLOOKUP(K9389,'DANH MỤC'!$B:$D,2,0),VLOOKUP(K9389,'DANH MỤC'!$B:$D,3,0))</f>
        <v>200000</v>
      </c>
      <c r="O9389">
        <v>100</v>
      </c>
      <c r="P9389" s="3">
        <f>N9389*O9389%*CSDL[[#This Row],[SỐ LƯỢNG]]</f>
        <v>400000</v>
      </c>
      <c r="Q9389" s="3">
        <f t="shared" si="4081"/>
        <v>0</v>
      </c>
    </row>
    <row r="9390" spans="1:17" x14ac:dyDescent="0.3">
      <c r="A9390" s="23" t="s">
        <v>5189</v>
      </c>
      <c r="B9390" s="8" t="s">
        <v>5189</v>
      </c>
      <c r="C9390" s="8">
        <v>1</v>
      </c>
      <c r="D9390" s="8" t="s">
        <v>5198</v>
      </c>
      <c r="E9390" s="8" t="s">
        <v>13822</v>
      </c>
      <c r="F9390" s="8" t="str">
        <f>VLOOKUP(E9390,'DANH MỤC'!$F:$G,2,0)</f>
        <v>Nhóm 1</v>
      </c>
      <c r="G9390" s="8" t="s">
        <v>9440</v>
      </c>
      <c r="H9390" t="str">
        <f>VLOOKUP(G9390,'DANH MỤC'!$I:$K,2,0)</f>
        <v>KH 3492</v>
      </c>
      <c r="I9390" t="str">
        <f>VLOOKUP(G9390,'DANH MỤC'!$I:$K,3,0)</f>
        <v>Quảng Ngãi</v>
      </c>
      <c r="J9390" s="8" t="s">
        <v>5939</v>
      </c>
      <c r="K9390" t="str">
        <f>VLOOKUP(J9390,'DANH MỤC'!$A$1:$B$19,2,0)</f>
        <v>Sản phẩm 0001</v>
      </c>
      <c r="L9390" t="s">
        <v>15</v>
      </c>
      <c r="M9390">
        <v>1</v>
      </c>
      <c r="N9390" s="3">
        <f>IF(LEFT(K9390,1)="S",VLOOKUP(K9390,'DANH MỤC'!$B:$D,2,0),VLOOKUP(K9390,'DANH MỤC'!$B:$D,3,0))</f>
        <v>3000000</v>
      </c>
      <c r="O9390">
        <v>5</v>
      </c>
      <c r="P9390" s="3">
        <f>N9390*O9390%*CSDL[[#This Row],[SỐ LƯỢNG]]</f>
        <v>150000</v>
      </c>
      <c r="Q9390" s="3">
        <f t="shared" si="4081"/>
        <v>2850000</v>
      </c>
    </row>
    <row r="9391" spans="1:17" x14ac:dyDescent="0.3">
      <c r="A9391" s="23" t="s">
        <v>5189</v>
      </c>
      <c r="B9391" s="8" t="s">
        <v>5189</v>
      </c>
      <c r="C9391" s="8">
        <v>1</v>
      </c>
      <c r="D9391" s="8" t="s">
        <v>5199</v>
      </c>
      <c r="E9391" s="8" t="s">
        <v>13819</v>
      </c>
      <c r="F9391" s="8" t="str">
        <f>VLOOKUP(E9391,'DANH MỤC'!$F:$G,2,0)</f>
        <v>Nhóm 1</v>
      </c>
      <c r="G9391" s="8" t="s">
        <v>9441</v>
      </c>
      <c r="H9391" t="str">
        <f>VLOOKUP(G9391,'DANH MỤC'!$I:$K,2,0)</f>
        <v>KH 3493</v>
      </c>
      <c r="I9391" t="str">
        <f>VLOOKUP(G9391,'DANH MỤC'!$I:$K,3,0)</f>
        <v>Hải Dương</v>
      </c>
      <c r="J9391" s="8" t="s">
        <v>19</v>
      </c>
      <c r="K9391" t="str">
        <f>VLOOKUP(J9391,'DANH MỤC'!$A$1:$B$19,2,0)</f>
        <v>Sản phẩm 0003</v>
      </c>
      <c r="L9391" t="s">
        <v>15</v>
      </c>
      <c r="M9391">
        <v>1</v>
      </c>
      <c r="N9391" s="3">
        <f>IF(LEFT(K9391,1)="S",VLOOKUP(K9391,'DANH MỤC'!$B:$D,2,0),VLOOKUP(K9391,'DANH MỤC'!$B:$D,3,0))</f>
        <v>2500000</v>
      </c>
      <c r="O9391">
        <v>10</v>
      </c>
      <c r="P9391" s="3">
        <f>N9391*O9391%*CSDL[[#This Row],[SỐ LƯỢNG]]</f>
        <v>250000</v>
      </c>
      <c r="Q9391" s="3">
        <f t="shared" si="4081"/>
        <v>2250000</v>
      </c>
    </row>
    <row r="9392" spans="1:17" x14ac:dyDescent="0.3">
      <c r="A9392" s="23" t="s">
        <v>5189</v>
      </c>
      <c r="B9392" s="8" t="s">
        <v>5189</v>
      </c>
      <c r="C9392" s="8">
        <v>1</v>
      </c>
      <c r="D9392" s="8" t="s">
        <v>5200</v>
      </c>
      <c r="E9392" s="8" t="s">
        <v>13819</v>
      </c>
      <c r="F9392" s="8" t="str">
        <f>VLOOKUP(E9392,'DANH MỤC'!$F:$G,2,0)</f>
        <v>Nhóm 1</v>
      </c>
      <c r="G9392" s="8" t="s">
        <v>9442</v>
      </c>
      <c r="H9392" t="str">
        <f>VLOOKUP(G9392,'DANH MỤC'!$I:$K,2,0)</f>
        <v>KH 3494</v>
      </c>
      <c r="I9392" t="str">
        <f>VLOOKUP(G9392,'DANH MỤC'!$I:$K,3,0)</f>
        <v>Bắc Ninh</v>
      </c>
      <c r="J9392" s="8" t="s">
        <v>5940</v>
      </c>
      <c r="K9392" t="str">
        <f>VLOOKUP(J9392,'DANH MỤC'!$A$1:$B$19,2,0)</f>
        <v>Sản phẩm 0002</v>
      </c>
      <c r="L9392" t="s">
        <v>15</v>
      </c>
      <c r="M9392">
        <v>3</v>
      </c>
      <c r="N9392" s="3">
        <f>IF(LEFT(K9392,1)="S",VLOOKUP(K9392,'DANH MỤC'!$B:$D,2,0),VLOOKUP(K9392,'DANH MỤC'!$B:$D,3,0))</f>
        <v>2000000</v>
      </c>
      <c r="O9392">
        <v>10</v>
      </c>
      <c r="P9392" s="3">
        <f>N9392*O9392%*CSDL[[#This Row],[SỐ LƯỢNG]]</f>
        <v>600000</v>
      </c>
      <c r="Q9392" s="3">
        <f t="shared" si="4081"/>
        <v>5400000</v>
      </c>
    </row>
    <row r="9393" spans="1:17" x14ac:dyDescent="0.3">
      <c r="A9393" s="23" t="s">
        <v>5189</v>
      </c>
      <c r="B9393" s="8" t="s">
        <v>5189</v>
      </c>
      <c r="C9393" s="8">
        <v>1</v>
      </c>
      <c r="D9393" s="8" t="s">
        <v>5201</v>
      </c>
      <c r="E9393" s="8" t="s">
        <v>13819</v>
      </c>
      <c r="F9393" s="8" t="str">
        <f>VLOOKUP(E9393,'DANH MỤC'!$F:$G,2,0)</f>
        <v>Nhóm 1</v>
      </c>
      <c r="G9393" s="8" t="s">
        <v>9443</v>
      </c>
      <c r="H9393" t="str">
        <f>VLOOKUP(G9393,'DANH MỤC'!$I:$K,2,0)</f>
        <v>KH 3495</v>
      </c>
      <c r="I9393" t="str">
        <f>VLOOKUP(G9393,'DANH MỤC'!$I:$K,3,0)</f>
        <v>Kon Tum</v>
      </c>
      <c r="J9393" s="8" t="s">
        <v>5940</v>
      </c>
      <c r="K9393" t="str">
        <f>VLOOKUP(J9393,'DANH MỤC'!$A$1:$B$19,2,0)</f>
        <v>Sản phẩm 0002</v>
      </c>
      <c r="L9393" t="s">
        <v>15</v>
      </c>
      <c r="M9393">
        <v>1</v>
      </c>
      <c r="N9393" s="3">
        <f>IF(LEFT(K9393,1)="S",VLOOKUP(K9393,'DANH MỤC'!$B:$D,2,0),VLOOKUP(K9393,'DANH MỤC'!$B:$D,3,0))</f>
        <v>2000000</v>
      </c>
      <c r="O9393">
        <v>5</v>
      </c>
      <c r="P9393" s="3">
        <f>N9393*O9393%*CSDL[[#This Row],[SỐ LƯỢNG]]</f>
        <v>100000</v>
      </c>
      <c r="Q9393" s="3">
        <f t="shared" si="4081"/>
        <v>1900000</v>
      </c>
    </row>
    <row r="9394" spans="1:17" x14ac:dyDescent="0.3">
      <c r="A9394" s="23" t="s">
        <v>5189</v>
      </c>
      <c r="B9394" s="8" t="s">
        <v>5189</v>
      </c>
      <c r="C9394" s="8">
        <v>1</v>
      </c>
      <c r="D9394" s="8" t="s">
        <v>5202</v>
      </c>
      <c r="E9394" s="8" t="s">
        <v>13814</v>
      </c>
      <c r="F9394" s="8" t="str">
        <f>VLOOKUP(E9394,'DANH MỤC'!$F:$G,2,0)</f>
        <v>Nhóm 1</v>
      </c>
      <c r="G9394" s="8" t="s">
        <v>9444</v>
      </c>
      <c r="H9394" t="str">
        <f>VLOOKUP(G9394,'DANH MỤC'!$I:$K,2,0)</f>
        <v>KH 3496</v>
      </c>
      <c r="I9394" t="str">
        <f>VLOOKUP(G9394,'DANH MỤC'!$I:$K,3,0)</f>
        <v>Bình Dương</v>
      </c>
      <c r="J9394" s="8" t="s">
        <v>5940</v>
      </c>
      <c r="K9394" t="str">
        <f>VLOOKUP(J9394,'DANH MỤC'!$A$1:$B$19,2,0)</f>
        <v>Sản phẩm 0002</v>
      </c>
      <c r="L9394" t="s">
        <v>15</v>
      </c>
      <c r="M9394">
        <v>3</v>
      </c>
      <c r="N9394" s="3">
        <f>IF(LEFT(K9394,1)="S",VLOOKUP(K9394,'DANH MỤC'!$B:$D,2,0),VLOOKUP(K9394,'DANH MỤC'!$B:$D,3,0))</f>
        <v>2000000</v>
      </c>
      <c r="O9394">
        <v>10</v>
      </c>
      <c r="P9394" s="3">
        <f>N9394*O9394%*CSDL[[#This Row],[SỐ LƯỢNG]]</f>
        <v>600000</v>
      </c>
      <c r="Q9394" s="3">
        <f t="shared" si="4081"/>
        <v>5400000</v>
      </c>
    </row>
    <row r="9395" spans="1:17" x14ac:dyDescent="0.3">
      <c r="A9395" s="23" t="s">
        <v>5189</v>
      </c>
      <c r="B9395" s="8" t="s">
        <v>5189</v>
      </c>
      <c r="C9395" s="8">
        <v>1</v>
      </c>
      <c r="D9395" s="8" t="s">
        <v>5203</v>
      </c>
      <c r="E9395" s="8" t="s">
        <v>13819</v>
      </c>
      <c r="F9395" s="8" t="str">
        <f>VLOOKUP(E9395,'DANH MỤC'!$F:$G,2,0)</f>
        <v>Nhóm 1</v>
      </c>
      <c r="G9395" s="8" t="s">
        <v>9445</v>
      </c>
      <c r="H9395" t="str">
        <f>VLOOKUP(G9395,'DANH MỤC'!$I:$K,2,0)</f>
        <v>KH 3497</v>
      </c>
      <c r="I9395" t="str">
        <f>VLOOKUP(G9395,'DANH MỤC'!$I:$K,3,0)</f>
        <v>An Giang</v>
      </c>
      <c r="J9395" s="8" t="s">
        <v>5939</v>
      </c>
      <c r="K9395" t="str">
        <f>VLOOKUP(J9395,'DANH MỤC'!$A$1:$B$19,2,0)</f>
        <v>Sản phẩm 0001</v>
      </c>
      <c r="L9395" t="s">
        <v>15</v>
      </c>
      <c r="M9395">
        <v>3</v>
      </c>
      <c r="N9395" s="3">
        <f>IF(LEFT(K9395,1)="S",VLOOKUP(K9395,'DANH MỤC'!$B:$D,2,0),VLOOKUP(K9395,'DANH MỤC'!$B:$D,3,0))</f>
        <v>3000000</v>
      </c>
      <c r="O9395">
        <v>10</v>
      </c>
      <c r="P9395" s="3">
        <f>N9395*O9395%*CSDL[[#This Row],[SỐ LƯỢNG]]</f>
        <v>900000</v>
      </c>
      <c r="Q9395" s="3">
        <f t="shared" si="4081"/>
        <v>8100000</v>
      </c>
    </row>
    <row r="9396" spans="1:17" x14ac:dyDescent="0.3">
      <c r="A9396" s="23" t="s">
        <v>5189</v>
      </c>
      <c r="B9396" s="8" t="s">
        <v>5189</v>
      </c>
      <c r="C9396" s="8">
        <v>1</v>
      </c>
      <c r="D9396" s="8" t="s">
        <v>5204</v>
      </c>
      <c r="E9396" s="8" t="s">
        <v>13819</v>
      </c>
      <c r="F9396" s="8" t="str">
        <f>VLOOKUP(E9396,'DANH MỤC'!$F:$G,2,0)</f>
        <v>Nhóm 1</v>
      </c>
      <c r="G9396" s="8" t="s">
        <v>9446</v>
      </c>
      <c r="H9396" t="str">
        <f>VLOOKUP(G9396,'DANH MỤC'!$I:$K,2,0)</f>
        <v>KH 3498</v>
      </c>
      <c r="I9396" t="str">
        <f>VLOOKUP(G9396,'DANH MỤC'!$I:$K,3,0)</f>
        <v>Hậu Giang</v>
      </c>
      <c r="J9396" s="8" t="s">
        <v>5941</v>
      </c>
      <c r="K9396" t="str">
        <f>VLOOKUP(J9396,'DANH MỤC'!$A$1:$B$19,2,0)</f>
        <v>Sản phẩm 0006</v>
      </c>
      <c r="L9396" t="s">
        <v>15</v>
      </c>
      <c r="M9396">
        <v>1</v>
      </c>
      <c r="N9396" s="3">
        <f>IF(LEFT(K9396,1)="S",VLOOKUP(K9396,'DANH MỤC'!$B:$D,2,0),VLOOKUP(K9396,'DANH MỤC'!$B:$D,3,0))</f>
        <v>800000</v>
      </c>
      <c r="O9396">
        <v>0</v>
      </c>
      <c r="P9396" s="3">
        <f>N9396*O9396%*CSDL[[#This Row],[SỐ LƯỢNG]]</f>
        <v>0</v>
      </c>
      <c r="Q9396" s="3">
        <f t="shared" si="4081"/>
        <v>800000</v>
      </c>
    </row>
    <row r="9397" spans="1:17" x14ac:dyDescent="0.3">
      <c r="A9397" s="23" t="s">
        <v>5189</v>
      </c>
      <c r="B9397" s="8" t="s">
        <v>5189</v>
      </c>
      <c r="C9397" s="8">
        <v>1</v>
      </c>
      <c r="D9397" s="8" t="s">
        <v>5205</v>
      </c>
      <c r="E9397" s="8" t="s">
        <v>13816</v>
      </c>
      <c r="F9397" s="8" t="str">
        <f>VLOOKUP(E9397,'DANH MỤC'!$F:$G,2,0)</f>
        <v>Nhóm 1</v>
      </c>
      <c r="G9397" s="8" t="s">
        <v>8487</v>
      </c>
      <c r="H9397" t="str">
        <f>VLOOKUP(G9397,'DANH MỤC'!$I:$K,2,0)</f>
        <v>KH 2508</v>
      </c>
      <c r="I9397" t="str">
        <f>VLOOKUP(G9397,'DANH MỤC'!$I:$K,3,0)</f>
        <v>Sơn La</v>
      </c>
      <c r="J9397" s="8" t="s">
        <v>5939</v>
      </c>
      <c r="K9397" t="str">
        <f>VLOOKUP(J9397,'DANH MỤC'!$A$1:$B$19,2,0)</f>
        <v>Sản phẩm 0001</v>
      </c>
      <c r="L9397" t="s">
        <v>15</v>
      </c>
      <c r="M9397">
        <v>1</v>
      </c>
      <c r="N9397" s="3">
        <f>IF(LEFT(K9397,1)="S",VLOOKUP(K9397,'DANH MỤC'!$B:$D,2,0),VLOOKUP(K9397,'DANH MỤC'!$B:$D,3,0))</f>
        <v>3000000</v>
      </c>
      <c r="O9397">
        <v>10</v>
      </c>
      <c r="P9397" s="3">
        <f>N9397*O9397%*CSDL[[#This Row],[SỐ LƯỢNG]]</f>
        <v>300000</v>
      </c>
      <c r="Q9397" s="3">
        <f t="shared" si="4081"/>
        <v>2700000</v>
      </c>
    </row>
    <row r="9398" spans="1:17" x14ac:dyDescent="0.3">
      <c r="A9398" s="23" t="str">
        <f>A9397</f>
        <v>27/01/2019</v>
      </c>
      <c r="B9398" s="8" t="str">
        <f>B9397</f>
        <v>27/01/2019</v>
      </c>
      <c r="C9398" s="8">
        <v>1</v>
      </c>
      <c r="D9398" s="8" t="str">
        <f>D9397</f>
        <v>DH9874</v>
      </c>
      <c r="E9398" s="8" t="str">
        <f>E9397</f>
        <v>luyen.dam</v>
      </c>
      <c r="F9398" s="8" t="str">
        <f>VLOOKUP(E9398,'DANH MỤC'!$F:$G,2,0)</f>
        <v>Nhóm 1</v>
      </c>
      <c r="G9398" s="8" t="str">
        <f>G9397</f>
        <v>KH2508</v>
      </c>
      <c r="H9398" t="str">
        <f>VLOOKUP(G9398,'DANH MỤC'!$I:$K,2,0)</f>
        <v>KH 2508</v>
      </c>
      <c r="I9398" t="str">
        <f>VLOOKUP(G9398,'DANH MỤC'!$I:$K,3,0)</f>
        <v>Sơn La</v>
      </c>
      <c r="J9398" s="8" t="s">
        <v>5944</v>
      </c>
      <c r="K9398" t="str">
        <f>VLOOKUP(J9398,'DANH MỤC'!$A$1:$B$19,2,0)</f>
        <v>Hàng tặng 0001</v>
      </c>
      <c r="L9398" t="s">
        <v>24</v>
      </c>
      <c r="M9398">
        <v>2</v>
      </c>
      <c r="N9398" s="3">
        <f>IF(LEFT(K9398,1)="S",VLOOKUP(K9398,'DANH MỤC'!$B:$D,2,0),VLOOKUP(K9398,'DANH MỤC'!$B:$D,3,0))</f>
        <v>200000</v>
      </c>
      <c r="O9398">
        <v>100</v>
      </c>
      <c r="P9398" s="3">
        <f>N9398*O9398%*CSDL[[#This Row],[SỐ LƯỢNG]]</f>
        <v>400000</v>
      </c>
      <c r="Q9398" s="3">
        <f t="shared" si="4081"/>
        <v>0</v>
      </c>
    </row>
    <row r="9399" spans="1:17" x14ac:dyDescent="0.3">
      <c r="A9399" s="23" t="s">
        <v>5189</v>
      </c>
      <c r="B9399" s="8" t="s">
        <v>5189</v>
      </c>
      <c r="C9399" s="8">
        <v>1</v>
      </c>
      <c r="D9399" s="8" t="s">
        <v>5206</v>
      </c>
      <c r="E9399" s="8" t="s">
        <v>13823</v>
      </c>
      <c r="F9399" s="8" t="str">
        <f>VLOOKUP(E9399,'DANH MỤC'!$F:$G,2,0)</f>
        <v>Nhóm 1</v>
      </c>
      <c r="G9399" s="8" t="s">
        <v>9447</v>
      </c>
      <c r="H9399" t="str">
        <f>VLOOKUP(G9399,'DANH MỤC'!$I:$K,2,0)</f>
        <v>KH 3499</v>
      </c>
      <c r="I9399" t="str">
        <f>VLOOKUP(G9399,'DANH MỤC'!$I:$K,3,0)</f>
        <v>Bắc Kạn</v>
      </c>
      <c r="J9399" s="8" t="s">
        <v>5939</v>
      </c>
      <c r="K9399" t="str">
        <f>VLOOKUP(J9399,'DANH MỤC'!$A$1:$B$19,2,0)</f>
        <v>Sản phẩm 0001</v>
      </c>
      <c r="L9399" t="s">
        <v>15</v>
      </c>
      <c r="M9399">
        <v>1</v>
      </c>
      <c r="N9399" s="3">
        <f>IF(LEFT(K9399,1)="S",VLOOKUP(K9399,'DANH MỤC'!$B:$D,2,0),VLOOKUP(K9399,'DANH MỤC'!$B:$D,3,0))</f>
        <v>3000000</v>
      </c>
      <c r="O9399">
        <v>5</v>
      </c>
      <c r="P9399" s="3">
        <f>N9399*O9399%*CSDL[[#This Row],[SỐ LƯỢNG]]</f>
        <v>150000</v>
      </c>
      <c r="Q9399" s="3">
        <f t="shared" si="4081"/>
        <v>2850000</v>
      </c>
    </row>
    <row r="9400" spans="1:17" x14ac:dyDescent="0.3">
      <c r="A9400" s="23" t="s">
        <v>5189</v>
      </c>
      <c r="B9400" s="8" t="s">
        <v>5189</v>
      </c>
      <c r="C9400" s="8">
        <v>1</v>
      </c>
      <c r="D9400" s="8" t="s">
        <v>5207</v>
      </c>
      <c r="E9400" s="8" t="s">
        <v>13819</v>
      </c>
      <c r="F9400" s="8" t="str">
        <f>VLOOKUP(E9400,'DANH MỤC'!$F:$G,2,0)</f>
        <v>Nhóm 1</v>
      </c>
      <c r="G9400" s="8" t="s">
        <v>9448</v>
      </c>
      <c r="H9400" t="str">
        <f>VLOOKUP(G9400,'DANH MỤC'!$I:$K,2,0)</f>
        <v>KH 3500</v>
      </c>
      <c r="I9400" t="str">
        <f>VLOOKUP(G9400,'DANH MỤC'!$I:$K,3,0)</f>
        <v>Tuyên Quang</v>
      </c>
      <c r="J9400" s="8" t="s">
        <v>19</v>
      </c>
      <c r="K9400" t="str">
        <f>VLOOKUP(J9400,'DANH MỤC'!$A$1:$B$19,2,0)</f>
        <v>Sản phẩm 0003</v>
      </c>
      <c r="L9400" t="s">
        <v>15</v>
      </c>
      <c r="M9400">
        <v>1</v>
      </c>
      <c r="N9400" s="3">
        <f>IF(LEFT(K9400,1)="S",VLOOKUP(K9400,'DANH MỤC'!$B:$D,2,0),VLOOKUP(K9400,'DANH MỤC'!$B:$D,3,0))</f>
        <v>2500000</v>
      </c>
      <c r="O9400">
        <v>0</v>
      </c>
      <c r="P9400" s="3">
        <f>N9400*O9400%*CSDL[[#This Row],[SỐ LƯỢNG]]</f>
        <v>0</v>
      </c>
      <c r="Q9400" s="3">
        <f t="shared" si="4081"/>
        <v>2500000</v>
      </c>
    </row>
    <row r="9401" spans="1:17" x14ac:dyDescent="0.3">
      <c r="A9401" s="23" t="s">
        <v>5189</v>
      </c>
      <c r="B9401" s="8" t="s">
        <v>5189</v>
      </c>
      <c r="C9401" s="8">
        <v>1</v>
      </c>
      <c r="D9401" s="8" t="s">
        <v>5208</v>
      </c>
      <c r="E9401" s="8" t="s">
        <v>13816</v>
      </c>
      <c r="F9401" s="8" t="str">
        <f>VLOOKUP(E9401,'DANH MỤC'!$F:$G,2,0)</f>
        <v>Nhóm 1</v>
      </c>
      <c r="G9401" s="8" t="s">
        <v>9449</v>
      </c>
      <c r="H9401" t="str">
        <f>VLOOKUP(G9401,'DANH MỤC'!$I:$K,2,0)</f>
        <v>KH 3501</v>
      </c>
      <c r="I9401" t="str">
        <f>VLOOKUP(G9401,'DANH MỤC'!$I:$K,3,0)</f>
        <v>Bạc Liêu</v>
      </c>
      <c r="J9401" s="8" t="s">
        <v>5939</v>
      </c>
      <c r="K9401" t="str">
        <f>VLOOKUP(J9401,'DANH MỤC'!$A$1:$B$19,2,0)</f>
        <v>Sản phẩm 0001</v>
      </c>
      <c r="L9401" t="s">
        <v>15</v>
      </c>
      <c r="M9401">
        <v>1</v>
      </c>
      <c r="N9401" s="3">
        <f>IF(LEFT(K9401,1)="S",VLOOKUP(K9401,'DANH MỤC'!$B:$D,2,0),VLOOKUP(K9401,'DANH MỤC'!$B:$D,3,0))</f>
        <v>3000000</v>
      </c>
      <c r="O9401">
        <v>5</v>
      </c>
      <c r="P9401" s="3">
        <f>N9401*O9401%*CSDL[[#This Row],[SỐ LƯỢNG]]</f>
        <v>150000</v>
      </c>
      <c r="Q9401" s="3">
        <f t="shared" si="4081"/>
        <v>2850000</v>
      </c>
    </row>
    <row r="9402" spans="1:17" x14ac:dyDescent="0.3">
      <c r="A9402" s="23" t="str">
        <f t="shared" ref="A9402:A9403" si="4107">A9401</f>
        <v>27/01/2019</v>
      </c>
      <c r="B9402" s="8" t="str">
        <f t="shared" ref="B9402:B9403" si="4108">B9401</f>
        <v>27/01/2019</v>
      </c>
      <c r="C9402" s="8">
        <v>1</v>
      </c>
      <c r="D9402" s="8" t="str">
        <f t="shared" ref="D9402:D9403" si="4109">D9401</f>
        <v>DH9871</v>
      </c>
      <c r="E9402" s="8" t="str">
        <f t="shared" ref="E9402:E9403" si="4110">E9401</f>
        <v>luyen.dam</v>
      </c>
      <c r="F9402" s="8" t="str">
        <f>VLOOKUP(E9402,'DANH MỤC'!$F:$G,2,0)</f>
        <v>Nhóm 1</v>
      </c>
      <c r="G9402" s="8" t="str">
        <f t="shared" ref="G9402:G9403" si="4111">G9401</f>
        <v>KH3501</v>
      </c>
      <c r="H9402" t="str">
        <f>VLOOKUP(G9402,'DANH MỤC'!$I:$K,2,0)</f>
        <v>KH 3501</v>
      </c>
      <c r="I9402" t="str">
        <f>VLOOKUP(G9402,'DANH MỤC'!$I:$K,3,0)</f>
        <v>Bạc Liêu</v>
      </c>
      <c r="J9402" s="8" t="s">
        <v>5940</v>
      </c>
      <c r="K9402" t="str">
        <f>VLOOKUP(J9402,'DANH MỤC'!$A$1:$B$19,2,0)</f>
        <v>Sản phẩm 0002</v>
      </c>
      <c r="L9402" t="s">
        <v>15</v>
      </c>
      <c r="M9402">
        <v>1</v>
      </c>
      <c r="N9402" s="3">
        <f>IF(LEFT(K9402,1)="S",VLOOKUP(K9402,'DANH MỤC'!$B:$D,2,0),VLOOKUP(K9402,'DANH MỤC'!$B:$D,3,0))</f>
        <v>2000000</v>
      </c>
      <c r="O9402">
        <v>5</v>
      </c>
      <c r="P9402" s="3">
        <f>N9402*O9402%*CSDL[[#This Row],[SỐ LƯỢNG]]</f>
        <v>100000</v>
      </c>
      <c r="Q9402" s="3">
        <f t="shared" si="4081"/>
        <v>1900000</v>
      </c>
    </row>
    <row r="9403" spans="1:17" x14ac:dyDescent="0.3">
      <c r="A9403" s="23" t="str">
        <f t="shared" si="4107"/>
        <v>27/01/2019</v>
      </c>
      <c r="B9403" s="8" t="str">
        <f t="shared" si="4108"/>
        <v>27/01/2019</v>
      </c>
      <c r="C9403" s="8">
        <v>1</v>
      </c>
      <c r="D9403" s="8" t="str">
        <f t="shared" si="4109"/>
        <v>DH9871</v>
      </c>
      <c r="E9403" s="8" t="str">
        <f t="shared" si="4110"/>
        <v>luyen.dam</v>
      </c>
      <c r="F9403" s="8" t="str">
        <f>VLOOKUP(E9403,'DANH MỤC'!$F:$G,2,0)</f>
        <v>Nhóm 1</v>
      </c>
      <c r="G9403" s="8" t="str">
        <f t="shared" si="4111"/>
        <v>KH3501</v>
      </c>
      <c r="H9403" t="str">
        <f>VLOOKUP(G9403,'DANH MỤC'!$I:$K,2,0)</f>
        <v>KH 3501</v>
      </c>
      <c r="I9403" t="str">
        <f>VLOOKUP(G9403,'DANH MỤC'!$I:$K,3,0)</f>
        <v>Bạc Liêu</v>
      </c>
      <c r="J9403" s="8" t="s">
        <v>5944</v>
      </c>
      <c r="K9403" t="str">
        <f>VLOOKUP(J9403,'DANH MỤC'!$A$1:$B$19,2,0)</f>
        <v>Hàng tặng 0001</v>
      </c>
      <c r="L9403" t="s">
        <v>24</v>
      </c>
      <c r="M9403">
        <v>2</v>
      </c>
      <c r="N9403" s="3">
        <f>IF(LEFT(K9403,1)="S",VLOOKUP(K9403,'DANH MỤC'!$B:$D,2,0),VLOOKUP(K9403,'DANH MỤC'!$B:$D,3,0))</f>
        <v>200000</v>
      </c>
      <c r="O9403">
        <v>100</v>
      </c>
      <c r="P9403" s="3">
        <f>N9403*O9403%*CSDL[[#This Row],[SỐ LƯỢNG]]</f>
        <v>400000</v>
      </c>
      <c r="Q9403" s="3">
        <f t="shared" si="4081"/>
        <v>0</v>
      </c>
    </row>
    <row r="9404" spans="1:17" x14ac:dyDescent="0.3">
      <c r="A9404" s="23" t="s">
        <v>5189</v>
      </c>
      <c r="B9404" s="8" t="s">
        <v>5189</v>
      </c>
      <c r="C9404" s="8">
        <v>1</v>
      </c>
      <c r="D9404" s="8" t="s">
        <v>5209</v>
      </c>
      <c r="E9404" s="8" t="s">
        <v>13830</v>
      </c>
      <c r="F9404" s="8" t="str">
        <f>VLOOKUP(E9404,'DANH MỤC'!$F:$G,2,0)</f>
        <v>Nhóm 2</v>
      </c>
      <c r="G9404" s="8" t="s">
        <v>9450</v>
      </c>
      <c r="H9404" t="str">
        <f>VLOOKUP(G9404,'DANH MỤC'!$I:$K,2,0)</f>
        <v>KH 3502</v>
      </c>
      <c r="I9404" t="str">
        <f>VLOOKUP(G9404,'DANH MỤC'!$I:$K,3,0)</f>
        <v>Bến Tre</v>
      </c>
      <c r="J9404" s="8" t="s">
        <v>5940</v>
      </c>
      <c r="K9404" t="str">
        <f>VLOOKUP(J9404,'DANH MỤC'!$A$1:$B$19,2,0)</f>
        <v>Sản phẩm 0002</v>
      </c>
      <c r="L9404" t="s">
        <v>15</v>
      </c>
      <c r="M9404">
        <v>1</v>
      </c>
      <c r="N9404" s="3">
        <f>IF(LEFT(K9404,1)="S",VLOOKUP(K9404,'DANH MỤC'!$B:$D,2,0),VLOOKUP(K9404,'DANH MỤC'!$B:$D,3,0))</f>
        <v>2000000</v>
      </c>
      <c r="O9404">
        <v>10</v>
      </c>
      <c r="P9404" s="3">
        <f>N9404*O9404%*CSDL[[#This Row],[SỐ LƯỢNG]]</f>
        <v>200000</v>
      </c>
      <c r="Q9404" s="3">
        <f t="shared" si="4081"/>
        <v>1800000</v>
      </c>
    </row>
    <row r="9405" spans="1:17" x14ac:dyDescent="0.3">
      <c r="A9405" s="23" t="str">
        <f>A9404</f>
        <v>27/01/2019</v>
      </c>
      <c r="B9405" s="8" t="str">
        <f>B9404</f>
        <v>27/01/2019</v>
      </c>
      <c r="C9405" s="8">
        <v>1</v>
      </c>
      <c r="D9405" s="8" t="str">
        <f>D9404</f>
        <v>DH9870</v>
      </c>
      <c r="E9405" s="8" t="str">
        <f>E9404</f>
        <v>ha.vo</v>
      </c>
      <c r="F9405" s="8" t="str">
        <f>VLOOKUP(E9405,'DANH MỤC'!$F:$G,2,0)</f>
        <v>Nhóm 2</v>
      </c>
      <c r="G9405" s="8" t="str">
        <f>G9404</f>
        <v>KH3502</v>
      </c>
      <c r="H9405" t="str">
        <f>VLOOKUP(G9405,'DANH MỤC'!$I:$K,2,0)</f>
        <v>KH 3502</v>
      </c>
      <c r="I9405" t="str">
        <f>VLOOKUP(G9405,'DANH MỤC'!$I:$K,3,0)</f>
        <v>Bến Tre</v>
      </c>
      <c r="J9405" s="8" t="s">
        <v>5944</v>
      </c>
      <c r="K9405" t="str">
        <f>VLOOKUP(J9405,'DANH MỤC'!$A$1:$B$19,2,0)</f>
        <v>Hàng tặng 0001</v>
      </c>
      <c r="L9405" t="s">
        <v>24</v>
      </c>
      <c r="M9405">
        <v>2</v>
      </c>
      <c r="N9405" s="3">
        <f>IF(LEFT(K9405,1)="S",VLOOKUP(K9405,'DANH MỤC'!$B:$D,2,0),VLOOKUP(K9405,'DANH MỤC'!$B:$D,3,0))</f>
        <v>200000</v>
      </c>
      <c r="O9405">
        <v>100</v>
      </c>
      <c r="P9405" s="3">
        <f>N9405*O9405%*CSDL[[#This Row],[SỐ LƯỢNG]]</f>
        <v>400000</v>
      </c>
      <c r="Q9405" s="3">
        <f t="shared" si="4081"/>
        <v>0</v>
      </c>
    </row>
    <row r="9406" spans="1:17" x14ac:dyDescent="0.3">
      <c r="A9406" s="23" t="s">
        <v>5210</v>
      </c>
      <c r="B9406" s="8" t="s">
        <v>5210</v>
      </c>
      <c r="C9406" s="8">
        <v>1</v>
      </c>
      <c r="D9406" s="8" t="s">
        <v>5211</v>
      </c>
      <c r="E9406" s="8" t="s">
        <v>13831</v>
      </c>
      <c r="F9406" s="8" t="str">
        <f>VLOOKUP(E9406,'DANH MỤC'!$F:$G,2,0)</f>
        <v>Nhóm 2</v>
      </c>
      <c r="G9406" s="8" t="s">
        <v>8978</v>
      </c>
      <c r="H9406" t="str">
        <f>VLOOKUP(G9406,'DANH MỤC'!$I:$K,2,0)</f>
        <v>KH 3017</v>
      </c>
      <c r="I9406" t="str">
        <f>VLOOKUP(G9406,'DANH MỤC'!$I:$K,3,0)</f>
        <v>Hà Giang</v>
      </c>
      <c r="J9406" s="8" t="s">
        <v>5939</v>
      </c>
      <c r="K9406" t="str">
        <f>VLOOKUP(J9406,'DANH MỤC'!$A$1:$B$19,2,0)</f>
        <v>Sản phẩm 0001</v>
      </c>
      <c r="L9406" t="s">
        <v>15</v>
      </c>
      <c r="M9406">
        <v>1</v>
      </c>
      <c r="N9406" s="3">
        <f>IF(LEFT(K9406,1)="S",VLOOKUP(K9406,'DANH MỤC'!$B:$D,2,0),VLOOKUP(K9406,'DANH MỤC'!$B:$D,3,0))</f>
        <v>3000000</v>
      </c>
      <c r="O9406">
        <v>5</v>
      </c>
      <c r="P9406" s="3">
        <f>N9406*O9406%*CSDL[[#This Row],[SỐ LƯỢNG]]</f>
        <v>150000</v>
      </c>
      <c r="Q9406" s="3">
        <f t="shared" si="4081"/>
        <v>2850000</v>
      </c>
    </row>
    <row r="9407" spans="1:17" x14ac:dyDescent="0.3">
      <c r="A9407" s="23" t="s">
        <v>5210</v>
      </c>
      <c r="B9407" s="8" t="s">
        <v>5210</v>
      </c>
      <c r="C9407" s="8">
        <v>1</v>
      </c>
      <c r="D9407" s="8" t="s">
        <v>5212</v>
      </c>
      <c r="E9407" s="8" t="s">
        <v>13830</v>
      </c>
      <c r="F9407" s="8" t="str">
        <f>VLOOKUP(E9407,'DANH MỤC'!$F:$G,2,0)</f>
        <v>Nhóm 2</v>
      </c>
      <c r="G9407" s="8" t="s">
        <v>9451</v>
      </c>
      <c r="H9407" t="str">
        <f>VLOOKUP(G9407,'DANH MỤC'!$I:$K,2,0)</f>
        <v>KH 3503</v>
      </c>
      <c r="I9407" t="str">
        <f>VLOOKUP(G9407,'DANH MỤC'!$I:$K,3,0)</f>
        <v>Hòa Bình</v>
      </c>
      <c r="J9407" s="8" t="s">
        <v>5940</v>
      </c>
      <c r="K9407" t="str">
        <f>VLOOKUP(J9407,'DANH MỤC'!$A$1:$B$19,2,0)</f>
        <v>Sản phẩm 0002</v>
      </c>
      <c r="L9407" t="s">
        <v>15</v>
      </c>
      <c r="M9407">
        <v>1</v>
      </c>
      <c r="N9407" s="3">
        <f>IF(LEFT(K9407,1)="S",VLOOKUP(K9407,'DANH MỤC'!$B:$D,2,0),VLOOKUP(K9407,'DANH MỤC'!$B:$D,3,0))</f>
        <v>2000000</v>
      </c>
      <c r="O9407">
        <v>5</v>
      </c>
      <c r="P9407" s="3">
        <f>N9407*O9407%*CSDL[[#This Row],[SỐ LƯỢNG]]</f>
        <v>100000</v>
      </c>
      <c r="Q9407" s="3">
        <f t="shared" si="4081"/>
        <v>1900000</v>
      </c>
    </row>
    <row r="9408" spans="1:17" x14ac:dyDescent="0.3">
      <c r="A9408" s="23" t="s">
        <v>5210</v>
      </c>
      <c r="B9408" s="8" t="s">
        <v>5210</v>
      </c>
      <c r="C9408" s="8">
        <v>1</v>
      </c>
      <c r="D9408" s="8" t="s">
        <v>5213</v>
      </c>
      <c r="E9408" s="8" t="s">
        <v>13839</v>
      </c>
      <c r="F9408" s="8" t="str">
        <f>VLOOKUP(E9408,'DANH MỤC'!$F:$G,2,0)</f>
        <v>Nhóm 2</v>
      </c>
      <c r="G9408" s="8" t="s">
        <v>9137</v>
      </c>
      <c r="H9408" t="str">
        <f>VLOOKUP(G9408,'DANH MỤC'!$I:$K,2,0)</f>
        <v>KH 3180</v>
      </c>
      <c r="I9408" t="str">
        <f>VLOOKUP(G9408,'DANH MỤC'!$I:$K,3,0)</f>
        <v>Tiền Giang</v>
      </c>
      <c r="J9408" s="8" t="s">
        <v>5940</v>
      </c>
      <c r="K9408" t="str">
        <f>VLOOKUP(J9408,'DANH MỤC'!$A$1:$B$19,2,0)</f>
        <v>Sản phẩm 0002</v>
      </c>
      <c r="L9408" t="s">
        <v>15</v>
      </c>
      <c r="M9408">
        <v>1</v>
      </c>
      <c r="N9408" s="3">
        <f>IF(LEFT(K9408,1)="S",VLOOKUP(K9408,'DANH MỤC'!$B:$D,2,0),VLOOKUP(K9408,'DANH MỤC'!$B:$D,3,0))</f>
        <v>2000000</v>
      </c>
      <c r="O9408">
        <v>0</v>
      </c>
      <c r="P9408" s="3">
        <f>N9408*O9408%*CSDL[[#This Row],[SỐ LƯỢNG]]</f>
        <v>0</v>
      </c>
      <c r="Q9408" s="3">
        <f t="shared" si="4081"/>
        <v>2000000</v>
      </c>
    </row>
    <row r="9409" spans="1:17" x14ac:dyDescent="0.3">
      <c r="A9409" s="23" t="s">
        <v>5210</v>
      </c>
      <c r="B9409" s="8" t="s">
        <v>5210</v>
      </c>
      <c r="C9409" s="8">
        <v>1</v>
      </c>
      <c r="D9409" s="8" t="s">
        <v>5214</v>
      </c>
      <c r="E9409" s="8" t="s">
        <v>13819</v>
      </c>
      <c r="F9409" s="8" t="str">
        <f>VLOOKUP(E9409,'DANH MỤC'!$F:$G,2,0)</f>
        <v>Nhóm 1</v>
      </c>
      <c r="G9409" s="8" t="s">
        <v>9452</v>
      </c>
      <c r="H9409" t="str">
        <f>VLOOKUP(G9409,'DANH MỤC'!$I:$K,2,0)</f>
        <v>KH 3504</v>
      </c>
      <c r="I9409" t="str">
        <f>VLOOKUP(G9409,'DANH MỤC'!$I:$K,3,0)</f>
        <v>Hà Nội</v>
      </c>
      <c r="J9409" s="8" t="s">
        <v>19</v>
      </c>
      <c r="K9409" t="str">
        <f>VLOOKUP(J9409,'DANH MỤC'!$A$1:$B$19,2,0)</f>
        <v>Sản phẩm 0003</v>
      </c>
      <c r="L9409" t="s">
        <v>15</v>
      </c>
      <c r="M9409">
        <v>1</v>
      </c>
      <c r="N9409" s="3">
        <f>IF(LEFT(K9409,1)="S",VLOOKUP(K9409,'DANH MỤC'!$B:$D,2,0),VLOOKUP(K9409,'DANH MỤC'!$B:$D,3,0))</f>
        <v>2500000</v>
      </c>
      <c r="O9409">
        <v>0</v>
      </c>
      <c r="P9409" s="3">
        <f>N9409*O9409%*CSDL[[#This Row],[SỐ LƯỢNG]]</f>
        <v>0</v>
      </c>
      <c r="Q9409" s="3">
        <f t="shared" si="4081"/>
        <v>2500000</v>
      </c>
    </row>
    <row r="9410" spans="1:17" x14ac:dyDescent="0.3">
      <c r="A9410" s="23" t="s">
        <v>5210</v>
      </c>
      <c r="B9410" s="8" t="s">
        <v>5210</v>
      </c>
      <c r="C9410" s="8">
        <v>1</v>
      </c>
      <c r="D9410" s="8" t="s">
        <v>5215</v>
      </c>
      <c r="E9410" s="8" t="s">
        <v>13819</v>
      </c>
      <c r="F9410" s="8" t="str">
        <f>VLOOKUP(E9410,'DANH MỤC'!$F:$G,2,0)</f>
        <v>Nhóm 1</v>
      </c>
      <c r="G9410" s="8" t="s">
        <v>9453</v>
      </c>
      <c r="H9410" t="str">
        <f>VLOOKUP(G9410,'DANH MỤC'!$I:$K,2,0)</f>
        <v>KH 3505</v>
      </c>
      <c r="I9410" t="str">
        <f>VLOOKUP(G9410,'DANH MỤC'!$I:$K,3,0)</f>
        <v>Thừa Thiên Huế</v>
      </c>
      <c r="J9410" s="8" t="s">
        <v>5941</v>
      </c>
      <c r="K9410" t="str">
        <f>VLOOKUP(J9410,'DANH MỤC'!$A$1:$B$19,2,0)</f>
        <v>Sản phẩm 0006</v>
      </c>
      <c r="L9410" t="s">
        <v>15</v>
      </c>
      <c r="M9410">
        <v>1</v>
      </c>
      <c r="N9410" s="3">
        <f>IF(LEFT(K9410,1)="S",VLOOKUP(K9410,'DANH MỤC'!$B:$D,2,0),VLOOKUP(K9410,'DANH MỤC'!$B:$D,3,0))</f>
        <v>800000</v>
      </c>
      <c r="O9410">
        <v>0</v>
      </c>
      <c r="P9410" s="3">
        <f>N9410*O9410%*CSDL[[#This Row],[SỐ LƯỢNG]]</f>
        <v>0</v>
      </c>
      <c r="Q9410" s="3">
        <f t="shared" si="4081"/>
        <v>800000</v>
      </c>
    </row>
    <row r="9411" spans="1:17" x14ac:dyDescent="0.3">
      <c r="A9411" s="23" t="str">
        <f>A9410</f>
        <v>26/01/2019</v>
      </c>
      <c r="B9411" s="8" t="str">
        <f>B9410</f>
        <v>26/01/2019</v>
      </c>
      <c r="C9411" s="8">
        <v>1</v>
      </c>
      <c r="D9411" s="8" t="str">
        <f>D9410</f>
        <v>DH9865</v>
      </c>
      <c r="E9411" s="8" t="str">
        <f>E9410</f>
        <v>linh.truong</v>
      </c>
      <c r="F9411" s="8" t="str">
        <f>VLOOKUP(E9411,'DANH MỤC'!$F:$G,2,0)</f>
        <v>Nhóm 1</v>
      </c>
      <c r="G9411" s="8" t="str">
        <f>G9410</f>
        <v>KH3505</v>
      </c>
      <c r="H9411" t="str">
        <f>VLOOKUP(G9411,'DANH MỤC'!$I:$K,2,0)</f>
        <v>KH 3505</v>
      </c>
      <c r="I9411" t="str">
        <f>VLOOKUP(G9411,'DANH MỤC'!$I:$K,3,0)</f>
        <v>Thừa Thiên Huế</v>
      </c>
      <c r="J9411" s="8" t="s">
        <v>5942</v>
      </c>
      <c r="K9411" t="str">
        <f>VLOOKUP(J9411,'DANH MỤC'!$A$1:$B$19,2,0)</f>
        <v>Sản phẩm 0007</v>
      </c>
      <c r="L9411" t="s">
        <v>15</v>
      </c>
      <c r="M9411">
        <v>1</v>
      </c>
      <c r="N9411" s="3">
        <f>IF(LEFT(K9411,1)="S",VLOOKUP(K9411,'DANH MỤC'!$B:$D,2,0),VLOOKUP(K9411,'DANH MỤC'!$B:$D,3,0))</f>
        <v>800000</v>
      </c>
      <c r="O9411">
        <v>0</v>
      </c>
      <c r="P9411" s="3">
        <f>N9411*O9411%*CSDL[[#This Row],[SỐ LƯỢNG]]</f>
        <v>0</v>
      </c>
      <c r="Q9411" s="3">
        <f t="shared" ref="Q9411:Q9474" si="4112">N9411*M9411-P9411</f>
        <v>800000</v>
      </c>
    </row>
    <row r="9412" spans="1:17" x14ac:dyDescent="0.3">
      <c r="A9412" s="23" t="s">
        <v>5210</v>
      </c>
      <c r="B9412" s="8" t="s">
        <v>5210</v>
      </c>
      <c r="C9412" s="8">
        <v>1</v>
      </c>
      <c r="D9412" s="8" t="s">
        <v>5216</v>
      </c>
      <c r="E9412" s="8" t="s">
        <v>13847</v>
      </c>
      <c r="F9412" s="8" t="str">
        <f>VLOOKUP(E9412,'DANH MỤC'!$F:$G,2,0)</f>
        <v>Nhóm 3</v>
      </c>
      <c r="G9412" s="8" t="s">
        <v>8632</v>
      </c>
      <c r="H9412" t="str">
        <f>VLOOKUP(G9412,'DANH MỤC'!$I:$K,2,0)</f>
        <v>KH 2659</v>
      </c>
      <c r="I9412" t="str">
        <f>VLOOKUP(G9412,'DANH MỤC'!$I:$K,3,0)</f>
        <v>Hải Dương</v>
      </c>
      <c r="J9412" s="8" t="s">
        <v>19</v>
      </c>
      <c r="K9412" t="str">
        <f>VLOOKUP(J9412,'DANH MỤC'!$A$1:$B$19,2,0)</f>
        <v>Sản phẩm 0003</v>
      </c>
      <c r="L9412" t="s">
        <v>15</v>
      </c>
      <c r="M9412">
        <v>1</v>
      </c>
      <c r="N9412" s="3">
        <f>IF(LEFT(K9412,1)="S",VLOOKUP(K9412,'DANH MỤC'!$B:$D,2,0),VLOOKUP(K9412,'DANH MỤC'!$B:$D,3,0))</f>
        <v>2500000</v>
      </c>
      <c r="O9412">
        <v>0</v>
      </c>
      <c r="P9412" s="3">
        <f>N9412*O9412%*CSDL[[#This Row],[SỐ LƯỢNG]]</f>
        <v>0</v>
      </c>
      <c r="Q9412" s="3">
        <f t="shared" si="4112"/>
        <v>2500000</v>
      </c>
    </row>
    <row r="9413" spans="1:17" x14ac:dyDescent="0.3">
      <c r="A9413" s="23" t="str">
        <f>A9412</f>
        <v>26/01/2019</v>
      </c>
      <c r="B9413" s="8" t="str">
        <f>B9412</f>
        <v>26/01/2019</v>
      </c>
      <c r="C9413" s="8">
        <v>1</v>
      </c>
      <c r="D9413" s="8" t="str">
        <f>D9412</f>
        <v>DH9864</v>
      </c>
      <c r="E9413" s="8" t="str">
        <f>E9412</f>
        <v>linh.hoang</v>
      </c>
      <c r="F9413" s="8" t="str">
        <f>VLOOKUP(E9413,'DANH MỤC'!$F:$G,2,0)</f>
        <v>Nhóm 3</v>
      </c>
      <c r="G9413" s="8" t="str">
        <f>G9412</f>
        <v>KH2659</v>
      </c>
      <c r="H9413" t="str">
        <f>VLOOKUP(G9413,'DANH MỤC'!$I:$K,2,0)</f>
        <v>KH 2659</v>
      </c>
      <c r="I9413" t="str">
        <f>VLOOKUP(G9413,'DANH MỤC'!$I:$K,3,0)</f>
        <v>Hải Dương</v>
      </c>
      <c r="J9413" s="8" t="str">
        <f>J9412</f>
        <v>SP0003</v>
      </c>
      <c r="K9413" t="str">
        <f>VLOOKUP(J9413,'DANH MỤC'!$A$1:$B$19,2,0)</f>
        <v>Sản phẩm 0003</v>
      </c>
      <c r="L9413" t="s">
        <v>51</v>
      </c>
      <c r="M9413">
        <v>1</v>
      </c>
      <c r="N9413" s="3">
        <f>IF(LEFT(K9413,1)="S",VLOOKUP(K9413,'DANH MỤC'!$B:$D,2,0),VLOOKUP(K9413,'DANH MỤC'!$B:$D,3,0))</f>
        <v>2500000</v>
      </c>
      <c r="O9413">
        <v>0</v>
      </c>
      <c r="P9413" s="3">
        <f>N9413*O9413%*CSDL[[#This Row],[SỐ LƯỢNG]]</f>
        <v>0</v>
      </c>
      <c r="Q9413" s="3">
        <f t="shared" si="4112"/>
        <v>2500000</v>
      </c>
    </row>
    <row r="9414" spans="1:17" x14ac:dyDescent="0.3">
      <c r="A9414" s="23" t="s">
        <v>5210</v>
      </c>
      <c r="B9414" s="8" t="s">
        <v>5210</v>
      </c>
      <c r="C9414" s="8">
        <v>1</v>
      </c>
      <c r="D9414" s="8" t="s">
        <v>5217</v>
      </c>
      <c r="E9414" s="8" t="s">
        <v>13816</v>
      </c>
      <c r="F9414" s="8" t="str">
        <f>VLOOKUP(E9414,'DANH MỤC'!$F:$G,2,0)</f>
        <v>Nhóm 1</v>
      </c>
      <c r="G9414" s="8" t="s">
        <v>8055</v>
      </c>
      <c r="H9414" t="str">
        <f>VLOOKUP(G9414,'DANH MỤC'!$I:$K,2,0)</f>
        <v>KH 2063</v>
      </c>
      <c r="I9414" t="str">
        <f>VLOOKUP(G9414,'DANH MỤC'!$I:$K,3,0)</f>
        <v>Sơn La</v>
      </c>
      <c r="J9414" s="8" t="s">
        <v>5940</v>
      </c>
      <c r="K9414" t="str">
        <f>VLOOKUP(J9414,'DANH MỤC'!$A$1:$B$19,2,0)</f>
        <v>Sản phẩm 0002</v>
      </c>
      <c r="L9414" t="s">
        <v>15</v>
      </c>
      <c r="M9414">
        <v>2</v>
      </c>
      <c r="N9414" s="3">
        <f>IF(LEFT(K9414,1)="S",VLOOKUP(K9414,'DANH MỤC'!$B:$D,2,0),VLOOKUP(K9414,'DANH MỤC'!$B:$D,3,0))</f>
        <v>2000000</v>
      </c>
      <c r="O9414">
        <v>10</v>
      </c>
      <c r="P9414" s="3">
        <f>N9414*O9414%*CSDL[[#This Row],[SỐ LƯỢNG]]</f>
        <v>400000</v>
      </c>
      <c r="Q9414" s="3">
        <f t="shared" si="4112"/>
        <v>3600000</v>
      </c>
    </row>
    <row r="9415" spans="1:17" x14ac:dyDescent="0.3">
      <c r="A9415" s="23" t="str">
        <f>A9414</f>
        <v>26/01/2019</v>
      </c>
      <c r="B9415" s="8" t="str">
        <f>B9414</f>
        <v>26/01/2019</v>
      </c>
      <c r="C9415" s="8">
        <v>1</v>
      </c>
      <c r="D9415" s="8" t="str">
        <f>D9414</f>
        <v>DH9863</v>
      </c>
      <c r="E9415" s="8" t="str">
        <f>E9414</f>
        <v>luyen.dam</v>
      </c>
      <c r="F9415" s="8" t="str">
        <f>VLOOKUP(E9415,'DANH MỤC'!$F:$G,2,0)</f>
        <v>Nhóm 1</v>
      </c>
      <c r="G9415" s="8" t="str">
        <f>G9414</f>
        <v>KH2063</v>
      </c>
      <c r="H9415" t="str">
        <f>VLOOKUP(G9415,'DANH MỤC'!$I:$K,2,0)</f>
        <v>KH 2063</v>
      </c>
      <c r="I9415" t="str">
        <f>VLOOKUP(G9415,'DANH MỤC'!$I:$K,3,0)</f>
        <v>Sơn La</v>
      </c>
      <c r="J9415" s="8" t="s">
        <v>5939</v>
      </c>
      <c r="K9415" t="str">
        <f>VLOOKUP(J9415,'DANH MỤC'!$A$1:$B$19,2,0)</f>
        <v>Sản phẩm 0001</v>
      </c>
      <c r="L9415" t="s">
        <v>15</v>
      </c>
      <c r="M9415">
        <v>1</v>
      </c>
      <c r="N9415" s="3">
        <f>IF(LEFT(K9415,1)="S",VLOOKUP(K9415,'DANH MỤC'!$B:$D,2,0),VLOOKUP(K9415,'DANH MỤC'!$B:$D,3,0))</f>
        <v>3000000</v>
      </c>
      <c r="O9415">
        <v>10</v>
      </c>
      <c r="P9415" s="3">
        <f>N9415*O9415%*CSDL[[#This Row],[SỐ LƯỢNG]]</f>
        <v>300000</v>
      </c>
      <c r="Q9415" s="3">
        <f t="shared" si="4112"/>
        <v>2700000</v>
      </c>
    </row>
    <row r="9416" spans="1:17" x14ac:dyDescent="0.3">
      <c r="A9416" s="23" t="s">
        <v>5210</v>
      </c>
      <c r="B9416" s="8" t="s">
        <v>5210</v>
      </c>
      <c r="C9416" s="8">
        <v>1</v>
      </c>
      <c r="D9416" s="8" t="s">
        <v>5218</v>
      </c>
      <c r="E9416" s="8" t="s">
        <v>13819</v>
      </c>
      <c r="F9416" s="8" t="str">
        <f>VLOOKUP(E9416,'DANH MỤC'!$F:$G,2,0)</f>
        <v>Nhóm 1</v>
      </c>
      <c r="G9416" s="8" t="s">
        <v>6050</v>
      </c>
      <c r="H9416" t="str">
        <f>VLOOKUP(G9416,'DANH MỤC'!$I:$K,2,0)</f>
        <v>KH 0014</v>
      </c>
      <c r="I9416" t="str">
        <f>VLOOKUP(G9416,'DANH MỤC'!$I:$K,3,0)</f>
        <v>Hậu Giang</v>
      </c>
      <c r="J9416" s="8" t="s">
        <v>19</v>
      </c>
      <c r="K9416" t="str">
        <f>VLOOKUP(J9416,'DANH MỤC'!$A$1:$B$19,2,0)</f>
        <v>Sản phẩm 0003</v>
      </c>
      <c r="L9416" t="s">
        <v>15</v>
      </c>
      <c r="M9416">
        <v>1</v>
      </c>
      <c r="N9416" s="3">
        <f>IF(LEFT(K9416,1)="S",VLOOKUP(K9416,'DANH MỤC'!$B:$D,2,0),VLOOKUP(K9416,'DANH MỤC'!$B:$D,3,0))</f>
        <v>2500000</v>
      </c>
      <c r="O9416">
        <v>0</v>
      </c>
      <c r="P9416" s="3">
        <f>N9416*O9416%*CSDL[[#This Row],[SỐ LƯỢNG]]</f>
        <v>0</v>
      </c>
      <c r="Q9416" s="3">
        <f t="shared" si="4112"/>
        <v>2500000</v>
      </c>
    </row>
    <row r="9417" spans="1:17" x14ac:dyDescent="0.3">
      <c r="A9417" s="23" t="s">
        <v>5210</v>
      </c>
      <c r="B9417" s="8" t="s">
        <v>5210</v>
      </c>
      <c r="C9417" s="8">
        <v>1</v>
      </c>
      <c r="D9417" s="8" t="s">
        <v>5219</v>
      </c>
      <c r="E9417" s="8" t="s">
        <v>13854</v>
      </c>
      <c r="F9417" s="8" t="str">
        <f>VLOOKUP(E9417,'DANH MỤC'!$F:$G,2,0)</f>
        <v>Nhóm 3</v>
      </c>
      <c r="G9417" s="8" t="s">
        <v>9454</v>
      </c>
      <c r="H9417" t="str">
        <f>VLOOKUP(G9417,'DANH MỤC'!$I:$K,2,0)</f>
        <v>KH 3506</v>
      </c>
      <c r="I9417" t="str">
        <f>VLOOKUP(G9417,'DANH MỤC'!$I:$K,3,0)</f>
        <v>Phú Thọ</v>
      </c>
      <c r="J9417" s="8" t="s">
        <v>5939</v>
      </c>
      <c r="K9417" t="str">
        <f>VLOOKUP(J9417,'DANH MỤC'!$A$1:$B$19,2,0)</f>
        <v>Sản phẩm 0001</v>
      </c>
      <c r="L9417" t="s">
        <v>15</v>
      </c>
      <c r="M9417">
        <v>1</v>
      </c>
      <c r="N9417" s="3">
        <f>IF(LEFT(K9417,1)="S",VLOOKUP(K9417,'DANH MỤC'!$B:$D,2,0),VLOOKUP(K9417,'DANH MỤC'!$B:$D,3,0))</f>
        <v>3000000</v>
      </c>
      <c r="O9417">
        <v>5</v>
      </c>
      <c r="P9417" s="3">
        <f>N9417*O9417%*CSDL[[#This Row],[SỐ LƯỢNG]]</f>
        <v>150000</v>
      </c>
      <c r="Q9417" s="3">
        <f t="shared" si="4112"/>
        <v>2850000</v>
      </c>
    </row>
    <row r="9418" spans="1:17" x14ac:dyDescent="0.3">
      <c r="A9418" s="23" t="s">
        <v>5210</v>
      </c>
      <c r="B9418" s="8" t="s">
        <v>5210</v>
      </c>
      <c r="C9418" s="8">
        <v>1</v>
      </c>
      <c r="D9418" s="8" t="s">
        <v>5220</v>
      </c>
      <c r="E9418" s="8" t="s">
        <v>13830</v>
      </c>
      <c r="F9418" s="8" t="str">
        <f>VLOOKUP(E9418,'DANH MỤC'!$F:$G,2,0)</f>
        <v>Nhóm 2</v>
      </c>
      <c r="G9418" s="8" t="s">
        <v>8159</v>
      </c>
      <c r="H9418" t="str">
        <f>VLOOKUP(G9418,'DANH MỤC'!$I:$K,2,0)</f>
        <v>KH 2170</v>
      </c>
      <c r="I9418" t="str">
        <f>VLOOKUP(G9418,'DANH MỤC'!$I:$K,3,0)</f>
        <v>Vĩnh Long</v>
      </c>
      <c r="J9418" s="8" t="s">
        <v>5940</v>
      </c>
      <c r="K9418" t="str">
        <f>VLOOKUP(J9418,'DANH MỤC'!$A$1:$B$19,2,0)</f>
        <v>Sản phẩm 0002</v>
      </c>
      <c r="L9418" t="s">
        <v>15</v>
      </c>
      <c r="M9418">
        <v>1</v>
      </c>
      <c r="N9418" s="3">
        <f>IF(LEFT(K9418,1)="S",VLOOKUP(K9418,'DANH MỤC'!$B:$D,2,0),VLOOKUP(K9418,'DANH MỤC'!$B:$D,3,0))</f>
        <v>2000000</v>
      </c>
      <c r="O9418">
        <v>5</v>
      </c>
      <c r="P9418" s="3">
        <f>N9418*O9418%*CSDL[[#This Row],[SỐ LƯỢNG]]</f>
        <v>100000</v>
      </c>
      <c r="Q9418" s="3">
        <f t="shared" si="4112"/>
        <v>1900000</v>
      </c>
    </row>
    <row r="9419" spans="1:17" x14ac:dyDescent="0.3">
      <c r="A9419" s="23" t="s">
        <v>5210</v>
      </c>
      <c r="B9419" s="8" t="s">
        <v>5210</v>
      </c>
      <c r="C9419" s="8">
        <v>1</v>
      </c>
      <c r="D9419" s="8" t="s">
        <v>5221</v>
      </c>
      <c r="E9419" s="8" t="s">
        <v>13814</v>
      </c>
      <c r="F9419" s="8" t="str">
        <f>VLOOKUP(E9419,'DANH MỤC'!$F:$G,2,0)</f>
        <v>Nhóm 1</v>
      </c>
      <c r="G9419" s="8" t="s">
        <v>9455</v>
      </c>
      <c r="H9419" t="str">
        <f>VLOOKUP(G9419,'DANH MỤC'!$I:$K,2,0)</f>
        <v>KH 3507</v>
      </c>
      <c r="I9419" t="str">
        <f>VLOOKUP(G9419,'DANH MỤC'!$I:$K,3,0)</f>
        <v>Vĩnh Phúc</v>
      </c>
      <c r="J9419" s="8" t="s">
        <v>5939</v>
      </c>
      <c r="K9419" t="str">
        <f>VLOOKUP(J9419,'DANH MỤC'!$A$1:$B$19,2,0)</f>
        <v>Sản phẩm 0001</v>
      </c>
      <c r="L9419" t="s">
        <v>15</v>
      </c>
      <c r="M9419">
        <v>1</v>
      </c>
      <c r="N9419" s="3">
        <f>IF(LEFT(K9419,1)="S",VLOOKUP(K9419,'DANH MỤC'!$B:$D,2,0),VLOOKUP(K9419,'DANH MỤC'!$B:$D,3,0))</f>
        <v>3000000</v>
      </c>
      <c r="O9419">
        <v>5</v>
      </c>
      <c r="P9419" s="3">
        <f>N9419*O9419%*CSDL[[#This Row],[SỐ LƯỢNG]]</f>
        <v>150000</v>
      </c>
      <c r="Q9419" s="3">
        <f t="shared" si="4112"/>
        <v>2850000</v>
      </c>
    </row>
    <row r="9420" spans="1:17" x14ac:dyDescent="0.3">
      <c r="A9420" s="23" t="s">
        <v>5210</v>
      </c>
      <c r="B9420" s="8" t="s">
        <v>5210</v>
      </c>
      <c r="C9420" s="8">
        <v>1</v>
      </c>
      <c r="D9420" s="8" t="s">
        <v>5222</v>
      </c>
      <c r="E9420" s="8" t="s">
        <v>13831</v>
      </c>
      <c r="F9420" s="8" t="str">
        <f>VLOOKUP(E9420,'DANH MỤC'!$F:$G,2,0)</f>
        <v>Nhóm 2</v>
      </c>
      <c r="G9420" s="8" t="s">
        <v>9456</v>
      </c>
      <c r="H9420" t="str">
        <f>VLOOKUP(G9420,'DANH MỤC'!$I:$K,2,0)</f>
        <v>KH 3508</v>
      </c>
      <c r="I9420" t="str">
        <f>VLOOKUP(G9420,'DANH MỤC'!$I:$K,3,0)</f>
        <v>Bình Thuận</v>
      </c>
      <c r="J9420" s="8" t="s">
        <v>5942</v>
      </c>
      <c r="K9420" t="str">
        <f>VLOOKUP(J9420,'DANH MỤC'!$A$1:$B$19,2,0)</f>
        <v>Sản phẩm 0007</v>
      </c>
      <c r="L9420" t="s">
        <v>15</v>
      </c>
      <c r="M9420">
        <v>1</v>
      </c>
      <c r="N9420" s="3">
        <f>IF(LEFT(K9420,1)="S",VLOOKUP(K9420,'DANH MỤC'!$B:$D,2,0),VLOOKUP(K9420,'DANH MỤC'!$B:$D,3,0))</f>
        <v>800000</v>
      </c>
      <c r="O9420">
        <v>0</v>
      </c>
      <c r="P9420" s="3">
        <f>N9420*O9420%*CSDL[[#This Row],[SỐ LƯỢNG]]</f>
        <v>0</v>
      </c>
      <c r="Q9420" s="3">
        <f t="shared" si="4112"/>
        <v>800000</v>
      </c>
    </row>
    <row r="9421" spans="1:17" x14ac:dyDescent="0.3">
      <c r="A9421" s="23" t="str">
        <f>A9420</f>
        <v>26/01/2019</v>
      </c>
      <c r="B9421" s="8" t="str">
        <f>B9420</f>
        <v>26/01/2019</v>
      </c>
      <c r="C9421" s="8">
        <v>1</v>
      </c>
      <c r="D9421" s="8" t="str">
        <f>D9420</f>
        <v>DH9858</v>
      </c>
      <c r="E9421" s="8" t="str">
        <f>E9420</f>
        <v>huyen.thanh</v>
      </c>
      <c r="F9421" s="8" t="str">
        <f>VLOOKUP(E9421,'DANH MỤC'!$F:$G,2,0)</f>
        <v>Nhóm 2</v>
      </c>
      <c r="G9421" s="8" t="str">
        <f>G9420</f>
        <v>KH3508</v>
      </c>
      <c r="H9421" t="str">
        <f>VLOOKUP(G9421,'DANH MỤC'!$I:$K,2,0)</f>
        <v>KH 3508</v>
      </c>
      <c r="I9421" t="str">
        <f>VLOOKUP(G9421,'DANH MỤC'!$I:$K,3,0)</f>
        <v>Bình Thuận</v>
      </c>
      <c r="J9421" s="8" t="s">
        <v>5941</v>
      </c>
      <c r="K9421" t="str">
        <f>VLOOKUP(J9421,'DANH MỤC'!$A$1:$B$19,2,0)</f>
        <v>Sản phẩm 0006</v>
      </c>
      <c r="L9421" t="s">
        <v>15</v>
      </c>
      <c r="M9421">
        <v>1</v>
      </c>
      <c r="N9421" s="3">
        <f>IF(LEFT(K9421,1)="S",VLOOKUP(K9421,'DANH MỤC'!$B:$D,2,0),VLOOKUP(K9421,'DANH MỤC'!$B:$D,3,0))</f>
        <v>800000</v>
      </c>
      <c r="O9421">
        <v>0</v>
      </c>
      <c r="P9421" s="3">
        <f>N9421*O9421%*CSDL[[#This Row],[SỐ LƯỢNG]]</f>
        <v>0</v>
      </c>
      <c r="Q9421" s="3">
        <f t="shared" si="4112"/>
        <v>800000</v>
      </c>
    </row>
    <row r="9422" spans="1:17" x14ac:dyDescent="0.3">
      <c r="A9422" s="23" t="s">
        <v>5210</v>
      </c>
      <c r="B9422" s="8" t="s">
        <v>5210</v>
      </c>
      <c r="C9422" s="8">
        <v>1</v>
      </c>
      <c r="D9422" s="8" t="s">
        <v>5223</v>
      </c>
      <c r="E9422" s="8" t="s">
        <v>13823</v>
      </c>
      <c r="F9422" s="8" t="str">
        <f>VLOOKUP(E9422,'DANH MỤC'!$F:$G,2,0)</f>
        <v>Nhóm 1</v>
      </c>
      <c r="G9422" s="8" t="s">
        <v>9457</v>
      </c>
      <c r="H9422" t="str">
        <f>VLOOKUP(G9422,'DANH MỤC'!$I:$K,2,0)</f>
        <v>KH 3509</v>
      </c>
      <c r="I9422" t="str">
        <f>VLOOKUP(G9422,'DANH MỤC'!$I:$K,3,0)</f>
        <v>Bắc Kạn</v>
      </c>
      <c r="J9422" s="8" t="s">
        <v>5942</v>
      </c>
      <c r="K9422" t="str">
        <f>VLOOKUP(J9422,'DANH MỤC'!$A$1:$B$19,2,0)</f>
        <v>Sản phẩm 0007</v>
      </c>
      <c r="L9422" t="s">
        <v>15</v>
      </c>
      <c r="M9422">
        <v>1</v>
      </c>
      <c r="N9422" s="3">
        <f>IF(LEFT(K9422,1)="S",VLOOKUP(K9422,'DANH MỤC'!$B:$D,2,0),VLOOKUP(K9422,'DANH MỤC'!$B:$D,3,0))</f>
        <v>800000</v>
      </c>
      <c r="O9422">
        <v>0</v>
      </c>
      <c r="P9422" s="3">
        <f>N9422*O9422%*CSDL[[#This Row],[SỐ LƯỢNG]]</f>
        <v>0</v>
      </c>
      <c r="Q9422" s="3">
        <f t="shared" si="4112"/>
        <v>800000</v>
      </c>
    </row>
    <row r="9423" spans="1:17" x14ac:dyDescent="0.3">
      <c r="A9423" s="23" t="str">
        <f>A9422</f>
        <v>26/01/2019</v>
      </c>
      <c r="B9423" s="8" t="str">
        <f>B9422</f>
        <v>26/01/2019</v>
      </c>
      <c r="C9423" s="8">
        <v>1</v>
      </c>
      <c r="D9423" s="8" t="str">
        <f>D9422</f>
        <v>DH9857</v>
      </c>
      <c r="E9423" s="8" t="str">
        <f>E9422</f>
        <v>giang.nguyen</v>
      </c>
      <c r="F9423" s="8" t="str">
        <f>VLOOKUP(E9423,'DANH MỤC'!$F:$G,2,0)</f>
        <v>Nhóm 1</v>
      </c>
      <c r="G9423" s="8" t="str">
        <f>G9422</f>
        <v>KH3509</v>
      </c>
      <c r="H9423" t="str">
        <f>VLOOKUP(G9423,'DANH MỤC'!$I:$K,2,0)</f>
        <v>KH 3509</v>
      </c>
      <c r="I9423" t="str">
        <f>VLOOKUP(G9423,'DANH MỤC'!$I:$K,3,0)</f>
        <v>Bắc Kạn</v>
      </c>
      <c r="J9423" s="8" t="s">
        <v>5941</v>
      </c>
      <c r="K9423" t="str">
        <f>VLOOKUP(J9423,'DANH MỤC'!$A$1:$B$19,2,0)</f>
        <v>Sản phẩm 0006</v>
      </c>
      <c r="L9423" t="s">
        <v>15</v>
      </c>
      <c r="M9423">
        <v>1</v>
      </c>
      <c r="N9423" s="3">
        <f>IF(LEFT(K9423,1)="S",VLOOKUP(K9423,'DANH MỤC'!$B:$D,2,0),VLOOKUP(K9423,'DANH MỤC'!$B:$D,3,0))</f>
        <v>800000</v>
      </c>
      <c r="O9423">
        <v>0</v>
      </c>
      <c r="P9423" s="3">
        <f>N9423*O9423%*CSDL[[#This Row],[SỐ LƯỢNG]]</f>
        <v>0</v>
      </c>
      <c r="Q9423" s="3">
        <f t="shared" si="4112"/>
        <v>800000</v>
      </c>
    </row>
    <row r="9424" spans="1:17" x14ac:dyDescent="0.3">
      <c r="A9424" s="23" t="s">
        <v>5210</v>
      </c>
      <c r="B9424" s="8" t="s">
        <v>5210</v>
      </c>
      <c r="C9424" s="8">
        <v>1</v>
      </c>
      <c r="D9424" s="8" t="s">
        <v>5224</v>
      </c>
      <c r="E9424" s="8" t="s">
        <v>13823</v>
      </c>
      <c r="F9424" s="8" t="str">
        <f>VLOOKUP(E9424,'DANH MỤC'!$F:$G,2,0)</f>
        <v>Nhóm 1</v>
      </c>
      <c r="G9424" s="8" t="s">
        <v>8192</v>
      </c>
      <c r="H9424" t="str">
        <f>VLOOKUP(G9424,'DANH MỤC'!$I:$K,2,0)</f>
        <v>KH 2204</v>
      </c>
      <c r="I9424" t="str">
        <f>VLOOKUP(G9424,'DANH MỤC'!$I:$K,3,0)</f>
        <v>Hồ Chí Minh</v>
      </c>
      <c r="J9424" s="8" t="s">
        <v>5939</v>
      </c>
      <c r="K9424" t="str">
        <f>VLOOKUP(J9424,'DANH MỤC'!$A$1:$B$19,2,0)</f>
        <v>Sản phẩm 0001</v>
      </c>
      <c r="L9424" t="s">
        <v>15</v>
      </c>
      <c r="M9424">
        <v>1</v>
      </c>
      <c r="N9424" s="3">
        <f>IF(LEFT(K9424,1)="S",VLOOKUP(K9424,'DANH MỤC'!$B:$D,2,0),VLOOKUP(K9424,'DANH MỤC'!$B:$D,3,0))</f>
        <v>3000000</v>
      </c>
      <c r="O9424">
        <v>10</v>
      </c>
      <c r="P9424" s="3">
        <f>N9424*O9424%*CSDL[[#This Row],[SỐ LƯỢNG]]</f>
        <v>300000</v>
      </c>
      <c r="Q9424" s="3">
        <f t="shared" si="4112"/>
        <v>2700000</v>
      </c>
    </row>
    <row r="9425" spans="1:17" x14ac:dyDescent="0.3">
      <c r="A9425" s="23" t="str">
        <f>A9424</f>
        <v>26/01/2019</v>
      </c>
      <c r="B9425" s="8" t="str">
        <f>B9424</f>
        <v>26/01/2019</v>
      </c>
      <c r="C9425" s="8">
        <v>1</v>
      </c>
      <c r="D9425" s="8" t="str">
        <f>D9424</f>
        <v>DH9856</v>
      </c>
      <c r="E9425" s="8" t="str">
        <f>E9424</f>
        <v>giang.nguyen</v>
      </c>
      <c r="F9425" s="8" t="str">
        <f>VLOOKUP(E9425,'DANH MỤC'!$F:$G,2,0)</f>
        <v>Nhóm 1</v>
      </c>
      <c r="G9425" s="8" t="str">
        <f>G9424</f>
        <v>KH2204</v>
      </c>
      <c r="H9425" t="str">
        <f>VLOOKUP(G9425,'DANH MỤC'!$I:$K,2,0)</f>
        <v>KH 2204</v>
      </c>
      <c r="I9425" t="str">
        <f>VLOOKUP(G9425,'DANH MỤC'!$I:$K,3,0)</f>
        <v>Hồ Chí Minh</v>
      </c>
      <c r="J9425" s="8" t="s">
        <v>5944</v>
      </c>
      <c r="K9425" t="str">
        <f>VLOOKUP(J9425,'DANH MỤC'!$A$1:$B$19,2,0)</f>
        <v>Hàng tặng 0001</v>
      </c>
      <c r="L9425" t="s">
        <v>24</v>
      </c>
      <c r="M9425">
        <v>2</v>
      </c>
      <c r="N9425" s="3">
        <f>IF(LEFT(K9425,1)="S",VLOOKUP(K9425,'DANH MỤC'!$B:$D,2,0),VLOOKUP(K9425,'DANH MỤC'!$B:$D,3,0))</f>
        <v>200000</v>
      </c>
      <c r="O9425">
        <v>100</v>
      </c>
      <c r="P9425" s="3">
        <f>N9425*O9425%*CSDL[[#This Row],[SỐ LƯỢNG]]</f>
        <v>400000</v>
      </c>
      <c r="Q9425" s="3">
        <f t="shared" si="4112"/>
        <v>0</v>
      </c>
    </row>
    <row r="9426" spans="1:17" x14ac:dyDescent="0.3">
      <c r="A9426" s="23" t="s">
        <v>5210</v>
      </c>
      <c r="B9426" s="8" t="s">
        <v>5210</v>
      </c>
      <c r="C9426" s="8">
        <v>1</v>
      </c>
      <c r="D9426" s="8" t="s">
        <v>5225</v>
      </c>
      <c r="E9426" s="8" t="s">
        <v>13822</v>
      </c>
      <c r="F9426" s="8" t="str">
        <f>VLOOKUP(E9426,'DANH MỤC'!$F:$G,2,0)</f>
        <v>Nhóm 1</v>
      </c>
      <c r="G9426" s="8" t="s">
        <v>9458</v>
      </c>
      <c r="H9426" t="str">
        <f>VLOOKUP(G9426,'DANH MỤC'!$I:$K,2,0)</f>
        <v>KH 3510</v>
      </c>
      <c r="I9426" t="str">
        <f>VLOOKUP(G9426,'DANH MỤC'!$I:$K,3,0)</f>
        <v>Quảng Trị</v>
      </c>
      <c r="J9426" s="8" t="s">
        <v>5939</v>
      </c>
      <c r="K9426" t="str">
        <f>VLOOKUP(J9426,'DANH MỤC'!$A$1:$B$19,2,0)</f>
        <v>Sản phẩm 0001</v>
      </c>
      <c r="L9426" t="s">
        <v>15</v>
      </c>
      <c r="M9426">
        <v>1</v>
      </c>
      <c r="N9426" s="3">
        <f>IF(LEFT(K9426,1)="S",VLOOKUP(K9426,'DANH MỤC'!$B:$D,2,0),VLOOKUP(K9426,'DANH MỤC'!$B:$D,3,0))</f>
        <v>3000000</v>
      </c>
      <c r="O9426">
        <v>0</v>
      </c>
      <c r="P9426" s="3">
        <f>N9426*O9426%*CSDL[[#This Row],[SỐ LƯỢNG]]</f>
        <v>0</v>
      </c>
      <c r="Q9426" s="3">
        <f t="shared" si="4112"/>
        <v>3000000</v>
      </c>
    </row>
    <row r="9427" spans="1:17" x14ac:dyDescent="0.3">
      <c r="A9427" s="23" t="s">
        <v>5226</v>
      </c>
      <c r="B9427" s="8" t="s">
        <v>5226</v>
      </c>
      <c r="C9427" s="8">
        <v>1</v>
      </c>
      <c r="D9427" s="8" t="s">
        <v>5227</v>
      </c>
      <c r="E9427" s="8" t="s">
        <v>13819</v>
      </c>
      <c r="F9427" s="8" t="str">
        <f>VLOOKUP(E9427,'DANH MỤC'!$F:$G,2,0)</f>
        <v>Nhóm 1</v>
      </c>
      <c r="G9427" s="8" t="s">
        <v>9459</v>
      </c>
      <c r="H9427" t="str">
        <f>VLOOKUP(G9427,'DANH MỤC'!$I:$K,2,0)</f>
        <v>KH 3511</v>
      </c>
      <c r="I9427" t="str">
        <f>VLOOKUP(G9427,'DANH MỤC'!$I:$K,3,0)</f>
        <v>Quảng Trị</v>
      </c>
      <c r="J9427" s="8" t="s">
        <v>5940</v>
      </c>
      <c r="K9427" t="str">
        <f>VLOOKUP(J9427,'DANH MỤC'!$A$1:$B$19,2,0)</f>
        <v>Sản phẩm 0002</v>
      </c>
      <c r="L9427" t="s">
        <v>15</v>
      </c>
      <c r="M9427">
        <v>1</v>
      </c>
      <c r="N9427" s="3">
        <f>IF(LEFT(K9427,1)="S",VLOOKUP(K9427,'DANH MỤC'!$B:$D,2,0),VLOOKUP(K9427,'DANH MỤC'!$B:$D,3,0))</f>
        <v>2000000</v>
      </c>
      <c r="O9427">
        <v>5</v>
      </c>
      <c r="P9427" s="3">
        <f>N9427*O9427%*CSDL[[#This Row],[SỐ LƯỢNG]]</f>
        <v>100000</v>
      </c>
      <c r="Q9427" s="3">
        <f t="shared" si="4112"/>
        <v>1900000</v>
      </c>
    </row>
    <row r="9428" spans="1:17" x14ac:dyDescent="0.3">
      <c r="A9428" s="23" t="s">
        <v>5226</v>
      </c>
      <c r="B9428" s="8" t="s">
        <v>5226</v>
      </c>
      <c r="C9428" s="8">
        <v>1</v>
      </c>
      <c r="D9428" s="8" t="s">
        <v>5228</v>
      </c>
      <c r="E9428" s="8" t="s">
        <v>13822</v>
      </c>
      <c r="F9428" s="8" t="str">
        <f>VLOOKUP(E9428,'DANH MỤC'!$F:$G,2,0)</f>
        <v>Nhóm 1</v>
      </c>
      <c r="G9428" s="8" t="s">
        <v>8088</v>
      </c>
      <c r="H9428" t="str">
        <f>VLOOKUP(G9428,'DANH MỤC'!$I:$K,2,0)</f>
        <v>KH 2097</v>
      </c>
      <c r="I9428" t="str">
        <f>VLOOKUP(G9428,'DANH MỤC'!$I:$K,3,0)</f>
        <v>Trà Vinh</v>
      </c>
      <c r="J9428" s="8" t="s">
        <v>5939</v>
      </c>
      <c r="K9428" t="str">
        <f>VLOOKUP(J9428,'DANH MỤC'!$A$1:$B$19,2,0)</f>
        <v>Sản phẩm 0001</v>
      </c>
      <c r="L9428" t="s">
        <v>15</v>
      </c>
      <c r="M9428">
        <v>1</v>
      </c>
      <c r="N9428" s="3">
        <f>IF(LEFT(K9428,1)="S",VLOOKUP(K9428,'DANH MỤC'!$B:$D,2,0),VLOOKUP(K9428,'DANH MỤC'!$B:$D,3,0))</f>
        <v>3000000</v>
      </c>
      <c r="O9428">
        <v>5</v>
      </c>
      <c r="P9428" s="3">
        <f>N9428*O9428%*CSDL[[#This Row],[SỐ LƯỢNG]]</f>
        <v>150000</v>
      </c>
      <c r="Q9428" s="3">
        <f t="shared" si="4112"/>
        <v>2850000</v>
      </c>
    </row>
    <row r="9429" spans="1:17" x14ac:dyDescent="0.3">
      <c r="A9429" s="23" t="s">
        <v>5226</v>
      </c>
      <c r="B9429" s="8" t="s">
        <v>5226</v>
      </c>
      <c r="C9429" s="8">
        <v>1</v>
      </c>
      <c r="D9429" s="8" t="s">
        <v>5229</v>
      </c>
      <c r="E9429" s="8" t="s">
        <v>13814</v>
      </c>
      <c r="F9429" s="8" t="str">
        <f>VLOOKUP(E9429,'DANH MỤC'!$F:$G,2,0)</f>
        <v>Nhóm 1</v>
      </c>
      <c r="G9429" s="8" t="s">
        <v>9460</v>
      </c>
      <c r="H9429" t="str">
        <f>VLOOKUP(G9429,'DANH MỤC'!$I:$K,2,0)</f>
        <v>KH 3512</v>
      </c>
      <c r="I9429" t="str">
        <f>VLOOKUP(G9429,'DANH MỤC'!$I:$K,3,0)</f>
        <v>Lai Châu</v>
      </c>
      <c r="J9429" s="8" t="s">
        <v>5939</v>
      </c>
      <c r="K9429" t="str">
        <f>VLOOKUP(J9429,'DANH MỤC'!$A$1:$B$19,2,0)</f>
        <v>Sản phẩm 0001</v>
      </c>
      <c r="L9429" t="s">
        <v>15</v>
      </c>
      <c r="M9429">
        <v>2</v>
      </c>
      <c r="N9429" s="3">
        <f>IF(LEFT(K9429,1)="S",VLOOKUP(K9429,'DANH MỤC'!$B:$D,2,0),VLOOKUP(K9429,'DANH MỤC'!$B:$D,3,0))</f>
        <v>3000000</v>
      </c>
      <c r="O9429">
        <v>10</v>
      </c>
      <c r="P9429" s="3">
        <f>N9429*O9429%*CSDL[[#This Row],[SỐ LƯỢNG]]</f>
        <v>600000</v>
      </c>
      <c r="Q9429" s="3">
        <f t="shared" si="4112"/>
        <v>5400000</v>
      </c>
    </row>
    <row r="9430" spans="1:17" x14ac:dyDescent="0.3">
      <c r="A9430" s="23" t="str">
        <f>A9429</f>
        <v>25/01/2019</v>
      </c>
      <c r="B9430" s="8" t="str">
        <f>B9429</f>
        <v>25/01/2019</v>
      </c>
      <c r="C9430" s="8">
        <v>1</v>
      </c>
      <c r="D9430" s="8" t="str">
        <f>D9429</f>
        <v>DH9852</v>
      </c>
      <c r="E9430" s="8" t="str">
        <f>E9429</f>
        <v>hai.vi</v>
      </c>
      <c r="F9430" s="8" t="str">
        <f>VLOOKUP(E9430,'DANH MỤC'!$F:$G,2,0)</f>
        <v>Nhóm 1</v>
      </c>
      <c r="G9430" s="8" t="str">
        <f>G9429</f>
        <v>KH3512</v>
      </c>
      <c r="H9430" t="str">
        <f>VLOOKUP(G9430,'DANH MỤC'!$I:$K,2,0)</f>
        <v>KH 3512</v>
      </c>
      <c r="I9430" t="str">
        <f>VLOOKUP(G9430,'DANH MỤC'!$I:$K,3,0)</f>
        <v>Lai Châu</v>
      </c>
      <c r="J9430" s="8" t="s">
        <v>5940</v>
      </c>
      <c r="K9430" t="str">
        <f>VLOOKUP(J9430,'DANH MỤC'!$A$1:$B$19,2,0)</f>
        <v>Sản phẩm 0002</v>
      </c>
      <c r="L9430" t="s">
        <v>15</v>
      </c>
      <c r="M9430">
        <v>1</v>
      </c>
      <c r="N9430" s="3">
        <f>IF(LEFT(K9430,1)="S",VLOOKUP(K9430,'DANH MỤC'!$B:$D,2,0),VLOOKUP(K9430,'DANH MỤC'!$B:$D,3,0))</f>
        <v>2000000</v>
      </c>
      <c r="O9430">
        <v>10</v>
      </c>
      <c r="P9430" s="3">
        <f>N9430*O9430%*CSDL[[#This Row],[SỐ LƯỢNG]]</f>
        <v>200000</v>
      </c>
      <c r="Q9430" s="3">
        <f t="shared" si="4112"/>
        <v>1800000</v>
      </c>
    </row>
    <row r="9431" spans="1:17" x14ac:dyDescent="0.3">
      <c r="A9431" s="23" t="s">
        <v>5226</v>
      </c>
      <c r="B9431" s="8" t="s">
        <v>5226</v>
      </c>
      <c r="C9431" s="8">
        <v>1</v>
      </c>
      <c r="D9431" s="8" t="s">
        <v>5230</v>
      </c>
      <c r="E9431" s="8" t="s">
        <v>13814</v>
      </c>
      <c r="F9431" s="8" t="str">
        <f>VLOOKUP(E9431,'DANH MỤC'!$F:$G,2,0)</f>
        <v>Nhóm 1</v>
      </c>
      <c r="G9431" s="8" t="s">
        <v>9461</v>
      </c>
      <c r="H9431" t="str">
        <f>VLOOKUP(G9431,'DANH MỤC'!$I:$K,2,0)</f>
        <v>KH 3513</v>
      </c>
      <c r="I9431" t="str">
        <f>VLOOKUP(G9431,'DANH MỤC'!$I:$K,3,0)</f>
        <v>Thái Nguyên</v>
      </c>
      <c r="J9431" s="8" t="s">
        <v>5941</v>
      </c>
      <c r="K9431" t="str">
        <f>VLOOKUP(J9431,'DANH MỤC'!$A$1:$B$19,2,0)</f>
        <v>Sản phẩm 0006</v>
      </c>
      <c r="L9431" t="s">
        <v>15</v>
      </c>
      <c r="M9431">
        <v>1</v>
      </c>
      <c r="N9431" s="3">
        <f>IF(LEFT(K9431,1)="S",VLOOKUP(K9431,'DANH MỤC'!$B:$D,2,0),VLOOKUP(K9431,'DANH MỤC'!$B:$D,3,0))</f>
        <v>800000</v>
      </c>
      <c r="O9431">
        <v>0</v>
      </c>
      <c r="P9431" s="3">
        <f>N9431*O9431%*CSDL[[#This Row],[SỐ LƯỢNG]]</f>
        <v>0</v>
      </c>
      <c r="Q9431" s="3">
        <f t="shared" si="4112"/>
        <v>800000</v>
      </c>
    </row>
    <row r="9432" spans="1:17" x14ac:dyDescent="0.3">
      <c r="A9432" s="23" t="s">
        <v>5226</v>
      </c>
      <c r="B9432" s="8" t="s">
        <v>5226</v>
      </c>
      <c r="C9432" s="8">
        <v>1</v>
      </c>
      <c r="D9432" s="8" t="s">
        <v>5231</v>
      </c>
      <c r="E9432" s="8" t="s">
        <v>13847</v>
      </c>
      <c r="F9432" s="8" t="str">
        <f>VLOOKUP(E9432,'DANH MỤC'!$F:$G,2,0)</f>
        <v>Nhóm 3</v>
      </c>
      <c r="G9432" s="8" t="s">
        <v>8415</v>
      </c>
      <c r="H9432" t="str">
        <f>VLOOKUP(G9432,'DANH MỤC'!$I:$K,2,0)</f>
        <v>KH 2432</v>
      </c>
      <c r="I9432" t="str">
        <f>VLOOKUP(G9432,'DANH MỤC'!$I:$K,3,0)</f>
        <v>Bình Phước</v>
      </c>
      <c r="J9432" s="8" t="s">
        <v>5939</v>
      </c>
      <c r="K9432" t="str">
        <f>VLOOKUP(J9432,'DANH MỤC'!$A$1:$B$19,2,0)</f>
        <v>Sản phẩm 0001</v>
      </c>
      <c r="L9432" t="s">
        <v>15</v>
      </c>
      <c r="M9432">
        <v>1</v>
      </c>
      <c r="N9432" s="3">
        <f>IF(LEFT(K9432,1)="S",VLOOKUP(K9432,'DANH MỤC'!$B:$D,2,0),VLOOKUP(K9432,'DANH MỤC'!$B:$D,3,0))</f>
        <v>3000000</v>
      </c>
      <c r="O9432">
        <v>20</v>
      </c>
      <c r="P9432" s="3">
        <f>N9432*O9432%*CSDL[[#This Row],[SỐ LƯỢNG]]</f>
        <v>600000</v>
      </c>
      <c r="Q9432" s="3">
        <f t="shared" si="4112"/>
        <v>2400000</v>
      </c>
    </row>
    <row r="9433" spans="1:17" x14ac:dyDescent="0.3">
      <c r="A9433" s="23" t="str">
        <f>A9432</f>
        <v>25/01/2019</v>
      </c>
      <c r="B9433" s="8" t="str">
        <f>B9432</f>
        <v>25/01/2019</v>
      </c>
      <c r="C9433" s="8">
        <v>1</v>
      </c>
      <c r="D9433" s="8" t="str">
        <f>D9432</f>
        <v>DH9849</v>
      </c>
      <c r="E9433" s="8" t="str">
        <f>E9432</f>
        <v>linh.hoang</v>
      </c>
      <c r="F9433" s="8" t="str">
        <f>VLOOKUP(E9433,'DANH MỤC'!$F:$G,2,0)</f>
        <v>Nhóm 3</v>
      </c>
      <c r="G9433" s="8" t="str">
        <f>G9432</f>
        <v>KH2432</v>
      </c>
      <c r="H9433" t="str">
        <f>VLOOKUP(G9433,'DANH MỤC'!$I:$K,2,0)</f>
        <v>KH 2432</v>
      </c>
      <c r="I9433" t="str">
        <f>VLOOKUP(G9433,'DANH MỤC'!$I:$K,3,0)</f>
        <v>Bình Phước</v>
      </c>
      <c r="J9433" s="8" t="s">
        <v>5944</v>
      </c>
      <c r="K9433" t="str">
        <f>VLOOKUP(J9433,'DANH MỤC'!$A$1:$B$19,2,0)</f>
        <v>Hàng tặng 0001</v>
      </c>
      <c r="L9433" t="s">
        <v>24</v>
      </c>
      <c r="M9433">
        <v>2</v>
      </c>
      <c r="N9433" s="3">
        <f>IF(LEFT(K9433,1)="S",VLOOKUP(K9433,'DANH MỤC'!$B:$D,2,0),VLOOKUP(K9433,'DANH MỤC'!$B:$D,3,0))</f>
        <v>200000</v>
      </c>
      <c r="O9433">
        <v>100</v>
      </c>
      <c r="P9433" s="3">
        <f>N9433*O9433%*CSDL[[#This Row],[SỐ LƯỢNG]]</f>
        <v>400000</v>
      </c>
      <c r="Q9433" s="3">
        <f t="shared" si="4112"/>
        <v>0</v>
      </c>
    </row>
    <row r="9434" spans="1:17" x14ac:dyDescent="0.3">
      <c r="A9434" s="23" t="s">
        <v>5226</v>
      </c>
      <c r="B9434" s="8" t="s">
        <v>5226</v>
      </c>
      <c r="C9434" s="8">
        <v>1</v>
      </c>
      <c r="D9434" s="8" t="s">
        <v>5232</v>
      </c>
      <c r="E9434" s="8" t="s">
        <v>13823</v>
      </c>
      <c r="F9434" s="8" t="str">
        <f>VLOOKUP(E9434,'DANH MỤC'!$F:$G,2,0)</f>
        <v>Nhóm 1</v>
      </c>
      <c r="G9434" s="8" t="s">
        <v>9462</v>
      </c>
      <c r="H9434" t="str">
        <f>VLOOKUP(G9434,'DANH MỤC'!$I:$K,2,0)</f>
        <v>KH 3514</v>
      </c>
      <c r="I9434" t="str">
        <f>VLOOKUP(G9434,'DANH MỤC'!$I:$K,3,0)</f>
        <v>Quảng Trị</v>
      </c>
      <c r="J9434" s="8" t="s">
        <v>45</v>
      </c>
      <c r="K9434" t="str">
        <f>VLOOKUP(J9434,'DANH MỤC'!$A$1:$B$19,2,0)</f>
        <v>Sản phẩm 0005</v>
      </c>
      <c r="L9434" t="s">
        <v>46</v>
      </c>
      <c r="M9434">
        <v>1</v>
      </c>
      <c r="N9434" s="3">
        <f>IF(LEFT(K9434,1)="S",VLOOKUP(K9434,'DANH MỤC'!$B:$D,2,0),VLOOKUP(K9434,'DANH MỤC'!$B:$D,3,0))</f>
        <v>1000000</v>
      </c>
      <c r="O9434">
        <v>100</v>
      </c>
      <c r="P9434" s="3">
        <f>N9434*O9434%*CSDL[[#This Row],[SỐ LƯỢNG]]</f>
        <v>1000000</v>
      </c>
      <c r="Q9434" s="3">
        <f t="shared" si="4112"/>
        <v>0</v>
      </c>
    </row>
    <row r="9435" spans="1:17" x14ac:dyDescent="0.3">
      <c r="A9435" s="23" t="s">
        <v>5226</v>
      </c>
      <c r="B9435" s="8" t="s">
        <v>5226</v>
      </c>
      <c r="C9435" s="8">
        <v>1</v>
      </c>
      <c r="D9435" s="8" t="s">
        <v>5233</v>
      </c>
      <c r="E9435" s="8" t="s">
        <v>13823</v>
      </c>
      <c r="F9435" s="8" t="str">
        <f>VLOOKUP(E9435,'DANH MỤC'!$F:$G,2,0)</f>
        <v>Nhóm 1</v>
      </c>
      <c r="G9435" s="8" t="s">
        <v>9463</v>
      </c>
      <c r="H9435" t="str">
        <f>VLOOKUP(G9435,'DANH MỤC'!$I:$K,2,0)</f>
        <v>KH 3515</v>
      </c>
      <c r="I9435" t="str">
        <f>VLOOKUP(G9435,'DANH MỤC'!$I:$K,3,0)</f>
        <v>Nam Định</v>
      </c>
      <c r="J9435" s="8" t="s">
        <v>45</v>
      </c>
      <c r="K9435" t="str">
        <f>VLOOKUP(J9435,'DANH MỤC'!$A$1:$B$19,2,0)</f>
        <v>Sản phẩm 0005</v>
      </c>
      <c r="L9435" t="s">
        <v>46</v>
      </c>
      <c r="M9435">
        <v>1</v>
      </c>
      <c r="N9435" s="3">
        <f>IF(LEFT(K9435,1)="S",VLOOKUP(K9435,'DANH MỤC'!$B:$D,2,0),VLOOKUP(K9435,'DANH MỤC'!$B:$D,3,0))</f>
        <v>1000000</v>
      </c>
      <c r="O9435">
        <v>100</v>
      </c>
      <c r="P9435" s="3">
        <f>N9435*O9435%*CSDL[[#This Row],[SỐ LƯỢNG]]</f>
        <v>1000000</v>
      </c>
      <c r="Q9435" s="3">
        <f t="shared" si="4112"/>
        <v>0</v>
      </c>
    </row>
    <row r="9436" spans="1:17" x14ac:dyDescent="0.3">
      <c r="A9436" s="23" t="s">
        <v>5226</v>
      </c>
      <c r="B9436" s="8" t="s">
        <v>5226</v>
      </c>
      <c r="C9436" s="8">
        <v>1</v>
      </c>
      <c r="D9436" s="8" t="s">
        <v>5234</v>
      </c>
      <c r="E9436" s="8" t="s">
        <v>13816</v>
      </c>
      <c r="F9436" s="8" t="str">
        <f>VLOOKUP(E9436,'DANH MỤC'!$F:$G,2,0)</f>
        <v>Nhóm 1</v>
      </c>
      <c r="G9436" s="8" t="s">
        <v>9464</v>
      </c>
      <c r="H9436" t="str">
        <f>VLOOKUP(G9436,'DANH MỤC'!$I:$K,2,0)</f>
        <v>KH 3516</v>
      </c>
      <c r="I9436" t="str">
        <f>VLOOKUP(G9436,'DANH MỤC'!$I:$K,3,0)</f>
        <v>Đồng Nai</v>
      </c>
      <c r="J9436" s="8" t="s">
        <v>5940</v>
      </c>
      <c r="K9436" t="str">
        <f>VLOOKUP(J9436,'DANH MỤC'!$A$1:$B$19,2,0)</f>
        <v>Sản phẩm 0002</v>
      </c>
      <c r="L9436" t="s">
        <v>15</v>
      </c>
      <c r="M9436">
        <v>1</v>
      </c>
      <c r="N9436" s="3">
        <f>IF(LEFT(K9436,1)="S",VLOOKUP(K9436,'DANH MỤC'!$B:$D,2,0),VLOOKUP(K9436,'DANH MỤC'!$B:$D,3,0))</f>
        <v>2000000</v>
      </c>
      <c r="O9436">
        <v>5</v>
      </c>
      <c r="P9436" s="3">
        <f>N9436*O9436%*CSDL[[#This Row],[SỐ LƯỢNG]]</f>
        <v>100000</v>
      </c>
      <c r="Q9436" s="3">
        <f t="shared" si="4112"/>
        <v>1900000</v>
      </c>
    </row>
    <row r="9437" spans="1:17" x14ac:dyDescent="0.3">
      <c r="A9437" s="23" t="s">
        <v>5226</v>
      </c>
      <c r="B9437" s="8" t="s">
        <v>5226</v>
      </c>
      <c r="C9437" s="8">
        <v>1</v>
      </c>
      <c r="D9437" s="8" t="s">
        <v>5235</v>
      </c>
      <c r="E9437" s="8" t="s">
        <v>13854</v>
      </c>
      <c r="F9437" s="8" t="str">
        <f>VLOOKUP(E9437,'DANH MỤC'!$F:$G,2,0)</f>
        <v>Nhóm 3</v>
      </c>
      <c r="G9437" s="8" t="s">
        <v>9465</v>
      </c>
      <c r="H9437" t="str">
        <f>VLOOKUP(G9437,'DANH MỤC'!$I:$K,2,0)</f>
        <v>KH 3517</v>
      </c>
      <c r="I9437" t="str">
        <f>VLOOKUP(G9437,'DANH MỤC'!$I:$K,3,0)</f>
        <v>An Giang</v>
      </c>
      <c r="J9437" s="8" t="s">
        <v>5940</v>
      </c>
      <c r="K9437" t="str">
        <f>VLOOKUP(J9437,'DANH MỤC'!$A$1:$B$19,2,0)</f>
        <v>Sản phẩm 0002</v>
      </c>
      <c r="L9437" t="s">
        <v>15</v>
      </c>
      <c r="M9437">
        <v>1</v>
      </c>
      <c r="N9437" s="3">
        <f>IF(LEFT(K9437,1)="S",VLOOKUP(K9437,'DANH MỤC'!$B:$D,2,0),VLOOKUP(K9437,'DANH MỤC'!$B:$D,3,0))</f>
        <v>2000000</v>
      </c>
      <c r="O9437">
        <v>0</v>
      </c>
      <c r="P9437" s="3">
        <f>N9437*O9437%*CSDL[[#This Row],[SỐ LƯỢNG]]</f>
        <v>0</v>
      </c>
      <c r="Q9437" s="3">
        <f t="shared" si="4112"/>
        <v>2000000</v>
      </c>
    </row>
    <row r="9438" spans="1:17" x14ac:dyDescent="0.3">
      <c r="A9438" s="23" t="str">
        <f>A9437</f>
        <v>25/01/2019</v>
      </c>
      <c r="B9438" s="8" t="str">
        <f>B9437</f>
        <v>25/01/2019</v>
      </c>
      <c r="C9438" s="8">
        <v>1</v>
      </c>
      <c r="D9438" s="8" t="str">
        <f>D9437</f>
        <v>DH9844</v>
      </c>
      <c r="E9438" s="8" t="str">
        <f>E9437</f>
        <v>hien.nguyen</v>
      </c>
      <c r="F9438" s="8" t="str">
        <f>VLOOKUP(E9438,'DANH MỤC'!$F:$G,2,0)</f>
        <v>Nhóm 3</v>
      </c>
      <c r="G9438" s="8" t="str">
        <f>G9437</f>
        <v>KH3517</v>
      </c>
      <c r="H9438" t="str">
        <f>VLOOKUP(G9438,'DANH MỤC'!$I:$K,2,0)</f>
        <v>KH 3517</v>
      </c>
      <c r="I9438" t="str">
        <f>VLOOKUP(G9438,'DANH MỤC'!$I:$K,3,0)</f>
        <v>An Giang</v>
      </c>
      <c r="J9438" s="8" t="s">
        <v>5939</v>
      </c>
      <c r="K9438" t="str">
        <f>VLOOKUP(J9438,'DANH MỤC'!$A$1:$B$19,2,0)</f>
        <v>Sản phẩm 0001</v>
      </c>
      <c r="L9438" t="s">
        <v>15</v>
      </c>
      <c r="M9438">
        <v>2</v>
      </c>
      <c r="N9438" s="3">
        <f>IF(LEFT(K9438,1)="S",VLOOKUP(K9438,'DANH MỤC'!$B:$D,2,0),VLOOKUP(K9438,'DANH MỤC'!$B:$D,3,0))</f>
        <v>3000000</v>
      </c>
      <c r="O9438">
        <v>0</v>
      </c>
      <c r="P9438" s="3">
        <f>N9438*O9438%*CSDL[[#This Row],[SỐ LƯỢNG]]</f>
        <v>0</v>
      </c>
      <c r="Q9438" s="3">
        <f t="shared" si="4112"/>
        <v>6000000</v>
      </c>
    </row>
    <row r="9439" spans="1:17" x14ac:dyDescent="0.3">
      <c r="A9439" s="23" t="s">
        <v>5226</v>
      </c>
      <c r="B9439" s="8" t="s">
        <v>5226</v>
      </c>
      <c r="C9439" s="8">
        <v>1</v>
      </c>
      <c r="D9439" s="8" t="s">
        <v>5236</v>
      </c>
      <c r="E9439" s="8" t="s">
        <v>13819</v>
      </c>
      <c r="F9439" s="8" t="str">
        <f>VLOOKUP(E9439,'DANH MỤC'!$F:$G,2,0)</f>
        <v>Nhóm 1</v>
      </c>
      <c r="G9439" s="8" t="s">
        <v>9466</v>
      </c>
      <c r="H9439" t="str">
        <f>VLOOKUP(G9439,'DANH MỤC'!$I:$K,2,0)</f>
        <v>KH 3518</v>
      </c>
      <c r="I9439" t="str">
        <f>VLOOKUP(G9439,'DANH MỤC'!$I:$K,3,0)</f>
        <v>Đồng Tháp</v>
      </c>
      <c r="J9439" s="8" t="s">
        <v>5941</v>
      </c>
      <c r="K9439" t="str">
        <f>VLOOKUP(J9439,'DANH MỤC'!$A$1:$B$19,2,0)</f>
        <v>Sản phẩm 0006</v>
      </c>
      <c r="L9439" t="s">
        <v>15</v>
      </c>
      <c r="M9439">
        <v>1</v>
      </c>
      <c r="N9439" s="3">
        <f>IF(LEFT(K9439,1)="S",VLOOKUP(K9439,'DANH MỤC'!$B:$D,2,0),VLOOKUP(K9439,'DANH MỤC'!$B:$D,3,0))</f>
        <v>800000</v>
      </c>
      <c r="O9439">
        <v>0</v>
      </c>
      <c r="P9439" s="3">
        <f>N9439*O9439%*CSDL[[#This Row],[SỐ LƯỢNG]]</f>
        <v>0</v>
      </c>
      <c r="Q9439" s="3">
        <f t="shared" si="4112"/>
        <v>800000</v>
      </c>
    </row>
    <row r="9440" spans="1:17" x14ac:dyDescent="0.3">
      <c r="A9440" s="23" t="str">
        <f>A9439</f>
        <v>25/01/2019</v>
      </c>
      <c r="B9440" s="8" t="str">
        <f>B9439</f>
        <v>25/01/2019</v>
      </c>
      <c r="C9440" s="8">
        <v>1</v>
      </c>
      <c r="D9440" s="8" t="str">
        <f>D9439</f>
        <v>DH9843</v>
      </c>
      <c r="E9440" s="8" t="str">
        <f>E9439</f>
        <v>linh.truong</v>
      </c>
      <c r="F9440" s="8" t="str">
        <f>VLOOKUP(E9440,'DANH MỤC'!$F:$G,2,0)</f>
        <v>Nhóm 1</v>
      </c>
      <c r="G9440" s="8" t="str">
        <f>G9439</f>
        <v>KH3518</v>
      </c>
      <c r="H9440" t="str">
        <f>VLOOKUP(G9440,'DANH MỤC'!$I:$K,2,0)</f>
        <v>KH 3518</v>
      </c>
      <c r="I9440" t="str">
        <f>VLOOKUP(G9440,'DANH MỤC'!$I:$K,3,0)</f>
        <v>Đồng Tháp</v>
      </c>
      <c r="J9440" s="8" t="s">
        <v>5942</v>
      </c>
      <c r="K9440" t="str">
        <f>VLOOKUP(J9440,'DANH MỤC'!$A$1:$B$19,2,0)</f>
        <v>Sản phẩm 0007</v>
      </c>
      <c r="L9440" t="s">
        <v>15</v>
      </c>
      <c r="M9440">
        <v>1</v>
      </c>
      <c r="N9440" s="3">
        <f>IF(LEFT(K9440,1)="S",VLOOKUP(K9440,'DANH MỤC'!$B:$D,2,0),VLOOKUP(K9440,'DANH MỤC'!$B:$D,3,0))</f>
        <v>800000</v>
      </c>
      <c r="O9440">
        <v>0</v>
      </c>
      <c r="P9440" s="3">
        <f>N9440*O9440%*CSDL[[#This Row],[SỐ LƯỢNG]]</f>
        <v>0</v>
      </c>
      <c r="Q9440" s="3">
        <f t="shared" si="4112"/>
        <v>800000</v>
      </c>
    </row>
    <row r="9441" spans="1:17" x14ac:dyDescent="0.3">
      <c r="A9441" s="23" t="s">
        <v>5226</v>
      </c>
      <c r="B9441" s="8" t="s">
        <v>5226</v>
      </c>
      <c r="C9441" s="8">
        <v>1</v>
      </c>
      <c r="D9441" s="8" t="s">
        <v>5237</v>
      </c>
      <c r="E9441" s="8" t="s">
        <v>13854</v>
      </c>
      <c r="F9441" s="8" t="str">
        <f>VLOOKUP(E9441,'DANH MỤC'!$F:$G,2,0)</f>
        <v>Nhóm 3</v>
      </c>
      <c r="G9441" s="8" t="s">
        <v>9467</v>
      </c>
      <c r="H9441" t="str">
        <f>VLOOKUP(G9441,'DANH MỤC'!$I:$K,2,0)</f>
        <v>KH 3519</v>
      </c>
      <c r="I9441" t="str">
        <f>VLOOKUP(G9441,'DANH MỤC'!$I:$K,3,0)</f>
        <v>Quảng Bình</v>
      </c>
      <c r="J9441" s="8" t="s">
        <v>5939</v>
      </c>
      <c r="K9441" t="str">
        <f>VLOOKUP(J9441,'DANH MỤC'!$A$1:$B$19,2,0)</f>
        <v>Sản phẩm 0001</v>
      </c>
      <c r="L9441" t="s">
        <v>15</v>
      </c>
      <c r="M9441">
        <v>1</v>
      </c>
      <c r="N9441" s="3">
        <f>IF(LEFT(K9441,1)="S",VLOOKUP(K9441,'DANH MỤC'!$B:$D,2,0),VLOOKUP(K9441,'DANH MỤC'!$B:$D,3,0))</f>
        <v>3000000</v>
      </c>
      <c r="O9441">
        <v>5</v>
      </c>
      <c r="P9441" s="3">
        <f>N9441*O9441%*CSDL[[#This Row],[SỐ LƯỢNG]]</f>
        <v>150000</v>
      </c>
      <c r="Q9441" s="3">
        <f t="shared" si="4112"/>
        <v>2850000</v>
      </c>
    </row>
    <row r="9442" spans="1:17" x14ac:dyDescent="0.3">
      <c r="A9442" s="23" t="str">
        <f>A9441</f>
        <v>25/01/2019</v>
      </c>
      <c r="B9442" s="8" t="str">
        <f>B9441</f>
        <v>25/01/2019</v>
      </c>
      <c r="C9442" s="8">
        <v>1</v>
      </c>
      <c r="D9442" s="8" t="str">
        <f>D9441</f>
        <v>DH9842</v>
      </c>
      <c r="E9442" s="8" t="str">
        <f>E9441</f>
        <v>hien.nguyen</v>
      </c>
      <c r="F9442" s="8" t="str">
        <f>VLOOKUP(E9442,'DANH MỤC'!$F:$G,2,0)</f>
        <v>Nhóm 3</v>
      </c>
      <c r="G9442" s="8" t="str">
        <f>G9441</f>
        <v>KH3519</v>
      </c>
      <c r="H9442" t="str">
        <f>VLOOKUP(G9442,'DANH MỤC'!$I:$K,2,0)</f>
        <v>KH 3519</v>
      </c>
      <c r="I9442" t="str">
        <f>VLOOKUP(G9442,'DANH MỤC'!$I:$K,3,0)</f>
        <v>Quảng Bình</v>
      </c>
      <c r="J9442" s="8" t="s">
        <v>5944</v>
      </c>
      <c r="K9442" t="str">
        <f>VLOOKUP(J9442,'DANH MỤC'!$A$1:$B$19,2,0)</f>
        <v>Hàng tặng 0001</v>
      </c>
      <c r="L9442" t="s">
        <v>24</v>
      </c>
      <c r="M9442">
        <v>2</v>
      </c>
      <c r="N9442" s="3">
        <f>IF(LEFT(K9442,1)="S",VLOOKUP(K9442,'DANH MỤC'!$B:$D,2,0),VLOOKUP(K9442,'DANH MỤC'!$B:$D,3,0))</f>
        <v>200000</v>
      </c>
      <c r="O9442">
        <v>100</v>
      </c>
      <c r="P9442" s="3">
        <f>N9442*O9442%*CSDL[[#This Row],[SỐ LƯỢNG]]</f>
        <v>400000</v>
      </c>
      <c r="Q9442" s="3">
        <f t="shared" si="4112"/>
        <v>0</v>
      </c>
    </row>
    <row r="9443" spans="1:17" x14ac:dyDescent="0.3">
      <c r="A9443" s="23" t="s">
        <v>5226</v>
      </c>
      <c r="B9443" s="8" t="s">
        <v>5226</v>
      </c>
      <c r="C9443" s="8">
        <v>1</v>
      </c>
      <c r="D9443" s="8" t="s">
        <v>5238</v>
      </c>
      <c r="E9443" s="8" t="s">
        <v>13833</v>
      </c>
      <c r="F9443" s="8" t="str">
        <f>VLOOKUP(E9443,'DANH MỤC'!$F:$G,2,0)</f>
        <v>Nhóm 2</v>
      </c>
      <c r="G9443" s="8" t="s">
        <v>9468</v>
      </c>
      <c r="H9443" t="str">
        <f>VLOOKUP(G9443,'DANH MỤC'!$I:$K,2,0)</f>
        <v>KH 3520</v>
      </c>
      <c r="I9443" t="str">
        <f>VLOOKUP(G9443,'DANH MỤC'!$I:$K,3,0)</f>
        <v>Thái Nguyên</v>
      </c>
      <c r="J9443" s="8" t="s">
        <v>5940</v>
      </c>
      <c r="K9443" t="str">
        <f>VLOOKUP(J9443,'DANH MỤC'!$A$1:$B$19,2,0)</f>
        <v>Sản phẩm 0002</v>
      </c>
      <c r="L9443" t="s">
        <v>15</v>
      </c>
      <c r="M9443">
        <v>1</v>
      </c>
      <c r="N9443" s="3">
        <f>IF(LEFT(K9443,1)="S",VLOOKUP(K9443,'DANH MỤC'!$B:$D,2,0),VLOOKUP(K9443,'DANH MỤC'!$B:$D,3,0))</f>
        <v>2000000</v>
      </c>
      <c r="O9443">
        <v>5</v>
      </c>
      <c r="P9443" s="3">
        <f>N9443*O9443%*CSDL[[#This Row],[SỐ LƯỢNG]]</f>
        <v>100000</v>
      </c>
      <c r="Q9443" s="3">
        <f t="shared" si="4112"/>
        <v>1900000</v>
      </c>
    </row>
    <row r="9444" spans="1:17" x14ac:dyDescent="0.3">
      <c r="A9444" s="23" t="s">
        <v>5226</v>
      </c>
      <c r="B9444" s="8" t="s">
        <v>5226</v>
      </c>
      <c r="C9444" s="8">
        <v>1</v>
      </c>
      <c r="D9444" s="8" t="s">
        <v>5239</v>
      </c>
      <c r="E9444" s="8" t="s">
        <v>13847</v>
      </c>
      <c r="F9444" s="8" t="str">
        <f>VLOOKUP(E9444,'DANH MỤC'!$F:$G,2,0)</f>
        <v>Nhóm 3</v>
      </c>
      <c r="G9444" s="8" t="s">
        <v>9469</v>
      </c>
      <c r="H9444" t="str">
        <f>VLOOKUP(G9444,'DANH MỤC'!$I:$K,2,0)</f>
        <v>KH 3521</v>
      </c>
      <c r="I9444" t="str">
        <f>VLOOKUP(G9444,'DANH MỤC'!$I:$K,3,0)</f>
        <v>Đắk Lắk</v>
      </c>
      <c r="J9444" s="8" t="s">
        <v>5939</v>
      </c>
      <c r="K9444" t="str">
        <f>VLOOKUP(J9444,'DANH MỤC'!$A$1:$B$19,2,0)</f>
        <v>Sản phẩm 0001</v>
      </c>
      <c r="L9444" t="s">
        <v>15</v>
      </c>
      <c r="M9444">
        <v>1</v>
      </c>
      <c r="N9444" s="3">
        <f>IF(LEFT(K9444,1)="S",VLOOKUP(K9444,'DANH MỤC'!$B:$D,2,0),VLOOKUP(K9444,'DANH MỤC'!$B:$D,3,0))</f>
        <v>3000000</v>
      </c>
      <c r="O9444">
        <v>5</v>
      </c>
      <c r="P9444" s="3">
        <f>N9444*O9444%*CSDL[[#This Row],[SỐ LƯỢNG]]</f>
        <v>150000</v>
      </c>
      <c r="Q9444" s="3">
        <f t="shared" si="4112"/>
        <v>2850000</v>
      </c>
    </row>
    <row r="9445" spans="1:17" x14ac:dyDescent="0.3">
      <c r="A9445" s="23" t="s">
        <v>5226</v>
      </c>
      <c r="B9445" s="8" t="s">
        <v>5226</v>
      </c>
      <c r="C9445" s="8">
        <v>1</v>
      </c>
      <c r="D9445" s="8" t="s">
        <v>5240</v>
      </c>
      <c r="E9445" s="8" t="s">
        <v>13823</v>
      </c>
      <c r="F9445" s="8" t="str">
        <f>VLOOKUP(E9445,'DANH MỤC'!$F:$G,2,0)</f>
        <v>Nhóm 1</v>
      </c>
      <c r="G9445" s="8" t="s">
        <v>9470</v>
      </c>
      <c r="H9445" t="str">
        <f>VLOOKUP(G9445,'DANH MỤC'!$I:$K,2,0)</f>
        <v>KH 3522</v>
      </c>
      <c r="I9445" t="str">
        <f>VLOOKUP(G9445,'DANH MỤC'!$I:$K,3,0)</f>
        <v>Điện Biên</v>
      </c>
      <c r="J9445" s="8" t="s">
        <v>5940</v>
      </c>
      <c r="K9445" t="str">
        <f>VLOOKUP(J9445,'DANH MỤC'!$A$1:$B$19,2,0)</f>
        <v>Sản phẩm 0002</v>
      </c>
      <c r="L9445" t="s">
        <v>15</v>
      </c>
      <c r="M9445">
        <v>2</v>
      </c>
      <c r="N9445" s="3">
        <f>IF(LEFT(K9445,1)="S",VLOOKUP(K9445,'DANH MỤC'!$B:$D,2,0),VLOOKUP(K9445,'DANH MỤC'!$B:$D,3,0))</f>
        <v>2000000</v>
      </c>
      <c r="O9445">
        <v>0</v>
      </c>
      <c r="P9445" s="3">
        <f>N9445*O9445%*CSDL[[#This Row],[SỐ LƯỢNG]]</f>
        <v>0</v>
      </c>
      <c r="Q9445" s="3">
        <f t="shared" si="4112"/>
        <v>4000000</v>
      </c>
    </row>
    <row r="9446" spans="1:17" x14ac:dyDescent="0.3">
      <c r="A9446" s="23" t="str">
        <f t="shared" ref="A9446:A9447" si="4113">A9445</f>
        <v>25/01/2019</v>
      </c>
      <c r="B9446" s="8" t="str">
        <f t="shared" ref="B9446:B9447" si="4114">B9445</f>
        <v>25/01/2019</v>
      </c>
      <c r="C9446" s="8">
        <v>1</v>
      </c>
      <c r="D9446" s="8" t="str">
        <f t="shared" ref="D9446:D9447" si="4115">D9445</f>
        <v>DH9837</v>
      </c>
      <c r="E9446" s="8" t="str">
        <f t="shared" ref="E9446:E9447" si="4116">E9445</f>
        <v>giang.nguyen</v>
      </c>
      <c r="F9446" s="8" t="str">
        <f>VLOOKUP(E9446,'DANH MỤC'!$F:$G,2,0)</f>
        <v>Nhóm 1</v>
      </c>
      <c r="G9446" s="8" t="str">
        <f t="shared" ref="G9446:G9447" si="4117">G9445</f>
        <v>KH3522</v>
      </c>
      <c r="H9446" t="str">
        <f>VLOOKUP(G9446,'DANH MỤC'!$I:$K,2,0)</f>
        <v>KH 3522</v>
      </c>
      <c r="I9446" t="str">
        <f>VLOOKUP(G9446,'DANH MỤC'!$I:$K,3,0)</f>
        <v>Điện Biên</v>
      </c>
      <c r="J9446" s="8" t="s">
        <v>5939</v>
      </c>
      <c r="K9446" t="str">
        <f>VLOOKUP(J9446,'DANH MỤC'!$A$1:$B$19,2,0)</f>
        <v>Sản phẩm 0001</v>
      </c>
      <c r="L9446" t="s">
        <v>15</v>
      </c>
      <c r="M9446">
        <v>2</v>
      </c>
      <c r="N9446" s="3">
        <f>IF(LEFT(K9446,1)="S",VLOOKUP(K9446,'DANH MỤC'!$B:$D,2,0),VLOOKUP(K9446,'DANH MỤC'!$B:$D,3,0))</f>
        <v>3000000</v>
      </c>
      <c r="O9446">
        <v>0</v>
      </c>
      <c r="P9446" s="3">
        <f>N9446*O9446%*CSDL[[#This Row],[SỐ LƯỢNG]]</f>
        <v>0</v>
      </c>
      <c r="Q9446" s="3">
        <f t="shared" si="4112"/>
        <v>6000000</v>
      </c>
    </row>
    <row r="9447" spans="1:17" x14ac:dyDescent="0.3">
      <c r="A9447" s="23" t="str">
        <f t="shared" si="4113"/>
        <v>25/01/2019</v>
      </c>
      <c r="B9447" s="8" t="str">
        <f t="shared" si="4114"/>
        <v>25/01/2019</v>
      </c>
      <c r="C9447" s="8">
        <v>1</v>
      </c>
      <c r="D9447" s="8" t="str">
        <f t="shared" si="4115"/>
        <v>DH9837</v>
      </c>
      <c r="E9447" s="8" t="str">
        <f t="shared" si="4116"/>
        <v>giang.nguyen</v>
      </c>
      <c r="F9447" s="8" t="str">
        <f>VLOOKUP(E9447,'DANH MỤC'!$F:$G,2,0)</f>
        <v>Nhóm 1</v>
      </c>
      <c r="G9447" s="8" t="str">
        <f t="shared" si="4117"/>
        <v>KH3522</v>
      </c>
      <c r="H9447" t="str">
        <f>VLOOKUP(G9447,'DANH MỤC'!$I:$K,2,0)</f>
        <v>KH 3522</v>
      </c>
      <c r="I9447" t="str">
        <f>VLOOKUP(G9447,'DANH MỤC'!$I:$K,3,0)</f>
        <v>Điện Biên</v>
      </c>
      <c r="J9447" s="8" t="s">
        <v>5944</v>
      </c>
      <c r="K9447" t="str">
        <f>VLOOKUP(J9447,'DANH MỤC'!$A$1:$B$19,2,0)</f>
        <v>Hàng tặng 0001</v>
      </c>
      <c r="L9447" t="s">
        <v>24</v>
      </c>
      <c r="M9447">
        <v>2</v>
      </c>
      <c r="N9447" s="3">
        <f>IF(LEFT(K9447,1)="S",VLOOKUP(K9447,'DANH MỤC'!$B:$D,2,0),VLOOKUP(K9447,'DANH MỤC'!$B:$D,3,0))</f>
        <v>200000</v>
      </c>
      <c r="O9447">
        <v>100</v>
      </c>
      <c r="P9447" s="3">
        <f>N9447*O9447%*CSDL[[#This Row],[SỐ LƯỢNG]]</f>
        <v>400000</v>
      </c>
      <c r="Q9447" s="3">
        <f t="shared" si="4112"/>
        <v>0</v>
      </c>
    </row>
    <row r="9448" spans="1:17" x14ac:dyDescent="0.3">
      <c r="A9448" s="23" t="s">
        <v>5226</v>
      </c>
      <c r="B9448" s="8" t="s">
        <v>5226</v>
      </c>
      <c r="C9448" s="8">
        <v>1</v>
      </c>
      <c r="D9448" s="8" t="s">
        <v>5241</v>
      </c>
      <c r="E9448" s="8" t="s">
        <v>13821</v>
      </c>
      <c r="F9448" s="8" t="str">
        <f>VLOOKUP(E9448,'DANH MỤC'!$F:$G,2,0)</f>
        <v>Nhóm 1</v>
      </c>
      <c r="G9448" s="8" t="s">
        <v>9471</v>
      </c>
      <c r="H9448" t="str">
        <f>VLOOKUP(G9448,'DANH MỤC'!$I:$K,2,0)</f>
        <v>KH 3523</v>
      </c>
      <c r="I9448" t="str">
        <f>VLOOKUP(G9448,'DANH MỤC'!$I:$K,3,0)</f>
        <v>Trà Vinh</v>
      </c>
      <c r="J9448" s="8" t="s">
        <v>45</v>
      </c>
      <c r="K9448" t="str">
        <f>VLOOKUP(J9448,'DANH MỤC'!$A$1:$B$19,2,0)</f>
        <v>Sản phẩm 0005</v>
      </c>
      <c r="L9448" t="s">
        <v>46</v>
      </c>
      <c r="M9448">
        <v>1</v>
      </c>
      <c r="N9448" s="3">
        <f>IF(LEFT(K9448,1)="S",VLOOKUP(K9448,'DANH MỤC'!$B:$D,2,0),VLOOKUP(K9448,'DANH MỤC'!$B:$D,3,0))</f>
        <v>1000000</v>
      </c>
      <c r="O9448">
        <v>100</v>
      </c>
      <c r="P9448" s="3">
        <f>N9448*O9448%*CSDL[[#This Row],[SỐ LƯỢNG]]</f>
        <v>1000000</v>
      </c>
      <c r="Q9448" s="3">
        <f t="shared" si="4112"/>
        <v>0</v>
      </c>
    </row>
    <row r="9449" spans="1:17" x14ac:dyDescent="0.3">
      <c r="A9449" s="23" t="s">
        <v>5226</v>
      </c>
      <c r="B9449" s="8" t="s">
        <v>5226</v>
      </c>
      <c r="C9449" s="8">
        <v>1</v>
      </c>
      <c r="D9449" s="8" t="s">
        <v>5242</v>
      </c>
      <c r="E9449" s="8" t="s">
        <v>13821</v>
      </c>
      <c r="F9449" s="8" t="str">
        <f>VLOOKUP(E9449,'DANH MỤC'!$F:$G,2,0)</f>
        <v>Nhóm 1</v>
      </c>
      <c r="G9449" s="8" t="s">
        <v>9472</v>
      </c>
      <c r="H9449" t="str">
        <f>VLOOKUP(G9449,'DANH MỤC'!$I:$K,2,0)</f>
        <v>KH 3524</v>
      </c>
      <c r="I9449" t="str">
        <f>VLOOKUP(G9449,'DANH MỤC'!$I:$K,3,0)</f>
        <v>Đồng Nai</v>
      </c>
      <c r="J9449" s="8" t="s">
        <v>45</v>
      </c>
      <c r="K9449" t="str">
        <f>VLOOKUP(J9449,'DANH MỤC'!$A$1:$B$19,2,0)</f>
        <v>Sản phẩm 0005</v>
      </c>
      <c r="L9449" t="s">
        <v>46</v>
      </c>
      <c r="M9449">
        <v>1</v>
      </c>
      <c r="N9449" s="3">
        <f>IF(LEFT(K9449,1)="S",VLOOKUP(K9449,'DANH MỤC'!$B:$D,2,0),VLOOKUP(K9449,'DANH MỤC'!$B:$D,3,0))</f>
        <v>1000000</v>
      </c>
      <c r="O9449">
        <v>100</v>
      </c>
      <c r="P9449" s="3">
        <f>N9449*O9449%*CSDL[[#This Row],[SỐ LƯỢNG]]</f>
        <v>1000000</v>
      </c>
      <c r="Q9449" s="3">
        <f t="shared" si="4112"/>
        <v>0</v>
      </c>
    </row>
    <row r="9450" spans="1:17" x14ac:dyDescent="0.3">
      <c r="A9450" s="23" t="s">
        <v>5226</v>
      </c>
      <c r="B9450" s="8" t="s">
        <v>5226</v>
      </c>
      <c r="C9450" s="8">
        <v>1</v>
      </c>
      <c r="D9450" s="8" t="s">
        <v>5243</v>
      </c>
      <c r="E9450" s="8" t="s">
        <v>13822</v>
      </c>
      <c r="F9450" s="8" t="str">
        <f>VLOOKUP(E9450,'DANH MỤC'!$F:$G,2,0)</f>
        <v>Nhóm 1</v>
      </c>
      <c r="G9450" s="8" t="s">
        <v>9473</v>
      </c>
      <c r="H9450" t="str">
        <f>VLOOKUP(G9450,'DANH MỤC'!$I:$K,2,0)</f>
        <v>KH 3525</v>
      </c>
      <c r="I9450" t="str">
        <f>VLOOKUP(G9450,'DANH MỤC'!$I:$K,3,0)</f>
        <v>Yên Bái</v>
      </c>
      <c r="J9450" s="8" t="s">
        <v>45</v>
      </c>
      <c r="K9450" t="str">
        <f>VLOOKUP(J9450,'DANH MỤC'!$A$1:$B$19,2,0)</f>
        <v>Sản phẩm 0005</v>
      </c>
      <c r="L9450" t="s">
        <v>46</v>
      </c>
      <c r="M9450">
        <v>1</v>
      </c>
      <c r="N9450" s="3">
        <f>IF(LEFT(K9450,1)="S",VLOOKUP(K9450,'DANH MỤC'!$B:$D,2,0),VLOOKUP(K9450,'DANH MỤC'!$B:$D,3,0))</f>
        <v>1000000</v>
      </c>
      <c r="O9450">
        <v>100</v>
      </c>
      <c r="P9450" s="3">
        <f>N9450*O9450%*CSDL[[#This Row],[SỐ LƯỢNG]]</f>
        <v>1000000</v>
      </c>
      <c r="Q9450" s="3">
        <f t="shared" si="4112"/>
        <v>0</v>
      </c>
    </row>
    <row r="9451" spans="1:17" x14ac:dyDescent="0.3">
      <c r="A9451" s="23" t="s">
        <v>5226</v>
      </c>
      <c r="B9451" s="8" t="s">
        <v>5226</v>
      </c>
      <c r="C9451" s="8">
        <v>1</v>
      </c>
      <c r="D9451" s="8" t="s">
        <v>5244</v>
      </c>
      <c r="E9451" s="8" t="s">
        <v>13822</v>
      </c>
      <c r="F9451" s="8" t="str">
        <f>VLOOKUP(E9451,'DANH MỤC'!$F:$G,2,0)</f>
        <v>Nhóm 1</v>
      </c>
      <c r="G9451" s="8" t="s">
        <v>9474</v>
      </c>
      <c r="H9451" t="str">
        <f>VLOOKUP(G9451,'DANH MỤC'!$I:$K,2,0)</f>
        <v>KH 3526</v>
      </c>
      <c r="I9451" t="str">
        <f>VLOOKUP(G9451,'DANH MỤC'!$I:$K,3,0)</f>
        <v>Bình Dương</v>
      </c>
      <c r="J9451" s="8" t="s">
        <v>45</v>
      </c>
      <c r="K9451" t="str">
        <f>VLOOKUP(J9451,'DANH MỤC'!$A$1:$B$19,2,0)</f>
        <v>Sản phẩm 0005</v>
      </c>
      <c r="L9451" t="s">
        <v>46</v>
      </c>
      <c r="M9451">
        <v>1</v>
      </c>
      <c r="N9451" s="3">
        <f>IF(LEFT(K9451,1)="S",VLOOKUP(K9451,'DANH MỤC'!$B:$D,2,0),VLOOKUP(K9451,'DANH MỤC'!$B:$D,3,0))</f>
        <v>1000000</v>
      </c>
      <c r="O9451">
        <v>100</v>
      </c>
      <c r="P9451" s="3">
        <f>N9451*O9451%*CSDL[[#This Row],[SỐ LƯỢNG]]</f>
        <v>1000000</v>
      </c>
      <c r="Q9451" s="3">
        <f t="shared" si="4112"/>
        <v>0</v>
      </c>
    </row>
    <row r="9452" spans="1:17" x14ac:dyDescent="0.3">
      <c r="A9452" s="23" t="s">
        <v>5226</v>
      </c>
      <c r="B9452" s="8" t="s">
        <v>5226</v>
      </c>
      <c r="C9452" s="8">
        <v>1</v>
      </c>
      <c r="D9452" s="8" t="s">
        <v>5245</v>
      </c>
      <c r="E9452" s="8" t="s">
        <v>13822</v>
      </c>
      <c r="F9452" s="8" t="str">
        <f>VLOOKUP(E9452,'DANH MỤC'!$F:$G,2,0)</f>
        <v>Nhóm 1</v>
      </c>
      <c r="G9452" s="8" t="s">
        <v>9475</v>
      </c>
      <c r="H9452" t="str">
        <f>VLOOKUP(G9452,'DANH MỤC'!$I:$K,2,0)</f>
        <v>KH 3527</v>
      </c>
      <c r="I9452" t="str">
        <f>VLOOKUP(G9452,'DANH MỤC'!$I:$K,3,0)</f>
        <v>Quảng Trị</v>
      </c>
      <c r="J9452" s="8" t="s">
        <v>45</v>
      </c>
      <c r="K9452" t="str">
        <f>VLOOKUP(J9452,'DANH MỤC'!$A$1:$B$19,2,0)</f>
        <v>Sản phẩm 0005</v>
      </c>
      <c r="L9452" t="s">
        <v>46</v>
      </c>
      <c r="M9452">
        <v>1</v>
      </c>
      <c r="N9452" s="3">
        <f>IF(LEFT(K9452,1)="S",VLOOKUP(K9452,'DANH MỤC'!$B:$D,2,0),VLOOKUP(K9452,'DANH MỤC'!$B:$D,3,0))</f>
        <v>1000000</v>
      </c>
      <c r="O9452">
        <v>100</v>
      </c>
      <c r="P9452" s="3">
        <f>N9452*O9452%*CSDL[[#This Row],[SỐ LƯỢNG]]</f>
        <v>1000000</v>
      </c>
      <c r="Q9452" s="3">
        <f t="shared" si="4112"/>
        <v>0</v>
      </c>
    </row>
    <row r="9453" spans="1:17" x14ac:dyDescent="0.3">
      <c r="A9453" s="23" t="s">
        <v>5226</v>
      </c>
      <c r="B9453" s="8" t="s">
        <v>5226</v>
      </c>
      <c r="C9453" s="8">
        <v>1</v>
      </c>
      <c r="D9453" s="8" t="s">
        <v>5246</v>
      </c>
      <c r="E9453" s="8" t="s">
        <v>13822</v>
      </c>
      <c r="F9453" s="8" t="str">
        <f>VLOOKUP(E9453,'DANH MỤC'!$F:$G,2,0)</f>
        <v>Nhóm 1</v>
      </c>
      <c r="G9453" s="8" t="s">
        <v>9476</v>
      </c>
      <c r="H9453" t="str">
        <f>VLOOKUP(G9453,'DANH MỤC'!$I:$K,2,0)</f>
        <v>KH 3528</v>
      </c>
      <c r="I9453" t="str">
        <f>VLOOKUP(G9453,'DANH MỤC'!$I:$K,3,0)</f>
        <v>Bình Phước</v>
      </c>
      <c r="J9453" s="8" t="s">
        <v>45</v>
      </c>
      <c r="K9453" t="str">
        <f>VLOOKUP(J9453,'DANH MỤC'!$A$1:$B$19,2,0)</f>
        <v>Sản phẩm 0005</v>
      </c>
      <c r="L9453" t="s">
        <v>46</v>
      </c>
      <c r="M9453">
        <v>1</v>
      </c>
      <c r="N9453" s="3">
        <f>IF(LEFT(K9453,1)="S",VLOOKUP(K9453,'DANH MỤC'!$B:$D,2,0),VLOOKUP(K9453,'DANH MỤC'!$B:$D,3,0))</f>
        <v>1000000</v>
      </c>
      <c r="O9453">
        <v>100</v>
      </c>
      <c r="P9453" s="3">
        <f>N9453*O9453%*CSDL[[#This Row],[SỐ LƯỢNG]]</f>
        <v>1000000</v>
      </c>
      <c r="Q9453" s="3">
        <f t="shared" si="4112"/>
        <v>0</v>
      </c>
    </row>
    <row r="9454" spans="1:17" x14ac:dyDescent="0.3">
      <c r="A9454" s="23" t="s">
        <v>5226</v>
      </c>
      <c r="B9454" s="8" t="s">
        <v>5226</v>
      </c>
      <c r="C9454" s="8">
        <v>1</v>
      </c>
      <c r="D9454" s="8" t="s">
        <v>5247</v>
      </c>
      <c r="E9454" s="8" t="s">
        <v>13822</v>
      </c>
      <c r="F9454" s="8" t="str">
        <f>VLOOKUP(E9454,'DANH MỤC'!$F:$G,2,0)</f>
        <v>Nhóm 1</v>
      </c>
      <c r="G9454" s="8" t="s">
        <v>9477</v>
      </c>
      <c r="H9454" t="str">
        <f>VLOOKUP(G9454,'DANH MỤC'!$I:$K,2,0)</f>
        <v>KH 3529</v>
      </c>
      <c r="I9454" t="str">
        <f>VLOOKUP(G9454,'DANH MỤC'!$I:$K,3,0)</f>
        <v>Đắk Nông</v>
      </c>
      <c r="J9454" s="8" t="s">
        <v>45</v>
      </c>
      <c r="K9454" t="str">
        <f>VLOOKUP(J9454,'DANH MỤC'!$A$1:$B$19,2,0)</f>
        <v>Sản phẩm 0005</v>
      </c>
      <c r="L9454" t="s">
        <v>46</v>
      </c>
      <c r="M9454">
        <v>1</v>
      </c>
      <c r="N9454" s="3">
        <f>IF(LEFT(K9454,1)="S",VLOOKUP(K9454,'DANH MỤC'!$B:$D,2,0),VLOOKUP(K9454,'DANH MỤC'!$B:$D,3,0))</f>
        <v>1000000</v>
      </c>
      <c r="O9454">
        <v>100</v>
      </c>
      <c r="P9454" s="3">
        <f>N9454*O9454%*CSDL[[#This Row],[SỐ LƯỢNG]]</f>
        <v>1000000</v>
      </c>
      <c r="Q9454" s="3">
        <f t="shared" si="4112"/>
        <v>0</v>
      </c>
    </row>
    <row r="9455" spans="1:17" x14ac:dyDescent="0.3">
      <c r="A9455" s="23" t="s">
        <v>5226</v>
      </c>
      <c r="B9455" s="8" t="s">
        <v>5226</v>
      </c>
      <c r="C9455" s="8">
        <v>1</v>
      </c>
      <c r="D9455" s="8" t="s">
        <v>5248</v>
      </c>
      <c r="E9455" s="8" t="s">
        <v>13823</v>
      </c>
      <c r="F9455" s="8" t="str">
        <f>VLOOKUP(E9455,'DANH MỤC'!$F:$G,2,0)</f>
        <v>Nhóm 1</v>
      </c>
      <c r="G9455" s="8" t="s">
        <v>8746</v>
      </c>
      <c r="H9455" t="str">
        <f>VLOOKUP(G9455,'DANH MỤC'!$I:$K,2,0)</f>
        <v>KH 2774</v>
      </c>
      <c r="I9455" t="str">
        <f>VLOOKUP(G9455,'DANH MỤC'!$I:$K,3,0)</f>
        <v>Phú Thọ</v>
      </c>
      <c r="J9455" s="8" t="s">
        <v>45</v>
      </c>
      <c r="K9455" t="str">
        <f>VLOOKUP(J9455,'DANH MỤC'!$A$1:$B$19,2,0)</f>
        <v>Sản phẩm 0005</v>
      </c>
      <c r="L9455" t="s">
        <v>46</v>
      </c>
      <c r="M9455">
        <v>1</v>
      </c>
      <c r="N9455" s="3">
        <f>IF(LEFT(K9455,1)="S",VLOOKUP(K9455,'DANH MỤC'!$B:$D,2,0),VLOOKUP(K9455,'DANH MỤC'!$B:$D,3,0))</f>
        <v>1000000</v>
      </c>
      <c r="O9455">
        <v>100</v>
      </c>
      <c r="P9455" s="3">
        <f>N9455*O9455%*CSDL[[#This Row],[SỐ LƯỢNG]]</f>
        <v>1000000</v>
      </c>
      <c r="Q9455" s="3">
        <f t="shared" si="4112"/>
        <v>0</v>
      </c>
    </row>
    <row r="9456" spans="1:17" x14ac:dyDescent="0.3">
      <c r="A9456" s="23" t="s">
        <v>5226</v>
      </c>
      <c r="B9456" s="8" t="s">
        <v>5226</v>
      </c>
      <c r="C9456" s="8">
        <v>1</v>
      </c>
      <c r="D9456" s="8" t="s">
        <v>5249</v>
      </c>
      <c r="E9456" s="8" t="s">
        <v>13822</v>
      </c>
      <c r="F9456" s="8" t="str">
        <f>VLOOKUP(E9456,'DANH MỤC'!$F:$G,2,0)</f>
        <v>Nhóm 1</v>
      </c>
      <c r="G9456" s="8" t="s">
        <v>9478</v>
      </c>
      <c r="H9456" t="str">
        <f>VLOOKUP(G9456,'DANH MỤC'!$I:$K,2,0)</f>
        <v>KH 3530</v>
      </c>
      <c r="I9456" t="str">
        <f>VLOOKUP(G9456,'DANH MỤC'!$I:$K,3,0)</f>
        <v>Hà Nam</v>
      </c>
      <c r="J9456" s="8" t="s">
        <v>45</v>
      </c>
      <c r="K9456" t="str">
        <f>VLOOKUP(J9456,'DANH MỤC'!$A$1:$B$19,2,0)</f>
        <v>Sản phẩm 0005</v>
      </c>
      <c r="L9456" t="s">
        <v>46</v>
      </c>
      <c r="M9456">
        <v>1</v>
      </c>
      <c r="N9456" s="3">
        <f>IF(LEFT(K9456,1)="S",VLOOKUP(K9456,'DANH MỤC'!$B:$D,2,0),VLOOKUP(K9456,'DANH MỤC'!$B:$D,3,0))</f>
        <v>1000000</v>
      </c>
      <c r="O9456">
        <v>100</v>
      </c>
      <c r="P9456" s="3">
        <f>N9456*O9456%*CSDL[[#This Row],[SỐ LƯỢNG]]</f>
        <v>1000000</v>
      </c>
      <c r="Q9456" s="3">
        <f t="shared" si="4112"/>
        <v>0</v>
      </c>
    </row>
    <row r="9457" spans="1:17" x14ac:dyDescent="0.3">
      <c r="A9457" s="23" t="s">
        <v>5226</v>
      </c>
      <c r="B9457" s="8" t="s">
        <v>5226</v>
      </c>
      <c r="C9457" s="8">
        <v>1</v>
      </c>
      <c r="D9457" s="8" t="s">
        <v>5250</v>
      </c>
      <c r="E9457" s="8" t="s">
        <v>13847</v>
      </c>
      <c r="F9457" s="8" t="str">
        <f>VLOOKUP(E9457,'DANH MỤC'!$F:$G,2,0)</f>
        <v>Nhóm 3</v>
      </c>
      <c r="G9457" s="8" t="s">
        <v>9479</v>
      </c>
      <c r="H9457" t="str">
        <f>VLOOKUP(G9457,'DANH MỤC'!$I:$K,2,0)</f>
        <v>KH 3531</v>
      </c>
      <c r="I9457" t="str">
        <f>VLOOKUP(G9457,'DANH MỤC'!$I:$K,3,0)</f>
        <v>Bắc Ninh</v>
      </c>
      <c r="J9457" s="8" t="s">
        <v>45</v>
      </c>
      <c r="K9457" t="str">
        <f>VLOOKUP(J9457,'DANH MỤC'!$A$1:$B$19,2,0)</f>
        <v>Sản phẩm 0005</v>
      </c>
      <c r="L9457" t="s">
        <v>46</v>
      </c>
      <c r="M9457">
        <v>1</v>
      </c>
      <c r="N9457" s="3">
        <f>IF(LEFT(K9457,1)="S",VLOOKUP(K9457,'DANH MỤC'!$B:$D,2,0),VLOOKUP(K9457,'DANH MỤC'!$B:$D,3,0))</f>
        <v>1000000</v>
      </c>
      <c r="O9457">
        <v>100</v>
      </c>
      <c r="P9457" s="3">
        <f>N9457*O9457%*CSDL[[#This Row],[SỐ LƯỢNG]]</f>
        <v>1000000</v>
      </c>
      <c r="Q9457" s="3">
        <f t="shared" si="4112"/>
        <v>0</v>
      </c>
    </row>
    <row r="9458" spans="1:17" x14ac:dyDescent="0.3">
      <c r="A9458" s="23" t="s">
        <v>5226</v>
      </c>
      <c r="B9458" s="8" t="s">
        <v>5226</v>
      </c>
      <c r="C9458" s="8">
        <v>1</v>
      </c>
      <c r="D9458" s="8" t="s">
        <v>5251</v>
      </c>
      <c r="E9458" s="8" t="s">
        <v>13833</v>
      </c>
      <c r="F9458" s="8" t="str">
        <f>VLOOKUP(E9458,'DANH MỤC'!$F:$G,2,0)</f>
        <v>Nhóm 2</v>
      </c>
      <c r="G9458" s="8" t="s">
        <v>9480</v>
      </c>
      <c r="H9458" t="str">
        <f>VLOOKUP(G9458,'DANH MỤC'!$I:$K,2,0)</f>
        <v>KH 3532</v>
      </c>
      <c r="I9458" t="str">
        <f>VLOOKUP(G9458,'DANH MỤC'!$I:$K,3,0)</f>
        <v>Lai Châu</v>
      </c>
      <c r="J9458" s="8" t="s">
        <v>5939</v>
      </c>
      <c r="K9458" t="str">
        <f>VLOOKUP(J9458,'DANH MỤC'!$A$1:$B$19,2,0)</f>
        <v>Sản phẩm 0001</v>
      </c>
      <c r="L9458" t="s">
        <v>15</v>
      </c>
      <c r="M9458">
        <v>1</v>
      </c>
      <c r="N9458" s="3">
        <f>IF(LEFT(K9458,1)="S",VLOOKUP(K9458,'DANH MỤC'!$B:$D,2,0),VLOOKUP(K9458,'DANH MỤC'!$B:$D,3,0))</f>
        <v>3000000</v>
      </c>
      <c r="O9458">
        <v>5</v>
      </c>
      <c r="P9458" s="3">
        <f>N9458*O9458%*CSDL[[#This Row],[SỐ LƯỢNG]]</f>
        <v>150000</v>
      </c>
      <c r="Q9458" s="3">
        <f t="shared" si="4112"/>
        <v>2850000</v>
      </c>
    </row>
    <row r="9459" spans="1:17" x14ac:dyDescent="0.3">
      <c r="A9459" s="23" t="s">
        <v>5226</v>
      </c>
      <c r="B9459" s="8" t="s">
        <v>5226</v>
      </c>
      <c r="C9459" s="8">
        <v>1</v>
      </c>
      <c r="D9459" s="8" t="s">
        <v>5252</v>
      </c>
      <c r="E9459" s="8" t="s">
        <v>13831</v>
      </c>
      <c r="F9459" s="8" t="str">
        <f>VLOOKUP(E9459,'DANH MỤC'!$F:$G,2,0)</f>
        <v>Nhóm 2</v>
      </c>
      <c r="G9459" s="8" t="s">
        <v>3534</v>
      </c>
      <c r="H9459" t="str">
        <f>VLOOKUP(G9459,'DANH MỤC'!$I:$K,2,0)</f>
        <v>KH 2594</v>
      </c>
      <c r="I9459" t="str">
        <f>VLOOKUP(G9459,'DANH MỤC'!$I:$K,3,0)</f>
        <v>Bình Thuận</v>
      </c>
      <c r="J9459" s="8" t="s">
        <v>5939</v>
      </c>
      <c r="K9459" t="str">
        <f>VLOOKUP(J9459,'DANH MỤC'!$A$1:$B$19,2,0)</f>
        <v>Sản phẩm 0001</v>
      </c>
      <c r="L9459" t="s">
        <v>15</v>
      </c>
      <c r="M9459">
        <v>1</v>
      </c>
      <c r="N9459" s="3">
        <f>IF(LEFT(K9459,1)="S",VLOOKUP(K9459,'DANH MỤC'!$B:$D,2,0),VLOOKUP(K9459,'DANH MỤC'!$B:$D,3,0))</f>
        <v>3000000</v>
      </c>
      <c r="O9459">
        <v>0</v>
      </c>
      <c r="P9459" s="3">
        <f>N9459*O9459%*CSDL[[#This Row],[SỐ LƯỢNG]]</f>
        <v>0</v>
      </c>
      <c r="Q9459" s="3">
        <f t="shared" si="4112"/>
        <v>3000000</v>
      </c>
    </row>
    <row r="9460" spans="1:17" x14ac:dyDescent="0.3">
      <c r="A9460" s="23" t="str">
        <f>A9459</f>
        <v>25/01/2019</v>
      </c>
      <c r="B9460" s="8" t="str">
        <f>B9459</f>
        <v>25/01/2019</v>
      </c>
      <c r="C9460" s="8">
        <v>1</v>
      </c>
      <c r="D9460" s="8" t="str">
        <f>D9459</f>
        <v>DH9823</v>
      </c>
      <c r="E9460" s="8" t="str">
        <f>E9459</f>
        <v>huyen.thanh</v>
      </c>
      <c r="F9460" s="8" t="str">
        <f>VLOOKUP(E9460,'DANH MỤC'!$F:$G,2,0)</f>
        <v>Nhóm 2</v>
      </c>
      <c r="G9460" s="8" t="str">
        <f>G9459</f>
        <v>KH2594</v>
      </c>
      <c r="H9460" t="str">
        <f>VLOOKUP(G9460,'DANH MỤC'!$I:$K,2,0)</f>
        <v>KH 2594</v>
      </c>
      <c r="I9460" t="str">
        <f>VLOOKUP(G9460,'DANH MỤC'!$I:$K,3,0)</f>
        <v>Bình Thuận</v>
      </c>
      <c r="J9460" s="8" t="str">
        <f>J9459</f>
        <v>SP0001</v>
      </c>
      <c r="K9460" t="str">
        <f>VLOOKUP(J9460,'DANH MỤC'!$A$1:$B$19,2,0)</f>
        <v>Sản phẩm 0001</v>
      </c>
      <c r="L9460" t="s">
        <v>51</v>
      </c>
      <c r="M9460">
        <v>1</v>
      </c>
      <c r="N9460" s="3">
        <f>IF(LEFT(K9460,1)="S",VLOOKUP(K9460,'DANH MỤC'!$B:$D,2,0),VLOOKUP(K9460,'DANH MỤC'!$B:$D,3,0))</f>
        <v>3000000</v>
      </c>
      <c r="O9460">
        <v>0</v>
      </c>
      <c r="P9460" s="3">
        <f>N9460*O9460%*CSDL[[#This Row],[SỐ LƯỢNG]]</f>
        <v>0</v>
      </c>
      <c r="Q9460" s="3">
        <f t="shared" si="4112"/>
        <v>3000000</v>
      </c>
    </row>
    <row r="9461" spans="1:17" x14ac:dyDescent="0.3">
      <c r="A9461" s="23" t="s">
        <v>5226</v>
      </c>
      <c r="B9461" s="8" t="s">
        <v>5226</v>
      </c>
      <c r="C9461" s="8">
        <v>1</v>
      </c>
      <c r="D9461" s="8" t="s">
        <v>5253</v>
      </c>
      <c r="E9461" s="8" t="s">
        <v>13821</v>
      </c>
      <c r="F9461" s="8" t="str">
        <f>VLOOKUP(E9461,'DANH MỤC'!$F:$G,2,0)</f>
        <v>Nhóm 1</v>
      </c>
      <c r="G9461" s="8" t="s">
        <v>7840</v>
      </c>
      <c r="H9461" t="str">
        <f>VLOOKUP(G9461,'DANH MỤC'!$I:$K,2,0)</f>
        <v>KH 1837</v>
      </c>
      <c r="I9461" t="str">
        <f>VLOOKUP(G9461,'DANH MỤC'!$I:$K,3,0)</f>
        <v>Hải Dương</v>
      </c>
      <c r="J9461" s="8" t="s">
        <v>5939</v>
      </c>
      <c r="K9461" t="str">
        <f>VLOOKUP(J9461,'DANH MỤC'!$A$1:$B$19,2,0)</f>
        <v>Sản phẩm 0001</v>
      </c>
      <c r="L9461" t="s">
        <v>15</v>
      </c>
      <c r="M9461">
        <v>1</v>
      </c>
      <c r="N9461" s="3">
        <f>IF(LEFT(K9461,1)="S",VLOOKUP(K9461,'DANH MỤC'!$B:$D,2,0),VLOOKUP(K9461,'DANH MỤC'!$B:$D,3,0))</f>
        <v>3000000</v>
      </c>
      <c r="O9461">
        <v>5</v>
      </c>
      <c r="P9461" s="3">
        <f>N9461*O9461%*CSDL[[#This Row],[SỐ LƯỢNG]]</f>
        <v>150000</v>
      </c>
      <c r="Q9461" s="3">
        <f t="shared" si="4112"/>
        <v>2850000</v>
      </c>
    </row>
    <row r="9462" spans="1:17" x14ac:dyDescent="0.3">
      <c r="A9462" s="23" t="s">
        <v>5226</v>
      </c>
      <c r="B9462" s="8" t="s">
        <v>5226</v>
      </c>
      <c r="C9462" s="8">
        <v>1</v>
      </c>
      <c r="D9462" s="8" t="s">
        <v>5254</v>
      </c>
      <c r="E9462" s="8" t="s">
        <v>13823</v>
      </c>
      <c r="F9462" s="8" t="str">
        <f>VLOOKUP(E9462,'DANH MỤC'!$F:$G,2,0)</f>
        <v>Nhóm 1</v>
      </c>
      <c r="G9462" s="8" t="s">
        <v>9481</v>
      </c>
      <c r="H9462" t="str">
        <f>VLOOKUP(G9462,'DANH MỤC'!$I:$K,2,0)</f>
        <v>KH 3533</v>
      </c>
      <c r="I9462" t="str">
        <f>VLOOKUP(G9462,'DANH MỤC'!$I:$K,3,0)</f>
        <v>Sóc Trăng</v>
      </c>
      <c r="J9462" s="8" t="s">
        <v>5939</v>
      </c>
      <c r="K9462" t="str">
        <f>VLOOKUP(J9462,'DANH MỤC'!$A$1:$B$19,2,0)</f>
        <v>Sản phẩm 0001</v>
      </c>
      <c r="L9462" t="s">
        <v>15</v>
      </c>
      <c r="M9462">
        <v>1</v>
      </c>
      <c r="N9462" s="3">
        <f>IF(LEFT(K9462,1)="S",VLOOKUP(K9462,'DANH MỤC'!$B:$D,2,0),VLOOKUP(K9462,'DANH MỤC'!$B:$D,3,0))</f>
        <v>3000000</v>
      </c>
      <c r="O9462">
        <v>5</v>
      </c>
      <c r="P9462" s="3">
        <f>N9462*O9462%*CSDL[[#This Row],[SỐ LƯỢNG]]</f>
        <v>150000</v>
      </c>
      <c r="Q9462" s="3">
        <f t="shared" si="4112"/>
        <v>2850000</v>
      </c>
    </row>
    <row r="9463" spans="1:17" x14ac:dyDescent="0.3">
      <c r="A9463" s="23" t="str">
        <f>A9462</f>
        <v>25/01/2019</v>
      </c>
      <c r="B9463" s="8" t="str">
        <f>B9462</f>
        <v>25/01/2019</v>
      </c>
      <c r="C9463" s="8">
        <v>1</v>
      </c>
      <c r="D9463" s="8" t="str">
        <f>D9462</f>
        <v>DH9821</v>
      </c>
      <c r="E9463" s="8" t="str">
        <f>E9462</f>
        <v>giang.nguyen</v>
      </c>
      <c r="F9463" s="8" t="str">
        <f>VLOOKUP(E9463,'DANH MỤC'!$F:$G,2,0)</f>
        <v>Nhóm 1</v>
      </c>
      <c r="G9463" s="8" t="str">
        <f>G9462</f>
        <v>KH3533</v>
      </c>
      <c r="H9463" t="str">
        <f>VLOOKUP(G9463,'DANH MỤC'!$I:$K,2,0)</f>
        <v>KH 3533</v>
      </c>
      <c r="I9463" t="str">
        <f>VLOOKUP(G9463,'DANH MỤC'!$I:$K,3,0)</f>
        <v>Sóc Trăng</v>
      </c>
      <c r="J9463" s="8" t="s">
        <v>5944</v>
      </c>
      <c r="K9463" t="str">
        <f>VLOOKUP(J9463,'DANH MỤC'!$A$1:$B$19,2,0)</f>
        <v>Hàng tặng 0001</v>
      </c>
      <c r="L9463" t="s">
        <v>24</v>
      </c>
      <c r="M9463">
        <v>2</v>
      </c>
      <c r="N9463" s="3">
        <f>IF(LEFT(K9463,1)="S",VLOOKUP(K9463,'DANH MỤC'!$B:$D,2,0),VLOOKUP(K9463,'DANH MỤC'!$B:$D,3,0))</f>
        <v>200000</v>
      </c>
      <c r="O9463">
        <v>100</v>
      </c>
      <c r="P9463" s="3">
        <f>N9463*O9463%*CSDL[[#This Row],[SỐ LƯỢNG]]</f>
        <v>400000</v>
      </c>
      <c r="Q9463" s="3">
        <f t="shared" si="4112"/>
        <v>0</v>
      </c>
    </row>
    <row r="9464" spans="1:17" x14ac:dyDescent="0.3">
      <c r="A9464" s="23" t="s">
        <v>5226</v>
      </c>
      <c r="B9464" s="8" t="s">
        <v>5226</v>
      </c>
      <c r="C9464" s="8">
        <v>1</v>
      </c>
      <c r="D9464" s="8" t="s">
        <v>5255</v>
      </c>
      <c r="E9464" s="8" t="s">
        <v>13819</v>
      </c>
      <c r="F9464" s="8" t="str">
        <f>VLOOKUP(E9464,'DANH MỤC'!$F:$G,2,0)</f>
        <v>Nhóm 1</v>
      </c>
      <c r="G9464" s="8" t="s">
        <v>9482</v>
      </c>
      <c r="H9464" t="str">
        <f>VLOOKUP(G9464,'DANH MỤC'!$I:$K,2,0)</f>
        <v>KH 3534</v>
      </c>
      <c r="I9464" t="str">
        <f>VLOOKUP(G9464,'DANH MỤC'!$I:$K,3,0)</f>
        <v>Quảng Ninh</v>
      </c>
      <c r="J9464" s="8" t="s">
        <v>5939</v>
      </c>
      <c r="K9464" t="str">
        <f>VLOOKUP(J9464,'DANH MỤC'!$A$1:$B$19,2,0)</f>
        <v>Sản phẩm 0001</v>
      </c>
      <c r="L9464" t="s">
        <v>15</v>
      </c>
      <c r="M9464">
        <v>1</v>
      </c>
      <c r="N9464" s="3">
        <f>IF(LEFT(K9464,1)="S",VLOOKUP(K9464,'DANH MỤC'!$B:$D,2,0),VLOOKUP(K9464,'DANH MỤC'!$B:$D,3,0))</f>
        <v>3000000</v>
      </c>
      <c r="O9464">
        <v>5</v>
      </c>
      <c r="P9464" s="3">
        <f>N9464*O9464%*CSDL[[#This Row],[SỐ LƯỢNG]]</f>
        <v>150000</v>
      </c>
      <c r="Q9464" s="3">
        <f t="shared" si="4112"/>
        <v>2850000</v>
      </c>
    </row>
    <row r="9465" spans="1:17" x14ac:dyDescent="0.3">
      <c r="A9465" s="23" t="str">
        <f>A9464</f>
        <v>25/01/2019</v>
      </c>
      <c r="B9465" s="8" t="str">
        <f>B9464</f>
        <v>25/01/2019</v>
      </c>
      <c r="C9465" s="8">
        <v>1</v>
      </c>
      <c r="D9465" s="8" t="str">
        <f>D9464</f>
        <v>DH9820</v>
      </c>
      <c r="E9465" s="8" t="str">
        <f>E9464</f>
        <v>linh.truong</v>
      </c>
      <c r="F9465" s="8" t="str">
        <f>VLOOKUP(E9465,'DANH MỤC'!$F:$G,2,0)</f>
        <v>Nhóm 1</v>
      </c>
      <c r="G9465" s="8" t="str">
        <f>G9464</f>
        <v>KH3534</v>
      </c>
      <c r="H9465" t="str">
        <f>VLOOKUP(G9465,'DANH MỤC'!$I:$K,2,0)</f>
        <v>KH 3534</v>
      </c>
      <c r="I9465" t="str">
        <f>VLOOKUP(G9465,'DANH MỤC'!$I:$K,3,0)</f>
        <v>Quảng Ninh</v>
      </c>
      <c r="J9465" s="8" t="s">
        <v>5944</v>
      </c>
      <c r="K9465" t="str">
        <f>VLOOKUP(J9465,'DANH MỤC'!$A$1:$B$19,2,0)</f>
        <v>Hàng tặng 0001</v>
      </c>
      <c r="L9465" t="s">
        <v>24</v>
      </c>
      <c r="M9465">
        <v>2</v>
      </c>
      <c r="N9465" s="3">
        <f>IF(LEFT(K9465,1)="S",VLOOKUP(K9465,'DANH MỤC'!$B:$D,2,0),VLOOKUP(K9465,'DANH MỤC'!$B:$D,3,0))</f>
        <v>200000</v>
      </c>
      <c r="O9465">
        <v>100</v>
      </c>
      <c r="P9465" s="3">
        <f>N9465*O9465%*CSDL[[#This Row],[SỐ LƯỢNG]]</f>
        <v>400000</v>
      </c>
      <c r="Q9465" s="3">
        <f t="shared" si="4112"/>
        <v>0</v>
      </c>
    </row>
    <row r="9466" spans="1:17" x14ac:dyDescent="0.3">
      <c r="A9466" s="23" t="s">
        <v>5226</v>
      </c>
      <c r="B9466" s="8" t="s">
        <v>5226</v>
      </c>
      <c r="C9466" s="8">
        <v>1</v>
      </c>
      <c r="D9466" s="8" t="s">
        <v>5256</v>
      </c>
      <c r="E9466" s="8" t="s">
        <v>13854</v>
      </c>
      <c r="F9466" s="8" t="str">
        <f>VLOOKUP(E9466,'DANH MỤC'!$F:$G,2,0)</f>
        <v>Nhóm 3</v>
      </c>
      <c r="G9466" s="8" t="s">
        <v>9483</v>
      </c>
      <c r="H9466" t="str">
        <f>VLOOKUP(G9466,'DANH MỤC'!$I:$K,2,0)</f>
        <v>KH 3535</v>
      </c>
      <c r="I9466" t="str">
        <f>VLOOKUP(G9466,'DANH MỤC'!$I:$K,3,0)</f>
        <v>Tuyên Quang</v>
      </c>
      <c r="J9466" s="8" t="s">
        <v>19</v>
      </c>
      <c r="K9466" t="str">
        <f>VLOOKUP(J9466,'DANH MỤC'!$A$1:$B$19,2,0)</f>
        <v>Sản phẩm 0003</v>
      </c>
      <c r="L9466" t="s">
        <v>15</v>
      </c>
      <c r="M9466">
        <v>1</v>
      </c>
      <c r="N9466" s="3">
        <f>IF(LEFT(K9466,1)="S",VLOOKUP(K9466,'DANH MỤC'!$B:$D,2,0),VLOOKUP(K9466,'DANH MỤC'!$B:$D,3,0))</f>
        <v>2500000</v>
      </c>
      <c r="O9466">
        <v>10</v>
      </c>
      <c r="P9466" s="3">
        <f>N9466*O9466%*CSDL[[#This Row],[SỐ LƯỢNG]]</f>
        <v>250000</v>
      </c>
      <c r="Q9466" s="3">
        <f t="shared" si="4112"/>
        <v>2250000</v>
      </c>
    </row>
    <row r="9467" spans="1:17" x14ac:dyDescent="0.3">
      <c r="A9467" s="23" t="str">
        <f>A9466</f>
        <v>25/01/2019</v>
      </c>
      <c r="B9467" s="8" t="str">
        <f>B9466</f>
        <v>25/01/2019</v>
      </c>
      <c r="C9467" s="8">
        <v>1</v>
      </c>
      <c r="D9467" s="8" t="str">
        <f>D9466</f>
        <v>DH9819</v>
      </c>
      <c r="E9467" s="8" t="str">
        <f>E9466</f>
        <v>hien.nguyen</v>
      </c>
      <c r="F9467" s="8" t="str">
        <f>VLOOKUP(E9467,'DANH MỤC'!$F:$G,2,0)</f>
        <v>Nhóm 3</v>
      </c>
      <c r="G9467" s="8" t="str">
        <f>G9466</f>
        <v>KH3535</v>
      </c>
      <c r="H9467" t="str">
        <f>VLOOKUP(G9467,'DANH MỤC'!$I:$K,2,0)</f>
        <v>KH 3535</v>
      </c>
      <c r="I9467" t="str">
        <f>VLOOKUP(G9467,'DANH MỤC'!$I:$K,3,0)</f>
        <v>Tuyên Quang</v>
      </c>
      <c r="J9467" s="8" t="s">
        <v>5944</v>
      </c>
      <c r="K9467" t="str">
        <f>VLOOKUP(J9467,'DANH MỤC'!$A$1:$B$19,2,0)</f>
        <v>Hàng tặng 0001</v>
      </c>
      <c r="L9467" t="s">
        <v>24</v>
      </c>
      <c r="M9467">
        <v>2</v>
      </c>
      <c r="N9467" s="3">
        <f>IF(LEFT(K9467,1)="S",VLOOKUP(K9467,'DANH MỤC'!$B:$D,2,0),VLOOKUP(K9467,'DANH MỤC'!$B:$D,3,0))</f>
        <v>200000</v>
      </c>
      <c r="O9467">
        <v>100</v>
      </c>
      <c r="P9467" s="3">
        <f>N9467*O9467%*CSDL[[#This Row],[SỐ LƯỢNG]]</f>
        <v>400000</v>
      </c>
      <c r="Q9467" s="3">
        <f t="shared" si="4112"/>
        <v>0</v>
      </c>
    </row>
    <row r="9468" spans="1:17" x14ac:dyDescent="0.3">
      <c r="A9468" s="23" t="s">
        <v>5226</v>
      </c>
      <c r="B9468" s="8" t="s">
        <v>5226</v>
      </c>
      <c r="C9468" s="8">
        <v>1</v>
      </c>
      <c r="D9468" s="8" t="s">
        <v>5257</v>
      </c>
      <c r="E9468" s="8" t="s">
        <v>13831</v>
      </c>
      <c r="F9468" s="8" t="str">
        <f>VLOOKUP(E9468,'DANH MỤC'!$F:$G,2,0)</f>
        <v>Nhóm 2</v>
      </c>
      <c r="G9468" s="8" t="s">
        <v>9484</v>
      </c>
      <c r="H9468" t="str">
        <f>VLOOKUP(G9468,'DANH MỤC'!$I:$K,2,0)</f>
        <v>KH 3536</v>
      </c>
      <c r="I9468" t="str">
        <f>VLOOKUP(G9468,'DANH MỤC'!$I:$K,3,0)</f>
        <v>Quảng Trị</v>
      </c>
      <c r="J9468" s="8" t="s">
        <v>5939</v>
      </c>
      <c r="K9468" t="str">
        <f>VLOOKUP(J9468,'DANH MỤC'!$A$1:$B$19,2,0)</f>
        <v>Sản phẩm 0001</v>
      </c>
      <c r="L9468" t="s">
        <v>15</v>
      </c>
      <c r="M9468">
        <v>1</v>
      </c>
      <c r="N9468" s="3">
        <f>IF(LEFT(K9468,1)="S",VLOOKUP(K9468,'DANH MỤC'!$B:$D,2,0),VLOOKUP(K9468,'DANH MỤC'!$B:$D,3,0))</f>
        <v>3000000</v>
      </c>
      <c r="O9468">
        <v>5</v>
      </c>
      <c r="P9468" s="3">
        <f>N9468*O9468%*CSDL[[#This Row],[SỐ LƯỢNG]]</f>
        <v>150000</v>
      </c>
      <c r="Q9468" s="3">
        <f t="shared" si="4112"/>
        <v>2850000</v>
      </c>
    </row>
    <row r="9469" spans="1:17" x14ac:dyDescent="0.3">
      <c r="A9469" s="23" t="s">
        <v>5226</v>
      </c>
      <c r="B9469" s="8" t="s">
        <v>5258</v>
      </c>
      <c r="C9469" s="8">
        <v>1</v>
      </c>
      <c r="D9469" s="8" t="s">
        <v>5259</v>
      </c>
      <c r="E9469" s="8" t="s">
        <v>13821</v>
      </c>
      <c r="F9469" s="8" t="str">
        <f>VLOOKUP(E9469,'DANH MỤC'!$F:$G,2,0)</f>
        <v>Nhóm 1</v>
      </c>
      <c r="G9469" s="8" t="s">
        <v>7873</v>
      </c>
      <c r="H9469" t="str">
        <f>VLOOKUP(G9469,'DANH MỤC'!$I:$K,2,0)</f>
        <v>KH 1871</v>
      </c>
      <c r="I9469" t="str">
        <f>VLOOKUP(G9469,'DANH MỤC'!$I:$K,3,0)</f>
        <v>Bạc Liêu</v>
      </c>
      <c r="J9469" s="8" t="s">
        <v>5939</v>
      </c>
      <c r="K9469" t="str">
        <f>VLOOKUP(J9469,'DANH MỤC'!$A$1:$B$19,2,0)</f>
        <v>Sản phẩm 0001</v>
      </c>
      <c r="L9469" t="s">
        <v>15</v>
      </c>
      <c r="M9469">
        <v>1</v>
      </c>
      <c r="N9469" s="3">
        <f>IF(LEFT(K9469,1)="S",VLOOKUP(K9469,'DANH MỤC'!$B:$D,2,0),VLOOKUP(K9469,'DANH MỤC'!$B:$D,3,0))</f>
        <v>3000000</v>
      </c>
      <c r="O9469">
        <v>0</v>
      </c>
      <c r="P9469" s="3">
        <f>N9469*O9469%*CSDL[[#This Row],[SỐ LƯỢNG]]</f>
        <v>0</v>
      </c>
      <c r="Q9469" s="3">
        <f t="shared" si="4112"/>
        <v>3000000</v>
      </c>
    </row>
    <row r="9470" spans="1:17" x14ac:dyDescent="0.3">
      <c r="A9470" s="23" t="str">
        <f>A9469</f>
        <v>25/01/2019</v>
      </c>
      <c r="B9470" s="8" t="str">
        <f>B9469</f>
        <v>24/01/2019</v>
      </c>
      <c r="C9470" s="8">
        <v>1</v>
      </c>
      <c r="D9470" s="8" t="str">
        <f>D9469</f>
        <v>DH9809</v>
      </c>
      <c r="E9470" s="8" t="str">
        <f>E9469</f>
        <v>thu.le</v>
      </c>
      <c r="F9470" s="8" t="str">
        <f>VLOOKUP(E9470,'DANH MỤC'!$F:$G,2,0)</f>
        <v>Nhóm 1</v>
      </c>
      <c r="G9470" s="8" t="str">
        <f>G9469</f>
        <v>KH1871</v>
      </c>
      <c r="H9470" t="str">
        <f>VLOOKUP(G9470,'DANH MỤC'!$I:$K,2,0)</f>
        <v>KH 1871</v>
      </c>
      <c r="I9470" t="str">
        <f>VLOOKUP(G9470,'DANH MỤC'!$I:$K,3,0)</f>
        <v>Bạc Liêu</v>
      </c>
      <c r="J9470" s="8" t="str">
        <f>J9469</f>
        <v>SP0001</v>
      </c>
      <c r="K9470" t="str">
        <f>VLOOKUP(J9470,'DANH MỤC'!$A$1:$B$19,2,0)</f>
        <v>Sản phẩm 0001</v>
      </c>
      <c r="L9470" t="s">
        <v>51</v>
      </c>
      <c r="M9470">
        <v>1</v>
      </c>
      <c r="N9470" s="3">
        <f>IF(LEFT(K9470,1)="S",VLOOKUP(K9470,'DANH MỤC'!$B:$D,2,0),VLOOKUP(K9470,'DANH MỤC'!$B:$D,3,0))</f>
        <v>3000000</v>
      </c>
      <c r="O9470">
        <v>0</v>
      </c>
      <c r="P9470" s="3">
        <f>N9470*O9470%*CSDL[[#This Row],[SỐ LƯỢNG]]</f>
        <v>0</v>
      </c>
      <c r="Q9470" s="3">
        <f t="shared" si="4112"/>
        <v>3000000</v>
      </c>
    </row>
    <row r="9471" spans="1:17" x14ac:dyDescent="0.3">
      <c r="A9471" s="23" t="s">
        <v>5226</v>
      </c>
      <c r="B9471" s="8" t="s">
        <v>5258</v>
      </c>
      <c r="C9471" s="8">
        <v>1</v>
      </c>
      <c r="D9471" s="8" t="s">
        <v>5260</v>
      </c>
      <c r="E9471" s="8" t="s">
        <v>13821</v>
      </c>
      <c r="F9471" s="8" t="str">
        <f>VLOOKUP(E9471,'DANH MỤC'!$F:$G,2,0)</f>
        <v>Nhóm 1</v>
      </c>
      <c r="G9471" s="8" t="s">
        <v>9485</v>
      </c>
      <c r="H9471" t="str">
        <f>VLOOKUP(G9471,'DANH MỤC'!$I:$K,2,0)</f>
        <v>KH 3537</v>
      </c>
      <c r="I9471" t="str">
        <f>VLOOKUP(G9471,'DANH MỤC'!$I:$K,3,0)</f>
        <v>Long An</v>
      </c>
      <c r="J9471" s="8" t="s">
        <v>5939</v>
      </c>
      <c r="K9471" t="str">
        <f>VLOOKUP(J9471,'DANH MỤC'!$A$1:$B$19,2,0)</f>
        <v>Sản phẩm 0001</v>
      </c>
      <c r="L9471" t="s">
        <v>15</v>
      </c>
      <c r="M9471">
        <v>1</v>
      </c>
      <c r="N9471" s="3">
        <f>IF(LEFT(K9471,1)="S",VLOOKUP(K9471,'DANH MỤC'!$B:$D,2,0),VLOOKUP(K9471,'DANH MỤC'!$B:$D,3,0))</f>
        <v>3000000</v>
      </c>
      <c r="O9471">
        <v>0</v>
      </c>
      <c r="P9471" s="3">
        <f>N9471*O9471%*CSDL[[#This Row],[SỐ LƯỢNG]]</f>
        <v>0</v>
      </c>
      <c r="Q9471" s="3">
        <f t="shared" si="4112"/>
        <v>3000000</v>
      </c>
    </row>
    <row r="9472" spans="1:17" x14ac:dyDescent="0.3">
      <c r="A9472" s="23" t="str">
        <f>A9471</f>
        <v>25/01/2019</v>
      </c>
      <c r="B9472" s="8" t="str">
        <f>B9471</f>
        <v>24/01/2019</v>
      </c>
      <c r="C9472" s="8">
        <v>1</v>
      </c>
      <c r="D9472" s="8" t="str">
        <f>D9471</f>
        <v>DH9807</v>
      </c>
      <c r="E9472" s="8" t="str">
        <f>E9471</f>
        <v>thu.le</v>
      </c>
      <c r="F9472" s="8" t="str">
        <f>VLOOKUP(E9472,'DANH MỤC'!$F:$G,2,0)</f>
        <v>Nhóm 1</v>
      </c>
      <c r="G9472" s="8" t="str">
        <f>G9471</f>
        <v>KH3537</v>
      </c>
      <c r="H9472" t="str">
        <f>VLOOKUP(G9472,'DANH MỤC'!$I:$K,2,0)</f>
        <v>KH 3537</v>
      </c>
      <c r="I9472" t="str">
        <f>VLOOKUP(G9472,'DANH MỤC'!$I:$K,3,0)</f>
        <v>Long An</v>
      </c>
      <c r="J9472" s="8" t="str">
        <f>J9471</f>
        <v>SP0001</v>
      </c>
      <c r="K9472" t="str">
        <f>VLOOKUP(J9472,'DANH MỤC'!$A$1:$B$19,2,0)</f>
        <v>Sản phẩm 0001</v>
      </c>
      <c r="L9472" t="s">
        <v>51</v>
      </c>
      <c r="M9472">
        <v>1</v>
      </c>
      <c r="N9472" s="3">
        <f>IF(LEFT(K9472,1)="S",VLOOKUP(K9472,'DANH MỤC'!$B:$D,2,0),VLOOKUP(K9472,'DANH MỤC'!$B:$D,3,0))</f>
        <v>3000000</v>
      </c>
      <c r="O9472">
        <v>0</v>
      </c>
      <c r="P9472" s="3">
        <f>N9472*O9472%*CSDL[[#This Row],[SỐ LƯỢNG]]</f>
        <v>0</v>
      </c>
      <c r="Q9472" s="3">
        <f t="shared" si="4112"/>
        <v>3000000</v>
      </c>
    </row>
    <row r="9473" spans="1:17" x14ac:dyDescent="0.3">
      <c r="A9473" s="23" t="s">
        <v>5226</v>
      </c>
      <c r="B9473" s="8" t="s">
        <v>5258</v>
      </c>
      <c r="C9473" s="8">
        <v>1</v>
      </c>
      <c r="D9473" s="8" t="s">
        <v>5261</v>
      </c>
      <c r="E9473" s="8" t="s">
        <v>13814</v>
      </c>
      <c r="F9473" s="8" t="str">
        <f>VLOOKUP(E9473,'DANH MỤC'!$F:$G,2,0)</f>
        <v>Nhóm 1</v>
      </c>
      <c r="G9473" s="8" t="s">
        <v>9486</v>
      </c>
      <c r="H9473" t="str">
        <f>VLOOKUP(G9473,'DANH MỤC'!$I:$K,2,0)</f>
        <v>KH 3538</v>
      </c>
      <c r="I9473" t="str">
        <f>VLOOKUP(G9473,'DANH MỤC'!$I:$K,3,0)</f>
        <v>Thái Nguyên</v>
      </c>
      <c r="J9473" s="8" t="s">
        <v>5941</v>
      </c>
      <c r="K9473" t="str">
        <f>VLOOKUP(J9473,'DANH MỤC'!$A$1:$B$19,2,0)</f>
        <v>Sản phẩm 0006</v>
      </c>
      <c r="L9473" t="s">
        <v>15</v>
      </c>
      <c r="M9473">
        <v>1</v>
      </c>
      <c r="N9473" s="3">
        <f>IF(LEFT(K9473,1)="S",VLOOKUP(K9473,'DANH MỤC'!$B:$D,2,0),VLOOKUP(K9473,'DANH MỤC'!$B:$D,3,0))</f>
        <v>800000</v>
      </c>
      <c r="O9473">
        <v>0</v>
      </c>
      <c r="P9473" s="3">
        <f>N9473*O9473%*CSDL[[#This Row],[SỐ LƯỢNG]]</f>
        <v>0</v>
      </c>
      <c r="Q9473" s="3">
        <f t="shared" si="4112"/>
        <v>800000</v>
      </c>
    </row>
    <row r="9474" spans="1:17" x14ac:dyDescent="0.3">
      <c r="A9474" s="23" t="str">
        <f>A9473</f>
        <v>25/01/2019</v>
      </c>
      <c r="B9474" s="8" t="str">
        <f>B9473</f>
        <v>24/01/2019</v>
      </c>
      <c r="C9474" s="8">
        <v>1</v>
      </c>
      <c r="D9474" s="8" t="str">
        <f>D9473</f>
        <v>DH9797</v>
      </c>
      <c r="E9474" s="8" t="str">
        <f>E9473</f>
        <v>hai.vi</v>
      </c>
      <c r="F9474" s="8" t="str">
        <f>VLOOKUP(E9474,'DANH MỤC'!$F:$G,2,0)</f>
        <v>Nhóm 1</v>
      </c>
      <c r="G9474" s="8" t="str">
        <f>G9473</f>
        <v>KH3538</v>
      </c>
      <c r="H9474" t="str">
        <f>VLOOKUP(G9474,'DANH MỤC'!$I:$K,2,0)</f>
        <v>KH 3538</v>
      </c>
      <c r="I9474" t="str">
        <f>VLOOKUP(G9474,'DANH MỤC'!$I:$K,3,0)</f>
        <v>Thái Nguyên</v>
      </c>
      <c r="J9474" s="8" t="s">
        <v>5942</v>
      </c>
      <c r="K9474" t="str">
        <f>VLOOKUP(J9474,'DANH MỤC'!$A$1:$B$19,2,0)</f>
        <v>Sản phẩm 0007</v>
      </c>
      <c r="L9474" t="s">
        <v>15</v>
      </c>
      <c r="M9474">
        <v>1</v>
      </c>
      <c r="N9474" s="3">
        <f>IF(LEFT(K9474,1)="S",VLOOKUP(K9474,'DANH MỤC'!$B:$D,2,0),VLOOKUP(K9474,'DANH MỤC'!$B:$D,3,0))</f>
        <v>800000</v>
      </c>
      <c r="O9474">
        <v>0</v>
      </c>
      <c r="P9474" s="3">
        <f>N9474*O9474%*CSDL[[#This Row],[SỐ LƯỢNG]]</f>
        <v>0</v>
      </c>
      <c r="Q9474" s="3">
        <f t="shared" si="4112"/>
        <v>800000</v>
      </c>
    </row>
    <row r="9475" spans="1:17" x14ac:dyDescent="0.3">
      <c r="A9475" s="23" t="s">
        <v>5258</v>
      </c>
      <c r="B9475" s="8" t="s">
        <v>5258</v>
      </c>
      <c r="C9475" s="8">
        <v>1</v>
      </c>
      <c r="D9475" s="8" t="s">
        <v>5262</v>
      </c>
      <c r="E9475" s="8" t="s">
        <v>13815</v>
      </c>
      <c r="F9475" s="8" t="str">
        <f>VLOOKUP(E9475,'DANH MỤC'!$F:$G,2,0)</f>
        <v>Nhóm 1</v>
      </c>
      <c r="G9475" s="8" t="s">
        <v>9487</v>
      </c>
      <c r="H9475" t="str">
        <f>VLOOKUP(G9475,'DANH MỤC'!$I:$K,2,0)</f>
        <v>KH 3539</v>
      </c>
      <c r="I9475" t="str">
        <f>VLOOKUP(G9475,'DANH MỤC'!$I:$K,3,0)</f>
        <v>Bắc Kạn</v>
      </c>
      <c r="J9475" s="8" t="s">
        <v>5939</v>
      </c>
      <c r="K9475" t="str">
        <f>VLOOKUP(J9475,'DANH MỤC'!$A$1:$B$19,2,0)</f>
        <v>Sản phẩm 0001</v>
      </c>
      <c r="L9475" t="s">
        <v>15</v>
      </c>
      <c r="M9475">
        <v>1</v>
      </c>
      <c r="N9475" s="3">
        <f>IF(LEFT(K9475,1)="S",VLOOKUP(K9475,'DANH MỤC'!$B:$D,2,0),VLOOKUP(K9475,'DANH MỤC'!$B:$D,3,0))</f>
        <v>3000000</v>
      </c>
      <c r="O9475">
        <v>5</v>
      </c>
      <c r="P9475" s="3">
        <f>N9475*O9475%*CSDL[[#This Row],[SỐ LƯỢNG]]</f>
        <v>150000</v>
      </c>
      <c r="Q9475" s="3">
        <f t="shared" ref="Q9475:Q9538" si="4118">N9475*M9475-P9475</f>
        <v>2850000</v>
      </c>
    </row>
    <row r="9476" spans="1:17" x14ac:dyDescent="0.3">
      <c r="A9476" s="23" t="s">
        <v>5258</v>
      </c>
      <c r="B9476" s="8" t="s">
        <v>5258</v>
      </c>
      <c r="C9476" s="8">
        <v>1</v>
      </c>
      <c r="D9476" s="8" t="s">
        <v>5263</v>
      </c>
      <c r="E9476" s="8" t="s">
        <v>13822</v>
      </c>
      <c r="F9476" s="8" t="str">
        <f>VLOOKUP(E9476,'DANH MỤC'!$F:$G,2,0)</f>
        <v>Nhóm 1</v>
      </c>
      <c r="G9476" s="8" t="s">
        <v>9488</v>
      </c>
      <c r="H9476" t="str">
        <f>VLOOKUP(G9476,'DANH MỤC'!$I:$K,2,0)</f>
        <v>KH 3540</v>
      </c>
      <c r="I9476" t="str">
        <f>VLOOKUP(G9476,'DANH MỤC'!$I:$K,3,0)</f>
        <v>Bình Định</v>
      </c>
      <c r="J9476" s="8" t="s">
        <v>5941</v>
      </c>
      <c r="K9476" t="str">
        <f>VLOOKUP(J9476,'DANH MỤC'!$A$1:$B$19,2,0)</f>
        <v>Sản phẩm 0006</v>
      </c>
      <c r="L9476" t="s">
        <v>15</v>
      </c>
      <c r="M9476">
        <v>1</v>
      </c>
      <c r="N9476" s="3">
        <f>IF(LEFT(K9476,1)="S",VLOOKUP(K9476,'DANH MỤC'!$B:$D,2,0),VLOOKUP(K9476,'DANH MỤC'!$B:$D,3,0))</f>
        <v>800000</v>
      </c>
      <c r="O9476">
        <v>0</v>
      </c>
      <c r="P9476" s="3">
        <f>N9476*O9476%*CSDL[[#This Row],[SỐ LƯỢNG]]</f>
        <v>0</v>
      </c>
      <c r="Q9476" s="3">
        <f t="shared" si="4118"/>
        <v>800000</v>
      </c>
    </row>
    <row r="9477" spans="1:17" x14ac:dyDescent="0.3">
      <c r="A9477" s="23" t="str">
        <f>A9476</f>
        <v>24/01/2019</v>
      </c>
      <c r="B9477" s="8" t="str">
        <f>B9476</f>
        <v>24/01/2019</v>
      </c>
      <c r="C9477" s="8">
        <v>1</v>
      </c>
      <c r="D9477" s="8" t="str">
        <f>D9476</f>
        <v>DH9816</v>
      </c>
      <c r="E9477" s="8" t="str">
        <f>E9476</f>
        <v>anh.hong</v>
      </c>
      <c r="F9477" s="8" t="str">
        <f>VLOOKUP(E9477,'DANH MỤC'!$F:$G,2,0)</f>
        <v>Nhóm 1</v>
      </c>
      <c r="G9477" s="8" t="str">
        <f>G9476</f>
        <v>KH3540</v>
      </c>
      <c r="H9477" t="str">
        <f>VLOOKUP(G9477,'DANH MỤC'!$I:$K,2,0)</f>
        <v>KH 3540</v>
      </c>
      <c r="I9477" t="str">
        <f>VLOOKUP(G9477,'DANH MỤC'!$I:$K,3,0)</f>
        <v>Bình Định</v>
      </c>
      <c r="J9477" s="8" t="s">
        <v>5942</v>
      </c>
      <c r="K9477" t="str">
        <f>VLOOKUP(J9477,'DANH MỤC'!$A$1:$B$19,2,0)</f>
        <v>Sản phẩm 0007</v>
      </c>
      <c r="L9477" t="s">
        <v>15</v>
      </c>
      <c r="M9477">
        <v>1</v>
      </c>
      <c r="N9477" s="3">
        <f>IF(LEFT(K9477,1)="S",VLOOKUP(K9477,'DANH MỤC'!$B:$D,2,0),VLOOKUP(K9477,'DANH MỤC'!$B:$D,3,0))</f>
        <v>800000</v>
      </c>
      <c r="O9477">
        <v>0</v>
      </c>
      <c r="P9477" s="3">
        <f>N9477*O9477%*CSDL[[#This Row],[SỐ LƯỢNG]]</f>
        <v>0</v>
      </c>
      <c r="Q9477" s="3">
        <f t="shared" si="4118"/>
        <v>800000</v>
      </c>
    </row>
    <row r="9478" spans="1:17" x14ac:dyDescent="0.3">
      <c r="A9478" s="23" t="s">
        <v>5258</v>
      </c>
      <c r="B9478" s="8" t="s">
        <v>5258</v>
      </c>
      <c r="C9478" s="8">
        <v>1</v>
      </c>
      <c r="D9478" s="8" t="s">
        <v>5264</v>
      </c>
      <c r="E9478" s="8" t="s">
        <v>13830</v>
      </c>
      <c r="F9478" s="8" t="str">
        <f>VLOOKUP(E9478,'DANH MỤC'!$F:$G,2,0)</f>
        <v>Nhóm 2</v>
      </c>
      <c r="G9478" s="8" t="s">
        <v>9083</v>
      </c>
      <c r="H9478" t="str">
        <f>VLOOKUP(G9478,'DANH MỤC'!$I:$K,2,0)</f>
        <v>KH 3126</v>
      </c>
      <c r="I9478" t="str">
        <f>VLOOKUP(G9478,'DANH MỤC'!$I:$K,3,0)</f>
        <v>Kiên Giang</v>
      </c>
      <c r="J9478" s="8" t="s">
        <v>5940</v>
      </c>
      <c r="K9478" t="str">
        <f>VLOOKUP(J9478,'DANH MỤC'!$A$1:$B$19,2,0)</f>
        <v>Sản phẩm 0002</v>
      </c>
      <c r="L9478" t="s">
        <v>15</v>
      </c>
      <c r="M9478">
        <v>1</v>
      </c>
      <c r="N9478" s="3">
        <f>IF(LEFT(K9478,1)="S",VLOOKUP(K9478,'DANH MỤC'!$B:$D,2,0),VLOOKUP(K9478,'DANH MỤC'!$B:$D,3,0))</f>
        <v>2000000</v>
      </c>
      <c r="O9478">
        <v>5</v>
      </c>
      <c r="P9478" s="3">
        <f>N9478*O9478%*CSDL[[#This Row],[SỐ LƯỢNG]]</f>
        <v>100000</v>
      </c>
      <c r="Q9478" s="3">
        <f t="shared" si="4118"/>
        <v>1900000</v>
      </c>
    </row>
    <row r="9479" spans="1:17" x14ac:dyDescent="0.3">
      <c r="A9479" s="23" t="s">
        <v>5258</v>
      </c>
      <c r="B9479" s="8" t="s">
        <v>5258</v>
      </c>
      <c r="C9479" s="8">
        <v>1</v>
      </c>
      <c r="D9479" s="8" t="s">
        <v>5265</v>
      </c>
      <c r="E9479" s="8" t="s">
        <v>13847</v>
      </c>
      <c r="F9479" s="8" t="str">
        <f>VLOOKUP(E9479,'DANH MỤC'!$F:$G,2,0)</f>
        <v>Nhóm 3</v>
      </c>
      <c r="G9479" s="8" t="s">
        <v>9489</v>
      </c>
      <c r="H9479" t="str">
        <f>VLOOKUP(G9479,'DANH MỤC'!$I:$K,2,0)</f>
        <v>KH 3541</v>
      </c>
      <c r="I9479" t="str">
        <f>VLOOKUP(G9479,'DANH MỤC'!$I:$K,3,0)</f>
        <v>Thừa Thiên Huế</v>
      </c>
      <c r="J9479" s="8" t="s">
        <v>45</v>
      </c>
      <c r="K9479" t="str">
        <f>VLOOKUP(J9479,'DANH MỤC'!$A$1:$B$19,2,0)</f>
        <v>Sản phẩm 0005</v>
      </c>
      <c r="L9479" t="s">
        <v>46</v>
      </c>
      <c r="M9479">
        <v>1</v>
      </c>
      <c r="N9479" s="3">
        <f>IF(LEFT(K9479,1)="S",VLOOKUP(K9479,'DANH MỤC'!$B:$D,2,0),VLOOKUP(K9479,'DANH MỤC'!$B:$D,3,0))</f>
        <v>1000000</v>
      </c>
      <c r="O9479">
        <v>100</v>
      </c>
      <c r="P9479" s="3">
        <f>N9479*O9479%*CSDL[[#This Row],[SỐ LƯỢNG]]</f>
        <v>1000000</v>
      </c>
      <c r="Q9479" s="3">
        <f t="shared" si="4118"/>
        <v>0</v>
      </c>
    </row>
    <row r="9480" spans="1:17" x14ac:dyDescent="0.3">
      <c r="A9480" s="23" t="s">
        <v>5258</v>
      </c>
      <c r="B9480" s="8" t="s">
        <v>5258</v>
      </c>
      <c r="C9480" s="8">
        <v>1</v>
      </c>
      <c r="D9480" s="8" t="s">
        <v>5266</v>
      </c>
      <c r="E9480" s="8" t="s">
        <v>13851</v>
      </c>
      <c r="F9480" s="8" t="str">
        <f>VLOOKUP(E9480,'DANH MỤC'!$F:$G,2,0)</f>
        <v>Nhóm 3</v>
      </c>
      <c r="G9480" s="8" t="s">
        <v>8872</v>
      </c>
      <c r="H9480" t="str">
        <f>VLOOKUP(G9480,'DANH MỤC'!$I:$K,2,0)</f>
        <v>KH 2904</v>
      </c>
      <c r="I9480" t="str">
        <f>VLOOKUP(G9480,'DANH MỤC'!$I:$K,3,0)</f>
        <v>Hà Nội</v>
      </c>
      <c r="J9480" s="8" t="s">
        <v>5940</v>
      </c>
      <c r="K9480" t="str">
        <f>VLOOKUP(J9480,'DANH MỤC'!$A$1:$B$19,2,0)</f>
        <v>Sản phẩm 0002</v>
      </c>
      <c r="L9480" t="s">
        <v>15</v>
      </c>
      <c r="M9480">
        <v>76</v>
      </c>
      <c r="N9480" s="3">
        <f>IF(LEFT(K9480,1)="S",VLOOKUP(K9480,'DANH MỤC'!$B:$D,2,0),VLOOKUP(K9480,'DANH MỤC'!$B:$D,3,0))</f>
        <v>2000000</v>
      </c>
      <c r="O9480">
        <v>100</v>
      </c>
      <c r="P9480" s="3">
        <f>N9480*O9480%*CSDL[[#This Row],[SỐ LƯỢNG]]</f>
        <v>152000000</v>
      </c>
      <c r="Q9480" s="3">
        <f t="shared" si="4118"/>
        <v>0</v>
      </c>
    </row>
    <row r="9481" spans="1:17" x14ac:dyDescent="0.3">
      <c r="A9481" s="23" t="s">
        <v>5258</v>
      </c>
      <c r="B9481" s="8" t="s">
        <v>5258</v>
      </c>
      <c r="C9481" s="8">
        <v>1</v>
      </c>
      <c r="D9481" s="8" t="s">
        <v>5267</v>
      </c>
      <c r="E9481" s="8" t="s">
        <v>13815</v>
      </c>
      <c r="F9481" s="8" t="str">
        <f>VLOOKUP(E9481,'DANH MỤC'!$F:$G,2,0)</f>
        <v>Nhóm 1</v>
      </c>
      <c r="G9481" s="8" t="s">
        <v>9490</v>
      </c>
      <c r="H9481" t="str">
        <f>VLOOKUP(G9481,'DANH MỤC'!$I:$K,2,0)</f>
        <v>KH 3542</v>
      </c>
      <c r="I9481" t="str">
        <f>VLOOKUP(G9481,'DANH MỤC'!$I:$K,3,0)</f>
        <v>Bình Phước</v>
      </c>
      <c r="J9481" s="8" t="s">
        <v>19</v>
      </c>
      <c r="K9481" t="str">
        <f>VLOOKUP(J9481,'DANH MỤC'!$A$1:$B$19,2,0)</f>
        <v>Sản phẩm 0003</v>
      </c>
      <c r="L9481" t="s">
        <v>15</v>
      </c>
      <c r="M9481">
        <v>1</v>
      </c>
      <c r="N9481" s="3">
        <f>IF(LEFT(K9481,1)="S",VLOOKUP(K9481,'DANH MỤC'!$B:$D,2,0),VLOOKUP(K9481,'DANH MỤC'!$B:$D,3,0))</f>
        <v>2500000</v>
      </c>
      <c r="O9481">
        <v>0</v>
      </c>
      <c r="P9481" s="3">
        <f>N9481*O9481%*CSDL[[#This Row],[SỐ LƯỢNG]]</f>
        <v>0</v>
      </c>
      <c r="Q9481" s="3">
        <f t="shared" si="4118"/>
        <v>2500000</v>
      </c>
    </row>
    <row r="9482" spans="1:17" x14ac:dyDescent="0.3">
      <c r="A9482" s="23" t="s">
        <v>5258</v>
      </c>
      <c r="B9482" s="8" t="s">
        <v>5258</v>
      </c>
      <c r="C9482" s="8">
        <v>1</v>
      </c>
      <c r="D9482" s="8" t="s">
        <v>5268</v>
      </c>
      <c r="E9482" s="8" t="s">
        <v>13833</v>
      </c>
      <c r="F9482" s="8" t="str">
        <f>VLOOKUP(E9482,'DANH MỤC'!$F:$G,2,0)</f>
        <v>Nhóm 2</v>
      </c>
      <c r="G9482" s="8" t="s">
        <v>9491</v>
      </c>
      <c r="H9482" t="str">
        <f>VLOOKUP(G9482,'DANH MỤC'!$I:$K,2,0)</f>
        <v>KH 3543</v>
      </c>
      <c r="I9482" t="str">
        <f>VLOOKUP(G9482,'DANH MỤC'!$I:$K,3,0)</f>
        <v>Bắc Kạn</v>
      </c>
      <c r="J9482" s="8" t="s">
        <v>5939</v>
      </c>
      <c r="K9482" t="str">
        <f>VLOOKUP(J9482,'DANH MỤC'!$A$1:$B$19,2,0)</f>
        <v>Sản phẩm 0001</v>
      </c>
      <c r="L9482" t="s">
        <v>15</v>
      </c>
      <c r="M9482">
        <v>1</v>
      </c>
      <c r="N9482" s="3">
        <f>IF(LEFT(K9482,1)="S",VLOOKUP(K9482,'DANH MỤC'!$B:$D,2,0),VLOOKUP(K9482,'DANH MỤC'!$B:$D,3,0))</f>
        <v>3000000</v>
      </c>
      <c r="O9482">
        <v>0</v>
      </c>
      <c r="P9482" s="3">
        <f>N9482*O9482%*CSDL[[#This Row],[SỐ LƯỢNG]]</f>
        <v>0</v>
      </c>
      <c r="Q9482" s="3">
        <f t="shared" si="4118"/>
        <v>3000000</v>
      </c>
    </row>
    <row r="9483" spans="1:17" x14ac:dyDescent="0.3">
      <c r="A9483" s="23" t="s">
        <v>5258</v>
      </c>
      <c r="B9483" s="8" t="s">
        <v>5258</v>
      </c>
      <c r="C9483" s="8">
        <v>1</v>
      </c>
      <c r="D9483" s="8" t="s">
        <v>5269</v>
      </c>
      <c r="E9483" s="8" t="s">
        <v>13847</v>
      </c>
      <c r="F9483" s="8" t="str">
        <f>VLOOKUP(E9483,'DANH MỤC'!$F:$G,2,0)</f>
        <v>Nhóm 3</v>
      </c>
      <c r="G9483" s="8" t="s">
        <v>9492</v>
      </c>
      <c r="H9483" t="str">
        <f>VLOOKUP(G9483,'DANH MỤC'!$I:$K,2,0)</f>
        <v>KH 3544</v>
      </c>
      <c r="I9483" t="str">
        <f>VLOOKUP(G9483,'DANH MỤC'!$I:$K,3,0)</f>
        <v>Hòa Bình</v>
      </c>
      <c r="J9483" s="8" t="s">
        <v>45</v>
      </c>
      <c r="K9483" t="str">
        <f>VLOOKUP(J9483,'DANH MỤC'!$A$1:$B$19,2,0)</f>
        <v>Sản phẩm 0005</v>
      </c>
      <c r="L9483" t="s">
        <v>46</v>
      </c>
      <c r="M9483">
        <v>1</v>
      </c>
      <c r="N9483" s="3">
        <f>IF(LEFT(K9483,1)="S",VLOOKUP(K9483,'DANH MỤC'!$B:$D,2,0),VLOOKUP(K9483,'DANH MỤC'!$B:$D,3,0))</f>
        <v>1000000</v>
      </c>
      <c r="O9483">
        <v>100</v>
      </c>
      <c r="P9483" s="3">
        <f>N9483*O9483%*CSDL[[#This Row],[SỐ LƯỢNG]]</f>
        <v>1000000</v>
      </c>
      <c r="Q9483" s="3">
        <f t="shared" si="4118"/>
        <v>0</v>
      </c>
    </row>
    <row r="9484" spans="1:17" x14ac:dyDescent="0.3">
      <c r="A9484" s="23" t="s">
        <v>5258</v>
      </c>
      <c r="B9484" s="8" t="s">
        <v>5258</v>
      </c>
      <c r="C9484" s="8">
        <v>1</v>
      </c>
      <c r="D9484" s="8" t="s">
        <v>5270</v>
      </c>
      <c r="E9484" s="8" t="s">
        <v>13847</v>
      </c>
      <c r="F9484" s="8" t="str">
        <f>VLOOKUP(E9484,'DANH MỤC'!$F:$G,2,0)</f>
        <v>Nhóm 3</v>
      </c>
      <c r="G9484" s="8" t="s">
        <v>9493</v>
      </c>
      <c r="H9484" t="str">
        <f>VLOOKUP(G9484,'DANH MỤC'!$I:$K,2,0)</f>
        <v>KH 3545</v>
      </c>
      <c r="I9484" t="str">
        <f>VLOOKUP(G9484,'DANH MỤC'!$I:$K,3,0)</f>
        <v>Hà Nội</v>
      </c>
      <c r="J9484" s="8" t="s">
        <v>45</v>
      </c>
      <c r="K9484" t="str">
        <f>VLOOKUP(J9484,'DANH MỤC'!$A$1:$B$19,2,0)</f>
        <v>Sản phẩm 0005</v>
      </c>
      <c r="L9484" t="s">
        <v>46</v>
      </c>
      <c r="M9484">
        <v>1</v>
      </c>
      <c r="N9484" s="3">
        <f>IF(LEFT(K9484,1)="S",VLOOKUP(K9484,'DANH MỤC'!$B:$D,2,0),VLOOKUP(K9484,'DANH MỤC'!$B:$D,3,0))</f>
        <v>1000000</v>
      </c>
      <c r="O9484">
        <v>100</v>
      </c>
      <c r="P9484" s="3">
        <f>N9484*O9484%*CSDL[[#This Row],[SỐ LƯỢNG]]</f>
        <v>1000000</v>
      </c>
      <c r="Q9484" s="3">
        <f t="shared" si="4118"/>
        <v>0</v>
      </c>
    </row>
    <row r="9485" spans="1:17" x14ac:dyDescent="0.3">
      <c r="A9485" s="23" t="s">
        <v>5258</v>
      </c>
      <c r="B9485" s="8" t="s">
        <v>5258</v>
      </c>
      <c r="C9485" s="8">
        <v>1</v>
      </c>
      <c r="D9485" s="8" t="s">
        <v>5271</v>
      </c>
      <c r="E9485" s="8" t="s">
        <v>13847</v>
      </c>
      <c r="F9485" s="8" t="str">
        <f>VLOOKUP(E9485,'DANH MỤC'!$F:$G,2,0)</f>
        <v>Nhóm 3</v>
      </c>
      <c r="G9485" s="8" t="s">
        <v>9494</v>
      </c>
      <c r="H9485" t="str">
        <f>VLOOKUP(G9485,'DANH MỤC'!$I:$K,2,0)</f>
        <v>KH 3546</v>
      </c>
      <c r="I9485" t="str">
        <f>VLOOKUP(G9485,'DANH MỤC'!$I:$K,3,0)</f>
        <v>Tiền Giang</v>
      </c>
      <c r="J9485" s="8" t="s">
        <v>45</v>
      </c>
      <c r="K9485" t="str">
        <f>VLOOKUP(J9485,'DANH MỤC'!$A$1:$B$19,2,0)</f>
        <v>Sản phẩm 0005</v>
      </c>
      <c r="L9485" t="s">
        <v>46</v>
      </c>
      <c r="M9485">
        <v>1</v>
      </c>
      <c r="N9485" s="3">
        <f>IF(LEFT(K9485,1)="S",VLOOKUP(K9485,'DANH MỤC'!$B:$D,2,0),VLOOKUP(K9485,'DANH MỤC'!$B:$D,3,0))</f>
        <v>1000000</v>
      </c>
      <c r="O9485">
        <v>100</v>
      </c>
      <c r="P9485" s="3">
        <f>N9485*O9485%*CSDL[[#This Row],[SỐ LƯỢNG]]</f>
        <v>1000000</v>
      </c>
      <c r="Q9485" s="3">
        <f t="shared" si="4118"/>
        <v>0</v>
      </c>
    </row>
    <row r="9486" spans="1:17" x14ac:dyDescent="0.3">
      <c r="A9486" s="23" t="s">
        <v>5258</v>
      </c>
      <c r="B9486" s="8" t="s">
        <v>5258</v>
      </c>
      <c r="C9486" s="8">
        <v>1</v>
      </c>
      <c r="D9486" s="8" t="s">
        <v>5272</v>
      </c>
      <c r="E9486" s="8" t="s">
        <v>13822</v>
      </c>
      <c r="F9486" s="8" t="str">
        <f>VLOOKUP(E9486,'DANH MỤC'!$F:$G,2,0)</f>
        <v>Nhóm 1</v>
      </c>
      <c r="G9486" s="8" t="s">
        <v>8477</v>
      </c>
      <c r="H9486" t="str">
        <f>VLOOKUP(G9486,'DANH MỤC'!$I:$K,2,0)</f>
        <v>KH 2498</v>
      </c>
      <c r="I9486" t="str">
        <f>VLOOKUP(G9486,'DANH MỤC'!$I:$K,3,0)</f>
        <v>Cao Bằng</v>
      </c>
      <c r="J9486" s="8" t="s">
        <v>5939</v>
      </c>
      <c r="K9486" t="str">
        <f>VLOOKUP(J9486,'DANH MỤC'!$A$1:$B$19,2,0)</f>
        <v>Sản phẩm 0001</v>
      </c>
      <c r="L9486" t="s">
        <v>15</v>
      </c>
      <c r="M9486">
        <v>1</v>
      </c>
      <c r="N9486" s="3">
        <f>IF(LEFT(K9486,1)="S",VLOOKUP(K9486,'DANH MỤC'!$B:$D,2,0),VLOOKUP(K9486,'DANH MỤC'!$B:$D,3,0))</f>
        <v>3000000</v>
      </c>
      <c r="O9486">
        <v>5</v>
      </c>
      <c r="P9486" s="3">
        <f>N9486*O9486%*CSDL[[#This Row],[SỐ LƯỢNG]]</f>
        <v>150000</v>
      </c>
      <c r="Q9486" s="3">
        <f t="shared" si="4118"/>
        <v>2850000</v>
      </c>
    </row>
    <row r="9487" spans="1:17" x14ac:dyDescent="0.3">
      <c r="A9487" s="23" t="str">
        <f t="shared" ref="A9487:A9488" si="4119">A9486</f>
        <v>24/01/2019</v>
      </c>
      <c r="B9487" s="8" t="str">
        <f t="shared" ref="B9487:B9488" si="4120">B9486</f>
        <v>24/01/2019</v>
      </c>
      <c r="C9487" s="8">
        <v>1</v>
      </c>
      <c r="D9487" s="8" t="str">
        <f t="shared" ref="D9487:D9488" si="4121">D9486</f>
        <v>DH9804</v>
      </c>
      <c r="E9487" s="8" t="str">
        <f t="shared" ref="E9487:E9488" si="4122">E9486</f>
        <v>anh.hong</v>
      </c>
      <c r="F9487" s="8" t="str">
        <f>VLOOKUP(E9487,'DANH MỤC'!$F:$G,2,0)</f>
        <v>Nhóm 1</v>
      </c>
      <c r="G9487" s="8" t="str">
        <f t="shared" ref="G9487:G9488" si="4123">G9486</f>
        <v>KH2498</v>
      </c>
      <c r="H9487" t="str">
        <f>VLOOKUP(G9487,'DANH MỤC'!$I:$K,2,0)</f>
        <v>KH 2498</v>
      </c>
      <c r="I9487" t="str">
        <f>VLOOKUP(G9487,'DANH MỤC'!$I:$K,3,0)</f>
        <v>Cao Bằng</v>
      </c>
      <c r="J9487" s="8" t="s">
        <v>5939</v>
      </c>
      <c r="K9487" t="str">
        <f>VLOOKUP(J9487,'DANH MỤC'!$A$1:$B$19,2,0)</f>
        <v>Sản phẩm 0001</v>
      </c>
      <c r="L9487" t="s">
        <v>15</v>
      </c>
      <c r="M9487">
        <v>1</v>
      </c>
      <c r="N9487" s="3">
        <f>IF(LEFT(K9487,1)="S",VLOOKUP(K9487,'DANH MỤC'!$B:$D,2,0),VLOOKUP(K9487,'DANH MỤC'!$B:$D,3,0))</f>
        <v>3000000</v>
      </c>
      <c r="O9487">
        <v>20</v>
      </c>
      <c r="P9487" s="3">
        <f>N9487*O9487%*CSDL[[#This Row],[SỐ LƯỢNG]]</f>
        <v>600000</v>
      </c>
      <c r="Q9487" s="3">
        <f t="shared" si="4118"/>
        <v>2400000</v>
      </c>
    </row>
    <row r="9488" spans="1:17" x14ac:dyDescent="0.3">
      <c r="A9488" s="23" t="str">
        <f t="shared" si="4119"/>
        <v>24/01/2019</v>
      </c>
      <c r="B9488" s="8" t="str">
        <f t="shared" si="4120"/>
        <v>24/01/2019</v>
      </c>
      <c r="C9488" s="8">
        <v>1</v>
      </c>
      <c r="D9488" s="8" t="str">
        <f t="shared" si="4121"/>
        <v>DH9804</v>
      </c>
      <c r="E9488" s="8" t="str">
        <f t="shared" si="4122"/>
        <v>anh.hong</v>
      </c>
      <c r="F9488" s="8" t="str">
        <f>VLOOKUP(E9488,'DANH MỤC'!$F:$G,2,0)</f>
        <v>Nhóm 1</v>
      </c>
      <c r="G9488" s="8" t="str">
        <f t="shared" si="4123"/>
        <v>KH2498</v>
      </c>
      <c r="H9488" t="str">
        <f>VLOOKUP(G9488,'DANH MỤC'!$I:$K,2,0)</f>
        <v>KH 2498</v>
      </c>
      <c r="I9488" t="str">
        <f>VLOOKUP(G9488,'DANH MỤC'!$I:$K,3,0)</f>
        <v>Cao Bằng</v>
      </c>
      <c r="J9488" s="8" t="s">
        <v>5944</v>
      </c>
      <c r="K9488" t="str">
        <f>VLOOKUP(J9488,'DANH MỤC'!$A$1:$B$19,2,0)</f>
        <v>Hàng tặng 0001</v>
      </c>
      <c r="L9488" t="s">
        <v>24</v>
      </c>
      <c r="M9488">
        <v>2</v>
      </c>
      <c r="N9488" s="3">
        <f>IF(LEFT(K9488,1)="S",VLOOKUP(K9488,'DANH MỤC'!$B:$D,2,0),VLOOKUP(K9488,'DANH MỤC'!$B:$D,3,0))</f>
        <v>200000</v>
      </c>
      <c r="O9488">
        <v>100</v>
      </c>
      <c r="P9488" s="3">
        <f>N9488*O9488%*CSDL[[#This Row],[SỐ LƯỢNG]]</f>
        <v>400000</v>
      </c>
      <c r="Q9488" s="3">
        <f t="shared" si="4118"/>
        <v>0</v>
      </c>
    </row>
    <row r="9489" spans="1:17" x14ac:dyDescent="0.3">
      <c r="A9489" s="23" t="s">
        <v>5258</v>
      </c>
      <c r="B9489" s="8" t="s">
        <v>5258</v>
      </c>
      <c r="C9489" s="8">
        <v>1</v>
      </c>
      <c r="D9489" s="8" t="s">
        <v>5273</v>
      </c>
      <c r="E9489" s="8" t="s">
        <v>13854</v>
      </c>
      <c r="F9489" s="8" t="str">
        <f>VLOOKUP(E9489,'DANH MỤC'!$F:$G,2,0)</f>
        <v>Nhóm 3</v>
      </c>
      <c r="G9489" s="8" t="s">
        <v>9495</v>
      </c>
      <c r="H9489" t="str">
        <f>VLOOKUP(G9489,'DANH MỤC'!$I:$K,2,0)</f>
        <v>KH 3547</v>
      </c>
      <c r="I9489" t="str">
        <f>VLOOKUP(G9489,'DANH MỤC'!$I:$K,3,0)</f>
        <v>Bình Định</v>
      </c>
      <c r="J9489" s="8" t="s">
        <v>5940</v>
      </c>
      <c r="K9489" t="str">
        <f>VLOOKUP(J9489,'DANH MỤC'!$A$1:$B$19,2,0)</f>
        <v>Sản phẩm 0002</v>
      </c>
      <c r="L9489" t="s">
        <v>15</v>
      </c>
      <c r="M9489">
        <v>1</v>
      </c>
      <c r="N9489" s="3">
        <f>IF(LEFT(K9489,1)="S",VLOOKUP(K9489,'DANH MỤC'!$B:$D,2,0),VLOOKUP(K9489,'DANH MỤC'!$B:$D,3,0))</f>
        <v>2000000</v>
      </c>
      <c r="O9489">
        <v>5</v>
      </c>
      <c r="P9489" s="3">
        <f>N9489*O9489%*CSDL[[#This Row],[SỐ LƯỢNG]]</f>
        <v>100000</v>
      </c>
      <c r="Q9489" s="3">
        <f t="shared" si="4118"/>
        <v>1900000</v>
      </c>
    </row>
    <row r="9490" spans="1:17" x14ac:dyDescent="0.3">
      <c r="A9490" s="23" t="s">
        <v>5258</v>
      </c>
      <c r="B9490" s="8" t="s">
        <v>5258</v>
      </c>
      <c r="C9490" s="8">
        <v>1</v>
      </c>
      <c r="D9490" s="8" t="s">
        <v>5274</v>
      </c>
      <c r="E9490" s="8" t="s">
        <v>13843</v>
      </c>
      <c r="F9490" s="8" t="str">
        <f>VLOOKUP(E9490,'DANH MỤC'!$F:$G,2,0)</f>
        <v>Nhóm 2</v>
      </c>
      <c r="G9490" s="8" t="s">
        <v>7703</v>
      </c>
      <c r="H9490" t="str">
        <f>VLOOKUP(G9490,'DANH MỤC'!$I:$K,2,0)</f>
        <v>KH 1697</v>
      </c>
      <c r="I9490" t="str">
        <f>VLOOKUP(G9490,'DANH MỤC'!$I:$K,3,0)</f>
        <v>Gia Lai</v>
      </c>
      <c r="J9490" s="8" t="s">
        <v>5941</v>
      </c>
      <c r="K9490" t="str">
        <f>VLOOKUP(J9490,'DANH MỤC'!$A$1:$B$19,2,0)</f>
        <v>Sản phẩm 0006</v>
      </c>
      <c r="L9490" t="s">
        <v>15</v>
      </c>
      <c r="M9490">
        <v>1</v>
      </c>
      <c r="N9490" s="3">
        <f>IF(LEFT(K9490,1)="S",VLOOKUP(K9490,'DANH MỤC'!$B:$D,2,0),VLOOKUP(K9490,'DANH MỤC'!$B:$D,3,0))</f>
        <v>800000</v>
      </c>
      <c r="O9490">
        <v>100</v>
      </c>
      <c r="P9490" s="3">
        <f>N9490*O9490%*CSDL[[#This Row],[SỐ LƯỢNG]]</f>
        <v>800000</v>
      </c>
      <c r="Q9490" s="3">
        <f t="shared" si="4118"/>
        <v>0</v>
      </c>
    </row>
    <row r="9491" spans="1:17" x14ac:dyDescent="0.3">
      <c r="A9491" s="23" t="str">
        <f>A9490</f>
        <v>24/01/2019</v>
      </c>
      <c r="B9491" s="8" t="str">
        <f>B9490</f>
        <v>24/01/2019</v>
      </c>
      <c r="C9491" s="8">
        <v>1</v>
      </c>
      <c r="D9491" s="8" t="str">
        <f>D9490</f>
        <v>DH9802</v>
      </c>
      <c r="E9491" s="8" t="str">
        <f>E9490</f>
        <v>huong.phan</v>
      </c>
      <c r="F9491" s="8" t="str">
        <f>VLOOKUP(E9491,'DANH MỤC'!$F:$G,2,0)</f>
        <v>Nhóm 2</v>
      </c>
      <c r="G9491" s="8" t="str">
        <f>G9490</f>
        <v>KH1697</v>
      </c>
      <c r="H9491" t="str">
        <f>VLOOKUP(G9491,'DANH MỤC'!$I:$K,2,0)</f>
        <v>KH 1697</v>
      </c>
      <c r="I9491" t="str">
        <f>VLOOKUP(G9491,'DANH MỤC'!$I:$K,3,0)</f>
        <v>Gia Lai</v>
      </c>
      <c r="J9491" s="8" t="s">
        <v>5942</v>
      </c>
      <c r="K9491" t="str">
        <f>VLOOKUP(J9491,'DANH MỤC'!$A$1:$B$19,2,0)</f>
        <v>Sản phẩm 0007</v>
      </c>
      <c r="L9491" t="s">
        <v>15</v>
      </c>
      <c r="M9491">
        <v>1</v>
      </c>
      <c r="N9491" s="3">
        <f>IF(LEFT(K9491,1)="S",VLOOKUP(K9491,'DANH MỤC'!$B:$D,2,0),VLOOKUP(K9491,'DANH MỤC'!$B:$D,3,0))</f>
        <v>800000</v>
      </c>
      <c r="O9491">
        <v>100</v>
      </c>
      <c r="P9491" s="3">
        <f>N9491*O9491%*CSDL[[#This Row],[SỐ LƯỢNG]]</f>
        <v>800000</v>
      </c>
      <c r="Q9491" s="3">
        <f t="shared" si="4118"/>
        <v>0</v>
      </c>
    </row>
    <row r="9492" spans="1:17" x14ac:dyDescent="0.3">
      <c r="A9492" s="23" t="s">
        <v>5258</v>
      </c>
      <c r="B9492" s="8" t="s">
        <v>5258</v>
      </c>
      <c r="C9492" s="8">
        <v>1</v>
      </c>
      <c r="D9492" s="8" t="s">
        <v>5275</v>
      </c>
      <c r="E9492" s="8" t="s">
        <v>13833</v>
      </c>
      <c r="F9492" s="8" t="str">
        <f>VLOOKUP(E9492,'DANH MỤC'!$F:$G,2,0)</f>
        <v>Nhóm 2</v>
      </c>
      <c r="G9492" s="8" t="s">
        <v>9296</v>
      </c>
      <c r="H9492" t="str">
        <f>VLOOKUP(G9492,'DANH MỤC'!$I:$K,2,0)</f>
        <v>KH 3344</v>
      </c>
      <c r="I9492" t="str">
        <f>VLOOKUP(G9492,'DANH MỤC'!$I:$K,3,0)</f>
        <v>Hà Tĩnh</v>
      </c>
      <c r="J9492" s="8" t="s">
        <v>45</v>
      </c>
      <c r="K9492" t="str">
        <f>VLOOKUP(J9492,'DANH MỤC'!$A$1:$B$19,2,0)</f>
        <v>Sản phẩm 0005</v>
      </c>
      <c r="L9492" t="s">
        <v>46</v>
      </c>
      <c r="M9492">
        <v>1</v>
      </c>
      <c r="N9492" s="3">
        <f>IF(LEFT(K9492,1)="S",VLOOKUP(K9492,'DANH MỤC'!$B:$D,2,0),VLOOKUP(K9492,'DANH MỤC'!$B:$D,3,0))</f>
        <v>1000000</v>
      </c>
      <c r="O9492">
        <v>100</v>
      </c>
      <c r="P9492" s="3">
        <f>N9492*O9492%*CSDL[[#This Row],[SỐ LƯỢNG]]</f>
        <v>1000000</v>
      </c>
      <c r="Q9492" s="3">
        <f t="shared" si="4118"/>
        <v>0</v>
      </c>
    </row>
    <row r="9493" spans="1:17" x14ac:dyDescent="0.3">
      <c r="A9493" s="23" t="str">
        <f>A9492</f>
        <v>24/01/2019</v>
      </c>
      <c r="B9493" s="8" t="str">
        <f>B9492</f>
        <v>24/01/2019</v>
      </c>
      <c r="C9493" s="8">
        <v>1</v>
      </c>
      <c r="D9493" s="8" t="str">
        <f>D9492</f>
        <v>DH9801</v>
      </c>
      <c r="E9493" s="8" t="str">
        <f>E9492</f>
        <v>anh.nguyen</v>
      </c>
      <c r="F9493" s="8" t="str">
        <f>VLOOKUP(E9493,'DANH MỤC'!$F:$G,2,0)</f>
        <v>Nhóm 2</v>
      </c>
      <c r="G9493" s="8" t="str">
        <f>G9492</f>
        <v>KH3344</v>
      </c>
      <c r="H9493" t="str">
        <f>VLOOKUP(G9493,'DANH MỤC'!$I:$K,2,0)</f>
        <v>KH 3344</v>
      </c>
      <c r="I9493" t="str">
        <f>VLOOKUP(G9493,'DANH MỤC'!$I:$K,3,0)</f>
        <v>Hà Tĩnh</v>
      </c>
      <c r="J9493" s="8" t="str">
        <f>J9492</f>
        <v>SP0005</v>
      </c>
      <c r="K9493" t="str">
        <f>VLOOKUP(J9493,'DANH MỤC'!$A$1:$B$19,2,0)</f>
        <v>Sản phẩm 0005</v>
      </c>
      <c r="L9493" t="s">
        <v>51</v>
      </c>
      <c r="M9493">
        <v>1</v>
      </c>
      <c r="N9493" s="3">
        <f>IF(LEFT(K9493,1)="S",VLOOKUP(K9493,'DANH MỤC'!$B:$D,2,0),VLOOKUP(K9493,'DANH MỤC'!$B:$D,3,0))</f>
        <v>1000000</v>
      </c>
      <c r="O9493">
        <v>0</v>
      </c>
      <c r="P9493" s="3">
        <f>N9493*O9493%*CSDL[[#This Row],[SỐ LƯỢNG]]</f>
        <v>0</v>
      </c>
      <c r="Q9493" s="3">
        <f t="shared" si="4118"/>
        <v>1000000</v>
      </c>
    </row>
    <row r="9494" spans="1:17" x14ac:dyDescent="0.3">
      <c r="A9494" s="23" t="s">
        <v>5258</v>
      </c>
      <c r="B9494" s="8" t="s">
        <v>5258</v>
      </c>
      <c r="C9494" s="8">
        <v>1</v>
      </c>
      <c r="D9494" s="8" t="s">
        <v>5276</v>
      </c>
      <c r="E9494" s="8" t="s">
        <v>13822</v>
      </c>
      <c r="F9494" s="8" t="str">
        <f>VLOOKUP(E9494,'DANH MỤC'!$F:$G,2,0)</f>
        <v>Nhóm 1</v>
      </c>
      <c r="G9494" s="8" t="s">
        <v>9496</v>
      </c>
      <c r="H9494" t="str">
        <f>VLOOKUP(G9494,'DANH MỤC'!$I:$K,2,0)</f>
        <v>KH 3548</v>
      </c>
      <c r="I9494" t="str">
        <f>VLOOKUP(G9494,'DANH MỤC'!$I:$K,3,0)</f>
        <v>Quảng Trị</v>
      </c>
      <c r="J9494" s="8" t="s">
        <v>5939</v>
      </c>
      <c r="K9494" t="str">
        <f>VLOOKUP(J9494,'DANH MỤC'!$A$1:$B$19,2,0)</f>
        <v>Sản phẩm 0001</v>
      </c>
      <c r="L9494" t="s">
        <v>15</v>
      </c>
      <c r="M9494">
        <v>1</v>
      </c>
      <c r="N9494" s="3">
        <f>IF(LEFT(K9494,1)="S",VLOOKUP(K9494,'DANH MỤC'!$B:$D,2,0),VLOOKUP(K9494,'DANH MỤC'!$B:$D,3,0))</f>
        <v>3000000</v>
      </c>
      <c r="O9494">
        <v>5</v>
      </c>
      <c r="P9494" s="3">
        <f>N9494*O9494%*CSDL[[#This Row],[SỐ LƯỢNG]]</f>
        <v>150000</v>
      </c>
      <c r="Q9494" s="3">
        <f t="shared" si="4118"/>
        <v>2850000</v>
      </c>
    </row>
    <row r="9495" spans="1:17" x14ac:dyDescent="0.3">
      <c r="A9495" s="23" t="str">
        <f>A9494</f>
        <v>24/01/2019</v>
      </c>
      <c r="B9495" s="8" t="str">
        <f>B9494</f>
        <v>24/01/2019</v>
      </c>
      <c r="C9495" s="8">
        <v>1</v>
      </c>
      <c r="D9495" s="8" t="str">
        <f>D9494</f>
        <v>DH9800</v>
      </c>
      <c r="E9495" s="8" t="str">
        <f>E9494</f>
        <v>anh.hong</v>
      </c>
      <c r="F9495" s="8" t="str">
        <f>VLOOKUP(E9495,'DANH MỤC'!$F:$G,2,0)</f>
        <v>Nhóm 1</v>
      </c>
      <c r="G9495" s="8" t="str">
        <f>G9494</f>
        <v>KH3548</v>
      </c>
      <c r="H9495" t="str">
        <f>VLOOKUP(G9495,'DANH MỤC'!$I:$K,2,0)</f>
        <v>KH 3548</v>
      </c>
      <c r="I9495" t="str">
        <f>VLOOKUP(G9495,'DANH MỤC'!$I:$K,3,0)</f>
        <v>Quảng Trị</v>
      </c>
      <c r="J9495" s="8" t="s">
        <v>5944</v>
      </c>
      <c r="K9495" t="str">
        <f>VLOOKUP(J9495,'DANH MỤC'!$A$1:$B$19,2,0)</f>
        <v>Hàng tặng 0001</v>
      </c>
      <c r="L9495" t="s">
        <v>24</v>
      </c>
      <c r="M9495">
        <v>2</v>
      </c>
      <c r="N9495" s="3">
        <f>IF(LEFT(K9495,1)="S",VLOOKUP(K9495,'DANH MỤC'!$B:$D,2,0),VLOOKUP(K9495,'DANH MỤC'!$B:$D,3,0))</f>
        <v>200000</v>
      </c>
      <c r="O9495">
        <v>100</v>
      </c>
      <c r="P9495" s="3">
        <f>N9495*O9495%*CSDL[[#This Row],[SỐ LƯỢNG]]</f>
        <v>400000</v>
      </c>
      <c r="Q9495" s="3">
        <f t="shared" si="4118"/>
        <v>0</v>
      </c>
    </row>
    <row r="9496" spans="1:17" x14ac:dyDescent="0.3">
      <c r="A9496" s="23" t="s">
        <v>5258</v>
      </c>
      <c r="B9496" s="8" t="s">
        <v>5258</v>
      </c>
      <c r="C9496" s="8">
        <v>1</v>
      </c>
      <c r="D9496" s="8" t="s">
        <v>5277</v>
      </c>
      <c r="E9496" s="8" t="s">
        <v>13816</v>
      </c>
      <c r="F9496" s="8" t="str">
        <f>VLOOKUP(E9496,'DANH MỤC'!$F:$G,2,0)</f>
        <v>Nhóm 1</v>
      </c>
      <c r="G9496" s="8" t="s">
        <v>9497</v>
      </c>
      <c r="H9496" t="str">
        <f>VLOOKUP(G9496,'DANH MỤC'!$I:$K,2,0)</f>
        <v>KH 3549</v>
      </c>
      <c r="I9496" t="str">
        <f>VLOOKUP(G9496,'DANH MỤC'!$I:$K,3,0)</f>
        <v>Bình Định</v>
      </c>
      <c r="J9496" s="8" t="s">
        <v>5939</v>
      </c>
      <c r="K9496" t="str">
        <f>VLOOKUP(J9496,'DANH MỤC'!$A$1:$B$19,2,0)</f>
        <v>Sản phẩm 0001</v>
      </c>
      <c r="L9496" t="s">
        <v>15</v>
      </c>
      <c r="M9496">
        <v>1</v>
      </c>
      <c r="N9496" s="3">
        <f>IF(LEFT(K9496,1)="S",VLOOKUP(K9496,'DANH MỤC'!$B:$D,2,0),VLOOKUP(K9496,'DANH MỤC'!$B:$D,3,0))</f>
        <v>3000000</v>
      </c>
      <c r="O9496">
        <v>5</v>
      </c>
      <c r="P9496" s="3">
        <f>N9496*O9496%*CSDL[[#This Row],[SỐ LƯỢNG]]</f>
        <v>150000</v>
      </c>
      <c r="Q9496" s="3">
        <f t="shared" si="4118"/>
        <v>2850000</v>
      </c>
    </row>
    <row r="9497" spans="1:17" x14ac:dyDescent="0.3">
      <c r="A9497" s="23" t="s">
        <v>5258</v>
      </c>
      <c r="B9497" s="8" t="s">
        <v>5258</v>
      </c>
      <c r="C9497" s="8">
        <v>1</v>
      </c>
      <c r="D9497" s="8" t="s">
        <v>5278</v>
      </c>
      <c r="E9497" s="8" t="s">
        <v>13821</v>
      </c>
      <c r="F9497" s="8" t="str">
        <f>VLOOKUP(E9497,'DANH MỤC'!$F:$G,2,0)</f>
        <v>Nhóm 1</v>
      </c>
      <c r="G9497" s="8" t="s">
        <v>9498</v>
      </c>
      <c r="H9497" t="str">
        <f>VLOOKUP(G9497,'DANH MỤC'!$I:$K,2,0)</f>
        <v>KH 3550</v>
      </c>
      <c r="I9497" t="str">
        <f>VLOOKUP(G9497,'DANH MỤC'!$I:$K,3,0)</f>
        <v>Quảng Bình</v>
      </c>
      <c r="J9497" s="8" t="s">
        <v>5940</v>
      </c>
      <c r="K9497" t="str">
        <f>VLOOKUP(J9497,'DANH MỤC'!$A$1:$B$19,2,0)</f>
        <v>Sản phẩm 0002</v>
      </c>
      <c r="L9497" t="s">
        <v>15</v>
      </c>
      <c r="M9497">
        <v>2</v>
      </c>
      <c r="N9497" s="3">
        <f>IF(LEFT(K9497,1)="S",VLOOKUP(K9497,'DANH MỤC'!$B:$D,2,0),VLOOKUP(K9497,'DANH MỤC'!$B:$D,3,0))</f>
        <v>2000000</v>
      </c>
      <c r="O9497">
        <v>0</v>
      </c>
      <c r="P9497" s="3">
        <f>N9497*O9497%*CSDL[[#This Row],[SỐ LƯỢNG]]</f>
        <v>0</v>
      </c>
      <c r="Q9497" s="3">
        <f t="shared" si="4118"/>
        <v>4000000</v>
      </c>
    </row>
    <row r="9498" spans="1:17" x14ac:dyDescent="0.3">
      <c r="A9498" s="23" t="str">
        <f>A9497</f>
        <v>24/01/2019</v>
      </c>
      <c r="B9498" s="8" t="str">
        <f>B9497</f>
        <v>24/01/2019</v>
      </c>
      <c r="C9498" s="8">
        <v>1</v>
      </c>
      <c r="D9498" s="8" t="str">
        <f>D9497</f>
        <v>DH9798</v>
      </c>
      <c r="E9498" s="8" t="str">
        <f>E9497</f>
        <v>thu.le</v>
      </c>
      <c r="F9498" s="8" t="str">
        <f>VLOOKUP(E9498,'DANH MỤC'!$F:$G,2,0)</f>
        <v>Nhóm 1</v>
      </c>
      <c r="G9498" s="8" t="str">
        <f>G9497</f>
        <v>KH3550</v>
      </c>
      <c r="H9498" t="str">
        <f>VLOOKUP(G9498,'DANH MỤC'!$I:$K,2,0)</f>
        <v>KH 3550</v>
      </c>
      <c r="I9498" t="str">
        <f>VLOOKUP(G9498,'DANH MỤC'!$I:$K,3,0)</f>
        <v>Quảng Bình</v>
      </c>
      <c r="J9498" s="8" t="s">
        <v>5944</v>
      </c>
      <c r="K9498" t="str">
        <f>VLOOKUP(J9498,'DANH MỤC'!$A$1:$B$19,2,0)</f>
        <v>Hàng tặng 0001</v>
      </c>
      <c r="L9498" t="s">
        <v>24</v>
      </c>
      <c r="M9498">
        <v>2</v>
      </c>
      <c r="N9498" s="3">
        <f>IF(LEFT(K9498,1)="S",VLOOKUP(K9498,'DANH MỤC'!$B:$D,2,0),VLOOKUP(K9498,'DANH MỤC'!$B:$D,3,0))</f>
        <v>200000</v>
      </c>
      <c r="O9498">
        <v>100</v>
      </c>
      <c r="P9498" s="3">
        <f>N9498*O9498%*CSDL[[#This Row],[SỐ LƯỢNG]]</f>
        <v>400000</v>
      </c>
      <c r="Q9498" s="3">
        <f t="shared" si="4118"/>
        <v>0</v>
      </c>
    </row>
    <row r="9499" spans="1:17" x14ac:dyDescent="0.3">
      <c r="A9499" s="23" t="s">
        <v>5258</v>
      </c>
      <c r="B9499" s="8" t="s">
        <v>5258</v>
      </c>
      <c r="C9499" s="8">
        <v>1</v>
      </c>
      <c r="D9499" s="8" t="s">
        <v>5279</v>
      </c>
      <c r="E9499" s="8" t="s">
        <v>13814</v>
      </c>
      <c r="F9499" s="8" t="str">
        <f>VLOOKUP(E9499,'DANH MỤC'!$F:$G,2,0)</f>
        <v>Nhóm 1</v>
      </c>
      <c r="G9499" s="8" t="s">
        <v>9499</v>
      </c>
      <c r="H9499" t="str">
        <f>VLOOKUP(G9499,'DANH MỤC'!$I:$K,2,0)</f>
        <v>KH 3551</v>
      </c>
      <c r="I9499" t="str">
        <f>VLOOKUP(G9499,'DANH MỤC'!$I:$K,3,0)</f>
        <v>Vĩnh Long</v>
      </c>
      <c r="J9499" s="8" t="s">
        <v>19</v>
      </c>
      <c r="K9499" t="str">
        <f>VLOOKUP(J9499,'DANH MỤC'!$A$1:$B$19,2,0)</f>
        <v>Sản phẩm 0003</v>
      </c>
      <c r="L9499" t="s">
        <v>15</v>
      </c>
      <c r="M9499">
        <v>1</v>
      </c>
      <c r="N9499" s="3">
        <f>IF(LEFT(K9499,1)="S",VLOOKUP(K9499,'DANH MỤC'!$B:$D,2,0),VLOOKUP(K9499,'DANH MỤC'!$B:$D,3,0))</f>
        <v>2500000</v>
      </c>
      <c r="O9499">
        <v>5</v>
      </c>
      <c r="P9499" s="3">
        <f>N9499*O9499%*CSDL[[#This Row],[SỐ LƯỢNG]]</f>
        <v>125000</v>
      </c>
      <c r="Q9499" s="3">
        <f t="shared" si="4118"/>
        <v>2375000</v>
      </c>
    </row>
    <row r="9500" spans="1:17" x14ac:dyDescent="0.3">
      <c r="A9500" s="23" t="s">
        <v>5258</v>
      </c>
      <c r="B9500" s="8" t="s">
        <v>5258</v>
      </c>
      <c r="C9500" s="8">
        <v>1</v>
      </c>
      <c r="D9500" s="8" t="s">
        <v>5280</v>
      </c>
      <c r="E9500" s="8" t="s">
        <v>13815</v>
      </c>
      <c r="F9500" s="8" t="str">
        <f>VLOOKUP(E9500,'DANH MỤC'!$F:$G,2,0)</f>
        <v>Nhóm 1</v>
      </c>
      <c r="G9500" s="8" t="s">
        <v>7857</v>
      </c>
      <c r="H9500" t="str">
        <f>VLOOKUP(G9500,'DANH MỤC'!$I:$K,2,0)</f>
        <v>KH 1855</v>
      </c>
      <c r="I9500" t="str">
        <f>VLOOKUP(G9500,'DANH MỤC'!$I:$K,3,0)</f>
        <v>Quảng Ngãi</v>
      </c>
      <c r="J9500" s="8" t="s">
        <v>5940</v>
      </c>
      <c r="K9500" t="str">
        <f>VLOOKUP(J9500,'DANH MỤC'!$A$1:$B$19,2,0)</f>
        <v>Sản phẩm 0002</v>
      </c>
      <c r="L9500" t="s">
        <v>15</v>
      </c>
      <c r="M9500">
        <v>6</v>
      </c>
      <c r="N9500" s="3">
        <f>IF(LEFT(K9500,1)="S",VLOOKUP(K9500,'DANH MỤC'!$B:$D,2,0),VLOOKUP(K9500,'DANH MỤC'!$B:$D,3,0))</f>
        <v>2000000</v>
      </c>
      <c r="O9500">
        <v>20</v>
      </c>
      <c r="P9500" s="3">
        <f>N9500*O9500%*CSDL[[#This Row],[SỐ LƯỢNG]]</f>
        <v>2400000</v>
      </c>
      <c r="Q9500" s="3">
        <f t="shared" si="4118"/>
        <v>9600000</v>
      </c>
    </row>
    <row r="9501" spans="1:17" x14ac:dyDescent="0.3">
      <c r="A9501" s="23" t="str">
        <f t="shared" ref="A9501:A9503" si="4124">A9500</f>
        <v>24/01/2019</v>
      </c>
      <c r="B9501" s="8" t="str">
        <f t="shared" ref="B9501:B9503" si="4125">B9500</f>
        <v>24/01/2019</v>
      </c>
      <c r="C9501" s="8">
        <v>1</v>
      </c>
      <c r="D9501" s="8" t="str">
        <f t="shared" ref="D9501:D9503" si="4126">D9500</f>
        <v>DH9795</v>
      </c>
      <c r="E9501" s="8" t="str">
        <f t="shared" ref="E9501:E9503" si="4127">E9500</f>
        <v>nhi.vu</v>
      </c>
      <c r="F9501" s="8" t="str">
        <f>VLOOKUP(E9501,'DANH MỤC'!$F:$G,2,0)</f>
        <v>Nhóm 1</v>
      </c>
      <c r="G9501" s="8" t="str">
        <f t="shared" ref="G9501:G9503" si="4128">G9500</f>
        <v>KH1855</v>
      </c>
      <c r="H9501" t="str">
        <f>VLOOKUP(G9501,'DANH MỤC'!$I:$K,2,0)</f>
        <v>KH 1855</v>
      </c>
      <c r="I9501" t="str">
        <f>VLOOKUP(G9501,'DANH MỤC'!$I:$K,3,0)</f>
        <v>Quảng Ngãi</v>
      </c>
      <c r="J9501" s="8" t="s">
        <v>5939</v>
      </c>
      <c r="K9501" t="str">
        <f>VLOOKUP(J9501,'DANH MỤC'!$A$1:$B$19,2,0)</f>
        <v>Sản phẩm 0001</v>
      </c>
      <c r="L9501" t="s">
        <v>15</v>
      </c>
      <c r="M9501">
        <v>6</v>
      </c>
      <c r="N9501" s="3">
        <f>IF(LEFT(K9501,1)="S",VLOOKUP(K9501,'DANH MỤC'!$B:$D,2,0),VLOOKUP(K9501,'DANH MỤC'!$B:$D,3,0))</f>
        <v>3000000</v>
      </c>
      <c r="O9501">
        <v>20</v>
      </c>
      <c r="P9501" s="3">
        <f>N9501*O9501%*CSDL[[#This Row],[SỐ LƯỢNG]]</f>
        <v>3600000</v>
      </c>
      <c r="Q9501" s="3">
        <f t="shared" si="4118"/>
        <v>14400000</v>
      </c>
    </row>
    <row r="9502" spans="1:17" x14ac:dyDescent="0.3">
      <c r="A9502" s="23" t="str">
        <f t="shared" si="4124"/>
        <v>24/01/2019</v>
      </c>
      <c r="B9502" s="8" t="str">
        <f t="shared" si="4125"/>
        <v>24/01/2019</v>
      </c>
      <c r="C9502" s="8">
        <v>1</v>
      </c>
      <c r="D9502" s="8" t="str">
        <f t="shared" si="4126"/>
        <v>DH9795</v>
      </c>
      <c r="E9502" s="8" t="str">
        <f t="shared" si="4127"/>
        <v>nhi.vu</v>
      </c>
      <c r="F9502" s="8" t="str">
        <f>VLOOKUP(E9502,'DANH MỤC'!$F:$G,2,0)</f>
        <v>Nhóm 1</v>
      </c>
      <c r="G9502" s="8" t="str">
        <f t="shared" si="4128"/>
        <v>KH1855</v>
      </c>
      <c r="H9502" t="str">
        <f>VLOOKUP(G9502,'DANH MỤC'!$I:$K,2,0)</f>
        <v>KH 1855</v>
      </c>
      <c r="I9502" t="str">
        <f>VLOOKUP(G9502,'DANH MỤC'!$I:$K,3,0)</f>
        <v>Quảng Ngãi</v>
      </c>
      <c r="J9502" s="8" t="s">
        <v>5940</v>
      </c>
      <c r="K9502" t="str">
        <f>VLOOKUP(J9502,'DANH MỤC'!$A$1:$B$19,2,0)</f>
        <v>Sản phẩm 0002</v>
      </c>
      <c r="L9502" t="s">
        <v>15</v>
      </c>
      <c r="M9502">
        <v>2</v>
      </c>
      <c r="N9502" s="3">
        <f>IF(LEFT(K9502,1)="S",VLOOKUP(K9502,'DANH MỤC'!$B:$D,2,0),VLOOKUP(K9502,'DANH MỤC'!$B:$D,3,0))</f>
        <v>2000000</v>
      </c>
      <c r="O9502">
        <v>100</v>
      </c>
      <c r="P9502" s="3">
        <f>N9502*O9502%*CSDL[[#This Row],[SỐ LƯỢNG]]</f>
        <v>4000000</v>
      </c>
      <c r="Q9502" s="3">
        <f t="shared" si="4118"/>
        <v>0</v>
      </c>
    </row>
    <row r="9503" spans="1:17" x14ac:dyDescent="0.3">
      <c r="A9503" s="23" t="str">
        <f t="shared" si="4124"/>
        <v>24/01/2019</v>
      </c>
      <c r="B9503" s="8" t="str">
        <f t="shared" si="4125"/>
        <v>24/01/2019</v>
      </c>
      <c r="C9503" s="8">
        <v>1</v>
      </c>
      <c r="D9503" s="8" t="str">
        <f t="shared" si="4126"/>
        <v>DH9795</v>
      </c>
      <c r="E9503" s="8" t="str">
        <f t="shared" si="4127"/>
        <v>nhi.vu</v>
      </c>
      <c r="F9503" s="8" t="str">
        <f>VLOOKUP(E9503,'DANH MỤC'!$F:$G,2,0)</f>
        <v>Nhóm 1</v>
      </c>
      <c r="G9503" s="8" t="str">
        <f t="shared" si="4128"/>
        <v>KH1855</v>
      </c>
      <c r="H9503" t="str">
        <f>VLOOKUP(G9503,'DANH MỤC'!$I:$K,2,0)</f>
        <v>KH 1855</v>
      </c>
      <c r="I9503" t="str">
        <f>VLOOKUP(G9503,'DANH MỤC'!$I:$K,3,0)</f>
        <v>Quảng Ngãi</v>
      </c>
      <c r="J9503" s="8" t="s">
        <v>5940</v>
      </c>
      <c r="K9503" t="str">
        <f>VLOOKUP(J9503,'DANH MỤC'!$A$1:$B$19,2,0)</f>
        <v>Sản phẩm 0002</v>
      </c>
      <c r="L9503" t="s">
        <v>15</v>
      </c>
      <c r="M9503">
        <v>1</v>
      </c>
      <c r="N9503" s="3">
        <f>IF(LEFT(K9503,1)="S",VLOOKUP(K9503,'DANH MỤC'!$B:$D,2,0),VLOOKUP(K9503,'DANH MỤC'!$B:$D,3,0))</f>
        <v>2000000</v>
      </c>
      <c r="O9503">
        <v>100</v>
      </c>
      <c r="P9503" s="3">
        <f>N9503*O9503%*CSDL[[#This Row],[SỐ LƯỢNG]]</f>
        <v>2000000</v>
      </c>
      <c r="Q9503" s="3">
        <f t="shared" si="4118"/>
        <v>0</v>
      </c>
    </row>
    <row r="9504" spans="1:17" x14ac:dyDescent="0.3">
      <c r="A9504" s="23" t="s">
        <v>5258</v>
      </c>
      <c r="B9504" s="8" t="s">
        <v>5258</v>
      </c>
      <c r="C9504" s="8">
        <v>1</v>
      </c>
      <c r="D9504" s="8" t="s">
        <v>5281</v>
      </c>
      <c r="E9504" s="8" t="s">
        <v>13831</v>
      </c>
      <c r="F9504" s="8" t="str">
        <f>VLOOKUP(E9504,'DANH MỤC'!$F:$G,2,0)</f>
        <v>Nhóm 2</v>
      </c>
      <c r="G9504" s="8" t="s">
        <v>9500</v>
      </c>
      <c r="H9504" t="str">
        <f>VLOOKUP(G9504,'DANH MỤC'!$I:$K,2,0)</f>
        <v>KH 3552</v>
      </c>
      <c r="I9504" t="str">
        <f>VLOOKUP(G9504,'DANH MỤC'!$I:$K,3,0)</f>
        <v>Đồng Tháp</v>
      </c>
      <c r="J9504" s="8" t="s">
        <v>5939</v>
      </c>
      <c r="K9504" t="str">
        <f>VLOOKUP(J9504,'DANH MỤC'!$A$1:$B$19,2,0)</f>
        <v>Sản phẩm 0001</v>
      </c>
      <c r="L9504" t="s">
        <v>15</v>
      </c>
      <c r="M9504">
        <v>1</v>
      </c>
      <c r="N9504" s="3">
        <f>IF(LEFT(K9504,1)="S",VLOOKUP(K9504,'DANH MỤC'!$B:$D,2,0),VLOOKUP(K9504,'DANH MỤC'!$B:$D,3,0))</f>
        <v>3000000</v>
      </c>
      <c r="O9504">
        <v>5</v>
      </c>
      <c r="P9504" s="3">
        <f>N9504*O9504%*CSDL[[#This Row],[SỐ LƯỢNG]]</f>
        <v>150000</v>
      </c>
      <c r="Q9504" s="3">
        <f t="shared" si="4118"/>
        <v>2850000</v>
      </c>
    </row>
    <row r="9505" spans="1:17" x14ac:dyDescent="0.3">
      <c r="A9505" s="23" t="s">
        <v>5258</v>
      </c>
      <c r="B9505" s="8" t="s">
        <v>5258</v>
      </c>
      <c r="C9505" s="8">
        <v>1</v>
      </c>
      <c r="D9505" s="8" t="s">
        <v>5282</v>
      </c>
      <c r="E9505" s="8" t="s">
        <v>13822</v>
      </c>
      <c r="F9505" s="8" t="str">
        <f>VLOOKUP(E9505,'DANH MỤC'!$F:$G,2,0)</f>
        <v>Nhóm 1</v>
      </c>
      <c r="G9505" s="8" t="s">
        <v>9501</v>
      </c>
      <c r="H9505" t="str">
        <f>VLOOKUP(G9505,'DANH MỤC'!$I:$K,2,0)</f>
        <v>KH 3553</v>
      </c>
      <c r="I9505" t="str">
        <f>VLOOKUP(G9505,'DANH MỤC'!$I:$K,3,0)</f>
        <v>Sơn La</v>
      </c>
      <c r="J9505" s="8" t="s">
        <v>5939</v>
      </c>
      <c r="K9505" t="str">
        <f>VLOOKUP(J9505,'DANH MỤC'!$A$1:$B$19,2,0)</f>
        <v>Sản phẩm 0001</v>
      </c>
      <c r="L9505" t="s">
        <v>15</v>
      </c>
      <c r="M9505">
        <v>2</v>
      </c>
      <c r="N9505" s="3">
        <f>IF(LEFT(K9505,1)="S",VLOOKUP(K9505,'DANH MỤC'!$B:$D,2,0),VLOOKUP(K9505,'DANH MỤC'!$B:$D,3,0))</f>
        <v>3000000</v>
      </c>
      <c r="O9505">
        <v>10</v>
      </c>
      <c r="P9505" s="3">
        <f>N9505*O9505%*CSDL[[#This Row],[SỐ LƯỢNG]]</f>
        <v>600000</v>
      </c>
      <c r="Q9505" s="3">
        <f t="shared" si="4118"/>
        <v>5400000</v>
      </c>
    </row>
    <row r="9506" spans="1:17" x14ac:dyDescent="0.3">
      <c r="A9506" s="23" t="str">
        <f t="shared" ref="A9506:A9507" si="4129">A9505</f>
        <v>24/01/2019</v>
      </c>
      <c r="B9506" s="8" t="str">
        <f t="shared" ref="B9506:B9507" si="4130">B9505</f>
        <v>24/01/2019</v>
      </c>
      <c r="C9506" s="8">
        <v>1</v>
      </c>
      <c r="D9506" s="8" t="str">
        <f t="shared" ref="D9506:D9507" si="4131">D9505</f>
        <v>DH9793</v>
      </c>
      <c r="E9506" s="8" t="str">
        <f t="shared" ref="E9506:E9507" si="4132">E9505</f>
        <v>anh.hong</v>
      </c>
      <c r="F9506" s="8" t="str">
        <f>VLOOKUP(E9506,'DANH MỤC'!$F:$G,2,0)</f>
        <v>Nhóm 1</v>
      </c>
      <c r="G9506" s="8" t="str">
        <f t="shared" ref="G9506:G9507" si="4133">G9505</f>
        <v>KH3553</v>
      </c>
      <c r="H9506" t="str">
        <f>VLOOKUP(G9506,'DANH MỤC'!$I:$K,2,0)</f>
        <v>KH 3553</v>
      </c>
      <c r="I9506" t="str">
        <f>VLOOKUP(G9506,'DANH MỤC'!$I:$K,3,0)</f>
        <v>Sơn La</v>
      </c>
      <c r="J9506" s="8" t="s">
        <v>5940</v>
      </c>
      <c r="K9506" t="str">
        <f>VLOOKUP(J9506,'DANH MỤC'!$A$1:$B$19,2,0)</f>
        <v>Sản phẩm 0002</v>
      </c>
      <c r="L9506" t="s">
        <v>15</v>
      </c>
      <c r="M9506">
        <v>1</v>
      </c>
      <c r="N9506" s="3">
        <f>IF(LEFT(K9506,1)="S",VLOOKUP(K9506,'DANH MỤC'!$B:$D,2,0),VLOOKUP(K9506,'DANH MỤC'!$B:$D,3,0))</f>
        <v>2000000</v>
      </c>
      <c r="O9506">
        <v>10</v>
      </c>
      <c r="P9506" s="3">
        <f>N9506*O9506%*CSDL[[#This Row],[SỐ LƯỢNG]]</f>
        <v>200000</v>
      </c>
      <c r="Q9506" s="3">
        <f t="shared" si="4118"/>
        <v>1800000</v>
      </c>
    </row>
    <row r="9507" spans="1:17" x14ac:dyDescent="0.3">
      <c r="A9507" s="23" t="str">
        <f t="shared" si="4129"/>
        <v>24/01/2019</v>
      </c>
      <c r="B9507" s="8" t="str">
        <f t="shared" si="4130"/>
        <v>24/01/2019</v>
      </c>
      <c r="C9507" s="8">
        <v>1</v>
      </c>
      <c r="D9507" s="8" t="str">
        <f t="shared" si="4131"/>
        <v>DH9793</v>
      </c>
      <c r="E9507" s="8" t="str">
        <f t="shared" si="4132"/>
        <v>anh.hong</v>
      </c>
      <c r="F9507" s="8" t="str">
        <f>VLOOKUP(E9507,'DANH MỤC'!$F:$G,2,0)</f>
        <v>Nhóm 1</v>
      </c>
      <c r="G9507" s="8" t="str">
        <f t="shared" si="4133"/>
        <v>KH3553</v>
      </c>
      <c r="H9507" t="str">
        <f>VLOOKUP(G9507,'DANH MỤC'!$I:$K,2,0)</f>
        <v>KH 3553</v>
      </c>
      <c r="I9507" t="str">
        <f>VLOOKUP(G9507,'DANH MỤC'!$I:$K,3,0)</f>
        <v>Sơn La</v>
      </c>
      <c r="J9507" s="8" t="s">
        <v>5944</v>
      </c>
      <c r="K9507" t="str">
        <f>VLOOKUP(J9507,'DANH MỤC'!$A$1:$B$19,2,0)</f>
        <v>Hàng tặng 0001</v>
      </c>
      <c r="L9507" t="s">
        <v>24</v>
      </c>
      <c r="M9507">
        <v>1</v>
      </c>
      <c r="N9507" s="3">
        <f>IF(LEFT(K9507,1)="S",VLOOKUP(K9507,'DANH MỤC'!$B:$D,2,0),VLOOKUP(K9507,'DANH MỤC'!$B:$D,3,0))</f>
        <v>200000</v>
      </c>
      <c r="O9507">
        <v>100</v>
      </c>
      <c r="P9507" s="3">
        <f>N9507*O9507%*CSDL[[#This Row],[SỐ LƯỢNG]]</f>
        <v>200000</v>
      </c>
      <c r="Q9507" s="3">
        <f t="shared" si="4118"/>
        <v>0</v>
      </c>
    </row>
    <row r="9508" spans="1:17" x14ac:dyDescent="0.3">
      <c r="A9508" s="23" t="s">
        <v>5258</v>
      </c>
      <c r="B9508" s="8" t="s">
        <v>5258</v>
      </c>
      <c r="C9508" s="8">
        <v>1</v>
      </c>
      <c r="D9508" s="8" t="s">
        <v>5283</v>
      </c>
      <c r="E9508" s="8" t="s">
        <v>13829</v>
      </c>
      <c r="F9508" s="8" t="str">
        <f>VLOOKUP(E9508,'DANH MỤC'!$F:$G,2,0)</f>
        <v>Nhóm 2</v>
      </c>
      <c r="G9508" s="8" t="s">
        <v>9502</v>
      </c>
      <c r="H9508" t="str">
        <f>VLOOKUP(G9508,'DANH MỤC'!$I:$K,2,0)</f>
        <v>KH 3554</v>
      </c>
      <c r="I9508" t="str">
        <f>VLOOKUP(G9508,'DANH MỤC'!$I:$K,3,0)</f>
        <v>Lâm Đồng</v>
      </c>
      <c r="J9508" s="8" t="s">
        <v>5939</v>
      </c>
      <c r="K9508" t="str">
        <f>VLOOKUP(J9508,'DANH MỤC'!$A$1:$B$19,2,0)</f>
        <v>Sản phẩm 0001</v>
      </c>
      <c r="L9508" t="s">
        <v>15</v>
      </c>
      <c r="M9508">
        <v>1</v>
      </c>
      <c r="N9508" s="3">
        <f>IF(LEFT(K9508,1)="S",VLOOKUP(K9508,'DANH MỤC'!$B:$D,2,0),VLOOKUP(K9508,'DANH MỤC'!$B:$D,3,0))</f>
        <v>3000000</v>
      </c>
      <c r="O9508">
        <v>100</v>
      </c>
      <c r="P9508" s="3">
        <f>N9508*O9508%*CSDL[[#This Row],[SỐ LƯỢNG]]</f>
        <v>3000000</v>
      </c>
      <c r="Q9508" s="3">
        <f t="shared" si="4118"/>
        <v>0</v>
      </c>
    </row>
    <row r="9509" spans="1:17" x14ac:dyDescent="0.3">
      <c r="A9509" s="23" t="s">
        <v>5258</v>
      </c>
      <c r="B9509" s="8" t="s">
        <v>5258</v>
      </c>
      <c r="C9509" s="8">
        <v>1</v>
      </c>
      <c r="D9509" s="8" t="s">
        <v>5285</v>
      </c>
      <c r="E9509" s="8" t="s">
        <v>13816</v>
      </c>
      <c r="F9509" s="8" t="str">
        <f>VLOOKUP(E9509,'DANH MỤC'!$F:$G,2,0)</f>
        <v>Nhóm 1</v>
      </c>
      <c r="G9509" s="8" t="s">
        <v>9503</v>
      </c>
      <c r="H9509" t="str">
        <f>VLOOKUP(G9509,'DANH MỤC'!$I:$K,2,0)</f>
        <v>KH 3555</v>
      </c>
      <c r="I9509" t="str">
        <f>VLOOKUP(G9509,'DANH MỤC'!$I:$K,3,0)</f>
        <v>Quảng Nam</v>
      </c>
      <c r="J9509" s="8" t="s">
        <v>5939</v>
      </c>
      <c r="K9509" t="str">
        <f>VLOOKUP(J9509,'DANH MỤC'!$A$1:$B$19,2,0)</f>
        <v>Sản phẩm 0001</v>
      </c>
      <c r="L9509" t="s">
        <v>15</v>
      </c>
      <c r="M9509">
        <v>1</v>
      </c>
      <c r="N9509" s="3">
        <f>IF(LEFT(K9509,1)="S",VLOOKUP(K9509,'DANH MỤC'!$B:$D,2,0),VLOOKUP(K9509,'DANH MỤC'!$B:$D,3,0))</f>
        <v>3000000</v>
      </c>
      <c r="O9509">
        <v>5</v>
      </c>
      <c r="P9509" s="3">
        <f>N9509*O9509%*CSDL[[#This Row],[SỐ LƯỢNG]]</f>
        <v>150000</v>
      </c>
      <c r="Q9509" s="3">
        <f t="shared" si="4118"/>
        <v>2850000</v>
      </c>
    </row>
    <row r="9510" spans="1:17" x14ac:dyDescent="0.3">
      <c r="A9510" s="23" t="s">
        <v>5258</v>
      </c>
      <c r="B9510" s="8" t="s">
        <v>5258</v>
      </c>
      <c r="C9510" s="8">
        <v>1</v>
      </c>
      <c r="D9510" s="8" t="s">
        <v>5286</v>
      </c>
      <c r="E9510" s="8" t="s">
        <v>13816</v>
      </c>
      <c r="F9510" s="8" t="str">
        <f>VLOOKUP(E9510,'DANH MỤC'!$F:$G,2,0)</f>
        <v>Nhóm 1</v>
      </c>
      <c r="G9510" s="8" t="s">
        <v>9504</v>
      </c>
      <c r="H9510" t="str">
        <f>VLOOKUP(G9510,'DANH MỤC'!$I:$K,2,0)</f>
        <v>KH 3556</v>
      </c>
      <c r="I9510" t="str">
        <f>VLOOKUP(G9510,'DANH MỤC'!$I:$K,3,0)</f>
        <v>Thanh Hóa</v>
      </c>
      <c r="J9510" s="8" t="s">
        <v>5939</v>
      </c>
      <c r="K9510" t="str">
        <f>VLOOKUP(J9510,'DANH MỤC'!$A$1:$B$19,2,0)</f>
        <v>Sản phẩm 0001</v>
      </c>
      <c r="L9510" t="s">
        <v>15</v>
      </c>
      <c r="M9510">
        <v>1</v>
      </c>
      <c r="N9510" s="3">
        <f>IF(LEFT(K9510,1)="S",VLOOKUP(K9510,'DANH MỤC'!$B:$D,2,0),VLOOKUP(K9510,'DANH MỤC'!$B:$D,3,0))</f>
        <v>3000000</v>
      </c>
      <c r="O9510">
        <v>5</v>
      </c>
      <c r="P9510" s="3">
        <f>N9510*O9510%*CSDL[[#This Row],[SỐ LƯỢNG]]</f>
        <v>150000</v>
      </c>
      <c r="Q9510" s="3">
        <f t="shared" si="4118"/>
        <v>2850000</v>
      </c>
    </row>
    <row r="9511" spans="1:17" x14ac:dyDescent="0.3">
      <c r="A9511" s="23" t="s">
        <v>5258</v>
      </c>
      <c r="B9511" s="8" t="s">
        <v>5258</v>
      </c>
      <c r="C9511" s="8">
        <v>1</v>
      </c>
      <c r="D9511" s="8" t="s">
        <v>5287</v>
      </c>
      <c r="E9511" s="8" t="s">
        <v>13821</v>
      </c>
      <c r="F9511" s="8" t="str">
        <f>VLOOKUP(E9511,'DANH MỤC'!$F:$G,2,0)</f>
        <v>Nhóm 1</v>
      </c>
      <c r="G9511" s="8" t="s">
        <v>9505</v>
      </c>
      <c r="H9511" t="str">
        <f>VLOOKUP(G9511,'DANH MỤC'!$I:$K,2,0)</f>
        <v>KH 3557</v>
      </c>
      <c r="I9511" t="str">
        <f>VLOOKUP(G9511,'DANH MỤC'!$I:$K,3,0)</f>
        <v>Lạng Sơn</v>
      </c>
      <c r="J9511" s="8" t="s">
        <v>5940</v>
      </c>
      <c r="K9511" t="str">
        <f>VLOOKUP(J9511,'DANH MỤC'!$A$1:$B$19,2,0)</f>
        <v>Sản phẩm 0002</v>
      </c>
      <c r="L9511" t="s">
        <v>15</v>
      </c>
      <c r="M9511">
        <v>1</v>
      </c>
      <c r="N9511" s="3">
        <f>IF(LEFT(K9511,1)="S",VLOOKUP(K9511,'DANH MỤC'!$B:$D,2,0),VLOOKUP(K9511,'DANH MỤC'!$B:$D,3,0))</f>
        <v>2000000</v>
      </c>
      <c r="O9511">
        <v>0</v>
      </c>
      <c r="P9511" s="3">
        <f>N9511*O9511%*CSDL[[#This Row],[SỐ LƯỢNG]]</f>
        <v>0</v>
      </c>
      <c r="Q9511" s="3">
        <f t="shared" si="4118"/>
        <v>2000000</v>
      </c>
    </row>
    <row r="9512" spans="1:17" x14ac:dyDescent="0.3">
      <c r="A9512" s="23" t="s">
        <v>5258</v>
      </c>
      <c r="B9512" s="8" t="s">
        <v>5258</v>
      </c>
      <c r="C9512" s="8">
        <v>1</v>
      </c>
      <c r="D9512" s="8" t="s">
        <v>5288</v>
      </c>
      <c r="E9512" s="8" t="s">
        <v>13830</v>
      </c>
      <c r="F9512" s="8" t="str">
        <f>VLOOKUP(E9512,'DANH MỤC'!$F:$G,2,0)</f>
        <v>Nhóm 2</v>
      </c>
      <c r="G9512" s="8" t="s">
        <v>9506</v>
      </c>
      <c r="H9512" t="str">
        <f>VLOOKUP(G9512,'DANH MỤC'!$I:$K,2,0)</f>
        <v>KH 3558</v>
      </c>
      <c r="I9512" t="str">
        <f>VLOOKUP(G9512,'DANH MỤC'!$I:$K,3,0)</f>
        <v>Hòa Bình</v>
      </c>
      <c r="J9512" s="8" t="s">
        <v>45</v>
      </c>
      <c r="K9512" t="str">
        <f>VLOOKUP(J9512,'DANH MỤC'!$A$1:$B$19,2,0)</f>
        <v>Sản phẩm 0005</v>
      </c>
      <c r="L9512" t="s">
        <v>46</v>
      </c>
      <c r="M9512">
        <v>1</v>
      </c>
      <c r="N9512" s="3">
        <f>IF(LEFT(K9512,1)="S",VLOOKUP(K9512,'DANH MỤC'!$B:$D,2,0),VLOOKUP(K9512,'DANH MỤC'!$B:$D,3,0))</f>
        <v>1000000</v>
      </c>
      <c r="O9512">
        <v>100</v>
      </c>
      <c r="P9512" s="3">
        <f>N9512*O9512%*CSDL[[#This Row],[SỐ LƯỢNG]]</f>
        <v>1000000</v>
      </c>
      <c r="Q9512" s="3">
        <f t="shared" si="4118"/>
        <v>0</v>
      </c>
    </row>
    <row r="9513" spans="1:17" x14ac:dyDescent="0.3">
      <c r="A9513" s="23" t="s">
        <v>5258</v>
      </c>
      <c r="B9513" s="8" t="s">
        <v>5258</v>
      </c>
      <c r="C9513" s="8">
        <v>1</v>
      </c>
      <c r="D9513" s="8" t="s">
        <v>5289</v>
      </c>
      <c r="E9513" s="8" t="s">
        <v>13831</v>
      </c>
      <c r="F9513" s="8" t="str">
        <f>VLOOKUP(E9513,'DANH MỤC'!$F:$G,2,0)</f>
        <v>Nhóm 2</v>
      </c>
      <c r="G9513" s="8" t="s">
        <v>9507</v>
      </c>
      <c r="H9513" t="str">
        <f>VLOOKUP(G9513,'DANH MỤC'!$I:$K,2,0)</f>
        <v>KH 3559</v>
      </c>
      <c r="I9513" t="str">
        <f>VLOOKUP(G9513,'DANH MỤC'!$I:$K,3,0)</f>
        <v>Đắk Nông</v>
      </c>
      <c r="J9513" s="8" t="s">
        <v>5940</v>
      </c>
      <c r="K9513" t="str">
        <f>VLOOKUP(J9513,'DANH MỤC'!$A$1:$B$19,2,0)</f>
        <v>Sản phẩm 0002</v>
      </c>
      <c r="L9513" t="s">
        <v>15</v>
      </c>
      <c r="M9513">
        <v>1</v>
      </c>
      <c r="N9513" s="3">
        <f>IF(LEFT(K9513,1)="S",VLOOKUP(K9513,'DANH MỤC'!$B:$D,2,0),VLOOKUP(K9513,'DANH MỤC'!$B:$D,3,0))</f>
        <v>2000000</v>
      </c>
      <c r="O9513">
        <v>5</v>
      </c>
      <c r="P9513" s="3">
        <f>N9513*O9513%*CSDL[[#This Row],[SỐ LƯỢNG]]</f>
        <v>100000</v>
      </c>
      <c r="Q9513" s="3">
        <f t="shared" si="4118"/>
        <v>1900000</v>
      </c>
    </row>
    <row r="9514" spans="1:17" x14ac:dyDescent="0.3">
      <c r="A9514" s="23" t="s">
        <v>5258</v>
      </c>
      <c r="B9514" s="8" t="s">
        <v>5258</v>
      </c>
      <c r="C9514" s="8">
        <v>1</v>
      </c>
      <c r="D9514" s="8" t="s">
        <v>5290</v>
      </c>
      <c r="E9514" s="8" t="s">
        <v>13830</v>
      </c>
      <c r="F9514" s="8" t="str">
        <f>VLOOKUP(E9514,'DANH MỤC'!$F:$G,2,0)</f>
        <v>Nhóm 2</v>
      </c>
      <c r="G9514" s="8" t="s">
        <v>9508</v>
      </c>
      <c r="H9514" t="str">
        <f>VLOOKUP(G9514,'DANH MỤC'!$I:$K,2,0)</f>
        <v>KH 3560</v>
      </c>
      <c r="I9514" t="str">
        <f>VLOOKUP(G9514,'DANH MỤC'!$I:$K,3,0)</f>
        <v>Bến Tre</v>
      </c>
      <c r="J9514" s="8" t="s">
        <v>45</v>
      </c>
      <c r="K9514" t="str">
        <f>VLOOKUP(J9514,'DANH MỤC'!$A$1:$B$19,2,0)</f>
        <v>Sản phẩm 0005</v>
      </c>
      <c r="L9514" t="s">
        <v>46</v>
      </c>
      <c r="M9514">
        <v>1</v>
      </c>
      <c r="N9514" s="3">
        <f>IF(LEFT(K9514,1)="S",VLOOKUP(K9514,'DANH MỤC'!$B:$D,2,0),VLOOKUP(K9514,'DANH MỤC'!$B:$D,3,0))</f>
        <v>1000000</v>
      </c>
      <c r="O9514">
        <v>100</v>
      </c>
      <c r="P9514" s="3">
        <f>N9514*O9514%*CSDL[[#This Row],[SỐ LƯỢNG]]</f>
        <v>1000000</v>
      </c>
      <c r="Q9514" s="3">
        <f t="shared" si="4118"/>
        <v>0</v>
      </c>
    </row>
    <row r="9515" spans="1:17" x14ac:dyDescent="0.3">
      <c r="A9515" s="23" t="s">
        <v>5258</v>
      </c>
      <c r="B9515" s="8" t="s">
        <v>5258</v>
      </c>
      <c r="C9515" s="8">
        <v>1</v>
      </c>
      <c r="D9515" s="8" t="s">
        <v>5291</v>
      </c>
      <c r="E9515" s="8" t="s">
        <v>13823</v>
      </c>
      <c r="F9515" s="8" t="str">
        <f>VLOOKUP(E9515,'DANH MỤC'!$F:$G,2,0)</f>
        <v>Nhóm 1</v>
      </c>
      <c r="G9515" s="8" t="s">
        <v>6920</v>
      </c>
      <c r="H9515" t="str">
        <f>VLOOKUP(G9515,'DANH MỤC'!$I:$K,2,0)</f>
        <v>KH 0891</v>
      </c>
      <c r="I9515" t="str">
        <f>VLOOKUP(G9515,'DANH MỤC'!$I:$K,3,0)</f>
        <v>Đà Nẵng</v>
      </c>
      <c r="J9515" s="8" t="s">
        <v>5939</v>
      </c>
      <c r="K9515" t="str">
        <f>VLOOKUP(J9515,'DANH MỤC'!$A$1:$B$19,2,0)</f>
        <v>Sản phẩm 0001</v>
      </c>
      <c r="L9515" t="s">
        <v>15</v>
      </c>
      <c r="M9515">
        <v>1</v>
      </c>
      <c r="N9515" s="3">
        <f>IF(LEFT(K9515,1)="S",VLOOKUP(K9515,'DANH MỤC'!$B:$D,2,0),VLOOKUP(K9515,'DANH MỤC'!$B:$D,3,0))</f>
        <v>3000000</v>
      </c>
      <c r="O9515">
        <v>5</v>
      </c>
      <c r="P9515" s="3">
        <f>N9515*O9515%*CSDL[[#This Row],[SỐ LƯỢNG]]</f>
        <v>150000</v>
      </c>
      <c r="Q9515" s="3">
        <f t="shared" si="4118"/>
        <v>2850000</v>
      </c>
    </row>
    <row r="9516" spans="1:17" x14ac:dyDescent="0.3">
      <c r="A9516" s="23" t="str">
        <f>A9515</f>
        <v>24/01/2019</v>
      </c>
      <c r="B9516" s="8" t="str">
        <f>B9515</f>
        <v>24/01/2019</v>
      </c>
      <c r="C9516" s="8">
        <v>1</v>
      </c>
      <c r="D9516" s="8" t="str">
        <f>D9515</f>
        <v>DH9785</v>
      </c>
      <c r="E9516" s="8" t="str">
        <f>E9515</f>
        <v>giang.nguyen</v>
      </c>
      <c r="F9516" s="8" t="str">
        <f>VLOOKUP(E9516,'DANH MỤC'!$F:$G,2,0)</f>
        <v>Nhóm 1</v>
      </c>
      <c r="G9516" s="8" t="str">
        <f>G9515</f>
        <v>KH0891</v>
      </c>
      <c r="H9516" t="str">
        <f>VLOOKUP(G9516,'DANH MỤC'!$I:$K,2,0)</f>
        <v>KH 0891</v>
      </c>
      <c r="I9516" t="str">
        <f>VLOOKUP(G9516,'DANH MỤC'!$I:$K,3,0)</f>
        <v>Đà Nẵng</v>
      </c>
      <c r="J9516" s="8" t="s">
        <v>5944</v>
      </c>
      <c r="K9516" t="str">
        <f>VLOOKUP(J9516,'DANH MỤC'!$A$1:$B$19,2,0)</f>
        <v>Hàng tặng 0001</v>
      </c>
      <c r="L9516" t="s">
        <v>24</v>
      </c>
      <c r="M9516">
        <v>2</v>
      </c>
      <c r="N9516" s="3">
        <f>IF(LEFT(K9516,1)="S",VLOOKUP(K9516,'DANH MỤC'!$B:$D,2,0),VLOOKUP(K9516,'DANH MỤC'!$B:$D,3,0))</f>
        <v>200000</v>
      </c>
      <c r="O9516">
        <v>100</v>
      </c>
      <c r="P9516" s="3">
        <f>N9516*O9516%*CSDL[[#This Row],[SỐ LƯỢNG]]</f>
        <v>400000</v>
      </c>
      <c r="Q9516" s="3">
        <f t="shared" si="4118"/>
        <v>0</v>
      </c>
    </row>
    <row r="9517" spans="1:17" x14ac:dyDescent="0.3">
      <c r="A9517" s="23" t="s">
        <v>5258</v>
      </c>
      <c r="B9517" s="8" t="s">
        <v>5258</v>
      </c>
      <c r="C9517" s="8">
        <v>1</v>
      </c>
      <c r="D9517" s="8" t="s">
        <v>5292</v>
      </c>
      <c r="E9517" s="8" t="s">
        <v>13823</v>
      </c>
      <c r="F9517" s="8" t="str">
        <f>VLOOKUP(E9517,'DANH MỤC'!$F:$G,2,0)</f>
        <v>Nhóm 1</v>
      </c>
      <c r="G9517" s="8" t="s">
        <v>8482</v>
      </c>
      <c r="H9517" t="str">
        <f>VLOOKUP(G9517,'DANH MỤC'!$I:$K,2,0)</f>
        <v>KH 2503</v>
      </c>
      <c r="I9517" t="str">
        <f>VLOOKUP(G9517,'DANH MỤC'!$I:$K,3,0)</f>
        <v>Bình Thuận</v>
      </c>
      <c r="J9517" s="8" t="s">
        <v>19</v>
      </c>
      <c r="K9517" t="str">
        <f>VLOOKUP(J9517,'DANH MỤC'!$A$1:$B$19,2,0)</f>
        <v>Sản phẩm 0003</v>
      </c>
      <c r="L9517" t="s">
        <v>15</v>
      </c>
      <c r="M9517">
        <v>1</v>
      </c>
      <c r="N9517" s="3">
        <f>IF(LEFT(K9517,1)="S",VLOOKUP(K9517,'DANH MỤC'!$B:$D,2,0),VLOOKUP(K9517,'DANH MỤC'!$B:$D,3,0))</f>
        <v>2500000</v>
      </c>
      <c r="O9517">
        <v>0</v>
      </c>
      <c r="P9517" s="3">
        <f>N9517*O9517%*CSDL[[#This Row],[SỐ LƯỢNG]]</f>
        <v>0</v>
      </c>
      <c r="Q9517" s="3">
        <f t="shared" si="4118"/>
        <v>2500000</v>
      </c>
    </row>
    <row r="9518" spans="1:17" x14ac:dyDescent="0.3">
      <c r="A9518" s="23" t="s">
        <v>5258</v>
      </c>
      <c r="B9518" s="8" t="s">
        <v>5258</v>
      </c>
      <c r="C9518" s="8">
        <v>1</v>
      </c>
      <c r="D9518" s="8" t="s">
        <v>5293</v>
      </c>
      <c r="E9518" s="8" t="s">
        <v>13823</v>
      </c>
      <c r="F9518" s="8" t="str">
        <f>VLOOKUP(E9518,'DANH MỤC'!$F:$G,2,0)</f>
        <v>Nhóm 1</v>
      </c>
      <c r="G9518" s="8" t="s">
        <v>9509</v>
      </c>
      <c r="H9518" t="str">
        <f>VLOOKUP(G9518,'DANH MỤC'!$I:$K,2,0)</f>
        <v>KH 3561</v>
      </c>
      <c r="I9518" t="str">
        <f>VLOOKUP(G9518,'DANH MỤC'!$I:$K,3,0)</f>
        <v>Thừa Thiên Huế</v>
      </c>
      <c r="J9518" s="8" t="s">
        <v>5939</v>
      </c>
      <c r="K9518" t="str">
        <f>VLOOKUP(J9518,'DANH MỤC'!$A$1:$B$19,2,0)</f>
        <v>Sản phẩm 0001</v>
      </c>
      <c r="L9518" t="s">
        <v>15</v>
      </c>
      <c r="M9518">
        <v>1</v>
      </c>
      <c r="N9518" s="3">
        <f>IF(LEFT(K9518,1)="S",VLOOKUP(K9518,'DANH MỤC'!$B:$D,2,0),VLOOKUP(K9518,'DANH MỤC'!$B:$D,3,0))</f>
        <v>3000000</v>
      </c>
      <c r="O9518">
        <v>5</v>
      </c>
      <c r="P9518" s="3">
        <f>N9518*O9518%*CSDL[[#This Row],[SỐ LƯỢNG]]</f>
        <v>150000</v>
      </c>
      <c r="Q9518" s="3">
        <f t="shared" si="4118"/>
        <v>2850000</v>
      </c>
    </row>
    <row r="9519" spans="1:17" x14ac:dyDescent="0.3">
      <c r="A9519" s="23" t="s">
        <v>5258</v>
      </c>
      <c r="B9519" s="8" t="s">
        <v>5258</v>
      </c>
      <c r="C9519" s="8">
        <v>1</v>
      </c>
      <c r="D9519" s="8" t="s">
        <v>5294</v>
      </c>
      <c r="E9519" s="8" t="s">
        <v>13854</v>
      </c>
      <c r="F9519" s="8" t="str">
        <f>VLOOKUP(E9519,'DANH MỤC'!$F:$G,2,0)</f>
        <v>Nhóm 3</v>
      </c>
      <c r="G9519" s="8" t="s">
        <v>9510</v>
      </c>
      <c r="H9519" t="str">
        <f>VLOOKUP(G9519,'DANH MỤC'!$I:$K,2,0)</f>
        <v>KH 3562</v>
      </c>
      <c r="I9519" t="str">
        <f>VLOOKUP(G9519,'DANH MỤC'!$I:$K,3,0)</f>
        <v>Phú Yên</v>
      </c>
      <c r="J9519" s="8" t="s">
        <v>5940</v>
      </c>
      <c r="K9519" t="str">
        <f>VLOOKUP(J9519,'DANH MỤC'!$A$1:$B$19,2,0)</f>
        <v>Sản phẩm 0002</v>
      </c>
      <c r="L9519" t="s">
        <v>15</v>
      </c>
      <c r="M9519">
        <v>1</v>
      </c>
      <c r="N9519" s="3">
        <f>IF(LEFT(K9519,1)="S",VLOOKUP(K9519,'DANH MỤC'!$B:$D,2,0),VLOOKUP(K9519,'DANH MỤC'!$B:$D,3,0))</f>
        <v>2000000</v>
      </c>
      <c r="O9519">
        <v>5</v>
      </c>
      <c r="P9519" s="3">
        <f>N9519*O9519%*CSDL[[#This Row],[SỐ LƯỢNG]]</f>
        <v>100000</v>
      </c>
      <c r="Q9519" s="3">
        <f t="shared" si="4118"/>
        <v>1900000</v>
      </c>
    </row>
    <row r="9520" spans="1:17" x14ac:dyDescent="0.3">
      <c r="A9520" s="23" t="str">
        <f>A9519</f>
        <v>24/01/2019</v>
      </c>
      <c r="B9520" s="8" t="str">
        <f>B9519</f>
        <v>24/01/2019</v>
      </c>
      <c r="C9520" s="8">
        <v>1</v>
      </c>
      <c r="D9520" s="8" t="str">
        <f>D9519</f>
        <v>DH9782</v>
      </c>
      <c r="E9520" s="8" t="str">
        <f>E9519</f>
        <v>hien.nguyen</v>
      </c>
      <c r="F9520" s="8" t="str">
        <f>VLOOKUP(E9520,'DANH MỤC'!$F:$G,2,0)</f>
        <v>Nhóm 3</v>
      </c>
      <c r="G9520" s="8" t="str">
        <f>G9519</f>
        <v>KH3562</v>
      </c>
      <c r="H9520" t="str">
        <f>VLOOKUP(G9520,'DANH MỤC'!$I:$K,2,0)</f>
        <v>KH 3562</v>
      </c>
      <c r="I9520" t="str">
        <f>VLOOKUP(G9520,'DANH MỤC'!$I:$K,3,0)</f>
        <v>Phú Yên</v>
      </c>
      <c r="J9520" s="8" t="s">
        <v>5944</v>
      </c>
      <c r="K9520" t="str">
        <f>VLOOKUP(J9520,'DANH MỤC'!$A$1:$B$19,2,0)</f>
        <v>Hàng tặng 0001</v>
      </c>
      <c r="L9520" t="s">
        <v>24</v>
      </c>
      <c r="M9520">
        <v>2</v>
      </c>
      <c r="N9520" s="3">
        <f>IF(LEFT(K9520,1)="S",VLOOKUP(K9520,'DANH MỤC'!$B:$D,2,0),VLOOKUP(K9520,'DANH MỤC'!$B:$D,3,0))</f>
        <v>200000</v>
      </c>
      <c r="O9520">
        <v>100</v>
      </c>
      <c r="P9520" s="3">
        <f>N9520*O9520%*CSDL[[#This Row],[SỐ LƯỢNG]]</f>
        <v>400000</v>
      </c>
      <c r="Q9520" s="3">
        <f t="shared" si="4118"/>
        <v>0</v>
      </c>
    </row>
    <row r="9521" spans="1:17" x14ac:dyDescent="0.3">
      <c r="A9521" s="23" t="s">
        <v>5258</v>
      </c>
      <c r="B9521" s="8" t="s">
        <v>5258</v>
      </c>
      <c r="C9521" s="8">
        <v>1</v>
      </c>
      <c r="D9521" s="8" t="s">
        <v>5295</v>
      </c>
      <c r="E9521" s="8" t="s">
        <v>13816</v>
      </c>
      <c r="F9521" s="8" t="str">
        <f>VLOOKUP(E9521,'DANH MỤC'!$F:$G,2,0)</f>
        <v>Nhóm 1</v>
      </c>
      <c r="G9521" s="8" t="s">
        <v>9511</v>
      </c>
      <c r="H9521" t="str">
        <f>VLOOKUP(G9521,'DANH MỤC'!$I:$K,2,0)</f>
        <v>KH 3563</v>
      </c>
      <c r="I9521" t="str">
        <f>VLOOKUP(G9521,'DANH MỤC'!$I:$K,3,0)</f>
        <v>Hậu Giang</v>
      </c>
      <c r="J9521" s="8" t="s">
        <v>5940</v>
      </c>
      <c r="K9521" t="str">
        <f>VLOOKUP(J9521,'DANH MỤC'!$A$1:$B$19,2,0)</f>
        <v>Sản phẩm 0002</v>
      </c>
      <c r="L9521" t="s">
        <v>15</v>
      </c>
      <c r="M9521">
        <v>1</v>
      </c>
      <c r="N9521" s="3">
        <f>IF(LEFT(K9521,1)="S",VLOOKUP(K9521,'DANH MỤC'!$B:$D,2,0),VLOOKUP(K9521,'DANH MỤC'!$B:$D,3,0))</f>
        <v>2000000</v>
      </c>
      <c r="O9521">
        <v>5</v>
      </c>
      <c r="P9521" s="3">
        <f>N9521*O9521%*CSDL[[#This Row],[SỐ LƯỢNG]]</f>
        <v>100000</v>
      </c>
      <c r="Q9521" s="3">
        <f t="shared" si="4118"/>
        <v>1900000</v>
      </c>
    </row>
    <row r="9522" spans="1:17" x14ac:dyDescent="0.3">
      <c r="A9522" s="23" t="s">
        <v>5258</v>
      </c>
      <c r="B9522" s="8" t="s">
        <v>5258</v>
      </c>
      <c r="C9522" s="8">
        <v>1</v>
      </c>
      <c r="D9522" s="8" t="s">
        <v>5296</v>
      </c>
      <c r="E9522" s="8" t="s">
        <v>13816</v>
      </c>
      <c r="F9522" s="8" t="str">
        <f>VLOOKUP(E9522,'DANH MỤC'!$F:$G,2,0)</f>
        <v>Nhóm 1</v>
      </c>
      <c r="G9522" s="8" t="s">
        <v>9512</v>
      </c>
      <c r="H9522" t="str">
        <f>VLOOKUP(G9522,'DANH MỤC'!$I:$K,2,0)</f>
        <v>KH 3564</v>
      </c>
      <c r="I9522" t="str">
        <f>VLOOKUP(G9522,'DANH MỤC'!$I:$K,3,0)</f>
        <v>Bạc Liêu</v>
      </c>
      <c r="J9522" s="8" t="s">
        <v>19</v>
      </c>
      <c r="K9522" t="str">
        <f>VLOOKUP(J9522,'DANH MỤC'!$A$1:$B$19,2,0)</f>
        <v>Sản phẩm 0003</v>
      </c>
      <c r="L9522" t="s">
        <v>15</v>
      </c>
      <c r="M9522">
        <v>2</v>
      </c>
      <c r="N9522" s="3">
        <f>IF(LEFT(K9522,1)="S",VLOOKUP(K9522,'DANH MỤC'!$B:$D,2,0),VLOOKUP(K9522,'DANH MỤC'!$B:$D,3,0))</f>
        <v>2500000</v>
      </c>
      <c r="O9522">
        <v>10</v>
      </c>
      <c r="P9522" s="3">
        <f>N9522*O9522%*CSDL[[#This Row],[SỐ LƯỢNG]]</f>
        <v>500000</v>
      </c>
      <c r="Q9522" s="3">
        <f t="shared" si="4118"/>
        <v>4500000</v>
      </c>
    </row>
    <row r="9523" spans="1:17" x14ac:dyDescent="0.3">
      <c r="A9523" s="23" t="s">
        <v>5258</v>
      </c>
      <c r="B9523" s="8" t="s">
        <v>5102</v>
      </c>
      <c r="C9523" s="8">
        <v>1</v>
      </c>
      <c r="D9523" s="8" t="s">
        <v>5297</v>
      </c>
      <c r="E9523" s="8" t="s">
        <v>13821</v>
      </c>
      <c r="F9523" s="8" t="str">
        <f>VLOOKUP(E9523,'DANH MỤC'!$F:$G,2,0)</f>
        <v>Nhóm 1</v>
      </c>
      <c r="G9523" s="8" t="s">
        <v>9513</v>
      </c>
      <c r="H9523" t="str">
        <f>VLOOKUP(G9523,'DANH MỤC'!$I:$K,2,0)</f>
        <v>KH 3565</v>
      </c>
      <c r="I9523" t="str">
        <f>VLOOKUP(G9523,'DANH MỤC'!$I:$K,3,0)</f>
        <v>Lai Châu</v>
      </c>
      <c r="J9523" s="8" t="s">
        <v>5939</v>
      </c>
      <c r="K9523" t="str">
        <f>VLOOKUP(J9523,'DANH MỤC'!$A$1:$B$19,2,0)</f>
        <v>Sản phẩm 0001</v>
      </c>
      <c r="L9523" t="s">
        <v>15</v>
      </c>
      <c r="M9523">
        <v>1</v>
      </c>
      <c r="N9523" s="3">
        <f>IF(LEFT(K9523,1)="S",VLOOKUP(K9523,'DANH MỤC'!$B:$D,2,0),VLOOKUP(K9523,'DANH MỤC'!$B:$D,3,0))</f>
        <v>3000000</v>
      </c>
      <c r="O9523">
        <v>5</v>
      </c>
      <c r="P9523" s="3">
        <f>N9523*O9523%*CSDL[[#This Row],[SỐ LƯỢNG]]</f>
        <v>150000</v>
      </c>
      <c r="Q9523" s="3">
        <f t="shared" si="4118"/>
        <v>2850000</v>
      </c>
    </row>
    <row r="9524" spans="1:17" x14ac:dyDescent="0.3">
      <c r="A9524" s="23" t="s">
        <v>5298</v>
      </c>
      <c r="B9524" s="8" t="s">
        <v>5298</v>
      </c>
      <c r="C9524" s="8">
        <v>1</v>
      </c>
      <c r="D9524" s="8" t="s">
        <v>5299</v>
      </c>
      <c r="E9524" s="8" t="s">
        <v>13822</v>
      </c>
      <c r="F9524" s="8" t="str">
        <f>VLOOKUP(E9524,'DANH MỤC'!$F:$G,2,0)</f>
        <v>Nhóm 1</v>
      </c>
      <c r="G9524" s="8" t="s">
        <v>9514</v>
      </c>
      <c r="H9524" t="str">
        <f>VLOOKUP(G9524,'DANH MỤC'!$I:$K,2,0)</f>
        <v>KH 3566</v>
      </c>
      <c r="I9524" t="str">
        <f>VLOOKUP(G9524,'DANH MỤC'!$I:$K,3,0)</f>
        <v>Sóc Trăng</v>
      </c>
      <c r="J9524" s="8" t="s">
        <v>5939</v>
      </c>
      <c r="K9524" t="str">
        <f>VLOOKUP(J9524,'DANH MỤC'!$A$1:$B$19,2,0)</f>
        <v>Sản phẩm 0001</v>
      </c>
      <c r="L9524" t="s">
        <v>15</v>
      </c>
      <c r="M9524">
        <v>1</v>
      </c>
      <c r="N9524" s="3">
        <f>IF(LEFT(K9524,1)="S",VLOOKUP(K9524,'DANH MỤC'!$B:$D,2,0),VLOOKUP(K9524,'DANH MỤC'!$B:$D,3,0))</f>
        <v>3000000</v>
      </c>
      <c r="O9524">
        <v>5</v>
      </c>
      <c r="P9524" s="3">
        <f>N9524*O9524%*CSDL[[#This Row],[SỐ LƯỢNG]]</f>
        <v>150000</v>
      </c>
      <c r="Q9524" s="3">
        <f t="shared" si="4118"/>
        <v>2850000</v>
      </c>
    </row>
    <row r="9525" spans="1:17" x14ac:dyDescent="0.3">
      <c r="A9525" s="23" t="s">
        <v>5298</v>
      </c>
      <c r="B9525" s="8" t="s">
        <v>5298</v>
      </c>
      <c r="C9525" s="8">
        <v>1</v>
      </c>
      <c r="D9525" s="8" t="s">
        <v>5300</v>
      </c>
      <c r="E9525" s="8" t="s">
        <v>13822</v>
      </c>
      <c r="F9525" s="8" t="str">
        <f>VLOOKUP(E9525,'DANH MỤC'!$F:$G,2,0)</f>
        <v>Nhóm 1</v>
      </c>
      <c r="G9525" s="8" t="s">
        <v>8573</v>
      </c>
      <c r="H9525" t="str">
        <f>VLOOKUP(G9525,'DANH MỤC'!$I:$K,2,0)</f>
        <v>KH 2599</v>
      </c>
      <c r="I9525" t="str">
        <f>VLOOKUP(G9525,'DANH MỤC'!$I:$K,3,0)</f>
        <v>Nam Định</v>
      </c>
      <c r="J9525" s="8" t="s">
        <v>19</v>
      </c>
      <c r="K9525" t="str">
        <f>VLOOKUP(J9525,'DANH MỤC'!$A$1:$B$19,2,0)</f>
        <v>Sản phẩm 0003</v>
      </c>
      <c r="L9525" t="s">
        <v>15</v>
      </c>
      <c r="M9525">
        <v>1</v>
      </c>
      <c r="N9525" s="3">
        <f>IF(LEFT(K9525,1)="S",VLOOKUP(K9525,'DANH MỤC'!$B:$D,2,0),VLOOKUP(K9525,'DANH MỤC'!$B:$D,3,0))</f>
        <v>2500000</v>
      </c>
      <c r="O9525">
        <v>5</v>
      </c>
      <c r="P9525" s="3">
        <f>N9525*O9525%*CSDL[[#This Row],[SỐ LƯỢNG]]</f>
        <v>125000</v>
      </c>
      <c r="Q9525" s="3">
        <f t="shared" si="4118"/>
        <v>2375000</v>
      </c>
    </row>
    <row r="9526" spans="1:17" x14ac:dyDescent="0.3">
      <c r="A9526" s="23" t="str">
        <f>A9525</f>
        <v>23/01/2019</v>
      </c>
      <c r="B9526" s="8" t="str">
        <f>B9525</f>
        <v>23/01/2019</v>
      </c>
      <c r="C9526" s="8">
        <v>1</v>
      </c>
      <c r="D9526" s="8" t="str">
        <f>D9525</f>
        <v>DH9778</v>
      </c>
      <c r="E9526" s="8" t="str">
        <f>E9525</f>
        <v>anh.hong</v>
      </c>
      <c r="F9526" s="8" t="str">
        <f>VLOOKUP(E9526,'DANH MỤC'!$F:$G,2,0)</f>
        <v>Nhóm 1</v>
      </c>
      <c r="G9526" s="8" t="str">
        <f>G9525</f>
        <v>KH2599</v>
      </c>
      <c r="H9526" t="str">
        <f>VLOOKUP(G9526,'DANH MỤC'!$I:$K,2,0)</f>
        <v>KH 2599</v>
      </c>
      <c r="I9526" t="str">
        <f>VLOOKUP(G9526,'DANH MỤC'!$I:$K,3,0)</f>
        <v>Nam Định</v>
      </c>
      <c r="J9526" s="8" t="s">
        <v>5939</v>
      </c>
      <c r="K9526" t="str">
        <f>VLOOKUP(J9526,'DANH MỤC'!$A$1:$B$19,2,0)</f>
        <v>Sản phẩm 0001</v>
      </c>
      <c r="L9526" t="s">
        <v>15</v>
      </c>
      <c r="M9526">
        <v>1</v>
      </c>
      <c r="N9526" s="3">
        <f>IF(LEFT(K9526,1)="S",VLOOKUP(K9526,'DANH MỤC'!$B:$D,2,0),VLOOKUP(K9526,'DANH MỤC'!$B:$D,3,0))</f>
        <v>3000000</v>
      </c>
      <c r="O9526">
        <v>10</v>
      </c>
      <c r="P9526" s="3">
        <f>N9526*O9526%*CSDL[[#This Row],[SỐ LƯỢNG]]</f>
        <v>300000</v>
      </c>
      <c r="Q9526" s="3">
        <f t="shared" si="4118"/>
        <v>2700000</v>
      </c>
    </row>
    <row r="9527" spans="1:17" x14ac:dyDescent="0.3">
      <c r="A9527" s="23" t="s">
        <v>5298</v>
      </c>
      <c r="B9527" s="8" t="s">
        <v>5298</v>
      </c>
      <c r="C9527" s="8">
        <v>1</v>
      </c>
      <c r="D9527" s="8" t="s">
        <v>5301</v>
      </c>
      <c r="E9527" s="8" t="s">
        <v>13822</v>
      </c>
      <c r="F9527" s="8" t="str">
        <f>VLOOKUP(E9527,'DANH MỤC'!$F:$G,2,0)</f>
        <v>Nhóm 1</v>
      </c>
      <c r="G9527" s="8" t="s">
        <v>8392</v>
      </c>
      <c r="H9527" t="str">
        <f>VLOOKUP(G9527,'DANH MỤC'!$I:$K,2,0)</f>
        <v>KH 2408</v>
      </c>
      <c r="I9527" t="str">
        <f>VLOOKUP(G9527,'DANH MỤC'!$I:$K,3,0)</f>
        <v>Hà Giang</v>
      </c>
      <c r="J9527" s="8" t="s">
        <v>5939</v>
      </c>
      <c r="K9527" t="str">
        <f>VLOOKUP(J9527,'DANH MỤC'!$A$1:$B$19,2,0)</f>
        <v>Sản phẩm 0001</v>
      </c>
      <c r="L9527" t="s">
        <v>15</v>
      </c>
      <c r="M9527">
        <v>1</v>
      </c>
      <c r="N9527" s="3">
        <f>IF(LEFT(K9527,1)="S",VLOOKUP(K9527,'DANH MỤC'!$B:$D,2,0),VLOOKUP(K9527,'DANH MỤC'!$B:$D,3,0))</f>
        <v>3000000</v>
      </c>
      <c r="O9527">
        <v>5</v>
      </c>
      <c r="P9527" s="3">
        <f>N9527*O9527%*CSDL[[#This Row],[SỐ LƯỢNG]]</f>
        <v>150000</v>
      </c>
      <c r="Q9527" s="3">
        <f t="shared" si="4118"/>
        <v>2850000</v>
      </c>
    </row>
    <row r="9528" spans="1:17" x14ac:dyDescent="0.3">
      <c r="A9528" s="23" t="s">
        <v>5298</v>
      </c>
      <c r="B9528" s="8" t="s">
        <v>5298</v>
      </c>
      <c r="C9528" s="8">
        <v>1</v>
      </c>
      <c r="D9528" s="8" t="s">
        <v>5302</v>
      </c>
      <c r="E9528" s="8" t="s">
        <v>13823</v>
      </c>
      <c r="F9528" s="8" t="str">
        <f>VLOOKUP(E9528,'DANH MỤC'!$F:$G,2,0)</f>
        <v>Nhóm 1</v>
      </c>
      <c r="G9528" s="8" t="s">
        <v>9515</v>
      </c>
      <c r="H9528" t="str">
        <f>VLOOKUP(G9528,'DANH MỤC'!$I:$K,2,0)</f>
        <v>KH 3567</v>
      </c>
      <c r="I9528" t="str">
        <f>VLOOKUP(G9528,'DANH MỤC'!$I:$K,3,0)</f>
        <v>Hà Nam</v>
      </c>
      <c r="J9528" s="8" t="s">
        <v>5939</v>
      </c>
      <c r="K9528" t="str">
        <f>VLOOKUP(J9528,'DANH MỤC'!$A$1:$B$19,2,0)</f>
        <v>Sản phẩm 0001</v>
      </c>
      <c r="L9528" t="s">
        <v>15</v>
      </c>
      <c r="M9528">
        <v>1</v>
      </c>
      <c r="N9528" s="3">
        <f>IF(LEFT(K9528,1)="S",VLOOKUP(K9528,'DANH MỤC'!$B:$D,2,0),VLOOKUP(K9528,'DANH MỤC'!$B:$D,3,0))</f>
        <v>3000000</v>
      </c>
      <c r="O9528">
        <v>5</v>
      </c>
      <c r="P9528" s="3">
        <f>N9528*O9528%*CSDL[[#This Row],[SỐ LƯỢNG]]</f>
        <v>150000</v>
      </c>
      <c r="Q9528" s="3">
        <f t="shared" si="4118"/>
        <v>2850000</v>
      </c>
    </row>
    <row r="9529" spans="1:17" x14ac:dyDescent="0.3">
      <c r="A9529" s="23" t="str">
        <f t="shared" ref="A9529:A9530" si="4134">A9528</f>
        <v>23/01/2019</v>
      </c>
      <c r="B9529" s="8" t="str">
        <f t="shared" ref="B9529:B9530" si="4135">B9528</f>
        <v>23/01/2019</v>
      </c>
      <c r="C9529" s="8">
        <v>1</v>
      </c>
      <c r="D9529" s="8" t="str">
        <f t="shared" ref="D9529:D9530" si="4136">D9528</f>
        <v>DH9775</v>
      </c>
      <c r="E9529" s="8" t="str">
        <f t="shared" ref="E9529:E9530" si="4137">E9528</f>
        <v>giang.nguyen</v>
      </c>
      <c r="F9529" s="8" t="str">
        <f>VLOOKUP(E9529,'DANH MỤC'!$F:$G,2,0)</f>
        <v>Nhóm 1</v>
      </c>
      <c r="G9529" s="8" t="str">
        <f t="shared" ref="G9529:G9530" si="4138">G9528</f>
        <v>KH3567</v>
      </c>
      <c r="H9529" t="str">
        <f>VLOOKUP(G9529,'DANH MỤC'!$I:$K,2,0)</f>
        <v>KH 3567</v>
      </c>
      <c r="I9529" t="str">
        <f>VLOOKUP(G9529,'DANH MỤC'!$I:$K,3,0)</f>
        <v>Hà Nam</v>
      </c>
      <c r="J9529" s="8" t="s">
        <v>5944</v>
      </c>
      <c r="K9529" t="str">
        <f>VLOOKUP(J9529,'DANH MỤC'!$A$1:$B$19,2,0)</f>
        <v>Hàng tặng 0001</v>
      </c>
      <c r="L9529" t="s">
        <v>24</v>
      </c>
      <c r="M9529">
        <v>2</v>
      </c>
      <c r="N9529" s="3">
        <f>IF(LEFT(K9529,1)="S",VLOOKUP(K9529,'DANH MỤC'!$B:$D,2,0),VLOOKUP(K9529,'DANH MỤC'!$B:$D,3,0))</f>
        <v>200000</v>
      </c>
      <c r="O9529">
        <v>100</v>
      </c>
      <c r="P9529" s="3">
        <f>N9529*O9529%*CSDL[[#This Row],[SỐ LƯỢNG]]</f>
        <v>400000</v>
      </c>
      <c r="Q9529" s="3">
        <f t="shared" si="4118"/>
        <v>0</v>
      </c>
    </row>
    <row r="9530" spans="1:17" x14ac:dyDescent="0.3">
      <c r="A9530" s="23" t="str">
        <f t="shared" si="4134"/>
        <v>23/01/2019</v>
      </c>
      <c r="B9530" s="8" t="str">
        <f t="shared" si="4135"/>
        <v>23/01/2019</v>
      </c>
      <c r="C9530" s="8">
        <v>1</v>
      </c>
      <c r="D9530" s="8" t="str">
        <f t="shared" si="4136"/>
        <v>DH9775</v>
      </c>
      <c r="E9530" s="8" t="str">
        <f t="shared" si="4137"/>
        <v>giang.nguyen</v>
      </c>
      <c r="F9530" s="8" t="str">
        <f>VLOOKUP(E9530,'DANH MỤC'!$F:$G,2,0)</f>
        <v>Nhóm 1</v>
      </c>
      <c r="G9530" s="8" t="str">
        <f t="shared" si="4138"/>
        <v>KH3567</v>
      </c>
      <c r="H9530" t="str">
        <f>VLOOKUP(G9530,'DANH MỤC'!$I:$K,2,0)</f>
        <v>KH 3567</v>
      </c>
      <c r="I9530" t="str">
        <f>VLOOKUP(G9530,'DANH MỤC'!$I:$K,3,0)</f>
        <v>Hà Nam</v>
      </c>
      <c r="J9530" s="8" t="s">
        <v>5939</v>
      </c>
      <c r="K9530" t="str">
        <f>VLOOKUP(J9530,'DANH MỤC'!$A$1:$B$19,2,0)</f>
        <v>Sản phẩm 0001</v>
      </c>
      <c r="L9530" t="s">
        <v>15</v>
      </c>
      <c r="M9530">
        <v>1</v>
      </c>
      <c r="N9530" s="3">
        <f>IF(LEFT(K9530,1)="S",VLOOKUP(K9530,'DANH MỤC'!$B:$D,2,0),VLOOKUP(K9530,'DANH MỤC'!$B:$D,3,0))</f>
        <v>3000000</v>
      </c>
      <c r="O9530">
        <v>10</v>
      </c>
      <c r="P9530" s="3">
        <f>N9530*O9530%*CSDL[[#This Row],[SỐ LƯỢNG]]</f>
        <v>300000</v>
      </c>
      <c r="Q9530" s="3">
        <f t="shared" si="4118"/>
        <v>2700000</v>
      </c>
    </row>
    <row r="9531" spans="1:17" x14ac:dyDescent="0.3">
      <c r="A9531" s="23" t="s">
        <v>5298</v>
      </c>
      <c r="B9531" s="8" t="s">
        <v>5298</v>
      </c>
      <c r="C9531" s="8">
        <v>1</v>
      </c>
      <c r="D9531" s="8" t="s">
        <v>5303</v>
      </c>
      <c r="E9531" s="8" t="s">
        <v>13830</v>
      </c>
      <c r="F9531" s="8" t="str">
        <f>VLOOKUP(E9531,'DANH MỤC'!$F:$G,2,0)</f>
        <v>Nhóm 2</v>
      </c>
      <c r="G9531" s="8" t="s">
        <v>8690</v>
      </c>
      <c r="H9531" t="str">
        <f>VLOOKUP(G9531,'DANH MỤC'!$I:$K,2,0)</f>
        <v>KH 2718</v>
      </c>
      <c r="I9531" t="str">
        <f>VLOOKUP(G9531,'DANH MỤC'!$I:$K,3,0)</f>
        <v>Thái Nguyên</v>
      </c>
      <c r="J9531" s="8" t="s">
        <v>5940</v>
      </c>
      <c r="K9531" t="str">
        <f>VLOOKUP(J9531,'DANH MỤC'!$A$1:$B$19,2,0)</f>
        <v>Sản phẩm 0002</v>
      </c>
      <c r="L9531" t="s">
        <v>15</v>
      </c>
      <c r="M9531">
        <v>1</v>
      </c>
      <c r="N9531" s="3">
        <f>IF(LEFT(K9531,1)="S",VLOOKUP(K9531,'DANH MỤC'!$B:$D,2,0),VLOOKUP(K9531,'DANH MỤC'!$B:$D,3,0))</f>
        <v>2000000</v>
      </c>
      <c r="O9531">
        <v>5</v>
      </c>
      <c r="P9531" s="3">
        <f>N9531*O9531%*CSDL[[#This Row],[SỐ LƯỢNG]]</f>
        <v>100000</v>
      </c>
      <c r="Q9531" s="3">
        <f t="shared" si="4118"/>
        <v>1900000</v>
      </c>
    </row>
    <row r="9532" spans="1:17" x14ac:dyDescent="0.3">
      <c r="A9532" s="23" t="str">
        <f>A9531</f>
        <v>23/01/2019</v>
      </c>
      <c r="B9532" s="8" t="str">
        <f>B9531</f>
        <v>23/01/2019</v>
      </c>
      <c r="C9532" s="8">
        <v>1</v>
      </c>
      <c r="D9532" s="8" t="str">
        <f>D9531</f>
        <v>DH9774</v>
      </c>
      <c r="E9532" s="8" t="str">
        <f>E9531</f>
        <v>ha.vo</v>
      </c>
      <c r="F9532" s="8" t="str">
        <f>VLOOKUP(E9532,'DANH MỤC'!$F:$G,2,0)</f>
        <v>Nhóm 2</v>
      </c>
      <c r="G9532" s="8" t="str">
        <f>G9531</f>
        <v>KH2718</v>
      </c>
      <c r="H9532" t="str">
        <f>VLOOKUP(G9532,'DANH MỤC'!$I:$K,2,0)</f>
        <v>KH 2718</v>
      </c>
      <c r="I9532" t="str">
        <f>VLOOKUP(G9532,'DANH MỤC'!$I:$K,3,0)</f>
        <v>Thái Nguyên</v>
      </c>
      <c r="J9532" s="8" t="s">
        <v>5944</v>
      </c>
      <c r="K9532" t="str">
        <f>VLOOKUP(J9532,'DANH MỤC'!$A$1:$B$19,2,0)</f>
        <v>Hàng tặng 0001</v>
      </c>
      <c r="L9532" t="s">
        <v>24</v>
      </c>
      <c r="M9532">
        <v>2</v>
      </c>
      <c r="N9532" s="3">
        <f>IF(LEFT(K9532,1)="S",VLOOKUP(K9532,'DANH MỤC'!$B:$D,2,0),VLOOKUP(K9532,'DANH MỤC'!$B:$D,3,0))</f>
        <v>200000</v>
      </c>
      <c r="O9532">
        <v>100</v>
      </c>
      <c r="P9532" s="3">
        <f>N9532*O9532%*CSDL[[#This Row],[SỐ LƯỢNG]]</f>
        <v>400000</v>
      </c>
      <c r="Q9532" s="3">
        <f t="shared" si="4118"/>
        <v>0</v>
      </c>
    </row>
    <row r="9533" spans="1:17" x14ac:dyDescent="0.3">
      <c r="A9533" s="23" t="s">
        <v>5298</v>
      </c>
      <c r="B9533" s="8" t="s">
        <v>5298</v>
      </c>
      <c r="C9533" s="8">
        <v>1</v>
      </c>
      <c r="D9533" s="8" t="s">
        <v>5304</v>
      </c>
      <c r="E9533" s="8" t="s">
        <v>13830</v>
      </c>
      <c r="F9533" s="8" t="str">
        <f>VLOOKUP(E9533,'DANH MỤC'!$F:$G,2,0)</f>
        <v>Nhóm 2</v>
      </c>
      <c r="G9533" s="8" t="s">
        <v>9516</v>
      </c>
      <c r="H9533" t="str">
        <f>VLOOKUP(G9533,'DANH MỤC'!$I:$K,2,0)</f>
        <v>KH 3568</v>
      </c>
      <c r="I9533" t="str">
        <f>VLOOKUP(G9533,'DANH MỤC'!$I:$K,3,0)</f>
        <v>Vĩnh Phúc</v>
      </c>
      <c r="J9533" s="8" t="s">
        <v>5940</v>
      </c>
      <c r="K9533" t="str">
        <f>VLOOKUP(J9533,'DANH MỤC'!$A$1:$B$19,2,0)</f>
        <v>Sản phẩm 0002</v>
      </c>
      <c r="L9533" t="s">
        <v>15</v>
      </c>
      <c r="M9533">
        <v>1</v>
      </c>
      <c r="N9533" s="3">
        <f>IF(LEFT(K9533,1)="S",VLOOKUP(K9533,'DANH MỤC'!$B:$D,2,0),VLOOKUP(K9533,'DANH MỤC'!$B:$D,3,0))</f>
        <v>2000000</v>
      </c>
      <c r="O9533">
        <v>5</v>
      </c>
      <c r="P9533" s="3">
        <f>N9533*O9533%*CSDL[[#This Row],[SỐ LƯỢNG]]</f>
        <v>100000</v>
      </c>
      <c r="Q9533" s="3">
        <f t="shared" si="4118"/>
        <v>1900000</v>
      </c>
    </row>
    <row r="9534" spans="1:17" x14ac:dyDescent="0.3">
      <c r="A9534" s="23" t="s">
        <v>5298</v>
      </c>
      <c r="B9534" s="8" t="s">
        <v>5298</v>
      </c>
      <c r="C9534" s="8">
        <v>1</v>
      </c>
      <c r="D9534" s="8" t="s">
        <v>5305</v>
      </c>
      <c r="E9534" s="8" t="s">
        <v>13823</v>
      </c>
      <c r="F9534" s="8" t="str">
        <f>VLOOKUP(E9534,'DANH MỤC'!$F:$G,2,0)</f>
        <v>Nhóm 1</v>
      </c>
      <c r="G9534" s="8" t="s">
        <v>9517</v>
      </c>
      <c r="H9534" t="str">
        <f>VLOOKUP(G9534,'DANH MỤC'!$I:$K,2,0)</f>
        <v>KH 3569</v>
      </c>
      <c r="I9534" t="str">
        <f>VLOOKUP(G9534,'DANH MỤC'!$I:$K,3,0)</f>
        <v>Đồng Tháp</v>
      </c>
      <c r="J9534" s="8" t="s">
        <v>19</v>
      </c>
      <c r="K9534" t="str">
        <f>VLOOKUP(J9534,'DANH MỤC'!$A$1:$B$19,2,0)</f>
        <v>Sản phẩm 0003</v>
      </c>
      <c r="L9534" t="s">
        <v>15</v>
      </c>
      <c r="M9534">
        <v>1</v>
      </c>
      <c r="N9534" s="3">
        <f>IF(LEFT(K9534,1)="S",VLOOKUP(K9534,'DANH MỤC'!$B:$D,2,0),VLOOKUP(K9534,'DANH MỤC'!$B:$D,3,0))</f>
        <v>2500000</v>
      </c>
      <c r="O9534">
        <v>0</v>
      </c>
      <c r="P9534" s="3">
        <f>N9534*O9534%*CSDL[[#This Row],[SỐ LƯỢNG]]</f>
        <v>0</v>
      </c>
      <c r="Q9534" s="3">
        <f t="shared" si="4118"/>
        <v>2500000</v>
      </c>
    </row>
    <row r="9535" spans="1:17" x14ac:dyDescent="0.3">
      <c r="A9535" s="23" t="s">
        <v>5298</v>
      </c>
      <c r="B9535" s="8" t="s">
        <v>5298</v>
      </c>
      <c r="C9535" s="8">
        <v>1</v>
      </c>
      <c r="D9535" s="8" t="s">
        <v>5306</v>
      </c>
      <c r="E9535" s="8" t="s">
        <v>13825</v>
      </c>
      <c r="F9535" s="8" t="str">
        <f>VLOOKUP(E9535,'DANH MỤC'!$F:$G,2,0)</f>
        <v>Nhóm 1</v>
      </c>
      <c r="G9535" s="8" t="s">
        <v>7545</v>
      </c>
      <c r="H9535" t="str">
        <f>VLOOKUP(G9535,'DANH MỤC'!$I:$K,2,0)</f>
        <v>KH 1534</v>
      </c>
      <c r="I9535" t="str">
        <f>VLOOKUP(G9535,'DANH MỤC'!$I:$K,3,0)</f>
        <v>Tuyên Quang</v>
      </c>
      <c r="J9535" s="8" t="s">
        <v>5940</v>
      </c>
      <c r="K9535" t="str">
        <f>VLOOKUP(J9535,'DANH MỤC'!$A$1:$B$19,2,0)</f>
        <v>Sản phẩm 0002</v>
      </c>
      <c r="L9535" t="s">
        <v>15</v>
      </c>
      <c r="M9535">
        <v>6</v>
      </c>
      <c r="N9535" s="3">
        <f>IF(LEFT(K9535,1)="S",VLOOKUP(K9535,'DANH MỤC'!$B:$D,2,0),VLOOKUP(K9535,'DANH MỤC'!$B:$D,3,0))</f>
        <v>2000000</v>
      </c>
      <c r="O9535">
        <v>25</v>
      </c>
      <c r="P9535" s="3">
        <f>N9535*O9535%*CSDL[[#This Row],[SỐ LƯỢNG]]</f>
        <v>3000000</v>
      </c>
      <c r="Q9535" s="3">
        <f t="shared" si="4118"/>
        <v>9000000</v>
      </c>
    </row>
    <row r="9536" spans="1:17" x14ac:dyDescent="0.3">
      <c r="A9536" s="23" t="str">
        <f t="shared" ref="A9536:A9537" si="4139">A9535</f>
        <v>23/01/2019</v>
      </c>
      <c r="B9536" s="8" t="str">
        <f t="shared" ref="B9536:B9537" si="4140">B9535</f>
        <v>23/01/2019</v>
      </c>
      <c r="C9536" s="8">
        <v>1</v>
      </c>
      <c r="D9536" s="8" t="str">
        <f t="shared" ref="D9536:D9537" si="4141">D9535</f>
        <v>DH9771</v>
      </c>
      <c r="E9536" s="8" t="str">
        <f t="shared" ref="E9536:E9537" si="4142">E9535</f>
        <v>ha.pham</v>
      </c>
      <c r="F9536" s="8" t="str">
        <f>VLOOKUP(E9536,'DANH MỤC'!$F:$G,2,0)</f>
        <v>Nhóm 1</v>
      </c>
      <c r="G9536" s="8" t="str">
        <f t="shared" ref="G9536:G9537" si="4143">G9535</f>
        <v>KH1534</v>
      </c>
      <c r="H9536" t="str">
        <f>VLOOKUP(G9536,'DANH MỤC'!$I:$K,2,0)</f>
        <v>KH 1534</v>
      </c>
      <c r="I9536" t="str">
        <f>VLOOKUP(G9536,'DANH MỤC'!$I:$K,3,0)</f>
        <v>Tuyên Quang</v>
      </c>
      <c r="J9536" s="8" t="s">
        <v>5939</v>
      </c>
      <c r="K9536" t="str">
        <f>VLOOKUP(J9536,'DANH MỤC'!$A$1:$B$19,2,0)</f>
        <v>Sản phẩm 0001</v>
      </c>
      <c r="L9536" t="s">
        <v>15</v>
      </c>
      <c r="M9536">
        <v>18</v>
      </c>
      <c r="N9536" s="3">
        <f>IF(LEFT(K9536,1)="S",VLOOKUP(K9536,'DANH MỤC'!$B:$D,2,0),VLOOKUP(K9536,'DANH MỤC'!$B:$D,3,0))</f>
        <v>3000000</v>
      </c>
      <c r="O9536">
        <v>25</v>
      </c>
      <c r="P9536" s="3">
        <f>N9536*O9536%*CSDL[[#This Row],[SỐ LƯỢNG]]</f>
        <v>13500000</v>
      </c>
      <c r="Q9536" s="3">
        <f t="shared" si="4118"/>
        <v>40500000</v>
      </c>
    </row>
    <row r="9537" spans="1:17" x14ac:dyDescent="0.3">
      <c r="A9537" s="23" t="str">
        <f t="shared" si="4139"/>
        <v>23/01/2019</v>
      </c>
      <c r="B9537" s="8" t="str">
        <f t="shared" si="4140"/>
        <v>23/01/2019</v>
      </c>
      <c r="C9537" s="8">
        <v>1</v>
      </c>
      <c r="D9537" s="8" t="str">
        <f t="shared" si="4141"/>
        <v>DH9771</v>
      </c>
      <c r="E9537" s="8" t="str">
        <f t="shared" si="4142"/>
        <v>ha.pham</v>
      </c>
      <c r="F9537" s="8" t="str">
        <f>VLOOKUP(E9537,'DANH MỤC'!$F:$G,2,0)</f>
        <v>Nhóm 1</v>
      </c>
      <c r="G9537" s="8" t="str">
        <f t="shared" si="4143"/>
        <v>KH1534</v>
      </c>
      <c r="H9537" t="str">
        <f>VLOOKUP(G9537,'DANH MỤC'!$I:$K,2,0)</f>
        <v>KH 1534</v>
      </c>
      <c r="I9537" t="str">
        <f>VLOOKUP(G9537,'DANH MỤC'!$I:$K,3,0)</f>
        <v>Tuyên Quang</v>
      </c>
      <c r="J9537" s="8" t="s">
        <v>5940</v>
      </c>
      <c r="K9537" t="str">
        <f>VLOOKUP(J9537,'DANH MỤC'!$A$1:$B$19,2,0)</f>
        <v>Sản phẩm 0002</v>
      </c>
      <c r="L9537" t="s">
        <v>15</v>
      </c>
      <c r="M9537">
        <v>4</v>
      </c>
      <c r="N9537" s="3">
        <f>IF(LEFT(K9537,1)="S",VLOOKUP(K9537,'DANH MỤC'!$B:$D,2,0),VLOOKUP(K9537,'DANH MỤC'!$B:$D,3,0))</f>
        <v>2000000</v>
      </c>
      <c r="O9537">
        <v>100</v>
      </c>
      <c r="P9537" s="3">
        <f>N9537*O9537%*CSDL[[#This Row],[SỐ LƯỢNG]]</f>
        <v>8000000</v>
      </c>
      <c r="Q9537" s="3">
        <f t="shared" si="4118"/>
        <v>0</v>
      </c>
    </row>
    <row r="9538" spans="1:17" x14ac:dyDescent="0.3">
      <c r="A9538" s="23" t="s">
        <v>5298</v>
      </c>
      <c r="B9538" s="8" t="s">
        <v>5298</v>
      </c>
      <c r="C9538" s="8">
        <v>1</v>
      </c>
      <c r="D9538" s="8" t="s">
        <v>5307</v>
      </c>
      <c r="E9538" s="8" t="s">
        <v>13823</v>
      </c>
      <c r="F9538" s="8" t="str">
        <f>VLOOKUP(E9538,'DANH MỤC'!$F:$G,2,0)</f>
        <v>Nhóm 1</v>
      </c>
      <c r="G9538" s="8" t="s">
        <v>9518</v>
      </c>
      <c r="H9538" t="str">
        <f>VLOOKUP(G9538,'DANH MỤC'!$I:$K,2,0)</f>
        <v>KH 3570</v>
      </c>
      <c r="I9538" t="str">
        <f>VLOOKUP(G9538,'DANH MỤC'!$I:$K,3,0)</f>
        <v>Bắc Ninh</v>
      </c>
      <c r="J9538" s="8" t="s">
        <v>5941</v>
      </c>
      <c r="K9538" t="str">
        <f>VLOOKUP(J9538,'DANH MỤC'!$A$1:$B$19,2,0)</f>
        <v>Sản phẩm 0006</v>
      </c>
      <c r="L9538" t="s">
        <v>15</v>
      </c>
      <c r="M9538">
        <v>1</v>
      </c>
      <c r="N9538" s="3">
        <f>IF(LEFT(K9538,1)="S",VLOOKUP(K9538,'DANH MỤC'!$B:$D,2,0),VLOOKUP(K9538,'DANH MỤC'!$B:$D,3,0))</f>
        <v>800000</v>
      </c>
      <c r="O9538">
        <v>0</v>
      </c>
      <c r="P9538" s="3">
        <f>N9538*O9538%*CSDL[[#This Row],[SỐ LƯỢNG]]</f>
        <v>0</v>
      </c>
      <c r="Q9538" s="3">
        <f t="shared" si="4118"/>
        <v>800000</v>
      </c>
    </row>
    <row r="9539" spans="1:17" x14ac:dyDescent="0.3">
      <c r="A9539" s="23" t="str">
        <f>A9538</f>
        <v>23/01/2019</v>
      </c>
      <c r="B9539" s="8" t="str">
        <f>B9538</f>
        <v>23/01/2019</v>
      </c>
      <c r="C9539" s="8">
        <v>1</v>
      </c>
      <c r="D9539" s="8" t="str">
        <f>D9538</f>
        <v>DH9770</v>
      </c>
      <c r="E9539" s="8" t="str">
        <f>E9538</f>
        <v>giang.nguyen</v>
      </c>
      <c r="F9539" s="8" t="str">
        <f>VLOOKUP(E9539,'DANH MỤC'!$F:$G,2,0)</f>
        <v>Nhóm 1</v>
      </c>
      <c r="G9539" s="8" t="str">
        <f>G9538</f>
        <v>KH3570</v>
      </c>
      <c r="H9539" t="str">
        <f>VLOOKUP(G9539,'DANH MỤC'!$I:$K,2,0)</f>
        <v>KH 3570</v>
      </c>
      <c r="I9539" t="str">
        <f>VLOOKUP(G9539,'DANH MỤC'!$I:$K,3,0)</f>
        <v>Bắc Ninh</v>
      </c>
      <c r="J9539" s="8" t="s">
        <v>5942</v>
      </c>
      <c r="K9539" t="str">
        <f>VLOOKUP(J9539,'DANH MỤC'!$A$1:$B$19,2,0)</f>
        <v>Sản phẩm 0007</v>
      </c>
      <c r="L9539" t="s">
        <v>15</v>
      </c>
      <c r="M9539">
        <v>1</v>
      </c>
      <c r="N9539" s="3">
        <f>IF(LEFT(K9539,1)="S",VLOOKUP(K9539,'DANH MỤC'!$B:$D,2,0),VLOOKUP(K9539,'DANH MỤC'!$B:$D,3,0))</f>
        <v>800000</v>
      </c>
      <c r="O9539">
        <v>0</v>
      </c>
      <c r="P9539" s="3">
        <f>N9539*O9539%*CSDL[[#This Row],[SỐ LƯỢNG]]</f>
        <v>0</v>
      </c>
      <c r="Q9539" s="3">
        <f t="shared" ref="Q9539:Q9602" si="4144">N9539*M9539-P9539</f>
        <v>800000</v>
      </c>
    </row>
    <row r="9540" spans="1:17" x14ac:dyDescent="0.3">
      <c r="A9540" s="23" t="s">
        <v>5298</v>
      </c>
      <c r="B9540" s="8" t="s">
        <v>5298</v>
      </c>
      <c r="C9540" s="8">
        <v>1</v>
      </c>
      <c r="D9540" s="8" t="s">
        <v>5308</v>
      </c>
      <c r="E9540" s="8" t="s">
        <v>13823</v>
      </c>
      <c r="F9540" s="8" t="str">
        <f>VLOOKUP(E9540,'DANH MỤC'!$F:$G,2,0)</f>
        <v>Nhóm 1</v>
      </c>
      <c r="G9540" s="8" t="s">
        <v>9519</v>
      </c>
      <c r="H9540" t="str">
        <f>VLOOKUP(G9540,'DANH MỤC'!$I:$K,2,0)</f>
        <v>KH 3571</v>
      </c>
      <c r="I9540" t="str">
        <f>VLOOKUP(G9540,'DANH MỤC'!$I:$K,3,0)</f>
        <v>Nghệ An</v>
      </c>
      <c r="J9540" s="8" t="s">
        <v>5939</v>
      </c>
      <c r="K9540" t="str">
        <f>VLOOKUP(J9540,'DANH MỤC'!$A$1:$B$19,2,0)</f>
        <v>Sản phẩm 0001</v>
      </c>
      <c r="L9540" t="s">
        <v>15</v>
      </c>
      <c r="M9540">
        <v>1</v>
      </c>
      <c r="N9540" s="3">
        <f>IF(LEFT(K9540,1)="S",VLOOKUP(K9540,'DANH MỤC'!$B:$D,2,0),VLOOKUP(K9540,'DANH MỤC'!$B:$D,3,0))</f>
        <v>3000000</v>
      </c>
      <c r="O9540">
        <v>5</v>
      </c>
      <c r="P9540" s="3">
        <f>N9540*O9540%*CSDL[[#This Row],[SỐ LƯỢNG]]</f>
        <v>150000</v>
      </c>
      <c r="Q9540" s="3">
        <f t="shared" si="4144"/>
        <v>2850000</v>
      </c>
    </row>
    <row r="9541" spans="1:17" x14ac:dyDescent="0.3">
      <c r="A9541" s="23" t="s">
        <v>5298</v>
      </c>
      <c r="B9541" s="8" t="s">
        <v>5298</v>
      </c>
      <c r="C9541" s="8">
        <v>1</v>
      </c>
      <c r="D9541" s="8" t="s">
        <v>5309</v>
      </c>
      <c r="E9541" s="8" t="s">
        <v>13824</v>
      </c>
      <c r="F9541" s="8" t="str">
        <f>VLOOKUP(E9541,'DANH MỤC'!$F:$G,2,0)</f>
        <v>Nhóm 1</v>
      </c>
      <c r="G9541" s="8" t="s">
        <v>9520</v>
      </c>
      <c r="H9541" t="str">
        <f>VLOOKUP(G9541,'DANH MỤC'!$I:$K,2,0)</f>
        <v>KH 3572</v>
      </c>
      <c r="I9541" t="str">
        <f>VLOOKUP(G9541,'DANH MỤC'!$I:$K,3,0)</f>
        <v>Cần Thơ</v>
      </c>
      <c r="J9541" s="8" t="s">
        <v>5940</v>
      </c>
      <c r="K9541" t="str">
        <f>VLOOKUP(J9541,'DANH MỤC'!$A$1:$B$19,2,0)</f>
        <v>Sản phẩm 0002</v>
      </c>
      <c r="L9541" t="s">
        <v>15</v>
      </c>
      <c r="M9541">
        <v>8</v>
      </c>
      <c r="N9541" s="3">
        <f>IF(LEFT(K9541,1)="S",VLOOKUP(K9541,'DANH MỤC'!$B:$D,2,0),VLOOKUP(K9541,'DANH MỤC'!$B:$D,3,0))</f>
        <v>2000000</v>
      </c>
      <c r="O9541">
        <v>20</v>
      </c>
      <c r="P9541" s="3">
        <f>N9541*O9541%*CSDL[[#This Row],[SỐ LƯỢNG]]</f>
        <v>3200000</v>
      </c>
      <c r="Q9541" s="3">
        <f t="shared" si="4144"/>
        <v>12800000</v>
      </c>
    </row>
    <row r="9542" spans="1:17" x14ac:dyDescent="0.3">
      <c r="A9542" s="23" t="str">
        <f t="shared" ref="A9542:A9543" si="4145">A9541</f>
        <v>23/01/2019</v>
      </c>
      <c r="B9542" s="8" t="str">
        <f t="shared" ref="B9542:B9543" si="4146">B9541</f>
        <v>23/01/2019</v>
      </c>
      <c r="C9542" s="8">
        <v>1</v>
      </c>
      <c r="D9542" s="8" t="str">
        <f t="shared" ref="D9542:D9543" si="4147">D9541</f>
        <v>DH9768</v>
      </c>
      <c r="E9542" s="8" t="str">
        <f t="shared" ref="E9542:E9543" si="4148">E9541</f>
        <v>hoai.nguyen</v>
      </c>
      <c r="F9542" s="8" t="str">
        <f>VLOOKUP(E9542,'DANH MỤC'!$F:$G,2,0)</f>
        <v>Nhóm 1</v>
      </c>
      <c r="G9542" s="8" t="str">
        <f t="shared" ref="G9542:G9543" si="4149">G9541</f>
        <v>KH3572</v>
      </c>
      <c r="H9542" t="str">
        <f>VLOOKUP(G9542,'DANH MỤC'!$I:$K,2,0)</f>
        <v>KH 3572</v>
      </c>
      <c r="I9542" t="str">
        <f>VLOOKUP(G9542,'DANH MỤC'!$I:$K,3,0)</f>
        <v>Cần Thơ</v>
      </c>
      <c r="J9542" s="8" t="s">
        <v>5939</v>
      </c>
      <c r="K9542" t="str">
        <f>VLOOKUP(J9542,'DANH MỤC'!$A$1:$B$19,2,0)</f>
        <v>Sản phẩm 0001</v>
      </c>
      <c r="L9542" t="s">
        <v>15</v>
      </c>
      <c r="M9542">
        <v>4</v>
      </c>
      <c r="N9542" s="3">
        <f>IF(LEFT(K9542,1)="S",VLOOKUP(K9542,'DANH MỤC'!$B:$D,2,0),VLOOKUP(K9542,'DANH MỤC'!$B:$D,3,0))</f>
        <v>3000000</v>
      </c>
      <c r="O9542">
        <v>20</v>
      </c>
      <c r="P9542" s="3">
        <f>N9542*O9542%*CSDL[[#This Row],[SỐ LƯỢNG]]</f>
        <v>2400000</v>
      </c>
      <c r="Q9542" s="3">
        <f t="shared" si="4144"/>
        <v>9600000</v>
      </c>
    </row>
    <row r="9543" spans="1:17" x14ac:dyDescent="0.3">
      <c r="A9543" s="23" t="str">
        <f t="shared" si="4145"/>
        <v>23/01/2019</v>
      </c>
      <c r="B9543" s="8" t="str">
        <f t="shared" si="4146"/>
        <v>23/01/2019</v>
      </c>
      <c r="C9543" s="8">
        <v>1</v>
      </c>
      <c r="D9543" s="8" t="str">
        <f t="shared" si="4147"/>
        <v>DH9768</v>
      </c>
      <c r="E9543" s="8" t="str">
        <f t="shared" si="4148"/>
        <v>hoai.nguyen</v>
      </c>
      <c r="F9543" s="8" t="str">
        <f>VLOOKUP(E9543,'DANH MỤC'!$F:$G,2,0)</f>
        <v>Nhóm 1</v>
      </c>
      <c r="G9543" s="8" t="str">
        <f t="shared" si="4149"/>
        <v>KH3572</v>
      </c>
      <c r="H9543" t="str">
        <f>VLOOKUP(G9543,'DANH MỤC'!$I:$K,2,0)</f>
        <v>KH 3572</v>
      </c>
      <c r="I9543" t="str">
        <f>VLOOKUP(G9543,'DANH MỤC'!$I:$K,3,0)</f>
        <v>Cần Thơ</v>
      </c>
      <c r="J9543" s="8" t="s">
        <v>5939</v>
      </c>
      <c r="K9543" t="str">
        <f>VLOOKUP(J9543,'DANH MỤC'!$A$1:$B$19,2,0)</f>
        <v>Sản phẩm 0001</v>
      </c>
      <c r="L9543" t="s">
        <v>15</v>
      </c>
      <c r="M9543">
        <v>3</v>
      </c>
      <c r="N9543" s="3">
        <f>IF(LEFT(K9543,1)="S",VLOOKUP(K9543,'DANH MỤC'!$B:$D,2,0),VLOOKUP(K9543,'DANH MỤC'!$B:$D,3,0))</f>
        <v>3000000</v>
      </c>
      <c r="O9543">
        <v>100</v>
      </c>
      <c r="P9543" s="3">
        <f>N9543*O9543%*CSDL[[#This Row],[SỐ LƯỢNG]]</f>
        <v>9000000</v>
      </c>
      <c r="Q9543" s="3">
        <f t="shared" si="4144"/>
        <v>0</v>
      </c>
    </row>
    <row r="9544" spans="1:17" x14ac:dyDescent="0.3">
      <c r="A9544" s="23" t="s">
        <v>5298</v>
      </c>
      <c r="B9544" s="8" t="s">
        <v>5298</v>
      </c>
      <c r="C9544" s="8">
        <v>1</v>
      </c>
      <c r="D9544" s="8" t="s">
        <v>5310</v>
      </c>
      <c r="E9544" s="8" t="s">
        <v>13815</v>
      </c>
      <c r="F9544" s="8" t="str">
        <f>VLOOKUP(E9544,'DANH MỤC'!$F:$G,2,0)</f>
        <v>Nhóm 1</v>
      </c>
      <c r="G9544" s="8" t="s">
        <v>8215</v>
      </c>
      <c r="H9544" t="str">
        <f>VLOOKUP(G9544,'DANH MỤC'!$I:$K,2,0)</f>
        <v>KH 2227</v>
      </c>
      <c r="I9544" t="str">
        <f>VLOOKUP(G9544,'DANH MỤC'!$I:$K,3,0)</f>
        <v>Hậu Giang</v>
      </c>
      <c r="J9544" s="8" t="s">
        <v>5940</v>
      </c>
      <c r="K9544" t="str">
        <f>VLOOKUP(J9544,'DANH MỤC'!$A$1:$B$19,2,0)</f>
        <v>Sản phẩm 0002</v>
      </c>
      <c r="L9544" t="s">
        <v>15</v>
      </c>
      <c r="M9544">
        <v>1</v>
      </c>
      <c r="N9544" s="3">
        <f>IF(LEFT(K9544,1)="S",VLOOKUP(K9544,'DANH MỤC'!$B:$D,2,0),VLOOKUP(K9544,'DANH MỤC'!$B:$D,3,0))</f>
        <v>2000000</v>
      </c>
      <c r="O9544">
        <v>0</v>
      </c>
      <c r="P9544" s="3">
        <f>N9544*O9544%*CSDL[[#This Row],[SỐ LƯỢNG]]</f>
        <v>0</v>
      </c>
      <c r="Q9544" s="3">
        <f t="shared" si="4144"/>
        <v>2000000</v>
      </c>
    </row>
    <row r="9545" spans="1:17" x14ac:dyDescent="0.3">
      <c r="A9545" s="23" t="s">
        <v>5298</v>
      </c>
      <c r="B9545" s="8" t="s">
        <v>5298</v>
      </c>
      <c r="C9545" s="8">
        <v>1</v>
      </c>
      <c r="D9545" s="8" t="s">
        <v>5311</v>
      </c>
      <c r="E9545" s="8" t="s">
        <v>13816</v>
      </c>
      <c r="F9545" s="8" t="str">
        <f>VLOOKUP(E9545,'DANH MỤC'!$F:$G,2,0)</f>
        <v>Nhóm 1</v>
      </c>
      <c r="G9545" s="8" t="s">
        <v>8253</v>
      </c>
      <c r="H9545" t="str">
        <f>VLOOKUP(G9545,'DANH MỤC'!$I:$K,2,0)</f>
        <v>KH 2266</v>
      </c>
      <c r="I9545" t="str">
        <f>VLOOKUP(G9545,'DANH MỤC'!$I:$K,3,0)</f>
        <v>Kon Tum</v>
      </c>
      <c r="J9545" s="8" t="s">
        <v>5939</v>
      </c>
      <c r="K9545" t="str">
        <f>VLOOKUP(J9545,'DANH MỤC'!$A$1:$B$19,2,0)</f>
        <v>Sản phẩm 0001</v>
      </c>
      <c r="L9545" t="s">
        <v>15</v>
      </c>
      <c r="M9545">
        <v>1</v>
      </c>
      <c r="N9545" s="3">
        <f>IF(LEFT(K9545,1)="S",VLOOKUP(K9545,'DANH MỤC'!$B:$D,2,0),VLOOKUP(K9545,'DANH MỤC'!$B:$D,3,0))</f>
        <v>3000000</v>
      </c>
      <c r="O9545">
        <v>20</v>
      </c>
      <c r="P9545" s="3">
        <f>N9545*O9545%*CSDL[[#This Row],[SỐ LƯỢNG]]</f>
        <v>600000</v>
      </c>
      <c r="Q9545" s="3">
        <f t="shared" si="4144"/>
        <v>2400000</v>
      </c>
    </row>
    <row r="9546" spans="1:17" x14ac:dyDescent="0.3">
      <c r="A9546" s="23" t="str">
        <f>A9545</f>
        <v>23/01/2019</v>
      </c>
      <c r="B9546" s="8" t="str">
        <f>B9545</f>
        <v>23/01/2019</v>
      </c>
      <c r="C9546" s="8">
        <v>1</v>
      </c>
      <c r="D9546" s="8" t="str">
        <f>D9545</f>
        <v>DH9766</v>
      </c>
      <c r="E9546" s="8" t="str">
        <f>E9545</f>
        <v>luyen.dam</v>
      </c>
      <c r="F9546" s="8" t="str">
        <f>VLOOKUP(E9546,'DANH MỤC'!$F:$G,2,0)</f>
        <v>Nhóm 1</v>
      </c>
      <c r="G9546" s="8" t="str">
        <f>G9545</f>
        <v>KH2266</v>
      </c>
      <c r="H9546" t="str">
        <f>VLOOKUP(G9546,'DANH MỤC'!$I:$K,2,0)</f>
        <v>KH 2266</v>
      </c>
      <c r="I9546" t="str">
        <f>VLOOKUP(G9546,'DANH MỤC'!$I:$K,3,0)</f>
        <v>Kon Tum</v>
      </c>
      <c r="J9546" s="8" t="s">
        <v>5944</v>
      </c>
      <c r="K9546" t="str">
        <f>VLOOKUP(J9546,'DANH MỤC'!$A$1:$B$19,2,0)</f>
        <v>Hàng tặng 0001</v>
      </c>
      <c r="L9546" t="s">
        <v>24</v>
      </c>
      <c r="M9546">
        <v>2</v>
      </c>
      <c r="N9546" s="3">
        <f>IF(LEFT(K9546,1)="S",VLOOKUP(K9546,'DANH MỤC'!$B:$D,2,0),VLOOKUP(K9546,'DANH MỤC'!$B:$D,3,0))</f>
        <v>200000</v>
      </c>
      <c r="O9546">
        <v>100</v>
      </c>
      <c r="P9546" s="3">
        <f>N9546*O9546%*CSDL[[#This Row],[SỐ LƯỢNG]]</f>
        <v>400000</v>
      </c>
      <c r="Q9546" s="3">
        <f t="shared" si="4144"/>
        <v>0</v>
      </c>
    </row>
    <row r="9547" spans="1:17" x14ac:dyDescent="0.3">
      <c r="A9547" s="23" t="s">
        <v>5298</v>
      </c>
      <c r="B9547" s="8" t="s">
        <v>5298</v>
      </c>
      <c r="C9547" s="8">
        <v>1</v>
      </c>
      <c r="D9547" s="8" t="s">
        <v>5312</v>
      </c>
      <c r="E9547" s="8" t="s">
        <v>13830</v>
      </c>
      <c r="F9547" s="8" t="str">
        <f>VLOOKUP(E9547,'DANH MỤC'!$F:$G,2,0)</f>
        <v>Nhóm 2</v>
      </c>
      <c r="G9547" s="8" t="s">
        <v>8022</v>
      </c>
      <c r="H9547" t="str">
        <f>VLOOKUP(G9547,'DANH MỤC'!$I:$K,2,0)</f>
        <v>KH 2028</v>
      </c>
      <c r="I9547" t="str">
        <f>VLOOKUP(G9547,'DANH MỤC'!$I:$K,3,0)</f>
        <v>Cà Mau</v>
      </c>
      <c r="J9547" s="8" t="s">
        <v>5940</v>
      </c>
      <c r="K9547" t="str">
        <f>VLOOKUP(J9547,'DANH MỤC'!$A$1:$B$19,2,0)</f>
        <v>Sản phẩm 0002</v>
      </c>
      <c r="L9547" t="s">
        <v>15</v>
      </c>
      <c r="M9547">
        <v>1</v>
      </c>
      <c r="N9547" s="3">
        <f>IF(LEFT(K9547,1)="S",VLOOKUP(K9547,'DANH MỤC'!$B:$D,2,0),VLOOKUP(K9547,'DANH MỤC'!$B:$D,3,0))</f>
        <v>2000000</v>
      </c>
      <c r="O9547">
        <v>5</v>
      </c>
      <c r="P9547" s="3">
        <f>N9547*O9547%*CSDL[[#This Row],[SỐ LƯỢNG]]</f>
        <v>100000</v>
      </c>
      <c r="Q9547" s="3">
        <f t="shared" si="4144"/>
        <v>1900000</v>
      </c>
    </row>
    <row r="9548" spans="1:17" x14ac:dyDescent="0.3">
      <c r="A9548" s="23" t="s">
        <v>5298</v>
      </c>
      <c r="B9548" s="8" t="s">
        <v>5298</v>
      </c>
      <c r="C9548" s="8">
        <v>1</v>
      </c>
      <c r="D9548" s="8" t="s">
        <v>5313</v>
      </c>
      <c r="E9548" s="8" t="s">
        <v>13818</v>
      </c>
      <c r="F9548" s="8" t="str">
        <f>VLOOKUP(E9548,'DANH MỤC'!$F:$G,2,0)</f>
        <v>Nhóm 1</v>
      </c>
      <c r="G9548" s="8" t="s">
        <v>9521</v>
      </c>
      <c r="H9548" t="str">
        <f>VLOOKUP(G9548,'DANH MỤC'!$I:$K,2,0)</f>
        <v>KH 3573</v>
      </c>
      <c r="I9548" t="str">
        <f>VLOOKUP(G9548,'DANH MỤC'!$I:$K,3,0)</f>
        <v>Ninh Thuận</v>
      </c>
      <c r="J9548" s="8" t="s">
        <v>45</v>
      </c>
      <c r="K9548" t="str">
        <f>VLOOKUP(J9548,'DANH MỤC'!$A$1:$B$19,2,0)</f>
        <v>Sản phẩm 0005</v>
      </c>
      <c r="L9548" t="s">
        <v>46</v>
      </c>
      <c r="M9548">
        <v>1</v>
      </c>
      <c r="N9548" s="3">
        <f>IF(LEFT(K9548,1)="S",VLOOKUP(K9548,'DANH MỤC'!$B:$D,2,0),VLOOKUP(K9548,'DANH MỤC'!$B:$D,3,0))</f>
        <v>1000000</v>
      </c>
      <c r="O9548">
        <v>100</v>
      </c>
      <c r="P9548" s="3">
        <f>N9548*O9548%*CSDL[[#This Row],[SỐ LƯỢNG]]</f>
        <v>1000000</v>
      </c>
      <c r="Q9548" s="3">
        <f t="shared" si="4144"/>
        <v>0</v>
      </c>
    </row>
    <row r="9549" spans="1:17" x14ac:dyDescent="0.3">
      <c r="A9549" s="23" t="str">
        <f>A9548</f>
        <v>23/01/2019</v>
      </c>
      <c r="B9549" s="8" t="str">
        <f>B9548</f>
        <v>23/01/2019</v>
      </c>
      <c r="C9549" s="8">
        <v>1</v>
      </c>
      <c r="D9549" s="8" t="str">
        <f>D9548</f>
        <v>DH9764</v>
      </c>
      <c r="E9549" s="8" t="str">
        <f>E9548</f>
        <v>thuy.doan</v>
      </c>
      <c r="F9549" s="8" t="str">
        <f>VLOOKUP(E9549,'DANH MỤC'!$F:$G,2,0)</f>
        <v>Nhóm 1</v>
      </c>
      <c r="G9549" s="8" t="str">
        <f>G9548</f>
        <v>KH3573</v>
      </c>
      <c r="H9549" t="str">
        <f>VLOOKUP(G9549,'DANH MỤC'!$I:$K,2,0)</f>
        <v>KH 3573</v>
      </c>
      <c r="I9549" t="str">
        <f>VLOOKUP(G9549,'DANH MỤC'!$I:$K,3,0)</f>
        <v>Ninh Thuận</v>
      </c>
      <c r="J9549" s="8" t="str">
        <f>J9548</f>
        <v>SP0005</v>
      </c>
      <c r="K9549" t="str">
        <f>VLOOKUP(J9549,'DANH MỤC'!$A$1:$B$19,2,0)</f>
        <v>Sản phẩm 0005</v>
      </c>
      <c r="L9549" t="s">
        <v>51</v>
      </c>
      <c r="M9549">
        <v>1</v>
      </c>
      <c r="N9549" s="3">
        <f>IF(LEFT(K9549,1)="S",VLOOKUP(K9549,'DANH MỤC'!$B:$D,2,0),VLOOKUP(K9549,'DANH MỤC'!$B:$D,3,0))</f>
        <v>1000000</v>
      </c>
      <c r="O9549">
        <v>0</v>
      </c>
      <c r="P9549" s="3">
        <f>N9549*O9549%*CSDL[[#This Row],[SỐ LƯỢNG]]</f>
        <v>0</v>
      </c>
      <c r="Q9549" s="3">
        <f t="shared" si="4144"/>
        <v>1000000</v>
      </c>
    </row>
    <row r="9550" spans="1:17" x14ac:dyDescent="0.3">
      <c r="A9550" s="23" t="s">
        <v>5298</v>
      </c>
      <c r="B9550" s="8" t="s">
        <v>5298</v>
      </c>
      <c r="C9550" s="8">
        <v>1</v>
      </c>
      <c r="D9550" s="8" t="s">
        <v>5315</v>
      </c>
      <c r="E9550" s="8" t="s">
        <v>13819</v>
      </c>
      <c r="F9550" s="8" t="str">
        <f>VLOOKUP(E9550,'DANH MỤC'!$F:$G,2,0)</f>
        <v>Nhóm 1</v>
      </c>
      <c r="G9550" s="8" t="s">
        <v>9522</v>
      </c>
      <c r="H9550" t="str">
        <f>VLOOKUP(G9550,'DANH MỤC'!$I:$K,2,0)</f>
        <v>KH 3574</v>
      </c>
      <c r="I9550" t="str">
        <f>VLOOKUP(G9550,'DANH MỤC'!$I:$K,3,0)</f>
        <v>Sóc Trăng</v>
      </c>
      <c r="J9550" s="8" t="s">
        <v>5939</v>
      </c>
      <c r="K9550" t="str">
        <f>VLOOKUP(J9550,'DANH MỤC'!$A$1:$B$19,2,0)</f>
        <v>Sản phẩm 0001</v>
      </c>
      <c r="L9550" t="s">
        <v>15</v>
      </c>
      <c r="M9550">
        <v>1</v>
      </c>
      <c r="N9550" s="3">
        <f>IF(LEFT(K9550,1)="S",VLOOKUP(K9550,'DANH MỤC'!$B:$D,2,0),VLOOKUP(K9550,'DANH MỤC'!$B:$D,3,0))</f>
        <v>3000000</v>
      </c>
      <c r="O9550">
        <v>5</v>
      </c>
      <c r="P9550" s="3">
        <f>N9550*O9550%*CSDL[[#This Row],[SỐ LƯỢNG]]</f>
        <v>150000</v>
      </c>
      <c r="Q9550" s="3">
        <f t="shared" si="4144"/>
        <v>2850000</v>
      </c>
    </row>
    <row r="9551" spans="1:17" x14ac:dyDescent="0.3">
      <c r="A9551" s="23" t="s">
        <v>5298</v>
      </c>
      <c r="B9551" s="8" t="s">
        <v>5298</v>
      </c>
      <c r="C9551" s="8">
        <v>1</v>
      </c>
      <c r="D9551" s="8" t="s">
        <v>5316</v>
      </c>
      <c r="E9551" s="8" t="s">
        <v>13819</v>
      </c>
      <c r="F9551" s="8" t="str">
        <f>VLOOKUP(E9551,'DANH MỤC'!$F:$G,2,0)</f>
        <v>Nhóm 1</v>
      </c>
      <c r="G9551" s="8" t="s">
        <v>9523</v>
      </c>
      <c r="H9551" t="str">
        <f>VLOOKUP(G9551,'DANH MỤC'!$I:$K,2,0)</f>
        <v>KH 3575</v>
      </c>
      <c r="I9551" t="str">
        <f>VLOOKUP(G9551,'DANH MỤC'!$I:$K,3,0)</f>
        <v>Gia Lai</v>
      </c>
      <c r="J9551" s="8" t="s">
        <v>5939</v>
      </c>
      <c r="K9551" t="str">
        <f>VLOOKUP(J9551,'DANH MỤC'!$A$1:$B$19,2,0)</f>
        <v>Sản phẩm 0001</v>
      </c>
      <c r="L9551" t="s">
        <v>15</v>
      </c>
      <c r="M9551">
        <v>1</v>
      </c>
      <c r="N9551" s="3">
        <f>IF(LEFT(K9551,1)="S",VLOOKUP(K9551,'DANH MỤC'!$B:$D,2,0),VLOOKUP(K9551,'DANH MỤC'!$B:$D,3,0))</f>
        <v>3000000</v>
      </c>
      <c r="O9551">
        <v>5</v>
      </c>
      <c r="P9551" s="3">
        <f>N9551*O9551%*CSDL[[#This Row],[SỐ LƯỢNG]]</f>
        <v>150000</v>
      </c>
      <c r="Q9551" s="3">
        <f t="shared" si="4144"/>
        <v>2850000</v>
      </c>
    </row>
    <row r="9552" spans="1:17" x14ac:dyDescent="0.3">
      <c r="A9552" s="23" t="s">
        <v>5298</v>
      </c>
      <c r="B9552" s="8" t="s">
        <v>5298</v>
      </c>
      <c r="C9552" s="8">
        <v>1</v>
      </c>
      <c r="D9552" s="8" t="s">
        <v>5317</v>
      </c>
      <c r="E9552" s="8" t="s">
        <v>13818</v>
      </c>
      <c r="F9552" s="8" t="str">
        <f>VLOOKUP(E9552,'DANH MỤC'!$F:$G,2,0)</f>
        <v>Nhóm 1</v>
      </c>
      <c r="G9552" s="8" t="s">
        <v>7300</v>
      </c>
      <c r="H9552" t="str">
        <f>VLOOKUP(G9552,'DANH MỤC'!$I:$K,2,0)</f>
        <v>KH 1280</v>
      </c>
      <c r="I9552" t="str">
        <f>VLOOKUP(G9552,'DANH MỤC'!$I:$K,3,0)</f>
        <v>Bà Rịa Vũng Tàu</v>
      </c>
      <c r="J9552" s="8" t="s">
        <v>45</v>
      </c>
      <c r="K9552" t="str">
        <f>VLOOKUP(J9552,'DANH MỤC'!$A$1:$B$19,2,0)</f>
        <v>Sản phẩm 0005</v>
      </c>
      <c r="L9552" t="s">
        <v>46</v>
      </c>
      <c r="M9552">
        <v>1</v>
      </c>
      <c r="N9552" s="3">
        <f>IF(LEFT(K9552,1)="S",VLOOKUP(K9552,'DANH MỤC'!$B:$D,2,0),VLOOKUP(K9552,'DANH MỤC'!$B:$D,3,0))</f>
        <v>1000000</v>
      </c>
      <c r="O9552">
        <v>100</v>
      </c>
      <c r="P9552" s="3">
        <f>N9552*O9552%*CSDL[[#This Row],[SỐ LƯỢNG]]</f>
        <v>1000000</v>
      </c>
      <c r="Q9552" s="3">
        <f t="shared" si="4144"/>
        <v>0</v>
      </c>
    </row>
    <row r="9553" spans="1:17" x14ac:dyDescent="0.3">
      <c r="A9553" s="23" t="str">
        <f>A9552</f>
        <v>23/01/2019</v>
      </c>
      <c r="B9553" s="8" t="str">
        <f>B9552</f>
        <v>23/01/2019</v>
      </c>
      <c r="C9553" s="8">
        <v>1</v>
      </c>
      <c r="D9553" s="8" t="str">
        <f>D9552</f>
        <v>DH9761</v>
      </c>
      <c r="E9553" s="8" t="str">
        <f>E9552</f>
        <v>thuy.doan</v>
      </c>
      <c r="F9553" s="8" t="str">
        <f>VLOOKUP(E9553,'DANH MỤC'!$F:$G,2,0)</f>
        <v>Nhóm 1</v>
      </c>
      <c r="G9553" s="8" t="str">
        <f>G9552</f>
        <v>KH1280</v>
      </c>
      <c r="H9553" t="str">
        <f>VLOOKUP(G9553,'DANH MỤC'!$I:$K,2,0)</f>
        <v>KH 1280</v>
      </c>
      <c r="I9553" t="str">
        <f>VLOOKUP(G9553,'DANH MỤC'!$I:$K,3,0)</f>
        <v>Bà Rịa Vũng Tàu</v>
      </c>
      <c r="J9553" s="8" t="str">
        <f>J9552</f>
        <v>SP0005</v>
      </c>
      <c r="K9553" t="str">
        <f>VLOOKUP(J9553,'DANH MỤC'!$A$1:$B$19,2,0)</f>
        <v>Sản phẩm 0005</v>
      </c>
      <c r="L9553" t="s">
        <v>51</v>
      </c>
      <c r="M9553">
        <v>1</v>
      </c>
      <c r="N9553" s="3">
        <f>IF(LEFT(K9553,1)="S",VLOOKUP(K9553,'DANH MỤC'!$B:$D,2,0),VLOOKUP(K9553,'DANH MỤC'!$B:$D,3,0))</f>
        <v>1000000</v>
      </c>
      <c r="O9553">
        <v>0</v>
      </c>
      <c r="P9553" s="3">
        <f>N9553*O9553%*CSDL[[#This Row],[SỐ LƯỢNG]]</f>
        <v>0</v>
      </c>
      <c r="Q9553" s="3">
        <f t="shared" si="4144"/>
        <v>1000000</v>
      </c>
    </row>
    <row r="9554" spans="1:17" x14ac:dyDescent="0.3">
      <c r="A9554" s="23" t="s">
        <v>5298</v>
      </c>
      <c r="B9554" s="8" t="s">
        <v>5298</v>
      </c>
      <c r="C9554" s="8">
        <v>1</v>
      </c>
      <c r="D9554" s="8" t="s">
        <v>5318</v>
      </c>
      <c r="E9554" s="8" t="s">
        <v>13819</v>
      </c>
      <c r="F9554" s="8" t="str">
        <f>VLOOKUP(E9554,'DANH MỤC'!$F:$G,2,0)</f>
        <v>Nhóm 1</v>
      </c>
      <c r="G9554" s="8" t="s">
        <v>9524</v>
      </c>
      <c r="H9554" t="str">
        <f>VLOOKUP(G9554,'DANH MỤC'!$I:$K,2,0)</f>
        <v>KH 3576</v>
      </c>
      <c r="I9554" t="str">
        <f>VLOOKUP(G9554,'DANH MỤC'!$I:$K,3,0)</f>
        <v>Phú Thọ</v>
      </c>
      <c r="J9554" s="8" t="s">
        <v>45</v>
      </c>
      <c r="K9554" t="str">
        <f>VLOOKUP(J9554,'DANH MỤC'!$A$1:$B$19,2,0)</f>
        <v>Sản phẩm 0005</v>
      </c>
      <c r="L9554" t="s">
        <v>46</v>
      </c>
      <c r="M9554">
        <v>1</v>
      </c>
      <c r="N9554" s="3">
        <f>IF(LEFT(K9554,1)="S",VLOOKUP(K9554,'DANH MỤC'!$B:$D,2,0),VLOOKUP(K9554,'DANH MỤC'!$B:$D,3,0))</f>
        <v>1000000</v>
      </c>
      <c r="O9554">
        <v>100</v>
      </c>
      <c r="P9554" s="3">
        <f>N9554*O9554%*CSDL[[#This Row],[SỐ LƯỢNG]]</f>
        <v>1000000</v>
      </c>
      <c r="Q9554" s="3">
        <f t="shared" si="4144"/>
        <v>0</v>
      </c>
    </row>
    <row r="9555" spans="1:17" x14ac:dyDescent="0.3">
      <c r="A9555" s="23" t="s">
        <v>5298</v>
      </c>
      <c r="B9555" s="8" t="s">
        <v>5298</v>
      </c>
      <c r="C9555" s="8">
        <v>1</v>
      </c>
      <c r="D9555" s="8" t="s">
        <v>5319</v>
      </c>
      <c r="E9555" s="8" t="s">
        <v>13814</v>
      </c>
      <c r="F9555" s="8" t="str">
        <f>VLOOKUP(E9555,'DANH MỤC'!$F:$G,2,0)</f>
        <v>Nhóm 1</v>
      </c>
      <c r="G9555" s="8" t="s">
        <v>7871</v>
      </c>
      <c r="H9555" t="str">
        <f>VLOOKUP(G9555,'DANH MỤC'!$I:$K,2,0)</f>
        <v>KH 1869</v>
      </c>
      <c r="I9555" t="str">
        <f>VLOOKUP(G9555,'DANH MỤC'!$I:$K,3,0)</f>
        <v>Quảng Ngãi</v>
      </c>
      <c r="J9555" s="8" t="s">
        <v>5939</v>
      </c>
      <c r="K9555" t="str">
        <f>VLOOKUP(J9555,'DANH MỤC'!$A$1:$B$19,2,0)</f>
        <v>Sản phẩm 0001</v>
      </c>
      <c r="L9555" t="s">
        <v>15</v>
      </c>
      <c r="M9555">
        <v>1</v>
      </c>
      <c r="N9555" s="3">
        <f>IF(LEFT(K9555,1)="S",VLOOKUP(K9555,'DANH MỤC'!$B:$D,2,0),VLOOKUP(K9555,'DANH MỤC'!$B:$D,3,0))</f>
        <v>3000000</v>
      </c>
      <c r="O9555">
        <v>0</v>
      </c>
      <c r="P9555" s="3">
        <f>N9555*O9555%*CSDL[[#This Row],[SỐ LƯỢNG]]</f>
        <v>0</v>
      </c>
      <c r="Q9555" s="3">
        <f t="shared" si="4144"/>
        <v>3000000</v>
      </c>
    </row>
    <row r="9556" spans="1:17" x14ac:dyDescent="0.3">
      <c r="A9556" s="23" t="str">
        <f t="shared" ref="A9556:A9557" si="4150">A9555</f>
        <v>23/01/2019</v>
      </c>
      <c r="B9556" s="8" t="str">
        <f t="shared" ref="B9556:B9557" si="4151">B9555</f>
        <v>23/01/2019</v>
      </c>
      <c r="C9556" s="8">
        <v>1</v>
      </c>
      <c r="D9556" s="8" t="str">
        <f t="shared" ref="D9556:D9557" si="4152">D9555</f>
        <v>DH9759</v>
      </c>
      <c r="E9556" s="8" t="str">
        <f t="shared" ref="E9556:E9557" si="4153">E9555</f>
        <v>hai.vi</v>
      </c>
      <c r="F9556" s="8" t="str">
        <f>VLOOKUP(E9556,'DANH MỤC'!$F:$G,2,0)</f>
        <v>Nhóm 1</v>
      </c>
      <c r="G9556" s="8" t="str">
        <f t="shared" ref="G9556:G9557" si="4154">G9555</f>
        <v>KH1869</v>
      </c>
      <c r="H9556" t="str">
        <f>VLOOKUP(G9556,'DANH MỤC'!$I:$K,2,0)</f>
        <v>KH 1869</v>
      </c>
      <c r="I9556" t="str">
        <f>VLOOKUP(G9556,'DANH MỤC'!$I:$K,3,0)</f>
        <v>Quảng Ngãi</v>
      </c>
      <c r="J9556" s="8" t="s">
        <v>45</v>
      </c>
      <c r="K9556" t="str">
        <f>VLOOKUP(J9556,'DANH MỤC'!$A$1:$B$19,2,0)</f>
        <v>Sản phẩm 0005</v>
      </c>
      <c r="L9556" t="s">
        <v>46</v>
      </c>
      <c r="M9556">
        <v>1</v>
      </c>
      <c r="N9556" s="3">
        <f>IF(LEFT(K9556,1)="S",VLOOKUP(K9556,'DANH MỤC'!$B:$D,2,0),VLOOKUP(K9556,'DANH MỤC'!$B:$D,3,0))</f>
        <v>1000000</v>
      </c>
      <c r="O9556">
        <v>100</v>
      </c>
      <c r="P9556" s="3">
        <f>N9556*O9556%*CSDL[[#This Row],[SỐ LƯỢNG]]</f>
        <v>1000000</v>
      </c>
      <c r="Q9556" s="3">
        <f t="shared" si="4144"/>
        <v>0</v>
      </c>
    </row>
    <row r="9557" spans="1:17" x14ac:dyDescent="0.3">
      <c r="A9557" s="23" t="str">
        <f t="shared" si="4150"/>
        <v>23/01/2019</v>
      </c>
      <c r="B9557" s="8" t="str">
        <f t="shared" si="4151"/>
        <v>23/01/2019</v>
      </c>
      <c r="C9557" s="8">
        <v>1</v>
      </c>
      <c r="D9557" s="8" t="str">
        <f t="shared" si="4152"/>
        <v>DH9759</v>
      </c>
      <c r="E9557" s="8" t="str">
        <f t="shared" si="4153"/>
        <v>hai.vi</v>
      </c>
      <c r="F9557" s="8" t="str">
        <f>VLOOKUP(E9557,'DANH MỤC'!$F:$G,2,0)</f>
        <v>Nhóm 1</v>
      </c>
      <c r="G9557" s="8" t="str">
        <f t="shared" si="4154"/>
        <v>KH1869</v>
      </c>
      <c r="H9557" t="str">
        <f>VLOOKUP(G9557,'DANH MỤC'!$I:$K,2,0)</f>
        <v>KH 1869</v>
      </c>
      <c r="I9557" t="str">
        <f>VLOOKUP(G9557,'DANH MỤC'!$I:$K,3,0)</f>
        <v>Quảng Ngãi</v>
      </c>
      <c r="J9557" s="8" t="str">
        <f>J9556</f>
        <v>SP0005</v>
      </c>
      <c r="K9557" t="str">
        <f>VLOOKUP(J9557,'DANH MỤC'!$A$1:$B$19,2,0)</f>
        <v>Sản phẩm 0005</v>
      </c>
      <c r="L9557" t="s">
        <v>51</v>
      </c>
      <c r="M9557">
        <v>1</v>
      </c>
      <c r="N9557" s="3">
        <f>IF(LEFT(K9557,1)="S",VLOOKUP(K9557,'DANH MỤC'!$B:$D,2,0),VLOOKUP(K9557,'DANH MỤC'!$B:$D,3,0))</f>
        <v>1000000</v>
      </c>
      <c r="O9557">
        <v>0</v>
      </c>
      <c r="P9557" s="3">
        <f>N9557*O9557%*CSDL[[#This Row],[SỐ LƯỢNG]]</f>
        <v>0</v>
      </c>
      <c r="Q9557" s="3">
        <f t="shared" si="4144"/>
        <v>1000000</v>
      </c>
    </row>
    <row r="9558" spans="1:17" x14ac:dyDescent="0.3">
      <c r="A9558" s="23" t="s">
        <v>5298</v>
      </c>
      <c r="B9558" s="8" t="s">
        <v>5298</v>
      </c>
      <c r="C9558" s="8">
        <v>1</v>
      </c>
      <c r="D9558" s="8" t="s">
        <v>5320</v>
      </c>
      <c r="E9558" s="8" t="s">
        <v>13839</v>
      </c>
      <c r="F9558" s="8" t="str">
        <f>VLOOKUP(E9558,'DANH MỤC'!$F:$G,2,0)</f>
        <v>Nhóm 2</v>
      </c>
      <c r="G9558" s="8" t="s">
        <v>9525</v>
      </c>
      <c r="H9558" t="str">
        <f>VLOOKUP(G9558,'DANH MỤC'!$I:$K,2,0)</f>
        <v>KH 3577</v>
      </c>
      <c r="I9558" t="str">
        <f>VLOOKUP(G9558,'DANH MỤC'!$I:$K,3,0)</f>
        <v>Cà Mau</v>
      </c>
      <c r="J9558" s="8" t="s">
        <v>5940</v>
      </c>
      <c r="K9558" t="str">
        <f>VLOOKUP(J9558,'DANH MỤC'!$A$1:$B$19,2,0)</f>
        <v>Sản phẩm 0002</v>
      </c>
      <c r="L9558" t="s">
        <v>15</v>
      </c>
      <c r="M9558">
        <v>1</v>
      </c>
      <c r="N9558" s="3">
        <f>IF(LEFT(K9558,1)="S",VLOOKUP(K9558,'DANH MỤC'!$B:$D,2,0),VLOOKUP(K9558,'DANH MỤC'!$B:$D,3,0))</f>
        <v>2000000</v>
      </c>
      <c r="O9558">
        <v>5</v>
      </c>
      <c r="P9558" s="3">
        <f>N9558*O9558%*CSDL[[#This Row],[SỐ LƯỢNG]]</f>
        <v>100000</v>
      </c>
      <c r="Q9558" s="3">
        <f t="shared" si="4144"/>
        <v>1900000</v>
      </c>
    </row>
    <row r="9559" spans="1:17" x14ac:dyDescent="0.3">
      <c r="A9559" s="23" t="str">
        <f>A9558</f>
        <v>23/01/2019</v>
      </c>
      <c r="B9559" s="8" t="str">
        <f>B9558</f>
        <v>23/01/2019</v>
      </c>
      <c r="C9559" s="8">
        <v>1</v>
      </c>
      <c r="D9559" s="8" t="str">
        <f>D9558</f>
        <v>DH9758</v>
      </c>
      <c r="E9559" s="8" t="str">
        <f>E9558</f>
        <v>hang.dinh</v>
      </c>
      <c r="F9559" s="8" t="str">
        <f>VLOOKUP(E9559,'DANH MỤC'!$F:$G,2,0)</f>
        <v>Nhóm 2</v>
      </c>
      <c r="G9559" s="8" t="str">
        <f>G9558</f>
        <v>KH3577</v>
      </c>
      <c r="H9559" t="str">
        <f>VLOOKUP(G9559,'DANH MỤC'!$I:$K,2,0)</f>
        <v>KH 3577</v>
      </c>
      <c r="I9559" t="str">
        <f>VLOOKUP(G9559,'DANH MỤC'!$I:$K,3,0)</f>
        <v>Cà Mau</v>
      </c>
      <c r="J9559" s="8" t="s">
        <v>5944</v>
      </c>
      <c r="K9559" t="str">
        <f>VLOOKUP(J9559,'DANH MỤC'!$A$1:$B$19,2,0)</f>
        <v>Hàng tặng 0001</v>
      </c>
      <c r="L9559" t="s">
        <v>24</v>
      </c>
      <c r="M9559">
        <v>2</v>
      </c>
      <c r="N9559" s="3">
        <f>IF(LEFT(K9559,1)="S",VLOOKUP(K9559,'DANH MỤC'!$B:$D,2,0),VLOOKUP(K9559,'DANH MỤC'!$B:$D,3,0))</f>
        <v>200000</v>
      </c>
      <c r="O9559">
        <v>100</v>
      </c>
      <c r="P9559" s="3">
        <f>N9559*O9559%*CSDL[[#This Row],[SỐ LƯỢNG]]</f>
        <v>400000</v>
      </c>
      <c r="Q9559" s="3">
        <f t="shared" si="4144"/>
        <v>0</v>
      </c>
    </row>
    <row r="9560" spans="1:17" x14ac:dyDescent="0.3">
      <c r="A9560" s="23" t="s">
        <v>5298</v>
      </c>
      <c r="B9560" s="8" t="s">
        <v>5298</v>
      </c>
      <c r="C9560" s="8">
        <v>1</v>
      </c>
      <c r="D9560" s="8" t="s">
        <v>5321</v>
      </c>
      <c r="E9560" s="8" t="s">
        <v>13814</v>
      </c>
      <c r="F9560" s="8" t="str">
        <f>VLOOKUP(E9560,'DANH MỤC'!$F:$G,2,0)</f>
        <v>Nhóm 1</v>
      </c>
      <c r="G9560" s="8" t="s">
        <v>8715</v>
      </c>
      <c r="H9560" t="str">
        <f>VLOOKUP(G9560,'DANH MỤC'!$I:$K,2,0)</f>
        <v>KH 2743</v>
      </c>
      <c r="I9560" t="str">
        <f>VLOOKUP(G9560,'DANH MỤC'!$I:$K,3,0)</f>
        <v>Phú Thọ</v>
      </c>
      <c r="J9560" s="8" t="s">
        <v>5939</v>
      </c>
      <c r="K9560" t="str">
        <f>VLOOKUP(J9560,'DANH MỤC'!$A$1:$B$19,2,0)</f>
        <v>Sản phẩm 0001</v>
      </c>
      <c r="L9560" t="s">
        <v>15</v>
      </c>
      <c r="M9560">
        <v>1</v>
      </c>
      <c r="N9560" s="3">
        <f>IF(LEFT(K9560,1)="S",VLOOKUP(K9560,'DANH MỤC'!$B:$D,2,0),VLOOKUP(K9560,'DANH MỤC'!$B:$D,3,0))</f>
        <v>3000000</v>
      </c>
      <c r="O9560">
        <v>5</v>
      </c>
      <c r="P9560" s="3">
        <f>N9560*O9560%*CSDL[[#This Row],[SỐ LƯỢNG]]</f>
        <v>150000</v>
      </c>
      <c r="Q9560" s="3">
        <f t="shared" si="4144"/>
        <v>2850000</v>
      </c>
    </row>
    <row r="9561" spans="1:17" x14ac:dyDescent="0.3">
      <c r="A9561" s="23" t="str">
        <f>A9560</f>
        <v>23/01/2019</v>
      </c>
      <c r="B9561" s="8" t="str">
        <f>B9560</f>
        <v>23/01/2019</v>
      </c>
      <c r="C9561" s="8">
        <v>1</v>
      </c>
      <c r="D9561" s="8" t="str">
        <f>D9560</f>
        <v>DH9757</v>
      </c>
      <c r="E9561" s="8" t="str">
        <f>E9560</f>
        <v>hai.vi</v>
      </c>
      <c r="F9561" s="8" t="str">
        <f>VLOOKUP(E9561,'DANH MỤC'!$F:$G,2,0)</f>
        <v>Nhóm 1</v>
      </c>
      <c r="G9561" s="8" t="str">
        <f>G9560</f>
        <v>KH2743</v>
      </c>
      <c r="H9561" t="str">
        <f>VLOOKUP(G9561,'DANH MỤC'!$I:$K,2,0)</f>
        <v>KH 2743</v>
      </c>
      <c r="I9561" t="str">
        <f>VLOOKUP(G9561,'DANH MỤC'!$I:$K,3,0)</f>
        <v>Phú Thọ</v>
      </c>
      <c r="J9561" s="8" t="s">
        <v>5944</v>
      </c>
      <c r="K9561" t="str">
        <f>VLOOKUP(J9561,'DANH MỤC'!$A$1:$B$19,2,0)</f>
        <v>Hàng tặng 0001</v>
      </c>
      <c r="L9561" t="s">
        <v>24</v>
      </c>
      <c r="M9561">
        <v>2</v>
      </c>
      <c r="N9561" s="3">
        <f>IF(LEFT(K9561,1)="S",VLOOKUP(K9561,'DANH MỤC'!$B:$D,2,0),VLOOKUP(K9561,'DANH MỤC'!$B:$D,3,0))</f>
        <v>200000</v>
      </c>
      <c r="O9561">
        <v>100</v>
      </c>
      <c r="P9561" s="3">
        <f>N9561*O9561%*CSDL[[#This Row],[SỐ LƯỢNG]]</f>
        <v>400000</v>
      </c>
      <c r="Q9561" s="3">
        <f t="shared" si="4144"/>
        <v>0</v>
      </c>
    </row>
    <row r="9562" spans="1:17" x14ac:dyDescent="0.3">
      <c r="A9562" s="23" t="s">
        <v>5298</v>
      </c>
      <c r="B9562" s="8" t="s">
        <v>5298</v>
      </c>
      <c r="C9562" s="8">
        <v>1</v>
      </c>
      <c r="D9562" s="8" t="s">
        <v>5322</v>
      </c>
      <c r="E9562" s="8" t="s">
        <v>13822</v>
      </c>
      <c r="F9562" s="8" t="str">
        <f>VLOOKUP(E9562,'DANH MỤC'!$F:$G,2,0)</f>
        <v>Nhóm 1</v>
      </c>
      <c r="G9562" s="8" t="s">
        <v>6271</v>
      </c>
      <c r="H9562" t="str">
        <f>VLOOKUP(G9562,'DANH MỤC'!$I:$K,2,0)</f>
        <v>KH 0238</v>
      </c>
      <c r="I9562" t="str">
        <f>VLOOKUP(G9562,'DANH MỤC'!$I:$K,3,0)</f>
        <v>Gia Lai</v>
      </c>
      <c r="J9562" s="8" t="s">
        <v>5939</v>
      </c>
      <c r="K9562" t="str">
        <f>VLOOKUP(J9562,'DANH MỤC'!$A$1:$B$19,2,0)</f>
        <v>Sản phẩm 0001</v>
      </c>
      <c r="L9562" t="s">
        <v>15</v>
      </c>
      <c r="M9562">
        <v>1</v>
      </c>
      <c r="N9562" s="3">
        <f>IF(LEFT(K9562,1)="S",VLOOKUP(K9562,'DANH MỤC'!$B:$D,2,0),VLOOKUP(K9562,'DANH MỤC'!$B:$D,3,0))</f>
        <v>3000000</v>
      </c>
      <c r="O9562">
        <v>5</v>
      </c>
      <c r="P9562" s="3">
        <f>N9562*O9562%*CSDL[[#This Row],[SỐ LƯỢNG]]</f>
        <v>150000</v>
      </c>
      <c r="Q9562" s="3">
        <f t="shared" si="4144"/>
        <v>2850000</v>
      </c>
    </row>
    <row r="9563" spans="1:17" x14ac:dyDescent="0.3">
      <c r="A9563" s="23" t="str">
        <f>A9562</f>
        <v>23/01/2019</v>
      </c>
      <c r="B9563" s="8" t="str">
        <f>B9562</f>
        <v>23/01/2019</v>
      </c>
      <c r="C9563" s="8">
        <v>1</v>
      </c>
      <c r="D9563" s="8" t="str">
        <f>D9562</f>
        <v>DH9756</v>
      </c>
      <c r="E9563" s="8" t="str">
        <f>E9562</f>
        <v>anh.hong</v>
      </c>
      <c r="F9563" s="8" t="str">
        <f>VLOOKUP(E9563,'DANH MỤC'!$F:$G,2,0)</f>
        <v>Nhóm 1</v>
      </c>
      <c r="G9563" s="8" t="str">
        <f>G9562</f>
        <v>KH0238</v>
      </c>
      <c r="H9563" t="str">
        <f>VLOOKUP(G9563,'DANH MỤC'!$I:$K,2,0)</f>
        <v>KH 0238</v>
      </c>
      <c r="I9563" t="str">
        <f>VLOOKUP(G9563,'DANH MỤC'!$I:$K,3,0)</f>
        <v>Gia Lai</v>
      </c>
      <c r="J9563" s="8" t="s">
        <v>5944</v>
      </c>
      <c r="K9563" t="str">
        <f>VLOOKUP(J9563,'DANH MỤC'!$A$1:$B$19,2,0)</f>
        <v>Hàng tặng 0001</v>
      </c>
      <c r="L9563" t="s">
        <v>24</v>
      </c>
      <c r="M9563">
        <v>2</v>
      </c>
      <c r="N9563" s="3">
        <f>IF(LEFT(K9563,1)="S",VLOOKUP(K9563,'DANH MỤC'!$B:$D,2,0),VLOOKUP(K9563,'DANH MỤC'!$B:$D,3,0))</f>
        <v>200000</v>
      </c>
      <c r="O9563">
        <v>100</v>
      </c>
      <c r="P9563" s="3">
        <f>N9563*O9563%*CSDL[[#This Row],[SỐ LƯỢNG]]</f>
        <v>400000</v>
      </c>
      <c r="Q9563" s="3">
        <f t="shared" si="4144"/>
        <v>0</v>
      </c>
    </row>
    <row r="9564" spans="1:17" x14ac:dyDescent="0.3">
      <c r="A9564" s="23" t="s">
        <v>5298</v>
      </c>
      <c r="B9564" s="8" t="s">
        <v>5298</v>
      </c>
      <c r="C9564" s="8">
        <v>1</v>
      </c>
      <c r="D9564" s="8" t="s">
        <v>5323</v>
      </c>
      <c r="E9564" s="8" t="s">
        <v>13819</v>
      </c>
      <c r="F9564" s="8" t="str">
        <f>VLOOKUP(E9564,'DANH MỤC'!$F:$G,2,0)</f>
        <v>Nhóm 1</v>
      </c>
      <c r="G9564" s="8" t="s">
        <v>9526</v>
      </c>
      <c r="H9564" t="str">
        <f>VLOOKUP(G9564,'DANH MỤC'!$I:$K,2,0)</f>
        <v>KH 3578</v>
      </c>
      <c r="I9564" t="str">
        <f>VLOOKUP(G9564,'DANH MỤC'!$I:$K,3,0)</f>
        <v>Cà Mau</v>
      </c>
      <c r="J9564" s="8" t="s">
        <v>5939</v>
      </c>
      <c r="K9564" t="str">
        <f>VLOOKUP(J9564,'DANH MỤC'!$A$1:$B$19,2,0)</f>
        <v>Sản phẩm 0001</v>
      </c>
      <c r="L9564" t="s">
        <v>15</v>
      </c>
      <c r="M9564">
        <v>1</v>
      </c>
      <c r="N9564" s="3">
        <f>IF(LEFT(K9564,1)="S",VLOOKUP(K9564,'DANH MỤC'!$B:$D,2,0),VLOOKUP(K9564,'DANH MỤC'!$B:$D,3,0))</f>
        <v>3000000</v>
      </c>
      <c r="O9564">
        <v>5</v>
      </c>
      <c r="P9564" s="3">
        <f>N9564*O9564%*CSDL[[#This Row],[SỐ LƯỢNG]]</f>
        <v>150000</v>
      </c>
      <c r="Q9564" s="3">
        <f t="shared" si="4144"/>
        <v>2850000</v>
      </c>
    </row>
    <row r="9565" spans="1:17" x14ac:dyDescent="0.3">
      <c r="A9565" s="23" t="str">
        <f>A9564</f>
        <v>23/01/2019</v>
      </c>
      <c r="B9565" s="8" t="str">
        <f>B9564</f>
        <v>23/01/2019</v>
      </c>
      <c r="C9565" s="8">
        <v>1</v>
      </c>
      <c r="D9565" s="8" t="str">
        <f>D9564</f>
        <v>DH9754</v>
      </c>
      <c r="E9565" s="8" t="str">
        <f>E9564</f>
        <v>linh.truong</v>
      </c>
      <c r="F9565" s="8" t="str">
        <f>VLOOKUP(E9565,'DANH MỤC'!$F:$G,2,0)</f>
        <v>Nhóm 1</v>
      </c>
      <c r="G9565" s="8" t="str">
        <f>G9564</f>
        <v>KH3578</v>
      </c>
      <c r="H9565" t="str">
        <f>VLOOKUP(G9565,'DANH MỤC'!$I:$K,2,0)</f>
        <v>KH 3578</v>
      </c>
      <c r="I9565" t="str">
        <f>VLOOKUP(G9565,'DANH MỤC'!$I:$K,3,0)</f>
        <v>Cà Mau</v>
      </c>
      <c r="J9565" s="8" t="s">
        <v>5944</v>
      </c>
      <c r="K9565" t="str">
        <f>VLOOKUP(J9565,'DANH MỤC'!$A$1:$B$19,2,0)</f>
        <v>Hàng tặng 0001</v>
      </c>
      <c r="L9565" t="s">
        <v>24</v>
      </c>
      <c r="M9565">
        <v>2</v>
      </c>
      <c r="N9565" s="3">
        <f>IF(LEFT(K9565,1)="S",VLOOKUP(K9565,'DANH MỤC'!$B:$D,2,0),VLOOKUP(K9565,'DANH MỤC'!$B:$D,3,0))</f>
        <v>200000</v>
      </c>
      <c r="O9565">
        <v>100</v>
      </c>
      <c r="P9565" s="3">
        <f>N9565*O9565%*CSDL[[#This Row],[SỐ LƯỢNG]]</f>
        <v>400000</v>
      </c>
      <c r="Q9565" s="3">
        <f t="shared" si="4144"/>
        <v>0</v>
      </c>
    </row>
    <row r="9566" spans="1:17" x14ac:dyDescent="0.3">
      <c r="A9566" s="23" t="s">
        <v>5298</v>
      </c>
      <c r="B9566" s="8" t="s">
        <v>5298</v>
      </c>
      <c r="C9566" s="8">
        <v>1</v>
      </c>
      <c r="D9566" s="8" t="s">
        <v>5324</v>
      </c>
      <c r="E9566" s="8" t="s">
        <v>13849</v>
      </c>
      <c r="F9566" s="8" t="str">
        <f>VLOOKUP(E9566,'DANH MỤC'!$F:$G,2,0)</f>
        <v>Nhóm 3</v>
      </c>
      <c r="G9566" s="8" t="s">
        <v>6505</v>
      </c>
      <c r="H9566" t="str">
        <f>VLOOKUP(G9566,'DANH MỤC'!$I:$K,2,0)</f>
        <v>KH 0472</v>
      </c>
      <c r="I9566" t="str">
        <f>VLOOKUP(G9566,'DANH MỤC'!$I:$K,3,0)</f>
        <v>Vĩnh Phúc</v>
      </c>
      <c r="J9566" s="8" t="s">
        <v>5940</v>
      </c>
      <c r="K9566" t="str">
        <f>VLOOKUP(J9566,'DANH MỤC'!$A$1:$B$19,2,0)</f>
        <v>Sản phẩm 0002</v>
      </c>
      <c r="L9566" t="s">
        <v>15</v>
      </c>
      <c r="M9566">
        <v>60</v>
      </c>
      <c r="N9566" s="3">
        <f>IF(LEFT(K9566,1)="S",VLOOKUP(K9566,'DANH MỤC'!$B:$D,2,0),VLOOKUP(K9566,'DANH MỤC'!$B:$D,3,0))</f>
        <v>2000000</v>
      </c>
      <c r="O9566">
        <v>40</v>
      </c>
      <c r="P9566" s="3">
        <f>N9566*O9566%*CSDL[[#This Row],[SỐ LƯỢNG]]</f>
        <v>48000000</v>
      </c>
      <c r="Q9566" s="3">
        <f t="shared" si="4144"/>
        <v>72000000</v>
      </c>
    </row>
    <row r="9567" spans="1:17" x14ac:dyDescent="0.3">
      <c r="A9567" s="23" t="str">
        <f>A9566</f>
        <v>23/01/2019</v>
      </c>
      <c r="B9567" s="8" t="str">
        <f>B9566</f>
        <v>23/01/2019</v>
      </c>
      <c r="C9567" s="8">
        <v>1</v>
      </c>
      <c r="D9567" s="8" t="str">
        <f>D9566</f>
        <v>DH9753</v>
      </c>
      <c r="E9567" s="8" t="str">
        <f>E9566</f>
        <v>anh.thuy</v>
      </c>
      <c r="F9567" s="8" t="str">
        <f>VLOOKUP(E9567,'DANH MỤC'!$F:$G,2,0)</f>
        <v>Nhóm 3</v>
      </c>
      <c r="G9567" s="8" t="str">
        <f>G9566</f>
        <v>KH0472</v>
      </c>
      <c r="H9567" t="str">
        <f>VLOOKUP(G9567,'DANH MỤC'!$I:$K,2,0)</f>
        <v>KH 0472</v>
      </c>
      <c r="I9567" t="str">
        <f>VLOOKUP(G9567,'DANH MỤC'!$I:$K,3,0)</f>
        <v>Vĩnh Phúc</v>
      </c>
      <c r="J9567" s="8" t="s">
        <v>5940</v>
      </c>
      <c r="K9567" t="str">
        <f>VLOOKUP(J9567,'DANH MỤC'!$A$1:$B$19,2,0)</f>
        <v>Sản phẩm 0002</v>
      </c>
      <c r="L9567" t="s">
        <v>15</v>
      </c>
      <c r="M9567">
        <v>10</v>
      </c>
      <c r="N9567" s="3">
        <f>IF(LEFT(K9567,1)="S",VLOOKUP(K9567,'DANH MỤC'!$B:$D,2,0),VLOOKUP(K9567,'DANH MỤC'!$B:$D,3,0))</f>
        <v>2000000</v>
      </c>
      <c r="O9567">
        <v>100</v>
      </c>
      <c r="P9567" s="3">
        <f>N9567*O9567%*CSDL[[#This Row],[SỐ LƯỢNG]]</f>
        <v>20000000</v>
      </c>
      <c r="Q9567" s="3">
        <f t="shared" si="4144"/>
        <v>0</v>
      </c>
    </row>
    <row r="9568" spans="1:17" x14ac:dyDescent="0.3">
      <c r="A9568" s="23" t="s">
        <v>5298</v>
      </c>
      <c r="B9568" s="8" t="s">
        <v>5298</v>
      </c>
      <c r="C9568" s="8">
        <v>1</v>
      </c>
      <c r="D9568" s="8" t="s">
        <v>5325</v>
      </c>
      <c r="E9568" s="8" t="s">
        <v>13819</v>
      </c>
      <c r="F9568" s="8" t="str">
        <f>VLOOKUP(E9568,'DANH MỤC'!$F:$G,2,0)</f>
        <v>Nhóm 1</v>
      </c>
      <c r="G9568" s="8" t="s">
        <v>8565</v>
      </c>
      <c r="H9568" t="str">
        <f>VLOOKUP(G9568,'DANH MỤC'!$I:$K,2,0)</f>
        <v>KH 2590</v>
      </c>
      <c r="I9568" t="str">
        <f>VLOOKUP(G9568,'DANH MỤC'!$I:$K,3,0)</f>
        <v>Đồng Tháp</v>
      </c>
      <c r="J9568" s="8" t="s">
        <v>45</v>
      </c>
      <c r="K9568" t="str">
        <f>VLOOKUP(J9568,'DANH MỤC'!$A$1:$B$19,2,0)</f>
        <v>Sản phẩm 0005</v>
      </c>
      <c r="L9568" t="s">
        <v>46</v>
      </c>
      <c r="M9568">
        <v>1</v>
      </c>
      <c r="N9568" s="3">
        <f>IF(LEFT(K9568,1)="S",VLOOKUP(K9568,'DANH MỤC'!$B:$D,2,0),VLOOKUP(K9568,'DANH MỤC'!$B:$D,3,0))</f>
        <v>1000000</v>
      </c>
      <c r="O9568">
        <v>100</v>
      </c>
      <c r="P9568" s="3">
        <f>N9568*O9568%*CSDL[[#This Row],[SỐ LƯỢNG]]</f>
        <v>1000000</v>
      </c>
      <c r="Q9568" s="3">
        <f t="shared" si="4144"/>
        <v>0</v>
      </c>
    </row>
    <row r="9569" spans="1:17" x14ac:dyDescent="0.3">
      <c r="A9569" s="23" t="s">
        <v>5298</v>
      </c>
      <c r="B9569" s="8" t="s">
        <v>5298</v>
      </c>
      <c r="C9569" s="8">
        <v>1</v>
      </c>
      <c r="D9569" s="8" t="s">
        <v>5326</v>
      </c>
      <c r="E9569" s="8" t="s">
        <v>13819</v>
      </c>
      <c r="F9569" s="8" t="str">
        <f>VLOOKUP(E9569,'DANH MỤC'!$F:$G,2,0)</f>
        <v>Nhóm 1</v>
      </c>
      <c r="G9569" s="8" t="s">
        <v>9527</v>
      </c>
      <c r="H9569" t="str">
        <f>VLOOKUP(G9569,'DANH MỤC'!$I:$K,2,0)</f>
        <v>KH 3579</v>
      </c>
      <c r="I9569" t="str">
        <f>VLOOKUP(G9569,'DANH MỤC'!$I:$K,3,0)</f>
        <v>Lào Cai</v>
      </c>
      <c r="J9569" s="8" t="s">
        <v>45</v>
      </c>
      <c r="K9569" t="str">
        <f>VLOOKUP(J9569,'DANH MỤC'!$A$1:$B$19,2,0)</f>
        <v>Sản phẩm 0005</v>
      </c>
      <c r="L9569" t="s">
        <v>46</v>
      </c>
      <c r="M9569">
        <v>1</v>
      </c>
      <c r="N9569" s="3">
        <f>IF(LEFT(K9569,1)="S",VLOOKUP(K9569,'DANH MỤC'!$B:$D,2,0),VLOOKUP(K9569,'DANH MỤC'!$B:$D,3,0))</f>
        <v>1000000</v>
      </c>
      <c r="O9569">
        <v>100</v>
      </c>
      <c r="P9569" s="3">
        <f>N9569*O9569%*CSDL[[#This Row],[SỐ LƯỢNG]]</f>
        <v>1000000</v>
      </c>
      <c r="Q9569" s="3">
        <f t="shared" si="4144"/>
        <v>0</v>
      </c>
    </row>
    <row r="9570" spans="1:17" x14ac:dyDescent="0.3">
      <c r="A9570" s="23" t="s">
        <v>5298</v>
      </c>
      <c r="B9570" s="8" t="s">
        <v>5298</v>
      </c>
      <c r="C9570" s="8">
        <v>1</v>
      </c>
      <c r="D9570" s="8" t="s">
        <v>5327</v>
      </c>
      <c r="E9570" s="8" t="s">
        <v>13821</v>
      </c>
      <c r="F9570" s="8" t="str">
        <f>VLOOKUP(E9570,'DANH MỤC'!$F:$G,2,0)</f>
        <v>Nhóm 1</v>
      </c>
      <c r="G9570" s="8" t="s">
        <v>8211</v>
      </c>
      <c r="H9570" t="str">
        <f>VLOOKUP(G9570,'DANH MỤC'!$I:$K,2,0)</f>
        <v>KH 2223</v>
      </c>
      <c r="I9570" t="str">
        <f>VLOOKUP(G9570,'DANH MỤC'!$I:$K,3,0)</f>
        <v>Điện Biên</v>
      </c>
      <c r="J9570" s="8" t="s">
        <v>5939</v>
      </c>
      <c r="K9570" t="str">
        <f>VLOOKUP(J9570,'DANH MỤC'!$A$1:$B$19,2,0)</f>
        <v>Sản phẩm 0001</v>
      </c>
      <c r="L9570" t="s">
        <v>15</v>
      </c>
      <c r="M9570">
        <v>1</v>
      </c>
      <c r="N9570" s="3">
        <f>IF(LEFT(K9570,1)="S",VLOOKUP(K9570,'DANH MỤC'!$B:$D,2,0),VLOOKUP(K9570,'DANH MỤC'!$B:$D,3,0))</f>
        <v>3000000</v>
      </c>
      <c r="O9570">
        <v>0</v>
      </c>
      <c r="P9570" s="3">
        <f>N9570*O9570%*CSDL[[#This Row],[SỐ LƯỢNG]]</f>
        <v>0</v>
      </c>
      <c r="Q9570" s="3">
        <f t="shared" si="4144"/>
        <v>3000000</v>
      </c>
    </row>
    <row r="9571" spans="1:17" x14ac:dyDescent="0.3">
      <c r="A9571" s="23" t="s">
        <v>5298</v>
      </c>
      <c r="B9571" s="8" t="s">
        <v>5298</v>
      </c>
      <c r="C9571" s="8">
        <v>1</v>
      </c>
      <c r="D9571" s="8" t="s">
        <v>5328</v>
      </c>
      <c r="E9571" s="8" t="s">
        <v>13815</v>
      </c>
      <c r="F9571" s="8" t="str">
        <f>VLOOKUP(E9571,'DANH MỤC'!$F:$G,2,0)</f>
        <v>Nhóm 1</v>
      </c>
      <c r="G9571" s="8" t="s">
        <v>9528</v>
      </c>
      <c r="H9571" t="str">
        <f>VLOOKUP(G9571,'DANH MỤC'!$I:$K,2,0)</f>
        <v>KH 3580</v>
      </c>
      <c r="I9571" t="str">
        <f>VLOOKUP(G9571,'DANH MỤC'!$I:$K,3,0)</f>
        <v>Thái Nguyên</v>
      </c>
      <c r="J9571" s="8" t="s">
        <v>5940</v>
      </c>
      <c r="K9571" t="str">
        <f>VLOOKUP(J9571,'DANH MỤC'!$A$1:$B$19,2,0)</f>
        <v>Sản phẩm 0002</v>
      </c>
      <c r="L9571" t="s">
        <v>15</v>
      </c>
      <c r="M9571">
        <v>1</v>
      </c>
      <c r="N9571" s="3">
        <f>IF(LEFT(K9571,1)="S",VLOOKUP(K9571,'DANH MỤC'!$B:$D,2,0),VLOOKUP(K9571,'DANH MỤC'!$B:$D,3,0))</f>
        <v>2000000</v>
      </c>
      <c r="O9571">
        <v>5</v>
      </c>
      <c r="P9571" s="3">
        <f>N9571*O9571%*CSDL[[#This Row],[SỐ LƯỢNG]]</f>
        <v>100000</v>
      </c>
      <c r="Q9571" s="3">
        <f t="shared" si="4144"/>
        <v>1900000</v>
      </c>
    </row>
    <row r="9572" spans="1:17" x14ac:dyDescent="0.3">
      <c r="A9572" s="23" t="s">
        <v>5298</v>
      </c>
      <c r="B9572" s="8" t="s">
        <v>5298</v>
      </c>
      <c r="C9572" s="8">
        <v>1</v>
      </c>
      <c r="D9572" s="8" t="s">
        <v>5329</v>
      </c>
      <c r="E9572" s="8" t="s">
        <v>13821</v>
      </c>
      <c r="F9572" s="8" t="str">
        <f>VLOOKUP(E9572,'DANH MỤC'!$F:$G,2,0)</f>
        <v>Nhóm 1</v>
      </c>
      <c r="G9572" s="8" t="s">
        <v>9529</v>
      </c>
      <c r="H9572" t="str">
        <f>VLOOKUP(G9572,'DANH MỤC'!$I:$K,2,0)</f>
        <v>KH 3581</v>
      </c>
      <c r="I9572" t="str">
        <f>VLOOKUP(G9572,'DANH MỤC'!$I:$K,3,0)</f>
        <v>Ninh Thuận</v>
      </c>
      <c r="J9572" s="8" t="s">
        <v>5939</v>
      </c>
      <c r="K9572" t="str">
        <f>VLOOKUP(J9572,'DANH MỤC'!$A$1:$B$19,2,0)</f>
        <v>Sản phẩm 0001</v>
      </c>
      <c r="L9572" t="s">
        <v>15</v>
      </c>
      <c r="M9572">
        <v>1</v>
      </c>
      <c r="N9572" s="3">
        <f>IF(LEFT(K9572,1)="S",VLOOKUP(K9572,'DANH MỤC'!$B:$D,2,0),VLOOKUP(K9572,'DANH MỤC'!$B:$D,3,0))</f>
        <v>3000000</v>
      </c>
      <c r="O9572">
        <v>5</v>
      </c>
      <c r="P9572" s="3">
        <f>N9572*O9572%*CSDL[[#This Row],[SỐ LƯỢNG]]</f>
        <v>150000</v>
      </c>
      <c r="Q9572" s="3">
        <f t="shared" si="4144"/>
        <v>2850000</v>
      </c>
    </row>
    <row r="9573" spans="1:17" x14ac:dyDescent="0.3">
      <c r="A9573" s="23" t="s">
        <v>5298</v>
      </c>
      <c r="B9573" s="8" t="s">
        <v>5298</v>
      </c>
      <c r="C9573" s="8">
        <v>1</v>
      </c>
      <c r="D9573" s="8" t="s">
        <v>5330</v>
      </c>
      <c r="E9573" s="8" t="s">
        <v>13819</v>
      </c>
      <c r="F9573" s="8" t="str">
        <f>VLOOKUP(E9573,'DANH MỤC'!$F:$G,2,0)</f>
        <v>Nhóm 1</v>
      </c>
      <c r="G9573" s="8" t="s">
        <v>9530</v>
      </c>
      <c r="H9573" t="str">
        <f>VLOOKUP(G9573,'DANH MỤC'!$I:$K,2,0)</f>
        <v>KH 3582</v>
      </c>
      <c r="I9573" t="str">
        <f>VLOOKUP(G9573,'DANH MỤC'!$I:$K,3,0)</f>
        <v>Thanh Hóa</v>
      </c>
      <c r="J9573" s="8" t="s">
        <v>5940</v>
      </c>
      <c r="K9573" t="str">
        <f>VLOOKUP(J9573,'DANH MỤC'!$A$1:$B$19,2,0)</f>
        <v>Sản phẩm 0002</v>
      </c>
      <c r="L9573" t="s">
        <v>15</v>
      </c>
      <c r="M9573">
        <v>1</v>
      </c>
      <c r="N9573" s="3">
        <f>IF(LEFT(K9573,1)="S",VLOOKUP(K9573,'DANH MỤC'!$B:$D,2,0),VLOOKUP(K9573,'DANH MỤC'!$B:$D,3,0))</f>
        <v>2000000</v>
      </c>
      <c r="O9573">
        <v>0</v>
      </c>
      <c r="P9573" s="3">
        <f>N9573*O9573%*CSDL[[#This Row],[SỐ LƯỢNG]]</f>
        <v>0</v>
      </c>
      <c r="Q9573" s="3">
        <f t="shared" si="4144"/>
        <v>2000000</v>
      </c>
    </row>
    <row r="9574" spans="1:17" x14ac:dyDescent="0.3">
      <c r="A9574" s="23" t="str">
        <f>A9573</f>
        <v>23/01/2019</v>
      </c>
      <c r="B9574" s="8" t="str">
        <f>B9573</f>
        <v>23/01/2019</v>
      </c>
      <c r="C9574" s="8">
        <v>1</v>
      </c>
      <c r="D9574" s="8" t="str">
        <f>D9573</f>
        <v>DH9747</v>
      </c>
      <c r="E9574" s="8" t="str">
        <f>E9573</f>
        <v>linh.truong</v>
      </c>
      <c r="F9574" s="8" t="str">
        <f>VLOOKUP(E9574,'DANH MỤC'!$F:$G,2,0)</f>
        <v>Nhóm 1</v>
      </c>
      <c r="G9574" s="8" t="str">
        <f>G9573</f>
        <v>KH3582</v>
      </c>
      <c r="H9574" t="str">
        <f>VLOOKUP(G9574,'DANH MỤC'!$I:$K,2,0)</f>
        <v>KH 3582</v>
      </c>
      <c r="I9574" t="str">
        <f>VLOOKUP(G9574,'DANH MỤC'!$I:$K,3,0)</f>
        <v>Thanh Hóa</v>
      </c>
      <c r="J9574" s="8" t="str">
        <f>J9573</f>
        <v>SP0002</v>
      </c>
      <c r="K9574" t="str">
        <f>VLOOKUP(J9574,'DANH MỤC'!$A$1:$B$19,2,0)</f>
        <v>Sản phẩm 0002</v>
      </c>
      <c r="L9574" t="s">
        <v>51</v>
      </c>
      <c r="M9574">
        <v>1</v>
      </c>
      <c r="N9574" s="3">
        <f>IF(LEFT(K9574,1)="S",VLOOKUP(K9574,'DANH MỤC'!$B:$D,2,0),VLOOKUP(K9574,'DANH MỤC'!$B:$D,3,0))</f>
        <v>2000000</v>
      </c>
      <c r="O9574">
        <v>0</v>
      </c>
      <c r="P9574" s="3">
        <f>N9574*O9574%*CSDL[[#This Row],[SỐ LƯỢNG]]</f>
        <v>0</v>
      </c>
      <c r="Q9574" s="3">
        <f t="shared" si="4144"/>
        <v>2000000</v>
      </c>
    </row>
    <row r="9575" spans="1:17" x14ac:dyDescent="0.3">
      <c r="A9575" s="23" t="s">
        <v>5298</v>
      </c>
      <c r="B9575" s="8" t="s">
        <v>5298</v>
      </c>
      <c r="C9575" s="8">
        <v>1</v>
      </c>
      <c r="D9575" s="8" t="s">
        <v>5331</v>
      </c>
      <c r="E9575" s="8" t="s">
        <v>13854</v>
      </c>
      <c r="F9575" s="8" t="str">
        <f>VLOOKUP(E9575,'DANH MỤC'!$F:$G,2,0)</f>
        <v>Nhóm 3</v>
      </c>
      <c r="G9575" s="8" t="s">
        <v>9531</v>
      </c>
      <c r="H9575" t="str">
        <f>VLOOKUP(G9575,'DANH MỤC'!$I:$K,2,0)</f>
        <v>KH 3583</v>
      </c>
      <c r="I9575" t="str">
        <f>VLOOKUP(G9575,'DANH MỤC'!$I:$K,3,0)</f>
        <v>Bình Phước</v>
      </c>
      <c r="J9575" s="8" t="s">
        <v>45</v>
      </c>
      <c r="K9575" t="str">
        <f>VLOOKUP(J9575,'DANH MỤC'!$A$1:$B$19,2,0)</f>
        <v>Sản phẩm 0005</v>
      </c>
      <c r="L9575" t="s">
        <v>46</v>
      </c>
      <c r="M9575">
        <v>1</v>
      </c>
      <c r="N9575" s="3">
        <f>IF(LEFT(K9575,1)="S",VLOOKUP(K9575,'DANH MỤC'!$B:$D,2,0),VLOOKUP(K9575,'DANH MỤC'!$B:$D,3,0))</f>
        <v>1000000</v>
      </c>
      <c r="O9575">
        <v>100</v>
      </c>
      <c r="P9575" s="3">
        <f>N9575*O9575%*CSDL[[#This Row],[SỐ LƯỢNG]]</f>
        <v>1000000</v>
      </c>
      <c r="Q9575" s="3">
        <f t="shared" si="4144"/>
        <v>0</v>
      </c>
    </row>
    <row r="9576" spans="1:17" x14ac:dyDescent="0.3">
      <c r="A9576" s="23" t="s">
        <v>5298</v>
      </c>
      <c r="B9576" s="8" t="s">
        <v>5298</v>
      </c>
      <c r="C9576" s="8">
        <v>1</v>
      </c>
      <c r="D9576" s="8" t="s">
        <v>5332</v>
      </c>
      <c r="E9576" s="8" t="s">
        <v>13854</v>
      </c>
      <c r="F9576" s="8" t="str">
        <f>VLOOKUP(E9576,'DANH MỤC'!$F:$G,2,0)</f>
        <v>Nhóm 3</v>
      </c>
      <c r="G9576" s="8" t="s">
        <v>9532</v>
      </c>
      <c r="H9576" t="str">
        <f>VLOOKUP(G9576,'DANH MỤC'!$I:$K,2,0)</f>
        <v>KH 3584</v>
      </c>
      <c r="I9576" t="str">
        <f>VLOOKUP(G9576,'DANH MỤC'!$I:$K,3,0)</f>
        <v>Cà Mau</v>
      </c>
      <c r="J9576" s="8" t="s">
        <v>5940</v>
      </c>
      <c r="K9576" t="str">
        <f>VLOOKUP(J9576,'DANH MỤC'!$A$1:$B$19,2,0)</f>
        <v>Sản phẩm 0002</v>
      </c>
      <c r="L9576" t="s">
        <v>15</v>
      </c>
      <c r="M9576">
        <v>1</v>
      </c>
      <c r="N9576" s="3">
        <f>IF(LEFT(K9576,1)="S",VLOOKUP(K9576,'DANH MỤC'!$B:$D,2,0),VLOOKUP(K9576,'DANH MỤC'!$B:$D,3,0))</f>
        <v>2000000</v>
      </c>
      <c r="O9576">
        <v>5</v>
      </c>
      <c r="P9576" s="3">
        <f>N9576*O9576%*CSDL[[#This Row],[SỐ LƯỢNG]]</f>
        <v>100000</v>
      </c>
      <c r="Q9576" s="3">
        <f t="shared" si="4144"/>
        <v>1900000</v>
      </c>
    </row>
    <row r="9577" spans="1:17" x14ac:dyDescent="0.3">
      <c r="A9577" s="23" t="s">
        <v>5298</v>
      </c>
      <c r="B9577" s="8" t="s">
        <v>5298</v>
      </c>
      <c r="C9577" s="8">
        <v>1</v>
      </c>
      <c r="D9577" s="8" t="s">
        <v>5333</v>
      </c>
      <c r="E9577" s="8" t="s">
        <v>13823</v>
      </c>
      <c r="F9577" s="8" t="str">
        <f>VLOOKUP(E9577,'DANH MỤC'!$F:$G,2,0)</f>
        <v>Nhóm 1</v>
      </c>
      <c r="G9577" s="8" t="s">
        <v>8129</v>
      </c>
      <c r="H9577" t="str">
        <f>VLOOKUP(G9577,'DANH MỤC'!$I:$K,2,0)</f>
        <v>KH 2139</v>
      </c>
      <c r="I9577" t="str">
        <f>VLOOKUP(G9577,'DANH MỤC'!$I:$K,3,0)</f>
        <v>Thanh Hóa</v>
      </c>
      <c r="J9577" s="8" t="s">
        <v>5941</v>
      </c>
      <c r="K9577" t="str">
        <f>VLOOKUP(J9577,'DANH MỤC'!$A$1:$B$19,2,0)</f>
        <v>Sản phẩm 0006</v>
      </c>
      <c r="L9577" t="s">
        <v>15</v>
      </c>
      <c r="M9577">
        <v>1</v>
      </c>
      <c r="N9577" s="3">
        <f>IF(LEFT(K9577,1)="S",VLOOKUP(K9577,'DANH MỤC'!$B:$D,2,0),VLOOKUP(K9577,'DANH MỤC'!$B:$D,3,0))</f>
        <v>800000</v>
      </c>
      <c r="O9577">
        <v>0</v>
      </c>
      <c r="P9577" s="3">
        <f>N9577*O9577%*CSDL[[#This Row],[SỐ LƯỢNG]]</f>
        <v>0</v>
      </c>
      <c r="Q9577" s="3">
        <f t="shared" si="4144"/>
        <v>800000</v>
      </c>
    </row>
    <row r="9578" spans="1:17" x14ac:dyDescent="0.3">
      <c r="A9578" s="23" t="str">
        <f>A9577</f>
        <v>23/01/2019</v>
      </c>
      <c r="B9578" s="8" t="str">
        <f>B9577</f>
        <v>23/01/2019</v>
      </c>
      <c r="C9578" s="8">
        <v>1</v>
      </c>
      <c r="D9578" s="8" t="str">
        <f>D9577</f>
        <v>DH9744</v>
      </c>
      <c r="E9578" s="8" t="str">
        <f>E9577</f>
        <v>giang.nguyen</v>
      </c>
      <c r="F9578" s="8" t="str">
        <f>VLOOKUP(E9578,'DANH MỤC'!$F:$G,2,0)</f>
        <v>Nhóm 1</v>
      </c>
      <c r="G9578" s="8" t="str">
        <f>G9577</f>
        <v>KH2139</v>
      </c>
      <c r="H9578" t="str">
        <f>VLOOKUP(G9578,'DANH MỤC'!$I:$K,2,0)</f>
        <v>KH 2139</v>
      </c>
      <c r="I9578" t="str">
        <f>VLOOKUP(G9578,'DANH MỤC'!$I:$K,3,0)</f>
        <v>Thanh Hóa</v>
      </c>
      <c r="J9578" s="8" t="s">
        <v>5942</v>
      </c>
      <c r="K9578" t="str">
        <f>VLOOKUP(J9578,'DANH MỤC'!$A$1:$B$19,2,0)</f>
        <v>Sản phẩm 0007</v>
      </c>
      <c r="L9578" t="s">
        <v>15</v>
      </c>
      <c r="M9578">
        <v>1</v>
      </c>
      <c r="N9578" s="3">
        <f>IF(LEFT(K9578,1)="S",VLOOKUP(K9578,'DANH MỤC'!$B:$D,2,0),VLOOKUP(K9578,'DANH MỤC'!$B:$D,3,0))</f>
        <v>800000</v>
      </c>
      <c r="O9578">
        <v>0</v>
      </c>
      <c r="P9578" s="3">
        <f>N9578*O9578%*CSDL[[#This Row],[SỐ LƯỢNG]]</f>
        <v>0</v>
      </c>
      <c r="Q9578" s="3">
        <f t="shared" si="4144"/>
        <v>800000</v>
      </c>
    </row>
    <row r="9579" spans="1:17" x14ac:dyDescent="0.3">
      <c r="A9579" s="23" t="s">
        <v>5298</v>
      </c>
      <c r="B9579" s="8" t="s">
        <v>5298</v>
      </c>
      <c r="C9579" s="8">
        <v>1</v>
      </c>
      <c r="D9579" s="8" t="s">
        <v>5334</v>
      </c>
      <c r="E9579" s="8" t="s">
        <v>13839</v>
      </c>
      <c r="F9579" s="8" t="str">
        <f>VLOOKUP(E9579,'DANH MỤC'!$F:$G,2,0)</f>
        <v>Nhóm 2</v>
      </c>
      <c r="G9579" s="8" t="s">
        <v>9533</v>
      </c>
      <c r="H9579" t="str">
        <f>VLOOKUP(G9579,'DANH MỤC'!$I:$K,2,0)</f>
        <v>KH 3585</v>
      </c>
      <c r="I9579" t="str">
        <f>VLOOKUP(G9579,'DANH MỤC'!$I:$K,3,0)</f>
        <v>Kiên Giang</v>
      </c>
      <c r="J9579" s="8" t="s">
        <v>5940</v>
      </c>
      <c r="K9579" t="str">
        <f>VLOOKUP(J9579,'DANH MỤC'!$A$1:$B$19,2,0)</f>
        <v>Sản phẩm 0002</v>
      </c>
      <c r="L9579" t="s">
        <v>15</v>
      </c>
      <c r="M9579">
        <v>1</v>
      </c>
      <c r="N9579" s="3">
        <f>IF(LEFT(K9579,1)="S",VLOOKUP(K9579,'DANH MỤC'!$B:$D,2,0),VLOOKUP(K9579,'DANH MỤC'!$B:$D,3,0))</f>
        <v>2000000</v>
      </c>
      <c r="O9579">
        <v>10</v>
      </c>
      <c r="P9579" s="3">
        <f>N9579*O9579%*CSDL[[#This Row],[SỐ LƯỢNG]]</f>
        <v>200000</v>
      </c>
      <c r="Q9579" s="3">
        <f t="shared" si="4144"/>
        <v>1800000</v>
      </c>
    </row>
    <row r="9580" spans="1:17" x14ac:dyDescent="0.3">
      <c r="A9580" s="23" t="str">
        <f t="shared" ref="A9580:A9581" si="4155">A9579</f>
        <v>23/01/2019</v>
      </c>
      <c r="B9580" s="8" t="str">
        <f t="shared" ref="B9580:B9581" si="4156">B9579</f>
        <v>23/01/2019</v>
      </c>
      <c r="C9580" s="8">
        <v>1</v>
      </c>
      <c r="D9580" s="8" t="str">
        <f t="shared" ref="D9580:D9581" si="4157">D9579</f>
        <v>DH9743</v>
      </c>
      <c r="E9580" s="8" t="str">
        <f t="shared" ref="E9580:E9581" si="4158">E9579</f>
        <v>hang.dinh</v>
      </c>
      <c r="F9580" s="8" t="str">
        <f>VLOOKUP(E9580,'DANH MỤC'!$F:$G,2,0)</f>
        <v>Nhóm 2</v>
      </c>
      <c r="G9580" s="8" t="str">
        <f t="shared" ref="G9580:G9581" si="4159">G9579</f>
        <v>KH3585</v>
      </c>
      <c r="H9580" t="str">
        <f>VLOOKUP(G9580,'DANH MỤC'!$I:$K,2,0)</f>
        <v>KH 3585</v>
      </c>
      <c r="I9580" t="str">
        <f>VLOOKUP(G9580,'DANH MỤC'!$I:$K,3,0)</f>
        <v>Kiên Giang</v>
      </c>
      <c r="J9580" s="8" t="s">
        <v>5939</v>
      </c>
      <c r="K9580" t="str">
        <f>VLOOKUP(J9580,'DANH MỤC'!$A$1:$B$19,2,0)</f>
        <v>Sản phẩm 0001</v>
      </c>
      <c r="L9580" t="s">
        <v>15</v>
      </c>
      <c r="M9580">
        <v>1</v>
      </c>
      <c r="N9580" s="3">
        <f>IF(LEFT(K9580,1)="S",VLOOKUP(K9580,'DANH MỤC'!$B:$D,2,0),VLOOKUP(K9580,'DANH MỤC'!$B:$D,3,0))</f>
        <v>3000000</v>
      </c>
      <c r="O9580">
        <v>10</v>
      </c>
      <c r="P9580" s="3">
        <f>N9580*O9580%*CSDL[[#This Row],[SỐ LƯỢNG]]</f>
        <v>300000</v>
      </c>
      <c r="Q9580" s="3">
        <f t="shared" si="4144"/>
        <v>2700000</v>
      </c>
    </row>
    <row r="9581" spans="1:17" x14ac:dyDescent="0.3">
      <c r="A9581" s="23" t="str">
        <f t="shared" si="4155"/>
        <v>23/01/2019</v>
      </c>
      <c r="B9581" s="8" t="str">
        <f t="shared" si="4156"/>
        <v>23/01/2019</v>
      </c>
      <c r="C9581" s="8">
        <v>1</v>
      </c>
      <c r="D9581" s="8" t="str">
        <f t="shared" si="4157"/>
        <v>DH9743</v>
      </c>
      <c r="E9581" s="8" t="str">
        <f t="shared" si="4158"/>
        <v>hang.dinh</v>
      </c>
      <c r="F9581" s="8" t="str">
        <f>VLOOKUP(E9581,'DANH MỤC'!$F:$G,2,0)</f>
        <v>Nhóm 2</v>
      </c>
      <c r="G9581" s="8" t="str">
        <f t="shared" si="4159"/>
        <v>KH3585</v>
      </c>
      <c r="H9581" t="str">
        <f>VLOOKUP(G9581,'DANH MỤC'!$I:$K,2,0)</f>
        <v>KH 3585</v>
      </c>
      <c r="I9581" t="str">
        <f>VLOOKUP(G9581,'DANH MỤC'!$I:$K,3,0)</f>
        <v>Kiên Giang</v>
      </c>
      <c r="J9581" s="8" t="s">
        <v>5944</v>
      </c>
      <c r="K9581" t="str">
        <f>VLOOKUP(J9581,'DANH MỤC'!$A$1:$B$19,2,0)</f>
        <v>Hàng tặng 0001</v>
      </c>
      <c r="L9581" t="s">
        <v>24</v>
      </c>
      <c r="M9581">
        <v>2</v>
      </c>
      <c r="N9581" s="3">
        <f>IF(LEFT(K9581,1)="S",VLOOKUP(K9581,'DANH MỤC'!$B:$D,2,0),VLOOKUP(K9581,'DANH MỤC'!$B:$D,3,0))</f>
        <v>200000</v>
      </c>
      <c r="O9581">
        <v>100</v>
      </c>
      <c r="P9581" s="3">
        <f>N9581*O9581%*CSDL[[#This Row],[SỐ LƯỢNG]]</f>
        <v>400000</v>
      </c>
      <c r="Q9581" s="3">
        <f t="shared" si="4144"/>
        <v>0</v>
      </c>
    </row>
    <row r="9582" spans="1:17" x14ac:dyDescent="0.3">
      <c r="A9582" s="23" t="s">
        <v>5298</v>
      </c>
      <c r="B9582" s="8" t="s">
        <v>5298</v>
      </c>
      <c r="C9582" s="8">
        <v>1</v>
      </c>
      <c r="D9582" s="8" t="s">
        <v>5335</v>
      </c>
      <c r="E9582" s="8" t="s">
        <v>13815</v>
      </c>
      <c r="F9582" s="8" t="str">
        <f>VLOOKUP(E9582,'DANH MỤC'!$F:$G,2,0)</f>
        <v>Nhóm 1</v>
      </c>
      <c r="G9582" s="8" t="s">
        <v>6058</v>
      </c>
      <c r="H9582" t="str">
        <f>VLOOKUP(G9582,'DANH MỤC'!$I:$K,2,0)</f>
        <v>KH 0022</v>
      </c>
      <c r="I9582" t="str">
        <f>VLOOKUP(G9582,'DANH MỤC'!$I:$K,3,0)</f>
        <v>Hòa Bình</v>
      </c>
      <c r="J9582" s="8" t="s">
        <v>45</v>
      </c>
      <c r="K9582" t="str">
        <f>VLOOKUP(J9582,'DANH MỤC'!$A$1:$B$19,2,0)</f>
        <v>Sản phẩm 0005</v>
      </c>
      <c r="L9582" t="s">
        <v>46</v>
      </c>
      <c r="M9582">
        <v>2</v>
      </c>
      <c r="N9582" s="3">
        <f>IF(LEFT(K9582,1)="S",VLOOKUP(K9582,'DANH MỤC'!$B:$D,2,0),VLOOKUP(K9582,'DANH MỤC'!$B:$D,3,0))</f>
        <v>1000000</v>
      </c>
      <c r="O9582">
        <v>0</v>
      </c>
      <c r="P9582" s="3">
        <f>N9582*O9582%*CSDL[[#This Row],[SỐ LƯỢNG]]</f>
        <v>0</v>
      </c>
      <c r="Q9582" s="3">
        <f t="shared" si="4144"/>
        <v>2000000</v>
      </c>
    </row>
    <row r="9583" spans="1:17" x14ac:dyDescent="0.3">
      <c r="A9583" s="23" t="s">
        <v>5298</v>
      </c>
      <c r="B9583" s="8" t="s">
        <v>5336</v>
      </c>
      <c r="C9583" s="8">
        <v>1</v>
      </c>
      <c r="D9583" s="8" t="s">
        <v>5337</v>
      </c>
      <c r="E9583" s="8" t="s">
        <v>13816</v>
      </c>
      <c r="F9583" s="8" t="str">
        <f>VLOOKUP(E9583,'DANH MỤC'!$F:$G,2,0)</f>
        <v>Nhóm 1</v>
      </c>
      <c r="G9583" s="8" t="s">
        <v>9534</v>
      </c>
      <c r="H9583" t="str">
        <f>VLOOKUP(G9583,'DANH MỤC'!$I:$K,2,0)</f>
        <v>KH 3586</v>
      </c>
      <c r="I9583" t="str">
        <f>VLOOKUP(G9583,'DANH MỤC'!$I:$K,3,0)</f>
        <v>Kiên Giang</v>
      </c>
      <c r="J9583" s="8" t="s">
        <v>5941</v>
      </c>
      <c r="K9583" t="str">
        <f>VLOOKUP(J9583,'DANH MỤC'!$A$1:$B$19,2,0)</f>
        <v>Sản phẩm 0006</v>
      </c>
      <c r="L9583" t="s">
        <v>15</v>
      </c>
      <c r="M9583">
        <v>1</v>
      </c>
      <c r="N9583" s="3">
        <f>IF(LEFT(K9583,1)="S",VLOOKUP(K9583,'DANH MỤC'!$B:$D,2,0),VLOOKUP(K9583,'DANH MỤC'!$B:$D,3,0))</f>
        <v>800000</v>
      </c>
      <c r="O9583">
        <v>0</v>
      </c>
      <c r="P9583" s="3">
        <f>N9583*O9583%*CSDL[[#This Row],[SỐ LƯỢNG]]</f>
        <v>0</v>
      </c>
      <c r="Q9583" s="3">
        <f t="shared" si="4144"/>
        <v>800000</v>
      </c>
    </row>
    <row r="9584" spans="1:17" x14ac:dyDescent="0.3">
      <c r="A9584" s="23" t="str">
        <f>A9583</f>
        <v>23/01/2019</v>
      </c>
      <c r="B9584" s="8" t="str">
        <f>B9583</f>
        <v>22/01/2019</v>
      </c>
      <c r="C9584" s="8">
        <v>1</v>
      </c>
      <c r="D9584" s="8" t="str">
        <f>D9583</f>
        <v>DH9736</v>
      </c>
      <c r="E9584" s="8" t="str">
        <f>E9583</f>
        <v>luyen.dam</v>
      </c>
      <c r="F9584" s="8" t="str">
        <f>VLOOKUP(E9584,'DANH MỤC'!$F:$G,2,0)</f>
        <v>Nhóm 1</v>
      </c>
      <c r="G9584" s="8" t="str">
        <f>G9583</f>
        <v>KH3586</v>
      </c>
      <c r="H9584" t="str">
        <f>VLOOKUP(G9584,'DANH MỤC'!$I:$K,2,0)</f>
        <v>KH 3586</v>
      </c>
      <c r="I9584" t="str">
        <f>VLOOKUP(G9584,'DANH MỤC'!$I:$K,3,0)</f>
        <v>Kiên Giang</v>
      </c>
      <c r="J9584" s="8" t="s">
        <v>5942</v>
      </c>
      <c r="K9584" t="str">
        <f>VLOOKUP(J9584,'DANH MỤC'!$A$1:$B$19,2,0)</f>
        <v>Sản phẩm 0007</v>
      </c>
      <c r="L9584" t="s">
        <v>15</v>
      </c>
      <c r="M9584">
        <v>1</v>
      </c>
      <c r="N9584" s="3">
        <f>IF(LEFT(K9584,1)="S",VLOOKUP(K9584,'DANH MỤC'!$B:$D,2,0),VLOOKUP(K9584,'DANH MỤC'!$B:$D,3,0))</f>
        <v>800000</v>
      </c>
      <c r="O9584">
        <v>0</v>
      </c>
      <c r="P9584" s="3">
        <f>N9584*O9584%*CSDL[[#This Row],[SỐ LƯỢNG]]</f>
        <v>0</v>
      </c>
      <c r="Q9584" s="3">
        <f t="shared" si="4144"/>
        <v>800000</v>
      </c>
    </row>
    <row r="9585" spans="1:17" x14ac:dyDescent="0.3">
      <c r="A9585" s="23" t="s">
        <v>5298</v>
      </c>
      <c r="B9585" s="8" t="s">
        <v>5338</v>
      </c>
      <c r="C9585" s="8">
        <v>1</v>
      </c>
      <c r="D9585" s="8" t="s">
        <v>5339</v>
      </c>
      <c r="E9585" s="8" t="s">
        <v>13822</v>
      </c>
      <c r="F9585" s="8" t="str">
        <f>VLOOKUP(E9585,'DANH MỤC'!$F:$G,2,0)</f>
        <v>Nhóm 1</v>
      </c>
      <c r="G9585" s="8" t="s">
        <v>5115</v>
      </c>
      <c r="H9585" t="str">
        <f>VLOOKUP(G9585,'DANH MỤC'!$I:$K,2,0)</f>
        <v>KH 3587</v>
      </c>
      <c r="I9585" t="str">
        <f>VLOOKUP(G9585,'DANH MỤC'!$I:$K,3,0)</f>
        <v>Quảng Bình</v>
      </c>
      <c r="J9585" s="8" t="s">
        <v>19</v>
      </c>
      <c r="K9585" t="str">
        <f>VLOOKUP(J9585,'DANH MỤC'!$A$1:$B$19,2,0)</f>
        <v>Sản phẩm 0003</v>
      </c>
      <c r="L9585" t="s">
        <v>15</v>
      </c>
      <c r="M9585">
        <v>1</v>
      </c>
      <c r="N9585" s="3">
        <f>IF(LEFT(K9585,1)="S",VLOOKUP(K9585,'DANH MỤC'!$B:$D,2,0),VLOOKUP(K9585,'DANH MỤC'!$B:$D,3,0))</f>
        <v>2500000</v>
      </c>
      <c r="O9585">
        <v>5</v>
      </c>
      <c r="P9585" s="3">
        <f>N9585*O9585%*CSDL[[#This Row],[SỐ LƯỢNG]]</f>
        <v>125000</v>
      </c>
      <c r="Q9585" s="3">
        <f t="shared" si="4144"/>
        <v>2375000</v>
      </c>
    </row>
    <row r="9586" spans="1:17" x14ac:dyDescent="0.3">
      <c r="A9586" s="23" t="s">
        <v>5298</v>
      </c>
      <c r="B9586" s="8" t="s">
        <v>5340</v>
      </c>
      <c r="C9586" s="8">
        <v>1</v>
      </c>
      <c r="D9586" s="8" t="s">
        <v>5341</v>
      </c>
      <c r="E9586" s="8" t="s">
        <v>13831</v>
      </c>
      <c r="F9586" s="8" t="str">
        <f>VLOOKUP(E9586,'DANH MỤC'!$F:$G,2,0)</f>
        <v>Nhóm 2</v>
      </c>
      <c r="G9586" s="8" t="s">
        <v>9535</v>
      </c>
      <c r="H9586" t="str">
        <f>VLOOKUP(G9586,'DANH MỤC'!$I:$K,2,0)</f>
        <v>KH 3588</v>
      </c>
      <c r="I9586" t="str">
        <f>VLOOKUP(G9586,'DANH MỤC'!$I:$K,3,0)</f>
        <v>Bến Tre</v>
      </c>
      <c r="J9586" s="8" t="s">
        <v>5939</v>
      </c>
      <c r="K9586" t="str">
        <f>VLOOKUP(J9586,'DANH MỤC'!$A$1:$B$19,2,0)</f>
        <v>Sản phẩm 0001</v>
      </c>
      <c r="L9586" t="s">
        <v>15</v>
      </c>
      <c r="M9586">
        <v>1</v>
      </c>
      <c r="N9586" s="3">
        <f>IF(LEFT(K9586,1)="S",VLOOKUP(K9586,'DANH MỤC'!$B:$D,2,0),VLOOKUP(K9586,'DANH MỤC'!$B:$D,3,0))</f>
        <v>3000000</v>
      </c>
      <c r="O9586">
        <v>5</v>
      </c>
      <c r="P9586" s="3">
        <f>N9586*O9586%*CSDL[[#This Row],[SỐ LƯỢNG]]</f>
        <v>150000</v>
      </c>
      <c r="Q9586" s="3">
        <f t="shared" si="4144"/>
        <v>2850000</v>
      </c>
    </row>
    <row r="9587" spans="1:17" x14ac:dyDescent="0.3">
      <c r="A9587" s="23" t="str">
        <f t="shared" ref="A9587:A9588" si="4160">A9586</f>
        <v>23/01/2019</v>
      </c>
      <c r="B9587" s="8" t="str">
        <f t="shared" ref="B9587:B9588" si="4161">B9586</f>
        <v>18/01/2019</v>
      </c>
      <c r="C9587" s="8">
        <v>1</v>
      </c>
      <c r="D9587" s="8" t="str">
        <f t="shared" ref="D9587:D9588" si="4162">D9586</f>
        <v>DH9611</v>
      </c>
      <c r="E9587" s="8" t="str">
        <f t="shared" ref="E9587:E9588" si="4163">E9586</f>
        <v>huyen.thanh</v>
      </c>
      <c r="F9587" s="8" t="str">
        <f>VLOOKUP(E9587,'DANH MỤC'!$F:$G,2,0)</f>
        <v>Nhóm 2</v>
      </c>
      <c r="G9587" s="8" t="str">
        <f t="shared" ref="G9587:G9588" si="4164">G9586</f>
        <v>KH3588</v>
      </c>
      <c r="H9587" t="str">
        <f>VLOOKUP(G9587,'DANH MỤC'!$I:$K,2,0)</f>
        <v>KH 3588</v>
      </c>
      <c r="I9587" t="str">
        <f>VLOOKUP(G9587,'DANH MỤC'!$I:$K,3,0)</f>
        <v>Bến Tre</v>
      </c>
      <c r="J9587" s="8" t="s">
        <v>5939</v>
      </c>
      <c r="K9587" t="str">
        <f>VLOOKUP(J9587,'DANH MỤC'!$A$1:$B$19,2,0)</f>
        <v>Sản phẩm 0001</v>
      </c>
      <c r="L9587" t="s">
        <v>15</v>
      </c>
      <c r="M9587">
        <v>1</v>
      </c>
      <c r="N9587" s="3">
        <f>IF(LEFT(K9587,1)="S",VLOOKUP(K9587,'DANH MỤC'!$B:$D,2,0),VLOOKUP(K9587,'DANH MỤC'!$B:$D,3,0))</f>
        <v>3000000</v>
      </c>
      <c r="O9587">
        <v>10</v>
      </c>
      <c r="P9587" s="3">
        <f>N9587*O9587%*CSDL[[#This Row],[SỐ LƯỢNG]]</f>
        <v>300000</v>
      </c>
      <c r="Q9587" s="3">
        <f t="shared" si="4144"/>
        <v>2700000</v>
      </c>
    </row>
    <row r="9588" spans="1:17" x14ac:dyDescent="0.3">
      <c r="A9588" s="23" t="str">
        <f t="shared" si="4160"/>
        <v>23/01/2019</v>
      </c>
      <c r="B9588" s="8" t="str">
        <f t="shared" si="4161"/>
        <v>18/01/2019</v>
      </c>
      <c r="C9588" s="8">
        <v>1</v>
      </c>
      <c r="D9588" s="8" t="str">
        <f t="shared" si="4162"/>
        <v>DH9611</v>
      </c>
      <c r="E9588" s="8" t="str">
        <f t="shared" si="4163"/>
        <v>huyen.thanh</v>
      </c>
      <c r="F9588" s="8" t="str">
        <f>VLOOKUP(E9588,'DANH MỤC'!$F:$G,2,0)</f>
        <v>Nhóm 2</v>
      </c>
      <c r="G9588" s="8" t="str">
        <f t="shared" si="4164"/>
        <v>KH3588</v>
      </c>
      <c r="H9588" t="str">
        <f>VLOOKUP(G9588,'DANH MỤC'!$I:$K,2,0)</f>
        <v>KH 3588</v>
      </c>
      <c r="I9588" t="str">
        <f>VLOOKUP(G9588,'DANH MỤC'!$I:$K,3,0)</f>
        <v>Bến Tre</v>
      </c>
      <c r="J9588" s="8" t="s">
        <v>5944</v>
      </c>
      <c r="K9588" t="str">
        <f>VLOOKUP(J9588,'DANH MỤC'!$A$1:$B$19,2,0)</f>
        <v>Hàng tặng 0001</v>
      </c>
      <c r="L9588" t="s">
        <v>24</v>
      </c>
      <c r="M9588">
        <v>2</v>
      </c>
      <c r="N9588" s="3">
        <f>IF(LEFT(K9588,1)="S",VLOOKUP(K9588,'DANH MỤC'!$B:$D,2,0),VLOOKUP(K9588,'DANH MỤC'!$B:$D,3,0))</f>
        <v>200000</v>
      </c>
      <c r="O9588">
        <v>100</v>
      </c>
      <c r="P9588" s="3">
        <f>N9588*O9588%*CSDL[[#This Row],[SỐ LƯỢNG]]</f>
        <v>400000</v>
      </c>
      <c r="Q9588" s="3">
        <f t="shared" si="4144"/>
        <v>0</v>
      </c>
    </row>
    <row r="9589" spans="1:17" x14ac:dyDescent="0.3">
      <c r="A9589" s="23" t="s">
        <v>5336</v>
      </c>
      <c r="B9589" s="8" t="s">
        <v>5336</v>
      </c>
      <c r="C9589" s="8">
        <v>1</v>
      </c>
      <c r="D9589" s="8" t="s">
        <v>5342</v>
      </c>
      <c r="E9589" s="8" t="s">
        <v>13822</v>
      </c>
      <c r="F9589" s="8" t="str">
        <f>VLOOKUP(E9589,'DANH MỤC'!$F:$G,2,0)</f>
        <v>Nhóm 1</v>
      </c>
      <c r="G9589" s="8" t="s">
        <v>9536</v>
      </c>
      <c r="H9589" t="str">
        <f>VLOOKUP(G9589,'DANH MỤC'!$I:$K,2,0)</f>
        <v>KH 3589</v>
      </c>
      <c r="I9589" t="str">
        <f>VLOOKUP(G9589,'DANH MỤC'!$I:$K,3,0)</f>
        <v>Tây Ninh</v>
      </c>
      <c r="J9589" s="8" t="s">
        <v>19</v>
      </c>
      <c r="K9589" t="str">
        <f>VLOOKUP(J9589,'DANH MỤC'!$A$1:$B$19,2,0)</f>
        <v>Sản phẩm 0003</v>
      </c>
      <c r="L9589" t="s">
        <v>15</v>
      </c>
      <c r="M9589">
        <v>1</v>
      </c>
      <c r="N9589" s="3">
        <f>IF(LEFT(K9589,1)="S",VLOOKUP(K9589,'DANH MỤC'!$B:$D,2,0),VLOOKUP(K9589,'DANH MỤC'!$B:$D,3,0))</f>
        <v>2500000</v>
      </c>
      <c r="O9589">
        <v>5</v>
      </c>
      <c r="P9589" s="3">
        <f>N9589*O9589%*CSDL[[#This Row],[SỐ LƯỢNG]]</f>
        <v>125000</v>
      </c>
      <c r="Q9589" s="3">
        <f t="shared" si="4144"/>
        <v>2375000</v>
      </c>
    </row>
    <row r="9590" spans="1:17" x14ac:dyDescent="0.3">
      <c r="A9590" s="23" t="s">
        <v>5336</v>
      </c>
      <c r="B9590" s="8" t="s">
        <v>5336</v>
      </c>
      <c r="C9590" s="8">
        <v>1</v>
      </c>
      <c r="D9590" s="8" t="s">
        <v>5343</v>
      </c>
      <c r="E9590" s="8" t="s">
        <v>13830</v>
      </c>
      <c r="F9590" s="8" t="str">
        <f>VLOOKUP(E9590,'DANH MỤC'!$F:$G,2,0)</f>
        <v>Nhóm 2</v>
      </c>
      <c r="G9590" s="8" t="s">
        <v>9537</v>
      </c>
      <c r="H9590" t="str">
        <f>VLOOKUP(G9590,'DANH MỤC'!$I:$K,2,0)</f>
        <v>KH 3590</v>
      </c>
      <c r="I9590" t="str">
        <f>VLOOKUP(G9590,'DANH MỤC'!$I:$K,3,0)</f>
        <v>Cao Bằng</v>
      </c>
      <c r="J9590" s="8" t="s">
        <v>5940</v>
      </c>
      <c r="K9590" t="str">
        <f>VLOOKUP(J9590,'DANH MỤC'!$A$1:$B$19,2,0)</f>
        <v>Sản phẩm 0002</v>
      </c>
      <c r="L9590" t="s">
        <v>15</v>
      </c>
      <c r="M9590">
        <v>1</v>
      </c>
      <c r="N9590" s="3">
        <f>IF(LEFT(K9590,1)="S",VLOOKUP(K9590,'DANH MỤC'!$B:$D,2,0),VLOOKUP(K9590,'DANH MỤC'!$B:$D,3,0))</f>
        <v>2000000</v>
      </c>
      <c r="O9590">
        <v>5</v>
      </c>
      <c r="P9590" s="3">
        <f>N9590*O9590%*CSDL[[#This Row],[SỐ LƯỢNG]]</f>
        <v>100000</v>
      </c>
      <c r="Q9590" s="3">
        <f t="shared" si="4144"/>
        <v>1900000</v>
      </c>
    </row>
    <row r="9591" spans="1:17" x14ac:dyDescent="0.3">
      <c r="A9591" s="23" t="str">
        <f t="shared" ref="A9591:A9592" si="4165">A9590</f>
        <v>22/01/2019</v>
      </c>
      <c r="B9591" s="8" t="str">
        <f t="shared" ref="B9591:B9592" si="4166">B9590</f>
        <v>22/01/2019</v>
      </c>
      <c r="C9591" s="8">
        <v>1</v>
      </c>
      <c r="D9591" s="8" t="str">
        <f t="shared" ref="D9591:D9592" si="4167">D9590</f>
        <v>DH9740</v>
      </c>
      <c r="E9591" s="8" t="str">
        <f t="shared" ref="E9591:E9592" si="4168">E9590</f>
        <v>ha.vo</v>
      </c>
      <c r="F9591" s="8" t="str">
        <f>VLOOKUP(E9591,'DANH MỤC'!$F:$G,2,0)</f>
        <v>Nhóm 2</v>
      </c>
      <c r="G9591" s="8" t="str">
        <f t="shared" ref="G9591:G9592" si="4169">G9590</f>
        <v>KH3590</v>
      </c>
      <c r="H9591" t="str">
        <f>VLOOKUP(G9591,'DANH MỤC'!$I:$K,2,0)</f>
        <v>KH 3590</v>
      </c>
      <c r="I9591" t="str">
        <f>VLOOKUP(G9591,'DANH MỤC'!$I:$K,3,0)</f>
        <v>Cao Bằng</v>
      </c>
      <c r="J9591" s="8" t="s">
        <v>5939</v>
      </c>
      <c r="K9591" t="str">
        <f>VLOOKUP(J9591,'DANH MỤC'!$A$1:$B$19,2,0)</f>
        <v>Sản phẩm 0001</v>
      </c>
      <c r="L9591" t="s">
        <v>15</v>
      </c>
      <c r="M9591">
        <v>1</v>
      </c>
      <c r="N9591" s="3">
        <f>IF(LEFT(K9591,1)="S",VLOOKUP(K9591,'DANH MỤC'!$B:$D,2,0),VLOOKUP(K9591,'DANH MỤC'!$B:$D,3,0))</f>
        <v>3000000</v>
      </c>
      <c r="O9591">
        <v>5</v>
      </c>
      <c r="P9591" s="3">
        <f>N9591*O9591%*CSDL[[#This Row],[SỐ LƯỢNG]]</f>
        <v>150000</v>
      </c>
      <c r="Q9591" s="3">
        <f t="shared" si="4144"/>
        <v>2850000</v>
      </c>
    </row>
    <row r="9592" spans="1:17" x14ac:dyDescent="0.3">
      <c r="A9592" s="23" t="str">
        <f t="shared" si="4165"/>
        <v>22/01/2019</v>
      </c>
      <c r="B9592" s="8" t="str">
        <f t="shared" si="4166"/>
        <v>22/01/2019</v>
      </c>
      <c r="C9592" s="8">
        <v>1</v>
      </c>
      <c r="D9592" s="8" t="str">
        <f t="shared" si="4167"/>
        <v>DH9740</v>
      </c>
      <c r="E9592" s="8" t="str">
        <f t="shared" si="4168"/>
        <v>ha.vo</v>
      </c>
      <c r="F9592" s="8" t="str">
        <f>VLOOKUP(E9592,'DANH MỤC'!$F:$G,2,0)</f>
        <v>Nhóm 2</v>
      </c>
      <c r="G9592" s="8" t="str">
        <f t="shared" si="4169"/>
        <v>KH3590</v>
      </c>
      <c r="H9592" t="str">
        <f>VLOOKUP(G9592,'DANH MỤC'!$I:$K,2,0)</f>
        <v>KH 3590</v>
      </c>
      <c r="I9592" t="str">
        <f>VLOOKUP(G9592,'DANH MỤC'!$I:$K,3,0)</f>
        <v>Cao Bằng</v>
      </c>
      <c r="J9592" s="8" t="s">
        <v>5944</v>
      </c>
      <c r="K9592" t="str">
        <f>VLOOKUP(J9592,'DANH MỤC'!$A$1:$B$19,2,0)</f>
        <v>Hàng tặng 0001</v>
      </c>
      <c r="L9592" t="s">
        <v>24</v>
      </c>
      <c r="M9592">
        <v>2</v>
      </c>
      <c r="N9592" s="3">
        <f>IF(LEFT(K9592,1)="S",VLOOKUP(K9592,'DANH MỤC'!$B:$D,2,0),VLOOKUP(K9592,'DANH MỤC'!$B:$D,3,0))</f>
        <v>200000</v>
      </c>
      <c r="O9592">
        <v>100</v>
      </c>
      <c r="P9592" s="3">
        <f>N9592*O9592%*CSDL[[#This Row],[SỐ LƯỢNG]]</f>
        <v>400000</v>
      </c>
      <c r="Q9592" s="3">
        <f t="shared" si="4144"/>
        <v>0</v>
      </c>
    </row>
    <row r="9593" spans="1:17" x14ac:dyDescent="0.3">
      <c r="A9593" s="23" t="s">
        <v>5336</v>
      </c>
      <c r="B9593" s="8" t="s">
        <v>5336</v>
      </c>
      <c r="C9593" s="8">
        <v>1</v>
      </c>
      <c r="D9593" s="8" t="s">
        <v>5344</v>
      </c>
      <c r="E9593" s="8" t="s">
        <v>13831</v>
      </c>
      <c r="F9593" s="8" t="str">
        <f>VLOOKUP(E9593,'DANH MỤC'!$F:$G,2,0)</f>
        <v>Nhóm 2</v>
      </c>
      <c r="G9593" s="8" t="s">
        <v>9538</v>
      </c>
      <c r="H9593" t="str">
        <f>VLOOKUP(G9593,'DANH MỤC'!$I:$K,2,0)</f>
        <v>KH 3591</v>
      </c>
      <c r="I9593" t="str">
        <f>VLOOKUP(G9593,'DANH MỤC'!$I:$K,3,0)</f>
        <v>Bình Dương</v>
      </c>
      <c r="J9593" s="8" t="s">
        <v>5939</v>
      </c>
      <c r="K9593" t="str">
        <f>VLOOKUP(J9593,'DANH MỤC'!$A$1:$B$19,2,0)</f>
        <v>Sản phẩm 0001</v>
      </c>
      <c r="L9593" t="s">
        <v>15</v>
      </c>
      <c r="M9593">
        <v>1</v>
      </c>
      <c r="N9593" s="3">
        <f>IF(LEFT(K9593,1)="S",VLOOKUP(K9593,'DANH MỤC'!$B:$D,2,0),VLOOKUP(K9593,'DANH MỤC'!$B:$D,3,0))</f>
        <v>3000000</v>
      </c>
      <c r="O9593">
        <v>5</v>
      </c>
      <c r="P9593" s="3">
        <f>N9593*O9593%*CSDL[[#This Row],[SỐ LƯỢNG]]</f>
        <v>150000</v>
      </c>
      <c r="Q9593" s="3">
        <f t="shared" si="4144"/>
        <v>2850000</v>
      </c>
    </row>
    <row r="9594" spans="1:17" x14ac:dyDescent="0.3">
      <c r="A9594" s="23" t="s">
        <v>5336</v>
      </c>
      <c r="B9594" s="8" t="s">
        <v>5336</v>
      </c>
      <c r="C9594" s="8">
        <v>1</v>
      </c>
      <c r="D9594" s="8" t="s">
        <v>5345</v>
      </c>
      <c r="E9594" s="8" t="s">
        <v>13833</v>
      </c>
      <c r="F9594" s="8" t="str">
        <f>VLOOKUP(E9594,'DANH MỤC'!$F:$G,2,0)</f>
        <v>Nhóm 2</v>
      </c>
      <c r="G9594" s="8" t="s">
        <v>8223</v>
      </c>
      <c r="H9594" t="str">
        <f>VLOOKUP(G9594,'DANH MỤC'!$I:$K,2,0)</f>
        <v>KH 2235</v>
      </c>
      <c r="I9594" t="str">
        <f>VLOOKUP(G9594,'DANH MỤC'!$I:$K,3,0)</f>
        <v>Hải Phòng</v>
      </c>
      <c r="J9594" s="8" t="s">
        <v>19</v>
      </c>
      <c r="K9594" t="str">
        <f>VLOOKUP(J9594,'DANH MỤC'!$A$1:$B$19,2,0)</f>
        <v>Sản phẩm 0003</v>
      </c>
      <c r="L9594" t="s">
        <v>15</v>
      </c>
      <c r="M9594">
        <v>1</v>
      </c>
      <c r="N9594" s="3">
        <f>IF(LEFT(K9594,1)="S",VLOOKUP(K9594,'DANH MỤC'!$B:$D,2,0),VLOOKUP(K9594,'DANH MỤC'!$B:$D,3,0))</f>
        <v>2500000</v>
      </c>
      <c r="O9594">
        <v>10</v>
      </c>
      <c r="P9594" s="3">
        <f>N9594*O9594%*CSDL[[#This Row],[SỐ LƯỢNG]]</f>
        <v>250000</v>
      </c>
      <c r="Q9594" s="3">
        <f t="shared" si="4144"/>
        <v>2250000</v>
      </c>
    </row>
    <row r="9595" spans="1:17" x14ac:dyDescent="0.3">
      <c r="A9595" s="23" t="s">
        <v>5336</v>
      </c>
      <c r="B9595" s="8" t="s">
        <v>5336</v>
      </c>
      <c r="C9595" s="8">
        <v>1</v>
      </c>
      <c r="D9595" s="8" t="s">
        <v>5346</v>
      </c>
      <c r="E9595" s="8" t="s">
        <v>13822</v>
      </c>
      <c r="F9595" s="8" t="str">
        <f>VLOOKUP(E9595,'DANH MỤC'!$F:$G,2,0)</f>
        <v>Nhóm 1</v>
      </c>
      <c r="G9595" s="8" t="s">
        <v>7035</v>
      </c>
      <c r="H9595" t="str">
        <f>VLOOKUP(G9595,'DANH MỤC'!$I:$K,2,0)</f>
        <v>KH 1011</v>
      </c>
      <c r="I9595" t="str">
        <f>VLOOKUP(G9595,'DANH MỤC'!$I:$K,3,0)</f>
        <v>Bắc Ninh</v>
      </c>
      <c r="J9595" s="8" t="s">
        <v>5940</v>
      </c>
      <c r="K9595" t="str">
        <f>VLOOKUP(J9595,'DANH MỤC'!$A$1:$B$19,2,0)</f>
        <v>Sản phẩm 0002</v>
      </c>
      <c r="L9595" t="s">
        <v>15</v>
      </c>
      <c r="M9595">
        <v>1</v>
      </c>
      <c r="N9595" s="3">
        <f>IF(LEFT(K9595,1)="S",VLOOKUP(K9595,'DANH MỤC'!$B:$D,2,0),VLOOKUP(K9595,'DANH MỤC'!$B:$D,3,0))</f>
        <v>2000000</v>
      </c>
      <c r="O9595">
        <v>5</v>
      </c>
      <c r="P9595" s="3">
        <f>N9595*O9595%*CSDL[[#This Row],[SỐ LƯỢNG]]</f>
        <v>100000</v>
      </c>
      <c r="Q9595" s="3">
        <f t="shared" si="4144"/>
        <v>1900000</v>
      </c>
    </row>
    <row r="9596" spans="1:17" x14ac:dyDescent="0.3">
      <c r="A9596" s="23" t="s">
        <v>5336</v>
      </c>
      <c r="B9596" s="8" t="s">
        <v>5336</v>
      </c>
      <c r="C9596" s="8">
        <v>1</v>
      </c>
      <c r="D9596" s="8" t="s">
        <v>5347</v>
      </c>
      <c r="E9596" s="8" t="s">
        <v>13830</v>
      </c>
      <c r="F9596" s="8" t="str">
        <f>VLOOKUP(E9596,'DANH MỤC'!$F:$G,2,0)</f>
        <v>Nhóm 2</v>
      </c>
      <c r="G9596" s="8" t="s">
        <v>9539</v>
      </c>
      <c r="H9596" t="str">
        <f>VLOOKUP(G9596,'DANH MỤC'!$I:$K,2,0)</f>
        <v>KH 3592</v>
      </c>
      <c r="I9596" t="str">
        <f>VLOOKUP(G9596,'DANH MỤC'!$I:$K,3,0)</f>
        <v>Vĩnh Phúc</v>
      </c>
      <c r="J9596" s="8" t="s">
        <v>45</v>
      </c>
      <c r="K9596" t="str">
        <f>VLOOKUP(J9596,'DANH MỤC'!$A$1:$B$19,2,0)</f>
        <v>Sản phẩm 0005</v>
      </c>
      <c r="L9596" t="s">
        <v>46</v>
      </c>
      <c r="M9596">
        <v>1</v>
      </c>
      <c r="N9596" s="3">
        <f>IF(LEFT(K9596,1)="S",VLOOKUP(K9596,'DANH MỤC'!$B:$D,2,0),VLOOKUP(K9596,'DANH MỤC'!$B:$D,3,0))</f>
        <v>1000000</v>
      </c>
      <c r="O9596">
        <v>100</v>
      </c>
      <c r="P9596" s="3">
        <f>N9596*O9596%*CSDL[[#This Row],[SỐ LƯỢNG]]</f>
        <v>1000000</v>
      </c>
      <c r="Q9596" s="3">
        <f t="shared" si="4144"/>
        <v>0</v>
      </c>
    </row>
    <row r="9597" spans="1:17" x14ac:dyDescent="0.3">
      <c r="A9597" s="23" t="s">
        <v>5336</v>
      </c>
      <c r="B9597" s="8" t="s">
        <v>5336</v>
      </c>
      <c r="C9597" s="8">
        <v>1</v>
      </c>
      <c r="D9597" s="8" t="s">
        <v>5348</v>
      </c>
      <c r="E9597" s="8" t="s">
        <v>13854</v>
      </c>
      <c r="F9597" s="8" t="str">
        <f>VLOOKUP(E9597,'DANH MỤC'!$F:$G,2,0)</f>
        <v>Nhóm 3</v>
      </c>
      <c r="G9597" s="8" t="s">
        <v>783</v>
      </c>
      <c r="H9597" t="str">
        <f>VLOOKUP(G9597,'DANH MỤC'!$I:$K,2,0)</f>
        <v>KH 3246</v>
      </c>
      <c r="I9597" t="str">
        <f>VLOOKUP(G9597,'DANH MỤC'!$I:$K,3,0)</f>
        <v>Nam Định</v>
      </c>
      <c r="J9597" s="8" t="s">
        <v>45</v>
      </c>
      <c r="K9597" t="str">
        <f>VLOOKUP(J9597,'DANH MỤC'!$A$1:$B$19,2,0)</f>
        <v>Sản phẩm 0005</v>
      </c>
      <c r="L9597" t="s">
        <v>46</v>
      </c>
      <c r="M9597">
        <v>1</v>
      </c>
      <c r="N9597" s="3">
        <f>IF(LEFT(K9597,1)="S",VLOOKUP(K9597,'DANH MỤC'!$B:$D,2,0),VLOOKUP(K9597,'DANH MỤC'!$B:$D,3,0))</f>
        <v>1000000</v>
      </c>
      <c r="O9597">
        <v>100</v>
      </c>
      <c r="P9597" s="3">
        <f>N9597*O9597%*CSDL[[#This Row],[SỐ LƯỢNG]]</f>
        <v>1000000</v>
      </c>
      <c r="Q9597" s="3">
        <f t="shared" si="4144"/>
        <v>0</v>
      </c>
    </row>
    <row r="9598" spans="1:17" x14ac:dyDescent="0.3">
      <c r="A9598" s="23" t="s">
        <v>5336</v>
      </c>
      <c r="B9598" s="8" t="s">
        <v>5336</v>
      </c>
      <c r="C9598" s="8">
        <v>1</v>
      </c>
      <c r="D9598" s="8" t="s">
        <v>5349</v>
      </c>
      <c r="E9598" s="8" t="s">
        <v>13816</v>
      </c>
      <c r="F9598" s="8" t="str">
        <f>VLOOKUP(E9598,'DANH MỤC'!$F:$G,2,0)</f>
        <v>Nhóm 1</v>
      </c>
      <c r="G9598" s="8" t="s">
        <v>9540</v>
      </c>
      <c r="H9598" t="str">
        <f>VLOOKUP(G9598,'DANH MỤC'!$I:$K,2,0)</f>
        <v>KH 3593</v>
      </c>
      <c r="I9598" t="str">
        <f>VLOOKUP(G9598,'DANH MỤC'!$I:$K,3,0)</f>
        <v>Lai Châu</v>
      </c>
      <c r="J9598" s="8" t="s">
        <v>45</v>
      </c>
      <c r="K9598" t="str">
        <f>VLOOKUP(J9598,'DANH MỤC'!$A$1:$B$19,2,0)</f>
        <v>Sản phẩm 0005</v>
      </c>
      <c r="L9598" t="s">
        <v>46</v>
      </c>
      <c r="M9598">
        <v>1</v>
      </c>
      <c r="N9598" s="3">
        <f>IF(LEFT(K9598,1)="S",VLOOKUP(K9598,'DANH MỤC'!$B:$D,2,0),VLOOKUP(K9598,'DANH MỤC'!$B:$D,3,0))</f>
        <v>1000000</v>
      </c>
      <c r="O9598">
        <v>100</v>
      </c>
      <c r="P9598" s="3">
        <f>N9598*O9598%*CSDL[[#This Row],[SỐ LƯỢNG]]</f>
        <v>1000000</v>
      </c>
      <c r="Q9598" s="3">
        <f t="shared" si="4144"/>
        <v>0</v>
      </c>
    </row>
    <row r="9599" spans="1:17" x14ac:dyDescent="0.3">
      <c r="A9599" s="23" t="s">
        <v>5336</v>
      </c>
      <c r="B9599" s="8" t="s">
        <v>5336</v>
      </c>
      <c r="C9599" s="8">
        <v>1</v>
      </c>
      <c r="D9599" s="8" t="s">
        <v>5350</v>
      </c>
      <c r="E9599" s="8" t="s">
        <v>13830</v>
      </c>
      <c r="F9599" s="8" t="str">
        <f>VLOOKUP(E9599,'DANH MỤC'!$F:$G,2,0)</f>
        <v>Nhóm 2</v>
      </c>
      <c r="G9599" s="8" t="s">
        <v>9541</v>
      </c>
      <c r="H9599" t="str">
        <f>VLOOKUP(G9599,'DANH MỤC'!$I:$K,2,0)</f>
        <v>KH 3594</v>
      </c>
      <c r="I9599" t="str">
        <f>VLOOKUP(G9599,'DANH MỤC'!$I:$K,3,0)</f>
        <v>Bạc Liêu</v>
      </c>
      <c r="J9599" s="8" t="s">
        <v>45</v>
      </c>
      <c r="K9599" t="str">
        <f>VLOOKUP(J9599,'DANH MỤC'!$A$1:$B$19,2,0)</f>
        <v>Sản phẩm 0005</v>
      </c>
      <c r="L9599" t="s">
        <v>46</v>
      </c>
      <c r="M9599">
        <v>1</v>
      </c>
      <c r="N9599" s="3">
        <f>IF(LEFT(K9599,1)="S",VLOOKUP(K9599,'DANH MỤC'!$B:$D,2,0),VLOOKUP(K9599,'DANH MỤC'!$B:$D,3,0))</f>
        <v>1000000</v>
      </c>
      <c r="O9599">
        <v>100</v>
      </c>
      <c r="P9599" s="3">
        <f>N9599*O9599%*CSDL[[#This Row],[SỐ LƯỢNG]]</f>
        <v>1000000</v>
      </c>
      <c r="Q9599" s="3">
        <f t="shared" si="4144"/>
        <v>0</v>
      </c>
    </row>
    <row r="9600" spans="1:17" x14ac:dyDescent="0.3">
      <c r="A9600" s="23" t="s">
        <v>5336</v>
      </c>
      <c r="B9600" s="8" t="s">
        <v>5336</v>
      </c>
      <c r="C9600" s="8">
        <v>1</v>
      </c>
      <c r="D9600" s="8" t="s">
        <v>5351</v>
      </c>
      <c r="E9600" s="8" t="s">
        <v>13854</v>
      </c>
      <c r="F9600" s="8" t="str">
        <f>VLOOKUP(E9600,'DANH MỤC'!$F:$G,2,0)</f>
        <v>Nhóm 3</v>
      </c>
      <c r="G9600" s="8" t="s">
        <v>9542</v>
      </c>
      <c r="H9600" t="str">
        <f>VLOOKUP(G9600,'DANH MỤC'!$I:$K,2,0)</f>
        <v>KH 3595</v>
      </c>
      <c r="I9600" t="str">
        <f>VLOOKUP(G9600,'DANH MỤC'!$I:$K,3,0)</f>
        <v>Vĩnh Long</v>
      </c>
      <c r="J9600" s="8" t="s">
        <v>45</v>
      </c>
      <c r="K9600" t="str">
        <f>VLOOKUP(J9600,'DANH MỤC'!$A$1:$B$19,2,0)</f>
        <v>Sản phẩm 0005</v>
      </c>
      <c r="L9600" t="s">
        <v>46</v>
      </c>
      <c r="M9600">
        <v>1</v>
      </c>
      <c r="N9600" s="3">
        <f>IF(LEFT(K9600,1)="S",VLOOKUP(K9600,'DANH MỤC'!$B:$D,2,0),VLOOKUP(K9600,'DANH MỤC'!$B:$D,3,0))</f>
        <v>1000000</v>
      </c>
      <c r="O9600">
        <v>100</v>
      </c>
      <c r="P9600" s="3">
        <f>N9600*O9600%*CSDL[[#This Row],[SỐ LƯỢNG]]</f>
        <v>1000000</v>
      </c>
      <c r="Q9600" s="3">
        <f t="shared" si="4144"/>
        <v>0</v>
      </c>
    </row>
    <row r="9601" spans="1:17" x14ac:dyDescent="0.3">
      <c r="A9601" s="23" t="s">
        <v>5336</v>
      </c>
      <c r="B9601" s="8" t="s">
        <v>5336</v>
      </c>
      <c r="C9601" s="8">
        <v>1</v>
      </c>
      <c r="D9601" s="8" t="s">
        <v>5352</v>
      </c>
      <c r="E9601" s="8" t="s">
        <v>13822</v>
      </c>
      <c r="F9601" s="8" t="str">
        <f>VLOOKUP(E9601,'DANH MỤC'!$F:$G,2,0)</f>
        <v>Nhóm 1</v>
      </c>
      <c r="G9601" s="8" t="s">
        <v>9543</v>
      </c>
      <c r="H9601" t="str">
        <f>VLOOKUP(G9601,'DANH MỤC'!$I:$K,2,0)</f>
        <v>KH 3596</v>
      </c>
      <c r="I9601" t="str">
        <f>VLOOKUP(G9601,'DANH MỤC'!$I:$K,3,0)</f>
        <v>Tây Ninh</v>
      </c>
      <c r="J9601" s="8" t="s">
        <v>5939</v>
      </c>
      <c r="K9601" t="str">
        <f>VLOOKUP(J9601,'DANH MỤC'!$A$1:$B$19,2,0)</f>
        <v>Sản phẩm 0001</v>
      </c>
      <c r="L9601" t="s">
        <v>15</v>
      </c>
      <c r="M9601">
        <v>1</v>
      </c>
      <c r="N9601" s="3">
        <f>IF(LEFT(K9601,1)="S",VLOOKUP(K9601,'DANH MỤC'!$B:$D,2,0),VLOOKUP(K9601,'DANH MỤC'!$B:$D,3,0))</f>
        <v>3000000</v>
      </c>
      <c r="O9601">
        <v>5</v>
      </c>
      <c r="P9601" s="3">
        <f>N9601*O9601%*CSDL[[#This Row],[SỐ LƯỢNG]]</f>
        <v>150000</v>
      </c>
      <c r="Q9601" s="3">
        <f t="shared" si="4144"/>
        <v>2850000</v>
      </c>
    </row>
    <row r="9602" spans="1:17" x14ac:dyDescent="0.3">
      <c r="A9602" s="23" t="str">
        <f>A9601</f>
        <v>22/01/2019</v>
      </c>
      <c r="B9602" s="8" t="str">
        <f>B9601</f>
        <v>22/01/2019</v>
      </c>
      <c r="C9602" s="8">
        <v>1</v>
      </c>
      <c r="D9602" s="8" t="str">
        <f>D9601</f>
        <v>DH9730</v>
      </c>
      <c r="E9602" s="8" t="str">
        <f>E9601</f>
        <v>anh.hong</v>
      </c>
      <c r="F9602" s="8" t="str">
        <f>VLOOKUP(E9602,'DANH MỤC'!$F:$G,2,0)</f>
        <v>Nhóm 1</v>
      </c>
      <c r="G9602" s="8" t="str">
        <f>G9601</f>
        <v>KH3596</v>
      </c>
      <c r="H9602" t="str">
        <f>VLOOKUP(G9602,'DANH MỤC'!$I:$K,2,0)</f>
        <v>KH 3596</v>
      </c>
      <c r="I9602" t="str">
        <f>VLOOKUP(G9602,'DANH MỤC'!$I:$K,3,0)</f>
        <v>Tây Ninh</v>
      </c>
      <c r="J9602" s="8" t="s">
        <v>5944</v>
      </c>
      <c r="K9602" t="str">
        <f>VLOOKUP(J9602,'DANH MỤC'!$A$1:$B$19,2,0)</f>
        <v>Hàng tặng 0001</v>
      </c>
      <c r="L9602" t="s">
        <v>24</v>
      </c>
      <c r="M9602">
        <v>2</v>
      </c>
      <c r="N9602" s="3">
        <f>IF(LEFT(K9602,1)="S",VLOOKUP(K9602,'DANH MỤC'!$B:$D,2,0),VLOOKUP(K9602,'DANH MỤC'!$B:$D,3,0))</f>
        <v>200000</v>
      </c>
      <c r="O9602">
        <v>100</v>
      </c>
      <c r="P9602" s="3">
        <f>N9602*O9602%*CSDL[[#This Row],[SỐ LƯỢNG]]</f>
        <v>400000</v>
      </c>
      <c r="Q9602" s="3">
        <f t="shared" si="4144"/>
        <v>0</v>
      </c>
    </row>
    <row r="9603" spans="1:17" x14ac:dyDescent="0.3">
      <c r="A9603" s="23" t="s">
        <v>5336</v>
      </c>
      <c r="B9603" s="8" t="s">
        <v>5336</v>
      </c>
      <c r="C9603" s="8">
        <v>1</v>
      </c>
      <c r="D9603" s="8" t="s">
        <v>5353</v>
      </c>
      <c r="E9603" s="8" t="s">
        <v>13814</v>
      </c>
      <c r="F9603" s="8" t="str">
        <f>VLOOKUP(E9603,'DANH MỤC'!$F:$G,2,0)</f>
        <v>Nhóm 1</v>
      </c>
      <c r="G9603" s="8" t="s">
        <v>8743</v>
      </c>
      <c r="H9603" t="str">
        <f>VLOOKUP(G9603,'DANH MỤC'!$I:$K,2,0)</f>
        <v>KH 2771</v>
      </c>
      <c r="I9603" t="str">
        <f>VLOOKUP(G9603,'DANH MỤC'!$I:$K,3,0)</f>
        <v>Phú Thọ</v>
      </c>
      <c r="J9603" s="8" t="s">
        <v>19</v>
      </c>
      <c r="K9603" t="str">
        <f>VLOOKUP(J9603,'DANH MỤC'!$A$1:$B$19,2,0)</f>
        <v>Sản phẩm 0003</v>
      </c>
      <c r="L9603" t="s">
        <v>15</v>
      </c>
      <c r="M9603">
        <v>1</v>
      </c>
      <c r="N9603" s="3">
        <f>IF(LEFT(K9603,1)="S",VLOOKUP(K9603,'DANH MỤC'!$B:$D,2,0),VLOOKUP(K9603,'DANH MỤC'!$B:$D,3,0))</f>
        <v>2500000</v>
      </c>
      <c r="O9603">
        <v>0</v>
      </c>
      <c r="P9603" s="3">
        <f>N9603*O9603%*CSDL[[#This Row],[SỐ LƯỢNG]]</f>
        <v>0</v>
      </c>
      <c r="Q9603" s="3">
        <f t="shared" ref="Q9603:Q9666" si="4170">N9603*M9603-P9603</f>
        <v>2500000</v>
      </c>
    </row>
    <row r="9604" spans="1:17" x14ac:dyDescent="0.3">
      <c r="A9604" s="23" t="str">
        <f t="shared" ref="A9604:A9605" si="4171">A9603</f>
        <v>22/01/2019</v>
      </c>
      <c r="B9604" s="8" t="str">
        <f t="shared" ref="B9604:B9605" si="4172">B9603</f>
        <v>22/01/2019</v>
      </c>
      <c r="C9604" s="8">
        <v>1</v>
      </c>
      <c r="D9604" s="8" t="str">
        <f t="shared" ref="D9604:D9605" si="4173">D9603</f>
        <v>DH9729</v>
      </c>
      <c r="E9604" s="8" t="str">
        <f t="shared" ref="E9604:E9605" si="4174">E9603</f>
        <v>hai.vi</v>
      </c>
      <c r="F9604" s="8" t="str">
        <f>VLOOKUP(E9604,'DANH MỤC'!$F:$G,2,0)</f>
        <v>Nhóm 1</v>
      </c>
      <c r="G9604" s="8" t="str">
        <f t="shared" ref="G9604:G9605" si="4175">G9603</f>
        <v>KH2771</v>
      </c>
      <c r="H9604" t="str">
        <f>VLOOKUP(G9604,'DANH MỤC'!$I:$K,2,0)</f>
        <v>KH 2771</v>
      </c>
      <c r="I9604" t="str">
        <f>VLOOKUP(G9604,'DANH MỤC'!$I:$K,3,0)</f>
        <v>Phú Thọ</v>
      </c>
      <c r="J9604" s="8" t="s">
        <v>45</v>
      </c>
      <c r="K9604" t="str">
        <f>VLOOKUP(J9604,'DANH MỤC'!$A$1:$B$19,2,0)</f>
        <v>Sản phẩm 0005</v>
      </c>
      <c r="L9604" t="s">
        <v>46</v>
      </c>
      <c r="M9604">
        <v>1</v>
      </c>
      <c r="N9604" s="3">
        <f>IF(LEFT(K9604,1)="S",VLOOKUP(K9604,'DANH MỤC'!$B:$D,2,0),VLOOKUP(K9604,'DANH MỤC'!$B:$D,3,0))</f>
        <v>1000000</v>
      </c>
      <c r="O9604">
        <v>100</v>
      </c>
      <c r="P9604" s="3">
        <f>N9604*O9604%*CSDL[[#This Row],[SỐ LƯỢNG]]</f>
        <v>1000000</v>
      </c>
      <c r="Q9604" s="3">
        <f t="shared" si="4170"/>
        <v>0</v>
      </c>
    </row>
    <row r="9605" spans="1:17" x14ac:dyDescent="0.3">
      <c r="A9605" s="23" t="str">
        <f t="shared" si="4171"/>
        <v>22/01/2019</v>
      </c>
      <c r="B9605" s="8" t="str">
        <f t="shared" si="4172"/>
        <v>22/01/2019</v>
      </c>
      <c r="C9605" s="8">
        <v>1</v>
      </c>
      <c r="D9605" s="8" t="str">
        <f t="shared" si="4173"/>
        <v>DH9729</v>
      </c>
      <c r="E9605" s="8" t="str">
        <f t="shared" si="4174"/>
        <v>hai.vi</v>
      </c>
      <c r="F9605" s="8" t="str">
        <f>VLOOKUP(E9605,'DANH MỤC'!$F:$G,2,0)</f>
        <v>Nhóm 1</v>
      </c>
      <c r="G9605" s="8" t="str">
        <f t="shared" si="4175"/>
        <v>KH2771</v>
      </c>
      <c r="H9605" t="str">
        <f>VLOOKUP(G9605,'DANH MỤC'!$I:$K,2,0)</f>
        <v>KH 2771</v>
      </c>
      <c r="I9605" t="str">
        <f>VLOOKUP(G9605,'DANH MỤC'!$I:$K,3,0)</f>
        <v>Phú Thọ</v>
      </c>
      <c r="J9605" s="8" t="str">
        <f>J9604</f>
        <v>SP0005</v>
      </c>
      <c r="K9605" t="str">
        <f>VLOOKUP(J9605,'DANH MỤC'!$A$1:$B$19,2,0)</f>
        <v>Sản phẩm 0005</v>
      </c>
      <c r="L9605" t="s">
        <v>51</v>
      </c>
      <c r="M9605">
        <v>1</v>
      </c>
      <c r="N9605" s="3">
        <f>IF(LEFT(K9605,1)="S",VLOOKUP(K9605,'DANH MỤC'!$B:$D,2,0),VLOOKUP(K9605,'DANH MỤC'!$B:$D,3,0))</f>
        <v>1000000</v>
      </c>
      <c r="O9605">
        <v>0</v>
      </c>
      <c r="P9605" s="3">
        <f>N9605*O9605%*CSDL[[#This Row],[SỐ LƯỢNG]]</f>
        <v>0</v>
      </c>
      <c r="Q9605" s="3">
        <f t="shared" si="4170"/>
        <v>1000000</v>
      </c>
    </row>
    <row r="9606" spans="1:17" x14ac:dyDescent="0.3">
      <c r="A9606" s="23" t="s">
        <v>5336</v>
      </c>
      <c r="B9606" s="8" t="s">
        <v>5336</v>
      </c>
      <c r="C9606" s="8">
        <v>1</v>
      </c>
      <c r="D9606" s="8" t="s">
        <v>5354</v>
      </c>
      <c r="E9606" s="8" t="s">
        <v>13833</v>
      </c>
      <c r="F9606" s="8" t="str">
        <f>VLOOKUP(E9606,'DANH MỤC'!$F:$G,2,0)</f>
        <v>Nhóm 2</v>
      </c>
      <c r="G9606" s="8" t="s">
        <v>5058</v>
      </c>
      <c r="H9606" t="str">
        <f>VLOOKUP(G9606,'DANH MỤC'!$I:$K,2,0)</f>
        <v>KH 3597</v>
      </c>
      <c r="I9606" t="str">
        <f>VLOOKUP(G9606,'DANH MỤC'!$I:$K,3,0)</f>
        <v>Lạng Sơn</v>
      </c>
      <c r="J9606" s="8" t="s">
        <v>45</v>
      </c>
      <c r="K9606" t="str">
        <f>VLOOKUP(J9606,'DANH MỤC'!$A$1:$B$19,2,0)</f>
        <v>Sản phẩm 0005</v>
      </c>
      <c r="L9606" t="s">
        <v>46</v>
      </c>
      <c r="M9606">
        <v>1</v>
      </c>
      <c r="N9606" s="3">
        <f>IF(LEFT(K9606,1)="S",VLOOKUP(K9606,'DANH MỤC'!$B:$D,2,0),VLOOKUP(K9606,'DANH MỤC'!$B:$D,3,0))</f>
        <v>1000000</v>
      </c>
      <c r="O9606">
        <v>100</v>
      </c>
      <c r="P9606" s="3">
        <f>N9606*O9606%*CSDL[[#This Row],[SỐ LƯỢNG]]</f>
        <v>1000000</v>
      </c>
      <c r="Q9606" s="3">
        <f t="shared" si="4170"/>
        <v>0</v>
      </c>
    </row>
    <row r="9607" spans="1:17" x14ac:dyDescent="0.3">
      <c r="A9607" s="23" t="s">
        <v>5336</v>
      </c>
      <c r="B9607" s="8" t="s">
        <v>5336</v>
      </c>
      <c r="C9607" s="8">
        <v>1</v>
      </c>
      <c r="D9607" s="8" t="s">
        <v>5355</v>
      </c>
      <c r="E9607" s="8" t="s">
        <v>13823</v>
      </c>
      <c r="F9607" s="8" t="str">
        <f>VLOOKUP(E9607,'DANH MỤC'!$F:$G,2,0)</f>
        <v>Nhóm 1</v>
      </c>
      <c r="G9607" s="8" t="s">
        <v>9544</v>
      </c>
      <c r="H9607" t="str">
        <f>VLOOKUP(G9607,'DANH MỤC'!$I:$K,2,0)</f>
        <v>KH 3598</v>
      </c>
      <c r="I9607" t="str">
        <f>VLOOKUP(G9607,'DANH MỤC'!$I:$K,3,0)</f>
        <v>Sơn La</v>
      </c>
      <c r="J9607" s="8" t="s">
        <v>5940</v>
      </c>
      <c r="K9607" t="str">
        <f>VLOOKUP(J9607,'DANH MỤC'!$A$1:$B$19,2,0)</f>
        <v>Sản phẩm 0002</v>
      </c>
      <c r="L9607" t="s">
        <v>15</v>
      </c>
      <c r="M9607">
        <v>1</v>
      </c>
      <c r="N9607" s="3">
        <f>IF(LEFT(K9607,1)="S",VLOOKUP(K9607,'DANH MỤC'!$B:$D,2,0),VLOOKUP(K9607,'DANH MỤC'!$B:$D,3,0))</f>
        <v>2000000</v>
      </c>
      <c r="O9607">
        <v>0</v>
      </c>
      <c r="P9607" s="3">
        <f>N9607*O9607%*CSDL[[#This Row],[SỐ LƯỢNG]]</f>
        <v>0</v>
      </c>
      <c r="Q9607" s="3">
        <f t="shared" si="4170"/>
        <v>2000000</v>
      </c>
    </row>
    <row r="9608" spans="1:17" x14ac:dyDescent="0.3">
      <c r="A9608" s="23" t="str">
        <f>A9607</f>
        <v>22/01/2019</v>
      </c>
      <c r="B9608" s="8" t="str">
        <f>B9607</f>
        <v>22/01/2019</v>
      </c>
      <c r="C9608" s="8">
        <v>1</v>
      </c>
      <c r="D9608" s="8" t="str">
        <f>D9607</f>
        <v>DH9727</v>
      </c>
      <c r="E9608" s="8" t="str">
        <f>E9607</f>
        <v>giang.nguyen</v>
      </c>
      <c r="F9608" s="8" t="str">
        <f>VLOOKUP(E9608,'DANH MỤC'!$F:$G,2,0)</f>
        <v>Nhóm 1</v>
      </c>
      <c r="G9608" s="8" t="str">
        <f>G9607</f>
        <v>KH3598</v>
      </c>
      <c r="H9608" t="str">
        <f>VLOOKUP(G9608,'DANH MỤC'!$I:$K,2,0)</f>
        <v>KH 3598</v>
      </c>
      <c r="I9608" t="str">
        <f>VLOOKUP(G9608,'DANH MỤC'!$I:$K,3,0)</f>
        <v>Sơn La</v>
      </c>
      <c r="J9608" s="8" t="s">
        <v>5939</v>
      </c>
      <c r="K9608" t="str">
        <f>VLOOKUP(J9608,'DANH MỤC'!$A$1:$B$19,2,0)</f>
        <v>Sản phẩm 0001</v>
      </c>
      <c r="L9608" t="s">
        <v>15</v>
      </c>
      <c r="M9608">
        <v>2</v>
      </c>
      <c r="N9608" s="3">
        <f>IF(LEFT(K9608,1)="S",VLOOKUP(K9608,'DANH MỤC'!$B:$D,2,0),VLOOKUP(K9608,'DANH MỤC'!$B:$D,3,0))</f>
        <v>3000000</v>
      </c>
      <c r="O9608">
        <v>0</v>
      </c>
      <c r="P9608" s="3">
        <f>N9608*O9608%*CSDL[[#This Row],[SỐ LƯỢNG]]</f>
        <v>0</v>
      </c>
      <c r="Q9608" s="3">
        <f t="shared" si="4170"/>
        <v>6000000</v>
      </c>
    </row>
    <row r="9609" spans="1:17" x14ac:dyDescent="0.3">
      <c r="A9609" s="23" t="s">
        <v>5336</v>
      </c>
      <c r="B9609" s="8" t="s">
        <v>5336</v>
      </c>
      <c r="C9609" s="8">
        <v>1</v>
      </c>
      <c r="D9609" s="8" t="s">
        <v>5356</v>
      </c>
      <c r="E9609" s="8" t="s">
        <v>13833</v>
      </c>
      <c r="F9609" s="8" t="str">
        <f>VLOOKUP(E9609,'DANH MỤC'!$F:$G,2,0)</f>
        <v>Nhóm 2</v>
      </c>
      <c r="G9609" s="8" t="s">
        <v>7441</v>
      </c>
      <c r="H9609" t="str">
        <f>VLOOKUP(G9609,'DANH MỤC'!$I:$K,2,0)</f>
        <v>KH 1426</v>
      </c>
      <c r="I9609" t="str">
        <f>VLOOKUP(G9609,'DANH MỤC'!$I:$K,3,0)</f>
        <v>Quảng Bình</v>
      </c>
      <c r="J9609" s="8" t="s">
        <v>45</v>
      </c>
      <c r="K9609" t="str">
        <f>VLOOKUP(J9609,'DANH MỤC'!$A$1:$B$19,2,0)</f>
        <v>Sản phẩm 0005</v>
      </c>
      <c r="L9609" t="s">
        <v>46</v>
      </c>
      <c r="M9609">
        <v>1</v>
      </c>
      <c r="N9609" s="3">
        <f>IF(LEFT(K9609,1)="S",VLOOKUP(K9609,'DANH MỤC'!$B:$D,2,0),VLOOKUP(K9609,'DANH MỤC'!$B:$D,3,0))</f>
        <v>1000000</v>
      </c>
      <c r="O9609">
        <v>100</v>
      </c>
      <c r="P9609" s="3">
        <f>N9609*O9609%*CSDL[[#This Row],[SỐ LƯỢNG]]</f>
        <v>1000000</v>
      </c>
      <c r="Q9609" s="3">
        <f t="shared" si="4170"/>
        <v>0</v>
      </c>
    </row>
    <row r="9610" spans="1:17" x14ac:dyDescent="0.3">
      <c r="A9610" s="23" t="s">
        <v>5336</v>
      </c>
      <c r="B9610" s="8" t="s">
        <v>5336</v>
      </c>
      <c r="C9610" s="8">
        <v>1</v>
      </c>
      <c r="D9610" s="8" t="s">
        <v>5357</v>
      </c>
      <c r="E9610" s="8" t="s">
        <v>13839</v>
      </c>
      <c r="F9610" s="8" t="str">
        <f>VLOOKUP(E9610,'DANH MỤC'!$F:$G,2,0)</f>
        <v>Nhóm 2</v>
      </c>
      <c r="G9610" s="8" t="s">
        <v>7868</v>
      </c>
      <c r="H9610" t="str">
        <f>VLOOKUP(G9610,'DANH MỤC'!$I:$K,2,0)</f>
        <v>KH 1866</v>
      </c>
      <c r="I9610" t="str">
        <f>VLOOKUP(G9610,'DANH MỤC'!$I:$K,3,0)</f>
        <v>Khánh Hòa</v>
      </c>
      <c r="J9610" s="8" t="s">
        <v>19</v>
      </c>
      <c r="K9610" t="str">
        <f>VLOOKUP(J9610,'DANH MỤC'!$A$1:$B$19,2,0)</f>
        <v>Sản phẩm 0003</v>
      </c>
      <c r="L9610" t="s">
        <v>15</v>
      </c>
      <c r="M9610">
        <v>1</v>
      </c>
      <c r="N9610" s="3">
        <f>IF(LEFT(K9610,1)="S",VLOOKUP(K9610,'DANH MỤC'!$B:$D,2,0),VLOOKUP(K9610,'DANH MỤC'!$B:$D,3,0))</f>
        <v>2500000</v>
      </c>
      <c r="O9610">
        <v>0</v>
      </c>
      <c r="P9610" s="3">
        <f>N9610*O9610%*CSDL[[#This Row],[SỐ LƯỢNG]]</f>
        <v>0</v>
      </c>
      <c r="Q9610" s="3">
        <f t="shared" si="4170"/>
        <v>2500000</v>
      </c>
    </row>
    <row r="9611" spans="1:17" x14ac:dyDescent="0.3">
      <c r="A9611" s="23" t="str">
        <f t="shared" ref="A9611:A9612" si="4176">A9610</f>
        <v>22/01/2019</v>
      </c>
      <c r="B9611" s="8" t="str">
        <f t="shared" ref="B9611:B9612" si="4177">B9610</f>
        <v>22/01/2019</v>
      </c>
      <c r="C9611" s="8">
        <v>1</v>
      </c>
      <c r="D9611" s="8" t="str">
        <f t="shared" ref="D9611:D9612" si="4178">D9610</f>
        <v>DH9725</v>
      </c>
      <c r="E9611" s="8" t="str">
        <f t="shared" ref="E9611:E9612" si="4179">E9610</f>
        <v>hang.dinh</v>
      </c>
      <c r="F9611" s="8" t="str">
        <f>VLOOKUP(E9611,'DANH MỤC'!$F:$G,2,0)</f>
        <v>Nhóm 2</v>
      </c>
      <c r="G9611" s="8" t="str">
        <f t="shared" ref="G9611:G9612" si="4180">G9610</f>
        <v>KH1866</v>
      </c>
      <c r="H9611" t="str">
        <f>VLOOKUP(G9611,'DANH MỤC'!$I:$K,2,0)</f>
        <v>KH 1866</v>
      </c>
      <c r="I9611" t="str">
        <f>VLOOKUP(G9611,'DANH MỤC'!$I:$K,3,0)</f>
        <v>Khánh Hòa</v>
      </c>
      <c r="J9611" s="8" t="s">
        <v>45</v>
      </c>
      <c r="K9611" t="str">
        <f>VLOOKUP(J9611,'DANH MỤC'!$A$1:$B$19,2,0)</f>
        <v>Sản phẩm 0005</v>
      </c>
      <c r="L9611" t="s">
        <v>46</v>
      </c>
      <c r="M9611">
        <v>1</v>
      </c>
      <c r="N9611" s="3">
        <f>IF(LEFT(K9611,1)="S",VLOOKUP(K9611,'DANH MỤC'!$B:$D,2,0),VLOOKUP(K9611,'DANH MỤC'!$B:$D,3,0))</f>
        <v>1000000</v>
      </c>
      <c r="O9611">
        <v>100</v>
      </c>
      <c r="P9611" s="3">
        <f>N9611*O9611%*CSDL[[#This Row],[SỐ LƯỢNG]]</f>
        <v>1000000</v>
      </c>
      <c r="Q9611" s="3">
        <f t="shared" si="4170"/>
        <v>0</v>
      </c>
    </row>
    <row r="9612" spans="1:17" x14ac:dyDescent="0.3">
      <c r="A9612" s="23" t="str">
        <f t="shared" si="4176"/>
        <v>22/01/2019</v>
      </c>
      <c r="B9612" s="8" t="str">
        <f t="shared" si="4177"/>
        <v>22/01/2019</v>
      </c>
      <c r="C9612" s="8">
        <v>1</v>
      </c>
      <c r="D9612" s="8" t="str">
        <f t="shared" si="4178"/>
        <v>DH9725</v>
      </c>
      <c r="E9612" s="8" t="str">
        <f t="shared" si="4179"/>
        <v>hang.dinh</v>
      </c>
      <c r="F9612" s="8" t="str">
        <f>VLOOKUP(E9612,'DANH MỤC'!$F:$G,2,0)</f>
        <v>Nhóm 2</v>
      </c>
      <c r="G9612" s="8" t="str">
        <f t="shared" si="4180"/>
        <v>KH1866</v>
      </c>
      <c r="H9612" t="str">
        <f>VLOOKUP(G9612,'DANH MỤC'!$I:$K,2,0)</f>
        <v>KH 1866</v>
      </c>
      <c r="I9612" t="str">
        <f>VLOOKUP(G9612,'DANH MỤC'!$I:$K,3,0)</f>
        <v>Khánh Hòa</v>
      </c>
      <c r="J9612" s="8" t="str">
        <f>J9611</f>
        <v>SP0005</v>
      </c>
      <c r="K9612" t="str">
        <f>VLOOKUP(J9612,'DANH MỤC'!$A$1:$B$19,2,0)</f>
        <v>Sản phẩm 0005</v>
      </c>
      <c r="L9612" t="s">
        <v>51</v>
      </c>
      <c r="M9612">
        <v>1</v>
      </c>
      <c r="N9612" s="3">
        <f>IF(LEFT(K9612,1)="S",VLOOKUP(K9612,'DANH MỤC'!$B:$D,2,0),VLOOKUP(K9612,'DANH MỤC'!$B:$D,3,0))</f>
        <v>1000000</v>
      </c>
      <c r="O9612">
        <v>0</v>
      </c>
      <c r="P9612" s="3">
        <f>N9612*O9612%*CSDL[[#This Row],[SỐ LƯỢNG]]</f>
        <v>0</v>
      </c>
      <c r="Q9612" s="3">
        <f t="shared" si="4170"/>
        <v>1000000</v>
      </c>
    </row>
    <row r="9613" spans="1:17" x14ac:dyDescent="0.3">
      <c r="A9613" s="23" t="s">
        <v>5336</v>
      </c>
      <c r="B9613" s="8" t="s">
        <v>5336</v>
      </c>
      <c r="C9613" s="8">
        <v>1</v>
      </c>
      <c r="D9613" s="8" t="s">
        <v>5358</v>
      </c>
      <c r="E9613" s="8" t="s">
        <v>13823</v>
      </c>
      <c r="F9613" s="8" t="str">
        <f>VLOOKUP(E9613,'DANH MỤC'!$F:$G,2,0)</f>
        <v>Nhóm 1</v>
      </c>
      <c r="G9613" s="8" t="s">
        <v>9006</v>
      </c>
      <c r="H9613" t="str">
        <f>VLOOKUP(G9613,'DANH MỤC'!$I:$K,2,0)</f>
        <v>KH 3048</v>
      </c>
      <c r="I9613" t="str">
        <f>VLOOKUP(G9613,'DANH MỤC'!$I:$K,3,0)</f>
        <v>Thừa Thiên Huế</v>
      </c>
      <c r="J9613" s="8" t="s">
        <v>5939</v>
      </c>
      <c r="K9613" t="str">
        <f>VLOOKUP(J9613,'DANH MỤC'!$A$1:$B$19,2,0)</f>
        <v>Sản phẩm 0001</v>
      </c>
      <c r="L9613" t="s">
        <v>15</v>
      </c>
      <c r="M9613">
        <v>1</v>
      </c>
      <c r="N9613" s="3">
        <f>IF(LEFT(K9613,1)="S",VLOOKUP(K9613,'DANH MỤC'!$B:$D,2,0),VLOOKUP(K9613,'DANH MỤC'!$B:$D,3,0))</f>
        <v>3000000</v>
      </c>
      <c r="O9613">
        <v>20</v>
      </c>
      <c r="P9613" s="3">
        <f>N9613*O9613%*CSDL[[#This Row],[SỐ LƯỢNG]]</f>
        <v>600000</v>
      </c>
      <c r="Q9613" s="3">
        <f t="shared" si="4170"/>
        <v>2400000</v>
      </c>
    </row>
    <row r="9614" spans="1:17" x14ac:dyDescent="0.3">
      <c r="A9614" s="23" t="str">
        <f>A9613</f>
        <v>22/01/2019</v>
      </c>
      <c r="B9614" s="8" t="str">
        <f>B9613</f>
        <v>22/01/2019</v>
      </c>
      <c r="C9614" s="8">
        <v>1</v>
      </c>
      <c r="D9614" s="8" t="str">
        <f>D9613</f>
        <v>DH9724</v>
      </c>
      <c r="E9614" s="8" t="str">
        <f>E9613</f>
        <v>giang.nguyen</v>
      </c>
      <c r="F9614" s="8" t="str">
        <f>VLOOKUP(E9614,'DANH MỤC'!$F:$G,2,0)</f>
        <v>Nhóm 1</v>
      </c>
      <c r="G9614" s="8" t="str">
        <f>G9613</f>
        <v>KH3048</v>
      </c>
      <c r="H9614" t="str">
        <f>VLOOKUP(G9614,'DANH MỤC'!$I:$K,2,0)</f>
        <v>KH 3048</v>
      </c>
      <c r="I9614" t="str">
        <f>VLOOKUP(G9614,'DANH MỤC'!$I:$K,3,0)</f>
        <v>Thừa Thiên Huế</v>
      </c>
      <c r="J9614" s="8" t="s">
        <v>5944</v>
      </c>
      <c r="K9614" t="str">
        <f>VLOOKUP(J9614,'DANH MỤC'!$A$1:$B$19,2,0)</f>
        <v>Hàng tặng 0001</v>
      </c>
      <c r="L9614" t="s">
        <v>24</v>
      </c>
      <c r="M9614">
        <v>2</v>
      </c>
      <c r="N9614" s="3">
        <f>IF(LEFT(K9614,1)="S",VLOOKUP(K9614,'DANH MỤC'!$B:$D,2,0),VLOOKUP(K9614,'DANH MỤC'!$B:$D,3,0))</f>
        <v>200000</v>
      </c>
      <c r="O9614">
        <v>100</v>
      </c>
      <c r="P9614" s="3">
        <f>N9614*O9614%*CSDL[[#This Row],[SỐ LƯỢNG]]</f>
        <v>400000</v>
      </c>
      <c r="Q9614" s="3">
        <f t="shared" si="4170"/>
        <v>0</v>
      </c>
    </row>
    <row r="9615" spans="1:17" x14ac:dyDescent="0.3">
      <c r="A9615" s="23" t="s">
        <v>5336</v>
      </c>
      <c r="B9615" s="8" t="s">
        <v>5336</v>
      </c>
      <c r="C9615" s="8">
        <v>1</v>
      </c>
      <c r="D9615" s="8" t="s">
        <v>5359</v>
      </c>
      <c r="E9615" s="8" t="s">
        <v>13833</v>
      </c>
      <c r="F9615" s="8" t="str">
        <f>VLOOKUP(E9615,'DANH MỤC'!$F:$G,2,0)</f>
        <v>Nhóm 2</v>
      </c>
      <c r="G9615" s="8" t="s">
        <v>8644</v>
      </c>
      <c r="H9615" t="str">
        <f>VLOOKUP(G9615,'DANH MỤC'!$I:$K,2,0)</f>
        <v>KH 2671</v>
      </c>
      <c r="I9615" t="str">
        <f>VLOOKUP(G9615,'DANH MỤC'!$I:$K,3,0)</f>
        <v>Phú Yên</v>
      </c>
      <c r="J9615" s="8" t="s">
        <v>5940</v>
      </c>
      <c r="K9615" t="str">
        <f>VLOOKUP(J9615,'DANH MỤC'!$A$1:$B$19,2,0)</f>
        <v>Sản phẩm 0002</v>
      </c>
      <c r="L9615" t="s">
        <v>15</v>
      </c>
      <c r="M9615">
        <v>1</v>
      </c>
      <c r="N9615" s="3">
        <f>IF(LEFT(K9615,1)="S",VLOOKUP(K9615,'DANH MỤC'!$B:$D,2,0),VLOOKUP(K9615,'DANH MỤC'!$B:$D,3,0))</f>
        <v>2000000</v>
      </c>
      <c r="O9615">
        <v>5</v>
      </c>
      <c r="P9615" s="3">
        <f>N9615*O9615%*CSDL[[#This Row],[SỐ LƯỢNG]]</f>
        <v>100000</v>
      </c>
      <c r="Q9615" s="3">
        <f t="shared" si="4170"/>
        <v>1900000</v>
      </c>
    </row>
    <row r="9616" spans="1:17" x14ac:dyDescent="0.3">
      <c r="A9616" s="23" t="s">
        <v>5336</v>
      </c>
      <c r="B9616" s="8" t="s">
        <v>5336</v>
      </c>
      <c r="C9616" s="8">
        <v>1</v>
      </c>
      <c r="D9616" s="8" t="s">
        <v>5360</v>
      </c>
      <c r="E9616" s="8" t="s">
        <v>13830</v>
      </c>
      <c r="F9616" s="8" t="str">
        <f>VLOOKUP(E9616,'DANH MỤC'!$F:$G,2,0)</f>
        <v>Nhóm 2</v>
      </c>
      <c r="G9616" s="8" t="s">
        <v>9545</v>
      </c>
      <c r="H9616" t="str">
        <f>VLOOKUP(G9616,'DANH MỤC'!$I:$K,2,0)</f>
        <v>KH 3599</v>
      </c>
      <c r="I9616" t="str">
        <f>VLOOKUP(G9616,'DANH MỤC'!$I:$K,3,0)</f>
        <v>Bình Dương</v>
      </c>
      <c r="J9616" s="8" t="s">
        <v>45</v>
      </c>
      <c r="K9616" t="str">
        <f>VLOOKUP(J9616,'DANH MỤC'!$A$1:$B$19,2,0)</f>
        <v>Sản phẩm 0005</v>
      </c>
      <c r="L9616" t="s">
        <v>46</v>
      </c>
      <c r="M9616">
        <v>1</v>
      </c>
      <c r="N9616" s="3">
        <f>IF(LEFT(K9616,1)="S",VLOOKUP(K9616,'DANH MỤC'!$B:$D,2,0),VLOOKUP(K9616,'DANH MỤC'!$B:$D,3,0))</f>
        <v>1000000</v>
      </c>
      <c r="O9616">
        <v>100</v>
      </c>
      <c r="P9616" s="3">
        <f>N9616*O9616%*CSDL[[#This Row],[SỐ LƯỢNG]]</f>
        <v>1000000</v>
      </c>
      <c r="Q9616" s="3">
        <f t="shared" si="4170"/>
        <v>0</v>
      </c>
    </row>
    <row r="9617" spans="1:17" x14ac:dyDescent="0.3">
      <c r="A9617" s="23" t="s">
        <v>5336</v>
      </c>
      <c r="B9617" s="8" t="s">
        <v>5336</v>
      </c>
      <c r="C9617" s="8">
        <v>1</v>
      </c>
      <c r="D9617" s="8" t="s">
        <v>5361</v>
      </c>
      <c r="E9617" s="8" t="s">
        <v>13819</v>
      </c>
      <c r="F9617" s="8" t="str">
        <f>VLOOKUP(E9617,'DANH MỤC'!$F:$G,2,0)</f>
        <v>Nhóm 1</v>
      </c>
      <c r="G9617" s="8" t="s">
        <v>8474</v>
      </c>
      <c r="H9617" t="str">
        <f>VLOOKUP(G9617,'DANH MỤC'!$I:$K,2,0)</f>
        <v>KH 2494</v>
      </c>
      <c r="I9617" t="str">
        <f>VLOOKUP(G9617,'DANH MỤC'!$I:$K,3,0)</f>
        <v>Nam Định</v>
      </c>
      <c r="J9617" s="8" t="s">
        <v>5939</v>
      </c>
      <c r="K9617" t="str">
        <f>VLOOKUP(J9617,'DANH MỤC'!$A$1:$B$19,2,0)</f>
        <v>Sản phẩm 0001</v>
      </c>
      <c r="L9617" t="s">
        <v>15</v>
      </c>
      <c r="M9617">
        <v>1</v>
      </c>
      <c r="N9617" s="3">
        <f>IF(LEFT(K9617,1)="S",VLOOKUP(K9617,'DANH MỤC'!$B:$D,2,0),VLOOKUP(K9617,'DANH MỤC'!$B:$D,3,0))</f>
        <v>3000000</v>
      </c>
      <c r="O9617">
        <v>0</v>
      </c>
      <c r="P9617" s="3">
        <f>N9617*O9617%*CSDL[[#This Row],[SỐ LƯỢNG]]</f>
        <v>0</v>
      </c>
      <c r="Q9617" s="3">
        <f t="shared" si="4170"/>
        <v>3000000</v>
      </c>
    </row>
    <row r="9618" spans="1:17" x14ac:dyDescent="0.3">
      <c r="A9618" s="23" t="str">
        <f t="shared" ref="A9618:A9619" si="4181">A9617</f>
        <v>22/01/2019</v>
      </c>
      <c r="B9618" s="8" t="str">
        <f t="shared" ref="B9618:B9619" si="4182">B9617</f>
        <v>22/01/2019</v>
      </c>
      <c r="C9618" s="8">
        <v>1</v>
      </c>
      <c r="D9618" s="8" t="str">
        <f t="shared" ref="D9618:D9619" si="4183">D9617</f>
        <v>DH9721</v>
      </c>
      <c r="E9618" s="8" t="str">
        <f t="shared" ref="E9618:E9619" si="4184">E9617</f>
        <v>linh.truong</v>
      </c>
      <c r="F9618" s="8" t="str">
        <f>VLOOKUP(E9618,'DANH MỤC'!$F:$G,2,0)</f>
        <v>Nhóm 1</v>
      </c>
      <c r="G9618" s="8" t="str">
        <f t="shared" ref="G9618:G9619" si="4185">G9617</f>
        <v>KH2494</v>
      </c>
      <c r="H9618" t="str">
        <f>VLOOKUP(G9618,'DANH MỤC'!$I:$K,2,0)</f>
        <v>KH 2494</v>
      </c>
      <c r="I9618" t="str">
        <f>VLOOKUP(G9618,'DANH MỤC'!$I:$K,3,0)</f>
        <v>Nam Định</v>
      </c>
      <c r="J9618" s="8" t="s">
        <v>45</v>
      </c>
      <c r="K9618" t="str">
        <f>VLOOKUP(J9618,'DANH MỤC'!$A$1:$B$19,2,0)</f>
        <v>Sản phẩm 0005</v>
      </c>
      <c r="L9618" t="s">
        <v>46</v>
      </c>
      <c r="M9618">
        <v>1</v>
      </c>
      <c r="N9618" s="3">
        <f>IF(LEFT(K9618,1)="S",VLOOKUP(K9618,'DANH MỤC'!$B:$D,2,0),VLOOKUP(K9618,'DANH MỤC'!$B:$D,3,0))</f>
        <v>1000000</v>
      </c>
      <c r="O9618">
        <v>100</v>
      </c>
      <c r="P9618" s="3">
        <f>N9618*O9618%*CSDL[[#This Row],[SỐ LƯỢNG]]</f>
        <v>1000000</v>
      </c>
      <c r="Q9618" s="3">
        <f t="shared" si="4170"/>
        <v>0</v>
      </c>
    </row>
    <row r="9619" spans="1:17" x14ac:dyDescent="0.3">
      <c r="A9619" s="23" t="str">
        <f t="shared" si="4181"/>
        <v>22/01/2019</v>
      </c>
      <c r="B9619" s="8" t="str">
        <f t="shared" si="4182"/>
        <v>22/01/2019</v>
      </c>
      <c r="C9619" s="8">
        <v>1</v>
      </c>
      <c r="D9619" s="8" t="str">
        <f t="shared" si="4183"/>
        <v>DH9721</v>
      </c>
      <c r="E9619" s="8" t="str">
        <f t="shared" si="4184"/>
        <v>linh.truong</v>
      </c>
      <c r="F9619" s="8" t="str">
        <f>VLOOKUP(E9619,'DANH MỤC'!$F:$G,2,0)</f>
        <v>Nhóm 1</v>
      </c>
      <c r="G9619" s="8" t="str">
        <f t="shared" si="4185"/>
        <v>KH2494</v>
      </c>
      <c r="H9619" t="str">
        <f>VLOOKUP(G9619,'DANH MỤC'!$I:$K,2,0)</f>
        <v>KH 2494</v>
      </c>
      <c r="I9619" t="str">
        <f>VLOOKUP(G9619,'DANH MỤC'!$I:$K,3,0)</f>
        <v>Nam Định</v>
      </c>
      <c r="J9619" s="8" t="str">
        <f>J9618</f>
        <v>SP0005</v>
      </c>
      <c r="K9619" t="str">
        <f>VLOOKUP(J9619,'DANH MỤC'!$A$1:$B$19,2,0)</f>
        <v>Sản phẩm 0005</v>
      </c>
      <c r="L9619" t="s">
        <v>51</v>
      </c>
      <c r="M9619">
        <v>1</v>
      </c>
      <c r="N9619" s="3">
        <f>IF(LEFT(K9619,1)="S",VLOOKUP(K9619,'DANH MỤC'!$B:$D,2,0),VLOOKUP(K9619,'DANH MỤC'!$B:$D,3,0))</f>
        <v>1000000</v>
      </c>
      <c r="O9619">
        <v>0</v>
      </c>
      <c r="P9619" s="3">
        <f>N9619*O9619%*CSDL[[#This Row],[SỐ LƯỢNG]]</f>
        <v>0</v>
      </c>
      <c r="Q9619" s="3">
        <f t="shared" si="4170"/>
        <v>1000000</v>
      </c>
    </row>
    <row r="9620" spans="1:17" x14ac:dyDescent="0.3">
      <c r="A9620" s="23" t="s">
        <v>5336</v>
      </c>
      <c r="B9620" s="8" t="s">
        <v>5336</v>
      </c>
      <c r="C9620" s="8">
        <v>1</v>
      </c>
      <c r="D9620" s="8" t="s">
        <v>5362</v>
      </c>
      <c r="E9620" s="8" t="s">
        <v>13830</v>
      </c>
      <c r="F9620" s="8" t="str">
        <f>VLOOKUP(E9620,'DANH MỤC'!$F:$G,2,0)</f>
        <v>Nhóm 2</v>
      </c>
      <c r="G9620" s="8" t="s">
        <v>9546</v>
      </c>
      <c r="H9620" t="str">
        <f>VLOOKUP(G9620,'DANH MỤC'!$I:$K,2,0)</f>
        <v>KH 3600</v>
      </c>
      <c r="I9620" t="str">
        <f>VLOOKUP(G9620,'DANH MỤC'!$I:$K,3,0)</f>
        <v>Hà Giang</v>
      </c>
      <c r="J9620" s="8" t="s">
        <v>45</v>
      </c>
      <c r="K9620" t="str">
        <f>VLOOKUP(J9620,'DANH MỤC'!$A$1:$B$19,2,0)</f>
        <v>Sản phẩm 0005</v>
      </c>
      <c r="L9620" t="s">
        <v>46</v>
      </c>
      <c r="M9620">
        <v>1</v>
      </c>
      <c r="N9620" s="3">
        <f>IF(LEFT(K9620,1)="S",VLOOKUP(K9620,'DANH MỤC'!$B:$D,2,0),VLOOKUP(K9620,'DANH MỤC'!$B:$D,3,0))</f>
        <v>1000000</v>
      </c>
      <c r="O9620">
        <v>100</v>
      </c>
      <c r="P9620" s="3">
        <f>N9620*O9620%*CSDL[[#This Row],[SỐ LƯỢNG]]</f>
        <v>1000000</v>
      </c>
      <c r="Q9620" s="3">
        <f t="shared" si="4170"/>
        <v>0</v>
      </c>
    </row>
    <row r="9621" spans="1:17" x14ac:dyDescent="0.3">
      <c r="A9621" s="23" t="s">
        <v>5336</v>
      </c>
      <c r="B9621" s="8" t="s">
        <v>5336</v>
      </c>
      <c r="C9621" s="8">
        <v>1</v>
      </c>
      <c r="D9621" s="8" t="s">
        <v>5363</v>
      </c>
      <c r="E9621" s="8" t="s">
        <v>13854</v>
      </c>
      <c r="F9621" s="8" t="str">
        <f>VLOOKUP(E9621,'DANH MỤC'!$F:$G,2,0)</f>
        <v>Nhóm 3</v>
      </c>
      <c r="G9621" s="8" t="s">
        <v>9547</v>
      </c>
      <c r="H9621" t="str">
        <f>VLOOKUP(G9621,'DANH MỤC'!$I:$K,2,0)</f>
        <v>KH 3601</v>
      </c>
      <c r="I9621" t="str">
        <f>VLOOKUP(G9621,'DANH MỤC'!$I:$K,3,0)</f>
        <v>Kiên Giang</v>
      </c>
      <c r="J9621" s="8" t="s">
        <v>5941</v>
      </c>
      <c r="K9621" t="str">
        <f>VLOOKUP(J9621,'DANH MỤC'!$A$1:$B$19,2,0)</f>
        <v>Sản phẩm 0006</v>
      </c>
      <c r="L9621" t="s">
        <v>15</v>
      </c>
      <c r="M9621">
        <v>1</v>
      </c>
      <c r="N9621" s="3">
        <f>IF(LEFT(K9621,1)="S",VLOOKUP(K9621,'DANH MỤC'!$B:$D,2,0),VLOOKUP(K9621,'DANH MỤC'!$B:$D,3,0))</f>
        <v>800000</v>
      </c>
      <c r="O9621">
        <v>0</v>
      </c>
      <c r="P9621" s="3">
        <f>N9621*O9621%*CSDL[[#This Row],[SỐ LƯỢNG]]</f>
        <v>0</v>
      </c>
      <c r="Q9621" s="3">
        <f t="shared" si="4170"/>
        <v>800000</v>
      </c>
    </row>
    <row r="9622" spans="1:17" x14ac:dyDescent="0.3">
      <c r="A9622" s="23" t="str">
        <f>A9621</f>
        <v>22/01/2019</v>
      </c>
      <c r="B9622" s="8" t="str">
        <f>B9621</f>
        <v>22/01/2019</v>
      </c>
      <c r="C9622" s="8">
        <v>1</v>
      </c>
      <c r="D9622" s="8" t="str">
        <f>D9621</f>
        <v>DH9719</v>
      </c>
      <c r="E9622" s="8" t="str">
        <f>E9621</f>
        <v>hien.nguyen</v>
      </c>
      <c r="F9622" s="8" t="str">
        <f>VLOOKUP(E9622,'DANH MỤC'!$F:$G,2,0)</f>
        <v>Nhóm 3</v>
      </c>
      <c r="G9622" s="8" t="str">
        <f>G9621</f>
        <v>KH3601</v>
      </c>
      <c r="H9622" t="str">
        <f>VLOOKUP(G9622,'DANH MỤC'!$I:$K,2,0)</f>
        <v>KH 3601</v>
      </c>
      <c r="I9622" t="str">
        <f>VLOOKUP(G9622,'DANH MỤC'!$I:$K,3,0)</f>
        <v>Kiên Giang</v>
      </c>
      <c r="J9622" s="8" t="s">
        <v>5942</v>
      </c>
      <c r="K9622" t="str">
        <f>VLOOKUP(J9622,'DANH MỤC'!$A$1:$B$19,2,0)</f>
        <v>Sản phẩm 0007</v>
      </c>
      <c r="L9622" t="s">
        <v>15</v>
      </c>
      <c r="M9622">
        <v>1</v>
      </c>
      <c r="N9622" s="3">
        <f>IF(LEFT(K9622,1)="S",VLOOKUP(K9622,'DANH MỤC'!$B:$D,2,0),VLOOKUP(K9622,'DANH MỤC'!$B:$D,3,0))</f>
        <v>800000</v>
      </c>
      <c r="O9622">
        <v>0</v>
      </c>
      <c r="P9622" s="3">
        <f>N9622*O9622%*CSDL[[#This Row],[SỐ LƯỢNG]]</f>
        <v>0</v>
      </c>
      <c r="Q9622" s="3">
        <f t="shared" si="4170"/>
        <v>800000</v>
      </c>
    </row>
    <row r="9623" spans="1:17" x14ac:dyDescent="0.3">
      <c r="A9623" s="23" t="s">
        <v>5336</v>
      </c>
      <c r="B9623" s="8" t="s">
        <v>5336</v>
      </c>
      <c r="C9623" s="8">
        <v>1</v>
      </c>
      <c r="D9623" s="8" t="s">
        <v>5364</v>
      </c>
      <c r="E9623" s="8" t="s">
        <v>13819</v>
      </c>
      <c r="F9623" s="8" t="str">
        <f>VLOOKUP(E9623,'DANH MỤC'!$F:$G,2,0)</f>
        <v>Nhóm 1</v>
      </c>
      <c r="G9623" s="8" t="s">
        <v>9548</v>
      </c>
      <c r="H9623" t="str">
        <f>VLOOKUP(G9623,'DANH MỤC'!$I:$K,2,0)</f>
        <v>KH 3602</v>
      </c>
      <c r="I9623" t="str">
        <f>VLOOKUP(G9623,'DANH MỤC'!$I:$K,3,0)</f>
        <v>Quảng Trị</v>
      </c>
      <c r="J9623" s="8" t="s">
        <v>5939</v>
      </c>
      <c r="K9623" t="str">
        <f>VLOOKUP(J9623,'DANH MỤC'!$A$1:$B$19,2,0)</f>
        <v>Sản phẩm 0001</v>
      </c>
      <c r="L9623" t="s">
        <v>15</v>
      </c>
      <c r="M9623">
        <v>1</v>
      </c>
      <c r="N9623" s="3">
        <f>IF(LEFT(K9623,1)="S",VLOOKUP(K9623,'DANH MỤC'!$B:$D,2,0),VLOOKUP(K9623,'DANH MỤC'!$B:$D,3,0))</f>
        <v>3000000</v>
      </c>
      <c r="O9623">
        <v>5</v>
      </c>
      <c r="P9623" s="3">
        <f>N9623*O9623%*CSDL[[#This Row],[SỐ LƯỢNG]]</f>
        <v>150000</v>
      </c>
      <c r="Q9623" s="3">
        <f t="shared" si="4170"/>
        <v>2850000</v>
      </c>
    </row>
    <row r="9624" spans="1:17" x14ac:dyDescent="0.3">
      <c r="A9624" s="23" t="s">
        <v>5336</v>
      </c>
      <c r="B9624" s="8" t="s">
        <v>5336</v>
      </c>
      <c r="C9624" s="8">
        <v>1</v>
      </c>
      <c r="D9624" s="8" t="s">
        <v>5365</v>
      </c>
      <c r="E9624" s="8" t="s">
        <v>13833</v>
      </c>
      <c r="F9624" s="8" t="str">
        <f>VLOOKUP(E9624,'DANH MỤC'!$F:$G,2,0)</f>
        <v>Nhóm 2</v>
      </c>
      <c r="G9624" s="8" t="s">
        <v>9549</v>
      </c>
      <c r="H9624" t="str">
        <f>VLOOKUP(G9624,'DANH MỤC'!$I:$K,2,0)</f>
        <v>KH 3603</v>
      </c>
      <c r="I9624" t="str">
        <f>VLOOKUP(G9624,'DANH MỤC'!$I:$K,3,0)</f>
        <v>Cà Mau</v>
      </c>
      <c r="J9624" s="8" t="s">
        <v>19</v>
      </c>
      <c r="K9624" t="str">
        <f>VLOOKUP(J9624,'DANH MỤC'!$A$1:$B$19,2,0)</f>
        <v>Sản phẩm 0003</v>
      </c>
      <c r="L9624" t="s">
        <v>15</v>
      </c>
      <c r="M9624">
        <v>1</v>
      </c>
      <c r="N9624" s="3">
        <f>IF(LEFT(K9624,1)="S",VLOOKUP(K9624,'DANH MỤC'!$B:$D,2,0),VLOOKUP(K9624,'DANH MỤC'!$B:$D,3,0))</f>
        <v>2500000</v>
      </c>
      <c r="O9624">
        <v>0</v>
      </c>
      <c r="P9624" s="3">
        <f>N9624*O9624%*CSDL[[#This Row],[SỐ LƯỢNG]]</f>
        <v>0</v>
      </c>
      <c r="Q9624" s="3">
        <f t="shared" si="4170"/>
        <v>2500000</v>
      </c>
    </row>
    <row r="9625" spans="1:17" x14ac:dyDescent="0.3">
      <c r="A9625" s="23" t="s">
        <v>5336</v>
      </c>
      <c r="B9625" s="8" t="s">
        <v>5336</v>
      </c>
      <c r="C9625" s="8">
        <v>1</v>
      </c>
      <c r="D9625" s="8" t="s">
        <v>5366</v>
      </c>
      <c r="E9625" s="8" t="s">
        <v>13854</v>
      </c>
      <c r="F9625" s="8" t="str">
        <f>VLOOKUP(E9625,'DANH MỤC'!$F:$G,2,0)</f>
        <v>Nhóm 3</v>
      </c>
      <c r="G9625" s="8" t="s">
        <v>7938</v>
      </c>
      <c r="H9625" t="str">
        <f>VLOOKUP(G9625,'DANH MỤC'!$I:$K,2,0)</f>
        <v>KH 1938</v>
      </c>
      <c r="I9625" t="str">
        <f>VLOOKUP(G9625,'DANH MỤC'!$I:$K,3,0)</f>
        <v>Bắc Giang</v>
      </c>
      <c r="J9625" s="8" t="s">
        <v>45</v>
      </c>
      <c r="K9625" t="str">
        <f>VLOOKUP(J9625,'DANH MỤC'!$A$1:$B$19,2,0)</f>
        <v>Sản phẩm 0005</v>
      </c>
      <c r="L9625" t="s">
        <v>46</v>
      </c>
      <c r="M9625">
        <v>1</v>
      </c>
      <c r="N9625" s="3">
        <f>IF(LEFT(K9625,1)="S",VLOOKUP(K9625,'DANH MỤC'!$B:$D,2,0),VLOOKUP(K9625,'DANH MỤC'!$B:$D,3,0))</f>
        <v>1000000</v>
      </c>
      <c r="O9625">
        <v>100</v>
      </c>
      <c r="P9625" s="3">
        <f>N9625*O9625%*CSDL[[#This Row],[SỐ LƯỢNG]]</f>
        <v>1000000</v>
      </c>
      <c r="Q9625" s="3">
        <f t="shared" si="4170"/>
        <v>0</v>
      </c>
    </row>
    <row r="9626" spans="1:17" x14ac:dyDescent="0.3">
      <c r="A9626" s="23" t="s">
        <v>5336</v>
      </c>
      <c r="B9626" s="8" t="s">
        <v>5336</v>
      </c>
      <c r="C9626" s="8">
        <v>1</v>
      </c>
      <c r="D9626" s="8" t="s">
        <v>5367</v>
      </c>
      <c r="E9626" s="8" t="s">
        <v>13854</v>
      </c>
      <c r="F9626" s="8" t="str">
        <f>VLOOKUP(E9626,'DANH MỤC'!$F:$G,2,0)</f>
        <v>Nhóm 3</v>
      </c>
      <c r="G9626" s="8" t="s">
        <v>6996</v>
      </c>
      <c r="H9626" t="str">
        <f>VLOOKUP(G9626,'DANH MỤC'!$I:$K,2,0)</f>
        <v>KH 0971</v>
      </c>
      <c r="I9626" t="str">
        <f>VLOOKUP(G9626,'DANH MỤC'!$I:$K,3,0)</f>
        <v>Sơn La</v>
      </c>
      <c r="J9626" s="8" t="s">
        <v>45</v>
      </c>
      <c r="K9626" t="str">
        <f>VLOOKUP(J9626,'DANH MỤC'!$A$1:$B$19,2,0)</f>
        <v>Sản phẩm 0005</v>
      </c>
      <c r="L9626" t="s">
        <v>46</v>
      </c>
      <c r="M9626">
        <v>1</v>
      </c>
      <c r="N9626" s="3">
        <f>IF(LEFT(K9626,1)="S",VLOOKUP(K9626,'DANH MỤC'!$B:$D,2,0),VLOOKUP(K9626,'DANH MỤC'!$B:$D,3,0))</f>
        <v>1000000</v>
      </c>
      <c r="O9626">
        <v>100</v>
      </c>
      <c r="P9626" s="3">
        <f>N9626*O9626%*CSDL[[#This Row],[SỐ LƯỢNG]]</f>
        <v>1000000</v>
      </c>
      <c r="Q9626" s="3">
        <f t="shared" si="4170"/>
        <v>0</v>
      </c>
    </row>
    <row r="9627" spans="1:17" x14ac:dyDescent="0.3">
      <c r="A9627" s="23" t="s">
        <v>5336</v>
      </c>
      <c r="B9627" s="8" t="s">
        <v>5336</v>
      </c>
      <c r="C9627" s="8">
        <v>1</v>
      </c>
      <c r="D9627" s="8" t="s">
        <v>5368</v>
      </c>
      <c r="E9627" s="8" t="s">
        <v>13854</v>
      </c>
      <c r="F9627" s="8" t="str">
        <f>VLOOKUP(E9627,'DANH MỤC'!$F:$G,2,0)</f>
        <v>Nhóm 3</v>
      </c>
      <c r="G9627" s="8" t="s">
        <v>5165</v>
      </c>
      <c r="H9627" t="str">
        <f>VLOOKUP(G9627,'DANH MỤC'!$I:$K,2,0)</f>
        <v>KH 3208</v>
      </c>
      <c r="I9627" t="str">
        <f>VLOOKUP(G9627,'DANH MỤC'!$I:$K,3,0)</f>
        <v>Bình Định</v>
      </c>
      <c r="J9627" s="8" t="s">
        <v>45</v>
      </c>
      <c r="K9627" t="str">
        <f>VLOOKUP(J9627,'DANH MỤC'!$A$1:$B$19,2,0)</f>
        <v>Sản phẩm 0005</v>
      </c>
      <c r="L9627" t="s">
        <v>46</v>
      </c>
      <c r="M9627">
        <v>1</v>
      </c>
      <c r="N9627" s="3">
        <f>IF(LEFT(K9627,1)="S",VLOOKUP(K9627,'DANH MỤC'!$B:$D,2,0),VLOOKUP(K9627,'DANH MỤC'!$B:$D,3,0))</f>
        <v>1000000</v>
      </c>
      <c r="O9627">
        <v>100</v>
      </c>
      <c r="P9627" s="3">
        <f>N9627*O9627%*CSDL[[#This Row],[SỐ LƯỢNG]]</f>
        <v>1000000</v>
      </c>
      <c r="Q9627" s="3">
        <f t="shared" si="4170"/>
        <v>0</v>
      </c>
    </row>
    <row r="9628" spans="1:17" x14ac:dyDescent="0.3">
      <c r="A9628" s="23" t="s">
        <v>5336</v>
      </c>
      <c r="B9628" s="8" t="s">
        <v>5336</v>
      </c>
      <c r="C9628" s="8">
        <v>1</v>
      </c>
      <c r="D9628" s="8" t="s">
        <v>5369</v>
      </c>
      <c r="E9628" s="8" t="s">
        <v>13830</v>
      </c>
      <c r="F9628" s="8" t="str">
        <f>VLOOKUP(E9628,'DANH MỤC'!$F:$G,2,0)</f>
        <v>Nhóm 2</v>
      </c>
      <c r="G9628" s="8" t="s">
        <v>7204</v>
      </c>
      <c r="H9628" t="str">
        <f>VLOOKUP(G9628,'DANH MỤC'!$I:$K,2,0)</f>
        <v>KH 1181</v>
      </c>
      <c r="I9628" t="str">
        <f>VLOOKUP(G9628,'DANH MỤC'!$I:$K,3,0)</f>
        <v>Đồng Nai</v>
      </c>
      <c r="J9628" s="8" t="s">
        <v>45</v>
      </c>
      <c r="K9628" t="str">
        <f>VLOOKUP(J9628,'DANH MỤC'!$A$1:$B$19,2,0)</f>
        <v>Sản phẩm 0005</v>
      </c>
      <c r="L9628" t="s">
        <v>46</v>
      </c>
      <c r="M9628">
        <v>1</v>
      </c>
      <c r="N9628" s="3">
        <f>IF(LEFT(K9628,1)="S",VLOOKUP(K9628,'DANH MỤC'!$B:$D,2,0),VLOOKUP(K9628,'DANH MỤC'!$B:$D,3,0))</f>
        <v>1000000</v>
      </c>
      <c r="O9628">
        <v>100</v>
      </c>
      <c r="P9628" s="3">
        <f>N9628*O9628%*CSDL[[#This Row],[SỐ LƯỢNG]]</f>
        <v>1000000</v>
      </c>
      <c r="Q9628" s="3">
        <f t="shared" si="4170"/>
        <v>0</v>
      </c>
    </row>
    <row r="9629" spans="1:17" x14ac:dyDescent="0.3">
      <c r="A9629" s="23" t="s">
        <v>5336</v>
      </c>
      <c r="B9629" s="8" t="s">
        <v>5336</v>
      </c>
      <c r="C9629" s="8">
        <v>1</v>
      </c>
      <c r="D9629" s="8" t="s">
        <v>5370</v>
      </c>
      <c r="E9629" s="8" t="s">
        <v>13833</v>
      </c>
      <c r="F9629" s="8" t="str">
        <f>VLOOKUP(E9629,'DANH MỤC'!$F:$G,2,0)</f>
        <v>Nhóm 2</v>
      </c>
      <c r="G9629" s="8" t="s">
        <v>9550</v>
      </c>
      <c r="H9629" t="str">
        <f>VLOOKUP(G9629,'DANH MỤC'!$I:$K,2,0)</f>
        <v>KH 3604</v>
      </c>
      <c r="I9629" t="str">
        <f>VLOOKUP(G9629,'DANH MỤC'!$I:$K,3,0)</f>
        <v>Tây Ninh</v>
      </c>
      <c r="J9629" s="8" t="s">
        <v>45</v>
      </c>
      <c r="K9629" t="str">
        <f>VLOOKUP(J9629,'DANH MỤC'!$A$1:$B$19,2,0)</f>
        <v>Sản phẩm 0005</v>
      </c>
      <c r="L9629" t="s">
        <v>46</v>
      </c>
      <c r="M9629">
        <v>1</v>
      </c>
      <c r="N9629" s="3">
        <f>IF(LEFT(K9629,1)="S",VLOOKUP(K9629,'DANH MỤC'!$B:$D,2,0),VLOOKUP(K9629,'DANH MỤC'!$B:$D,3,0))</f>
        <v>1000000</v>
      </c>
      <c r="O9629">
        <v>100</v>
      </c>
      <c r="P9629" s="3">
        <f>N9629*O9629%*CSDL[[#This Row],[SỐ LƯỢNG]]</f>
        <v>1000000</v>
      </c>
      <c r="Q9629" s="3">
        <f t="shared" si="4170"/>
        <v>0</v>
      </c>
    </row>
    <row r="9630" spans="1:17" x14ac:dyDescent="0.3">
      <c r="A9630" s="23" t="s">
        <v>5336</v>
      </c>
      <c r="B9630" s="8" t="s">
        <v>5336</v>
      </c>
      <c r="C9630" s="8">
        <v>1</v>
      </c>
      <c r="D9630" s="8" t="s">
        <v>5371</v>
      </c>
      <c r="E9630" s="8" t="s">
        <v>13830</v>
      </c>
      <c r="F9630" s="8" t="str">
        <f>VLOOKUP(E9630,'DANH MỤC'!$F:$G,2,0)</f>
        <v>Nhóm 2</v>
      </c>
      <c r="G9630" s="8" t="s">
        <v>9551</v>
      </c>
      <c r="H9630" t="str">
        <f>VLOOKUP(G9630,'DANH MỤC'!$I:$K,2,0)</f>
        <v>KH 3605</v>
      </c>
      <c r="I9630" t="str">
        <f>VLOOKUP(G9630,'DANH MỤC'!$I:$K,3,0)</f>
        <v>Phú Yên</v>
      </c>
      <c r="J9630" s="8" t="s">
        <v>45</v>
      </c>
      <c r="K9630" t="str">
        <f>VLOOKUP(J9630,'DANH MỤC'!$A$1:$B$19,2,0)</f>
        <v>Sản phẩm 0005</v>
      </c>
      <c r="L9630" t="s">
        <v>46</v>
      </c>
      <c r="M9630">
        <v>1</v>
      </c>
      <c r="N9630" s="3">
        <f>IF(LEFT(K9630,1)="S",VLOOKUP(K9630,'DANH MỤC'!$B:$D,2,0),VLOOKUP(K9630,'DANH MỤC'!$B:$D,3,0))</f>
        <v>1000000</v>
      </c>
      <c r="O9630">
        <v>100</v>
      </c>
      <c r="P9630" s="3">
        <f>N9630*O9630%*CSDL[[#This Row],[SỐ LƯỢNG]]</f>
        <v>1000000</v>
      </c>
      <c r="Q9630" s="3">
        <f t="shared" si="4170"/>
        <v>0</v>
      </c>
    </row>
    <row r="9631" spans="1:17" x14ac:dyDescent="0.3">
      <c r="A9631" s="23" t="s">
        <v>5336</v>
      </c>
      <c r="B9631" s="8" t="s">
        <v>5336</v>
      </c>
      <c r="C9631" s="8">
        <v>1</v>
      </c>
      <c r="D9631" s="8" t="s">
        <v>5372</v>
      </c>
      <c r="E9631" s="8" t="s">
        <v>13814</v>
      </c>
      <c r="F9631" s="8" t="str">
        <f>VLOOKUP(E9631,'DANH MỤC'!$F:$G,2,0)</f>
        <v>Nhóm 1</v>
      </c>
      <c r="G9631" s="8" t="s">
        <v>9552</v>
      </c>
      <c r="H9631" t="str">
        <f>VLOOKUP(G9631,'DANH MỤC'!$I:$K,2,0)</f>
        <v>KH 3606</v>
      </c>
      <c r="I9631" t="str">
        <f>VLOOKUP(G9631,'DANH MỤC'!$I:$K,3,0)</f>
        <v>Hòa Bình</v>
      </c>
      <c r="J9631" s="8" t="s">
        <v>45</v>
      </c>
      <c r="K9631" t="str">
        <f>VLOOKUP(J9631,'DANH MỤC'!$A$1:$B$19,2,0)</f>
        <v>Sản phẩm 0005</v>
      </c>
      <c r="L9631" t="s">
        <v>46</v>
      </c>
      <c r="M9631">
        <v>1</v>
      </c>
      <c r="N9631" s="3">
        <f>IF(LEFT(K9631,1)="S",VLOOKUP(K9631,'DANH MỤC'!$B:$D,2,0),VLOOKUP(K9631,'DANH MỤC'!$B:$D,3,0))</f>
        <v>1000000</v>
      </c>
      <c r="O9631">
        <v>100</v>
      </c>
      <c r="P9631" s="3">
        <f>N9631*O9631%*CSDL[[#This Row],[SỐ LƯỢNG]]</f>
        <v>1000000</v>
      </c>
      <c r="Q9631" s="3">
        <f t="shared" si="4170"/>
        <v>0</v>
      </c>
    </row>
    <row r="9632" spans="1:17" x14ac:dyDescent="0.3">
      <c r="A9632" s="23" t="s">
        <v>5336</v>
      </c>
      <c r="B9632" s="8" t="s">
        <v>5336</v>
      </c>
      <c r="C9632" s="8">
        <v>1</v>
      </c>
      <c r="D9632" s="8" t="s">
        <v>5373</v>
      </c>
      <c r="E9632" s="8" t="s">
        <v>13819</v>
      </c>
      <c r="F9632" s="8" t="str">
        <f>VLOOKUP(E9632,'DANH MỤC'!$F:$G,2,0)</f>
        <v>Nhóm 1</v>
      </c>
      <c r="G9632" s="8" t="s">
        <v>9553</v>
      </c>
      <c r="H9632" t="str">
        <f>VLOOKUP(G9632,'DANH MỤC'!$I:$K,2,0)</f>
        <v>KH 3607</v>
      </c>
      <c r="I9632" t="str">
        <f>VLOOKUP(G9632,'DANH MỤC'!$I:$K,3,0)</f>
        <v>Ninh Bình</v>
      </c>
      <c r="J9632" s="8" t="s">
        <v>45</v>
      </c>
      <c r="K9632" t="str">
        <f>VLOOKUP(J9632,'DANH MỤC'!$A$1:$B$19,2,0)</f>
        <v>Sản phẩm 0005</v>
      </c>
      <c r="L9632" t="s">
        <v>46</v>
      </c>
      <c r="M9632">
        <v>1</v>
      </c>
      <c r="N9632" s="3">
        <f>IF(LEFT(K9632,1)="S",VLOOKUP(K9632,'DANH MỤC'!$B:$D,2,0),VLOOKUP(K9632,'DANH MỤC'!$B:$D,3,0))</f>
        <v>1000000</v>
      </c>
      <c r="O9632">
        <v>100</v>
      </c>
      <c r="P9632" s="3">
        <f>N9632*O9632%*CSDL[[#This Row],[SỐ LƯỢNG]]</f>
        <v>1000000</v>
      </c>
      <c r="Q9632" s="3">
        <f t="shared" si="4170"/>
        <v>0</v>
      </c>
    </row>
    <row r="9633" spans="1:17" x14ac:dyDescent="0.3">
      <c r="A9633" s="23" t="s">
        <v>5336</v>
      </c>
      <c r="B9633" s="8" t="s">
        <v>5336</v>
      </c>
      <c r="C9633" s="8">
        <v>1</v>
      </c>
      <c r="D9633" s="8" t="s">
        <v>5374</v>
      </c>
      <c r="E9633" s="8" t="s">
        <v>13816</v>
      </c>
      <c r="F9633" s="8" t="str">
        <f>VLOOKUP(E9633,'DANH MỤC'!$F:$G,2,0)</f>
        <v>Nhóm 1</v>
      </c>
      <c r="G9633" s="8" t="s">
        <v>8487</v>
      </c>
      <c r="H9633" t="str">
        <f>VLOOKUP(G9633,'DANH MỤC'!$I:$K,2,0)</f>
        <v>KH 2508</v>
      </c>
      <c r="I9633" t="str">
        <f>VLOOKUP(G9633,'DANH MỤC'!$I:$K,3,0)</f>
        <v>Sơn La</v>
      </c>
      <c r="J9633" s="8" t="s">
        <v>45</v>
      </c>
      <c r="K9633" t="str">
        <f>VLOOKUP(J9633,'DANH MỤC'!$A$1:$B$19,2,0)</f>
        <v>Sản phẩm 0005</v>
      </c>
      <c r="L9633" t="s">
        <v>46</v>
      </c>
      <c r="M9633">
        <v>1</v>
      </c>
      <c r="N9633" s="3">
        <f>IF(LEFT(K9633,1)="S",VLOOKUP(K9633,'DANH MỤC'!$B:$D,2,0),VLOOKUP(K9633,'DANH MỤC'!$B:$D,3,0))</f>
        <v>1000000</v>
      </c>
      <c r="O9633">
        <v>100</v>
      </c>
      <c r="P9633" s="3">
        <f>N9633*O9633%*CSDL[[#This Row],[SỐ LƯỢNG]]</f>
        <v>1000000</v>
      </c>
      <c r="Q9633" s="3">
        <f t="shared" si="4170"/>
        <v>0</v>
      </c>
    </row>
    <row r="9634" spans="1:17" x14ac:dyDescent="0.3">
      <c r="A9634" s="23" t="str">
        <f>A9633</f>
        <v>22/01/2019</v>
      </c>
      <c r="B9634" s="8" t="str">
        <f>B9633</f>
        <v>22/01/2019</v>
      </c>
      <c r="C9634" s="8">
        <v>1</v>
      </c>
      <c r="D9634" s="8" t="str">
        <f>D9633</f>
        <v>DH9708</v>
      </c>
      <c r="E9634" s="8" t="str">
        <f>E9633</f>
        <v>luyen.dam</v>
      </c>
      <c r="F9634" s="8" t="str">
        <f>VLOOKUP(E9634,'DANH MỤC'!$F:$G,2,0)</f>
        <v>Nhóm 1</v>
      </c>
      <c r="G9634" s="8" t="str">
        <f>G9633</f>
        <v>KH2508</v>
      </c>
      <c r="H9634" t="str">
        <f>VLOOKUP(G9634,'DANH MỤC'!$I:$K,2,0)</f>
        <v>KH 2508</v>
      </c>
      <c r="I9634" t="str">
        <f>VLOOKUP(G9634,'DANH MỤC'!$I:$K,3,0)</f>
        <v>Sơn La</v>
      </c>
      <c r="J9634" s="8" t="str">
        <f>J9633</f>
        <v>SP0005</v>
      </c>
      <c r="K9634" t="str">
        <f>VLOOKUP(J9634,'DANH MỤC'!$A$1:$B$19,2,0)</f>
        <v>Sản phẩm 0005</v>
      </c>
      <c r="L9634" t="s">
        <v>51</v>
      </c>
      <c r="M9634">
        <v>1</v>
      </c>
      <c r="N9634" s="3">
        <f>IF(LEFT(K9634,1)="S",VLOOKUP(K9634,'DANH MỤC'!$B:$D,2,0),VLOOKUP(K9634,'DANH MỤC'!$B:$D,3,0))</f>
        <v>1000000</v>
      </c>
      <c r="O9634">
        <v>0</v>
      </c>
      <c r="P9634" s="3">
        <f>N9634*O9634%*CSDL[[#This Row],[SỐ LƯỢNG]]</f>
        <v>0</v>
      </c>
      <c r="Q9634" s="3">
        <f t="shared" si="4170"/>
        <v>1000000</v>
      </c>
    </row>
    <row r="9635" spans="1:17" x14ac:dyDescent="0.3">
      <c r="A9635" s="23" t="s">
        <v>5336</v>
      </c>
      <c r="B9635" s="8" t="s">
        <v>5336</v>
      </c>
      <c r="C9635" s="8">
        <v>1</v>
      </c>
      <c r="D9635" s="8" t="s">
        <v>5375</v>
      </c>
      <c r="E9635" s="8" t="s">
        <v>13819</v>
      </c>
      <c r="F9635" s="8" t="str">
        <f>VLOOKUP(E9635,'DANH MỤC'!$F:$G,2,0)</f>
        <v>Nhóm 1</v>
      </c>
      <c r="G9635" s="8" t="s">
        <v>9554</v>
      </c>
      <c r="H9635" t="str">
        <f>VLOOKUP(G9635,'DANH MỤC'!$I:$K,2,0)</f>
        <v>KH 3608</v>
      </c>
      <c r="I9635" t="str">
        <f>VLOOKUP(G9635,'DANH MỤC'!$I:$K,3,0)</f>
        <v>Hải Phòng</v>
      </c>
      <c r="J9635" s="8" t="s">
        <v>45</v>
      </c>
      <c r="K9635" t="str">
        <f>VLOOKUP(J9635,'DANH MỤC'!$A$1:$B$19,2,0)</f>
        <v>Sản phẩm 0005</v>
      </c>
      <c r="L9635" t="s">
        <v>46</v>
      </c>
      <c r="M9635">
        <v>1</v>
      </c>
      <c r="N9635" s="3">
        <f>IF(LEFT(K9635,1)="S",VLOOKUP(K9635,'DANH MỤC'!$B:$D,2,0),VLOOKUP(K9635,'DANH MỤC'!$B:$D,3,0))</f>
        <v>1000000</v>
      </c>
      <c r="O9635">
        <v>100</v>
      </c>
      <c r="P9635" s="3">
        <f>N9635*O9635%*CSDL[[#This Row],[SỐ LƯỢNG]]</f>
        <v>1000000</v>
      </c>
      <c r="Q9635" s="3">
        <f t="shared" si="4170"/>
        <v>0</v>
      </c>
    </row>
    <row r="9636" spans="1:17" x14ac:dyDescent="0.3">
      <c r="A9636" s="23" t="s">
        <v>5336</v>
      </c>
      <c r="B9636" s="8" t="s">
        <v>5336</v>
      </c>
      <c r="C9636" s="8">
        <v>1</v>
      </c>
      <c r="D9636" s="8" t="s">
        <v>5376</v>
      </c>
      <c r="E9636" s="8" t="s">
        <v>13819</v>
      </c>
      <c r="F9636" s="8" t="str">
        <f>VLOOKUP(E9636,'DANH MỤC'!$F:$G,2,0)</f>
        <v>Nhóm 1</v>
      </c>
      <c r="G9636" s="8" t="s">
        <v>8789</v>
      </c>
      <c r="H9636" t="str">
        <f>VLOOKUP(G9636,'DANH MỤC'!$I:$K,2,0)</f>
        <v>KH 2819</v>
      </c>
      <c r="I9636" t="str">
        <f>VLOOKUP(G9636,'DANH MỤC'!$I:$K,3,0)</f>
        <v>Bình Dương</v>
      </c>
      <c r="J9636" s="8" t="s">
        <v>45</v>
      </c>
      <c r="K9636" t="str">
        <f>VLOOKUP(J9636,'DANH MỤC'!$A$1:$B$19,2,0)</f>
        <v>Sản phẩm 0005</v>
      </c>
      <c r="L9636" t="s">
        <v>46</v>
      </c>
      <c r="M9636">
        <v>1</v>
      </c>
      <c r="N9636" s="3">
        <f>IF(LEFT(K9636,1)="S",VLOOKUP(K9636,'DANH MỤC'!$B:$D,2,0),VLOOKUP(K9636,'DANH MỤC'!$B:$D,3,0))</f>
        <v>1000000</v>
      </c>
      <c r="O9636">
        <v>100</v>
      </c>
      <c r="P9636" s="3">
        <f>N9636*O9636%*CSDL[[#This Row],[SỐ LƯỢNG]]</f>
        <v>1000000</v>
      </c>
      <c r="Q9636" s="3">
        <f t="shared" si="4170"/>
        <v>0</v>
      </c>
    </row>
    <row r="9637" spans="1:17" x14ac:dyDescent="0.3">
      <c r="A9637" s="23" t="s">
        <v>5336</v>
      </c>
      <c r="B9637" s="8" t="s">
        <v>5336</v>
      </c>
      <c r="C9637" s="8">
        <v>1</v>
      </c>
      <c r="D9637" s="8" t="s">
        <v>5377</v>
      </c>
      <c r="E9637" s="8" t="s">
        <v>13833</v>
      </c>
      <c r="F9637" s="8" t="str">
        <f>VLOOKUP(E9637,'DANH MỤC'!$F:$G,2,0)</f>
        <v>Nhóm 2</v>
      </c>
      <c r="G9637" s="8" t="s">
        <v>7202</v>
      </c>
      <c r="H9637" t="str">
        <f>VLOOKUP(G9637,'DANH MỤC'!$I:$K,2,0)</f>
        <v>KH 1179</v>
      </c>
      <c r="I9637" t="str">
        <f>VLOOKUP(G9637,'DANH MỤC'!$I:$K,3,0)</f>
        <v>Hà Giang</v>
      </c>
      <c r="J9637" s="8" t="s">
        <v>45</v>
      </c>
      <c r="K9637" t="str">
        <f>VLOOKUP(J9637,'DANH MỤC'!$A$1:$B$19,2,0)</f>
        <v>Sản phẩm 0005</v>
      </c>
      <c r="L9637" t="s">
        <v>46</v>
      </c>
      <c r="M9637">
        <v>1</v>
      </c>
      <c r="N9637" s="3">
        <f>IF(LEFT(K9637,1)="S",VLOOKUP(K9637,'DANH MỤC'!$B:$D,2,0),VLOOKUP(K9637,'DANH MỤC'!$B:$D,3,0))</f>
        <v>1000000</v>
      </c>
      <c r="O9637">
        <v>100</v>
      </c>
      <c r="P9637" s="3">
        <f>N9637*O9637%*CSDL[[#This Row],[SỐ LƯỢNG]]</f>
        <v>1000000</v>
      </c>
      <c r="Q9637" s="3">
        <f t="shared" si="4170"/>
        <v>0</v>
      </c>
    </row>
    <row r="9638" spans="1:17" x14ac:dyDescent="0.3">
      <c r="A9638" s="23" t="s">
        <v>5336</v>
      </c>
      <c r="B9638" s="8" t="s">
        <v>5336</v>
      </c>
      <c r="C9638" s="8">
        <v>1</v>
      </c>
      <c r="D9638" s="8" t="s">
        <v>5378</v>
      </c>
      <c r="E9638" s="8" t="s">
        <v>13816</v>
      </c>
      <c r="F9638" s="8" t="str">
        <f>VLOOKUP(E9638,'DANH MỤC'!$F:$G,2,0)</f>
        <v>Nhóm 1</v>
      </c>
      <c r="G9638" s="8" t="s">
        <v>9555</v>
      </c>
      <c r="H9638" t="str">
        <f>VLOOKUP(G9638,'DANH MỤC'!$I:$K,2,0)</f>
        <v>KH 3609</v>
      </c>
      <c r="I9638" t="str">
        <f>VLOOKUP(G9638,'DANH MỤC'!$I:$K,3,0)</f>
        <v>Nghệ An</v>
      </c>
      <c r="J9638" s="8" t="s">
        <v>19</v>
      </c>
      <c r="K9638" t="str">
        <f>VLOOKUP(J9638,'DANH MỤC'!$A$1:$B$19,2,0)</f>
        <v>Sản phẩm 0003</v>
      </c>
      <c r="L9638" t="s">
        <v>15</v>
      </c>
      <c r="M9638">
        <v>1</v>
      </c>
      <c r="N9638" s="3">
        <f>IF(LEFT(K9638,1)="S",VLOOKUP(K9638,'DANH MỤC'!$B:$D,2,0),VLOOKUP(K9638,'DANH MỤC'!$B:$D,3,0))</f>
        <v>2500000</v>
      </c>
      <c r="O9638">
        <v>10</v>
      </c>
      <c r="P9638" s="3">
        <f>N9638*O9638%*CSDL[[#This Row],[SỐ LƯỢNG]]</f>
        <v>250000</v>
      </c>
      <c r="Q9638" s="3">
        <f t="shared" si="4170"/>
        <v>2250000</v>
      </c>
    </row>
    <row r="9639" spans="1:17" x14ac:dyDescent="0.3">
      <c r="A9639" s="23" t="str">
        <f t="shared" ref="A9639:A9641" si="4186">A9638</f>
        <v>22/01/2019</v>
      </c>
      <c r="B9639" s="8" t="str">
        <f t="shared" ref="B9639:B9641" si="4187">B9638</f>
        <v>22/01/2019</v>
      </c>
      <c r="C9639" s="8">
        <v>1</v>
      </c>
      <c r="D9639" s="8" t="str">
        <f t="shared" ref="D9639:D9641" si="4188">D9638</f>
        <v>DH9704</v>
      </c>
      <c r="E9639" s="8" t="str">
        <f t="shared" ref="E9639:E9641" si="4189">E9638</f>
        <v>luyen.dam</v>
      </c>
      <c r="F9639" s="8" t="str">
        <f>VLOOKUP(E9639,'DANH MỤC'!$F:$G,2,0)</f>
        <v>Nhóm 1</v>
      </c>
      <c r="G9639" s="8" t="str">
        <f t="shared" ref="G9639:G9641" si="4190">G9638</f>
        <v>KH3609</v>
      </c>
      <c r="H9639" t="str">
        <f>VLOOKUP(G9639,'DANH MỤC'!$I:$K,2,0)</f>
        <v>KH 3609</v>
      </c>
      <c r="I9639" t="str">
        <f>VLOOKUP(G9639,'DANH MỤC'!$I:$K,3,0)</f>
        <v>Nghệ An</v>
      </c>
      <c r="J9639" s="8" t="s">
        <v>5939</v>
      </c>
      <c r="K9639" t="str">
        <f>VLOOKUP(J9639,'DANH MỤC'!$A$1:$B$19,2,0)</f>
        <v>Sản phẩm 0001</v>
      </c>
      <c r="L9639" t="s">
        <v>15</v>
      </c>
      <c r="M9639">
        <v>1</v>
      </c>
      <c r="N9639" s="3">
        <f>IF(LEFT(K9639,1)="S",VLOOKUP(K9639,'DANH MỤC'!$B:$D,2,0),VLOOKUP(K9639,'DANH MỤC'!$B:$D,3,0))</f>
        <v>3000000</v>
      </c>
      <c r="O9639">
        <v>0</v>
      </c>
      <c r="P9639" s="3">
        <f>N9639*O9639%*CSDL[[#This Row],[SỐ LƯỢNG]]</f>
        <v>0</v>
      </c>
      <c r="Q9639" s="3">
        <f t="shared" si="4170"/>
        <v>3000000</v>
      </c>
    </row>
    <row r="9640" spans="1:17" x14ac:dyDescent="0.3">
      <c r="A9640" s="23" t="str">
        <f t="shared" si="4186"/>
        <v>22/01/2019</v>
      </c>
      <c r="B9640" s="8" t="str">
        <f t="shared" si="4187"/>
        <v>22/01/2019</v>
      </c>
      <c r="C9640" s="8">
        <v>1</v>
      </c>
      <c r="D9640" s="8" t="str">
        <f t="shared" si="4188"/>
        <v>DH9704</v>
      </c>
      <c r="E9640" s="8" t="str">
        <f t="shared" si="4189"/>
        <v>luyen.dam</v>
      </c>
      <c r="F9640" s="8" t="str">
        <f>VLOOKUP(E9640,'DANH MỤC'!$F:$G,2,0)</f>
        <v>Nhóm 1</v>
      </c>
      <c r="G9640" s="8" t="str">
        <f t="shared" si="4190"/>
        <v>KH3609</v>
      </c>
      <c r="H9640" t="str">
        <f>VLOOKUP(G9640,'DANH MỤC'!$I:$K,2,0)</f>
        <v>KH 3609</v>
      </c>
      <c r="I9640" t="str">
        <f>VLOOKUP(G9640,'DANH MỤC'!$I:$K,3,0)</f>
        <v>Nghệ An</v>
      </c>
      <c r="J9640" s="8" t="s">
        <v>45</v>
      </c>
      <c r="K9640" t="str">
        <f>VLOOKUP(J9640,'DANH MỤC'!$A$1:$B$19,2,0)</f>
        <v>Sản phẩm 0005</v>
      </c>
      <c r="L9640" t="s">
        <v>46</v>
      </c>
      <c r="M9640">
        <v>1</v>
      </c>
      <c r="N9640" s="3">
        <f>IF(LEFT(K9640,1)="S",VLOOKUP(K9640,'DANH MỤC'!$B:$D,2,0),VLOOKUP(K9640,'DANH MỤC'!$B:$D,3,0))</f>
        <v>1000000</v>
      </c>
      <c r="O9640">
        <v>100</v>
      </c>
      <c r="P9640" s="3">
        <f>N9640*O9640%*CSDL[[#This Row],[SỐ LƯỢNG]]</f>
        <v>1000000</v>
      </c>
      <c r="Q9640" s="3">
        <f t="shared" si="4170"/>
        <v>0</v>
      </c>
    </row>
    <row r="9641" spans="1:17" x14ac:dyDescent="0.3">
      <c r="A9641" s="23" t="str">
        <f t="shared" si="4186"/>
        <v>22/01/2019</v>
      </c>
      <c r="B9641" s="8" t="str">
        <f t="shared" si="4187"/>
        <v>22/01/2019</v>
      </c>
      <c r="C9641" s="8">
        <v>1</v>
      </c>
      <c r="D9641" s="8" t="str">
        <f t="shared" si="4188"/>
        <v>DH9704</v>
      </c>
      <c r="E9641" s="8" t="str">
        <f t="shared" si="4189"/>
        <v>luyen.dam</v>
      </c>
      <c r="F9641" s="8" t="str">
        <f>VLOOKUP(E9641,'DANH MỤC'!$F:$G,2,0)</f>
        <v>Nhóm 1</v>
      </c>
      <c r="G9641" s="8" t="str">
        <f t="shared" si="4190"/>
        <v>KH3609</v>
      </c>
      <c r="H9641" t="str">
        <f>VLOOKUP(G9641,'DANH MỤC'!$I:$K,2,0)</f>
        <v>KH 3609</v>
      </c>
      <c r="I9641" t="str">
        <f>VLOOKUP(G9641,'DANH MỤC'!$I:$K,3,0)</f>
        <v>Nghệ An</v>
      </c>
      <c r="J9641" s="8" t="str">
        <f>J9640</f>
        <v>SP0005</v>
      </c>
      <c r="K9641" t="str">
        <f>VLOOKUP(J9641,'DANH MỤC'!$A$1:$B$19,2,0)</f>
        <v>Sản phẩm 0005</v>
      </c>
      <c r="L9641" t="s">
        <v>51</v>
      </c>
      <c r="M9641">
        <v>1</v>
      </c>
      <c r="N9641" s="3">
        <f>IF(LEFT(K9641,1)="S",VLOOKUP(K9641,'DANH MỤC'!$B:$D,2,0),VLOOKUP(K9641,'DANH MỤC'!$B:$D,3,0))</f>
        <v>1000000</v>
      </c>
      <c r="O9641">
        <v>0</v>
      </c>
      <c r="P9641" s="3">
        <f>N9641*O9641%*CSDL[[#This Row],[SỐ LƯỢNG]]</f>
        <v>0</v>
      </c>
      <c r="Q9641" s="3">
        <f t="shared" si="4170"/>
        <v>1000000</v>
      </c>
    </row>
    <row r="9642" spans="1:17" x14ac:dyDescent="0.3">
      <c r="A9642" s="23" t="s">
        <v>5336</v>
      </c>
      <c r="B9642" s="8" t="s">
        <v>5336</v>
      </c>
      <c r="C9642" s="8">
        <v>1</v>
      </c>
      <c r="D9642" s="8" t="s">
        <v>5379</v>
      </c>
      <c r="E9642" s="8" t="s">
        <v>13833</v>
      </c>
      <c r="F9642" s="8" t="str">
        <f>VLOOKUP(E9642,'DANH MỤC'!$F:$G,2,0)</f>
        <v>Nhóm 2</v>
      </c>
      <c r="G9642" s="8" t="s">
        <v>9556</v>
      </c>
      <c r="H9642" t="str">
        <f>VLOOKUP(G9642,'DANH MỤC'!$I:$K,2,0)</f>
        <v>KH 3610</v>
      </c>
      <c r="I9642" t="str">
        <f>VLOOKUP(G9642,'DANH MỤC'!$I:$K,3,0)</f>
        <v>Đà Nẵng</v>
      </c>
      <c r="J9642" s="8" t="s">
        <v>5940</v>
      </c>
      <c r="K9642" t="str">
        <f>VLOOKUP(J9642,'DANH MỤC'!$A$1:$B$19,2,0)</f>
        <v>Sản phẩm 0002</v>
      </c>
      <c r="L9642" t="s">
        <v>15</v>
      </c>
      <c r="M9642">
        <v>1</v>
      </c>
      <c r="N9642" s="3">
        <f>IF(LEFT(K9642,1)="S",VLOOKUP(K9642,'DANH MỤC'!$B:$D,2,0),VLOOKUP(K9642,'DANH MỤC'!$B:$D,3,0))</f>
        <v>2000000</v>
      </c>
      <c r="O9642">
        <v>5</v>
      </c>
      <c r="P9642" s="3">
        <f>N9642*O9642%*CSDL[[#This Row],[SỐ LƯỢNG]]</f>
        <v>100000</v>
      </c>
      <c r="Q9642" s="3">
        <f t="shared" si="4170"/>
        <v>1900000</v>
      </c>
    </row>
    <row r="9643" spans="1:17" x14ac:dyDescent="0.3">
      <c r="A9643" s="23" t="s">
        <v>5336</v>
      </c>
      <c r="B9643" s="8" t="s">
        <v>5336</v>
      </c>
      <c r="C9643" s="8">
        <v>1</v>
      </c>
      <c r="D9643" s="8" t="s">
        <v>5380</v>
      </c>
      <c r="E9643" s="8" t="s">
        <v>13830</v>
      </c>
      <c r="F9643" s="8" t="str">
        <f>VLOOKUP(E9643,'DANH MỤC'!$F:$G,2,0)</f>
        <v>Nhóm 2</v>
      </c>
      <c r="G9643" s="8" t="s">
        <v>9557</v>
      </c>
      <c r="H9643" t="str">
        <f>VLOOKUP(G9643,'DANH MỤC'!$I:$K,2,0)</f>
        <v>KH 3611</v>
      </c>
      <c r="I9643" t="str">
        <f>VLOOKUP(G9643,'DANH MỤC'!$I:$K,3,0)</f>
        <v>Hà Tĩnh</v>
      </c>
      <c r="J9643" s="8" t="s">
        <v>45</v>
      </c>
      <c r="K9643" t="str">
        <f>VLOOKUP(J9643,'DANH MỤC'!$A$1:$B$19,2,0)</f>
        <v>Sản phẩm 0005</v>
      </c>
      <c r="L9643" t="s">
        <v>46</v>
      </c>
      <c r="M9643">
        <v>1</v>
      </c>
      <c r="N9643" s="3">
        <f>IF(LEFT(K9643,1)="S",VLOOKUP(K9643,'DANH MỤC'!$B:$D,2,0),VLOOKUP(K9643,'DANH MỤC'!$B:$D,3,0))</f>
        <v>1000000</v>
      </c>
      <c r="O9643">
        <v>100</v>
      </c>
      <c r="P9643" s="3">
        <f>N9643*O9643%*CSDL[[#This Row],[SỐ LƯỢNG]]</f>
        <v>1000000</v>
      </c>
      <c r="Q9643" s="3">
        <f t="shared" si="4170"/>
        <v>0</v>
      </c>
    </row>
    <row r="9644" spans="1:17" x14ac:dyDescent="0.3">
      <c r="A9644" s="23" t="s">
        <v>5336</v>
      </c>
      <c r="B9644" s="8" t="s">
        <v>5336</v>
      </c>
      <c r="C9644" s="8">
        <v>1</v>
      </c>
      <c r="D9644" s="8" t="s">
        <v>5381</v>
      </c>
      <c r="E9644" s="8" t="s">
        <v>13815</v>
      </c>
      <c r="F9644" s="8" t="str">
        <f>VLOOKUP(E9644,'DANH MỤC'!$F:$G,2,0)</f>
        <v>Nhóm 1</v>
      </c>
      <c r="G9644" s="8" t="s">
        <v>8994</v>
      </c>
      <c r="H9644" t="str">
        <f>VLOOKUP(G9644,'DANH MỤC'!$I:$K,2,0)</f>
        <v>KH 3035</v>
      </c>
      <c r="I9644" t="str">
        <f>VLOOKUP(G9644,'DANH MỤC'!$I:$K,3,0)</f>
        <v>Bình Dương</v>
      </c>
      <c r="J9644" s="8" t="s">
        <v>5940</v>
      </c>
      <c r="K9644" t="str">
        <f>VLOOKUP(J9644,'DANH MỤC'!$A$1:$B$19,2,0)</f>
        <v>Sản phẩm 0002</v>
      </c>
      <c r="L9644" t="s">
        <v>15</v>
      </c>
      <c r="M9644">
        <v>1</v>
      </c>
      <c r="N9644" s="3">
        <f>IF(LEFT(K9644,1)="S",VLOOKUP(K9644,'DANH MỤC'!$B:$D,2,0),VLOOKUP(K9644,'DANH MỤC'!$B:$D,3,0))</f>
        <v>2000000</v>
      </c>
      <c r="O9644">
        <v>10</v>
      </c>
      <c r="P9644" s="3">
        <f>N9644*O9644%*CSDL[[#This Row],[SỐ LƯỢNG]]</f>
        <v>200000</v>
      </c>
      <c r="Q9644" s="3">
        <f t="shared" si="4170"/>
        <v>1800000</v>
      </c>
    </row>
    <row r="9645" spans="1:17" x14ac:dyDescent="0.3">
      <c r="A9645" s="23" t="str">
        <f>A9644</f>
        <v>22/01/2019</v>
      </c>
      <c r="B9645" s="8" t="str">
        <f>B9644</f>
        <v>22/01/2019</v>
      </c>
      <c r="C9645" s="8">
        <v>1</v>
      </c>
      <c r="D9645" s="8" t="str">
        <f>D9644</f>
        <v>DH9701</v>
      </c>
      <c r="E9645" s="8" t="str">
        <f>E9644</f>
        <v>nhi.vu</v>
      </c>
      <c r="F9645" s="8" t="str">
        <f>VLOOKUP(E9645,'DANH MỤC'!$F:$G,2,0)</f>
        <v>Nhóm 1</v>
      </c>
      <c r="G9645" s="8" t="str">
        <f>G9644</f>
        <v>KH3035</v>
      </c>
      <c r="H9645" t="str">
        <f>VLOOKUP(G9645,'DANH MỤC'!$I:$K,2,0)</f>
        <v>KH 3035</v>
      </c>
      <c r="I9645" t="str">
        <f>VLOOKUP(G9645,'DANH MỤC'!$I:$K,3,0)</f>
        <v>Bình Dương</v>
      </c>
      <c r="J9645" s="8" t="s">
        <v>5944</v>
      </c>
      <c r="K9645" t="str">
        <f>VLOOKUP(J9645,'DANH MỤC'!$A$1:$B$19,2,0)</f>
        <v>Hàng tặng 0001</v>
      </c>
      <c r="L9645" t="s">
        <v>24</v>
      </c>
      <c r="M9645">
        <v>2</v>
      </c>
      <c r="N9645" s="3">
        <f>IF(LEFT(K9645,1)="S",VLOOKUP(K9645,'DANH MỤC'!$B:$D,2,0),VLOOKUP(K9645,'DANH MỤC'!$B:$D,3,0))</f>
        <v>200000</v>
      </c>
      <c r="O9645">
        <v>100</v>
      </c>
      <c r="P9645" s="3">
        <f>N9645*O9645%*CSDL[[#This Row],[SỐ LƯỢNG]]</f>
        <v>400000</v>
      </c>
      <c r="Q9645" s="3">
        <f t="shared" si="4170"/>
        <v>0</v>
      </c>
    </row>
    <row r="9646" spans="1:17" x14ac:dyDescent="0.3">
      <c r="A9646" s="23" t="s">
        <v>5336</v>
      </c>
      <c r="B9646" s="8" t="s">
        <v>5336</v>
      </c>
      <c r="C9646" s="8">
        <v>1</v>
      </c>
      <c r="D9646" s="8" t="s">
        <v>5382</v>
      </c>
      <c r="E9646" s="8" t="s">
        <v>13814</v>
      </c>
      <c r="F9646" s="8" t="str">
        <f>VLOOKUP(E9646,'DANH MỤC'!$F:$G,2,0)</f>
        <v>Nhóm 1</v>
      </c>
      <c r="G9646" s="8" t="s">
        <v>9558</v>
      </c>
      <c r="H9646" t="str">
        <f>VLOOKUP(G9646,'DANH MỤC'!$I:$K,2,0)</f>
        <v>KH 3612</v>
      </c>
      <c r="I9646" t="str">
        <f>VLOOKUP(G9646,'DANH MỤC'!$I:$K,3,0)</f>
        <v>Nam Định</v>
      </c>
      <c r="J9646" s="8" t="s">
        <v>5940</v>
      </c>
      <c r="K9646" t="str">
        <f>VLOOKUP(J9646,'DANH MỤC'!$A$1:$B$19,2,0)</f>
        <v>Sản phẩm 0002</v>
      </c>
      <c r="L9646" t="s">
        <v>15</v>
      </c>
      <c r="M9646">
        <v>1</v>
      </c>
      <c r="N9646" s="3">
        <f>IF(LEFT(K9646,1)="S",VLOOKUP(K9646,'DANH MỤC'!$B:$D,2,0),VLOOKUP(K9646,'DANH MỤC'!$B:$D,3,0))</f>
        <v>2000000</v>
      </c>
      <c r="O9646">
        <v>5</v>
      </c>
      <c r="P9646" s="3">
        <f>N9646*O9646%*CSDL[[#This Row],[SỐ LƯỢNG]]</f>
        <v>100000</v>
      </c>
      <c r="Q9646" s="3">
        <f t="shared" si="4170"/>
        <v>1900000</v>
      </c>
    </row>
    <row r="9647" spans="1:17" x14ac:dyDescent="0.3">
      <c r="A9647" s="23" t="str">
        <f>A9646</f>
        <v>22/01/2019</v>
      </c>
      <c r="B9647" s="8" t="str">
        <f>B9646</f>
        <v>22/01/2019</v>
      </c>
      <c r="C9647" s="8">
        <v>1</v>
      </c>
      <c r="D9647" s="8" t="str">
        <f>D9646</f>
        <v>DH9700</v>
      </c>
      <c r="E9647" s="8" t="str">
        <f>E9646</f>
        <v>hai.vi</v>
      </c>
      <c r="F9647" s="8" t="str">
        <f>VLOOKUP(E9647,'DANH MỤC'!$F:$G,2,0)</f>
        <v>Nhóm 1</v>
      </c>
      <c r="G9647" s="8" t="str">
        <f>G9646</f>
        <v>KH3612</v>
      </c>
      <c r="H9647" t="str">
        <f>VLOOKUP(G9647,'DANH MỤC'!$I:$K,2,0)</f>
        <v>KH 3612</v>
      </c>
      <c r="I9647" t="str">
        <f>VLOOKUP(G9647,'DANH MỤC'!$I:$K,3,0)</f>
        <v>Nam Định</v>
      </c>
      <c r="J9647" s="8" t="s">
        <v>5944</v>
      </c>
      <c r="K9647" t="str">
        <f>VLOOKUP(J9647,'DANH MỤC'!$A$1:$B$19,2,0)</f>
        <v>Hàng tặng 0001</v>
      </c>
      <c r="L9647" t="s">
        <v>24</v>
      </c>
      <c r="M9647">
        <v>2</v>
      </c>
      <c r="N9647" s="3">
        <f>IF(LEFT(K9647,1)="S",VLOOKUP(K9647,'DANH MỤC'!$B:$D,2,0),VLOOKUP(K9647,'DANH MỤC'!$B:$D,3,0))</f>
        <v>200000</v>
      </c>
      <c r="O9647">
        <v>100</v>
      </c>
      <c r="P9647" s="3">
        <f>N9647*O9647%*CSDL[[#This Row],[SỐ LƯỢNG]]</f>
        <v>400000</v>
      </c>
      <c r="Q9647" s="3">
        <f t="shared" si="4170"/>
        <v>0</v>
      </c>
    </row>
    <row r="9648" spans="1:17" x14ac:dyDescent="0.3">
      <c r="A9648" s="23" t="s">
        <v>5336</v>
      </c>
      <c r="B9648" s="8" t="s">
        <v>5336</v>
      </c>
      <c r="C9648" s="8">
        <v>1</v>
      </c>
      <c r="D9648" s="8" t="s">
        <v>5383</v>
      </c>
      <c r="E9648" s="8" t="s">
        <v>13831</v>
      </c>
      <c r="F9648" s="8" t="str">
        <f>VLOOKUP(E9648,'DANH MỤC'!$F:$G,2,0)</f>
        <v>Nhóm 2</v>
      </c>
      <c r="G9648" s="8" t="s">
        <v>9559</v>
      </c>
      <c r="H9648" t="str">
        <f>VLOOKUP(G9648,'DANH MỤC'!$I:$K,2,0)</f>
        <v>KH 3613</v>
      </c>
      <c r="I9648" t="str">
        <f>VLOOKUP(G9648,'DANH MỤC'!$I:$K,3,0)</f>
        <v>Đắk Lắk</v>
      </c>
      <c r="J9648" s="8" t="s">
        <v>5939</v>
      </c>
      <c r="K9648" t="str">
        <f>VLOOKUP(J9648,'DANH MỤC'!$A$1:$B$19,2,0)</f>
        <v>Sản phẩm 0001</v>
      </c>
      <c r="L9648" t="s">
        <v>15</v>
      </c>
      <c r="M9648">
        <v>1</v>
      </c>
      <c r="N9648" s="3">
        <f>IF(LEFT(K9648,1)="S",VLOOKUP(K9648,'DANH MỤC'!$B:$D,2,0),VLOOKUP(K9648,'DANH MỤC'!$B:$D,3,0))</f>
        <v>3000000</v>
      </c>
      <c r="O9648">
        <v>20</v>
      </c>
      <c r="P9648" s="3">
        <f>N9648*O9648%*CSDL[[#This Row],[SỐ LƯỢNG]]</f>
        <v>600000</v>
      </c>
      <c r="Q9648" s="3">
        <f t="shared" si="4170"/>
        <v>2400000</v>
      </c>
    </row>
    <row r="9649" spans="1:17" x14ac:dyDescent="0.3">
      <c r="A9649" s="23" t="str">
        <f>A9648</f>
        <v>22/01/2019</v>
      </c>
      <c r="B9649" s="8" t="str">
        <f>B9648</f>
        <v>22/01/2019</v>
      </c>
      <c r="C9649" s="8">
        <v>1</v>
      </c>
      <c r="D9649" s="8" t="str">
        <f>D9648</f>
        <v>DH9699</v>
      </c>
      <c r="E9649" s="8" t="str">
        <f>E9648</f>
        <v>huyen.thanh</v>
      </c>
      <c r="F9649" s="8" t="str">
        <f>VLOOKUP(E9649,'DANH MỤC'!$F:$G,2,0)</f>
        <v>Nhóm 2</v>
      </c>
      <c r="G9649" s="8" t="str">
        <f>G9648</f>
        <v>KH3613</v>
      </c>
      <c r="H9649" t="str">
        <f>VLOOKUP(G9649,'DANH MỤC'!$I:$K,2,0)</f>
        <v>KH 3613</v>
      </c>
      <c r="I9649" t="str">
        <f>VLOOKUP(G9649,'DANH MỤC'!$I:$K,3,0)</f>
        <v>Đắk Lắk</v>
      </c>
      <c r="J9649" s="8" t="s">
        <v>5944</v>
      </c>
      <c r="K9649" t="str">
        <f>VLOOKUP(J9649,'DANH MỤC'!$A$1:$B$19,2,0)</f>
        <v>Hàng tặng 0001</v>
      </c>
      <c r="L9649" t="s">
        <v>24</v>
      </c>
      <c r="M9649">
        <v>2</v>
      </c>
      <c r="N9649" s="3">
        <f>IF(LEFT(K9649,1)="S",VLOOKUP(K9649,'DANH MỤC'!$B:$D,2,0),VLOOKUP(K9649,'DANH MỤC'!$B:$D,3,0))</f>
        <v>200000</v>
      </c>
      <c r="O9649">
        <v>100</v>
      </c>
      <c r="P9649" s="3">
        <f>N9649*O9649%*CSDL[[#This Row],[SỐ LƯỢNG]]</f>
        <v>400000</v>
      </c>
      <c r="Q9649" s="3">
        <f t="shared" si="4170"/>
        <v>0</v>
      </c>
    </row>
    <row r="9650" spans="1:17" x14ac:dyDescent="0.3">
      <c r="A9650" s="23" t="s">
        <v>5336</v>
      </c>
      <c r="B9650" s="8" t="s">
        <v>5336</v>
      </c>
      <c r="C9650" s="8">
        <v>1</v>
      </c>
      <c r="D9650" s="8" t="s">
        <v>5384</v>
      </c>
      <c r="E9650" s="8" t="s">
        <v>13831</v>
      </c>
      <c r="F9650" s="8" t="str">
        <f>VLOOKUP(E9650,'DANH MỤC'!$F:$G,2,0)</f>
        <v>Nhóm 2</v>
      </c>
      <c r="G9650" s="8" t="s">
        <v>9560</v>
      </c>
      <c r="H9650" t="str">
        <f>VLOOKUP(G9650,'DANH MỤC'!$I:$K,2,0)</f>
        <v>KH 3614</v>
      </c>
      <c r="I9650" t="str">
        <f>VLOOKUP(G9650,'DANH MỤC'!$I:$K,3,0)</f>
        <v>Bến Tre</v>
      </c>
      <c r="J9650" s="8" t="s">
        <v>5940</v>
      </c>
      <c r="K9650" t="str">
        <f>VLOOKUP(J9650,'DANH MỤC'!$A$1:$B$19,2,0)</f>
        <v>Sản phẩm 0002</v>
      </c>
      <c r="L9650" t="s">
        <v>15</v>
      </c>
      <c r="M9650">
        <v>3</v>
      </c>
      <c r="N9650" s="3">
        <f>IF(LEFT(K9650,1)="S",VLOOKUP(K9650,'DANH MỤC'!$B:$D,2,0),VLOOKUP(K9650,'DANH MỤC'!$B:$D,3,0))</f>
        <v>2000000</v>
      </c>
      <c r="O9650">
        <v>10</v>
      </c>
      <c r="P9650" s="3">
        <f>N9650*O9650%*CSDL[[#This Row],[SỐ LƯỢNG]]</f>
        <v>600000</v>
      </c>
      <c r="Q9650" s="3">
        <f t="shared" si="4170"/>
        <v>5400000</v>
      </c>
    </row>
    <row r="9651" spans="1:17" x14ac:dyDescent="0.3">
      <c r="A9651" s="23" t="s">
        <v>5336</v>
      </c>
      <c r="B9651" s="8" t="s">
        <v>5336</v>
      </c>
      <c r="C9651" s="8">
        <v>1</v>
      </c>
      <c r="D9651" s="8" t="s">
        <v>5385</v>
      </c>
      <c r="E9651" s="8" t="s">
        <v>13823</v>
      </c>
      <c r="F9651" s="8" t="str">
        <f>VLOOKUP(E9651,'DANH MỤC'!$F:$G,2,0)</f>
        <v>Nhóm 1</v>
      </c>
      <c r="G9651" s="8" t="s">
        <v>9561</v>
      </c>
      <c r="H9651" t="str">
        <f>VLOOKUP(G9651,'DANH MỤC'!$I:$K,2,0)</f>
        <v>KH 3615</v>
      </c>
      <c r="I9651" t="str">
        <f>VLOOKUP(G9651,'DANH MỤC'!$I:$K,3,0)</f>
        <v>Lào Cai</v>
      </c>
      <c r="J9651" s="8" t="s">
        <v>5939</v>
      </c>
      <c r="K9651" t="str">
        <f>VLOOKUP(J9651,'DANH MỤC'!$A$1:$B$19,2,0)</f>
        <v>Sản phẩm 0001</v>
      </c>
      <c r="L9651" t="s">
        <v>15</v>
      </c>
      <c r="M9651">
        <v>1</v>
      </c>
      <c r="N9651" s="3">
        <f>IF(LEFT(K9651,1)="S",VLOOKUP(K9651,'DANH MỤC'!$B:$D,2,0),VLOOKUP(K9651,'DANH MỤC'!$B:$D,3,0))</f>
        <v>3000000</v>
      </c>
      <c r="O9651">
        <v>5</v>
      </c>
      <c r="P9651" s="3">
        <f>N9651*O9651%*CSDL[[#This Row],[SỐ LƯỢNG]]</f>
        <v>150000</v>
      </c>
      <c r="Q9651" s="3">
        <f t="shared" si="4170"/>
        <v>2850000</v>
      </c>
    </row>
    <row r="9652" spans="1:17" x14ac:dyDescent="0.3">
      <c r="A9652" s="23" t="s">
        <v>5336</v>
      </c>
      <c r="B9652" s="8" t="s">
        <v>5336</v>
      </c>
      <c r="C9652" s="8">
        <v>1</v>
      </c>
      <c r="D9652" s="8" t="s">
        <v>5386</v>
      </c>
      <c r="E9652" s="8" t="s">
        <v>13825</v>
      </c>
      <c r="F9652" s="8" t="str">
        <f>VLOOKUP(E9652,'DANH MỤC'!$F:$G,2,0)</f>
        <v>Nhóm 1</v>
      </c>
      <c r="G9652" s="8" t="s">
        <v>7545</v>
      </c>
      <c r="H9652" t="str">
        <f>VLOOKUP(G9652,'DANH MỤC'!$I:$K,2,0)</f>
        <v>KH 1534</v>
      </c>
      <c r="I9652" t="str">
        <f>VLOOKUP(G9652,'DANH MỤC'!$I:$K,3,0)</f>
        <v>Tuyên Quang</v>
      </c>
      <c r="J9652" s="8" t="s">
        <v>5939</v>
      </c>
      <c r="K9652" t="str">
        <f>VLOOKUP(J9652,'DANH MỤC'!$A$1:$B$19,2,0)</f>
        <v>Sản phẩm 0001</v>
      </c>
      <c r="L9652" t="s">
        <v>15</v>
      </c>
      <c r="M9652">
        <v>18</v>
      </c>
      <c r="N9652" s="3">
        <f>IF(LEFT(K9652,1)="S",VLOOKUP(K9652,'DANH MỤC'!$B:$D,2,0),VLOOKUP(K9652,'DANH MỤC'!$B:$D,3,0))</f>
        <v>3000000</v>
      </c>
      <c r="O9652">
        <v>25</v>
      </c>
      <c r="P9652" s="3">
        <f>N9652*O9652%*CSDL[[#This Row],[SỐ LƯỢNG]]</f>
        <v>13500000</v>
      </c>
      <c r="Q9652" s="3">
        <f t="shared" si="4170"/>
        <v>40500000</v>
      </c>
    </row>
    <row r="9653" spans="1:17" x14ac:dyDescent="0.3">
      <c r="A9653" s="23" t="str">
        <f t="shared" ref="A9653:A9654" si="4191">A9652</f>
        <v>22/01/2019</v>
      </c>
      <c r="B9653" s="8" t="str">
        <f t="shared" ref="B9653:B9654" si="4192">B9652</f>
        <v>22/01/2019</v>
      </c>
      <c r="C9653" s="8">
        <v>1</v>
      </c>
      <c r="D9653" s="8" t="str">
        <f t="shared" ref="D9653:D9654" si="4193">D9652</f>
        <v>DH9696</v>
      </c>
      <c r="E9653" s="8" t="str">
        <f t="shared" ref="E9653:E9654" si="4194">E9652</f>
        <v>ha.pham</v>
      </c>
      <c r="F9653" s="8" t="str">
        <f>VLOOKUP(E9653,'DANH MỤC'!$F:$G,2,0)</f>
        <v>Nhóm 1</v>
      </c>
      <c r="G9653" s="8" t="str">
        <f t="shared" ref="G9653:G9654" si="4195">G9652</f>
        <v>KH1534</v>
      </c>
      <c r="H9653" t="str">
        <f>VLOOKUP(G9653,'DANH MỤC'!$I:$K,2,0)</f>
        <v>KH 1534</v>
      </c>
      <c r="I9653" t="str">
        <f>VLOOKUP(G9653,'DANH MỤC'!$I:$K,3,0)</f>
        <v>Tuyên Quang</v>
      </c>
      <c r="J9653" s="8" t="s">
        <v>5940</v>
      </c>
      <c r="K9653" t="str">
        <f>VLOOKUP(J9653,'DANH MỤC'!$A$1:$B$19,2,0)</f>
        <v>Sản phẩm 0002</v>
      </c>
      <c r="L9653" t="s">
        <v>15</v>
      </c>
      <c r="M9653">
        <v>18</v>
      </c>
      <c r="N9653" s="3">
        <f>IF(LEFT(K9653,1)="S",VLOOKUP(K9653,'DANH MỤC'!$B:$D,2,0),VLOOKUP(K9653,'DANH MỤC'!$B:$D,3,0))</f>
        <v>2000000</v>
      </c>
      <c r="O9653">
        <v>25</v>
      </c>
      <c r="P9653" s="3">
        <f>N9653*O9653%*CSDL[[#This Row],[SỐ LƯỢNG]]</f>
        <v>9000000</v>
      </c>
      <c r="Q9653" s="3">
        <f t="shared" si="4170"/>
        <v>27000000</v>
      </c>
    </row>
    <row r="9654" spans="1:17" x14ac:dyDescent="0.3">
      <c r="A9654" s="23" t="str">
        <f t="shared" si="4191"/>
        <v>22/01/2019</v>
      </c>
      <c r="B9654" s="8" t="str">
        <f t="shared" si="4192"/>
        <v>22/01/2019</v>
      </c>
      <c r="C9654" s="8">
        <v>1</v>
      </c>
      <c r="D9654" s="8" t="str">
        <f t="shared" si="4193"/>
        <v>DH9696</v>
      </c>
      <c r="E9654" s="8" t="str">
        <f t="shared" si="4194"/>
        <v>ha.pham</v>
      </c>
      <c r="F9654" s="8" t="str">
        <f>VLOOKUP(E9654,'DANH MỤC'!$F:$G,2,0)</f>
        <v>Nhóm 1</v>
      </c>
      <c r="G9654" s="8" t="str">
        <f t="shared" si="4195"/>
        <v>KH1534</v>
      </c>
      <c r="H9654" t="str">
        <f>VLOOKUP(G9654,'DANH MỤC'!$I:$K,2,0)</f>
        <v>KH 1534</v>
      </c>
      <c r="I9654" t="str">
        <f>VLOOKUP(G9654,'DANH MỤC'!$I:$K,3,0)</f>
        <v>Tuyên Quang</v>
      </c>
      <c r="J9654" s="8" t="s">
        <v>5940</v>
      </c>
      <c r="K9654" t="str">
        <f>VLOOKUP(J9654,'DANH MỤC'!$A$1:$B$19,2,0)</f>
        <v>Sản phẩm 0002</v>
      </c>
      <c r="L9654" t="s">
        <v>15</v>
      </c>
      <c r="M9654">
        <v>6</v>
      </c>
      <c r="N9654" s="3">
        <f>IF(LEFT(K9654,1)="S",VLOOKUP(K9654,'DANH MỤC'!$B:$D,2,0),VLOOKUP(K9654,'DANH MỤC'!$B:$D,3,0))</f>
        <v>2000000</v>
      </c>
      <c r="O9654">
        <v>100</v>
      </c>
      <c r="P9654" s="3">
        <f>N9654*O9654%*CSDL[[#This Row],[SỐ LƯỢNG]]</f>
        <v>12000000</v>
      </c>
      <c r="Q9654" s="3">
        <f t="shared" si="4170"/>
        <v>0</v>
      </c>
    </row>
    <row r="9655" spans="1:17" x14ac:dyDescent="0.3">
      <c r="A9655" s="23" t="s">
        <v>5336</v>
      </c>
      <c r="B9655" s="8" t="s">
        <v>5336</v>
      </c>
      <c r="C9655" s="8">
        <v>1</v>
      </c>
      <c r="D9655" s="8" t="s">
        <v>5387</v>
      </c>
      <c r="E9655" s="8" t="s">
        <v>13830</v>
      </c>
      <c r="F9655" s="8" t="str">
        <f>VLOOKUP(E9655,'DANH MỤC'!$F:$G,2,0)</f>
        <v>Nhóm 2</v>
      </c>
      <c r="G9655" s="8" t="s">
        <v>9562</v>
      </c>
      <c r="H9655" t="str">
        <f>VLOOKUP(G9655,'DANH MỤC'!$I:$K,2,0)</f>
        <v>KH 3616</v>
      </c>
      <c r="I9655" t="str">
        <f>VLOOKUP(G9655,'DANH MỤC'!$I:$K,3,0)</f>
        <v>Nam Định</v>
      </c>
      <c r="J9655" s="8" t="s">
        <v>5940</v>
      </c>
      <c r="K9655" t="str">
        <f>VLOOKUP(J9655,'DANH MỤC'!$A$1:$B$19,2,0)</f>
        <v>Sản phẩm 0002</v>
      </c>
      <c r="L9655" t="s">
        <v>15</v>
      </c>
      <c r="M9655">
        <v>4</v>
      </c>
      <c r="N9655" s="3">
        <f>IF(LEFT(K9655,1)="S",VLOOKUP(K9655,'DANH MỤC'!$B:$D,2,0),VLOOKUP(K9655,'DANH MỤC'!$B:$D,3,0))</f>
        <v>2000000</v>
      </c>
      <c r="O9655">
        <v>10</v>
      </c>
      <c r="P9655" s="3">
        <f>N9655*O9655%*CSDL[[#This Row],[SỐ LƯỢNG]]</f>
        <v>800000</v>
      </c>
      <c r="Q9655" s="3">
        <f t="shared" si="4170"/>
        <v>7200000</v>
      </c>
    </row>
    <row r="9656" spans="1:17" x14ac:dyDescent="0.3">
      <c r="A9656" s="23" t="str">
        <f>A9655</f>
        <v>22/01/2019</v>
      </c>
      <c r="B9656" s="8" t="str">
        <f>B9655</f>
        <v>22/01/2019</v>
      </c>
      <c r="C9656" s="8">
        <v>1</v>
      </c>
      <c r="D9656" s="8" t="str">
        <f>D9655</f>
        <v>DH9695</v>
      </c>
      <c r="E9656" s="8" t="str">
        <f>E9655</f>
        <v>ha.vo</v>
      </c>
      <c r="F9656" s="8" t="str">
        <f>VLOOKUP(E9656,'DANH MỤC'!$F:$G,2,0)</f>
        <v>Nhóm 2</v>
      </c>
      <c r="G9656" s="8" t="str">
        <f>G9655</f>
        <v>KH3616</v>
      </c>
      <c r="H9656" t="str">
        <f>VLOOKUP(G9656,'DANH MỤC'!$I:$K,2,0)</f>
        <v>KH 3616</v>
      </c>
      <c r="I9656" t="str">
        <f>VLOOKUP(G9656,'DANH MỤC'!$I:$K,3,0)</f>
        <v>Nam Định</v>
      </c>
      <c r="J9656" s="8" t="s">
        <v>5944</v>
      </c>
      <c r="K9656" t="str">
        <f>VLOOKUP(J9656,'DANH MỤC'!$A$1:$B$19,2,0)</f>
        <v>Hàng tặng 0001</v>
      </c>
      <c r="L9656" t="s">
        <v>24</v>
      </c>
      <c r="M9656">
        <v>3</v>
      </c>
      <c r="N9656" s="3">
        <f>IF(LEFT(K9656,1)="S",VLOOKUP(K9656,'DANH MỤC'!$B:$D,2,0),VLOOKUP(K9656,'DANH MỤC'!$B:$D,3,0))</f>
        <v>200000</v>
      </c>
      <c r="O9656">
        <v>100</v>
      </c>
      <c r="P9656" s="3">
        <f>N9656*O9656%*CSDL[[#This Row],[SỐ LƯỢNG]]</f>
        <v>600000</v>
      </c>
      <c r="Q9656" s="3">
        <f t="shared" si="4170"/>
        <v>0</v>
      </c>
    </row>
    <row r="9657" spans="1:17" x14ac:dyDescent="0.3">
      <c r="A9657" s="23" t="s">
        <v>5336</v>
      </c>
      <c r="B9657" s="8" t="s">
        <v>5336</v>
      </c>
      <c r="C9657" s="8">
        <v>1</v>
      </c>
      <c r="D9657" s="8" t="s">
        <v>5388</v>
      </c>
      <c r="E9657" s="8" t="s">
        <v>13823</v>
      </c>
      <c r="F9657" s="8" t="str">
        <f>VLOOKUP(E9657,'DANH MỤC'!$F:$G,2,0)</f>
        <v>Nhóm 1</v>
      </c>
      <c r="G9657" s="8" t="s">
        <v>9563</v>
      </c>
      <c r="H9657" t="str">
        <f>VLOOKUP(G9657,'DANH MỤC'!$I:$K,2,0)</f>
        <v>KH 3617</v>
      </c>
      <c r="I9657" t="str">
        <f>VLOOKUP(G9657,'DANH MỤC'!$I:$K,3,0)</f>
        <v>Cao Bằng</v>
      </c>
      <c r="J9657" s="8" t="s">
        <v>5939</v>
      </c>
      <c r="K9657" t="str">
        <f>VLOOKUP(J9657,'DANH MỤC'!$A$1:$B$19,2,0)</f>
        <v>Sản phẩm 0001</v>
      </c>
      <c r="L9657" t="s">
        <v>15</v>
      </c>
      <c r="M9657">
        <v>2</v>
      </c>
      <c r="N9657" s="3">
        <f>IF(LEFT(K9657,1)="S",VLOOKUP(K9657,'DANH MỤC'!$B:$D,2,0),VLOOKUP(K9657,'DANH MỤC'!$B:$D,3,0))</f>
        <v>3000000</v>
      </c>
      <c r="O9657">
        <v>5</v>
      </c>
      <c r="P9657" s="3">
        <f>N9657*O9657%*CSDL[[#This Row],[SỐ LƯỢNG]]</f>
        <v>300000</v>
      </c>
      <c r="Q9657" s="3">
        <f t="shared" si="4170"/>
        <v>5700000</v>
      </c>
    </row>
    <row r="9658" spans="1:17" x14ac:dyDescent="0.3">
      <c r="A9658" s="23" t="str">
        <f>A9657</f>
        <v>22/01/2019</v>
      </c>
      <c r="B9658" s="8" t="str">
        <f>B9657</f>
        <v>22/01/2019</v>
      </c>
      <c r="C9658" s="8">
        <v>1</v>
      </c>
      <c r="D9658" s="8" t="str">
        <f>D9657</f>
        <v>DH9694</v>
      </c>
      <c r="E9658" s="8" t="str">
        <f>E9657</f>
        <v>giang.nguyen</v>
      </c>
      <c r="F9658" s="8" t="str">
        <f>VLOOKUP(E9658,'DANH MỤC'!$F:$G,2,0)</f>
        <v>Nhóm 1</v>
      </c>
      <c r="G9658" s="8" t="str">
        <f>G9657</f>
        <v>KH3617</v>
      </c>
      <c r="H9658" t="str">
        <f>VLOOKUP(G9658,'DANH MỤC'!$I:$K,2,0)</f>
        <v>KH 3617</v>
      </c>
      <c r="I9658" t="str">
        <f>VLOOKUP(G9658,'DANH MỤC'!$I:$K,3,0)</f>
        <v>Cao Bằng</v>
      </c>
      <c r="J9658" s="8" t="s">
        <v>5944</v>
      </c>
      <c r="K9658" t="str">
        <f>VLOOKUP(J9658,'DANH MỤC'!$A$1:$B$19,2,0)</f>
        <v>Hàng tặng 0001</v>
      </c>
      <c r="L9658" t="s">
        <v>24</v>
      </c>
      <c r="M9658">
        <v>2</v>
      </c>
      <c r="N9658" s="3">
        <f>IF(LEFT(K9658,1)="S",VLOOKUP(K9658,'DANH MỤC'!$B:$D,2,0),VLOOKUP(K9658,'DANH MỤC'!$B:$D,3,0))</f>
        <v>200000</v>
      </c>
      <c r="O9658">
        <v>100</v>
      </c>
      <c r="P9658" s="3">
        <f>N9658*O9658%*CSDL[[#This Row],[SỐ LƯỢNG]]</f>
        <v>400000</v>
      </c>
      <c r="Q9658" s="3">
        <f t="shared" si="4170"/>
        <v>0</v>
      </c>
    </row>
    <row r="9659" spans="1:17" x14ac:dyDescent="0.3">
      <c r="A9659" s="23" t="s">
        <v>5336</v>
      </c>
      <c r="B9659" s="8" t="s">
        <v>5336</v>
      </c>
      <c r="C9659" s="8">
        <v>1</v>
      </c>
      <c r="D9659" s="8" t="s">
        <v>5389</v>
      </c>
      <c r="E9659" s="8" t="s">
        <v>13833</v>
      </c>
      <c r="F9659" s="8" t="str">
        <f>VLOOKUP(E9659,'DANH MỤC'!$F:$G,2,0)</f>
        <v>Nhóm 2</v>
      </c>
      <c r="G9659" s="8" t="s">
        <v>8579</v>
      </c>
      <c r="H9659" t="str">
        <f>VLOOKUP(G9659,'DANH MỤC'!$I:$K,2,0)</f>
        <v>KH 2605</v>
      </c>
      <c r="I9659" t="str">
        <f>VLOOKUP(G9659,'DANH MỤC'!$I:$K,3,0)</f>
        <v>Kiên Giang</v>
      </c>
      <c r="J9659" s="8" t="s">
        <v>5939</v>
      </c>
      <c r="K9659" t="str">
        <f>VLOOKUP(J9659,'DANH MỤC'!$A$1:$B$19,2,0)</f>
        <v>Sản phẩm 0001</v>
      </c>
      <c r="L9659" t="s">
        <v>15</v>
      </c>
      <c r="M9659">
        <v>1</v>
      </c>
      <c r="N9659" s="3">
        <f>IF(LEFT(K9659,1)="S",VLOOKUP(K9659,'DANH MỤC'!$B:$D,2,0),VLOOKUP(K9659,'DANH MỤC'!$B:$D,3,0))</f>
        <v>3000000</v>
      </c>
      <c r="O9659">
        <v>20</v>
      </c>
      <c r="P9659" s="3">
        <f>N9659*O9659%*CSDL[[#This Row],[SỐ LƯỢNG]]</f>
        <v>600000</v>
      </c>
      <c r="Q9659" s="3">
        <f t="shared" si="4170"/>
        <v>2400000</v>
      </c>
    </row>
    <row r="9660" spans="1:17" x14ac:dyDescent="0.3">
      <c r="A9660" s="23" t="str">
        <f>A9659</f>
        <v>22/01/2019</v>
      </c>
      <c r="B9660" s="8" t="str">
        <f>B9659</f>
        <v>22/01/2019</v>
      </c>
      <c r="C9660" s="8">
        <v>1</v>
      </c>
      <c r="D9660" s="8" t="str">
        <f>D9659</f>
        <v>DH9693</v>
      </c>
      <c r="E9660" s="8" t="str">
        <f>E9659</f>
        <v>anh.nguyen</v>
      </c>
      <c r="F9660" s="8" t="str">
        <f>VLOOKUP(E9660,'DANH MỤC'!$F:$G,2,0)</f>
        <v>Nhóm 2</v>
      </c>
      <c r="G9660" s="8" t="str">
        <f>G9659</f>
        <v>KH2605</v>
      </c>
      <c r="H9660" t="str">
        <f>VLOOKUP(G9660,'DANH MỤC'!$I:$K,2,0)</f>
        <v>KH 2605</v>
      </c>
      <c r="I9660" t="str">
        <f>VLOOKUP(G9660,'DANH MỤC'!$I:$K,3,0)</f>
        <v>Kiên Giang</v>
      </c>
      <c r="J9660" s="8" t="s">
        <v>5944</v>
      </c>
      <c r="K9660" t="str">
        <f>VLOOKUP(J9660,'DANH MỤC'!$A$1:$B$19,2,0)</f>
        <v>Hàng tặng 0001</v>
      </c>
      <c r="L9660" t="s">
        <v>24</v>
      </c>
      <c r="M9660">
        <v>2</v>
      </c>
      <c r="N9660" s="3">
        <f>IF(LEFT(K9660,1)="S",VLOOKUP(K9660,'DANH MỤC'!$B:$D,2,0),VLOOKUP(K9660,'DANH MỤC'!$B:$D,3,0))</f>
        <v>200000</v>
      </c>
      <c r="O9660">
        <v>100</v>
      </c>
      <c r="P9660" s="3">
        <f>N9660*O9660%*CSDL[[#This Row],[SỐ LƯỢNG]]</f>
        <v>400000</v>
      </c>
      <c r="Q9660" s="3">
        <f t="shared" si="4170"/>
        <v>0</v>
      </c>
    </row>
    <row r="9661" spans="1:17" x14ac:dyDescent="0.3">
      <c r="A9661" s="23" t="s">
        <v>5336</v>
      </c>
      <c r="B9661" s="8" t="s">
        <v>5336</v>
      </c>
      <c r="C9661" s="8">
        <v>1</v>
      </c>
      <c r="D9661" s="8" t="s">
        <v>5390</v>
      </c>
      <c r="E9661" s="8" t="s">
        <v>13819</v>
      </c>
      <c r="F9661" s="8" t="str">
        <f>VLOOKUP(E9661,'DANH MỤC'!$F:$G,2,0)</f>
        <v>Nhóm 1</v>
      </c>
      <c r="G9661" s="8" t="s">
        <v>9564</v>
      </c>
      <c r="H9661" t="str">
        <f>VLOOKUP(G9661,'DANH MỤC'!$I:$K,2,0)</f>
        <v>KH 3618</v>
      </c>
      <c r="I9661" t="str">
        <f>VLOOKUP(G9661,'DANH MỤC'!$I:$K,3,0)</f>
        <v>Cần Thơ</v>
      </c>
      <c r="J9661" s="8" t="s">
        <v>5940</v>
      </c>
      <c r="K9661" t="str">
        <f>VLOOKUP(J9661,'DANH MỤC'!$A$1:$B$19,2,0)</f>
        <v>Sản phẩm 0002</v>
      </c>
      <c r="L9661" t="s">
        <v>15</v>
      </c>
      <c r="M9661">
        <v>1</v>
      </c>
      <c r="N9661" s="3">
        <f>IF(LEFT(K9661,1)="S",VLOOKUP(K9661,'DANH MỤC'!$B:$D,2,0),VLOOKUP(K9661,'DANH MỤC'!$B:$D,3,0))</f>
        <v>2000000</v>
      </c>
      <c r="O9661">
        <v>0</v>
      </c>
      <c r="P9661" s="3">
        <f>N9661*O9661%*CSDL[[#This Row],[SỐ LƯỢNG]]</f>
        <v>0</v>
      </c>
      <c r="Q9661" s="3">
        <f t="shared" si="4170"/>
        <v>2000000</v>
      </c>
    </row>
    <row r="9662" spans="1:17" x14ac:dyDescent="0.3">
      <c r="A9662" s="23" t="str">
        <f t="shared" ref="A9662:A9663" si="4196">A9661</f>
        <v>22/01/2019</v>
      </c>
      <c r="B9662" s="8" t="str">
        <f t="shared" ref="B9662:B9663" si="4197">B9661</f>
        <v>22/01/2019</v>
      </c>
      <c r="C9662" s="8">
        <v>1</v>
      </c>
      <c r="D9662" s="8" t="str">
        <f t="shared" ref="D9662:D9663" si="4198">D9661</f>
        <v>DH9692</v>
      </c>
      <c r="E9662" s="8" t="str">
        <f t="shared" ref="E9662:E9663" si="4199">E9661</f>
        <v>linh.truong</v>
      </c>
      <c r="F9662" s="8" t="str">
        <f>VLOOKUP(E9662,'DANH MỤC'!$F:$G,2,0)</f>
        <v>Nhóm 1</v>
      </c>
      <c r="G9662" s="8" t="str">
        <f t="shared" ref="G9662:G9663" si="4200">G9661</f>
        <v>KH3618</v>
      </c>
      <c r="H9662" t="str">
        <f>VLOOKUP(G9662,'DANH MỤC'!$I:$K,2,0)</f>
        <v>KH 3618</v>
      </c>
      <c r="I9662" t="str">
        <f>VLOOKUP(G9662,'DANH MỤC'!$I:$K,3,0)</f>
        <v>Cần Thơ</v>
      </c>
      <c r="J9662" s="8" t="s">
        <v>5939</v>
      </c>
      <c r="K9662" t="str">
        <f>VLOOKUP(J9662,'DANH MỤC'!$A$1:$B$19,2,0)</f>
        <v>Sản phẩm 0001</v>
      </c>
      <c r="L9662" t="s">
        <v>15</v>
      </c>
      <c r="M9662">
        <v>1</v>
      </c>
      <c r="N9662" s="3">
        <f>IF(LEFT(K9662,1)="S",VLOOKUP(K9662,'DANH MỤC'!$B:$D,2,0),VLOOKUP(K9662,'DANH MỤC'!$B:$D,3,0))</f>
        <v>3000000</v>
      </c>
      <c r="O9662">
        <v>20</v>
      </c>
      <c r="P9662" s="3">
        <f>N9662*O9662%*CSDL[[#This Row],[SỐ LƯỢNG]]</f>
        <v>600000</v>
      </c>
      <c r="Q9662" s="3">
        <f t="shared" si="4170"/>
        <v>2400000</v>
      </c>
    </row>
    <row r="9663" spans="1:17" x14ac:dyDescent="0.3">
      <c r="A9663" s="23" t="str">
        <f t="shared" si="4196"/>
        <v>22/01/2019</v>
      </c>
      <c r="B9663" s="8" t="str">
        <f t="shared" si="4197"/>
        <v>22/01/2019</v>
      </c>
      <c r="C9663" s="8">
        <v>1</v>
      </c>
      <c r="D9663" s="8" t="str">
        <f t="shared" si="4198"/>
        <v>DH9692</v>
      </c>
      <c r="E9663" s="8" t="str">
        <f t="shared" si="4199"/>
        <v>linh.truong</v>
      </c>
      <c r="F9663" s="8" t="str">
        <f>VLOOKUP(E9663,'DANH MỤC'!$F:$G,2,0)</f>
        <v>Nhóm 1</v>
      </c>
      <c r="G9663" s="8" t="str">
        <f t="shared" si="4200"/>
        <v>KH3618</v>
      </c>
      <c r="H9663" t="str">
        <f>VLOOKUP(G9663,'DANH MỤC'!$I:$K,2,0)</f>
        <v>KH 3618</v>
      </c>
      <c r="I9663" t="str">
        <f>VLOOKUP(G9663,'DANH MỤC'!$I:$K,3,0)</f>
        <v>Cần Thơ</v>
      </c>
      <c r="J9663" s="8" t="s">
        <v>5944</v>
      </c>
      <c r="K9663" t="str">
        <f>VLOOKUP(J9663,'DANH MỤC'!$A$1:$B$19,2,0)</f>
        <v>Hàng tặng 0001</v>
      </c>
      <c r="L9663" t="s">
        <v>24</v>
      </c>
      <c r="M9663">
        <v>2</v>
      </c>
      <c r="N9663" s="3">
        <f>IF(LEFT(K9663,1)="S",VLOOKUP(K9663,'DANH MỤC'!$B:$D,2,0),VLOOKUP(K9663,'DANH MỤC'!$B:$D,3,0))</f>
        <v>200000</v>
      </c>
      <c r="O9663">
        <v>100</v>
      </c>
      <c r="P9663" s="3">
        <f>N9663*O9663%*CSDL[[#This Row],[SỐ LƯỢNG]]</f>
        <v>400000</v>
      </c>
      <c r="Q9663" s="3">
        <f t="shared" si="4170"/>
        <v>0</v>
      </c>
    </row>
    <row r="9664" spans="1:17" x14ac:dyDescent="0.3">
      <c r="A9664" s="23" t="s">
        <v>5336</v>
      </c>
      <c r="B9664" s="8" t="s">
        <v>5336</v>
      </c>
      <c r="C9664" s="8">
        <v>1</v>
      </c>
      <c r="D9664" s="8" t="s">
        <v>5391</v>
      </c>
      <c r="E9664" s="8" t="s">
        <v>13823</v>
      </c>
      <c r="F9664" s="8" t="str">
        <f>VLOOKUP(E9664,'DANH MỤC'!$F:$G,2,0)</f>
        <v>Nhóm 1</v>
      </c>
      <c r="G9664" s="8" t="s">
        <v>8567</v>
      </c>
      <c r="H9664" t="str">
        <f>VLOOKUP(G9664,'DANH MỤC'!$I:$K,2,0)</f>
        <v>KH 2592</v>
      </c>
      <c r="I9664" t="str">
        <f>VLOOKUP(G9664,'DANH MỤC'!$I:$K,3,0)</f>
        <v>Quảng Ninh</v>
      </c>
      <c r="J9664" s="8" t="s">
        <v>5940</v>
      </c>
      <c r="K9664" t="str">
        <f>VLOOKUP(J9664,'DANH MỤC'!$A$1:$B$19,2,0)</f>
        <v>Sản phẩm 0002</v>
      </c>
      <c r="L9664" t="s">
        <v>15</v>
      </c>
      <c r="M9664">
        <v>1</v>
      </c>
      <c r="N9664" s="3">
        <f>IF(LEFT(K9664,1)="S",VLOOKUP(K9664,'DANH MỤC'!$B:$D,2,0),VLOOKUP(K9664,'DANH MỤC'!$B:$D,3,0))</f>
        <v>2000000</v>
      </c>
      <c r="O9664">
        <v>0</v>
      </c>
      <c r="P9664" s="3">
        <f>N9664*O9664%*CSDL[[#This Row],[SỐ LƯỢNG]]</f>
        <v>0</v>
      </c>
      <c r="Q9664" s="3">
        <f t="shared" si="4170"/>
        <v>2000000</v>
      </c>
    </row>
    <row r="9665" spans="1:17" x14ac:dyDescent="0.3">
      <c r="A9665" s="23" t="str">
        <f>A9664</f>
        <v>22/01/2019</v>
      </c>
      <c r="B9665" s="8" t="str">
        <f>B9664</f>
        <v>22/01/2019</v>
      </c>
      <c r="C9665" s="8">
        <v>1</v>
      </c>
      <c r="D9665" s="8" t="str">
        <f>D9664</f>
        <v>DH9691</v>
      </c>
      <c r="E9665" s="8" t="str">
        <f>E9664</f>
        <v>giang.nguyen</v>
      </c>
      <c r="F9665" s="8" t="str">
        <f>VLOOKUP(E9665,'DANH MỤC'!$F:$G,2,0)</f>
        <v>Nhóm 1</v>
      </c>
      <c r="G9665" s="8" t="str">
        <f>G9664</f>
        <v>KH2592</v>
      </c>
      <c r="H9665" t="str">
        <f>VLOOKUP(G9665,'DANH MỤC'!$I:$K,2,0)</f>
        <v>KH 2592</v>
      </c>
      <c r="I9665" t="str">
        <f>VLOOKUP(G9665,'DANH MỤC'!$I:$K,3,0)</f>
        <v>Quảng Ninh</v>
      </c>
      <c r="J9665" s="8" t="s">
        <v>5939</v>
      </c>
      <c r="K9665" t="str">
        <f>VLOOKUP(J9665,'DANH MỤC'!$A$1:$B$19,2,0)</f>
        <v>Sản phẩm 0001</v>
      </c>
      <c r="L9665" t="s">
        <v>15</v>
      </c>
      <c r="M9665">
        <v>2</v>
      </c>
      <c r="N9665" s="3">
        <f>IF(LEFT(K9665,1)="S",VLOOKUP(K9665,'DANH MỤC'!$B:$D,2,0),VLOOKUP(K9665,'DANH MỤC'!$B:$D,3,0))</f>
        <v>3000000</v>
      </c>
      <c r="O9665">
        <v>0</v>
      </c>
      <c r="P9665" s="3">
        <f>N9665*O9665%*CSDL[[#This Row],[SỐ LƯỢNG]]</f>
        <v>0</v>
      </c>
      <c r="Q9665" s="3">
        <f t="shared" si="4170"/>
        <v>6000000</v>
      </c>
    </row>
    <row r="9666" spans="1:17" x14ac:dyDescent="0.3">
      <c r="A9666" s="23" t="s">
        <v>5336</v>
      </c>
      <c r="B9666" s="8" t="s">
        <v>5336</v>
      </c>
      <c r="C9666" s="8">
        <v>1</v>
      </c>
      <c r="D9666" s="8" t="s">
        <v>5392</v>
      </c>
      <c r="E9666" s="8" t="s">
        <v>13854</v>
      </c>
      <c r="F9666" s="8" t="str">
        <f>VLOOKUP(E9666,'DANH MỤC'!$F:$G,2,0)</f>
        <v>Nhóm 3</v>
      </c>
      <c r="G9666" s="8" t="s">
        <v>9565</v>
      </c>
      <c r="H9666" t="str">
        <f>VLOOKUP(G9666,'DANH MỤC'!$I:$K,2,0)</f>
        <v>KH 3619</v>
      </c>
      <c r="I9666" t="str">
        <f>VLOOKUP(G9666,'DANH MỤC'!$I:$K,3,0)</f>
        <v>Bình Dương</v>
      </c>
      <c r="J9666" s="8" t="s">
        <v>5939</v>
      </c>
      <c r="K9666" t="str">
        <f>VLOOKUP(J9666,'DANH MỤC'!$A$1:$B$19,2,0)</f>
        <v>Sản phẩm 0001</v>
      </c>
      <c r="L9666" t="s">
        <v>15</v>
      </c>
      <c r="M9666">
        <v>1</v>
      </c>
      <c r="N9666" s="3">
        <f>IF(LEFT(K9666,1)="S",VLOOKUP(K9666,'DANH MỤC'!$B:$D,2,0),VLOOKUP(K9666,'DANH MỤC'!$B:$D,3,0))</f>
        <v>3000000</v>
      </c>
      <c r="O9666">
        <v>20</v>
      </c>
      <c r="P9666" s="3">
        <f>N9666*O9666%*CSDL[[#This Row],[SỐ LƯỢNG]]</f>
        <v>600000</v>
      </c>
      <c r="Q9666" s="3">
        <f t="shared" si="4170"/>
        <v>2400000</v>
      </c>
    </row>
    <row r="9667" spans="1:17" x14ac:dyDescent="0.3">
      <c r="A9667" s="23" t="str">
        <f>A9666</f>
        <v>22/01/2019</v>
      </c>
      <c r="B9667" s="8" t="str">
        <f>B9666</f>
        <v>22/01/2019</v>
      </c>
      <c r="C9667" s="8">
        <v>1</v>
      </c>
      <c r="D9667" s="8" t="str">
        <f>D9666</f>
        <v>DH9690</v>
      </c>
      <c r="E9667" s="8" t="str">
        <f>E9666</f>
        <v>hien.nguyen</v>
      </c>
      <c r="F9667" s="8" t="str">
        <f>VLOOKUP(E9667,'DANH MỤC'!$F:$G,2,0)</f>
        <v>Nhóm 3</v>
      </c>
      <c r="G9667" s="8" t="str">
        <f>G9666</f>
        <v>KH3619</v>
      </c>
      <c r="H9667" t="str">
        <f>VLOOKUP(G9667,'DANH MỤC'!$I:$K,2,0)</f>
        <v>KH 3619</v>
      </c>
      <c r="I9667" t="str">
        <f>VLOOKUP(G9667,'DANH MỤC'!$I:$K,3,0)</f>
        <v>Bình Dương</v>
      </c>
      <c r="J9667" s="8" t="s">
        <v>5944</v>
      </c>
      <c r="K9667" t="str">
        <f>VLOOKUP(J9667,'DANH MỤC'!$A$1:$B$19,2,0)</f>
        <v>Hàng tặng 0001</v>
      </c>
      <c r="L9667" t="s">
        <v>24</v>
      </c>
      <c r="M9667">
        <v>2</v>
      </c>
      <c r="N9667" s="3">
        <f>IF(LEFT(K9667,1)="S",VLOOKUP(K9667,'DANH MỤC'!$B:$D,2,0),VLOOKUP(K9667,'DANH MỤC'!$B:$D,3,0))</f>
        <v>200000</v>
      </c>
      <c r="O9667">
        <v>100</v>
      </c>
      <c r="P9667" s="3">
        <f>N9667*O9667%*CSDL[[#This Row],[SỐ LƯỢNG]]</f>
        <v>400000</v>
      </c>
      <c r="Q9667" s="3">
        <f t="shared" ref="Q9667:Q9730" si="4201">N9667*M9667-P9667</f>
        <v>0</v>
      </c>
    </row>
    <row r="9668" spans="1:17" x14ac:dyDescent="0.3">
      <c r="A9668" s="23" t="s">
        <v>5336</v>
      </c>
      <c r="B9668" s="8" t="s">
        <v>5336</v>
      </c>
      <c r="C9668" s="8">
        <v>1</v>
      </c>
      <c r="D9668" s="8" t="s">
        <v>5393</v>
      </c>
      <c r="E9668" s="8" t="s">
        <v>13854</v>
      </c>
      <c r="F9668" s="8" t="str">
        <f>VLOOKUP(E9668,'DANH MỤC'!$F:$G,2,0)</f>
        <v>Nhóm 3</v>
      </c>
      <c r="G9668" s="8" t="s">
        <v>9566</v>
      </c>
      <c r="H9668" t="str">
        <f>VLOOKUP(G9668,'DANH MỤC'!$I:$K,2,0)</f>
        <v>KH 3620</v>
      </c>
      <c r="I9668" t="str">
        <f>VLOOKUP(G9668,'DANH MỤC'!$I:$K,3,0)</f>
        <v>Bình Thuận</v>
      </c>
      <c r="J9668" s="8" t="s">
        <v>5940</v>
      </c>
      <c r="K9668" t="str">
        <f>VLOOKUP(J9668,'DANH MỤC'!$A$1:$B$19,2,0)</f>
        <v>Sản phẩm 0002</v>
      </c>
      <c r="L9668" t="s">
        <v>15</v>
      </c>
      <c r="M9668">
        <v>1</v>
      </c>
      <c r="N9668" s="3">
        <f>IF(LEFT(K9668,1)="S",VLOOKUP(K9668,'DANH MỤC'!$B:$D,2,0),VLOOKUP(K9668,'DANH MỤC'!$B:$D,3,0))</f>
        <v>2000000</v>
      </c>
      <c r="O9668">
        <v>5</v>
      </c>
      <c r="P9668" s="3">
        <f>N9668*O9668%*CSDL[[#This Row],[SỐ LƯỢNG]]</f>
        <v>100000</v>
      </c>
      <c r="Q9668" s="3">
        <f t="shared" si="4201"/>
        <v>1900000</v>
      </c>
    </row>
    <row r="9669" spans="1:17" x14ac:dyDescent="0.3">
      <c r="A9669" s="23" t="str">
        <f>A9668</f>
        <v>22/01/2019</v>
      </c>
      <c r="B9669" s="8" t="str">
        <f>B9668</f>
        <v>22/01/2019</v>
      </c>
      <c r="C9669" s="8">
        <v>1</v>
      </c>
      <c r="D9669" s="8" t="str">
        <f>D9668</f>
        <v>DH9689</v>
      </c>
      <c r="E9669" s="8" t="str">
        <f>E9668</f>
        <v>hien.nguyen</v>
      </c>
      <c r="F9669" s="8" t="str">
        <f>VLOOKUP(E9669,'DANH MỤC'!$F:$G,2,0)</f>
        <v>Nhóm 3</v>
      </c>
      <c r="G9669" s="8" t="str">
        <f>G9668</f>
        <v>KH3620</v>
      </c>
      <c r="H9669" t="str">
        <f>VLOOKUP(G9669,'DANH MỤC'!$I:$K,2,0)</f>
        <v>KH 3620</v>
      </c>
      <c r="I9669" t="str">
        <f>VLOOKUP(G9669,'DANH MỤC'!$I:$K,3,0)</f>
        <v>Bình Thuận</v>
      </c>
      <c r="J9669" s="8" t="s">
        <v>5944</v>
      </c>
      <c r="K9669" t="str">
        <f>VLOOKUP(J9669,'DANH MỤC'!$A$1:$B$19,2,0)</f>
        <v>Hàng tặng 0001</v>
      </c>
      <c r="L9669" t="s">
        <v>24</v>
      </c>
      <c r="M9669">
        <v>2</v>
      </c>
      <c r="N9669" s="3">
        <f>IF(LEFT(K9669,1)="S",VLOOKUP(K9669,'DANH MỤC'!$B:$D,2,0),VLOOKUP(K9669,'DANH MỤC'!$B:$D,3,0))</f>
        <v>200000</v>
      </c>
      <c r="O9669">
        <v>100</v>
      </c>
      <c r="P9669" s="3">
        <f>N9669*O9669%*CSDL[[#This Row],[SỐ LƯỢNG]]</f>
        <v>400000</v>
      </c>
      <c r="Q9669" s="3">
        <f t="shared" si="4201"/>
        <v>0</v>
      </c>
    </row>
    <row r="9670" spans="1:17" x14ac:dyDescent="0.3">
      <c r="A9670" s="23" t="s">
        <v>5336</v>
      </c>
      <c r="B9670" s="8" t="s">
        <v>5336</v>
      </c>
      <c r="C9670" s="8">
        <v>1</v>
      </c>
      <c r="D9670" s="8" t="s">
        <v>5394</v>
      </c>
      <c r="E9670" s="8" t="s">
        <v>13816</v>
      </c>
      <c r="F9670" s="8" t="str">
        <f>VLOOKUP(E9670,'DANH MỤC'!$F:$G,2,0)</f>
        <v>Nhóm 1</v>
      </c>
      <c r="G9670" s="8" t="s">
        <v>9567</v>
      </c>
      <c r="H9670" t="str">
        <f>VLOOKUP(G9670,'DANH MỤC'!$I:$K,2,0)</f>
        <v>KH 3621</v>
      </c>
      <c r="I9670" t="str">
        <f>VLOOKUP(G9670,'DANH MỤC'!$I:$K,3,0)</f>
        <v>Quảng Ngãi</v>
      </c>
      <c r="J9670" s="8" t="s">
        <v>5940</v>
      </c>
      <c r="K9670" t="str">
        <f>VLOOKUP(J9670,'DANH MỤC'!$A$1:$B$19,2,0)</f>
        <v>Sản phẩm 0002</v>
      </c>
      <c r="L9670" t="s">
        <v>15</v>
      </c>
      <c r="M9670">
        <v>1</v>
      </c>
      <c r="N9670" s="3">
        <f>IF(LEFT(K9670,1)="S",VLOOKUP(K9670,'DANH MỤC'!$B:$D,2,0),VLOOKUP(K9670,'DANH MỤC'!$B:$D,3,0))</f>
        <v>2000000</v>
      </c>
      <c r="O9670">
        <v>5</v>
      </c>
      <c r="P9670" s="3">
        <f>N9670*O9670%*CSDL[[#This Row],[SỐ LƯỢNG]]</f>
        <v>100000</v>
      </c>
      <c r="Q9670" s="3">
        <f t="shared" si="4201"/>
        <v>1900000</v>
      </c>
    </row>
    <row r="9671" spans="1:17" x14ac:dyDescent="0.3">
      <c r="A9671" s="23" t="s">
        <v>5336</v>
      </c>
      <c r="B9671" s="8" t="s">
        <v>5336</v>
      </c>
      <c r="C9671" s="8">
        <v>1</v>
      </c>
      <c r="D9671" s="8" t="s">
        <v>5395</v>
      </c>
      <c r="E9671" s="8" t="s">
        <v>13816</v>
      </c>
      <c r="F9671" s="8" t="str">
        <f>VLOOKUP(E9671,'DANH MỤC'!$F:$G,2,0)</f>
        <v>Nhóm 1</v>
      </c>
      <c r="G9671" s="8" t="s">
        <v>9568</v>
      </c>
      <c r="H9671" t="str">
        <f>VLOOKUP(G9671,'DANH MỤC'!$I:$K,2,0)</f>
        <v>KH 3622</v>
      </c>
      <c r="I9671" t="str">
        <f>VLOOKUP(G9671,'DANH MỤC'!$I:$K,3,0)</f>
        <v>Hà Nội</v>
      </c>
      <c r="J9671" s="8" t="s">
        <v>5939</v>
      </c>
      <c r="K9671" t="str">
        <f>VLOOKUP(J9671,'DANH MỤC'!$A$1:$B$19,2,0)</f>
        <v>Sản phẩm 0001</v>
      </c>
      <c r="L9671" t="s">
        <v>15</v>
      </c>
      <c r="M9671">
        <v>1</v>
      </c>
      <c r="N9671" s="3">
        <f>IF(LEFT(K9671,1)="S",VLOOKUP(K9671,'DANH MỤC'!$B:$D,2,0),VLOOKUP(K9671,'DANH MỤC'!$B:$D,3,0))</f>
        <v>3000000</v>
      </c>
      <c r="O9671">
        <v>5</v>
      </c>
      <c r="P9671" s="3">
        <f>N9671*O9671%*CSDL[[#This Row],[SỐ LƯỢNG]]</f>
        <v>150000</v>
      </c>
      <c r="Q9671" s="3">
        <f t="shared" si="4201"/>
        <v>2850000</v>
      </c>
    </row>
    <row r="9672" spans="1:17" x14ac:dyDescent="0.3">
      <c r="A9672" s="23" t="s">
        <v>5336</v>
      </c>
      <c r="B9672" s="8" t="s">
        <v>5336</v>
      </c>
      <c r="C9672" s="8">
        <v>1</v>
      </c>
      <c r="D9672" s="8" t="s">
        <v>5396</v>
      </c>
      <c r="E9672" s="8" t="s">
        <v>13819</v>
      </c>
      <c r="F9672" s="8" t="str">
        <f>VLOOKUP(E9672,'DANH MỤC'!$F:$G,2,0)</f>
        <v>Nhóm 1</v>
      </c>
      <c r="G9672" s="8" t="s">
        <v>9441</v>
      </c>
      <c r="H9672" t="str">
        <f>VLOOKUP(G9672,'DANH MỤC'!$I:$K,2,0)</f>
        <v>KH 3493</v>
      </c>
      <c r="I9672" t="str">
        <f>VLOOKUP(G9672,'DANH MỤC'!$I:$K,3,0)</f>
        <v>Hải Dương</v>
      </c>
      <c r="J9672" s="8" t="s">
        <v>19</v>
      </c>
      <c r="K9672" t="str">
        <f>VLOOKUP(J9672,'DANH MỤC'!$A$1:$B$19,2,0)</f>
        <v>Sản phẩm 0003</v>
      </c>
      <c r="L9672" t="s">
        <v>15</v>
      </c>
      <c r="M9672">
        <v>1</v>
      </c>
      <c r="N9672" s="3">
        <f>IF(LEFT(K9672,1)="S",VLOOKUP(K9672,'DANH MỤC'!$B:$D,2,0),VLOOKUP(K9672,'DANH MỤC'!$B:$D,3,0))</f>
        <v>2500000</v>
      </c>
      <c r="O9672">
        <v>5</v>
      </c>
      <c r="P9672" s="3">
        <f>N9672*O9672%*CSDL[[#This Row],[SỐ LƯỢNG]]</f>
        <v>125000</v>
      </c>
      <c r="Q9672" s="3">
        <f t="shared" si="4201"/>
        <v>2375000</v>
      </c>
    </row>
    <row r="9673" spans="1:17" x14ac:dyDescent="0.3">
      <c r="A9673" s="23" t="s">
        <v>5336</v>
      </c>
      <c r="B9673" s="8" t="s">
        <v>5336</v>
      </c>
      <c r="C9673" s="8">
        <v>1</v>
      </c>
      <c r="D9673" s="8" t="s">
        <v>5397</v>
      </c>
      <c r="E9673" s="8" t="s">
        <v>13814</v>
      </c>
      <c r="F9673" s="8" t="str">
        <f>VLOOKUP(E9673,'DANH MỤC'!$F:$G,2,0)</f>
        <v>Nhóm 1</v>
      </c>
      <c r="G9673" s="8" t="s">
        <v>9569</v>
      </c>
      <c r="H9673" t="str">
        <f>VLOOKUP(G9673,'DANH MỤC'!$I:$K,2,0)</f>
        <v>KH 3623</v>
      </c>
      <c r="I9673" t="str">
        <f>VLOOKUP(G9673,'DANH MỤC'!$I:$K,3,0)</f>
        <v>Hà Nội</v>
      </c>
      <c r="J9673" s="8" t="s">
        <v>5941</v>
      </c>
      <c r="K9673" t="str">
        <f>VLOOKUP(J9673,'DANH MỤC'!$A$1:$B$19,2,0)</f>
        <v>Sản phẩm 0006</v>
      </c>
      <c r="L9673" t="s">
        <v>15</v>
      </c>
      <c r="M9673">
        <v>1</v>
      </c>
      <c r="N9673" s="3">
        <f>IF(LEFT(K9673,1)="S",VLOOKUP(K9673,'DANH MỤC'!$B:$D,2,0),VLOOKUP(K9673,'DANH MỤC'!$B:$D,3,0))</f>
        <v>800000</v>
      </c>
      <c r="O9673">
        <v>0</v>
      </c>
      <c r="P9673" s="3">
        <f>N9673*O9673%*CSDL[[#This Row],[SỐ LƯỢNG]]</f>
        <v>0</v>
      </c>
      <c r="Q9673" s="3">
        <f t="shared" si="4201"/>
        <v>800000</v>
      </c>
    </row>
    <row r="9674" spans="1:17" x14ac:dyDescent="0.3">
      <c r="A9674" s="23" t="str">
        <f>A9673</f>
        <v>22/01/2019</v>
      </c>
      <c r="B9674" s="8" t="str">
        <f>B9673</f>
        <v>22/01/2019</v>
      </c>
      <c r="C9674" s="8">
        <v>1</v>
      </c>
      <c r="D9674" s="8" t="str">
        <f>D9673</f>
        <v>DH9684</v>
      </c>
      <c r="E9674" s="8" t="str">
        <f>E9673</f>
        <v>hai.vi</v>
      </c>
      <c r="F9674" s="8" t="str">
        <f>VLOOKUP(E9674,'DANH MỤC'!$F:$G,2,0)</f>
        <v>Nhóm 1</v>
      </c>
      <c r="G9674" s="8" t="str">
        <f>G9673</f>
        <v>KH3623</v>
      </c>
      <c r="H9674" t="str">
        <f>VLOOKUP(G9674,'DANH MỤC'!$I:$K,2,0)</f>
        <v>KH 3623</v>
      </c>
      <c r="I9674" t="str">
        <f>VLOOKUP(G9674,'DANH MỤC'!$I:$K,3,0)</f>
        <v>Hà Nội</v>
      </c>
      <c r="J9674" s="8" t="s">
        <v>5942</v>
      </c>
      <c r="K9674" t="str">
        <f>VLOOKUP(J9674,'DANH MỤC'!$A$1:$B$19,2,0)</f>
        <v>Sản phẩm 0007</v>
      </c>
      <c r="L9674" t="s">
        <v>15</v>
      </c>
      <c r="M9674">
        <v>1</v>
      </c>
      <c r="N9674" s="3">
        <f>IF(LEFT(K9674,1)="S",VLOOKUP(K9674,'DANH MỤC'!$B:$D,2,0),VLOOKUP(K9674,'DANH MỤC'!$B:$D,3,0))</f>
        <v>800000</v>
      </c>
      <c r="O9674">
        <v>0</v>
      </c>
      <c r="P9674" s="3">
        <f>N9674*O9674%*CSDL[[#This Row],[SỐ LƯỢNG]]</f>
        <v>0</v>
      </c>
      <c r="Q9674" s="3">
        <f t="shared" si="4201"/>
        <v>800000</v>
      </c>
    </row>
    <row r="9675" spans="1:17" x14ac:dyDescent="0.3">
      <c r="A9675" s="23" t="s">
        <v>5336</v>
      </c>
      <c r="B9675" s="8" t="s">
        <v>5338</v>
      </c>
      <c r="C9675" s="8">
        <v>1</v>
      </c>
      <c r="D9675" s="8" t="s">
        <v>5398</v>
      </c>
      <c r="E9675" s="8" t="s">
        <v>13814</v>
      </c>
      <c r="F9675" s="8" t="str">
        <f>VLOOKUP(E9675,'DANH MỤC'!$F:$G,2,0)</f>
        <v>Nhóm 1</v>
      </c>
      <c r="G9675" s="8" t="s">
        <v>9570</v>
      </c>
      <c r="H9675" t="str">
        <f>VLOOKUP(G9675,'DANH MỤC'!$I:$K,2,0)</f>
        <v>KH 3624</v>
      </c>
      <c r="I9675" t="str">
        <f>VLOOKUP(G9675,'DANH MỤC'!$I:$K,3,0)</f>
        <v>Quảng Nam</v>
      </c>
      <c r="J9675" s="8" t="s">
        <v>5939</v>
      </c>
      <c r="K9675" t="str">
        <f>VLOOKUP(J9675,'DANH MỤC'!$A$1:$B$19,2,0)</f>
        <v>Sản phẩm 0001</v>
      </c>
      <c r="L9675" t="s">
        <v>15</v>
      </c>
      <c r="M9675">
        <v>1</v>
      </c>
      <c r="N9675" s="3">
        <f>IF(LEFT(K9675,1)="S",VLOOKUP(K9675,'DANH MỤC'!$B:$D,2,0),VLOOKUP(K9675,'DANH MỤC'!$B:$D,3,0))</f>
        <v>3000000</v>
      </c>
      <c r="O9675">
        <v>5</v>
      </c>
      <c r="P9675" s="3">
        <f>N9675*O9675%*CSDL[[#This Row],[SỐ LƯỢNG]]</f>
        <v>150000</v>
      </c>
      <c r="Q9675" s="3">
        <f t="shared" si="4201"/>
        <v>2850000</v>
      </c>
    </row>
    <row r="9676" spans="1:17" x14ac:dyDescent="0.3">
      <c r="A9676" s="23" t="str">
        <f t="shared" ref="A9676:A9677" si="4202">A9675</f>
        <v>22/01/2019</v>
      </c>
      <c r="B9676" s="8" t="str">
        <f t="shared" ref="B9676:B9677" si="4203">B9675</f>
        <v>21/01/2019</v>
      </c>
      <c r="C9676" s="8">
        <v>1</v>
      </c>
      <c r="D9676" s="8" t="str">
        <f t="shared" ref="D9676:D9677" si="4204">D9675</f>
        <v>DH9678</v>
      </c>
      <c r="E9676" s="8" t="str">
        <f t="shared" ref="E9676:E9677" si="4205">E9675</f>
        <v>hai.vi</v>
      </c>
      <c r="F9676" s="8" t="str">
        <f>VLOOKUP(E9676,'DANH MỤC'!$F:$G,2,0)</f>
        <v>Nhóm 1</v>
      </c>
      <c r="G9676" s="8" t="str">
        <f t="shared" ref="G9676:G9677" si="4206">G9675</f>
        <v>KH3624</v>
      </c>
      <c r="H9676" t="str">
        <f>VLOOKUP(G9676,'DANH MỤC'!$I:$K,2,0)</f>
        <v>KH 3624</v>
      </c>
      <c r="I9676" t="str">
        <f>VLOOKUP(G9676,'DANH MỤC'!$I:$K,3,0)</f>
        <v>Quảng Nam</v>
      </c>
      <c r="J9676" s="8" t="s">
        <v>5939</v>
      </c>
      <c r="K9676" t="str">
        <f>VLOOKUP(J9676,'DANH MỤC'!$A$1:$B$19,2,0)</f>
        <v>Sản phẩm 0001</v>
      </c>
      <c r="L9676" t="s">
        <v>15</v>
      </c>
      <c r="M9676">
        <v>1</v>
      </c>
      <c r="N9676" s="3">
        <f>IF(LEFT(K9676,1)="S",VLOOKUP(K9676,'DANH MỤC'!$B:$D,2,0),VLOOKUP(K9676,'DANH MỤC'!$B:$D,3,0))</f>
        <v>3000000</v>
      </c>
      <c r="O9676">
        <v>10</v>
      </c>
      <c r="P9676" s="3">
        <f>N9676*O9676%*CSDL[[#This Row],[SỐ LƯỢNG]]</f>
        <v>300000</v>
      </c>
      <c r="Q9676" s="3">
        <f t="shared" si="4201"/>
        <v>2700000</v>
      </c>
    </row>
    <row r="9677" spans="1:17" x14ac:dyDescent="0.3">
      <c r="A9677" s="23" t="str">
        <f t="shared" si="4202"/>
        <v>22/01/2019</v>
      </c>
      <c r="B9677" s="8" t="str">
        <f t="shared" si="4203"/>
        <v>21/01/2019</v>
      </c>
      <c r="C9677" s="8">
        <v>1</v>
      </c>
      <c r="D9677" s="8" t="str">
        <f t="shared" si="4204"/>
        <v>DH9678</v>
      </c>
      <c r="E9677" s="8" t="str">
        <f t="shared" si="4205"/>
        <v>hai.vi</v>
      </c>
      <c r="F9677" s="8" t="str">
        <f>VLOOKUP(E9677,'DANH MỤC'!$F:$G,2,0)</f>
        <v>Nhóm 1</v>
      </c>
      <c r="G9677" s="8" t="str">
        <f t="shared" si="4206"/>
        <v>KH3624</v>
      </c>
      <c r="H9677" t="str">
        <f>VLOOKUP(G9677,'DANH MỤC'!$I:$K,2,0)</f>
        <v>KH 3624</v>
      </c>
      <c r="I9677" t="str">
        <f>VLOOKUP(G9677,'DANH MỤC'!$I:$K,3,0)</f>
        <v>Quảng Nam</v>
      </c>
      <c r="J9677" s="8" t="s">
        <v>5944</v>
      </c>
      <c r="K9677" t="str">
        <f>VLOOKUP(J9677,'DANH MỤC'!$A$1:$B$19,2,0)</f>
        <v>Hàng tặng 0001</v>
      </c>
      <c r="L9677" t="s">
        <v>24</v>
      </c>
      <c r="M9677">
        <v>2</v>
      </c>
      <c r="N9677" s="3">
        <f>IF(LEFT(K9677,1)="S",VLOOKUP(K9677,'DANH MỤC'!$B:$D,2,0),VLOOKUP(K9677,'DANH MỤC'!$B:$D,3,0))</f>
        <v>200000</v>
      </c>
      <c r="O9677">
        <v>100</v>
      </c>
      <c r="P9677" s="3">
        <f>N9677*O9677%*CSDL[[#This Row],[SỐ LƯỢNG]]</f>
        <v>400000</v>
      </c>
      <c r="Q9677" s="3">
        <f t="shared" si="4201"/>
        <v>0</v>
      </c>
    </row>
    <row r="9678" spans="1:17" x14ac:dyDescent="0.3">
      <c r="A9678" s="23" t="s">
        <v>5336</v>
      </c>
      <c r="B9678" s="8" t="s">
        <v>5338</v>
      </c>
      <c r="C9678" s="8">
        <v>1</v>
      </c>
      <c r="D9678" s="8" t="s">
        <v>5399</v>
      </c>
      <c r="E9678" s="8" t="s">
        <v>13816</v>
      </c>
      <c r="F9678" s="8" t="str">
        <f>VLOOKUP(E9678,'DANH MỤC'!$F:$G,2,0)</f>
        <v>Nhóm 1</v>
      </c>
      <c r="G9678" s="8" t="s">
        <v>9571</v>
      </c>
      <c r="H9678" t="str">
        <f>VLOOKUP(G9678,'DANH MỤC'!$I:$K,2,0)</f>
        <v>KH 3625</v>
      </c>
      <c r="I9678" t="str">
        <f>VLOOKUP(G9678,'DANH MỤC'!$I:$K,3,0)</f>
        <v>Bạc Liêu</v>
      </c>
      <c r="J9678" s="8" t="s">
        <v>5940</v>
      </c>
      <c r="K9678" t="str">
        <f>VLOOKUP(J9678,'DANH MỤC'!$A$1:$B$19,2,0)</f>
        <v>Sản phẩm 0002</v>
      </c>
      <c r="L9678" t="s">
        <v>15</v>
      </c>
      <c r="M9678">
        <v>1</v>
      </c>
      <c r="N9678" s="3">
        <f>IF(LEFT(K9678,1)="S",VLOOKUP(K9678,'DANH MỤC'!$B:$D,2,0),VLOOKUP(K9678,'DANH MỤC'!$B:$D,3,0))</f>
        <v>2000000</v>
      </c>
      <c r="O9678">
        <v>5</v>
      </c>
      <c r="P9678" s="3">
        <f>N9678*O9678%*CSDL[[#This Row],[SỐ LƯỢNG]]</f>
        <v>100000</v>
      </c>
      <c r="Q9678" s="3">
        <f t="shared" si="4201"/>
        <v>1900000</v>
      </c>
    </row>
    <row r="9679" spans="1:17" x14ac:dyDescent="0.3">
      <c r="A9679" s="23" t="str">
        <f>A9678</f>
        <v>22/01/2019</v>
      </c>
      <c r="B9679" s="8" t="str">
        <f>B9678</f>
        <v>21/01/2019</v>
      </c>
      <c r="C9679" s="8">
        <v>1</v>
      </c>
      <c r="D9679" s="8" t="str">
        <f>D9678</f>
        <v>DH9676</v>
      </c>
      <c r="E9679" s="8" t="str">
        <f>E9678</f>
        <v>luyen.dam</v>
      </c>
      <c r="F9679" s="8" t="str">
        <f>VLOOKUP(E9679,'DANH MỤC'!$F:$G,2,0)</f>
        <v>Nhóm 1</v>
      </c>
      <c r="G9679" s="8" t="str">
        <f>G9678</f>
        <v>KH3625</v>
      </c>
      <c r="H9679" t="str">
        <f>VLOOKUP(G9679,'DANH MỤC'!$I:$K,2,0)</f>
        <v>KH 3625</v>
      </c>
      <c r="I9679" t="str">
        <f>VLOOKUP(G9679,'DANH MỤC'!$I:$K,3,0)</f>
        <v>Bạc Liêu</v>
      </c>
      <c r="J9679" s="8" t="s">
        <v>5944</v>
      </c>
      <c r="K9679" t="str">
        <f>VLOOKUP(J9679,'DANH MỤC'!$A$1:$B$19,2,0)</f>
        <v>Hàng tặng 0001</v>
      </c>
      <c r="L9679" t="s">
        <v>24</v>
      </c>
      <c r="M9679">
        <v>2</v>
      </c>
      <c r="N9679" s="3">
        <f>IF(LEFT(K9679,1)="S",VLOOKUP(K9679,'DANH MỤC'!$B:$D,2,0),VLOOKUP(K9679,'DANH MỤC'!$B:$D,3,0))</f>
        <v>200000</v>
      </c>
      <c r="O9679">
        <v>100</v>
      </c>
      <c r="P9679" s="3">
        <f>N9679*O9679%*CSDL[[#This Row],[SỐ LƯỢNG]]</f>
        <v>400000</v>
      </c>
      <c r="Q9679" s="3">
        <f t="shared" si="4201"/>
        <v>0</v>
      </c>
    </row>
    <row r="9680" spans="1:17" x14ac:dyDescent="0.3">
      <c r="A9680" s="23" t="s">
        <v>5336</v>
      </c>
      <c r="B9680" s="8" t="s">
        <v>5400</v>
      </c>
      <c r="C9680" s="8">
        <v>1</v>
      </c>
      <c r="D9680" s="8" t="s">
        <v>5401</v>
      </c>
      <c r="E9680" s="8" t="s">
        <v>13823</v>
      </c>
      <c r="F9680" s="8" t="str">
        <f>VLOOKUP(E9680,'DANH MỤC'!$F:$G,2,0)</f>
        <v>Nhóm 1</v>
      </c>
      <c r="G9680" s="8" t="s">
        <v>9407</v>
      </c>
      <c r="H9680" t="str">
        <f>VLOOKUP(G9680,'DANH MỤC'!$I:$K,2,0)</f>
        <v>KH 3458</v>
      </c>
      <c r="I9680" t="str">
        <f>VLOOKUP(G9680,'DANH MỤC'!$I:$K,3,0)</f>
        <v>Đắk Nông</v>
      </c>
      <c r="J9680" s="8" t="s">
        <v>5939</v>
      </c>
      <c r="K9680" t="str">
        <f>VLOOKUP(J9680,'DANH MỤC'!$A$1:$B$19,2,0)</f>
        <v>Sản phẩm 0001</v>
      </c>
      <c r="L9680" t="s">
        <v>15</v>
      </c>
      <c r="M9680">
        <v>1</v>
      </c>
      <c r="N9680" s="3">
        <f>IF(LEFT(K9680,1)="S",VLOOKUP(K9680,'DANH MỤC'!$B:$D,2,0),VLOOKUP(K9680,'DANH MỤC'!$B:$D,3,0))</f>
        <v>3000000</v>
      </c>
      <c r="O9680">
        <v>10</v>
      </c>
      <c r="P9680" s="3">
        <f>N9680*O9680%*CSDL[[#This Row],[SỐ LƯỢNG]]</f>
        <v>300000</v>
      </c>
      <c r="Q9680" s="3">
        <f t="shared" si="4201"/>
        <v>2700000</v>
      </c>
    </row>
    <row r="9681" spans="1:17" x14ac:dyDescent="0.3">
      <c r="A9681" s="23" t="str">
        <f>A9680</f>
        <v>22/01/2019</v>
      </c>
      <c r="B9681" s="8" t="str">
        <f>B9680</f>
        <v>19/01/2019</v>
      </c>
      <c r="C9681" s="8">
        <v>1</v>
      </c>
      <c r="D9681" s="8" t="str">
        <f>D9680</f>
        <v>DH9630</v>
      </c>
      <c r="E9681" s="8" t="str">
        <f>E9680</f>
        <v>giang.nguyen</v>
      </c>
      <c r="F9681" s="8" t="str">
        <f>VLOOKUP(E9681,'DANH MỤC'!$F:$G,2,0)</f>
        <v>Nhóm 1</v>
      </c>
      <c r="G9681" s="8" t="str">
        <f>G9680</f>
        <v>KH3458</v>
      </c>
      <c r="H9681" t="str">
        <f>VLOOKUP(G9681,'DANH MỤC'!$I:$K,2,0)</f>
        <v>KH 3458</v>
      </c>
      <c r="I9681" t="str">
        <f>VLOOKUP(G9681,'DANH MỤC'!$I:$K,3,0)</f>
        <v>Đắk Nông</v>
      </c>
      <c r="J9681" s="8" t="s">
        <v>5944</v>
      </c>
      <c r="K9681" t="str">
        <f>VLOOKUP(J9681,'DANH MỤC'!$A$1:$B$19,2,0)</f>
        <v>Hàng tặng 0001</v>
      </c>
      <c r="L9681" t="s">
        <v>24</v>
      </c>
      <c r="M9681">
        <v>2</v>
      </c>
      <c r="N9681" s="3">
        <f>IF(LEFT(K9681,1)="S",VLOOKUP(K9681,'DANH MỤC'!$B:$D,2,0),VLOOKUP(K9681,'DANH MỤC'!$B:$D,3,0))</f>
        <v>200000</v>
      </c>
      <c r="O9681">
        <v>100</v>
      </c>
      <c r="P9681" s="3">
        <f>N9681*O9681%*CSDL[[#This Row],[SỐ LƯỢNG]]</f>
        <v>400000</v>
      </c>
      <c r="Q9681" s="3">
        <f t="shared" si="4201"/>
        <v>0</v>
      </c>
    </row>
    <row r="9682" spans="1:17" x14ac:dyDescent="0.3">
      <c r="A9682" s="23" t="s">
        <v>5338</v>
      </c>
      <c r="B9682" s="8" t="s">
        <v>4700</v>
      </c>
      <c r="C9682" s="8">
        <v>1</v>
      </c>
      <c r="D9682" s="8" t="s">
        <v>5402</v>
      </c>
      <c r="E9682" s="8" t="s">
        <v>13814</v>
      </c>
      <c r="F9682" s="8" t="str">
        <f>VLOOKUP(E9682,'DANH MỤC'!$F:$G,2,0)</f>
        <v>Nhóm 1</v>
      </c>
      <c r="G9682" s="8" t="s">
        <v>9572</v>
      </c>
      <c r="H9682" t="str">
        <f>VLOOKUP(G9682,'DANH MỤC'!$I:$K,2,0)</f>
        <v>KH 3626</v>
      </c>
      <c r="I9682" t="str">
        <f>VLOOKUP(G9682,'DANH MỤC'!$I:$K,3,0)</f>
        <v>Khánh Hòa</v>
      </c>
      <c r="J9682" s="8" t="s">
        <v>5939</v>
      </c>
      <c r="K9682" t="str">
        <f>VLOOKUP(J9682,'DANH MỤC'!$A$1:$B$19,2,0)</f>
        <v>Sản phẩm 0001</v>
      </c>
      <c r="L9682" t="s">
        <v>15</v>
      </c>
      <c r="M9682">
        <v>2</v>
      </c>
      <c r="N9682" s="3">
        <f>IF(LEFT(K9682,1)="S",VLOOKUP(K9682,'DANH MỤC'!$B:$D,2,0),VLOOKUP(K9682,'DANH MỤC'!$B:$D,3,0))</f>
        <v>3000000</v>
      </c>
      <c r="O9682">
        <v>10</v>
      </c>
      <c r="P9682" s="3">
        <f>N9682*O9682%*CSDL[[#This Row],[SỐ LƯỢNG]]</f>
        <v>600000</v>
      </c>
      <c r="Q9682" s="3">
        <f t="shared" si="4201"/>
        <v>5400000</v>
      </c>
    </row>
    <row r="9683" spans="1:17" x14ac:dyDescent="0.3">
      <c r="A9683" s="23" t="str">
        <f>A9682</f>
        <v>21/01/2019</v>
      </c>
      <c r="B9683" s="8" t="str">
        <f>B9682</f>
        <v>13/02/2019</v>
      </c>
      <c r="C9683" s="8">
        <v>1</v>
      </c>
      <c r="D9683" s="8" t="str">
        <f>D9682</f>
        <v>DH10378</v>
      </c>
      <c r="E9683" s="8" t="str">
        <f>E9682</f>
        <v>hai.vi</v>
      </c>
      <c r="F9683" s="8" t="str">
        <f>VLOOKUP(E9683,'DANH MỤC'!$F:$G,2,0)</f>
        <v>Nhóm 1</v>
      </c>
      <c r="G9683" s="8" t="str">
        <f>G9682</f>
        <v>KH3626</v>
      </c>
      <c r="H9683" t="str">
        <f>VLOOKUP(G9683,'DANH MỤC'!$I:$K,2,0)</f>
        <v>KH 3626</v>
      </c>
      <c r="I9683" t="str">
        <f>VLOOKUP(G9683,'DANH MỤC'!$I:$K,3,0)</f>
        <v>Khánh Hòa</v>
      </c>
      <c r="J9683" s="8" t="s">
        <v>5940</v>
      </c>
      <c r="K9683" t="str">
        <f>VLOOKUP(J9683,'DANH MỤC'!$A$1:$B$19,2,0)</f>
        <v>Sản phẩm 0002</v>
      </c>
      <c r="L9683" t="s">
        <v>15</v>
      </c>
      <c r="M9683">
        <v>1</v>
      </c>
      <c r="N9683" s="3">
        <f>IF(LEFT(K9683,1)="S",VLOOKUP(K9683,'DANH MỤC'!$B:$D,2,0),VLOOKUP(K9683,'DANH MỤC'!$B:$D,3,0))</f>
        <v>2000000</v>
      </c>
      <c r="O9683">
        <v>10</v>
      </c>
      <c r="P9683" s="3">
        <f>N9683*O9683%*CSDL[[#This Row],[SỐ LƯỢNG]]</f>
        <v>200000</v>
      </c>
      <c r="Q9683" s="3">
        <f t="shared" si="4201"/>
        <v>1800000</v>
      </c>
    </row>
    <row r="9684" spans="1:17" x14ac:dyDescent="0.3">
      <c r="A9684" s="23" t="s">
        <v>5338</v>
      </c>
      <c r="B9684" s="8" t="s">
        <v>5338</v>
      </c>
      <c r="C9684" s="8">
        <v>1</v>
      </c>
      <c r="D9684" s="8" t="s">
        <v>5403</v>
      </c>
      <c r="E9684" s="8" t="s">
        <v>13819</v>
      </c>
      <c r="F9684" s="8" t="str">
        <f>VLOOKUP(E9684,'DANH MỤC'!$F:$G,2,0)</f>
        <v>Nhóm 1</v>
      </c>
      <c r="G9684" s="8" t="s">
        <v>9573</v>
      </c>
      <c r="H9684" t="str">
        <f>VLOOKUP(G9684,'DANH MỤC'!$I:$K,2,0)</f>
        <v>KH 3627</v>
      </c>
      <c r="I9684" t="str">
        <f>VLOOKUP(G9684,'DANH MỤC'!$I:$K,3,0)</f>
        <v>Nam Định</v>
      </c>
      <c r="J9684" s="8" t="s">
        <v>5939</v>
      </c>
      <c r="K9684" t="str">
        <f>VLOOKUP(J9684,'DANH MỤC'!$A$1:$B$19,2,0)</f>
        <v>Sản phẩm 0001</v>
      </c>
      <c r="L9684" t="s">
        <v>15</v>
      </c>
      <c r="M9684">
        <v>1</v>
      </c>
      <c r="N9684" s="3">
        <f>IF(LEFT(K9684,1)="S",VLOOKUP(K9684,'DANH MỤC'!$B:$D,2,0),VLOOKUP(K9684,'DANH MỤC'!$B:$D,3,0))</f>
        <v>3000000</v>
      </c>
      <c r="O9684">
        <v>5</v>
      </c>
      <c r="P9684" s="3">
        <f>N9684*O9684%*CSDL[[#This Row],[SỐ LƯỢNG]]</f>
        <v>150000</v>
      </c>
      <c r="Q9684" s="3">
        <f t="shared" si="4201"/>
        <v>2850000</v>
      </c>
    </row>
    <row r="9685" spans="1:17" x14ac:dyDescent="0.3">
      <c r="A9685" s="23" t="s">
        <v>5338</v>
      </c>
      <c r="B9685" s="8" t="s">
        <v>5338</v>
      </c>
      <c r="C9685" s="8">
        <v>1</v>
      </c>
      <c r="D9685" s="8" t="s">
        <v>5404</v>
      </c>
      <c r="E9685" s="8" t="s">
        <v>13814</v>
      </c>
      <c r="F9685" s="8" t="str">
        <f>VLOOKUP(E9685,'DANH MỤC'!$F:$G,2,0)</f>
        <v>Nhóm 1</v>
      </c>
      <c r="G9685" s="8" t="s">
        <v>9574</v>
      </c>
      <c r="H9685" t="str">
        <f>VLOOKUP(G9685,'DANH MỤC'!$I:$K,2,0)</f>
        <v>KH 3628</v>
      </c>
      <c r="I9685" t="str">
        <f>VLOOKUP(G9685,'DANH MỤC'!$I:$K,3,0)</f>
        <v>Hồ Chí Minh</v>
      </c>
      <c r="J9685" s="8" t="s">
        <v>19</v>
      </c>
      <c r="K9685" t="str">
        <f>VLOOKUP(J9685,'DANH MỤC'!$A$1:$B$19,2,0)</f>
        <v>Sản phẩm 0003</v>
      </c>
      <c r="L9685" t="s">
        <v>15</v>
      </c>
      <c r="M9685">
        <v>1</v>
      </c>
      <c r="N9685" s="3">
        <f>IF(LEFT(K9685,1)="S",VLOOKUP(K9685,'DANH MỤC'!$B:$D,2,0),VLOOKUP(K9685,'DANH MỤC'!$B:$D,3,0))</f>
        <v>2500000</v>
      </c>
      <c r="O9685">
        <v>10</v>
      </c>
      <c r="P9685" s="3">
        <f>N9685*O9685%*CSDL[[#This Row],[SỐ LƯỢNG]]</f>
        <v>250000</v>
      </c>
      <c r="Q9685" s="3">
        <f t="shared" si="4201"/>
        <v>2250000</v>
      </c>
    </row>
    <row r="9686" spans="1:17" x14ac:dyDescent="0.3">
      <c r="A9686" s="23" t="str">
        <f t="shared" ref="A9686:A9687" si="4207">A9685</f>
        <v>21/01/2019</v>
      </c>
      <c r="B9686" s="8" t="str">
        <f t="shared" ref="B9686:B9687" si="4208">B9685</f>
        <v>21/01/2019</v>
      </c>
      <c r="C9686" s="8">
        <v>1</v>
      </c>
      <c r="D9686" s="8" t="str">
        <f t="shared" ref="D9686:D9687" si="4209">D9685</f>
        <v>DH9682</v>
      </c>
      <c r="E9686" s="8" t="str">
        <f t="shared" ref="E9686:E9687" si="4210">E9685</f>
        <v>hai.vi</v>
      </c>
      <c r="F9686" s="8" t="str">
        <f>VLOOKUP(E9686,'DANH MỤC'!$F:$G,2,0)</f>
        <v>Nhóm 1</v>
      </c>
      <c r="G9686" s="8" t="str">
        <f t="shared" ref="G9686:G9687" si="4211">G9685</f>
        <v>KH3628</v>
      </c>
      <c r="H9686" t="str">
        <f>VLOOKUP(G9686,'DANH MỤC'!$I:$K,2,0)</f>
        <v>KH 3628</v>
      </c>
      <c r="I9686" t="str">
        <f>VLOOKUP(G9686,'DANH MỤC'!$I:$K,3,0)</f>
        <v>Hồ Chí Minh</v>
      </c>
      <c r="J9686" s="8" t="s">
        <v>5940</v>
      </c>
      <c r="K9686" t="str">
        <f>VLOOKUP(J9686,'DANH MỤC'!$A$1:$B$19,2,0)</f>
        <v>Sản phẩm 0002</v>
      </c>
      <c r="L9686" t="s">
        <v>15</v>
      </c>
      <c r="M9686">
        <v>1</v>
      </c>
      <c r="N9686" s="3">
        <f>IF(LEFT(K9686,1)="S",VLOOKUP(K9686,'DANH MỤC'!$B:$D,2,0),VLOOKUP(K9686,'DANH MỤC'!$B:$D,3,0))</f>
        <v>2000000</v>
      </c>
      <c r="O9686">
        <v>10</v>
      </c>
      <c r="P9686" s="3">
        <f>N9686*O9686%*CSDL[[#This Row],[SỐ LƯỢNG]]</f>
        <v>200000</v>
      </c>
      <c r="Q9686" s="3">
        <f t="shared" si="4201"/>
        <v>1800000</v>
      </c>
    </row>
    <row r="9687" spans="1:17" x14ac:dyDescent="0.3">
      <c r="A9687" s="23" t="str">
        <f t="shared" si="4207"/>
        <v>21/01/2019</v>
      </c>
      <c r="B9687" s="8" t="str">
        <f t="shared" si="4208"/>
        <v>21/01/2019</v>
      </c>
      <c r="C9687" s="8">
        <v>1</v>
      </c>
      <c r="D9687" s="8" t="str">
        <f t="shared" si="4209"/>
        <v>DH9682</v>
      </c>
      <c r="E9687" s="8" t="str">
        <f t="shared" si="4210"/>
        <v>hai.vi</v>
      </c>
      <c r="F9687" s="8" t="str">
        <f>VLOOKUP(E9687,'DANH MỤC'!$F:$G,2,0)</f>
        <v>Nhóm 1</v>
      </c>
      <c r="G9687" s="8" t="str">
        <f t="shared" si="4211"/>
        <v>KH3628</v>
      </c>
      <c r="H9687" t="str">
        <f>VLOOKUP(G9687,'DANH MỤC'!$I:$K,2,0)</f>
        <v>KH 3628</v>
      </c>
      <c r="I9687" t="str">
        <f>VLOOKUP(G9687,'DANH MỤC'!$I:$K,3,0)</f>
        <v>Hồ Chí Minh</v>
      </c>
      <c r="J9687" s="8" t="s">
        <v>5944</v>
      </c>
      <c r="K9687" t="str">
        <f>VLOOKUP(J9687,'DANH MỤC'!$A$1:$B$19,2,0)</f>
        <v>Hàng tặng 0001</v>
      </c>
      <c r="L9687" t="s">
        <v>24</v>
      </c>
      <c r="M9687">
        <v>2</v>
      </c>
      <c r="N9687" s="3">
        <f>IF(LEFT(K9687,1)="S",VLOOKUP(K9687,'DANH MỤC'!$B:$D,2,0),VLOOKUP(K9687,'DANH MỤC'!$B:$D,3,0))</f>
        <v>200000</v>
      </c>
      <c r="O9687">
        <v>100</v>
      </c>
      <c r="P9687" s="3">
        <f>N9687*O9687%*CSDL[[#This Row],[SỐ LƯỢNG]]</f>
        <v>400000</v>
      </c>
      <c r="Q9687" s="3">
        <f t="shared" si="4201"/>
        <v>0</v>
      </c>
    </row>
    <row r="9688" spans="1:17" x14ac:dyDescent="0.3">
      <c r="A9688" s="23" t="s">
        <v>5338</v>
      </c>
      <c r="B9688" s="8" t="s">
        <v>5338</v>
      </c>
      <c r="C9688" s="8">
        <v>1</v>
      </c>
      <c r="D9688" s="8" t="s">
        <v>5405</v>
      </c>
      <c r="E9688" s="8" t="s">
        <v>13816</v>
      </c>
      <c r="F9688" s="8" t="str">
        <f>VLOOKUP(E9688,'DANH MỤC'!$F:$G,2,0)</f>
        <v>Nhóm 1</v>
      </c>
      <c r="G9688" s="8" t="s">
        <v>9575</v>
      </c>
      <c r="H9688" t="str">
        <f>VLOOKUP(G9688,'DANH MỤC'!$I:$K,2,0)</f>
        <v>KH 3629</v>
      </c>
      <c r="I9688" t="str">
        <f>VLOOKUP(G9688,'DANH MỤC'!$I:$K,3,0)</f>
        <v>Hải Dương</v>
      </c>
      <c r="J9688" s="8" t="s">
        <v>19</v>
      </c>
      <c r="K9688" t="str">
        <f>VLOOKUP(J9688,'DANH MỤC'!$A$1:$B$19,2,0)</f>
        <v>Sản phẩm 0003</v>
      </c>
      <c r="L9688" t="s">
        <v>15</v>
      </c>
      <c r="M9688">
        <v>1</v>
      </c>
      <c r="N9688" s="3">
        <f>IF(LEFT(K9688,1)="S",VLOOKUP(K9688,'DANH MỤC'!$B:$D,2,0),VLOOKUP(K9688,'DANH MỤC'!$B:$D,3,0))</f>
        <v>2500000</v>
      </c>
      <c r="O9688">
        <v>10</v>
      </c>
      <c r="P9688" s="3">
        <f>N9688*O9688%*CSDL[[#This Row],[SỐ LƯỢNG]]</f>
        <v>250000</v>
      </c>
      <c r="Q9688" s="3">
        <f t="shared" si="4201"/>
        <v>2250000</v>
      </c>
    </row>
    <row r="9689" spans="1:17" x14ac:dyDescent="0.3">
      <c r="A9689" s="23" t="str">
        <f t="shared" ref="A9689:A9690" si="4212">A9688</f>
        <v>21/01/2019</v>
      </c>
      <c r="B9689" s="8" t="str">
        <f t="shared" ref="B9689:B9690" si="4213">B9688</f>
        <v>21/01/2019</v>
      </c>
      <c r="C9689" s="8">
        <v>1</v>
      </c>
      <c r="D9689" s="8" t="str">
        <f t="shared" ref="D9689:D9690" si="4214">D9688</f>
        <v>DH9681</v>
      </c>
      <c r="E9689" s="8" t="str">
        <f t="shared" ref="E9689:E9690" si="4215">E9688</f>
        <v>luyen.dam</v>
      </c>
      <c r="F9689" s="8" t="str">
        <f>VLOOKUP(E9689,'DANH MỤC'!$F:$G,2,0)</f>
        <v>Nhóm 1</v>
      </c>
      <c r="G9689" s="8" t="str">
        <f t="shared" ref="G9689:G9690" si="4216">G9688</f>
        <v>KH3629</v>
      </c>
      <c r="H9689" t="str">
        <f>VLOOKUP(G9689,'DANH MỤC'!$I:$K,2,0)</f>
        <v>KH 3629</v>
      </c>
      <c r="I9689" t="str">
        <f>VLOOKUP(G9689,'DANH MỤC'!$I:$K,3,0)</f>
        <v>Hải Dương</v>
      </c>
      <c r="J9689" s="8" t="s">
        <v>5939</v>
      </c>
      <c r="K9689" t="str">
        <f>VLOOKUP(J9689,'DANH MỤC'!$A$1:$B$19,2,0)</f>
        <v>Sản phẩm 0001</v>
      </c>
      <c r="L9689" t="s">
        <v>15</v>
      </c>
      <c r="M9689">
        <v>1</v>
      </c>
      <c r="N9689" s="3">
        <f>IF(LEFT(K9689,1)="S",VLOOKUP(K9689,'DANH MỤC'!$B:$D,2,0),VLOOKUP(K9689,'DANH MỤC'!$B:$D,3,0))</f>
        <v>3000000</v>
      </c>
      <c r="O9689">
        <v>10</v>
      </c>
      <c r="P9689" s="3">
        <f>N9689*O9689%*CSDL[[#This Row],[SỐ LƯỢNG]]</f>
        <v>300000</v>
      </c>
      <c r="Q9689" s="3">
        <f t="shared" si="4201"/>
        <v>2700000</v>
      </c>
    </row>
    <row r="9690" spans="1:17" x14ac:dyDescent="0.3">
      <c r="A9690" s="23" t="str">
        <f t="shared" si="4212"/>
        <v>21/01/2019</v>
      </c>
      <c r="B9690" s="8" t="str">
        <f t="shared" si="4213"/>
        <v>21/01/2019</v>
      </c>
      <c r="C9690" s="8">
        <v>1</v>
      </c>
      <c r="D9690" s="8" t="str">
        <f t="shared" si="4214"/>
        <v>DH9681</v>
      </c>
      <c r="E9690" s="8" t="str">
        <f t="shared" si="4215"/>
        <v>luyen.dam</v>
      </c>
      <c r="F9690" s="8" t="str">
        <f>VLOOKUP(E9690,'DANH MỤC'!$F:$G,2,0)</f>
        <v>Nhóm 1</v>
      </c>
      <c r="G9690" s="8" t="str">
        <f t="shared" si="4216"/>
        <v>KH3629</v>
      </c>
      <c r="H9690" t="str">
        <f>VLOOKUP(G9690,'DANH MỤC'!$I:$K,2,0)</f>
        <v>KH 3629</v>
      </c>
      <c r="I9690" t="str">
        <f>VLOOKUP(G9690,'DANH MỤC'!$I:$K,3,0)</f>
        <v>Hải Dương</v>
      </c>
      <c r="J9690" s="8" t="s">
        <v>5944</v>
      </c>
      <c r="K9690" t="str">
        <f>VLOOKUP(J9690,'DANH MỤC'!$A$1:$B$19,2,0)</f>
        <v>Hàng tặng 0001</v>
      </c>
      <c r="L9690" t="s">
        <v>24</v>
      </c>
      <c r="M9690">
        <v>2</v>
      </c>
      <c r="N9690" s="3">
        <f>IF(LEFT(K9690,1)="S",VLOOKUP(K9690,'DANH MỤC'!$B:$D,2,0),VLOOKUP(K9690,'DANH MỤC'!$B:$D,3,0))</f>
        <v>200000</v>
      </c>
      <c r="O9690">
        <v>100</v>
      </c>
      <c r="P9690" s="3">
        <f>N9690*O9690%*CSDL[[#This Row],[SỐ LƯỢNG]]</f>
        <v>400000</v>
      </c>
      <c r="Q9690" s="3">
        <f t="shared" si="4201"/>
        <v>0</v>
      </c>
    </row>
    <row r="9691" spans="1:17" x14ac:dyDescent="0.3">
      <c r="A9691" s="23" t="s">
        <v>5338</v>
      </c>
      <c r="B9691" s="8" t="s">
        <v>5338</v>
      </c>
      <c r="C9691" s="8">
        <v>1</v>
      </c>
      <c r="D9691" s="8" t="s">
        <v>5406</v>
      </c>
      <c r="E9691" s="8" t="s">
        <v>13819</v>
      </c>
      <c r="F9691" s="8" t="str">
        <f>VLOOKUP(E9691,'DANH MỤC'!$F:$G,2,0)</f>
        <v>Nhóm 1</v>
      </c>
      <c r="G9691" s="8" t="s">
        <v>9576</v>
      </c>
      <c r="H9691" t="str">
        <f>VLOOKUP(G9691,'DANH MỤC'!$I:$K,2,0)</f>
        <v>KH 3630</v>
      </c>
      <c r="I9691" t="str">
        <f>VLOOKUP(G9691,'DANH MỤC'!$I:$K,3,0)</f>
        <v>Sóc Trăng</v>
      </c>
      <c r="J9691" s="8" t="s">
        <v>5941</v>
      </c>
      <c r="K9691" t="str">
        <f>VLOOKUP(J9691,'DANH MỤC'!$A$1:$B$19,2,0)</f>
        <v>Sản phẩm 0006</v>
      </c>
      <c r="L9691" t="s">
        <v>15</v>
      </c>
      <c r="M9691">
        <v>1</v>
      </c>
      <c r="N9691" s="3">
        <f>IF(LEFT(K9691,1)="S",VLOOKUP(K9691,'DANH MỤC'!$B:$D,2,0),VLOOKUP(K9691,'DANH MỤC'!$B:$D,3,0))</f>
        <v>800000</v>
      </c>
      <c r="O9691">
        <v>0</v>
      </c>
      <c r="P9691" s="3">
        <f>N9691*O9691%*CSDL[[#This Row],[SỐ LƯỢNG]]</f>
        <v>0</v>
      </c>
      <c r="Q9691" s="3">
        <f t="shared" si="4201"/>
        <v>800000</v>
      </c>
    </row>
    <row r="9692" spans="1:17" x14ac:dyDescent="0.3">
      <c r="A9692" s="23" t="str">
        <f>A9691</f>
        <v>21/01/2019</v>
      </c>
      <c r="B9692" s="8" t="str">
        <f>B9691</f>
        <v>21/01/2019</v>
      </c>
      <c r="C9692" s="8">
        <v>1</v>
      </c>
      <c r="D9692" s="8" t="str">
        <f>D9691</f>
        <v>DH9680</v>
      </c>
      <c r="E9692" s="8" t="str">
        <f>E9691</f>
        <v>linh.truong</v>
      </c>
      <c r="F9692" s="8" t="str">
        <f>VLOOKUP(E9692,'DANH MỤC'!$F:$G,2,0)</f>
        <v>Nhóm 1</v>
      </c>
      <c r="G9692" s="8" t="str">
        <f>G9691</f>
        <v>KH3630</v>
      </c>
      <c r="H9692" t="str">
        <f>VLOOKUP(G9692,'DANH MỤC'!$I:$K,2,0)</f>
        <v>KH 3630</v>
      </c>
      <c r="I9692" t="str">
        <f>VLOOKUP(G9692,'DANH MỤC'!$I:$K,3,0)</f>
        <v>Sóc Trăng</v>
      </c>
      <c r="J9692" s="8" t="s">
        <v>5942</v>
      </c>
      <c r="K9692" t="str">
        <f>VLOOKUP(J9692,'DANH MỤC'!$A$1:$B$19,2,0)</f>
        <v>Sản phẩm 0007</v>
      </c>
      <c r="L9692" t="s">
        <v>15</v>
      </c>
      <c r="M9692">
        <v>1</v>
      </c>
      <c r="N9692" s="3">
        <f>IF(LEFT(K9692,1)="S",VLOOKUP(K9692,'DANH MỤC'!$B:$D,2,0),VLOOKUP(K9692,'DANH MỤC'!$B:$D,3,0))</f>
        <v>800000</v>
      </c>
      <c r="O9692">
        <v>0</v>
      </c>
      <c r="P9692" s="3">
        <f>N9692*O9692%*CSDL[[#This Row],[SỐ LƯỢNG]]</f>
        <v>0</v>
      </c>
      <c r="Q9692" s="3">
        <f t="shared" si="4201"/>
        <v>800000</v>
      </c>
    </row>
    <row r="9693" spans="1:17" x14ac:dyDescent="0.3">
      <c r="A9693" s="23" t="s">
        <v>5338</v>
      </c>
      <c r="B9693" s="8" t="s">
        <v>5338</v>
      </c>
      <c r="C9693" s="8">
        <v>1</v>
      </c>
      <c r="D9693" s="8" t="s">
        <v>5407</v>
      </c>
      <c r="E9693" s="8" t="s">
        <v>13814</v>
      </c>
      <c r="F9693" s="8" t="str">
        <f>VLOOKUP(E9693,'DANH MỤC'!$F:$G,2,0)</f>
        <v>Nhóm 1</v>
      </c>
      <c r="G9693" s="8" t="s">
        <v>9577</v>
      </c>
      <c r="H9693" t="str">
        <f>VLOOKUP(G9693,'DANH MỤC'!$I:$K,2,0)</f>
        <v>KH 3631</v>
      </c>
      <c r="I9693" t="str">
        <f>VLOOKUP(G9693,'DANH MỤC'!$I:$K,3,0)</f>
        <v>Khánh Hòa</v>
      </c>
      <c r="J9693" s="8" t="s">
        <v>5940</v>
      </c>
      <c r="K9693" t="str">
        <f>VLOOKUP(J9693,'DANH MỤC'!$A$1:$B$19,2,0)</f>
        <v>Sản phẩm 0002</v>
      </c>
      <c r="L9693" t="s">
        <v>15</v>
      </c>
      <c r="M9693">
        <v>1</v>
      </c>
      <c r="N9693" s="3">
        <f>IF(LEFT(K9693,1)="S",VLOOKUP(K9693,'DANH MỤC'!$B:$D,2,0),VLOOKUP(K9693,'DANH MỤC'!$B:$D,3,0))</f>
        <v>2000000</v>
      </c>
      <c r="O9693">
        <v>5</v>
      </c>
      <c r="P9693" s="3">
        <f>N9693*O9693%*CSDL[[#This Row],[SỐ LƯỢNG]]</f>
        <v>100000</v>
      </c>
      <c r="Q9693" s="3">
        <f t="shared" si="4201"/>
        <v>1900000</v>
      </c>
    </row>
    <row r="9694" spans="1:17" x14ac:dyDescent="0.3">
      <c r="A9694" s="23" t="s">
        <v>5338</v>
      </c>
      <c r="B9694" s="8" t="s">
        <v>5338</v>
      </c>
      <c r="C9694" s="8">
        <v>1</v>
      </c>
      <c r="D9694" s="8" t="s">
        <v>5408</v>
      </c>
      <c r="E9694" s="8" t="s">
        <v>13814</v>
      </c>
      <c r="F9694" s="8" t="str">
        <f>VLOOKUP(E9694,'DANH MỤC'!$F:$G,2,0)</f>
        <v>Nhóm 1</v>
      </c>
      <c r="G9694" s="8" t="s">
        <v>9578</v>
      </c>
      <c r="H9694" t="str">
        <f>VLOOKUP(G9694,'DANH MỤC'!$I:$K,2,0)</f>
        <v>KH 3632</v>
      </c>
      <c r="I9694" t="str">
        <f>VLOOKUP(G9694,'DANH MỤC'!$I:$K,3,0)</f>
        <v>Bình Phước</v>
      </c>
      <c r="J9694" s="8" t="s">
        <v>5939</v>
      </c>
      <c r="K9694" t="str">
        <f>VLOOKUP(J9694,'DANH MỤC'!$A$1:$B$19,2,0)</f>
        <v>Sản phẩm 0001</v>
      </c>
      <c r="L9694" t="s">
        <v>15</v>
      </c>
      <c r="M9694">
        <v>1</v>
      </c>
      <c r="N9694" s="3">
        <f>IF(LEFT(K9694,1)="S",VLOOKUP(K9694,'DANH MỤC'!$B:$D,2,0),VLOOKUP(K9694,'DANH MỤC'!$B:$D,3,0))</f>
        <v>3000000</v>
      </c>
      <c r="O9694">
        <v>5</v>
      </c>
      <c r="P9694" s="3">
        <f>N9694*O9694%*CSDL[[#This Row],[SỐ LƯỢNG]]</f>
        <v>150000</v>
      </c>
      <c r="Q9694" s="3">
        <f t="shared" si="4201"/>
        <v>2850000</v>
      </c>
    </row>
    <row r="9695" spans="1:17" x14ac:dyDescent="0.3">
      <c r="A9695" s="23" t="str">
        <f>A9694</f>
        <v>21/01/2019</v>
      </c>
      <c r="B9695" s="8" t="str">
        <f>B9694</f>
        <v>21/01/2019</v>
      </c>
      <c r="C9695" s="8">
        <v>1</v>
      </c>
      <c r="D9695" s="8" t="str">
        <f>D9694</f>
        <v>DH9677</v>
      </c>
      <c r="E9695" s="8" t="str">
        <f>E9694</f>
        <v>hai.vi</v>
      </c>
      <c r="F9695" s="8" t="str">
        <f>VLOOKUP(E9695,'DANH MỤC'!$F:$G,2,0)</f>
        <v>Nhóm 1</v>
      </c>
      <c r="G9695" s="8" t="str">
        <f>G9694</f>
        <v>KH3632</v>
      </c>
      <c r="H9695" t="str">
        <f>VLOOKUP(G9695,'DANH MỤC'!$I:$K,2,0)</f>
        <v>KH 3632</v>
      </c>
      <c r="I9695" t="str">
        <f>VLOOKUP(G9695,'DANH MỤC'!$I:$K,3,0)</f>
        <v>Bình Phước</v>
      </c>
      <c r="J9695" s="8" t="s">
        <v>5944</v>
      </c>
      <c r="K9695" t="str">
        <f>VLOOKUP(J9695,'DANH MỤC'!$A$1:$B$19,2,0)</f>
        <v>Hàng tặng 0001</v>
      </c>
      <c r="L9695" t="s">
        <v>24</v>
      </c>
      <c r="M9695">
        <v>2</v>
      </c>
      <c r="N9695" s="3">
        <f>IF(LEFT(K9695,1)="S",VLOOKUP(K9695,'DANH MỤC'!$B:$D,2,0),VLOOKUP(K9695,'DANH MỤC'!$B:$D,3,0))</f>
        <v>200000</v>
      </c>
      <c r="O9695">
        <v>100</v>
      </c>
      <c r="P9695" s="3">
        <f>N9695*O9695%*CSDL[[#This Row],[SỐ LƯỢNG]]</f>
        <v>400000</v>
      </c>
      <c r="Q9695" s="3">
        <f t="shared" si="4201"/>
        <v>0</v>
      </c>
    </row>
    <row r="9696" spans="1:17" x14ac:dyDescent="0.3">
      <c r="A9696" s="23" t="s">
        <v>5338</v>
      </c>
      <c r="B9696" s="8" t="s">
        <v>5338</v>
      </c>
      <c r="C9696" s="8">
        <v>1</v>
      </c>
      <c r="D9696" s="8" t="s">
        <v>5409</v>
      </c>
      <c r="E9696" s="8" t="s">
        <v>13833</v>
      </c>
      <c r="F9696" s="8" t="str">
        <f>VLOOKUP(E9696,'DANH MỤC'!$F:$G,2,0)</f>
        <v>Nhóm 2</v>
      </c>
      <c r="G9696" s="8" t="s">
        <v>9579</v>
      </c>
      <c r="H9696" t="str">
        <f>VLOOKUP(G9696,'DANH MỤC'!$I:$K,2,0)</f>
        <v>KH 3633</v>
      </c>
      <c r="I9696" t="str">
        <f>VLOOKUP(G9696,'DANH MỤC'!$I:$K,3,0)</f>
        <v>Hà Nội</v>
      </c>
      <c r="J9696" s="8" t="s">
        <v>5939</v>
      </c>
      <c r="K9696" t="str">
        <f>VLOOKUP(J9696,'DANH MỤC'!$A$1:$B$19,2,0)</f>
        <v>Sản phẩm 0001</v>
      </c>
      <c r="L9696" t="s">
        <v>15</v>
      </c>
      <c r="M9696">
        <v>1</v>
      </c>
      <c r="N9696" s="3">
        <f>IF(LEFT(K9696,1)="S",VLOOKUP(K9696,'DANH MỤC'!$B:$D,2,0),VLOOKUP(K9696,'DANH MỤC'!$B:$D,3,0))</f>
        <v>3000000</v>
      </c>
      <c r="O9696">
        <v>10</v>
      </c>
      <c r="P9696" s="3">
        <f>N9696*O9696%*CSDL[[#This Row],[SỐ LƯỢNG]]</f>
        <v>300000</v>
      </c>
      <c r="Q9696" s="3">
        <f t="shared" si="4201"/>
        <v>2700000</v>
      </c>
    </row>
    <row r="9697" spans="1:17" x14ac:dyDescent="0.3">
      <c r="A9697" s="23" t="str">
        <f t="shared" ref="A9697:A9698" si="4217">A9696</f>
        <v>21/01/2019</v>
      </c>
      <c r="B9697" s="8" t="str">
        <f t="shared" ref="B9697:B9698" si="4218">B9696</f>
        <v>21/01/2019</v>
      </c>
      <c r="C9697" s="8">
        <v>1</v>
      </c>
      <c r="D9697" s="8" t="str">
        <f t="shared" ref="D9697:D9698" si="4219">D9696</f>
        <v>DH9675</v>
      </c>
      <c r="E9697" s="8" t="str">
        <f t="shared" ref="E9697:E9698" si="4220">E9696</f>
        <v>anh.nguyen</v>
      </c>
      <c r="F9697" s="8" t="str">
        <f>VLOOKUP(E9697,'DANH MỤC'!$F:$G,2,0)</f>
        <v>Nhóm 2</v>
      </c>
      <c r="G9697" s="8" t="str">
        <f t="shared" ref="G9697:G9698" si="4221">G9696</f>
        <v>KH3633</v>
      </c>
      <c r="H9697" t="str">
        <f>VLOOKUP(G9697,'DANH MỤC'!$I:$K,2,0)</f>
        <v>KH 3633</v>
      </c>
      <c r="I9697" t="str">
        <f>VLOOKUP(G9697,'DANH MỤC'!$I:$K,3,0)</f>
        <v>Hà Nội</v>
      </c>
      <c r="J9697" s="8" t="s">
        <v>5939</v>
      </c>
      <c r="K9697" t="str">
        <f>VLOOKUP(J9697,'DANH MỤC'!$A$1:$B$19,2,0)</f>
        <v>Sản phẩm 0001</v>
      </c>
      <c r="L9697" t="s">
        <v>15</v>
      </c>
      <c r="M9697">
        <v>1</v>
      </c>
      <c r="N9697" s="3">
        <f>IF(LEFT(K9697,1)="S",VLOOKUP(K9697,'DANH MỤC'!$B:$D,2,0),VLOOKUP(K9697,'DANH MỤC'!$B:$D,3,0))</f>
        <v>3000000</v>
      </c>
      <c r="O9697">
        <v>20</v>
      </c>
      <c r="P9697" s="3">
        <f>N9697*O9697%*CSDL[[#This Row],[SỐ LƯỢNG]]</f>
        <v>600000</v>
      </c>
      <c r="Q9697" s="3">
        <f t="shared" si="4201"/>
        <v>2400000</v>
      </c>
    </row>
    <row r="9698" spans="1:17" x14ac:dyDescent="0.3">
      <c r="A9698" s="23" t="str">
        <f t="shared" si="4217"/>
        <v>21/01/2019</v>
      </c>
      <c r="B9698" s="8" t="str">
        <f t="shared" si="4218"/>
        <v>21/01/2019</v>
      </c>
      <c r="C9698" s="8">
        <v>1</v>
      </c>
      <c r="D9698" s="8" t="str">
        <f t="shared" si="4219"/>
        <v>DH9675</v>
      </c>
      <c r="E9698" s="8" t="str">
        <f t="shared" si="4220"/>
        <v>anh.nguyen</v>
      </c>
      <c r="F9698" s="8" t="str">
        <f>VLOOKUP(E9698,'DANH MỤC'!$F:$G,2,0)</f>
        <v>Nhóm 2</v>
      </c>
      <c r="G9698" s="8" t="str">
        <f t="shared" si="4221"/>
        <v>KH3633</v>
      </c>
      <c r="H9698" t="str">
        <f>VLOOKUP(G9698,'DANH MỤC'!$I:$K,2,0)</f>
        <v>KH 3633</v>
      </c>
      <c r="I9698" t="str">
        <f>VLOOKUP(G9698,'DANH MỤC'!$I:$K,3,0)</f>
        <v>Hà Nội</v>
      </c>
      <c r="J9698" s="8" t="s">
        <v>5944</v>
      </c>
      <c r="K9698" t="str">
        <f>VLOOKUP(J9698,'DANH MỤC'!$A$1:$B$19,2,0)</f>
        <v>Hàng tặng 0001</v>
      </c>
      <c r="L9698" t="s">
        <v>24</v>
      </c>
      <c r="M9698">
        <v>2</v>
      </c>
      <c r="N9698" s="3">
        <f>IF(LEFT(K9698,1)="S",VLOOKUP(K9698,'DANH MỤC'!$B:$D,2,0),VLOOKUP(K9698,'DANH MỤC'!$B:$D,3,0))</f>
        <v>200000</v>
      </c>
      <c r="O9698">
        <v>100</v>
      </c>
      <c r="P9698" s="3">
        <f>N9698*O9698%*CSDL[[#This Row],[SỐ LƯỢNG]]</f>
        <v>400000</v>
      </c>
      <c r="Q9698" s="3">
        <f t="shared" si="4201"/>
        <v>0</v>
      </c>
    </row>
    <row r="9699" spans="1:17" x14ac:dyDescent="0.3">
      <c r="A9699" s="23" t="s">
        <v>5338</v>
      </c>
      <c r="B9699" s="8" t="s">
        <v>5338</v>
      </c>
      <c r="C9699" s="8">
        <v>1</v>
      </c>
      <c r="D9699" s="8" t="s">
        <v>5410</v>
      </c>
      <c r="E9699" s="8" t="s">
        <v>13819</v>
      </c>
      <c r="F9699" s="8" t="str">
        <f>VLOOKUP(E9699,'DANH MỤC'!$F:$G,2,0)</f>
        <v>Nhóm 1</v>
      </c>
      <c r="G9699" s="8" t="s">
        <v>8348</v>
      </c>
      <c r="H9699" t="str">
        <f>VLOOKUP(G9699,'DANH MỤC'!$I:$K,2,0)</f>
        <v>KH 2364</v>
      </c>
      <c r="I9699" t="str">
        <f>VLOOKUP(G9699,'DANH MỤC'!$I:$K,3,0)</f>
        <v>Bình Dương</v>
      </c>
      <c r="J9699" s="8" t="s">
        <v>5940</v>
      </c>
      <c r="K9699" t="str">
        <f>VLOOKUP(J9699,'DANH MỤC'!$A$1:$B$19,2,0)</f>
        <v>Sản phẩm 0002</v>
      </c>
      <c r="L9699" t="s">
        <v>15</v>
      </c>
      <c r="M9699">
        <v>1</v>
      </c>
      <c r="N9699" s="3">
        <f>IF(LEFT(K9699,1)="S",VLOOKUP(K9699,'DANH MỤC'!$B:$D,2,0),VLOOKUP(K9699,'DANH MỤC'!$B:$D,3,0))</f>
        <v>2000000</v>
      </c>
      <c r="O9699">
        <v>10</v>
      </c>
      <c r="P9699" s="3">
        <f>N9699*O9699%*CSDL[[#This Row],[SỐ LƯỢNG]]</f>
        <v>200000</v>
      </c>
      <c r="Q9699" s="3">
        <f t="shared" si="4201"/>
        <v>1800000</v>
      </c>
    </row>
    <row r="9700" spans="1:17" x14ac:dyDescent="0.3">
      <c r="A9700" s="23" t="str">
        <f>A9699</f>
        <v>21/01/2019</v>
      </c>
      <c r="B9700" s="8" t="str">
        <f>B9699</f>
        <v>21/01/2019</v>
      </c>
      <c r="C9700" s="8">
        <v>1</v>
      </c>
      <c r="D9700" s="8" t="str">
        <f>D9699</f>
        <v>DH9674</v>
      </c>
      <c r="E9700" s="8" t="str">
        <f>E9699</f>
        <v>linh.truong</v>
      </c>
      <c r="F9700" s="8" t="str">
        <f>VLOOKUP(E9700,'DANH MỤC'!$F:$G,2,0)</f>
        <v>Nhóm 1</v>
      </c>
      <c r="G9700" s="8" t="str">
        <f>G9699</f>
        <v>KH2364</v>
      </c>
      <c r="H9700" t="str">
        <f>VLOOKUP(G9700,'DANH MỤC'!$I:$K,2,0)</f>
        <v>KH 2364</v>
      </c>
      <c r="I9700" t="str">
        <f>VLOOKUP(G9700,'DANH MỤC'!$I:$K,3,0)</f>
        <v>Bình Dương</v>
      </c>
      <c r="J9700" s="8" t="s">
        <v>5944</v>
      </c>
      <c r="K9700" t="str">
        <f>VLOOKUP(J9700,'DANH MỤC'!$A$1:$B$19,2,0)</f>
        <v>Hàng tặng 0001</v>
      </c>
      <c r="L9700" t="s">
        <v>24</v>
      </c>
      <c r="M9700">
        <v>2</v>
      </c>
      <c r="N9700" s="3">
        <f>IF(LEFT(K9700,1)="S",VLOOKUP(K9700,'DANH MỤC'!$B:$D,2,0),VLOOKUP(K9700,'DANH MỤC'!$B:$D,3,0))</f>
        <v>200000</v>
      </c>
      <c r="O9700">
        <v>100</v>
      </c>
      <c r="P9700" s="3">
        <f>N9700*O9700%*CSDL[[#This Row],[SỐ LƯỢNG]]</f>
        <v>400000</v>
      </c>
      <c r="Q9700" s="3">
        <f t="shared" si="4201"/>
        <v>0</v>
      </c>
    </row>
    <row r="9701" spans="1:17" x14ac:dyDescent="0.3">
      <c r="A9701" s="23" t="s">
        <v>5338</v>
      </c>
      <c r="B9701" s="8" t="s">
        <v>5338</v>
      </c>
      <c r="C9701" s="8">
        <v>1</v>
      </c>
      <c r="D9701" s="8" t="s">
        <v>5411</v>
      </c>
      <c r="E9701" s="8" t="s">
        <v>13814</v>
      </c>
      <c r="F9701" s="8" t="str">
        <f>VLOOKUP(E9701,'DANH MỤC'!$F:$G,2,0)</f>
        <v>Nhóm 1</v>
      </c>
      <c r="G9701" s="8" t="s">
        <v>9580</v>
      </c>
      <c r="H9701" t="str">
        <f>VLOOKUP(G9701,'DANH MỤC'!$I:$K,2,0)</f>
        <v>KH 3634</v>
      </c>
      <c r="I9701" t="str">
        <f>VLOOKUP(G9701,'DANH MỤC'!$I:$K,3,0)</f>
        <v>Bắc Kạn</v>
      </c>
      <c r="J9701" s="8" t="s">
        <v>5939</v>
      </c>
      <c r="K9701" t="str">
        <f>VLOOKUP(J9701,'DANH MỤC'!$A$1:$B$19,2,0)</f>
        <v>Sản phẩm 0001</v>
      </c>
      <c r="L9701" t="s">
        <v>15</v>
      </c>
      <c r="M9701">
        <v>1</v>
      </c>
      <c r="N9701" s="3">
        <f>IF(LEFT(K9701,1)="S",VLOOKUP(K9701,'DANH MỤC'!$B:$D,2,0),VLOOKUP(K9701,'DANH MỤC'!$B:$D,3,0))</f>
        <v>3000000</v>
      </c>
      <c r="O9701">
        <v>10</v>
      </c>
      <c r="P9701" s="3">
        <f>N9701*O9701%*CSDL[[#This Row],[SỐ LƯỢNG]]</f>
        <v>300000</v>
      </c>
      <c r="Q9701" s="3">
        <f t="shared" si="4201"/>
        <v>2700000</v>
      </c>
    </row>
    <row r="9702" spans="1:17" x14ac:dyDescent="0.3">
      <c r="A9702" s="23" t="str">
        <f>A9701</f>
        <v>21/01/2019</v>
      </c>
      <c r="B9702" s="8" t="str">
        <f>B9701</f>
        <v>21/01/2019</v>
      </c>
      <c r="C9702" s="8">
        <v>1</v>
      </c>
      <c r="D9702" s="8" t="str">
        <f>D9701</f>
        <v>DH9673</v>
      </c>
      <c r="E9702" s="8" t="str">
        <f>E9701</f>
        <v>hai.vi</v>
      </c>
      <c r="F9702" s="8" t="str">
        <f>VLOOKUP(E9702,'DANH MỤC'!$F:$G,2,0)</f>
        <v>Nhóm 1</v>
      </c>
      <c r="G9702" s="8" t="str">
        <f>G9701</f>
        <v>KH3634</v>
      </c>
      <c r="H9702" t="str">
        <f>VLOOKUP(G9702,'DANH MỤC'!$I:$K,2,0)</f>
        <v>KH 3634</v>
      </c>
      <c r="I9702" t="str">
        <f>VLOOKUP(G9702,'DANH MỤC'!$I:$K,3,0)</f>
        <v>Bắc Kạn</v>
      </c>
      <c r="J9702" s="8" t="s">
        <v>5944</v>
      </c>
      <c r="K9702" t="str">
        <f>VLOOKUP(J9702,'DANH MỤC'!$A$1:$B$19,2,0)</f>
        <v>Hàng tặng 0001</v>
      </c>
      <c r="L9702" t="s">
        <v>24</v>
      </c>
      <c r="M9702">
        <v>2</v>
      </c>
      <c r="N9702" s="3">
        <f>IF(LEFT(K9702,1)="S",VLOOKUP(K9702,'DANH MỤC'!$B:$D,2,0),VLOOKUP(K9702,'DANH MỤC'!$B:$D,3,0))</f>
        <v>200000</v>
      </c>
      <c r="O9702">
        <v>100</v>
      </c>
      <c r="P9702" s="3">
        <f>N9702*O9702%*CSDL[[#This Row],[SỐ LƯỢNG]]</f>
        <v>400000</v>
      </c>
      <c r="Q9702" s="3">
        <f t="shared" si="4201"/>
        <v>0</v>
      </c>
    </row>
    <row r="9703" spans="1:17" x14ac:dyDescent="0.3">
      <c r="A9703" s="23" t="s">
        <v>5338</v>
      </c>
      <c r="B9703" s="8" t="s">
        <v>5338</v>
      </c>
      <c r="C9703" s="8">
        <v>1</v>
      </c>
      <c r="D9703" s="8" t="s">
        <v>5412</v>
      </c>
      <c r="E9703" s="8" t="s">
        <v>13814</v>
      </c>
      <c r="F9703" s="8" t="str">
        <f>VLOOKUP(E9703,'DANH MỤC'!$F:$G,2,0)</f>
        <v>Nhóm 1</v>
      </c>
      <c r="G9703" s="8" t="s">
        <v>9580</v>
      </c>
      <c r="H9703" t="str">
        <f>VLOOKUP(G9703,'DANH MỤC'!$I:$K,2,0)</f>
        <v>KH 3634</v>
      </c>
      <c r="I9703" t="str">
        <f>VLOOKUP(G9703,'DANH MỤC'!$I:$K,3,0)</f>
        <v>Bắc Kạn</v>
      </c>
      <c r="J9703" s="8" t="s">
        <v>5939</v>
      </c>
      <c r="K9703" t="str">
        <f>VLOOKUP(J9703,'DANH MỤC'!$A$1:$B$19,2,0)</f>
        <v>Sản phẩm 0001</v>
      </c>
      <c r="L9703" t="s">
        <v>15</v>
      </c>
      <c r="M9703">
        <v>1</v>
      </c>
      <c r="N9703" s="3">
        <f>IF(LEFT(K9703,1)="S",VLOOKUP(K9703,'DANH MỤC'!$B:$D,2,0),VLOOKUP(K9703,'DANH MỤC'!$B:$D,3,0))</f>
        <v>3000000</v>
      </c>
      <c r="O9703">
        <v>5</v>
      </c>
      <c r="P9703" s="3">
        <f>N9703*O9703%*CSDL[[#This Row],[SỐ LƯỢNG]]</f>
        <v>150000</v>
      </c>
      <c r="Q9703" s="3">
        <f t="shared" si="4201"/>
        <v>2850000</v>
      </c>
    </row>
    <row r="9704" spans="1:17" x14ac:dyDescent="0.3">
      <c r="A9704" s="23" t="str">
        <f>A9703</f>
        <v>21/01/2019</v>
      </c>
      <c r="B9704" s="8" t="str">
        <f>B9703</f>
        <v>21/01/2019</v>
      </c>
      <c r="C9704" s="8">
        <v>1</v>
      </c>
      <c r="D9704" s="8" t="str">
        <f>D9703</f>
        <v>DH9672</v>
      </c>
      <c r="E9704" s="8" t="str">
        <f>E9703</f>
        <v>hai.vi</v>
      </c>
      <c r="F9704" s="8" t="str">
        <f>VLOOKUP(E9704,'DANH MỤC'!$F:$G,2,0)</f>
        <v>Nhóm 1</v>
      </c>
      <c r="G9704" s="8" t="str">
        <f>G9703</f>
        <v>KH3634</v>
      </c>
      <c r="H9704" t="str">
        <f>VLOOKUP(G9704,'DANH MỤC'!$I:$K,2,0)</f>
        <v>KH 3634</v>
      </c>
      <c r="I9704" t="str">
        <f>VLOOKUP(G9704,'DANH MỤC'!$I:$K,3,0)</f>
        <v>Bắc Kạn</v>
      </c>
      <c r="J9704" s="8" t="s">
        <v>5944</v>
      </c>
      <c r="K9704" t="str">
        <f>VLOOKUP(J9704,'DANH MỤC'!$A$1:$B$19,2,0)</f>
        <v>Hàng tặng 0001</v>
      </c>
      <c r="L9704" t="s">
        <v>24</v>
      </c>
      <c r="M9704">
        <v>2</v>
      </c>
      <c r="N9704" s="3">
        <f>IF(LEFT(K9704,1)="S",VLOOKUP(K9704,'DANH MỤC'!$B:$D,2,0),VLOOKUP(K9704,'DANH MỤC'!$B:$D,3,0))</f>
        <v>200000</v>
      </c>
      <c r="O9704">
        <v>100</v>
      </c>
      <c r="P9704" s="3">
        <f>N9704*O9704%*CSDL[[#This Row],[SỐ LƯỢNG]]</f>
        <v>400000</v>
      </c>
      <c r="Q9704" s="3">
        <f t="shared" si="4201"/>
        <v>0</v>
      </c>
    </row>
    <row r="9705" spans="1:17" x14ac:dyDescent="0.3">
      <c r="A9705" s="23" t="s">
        <v>5338</v>
      </c>
      <c r="B9705" s="8" t="s">
        <v>5338</v>
      </c>
      <c r="C9705" s="8">
        <v>1</v>
      </c>
      <c r="D9705" s="8" t="s">
        <v>5413</v>
      </c>
      <c r="E9705" s="8" t="s">
        <v>13815</v>
      </c>
      <c r="F9705" s="8" t="str">
        <f>VLOOKUP(E9705,'DANH MỤC'!$F:$G,2,0)</f>
        <v>Nhóm 1</v>
      </c>
      <c r="G9705" s="8" t="s">
        <v>9581</v>
      </c>
      <c r="H9705" t="str">
        <f>VLOOKUP(G9705,'DANH MỤC'!$I:$K,2,0)</f>
        <v>KH 3635</v>
      </c>
      <c r="I9705" t="str">
        <f>VLOOKUP(G9705,'DANH MỤC'!$I:$K,3,0)</f>
        <v>Tây Ninh</v>
      </c>
      <c r="J9705" s="8" t="s">
        <v>5940</v>
      </c>
      <c r="K9705" t="str">
        <f>VLOOKUP(J9705,'DANH MỤC'!$A$1:$B$19,2,0)</f>
        <v>Sản phẩm 0002</v>
      </c>
      <c r="L9705" t="s">
        <v>15</v>
      </c>
      <c r="M9705">
        <v>1</v>
      </c>
      <c r="N9705" s="3">
        <f>IF(LEFT(K9705,1)="S",VLOOKUP(K9705,'DANH MỤC'!$B:$D,2,0),VLOOKUP(K9705,'DANH MỤC'!$B:$D,3,0))</f>
        <v>2000000</v>
      </c>
      <c r="O9705">
        <v>0</v>
      </c>
      <c r="P9705" s="3">
        <f>N9705*O9705%*CSDL[[#This Row],[SỐ LƯỢNG]]</f>
        <v>0</v>
      </c>
      <c r="Q9705" s="3">
        <f t="shared" si="4201"/>
        <v>2000000</v>
      </c>
    </row>
    <row r="9706" spans="1:17" x14ac:dyDescent="0.3">
      <c r="A9706" s="23" t="s">
        <v>5338</v>
      </c>
      <c r="B9706" s="8" t="s">
        <v>5338</v>
      </c>
      <c r="C9706" s="8">
        <v>1</v>
      </c>
      <c r="D9706" s="8" t="s">
        <v>5414</v>
      </c>
      <c r="E9706" s="8" t="s">
        <v>13816</v>
      </c>
      <c r="F9706" s="8" t="str">
        <f>VLOOKUP(E9706,'DANH MỤC'!$F:$G,2,0)</f>
        <v>Nhóm 1</v>
      </c>
      <c r="G9706" s="8" t="s">
        <v>9582</v>
      </c>
      <c r="H9706" t="str">
        <f>VLOOKUP(G9706,'DANH MỤC'!$I:$K,2,0)</f>
        <v>KH 3636</v>
      </c>
      <c r="I9706" t="str">
        <f>VLOOKUP(G9706,'DANH MỤC'!$I:$K,3,0)</f>
        <v>Điện Biên</v>
      </c>
      <c r="J9706" s="8" t="s">
        <v>19</v>
      </c>
      <c r="K9706" t="str">
        <f>VLOOKUP(J9706,'DANH MỤC'!$A$1:$B$19,2,0)</f>
        <v>Sản phẩm 0003</v>
      </c>
      <c r="L9706" t="s">
        <v>15</v>
      </c>
      <c r="M9706">
        <v>3</v>
      </c>
      <c r="N9706" s="3">
        <f>IF(LEFT(K9706,1)="S",VLOOKUP(K9706,'DANH MỤC'!$B:$D,2,0),VLOOKUP(K9706,'DANH MỤC'!$B:$D,3,0))</f>
        <v>2500000</v>
      </c>
      <c r="O9706">
        <v>10</v>
      </c>
      <c r="P9706" s="3">
        <f>N9706*O9706%*CSDL[[#This Row],[SỐ LƯỢNG]]</f>
        <v>750000</v>
      </c>
      <c r="Q9706" s="3">
        <f t="shared" si="4201"/>
        <v>6750000</v>
      </c>
    </row>
    <row r="9707" spans="1:17" x14ac:dyDescent="0.3">
      <c r="A9707" s="23" t="s">
        <v>5338</v>
      </c>
      <c r="B9707" s="8" t="s">
        <v>5338</v>
      </c>
      <c r="C9707" s="8">
        <v>1</v>
      </c>
      <c r="D9707" s="8" t="s">
        <v>5415</v>
      </c>
      <c r="E9707" s="8" t="s">
        <v>13814</v>
      </c>
      <c r="F9707" s="8" t="str">
        <f>VLOOKUP(E9707,'DANH MỤC'!$F:$G,2,0)</f>
        <v>Nhóm 1</v>
      </c>
      <c r="G9707" s="8" t="s">
        <v>9583</v>
      </c>
      <c r="H9707" t="str">
        <f>VLOOKUP(G9707,'DANH MỤC'!$I:$K,2,0)</f>
        <v>KH 3637</v>
      </c>
      <c r="I9707" t="str">
        <f>VLOOKUP(G9707,'DANH MỤC'!$I:$K,3,0)</f>
        <v>Lạng Sơn</v>
      </c>
      <c r="J9707" s="8" t="s">
        <v>5940</v>
      </c>
      <c r="K9707" t="str">
        <f>VLOOKUP(J9707,'DANH MỤC'!$A$1:$B$19,2,0)</f>
        <v>Sản phẩm 0002</v>
      </c>
      <c r="L9707" t="s">
        <v>15</v>
      </c>
      <c r="M9707">
        <v>1</v>
      </c>
      <c r="N9707" s="3">
        <f>IF(LEFT(K9707,1)="S",VLOOKUP(K9707,'DANH MỤC'!$B:$D,2,0),VLOOKUP(K9707,'DANH MỤC'!$B:$D,3,0))</f>
        <v>2000000</v>
      </c>
      <c r="O9707">
        <v>5</v>
      </c>
      <c r="P9707" s="3">
        <f>N9707*O9707%*CSDL[[#This Row],[SỐ LƯỢNG]]</f>
        <v>100000</v>
      </c>
      <c r="Q9707" s="3">
        <f t="shared" si="4201"/>
        <v>1900000</v>
      </c>
    </row>
    <row r="9708" spans="1:17" x14ac:dyDescent="0.3">
      <c r="A9708" s="23" t="str">
        <f t="shared" ref="A9708:A9709" si="4222">A9707</f>
        <v>21/01/2019</v>
      </c>
      <c r="B9708" s="8" t="str">
        <f t="shared" ref="B9708:B9709" si="4223">B9707</f>
        <v>21/01/2019</v>
      </c>
      <c r="C9708" s="8">
        <v>1</v>
      </c>
      <c r="D9708" s="8" t="str">
        <f t="shared" ref="D9708:D9709" si="4224">D9707</f>
        <v>DH9669</v>
      </c>
      <c r="E9708" s="8" t="str">
        <f t="shared" ref="E9708:E9709" si="4225">E9707</f>
        <v>hai.vi</v>
      </c>
      <c r="F9708" s="8" t="str">
        <f>VLOOKUP(E9708,'DANH MỤC'!$F:$G,2,0)</f>
        <v>Nhóm 1</v>
      </c>
      <c r="G9708" s="8" t="str">
        <f t="shared" ref="G9708:G9709" si="4226">G9707</f>
        <v>KH3637</v>
      </c>
      <c r="H9708" t="str">
        <f>VLOOKUP(G9708,'DANH MỤC'!$I:$K,2,0)</f>
        <v>KH 3637</v>
      </c>
      <c r="I9708" t="str">
        <f>VLOOKUP(G9708,'DANH MỤC'!$I:$K,3,0)</f>
        <v>Lạng Sơn</v>
      </c>
      <c r="J9708" s="8" t="s">
        <v>5939</v>
      </c>
      <c r="K9708" t="str">
        <f>VLOOKUP(J9708,'DANH MỤC'!$A$1:$B$19,2,0)</f>
        <v>Sản phẩm 0001</v>
      </c>
      <c r="L9708" t="s">
        <v>15</v>
      </c>
      <c r="M9708">
        <v>1</v>
      </c>
      <c r="N9708" s="3">
        <f>IF(LEFT(K9708,1)="S",VLOOKUP(K9708,'DANH MỤC'!$B:$D,2,0),VLOOKUP(K9708,'DANH MỤC'!$B:$D,3,0))</f>
        <v>3000000</v>
      </c>
      <c r="O9708">
        <v>10</v>
      </c>
      <c r="P9708" s="3">
        <f>N9708*O9708%*CSDL[[#This Row],[SỐ LƯỢNG]]</f>
        <v>300000</v>
      </c>
      <c r="Q9708" s="3">
        <f t="shared" si="4201"/>
        <v>2700000</v>
      </c>
    </row>
    <row r="9709" spans="1:17" x14ac:dyDescent="0.3">
      <c r="A9709" s="23" t="str">
        <f t="shared" si="4222"/>
        <v>21/01/2019</v>
      </c>
      <c r="B9709" s="8" t="str">
        <f t="shared" si="4223"/>
        <v>21/01/2019</v>
      </c>
      <c r="C9709" s="8">
        <v>1</v>
      </c>
      <c r="D9709" s="8" t="str">
        <f t="shared" si="4224"/>
        <v>DH9669</v>
      </c>
      <c r="E9709" s="8" t="str">
        <f t="shared" si="4225"/>
        <v>hai.vi</v>
      </c>
      <c r="F9709" s="8" t="str">
        <f>VLOOKUP(E9709,'DANH MỤC'!$F:$G,2,0)</f>
        <v>Nhóm 1</v>
      </c>
      <c r="G9709" s="8" t="str">
        <f t="shared" si="4226"/>
        <v>KH3637</v>
      </c>
      <c r="H9709" t="str">
        <f>VLOOKUP(G9709,'DANH MỤC'!$I:$K,2,0)</f>
        <v>KH 3637</v>
      </c>
      <c r="I9709" t="str">
        <f>VLOOKUP(G9709,'DANH MỤC'!$I:$K,3,0)</f>
        <v>Lạng Sơn</v>
      </c>
      <c r="J9709" s="8" t="s">
        <v>5944</v>
      </c>
      <c r="K9709" t="str">
        <f>VLOOKUP(J9709,'DANH MỤC'!$A$1:$B$19,2,0)</f>
        <v>Hàng tặng 0001</v>
      </c>
      <c r="L9709" t="s">
        <v>24</v>
      </c>
      <c r="M9709">
        <v>2</v>
      </c>
      <c r="N9709" s="3">
        <f>IF(LEFT(K9709,1)="S",VLOOKUP(K9709,'DANH MỤC'!$B:$D,2,0),VLOOKUP(K9709,'DANH MỤC'!$B:$D,3,0))</f>
        <v>200000</v>
      </c>
      <c r="O9709">
        <v>100</v>
      </c>
      <c r="P9709" s="3">
        <f>N9709*O9709%*CSDL[[#This Row],[SỐ LƯỢNG]]</f>
        <v>400000</v>
      </c>
      <c r="Q9709" s="3">
        <f t="shared" si="4201"/>
        <v>0</v>
      </c>
    </row>
    <row r="9710" spans="1:17" x14ac:dyDescent="0.3">
      <c r="A9710" s="23" t="s">
        <v>5338</v>
      </c>
      <c r="B9710" s="8" t="s">
        <v>5338</v>
      </c>
      <c r="C9710" s="8">
        <v>1</v>
      </c>
      <c r="D9710" s="8" t="s">
        <v>5416</v>
      </c>
      <c r="E9710" s="8" t="s">
        <v>13833</v>
      </c>
      <c r="F9710" s="8" t="str">
        <f>VLOOKUP(E9710,'DANH MỤC'!$F:$G,2,0)</f>
        <v>Nhóm 2</v>
      </c>
      <c r="G9710" s="8" t="s">
        <v>8734</v>
      </c>
      <c r="H9710" t="str">
        <f>VLOOKUP(G9710,'DANH MỤC'!$I:$K,2,0)</f>
        <v>KH 2762</v>
      </c>
      <c r="I9710" t="str">
        <f>VLOOKUP(G9710,'DANH MỤC'!$I:$K,3,0)</f>
        <v>Hà Tĩnh</v>
      </c>
      <c r="J9710" s="8" t="s">
        <v>19</v>
      </c>
      <c r="K9710" t="str">
        <f>VLOOKUP(J9710,'DANH MỤC'!$A$1:$B$19,2,0)</f>
        <v>Sản phẩm 0003</v>
      </c>
      <c r="L9710" t="s">
        <v>15</v>
      </c>
      <c r="M9710">
        <v>1</v>
      </c>
      <c r="N9710" s="3">
        <f>IF(LEFT(K9710,1)="S",VLOOKUP(K9710,'DANH MỤC'!$B:$D,2,0),VLOOKUP(K9710,'DANH MỤC'!$B:$D,3,0))</f>
        <v>2500000</v>
      </c>
      <c r="O9710">
        <v>10</v>
      </c>
      <c r="P9710" s="3">
        <f>N9710*O9710%*CSDL[[#This Row],[SỐ LƯỢNG]]</f>
        <v>250000</v>
      </c>
      <c r="Q9710" s="3">
        <f t="shared" si="4201"/>
        <v>2250000</v>
      </c>
    </row>
    <row r="9711" spans="1:17" x14ac:dyDescent="0.3">
      <c r="A9711" s="23" t="s">
        <v>5338</v>
      </c>
      <c r="B9711" s="8" t="s">
        <v>5338</v>
      </c>
      <c r="C9711" s="8">
        <v>1</v>
      </c>
      <c r="D9711" s="8" t="s">
        <v>5417</v>
      </c>
      <c r="E9711" s="8" t="s">
        <v>13814</v>
      </c>
      <c r="F9711" s="8" t="str">
        <f>VLOOKUP(E9711,'DANH MỤC'!$F:$G,2,0)</f>
        <v>Nhóm 1</v>
      </c>
      <c r="G9711" s="8" t="s">
        <v>9584</v>
      </c>
      <c r="H9711" t="str">
        <f>VLOOKUP(G9711,'DANH MỤC'!$I:$K,2,0)</f>
        <v>KH 3638</v>
      </c>
      <c r="I9711" t="str">
        <f>VLOOKUP(G9711,'DANH MỤC'!$I:$K,3,0)</f>
        <v>Đắk Nông</v>
      </c>
      <c r="J9711" s="8" t="s">
        <v>5939</v>
      </c>
      <c r="K9711" t="str">
        <f>VLOOKUP(J9711,'DANH MỤC'!$A$1:$B$19,2,0)</f>
        <v>Sản phẩm 0001</v>
      </c>
      <c r="L9711" t="s">
        <v>15</v>
      </c>
      <c r="M9711">
        <v>1</v>
      </c>
      <c r="N9711" s="3">
        <f>IF(LEFT(K9711,1)="S",VLOOKUP(K9711,'DANH MỤC'!$B:$D,2,0),VLOOKUP(K9711,'DANH MỤC'!$B:$D,3,0))</f>
        <v>3000000</v>
      </c>
      <c r="O9711">
        <v>10</v>
      </c>
      <c r="P9711" s="3">
        <f>N9711*O9711%*CSDL[[#This Row],[SỐ LƯỢNG]]</f>
        <v>300000</v>
      </c>
      <c r="Q9711" s="3">
        <f t="shared" si="4201"/>
        <v>2700000</v>
      </c>
    </row>
    <row r="9712" spans="1:17" x14ac:dyDescent="0.3">
      <c r="A9712" s="23" t="str">
        <f>A9711</f>
        <v>21/01/2019</v>
      </c>
      <c r="B9712" s="8" t="str">
        <f>B9711</f>
        <v>21/01/2019</v>
      </c>
      <c r="C9712" s="8">
        <v>1</v>
      </c>
      <c r="D9712" s="8" t="str">
        <f>D9711</f>
        <v>DH9667</v>
      </c>
      <c r="E9712" s="8" t="str">
        <f>E9711</f>
        <v>hai.vi</v>
      </c>
      <c r="F9712" s="8" t="str">
        <f>VLOOKUP(E9712,'DANH MỤC'!$F:$G,2,0)</f>
        <v>Nhóm 1</v>
      </c>
      <c r="G9712" s="8" t="str">
        <f>G9711</f>
        <v>KH3638</v>
      </c>
      <c r="H9712" t="str">
        <f>VLOOKUP(G9712,'DANH MỤC'!$I:$K,2,0)</f>
        <v>KH 3638</v>
      </c>
      <c r="I9712" t="str">
        <f>VLOOKUP(G9712,'DANH MỤC'!$I:$K,3,0)</f>
        <v>Đắk Nông</v>
      </c>
      <c r="J9712" s="8" t="s">
        <v>5944</v>
      </c>
      <c r="K9712" t="str">
        <f>VLOOKUP(J9712,'DANH MỤC'!$A$1:$B$19,2,0)</f>
        <v>Hàng tặng 0001</v>
      </c>
      <c r="L9712" t="s">
        <v>24</v>
      </c>
      <c r="M9712">
        <v>2</v>
      </c>
      <c r="N9712" s="3">
        <f>IF(LEFT(K9712,1)="S",VLOOKUP(K9712,'DANH MỤC'!$B:$D,2,0),VLOOKUP(K9712,'DANH MỤC'!$B:$D,3,0))</f>
        <v>200000</v>
      </c>
      <c r="O9712">
        <v>100</v>
      </c>
      <c r="P9712" s="3">
        <f>N9712*O9712%*CSDL[[#This Row],[SỐ LƯỢNG]]</f>
        <v>400000</v>
      </c>
      <c r="Q9712" s="3">
        <f t="shared" si="4201"/>
        <v>0</v>
      </c>
    </row>
    <row r="9713" spans="1:17" x14ac:dyDescent="0.3">
      <c r="A9713" s="23" t="s">
        <v>5338</v>
      </c>
      <c r="B9713" s="8" t="s">
        <v>5338</v>
      </c>
      <c r="C9713" s="8">
        <v>1</v>
      </c>
      <c r="D9713" s="8" t="s">
        <v>5418</v>
      </c>
      <c r="E9713" s="8" t="s">
        <v>13854</v>
      </c>
      <c r="F9713" s="8" t="str">
        <f>VLOOKUP(E9713,'DANH MỤC'!$F:$G,2,0)</f>
        <v>Nhóm 3</v>
      </c>
      <c r="G9713" s="8" t="s">
        <v>8555</v>
      </c>
      <c r="H9713" t="str">
        <f>VLOOKUP(G9713,'DANH MỤC'!$I:$K,2,0)</f>
        <v>KH 2580</v>
      </c>
      <c r="I9713" t="str">
        <f>VLOOKUP(G9713,'DANH MỤC'!$I:$K,3,0)</f>
        <v>Lai Châu</v>
      </c>
      <c r="J9713" s="8" t="s">
        <v>5939</v>
      </c>
      <c r="K9713" t="str">
        <f>VLOOKUP(J9713,'DANH MỤC'!$A$1:$B$19,2,0)</f>
        <v>Sản phẩm 0001</v>
      </c>
      <c r="L9713" t="s">
        <v>15</v>
      </c>
      <c r="M9713">
        <v>1</v>
      </c>
      <c r="N9713" s="3">
        <f>IF(LEFT(K9713,1)="S",VLOOKUP(K9713,'DANH MỤC'!$B:$D,2,0),VLOOKUP(K9713,'DANH MỤC'!$B:$D,3,0))</f>
        <v>3000000</v>
      </c>
      <c r="O9713">
        <v>5</v>
      </c>
      <c r="P9713" s="3">
        <f>N9713*O9713%*CSDL[[#This Row],[SỐ LƯỢNG]]</f>
        <v>150000</v>
      </c>
      <c r="Q9713" s="3">
        <f t="shared" si="4201"/>
        <v>2850000</v>
      </c>
    </row>
    <row r="9714" spans="1:17" x14ac:dyDescent="0.3">
      <c r="A9714" s="23" t="str">
        <f>A9713</f>
        <v>21/01/2019</v>
      </c>
      <c r="B9714" s="8" t="str">
        <f>B9713</f>
        <v>21/01/2019</v>
      </c>
      <c r="C9714" s="8">
        <v>1</v>
      </c>
      <c r="D9714" s="8" t="str">
        <f>D9713</f>
        <v>DH9665</v>
      </c>
      <c r="E9714" s="8" t="str">
        <f>E9713</f>
        <v>hien.nguyen</v>
      </c>
      <c r="F9714" s="8" t="str">
        <f>VLOOKUP(E9714,'DANH MỤC'!$F:$G,2,0)</f>
        <v>Nhóm 3</v>
      </c>
      <c r="G9714" s="8" t="str">
        <f>G9713</f>
        <v>KH2580</v>
      </c>
      <c r="H9714" t="str">
        <f>VLOOKUP(G9714,'DANH MỤC'!$I:$K,2,0)</f>
        <v>KH 2580</v>
      </c>
      <c r="I9714" t="str">
        <f>VLOOKUP(G9714,'DANH MỤC'!$I:$K,3,0)</f>
        <v>Lai Châu</v>
      </c>
      <c r="J9714" s="8" t="s">
        <v>5944</v>
      </c>
      <c r="K9714" t="str">
        <f>VLOOKUP(J9714,'DANH MỤC'!$A$1:$B$19,2,0)</f>
        <v>Hàng tặng 0001</v>
      </c>
      <c r="L9714" t="s">
        <v>24</v>
      </c>
      <c r="M9714">
        <v>2</v>
      </c>
      <c r="N9714" s="3">
        <f>IF(LEFT(K9714,1)="S",VLOOKUP(K9714,'DANH MỤC'!$B:$D,2,0),VLOOKUP(K9714,'DANH MỤC'!$B:$D,3,0))</f>
        <v>200000</v>
      </c>
      <c r="O9714">
        <v>100</v>
      </c>
      <c r="P9714" s="3">
        <f>N9714*O9714%*CSDL[[#This Row],[SỐ LƯỢNG]]</f>
        <v>400000</v>
      </c>
      <c r="Q9714" s="3">
        <f t="shared" si="4201"/>
        <v>0</v>
      </c>
    </row>
    <row r="9715" spans="1:17" x14ac:dyDescent="0.3">
      <c r="A9715" s="23" t="s">
        <v>5338</v>
      </c>
      <c r="B9715" s="8" t="s">
        <v>5338</v>
      </c>
      <c r="C9715" s="8">
        <v>1</v>
      </c>
      <c r="D9715" s="8" t="s">
        <v>5419</v>
      </c>
      <c r="E9715" s="8" t="s">
        <v>13816</v>
      </c>
      <c r="F9715" s="8" t="str">
        <f>VLOOKUP(E9715,'DANH MỤC'!$F:$G,2,0)</f>
        <v>Nhóm 1</v>
      </c>
      <c r="G9715" s="8" t="s">
        <v>8080</v>
      </c>
      <c r="H9715" t="str">
        <f>VLOOKUP(G9715,'DANH MỤC'!$I:$K,2,0)</f>
        <v>KH 2089</v>
      </c>
      <c r="I9715" t="str">
        <f>VLOOKUP(G9715,'DANH MỤC'!$I:$K,3,0)</f>
        <v>Sơn La</v>
      </c>
      <c r="J9715" s="8" t="s">
        <v>5939</v>
      </c>
      <c r="K9715" t="str">
        <f>VLOOKUP(J9715,'DANH MỤC'!$A$1:$B$19,2,0)</f>
        <v>Sản phẩm 0001</v>
      </c>
      <c r="L9715" t="s">
        <v>15</v>
      </c>
      <c r="M9715">
        <v>1</v>
      </c>
      <c r="N9715" s="3">
        <f>IF(LEFT(K9715,1)="S",VLOOKUP(K9715,'DANH MỤC'!$B:$D,2,0),VLOOKUP(K9715,'DANH MỤC'!$B:$D,3,0))</f>
        <v>3000000</v>
      </c>
      <c r="O9715">
        <v>10</v>
      </c>
      <c r="P9715" s="3">
        <f>N9715*O9715%*CSDL[[#This Row],[SỐ LƯỢNG]]</f>
        <v>300000</v>
      </c>
      <c r="Q9715" s="3">
        <f t="shared" si="4201"/>
        <v>2700000</v>
      </c>
    </row>
    <row r="9716" spans="1:17" x14ac:dyDescent="0.3">
      <c r="A9716" s="23" t="str">
        <f t="shared" ref="A9716:A9717" si="4227">A9715</f>
        <v>21/01/2019</v>
      </c>
      <c r="B9716" s="8" t="str">
        <f t="shared" ref="B9716:B9717" si="4228">B9715</f>
        <v>21/01/2019</v>
      </c>
      <c r="C9716" s="8">
        <v>1</v>
      </c>
      <c r="D9716" s="8" t="str">
        <f t="shared" ref="D9716:D9717" si="4229">D9715</f>
        <v>DH9664</v>
      </c>
      <c r="E9716" s="8" t="str">
        <f t="shared" ref="E9716:E9717" si="4230">E9715</f>
        <v>luyen.dam</v>
      </c>
      <c r="F9716" s="8" t="str">
        <f>VLOOKUP(E9716,'DANH MỤC'!$F:$G,2,0)</f>
        <v>Nhóm 1</v>
      </c>
      <c r="G9716" s="8" t="str">
        <f t="shared" ref="G9716:G9717" si="4231">G9715</f>
        <v>KH2089</v>
      </c>
      <c r="H9716" t="str">
        <f>VLOOKUP(G9716,'DANH MỤC'!$I:$K,2,0)</f>
        <v>KH 2089</v>
      </c>
      <c r="I9716" t="str">
        <f>VLOOKUP(G9716,'DANH MỤC'!$I:$K,3,0)</f>
        <v>Sơn La</v>
      </c>
      <c r="J9716" s="8" t="s">
        <v>19</v>
      </c>
      <c r="K9716" t="str">
        <f>VLOOKUP(J9716,'DANH MỤC'!$A$1:$B$19,2,0)</f>
        <v>Sản phẩm 0003</v>
      </c>
      <c r="L9716" t="s">
        <v>15</v>
      </c>
      <c r="M9716">
        <v>1</v>
      </c>
      <c r="N9716" s="3">
        <f>IF(LEFT(K9716,1)="S",VLOOKUP(K9716,'DANH MỤC'!$B:$D,2,0),VLOOKUP(K9716,'DANH MỤC'!$B:$D,3,0))</f>
        <v>2500000</v>
      </c>
      <c r="O9716">
        <v>10</v>
      </c>
      <c r="P9716" s="3">
        <f>N9716*O9716%*CSDL[[#This Row],[SỐ LƯỢNG]]</f>
        <v>250000</v>
      </c>
      <c r="Q9716" s="3">
        <f t="shared" si="4201"/>
        <v>2250000</v>
      </c>
    </row>
    <row r="9717" spans="1:17" x14ac:dyDescent="0.3">
      <c r="A9717" s="23" t="str">
        <f t="shared" si="4227"/>
        <v>21/01/2019</v>
      </c>
      <c r="B9717" s="8" t="str">
        <f t="shared" si="4228"/>
        <v>21/01/2019</v>
      </c>
      <c r="C9717" s="8">
        <v>1</v>
      </c>
      <c r="D9717" s="8" t="str">
        <f t="shared" si="4229"/>
        <v>DH9664</v>
      </c>
      <c r="E9717" s="8" t="str">
        <f t="shared" si="4230"/>
        <v>luyen.dam</v>
      </c>
      <c r="F9717" s="8" t="str">
        <f>VLOOKUP(E9717,'DANH MỤC'!$F:$G,2,0)</f>
        <v>Nhóm 1</v>
      </c>
      <c r="G9717" s="8" t="str">
        <f t="shared" si="4231"/>
        <v>KH2089</v>
      </c>
      <c r="H9717" t="str">
        <f>VLOOKUP(G9717,'DANH MỤC'!$I:$K,2,0)</f>
        <v>KH 2089</v>
      </c>
      <c r="I9717" t="str">
        <f>VLOOKUP(G9717,'DANH MỤC'!$I:$K,3,0)</f>
        <v>Sơn La</v>
      </c>
      <c r="J9717" s="8" t="s">
        <v>5944</v>
      </c>
      <c r="K9717" t="str">
        <f>VLOOKUP(J9717,'DANH MỤC'!$A$1:$B$19,2,0)</f>
        <v>Hàng tặng 0001</v>
      </c>
      <c r="L9717" t="s">
        <v>24</v>
      </c>
      <c r="M9717">
        <v>2</v>
      </c>
      <c r="N9717" s="3">
        <f>IF(LEFT(K9717,1)="S",VLOOKUP(K9717,'DANH MỤC'!$B:$D,2,0),VLOOKUP(K9717,'DANH MỤC'!$B:$D,3,0))</f>
        <v>200000</v>
      </c>
      <c r="O9717">
        <v>100</v>
      </c>
      <c r="P9717" s="3">
        <f>N9717*O9717%*CSDL[[#This Row],[SỐ LƯỢNG]]</f>
        <v>400000</v>
      </c>
      <c r="Q9717" s="3">
        <f t="shared" si="4201"/>
        <v>0</v>
      </c>
    </row>
    <row r="9718" spans="1:17" x14ac:dyDescent="0.3">
      <c r="A9718" s="23" t="s">
        <v>5338</v>
      </c>
      <c r="B9718" s="8" t="s">
        <v>5338</v>
      </c>
      <c r="C9718" s="8">
        <v>1</v>
      </c>
      <c r="D9718" s="8" t="s">
        <v>5420</v>
      </c>
      <c r="E9718" s="8" t="s">
        <v>13823</v>
      </c>
      <c r="F9718" s="8" t="str">
        <f>VLOOKUP(E9718,'DANH MỤC'!$F:$G,2,0)</f>
        <v>Nhóm 1</v>
      </c>
      <c r="G9718" s="8" t="s">
        <v>8195</v>
      </c>
      <c r="H9718" t="str">
        <f>VLOOKUP(G9718,'DANH MỤC'!$I:$K,2,0)</f>
        <v>KH 2207</v>
      </c>
      <c r="I9718" t="str">
        <f>VLOOKUP(G9718,'DANH MỤC'!$I:$K,3,0)</f>
        <v>Sơn La</v>
      </c>
      <c r="J9718" s="8" t="s">
        <v>5939</v>
      </c>
      <c r="K9718" t="str">
        <f>VLOOKUP(J9718,'DANH MỤC'!$A$1:$B$19,2,0)</f>
        <v>Sản phẩm 0001</v>
      </c>
      <c r="L9718" t="s">
        <v>15</v>
      </c>
      <c r="M9718">
        <v>1</v>
      </c>
      <c r="N9718" s="3">
        <f>IF(LEFT(K9718,1)="S",VLOOKUP(K9718,'DANH MỤC'!$B:$D,2,0),VLOOKUP(K9718,'DANH MỤC'!$B:$D,3,0))</f>
        <v>3000000</v>
      </c>
      <c r="O9718">
        <v>10</v>
      </c>
      <c r="P9718" s="3">
        <f>N9718*O9718%*CSDL[[#This Row],[SỐ LƯỢNG]]</f>
        <v>300000</v>
      </c>
      <c r="Q9718" s="3">
        <f t="shared" si="4201"/>
        <v>2700000</v>
      </c>
    </row>
    <row r="9719" spans="1:17" x14ac:dyDescent="0.3">
      <c r="A9719" s="23" t="str">
        <f>A9718</f>
        <v>21/01/2019</v>
      </c>
      <c r="B9719" s="8" t="str">
        <f>B9718</f>
        <v>21/01/2019</v>
      </c>
      <c r="C9719" s="8">
        <v>1</v>
      </c>
      <c r="D9719" s="8" t="str">
        <f>D9718</f>
        <v>DH9662</v>
      </c>
      <c r="E9719" s="8" t="str">
        <f>E9718</f>
        <v>giang.nguyen</v>
      </c>
      <c r="F9719" s="8" t="str">
        <f>VLOOKUP(E9719,'DANH MỤC'!$F:$G,2,0)</f>
        <v>Nhóm 1</v>
      </c>
      <c r="G9719" s="8" t="str">
        <f>G9718</f>
        <v>KH2207</v>
      </c>
      <c r="H9719" t="str">
        <f>VLOOKUP(G9719,'DANH MỤC'!$I:$K,2,0)</f>
        <v>KH 2207</v>
      </c>
      <c r="I9719" t="str">
        <f>VLOOKUP(G9719,'DANH MỤC'!$I:$K,3,0)</f>
        <v>Sơn La</v>
      </c>
      <c r="J9719" s="8" t="s">
        <v>5944</v>
      </c>
      <c r="K9719" t="str">
        <f>VLOOKUP(J9719,'DANH MỤC'!$A$1:$B$19,2,0)</f>
        <v>Hàng tặng 0001</v>
      </c>
      <c r="L9719" t="s">
        <v>24</v>
      </c>
      <c r="M9719">
        <v>2</v>
      </c>
      <c r="N9719" s="3">
        <f>IF(LEFT(K9719,1)="S",VLOOKUP(K9719,'DANH MỤC'!$B:$D,2,0),VLOOKUP(K9719,'DANH MỤC'!$B:$D,3,0))</f>
        <v>200000</v>
      </c>
      <c r="O9719">
        <v>100</v>
      </c>
      <c r="P9719" s="3">
        <f>N9719*O9719%*CSDL[[#This Row],[SỐ LƯỢNG]]</f>
        <v>400000</v>
      </c>
      <c r="Q9719" s="3">
        <f t="shared" si="4201"/>
        <v>0</v>
      </c>
    </row>
    <row r="9720" spans="1:17" x14ac:dyDescent="0.3">
      <c r="A9720" s="23" t="s">
        <v>5338</v>
      </c>
      <c r="B9720" s="8" t="s">
        <v>5338</v>
      </c>
      <c r="C9720" s="8">
        <v>1</v>
      </c>
      <c r="D9720" s="8" t="s">
        <v>5421</v>
      </c>
      <c r="E9720" s="8" t="s">
        <v>13819</v>
      </c>
      <c r="F9720" s="8" t="str">
        <f>VLOOKUP(E9720,'DANH MỤC'!$F:$G,2,0)</f>
        <v>Nhóm 1</v>
      </c>
      <c r="G9720" s="8" t="s">
        <v>9585</v>
      </c>
      <c r="H9720" t="str">
        <f>VLOOKUP(G9720,'DANH MỤC'!$I:$K,2,0)</f>
        <v>KH 3639</v>
      </c>
      <c r="I9720" t="str">
        <f>VLOOKUP(G9720,'DANH MỤC'!$I:$K,3,0)</f>
        <v>Thái Bình</v>
      </c>
      <c r="J9720" s="8" t="s">
        <v>5940</v>
      </c>
      <c r="K9720" t="str">
        <f>VLOOKUP(J9720,'DANH MỤC'!$A$1:$B$19,2,0)</f>
        <v>Sản phẩm 0002</v>
      </c>
      <c r="L9720" t="s">
        <v>15</v>
      </c>
      <c r="M9720">
        <v>1</v>
      </c>
      <c r="N9720" s="3">
        <f>IF(LEFT(K9720,1)="S",VLOOKUP(K9720,'DANH MỤC'!$B:$D,2,0),VLOOKUP(K9720,'DANH MỤC'!$B:$D,3,0))</f>
        <v>2000000</v>
      </c>
      <c r="O9720">
        <v>5</v>
      </c>
      <c r="P9720" s="3">
        <f>N9720*O9720%*CSDL[[#This Row],[SỐ LƯỢNG]]</f>
        <v>100000</v>
      </c>
      <c r="Q9720" s="3">
        <f t="shared" si="4201"/>
        <v>1900000</v>
      </c>
    </row>
    <row r="9721" spans="1:17" x14ac:dyDescent="0.3">
      <c r="A9721" s="23" t="str">
        <f t="shared" ref="A9721:A9722" si="4232">A9720</f>
        <v>21/01/2019</v>
      </c>
      <c r="B9721" s="8" t="str">
        <f t="shared" ref="B9721:B9722" si="4233">B9720</f>
        <v>21/01/2019</v>
      </c>
      <c r="C9721" s="8">
        <v>1</v>
      </c>
      <c r="D9721" s="8" t="str">
        <f t="shared" ref="D9721:D9722" si="4234">D9720</f>
        <v>DH9661</v>
      </c>
      <c r="E9721" s="8" t="str">
        <f t="shared" ref="E9721:E9722" si="4235">E9720</f>
        <v>linh.truong</v>
      </c>
      <c r="F9721" s="8" t="str">
        <f>VLOOKUP(E9721,'DANH MỤC'!$F:$G,2,0)</f>
        <v>Nhóm 1</v>
      </c>
      <c r="G9721" s="8" t="str">
        <f t="shared" ref="G9721:G9722" si="4236">G9720</f>
        <v>KH3639</v>
      </c>
      <c r="H9721" t="str">
        <f>VLOOKUP(G9721,'DANH MỤC'!$I:$K,2,0)</f>
        <v>KH 3639</v>
      </c>
      <c r="I9721" t="str">
        <f>VLOOKUP(G9721,'DANH MỤC'!$I:$K,3,0)</f>
        <v>Thái Bình</v>
      </c>
      <c r="J9721" s="8" t="s">
        <v>5939</v>
      </c>
      <c r="K9721" t="str">
        <f>VLOOKUP(J9721,'DANH MỤC'!$A$1:$B$19,2,0)</f>
        <v>Sản phẩm 0001</v>
      </c>
      <c r="L9721" t="s">
        <v>15</v>
      </c>
      <c r="M9721">
        <v>1</v>
      </c>
      <c r="N9721" s="3">
        <f>IF(LEFT(K9721,1)="S",VLOOKUP(K9721,'DANH MỤC'!$B:$D,2,0),VLOOKUP(K9721,'DANH MỤC'!$B:$D,3,0))</f>
        <v>3000000</v>
      </c>
      <c r="O9721">
        <v>5</v>
      </c>
      <c r="P9721" s="3">
        <f>N9721*O9721%*CSDL[[#This Row],[SỐ LƯỢNG]]</f>
        <v>150000</v>
      </c>
      <c r="Q9721" s="3">
        <f t="shared" si="4201"/>
        <v>2850000</v>
      </c>
    </row>
    <row r="9722" spans="1:17" x14ac:dyDescent="0.3">
      <c r="A9722" s="23" t="str">
        <f t="shared" si="4232"/>
        <v>21/01/2019</v>
      </c>
      <c r="B9722" s="8" t="str">
        <f t="shared" si="4233"/>
        <v>21/01/2019</v>
      </c>
      <c r="C9722" s="8">
        <v>1</v>
      </c>
      <c r="D9722" s="8" t="str">
        <f t="shared" si="4234"/>
        <v>DH9661</v>
      </c>
      <c r="E9722" s="8" t="str">
        <f t="shared" si="4235"/>
        <v>linh.truong</v>
      </c>
      <c r="F9722" s="8" t="str">
        <f>VLOOKUP(E9722,'DANH MỤC'!$F:$G,2,0)</f>
        <v>Nhóm 1</v>
      </c>
      <c r="G9722" s="8" t="str">
        <f t="shared" si="4236"/>
        <v>KH3639</v>
      </c>
      <c r="H9722" t="str">
        <f>VLOOKUP(G9722,'DANH MỤC'!$I:$K,2,0)</f>
        <v>KH 3639</v>
      </c>
      <c r="I9722" t="str">
        <f>VLOOKUP(G9722,'DANH MỤC'!$I:$K,3,0)</f>
        <v>Thái Bình</v>
      </c>
      <c r="J9722" s="8" t="s">
        <v>5944</v>
      </c>
      <c r="K9722" t="str">
        <f>VLOOKUP(J9722,'DANH MỤC'!$A$1:$B$19,2,0)</f>
        <v>Hàng tặng 0001</v>
      </c>
      <c r="L9722" t="s">
        <v>24</v>
      </c>
      <c r="M9722">
        <v>2</v>
      </c>
      <c r="N9722" s="3">
        <f>IF(LEFT(K9722,1)="S",VLOOKUP(K9722,'DANH MỤC'!$B:$D,2,0),VLOOKUP(K9722,'DANH MỤC'!$B:$D,3,0))</f>
        <v>200000</v>
      </c>
      <c r="O9722">
        <v>100</v>
      </c>
      <c r="P9722" s="3">
        <f>N9722*O9722%*CSDL[[#This Row],[SỐ LƯỢNG]]</f>
        <v>400000</v>
      </c>
      <c r="Q9722" s="3">
        <f t="shared" si="4201"/>
        <v>0</v>
      </c>
    </row>
    <row r="9723" spans="1:17" x14ac:dyDescent="0.3">
      <c r="A9723" s="23" t="s">
        <v>5338</v>
      </c>
      <c r="B9723" s="8" t="s">
        <v>5338</v>
      </c>
      <c r="C9723" s="8">
        <v>1</v>
      </c>
      <c r="D9723" s="8" t="s">
        <v>5423</v>
      </c>
      <c r="E9723" s="8" t="s">
        <v>13815</v>
      </c>
      <c r="F9723" s="8" t="str">
        <f>VLOOKUP(E9723,'DANH MỤC'!$F:$G,2,0)</f>
        <v>Nhóm 1</v>
      </c>
      <c r="G9723" s="8" t="s">
        <v>8012</v>
      </c>
      <c r="H9723" t="str">
        <f>VLOOKUP(G9723,'DANH MỤC'!$I:$K,2,0)</f>
        <v>KH 2017</v>
      </c>
      <c r="I9723" t="str">
        <f>VLOOKUP(G9723,'DANH MỤC'!$I:$K,3,0)</f>
        <v>Bắc Kạn</v>
      </c>
      <c r="J9723" s="8" t="s">
        <v>5939</v>
      </c>
      <c r="K9723" t="str">
        <f>VLOOKUP(J9723,'DANH MỤC'!$A$1:$B$19,2,0)</f>
        <v>Sản phẩm 0001</v>
      </c>
      <c r="L9723" t="s">
        <v>15</v>
      </c>
      <c r="M9723">
        <v>1</v>
      </c>
      <c r="N9723" s="3">
        <f>IF(LEFT(K9723,1)="S",VLOOKUP(K9723,'DANH MỤC'!$B:$D,2,0),VLOOKUP(K9723,'DANH MỤC'!$B:$D,3,0))</f>
        <v>3000000</v>
      </c>
      <c r="O9723">
        <v>10</v>
      </c>
      <c r="P9723" s="3">
        <f>N9723*O9723%*CSDL[[#This Row],[SỐ LƯỢNG]]</f>
        <v>300000</v>
      </c>
      <c r="Q9723" s="3">
        <f t="shared" si="4201"/>
        <v>2700000</v>
      </c>
    </row>
    <row r="9724" spans="1:17" x14ac:dyDescent="0.3">
      <c r="A9724" s="23" t="str">
        <f>A9723</f>
        <v>21/01/2019</v>
      </c>
      <c r="B9724" s="8" t="str">
        <f>B9723</f>
        <v>21/01/2019</v>
      </c>
      <c r="C9724" s="8">
        <v>1</v>
      </c>
      <c r="D9724" s="8" t="str">
        <f>D9723</f>
        <v>DH9659</v>
      </c>
      <c r="E9724" s="8" t="str">
        <f>E9723</f>
        <v>nhi.vu</v>
      </c>
      <c r="F9724" s="8" t="str">
        <f>VLOOKUP(E9724,'DANH MỤC'!$F:$G,2,0)</f>
        <v>Nhóm 1</v>
      </c>
      <c r="G9724" s="8" t="str">
        <f>G9723</f>
        <v>KH2017</v>
      </c>
      <c r="H9724" t="str">
        <f>VLOOKUP(G9724,'DANH MỤC'!$I:$K,2,0)</f>
        <v>KH 2017</v>
      </c>
      <c r="I9724" t="str">
        <f>VLOOKUP(G9724,'DANH MỤC'!$I:$K,3,0)</f>
        <v>Bắc Kạn</v>
      </c>
      <c r="J9724" s="8" t="s">
        <v>5944</v>
      </c>
      <c r="K9724" t="str">
        <f>VLOOKUP(J9724,'DANH MỤC'!$A$1:$B$19,2,0)</f>
        <v>Hàng tặng 0001</v>
      </c>
      <c r="L9724" t="s">
        <v>24</v>
      </c>
      <c r="M9724">
        <v>2</v>
      </c>
      <c r="N9724" s="3">
        <f>IF(LEFT(K9724,1)="S",VLOOKUP(K9724,'DANH MỤC'!$B:$D,2,0),VLOOKUP(K9724,'DANH MỤC'!$B:$D,3,0))</f>
        <v>200000</v>
      </c>
      <c r="O9724">
        <v>100</v>
      </c>
      <c r="P9724" s="3">
        <f>N9724*O9724%*CSDL[[#This Row],[SỐ LƯỢNG]]</f>
        <v>400000</v>
      </c>
      <c r="Q9724" s="3">
        <f t="shared" si="4201"/>
        <v>0</v>
      </c>
    </row>
    <row r="9725" spans="1:17" x14ac:dyDescent="0.3">
      <c r="A9725" s="23" t="s">
        <v>5338</v>
      </c>
      <c r="B9725" s="8" t="s">
        <v>5338</v>
      </c>
      <c r="C9725" s="8">
        <v>1</v>
      </c>
      <c r="D9725" s="8" t="s">
        <v>5424</v>
      </c>
      <c r="E9725" s="8" t="s">
        <v>13831</v>
      </c>
      <c r="F9725" s="8" t="str">
        <f>VLOOKUP(E9725,'DANH MỤC'!$F:$G,2,0)</f>
        <v>Nhóm 2</v>
      </c>
      <c r="G9725" s="8" t="s">
        <v>9586</v>
      </c>
      <c r="H9725" t="str">
        <f>VLOOKUP(G9725,'DANH MỤC'!$I:$K,2,0)</f>
        <v>KH 3640</v>
      </c>
      <c r="I9725" t="str">
        <f>VLOOKUP(G9725,'DANH MỤC'!$I:$K,3,0)</f>
        <v>Đồng Tháp</v>
      </c>
      <c r="J9725" s="8" t="s">
        <v>5939</v>
      </c>
      <c r="K9725" t="str">
        <f>VLOOKUP(J9725,'DANH MỤC'!$A$1:$B$19,2,0)</f>
        <v>Sản phẩm 0001</v>
      </c>
      <c r="L9725" t="s">
        <v>15</v>
      </c>
      <c r="M9725">
        <v>1</v>
      </c>
      <c r="N9725" s="3">
        <f>IF(LEFT(K9725,1)="S",VLOOKUP(K9725,'DANH MỤC'!$B:$D,2,0),VLOOKUP(K9725,'DANH MỤC'!$B:$D,3,0))</f>
        <v>3000000</v>
      </c>
      <c r="O9725">
        <v>5</v>
      </c>
      <c r="P9725" s="3">
        <f>N9725*O9725%*CSDL[[#This Row],[SỐ LƯỢNG]]</f>
        <v>150000</v>
      </c>
      <c r="Q9725" s="3">
        <f t="shared" si="4201"/>
        <v>2850000</v>
      </c>
    </row>
    <row r="9726" spans="1:17" x14ac:dyDescent="0.3">
      <c r="A9726" s="23" t="str">
        <f t="shared" ref="A9726:A9727" si="4237">A9725</f>
        <v>21/01/2019</v>
      </c>
      <c r="B9726" s="8" t="str">
        <f t="shared" ref="B9726:B9727" si="4238">B9725</f>
        <v>21/01/2019</v>
      </c>
      <c r="C9726" s="8">
        <v>1</v>
      </c>
      <c r="D9726" s="8" t="str">
        <f t="shared" ref="D9726:D9727" si="4239">D9725</f>
        <v>DH9658</v>
      </c>
      <c r="E9726" s="8" t="str">
        <f t="shared" ref="E9726:E9727" si="4240">E9725</f>
        <v>huyen.thanh</v>
      </c>
      <c r="F9726" s="8" t="str">
        <f>VLOOKUP(E9726,'DANH MỤC'!$F:$G,2,0)</f>
        <v>Nhóm 2</v>
      </c>
      <c r="G9726" s="8" t="str">
        <f t="shared" ref="G9726:G9727" si="4241">G9725</f>
        <v>KH3640</v>
      </c>
      <c r="H9726" t="str">
        <f>VLOOKUP(G9726,'DANH MỤC'!$I:$K,2,0)</f>
        <v>KH 3640</v>
      </c>
      <c r="I9726" t="str">
        <f>VLOOKUP(G9726,'DANH MỤC'!$I:$K,3,0)</f>
        <v>Đồng Tháp</v>
      </c>
      <c r="J9726" s="8" t="s">
        <v>5939</v>
      </c>
      <c r="K9726" t="str">
        <f>VLOOKUP(J9726,'DANH MỤC'!$A$1:$B$19,2,0)</f>
        <v>Sản phẩm 0001</v>
      </c>
      <c r="L9726" t="s">
        <v>15</v>
      </c>
      <c r="M9726">
        <v>1</v>
      </c>
      <c r="N9726" s="3">
        <f>IF(LEFT(K9726,1)="S",VLOOKUP(K9726,'DANH MỤC'!$B:$D,2,0),VLOOKUP(K9726,'DANH MỤC'!$B:$D,3,0))</f>
        <v>3000000</v>
      </c>
      <c r="O9726">
        <v>10</v>
      </c>
      <c r="P9726" s="3">
        <f>N9726*O9726%*CSDL[[#This Row],[SỐ LƯỢNG]]</f>
        <v>300000</v>
      </c>
      <c r="Q9726" s="3">
        <f t="shared" si="4201"/>
        <v>2700000</v>
      </c>
    </row>
    <row r="9727" spans="1:17" x14ac:dyDescent="0.3">
      <c r="A9727" s="23" t="str">
        <f t="shared" si="4237"/>
        <v>21/01/2019</v>
      </c>
      <c r="B9727" s="8" t="str">
        <f t="shared" si="4238"/>
        <v>21/01/2019</v>
      </c>
      <c r="C9727" s="8">
        <v>1</v>
      </c>
      <c r="D9727" s="8" t="str">
        <f t="shared" si="4239"/>
        <v>DH9658</v>
      </c>
      <c r="E9727" s="8" t="str">
        <f t="shared" si="4240"/>
        <v>huyen.thanh</v>
      </c>
      <c r="F9727" s="8" t="str">
        <f>VLOOKUP(E9727,'DANH MỤC'!$F:$G,2,0)</f>
        <v>Nhóm 2</v>
      </c>
      <c r="G9727" s="8" t="str">
        <f t="shared" si="4241"/>
        <v>KH3640</v>
      </c>
      <c r="H9727" t="str">
        <f>VLOOKUP(G9727,'DANH MỤC'!$I:$K,2,0)</f>
        <v>KH 3640</v>
      </c>
      <c r="I9727" t="str">
        <f>VLOOKUP(G9727,'DANH MỤC'!$I:$K,3,0)</f>
        <v>Đồng Tháp</v>
      </c>
      <c r="J9727" s="8" t="s">
        <v>5944</v>
      </c>
      <c r="K9727" t="str">
        <f>VLOOKUP(J9727,'DANH MỤC'!$A$1:$B$19,2,0)</f>
        <v>Hàng tặng 0001</v>
      </c>
      <c r="L9727" t="s">
        <v>24</v>
      </c>
      <c r="M9727">
        <v>2</v>
      </c>
      <c r="N9727" s="3">
        <f>IF(LEFT(K9727,1)="S",VLOOKUP(K9727,'DANH MỤC'!$B:$D,2,0),VLOOKUP(K9727,'DANH MỤC'!$B:$D,3,0))</f>
        <v>200000</v>
      </c>
      <c r="O9727">
        <v>100</v>
      </c>
      <c r="P9727" s="3">
        <f>N9727*O9727%*CSDL[[#This Row],[SỐ LƯỢNG]]</f>
        <v>400000</v>
      </c>
      <c r="Q9727" s="3">
        <f t="shared" si="4201"/>
        <v>0</v>
      </c>
    </row>
    <row r="9728" spans="1:17" x14ac:dyDescent="0.3">
      <c r="A9728" s="23" t="s">
        <v>5338</v>
      </c>
      <c r="B9728" s="8" t="s">
        <v>5338</v>
      </c>
      <c r="C9728" s="8">
        <v>1</v>
      </c>
      <c r="D9728" s="8" t="s">
        <v>5425</v>
      </c>
      <c r="E9728" s="8" t="s">
        <v>13839</v>
      </c>
      <c r="F9728" s="8" t="str">
        <f>VLOOKUP(E9728,'DANH MỤC'!$F:$G,2,0)</f>
        <v>Nhóm 2</v>
      </c>
      <c r="G9728" s="8" t="s">
        <v>8824</v>
      </c>
      <c r="H9728" t="str">
        <f>VLOOKUP(G9728,'DANH MỤC'!$I:$K,2,0)</f>
        <v>KH 2855</v>
      </c>
      <c r="I9728" t="str">
        <f>VLOOKUP(G9728,'DANH MỤC'!$I:$K,3,0)</f>
        <v>Yên Bái</v>
      </c>
      <c r="J9728" s="8" t="s">
        <v>5939</v>
      </c>
      <c r="K9728" t="str">
        <f>VLOOKUP(J9728,'DANH MỤC'!$A$1:$B$19,2,0)</f>
        <v>Sản phẩm 0001</v>
      </c>
      <c r="L9728" t="s">
        <v>15</v>
      </c>
      <c r="M9728">
        <v>1</v>
      </c>
      <c r="N9728" s="3">
        <f>IF(LEFT(K9728,1)="S",VLOOKUP(K9728,'DANH MỤC'!$B:$D,2,0),VLOOKUP(K9728,'DANH MỤC'!$B:$D,3,0))</f>
        <v>3000000</v>
      </c>
      <c r="O9728">
        <v>5</v>
      </c>
      <c r="P9728" s="3">
        <f>N9728*O9728%*CSDL[[#This Row],[SỐ LƯỢNG]]</f>
        <v>150000</v>
      </c>
      <c r="Q9728" s="3">
        <f t="shared" si="4201"/>
        <v>2850000</v>
      </c>
    </row>
    <row r="9729" spans="1:17" x14ac:dyDescent="0.3">
      <c r="A9729" s="23" t="str">
        <f>A9728</f>
        <v>21/01/2019</v>
      </c>
      <c r="B9729" s="8" t="str">
        <f>B9728</f>
        <v>21/01/2019</v>
      </c>
      <c r="C9729" s="8">
        <v>1</v>
      </c>
      <c r="D9729" s="8" t="str">
        <f>D9728</f>
        <v>DH9657</v>
      </c>
      <c r="E9729" s="8" t="str">
        <f>E9728</f>
        <v>hang.dinh</v>
      </c>
      <c r="F9729" s="8" t="str">
        <f>VLOOKUP(E9729,'DANH MỤC'!$F:$G,2,0)</f>
        <v>Nhóm 2</v>
      </c>
      <c r="G9729" s="8" t="str">
        <f>G9728</f>
        <v>KH2855</v>
      </c>
      <c r="H9729" t="str">
        <f>VLOOKUP(G9729,'DANH MỤC'!$I:$K,2,0)</f>
        <v>KH 2855</v>
      </c>
      <c r="I9729" t="str">
        <f>VLOOKUP(G9729,'DANH MỤC'!$I:$K,3,0)</f>
        <v>Yên Bái</v>
      </c>
      <c r="J9729" s="8" t="s">
        <v>5944</v>
      </c>
      <c r="K9729" t="str">
        <f>VLOOKUP(J9729,'DANH MỤC'!$A$1:$B$19,2,0)</f>
        <v>Hàng tặng 0001</v>
      </c>
      <c r="L9729" t="s">
        <v>24</v>
      </c>
      <c r="M9729">
        <v>2</v>
      </c>
      <c r="N9729" s="3">
        <f>IF(LEFT(K9729,1)="S",VLOOKUP(K9729,'DANH MỤC'!$B:$D,2,0),VLOOKUP(K9729,'DANH MỤC'!$B:$D,3,0))</f>
        <v>200000</v>
      </c>
      <c r="O9729">
        <v>100</v>
      </c>
      <c r="P9729" s="3">
        <f>N9729*O9729%*CSDL[[#This Row],[SỐ LƯỢNG]]</f>
        <v>400000</v>
      </c>
      <c r="Q9729" s="3">
        <f t="shared" si="4201"/>
        <v>0</v>
      </c>
    </row>
    <row r="9730" spans="1:17" x14ac:dyDescent="0.3">
      <c r="A9730" s="23" t="s">
        <v>5338</v>
      </c>
      <c r="B9730" s="8" t="s">
        <v>5338</v>
      </c>
      <c r="C9730" s="8">
        <v>1</v>
      </c>
      <c r="D9730" s="8" t="s">
        <v>5426</v>
      </c>
      <c r="E9730" s="8" t="s">
        <v>13815</v>
      </c>
      <c r="F9730" s="8" t="str">
        <f>VLOOKUP(E9730,'DANH MỤC'!$F:$G,2,0)</f>
        <v>Nhóm 1</v>
      </c>
      <c r="G9730" s="8" t="s">
        <v>9587</v>
      </c>
      <c r="H9730" t="str">
        <f>VLOOKUP(G9730,'DANH MỤC'!$I:$K,2,0)</f>
        <v>KH 3641</v>
      </c>
      <c r="I9730" t="str">
        <f>VLOOKUP(G9730,'DANH MỤC'!$I:$K,3,0)</f>
        <v>Phú Thọ</v>
      </c>
      <c r="J9730" s="8" t="s">
        <v>45</v>
      </c>
      <c r="K9730" t="str">
        <f>VLOOKUP(J9730,'DANH MỤC'!$A$1:$B$19,2,0)</f>
        <v>Sản phẩm 0005</v>
      </c>
      <c r="L9730" t="s">
        <v>46</v>
      </c>
      <c r="M9730">
        <v>1</v>
      </c>
      <c r="N9730" s="3">
        <f>IF(LEFT(K9730,1)="S",VLOOKUP(K9730,'DANH MỤC'!$B:$D,2,0),VLOOKUP(K9730,'DANH MỤC'!$B:$D,3,0))</f>
        <v>1000000</v>
      </c>
      <c r="O9730">
        <v>0</v>
      </c>
      <c r="P9730" s="3">
        <f>N9730*O9730%*CSDL[[#This Row],[SỐ LƯỢNG]]</f>
        <v>0</v>
      </c>
      <c r="Q9730" s="3">
        <f t="shared" si="4201"/>
        <v>1000000</v>
      </c>
    </row>
    <row r="9731" spans="1:17" x14ac:dyDescent="0.3">
      <c r="A9731" s="23" t="s">
        <v>5338</v>
      </c>
      <c r="B9731" s="8" t="s">
        <v>5338</v>
      </c>
      <c r="C9731" s="8">
        <v>1</v>
      </c>
      <c r="D9731" s="8" t="s">
        <v>5427</v>
      </c>
      <c r="E9731" s="8" t="s">
        <v>13814</v>
      </c>
      <c r="F9731" s="8" t="str">
        <f>VLOOKUP(E9731,'DANH MỤC'!$F:$G,2,0)</f>
        <v>Nhóm 1</v>
      </c>
      <c r="G9731" s="8" t="s">
        <v>9588</v>
      </c>
      <c r="H9731" t="str">
        <f>VLOOKUP(G9731,'DANH MỤC'!$I:$K,2,0)</f>
        <v>KH 3642</v>
      </c>
      <c r="I9731" t="str">
        <f>VLOOKUP(G9731,'DANH MỤC'!$I:$K,3,0)</f>
        <v>Thừa Thiên Huế</v>
      </c>
      <c r="J9731" s="8" t="s">
        <v>5940</v>
      </c>
      <c r="K9731" t="str">
        <f>VLOOKUP(J9731,'DANH MỤC'!$A$1:$B$19,2,0)</f>
        <v>Sản phẩm 0002</v>
      </c>
      <c r="L9731" t="s">
        <v>15</v>
      </c>
      <c r="M9731">
        <v>1</v>
      </c>
      <c r="N9731" s="3">
        <f>IF(LEFT(K9731,1)="S",VLOOKUP(K9731,'DANH MỤC'!$B:$D,2,0),VLOOKUP(K9731,'DANH MỤC'!$B:$D,3,0))</f>
        <v>2000000</v>
      </c>
      <c r="O9731">
        <v>5</v>
      </c>
      <c r="P9731" s="3">
        <f>N9731*O9731%*CSDL[[#This Row],[SỐ LƯỢNG]]</f>
        <v>100000</v>
      </c>
      <c r="Q9731" s="3">
        <f t="shared" ref="Q9731:Q9794" si="4242">N9731*M9731-P9731</f>
        <v>1900000</v>
      </c>
    </row>
    <row r="9732" spans="1:17" x14ac:dyDescent="0.3">
      <c r="A9732" s="23" t="str">
        <f>A9731</f>
        <v>21/01/2019</v>
      </c>
      <c r="B9732" s="8" t="str">
        <f>B9731</f>
        <v>21/01/2019</v>
      </c>
      <c r="C9732" s="8">
        <v>1</v>
      </c>
      <c r="D9732" s="8" t="str">
        <f>D9731</f>
        <v>DH9655</v>
      </c>
      <c r="E9732" s="8" t="str">
        <f>E9731</f>
        <v>hai.vi</v>
      </c>
      <c r="F9732" s="8" t="str">
        <f>VLOOKUP(E9732,'DANH MỤC'!$F:$G,2,0)</f>
        <v>Nhóm 1</v>
      </c>
      <c r="G9732" s="8" t="str">
        <f>G9731</f>
        <v>KH3642</v>
      </c>
      <c r="H9732" t="str">
        <f>VLOOKUP(G9732,'DANH MỤC'!$I:$K,2,0)</f>
        <v>KH 3642</v>
      </c>
      <c r="I9732" t="str">
        <f>VLOOKUP(G9732,'DANH MỤC'!$I:$K,3,0)</f>
        <v>Thừa Thiên Huế</v>
      </c>
      <c r="J9732" s="8" t="s">
        <v>5944</v>
      </c>
      <c r="K9732" t="str">
        <f>VLOOKUP(J9732,'DANH MỤC'!$A$1:$B$19,2,0)</f>
        <v>Hàng tặng 0001</v>
      </c>
      <c r="L9732" t="s">
        <v>24</v>
      </c>
      <c r="M9732">
        <v>2</v>
      </c>
      <c r="N9732" s="3">
        <f>IF(LEFT(K9732,1)="S",VLOOKUP(K9732,'DANH MỤC'!$B:$D,2,0),VLOOKUP(K9732,'DANH MỤC'!$B:$D,3,0))</f>
        <v>200000</v>
      </c>
      <c r="O9732">
        <v>100</v>
      </c>
      <c r="P9732" s="3">
        <f>N9732*O9732%*CSDL[[#This Row],[SỐ LƯỢNG]]</f>
        <v>400000</v>
      </c>
      <c r="Q9732" s="3">
        <f t="shared" si="4242"/>
        <v>0</v>
      </c>
    </row>
    <row r="9733" spans="1:17" x14ac:dyDescent="0.3">
      <c r="A9733" s="23" t="s">
        <v>5338</v>
      </c>
      <c r="B9733" s="8" t="s">
        <v>5338</v>
      </c>
      <c r="C9733" s="8">
        <v>1</v>
      </c>
      <c r="D9733" s="8" t="s">
        <v>5428</v>
      </c>
      <c r="E9733" s="8" t="s">
        <v>13814</v>
      </c>
      <c r="F9733" s="8" t="str">
        <f>VLOOKUP(E9733,'DANH MỤC'!$F:$G,2,0)</f>
        <v>Nhóm 1</v>
      </c>
      <c r="G9733" s="8" t="s">
        <v>8965</v>
      </c>
      <c r="H9733" t="str">
        <f>VLOOKUP(G9733,'DANH MỤC'!$I:$K,2,0)</f>
        <v>KH 3003</v>
      </c>
      <c r="I9733" t="str">
        <f>VLOOKUP(G9733,'DANH MỤC'!$I:$K,3,0)</f>
        <v>Hà Giang</v>
      </c>
      <c r="J9733" s="8" t="s">
        <v>5939</v>
      </c>
      <c r="K9733" t="str">
        <f>VLOOKUP(J9733,'DANH MỤC'!$A$1:$B$19,2,0)</f>
        <v>Sản phẩm 0001</v>
      </c>
      <c r="L9733" t="s">
        <v>15</v>
      </c>
      <c r="M9733">
        <v>1</v>
      </c>
      <c r="N9733" s="3">
        <f>IF(LEFT(K9733,1)="S",VLOOKUP(K9733,'DANH MỤC'!$B:$D,2,0),VLOOKUP(K9733,'DANH MỤC'!$B:$D,3,0))</f>
        <v>3000000</v>
      </c>
      <c r="O9733">
        <v>5</v>
      </c>
      <c r="P9733" s="3">
        <f>N9733*O9733%*CSDL[[#This Row],[SỐ LƯỢNG]]</f>
        <v>150000</v>
      </c>
      <c r="Q9733" s="3">
        <f t="shared" si="4242"/>
        <v>2850000</v>
      </c>
    </row>
    <row r="9734" spans="1:17" x14ac:dyDescent="0.3">
      <c r="A9734" s="23" t="s">
        <v>5338</v>
      </c>
      <c r="B9734" s="8" t="s">
        <v>5338</v>
      </c>
      <c r="C9734" s="8">
        <v>1</v>
      </c>
      <c r="D9734" s="8" t="s">
        <v>5429</v>
      </c>
      <c r="E9734" s="8" t="s">
        <v>13815</v>
      </c>
      <c r="F9734" s="8" t="str">
        <f>VLOOKUP(E9734,'DANH MỤC'!$F:$G,2,0)</f>
        <v>Nhóm 1</v>
      </c>
      <c r="G9734" s="8" t="s">
        <v>9589</v>
      </c>
      <c r="H9734" t="str">
        <f>VLOOKUP(G9734,'DANH MỤC'!$I:$K,2,0)</f>
        <v>KH 3643</v>
      </c>
      <c r="I9734" t="str">
        <f>VLOOKUP(G9734,'DANH MỤC'!$I:$K,3,0)</f>
        <v>Thái Bình</v>
      </c>
      <c r="J9734" s="8" t="s">
        <v>5940</v>
      </c>
      <c r="K9734" t="str">
        <f>VLOOKUP(J9734,'DANH MỤC'!$A$1:$B$19,2,0)</f>
        <v>Sản phẩm 0002</v>
      </c>
      <c r="L9734" t="s">
        <v>15</v>
      </c>
      <c r="M9734">
        <v>1</v>
      </c>
      <c r="N9734" s="3">
        <f>IF(LEFT(K9734,1)="S",VLOOKUP(K9734,'DANH MỤC'!$B:$D,2,0),VLOOKUP(K9734,'DANH MỤC'!$B:$D,3,0))</f>
        <v>2000000</v>
      </c>
      <c r="O9734">
        <v>0</v>
      </c>
      <c r="P9734" s="3">
        <f>N9734*O9734%*CSDL[[#This Row],[SỐ LƯỢNG]]</f>
        <v>0</v>
      </c>
      <c r="Q9734" s="3">
        <f t="shared" si="4242"/>
        <v>2000000</v>
      </c>
    </row>
    <row r="9735" spans="1:17" x14ac:dyDescent="0.3">
      <c r="A9735" s="23" t="s">
        <v>5338</v>
      </c>
      <c r="B9735" s="8" t="s">
        <v>5338</v>
      </c>
      <c r="C9735" s="8">
        <v>1</v>
      </c>
      <c r="D9735" s="8" t="s">
        <v>5430</v>
      </c>
      <c r="E9735" s="8" t="s">
        <v>13823</v>
      </c>
      <c r="F9735" s="8" t="str">
        <f>VLOOKUP(E9735,'DANH MỤC'!$F:$G,2,0)</f>
        <v>Nhóm 1</v>
      </c>
      <c r="G9735" s="8" t="s">
        <v>7510</v>
      </c>
      <c r="H9735" t="str">
        <f>VLOOKUP(G9735,'DANH MỤC'!$I:$K,2,0)</f>
        <v>KH 1499</v>
      </c>
      <c r="I9735" t="str">
        <f>VLOOKUP(G9735,'DANH MỤC'!$I:$K,3,0)</f>
        <v>Phú Thọ</v>
      </c>
      <c r="J9735" s="8" t="s">
        <v>5939</v>
      </c>
      <c r="K9735" t="str">
        <f>VLOOKUP(J9735,'DANH MỤC'!$A$1:$B$19,2,0)</f>
        <v>Sản phẩm 0001</v>
      </c>
      <c r="L9735" t="s">
        <v>15</v>
      </c>
      <c r="M9735">
        <v>1</v>
      </c>
      <c r="N9735" s="3">
        <f>IF(LEFT(K9735,1)="S",VLOOKUP(K9735,'DANH MỤC'!$B:$D,2,0),VLOOKUP(K9735,'DANH MỤC'!$B:$D,3,0))</f>
        <v>3000000</v>
      </c>
      <c r="O9735">
        <v>5</v>
      </c>
      <c r="P9735" s="3">
        <f>N9735*O9735%*CSDL[[#This Row],[SỐ LƯỢNG]]</f>
        <v>150000</v>
      </c>
      <c r="Q9735" s="3">
        <f t="shared" si="4242"/>
        <v>2850000</v>
      </c>
    </row>
    <row r="9736" spans="1:17" x14ac:dyDescent="0.3">
      <c r="A9736" s="23" t="s">
        <v>5338</v>
      </c>
      <c r="B9736" s="8" t="s">
        <v>5338</v>
      </c>
      <c r="C9736" s="8">
        <v>1</v>
      </c>
      <c r="D9736" s="8" t="s">
        <v>5431</v>
      </c>
      <c r="E9736" s="8" t="s">
        <v>13816</v>
      </c>
      <c r="F9736" s="8" t="str">
        <f>VLOOKUP(E9736,'DANH MỤC'!$F:$G,2,0)</f>
        <v>Nhóm 1</v>
      </c>
      <c r="G9736" s="8" t="s">
        <v>9590</v>
      </c>
      <c r="H9736" t="str">
        <f>VLOOKUP(G9736,'DANH MỤC'!$I:$K,2,0)</f>
        <v>KH 3644</v>
      </c>
      <c r="I9736" t="str">
        <f>VLOOKUP(G9736,'DANH MỤC'!$I:$K,3,0)</f>
        <v>Điện Biên</v>
      </c>
      <c r="J9736" s="8" t="s">
        <v>5939</v>
      </c>
      <c r="K9736" t="str">
        <f>VLOOKUP(J9736,'DANH MỤC'!$A$1:$B$19,2,0)</f>
        <v>Sản phẩm 0001</v>
      </c>
      <c r="L9736" t="s">
        <v>15</v>
      </c>
      <c r="M9736">
        <v>1</v>
      </c>
      <c r="N9736" s="3">
        <f>IF(LEFT(K9736,1)="S",VLOOKUP(K9736,'DANH MỤC'!$B:$D,2,0),VLOOKUP(K9736,'DANH MỤC'!$B:$D,3,0))</f>
        <v>3000000</v>
      </c>
      <c r="O9736">
        <v>5</v>
      </c>
      <c r="P9736" s="3">
        <f>N9736*O9736%*CSDL[[#This Row],[SỐ LƯỢNG]]</f>
        <v>150000</v>
      </c>
      <c r="Q9736" s="3">
        <f t="shared" si="4242"/>
        <v>2850000</v>
      </c>
    </row>
    <row r="9737" spans="1:17" x14ac:dyDescent="0.3">
      <c r="A9737" s="23" t="s">
        <v>5338</v>
      </c>
      <c r="B9737" s="8" t="s">
        <v>5338</v>
      </c>
      <c r="C9737" s="8">
        <v>1</v>
      </c>
      <c r="D9737" s="8" t="s">
        <v>5432</v>
      </c>
      <c r="E9737" s="8" t="s">
        <v>13816</v>
      </c>
      <c r="F9737" s="8" t="str">
        <f>VLOOKUP(E9737,'DANH MỤC'!$F:$G,2,0)</f>
        <v>Nhóm 1</v>
      </c>
      <c r="G9737" s="8" t="s">
        <v>9591</v>
      </c>
      <c r="H9737" t="str">
        <f>VLOOKUP(G9737,'DANH MỤC'!$I:$K,2,0)</f>
        <v>KH 3645</v>
      </c>
      <c r="I9737" t="str">
        <f>VLOOKUP(G9737,'DANH MỤC'!$I:$K,3,0)</f>
        <v>Quảng Bình</v>
      </c>
      <c r="J9737" s="8" t="s">
        <v>19</v>
      </c>
      <c r="K9737" t="str">
        <f>VLOOKUP(J9737,'DANH MỤC'!$A$1:$B$19,2,0)</f>
        <v>Sản phẩm 0003</v>
      </c>
      <c r="L9737" t="s">
        <v>15</v>
      </c>
      <c r="M9737">
        <v>1</v>
      </c>
      <c r="N9737" s="3">
        <f>IF(LEFT(K9737,1)="S",VLOOKUP(K9737,'DANH MỤC'!$B:$D,2,0),VLOOKUP(K9737,'DANH MỤC'!$B:$D,3,0))</f>
        <v>2500000</v>
      </c>
      <c r="O9737">
        <v>20</v>
      </c>
      <c r="P9737" s="3">
        <f>N9737*O9737%*CSDL[[#This Row],[SỐ LƯỢNG]]</f>
        <v>500000</v>
      </c>
      <c r="Q9737" s="3">
        <f t="shared" si="4242"/>
        <v>2000000</v>
      </c>
    </row>
    <row r="9738" spans="1:17" x14ac:dyDescent="0.3">
      <c r="A9738" s="23" t="s">
        <v>5338</v>
      </c>
      <c r="B9738" s="8" t="s">
        <v>5340</v>
      </c>
      <c r="C9738" s="8">
        <v>1</v>
      </c>
      <c r="D9738" s="8" t="s">
        <v>5433</v>
      </c>
      <c r="E9738" s="8" t="s">
        <v>13816</v>
      </c>
      <c r="F9738" s="8" t="str">
        <f>VLOOKUP(E9738,'DANH MỤC'!$F:$G,2,0)</f>
        <v>Nhóm 1</v>
      </c>
      <c r="G9738" s="8" t="s">
        <v>9592</v>
      </c>
      <c r="H9738" t="str">
        <f>VLOOKUP(G9738,'DANH MỤC'!$I:$K,2,0)</f>
        <v>KH 3646</v>
      </c>
      <c r="I9738" t="str">
        <f>VLOOKUP(G9738,'DANH MỤC'!$I:$K,3,0)</f>
        <v>Cao Bằng</v>
      </c>
      <c r="J9738" s="8" t="s">
        <v>19</v>
      </c>
      <c r="K9738" t="str">
        <f>VLOOKUP(J9738,'DANH MỤC'!$A$1:$B$19,2,0)</f>
        <v>Sản phẩm 0003</v>
      </c>
      <c r="L9738" t="s">
        <v>15</v>
      </c>
      <c r="M9738">
        <v>1</v>
      </c>
      <c r="N9738" s="3">
        <f>IF(LEFT(K9738,1)="S",VLOOKUP(K9738,'DANH MỤC'!$B:$D,2,0),VLOOKUP(K9738,'DANH MỤC'!$B:$D,3,0))</f>
        <v>2500000</v>
      </c>
      <c r="O9738">
        <v>5</v>
      </c>
      <c r="P9738" s="3">
        <f>N9738*O9738%*CSDL[[#This Row],[SỐ LƯỢNG]]</f>
        <v>125000</v>
      </c>
      <c r="Q9738" s="3">
        <f t="shared" si="4242"/>
        <v>2375000</v>
      </c>
    </row>
    <row r="9739" spans="1:17" x14ac:dyDescent="0.3">
      <c r="A9739" s="23" t="s">
        <v>5338</v>
      </c>
      <c r="B9739" s="8" t="s">
        <v>5340</v>
      </c>
      <c r="C9739" s="8">
        <v>1</v>
      </c>
      <c r="D9739" s="8" t="s">
        <v>5434</v>
      </c>
      <c r="E9739" s="8" t="s">
        <v>13833</v>
      </c>
      <c r="F9739" s="8" t="str">
        <f>VLOOKUP(E9739,'DANH MỤC'!$F:$G,2,0)</f>
        <v>Nhóm 2</v>
      </c>
      <c r="G9739" s="8" t="s">
        <v>9593</v>
      </c>
      <c r="H9739" t="str">
        <f>VLOOKUP(G9739,'DANH MỤC'!$I:$K,2,0)</f>
        <v>KH 3647</v>
      </c>
      <c r="I9739" t="str">
        <f>VLOOKUP(G9739,'DANH MỤC'!$I:$K,3,0)</f>
        <v>Điện Biên</v>
      </c>
      <c r="J9739" s="8" t="s">
        <v>5940</v>
      </c>
      <c r="K9739" t="str">
        <f>VLOOKUP(J9739,'DANH MỤC'!$A$1:$B$19,2,0)</f>
        <v>Sản phẩm 0002</v>
      </c>
      <c r="L9739" t="s">
        <v>15</v>
      </c>
      <c r="M9739">
        <v>2</v>
      </c>
      <c r="N9739" s="3">
        <f>IF(LEFT(K9739,1)="S",VLOOKUP(K9739,'DANH MỤC'!$B:$D,2,0),VLOOKUP(K9739,'DANH MỤC'!$B:$D,3,0))</f>
        <v>2000000</v>
      </c>
      <c r="O9739">
        <v>0</v>
      </c>
      <c r="P9739" s="3">
        <f>N9739*O9739%*CSDL[[#This Row],[SỐ LƯỢNG]]</f>
        <v>0</v>
      </c>
      <c r="Q9739" s="3">
        <f t="shared" si="4242"/>
        <v>4000000</v>
      </c>
    </row>
    <row r="9740" spans="1:17" x14ac:dyDescent="0.3">
      <c r="A9740" s="23" t="str">
        <f>A9739</f>
        <v>21/01/2019</v>
      </c>
      <c r="B9740" s="8" t="str">
        <f>B9739</f>
        <v>18/01/2019</v>
      </c>
      <c r="C9740" s="8">
        <v>1</v>
      </c>
      <c r="D9740" s="8" t="str">
        <f>D9739</f>
        <v>DH9606</v>
      </c>
      <c r="E9740" s="8" t="str">
        <f>E9739</f>
        <v>anh.nguyen</v>
      </c>
      <c r="F9740" s="8" t="str">
        <f>VLOOKUP(E9740,'DANH MỤC'!$F:$G,2,0)</f>
        <v>Nhóm 2</v>
      </c>
      <c r="G9740" s="8" t="str">
        <f>G9739</f>
        <v>KH3647</v>
      </c>
      <c r="H9740" t="str">
        <f>VLOOKUP(G9740,'DANH MỤC'!$I:$K,2,0)</f>
        <v>KH 3647</v>
      </c>
      <c r="I9740" t="str">
        <f>VLOOKUP(G9740,'DANH MỤC'!$I:$K,3,0)</f>
        <v>Điện Biên</v>
      </c>
      <c r="J9740" s="8" t="s">
        <v>5939</v>
      </c>
      <c r="K9740" t="str">
        <f>VLOOKUP(J9740,'DANH MỤC'!$A$1:$B$19,2,0)</f>
        <v>Sản phẩm 0001</v>
      </c>
      <c r="L9740" t="s">
        <v>15</v>
      </c>
      <c r="M9740">
        <v>1</v>
      </c>
      <c r="N9740" s="3">
        <f>IF(LEFT(K9740,1)="S",VLOOKUP(K9740,'DANH MỤC'!$B:$D,2,0),VLOOKUP(K9740,'DANH MỤC'!$B:$D,3,0))</f>
        <v>3000000</v>
      </c>
      <c r="O9740">
        <v>0</v>
      </c>
      <c r="P9740" s="3">
        <f>N9740*O9740%*CSDL[[#This Row],[SỐ LƯỢNG]]</f>
        <v>0</v>
      </c>
      <c r="Q9740" s="3">
        <f t="shared" si="4242"/>
        <v>3000000</v>
      </c>
    </row>
    <row r="9741" spans="1:17" x14ac:dyDescent="0.3">
      <c r="A9741" s="23" t="s">
        <v>5435</v>
      </c>
      <c r="B9741" s="8" t="s">
        <v>5435</v>
      </c>
      <c r="C9741" s="8">
        <v>1</v>
      </c>
      <c r="D9741" s="8" t="s">
        <v>5436</v>
      </c>
      <c r="E9741" s="8" t="s">
        <v>13830</v>
      </c>
      <c r="F9741" s="8" t="str">
        <f>VLOOKUP(E9741,'DANH MỤC'!$F:$G,2,0)</f>
        <v>Nhóm 2</v>
      </c>
      <c r="G9741" s="8" t="s">
        <v>9594</v>
      </c>
      <c r="H9741" t="str">
        <f>VLOOKUP(G9741,'DANH MỤC'!$I:$K,2,0)</f>
        <v>KH 3648</v>
      </c>
      <c r="I9741" t="str">
        <f>VLOOKUP(G9741,'DANH MỤC'!$I:$K,3,0)</f>
        <v>Hồ Chí Minh</v>
      </c>
      <c r="J9741" s="8" t="s">
        <v>5941</v>
      </c>
      <c r="K9741" t="str">
        <f>VLOOKUP(J9741,'DANH MỤC'!$A$1:$B$19,2,0)</f>
        <v>Sản phẩm 0006</v>
      </c>
      <c r="L9741" t="s">
        <v>15</v>
      </c>
      <c r="M9741">
        <v>1</v>
      </c>
      <c r="N9741" s="3">
        <f>IF(LEFT(K9741,1)="S",VLOOKUP(K9741,'DANH MỤC'!$B:$D,2,0),VLOOKUP(K9741,'DANH MỤC'!$B:$D,3,0))</f>
        <v>800000</v>
      </c>
      <c r="O9741">
        <v>0</v>
      </c>
      <c r="P9741" s="3">
        <f>N9741*O9741%*CSDL[[#This Row],[SỐ LƯỢNG]]</f>
        <v>0</v>
      </c>
      <c r="Q9741" s="3">
        <f t="shared" si="4242"/>
        <v>800000</v>
      </c>
    </row>
    <row r="9742" spans="1:17" x14ac:dyDescent="0.3">
      <c r="A9742" s="23" t="str">
        <f>A9741</f>
        <v>20/01/2019</v>
      </c>
      <c r="B9742" s="8" t="str">
        <f>B9741</f>
        <v>20/01/2019</v>
      </c>
      <c r="C9742" s="8">
        <v>1</v>
      </c>
      <c r="D9742" s="8" t="str">
        <f>D9741</f>
        <v>DH9649</v>
      </c>
      <c r="E9742" s="8" t="str">
        <f>E9741</f>
        <v>ha.vo</v>
      </c>
      <c r="F9742" s="8" t="str">
        <f>VLOOKUP(E9742,'DANH MỤC'!$F:$G,2,0)</f>
        <v>Nhóm 2</v>
      </c>
      <c r="G9742" s="8" t="str">
        <f>G9741</f>
        <v>KH3648</v>
      </c>
      <c r="H9742" t="str">
        <f>VLOOKUP(G9742,'DANH MỤC'!$I:$K,2,0)</f>
        <v>KH 3648</v>
      </c>
      <c r="I9742" t="str">
        <f>VLOOKUP(G9742,'DANH MỤC'!$I:$K,3,0)</f>
        <v>Hồ Chí Minh</v>
      </c>
      <c r="J9742" s="8" t="s">
        <v>5942</v>
      </c>
      <c r="K9742" t="str">
        <f>VLOOKUP(J9742,'DANH MỤC'!$A$1:$B$19,2,0)</f>
        <v>Sản phẩm 0007</v>
      </c>
      <c r="L9742" t="s">
        <v>15</v>
      </c>
      <c r="M9742">
        <v>1</v>
      </c>
      <c r="N9742" s="3">
        <f>IF(LEFT(K9742,1)="S",VLOOKUP(K9742,'DANH MỤC'!$B:$D,2,0),VLOOKUP(K9742,'DANH MỤC'!$B:$D,3,0))</f>
        <v>800000</v>
      </c>
      <c r="O9742">
        <v>0</v>
      </c>
      <c r="P9742" s="3">
        <f>N9742*O9742%*CSDL[[#This Row],[SỐ LƯỢNG]]</f>
        <v>0</v>
      </c>
      <c r="Q9742" s="3">
        <f t="shared" si="4242"/>
        <v>800000</v>
      </c>
    </row>
    <row r="9743" spans="1:17" x14ac:dyDescent="0.3">
      <c r="A9743" s="23" t="s">
        <v>5435</v>
      </c>
      <c r="B9743" s="8" t="s">
        <v>5435</v>
      </c>
      <c r="C9743" s="8">
        <v>1</v>
      </c>
      <c r="D9743" s="8" t="s">
        <v>5437</v>
      </c>
      <c r="E9743" s="8" t="s">
        <v>13819</v>
      </c>
      <c r="F9743" s="8" t="str">
        <f>VLOOKUP(E9743,'DANH MỤC'!$F:$G,2,0)</f>
        <v>Nhóm 1</v>
      </c>
      <c r="G9743" s="8" t="s">
        <v>8261</v>
      </c>
      <c r="H9743" t="str">
        <f>VLOOKUP(G9743,'DANH MỤC'!$I:$K,2,0)</f>
        <v>KH 2274</v>
      </c>
      <c r="I9743" t="str">
        <f>VLOOKUP(G9743,'DANH MỤC'!$I:$K,3,0)</f>
        <v>Hưng Yên</v>
      </c>
      <c r="J9743" s="8" t="s">
        <v>5940</v>
      </c>
      <c r="K9743" t="str">
        <f>VLOOKUP(J9743,'DANH MỤC'!$A$1:$B$19,2,0)</f>
        <v>Sản phẩm 0002</v>
      </c>
      <c r="L9743" t="s">
        <v>15</v>
      </c>
      <c r="M9743">
        <v>1</v>
      </c>
      <c r="N9743" s="3">
        <f>IF(LEFT(K9743,1)="S",VLOOKUP(K9743,'DANH MỤC'!$B:$D,2,0),VLOOKUP(K9743,'DANH MỤC'!$B:$D,3,0))</f>
        <v>2000000</v>
      </c>
      <c r="O9743">
        <v>5</v>
      </c>
      <c r="P9743" s="3">
        <f>N9743*O9743%*CSDL[[#This Row],[SỐ LƯỢNG]]</f>
        <v>100000</v>
      </c>
      <c r="Q9743" s="3">
        <f t="shared" si="4242"/>
        <v>1900000</v>
      </c>
    </row>
    <row r="9744" spans="1:17" x14ac:dyDescent="0.3">
      <c r="A9744" s="23" t="str">
        <f>A9743</f>
        <v>20/01/2019</v>
      </c>
      <c r="B9744" s="8" t="str">
        <f>B9743</f>
        <v>20/01/2019</v>
      </c>
      <c r="C9744" s="8">
        <v>1</v>
      </c>
      <c r="D9744" s="8" t="str">
        <f>D9743</f>
        <v>DH9647</v>
      </c>
      <c r="E9744" s="8" t="str">
        <f>E9743</f>
        <v>linh.truong</v>
      </c>
      <c r="F9744" s="8" t="str">
        <f>VLOOKUP(E9744,'DANH MỤC'!$F:$G,2,0)</f>
        <v>Nhóm 1</v>
      </c>
      <c r="G9744" s="8" t="str">
        <f>G9743</f>
        <v>KH2274</v>
      </c>
      <c r="H9744" t="str">
        <f>VLOOKUP(G9744,'DANH MỤC'!$I:$K,2,0)</f>
        <v>KH 2274</v>
      </c>
      <c r="I9744" t="str">
        <f>VLOOKUP(G9744,'DANH MỤC'!$I:$K,3,0)</f>
        <v>Hưng Yên</v>
      </c>
      <c r="J9744" s="8" t="s">
        <v>5944</v>
      </c>
      <c r="K9744" t="str">
        <f>VLOOKUP(J9744,'DANH MỤC'!$A$1:$B$19,2,0)</f>
        <v>Hàng tặng 0001</v>
      </c>
      <c r="L9744" t="s">
        <v>24</v>
      </c>
      <c r="M9744">
        <v>2</v>
      </c>
      <c r="N9744" s="3">
        <f>IF(LEFT(K9744,1)="S",VLOOKUP(K9744,'DANH MỤC'!$B:$D,2,0),VLOOKUP(K9744,'DANH MỤC'!$B:$D,3,0))</f>
        <v>200000</v>
      </c>
      <c r="O9744">
        <v>100</v>
      </c>
      <c r="P9744" s="3">
        <f>N9744*O9744%*CSDL[[#This Row],[SỐ LƯỢNG]]</f>
        <v>400000</v>
      </c>
      <c r="Q9744" s="3">
        <f t="shared" si="4242"/>
        <v>0</v>
      </c>
    </row>
    <row r="9745" spans="1:17" x14ac:dyDescent="0.3">
      <c r="A9745" s="23" t="s">
        <v>5435</v>
      </c>
      <c r="B9745" s="8" t="s">
        <v>5435</v>
      </c>
      <c r="C9745" s="8">
        <v>1</v>
      </c>
      <c r="D9745" s="8" t="s">
        <v>5438</v>
      </c>
      <c r="E9745" s="8" t="s">
        <v>13839</v>
      </c>
      <c r="F9745" s="8" t="str">
        <f>VLOOKUP(E9745,'DANH MỤC'!$F:$G,2,0)</f>
        <v>Nhóm 2</v>
      </c>
      <c r="G9745" s="8" t="s">
        <v>8161</v>
      </c>
      <c r="H9745" t="str">
        <f>VLOOKUP(G9745,'DANH MỤC'!$I:$K,2,0)</f>
        <v>KH 2173</v>
      </c>
      <c r="I9745" t="str">
        <f>VLOOKUP(G9745,'DANH MỤC'!$I:$K,3,0)</f>
        <v>Thái Bình</v>
      </c>
      <c r="J9745" s="8" t="s">
        <v>5939</v>
      </c>
      <c r="K9745" t="str">
        <f>VLOOKUP(J9745,'DANH MỤC'!$A$1:$B$19,2,0)</f>
        <v>Sản phẩm 0001</v>
      </c>
      <c r="L9745" t="s">
        <v>15</v>
      </c>
      <c r="M9745">
        <v>1</v>
      </c>
      <c r="N9745" s="3">
        <f>IF(LEFT(K9745,1)="S",VLOOKUP(K9745,'DANH MỤC'!$B:$D,2,0),VLOOKUP(K9745,'DANH MỤC'!$B:$D,3,0))</f>
        <v>3000000</v>
      </c>
      <c r="O9745">
        <v>0</v>
      </c>
      <c r="P9745" s="3">
        <f>N9745*O9745%*CSDL[[#This Row],[SỐ LƯỢNG]]</f>
        <v>0</v>
      </c>
      <c r="Q9745" s="3">
        <f t="shared" si="4242"/>
        <v>3000000</v>
      </c>
    </row>
    <row r="9746" spans="1:17" x14ac:dyDescent="0.3">
      <c r="A9746" s="23" t="s">
        <v>5435</v>
      </c>
      <c r="B9746" s="8" t="s">
        <v>5435</v>
      </c>
      <c r="C9746" s="8">
        <v>1</v>
      </c>
      <c r="D9746" s="8" t="s">
        <v>5439</v>
      </c>
      <c r="E9746" s="8" t="s">
        <v>13839</v>
      </c>
      <c r="F9746" s="8" t="str">
        <f>VLOOKUP(E9746,'DANH MỤC'!$F:$G,2,0)</f>
        <v>Nhóm 2</v>
      </c>
      <c r="G9746" s="8" t="s">
        <v>7629</v>
      </c>
      <c r="H9746" t="str">
        <f>VLOOKUP(G9746,'DANH MỤC'!$I:$K,2,0)</f>
        <v>KH 1620</v>
      </c>
      <c r="I9746" t="str">
        <f>VLOOKUP(G9746,'DANH MỤC'!$I:$K,3,0)</f>
        <v>Quảng Nam</v>
      </c>
      <c r="J9746" s="8" t="s">
        <v>5939</v>
      </c>
      <c r="K9746" t="str">
        <f>VLOOKUP(J9746,'DANH MỤC'!$A$1:$B$19,2,0)</f>
        <v>Sản phẩm 0001</v>
      </c>
      <c r="L9746" t="s">
        <v>15</v>
      </c>
      <c r="M9746">
        <v>1</v>
      </c>
      <c r="N9746" s="3">
        <f>IF(LEFT(K9746,1)="S",VLOOKUP(K9746,'DANH MỤC'!$B:$D,2,0),VLOOKUP(K9746,'DANH MỤC'!$B:$D,3,0))</f>
        <v>3000000</v>
      </c>
      <c r="O9746">
        <v>0</v>
      </c>
      <c r="P9746" s="3">
        <f>N9746*O9746%*CSDL[[#This Row],[SỐ LƯỢNG]]</f>
        <v>0</v>
      </c>
      <c r="Q9746" s="3">
        <f t="shared" si="4242"/>
        <v>3000000</v>
      </c>
    </row>
    <row r="9747" spans="1:17" x14ac:dyDescent="0.3">
      <c r="A9747" s="23" t="s">
        <v>5435</v>
      </c>
      <c r="B9747" s="8" t="s">
        <v>5435</v>
      </c>
      <c r="C9747" s="8">
        <v>1</v>
      </c>
      <c r="D9747" s="8" t="s">
        <v>5440</v>
      </c>
      <c r="E9747" s="8" t="s">
        <v>13814</v>
      </c>
      <c r="F9747" s="8" t="str">
        <f>VLOOKUP(E9747,'DANH MỤC'!$F:$G,2,0)</f>
        <v>Nhóm 1</v>
      </c>
      <c r="G9747" s="8" t="s">
        <v>9018</v>
      </c>
      <c r="H9747" t="str">
        <f>VLOOKUP(G9747,'DANH MỤC'!$I:$K,2,0)</f>
        <v>KH 3060</v>
      </c>
      <c r="I9747" t="str">
        <f>VLOOKUP(G9747,'DANH MỤC'!$I:$K,3,0)</f>
        <v>Vĩnh Long</v>
      </c>
      <c r="J9747" s="8" t="s">
        <v>5939</v>
      </c>
      <c r="K9747" t="str">
        <f>VLOOKUP(J9747,'DANH MỤC'!$A$1:$B$19,2,0)</f>
        <v>Sản phẩm 0001</v>
      </c>
      <c r="L9747" t="s">
        <v>15</v>
      </c>
      <c r="M9747">
        <v>1</v>
      </c>
      <c r="N9747" s="3">
        <f>IF(LEFT(K9747,1)="S",VLOOKUP(K9747,'DANH MỤC'!$B:$D,2,0),VLOOKUP(K9747,'DANH MỤC'!$B:$D,3,0))</f>
        <v>3000000</v>
      </c>
      <c r="O9747">
        <v>5</v>
      </c>
      <c r="P9747" s="3">
        <f>N9747*O9747%*CSDL[[#This Row],[SỐ LƯỢNG]]</f>
        <v>150000</v>
      </c>
      <c r="Q9747" s="3">
        <f t="shared" si="4242"/>
        <v>2850000</v>
      </c>
    </row>
    <row r="9748" spans="1:17" x14ac:dyDescent="0.3">
      <c r="A9748" s="23" t="s">
        <v>5435</v>
      </c>
      <c r="B9748" s="8" t="s">
        <v>5435</v>
      </c>
      <c r="C9748" s="8">
        <v>1</v>
      </c>
      <c r="D9748" s="8" t="s">
        <v>5441</v>
      </c>
      <c r="E9748" s="8" t="s">
        <v>13822</v>
      </c>
      <c r="F9748" s="8" t="str">
        <f>VLOOKUP(E9748,'DANH MỤC'!$F:$G,2,0)</f>
        <v>Nhóm 1</v>
      </c>
      <c r="G9748" s="8" t="s">
        <v>8753</v>
      </c>
      <c r="H9748" t="str">
        <f>VLOOKUP(G9748,'DANH MỤC'!$I:$K,2,0)</f>
        <v>KH 2782</v>
      </c>
      <c r="I9748" t="str">
        <f>VLOOKUP(G9748,'DANH MỤC'!$I:$K,3,0)</f>
        <v>Thái Bình</v>
      </c>
      <c r="J9748" s="8" t="s">
        <v>5941</v>
      </c>
      <c r="K9748" t="str">
        <f>VLOOKUP(J9748,'DANH MỤC'!$A$1:$B$19,2,0)</f>
        <v>Sản phẩm 0006</v>
      </c>
      <c r="L9748" t="s">
        <v>15</v>
      </c>
      <c r="M9748">
        <v>1</v>
      </c>
      <c r="N9748" s="3">
        <f>IF(LEFT(K9748,1)="S",VLOOKUP(K9748,'DANH MỤC'!$B:$D,2,0),VLOOKUP(K9748,'DANH MỤC'!$B:$D,3,0))</f>
        <v>800000</v>
      </c>
      <c r="O9748">
        <v>0</v>
      </c>
      <c r="P9748" s="3">
        <f>N9748*O9748%*CSDL[[#This Row],[SỐ LƯỢNG]]</f>
        <v>0</v>
      </c>
      <c r="Q9748" s="3">
        <f t="shared" si="4242"/>
        <v>800000</v>
      </c>
    </row>
    <row r="9749" spans="1:17" x14ac:dyDescent="0.3">
      <c r="A9749" s="23" t="str">
        <f>A9748</f>
        <v>20/01/2019</v>
      </c>
      <c r="B9749" s="8" t="str">
        <f>B9748</f>
        <v>20/01/2019</v>
      </c>
      <c r="C9749" s="8">
        <v>1</v>
      </c>
      <c r="D9749" s="8" t="str">
        <f>D9748</f>
        <v>DH9642</v>
      </c>
      <c r="E9749" s="8" t="str">
        <f>E9748</f>
        <v>anh.hong</v>
      </c>
      <c r="F9749" s="8" t="str">
        <f>VLOOKUP(E9749,'DANH MỤC'!$F:$G,2,0)</f>
        <v>Nhóm 1</v>
      </c>
      <c r="G9749" s="8" t="str">
        <f>G9748</f>
        <v>KH2782</v>
      </c>
      <c r="H9749" t="str">
        <f>VLOOKUP(G9749,'DANH MỤC'!$I:$K,2,0)</f>
        <v>KH 2782</v>
      </c>
      <c r="I9749" t="str">
        <f>VLOOKUP(G9749,'DANH MỤC'!$I:$K,3,0)</f>
        <v>Thái Bình</v>
      </c>
      <c r="J9749" s="8" t="s">
        <v>5942</v>
      </c>
      <c r="K9749" t="str">
        <f>VLOOKUP(J9749,'DANH MỤC'!$A$1:$B$19,2,0)</f>
        <v>Sản phẩm 0007</v>
      </c>
      <c r="L9749" t="s">
        <v>15</v>
      </c>
      <c r="M9749">
        <v>1</v>
      </c>
      <c r="N9749" s="3">
        <f>IF(LEFT(K9749,1)="S",VLOOKUP(K9749,'DANH MỤC'!$B:$D,2,0),VLOOKUP(K9749,'DANH MỤC'!$B:$D,3,0))</f>
        <v>800000</v>
      </c>
      <c r="O9749">
        <v>0</v>
      </c>
      <c r="P9749" s="3">
        <f>N9749*O9749%*CSDL[[#This Row],[SỐ LƯỢNG]]</f>
        <v>0</v>
      </c>
      <c r="Q9749" s="3">
        <f t="shared" si="4242"/>
        <v>800000</v>
      </c>
    </row>
    <row r="9750" spans="1:17" x14ac:dyDescent="0.3">
      <c r="A9750" s="23" t="s">
        <v>5435</v>
      </c>
      <c r="B9750" s="8" t="s">
        <v>5435</v>
      </c>
      <c r="C9750" s="8">
        <v>1</v>
      </c>
      <c r="D9750" s="8" t="s">
        <v>5442</v>
      </c>
      <c r="E9750" s="8" t="s">
        <v>13822</v>
      </c>
      <c r="F9750" s="8" t="str">
        <f>VLOOKUP(E9750,'DANH MỤC'!$F:$G,2,0)</f>
        <v>Nhóm 1</v>
      </c>
      <c r="G9750" s="8" t="s">
        <v>7517</v>
      </c>
      <c r="H9750" t="str">
        <f>VLOOKUP(G9750,'DANH MỤC'!$I:$K,2,0)</f>
        <v>KH 1506</v>
      </c>
      <c r="I9750" t="str">
        <f>VLOOKUP(G9750,'DANH MỤC'!$I:$K,3,0)</f>
        <v>Bình Thuận</v>
      </c>
      <c r="J9750" s="8" t="s">
        <v>5939</v>
      </c>
      <c r="K9750" t="str">
        <f>VLOOKUP(J9750,'DANH MỤC'!$A$1:$B$19,2,0)</f>
        <v>Sản phẩm 0001</v>
      </c>
      <c r="L9750" t="s">
        <v>15</v>
      </c>
      <c r="M9750">
        <v>1</v>
      </c>
      <c r="N9750" s="3">
        <f>IF(LEFT(K9750,1)="S",VLOOKUP(K9750,'DANH MỤC'!$B:$D,2,0),VLOOKUP(K9750,'DANH MỤC'!$B:$D,3,0))</f>
        <v>3000000</v>
      </c>
      <c r="O9750">
        <v>5</v>
      </c>
      <c r="P9750" s="3">
        <f>N9750*O9750%*CSDL[[#This Row],[SỐ LƯỢNG]]</f>
        <v>150000</v>
      </c>
      <c r="Q9750" s="3">
        <f t="shared" si="4242"/>
        <v>2850000</v>
      </c>
    </row>
    <row r="9751" spans="1:17" x14ac:dyDescent="0.3">
      <c r="A9751" s="23" t="str">
        <f>A9750</f>
        <v>20/01/2019</v>
      </c>
      <c r="B9751" s="8" t="str">
        <f>B9750</f>
        <v>20/01/2019</v>
      </c>
      <c r="C9751" s="8">
        <v>1</v>
      </c>
      <c r="D9751" s="8" t="str">
        <f>D9750</f>
        <v>DH9641</v>
      </c>
      <c r="E9751" s="8" t="str">
        <f>E9750</f>
        <v>anh.hong</v>
      </c>
      <c r="F9751" s="8" t="str">
        <f>VLOOKUP(E9751,'DANH MỤC'!$F:$G,2,0)</f>
        <v>Nhóm 1</v>
      </c>
      <c r="G9751" s="8" t="str">
        <f>G9750</f>
        <v>KH1506</v>
      </c>
      <c r="H9751" t="str">
        <f>VLOOKUP(G9751,'DANH MỤC'!$I:$K,2,0)</f>
        <v>KH 1506</v>
      </c>
      <c r="I9751" t="str">
        <f>VLOOKUP(G9751,'DANH MỤC'!$I:$K,3,0)</f>
        <v>Bình Thuận</v>
      </c>
      <c r="J9751" s="8" t="s">
        <v>5944</v>
      </c>
      <c r="K9751" t="str">
        <f>VLOOKUP(J9751,'DANH MỤC'!$A$1:$B$19,2,0)</f>
        <v>Hàng tặng 0001</v>
      </c>
      <c r="L9751" t="s">
        <v>24</v>
      </c>
      <c r="M9751">
        <v>2</v>
      </c>
      <c r="N9751" s="3">
        <f>IF(LEFT(K9751,1)="S",VLOOKUP(K9751,'DANH MỤC'!$B:$D,2,0),VLOOKUP(K9751,'DANH MỤC'!$B:$D,3,0))</f>
        <v>200000</v>
      </c>
      <c r="O9751">
        <v>100</v>
      </c>
      <c r="P9751" s="3">
        <f>N9751*O9751%*CSDL[[#This Row],[SỐ LƯỢNG]]</f>
        <v>400000</v>
      </c>
      <c r="Q9751" s="3">
        <f t="shared" si="4242"/>
        <v>0</v>
      </c>
    </row>
    <row r="9752" spans="1:17" x14ac:dyDescent="0.3">
      <c r="A9752" s="23" t="s">
        <v>5435</v>
      </c>
      <c r="B9752" s="8" t="s">
        <v>5435</v>
      </c>
      <c r="C9752" s="8">
        <v>1</v>
      </c>
      <c r="D9752" s="8" t="s">
        <v>5443</v>
      </c>
      <c r="E9752" s="8" t="s">
        <v>13814</v>
      </c>
      <c r="F9752" s="8" t="str">
        <f>VLOOKUP(E9752,'DANH MỤC'!$F:$G,2,0)</f>
        <v>Nhóm 1</v>
      </c>
      <c r="G9752" s="8" t="s">
        <v>9595</v>
      </c>
      <c r="H9752" t="str">
        <f>VLOOKUP(G9752,'DANH MỤC'!$I:$K,2,0)</f>
        <v>KH 3649</v>
      </c>
      <c r="I9752" t="str">
        <f>VLOOKUP(G9752,'DANH MỤC'!$I:$K,3,0)</f>
        <v>Hà Nam</v>
      </c>
      <c r="J9752" s="8" t="s">
        <v>5939</v>
      </c>
      <c r="K9752" t="str">
        <f>VLOOKUP(J9752,'DANH MỤC'!$A$1:$B$19,2,0)</f>
        <v>Sản phẩm 0001</v>
      </c>
      <c r="L9752" t="s">
        <v>15</v>
      </c>
      <c r="M9752">
        <v>2</v>
      </c>
      <c r="N9752" s="3">
        <f>IF(LEFT(K9752,1)="S",VLOOKUP(K9752,'DANH MỤC'!$B:$D,2,0),VLOOKUP(K9752,'DANH MỤC'!$B:$D,3,0))</f>
        <v>3000000</v>
      </c>
      <c r="O9752">
        <v>10</v>
      </c>
      <c r="P9752" s="3">
        <f>N9752*O9752%*CSDL[[#This Row],[SỐ LƯỢNG]]</f>
        <v>600000</v>
      </c>
      <c r="Q9752" s="3">
        <f t="shared" si="4242"/>
        <v>5400000</v>
      </c>
    </row>
    <row r="9753" spans="1:17" x14ac:dyDescent="0.3">
      <c r="A9753" s="23" t="str">
        <f>A9752</f>
        <v>20/01/2019</v>
      </c>
      <c r="B9753" s="8" t="str">
        <f>B9752</f>
        <v>20/01/2019</v>
      </c>
      <c r="C9753" s="8">
        <v>1</v>
      </c>
      <c r="D9753" s="8" t="str">
        <f>D9752</f>
        <v>DH9640</v>
      </c>
      <c r="E9753" s="8" t="str">
        <f>E9752</f>
        <v>hai.vi</v>
      </c>
      <c r="F9753" s="8" t="str">
        <f>VLOOKUP(E9753,'DANH MỤC'!$F:$G,2,0)</f>
        <v>Nhóm 1</v>
      </c>
      <c r="G9753" s="8" t="str">
        <f>G9752</f>
        <v>KH3649</v>
      </c>
      <c r="H9753" t="str">
        <f>VLOOKUP(G9753,'DANH MỤC'!$I:$K,2,0)</f>
        <v>KH 3649</v>
      </c>
      <c r="I9753" t="str">
        <f>VLOOKUP(G9753,'DANH MỤC'!$I:$K,3,0)</f>
        <v>Hà Nam</v>
      </c>
      <c r="J9753" s="8" t="s">
        <v>5940</v>
      </c>
      <c r="K9753" t="str">
        <f>VLOOKUP(J9753,'DANH MỤC'!$A$1:$B$19,2,0)</f>
        <v>Sản phẩm 0002</v>
      </c>
      <c r="L9753" t="s">
        <v>15</v>
      </c>
      <c r="M9753">
        <v>1</v>
      </c>
      <c r="N9753" s="3">
        <f>IF(LEFT(K9753,1)="S",VLOOKUP(K9753,'DANH MỤC'!$B:$D,2,0),VLOOKUP(K9753,'DANH MỤC'!$B:$D,3,0))</f>
        <v>2000000</v>
      </c>
      <c r="O9753">
        <v>10</v>
      </c>
      <c r="P9753" s="3">
        <f>N9753*O9753%*CSDL[[#This Row],[SỐ LƯỢNG]]</f>
        <v>200000</v>
      </c>
      <c r="Q9753" s="3">
        <f t="shared" si="4242"/>
        <v>1800000</v>
      </c>
    </row>
    <row r="9754" spans="1:17" x14ac:dyDescent="0.3">
      <c r="A9754" s="23" t="s">
        <v>5435</v>
      </c>
      <c r="B9754" s="8" t="s">
        <v>5435</v>
      </c>
      <c r="C9754" s="8">
        <v>1</v>
      </c>
      <c r="D9754" s="8" t="s">
        <v>5444</v>
      </c>
      <c r="E9754" s="8" t="s">
        <v>13816</v>
      </c>
      <c r="F9754" s="8" t="str">
        <f>VLOOKUP(E9754,'DANH MỤC'!$F:$G,2,0)</f>
        <v>Nhóm 1</v>
      </c>
      <c r="G9754" s="8" t="s">
        <v>9596</v>
      </c>
      <c r="H9754" t="str">
        <f>VLOOKUP(G9754,'DANH MỤC'!$I:$K,2,0)</f>
        <v>KH 3650</v>
      </c>
      <c r="I9754" t="str">
        <f>VLOOKUP(G9754,'DANH MỤC'!$I:$K,3,0)</f>
        <v>Trà Vinh</v>
      </c>
      <c r="J9754" s="8" t="s">
        <v>5939</v>
      </c>
      <c r="K9754" t="str">
        <f>VLOOKUP(J9754,'DANH MỤC'!$A$1:$B$19,2,0)</f>
        <v>Sản phẩm 0001</v>
      </c>
      <c r="L9754" t="s">
        <v>15</v>
      </c>
      <c r="M9754">
        <v>1</v>
      </c>
      <c r="N9754" s="3">
        <f>IF(LEFT(K9754,1)="S",VLOOKUP(K9754,'DANH MỤC'!$B:$D,2,0),VLOOKUP(K9754,'DANH MỤC'!$B:$D,3,0))</f>
        <v>3000000</v>
      </c>
      <c r="O9754">
        <v>10</v>
      </c>
      <c r="P9754" s="3">
        <f>N9754*O9754%*CSDL[[#This Row],[SỐ LƯỢNG]]</f>
        <v>300000</v>
      </c>
      <c r="Q9754" s="3">
        <f t="shared" si="4242"/>
        <v>2700000</v>
      </c>
    </row>
    <row r="9755" spans="1:17" x14ac:dyDescent="0.3">
      <c r="A9755" s="23" t="str">
        <f>A9754</f>
        <v>20/01/2019</v>
      </c>
      <c r="B9755" s="8" t="str">
        <f>B9754</f>
        <v>20/01/2019</v>
      </c>
      <c r="C9755" s="8">
        <v>1</v>
      </c>
      <c r="D9755" s="8" t="str">
        <f>D9754</f>
        <v>DH9639</v>
      </c>
      <c r="E9755" s="8" t="str">
        <f>E9754</f>
        <v>luyen.dam</v>
      </c>
      <c r="F9755" s="8" t="str">
        <f>VLOOKUP(E9755,'DANH MỤC'!$F:$G,2,0)</f>
        <v>Nhóm 1</v>
      </c>
      <c r="G9755" s="8" t="str">
        <f>G9754</f>
        <v>KH3650</v>
      </c>
      <c r="H9755" t="str">
        <f>VLOOKUP(G9755,'DANH MỤC'!$I:$K,2,0)</f>
        <v>KH 3650</v>
      </c>
      <c r="I9755" t="str">
        <f>VLOOKUP(G9755,'DANH MỤC'!$I:$K,3,0)</f>
        <v>Trà Vinh</v>
      </c>
      <c r="J9755" s="8" t="s">
        <v>5944</v>
      </c>
      <c r="K9755" t="str">
        <f>VLOOKUP(J9755,'DANH MỤC'!$A$1:$B$19,2,0)</f>
        <v>Hàng tặng 0001</v>
      </c>
      <c r="L9755" t="s">
        <v>24</v>
      </c>
      <c r="M9755">
        <v>2</v>
      </c>
      <c r="N9755" s="3">
        <f>IF(LEFT(K9755,1)="S",VLOOKUP(K9755,'DANH MỤC'!$B:$D,2,0),VLOOKUP(K9755,'DANH MỤC'!$B:$D,3,0))</f>
        <v>200000</v>
      </c>
      <c r="O9755">
        <v>100</v>
      </c>
      <c r="P9755" s="3">
        <f>N9755*O9755%*CSDL[[#This Row],[SỐ LƯỢNG]]</f>
        <v>400000</v>
      </c>
      <c r="Q9755" s="3">
        <f t="shared" si="4242"/>
        <v>0</v>
      </c>
    </row>
    <row r="9756" spans="1:17" x14ac:dyDescent="0.3">
      <c r="A9756" s="23" t="s">
        <v>5435</v>
      </c>
      <c r="B9756" s="8" t="s">
        <v>5435</v>
      </c>
      <c r="C9756" s="8">
        <v>1</v>
      </c>
      <c r="D9756" s="8" t="s">
        <v>5445</v>
      </c>
      <c r="E9756" s="8" t="s">
        <v>13816</v>
      </c>
      <c r="F9756" s="8" t="str">
        <f>VLOOKUP(E9756,'DANH MỤC'!$F:$G,2,0)</f>
        <v>Nhóm 1</v>
      </c>
      <c r="G9756" s="8" t="s">
        <v>9596</v>
      </c>
      <c r="H9756" t="str">
        <f>VLOOKUP(G9756,'DANH MỤC'!$I:$K,2,0)</f>
        <v>KH 3650</v>
      </c>
      <c r="I9756" t="str">
        <f>VLOOKUP(G9756,'DANH MỤC'!$I:$K,3,0)</f>
        <v>Trà Vinh</v>
      </c>
      <c r="J9756" s="8" t="s">
        <v>5939</v>
      </c>
      <c r="K9756" t="str">
        <f>VLOOKUP(J9756,'DANH MỤC'!$A$1:$B$19,2,0)</f>
        <v>Sản phẩm 0001</v>
      </c>
      <c r="L9756" t="s">
        <v>15</v>
      </c>
      <c r="M9756">
        <v>2</v>
      </c>
      <c r="N9756" s="3">
        <f>IF(LEFT(K9756,1)="S",VLOOKUP(K9756,'DANH MỤC'!$B:$D,2,0),VLOOKUP(K9756,'DANH MỤC'!$B:$D,3,0))</f>
        <v>3000000</v>
      </c>
      <c r="O9756">
        <v>10</v>
      </c>
      <c r="P9756" s="3">
        <f>N9756*O9756%*CSDL[[#This Row],[SỐ LƯỢNG]]</f>
        <v>600000</v>
      </c>
      <c r="Q9756" s="3">
        <f t="shared" si="4242"/>
        <v>5400000</v>
      </c>
    </row>
    <row r="9757" spans="1:17" x14ac:dyDescent="0.3">
      <c r="A9757" s="23" t="str">
        <f>A9756</f>
        <v>20/01/2019</v>
      </c>
      <c r="B9757" s="8" t="str">
        <f>B9756</f>
        <v>20/01/2019</v>
      </c>
      <c r="C9757" s="8">
        <v>1</v>
      </c>
      <c r="D9757" s="8" t="str">
        <f>D9756</f>
        <v>DH9638</v>
      </c>
      <c r="E9757" s="8" t="str">
        <f>E9756</f>
        <v>luyen.dam</v>
      </c>
      <c r="F9757" s="8" t="str">
        <f>VLOOKUP(E9757,'DANH MỤC'!$F:$G,2,0)</f>
        <v>Nhóm 1</v>
      </c>
      <c r="G9757" s="8" t="str">
        <f>G9756</f>
        <v>KH3650</v>
      </c>
      <c r="H9757" t="str">
        <f>VLOOKUP(G9757,'DANH MỤC'!$I:$K,2,0)</f>
        <v>KH 3650</v>
      </c>
      <c r="I9757" t="str">
        <f>VLOOKUP(G9757,'DANH MỤC'!$I:$K,3,0)</f>
        <v>Trà Vinh</v>
      </c>
      <c r="J9757" s="8" t="s">
        <v>5944</v>
      </c>
      <c r="K9757" t="str">
        <f>VLOOKUP(J9757,'DANH MỤC'!$A$1:$B$19,2,0)</f>
        <v>Hàng tặng 0001</v>
      </c>
      <c r="L9757" t="s">
        <v>24</v>
      </c>
      <c r="M9757">
        <v>2</v>
      </c>
      <c r="N9757" s="3">
        <f>IF(LEFT(K9757,1)="S",VLOOKUP(K9757,'DANH MỤC'!$B:$D,2,0),VLOOKUP(K9757,'DANH MỤC'!$B:$D,3,0))</f>
        <v>200000</v>
      </c>
      <c r="O9757">
        <v>100</v>
      </c>
      <c r="P9757" s="3">
        <f>N9757*O9757%*CSDL[[#This Row],[SỐ LƯỢNG]]</f>
        <v>400000</v>
      </c>
      <c r="Q9757" s="3">
        <f t="shared" si="4242"/>
        <v>0</v>
      </c>
    </row>
    <row r="9758" spans="1:17" x14ac:dyDescent="0.3">
      <c r="A9758" s="23" t="s">
        <v>5435</v>
      </c>
      <c r="B9758" s="8" t="s">
        <v>5435</v>
      </c>
      <c r="C9758" s="8">
        <v>1</v>
      </c>
      <c r="D9758" s="8" t="s">
        <v>5446</v>
      </c>
      <c r="E9758" s="8" t="s">
        <v>13816</v>
      </c>
      <c r="F9758" s="8" t="str">
        <f>VLOOKUP(E9758,'DANH MỤC'!$F:$G,2,0)</f>
        <v>Nhóm 1</v>
      </c>
      <c r="G9758" s="8" t="s">
        <v>7258</v>
      </c>
      <c r="H9758" t="str">
        <f>VLOOKUP(G9758,'DANH MỤC'!$I:$K,2,0)</f>
        <v>KH 1236</v>
      </c>
      <c r="I9758" t="str">
        <f>VLOOKUP(G9758,'DANH MỤC'!$I:$K,3,0)</f>
        <v>Đồng Tháp</v>
      </c>
      <c r="J9758" s="8" t="s">
        <v>5940</v>
      </c>
      <c r="K9758" t="str">
        <f>VLOOKUP(J9758,'DANH MỤC'!$A$1:$B$19,2,0)</f>
        <v>Sản phẩm 0002</v>
      </c>
      <c r="L9758" t="s">
        <v>15</v>
      </c>
      <c r="M9758">
        <v>3</v>
      </c>
      <c r="N9758" s="3">
        <f>IF(LEFT(K9758,1)="S",VLOOKUP(K9758,'DANH MỤC'!$B:$D,2,0),VLOOKUP(K9758,'DANH MỤC'!$B:$D,3,0))</f>
        <v>2000000</v>
      </c>
      <c r="O9758">
        <v>10</v>
      </c>
      <c r="P9758" s="3">
        <f>N9758*O9758%*CSDL[[#This Row],[SỐ LƯỢNG]]</f>
        <v>600000</v>
      </c>
      <c r="Q9758" s="3">
        <f t="shared" si="4242"/>
        <v>5400000</v>
      </c>
    </row>
    <row r="9759" spans="1:17" x14ac:dyDescent="0.3">
      <c r="A9759" s="23" t="s">
        <v>5400</v>
      </c>
      <c r="B9759" s="8" t="s">
        <v>5400</v>
      </c>
      <c r="C9759" s="8">
        <v>1</v>
      </c>
      <c r="D9759" s="8" t="s">
        <v>5447</v>
      </c>
      <c r="E9759" s="8" t="s">
        <v>13830</v>
      </c>
      <c r="F9759" s="8" t="str">
        <f>VLOOKUP(E9759,'DANH MỤC'!$F:$G,2,0)</f>
        <v>Nhóm 2</v>
      </c>
      <c r="G9759" s="8" t="s">
        <v>7581</v>
      </c>
      <c r="H9759" t="str">
        <f>VLOOKUP(G9759,'DANH MỤC'!$I:$K,2,0)</f>
        <v>KH 1570</v>
      </c>
      <c r="I9759" t="str">
        <f>VLOOKUP(G9759,'DANH MỤC'!$I:$K,3,0)</f>
        <v>Thanh Hóa</v>
      </c>
      <c r="J9759" s="8" t="s">
        <v>5940</v>
      </c>
      <c r="K9759" t="str">
        <f>VLOOKUP(J9759,'DANH MỤC'!$A$1:$B$19,2,0)</f>
        <v>Sản phẩm 0002</v>
      </c>
      <c r="L9759" t="s">
        <v>15</v>
      </c>
      <c r="M9759">
        <v>1</v>
      </c>
      <c r="N9759" s="3">
        <f>IF(LEFT(K9759,1)="S",VLOOKUP(K9759,'DANH MỤC'!$B:$D,2,0),VLOOKUP(K9759,'DANH MỤC'!$B:$D,3,0))</f>
        <v>2000000</v>
      </c>
      <c r="O9759">
        <v>5</v>
      </c>
      <c r="P9759" s="3">
        <f>N9759*O9759%*CSDL[[#This Row],[SỐ LƯỢNG]]</f>
        <v>100000</v>
      </c>
      <c r="Q9759" s="3">
        <f t="shared" si="4242"/>
        <v>1900000</v>
      </c>
    </row>
    <row r="9760" spans="1:17" x14ac:dyDescent="0.3">
      <c r="A9760" s="23" t="s">
        <v>5400</v>
      </c>
      <c r="B9760" s="8" t="s">
        <v>5400</v>
      </c>
      <c r="C9760" s="8">
        <v>1</v>
      </c>
      <c r="D9760" s="8" t="s">
        <v>5448</v>
      </c>
      <c r="E9760" s="8" t="s">
        <v>13839</v>
      </c>
      <c r="F9760" s="8" t="str">
        <f>VLOOKUP(E9760,'DANH MỤC'!$F:$G,2,0)</f>
        <v>Nhóm 2</v>
      </c>
      <c r="G9760" s="8" t="s">
        <v>9597</v>
      </c>
      <c r="H9760" t="str">
        <f>VLOOKUP(G9760,'DANH MỤC'!$I:$K,2,0)</f>
        <v>KH 3651</v>
      </c>
      <c r="I9760" t="str">
        <f>VLOOKUP(G9760,'DANH MỤC'!$I:$K,3,0)</f>
        <v>Nghệ An</v>
      </c>
      <c r="J9760" s="8" t="s">
        <v>5940</v>
      </c>
      <c r="K9760" t="str">
        <f>VLOOKUP(J9760,'DANH MỤC'!$A$1:$B$19,2,0)</f>
        <v>Sản phẩm 0002</v>
      </c>
      <c r="L9760" t="s">
        <v>15</v>
      </c>
      <c r="M9760">
        <v>1</v>
      </c>
      <c r="N9760" s="3">
        <f>IF(LEFT(K9760,1)="S",VLOOKUP(K9760,'DANH MỤC'!$B:$D,2,0),VLOOKUP(K9760,'DANH MỤC'!$B:$D,3,0))</f>
        <v>2000000</v>
      </c>
      <c r="O9760">
        <v>5</v>
      </c>
      <c r="P9760" s="3">
        <f>N9760*O9760%*CSDL[[#This Row],[SỐ LƯỢNG]]</f>
        <v>100000</v>
      </c>
      <c r="Q9760" s="3">
        <f t="shared" si="4242"/>
        <v>1900000</v>
      </c>
    </row>
    <row r="9761" spans="1:17" x14ac:dyDescent="0.3">
      <c r="A9761" s="23" t="s">
        <v>5400</v>
      </c>
      <c r="B9761" s="8" t="s">
        <v>5400</v>
      </c>
      <c r="C9761" s="8">
        <v>1</v>
      </c>
      <c r="D9761" s="8" t="s">
        <v>5449</v>
      </c>
      <c r="E9761" s="8" t="s">
        <v>13839</v>
      </c>
      <c r="F9761" s="8" t="str">
        <f>VLOOKUP(E9761,'DANH MỤC'!$F:$G,2,0)</f>
        <v>Nhóm 2</v>
      </c>
      <c r="G9761" s="8" t="s">
        <v>8843</v>
      </c>
      <c r="H9761" t="str">
        <f>VLOOKUP(G9761,'DANH MỤC'!$I:$K,2,0)</f>
        <v>KH 2874</v>
      </c>
      <c r="I9761" t="str">
        <f>VLOOKUP(G9761,'DANH MỤC'!$I:$K,3,0)</f>
        <v>Đồng Tháp</v>
      </c>
      <c r="J9761" s="8" t="s">
        <v>5940</v>
      </c>
      <c r="K9761" t="str">
        <f>VLOOKUP(J9761,'DANH MỤC'!$A$1:$B$19,2,0)</f>
        <v>Sản phẩm 0002</v>
      </c>
      <c r="L9761" t="s">
        <v>15</v>
      </c>
      <c r="M9761">
        <v>1</v>
      </c>
      <c r="N9761" s="3">
        <f>IF(LEFT(K9761,1)="S",VLOOKUP(K9761,'DANH MỤC'!$B:$D,2,0),VLOOKUP(K9761,'DANH MỤC'!$B:$D,3,0))</f>
        <v>2000000</v>
      </c>
      <c r="O9761">
        <v>5</v>
      </c>
      <c r="P9761" s="3">
        <f>N9761*O9761%*CSDL[[#This Row],[SỐ LƯỢNG]]</f>
        <v>100000</v>
      </c>
      <c r="Q9761" s="3">
        <f t="shared" si="4242"/>
        <v>1900000</v>
      </c>
    </row>
    <row r="9762" spans="1:17" x14ac:dyDescent="0.3">
      <c r="A9762" s="23" t="s">
        <v>5400</v>
      </c>
      <c r="B9762" s="8" t="s">
        <v>5400</v>
      </c>
      <c r="C9762" s="8">
        <v>1</v>
      </c>
      <c r="D9762" s="8" t="s">
        <v>5450</v>
      </c>
      <c r="E9762" s="8" t="s">
        <v>13814</v>
      </c>
      <c r="F9762" s="8" t="str">
        <f>VLOOKUP(E9762,'DANH MỤC'!$F:$G,2,0)</f>
        <v>Nhóm 1</v>
      </c>
      <c r="G9762" s="8" t="s">
        <v>9292</v>
      </c>
      <c r="H9762" t="str">
        <f>VLOOKUP(G9762,'DANH MỤC'!$I:$K,2,0)</f>
        <v>KH 3340</v>
      </c>
      <c r="I9762" t="str">
        <f>VLOOKUP(G9762,'DANH MỤC'!$I:$K,3,0)</f>
        <v>Bắc Kạn</v>
      </c>
      <c r="J9762" s="8" t="s">
        <v>5940</v>
      </c>
      <c r="K9762" t="str">
        <f>VLOOKUP(J9762,'DANH MỤC'!$A$1:$B$19,2,0)</f>
        <v>Sản phẩm 0002</v>
      </c>
      <c r="L9762" t="s">
        <v>15</v>
      </c>
      <c r="M9762">
        <v>1</v>
      </c>
      <c r="N9762" s="3">
        <f>IF(LEFT(K9762,1)="S",VLOOKUP(K9762,'DANH MỤC'!$B:$D,2,0),VLOOKUP(K9762,'DANH MỤC'!$B:$D,3,0))</f>
        <v>2000000</v>
      </c>
      <c r="O9762">
        <v>5</v>
      </c>
      <c r="P9762" s="3">
        <f>N9762*O9762%*CSDL[[#This Row],[SỐ LƯỢNG]]</f>
        <v>100000</v>
      </c>
      <c r="Q9762" s="3">
        <f t="shared" si="4242"/>
        <v>1900000</v>
      </c>
    </row>
    <row r="9763" spans="1:17" x14ac:dyDescent="0.3">
      <c r="A9763" s="23" t="s">
        <v>5400</v>
      </c>
      <c r="B9763" s="8" t="s">
        <v>5400</v>
      </c>
      <c r="C9763" s="8">
        <v>1</v>
      </c>
      <c r="D9763" s="8" t="s">
        <v>5451</v>
      </c>
      <c r="E9763" s="8" t="s">
        <v>13819</v>
      </c>
      <c r="F9763" s="8" t="str">
        <f>VLOOKUP(E9763,'DANH MỤC'!$F:$G,2,0)</f>
        <v>Nhóm 1</v>
      </c>
      <c r="G9763" s="8" t="s">
        <v>6531</v>
      </c>
      <c r="H9763" t="str">
        <f>VLOOKUP(G9763,'DANH MỤC'!$I:$K,2,0)</f>
        <v>KH 0498</v>
      </c>
      <c r="I9763" t="str">
        <f>VLOOKUP(G9763,'DANH MỤC'!$I:$K,3,0)</f>
        <v>Bình Dương</v>
      </c>
      <c r="J9763" s="8" t="s">
        <v>5940</v>
      </c>
      <c r="K9763" t="str">
        <f>VLOOKUP(J9763,'DANH MỤC'!$A$1:$B$19,2,0)</f>
        <v>Sản phẩm 0002</v>
      </c>
      <c r="L9763" t="s">
        <v>15</v>
      </c>
      <c r="M9763">
        <v>1</v>
      </c>
      <c r="N9763" s="3">
        <f>IF(LEFT(K9763,1)="S",VLOOKUP(K9763,'DANH MỤC'!$B:$D,2,0),VLOOKUP(K9763,'DANH MỤC'!$B:$D,3,0))</f>
        <v>2000000</v>
      </c>
      <c r="O9763">
        <v>5</v>
      </c>
      <c r="P9763" s="3">
        <f>N9763*O9763%*CSDL[[#This Row],[SỐ LƯỢNG]]</f>
        <v>100000</v>
      </c>
      <c r="Q9763" s="3">
        <f t="shared" si="4242"/>
        <v>1900000</v>
      </c>
    </row>
    <row r="9764" spans="1:17" x14ac:dyDescent="0.3">
      <c r="A9764" s="23" t="s">
        <v>5400</v>
      </c>
      <c r="B9764" s="8" t="s">
        <v>5400</v>
      </c>
      <c r="C9764" s="8">
        <v>1</v>
      </c>
      <c r="D9764" s="8" t="s">
        <v>5452</v>
      </c>
      <c r="E9764" s="8" t="s">
        <v>13819</v>
      </c>
      <c r="F9764" s="8" t="str">
        <f>VLOOKUP(E9764,'DANH MỤC'!$F:$G,2,0)</f>
        <v>Nhóm 1</v>
      </c>
      <c r="G9764" s="8" t="s">
        <v>6911</v>
      </c>
      <c r="H9764" t="str">
        <f>VLOOKUP(G9764,'DANH MỤC'!$I:$K,2,0)</f>
        <v>KH 0882</v>
      </c>
      <c r="I9764" t="str">
        <f>VLOOKUP(G9764,'DANH MỤC'!$I:$K,3,0)</f>
        <v>Bà Rịa Vũng Tàu</v>
      </c>
      <c r="J9764" s="8" t="s">
        <v>5939</v>
      </c>
      <c r="K9764" t="str">
        <f>VLOOKUP(J9764,'DANH MỤC'!$A$1:$B$19,2,0)</f>
        <v>Sản phẩm 0001</v>
      </c>
      <c r="L9764" t="s">
        <v>15</v>
      </c>
      <c r="M9764">
        <v>1</v>
      </c>
      <c r="N9764" s="3">
        <f>IF(LEFT(K9764,1)="S",VLOOKUP(K9764,'DANH MỤC'!$B:$D,2,0),VLOOKUP(K9764,'DANH MỤC'!$B:$D,3,0))</f>
        <v>3000000</v>
      </c>
      <c r="O9764">
        <v>20</v>
      </c>
      <c r="P9764" s="3">
        <f>N9764*O9764%*CSDL[[#This Row],[SỐ LƯỢNG]]</f>
        <v>600000</v>
      </c>
      <c r="Q9764" s="3">
        <f t="shared" si="4242"/>
        <v>2400000</v>
      </c>
    </row>
    <row r="9765" spans="1:17" x14ac:dyDescent="0.3">
      <c r="A9765" s="23" t="str">
        <f>A9764</f>
        <v>19/01/2019</v>
      </c>
      <c r="B9765" s="8" t="str">
        <f>B9764</f>
        <v>19/01/2019</v>
      </c>
      <c r="C9765" s="8">
        <v>1</v>
      </c>
      <c r="D9765" s="8" t="str">
        <f>D9764</f>
        <v>DH9629</v>
      </c>
      <c r="E9765" s="8" t="str">
        <f>E9764</f>
        <v>linh.truong</v>
      </c>
      <c r="F9765" s="8" t="str">
        <f>VLOOKUP(E9765,'DANH MỤC'!$F:$G,2,0)</f>
        <v>Nhóm 1</v>
      </c>
      <c r="G9765" s="8" t="str">
        <f>G9764</f>
        <v>KH0882</v>
      </c>
      <c r="H9765" t="str">
        <f>VLOOKUP(G9765,'DANH MỤC'!$I:$K,2,0)</f>
        <v>KH 0882</v>
      </c>
      <c r="I9765" t="str">
        <f>VLOOKUP(G9765,'DANH MỤC'!$I:$K,3,0)</f>
        <v>Bà Rịa Vũng Tàu</v>
      </c>
      <c r="J9765" s="8" t="s">
        <v>5944</v>
      </c>
      <c r="K9765" t="str">
        <f>VLOOKUP(J9765,'DANH MỤC'!$A$1:$B$19,2,0)</f>
        <v>Hàng tặng 0001</v>
      </c>
      <c r="L9765" t="s">
        <v>24</v>
      </c>
      <c r="M9765">
        <v>2</v>
      </c>
      <c r="N9765" s="3">
        <f>IF(LEFT(K9765,1)="S",VLOOKUP(K9765,'DANH MỤC'!$B:$D,2,0),VLOOKUP(K9765,'DANH MỤC'!$B:$D,3,0))</f>
        <v>200000</v>
      </c>
      <c r="O9765">
        <v>100</v>
      </c>
      <c r="P9765" s="3">
        <f>N9765*O9765%*CSDL[[#This Row],[SỐ LƯỢNG]]</f>
        <v>400000</v>
      </c>
      <c r="Q9765" s="3">
        <f t="shared" si="4242"/>
        <v>0</v>
      </c>
    </row>
    <row r="9766" spans="1:17" x14ac:dyDescent="0.3">
      <c r="A9766" s="23" t="s">
        <v>5400</v>
      </c>
      <c r="B9766" s="8" t="s">
        <v>5400</v>
      </c>
      <c r="C9766" s="8">
        <v>1</v>
      </c>
      <c r="D9766" s="8" t="s">
        <v>5453</v>
      </c>
      <c r="E9766" s="8" t="s">
        <v>13814</v>
      </c>
      <c r="F9766" s="8" t="str">
        <f>VLOOKUP(E9766,'DANH MỤC'!$F:$G,2,0)</f>
        <v>Nhóm 1</v>
      </c>
      <c r="G9766" s="8" t="s">
        <v>6925</v>
      </c>
      <c r="H9766" t="str">
        <f>VLOOKUP(G9766,'DANH MỤC'!$I:$K,2,0)</f>
        <v>KH 0897</v>
      </c>
      <c r="I9766" t="str">
        <f>VLOOKUP(G9766,'DANH MỤC'!$I:$K,3,0)</f>
        <v>Ninh Bình</v>
      </c>
      <c r="J9766" s="8" t="s">
        <v>5939</v>
      </c>
      <c r="K9766" t="str">
        <f>VLOOKUP(J9766,'DANH MỤC'!$A$1:$B$19,2,0)</f>
        <v>Sản phẩm 0001</v>
      </c>
      <c r="L9766" t="s">
        <v>15</v>
      </c>
      <c r="M9766">
        <v>1</v>
      </c>
      <c r="N9766" s="3">
        <f>IF(LEFT(K9766,1)="S",VLOOKUP(K9766,'DANH MỤC'!$B:$D,2,0),VLOOKUP(K9766,'DANH MỤC'!$B:$D,3,0))</f>
        <v>3000000</v>
      </c>
      <c r="O9766">
        <v>5</v>
      </c>
      <c r="P9766" s="3">
        <f>N9766*O9766%*CSDL[[#This Row],[SỐ LƯỢNG]]</f>
        <v>150000</v>
      </c>
      <c r="Q9766" s="3">
        <f t="shared" si="4242"/>
        <v>2850000</v>
      </c>
    </row>
    <row r="9767" spans="1:17" x14ac:dyDescent="0.3">
      <c r="A9767" s="23" t="str">
        <f>A9766</f>
        <v>19/01/2019</v>
      </c>
      <c r="B9767" s="8" t="str">
        <f>B9766</f>
        <v>19/01/2019</v>
      </c>
      <c r="C9767" s="8">
        <v>1</v>
      </c>
      <c r="D9767" s="8" t="str">
        <f>D9766</f>
        <v>DH9628</v>
      </c>
      <c r="E9767" s="8" t="str">
        <f>E9766</f>
        <v>hai.vi</v>
      </c>
      <c r="F9767" s="8" t="str">
        <f>VLOOKUP(E9767,'DANH MỤC'!$F:$G,2,0)</f>
        <v>Nhóm 1</v>
      </c>
      <c r="G9767" s="8" t="str">
        <f>G9766</f>
        <v>KH0897</v>
      </c>
      <c r="H9767" t="str">
        <f>VLOOKUP(G9767,'DANH MỤC'!$I:$K,2,0)</f>
        <v>KH 0897</v>
      </c>
      <c r="I9767" t="str">
        <f>VLOOKUP(G9767,'DANH MỤC'!$I:$K,3,0)</f>
        <v>Ninh Bình</v>
      </c>
      <c r="J9767" s="8" t="s">
        <v>5944</v>
      </c>
      <c r="K9767" t="str">
        <f>VLOOKUP(J9767,'DANH MỤC'!$A$1:$B$19,2,0)</f>
        <v>Hàng tặng 0001</v>
      </c>
      <c r="L9767" t="s">
        <v>24</v>
      </c>
      <c r="M9767">
        <v>2</v>
      </c>
      <c r="N9767" s="3">
        <f>IF(LEFT(K9767,1)="S",VLOOKUP(K9767,'DANH MỤC'!$B:$D,2,0),VLOOKUP(K9767,'DANH MỤC'!$B:$D,3,0))</f>
        <v>200000</v>
      </c>
      <c r="O9767">
        <v>100</v>
      </c>
      <c r="P9767" s="3">
        <f>N9767*O9767%*CSDL[[#This Row],[SỐ LƯỢNG]]</f>
        <v>400000</v>
      </c>
      <c r="Q9767" s="3">
        <f t="shared" si="4242"/>
        <v>0</v>
      </c>
    </row>
    <row r="9768" spans="1:17" x14ac:dyDescent="0.3">
      <c r="A9768" s="23" t="s">
        <v>5400</v>
      </c>
      <c r="B9768" s="8" t="s">
        <v>5400</v>
      </c>
      <c r="C9768" s="8">
        <v>1</v>
      </c>
      <c r="D9768" s="8" t="s">
        <v>5454</v>
      </c>
      <c r="E9768" s="8" t="s">
        <v>13823</v>
      </c>
      <c r="F9768" s="8" t="str">
        <f>VLOOKUP(E9768,'DANH MỤC'!$F:$G,2,0)</f>
        <v>Nhóm 1</v>
      </c>
      <c r="G9768" s="8" t="s">
        <v>9598</v>
      </c>
      <c r="H9768" t="str">
        <f>VLOOKUP(G9768,'DANH MỤC'!$I:$K,2,0)</f>
        <v>KH 3652</v>
      </c>
      <c r="I9768" t="str">
        <f>VLOOKUP(G9768,'DANH MỤC'!$I:$K,3,0)</f>
        <v>Bình Dương</v>
      </c>
      <c r="J9768" s="8" t="s">
        <v>5940</v>
      </c>
      <c r="K9768" t="str">
        <f>VLOOKUP(J9768,'DANH MỤC'!$A$1:$B$19,2,0)</f>
        <v>Sản phẩm 0002</v>
      </c>
      <c r="L9768" t="s">
        <v>15</v>
      </c>
      <c r="M9768">
        <v>1</v>
      </c>
      <c r="N9768" s="3">
        <f>IF(LEFT(K9768,1)="S",VLOOKUP(K9768,'DANH MỤC'!$B:$D,2,0),VLOOKUP(K9768,'DANH MỤC'!$B:$D,3,0))</f>
        <v>2000000</v>
      </c>
      <c r="O9768">
        <v>0</v>
      </c>
      <c r="P9768" s="3">
        <f>N9768*O9768%*CSDL[[#This Row],[SỐ LƯỢNG]]</f>
        <v>0</v>
      </c>
      <c r="Q9768" s="3">
        <f t="shared" si="4242"/>
        <v>2000000</v>
      </c>
    </row>
    <row r="9769" spans="1:17" x14ac:dyDescent="0.3">
      <c r="A9769" s="23" t="str">
        <f>A9768</f>
        <v>19/01/2019</v>
      </c>
      <c r="B9769" s="8" t="str">
        <f>B9768</f>
        <v>19/01/2019</v>
      </c>
      <c r="C9769" s="8">
        <v>1</v>
      </c>
      <c r="D9769" s="8" t="str">
        <f>D9768</f>
        <v>DH9627</v>
      </c>
      <c r="E9769" s="8" t="str">
        <f>E9768</f>
        <v>giang.nguyen</v>
      </c>
      <c r="F9769" s="8" t="str">
        <f>VLOOKUP(E9769,'DANH MỤC'!$F:$G,2,0)</f>
        <v>Nhóm 1</v>
      </c>
      <c r="G9769" s="8" t="str">
        <f>G9768</f>
        <v>KH3652</v>
      </c>
      <c r="H9769" t="str">
        <f>VLOOKUP(G9769,'DANH MỤC'!$I:$K,2,0)</f>
        <v>KH 3652</v>
      </c>
      <c r="I9769" t="str">
        <f>VLOOKUP(G9769,'DANH MỤC'!$I:$K,3,0)</f>
        <v>Bình Dương</v>
      </c>
      <c r="J9769" s="8" t="s">
        <v>5939</v>
      </c>
      <c r="K9769" t="str">
        <f>VLOOKUP(J9769,'DANH MỤC'!$A$1:$B$19,2,0)</f>
        <v>Sản phẩm 0001</v>
      </c>
      <c r="L9769" t="s">
        <v>15</v>
      </c>
      <c r="M9769">
        <v>2</v>
      </c>
      <c r="N9769" s="3">
        <f>IF(LEFT(K9769,1)="S",VLOOKUP(K9769,'DANH MỤC'!$B:$D,2,0),VLOOKUP(K9769,'DANH MỤC'!$B:$D,3,0))</f>
        <v>3000000</v>
      </c>
      <c r="O9769">
        <v>0</v>
      </c>
      <c r="P9769" s="3">
        <f>N9769*O9769%*CSDL[[#This Row],[SỐ LƯỢNG]]</f>
        <v>0</v>
      </c>
      <c r="Q9769" s="3">
        <f t="shared" si="4242"/>
        <v>6000000</v>
      </c>
    </row>
    <row r="9770" spans="1:17" x14ac:dyDescent="0.3">
      <c r="A9770" s="23" t="s">
        <v>5400</v>
      </c>
      <c r="B9770" s="8" t="s">
        <v>5400</v>
      </c>
      <c r="C9770" s="8">
        <v>1</v>
      </c>
      <c r="D9770" s="8" t="s">
        <v>5455</v>
      </c>
      <c r="E9770" s="8" t="s">
        <v>13816</v>
      </c>
      <c r="F9770" s="8" t="str">
        <f>VLOOKUP(E9770,'DANH MỤC'!$F:$G,2,0)</f>
        <v>Nhóm 1</v>
      </c>
      <c r="G9770" s="8" t="s">
        <v>9599</v>
      </c>
      <c r="H9770" t="str">
        <f>VLOOKUP(G9770,'DANH MỤC'!$I:$K,2,0)</f>
        <v>KH 3653</v>
      </c>
      <c r="I9770" t="str">
        <f>VLOOKUP(G9770,'DANH MỤC'!$I:$K,3,0)</f>
        <v>Thái Bình</v>
      </c>
      <c r="J9770" s="8" t="s">
        <v>5939</v>
      </c>
      <c r="K9770" t="str">
        <f>VLOOKUP(J9770,'DANH MỤC'!$A$1:$B$19,2,0)</f>
        <v>Sản phẩm 0001</v>
      </c>
      <c r="L9770" t="s">
        <v>15</v>
      </c>
      <c r="M9770">
        <v>2</v>
      </c>
      <c r="N9770" s="3">
        <f>IF(LEFT(K9770,1)="S",VLOOKUP(K9770,'DANH MỤC'!$B:$D,2,0),VLOOKUP(K9770,'DANH MỤC'!$B:$D,3,0))</f>
        <v>3000000</v>
      </c>
      <c r="O9770">
        <v>10</v>
      </c>
      <c r="P9770" s="3">
        <f>N9770*O9770%*CSDL[[#This Row],[SỐ LƯỢNG]]</f>
        <v>600000</v>
      </c>
      <c r="Q9770" s="3">
        <f t="shared" si="4242"/>
        <v>5400000</v>
      </c>
    </row>
    <row r="9771" spans="1:17" x14ac:dyDescent="0.3">
      <c r="A9771" s="23" t="str">
        <f>A9770</f>
        <v>19/01/2019</v>
      </c>
      <c r="B9771" s="8" t="str">
        <f>B9770</f>
        <v>19/01/2019</v>
      </c>
      <c r="C9771" s="8">
        <v>1</v>
      </c>
      <c r="D9771" s="8" t="str">
        <f>D9770</f>
        <v>DH9626</v>
      </c>
      <c r="E9771" s="8" t="str">
        <f>E9770</f>
        <v>luyen.dam</v>
      </c>
      <c r="F9771" s="8" t="str">
        <f>VLOOKUP(E9771,'DANH MỤC'!$F:$G,2,0)</f>
        <v>Nhóm 1</v>
      </c>
      <c r="G9771" s="8" t="str">
        <f>G9770</f>
        <v>KH3653</v>
      </c>
      <c r="H9771" t="str">
        <f>VLOOKUP(G9771,'DANH MỤC'!$I:$K,2,0)</f>
        <v>KH 3653</v>
      </c>
      <c r="I9771" t="str">
        <f>VLOOKUP(G9771,'DANH MỤC'!$I:$K,3,0)</f>
        <v>Thái Bình</v>
      </c>
      <c r="J9771" s="8" t="s">
        <v>5940</v>
      </c>
      <c r="K9771" t="str">
        <f>VLOOKUP(J9771,'DANH MỤC'!$A$1:$B$19,2,0)</f>
        <v>Sản phẩm 0002</v>
      </c>
      <c r="L9771" t="s">
        <v>15</v>
      </c>
      <c r="M9771">
        <v>1</v>
      </c>
      <c r="N9771" s="3">
        <f>IF(LEFT(K9771,1)="S",VLOOKUP(K9771,'DANH MỤC'!$B:$D,2,0),VLOOKUP(K9771,'DANH MỤC'!$B:$D,3,0))</f>
        <v>2000000</v>
      </c>
      <c r="O9771">
        <v>10</v>
      </c>
      <c r="P9771" s="3">
        <f>N9771*O9771%*CSDL[[#This Row],[SỐ LƯỢNG]]</f>
        <v>200000</v>
      </c>
      <c r="Q9771" s="3">
        <f t="shared" si="4242"/>
        <v>1800000</v>
      </c>
    </row>
    <row r="9772" spans="1:17" x14ac:dyDescent="0.3">
      <c r="A9772" s="23" t="s">
        <v>5400</v>
      </c>
      <c r="B9772" s="8" t="s">
        <v>5400</v>
      </c>
      <c r="C9772" s="8">
        <v>1</v>
      </c>
      <c r="D9772" s="8" t="s">
        <v>5456</v>
      </c>
      <c r="E9772" s="8" t="s">
        <v>13847</v>
      </c>
      <c r="F9772" s="8" t="str">
        <f>VLOOKUP(E9772,'DANH MỤC'!$F:$G,2,0)</f>
        <v>Nhóm 3</v>
      </c>
      <c r="G9772" s="8" t="s">
        <v>9479</v>
      </c>
      <c r="H9772" t="str">
        <f>VLOOKUP(G9772,'DANH MỤC'!$I:$K,2,0)</f>
        <v>KH 3531</v>
      </c>
      <c r="I9772" t="str">
        <f>VLOOKUP(G9772,'DANH MỤC'!$I:$K,3,0)</f>
        <v>Bắc Ninh</v>
      </c>
      <c r="J9772" s="8" t="s">
        <v>19</v>
      </c>
      <c r="K9772" t="str">
        <f>VLOOKUP(J9772,'DANH MỤC'!$A$1:$B$19,2,0)</f>
        <v>Sản phẩm 0003</v>
      </c>
      <c r="L9772" t="s">
        <v>15</v>
      </c>
      <c r="M9772">
        <v>1</v>
      </c>
      <c r="N9772" s="3">
        <f>IF(LEFT(K9772,1)="S",VLOOKUP(K9772,'DANH MỤC'!$B:$D,2,0),VLOOKUP(K9772,'DANH MỤC'!$B:$D,3,0))</f>
        <v>2500000</v>
      </c>
      <c r="O9772">
        <v>10</v>
      </c>
      <c r="P9772" s="3">
        <f>N9772*O9772%*CSDL[[#This Row],[SỐ LƯỢNG]]</f>
        <v>250000</v>
      </c>
      <c r="Q9772" s="3">
        <f t="shared" si="4242"/>
        <v>2250000</v>
      </c>
    </row>
    <row r="9773" spans="1:17" x14ac:dyDescent="0.3">
      <c r="A9773" s="23" t="s">
        <v>5400</v>
      </c>
      <c r="B9773" s="8" t="s">
        <v>5400</v>
      </c>
      <c r="C9773" s="8">
        <v>1</v>
      </c>
      <c r="D9773" s="8" t="s">
        <v>5457</v>
      </c>
      <c r="E9773" s="8" t="s">
        <v>13822</v>
      </c>
      <c r="F9773" s="8" t="str">
        <f>VLOOKUP(E9773,'DANH MỤC'!$F:$G,2,0)</f>
        <v>Nhóm 1</v>
      </c>
      <c r="G9773" s="8" t="s">
        <v>7985</v>
      </c>
      <c r="H9773" t="str">
        <f>VLOOKUP(G9773,'DANH MỤC'!$I:$K,2,0)</f>
        <v>KH 1988</v>
      </c>
      <c r="I9773" t="str">
        <f>VLOOKUP(G9773,'DANH MỤC'!$I:$K,3,0)</f>
        <v>Phú Thọ</v>
      </c>
      <c r="J9773" s="8" t="s">
        <v>5939</v>
      </c>
      <c r="K9773" t="str">
        <f>VLOOKUP(J9773,'DANH MỤC'!$A$1:$B$19,2,0)</f>
        <v>Sản phẩm 0001</v>
      </c>
      <c r="L9773" t="s">
        <v>15</v>
      </c>
      <c r="M9773">
        <v>1</v>
      </c>
      <c r="N9773" s="3">
        <f>IF(LEFT(K9773,1)="S",VLOOKUP(K9773,'DANH MỤC'!$B:$D,2,0),VLOOKUP(K9773,'DANH MỤC'!$B:$D,3,0))</f>
        <v>3000000</v>
      </c>
      <c r="O9773">
        <v>5</v>
      </c>
      <c r="P9773" s="3">
        <f>N9773*O9773%*CSDL[[#This Row],[SỐ LƯỢNG]]</f>
        <v>150000</v>
      </c>
      <c r="Q9773" s="3">
        <f t="shared" si="4242"/>
        <v>2850000</v>
      </c>
    </row>
    <row r="9774" spans="1:17" x14ac:dyDescent="0.3">
      <c r="A9774" s="23" t="s">
        <v>5400</v>
      </c>
      <c r="B9774" s="8" t="s">
        <v>5400</v>
      </c>
      <c r="C9774" s="8">
        <v>1</v>
      </c>
      <c r="D9774" s="8" t="s">
        <v>5458</v>
      </c>
      <c r="E9774" s="8" t="s">
        <v>13819</v>
      </c>
      <c r="F9774" s="8" t="str">
        <f>VLOOKUP(E9774,'DANH MỤC'!$F:$G,2,0)</f>
        <v>Nhóm 1</v>
      </c>
      <c r="G9774" s="8" t="s">
        <v>9600</v>
      </c>
      <c r="H9774" t="str">
        <f>VLOOKUP(G9774,'DANH MỤC'!$I:$K,2,0)</f>
        <v>KH 3654</v>
      </c>
      <c r="I9774" t="str">
        <f>VLOOKUP(G9774,'DANH MỤC'!$I:$K,3,0)</f>
        <v>Bình Định</v>
      </c>
      <c r="J9774" s="8" t="s">
        <v>5939</v>
      </c>
      <c r="K9774" t="str">
        <f>VLOOKUP(J9774,'DANH MỤC'!$A$1:$B$19,2,0)</f>
        <v>Sản phẩm 0001</v>
      </c>
      <c r="L9774" t="s">
        <v>15</v>
      </c>
      <c r="M9774">
        <v>3</v>
      </c>
      <c r="N9774" s="3">
        <f>IF(LEFT(K9774,1)="S",VLOOKUP(K9774,'DANH MỤC'!$B:$D,2,0),VLOOKUP(K9774,'DANH MỤC'!$B:$D,3,0))</f>
        <v>3000000</v>
      </c>
      <c r="O9774">
        <v>10</v>
      </c>
      <c r="P9774" s="3">
        <f>N9774*O9774%*CSDL[[#This Row],[SỐ LƯỢNG]]</f>
        <v>900000</v>
      </c>
      <c r="Q9774" s="3">
        <f t="shared" si="4242"/>
        <v>8100000</v>
      </c>
    </row>
    <row r="9775" spans="1:17" x14ac:dyDescent="0.3">
      <c r="A9775" s="23" t="s">
        <v>5400</v>
      </c>
      <c r="B9775" s="8" t="s">
        <v>5400</v>
      </c>
      <c r="C9775" s="8">
        <v>1</v>
      </c>
      <c r="D9775" s="8" t="s">
        <v>5459</v>
      </c>
      <c r="E9775" s="8" t="s">
        <v>13836</v>
      </c>
      <c r="F9775" s="8" t="str">
        <f>VLOOKUP(E9775,'DANH MỤC'!$F:$G,2,0)</f>
        <v>Nhóm 2</v>
      </c>
      <c r="G9775" s="8" t="s">
        <v>7669</v>
      </c>
      <c r="H9775" t="str">
        <f>VLOOKUP(G9775,'DANH MỤC'!$I:$K,2,0)</f>
        <v>KH 1661</v>
      </c>
      <c r="I9775" t="str">
        <f>VLOOKUP(G9775,'DANH MỤC'!$I:$K,3,0)</f>
        <v>Cần Thơ</v>
      </c>
      <c r="J9775" s="8" t="s">
        <v>5939</v>
      </c>
      <c r="K9775" t="str">
        <f>VLOOKUP(J9775,'DANH MỤC'!$A$1:$B$19,2,0)</f>
        <v>Sản phẩm 0001</v>
      </c>
      <c r="L9775" t="s">
        <v>15</v>
      </c>
      <c r="M9775">
        <v>48</v>
      </c>
      <c r="N9775" s="3">
        <f>IF(LEFT(K9775,1)="S",VLOOKUP(K9775,'DANH MỤC'!$B:$D,2,0),VLOOKUP(K9775,'DANH MỤC'!$B:$D,3,0))</f>
        <v>3000000</v>
      </c>
      <c r="O9775">
        <v>25</v>
      </c>
      <c r="P9775" s="3">
        <f>N9775*O9775%*CSDL[[#This Row],[SỐ LƯỢNG]]</f>
        <v>36000000</v>
      </c>
      <c r="Q9775" s="3">
        <f t="shared" si="4242"/>
        <v>108000000</v>
      </c>
    </row>
    <row r="9776" spans="1:17" x14ac:dyDescent="0.3">
      <c r="A9776" s="23" t="str">
        <f t="shared" ref="A9776:A9780" si="4243">A9775</f>
        <v>19/01/2019</v>
      </c>
      <c r="B9776" s="8" t="str">
        <f t="shared" ref="B9776:B9780" si="4244">B9775</f>
        <v>19/01/2019</v>
      </c>
      <c r="C9776" s="8">
        <v>1</v>
      </c>
      <c r="D9776" s="8" t="str">
        <f t="shared" ref="D9776:D9780" si="4245">D9775</f>
        <v>DH9621</v>
      </c>
      <c r="E9776" s="8" t="str">
        <f t="shared" ref="E9776:E9780" si="4246">E9775</f>
        <v>mai.hong</v>
      </c>
      <c r="F9776" s="8" t="str">
        <f>VLOOKUP(E9776,'DANH MỤC'!$F:$G,2,0)</f>
        <v>Nhóm 2</v>
      </c>
      <c r="G9776" s="8" t="str">
        <f t="shared" ref="G9776:G9780" si="4247">G9775</f>
        <v>KH1661</v>
      </c>
      <c r="H9776" t="str">
        <f>VLOOKUP(G9776,'DANH MỤC'!$I:$K,2,0)</f>
        <v>KH 1661</v>
      </c>
      <c r="I9776" t="str">
        <f>VLOOKUP(G9776,'DANH MỤC'!$I:$K,3,0)</f>
        <v>Cần Thơ</v>
      </c>
      <c r="J9776" s="8" t="s">
        <v>5940</v>
      </c>
      <c r="K9776" t="str">
        <f>VLOOKUP(J9776,'DANH MỤC'!$A$1:$B$19,2,0)</f>
        <v>Sản phẩm 0002</v>
      </c>
      <c r="L9776" t="s">
        <v>15</v>
      </c>
      <c r="M9776">
        <v>60</v>
      </c>
      <c r="N9776" s="3">
        <f>IF(LEFT(K9776,1)="S",VLOOKUP(K9776,'DANH MỤC'!$B:$D,2,0),VLOOKUP(K9776,'DANH MỤC'!$B:$D,3,0))</f>
        <v>2000000</v>
      </c>
      <c r="O9776">
        <v>25</v>
      </c>
      <c r="P9776" s="3">
        <f>N9776*O9776%*CSDL[[#This Row],[SỐ LƯỢNG]]</f>
        <v>30000000</v>
      </c>
      <c r="Q9776" s="3">
        <f t="shared" si="4242"/>
        <v>90000000</v>
      </c>
    </row>
    <row r="9777" spans="1:17" x14ac:dyDescent="0.3">
      <c r="A9777" s="23" t="str">
        <f t="shared" si="4243"/>
        <v>19/01/2019</v>
      </c>
      <c r="B9777" s="8" t="str">
        <f t="shared" si="4244"/>
        <v>19/01/2019</v>
      </c>
      <c r="C9777" s="8">
        <v>1</v>
      </c>
      <c r="D9777" s="8" t="str">
        <f t="shared" si="4245"/>
        <v>DH9621</v>
      </c>
      <c r="E9777" s="8" t="str">
        <f t="shared" si="4246"/>
        <v>mai.hong</v>
      </c>
      <c r="F9777" s="8" t="str">
        <f>VLOOKUP(E9777,'DANH MỤC'!$F:$G,2,0)</f>
        <v>Nhóm 2</v>
      </c>
      <c r="G9777" s="8" t="str">
        <f t="shared" si="4247"/>
        <v>KH1661</v>
      </c>
      <c r="H9777" t="str">
        <f>VLOOKUP(G9777,'DANH MỤC'!$I:$K,2,0)</f>
        <v>KH 1661</v>
      </c>
      <c r="I9777" t="str">
        <f>VLOOKUP(G9777,'DANH MỤC'!$I:$K,3,0)</f>
        <v>Cần Thơ</v>
      </c>
      <c r="J9777" s="8" t="s">
        <v>14</v>
      </c>
      <c r="K9777" t="str">
        <f>VLOOKUP(J9777,'DANH MỤC'!$A$1:$B$19,2,0)</f>
        <v>Sản phẩm 0004</v>
      </c>
      <c r="L9777" t="s">
        <v>15</v>
      </c>
      <c r="M9777">
        <v>96</v>
      </c>
      <c r="N9777" s="3">
        <f>IF(LEFT(K9777,1)="S",VLOOKUP(K9777,'DANH MỤC'!$B:$D,2,0),VLOOKUP(K9777,'DANH MỤC'!$B:$D,3,0))</f>
        <v>3500000</v>
      </c>
      <c r="O9777">
        <v>25</v>
      </c>
      <c r="P9777" s="3">
        <f>N9777*O9777%*CSDL[[#This Row],[SỐ LƯỢNG]]</f>
        <v>84000000</v>
      </c>
      <c r="Q9777" s="3">
        <f t="shared" si="4242"/>
        <v>252000000</v>
      </c>
    </row>
    <row r="9778" spans="1:17" x14ac:dyDescent="0.3">
      <c r="A9778" s="23" t="str">
        <f t="shared" si="4243"/>
        <v>19/01/2019</v>
      </c>
      <c r="B9778" s="8" t="str">
        <f t="shared" si="4244"/>
        <v>19/01/2019</v>
      </c>
      <c r="C9778" s="8">
        <v>1</v>
      </c>
      <c r="D9778" s="8" t="str">
        <f t="shared" si="4245"/>
        <v>DH9621</v>
      </c>
      <c r="E9778" s="8" t="str">
        <f t="shared" si="4246"/>
        <v>mai.hong</v>
      </c>
      <c r="F9778" s="8" t="str">
        <f>VLOOKUP(E9778,'DANH MỤC'!$F:$G,2,0)</f>
        <v>Nhóm 2</v>
      </c>
      <c r="G9778" s="8" t="str">
        <f t="shared" si="4247"/>
        <v>KH1661</v>
      </c>
      <c r="H9778" t="str">
        <f>VLOOKUP(G9778,'DANH MỤC'!$I:$K,2,0)</f>
        <v>KH 1661</v>
      </c>
      <c r="I9778" t="str">
        <f>VLOOKUP(G9778,'DANH MỤC'!$I:$K,3,0)</f>
        <v>Cần Thơ</v>
      </c>
      <c r="J9778" s="8" t="s">
        <v>19</v>
      </c>
      <c r="K9778" t="str">
        <f>VLOOKUP(J9778,'DANH MỤC'!$A$1:$B$19,2,0)</f>
        <v>Sản phẩm 0003</v>
      </c>
      <c r="L9778" t="s">
        <v>15</v>
      </c>
      <c r="M9778">
        <v>132</v>
      </c>
      <c r="N9778" s="3">
        <f>IF(LEFT(K9778,1)="S",VLOOKUP(K9778,'DANH MỤC'!$B:$D,2,0),VLOOKUP(K9778,'DANH MỤC'!$B:$D,3,0))</f>
        <v>2500000</v>
      </c>
      <c r="O9778">
        <v>25</v>
      </c>
      <c r="P9778" s="3">
        <f>N9778*O9778%*CSDL[[#This Row],[SỐ LƯỢNG]]</f>
        <v>82500000</v>
      </c>
      <c r="Q9778" s="3">
        <f t="shared" si="4242"/>
        <v>247500000</v>
      </c>
    </row>
    <row r="9779" spans="1:17" x14ac:dyDescent="0.3">
      <c r="A9779" s="23" t="str">
        <f t="shared" si="4243"/>
        <v>19/01/2019</v>
      </c>
      <c r="B9779" s="8" t="str">
        <f t="shared" si="4244"/>
        <v>19/01/2019</v>
      </c>
      <c r="C9779" s="8">
        <v>1</v>
      </c>
      <c r="D9779" s="8" t="str">
        <f t="shared" si="4245"/>
        <v>DH9621</v>
      </c>
      <c r="E9779" s="8" t="str">
        <f t="shared" si="4246"/>
        <v>mai.hong</v>
      </c>
      <c r="F9779" s="8" t="str">
        <f>VLOOKUP(E9779,'DANH MỤC'!$F:$G,2,0)</f>
        <v>Nhóm 2</v>
      </c>
      <c r="G9779" s="8" t="str">
        <f t="shared" si="4247"/>
        <v>KH1661</v>
      </c>
      <c r="H9779" t="str">
        <f>VLOOKUP(G9779,'DANH MỤC'!$I:$K,2,0)</f>
        <v>KH 1661</v>
      </c>
      <c r="I9779" t="str">
        <f>VLOOKUP(G9779,'DANH MỤC'!$I:$K,3,0)</f>
        <v>Cần Thơ</v>
      </c>
      <c r="J9779" s="8" t="s">
        <v>5939</v>
      </c>
      <c r="K9779" t="str">
        <f>VLOOKUP(J9779,'DANH MỤC'!$A$1:$B$19,2,0)</f>
        <v>Sản phẩm 0001</v>
      </c>
      <c r="L9779" t="s">
        <v>15</v>
      </c>
      <c r="M9779">
        <v>18</v>
      </c>
      <c r="N9779" s="3">
        <f>IF(LEFT(K9779,1)="S",VLOOKUP(K9779,'DANH MỤC'!$B:$D,2,0),VLOOKUP(K9779,'DANH MỤC'!$B:$D,3,0))</f>
        <v>3000000</v>
      </c>
      <c r="O9779">
        <v>100</v>
      </c>
      <c r="P9779" s="3">
        <f>N9779*O9779%*CSDL[[#This Row],[SỐ LƯỢNG]]</f>
        <v>54000000</v>
      </c>
      <c r="Q9779" s="3">
        <f t="shared" si="4242"/>
        <v>0</v>
      </c>
    </row>
    <row r="9780" spans="1:17" x14ac:dyDescent="0.3">
      <c r="A9780" s="23" t="str">
        <f t="shared" si="4243"/>
        <v>19/01/2019</v>
      </c>
      <c r="B9780" s="8" t="str">
        <f t="shared" si="4244"/>
        <v>19/01/2019</v>
      </c>
      <c r="C9780" s="8">
        <v>1</v>
      </c>
      <c r="D9780" s="8" t="str">
        <f t="shared" si="4245"/>
        <v>DH9621</v>
      </c>
      <c r="E9780" s="8" t="str">
        <f t="shared" si="4246"/>
        <v>mai.hong</v>
      </c>
      <c r="F9780" s="8" t="str">
        <f>VLOOKUP(E9780,'DANH MỤC'!$F:$G,2,0)</f>
        <v>Nhóm 2</v>
      </c>
      <c r="G9780" s="8" t="str">
        <f t="shared" si="4247"/>
        <v>KH1661</v>
      </c>
      <c r="H9780" t="str">
        <f>VLOOKUP(G9780,'DANH MỤC'!$I:$K,2,0)</f>
        <v>KH 1661</v>
      </c>
      <c r="I9780" t="str">
        <f>VLOOKUP(G9780,'DANH MỤC'!$I:$K,3,0)</f>
        <v>Cần Thơ</v>
      </c>
      <c r="J9780" s="8" t="s">
        <v>14</v>
      </c>
      <c r="K9780" t="str">
        <f>VLOOKUP(J9780,'DANH MỤC'!$A$1:$B$19,2,0)</f>
        <v>Sản phẩm 0004</v>
      </c>
      <c r="L9780" t="s">
        <v>15</v>
      </c>
      <c r="M9780">
        <v>38</v>
      </c>
      <c r="N9780" s="3">
        <f>IF(LEFT(K9780,1)="S",VLOOKUP(K9780,'DANH MỤC'!$B:$D,2,0),VLOOKUP(K9780,'DANH MỤC'!$B:$D,3,0))</f>
        <v>3500000</v>
      </c>
      <c r="O9780">
        <v>100</v>
      </c>
      <c r="P9780" s="3">
        <f>N9780*O9780%*CSDL[[#This Row],[SỐ LƯỢNG]]</f>
        <v>133000000</v>
      </c>
      <c r="Q9780" s="3">
        <f t="shared" si="4242"/>
        <v>0</v>
      </c>
    </row>
    <row r="9781" spans="1:17" x14ac:dyDescent="0.3">
      <c r="A9781" s="23" t="s">
        <v>5400</v>
      </c>
      <c r="B9781" s="8" t="s">
        <v>5400</v>
      </c>
      <c r="C9781" s="8">
        <v>1</v>
      </c>
      <c r="D9781" s="8" t="s">
        <v>5460</v>
      </c>
      <c r="E9781" s="8" t="s">
        <v>13839</v>
      </c>
      <c r="F9781" s="8" t="str">
        <f>VLOOKUP(E9781,'DANH MỤC'!$F:$G,2,0)</f>
        <v>Nhóm 2</v>
      </c>
      <c r="G9781" s="8" t="s">
        <v>9601</v>
      </c>
      <c r="H9781" t="str">
        <f>VLOOKUP(G9781,'DANH MỤC'!$I:$K,2,0)</f>
        <v>KH 3655</v>
      </c>
      <c r="I9781" t="str">
        <f>VLOOKUP(G9781,'DANH MỤC'!$I:$K,3,0)</f>
        <v>Lâm Đồng</v>
      </c>
      <c r="J9781" s="8" t="s">
        <v>5940</v>
      </c>
      <c r="K9781" t="str">
        <f>VLOOKUP(J9781,'DANH MỤC'!$A$1:$B$19,2,0)</f>
        <v>Sản phẩm 0002</v>
      </c>
      <c r="L9781" t="s">
        <v>15</v>
      </c>
      <c r="M9781">
        <v>1</v>
      </c>
      <c r="N9781" s="3">
        <f>IF(LEFT(K9781,1)="S",VLOOKUP(K9781,'DANH MỤC'!$B:$D,2,0),VLOOKUP(K9781,'DANH MỤC'!$B:$D,3,0))</f>
        <v>2000000</v>
      </c>
      <c r="O9781">
        <v>5</v>
      </c>
      <c r="P9781" s="3">
        <f>N9781*O9781%*CSDL[[#This Row],[SỐ LƯỢNG]]</f>
        <v>100000</v>
      </c>
      <c r="Q9781" s="3">
        <f t="shared" si="4242"/>
        <v>1900000</v>
      </c>
    </row>
    <row r="9782" spans="1:17" x14ac:dyDescent="0.3">
      <c r="A9782" s="23" t="s">
        <v>5400</v>
      </c>
      <c r="B9782" s="8" t="s">
        <v>5400</v>
      </c>
      <c r="C9782" s="8">
        <v>1</v>
      </c>
      <c r="D9782" s="8" t="s">
        <v>5461</v>
      </c>
      <c r="E9782" s="8" t="s">
        <v>13831</v>
      </c>
      <c r="F9782" s="8" t="str">
        <f>VLOOKUP(E9782,'DANH MỤC'!$F:$G,2,0)</f>
        <v>Nhóm 2</v>
      </c>
      <c r="G9782" s="8" t="s">
        <v>8904</v>
      </c>
      <c r="H9782" t="str">
        <f>VLOOKUP(G9782,'DANH MỤC'!$I:$K,2,0)</f>
        <v>KH 2938</v>
      </c>
      <c r="I9782" t="str">
        <f>VLOOKUP(G9782,'DANH MỤC'!$I:$K,3,0)</f>
        <v>Sơn La</v>
      </c>
      <c r="J9782" s="8" t="s">
        <v>5939</v>
      </c>
      <c r="K9782" t="str">
        <f>VLOOKUP(J9782,'DANH MỤC'!$A$1:$B$19,2,0)</f>
        <v>Sản phẩm 0001</v>
      </c>
      <c r="L9782" t="s">
        <v>15</v>
      </c>
      <c r="M9782">
        <v>1</v>
      </c>
      <c r="N9782" s="3">
        <f>IF(LEFT(K9782,1)="S",VLOOKUP(K9782,'DANH MỤC'!$B:$D,2,0),VLOOKUP(K9782,'DANH MỤC'!$B:$D,3,0))</f>
        <v>3000000</v>
      </c>
      <c r="O9782">
        <v>5</v>
      </c>
      <c r="P9782" s="3">
        <f>N9782*O9782%*CSDL[[#This Row],[SỐ LƯỢNG]]</f>
        <v>150000</v>
      </c>
      <c r="Q9782" s="3">
        <f t="shared" si="4242"/>
        <v>2850000</v>
      </c>
    </row>
    <row r="9783" spans="1:17" x14ac:dyDescent="0.3">
      <c r="A9783" s="23" t="s">
        <v>5340</v>
      </c>
      <c r="B9783" s="8" t="s">
        <v>5340</v>
      </c>
      <c r="C9783" s="8">
        <v>1</v>
      </c>
      <c r="D9783" s="8" t="s">
        <v>5462</v>
      </c>
      <c r="E9783" s="8" t="s">
        <v>13830</v>
      </c>
      <c r="F9783" s="8" t="str">
        <f>VLOOKUP(E9783,'DANH MỤC'!$F:$G,2,0)</f>
        <v>Nhóm 2</v>
      </c>
      <c r="G9783" s="8" t="s">
        <v>9602</v>
      </c>
      <c r="H9783" t="str">
        <f>VLOOKUP(G9783,'DANH MỤC'!$I:$K,2,0)</f>
        <v>KH 3656</v>
      </c>
      <c r="I9783" t="str">
        <f>VLOOKUP(G9783,'DANH MỤC'!$I:$K,3,0)</f>
        <v>Kiên Giang</v>
      </c>
      <c r="J9783" s="8" t="s">
        <v>5941</v>
      </c>
      <c r="K9783" t="str">
        <f>VLOOKUP(J9783,'DANH MỤC'!$A$1:$B$19,2,0)</f>
        <v>Sản phẩm 0006</v>
      </c>
      <c r="L9783" t="s">
        <v>15</v>
      </c>
      <c r="M9783">
        <v>1</v>
      </c>
      <c r="N9783" s="3">
        <f>IF(LEFT(K9783,1)="S",VLOOKUP(K9783,'DANH MỤC'!$B:$D,2,0),VLOOKUP(K9783,'DANH MỤC'!$B:$D,3,0))</f>
        <v>800000</v>
      </c>
      <c r="O9783">
        <v>0</v>
      </c>
      <c r="P9783" s="3">
        <f>N9783*O9783%*CSDL[[#This Row],[SỐ LƯỢNG]]</f>
        <v>0</v>
      </c>
      <c r="Q9783" s="3">
        <f t="shared" si="4242"/>
        <v>800000</v>
      </c>
    </row>
    <row r="9784" spans="1:17" x14ac:dyDescent="0.3">
      <c r="A9784" s="23" t="str">
        <f>A9783</f>
        <v>18/01/2019</v>
      </c>
      <c r="B9784" s="8" t="str">
        <f>B9783</f>
        <v>18/01/2019</v>
      </c>
      <c r="C9784" s="8">
        <v>1</v>
      </c>
      <c r="D9784" s="8" t="str">
        <f>D9783</f>
        <v>DH9618</v>
      </c>
      <c r="E9784" s="8" t="str">
        <f>E9783</f>
        <v>ha.vo</v>
      </c>
      <c r="F9784" s="8" t="str">
        <f>VLOOKUP(E9784,'DANH MỤC'!$F:$G,2,0)</f>
        <v>Nhóm 2</v>
      </c>
      <c r="G9784" s="8" t="str">
        <f>G9783</f>
        <v>KH3656</v>
      </c>
      <c r="H9784" t="str">
        <f>VLOOKUP(G9784,'DANH MỤC'!$I:$K,2,0)</f>
        <v>KH 3656</v>
      </c>
      <c r="I9784" t="str">
        <f>VLOOKUP(G9784,'DANH MỤC'!$I:$K,3,0)</f>
        <v>Kiên Giang</v>
      </c>
      <c r="J9784" s="8" t="s">
        <v>5942</v>
      </c>
      <c r="K9784" t="str">
        <f>VLOOKUP(J9784,'DANH MỤC'!$A$1:$B$19,2,0)</f>
        <v>Sản phẩm 0007</v>
      </c>
      <c r="L9784" t="s">
        <v>15</v>
      </c>
      <c r="M9784">
        <v>1</v>
      </c>
      <c r="N9784" s="3">
        <f>IF(LEFT(K9784,1)="S",VLOOKUP(K9784,'DANH MỤC'!$B:$D,2,0),VLOOKUP(K9784,'DANH MỤC'!$B:$D,3,0))</f>
        <v>800000</v>
      </c>
      <c r="O9784">
        <v>0</v>
      </c>
      <c r="P9784" s="3">
        <f>N9784*O9784%*CSDL[[#This Row],[SỐ LƯỢNG]]</f>
        <v>0</v>
      </c>
      <c r="Q9784" s="3">
        <f t="shared" si="4242"/>
        <v>800000</v>
      </c>
    </row>
    <row r="9785" spans="1:17" x14ac:dyDescent="0.3">
      <c r="A9785" s="23" t="s">
        <v>5340</v>
      </c>
      <c r="B9785" s="8" t="s">
        <v>5340</v>
      </c>
      <c r="C9785" s="8">
        <v>1</v>
      </c>
      <c r="D9785" s="8" t="s">
        <v>5463</v>
      </c>
      <c r="E9785" s="8" t="s">
        <v>13822</v>
      </c>
      <c r="F9785" s="8" t="str">
        <f>VLOOKUP(E9785,'DANH MỤC'!$F:$G,2,0)</f>
        <v>Nhóm 1</v>
      </c>
      <c r="G9785" s="8" t="s">
        <v>9603</v>
      </c>
      <c r="H9785" t="str">
        <f>VLOOKUP(G9785,'DANH MỤC'!$I:$K,2,0)</f>
        <v>KH 3657</v>
      </c>
      <c r="I9785" t="str">
        <f>VLOOKUP(G9785,'DANH MỤC'!$I:$K,3,0)</f>
        <v>Lào Cai</v>
      </c>
      <c r="J9785" s="8" t="s">
        <v>5939</v>
      </c>
      <c r="K9785" t="str">
        <f>VLOOKUP(J9785,'DANH MỤC'!$A$1:$B$19,2,0)</f>
        <v>Sản phẩm 0001</v>
      </c>
      <c r="L9785" t="s">
        <v>15</v>
      </c>
      <c r="M9785">
        <v>1</v>
      </c>
      <c r="N9785" s="3">
        <f>IF(LEFT(K9785,1)="S",VLOOKUP(K9785,'DANH MỤC'!$B:$D,2,0),VLOOKUP(K9785,'DANH MỤC'!$B:$D,3,0))</f>
        <v>3000000</v>
      </c>
      <c r="O9785">
        <v>0</v>
      </c>
      <c r="P9785" s="3">
        <f>N9785*O9785%*CSDL[[#This Row],[SỐ LƯỢNG]]</f>
        <v>0</v>
      </c>
      <c r="Q9785" s="3">
        <f t="shared" si="4242"/>
        <v>3000000</v>
      </c>
    </row>
    <row r="9786" spans="1:17" x14ac:dyDescent="0.3">
      <c r="A9786" s="23" t="s">
        <v>5340</v>
      </c>
      <c r="B9786" s="8" t="s">
        <v>5340</v>
      </c>
      <c r="C9786" s="8">
        <v>1</v>
      </c>
      <c r="D9786" s="8" t="s">
        <v>5464</v>
      </c>
      <c r="E9786" s="8" t="s">
        <v>13822</v>
      </c>
      <c r="F9786" s="8" t="str">
        <f>VLOOKUP(E9786,'DANH MỤC'!$F:$G,2,0)</f>
        <v>Nhóm 1</v>
      </c>
      <c r="G9786" s="8" t="s">
        <v>9604</v>
      </c>
      <c r="H9786" t="str">
        <f>VLOOKUP(G9786,'DANH MỤC'!$I:$K,2,0)</f>
        <v>KH 3658</v>
      </c>
      <c r="I9786" t="str">
        <f>VLOOKUP(G9786,'DANH MỤC'!$I:$K,3,0)</f>
        <v>Tây Ninh</v>
      </c>
      <c r="J9786" s="8" t="s">
        <v>5939</v>
      </c>
      <c r="K9786" t="str">
        <f>VLOOKUP(J9786,'DANH MỤC'!$A$1:$B$19,2,0)</f>
        <v>Sản phẩm 0001</v>
      </c>
      <c r="L9786" t="s">
        <v>15</v>
      </c>
      <c r="M9786">
        <v>1</v>
      </c>
      <c r="N9786" s="3">
        <f>IF(LEFT(K9786,1)="S",VLOOKUP(K9786,'DANH MỤC'!$B:$D,2,0),VLOOKUP(K9786,'DANH MỤC'!$B:$D,3,0))</f>
        <v>3000000</v>
      </c>
      <c r="O9786">
        <v>5</v>
      </c>
      <c r="P9786" s="3">
        <f>N9786*O9786%*CSDL[[#This Row],[SỐ LƯỢNG]]</f>
        <v>150000</v>
      </c>
      <c r="Q9786" s="3">
        <f t="shared" si="4242"/>
        <v>2850000</v>
      </c>
    </row>
    <row r="9787" spans="1:17" x14ac:dyDescent="0.3">
      <c r="A9787" s="23" t="s">
        <v>5340</v>
      </c>
      <c r="B9787" s="8" t="s">
        <v>5340</v>
      </c>
      <c r="C9787" s="8">
        <v>1</v>
      </c>
      <c r="D9787" s="8" t="s">
        <v>5465</v>
      </c>
      <c r="E9787" s="8" t="s">
        <v>13846</v>
      </c>
      <c r="F9787" s="8" t="str">
        <f>VLOOKUP(E9787,'DANH MỤC'!$F:$G,2,0)</f>
        <v>Nhóm 3</v>
      </c>
      <c r="G9787" s="8" t="s">
        <v>9605</v>
      </c>
      <c r="H9787" t="str">
        <f>VLOOKUP(G9787,'DANH MỤC'!$I:$K,2,0)</f>
        <v>KH 3659</v>
      </c>
      <c r="I9787" t="str">
        <f>VLOOKUP(G9787,'DANH MỤC'!$I:$K,3,0)</f>
        <v>Thanh Hóa</v>
      </c>
      <c r="J9787" s="8" t="s">
        <v>5939</v>
      </c>
      <c r="K9787" t="str">
        <f>VLOOKUP(J9787,'DANH MỤC'!$A$1:$B$19,2,0)</f>
        <v>Sản phẩm 0001</v>
      </c>
      <c r="L9787" t="s">
        <v>15</v>
      </c>
      <c r="M9787">
        <v>3</v>
      </c>
      <c r="N9787" s="3">
        <f>IF(LEFT(K9787,1)="S",VLOOKUP(K9787,'DANH MỤC'!$B:$D,2,0),VLOOKUP(K9787,'DANH MỤC'!$B:$D,3,0))</f>
        <v>3000000</v>
      </c>
      <c r="O9787">
        <v>100</v>
      </c>
      <c r="P9787" s="3">
        <f>N9787*O9787%*CSDL[[#This Row],[SỐ LƯỢNG]]</f>
        <v>9000000</v>
      </c>
      <c r="Q9787" s="3">
        <f t="shared" si="4242"/>
        <v>0</v>
      </c>
    </row>
    <row r="9788" spans="1:17" x14ac:dyDescent="0.3">
      <c r="A9788" s="23" t="s">
        <v>5340</v>
      </c>
      <c r="B9788" s="8" t="s">
        <v>5340</v>
      </c>
      <c r="C9788" s="8">
        <v>1</v>
      </c>
      <c r="D9788" s="8" t="s">
        <v>5466</v>
      </c>
      <c r="E9788" s="8" t="s">
        <v>13839</v>
      </c>
      <c r="F9788" s="8" t="str">
        <f>VLOOKUP(E9788,'DANH MỤC'!$F:$G,2,0)</f>
        <v>Nhóm 2</v>
      </c>
      <c r="G9788" s="8" t="s">
        <v>9606</v>
      </c>
      <c r="H9788" t="str">
        <f>VLOOKUP(G9788,'DANH MỤC'!$I:$K,2,0)</f>
        <v>KH 3660</v>
      </c>
      <c r="I9788" t="str">
        <f>VLOOKUP(G9788,'DANH MỤC'!$I:$K,3,0)</f>
        <v>Quảng Ngãi</v>
      </c>
      <c r="J9788" s="8" t="s">
        <v>5940</v>
      </c>
      <c r="K9788" t="str">
        <f>VLOOKUP(J9788,'DANH MỤC'!$A$1:$B$19,2,0)</f>
        <v>Sản phẩm 0002</v>
      </c>
      <c r="L9788" t="s">
        <v>15</v>
      </c>
      <c r="M9788">
        <v>1</v>
      </c>
      <c r="N9788" s="3">
        <f>IF(LEFT(K9788,1)="S",VLOOKUP(K9788,'DANH MỤC'!$B:$D,2,0),VLOOKUP(K9788,'DANH MỤC'!$B:$D,3,0))</f>
        <v>2000000</v>
      </c>
      <c r="O9788">
        <v>5</v>
      </c>
      <c r="P9788" s="3">
        <f>N9788*O9788%*CSDL[[#This Row],[SỐ LƯỢNG]]</f>
        <v>100000</v>
      </c>
      <c r="Q9788" s="3">
        <f t="shared" si="4242"/>
        <v>1900000</v>
      </c>
    </row>
    <row r="9789" spans="1:17" x14ac:dyDescent="0.3">
      <c r="A9789" s="23" t="str">
        <f>A9788</f>
        <v>18/01/2019</v>
      </c>
      <c r="B9789" s="8" t="str">
        <f>B9788</f>
        <v>18/01/2019</v>
      </c>
      <c r="C9789" s="8">
        <v>1</v>
      </c>
      <c r="D9789" s="8" t="str">
        <f>D9788</f>
        <v>DH9614</v>
      </c>
      <c r="E9789" s="8" t="str">
        <f>E9788</f>
        <v>hang.dinh</v>
      </c>
      <c r="F9789" s="8" t="str">
        <f>VLOOKUP(E9789,'DANH MỤC'!$F:$G,2,0)</f>
        <v>Nhóm 2</v>
      </c>
      <c r="G9789" s="8" t="str">
        <f>G9788</f>
        <v>KH3660</v>
      </c>
      <c r="H9789" t="str">
        <f>VLOOKUP(G9789,'DANH MỤC'!$I:$K,2,0)</f>
        <v>KH 3660</v>
      </c>
      <c r="I9789" t="str">
        <f>VLOOKUP(G9789,'DANH MỤC'!$I:$K,3,0)</f>
        <v>Quảng Ngãi</v>
      </c>
      <c r="J9789" s="8" t="s">
        <v>5944</v>
      </c>
      <c r="K9789" t="str">
        <f>VLOOKUP(J9789,'DANH MỤC'!$A$1:$B$19,2,0)</f>
        <v>Hàng tặng 0001</v>
      </c>
      <c r="L9789" t="s">
        <v>24</v>
      </c>
      <c r="M9789">
        <v>2</v>
      </c>
      <c r="N9789" s="3">
        <f>IF(LEFT(K9789,1)="S",VLOOKUP(K9789,'DANH MỤC'!$B:$D,2,0),VLOOKUP(K9789,'DANH MỤC'!$B:$D,3,0))</f>
        <v>200000</v>
      </c>
      <c r="O9789">
        <v>100</v>
      </c>
      <c r="P9789" s="3">
        <f>N9789*O9789%*CSDL[[#This Row],[SỐ LƯỢNG]]</f>
        <v>400000</v>
      </c>
      <c r="Q9789" s="3">
        <f t="shared" si="4242"/>
        <v>0</v>
      </c>
    </row>
    <row r="9790" spans="1:17" x14ac:dyDescent="0.3">
      <c r="A9790" s="23" t="s">
        <v>5340</v>
      </c>
      <c r="B9790" s="8" t="s">
        <v>5340</v>
      </c>
      <c r="C9790" s="8">
        <v>1</v>
      </c>
      <c r="D9790" s="8" t="s">
        <v>5467</v>
      </c>
      <c r="E9790" s="8" t="s">
        <v>13822</v>
      </c>
      <c r="F9790" s="8" t="str">
        <f>VLOOKUP(E9790,'DANH MỤC'!$F:$G,2,0)</f>
        <v>Nhóm 1</v>
      </c>
      <c r="G9790" s="8" t="s">
        <v>9607</v>
      </c>
      <c r="H9790" t="str">
        <f>VLOOKUP(G9790,'DANH MỤC'!$I:$K,2,0)</f>
        <v>KH 3661</v>
      </c>
      <c r="I9790" t="str">
        <f>VLOOKUP(G9790,'DANH MỤC'!$I:$K,3,0)</f>
        <v>Thanh Hóa</v>
      </c>
      <c r="J9790" s="8" t="s">
        <v>19</v>
      </c>
      <c r="K9790" t="str">
        <f>VLOOKUP(J9790,'DANH MỤC'!$A$1:$B$19,2,0)</f>
        <v>Sản phẩm 0003</v>
      </c>
      <c r="L9790" t="s">
        <v>15</v>
      </c>
      <c r="M9790">
        <v>1</v>
      </c>
      <c r="N9790" s="3">
        <f>IF(LEFT(K9790,1)="S",VLOOKUP(K9790,'DANH MỤC'!$B:$D,2,0),VLOOKUP(K9790,'DANH MỤC'!$B:$D,3,0))</f>
        <v>2500000</v>
      </c>
      <c r="O9790">
        <v>5</v>
      </c>
      <c r="P9790" s="3">
        <f>N9790*O9790%*CSDL[[#This Row],[SỐ LƯỢNG]]</f>
        <v>125000</v>
      </c>
      <c r="Q9790" s="3">
        <f t="shared" si="4242"/>
        <v>2375000</v>
      </c>
    </row>
    <row r="9791" spans="1:17" x14ac:dyDescent="0.3">
      <c r="A9791" s="23" t="str">
        <f>A9790</f>
        <v>18/01/2019</v>
      </c>
      <c r="B9791" s="8" t="str">
        <f>B9790</f>
        <v>18/01/2019</v>
      </c>
      <c r="C9791" s="8">
        <v>1</v>
      </c>
      <c r="D9791" s="8" t="str">
        <f>D9790</f>
        <v>DH9612</v>
      </c>
      <c r="E9791" s="8" t="str">
        <f>E9790</f>
        <v>anh.hong</v>
      </c>
      <c r="F9791" s="8" t="str">
        <f>VLOOKUP(E9791,'DANH MỤC'!$F:$G,2,0)</f>
        <v>Nhóm 1</v>
      </c>
      <c r="G9791" s="8" t="str">
        <f>G9790</f>
        <v>KH3661</v>
      </c>
      <c r="H9791" t="str">
        <f>VLOOKUP(G9791,'DANH MỤC'!$I:$K,2,0)</f>
        <v>KH 3661</v>
      </c>
      <c r="I9791" t="str">
        <f>VLOOKUP(G9791,'DANH MỤC'!$I:$K,3,0)</f>
        <v>Thanh Hóa</v>
      </c>
      <c r="J9791" s="8" t="s">
        <v>5944</v>
      </c>
      <c r="K9791" t="str">
        <f>VLOOKUP(J9791,'DANH MỤC'!$A$1:$B$19,2,0)</f>
        <v>Hàng tặng 0001</v>
      </c>
      <c r="L9791" t="s">
        <v>24</v>
      </c>
      <c r="M9791">
        <v>2</v>
      </c>
      <c r="N9791" s="3">
        <f>IF(LEFT(K9791,1)="S",VLOOKUP(K9791,'DANH MỤC'!$B:$D,2,0),VLOOKUP(K9791,'DANH MỤC'!$B:$D,3,0))</f>
        <v>200000</v>
      </c>
      <c r="O9791">
        <v>100</v>
      </c>
      <c r="P9791" s="3">
        <f>N9791*O9791%*CSDL[[#This Row],[SỐ LƯỢNG]]</f>
        <v>400000</v>
      </c>
      <c r="Q9791" s="3">
        <f t="shared" si="4242"/>
        <v>0</v>
      </c>
    </row>
    <row r="9792" spans="1:17" x14ac:dyDescent="0.3">
      <c r="A9792" s="23" t="s">
        <v>5340</v>
      </c>
      <c r="B9792" s="8" t="s">
        <v>5340</v>
      </c>
      <c r="C9792" s="8">
        <v>1</v>
      </c>
      <c r="D9792" s="8" t="s">
        <v>5468</v>
      </c>
      <c r="E9792" s="8" t="s">
        <v>13819</v>
      </c>
      <c r="F9792" s="8" t="str">
        <f>VLOOKUP(E9792,'DANH MỤC'!$F:$G,2,0)</f>
        <v>Nhóm 1</v>
      </c>
      <c r="G9792" s="8" t="s">
        <v>9608</v>
      </c>
      <c r="H9792" t="str">
        <f>VLOOKUP(G9792,'DANH MỤC'!$I:$K,2,0)</f>
        <v>KH 3662</v>
      </c>
      <c r="I9792" t="str">
        <f>VLOOKUP(G9792,'DANH MỤC'!$I:$K,3,0)</f>
        <v>Hải Phòng</v>
      </c>
      <c r="J9792" s="8" t="s">
        <v>5939</v>
      </c>
      <c r="K9792" t="str">
        <f>VLOOKUP(J9792,'DANH MỤC'!$A$1:$B$19,2,0)</f>
        <v>Sản phẩm 0001</v>
      </c>
      <c r="L9792" t="s">
        <v>15</v>
      </c>
      <c r="M9792">
        <v>1</v>
      </c>
      <c r="N9792" s="3">
        <f>IF(LEFT(K9792,1)="S",VLOOKUP(K9792,'DANH MỤC'!$B:$D,2,0),VLOOKUP(K9792,'DANH MỤC'!$B:$D,3,0))</f>
        <v>3000000</v>
      </c>
      <c r="O9792">
        <v>10</v>
      </c>
      <c r="P9792" s="3">
        <f>N9792*O9792%*CSDL[[#This Row],[SỐ LƯỢNG]]</f>
        <v>300000</v>
      </c>
      <c r="Q9792" s="3">
        <f t="shared" si="4242"/>
        <v>2700000</v>
      </c>
    </row>
    <row r="9793" spans="1:17" x14ac:dyDescent="0.3">
      <c r="A9793" s="23" t="str">
        <f>A9792</f>
        <v>18/01/2019</v>
      </c>
      <c r="B9793" s="8" t="str">
        <f>B9792</f>
        <v>18/01/2019</v>
      </c>
      <c r="C9793" s="8">
        <v>1</v>
      </c>
      <c r="D9793" s="8" t="str">
        <f>D9792</f>
        <v>DH9610</v>
      </c>
      <c r="E9793" s="8" t="str">
        <f>E9792</f>
        <v>linh.truong</v>
      </c>
      <c r="F9793" s="8" t="str">
        <f>VLOOKUP(E9793,'DANH MỤC'!$F:$G,2,0)</f>
        <v>Nhóm 1</v>
      </c>
      <c r="G9793" s="8" t="str">
        <f>G9792</f>
        <v>KH3662</v>
      </c>
      <c r="H9793" t="str">
        <f>VLOOKUP(G9793,'DANH MỤC'!$I:$K,2,0)</f>
        <v>KH 3662</v>
      </c>
      <c r="I9793" t="str">
        <f>VLOOKUP(G9793,'DANH MỤC'!$I:$K,3,0)</f>
        <v>Hải Phòng</v>
      </c>
      <c r="J9793" s="8" t="s">
        <v>5944</v>
      </c>
      <c r="K9793" t="str">
        <f>VLOOKUP(J9793,'DANH MỤC'!$A$1:$B$19,2,0)</f>
        <v>Hàng tặng 0001</v>
      </c>
      <c r="L9793" t="s">
        <v>24</v>
      </c>
      <c r="M9793">
        <v>2</v>
      </c>
      <c r="N9793" s="3">
        <f>IF(LEFT(K9793,1)="S",VLOOKUP(K9793,'DANH MỤC'!$B:$D,2,0),VLOOKUP(K9793,'DANH MỤC'!$B:$D,3,0))</f>
        <v>200000</v>
      </c>
      <c r="O9793">
        <v>100</v>
      </c>
      <c r="P9793" s="3">
        <f>N9793*O9793%*CSDL[[#This Row],[SỐ LƯỢNG]]</f>
        <v>400000</v>
      </c>
      <c r="Q9793" s="3">
        <f t="shared" si="4242"/>
        <v>0</v>
      </c>
    </row>
    <row r="9794" spans="1:17" x14ac:dyDescent="0.3">
      <c r="A9794" s="23" t="s">
        <v>5340</v>
      </c>
      <c r="B9794" s="8" t="s">
        <v>5340</v>
      </c>
      <c r="C9794" s="8">
        <v>1</v>
      </c>
      <c r="D9794" s="8" t="s">
        <v>5469</v>
      </c>
      <c r="E9794" s="8" t="s">
        <v>13822</v>
      </c>
      <c r="F9794" s="8" t="str">
        <f>VLOOKUP(E9794,'DANH MỤC'!$F:$G,2,0)</f>
        <v>Nhóm 1</v>
      </c>
      <c r="G9794" s="8" t="s">
        <v>9609</v>
      </c>
      <c r="H9794" t="str">
        <f>VLOOKUP(G9794,'DANH MỤC'!$I:$K,2,0)</f>
        <v>KH 3663</v>
      </c>
      <c r="I9794" t="str">
        <f>VLOOKUP(G9794,'DANH MỤC'!$I:$K,3,0)</f>
        <v>Bắc Ninh</v>
      </c>
      <c r="J9794" s="8" t="s">
        <v>5939</v>
      </c>
      <c r="K9794" t="str">
        <f>VLOOKUP(J9794,'DANH MỤC'!$A$1:$B$19,2,0)</f>
        <v>Sản phẩm 0001</v>
      </c>
      <c r="L9794" t="s">
        <v>15</v>
      </c>
      <c r="M9794">
        <v>1</v>
      </c>
      <c r="N9794" s="3">
        <f>IF(LEFT(K9794,1)="S",VLOOKUP(K9794,'DANH MỤC'!$B:$D,2,0),VLOOKUP(K9794,'DANH MỤC'!$B:$D,3,0))</f>
        <v>3000000</v>
      </c>
      <c r="O9794">
        <v>5</v>
      </c>
      <c r="P9794" s="3">
        <f>N9794*O9794%*CSDL[[#This Row],[SỐ LƯỢNG]]</f>
        <v>150000</v>
      </c>
      <c r="Q9794" s="3">
        <f t="shared" si="4242"/>
        <v>2850000</v>
      </c>
    </row>
    <row r="9795" spans="1:17" x14ac:dyDescent="0.3">
      <c r="A9795" s="23" t="s">
        <v>5340</v>
      </c>
      <c r="B9795" s="8" t="s">
        <v>5340</v>
      </c>
      <c r="C9795" s="8">
        <v>1</v>
      </c>
      <c r="D9795" s="8" t="s">
        <v>5470</v>
      </c>
      <c r="E9795" s="8" t="s">
        <v>13822</v>
      </c>
      <c r="F9795" s="8" t="str">
        <f>VLOOKUP(E9795,'DANH MỤC'!$F:$G,2,0)</f>
        <v>Nhóm 1</v>
      </c>
      <c r="G9795" s="8" t="s">
        <v>9610</v>
      </c>
      <c r="H9795" t="str">
        <f>VLOOKUP(G9795,'DANH MỤC'!$I:$K,2,0)</f>
        <v>KH 3664</v>
      </c>
      <c r="I9795" t="str">
        <f>VLOOKUP(G9795,'DANH MỤC'!$I:$K,3,0)</f>
        <v>Đắk Nông</v>
      </c>
      <c r="J9795" s="8" t="s">
        <v>19</v>
      </c>
      <c r="K9795" t="str">
        <f>VLOOKUP(J9795,'DANH MỤC'!$A$1:$B$19,2,0)</f>
        <v>Sản phẩm 0003</v>
      </c>
      <c r="L9795" t="s">
        <v>15</v>
      </c>
      <c r="M9795">
        <v>1</v>
      </c>
      <c r="N9795" s="3">
        <f>IF(LEFT(K9795,1)="S",VLOOKUP(K9795,'DANH MỤC'!$B:$D,2,0),VLOOKUP(K9795,'DANH MỤC'!$B:$D,3,0))</f>
        <v>2500000</v>
      </c>
      <c r="O9795">
        <v>5</v>
      </c>
      <c r="P9795" s="3">
        <f>N9795*O9795%*CSDL[[#This Row],[SỐ LƯỢNG]]</f>
        <v>125000</v>
      </c>
      <c r="Q9795" s="3">
        <f t="shared" ref="Q9795:Q9858" si="4248">N9795*M9795-P9795</f>
        <v>2375000</v>
      </c>
    </row>
    <row r="9796" spans="1:17" x14ac:dyDescent="0.3">
      <c r="A9796" s="23" t="s">
        <v>5340</v>
      </c>
      <c r="B9796" s="8" t="s">
        <v>5340</v>
      </c>
      <c r="C9796" s="8">
        <v>1</v>
      </c>
      <c r="D9796" s="8" t="s">
        <v>5471</v>
      </c>
      <c r="E9796" s="8" t="s">
        <v>13831</v>
      </c>
      <c r="F9796" s="8" t="str">
        <f>VLOOKUP(E9796,'DANH MỤC'!$F:$G,2,0)</f>
        <v>Nhóm 2</v>
      </c>
      <c r="G9796" s="8" t="s">
        <v>7632</v>
      </c>
      <c r="H9796" t="str">
        <f>VLOOKUP(G9796,'DANH MỤC'!$I:$K,2,0)</f>
        <v>KH 1623</v>
      </c>
      <c r="I9796" t="str">
        <f>VLOOKUP(G9796,'DANH MỤC'!$I:$K,3,0)</f>
        <v>Sóc Trăng</v>
      </c>
      <c r="J9796" s="8" t="s">
        <v>5939</v>
      </c>
      <c r="K9796" t="str">
        <f>VLOOKUP(J9796,'DANH MỤC'!$A$1:$B$19,2,0)</f>
        <v>Sản phẩm 0001</v>
      </c>
      <c r="L9796" t="s">
        <v>15</v>
      </c>
      <c r="M9796">
        <v>2</v>
      </c>
      <c r="N9796" s="3">
        <f>IF(LEFT(K9796,1)="S",VLOOKUP(K9796,'DANH MỤC'!$B:$D,2,0),VLOOKUP(K9796,'DANH MỤC'!$B:$D,3,0))</f>
        <v>3000000</v>
      </c>
      <c r="O9796">
        <v>10</v>
      </c>
      <c r="P9796" s="3">
        <f>N9796*O9796%*CSDL[[#This Row],[SỐ LƯỢNG]]</f>
        <v>600000</v>
      </c>
      <c r="Q9796" s="3">
        <f t="shared" si="4248"/>
        <v>5400000</v>
      </c>
    </row>
    <row r="9797" spans="1:17" x14ac:dyDescent="0.3">
      <c r="A9797" s="23" t="str">
        <f>A9796</f>
        <v>18/01/2019</v>
      </c>
      <c r="B9797" s="8" t="str">
        <f>B9796</f>
        <v>18/01/2019</v>
      </c>
      <c r="C9797" s="8">
        <v>1</v>
      </c>
      <c r="D9797" s="8" t="str">
        <f>D9796</f>
        <v>DH9607</v>
      </c>
      <c r="E9797" s="8" t="str">
        <f>E9796</f>
        <v>huyen.thanh</v>
      </c>
      <c r="F9797" s="8" t="str">
        <f>VLOOKUP(E9797,'DANH MỤC'!$F:$G,2,0)</f>
        <v>Nhóm 2</v>
      </c>
      <c r="G9797" s="8" t="str">
        <f>G9796</f>
        <v>KH1623</v>
      </c>
      <c r="H9797" t="str">
        <f>VLOOKUP(G9797,'DANH MỤC'!$I:$K,2,0)</f>
        <v>KH 1623</v>
      </c>
      <c r="I9797" t="str">
        <f>VLOOKUP(G9797,'DANH MỤC'!$I:$K,3,0)</f>
        <v>Sóc Trăng</v>
      </c>
      <c r="J9797" s="8" t="s">
        <v>5940</v>
      </c>
      <c r="K9797" t="str">
        <f>VLOOKUP(J9797,'DANH MỤC'!$A$1:$B$19,2,0)</f>
        <v>Sản phẩm 0002</v>
      </c>
      <c r="L9797" t="s">
        <v>15</v>
      </c>
      <c r="M9797">
        <v>1</v>
      </c>
      <c r="N9797" s="3">
        <f>IF(LEFT(K9797,1)="S",VLOOKUP(K9797,'DANH MỤC'!$B:$D,2,0),VLOOKUP(K9797,'DANH MỤC'!$B:$D,3,0))</f>
        <v>2000000</v>
      </c>
      <c r="O9797">
        <v>10</v>
      </c>
      <c r="P9797" s="3">
        <f>N9797*O9797%*CSDL[[#This Row],[SỐ LƯỢNG]]</f>
        <v>200000</v>
      </c>
      <c r="Q9797" s="3">
        <f t="shared" si="4248"/>
        <v>1800000</v>
      </c>
    </row>
    <row r="9798" spans="1:17" x14ac:dyDescent="0.3">
      <c r="A9798" s="23" t="s">
        <v>5340</v>
      </c>
      <c r="B9798" s="8" t="s">
        <v>5340</v>
      </c>
      <c r="C9798" s="8">
        <v>1</v>
      </c>
      <c r="D9798" s="8" t="s">
        <v>5472</v>
      </c>
      <c r="E9798" s="8" t="s">
        <v>13816</v>
      </c>
      <c r="F9798" s="8" t="str">
        <f>VLOOKUP(E9798,'DANH MỤC'!$F:$G,2,0)</f>
        <v>Nhóm 1</v>
      </c>
      <c r="G9798" s="8" t="s">
        <v>7994</v>
      </c>
      <c r="H9798" t="str">
        <f>VLOOKUP(G9798,'DANH MỤC'!$I:$K,2,0)</f>
        <v>KH 1997</v>
      </c>
      <c r="I9798" t="str">
        <f>VLOOKUP(G9798,'DANH MỤC'!$I:$K,3,0)</f>
        <v>Bình Định</v>
      </c>
      <c r="J9798" s="8" t="s">
        <v>5940</v>
      </c>
      <c r="K9798" t="str">
        <f>VLOOKUP(J9798,'DANH MỤC'!$A$1:$B$19,2,0)</f>
        <v>Sản phẩm 0002</v>
      </c>
      <c r="L9798" t="s">
        <v>15</v>
      </c>
      <c r="M9798">
        <v>1</v>
      </c>
      <c r="N9798" s="3">
        <f>IF(LEFT(K9798,1)="S",VLOOKUP(K9798,'DANH MỤC'!$B:$D,2,0),VLOOKUP(K9798,'DANH MỤC'!$B:$D,3,0))</f>
        <v>2000000</v>
      </c>
      <c r="O9798">
        <v>5</v>
      </c>
      <c r="P9798" s="3">
        <f>N9798*O9798%*CSDL[[#This Row],[SỐ LƯỢNG]]</f>
        <v>100000</v>
      </c>
      <c r="Q9798" s="3">
        <f t="shared" si="4248"/>
        <v>1900000</v>
      </c>
    </row>
    <row r="9799" spans="1:17" x14ac:dyDescent="0.3">
      <c r="A9799" s="23" t="s">
        <v>5340</v>
      </c>
      <c r="B9799" s="8" t="s">
        <v>5340</v>
      </c>
      <c r="C9799" s="8">
        <v>1</v>
      </c>
      <c r="D9799" s="8" t="s">
        <v>5473</v>
      </c>
      <c r="E9799" s="8" t="s">
        <v>13814</v>
      </c>
      <c r="F9799" s="8" t="str">
        <f>VLOOKUP(E9799,'DANH MỤC'!$F:$G,2,0)</f>
        <v>Nhóm 1</v>
      </c>
      <c r="G9799" s="8" t="s">
        <v>9611</v>
      </c>
      <c r="H9799" t="str">
        <f>VLOOKUP(G9799,'DANH MỤC'!$I:$K,2,0)</f>
        <v>KH 3665</v>
      </c>
      <c r="I9799" t="str">
        <f>VLOOKUP(G9799,'DANH MỤC'!$I:$K,3,0)</f>
        <v>Cao Bằng</v>
      </c>
      <c r="J9799" s="8" t="s">
        <v>5939</v>
      </c>
      <c r="K9799" t="str">
        <f>VLOOKUP(J9799,'DANH MỤC'!$A$1:$B$19,2,0)</f>
        <v>Sản phẩm 0001</v>
      </c>
      <c r="L9799" t="s">
        <v>15</v>
      </c>
      <c r="M9799">
        <v>2</v>
      </c>
      <c r="N9799" s="3">
        <f>IF(LEFT(K9799,1)="S",VLOOKUP(K9799,'DANH MỤC'!$B:$D,2,0),VLOOKUP(K9799,'DANH MỤC'!$B:$D,3,0))</f>
        <v>3000000</v>
      </c>
      <c r="O9799">
        <v>5</v>
      </c>
      <c r="P9799" s="3">
        <f>N9799*O9799%*CSDL[[#This Row],[SỐ LƯỢNG]]</f>
        <v>300000</v>
      </c>
      <c r="Q9799" s="3">
        <f t="shared" si="4248"/>
        <v>5700000</v>
      </c>
    </row>
    <row r="9800" spans="1:17" x14ac:dyDescent="0.3">
      <c r="A9800" s="23" t="str">
        <f>A9799</f>
        <v>18/01/2019</v>
      </c>
      <c r="B9800" s="8" t="str">
        <f>B9799</f>
        <v>18/01/2019</v>
      </c>
      <c r="C9800" s="8">
        <v>1</v>
      </c>
      <c r="D9800" s="8" t="str">
        <f>D9799</f>
        <v>DH9604</v>
      </c>
      <c r="E9800" s="8" t="str">
        <f>E9799</f>
        <v>hai.vi</v>
      </c>
      <c r="F9800" s="8" t="str">
        <f>VLOOKUP(E9800,'DANH MỤC'!$F:$G,2,0)</f>
        <v>Nhóm 1</v>
      </c>
      <c r="G9800" s="8" t="str">
        <f>G9799</f>
        <v>KH3665</v>
      </c>
      <c r="H9800" t="str">
        <f>VLOOKUP(G9800,'DANH MỤC'!$I:$K,2,0)</f>
        <v>KH 3665</v>
      </c>
      <c r="I9800" t="str">
        <f>VLOOKUP(G9800,'DANH MỤC'!$I:$K,3,0)</f>
        <v>Cao Bằng</v>
      </c>
      <c r="J9800" s="8" t="s">
        <v>5944</v>
      </c>
      <c r="K9800" t="str">
        <f>VLOOKUP(J9800,'DANH MỤC'!$A$1:$B$19,2,0)</f>
        <v>Hàng tặng 0001</v>
      </c>
      <c r="L9800" t="s">
        <v>24</v>
      </c>
      <c r="M9800">
        <v>2</v>
      </c>
      <c r="N9800" s="3">
        <f>IF(LEFT(K9800,1)="S",VLOOKUP(K9800,'DANH MỤC'!$B:$D,2,0),VLOOKUP(K9800,'DANH MỤC'!$B:$D,3,0))</f>
        <v>200000</v>
      </c>
      <c r="O9800">
        <v>100</v>
      </c>
      <c r="P9800" s="3">
        <f>N9800*O9800%*CSDL[[#This Row],[SỐ LƯỢNG]]</f>
        <v>400000</v>
      </c>
      <c r="Q9800" s="3">
        <f t="shared" si="4248"/>
        <v>0</v>
      </c>
    </row>
    <row r="9801" spans="1:17" x14ac:dyDescent="0.3">
      <c r="A9801" s="23" t="s">
        <v>5340</v>
      </c>
      <c r="B9801" s="8" t="s">
        <v>5340</v>
      </c>
      <c r="C9801" s="8">
        <v>1</v>
      </c>
      <c r="D9801" s="8" t="s">
        <v>5475</v>
      </c>
      <c r="E9801" s="8" t="s">
        <v>13816</v>
      </c>
      <c r="F9801" s="8" t="str">
        <f>VLOOKUP(E9801,'DANH MỤC'!$F:$G,2,0)</f>
        <v>Nhóm 1</v>
      </c>
      <c r="G9801" s="8" t="s">
        <v>9612</v>
      </c>
      <c r="H9801" t="str">
        <f>VLOOKUP(G9801,'DANH MỤC'!$I:$K,2,0)</f>
        <v>KH 3666</v>
      </c>
      <c r="I9801" t="str">
        <f>VLOOKUP(G9801,'DANH MỤC'!$I:$K,3,0)</f>
        <v>Long An</v>
      </c>
      <c r="J9801" s="8" t="s">
        <v>5939</v>
      </c>
      <c r="K9801" t="str">
        <f>VLOOKUP(J9801,'DANH MỤC'!$A$1:$B$19,2,0)</f>
        <v>Sản phẩm 0001</v>
      </c>
      <c r="L9801" t="s">
        <v>15</v>
      </c>
      <c r="M9801">
        <v>1</v>
      </c>
      <c r="N9801" s="3">
        <f>IF(LEFT(K9801,1)="S",VLOOKUP(K9801,'DANH MỤC'!$B:$D,2,0),VLOOKUP(K9801,'DANH MỤC'!$B:$D,3,0))</f>
        <v>3000000</v>
      </c>
      <c r="O9801">
        <v>5</v>
      </c>
      <c r="P9801" s="3">
        <f>N9801*O9801%*CSDL[[#This Row],[SỐ LƯỢNG]]</f>
        <v>150000</v>
      </c>
      <c r="Q9801" s="3">
        <f t="shared" si="4248"/>
        <v>2850000</v>
      </c>
    </row>
    <row r="9802" spans="1:17" x14ac:dyDescent="0.3">
      <c r="A9802" s="23" t="str">
        <f t="shared" ref="A9802:A9803" si="4249">A9801</f>
        <v>18/01/2019</v>
      </c>
      <c r="B9802" s="8" t="str">
        <f t="shared" ref="B9802:B9803" si="4250">B9801</f>
        <v>18/01/2019</v>
      </c>
      <c r="C9802" s="8">
        <v>1</v>
      </c>
      <c r="D9802" s="8" t="str">
        <f t="shared" ref="D9802:D9803" si="4251">D9801</f>
        <v>DH9603</v>
      </c>
      <c r="E9802" s="8" t="str">
        <f t="shared" ref="E9802:E9803" si="4252">E9801</f>
        <v>luyen.dam</v>
      </c>
      <c r="F9802" s="8" t="str">
        <f>VLOOKUP(E9802,'DANH MỤC'!$F:$G,2,0)</f>
        <v>Nhóm 1</v>
      </c>
      <c r="G9802" s="8" t="str">
        <f t="shared" ref="G9802:G9803" si="4253">G9801</f>
        <v>KH3666</v>
      </c>
      <c r="H9802" t="str">
        <f>VLOOKUP(G9802,'DANH MỤC'!$I:$K,2,0)</f>
        <v>KH 3666</v>
      </c>
      <c r="I9802" t="str">
        <f>VLOOKUP(G9802,'DANH MỤC'!$I:$K,3,0)</f>
        <v>Long An</v>
      </c>
      <c r="J9802" s="8" t="s">
        <v>5940</v>
      </c>
      <c r="K9802" t="str">
        <f>VLOOKUP(J9802,'DANH MỤC'!$A$1:$B$19,2,0)</f>
        <v>Sản phẩm 0002</v>
      </c>
      <c r="L9802" t="s">
        <v>15</v>
      </c>
      <c r="M9802">
        <v>1</v>
      </c>
      <c r="N9802" s="3">
        <f>IF(LEFT(K9802,1)="S",VLOOKUP(K9802,'DANH MỤC'!$B:$D,2,0),VLOOKUP(K9802,'DANH MỤC'!$B:$D,3,0))</f>
        <v>2000000</v>
      </c>
      <c r="O9802">
        <v>5</v>
      </c>
      <c r="P9802" s="3">
        <f>N9802*O9802%*CSDL[[#This Row],[SỐ LƯỢNG]]</f>
        <v>100000</v>
      </c>
      <c r="Q9802" s="3">
        <f t="shared" si="4248"/>
        <v>1900000</v>
      </c>
    </row>
    <row r="9803" spans="1:17" x14ac:dyDescent="0.3">
      <c r="A9803" s="23" t="str">
        <f t="shared" si="4249"/>
        <v>18/01/2019</v>
      </c>
      <c r="B9803" s="8" t="str">
        <f t="shared" si="4250"/>
        <v>18/01/2019</v>
      </c>
      <c r="C9803" s="8">
        <v>1</v>
      </c>
      <c r="D9803" s="8" t="str">
        <f t="shared" si="4251"/>
        <v>DH9603</v>
      </c>
      <c r="E9803" s="8" t="str">
        <f t="shared" si="4252"/>
        <v>luyen.dam</v>
      </c>
      <c r="F9803" s="8" t="str">
        <f>VLOOKUP(E9803,'DANH MỤC'!$F:$G,2,0)</f>
        <v>Nhóm 1</v>
      </c>
      <c r="G9803" s="8" t="str">
        <f t="shared" si="4253"/>
        <v>KH3666</v>
      </c>
      <c r="H9803" t="str">
        <f>VLOOKUP(G9803,'DANH MỤC'!$I:$K,2,0)</f>
        <v>KH 3666</v>
      </c>
      <c r="I9803" t="str">
        <f>VLOOKUP(G9803,'DANH MỤC'!$I:$K,3,0)</f>
        <v>Long An</v>
      </c>
      <c r="J9803" s="8" t="s">
        <v>5944</v>
      </c>
      <c r="K9803" t="str">
        <f>VLOOKUP(J9803,'DANH MỤC'!$A$1:$B$19,2,0)</f>
        <v>Hàng tặng 0001</v>
      </c>
      <c r="L9803" t="s">
        <v>24</v>
      </c>
      <c r="M9803">
        <v>2</v>
      </c>
      <c r="N9803" s="3">
        <f>IF(LEFT(K9803,1)="S",VLOOKUP(K9803,'DANH MỤC'!$B:$D,2,0),VLOOKUP(K9803,'DANH MỤC'!$B:$D,3,0))</f>
        <v>200000</v>
      </c>
      <c r="O9803">
        <v>100</v>
      </c>
      <c r="P9803" s="3">
        <f>N9803*O9803%*CSDL[[#This Row],[SỐ LƯỢNG]]</f>
        <v>400000</v>
      </c>
      <c r="Q9803" s="3">
        <f t="shared" si="4248"/>
        <v>0</v>
      </c>
    </row>
    <row r="9804" spans="1:17" x14ac:dyDescent="0.3">
      <c r="A9804" s="23" t="s">
        <v>5340</v>
      </c>
      <c r="B9804" s="8" t="s">
        <v>5340</v>
      </c>
      <c r="C9804" s="8">
        <v>1</v>
      </c>
      <c r="D9804" s="8" t="s">
        <v>5476</v>
      </c>
      <c r="E9804" s="8" t="s">
        <v>13839</v>
      </c>
      <c r="F9804" s="8" t="str">
        <f>VLOOKUP(E9804,'DANH MỤC'!$F:$G,2,0)</f>
        <v>Nhóm 2</v>
      </c>
      <c r="G9804" s="8" t="s">
        <v>9613</v>
      </c>
      <c r="H9804" t="str">
        <f>VLOOKUP(G9804,'DANH MỤC'!$I:$K,2,0)</f>
        <v>KH 3667</v>
      </c>
      <c r="I9804" t="str">
        <f>VLOOKUP(G9804,'DANH MỤC'!$I:$K,3,0)</f>
        <v>Hải Phòng</v>
      </c>
      <c r="J9804" s="8" t="s">
        <v>5939</v>
      </c>
      <c r="K9804" t="str">
        <f>VLOOKUP(J9804,'DANH MỤC'!$A$1:$B$19,2,0)</f>
        <v>Sản phẩm 0001</v>
      </c>
      <c r="L9804" t="s">
        <v>15</v>
      </c>
      <c r="M9804">
        <v>2</v>
      </c>
      <c r="N9804" s="3">
        <f>IF(LEFT(K9804,1)="S",VLOOKUP(K9804,'DANH MỤC'!$B:$D,2,0),VLOOKUP(K9804,'DANH MỤC'!$B:$D,3,0))</f>
        <v>3000000</v>
      </c>
      <c r="O9804">
        <v>10</v>
      </c>
      <c r="P9804" s="3">
        <f>N9804*O9804%*CSDL[[#This Row],[SỐ LƯỢNG]]</f>
        <v>600000</v>
      </c>
      <c r="Q9804" s="3">
        <f t="shared" si="4248"/>
        <v>5400000</v>
      </c>
    </row>
    <row r="9805" spans="1:17" x14ac:dyDescent="0.3">
      <c r="A9805" s="23" t="str">
        <f>A9804</f>
        <v>18/01/2019</v>
      </c>
      <c r="B9805" s="8" t="str">
        <f>B9804</f>
        <v>18/01/2019</v>
      </c>
      <c r="C9805" s="8">
        <v>1</v>
      </c>
      <c r="D9805" s="8" t="str">
        <f>D9804</f>
        <v>DH9602</v>
      </c>
      <c r="E9805" s="8" t="str">
        <f>E9804</f>
        <v>hang.dinh</v>
      </c>
      <c r="F9805" s="8" t="str">
        <f>VLOOKUP(E9805,'DANH MỤC'!$F:$G,2,0)</f>
        <v>Nhóm 2</v>
      </c>
      <c r="G9805" s="8" t="str">
        <f>G9804</f>
        <v>KH3667</v>
      </c>
      <c r="H9805" t="str">
        <f>VLOOKUP(G9805,'DANH MỤC'!$I:$K,2,0)</f>
        <v>KH 3667</v>
      </c>
      <c r="I9805" t="str">
        <f>VLOOKUP(G9805,'DANH MỤC'!$I:$K,3,0)</f>
        <v>Hải Phòng</v>
      </c>
      <c r="J9805" s="8" t="s">
        <v>5940</v>
      </c>
      <c r="K9805" t="str">
        <f>VLOOKUP(J9805,'DANH MỤC'!$A$1:$B$19,2,0)</f>
        <v>Sản phẩm 0002</v>
      </c>
      <c r="L9805" t="s">
        <v>15</v>
      </c>
      <c r="M9805">
        <v>1</v>
      </c>
      <c r="N9805" s="3">
        <f>IF(LEFT(K9805,1)="S",VLOOKUP(K9805,'DANH MỤC'!$B:$D,2,0),VLOOKUP(K9805,'DANH MỤC'!$B:$D,3,0))</f>
        <v>2000000</v>
      </c>
      <c r="O9805">
        <v>10</v>
      </c>
      <c r="P9805" s="3">
        <f>N9805*O9805%*CSDL[[#This Row],[SỐ LƯỢNG]]</f>
        <v>200000</v>
      </c>
      <c r="Q9805" s="3">
        <f t="shared" si="4248"/>
        <v>1800000</v>
      </c>
    </row>
    <row r="9806" spans="1:17" x14ac:dyDescent="0.3">
      <c r="A9806" s="23" t="s">
        <v>5340</v>
      </c>
      <c r="B9806" s="8" t="s">
        <v>5340</v>
      </c>
      <c r="C9806" s="8">
        <v>1</v>
      </c>
      <c r="D9806" s="8" t="s">
        <v>5477</v>
      </c>
      <c r="E9806" s="8" t="s">
        <v>13841</v>
      </c>
      <c r="F9806" s="8" t="str">
        <f>VLOOKUP(E9806,'DANH MỤC'!$F:$G,2,0)</f>
        <v>Nhóm 2</v>
      </c>
      <c r="G9806" s="8" t="s">
        <v>9614</v>
      </c>
      <c r="H9806" t="str">
        <f>VLOOKUP(G9806,'DANH MỤC'!$I:$K,2,0)</f>
        <v>KH 3668</v>
      </c>
      <c r="I9806" t="str">
        <f>VLOOKUP(G9806,'DANH MỤC'!$I:$K,3,0)</f>
        <v>Phú Thọ</v>
      </c>
      <c r="J9806" s="8" t="s">
        <v>5940</v>
      </c>
      <c r="K9806" t="str">
        <f>VLOOKUP(J9806,'DANH MỤC'!$A$1:$B$19,2,0)</f>
        <v>Sản phẩm 0002</v>
      </c>
      <c r="L9806" t="s">
        <v>15</v>
      </c>
      <c r="M9806">
        <v>10</v>
      </c>
      <c r="N9806" s="3">
        <f>IF(LEFT(K9806,1)="S",VLOOKUP(K9806,'DANH MỤC'!$B:$D,2,0),VLOOKUP(K9806,'DANH MỤC'!$B:$D,3,0))</f>
        <v>2000000</v>
      </c>
      <c r="O9806">
        <v>20</v>
      </c>
      <c r="P9806" s="3">
        <f>N9806*O9806%*CSDL[[#This Row],[SỐ LƯỢNG]]</f>
        <v>4000000</v>
      </c>
      <c r="Q9806" s="3">
        <f t="shared" si="4248"/>
        <v>16000000</v>
      </c>
    </row>
    <row r="9807" spans="1:17" x14ac:dyDescent="0.3">
      <c r="A9807" s="23" t="str">
        <f t="shared" ref="A9807:A9808" si="4254">A9806</f>
        <v>18/01/2019</v>
      </c>
      <c r="B9807" s="8" t="str">
        <f t="shared" ref="B9807:B9808" si="4255">B9806</f>
        <v>18/01/2019</v>
      </c>
      <c r="C9807" s="8">
        <v>1</v>
      </c>
      <c r="D9807" s="8" t="str">
        <f t="shared" ref="D9807:D9808" si="4256">D9806</f>
        <v>DH9601</v>
      </c>
      <c r="E9807" s="8" t="str">
        <f t="shared" ref="E9807:E9808" si="4257">E9806</f>
        <v>trang.thi</v>
      </c>
      <c r="F9807" s="8" t="str">
        <f>VLOOKUP(E9807,'DANH MỤC'!$F:$G,2,0)</f>
        <v>Nhóm 2</v>
      </c>
      <c r="G9807" s="8" t="str">
        <f t="shared" ref="G9807:G9808" si="4258">G9806</f>
        <v>KH3668</v>
      </c>
      <c r="H9807" t="str">
        <f>VLOOKUP(G9807,'DANH MỤC'!$I:$K,2,0)</f>
        <v>KH 3668</v>
      </c>
      <c r="I9807" t="str">
        <f>VLOOKUP(G9807,'DANH MỤC'!$I:$K,3,0)</f>
        <v>Phú Thọ</v>
      </c>
      <c r="J9807" s="8" t="s">
        <v>5939</v>
      </c>
      <c r="K9807" t="str">
        <f>VLOOKUP(J9807,'DANH MỤC'!$A$1:$B$19,2,0)</f>
        <v>Sản phẩm 0001</v>
      </c>
      <c r="L9807" t="s">
        <v>15</v>
      </c>
      <c r="M9807">
        <v>2</v>
      </c>
      <c r="N9807" s="3">
        <f>IF(LEFT(K9807,1)="S",VLOOKUP(K9807,'DANH MỤC'!$B:$D,2,0),VLOOKUP(K9807,'DANH MỤC'!$B:$D,3,0))</f>
        <v>3000000</v>
      </c>
      <c r="O9807">
        <v>20</v>
      </c>
      <c r="P9807" s="3">
        <f>N9807*O9807%*CSDL[[#This Row],[SỐ LƯỢNG]]</f>
        <v>1200000</v>
      </c>
      <c r="Q9807" s="3">
        <f t="shared" si="4248"/>
        <v>4800000</v>
      </c>
    </row>
    <row r="9808" spans="1:17" x14ac:dyDescent="0.3">
      <c r="A9808" s="23" t="str">
        <f t="shared" si="4254"/>
        <v>18/01/2019</v>
      </c>
      <c r="B9808" s="8" t="str">
        <f t="shared" si="4255"/>
        <v>18/01/2019</v>
      </c>
      <c r="C9808" s="8">
        <v>1</v>
      </c>
      <c r="D9808" s="8" t="str">
        <f t="shared" si="4256"/>
        <v>DH9601</v>
      </c>
      <c r="E9808" s="8" t="str">
        <f t="shared" si="4257"/>
        <v>trang.thi</v>
      </c>
      <c r="F9808" s="8" t="str">
        <f>VLOOKUP(E9808,'DANH MỤC'!$F:$G,2,0)</f>
        <v>Nhóm 2</v>
      </c>
      <c r="G9808" s="8" t="str">
        <f t="shared" si="4258"/>
        <v>KH3668</v>
      </c>
      <c r="H9808" t="str">
        <f>VLOOKUP(G9808,'DANH MỤC'!$I:$K,2,0)</f>
        <v>KH 3668</v>
      </c>
      <c r="I9808" t="str">
        <f>VLOOKUP(G9808,'DANH MỤC'!$I:$K,3,0)</f>
        <v>Phú Thọ</v>
      </c>
      <c r="J9808" s="8" t="s">
        <v>5940</v>
      </c>
      <c r="K9808" t="str">
        <f>VLOOKUP(J9808,'DANH MỤC'!$A$1:$B$19,2,0)</f>
        <v>Sản phẩm 0002</v>
      </c>
      <c r="L9808" t="s">
        <v>15</v>
      </c>
      <c r="M9808">
        <v>3</v>
      </c>
      <c r="N9808" s="3">
        <f>IF(LEFT(K9808,1)="S",VLOOKUP(K9808,'DANH MỤC'!$B:$D,2,0),VLOOKUP(K9808,'DANH MỤC'!$B:$D,3,0))</f>
        <v>2000000</v>
      </c>
      <c r="O9808">
        <v>100</v>
      </c>
      <c r="P9808" s="3">
        <f>N9808*O9808%*CSDL[[#This Row],[SỐ LƯỢNG]]</f>
        <v>6000000</v>
      </c>
      <c r="Q9808" s="3">
        <f t="shared" si="4248"/>
        <v>0</v>
      </c>
    </row>
    <row r="9809" spans="1:17" x14ac:dyDescent="0.3">
      <c r="A9809" s="23" t="s">
        <v>5340</v>
      </c>
      <c r="B9809" s="8" t="s">
        <v>5340</v>
      </c>
      <c r="C9809" s="8">
        <v>1</v>
      </c>
      <c r="D9809" s="8" t="s">
        <v>5478</v>
      </c>
      <c r="E9809" s="8" t="s">
        <v>13831</v>
      </c>
      <c r="F9809" s="8" t="str">
        <f>VLOOKUP(E9809,'DANH MỤC'!$F:$G,2,0)</f>
        <v>Nhóm 2</v>
      </c>
      <c r="G9809" s="8" t="s">
        <v>9615</v>
      </c>
      <c r="H9809" t="str">
        <f>VLOOKUP(G9809,'DANH MỤC'!$I:$K,2,0)</f>
        <v>KH 3669</v>
      </c>
      <c r="I9809" t="str">
        <f>VLOOKUP(G9809,'DANH MỤC'!$I:$K,3,0)</f>
        <v>Thái Bình</v>
      </c>
      <c r="J9809" s="8" t="s">
        <v>5939</v>
      </c>
      <c r="K9809" t="str">
        <f>VLOOKUP(J9809,'DANH MỤC'!$A$1:$B$19,2,0)</f>
        <v>Sản phẩm 0001</v>
      </c>
      <c r="L9809" t="s">
        <v>15</v>
      </c>
      <c r="M9809">
        <v>1</v>
      </c>
      <c r="N9809" s="3">
        <f>IF(LEFT(K9809,1)="S",VLOOKUP(K9809,'DANH MỤC'!$B:$D,2,0),VLOOKUP(K9809,'DANH MỤC'!$B:$D,3,0))</f>
        <v>3000000</v>
      </c>
      <c r="O9809">
        <v>5</v>
      </c>
      <c r="P9809" s="3">
        <f>N9809*O9809%*CSDL[[#This Row],[SỐ LƯỢNG]]</f>
        <v>150000</v>
      </c>
      <c r="Q9809" s="3">
        <f t="shared" si="4248"/>
        <v>2850000</v>
      </c>
    </row>
    <row r="9810" spans="1:17" x14ac:dyDescent="0.3">
      <c r="A9810" s="23" t="s">
        <v>5340</v>
      </c>
      <c r="B9810" s="8" t="s">
        <v>5340</v>
      </c>
      <c r="C9810" s="8">
        <v>1</v>
      </c>
      <c r="D9810" s="8" t="s">
        <v>5479</v>
      </c>
      <c r="E9810" s="8" t="s">
        <v>13830</v>
      </c>
      <c r="F9810" s="8" t="str">
        <f>VLOOKUP(E9810,'DANH MỤC'!$F:$G,2,0)</f>
        <v>Nhóm 2</v>
      </c>
      <c r="G9810" s="8" t="s">
        <v>7421</v>
      </c>
      <c r="H9810" t="str">
        <f>VLOOKUP(G9810,'DANH MỤC'!$I:$K,2,0)</f>
        <v>KH 1405</v>
      </c>
      <c r="I9810" t="str">
        <f>VLOOKUP(G9810,'DANH MỤC'!$I:$K,3,0)</f>
        <v>Quảng Trị</v>
      </c>
      <c r="J9810" s="8" t="s">
        <v>5939</v>
      </c>
      <c r="K9810" t="str">
        <f>VLOOKUP(J9810,'DANH MỤC'!$A$1:$B$19,2,0)</f>
        <v>Sản phẩm 0001</v>
      </c>
      <c r="L9810" t="s">
        <v>15</v>
      </c>
      <c r="M9810">
        <v>1</v>
      </c>
      <c r="N9810" s="3">
        <f>IF(LEFT(K9810,1)="S",VLOOKUP(K9810,'DANH MỤC'!$B:$D,2,0),VLOOKUP(K9810,'DANH MỤC'!$B:$D,3,0))</f>
        <v>3000000</v>
      </c>
      <c r="O9810">
        <v>5</v>
      </c>
      <c r="P9810" s="3">
        <f>N9810*O9810%*CSDL[[#This Row],[SỐ LƯỢNG]]</f>
        <v>150000</v>
      </c>
      <c r="Q9810" s="3">
        <f t="shared" si="4248"/>
        <v>2850000</v>
      </c>
    </row>
    <row r="9811" spans="1:17" x14ac:dyDescent="0.3">
      <c r="A9811" s="23" t="s">
        <v>5340</v>
      </c>
      <c r="B9811" s="8" t="s">
        <v>5340</v>
      </c>
      <c r="C9811" s="8">
        <v>1</v>
      </c>
      <c r="D9811" s="8" t="s">
        <v>5480</v>
      </c>
      <c r="E9811" s="8" t="s">
        <v>13816</v>
      </c>
      <c r="F9811" s="8" t="str">
        <f>VLOOKUP(E9811,'DANH MỤC'!$F:$G,2,0)</f>
        <v>Nhóm 1</v>
      </c>
      <c r="G9811" s="8" t="s">
        <v>9616</v>
      </c>
      <c r="H9811" t="str">
        <f>VLOOKUP(G9811,'DANH MỤC'!$I:$K,2,0)</f>
        <v>KH 3670</v>
      </c>
      <c r="I9811" t="str">
        <f>VLOOKUP(G9811,'DANH MỤC'!$I:$K,3,0)</f>
        <v>Quảng Trị</v>
      </c>
      <c r="J9811" s="8" t="s">
        <v>19</v>
      </c>
      <c r="K9811" t="str">
        <f>VLOOKUP(J9811,'DANH MỤC'!$A$1:$B$19,2,0)</f>
        <v>Sản phẩm 0003</v>
      </c>
      <c r="L9811" t="s">
        <v>15</v>
      </c>
      <c r="M9811">
        <v>1</v>
      </c>
      <c r="N9811" s="3">
        <f>IF(LEFT(K9811,1)="S",VLOOKUP(K9811,'DANH MỤC'!$B:$D,2,0),VLOOKUP(K9811,'DANH MỤC'!$B:$D,3,0))</f>
        <v>2500000</v>
      </c>
      <c r="O9811">
        <v>10</v>
      </c>
      <c r="P9811" s="3">
        <f>N9811*O9811%*CSDL[[#This Row],[SỐ LƯỢNG]]</f>
        <v>250000</v>
      </c>
      <c r="Q9811" s="3">
        <f t="shared" si="4248"/>
        <v>2250000</v>
      </c>
    </row>
    <row r="9812" spans="1:17" x14ac:dyDescent="0.3">
      <c r="A9812" s="23" t="s">
        <v>5340</v>
      </c>
      <c r="B9812" s="8" t="s">
        <v>5340</v>
      </c>
      <c r="C9812" s="8">
        <v>1</v>
      </c>
      <c r="D9812" s="8" t="s">
        <v>5481</v>
      </c>
      <c r="E9812" s="8" t="s">
        <v>13815</v>
      </c>
      <c r="F9812" s="8" t="str">
        <f>VLOOKUP(E9812,'DANH MỤC'!$F:$G,2,0)</f>
        <v>Nhóm 1</v>
      </c>
      <c r="G9812" s="8" t="s">
        <v>9617</v>
      </c>
      <c r="H9812" t="str">
        <f>VLOOKUP(G9812,'DANH MỤC'!$I:$K,2,0)</f>
        <v>KH 3671</v>
      </c>
      <c r="I9812" t="str">
        <f>VLOOKUP(G9812,'DANH MỤC'!$I:$K,3,0)</f>
        <v>Thừa Thiên Huế</v>
      </c>
      <c r="J9812" s="8" t="s">
        <v>5940</v>
      </c>
      <c r="K9812" t="str">
        <f>VLOOKUP(J9812,'DANH MỤC'!$A$1:$B$19,2,0)</f>
        <v>Sản phẩm 0002</v>
      </c>
      <c r="L9812" t="s">
        <v>15</v>
      </c>
      <c r="M9812">
        <v>1</v>
      </c>
      <c r="N9812" s="3">
        <f>IF(LEFT(K9812,1)="S",VLOOKUP(K9812,'DANH MỤC'!$B:$D,2,0),VLOOKUP(K9812,'DANH MỤC'!$B:$D,3,0))</f>
        <v>2000000</v>
      </c>
      <c r="O9812">
        <v>5</v>
      </c>
      <c r="P9812" s="3">
        <f>N9812*O9812%*CSDL[[#This Row],[SỐ LƯỢNG]]</f>
        <v>100000</v>
      </c>
      <c r="Q9812" s="3">
        <f t="shared" si="4248"/>
        <v>1900000</v>
      </c>
    </row>
    <row r="9813" spans="1:17" x14ac:dyDescent="0.3">
      <c r="A9813" s="23" t="s">
        <v>5340</v>
      </c>
      <c r="B9813" s="8" t="s">
        <v>5340</v>
      </c>
      <c r="C9813" s="8">
        <v>1</v>
      </c>
      <c r="D9813" s="8" t="s">
        <v>5482</v>
      </c>
      <c r="E9813" s="8" t="s">
        <v>13854</v>
      </c>
      <c r="F9813" s="8" t="str">
        <f>VLOOKUP(E9813,'DANH MỤC'!$F:$G,2,0)</f>
        <v>Nhóm 3</v>
      </c>
      <c r="G9813" s="8" t="s">
        <v>9618</v>
      </c>
      <c r="H9813" t="str">
        <f>VLOOKUP(G9813,'DANH MỤC'!$I:$K,2,0)</f>
        <v>KH 3672</v>
      </c>
      <c r="I9813" t="str">
        <f>VLOOKUP(G9813,'DANH MỤC'!$I:$K,3,0)</f>
        <v>Thanh Hóa</v>
      </c>
      <c r="J9813" s="8" t="s">
        <v>5939</v>
      </c>
      <c r="K9813" t="str">
        <f>VLOOKUP(J9813,'DANH MỤC'!$A$1:$B$19,2,0)</f>
        <v>Sản phẩm 0001</v>
      </c>
      <c r="L9813" t="s">
        <v>15</v>
      </c>
      <c r="M9813">
        <v>1</v>
      </c>
      <c r="N9813" s="3">
        <f>IF(LEFT(K9813,1)="S",VLOOKUP(K9813,'DANH MỤC'!$B:$D,2,0),VLOOKUP(K9813,'DANH MỤC'!$B:$D,3,0))</f>
        <v>3000000</v>
      </c>
      <c r="O9813">
        <v>5</v>
      </c>
      <c r="P9813" s="3">
        <f>N9813*O9813%*CSDL[[#This Row],[SỐ LƯỢNG]]</f>
        <v>150000</v>
      </c>
      <c r="Q9813" s="3">
        <f t="shared" si="4248"/>
        <v>2850000</v>
      </c>
    </row>
    <row r="9814" spans="1:17" x14ac:dyDescent="0.3">
      <c r="A9814" s="23" t="s">
        <v>5340</v>
      </c>
      <c r="B9814" s="8" t="s">
        <v>5340</v>
      </c>
      <c r="C9814" s="8">
        <v>1</v>
      </c>
      <c r="D9814" s="8" t="s">
        <v>5483</v>
      </c>
      <c r="E9814" s="8" t="s">
        <v>13819</v>
      </c>
      <c r="F9814" s="8" t="str">
        <f>VLOOKUP(E9814,'DANH MỤC'!$F:$G,2,0)</f>
        <v>Nhóm 1</v>
      </c>
      <c r="G9814" s="8" t="s">
        <v>1989</v>
      </c>
      <c r="H9814" t="str">
        <f>VLOOKUP(G9814,'DANH MỤC'!$I:$K,2,0)</f>
        <v>KH 3288</v>
      </c>
      <c r="I9814" t="str">
        <f>VLOOKUP(G9814,'DANH MỤC'!$I:$K,3,0)</f>
        <v>Hải Dương</v>
      </c>
      <c r="J9814" s="8" t="s">
        <v>5939</v>
      </c>
      <c r="K9814" t="str">
        <f>VLOOKUP(J9814,'DANH MỤC'!$A$1:$B$19,2,0)</f>
        <v>Sản phẩm 0001</v>
      </c>
      <c r="L9814" t="s">
        <v>15</v>
      </c>
      <c r="M9814">
        <v>1</v>
      </c>
      <c r="N9814" s="3">
        <f>IF(LEFT(K9814,1)="S",VLOOKUP(K9814,'DANH MỤC'!$B:$D,2,0),VLOOKUP(K9814,'DANH MỤC'!$B:$D,3,0))</f>
        <v>3000000</v>
      </c>
      <c r="O9814">
        <v>5</v>
      </c>
      <c r="P9814" s="3">
        <f>N9814*O9814%*CSDL[[#This Row],[SỐ LƯỢNG]]</f>
        <v>150000</v>
      </c>
      <c r="Q9814" s="3">
        <f t="shared" si="4248"/>
        <v>2850000</v>
      </c>
    </row>
    <row r="9815" spans="1:17" x14ac:dyDescent="0.3">
      <c r="A9815" s="23" t="s">
        <v>5340</v>
      </c>
      <c r="B9815" s="8" t="s">
        <v>5484</v>
      </c>
      <c r="C9815" s="8">
        <v>1</v>
      </c>
      <c r="D9815" s="8" t="s">
        <v>5485</v>
      </c>
      <c r="E9815" s="8" t="s">
        <v>13822</v>
      </c>
      <c r="F9815" s="8" t="str">
        <f>VLOOKUP(E9815,'DANH MỤC'!$F:$G,2,0)</f>
        <v>Nhóm 1</v>
      </c>
      <c r="G9815" s="8" t="s">
        <v>9382</v>
      </c>
      <c r="H9815" t="str">
        <f>VLOOKUP(G9815,'DANH MỤC'!$I:$K,2,0)</f>
        <v>KH 3433</v>
      </c>
      <c r="I9815" t="str">
        <f>VLOOKUP(G9815,'DANH MỤC'!$I:$K,3,0)</f>
        <v>Cao Bằng</v>
      </c>
      <c r="J9815" s="8" t="s">
        <v>19</v>
      </c>
      <c r="K9815" t="str">
        <f>VLOOKUP(J9815,'DANH MỤC'!$A$1:$B$19,2,0)</f>
        <v>Sản phẩm 0003</v>
      </c>
      <c r="L9815" t="s">
        <v>15</v>
      </c>
      <c r="M9815">
        <v>1</v>
      </c>
      <c r="N9815" s="3">
        <f>IF(LEFT(K9815,1)="S",VLOOKUP(K9815,'DANH MỤC'!$B:$D,2,0),VLOOKUP(K9815,'DANH MỤC'!$B:$D,3,0))</f>
        <v>2500000</v>
      </c>
      <c r="O9815">
        <v>20</v>
      </c>
      <c r="P9815" s="3">
        <f>N9815*O9815%*CSDL[[#This Row],[SỐ LƯỢNG]]</f>
        <v>500000</v>
      </c>
      <c r="Q9815" s="3">
        <f t="shared" si="4248"/>
        <v>2000000</v>
      </c>
    </row>
    <row r="9816" spans="1:17" x14ac:dyDescent="0.3">
      <c r="A9816" s="23" t="s">
        <v>5486</v>
      </c>
      <c r="B9816" s="8" t="s">
        <v>5486</v>
      </c>
      <c r="C9816" s="8">
        <v>1</v>
      </c>
      <c r="D9816" s="8" t="s">
        <v>5487</v>
      </c>
      <c r="E9816" s="8" t="s">
        <v>13819</v>
      </c>
      <c r="F9816" s="8" t="str">
        <f>VLOOKUP(E9816,'DANH MỤC'!$F:$G,2,0)</f>
        <v>Nhóm 1</v>
      </c>
      <c r="G9816" s="8" t="s">
        <v>9619</v>
      </c>
      <c r="H9816" t="str">
        <f>VLOOKUP(G9816,'DANH MỤC'!$I:$K,2,0)</f>
        <v>KH 3673</v>
      </c>
      <c r="I9816" t="str">
        <f>VLOOKUP(G9816,'DANH MỤC'!$I:$K,3,0)</f>
        <v>Tiền Giang</v>
      </c>
      <c r="J9816" s="8" t="s">
        <v>5941</v>
      </c>
      <c r="K9816" t="str">
        <f>VLOOKUP(J9816,'DANH MỤC'!$A$1:$B$19,2,0)</f>
        <v>Sản phẩm 0006</v>
      </c>
      <c r="L9816" t="s">
        <v>15</v>
      </c>
      <c r="M9816">
        <v>1</v>
      </c>
      <c r="N9816" s="3">
        <f>IF(LEFT(K9816,1)="S",VLOOKUP(K9816,'DANH MỤC'!$B:$D,2,0),VLOOKUP(K9816,'DANH MỤC'!$B:$D,3,0))</f>
        <v>800000</v>
      </c>
      <c r="O9816">
        <v>0</v>
      </c>
      <c r="P9816" s="3">
        <f>N9816*O9816%*CSDL[[#This Row],[SỐ LƯỢNG]]</f>
        <v>0</v>
      </c>
      <c r="Q9816" s="3">
        <f t="shared" si="4248"/>
        <v>800000</v>
      </c>
    </row>
    <row r="9817" spans="1:17" x14ac:dyDescent="0.3">
      <c r="A9817" s="23" t="str">
        <f>A9816</f>
        <v>17/01/2019</v>
      </c>
      <c r="B9817" s="8" t="str">
        <f>B9816</f>
        <v>17/01/2019</v>
      </c>
      <c r="C9817" s="8">
        <v>1</v>
      </c>
      <c r="D9817" s="8" t="str">
        <f>D9816</f>
        <v>DH9594</v>
      </c>
      <c r="E9817" s="8" t="str">
        <f>E9816</f>
        <v>linh.truong</v>
      </c>
      <c r="F9817" s="8" t="str">
        <f>VLOOKUP(E9817,'DANH MỤC'!$F:$G,2,0)</f>
        <v>Nhóm 1</v>
      </c>
      <c r="G9817" s="8" t="str">
        <f>G9816</f>
        <v>KH3673</v>
      </c>
      <c r="H9817" t="str">
        <f>VLOOKUP(G9817,'DANH MỤC'!$I:$K,2,0)</f>
        <v>KH 3673</v>
      </c>
      <c r="I9817" t="str">
        <f>VLOOKUP(G9817,'DANH MỤC'!$I:$K,3,0)</f>
        <v>Tiền Giang</v>
      </c>
      <c r="J9817" s="8" t="s">
        <v>5942</v>
      </c>
      <c r="K9817" t="str">
        <f>VLOOKUP(J9817,'DANH MỤC'!$A$1:$B$19,2,0)</f>
        <v>Sản phẩm 0007</v>
      </c>
      <c r="L9817" t="s">
        <v>15</v>
      </c>
      <c r="M9817">
        <v>1</v>
      </c>
      <c r="N9817" s="3">
        <f>IF(LEFT(K9817,1)="S",VLOOKUP(K9817,'DANH MỤC'!$B:$D,2,0),VLOOKUP(K9817,'DANH MỤC'!$B:$D,3,0))</f>
        <v>800000</v>
      </c>
      <c r="O9817">
        <v>0</v>
      </c>
      <c r="P9817" s="3">
        <f>N9817*O9817%*CSDL[[#This Row],[SỐ LƯỢNG]]</f>
        <v>0</v>
      </c>
      <c r="Q9817" s="3">
        <f t="shared" si="4248"/>
        <v>800000</v>
      </c>
    </row>
    <row r="9818" spans="1:17" x14ac:dyDescent="0.3">
      <c r="A9818" s="23" t="s">
        <v>5486</v>
      </c>
      <c r="B9818" s="8" t="s">
        <v>5486</v>
      </c>
      <c r="C9818" s="8">
        <v>1</v>
      </c>
      <c r="D9818" s="8" t="s">
        <v>5488</v>
      </c>
      <c r="E9818" s="8" t="s">
        <v>13819</v>
      </c>
      <c r="F9818" s="8" t="str">
        <f>VLOOKUP(E9818,'DANH MỤC'!$F:$G,2,0)</f>
        <v>Nhóm 1</v>
      </c>
      <c r="G9818" s="8" t="s">
        <v>7862</v>
      </c>
      <c r="H9818" t="str">
        <f>VLOOKUP(G9818,'DANH MỤC'!$I:$K,2,0)</f>
        <v>KH 1860</v>
      </c>
      <c r="I9818" t="str">
        <f>VLOOKUP(G9818,'DANH MỤC'!$I:$K,3,0)</f>
        <v>Đồng Tháp</v>
      </c>
      <c r="J9818" s="8" t="s">
        <v>5939</v>
      </c>
      <c r="K9818" t="str">
        <f>VLOOKUP(J9818,'DANH MỤC'!$A$1:$B$19,2,0)</f>
        <v>Sản phẩm 0001</v>
      </c>
      <c r="L9818" t="s">
        <v>15</v>
      </c>
      <c r="M9818">
        <v>1</v>
      </c>
      <c r="N9818" s="3">
        <f>IF(LEFT(K9818,1)="S",VLOOKUP(K9818,'DANH MỤC'!$B:$D,2,0),VLOOKUP(K9818,'DANH MỤC'!$B:$D,3,0))</f>
        <v>3000000</v>
      </c>
      <c r="O9818">
        <v>20</v>
      </c>
      <c r="P9818" s="3">
        <f>N9818*O9818%*CSDL[[#This Row],[SỐ LƯỢNG]]</f>
        <v>600000</v>
      </c>
      <c r="Q9818" s="3">
        <f t="shared" si="4248"/>
        <v>2400000</v>
      </c>
    </row>
    <row r="9819" spans="1:17" x14ac:dyDescent="0.3">
      <c r="A9819" s="23" t="str">
        <f>A9818</f>
        <v>17/01/2019</v>
      </c>
      <c r="B9819" s="8" t="str">
        <f>B9818</f>
        <v>17/01/2019</v>
      </c>
      <c r="C9819" s="8">
        <v>1</v>
      </c>
      <c r="D9819" s="8" t="str">
        <f>D9818</f>
        <v>DH9593</v>
      </c>
      <c r="E9819" s="8" t="str">
        <f>E9818</f>
        <v>linh.truong</v>
      </c>
      <c r="F9819" s="8" t="str">
        <f>VLOOKUP(E9819,'DANH MỤC'!$F:$G,2,0)</f>
        <v>Nhóm 1</v>
      </c>
      <c r="G9819" s="8" t="str">
        <f>G9818</f>
        <v>KH1860</v>
      </c>
      <c r="H9819" t="str">
        <f>VLOOKUP(G9819,'DANH MỤC'!$I:$K,2,0)</f>
        <v>KH 1860</v>
      </c>
      <c r="I9819" t="str">
        <f>VLOOKUP(G9819,'DANH MỤC'!$I:$K,3,0)</f>
        <v>Đồng Tháp</v>
      </c>
      <c r="J9819" s="8" t="s">
        <v>5944</v>
      </c>
      <c r="K9819" t="str">
        <f>VLOOKUP(J9819,'DANH MỤC'!$A$1:$B$19,2,0)</f>
        <v>Hàng tặng 0001</v>
      </c>
      <c r="L9819" t="s">
        <v>24</v>
      </c>
      <c r="M9819">
        <v>2</v>
      </c>
      <c r="N9819" s="3">
        <f>IF(LEFT(K9819,1)="S",VLOOKUP(K9819,'DANH MỤC'!$B:$D,2,0),VLOOKUP(K9819,'DANH MỤC'!$B:$D,3,0))</f>
        <v>200000</v>
      </c>
      <c r="O9819">
        <v>100</v>
      </c>
      <c r="P9819" s="3">
        <f>N9819*O9819%*CSDL[[#This Row],[SỐ LƯỢNG]]</f>
        <v>400000</v>
      </c>
      <c r="Q9819" s="3">
        <f t="shared" si="4248"/>
        <v>0</v>
      </c>
    </row>
    <row r="9820" spans="1:17" x14ac:dyDescent="0.3">
      <c r="A9820" s="23" t="s">
        <v>5486</v>
      </c>
      <c r="B9820" s="8" t="s">
        <v>5486</v>
      </c>
      <c r="C9820" s="8">
        <v>1</v>
      </c>
      <c r="D9820" s="8" t="s">
        <v>5489</v>
      </c>
      <c r="E9820" s="8" t="s">
        <v>13814</v>
      </c>
      <c r="F9820" s="8" t="str">
        <f>VLOOKUP(E9820,'DANH MỤC'!$F:$G,2,0)</f>
        <v>Nhóm 1</v>
      </c>
      <c r="G9820" s="8" t="s">
        <v>9620</v>
      </c>
      <c r="H9820" t="str">
        <f>VLOOKUP(G9820,'DANH MỤC'!$I:$K,2,0)</f>
        <v>KH 3674</v>
      </c>
      <c r="I9820" t="str">
        <f>VLOOKUP(G9820,'DANH MỤC'!$I:$K,3,0)</f>
        <v>Cao Bằng</v>
      </c>
      <c r="J9820" s="8" t="s">
        <v>5940</v>
      </c>
      <c r="K9820" t="str">
        <f>VLOOKUP(J9820,'DANH MỤC'!$A$1:$B$19,2,0)</f>
        <v>Sản phẩm 0002</v>
      </c>
      <c r="L9820" t="s">
        <v>15</v>
      </c>
      <c r="M9820">
        <v>1</v>
      </c>
      <c r="N9820" s="3">
        <f>IF(LEFT(K9820,1)="S",VLOOKUP(K9820,'DANH MỤC'!$B:$D,2,0),VLOOKUP(K9820,'DANH MỤC'!$B:$D,3,0))</f>
        <v>2000000</v>
      </c>
      <c r="O9820">
        <v>5</v>
      </c>
      <c r="P9820" s="3">
        <f>N9820*O9820%*CSDL[[#This Row],[SỐ LƯỢNG]]</f>
        <v>100000</v>
      </c>
      <c r="Q9820" s="3">
        <f t="shared" si="4248"/>
        <v>1900000</v>
      </c>
    </row>
    <row r="9821" spans="1:17" x14ac:dyDescent="0.3">
      <c r="A9821" s="23" t="str">
        <f>A9820</f>
        <v>17/01/2019</v>
      </c>
      <c r="B9821" s="8" t="str">
        <f>B9820</f>
        <v>17/01/2019</v>
      </c>
      <c r="C9821" s="8">
        <v>1</v>
      </c>
      <c r="D9821" s="8" t="str">
        <f>D9820</f>
        <v>DH9592</v>
      </c>
      <c r="E9821" s="8" t="str">
        <f>E9820</f>
        <v>hai.vi</v>
      </c>
      <c r="F9821" s="8" t="str">
        <f>VLOOKUP(E9821,'DANH MỤC'!$F:$G,2,0)</f>
        <v>Nhóm 1</v>
      </c>
      <c r="G9821" s="8" t="str">
        <f>G9820</f>
        <v>KH3674</v>
      </c>
      <c r="H9821" t="str">
        <f>VLOOKUP(G9821,'DANH MỤC'!$I:$K,2,0)</f>
        <v>KH 3674</v>
      </c>
      <c r="I9821" t="str">
        <f>VLOOKUP(G9821,'DANH MỤC'!$I:$K,3,0)</f>
        <v>Cao Bằng</v>
      </c>
      <c r="J9821" s="8" t="s">
        <v>5944</v>
      </c>
      <c r="K9821" t="str">
        <f>VLOOKUP(J9821,'DANH MỤC'!$A$1:$B$19,2,0)</f>
        <v>Hàng tặng 0001</v>
      </c>
      <c r="L9821" t="s">
        <v>24</v>
      </c>
      <c r="M9821">
        <v>2</v>
      </c>
      <c r="N9821" s="3">
        <f>IF(LEFT(K9821,1)="S",VLOOKUP(K9821,'DANH MỤC'!$B:$D,2,0),VLOOKUP(K9821,'DANH MỤC'!$B:$D,3,0))</f>
        <v>200000</v>
      </c>
      <c r="O9821">
        <v>100</v>
      </c>
      <c r="P9821" s="3">
        <f>N9821*O9821%*CSDL[[#This Row],[SỐ LƯỢNG]]</f>
        <v>400000</v>
      </c>
      <c r="Q9821" s="3">
        <f t="shared" si="4248"/>
        <v>0</v>
      </c>
    </row>
    <row r="9822" spans="1:17" x14ac:dyDescent="0.3">
      <c r="A9822" s="23" t="s">
        <v>5486</v>
      </c>
      <c r="B9822" s="8" t="s">
        <v>5486</v>
      </c>
      <c r="C9822" s="8">
        <v>1</v>
      </c>
      <c r="D9822" s="8" t="s">
        <v>5490</v>
      </c>
      <c r="E9822" s="8" t="s">
        <v>13814</v>
      </c>
      <c r="F9822" s="8" t="str">
        <f>VLOOKUP(E9822,'DANH MỤC'!$F:$G,2,0)</f>
        <v>Nhóm 1</v>
      </c>
      <c r="G9822" s="8" t="s">
        <v>9621</v>
      </c>
      <c r="H9822" t="str">
        <f>VLOOKUP(G9822,'DANH MỤC'!$I:$K,2,0)</f>
        <v>KH 3675</v>
      </c>
      <c r="I9822" t="str">
        <f>VLOOKUP(G9822,'DANH MỤC'!$I:$K,3,0)</f>
        <v>Bình Phước</v>
      </c>
      <c r="J9822" s="8" t="s">
        <v>5940</v>
      </c>
      <c r="K9822" t="str">
        <f>VLOOKUP(J9822,'DANH MỤC'!$A$1:$B$19,2,0)</f>
        <v>Sản phẩm 0002</v>
      </c>
      <c r="L9822" t="s">
        <v>15</v>
      </c>
      <c r="M9822">
        <v>1</v>
      </c>
      <c r="N9822" s="3">
        <f>IF(LEFT(K9822,1)="S",VLOOKUP(K9822,'DANH MỤC'!$B:$D,2,0),VLOOKUP(K9822,'DANH MỤC'!$B:$D,3,0))</f>
        <v>2000000</v>
      </c>
      <c r="O9822">
        <v>5</v>
      </c>
      <c r="P9822" s="3">
        <f>N9822*O9822%*CSDL[[#This Row],[SỐ LƯỢNG]]</f>
        <v>100000</v>
      </c>
      <c r="Q9822" s="3">
        <f t="shared" si="4248"/>
        <v>1900000</v>
      </c>
    </row>
    <row r="9823" spans="1:17" x14ac:dyDescent="0.3">
      <c r="A9823" s="23" t="s">
        <v>5486</v>
      </c>
      <c r="B9823" s="8" t="s">
        <v>5486</v>
      </c>
      <c r="C9823" s="8">
        <v>1</v>
      </c>
      <c r="D9823" s="8" t="s">
        <v>5491</v>
      </c>
      <c r="E9823" s="8" t="s">
        <v>13830</v>
      </c>
      <c r="F9823" s="8" t="str">
        <f>VLOOKUP(E9823,'DANH MỤC'!$F:$G,2,0)</f>
        <v>Nhóm 2</v>
      </c>
      <c r="G9823" s="8" t="s">
        <v>6337</v>
      </c>
      <c r="H9823" t="str">
        <f>VLOOKUP(G9823,'DANH MỤC'!$I:$K,2,0)</f>
        <v>KH 0304</v>
      </c>
      <c r="I9823" t="str">
        <f>VLOOKUP(G9823,'DANH MỤC'!$I:$K,3,0)</f>
        <v>Tuyên Quang</v>
      </c>
      <c r="J9823" s="8" t="s">
        <v>19</v>
      </c>
      <c r="K9823" t="str">
        <f>VLOOKUP(J9823,'DANH MỤC'!$A$1:$B$19,2,0)</f>
        <v>Sản phẩm 0003</v>
      </c>
      <c r="L9823" t="s">
        <v>15</v>
      </c>
      <c r="M9823">
        <v>2</v>
      </c>
      <c r="N9823" s="3">
        <f>IF(LEFT(K9823,1)="S",VLOOKUP(K9823,'DANH MỤC'!$B:$D,2,0),VLOOKUP(K9823,'DANH MỤC'!$B:$D,3,0))</f>
        <v>2500000</v>
      </c>
      <c r="O9823">
        <v>10</v>
      </c>
      <c r="P9823" s="3">
        <f>N9823*O9823%*CSDL[[#This Row],[SỐ LƯỢNG]]</f>
        <v>500000</v>
      </c>
      <c r="Q9823" s="3">
        <f t="shared" si="4248"/>
        <v>4500000</v>
      </c>
    </row>
    <row r="9824" spans="1:17" x14ac:dyDescent="0.3">
      <c r="A9824" s="23" t="str">
        <f>A9823</f>
        <v>17/01/2019</v>
      </c>
      <c r="B9824" s="8" t="str">
        <f>B9823</f>
        <v>17/01/2019</v>
      </c>
      <c r="C9824" s="8">
        <v>1</v>
      </c>
      <c r="D9824" s="8" t="str">
        <f>D9823</f>
        <v>DH9590</v>
      </c>
      <c r="E9824" s="8" t="str">
        <f>E9823</f>
        <v>ha.vo</v>
      </c>
      <c r="F9824" s="8" t="str">
        <f>VLOOKUP(E9824,'DANH MỤC'!$F:$G,2,0)</f>
        <v>Nhóm 2</v>
      </c>
      <c r="G9824" s="8" t="str">
        <f>G9823</f>
        <v>KH0304</v>
      </c>
      <c r="H9824" t="str">
        <f>VLOOKUP(G9824,'DANH MỤC'!$I:$K,2,0)</f>
        <v>KH 0304</v>
      </c>
      <c r="I9824" t="str">
        <f>VLOOKUP(G9824,'DANH MỤC'!$I:$K,3,0)</f>
        <v>Tuyên Quang</v>
      </c>
      <c r="J9824" s="8" t="s">
        <v>5944</v>
      </c>
      <c r="K9824" t="str">
        <f>VLOOKUP(J9824,'DANH MỤC'!$A$1:$B$19,2,0)</f>
        <v>Hàng tặng 0001</v>
      </c>
      <c r="L9824" t="s">
        <v>24</v>
      </c>
      <c r="M9824">
        <v>2</v>
      </c>
      <c r="N9824" s="3">
        <f>IF(LEFT(K9824,1)="S",VLOOKUP(K9824,'DANH MỤC'!$B:$D,2,0),VLOOKUP(K9824,'DANH MỤC'!$B:$D,3,0))</f>
        <v>200000</v>
      </c>
      <c r="O9824">
        <v>100</v>
      </c>
      <c r="P9824" s="3">
        <f>N9824*O9824%*CSDL[[#This Row],[SỐ LƯỢNG]]</f>
        <v>400000</v>
      </c>
      <c r="Q9824" s="3">
        <f t="shared" si="4248"/>
        <v>0</v>
      </c>
    </row>
    <row r="9825" spans="1:17" x14ac:dyDescent="0.3">
      <c r="A9825" s="23" t="s">
        <v>5486</v>
      </c>
      <c r="B9825" s="8" t="s">
        <v>5486</v>
      </c>
      <c r="C9825" s="8">
        <v>1</v>
      </c>
      <c r="D9825" s="8" t="s">
        <v>5492</v>
      </c>
      <c r="E9825" s="8" t="s">
        <v>13816</v>
      </c>
      <c r="F9825" s="8" t="str">
        <f>VLOOKUP(E9825,'DANH MỤC'!$F:$G,2,0)</f>
        <v>Nhóm 1</v>
      </c>
      <c r="G9825" s="8" t="s">
        <v>9622</v>
      </c>
      <c r="H9825" t="str">
        <f>VLOOKUP(G9825,'DANH MỤC'!$I:$K,2,0)</f>
        <v>KH 3676</v>
      </c>
      <c r="I9825" t="str">
        <f>VLOOKUP(G9825,'DANH MỤC'!$I:$K,3,0)</f>
        <v>Thanh Hóa</v>
      </c>
      <c r="J9825" s="8" t="s">
        <v>5939</v>
      </c>
      <c r="K9825" t="str">
        <f>VLOOKUP(J9825,'DANH MỤC'!$A$1:$B$19,2,0)</f>
        <v>Sản phẩm 0001</v>
      </c>
      <c r="L9825" t="s">
        <v>15</v>
      </c>
      <c r="M9825">
        <v>1</v>
      </c>
      <c r="N9825" s="3">
        <f>IF(LEFT(K9825,1)="S",VLOOKUP(K9825,'DANH MỤC'!$B:$D,2,0),VLOOKUP(K9825,'DANH MỤC'!$B:$D,3,0))</f>
        <v>3000000</v>
      </c>
      <c r="O9825">
        <v>5</v>
      </c>
      <c r="P9825" s="3">
        <f>N9825*O9825%*CSDL[[#This Row],[SỐ LƯỢNG]]</f>
        <v>150000</v>
      </c>
      <c r="Q9825" s="3">
        <f t="shared" si="4248"/>
        <v>2850000</v>
      </c>
    </row>
    <row r="9826" spans="1:17" x14ac:dyDescent="0.3">
      <c r="A9826" s="23" t="s">
        <v>5486</v>
      </c>
      <c r="B9826" s="8" t="s">
        <v>5486</v>
      </c>
      <c r="C9826" s="8">
        <v>1</v>
      </c>
      <c r="D9826" s="8" t="s">
        <v>5493</v>
      </c>
      <c r="E9826" s="8" t="s">
        <v>13815</v>
      </c>
      <c r="F9826" s="8" t="str">
        <f>VLOOKUP(E9826,'DANH MỤC'!$F:$G,2,0)</f>
        <v>Nhóm 1</v>
      </c>
      <c r="G9826" s="8" t="s">
        <v>8740</v>
      </c>
      <c r="H9826" t="str">
        <f>VLOOKUP(G9826,'DANH MỤC'!$I:$K,2,0)</f>
        <v>KH 2768</v>
      </c>
      <c r="I9826" t="str">
        <f>VLOOKUP(G9826,'DANH MỤC'!$I:$K,3,0)</f>
        <v>Hà Tĩnh</v>
      </c>
      <c r="J9826" s="8" t="s">
        <v>5939</v>
      </c>
      <c r="K9826" t="str">
        <f>VLOOKUP(J9826,'DANH MỤC'!$A$1:$B$19,2,0)</f>
        <v>Sản phẩm 0001</v>
      </c>
      <c r="L9826" t="s">
        <v>15</v>
      </c>
      <c r="M9826">
        <v>1</v>
      </c>
      <c r="N9826" s="3">
        <f>IF(LEFT(K9826,1)="S",VLOOKUP(K9826,'DANH MỤC'!$B:$D,2,0),VLOOKUP(K9826,'DANH MỤC'!$B:$D,3,0))</f>
        <v>3000000</v>
      </c>
      <c r="O9826">
        <v>5</v>
      </c>
      <c r="P9826" s="3">
        <f>N9826*O9826%*CSDL[[#This Row],[SỐ LƯỢNG]]</f>
        <v>150000</v>
      </c>
      <c r="Q9826" s="3">
        <f t="shared" si="4248"/>
        <v>2850000</v>
      </c>
    </row>
    <row r="9827" spans="1:17" x14ac:dyDescent="0.3">
      <c r="A9827" s="23" t="s">
        <v>5486</v>
      </c>
      <c r="B9827" s="8" t="s">
        <v>5486</v>
      </c>
      <c r="C9827" s="8">
        <v>1</v>
      </c>
      <c r="D9827" s="8" t="s">
        <v>5494</v>
      </c>
      <c r="E9827" s="8" t="s">
        <v>13822</v>
      </c>
      <c r="F9827" s="8" t="str">
        <f>VLOOKUP(E9827,'DANH MỤC'!$F:$G,2,0)</f>
        <v>Nhóm 1</v>
      </c>
      <c r="G9827" s="8" t="s">
        <v>9623</v>
      </c>
      <c r="H9827" t="str">
        <f>VLOOKUP(G9827,'DANH MỤC'!$I:$K,2,0)</f>
        <v>KH 3677</v>
      </c>
      <c r="I9827" t="str">
        <f>VLOOKUP(G9827,'DANH MỤC'!$I:$K,3,0)</f>
        <v>Hòa Bình</v>
      </c>
      <c r="J9827" s="8" t="s">
        <v>5939</v>
      </c>
      <c r="K9827" t="str">
        <f>VLOOKUP(J9827,'DANH MỤC'!$A$1:$B$19,2,0)</f>
        <v>Sản phẩm 0001</v>
      </c>
      <c r="L9827" t="s">
        <v>15</v>
      </c>
      <c r="M9827">
        <v>1</v>
      </c>
      <c r="N9827" s="3">
        <f>IF(LEFT(K9827,1)="S",VLOOKUP(K9827,'DANH MỤC'!$B:$D,2,0),VLOOKUP(K9827,'DANH MỤC'!$B:$D,3,0))</f>
        <v>3000000</v>
      </c>
      <c r="O9827">
        <v>20</v>
      </c>
      <c r="P9827" s="3">
        <f>N9827*O9827%*CSDL[[#This Row],[SỐ LƯỢNG]]</f>
        <v>600000</v>
      </c>
      <c r="Q9827" s="3">
        <f t="shared" si="4248"/>
        <v>2400000</v>
      </c>
    </row>
    <row r="9828" spans="1:17" x14ac:dyDescent="0.3">
      <c r="A9828" s="23" t="s">
        <v>5486</v>
      </c>
      <c r="B9828" s="8" t="s">
        <v>5486</v>
      </c>
      <c r="C9828" s="8">
        <v>1</v>
      </c>
      <c r="D9828" s="8" t="s">
        <v>5495</v>
      </c>
      <c r="E9828" s="8" t="s">
        <v>13830</v>
      </c>
      <c r="F9828" s="8" t="str">
        <f>VLOOKUP(E9828,'DANH MỤC'!$F:$G,2,0)</f>
        <v>Nhóm 2</v>
      </c>
      <c r="G9828" s="8" t="s">
        <v>9539</v>
      </c>
      <c r="H9828" t="str">
        <f>VLOOKUP(G9828,'DANH MỤC'!$I:$K,2,0)</f>
        <v>KH 3592</v>
      </c>
      <c r="I9828" t="str">
        <f>VLOOKUP(G9828,'DANH MỤC'!$I:$K,3,0)</f>
        <v>Vĩnh Phúc</v>
      </c>
      <c r="J9828" s="8" t="s">
        <v>5940</v>
      </c>
      <c r="K9828" t="str">
        <f>VLOOKUP(J9828,'DANH MỤC'!$A$1:$B$19,2,0)</f>
        <v>Sản phẩm 0002</v>
      </c>
      <c r="L9828" t="s">
        <v>15</v>
      </c>
      <c r="M9828">
        <v>1</v>
      </c>
      <c r="N9828" s="3">
        <f>IF(LEFT(K9828,1)="S",VLOOKUP(K9828,'DANH MỤC'!$B:$D,2,0),VLOOKUP(K9828,'DANH MỤC'!$B:$D,3,0))</f>
        <v>2000000</v>
      </c>
      <c r="O9828">
        <v>10</v>
      </c>
      <c r="P9828" s="3">
        <f>N9828*O9828%*CSDL[[#This Row],[SỐ LƯỢNG]]</f>
        <v>200000</v>
      </c>
      <c r="Q9828" s="3">
        <f t="shared" si="4248"/>
        <v>1800000</v>
      </c>
    </row>
    <row r="9829" spans="1:17" x14ac:dyDescent="0.3">
      <c r="A9829" s="23" t="str">
        <f t="shared" ref="A9829:A9830" si="4259">A9828</f>
        <v>17/01/2019</v>
      </c>
      <c r="B9829" s="8" t="str">
        <f t="shared" ref="B9829:B9830" si="4260">B9828</f>
        <v>17/01/2019</v>
      </c>
      <c r="C9829" s="8">
        <v>1</v>
      </c>
      <c r="D9829" s="8" t="str">
        <f t="shared" ref="D9829:D9830" si="4261">D9828</f>
        <v>DH9586</v>
      </c>
      <c r="E9829" s="8" t="str">
        <f t="shared" ref="E9829:E9830" si="4262">E9828</f>
        <v>ha.vo</v>
      </c>
      <c r="F9829" s="8" t="str">
        <f>VLOOKUP(E9829,'DANH MỤC'!$F:$G,2,0)</f>
        <v>Nhóm 2</v>
      </c>
      <c r="G9829" s="8" t="str">
        <f t="shared" ref="G9829:G9830" si="4263">G9828</f>
        <v>KH3592</v>
      </c>
      <c r="H9829" t="str">
        <f>VLOOKUP(G9829,'DANH MỤC'!$I:$K,2,0)</f>
        <v>KH 3592</v>
      </c>
      <c r="I9829" t="str">
        <f>VLOOKUP(G9829,'DANH MỤC'!$I:$K,3,0)</f>
        <v>Vĩnh Phúc</v>
      </c>
      <c r="J9829" s="8" t="s">
        <v>5939</v>
      </c>
      <c r="K9829" t="str">
        <f>VLOOKUP(J9829,'DANH MỤC'!$A$1:$B$19,2,0)</f>
        <v>Sản phẩm 0001</v>
      </c>
      <c r="L9829" t="s">
        <v>15</v>
      </c>
      <c r="M9829">
        <v>1</v>
      </c>
      <c r="N9829" s="3">
        <f>IF(LEFT(K9829,1)="S",VLOOKUP(K9829,'DANH MỤC'!$B:$D,2,0),VLOOKUP(K9829,'DANH MỤC'!$B:$D,3,0))</f>
        <v>3000000</v>
      </c>
      <c r="O9829">
        <v>10</v>
      </c>
      <c r="P9829" s="3">
        <f>N9829*O9829%*CSDL[[#This Row],[SỐ LƯỢNG]]</f>
        <v>300000</v>
      </c>
      <c r="Q9829" s="3">
        <f t="shared" si="4248"/>
        <v>2700000</v>
      </c>
    </row>
    <row r="9830" spans="1:17" x14ac:dyDescent="0.3">
      <c r="A9830" s="23" t="str">
        <f t="shared" si="4259"/>
        <v>17/01/2019</v>
      </c>
      <c r="B9830" s="8" t="str">
        <f t="shared" si="4260"/>
        <v>17/01/2019</v>
      </c>
      <c r="C9830" s="8">
        <v>1</v>
      </c>
      <c r="D9830" s="8" t="str">
        <f t="shared" si="4261"/>
        <v>DH9586</v>
      </c>
      <c r="E9830" s="8" t="str">
        <f t="shared" si="4262"/>
        <v>ha.vo</v>
      </c>
      <c r="F9830" s="8" t="str">
        <f>VLOOKUP(E9830,'DANH MỤC'!$F:$G,2,0)</f>
        <v>Nhóm 2</v>
      </c>
      <c r="G9830" s="8" t="str">
        <f t="shared" si="4263"/>
        <v>KH3592</v>
      </c>
      <c r="H9830" t="str">
        <f>VLOOKUP(G9830,'DANH MỤC'!$I:$K,2,0)</f>
        <v>KH 3592</v>
      </c>
      <c r="I9830" t="str">
        <f>VLOOKUP(G9830,'DANH MỤC'!$I:$K,3,0)</f>
        <v>Vĩnh Phúc</v>
      </c>
      <c r="J9830" s="8" t="s">
        <v>5944</v>
      </c>
      <c r="K9830" t="str">
        <f>VLOOKUP(J9830,'DANH MỤC'!$A$1:$B$19,2,0)</f>
        <v>Hàng tặng 0001</v>
      </c>
      <c r="L9830" t="s">
        <v>24</v>
      </c>
      <c r="M9830">
        <v>2</v>
      </c>
      <c r="N9830" s="3">
        <f>IF(LEFT(K9830,1)="S",VLOOKUP(K9830,'DANH MỤC'!$B:$D,2,0),VLOOKUP(K9830,'DANH MỤC'!$B:$D,3,0))</f>
        <v>200000</v>
      </c>
      <c r="O9830">
        <v>100</v>
      </c>
      <c r="P9830" s="3">
        <f>N9830*O9830%*CSDL[[#This Row],[SỐ LƯỢNG]]</f>
        <v>400000</v>
      </c>
      <c r="Q9830" s="3">
        <f t="shared" si="4248"/>
        <v>0</v>
      </c>
    </row>
    <row r="9831" spans="1:17" x14ac:dyDescent="0.3">
      <c r="A9831" s="23" t="s">
        <v>5486</v>
      </c>
      <c r="B9831" s="8" t="s">
        <v>5486</v>
      </c>
      <c r="C9831" s="8">
        <v>1</v>
      </c>
      <c r="D9831" s="8" t="s">
        <v>5496</v>
      </c>
      <c r="E9831" s="8" t="s">
        <v>13823</v>
      </c>
      <c r="F9831" s="8" t="str">
        <f>VLOOKUP(E9831,'DANH MỤC'!$F:$G,2,0)</f>
        <v>Nhóm 1</v>
      </c>
      <c r="G9831" s="8" t="s">
        <v>8270</v>
      </c>
      <c r="H9831" t="str">
        <f>VLOOKUP(G9831,'DANH MỤC'!$I:$K,2,0)</f>
        <v>KH 2283</v>
      </c>
      <c r="I9831" t="str">
        <f>VLOOKUP(G9831,'DANH MỤC'!$I:$K,3,0)</f>
        <v>Bắc Ninh</v>
      </c>
      <c r="J9831" s="8" t="s">
        <v>5940</v>
      </c>
      <c r="K9831" t="str">
        <f>VLOOKUP(J9831,'DANH MỤC'!$A$1:$B$19,2,0)</f>
        <v>Sản phẩm 0002</v>
      </c>
      <c r="L9831" t="s">
        <v>15</v>
      </c>
      <c r="M9831">
        <v>1</v>
      </c>
      <c r="N9831" s="3">
        <f>IF(LEFT(K9831,1)="S",VLOOKUP(K9831,'DANH MỤC'!$B:$D,2,0),VLOOKUP(K9831,'DANH MỤC'!$B:$D,3,0))</f>
        <v>2000000</v>
      </c>
      <c r="O9831">
        <v>5</v>
      </c>
      <c r="P9831" s="3">
        <f>N9831*O9831%*CSDL[[#This Row],[SỐ LƯỢNG]]</f>
        <v>100000</v>
      </c>
      <c r="Q9831" s="3">
        <f t="shared" si="4248"/>
        <v>1900000</v>
      </c>
    </row>
    <row r="9832" spans="1:17" x14ac:dyDescent="0.3">
      <c r="A9832" s="23" t="s">
        <v>5486</v>
      </c>
      <c r="B9832" s="8" t="s">
        <v>5486</v>
      </c>
      <c r="C9832" s="8">
        <v>1</v>
      </c>
      <c r="D9832" s="8" t="s">
        <v>5497</v>
      </c>
      <c r="E9832" s="8" t="s">
        <v>13822</v>
      </c>
      <c r="F9832" s="8" t="str">
        <f>VLOOKUP(E9832,'DANH MỤC'!$F:$G,2,0)</f>
        <v>Nhóm 1</v>
      </c>
      <c r="G9832" s="8" t="s">
        <v>7277</v>
      </c>
      <c r="H9832" t="str">
        <f>VLOOKUP(G9832,'DANH MỤC'!$I:$K,2,0)</f>
        <v>KH 1256</v>
      </c>
      <c r="I9832" t="str">
        <f>VLOOKUP(G9832,'DANH MỤC'!$I:$K,3,0)</f>
        <v>Quảng Nam</v>
      </c>
      <c r="J9832" s="8" t="s">
        <v>19</v>
      </c>
      <c r="K9832" t="str">
        <f>VLOOKUP(J9832,'DANH MỤC'!$A$1:$B$19,2,0)</f>
        <v>Sản phẩm 0003</v>
      </c>
      <c r="L9832" t="s">
        <v>15</v>
      </c>
      <c r="M9832">
        <v>1</v>
      </c>
      <c r="N9832" s="3">
        <f>IF(LEFT(K9832,1)="S",VLOOKUP(K9832,'DANH MỤC'!$B:$D,2,0),VLOOKUP(K9832,'DANH MỤC'!$B:$D,3,0))</f>
        <v>2500000</v>
      </c>
      <c r="O9832">
        <v>5</v>
      </c>
      <c r="P9832" s="3">
        <f>N9832*O9832%*CSDL[[#This Row],[SỐ LƯỢNG]]</f>
        <v>125000</v>
      </c>
      <c r="Q9832" s="3">
        <f t="shared" si="4248"/>
        <v>2375000</v>
      </c>
    </row>
    <row r="9833" spans="1:17" x14ac:dyDescent="0.3">
      <c r="A9833" s="23" t="str">
        <f>A9832</f>
        <v>17/01/2019</v>
      </c>
      <c r="B9833" s="8" t="str">
        <f>B9832</f>
        <v>17/01/2019</v>
      </c>
      <c r="C9833" s="8">
        <v>1</v>
      </c>
      <c r="D9833" s="8" t="str">
        <f>D9832</f>
        <v>DH9584</v>
      </c>
      <c r="E9833" s="8" t="str">
        <f>E9832</f>
        <v>anh.hong</v>
      </c>
      <c r="F9833" s="8" t="str">
        <f>VLOOKUP(E9833,'DANH MỤC'!$F:$G,2,0)</f>
        <v>Nhóm 1</v>
      </c>
      <c r="G9833" s="8" t="str">
        <f>G9832</f>
        <v>KH1256</v>
      </c>
      <c r="H9833" t="str">
        <f>VLOOKUP(G9833,'DANH MỤC'!$I:$K,2,0)</f>
        <v>KH 1256</v>
      </c>
      <c r="I9833" t="str">
        <f>VLOOKUP(G9833,'DANH MỤC'!$I:$K,3,0)</f>
        <v>Quảng Nam</v>
      </c>
      <c r="J9833" s="8" t="s">
        <v>5944</v>
      </c>
      <c r="K9833" t="str">
        <f>VLOOKUP(J9833,'DANH MỤC'!$A$1:$B$19,2,0)</f>
        <v>Hàng tặng 0001</v>
      </c>
      <c r="L9833" t="s">
        <v>24</v>
      </c>
      <c r="M9833">
        <v>2</v>
      </c>
      <c r="N9833" s="3">
        <f>IF(LEFT(K9833,1)="S",VLOOKUP(K9833,'DANH MỤC'!$B:$D,2,0),VLOOKUP(K9833,'DANH MỤC'!$B:$D,3,0))</f>
        <v>200000</v>
      </c>
      <c r="O9833">
        <v>100</v>
      </c>
      <c r="P9833" s="3">
        <f>N9833*O9833%*CSDL[[#This Row],[SỐ LƯỢNG]]</f>
        <v>400000</v>
      </c>
      <c r="Q9833" s="3">
        <f t="shared" si="4248"/>
        <v>0</v>
      </c>
    </row>
    <row r="9834" spans="1:17" x14ac:dyDescent="0.3">
      <c r="A9834" s="23" t="s">
        <v>5486</v>
      </c>
      <c r="B9834" s="8" t="s">
        <v>5486</v>
      </c>
      <c r="C9834" s="8">
        <v>1</v>
      </c>
      <c r="D9834" s="8" t="s">
        <v>5498</v>
      </c>
      <c r="E9834" s="8" t="s">
        <v>13816</v>
      </c>
      <c r="F9834" s="8" t="str">
        <f>VLOOKUP(E9834,'DANH MỤC'!$F:$G,2,0)</f>
        <v>Nhóm 1</v>
      </c>
      <c r="G9834" s="8" t="s">
        <v>9624</v>
      </c>
      <c r="H9834" t="str">
        <f>VLOOKUP(G9834,'DANH MỤC'!$I:$K,2,0)</f>
        <v>KH 3678</v>
      </c>
      <c r="I9834" t="str">
        <f>VLOOKUP(G9834,'DANH MỤC'!$I:$K,3,0)</f>
        <v>Cao Bằng</v>
      </c>
      <c r="J9834" s="8" t="s">
        <v>19</v>
      </c>
      <c r="K9834" t="str">
        <f>VLOOKUP(J9834,'DANH MỤC'!$A$1:$B$19,2,0)</f>
        <v>Sản phẩm 0003</v>
      </c>
      <c r="L9834" t="s">
        <v>15</v>
      </c>
      <c r="M9834">
        <v>1</v>
      </c>
      <c r="N9834" s="3">
        <f>IF(LEFT(K9834,1)="S",VLOOKUP(K9834,'DANH MỤC'!$B:$D,2,0),VLOOKUP(K9834,'DANH MỤC'!$B:$D,3,0))</f>
        <v>2500000</v>
      </c>
      <c r="O9834">
        <v>5</v>
      </c>
      <c r="P9834" s="3">
        <f>N9834*O9834%*CSDL[[#This Row],[SỐ LƯỢNG]]</f>
        <v>125000</v>
      </c>
      <c r="Q9834" s="3">
        <f t="shared" si="4248"/>
        <v>2375000</v>
      </c>
    </row>
    <row r="9835" spans="1:17" x14ac:dyDescent="0.3">
      <c r="A9835" s="23" t="s">
        <v>5486</v>
      </c>
      <c r="B9835" s="8" t="s">
        <v>5486</v>
      </c>
      <c r="C9835" s="8">
        <v>1</v>
      </c>
      <c r="D9835" s="8" t="s">
        <v>5499</v>
      </c>
      <c r="E9835" s="8" t="s">
        <v>13816</v>
      </c>
      <c r="F9835" s="8" t="str">
        <f>VLOOKUP(E9835,'DANH MỤC'!$F:$G,2,0)</f>
        <v>Nhóm 1</v>
      </c>
      <c r="G9835" s="8" t="s">
        <v>9625</v>
      </c>
      <c r="H9835" t="str">
        <f>VLOOKUP(G9835,'DANH MỤC'!$I:$K,2,0)</f>
        <v>KH 3679</v>
      </c>
      <c r="I9835" t="str">
        <f>VLOOKUP(G9835,'DANH MỤC'!$I:$K,3,0)</f>
        <v>Bắc Giang</v>
      </c>
      <c r="J9835" s="8" t="s">
        <v>5940</v>
      </c>
      <c r="K9835" t="str">
        <f>VLOOKUP(J9835,'DANH MỤC'!$A$1:$B$19,2,0)</f>
        <v>Sản phẩm 0002</v>
      </c>
      <c r="L9835" t="s">
        <v>15</v>
      </c>
      <c r="M9835">
        <v>1</v>
      </c>
      <c r="N9835" s="3">
        <f>IF(LEFT(K9835,1)="S",VLOOKUP(K9835,'DANH MỤC'!$B:$D,2,0),VLOOKUP(K9835,'DANH MỤC'!$B:$D,3,0))</f>
        <v>2000000</v>
      </c>
      <c r="O9835">
        <v>10</v>
      </c>
      <c r="P9835" s="3">
        <f>N9835*O9835%*CSDL[[#This Row],[SỐ LƯỢNG]]</f>
        <v>200000</v>
      </c>
      <c r="Q9835" s="3">
        <f t="shared" si="4248"/>
        <v>1800000</v>
      </c>
    </row>
    <row r="9836" spans="1:17" x14ac:dyDescent="0.3">
      <c r="A9836" s="23" t="str">
        <f>A9835</f>
        <v>17/01/2019</v>
      </c>
      <c r="B9836" s="8" t="str">
        <f>B9835</f>
        <v>17/01/2019</v>
      </c>
      <c r="C9836" s="8">
        <v>1</v>
      </c>
      <c r="D9836" s="8" t="str">
        <f>D9835</f>
        <v>DH9582</v>
      </c>
      <c r="E9836" s="8" t="str">
        <f>E9835</f>
        <v>luyen.dam</v>
      </c>
      <c r="F9836" s="8" t="str">
        <f>VLOOKUP(E9836,'DANH MỤC'!$F:$G,2,0)</f>
        <v>Nhóm 1</v>
      </c>
      <c r="G9836" s="8" t="str">
        <f>G9835</f>
        <v>KH3679</v>
      </c>
      <c r="H9836" t="str">
        <f>VLOOKUP(G9836,'DANH MỤC'!$I:$K,2,0)</f>
        <v>KH 3679</v>
      </c>
      <c r="I9836" t="str">
        <f>VLOOKUP(G9836,'DANH MỤC'!$I:$K,3,0)</f>
        <v>Bắc Giang</v>
      </c>
      <c r="J9836" s="8" t="s">
        <v>19</v>
      </c>
      <c r="K9836" t="str">
        <f>VLOOKUP(J9836,'DANH MỤC'!$A$1:$B$19,2,0)</f>
        <v>Sản phẩm 0003</v>
      </c>
      <c r="L9836" t="s">
        <v>15</v>
      </c>
      <c r="M9836">
        <v>2</v>
      </c>
      <c r="N9836" s="3">
        <f>IF(LEFT(K9836,1)="S",VLOOKUP(K9836,'DANH MỤC'!$B:$D,2,0),VLOOKUP(K9836,'DANH MỤC'!$B:$D,3,0))</f>
        <v>2500000</v>
      </c>
      <c r="O9836">
        <v>10</v>
      </c>
      <c r="P9836" s="3">
        <f>N9836*O9836%*CSDL[[#This Row],[SỐ LƯỢNG]]</f>
        <v>500000</v>
      </c>
      <c r="Q9836" s="3">
        <f t="shared" si="4248"/>
        <v>4500000</v>
      </c>
    </row>
    <row r="9837" spans="1:17" x14ac:dyDescent="0.3">
      <c r="A9837" s="23" t="s">
        <v>5486</v>
      </c>
      <c r="B9837" s="8" t="s">
        <v>5486</v>
      </c>
      <c r="C9837" s="8">
        <v>1</v>
      </c>
      <c r="D9837" s="8" t="s">
        <v>5500</v>
      </c>
      <c r="E9837" s="8" t="s">
        <v>13822</v>
      </c>
      <c r="F9837" s="8" t="str">
        <f>VLOOKUP(E9837,'DANH MỤC'!$F:$G,2,0)</f>
        <v>Nhóm 1</v>
      </c>
      <c r="G9837" s="8" t="s">
        <v>8275</v>
      </c>
      <c r="H9837" t="str">
        <f>VLOOKUP(G9837,'DANH MỤC'!$I:$K,2,0)</f>
        <v>KH 2289</v>
      </c>
      <c r="I9837" t="str">
        <f>VLOOKUP(G9837,'DANH MỤC'!$I:$K,3,0)</f>
        <v>Kon Tum</v>
      </c>
      <c r="J9837" s="8" t="s">
        <v>5939</v>
      </c>
      <c r="K9837" t="str">
        <f>VLOOKUP(J9837,'DANH MỤC'!$A$1:$B$19,2,0)</f>
        <v>Sản phẩm 0001</v>
      </c>
      <c r="L9837" t="s">
        <v>15</v>
      </c>
      <c r="M9837">
        <v>3</v>
      </c>
      <c r="N9837" s="3">
        <f>IF(LEFT(K9837,1)="S",VLOOKUP(K9837,'DANH MỤC'!$B:$D,2,0),VLOOKUP(K9837,'DANH MỤC'!$B:$D,3,0))</f>
        <v>3000000</v>
      </c>
      <c r="O9837">
        <v>10</v>
      </c>
      <c r="P9837" s="3">
        <f>N9837*O9837%*CSDL[[#This Row],[SỐ LƯỢNG]]</f>
        <v>900000</v>
      </c>
      <c r="Q9837" s="3">
        <f t="shared" si="4248"/>
        <v>8100000</v>
      </c>
    </row>
    <row r="9838" spans="1:17" x14ac:dyDescent="0.3">
      <c r="A9838" s="23" t="str">
        <f>A9837</f>
        <v>17/01/2019</v>
      </c>
      <c r="B9838" s="8" t="str">
        <f>B9837</f>
        <v>17/01/2019</v>
      </c>
      <c r="C9838" s="8">
        <v>1</v>
      </c>
      <c r="D9838" s="8" t="str">
        <f>D9837</f>
        <v>DH9581</v>
      </c>
      <c r="E9838" s="8" t="str">
        <f>E9837</f>
        <v>anh.hong</v>
      </c>
      <c r="F9838" s="8" t="str">
        <f>VLOOKUP(E9838,'DANH MỤC'!$F:$G,2,0)</f>
        <v>Nhóm 1</v>
      </c>
      <c r="G9838" s="8" t="str">
        <f>G9837</f>
        <v>KH2289</v>
      </c>
      <c r="H9838" t="str">
        <f>VLOOKUP(G9838,'DANH MỤC'!$I:$K,2,0)</f>
        <v>KH 2289</v>
      </c>
      <c r="I9838" t="str">
        <f>VLOOKUP(G9838,'DANH MỤC'!$I:$K,3,0)</f>
        <v>Kon Tum</v>
      </c>
      <c r="J9838" s="8" t="s">
        <v>5944</v>
      </c>
      <c r="K9838" t="str">
        <f>VLOOKUP(J9838,'DANH MỤC'!$A$1:$B$19,2,0)</f>
        <v>Hàng tặng 0001</v>
      </c>
      <c r="L9838" t="s">
        <v>24</v>
      </c>
      <c r="M9838">
        <v>1</v>
      </c>
      <c r="N9838" s="3">
        <f>IF(LEFT(K9838,1)="S",VLOOKUP(K9838,'DANH MỤC'!$B:$D,2,0),VLOOKUP(K9838,'DANH MỤC'!$B:$D,3,0))</f>
        <v>200000</v>
      </c>
      <c r="O9838">
        <v>100</v>
      </c>
      <c r="P9838" s="3">
        <f>N9838*O9838%*CSDL[[#This Row],[SỐ LƯỢNG]]</f>
        <v>200000</v>
      </c>
      <c r="Q9838" s="3">
        <f t="shared" si="4248"/>
        <v>0</v>
      </c>
    </row>
    <row r="9839" spans="1:17" x14ac:dyDescent="0.3">
      <c r="A9839" s="23" t="s">
        <v>5486</v>
      </c>
      <c r="B9839" s="8" t="s">
        <v>5486</v>
      </c>
      <c r="C9839" s="8">
        <v>1</v>
      </c>
      <c r="D9839" s="8" t="s">
        <v>5501</v>
      </c>
      <c r="E9839" s="8" t="s">
        <v>13820</v>
      </c>
      <c r="F9839" s="8" t="str">
        <f>VLOOKUP(E9839,'DANH MỤC'!$F:$G,2,0)</f>
        <v>Nhóm 1</v>
      </c>
      <c r="G9839" s="8" t="s">
        <v>9626</v>
      </c>
      <c r="H9839" t="str">
        <f>VLOOKUP(G9839,'DANH MỤC'!$I:$K,2,0)</f>
        <v>KH 3680</v>
      </c>
      <c r="I9839" t="str">
        <f>VLOOKUP(G9839,'DANH MỤC'!$I:$K,3,0)</f>
        <v>Đắk Lắk</v>
      </c>
      <c r="J9839" s="8" t="s">
        <v>5939</v>
      </c>
      <c r="K9839" t="str">
        <f>VLOOKUP(J9839,'DANH MỤC'!$A$1:$B$19,2,0)</f>
        <v>Sản phẩm 0001</v>
      </c>
      <c r="L9839" t="s">
        <v>15</v>
      </c>
      <c r="M9839">
        <v>1</v>
      </c>
      <c r="N9839" s="3">
        <f>IF(LEFT(K9839,1)="S",VLOOKUP(K9839,'DANH MỤC'!$B:$D,2,0),VLOOKUP(K9839,'DANH MỤC'!$B:$D,3,0))</f>
        <v>3000000</v>
      </c>
      <c r="O9839">
        <v>100</v>
      </c>
      <c r="P9839" s="3">
        <f>N9839*O9839%*CSDL[[#This Row],[SỐ LƯỢNG]]</f>
        <v>3000000</v>
      </c>
      <c r="Q9839" s="3">
        <f t="shared" si="4248"/>
        <v>0</v>
      </c>
    </row>
    <row r="9840" spans="1:17" x14ac:dyDescent="0.3">
      <c r="A9840" s="23" t="s">
        <v>5486</v>
      </c>
      <c r="B9840" s="8" t="s">
        <v>5486</v>
      </c>
      <c r="C9840" s="8">
        <v>1</v>
      </c>
      <c r="D9840" s="8" t="s">
        <v>5502</v>
      </c>
      <c r="E9840" s="8" t="s">
        <v>13822</v>
      </c>
      <c r="F9840" s="8" t="str">
        <f>VLOOKUP(E9840,'DANH MỤC'!$F:$G,2,0)</f>
        <v>Nhóm 1</v>
      </c>
      <c r="G9840" s="8" t="s">
        <v>9627</v>
      </c>
      <c r="H9840" t="str">
        <f>VLOOKUP(G9840,'DANH MỤC'!$I:$K,2,0)</f>
        <v>KH 3681</v>
      </c>
      <c r="I9840" t="str">
        <f>VLOOKUP(G9840,'DANH MỤC'!$I:$K,3,0)</f>
        <v>Hà Nam</v>
      </c>
      <c r="J9840" s="8" t="s">
        <v>5939</v>
      </c>
      <c r="K9840" t="str">
        <f>VLOOKUP(J9840,'DANH MỤC'!$A$1:$B$19,2,0)</f>
        <v>Sản phẩm 0001</v>
      </c>
      <c r="L9840" t="s">
        <v>15</v>
      </c>
      <c r="M9840">
        <v>1</v>
      </c>
      <c r="N9840" s="3">
        <f>IF(LEFT(K9840,1)="S",VLOOKUP(K9840,'DANH MỤC'!$B:$D,2,0),VLOOKUP(K9840,'DANH MỤC'!$B:$D,3,0))</f>
        <v>3000000</v>
      </c>
      <c r="O9840">
        <v>5</v>
      </c>
      <c r="P9840" s="3">
        <f>N9840*O9840%*CSDL[[#This Row],[SỐ LƯỢNG]]</f>
        <v>150000</v>
      </c>
      <c r="Q9840" s="3">
        <f t="shared" si="4248"/>
        <v>2850000</v>
      </c>
    </row>
    <row r="9841" spans="1:17" x14ac:dyDescent="0.3">
      <c r="A9841" s="23" t="s">
        <v>5486</v>
      </c>
      <c r="B9841" s="8" t="s">
        <v>5486</v>
      </c>
      <c r="C9841" s="8">
        <v>1</v>
      </c>
      <c r="D9841" s="8" t="s">
        <v>5503</v>
      </c>
      <c r="E9841" s="8" t="s">
        <v>13851</v>
      </c>
      <c r="F9841" s="8" t="str">
        <f>VLOOKUP(E9841,'DANH MỤC'!$F:$G,2,0)</f>
        <v>Nhóm 3</v>
      </c>
      <c r="G9841" s="8" t="s">
        <v>8872</v>
      </c>
      <c r="H9841" t="str">
        <f>VLOOKUP(G9841,'DANH MỤC'!$I:$K,2,0)</f>
        <v>KH 2904</v>
      </c>
      <c r="I9841" t="str">
        <f>VLOOKUP(G9841,'DANH MỤC'!$I:$K,3,0)</f>
        <v>Hà Nội</v>
      </c>
      <c r="J9841" s="8" t="s">
        <v>5940</v>
      </c>
      <c r="K9841" t="str">
        <f>VLOOKUP(J9841,'DANH MỤC'!$A$1:$B$19,2,0)</f>
        <v>Sản phẩm 0002</v>
      </c>
      <c r="L9841" t="s">
        <v>15</v>
      </c>
      <c r="M9841">
        <v>76</v>
      </c>
      <c r="N9841" s="3">
        <f>IF(LEFT(K9841,1)="S",VLOOKUP(K9841,'DANH MỤC'!$B:$D,2,0),VLOOKUP(K9841,'DANH MỤC'!$B:$D,3,0))</f>
        <v>2000000</v>
      </c>
      <c r="O9841">
        <v>100</v>
      </c>
      <c r="P9841" s="3">
        <f>N9841*O9841%*CSDL[[#This Row],[SỐ LƯỢNG]]</f>
        <v>152000000</v>
      </c>
      <c r="Q9841" s="3">
        <f t="shared" si="4248"/>
        <v>0</v>
      </c>
    </row>
    <row r="9842" spans="1:17" x14ac:dyDescent="0.3">
      <c r="A9842" s="23" t="s">
        <v>5486</v>
      </c>
      <c r="B9842" s="8" t="s">
        <v>5486</v>
      </c>
      <c r="C9842" s="8">
        <v>1</v>
      </c>
      <c r="D9842" s="8" t="s">
        <v>5504</v>
      </c>
      <c r="E9842" s="8" t="s">
        <v>13854</v>
      </c>
      <c r="F9842" s="8" t="str">
        <f>VLOOKUP(E9842,'DANH MỤC'!$F:$G,2,0)</f>
        <v>Nhóm 3</v>
      </c>
      <c r="G9842" s="8" t="s">
        <v>6996</v>
      </c>
      <c r="H9842" t="str">
        <f>VLOOKUP(G9842,'DANH MỤC'!$I:$K,2,0)</f>
        <v>KH 0971</v>
      </c>
      <c r="I9842" t="str">
        <f>VLOOKUP(G9842,'DANH MỤC'!$I:$K,3,0)</f>
        <v>Sơn La</v>
      </c>
      <c r="J9842" s="8" t="s">
        <v>19</v>
      </c>
      <c r="K9842" t="str">
        <f>VLOOKUP(J9842,'DANH MỤC'!$A$1:$B$19,2,0)</f>
        <v>Sản phẩm 0003</v>
      </c>
      <c r="L9842" t="s">
        <v>15</v>
      </c>
      <c r="M9842">
        <v>1</v>
      </c>
      <c r="N9842" s="3">
        <f>IF(LEFT(K9842,1)="S",VLOOKUP(K9842,'DANH MỤC'!$B:$D,2,0),VLOOKUP(K9842,'DANH MỤC'!$B:$D,3,0))</f>
        <v>2500000</v>
      </c>
      <c r="O9842">
        <v>10</v>
      </c>
      <c r="P9842" s="3">
        <f>N9842*O9842%*CSDL[[#This Row],[SỐ LƯỢNG]]</f>
        <v>250000</v>
      </c>
      <c r="Q9842" s="3">
        <f t="shared" si="4248"/>
        <v>2250000</v>
      </c>
    </row>
    <row r="9843" spans="1:17" x14ac:dyDescent="0.3">
      <c r="A9843" s="23" t="s">
        <v>5486</v>
      </c>
      <c r="B9843" s="8" t="s">
        <v>5486</v>
      </c>
      <c r="C9843" s="8">
        <v>1</v>
      </c>
      <c r="D9843" s="8" t="s">
        <v>5505</v>
      </c>
      <c r="E9843" s="8" t="s">
        <v>13854</v>
      </c>
      <c r="F9843" s="8" t="str">
        <f>VLOOKUP(E9843,'DANH MỤC'!$F:$G,2,0)</f>
        <v>Nhóm 3</v>
      </c>
      <c r="G9843" s="8" t="s">
        <v>9628</v>
      </c>
      <c r="H9843" t="str">
        <f>VLOOKUP(G9843,'DANH MỤC'!$I:$K,2,0)</f>
        <v>KH 3682</v>
      </c>
      <c r="I9843" t="str">
        <f>VLOOKUP(G9843,'DANH MỤC'!$I:$K,3,0)</f>
        <v>Lai Châu</v>
      </c>
      <c r="J9843" s="8" t="s">
        <v>5940</v>
      </c>
      <c r="K9843" t="str">
        <f>VLOOKUP(J9843,'DANH MỤC'!$A$1:$B$19,2,0)</f>
        <v>Sản phẩm 0002</v>
      </c>
      <c r="L9843" t="s">
        <v>15</v>
      </c>
      <c r="M9843">
        <v>1</v>
      </c>
      <c r="N9843" s="3">
        <f>IF(LEFT(K9843,1)="S",VLOOKUP(K9843,'DANH MỤC'!$B:$D,2,0),VLOOKUP(K9843,'DANH MỤC'!$B:$D,3,0))</f>
        <v>2000000</v>
      </c>
      <c r="O9843">
        <v>5</v>
      </c>
      <c r="P9843" s="3">
        <f>N9843*O9843%*CSDL[[#This Row],[SỐ LƯỢNG]]</f>
        <v>100000</v>
      </c>
      <c r="Q9843" s="3">
        <f t="shared" si="4248"/>
        <v>1900000</v>
      </c>
    </row>
    <row r="9844" spans="1:17" x14ac:dyDescent="0.3">
      <c r="A9844" s="23" t="s">
        <v>5486</v>
      </c>
      <c r="B9844" s="8" t="s">
        <v>5486</v>
      </c>
      <c r="C9844" s="8">
        <v>1</v>
      </c>
      <c r="D9844" s="8" t="s">
        <v>5506</v>
      </c>
      <c r="E9844" s="8" t="s">
        <v>13830</v>
      </c>
      <c r="F9844" s="8" t="str">
        <f>VLOOKUP(E9844,'DANH MỤC'!$F:$G,2,0)</f>
        <v>Nhóm 2</v>
      </c>
      <c r="G9844" s="8" t="s">
        <v>9629</v>
      </c>
      <c r="H9844" t="str">
        <f>VLOOKUP(G9844,'DANH MỤC'!$I:$K,2,0)</f>
        <v>KH 3683</v>
      </c>
      <c r="I9844" t="str">
        <f>VLOOKUP(G9844,'DANH MỤC'!$I:$K,3,0)</f>
        <v>Vĩnh Long</v>
      </c>
      <c r="J9844" s="8" t="s">
        <v>5940</v>
      </c>
      <c r="K9844" t="str">
        <f>VLOOKUP(J9844,'DANH MỤC'!$A$1:$B$19,2,0)</f>
        <v>Sản phẩm 0002</v>
      </c>
      <c r="L9844" t="s">
        <v>15</v>
      </c>
      <c r="M9844">
        <v>1</v>
      </c>
      <c r="N9844" s="3">
        <f>IF(LEFT(K9844,1)="S",VLOOKUP(K9844,'DANH MỤC'!$B:$D,2,0),VLOOKUP(K9844,'DANH MỤC'!$B:$D,3,0))</f>
        <v>2000000</v>
      </c>
      <c r="O9844">
        <v>5</v>
      </c>
      <c r="P9844" s="3">
        <f>N9844*O9844%*CSDL[[#This Row],[SỐ LƯỢNG]]</f>
        <v>100000</v>
      </c>
      <c r="Q9844" s="3">
        <f t="shared" si="4248"/>
        <v>1900000</v>
      </c>
    </row>
    <row r="9845" spans="1:17" x14ac:dyDescent="0.3">
      <c r="A9845" s="23" t="s">
        <v>5486</v>
      </c>
      <c r="B9845" s="8" t="s">
        <v>5486</v>
      </c>
      <c r="C9845" s="8">
        <v>1</v>
      </c>
      <c r="D9845" s="8" t="s">
        <v>5507</v>
      </c>
      <c r="E9845" s="8" t="s">
        <v>13822</v>
      </c>
      <c r="F9845" s="8" t="str">
        <f>VLOOKUP(E9845,'DANH MỤC'!$F:$G,2,0)</f>
        <v>Nhóm 1</v>
      </c>
      <c r="G9845" s="8" t="s">
        <v>9630</v>
      </c>
      <c r="H9845" t="str">
        <f>VLOOKUP(G9845,'DANH MỤC'!$I:$K,2,0)</f>
        <v>KH 3684</v>
      </c>
      <c r="I9845" t="str">
        <f>VLOOKUP(G9845,'DANH MỤC'!$I:$K,3,0)</f>
        <v>Quảng Nam</v>
      </c>
      <c r="J9845" s="8" t="s">
        <v>5939</v>
      </c>
      <c r="K9845" t="str">
        <f>VLOOKUP(J9845,'DANH MỤC'!$A$1:$B$19,2,0)</f>
        <v>Sản phẩm 0001</v>
      </c>
      <c r="L9845" t="s">
        <v>15</v>
      </c>
      <c r="M9845">
        <v>1</v>
      </c>
      <c r="N9845" s="3">
        <f>IF(LEFT(K9845,1)="S",VLOOKUP(K9845,'DANH MỤC'!$B:$D,2,0),VLOOKUP(K9845,'DANH MỤC'!$B:$D,3,0))</f>
        <v>3000000</v>
      </c>
      <c r="O9845">
        <v>5</v>
      </c>
      <c r="P9845" s="3">
        <f>N9845*O9845%*CSDL[[#This Row],[SỐ LƯỢNG]]</f>
        <v>150000</v>
      </c>
      <c r="Q9845" s="3">
        <f t="shared" si="4248"/>
        <v>2850000</v>
      </c>
    </row>
    <row r="9846" spans="1:17" x14ac:dyDescent="0.3">
      <c r="A9846" s="23" t="s">
        <v>5486</v>
      </c>
      <c r="B9846" s="8" t="s">
        <v>5508</v>
      </c>
      <c r="C9846" s="8">
        <v>1</v>
      </c>
      <c r="D9846" s="8" t="s">
        <v>5509</v>
      </c>
      <c r="E9846" s="8" t="s">
        <v>13816</v>
      </c>
      <c r="F9846" s="8" t="str">
        <f>VLOOKUP(E9846,'DANH MỤC'!$F:$G,2,0)</f>
        <v>Nhóm 1</v>
      </c>
      <c r="G9846" s="8" t="s">
        <v>6946</v>
      </c>
      <c r="H9846" t="str">
        <f>VLOOKUP(G9846,'DANH MỤC'!$I:$K,2,0)</f>
        <v>KH 0919</v>
      </c>
      <c r="I9846" t="str">
        <f>VLOOKUP(G9846,'DANH MỤC'!$I:$K,3,0)</f>
        <v>Sơn La</v>
      </c>
      <c r="J9846" s="8" t="s">
        <v>5940</v>
      </c>
      <c r="K9846" t="str">
        <f>VLOOKUP(J9846,'DANH MỤC'!$A$1:$B$19,2,0)</f>
        <v>Sản phẩm 0002</v>
      </c>
      <c r="L9846" t="s">
        <v>15</v>
      </c>
      <c r="M9846">
        <v>1</v>
      </c>
      <c r="N9846" s="3">
        <f>IF(LEFT(K9846,1)="S",VLOOKUP(K9846,'DANH MỤC'!$B:$D,2,0),VLOOKUP(K9846,'DANH MỤC'!$B:$D,3,0))</f>
        <v>2000000</v>
      </c>
      <c r="O9846">
        <v>10</v>
      </c>
      <c r="P9846" s="3">
        <f>N9846*O9846%*CSDL[[#This Row],[SỐ LƯỢNG]]</f>
        <v>200000</v>
      </c>
      <c r="Q9846" s="3">
        <f t="shared" si="4248"/>
        <v>1800000</v>
      </c>
    </row>
    <row r="9847" spans="1:17" x14ac:dyDescent="0.3">
      <c r="A9847" s="23" t="str">
        <f t="shared" ref="A9847:A9848" si="4264">A9846</f>
        <v>17/01/2019</v>
      </c>
      <c r="B9847" s="8" t="str">
        <f t="shared" ref="B9847:B9848" si="4265">B9846</f>
        <v>16/01/2019</v>
      </c>
      <c r="C9847" s="8">
        <v>1</v>
      </c>
      <c r="D9847" s="8" t="str">
        <f t="shared" ref="D9847:D9848" si="4266">D9846</f>
        <v>DH9558</v>
      </c>
      <c r="E9847" s="8" t="str">
        <f t="shared" ref="E9847:E9848" si="4267">E9846</f>
        <v>luyen.dam</v>
      </c>
      <c r="F9847" s="8" t="str">
        <f>VLOOKUP(E9847,'DANH MỤC'!$F:$G,2,0)</f>
        <v>Nhóm 1</v>
      </c>
      <c r="G9847" s="8" t="str">
        <f t="shared" ref="G9847:G9848" si="4268">G9846</f>
        <v>KH0919</v>
      </c>
      <c r="H9847" t="str">
        <f>VLOOKUP(G9847,'DANH MỤC'!$I:$K,2,0)</f>
        <v>KH 0919</v>
      </c>
      <c r="I9847" t="str">
        <f>VLOOKUP(G9847,'DANH MỤC'!$I:$K,3,0)</f>
        <v>Sơn La</v>
      </c>
      <c r="J9847" s="8" t="s">
        <v>5939</v>
      </c>
      <c r="K9847" t="str">
        <f>VLOOKUP(J9847,'DANH MỤC'!$A$1:$B$19,2,0)</f>
        <v>Sản phẩm 0001</v>
      </c>
      <c r="L9847" t="s">
        <v>15</v>
      </c>
      <c r="M9847">
        <v>1</v>
      </c>
      <c r="N9847" s="3">
        <f>IF(LEFT(K9847,1)="S",VLOOKUP(K9847,'DANH MỤC'!$B:$D,2,0),VLOOKUP(K9847,'DANH MỤC'!$B:$D,3,0))</f>
        <v>3000000</v>
      </c>
      <c r="O9847">
        <v>10</v>
      </c>
      <c r="P9847" s="3">
        <f>N9847*O9847%*CSDL[[#This Row],[SỐ LƯỢNG]]</f>
        <v>300000</v>
      </c>
      <c r="Q9847" s="3">
        <f t="shared" si="4248"/>
        <v>2700000</v>
      </c>
    </row>
    <row r="9848" spans="1:17" x14ac:dyDescent="0.3">
      <c r="A9848" s="23" t="str">
        <f t="shared" si="4264"/>
        <v>17/01/2019</v>
      </c>
      <c r="B9848" s="8" t="str">
        <f t="shared" si="4265"/>
        <v>16/01/2019</v>
      </c>
      <c r="C9848" s="8">
        <v>1</v>
      </c>
      <c r="D9848" s="8" t="str">
        <f t="shared" si="4266"/>
        <v>DH9558</v>
      </c>
      <c r="E9848" s="8" t="str">
        <f t="shared" si="4267"/>
        <v>luyen.dam</v>
      </c>
      <c r="F9848" s="8" t="str">
        <f>VLOOKUP(E9848,'DANH MỤC'!$F:$G,2,0)</f>
        <v>Nhóm 1</v>
      </c>
      <c r="G9848" s="8" t="str">
        <f t="shared" si="4268"/>
        <v>KH0919</v>
      </c>
      <c r="H9848" t="str">
        <f>VLOOKUP(G9848,'DANH MỤC'!$I:$K,2,0)</f>
        <v>KH 0919</v>
      </c>
      <c r="I9848" t="str">
        <f>VLOOKUP(G9848,'DANH MỤC'!$I:$K,3,0)</f>
        <v>Sơn La</v>
      </c>
      <c r="J9848" s="8" t="s">
        <v>5944</v>
      </c>
      <c r="K9848" t="str">
        <f>VLOOKUP(J9848,'DANH MỤC'!$A$1:$B$19,2,0)</f>
        <v>Hàng tặng 0001</v>
      </c>
      <c r="L9848" t="s">
        <v>24</v>
      </c>
      <c r="M9848">
        <v>2</v>
      </c>
      <c r="N9848" s="3">
        <f>IF(LEFT(K9848,1)="S",VLOOKUP(K9848,'DANH MỤC'!$B:$D,2,0),VLOOKUP(K9848,'DANH MỤC'!$B:$D,3,0))</f>
        <v>200000</v>
      </c>
      <c r="O9848">
        <v>100</v>
      </c>
      <c r="P9848" s="3">
        <f>N9848*O9848%*CSDL[[#This Row],[SỐ LƯỢNG]]</f>
        <v>400000</v>
      </c>
      <c r="Q9848" s="3">
        <f t="shared" si="4248"/>
        <v>0</v>
      </c>
    </row>
    <row r="9849" spans="1:17" x14ac:dyDescent="0.3">
      <c r="A9849" s="23" t="s">
        <v>5508</v>
      </c>
      <c r="B9849" s="8" t="s">
        <v>5508</v>
      </c>
      <c r="C9849" s="8">
        <v>1</v>
      </c>
      <c r="D9849" s="8" t="s">
        <v>5510</v>
      </c>
      <c r="E9849" s="8" t="s">
        <v>13833</v>
      </c>
      <c r="F9849" s="8" t="str">
        <f>VLOOKUP(E9849,'DANH MỤC'!$F:$G,2,0)</f>
        <v>Nhóm 2</v>
      </c>
      <c r="G9849" s="8" t="s">
        <v>9631</v>
      </c>
      <c r="H9849" t="str">
        <f>VLOOKUP(G9849,'DANH MỤC'!$I:$K,2,0)</f>
        <v>KH 3685</v>
      </c>
      <c r="I9849" t="str">
        <f>VLOOKUP(G9849,'DANH MỤC'!$I:$K,3,0)</f>
        <v>Bình Định</v>
      </c>
      <c r="J9849" s="8" t="s">
        <v>5940</v>
      </c>
      <c r="K9849" t="str">
        <f>VLOOKUP(J9849,'DANH MỤC'!$A$1:$B$19,2,0)</f>
        <v>Sản phẩm 0002</v>
      </c>
      <c r="L9849" t="s">
        <v>15</v>
      </c>
      <c r="M9849">
        <v>1</v>
      </c>
      <c r="N9849" s="3">
        <f>IF(LEFT(K9849,1)="S",VLOOKUP(K9849,'DANH MỤC'!$B:$D,2,0),VLOOKUP(K9849,'DANH MỤC'!$B:$D,3,0))</f>
        <v>2000000</v>
      </c>
      <c r="O9849">
        <v>5</v>
      </c>
      <c r="P9849" s="3">
        <f>N9849*O9849%*CSDL[[#This Row],[SỐ LƯỢNG]]</f>
        <v>100000</v>
      </c>
      <c r="Q9849" s="3">
        <f t="shared" si="4248"/>
        <v>1900000</v>
      </c>
    </row>
    <row r="9850" spans="1:17" x14ac:dyDescent="0.3">
      <c r="A9850" s="23" t="s">
        <v>5508</v>
      </c>
      <c r="B9850" s="8" t="s">
        <v>5508</v>
      </c>
      <c r="C9850" s="8">
        <v>1</v>
      </c>
      <c r="D9850" s="8" t="s">
        <v>5511</v>
      </c>
      <c r="E9850" s="8" t="s">
        <v>13833</v>
      </c>
      <c r="F9850" s="8" t="str">
        <f>VLOOKUP(E9850,'DANH MỤC'!$F:$G,2,0)</f>
        <v>Nhóm 2</v>
      </c>
      <c r="G9850" s="8" t="s">
        <v>9632</v>
      </c>
      <c r="H9850" t="str">
        <f>VLOOKUP(G9850,'DANH MỤC'!$I:$K,2,0)</f>
        <v>KH 3686</v>
      </c>
      <c r="I9850" t="str">
        <f>VLOOKUP(G9850,'DANH MỤC'!$I:$K,3,0)</f>
        <v>Đồng Tháp</v>
      </c>
      <c r="J9850" s="8" t="s">
        <v>5940</v>
      </c>
      <c r="K9850" t="str">
        <f>VLOOKUP(J9850,'DANH MỤC'!$A$1:$B$19,2,0)</f>
        <v>Sản phẩm 0002</v>
      </c>
      <c r="L9850" t="s">
        <v>15</v>
      </c>
      <c r="M9850">
        <v>1</v>
      </c>
      <c r="N9850" s="3">
        <f>IF(LEFT(K9850,1)="S",VLOOKUP(K9850,'DANH MỤC'!$B:$D,2,0),VLOOKUP(K9850,'DANH MỤC'!$B:$D,3,0))</f>
        <v>2000000</v>
      </c>
      <c r="O9850">
        <v>5</v>
      </c>
      <c r="P9850" s="3">
        <f>N9850*O9850%*CSDL[[#This Row],[SỐ LƯỢNG]]</f>
        <v>100000</v>
      </c>
      <c r="Q9850" s="3">
        <f t="shared" si="4248"/>
        <v>1900000</v>
      </c>
    </row>
    <row r="9851" spans="1:17" x14ac:dyDescent="0.3">
      <c r="A9851" s="23" t="s">
        <v>5508</v>
      </c>
      <c r="B9851" s="8" t="s">
        <v>5508</v>
      </c>
      <c r="C9851" s="8">
        <v>1</v>
      </c>
      <c r="D9851" s="8" t="s">
        <v>5512</v>
      </c>
      <c r="E9851" s="8" t="s">
        <v>13823</v>
      </c>
      <c r="F9851" s="8" t="str">
        <f>VLOOKUP(E9851,'DANH MỤC'!$F:$G,2,0)</f>
        <v>Nhóm 1</v>
      </c>
      <c r="G9851" s="8" t="s">
        <v>8878</v>
      </c>
      <c r="H9851" t="str">
        <f>VLOOKUP(G9851,'DANH MỤC'!$I:$K,2,0)</f>
        <v>KH 2911</v>
      </c>
      <c r="I9851" t="str">
        <f>VLOOKUP(G9851,'DANH MỤC'!$I:$K,3,0)</f>
        <v>Cần Thơ</v>
      </c>
      <c r="J9851" s="8" t="s">
        <v>5939</v>
      </c>
      <c r="K9851" t="str">
        <f>VLOOKUP(J9851,'DANH MỤC'!$A$1:$B$19,2,0)</f>
        <v>Sản phẩm 0001</v>
      </c>
      <c r="L9851" t="s">
        <v>15</v>
      </c>
      <c r="M9851">
        <v>1</v>
      </c>
      <c r="N9851" s="3">
        <f>IF(LEFT(K9851,1)="S",VLOOKUP(K9851,'DANH MỤC'!$B:$D,2,0),VLOOKUP(K9851,'DANH MỤC'!$B:$D,3,0))</f>
        <v>3000000</v>
      </c>
      <c r="O9851">
        <v>5</v>
      </c>
      <c r="P9851" s="3">
        <f>N9851*O9851%*CSDL[[#This Row],[SỐ LƯỢNG]]</f>
        <v>150000</v>
      </c>
      <c r="Q9851" s="3">
        <f t="shared" si="4248"/>
        <v>2850000</v>
      </c>
    </row>
    <row r="9852" spans="1:17" x14ac:dyDescent="0.3">
      <c r="A9852" s="23" t="s">
        <v>5508</v>
      </c>
      <c r="B9852" s="8" t="s">
        <v>5508</v>
      </c>
      <c r="C9852" s="8">
        <v>1</v>
      </c>
      <c r="D9852" s="8" t="s">
        <v>5513</v>
      </c>
      <c r="E9852" s="8" t="s">
        <v>13839</v>
      </c>
      <c r="F9852" s="8" t="str">
        <f>VLOOKUP(E9852,'DANH MỤC'!$F:$G,2,0)</f>
        <v>Nhóm 2</v>
      </c>
      <c r="G9852" s="8" t="s">
        <v>9633</v>
      </c>
      <c r="H9852" t="str">
        <f>VLOOKUP(G9852,'DANH MỤC'!$I:$K,2,0)</f>
        <v>KH 3687</v>
      </c>
      <c r="I9852" t="str">
        <f>VLOOKUP(G9852,'DANH MỤC'!$I:$K,3,0)</f>
        <v>Bạc Liêu</v>
      </c>
      <c r="J9852" s="8" t="s">
        <v>5939</v>
      </c>
      <c r="K9852" t="str">
        <f>VLOOKUP(J9852,'DANH MỤC'!$A$1:$B$19,2,0)</f>
        <v>Sản phẩm 0001</v>
      </c>
      <c r="L9852" t="s">
        <v>15</v>
      </c>
      <c r="M9852">
        <v>1</v>
      </c>
      <c r="N9852" s="3">
        <f>IF(LEFT(K9852,1)="S",VLOOKUP(K9852,'DANH MỤC'!$B:$D,2,0),VLOOKUP(K9852,'DANH MỤC'!$B:$D,3,0))</f>
        <v>3000000</v>
      </c>
      <c r="O9852">
        <v>5</v>
      </c>
      <c r="P9852" s="3">
        <f>N9852*O9852%*CSDL[[#This Row],[SỐ LƯỢNG]]</f>
        <v>150000</v>
      </c>
      <c r="Q9852" s="3">
        <f t="shared" si="4248"/>
        <v>2850000</v>
      </c>
    </row>
    <row r="9853" spans="1:17" x14ac:dyDescent="0.3">
      <c r="A9853" s="23" t="s">
        <v>5508</v>
      </c>
      <c r="B9853" s="8" t="s">
        <v>5508</v>
      </c>
      <c r="C9853" s="8">
        <v>1</v>
      </c>
      <c r="D9853" s="8" t="s">
        <v>5514</v>
      </c>
      <c r="E9853" s="8" t="s">
        <v>13825</v>
      </c>
      <c r="F9853" s="8" t="str">
        <f>VLOOKUP(E9853,'DANH MỤC'!$F:$G,2,0)</f>
        <v>Nhóm 1</v>
      </c>
      <c r="G9853" s="8" t="s">
        <v>9634</v>
      </c>
      <c r="H9853" t="str">
        <f>VLOOKUP(G9853,'DANH MỤC'!$I:$K,2,0)</f>
        <v>KH 3688</v>
      </c>
      <c r="I9853" t="str">
        <f>VLOOKUP(G9853,'DANH MỤC'!$I:$K,3,0)</f>
        <v>Hà Nội</v>
      </c>
      <c r="J9853" s="8" t="s">
        <v>45</v>
      </c>
      <c r="K9853" t="str">
        <f>VLOOKUP(J9853,'DANH MỤC'!$A$1:$B$19,2,0)</f>
        <v>Sản phẩm 0005</v>
      </c>
      <c r="L9853" t="s">
        <v>46</v>
      </c>
      <c r="M9853">
        <v>6</v>
      </c>
      <c r="N9853" s="3">
        <f>IF(LEFT(K9853,1)="S",VLOOKUP(K9853,'DANH MỤC'!$B:$D,2,0),VLOOKUP(K9853,'DANH MỤC'!$B:$D,3,0))</f>
        <v>1000000</v>
      </c>
      <c r="O9853">
        <v>20</v>
      </c>
      <c r="P9853" s="3">
        <f>N9853*O9853%*CSDL[[#This Row],[SỐ LƯỢNG]]</f>
        <v>1200000</v>
      </c>
      <c r="Q9853" s="3">
        <f t="shared" si="4248"/>
        <v>4800000</v>
      </c>
    </row>
    <row r="9854" spans="1:17" x14ac:dyDescent="0.3">
      <c r="A9854" s="23" t="str">
        <f>A9853</f>
        <v>16/01/2019</v>
      </c>
      <c r="B9854" s="8" t="str">
        <f>B9853</f>
        <v>16/01/2019</v>
      </c>
      <c r="C9854" s="8">
        <v>1</v>
      </c>
      <c r="D9854" s="8" t="str">
        <f>D9853</f>
        <v>DH9569</v>
      </c>
      <c r="E9854" s="8" t="str">
        <f>E9853</f>
        <v>ha.pham</v>
      </c>
      <c r="F9854" s="8" t="str">
        <f>VLOOKUP(E9854,'DANH MỤC'!$F:$G,2,0)</f>
        <v>Nhóm 1</v>
      </c>
      <c r="G9854" s="8" t="str">
        <f>G9853</f>
        <v>KH3688</v>
      </c>
      <c r="H9854" t="str">
        <f>VLOOKUP(G9854,'DANH MỤC'!$I:$K,2,0)</f>
        <v>KH 3688</v>
      </c>
      <c r="I9854" t="str">
        <f>VLOOKUP(G9854,'DANH MỤC'!$I:$K,3,0)</f>
        <v>Hà Nội</v>
      </c>
      <c r="J9854" s="8" t="s">
        <v>45</v>
      </c>
      <c r="K9854" t="str">
        <f>VLOOKUP(J9854,'DANH MỤC'!$A$1:$B$19,2,0)</f>
        <v>Sản phẩm 0005</v>
      </c>
      <c r="L9854" t="s">
        <v>46</v>
      </c>
      <c r="M9854">
        <v>1</v>
      </c>
      <c r="N9854" s="3">
        <f>IF(LEFT(K9854,1)="S",VLOOKUP(K9854,'DANH MỤC'!$B:$D,2,0),VLOOKUP(K9854,'DANH MỤC'!$B:$D,3,0))</f>
        <v>1000000</v>
      </c>
      <c r="O9854">
        <v>100</v>
      </c>
      <c r="P9854" s="3">
        <f>N9854*O9854%*CSDL[[#This Row],[SỐ LƯỢNG]]</f>
        <v>1000000</v>
      </c>
      <c r="Q9854" s="3">
        <f t="shared" si="4248"/>
        <v>0</v>
      </c>
    </row>
    <row r="9855" spans="1:17" x14ac:dyDescent="0.3">
      <c r="A9855" s="23" t="s">
        <v>5508</v>
      </c>
      <c r="B9855" s="8" t="s">
        <v>5508</v>
      </c>
      <c r="C9855" s="8">
        <v>1</v>
      </c>
      <c r="D9855" s="8" t="s">
        <v>5516</v>
      </c>
      <c r="E9855" s="8" t="s">
        <v>13822</v>
      </c>
      <c r="F9855" s="8" t="str">
        <f>VLOOKUP(E9855,'DANH MỤC'!$F:$G,2,0)</f>
        <v>Nhóm 1</v>
      </c>
      <c r="G9855" s="8" t="s">
        <v>7655</v>
      </c>
      <c r="H9855" t="str">
        <f>VLOOKUP(G9855,'DANH MỤC'!$I:$K,2,0)</f>
        <v>KH 1646</v>
      </c>
      <c r="I9855" t="str">
        <f>VLOOKUP(G9855,'DANH MỤC'!$I:$K,3,0)</f>
        <v>Hà Nội</v>
      </c>
      <c r="J9855" s="8" t="s">
        <v>19</v>
      </c>
      <c r="K9855" t="str">
        <f>VLOOKUP(J9855,'DANH MỤC'!$A$1:$B$19,2,0)</f>
        <v>Sản phẩm 0003</v>
      </c>
      <c r="L9855" t="s">
        <v>15</v>
      </c>
      <c r="M9855">
        <v>1</v>
      </c>
      <c r="N9855" s="3">
        <f>IF(LEFT(K9855,1)="S",VLOOKUP(K9855,'DANH MỤC'!$B:$D,2,0),VLOOKUP(K9855,'DANH MỤC'!$B:$D,3,0))</f>
        <v>2500000</v>
      </c>
      <c r="O9855">
        <v>0</v>
      </c>
      <c r="P9855" s="3">
        <f>N9855*O9855%*CSDL[[#This Row],[SỐ LƯỢNG]]</f>
        <v>0</v>
      </c>
      <c r="Q9855" s="3">
        <f t="shared" si="4248"/>
        <v>2500000</v>
      </c>
    </row>
    <row r="9856" spans="1:17" x14ac:dyDescent="0.3">
      <c r="A9856" s="23" t="str">
        <f>A9855</f>
        <v>16/01/2019</v>
      </c>
      <c r="B9856" s="8" t="str">
        <f>B9855</f>
        <v>16/01/2019</v>
      </c>
      <c r="C9856" s="8">
        <v>1</v>
      </c>
      <c r="D9856" s="8" t="str">
        <f>D9855</f>
        <v>DH9568</v>
      </c>
      <c r="E9856" s="8" t="str">
        <f>E9855</f>
        <v>anh.hong</v>
      </c>
      <c r="F9856" s="8" t="str">
        <f>VLOOKUP(E9856,'DANH MỤC'!$F:$G,2,0)</f>
        <v>Nhóm 1</v>
      </c>
      <c r="G9856" s="8" t="str">
        <f>G9855</f>
        <v>KH1646</v>
      </c>
      <c r="H9856" t="str">
        <f>VLOOKUP(G9856,'DANH MỤC'!$I:$K,2,0)</f>
        <v>KH 1646</v>
      </c>
      <c r="I9856" t="str">
        <f>VLOOKUP(G9856,'DANH MỤC'!$I:$K,3,0)</f>
        <v>Hà Nội</v>
      </c>
      <c r="J9856" s="8" t="s">
        <v>19</v>
      </c>
      <c r="K9856" t="str">
        <f>VLOOKUP(J9856,'DANH MỤC'!$A$1:$B$19,2,0)</f>
        <v>Sản phẩm 0003</v>
      </c>
      <c r="L9856" t="s">
        <v>15</v>
      </c>
      <c r="M9856">
        <v>1</v>
      </c>
      <c r="N9856" s="3">
        <f>IF(LEFT(K9856,1)="S",VLOOKUP(K9856,'DANH MỤC'!$B:$D,2,0),VLOOKUP(K9856,'DANH MỤC'!$B:$D,3,0))</f>
        <v>2500000</v>
      </c>
      <c r="O9856">
        <v>5</v>
      </c>
      <c r="P9856" s="3">
        <f>N9856*O9856%*CSDL[[#This Row],[SỐ LƯỢNG]]</f>
        <v>125000</v>
      </c>
      <c r="Q9856" s="3">
        <f t="shared" si="4248"/>
        <v>2375000</v>
      </c>
    </row>
    <row r="9857" spans="1:17" x14ac:dyDescent="0.3">
      <c r="A9857" s="23" t="s">
        <v>5508</v>
      </c>
      <c r="B9857" s="8" t="s">
        <v>5508</v>
      </c>
      <c r="C9857" s="8">
        <v>1</v>
      </c>
      <c r="D9857" s="8" t="s">
        <v>5517</v>
      </c>
      <c r="E9857" s="8" t="s">
        <v>13823</v>
      </c>
      <c r="F9857" s="8" t="str">
        <f>VLOOKUP(E9857,'DANH MỤC'!$F:$G,2,0)</f>
        <v>Nhóm 1</v>
      </c>
      <c r="G9857" s="8" t="s">
        <v>5122</v>
      </c>
      <c r="H9857" t="str">
        <f>VLOOKUP(G9857,'DANH MỤC'!$I:$K,2,0)</f>
        <v>KH 3689</v>
      </c>
      <c r="I9857" t="str">
        <f>VLOOKUP(G9857,'DANH MỤC'!$I:$K,3,0)</f>
        <v>Hà Giang</v>
      </c>
      <c r="J9857" s="8" t="s">
        <v>19</v>
      </c>
      <c r="K9857" t="str">
        <f>VLOOKUP(J9857,'DANH MỤC'!$A$1:$B$19,2,0)</f>
        <v>Sản phẩm 0003</v>
      </c>
      <c r="L9857" t="s">
        <v>15</v>
      </c>
      <c r="M9857">
        <v>1</v>
      </c>
      <c r="N9857" s="3">
        <f>IF(LEFT(K9857,1)="S",VLOOKUP(K9857,'DANH MỤC'!$B:$D,2,0),VLOOKUP(K9857,'DANH MỤC'!$B:$D,3,0))</f>
        <v>2500000</v>
      </c>
      <c r="O9857">
        <v>0</v>
      </c>
      <c r="P9857" s="3">
        <f>N9857*O9857%*CSDL[[#This Row],[SỐ LƯỢNG]]</f>
        <v>0</v>
      </c>
      <c r="Q9857" s="3">
        <f t="shared" si="4248"/>
        <v>2500000</v>
      </c>
    </row>
    <row r="9858" spans="1:17" x14ac:dyDescent="0.3">
      <c r="A9858" s="23" t="s">
        <v>5508</v>
      </c>
      <c r="B9858" s="8" t="s">
        <v>5508</v>
      </c>
      <c r="C9858" s="8">
        <v>1</v>
      </c>
      <c r="D9858" s="8" t="s">
        <v>5518</v>
      </c>
      <c r="E9858" s="8" t="s">
        <v>13823</v>
      </c>
      <c r="F9858" s="8" t="str">
        <f>VLOOKUP(E9858,'DANH MỤC'!$F:$G,2,0)</f>
        <v>Nhóm 1</v>
      </c>
      <c r="G9858" s="8" t="s">
        <v>8496</v>
      </c>
      <c r="H9858" t="str">
        <f>VLOOKUP(G9858,'DANH MỤC'!$I:$K,2,0)</f>
        <v>KH 2518</v>
      </c>
      <c r="I9858" t="str">
        <f>VLOOKUP(G9858,'DANH MỤC'!$I:$K,3,0)</f>
        <v>Lạng Sơn</v>
      </c>
      <c r="J9858" s="8" t="s">
        <v>5940</v>
      </c>
      <c r="K9858" t="str">
        <f>VLOOKUP(J9858,'DANH MỤC'!$A$1:$B$19,2,0)</f>
        <v>Sản phẩm 0002</v>
      </c>
      <c r="L9858" t="s">
        <v>15</v>
      </c>
      <c r="M9858">
        <v>1</v>
      </c>
      <c r="N9858" s="3">
        <f>IF(LEFT(K9858,1)="S",VLOOKUP(K9858,'DANH MỤC'!$B:$D,2,0),VLOOKUP(K9858,'DANH MỤC'!$B:$D,3,0))</f>
        <v>2000000</v>
      </c>
      <c r="O9858">
        <v>0</v>
      </c>
      <c r="P9858" s="3">
        <f>N9858*O9858%*CSDL[[#This Row],[SỐ LƯỢNG]]</f>
        <v>0</v>
      </c>
      <c r="Q9858" s="3">
        <f t="shared" si="4248"/>
        <v>2000000</v>
      </c>
    </row>
    <row r="9859" spans="1:17" x14ac:dyDescent="0.3">
      <c r="A9859" s="23" t="str">
        <f t="shared" ref="A9859:A9860" si="4269">A9858</f>
        <v>16/01/2019</v>
      </c>
      <c r="B9859" s="8" t="str">
        <f t="shared" ref="B9859:B9860" si="4270">B9858</f>
        <v>16/01/2019</v>
      </c>
      <c r="C9859" s="8">
        <v>1</v>
      </c>
      <c r="D9859" s="8" t="str">
        <f t="shared" ref="D9859:D9860" si="4271">D9858</f>
        <v>DH9566</v>
      </c>
      <c r="E9859" s="8" t="str">
        <f t="shared" ref="E9859:E9860" si="4272">E9858</f>
        <v>giang.nguyen</v>
      </c>
      <c r="F9859" s="8" t="str">
        <f>VLOOKUP(E9859,'DANH MỤC'!$F:$G,2,0)</f>
        <v>Nhóm 1</v>
      </c>
      <c r="G9859" s="8" t="str">
        <f t="shared" ref="G9859:G9860" si="4273">G9858</f>
        <v>KH2518</v>
      </c>
      <c r="H9859" t="str">
        <f>VLOOKUP(G9859,'DANH MỤC'!$I:$K,2,0)</f>
        <v>KH 2518</v>
      </c>
      <c r="I9859" t="str">
        <f>VLOOKUP(G9859,'DANH MỤC'!$I:$K,3,0)</f>
        <v>Lạng Sơn</v>
      </c>
      <c r="J9859" s="8" t="s">
        <v>5939</v>
      </c>
      <c r="K9859" t="str">
        <f>VLOOKUP(J9859,'DANH MỤC'!$A$1:$B$19,2,0)</f>
        <v>Sản phẩm 0001</v>
      </c>
      <c r="L9859" t="s">
        <v>15</v>
      </c>
      <c r="M9859">
        <v>2</v>
      </c>
      <c r="N9859" s="3">
        <f>IF(LEFT(K9859,1)="S",VLOOKUP(K9859,'DANH MỤC'!$B:$D,2,0),VLOOKUP(K9859,'DANH MỤC'!$B:$D,3,0))</f>
        <v>3000000</v>
      </c>
      <c r="O9859">
        <v>0</v>
      </c>
      <c r="P9859" s="3">
        <f>N9859*O9859%*CSDL[[#This Row],[SỐ LƯỢNG]]</f>
        <v>0</v>
      </c>
      <c r="Q9859" s="3">
        <f t="shared" ref="Q9859:Q9922" si="4274">N9859*M9859-P9859</f>
        <v>6000000</v>
      </c>
    </row>
    <row r="9860" spans="1:17" x14ac:dyDescent="0.3">
      <c r="A9860" s="23" t="str">
        <f t="shared" si="4269"/>
        <v>16/01/2019</v>
      </c>
      <c r="B9860" s="8" t="str">
        <f t="shared" si="4270"/>
        <v>16/01/2019</v>
      </c>
      <c r="C9860" s="8">
        <v>1</v>
      </c>
      <c r="D9860" s="8" t="str">
        <f t="shared" si="4271"/>
        <v>DH9566</v>
      </c>
      <c r="E9860" s="8" t="str">
        <f t="shared" si="4272"/>
        <v>giang.nguyen</v>
      </c>
      <c r="F9860" s="8" t="str">
        <f>VLOOKUP(E9860,'DANH MỤC'!$F:$G,2,0)</f>
        <v>Nhóm 1</v>
      </c>
      <c r="G9860" s="8" t="str">
        <f t="shared" si="4273"/>
        <v>KH2518</v>
      </c>
      <c r="H9860" t="str">
        <f>VLOOKUP(G9860,'DANH MỤC'!$I:$K,2,0)</f>
        <v>KH 2518</v>
      </c>
      <c r="I9860" t="str">
        <f>VLOOKUP(G9860,'DANH MỤC'!$I:$K,3,0)</f>
        <v>Lạng Sơn</v>
      </c>
      <c r="J9860" s="8" t="s">
        <v>5944</v>
      </c>
      <c r="K9860" t="str">
        <f>VLOOKUP(J9860,'DANH MỤC'!$A$1:$B$19,2,0)</f>
        <v>Hàng tặng 0001</v>
      </c>
      <c r="L9860" t="s">
        <v>24</v>
      </c>
      <c r="M9860">
        <v>1</v>
      </c>
      <c r="N9860" s="3">
        <f>IF(LEFT(K9860,1)="S",VLOOKUP(K9860,'DANH MỤC'!$B:$D,2,0),VLOOKUP(K9860,'DANH MỤC'!$B:$D,3,0))</f>
        <v>200000</v>
      </c>
      <c r="O9860">
        <v>100</v>
      </c>
      <c r="P9860" s="3">
        <f>N9860*O9860%*CSDL[[#This Row],[SỐ LƯỢNG]]</f>
        <v>200000</v>
      </c>
      <c r="Q9860" s="3">
        <f t="shared" si="4274"/>
        <v>0</v>
      </c>
    </row>
    <row r="9861" spans="1:17" x14ac:dyDescent="0.3">
      <c r="A9861" s="23" t="s">
        <v>5508</v>
      </c>
      <c r="B9861" s="8" t="s">
        <v>5508</v>
      </c>
      <c r="C9861" s="8">
        <v>1</v>
      </c>
      <c r="D9861" s="8" t="s">
        <v>5519</v>
      </c>
      <c r="E9861" s="8" t="s">
        <v>13854</v>
      </c>
      <c r="F9861" s="8" t="str">
        <f>VLOOKUP(E9861,'DANH MỤC'!$F:$G,2,0)</f>
        <v>Nhóm 3</v>
      </c>
      <c r="G9861" s="8" t="s">
        <v>8998</v>
      </c>
      <c r="H9861" t="str">
        <f>VLOOKUP(G9861,'DANH MỤC'!$I:$K,2,0)</f>
        <v>KH 3040</v>
      </c>
      <c r="I9861" t="str">
        <f>VLOOKUP(G9861,'DANH MỤC'!$I:$K,3,0)</f>
        <v>Bình Phước</v>
      </c>
      <c r="J9861" s="8" t="s">
        <v>5939</v>
      </c>
      <c r="K9861" t="str">
        <f>VLOOKUP(J9861,'DANH MỤC'!$A$1:$B$19,2,0)</f>
        <v>Sản phẩm 0001</v>
      </c>
      <c r="L9861" t="s">
        <v>15</v>
      </c>
      <c r="M9861">
        <v>1</v>
      </c>
      <c r="N9861" s="3">
        <f>IF(LEFT(K9861,1)="S",VLOOKUP(K9861,'DANH MỤC'!$B:$D,2,0),VLOOKUP(K9861,'DANH MỤC'!$B:$D,3,0))</f>
        <v>3000000</v>
      </c>
      <c r="O9861">
        <v>5</v>
      </c>
      <c r="P9861" s="3">
        <f>N9861*O9861%*CSDL[[#This Row],[SỐ LƯỢNG]]</f>
        <v>150000</v>
      </c>
      <c r="Q9861" s="3">
        <f t="shared" si="4274"/>
        <v>2850000</v>
      </c>
    </row>
    <row r="9862" spans="1:17" x14ac:dyDescent="0.3">
      <c r="A9862" s="23" t="s">
        <v>5508</v>
      </c>
      <c r="B9862" s="8" t="s">
        <v>5508</v>
      </c>
      <c r="C9862" s="8">
        <v>1</v>
      </c>
      <c r="D9862" s="8" t="s">
        <v>5520</v>
      </c>
      <c r="E9862" s="8" t="s">
        <v>13819</v>
      </c>
      <c r="F9862" s="8" t="str">
        <f>VLOOKUP(E9862,'DANH MỤC'!$F:$G,2,0)</f>
        <v>Nhóm 1</v>
      </c>
      <c r="G9862" s="8" t="s">
        <v>1770</v>
      </c>
      <c r="H9862" t="str">
        <f>VLOOKUP(G9862,'DANH MỤC'!$I:$K,2,0)</f>
        <v>KH 3391</v>
      </c>
      <c r="I9862" t="str">
        <f>VLOOKUP(G9862,'DANH MỤC'!$I:$K,3,0)</f>
        <v>Lạng Sơn</v>
      </c>
      <c r="J9862" s="8" t="s">
        <v>5940</v>
      </c>
      <c r="K9862" t="str">
        <f>VLOOKUP(J9862,'DANH MỤC'!$A$1:$B$19,2,0)</f>
        <v>Sản phẩm 0002</v>
      </c>
      <c r="L9862" t="s">
        <v>15</v>
      </c>
      <c r="M9862">
        <v>1</v>
      </c>
      <c r="N9862" s="3">
        <f>IF(LEFT(K9862,1)="S",VLOOKUP(K9862,'DANH MỤC'!$B:$D,2,0),VLOOKUP(K9862,'DANH MỤC'!$B:$D,3,0))</f>
        <v>2000000</v>
      </c>
      <c r="O9862">
        <v>5</v>
      </c>
      <c r="P9862" s="3">
        <f>N9862*O9862%*CSDL[[#This Row],[SỐ LƯỢNG]]</f>
        <v>100000</v>
      </c>
      <c r="Q9862" s="3">
        <f t="shared" si="4274"/>
        <v>1900000</v>
      </c>
    </row>
    <row r="9863" spans="1:17" x14ac:dyDescent="0.3">
      <c r="A9863" s="23" t="str">
        <f t="shared" ref="A9863:A9864" si="4275">A9862</f>
        <v>16/01/2019</v>
      </c>
      <c r="B9863" s="8" t="str">
        <f t="shared" ref="B9863:B9864" si="4276">B9862</f>
        <v>16/01/2019</v>
      </c>
      <c r="C9863" s="8">
        <v>1</v>
      </c>
      <c r="D9863" s="8" t="str">
        <f t="shared" ref="D9863:D9864" si="4277">D9862</f>
        <v>DH9564</v>
      </c>
      <c r="E9863" s="8" t="str">
        <f t="shared" ref="E9863:E9864" si="4278">E9862</f>
        <v>linh.truong</v>
      </c>
      <c r="F9863" s="8" t="str">
        <f>VLOOKUP(E9863,'DANH MỤC'!$F:$G,2,0)</f>
        <v>Nhóm 1</v>
      </c>
      <c r="G9863" s="8" t="str">
        <f t="shared" ref="G9863:G9864" si="4279">G9862</f>
        <v>KH3391</v>
      </c>
      <c r="H9863" t="str">
        <f>VLOOKUP(G9863,'DANH MỤC'!$I:$K,2,0)</f>
        <v>KH 3391</v>
      </c>
      <c r="I9863" t="str">
        <f>VLOOKUP(G9863,'DANH MỤC'!$I:$K,3,0)</f>
        <v>Lạng Sơn</v>
      </c>
      <c r="J9863" s="8" t="s">
        <v>5939</v>
      </c>
      <c r="K9863" t="str">
        <f>VLOOKUP(J9863,'DANH MỤC'!$A$1:$B$19,2,0)</f>
        <v>Sản phẩm 0001</v>
      </c>
      <c r="L9863" t="s">
        <v>15</v>
      </c>
      <c r="M9863">
        <v>1</v>
      </c>
      <c r="N9863" s="3">
        <f>IF(LEFT(K9863,1)="S",VLOOKUP(K9863,'DANH MỤC'!$B:$D,2,0),VLOOKUP(K9863,'DANH MỤC'!$B:$D,3,0))</f>
        <v>3000000</v>
      </c>
      <c r="O9863">
        <v>5</v>
      </c>
      <c r="P9863" s="3">
        <f>N9863*O9863%*CSDL[[#This Row],[SỐ LƯỢNG]]</f>
        <v>150000</v>
      </c>
      <c r="Q9863" s="3">
        <f t="shared" si="4274"/>
        <v>2850000</v>
      </c>
    </row>
    <row r="9864" spans="1:17" x14ac:dyDescent="0.3">
      <c r="A9864" s="23" t="str">
        <f t="shared" si="4275"/>
        <v>16/01/2019</v>
      </c>
      <c r="B9864" s="8" t="str">
        <f t="shared" si="4276"/>
        <v>16/01/2019</v>
      </c>
      <c r="C9864" s="8">
        <v>1</v>
      </c>
      <c r="D9864" s="8" t="str">
        <f t="shared" si="4277"/>
        <v>DH9564</v>
      </c>
      <c r="E9864" s="8" t="str">
        <f t="shared" si="4278"/>
        <v>linh.truong</v>
      </c>
      <c r="F9864" s="8" t="str">
        <f>VLOOKUP(E9864,'DANH MỤC'!$F:$G,2,0)</f>
        <v>Nhóm 1</v>
      </c>
      <c r="G9864" s="8" t="str">
        <f t="shared" si="4279"/>
        <v>KH3391</v>
      </c>
      <c r="H9864" t="str">
        <f>VLOOKUP(G9864,'DANH MỤC'!$I:$K,2,0)</f>
        <v>KH 3391</v>
      </c>
      <c r="I9864" t="str">
        <f>VLOOKUP(G9864,'DANH MỤC'!$I:$K,3,0)</f>
        <v>Lạng Sơn</v>
      </c>
      <c r="J9864" s="8" t="s">
        <v>5944</v>
      </c>
      <c r="K9864" t="str">
        <f>VLOOKUP(J9864,'DANH MỤC'!$A$1:$B$19,2,0)</f>
        <v>Hàng tặng 0001</v>
      </c>
      <c r="L9864" t="s">
        <v>24</v>
      </c>
      <c r="M9864">
        <v>2</v>
      </c>
      <c r="N9864" s="3">
        <f>IF(LEFT(K9864,1)="S",VLOOKUP(K9864,'DANH MỤC'!$B:$D,2,0),VLOOKUP(K9864,'DANH MỤC'!$B:$D,3,0))</f>
        <v>200000</v>
      </c>
      <c r="O9864">
        <v>100</v>
      </c>
      <c r="P9864" s="3">
        <f>N9864*O9864%*CSDL[[#This Row],[SỐ LƯỢNG]]</f>
        <v>400000</v>
      </c>
      <c r="Q9864" s="3">
        <f t="shared" si="4274"/>
        <v>0</v>
      </c>
    </row>
    <row r="9865" spans="1:17" x14ac:dyDescent="0.3">
      <c r="A9865" s="23" t="s">
        <v>5508</v>
      </c>
      <c r="B9865" s="8" t="s">
        <v>5508</v>
      </c>
      <c r="C9865" s="8">
        <v>1</v>
      </c>
      <c r="D9865" s="8" t="s">
        <v>5521</v>
      </c>
      <c r="E9865" s="8" t="s">
        <v>13814</v>
      </c>
      <c r="F9865" s="8" t="str">
        <f>VLOOKUP(E9865,'DANH MỤC'!$F:$G,2,0)</f>
        <v>Nhóm 1</v>
      </c>
      <c r="G9865" s="8" t="s">
        <v>6423</v>
      </c>
      <c r="H9865" t="str">
        <f>VLOOKUP(G9865,'DANH MỤC'!$I:$K,2,0)</f>
        <v>KH 0390</v>
      </c>
      <c r="I9865" t="str">
        <f>VLOOKUP(G9865,'DANH MỤC'!$I:$K,3,0)</f>
        <v>Long An</v>
      </c>
      <c r="J9865" s="8" t="s">
        <v>5940</v>
      </c>
      <c r="K9865" t="str">
        <f>VLOOKUP(J9865,'DANH MỤC'!$A$1:$B$19,2,0)</f>
        <v>Sản phẩm 0002</v>
      </c>
      <c r="L9865" t="s">
        <v>15</v>
      </c>
      <c r="M9865">
        <v>3</v>
      </c>
      <c r="N9865" s="3">
        <f>IF(LEFT(K9865,1)="S",VLOOKUP(K9865,'DANH MỤC'!$B:$D,2,0),VLOOKUP(K9865,'DANH MỤC'!$B:$D,3,0))</f>
        <v>2000000</v>
      </c>
      <c r="O9865">
        <v>10</v>
      </c>
      <c r="P9865" s="3">
        <f>N9865*O9865%*CSDL[[#This Row],[SỐ LƯỢNG]]</f>
        <v>600000</v>
      </c>
      <c r="Q9865" s="3">
        <f t="shared" si="4274"/>
        <v>5400000</v>
      </c>
    </row>
    <row r="9866" spans="1:17" x14ac:dyDescent="0.3">
      <c r="A9866" s="23" t="s">
        <v>5508</v>
      </c>
      <c r="B9866" s="8" t="s">
        <v>5508</v>
      </c>
      <c r="C9866" s="8">
        <v>1</v>
      </c>
      <c r="D9866" s="8" t="s">
        <v>5522</v>
      </c>
      <c r="E9866" s="8" t="s">
        <v>13814</v>
      </c>
      <c r="F9866" s="8" t="str">
        <f>VLOOKUP(E9866,'DANH MỤC'!$F:$G,2,0)</f>
        <v>Nhóm 1</v>
      </c>
      <c r="G9866" s="8" t="s">
        <v>9635</v>
      </c>
      <c r="H9866" t="str">
        <f>VLOOKUP(G9866,'DANH MỤC'!$I:$K,2,0)</f>
        <v>KH 3690</v>
      </c>
      <c r="I9866" t="str">
        <f>VLOOKUP(G9866,'DANH MỤC'!$I:$K,3,0)</f>
        <v>Ninh Thuận</v>
      </c>
      <c r="J9866" s="8" t="s">
        <v>5940</v>
      </c>
      <c r="K9866" t="str">
        <f>VLOOKUP(J9866,'DANH MỤC'!$A$1:$B$19,2,0)</f>
        <v>Sản phẩm 0002</v>
      </c>
      <c r="L9866" t="s">
        <v>15</v>
      </c>
      <c r="M9866">
        <v>1</v>
      </c>
      <c r="N9866" s="3">
        <f>IF(LEFT(K9866,1)="S",VLOOKUP(K9866,'DANH MỤC'!$B:$D,2,0),VLOOKUP(K9866,'DANH MỤC'!$B:$D,3,0))</f>
        <v>2000000</v>
      </c>
      <c r="O9866">
        <v>5</v>
      </c>
      <c r="P9866" s="3">
        <f>N9866*O9866%*CSDL[[#This Row],[SỐ LƯỢNG]]</f>
        <v>100000</v>
      </c>
      <c r="Q9866" s="3">
        <f t="shared" si="4274"/>
        <v>1900000</v>
      </c>
    </row>
    <row r="9867" spans="1:17" x14ac:dyDescent="0.3">
      <c r="A9867" s="23" t="s">
        <v>5508</v>
      </c>
      <c r="B9867" s="8" t="s">
        <v>5508</v>
      </c>
      <c r="C9867" s="8">
        <v>1</v>
      </c>
      <c r="D9867" s="8" t="s">
        <v>5523</v>
      </c>
      <c r="E9867" s="8" t="s">
        <v>13816</v>
      </c>
      <c r="F9867" s="8" t="str">
        <f>VLOOKUP(E9867,'DANH MỤC'!$F:$G,2,0)</f>
        <v>Nhóm 1</v>
      </c>
      <c r="G9867" s="8" t="s">
        <v>9636</v>
      </c>
      <c r="H9867" t="str">
        <f>VLOOKUP(G9867,'DANH MỤC'!$I:$K,2,0)</f>
        <v>KH 3691</v>
      </c>
      <c r="I9867" t="str">
        <f>VLOOKUP(G9867,'DANH MỤC'!$I:$K,3,0)</f>
        <v>Yên Bái</v>
      </c>
      <c r="J9867" s="8" t="s">
        <v>19</v>
      </c>
      <c r="K9867" t="str">
        <f>VLOOKUP(J9867,'DANH MỤC'!$A$1:$B$19,2,0)</f>
        <v>Sản phẩm 0003</v>
      </c>
      <c r="L9867" t="s">
        <v>15</v>
      </c>
      <c r="M9867">
        <v>1</v>
      </c>
      <c r="N9867" s="3">
        <f>IF(LEFT(K9867,1)="S",VLOOKUP(K9867,'DANH MỤC'!$B:$D,2,0),VLOOKUP(K9867,'DANH MỤC'!$B:$D,3,0))</f>
        <v>2500000</v>
      </c>
      <c r="O9867">
        <v>0</v>
      </c>
      <c r="P9867" s="3">
        <f>N9867*O9867%*CSDL[[#This Row],[SỐ LƯỢNG]]</f>
        <v>0</v>
      </c>
      <c r="Q9867" s="3">
        <f t="shared" si="4274"/>
        <v>2500000</v>
      </c>
    </row>
    <row r="9868" spans="1:17" x14ac:dyDescent="0.3">
      <c r="A9868" s="23" t="s">
        <v>5508</v>
      </c>
      <c r="B9868" s="8" t="s">
        <v>5508</v>
      </c>
      <c r="C9868" s="8">
        <v>1</v>
      </c>
      <c r="D9868" s="8" t="s">
        <v>5524</v>
      </c>
      <c r="E9868" s="8" t="s">
        <v>13819</v>
      </c>
      <c r="F9868" s="8" t="str">
        <f>VLOOKUP(E9868,'DANH MỤC'!$F:$G,2,0)</f>
        <v>Nhóm 1</v>
      </c>
      <c r="G9868" s="8" t="s">
        <v>9637</v>
      </c>
      <c r="H9868" t="str">
        <f>VLOOKUP(G9868,'DANH MỤC'!$I:$K,2,0)</f>
        <v>KH 3692</v>
      </c>
      <c r="I9868" t="str">
        <f>VLOOKUP(G9868,'DANH MỤC'!$I:$K,3,0)</f>
        <v>Bình Thuận</v>
      </c>
      <c r="J9868" s="8" t="s">
        <v>5940</v>
      </c>
      <c r="K9868" t="str">
        <f>VLOOKUP(J9868,'DANH MỤC'!$A$1:$B$19,2,0)</f>
        <v>Sản phẩm 0002</v>
      </c>
      <c r="L9868" t="s">
        <v>15</v>
      </c>
      <c r="M9868">
        <v>1</v>
      </c>
      <c r="N9868" s="3">
        <f>IF(LEFT(K9868,1)="S",VLOOKUP(K9868,'DANH MỤC'!$B:$D,2,0),VLOOKUP(K9868,'DANH MỤC'!$B:$D,3,0))</f>
        <v>2000000</v>
      </c>
      <c r="O9868">
        <v>5</v>
      </c>
      <c r="P9868" s="3">
        <f>N9868*O9868%*CSDL[[#This Row],[SỐ LƯỢNG]]</f>
        <v>100000</v>
      </c>
      <c r="Q9868" s="3">
        <f t="shared" si="4274"/>
        <v>1900000</v>
      </c>
    </row>
    <row r="9869" spans="1:17" x14ac:dyDescent="0.3">
      <c r="A9869" s="23" t="s">
        <v>5508</v>
      </c>
      <c r="B9869" s="8" t="s">
        <v>5508</v>
      </c>
      <c r="C9869" s="8">
        <v>1</v>
      </c>
      <c r="D9869" s="8" t="s">
        <v>5525</v>
      </c>
      <c r="E9869" s="8" t="s">
        <v>13847</v>
      </c>
      <c r="F9869" s="8" t="str">
        <f>VLOOKUP(E9869,'DANH MỤC'!$F:$G,2,0)</f>
        <v>Nhóm 3</v>
      </c>
      <c r="G9869" s="8" t="s">
        <v>9638</v>
      </c>
      <c r="H9869" t="str">
        <f>VLOOKUP(G9869,'DANH MỤC'!$I:$K,2,0)</f>
        <v>KH 3693</v>
      </c>
      <c r="I9869" t="str">
        <f>VLOOKUP(G9869,'DANH MỤC'!$I:$K,3,0)</f>
        <v>Hà Nam</v>
      </c>
      <c r="J9869" s="8" t="s">
        <v>5939</v>
      </c>
      <c r="K9869" t="str">
        <f>VLOOKUP(J9869,'DANH MỤC'!$A$1:$B$19,2,0)</f>
        <v>Sản phẩm 0001</v>
      </c>
      <c r="L9869" t="s">
        <v>15</v>
      </c>
      <c r="M9869">
        <v>1</v>
      </c>
      <c r="N9869" s="3">
        <f>IF(LEFT(K9869,1)="S",VLOOKUP(K9869,'DANH MỤC'!$B:$D,2,0),VLOOKUP(K9869,'DANH MỤC'!$B:$D,3,0))</f>
        <v>3000000</v>
      </c>
      <c r="O9869">
        <v>5</v>
      </c>
      <c r="P9869" s="3">
        <f>N9869*O9869%*CSDL[[#This Row],[SỐ LƯỢNG]]</f>
        <v>150000</v>
      </c>
      <c r="Q9869" s="3">
        <f t="shared" si="4274"/>
        <v>2850000</v>
      </c>
    </row>
    <row r="9870" spans="1:17" x14ac:dyDescent="0.3">
      <c r="A9870" s="23" t="s">
        <v>5508</v>
      </c>
      <c r="B9870" s="8" t="s">
        <v>5508</v>
      </c>
      <c r="C9870" s="8">
        <v>1</v>
      </c>
      <c r="D9870" s="8" t="s">
        <v>5526</v>
      </c>
      <c r="E9870" s="8" t="s">
        <v>13816</v>
      </c>
      <c r="F9870" s="8" t="str">
        <f>VLOOKUP(E9870,'DANH MỤC'!$F:$G,2,0)</f>
        <v>Nhóm 1</v>
      </c>
      <c r="G9870" s="8" t="s">
        <v>8592</v>
      </c>
      <c r="H9870" t="str">
        <f>VLOOKUP(G9870,'DANH MỤC'!$I:$K,2,0)</f>
        <v>KH 2618</v>
      </c>
      <c r="I9870" t="str">
        <f>VLOOKUP(G9870,'DANH MỤC'!$I:$K,3,0)</f>
        <v>Đắk Lắk</v>
      </c>
      <c r="J9870" s="8" t="s">
        <v>19</v>
      </c>
      <c r="K9870" t="str">
        <f>VLOOKUP(J9870,'DANH MỤC'!$A$1:$B$19,2,0)</f>
        <v>Sản phẩm 0003</v>
      </c>
      <c r="L9870" t="s">
        <v>15</v>
      </c>
      <c r="M9870">
        <v>1</v>
      </c>
      <c r="N9870" s="3">
        <f>IF(LEFT(K9870,1)="S",VLOOKUP(K9870,'DANH MỤC'!$B:$D,2,0),VLOOKUP(K9870,'DANH MỤC'!$B:$D,3,0))</f>
        <v>2500000</v>
      </c>
      <c r="O9870">
        <v>5</v>
      </c>
      <c r="P9870" s="3">
        <f>N9870*O9870%*CSDL[[#This Row],[SỐ LƯỢNG]]</f>
        <v>125000</v>
      </c>
      <c r="Q9870" s="3">
        <f t="shared" si="4274"/>
        <v>2375000</v>
      </c>
    </row>
    <row r="9871" spans="1:17" x14ac:dyDescent="0.3">
      <c r="A9871" s="23" t="s">
        <v>5508</v>
      </c>
      <c r="B9871" s="8" t="s">
        <v>5508</v>
      </c>
      <c r="C9871" s="8">
        <v>1</v>
      </c>
      <c r="D9871" s="8" t="s">
        <v>5527</v>
      </c>
      <c r="E9871" s="8" t="s">
        <v>13814</v>
      </c>
      <c r="F9871" s="8" t="str">
        <f>VLOOKUP(E9871,'DANH MỤC'!$F:$G,2,0)</f>
        <v>Nhóm 1</v>
      </c>
      <c r="G9871" s="8" t="s">
        <v>9639</v>
      </c>
      <c r="H9871" t="str">
        <f>VLOOKUP(G9871,'DANH MỤC'!$I:$K,2,0)</f>
        <v>KH 3694</v>
      </c>
      <c r="I9871" t="str">
        <f>VLOOKUP(G9871,'DANH MỤC'!$I:$K,3,0)</f>
        <v>Đồng Nai</v>
      </c>
      <c r="J9871" s="8" t="s">
        <v>5940</v>
      </c>
      <c r="K9871" t="str">
        <f>VLOOKUP(J9871,'DANH MỤC'!$A$1:$B$19,2,0)</f>
        <v>Sản phẩm 0002</v>
      </c>
      <c r="L9871" t="s">
        <v>15</v>
      </c>
      <c r="M9871">
        <v>1</v>
      </c>
      <c r="N9871" s="3">
        <f>IF(LEFT(K9871,1)="S",VLOOKUP(K9871,'DANH MỤC'!$B:$D,2,0),VLOOKUP(K9871,'DANH MỤC'!$B:$D,3,0))</f>
        <v>2000000</v>
      </c>
      <c r="O9871">
        <v>5</v>
      </c>
      <c r="P9871" s="3">
        <f>N9871*O9871%*CSDL[[#This Row],[SỐ LƯỢNG]]</f>
        <v>100000</v>
      </c>
      <c r="Q9871" s="3">
        <f t="shared" si="4274"/>
        <v>1900000</v>
      </c>
    </row>
    <row r="9872" spans="1:17" x14ac:dyDescent="0.3">
      <c r="A9872" s="23" t="str">
        <f t="shared" ref="A9872:A9873" si="4280">A9871</f>
        <v>16/01/2019</v>
      </c>
      <c r="B9872" s="8" t="str">
        <f t="shared" ref="B9872:B9873" si="4281">B9871</f>
        <v>16/01/2019</v>
      </c>
      <c r="C9872" s="8">
        <v>1</v>
      </c>
      <c r="D9872" s="8" t="str">
        <f t="shared" ref="D9872:D9873" si="4282">D9871</f>
        <v>DH9556</v>
      </c>
      <c r="E9872" s="8" t="str">
        <f t="shared" ref="E9872:E9873" si="4283">E9871</f>
        <v>hai.vi</v>
      </c>
      <c r="F9872" s="8" t="str">
        <f>VLOOKUP(E9872,'DANH MỤC'!$F:$G,2,0)</f>
        <v>Nhóm 1</v>
      </c>
      <c r="G9872" s="8" t="str">
        <f t="shared" ref="G9872:G9873" si="4284">G9871</f>
        <v>KH3694</v>
      </c>
      <c r="H9872" t="str">
        <f>VLOOKUP(G9872,'DANH MỤC'!$I:$K,2,0)</f>
        <v>KH 3694</v>
      </c>
      <c r="I9872" t="str">
        <f>VLOOKUP(G9872,'DANH MỤC'!$I:$K,3,0)</f>
        <v>Đồng Nai</v>
      </c>
      <c r="J9872" s="8" t="s">
        <v>5939</v>
      </c>
      <c r="K9872" t="str">
        <f>VLOOKUP(J9872,'DANH MỤC'!$A$1:$B$19,2,0)</f>
        <v>Sản phẩm 0001</v>
      </c>
      <c r="L9872" t="s">
        <v>15</v>
      </c>
      <c r="M9872">
        <v>1</v>
      </c>
      <c r="N9872" s="3">
        <f>IF(LEFT(K9872,1)="S",VLOOKUP(K9872,'DANH MỤC'!$B:$D,2,0),VLOOKUP(K9872,'DANH MỤC'!$B:$D,3,0))</f>
        <v>3000000</v>
      </c>
      <c r="O9872">
        <v>5</v>
      </c>
      <c r="P9872" s="3">
        <f>N9872*O9872%*CSDL[[#This Row],[SỐ LƯỢNG]]</f>
        <v>150000</v>
      </c>
      <c r="Q9872" s="3">
        <f t="shared" si="4274"/>
        <v>2850000</v>
      </c>
    </row>
    <row r="9873" spans="1:17" x14ac:dyDescent="0.3">
      <c r="A9873" s="23" t="str">
        <f t="shared" si="4280"/>
        <v>16/01/2019</v>
      </c>
      <c r="B9873" s="8" t="str">
        <f t="shared" si="4281"/>
        <v>16/01/2019</v>
      </c>
      <c r="C9873" s="8">
        <v>1</v>
      </c>
      <c r="D9873" s="8" t="str">
        <f t="shared" si="4282"/>
        <v>DH9556</v>
      </c>
      <c r="E9873" s="8" t="str">
        <f t="shared" si="4283"/>
        <v>hai.vi</v>
      </c>
      <c r="F9873" s="8" t="str">
        <f>VLOOKUP(E9873,'DANH MỤC'!$F:$G,2,0)</f>
        <v>Nhóm 1</v>
      </c>
      <c r="G9873" s="8" t="str">
        <f t="shared" si="4284"/>
        <v>KH3694</v>
      </c>
      <c r="H9873" t="str">
        <f>VLOOKUP(G9873,'DANH MỤC'!$I:$K,2,0)</f>
        <v>KH 3694</v>
      </c>
      <c r="I9873" t="str">
        <f>VLOOKUP(G9873,'DANH MỤC'!$I:$K,3,0)</f>
        <v>Đồng Nai</v>
      </c>
      <c r="J9873" s="8" t="s">
        <v>5944</v>
      </c>
      <c r="K9873" t="str">
        <f>VLOOKUP(J9873,'DANH MỤC'!$A$1:$B$19,2,0)</f>
        <v>Hàng tặng 0001</v>
      </c>
      <c r="L9873" t="s">
        <v>24</v>
      </c>
      <c r="M9873">
        <v>2</v>
      </c>
      <c r="N9873" s="3">
        <f>IF(LEFT(K9873,1)="S",VLOOKUP(K9873,'DANH MỤC'!$B:$D,2,0),VLOOKUP(K9873,'DANH MỤC'!$B:$D,3,0))</f>
        <v>200000</v>
      </c>
      <c r="O9873">
        <v>100</v>
      </c>
      <c r="P9873" s="3">
        <f>N9873*O9873%*CSDL[[#This Row],[SỐ LƯỢNG]]</f>
        <v>400000</v>
      </c>
      <c r="Q9873" s="3">
        <f t="shared" si="4274"/>
        <v>0</v>
      </c>
    </row>
    <row r="9874" spans="1:17" x14ac:dyDescent="0.3">
      <c r="A9874" s="23" t="s">
        <v>5508</v>
      </c>
      <c r="B9874" s="8" t="s">
        <v>5508</v>
      </c>
      <c r="C9874" s="8">
        <v>1</v>
      </c>
      <c r="D9874" s="8" t="s">
        <v>5528</v>
      </c>
      <c r="E9874" s="8" t="s">
        <v>13816</v>
      </c>
      <c r="F9874" s="8" t="str">
        <f>VLOOKUP(E9874,'DANH MỤC'!$F:$G,2,0)</f>
        <v>Nhóm 1</v>
      </c>
      <c r="G9874" s="8" t="s">
        <v>9301</v>
      </c>
      <c r="H9874" t="str">
        <f>VLOOKUP(G9874,'DANH MỤC'!$I:$K,2,0)</f>
        <v>KH 3350</v>
      </c>
      <c r="I9874" t="str">
        <f>VLOOKUP(G9874,'DANH MỤC'!$I:$K,3,0)</f>
        <v>Cần Thơ</v>
      </c>
      <c r="J9874" s="8" t="s">
        <v>5940</v>
      </c>
      <c r="K9874" t="str">
        <f>VLOOKUP(J9874,'DANH MỤC'!$A$1:$B$19,2,0)</f>
        <v>Sản phẩm 0002</v>
      </c>
      <c r="L9874" t="s">
        <v>15</v>
      </c>
      <c r="M9874">
        <v>1</v>
      </c>
      <c r="N9874" s="3">
        <f>IF(LEFT(K9874,1)="S",VLOOKUP(K9874,'DANH MỤC'!$B:$D,2,0),VLOOKUP(K9874,'DANH MỤC'!$B:$D,3,0))</f>
        <v>2000000</v>
      </c>
      <c r="O9874">
        <v>5</v>
      </c>
      <c r="P9874" s="3">
        <f>N9874*O9874%*CSDL[[#This Row],[SỐ LƯỢNG]]</f>
        <v>100000</v>
      </c>
      <c r="Q9874" s="3">
        <f t="shared" si="4274"/>
        <v>1900000</v>
      </c>
    </row>
    <row r="9875" spans="1:17" x14ac:dyDescent="0.3">
      <c r="A9875" s="23" t="s">
        <v>5508</v>
      </c>
      <c r="B9875" s="8" t="s">
        <v>5508</v>
      </c>
      <c r="C9875" s="8">
        <v>1</v>
      </c>
      <c r="D9875" s="8" t="s">
        <v>5529</v>
      </c>
      <c r="E9875" s="8" t="s">
        <v>13819</v>
      </c>
      <c r="F9875" s="8" t="str">
        <f>VLOOKUP(E9875,'DANH MỤC'!$F:$G,2,0)</f>
        <v>Nhóm 1</v>
      </c>
      <c r="G9875" s="8" t="s">
        <v>6576</v>
      </c>
      <c r="H9875" t="str">
        <f>VLOOKUP(G9875,'DANH MỤC'!$I:$K,2,0)</f>
        <v>KH 0543</v>
      </c>
      <c r="I9875" t="str">
        <f>VLOOKUP(G9875,'DANH MỤC'!$I:$K,3,0)</f>
        <v>Hưng Yên</v>
      </c>
      <c r="J9875" s="8" t="s">
        <v>5940</v>
      </c>
      <c r="K9875" t="str">
        <f>VLOOKUP(J9875,'DANH MỤC'!$A$1:$B$19,2,0)</f>
        <v>Sản phẩm 0002</v>
      </c>
      <c r="L9875" t="s">
        <v>15</v>
      </c>
      <c r="M9875">
        <v>1</v>
      </c>
      <c r="N9875" s="3">
        <f>IF(LEFT(K9875,1)="S",VLOOKUP(K9875,'DANH MỤC'!$B:$D,2,0),VLOOKUP(K9875,'DANH MỤC'!$B:$D,3,0))</f>
        <v>2000000</v>
      </c>
      <c r="O9875">
        <v>10</v>
      </c>
      <c r="P9875" s="3">
        <f>N9875*O9875%*CSDL[[#This Row],[SỐ LƯỢNG]]</f>
        <v>200000</v>
      </c>
      <c r="Q9875" s="3">
        <f t="shared" si="4274"/>
        <v>1800000</v>
      </c>
    </row>
    <row r="9876" spans="1:17" x14ac:dyDescent="0.3">
      <c r="A9876" s="23" t="str">
        <f>A9875</f>
        <v>16/01/2019</v>
      </c>
      <c r="B9876" s="8" t="str">
        <f>B9875</f>
        <v>16/01/2019</v>
      </c>
      <c r="C9876" s="8">
        <v>1</v>
      </c>
      <c r="D9876" s="8" t="str">
        <f>D9875</f>
        <v>DH9554</v>
      </c>
      <c r="E9876" s="8" t="str">
        <f>E9875</f>
        <v>linh.truong</v>
      </c>
      <c r="F9876" s="8" t="str">
        <f>VLOOKUP(E9876,'DANH MỤC'!$F:$G,2,0)</f>
        <v>Nhóm 1</v>
      </c>
      <c r="G9876" s="8" t="str">
        <f>G9875</f>
        <v>KH0543</v>
      </c>
      <c r="H9876" t="str">
        <f>VLOOKUP(G9876,'DANH MỤC'!$I:$K,2,0)</f>
        <v>KH 0543</v>
      </c>
      <c r="I9876" t="str">
        <f>VLOOKUP(G9876,'DANH MỤC'!$I:$K,3,0)</f>
        <v>Hưng Yên</v>
      </c>
      <c r="J9876" s="8" t="s">
        <v>5944</v>
      </c>
      <c r="K9876" t="str">
        <f>VLOOKUP(J9876,'DANH MỤC'!$A$1:$B$19,2,0)</f>
        <v>Hàng tặng 0001</v>
      </c>
      <c r="L9876" t="s">
        <v>24</v>
      </c>
      <c r="M9876">
        <v>2</v>
      </c>
      <c r="N9876" s="3">
        <f>IF(LEFT(K9876,1)="S",VLOOKUP(K9876,'DANH MỤC'!$B:$D,2,0),VLOOKUP(K9876,'DANH MỤC'!$B:$D,3,0))</f>
        <v>200000</v>
      </c>
      <c r="O9876">
        <v>100</v>
      </c>
      <c r="P9876" s="3">
        <f>N9876*O9876%*CSDL[[#This Row],[SỐ LƯỢNG]]</f>
        <v>400000</v>
      </c>
      <c r="Q9876" s="3">
        <f t="shared" si="4274"/>
        <v>0</v>
      </c>
    </row>
    <row r="9877" spans="1:17" x14ac:dyDescent="0.3">
      <c r="A9877" s="23" t="s">
        <v>5508</v>
      </c>
      <c r="B9877" s="8" t="s">
        <v>5508</v>
      </c>
      <c r="C9877" s="8">
        <v>1</v>
      </c>
      <c r="D9877" s="8" t="s">
        <v>5530</v>
      </c>
      <c r="E9877" s="8" t="s">
        <v>13819</v>
      </c>
      <c r="F9877" s="8" t="str">
        <f>VLOOKUP(E9877,'DANH MỤC'!$F:$G,2,0)</f>
        <v>Nhóm 1</v>
      </c>
      <c r="G9877" s="8" t="s">
        <v>9640</v>
      </c>
      <c r="H9877" t="str">
        <f>VLOOKUP(G9877,'DANH MỤC'!$I:$K,2,0)</f>
        <v>KH 3695</v>
      </c>
      <c r="I9877" t="str">
        <f>VLOOKUP(G9877,'DANH MỤC'!$I:$K,3,0)</f>
        <v>Tiền Giang</v>
      </c>
      <c r="J9877" s="8" t="s">
        <v>5939</v>
      </c>
      <c r="K9877" t="str">
        <f>VLOOKUP(J9877,'DANH MỤC'!$A$1:$B$19,2,0)</f>
        <v>Sản phẩm 0001</v>
      </c>
      <c r="L9877" t="s">
        <v>15</v>
      </c>
      <c r="M9877">
        <v>2</v>
      </c>
      <c r="N9877" s="3">
        <f>IF(LEFT(K9877,1)="S",VLOOKUP(K9877,'DANH MỤC'!$B:$D,2,0),VLOOKUP(K9877,'DANH MỤC'!$B:$D,3,0))</f>
        <v>3000000</v>
      </c>
      <c r="O9877">
        <v>5</v>
      </c>
      <c r="P9877" s="3">
        <f>N9877*O9877%*CSDL[[#This Row],[SỐ LƯỢNG]]</f>
        <v>300000</v>
      </c>
      <c r="Q9877" s="3">
        <f t="shared" si="4274"/>
        <v>5700000</v>
      </c>
    </row>
    <row r="9878" spans="1:17" x14ac:dyDescent="0.3">
      <c r="A9878" s="23" t="str">
        <f>A9877</f>
        <v>16/01/2019</v>
      </c>
      <c r="B9878" s="8" t="str">
        <f>B9877</f>
        <v>16/01/2019</v>
      </c>
      <c r="C9878" s="8">
        <v>1</v>
      </c>
      <c r="D9878" s="8" t="str">
        <f>D9877</f>
        <v>DH9553</v>
      </c>
      <c r="E9878" s="8" t="str">
        <f>E9877</f>
        <v>linh.truong</v>
      </c>
      <c r="F9878" s="8" t="str">
        <f>VLOOKUP(E9878,'DANH MỤC'!$F:$G,2,0)</f>
        <v>Nhóm 1</v>
      </c>
      <c r="G9878" s="8" t="str">
        <f>G9877</f>
        <v>KH3695</v>
      </c>
      <c r="H9878" t="str">
        <f>VLOOKUP(G9878,'DANH MỤC'!$I:$K,2,0)</f>
        <v>KH 3695</v>
      </c>
      <c r="I9878" t="str">
        <f>VLOOKUP(G9878,'DANH MỤC'!$I:$K,3,0)</f>
        <v>Tiền Giang</v>
      </c>
      <c r="J9878" s="8" t="s">
        <v>5944</v>
      </c>
      <c r="K9878" t="str">
        <f>VLOOKUP(J9878,'DANH MỤC'!$A$1:$B$19,2,0)</f>
        <v>Hàng tặng 0001</v>
      </c>
      <c r="L9878" t="s">
        <v>24</v>
      </c>
      <c r="M9878">
        <v>2</v>
      </c>
      <c r="N9878" s="3">
        <f>IF(LEFT(K9878,1)="S",VLOOKUP(K9878,'DANH MỤC'!$B:$D,2,0),VLOOKUP(K9878,'DANH MỤC'!$B:$D,3,0))</f>
        <v>200000</v>
      </c>
      <c r="O9878">
        <v>100</v>
      </c>
      <c r="P9878" s="3">
        <f>N9878*O9878%*CSDL[[#This Row],[SỐ LƯỢNG]]</f>
        <v>400000</v>
      </c>
      <c r="Q9878" s="3">
        <f t="shared" si="4274"/>
        <v>0</v>
      </c>
    </row>
    <row r="9879" spans="1:17" x14ac:dyDescent="0.3">
      <c r="A9879" s="23" t="s">
        <v>5508</v>
      </c>
      <c r="B9879" s="8" t="s">
        <v>5102</v>
      </c>
      <c r="C9879" s="8">
        <v>1</v>
      </c>
      <c r="D9879" s="8" t="s">
        <v>5531</v>
      </c>
      <c r="E9879" s="8" t="s">
        <v>13814</v>
      </c>
      <c r="F9879" s="8" t="str">
        <f>VLOOKUP(E9879,'DANH MỤC'!$F:$G,2,0)</f>
        <v>Nhóm 1</v>
      </c>
      <c r="G9879" s="8" t="s">
        <v>9641</v>
      </c>
      <c r="H9879" t="str">
        <f>VLOOKUP(G9879,'DANH MỤC'!$I:$K,2,0)</f>
        <v>KH 3696</v>
      </c>
      <c r="I9879" t="str">
        <f>VLOOKUP(G9879,'DANH MỤC'!$I:$K,3,0)</f>
        <v>Quảng Ngãi</v>
      </c>
      <c r="J9879" s="8" t="s">
        <v>5940</v>
      </c>
      <c r="K9879" t="str">
        <f>VLOOKUP(J9879,'DANH MỤC'!$A$1:$B$19,2,0)</f>
        <v>Sản phẩm 0002</v>
      </c>
      <c r="L9879" t="s">
        <v>15</v>
      </c>
      <c r="M9879">
        <v>3</v>
      </c>
      <c r="N9879" s="3">
        <f>IF(LEFT(K9879,1)="S",VLOOKUP(K9879,'DANH MỤC'!$B:$D,2,0),VLOOKUP(K9879,'DANH MỤC'!$B:$D,3,0))</f>
        <v>2000000</v>
      </c>
      <c r="O9879">
        <v>10</v>
      </c>
      <c r="P9879" s="3">
        <f>N9879*O9879%*CSDL[[#This Row],[SỐ LƯỢNG]]</f>
        <v>600000</v>
      </c>
      <c r="Q9879" s="3">
        <f t="shared" si="4274"/>
        <v>5400000</v>
      </c>
    </row>
    <row r="9880" spans="1:17" x14ac:dyDescent="0.3">
      <c r="A9880" s="23" t="s">
        <v>5508</v>
      </c>
      <c r="B9880" s="8" t="s">
        <v>5484</v>
      </c>
      <c r="C9880" s="8">
        <v>1</v>
      </c>
      <c r="D9880" s="8" t="s">
        <v>5532</v>
      </c>
      <c r="E9880" s="8" t="s">
        <v>13830</v>
      </c>
      <c r="F9880" s="8" t="str">
        <f>VLOOKUP(E9880,'DANH MỤC'!$F:$G,2,0)</f>
        <v>Nhóm 2</v>
      </c>
      <c r="G9880" s="8" t="s">
        <v>8191</v>
      </c>
      <c r="H9880" t="str">
        <f>VLOOKUP(G9880,'DANH MỤC'!$I:$K,2,0)</f>
        <v>KH 2203</v>
      </c>
      <c r="I9880" t="str">
        <f>VLOOKUP(G9880,'DANH MỤC'!$I:$K,3,0)</f>
        <v>Tây Ninh</v>
      </c>
      <c r="J9880" s="8" t="s">
        <v>5940</v>
      </c>
      <c r="K9880" t="str">
        <f>VLOOKUP(J9880,'DANH MỤC'!$A$1:$B$19,2,0)</f>
        <v>Sản phẩm 0002</v>
      </c>
      <c r="L9880" t="s">
        <v>15</v>
      </c>
      <c r="M9880">
        <v>1</v>
      </c>
      <c r="N9880" s="3">
        <f>IF(LEFT(K9880,1)="S",VLOOKUP(K9880,'DANH MỤC'!$B:$D,2,0),VLOOKUP(K9880,'DANH MỤC'!$B:$D,3,0))</f>
        <v>2000000</v>
      </c>
      <c r="O9880">
        <v>10</v>
      </c>
      <c r="P9880" s="3">
        <f>N9880*O9880%*CSDL[[#This Row],[SỐ LƯỢNG]]</f>
        <v>200000</v>
      </c>
      <c r="Q9880" s="3">
        <f t="shared" si="4274"/>
        <v>1800000</v>
      </c>
    </row>
    <row r="9881" spans="1:17" x14ac:dyDescent="0.3">
      <c r="A9881" s="23" t="str">
        <f>A9880</f>
        <v>16/01/2019</v>
      </c>
      <c r="B9881" s="8" t="str">
        <f>B9880</f>
        <v>11/01/2019</v>
      </c>
      <c r="C9881" s="8">
        <v>1</v>
      </c>
      <c r="D9881" s="8" t="str">
        <f>D9880</f>
        <v>DH9441</v>
      </c>
      <c r="E9881" s="8" t="str">
        <f>E9880</f>
        <v>ha.vo</v>
      </c>
      <c r="F9881" s="8" t="str">
        <f>VLOOKUP(E9881,'DANH MỤC'!$F:$G,2,0)</f>
        <v>Nhóm 2</v>
      </c>
      <c r="G9881" s="8" t="str">
        <f>G9880</f>
        <v>KH2203</v>
      </c>
      <c r="H9881" t="str">
        <f>VLOOKUP(G9881,'DANH MỤC'!$I:$K,2,0)</f>
        <v>KH 2203</v>
      </c>
      <c r="I9881" t="str">
        <f>VLOOKUP(G9881,'DANH MỤC'!$I:$K,3,0)</f>
        <v>Tây Ninh</v>
      </c>
      <c r="J9881" s="8" t="s">
        <v>5944</v>
      </c>
      <c r="K9881" t="str">
        <f>VLOOKUP(J9881,'DANH MỤC'!$A$1:$B$19,2,0)</f>
        <v>Hàng tặng 0001</v>
      </c>
      <c r="L9881" t="s">
        <v>24</v>
      </c>
      <c r="M9881">
        <v>2</v>
      </c>
      <c r="N9881" s="3">
        <f>IF(LEFT(K9881,1)="S",VLOOKUP(K9881,'DANH MỤC'!$B:$D,2,0),VLOOKUP(K9881,'DANH MỤC'!$B:$D,3,0))</f>
        <v>200000</v>
      </c>
      <c r="O9881">
        <v>100</v>
      </c>
      <c r="P9881" s="3">
        <f>N9881*O9881%*CSDL[[#This Row],[SỐ LƯỢNG]]</f>
        <v>400000</v>
      </c>
      <c r="Q9881" s="3">
        <f t="shared" si="4274"/>
        <v>0</v>
      </c>
    </row>
    <row r="9882" spans="1:17" x14ac:dyDescent="0.3">
      <c r="A9882" s="23" t="s">
        <v>5508</v>
      </c>
      <c r="B9882" s="8" t="s">
        <v>5533</v>
      </c>
      <c r="C9882" s="8">
        <v>1</v>
      </c>
      <c r="D9882" s="8" t="s">
        <v>5534</v>
      </c>
      <c r="E9882" s="8" t="s">
        <v>13821</v>
      </c>
      <c r="F9882" s="8" t="str">
        <f>VLOOKUP(E9882,'DANH MỤC'!$F:$G,2,0)</f>
        <v>Nhóm 1</v>
      </c>
      <c r="G9882" s="8" t="s">
        <v>9642</v>
      </c>
      <c r="H9882" t="str">
        <f>VLOOKUP(G9882,'DANH MỤC'!$I:$K,2,0)</f>
        <v>KH 3697</v>
      </c>
      <c r="I9882" t="str">
        <f>VLOOKUP(G9882,'DANH MỤC'!$I:$K,3,0)</f>
        <v>Hồ Chí Minh</v>
      </c>
      <c r="J9882" s="8" t="s">
        <v>5939</v>
      </c>
      <c r="K9882" t="str">
        <f>VLOOKUP(J9882,'DANH MỤC'!$A$1:$B$19,2,0)</f>
        <v>Sản phẩm 0001</v>
      </c>
      <c r="L9882" t="s">
        <v>15</v>
      </c>
      <c r="M9882">
        <v>1</v>
      </c>
      <c r="N9882" s="3">
        <f>IF(LEFT(K9882,1)="S",VLOOKUP(K9882,'DANH MỤC'!$B:$D,2,0),VLOOKUP(K9882,'DANH MỤC'!$B:$D,3,0))</f>
        <v>3000000</v>
      </c>
      <c r="O9882">
        <v>5</v>
      </c>
      <c r="P9882" s="3">
        <f>N9882*O9882%*CSDL[[#This Row],[SỐ LƯỢNG]]</f>
        <v>150000</v>
      </c>
      <c r="Q9882" s="3">
        <f t="shared" si="4274"/>
        <v>2850000</v>
      </c>
    </row>
    <row r="9883" spans="1:17" x14ac:dyDescent="0.3">
      <c r="A9883" s="23" t="s">
        <v>5508</v>
      </c>
      <c r="B9883" s="8" t="s">
        <v>5533</v>
      </c>
      <c r="C9883" s="8">
        <v>1</v>
      </c>
      <c r="D9883" s="8" t="s">
        <v>5535</v>
      </c>
      <c r="E9883" s="8" t="s">
        <v>13823</v>
      </c>
      <c r="F9883" s="8" t="str">
        <f>VLOOKUP(E9883,'DANH MỤC'!$F:$G,2,0)</f>
        <v>Nhóm 1</v>
      </c>
      <c r="G9883" s="8" t="s">
        <v>7630</v>
      </c>
      <c r="H9883" t="str">
        <f>VLOOKUP(G9883,'DANH MỤC'!$I:$K,2,0)</f>
        <v>KH 1621</v>
      </c>
      <c r="I9883" t="str">
        <f>VLOOKUP(G9883,'DANH MỤC'!$I:$K,3,0)</f>
        <v>Hải Dương</v>
      </c>
      <c r="J9883" s="8" t="s">
        <v>5939</v>
      </c>
      <c r="K9883" t="str">
        <f>VLOOKUP(J9883,'DANH MỤC'!$A$1:$B$19,2,0)</f>
        <v>Sản phẩm 0001</v>
      </c>
      <c r="L9883" t="s">
        <v>15</v>
      </c>
      <c r="M9883">
        <v>1</v>
      </c>
      <c r="N9883" s="3">
        <f>IF(LEFT(K9883,1)="S",VLOOKUP(K9883,'DANH MỤC'!$B:$D,2,0),VLOOKUP(K9883,'DANH MỤC'!$B:$D,3,0))</f>
        <v>3000000</v>
      </c>
      <c r="O9883">
        <v>5</v>
      </c>
      <c r="P9883" s="3">
        <f>N9883*O9883%*CSDL[[#This Row],[SỐ LƯỢNG]]</f>
        <v>150000</v>
      </c>
      <c r="Q9883" s="3">
        <f t="shared" si="4274"/>
        <v>2850000</v>
      </c>
    </row>
    <row r="9884" spans="1:17" x14ac:dyDescent="0.3">
      <c r="A9884" s="23" t="s">
        <v>5536</v>
      </c>
      <c r="B9884" s="8" t="s">
        <v>5536</v>
      </c>
      <c r="C9884" s="8">
        <v>1</v>
      </c>
      <c r="D9884" s="8" t="s">
        <v>5537</v>
      </c>
      <c r="E9884" s="8" t="s">
        <v>13833</v>
      </c>
      <c r="F9884" s="8" t="str">
        <f>VLOOKUP(E9884,'DANH MỤC'!$F:$G,2,0)</f>
        <v>Nhóm 2</v>
      </c>
      <c r="G9884" s="8" t="s">
        <v>9643</v>
      </c>
      <c r="H9884" t="str">
        <f>VLOOKUP(G9884,'DANH MỤC'!$I:$K,2,0)</f>
        <v>KH 3698</v>
      </c>
      <c r="I9884" t="str">
        <f>VLOOKUP(G9884,'DANH MỤC'!$I:$K,3,0)</f>
        <v>Bình Định</v>
      </c>
      <c r="J9884" s="8" t="s">
        <v>5939</v>
      </c>
      <c r="K9884" t="str">
        <f>VLOOKUP(J9884,'DANH MỤC'!$A$1:$B$19,2,0)</f>
        <v>Sản phẩm 0001</v>
      </c>
      <c r="L9884" t="s">
        <v>15</v>
      </c>
      <c r="M9884">
        <v>2</v>
      </c>
      <c r="N9884" s="3">
        <f>IF(LEFT(K9884,1)="S",VLOOKUP(K9884,'DANH MỤC'!$B:$D,2,0),VLOOKUP(K9884,'DANH MỤC'!$B:$D,3,0))</f>
        <v>3000000</v>
      </c>
      <c r="O9884">
        <v>5</v>
      </c>
      <c r="P9884" s="3">
        <f>N9884*O9884%*CSDL[[#This Row],[SỐ LƯỢNG]]</f>
        <v>300000</v>
      </c>
      <c r="Q9884" s="3">
        <f t="shared" si="4274"/>
        <v>5700000</v>
      </c>
    </row>
    <row r="9885" spans="1:17" x14ac:dyDescent="0.3">
      <c r="A9885" s="23" t="str">
        <f>A9884</f>
        <v>15/01/2019</v>
      </c>
      <c r="B9885" s="8" t="str">
        <f>B9884</f>
        <v>15/01/2019</v>
      </c>
      <c r="C9885" s="8">
        <v>1</v>
      </c>
      <c r="D9885" s="8" t="str">
        <f>D9884</f>
        <v>DH9552</v>
      </c>
      <c r="E9885" s="8" t="str">
        <f>E9884</f>
        <v>anh.nguyen</v>
      </c>
      <c r="F9885" s="8" t="str">
        <f>VLOOKUP(E9885,'DANH MỤC'!$F:$G,2,0)</f>
        <v>Nhóm 2</v>
      </c>
      <c r="G9885" s="8" t="str">
        <f>G9884</f>
        <v>KH3698</v>
      </c>
      <c r="H9885" t="str">
        <f>VLOOKUP(G9885,'DANH MỤC'!$I:$K,2,0)</f>
        <v>KH 3698</v>
      </c>
      <c r="I9885" t="str">
        <f>VLOOKUP(G9885,'DANH MỤC'!$I:$K,3,0)</f>
        <v>Bình Định</v>
      </c>
      <c r="J9885" s="8" t="s">
        <v>5944</v>
      </c>
      <c r="K9885" t="str">
        <f>VLOOKUP(J9885,'DANH MỤC'!$A$1:$B$19,2,0)</f>
        <v>Hàng tặng 0001</v>
      </c>
      <c r="L9885" t="s">
        <v>24</v>
      </c>
      <c r="M9885">
        <v>2</v>
      </c>
      <c r="N9885" s="3">
        <f>IF(LEFT(K9885,1)="S",VLOOKUP(K9885,'DANH MỤC'!$B:$D,2,0),VLOOKUP(K9885,'DANH MỤC'!$B:$D,3,0))</f>
        <v>200000</v>
      </c>
      <c r="O9885">
        <v>100</v>
      </c>
      <c r="P9885" s="3">
        <f>N9885*O9885%*CSDL[[#This Row],[SỐ LƯỢNG]]</f>
        <v>400000</v>
      </c>
      <c r="Q9885" s="3">
        <f t="shared" si="4274"/>
        <v>0</v>
      </c>
    </row>
    <row r="9886" spans="1:17" x14ac:dyDescent="0.3">
      <c r="A9886" s="23" t="s">
        <v>5536</v>
      </c>
      <c r="B9886" s="8" t="s">
        <v>5536</v>
      </c>
      <c r="C9886" s="8">
        <v>1</v>
      </c>
      <c r="D9886" s="8" t="s">
        <v>5538</v>
      </c>
      <c r="E9886" s="8" t="s">
        <v>13823</v>
      </c>
      <c r="F9886" s="8" t="str">
        <f>VLOOKUP(E9886,'DANH MỤC'!$F:$G,2,0)</f>
        <v>Nhóm 1</v>
      </c>
      <c r="G9886" s="8" t="s">
        <v>9644</v>
      </c>
      <c r="H9886" t="str">
        <f>VLOOKUP(G9886,'DANH MỤC'!$I:$K,2,0)</f>
        <v>KH 3699</v>
      </c>
      <c r="I9886" t="str">
        <f>VLOOKUP(G9886,'DANH MỤC'!$I:$K,3,0)</f>
        <v>Điện Biên</v>
      </c>
      <c r="J9886" s="8" t="s">
        <v>5940</v>
      </c>
      <c r="K9886" t="str">
        <f>VLOOKUP(J9886,'DANH MỤC'!$A$1:$B$19,2,0)</f>
        <v>Sản phẩm 0002</v>
      </c>
      <c r="L9886" t="s">
        <v>15</v>
      </c>
      <c r="M9886">
        <v>1</v>
      </c>
      <c r="N9886" s="3">
        <f>IF(LEFT(K9886,1)="S",VLOOKUP(K9886,'DANH MỤC'!$B:$D,2,0),VLOOKUP(K9886,'DANH MỤC'!$B:$D,3,0))</f>
        <v>2000000</v>
      </c>
      <c r="O9886">
        <v>5</v>
      </c>
      <c r="P9886" s="3">
        <f>N9886*O9886%*CSDL[[#This Row],[SỐ LƯỢNG]]</f>
        <v>100000</v>
      </c>
      <c r="Q9886" s="3">
        <f t="shared" si="4274"/>
        <v>1900000</v>
      </c>
    </row>
    <row r="9887" spans="1:17" x14ac:dyDescent="0.3">
      <c r="A9887" s="23" t="s">
        <v>5536</v>
      </c>
      <c r="B9887" s="8" t="s">
        <v>5536</v>
      </c>
      <c r="C9887" s="8">
        <v>1</v>
      </c>
      <c r="D9887" s="8" t="s">
        <v>5539</v>
      </c>
      <c r="E9887" s="8" t="s">
        <v>13831</v>
      </c>
      <c r="F9887" s="8" t="str">
        <f>VLOOKUP(E9887,'DANH MỤC'!$F:$G,2,0)</f>
        <v>Nhóm 2</v>
      </c>
      <c r="G9887" s="8" t="s">
        <v>8421</v>
      </c>
      <c r="H9887" t="str">
        <f>VLOOKUP(G9887,'DANH MỤC'!$I:$K,2,0)</f>
        <v>KH 2438</v>
      </c>
      <c r="I9887" t="str">
        <f>VLOOKUP(G9887,'DANH MỤC'!$I:$K,3,0)</f>
        <v>Gia Lai</v>
      </c>
      <c r="J9887" s="8" t="s">
        <v>5939</v>
      </c>
      <c r="K9887" t="str">
        <f>VLOOKUP(J9887,'DANH MỤC'!$A$1:$B$19,2,0)</f>
        <v>Sản phẩm 0001</v>
      </c>
      <c r="L9887" t="s">
        <v>15</v>
      </c>
      <c r="M9887">
        <v>1</v>
      </c>
      <c r="N9887" s="3">
        <f>IF(LEFT(K9887,1)="S",VLOOKUP(K9887,'DANH MỤC'!$B:$D,2,0),VLOOKUP(K9887,'DANH MỤC'!$B:$D,3,0))</f>
        <v>3000000</v>
      </c>
      <c r="O9887">
        <v>10</v>
      </c>
      <c r="P9887" s="3">
        <f>N9887*O9887%*CSDL[[#This Row],[SỐ LƯỢNG]]</f>
        <v>300000</v>
      </c>
      <c r="Q9887" s="3">
        <f t="shared" si="4274"/>
        <v>2700000</v>
      </c>
    </row>
    <row r="9888" spans="1:17" x14ac:dyDescent="0.3">
      <c r="A9888" s="23" t="str">
        <f>A9887</f>
        <v>15/01/2019</v>
      </c>
      <c r="B9888" s="8" t="str">
        <f>B9887</f>
        <v>15/01/2019</v>
      </c>
      <c r="C9888" s="8">
        <v>1</v>
      </c>
      <c r="D9888" s="8" t="str">
        <f>D9887</f>
        <v>DH9550</v>
      </c>
      <c r="E9888" s="8" t="str">
        <f>E9887</f>
        <v>huyen.thanh</v>
      </c>
      <c r="F9888" s="8" t="str">
        <f>VLOOKUP(E9888,'DANH MỤC'!$F:$G,2,0)</f>
        <v>Nhóm 2</v>
      </c>
      <c r="G9888" s="8" t="str">
        <f>G9887</f>
        <v>KH2438</v>
      </c>
      <c r="H9888" t="str">
        <f>VLOOKUP(G9888,'DANH MỤC'!$I:$K,2,0)</f>
        <v>KH 2438</v>
      </c>
      <c r="I9888" t="str">
        <f>VLOOKUP(G9888,'DANH MỤC'!$I:$K,3,0)</f>
        <v>Gia Lai</v>
      </c>
      <c r="J9888" s="8" t="s">
        <v>5944</v>
      </c>
      <c r="K9888" t="str">
        <f>VLOOKUP(J9888,'DANH MỤC'!$A$1:$B$19,2,0)</f>
        <v>Hàng tặng 0001</v>
      </c>
      <c r="L9888" t="s">
        <v>24</v>
      </c>
      <c r="M9888">
        <v>2</v>
      </c>
      <c r="N9888" s="3">
        <f>IF(LEFT(K9888,1)="S",VLOOKUP(K9888,'DANH MỤC'!$B:$D,2,0),VLOOKUP(K9888,'DANH MỤC'!$B:$D,3,0))</f>
        <v>200000</v>
      </c>
      <c r="O9888">
        <v>100</v>
      </c>
      <c r="P9888" s="3">
        <f>N9888*O9888%*CSDL[[#This Row],[SỐ LƯỢNG]]</f>
        <v>400000</v>
      </c>
      <c r="Q9888" s="3">
        <f t="shared" si="4274"/>
        <v>0</v>
      </c>
    </row>
    <row r="9889" spans="1:17" x14ac:dyDescent="0.3">
      <c r="A9889" s="23" t="s">
        <v>5536</v>
      </c>
      <c r="B9889" s="8" t="s">
        <v>5536</v>
      </c>
      <c r="C9889" s="8">
        <v>1</v>
      </c>
      <c r="D9889" s="8" t="s">
        <v>5540</v>
      </c>
      <c r="E9889" s="8" t="s">
        <v>13854</v>
      </c>
      <c r="F9889" s="8" t="str">
        <f>VLOOKUP(E9889,'DANH MỤC'!$F:$G,2,0)</f>
        <v>Nhóm 3</v>
      </c>
      <c r="G9889" s="8" t="s">
        <v>9645</v>
      </c>
      <c r="H9889" t="str">
        <f>VLOOKUP(G9889,'DANH MỤC'!$I:$K,2,0)</f>
        <v>KH 3700</v>
      </c>
      <c r="I9889" t="str">
        <f>VLOOKUP(G9889,'DANH MỤC'!$I:$K,3,0)</f>
        <v>Thái Nguyên</v>
      </c>
      <c r="J9889" s="8" t="s">
        <v>5940</v>
      </c>
      <c r="K9889" t="str">
        <f>VLOOKUP(J9889,'DANH MỤC'!$A$1:$B$19,2,0)</f>
        <v>Sản phẩm 0002</v>
      </c>
      <c r="L9889" t="s">
        <v>15</v>
      </c>
      <c r="M9889">
        <v>1</v>
      </c>
      <c r="N9889" s="3">
        <f>IF(LEFT(K9889,1)="S",VLOOKUP(K9889,'DANH MỤC'!$B:$D,2,0),VLOOKUP(K9889,'DANH MỤC'!$B:$D,3,0))</f>
        <v>2000000</v>
      </c>
      <c r="O9889">
        <v>0</v>
      </c>
      <c r="P9889" s="3">
        <f>N9889*O9889%*CSDL[[#This Row],[SỐ LƯỢNG]]</f>
        <v>0</v>
      </c>
      <c r="Q9889" s="3">
        <f t="shared" si="4274"/>
        <v>2000000</v>
      </c>
    </row>
    <row r="9890" spans="1:17" x14ac:dyDescent="0.3">
      <c r="A9890" s="23" t="str">
        <f>A9889</f>
        <v>15/01/2019</v>
      </c>
      <c r="B9890" s="8" t="str">
        <f>B9889</f>
        <v>15/01/2019</v>
      </c>
      <c r="C9890" s="8">
        <v>1</v>
      </c>
      <c r="D9890" s="8" t="str">
        <f>D9889</f>
        <v>DH9549</v>
      </c>
      <c r="E9890" s="8" t="str">
        <f>E9889</f>
        <v>hien.nguyen</v>
      </c>
      <c r="F9890" s="8" t="str">
        <f>VLOOKUP(E9890,'DANH MỤC'!$F:$G,2,0)</f>
        <v>Nhóm 3</v>
      </c>
      <c r="G9890" s="8" t="str">
        <f>G9889</f>
        <v>KH3700</v>
      </c>
      <c r="H9890" t="str">
        <f>VLOOKUP(G9890,'DANH MỤC'!$I:$K,2,0)</f>
        <v>KH 3700</v>
      </c>
      <c r="I9890" t="str">
        <f>VLOOKUP(G9890,'DANH MỤC'!$I:$K,3,0)</f>
        <v>Thái Nguyên</v>
      </c>
      <c r="J9890" s="8" t="s">
        <v>5939</v>
      </c>
      <c r="K9890" t="str">
        <f>VLOOKUP(J9890,'DANH MỤC'!$A$1:$B$19,2,0)</f>
        <v>Sản phẩm 0001</v>
      </c>
      <c r="L9890" t="s">
        <v>15</v>
      </c>
      <c r="M9890">
        <v>2</v>
      </c>
      <c r="N9890" s="3">
        <f>IF(LEFT(K9890,1)="S",VLOOKUP(K9890,'DANH MỤC'!$B:$D,2,0),VLOOKUP(K9890,'DANH MỤC'!$B:$D,3,0))</f>
        <v>3000000</v>
      </c>
      <c r="O9890">
        <v>0</v>
      </c>
      <c r="P9890" s="3">
        <f>N9890*O9890%*CSDL[[#This Row],[SỐ LƯỢNG]]</f>
        <v>0</v>
      </c>
      <c r="Q9890" s="3">
        <f t="shared" si="4274"/>
        <v>6000000</v>
      </c>
    </row>
    <row r="9891" spans="1:17" x14ac:dyDescent="0.3">
      <c r="A9891" s="23" t="s">
        <v>5536</v>
      </c>
      <c r="B9891" s="8" t="s">
        <v>5536</v>
      </c>
      <c r="C9891" s="8">
        <v>1</v>
      </c>
      <c r="D9891" s="8" t="s">
        <v>5541</v>
      </c>
      <c r="E9891" s="8" t="s">
        <v>13833</v>
      </c>
      <c r="F9891" s="8" t="str">
        <f>VLOOKUP(E9891,'DANH MỤC'!$F:$G,2,0)</f>
        <v>Nhóm 2</v>
      </c>
      <c r="G9891" s="8" t="s">
        <v>9646</v>
      </c>
      <c r="H9891" t="str">
        <f>VLOOKUP(G9891,'DANH MỤC'!$I:$K,2,0)</f>
        <v>KH 3701</v>
      </c>
      <c r="I9891" t="str">
        <f>VLOOKUP(G9891,'DANH MỤC'!$I:$K,3,0)</f>
        <v>Đồng Nai</v>
      </c>
      <c r="J9891" s="8" t="s">
        <v>5939</v>
      </c>
      <c r="K9891" t="str">
        <f>VLOOKUP(J9891,'DANH MỤC'!$A$1:$B$19,2,0)</f>
        <v>Sản phẩm 0001</v>
      </c>
      <c r="L9891" t="s">
        <v>15</v>
      </c>
      <c r="M9891">
        <v>1</v>
      </c>
      <c r="N9891" s="3">
        <f>IF(LEFT(K9891,1)="S",VLOOKUP(K9891,'DANH MỤC'!$B:$D,2,0),VLOOKUP(K9891,'DANH MỤC'!$B:$D,3,0))</f>
        <v>3000000</v>
      </c>
      <c r="O9891">
        <v>5</v>
      </c>
      <c r="P9891" s="3">
        <f>N9891*O9891%*CSDL[[#This Row],[SỐ LƯỢNG]]</f>
        <v>150000</v>
      </c>
      <c r="Q9891" s="3">
        <f t="shared" si="4274"/>
        <v>2850000</v>
      </c>
    </row>
    <row r="9892" spans="1:17" x14ac:dyDescent="0.3">
      <c r="A9892" s="23" t="s">
        <v>5536</v>
      </c>
      <c r="B9892" s="8" t="s">
        <v>5536</v>
      </c>
      <c r="C9892" s="8">
        <v>1</v>
      </c>
      <c r="D9892" s="8" t="s">
        <v>5542</v>
      </c>
      <c r="E9892" s="8" t="s">
        <v>13819</v>
      </c>
      <c r="F9892" s="8" t="str">
        <f>VLOOKUP(E9892,'DANH MỤC'!$F:$G,2,0)</f>
        <v>Nhóm 1</v>
      </c>
      <c r="G9892" s="8" t="s">
        <v>8306</v>
      </c>
      <c r="H9892" t="str">
        <f>VLOOKUP(G9892,'DANH MỤC'!$I:$K,2,0)</f>
        <v>KH 2320</v>
      </c>
      <c r="I9892" t="str">
        <f>VLOOKUP(G9892,'DANH MỤC'!$I:$K,3,0)</f>
        <v>Quảng Nam</v>
      </c>
      <c r="J9892" s="8" t="s">
        <v>5939</v>
      </c>
      <c r="K9892" t="str">
        <f>VLOOKUP(J9892,'DANH MỤC'!$A$1:$B$19,2,0)</f>
        <v>Sản phẩm 0001</v>
      </c>
      <c r="L9892" t="s">
        <v>15</v>
      </c>
      <c r="M9892">
        <v>1</v>
      </c>
      <c r="N9892" s="3">
        <f>IF(LEFT(K9892,1)="S",VLOOKUP(K9892,'DANH MỤC'!$B:$D,2,0),VLOOKUP(K9892,'DANH MỤC'!$B:$D,3,0))</f>
        <v>3000000</v>
      </c>
      <c r="O9892">
        <v>5</v>
      </c>
      <c r="P9892" s="3">
        <f>N9892*O9892%*CSDL[[#This Row],[SỐ LƯỢNG]]</f>
        <v>150000</v>
      </c>
      <c r="Q9892" s="3">
        <f t="shared" si="4274"/>
        <v>2850000</v>
      </c>
    </row>
    <row r="9893" spans="1:17" x14ac:dyDescent="0.3">
      <c r="A9893" s="23" t="s">
        <v>5536</v>
      </c>
      <c r="B9893" s="8" t="s">
        <v>5536</v>
      </c>
      <c r="C9893" s="8">
        <v>1</v>
      </c>
      <c r="D9893" s="8" t="s">
        <v>5543</v>
      </c>
      <c r="E9893" s="8" t="s">
        <v>13854</v>
      </c>
      <c r="F9893" s="8" t="str">
        <f>VLOOKUP(E9893,'DANH MỤC'!$F:$G,2,0)</f>
        <v>Nhóm 3</v>
      </c>
      <c r="G9893" s="8" t="s">
        <v>9647</v>
      </c>
      <c r="H9893" t="str">
        <f>VLOOKUP(G9893,'DANH MỤC'!$I:$K,2,0)</f>
        <v>KH 3702</v>
      </c>
      <c r="I9893" t="str">
        <f>VLOOKUP(G9893,'DANH MỤC'!$I:$K,3,0)</f>
        <v>Kon Tum</v>
      </c>
      <c r="J9893" s="8" t="s">
        <v>5940</v>
      </c>
      <c r="K9893" t="str">
        <f>VLOOKUP(J9893,'DANH MỤC'!$A$1:$B$19,2,0)</f>
        <v>Sản phẩm 0002</v>
      </c>
      <c r="L9893" t="s">
        <v>15</v>
      </c>
      <c r="M9893">
        <v>1</v>
      </c>
      <c r="N9893" s="3">
        <f>IF(LEFT(K9893,1)="S",VLOOKUP(K9893,'DANH MỤC'!$B:$D,2,0),VLOOKUP(K9893,'DANH MỤC'!$B:$D,3,0))</f>
        <v>2000000</v>
      </c>
      <c r="O9893">
        <v>5</v>
      </c>
      <c r="P9893" s="3">
        <f>N9893*O9893%*CSDL[[#This Row],[SỐ LƯỢNG]]</f>
        <v>100000</v>
      </c>
      <c r="Q9893" s="3">
        <f t="shared" si="4274"/>
        <v>1900000</v>
      </c>
    </row>
    <row r="9894" spans="1:17" x14ac:dyDescent="0.3">
      <c r="A9894" s="23" t="str">
        <f t="shared" ref="A9894:A9895" si="4285">A9893</f>
        <v>15/01/2019</v>
      </c>
      <c r="B9894" s="8" t="str">
        <f t="shared" ref="B9894:B9895" si="4286">B9893</f>
        <v>15/01/2019</v>
      </c>
      <c r="C9894" s="8">
        <v>1</v>
      </c>
      <c r="D9894" s="8" t="str">
        <f t="shared" ref="D9894:D9895" si="4287">D9893</f>
        <v>DH9545</v>
      </c>
      <c r="E9894" s="8" t="str">
        <f t="shared" ref="E9894:E9895" si="4288">E9893</f>
        <v>hien.nguyen</v>
      </c>
      <c r="F9894" s="8" t="str">
        <f>VLOOKUP(E9894,'DANH MỤC'!$F:$G,2,0)</f>
        <v>Nhóm 3</v>
      </c>
      <c r="G9894" s="8" t="str">
        <f t="shared" ref="G9894:G9895" si="4289">G9893</f>
        <v>KH3702</v>
      </c>
      <c r="H9894" t="str">
        <f>VLOOKUP(G9894,'DANH MỤC'!$I:$K,2,0)</f>
        <v>KH 3702</v>
      </c>
      <c r="I9894" t="str">
        <f>VLOOKUP(G9894,'DANH MỤC'!$I:$K,3,0)</f>
        <v>Kon Tum</v>
      </c>
      <c r="J9894" s="8" t="s">
        <v>5939</v>
      </c>
      <c r="K9894" t="str">
        <f>VLOOKUP(J9894,'DANH MỤC'!$A$1:$B$19,2,0)</f>
        <v>Sản phẩm 0001</v>
      </c>
      <c r="L9894" t="s">
        <v>15</v>
      </c>
      <c r="M9894">
        <v>1</v>
      </c>
      <c r="N9894" s="3">
        <f>IF(LEFT(K9894,1)="S",VLOOKUP(K9894,'DANH MỤC'!$B:$D,2,0),VLOOKUP(K9894,'DANH MỤC'!$B:$D,3,0))</f>
        <v>3000000</v>
      </c>
      <c r="O9894">
        <v>5</v>
      </c>
      <c r="P9894" s="3">
        <f>N9894*O9894%*CSDL[[#This Row],[SỐ LƯỢNG]]</f>
        <v>150000</v>
      </c>
      <c r="Q9894" s="3">
        <f t="shared" si="4274"/>
        <v>2850000</v>
      </c>
    </row>
    <row r="9895" spans="1:17" x14ac:dyDescent="0.3">
      <c r="A9895" s="23" t="str">
        <f t="shared" si="4285"/>
        <v>15/01/2019</v>
      </c>
      <c r="B9895" s="8" t="str">
        <f t="shared" si="4286"/>
        <v>15/01/2019</v>
      </c>
      <c r="C9895" s="8">
        <v>1</v>
      </c>
      <c r="D9895" s="8" t="str">
        <f t="shared" si="4287"/>
        <v>DH9545</v>
      </c>
      <c r="E9895" s="8" t="str">
        <f t="shared" si="4288"/>
        <v>hien.nguyen</v>
      </c>
      <c r="F9895" s="8" t="str">
        <f>VLOOKUP(E9895,'DANH MỤC'!$F:$G,2,0)</f>
        <v>Nhóm 3</v>
      </c>
      <c r="G9895" s="8" t="str">
        <f t="shared" si="4289"/>
        <v>KH3702</v>
      </c>
      <c r="H9895" t="str">
        <f>VLOOKUP(G9895,'DANH MỤC'!$I:$K,2,0)</f>
        <v>KH 3702</v>
      </c>
      <c r="I9895" t="str">
        <f>VLOOKUP(G9895,'DANH MỤC'!$I:$K,3,0)</f>
        <v>Kon Tum</v>
      </c>
      <c r="J9895" s="8" t="s">
        <v>5944</v>
      </c>
      <c r="K9895" t="str">
        <f>VLOOKUP(J9895,'DANH MỤC'!$A$1:$B$19,2,0)</f>
        <v>Hàng tặng 0001</v>
      </c>
      <c r="L9895" t="s">
        <v>24</v>
      </c>
      <c r="M9895">
        <v>2</v>
      </c>
      <c r="N9895" s="3">
        <f>IF(LEFT(K9895,1)="S",VLOOKUP(K9895,'DANH MỤC'!$B:$D,2,0),VLOOKUP(K9895,'DANH MỤC'!$B:$D,3,0))</f>
        <v>200000</v>
      </c>
      <c r="O9895">
        <v>100</v>
      </c>
      <c r="P9895" s="3">
        <f>N9895*O9895%*CSDL[[#This Row],[SỐ LƯỢNG]]</f>
        <v>400000</v>
      </c>
      <c r="Q9895" s="3">
        <f t="shared" si="4274"/>
        <v>0</v>
      </c>
    </row>
    <row r="9896" spans="1:17" x14ac:dyDescent="0.3">
      <c r="A9896" s="23" t="s">
        <v>5536</v>
      </c>
      <c r="B9896" s="8" t="s">
        <v>5536</v>
      </c>
      <c r="C9896" s="8">
        <v>1</v>
      </c>
      <c r="D9896" s="8" t="s">
        <v>5544</v>
      </c>
      <c r="E9896" s="8" t="s">
        <v>13814</v>
      </c>
      <c r="F9896" s="8" t="str">
        <f>VLOOKUP(E9896,'DANH MỤC'!$F:$G,2,0)</f>
        <v>Nhóm 1</v>
      </c>
      <c r="G9896" s="8" t="s">
        <v>9359</v>
      </c>
      <c r="H9896" t="str">
        <f>VLOOKUP(G9896,'DANH MỤC'!$I:$K,2,0)</f>
        <v>KH 3409</v>
      </c>
      <c r="I9896" t="str">
        <f>VLOOKUP(G9896,'DANH MỤC'!$I:$K,3,0)</f>
        <v>Quảng Ninh</v>
      </c>
      <c r="J9896" s="8" t="s">
        <v>5940</v>
      </c>
      <c r="K9896" t="str">
        <f>VLOOKUP(J9896,'DANH MỤC'!$A$1:$B$19,2,0)</f>
        <v>Sản phẩm 0002</v>
      </c>
      <c r="L9896" t="s">
        <v>15</v>
      </c>
      <c r="M9896">
        <v>1</v>
      </c>
      <c r="N9896" s="3">
        <f>IF(LEFT(K9896,1)="S",VLOOKUP(K9896,'DANH MỤC'!$B:$D,2,0),VLOOKUP(K9896,'DANH MỤC'!$B:$D,3,0))</f>
        <v>2000000</v>
      </c>
      <c r="O9896">
        <v>5</v>
      </c>
      <c r="P9896" s="3">
        <f>N9896*O9896%*CSDL[[#This Row],[SỐ LƯỢNG]]</f>
        <v>100000</v>
      </c>
      <c r="Q9896" s="3">
        <f t="shared" si="4274"/>
        <v>1900000</v>
      </c>
    </row>
    <row r="9897" spans="1:17" x14ac:dyDescent="0.3">
      <c r="A9897" s="23" t="s">
        <v>5536</v>
      </c>
      <c r="B9897" s="8" t="s">
        <v>5536</v>
      </c>
      <c r="C9897" s="8">
        <v>1</v>
      </c>
      <c r="D9897" s="8" t="s">
        <v>5545</v>
      </c>
      <c r="E9897" s="8" t="s">
        <v>13823</v>
      </c>
      <c r="F9897" s="8" t="str">
        <f>VLOOKUP(E9897,'DANH MỤC'!$F:$G,2,0)</f>
        <v>Nhóm 1</v>
      </c>
      <c r="G9897" s="8" t="s">
        <v>9648</v>
      </c>
      <c r="H9897" t="str">
        <f>VLOOKUP(G9897,'DANH MỤC'!$I:$K,2,0)</f>
        <v>KH 3703</v>
      </c>
      <c r="I9897" t="str">
        <f>VLOOKUP(G9897,'DANH MỤC'!$I:$K,3,0)</f>
        <v>Bắc Ninh</v>
      </c>
      <c r="J9897" s="8" t="s">
        <v>5940</v>
      </c>
      <c r="K9897" t="str">
        <f>VLOOKUP(J9897,'DANH MỤC'!$A$1:$B$19,2,0)</f>
        <v>Sản phẩm 0002</v>
      </c>
      <c r="L9897" t="s">
        <v>15</v>
      </c>
      <c r="M9897">
        <v>3</v>
      </c>
      <c r="N9897" s="3">
        <f>IF(LEFT(K9897,1)="S",VLOOKUP(K9897,'DANH MỤC'!$B:$D,2,0),VLOOKUP(K9897,'DANH MỤC'!$B:$D,3,0))</f>
        <v>2000000</v>
      </c>
      <c r="O9897">
        <v>0</v>
      </c>
      <c r="P9897" s="3">
        <f>N9897*O9897%*CSDL[[#This Row],[SỐ LƯỢNG]]</f>
        <v>0</v>
      </c>
      <c r="Q9897" s="3">
        <f t="shared" si="4274"/>
        <v>6000000</v>
      </c>
    </row>
    <row r="9898" spans="1:17" x14ac:dyDescent="0.3">
      <c r="A9898" s="23" t="str">
        <f>A9897</f>
        <v>15/01/2019</v>
      </c>
      <c r="B9898" s="8" t="str">
        <f>B9897</f>
        <v>15/01/2019</v>
      </c>
      <c r="C9898" s="8">
        <v>1</v>
      </c>
      <c r="D9898" s="8" t="str">
        <f>D9897</f>
        <v>DH9543</v>
      </c>
      <c r="E9898" s="8" t="str">
        <f>E9897</f>
        <v>giang.nguyen</v>
      </c>
      <c r="F9898" s="8" t="str">
        <f>VLOOKUP(E9898,'DANH MỤC'!$F:$G,2,0)</f>
        <v>Nhóm 1</v>
      </c>
      <c r="G9898" s="8" t="str">
        <f>G9897</f>
        <v>KH3703</v>
      </c>
      <c r="H9898" t="str">
        <f>VLOOKUP(G9898,'DANH MỤC'!$I:$K,2,0)</f>
        <v>KH 3703</v>
      </c>
      <c r="I9898" t="str">
        <f>VLOOKUP(G9898,'DANH MỤC'!$I:$K,3,0)</f>
        <v>Bắc Ninh</v>
      </c>
      <c r="J9898" s="8" t="s">
        <v>5939</v>
      </c>
      <c r="K9898" t="str">
        <f>VLOOKUP(J9898,'DANH MỤC'!$A$1:$B$19,2,0)</f>
        <v>Sản phẩm 0001</v>
      </c>
      <c r="L9898" t="s">
        <v>15</v>
      </c>
      <c r="M9898">
        <v>3</v>
      </c>
      <c r="N9898" s="3">
        <f>IF(LEFT(K9898,1)="S",VLOOKUP(K9898,'DANH MỤC'!$B:$D,2,0),VLOOKUP(K9898,'DANH MỤC'!$B:$D,3,0))</f>
        <v>3000000</v>
      </c>
      <c r="O9898">
        <v>0</v>
      </c>
      <c r="P9898" s="3">
        <f>N9898*O9898%*CSDL[[#This Row],[SỐ LƯỢNG]]</f>
        <v>0</v>
      </c>
      <c r="Q9898" s="3">
        <f t="shared" si="4274"/>
        <v>9000000</v>
      </c>
    </row>
    <row r="9899" spans="1:17" x14ac:dyDescent="0.3">
      <c r="A9899" s="23" t="s">
        <v>5536</v>
      </c>
      <c r="B9899" s="8" t="s">
        <v>5536</v>
      </c>
      <c r="C9899" s="8">
        <v>1</v>
      </c>
      <c r="D9899" s="8" t="s">
        <v>5546</v>
      </c>
      <c r="E9899" s="8" t="s">
        <v>13823</v>
      </c>
      <c r="F9899" s="8" t="str">
        <f>VLOOKUP(E9899,'DANH MỤC'!$F:$G,2,0)</f>
        <v>Nhóm 1</v>
      </c>
      <c r="G9899" s="8" t="s">
        <v>8987</v>
      </c>
      <c r="H9899" t="str">
        <f>VLOOKUP(G9899,'DANH MỤC'!$I:$K,2,0)</f>
        <v>KH 3026</v>
      </c>
      <c r="I9899" t="str">
        <f>VLOOKUP(G9899,'DANH MỤC'!$I:$K,3,0)</f>
        <v>Sơn La</v>
      </c>
      <c r="J9899" s="8" t="s">
        <v>5939</v>
      </c>
      <c r="K9899" t="str">
        <f>VLOOKUP(J9899,'DANH MỤC'!$A$1:$B$19,2,0)</f>
        <v>Sản phẩm 0001</v>
      </c>
      <c r="L9899" t="s">
        <v>15</v>
      </c>
      <c r="M9899">
        <v>1</v>
      </c>
      <c r="N9899" s="3">
        <f>IF(LEFT(K9899,1)="S",VLOOKUP(K9899,'DANH MỤC'!$B:$D,2,0),VLOOKUP(K9899,'DANH MỤC'!$B:$D,3,0))</f>
        <v>3000000</v>
      </c>
      <c r="O9899">
        <v>5</v>
      </c>
      <c r="P9899" s="3">
        <f>N9899*O9899%*CSDL[[#This Row],[SỐ LƯỢNG]]</f>
        <v>150000</v>
      </c>
      <c r="Q9899" s="3">
        <f t="shared" si="4274"/>
        <v>2850000</v>
      </c>
    </row>
    <row r="9900" spans="1:17" x14ac:dyDescent="0.3">
      <c r="A9900" s="23" t="s">
        <v>5536</v>
      </c>
      <c r="B9900" s="8" t="s">
        <v>5536</v>
      </c>
      <c r="C9900" s="8">
        <v>1</v>
      </c>
      <c r="D9900" s="8" t="s">
        <v>5547</v>
      </c>
      <c r="E9900" s="8" t="s">
        <v>13854</v>
      </c>
      <c r="F9900" s="8" t="str">
        <f>VLOOKUP(E9900,'DANH MỤC'!$F:$G,2,0)</f>
        <v>Nhóm 3</v>
      </c>
      <c r="G9900" s="8" t="s">
        <v>9649</v>
      </c>
      <c r="H9900" t="str">
        <f>VLOOKUP(G9900,'DANH MỤC'!$I:$K,2,0)</f>
        <v>KH 3704</v>
      </c>
      <c r="I9900" t="str">
        <f>VLOOKUP(G9900,'DANH MỤC'!$I:$K,3,0)</f>
        <v>Thái Bình</v>
      </c>
      <c r="J9900" s="8" t="s">
        <v>5940</v>
      </c>
      <c r="K9900" t="str">
        <f>VLOOKUP(J9900,'DANH MỤC'!$A$1:$B$19,2,0)</f>
        <v>Sản phẩm 0002</v>
      </c>
      <c r="L9900" t="s">
        <v>15</v>
      </c>
      <c r="M9900">
        <v>1</v>
      </c>
      <c r="N9900" s="3">
        <f>IF(LEFT(K9900,1)="S",VLOOKUP(K9900,'DANH MỤC'!$B:$D,2,0),VLOOKUP(K9900,'DANH MỤC'!$B:$D,3,0))</f>
        <v>2000000</v>
      </c>
      <c r="O9900">
        <v>5</v>
      </c>
      <c r="P9900" s="3">
        <f>N9900*O9900%*CSDL[[#This Row],[SỐ LƯỢNG]]</f>
        <v>100000</v>
      </c>
      <c r="Q9900" s="3">
        <f t="shared" si="4274"/>
        <v>1900000</v>
      </c>
    </row>
    <row r="9901" spans="1:17" x14ac:dyDescent="0.3">
      <c r="A9901" s="23" t="str">
        <f t="shared" ref="A9901:A9902" si="4290">A9900</f>
        <v>15/01/2019</v>
      </c>
      <c r="B9901" s="8" t="str">
        <f t="shared" ref="B9901:B9902" si="4291">B9900</f>
        <v>15/01/2019</v>
      </c>
      <c r="C9901" s="8">
        <v>1</v>
      </c>
      <c r="D9901" s="8" t="str">
        <f t="shared" ref="D9901:D9902" si="4292">D9900</f>
        <v>DH9541</v>
      </c>
      <c r="E9901" s="8" t="str">
        <f t="shared" ref="E9901:E9902" si="4293">E9900</f>
        <v>hien.nguyen</v>
      </c>
      <c r="F9901" s="8" t="str">
        <f>VLOOKUP(E9901,'DANH MỤC'!$F:$G,2,0)</f>
        <v>Nhóm 3</v>
      </c>
      <c r="G9901" s="8" t="str">
        <f t="shared" ref="G9901:G9902" si="4294">G9900</f>
        <v>KH3704</v>
      </c>
      <c r="H9901" t="str">
        <f>VLOOKUP(G9901,'DANH MỤC'!$I:$K,2,0)</f>
        <v>KH 3704</v>
      </c>
      <c r="I9901" t="str">
        <f>VLOOKUP(G9901,'DANH MỤC'!$I:$K,3,0)</f>
        <v>Thái Bình</v>
      </c>
      <c r="J9901" s="8" t="s">
        <v>5939</v>
      </c>
      <c r="K9901" t="str">
        <f>VLOOKUP(J9901,'DANH MỤC'!$A$1:$B$19,2,0)</f>
        <v>Sản phẩm 0001</v>
      </c>
      <c r="L9901" t="s">
        <v>15</v>
      </c>
      <c r="M9901">
        <v>1</v>
      </c>
      <c r="N9901" s="3">
        <f>IF(LEFT(K9901,1)="S",VLOOKUP(K9901,'DANH MỤC'!$B:$D,2,0),VLOOKUP(K9901,'DANH MỤC'!$B:$D,3,0))</f>
        <v>3000000</v>
      </c>
      <c r="O9901">
        <v>5</v>
      </c>
      <c r="P9901" s="3">
        <f>N9901*O9901%*CSDL[[#This Row],[SỐ LƯỢNG]]</f>
        <v>150000</v>
      </c>
      <c r="Q9901" s="3">
        <f t="shared" si="4274"/>
        <v>2850000</v>
      </c>
    </row>
    <row r="9902" spans="1:17" x14ac:dyDescent="0.3">
      <c r="A9902" s="23" t="str">
        <f t="shared" si="4290"/>
        <v>15/01/2019</v>
      </c>
      <c r="B9902" s="8" t="str">
        <f t="shared" si="4291"/>
        <v>15/01/2019</v>
      </c>
      <c r="C9902" s="8">
        <v>1</v>
      </c>
      <c r="D9902" s="8" t="str">
        <f t="shared" si="4292"/>
        <v>DH9541</v>
      </c>
      <c r="E9902" s="8" t="str">
        <f t="shared" si="4293"/>
        <v>hien.nguyen</v>
      </c>
      <c r="F9902" s="8" t="str">
        <f>VLOOKUP(E9902,'DANH MỤC'!$F:$G,2,0)</f>
        <v>Nhóm 3</v>
      </c>
      <c r="G9902" s="8" t="str">
        <f t="shared" si="4294"/>
        <v>KH3704</v>
      </c>
      <c r="H9902" t="str">
        <f>VLOOKUP(G9902,'DANH MỤC'!$I:$K,2,0)</f>
        <v>KH 3704</v>
      </c>
      <c r="I9902" t="str">
        <f>VLOOKUP(G9902,'DANH MỤC'!$I:$K,3,0)</f>
        <v>Thái Bình</v>
      </c>
      <c r="J9902" s="8" t="s">
        <v>5944</v>
      </c>
      <c r="K9902" t="str">
        <f>VLOOKUP(J9902,'DANH MỤC'!$A$1:$B$19,2,0)</f>
        <v>Hàng tặng 0001</v>
      </c>
      <c r="L9902" t="s">
        <v>24</v>
      </c>
      <c r="M9902">
        <v>2</v>
      </c>
      <c r="N9902" s="3">
        <f>IF(LEFT(K9902,1)="S",VLOOKUP(K9902,'DANH MỤC'!$B:$D,2,0),VLOOKUP(K9902,'DANH MỤC'!$B:$D,3,0))</f>
        <v>200000</v>
      </c>
      <c r="O9902">
        <v>100</v>
      </c>
      <c r="P9902" s="3">
        <f>N9902*O9902%*CSDL[[#This Row],[SỐ LƯỢNG]]</f>
        <v>400000</v>
      </c>
      <c r="Q9902" s="3">
        <f t="shared" si="4274"/>
        <v>0</v>
      </c>
    </row>
    <row r="9903" spans="1:17" x14ac:dyDescent="0.3">
      <c r="A9903" s="23" t="s">
        <v>5536</v>
      </c>
      <c r="B9903" s="8" t="s">
        <v>5536</v>
      </c>
      <c r="C9903" s="8">
        <v>1</v>
      </c>
      <c r="D9903" s="8" t="s">
        <v>5548</v>
      </c>
      <c r="E9903" s="8" t="s">
        <v>13823</v>
      </c>
      <c r="F9903" s="8" t="str">
        <f>VLOOKUP(E9903,'DANH MỤC'!$F:$G,2,0)</f>
        <v>Nhóm 1</v>
      </c>
      <c r="G9903" s="8" t="s">
        <v>9650</v>
      </c>
      <c r="H9903" t="str">
        <f>VLOOKUP(G9903,'DANH MỤC'!$I:$K,2,0)</f>
        <v>KH 3705</v>
      </c>
      <c r="I9903" t="str">
        <f>VLOOKUP(G9903,'DANH MỤC'!$I:$K,3,0)</f>
        <v>Cà Mau</v>
      </c>
      <c r="J9903" s="8" t="s">
        <v>5939</v>
      </c>
      <c r="K9903" t="str">
        <f>VLOOKUP(J9903,'DANH MỤC'!$A$1:$B$19,2,0)</f>
        <v>Sản phẩm 0001</v>
      </c>
      <c r="L9903" t="s">
        <v>15</v>
      </c>
      <c r="M9903">
        <v>1</v>
      </c>
      <c r="N9903" s="3">
        <f>IF(LEFT(K9903,1)="S",VLOOKUP(K9903,'DANH MỤC'!$B:$D,2,0),VLOOKUP(K9903,'DANH MỤC'!$B:$D,3,0))</f>
        <v>3000000</v>
      </c>
      <c r="O9903">
        <v>5</v>
      </c>
      <c r="P9903" s="3">
        <f>N9903*O9903%*CSDL[[#This Row],[SỐ LƯỢNG]]</f>
        <v>150000</v>
      </c>
      <c r="Q9903" s="3">
        <f t="shared" si="4274"/>
        <v>2850000</v>
      </c>
    </row>
    <row r="9904" spans="1:17" x14ac:dyDescent="0.3">
      <c r="A9904" s="23" t="s">
        <v>5536</v>
      </c>
      <c r="B9904" s="8" t="s">
        <v>5536</v>
      </c>
      <c r="C9904" s="8">
        <v>1</v>
      </c>
      <c r="D9904" s="8" t="s">
        <v>5549</v>
      </c>
      <c r="E9904" s="8" t="s">
        <v>13814</v>
      </c>
      <c r="F9904" s="8" t="str">
        <f>VLOOKUP(E9904,'DANH MỤC'!$F:$G,2,0)</f>
        <v>Nhóm 1</v>
      </c>
      <c r="G9904" s="8" t="s">
        <v>9651</v>
      </c>
      <c r="H9904" t="str">
        <f>VLOOKUP(G9904,'DANH MỤC'!$I:$K,2,0)</f>
        <v>KH 3706</v>
      </c>
      <c r="I9904" t="str">
        <f>VLOOKUP(G9904,'DANH MỤC'!$I:$K,3,0)</f>
        <v>Tây Ninh</v>
      </c>
      <c r="J9904" s="8" t="s">
        <v>5940</v>
      </c>
      <c r="K9904" t="str">
        <f>VLOOKUP(J9904,'DANH MỤC'!$A$1:$B$19,2,0)</f>
        <v>Sản phẩm 0002</v>
      </c>
      <c r="L9904" t="s">
        <v>15</v>
      </c>
      <c r="M9904">
        <v>1</v>
      </c>
      <c r="N9904" s="3">
        <f>IF(LEFT(K9904,1)="S",VLOOKUP(K9904,'DANH MỤC'!$B:$D,2,0),VLOOKUP(K9904,'DANH MỤC'!$B:$D,3,0))</f>
        <v>2000000</v>
      </c>
      <c r="O9904">
        <v>5</v>
      </c>
      <c r="P9904" s="3">
        <f>N9904*O9904%*CSDL[[#This Row],[SỐ LƯỢNG]]</f>
        <v>100000</v>
      </c>
      <c r="Q9904" s="3">
        <f t="shared" si="4274"/>
        <v>1900000</v>
      </c>
    </row>
    <row r="9905" spans="1:17" x14ac:dyDescent="0.3">
      <c r="A9905" s="23" t="s">
        <v>5536</v>
      </c>
      <c r="B9905" s="8" t="s">
        <v>5536</v>
      </c>
      <c r="C9905" s="8">
        <v>1</v>
      </c>
      <c r="D9905" s="8" t="s">
        <v>5550</v>
      </c>
      <c r="E9905" s="8" t="s">
        <v>13814</v>
      </c>
      <c r="F9905" s="8" t="str">
        <f>VLOOKUP(E9905,'DANH MỤC'!$F:$G,2,0)</f>
        <v>Nhóm 1</v>
      </c>
      <c r="G9905" s="8" t="s">
        <v>9652</v>
      </c>
      <c r="H9905" t="str">
        <f>VLOOKUP(G9905,'DANH MỤC'!$I:$K,2,0)</f>
        <v>KH 3707</v>
      </c>
      <c r="I9905" t="str">
        <f>VLOOKUP(G9905,'DANH MỤC'!$I:$K,3,0)</f>
        <v>Phú Thọ</v>
      </c>
      <c r="J9905" s="8" t="s">
        <v>5940</v>
      </c>
      <c r="K9905" t="str">
        <f>VLOOKUP(J9905,'DANH MỤC'!$A$1:$B$19,2,0)</f>
        <v>Sản phẩm 0002</v>
      </c>
      <c r="L9905" t="s">
        <v>15</v>
      </c>
      <c r="M9905">
        <v>3</v>
      </c>
      <c r="N9905" s="3">
        <f>IF(LEFT(K9905,1)="S",VLOOKUP(K9905,'DANH MỤC'!$B:$D,2,0),VLOOKUP(K9905,'DANH MỤC'!$B:$D,3,0))</f>
        <v>2000000</v>
      </c>
      <c r="O9905">
        <v>10</v>
      </c>
      <c r="P9905" s="3">
        <f>N9905*O9905%*CSDL[[#This Row],[SỐ LƯỢNG]]</f>
        <v>600000</v>
      </c>
      <c r="Q9905" s="3">
        <f t="shared" si="4274"/>
        <v>5400000</v>
      </c>
    </row>
    <row r="9906" spans="1:17" x14ac:dyDescent="0.3">
      <c r="A9906" s="23" t="s">
        <v>5536</v>
      </c>
      <c r="B9906" s="8" t="s">
        <v>5536</v>
      </c>
      <c r="C9906" s="8">
        <v>1</v>
      </c>
      <c r="D9906" s="8" t="s">
        <v>5551</v>
      </c>
      <c r="E9906" s="8" t="s">
        <v>13854</v>
      </c>
      <c r="F9906" s="8" t="str">
        <f>VLOOKUP(E9906,'DANH MỤC'!$F:$G,2,0)</f>
        <v>Nhóm 3</v>
      </c>
      <c r="G9906" s="8" t="s">
        <v>9370</v>
      </c>
      <c r="H9906" t="str">
        <f>VLOOKUP(G9906,'DANH MỤC'!$I:$K,2,0)</f>
        <v>KH 3421</v>
      </c>
      <c r="I9906" t="str">
        <f>VLOOKUP(G9906,'DANH MỤC'!$I:$K,3,0)</f>
        <v>Quảng Bình</v>
      </c>
      <c r="J9906" s="8" t="s">
        <v>5940</v>
      </c>
      <c r="K9906" t="str">
        <f>VLOOKUP(J9906,'DANH MỤC'!$A$1:$B$19,2,0)</f>
        <v>Sản phẩm 0002</v>
      </c>
      <c r="L9906" t="s">
        <v>15</v>
      </c>
      <c r="M9906">
        <v>1</v>
      </c>
      <c r="N9906" s="3">
        <f>IF(LEFT(K9906,1)="S",VLOOKUP(K9906,'DANH MỤC'!$B:$D,2,0),VLOOKUP(K9906,'DANH MỤC'!$B:$D,3,0))</f>
        <v>2000000</v>
      </c>
      <c r="O9906">
        <v>5</v>
      </c>
      <c r="P9906" s="3">
        <f>N9906*O9906%*CSDL[[#This Row],[SỐ LƯỢNG]]</f>
        <v>100000</v>
      </c>
      <c r="Q9906" s="3">
        <f t="shared" si="4274"/>
        <v>1900000</v>
      </c>
    </row>
    <row r="9907" spans="1:17" x14ac:dyDescent="0.3">
      <c r="A9907" s="23" t="str">
        <f>A9906</f>
        <v>15/01/2019</v>
      </c>
      <c r="B9907" s="8" t="str">
        <f>B9906</f>
        <v>15/01/2019</v>
      </c>
      <c r="C9907" s="8">
        <v>1</v>
      </c>
      <c r="D9907" s="8" t="str">
        <f>D9906</f>
        <v>DH9537</v>
      </c>
      <c r="E9907" s="8" t="str">
        <f>E9906</f>
        <v>hien.nguyen</v>
      </c>
      <c r="F9907" s="8" t="str">
        <f>VLOOKUP(E9907,'DANH MỤC'!$F:$G,2,0)</f>
        <v>Nhóm 3</v>
      </c>
      <c r="G9907" s="8" t="str">
        <f>G9906</f>
        <v>KH3421</v>
      </c>
      <c r="H9907" t="str">
        <f>VLOOKUP(G9907,'DANH MỤC'!$I:$K,2,0)</f>
        <v>KH 3421</v>
      </c>
      <c r="I9907" t="str">
        <f>VLOOKUP(G9907,'DANH MỤC'!$I:$K,3,0)</f>
        <v>Quảng Bình</v>
      </c>
      <c r="J9907" s="8" t="s">
        <v>5944</v>
      </c>
      <c r="K9907" t="str">
        <f>VLOOKUP(J9907,'DANH MỤC'!$A$1:$B$19,2,0)</f>
        <v>Hàng tặng 0001</v>
      </c>
      <c r="L9907" t="s">
        <v>24</v>
      </c>
      <c r="M9907">
        <v>2</v>
      </c>
      <c r="N9907" s="3">
        <f>IF(LEFT(K9907,1)="S",VLOOKUP(K9907,'DANH MỤC'!$B:$D,2,0),VLOOKUP(K9907,'DANH MỤC'!$B:$D,3,0))</f>
        <v>200000</v>
      </c>
      <c r="O9907">
        <v>100</v>
      </c>
      <c r="P9907" s="3">
        <f>N9907*O9907%*CSDL[[#This Row],[SỐ LƯỢNG]]</f>
        <v>400000</v>
      </c>
      <c r="Q9907" s="3">
        <f t="shared" si="4274"/>
        <v>0</v>
      </c>
    </row>
    <row r="9908" spans="1:17" x14ac:dyDescent="0.3">
      <c r="A9908" s="23" t="s">
        <v>5536</v>
      </c>
      <c r="B9908" s="8" t="s">
        <v>5536</v>
      </c>
      <c r="C9908" s="8">
        <v>1</v>
      </c>
      <c r="D9908" s="8" t="s">
        <v>5552</v>
      </c>
      <c r="E9908" s="8" t="s">
        <v>13844</v>
      </c>
      <c r="F9908" s="8" t="str">
        <f>VLOOKUP(E9908,'DANH MỤC'!$F:$G,2,0)</f>
        <v>Nhóm 3</v>
      </c>
      <c r="G9908" s="8" t="s">
        <v>9653</v>
      </c>
      <c r="H9908" t="str">
        <f>VLOOKUP(G9908,'DANH MỤC'!$I:$K,2,0)</f>
        <v>KH 3708</v>
      </c>
      <c r="I9908" t="str">
        <f>VLOOKUP(G9908,'DANH MỤC'!$I:$K,3,0)</f>
        <v>Bà Rịa Vũng Tàu</v>
      </c>
      <c r="J9908" s="8" t="s">
        <v>5939</v>
      </c>
      <c r="K9908" t="str">
        <f>VLOOKUP(J9908,'DANH MỤC'!$A$1:$B$19,2,0)</f>
        <v>Sản phẩm 0001</v>
      </c>
      <c r="L9908" t="s">
        <v>15</v>
      </c>
      <c r="M9908">
        <v>1</v>
      </c>
      <c r="N9908" s="3">
        <f>IF(LEFT(K9908,1)="S",VLOOKUP(K9908,'DANH MỤC'!$B:$D,2,0),VLOOKUP(K9908,'DANH MỤC'!$B:$D,3,0))</f>
        <v>3000000</v>
      </c>
      <c r="O9908">
        <v>100</v>
      </c>
      <c r="P9908" s="3">
        <f>N9908*O9908%*CSDL[[#This Row],[SỐ LƯỢNG]]</f>
        <v>3000000</v>
      </c>
      <c r="Q9908" s="3">
        <f t="shared" si="4274"/>
        <v>0</v>
      </c>
    </row>
    <row r="9909" spans="1:17" x14ac:dyDescent="0.3">
      <c r="A9909" s="23" t="str">
        <f t="shared" ref="A9909:A9910" si="4295">A9908</f>
        <v>15/01/2019</v>
      </c>
      <c r="B9909" s="8" t="str">
        <f t="shared" ref="B9909:B9910" si="4296">B9908</f>
        <v>15/01/2019</v>
      </c>
      <c r="C9909" s="8">
        <v>1</v>
      </c>
      <c r="D9909" s="8" t="str">
        <f t="shared" ref="D9909:D9910" si="4297">D9908</f>
        <v>DH9536</v>
      </c>
      <c r="E9909" s="8" t="str">
        <f t="shared" ref="E9909:E9910" si="4298">E9908</f>
        <v>trang.le</v>
      </c>
      <c r="F9909" s="8" t="str">
        <f>VLOOKUP(E9909,'DANH MỤC'!$F:$G,2,0)</f>
        <v>Nhóm 3</v>
      </c>
      <c r="G9909" s="8" t="str">
        <f t="shared" ref="G9909:G9910" si="4299">G9908</f>
        <v>KH3708</v>
      </c>
      <c r="H9909" t="str">
        <f>VLOOKUP(G9909,'DANH MỤC'!$I:$K,2,0)</f>
        <v>KH 3708</v>
      </c>
      <c r="I9909" t="str">
        <f>VLOOKUP(G9909,'DANH MỤC'!$I:$K,3,0)</f>
        <v>Bà Rịa Vũng Tàu</v>
      </c>
      <c r="J9909" s="8" t="s">
        <v>5941</v>
      </c>
      <c r="K9909" t="str">
        <f>VLOOKUP(J9909,'DANH MỤC'!$A$1:$B$19,2,0)</f>
        <v>Sản phẩm 0006</v>
      </c>
      <c r="L9909" t="s">
        <v>15</v>
      </c>
      <c r="M9909">
        <v>1</v>
      </c>
      <c r="N9909" s="3">
        <f>IF(LEFT(K9909,1)="S",VLOOKUP(K9909,'DANH MỤC'!$B:$D,2,0),VLOOKUP(K9909,'DANH MỤC'!$B:$D,3,0))</f>
        <v>800000</v>
      </c>
      <c r="O9909">
        <v>100</v>
      </c>
      <c r="P9909" s="3">
        <f>N9909*O9909%*CSDL[[#This Row],[SỐ LƯỢNG]]</f>
        <v>800000</v>
      </c>
      <c r="Q9909" s="3">
        <f t="shared" si="4274"/>
        <v>0</v>
      </c>
    </row>
    <row r="9910" spans="1:17" x14ac:dyDescent="0.3">
      <c r="A9910" s="23" t="str">
        <f t="shared" si="4295"/>
        <v>15/01/2019</v>
      </c>
      <c r="B9910" s="8" t="str">
        <f t="shared" si="4296"/>
        <v>15/01/2019</v>
      </c>
      <c r="C9910" s="8">
        <v>1</v>
      </c>
      <c r="D9910" s="8" t="str">
        <f t="shared" si="4297"/>
        <v>DH9536</v>
      </c>
      <c r="E9910" s="8" t="str">
        <f t="shared" si="4298"/>
        <v>trang.le</v>
      </c>
      <c r="F9910" s="8" t="str">
        <f>VLOOKUP(E9910,'DANH MỤC'!$F:$G,2,0)</f>
        <v>Nhóm 3</v>
      </c>
      <c r="G9910" s="8" t="str">
        <f t="shared" si="4299"/>
        <v>KH3708</v>
      </c>
      <c r="H9910" t="str">
        <f>VLOOKUP(G9910,'DANH MỤC'!$I:$K,2,0)</f>
        <v>KH 3708</v>
      </c>
      <c r="I9910" t="str">
        <f>VLOOKUP(G9910,'DANH MỤC'!$I:$K,3,0)</f>
        <v>Bà Rịa Vũng Tàu</v>
      </c>
      <c r="J9910" s="8" t="s">
        <v>5942</v>
      </c>
      <c r="K9910" t="str">
        <f>VLOOKUP(J9910,'DANH MỤC'!$A$1:$B$19,2,0)</f>
        <v>Sản phẩm 0007</v>
      </c>
      <c r="L9910" t="s">
        <v>15</v>
      </c>
      <c r="M9910">
        <v>1</v>
      </c>
      <c r="N9910" s="3">
        <f>IF(LEFT(K9910,1)="S",VLOOKUP(K9910,'DANH MỤC'!$B:$D,2,0),VLOOKUP(K9910,'DANH MỤC'!$B:$D,3,0))</f>
        <v>800000</v>
      </c>
      <c r="O9910">
        <v>100</v>
      </c>
      <c r="P9910" s="3">
        <f>N9910*O9910%*CSDL[[#This Row],[SỐ LƯỢNG]]</f>
        <v>800000</v>
      </c>
      <c r="Q9910" s="3">
        <f t="shared" si="4274"/>
        <v>0</v>
      </c>
    </row>
    <row r="9911" spans="1:17" x14ac:dyDescent="0.3">
      <c r="A9911" s="23" t="s">
        <v>5536</v>
      </c>
      <c r="B9911" s="8" t="s">
        <v>5536</v>
      </c>
      <c r="C9911" s="8">
        <v>1</v>
      </c>
      <c r="D9911" s="8" t="s">
        <v>5553</v>
      </c>
      <c r="E9911" s="8" t="s">
        <v>13814</v>
      </c>
      <c r="F9911" s="8" t="str">
        <f>VLOOKUP(E9911,'DANH MỤC'!$F:$G,2,0)</f>
        <v>Nhóm 1</v>
      </c>
      <c r="G9911" s="8" t="s">
        <v>9654</v>
      </c>
      <c r="H9911" t="str">
        <f>VLOOKUP(G9911,'DANH MỤC'!$I:$K,2,0)</f>
        <v>KH 3709</v>
      </c>
      <c r="I9911" t="str">
        <f>VLOOKUP(G9911,'DANH MỤC'!$I:$K,3,0)</f>
        <v>Đắk Lắk</v>
      </c>
      <c r="J9911" s="8" t="s">
        <v>5940</v>
      </c>
      <c r="K9911" t="str">
        <f>VLOOKUP(J9911,'DANH MỤC'!$A$1:$B$19,2,0)</f>
        <v>Sản phẩm 0002</v>
      </c>
      <c r="L9911" t="s">
        <v>15</v>
      </c>
      <c r="M9911">
        <v>2</v>
      </c>
      <c r="N9911" s="3">
        <f>IF(LEFT(K9911,1)="S",VLOOKUP(K9911,'DANH MỤC'!$B:$D,2,0),VLOOKUP(K9911,'DANH MỤC'!$B:$D,3,0))</f>
        <v>2000000</v>
      </c>
      <c r="O9911">
        <v>5</v>
      </c>
      <c r="P9911" s="3">
        <f>N9911*O9911%*CSDL[[#This Row],[SỐ LƯỢNG]]</f>
        <v>200000</v>
      </c>
      <c r="Q9911" s="3">
        <f t="shared" si="4274"/>
        <v>3800000</v>
      </c>
    </row>
    <row r="9912" spans="1:17" x14ac:dyDescent="0.3">
      <c r="A9912" s="23" t="str">
        <f>A9911</f>
        <v>15/01/2019</v>
      </c>
      <c r="B9912" s="8" t="str">
        <f>B9911</f>
        <v>15/01/2019</v>
      </c>
      <c r="C9912" s="8">
        <v>1</v>
      </c>
      <c r="D9912" s="8" t="str">
        <f>D9911</f>
        <v>DH9535</v>
      </c>
      <c r="E9912" s="8" t="str">
        <f>E9911</f>
        <v>hai.vi</v>
      </c>
      <c r="F9912" s="8" t="str">
        <f>VLOOKUP(E9912,'DANH MỤC'!$F:$G,2,0)</f>
        <v>Nhóm 1</v>
      </c>
      <c r="G9912" s="8" t="str">
        <f>G9911</f>
        <v>KH3709</v>
      </c>
      <c r="H9912" t="str">
        <f>VLOOKUP(G9912,'DANH MỤC'!$I:$K,2,0)</f>
        <v>KH 3709</v>
      </c>
      <c r="I9912" t="str">
        <f>VLOOKUP(G9912,'DANH MỤC'!$I:$K,3,0)</f>
        <v>Đắk Lắk</v>
      </c>
      <c r="J9912" s="8" t="s">
        <v>5944</v>
      </c>
      <c r="K9912" t="str">
        <f>VLOOKUP(J9912,'DANH MỤC'!$A$1:$B$19,2,0)</f>
        <v>Hàng tặng 0001</v>
      </c>
      <c r="L9912" t="s">
        <v>24</v>
      </c>
      <c r="M9912">
        <v>2</v>
      </c>
      <c r="N9912" s="3">
        <f>IF(LEFT(K9912,1)="S",VLOOKUP(K9912,'DANH MỤC'!$B:$D,2,0),VLOOKUP(K9912,'DANH MỤC'!$B:$D,3,0))</f>
        <v>200000</v>
      </c>
      <c r="O9912">
        <v>100</v>
      </c>
      <c r="P9912" s="3">
        <f>N9912*O9912%*CSDL[[#This Row],[SỐ LƯỢNG]]</f>
        <v>400000</v>
      </c>
      <c r="Q9912" s="3">
        <f t="shared" si="4274"/>
        <v>0</v>
      </c>
    </row>
    <row r="9913" spans="1:17" x14ac:dyDescent="0.3">
      <c r="A9913" s="23" t="s">
        <v>5536</v>
      </c>
      <c r="B9913" s="8" t="s">
        <v>5536</v>
      </c>
      <c r="C9913" s="8">
        <v>1</v>
      </c>
      <c r="D9913" s="8" t="s">
        <v>5554</v>
      </c>
      <c r="E9913" s="8" t="s">
        <v>13854</v>
      </c>
      <c r="F9913" s="8" t="str">
        <f>VLOOKUP(E9913,'DANH MỤC'!$F:$G,2,0)</f>
        <v>Nhóm 3</v>
      </c>
      <c r="G9913" s="8" t="s">
        <v>9066</v>
      </c>
      <c r="H9913" t="str">
        <f>VLOOKUP(G9913,'DANH MỤC'!$I:$K,2,0)</f>
        <v>KH 3109</v>
      </c>
      <c r="I9913" t="str">
        <f>VLOOKUP(G9913,'DANH MỤC'!$I:$K,3,0)</f>
        <v>Gia Lai</v>
      </c>
      <c r="J9913" s="8" t="s">
        <v>5939</v>
      </c>
      <c r="K9913" t="str">
        <f>VLOOKUP(J9913,'DANH MỤC'!$A$1:$B$19,2,0)</f>
        <v>Sản phẩm 0001</v>
      </c>
      <c r="L9913" t="s">
        <v>15</v>
      </c>
      <c r="M9913">
        <v>1</v>
      </c>
      <c r="N9913" s="3">
        <f>IF(LEFT(K9913,1)="S",VLOOKUP(K9913,'DANH MỤC'!$B:$D,2,0),VLOOKUP(K9913,'DANH MỤC'!$B:$D,3,0))</f>
        <v>3000000</v>
      </c>
      <c r="O9913">
        <v>20</v>
      </c>
      <c r="P9913" s="3">
        <f>N9913*O9913%*CSDL[[#This Row],[SỐ LƯỢNG]]</f>
        <v>600000</v>
      </c>
      <c r="Q9913" s="3">
        <f t="shared" si="4274"/>
        <v>2400000</v>
      </c>
    </row>
    <row r="9914" spans="1:17" x14ac:dyDescent="0.3">
      <c r="A9914" s="23" t="str">
        <f>A9913</f>
        <v>15/01/2019</v>
      </c>
      <c r="B9914" s="8" t="str">
        <f>B9913</f>
        <v>15/01/2019</v>
      </c>
      <c r="C9914" s="8">
        <v>1</v>
      </c>
      <c r="D9914" s="8" t="str">
        <f>D9913</f>
        <v>DH9534</v>
      </c>
      <c r="E9914" s="8" t="str">
        <f>E9913</f>
        <v>hien.nguyen</v>
      </c>
      <c r="F9914" s="8" t="str">
        <f>VLOOKUP(E9914,'DANH MỤC'!$F:$G,2,0)</f>
        <v>Nhóm 3</v>
      </c>
      <c r="G9914" s="8" t="str">
        <f>G9913</f>
        <v>KH3109</v>
      </c>
      <c r="H9914" t="str">
        <f>VLOOKUP(G9914,'DANH MỤC'!$I:$K,2,0)</f>
        <v>KH 3109</v>
      </c>
      <c r="I9914" t="str">
        <f>VLOOKUP(G9914,'DANH MỤC'!$I:$K,3,0)</f>
        <v>Gia Lai</v>
      </c>
      <c r="J9914" s="8" t="s">
        <v>5944</v>
      </c>
      <c r="K9914" t="str">
        <f>VLOOKUP(J9914,'DANH MỤC'!$A$1:$B$19,2,0)</f>
        <v>Hàng tặng 0001</v>
      </c>
      <c r="L9914" t="s">
        <v>24</v>
      </c>
      <c r="M9914">
        <v>2</v>
      </c>
      <c r="N9914" s="3">
        <f>IF(LEFT(K9914,1)="S",VLOOKUP(K9914,'DANH MỤC'!$B:$D,2,0),VLOOKUP(K9914,'DANH MỤC'!$B:$D,3,0))</f>
        <v>200000</v>
      </c>
      <c r="O9914">
        <v>100</v>
      </c>
      <c r="P9914" s="3">
        <f>N9914*O9914%*CSDL[[#This Row],[SỐ LƯỢNG]]</f>
        <v>400000</v>
      </c>
      <c r="Q9914" s="3">
        <f t="shared" si="4274"/>
        <v>0</v>
      </c>
    </row>
    <row r="9915" spans="1:17" x14ac:dyDescent="0.3">
      <c r="A9915" s="23" t="s">
        <v>5536</v>
      </c>
      <c r="B9915" s="8" t="s">
        <v>5536</v>
      </c>
      <c r="C9915" s="8">
        <v>1</v>
      </c>
      <c r="D9915" s="8" t="s">
        <v>5555</v>
      </c>
      <c r="E9915" s="8" t="s">
        <v>13815</v>
      </c>
      <c r="F9915" s="8" t="str">
        <f>VLOOKUP(E9915,'DANH MỤC'!$F:$G,2,0)</f>
        <v>Nhóm 1</v>
      </c>
      <c r="G9915" s="8" t="s">
        <v>9655</v>
      </c>
      <c r="H9915" t="str">
        <f>VLOOKUP(G9915,'DANH MỤC'!$I:$K,2,0)</f>
        <v>KH 3710</v>
      </c>
      <c r="I9915" t="str">
        <f>VLOOKUP(G9915,'DANH MỤC'!$I:$K,3,0)</f>
        <v>Kiên Giang</v>
      </c>
      <c r="J9915" s="8" t="s">
        <v>5940</v>
      </c>
      <c r="K9915" t="str">
        <f>VLOOKUP(J9915,'DANH MỤC'!$A$1:$B$19,2,0)</f>
        <v>Sản phẩm 0002</v>
      </c>
      <c r="L9915" t="s">
        <v>15</v>
      </c>
      <c r="M9915">
        <v>1</v>
      </c>
      <c r="N9915" s="3">
        <f>IF(LEFT(K9915,1)="S",VLOOKUP(K9915,'DANH MỤC'!$B:$D,2,0),VLOOKUP(K9915,'DANH MỤC'!$B:$D,3,0))</f>
        <v>2000000</v>
      </c>
      <c r="O9915">
        <v>5</v>
      </c>
      <c r="P9915" s="3">
        <f>N9915*O9915%*CSDL[[#This Row],[SỐ LƯỢNG]]</f>
        <v>100000</v>
      </c>
      <c r="Q9915" s="3">
        <f t="shared" si="4274"/>
        <v>1900000</v>
      </c>
    </row>
    <row r="9916" spans="1:17" x14ac:dyDescent="0.3">
      <c r="A9916" s="23" t="s">
        <v>5536</v>
      </c>
      <c r="B9916" s="8" t="s">
        <v>5536</v>
      </c>
      <c r="C9916" s="8">
        <v>1</v>
      </c>
      <c r="D9916" s="8" t="s">
        <v>5556</v>
      </c>
      <c r="E9916" s="8" t="s">
        <v>13816</v>
      </c>
      <c r="F9916" s="8" t="str">
        <f>VLOOKUP(E9916,'DANH MỤC'!$F:$G,2,0)</f>
        <v>Nhóm 1</v>
      </c>
      <c r="G9916" s="8" t="s">
        <v>7438</v>
      </c>
      <c r="H9916" t="str">
        <f>VLOOKUP(G9916,'DANH MỤC'!$I:$K,2,0)</f>
        <v>KH 1423</v>
      </c>
      <c r="I9916" t="str">
        <f>VLOOKUP(G9916,'DANH MỤC'!$I:$K,3,0)</f>
        <v>Hà Nam</v>
      </c>
      <c r="J9916" s="8" t="s">
        <v>5939</v>
      </c>
      <c r="K9916" t="str">
        <f>VLOOKUP(J9916,'DANH MỤC'!$A$1:$B$19,2,0)</f>
        <v>Sản phẩm 0001</v>
      </c>
      <c r="L9916" t="s">
        <v>15</v>
      </c>
      <c r="M9916">
        <v>1</v>
      </c>
      <c r="N9916" s="3">
        <f>IF(LEFT(K9916,1)="S",VLOOKUP(K9916,'DANH MỤC'!$B:$D,2,0),VLOOKUP(K9916,'DANH MỤC'!$B:$D,3,0))</f>
        <v>3000000</v>
      </c>
      <c r="O9916">
        <v>10</v>
      </c>
      <c r="P9916" s="3">
        <f>N9916*O9916%*CSDL[[#This Row],[SỐ LƯỢNG]]</f>
        <v>300000</v>
      </c>
      <c r="Q9916" s="3">
        <f t="shared" si="4274"/>
        <v>2700000</v>
      </c>
    </row>
    <row r="9917" spans="1:17" x14ac:dyDescent="0.3">
      <c r="A9917" s="23" t="str">
        <f>A9916</f>
        <v>15/01/2019</v>
      </c>
      <c r="B9917" s="8" t="str">
        <f>B9916</f>
        <v>15/01/2019</v>
      </c>
      <c r="C9917" s="8">
        <v>1</v>
      </c>
      <c r="D9917" s="8" t="str">
        <f>D9916</f>
        <v>DH9532</v>
      </c>
      <c r="E9917" s="8" t="str">
        <f>E9916</f>
        <v>luyen.dam</v>
      </c>
      <c r="F9917" s="8" t="str">
        <f>VLOOKUP(E9917,'DANH MỤC'!$F:$G,2,0)</f>
        <v>Nhóm 1</v>
      </c>
      <c r="G9917" s="8" t="str">
        <f>G9916</f>
        <v>KH1423</v>
      </c>
      <c r="H9917" t="str">
        <f>VLOOKUP(G9917,'DANH MỤC'!$I:$K,2,0)</f>
        <v>KH 1423</v>
      </c>
      <c r="I9917" t="str">
        <f>VLOOKUP(G9917,'DANH MỤC'!$I:$K,3,0)</f>
        <v>Hà Nam</v>
      </c>
      <c r="J9917" s="8" t="s">
        <v>5944</v>
      </c>
      <c r="K9917" t="str">
        <f>VLOOKUP(J9917,'DANH MỤC'!$A$1:$B$19,2,0)</f>
        <v>Hàng tặng 0001</v>
      </c>
      <c r="L9917" t="s">
        <v>24</v>
      </c>
      <c r="M9917">
        <v>2</v>
      </c>
      <c r="N9917" s="3">
        <f>IF(LEFT(K9917,1)="S",VLOOKUP(K9917,'DANH MỤC'!$B:$D,2,0),VLOOKUP(K9917,'DANH MỤC'!$B:$D,3,0))</f>
        <v>200000</v>
      </c>
      <c r="O9917">
        <v>100</v>
      </c>
      <c r="P9917" s="3">
        <f>N9917*O9917%*CSDL[[#This Row],[SỐ LƯỢNG]]</f>
        <v>400000</v>
      </c>
      <c r="Q9917" s="3">
        <f t="shared" si="4274"/>
        <v>0</v>
      </c>
    </row>
    <row r="9918" spans="1:17" x14ac:dyDescent="0.3">
      <c r="A9918" s="23" t="s">
        <v>5536</v>
      </c>
      <c r="B9918" s="8" t="s">
        <v>5536</v>
      </c>
      <c r="C9918" s="8">
        <v>1</v>
      </c>
      <c r="D9918" s="8" t="s">
        <v>5557</v>
      </c>
      <c r="E9918" s="8" t="s">
        <v>13816</v>
      </c>
      <c r="F9918" s="8" t="str">
        <f>VLOOKUP(E9918,'DANH MỤC'!$F:$G,2,0)</f>
        <v>Nhóm 1</v>
      </c>
      <c r="G9918" s="8" t="s">
        <v>8051</v>
      </c>
      <c r="H9918" t="str">
        <f>VLOOKUP(G9918,'DANH MỤC'!$I:$K,2,0)</f>
        <v>KH 2059</v>
      </c>
      <c r="I9918" t="str">
        <f>VLOOKUP(G9918,'DANH MỤC'!$I:$K,3,0)</f>
        <v>Bình Thuận</v>
      </c>
      <c r="J9918" s="8" t="s">
        <v>5939</v>
      </c>
      <c r="K9918" t="str">
        <f>VLOOKUP(J9918,'DANH MỤC'!$A$1:$B$19,2,0)</f>
        <v>Sản phẩm 0001</v>
      </c>
      <c r="L9918" t="s">
        <v>15</v>
      </c>
      <c r="M9918">
        <v>3</v>
      </c>
      <c r="N9918" s="3">
        <f>IF(LEFT(K9918,1)="S",VLOOKUP(K9918,'DANH MỤC'!$B:$D,2,0),VLOOKUP(K9918,'DANH MỤC'!$B:$D,3,0))</f>
        <v>3000000</v>
      </c>
      <c r="O9918">
        <v>10</v>
      </c>
      <c r="P9918" s="3">
        <f>N9918*O9918%*CSDL[[#This Row],[SỐ LƯỢNG]]</f>
        <v>900000</v>
      </c>
      <c r="Q9918" s="3">
        <f t="shared" si="4274"/>
        <v>8100000</v>
      </c>
    </row>
    <row r="9919" spans="1:17" x14ac:dyDescent="0.3">
      <c r="A9919" s="23" t="s">
        <v>5536</v>
      </c>
      <c r="B9919" s="8" t="s">
        <v>5536</v>
      </c>
      <c r="C9919" s="8">
        <v>1</v>
      </c>
      <c r="D9919" s="8" t="s">
        <v>5558</v>
      </c>
      <c r="E9919" s="8" t="s">
        <v>13844</v>
      </c>
      <c r="F9919" s="8" t="str">
        <f>VLOOKUP(E9919,'DANH MỤC'!$F:$G,2,0)</f>
        <v>Nhóm 3</v>
      </c>
      <c r="G9919" s="8" t="s">
        <v>9656</v>
      </c>
      <c r="H9919" t="str">
        <f>VLOOKUP(G9919,'DANH MỤC'!$I:$K,2,0)</f>
        <v>KH 3711</v>
      </c>
      <c r="I9919" t="str">
        <f>VLOOKUP(G9919,'DANH MỤC'!$I:$K,3,0)</f>
        <v>Vĩnh Phúc</v>
      </c>
      <c r="J9919" s="8" t="s">
        <v>5940</v>
      </c>
      <c r="K9919" t="str">
        <f>VLOOKUP(J9919,'DANH MỤC'!$A$1:$B$19,2,0)</f>
        <v>Sản phẩm 0002</v>
      </c>
      <c r="L9919" t="s">
        <v>15</v>
      </c>
      <c r="M9919">
        <v>1</v>
      </c>
      <c r="N9919" s="3">
        <f>IF(LEFT(K9919,1)="S",VLOOKUP(K9919,'DANH MỤC'!$B:$D,2,0),VLOOKUP(K9919,'DANH MỤC'!$B:$D,3,0))</f>
        <v>2000000</v>
      </c>
      <c r="O9919">
        <v>100</v>
      </c>
      <c r="P9919" s="3">
        <f>N9919*O9919%*CSDL[[#This Row],[SỐ LƯỢNG]]</f>
        <v>2000000</v>
      </c>
      <c r="Q9919" s="3">
        <f t="shared" si="4274"/>
        <v>0</v>
      </c>
    </row>
    <row r="9920" spans="1:17" x14ac:dyDescent="0.3">
      <c r="A9920" s="23" t="s">
        <v>5536</v>
      </c>
      <c r="B9920" s="8" t="s">
        <v>5536</v>
      </c>
      <c r="C9920" s="8">
        <v>1</v>
      </c>
      <c r="D9920" s="8" t="s">
        <v>5560</v>
      </c>
      <c r="E9920" s="8" t="s">
        <v>13825</v>
      </c>
      <c r="F9920" s="8" t="str">
        <f>VLOOKUP(E9920,'DANH MỤC'!$F:$G,2,0)</f>
        <v>Nhóm 1</v>
      </c>
      <c r="G9920" s="8" t="s">
        <v>5080</v>
      </c>
      <c r="H9920" t="str">
        <f>VLOOKUP(G9920,'DANH MỤC'!$I:$K,2,0)</f>
        <v>KH 3712</v>
      </c>
      <c r="I9920" t="str">
        <f>VLOOKUP(G9920,'DANH MỤC'!$I:$K,3,0)</f>
        <v>Nghệ An</v>
      </c>
      <c r="J9920" s="8" t="s">
        <v>5940</v>
      </c>
      <c r="K9920" t="str">
        <f>VLOOKUP(J9920,'DANH MỤC'!$A$1:$B$19,2,0)</f>
        <v>Sản phẩm 0002</v>
      </c>
      <c r="L9920" t="s">
        <v>15</v>
      </c>
      <c r="M9920">
        <v>6</v>
      </c>
      <c r="N9920" s="3">
        <f>IF(LEFT(K9920,1)="S",VLOOKUP(K9920,'DANH MỤC'!$B:$D,2,0),VLOOKUP(K9920,'DANH MỤC'!$B:$D,3,0))</f>
        <v>2000000</v>
      </c>
      <c r="O9920">
        <v>20</v>
      </c>
      <c r="P9920" s="3">
        <f>N9920*O9920%*CSDL[[#This Row],[SỐ LƯỢNG]]</f>
        <v>2400000</v>
      </c>
      <c r="Q9920" s="3">
        <f t="shared" si="4274"/>
        <v>9600000</v>
      </c>
    </row>
    <row r="9921" spans="1:17" x14ac:dyDescent="0.3">
      <c r="A9921" s="23" t="str">
        <f t="shared" ref="A9921:A9922" si="4300">A9920</f>
        <v>15/01/2019</v>
      </c>
      <c r="B9921" s="8" t="str">
        <f t="shared" ref="B9921:B9922" si="4301">B9920</f>
        <v>15/01/2019</v>
      </c>
      <c r="C9921" s="8">
        <v>1</v>
      </c>
      <c r="D9921" s="8" t="str">
        <f t="shared" ref="D9921:D9922" si="4302">D9920</f>
        <v>DH9528</v>
      </c>
      <c r="E9921" s="8" t="str">
        <f t="shared" ref="E9921:E9922" si="4303">E9920</f>
        <v>ha.pham</v>
      </c>
      <c r="F9921" s="8" t="str">
        <f>VLOOKUP(E9921,'DANH MỤC'!$F:$G,2,0)</f>
        <v>Nhóm 1</v>
      </c>
      <c r="G9921" s="8" t="str">
        <f t="shared" ref="G9921:G9922" si="4304">G9920</f>
        <v>KH3712</v>
      </c>
      <c r="H9921" t="str">
        <f>VLOOKUP(G9921,'DANH MỤC'!$I:$K,2,0)</f>
        <v>KH 3712</v>
      </c>
      <c r="I9921" t="str">
        <f>VLOOKUP(G9921,'DANH MỤC'!$I:$K,3,0)</f>
        <v>Nghệ An</v>
      </c>
      <c r="J9921" s="8" t="s">
        <v>5939</v>
      </c>
      <c r="K9921" t="str">
        <f>VLOOKUP(J9921,'DANH MỤC'!$A$1:$B$19,2,0)</f>
        <v>Sản phẩm 0001</v>
      </c>
      <c r="L9921" t="s">
        <v>15</v>
      </c>
      <c r="M9921">
        <v>6</v>
      </c>
      <c r="N9921" s="3">
        <f>IF(LEFT(K9921,1)="S",VLOOKUP(K9921,'DANH MỤC'!$B:$D,2,0),VLOOKUP(K9921,'DANH MỤC'!$B:$D,3,0))</f>
        <v>3000000</v>
      </c>
      <c r="O9921">
        <v>20</v>
      </c>
      <c r="P9921" s="3">
        <f>N9921*O9921%*CSDL[[#This Row],[SỐ LƯỢNG]]</f>
        <v>3600000</v>
      </c>
      <c r="Q9921" s="3">
        <f t="shared" si="4274"/>
        <v>14400000</v>
      </c>
    </row>
    <row r="9922" spans="1:17" x14ac:dyDescent="0.3">
      <c r="A9922" s="23" t="str">
        <f t="shared" si="4300"/>
        <v>15/01/2019</v>
      </c>
      <c r="B9922" s="8" t="str">
        <f t="shared" si="4301"/>
        <v>15/01/2019</v>
      </c>
      <c r="C9922" s="8">
        <v>1</v>
      </c>
      <c r="D9922" s="8" t="str">
        <f t="shared" si="4302"/>
        <v>DH9528</v>
      </c>
      <c r="E9922" s="8" t="str">
        <f t="shared" si="4303"/>
        <v>ha.pham</v>
      </c>
      <c r="F9922" s="8" t="str">
        <f>VLOOKUP(E9922,'DANH MỤC'!$F:$G,2,0)</f>
        <v>Nhóm 1</v>
      </c>
      <c r="G9922" s="8" t="str">
        <f t="shared" si="4304"/>
        <v>KH3712</v>
      </c>
      <c r="H9922" t="str">
        <f>VLOOKUP(G9922,'DANH MỤC'!$I:$K,2,0)</f>
        <v>KH 3712</v>
      </c>
      <c r="I9922" t="str">
        <f>VLOOKUP(G9922,'DANH MỤC'!$I:$K,3,0)</f>
        <v>Nghệ An</v>
      </c>
      <c r="J9922" s="8" t="s">
        <v>5940</v>
      </c>
      <c r="K9922" t="str">
        <f>VLOOKUP(J9922,'DANH MỤC'!$A$1:$B$19,2,0)</f>
        <v>Sản phẩm 0002</v>
      </c>
      <c r="L9922" t="s">
        <v>15</v>
      </c>
      <c r="M9922">
        <v>3</v>
      </c>
      <c r="N9922" s="3">
        <f>IF(LEFT(K9922,1)="S",VLOOKUP(K9922,'DANH MỤC'!$B:$D,2,0),VLOOKUP(K9922,'DANH MỤC'!$B:$D,3,0))</f>
        <v>2000000</v>
      </c>
      <c r="O9922">
        <v>100</v>
      </c>
      <c r="P9922" s="3">
        <f>N9922*O9922%*CSDL[[#This Row],[SỐ LƯỢNG]]</f>
        <v>6000000</v>
      </c>
      <c r="Q9922" s="3">
        <f t="shared" si="4274"/>
        <v>0</v>
      </c>
    </row>
    <row r="9923" spans="1:17" x14ac:dyDescent="0.3">
      <c r="A9923" s="23" t="s">
        <v>5536</v>
      </c>
      <c r="B9923" s="8" t="s">
        <v>5536</v>
      </c>
      <c r="C9923" s="8">
        <v>1</v>
      </c>
      <c r="D9923" s="8" t="s">
        <v>5561</v>
      </c>
      <c r="E9923" s="8" t="s">
        <v>13836</v>
      </c>
      <c r="F9923" s="8" t="str">
        <f>VLOOKUP(E9923,'DANH MỤC'!$F:$G,2,0)</f>
        <v>Nhóm 2</v>
      </c>
      <c r="G9923" s="8" t="s">
        <v>9657</v>
      </c>
      <c r="H9923" t="str">
        <f>VLOOKUP(G9923,'DANH MỤC'!$I:$K,2,0)</f>
        <v>KH 3713</v>
      </c>
      <c r="I9923" t="str">
        <f>VLOOKUP(G9923,'DANH MỤC'!$I:$K,3,0)</f>
        <v>Nam Định</v>
      </c>
      <c r="J9923" s="8" t="s">
        <v>5939</v>
      </c>
      <c r="K9923" t="str">
        <f>VLOOKUP(J9923,'DANH MỤC'!$A$1:$B$19,2,0)</f>
        <v>Sản phẩm 0001</v>
      </c>
      <c r="L9923" t="s">
        <v>15</v>
      </c>
      <c r="M9923">
        <v>6</v>
      </c>
      <c r="N9923" s="3">
        <f>IF(LEFT(K9923,1)="S",VLOOKUP(K9923,'DANH MỤC'!$B:$D,2,0),VLOOKUP(K9923,'DANH MỤC'!$B:$D,3,0))</f>
        <v>3000000</v>
      </c>
      <c r="O9923">
        <v>20</v>
      </c>
      <c r="P9923" s="3">
        <f>N9923*O9923%*CSDL[[#This Row],[SỐ LƯỢNG]]</f>
        <v>3600000</v>
      </c>
      <c r="Q9923" s="3">
        <f t="shared" ref="Q9923:Q9986" si="4305">N9923*M9923-P9923</f>
        <v>14400000</v>
      </c>
    </row>
    <row r="9924" spans="1:17" x14ac:dyDescent="0.3">
      <c r="A9924" s="23" t="str">
        <f t="shared" ref="A9924:A9925" si="4306">A9923</f>
        <v>15/01/2019</v>
      </c>
      <c r="B9924" s="8" t="str">
        <f t="shared" ref="B9924:B9925" si="4307">B9923</f>
        <v>15/01/2019</v>
      </c>
      <c r="C9924" s="8">
        <v>1</v>
      </c>
      <c r="D9924" s="8" t="str">
        <f t="shared" ref="D9924:D9925" si="4308">D9923</f>
        <v>DH9527</v>
      </c>
      <c r="E9924" s="8" t="str">
        <f t="shared" ref="E9924:E9925" si="4309">E9923</f>
        <v>mai.hong</v>
      </c>
      <c r="F9924" s="8" t="str">
        <f>VLOOKUP(E9924,'DANH MỤC'!$F:$G,2,0)</f>
        <v>Nhóm 2</v>
      </c>
      <c r="G9924" s="8" t="str">
        <f t="shared" ref="G9924:G9925" si="4310">G9923</f>
        <v>KH3713</v>
      </c>
      <c r="H9924" t="str">
        <f>VLOOKUP(G9924,'DANH MỤC'!$I:$K,2,0)</f>
        <v>KH 3713</v>
      </c>
      <c r="I9924" t="str">
        <f>VLOOKUP(G9924,'DANH MỤC'!$I:$K,3,0)</f>
        <v>Nam Định</v>
      </c>
      <c r="J9924" s="8" t="s">
        <v>5940</v>
      </c>
      <c r="K9924" t="str">
        <f>VLOOKUP(J9924,'DANH MỤC'!$A$1:$B$19,2,0)</f>
        <v>Sản phẩm 0002</v>
      </c>
      <c r="L9924" t="s">
        <v>15</v>
      </c>
      <c r="M9924">
        <v>6</v>
      </c>
      <c r="N9924" s="3">
        <f>IF(LEFT(K9924,1)="S",VLOOKUP(K9924,'DANH MỤC'!$B:$D,2,0),VLOOKUP(K9924,'DANH MỤC'!$B:$D,3,0))</f>
        <v>2000000</v>
      </c>
      <c r="O9924">
        <v>20</v>
      </c>
      <c r="P9924" s="3">
        <f>N9924*O9924%*CSDL[[#This Row],[SỐ LƯỢNG]]</f>
        <v>2400000</v>
      </c>
      <c r="Q9924" s="3">
        <f t="shared" si="4305"/>
        <v>9600000</v>
      </c>
    </row>
    <row r="9925" spans="1:17" x14ac:dyDescent="0.3">
      <c r="A9925" s="23" t="str">
        <f t="shared" si="4306"/>
        <v>15/01/2019</v>
      </c>
      <c r="B9925" s="8" t="str">
        <f t="shared" si="4307"/>
        <v>15/01/2019</v>
      </c>
      <c r="C9925" s="8">
        <v>1</v>
      </c>
      <c r="D9925" s="8" t="str">
        <f t="shared" si="4308"/>
        <v>DH9527</v>
      </c>
      <c r="E9925" s="8" t="str">
        <f t="shared" si="4309"/>
        <v>mai.hong</v>
      </c>
      <c r="F9925" s="8" t="str">
        <f>VLOOKUP(E9925,'DANH MỤC'!$F:$G,2,0)</f>
        <v>Nhóm 2</v>
      </c>
      <c r="G9925" s="8" t="str">
        <f t="shared" si="4310"/>
        <v>KH3713</v>
      </c>
      <c r="H9925" t="str">
        <f>VLOOKUP(G9925,'DANH MỤC'!$I:$K,2,0)</f>
        <v>KH 3713</v>
      </c>
      <c r="I9925" t="str">
        <f>VLOOKUP(G9925,'DANH MỤC'!$I:$K,3,0)</f>
        <v>Nam Định</v>
      </c>
      <c r="J9925" s="8" t="s">
        <v>5940</v>
      </c>
      <c r="K9925" t="str">
        <f>VLOOKUP(J9925,'DANH MỤC'!$A$1:$B$19,2,0)</f>
        <v>Sản phẩm 0002</v>
      </c>
      <c r="L9925" t="s">
        <v>15</v>
      </c>
      <c r="M9925">
        <v>3</v>
      </c>
      <c r="N9925" s="3">
        <f>IF(LEFT(K9925,1)="S",VLOOKUP(K9925,'DANH MỤC'!$B:$D,2,0),VLOOKUP(K9925,'DANH MỤC'!$B:$D,3,0))</f>
        <v>2000000</v>
      </c>
      <c r="O9925">
        <v>100</v>
      </c>
      <c r="P9925" s="3">
        <f>N9925*O9925%*CSDL[[#This Row],[SỐ LƯỢNG]]</f>
        <v>6000000</v>
      </c>
      <c r="Q9925" s="3">
        <f t="shared" si="4305"/>
        <v>0</v>
      </c>
    </row>
    <row r="9926" spans="1:17" x14ac:dyDescent="0.3">
      <c r="A9926" s="23" t="s">
        <v>5536</v>
      </c>
      <c r="B9926" s="8" t="s">
        <v>5536</v>
      </c>
      <c r="C9926" s="8">
        <v>1</v>
      </c>
      <c r="D9926" s="8" t="s">
        <v>5562</v>
      </c>
      <c r="E9926" s="8" t="s">
        <v>13825</v>
      </c>
      <c r="F9926" s="8" t="str">
        <f>VLOOKUP(E9926,'DANH MỤC'!$F:$G,2,0)</f>
        <v>Nhóm 1</v>
      </c>
      <c r="G9926" s="8" t="s">
        <v>6278</v>
      </c>
      <c r="H9926" t="str">
        <f>VLOOKUP(G9926,'DANH MỤC'!$I:$K,2,0)</f>
        <v>KH 0245</v>
      </c>
      <c r="I9926" t="str">
        <f>VLOOKUP(G9926,'DANH MỤC'!$I:$K,3,0)</f>
        <v>Hải Dương</v>
      </c>
      <c r="J9926" s="8" t="s">
        <v>5939</v>
      </c>
      <c r="K9926" t="str">
        <f>VLOOKUP(J9926,'DANH MỤC'!$A$1:$B$19,2,0)</f>
        <v>Sản phẩm 0001</v>
      </c>
      <c r="L9926" t="s">
        <v>15</v>
      </c>
      <c r="M9926">
        <v>24</v>
      </c>
      <c r="N9926" s="3">
        <f>IF(LEFT(K9926,1)="S",VLOOKUP(K9926,'DANH MỤC'!$B:$D,2,0),VLOOKUP(K9926,'DANH MỤC'!$B:$D,3,0))</f>
        <v>3000000</v>
      </c>
      <c r="O9926">
        <v>25</v>
      </c>
      <c r="P9926" s="3">
        <f>N9926*O9926%*CSDL[[#This Row],[SỐ LƯỢNG]]</f>
        <v>18000000</v>
      </c>
      <c r="Q9926" s="3">
        <f t="shared" si="4305"/>
        <v>54000000</v>
      </c>
    </row>
    <row r="9927" spans="1:17" x14ac:dyDescent="0.3">
      <c r="A9927" s="23" t="str">
        <f>A9926</f>
        <v>15/01/2019</v>
      </c>
      <c r="B9927" s="8" t="str">
        <f>B9926</f>
        <v>15/01/2019</v>
      </c>
      <c r="C9927" s="8">
        <v>1</v>
      </c>
      <c r="D9927" s="8" t="str">
        <f>D9926</f>
        <v>DH9526</v>
      </c>
      <c r="E9927" s="8" t="str">
        <f>E9926</f>
        <v>ha.pham</v>
      </c>
      <c r="F9927" s="8" t="str">
        <f>VLOOKUP(E9927,'DANH MỤC'!$F:$G,2,0)</f>
        <v>Nhóm 1</v>
      </c>
      <c r="G9927" s="8" t="str">
        <f>G9926</f>
        <v>KH0245</v>
      </c>
      <c r="H9927" t="str">
        <f>VLOOKUP(G9927,'DANH MỤC'!$I:$K,2,0)</f>
        <v>KH 0245</v>
      </c>
      <c r="I9927" t="str">
        <f>VLOOKUP(G9927,'DANH MỤC'!$I:$K,3,0)</f>
        <v>Hải Dương</v>
      </c>
      <c r="J9927" s="8" t="s">
        <v>5940</v>
      </c>
      <c r="K9927" t="str">
        <f>VLOOKUP(J9927,'DANH MỤC'!$A$1:$B$19,2,0)</f>
        <v>Sản phẩm 0002</v>
      </c>
      <c r="L9927" t="s">
        <v>15</v>
      </c>
      <c r="M9927">
        <v>12</v>
      </c>
      <c r="N9927" s="3">
        <f>IF(LEFT(K9927,1)="S",VLOOKUP(K9927,'DANH MỤC'!$B:$D,2,0),VLOOKUP(K9927,'DANH MỤC'!$B:$D,3,0))</f>
        <v>2000000</v>
      </c>
      <c r="O9927">
        <v>25</v>
      </c>
      <c r="P9927" s="3">
        <f>N9927*O9927%*CSDL[[#This Row],[SỐ LƯỢNG]]</f>
        <v>6000000</v>
      </c>
      <c r="Q9927" s="3">
        <f t="shared" si="4305"/>
        <v>18000000</v>
      </c>
    </row>
    <row r="9928" spans="1:17" x14ac:dyDescent="0.3">
      <c r="A9928" s="23" t="s">
        <v>5536</v>
      </c>
      <c r="B9928" s="8" t="s">
        <v>5536</v>
      </c>
      <c r="C9928" s="8">
        <v>1</v>
      </c>
      <c r="D9928" s="8" t="s">
        <v>5563</v>
      </c>
      <c r="E9928" s="8" t="s">
        <v>13819</v>
      </c>
      <c r="F9928" s="8" t="str">
        <f>VLOOKUP(E9928,'DANH MỤC'!$F:$G,2,0)</f>
        <v>Nhóm 1</v>
      </c>
      <c r="G9928" s="8" t="s">
        <v>9148</v>
      </c>
      <c r="H9928" t="str">
        <f>VLOOKUP(G9928,'DANH MỤC'!$I:$K,2,0)</f>
        <v>KH 3191</v>
      </c>
      <c r="I9928" t="str">
        <f>VLOOKUP(G9928,'DANH MỤC'!$I:$K,3,0)</f>
        <v>Hồ Chí Minh</v>
      </c>
      <c r="J9928" s="8" t="s">
        <v>19</v>
      </c>
      <c r="K9928" t="str">
        <f>VLOOKUP(J9928,'DANH MỤC'!$A$1:$B$19,2,0)</f>
        <v>Sản phẩm 0003</v>
      </c>
      <c r="L9928" t="s">
        <v>15</v>
      </c>
      <c r="M9928">
        <v>1</v>
      </c>
      <c r="N9928" s="3">
        <f>IF(LEFT(K9928,1)="S",VLOOKUP(K9928,'DANH MỤC'!$B:$D,2,0),VLOOKUP(K9928,'DANH MỤC'!$B:$D,3,0))</f>
        <v>2500000</v>
      </c>
      <c r="O9928">
        <v>0</v>
      </c>
      <c r="P9928" s="3">
        <f>N9928*O9928%*CSDL[[#This Row],[SỐ LƯỢNG]]</f>
        <v>0</v>
      </c>
      <c r="Q9928" s="3">
        <f t="shared" si="4305"/>
        <v>2500000</v>
      </c>
    </row>
    <row r="9929" spans="1:17" x14ac:dyDescent="0.3">
      <c r="A9929" s="23" t="s">
        <v>5102</v>
      </c>
      <c r="B9929" s="8" t="s">
        <v>5102</v>
      </c>
      <c r="C9929" s="8">
        <v>1</v>
      </c>
      <c r="D9929" s="8" t="s">
        <v>5564</v>
      </c>
      <c r="E9929" s="8" t="s">
        <v>13814</v>
      </c>
      <c r="F9929" s="8" t="str">
        <f>VLOOKUP(E9929,'DANH MỤC'!$F:$G,2,0)</f>
        <v>Nhóm 1</v>
      </c>
      <c r="G9929" s="8" t="s">
        <v>9189</v>
      </c>
      <c r="H9929" t="str">
        <f>VLOOKUP(G9929,'DANH MỤC'!$I:$K,2,0)</f>
        <v>KH 3235</v>
      </c>
      <c r="I9929" t="str">
        <f>VLOOKUP(G9929,'DANH MỤC'!$I:$K,3,0)</f>
        <v>Đồng Nai</v>
      </c>
      <c r="J9929" s="8" t="s">
        <v>5940</v>
      </c>
      <c r="K9929" t="str">
        <f>VLOOKUP(J9929,'DANH MỤC'!$A$1:$B$19,2,0)</f>
        <v>Sản phẩm 0002</v>
      </c>
      <c r="L9929" t="s">
        <v>15</v>
      </c>
      <c r="M9929">
        <v>1</v>
      </c>
      <c r="N9929" s="3">
        <f>IF(LEFT(K9929,1)="S",VLOOKUP(K9929,'DANH MỤC'!$B:$D,2,0),VLOOKUP(K9929,'DANH MỤC'!$B:$D,3,0))</f>
        <v>2000000</v>
      </c>
      <c r="O9929">
        <v>5</v>
      </c>
      <c r="P9929" s="3">
        <f>N9929*O9929%*CSDL[[#This Row],[SỐ LƯỢNG]]</f>
        <v>100000</v>
      </c>
      <c r="Q9929" s="3">
        <f t="shared" si="4305"/>
        <v>1900000</v>
      </c>
    </row>
    <row r="9930" spans="1:17" x14ac:dyDescent="0.3">
      <c r="A9930" s="23" t="str">
        <f>A9929</f>
        <v>14/01/2019</v>
      </c>
      <c r="B9930" s="8" t="str">
        <f>B9929</f>
        <v>14/01/2019</v>
      </c>
      <c r="C9930" s="8">
        <v>1</v>
      </c>
      <c r="D9930" s="8" t="str">
        <f>D9929</f>
        <v>DH9524</v>
      </c>
      <c r="E9930" s="8" t="str">
        <f>E9929</f>
        <v>hai.vi</v>
      </c>
      <c r="F9930" s="8" t="str">
        <f>VLOOKUP(E9930,'DANH MỤC'!$F:$G,2,0)</f>
        <v>Nhóm 1</v>
      </c>
      <c r="G9930" s="8" t="str">
        <f>G9929</f>
        <v>KH3235</v>
      </c>
      <c r="H9930" t="str">
        <f>VLOOKUP(G9930,'DANH MỤC'!$I:$K,2,0)</f>
        <v>KH 3235</v>
      </c>
      <c r="I9930" t="str">
        <f>VLOOKUP(G9930,'DANH MỤC'!$I:$K,3,0)</f>
        <v>Đồng Nai</v>
      </c>
      <c r="J9930" s="8" t="s">
        <v>5944</v>
      </c>
      <c r="K9930" t="str">
        <f>VLOOKUP(J9930,'DANH MỤC'!$A$1:$B$19,2,0)</f>
        <v>Hàng tặng 0001</v>
      </c>
      <c r="L9930" t="s">
        <v>24</v>
      </c>
      <c r="M9930">
        <v>2</v>
      </c>
      <c r="N9930" s="3">
        <f>IF(LEFT(K9930,1)="S",VLOOKUP(K9930,'DANH MỤC'!$B:$D,2,0),VLOOKUP(K9930,'DANH MỤC'!$B:$D,3,0))</f>
        <v>200000</v>
      </c>
      <c r="O9930">
        <v>100</v>
      </c>
      <c r="P9930" s="3">
        <f>N9930*O9930%*CSDL[[#This Row],[SỐ LƯỢNG]]</f>
        <v>400000</v>
      </c>
      <c r="Q9930" s="3">
        <f t="shared" si="4305"/>
        <v>0</v>
      </c>
    </row>
    <row r="9931" spans="1:17" x14ac:dyDescent="0.3">
      <c r="A9931" s="23" t="s">
        <v>5102</v>
      </c>
      <c r="B9931" s="8" t="s">
        <v>5102</v>
      </c>
      <c r="C9931" s="8">
        <v>1</v>
      </c>
      <c r="D9931" s="8" t="s">
        <v>5565</v>
      </c>
      <c r="E9931" s="8" t="s">
        <v>13823</v>
      </c>
      <c r="F9931" s="8" t="str">
        <f>VLOOKUP(E9931,'DANH MỤC'!$F:$G,2,0)</f>
        <v>Nhóm 1</v>
      </c>
      <c r="G9931" s="8" t="s">
        <v>8508</v>
      </c>
      <c r="H9931" t="str">
        <f>VLOOKUP(G9931,'DANH MỤC'!$I:$K,2,0)</f>
        <v>KH 2531</v>
      </c>
      <c r="I9931" t="str">
        <f>VLOOKUP(G9931,'DANH MỤC'!$I:$K,3,0)</f>
        <v>Thanh Hóa</v>
      </c>
      <c r="J9931" s="8" t="s">
        <v>5939</v>
      </c>
      <c r="K9931" t="str">
        <f>VLOOKUP(J9931,'DANH MỤC'!$A$1:$B$19,2,0)</f>
        <v>Sản phẩm 0001</v>
      </c>
      <c r="L9931" t="s">
        <v>15</v>
      </c>
      <c r="M9931">
        <v>1</v>
      </c>
      <c r="N9931" s="3">
        <f>IF(LEFT(K9931,1)="S",VLOOKUP(K9931,'DANH MỤC'!$B:$D,2,0),VLOOKUP(K9931,'DANH MỤC'!$B:$D,3,0))</f>
        <v>3000000</v>
      </c>
      <c r="O9931">
        <v>0</v>
      </c>
      <c r="P9931" s="3">
        <f>N9931*O9931%*CSDL[[#This Row],[SỐ LƯỢNG]]</f>
        <v>0</v>
      </c>
      <c r="Q9931" s="3">
        <f t="shared" si="4305"/>
        <v>3000000</v>
      </c>
    </row>
    <row r="9932" spans="1:17" x14ac:dyDescent="0.3">
      <c r="A9932" s="23" t="s">
        <v>5102</v>
      </c>
      <c r="B9932" s="8" t="s">
        <v>5102</v>
      </c>
      <c r="C9932" s="8">
        <v>1</v>
      </c>
      <c r="D9932" s="8" t="s">
        <v>5566</v>
      </c>
      <c r="E9932" s="8" t="s">
        <v>13823</v>
      </c>
      <c r="F9932" s="8" t="str">
        <f>VLOOKUP(E9932,'DANH MỤC'!$F:$G,2,0)</f>
        <v>Nhóm 1</v>
      </c>
      <c r="G9932" s="8" t="s">
        <v>9658</v>
      </c>
      <c r="H9932" t="str">
        <f>VLOOKUP(G9932,'DANH MỤC'!$I:$K,2,0)</f>
        <v>KH 3714</v>
      </c>
      <c r="I9932" t="str">
        <f>VLOOKUP(G9932,'DANH MỤC'!$I:$K,3,0)</f>
        <v>Tiền Giang</v>
      </c>
      <c r="J9932" s="8" t="s">
        <v>5939</v>
      </c>
      <c r="K9932" t="str">
        <f>VLOOKUP(J9932,'DANH MỤC'!$A$1:$B$19,2,0)</f>
        <v>Sản phẩm 0001</v>
      </c>
      <c r="L9932" t="s">
        <v>15</v>
      </c>
      <c r="M9932">
        <v>1</v>
      </c>
      <c r="N9932" s="3">
        <f>IF(LEFT(K9932,1)="S",VLOOKUP(K9932,'DANH MỤC'!$B:$D,2,0),VLOOKUP(K9932,'DANH MỤC'!$B:$D,3,0))</f>
        <v>3000000</v>
      </c>
      <c r="O9932">
        <v>5</v>
      </c>
      <c r="P9932" s="3">
        <f>N9932*O9932%*CSDL[[#This Row],[SỐ LƯỢNG]]</f>
        <v>150000</v>
      </c>
      <c r="Q9932" s="3">
        <f t="shared" si="4305"/>
        <v>2850000</v>
      </c>
    </row>
    <row r="9933" spans="1:17" x14ac:dyDescent="0.3">
      <c r="A9933" s="23" t="str">
        <f t="shared" ref="A9933:A9934" si="4311">A9932</f>
        <v>14/01/2019</v>
      </c>
      <c r="B9933" s="8" t="str">
        <f t="shared" ref="B9933:B9934" si="4312">B9932</f>
        <v>14/01/2019</v>
      </c>
      <c r="C9933" s="8">
        <v>1</v>
      </c>
      <c r="D9933" s="8" t="str">
        <f t="shared" ref="D9933:D9934" si="4313">D9932</f>
        <v>DH9522</v>
      </c>
      <c r="E9933" s="8" t="str">
        <f t="shared" ref="E9933:E9934" si="4314">E9932</f>
        <v>giang.nguyen</v>
      </c>
      <c r="F9933" s="8" t="str">
        <f>VLOOKUP(E9933,'DANH MỤC'!$F:$G,2,0)</f>
        <v>Nhóm 1</v>
      </c>
      <c r="G9933" s="8" t="str">
        <f t="shared" ref="G9933:G9934" si="4315">G9932</f>
        <v>KH3714</v>
      </c>
      <c r="H9933" t="str">
        <f>VLOOKUP(G9933,'DANH MỤC'!$I:$K,2,0)</f>
        <v>KH 3714</v>
      </c>
      <c r="I9933" t="str">
        <f>VLOOKUP(G9933,'DANH MỤC'!$I:$K,3,0)</f>
        <v>Tiền Giang</v>
      </c>
      <c r="J9933" s="8" t="s">
        <v>19</v>
      </c>
      <c r="K9933" t="str">
        <f>VLOOKUP(J9933,'DANH MỤC'!$A$1:$B$19,2,0)</f>
        <v>Sản phẩm 0003</v>
      </c>
      <c r="L9933" t="s">
        <v>15</v>
      </c>
      <c r="M9933">
        <v>1</v>
      </c>
      <c r="N9933" s="3">
        <f>IF(LEFT(K9933,1)="S",VLOOKUP(K9933,'DANH MỤC'!$B:$D,2,0),VLOOKUP(K9933,'DANH MỤC'!$B:$D,3,0))</f>
        <v>2500000</v>
      </c>
      <c r="O9933">
        <v>5</v>
      </c>
      <c r="P9933" s="3">
        <f>N9933*O9933%*CSDL[[#This Row],[SỐ LƯỢNG]]</f>
        <v>125000</v>
      </c>
      <c r="Q9933" s="3">
        <f t="shared" si="4305"/>
        <v>2375000</v>
      </c>
    </row>
    <row r="9934" spans="1:17" x14ac:dyDescent="0.3">
      <c r="A9934" s="23" t="str">
        <f t="shared" si="4311"/>
        <v>14/01/2019</v>
      </c>
      <c r="B9934" s="8" t="str">
        <f t="shared" si="4312"/>
        <v>14/01/2019</v>
      </c>
      <c r="C9934" s="8">
        <v>1</v>
      </c>
      <c r="D9934" s="8" t="str">
        <f t="shared" si="4313"/>
        <v>DH9522</v>
      </c>
      <c r="E9934" s="8" t="str">
        <f t="shared" si="4314"/>
        <v>giang.nguyen</v>
      </c>
      <c r="F9934" s="8" t="str">
        <f>VLOOKUP(E9934,'DANH MỤC'!$F:$G,2,0)</f>
        <v>Nhóm 1</v>
      </c>
      <c r="G9934" s="8" t="str">
        <f t="shared" si="4315"/>
        <v>KH3714</v>
      </c>
      <c r="H9934" t="str">
        <f>VLOOKUP(G9934,'DANH MỤC'!$I:$K,2,0)</f>
        <v>KH 3714</v>
      </c>
      <c r="I9934" t="str">
        <f>VLOOKUP(G9934,'DANH MỤC'!$I:$K,3,0)</f>
        <v>Tiền Giang</v>
      </c>
      <c r="J9934" s="8" t="s">
        <v>5944</v>
      </c>
      <c r="K9934" t="str">
        <f>VLOOKUP(J9934,'DANH MỤC'!$A$1:$B$19,2,0)</f>
        <v>Hàng tặng 0001</v>
      </c>
      <c r="L9934" t="s">
        <v>24</v>
      </c>
      <c r="M9934">
        <v>2</v>
      </c>
      <c r="N9934" s="3">
        <f>IF(LEFT(K9934,1)="S",VLOOKUP(K9934,'DANH MỤC'!$B:$D,2,0),VLOOKUP(K9934,'DANH MỤC'!$B:$D,3,0))</f>
        <v>200000</v>
      </c>
      <c r="O9934">
        <v>100</v>
      </c>
      <c r="P9934" s="3">
        <f>N9934*O9934%*CSDL[[#This Row],[SỐ LƯỢNG]]</f>
        <v>400000</v>
      </c>
      <c r="Q9934" s="3">
        <f t="shared" si="4305"/>
        <v>0</v>
      </c>
    </row>
    <row r="9935" spans="1:17" x14ac:dyDescent="0.3">
      <c r="A9935" s="23" t="s">
        <v>5102</v>
      </c>
      <c r="B9935" s="8" t="s">
        <v>5102</v>
      </c>
      <c r="C9935" s="8">
        <v>1</v>
      </c>
      <c r="D9935" s="8" t="s">
        <v>5567</v>
      </c>
      <c r="E9935" s="8" t="s">
        <v>13823</v>
      </c>
      <c r="F9935" s="8" t="str">
        <f>VLOOKUP(E9935,'DANH MỤC'!$F:$G,2,0)</f>
        <v>Nhóm 1</v>
      </c>
      <c r="G9935" s="8" t="s">
        <v>9659</v>
      </c>
      <c r="H9935" t="str">
        <f>VLOOKUP(G9935,'DANH MỤC'!$I:$K,2,0)</f>
        <v>KH 3715</v>
      </c>
      <c r="I9935" t="str">
        <f>VLOOKUP(G9935,'DANH MỤC'!$I:$K,3,0)</f>
        <v>Cần Thơ</v>
      </c>
      <c r="J9935" s="8" t="s">
        <v>5939</v>
      </c>
      <c r="K9935" t="str">
        <f>VLOOKUP(J9935,'DANH MỤC'!$A$1:$B$19,2,0)</f>
        <v>Sản phẩm 0001</v>
      </c>
      <c r="L9935" t="s">
        <v>15</v>
      </c>
      <c r="M9935">
        <v>1</v>
      </c>
      <c r="N9935" s="3">
        <f>IF(LEFT(K9935,1)="S",VLOOKUP(K9935,'DANH MỤC'!$B:$D,2,0),VLOOKUP(K9935,'DANH MỤC'!$B:$D,3,0))</f>
        <v>3000000</v>
      </c>
      <c r="O9935">
        <v>0</v>
      </c>
      <c r="P9935" s="3">
        <f>N9935*O9935%*CSDL[[#This Row],[SỐ LƯỢNG]]</f>
        <v>0</v>
      </c>
      <c r="Q9935" s="3">
        <f t="shared" si="4305"/>
        <v>3000000</v>
      </c>
    </row>
    <row r="9936" spans="1:17" x14ac:dyDescent="0.3">
      <c r="A9936" s="23" t="s">
        <v>5102</v>
      </c>
      <c r="B9936" s="8" t="s">
        <v>5102</v>
      </c>
      <c r="C9936" s="8">
        <v>1</v>
      </c>
      <c r="D9936" s="8" t="s">
        <v>5568</v>
      </c>
      <c r="E9936" s="8" t="s">
        <v>13819</v>
      </c>
      <c r="F9936" s="8" t="str">
        <f>VLOOKUP(E9936,'DANH MỤC'!$F:$G,2,0)</f>
        <v>Nhóm 1</v>
      </c>
      <c r="G9936" s="8" t="s">
        <v>7487</v>
      </c>
      <c r="H9936" t="str">
        <f>VLOOKUP(G9936,'DANH MỤC'!$I:$K,2,0)</f>
        <v>KH 1475</v>
      </c>
      <c r="I9936" t="str">
        <f>VLOOKUP(G9936,'DANH MỤC'!$I:$K,3,0)</f>
        <v>Quảng Nam</v>
      </c>
      <c r="J9936" s="8" t="s">
        <v>19</v>
      </c>
      <c r="K9936" t="str">
        <f>VLOOKUP(J9936,'DANH MỤC'!$A$1:$B$19,2,0)</f>
        <v>Sản phẩm 0003</v>
      </c>
      <c r="L9936" t="s">
        <v>15</v>
      </c>
      <c r="M9936">
        <v>1</v>
      </c>
      <c r="N9936" s="3">
        <f>IF(LEFT(K9936,1)="S",VLOOKUP(K9936,'DANH MỤC'!$B:$D,2,0),VLOOKUP(K9936,'DANH MỤC'!$B:$D,3,0))</f>
        <v>2500000</v>
      </c>
      <c r="O9936">
        <v>10</v>
      </c>
      <c r="P9936" s="3">
        <f>N9936*O9936%*CSDL[[#This Row],[SỐ LƯỢNG]]</f>
        <v>250000</v>
      </c>
      <c r="Q9936" s="3">
        <f t="shared" si="4305"/>
        <v>2250000</v>
      </c>
    </row>
    <row r="9937" spans="1:17" x14ac:dyDescent="0.3">
      <c r="A9937" s="23" t="s">
        <v>5102</v>
      </c>
      <c r="B9937" s="8" t="s">
        <v>5102</v>
      </c>
      <c r="C9937" s="8">
        <v>1</v>
      </c>
      <c r="D9937" s="8" t="s">
        <v>5569</v>
      </c>
      <c r="E9937" s="8" t="s">
        <v>13822</v>
      </c>
      <c r="F9937" s="8" t="str">
        <f>VLOOKUP(E9937,'DANH MỤC'!$F:$G,2,0)</f>
        <v>Nhóm 1</v>
      </c>
      <c r="G9937" s="8" t="s">
        <v>9660</v>
      </c>
      <c r="H9937" t="str">
        <f>VLOOKUP(G9937,'DANH MỤC'!$I:$K,2,0)</f>
        <v>KH 3716</v>
      </c>
      <c r="I9937" t="str">
        <f>VLOOKUP(G9937,'DANH MỤC'!$I:$K,3,0)</f>
        <v>Đắk Lắk</v>
      </c>
      <c r="J9937" s="8" t="s">
        <v>5939</v>
      </c>
      <c r="K9937" t="str">
        <f>VLOOKUP(J9937,'DANH MỤC'!$A$1:$B$19,2,0)</f>
        <v>Sản phẩm 0001</v>
      </c>
      <c r="L9937" t="s">
        <v>15</v>
      </c>
      <c r="M9937">
        <v>2</v>
      </c>
      <c r="N9937" s="3">
        <f>IF(LEFT(K9937,1)="S",VLOOKUP(K9937,'DANH MỤC'!$B:$D,2,0),VLOOKUP(K9937,'DANH MỤC'!$B:$D,3,0))</f>
        <v>3000000</v>
      </c>
      <c r="O9937">
        <v>10</v>
      </c>
      <c r="P9937" s="3">
        <f>N9937*O9937%*CSDL[[#This Row],[SỐ LƯỢNG]]</f>
        <v>600000</v>
      </c>
      <c r="Q9937" s="3">
        <f t="shared" si="4305"/>
        <v>5400000</v>
      </c>
    </row>
    <row r="9938" spans="1:17" x14ac:dyDescent="0.3">
      <c r="A9938" s="23" t="str">
        <f>A9937</f>
        <v>14/01/2019</v>
      </c>
      <c r="B9938" s="8" t="str">
        <f>B9937</f>
        <v>14/01/2019</v>
      </c>
      <c r="C9938" s="8">
        <v>1</v>
      </c>
      <c r="D9938" s="8" t="str">
        <f>D9937</f>
        <v>DH9519</v>
      </c>
      <c r="E9938" s="8" t="str">
        <f>E9937</f>
        <v>anh.hong</v>
      </c>
      <c r="F9938" s="8" t="str">
        <f>VLOOKUP(E9938,'DANH MỤC'!$F:$G,2,0)</f>
        <v>Nhóm 1</v>
      </c>
      <c r="G9938" s="8" t="str">
        <f>G9937</f>
        <v>KH3716</v>
      </c>
      <c r="H9938" t="str">
        <f>VLOOKUP(G9938,'DANH MỤC'!$I:$K,2,0)</f>
        <v>KH 3716</v>
      </c>
      <c r="I9938" t="str">
        <f>VLOOKUP(G9938,'DANH MỤC'!$I:$K,3,0)</f>
        <v>Đắk Lắk</v>
      </c>
      <c r="J9938" s="8" t="s">
        <v>5940</v>
      </c>
      <c r="K9938" t="str">
        <f>VLOOKUP(J9938,'DANH MỤC'!$A$1:$B$19,2,0)</f>
        <v>Sản phẩm 0002</v>
      </c>
      <c r="L9938" t="s">
        <v>15</v>
      </c>
      <c r="M9938">
        <v>1</v>
      </c>
      <c r="N9938" s="3">
        <f>IF(LEFT(K9938,1)="S",VLOOKUP(K9938,'DANH MỤC'!$B:$D,2,0),VLOOKUP(K9938,'DANH MỤC'!$B:$D,3,0))</f>
        <v>2000000</v>
      </c>
      <c r="O9938">
        <v>10</v>
      </c>
      <c r="P9938" s="3">
        <f>N9938*O9938%*CSDL[[#This Row],[SỐ LƯỢNG]]</f>
        <v>200000</v>
      </c>
      <c r="Q9938" s="3">
        <f t="shared" si="4305"/>
        <v>1800000</v>
      </c>
    </row>
    <row r="9939" spans="1:17" x14ac:dyDescent="0.3">
      <c r="A9939" s="23" t="s">
        <v>5102</v>
      </c>
      <c r="B9939" s="8" t="s">
        <v>5102</v>
      </c>
      <c r="C9939" s="8">
        <v>1</v>
      </c>
      <c r="D9939" s="8" t="s">
        <v>5570</v>
      </c>
      <c r="E9939" s="8" t="s">
        <v>13816</v>
      </c>
      <c r="F9939" s="8" t="str">
        <f>VLOOKUP(E9939,'DANH MỤC'!$F:$G,2,0)</f>
        <v>Nhóm 1</v>
      </c>
      <c r="G9939" s="8" t="s">
        <v>7002</v>
      </c>
      <c r="H9939" t="str">
        <f>VLOOKUP(G9939,'DANH MỤC'!$I:$K,2,0)</f>
        <v>KH 0977</v>
      </c>
      <c r="I9939" t="str">
        <f>VLOOKUP(G9939,'DANH MỤC'!$I:$K,3,0)</f>
        <v>Cà Mau</v>
      </c>
      <c r="J9939" s="8" t="s">
        <v>5940</v>
      </c>
      <c r="K9939" t="str">
        <f>VLOOKUP(J9939,'DANH MỤC'!$A$1:$B$19,2,0)</f>
        <v>Sản phẩm 0002</v>
      </c>
      <c r="L9939" t="s">
        <v>15</v>
      </c>
      <c r="M9939">
        <v>1</v>
      </c>
      <c r="N9939" s="3">
        <f>IF(LEFT(K9939,1)="S",VLOOKUP(K9939,'DANH MỤC'!$B:$D,2,0),VLOOKUP(K9939,'DANH MỤC'!$B:$D,3,0))</f>
        <v>2000000</v>
      </c>
      <c r="O9939">
        <v>5</v>
      </c>
      <c r="P9939" s="3">
        <f>N9939*O9939%*CSDL[[#This Row],[SỐ LƯỢNG]]</f>
        <v>100000</v>
      </c>
      <c r="Q9939" s="3">
        <f t="shared" si="4305"/>
        <v>1900000</v>
      </c>
    </row>
    <row r="9940" spans="1:17" x14ac:dyDescent="0.3">
      <c r="A9940" s="23" t="s">
        <v>5102</v>
      </c>
      <c r="B9940" s="8" t="s">
        <v>5102</v>
      </c>
      <c r="C9940" s="8">
        <v>1</v>
      </c>
      <c r="D9940" s="8" t="s">
        <v>5571</v>
      </c>
      <c r="E9940" s="8" t="s">
        <v>13814</v>
      </c>
      <c r="F9940" s="8" t="str">
        <f>VLOOKUP(E9940,'DANH MỤC'!$F:$G,2,0)</f>
        <v>Nhóm 1</v>
      </c>
      <c r="G9940" s="8" t="s">
        <v>9343</v>
      </c>
      <c r="H9940" t="str">
        <f>VLOOKUP(G9940,'DANH MỤC'!$I:$K,2,0)</f>
        <v>KH 3393</v>
      </c>
      <c r="I9940" t="str">
        <f>VLOOKUP(G9940,'DANH MỤC'!$I:$K,3,0)</f>
        <v>Hà Nam</v>
      </c>
      <c r="J9940" s="8" t="s">
        <v>5939</v>
      </c>
      <c r="K9940" t="str">
        <f>VLOOKUP(J9940,'DANH MỤC'!$A$1:$B$19,2,0)</f>
        <v>Sản phẩm 0001</v>
      </c>
      <c r="L9940" t="s">
        <v>15</v>
      </c>
      <c r="M9940">
        <v>1</v>
      </c>
      <c r="N9940" s="3">
        <f>IF(LEFT(K9940,1)="S",VLOOKUP(K9940,'DANH MỤC'!$B:$D,2,0),VLOOKUP(K9940,'DANH MỤC'!$B:$D,3,0))</f>
        <v>3000000</v>
      </c>
      <c r="O9940">
        <v>5</v>
      </c>
      <c r="P9940" s="3">
        <f>N9940*O9940%*CSDL[[#This Row],[SỐ LƯỢNG]]</f>
        <v>150000</v>
      </c>
      <c r="Q9940" s="3">
        <f t="shared" si="4305"/>
        <v>2850000</v>
      </c>
    </row>
    <row r="9941" spans="1:17" x14ac:dyDescent="0.3">
      <c r="A9941" s="23" t="s">
        <v>5102</v>
      </c>
      <c r="B9941" s="8" t="s">
        <v>5102</v>
      </c>
      <c r="C9941" s="8">
        <v>1</v>
      </c>
      <c r="D9941" s="8" t="s">
        <v>5572</v>
      </c>
      <c r="E9941" s="8" t="s">
        <v>13814</v>
      </c>
      <c r="F9941" s="8" t="str">
        <f>VLOOKUP(E9941,'DANH MỤC'!$F:$G,2,0)</f>
        <v>Nhóm 1</v>
      </c>
      <c r="G9941" s="8" t="s">
        <v>9661</v>
      </c>
      <c r="H9941" t="str">
        <f>VLOOKUP(G9941,'DANH MỤC'!$I:$K,2,0)</f>
        <v>KH 3717</v>
      </c>
      <c r="I9941" t="str">
        <f>VLOOKUP(G9941,'DANH MỤC'!$I:$K,3,0)</f>
        <v>Đồng Nai</v>
      </c>
      <c r="J9941" s="8" t="s">
        <v>5941</v>
      </c>
      <c r="K9941" t="str">
        <f>VLOOKUP(J9941,'DANH MỤC'!$A$1:$B$19,2,0)</f>
        <v>Sản phẩm 0006</v>
      </c>
      <c r="L9941" t="s">
        <v>15</v>
      </c>
      <c r="M9941">
        <v>1</v>
      </c>
      <c r="N9941" s="3">
        <f>IF(LEFT(K9941,1)="S",VLOOKUP(K9941,'DANH MỤC'!$B:$D,2,0),VLOOKUP(K9941,'DANH MỤC'!$B:$D,3,0))</f>
        <v>800000</v>
      </c>
      <c r="O9941">
        <v>0</v>
      </c>
      <c r="P9941" s="3">
        <f>N9941*O9941%*CSDL[[#This Row],[SỐ LƯỢNG]]</f>
        <v>0</v>
      </c>
      <c r="Q9941" s="3">
        <f t="shared" si="4305"/>
        <v>800000</v>
      </c>
    </row>
    <row r="9942" spans="1:17" x14ac:dyDescent="0.3">
      <c r="A9942" s="23" t="str">
        <f>A9941</f>
        <v>14/01/2019</v>
      </c>
      <c r="B9942" s="8" t="str">
        <f>B9941</f>
        <v>14/01/2019</v>
      </c>
      <c r="C9942" s="8">
        <v>1</v>
      </c>
      <c r="D9942" s="8" t="str">
        <f>D9941</f>
        <v>DH9514</v>
      </c>
      <c r="E9942" s="8" t="str">
        <f>E9941</f>
        <v>hai.vi</v>
      </c>
      <c r="F9942" s="8" t="str">
        <f>VLOOKUP(E9942,'DANH MỤC'!$F:$G,2,0)</f>
        <v>Nhóm 1</v>
      </c>
      <c r="G9942" s="8" t="str">
        <f>G9941</f>
        <v>KH3717</v>
      </c>
      <c r="H9942" t="str">
        <f>VLOOKUP(G9942,'DANH MỤC'!$I:$K,2,0)</f>
        <v>KH 3717</v>
      </c>
      <c r="I9942" t="str">
        <f>VLOOKUP(G9942,'DANH MỤC'!$I:$K,3,0)</f>
        <v>Đồng Nai</v>
      </c>
      <c r="J9942" s="8" t="s">
        <v>5942</v>
      </c>
      <c r="K9942" t="str">
        <f>VLOOKUP(J9942,'DANH MỤC'!$A$1:$B$19,2,0)</f>
        <v>Sản phẩm 0007</v>
      </c>
      <c r="L9942" t="s">
        <v>15</v>
      </c>
      <c r="M9942">
        <v>1</v>
      </c>
      <c r="N9942" s="3">
        <f>IF(LEFT(K9942,1)="S",VLOOKUP(K9942,'DANH MỤC'!$B:$D,2,0),VLOOKUP(K9942,'DANH MỤC'!$B:$D,3,0))</f>
        <v>800000</v>
      </c>
      <c r="O9942">
        <v>0</v>
      </c>
      <c r="P9942" s="3">
        <f>N9942*O9942%*CSDL[[#This Row],[SỐ LƯỢNG]]</f>
        <v>0</v>
      </c>
      <c r="Q9942" s="3">
        <f t="shared" si="4305"/>
        <v>800000</v>
      </c>
    </row>
    <row r="9943" spans="1:17" x14ac:dyDescent="0.3">
      <c r="A9943" s="23" t="s">
        <v>5102</v>
      </c>
      <c r="B9943" s="8" t="s">
        <v>5102</v>
      </c>
      <c r="C9943" s="8">
        <v>1</v>
      </c>
      <c r="D9943" s="8" t="s">
        <v>5573</v>
      </c>
      <c r="E9943" s="8" t="s">
        <v>13822</v>
      </c>
      <c r="F9943" s="8" t="str">
        <f>VLOOKUP(E9943,'DANH MỤC'!$F:$G,2,0)</f>
        <v>Nhóm 1</v>
      </c>
      <c r="G9943" s="8" t="s">
        <v>9662</v>
      </c>
      <c r="H9943" t="str">
        <f>VLOOKUP(G9943,'DANH MỤC'!$I:$K,2,0)</f>
        <v>KH 3718</v>
      </c>
      <c r="I9943" t="str">
        <f>VLOOKUP(G9943,'DANH MỤC'!$I:$K,3,0)</f>
        <v>Hải Dương</v>
      </c>
      <c r="J9943" s="8" t="s">
        <v>5939</v>
      </c>
      <c r="K9943" t="str">
        <f>VLOOKUP(J9943,'DANH MỤC'!$A$1:$B$19,2,0)</f>
        <v>Sản phẩm 0001</v>
      </c>
      <c r="L9943" t="s">
        <v>15</v>
      </c>
      <c r="M9943">
        <v>1</v>
      </c>
      <c r="N9943" s="3">
        <f>IF(LEFT(K9943,1)="S",VLOOKUP(K9943,'DANH MỤC'!$B:$D,2,0),VLOOKUP(K9943,'DANH MỤC'!$B:$D,3,0))</f>
        <v>3000000</v>
      </c>
      <c r="O9943">
        <v>5</v>
      </c>
      <c r="P9943" s="3">
        <f>N9943*O9943%*CSDL[[#This Row],[SỐ LƯỢNG]]</f>
        <v>150000</v>
      </c>
      <c r="Q9943" s="3">
        <f t="shared" si="4305"/>
        <v>2850000</v>
      </c>
    </row>
    <row r="9944" spans="1:17" x14ac:dyDescent="0.3">
      <c r="A9944" s="23" t="s">
        <v>5102</v>
      </c>
      <c r="B9944" s="8" t="s">
        <v>5102</v>
      </c>
      <c r="C9944" s="8">
        <v>1</v>
      </c>
      <c r="D9944" s="8" t="s">
        <v>5574</v>
      </c>
      <c r="E9944" s="8" t="s">
        <v>13814</v>
      </c>
      <c r="F9944" s="8" t="str">
        <f>VLOOKUP(E9944,'DANH MỤC'!$F:$G,2,0)</f>
        <v>Nhóm 1</v>
      </c>
      <c r="G9944" s="8" t="s">
        <v>8188</v>
      </c>
      <c r="H9944" t="str">
        <f>VLOOKUP(G9944,'DANH MỤC'!$I:$K,2,0)</f>
        <v>KH 2200</v>
      </c>
      <c r="I9944" t="str">
        <f>VLOOKUP(G9944,'DANH MỤC'!$I:$K,3,0)</f>
        <v>Thanh Hóa</v>
      </c>
      <c r="J9944" s="8" t="s">
        <v>5939</v>
      </c>
      <c r="K9944" t="str">
        <f>VLOOKUP(J9944,'DANH MỤC'!$A$1:$B$19,2,0)</f>
        <v>Sản phẩm 0001</v>
      </c>
      <c r="L9944" t="s">
        <v>15</v>
      </c>
      <c r="M9944">
        <v>1</v>
      </c>
      <c r="N9944" s="3">
        <f>IF(LEFT(K9944,1)="S",VLOOKUP(K9944,'DANH MỤC'!$B:$D,2,0),VLOOKUP(K9944,'DANH MỤC'!$B:$D,3,0))</f>
        <v>3000000</v>
      </c>
      <c r="O9944">
        <v>10</v>
      </c>
      <c r="P9944" s="3">
        <f>N9944*O9944%*CSDL[[#This Row],[SỐ LƯỢNG]]</f>
        <v>300000</v>
      </c>
      <c r="Q9944" s="3">
        <f t="shared" si="4305"/>
        <v>2700000</v>
      </c>
    </row>
    <row r="9945" spans="1:17" x14ac:dyDescent="0.3">
      <c r="A9945" s="23" t="str">
        <f>A9944</f>
        <v>14/01/2019</v>
      </c>
      <c r="B9945" s="8" t="str">
        <f>B9944</f>
        <v>14/01/2019</v>
      </c>
      <c r="C9945" s="8">
        <v>1</v>
      </c>
      <c r="D9945" s="8" t="str">
        <f>D9944</f>
        <v>DH9512</v>
      </c>
      <c r="E9945" s="8" t="str">
        <f>E9944</f>
        <v>hai.vi</v>
      </c>
      <c r="F9945" s="8" t="str">
        <f>VLOOKUP(E9945,'DANH MỤC'!$F:$G,2,0)</f>
        <v>Nhóm 1</v>
      </c>
      <c r="G9945" s="8" t="str">
        <f>G9944</f>
        <v>KH2200</v>
      </c>
      <c r="H9945" t="str">
        <f>VLOOKUP(G9945,'DANH MỤC'!$I:$K,2,0)</f>
        <v>KH 2200</v>
      </c>
      <c r="I9945" t="str">
        <f>VLOOKUP(G9945,'DANH MỤC'!$I:$K,3,0)</f>
        <v>Thanh Hóa</v>
      </c>
      <c r="J9945" s="8" t="s">
        <v>5944</v>
      </c>
      <c r="K9945" t="str">
        <f>VLOOKUP(J9945,'DANH MỤC'!$A$1:$B$19,2,0)</f>
        <v>Hàng tặng 0001</v>
      </c>
      <c r="L9945" t="s">
        <v>24</v>
      </c>
      <c r="M9945">
        <v>2</v>
      </c>
      <c r="N9945" s="3">
        <f>IF(LEFT(K9945,1)="S",VLOOKUP(K9945,'DANH MỤC'!$B:$D,2,0),VLOOKUP(K9945,'DANH MỤC'!$B:$D,3,0))</f>
        <v>200000</v>
      </c>
      <c r="O9945">
        <v>100</v>
      </c>
      <c r="P9945" s="3">
        <f>N9945*O9945%*CSDL[[#This Row],[SỐ LƯỢNG]]</f>
        <v>400000</v>
      </c>
      <c r="Q9945" s="3">
        <f t="shared" si="4305"/>
        <v>0</v>
      </c>
    </row>
    <row r="9946" spans="1:17" x14ac:dyDescent="0.3">
      <c r="A9946" s="23" t="s">
        <v>5102</v>
      </c>
      <c r="B9946" s="8" t="s">
        <v>5102</v>
      </c>
      <c r="C9946" s="8">
        <v>1</v>
      </c>
      <c r="D9946" s="8" t="s">
        <v>5575</v>
      </c>
      <c r="E9946" s="8" t="s">
        <v>13831</v>
      </c>
      <c r="F9946" s="8" t="str">
        <f>VLOOKUP(E9946,'DANH MỤC'!$F:$G,2,0)</f>
        <v>Nhóm 2</v>
      </c>
      <c r="G9946" s="8" t="s">
        <v>4237</v>
      </c>
      <c r="H9946" t="str">
        <f>VLOOKUP(G9946,'DANH MỤC'!$I:$K,2,0)</f>
        <v>KH 2901</v>
      </c>
      <c r="I9946" t="str">
        <f>VLOOKUP(G9946,'DANH MỤC'!$I:$K,3,0)</f>
        <v>Hồ Chí Minh</v>
      </c>
      <c r="J9946" s="8" t="s">
        <v>5939</v>
      </c>
      <c r="K9946" t="str">
        <f>VLOOKUP(J9946,'DANH MỤC'!$A$1:$B$19,2,0)</f>
        <v>Sản phẩm 0001</v>
      </c>
      <c r="L9946" t="s">
        <v>15</v>
      </c>
      <c r="M9946">
        <v>1</v>
      </c>
      <c r="N9946" s="3">
        <f>IF(LEFT(K9946,1)="S",VLOOKUP(K9946,'DANH MỤC'!$B:$D,2,0),VLOOKUP(K9946,'DANH MỤC'!$B:$D,3,0))</f>
        <v>3000000</v>
      </c>
      <c r="O9946">
        <v>5</v>
      </c>
      <c r="P9946" s="3">
        <f>N9946*O9946%*CSDL[[#This Row],[SỐ LƯỢNG]]</f>
        <v>150000</v>
      </c>
      <c r="Q9946" s="3">
        <f t="shared" si="4305"/>
        <v>2850000</v>
      </c>
    </row>
    <row r="9947" spans="1:17" x14ac:dyDescent="0.3">
      <c r="A9947" s="23" t="s">
        <v>5102</v>
      </c>
      <c r="B9947" s="8" t="s">
        <v>5102</v>
      </c>
      <c r="C9947" s="8">
        <v>1</v>
      </c>
      <c r="D9947" s="8" t="s">
        <v>5576</v>
      </c>
      <c r="E9947" s="8" t="s">
        <v>13814</v>
      </c>
      <c r="F9947" s="8" t="str">
        <f>VLOOKUP(E9947,'DANH MỤC'!$F:$G,2,0)</f>
        <v>Nhóm 1</v>
      </c>
      <c r="G9947" s="8" t="s">
        <v>8060</v>
      </c>
      <c r="H9947" t="str">
        <f>VLOOKUP(G9947,'DANH MỤC'!$I:$K,2,0)</f>
        <v>KH 2068</v>
      </c>
      <c r="I9947" t="str">
        <f>VLOOKUP(G9947,'DANH MỤC'!$I:$K,3,0)</f>
        <v>Nghệ An</v>
      </c>
      <c r="J9947" s="8" t="s">
        <v>5940</v>
      </c>
      <c r="K9947" t="str">
        <f>VLOOKUP(J9947,'DANH MỤC'!$A$1:$B$19,2,0)</f>
        <v>Sản phẩm 0002</v>
      </c>
      <c r="L9947" t="s">
        <v>15</v>
      </c>
      <c r="M9947">
        <v>1</v>
      </c>
      <c r="N9947" s="3">
        <f>IF(LEFT(K9947,1)="S",VLOOKUP(K9947,'DANH MỤC'!$B:$D,2,0),VLOOKUP(K9947,'DANH MỤC'!$B:$D,3,0))</f>
        <v>2000000</v>
      </c>
      <c r="O9947">
        <v>5</v>
      </c>
      <c r="P9947" s="3">
        <f>N9947*O9947%*CSDL[[#This Row],[SỐ LƯỢNG]]</f>
        <v>100000</v>
      </c>
      <c r="Q9947" s="3">
        <f t="shared" si="4305"/>
        <v>1900000</v>
      </c>
    </row>
    <row r="9948" spans="1:17" x14ac:dyDescent="0.3">
      <c r="A9948" s="23" t="str">
        <f>A9947</f>
        <v>14/01/2019</v>
      </c>
      <c r="B9948" s="8" t="str">
        <f>B9947</f>
        <v>14/01/2019</v>
      </c>
      <c r="C9948" s="8">
        <v>1</v>
      </c>
      <c r="D9948" s="8" t="str">
        <f>D9947</f>
        <v>DH9510</v>
      </c>
      <c r="E9948" s="8" t="str">
        <f>E9947</f>
        <v>hai.vi</v>
      </c>
      <c r="F9948" s="8" t="str">
        <f>VLOOKUP(E9948,'DANH MỤC'!$F:$G,2,0)</f>
        <v>Nhóm 1</v>
      </c>
      <c r="G9948" s="8" t="str">
        <f>G9947</f>
        <v>KH2068</v>
      </c>
      <c r="H9948" t="str">
        <f>VLOOKUP(G9948,'DANH MỤC'!$I:$K,2,0)</f>
        <v>KH 2068</v>
      </c>
      <c r="I9948" t="str">
        <f>VLOOKUP(G9948,'DANH MỤC'!$I:$K,3,0)</f>
        <v>Nghệ An</v>
      </c>
      <c r="J9948" s="8" t="s">
        <v>5944</v>
      </c>
      <c r="K9948" t="str">
        <f>VLOOKUP(J9948,'DANH MỤC'!$A$1:$B$19,2,0)</f>
        <v>Hàng tặng 0001</v>
      </c>
      <c r="L9948" t="s">
        <v>24</v>
      </c>
      <c r="M9948">
        <v>2</v>
      </c>
      <c r="N9948" s="3">
        <f>IF(LEFT(K9948,1)="S",VLOOKUP(K9948,'DANH MỤC'!$B:$D,2,0),VLOOKUP(K9948,'DANH MỤC'!$B:$D,3,0))</f>
        <v>200000</v>
      </c>
      <c r="O9948">
        <v>100</v>
      </c>
      <c r="P9948" s="3">
        <f>N9948*O9948%*CSDL[[#This Row],[SỐ LƯỢNG]]</f>
        <v>400000</v>
      </c>
      <c r="Q9948" s="3">
        <f t="shared" si="4305"/>
        <v>0</v>
      </c>
    </row>
    <row r="9949" spans="1:17" x14ac:dyDescent="0.3">
      <c r="A9949" s="23" t="s">
        <v>5102</v>
      </c>
      <c r="B9949" s="8" t="s">
        <v>5102</v>
      </c>
      <c r="C9949" s="8">
        <v>1</v>
      </c>
      <c r="D9949" s="8" t="s">
        <v>5577</v>
      </c>
      <c r="E9949" s="8" t="s">
        <v>13854</v>
      </c>
      <c r="F9949" s="8" t="str">
        <f>VLOOKUP(E9949,'DANH MỤC'!$F:$G,2,0)</f>
        <v>Nhóm 3</v>
      </c>
      <c r="G9949" s="8" t="s">
        <v>7583</v>
      </c>
      <c r="H9949" t="str">
        <f>VLOOKUP(G9949,'DANH MỤC'!$I:$K,2,0)</f>
        <v>KH 1572</v>
      </c>
      <c r="I9949" t="str">
        <f>VLOOKUP(G9949,'DANH MỤC'!$I:$K,3,0)</f>
        <v>Bắc Ninh</v>
      </c>
      <c r="J9949" s="8" t="s">
        <v>5939</v>
      </c>
      <c r="K9949" t="str">
        <f>VLOOKUP(J9949,'DANH MỤC'!$A$1:$B$19,2,0)</f>
        <v>Sản phẩm 0001</v>
      </c>
      <c r="L9949" t="s">
        <v>15</v>
      </c>
      <c r="M9949">
        <v>1</v>
      </c>
      <c r="N9949" s="3">
        <f>IF(LEFT(K9949,1)="S",VLOOKUP(K9949,'DANH MỤC'!$B:$D,2,0),VLOOKUP(K9949,'DANH MỤC'!$B:$D,3,0))</f>
        <v>3000000</v>
      </c>
      <c r="O9949">
        <v>5</v>
      </c>
      <c r="P9949" s="3">
        <f>N9949*O9949%*CSDL[[#This Row],[SỐ LƯỢNG]]</f>
        <v>150000</v>
      </c>
      <c r="Q9949" s="3">
        <f t="shared" si="4305"/>
        <v>2850000</v>
      </c>
    </row>
    <row r="9950" spans="1:17" x14ac:dyDescent="0.3">
      <c r="A9950" s="23" t="s">
        <v>5102</v>
      </c>
      <c r="B9950" s="8" t="s">
        <v>5102</v>
      </c>
      <c r="C9950" s="8">
        <v>1</v>
      </c>
      <c r="D9950" s="8" t="s">
        <v>5578</v>
      </c>
      <c r="E9950" s="8" t="s">
        <v>13816</v>
      </c>
      <c r="F9950" s="8" t="str">
        <f>VLOOKUP(E9950,'DANH MỤC'!$F:$G,2,0)</f>
        <v>Nhóm 1</v>
      </c>
      <c r="G9950" s="8" t="s">
        <v>7999</v>
      </c>
      <c r="H9950" t="str">
        <f>VLOOKUP(G9950,'DANH MỤC'!$I:$K,2,0)</f>
        <v>KH 2002</v>
      </c>
      <c r="I9950" t="str">
        <f>VLOOKUP(G9950,'DANH MỤC'!$I:$K,3,0)</f>
        <v>Hải Phòng</v>
      </c>
      <c r="J9950" s="8" t="s">
        <v>5939</v>
      </c>
      <c r="K9950" t="str">
        <f>VLOOKUP(J9950,'DANH MỤC'!$A$1:$B$19,2,0)</f>
        <v>Sản phẩm 0001</v>
      </c>
      <c r="L9950" t="s">
        <v>15</v>
      </c>
      <c r="M9950">
        <v>1</v>
      </c>
      <c r="N9950" s="3">
        <f>IF(LEFT(K9950,1)="S",VLOOKUP(K9950,'DANH MỤC'!$B:$D,2,0),VLOOKUP(K9950,'DANH MỤC'!$B:$D,3,0))</f>
        <v>3000000</v>
      </c>
      <c r="O9950">
        <v>5</v>
      </c>
      <c r="P9950" s="3">
        <f>N9950*O9950%*CSDL[[#This Row],[SỐ LƯỢNG]]</f>
        <v>150000</v>
      </c>
      <c r="Q9950" s="3">
        <f t="shared" si="4305"/>
        <v>2850000</v>
      </c>
    </row>
    <row r="9951" spans="1:17" x14ac:dyDescent="0.3">
      <c r="A9951" s="23" t="s">
        <v>5102</v>
      </c>
      <c r="B9951" s="8" t="s">
        <v>5102</v>
      </c>
      <c r="C9951" s="8">
        <v>1</v>
      </c>
      <c r="D9951" s="8" t="s">
        <v>5579</v>
      </c>
      <c r="E9951" s="8" t="s">
        <v>13814</v>
      </c>
      <c r="F9951" s="8" t="str">
        <f>VLOOKUP(E9951,'DANH MỤC'!$F:$G,2,0)</f>
        <v>Nhóm 1</v>
      </c>
      <c r="G9951" s="8" t="s">
        <v>9663</v>
      </c>
      <c r="H9951" t="str">
        <f>VLOOKUP(G9951,'DANH MỤC'!$I:$K,2,0)</f>
        <v>KH 3719</v>
      </c>
      <c r="I9951" t="str">
        <f>VLOOKUP(G9951,'DANH MỤC'!$I:$K,3,0)</f>
        <v>Bắc Giang</v>
      </c>
      <c r="J9951" s="8" t="s">
        <v>5939</v>
      </c>
      <c r="K9951" t="str">
        <f>VLOOKUP(J9951,'DANH MỤC'!$A$1:$B$19,2,0)</f>
        <v>Sản phẩm 0001</v>
      </c>
      <c r="L9951" t="s">
        <v>15</v>
      </c>
      <c r="M9951">
        <v>1</v>
      </c>
      <c r="N9951" s="3">
        <f>IF(LEFT(K9951,1)="S",VLOOKUP(K9951,'DANH MỤC'!$B:$D,2,0),VLOOKUP(K9951,'DANH MỤC'!$B:$D,3,0))</f>
        <v>3000000</v>
      </c>
      <c r="O9951">
        <v>5</v>
      </c>
      <c r="P9951" s="3">
        <f>N9951*O9951%*CSDL[[#This Row],[SỐ LƯỢNG]]</f>
        <v>150000</v>
      </c>
      <c r="Q9951" s="3">
        <f t="shared" si="4305"/>
        <v>2850000</v>
      </c>
    </row>
    <row r="9952" spans="1:17" x14ac:dyDescent="0.3">
      <c r="A9952" s="23" t="s">
        <v>5102</v>
      </c>
      <c r="B9952" s="8" t="s">
        <v>5102</v>
      </c>
      <c r="C9952" s="8">
        <v>1</v>
      </c>
      <c r="D9952" s="8" t="s">
        <v>5580</v>
      </c>
      <c r="E9952" s="8" t="s">
        <v>13830</v>
      </c>
      <c r="F9952" s="8" t="str">
        <f>VLOOKUP(E9952,'DANH MỤC'!$F:$G,2,0)</f>
        <v>Nhóm 2</v>
      </c>
      <c r="G9952" s="8" t="s">
        <v>9506</v>
      </c>
      <c r="H9952" t="str">
        <f>VLOOKUP(G9952,'DANH MỤC'!$I:$K,2,0)</f>
        <v>KH 3558</v>
      </c>
      <c r="I9952" t="str">
        <f>VLOOKUP(G9952,'DANH MỤC'!$I:$K,3,0)</f>
        <v>Hòa Bình</v>
      </c>
      <c r="J9952" s="8" t="s">
        <v>5940</v>
      </c>
      <c r="K9952" t="str">
        <f>VLOOKUP(J9952,'DANH MỤC'!$A$1:$B$19,2,0)</f>
        <v>Sản phẩm 0002</v>
      </c>
      <c r="L9952" t="s">
        <v>15</v>
      </c>
      <c r="M9952">
        <v>1</v>
      </c>
      <c r="N9952" s="3">
        <f>IF(LEFT(K9952,1)="S",VLOOKUP(K9952,'DANH MỤC'!$B:$D,2,0),VLOOKUP(K9952,'DANH MỤC'!$B:$D,3,0))</f>
        <v>2000000</v>
      </c>
      <c r="O9952">
        <v>10</v>
      </c>
      <c r="P9952" s="3">
        <f>N9952*O9952%*CSDL[[#This Row],[SỐ LƯỢNG]]</f>
        <v>200000</v>
      </c>
      <c r="Q9952" s="3">
        <f t="shared" si="4305"/>
        <v>1800000</v>
      </c>
    </row>
    <row r="9953" spans="1:17" x14ac:dyDescent="0.3">
      <c r="A9953" s="23" t="s">
        <v>5102</v>
      </c>
      <c r="B9953" s="8" t="s">
        <v>5102</v>
      </c>
      <c r="C9953" s="8">
        <v>1</v>
      </c>
      <c r="D9953" s="8" t="s">
        <v>5581</v>
      </c>
      <c r="E9953" s="8" t="s">
        <v>13822</v>
      </c>
      <c r="F9953" s="8" t="str">
        <f>VLOOKUP(E9953,'DANH MỤC'!$F:$G,2,0)</f>
        <v>Nhóm 1</v>
      </c>
      <c r="G9953" s="8" t="s">
        <v>9664</v>
      </c>
      <c r="H9953" t="str">
        <f>VLOOKUP(G9953,'DANH MỤC'!$I:$K,2,0)</f>
        <v>KH 3720</v>
      </c>
      <c r="I9953" t="str">
        <f>VLOOKUP(G9953,'DANH MỤC'!$I:$K,3,0)</f>
        <v>Bà Rịa Vũng Tàu</v>
      </c>
      <c r="J9953" s="8" t="s">
        <v>5941</v>
      </c>
      <c r="K9953" t="str">
        <f>VLOOKUP(J9953,'DANH MỤC'!$A$1:$B$19,2,0)</f>
        <v>Sản phẩm 0006</v>
      </c>
      <c r="L9953" t="s">
        <v>15</v>
      </c>
      <c r="M9953">
        <v>2</v>
      </c>
      <c r="N9953" s="3">
        <f>IF(LEFT(K9953,1)="S",VLOOKUP(K9953,'DANH MỤC'!$B:$D,2,0),VLOOKUP(K9953,'DANH MỤC'!$B:$D,3,0))</f>
        <v>800000</v>
      </c>
      <c r="O9953">
        <v>0</v>
      </c>
      <c r="P9953" s="3">
        <f>N9953*O9953%*CSDL[[#This Row],[SỐ LƯỢNG]]</f>
        <v>0</v>
      </c>
      <c r="Q9953" s="3">
        <f t="shared" si="4305"/>
        <v>1600000</v>
      </c>
    </row>
    <row r="9954" spans="1:17" x14ac:dyDescent="0.3">
      <c r="A9954" s="23" t="str">
        <f>A9953</f>
        <v>14/01/2019</v>
      </c>
      <c r="B9954" s="8" t="str">
        <f>B9953</f>
        <v>14/01/2019</v>
      </c>
      <c r="C9954" s="8">
        <v>1</v>
      </c>
      <c r="D9954" s="8" t="str">
        <f>D9953</f>
        <v>DH9504</v>
      </c>
      <c r="E9954" s="8" t="str">
        <f>E9953</f>
        <v>anh.hong</v>
      </c>
      <c r="F9954" s="8" t="str">
        <f>VLOOKUP(E9954,'DANH MỤC'!$F:$G,2,0)</f>
        <v>Nhóm 1</v>
      </c>
      <c r="G9954" s="8" t="str">
        <f>G9953</f>
        <v>KH3720</v>
      </c>
      <c r="H9954" t="str">
        <f>VLOOKUP(G9954,'DANH MỤC'!$I:$K,2,0)</f>
        <v>KH 3720</v>
      </c>
      <c r="I9954" t="str">
        <f>VLOOKUP(G9954,'DANH MỤC'!$I:$K,3,0)</f>
        <v>Bà Rịa Vũng Tàu</v>
      </c>
      <c r="J9954" s="8" t="s">
        <v>5942</v>
      </c>
      <c r="K9954" t="str">
        <f>VLOOKUP(J9954,'DANH MỤC'!$A$1:$B$19,2,0)</f>
        <v>Sản phẩm 0007</v>
      </c>
      <c r="L9954" t="s">
        <v>15</v>
      </c>
      <c r="M9954">
        <v>2</v>
      </c>
      <c r="N9954" s="3">
        <f>IF(LEFT(K9954,1)="S",VLOOKUP(K9954,'DANH MỤC'!$B:$D,2,0),VLOOKUP(K9954,'DANH MỤC'!$B:$D,3,0))</f>
        <v>800000</v>
      </c>
      <c r="O9954">
        <v>0</v>
      </c>
      <c r="P9954" s="3">
        <f>N9954*O9954%*CSDL[[#This Row],[SỐ LƯỢNG]]</f>
        <v>0</v>
      </c>
      <c r="Q9954" s="3">
        <f t="shared" si="4305"/>
        <v>1600000</v>
      </c>
    </row>
    <row r="9955" spans="1:17" x14ac:dyDescent="0.3">
      <c r="A9955" s="23" t="s">
        <v>5102</v>
      </c>
      <c r="B9955" s="8" t="s">
        <v>5102</v>
      </c>
      <c r="C9955" s="8">
        <v>1</v>
      </c>
      <c r="D9955" s="8" t="s">
        <v>5582</v>
      </c>
      <c r="E9955" s="8" t="s">
        <v>13816</v>
      </c>
      <c r="F9955" s="8" t="str">
        <f>VLOOKUP(E9955,'DANH MỤC'!$F:$G,2,0)</f>
        <v>Nhóm 1</v>
      </c>
      <c r="G9955" s="8" t="s">
        <v>7050</v>
      </c>
      <c r="H9955" t="str">
        <f>VLOOKUP(G9955,'DANH MỤC'!$I:$K,2,0)</f>
        <v>KH 1026</v>
      </c>
      <c r="I9955" t="str">
        <f>VLOOKUP(G9955,'DANH MỤC'!$I:$K,3,0)</f>
        <v>Thanh Hóa</v>
      </c>
      <c r="J9955" s="8" t="s">
        <v>5939</v>
      </c>
      <c r="K9955" t="str">
        <f>VLOOKUP(J9955,'DANH MỤC'!$A$1:$B$19,2,0)</f>
        <v>Sản phẩm 0001</v>
      </c>
      <c r="L9955" t="s">
        <v>15</v>
      </c>
      <c r="M9955">
        <v>1</v>
      </c>
      <c r="N9955" s="3">
        <f>IF(LEFT(K9955,1)="S",VLOOKUP(K9955,'DANH MỤC'!$B:$D,2,0),VLOOKUP(K9955,'DANH MỤC'!$B:$D,3,0))</f>
        <v>3000000</v>
      </c>
      <c r="O9955">
        <v>5</v>
      </c>
      <c r="P9955" s="3">
        <f>N9955*O9955%*CSDL[[#This Row],[SỐ LƯỢNG]]</f>
        <v>150000</v>
      </c>
      <c r="Q9955" s="3">
        <f t="shared" si="4305"/>
        <v>2850000</v>
      </c>
    </row>
    <row r="9956" spans="1:17" x14ac:dyDescent="0.3">
      <c r="A9956" s="23" t="str">
        <f t="shared" ref="A9956:A9957" si="4316">A9955</f>
        <v>14/01/2019</v>
      </c>
      <c r="B9956" s="8" t="str">
        <f t="shared" ref="B9956:B9957" si="4317">B9955</f>
        <v>14/01/2019</v>
      </c>
      <c r="C9956" s="8">
        <v>1</v>
      </c>
      <c r="D9956" s="8" t="str">
        <f t="shared" ref="D9956:D9957" si="4318">D9955</f>
        <v>DH9503</v>
      </c>
      <c r="E9956" s="8" t="str">
        <f t="shared" ref="E9956:E9957" si="4319">E9955</f>
        <v>luyen.dam</v>
      </c>
      <c r="F9956" s="8" t="str">
        <f>VLOOKUP(E9956,'DANH MỤC'!$F:$G,2,0)</f>
        <v>Nhóm 1</v>
      </c>
      <c r="G9956" s="8" t="str">
        <f t="shared" ref="G9956:G9957" si="4320">G9955</f>
        <v>KH1026</v>
      </c>
      <c r="H9956" t="str">
        <f>VLOOKUP(G9956,'DANH MỤC'!$I:$K,2,0)</f>
        <v>KH 1026</v>
      </c>
      <c r="I9956" t="str">
        <f>VLOOKUP(G9956,'DANH MỤC'!$I:$K,3,0)</f>
        <v>Thanh Hóa</v>
      </c>
      <c r="J9956" s="8" t="s">
        <v>19</v>
      </c>
      <c r="K9956" t="str">
        <f>VLOOKUP(J9956,'DANH MỤC'!$A$1:$B$19,2,0)</f>
        <v>Sản phẩm 0003</v>
      </c>
      <c r="L9956" t="s">
        <v>15</v>
      </c>
      <c r="M9956">
        <v>1</v>
      </c>
      <c r="N9956" s="3">
        <f>IF(LEFT(K9956,1)="S",VLOOKUP(K9956,'DANH MỤC'!$B:$D,2,0),VLOOKUP(K9956,'DANH MỤC'!$B:$D,3,0))</f>
        <v>2500000</v>
      </c>
      <c r="O9956">
        <v>5</v>
      </c>
      <c r="P9956" s="3">
        <f>N9956*O9956%*CSDL[[#This Row],[SỐ LƯỢNG]]</f>
        <v>125000</v>
      </c>
      <c r="Q9956" s="3">
        <f t="shared" si="4305"/>
        <v>2375000</v>
      </c>
    </row>
    <row r="9957" spans="1:17" x14ac:dyDescent="0.3">
      <c r="A9957" s="23" t="str">
        <f t="shared" si="4316"/>
        <v>14/01/2019</v>
      </c>
      <c r="B9957" s="8" t="str">
        <f t="shared" si="4317"/>
        <v>14/01/2019</v>
      </c>
      <c r="C9957" s="8">
        <v>1</v>
      </c>
      <c r="D9957" s="8" t="str">
        <f t="shared" si="4318"/>
        <v>DH9503</v>
      </c>
      <c r="E9957" s="8" t="str">
        <f t="shared" si="4319"/>
        <v>luyen.dam</v>
      </c>
      <c r="F9957" s="8" t="str">
        <f>VLOOKUP(E9957,'DANH MỤC'!$F:$G,2,0)</f>
        <v>Nhóm 1</v>
      </c>
      <c r="G9957" s="8" t="str">
        <f t="shared" si="4320"/>
        <v>KH1026</v>
      </c>
      <c r="H9957" t="str">
        <f>VLOOKUP(G9957,'DANH MỤC'!$I:$K,2,0)</f>
        <v>KH 1026</v>
      </c>
      <c r="I9957" t="str">
        <f>VLOOKUP(G9957,'DANH MỤC'!$I:$K,3,0)</f>
        <v>Thanh Hóa</v>
      </c>
      <c r="J9957" s="8" t="s">
        <v>5944</v>
      </c>
      <c r="K9957" t="str">
        <f>VLOOKUP(J9957,'DANH MỤC'!$A$1:$B$19,2,0)</f>
        <v>Hàng tặng 0001</v>
      </c>
      <c r="L9957" t="s">
        <v>24</v>
      </c>
      <c r="M9957">
        <v>2</v>
      </c>
      <c r="N9957" s="3">
        <f>IF(LEFT(K9957,1)="S",VLOOKUP(K9957,'DANH MỤC'!$B:$D,2,0),VLOOKUP(K9957,'DANH MỤC'!$B:$D,3,0))</f>
        <v>200000</v>
      </c>
      <c r="O9957">
        <v>100</v>
      </c>
      <c r="P9957" s="3">
        <f>N9957*O9957%*CSDL[[#This Row],[SỐ LƯỢNG]]</f>
        <v>400000</v>
      </c>
      <c r="Q9957" s="3">
        <f t="shared" si="4305"/>
        <v>0</v>
      </c>
    </row>
    <row r="9958" spans="1:17" x14ac:dyDescent="0.3">
      <c r="A9958" s="23" t="s">
        <v>5102</v>
      </c>
      <c r="B9958" s="8" t="s">
        <v>5102</v>
      </c>
      <c r="C9958" s="8">
        <v>1</v>
      </c>
      <c r="D9958" s="8" t="s">
        <v>5583</v>
      </c>
      <c r="E9958" s="8" t="s">
        <v>13833</v>
      </c>
      <c r="F9958" s="8" t="str">
        <f>VLOOKUP(E9958,'DANH MỤC'!$F:$G,2,0)</f>
        <v>Nhóm 2</v>
      </c>
      <c r="G9958" s="8" t="s">
        <v>9665</v>
      </c>
      <c r="H9958" t="str">
        <f>VLOOKUP(G9958,'DANH MỤC'!$I:$K,2,0)</f>
        <v>KH 3721</v>
      </c>
      <c r="I9958" t="str">
        <f>VLOOKUP(G9958,'DANH MỤC'!$I:$K,3,0)</f>
        <v>Gia Lai</v>
      </c>
      <c r="J9958" s="8" t="s">
        <v>5939</v>
      </c>
      <c r="K9958" t="str">
        <f>VLOOKUP(J9958,'DANH MỤC'!$A$1:$B$19,2,0)</f>
        <v>Sản phẩm 0001</v>
      </c>
      <c r="L9958" t="s">
        <v>15</v>
      </c>
      <c r="M9958">
        <v>1</v>
      </c>
      <c r="N9958" s="3">
        <f>IF(LEFT(K9958,1)="S",VLOOKUP(K9958,'DANH MỤC'!$B:$D,2,0),VLOOKUP(K9958,'DANH MỤC'!$B:$D,3,0))</f>
        <v>3000000</v>
      </c>
      <c r="O9958">
        <v>5</v>
      </c>
      <c r="P9958" s="3">
        <f>N9958*O9958%*CSDL[[#This Row],[SỐ LƯỢNG]]</f>
        <v>150000</v>
      </c>
      <c r="Q9958" s="3">
        <f t="shared" si="4305"/>
        <v>2850000</v>
      </c>
    </row>
    <row r="9959" spans="1:17" x14ac:dyDescent="0.3">
      <c r="A9959" s="23" t="s">
        <v>5102</v>
      </c>
      <c r="B9959" s="8" t="s">
        <v>5102</v>
      </c>
      <c r="C9959" s="8">
        <v>1</v>
      </c>
      <c r="D9959" s="8" t="s">
        <v>5584</v>
      </c>
      <c r="E9959" s="8" t="s">
        <v>13822</v>
      </c>
      <c r="F9959" s="8" t="str">
        <f>VLOOKUP(E9959,'DANH MỤC'!$F:$G,2,0)</f>
        <v>Nhóm 1</v>
      </c>
      <c r="G9959" s="8" t="s">
        <v>9666</v>
      </c>
      <c r="H9959" t="str">
        <f>VLOOKUP(G9959,'DANH MỤC'!$I:$K,2,0)</f>
        <v>KH 3722</v>
      </c>
      <c r="I9959" t="str">
        <f>VLOOKUP(G9959,'DANH MỤC'!$I:$K,3,0)</f>
        <v>Đắk Nông</v>
      </c>
      <c r="J9959" s="8" t="s">
        <v>5939</v>
      </c>
      <c r="K9959" t="str">
        <f>VLOOKUP(J9959,'DANH MỤC'!$A$1:$B$19,2,0)</f>
        <v>Sản phẩm 0001</v>
      </c>
      <c r="L9959" t="s">
        <v>15</v>
      </c>
      <c r="M9959">
        <v>1</v>
      </c>
      <c r="N9959" s="3">
        <f>IF(LEFT(K9959,1)="S",VLOOKUP(K9959,'DANH MỤC'!$B:$D,2,0),VLOOKUP(K9959,'DANH MỤC'!$B:$D,3,0))</f>
        <v>3000000</v>
      </c>
      <c r="O9959">
        <v>0</v>
      </c>
      <c r="P9959" s="3">
        <f>N9959*O9959%*CSDL[[#This Row],[SỐ LƯỢNG]]</f>
        <v>0</v>
      </c>
      <c r="Q9959" s="3">
        <f t="shared" si="4305"/>
        <v>3000000</v>
      </c>
    </row>
    <row r="9960" spans="1:17" x14ac:dyDescent="0.3">
      <c r="A9960" s="23" t="s">
        <v>5102</v>
      </c>
      <c r="B9960" s="8" t="s">
        <v>5102</v>
      </c>
      <c r="C9960" s="8">
        <v>1</v>
      </c>
      <c r="D9960" s="8" t="s">
        <v>5585</v>
      </c>
      <c r="E9960" s="8" t="s">
        <v>13833</v>
      </c>
      <c r="F9960" s="8" t="str">
        <f>VLOOKUP(E9960,'DANH MỤC'!$F:$G,2,0)</f>
        <v>Nhóm 2</v>
      </c>
      <c r="G9960" s="8" t="s">
        <v>9667</v>
      </c>
      <c r="H9960" t="str">
        <f>VLOOKUP(G9960,'DANH MỤC'!$I:$K,2,0)</f>
        <v>KH 3723</v>
      </c>
      <c r="I9960" t="str">
        <f>VLOOKUP(G9960,'DANH MỤC'!$I:$K,3,0)</f>
        <v>Bắc Kạn</v>
      </c>
      <c r="J9960" s="8" t="s">
        <v>45</v>
      </c>
      <c r="K9960" t="str">
        <f>VLOOKUP(J9960,'DANH MỤC'!$A$1:$B$19,2,0)</f>
        <v>Sản phẩm 0005</v>
      </c>
      <c r="L9960" t="s">
        <v>46</v>
      </c>
      <c r="M9960">
        <v>2</v>
      </c>
      <c r="N9960" s="3">
        <f>IF(LEFT(K9960,1)="S",VLOOKUP(K9960,'DANH MỤC'!$B:$D,2,0),VLOOKUP(K9960,'DANH MỤC'!$B:$D,3,0))</f>
        <v>1000000</v>
      </c>
      <c r="O9960">
        <v>0</v>
      </c>
      <c r="P9960" s="3">
        <f>N9960*O9960%*CSDL[[#This Row],[SỐ LƯỢNG]]</f>
        <v>0</v>
      </c>
      <c r="Q9960" s="3">
        <f t="shared" si="4305"/>
        <v>2000000</v>
      </c>
    </row>
    <row r="9961" spans="1:17" x14ac:dyDescent="0.3">
      <c r="A9961" s="23" t="s">
        <v>5102</v>
      </c>
      <c r="B9961" s="8" t="s">
        <v>5102</v>
      </c>
      <c r="C9961" s="8">
        <v>1</v>
      </c>
      <c r="D9961" s="8" t="s">
        <v>5586</v>
      </c>
      <c r="E9961" s="8" t="s">
        <v>13854</v>
      </c>
      <c r="F9961" s="8" t="str">
        <f>VLOOKUP(E9961,'DANH MỤC'!$F:$G,2,0)</f>
        <v>Nhóm 3</v>
      </c>
      <c r="G9961" s="8" t="s">
        <v>9668</v>
      </c>
      <c r="H9961" t="str">
        <f>VLOOKUP(G9961,'DANH MỤC'!$I:$K,2,0)</f>
        <v>KH 3724</v>
      </c>
      <c r="I9961" t="str">
        <f>VLOOKUP(G9961,'DANH MỤC'!$I:$K,3,0)</f>
        <v>Yên Bái</v>
      </c>
      <c r="J9961" s="8" t="s">
        <v>5941</v>
      </c>
      <c r="K9961" t="str">
        <f>VLOOKUP(J9961,'DANH MỤC'!$A$1:$B$19,2,0)</f>
        <v>Sản phẩm 0006</v>
      </c>
      <c r="L9961" t="s">
        <v>15</v>
      </c>
      <c r="M9961">
        <v>1</v>
      </c>
      <c r="N9961" s="3">
        <f>IF(LEFT(K9961,1)="S",VLOOKUP(K9961,'DANH MỤC'!$B:$D,2,0),VLOOKUP(K9961,'DANH MỤC'!$B:$D,3,0))</f>
        <v>800000</v>
      </c>
      <c r="O9961">
        <v>0</v>
      </c>
      <c r="P9961" s="3">
        <f>N9961*O9961%*CSDL[[#This Row],[SỐ LƯỢNG]]</f>
        <v>0</v>
      </c>
      <c r="Q9961" s="3">
        <f t="shared" si="4305"/>
        <v>800000</v>
      </c>
    </row>
    <row r="9962" spans="1:17" x14ac:dyDescent="0.3">
      <c r="A9962" s="23" t="str">
        <f>A9961</f>
        <v>14/01/2019</v>
      </c>
      <c r="B9962" s="8" t="str">
        <f>B9961</f>
        <v>14/01/2019</v>
      </c>
      <c r="C9962" s="8">
        <v>1</v>
      </c>
      <c r="D9962" s="8" t="str">
        <f>D9961</f>
        <v>DH9499</v>
      </c>
      <c r="E9962" s="8" t="str">
        <f>E9961</f>
        <v>hien.nguyen</v>
      </c>
      <c r="F9962" s="8" t="str">
        <f>VLOOKUP(E9962,'DANH MỤC'!$F:$G,2,0)</f>
        <v>Nhóm 3</v>
      </c>
      <c r="G9962" s="8" t="str">
        <f>G9961</f>
        <v>KH3724</v>
      </c>
      <c r="H9962" t="str">
        <f>VLOOKUP(G9962,'DANH MỤC'!$I:$K,2,0)</f>
        <v>KH 3724</v>
      </c>
      <c r="I9962" t="str">
        <f>VLOOKUP(G9962,'DANH MỤC'!$I:$K,3,0)</f>
        <v>Yên Bái</v>
      </c>
      <c r="J9962" s="8" t="s">
        <v>5942</v>
      </c>
      <c r="K9962" t="str">
        <f>VLOOKUP(J9962,'DANH MỤC'!$A$1:$B$19,2,0)</f>
        <v>Sản phẩm 0007</v>
      </c>
      <c r="L9962" t="s">
        <v>15</v>
      </c>
      <c r="M9962">
        <v>1</v>
      </c>
      <c r="N9962" s="3">
        <f>IF(LEFT(K9962,1)="S",VLOOKUP(K9962,'DANH MỤC'!$B:$D,2,0),VLOOKUP(K9962,'DANH MỤC'!$B:$D,3,0))</f>
        <v>800000</v>
      </c>
      <c r="O9962">
        <v>0</v>
      </c>
      <c r="P9962" s="3">
        <f>N9962*O9962%*CSDL[[#This Row],[SỐ LƯỢNG]]</f>
        <v>0</v>
      </c>
      <c r="Q9962" s="3">
        <f t="shared" si="4305"/>
        <v>800000</v>
      </c>
    </row>
    <row r="9963" spans="1:17" x14ac:dyDescent="0.3">
      <c r="A9963" s="23" t="s">
        <v>5102</v>
      </c>
      <c r="B9963" s="8" t="s">
        <v>5102</v>
      </c>
      <c r="C9963" s="8">
        <v>1</v>
      </c>
      <c r="D9963" s="8" t="s">
        <v>5587</v>
      </c>
      <c r="E9963" s="8" t="s">
        <v>13814</v>
      </c>
      <c r="F9963" s="8" t="str">
        <f>VLOOKUP(E9963,'DANH MỤC'!$F:$G,2,0)</f>
        <v>Nhóm 1</v>
      </c>
      <c r="G9963" s="8" t="s">
        <v>4788</v>
      </c>
      <c r="H9963" t="str">
        <f>VLOOKUP(G9963,'DANH MỤC'!$I:$K,2,0)</f>
        <v>KH 2963</v>
      </c>
      <c r="I9963" t="str">
        <f>VLOOKUP(G9963,'DANH MỤC'!$I:$K,3,0)</f>
        <v>Cần Thơ</v>
      </c>
      <c r="J9963" s="8" t="s">
        <v>5939</v>
      </c>
      <c r="K9963" t="str">
        <f>VLOOKUP(J9963,'DANH MỤC'!$A$1:$B$19,2,0)</f>
        <v>Sản phẩm 0001</v>
      </c>
      <c r="L9963" t="s">
        <v>15</v>
      </c>
      <c r="M9963">
        <v>1</v>
      </c>
      <c r="N9963" s="3">
        <f>IF(LEFT(K9963,1)="S",VLOOKUP(K9963,'DANH MỤC'!$B:$D,2,0),VLOOKUP(K9963,'DANH MỤC'!$B:$D,3,0))</f>
        <v>3000000</v>
      </c>
      <c r="O9963">
        <v>10</v>
      </c>
      <c r="P9963" s="3">
        <f>N9963*O9963%*CSDL[[#This Row],[SỐ LƯỢNG]]</f>
        <v>300000</v>
      </c>
      <c r="Q9963" s="3">
        <f t="shared" si="4305"/>
        <v>2700000</v>
      </c>
    </row>
    <row r="9964" spans="1:17" x14ac:dyDescent="0.3">
      <c r="A9964" s="23" t="str">
        <f>A9963</f>
        <v>14/01/2019</v>
      </c>
      <c r="B9964" s="8" t="str">
        <f>B9963</f>
        <v>14/01/2019</v>
      </c>
      <c r="C9964" s="8">
        <v>1</v>
      </c>
      <c r="D9964" s="8" t="str">
        <f>D9963</f>
        <v>DH9498</v>
      </c>
      <c r="E9964" s="8" t="str">
        <f>E9963</f>
        <v>hai.vi</v>
      </c>
      <c r="F9964" s="8" t="str">
        <f>VLOOKUP(E9964,'DANH MỤC'!$F:$G,2,0)</f>
        <v>Nhóm 1</v>
      </c>
      <c r="G9964" s="8" t="str">
        <f>G9963</f>
        <v>KH2963</v>
      </c>
      <c r="H9964" t="str">
        <f>VLOOKUP(G9964,'DANH MỤC'!$I:$K,2,0)</f>
        <v>KH 2963</v>
      </c>
      <c r="I9964" t="str">
        <f>VLOOKUP(G9964,'DANH MỤC'!$I:$K,3,0)</f>
        <v>Cần Thơ</v>
      </c>
      <c r="J9964" s="8" t="s">
        <v>5944</v>
      </c>
      <c r="K9964" t="str">
        <f>VLOOKUP(J9964,'DANH MỤC'!$A$1:$B$19,2,0)</f>
        <v>Hàng tặng 0001</v>
      </c>
      <c r="L9964" t="s">
        <v>24</v>
      </c>
      <c r="M9964">
        <v>2</v>
      </c>
      <c r="N9964" s="3">
        <f>IF(LEFT(K9964,1)="S",VLOOKUP(K9964,'DANH MỤC'!$B:$D,2,0),VLOOKUP(K9964,'DANH MỤC'!$B:$D,3,0))</f>
        <v>200000</v>
      </c>
      <c r="O9964">
        <v>100</v>
      </c>
      <c r="P9964" s="3">
        <f>N9964*O9964%*CSDL[[#This Row],[SỐ LƯỢNG]]</f>
        <v>400000</v>
      </c>
      <c r="Q9964" s="3">
        <f t="shared" si="4305"/>
        <v>0</v>
      </c>
    </row>
    <row r="9965" spans="1:17" x14ac:dyDescent="0.3">
      <c r="A9965" s="23" t="s">
        <v>5102</v>
      </c>
      <c r="B9965" s="8" t="s">
        <v>5102</v>
      </c>
      <c r="C9965" s="8">
        <v>1</v>
      </c>
      <c r="D9965" s="8" t="s">
        <v>5588</v>
      </c>
      <c r="E9965" s="8" t="s">
        <v>13822</v>
      </c>
      <c r="F9965" s="8" t="str">
        <f>VLOOKUP(E9965,'DANH MỤC'!$F:$G,2,0)</f>
        <v>Nhóm 1</v>
      </c>
      <c r="G9965" s="8" t="s">
        <v>9669</v>
      </c>
      <c r="H9965" t="str">
        <f>VLOOKUP(G9965,'DANH MỤC'!$I:$K,2,0)</f>
        <v>KH 3725</v>
      </c>
      <c r="I9965" t="str">
        <f>VLOOKUP(G9965,'DANH MỤC'!$I:$K,3,0)</f>
        <v>Phú Thọ</v>
      </c>
      <c r="J9965" s="8" t="s">
        <v>5939</v>
      </c>
      <c r="K9965" t="str">
        <f>VLOOKUP(J9965,'DANH MỤC'!$A$1:$B$19,2,0)</f>
        <v>Sản phẩm 0001</v>
      </c>
      <c r="L9965" t="s">
        <v>15</v>
      </c>
      <c r="M9965">
        <v>1</v>
      </c>
      <c r="N9965" s="3">
        <f>IF(LEFT(K9965,1)="S",VLOOKUP(K9965,'DANH MỤC'!$B:$D,2,0),VLOOKUP(K9965,'DANH MỤC'!$B:$D,3,0))</f>
        <v>3000000</v>
      </c>
      <c r="O9965">
        <v>5</v>
      </c>
      <c r="P9965" s="3">
        <f>N9965*O9965%*CSDL[[#This Row],[SỐ LƯỢNG]]</f>
        <v>150000</v>
      </c>
      <c r="Q9965" s="3">
        <f t="shared" si="4305"/>
        <v>2850000</v>
      </c>
    </row>
    <row r="9966" spans="1:17" x14ac:dyDescent="0.3">
      <c r="A9966" s="23" t="s">
        <v>5102</v>
      </c>
      <c r="B9966" s="8" t="s">
        <v>5102</v>
      </c>
      <c r="C9966" s="8">
        <v>1</v>
      </c>
      <c r="D9966" s="8" t="s">
        <v>5589</v>
      </c>
      <c r="E9966" s="8" t="s">
        <v>13814</v>
      </c>
      <c r="F9966" s="8" t="str">
        <f>VLOOKUP(E9966,'DANH MỤC'!$F:$G,2,0)</f>
        <v>Nhóm 1</v>
      </c>
      <c r="G9966" s="8" t="s">
        <v>8587</v>
      </c>
      <c r="H9966" t="str">
        <f>VLOOKUP(G9966,'DANH MỤC'!$I:$K,2,0)</f>
        <v>KH 2613</v>
      </c>
      <c r="I9966" t="str">
        <f>VLOOKUP(G9966,'DANH MỤC'!$I:$K,3,0)</f>
        <v>Hải Dương</v>
      </c>
      <c r="J9966" s="8" t="s">
        <v>19</v>
      </c>
      <c r="K9966" t="str">
        <f>VLOOKUP(J9966,'DANH MỤC'!$A$1:$B$19,2,0)</f>
        <v>Sản phẩm 0003</v>
      </c>
      <c r="L9966" t="s">
        <v>15</v>
      </c>
      <c r="M9966">
        <v>3</v>
      </c>
      <c r="N9966" s="3">
        <f>IF(LEFT(K9966,1)="S",VLOOKUP(K9966,'DANH MỤC'!$B:$D,2,0),VLOOKUP(K9966,'DANH MỤC'!$B:$D,3,0))</f>
        <v>2500000</v>
      </c>
      <c r="O9966">
        <v>10</v>
      </c>
      <c r="P9966" s="3">
        <f>N9966*O9966%*CSDL[[#This Row],[SỐ LƯỢNG]]</f>
        <v>750000</v>
      </c>
      <c r="Q9966" s="3">
        <f t="shared" si="4305"/>
        <v>6750000</v>
      </c>
    </row>
    <row r="9967" spans="1:17" x14ac:dyDescent="0.3">
      <c r="A9967" s="23" t="str">
        <f>A9966</f>
        <v>14/01/2019</v>
      </c>
      <c r="B9967" s="8" t="str">
        <f>B9966</f>
        <v>14/01/2019</v>
      </c>
      <c r="C9967" s="8">
        <v>1</v>
      </c>
      <c r="D9967" s="8" t="str">
        <f>D9966</f>
        <v>DH9496</v>
      </c>
      <c r="E9967" s="8" t="str">
        <f>E9966</f>
        <v>hai.vi</v>
      </c>
      <c r="F9967" s="8" t="str">
        <f>VLOOKUP(E9967,'DANH MỤC'!$F:$G,2,0)</f>
        <v>Nhóm 1</v>
      </c>
      <c r="G9967" s="8" t="str">
        <f>G9966</f>
        <v>KH2613</v>
      </c>
      <c r="H9967" t="str">
        <f>VLOOKUP(G9967,'DANH MỤC'!$I:$K,2,0)</f>
        <v>KH 2613</v>
      </c>
      <c r="I9967" t="str">
        <f>VLOOKUP(G9967,'DANH MỤC'!$I:$K,3,0)</f>
        <v>Hải Dương</v>
      </c>
      <c r="J9967" s="8" t="s">
        <v>5944</v>
      </c>
      <c r="K9967" t="str">
        <f>VLOOKUP(J9967,'DANH MỤC'!$A$1:$B$19,2,0)</f>
        <v>Hàng tặng 0001</v>
      </c>
      <c r="L9967" t="s">
        <v>24</v>
      </c>
      <c r="M9967">
        <v>2</v>
      </c>
      <c r="N9967" s="3">
        <f>IF(LEFT(K9967,1)="S",VLOOKUP(K9967,'DANH MỤC'!$B:$D,2,0),VLOOKUP(K9967,'DANH MỤC'!$B:$D,3,0))</f>
        <v>200000</v>
      </c>
      <c r="O9967">
        <v>100</v>
      </c>
      <c r="P9967" s="3">
        <f>N9967*O9967%*CSDL[[#This Row],[SỐ LƯỢNG]]</f>
        <v>400000</v>
      </c>
      <c r="Q9967" s="3">
        <f t="shared" si="4305"/>
        <v>0</v>
      </c>
    </row>
    <row r="9968" spans="1:17" x14ac:dyDescent="0.3">
      <c r="A9968" s="23" t="s">
        <v>5102</v>
      </c>
      <c r="B9968" s="8" t="s">
        <v>5102</v>
      </c>
      <c r="C9968" s="8">
        <v>1</v>
      </c>
      <c r="D9968" s="8" t="s">
        <v>5590</v>
      </c>
      <c r="E9968" s="8" t="s">
        <v>13839</v>
      </c>
      <c r="F9968" s="8" t="str">
        <f>VLOOKUP(E9968,'DANH MỤC'!$F:$G,2,0)</f>
        <v>Nhóm 2</v>
      </c>
      <c r="G9968" s="8" t="s">
        <v>9670</v>
      </c>
      <c r="H9968" t="str">
        <f>VLOOKUP(G9968,'DANH MỤC'!$I:$K,2,0)</f>
        <v>KH 3726</v>
      </c>
      <c r="I9968" t="str">
        <f>VLOOKUP(G9968,'DANH MỤC'!$I:$K,3,0)</f>
        <v>Bình Phước</v>
      </c>
      <c r="J9968" s="8" t="s">
        <v>5939</v>
      </c>
      <c r="K9968" t="str">
        <f>VLOOKUP(J9968,'DANH MỤC'!$A$1:$B$19,2,0)</f>
        <v>Sản phẩm 0001</v>
      </c>
      <c r="L9968" t="s">
        <v>15</v>
      </c>
      <c r="M9968">
        <v>1</v>
      </c>
      <c r="N9968" s="3">
        <f>IF(LEFT(K9968,1)="S",VLOOKUP(K9968,'DANH MỤC'!$B:$D,2,0),VLOOKUP(K9968,'DANH MỤC'!$B:$D,3,0))</f>
        <v>3000000</v>
      </c>
      <c r="O9968">
        <v>5</v>
      </c>
      <c r="P9968" s="3">
        <f>N9968*O9968%*CSDL[[#This Row],[SỐ LƯỢNG]]</f>
        <v>150000</v>
      </c>
      <c r="Q9968" s="3">
        <f t="shared" si="4305"/>
        <v>2850000</v>
      </c>
    </row>
    <row r="9969" spans="1:17" x14ac:dyDescent="0.3">
      <c r="A9969" s="23" t="s">
        <v>5102</v>
      </c>
      <c r="B9969" s="8" t="s">
        <v>5102</v>
      </c>
      <c r="C9969" s="8">
        <v>1</v>
      </c>
      <c r="D9969" s="8" t="s">
        <v>5591</v>
      </c>
      <c r="E9969" s="8" t="s">
        <v>13815</v>
      </c>
      <c r="F9969" s="8" t="str">
        <f>VLOOKUP(E9969,'DANH MỤC'!$F:$G,2,0)</f>
        <v>Nhóm 1</v>
      </c>
      <c r="G9969" s="8" t="s">
        <v>9342</v>
      </c>
      <c r="H9969" t="str">
        <f>VLOOKUP(G9969,'DANH MỤC'!$I:$K,2,0)</f>
        <v>KH 3392</v>
      </c>
      <c r="I9969" t="str">
        <f>VLOOKUP(G9969,'DANH MỤC'!$I:$K,3,0)</f>
        <v>Đắk Lắk</v>
      </c>
      <c r="J9969" s="8" t="s">
        <v>5939</v>
      </c>
      <c r="K9969" t="str">
        <f>VLOOKUP(J9969,'DANH MỤC'!$A$1:$B$19,2,0)</f>
        <v>Sản phẩm 0001</v>
      </c>
      <c r="L9969" t="s">
        <v>15</v>
      </c>
      <c r="M9969">
        <v>1</v>
      </c>
      <c r="N9969" s="3">
        <f>IF(LEFT(K9969,1)="S",VLOOKUP(K9969,'DANH MỤC'!$B:$D,2,0),VLOOKUP(K9969,'DANH MỤC'!$B:$D,3,0))</f>
        <v>3000000</v>
      </c>
      <c r="O9969">
        <v>0</v>
      </c>
      <c r="P9969" s="3">
        <f>N9969*O9969%*CSDL[[#This Row],[SỐ LƯỢNG]]</f>
        <v>0</v>
      </c>
      <c r="Q9969" s="3">
        <f t="shared" si="4305"/>
        <v>3000000</v>
      </c>
    </row>
    <row r="9970" spans="1:17" x14ac:dyDescent="0.3">
      <c r="A9970" s="23" t="s">
        <v>5102</v>
      </c>
      <c r="B9970" s="8" t="s">
        <v>5102</v>
      </c>
      <c r="C9970" s="8">
        <v>1</v>
      </c>
      <c r="D9970" s="8" t="s">
        <v>5592</v>
      </c>
      <c r="E9970" s="8" t="s">
        <v>13823</v>
      </c>
      <c r="F9970" s="8" t="str">
        <f>VLOOKUP(E9970,'DANH MỤC'!$F:$G,2,0)</f>
        <v>Nhóm 1</v>
      </c>
      <c r="G9970" s="8" t="s">
        <v>9671</v>
      </c>
      <c r="H9970" t="str">
        <f>VLOOKUP(G9970,'DANH MỤC'!$I:$K,2,0)</f>
        <v>KH 3727</v>
      </c>
      <c r="I9970" t="str">
        <f>VLOOKUP(G9970,'DANH MỤC'!$I:$K,3,0)</f>
        <v>Lâm Đồng</v>
      </c>
      <c r="J9970" s="8" t="s">
        <v>5941</v>
      </c>
      <c r="K9970" t="str">
        <f>VLOOKUP(J9970,'DANH MỤC'!$A$1:$B$19,2,0)</f>
        <v>Sản phẩm 0006</v>
      </c>
      <c r="L9970" t="s">
        <v>15</v>
      </c>
      <c r="M9970">
        <v>1</v>
      </c>
      <c r="N9970" s="3">
        <f>IF(LEFT(K9970,1)="S",VLOOKUP(K9970,'DANH MỤC'!$B:$D,2,0),VLOOKUP(K9970,'DANH MỤC'!$B:$D,3,0))</f>
        <v>800000</v>
      </c>
      <c r="O9970">
        <v>0</v>
      </c>
      <c r="P9970" s="3">
        <f>N9970*O9970%*CSDL[[#This Row],[SỐ LƯỢNG]]</f>
        <v>0</v>
      </c>
      <c r="Q9970" s="3">
        <f t="shared" si="4305"/>
        <v>800000</v>
      </c>
    </row>
    <row r="9971" spans="1:17" x14ac:dyDescent="0.3">
      <c r="A9971" s="23" t="str">
        <f>A9970</f>
        <v>14/01/2019</v>
      </c>
      <c r="B9971" s="8" t="str">
        <f>B9970</f>
        <v>14/01/2019</v>
      </c>
      <c r="C9971" s="8">
        <v>1</v>
      </c>
      <c r="D9971" s="8" t="str">
        <f>D9970</f>
        <v>DH9493</v>
      </c>
      <c r="E9971" s="8" t="str">
        <f>E9970</f>
        <v>giang.nguyen</v>
      </c>
      <c r="F9971" s="8" t="str">
        <f>VLOOKUP(E9971,'DANH MỤC'!$F:$G,2,0)</f>
        <v>Nhóm 1</v>
      </c>
      <c r="G9971" s="8" t="str">
        <f>G9970</f>
        <v>KH3727</v>
      </c>
      <c r="H9971" t="str">
        <f>VLOOKUP(G9971,'DANH MỤC'!$I:$K,2,0)</f>
        <v>KH 3727</v>
      </c>
      <c r="I9971" t="str">
        <f>VLOOKUP(G9971,'DANH MỤC'!$I:$K,3,0)</f>
        <v>Lâm Đồng</v>
      </c>
      <c r="J9971" s="8" t="s">
        <v>5942</v>
      </c>
      <c r="K9971" t="str">
        <f>VLOOKUP(J9971,'DANH MỤC'!$A$1:$B$19,2,0)</f>
        <v>Sản phẩm 0007</v>
      </c>
      <c r="L9971" t="s">
        <v>15</v>
      </c>
      <c r="M9971">
        <v>1</v>
      </c>
      <c r="N9971" s="3">
        <f>IF(LEFT(K9971,1)="S",VLOOKUP(K9971,'DANH MỤC'!$B:$D,2,0),VLOOKUP(K9971,'DANH MỤC'!$B:$D,3,0))</f>
        <v>800000</v>
      </c>
      <c r="O9971">
        <v>0</v>
      </c>
      <c r="P9971" s="3">
        <f>N9971*O9971%*CSDL[[#This Row],[SỐ LƯỢNG]]</f>
        <v>0</v>
      </c>
      <c r="Q9971" s="3">
        <f t="shared" si="4305"/>
        <v>800000</v>
      </c>
    </row>
    <row r="9972" spans="1:17" x14ac:dyDescent="0.3">
      <c r="A9972" s="23" t="s">
        <v>5102</v>
      </c>
      <c r="B9972" s="8" t="s">
        <v>5102</v>
      </c>
      <c r="C9972" s="8">
        <v>1</v>
      </c>
      <c r="D9972" s="8" t="s">
        <v>5593</v>
      </c>
      <c r="E9972" s="8" t="s">
        <v>13815</v>
      </c>
      <c r="F9972" s="8" t="str">
        <f>VLOOKUP(E9972,'DANH MỤC'!$F:$G,2,0)</f>
        <v>Nhóm 1</v>
      </c>
      <c r="G9972" s="8" t="s">
        <v>9672</v>
      </c>
      <c r="H9972" t="str">
        <f>VLOOKUP(G9972,'DANH MỤC'!$I:$K,2,0)</f>
        <v>KH 3728</v>
      </c>
      <c r="I9972" t="str">
        <f>VLOOKUP(G9972,'DANH MỤC'!$I:$K,3,0)</f>
        <v>Phú Thọ</v>
      </c>
      <c r="J9972" s="8" t="s">
        <v>5940</v>
      </c>
      <c r="K9972" t="str">
        <f>VLOOKUP(J9972,'DANH MỤC'!$A$1:$B$19,2,0)</f>
        <v>Sản phẩm 0002</v>
      </c>
      <c r="L9972" t="s">
        <v>15</v>
      </c>
      <c r="M9972">
        <v>1</v>
      </c>
      <c r="N9972" s="3">
        <f>IF(LEFT(K9972,1)="S",VLOOKUP(K9972,'DANH MỤC'!$B:$D,2,0),VLOOKUP(K9972,'DANH MỤC'!$B:$D,3,0))</f>
        <v>2000000</v>
      </c>
      <c r="O9972">
        <v>10</v>
      </c>
      <c r="P9972" s="3">
        <f>N9972*O9972%*CSDL[[#This Row],[SỐ LƯỢNG]]</f>
        <v>200000</v>
      </c>
      <c r="Q9972" s="3">
        <f t="shared" si="4305"/>
        <v>1800000</v>
      </c>
    </row>
    <row r="9973" spans="1:17" x14ac:dyDescent="0.3">
      <c r="A9973" s="23" t="str">
        <f t="shared" ref="A9973:A9974" si="4321">A9972</f>
        <v>14/01/2019</v>
      </c>
      <c r="B9973" s="8" t="str">
        <f t="shared" ref="B9973:B9974" si="4322">B9972</f>
        <v>14/01/2019</v>
      </c>
      <c r="C9973" s="8">
        <v>1</v>
      </c>
      <c r="D9973" s="8" t="str">
        <f t="shared" ref="D9973:D9974" si="4323">D9972</f>
        <v>DH9492</v>
      </c>
      <c r="E9973" s="8" t="str">
        <f t="shared" ref="E9973:E9974" si="4324">E9972</f>
        <v>nhi.vu</v>
      </c>
      <c r="F9973" s="8" t="str">
        <f>VLOOKUP(E9973,'DANH MỤC'!$F:$G,2,0)</f>
        <v>Nhóm 1</v>
      </c>
      <c r="G9973" s="8" t="str">
        <f t="shared" ref="G9973:G9974" si="4325">G9972</f>
        <v>KH3728</v>
      </c>
      <c r="H9973" t="str">
        <f>VLOOKUP(G9973,'DANH MỤC'!$I:$K,2,0)</f>
        <v>KH 3728</v>
      </c>
      <c r="I9973" t="str">
        <f>VLOOKUP(G9973,'DANH MỤC'!$I:$K,3,0)</f>
        <v>Phú Thọ</v>
      </c>
      <c r="J9973" s="8" t="s">
        <v>5939</v>
      </c>
      <c r="K9973" t="str">
        <f>VLOOKUP(J9973,'DANH MỤC'!$A$1:$B$19,2,0)</f>
        <v>Sản phẩm 0001</v>
      </c>
      <c r="L9973" t="s">
        <v>15</v>
      </c>
      <c r="M9973">
        <v>2</v>
      </c>
      <c r="N9973" s="3">
        <f>IF(LEFT(K9973,1)="S",VLOOKUP(K9973,'DANH MỤC'!$B:$D,2,0),VLOOKUP(K9973,'DANH MỤC'!$B:$D,3,0))</f>
        <v>3000000</v>
      </c>
      <c r="O9973">
        <v>10</v>
      </c>
      <c r="P9973" s="3">
        <f>N9973*O9973%*CSDL[[#This Row],[SỐ LƯỢNG]]</f>
        <v>600000</v>
      </c>
      <c r="Q9973" s="3">
        <f t="shared" si="4305"/>
        <v>5400000</v>
      </c>
    </row>
    <row r="9974" spans="1:17" x14ac:dyDescent="0.3">
      <c r="A9974" s="23" t="str">
        <f t="shared" si="4321"/>
        <v>14/01/2019</v>
      </c>
      <c r="B9974" s="8" t="str">
        <f t="shared" si="4322"/>
        <v>14/01/2019</v>
      </c>
      <c r="C9974" s="8">
        <v>1</v>
      </c>
      <c r="D9974" s="8" t="str">
        <f t="shared" si="4323"/>
        <v>DH9492</v>
      </c>
      <c r="E9974" s="8" t="str">
        <f t="shared" si="4324"/>
        <v>nhi.vu</v>
      </c>
      <c r="F9974" s="8" t="str">
        <f>VLOOKUP(E9974,'DANH MỤC'!$F:$G,2,0)</f>
        <v>Nhóm 1</v>
      </c>
      <c r="G9974" s="8" t="str">
        <f t="shared" si="4325"/>
        <v>KH3728</v>
      </c>
      <c r="H9974" t="str">
        <f>VLOOKUP(G9974,'DANH MỤC'!$I:$K,2,0)</f>
        <v>KH 3728</v>
      </c>
      <c r="I9974" t="str">
        <f>VLOOKUP(G9974,'DANH MỤC'!$I:$K,3,0)</f>
        <v>Phú Thọ</v>
      </c>
      <c r="J9974" s="8" t="s">
        <v>5944</v>
      </c>
      <c r="K9974" t="str">
        <f>VLOOKUP(J9974,'DANH MỤC'!$A$1:$B$19,2,0)</f>
        <v>Hàng tặng 0001</v>
      </c>
      <c r="L9974" t="s">
        <v>24</v>
      </c>
      <c r="M9974">
        <v>2</v>
      </c>
      <c r="N9974" s="3">
        <f>IF(LEFT(K9974,1)="S",VLOOKUP(K9974,'DANH MỤC'!$B:$D,2,0),VLOOKUP(K9974,'DANH MỤC'!$B:$D,3,0))</f>
        <v>200000</v>
      </c>
      <c r="O9974">
        <v>100</v>
      </c>
      <c r="P9974" s="3">
        <f>N9974*O9974%*CSDL[[#This Row],[SỐ LƯỢNG]]</f>
        <v>400000</v>
      </c>
      <c r="Q9974" s="3">
        <f t="shared" si="4305"/>
        <v>0</v>
      </c>
    </row>
    <row r="9975" spans="1:17" x14ac:dyDescent="0.3">
      <c r="A9975" s="23" t="s">
        <v>5102</v>
      </c>
      <c r="B9975" s="8" t="s">
        <v>5102</v>
      </c>
      <c r="C9975" s="8">
        <v>1</v>
      </c>
      <c r="D9975" s="8" t="s">
        <v>5594</v>
      </c>
      <c r="E9975" s="8" t="s">
        <v>13854</v>
      </c>
      <c r="F9975" s="8" t="str">
        <f>VLOOKUP(E9975,'DANH MỤC'!$F:$G,2,0)</f>
        <v>Nhóm 3</v>
      </c>
      <c r="G9975" s="8" t="s">
        <v>9673</v>
      </c>
      <c r="H9975" t="str">
        <f>VLOOKUP(G9975,'DANH MỤC'!$I:$K,2,0)</f>
        <v>KH 3729</v>
      </c>
      <c r="I9975" t="str">
        <f>VLOOKUP(G9975,'DANH MỤC'!$I:$K,3,0)</f>
        <v>Bình Thuận</v>
      </c>
      <c r="J9975" s="8" t="s">
        <v>5941</v>
      </c>
      <c r="K9975" t="str">
        <f>VLOOKUP(J9975,'DANH MỤC'!$A$1:$B$19,2,0)</f>
        <v>Sản phẩm 0006</v>
      </c>
      <c r="L9975" t="s">
        <v>15</v>
      </c>
      <c r="M9975">
        <v>1</v>
      </c>
      <c r="N9975" s="3">
        <f>IF(LEFT(K9975,1)="S",VLOOKUP(K9975,'DANH MỤC'!$B:$D,2,0),VLOOKUP(K9975,'DANH MỤC'!$B:$D,3,0))</f>
        <v>800000</v>
      </c>
      <c r="O9975">
        <v>0</v>
      </c>
      <c r="P9975" s="3">
        <f>N9975*O9975%*CSDL[[#This Row],[SỐ LƯỢNG]]</f>
        <v>0</v>
      </c>
      <c r="Q9975" s="3">
        <f t="shared" si="4305"/>
        <v>800000</v>
      </c>
    </row>
    <row r="9976" spans="1:17" x14ac:dyDescent="0.3">
      <c r="A9976" s="23" t="str">
        <f>A9975</f>
        <v>14/01/2019</v>
      </c>
      <c r="B9976" s="8" t="str">
        <f>B9975</f>
        <v>14/01/2019</v>
      </c>
      <c r="C9976" s="8">
        <v>1</v>
      </c>
      <c r="D9976" s="8" t="str">
        <f>D9975</f>
        <v>DH9491</v>
      </c>
      <c r="E9976" s="8" t="str">
        <f>E9975</f>
        <v>hien.nguyen</v>
      </c>
      <c r="F9976" s="8" t="str">
        <f>VLOOKUP(E9976,'DANH MỤC'!$F:$G,2,0)</f>
        <v>Nhóm 3</v>
      </c>
      <c r="G9976" s="8" t="str">
        <f>G9975</f>
        <v>KH3729</v>
      </c>
      <c r="H9976" t="str">
        <f>VLOOKUP(G9976,'DANH MỤC'!$I:$K,2,0)</f>
        <v>KH 3729</v>
      </c>
      <c r="I9976" t="str">
        <f>VLOOKUP(G9976,'DANH MỤC'!$I:$K,3,0)</f>
        <v>Bình Thuận</v>
      </c>
      <c r="J9976" s="8" t="s">
        <v>5942</v>
      </c>
      <c r="K9976" t="str">
        <f>VLOOKUP(J9976,'DANH MỤC'!$A$1:$B$19,2,0)</f>
        <v>Sản phẩm 0007</v>
      </c>
      <c r="L9976" t="s">
        <v>15</v>
      </c>
      <c r="M9976">
        <v>1</v>
      </c>
      <c r="N9976" s="3">
        <f>IF(LEFT(K9976,1)="S",VLOOKUP(K9976,'DANH MỤC'!$B:$D,2,0),VLOOKUP(K9976,'DANH MỤC'!$B:$D,3,0))</f>
        <v>800000</v>
      </c>
      <c r="O9976">
        <v>0</v>
      </c>
      <c r="P9976" s="3">
        <f>N9976*O9976%*CSDL[[#This Row],[SỐ LƯỢNG]]</f>
        <v>0</v>
      </c>
      <c r="Q9976" s="3">
        <f t="shared" si="4305"/>
        <v>800000</v>
      </c>
    </row>
    <row r="9977" spans="1:17" x14ac:dyDescent="0.3">
      <c r="A9977" s="23" t="s">
        <v>5102</v>
      </c>
      <c r="B9977" s="8" t="s">
        <v>5102</v>
      </c>
      <c r="C9977" s="8">
        <v>1</v>
      </c>
      <c r="D9977" s="8" t="s">
        <v>5595</v>
      </c>
      <c r="E9977" s="8" t="s">
        <v>13854</v>
      </c>
      <c r="F9977" s="8" t="str">
        <f>VLOOKUP(E9977,'DANH MỤC'!$F:$G,2,0)</f>
        <v>Nhóm 3</v>
      </c>
      <c r="G9977" s="8" t="s">
        <v>9674</v>
      </c>
      <c r="H9977" t="str">
        <f>VLOOKUP(G9977,'DANH MỤC'!$I:$K,2,0)</f>
        <v>KH 3730</v>
      </c>
      <c r="I9977" t="str">
        <f>VLOOKUP(G9977,'DANH MỤC'!$I:$K,3,0)</f>
        <v>Quảng Bình</v>
      </c>
      <c r="J9977" s="8" t="s">
        <v>5940</v>
      </c>
      <c r="K9977" t="str">
        <f>VLOOKUP(J9977,'DANH MỤC'!$A$1:$B$19,2,0)</f>
        <v>Sản phẩm 0002</v>
      </c>
      <c r="L9977" t="s">
        <v>15</v>
      </c>
      <c r="M9977">
        <v>1</v>
      </c>
      <c r="N9977" s="3">
        <f>IF(LEFT(K9977,1)="S",VLOOKUP(K9977,'DANH MỤC'!$B:$D,2,0),VLOOKUP(K9977,'DANH MỤC'!$B:$D,3,0))</f>
        <v>2000000</v>
      </c>
      <c r="O9977">
        <v>5</v>
      </c>
      <c r="P9977" s="3">
        <f>N9977*O9977%*CSDL[[#This Row],[SỐ LƯỢNG]]</f>
        <v>100000</v>
      </c>
      <c r="Q9977" s="3">
        <f t="shared" si="4305"/>
        <v>1900000</v>
      </c>
    </row>
    <row r="9978" spans="1:17" x14ac:dyDescent="0.3">
      <c r="A9978" s="23" t="s">
        <v>5596</v>
      </c>
      <c r="B9978" s="8" t="s">
        <v>5596</v>
      </c>
      <c r="C9978" s="8">
        <v>1</v>
      </c>
      <c r="D9978" s="8" t="s">
        <v>5597</v>
      </c>
      <c r="E9978" s="8" t="s">
        <v>13822</v>
      </c>
      <c r="F9978" s="8" t="str">
        <f>VLOOKUP(E9978,'DANH MỤC'!$F:$G,2,0)</f>
        <v>Nhóm 1</v>
      </c>
      <c r="G9978" s="8" t="s">
        <v>9675</v>
      </c>
      <c r="H9978" t="str">
        <f>VLOOKUP(G9978,'DANH MỤC'!$I:$K,2,0)</f>
        <v>KH 3731</v>
      </c>
      <c r="I9978" t="str">
        <f>VLOOKUP(G9978,'DANH MỤC'!$I:$K,3,0)</f>
        <v>Cao Bằng</v>
      </c>
      <c r="J9978" s="8" t="s">
        <v>5941</v>
      </c>
      <c r="K9978" t="str">
        <f>VLOOKUP(J9978,'DANH MỤC'!$A$1:$B$19,2,0)</f>
        <v>Sản phẩm 0006</v>
      </c>
      <c r="L9978" t="s">
        <v>15</v>
      </c>
      <c r="M9978">
        <v>1</v>
      </c>
      <c r="N9978" s="3">
        <f>IF(LEFT(K9978,1)="S",VLOOKUP(K9978,'DANH MỤC'!$B:$D,2,0),VLOOKUP(K9978,'DANH MỤC'!$B:$D,3,0))</f>
        <v>800000</v>
      </c>
      <c r="O9978">
        <v>0</v>
      </c>
      <c r="P9978" s="3">
        <f>N9978*O9978%*CSDL[[#This Row],[SỐ LƯỢNG]]</f>
        <v>0</v>
      </c>
      <c r="Q9978" s="3">
        <f t="shared" si="4305"/>
        <v>800000</v>
      </c>
    </row>
    <row r="9979" spans="1:17" x14ac:dyDescent="0.3">
      <c r="A9979" s="23" t="str">
        <f>A9978</f>
        <v>13/01/2019</v>
      </c>
      <c r="B9979" s="8" t="str">
        <f>B9978</f>
        <v>13/01/2019</v>
      </c>
      <c r="C9979" s="8">
        <v>1</v>
      </c>
      <c r="D9979" s="8" t="str">
        <f>D9978</f>
        <v>DH9489</v>
      </c>
      <c r="E9979" s="8" t="str">
        <f>E9978</f>
        <v>anh.hong</v>
      </c>
      <c r="F9979" s="8" t="str">
        <f>VLOOKUP(E9979,'DANH MỤC'!$F:$G,2,0)</f>
        <v>Nhóm 1</v>
      </c>
      <c r="G9979" s="8" t="str">
        <f>G9978</f>
        <v>KH3731</v>
      </c>
      <c r="H9979" t="str">
        <f>VLOOKUP(G9979,'DANH MỤC'!$I:$K,2,0)</f>
        <v>KH 3731</v>
      </c>
      <c r="I9979" t="str">
        <f>VLOOKUP(G9979,'DANH MỤC'!$I:$K,3,0)</f>
        <v>Cao Bằng</v>
      </c>
      <c r="J9979" s="8" t="s">
        <v>5942</v>
      </c>
      <c r="K9979" t="str">
        <f>VLOOKUP(J9979,'DANH MỤC'!$A$1:$B$19,2,0)</f>
        <v>Sản phẩm 0007</v>
      </c>
      <c r="L9979" t="s">
        <v>15</v>
      </c>
      <c r="M9979">
        <v>1</v>
      </c>
      <c r="N9979" s="3">
        <f>IF(LEFT(K9979,1)="S",VLOOKUP(K9979,'DANH MỤC'!$B:$D,2,0),VLOOKUP(K9979,'DANH MỤC'!$B:$D,3,0))</f>
        <v>800000</v>
      </c>
      <c r="O9979">
        <v>0</v>
      </c>
      <c r="P9979" s="3">
        <f>N9979*O9979%*CSDL[[#This Row],[SỐ LƯỢNG]]</f>
        <v>0</v>
      </c>
      <c r="Q9979" s="3">
        <f t="shared" si="4305"/>
        <v>800000</v>
      </c>
    </row>
    <row r="9980" spans="1:17" x14ac:dyDescent="0.3">
      <c r="A9980" s="23" t="s">
        <v>5596</v>
      </c>
      <c r="B9980" s="8" t="s">
        <v>5596</v>
      </c>
      <c r="C9980" s="8">
        <v>1</v>
      </c>
      <c r="D9980" s="8" t="s">
        <v>5598</v>
      </c>
      <c r="E9980" s="8" t="s">
        <v>13822</v>
      </c>
      <c r="F9980" s="8" t="str">
        <f>VLOOKUP(E9980,'DANH MỤC'!$F:$G,2,0)</f>
        <v>Nhóm 1</v>
      </c>
      <c r="G9980" s="8" t="s">
        <v>9676</v>
      </c>
      <c r="H9980" t="str">
        <f>VLOOKUP(G9980,'DANH MỤC'!$I:$K,2,0)</f>
        <v>KH 3732</v>
      </c>
      <c r="I9980" t="str">
        <f>VLOOKUP(G9980,'DANH MỤC'!$I:$K,3,0)</f>
        <v>Bắc Ninh</v>
      </c>
      <c r="J9980" s="8" t="s">
        <v>5939</v>
      </c>
      <c r="K9980" t="str">
        <f>VLOOKUP(J9980,'DANH MỤC'!$A$1:$B$19,2,0)</f>
        <v>Sản phẩm 0001</v>
      </c>
      <c r="L9980" t="s">
        <v>15</v>
      </c>
      <c r="M9980">
        <v>1</v>
      </c>
      <c r="N9980" s="3">
        <f>IF(LEFT(K9980,1)="S",VLOOKUP(K9980,'DANH MỤC'!$B:$D,2,0),VLOOKUP(K9980,'DANH MỤC'!$B:$D,3,0))</f>
        <v>3000000</v>
      </c>
      <c r="O9980">
        <v>0</v>
      </c>
      <c r="P9980" s="3">
        <f>N9980*O9980%*CSDL[[#This Row],[SỐ LƯỢNG]]</f>
        <v>0</v>
      </c>
      <c r="Q9980" s="3">
        <f t="shared" si="4305"/>
        <v>3000000</v>
      </c>
    </row>
    <row r="9981" spans="1:17" x14ac:dyDescent="0.3">
      <c r="A9981" s="23" t="s">
        <v>5596</v>
      </c>
      <c r="B9981" s="8" t="s">
        <v>5596</v>
      </c>
      <c r="C9981" s="8">
        <v>1</v>
      </c>
      <c r="D9981" s="8" t="s">
        <v>5599</v>
      </c>
      <c r="E9981" s="8" t="s">
        <v>13822</v>
      </c>
      <c r="F9981" s="8" t="str">
        <f>VLOOKUP(E9981,'DANH MỤC'!$F:$G,2,0)</f>
        <v>Nhóm 1</v>
      </c>
      <c r="G9981" s="8" t="s">
        <v>9339</v>
      </c>
      <c r="H9981" t="str">
        <f>VLOOKUP(G9981,'DANH MỤC'!$I:$K,2,0)</f>
        <v>KH 3388</v>
      </c>
      <c r="I9981" t="str">
        <f>VLOOKUP(G9981,'DANH MỤC'!$I:$K,3,0)</f>
        <v>Lào Cai</v>
      </c>
      <c r="J9981" s="8" t="s">
        <v>5939</v>
      </c>
      <c r="K9981" t="str">
        <f>VLOOKUP(J9981,'DANH MỤC'!$A$1:$B$19,2,0)</f>
        <v>Sản phẩm 0001</v>
      </c>
      <c r="L9981" t="s">
        <v>15</v>
      </c>
      <c r="M9981">
        <v>1</v>
      </c>
      <c r="N9981" s="3">
        <f>IF(LEFT(K9981,1)="S",VLOOKUP(K9981,'DANH MỤC'!$B:$D,2,0),VLOOKUP(K9981,'DANH MỤC'!$B:$D,3,0))</f>
        <v>3000000</v>
      </c>
      <c r="O9981">
        <v>5</v>
      </c>
      <c r="P9981" s="3">
        <f>N9981*O9981%*CSDL[[#This Row],[SỐ LƯỢNG]]</f>
        <v>150000</v>
      </c>
      <c r="Q9981" s="3">
        <f t="shared" si="4305"/>
        <v>2850000</v>
      </c>
    </row>
    <row r="9982" spans="1:17" x14ac:dyDescent="0.3">
      <c r="A9982" s="23" t="s">
        <v>5596</v>
      </c>
      <c r="B9982" s="8" t="s">
        <v>5596</v>
      </c>
      <c r="C9982" s="8">
        <v>1</v>
      </c>
      <c r="D9982" s="8" t="s">
        <v>5600</v>
      </c>
      <c r="E9982" s="8" t="s">
        <v>13822</v>
      </c>
      <c r="F9982" s="8" t="str">
        <f>VLOOKUP(E9982,'DANH MỤC'!$F:$G,2,0)</f>
        <v>Nhóm 1</v>
      </c>
      <c r="G9982" s="8" t="s">
        <v>9677</v>
      </c>
      <c r="H9982" t="str">
        <f>VLOOKUP(G9982,'DANH MỤC'!$I:$K,2,0)</f>
        <v>KH 3733</v>
      </c>
      <c r="I9982" t="str">
        <f>VLOOKUP(G9982,'DANH MỤC'!$I:$K,3,0)</f>
        <v>Sóc Trăng</v>
      </c>
      <c r="J9982" s="8" t="s">
        <v>5939</v>
      </c>
      <c r="K9982" t="str">
        <f>VLOOKUP(J9982,'DANH MỤC'!$A$1:$B$19,2,0)</f>
        <v>Sản phẩm 0001</v>
      </c>
      <c r="L9982" t="s">
        <v>15</v>
      </c>
      <c r="M9982">
        <v>1</v>
      </c>
      <c r="N9982" s="3">
        <f>IF(LEFT(K9982,1)="S",VLOOKUP(K9982,'DANH MỤC'!$B:$D,2,0),VLOOKUP(K9982,'DANH MỤC'!$B:$D,3,0))</f>
        <v>3000000</v>
      </c>
      <c r="O9982">
        <v>0</v>
      </c>
      <c r="P9982" s="3">
        <f>N9982*O9982%*CSDL[[#This Row],[SỐ LƯỢNG]]</f>
        <v>0</v>
      </c>
      <c r="Q9982" s="3">
        <f t="shared" si="4305"/>
        <v>3000000</v>
      </c>
    </row>
    <row r="9983" spans="1:17" x14ac:dyDescent="0.3">
      <c r="A9983" s="23" t="s">
        <v>5596</v>
      </c>
      <c r="B9983" s="8" t="s">
        <v>5596</v>
      </c>
      <c r="C9983" s="8">
        <v>1</v>
      </c>
      <c r="D9983" s="8" t="s">
        <v>5601</v>
      </c>
      <c r="E9983" s="8" t="s">
        <v>13816</v>
      </c>
      <c r="F9983" s="8" t="str">
        <f>VLOOKUP(E9983,'DANH MỤC'!$F:$G,2,0)</f>
        <v>Nhóm 1</v>
      </c>
      <c r="G9983" s="8" t="s">
        <v>9678</v>
      </c>
      <c r="H9983" t="str">
        <f>VLOOKUP(G9983,'DANH MỤC'!$I:$K,2,0)</f>
        <v>KH 3734</v>
      </c>
      <c r="I9983" t="str">
        <f>VLOOKUP(G9983,'DANH MỤC'!$I:$K,3,0)</f>
        <v>Bình Phước</v>
      </c>
      <c r="J9983" s="8" t="s">
        <v>5939</v>
      </c>
      <c r="K9983" t="str">
        <f>VLOOKUP(J9983,'DANH MỤC'!$A$1:$B$19,2,0)</f>
        <v>Sản phẩm 0001</v>
      </c>
      <c r="L9983" t="s">
        <v>15</v>
      </c>
      <c r="M9983">
        <v>1</v>
      </c>
      <c r="N9983" s="3">
        <f>IF(LEFT(K9983,1)="S",VLOOKUP(K9983,'DANH MỤC'!$B:$D,2,0),VLOOKUP(K9983,'DANH MỤC'!$B:$D,3,0))</f>
        <v>3000000</v>
      </c>
      <c r="O9983">
        <v>0</v>
      </c>
      <c r="P9983" s="3">
        <f>N9983*O9983%*CSDL[[#This Row],[SỐ LƯỢNG]]</f>
        <v>0</v>
      </c>
      <c r="Q9983" s="3">
        <f t="shared" si="4305"/>
        <v>3000000</v>
      </c>
    </row>
    <row r="9984" spans="1:17" x14ac:dyDescent="0.3">
      <c r="A9984" s="23" t="s">
        <v>5596</v>
      </c>
      <c r="B9984" s="8" t="s">
        <v>5596</v>
      </c>
      <c r="C9984" s="8">
        <v>1</v>
      </c>
      <c r="D9984" s="8" t="s">
        <v>5602</v>
      </c>
      <c r="E9984" s="8" t="s">
        <v>13833</v>
      </c>
      <c r="F9984" s="8" t="str">
        <f>VLOOKUP(E9984,'DANH MỤC'!$F:$G,2,0)</f>
        <v>Nhóm 2</v>
      </c>
      <c r="G9984" s="8" t="s">
        <v>8328</v>
      </c>
      <c r="H9984" t="str">
        <f>VLOOKUP(G9984,'DANH MỤC'!$I:$K,2,0)</f>
        <v>KH 2343</v>
      </c>
      <c r="I9984" t="str">
        <f>VLOOKUP(G9984,'DANH MỤC'!$I:$K,3,0)</f>
        <v>Cần Thơ</v>
      </c>
      <c r="J9984" s="8" t="s">
        <v>5940</v>
      </c>
      <c r="K9984" t="str">
        <f>VLOOKUP(J9984,'DANH MỤC'!$A$1:$B$19,2,0)</f>
        <v>Sản phẩm 0002</v>
      </c>
      <c r="L9984" t="s">
        <v>15</v>
      </c>
      <c r="M9984">
        <v>1</v>
      </c>
      <c r="N9984" s="3">
        <f>IF(LEFT(K9984,1)="S",VLOOKUP(K9984,'DANH MỤC'!$B:$D,2,0),VLOOKUP(K9984,'DANH MỤC'!$B:$D,3,0))</f>
        <v>2000000</v>
      </c>
      <c r="O9984">
        <v>5</v>
      </c>
      <c r="P9984" s="3">
        <f>N9984*O9984%*CSDL[[#This Row],[SỐ LƯỢNG]]</f>
        <v>100000</v>
      </c>
      <c r="Q9984" s="3">
        <f t="shared" si="4305"/>
        <v>1900000</v>
      </c>
    </row>
    <row r="9985" spans="1:17" x14ac:dyDescent="0.3">
      <c r="A9985" s="23" t="str">
        <f t="shared" ref="A9985:A9986" si="4326">A9984</f>
        <v>13/01/2019</v>
      </c>
      <c r="B9985" s="8" t="str">
        <f t="shared" ref="B9985:B9986" si="4327">B9984</f>
        <v>13/01/2019</v>
      </c>
      <c r="C9985" s="8">
        <v>1</v>
      </c>
      <c r="D9985" s="8" t="str">
        <f t="shared" ref="D9985:D9986" si="4328">D9984</f>
        <v>DH9483</v>
      </c>
      <c r="E9985" s="8" t="str">
        <f t="shared" ref="E9985:E9986" si="4329">E9984</f>
        <v>anh.nguyen</v>
      </c>
      <c r="F9985" s="8" t="str">
        <f>VLOOKUP(E9985,'DANH MỤC'!$F:$G,2,0)</f>
        <v>Nhóm 2</v>
      </c>
      <c r="G9985" s="8" t="str">
        <f t="shared" ref="G9985:G9986" si="4330">G9984</f>
        <v>KH2343</v>
      </c>
      <c r="H9985" t="str">
        <f>VLOOKUP(G9985,'DANH MỤC'!$I:$K,2,0)</f>
        <v>KH 2343</v>
      </c>
      <c r="I9985" t="str">
        <f>VLOOKUP(G9985,'DANH MỤC'!$I:$K,3,0)</f>
        <v>Cần Thơ</v>
      </c>
      <c r="J9985" s="8" t="s">
        <v>5939</v>
      </c>
      <c r="K9985" t="str">
        <f>VLOOKUP(J9985,'DANH MỤC'!$A$1:$B$19,2,0)</f>
        <v>Sản phẩm 0001</v>
      </c>
      <c r="L9985" t="s">
        <v>15</v>
      </c>
      <c r="M9985">
        <v>1</v>
      </c>
      <c r="N9985" s="3">
        <f>IF(LEFT(K9985,1)="S",VLOOKUP(K9985,'DANH MỤC'!$B:$D,2,0),VLOOKUP(K9985,'DANH MỤC'!$B:$D,3,0))</f>
        <v>3000000</v>
      </c>
      <c r="O9985">
        <v>20</v>
      </c>
      <c r="P9985" s="3">
        <f>N9985*O9985%*CSDL[[#This Row],[SỐ LƯỢNG]]</f>
        <v>600000</v>
      </c>
      <c r="Q9985" s="3">
        <f t="shared" si="4305"/>
        <v>2400000</v>
      </c>
    </row>
    <row r="9986" spans="1:17" x14ac:dyDescent="0.3">
      <c r="A9986" s="23" t="str">
        <f t="shared" si="4326"/>
        <v>13/01/2019</v>
      </c>
      <c r="B9986" s="8" t="str">
        <f t="shared" si="4327"/>
        <v>13/01/2019</v>
      </c>
      <c r="C9986" s="8">
        <v>1</v>
      </c>
      <c r="D9986" s="8" t="str">
        <f t="shared" si="4328"/>
        <v>DH9483</v>
      </c>
      <c r="E9986" s="8" t="str">
        <f t="shared" si="4329"/>
        <v>anh.nguyen</v>
      </c>
      <c r="F9986" s="8" t="str">
        <f>VLOOKUP(E9986,'DANH MỤC'!$F:$G,2,0)</f>
        <v>Nhóm 2</v>
      </c>
      <c r="G9986" s="8" t="str">
        <f t="shared" si="4330"/>
        <v>KH2343</v>
      </c>
      <c r="H9986" t="str">
        <f>VLOOKUP(G9986,'DANH MỤC'!$I:$K,2,0)</f>
        <v>KH 2343</v>
      </c>
      <c r="I9986" t="str">
        <f>VLOOKUP(G9986,'DANH MỤC'!$I:$K,3,0)</f>
        <v>Cần Thơ</v>
      </c>
      <c r="J9986" s="8" t="s">
        <v>5944</v>
      </c>
      <c r="K9986" t="str">
        <f>VLOOKUP(J9986,'DANH MỤC'!$A$1:$B$19,2,0)</f>
        <v>Hàng tặng 0001</v>
      </c>
      <c r="L9986" t="s">
        <v>24</v>
      </c>
      <c r="M9986">
        <v>2</v>
      </c>
      <c r="N9986" s="3">
        <f>IF(LEFT(K9986,1)="S",VLOOKUP(K9986,'DANH MỤC'!$B:$D,2,0),VLOOKUP(K9986,'DANH MỤC'!$B:$D,3,0))</f>
        <v>200000</v>
      </c>
      <c r="O9986">
        <v>100</v>
      </c>
      <c r="P9986" s="3">
        <f>N9986*O9986%*CSDL[[#This Row],[SỐ LƯỢNG]]</f>
        <v>400000</v>
      </c>
      <c r="Q9986" s="3">
        <f t="shared" si="4305"/>
        <v>0</v>
      </c>
    </row>
    <row r="9987" spans="1:17" x14ac:dyDescent="0.3">
      <c r="A9987" s="23" t="s">
        <v>5596</v>
      </c>
      <c r="B9987" s="8" t="s">
        <v>5596</v>
      </c>
      <c r="C9987" s="8">
        <v>1</v>
      </c>
      <c r="D9987" s="8" t="s">
        <v>5603</v>
      </c>
      <c r="E9987" s="8" t="s">
        <v>13816</v>
      </c>
      <c r="F9987" s="8" t="str">
        <f>VLOOKUP(E9987,'DANH MỤC'!$F:$G,2,0)</f>
        <v>Nhóm 1</v>
      </c>
      <c r="G9987" s="8" t="s">
        <v>9679</v>
      </c>
      <c r="H9987" t="str">
        <f>VLOOKUP(G9987,'DANH MỤC'!$I:$K,2,0)</f>
        <v>KH 3735</v>
      </c>
      <c r="I9987" t="str">
        <f>VLOOKUP(G9987,'DANH MỤC'!$I:$K,3,0)</f>
        <v>Bắc Kạn</v>
      </c>
      <c r="J9987" s="8" t="s">
        <v>5940</v>
      </c>
      <c r="K9987" t="str">
        <f>VLOOKUP(J9987,'DANH MỤC'!$A$1:$B$19,2,0)</f>
        <v>Sản phẩm 0002</v>
      </c>
      <c r="L9987" t="s">
        <v>15</v>
      </c>
      <c r="M9987">
        <v>3</v>
      </c>
      <c r="N9987" s="3">
        <f>IF(LEFT(K9987,1)="S",VLOOKUP(K9987,'DANH MỤC'!$B:$D,2,0),VLOOKUP(K9987,'DANH MỤC'!$B:$D,3,0))</f>
        <v>2000000</v>
      </c>
      <c r="O9987">
        <v>10</v>
      </c>
      <c r="P9987" s="3">
        <f>N9987*O9987%*CSDL[[#This Row],[SỐ LƯỢNG]]</f>
        <v>600000</v>
      </c>
      <c r="Q9987" s="3">
        <f t="shared" ref="Q9987:Q10050" si="4331">N9987*M9987-P9987</f>
        <v>5400000</v>
      </c>
    </row>
    <row r="9988" spans="1:17" x14ac:dyDescent="0.3">
      <c r="A9988" s="23" t="s">
        <v>5596</v>
      </c>
      <c r="B9988" s="8" t="s">
        <v>5596</v>
      </c>
      <c r="C9988" s="8">
        <v>1</v>
      </c>
      <c r="D9988" s="8" t="s">
        <v>5604</v>
      </c>
      <c r="E9988" s="8" t="s">
        <v>13819</v>
      </c>
      <c r="F9988" s="8" t="str">
        <f>VLOOKUP(E9988,'DANH MỤC'!$F:$G,2,0)</f>
        <v>Nhóm 1</v>
      </c>
      <c r="G9988" s="8" t="s">
        <v>8774</v>
      </c>
      <c r="H9988" t="str">
        <f>VLOOKUP(G9988,'DANH MỤC'!$I:$K,2,0)</f>
        <v>KH 2803</v>
      </c>
      <c r="I9988" t="str">
        <f>VLOOKUP(G9988,'DANH MỤC'!$I:$K,3,0)</f>
        <v>Bến Tre</v>
      </c>
      <c r="J9988" s="8" t="s">
        <v>5940</v>
      </c>
      <c r="K9988" t="str">
        <f>VLOOKUP(J9988,'DANH MỤC'!$A$1:$B$19,2,0)</f>
        <v>Sản phẩm 0002</v>
      </c>
      <c r="L9988" t="s">
        <v>15</v>
      </c>
      <c r="M9988">
        <v>1</v>
      </c>
      <c r="N9988" s="3">
        <f>IF(LEFT(K9988,1)="S",VLOOKUP(K9988,'DANH MỤC'!$B:$D,2,0),VLOOKUP(K9988,'DANH MỤC'!$B:$D,3,0))</f>
        <v>2000000</v>
      </c>
      <c r="O9988">
        <v>5</v>
      </c>
      <c r="P9988" s="3">
        <f>N9988*O9988%*CSDL[[#This Row],[SỐ LƯỢNG]]</f>
        <v>100000</v>
      </c>
      <c r="Q9988" s="3">
        <f t="shared" si="4331"/>
        <v>1900000</v>
      </c>
    </row>
    <row r="9989" spans="1:17" x14ac:dyDescent="0.3">
      <c r="A9989" s="23" t="s">
        <v>5596</v>
      </c>
      <c r="B9989" s="8" t="s">
        <v>5596</v>
      </c>
      <c r="C9989" s="8">
        <v>1</v>
      </c>
      <c r="D9989" s="8" t="s">
        <v>5605</v>
      </c>
      <c r="E9989" s="8" t="s">
        <v>13819</v>
      </c>
      <c r="F9989" s="8" t="str">
        <f>VLOOKUP(E9989,'DANH MỤC'!$F:$G,2,0)</f>
        <v>Nhóm 1</v>
      </c>
      <c r="G9989" s="8" t="s">
        <v>7300</v>
      </c>
      <c r="H9989" t="str">
        <f>VLOOKUP(G9989,'DANH MỤC'!$I:$K,2,0)</f>
        <v>KH 1280</v>
      </c>
      <c r="I9989" t="str">
        <f>VLOOKUP(G9989,'DANH MỤC'!$I:$K,3,0)</f>
        <v>Bà Rịa Vũng Tàu</v>
      </c>
      <c r="J9989" s="8" t="s">
        <v>5940</v>
      </c>
      <c r="K9989" t="str">
        <f>VLOOKUP(J9989,'DANH MỤC'!$A$1:$B$19,2,0)</f>
        <v>Sản phẩm 0002</v>
      </c>
      <c r="L9989" t="s">
        <v>15</v>
      </c>
      <c r="M9989">
        <v>1</v>
      </c>
      <c r="N9989" s="3">
        <f>IF(LEFT(K9989,1)="S",VLOOKUP(K9989,'DANH MỤC'!$B:$D,2,0),VLOOKUP(K9989,'DANH MỤC'!$B:$D,3,0))</f>
        <v>2000000</v>
      </c>
      <c r="O9989">
        <v>0</v>
      </c>
      <c r="P9989" s="3">
        <f>N9989*O9989%*CSDL[[#This Row],[SỐ LƯỢNG]]</f>
        <v>0</v>
      </c>
      <c r="Q9989" s="3">
        <f t="shared" si="4331"/>
        <v>2000000</v>
      </c>
    </row>
    <row r="9990" spans="1:17" x14ac:dyDescent="0.3">
      <c r="A9990" s="23" t="s">
        <v>5596</v>
      </c>
      <c r="B9990" s="8" t="s">
        <v>5596</v>
      </c>
      <c r="C9990" s="8">
        <v>1</v>
      </c>
      <c r="D9990" s="8" t="s">
        <v>5606</v>
      </c>
      <c r="E9990" s="8" t="s">
        <v>13819</v>
      </c>
      <c r="F9990" s="8" t="str">
        <f>VLOOKUP(E9990,'DANH MỤC'!$F:$G,2,0)</f>
        <v>Nhóm 1</v>
      </c>
      <c r="G9990" s="8" t="s">
        <v>9680</v>
      </c>
      <c r="H9990" t="str">
        <f>VLOOKUP(G9990,'DANH MỤC'!$I:$K,2,0)</f>
        <v>KH 3736</v>
      </c>
      <c r="I9990" t="str">
        <f>VLOOKUP(G9990,'DANH MỤC'!$I:$K,3,0)</f>
        <v>Bạc Liêu</v>
      </c>
      <c r="J9990" s="8" t="s">
        <v>19</v>
      </c>
      <c r="K9990" t="str">
        <f>VLOOKUP(J9990,'DANH MỤC'!$A$1:$B$19,2,0)</f>
        <v>Sản phẩm 0003</v>
      </c>
      <c r="L9990" t="s">
        <v>15</v>
      </c>
      <c r="M9990">
        <v>1</v>
      </c>
      <c r="N9990" s="3">
        <f>IF(LEFT(K9990,1)="S",VLOOKUP(K9990,'DANH MỤC'!$B:$D,2,0),VLOOKUP(K9990,'DANH MỤC'!$B:$D,3,0))</f>
        <v>2500000</v>
      </c>
      <c r="O9990">
        <v>5</v>
      </c>
      <c r="P9990" s="3">
        <f>N9990*O9990%*CSDL[[#This Row],[SỐ LƯỢNG]]</f>
        <v>125000</v>
      </c>
      <c r="Q9990" s="3">
        <f t="shared" si="4331"/>
        <v>2375000</v>
      </c>
    </row>
    <row r="9991" spans="1:17" x14ac:dyDescent="0.3">
      <c r="A9991" s="23" t="s">
        <v>5596</v>
      </c>
      <c r="B9991" s="8" t="s">
        <v>5596</v>
      </c>
      <c r="C9991" s="8">
        <v>1</v>
      </c>
      <c r="D9991" s="8" t="s">
        <v>5607</v>
      </c>
      <c r="E9991" s="8" t="s">
        <v>13847</v>
      </c>
      <c r="F9991" s="8" t="str">
        <f>VLOOKUP(E9991,'DANH MỤC'!$F:$G,2,0)</f>
        <v>Nhóm 3</v>
      </c>
      <c r="G9991" s="8" t="s">
        <v>9681</v>
      </c>
      <c r="H9991" t="str">
        <f>VLOOKUP(G9991,'DANH MỤC'!$I:$K,2,0)</f>
        <v>KH 3737</v>
      </c>
      <c r="I9991" t="str">
        <f>VLOOKUP(G9991,'DANH MỤC'!$I:$K,3,0)</f>
        <v>Tuyên Quang</v>
      </c>
      <c r="J9991" s="8" t="s">
        <v>5939</v>
      </c>
      <c r="K9991" t="str">
        <f>VLOOKUP(J9991,'DANH MỤC'!$A$1:$B$19,2,0)</f>
        <v>Sản phẩm 0001</v>
      </c>
      <c r="L9991" t="s">
        <v>15</v>
      </c>
      <c r="M9991">
        <v>1</v>
      </c>
      <c r="N9991" s="3">
        <f>IF(LEFT(K9991,1)="S",VLOOKUP(K9991,'DANH MỤC'!$B:$D,2,0),VLOOKUP(K9991,'DANH MỤC'!$B:$D,3,0))</f>
        <v>3000000</v>
      </c>
      <c r="O9991">
        <v>0</v>
      </c>
      <c r="P9991" s="3">
        <f>N9991*O9991%*CSDL[[#This Row],[SỐ LƯỢNG]]</f>
        <v>0</v>
      </c>
      <c r="Q9991" s="3">
        <f t="shared" si="4331"/>
        <v>3000000</v>
      </c>
    </row>
    <row r="9992" spans="1:17" x14ac:dyDescent="0.3">
      <c r="A9992" s="23" t="s">
        <v>5596</v>
      </c>
      <c r="B9992" s="8" t="s">
        <v>5596</v>
      </c>
      <c r="C9992" s="8">
        <v>1</v>
      </c>
      <c r="D9992" s="8" t="s">
        <v>5608</v>
      </c>
      <c r="E9992" s="8" t="s">
        <v>13814</v>
      </c>
      <c r="F9992" s="8" t="str">
        <f>VLOOKUP(E9992,'DANH MỤC'!$F:$G,2,0)</f>
        <v>Nhóm 1</v>
      </c>
      <c r="G9992" s="8" t="s">
        <v>9682</v>
      </c>
      <c r="H9992" t="str">
        <f>VLOOKUP(G9992,'DANH MỤC'!$I:$K,2,0)</f>
        <v>KH 3738</v>
      </c>
      <c r="I9992" t="str">
        <f>VLOOKUP(G9992,'DANH MỤC'!$I:$K,3,0)</f>
        <v>Thanh Hóa</v>
      </c>
      <c r="J9992" s="8" t="s">
        <v>5940</v>
      </c>
      <c r="K9992" t="str">
        <f>VLOOKUP(J9992,'DANH MỤC'!$A$1:$B$19,2,0)</f>
        <v>Sản phẩm 0002</v>
      </c>
      <c r="L9992" t="s">
        <v>15</v>
      </c>
      <c r="M9992">
        <v>1</v>
      </c>
      <c r="N9992" s="3">
        <f>IF(LEFT(K9992,1)="S",VLOOKUP(K9992,'DANH MỤC'!$B:$D,2,0),VLOOKUP(K9992,'DANH MỤC'!$B:$D,3,0))</f>
        <v>2000000</v>
      </c>
      <c r="O9992">
        <v>5</v>
      </c>
      <c r="P9992" s="3">
        <f>N9992*O9992%*CSDL[[#This Row],[SỐ LƯỢNG]]</f>
        <v>100000</v>
      </c>
      <c r="Q9992" s="3">
        <f t="shared" si="4331"/>
        <v>1900000</v>
      </c>
    </row>
    <row r="9993" spans="1:17" x14ac:dyDescent="0.3">
      <c r="A9993" s="23" t="s">
        <v>5609</v>
      </c>
      <c r="B9993" s="8" t="s">
        <v>5609</v>
      </c>
      <c r="C9993" s="8">
        <v>1</v>
      </c>
      <c r="D9993" s="8" t="s">
        <v>5610</v>
      </c>
      <c r="E9993" s="8" t="s">
        <v>13819</v>
      </c>
      <c r="F9993" s="8" t="str">
        <f>VLOOKUP(E9993,'DANH MỤC'!$F:$G,2,0)</f>
        <v>Nhóm 1</v>
      </c>
      <c r="G9993" s="8" t="s">
        <v>9683</v>
      </c>
      <c r="H9993" t="str">
        <f>VLOOKUP(G9993,'DANH MỤC'!$I:$K,2,0)</f>
        <v>KH 3739</v>
      </c>
      <c r="I9993" t="str">
        <f>VLOOKUP(G9993,'DANH MỤC'!$I:$K,3,0)</f>
        <v>Quảng Ninh</v>
      </c>
      <c r="J9993" s="8" t="s">
        <v>5939</v>
      </c>
      <c r="K9993" t="str">
        <f>VLOOKUP(J9993,'DANH MỤC'!$A$1:$B$19,2,0)</f>
        <v>Sản phẩm 0001</v>
      </c>
      <c r="L9993" t="s">
        <v>15</v>
      </c>
      <c r="M9993">
        <v>1</v>
      </c>
      <c r="N9993" s="3">
        <f>IF(LEFT(K9993,1)="S",VLOOKUP(K9993,'DANH MỤC'!$B:$D,2,0),VLOOKUP(K9993,'DANH MỤC'!$B:$D,3,0))</f>
        <v>3000000</v>
      </c>
      <c r="O9993">
        <v>5</v>
      </c>
      <c r="P9993" s="3">
        <f>N9993*O9993%*CSDL[[#This Row],[SỐ LƯỢNG]]</f>
        <v>150000</v>
      </c>
      <c r="Q9993" s="3">
        <f t="shared" si="4331"/>
        <v>2850000</v>
      </c>
    </row>
    <row r="9994" spans="1:17" x14ac:dyDescent="0.3">
      <c r="A9994" s="23" t="str">
        <f t="shared" ref="A9994:A9995" si="4332">A9993</f>
        <v>12/01/2019</v>
      </c>
      <c r="B9994" s="8" t="str">
        <f t="shared" ref="B9994:B9995" si="4333">B9993</f>
        <v>12/01/2019</v>
      </c>
      <c r="C9994" s="8">
        <v>1</v>
      </c>
      <c r="D9994" s="8" t="str">
        <f t="shared" ref="D9994:D9995" si="4334">D9993</f>
        <v>DH9474</v>
      </c>
      <c r="E9994" s="8" t="str">
        <f t="shared" ref="E9994:E9995" si="4335">E9993</f>
        <v>linh.truong</v>
      </c>
      <c r="F9994" s="8" t="str">
        <f>VLOOKUP(E9994,'DANH MỤC'!$F:$G,2,0)</f>
        <v>Nhóm 1</v>
      </c>
      <c r="G9994" s="8" t="str">
        <f t="shared" ref="G9994:G9995" si="4336">G9993</f>
        <v>KH3739</v>
      </c>
      <c r="H9994" t="str">
        <f>VLOOKUP(G9994,'DANH MỤC'!$I:$K,2,0)</f>
        <v>KH 3739</v>
      </c>
      <c r="I9994" t="str">
        <f>VLOOKUP(G9994,'DANH MỤC'!$I:$K,3,0)</f>
        <v>Quảng Ninh</v>
      </c>
      <c r="J9994" s="8" t="s">
        <v>5939</v>
      </c>
      <c r="K9994" t="str">
        <f>VLOOKUP(J9994,'DANH MỤC'!$A$1:$B$19,2,0)</f>
        <v>Sản phẩm 0001</v>
      </c>
      <c r="L9994" t="s">
        <v>15</v>
      </c>
      <c r="M9994">
        <v>1</v>
      </c>
      <c r="N9994" s="3">
        <f>IF(LEFT(K9994,1)="S",VLOOKUP(K9994,'DANH MỤC'!$B:$D,2,0),VLOOKUP(K9994,'DANH MỤC'!$B:$D,3,0))</f>
        <v>3000000</v>
      </c>
      <c r="O9994">
        <v>20</v>
      </c>
      <c r="P9994" s="3">
        <f>N9994*O9994%*CSDL[[#This Row],[SỐ LƯỢNG]]</f>
        <v>600000</v>
      </c>
      <c r="Q9994" s="3">
        <f t="shared" si="4331"/>
        <v>2400000</v>
      </c>
    </row>
    <row r="9995" spans="1:17" x14ac:dyDescent="0.3">
      <c r="A9995" s="23" t="str">
        <f t="shared" si="4332"/>
        <v>12/01/2019</v>
      </c>
      <c r="B9995" s="8" t="str">
        <f t="shared" si="4333"/>
        <v>12/01/2019</v>
      </c>
      <c r="C9995" s="8">
        <v>1</v>
      </c>
      <c r="D9995" s="8" t="str">
        <f t="shared" si="4334"/>
        <v>DH9474</v>
      </c>
      <c r="E9995" s="8" t="str">
        <f t="shared" si="4335"/>
        <v>linh.truong</v>
      </c>
      <c r="F9995" s="8" t="str">
        <f>VLOOKUP(E9995,'DANH MỤC'!$F:$G,2,0)</f>
        <v>Nhóm 1</v>
      </c>
      <c r="G9995" s="8" t="str">
        <f t="shared" si="4336"/>
        <v>KH3739</v>
      </c>
      <c r="H9995" t="str">
        <f>VLOOKUP(G9995,'DANH MỤC'!$I:$K,2,0)</f>
        <v>KH 3739</v>
      </c>
      <c r="I9995" t="str">
        <f>VLOOKUP(G9995,'DANH MỤC'!$I:$K,3,0)</f>
        <v>Quảng Ninh</v>
      </c>
      <c r="J9995" s="8" t="s">
        <v>5944</v>
      </c>
      <c r="K9995" t="str">
        <f>VLOOKUP(J9995,'DANH MỤC'!$A$1:$B$19,2,0)</f>
        <v>Hàng tặng 0001</v>
      </c>
      <c r="L9995" t="s">
        <v>24</v>
      </c>
      <c r="M9995">
        <v>2</v>
      </c>
      <c r="N9995" s="3">
        <f>IF(LEFT(K9995,1)="S",VLOOKUP(K9995,'DANH MỤC'!$B:$D,2,0),VLOOKUP(K9995,'DANH MỤC'!$B:$D,3,0))</f>
        <v>200000</v>
      </c>
      <c r="O9995">
        <v>100</v>
      </c>
      <c r="P9995" s="3">
        <f>N9995*O9995%*CSDL[[#This Row],[SỐ LƯỢNG]]</f>
        <v>400000</v>
      </c>
      <c r="Q9995" s="3">
        <f t="shared" si="4331"/>
        <v>0</v>
      </c>
    </row>
    <row r="9996" spans="1:17" x14ac:dyDescent="0.3">
      <c r="A9996" s="23" t="s">
        <v>5609</v>
      </c>
      <c r="B9996" s="8" t="s">
        <v>5609</v>
      </c>
      <c r="C9996" s="8">
        <v>1</v>
      </c>
      <c r="D9996" s="8" t="s">
        <v>5611</v>
      </c>
      <c r="E9996" s="8" t="s">
        <v>13814</v>
      </c>
      <c r="F9996" s="8" t="str">
        <f>VLOOKUP(E9996,'DANH MỤC'!$F:$G,2,0)</f>
        <v>Nhóm 1</v>
      </c>
      <c r="G9996" s="8" t="s">
        <v>8528</v>
      </c>
      <c r="H9996" t="str">
        <f>VLOOKUP(G9996,'DANH MỤC'!$I:$K,2,0)</f>
        <v>KH 2552</v>
      </c>
      <c r="I9996" t="str">
        <f>VLOOKUP(G9996,'DANH MỤC'!$I:$K,3,0)</f>
        <v>Gia Lai</v>
      </c>
      <c r="J9996" s="8" t="s">
        <v>5939</v>
      </c>
      <c r="K9996" t="str">
        <f>VLOOKUP(J9996,'DANH MỤC'!$A$1:$B$19,2,0)</f>
        <v>Sản phẩm 0001</v>
      </c>
      <c r="L9996" t="s">
        <v>15</v>
      </c>
      <c r="M9996">
        <v>1</v>
      </c>
      <c r="N9996" s="3">
        <f>IF(LEFT(K9996,1)="S",VLOOKUP(K9996,'DANH MỤC'!$B:$D,2,0),VLOOKUP(K9996,'DANH MỤC'!$B:$D,3,0))</f>
        <v>3000000</v>
      </c>
      <c r="O9996">
        <v>20</v>
      </c>
      <c r="P9996" s="3">
        <f>N9996*O9996%*CSDL[[#This Row],[SỐ LƯỢNG]]</f>
        <v>600000</v>
      </c>
      <c r="Q9996" s="3">
        <f t="shared" si="4331"/>
        <v>2400000</v>
      </c>
    </row>
    <row r="9997" spans="1:17" x14ac:dyDescent="0.3">
      <c r="A9997" s="23" t="s">
        <v>5609</v>
      </c>
      <c r="B9997" s="8" t="s">
        <v>5609</v>
      </c>
      <c r="C9997" s="8">
        <v>1</v>
      </c>
      <c r="D9997" s="8" t="s">
        <v>5612</v>
      </c>
      <c r="E9997" s="8" t="s">
        <v>13830</v>
      </c>
      <c r="F9997" s="8" t="str">
        <f>VLOOKUP(E9997,'DANH MỤC'!$F:$G,2,0)</f>
        <v>Nhóm 2</v>
      </c>
      <c r="G9997" s="8" t="s">
        <v>9684</v>
      </c>
      <c r="H9997" t="str">
        <f>VLOOKUP(G9997,'DANH MỤC'!$I:$K,2,0)</f>
        <v>KH 3740</v>
      </c>
      <c r="I9997" t="str">
        <f>VLOOKUP(G9997,'DANH MỤC'!$I:$K,3,0)</f>
        <v>Sơn La</v>
      </c>
      <c r="J9997" s="8" t="s">
        <v>5940</v>
      </c>
      <c r="K9997" t="str">
        <f>VLOOKUP(J9997,'DANH MỤC'!$A$1:$B$19,2,0)</f>
        <v>Sản phẩm 0002</v>
      </c>
      <c r="L9997" t="s">
        <v>15</v>
      </c>
      <c r="M9997">
        <v>1</v>
      </c>
      <c r="N9997" s="3">
        <f>IF(LEFT(K9997,1)="S",VLOOKUP(K9997,'DANH MỤC'!$B:$D,2,0),VLOOKUP(K9997,'DANH MỤC'!$B:$D,3,0))</f>
        <v>2000000</v>
      </c>
      <c r="O9997">
        <v>5</v>
      </c>
      <c r="P9997" s="3">
        <f>N9997*O9997%*CSDL[[#This Row],[SỐ LƯỢNG]]</f>
        <v>100000</v>
      </c>
      <c r="Q9997" s="3">
        <f t="shared" si="4331"/>
        <v>1900000</v>
      </c>
    </row>
    <row r="9998" spans="1:17" x14ac:dyDescent="0.3">
      <c r="A9998" s="23" t="s">
        <v>5609</v>
      </c>
      <c r="B9998" s="8" t="s">
        <v>5609</v>
      </c>
      <c r="C9998" s="8">
        <v>1</v>
      </c>
      <c r="D9998" s="8" t="s">
        <v>5613</v>
      </c>
      <c r="E9998" s="8" t="s">
        <v>13839</v>
      </c>
      <c r="F9998" s="8" t="str">
        <f>VLOOKUP(E9998,'DANH MỤC'!$F:$G,2,0)</f>
        <v>Nhóm 2</v>
      </c>
      <c r="G9998" s="8" t="s">
        <v>9685</v>
      </c>
      <c r="H9998" t="str">
        <f>VLOOKUP(G9998,'DANH MỤC'!$I:$K,2,0)</f>
        <v>KH 3741</v>
      </c>
      <c r="I9998" t="str">
        <f>VLOOKUP(G9998,'DANH MỤC'!$I:$K,3,0)</f>
        <v>Phú Thọ</v>
      </c>
      <c r="J9998" s="8" t="s">
        <v>5940</v>
      </c>
      <c r="K9998" t="str">
        <f>VLOOKUP(J9998,'DANH MỤC'!$A$1:$B$19,2,0)</f>
        <v>Sản phẩm 0002</v>
      </c>
      <c r="L9998" t="s">
        <v>15</v>
      </c>
      <c r="M9998">
        <v>1</v>
      </c>
      <c r="N9998" s="3">
        <f>IF(LEFT(K9998,1)="S",VLOOKUP(K9998,'DANH MỤC'!$B:$D,2,0),VLOOKUP(K9998,'DANH MỤC'!$B:$D,3,0))</f>
        <v>2000000</v>
      </c>
      <c r="O9998">
        <v>5</v>
      </c>
      <c r="P9998" s="3">
        <f>N9998*O9998%*CSDL[[#This Row],[SỐ LƯỢNG]]</f>
        <v>100000</v>
      </c>
      <c r="Q9998" s="3">
        <f t="shared" si="4331"/>
        <v>1900000</v>
      </c>
    </row>
    <row r="9999" spans="1:17" x14ac:dyDescent="0.3">
      <c r="A9999" s="23" t="str">
        <f t="shared" ref="A9999:A10000" si="4337">A9998</f>
        <v>12/01/2019</v>
      </c>
      <c r="B9999" s="8" t="str">
        <f t="shared" ref="B9999:B10000" si="4338">B9998</f>
        <v>12/01/2019</v>
      </c>
      <c r="C9999" s="8">
        <v>1</v>
      </c>
      <c r="D9999" s="8" t="str">
        <f t="shared" ref="D9999:D10000" si="4339">D9998</f>
        <v>DH9471</v>
      </c>
      <c r="E9999" s="8" t="str">
        <f t="shared" ref="E9999:E10000" si="4340">E9998</f>
        <v>hang.dinh</v>
      </c>
      <c r="F9999" s="8" t="str">
        <f>VLOOKUP(E9999,'DANH MỤC'!$F:$G,2,0)</f>
        <v>Nhóm 2</v>
      </c>
      <c r="G9999" s="8" t="str">
        <f t="shared" ref="G9999:G10000" si="4341">G9998</f>
        <v>KH3741</v>
      </c>
      <c r="H9999" t="str">
        <f>VLOOKUP(G9999,'DANH MỤC'!$I:$K,2,0)</f>
        <v>KH 3741</v>
      </c>
      <c r="I9999" t="str">
        <f>VLOOKUP(G9999,'DANH MỤC'!$I:$K,3,0)</f>
        <v>Phú Thọ</v>
      </c>
      <c r="J9999" s="8" t="s">
        <v>5939</v>
      </c>
      <c r="K9999" t="str">
        <f>VLOOKUP(J9999,'DANH MỤC'!$A$1:$B$19,2,0)</f>
        <v>Sản phẩm 0001</v>
      </c>
      <c r="L9999" t="s">
        <v>15</v>
      </c>
      <c r="M9999">
        <v>1</v>
      </c>
      <c r="N9999" s="3">
        <f>IF(LEFT(K9999,1)="S",VLOOKUP(K9999,'DANH MỤC'!$B:$D,2,0),VLOOKUP(K9999,'DANH MỤC'!$B:$D,3,0))</f>
        <v>3000000</v>
      </c>
      <c r="O9999">
        <v>10</v>
      </c>
      <c r="P9999" s="3">
        <f>N9999*O9999%*CSDL[[#This Row],[SỐ LƯỢNG]]</f>
        <v>300000</v>
      </c>
      <c r="Q9999" s="3">
        <f t="shared" si="4331"/>
        <v>2700000</v>
      </c>
    </row>
    <row r="10000" spans="1:17" x14ac:dyDescent="0.3">
      <c r="A10000" s="23" t="str">
        <f t="shared" si="4337"/>
        <v>12/01/2019</v>
      </c>
      <c r="B10000" s="8" t="str">
        <f t="shared" si="4338"/>
        <v>12/01/2019</v>
      </c>
      <c r="C10000" s="8">
        <v>1</v>
      </c>
      <c r="D10000" s="8" t="str">
        <f t="shared" si="4339"/>
        <v>DH9471</v>
      </c>
      <c r="E10000" s="8" t="str">
        <f t="shared" si="4340"/>
        <v>hang.dinh</v>
      </c>
      <c r="F10000" s="8" t="str">
        <f>VLOOKUP(E10000,'DANH MỤC'!$F:$G,2,0)</f>
        <v>Nhóm 2</v>
      </c>
      <c r="G10000" s="8" t="str">
        <f t="shared" si="4341"/>
        <v>KH3741</v>
      </c>
      <c r="H10000" t="str">
        <f>VLOOKUP(G10000,'DANH MỤC'!$I:$K,2,0)</f>
        <v>KH 3741</v>
      </c>
      <c r="I10000" t="str">
        <f>VLOOKUP(G10000,'DANH MỤC'!$I:$K,3,0)</f>
        <v>Phú Thọ</v>
      </c>
      <c r="J10000" s="8" t="s">
        <v>5944</v>
      </c>
      <c r="K10000" t="str">
        <f>VLOOKUP(J10000,'DANH MỤC'!$A$1:$B$19,2,0)</f>
        <v>Hàng tặng 0001</v>
      </c>
      <c r="L10000" t="s">
        <v>24</v>
      </c>
      <c r="M10000">
        <v>2</v>
      </c>
      <c r="N10000" s="3">
        <f>IF(LEFT(K10000,1)="S",VLOOKUP(K10000,'DANH MỤC'!$B:$D,2,0),VLOOKUP(K10000,'DANH MỤC'!$B:$D,3,0))</f>
        <v>200000</v>
      </c>
      <c r="O10000">
        <v>100</v>
      </c>
      <c r="P10000" s="3">
        <f>N10000*O10000%*CSDL[[#This Row],[SỐ LƯỢNG]]</f>
        <v>400000</v>
      </c>
      <c r="Q10000" s="3">
        <f t="shared" si="4331"/>
        <v>0</v>
      </c>
    </row>
    <row r="10001" spans="1:17" x14ac:dyDescent="0.3">
      <c r="A10001" s="23" t="s">
        <v>5609</v>
      </c>
      <c r="B10001" s="8" t="s">
        <v>5609</v>
      </c>
      <c r="C10001" s="8">
        <v>1</v>
      </c>
      <c r="D10001" s="8" t="s">
        <v>5614</v>
      </c>
      <c r="E10001" s="8" t="s">
        <v>13822</v>
      </c>
      <c r="F10001" s="8" t="str">
        <f>VLOOKUP(E10001,'DANH MỤC'!$F:$G,2,0)</f>
        <v>Nhóm 1</v>
      </c>
      <c r="G10001" s="8" t="s">
        <v>9686</v>
      </c>
      <c r="H10001" t="str">
        <f>VLOOKUP(G10001,'DANH MỤC'!$I:$K,2,0)</f>
        <v>KH 3742</v>
      </c>
      <c r="I10001" t="str">
        <f>VLOOKUP(G10001,'DANH MỤC'!$I:$K,3,0)</f>
        <v>Quảng Ninh</v>
      </c>
      <c r="J10001" s="8" t="s">
        <v>5939</v>
      </c>
      <c r="K10001" t="str">
        <f>VLOOKUP(J10001,'DANH MỤC'!$A$1:$B$19,2,0)</f>
        <v>Sản phẩm 0001</v>
      </c>
      <c r="L10001" t="s">
        <v>15</v>
      </c>
      <c r="M10001">
        <v>1</v>
      </c>
      <c r="N10001" s="3">
        <f>IF(LEFT(K10001,1)="S",VLOOKUP(K10001,'DANH MỤC'!$B:$D,2,0),VLOOKUP(K10001,'DANH MỤC'!$B:$D,3,0))</f>
        <v>3000000</v>
      </c>
      <c r="O10001">
        <v>10</v>
      </c>
      <c r="P10001" s="3">
        <f>N10001*O10001%*CSDL[[#This Row],[SỐ LƯỢNG]]</f>
        <v>300000</v>
      </c>
      <c r="Q10001" s="3">
        <f t="shared" si="4331"/>
        <v>2700000</v>
      </c>
    </row>
    <row r="10002" spans="1:17" x14ac:dyDescent="0.3">
      <c r="A10002" s="23" t="str">
        <f t="shared" ref="A10002:A10004" si="4342">A10001</f>
        <v>12/01/2019</v>
      </c>
      <c r="B10002" s="8" t="str">
        <f t="shared" ref="B10002:B10004" si="4343">B10001</f>
        <v>12/01/2019</v>
      </c>
      <c r="C10002" s="8">
        <v>1</v>
      </c>
      <c r="D10002" s="8" t="str">
        <f t="shared" ref="D10002:D10004" si="4344">D10001</f>
        <v>DH9470</v>
      </c>
      <c r="E10002" s="8" t="str">
        <f t="shared" ref="E10002:E10004" si="4345">E10001</f>
        <v>anh.hong</v>
      </c>
      <c r="F10002" s="8" t="str">
        <f>VLOOKUP(E10002,'DANH MỤC'!$F:$G,2,0)</f>
        <v>Nhóm 1</v>
      </c>
      <c r="G10002" s="8" t="str">
        <f t="shared" ref="G10002:G10004" si="4346">G10001</f>
        <v>KH3742</v>
      </c>
      <c r="H10002" t="str">
        <f>VLOOKUP(G10002,'DANH MỤC'!$I:$K,2,0)</f>
        <v>KH 3742</v>
      </c>
      <c r="I10002" t="str">
        <f>VLOOKUP(G10002,'DANH MỤC'!$I:$K,3,0)</f>
        <v>Quảng Ninh</v>
      </c>
      <c r="J10002" s="8" t="s">
        <v>5940</v>
      </c>
      <c r="K10002" t="str">
        <f>VLOOKUP(J10002,'DANH MỤC'!$A$1:$B$19,2,0)</f>
        <v>Sản phẩm 0002</v>
      </c>
      <c r="L10002" t="s">
        <v>15</v>
      </c>
      <c r="M10002">
        <v>1</v>
      </c>
      <c r="N10002" s="3">
        <f>IF(LEFT(K10002,1)="S",VLOOKUP(K10002,'DANH MỤC'!$B:$D,2,0),VLOOKUP(K10002,'DANH MỤC'!$B:$D,3,0))</f>
        <v>2000000</v>
      </c>
      <c r="O10002">
        <v>10</v>
      </c>
      <c r="P10002" s="3">
        <f>N10002*O10002%*CSDL[[#This Row],[SỐ LƯỢNG]]</f>
        <v>200000</v>
      </c>
      <c r="Q10002" s="3">
        <f t="shared" si="4331"/>
        <v>1800000</v>
      </c>
    </row>
    <row r="10003" spans="1:17" x14ac:dyDescent="0.3">
      <c r="A10003" s="23" t="str">
        <f t="shared" si="4342"/>
        <v>12/01/2019</v>
      </c>
      <c r="B10003" s="8" t="str">
        <f t="shared" si="4343"/>
        <v>12/01/2019</v>
      </c>
      <c r="C10003" s="8">
        <v>1</v>
      </c>
      <c r="D10003" s="8" t="str">
        <f t="shared" si="4344"/>
        <v>DH9470</v>
      </c>
      <c r="E10003" s="8" t="str">
        <f t="shared" si="4345"/>
        <v>anh.hong</v>
      </c>
      <c r="F10003" s="8" t="str">
        <f>VLOOKUP(E10003,'DANH MỤC'!$F:$G,2,0)</f>
        <v>Nhóm 1</v>
      </c>
      <c r="G10003" s="8" t="str">
        <f t="shared" si="4346"/>
        <v>KH3742</v>
      </c>
      <c r="H10003" t="str">
        <f>VLOOKUP(G10003,'DANH MỤC'!$I:$K,2,0)</f>
        <v>KH 3742</v>
      </c>
      <c r="I10003" t="str">
        <f>VLOOKUP(G10003,'DANH MỤC'!$I:$K,3,0)</f>
        <v>Quảng Ninh</v>
      </c>
      <c r="J10003" s="8" t="s">
        <v>5939</v>
      </c>
      <c r="K10003" t="str">
        <f>VLOOKUP(J10003,'DANH MỤC'!$A$1:$B$19,2,0)</f>
        <v>Sản phẩm 0001</v>
      </c>
      <c r="L10003" t="s">
        <v>15</v>
      </c>
      <c r="M10003">
        <v>1</v>
      </c>
      <c r="N10003" s="3">
        <f>IF(LEFT(K10003,1)="S",VLOOKUP(K10003,'DANH MỤC'!$B:$D,2,0),VLOOKUP(K10003,'DANH MỤC'!$B:$D,3,0))</f>
        <v>3000000</v>
      </c>
      <c r="O10003">
        <v>10</v>
      </c>
      <c r="P10003" s="3">
        <f>N10003*O10003%*CSDL[[#This Row],[SỐ LƯỢNG]]</f>
        <v>300000</v>
      </c>
      <c r="Q10003" s="3">
        <f t="shared" si="4331"/>
        <v>2700000</v>
      </c>
    </row>
    <row r="10004" spans="1:17" x14ac:dyDescent="0.3">
      <c r="A10004" s="23" t="str">
        <f t="shared" si="4342"/>
        <v>12/01/2019</v>
      </c>
      <c r="B10004" s="8" t="str">
        <f t="shared" si="4343"/>
        <v>12/01/2019</v>
      </c>
      <c r="C10004" s="8">
        <v>1</v>
      </c>
      <c r="D10004" s="8" t="str">
        <f t="shared" si="4344"/>
        <v>DH9470</v>
      </c>
      <c r="E10004" s="8" t="str">
        <f t="shared" si="4345"/>
        <v>anh.hong</v>
      </c>
      <c r="F10004" s="8" t="str">
        <f>VLOOKUP(E10004,'DANH MỤC'!$F:$G,2,0)</f>
        <v>Nhóm 1</v>
      </c>
      <c r="G10004" s="8" t="str">
        <f t="shared" si="4346"/>
        <v>KH3742</v>
      </c>
      <c r="H10004" t="str">
        <f>VLOOKUP(G10004,'DANH MỤC'!$I:$K,2,0)</f>
        <v>KH 3742</v>
      </c>
      <c r="I10004" t="str">
        <f>VLOOKUP(G10004,'DANH MỤC'!$I:$K,3,0)</f>
        <v>Quảng Ninh</v>
      </c>
      <c r="J10004" s="8" t="s">
        <v>5944</v>
      </c>
      <c r="K10004" t="str">
        <f>VLOOKUP(J10004,'DANH MỤC'!$A$1:$B$19,2,0)</f>
        <v>Hàng tặng 0001</v>
      </c>
      <c r="L10004" t="s">
        <v>24</v>
      </c>
      <c r="M10004">
        <v>2</v>
      </c>
      <c r="N10004" s="3">
        <f>IF(LEFT(K10004,1)="S",VLOOKUP(K10004,'DANH MỤC'!$B:$D,2,0),VLOOKUP(K10004,'DANH MỤC'!$B:$D,3,0))</f>
        <v>200000</v>
      </c>
      <c r="O10004">
        <v>100</v>
      </c>
      <c r="P10004" s="3">
        <f>N10004*O10004%*CSDL[[#This Row],[SỐ LƯỢNG]]</f>
        <v>400000</v>
      </c>
      <c r="Q10004" s="3">
        <f t="shared" si="4331"/>
        <v>0</v>
      </c>
    </row>
    <row r="10005" spans="1:17" x14ac:dyDescent="0.3">
      <c r="A10005" s="23" t="s">
        <v>5609</v>
      </c>
      <c r="B10005" s="8" t="s">
        <v>5609</v>
      </c>
      <c r="C10005" s="8">
        <v>1</v>
      </c>
      <c r="D10005" s="8" t="s">
        <v>5615</v>
      </c>
      <c r="E10005" s="8" t="s">
        <v>13819</v>
      </c>
      <c r="F10005" s="8" t="str">
        <f>VLOOKUP(E10005,'DANH MỤC'!$F:$G,2,0)</f>
        <v>Nhóm 1</v>
      </c>
      <c r="G10005" s="8" t="s">
        <v>9687</v>
      </c>
      <c r="H10005" t="str">
        <f>VLOOKUP(G10005,'DANH MỤC'!$I:$K,2,0)</f>
        <v>KH 3743</v>
      </c>
      <c r="I10005" t="str">
        <f>VLOOKUP(G10005,'DANH MỤC'!$I:$K,3,0)</f>
        <v>Bà Rịa Vũng Tàu</v>
      </c>
      <c r="J10005" s="8" t="s">
        <v>5939</v>
      </c>
      <c r="K10005" t="str">
        <f>VLOOKUP(J10005,'DANH MỤC'!$A$1:$B$19,2,0)</f>
        <v>Sản phẩm 0001</v>
      </c>
      <c r="L10005" t="s">
        <v>15</v>
      </c>
      <c r="M10005">
        <v>1</v>
      </c>
      <c r="N10005" s="3">
        <f>IF(LEFT(K10005,1)="S",VLOOKUP(K10005,'DANH MỤC'!$B:$D,2,0),VLOOKUP(K10005,'DANH MỤC'!$B:$D,3,0))</f>
        <v>3000000</v>
      </c>
      <c r="O10005">
        <v>5</v>
      </c>
      <c r="P10005" s="3">
        <f>N10005*O10005%*CSDL[[#This Row],[SỐ LƯỢNG]]</f>
        <v>150000</v>
      </c>
      <c r="Q10005" s="3">
        <f t="shared" si="4331"/>
        <v>2850000</v>
      </c>
    </row>
    <row r="10006" spans="1:17" x14ac:dyDescent="0.3">
      <c r="A10006" s="23" t="str">
        <f>A10005</f>
        <v>12/01/2019</v>
      </c>
      <c r="B10006" s="8" t="str">
        <f>B10005</f>
        <v>12/01/2019</v>
      </c>
      <c r="C10006" s="8">
        <v>1</v>
      </c>
      <c r="D10006" s="8" t="str">
        <f>D10005</f>
        <v>DH9469</v>
      </c>
      <c r="E10006" s="8" t="str">
        <f>E10005</f>
        <v>linh.truong</v>
      </c>
      <c r="F10006" s="8" t="str">
        <f>VLOOKUP(E10006,'DANH MỤC'!$F:$G,2,0)</f>
        <v>Nhóm 1</v>
      </c>
      <c r="G10006" s="8" t="str">
        <f>G10005</f>
        <v>KH3743</v>
      </c>
      <c r="H10006" t="str">
        <f>VLOOKUP(G10006,'DANH MỤC'!$I:$K,2,0)</f>
        <v>KH 3743</v>
      </c>
      <c r="I10006" t="str">
        <f>VLOOKUP(G10006,'DANH MỤC'!$I:$K,3,0)</f>
        <v>Bà Rịa Vũng Tàu</v>
      </c>
      <c r="J10006" s="8" t="s">
        <v>5944</v>
      </c>
      <c r="K10006" t="str">
        <f>VLOOKUP(J10006,'DANH MỤC'!$A$1:$B$19,2,0)</f>
        <v>Hàng tặng 0001</v>
      </c>
      <c r="L10006" t="s">
        <v>24</v>
      </c>
      <c r="M10006">
        <v>2</v>
      </c>
      <c r="N10006" s="3">
        <f>IF(LEFT(K10006,1)="S",VLOOKUP(K10006,'DANH MỤC'!$B:$D,2,0),VLOOKUP(K10006,'DANH MỤC'!$B:$D,3,0))</f>
        <v>200000</v>
      </c>
      <c r="O10006">
        <v>100</v>
      </c>
      <c r="P10006" s="3">
        <f>N10006*O10006%*CSDL[[#This Row],[SỐ LƯỢNG]]</f>
        <v>400000</v>
      </c>
      <c r="Q10006" s="3">
        <f t="shared" si="4331"/>
        <v>0</v>
      </c>
    </row>
    <row r="10007" spans="1:17" x14ac:dyDescent="0.3">
      <c r="A10007" s="23" t="s">
        <v>5609</v>
      </c>
      <c r="B10007" s="8" t="s">
        <v>5609</v>
      </c>
      <c r="C10007" s="8">
        <v>1</v>
      </c>
      <c r="D10007" s="8" t="s">
        <v>5616</v>
      </c>
      <c r="E10007" s="8" t="s">
        <v>13816</v>
      </c>
      <c r="F10007" s="8" t="str">
        <f>VLOOKUP(E10007,'DANH MỤC'!$F:$G,2,0)</f>
        <v>Nhóm 1</v>
      </c>
      <c r="G10007" s="8" t="s">
        <v>9688</v>
      </c>
      <c r="H10007" t="str">
        <f>VLOOKUP(G10007,'DANH MỤC'!$I:$K,2,0)</f>
        <v>KH 3744</v>
      </c>
      <c r="I10007" t="str">
        <f>VLOOKUP(G10007,'DANH MỤC'!$I:$K,3,0)</f>
        <v>Thái Bình</v>
      </c>
      <c r="J10007" s="8" t="s">
        <v>19</v>
      </c>
      <c r="K10007" t="str">
        <f>VLOOKUP(J10007,'DANH MỤC'!$A$1:$B$19,2,0)</f>
        <v>Sản phẩm 0003</v>
      </c>
      <c r="L10007" t="s">
        <v>15</v>
      </c>
      <c r="M10007">
        <v>1</v>
      </c>
      <c r="N10007" s="3">
        <f>IF(LEFT(K10007,1)="S",VLOOKUP(K10007,'DANH MỤC'!$B:$D,2,0),VLOOKUP(K10007,'DANH MỤC'!$B:$D,3,0))</f>
        <v>2500000</v>
      </c>
      <c r="O10007">
        <v>5</v>
      </c>
      <c r="P10007" s="3">
        <f>N10007*O10007%*CSDL[[#This Row],[SỐ LƯỢNG]]</f>
        <v>125000</v>
      </c>
      <c r="Q10007" s="3">
        <f t="shared" si="4331"/>
        <v>2375000</v>
      </c>
    </row>
    <row r="10008" spans="1:17" x14ac:dyDescent="0.3">
      <c r="A10008" s="23" t="s">
        <v>5609</v>
      </c>
      <c r="B10008" s="8" t="s">
        <v>5609</v>
      </c>
      <c r="C10008" s="8">
        <v>1</v>
      </c>
      <c r="D10008" s="8" t="s">
        <v>5617</v>
      </c>
      <c r="E10008" s="8" t="s">
        <v>13823</v>
      </c>
      <c r="F10008" s="8" t="str">
        <f>VLOOKUP(E10008,'DANH MỤC'!$F:$G,2,0)</f>
        <v>Nhóm 1</v>
      </c>
      <c r="G10008" s="8" t="s">
        <v>6685</v>
      </c>
      <c r="H10008" t="str">
        <f>VLOOKUP(G10008,'DANH MỤC'!$I:$K,2,0)</f>
        <v>KH 0652</v>
      </c>
      <c r="I10008" t="str">
        <f>VLOOKUP(G10008,'DANH MỤC'!$I:$K,3,0)</f>
        <v>Khánh Hòa</v>
      </c>
      <c r="J10008" s="8" t="s">
        <v>5939</v>
      </c>
      <c r="K10008" t="str">
        <f>VLOOKUP(J10008,'DANH MỤC'!$A$1:$B$19,2,0)</f>
        <v>Sản phẩm 0001</v>
      </c>
      <c r="L10008" t="s">
        <v>15</v>
      </c>
      <c r="M10008">
        <v>1</v>
      </c>
      <c r="N10008" s="3">
        <f>IF(LEFT(K10008,1)="S",VLOOKUP(K10008,'DANH MỤC'!$B:$D,2,0),VLOOKUP(K10008,'DANH MỤC'!$B:$D,3,0))</f>
        <v>3000000</v>
      </c>
      <c r="O10008">
        <v>5</v>
      </c>
      <c r="P10008" s="3">
        <f>N10008*O10008%*CSDL[[#This Row],[SỐ LƯỢNG]]</f>
        <v>150000</v>
      </c>
      <c r="Q10008" s="3">
        <f t="shared" si="4331"/>
        <v>2850000</v>
      </c>
    </row>
    <row r="10009" spans="1:17" x14ac:dyDescent="0.3">
      <c r="A10009" s="23" t="str">
        <f t="shared" ref="A10009:A10010" si="4347">A10008</f>
        <v>12/01/2019</v>
      </c>
      <c r="B10009" s="8" t="str">
        <f t="shared" ref="B10009:B10010" si="4348">B10008</f>
        <v>12/01/2019</v>
      </c>
      <c r="C10009" s="8">
        <v>1</v>
      </c>
      <c r="D10009" s="8" t="str">
        <f t="shared" ref="D10009:D10010" si="4349">D10008</f>
        <v>DH9467</v>
      </c>
      <c r="E10009" s="8" t="str">
        <f t="shared" ref="E10009:E10010" si="4350">E10008</f>
        <v>giang.nguyen</v>
      </c>
      <c r="F10009" s="8" t="str">
        <f>VLOOKUP(E10009,'DANH MỤC'!$F:$G,2,0)</f>
        <v>Nhóm 1</v>
      </c>
      <c r="G10009" s="8" t="str">
        <f t="shared" ref="G10009:G10010" si="4351">G10008</f>
        <v>KH0652</v>
      </c>
      <c r="H10009" t="str">
        <f>VLOOKUP(G10009,'DANH MỤC'!$I:$K,2,0)</f>
        <v>KH 0652</v>
      </c>
      <c r="I10009" t="str">
        <f>VLOOKUP(G10009,'DANH MỤC'!$I:$K,3,0)</f>
        <v>Khánh Hòa</v>
      </c>
      <c r="J10009" s="8" t="s">
        <v>5939</v>
      </c>
      <c r="K10009" t="str">
        <f>VLOOKUP(J10009,'DANH MỤC'!$A$1:$B$19,2,0)</f>
        <v>Sản phẩm 0001</v>
      </c>
      <c r="L10009" t="s">
        <v>15</v>
      </c>
      <c r="M10009">
        <v>1</v>
      </c>
      <c r="N10009" s="3">
        <f>IF(LEFT(K10009,1)="S",VLOOKUP(K10009,'DANH MỤC'!$B:$D,2,0),VLOOKUP(K10009,'DANH MỤC'!$B:$D,3,0))</f>
        <v>3000000</v>
      </c>
      <c r="O10009">
        <v>10</v>
      </c>
      <c r="P10009" s="3">
        <f>N10009*O10009%*CSDL[[#This Row],[SỐ LƯỢNG]]</f>
        <v>300000</v>
      </c>
      <c r="Q10009" s="3">
        <f t="shared" si="4331"/>
        <v>2700000</v>
      </c>
    </row>
    <row r="10010" spans="1:17" x14ac:dyDescent="0.3">
      <c r="A10010" s="23" t="str">
        <f t="shared" si="4347"/>
        <v>12/01/2019</v>
      </c>
      <c r="B10010" s="8" t="str">
        <f t="shared" si="4348"/>
        <v>12/01/2019</v>
      </c>
      <c r="C10010" s="8">
        <v>1</v>
      </c>
      <c r="D10010" s="8" t="str">
        <f t="shared" si="4349"/>
        <v>DH9467</v>
      </c>
      <c r="E10010" s="8" t="str">
        <f t="shared" si="4350"/>
        <v>giang.nguyen</v>
      </c>
      <c r="F10010" s="8" t="str">
        <f>VLOOKUP(E10010,'DANH MỤC'!$F:$G,2,0)</f>
        <v>Nhóm 1</v>
      </c>
      <c r="G10010" s="8" t="str">
        <f t="shared" si="4351"/>
        <v>KH0652</v>
      </c>
      <c r="H10010" t="str">
        <f>VLOOKUP(G10010,'DANH MỤC'!$I:$K,2,0)</f>
        <v>KH 0652</v>
      </c>
      <c r="I10010" t="str">
        <f>VLOOKUP(G10010,'DANH MỤC'!$I:$K,3,0)</f>
        <v>Khánh Hòa</v>
      </c>
      <c r="J10010" s="8" t="s">
        <v>5944</v>
      </c>
      <c r="K10010" t="str">
        <f>VLOOKUP(J10010,'DANH MỤC'!$A$1:$B$19,2,0)</f>
        <v>Hàng tặng 0001</v>
      </c>
      <c r="L10010" t="s">
        <v>24</v>
      </c>
      <c r="M10010">
        <v>2</v>
      </c>
      <c r="N10010" s="3">
        <f>IF(LEFT(K10010,1)="S",VLOOKUP(K10010,'DANH MỤC'!$B:$D,2,0),VLOOKUP(K10010,'DANH MỤC'!$B:$D,3,0))</f>
        <v>200000</v>
      </c>
      <c r="O10010">
        <v>100</v>
      </c>
      <c r="P10010" s="3">
        <f>N10010*O10010%*CSDL[[#This Row],[SỐ LƯỢNG]]</f>
        <v>400000</v>
      </c>
      <c r="Q10010" s="3">
        <f t="shared" si="4331"/>
        <v>0</v>
      </c>
    </row>
    <row r="10011" spans="1:17" x14ac:dyDescent="0.3">
      <c r="A10011" s="23" t="s">
        <v>5609</v>
      </c>
      <c r="B10011" s="8" t="s">
        <v>5609</v>
      </c>
      <c r="C10011" s="8">
        <v>1</v>
      </c>
      <c r="D10011" s="8" t="s">
        <v>5618</v>
      </c>
      <c r="E10011" s="8" t="s">
        <v>13839</v>
      </c>
      <c r="F10011" s="8" t="str">
        <f>VLOOKUP(E10011,'DANH MỤC'!$F:$G,2,0)</f>
        <v>Nhóm 2</v>
      </c>
      <c r="G10011" s="8" t="s">
        <v>9689</v>
      </c>
      <c r="H10011" t="str">
        <f>VLOOKUP(G10011,'DANH MỤC'!$I:$K,2,0)</f>
        <v>KH 3745</v>
      </c>
      <c r="I10011" t="str">
        <f>VLOOKUP(G10011,'DANH MỤC'!$I:$K,3,0)</f>
        <v>Hải Phòng</v>
      </c>
      <c r="J10011" s="8" t="s">
        <v>5941</v>
      </c>
      <c r="K10011" t="str">
        <f>VLOOKUP(J10011,'DANH MỤC'!$A$1:$B$19,2,0)</f>
        <v>Sản phẩm 0006</v>
      </c>
      <c r="L10011" t="s">
        <v>15</v>
      </c>
      <c r="M10011">
        <v>1</v>
      </c>
      <c r="N10011" s="3">
        <f>IF(LEFT(K10011,1)="S",VLOOKUP(K10011,'DANH MỤC'!$B:$D,2,0),VLOOKUP(K10011,'DANH MỤC'!$B:$D,3,0))</f>
        <v>800000</v>
      </c>
      <c r="O10011">
        <v>0</v>
      </c>
      <c r="P10011" s="3">
        <f>N10011*O10011%*CSDL[[#This Row],[SỐ LƯỢNG]]</f>
        <v>0</v>
      </c>
      <c r="Q10011" s="3">
        <f t="shared" si="4331"/>
        <v>800000</v>
      </c>
    </row>
    <row r="10012" spans="1:17" x14ac:dyDescent="0.3">
      <c r="A10012" s="23" t="str">
        <f>A10011</f>
        <v>12/01/2019</v>
      </c>
      <c r="B10012" s="8" t="str">
        <f>B10011</f>
        <v>12/01/2019</v>
      </c>
      <c r="C10012" s="8">
        <v>1</v>
      </c>
      <c r="D10012" s="8" t="str">
        <f>D10011</f>
        <v>DH9466</v>
      </c>
      <c r="E10012" s="8" t="str">
        <f>E10011</f>
        <v>hang.dinh</v>
      </c>
      <c r="F10012" s="8" t="str">
        <f>VLOOKUP(E10012,'DANH MỤC'!$F:$G,2,0)</f>
        <v>Nhóm 2</v>
      </c>
      <c r="G10012" s="8" t="str">
        <f>G10011</f>
        <v>KH3745</v>
      </c>
      <c r="H10012" t="str">
        <f>VLOOKUP(G10012,'DANH MỤC'!$I:$K,2,0)</f>
        <v>KH 3745</v>
      </c>
      <c r="I10012" t="str">
        <f>VLOOKUP(G10012,'DANH MỤC'!$I:$K,3,0)</f>
        <v>Hải Phòng</v>
      </c>
      <c r="J10012" s="8" t="s">
        <v>5942</v>
      </c>
      <c r="K10012" t="str">
        <f>VLOOKUP(J10012,'DANH MỤC'!$A$1:$B$19,2,0)</f>
        <v>Sản phẩm 0007</v>
      </c>
      <c r="L10012" t="s">
        <v>15</v>
      </c>
      <c r="M10012">
        <v>1</v>
      </c>
      <c r="N10012" s="3">
        <f>IF(LEFT(K10012,1)="S",VLOOKUP(K10012,'DANH MỤC'!$B:$D,2,0),VLOOKUP(K10012,'DANH MỤC'!$B:$D,3,0))</f>
        <v>800000</v>
      </c>
      <c r="O10012">
        <v>0</v>
      </c>
      <c r="P10012" s="3">
        <f>N10012*O10012%*CSDL[[#This Row],[SỐ LƯỢNG]]</f>
        <v>0</v>
      </c>
      <c r="Q10012" s="3">
        <f t="shared" si="4331"/>
        <v>800000</v>
      </c>
    </row>
    <row r="10013" spans="1:17" x14ac:dyDescent="0.3">
      <c r="A10013" s="23" t="s">
        <v>5609</v>
      </c>
      <c r="B10013" s="8" t="s">
        <v>5609</v>
      </c>
      <c r="C10013" s="8">
        <v>1</v>
      </c>
      <c r="D10013" s="8" t="s">
        <v>5619</v>
      </c>
      <c r="E10013" s="8" t="s">
        <v>13814</v>
      </c>
      <c r="F10013" s="8" t="str">
        <f>VLOOKUP(E10013,'DANH MỤC'!$F:$G,2,0)</f>
        <v>Nhóm 1</v>
      </c>
      <c r="G10013" s="8" t="s">
        <v>8756</v>
      </c>
      <c r="H10013" t="str">
        <f>VLOOKUP(G10013,'DANH MỤC'!$I:$K,2,0)</f>
        <v>KH 2785</v>
      </c>
      <c r="I10013" t="str">
        <f>VLOOKUP(G10013,'DANH MỤC'!$I:$K,3,0)</f>
        <v>Bắc Kạn</v>
      </c>
      <c r="J10013" s="8" t="s">
        <v>5940</v>
      </c>
      <c r="K10013" t="str">
        <f>VLOOKUP(J10013,'DANH MỤC'!$A$1:$B$19,2,0)</f>
        <v>Sản phẩm 0002</v>
      </c>
      <c r="L10013" t="s">
        <v>15</v>
      </c>
      <c r="M10013">
        <v>1</v>
      </c>
      <c r="N10013" s="3">
        <f>IF(LEFT(K10013,1)="S",VLOOKUP(K10013,'DANH MỤC'!$B:$D,2,0),VLOOKUP(K10013,'DANH MỤC'!$B:$D,3,0))</f>
        <v>2000000</v>
      </c>
      <c r="O10013">
        <v>5</v>
      </c>
      <c r="P10013" s="3">
        <f>N10013*O10013%*CSDL[[#This Row],[SỐ LƯỢNG]]</f>
        <v>100000</v>
      </c>
      <c r="Q10013" s="3">
        <f t="shared" si="4331"/>
        <v>1900000</v>
      </c>
    </row>
    <row r="10014" spans="1:17" x14ac:dyDescent="0.3">
      <c r="A10014" s="23" t="str">
        <f>A10013</f>
        <v>12/01/2019</v>
      </c>
      <c r="B10014" s="8" t="str">
        <f>B10013</f>
        <v>12/01/2019</v>
      </c>
      <c r="C10014" s="8">
        <v>1</v>
      </c>
      <c r="D10014" s="8" t="str">
        <f>D10013</f>
        <v>DH9465</v>
      </c>
      <c r="E10014" s="8" t="str">
        <f>E10013</f>
        <v>hai.vi</v>
      </c>
      <c r="F10014" s="8" t="str">
        <f>VLOOKUP(E10014,'DANH MỤC'!$F:$G,2,0)</f>
        <v>Nhóm 1</v>
      </c>
      <c r="G10014" s="8" t="str">
        <f>G10013</f>
        <v>KH2785</v>
      </c>
      <c r="H10014" t="str">
        <f>VLOOKUP(G10014,'DANH MỤC'!$I:$K,2,0)</f>
        <v>KH 2785</v>
      </c>
      <c r="I10014" t="str">
        <f>VLOOKUP(G10014,'DANH MỤC'!$I:$K,3,0)</f>
        <v>Bắc Kạn</v>
      </c>
      <c r="J10014" s="8" t="s">
        <v>5944</v>
      </c>
      <c r="K10014" t="str">
        <f>VLOOKUP(J10014,'DANH MỤC'!$A$1:$B$19,2,0)</f>
        <v>Hàng tặng 0001</v>
      </c>
      <c r="L10014" t="s">
        <v>24</v>
      </c>
      <c r="M10014">
        <v>2</v>
      </c>
      <c r="N10014" s="3">
        <f>IF(LEFT(K10014,1)="S",VLOOKUP(K10014,'DANH MỤC'!$B:$D,2,0),VLOOKUP(K10014,'DANH MỤC'!$B:$D,3,0))</f>
        <v>200000</v>
      </c>
      <c r="O10014">
        <v>100</v>
      </c>
      <c r="P10014" s="3">
        <f>N10014*O10014%*CSDL[[#This Row],[SỐ LƯỢNG]]</f>
        <v>400000</v>
      </c>
      <c r="Q10014" s="3">
        <f t="shared" si="4331"/>
        <v>0</v>
      </c>
    </row>
    <row r="10015" spans="1:17" x14ac:dyDescent="0.3">
      <c r="A10015" s="23" t="s">
        <v>5609</v>
      </c>
      <c r="B10015" s="8" t="s">
        <v>5609</v>
      </c>
      <c r="C10015" s="8">
        <v>1</v>
      </c>
      <c r="D10015" s="8" t="s">
        <v>5620</v>
      </c>
      <c r="E10015" s="8" t="s">
        <v>13816</v>
      </c>
      <c r="F10015" s="8" t="str">
        <f>VLOOKUP(E10015,'DANH MỤC'!$F:$G,2,0)</f>
        <v>Nhóm 1</v>
      </c>
      <c r="G10015" s="8" t="s">
        <v>8725</v>
      </c>
      <c r="H10015" t="str">
        <f>VLOOKUP(G10015,'DANH MỤC'!$I:$K,2,0)</f>
        <v>KH 2753</v>
      </c>
      <c r="I10015" t="str">
        <f>VLOOKUP(G10015,'DANH MỤC'!$I:$K,3,0)</f>
        <v>Điện Biên</v>
      </c>
      <c r="J10015" s="8" t="s">
        <v>19</v>
      </c>
      <c r="K10015" t="str">
        <f>VLOOKUP(J10015,'DANH MỤC'!$A$1:$B$19,2,0)</f>
        <v>Sản phẩm 0003</v>
      </c>
      <c r="L10015" t="s">
        <v>15</v>
      </c>
      <c r="M10015">
        <v>1</v>
      </c>
      <c r="N10015" s="3">
        <f>IF(LEFT(K10015,1)="S",VLOOKUP(K10015,'DANH MỤC'!$B:$D,2,0),VLOOKUP(K10015,'DANH MỤC'!$B:$D,3,0))</f>
        <v>2500000</v>
      </c>
      <c r="O10015">
        <v>0</v>
      </c>
      <c r="P10015" s="3">
        <f>N10015*O10015%*CSDL[[#This Row],[SỐ LƯỢNG]]</f>
        <v>0</v>
      </c>
      <c r="Q10015" s="3">
        <f t="shared" si="4331"/>
        <v>2500000</v>
      </c>
    </row>
    <row r="10016" spans="1:17" x14ac:dyDescent="0.3">
      <c r="A10016" s="23" t="s">
        <v>5609</v>
      </c>
      <c r="B10016" s="8" t="s">
        <v>5609</v>
      </c>
      <c r="C10016" s="8">
        <v>1</v>
      </c>
      <c r="D10016" s="8" t="s">
        <v>5621</v>
      </c>
      <c r="E10016" s="8" t="s">
        <v>13833</v>
      </c>
      <c r="F10016" s="8" t="str">
        <f>VLOOKUP(E10016,'DANH MỤC'!$F:$G,2,0)</f>
        <v>Nhóm 2</v>
      </c>
      <c r="G10016" s="8" t="s">
        <v>9690</v>
      </c>
      <c r="H10016" t="str">
        <f>VLOOKUP(G10016,'DANH MỤC'!$I:$K,2,0)</f>
        <v>KH 3746</v>
      </c>
      <c r="I10016" t="str">
        <f>VLOOKUP(G10016,'DANH MỤC'!$I:$K,3,0)</f>
        <v>Hà Nam</v>
      </c>
      <c r="J10016" s="8" t="s">
        <v>5940</v>
      </c>
      <c r="K10016" t="str">
        <f>VLOOKUP(J10016,'DANH MỤC'!$A$1:$B$19,2,0)</f>
        <v>Sản phẩm 0002</v>
      </c>
      <c r="L10016" t="s">
        <v>15</v>
      </c>
      <c r="M10016">
        <v>3</v>
      </c>
      <c r="N10016" s="3">
        <f>IF(LEFT(K10016,1)="S",VLOOKUP(K10016,'DANH MỤC'!$B:$D,2,0),VLOOKUP(K10016,'DANH MỤC'!$B:$D,3,0))</f>
        <v>2000000</v>
      </c>
      <c r="O10016">
        <v>10</v>
      </c>
      <c r="P10016" s="3">
        <f>N10016*O10016%*CSDL[[#This Row],[SỐ LƯỢNG]]</f>
        <v>600000</v>
      </c>
      <c r="Q10016" s="3">
        <f t="shared" si="4331"/>
        <v>5400000</v>
      </c>
    </row>
    <row r="10017" spans="1:17" x14ac:dyDescent="0.3">
      <c r="A10017" s="23" t="s">
        <v>5609</v>
      </c>
      <c r="B10017" s="8" t="s">
        <v>5609</v>
      </c>
      <c r="C10017" s="8">
        <v>1</v>
      </c>
      <c r="D10017" s="8" t="s">
        <v>5622</v>
      </c>
      <c r="E10017" s="8" t="s">
        <v>13833</v>
      </c>
      <c r="F10017" s="8" t="str">
        <f>VLOOKUP(E10017,'DANH MỤC'!$F:$G,2,0)</f>
        <v>Nhóm 2</v>
      </c>
      <c r="G10017" s="8" t="s">
        <v>9691</v>
      </c>
      <c r="H10017" t="str">
        <f>VLOOKUP(G10017,'DANH MỤC'!$I:$K,2,0)</f>
        <v>KH 3747</v>
      </c>
      <c r="I10017" t="str">
        <f>VLOOKUP(G10017,'DANH MỤC'!$I:$K,3,0)</f>
        <v>Hòa Bình</v>
      </c>
      <c r="J10017" s="8" t="s">
        <v>5940</v>
      </c>
      <c r="K10017" t="str">
        <f>VLOOKUP(J10017,'DANH MỤC'!$A$1:$B$19,2,0)</f>
        <v>Sản phẩm 0002</v>
      </c>
      <c r="L10017" t="s">
        <v>15</v>
      </c>
      <c r="M10017">
        <v>1</v>
      </c>
      <c r="N10017" s="3">
        <f>IF(LEFT(K10017,1)="S",VLOOKUP(K10017,'DANH MỤC'!$B:$D,2,0),VLOOKUP(K10017,'DANH MỤC'!$B:$D,3,0))</f>
        <v>2000000</v>
      </c>
      <c r="O10017">
        <v>5</v>
      </c>
      <c r="P10017" s="3">
        <f>N10017*O10017%*CSDL[[#This Row],[SỐ LƯỢNG]]</f>
        <v>100000</v>
      </c>
      <c r="Q10017" s="3">
        <f t="shared" si="4331"/>
        <v>1900000</v>
      </c>
    </row>
    <row r="10018" spans="1:17" x14ac:dyDescent="0.3">
      <c r="A10018" s="23" t="s">
        <v>5609</v>
      </c>
      <c r="B10018" s="8" t="s">
        <v>5609</v>
      </c>
      <c r="C10018" s="8">
        <v>1</v>
      </c>
      <c r="D10018" s="8" t="s">
        <v>5623</v>
      </c>
      <c r="E10018" s="8" t="s">
        <v>13815</v>
      </c>
      <c r="F10018" s="8" t="str">
        <f>VLOOKUP(E10018,'DANH MỤC'!$F:$G,2,0)</f>
        <v>Nhóm 1</v>
      </c>
      <c r="G10018" s="8" t="s">
        <v>7913</v>
      </c>
      <c r="H10018" t="str">
        <f>VLOOKUP(G10018,'DANH MỤC'!$I:$K,2,0)</f>
        <v>KH 1911</v>
      </c>
      <c r="I10018" t="str">
        <f>VLOOKUP(G10018,'DANH MỤC'!$I:$K,3,0)</f>
        <v>Ninh Thuận</v>
      </c>
      <c r="J10018" s="8" t="s">
        <v>5939</v>
      </c>
      <c r="K10018" t="str">
        <f>VLOOKUP(J10018,'DANH MỤC'!$A$1:$B$19,2,0)</f>
        <v>Sản phẩm 0001</v>
      </c>
      <c r="L10018" t="s">
        <v>15</v>
      </c>
      <c r="M10018">
        <v>1</v>
      </c>
      <c r="N10018" s="3">
        <f>IF(LEFT(K10018,1)="S",VLOOKUP(K10018,'DANH MỤC'!$B:$D,2,0),VLOOKUP(K10018,'DANH MỤC'!$B:$D,3,0))</f>
        <v>3000000</v>
      </c>
      <c r="O10018">
        <v>10</v>
      </c>
      <c r="P10018" s="3">
        <f>N10018*O10018%*CSDL[[#This Row],[SỐ LƯỢNG]]</f>
        <v>300000</v>
      </c>
      <c r="Q10018" s="3">
        <f t="shared" si="4331"/>
        <v>2700000</v>
      </c>
    </row>
    <row r="10019" spans="1:17" x14ac:dyDescent="0.3">
      <c r="A10019" s="23" t="s">
        <v>5609</v>
      </c>
      <c r="B10019" s="8" t="s">
        <v>5609</v>
      </c>
      <c r="C10019" s="8">
        <v>1</v>
      </c>
      <c r="D10019" s="8" t="s">
        <v>5624</v>
      </c>
      <c r="E10019" s="8" t="s">
        <v>13854</v>
      </c>
      <c r="F10019" s="8" t="str">
        <f>VLOOKUP(E10019,'DANH MỤC'!$F:$G,2,0)</f>
        <v>Nhóm 3</v>
      </c>
      <c r="G10019" s="8" t="s">
        <v>8791</v>
      </c>
      <c r="H10019" t="str">
        <f>VLOOKUP(G10019,'DANH MỤC'!$I:$K,2,0)</f>
        <v>KH 2821</v>
      </c>
      <c r="I10019" t="str">
        <f>VLOOKUP(G10019,'DANH MỤC'!$I:$K,3,0)</f>
        <v>Bình Định</v>
      </c>
      <c r="J10019" s="8" t="s">
        <v>5940</v>
      </c>
      <c r="K10019" t="str">
        <f>VLOOKUP(J10019,'DANH MỤC'!$A$1:$B$19,2,0)</f>
        <v>Sản phẩm 0002</v>
      </c>
      <c r="L10019" t="s">
        <v>15</v>
      </c>
      <c r="M10019">
        <v>2</v>
      </c>
      <c r="N10019" s="3">
        <f>IF(LEFT(K10019,1)="S",VLOOKUP(K10019,'DANH MỤC'!$B:$D,2,0),VLOOKUP(K10019,'DANH MỤC'!$B:$D,3,0))</f>
        <v>2000000</v>
      </c>
      <c r="O10019">
        <v>10</v>
      </c>
      <c r="P10019" s="3">
        <f>N10019*O10019%*CSDL[[#This Row],[SỐ LƯỢNG]]</f>
        <v>400000</v>
      </c>
      <c r="Q10019" s="3">
        <f t="shared" si="4331"/>
        <v>3600000</v>
      </c>
    </row>
    <row r="10020" spans="1:17" x14ac:dyDescent="0.3">
      <c r="A10020" s="23" t="s">
        <v>5609</v>
      </c>
      <c r="B10020" s="8" t="s">
        <v>5609</v>
      </c>
      <c r="C10020" s="8">
        <v>1</v>
      </c>
      <c r="D10020" s="8" t="s">
        <v>5625</v>
      </c>
      <c r="E10020" s="8" t="s">
        <v>13819</v>
      </c>
      <c r="F10020" s="8" t="str">
        <f>VLOOKUP(E10020,'DANH MỤC'!$F:$G,2,0)</f>
        <v>Nhóm 1</v>
      </c>
      <c r="G10020" s="8" t="s">
        <v>9692</v>
      </c>
      <c r="H10020" t="str">
        <f>VLOOKUP(G10020,'DANH MỤC'!$I:$K,2,0)</f>
        <v>KH 3748</v>
      </c>
      <c r="I10020" t="str">
        <f>VLOOKUP(G10020,'DANH MỤC'!$I:$K,3,0)</f>
        <v>Ninh Bình</v>
      </c>
      <c r="J10020" s="8" t="s">
        <v>5940</v>
      </c>
      <c r="K10020" t="str">
        <f>VLOOKUP(J10020,'DANH MỤC'!$A$1:$B$19,2,0)</f>
        <v>Sản phẩm 0002</v>
      </c>
      <c r="L10020" t="s">
        <v>15</v>
      </c>
      <c r="M10020">
        <v>1</v>
      </c>
      <c r="N10020" s="3">
        <f>IF(LEFT(K10020,1)="S",VLOOKUP(K10020,'DANH MỤC'!$B:$D,2,0),VLOOKUP(K10020,'DANH MỤC'!$B:$D,3,0))</f>
        <v>2000000</v>
      </c>
      <c r="O10020">
        <v>5</v>
      </c>
      <c r="P10020" s="3">
        <f>N10020*O10020%*CSDL[[#This Row],[SỐ LƯỢNG]]</f>
        <v>100000</v>
      </c>
      <c r="Q10020" s="3">
        <f t="shared" si="4331"/>
        <v>1900000</v>
      </c>
    </row>
    <row r="10021" spans="1:17" x14ac:dyDescent="0.3">
      <c r="A10021" s="23" t="s">
        <v>5609</v>
      </c>
      <c r="B10021" s="8" t="s">
        <v>5609</v>
      </c>
      <c r="C10021" s="8">
        <v>1</v>
      </c>
      <c r="D10021" s="8" t="s">
        <v>5626</v>
      </c>
      <c r="E10021" s="8" t="s">
        <v>13814</v>
      </c>
      <c r="F10021" s="8" t="str">
        <f>VLOOKUP(E10021,'DANH MỤC'!$F:$G,2,0)</f>
        <v>Nhóm 1</v>
      </c>
      <c r="G10021" s="8" t="s">
        <v>7015</v>
      </c>
      <c r="H10021" t="str">
        <f>VLOOKUP(G10021,'DANH MỤC'!$I:$K,2,0)</f>
        <v>KH 0990</v>
      </c>
      <c r="I10021" t="str">
        <f>VLOOKUP(G10021,'DANH MỤC'!$I:$K,3,0)</f>
        <v>Lâm Đồng</v>
      </c>
      <c r="J10021" s="8" t="s">
        <v>5939</v>
      </c>
      <c r="K10021" t="str">
        <f>VLOOKUP(J10021,'DANH MỤC'!$A$1:$B$19,2,0)</f>
        <v>Sản phẩm 0001</v>
      </c>
      <c r="L10021" t="s">
        <v>15</v>
      </c>
      <c r="M10021">
        <v>1</v>
      </c>
      <c r="N10021" s="3">
        <f>IF(LEFT(K10021,1)="S",VLOOKUP(K10021,'DANH MỤC'!$B:$D,2,0),VLOOKUP(K10021,'DANH MỤC'!$B:$D,3,0))</f>
        <v>3000000</v>
      </c>
      <c r="O10021">
        <v>5</v>
      </c>
      <c r="P10021" s="3">
        <f>N10021*O10021%*CSDL[[#This Row],[SỐ LƯỢNG]]</f>
        <v>150000</v>
      </c>
      <c r="Q10021" s="3">
        <f t="shared" si="4331"/>
        <v>2850000</v>
      </c>
    </row>
    <row r="10022" spans="1:17" x14ac:dyDescent="0.3">
      <c r="A10022" s="23" t="str">
        <f>A10021</f>
        <v>12/01/2019</v>
      </c>
      <c r="B10022" s="8" t="str">
        <f>B10021</f>
        <v>12/01/2019</v>
      </c>
      <c r="C10022" s="8">
        <v>1</v>
      </c>
      <c r="D10022" s="8" t="str">
        <f>D10021</f>
        <v>DH9458</v>
      </c>
      <c r="E10022" s="8" t="str">
        <f>E10021</f>
        <v>hai.vi</v>
      </c>
      <c r="F10022" s="8" t="str">
        <f>VLOOKUP(E10022,'DANH MỤC'!$F:$G,2,0)</f>
        <v>Nhóm 1</v>
      </c>
      <c r="G10022" s="8" t="str">
        <f>G10021</f>
        <v>KH0990</v>
      </c>
      <c r="H10022" t="str">
        <f>VLOOKUP(G10022,'DANH MỤC'!$I:$K,2,0)</f>
        <v>KH 0990</v>
      </c>
      <c r="I10022" t="str">
        <f>VLOOKUP(G10022,'DANH MỤC'!$I:$K,3,0)</f>
        <v>Lâm Đồng</v>
      </c>
      <c r="J10022" s="8" t="s">
        <v>5944</v>
      </c>
      <c r="K10022" t="str">
        <f>VLOOKUP(J10022,'DANH MỤC'!$A$1:$B$19,2,0)</f>
        <v>Hàng tặng 0001</v>
      </c>
      <c r="L10022" t="s">
        <v>24</v>
      </c>
      <c r="M10022">
        <v>2</v>
      </c>
      <c r="N10022" s="3">
        <f>IF(LEFT(K10022,1)="S",VLOOKUP(K10022,'DANH MỤC'!$B:$D,2,0),VLOOKUP(K10022,'DANH MỤC'!$B:$D,3,0))</f>
        <v>200000</v>
      </c>
      <c r="O10022">
        <v>100</v>
      </c>
      <c r="P10022" s="3">
        <f>N10022*O10022%*CSDL[[#This Row],[SỐ LƯỢNG]]</f>
        <v>400000</v>
      </c>
      <c r="Q10022" s="3">
        <f t="shared" si="4331"/>
        <v>0</v>
      </c>
    </row>
    <row r="10023" spans="1:17" x14ac:dyDescent="0.3">
      <c r="A10023" s="23" t="s">
        <v>5609</v>
      </c>
      <c r="B10023" s="8" t="s">
        <v>5609</v>
      </c>
      <c r="C10023" s="8">
        <v>1</v>
      </c>
      <c r="D10023" s="8" t="s">
        <v>5627</v>
      </c>
      <c r="E10023" s="8" t="s">
        <v>13816</v>
      </c>
      <c r="F10023" s="8" t="str">
        <f>VLOOKUP(E10023,'DANH MỤC'!$F:$G,2,0)</f>
        <v>Nhóm 1</v>
      </c>
      <c r="G10023" s="8" t="s">
        <v>9693</v>
      </c>
      <c r="H10023" t="str">
        <f>VLOOKUP(G10023,'DANH MỤC'!$I:$K,2,0)</f>
        <v>KH 3749</v>
      </c>
      <c r="I10023" t="str">
        <f>VLOOKUP(G10023,'DANH MỤC'!$I:$K,3,0)</f>
        <v>Bắc Giang</v>
      </c>
      <c r="J10023" s="8" t="s">
        <v>5939</v>
      </c>
      <c r="K10023" t="str">
        <f>VLOOKUP(J10023,'DANH MỤC'!$A$1:$B$19,2,0)</f>
        <v>Sản phẩm 0001</v>
      </c>
      <c r="L10023" t="s">
        <v>15</v>
      </c>
      <c r="M10023">
        <v>1</v>
      </c>
      <c r="N10023" s="3">
        <f>IF(LEFT(K10023,1)="S",VLOOKUP(K10023,'DANH MỤC'!$B:$D,2,0),VLOOKUP(K10023,'DANH MỤC'!$B:$D,3,0))</f>
        <v>3000000</v>
      </c>
      <c r="O10023">
        <v>5</v>
      </c>
      <c r="P10023" s="3">
        <f>N10023*O10023%*CSDL[[#This Row],[SỐ LƯỢNG]]</f>
        <v>150000</v>
      </c>
      <c r="Q10023" s="3">
        <f t="shared" si="4331"/>
        <v>2850000</v>
      </c>
    </row>
    <row r="10024" spans="1:17" x14ac:dyDescent="0.3">
      <c r="A10024" s="23" t="s">
        <v>5484</v>
      </c>
      <c r="B10024" s="8" t="s">
        <v>5484</v>
      </c>
      <c r="C10024" s="8">
        <v>1</v>
      </c>
      <c r="D10024" s="8" t="s">
        <v>5628</v>
      </c>
      <c r="E10024" s="8" t="s">
        <v>13854</v>
      </c>
      <c r="F10024" s="8" t="str">
        <f>VLOOKUP(E10024,'DANH MỤC'!$F:$G,2,0)</f>
        <v>Nhóm 3</v>
      </c>
      <c r="G10024" s="8" t="s">
        <v>8925</v>
      </c>
      <c r="H10024" t="str">
        <f>VLOOKUP(G10024,'DANH MỤC'!$I:$K,2,0)</f>
        <v>KH 2959</v>
      </c>
      <c r="I10024" t="str">
        <f>VLOOKUP(G10024,'DANH MỤC'!$I:$K,3,0)</f>
        <v>Đồng Tháp</v>
      </c>
      <c r="J10024" s="8" t="s">
        <v>5939</v>
      </c>
      <c r="K10024" t="str">
        <f>VLOOKUP(J10024,'DANH MỤC'!$A$1:$B$19,2,0)</f>
        <v>Sản phẩm 0001</v>
      </c>
      <c r="L10024" t="s">
        <v>15</v>
      </c>
      <c r="M10024">
        <v>1</v>
      </c>
      <c r="N10024" s="3">
        <f>IF(LEFT(K10024,1)="S",VLOOKUP(K10024,'DANH MỤC'!$B:$D,2,0),VLOOKUP(K10024,'DANH MỤC'!$B:$D,3,0))</f>
        <v>3000000</v>
      </c>
      <c r="O10024">
        <v>5</v>
      </c>
      <c r="P10024" s="3">
        <f>N10024*O10024%*CSDL[[#This Row],[SỐ LƯỢNG]]</f>
        <v>150000</v>
      </c>
      <c r="Q10024" s="3">
        <f t="shared" si="4331"/>
        <v>2850000</v>
      </c>
    </row>
    <row r="10025" spans="1:17" x14ac:dyDescent="0.3">
      <c r="A10025" s="23" t="str">
        <f>A10024</f>
        <v>11/01/2019</v>
      </c>
      <c r="B10025" s="8" t="str">
        <f>B10024</f>
        <v>11/01/2019</v>
      </c>
      <c r="C10025" s="8">
        <v>1</v>
      </c>
      <c r="D10025" s="8" t="str">
        <f>D10024</f>
        <v>DH9456</v>
      </c>
      <c r="E10025" s="8" t="str">
        <f>E10024</f>
        <v>hien.nguyen</v>
      </c>
      <c r="F10025" s="8" t="str">
        <f>VLOOKUP(E10025,'DANH MỤC'!$F:$G,2,0)</f>
        <v>Nhóm 3</v>
      </c>
      <c r="G10025" s="8" t="str">
        <f>G10024</f>
        <v>KH2959</v>
      </c>
      <c r="H10025" t="str">
        <f>VLOOKUP(G10025,'DANH MỤC'!$I:$K,2,0)</f>
        <v>KH 2959</v>
      </c>
      <c r="I10025" t="str">
        <f>VLOOKUP(G10025,'DANH MỤC'!$I:$K,3,0)</f>
        <v>Đồng Tháp</v>
      </c>
      <c r="J10025" s="8" t="s">
        <v>5944</v>
      </c>
      <c r="K10025" t="str">
        <f>VLOOKUP(J10025,'DANH MỤC'!$A$1:$B$19,2,0)</f>
        <v>Hàng tặng 0001</v>
      </c>
      <c r="L10025" t="s">
        <v>24</v>
      </c>
      <c r="M10025">
        <v>2</v>
      </c>
      <c r="N10025" s="3">
        <f>IF(LEFT(K10025,1)="S",VLOOKUP(K10025,'DANH MỤC'!$B:$D,2,0),VLOOKUP(K10025,'DANH MỤC'!$B:$D,3,0))</f>
        <v>200000</v>
      </c>
      <c r="O10025">
        <v>100</v>
      </c>
      <c r="P10025" s="3">
        <f>N10025*O10025%*CSDL[[#This Row],[SỐ LƯỢNG]]</f>
        <v>400000</v>
      </c>
      <c r="Q10025" s="3">
        <f t="shared" si="4331"/>
        <v>0</v>
      </c>
    </row>
    <row r="10026" spans="1:17" x14ac:dyDescent="0.3">
      <c r="A10026" s="23" t="s">
        <v>5484</v>
      </c>
      <c r="B10026" s="8" t="s">
        <v>5484</v>
      </c>
      <c r="C10026" s="8">
        <v>1</v>
      </c>
      <c r="D10026" s="8" t="s">
        <v>5629</v>
      </c>
      <c r="E10026" s="8" t="s">
        <v>13830</v>
      </c>
      <c r="F10026" s="8" t="str">
        <f>VLOOKUP(E10026,'DANH MỤC'!$F:$G,2,0)</f>
        <v>Nhóm 2</v>
      </c>
      <c r="G10026" s="8" t="s">
        <v>8519</v>
      </c>
      <c r="H10026" t="str">
        <f>VLOOKUP(G10026,'DANH MỤC'!$I:$K,2,0)</f>
        <v>KH 2543</v>
      </c>
      <c r="I10026" t="str">
        <f>VLOOKUP(G10026,'DANH MỤC'!$I:$K,3,0)</f>
        <v>Quảng Trị</v>
      </c>
      <c r="J10026" s="8" t="s">
        <v>5939</v>
      </c>
      <c r="K10026" t="str">
        <f>VLOOKUP(J10026,'DANH MỤC'!$A$1:$B$19,2,0)</f>
        <v>Sản phẩm 0001</v>
      </c>
      <c r="L10026" t="s">
        <v>15</v>
      </c>
      <c r="M10026">
        <v>1</v>
      </c>
      <c r="N10026" s="3">
        <f>IF(LEFT(K10026,1)="S",VLOOKUP(K10026,'DANH MỤC'!$B:$D,2,0),VLOOKUP(K10026,'DANH MỤC'!$B:$D,3,0))</f>
        <v>3000000</v>
      </c>
      <c r="O10026">
        <v>0</v>
      </c>
      <c r="P10026" s="3">
        <f>N10026*O10026%*CSDL[[#This Row],[SỐ LƯỢNG]]</f>
        <v>0</v>
      </c>
      <c r="Q10026" s="3">
        <f t="shared" si="4331"/>
        <v>3000000</v>
      </c>
    </row>
    <row r="10027" spans="1:17" x14ac:dyDescent="0.3">
      <c r="A10027" s="23" t="s">
        <v>5484</v>
      </c>
      <c r="B10027" s="8" t="s">
        <v>5484</v>
      </c>
      <c r="C10027" s="8">
        <v>1</v>
      </c>
      <c r="D10027" s="8" t="s">
        <v>5630</v>
      </c>
      <c r="E10027" s="8" t="s">
        <v>13822</v>
      </c>
      <c r="F10027" s="8" t="str">
        <f>VLOOKUP(E10027,'DANH MỤC'!$F:$G,2,0)</f>
        <v>Nhóm 1</v>
      </c>
      <c r="G10027" s="8" t="s">
        <v>9694</v>
      </c>
      <c r="H10027" t="str">
        <f>VLOOKUP(G10027,'DANH MỤC'!$I:$K,2,0)</f>
        <v>KH 3750</v>
      </c>
      <c r="I10027" t="str">
        <f>VLOOKUP(G10027,'DANH MỤC'!$I:$K,3,0)</f>
        <v>Thanh Hóa</v>
      </c>
      <c r="J10027" s="8" t="s">
        <v>5939</v>
      </c>
      <c r="K10027" t="str">
        <f>VLOOKUP(J10027,'DANH MỤC'!$A$1:$B$19,2,0)</f>
        <v>Sản phẩm 0001</v>
      </c>
      <c r="L10027" t="s">
        <v>15</v>
      </c>
      <c r="M10027">
        <v>2</v>
      </c>
      <c r="N10027" s="3">
        <f>IF(LEFT(K10027,1)="S",VLOOKUP(K10027,'DANH MỤC'!$B:$D,2,0),VLOOKUP(K10027,'DANH MỤC'!$B:$D,3,0))</f>
        <v>3000000</v>
      </c>
      <c r="O10027">
        <v>10</v>
      </c>
      <c r="P10027" s="3">
        <f>N10027*O10027%*CSDL[[#This Row],[SỐ LƯỢNG]]</f>
        <v>600000</v>
      </c>
      <c r="Q10027" s="3">
        <f t="shared" si="4331"/>
        <v>5400000</v>
      </c>
    </row>
    <row r="10028" spans="1:17" x14ac:dyDescent="0.3">
      <c r="A10028" s="23" t="str">
        <f>A10027</f>
        <v>11/01/2019</v>
      </c>
      <c r="B10028" s="8" t="str">
        <f>B10027</f>
        <v>11/01/2019</v>
      </c>
      <c r="C10028" s="8">
        <v>1</v>
      </c>
      <c r="D10028" s="8" t="str">
        <f>D10027</f>
        <v>DH9454</v>
      </c>
      <c r="E10028" s="8" t="str">
        <f>E10027</f>
        <v>anh.hong</v>
      </c>
      <c r="F10028" s="8" t="str">
        <f>VLOOKUP(E10028,'DANH MỤC'!$F:$G,2,0)</f>
        <v>Nhóm 1</v>
      </c>
      <c r="G10028" s="8" t="str">
        <f>G10027</f>
        <v>KH3750</v>
      </c>
      <c r="H10028" t="str">
        <f>VLOOKUP(G10028,'DANH MỤC'!$I:$K,2,0)</f>
        <v>KH 3750</v>
      </c>
      <c r="I10028" t="str">
        <f>VLOOKUP(G10028,'DANH MỤC'!$I:$K,3,0)</f>
        <v>Thanh Hóa</v>
      </c>
      <c r="J10028" s="8" t="s">
        <v>5940</v>
      </c>
      <c r="K10028" t="str">
        <f>VLOOKUP(J10028,'DANH MỤC'!$A$1:$B$19,2,0)</f>
        <v>Sản phẩm 0002</v>
      </c>
      <c r="L10028" t="s">
        <v>15</v>
      </c>
      <c r="M10028">
        <v>1</v>
      </c>
      <c r="N10028" s="3">
        <f>IF(LEFT(K10028,1)="S",VLOOKUP(K10028,'DANH MỤC'!$B:$D,2,0),VLOOKUP(K10028,'DANH MỤC'!$B:$D,3,0))</f>
        <v>2000000</v>
      </c>
      <c r="O10028">
        <v>10</v>
      </c>
      <c r="P10028" s="3">
        <f>N10028*O10028%*CSDL[[#This Row],[SỐ LƯỢNG]]</f>
        <v>200000</v>
      </c>
      <c r="Q10028" s="3">
        <f t="shared" si="4331"/>
        <v>1800000</v>
      </c>
    </row>
    <row r="10029" spans="1:17" x14ac:dyDescent="0.3">
      <c r="A10029" s="23" t="s">
        <v>5484</v>
      </c>
      <c r="B10029" s="8" t="s">
        <v>5484</v>
      </c>
      <c r="C10029" s="8">
        <v>1</v>
      </c>
      <c r="D10029" s="8" t="s">
        <v>5631</v>
      </c>
      <c r="E10029" s="8" t="s">
        <v>13816</v>
      </c>
      <c r="F10029" s="8" t="str">
        <f>VLOOKUP(E10029,'DANH MỤC'!$F:$G,2,0)</f>
        <v>Nhóm 1</v>
      </c>
      <c r="G10029" s="8" t="s">
        <v>9695</v>
      </c>
      <c r="H10029" t="str">
        <f>VLOOKUP(G10029,'DANH MỤC'!$I:$K,2,0)</f>
        <v>KH 3751</v>
      </c>
      <c r="I10029" t="str">
        <f>VLOOKUP(G10029,'DANH MỤC'!$I:$K,3,0)</f>
        <v>Lâm Đồng</v>
      </c>
      <c r="J10029" s="8" t="s">
        <v>5940</v>
      </c>
      <c r="K10029" t="str">
        <f>VLOOKUP(J10029,'DANH MỤC'!$A$1:$B$19,2,0)</f>
        <v>Sản phẩm 0002</v>
      </c>
      <c r="L10029" t="s">
        <v>15</v>
      </c>
      <c r="M10029">
        <v>1</v>
      </c>
      <c r="N10029" s="3">
        <f>IF(LEFT(K10029,1)="S",VLOOKUP(K10029,'DANH MỤC'!$B:$D,2,0),VLOOKUP(K10029,'DANH MỤC'!$B:$D,3,0))</f>
        <v>2000000</v>
      </c>
      <c r="O10029">
        <v>0</v>
      </c>
      <c r="P10029" s="3">
        <f>N10029*O10029%*CSDL[[#This Row],[SỐ LƯỢNG]]</f>
        <v>0</v>
      </c>
      <c r="Q10029" s="3">
        <f t="shared" si="4331"/>
        <v>2000000</v>
      </c>
    </row>
    <row r="10030" spans="1:17" x14ac:dyDescent="0.3">
      <c r="A10030" s="23" t="s">
        <v>5484</v>
      </c>
      <c r="B10030" s="8" t="s">
        <v>5484</v>
      </c>
      <c r="C10030" s="8">
        <v>1</v>
      </c>
      <c r="D10030" s="8" t="s">
        <v>5632</v>
      </c>
      <c r="E10030" s="8" t="s">
        <v>13816</v>
      </c>
      <c r="F10030" s="8" t="str">
        <f>VLOOKUP(E10030,'DANH MỤC'!$F:$G,2,0)</f>
        <v>Nhóm 1</v>
      </c>
      <c r="G10030" s="8" t="s">
        <v>9696</v>
      </c>
      <c r="H10030" t="str">
        <f>VLOOKUP(G10030,'DANH MỤC'!$I:$K,2,0)</f>
        <v>KH 3752</v>
      </c>
      <c r="I10030" t="str">
        <f>VLOOKUP(G10030,'DANH MỤC'!$I:$K,3,0)</f>
        <v>Trà Vinh</v>
      </c>
      <c r="J10030" s="8" t="s">
        <v>5940</v>
      </c>
      <c r="K10030" t="str">
        <f>VLOOKUP(J10030,'DANH MỤC'!$A$1:$B$19,2,0)</f>
        <v>Sản phẩm 0002</v>
      </c>
      <c r="L10030" t="s">
        <v>15</v>
      </c>
      <c r="M10030">
        <v>1</v>
      </c>
      <c r="N10030" s="3">
        <f>IF(LEFT(K10030,1)="S",VLOOKUP(K10030,'DANH MỤC'!$B:$D,2,0),VLOOKUP(K10030,'DANH MỤC'!$B:$D,3,0))</f>
        <v>2000000</v>
      </c>
      <c r="O10030">
        <v>5</v>
      </c>
      <c r="P10030" s="3">
        <f>N10030*O10030%*CSDL[[#This Row],[SỐ LƯỢNG]]</f>
        <v>100000</v>
      </c>
      <c r="Q10030" s="3">
        <f t="shared" si="4331"/>
        <v>1900000</v>
      </c>
    </row>
    <row r="10031" spans="1:17" x14ac:dyDescent="0.3">
      <c r="A10031" s="23" t="s">
        <v>5484</v>
      </c>
      <c r="B10031" s="8" t="s">
        <v>5484</v>
      </c>
      <c r="C10031" s="8">
        <v>1</v>
      </c>
      <c r="D10031" s="8" t="s">
        <v>5633</v>
      </c>
      <c r="E10031" s="8" t="s">
        <v>13830</v>
      </c>
      <c r="F10031" s="8" t="str">
        <f>VLOOKUP(E10031,'DANH MỤC'!$F:$G,2,0)</f>
        <v>Nhóm 2</v>
      </c>
      <c r="G10031" s="8" t="s">
        <v>9697</v>
      </c>
      <c r="H10031" t="str">
        <f>VLOOKUP(G10031,'DANH MỤC'!$I:$K,2,0)</f>
        <v>KH 3753</v>
      </c>
      <c r="I10031" t="str">
        <f>VLOOKUP(G10031,'DANH MỤC'!$I:$K,3,0)</f>
        <v>Sơn La</v>
      </c>
      <c r="J10031" s="8" t="s">
        <v>5940</v>
      </c>
      <c r="K10031" t="str">
        <f>VLOOKUP(J10031,'DANH MỤC'!$A$1:$B$19,2,0)</f>
        <v>Sản phẩm 0002</v>
      </c>
      <c r="L10031" t="s">
        <v>15</v>
      </c>
      <c r="M10031">
        <v>1</v>
      </c>
      <c r="N10031" s="3">
        <f>IF(LEFT(K10031,1)="S",VLOOKUP(K10031,'DANH MỤC'!$B:$D,2,0),VLOOKUP(K10031,'DANH MỤC'!$B:$D,3,0))</f>
        <v>2000000</v>
      </c>
      <c r="O10031">
        <v>5</v>
      </c>
      <c r="P10031" s="3">
        <f>N10031*O10031%*CSDL[[#This Row],[SỐ LƯỢNG]]</f>
        <v>100000</v>
      </c>
      <c r="Q10031" s="3">
        <f t="shared" si="4331"/>
        <v>1900000</v>
      </c>
    </row>
    <row r="10032" spans="1:17" x14ac:dyDescent="0.3">
      <c r="A10032" s="23" t="s">
        <v>5484</v>
      </c>
      <c r="B10032" s="8" t="s">
        <v>5484</v>
      </c>
      <c r="C10032" s="8">
        <v>1</v>
      </c>
      <c r="D10032" s="8" t="s">
        <v>5634</v>
      </c>
      <c r="E10032" s="8" t="s">
        <v>13823</v>
      </c>
      <c r="F10032" s="8" t="str">
        <f>VLOOKUP(E10032,'DANH MỤC'!$F:$G,2,0)</f>
        <v>Nhóm 1</v>
      </c>
      <c r="G10032" s="8" t="s">
        <v>9698</v>
      </c>
      <c r="H10032" t="str">
        <f>VLOOKUP(G10032,'DANH MỤC'!$I:$K,2,0)</f>
        <v>KH 3754</v>
      </c>
      <c r="I10032" t="str">
        <f>VLOOKUP(G10032,'DANH MỤC'!$I:$K,3,0)</f>
        <v>Bạc Liêu</v>
      </c>
      <c r="J10032" s="8" t="s">
        <v>5939</v>
      </c>
      <c r="K10032" t="str">
        <f>VLOOKUP(J10032,'DANH MỤC'!$A$1:$B$19,2,0)</f>
        <v>Sản phẩm 0001</v>
      </c>
      <c r="L10032" t="s">
        <v>15</v>
      </c>
      <c r="M10032">
        <v>3</v>
      </c>
      <c r="N10032" s="3">
        <f>IF(LEFT(K10032,1)="S",VLOOKUP(K10032,'DANH MỤC'!$B:$D,2,0),VLOOKUP(K10032,'DANH MỤC'!$B:$D,3,0))</f>
        <v>3000000</v>
      </c>
      <c r="O10032">
        <v>10</v>
      </c>
      <c r="P10032" s="3">
        <f>N10032*O10032%*CSDL[[#This Row],[SỐ LƯỢNG]]</f>
        <v>900000</v>
      </c>
      <c r="Q10032" s="3">
        <f t="shared" si="4331"/>
        <v>8100000</v>
      </c>
    </row>
    <row r="10033" spans="1:17" x14ac:dyDescent="0.3">
      <c r="A10033" s="23" t="s">
        <v>5484</v>
      </c>
      <c r="B10033" s="8" t="s">
        <v>5484</v>
      </c>
      <c r="C10033" s="8">
        <v>1</v>
      </c>
      <c r="D10033" s="8" t="s">
        <v>5635</v>
      </c>
      <c r="E10033" s="8" t="s">
        <v>13830</v>
      </c>
      <c r="F10033" s="8" t="str">
        <f>VLOOKUP(E10033,'DANH MỤC'!$F:$G,2,0)</f>
        <v>Nhóm 2</v>
      </c>
      <c r="G10033" s="8" t="s">
        <v>8627</v>
      </c>
      <c r="H10033" t="str">
        <f>VLOOKUP(G10033,'DANH MỤC'!$I:$K,2,0)</f>
        <v>KH 2654</v>
      </c>
      <c r="I10033" t="str">
        <f>VLOOKUP(G10033,'DANH MỤC'!$I:$K,3,0)</f>
        <v>Điện Biên</v>
      </c>
      <c r="J10033" s="8" t="s">
        <v>5939</v>
      </c>
      <c r="K10033" t="str">
        <f>VLOOKUP(J10033,'DANH MỤC'!$A$1:$B$19,2,0)</f>
        <v>Sản phẩm 0001</v>
      </c>
      <c r="L10033" t="s">
        <v>15</v>
      </c>
      <c r="M10033">
        <v>1</v>
      </c>
      <c r="N10033" s="3">
        <f>IF(LEFT(K10033,1)="S",VLOOKUP(K10033,'DANH MỤC'!$B:$D,2,0),VLOOKUP(K10033,'DANH MỤC'!$B:$D,3,0))</f>
        <v>3000000</v>
      </c>
      <c r="O10033">
        <v>5</v>
      </c>
      <c r="P10033" s="3">
        <f>N10033*O10033%*CSDL[[#This Row],[SỐ LƯỢNG]]</f>
        <v>150000</v>
      </c>
      <c r="Q10033" s="3">
        <f t="shared" si="4331"/>
        <v>2850000</v>
      </c>
    </row>
    <row r="10034" spans="1:17" x14ac:dyDescent="0.3">
      <c r="A10034" s="23" t="s">
        <v>5484</v>
      </c>
      <c r="B10034" s="8" t="s">
        <v>5484</v>
      </c>
      <c r="C10034" s="8">
        <v>1</v>
      </c>
      <c r="D10034" s="8" t="s">
        <v>5636</v>
      </c>
      <c r="E10034" s="8" t="s">
        <v>13819</v>
      </c>
      <c r="F10034" s="8" t="str">
        <f>VLOOKUP(E10034,'DANH MỤC'!$F:$G,2,0)</f>
        <v>Nhóm 1</v>
      </c>
      <c r="G10034" s="8" t="s">
        <v>8905</v>
      </c>
      <c r="H10034" t="str">
        <f>VLOOKUP(G10034,'DANH MỤC'!$I:$K,2,0)</f>
        <v>KH 2939</v>
      </c>
      <c r="I10034" t="str">
        <f>VLOOKUP(G10034,'DANH MỤC'!$I:$K,3,0)</f>
        <v>Vĩnh Long</v>
      </c>
      <c r="J10034" s="8" t="s">
        <v>5940</v>
      </c>
      <c r="K10034" t="str">
        <f>VLOOKUP(J10034,'DANH MỤC'!$A$1:$B$19,2,0)</f>
        <v>Sản phẩm 0002</v>
      </c>
      <c r="L10034" t="s">
        <v>15</v>
      </c>
      <c r="M10034">
        <v>1</v>
      </c>
      <c r="N10034" s="3">
        <f>IF(LEFT(K10034,1)="S",VLOOKUP(K10034,'DANH MỤC'!$B:$D,2,0),VLOOKUP(K10034,'DANH MỤC'!$B:$D,3,0))</f>
        <v>2000000</v>
      </c>
      <c r="O10034">
        <v>5</v>
      </c>
      <c r="P10034" s="3">
        <f>N10034*O10034%*CSDL[[#This Row],[SỐ LƯỢNG]]</f>
        <v>100000</v>
      </c>
      <c r="Q10034" s="3">
        <f t="shared" si="4331"/>
        <v>1900000</v>
      </c>
    </row>
    <row r="10035" spans="1:17" x14ac:dyDescent="0.3">
      <c r="A10035" s="23" t="s">
        <v>5484</v>
      </c>
      <c r="B10035" s="8" t="s">
        <v>5484</v>
      </c>
      <c r="C10035" s="8">
        <v>1</v>
      </c>
      <c r="D10035" s="8" t="s">
        <v>5637</v>
      </c>
      <c r="E10035" s="8" t="s">
        <v>13816</v>
      </c>
      <c r="F10035" s="8" t="str">
        <f>VLOOKUP(E10035,'DANH MỤC'!$F:$G,2,0)</f>
        <v>Nhóm 1</v>
      </c>
      <c r="G10035" s="8" t="s">
        <v>7887</v>
      </c>
      <c r="H10035" t="str">
        <f>VLOOKUP(G10035,'DANH MỤC'!$I:$K,2,0)</f>
        <v>KH 1885</v>
      </c>
      <c r="I10035" t="str">
        <f>VLOOKUP(G10035,'DANH MỤC'!$I:$K,3,0)</f>
        <v>Thái Nguyên</v>
      </c>
      <c r="J10035" s="8" t="s">
        <v>5939</v>
      </c>
      <c r="K10035" t="str">
        <f>VLOOKUP(J10035,'DANH MỤC'!$A$1:$B$19,2,0)</f>
        <v>Sản phẩm 0001</v>
      </c>
      <c r="L10035" t="s">
        <v>15</v>
      </c>
      <c r="M10035">
        <v>1</v>
      </c>
      <c r="N10035" s="3">
        <f>IF(LEFT(K10035,1)="S",VLOOKUP(K10035,'DANH MỤC'!$B:$D,2,0),VLOOKUP(K10035,'DANH MỤC'!$B:$D,3,0))</f>
        <v>3000000</v>
      </c>
      <c r="O10035">
        <v>5</v>
      </c>
      <c r="P10035" s="3">
        <f>N10035*O10035%*CSDL[[#This Row],[SỐ LƯỢNG]]</f>
        <v>150000</v>
      </c>
      <c r="Q10035" s="3">
        <f t="shared" si="4331"/>
        <v>2850000</v>
      </c>
    </row>
    <row r="10036" spans="1:17" x14ac:dyDescent="0.3">
      <c r="A10036" s="23" t="s">
        <v>5484</v>
      </c>
      <c r="B10036" s="8" t="s">
        <v>5484</v>
      </c>
      <c r="C10036" s="8">
        <v>1</v>
      </c>
      <c r="D10036" s="8" t="s">
        <v>5638</v>
      </c>
      <c r="E10036" s="8" t="s">
        <v>13819</v>
      </c>
      <c r="F10036" s="8" t="str">
        <f>VLOOKUP(E10036,'DANH MỤC'!$F:$G,2,0)</f>
        <v>Nhóm 1</v>
      </c>
      <c r="G10036" s="8" t="s">
        <v>9699</v>
      </c>
      <c r="H10036" t="str">
        <f>VLOOKUP(G10036,'DANH MỤC'!$I:$K,2,0)</f>
        <v>KH 3755</v>
      </c>
      <c r="I10036" t="str">
        <f>VLOOKUP(G10036,'DANH MỤC'!$I:$K,3,0)</f>
        <v>Hà Nam</v>
      </c>
      <c r="J10036" s="8" t="s">
        <v>5941</v>
      </c>
      <c r="K10036" t="str">
        <f>VLOOKUP(J10036,'DANH MỤC'!$A$1:$B$19,2,0)</f>
        <v>Sản phẩm 0006</v>
      </c>
      <c r="L10036" t="s">
        <v>15</v>
      </c>
      <c r="M10036">
        <v>1</v>
      </c>
      <c r="N10036" s="3">
        <f>IF(LEFT(K10036,1)="S",VLOOKUP(K10036,'DANH MỤC'!$B:$D,2,0),VLOOKUP(K10036,'DANH MỤC'!$B:$D,3,0))</f>
        <v>800000</v>
      </c>
      <c r="O10036">
        <v>0</v>
      </c>
      <c r="P10036" s="3">
        <f>N10036*O10036%*CSDL[[#This Row],[SỐ LƯỢNG]]</f>
        <v>0</v>
      </c>
      <c r="Q10036" s="3">
        <f t="shared" si="4331"/>
        <v>800000</v>
      </c>
    </row>
    <row r="10037" spans="1:17" x14ac:dyDescent="0.3">
      <c r="A10037" s="23" t="str">
        <f>A10036</f>
        <v>11/01/2019</v>
      </c>
      <c r="B10037" s="8" t="str">
        <f>B10036</f>
        <v>11/01/2019</v>
      </c>
      <c r="C10037" s="8">
        <v>1</v>
      </c>
      <c r="D10037" s="8" t="str">
        <f>D10036</f>
        <v>DH9445</v>
      </c>
      <c r="E10037" s="8" t="str">
        <f>E10036</f>
        <v>linh.truong</v>
      </c>
      <c r="F10037" s="8" t="str">
        <f>VLOOKUP(E10037,'DANH MỤC'!$F:$G,2,0)</f>
        <v>Nhóm 1</v>
      </c>
      <c r="G10037" s="8" t="str">
        <f>G10036</f>
        <v>KH3755</v>
      </c>
      <c r="H10037" t="str">
        <f>VLOOKUP(G10037,'DANH MỤC'!$I:$K,2,0)</f>
        <v>KH 3755</v>
      </c>
      <c r="I10037" t="str">
        <f>VLOOKUP(G10037,'DANH MỤC'!$I:$K,3,0)</f>
        <v>Hà Nam</v>
      </c>
      <c r="J10037" s="8" t="s">
        <v>5942</v>
      </c>
      <c r="K10037" t="str">
        <f>VLOOKUP(J10037,'DANH MỤC'!$A$1:$B$19,2,0)</f>
        <v>Sản phẩm 0007</v>
      </c>
      <c r="L10037" t="s">
        <v>15</v>
      </c>
      <c r="M10037">
        <v>1</v>
      </c>
      <c r="N10037" s="3">
        <f>IF(LEFT(K10037,1)="S",VLOOKUP(K10037,'DANH MỤC'!$B:$D,2,0),VLOOKUP(K10037,'DANH MỤC'!$B:$D,3,0))</f>
        <v>800000</v>
      </c>
      <c r="O10037">
        <v>0</v>
      </c>
      <c r="P10037" s="3">
        <f>N10037*O10037%*CSDL[[#This Row],[SỐ LƯỢNG]]</f>
        <v>0</v>
      </c>
      <c r="Q10037" s="3">
        <f t="shared" si="4331"/>
        <v>800000</v>
      </c>
    </row>
    <row r="10038" spans="1:17" x14ac:dyDescent="0.3">
      <c r="A10038" s="23" t="s">
        <v>5484</v>
      </c>
      <c r="B10038" s="8" t="s">
        <v>5484</v>
      </c>
      <c r="C10038" s="8">
        <v>1</v>
      </c>
      <c r="D10038" s="8" t="s">
        <v>5639</v>
      </c>
      <c r="E10038" s="8" t="s">
        <v>13816</v>
      </c>
      <c r="F10038" s="8" t="str">
        <f>VLOOKUP(E10038,'DANH MỤC'!$F:$G,2,0)</f>
        <v>Nhóm 1</v>
      </c>
      <c r="G10038" s="8" t="s">
        <v>9700</v>
      </c>
      <c r="H10038" t="str">
        <f>VLOOKUP(G10038,'DANH MỤC'!$I:$K,2,0)</f>
        <v>KH 3756</v>
      </c>
      <c r="I10038" t="str">
        <f>VLOOKUP(G10038,'DANH MỤC'!$I:$K,3,0)</f>
        <v>Hà Nam</v>
      </c>
      <c r="J10038" s="8" t="s">
        <v>5940</v>
      </c>
      <c r="K10038" t="str">
        <f>VLOOKUP(J10038,'DANH MỤC'!$A$1:$B$19,2,0)</f>
        <v>Sản phẩm 0002</v>
      </c>
      <c r="L10038" t="s">
        <v>15</v>
      </c>
      <c r="M10038">
        <v>1</v>
      </c>
      <c r="N10038" s="3">
        <f>IF(LEFT(K10038,1)="S",VLOOKUP(K10038,'DANH MỤC'!$B:$D,2,0),VLOOKUP(K10038,'DANH MỤC'!$B:$D,3,0))</f>
        <v>2000000</v>
      </c>
      <c r="O10038">
        <v>5</v>
      </c>
      <c r="P10038" s="3">
        <f>N10038*O10038%*CSDL[[#This Row],[SỐ LƯỢNG]]</f>
        <v>100000</v>
      </c>
      <c r="Q10038" s="3">
        <f t="shared" si="4331"/>
        <v>1900000</v>
      </c>
    </row>
    <row r="10039" spans="1:17" x14ac:dyDescent="0.3">
      <c r="A10039" s="23" t="str">
        <f t="shared" ref="A10039:A10040" si="4352">A10038</f>
        <v>11/01/2019</v>
      </c>
      <c r="B10039" s="8" t="str">
        <f t="shared" ref="B10039:B10040" si="4353">B10038</f>
        <v>11/01/2019</v>
      </c>
      <c r="C10039" s="8">
        <v>1</v>
      </c>
      <c r="D10039" s="8" t="str">
        <f t="shared" ref="D10039:D10040" si="4354">D10038</f>
        <v>DH9444</v>
      </c>
      <c r="E10039" s="8" t="str">
        <f t="shared" ref="E10039:E10040" si="4355">E10038</f>
        <v>luyen.dam</v>
      </c>
      <c r="F10039" s="8" t="str">
        <f>VLOOKUP(E10039,'DANH MỤC'!$F:$G,2,0)</f>
        <v>Nhóm 1</v>
      </c>
      <c r="G10039" s="8" t="str">
        <f t="shared" ref="G10039:G10040" si="4356">G10038</f>
        <v>KH3756</v>
      </c>
      <c r="H10039" t="str">
        <f>VLOOKUP(G10039,'DANH MỤC'!$I:$K,2,0)</f>
        <v>KH 3756</v>
      </c>
      <c r="I10039" t="str">
        <f>VLOOKUP(G10039,'DANH MỤC'!$I:$K,3,0)</f>
        <v>Hà Nam</v>
      </c>
      <c r="J10039" s="8" t="s">
        <v>5939</v>
      </c>
      <c r="K10039" t="str">
        <f>VLOOKUP(J10039,'DANH MỤC'!$A$1:$B$19,2,0)</f>
        <v>Sản phẩm 0001</v>
      </c>
      <c r="L10039" t="s">
        <v>15</v>
      </c>
      <c r="M10039">
        <v>1</v>
      </c>
      <c r="N10039" s="3">
        <f>IF(LEFT(K10039,1)="S",VLOOKUP(K10039,'DANH MỤC'!$B:$D,2,0),VLOOKUP(K10039,'DANH MỤC'!$B:$D,3,0))</f>
        <v>3000000</v>
      </c>
      <c r="O10039">
        <v>20</v>
      </c>
      <c r="P10039" s="3">
        <f>N10039*O10039%*CSDL[[#This Row],[SỐ LƯỢNG]]</f>
        <v>600000</v>
      </c>
      <c r="Q10039" s="3">
        <f t="shared" si="4331"/>
        <v>2400000</v>
      </c>
    </row>
    <row r="10040" spans="1:17" x14ac:dyDescent="0.3">
      <c r="A10040" s="23" t="str">
        <f t="shared" si="4352"/>
        <v>11/01/2019</v>
      </c>
      <c r="B10040" s="8" t="str">
        <f t="shared" si="4353"/>
        <v>11/01/2019</v>
      </c>
      <c r="C10040" s="8">
        <v>1</v>
      </c>
      <c r="D10040" s="8" t="str">
        <f t="shared" si="4354"/>
        <v>DH9444</v>
      </c>
      <c r="E10040" s="8" t="str">
        <f t="shared" si="4355"/>
        <v>luyen.dam</v>
      </c>
      <c r="F10040" s="8" t="str">
        <f>VLOOKUP(E10040,'DANH MỤC'!$F:$G,2,0)</f>
        <v>Nhóm 1</v>
      </c>
      <c r="G10040" s="8" t="str">
        <f t="shared" si="4356"/>
        <v>KH3756</v>
      </c>
      <c r="H10040" t="str">
        <f>VLOOKUP(G10040,'DANH MỤC'!$I:$K,2,0)</f>
        <v>KH 3756</v>
      </c>
      <c r="I10040" t="str">
        <f>VLOOKUP(G10040,'DANH MỤC'!$I:$K,3,0)</f>
        <v>Hà Nam</v>
      </c>
      <c r="J10040" s="8" t="s">
        <v>5944</v>
      </c>
      <c r="K10040" t="str">
        <f>VLOOKUP(J10040,'DANH MỤC'!$A$1:$B$19,2,0)</f>
        <v>Hàng tặng 0001</v>
      </c>
      <c r="L10040" t="s">
        <v>24</v>
      </c>
      <c r="M10040">
        <v>2</v>
      </c>
      <c r="N10040" s="3">
        <f>IF(LEFT(K10040,1)="S",VLOOKUP(K10040,'DANH MỤC'!$B:$D,2,0),VLOOKUP(K10040,'DANH MỤC'!$B:$D,3,0))</f>
        <v>200000</v>
      </c>
      <c r="O10040">
        <v>100</v>
      </c>
      <c r="P10040" s="3">
        <f>N10040*O10040%*CSDL[[#This Row],[SỐ LƯỢNG]]</f>
        <v>400000</v>
      </c>
      <c r="Q10040" s="3">
        <f t="shared" si="4331"/>
        <v>0</v>
      </c>
    </row>
    <row r="10041" spans="1:17" x14ac:dyDescent="0.3">
      <c r="A10041" s="23" t="s">
        <v>5484</v>
      </c>
      <c r="B10041" s="8" t="s">
        <v>5484</v>
      </c>
      <c r="C10041" s="8">
        <v>1</v>
      </c>
      <c r="D10041" s="8" t="s">
        <v>5640</v>
      </c>
      <c r="E10041" s="8" t="s">
        <v>13847</v>
      </c>
      <c r="F10041" s="8" t="str">
        <f>VLOOKUP(E10041,'DANH MỤC'!$F:$G,2,0)</f>
        <v>Nhóm 3</v>
      </c>
      <c r="G10041" s="8" t="s">
        <v>8926</v>
      </c>
      <c r="H10041" t="str">
        <f>VLOOKUP(G10041,'DANH MỤC'!$I:$K,2,0)</f>
        <v>KH 2960</v>
      </c>
      <c r="I10041" t="str">
        <f>VLOOKUP(G10041,'DANH MỤC'!$I:$K,3,0)</f>
        <v>Hà Tĩnh</v>
      </c>
      <c r="J10041" s="8" t="s">
        <v>5939</v>
      </c>
      <c r="K10041" t="str">
        <f>VLOOKUP(J10041,'DANH MỤC'!$A$1:$B$19,2,0)</f>
        <v>Sản phẩm 0001</v>
      </c>
      <c r="L10041" t="s">
        <v>15</v>
      </c>
      <c r="M10041">
        <v>1</v>
      </c>
      <c r="N10041" s="3">
        <f>IF(LEFT(K10041,1)="S",VLOOKUP(K10041,'DANH MỤC'!$B:$D,2,0),VLOOKUP(K10041,'DANH MỤC'!$B:$D,3,0))</f>
        <v>3000000</v>
      </c>
      <c r="O10041">
        <v>5</v>
      </c>
      <c r="P10041" s="3">
        <f>N10041*O10041%*CSDL[[#This Row],[SỐ LƯỢNG]]</f>
        <v>150000</v>
      </c>
      <c r="Q10041" s="3">
        <f t="shared" si="4331"/>
        <v>2850000</v>
      </c>
    </row>
    <row r="10042" spans="1:17" x14ac:dyDescent="0.3">
      <c r="A10042" s="23" t="s">
        <v>5484</v>
      </c>
      <c r="B10042" s="8" t="s">
        <v>5484</v>
      </c>
      <c r="C10042" s="8">
        <v>1</v>
      </c>
      <c r="D10042" s="8" t="s">
        <v>5641</v>
      </c>
      <c r="E10042" s="8" t="s">
        <v>13823</v>
      </c>
      <c r="F10042" s="8" t="str">
        <f>VLOOKUP(E10042,'DANH MỤC'!$F:$G,2,0)</f>
        <v>Nhóm 1</v>
      </c>
      <c r="G10042" s="8" t="s">
        <v>9463</v>
      </c>
      <c r="H10042" t="str">
        <f>VLOOKUP(G10042,'DANH MỤC'!$I:$K,2,0)</f>
        <v>KH 3515</v>
      </c>
      <c r="I10042" t="str">
        <f>VLOOKUP(G10042,'DANH MỤC'!$I:$K,3,0)</f>
        <v>Nam Định</v>
      </c>
      <c r="J10042" s="8" t="s">
        <v>5939</v>
      </c>
      <c r="K10042" t="str">
        <f>VLOOKUP(J10042,'DANH MỤC'!$A$1:$B$19,2,0)</f>
        <v>Sản phẩm 0001</v>
      </c>
      <c r="L10042" t="s">
        <v>15</v>
      </c>
      <c r="M10042">
        <v>2</v>
      </c>
      <c r="N10042" s="3">
        <f>IF(LEFT(K10042,1)="S",VLOOKUP(K10042,'DANH MỤC'!$B:$D,2,0),VLOOKUP(K10042,'DANH MỤC'!$B:$D,3,0))</f>
        <v>3000000</v>
      </c>
      <c r="O10042">
        <v>10</v>
      </c>
      <c r="P10042" s="3">
        <f>N10042*O10042%*CSDL[[#This Row],[SỐ LƯỢNG]]</f>
        <v>600000</v>
      </c>
      <c r="Q10042" s="3">
        <f t="shared" si="4331"/>
        <v>5400000</v>
      </c>
    </row>
    <row r="10043" spans="1:17" x14ac:dyDescent="0.3">
      <c r="A10043" s="23" t="str">
        <f>A10042</f>
        <v>11/01/2019</v>
      </c>
      <c r="B10043" s="8" t="str">
        <f>B10042</f>
        <v>11/01/2019</v>
      </c>
      <c r="C10043" s="8">
        <v>1</v>
      </c>
      <c r="D10043" s="8" t="str">
        <f>D10042</f>
        <v>DH9442</v>
      </c>
      <c r="E10043" s="8" t="str">
        <f>E10042</f>
        <v>giang.nguyen</v>
      </c>
      <c r="F10043" s="8" t="str">
        <f>VLOOKUP(E10043,'DANH MỤC'!$F:$G,2,0)</f>
        <v>Nhóm 1</v>
      </c>
      <c r="G10043" s="8" t="str">
        <f>G10042</f>
        <v>KH3515</v>
      </c>
      <c r="H10043" t="str">
        <f>VLOOKUP(G10043,'DANH MỤC'!$I:$K,2,0)</f>
        <v>KH 3515</v>
      </c>
      <c r="I10043" t="str">
        <f>VLOOKUP(G10043,'DANH MỤC'!$I:$K,3,0)</f>
        <v>Nam Định</v>
      </c>
      <c r="J10043" s="8" t="s">
        <v>5944</v>
      </c>
      <c r="K10043" t="str">
        <f>VLOOKUP(J10043,'DANH MỤC'!$A$1:$B$19,2,0)</f>
        <v>Hàng tặng 0001</v>
      </c>
      <c r="L10043" t="s">
        <v>24</v>
      </c>
      <c r="M10043">
        <v>2</v>
      </c>
      <c r="N10043" s="3">
        <f>IF(LEFT(K10043,1)="S",VLOOKUP(K10043,'DANH MỤC'!$B:$D,2,0),VLOOKUP(K10043,'DANH MỤC'!$B:$D,3,0))</f>
        <v>200000</v>
      </c>
      <c r="O10043">
        <v>100</v>
      </c>
      <c r="P10043" s="3">
        <f>N10043*O10043%*CSDL[[#This Row],[SỐ LƯỢNG]]</f>
        <v>400000</v>
      </c>
      <c r="Q10043" s="3">
        <f t="shared" si="4331"/>
        <v>0</v>
      </c>
    </row>
    <row r="10044" spans="1:17" x14ac:dyDescent="0.3">
      <c r="A10044" s="23" t="s">
        <v>5484</v>
      </c>
      <c r="B10044" s="8" t="s">
        <v>5484</v>
      </c>
      <c r="C10044" s="8">
        <v>1</v>
      </c>
      <c r="D10044" s="8" t="s">
        <v>5642</v>
      </c>
      <c r="E10044" s="8" t="s">
        <v>13855</v>
      </c>
      <c r="F10044" s="8" t="str">
        <f>VLOOKUP(E10044,'DANH MỤC'!$F:$G,2,0)</f>
        <v>Nhóm 3</v>
      </c>
      <c r="G10044" s="8" t="s">
        <v>9701</v>
      </c>
      <c r="H10044" t="str">
        <f>VLOOKUP(G10044,'DANH MỤC'!$I:$K,2,0)</f>
        <v>KH 3757</v>
      </c>
      <c r="I10044" t="str">
        <f>VLOOKUP(G10044,'DANH MỤC'!$I:$K,3,0)</f>
        <v>An Giang</v>
      </c>
      <c r="J10044" s="8" t="s">
        <v>5939</v>
      </c>
      <c r="K10044" t="str">
        <f>VLOOKUP(J10044,'DANH MỤC'!$A$1:$B$19,2,0)</f>
        <v>Sản phẩm 0001</v>
      </c>
      <c r="L10044" t="s">
        <v>15</v>
      </c>
      <c r="M10044">
        <v>3</v>
      </c>
      <c r="N10044" s="3">
        <f>IF(LEFT(K10044,1)="S",VLOOKUP(K10044,'DANH MỤC'!$B:$D,2,0),VLOOKUP(K10044,'DANH MỤC'!$B:$D,3,0))</f>
        <v>3000000</v>
      </c>
      <c r="O10044">
        <v>100</v>
      </c>
      <c r="P10044" s="3">
        <f>N10044*O10044%*CSDL[[#This Row],[SỐ LƯỢNG]]</f>
        <v>9000000</v>
      </c>
      <c r="Q10044" s="3">
        <f t="shared" si="4331"/>
        <v>0</v>
      </c>
    </row>
    <row r="10045" spans="1:17" x14ac:dyDescent="0.3">
      <c r="A10045" s="23" t="s">
        <v>5484</v>
      </c>
      <c r="B10045" s="8" t="s">
        <v>5484</v>
      </c>
      <c r="C10045" s="8">
        <v>1</v>
      </c>
      <c r="D10045" s="8" t="s">
        <v>5643</v>
      </c>
      <c r="E10045" s="8" t="s">
        <v>13830</v>
      </c>
      <c r="F10045" s="8" t="str">
        <f>VLOOKUP(E10045,'DANH MỤC'!$F:$G,2,0)</f>
        <v>Nhóm 2</v>
      </c>
      <c r="G10045" s="8" t="s">
        <v>8690</v>
      </c>
      <c r="H10045" t="str">
        <f>VLOOKUP(G10045,'DANH MỤC'!$I:$K,2,0)</f>
        <v>KH 2718</v>
      </c>
      <c r="I10045" t="str">
        <f>VLOOKUP(G10045,'DANH MỤC'!$I:$K,3,0)</f>
        <v>Thái Nguyên</v>
      </c>
      <c r="J10045" s="8" t="s">
        <v>5940</v>
      </c>
      <c r="K10045" t="str">
        <f>VLOOKUP(J10045,'DANH MỤC'!$A$1:$B$19,2,0)</f>
        <v>Sản phẩm 0002</v>
      </c>
      <c r="L10045" t="s">
        <v>15</v>
      </c>
      <c r="M10045">
        <v>1</v>
      </c>
      <c r="N10045" s="3">
        <f>IF(LEFT(K10045,1)="S",VLOOKUP(K10045,'DANH MỤC'!$B:$D,2,0),VLOOKUP(K10045,'DANH MỤC'!$B:$D,3,0))</f>
        <v>2000000</v>
      </c>
      <c r="O10045">
        <v>5</v>
      </c>
      <c r="P10045" s="3">
        <f>N10045*O10045%*CSDL[[#This Row],[SỐ LƯỢNG]]</f>
        <v>100000</v>
      </c>
      <c r="Q10045" s="3">
        <f t="shared" si="4331"/>
        <v>1900000</v>
      </c>
    </row>
    <row r="10046" spans="1:17" x14ac:dyDescent="0.3">
      <c r="A10046" s="23" t="s">
        <v>5484</v>
      </c>
      <c r="B10046" s="8" t="s">
        <v>5484</v>
      </c>
      <c r="C10046" s="8">
        <v>1</v>
      </c>
      <c r="D10046" s="8" t="s">
        <v>5644</v>
      </c>
      <c r="E10046" s="8" t="s">
        <v>13819</v>
      </c>
      <c r="F10046" s="8" t="str">
        <f>VLOOKUP(E10046,'DANH MỤC'!$F:$G,2,0)</f>
        <v>Nhóm 1</v>
      </c>
      <c r="G10046" s="8" t="s">
        <v>6437</v>
      </c>
      <c r="H10046" t="str">
        <f>VLOOKUP(G10046,'DANH MỤC'!$I:$K,2,0)</f>
        <v>KH 0404</v>
      </c>
      <c r="I10046" t="str">
        <f>VLOOKUP(G10046,'DANH MỤC'!$I:$K,3,0)</f>
        <v>Kon Tum</v>
      </c>
      <c r="J10046" s="8" t="s">
        <v>5939</v>
      </c>
      <c r="K10046" t="str">
        <f>VLOOKUP(J10046,'DANH MỤC'!$A$1:$B$19,2,0)</f>
        <v>Sản phẩm 0001</v>
      </c>
      <c r="L10046" t="s">
        <v>15</v>
      </c>
      <c r="M10046">
        <v>1</v>
      </c>
      <c r="N10046" s="3">
        <f>IF(LEFT(K10046,1)="S",VLOOKUP(K10046,'DANH MỤC'!$B:$D,2,0),VLOOKUP(K10046,'DANH MỤC'!$B:$D,3,0))</f>
        <v>3000000</v>
      </c>
      <c r="O10046">
        <v>20</v>
      </c>
      <c r="P10046" s="3">
        <f>N10046*O10046%*CSDL[[#This Row],[SỐ LƯỢNG]]</f>
        <v>600000</v>
      </c>
      <c r="Q10046" s="3">
        <f t="shared" si="4331"/>
        <v>2400000</v>
      </c>
    </row>
    <row r="10047" spans="1:17" x14ac:dyDescent="0.3">
      <c r="A10047" s="23" t="s">
        <v>5484</v>
      </c>
      <c r="B10047" s="8" t="s">
        <v>5484</v>
      </c>
      <c r="C10047" s="8">
        <v>1</v>
      </c>
      <c r="D10047" s="8" t="s">
        <v>5645</v>
      </c>
      <c r="E10047" s="8" t="s">
        <v>13823</v>
      </c>
      <c r="F10047" s="8" t="str">
        <f>VLOOKUP(E10047,'DANH MỤC'!$F:$G,2,0)</f>
        <v>Nhóm 1</v>
      </c>
      <c r="G10047" s="8" t="s">
        <v>7318</v>
      </c>
      <c r="H10047" t="str">
        <f>VLOOKUP(G10047,'DANH MỤC'!$I:$K,2,0)</f>
        <v>KH 1300</v>
      </c>
      <c r="I10047" t="str">
        <f>VLOOKUP(G10047,'DANH MỤC'!$I:$K,3,0)</f>
        <v>Bình Thuận</v>
      </c>
      <c r="J10047" s="8" t="s">
        <v>5939</v>
      </c>
      <c r="K10047" t="str">
        <f>VLOOKUP(J10047,'DANH MỤC'!$A$1:$B$19,2,0)</f>
        <v>Sản phẩm 0001</v>
      </c>
      <c r="L10047" t="s">
        <v>15</v>
      </c>
      <c r="M10047">
        <v>2</v>
      </c>
      <c r="N10047" s="3">
        <f>IF(LEFT(K10047,1)="S",VLOOKUP(K10047,'DANH MỤC'!$B:$D,2,0),VLOOKUP(K10047,'DANH MỤC'!$B:$D,3,0))</f>
        <v>3000000</v>
      </c>
      <c r="O10047">
        <v>5</v>
      </c>
      <c r="P10047" s="3">
        <f>N10047*O10047%*CSDL[[#This Row],[SỐ LƯỢNG]]</f>
        <v>300000</v>
      </c>
      <c r="Q10047" s="3">
        <f t="shared" si="4331"/>
        <v>5700000</v>
      </c>
    </row>
    <row r="10048" spans="1:17" x14ac:dyDescent="0.3">
      <c r="A10048" s="23" t="str">
        <f>A10047</f>
        <v>11/01/2019</v>
      </c>
      <c r="B10048" s="8" t="str">
        <f>B10047</f>
        <v>11/01/2019</v>
      </c>
      <c r="C10048" s="8">
        <v>1</v>
      </c>
      <c r="D10048" s="8" t="str">
        <f>D10047</f>
        <v>DH9437</v>
      </c>
      <c r="E10048" s="8" t="str">
        <f>E10047</f>
        <v>giang.nguyen</v>
      </c>
      <c r="F10048" s="8" t="str">
        <f>VLOOKUP(E10048,'DANH MỤC'!$F:$G,2,0)</f>
        <v>Nhóm 1</v>
      </c>
      <c r="G10048" s="8" t="str">
        <f>G10047</f>
        <v>KH1300</v>
      </c>
      <c r="H10048" t="str">
        <f>VLOOKUP(G10048,'DANH MỤC'!$I:$K,2,0)</f>
        <v>KH 1300</v>
      </c>
      <c r="I10048" t="str">
        <f>VLOOKUP(G10048,'DANH MỤC'!$I:$K,3,0)</f>
        <v>Bình Thuận</v>
      </c>
      <c r="J10048" s="8" t="s">
        <v>5944</v>
      </c>
      <c r="K10048" t="str">
        <f>VLOOKUP(J10048,'DANH MỤC'!$A$1:$B$19,2,0)</f>
        <v>Hàng tặng 0001</v>
      </c>
      <c r="L10048" t="s">
        <v>24</v>
      </c>
      <c r="M10048">
        <v>2</v>
      </c>
      <c r="N10048" s="3">
        <f>IF(LEFT(K10048,1)="S",VLOOKUP(K10048,'DANH MỤC'!$B:$D,2,0),VLOOKUP(K10048,'DANH MỤC'!$B:$D,3,0))</f>
        <v>200000</v>
      </c>
      <c r="O10048">
        <v>100</v>
      </c>
      <c r="P10048" s="3">
        <f>N10048*O10048%*CSDL[[#This Row],[SỐ LƯỢNG]]</f>
        <v>400000</v>
      </c>
      <c r="Q10048" s="3">
        <f t="shared" si="4331"/>
        <v>0</v>
      </c>
    </row>
    <row r="10049" spans="1:17" x14ac:dyDescent="0.3">
      <c r="A10049" s="23" t="s">
        <v>5484</v>
      </c>
      <c r="B10049" s="8" t="s">
        <v>5484</v>
      </c>
      <c r="C10049" s="8">
        <v>1</v>
      </c>
      <c r="D10049" s="8" t="s">
        <v>5646</v>
      </c>
      <c r="E10049" s="8" t="s">
        <v>13822</v>
      </c>
      <c r="F10049" s="8" t="str">
        <f>VLOOKUP(E10049,'DANH MỤC'!$F:$G,2,0)</f>
        <v>Nhóm 1</v>
      </c>
      <c r="G10049" s="8" t="s">
        <v>9474</v>
      </c>
      <c r="H10049" t="str">
        <f>VLOOKUP(G10049,'DANH MỤC'!$I:$K,2,0)</f>
        <v>KH 3526</v>
      </c>
      <c r="I10049" t="str">
        <f>VLOOKUP(G10049,'DANH MỤC'!$I:$K,3,0)</f>
        <v>Bình Dương</v>
      </c>
      <c r="J10049" s="8" t="s">
        <v>5939</v>
      </c>
      <c r="K10049" t="str">
        <f>VLOOKUP(J10049,'DANH MỤC'!$A$1:$B$19,2,0)</f>
        <v>Sản phẩm 0001</v>
      </c>
      <c r="L10049" t="s">
        <v>15</v>
      </c>
      <c r="M10049">
        <v>1</v>
      </c>
      <c r="N10049" s="3">
        <f>IF(LEFT(K10049,1)="S",VLOOKUP(K10049,'DANH MỤC'!$B:$D,2,0),VLOOKUP(K10049,'DANH MỤC'!$B:$D,3,0))</f>
        <v>3000000</v>
      </c>
      <c r="O10049">
        <v>20</v>
      </c>
      <c r="P10049" s="3">
        <f>N10049*O10049%*CSDL[[#This Row],[SỐ LƯỢNG]]</f>
        <v>600000</v>
      </c>
      <c r="Q10049" s="3">
        <f t="shared" si="4331"/>
        <v>2400000</v>
      </c>
    </row>
    <row r="10050" spans="1:17" x14ac:dyDescent="0.3">
      <c r="A10050" s="23" t="s">
        <v>5484</v>
      </c>
      <c r="B10050" s="8" t="s">
        <v>5484</v>
      </c>
      <c r="C10050" s="8">
        <v>1</v>
      </c>
      <c r="D10050" s="8" t="s">
        <v>5647</v>
      </c>
      <c r="E10050" s="8" t="s">
        <v>13847</v>
      </c>
      <c r="F10050" s="8" t="str">
        <f>VLOOKUP(E10050,'DANH MỤC'!$F:$G,2,0)</f>
        <v>Nhóm 3</v>
      </c>
      <c r="G10050" s="8" t="s">
        <v>9702</v>
      </c>
      <c r="H10050" t="str">
        <f>VLOOKUP(G10050,'DANH MỤC'!$I:$K,2,0)</f>
        <v>KH 3758</v>
      </c>
      <c r="I10050" t="str">
        <f>VLOOKUP(G10050,'DANH MỤC'!$I:$K,3,0)</f>
        <v>Quảng Bình</v>
      </c>
      <c r="J10050" s="8" t="s">
        <v>5939</v>
      </c>
      <c r="K10050" t="str">
        <f>VLOOKUP(J10050,'DANH MỤC'!$A$1:$B$19,2,0)</f>
        <v>Sản phẩm 0001</v>
      </c>
      <c r="L10050" t="s">
        <v>15</v>
      </c>
      <c r="M10050">
        <v>1</v>
      </c>
      <c r="N10050" s="3">
        <f>IF(LEFT(K10050,1)="S",VLOOKUP(K10050,'DANH MỤC'!$B:$D,2,0),VLOOKUP(K10050,'DANH MỤC'!$B:$D,3,0))</f>
        <v>3000000</v>
      </c>
      <c r="O10050">
        <v>5</v>
      </c>
      <c r="P10050" s="3">
        <f>N10050*O10050%*CSDL[[#This Row],[SỐ LƯỢNG]]</f>
        <v>150000</v>
      </c>
      <c r="Q10050" s="3">
        <f t="shared" si="4331"/>
        <v>2850000</v>
      </c>
    </row>
    <row r="10051" spans="1:17" x14ac:dyDescent="0.3">
      <c r="A10051" s="23" t="s">
        <v>5484</v>
      </c>
      <c r="B10051" s="8" t="s">
        <v>5484</v>
      </c>
      <c r="C10051" s="8">
        <v>1</v>
      </c>
      <c r="D10051" s="8" t="s">
        <v>5648</v>
      </c>
      <c r="E10051" s="8" t="s">
        <v>13854</v>
      </c>
      <c r="F10051" s="8" t="str">
        <f>VLOOKUP(E10051,'DANH MỤC'!$F:$G,2,0)</f>
        <v>Nhóm 3</v>
      </c>
      <c r="G10051" s="8" t="s">
        <v>9531</v>
      </c>
      <c r="H10051" t="str">
        <f>VLOOKUP(G10051,'DANH MỤC'!$I:$K,2,0)</f>
        <v>KH 3583</v>
      </c>
      <c r="I10051" t="str">
        <f>VLOOKUP(G10051,'DANH MỤC'!$I:$K,3,0)</f>
        <v>Bình Phước</v>
      </c>
      <c r="J10051" s="8" t="s">
        <v>19</v>
      </c>
      <c r="K10051" t="str">
        <f>VLOOKUP(J10051,'DANH MỤC'!$A$1:$B$19,2,0)</f>
        <v>Sản phẩm 0003</v>
      </c>
      <c r="L10051" t="s">
        <v>15</v>
      </c>
      <c r="M10051">
        <v>1</v>
      </c>
      <c r="N10051" s="3">
        <f>IF(LEFT(K10051,1)="S",VLOOKUP(K10051,'DANH MỤC'!$B:$D,2,0),VLOOKUP(K10051,'DANH MỤC'!$B:$D,3,0))</f>
        <v>2500000</v>
      </c>
      <c r="O10051">
        <v>10</v>
      </c>
      <c r="P10051" s="3">
        <f>N10051*O10051%*CSDL[[#This Row],[SỐ LƯỢNG]]</f>
        <v>250000</v>
      </c>
      <c r="Q10051" s="3">
        <f t="shared" ref="Q10051:Q10114" si="4357">N10051*M10051-P10051</f>
        <v>2250000</v>
      </c>
    </row>
    <row r="10052" spans="1:17" x14ac:dyDescent="0.3">
      <c r="A10052" s="23" t="s">
        <v>5484</v>
      </c>
      <c r="B10052" s="8" t="s">
        <v>5484</v>
      </c>
      <c r="C10052" s="8">
        <v>1</v>
      </c>
      <c r="D10052" s="8" t="s">
        <v>5649</v>
      </c>
      <c r="E10052" s="8" t="s">
        <v>13833</v>
      </c>
      <c r="F10052" s="8" t="str">
        <f>VLOOKUP(E10052,'DANH MỤC'!$F:$G,2,0)</f>
        <v>Nhóm 2</v>
      </c>
      <c r="G10052" s="8" t="s">
        <v>9703</v>
      </c>
      <c r="H10052" t="str">
        <f>VLOOKUP(G10052,'DANH MỤC'!$I:$K,2,0)</f>
        <v>KH 3759</v>
      </c>
      <c r="I10052" t="str">
        <f>VLOOKUP(G10052,'DANH MỤC'!$I:$K,3,0)</f>
        <v>Cà Mau</v>
      </c>
      <c r="J10052" s="8" t="s">
        <v>5939</v>
      </c>
      <c r="K10052" t="str">
        <f>VLOOKUP(J10052,'DANH MỤC'!$A$1:$B$19,2,0)</f>
        <v>Sản phẩm 0001</v>
      </c>
      <c r="L10052" t="s">
        <v>15</v>
      </c>
      <c r="M10052">
        <v>1</v>
      </c>
      <c r="N10052" s="3">
        <f>IF(LEFT(K10052,1)="S",VLOOKUP(K10052,'DANH MỤC'!$B:$D,2,0),VLOOKUP(K10052,'DANH MỤC'!$B:$D,3,0))</f>
        <v>3000000</v>
      </c>
      <c r="O10052">
        <v>5</v>
      </c>
      <c r="P10052" s="3">
        <f>N10052*O10052%*CSDL[[#This Row],[SỐ LƯỢNG]]</f>
        <v>150000</v>
      </c>
      <c r="Q10052" s="3">
        <f t="shared" si="4357"/>
        <v>2850000</v>
      </c>
    </row>
    <row r="10053" spans="1:17" x14ac:dyDescent="0.3">
      <c r="A10053" s="23" t="str">
        <f t="shared" ref="A10053:A10056" si="4358">A10052</f>
        <v>11/01/2019</v>
      </c>
      <c r="B10053" s="8" t="str">
        <f t="shared" ref="B10053:B10056" si="4359">B10052</f>
        <v>11/01/2019</v>
      </c>
      <c r="C10053" s="8">
        <v>1</v>
      </c>
      <c r="D10053" s="8" t="str">
        <f t="shared" ref="D10053:D10056" si="4360">D10052</f>
        <v>DH9432</v>
      </c>
      <c r="E10053" s="8" t="str">
        <f t="shared" ref="E10053:E10056" si="4361">E10052</f>
        <v>anh.nguyen</v>
      </c>
      <c r="F10053" s="8" t="str">
        <f>VLOOKUP(E10053,'DANH MỤC'!$F:$G,2,0)</f>
        <v>Nhóm 2</v>
      </c>
      <c r="G10053" s="8" t="str">
        <f t="shared" ref="G10053:G10056" si="4362">G10052</f>
        <v>KH3759</v>
      </c>
      <c r="H10053" t="str">
        <f>VLOOKUP(G10053,'DANH MỤC'!$I:$K,2,0)</f>
        <v>KH 3759</v>
      </c>
      <c r="I10053" t="str">
        <f>VLOOKUP(G10053,'DANH MỤC'!$I:$K,3,0)</f>
        <v>Cà Mau</v>
      </c>
      <c r="J10053" s="8" t="s">
        <v>5940</v>
      </c>
      <c r="K10053" t="str">
        <f>VLOOKUP(J10053,'DANH MỤC'!$A$1:$B$19,2,0)</f>
        <v>Sản phẩm 0002</v>
      </c>
      <c r="L10053" t="s">
        <v>15</v>
      </c>
      <c r="M10053">
        <v>1</v>
      </c>
      <c r="N10053" s="3">
        <f>IF(LEFT(K10053,1)="S",VLOOKUP(K10053,'DANH MỤC'!$B:$D,2,0),VLOOKUP(K10053,'DANH MỤC'!$B:$D,3,0))</f>
        <v>2000000</v>
      </c>
      <c r="O10053">
        <v>5</v>
      </c>
      <c r="P10053" s="3">
        <f>N10053*O10053%*CSDL[[#This Row],[SỐ LƯỢNG]]</f>
        <v>100000</v>
      </c>
      <c r="Q10053" s="3">
        <f t="shared" si="4357"/>
        <v>1900000</v>
      </c>
    </row>
    <row r="10054" spans="1:17" x14ac:dyDescent="0.3">
      <c r="A10054" s="23" t="str">
        <f t="shared" si="4358"/>
        <v>11/01/2019</v>
      </c>
      <c r="B10054" s="8" t="str">
        <f t="shared" si="4359"/>
        <v>11/01/2019</v>
      </c>
      <c r="C10054" s="8">
        <v>1</v>
      </c>
      <c r="D10054" s="8" t="str">
        <f t="shared" si="4360"/>
        <v>DH9432</v>
      </c>
      <c r="E10054" s="8" t="str">
        <f t="shared" si="4361"/>
        <v>anh.nguyen</v>
      </c>
      <c r="F10054" s="8" t="str">
        <f>VLOOKUP(E10054,'DANH MỤC'!$F:$G,2,0)</f>
        <v>Nhóm 2</v>
      </c>
      <c r="G10054" s="8" t="str">
        <f t="shared" si="4362"/>
        <v>KH3759</v>
      </c>
      <c r="H10054" t="str">
        <f>VLOOKUP(G10054,'DANH MỤC'!$I:$K,2,0)</f>
        <v>KH 3759</v>
      </c>
      <c r="I10054" t="str">
        <f>VLOOKUP(G10054,'DANH MỤC'!$I:$K,3,0)</f>
        <v>Cà Mau</v>
      </c>
      <c r="J10054" s="8" t="s">
        <v>19</v>
      </c>
      <c r="K10054" t="str">
        <f>VLOOKUP(J10054,'DANH MỤC'!$A$1:$B$19,2,0)</f>
        <v>Sản phẩm 0003</v>
      </c>
      <c r="L10054" t="s">
        <v>15</v>
      </c>
      <c r="M10054">
        <v>1</v>
      </c>
      <c r="N10054" s="3">
        <f>IF(LEFT(K10054,1)="S",VLOOKUP(K10054,'DANH MỤC'!$B:$D,2,0),VLOOKUP(K10054,'DANH MỤC'!$B:$D,3,0))</f>
        <v>2500000</v>
      </c>
      <c r="O10054">
        <v>10</v>
      </c>
      <c r="P10054" s="3">
        <f>N10054*O10054%*CSDL[[#This Row],[SỐ LƯỢNG]]</f>
        <v>250000</v>
      </c>
      <c r="Q10054" s="3">
        <f t="shared" si="4357"/>
        <v>2250000</v>
      </c>
    </row>
    <row r="10055" spans="1:17" x14ac:dyDescent="0.3">
      <c r="A10055" s="23" t="str">
        <f t="shared" si="4358"/>
        <v>11/01/2019</v>
      </c>
      <c r="B10055" s="8" t="str">
        <f t="shared" si="4359"/>
        <v>11/01/2019</v>
      </c>
      <c r="C10055" s="8">
        <v>1</v>
      </c>
      <c r="D10055" s="8" t="str">
        <f t="shared" si="4360"/>
        <v>DH9432</v>
      </c>
      <c r="E10055" s="8" t="str">
        <f t="shared" si="4361"/>
        <v>anh.nguyen</v>
      </c>
      <c r="F10055" s="8" t="str">
        <f>VLOOKUP(E10055,'DANH MỤC'!$F:$G,2,0)</f>
        <v>Nhóm 2</v>
      </c>
      <c r="G10055" s="8" t="str">
        <f t="shared" si="4362"/>
        <v>KH3759</v>
      </c>
      <c r="H10055" t="str">
        <f>VLOOKUP(G10055,'DANH MỤC'!$I:$K,2,0)</f>
        <v>KH 3759</v>
      </c>
      <c r="I10055" t="str">
        <f>VLOOKUP(G10055,'DANH MỤC'!$I:$K,3,0)</f>
        <v>Cà Mau</v>
      </c>
      <c r="J10055" s="8" t="s">
        <v>19</v>
      </c>
      <c r="K10055" t="str">
        <f>VLOOKUP(J10055,'DANH MỤC'!$A$1:$B$19,2,0)</f>
        <v>Sản phẩm 0003</v>
      </c>
      <c r="L10055" t="s">
        <v>15</v>
      </c>
      <c r="M10055">
        <v>1</v>
      </c>
      <c r="N10055" s="3">
        <f>IF(LEFT(K10055,1)="S",VLOOKUP(K10055,'DANH MỤC'!$B:$D,2,0),VLOOKUP(K10055,'DANH MỤC'!$B:$D,3,0))</f>
        <v>2500000</v>
      </c>
      <c r="O10055">
        <v>10</v>
      </c>
      <c r="P10055" s="3">
        <f>N10055*O10055%*CSDL[[#This Row],[SỐ LƯỢNG]]</f>
        <v>250000</v>
      </c>
      <c r="Q10055" s="3">
        <f t="shared" si="4357"/>
        <v>2250000</v>
      </c>
    </row>
    <row r="10056" spans="1:17" x14ac:dyDescent="0.3">
      <c r="A10056" s="23" t="str">
        <f t="shared" si="4358"/>
        <v>11/01/2019</v>
      </c>
      <c r="B10056" s="8" t="str">
        <f t="shared" si="4359"/>
        <v>11/01/2019</v>
      </c>
      <c r="C10056" s="8">
        <v>1</v>
      </c>
      <c r="D10056" s="8" t="str">
        <f t="shared" si="4360"/>
        <v>DH9432</v>
      </c>
      <c r="E10056" s="8" t="str">
        <f t="shared" si="4361"/>
        <v>anh.nguyen</v>
      </c>
      <c r="F10056" s="8" t="str">
        <f>VLOOKUP(E10056,'DANH MỤC'!$F:$G,2,0)</f>
        <v>Nhóm 2</v>
      </c>
      <c r="G10056" s="8" t="str">
        <f t="shared" si="4362"/>
        <v>KH3759</v>
      </c>
      <c r="H10056" t="str">
        <f>VLOOKUP(G10056,'DANH MỤC'!$I:$K,2,0)</f>
        <v>KH 3759</v>
      </c>
      <c r="I10056" t="str">
        <f>VLOOKUP(G10056,'DANH MỤC'!$I:$K,3,0)</f>
        <v>Cà Mau</v>
      </c>
      <c r="J10056" s="8" t="s">
        <v>5951</v>
      </c>
      <c r="K10056" t="str">
        <f>VLOOKUP(J10056,'DANH MỤC'!$A$1:$B$19,2,0)</f>
        <v>Hàng tặng 0008</v>
      </c>
      <c r="L10056" t="s">
        <v>24</v>
      </c>
      <c r="M10056">
        <v>1</v>
      </c>
      <c r="N10056" s="3">
        <f>IF(LEFT(K10056,1)="S",VLOOKUP(K10056,'DANH MỤC'!$B:$D,2,0),VLOOKUP(K10056,'DANH MỤC'!$B:$D,3,0))</f>
        <v>200000</v>
      </c>
      <c r="O10056">
        <v>100</v>
      </c>
      <c r="P10056" s="3">
        <f>N10056*O10056%*CSDL[[#This Row],[SỐ LƯỢNG]]</f>
        <v>200000</v>
      </c>
      <c r="Q10056" s="3">
        <f t="shared" si="4357"/>
        <v>0</v>
      </c>
    </row>
    <row r="10057" spans="1:17" x14ac:dyDescent="0.3">
      <c r="A10057" s="23" t="s">
        <v>5484</v>
      </c>
      <c r="B10057" s="8" t="s">
        <v>5484</v>
      </c>
      <c r="C10057" s="8">
        <v>1</v>
      </c>
      <c r="D10057" s="8" t="s">
        <v>5650</v>
      </c>
      <c r="E10057" s="8" t="s">
        <v>13822</v>
      </c>
      <c r="F10057" s="8" t="str">
        <f>VLOOKUP(E10057,'DANH MỤC'!$F:$G,2,0)</f>
        <v>Nhóm 1</v>
      </c>
      <c r="G10057" s="8" t="s">
        <v>9704</v>
      </c>
      <c r="H10057" t="str">
        <f>VLOOKUP(G10057,'DANH MỤC'!$I:$K,2,0)</f>
        <v>KH 3760</v>
      </c>
      <c r="I10057" t="str">
        <f>VLOOKUP(G10057,'DANH MỤC'!$I:$K,3,0)</f>
        <v>Đắk Lắk</v>
      </c>
      <c r="J10057" s="8" t="s">
        <v>5939</v>
      </c>
      <c r="K10057" t="str">
        <f>VLOOKUP(J10057,'DANH MỤC'!$A$1:$B$19,2,0)</f>
        <v>Sản phẩm 0001</v>
      </c>
      <c r="L10057" t="s">
        <v>15</v>
      </c>
      <c r="M10057">
        <v>1</v>
      </c>
      <c r="N10057" s="3">
        <f>IF(LEFT(K10057,1)="S",VLOOKUP(K10057,'DANH MỤC'!$B:$D,2,0),VLOOKUP(K10057,'DANH MỤC'!$B:$D,3,0))</f>
        <v>3000000</v>
      </c>
      <c r="O10057">
        <v>5</v>
      </c>
      <c r="P10057" s="3">
        <f>N10057*O10057%*CSDL[[#This Row],[SỐ LƯỢNG]]</f>
        <v>150000</v>
      </c>
      <c r="Q10057" s="3">
        <f t="shared" si="4357"/>
        <v>2850000</v>
      </c>
    </row>
    <row r="10058" spans="1:17" x14ac:dyDescent="0.3">
      <c r="A10058" s="23" t="str">
        <f t="shared" ref="A10058:A10060" si="4363">A10057</f>
        <v>11/01/2019</v>
      </c>
      <c r="B10058" s="8" t="str">
        <f t="shared" ref="B10058:B10060" si="4364">B10057</f>
        <v>11/01/2019</v>
      </c>
      <c r="C10058" s="8">
        <v>1</v>
      </c>
      <c r="D10058" s="8" t="str">
        <f t="shared" ref="D10058:D10060" si="4365">D10057</f>
        <v>DH9431</v>
      </c>
      <c r="E10058" s="8" t="str">
        <f t="shared" ref="E10058:E10060" si="4366">E10057</f>
        <v>anh.hong</v>
      </c>
      <c r="F10058" s="8" t="str">
        <f>VLOOKUP(E10058,'DANH MỤC'!$F:$G,2,0)</f>
        <v>Nhóm 1</v>
      </c>
      <c r="G10058" s="8" t="str">
        <f t="shared" ref="G10058:G10060" si="4367">G10057</f>
        <v>KH3760</v>
      </c>
      <c r="H10058" t="str">
        <f>VLOOKUP(G10058,'DANH MỤC'!$I:$K,2,0)</f>
        <v>KH 3760</v>
      </c>
      <c r="I10058" t="str">
        <f>VLOOKUP(G10058,'DANH MỤC'!$I:$K,3,0)</f>
        <v>Đắk Lắk</v>
      </c>
      <c r="J10058" s="8" t="s">
        <v>5939</v>
      </c>
      <c r="K10058" t="str">
        <f>VLOOKUP(J10058,'DANH MỤC'!$A$1:$B$19,2,0)</f>
        <v>Sản phẩm 0001</v>
      </c>
      <c r="L10058" t="s">
        <v>15</v>
      </c>
      <c r="M10058">
        <v>1</v>
      </c>
      <c r="N10058" s="3">
        <f>IF(LEFT(K10058,1)="S",VLOOKUP(K10058,'DANH MỤC'!$B:$D,2,0),VLOOKUP(K10058,'DANH MỤC'!$B:$D,3,0))</f>
        <v>3000000</v>
      </c>
      <c r="O10058">
        <v>20</v>
      </c>
      <c r="P10058" s="3">
        <f>N10058*O10058%*CSDL[[#This Row],[SỐ LƯỢNG]]</f>
        <v>600000</v>
      </c>
      <c r="Q10058" s="3">
        <f t="shared" si="4357"/>
        <v>2400000</v>
      </c>
    </row>
    <row r="10059" spans="1:17" x14ac:dyDescent="0.3">
      <c r="A10059" s="23" t="str">
        <f t="shared" si="4363"/>
        <v>11/01/2019</v>
      </c>
      <c r="B10059" s="8" t="str">
        <f t="shared" si="4364"/>
        <v>11/01/2019</v>
      </c>
      <c r="C10059" s="8">
        <v>1</v>
      </c>
      <c r="D10059" s="8" t="str">
        <f t="shared" si="4365"/>
        <v>DH9431</v>
      </c>
      <c r="E10059" s="8" t="str">
        <f t="shared" si="4366"/>
        <v>anh.hong</v>
      </c>
      <c r="F10059" s="8" t="str">
        <f>VLOOKUP(E10059,'DANH MỤC'!$F:$G,2,0)</f>
        <v>Nhóm 1</v>
      </c>
      <c r="G10059" s="8" t="str">
        <f t="shared" si="4367"/>
        <v>KH3760</v>
      </c>
      <c r="H10059" t="str">
        <f>VLOOKUP(G10059,'DANH MỤC'!$I:$K,2,0)</f>
        <v>KH 3760</v>
      </c>
      <c r="I10059" t="str">
        <f>VLOOKUP(G10059,'DANH MỤC'!$I:$K,3,0)</f>
        <v>Đắk Lắk</v>
      </c>
      <c r="J10059" s="8" t="s">
        <v>5939</v>
      </c>
      <c r="K10059" t="str">
        <f>VLOOKUP(J10059,'DANH MỤC'!$A$1:$B$19,2,0)</f>
        <v>Sản phẩm 0001</v>
      </c>
      <c r="L10059" t="s">
        <v>15</v>
      </c>
      <c r="M10059">
        <v>1</v>
      </c>
      <c r="N10059" s="3">
        <f>IF(LEFT(K10059,1)="S",VLOOKUP(K10059,'DANH MỤC'!$B:$D,2,0),VLOOKUP(K10059,'DANH MỤC'!$B:$D,3,0))</f>
        <v>3000000</v>
      </c>
      <c r="O10059">
        <v>10</v>
      </c>
      <c r="P10059" s="3">
        <f>N10059*O10059%*CSDL[[#This Row],[SỐ LƯỢNG]]</f>
        <v>300000</v>
      </c>
      <c r="Q10059" s="3">
        <f t="shared" si="4357"/>
        <v>2700000</v>
      </c>
    </row>
    <row r="10060" spans="1:17" x14ac:dyDescent="0.3">
      <c r="A10060" s="23" t="str">
        <f t="shared" si="4363"/>
        <v>11/01/2019</v>
      </c>
      <c r="B10060" s="8" t="str">
        <f t="shared" si="4364"/>
        <v>11/01/2019</v>
      </c>
      <c r="C10060" s="8">
        <v>1</v>
      </c>
      <c r="D10060" s="8" t="str">
        <f t="shared" si="4365"/>
        <v>DH9431</v>
      </c>
      <c r="E10060" s="8" t="str">
        <f t="shared" si="4366"/>
        <v>anh.hong</v>
      </c>
      <c r="F10060" s="8" t="str">
        <f>VLOOKUP(E10060,'DANH MỤC'!$F:$G,2,0)</f>
        <v>Nhóm 1</v>
      </c>
      <c r="G10060" s="8" t="str">
        <f t="shared" si="4367"/>
        <v>KH3760</v>
      </c>
      <c r="H10060" t="str">
        <f>VLOOKUP(G10060,'DANH MỤC'!$I:$K,2,0)</f>
        <v>KH 3760</v>
      </c>
      <c r="I10060" t="str">
        <f>VLOOKUP(G10060,'DANH MỤC'!$I:$K,3,0)</f>
        <v>Đắk Lắk</v>
      </c>
      <c r="J10060" s="8" t="s">
        <v>5951</v>
      </c>
      <c r="K10060" t="str">
        <f>VLOOKUP(J10060,'DANH MỤC'!$A$1:$B$19,2,0)</f>
        <v>Hàng tặng 0008</v>
      </c>
      <c r="L10060" t="s">
        <v>24</v>
      </c>
      <c r="M10060">
        <v>1</v>
      </c>
      <c r="N10060" s="3">
        <f>IF(LEFT(K10060,1)="S",VLOOKUP(K10060,'DANH MỤC'!$B:$D,2,0),VLOOKUP(K10060,'DANH MỤC'!$B:$D,3,0))</f>
        <v>200000</v>
      </c>
      <c r="O10060">
        <v>100</v>
      </c>
      <c r="P10060" s="3">
        <f>N10060*O10060%*CSDL[[#This Row],[SỐ LƯỢNG]]</f>
        <v>200000</v>
      </c>
      <c r="Q10060" s="3">
        <f t="shared" si="4357"/>
        <v>0</v>
      </c>
    </row>
    <row r="10061" spans="1:17" x14ac:dyDescent="0.3">
      <c r="A10061" s="23" t="s">
        <v>5484</v>
      </c>
      <c r="B10061" s="8" t="s">
        <v>5484</v>
      </c>
      <c r="C10061" s="8">
        <v>1</v>
      </c>
      <c r="D10061" s="8" t="s">
        <v>5651</v>
      </c>
      <c r="E10061" s="8" t="s">
        <v>13814</v>
      </c>
      <c r="F10061" s="8" t="str">
        <f>VLOOKUP(E10061,'DANH MỤC'!$F:$G,2,0)</f>
        <v>Nhóm 1</v>
      </c>
      <c r="G10061" s="8" t="s">
        <v>9705</v>
      </c>
      <c r="H10061" t="str">
        <f>VLOOKUP(G10061,'DANH MỤC'!$I:$K,2,0)</f>
        <v>KH 3761</v>
      </c>
      <c r="I10061" t="str">
        <f>VLOOKUP(G10061,'DANH MỤC'!$I:$K,3,0)</f>
        <v>Hậu Giang</v>
      </c>
      <c r="J10061" s="8" t="s">
        <v>5939</v>
      </c>
      <c r="K10061" t="str">
        <f>VLOOKUP(J10061,'DANH MỤC'!$A$1:$B$19,2,0)</f>
        <v>Sản phẩm 0001</v>
      </c>
      <c r="L10061" t="s">
        <v>15</v>
      </c>
      <c r="M10061">
        <v>1</v>
      </c>
      <c r="N10061" s="3">
        <f>IF(LEFT(K10061,1)="S",VLOOKUP(K10061,'DANH MỤC'!$B:$D,2,0),VLOOKUP(K10061,'DANH MỤC'!$B:$D,3,0))</f>
        <v>3000000</v>
      </c>
      <c r="O10061">
        <v>5</v>
      </c>
      <c r="P10061" s="3">
        <f>N10061*O10061%*CSDL[[#This Row],[SỐ LƯỢNG]]</f>
        <v>150000</v>
      </c>
      <c r="Q10061" s="3">
        <f t="shared" si="4357"/>
        <v>2850000</v>
      </c>
    </row>
    <row r="10062" spans="1:17" x14ac:dyDescent="0.3">
      <c r="A10062" s="23" t="s">
        <v>5484</v>
      </c>
      <c r="B10062" s="8" t="s">
        <v>5484</v>
      </c>
      <c r="C10062" s="8">
        <v>1</v>
      </c>
      <c r="D10062" s="8" t="s">
        <v>5652</v>
      </c>
      <c r="E10062" s="8" t="s">
        <v>13843</v>
      </c>
      <c r="F10062" s="8" t="str">
        <f>VLOOKUP(E10062,'DANH MỤC'!$F:$G,2,0)</f>
        <v>Nhóm 2</v>
      </c>
      <c r="G10062" s="8" t="s">
        <v>7703</v>
      </c>
      <c r="H10062" t="str">
        <f>VLOOKUP(G10062,'DANH MỤC'!$I:$K,2,0)</f>
        <v>KH 1697</v>
      </c>
      <c r="I10062" t="str">
        <f>VLOOKUP(G10062,'DANH MỤC'!$I:$K,3,0)</f>
        <v>Gia Lai</v>
      </c>
      <c r="J10062" s="8" t="s">
        <v>5939</v>
      </c>
      <c r="K10062" t="str">
        <f>VLOOKUP(J10062,'DANH MỤC'!$A$1:$B$19,2,0)</f>
        <v>Sản phẩm 0001</v>
      </c>
      <c r="L10062" t="s">
        <v>15</v>
      </c>
      <c r="M10062">
        <v>1</v>
      </c>
      <c r="N10062" s="3">
        <f>IF(LEFT(K10062,1)="S",VLOOKUP(K10062,'DANH MỤC'!$B:$D,2,0),VLOOKUP(K10062,'DANH MỤC'!$B:$D,3,0))</f>
        <v>3000000</v>
      </c>
      <c r="O10062">
        <v>100</v>
      </c>
      <c r="P10062" s="3">
        <f>N10062*O10062%*CSDL[[#This Row],[SỐ LƯỢNG]]</f>
        <v>3000000</v>
      </c>
      <c r="Q10062" s="3">
        <f t="shared" si="4357"/>
        <v>0</v>
      </c>
    </row>
    <row r="10063" spans="1:17" x14ac:dyDescent="0.3">
      <c r="A10063" s="23" t="s">
        <v>5484</v>
      </c>
      <c r="B10063" s="8" t="s">
        <v>5484</v>
      </c>
      <c r="C10063" s="8">
        <v>1</v>
      </c>
      <c r="D10063" s="8" t="s">
        <v>5653</v>
      </c>
      <c r="E10063" s="8" t="s">
        <v>13847</v>
      </c>
      <c r="F10063" s="8" t="str">
        <f>VLOOKUP(E10063,'DANH MỤC'!$F:$G,2,0)</f>
        <v>Nhóm 3</v>
      </c>
      <c r="G10063" s="8" t="s">
        <v>9706</v>
      </c>
      <c r="H10063" t="str">
        <f>VLOOKUP(G10063,'DANH MỤC'!$I:$K,2,0)</f>
        <v>KH 3762</v>
      </c>
      <c r="I10063" t="str">
        <f>VLOOKUP(G10063,'DANH MỤC'!$I:$K,3,0)</f>
        <v>Đồng Nai</v>
      </c>
      <c r="J10063" s="8" t="s">
        <v>5939</v>
      </c>
      <c r="K10063" t="str">
        <f>VLOOKUP(J10063,'DANH MỤC'!$A$1:$B$19,2,0)</f>
        <v>Sản phẩm 0001</v>
      </c>
      <c r="L10063" t="s">
        <v>15</v>
      </c>
      <c r="M10063">
        <v>1</v>
      </c>
      <c r="N10063" s="3">
        <f>IF(LEFT(K10063,1)="S",VLOOKUP(K10063,'DANH MỤC'!$B:$D,2,0),VLOOKUP(K10063,'DANH MỤC'!$B:$D,3,0))</f>
        <v>3000000</v>
      </c>
      <c r="O10063">
        <v>0</v>
      </c>
      <c r="P10063" s="3">
        <f>N10063*O10063%*CSDL[[#This Row],[SỐ LƯỢNG]]</f>
        <v>0</v>
      </c>
      <c r="Q10063" s="3">
        <f t="shared" si="4357"/>
        <v>3000000</v>
      </c>
    </row>
    <row r="10064" spans="1:17" x14ac:dyDescent="0.3">
      <c r="A10064" s="23" t="s">
        <v>5654</v>
      </c>
      <c r="B10064" s="8" t="s">
        <v>5654</v>
      </c>
      <c r="C10064" s="8">
        <v>1</v>
      </c>
      <c r="D10064" s="8" t="s">
        <v>5655</v>
      </c>
      <c r="E10064" s="8" t="s">
        <v>13845</v>
      </c>
      <c r="F10064" s="8" t="str">
        <f>VLOOKUP(E10064,'DANH MỤC'!$F:$G,2,0)</f>
        <v>Nhóm 3</v>
      </c>
      <c r="G10064" s="8" t="s">
        <v>9142</v>
      </c>
      <c r="H10064" t="str">
        <f>VLOOKUP(G10064,'DANH MỤC'!$I:$K,2,0)</f>
        <v>KH 3185</v>
      </c>
      <c r="I10064" t="str">
        <f>VLOOKUP(G10064,'DANH MỤC'!$I:$K,3,0)</f>
        <v>Thái Bình</v>
      </c>
      <c r="J10064" s="8" t="s">
        <v>5940</v>
      </c>
      <c r="K10064" t="str">
        <f>VLOOKUP(J10064,'DANH MỤC'!$A$1:$B$19,2,0)</f>
        <v>Sản phẩm 0002</v>
      </c>
      <c r="L10064" t="s">
        <v>15</v>
      </c>
      <c r="M10064">
        <v>1</v>
      </c>
      <c r="N10064" s="3">
        <f>IF(LEFT(K10064,1)="S",VLOOKUP(K10064,'DANH MỤC'!$B:$D,2,0),VLOOKUP(K10064,'DANH MỤC'!$B:$D,3,0))</f>
        <v>2000000</v>
      </c>
      <c r="O10064">
        <v>100</v>
      </c>
      <c r="P10064" s="3">
        <f>N10064*O10064%*CSDL[[#This Row],[SỐ LƯỢNG]]</f>
        <v>2000000</v>
      </c>
      <c r="Q10064" s="3">
        <f t="shared" si="4357"/>
        <v>0</v>
      </c>
    </row>
    <row r="10065" spans="1:17" x14ac:dyDescent="0.3">
      <c r="A10065" s="23" t="str">
        <f>A10064</f>
        <v>10/01/2019</v>
      </c>
      <c r="B10065" s="8" t="str">
        <f>B10064</f>
        <v>10/01/2019</v>
      </c>
      <c r="C10065" s="8">
        <v>1</v>
      </c>
      <c r="D10065" s="8" t="str">
        <f>D10064</f>
        <v>DH9426</v>
      </c>
      <c r="E10065" s="8" t="str">
        <f>E10064</f>
        <v>luong.vu</v>
      </c>
      <c r="F10065" s="8" t="str">
        <f>VLOOKUP(E10065,'DANH MỤC'!$F:$G,2,0)</f>
        <v>Nhóm 3</v>
      </c>
      <c r="G10065" s="8" t="str">
        <f>G10064</f>
        <v>KH3185</v>
      </c>
      <c r="H10065" t="str">
        <f>VLOOKUP(G10065,'DANH MỤC'!$I:$K,2,0)</f>
        <v>KH 3185</v>
      </c>
      <c r="I10065" t="str">
        <f>VLOOKUP(G10065,'DANH MỤC'!$I:$K,3,0)</f>
        <v>Thái Bình</v>
      </c>
      <c r="J10065" s="8" t="s">
        <v>5939</v>
      </c>
      <c r="K10065" t="str">
        <f>VLOOKUP(J10065,'DANH MỤC'!$A$1:$B$19,2,0)</f>
        <v>Sản phẩm 0001</v>
      </c>
      <c r="L10065" t="s">
        <v>15</v>
      </c>
      <c r="M10065">
        <v>1</v>
      </c>
      <c r="N10065" s="3">
        <f>IF(LEFT(K10065,1)="S",VLOOKUP(K10065,'DANH MỤC'!$B:$D,2,0),VLOOKUP(K10065,'DANH MỤC'!$B:$D,3,0))</f>
        <v>3000000</v>
      </c>
      <c r="O10065">
        <v>100</v>
      </c>
      <c r="P10065" s="3">
        <f>N10065*O10065%*CSDL[[#This Row],[SỐ LƯỢNG]]</f>
        <v>3000000</v>
      </c>
      <c r="Q10065" s="3">
        <f t="shared" si="4357"/>
        <v>0</v>
      </c>
    </row>
    <row r="10066" spans="1:17" x14ac:dyDescent="0.3">
      <c r="A10066" s="23" t="s">
        <v>5654</v>
      </c>
      <c r="B10066" s="8" t="s">
        <v>5654</v>
      </c>
      <c r="C10066" s="8">
        <v>1</v>
      </c>
      <c r="D10066" s="8" t="s">
        <v>5656</v>
      </c>
      <c r="E10066" s="8" t="s">
        <v>13819</v>
      </c>
      <c r="F10066" s="8" t="str">
        <f>VLOOKUP(E10066,'DANH MỤC'!$F:$G,2,0)</f>
        <v>Nhóm 1</v>
      </c>
      <c r="G10066" s="8" t="s">
        <v>7787</v>
      </c>
      <c r="H10066" t="str">
        <f>VLOOKUP(G10066,'DANH MỤC'!$I:$K,2,0)</f>
        <v>KH 1784</v>
      </c>
      <c r="I10066" t="str">
        <f>VLOOKUP(G10066,'DANH MỤC'!$I:$K,3,0)</f>
        <v>Đồng Nai</v>
      </c>
      <c r="J10066" s="8" t="s">
        <v>5940</v>
      </c>
      <c r="K10066" t="str">
        <f>VLOOKUP(J10066,'DANH MỤC'!$A$1:$B$19,2,0)</f>
        <v>Sản phẩm 0002</v>
      </c>
      <c r="L10066" t="s">
        <v>15</v>
      </c>
      <c r="M10066">
        <v>2</v>
      </c>
      <c r="N10066" s="3">
        <f>IF(LEFT(K10066,1)="S",VLOOKUP(K10066,'DANH MỤC'!$B:$D,2,0),VLOOKUP(K10066,'DANH MỤC'!$B:$D,3,0))</f>
        <v>2000000</v>
      </c>
      <c r="O10066">
        <v>10</v>
      </c>
      <c r="P10066" s="3">
        <f>N10066*O10066%*CSDL[[#This Row],[SỐ LƯỢNG]]</f>
        <v>400000</v>
      </c>
      <c r="Q10066" s="3">
        <f t="shared" si="4357"/>
        <v>3600000</v>
      </c>
    </row>
    <row r="10067" spans="1:17" x14ac:dyDescent="0.3">
      <c r="A10067" s="23" t="str">
        <f>A10066</f>
        <v>10/01/2019</v>
      </c>
      <c r="B10067" s="8" t="str">
        <f>B10066</f>
        <v>10/01/2019</v>
      </c>
      <c r="C10067" s="8">
        <v>1</v>
      </c>
      <c r="D10067" s="8" t="str">
        <f>D10066</f>
        <v>DH9425</v>
      </c>
      <c r="E10067" s="8" t="str">
        <f>E10066</f>
        <v>linh.truong</v>
      </c>
      <c r="F10067" s="8" t="str">
        <f>VLOOKUP(E10067,'DANH MỤC'!$F:$G,2,0)</f>
        <v>Nhóm 1</v>
      </c>
      <c r="G10067" s="8" t="str">
        <f>G10066</f>
        <v>KH1784</v>
      </c>
      <c r="H10067" t="str">
        <f>VLOOKUP(G10067,'DANH MỤC'!$I:$K,2,0)</f>
        <v>KH 1784</v>
      </c>
      <c r="I10067" t="str">
        <f>VLOOKUP(G10067,'DANH MỤC'!$I:$K,3,0)</f>
        <v>Đồng Nai</v>
      </c>
      <c r="J10067" s="8" t="s">
        <v>5951</v>
      </c>
      <c r="K10067" t="str">
        <f>VLOOKUP(J10067,'DANH MỤC'!$A$1:$B$19,2,0)</f>
        <v>Hàng tặng 0008</v>
      </c>
      <c r="L10067" t="s">
        <v>24</v>
      </c>
      <c r="M10067">
        <v>1</v>
      </c>
      <c r="N10067" s="3">
        <f>IF(LEFT(K10067,1)="S",VLOOKUP(K10067,'DANH MỤC'!$B:$D,2,0),VLOOKUP(K10067,'DANH MỤC'!$B:$D,3,0))</f>
        <v>200000</v>
      </c>
      <c r="O10067">
        <v>100</v>
      </c>
      <c r="P10067" s="3">
        <f>N10067*O10067%*CSDL[[#This Row],[SỐ LƯỢNG]]</f>
        <v>200000</v>
      </c>
      <c r="Q10067" s="3">
        <f t="shared" si="4357"/>
        <v>0</v>
      </c>
    </row>
    <row r="10068" spans="1:17" x14ac:dyDescent="0.3">
      <c r="A10068" s="23" t="s">
        <v>5654</v>
      </c>
      <c r="B10068" s="8" t="s">
        <v>5654</v>
      </c>
      <c r="C10068" s="8">
        <v>1</v>
      </c>
      <c r="D10068" s="8" t="s">
        <v>5657</v>
      </c>
      <c r="E10068" s="8" t="s">
        <v>13831</v>
      </c>
      <c r="F10068" s="8" t="str">
        <f>VLOOKUP(E10068,'DANH MỤC'!$F:$G,2,0)</f>
        <v>Nhóm 2</v>
      </c>
      <c r="G10068" s="8" t="s">
        <v>8982</v>
      </c>
      <c r="H10068" t="str">
        <f>VLOOKUP(G10068,'DANH MỤC'!$I:$K,2,0)</f>
        <v>KH 3021</v>
      </c>
      <c r="I10068" t="str">
        <f>VLOOKUP(G10068,'DANH MỤC'!$I:$K,3,0)</f>
        <v>Quảng Ninh</v>
      </c>
      <c r="J10068" s="8" t="s">
        <v>5939</v>
      </c>
      <c r="K10068" t="str">
        <f>VLOOKUP(J10068,'DANH MỤC'!$A$1:$B$19,2,0)</f>
        <v>Sản phẩm 0001</v>
      </c>
      <c r="L10068" t="s">
        <v>15</v>
      </c>
      <c r="M10068">
        <v>1</v>
      </c>
      <c r="N10068" s="3">
        <f>IF(LEFT(K10068,1)="S",VLOOKUP(K10068,'DANH MỤC'!$B:$D,2,0),VLOOKUP(K10068,'DANH MỤC'!$B:$D,3,0))</f>
        <v>3000000</v>
      </c>
      <c r="O10068">
        <v>5</v>
      </c>
      <c r="P10068" s="3">
        <f>N10068*O10068%*CSDL[[#This Row],[SỐ LƯỢNG]]</f>
        <v>150000</v>
      </c>
      <c r="Q10068" s="3">
        <f t="shared" si="4357"/>
        <v>2850000</v>
      </c>
    </row>
    <row r="10069" spans="1:17" x14ac:dyDescent="0.3">
      <c r="A10069" s="23" t="s">
        <v>5654</v>
      </c>
      <c r="B10069" s="8" t="s">
        <v>5654</v>
      </c>
      <c r="C10069" s="8">
        <v>1</v>
      </c>
      <c r="D10069" s="8" t="s">
        <v>5658</v>
      </c>
      <c r="E10069" s="8" t="s">
        <v>13819</v>
      </c>
      <c r="F10069" s="8" t="str">
        <f>VLOOKUP(E10069,'DANH MỤC'!$F:$G,2,0)</f>
        <v>Nhóm 1</v>
      </c>
      <c r="G10069" s="8" t="s">
        <v>9707</v>
      </c>
      <c r="H10069" t="str">
        <f>VLOOKUP(G10069,'DANH MỤC'!$I:$K,2,0)</f>
        <v>KH 3763</v>
      </c>
      <c r="I10069" t="str">
        <f>VLOOKUP(G10069,'DANH MỤC'!$I:$K,3,0)</f>
        <v>Hưng Yên</v>
      </c>
      <c r="J10069" s="8" t="s">
        <v>14</v>
      </c>
      <c r="K10069" t="str">
        <f>VLOOKUP(J10069,'DANH MỤC'!$A$1:$B$19,2,0)</f>
        <v>Sản phẩm 0004</v>
      </c>
      <c r="L10069" t="s">
        <v>15</v>
      </c>
      <c r="M10069">
        <v>1</v>
      </c>
      <c r="N10069" s="3">
        <f>IF(LEFT(K10069,1)="S",VLOOKUP(K10069,'DANH MỤC'!$B:$D,2,0),VLOOKUP(K10069,'DANH MỤC'!$B:$D,3,0))</f>
        <v>3500000</v>
      </c>
      <c r="O10069">
        <v>20</v>
      </c>
      <c r="P10069" s="3">
        <f>N10069*O10069%*CSDL[[#This Row],[SỐ LƯỢNG]]</f>
        <v>700000</v>
      </c>
      <c r="Q10069" s="3">
        <f t="shared" si="4357"/>
        <v>2800000</v>
      </c>
    </row>
    <row r="10070" spans="1:17" x14ac:dyDescent="0.3">
      <c r="A10070" s="23" t="str">
        <f t="shared" ref="A10070:A10071" si="4368">A10069</f>
        <v>10/01/2019</v>
      </c>
      <c r="B10070" s="8" t="str">
        <f t="shared" ref="B10070:B10071" si="4369">B10069</f>
        <v>10/01/2019</v>
      </c>
      <c r="C10070" s="8">
        <v>1</v>
      </c>
      <c r="D10070" s="8" t="str">
        <f t="shared" ref="D10070:D10071" si="4370">D10069</f>
        <v>DH9421</v>
      </c>
      <c r="E10070" s="8" t="str">
        <f t="shared" ref="E10070:E10071" si="4371">E10069</f>
        <v>linh.truong</v>
      </c>
      <c r="F10070" s="8" t="str">
        <f>VLOOKUP(E10070,'DANH MỤC'!$F:$G,2,0)</f>
        <v>Nhóm 1</v>
      </c>
      <c r="G10070" s="8" t="str">
        <f t="shared" ref="G10070:G10071" si="4372">G10069</f>
        <v>KH3763</v>
      </c>
      <c r="H10070" t="str">
        <f>VLOOKUP(G10070,'DANH MỤC'!$I:$K,2,0)</f>
        <v>KH 3763</v>
      </c>
      <c r="I10070" t="str">
        <f>VLOOKUP(G10070,'DANH MỤC'!$I:$K,3,0)</f>
        <v>Hưng Yên</v>
      </c>
      <c r="J10070" s="8" t="s">
        <v>19</v>
      </c>
      <c r="K10070" t="str">
        <f>VLOOKUP(J10070,'DANH MỤC'!$A$1:$B$19,2,0)</f>
        <v>Sản phẩm 0003</v>
      </c>
      <c r="L10070" t="s">
        <v>15</v>
      </c>
      <c r="M10070">
        <v>1</v>
      </c>
      <c r="N10070" s="3">
        <f>IF(LEFT(K10070,1)="S",VLOOKUP(K10070,'DANH MỤC'!$B:$D,2,0),VLOOKUP(K10070,'DANH MỤC'!$B:$D,3,0))</f>
        <v>2500000</v>
      </c>
      <c r="O10070">
        <v>10</v>
      </c>
      <c r="P10070" s="3">
        <f>N10070*O10070%*CSDL[[#This Row],[SỐ LƯỢNG]]</f>
        <v>250000</v>
      </c>
      <c r="Q10070" s="3">
        <f t="shared" si="4357"/>
        <v>2250000</v>
      </c>
    </row>
    <row r="10071" spans="1:17" x14ac:dyDescent="0.3">
      <c r="A10071" s="23" t="str">
        <f t="shared" si="4368"/>
        <v>10/01/2019</v>
      </c>
      <c r="B10071" s="8" t="str">
        <f t="shared" si="4369"/>
        <v>10/01/2019</v>
      </c>
      <c r="C10071" s="8">
        <v>1</v>
      </c>
      <c r="D10071" s="8" t="str">
        <f t="shared" si="4370"/>
        <v>DH9421</v>
      </c>
      <c r="E10071" s="8" t="str">
        <f t="shared" si="4371"/>
        <v>linh.truong</v>
      </c>
      <c r="F10071" s="8" t="str">
        <f>VLOOKUP(E10071,'DANH MỤC'!$F:$G,2,0)</f>
        <v>Nhóm 1</v>
      </c>
      <c r="G10071" s="8" t="str">
        <f t="shared" si="4372"/>
        <v>KH3763</v>
      </c>
      <c r="H10071" t="str">
        <f>VLOOKUP(G10071,'DANH MỤC'!$I:$K,2,0)</f>
        <v>KH 3763</v>
      </c>
      <c r="I10071" t="str">
        <f>VLOOKUP(G10071,'DANH MỤC'!$I:$K,3,0)</f>
        <v>Hưng Yên</v>
      </c>
      <c r="J10071" s="8" t="s">
        <v>5951</v>
      </c>
      <c r="K10071" t="str">
        <f>VLOOKUP(J10071,'DANH MỤC'!$A$1:$B$19,2,0)</f>
        <v>Hàng tặng 0008</v>
      </c>
      <c r="L10071" t="s">
        <v>24</v>
      </c>
      <c r="M10071">
        <v>1</v>
      </c>
      <c r="N10071" s="3">
        <f>IF(LEFT(K10071,1)="S",VLOOKUP(K10071,'DANH MỤC'!$B:$D,2,0),VLOOKUP(K10071,'DANH MỤC'!$B:$D,3,0))</f>
        <v>200000</v>
      </c>
      <c r="O10071">
        <v>100</v>
      </c>
      <c r="P10071" s="3">
        <f>N10071*O10071%*CSDL[[#This Row],[SỐ LƯỢNG]]</f>
        <v>200000</v>
      </c>
      <c r="Q10071" s="3">
        <f t="shared" si="4357"/>
        <v>0</v>
      </c>
    </row>
    <row r="10072" spans="1:17" x14ac:dyDescent="0.3">
      <c r="A10072" s="23" t="s">
        <v>5654</v>
      </c>
      <c r="B10072" s="8" t="s">
        <v>5654</v>
      </c>
      <c r="C10072" s="8">
        <v>1</v>
      </c>
      <c r="D10072" s="8" t="s">
        <v>5659</v>
      </c>
      <c r="E10072" s="8" t="s">
        <v>13819</v>
      </c>
      <c r="F10072" s="8" t="str">
        <f>VLOOKUP(E10072,'DANH MỤC'!$F:$G,2,0)</f>
        <v>Nhóm 1</v>
      </c>
      <c r="G10072" s="8" t="s">
        <v>1315</v>
      </c>
      <c r="H10072" t="str">
        <f>VLOOKUP(G10072,'DANH MỤC'!$I:$K,2,0)</f>
        <v>KH 2495</v>
      </c>
      <c r="I10072" t="str">
        <f>VLOOKUP(G10072,'DANH MỤC'!$I:$K,3,0)</f>
        <v>Bến Tre</v>
      </c>
      <c r="J10072" s="8" t="s">
        <v>5939</v>
      </c>
      <c r="K10072" t="str">
        <f>VLOOKUP(J10072,'DANH MỤC'!$A$1:$B$19,2,0)</f>
        <v>Sản phẩm 0001</v>
      </c>
      <c r="L10072" t="s">
        <v>15</v>
      </c>
      <c r="M10072">
        <v>1</v>
      </c>
      <c r="N10072" s="3">
        <f>IF(LEFT(K10072,1)="S",VLOOKUP(K10072,'DANH MỤC'!$B:$D,2,0),VLOOKUP(K10072,'DANH MỤC'!$B:$D,3,0))</f>
        <v>3000000</v>
      </c>
      <c r="O10072">
        <v>5</v>
      </c>
      <c r="P10072" s="3">
        <f>N10072*O10072%*CSDL[[#This Row],[SỐ LƯỢNG]]</f>
        <v>150000</v>
      </c>
      <c r="Q10072" s="3">
        <f t="shared" si="4357"/>
        <v>2850000</v>
      </c>
    </row>
    <row r="10073" spans="1:17" x14ac:dyDescent="0.3">
      <c r="A10073" s="23" t="s">
        <v>5654</v>
      </c>
      <c r="B10073" s="8" t="s">
        <v>5654</v>
      </c>
      <c r="C10073" s="8">
        <v>1</v>
      </c>
      <c r="D10073" s="8" t="s">
        <v>5660</v>
      </c>
      <c r="E10073" s="8" t="s">
        <v>13822</v>
      </c>
      <c r="F10073" s="8" t="str">
        <f>VLOOKUP(E10073,'DANH MỤC'!$F:$G,2,0)</f>
        <v>Nhóm 1</v>
      </c>
      <c r="G10073" s="8" t="s">
        <v>9708</v>
      </c>
      <c r="H10073" t="str">
        <f>VLOOKUP(G10073,'DANH MỤC'!$I:$K,2,0)</f>
        <v>KH 3764</v>
      </c>
      <c r="I10073" t="str">
        <f>VLOOKUP(G10073,'DANH MỤC'!$I:$K,3,0)</f>
        <v>Bình Định</v>
      </c>
      <c r="J10073" s="8" t="s">
        <v>5939</v>
      </c>
      <c r="K10073" t="str">
        <f>VLOOKUP(J10073,'DANH MỤC'!$A$1:$B$19,2,0)</f>
        <v>Sản phẩm 0001</v>
      </c>
      <c r="L10073" t="s">
        <v>15</v>
      </c>
      <c r="M10073">
        <v>3</v>
      </c>
      <c r="N10073" s="3">
        <f>IF(LEFT(K10073,1)="S",VLOOKUP(K10073,'DANH MỤC'!$B:$D,2,0),VLOOKUP(K10073,'DANH MỤC'!$B:$D,3,0))</f>
        <v>3000000</v>
      </c>
      <c r="O10073">
        <v>10</v>
      </c>
      <c r="P10073" s="3">
        <f>N10073*O10073%*CSDL[[#This Row],[SỐ LƯỢNG]]</f>
        <v>900000</v>
      </c>
      <c r="Q10073" s="3">
        <f t="shared" si="4357"/>
        <v>8100000</v>
      </c>
    </row>
    <row r="10074" spans="1:17" x14ac:dyDescent="0.3">
      <c r="A10074" s="23" t="s">
        <v>5654</v>
      </c>
      <c r="B10074" s="8" t="s">
        <v>5654</v>
      </c>
      <c r="C10074" s="8">
        <v>1</v>
      </c>
      <c r="D10074" s="8" t="s">
        <v>5661</v>
      </c>
      <c r="E10074" s="8" t="s">
        <v>13819</v>
      </c>
      <c r="F10074" s="8" t="str">
        <f>VLOOKUP(E10074,'DANH MỤC'!$F:$G,2,0)</f>
        <v>Nhóm 1</v>
      </c>
      <c r="G10074" s="8" t="s">
        <v>9709</v>
      </c>
      <c r="H10074" t="str">
        <f>VLOOKUP(G10074,'DANH MỤC'!$I:$K,2,0)</f>
        <v>KH 3765</v>
      </c>
      <c r="I10074" t="str">
        <f>VLOOKUP(G10074,'DANH MỤC'!$I:$K,3,0)</f>
        <v>Cần Thơ</v>
      </c>
      <c r="J10074" s="8" t="s">
        <v>5939</v>
      </c>
      <c r="K10074" t="str">
        <f>VLOOKUP(J10074,'DANH MỤC'!$A$1:$B$19,2,0)</f>
        <v>Sản phẩm 0001</v>
      </c>
      <c r="L10074" t="s">
        <v>15</v>
      </c>
      <c r="M10074">
        <v>1</v>
      </c>
      <c r="N10074" s="3">
        <f>IF(LEFT(K10074,1)="S",VLOOKUP(K10074,'DANH MỤC'!$B:$D,2,0),VLOOKUP(K10074,'DANH MỤC'!$B:$D,3,0))</f>
        <v>3000000</v>
      </c>
      <c r="O10074">
        <v>5</v>
      </c>
      <c r="P10074" s="3">
        <f>N10074*O10074%*CSDL[[#This Row],[SỐ LƯỢNG]]</f>
        <v>150000</v>
      </c>
      <c r="Q10074" s="3">
        <f t="shared" si="4357"/>
        <v>2850000</v>
      </c>
    </row>
    <row r="10075" spans="1:17" x14ac:dyDescent="0.3">
      <c r="A10075" s="23" t="s">
        <v>5654</v>
      </c>
      <c r="B10075" s="8" t="s">
        <v>5654</v>
      </c>
      <c r="C10075" s="8">
        <v>1</v>
      </c>
      <c r="D10075" s="8" t="s">
        <v>5662</v>
      </c>
      <c r="E10075" s="8" t="s">
        <v>13814</v>
      </c>
      <c r="F10075" s="8" t="str">
        <f>VLOOKUP(E10075,'DANH MỤC'!$F:$G,2,0)</f>
        <v>Nhóm 1</v>
      </c>
      <c r="G10075" s="8" t="s">
        <v>9710</v>
      </c>
      <c r="H10075" t="str">
        <f>VLOOKUP(G10075,'DANH MỤC'!$I:$K,2,0)</f>
        <v>KH 3766</v>
      </c>
      <c r="I10075" t="str">
        <f>VLOOKUP(G10075,'DANH MỤC'!$I:$K,3,0)</f>
        <v>Phú Thọ</v>
      </c>
      <c r="J10075" s="8" t="s">
        <v>5939</v>
      </c>
      <c r="K10075" t="str">
        <f>VLOOKUP(J10075,'DANH MỤC'!$A$1:$B$19,2,0)</f>
        <v>Sản phẩm 0001</v>
      </c>
      <c r="L10075" t="s">
        <v>15</v>
      </c>
      <c r="M10075">
        <v>1</v>
      </c>
      <c r="N10075" s="3">
        <f>IF(LEFT(K10075,1)="S",VLOOKUP(K10075,'DANH MỤC'!$B:$D,2,0),VLOOKUP(K10075,'DANH MỤC'!$B:$D,3,0))</f>
        <v>3000000</v>
      </c>
      <c r="O10075">
        <v>5</v>
      </c>
      <c r="P10075" s="3">
        <f>N10075*O10075%*CSDL[[#This Row],[SỐ LƯỢNG]]</f>
        <v>150000</v>
      </c>
      <c r="Q10075" s="3">
        <f t="shared" si="4357"/>
        <v>2850000</v>
      </c>
    </row>
    <row r="10076" spans="1:17" x14ac:dyDescent="0.3">
      <c r="A10076" s="23" t="str">
        <f t="shared" ref="A10076:A10077" si="4373">A10075</f>
        <v>10/01/2019</v>
      </c>
      <c r="B10076" s="8" t="str">
        <f t="shared" ref="B10076:B10077" si="4374">B10075</f>
        <v>10/01/2019</v>
      </c>
      <c r="C10076" s="8">
        <v>1</v>
      </c>
      <c r="D10076" s="8" t="str">
        <f t="shared" ref="D10076:D10077" si="4375">D10075</f>
        <v>DH9417</v>
      </c>
      <c r="E10076" s="8" t="str">
        <f t="shared" ref="E10076:E10077" si="4376">E10075</f>
        <v>hai.vi</v>
      </c>
      <c r="F10076" s="8" t="str">
        <f>VLOOKUP(E10076,'DANH MỤC'!$F:$G,2,0)</f>
        <v>Nhóm 1</v>
      </c>
      <c r="G10076" s="8" t="str">
        <f t="shared" ref="G10076:G10077" si="4377">G10075</f>
        <v>KH3766</v>
      </c>
      <c r="H10076" t="str">
        <f>VLOOKUP(G10076,'DANH MỤC'!$I:$K,2,0)</f>
        <v>KH 3766</v>
      </c>
      <c r="I10076" t="str">
        <f>VLOOKUP(G10076,'DANH MỤC'!$I:$K,3,0)</f>
        <v>Phú Thọ</v>
      </c>
      <c r="J10076" s="8" t="s">
        <v>5940</v>
      </c>
      <c r="K10076" t="str">
        <f>VLOOKUP(J10076,'DANH MỤC'!$A$1:$B$19,2,0)</f>
        <v>Sản phẩm 0002</v>
      </c>
      <c r="L10076" t="s">
        <v>15</v>
      </c>
      <c r="M10076">
        <v>1</v>
      </c>
      <c r="N10076" s="3">
        <f>IF(LEFT(K10076,1)="S",VLOOKUP(K10076,'DANH MỤC'!$B:$D,2,0),VLOOKUP(K10076,'DANH MỤC'!$B:$D,3,0))</f>
        <v>2000000</v>
      </c>
      <c r="O10076">
        <v>5</v>
      </c>
      <c r="P10076" s="3">
        <f>N10076*O10076%*CSDL[[#This Row],[SỐ LƯỢNG]]</f>
        <v>100000</v>
      </c>
      <c r="Q10076" s="3">
        <f t="shared" si="4357"/>
        <v>1900000</v>
      </c>
    </row>
    <row r="10077" spans="1:17" x14ac:dyDescent="0.3">
      <c r="A10077" s="23" t="str">
        <f t="shared" si="4373"/>
        <v>10/01/2019</v>
      </c>
      <c r="B10077" s="8" t="str">
        <f t="shared" si="4374"/>
        <v>10/01/2019</v>
      </c>
      <c r="C10077" s="8">
        <v>1</v>
      </c>
      <c r="D10077" s="8" t="str">
        <f t="shared" si="4375"/>
        <v>DH9417</v>
      </c>
      <c r="E10077" s="8" t="str">
        <f t="shared" si="4376"/>
        <v>hai.vi</v>
      </c>
      <c r="F10077" s="8" t="str">
        <f>VLOOKUP(E10077,'DANH MỤC'!$F:$G,2,0)</f>
        <v>Nhóm 1</v>
      </c>
      <c r="G10077" s="8" t="str">
        <f t="shared" si="4377"/>
        <v>KH3766</v>
      </c>
      <c r="H10077" t="str">
        <f>VLOOKUP(G10077,'DANH MỤC'!$I:$K,2,0)</f>
        <v>KH 3766</v>
      </c>
      <c r="I10077" t="str">
        <f>VLOOKUP(G10077,'DANH MỤC'!$I:$K,3,0)</f>
        <v>Phú Thọ</v>
      </c>
      <c r="J10077" s="8" t="s">
        <v>5951</v>
      </c>
      <c r="K10077" t="str">
        <f>VLOOKUP(J10077,'DANH MỤC'!$A$1:$B$19,2,0)</f>
        <v>Hàng tặng 0008</v>
      </c>
      <c r="L10077" t="s">
        <v>24</v>
      </c>
      <c r="M10077">
        <v>1</v>
      </c>
      <c r="N10077" s="3">
        <f>IF(LEFT(K10077,1)="S",VLOOKUP(K10077,'DANH MỤC'!$B:$D,2,0),VLOOKUP(K10077,'DANH MỤC'!$B:$D,3,0))</f>
        <v>200000</v>
      </c>
      <c r="O10077">
        <v>100</v>
      </c>
      <c r="P10077" s="3">
        <f>N10077*O10077%*CSDL[[#This Row],[SỐ LƯỢNG]]</f>
        <v>200000</v>
      </c>
      <c r="Q10077" s="3">
        <f t="shared" si="4357"/>
        <v>0</v>
      </c>
    </row>
    <row r="10078" spans="1:17" x14ac:dyDescent="0.3">
      <c r="A10078" s="23" t="s">
        <v>5654</v>
      </c>
      <c r="B10078" s="8" t="s">
        <v>5654</v>
      </c>
      <c r="C10078" s="8">
        <v>1</v>
      </c>
      <c r="D10078" s="8" t="s">
        <v>5663</v>
      </c>
      <c r="E10078" s="8" t="s">
        <v>13814</v>
      </c>
      <c r="F10078" s="8" t="str">
        <f>VLOOKUP(E10078,'DANH MỤC'!$F:$G,2,0)</f>
        <v>Nhóm 1</v>
      </c>
      <c r="G10078" s="8" t="s">
        <v>8755</v>
      </c>
      <c r="H10078" t="str">
        <f>VLOOKUP(G10078,'DANH MỤC'!$I:$K,2,0)</f>
        <v>KH 2784</v>
      </c>
      <c r="I10078" t="str">
        <f>VLOOKUP(G10078,'DANH MỤC'!$I:$K,3,0)</f>
        <v>Lai Châu</v>
      </c>
      <c r="J10078" s="8" t="s">
        <v>5940</v>
      </c>
      <c r="K10078" t="str">
        <f>VLOOKUP(J10078,'DANH MỤC'!$A$1:$B$19,2,0)</f>
        <v>Sản phẩm 0002</v>
      </c>
      <c r="L10078" t="s">
        <v>15</v>
      </c>
      <c r="M10078">
        <v>3</v>
      </c>
      <c r="N10078" s="3">
        <f>IF(LEFT(K10078,1)="S",VLOOKUP(K10078,'DANH MỤC'!$B:$D,2,0),VLOOKUP(K10078,'DANH MỤC'!$B:$D,3,0))</f>
        <v>2000000</v>
      </c>
      <c r="O10078">
        <v>10</v>
      </c>
      <c r="P10078" s="3">
        <f>N10078*O10078%*CSDL[[#This Row],[SỐ LƯỢNG]]</f>
        <v>600000</v>
      </c>
      <c r="Q10078" s="3">
        <f t="shared" si="4357"/>
        <v>5400000</v>
      </c>
    </row>
    <row r="10079" spans="1:17" x14ac:dyDescent="0.3">
      <c r="A10079" s="23" t="s">
        <v>5654</v>
      </c>
      <c r="B10079" s="8" t="s">
        <v>5654</v>
      </c>
      <c r="C10079" s="8">
        <v>1</v>
      </c>
      <c r="D10079" s="8" t="s">
        <v>5664</v>
      </c>
      <c r="E10079" s="8" t="s">
        <v>13816</v>
      </c>
      <c r="F10079" s="8" t="str">
        <f>VLOOKUP(E10079,'DANH MỤC'!$F:$G,2,0)</f>
        <v>Nhóm 1</v>
      </c>
      <c r="G10079" s="8" t="s">
        <v>9711</v>
      </c>
      <c r="H10079" t="str">
        <f>VLOOKUP(G10079,'DANH MỤC'!$I:$K,2,0)</f>
        <v>KH 3767</v>
      </c>
      <c r="I10079" t="str">
        <f>VLOOKUP(G10079,'DANH MỤC'!$I:$K,3,0)</f>
        <v>Phú Thọ</v>
      </c>
      <c r="J10079" s="8" t="s">
        <v>19</v>
      </c>
      <c r="K10079" t="str">
        <f>VLOOKUP(J10079,'DANH MỤC'!$A$1:$B$19,2,0)</f>
        <v>Sản phẩm 0003</v>
      </c>
      <c r="L10079" t="s">
        <v>15</v>
      </c>
      <c r="M10079">
        <v>1</v>
      </c>
      <c r="N10079" s="3">
        <f>IF(LEFT(K10079,1)="S",VLOOKUP(K10079,'DANH MỤC'!$B:$D,2,0),VLOOKUP(K10079,'DANH MỤC'!$B:$D,3,0))</f>
        <v>2500000</v>
      </c>
      <c r="O10079">
        <v>10</v>
      </c>
      <c r="P10079" s="3">
        <f>N10079*O10079%*CSDL[[#This Row],[SỐ LƯỢNG]]</f>
        <v>250000</v>
      </c>
      <c r="Q10079" s="3">
        <f t="shared" si="4357"/>
        <v>2250000</v>
      </c>
    </row>
    <row r="10080" spans="1:17" x14ac:dyDescent="0.3">
      <c r="A10080" s="23" t="s">
        <v>5654</v>
      </c>
      <c r="B10080" s="8" t="s">
        <v>5654</v>
      </c>
      <c r="C10080" s="8">
        <v>1</v>
      </c>
      <c r="D10080" s="8" t="s">
        <v>5665</v>
      </c>
      <c r="E10080" s="8" t="s">
        <v>13816</v>
      </c>
      <c r="F10080" s="8" t="str">
        <f>VLOOKUP(E10080,'DANH MỤC'!$F:$G,2,0)</f>
        <v>Nhóm 1</v>
      </c>
      <c r="G10080" s="8" t="s">
        <v>9712</v>
      </c>
      <c r="H10080" t="str">
        <f>VLOOKUP(G10080,'DANH MỤC'!$I:$K,2,0)</f>
        <v>KH 3768</v>
      </c>
      <c r="I10080" t="str">
        <f>VLOOKUP(G10080,'DANH MỤC'!$I:$K,3,0)</f>
        <v>Thanh Hóa</v>
      </c>
      <c r="J10080" s="8" t="s">
        <v>5940</v>
      </c>
      <c r="K10080" t="str">
        <f>VLOOKUP(J10080,'DANH MỤC'!$A$1:$B$19,2,0)</f>
        <v>Sản phẩm 0002</v>
      </c>
      <c r="L10080" t="s">
        <v>15</v>
      </c>
      <c r="M10080">
        <v>1</v>
      </c>
      <c r="N10080" s="3">
        <f>IF(LEFT(K10080,1)="S",VLOOKUP(K10080,'DANH MỤC'!$B:$D,2,0),VLOOKUP(K10080,'DANH MỤC'!$B:$D,3,0))</f>
        <v>2000000</v>
      </c>
      <c r="O10080">
        <v>5</v>
      </c>
      <c r="P10080" s="3">
        <f>N10080*O10080%*CSDL[[#This Row],[SỐ LƯỢNG]]</f>
        <v>100000</v>
      </c>
      <c r="Q10080" s="3">
        <f t="shared" si="4357"/>
        <v>1900000</v>
      </c>
    </row>
    <row r="10081" spans="1:17" x14ac:dyDescent="0.3">
      <c r="A10081" s="23" t="s">
        <v>5654</v>
      </c>
      <c r="B10081" s="8" t="s">
        <v>5654</v>
      </c>
      <c r="C10081" s="8">
        <v>1</v>
      </c>
      <c r="D10081" s="8" t="s">
        <v>5666</v>
      </c>
      <c r="E10081" s="8" t="s">
        <v>13854</v>
      </c>
      <c r="F10081" s="8" t="str">
        <f>VLOOKUP(E10081,'DANH MỤC'!$F:$G,2,0)</f>
        <v>Nhóm 3</v>
      </c>
      <c r="G10081" s="8" t="s">
        <v>9713</v>
      </c>
      <c r="H10081" t="str">
        <f>VLOOKUP(G10081,'DANH MỤC'!$I:$K,2,0)</f>
        <v>KH 3769</v>
      </c>
      <c r="I10081" t="str">
        <f>VLOOKUP(G10081,'DANH MỤC'!$I:$K,3,0)</f>
        <v>Hòa Bình</v>
      </c>
      <c r="J10081" s="8" t="s">
        <v>5939</v>
      </c>
      <c r="K10081" t="str">
        <f>VLOOKUP(J10081,'DANH MỤC'!$A$1:$B$19,2,0)</f>
        <v>Sản phẩm 0001</v>
      </c>
      <c r="L10081" t="s">
        <v>15</v>
      </c>
      <c r="M10081">
        <v>1</v>
      </c>
      <c r="N10081" s="3">
        <f>IF(LEFT(K10081,1)="S",VLOOKUP(K10081,'DANH MỤC'!$B:$D,2,0),VLOOKUP(K10081,'DANH MỤC'!$B:$D,3,0))</f>
        <v>3000000</v>
      </c>
      <c r="O10081">
        <v>5</v>
      </c>
      <c r="P10081" s="3">
        <f>N10081*O10081%*CSDL[[#This Row],[SỐ LƯỢNG]]</f>
        <v>150000</v>
      </c>
      <c r="Q10081" s="3">
        <f t="shared" si="4357"/>
        <v>2850000</v>
      </c>
    </row>
    <row r="10082" spans="1:17" x14ac:dyDescent="0.3">
      <c r="A10082" s="23" t="s">
        <v>5654</v>
      </c>
      <c r="B10082" s="8" t="s">
        <v>5654</v>
      </c>
      <c r="C10082" s="8">
        <v>1</v>
      </c>
      <c r="D10082" s="8" t="s">
        <v>5667</v>
      </c>
      <c r="E10082" s="8" t="s">
        <v>13830</v>
      </c>
      <c r="F10082" s="8" t="str">
        <f>VLOOKUP(E10082,'DANH MỤC'!$F:$G,2,0)</f>
        <v>Nhóm 2</v>
      </c>
      <c r="G10082" s="8" t="s">
        <v>9714</v>
      </c>
      <c r="H10082" t="str">
        <f>VLOOKUP(G10082,'DANH MỤC'!$I:$K,2,0)</f>
        <v>KH 3770</v>
      </c>
      <c r="I10082" t="str">
        <f>VLOOKUP(G10082,'DANH MỤC'!$I:$K,3,0)</f>
        <v>Quảng Nam</v>
      </c>
      <c r="J10082" s="8" t="s">
        <v>5939</v>
      </c>
      <c r="K10082" t="str">
        <f>VLOOKUP(J10082,'DANH MỤC'!$A$1:$B$19,2,0)</f>
        <v>Sản phẩm 0001</v>
      </c>
      <c r="L10082" t="s">
        <v>15</v>
      </c>
      <c r="M10082">
        <v>1</v>
      </c>
      <c r="N10082" s="3">
        <f>IF(LEFT(K10082,1)="S",VLOOKUP(K10082,'DANH MỤC'!$B:$D,2,0),VLOOKUP(K10082,'DANH MỤC'!$B:$D,3,0))</f>
        <v>3000000</v>
      </c>
      <c r="O10082">
        <v>5</v>
      </c>
      <c r="P10082" s="3">
        <f>N10082*O10082%*CSDL[[#This Row],[SỐ LƯỢNG]]</f>
        <v>150000</v>
      </c>
      <c r="Q10082" s="3">
        <f t="shared" si="4357"/>
        <v>2850000</v>
      </c>
    </row>
    <row r="10083" spans="1:17" x14ac:dyDescent="0.3">
      <c r="A10083" s="23" t="str">
        <f>A10082</f>
        <v>10/01/2019</v>
      </c>
      <c r="B10083" s="8" t="str">
        <f>B10082</f>
        <v>10/01/2019</v>
      </c>
      <c r="C10083" s="8">
        <v>1</v>
      </c>
      <c r="D10083" s="8" t="str">
        <f>D10082</f>
        <v>DH9412</v>
      </c>
      <c r="E10083" s="8" t="str">
        <f>E10082</f>
        <v>ha.vo</v>
      </c>
      <c r="F10083" s="8" t="str">
        <f>VLOOKUP(E10083,'DANH MỤC'!$F:$G,2,0)</f>
        <v>Nhóm 2</v>
      </c>
      <c r="G10083" s="8" t="str">
        <f>G10082</f>
        <v>KH3770</v>
      </c>
      <c r="H10083" t="str">
        <f>VLOOKUP(G10083,'DANH MỤC'!$I:$K,2,0)</f>
        <v>KH 3770</v>
      </c>
      <c r="I10083" t="str">
        <f>VLOOKUP(G10083,'DANH MỤC'!$I:$K,3,0)</f>
        <v>Quảng Nam</v>
      </c>
      <c r="J10083" s="8" t="s">
        <v>5939</v>
      </c>
      <c r="K10083" t="str">
        <f>VLOOKUP(J10083,'DANH MỤC'!$A$1:$B$19,2,0)</f>
        <v>Sản phẩm 0001</v>
      </c>
      <c r="L10083" t="s">
        <v>15</v>
      </c>
      <c r="M10083">
        <v>1</v>
      </c>
      <c r="N10083" s="3">
        <f>IF(LEFT(K10083,1)="S",VLOOKUP(K10083,'DANH MỤC'!$B:$D,2,0),VLOOKUP(K10083,'DANH MỤC'!$B:$D,3,0))</f>
        <v>3000000</v>
      </c>
      <c r="O10083">
        <v>20</v>
      </c>
      <c r="P10083" s="3">
        <f>N10083*O10083%*CSDL[[#This Row],[SỐ LƯỢNG]]</f>
        <v>600000</v>
      </c>
      <c r="Q10083" s="3">
        <f t="shared" si="4357"/>
        <v>2400000</v>
      </c>
    </row>
    <row r="10084" spans="1:17" x14ac:dyDescent="0.3">
      <c r="A10084" s="23" t="s">
        <v>5654</v>
      </c>
      <c r="B10084" s="8" t="s">
        <v>5654</v>
      </c>
      <c r="C10084" s="8">
        <v>1</v>
      </c>
      <c r="D10084" s="8" t="s">
        <v>5668</v>
      </c>
      <c r="E10084" s="8" t="s">
        <v>13833</v>
      </c>
      <c r="F10084" s="8" t="str">
        <f>VLOOKUP(E10084,'DANH MỤC'!$F:$G,2,0)</f>
        <v>Nhóm 2</v>
      </c>
      <c r="G10084" s="8" t="s">
        <v>9715</v>
      </c>
      <c r="H10084" t="str">
        <f>VLOOKUP(G10084,'DANH MỤC'!$I:$K,2,0)</f>
        <v>KH 3771</v>
      </c>
      <c r="I10084" t="str">
        <f>VLOOKUP(G10084,'DANH MỤC'!$I:$K,3,0)</f>
        <v>Bắc Ninh</v>
      </c>
      <c r="J10084" s="8" t="s">
        <v>5940</v>
      </c>
      <c r="K10084" t="str">
        <f>VLOOKUP(J10084,'DANH MỤC'!$A$1:$B$19,2,0)</f>
        <v>Sản phẩm 0002</v>
      </c>
      <c r="L10084" t="s">
        <v>15</v>
      </c>
      <c r="M10084">
        <v>1</v>
      </c>
      <c r="N10084" s="3">
        <f>IF(LEFT(K10084,1)="S",VLOOKUP(K10084,'DANH MỤC'!$B:$D,2,0),VLOOKUP(K10084,'DANH MỤC'!$B:$D,3,0))</f>
        <v>2000000</v>
      </c>
      <c r="O10084">
        <v>5</v>
      </c>
      <c r="P10084" s="3">
        <f>N10084*O10084%*CSDL[[#This Row],[SỐ LƯỢNG]]</f>
        <v>100000</v>
      </c>
      <c r="Q10084" s="3">
        <f t="shared" si="4357"/>
        <v>1900000</v>
      </c>
    </row>
    <row r="10085" spans="1:17" x14ac:dyDescent="0.3">
      <c r="A10085" s="23" t="s">
        <v>5654</v>
      </c>
      <c r="B10085" s="8" t="s">
        <v>5654</v>
      </c>
      <c r="C10085" s="8">
        <v>1</v>
      </c>
      <c r="D10085" s="8" t="s">
        <v>5669</v>
      </c>
      <c r="E10085" s="8" t="s">
        <v>13847</v>
      </c>
      <c r="F10085" s="8" t="str">
        <f>VLOOKUP(E10085,'DANH MỤC'!$F:$G,2,0)</f>
        <v>Nhóm 3</v>
      </c>
      <c r="G10085" s="8" t="s">
        <v>9716</v>
      </c>
      <c r="H10085" t="str">
        <f>VLOOKUP(G10085,'DANH MỤC'!$I:$K,2,0)</f>
        <v>KH 3772</v>
      </c>
      <c r="I10085" t="str">
        <f>VLOOKUP(G10085,'DANH MỤC'!$I:$K,3,0)</f>
        <v>Lạng Sơn</v>
      </c>
      <c r="J10085" s="8" t="s">
        <v>5939</v>
      </c>
      <c r="K10085" t="str">
        <f>VLOOKUP(J10085,'DANH MỤC'!$A$1:$B$19,2,0)</f>
        <v>Sản phẩm 0001</v>
      </c>
      <c r="L10085" t="s">
        <v>15</v>
      </c>
      <c r="M10085">
        <v>1</v>
      </c>
      <c r="N10085" s="3">
        <f>IF(LEFT(K10085,1)="S",VLOOKUP(K10085,'DANH MỤC'!$B:$D,2,0),VLOOKUP(K10085,'DANH MỤC'!$B:$D,3,0))</f>
        <v>3000000</v>
      </c>
      <c r="O10085">
        <v>5</v>
      </c>
      <c r="P10085" s="3">
        <f>N10085*O10085%*CSDL[[#This Row],[SỐ LƯỢNG]]</f>
        <v>150000</v>
      </c>
      <c r="Q10085" s="3">
        <f t="shared" si="4357"/>
        <v>2850000</v>
      </c>
    </row>
    <row r="10086" spans="1:17" x14ac:dyDescent="0.3">
      <c r="A10086" s="23" t="s">
        <v>5654</v>
      </c>
      <c r="B10086" s="8" t="s">
        <v>5654</v>
      </c>
      <c r="C10086" s="8">
        <v>1</v>
      </c>
      <c r="D10086" s="8" t="s">
        <v>5670</v>
      </c>
      <c r="E10086" s="8" t="s">
        <v>13821</v>
      </c>
      <c r="F10086" s="8" t="str">
        <f>VLOOKUP(E10086,'DANH MỤC'!$F:$G,2,0)</f>
        <v>Nhóm 1</v>
      </c>
      <c r="G10086" s="8" t="s">
        <v>9485</v>
      </c>
      <c r="H10086" t="str">
        <f>VLOOKUP(G10086,'DANH MỤC'!$I:$K,2,0)</f>
        <v>KH 3537</v>
      </c>
      <c r="I10086" t="str">
        <f>VLOOKUP(G10086,'DANH MỤC'!$I:$K,3,0)</f>
        <v>Long An</v>
      </c>
      <c r="J10086" s="8" t="s">
        <v>5939</v>
      </c>
      <c r="K10086" t="str">
        <f>VLOOKUP(J10086,'DANH MỤC'!$A$1:$B$19,2,0)</f>
        <v>Sản phẩm 0001</v>
      </c>
      <c r="L10086" t="s">
        <v>15</v>
      </c>
      <c r="M10086">
        <v>1</v>
      </c>
      <c r="N10086" s="3">
        <f>IF(LEFT(K10086,1)="S",VLOOKUP(K10086,'DANH MỤC'!$B:$D,2,0),VLOOKUP(K10086,'DANH MỤC'!$B:$D,3,0))</f>
        <v>3000000</v>
      </c>
      <c r="O10086">
        <v>5</v>
      </c>
      <c r="P10086" s="3">
        <f>N10086*O10086%*CSDL[[#This Row],[SỐ LƯỢNG]]</f>
        <v>150000</v>
      </c>
      <c r="Q10086" s="3">
        <f t="shared" si="4357"/>
        <v>2850000</v>
      </c>
    </row>
    <row r="10087" spans="1:17" x14ac:dyDescent="0.3">
      <c r="A10087" s="23" t="s">
        <v>5654</v>
      </c>
      <c r="B10087" s="8" t="s">
        <v>5654</v>
      </c>
      <c r="C10087" s="8">
        <v>1</v>
      </c>
      <c r="D10087" s="8" t="s">
        <v>5671</v>
      </c>
      <c r="E10087" s="8" t="s">
        <v>13831</v>
      </c>
      <c r="F10087" s="8" t="str">
        <f>VLOOKUP(E10087,'DANH MỤC'!$F:$G,2,0)</f>
        <v>Nhóm 2</v>
      </c>
      <c r="G10087" s="8" t="s">
        <v>9717</v>
      </c>
      <c r="H10087" t="str">
        <f>VLOOKUP(G10087,'DANH MỤC'!$I:$K,2,0)</f>
        <v>KH 3773</v>
      </c>
      <c r="I10087" t="str">
        <f>VLOOKUP(G10087,'DANH MỤC'!$I:$K,3,0)</f>
        <v>Bắc Ninh</v>
      </c>
      <c r="J10087" s="8" t="s">
        <v>5939</v>
      </c>
      <c r="K10087" t="str">
        <f>VLOOKUP(J10087,'DANH MỤC'!$A$1:$B$19,2,0)</f>
        <v>Sản phẩm 0001</v>
      </c>
      <c r="L10087" t="s">
        <v>15</v>
      </c>
      <c r="M10087">
        <v>1</v>
      </c>
      <c r="N10087" s="3">
        <f>IF(LEFT(K10087,1)="S",VLOOKUP(K10087,'DANH MỤC'!$B:$D,2,0),VLOOKUP(K10087,'DANH MỤC'!$B:$D,3,0))</f>
        <v>3000000</v>
      </c>
      <c r="O10087">
        <v>5</v>
      </c>
      <c r="P10087" s="3">
        <f>N10087*O10087%*CSDL[[#This Row],[SỐ LƯỢNG]]</f>
        <v>150000</v>
      </c>
      <c r="Q10087" s="3">
        <f t="shared" si="4357"/>
        <v>2850000</v>
      </c>
    </row>
    <row r="10088" spans="1:17" x14ac:dyDescent="0.3">
      <c r="A10088" s="23" t="str">
        <f t="shared" ref="A10088:A10091" si="4378">A10087</f>
        <v>10/01/2019</v>
      </c>
      <c r="B10088" s="8" t="str">
        <f t="shared" ref="B10088:B10091" si="4379">B10087</f>
        <v>10/01/2019</v>
      </c>
      <c r="C10088" s="8">
        <v>1</v>
      </c>
      <c r="D10088" s="8" t="str">
        <f t="shared" ref="D10088:D10091" si="4380">D10087</f>
        <v>DH9408</v>
      </c>
      <c r="E10088" s="8" t="str">
        <f t="shared" ref="E10088:E10091" si="4381">E10087</f>
        <v>huyen.thanh</v>
      </c>
      <c r="F10088" s="8" t="str">
        <f>VLOOKUP(E10088,'DANH MỤC'!$F:$G,2,0)</f>
        <v>Nhóm 2</v>
      </c>
      <c r="G10088" s="8" t="str">
        <f t="shared" ref="G10088:G10091" si="4382">G10087</f>
        <v>KH3773</v>
      </c>
      <c r="H10088" t="str">
        <f>VLOOKUP(G10088,'DANH MỤC'!$I:$K,2,0)</f>
        <v>KH 3773</v>
      </c>
      <c r="I10088" t="str">
        <f>VLOOKUP(G10088,'DANH MỤC'!$I:$K,3,0)</f>
        <v>Bắc Ninh</v>
      </c>
      <c r="J10088" s="8" t="s">
        <v>5939</v>
      </c>
      <c r="K10088" t="str">
        <f>VLOOKUP(J10088,'DANH MỤC'!$A$1:$B$19,2,0)</f>
        <v>Sản phẩm 0001</v>
      </c>
      <c r="L10088" t="s">
        <v>15</v>
      </c>
      <c r="M10088">
        <v>1</v>
      </c>
      <c r="N10088" s="3">
        <f>IF(LEFT(K10088,1)="S",VLOOKUP(K10088,'DANH MỤC'!$B:$D,2,0),VLOOKUP(K10088,'DANH MỤC'!$B:$D,3,0))</f>
        <v>3000000</v>
      </c>
      <c r="O10088">
        <v>20</v>
      </c>
      <c r="P10088" s="3">
        <f>N10088*O10088%*CSDL[[#This Row],[SỐ LƯỢNG]]</f>
        <v>600000</v>
      </c>
      <c r="Q10088" s="3">
        <f t="shared" si="4357"/>
        <v>2400000</v>
      </c>
    </row>
    <row r="10089" spans="1:17" x14ac:dyDescent="0.3">
      <c r="A10089" s="23" t="str">
        <f t="shared" si="4378"/>
        <v>10/01/2019</v>
      </c>
      <c r="B10089" s="8" t="str">
        <f t="shared" si="4379"/>
        <v>10/01/2019</v>
      </c>
      <c r="C10089" s="8">
        <v>1</v>
      </c>
      <c r="D10089" s="8" t="str">
        <f t="shared" si="4380"/>
        <v>DH9408</v>
      </c>
      <c r="E10089" s="8" t="str">
        <f t="shared" si="4381"/>
        <v>huyen.thanh</v>
      </c>
      <c r="F10089" s="8" t="str">
        <f>VLOOKUP(E10089,'DANH MỤC'!$F:$G,2,0)</f>
        <v>Nhóm 2</v>
      </c>
      <c r="G10089" s="8" t="str">
        <f t="shared" si="4382"/>
        <v>KH3773</v>
      </c>
      <c r="H10089" t="str">
        <f>VLOOKUP(G10089,'DANH MỤC'!$I:$K,2,0)</f>
        <v>KH 3773</v>
      </c>
      <c r="I10089" t="str">
        <f>VLOOKUP(G10089,'DANH MỤC'!$I:$K,3,0)</f>
        <v>Bắc Ninh</v>
      </c>
      <c r="J10089" s="8" t="s">
        <v>5940</v>
      </c>
      <c r="K10089" t="str">
        <f>VLOOKUP(J10089,'DANH MỤC'!$A$1:$B$19,2,0)</f>
        <v>Sản phẩm 0002</v>
      </c>
      <c r="L10089" t="s">
        <v>15</v>
      </c>
      <c r="M10089">
        <v>1</v>
      </c>
      <c r="N10089" s="3">
        <f>IF(LEFT(K10089,1)="S",VLOOKUP(K10089,'DANH MỤC'!$B:$D,2,0),VLOOKUP(K10089,'DANH MỤC'!$B:$D,3,0))</f>
        <v>2000000</v>
      </c>
      <c r="O10089">
        <v>10</v>
      </c>
      <c r="P10089" s="3">
        <f>N10089*O10089%*CSDL[[#This Row],[SỐ LƯỢNG]]</f>
        <v>200000</v>
      </c>
      <c r="Q10089" s="3">
        <f t="shared" si="4357"/>
        <v>1800000</v>
      </c>
    </row>
    <row r="10090" spans="1:17" x14ac:dyDescent="0.3">
      <c r="A10090" s="23" t="str">
        <f t="shared" si="4378"/>
        <v>10/01/2019</v>
      </c>
      <c r="B10090" s="8" t="str">
        <f t="shared" si="4379"/>
        <v>10/01/2019</v>
      </c>
      <c r="C10090" s="8">
        <v>1</v>
      </c>
      <c r="D10090" s="8" t="str">
        <f t="shared" si="4380"/>
        <v>DH9408</v>
      </c>
      <c r="E10090" s="8" t="str">
        <f t="shared" si="4381"/>
        <v>huyen.thanh</v>
      </c>
      <c r="F10090" s="8" t="str">
        <f>VLOOKUP(E10090,'DANH MỤC'!$F:$G,2,0)</f>
        <v>Nhóm 2</v>
      </c>
      <c r="G10090" s="8" t="str">
        <f t="shared" si="4382"/>
        <v>KH3773</v>
      </c>
      <c r="H10090" t="str">
        <f>VLOOKUP(G10090,'DANH MỤC'!$I:$K,2,0)</f>
        <v>KH 3773</v>
      </c>
      <c r="I10090" t="str">
        <f>VLOOKUP(G10090,'DANH MỤC'!$I:$K,3,0)</f>
        <v>Bắc Ninh</v>
      </c>
      <c r="J10090" s="8" t="s">
        <v>19</v>
      </c>
      <c r="K10090" t="str">
        <f>VLOOKUP(J10090,'DANH MỤC'!$A$1:$B$19,2,0)</f>
        <v>Sản phẩm 0003</v>
      </c>
      <c r="L10090" t="s">
        <v>15</v>
      </c>
      <c r="M10090">
        <v>3</v>
      </c>
      <c r="N10090" s="3">
        <f>IF(LEFT(K10090,1)="S",VLOOKUP(K10090,'DANH MỤC'!$B:$D,2,0),VLOOKUP(K10090,'DANH MỤC'!$B:$D,3,0))</f>
        <v>2500000</v>
      </c>
      <c r="O10090">
        <v>10</v>
      </c>
      <c r="P10090" s="3">
        <f>N10090*O10090%*CSDL[[#This Row],[SỐ LƯỢNG]]</f>
        <v>750000</v>
      </c>
      <c r="Q10090" s="3">
        <f t="shared" si="4357"/>
        <v>6750000</v>
      </c>
    </row>
    <row r="10091" spans="1:17" x14ac:dyDescent="0.3">
      <c r="A10091" s="23" t="str">
        <f t="shared" si="4378"/>
        <v>10/01/2019</v>
      </c>
      <c r="B10091" s="8" t="str">
        <f t="shared" si="4379"/>
        <v>10/01/2019</v>
      </c>
      <c r="C10091" s="8">
        <v>1</v>
      </c>
      <c r="D10091" s="8" t="str">
        <f t="shared" si="4380"/>
        <v>DH9408</v>
      </c>
      <c r="E10091" s="8" t="str">
        <f t="shared" si="4381"/>
        <v>huyen.thanh</v>
      </c>
      <c r="F10091" s="8" t="str">
        <f>VLOOKUP(E10091,'DANH MỤC'!$F:$G,2,0)</f>
        <v>Nhóm 2</v>
      </c>
      <c r="G10091" s="8" t="str">
        <f t="shared" si="4382"/>
        <v>KH3773</v>
      </c>
      <c r="H10091" t="str">
        <f>VLOOKUP(G10091,'DANH MỤC'!$I:$K,2,0)</f>
        <v>KH 3773</v>
      </c>
      <c r="I10091" t="str">
        <f>VLOOKUP(G10091,'DANH MỤC'!$I:$K,3,0)</f>
        <v>Bắc Ninh</v>
      </c>
      <c r="J10091" s="8" t="s">
        <v>5952</v>
      </c>
      <c r="K10091" t="str">
        <f>VLOOKUP(J10091,'DANH MỤC'!$A$1:$B$19,2,0)</f>
        <v>Hàng tặng 0009</v>
      </c>
      <c r="L10091" t="s">
        <v>62</v>
      </c>
      <c r="M10091">
        <v>1</v>
      </c>
      <c r="N10091" s="3">
        <f>IF(LEFT(K10091,1)="S",VLOOKUP(K10091,'DANH MỤC'!$B:$D,2,0),VLOOKUP(K10091,'DANH MỤC'!$B:$D,3,0))</f>
        <v>800000</v>
      </c>
      <c r="O10091">
        <v>100</v>
      </c>
      <c r="P10091" s="3">
        <f>N10091*O10091%*CSDL[[#This Row],[SỐ LƯỢNG]]</f>
        <v>800000</v>
      </c>
      <c r="Q10091" s="3">
        <f t="shared" si="4357"/>
        <v>0</v>
      </c>
    </row>
    <row r="10092" spans="1:17" x14ac:dyDescent="0.3">
      <c r="A10092" s="23" t="s">
        <v>5654</v>
      </c>
      <c r="B10092" s="8" t="s">
        <v>5654</v>
      </c>
      <c r="C10092" s="8">
        <v>1</v>
      </c>
      <c r="D10092" s="8" t="s">
        <v>5672</v>
      </c>
      <c r="E10092" s="8" t="s">
        <v>13850</v>
      </c>
      <c r="F10092" s="8" t="str">
        <f>VLOOKUP(E10092,'DANH MỤC'!$F:$G,2,0)</f>
        <v>Nhóm 3</v>
      </c>
      <c r="G10092" s="8" t="s">
        <v>9718</v>
      </c>
      <c r="H10092" t="str">
        <f>VLOOKUP(G10092,'DANH MỤC'!$I:$K,2,0)</f>
        <v>KH 3774</v>
      </c>
      <c r="I10092" t="str">
        <f>VLOOKUP(G10092,'DANH MỤC'!$I:$K,3,0)</f>
        <v>Gia Lai</v>
      </c>
      <c r="J10092" s="8" t="s">
        <v>5940</v>
      </c>
      <c r="K10092" t="str">
        <f>VLOOKUP(J10092,'DANH MỤC'!$A$1:$B$19,2,0)</f>
        <v>Sản phẩm 0002</v>
      </c>
      <c r="L10092" t="s">
        <v>15</v>
      </c>
      <c r="M10092">
        <v>2</v>
      </c>
      <c r="N10092" s="3">
        <f>IF(LEFT(K10092,1)="S",VLOOKUP(K10092,'DANH MỤC'!$B:$D,2,0),VLOOKUP(K10092,'DANH MỤC'!$B:$D,3,0))</f>
        <v>2000000</v>
      </c>
      <c r="O10092">
        <v>30</v>
      </c>
      <c r="P10092" s="3">
        <f>N10092*O10092%*CSDL[[#This Row],[SỐ LƯỢNG]]</f>
        <v>1200000</v>
      </c>
      <c r="Q10092" s="3">
        <f t="shared" si="4357"/>
        <v>2800000</v>
      </c>
    </row>
    <row r="10093" spans="1:17" x14ac:dyDescent="0.3">
      <c r="A10093" s="23" t="s">
        <v>5654</v>
      </c>
      <c r="B10093" s="8" t="s">
        <v>5654</v>
      </c>
      <c r="C10093" s="8">
        <v>1</v>
      </c>
      <c r="D10093" s="8" t="s">
        <v>5673</v>
      </c>
      <c r="E10093" s="8" t="s">
        <v>13816</v>
      </c>
      <c r="F10093" s="8" t="str">
        <f>VLOOKUP(E10093,'DANH MỤC'!$F:$G,2,0)</f>
        <v>Nhóm 1</v>
      </c>
      <c r="G10093" s="8" t="s">
        <v>9719</v>
      </c>
      <c r="H10093" t="str">
        <f>VLOOKUP(G10093,'DANH MỤC'!$I:$K,2,0)</f>
        <v>KH 3775</v>
      </c>
      <c r="I10093" t="str">
        <f>VLOOKUP(G10093,'DANH MỤC'!$I:$K,3,0)</f>
        <v>Lạng Sơn</v>
      </c>
      <c r="J10093" s="8" t="s">
        <v>19</v>
      </c>
      <c r="K10093" t="str">
        <f>VLOOKUP(J10093,'DANH MỤC'!$A$1:$B$19,2,0)</f>
        <v>Sản phẩm 0003</v>
      </c>
      <c r="L10093" t="s">
        <v>15</v>
      </c>
      <c r="M10093">
        <v>1</v>
      </c>
      <c r="N10093" s="3">
        <f>IF(LEFT(K10093,1)="S",VLOOKUP(K10093,'DANH MỤC'!$B:$D,2,0),VLOOKUP(K10093,'DANH MỤC'!$B:$D,3,0))</f>
        <v>2500000</v>
      </c>
      <c r="O10093">
        <v>5</v>
      </c>
      <c r="P10093" s="3">
        <f>N10093*O10093%*CSDL[[#This Row],[SỐ LƯỢNG]]</f>
        <v>125000</v>
      </c>
      <c r="Q10093" s="3">
        <f t="shared" si="4357"/>
        <v>2375000</v>
      </c>
    </row>
    <row r="10094" spans="1:17" x14ac:dyDescent="0.3">
      <c r="A10094" s="23" t="s">
        <v>5654</v>
      </c>
      <c r="B10094" s="8" t="s">
        <v>5654</v>
      </c>
      <c r="C10094" s="8">
        <v>1</v>
      </c>
      <c r="D10094" s="8" t="s">
        <v>5674</v>
      </c>
      <c r="E10094" s="8" t="s">
        <v>13815</v>
      </c>
      <c r="F10094" s="8" t="str">
        <f>VLOOKUP(E10094,'DANH MỤC'!$F:$G,2,0)</f>
        <v>Nhóm 1</v>
      </c>
      <c r="G10094" s="8" t="s">
        <v>9720</v>
      </c>
      <c r="H10094" t="str">
        <f>VLOOKUP(G10094,'DANH MỤC'!$I:$K,2,0)</f>
        <v>KH 3776</v>
      </c>
      <c r="I10094" t="str">
        <f>VLOOKUP(G10094,'DANH MỤC'!$I:$K,3,0)</f>
        <v>Sóc Trăng</v>
      </c>
      <c r="J10094" s="8" t="s">
        <v>5939</v>
      </c>
      <c r="K10094" t="str">
        <f>VLOOKUP(J10094,'DANH MỤC'!$A$1:$B$19,2,0)</f>
        <v>Sản phẩm 0001</v>
      </c>
      <c r="L10094" t="s">
        <v>15</v>
      </c>
      <c r="M10094">
        <v>1</v>
      </c>
      <c r="N10094" s="3">
        <f>IF(LEFT(K10094,1)="S",VLOOKUP(K10094,'DANH MỤC'!$B:$D,2,0),VLOOKUP(K10094,'DANH MỤC'!$B:$D,3,0))</f>
        <v>3000000</v>
      </c>
      <c r="O10094">
        <v>5</v>
      </c>
      <c r="P10094" s="3">
        <f>N10094*O10094%*CSDL[[#This Row],[SỐ LƯỢNG]]</f>
        <v>150000</v>
      </c>
      <c r="Q10094" s="3">
        <f t="shared" si="4357"/>
        <v>2850000</v>
      </c>
    </row>
    <row r="10095" spans="1:17" x14ac:dyDescent="0.3">
      <c r="A10095" s="23" t="s">
        <v>5654</v>
      </c>
      <c r="B10095" s="8" t="s">
        <v>5654</v>
      </c>
      <c r="C10095" s="8">
        <v>1</v>
      </c>
      <c r="D10095" s="8" t="s">
        <v>5675</v>
      </c>
      <c r="E10095" s="8" t="s">
        <v>13815</v>
      </c>
      <c r="F10095" s="8" t="str">
        <f>VLOOKUP(E10095,'DANH MỤC'!$F:$G,2,0)</f>
        <v>Nhóm 1</v>
      </c>
      <c r="G10095" s="8" t="s">
        <v>3173</v>
      </c>
      <c r="H10095" t="str">
        <f>VLOOKUP(G10095,'DANH MỤC'!$I:$K,2,0)</f>
        <v>KH 3777</v>
      </c>
      <c r="I10095" t="str">
        <f>VLOOKUP(G10095,'DANH MỤC'!$I:$K,3,0)</f>
        <v>Hà Tĩnh</v>
      </c>
      <c r="J10095" s="8" t="s">
        <v>45</v>
      </c>
      <c r="K10095" t="str">
        <f>VLOOKUP(J10095,'DANH MỤC'!$A$1:$B$19,2,0)</f>
        <v>Sản phẩm 0005</v>
      </c>
      <c r="L10095" t="s">
        <v>46</v>
      </c>
      <c r="M10095">
        <v>1</v>
      </c>
      <c r="N10095" s="3">
        <f>IF(LEFT(K10095,1)="S",VLOOKUP(K10095,'DANH MỤC'!$B:$D,2,0),VLOOKUP(K10095,'DANH MỤC'!$B:$D,3,0))</f>
        <v>1000000</v>
      </c>
      <c r="O10095">
        <v>0</v>
      </c>
      <c r="P10095" s="3">
        <f>N10095*O10095%*CSDL[[#This Row],[SỐ LƯỢNG]]</f>
        <v>0</v>
      </c>
      <c r="Q10095" s="3">
        <f t="shared" si="4357"/>
        <v>1000000</v>
      </c>
    </row>
    <row r="10096" spans="1:17" x14ac:dyDescent="0.3">
      <c r="A10096" s="23" t="s">
        <v>5654</v>
      </c>
      <c r="B10096" s="8" t="s">
        <v>5654</v>
      </c>
      <c r="C10096" s="8">
        <v>1</v>
      </c>
      <c r="D10096" s="8" t="s">
        <v>5676</v>
      </c>
      <c r="E10096" s="8" t="s">
        <v>13819</v>
      </c>
      <c r="F10096" s="8" t="str">
        <f>VLOOKUP(E10096,'DANH MỤC'!$F:$G,2,0)</f>
        <v>Nhóm 1</v>
      </c>
      <c r="G10096" s="8" t="s">
        <v>9721</v>
      </c>
      <c r="H10096" t="str">
        <f>VLOOKUP(G10096,'DANH MỤC'!$I:$K,2,0)</f>
        <v>KH 3778</v>
      </c>
      <c r="I10096" t="str">
        <f>VLOOKUP(G10096,'DANH MỤC'!$I:$K,3,0)</f>
        <v>Trà Vinh</v>
      </c>
      <c r="J10096" s="8" t="s">
        <v>19</v>
      </c>
      <c r="K10096" t="str">
        <f>VLOOKUP(J10096,'DANH MỤC'!$A$1:$B$19,2,0)</f>
        <v>Sản phẩm 0003</v>
      </c>
      <c r="L10096" t="s">
        <v>15</v>
      </c>
      <c r="M10096">
        <v>1</v>
      </c>
      <c r="N10096" s="3">
        <f>IF(LEFT(K10096,1)="S",VLOOKUP(K10096,'DANH MỤC'!$B:$D,2,0),VLOOKUP(K10096,'DANH MỤC'!$B:$D,3,0))</f>
        <v>2500000</v>
      </c>
      <c r="O10096">
        <v>5</v>
      </c>
      <c r="P10096" s="3">
        <f>N10096*O10096%*CSDL[[#This Row],[SỐ LƯỢNG]]</f>
        <v>125000</v>
      </c>
      <c r="Q10096" s="3">
        <f t="shared" si="4357"/>
        <v>2375000</v>
      </c>
    </row>
    <row r="10097" spans="1:17" x14ac:dyDescent="0.3">
      <c r="A10097" s="23" t="str">
        <f t="shared" ref="A10097:A10098" si="4383">A10096</f>
        <v>10/01/2019</v>
      </c>
      <c r="B10097" s="8" t="str">
        <f t="shared" ref="B10097:B10098" si="4384">B10096</f>
        <v>10/01/2019</v>
      </c>
      <c r="C10097" s="8">
        <v>1</v>
      </c>
      <c r="D10097" s="8" t="str">
        <f t="shared" ref="D10097:D10098" si="4385">D10096</f>
        <v>DH9403</v>
      </c>
      <c r="E10097" s="8" t="str">
        <f t="shared" ref="E10097:E10098" si="4386">E10096</f>
        <v>linh.truong</v>
      </c>
      <c r="F10097" s="8" t="str">
        <f>VLOOKUP(E10097,'DANH MỤC'!$F:$G,2,0)</f>
        <v>Nhóm 1</v>
      </c>
      <c r="G10097" s="8" t="str">
        <f t="shared" ref="G10097:G10098" si="4387">G10096</f>
        <v>KH3778</v>
      </c>
      <c r="H10097" t="str">
        <f>VLOOKUP(G10097,'DANH MỤC'!$I:$K,2,0)</f>
        <v>KH 3778</v>
      </c>
      <c r="I10097" t="str">
        <f>VLOOKUP(G10097,'DANH MỤC'!$I:$K,3,0)</f>
        <v>Trà Vinh</v>
      </c>
      <c r="J10097" s="8" t="s">
        <v>5939</v>
      </c>
      <c r="K10097" t="str">
        <f>VLOOKUP(J10097,'DANH MỤC'!$A$1:$B$19,2,0)</f>
        <v>Sản phẩm 0001</v>
      </c>
      <c r="L10097" t="s">
        <v>15</v>
      </c>
      <c r="M10097">
        <v>1</v>
      </c>
      <c r="N10097" s="3">
        <f>IF(LEFT(K10097,1)="S",VLOOKUP(K10097,'DANH MỤC'!$B:$D,2,0),VLOOKUP(K10097,'DANH MỤC'!$B:$D,3,0))</f>
        <v>3000000</v>
      </c>
      <c r="O10097">
        <v>10</v>
      </c>
      <c r="P10097" s="3">
        <f>N10097*O10097%*CSDL[[#This Row],[SỐ LƯỢNG]]</f>
        <v>300000</v>
      </c>
      <c r="Q10097" s="3">
        <f t="shared" si="4357"/>
        <v>2700000</v>
      </c>
    </row>
    <row r="10098" spans="1:17" x14ac:dyDescent="0.3">
      <c r="A10098" s="23" t="str">
        <f t="shared" si="4383"/>
        <v>10/01/2019</v>
      </c>
      <c r="B10098" s="8" t="str">
        <f t="shared" si="4384"/>
        <v>10/01/2019</v>
      </c>
      <c r="C10098" s="8">
        <v>1</v>
      </c>
      <c r="D10098" s="8" t="str">
        <f t="shared" si="4385"/>
        <v>DH9403</v>
      </c>
      <c r="E10098" s="8" t="str">
        <f t="shared" si="4386"/>
        <v>linh.truong</v>
      </c>
      <c r="F10098" s="8" t="str">
        <f>VLOOKUP(E10098,'DANH MỤC'!$F:$G,2,0)</f>
        <v>Nhóm 1</v>
      </c>
      <c r="G10098" s="8" t="str">
        <f t="shared" si="4387"/>
        <v>KH3778</v>
      </c>
      <c r="H10098" t="str">
        <f>VLOOKUP(G10098,'DANH MỤC'!$I:$K,2,0)</f>
        <v>KH 3778</v>
      </c>
      <c r="I10098" t="str">
        <f>VLOOKUP(G10098,'DANH MỤC'!$I:$K,3,0)</f>
        <v>Trà Vinh</v>
      </c>
      <c r="J10098" s="8" t="s">
        <v>5951</v>
      </c>
      <c r="K10098" t="str">
        <f>VLOOKUP(J10098,'DANH MỤC'!$A$1:$B$19,2,0)</f>
        <v>Hàng tặng 0008</v>
      </c>
      <c r="L10098" t="s">
        <v>24</v>
      </c>
      <c r="M10098">
        <v>1</v>
      </c>
      <c r="N10098" s="3">
        <f>IF(LEFT(K10098,1)="S",VLOOKUP(K10098,'DANH MỤC'!$B:$D,2,0),VLOOKUP(K10098,'DANH MỤC'!$B:$D,3,0))</f>
        <v>200000</v>
      </c>
      <c r="O10098">
        <v>100</v>
      </c>
      <c r="P10098" s="3">
        <f>N10098*O10098%*CSDL[[#This Row],[SỐ LƯỢNG]]</f>
        <v>200000</v>
      </c>
      <c r="Q10098" s="3">
        <f t="shared" si="4357"/>
        <v>0</v>
      </c>
    </row>
    <row r="10099" spans="1:17" x14ac:dyDescent="0.3">
      <c r="A10099" s="23" t="s">
        <v>5654</v>
      </c>
      <c r="B10099" s="8" t="s">
        <v>5654</v>
      </c>
      <c r="C10099" s="8">
        <v>1</v>
      </c>
      <c r="D10099" s="8" t="s">
        <v>5677</v>
      </c>
      <c r="E10099" s="8" t="s">
        <v>13823</v>
      </c>
      <c r="F10099" s="8" t="str">
        <f>VLOOKUP(E10099,'DANH MỤC'!$F:$G,2,0)</f>
        <v>Nhóm 1</v>
      </c>
      <c r="G10099" s="8" t="s">
        <v>9722</v>
      </c>
      <c r="H10099" t="str">
        <f>VLOOKUP(G10099,'DANH MỤC'!$I:$K,2,0)</f>
        <v>KH 3779</v>
      </c>
      <c r="I10099" t="str">
        <f>VLOOKUP(G10099,'DANH MỤC'!$I:$K,3,0)</f>
        <v>Bình Dương</v>
      </c>
      <c r="J10099" s="8" t="s">
        <v>19</v>
      </c>
      <c r="K10099" t="str">
        <f>VLOOKUP(J10099,'DANH MỤC'!$A$1:$B$19,2,0)</f>
        <v>Sản phẩm 0003</v>
      </c>
      <c r="L10099" t="s">
        <v>15</v>
      </c>
      <c r="M10099">
        <v>1</v>
      </c>
      <c r="N10099" s="3">
        <f>IF(LEFT(K10099,1)="S",VLOOKUP(K10099,'DANH MỤC'!$B:$D,2,0),VLOOKUP(K10099,'DANH MỤC'!$B:$D,3,0))</f>
        <v>2500000</v>
      </c>
      <c r="O10099">
        <v>0</v>
      </c>
      <c r="P10099" s="3">
        <f>N10099*O10099%*CSDL[[#This Row],[SỐ LƯỢNG]]</f>
        <v>0</v>
      </c>
      <c r="Q10099" s="3">
        <f t="shared" si="4357"/>
        <v>2500000</v>
      </c>
    </row>
    <row r="10100" spans="1:17" x14ac:dyDescent="0.3">
      <c r="A10100" s="23" t="s">
        <v>5654</v>
      </c>
      <c r="B10100" s="8" t="s">
        <v>5654</v>
      </c>
      <c r="C10100" s="8">
        <v>1</v>
      </c>
      <c r="D10100" s="8" t="s">
        <v>5678</v>
      </c>
      <c r="E10100" s="8" t="s">
        <v>13822</v>
      </c>
      <c r="F10100" s="8" t="str">
        <f>VLOOKUP(E10100,'DANH MỤC'!$F:$G,2,0)</f>
        <v>Nhóm 1</v>
      </c>
      <c r="G10100" s="8" t="s">
        <v>9723</v>
      </c>
      <c r="H10100" t="str">
        <f>VLOOKUP(G10100,'DANH MỤC'!$I:$K,2,0)</f>
        <v>KH 3780</v>
      </c>
      <c r="I10100" t="str">
        <f>VLOOKUP(G10100,'DANH MỤC'!$I:$K,3,0)</f>
        <v>Bình Định</v>
      </c>
      <c r="J10100" s="8" t="s">
        <v>5939</v>
      </c>
      <c r="K10100" t="str">
        <f>VLOOKUP(J10100,'DANH MỤC'!$A$1:$B$19,2,0)</f>
        <v>Sản phẩm 0001</v>
      </c>
      <c r="L10100" t="s">
        <v>15</v>
      </c>
      <c r="M10100">
        <v>1</v>
      </c>
      <c r="N10100" s="3">
        <f>IF(LEFT(K10100,1)="S",VLOOKUP(K10100,'DANH MỤC'!$B:$D,2,0),VLOOKUP(K10100,'DANH MỤC'!$B:$D,3,0))</f>
        <v>3000000</v>
      </c>
      <c r="O10100">
        <v>0</v>
      </c>
      <c r="P10100" s="3">
        <f>N10100*O10100%*CSDL[[#This Row],[SỐ LƯỢNG]]</f>
        <v>0</v>
      </c>
      <c r="Q10100" s="3">
        <f t="shared" si="4357"/>
        <v>3000000</v>
      </c>
    </row>
    <row r="10101" spans="1:17" x14ac:dyDescent="0.3">
      <c r="A10101" s="23" t="s">
        <v>5654</v>
      </c>
      <c r="B10101" s="8" t="s">
        <v>5654</v>
      </c>
      <c r="C10101" s="8">
        <v>1</v>
      </c>
      <c r="D10101" s="8" t="s">
        <v>5679</v>
      </c>
      <c r="E10101" s="8" t="s">
        <v>13819</v>
      </c>
      <c r="F10101" s="8" t="str">
        <f>VLOOKUP(E10101,'DANH MỤC'!$F:$G,2,0)</f>
        <v>Nhóm 1</v>
      </c>
      <c r="G10101" s="8" t="s">
        <v>9724</v>
      </c>
      <c r="H10101" t="str">
        <f>VLOOKUP(G10101,'DANH MỤC'!$I:$K,2,0)</f>
        <v>KH 3781</v>
      </c>
      <c r="I10101" t="str">
        <f>VLOOKUP(G10101,'DANH MỤC'!$I:$K,3,0)</f>
        <v>Sóc Trăng</v>
      </c>
      <c r="J10101" s="8" t="s">
        <v>5940</v>
      </c>
      <c r="K10101" t="str">
        <f>VLOOKUP(J10101,'DANH MỤC'!$A$1:$B$19,2,0)</f>
        <v>Sản phẩm 0002</v>
      </c>
      <c r="L10101" t="s">
        <v>15</v>
      </c>
      <c r="M10101">
        <v>2</v>
      </c>
      <c r="N10101" s="3">
        <f>IF(LEFT(K10101,1)="S",VLOOKUP(K10101,'DANH MỤC'!$B:$D,2,0),VLOOKUP(K10101,'DANH MỤC'!$B:$D,3,0))</f>
        <v>2000000</v>
      </c>
      <c r="O10101">
        <v>10</v>
      </c>
      <c r="P10101" s="3">
        <f>N10101*O10101%*CSDL[[#This Row],[SỐ LƯỢNG]]</f>
        <v>400000</v>
      </c>
      <c r="Q10101" s="3">
        <f t="shared" si="4357"/>
        <v>3600000</v>
      </c>
    </row>
    <row r="10102" spans="1:17" x14ac:dyDescent="0.3">
      <c r="A10102" s="23" t="str">
        <f>A10101</f>
        <v>10/01/2019</v>
      </c>
      <c r="B10102" s="8" t="str">
        <f>B10101</f>
        <v>10/01/2019</v>
      </c>
      <c r="C10102" s="8">
        <v>1</v>
      </c>
      <c r="D10102" s="8" t="str">
        <f>D10101</f>
        <v>DH9399</v>
      </c>
      <c r="E10102" s="8" t="str">
        <f>E10101</f>
        <v>linh.truong</v>
      </c>
      <c r="F10102" s="8" t="str">
        <f>VLOOKUP(E10102,'DANH MỤC'!$F:$G,2,0)</f>
        <v>Nhóm 1</v>
      </c>
      <c r="G10102" s="8" t="str">
        <f>G10101</f>
        <v>KH3781</v>
      </c>
      <c r="H10102" t="str">
        <f>VLOOKUP(G10102,'DANH MỤC'!$I:$K,2,0)</f>
        <v>KH 3781</v>
      </c>
      <c r="I10102" t="str">
        <f>VLOOKUP(G10102,'DANH MỤC'!$I:$K,3,0)</f>
        <v>Sóc Trăng</v>
      </c>
      <c r="J10102" s="8" t="s">
        <v>5939</v>
      </c>
      <c r="K10102" t="str">
        <f>VLOOKUP(J10102,'DANH MỤC'!$A$1:$B$19,2,0)</f>
        <v>Sản phẩm 0001</v>
      </c>
      <c r="L10102" t="s">
        <v>15</v>
      </c>
      <c r="M10102">
        <v>1</v>
      </c>
      <c r="N10102" s="3">
        <f>IF(LEFT(K10102,1)="S",VLOOKUP(K10102,'DANH MỤC'!$B:$D,2,0),VLOOKUP(K10102,'DANH MỤC'!$B:$D,3,0))</f>
        <v>3000000</v>
      </c>
      <c r="O10102">
        <v>10</v>
      </c>
      <c r="P10102" s="3">
        <f>N10102*O10102%*CSDL[[#This Row],[SỐ LƯỢNG]]</f>
        <v>300000</v>
      </c>
      <c r="Q10102" s="3">
        <f t="shared" si="4357"/>
        <v>2700000</v>
      </c>
    </row>
    <row r="10103" spans="1:17" x14ac:dyDescent="0.3">
      <c r="A10103" s="23" t="s">
        <v>5654</v>
      </c>
      <c r="B10103" s="8" t="s">
        <v>5654</v>
      </c>
      <c r="C10103" s="8">
        <v>1</v>
      </c>
      <c r="D10103" s="8" t="s">
        <v>5680</v>
      </c>
      <c r="E10103" s="8" t="s">
        <v>13816</v>
      </c>
      <c r="F10103" s="8" t="str">
        <f>VLOOKUP(E10103,'DANH MỤC'!$F:$G,2,0)</f>
        <v>Nhóm 1</v>
      </c>
      <c r="G10103" s="8" t="s">
        <v>9368</v>
      </c>
      <c r="H10103" t="str">
        <f>VLOOKUP(G10103,'DANH MỤC'!$I:$K,2,0)</f>
        <v>KH 3419</v>
      </c>
      <c r="I10103" t="str">
        <f>VLOOKUP(G10103,'DANH MỤC'!$I:$K,3,0)</f>
        <v>Yên Bái</v>
      </c>
      <c r="J10103" s="8" t="s">
        <v>5940</v>
      </c>
      <c r="K10103" t="str">
        <f>VLOOKUP(J10103,'DANH MỤC'!$A$1:$B$19,2,0)</f>
        <v>Sản phẩm 0002</v>
      </c>
      <c r="L10103" t="s">
        <v>15</v>
      </c>
      <c r="M10103">
        <v>1</v>
      </c>
      <c r="N10103" s="3">
        <f>IF(LEFT(K10103,1)="S",VLOOKUP(K10103,'DANH MỤC'!$B:$D,2,0),VLOOKUP(K10103,'DANH MỤC'!$B:$D,3,0))</f>
        <v>2000000</v>
      </c>
      <c r="O10103">
        <v>5</v>
      </c>
      <c r="P10103" s="3">
        <f>N10103*O10103%*CSDL[[#This Row],[SỐ LƯỢNG]]</f>
        <v>100000</v>
      </c>
      <c r="Q10103" s="3">
        <f t="shared" si="4357"/>
        <v>1900000</v>
      </c>
    </row>
    <row r="10104" spans="1:17" x14ac:dyDescent="0.3">
      <c r="A10104" s="23" t="s">
        <v>5654</v>
      </c>
      <c r="B10104" s="8" t="s">
        <v>5654</v>
      </c>
      <c r="C10104" s="8">
        <v>1</v>
      </c>
      <c r="D10104" s="8" t="s">
        <v>5681</v>
      </c>
      <c r="E10104" s="8" t="s">
        <v>13815</v>
      </c>
      <c r="F10104" s="8" t="str">
        <f>VLOOKUP(E10104,'DANH MỤC'!$F:$G,2,0)</f>
        <v>Nhóm 1</v>
      </c>
      <c r="G10104" s="8" t="s">
        <v>7596</v>
      </c>
      <c r="H10104" t="str">
        <f>VLOOKUP(G10104,'DANH MỤC'!$I:$K,2,0)</f>
        <v>KH 1585</v>
      </c>
      <c r="I10104" t="str">
        <f>VLOOKUP(G10104,'DANH MỤC'!$I:$K,3,0)</f>
        <v>Kon Tum</v>
      </c>
      <c r="J10104" s="8" t="s">
        <v>5940</v>
      </c>
      <c r="K10104" t="str">
        <f>VLOOKUP(J10104,'DANH MỤC'!$A$1:$B$19,2,0)</f>
        <v>Sản phẩm 0002</v>
      </c>
      <c r="L10104" t="s">
        <v>15</v>
      </c>
      <c r="M10104">
        <v>1</v>
      </c>
      <c r="N10104" s="3">
        <f>IF(LEFT(K10104,1)="S",VLOOKUP(K10104,'DANH MỤC'!$B:$D,2,0),VLOOKUP(K10104,'DANH MỤC'!$B:$D,3,0))</f>
        <v>2000000</v>
      </c>
      <c r="O10104">
        <v>5</v>
      </c>
      <c r="P10104" s="3">
        <f>N10104*O10104%*CSDL[[#This Row],[SỐ LƯỢNG]]</f>
        <v>100000</v>
      </c>
      <c r="Q10104" s="3">
        <f t="shared" si="4357"/>
        <v>1900000</v>
      </c>
    </row>
    <row r="10105" spans="1:17" x14ac:dyDescent="0.3">
      <c r="A10105" s="23" t="s">
        <v>5654</v>
      </c>
      <c r="B10105" s="8" t="s">
        <v>5654</v>
      </c>
      <c r="C10105" s="8">
        <v>1</v>
      </c>
      <c r="D10105" s="8" t="s">
        <v>5682</v>
      </c>
      <c r="E10105" s="8" t="s">
        <v>13847</v>
      </c>
      <c r="F10105" s="8" t="str">
        <f>VLOOKUP(E10105,'DANH MỤC'!$F:$G,2,0)</f>
        <v>Nhóm 3</v>
      </c>
      <c r="G10105" s="8" t="s">
        <v>9725</v>
      </c>
      <c r="H10105" t="str">
        <f>VLOOKUP(G10105,'DANH MỤC'!$I:$K,2,0)</f>
        <v>KH 3782</v>
      </c>
      <c r="I10105" t="str">
        <f>VLOOKUP(G10105,'DANH MỤC'!$I:$K,3,0)</f>
        <v>Bến Tre</v>
      </c>
      <c r="J10105" s="8" t="s">
        <v>5939</v>
      </c>
      <c r="K10105" t="str">
        <f>VLOOKUP(J10105,'DANH MỤC'!$A$1:$B$19,2,0)</f>
        <v>Sản phẩm 0001</v>
      </c>
      <c r="L10105" t="s">
        <v>15</v>
      </c>
      <c r="M10105">
        <v>1</v>
      </c>
      <c r="N10105" s="3">
        <f>IF(LEFT(K10105,1)="S",VLOOKUP(K10105,'DANH MỤC'!$B:$D,2,0),VLOOKUP(K10105,'DANH MỤC'!$B:$D,3,0))</f>
        <v>3000000</v>
      </c>
      <c r="O10105">
        <v>0</v>
      </c>
      <c r="P10105" s="3">
        <f>N10105*O10105%*CSDL[[#This Row],[SỐ LƯỢNG]]</f>
        <v>0</v>
      </c>
      <c r="Q10105" s="3">
        <f t="shared" si="4357"/>
        <v>3000000</v>
      </c>
    </row>
    <row r="10106" spans="1:17" x14ac:dyDescent="0.3">
      <c r="A10106" s="23" t="s">
        <v>5654</v>
      </c>
      <c r="B10106" s="8" t="s">
        <v>5654</v>
      </c>
      <c r="C10106" s="8">
        <v>1</v>
      </c>
      <c r="D10106" s="8" t="s">
        <v>5683</v>
      </c>
      <c r="E10106" s="8" t="s">
        <v>13831</v>
      </c>
      <c r="F10106" s="8" t="str">
        <f>VLOOKUP(E10106,'DANH MỤC'!$F:$G,2,0)</f>
        <v>Nhóm 2</v>
      </c>
      <c r="G10106" s="8" t="s">
        <v>9726</v>
      </c>
      <c r="H10106" t="str">
        <f>VLOOKUP(G10106,'DANH MỤC'!$I:$K,2,0)</f>
        <v>KH 3783</v>
      </c>
      <c r="I10106" t="str">
        <f>VLOOKUP(G10106,'DANH MỤC'!$I:$K,3,0)</f>
        <v>Quảng Ninh</v>
      </c>
      <c r="J10106" s="8" t="s">
        <v>5939</v>
      </c>
      <c r="K10106" t="str">
        <f>VLOOKUP(J10106,'DANH MỤC'!$A$1:$B$19,2,0)</f>
        <v>Sản phẩm 0001</v>
      </c>
      <c r="L10106" t="s">
        <v>15</v>
      </c>
      <c r="M10106">
        <v>1</v>
      </c>
      <c r="N10106" s="3">
        <f>IF(LEFT(K10106,1)="S",VLOOKUP(K10106,'DANH MỤC'!$B:$D,2,0),VLOOKUP(K10106,'DANH MỤC'!$B:$D,3,0))</f>
        <v>3000000</v>
      </c>
      <c r="O10106">
        <v>5</v>
      </c>
      <c r="P10106" s="3">
        <f>N10106*O10106%*CSDL[[#This Row],[SỐ LƯỢNG]]</f>
        <v>150000</v>
      </c>
      <c r="Q10106" s="3">
        <f t="shared" si="4357"/>
        <v>2850000</v>
      </c>
    </row>
    <row r="10107" spans="1:17" x14ac:dyDescent="0.3">
      <c r="A10107" s="23" t="s">
        <v>5654</v>
      </c>
      <c r="B10107" s="8" t="s">
        <v>5684</v>
      </c>
      <c r="C10107" s="8">
        <v>1</v>
      </c>
      <c r="D10107" s="8" t="s">
        <v>5685</v>
      </c>
      <c r="E10107" s="8" t="s">
        <v>13816</v>
      </c>
      <c r="F10107" s="8" t="str">
        <f>VLOOKUP(E10107,'DANH MỤC'!$F:$G,2,0)</f>
        <v>Nhóm 1</v>
      </c>
      <c r="G10107" s="8" t="s">
        <v>9727</v>
      </c>
      <c r="H10107" t="str">
        <f>VLOOKUP(G10107,'DANH MỤC'!$I:$K,2,0)</f>
        <v>KH 3784</v>
      </c>
      <c r="I10107" t="str">
        <f>VLOOKUP(G10107,'DANH MỤC'!$I:$K,3,0)</f>
        <v>Bắc Giang</v>
      </c>
      <c r="J10107" s="8" t="s">
        <v>5940</v>
      </c>
      <c r="K10107" t="str">
        <f>VLOOKUP(J10107,'DANH MỤC'!$A$1:$B$19,2,0)</f>
        <v>Sản phẩm 0002</v>
      </c>
      <c r="L10107" t="s">
        <v>15</v>
      </c>
      <c r="M10107">
        <v>1</v>
      </c>
      <c r="N10107" s="3">
        <f>IF(LEFT(K10107,1)="S",VLOOKUP(K10107,'DANH MỤC'!$B:$D,2,0),VLOOKUP(K10107,'DANH MỤC'!$B:$D,3,0))</f>
        <v>2000000</v>
      </c>
      <c r="O10107">
        <v>5</v>
      </c>
      <c r="P10107" s="3">
        <f>N10107*O10107%*CSDL[[#This Row],[SỐ LƯỢNG]]</f>
        <v>100000</v>
      </c>
      <c r="Q10107" s="3">
        <f t="shared" si="4357"/>
        <v>1900000</v>
      </c>
    </row>
    <row r="10108" spans="1:17" x14ac:dyDescent="0.3">
      <c r="A10108" s="23" t="s">
        <v>5654</v>
      </c>
      <c r="B10108" s="8" t="s">
        <v>5684</v>
      </c>
      <c r="C10108" s="8">
        <v>1</v>
      </c>
      <c r="D10108" s="8" t="s">
        <v>5686</v>
      </c>
      <c r="E10108" s="8" t="s">
        <v>13854</v>
      </c>
      <c r="F10108" s="8" t="str">
        <f>VLOOKUP(E10108,'DANH MỤC'!$F:$G,2,0)</f>
        <v>Nhóm 3</v>
      </c>
      <c r="G10108" s="8" t="s">
        <v>9085</v>
      </c>
      <c r="H10108" t="str">
        <f>VLOOKUP(G10108,'DANH MỤC'!$I:$K,2,0)</f>
        <v>KH 3128</v>
      </c>
      <c r="I10108" t="str">
        <f>VLOOKUP(G10108,'DANH MỤC'!$I:$K,3,0)</f>
        <v>Lai Châu</v>
      </c>
      <c r="J10108" s="8" t="s">
        <v>5939</v>
      </c>
      <c r="K10108" t="str">
        <f>VLOOKUP(J10108,'DANH MỤC'!$A$1:$B$19,2,0)</f>
        <v>Sản phẩm 0001</v>
      </c>
      <c r="L10108" t="s">
        <v>15</v>
      </c>
      <c r="M10108">
        <v>1</v>
      </c>
      <c r="N10108" s="3">
        <f>IF(LEFT(K10108,1)="S",VLOOKUP(K10108,'DANH MỤC'!$B:$D,2,0),VLOOKUP(K10108,'DANH MỤC'!$B:$D,3,0))</f>
        <v>3000000</v>
      </c>
      <c r="O10108">
        <v>10</v>
      </c>
      <c r="P10108" s="3">
        <f>N10108*O10108%*CSDL[[#This Row],[SỐ LƯỢNG]]</f>
        <v>300000</v>
      </c>
      <c r="Q10108" s="3">
        <f t="shared" si="4357"/>
        <v>2700000</v>
      </c>
    </row>
    <row r="10109" spans="1:17" x14ac:dyDescent="0.3">
      <c r="A10109" s="23" t="s">
        <v>5684</v>
      </c>
      <c r="B10109" s="8" t="s">
        <v>5684</v>
      </c>
      <c r="C10109" s="8">
        <v>1</v>
      </c>
      <c r="D10109" s="8" t="s">
        <v>5687</v>
      </c>
      <c r="E10109" s="8" t="s">
        <v>13823</v>
      </c>
      <c r="F10109" s="8" t="str">
        <f>VLOOKUP(E10109,'DANH MỤC'!$F:$G,2,0)</f>
        <v>Nhóm 1</v>
      </c>
      <c r="G10109" s="8" t="s">
        <v>8778</v>
      </c>
      <c r="H10109" t="str">
        <f>VLOOKUP(G10109,'DANH MỤC'!$I:$K,2,0)</f>
        <v>KH 2807</v>
      </c>
      <c r="I10109" t="str">
        <f>VLOOKUP(G10109,'DANH MỤC'!$I:$K,3,0)</f>
        <v>Tiền Giang</v>
      </c>
      <c r="J10109" s="8" t="s">
        <v>5939</v>
      </c>
      <c r="K10109" t="str">
        <f>VLOOKUP(J10109,'DANH MỤC'!$A$1:$B$19,2,0)</f>
        <v>Sản phẩm 0001</v>
      </c>
      <c r="L10109" t="s">
        <v>15</v>
      </c>
      <c r="M10109">
        <v>1</v>
      </c>
      <c r="N10109" s="3">
        <f>IF(LEFT(K10109,1)="S",VLOOKUP(K10109,'DANH MỤC'!$B:$D,2,0),VLOOKUP(K10109,'DANH MỤC'!$B:$D,3,0))</f>
        <v>3000000</v>
      </c>
      <c r="O10109">
        <v>5</v>
      </c>
      <c r="P10109" s="3">
        <f>N10109*O10109%*CSDL[[#This Row],[SỐ LƯỢNG]]</f>
        <v>150000</v>
      </c>
      <c r="Q10109" s="3">
        <f t="shared" si="4357"/>
        <v>2850000</v>
      </c>
    </row>
    <row r="10110" spans="1:17" x14ac:dyDescent="0.3">
      <c r="A10110" s="23" t="s">
        <v>5684</v>
      </c>
      <c r="B10110" s="8" t="s">
        <v>5684</v>
      </c>
      <c r="C10110" s="8">
        <v>1</v>
      </c>
      <c r="D10110" s="8" t="s">
        <v>5688</v>
      </c>
      <c r="E10110" s="8" t="s">
        <v>13831</v>
      </c>
      <c r="F10110" s="8" t="str">
        <f>VLOOKUP(E10110,'DANH MỤC'!$F:$G,2,0)</f>
        <v>Nhóm 2</v>
      </c>
      <c r="G10110" s="8" t="s">
        <v>9728</v>
      </c>
      <c r="H10110" t="str">
        <f>VLOOKUP(G10110,'DANH MỤC'!$I:$K,2,0)</f>
        <v>KH 3785</v>
      </c>
      <c r="I10110" t="str">
        <f>VLOOKUP(G10110,'DANH MỤC'!$I:$K,3,0)</f>
        <v>Bắc Giang</v>
      </c>
      <c r="J10110" s="8" t="s">
        <v>5939</v>
      </c>
      <c r="K10110" t="str">
        <f>VLOOKUP(J10110,'DANH MỤC'!$A$1:$B$19,2,0)</f>
        <v>Sản phẩm 0001</v>
      </c>
      <c r="L10110" t="s">
        <v>15</v>
      </c>
      <c r="M10110">
        <v>1</v>
      </c>
      <c r="N10110" s="3">
        <f>IF(LEFT(K10110,1)="S",VLOOKUP(K10110,'DANH MỤC'!$B:$D,2,0),VLOOKUP(K10110,'DANH MỤC'!$B:$D,3,0))</f>
        <v>3000000</v>
      </c>
      <c r="O10110">
        <v>5</v>
      </c>
      <c r="P10110" s="3">
        <f>N10110*O10110%*CSDL[[#This Row],[SỐ LƯỢNG]]</f>
        <v>150000</v>
      </c>
      <c r="Q10110" s="3">
        <f t="shared" si="4357"/>
        <v>2850000</v>
      </c>
    </row>
    <row r="10111" spans="1:17" x14ac:dyDescent="0.3">
      <c r="A10111" s="23" t="str">
        <f t="shared" ref="A10111:A10112" si="4388">A10110</f>
        <v>09/01/2019</v>
      </c>
      <c r="B10111" s="8" t="str">
        <f t="shared" ref="B10111:B10112" si="4389">B10110</f>
        <v>09/01/2019</v>
      </c>
      <c r="C10111" s="8">
        <v>1</v>
      </c>
      <c r="D10111" s="8" t="str">
        <f t="shared" ref="D10111:D10112" si="4390">D10110</f>
        <v>DH9393</v>
      </c>
      <c r="E10111" s="8" t="str">
        <f t="shared" ref="E10111:E10112" si="4391">E10110</f>
        <v>huyen.thanh</v>
      </c>
      <c r="F10111" s="8" t="str">
        <f>VLOOKUP(E10111,'DANH MỤC'!$F:$G,2,0)</f>
        <v>Nhóm 2</v>
      </c>
      <c r="G10111" s="8" t="str">
        <f t="shared" ref="G10111:G10112" si="4392">G10110</f>
        <v>KH3785</v>
      </c>
      <c r="H10111" t="str">
        <f>VLOOKUP(G10111,'DANH MỤC'!$I:$K,2,0)</f>
        <v>KH 3785</v>
      </c>
      <c r="I10111" t="str">
        <f>VLOOKUP(G10111,'DANH MỤC'!$I:$K,3,0)</f>
        <v>Bắc Giang</v>
      </c>
      <c r="J10111" s="8" t="s">
        <v>19</v>
      </c>
      <c r="K10111" t="str">
        <f>VLOOKUP(J10111,'DANH MỤC'!$A$1:$B$19,2,0)</f>
        <v>Sản phẩm 0003</v>
      </c>
      <c r="L10111" t="s">
        <v>15</v>
      </c>
      <c r="M10111">
        <v>1</v>
      </c>
      <c r="N10111" s="3">
        <f>IF(LEFT(K10111,1)="S",VLOOKUP(K10111,'DANH MỤC'!$B:$D,2,0),VLOOKUP(K10111,'DANH MỤC'!$B:$D,3,0))</f>
        <v>2500000</v>
      </c>
      <c r="O10111">
        <v>5</v>
      </c>
      <c r="P10111" s="3">
        <f>N10111*O10111%*CSDL[[#This Row],[SỐ LƯỢNG]]</f>
        <v>125000</v>
      </c>
      <c r="Q10111" s="3">
        <f t="shared" si="4357"/>
        <v>2375000</v>
      </c>
    </row>
    <row r="10112" spans="1:17" x14ac:dyDescent="0.3">
      <c r="A10112" s="23" t="str">
        <f t="shared" si="4388"/>
        <v>09/01/2019</v>
      </c>
      <c r="B10112" s="8" t="str">
        <f t="shared" si="4389"/>
        <v>09/01/2019</v>
      </c>
      <c r="C10112" s="8">
        <v>1</v>
      </c>
      <c r="D10112" s="8" t="str">
        <f t="shared" si="4390"/>
        <v>DH9393</v>
      </c>
      <c r="E10112" s="8" t="str">
        <f t="shared" si="4391"/>
        <v>huyen.thanh</v>
      </c>
      <c r="F10112" s="8" t="str">
        <f>VLOOKUP(E10112,'DANH MỤC'!$F:$G,2,0)</f>
        <v>Nhóm 2</v>
      </c>
      <c r="G10112" s="8" t="str">
        <f t="shared" si="4392"/>
        <v>KH3785</v>
      </c>
      <c r="H10112" t="str">
        <f>VLOOKUP(G10112,'DANH MỤC'!$I:$K,2,0)</f>
        <v>KH 3785</v>
      </c>
      <c r="I10112" t="str">
        <f>VLOOKUP(G10112,'DANH MỤC'!$I:$K,3,0)</f>
        <v>Bắc Giang</v>
      </c>
      <c r="J10112" s="8" t="s">
        <v>5944</v>
      </c>
      <c r="K10112" t="str">
        <f>VLOOKUP(J10112,'DANH MỤC'!$A$1:$B$19,2,0)</f>
        <v>Hàng tặng 0001</v>
      </c>
      <c r="L10112" t="s">
        <v>24</v>
      </c>
      <c r="M10112">
        <v>2</v>
      </c>
      <c r="N10112" s="3">
        <f>IF(LEFT(K10112,1)="S",VLOOKUP(K10112,'DANH MỤC'!$B:$D,2,0),VLOOKUP(K10112,'DANH MỤC'!$B:$D,3,0))</f>
        <v>200000</v>
      </c>
      <c r="O10112">
        <v>100</v>
      </c>
      <c r="P10112" s="3">
        <f>N10112*O10112%*CSDL[[#This Row],[SỐ LƯỢNG]]</f>
        <v>400000</v>
      </c>
      <c r="Q10112" s="3">
        <f t="shared" si="4357"/>
        <v>0</v>
      </c>
    </row>
    <row r="10113" spans="1:17" x14ac:dyDescent="0.3">
      <c r="A10113" s="23" t="s">
        <v>5684</v>
      </c>
      <c r="B10113" s="8" t="s">
        <v>5684</v>
      </c>
      <c r="C10113" s="8">
        <v>1</v>
      </c>
      <c r="D10113" s="8" t="s">
        <v>5689</v>
      </c>
      <c r="E10113" s="8" t="s">
        <v>13831</v>
      </c>
      <c r="F10113" s="8" t="str">
        <f>VLOOKUP(E10113,'DANH MỤC'!$F:$G,2,0)</f>
        <v>Nhóm 2</v>
      </c>
      <c r="G10113" s="8" t="s">
        <v>9729</v>
      </c>
      <c r="H10113" t="str">
        <f>VLOOKUP(G10113,'DANH MỤC'!$I:$K,2,0)</f>
        <v>KH 3786</v>
      </c>
      <c r="I10113" t="str">
        <f>VLOOKUP(G10113,'DANH MỤC'!$I:$K,3,0)</f>
        <v>Lâm Đồng</v>
      </c>
      <c r="J10113" s="8" t="s">
        <v>19</v>
      </c>
      <c r="K10113" t="str">
        <f>VLOOKUP(J10113,'DANH MỤC'!$A$1:$B$19,2,0)</f>
        <v>Sản phẩm 0003</v>
      </c>
      <c r="L10113" t="s">
        <v>15</v>
      </c>
      <c r="M10113">
        <v>1</v>
      </c>
      <c r="N10113" s="3">
        <f>IF(LEFT(K10113,1)="S",VLOOKUP(K10113,'DANH MỤC'!$B:$D,2,0),VLOOKUP(K10113,'DANH MỤC'!$B:$D,3,0))</f>
        <v>2500000</v>
      </c>
      <c r="O10113">
        <v>0</v>
      </c>
      <c r="P10113" s="3">
        <f>N10113*O10113%*CSDL[[#This Row],[SỐ LƯỢNG]]</f>
        <v>0</v>
      </c>
      <c r="Q10113" s="3">
        <f t="shared" si="4357"/>
        <v>2500000</v>
      </c>
    </row>
    <row r="10114" spans="1:17" x14ac:dyDescent="0.3">
      <c r="A10114" s="23" t="s">
        <v>5684</v>
      </c>
      <c r="B10114" s="8" t="s">
        <v>5684</v>
      </c>
      <c r="C10114" s="8">
        <v>1</v>
      </c>
      <c r="D10114" s="8" t="s">
        <v>5690</v>
      </c>
      <c r="E10114" s="8" t="s">
        <v>13823</v>
      </c>
      <c r="F10114" s="8" t="str">
        <f>VLOOKUP(E10114,'DANH MỤC'!$F:$G,2,0)</f>
        <v>Nhóm 1</v>
      </c>
      <c r="G10114" s="8" t="s">
        <v>9406</v>
      </c>
      <c r="H10114" t="str">
        <f>VLOOKUP(G10114,'DANH MỤC'!$I:$K,2,0)</f>
        <v>KH 3457</v>
      </c>
      <c r="I10114" t="str">
        <f>VLOOKUP(G10114,'DANH MỤC'!$I:$K,3,0)</f>
        <v>Sơn La</v>
      </c>
      <c r="J10114" s="8" t="s">
        <v>5939</v>
      </c>
      <c r="K10114" t="str">
        <f>VLOOKUP(J10114,'DANH MỤC'!$A$1:$B$19,2,0)</f>
        <v>Sản phẩm 0001</v>
      </c>
      <c r="L10114" t="s">
        <v>15</v>
      </c>
      <c r="M10114">
        <v>1</v>
      </c>
      <c r="N10114" s="3">
        <f>IF(LEFT(K10114,1)="S",VLOOKUP(K10114,'DANH MỤC'!$B:$D,2,0),VLOOKUP(K10114,'DANH MỤC'!$B:$D,3,0))</f>
        <v>3000000</v>
      </c>
      <c r="O10114">
        <v>5</v>
      </c>
      <c r="P10114" s="3">
        <f>N10114*O10114%*CSDL[[#This Row],[SỐ LƯỢNG]]</f>
        <v>150000</v>
      </c>
      <c r="Q10114" s="3">
        <f t="shared" si="4357"/>
        <v>2850000</v>
      </c>
    </row>
    <row r="10115" spans="1:17" x14ac:dyDescent="0.3">
      <c r="A10115" s="23" t="s">
        <v>5684</v>
      </c>
      <c r="B10115" s="8" t="s">
        <v>5684</v>
      </c>
      <c r="C10115" s="8">
        <v>1</v>
      </c>
      <c r="D10115" s="8" t="s">
        <v>5691</v>
      </c>
      <c r="E10115" s="8" t="s">
        <v>13823</v>
      </c>
      <c r="F10115" s="8" t="str">
        <f>VLOOKUP(E10115,'DANH MỤC'!$F:$G,2,0)</f>
        <v>Nhóm 1</v>
      </c>
      <c r="G10115" s="8" t="s">
        <v>9730</v>
      </c>
      <c r="H10115" t="str">
        <f>VLOOKUP(G10115,'DANH MỤC'!$I:$K,2,0)</f>
        <v>KH 3787</v>
      </c>
      <c r="I10115" t="str">
        <f>VLOOKUP(G10115,'DANH MỤC'!$I:$K,3,0)</f>
        <v>Hà Giang</v>
      </c>
      <c r="J10115" s="8" t="s">
        <v>5940</v>
      </c>
      <c r="K10115" t="str">
        <f>VLOOKUP(J10115,'DANH MỤC'!$A$1:$B$19,2,0)</f>
        <v>Sản phẩm 0002</v>
      </c>
      <c r="L10115" t="s">
        <v>15</v>
      </c>
      <c r="M10115">
        <v>1</v>
      </c>
      <c r="N10115" s="3">
        <f>IF(LEFT(K10115,1)="S",VLOOKUP(K10115,'DANH MỤC'!$B:$D,2,0),VLOOKUP(K10115,'DANH MỤC'!$B:$D,3,0))</f>
        <v>2000000</v>
      </c>
      <c r="O10115">
        <v>0</v>
      </c>
      <c r="P10115" s="3">
        <f>N10115*O10115%*CSDL[[#This Row],[SỐ LƯỢNG]]</f>
        <v>0</v>
      </c>
      <c r="Q10115" s="3">
        <f t="shared" ref="Q10115:Q10178" si="4393">N10115*M10115-P10115</f>
        <v>2000000</v>
      </c>
    </row>
    <row r="10116" spans="1:17" x14ac:dyDescent="0.3">
      <c r="A10116" s="23" t="str">
        <f>A10115</f>
        <v>09/01/2019</v>
      </c>
      <c r="B10116" s="8" t="str">
        <f>B10115</f>
        <v>09/01/2019</v>
      </c>
      <c r="C10116" s="8">
        <v>1</v>
      </c>
      <c r="D10116" s="8" t="str">
        <f>D10115</f>
        <v>DH9388</v>
      </c>
      <c r="E10116" s="8" t="str">
        <f>E10115</f>
        <v>giang.nguyen</v>
      </c>
      <c r="F10116" s="8" t="str">
        <f>VLOOKUP(E10116,'DANH MỤC'!$F:$G,2,0)</f>
        <v>Nhóm 1</v>
      </c>
      <c r="G10116" s="8" t="str">
        <f>G10115</f>
        <v>KH3787</v>
      </c>
      <c r="H10116" t="str">
        <f>VLOOKUP(G10116,'DANH MỤC'!$I:$K,2,0)</f>
        <v>KH 3787</v>
      </c>
      <c r="I10116" t="str">
        <f>VLOOKUP(G10116,'DANH MỤC'!$I:$K,3,0)</f>
        <v>Hà Giang</v>
      </c>
      <c r="J10116" s="8" t="s">
        <v>5939</v>
      </c>
      <c r="K10116" t="str">
        <f>VLOOKUP(J10116,'DANH MỤC'!$A$1:$B$19,2,0)</f>
        <v>Sản phẩm 0001</v>
      </c>
      <c r="L10116" t="s">
        <v>15</v>
      </c>
      <c r="M10116">
        <v>2</v>
      </c>
      <c r="N10116" s="3">
        <f>IF(LEFT(K10116,1)="S",VLOOKUP(K10116,'DANH MỤC'!$B:$D,2,0),VLOOKUP(K10116,'DANH MỤC'!$B:$D,3,0))</f>
        <v>3000000</v>
      </c>
      <c r="O10116">
        <v>0</v>
      </c>
      <c r="P10116" s="3">
        <f>N10116*O10116%*CSDL[[#This Row],[SỐ LƯỢNG]]</f>
        <v>0</v>
      </c>
      <c r="Q10116" s="3">
        <f t="shared" si="4393"/>
        <v>6000000</v>
      </c>
    </row>
    <row r="10117" spans="1:17" x14ac:dyDescent="0.3">
      <c r="A10117" s="23" t="s">
        <v>5684</v>
      </c>
      <c r="B10117" s="8" t="s">
        <v>5684</v>
      </c>
      <c r="C10117" s="8">
        <v>1</v>
      </c>
      <c r="D10117" s="8" t="s">
        <v>5692</v>
      </c>
      <c r="E10117" s="8" t="s">
        <v>13823</v>
      </c>
      <c r="F10117" s="8" t="str">
        <f>VLOOKUP(E10117,'DANH MỤC'!$F:$G,2,0)</f>
        <v>Nhóm 1</v>
      </c>
      <c r="G10117" s="8" t="s">
        <v>9731</v>
      </c>
      <c r="H10117" t="str">
        <f>VLOOKUP(G10117,'DANH MỤC'!$I:$K,2,0)</f>
        <v>KH 3788</v>
      </c>
      <c r="I10117" t="str">
        <f>VLOOKUP(G10117,'DANH MỤC'!$I:$K,3,0)</f>
        <v>Quảng Ngãi</v>
      </c>
      <c r="J10117" s="8" t="s">
        <v>5939</v>
      </c>
      <c r="K10117" t="str">
        <f>VLOOKUP(J10117,'DANH MỤC'!$A$1:$B$19,2,0)</f>
        <v>Sản phẩm 0001</v>
      </c>
      <c r="L10117" t="s">
        <v>15</v>
      </c>
      <c r="M10117">
        <v>2</v>
      </c>
      <c r="N10117" s="3">
        <f>IF(LEFT(K10117,1)="S",VLOOKUP(K10117,'DANH MỤC'!$B:$D,2,0),VLOOKUP(K10117,'DANH MỤC'!$B:$D,3,0))</f>
        <v>3000000</v>
      </c>
      <c r="O10117">
        <v>0</v>
      </c>
      <c r="P10117" s="3">
        <f>N10117*O10117%*CSDL[[#This Row],[SỐ LƯỢNG]]</f>
        <v>0</v>
      </c>
      <c r="Q10117" s="3">
        <f t="shared" si="4393"/>
        <v>6000000</v>
      </c>
    </row>
    <row r="10118" spans="1:17" x14ac:dyDescent="0.3">
      <c r="A10118" s="23" t="str">
        <f>A10117</f>
        <v>09/01/2019</v>
      </c>
      <c r="B10118" s="8" t="str">
        <f>B10117</f>
        <v>09/01/2019</v>
      </c>
      <c r="C10118" s="8">
        <v>1</v>
      </c>
      <c r="D10118" s="8" t="str">
        <f>D10117</f>
        <v>DH9387</v>
      </c>
      <c r="E10118" s="8" t="str">
        <f>E10117</f>
        <v>giang.nguyen</v>
      </c>
      <c r="F10118" s="8" t="str">
        <f>VLOOKUP(E10118,'DANH MỤC'!$F:$G,2,0)</f>
        <v>Nhóm 1</v>
      </c>
      <c r="G10118" s="8" t="str">
        <f>G10117</f>
        <v>KH3788</v>
      </c>
      <c r="H10118" t="str">
        <f>VLOOKUP(G10118,'DANH MỤC'!$I:$K,2,0)</f>
        <v>KH 3788</v>
      </c>
      <c r="I10118" t="str">
        <f>VLOOKUP(G10118,'DANH MỤC'!$I:$K,3,0)</f>
        <v>Quảng Ngãi</v>
      </c>
      <c r="J10118" s="8" t="s">
        <v>5940</v>
      </c>
      <c r="K10118" t="str">
        <f>VLOOKUP(J10118,'DANH MỤC'!$A$1:$B$19,2,0)</f>
        <v>Sản phẩm 0002</v>
      </c>
      <c r="L10118" t="s">
        <v>15</v>
      </c>
      <c r="M10118">
        <v>1</v>
      </c>
      <c r="N10118" s="3">
        <f>IF(LEFT(K10118,1)="S",VLOOKUP(K10118,'DANH MỤC'!$B:$D,2,0),VLOOKUP(K10118,'DANH MỤC'!$B:$D,3,0))</f>
        <v>2000000</v>
      </c>
      <c r="O10118">
        <v>0</v>
      </c>
      <c r="P10118" s="3">
        <f>N10118*O10118%*CSDL[[#This Row],[SỐ LƯỢNG]]</f>
        <v>0</v>
      </c>
      <c r="Q10118" s="3">
        <f t="shared" si="4393"/>
        <v>2000000</v>
      </c>
    </row>
    <row r="10119" spans="1:17" x14ac:dyDescent="0.3">
      <c r="A10119" s="23" t="s">
        <v>5684</v>
      </c>
      <c r="B10119" s="8" t="s">
        <v>5684</v>
      </c>
      <c r="C10119" s="8">
        <v>1</v>
      </c>
      <c r="D10119" s="8" t="s">
        <v>5693</v>
      </c>
      <c r="E10119" s="8" t="s">
        <v>13816</v>
      </c>
      <c r="F10119" s="8" t="str">
        <f>VLOOKUP(E10119,'DANH MỤC'!$F:$G,2,0)</f>
        <v>Nhóm 1</v>
      </c>
      <c r="G10119" s="8" t="s">
        <v>9732</v>
      </c>
      <c r="H10119" t="str">
        <f>VLOOKUP(G10119,'DANH MỤC'!$I:$K,2,0)</f>
        <v>KH 3789</v>
      </c>
      <c r="I10119" t="str">
        <f>VLOOKUP(G10119,'DANH MỤC'!$I:$K,3,0)</f>
        <v>Đồng Tháp</v>
      </c>
      <c r="J10119" s="8" t="s">
        <v>5939</v>
      </c>
      <c r="K10119" t="str">
        <f>VLOOKUP(J10119,'DANH MỤC'!$A$1:$B$19,2,0)</f>
        <v>Sản phẩm 0001</v>
      </c>
      <c r="L10119" t="s">
        <v>15</v>
      </c>
      <c r="M10119">
        <v>2</v>
      </c>
      <c r="N10119" s="3">
        <f>IF(LEFT(K10119,1)="S",VLOOKUP(K10119,'DANH MỤC'!$B:$D,2,0),VLOOKUP(K10119,'DANH MỤC'!$B:$D,3,0))</f>
        <v>3000000</v>
      </c>
      <c r="O10119">
        <v>5</v>
      </c>
      <c r="P10119" s="3">
        <f>N10119*O10119%*CSDL[[#This Row],[SỐ LƯỢNG]]</f>
        <v>300000</v>
      </c>
      <c r="Q10119" s="3">
        <f t="shared" si="4393"/>
        <v>5700000</v>
      </c>
    </row>
    <row r="10120" spans="1:17" x14ac:dyDescent="0.3">
      <c r="A10120" s="23" t="str">
        <f t="shared" ref="A10120:A10121" si="4394">A10119</f>
        <v>09/01/2019</v>
      </c>
      <c r="B10120" s="8" t="str">
        <f t="shared" ref="B10120:B10121" si="4395">B10119</f>
        <v>09/01/2019</v>
      </c>
      <c r="C10120" s="8">
        <v>1</v>
      </c>
      <c r="D10120" s="8" t="str">
        <f t="shared" ref="D10120:D10121" si="4396">D10119</f>
        <v>DH9385</v>
      </c>
      <c r="E10120" s="8" t="str">
        <f t="shared" ref="E10120:E10121" si="4397">E10119</f>
        <v>luyen.dam</v>
      </c>
      <c r="F10120" s="8" t="str">
        <f>VLOOKUP(E10120,'DANH MỤC'!$F:$G,2,0)</f>
        <v>Nhóm 1</v>
      </c>
      <c r="G10120" s="8" t="str">
        <f t="shared" ref="G10120:G10121" si="4398">G10119</f>
        <v>KH3789</v>
      </c>
      <c r="H10120" t="str">
        <f>VLOOKUP(G10120,'DANH MỤC'!$I:$K,2,0)</f>
        <v>KH 3789</v>
      </c>
      <c r="I10120" t="str">
        <f>VLOOKUP(G10120,'DANH MỤC'!$I:$K,3,0)</f>
        <v>Đồng Tháp</v>
      </c>
      <c r="J10120" s="8" t="s">
        <v>5940</v>
      </c>
      <c r="K10120" t="str">
        <f>VLOOKUP(J10120,'DANH MỤC'!$A$1:$B$19,2,0)</f>
        <v>Sản phẩm 0002</v>
      </c>
      <c r="L10120" t="s">
        <v>15</v>
      </c>
      <c r="M10120">
        <v>1</v>
      </c>
      <c r="N10120" s="3">
        <f>IF(LEFT(K10120,1)="S",VLOOKUP(K10120,'DANH MỤC'!$B:$D,2,0),VLOOKUP(K10120,'DANH MỤC'!$B:$D,3,0))</f>
        <v>2000000</v>
      </c>
      <c r="O10120">
        <v>5</v>
      </c>
      <c r="P10120" s="3">
        <f>N10120*O10120%*CSDL[[#This Row],[SỐ LƯỢNG]]</f>
        <v>100000</v>
      </c>
      <c r="Q10120" s="3">
        <f t="shared" si="4393"/>
        <v>1900000</v>
      </c>
    </row>
    <row r="10121" spans="1:17" x14ac:dyDescent="0.3">
      <c r="A10121" s="23" t="str">
        <f t="shared" si="4394"/>
        <v>09/01/2019</v>
      </c>
      <c r="B10121" s="8" t="str">
        <f t="shared" si="4395"/>
        <v>09/01/2019</v>
      </c>
      <c r="C10121" s="8">
        <v>1</v>
      </c>
      <c r="D10121" s="8" t="str">
        <f t="shared" si="4396"/>
        <v>DH9385</v>
      </c>
      <c r="E10121" s="8" t="str">
        <f t="shared" si="4397"/>
        <v>luyen.dam</v>
      </c>
      <c r="F10121" s="8" t="str">
        <f>VLOOKUP(E10121,'DANH MỤC'!$F:$G,2,0)</f>
        <v>Nhóm 1</v>
      </c>
      <c r="G10121" s="8" t="str">
        <f t="shared" si="4398"/>
        <v>KH3789</v>
      </c>
      <c r="H10121" t="str">
        <f>VLOOKUP(G10121,'DANH MỤC'!$I:$K,2,0)</f>
        <v>KH 3789</v>
      </c>
      <c r="I10121" t="str">
        <f>VLOOKUP(G10121,'DANH MỤC'!$I:$K,3,0)</f>
        <v>Đồng Tháp</v>
      </c>
      <c r="J10121" s="8" t="s">
        <v>5951</v>
      </c>
      <c r="K10121" t="str">
        <f>VLOOKUP(J10121,'DANH MỤC'!$A$1:$B$19,2,0)</f>
        <v>Hàng tặng 0008</v>
      </c>
      <c r="L10121" t="s">
        <v>24</v>
      </c>
      <c r="M10121">
        <v>1</v>
      </c>
      <c r="N10121" s="3">
        <f>IF(LEFT(K10121,1)="S",VLOOKUP(K10121,'DANH MỤC'!$B:$D,2,0),VLOOKUP(K10121,'DANH MỤC'!$B:$D,3,0))</f>
        <v>200000</v>
      </c>
      <c r="O10121">
        <v>100</v>
      </c>
      <c r="P10121" s="3">
        <f>N10121*O10121%*CSDL[[#This Row],[SỐ LƯỢNG]]</f>
        <v>200000</v>
      </c>
      <c r="Q10121" s="3">
        <f t="shared" si="4393"/>
        <v>0</v>
      </c>
    </row>
    <row r="10122" spans="1:17" x14ac:dyDescent="0.3">
      <c r="A10122" s="23" t="s">
        <v>5684</v>
      </c>
      <c r="B10122" s="8" t="s">
        <v>5684</v>
      </c>
      <c r="C10122" s="8">
        <v>1</v>
      </c>
      <c r="D10122" s="8" t="s">
        <v>5694</v>
      </c>
      <c r="E10122" s="8" t="s">
        <v>13816</v>
      </c>
      <c r="F10122" s="8" t="str">
        <f>VLOOKUP(E10122,'DANH MỤC'!$F:$G,2,0)</f>
        <v>Nhóm 1</v>
      </c>
      <c r="G10122" s="8" t="s">
        <v>9010</v>
      </c>
      <c r="H10122" t="str">
        <f>VLOOKUP(G10122,'DANH MỤC'!$I:$K,2,0)</f>
        <v>KH 3052</v>
      </c>
      <c r="I10122" t="str">
        <f>VLOOKUP(G10122,'DANH MỤC'!$I:$K,3,0)</f>
        <v>Thái Bình</v>
      </c>
      <c r="J10122" s="8" t="s">
        <v>5939</v>
      </c>
      <c r="K10122" t="str">
        <f>VLOOKUP(J10122,'DANH MỤC'!$A$1:$B$19,2,0)</f>
        <v>Sản phẩm 0001</v>
      </c>
      <c r="L10122" t="s">
        <v>15</v>
      </c>
      <c r="M10122">
        <v>1</v>
      </c>
      <c r="N10122" s="3">
        <f>IF(LEFT(K10122,1)="S",VLOOKUP(K10122,'DANH MỤC'!$B:$D,2,0),VLOOKUP(K10122,'DANH MỤC'!$B:$D,3,0))</f>
        <v>3000000</v>
      </c>
      <c r="O10122">
        <v>5</v>
      </c>
      <c r="P10122" s="3">
        <f>N10122*O10122%*CSDL[[#This Row],[SỐ LƯỢNG]]</f>
        <v>150000</v>
      </c>
      <c r="Q10122" s="3">
        <f t="shared" si="4393"/>
        <v>2850000</v>
      </c>
    </row>
    <row r="10123" spans="1:17" x14ac:dyDescent="0.3">
      <c r="A10123" s="23" t="s">
        <v>5684</v>
      </c>
      <c r="B10123" s="8" t="s">
        <v>5684</v>
      </c>
      <c r="C10123" s="8">
        <v>1</v>
      </c>
      <c r="D10123" s="8" t="s">
        <v>5695</v>
      </c>
      <c r="E10123" s="8" t="s">
        <v>13814</v>
      </c>
      <c r="F10123" s="8" t="str">
        <f>VLOOKUP(E10123,'DANH MỤC'!$F:$G,2,0)</f>
        <v>Nhóm 1</v>
      </c>
      <c r="G10123" s="8" t="s">
        <v>9733</v>
      </c>
      <c r="H10123" t="str">
        <f>VLOOKUP(G10123,'DANH MỤC'!$I:$K,2,0)</f>
        <v>KH 3790</v>
      </c>
      <c r="I10123" t="str">
        <f>VLOOKUP(G10123,'DANH MỤC'!$I:$K,3,0)</f>
        <v>Bắc Giang</v>
      </c>
      <c r="J10123" s="8" t="s">
        <v>5939</v>
      </c>
      <c r="K10123" t="str">
        <f>VLOOKUP(J10123,'DANH MỤC'!$A$1:$B$19,2,0)</f>
        <v>Sản phẩm 0001</v>
      </c>
      <c r="L10123" t="s">
        <v>15</v>
      </c>
      <c r="M10123">
        <v>1</v>
      </c>
      <c r="N10123" s="3">
        <f>IF(LEFT(K10123,1)="S",VLOOKUP(K10123,'DANH MỤC'!$B:$D,2,0),VLOOKUP(K10123,'DANH MỤC'!$B:$D,3,0))</f>
        <v>3000000</v>
      </c>
      <c r="O10123">
        <v>5</v>
      </c>
      <c r="P10123" s="3">
        <f>N10123*O10123%*CSDL[[#This Row],[SỐ LƯỢNG]]</f>
        <v>150000</v>
      </c>
      <c r="Q10123" s="3">
        <f t="shared" si="4393"/>
        <v>2850000</v>
      </c>
    </row>
    <row r="10124" spans="1:17" x14ac:dyDescent="0.3">
      <c r="A10124" s="23" t="s">
        <v>5684</v>
      </c>
      <c r="B10124" s="8" t="s">
        <v>5684</v>
      </c>
      <c r="C10124" s="8">
        <v>1</v>
      </c>
      <c r="D10124" s="8" t="s">
        <v>5696</v>
      </c>
      <c r="E10124" s="8" t="s">
        <v>13820</v>
      </c>
      <c r="F10124" s="8" t="str">
        <f>VLOOKUP(E10124,'DANH MỤC'!$F:$G,2,0)</f>
        <v>Nhóm 1</v>
      </c>
      <c r="G10124" s="8" t="s">
        <v>9734</v>
      </c>
      <c r="H10124" t="str">
        <f>VLOOKUP(G10124,'DANH MỤC'!$I:$K,2,0)</f>
        <v>KH 3791</v>
      </c>
      <c r="I10124" t="str">
        <f>VLOOKUP(G10124,'DANH MỤC'!$I:$K,3,0)</f>
        <v>Kiên Giang</v>
      </c>
      <c r="J10124" s="8" t="s">
        <v>5941</v>
      </c>
      <c r="K10124" t="str">
        <f>VLOOKUP(J10124,'DANH MỤC'!$A$1:$B$19,2,0)</f>
        <v>Sản phẩm 0006</v>
      </c>
      <c r="L10124" t="s">
        <v>15</v>
      </c>
      <c r="M10124">
        <v>4</v>
      </c>
      <c r="N10124" s="3">
        <f>IF(LEFT(K10124,1)="S",VLOOKUP(K10124,'DANH MỤC'!$B:$D,2,0),VLOOKUP(K10124,'DANH MỤC'!$B:$D,3,0))</f>
        <v>800000</v>
      </c>
      <c r="O10124">
        <v>0</v>
      </c>
      <c r="P10124" s="3">
        <f>N10124*O10124%*CSDL[[#This Row],[SỐ LƯỢNG]]</f>
        <v>0</v>
      </c>
      <c r="Q10124" s="3">
        <f t="shared" si="4393"/>
        <v>3200000</v>
      </c>
    </row>
    <row r="10125" spans="1:17" x14ac:dyDescent="0.3">
      <c r="A10125" s="23" t="str">
        <f>A10124</f>
        <v>09/01/2019</v>
      </c>
      <c r="B10125" s="8" t="str">
        <f>B10124</f>
        <v>09/01/2019</v>
      </c>
      <c r="C10125" s="8">
        <v>1</v>
      </c>
      <c r="D10125" s="8" t="str">
        <f>D10124</f>
        <v>DH9382</v>
      </c>
      <c r="E10125" s="8" t="str">
        <f>E10124</f>
        <v>son.quach</v>
      </c>
      <c r="F10125" s="8" t="str">
        <f>VLOOKUP(E10125,'DANH MỤC'!$F:$G,2,0)</f>
        <v>Nhóm 1</v>
      </c>
      <c r="G10125" s="8" t="str">
        <f>G10124</f>
        <v>KH3791</v>
      </c>
      <c r="H10125" t="str">
        <f>VLOOKUP(G10125,'DANH MỤC'!$I:$K,2,0)</f>
        <v>KH 3791</v>
      </c>
      <c r="I10125" t="str">
        <f>VLOOKUP(G10125,'DANH MỤC'!$I:$K,3,0)</f>
        <v>Kiên Giang</v>
      </c>
      <c r="J10125" s="8" t="s">
        <v>5940</v>
      </c>
      <c r="K10125" t="str">
        <f>VLOOKUP(J10125,'DANH MỤC'!$A$1:$B$19,2,0)</f>
        <v>Sản phẩm 0002</v>
      </c>
      <c r="L10125" t="s">
        <v>15</v>
      </c>
      <c r="M10125">
        <v>1</v>
      </c>
      <c r="N10125" s="3">
        <f>IF(LEFT(K10125,1)="S",VLOOKUP(K10125,'DANH MỤC'!$B:$D,2,0),VLOOKUP(K10125,'DANH MỤC'!$B:$D,3,0))</f>
        <v>2000000</v>
      </c>
      <c r="O10125">
        <v>100</v>
      </c>
      <c r="P10125" s="3">
        <f>N10125*O10125%*CSDL[[#This Row],[SỐ LƯỢNG]]</f>
        <v>2000000</v>
      </c>
      <c r="Q10125" s="3">
        <f t="shared" si="4393"/>
        <v>0</v>
      </c>
    </row>
    <row r="10126" spans="1:17" x14ac:dyDescent="0.3">
      <c r="A10126" s="23" t="s">
        <v>5684</v>
      </c>
      <c r="B10126" s="8" t="s">
        <v>5684</v>
      </c>
      <c r="C10126" s="8">
        <v>1</v>
      </c>
      <c r="D10126" s="8" t="s">
        <v>5697</v>
      </c>
      <c r="E10126" s="8" t="s">
        <v>13839</v>
      </c>
      <c r="F10126" s="8" t="str">
        <f>VLOOKUP(E10126,'DANH MỤC'!$F:$G,2,0)</f>
        <v>Nhóm 2</v>
      </c>
      <c r="G10126" s="8" t="s">
        <v>9735</v>
      </c>
      <c r="H10126" t="str">
        <f>VLOOKUP(G10126,'DANH MỤC'!$I:$K,2,0)</f>
        <v>KH 3792</v>
      </c>
      <c r="I10126" t="str">
        <f>VLOOKUP(G10126,'DANH MỤC'!$I:$K,3,0)</f>
        <v>Bắc Kạn</v>
      </c>
      <c r="J10126" s="8" t="s">
        <v>5941</v>
      </c>
      <c r="K10126" t="str">
        <f>VLOOKUP(J10126,'DANH MỤC'!$A$1:$B$19,2,0)</f>
        <v>Sản phẩm 0006</v>
      </c>
      <c r="L10126" t="s">
        <v>15</v>
      </c>
      <c r="M10126">
        <v>2</v>
      </c>
      <c r="N10126" s="3">
        <f>IF(LEFT(K10126,1)="S",VLOOKUP(K10126,'DANH MỤC'!$B:$D,2,0),VLOOKUP(K10126,'DANH MỤC'!$B:$D,3,0))</f>
        <v>800000</v>
      </c>
      <c r="O10126">
        <v>0</v>
      </c>
      <c r="P10126" s="3">
        <f>N10126*O10126%*CSDL[[#This Row],[SỐ LƯỢNG]]</f>
        <v>0</v>
      </c>
      <c r="Q10126" s="3">
        <f t="shared" si="4393"/>
        <v>1600000</v>
      </c>
    </row>
    <row r="10127" spans="1:17" x14ac:dyDescent="0.3">
      <c r="A10127" s="23" t="s">
        <v>5684</v>
      </c>
      <c r="B10127" s="8" t="s">
        <v>5684</v>
      </c>
      <c r="C10127" s="8">
        <v>1</v>
      </c>
      <c r="D10127" s="8" t="s">
        <v>5698</v>
      </c>
      <c r="E10127" s="8" t="s">
        <v>13815</v>
      </c>
      <c r="F10127" s="8" t="str">
        <f>VLOOKUP(E10127,'DANH MỤC'!$F:$G,2,0)</f>
        <v>Nhóm 1</v>
      </c>
      <c r="G10127" s="8" t="s">
        <v>9736</v>
      </c>
      <c r="H10127" t="str">
        <f>VLOOKUP(G10127,'DANH MỤC'!$I:$K,2,0)</f>
        <v>KH 3793</v>
      </c>
      <c r="I10127" t="str">
        <f>VLOOKUP(G10127,'DANH MỤC'!$I:$K,3,0)</f>
        <v>Điện Biên</v>
      </c>
      <c r="J10127" s="8" t="s">
        <v>5940</v>
      </c>
      <c r="K10127" t="str">
        <f>VLOOKUP(J10127,'DANH MỤC'!$A$1:$B$19,2,0)</f>
        <v>Sản phẩm 0002</v>
      </c>
      <c r="L10127" t="s">
        <v>15</v>
      </c>
      <c r="M10127">
        <v>1</v>
      </c>
      <c r="N10127" s="3">
        <f>IF(LEFT(K10127,1)="S",VLOOKUP(K10127,'DANH MỤC'!$B:$D,2,0),VLOOKUP(K10127,'DANH MỤC'!$B:$D,3,0))</f>
        <v>2000000</v>
      </c>
      <c r="O10127">
        <v>5</v>
      </c>
      <c r="P10127" s="3">
        <f>N10127*O10127%*CSDL[[#This Row],[SỐ LƯỢNG]]</f>
        <v>100000</v>
      </c>
      <c r="Q10127" s="3">
        <f t="shared" si="4393"/>
        <v>1900000</v>
      </c>
    </row>
    <row r="10128" spans="1:17" x14ac:dyDescent="0.3">
      <c r="A10128" s="23" t="s">
        <v>5684</v>
      </c>
      <c r="B10128" s="8" t="s">
        <v>5684</v>
      </c>
      <c r="C10128" s="8">
        <v>1</v>
      </c>
      <c r="D10128" s="8" t="s">
        <v>5699</v>
      </c>
      <c r="E10128" s="8" t="s">
        <v>13816</v>
      </c>
      <c r="F10128" s="8" t="str">
        <f>VLOOKUP(E10128,'DANH MỤC'!$F:$G,2,0)</f>
        <v>Nhóm 1</v>
      </c>
      <c r="G10128" s="8" t="s">
        <v>9737</v>
      </c>
      <c r="H10128" t="str">
        <f>VLOOKUP(G10128,'DANH MỤC'!$I:$K,2,0)</f>
        <v>KH 3794</v>
      </c>
      <c r="I10128" t="str">
        <f>VLOOKUP(G10128,'DANH MỤC'!$I:$K,3,0)</f>
        <v>Bình Định</v>
      </c>
      <c r="J10128" s="8" t="s">
        <v>19</v>
      </c>
      <c r="K10128" t="str">
        <f>VLOOKUP(J10128,'DANH MỤC'!$A$1:$B$19,2,0)</f>
        <v>Sản phẩm 0003</v>
      </c>
      <c r="L10128" t="s">
        <v>15</v>
      </c>
      <c r="M10128">
        <v>1</v>
      </c>
      <c r="N10128" s="3">
        <f>IF(LEFT(K10128,1)="S",VLOOKUP(K10128,'DANH MỤC'!$B:$D,2,0),VLOOKUP(K10128,'DANH MỤC'!$B:$D,3,0))</f>
        <v>2500000</v>
      </c>
      <c r="O10128">
        <v>0</v>
      </c>
      <c r="P10128" s="3">
        <f>N10128*O10128%*CSDL[[#This Row],[SỐ LƯỢNG]]</f>
        <v>0</v>
      </c>
      <c r="Q10128" s="3">
        <f t="shared" si="4393"/>
        <v>2500000</v>
      </c>
    </row>
    <row r="10129" spans="1:17" x14ac:dyDescent="0.3">
      <c r="A10129" s="23" t="s">
        <v>5684</v>
      </c>
      <c r="B10129" s="8" t="s">
        <v>5684</v>
      </c>
      <c r="C10129" s="8">
        <v>1</v>
      </c>
      <c r="D10129" s="8" t="s">
        <v>5700</v>
      </c>
      <c r="E10129" s="8" t="s">
        <v>13814</v>
      </c>
      <c r="F10129" s="8" t="str">
        <f>VLOOKUP(E10129,'DANH MỤC'!$F:$G,2,0)</f>
        <v>Nhóm 1</v>
      </c>
      <c r="G10129" s="8" t="s">
        <v>9738</v>
      </c>
      <c r="H10129" t="str">
        <f>VLOOKUP(G10129,'DANH MỤC'!$I:$K,2,0)</f>
        <v>KH 3795</v>
      </c>
      <c r="I10129" t="str">
        <f>VLOOKUP(G10129,'DANH MỤC'!$I:$K,3,0)</f>
        <v>Bình Phước</v>
      </c>
      <c r="J10129" s="8" t="s">
        <v>5940</v>
      </c>
      <c r="K10129" t="str">
        <f>VLOOKUP(J10129,'DANH MỤC'!$A$1:$B$19,2,0)</f>
        <v>Sản phẩm 0002</v>
      </c>
      <c r="L10129" t="s">
        <v>15</v>
      </c>
      <c r="M10129">
        <v>1</v>
      </c>
      <c r="N10129" s="3">
        <f>IF(LEFT(K10129,1)="S",VLOOKUP(K10129,'DANH MỤC'!$B:$D,2,0),VLOOKUP(K10129,'DANH MỤC'!$B:$D,3,0))</f>
        <v>2000000</v>
      </c>
      <c r="O10129">
        <v>5</v>
      </c>
      <c r="P10129" s="3">
        <f>N10129*O10129%*CSDL[[#This Row],[SỐ LƯỢNG]]</f>
        <v>100000</v>
      </c>
      <c r="Q10129" s="3">
        <f t="shared" si="4393"/>
        <v>1900000</v>
      </c>
    </row>
    <row r="10130" spans="1:17" x14ac:dyDescent="0.3">
      <c r="A10130" s="23" t="s">
        <v>5684</v>
      </c>
      <c r="B10130" s="8" t="s">
        <v>5684</v>
      </c>
      <c r="C10130" s="8">
        <v>1</v>
      </c>
      <c r="D10130" s="8" t="s">
        <v>5701</v>
      </c>
      <c r="E10130" s="8" t="s">
        <v>13814</v>
      </c>
      <c r="F10130" s="8" t="str">
        <f>VLOOKUP(E10130,'DANH MỤC'!$F:$G,2,0)</f>
        <v>Nhóm 1</v>
      </c>
      <c r="G10130" s="8" t="s">
        <v>3712</v>
      </c>
      <c r="H10130" t="str">
        <f>VLOOKUP(G10130,'DANH MỤC'!$I:$K,2,0)</f>
        <v>KH 3796</v>
      </c>
      <c r="I10130" t="str">
        <f>VLOOKUP(G10130,'DANH MỤC'!$I:$K,3,0)</f>
        <v>Khánh Hòa</v>
      </c>
      <c r="J10130" s="8" t="s">
        <v>5941</v>
      </c>
      <c r="K10130" t="str">
        <f>VLOOKUP(J10130,'DANH MỤC'!$A$1:$B$19,2,0)</f>
        <v>Sản phẩm 0006</v>
      </c>
      <c r="L10130" t="s">
        <v>15</v>
      </c>
      <c r="M10130">
        <v>1</v>
      </c>
      <c r="N10130" s="3">
        <f>IF(LEFT(K10130,1)="S",VLOOKUP(K10130,'DANH MỤC'!$B:$D,2,0),VLOOKUP(K10130,'DANH MỤC'!$B:$D,3,0))</f>
        <v>800000</v>
      </c>
      <c r="O10130">
        <v>0</v>
      </c>
      <c r="P10130" s="3">
        <f>N10130*O10130%*CSDL[[#This Row],[SỐ LƯỢNG]]</f>
        <v>0</v>
      </c>
      <c r="Q10130" s="3">
        <f t="shared" si="4393"/>
        <v>800000</v>
      </c>
    </row>
    <row r="10131" spans="1:17" x14ac:dyDescent="0.3">
      <c r="A10131" s="23" t="str">
        <f>A10130</f>
        <v>09/01/2019</v>
      </c>
      <c r="B10131" s="8" t="str">
        <f>B10130</f>
        <v>09/01/2019</v>
      </c>
      <c r="C10131" s="8">
        <v>1</v>
      </c>
      <c r="D10131" s="8" t="str">
        <f>D10130</f>
        <v>DH9377</v>
      </c>
      <c r="E10131" s="8" t="str">
        <f>E10130</f>
        <v>hai.vi</v>
      </c>
      <c r="F10131" s="8" t="str">
        <f>VLOOKUP(E10131,'DANH MỤC'!$F:$G,2,0)</f>
        <v>Nhóm 1</v>
      </c>
      <c r="G10131" s="8" t="str">
        <f>G10130</f>
        <v>KH3796</v>
      </c>
      <c r="H10131" t="str">
        <f>VLOOKUP(G10131,'DANH MỤC'!$I:$K,2,0)</f>
        <v>KH 3796</v>
      </c>
      <c r="I10131" t="str">
        <f>VLOOKUP(G10131,'DANH MỤC'!$I:$K,3,0)</f>
        <v>Khánh Hòa</v>
      </c>
      <c r="J10131" s="8" t="s">
        <v>5942</v>
      </c>
      <c r="K10131" t="str">
        <f>VLOOKUP(J10131,'DANH MỤC'!$A$1:$B$19,2,0)</f>
        <v>Sản phẩm 0007</v>
      </c>
      <c r="L10131" t="s">
        <v>15</v>
      </c>
      <c r="M10131">
        <v>1</v>
      </c>
      <c r="N10131" s="3">
        <f>IF(LEFT(K10131,1)="S",VLOOKUP(K10131,'DANH MỤC'!$B:$D,2,0),VLOOKUP(K10131,'DANH MỤC'!$B:$D,3,0))</f>
        <v>800000</v>
      </c>
      <c r="O10131">
        <v>0</v>
      </c>
      <c r="P10131" s="3">
        <f>N10131*O10131%*CSDL[[#This Row],[SỐ LƯỢNG]]</f>
        <v>0</v>
      </c>
      <c r="Q10131" s="3">
        <f t="shared" si="4393"/>
        <v>800000</v>
      </c>
    </row>
    <row r="10132" spans="1:17" x14ac:dyDescent="0.3">
      <c r="A10132" s="23" t="s">
        <v>5684</v>
      </c>
      <c r="B10132" s="8" t="s">
        <v>5684</v>
      </c>
      <c r="C10132" s="8">
        <v>1</v>
      </c>
      <c r="D10132" s="8" t="s">
        <v>5702</v>
      </c>
      <c r="E10132" s="8" t="s">
        <v>13823</v>
      </c>
      <c r="F10132" s="8" t="str">
        <f>VLOOKUP(E10132,'DANH MỤC'!$F:$G,2,0)</f>
        <v>Nhóm 1</v>
      </c>
      <c r="G10132" s="8" t="s">
        <v>9739</v>
      </c>
      <c r="H10132" t="str">
        <f>VLOOKUP(G10132,'DANH MỤC'!$I:$K,2,0)</f>
        <v>KH 3797</v>
      </c>
      <c r="I10132" t="str">
        <f>VLOOKUP(G10132,'DANH MỤC'!$I:$K,3,0)</f>
        <v>Hà Nội</v>
      </c>
      <c r="J10132" s="8" t="s">
        <v>5939</v>
      </c>
      <c r="K10132" t="str">
        <f>VLOOKUP(J10132,'DANH MỤC'!$A$1:$B$19,2,0)</f>
        <v>Sản phẩm 0001</v>
      </c>
      <c r="L10132" t="s">
        <v>15</v>
      </c>
      <c r="M10132">
        <v>1</v>
      </c>
      <c r="N10132" s="3">
        <f>IF(LEFT(K10132,1)="S",VLOOKUP(K10132,'DANH MỤC'!$B:$D,2,0),VLOOKUP(K10132,'DANH MỤC'!$B:$D,3,0))</f>
        <v>3000000</v>
      </c>
      <c r="O10132">
        <v>5</v>
      </c>
      <c r="P10132" s="3">
        <f>N10132*O10132%*CSDL[[#This Row],[SỐ LƯỢNG]]</f>
        <v>150000</v>
      </c>
      <c r="Q10132" s="3">
        <f t="shared" si="4393"/>
        <v>2850000</v>
      </c>
    </row>
    <row r="10133" spans="1:17" x14ac:dyDescent="0.3">
      <c r="A10133" s="23" t="s">
        <v>5684</v>
      </c>
      <c r="B10133" s="8" t="s">
        <v>5684</v>
      </c>
      <c r="C10133" s="8">
        <v>1</v>
      </c>
      <c r="D10133" s="8" t="s">
        <v>5703</v>
      </c>
      <c r="E10133" s="8" t="s">
        <v>13819</v>
      </c>
      <c r="F10133" s="8" t="str">
        <f>VLOOKUP(E10133,'DANH MỤC'!$F:$G,2,0)</f>
        <v>Nhóm 1</v>
      </c>
      <c r="G10133" s="8" t="s">
        <v>7518</v>
      </c>
      <c r="H10133" t="str">
        <f>VLOOKUP(G10133,'DANH MỤC'!$I:$K,2,0)</f>
        <v>KH 1507</v>
      </c>
      <c r="I10133" t="str">
        <f>VLOOKUP(G10133,'DANH MỤC'!$I:$K,3,0)</f>
        <v>Hà Giang</v>
      </c>
      <c r="J10133" s="8" t="s">
        <v>5939</v>
      </c>
      <c r="K10133" t="str">
        <f>VLOOKUP(J10133,'DANH MỤC'!$A$1:$B$19,2,0)</f>
        <v>Sản phẩm 0001</v>
      </c>
      <c r="L10133" t="s">
        <v>15</v>
      </c>
      <c r="M10133">
        <v>1</v>
      </c>
      <c r="N10133" s="3">
        <f>IF(LEFT(K10133,1)="S",VLOOKUP(K10133,'DANH MỤC'!$B:$D,2,0),VLOOKUP(K10133,'DANH MỤC'!$B:$D,3,0))</f>
        <v>3000000</v>
      </c>
      <c r="O10133">
        <v>10</v>
      </c>
      <c r="P10133" s="3">
        <f>N10133*O10133%*CSDL[[#This Row],[SỐ LƯỢNG]]</f>
        <v>300000</v>
      </c>
      <c r="Q10133" s="3">
        <f t="shared" si="4393"/>
        <v>2700000</v>
      </c>
    </row>
    <row r="10134" spans="1:17" x14ac:dyDescent="0.3">
      <c r="A10134" s="23" t="s">
        <v>5684</v>
      </c>
      <c r="B10134" s="8" t="s">
        <v>5684</v>
      </c>
      <c r="C10134" s="8">
        <v>1</v>
      </c>
      <c r="D10134" s="8" t="s">
        <v>5704</v>
      </c>
      <c r="E10134" s="8" t="s">
        <v>13822</v>
      </c>
      <c r="F10134" s="8" t="str">
        <f>VLOOKUP(E10134,'DANH MỤC'!$F:$G,2,0)</f>
        <v>Nhóm 1</v>
      </c>
      <c r="G10134" s="8" t="s">
        <v>9478</v>
      </c>
      <c r="H10134" t="str">
        <f>VLOOKUP(G10134,'DANH MỤC'!$I:$K,2,0)</f>
        <v>KH 3530</v>
      </c>
      <c r="I10134" t="str">
        <f>VLOOKUP(G10134,'DANH MỤC'!$I:$K,3,0)</f>
        <v>Hà Nam</v>
      </c>
      <c r="J10134" s="8" t="s">
        <v>19</v>
      </c>
      <c r="K10134" t="str">
        <f>VLOOKUP(J10134,'DANH MỤC'!$A$1:$B$19,2,0)</f>
        <v>Sản phẩm 0003</v>
      </c>
      <c r="L10134" t="s">
        <v>15</v>
      </c>
      <c r="M10134">
        <v>1</v>
      </c>
      <c r="N10134" s="3">
        <f>IF(LEFT(K10134,1)="S",VLOOKUP(K10134,'DANH MỤC'!$B:$D,2,0),VLOOKUP(K10134,'DANH MỤC'!$B:$D,3,0))</f>
        <v>2500000</v>
      </c>
      <c r="O10134">
        <v>5</v>
      </c>
      <c r="P10134" s="3">
        <f>N10134*O10134%*CSDL[[#This Row],[SỐ LƯỢNG]]</f>
        <v>125000</v>
      </c>
      <c r="Q10134" s="3">
        <f t="shared" si="4393"/>
        <v>2375000</v>
      </c>
    </row>
    <row r="10135" spans="1:17" x14ac:dyDescent="0.3">
      <c r="A10135" s="23" t="s">
        <v>5684</v>
      </c>
      <c r="B10135" s="8" t="s">
        <v>5684</v>
      </c>
      <c r="C10135" s="8">
        <v>1</v>
      </c>
      <c r="D10135" s="8" t="s">
        <v>5705</v>
      </c>
      <c r="E10135" s="8" t="s">
        <v>13814</v>
      </c>
      <c r="F10135" s="8" t="str">
        <f>VLOOKUP(E10135,'DANH MỤC'!$F:$G,2,0)</f>
        <v>Nhóm 1</v>
      </c>
      <c r="G10135" s="8" t="s">
        <v>8765</v>
      </c>
      <c r="H10135" t="str">
        <f>VLOOKUP(G10135,'DANH MỤC'!$I:$K,2,0)</f>
        <v>KH 2794</v>
      </c>
      <c r="I10135" t="str">
        <f>VLOOKUP(G10135,'DANH MỤC'!$I:$K,3,0)</f>
        <v>Hải Dương</v>
      </c>
      <c r="J10135" s="8" t="s">
        <v>19</v>
      </c>
      <c r="K10135" t="str">
        <f>VLOOKUP(J10135,'DANH MỤC'!$A$1:$B$19,2,0)</f>
        <v>Sản phẩm 0003</v>
      </c>
      <c r="L10135" t="s">
        <v>15</v>
      </c>
      <c r="M10135">
        <v>1</v>
      </c>
      <c r="N10135" s="3">
        <f>IF(LEFT(K10135,1)="S",VLOOKUP(K10135,'DANH MỤC'!$B:$D,2,0),VLOOKUP(K10135,'DANH MỤC'!$B:$D,3,0))</f>
        <v>2500000</v>
      </c>
      <c r="O10135">
        <v>10</v>
      </c>
      <c r="P10135" s="3">
        <f>N10135*O10135%*CSDL[[#This Row],[SỐ LƯỢNG]]</f>
        <v>250000</v>
      </c>
      <c r="Q10135" s="3">
        <f t="shared" si="4393"/>
        <v>2250000</v>
      </c>
    </row>
    <row r="10136" spans="1:17" x14ac:dyDescent="0.3">
      <c r="A10136" s="23" t="str">
        <f t="shared" ref="A10136:A10137" si="4399">A10135</f>
        <v>09/01/2019</v>
      </c>
      <c r="B10136" s="8" t="str">
        <f t="shared" ref="B10136:B10137" si="4400">B10135</f>
        <v>09/01/2019</v>
      </c>
      <c r="C10136" s="8">
        <v>1</v>
      </c>
      <c r="D10136" s="8" t="str">
        <f t="shared" ref="D10136:D10137" si="4401">D10135</f>
        <v>DH9372</v>
      </c>
      <c r="E10136" s="8" t="str">
        <f t="shared" ref="E10136:E10137" si="4402">E10135</f>
        <v>hai.vi</v>
      </c>
      <c r="F10136" s="8" t="str">
        <f>VLOOKUP(E10136,'DANH MỤC'!$F:$G,2,0)</f>
        <v>Nhóm 1</v>
      </c>
      <c r="G10136" s="8" t="str">
        <f t="shared" ref="G10136:G10137" si="4403">G10135</f>
        <v>KH2794</v>
      </c>
      <c r="H10136" t="str">
        <f>VLOOKUP(G10136,'DANH MỤC'!$I:$K,2,0)</f>
        <v>KH 2794</v>
      </c>
      <c r="I10136" t="str">
        <f>VLOOKUP(G10136,'DANH MỤC'!$I:$K,3,0)</f>
        <v>Hải Dương</v>
      </c>
      <c r="J10136" s="8" t="s">
        <v>5939</v>
      </c>
      <c r="K10136" t="str">
        <f>VLOOKUP(J10136,'DANH MỤC'!$A$1:$B$19,2,0)</f>
        <v>Sản phẩm 0001</v>
      </c>
      <c r="L10136" t="s">
        <v>15</v>
      </c>
      <c r="M10136">
        <v>1</v>
      </c>
      <c r="N10136" s="3">
        <f>IF(LEFT(K10136,1)="S",VLOOKUP(K10136,'DANH MỤC'!$B:$D,2,0),VLOOKUP(K10136,'DANH MỤC'!$B:$D,3,0))</f>
        <v>3000000</v>
      </c>
      <c r="O10136">
        <v>10</v>
      </c>
      <c r="P10136" s="3">
        <f>N10136*O10136%*CSDL[[#This Row],[SỐ LƯỢNG]]</f>
        <v>300000</v>
      </c>
      <c r="Q10136" s="3">
        <f t="shared" si="4393"/>
        <v>2700000</v>
      </c>
    </row>
    <row r="10137" spans="1:17" x14ac:dyDescent="0.3">
      <c r="A10137" s="23" t="str">
        <f t="shared" si="4399"/>
        <v>09/01/2019</v>
      </c>
      <c r="B10137" s="8" t="str">
        <f t="shared" si="4400"/>
        <v>09/01/2019</v>
      </c>
      <c r="C10137" s="8">
        <v>1</v>
      </c>
      <c r="D10137" s="8" t="str">
        <f t="shared" si="4401"/>
        <v>DH9372</v>
      </c>
      <c r="E10137" s="8" t="str">
        <f t="shared" si="4402"/>
        <v>hai.vi</v>
      </c>
      <c r="F10137" s="8" t="str">
        <f>VLOOKUP(E10137,'DANH MỤC'!$F:$G,2,0)</f>
        <v>Nhóm 1</v>
      </c>
      <c r="G10137" s="8" t="str">
        <f t="shared" si="4403"/>
        <v>KH2794</v>
      </c>
      <c r="H10137" t="str">
        <f>VLOOKUP(G10137,'DANH MỤC'!$I:$K,2,0)</f>
        <v>KH 2794</v>
      </c>
      <c r="I10137" t="str">
        <f>VLOOKUP(G10137,'DANH MỤC'!$I:$K,3,0)</f>
        <v>Hải Dương</v>
      </c>
      <c r="J10137" s="8" t="s">
        <v>5951</v>
      </c>
      <c r="K10137" t="str">
        <f>VLOOKUP(J10137,'DANH MỤC'!$A$1:$B$19,2,0)</f>
        <v>Hàng tặng 0008</v>
      </c>
      <c r="L10137" t="s">
        <v>24</v>
      </c>
      <c r="M10137">
        <v>1</v>
      </c>
      <c r="N10137" s="3">
        <f>IF(LEFT(K10137,1)="S",VLOOKUP(K10137,'DANH MỤC'!$B:$D,2,0),VLOOKUP(K10137,'DANH MỤC'!$B:$D,3,0))</f>
        <v>200000</v>
      </c>
      <c r="O10137">
        <v>100</v>
      </c>
      <c r="P10137" s="3">
        <f>N10137*O10137%*CSDL[[#This Row],[SỐ LƯỢNG]]</f>
        <v>200000</v>
      </c>
      <c r="Q10137" s="3">
        <f t="shared" si="4393"/>
        <v>0</v>
      </c>
    </row>
    <row r="10138" spans="1:17" x14ac:dyDescent="0.3">
      <c r="A10138" s="23" t="s">
        <v>5684</v>
      </c>
      <c r="B10138" s="8" t="s">
        <v>5684</v>
      </c>
      <c r="C10138" s="8">
        <v>1</v>
      </c>
      <c r="D10138" s="8" t="s">
        <v>5706</v>
      </c>
      <c r="E10138" s="8" t="s">
        <v>13823</v>
      </c>
      <c r="F10138" s="8" t="str">
        <f>VLOOKUP(E10138,'DANH MỤC'!$F:$G,2,0)</f>
        <v>Nhóm 1</v>
      </c>
      <c r="G10138" s="8" t="s">
        <v>9740</v>
      </c>
      <c r="H10138" t="str">
        <f>VLOOKUP(G10138,'DANH MỤC'!$I:$K,2,0)</f>
        <v>KH 3798</v>
      </c>
      <c r="I10138" t="str">
        <f>VLOOKUP(G10138,'DANH MỤC'!$I:$K,3,0)</f>
        <v>Hồ Chí Minh</v>
      </c>
      <c r="J10138" s="8" t="s">
        <v>5939</v>
      </c>
      <c r="K10138" t="str">
        <f>VLOOKUP(J10138,'DANH MỤC'!$A$1:$B$19,2,0)</f>
        <v>Sản phẩm 0001</v>
      </c>
      <c r="L10138" t="s">
        <v>15</v>
      </c>
      <c r="M10138">
        <v>3</v>
      </c>
      <c r="N10138" s="3">
        <f>IF(LEFT(K10138,1)="S",VLOOKUP(K10138,'DANH MỤC'!$B:$D,2,0),VLOOKUP(K10138,'DANH MỤC'!$B:$D,3,0))</f>
        <v>3000000</v>
      </c>
      <c r="O10138">
        <v>10</v>
      </c>
      <c r="P10138" s="3">
        <f>N10138*O10138%*CSDL[[#This Row],[SỐ LƯỢNG]]</f>
        <v>900000</v>
      </c>
      <c r="Q10138" s="3">
        <f t="shared" si="4393"/>
        <v>8100000</v>
      </c>
    </row>
    <row r="10139" spans="1:17" x14ac:dyDescent="0.3">
      <c r="A10139" s="23" t="s">
        <v>5684</v>
      </c>
      <c r="B10139" s="8" t="s">
        <v>5684</v>
      </c>
      <c r="C10139" s="8">
        <v>1</v>
      </c>
      <c r="D10139" s="8" t="s">
        <v>5707</v>
      </c>
      <c r="E10139" s="8" t="s">
        <v>13814</v>
      </c>
      <c r="F10139" s="8" t="str">
        <f>VLOOKUP(E10139,'DANH MỤC'!$F:$G,2,0)</f>
        <v>Nhóm 1</v>
      </c>
      <c r="G10139" s="8" t="s">
        <v>6044</v>
      </c>
      <c r="H10139" t="str">
        <f>VLOOKUP(G10139,'DANH MỤC'!$I:$K,2,0)</f>
        <v>KH 0008</v>
      </c>
      <c r="I10139" t="str">
        <f>VLOOKUP(G10139,'DANH MỤC'!$I:$K,3,0)</f>
        <v>Ninh Bình</v>
      </c>
      <c r="J10139" s="8" t="s">
        <v>5940</v>
      </c>
      <c r="K10139" t="str">
        <f>VLOOKUP(J10139,'DANH MỤC'!$A$1:$B$19,2,0)</f>
        <v>Sản phẩm 0002</v>
      </c>
      <c r="L10139" t="s">
        <v>15</v>
      </c>
      <c r="M10139">
        <v>3</v>
      </c>
      <c r="N10139" s="3">
        <f>IF(LEFT(K10139,1)="S",VLOOKUP(K10139,'DANH MỤC'!$B:$D,2,0),VLOOKUP(K10139,'DANH MỤC'!$B:$D,3,0))</f>
        <v>2000000</v>
      </c>
      <c r="O10139">
        <v>10</v>
      </c>
      <c r="P10139" s="3">
        <f>N10139*O10139%*CSDL[[#This Row],[SỐ LƯỢNG]]</f>
        <v>600000</v>
      </c>
      <c r="Q10139" s="3">
        <f t="shared" si="4393"/>
        <v>5400000</v>
      </c>
    </row>
    <row r="10140" spans="1:17" x14ac:dyDescent="0.3">
      <c r="A10140" s="23" t="s">
        <v>5684</v>
      </c>
      <c r="B10140" s="8" t="s">
        <v>5684</v>
      </c>
      <c r="C10140" s="8">
        <v>1</v>
      </c>
      <c r="D10140" s="8" t="s">
        <v>5708</v>
      </c>
      <c r="E10140" s="8" t="s">
        <v>13814</v>
      </c>
      <c r="F10140" s="8" t="str">
        <f>VLOOKUP(E10140,'DANH MỤC'!$F:$G,2,0)</f>
        <v>Nhóm 1</v>
      </c>
      <c r="G10140" s="8" t="s">
        <v>9741</v>
      </c>
      <c r="H10140" t="str">
        <f>VLOOKUP(G10140,'DANH MỤC'!$I:$K,2,0)</f>
        <v>KH 3799</v>
      </c>
      <c r="I10140" t="str">
        <f>VLOOKUP(G10140,'DANH MỤC'!$I:$K,3,0)</f>
        <v>Yên Bái</v>
      </c>
      <c r="J10140" s="8" t="s">
        <v>5940</v>
      </c>
      <c r="K10140" t="str">
        <f>VLOOKUP(J10140,'DANH MỤC'!$A$1:$B$19,2,0)</f>
        <v>Sản phẩm 0002</v>
      </c>
      <c r="L10140" t="s">
        <v>15</v>
      </c>
      <c r="M10140">
        <v>1</v>
      </c>
      <c r="N10140" s="3">
        <f>IF(LEFT(K10140,1)="S",VLOOKUP(K10140,'DANH MỤC'!$B:$D,2,0),VLOOKUP(K10140,'DANH MỤC'!$B:$D,3,0))</f>
        <v>2000000</v>
      </c>
      <c r="O10140">
        <v>5</v>
      </c>
      <c r="P10140" s="3">
        <f>N10140*O10140%*CSDL[[#This Row],[SỐ LƯỢNG]]</f>
        <v>100000</v>
      </c>
      <c r="Q10140" s="3">
        <f t="shared" si="4393"/>
        <v>1900000</v>
      </c>
    </row>
    <row r="10141" spans="1:17" x14ac:dyDescent="0.3">
      <c r="A10141" s="23" t="s">
        <v>5684</v>
      </c>
      <c r="B10141" s="8" t="s">
        <v>5684</v>
      </c>
      <c r="C10141" s="8">
        <v>1</v>
      </c>
      <c r="D10141" s="8" t="s">
        <v>5709</v>
      </c>
      <c r="E10141" s="8" t="s">
        <v>13815</v>
      </c>
      <c r="F10141" s="8" t="str">
        <f>VLOOKUP(E10141,'DANH MỤC'!$F:$G,2,0)</f>
        <v>Nhóm 1</v>
      </c>
      <c r="G10141" s="8" t="s">
        <v>6233</v>
      </c>
      <c r="H10141" t="str">
        <f>VLOOKUP(G10141,'DANH MỤC'!$I:$K,2,0)</f>
        <v>KH 0200</v>
      </c>
      <c r="I10141" t="str">
        <f>VLOOKUP(G10141,'DANH MỤC'!$I:$K,3,0)</f>
        <v>Vĩnh Long</v>
      </c>
      <c r="J10141" s="8" t="s">
        <v>5939</v>
      </c>
      <c r="K10141" t="str">
        <f>VLOOKUP(J10141,'DANH MỤC'!$A$1:$B$19,2,0)</f>
        <v>Sản phẩm 0001</v>
      </c>
      <c r="L10141" t="s">
        <v>15</v>
      </c>
      <c r="M10141">
        <v>2</v>
      </c>
      <c r="N10141" s="3">
        <f>IF(LEFT(K10141,1)="S",VLOOKUP(K10141,'DANH MỤC'!$B:$D,2,0),VLOOKUP(K10141,'DANH MỤC'!$B:$D,3,0))</f>
        <v>3000000</v>
      </c>
      <c r="O10141">
        <v>10</v>
      </c>
      <c r="P10141" s="3">
        <f>N10141*O10141%*CSDL[[#This Row],[SỐ LƯỢNG]]</f>
        <v>600000</v>
      </c>
      <c r="Q10141" s="3">
        <f t="shared" si="4393"/>
        <v>5400000</v>
      </c>
    </row>
    <row r="10142" spans="1:17" x14ac:dyDescent="0.3">
      <c r="A10142" s="23" t="str">
        <f>A10141</f>
        <v>09/01/2019</v>
      </c>
      <c r="B10142" s="8" t="str">
        <f>B10141</f>
        <v>09/01/2019</v>
      </c>
      <c r="C10142" s="8">
        <v>1</v>
      </c>
      <c r="D10142" s="8" t="str">
        <f>D10141</f>
        <v>DH9367</v>
      </c>
      <c r="E10142" s="8" t="str">
        <f>E10141</f>
        <v>nhi.vu</v>
      </c>
      <c r="F10142" s="8" t="str">
        <f>VLOOKUP(E10142,'DANH MỤC'!$F:$G,2,0)</f>
        <v>Nhóm 1</v>
      </c>
      <c r="G10142" s="8" t="str">
        <f>G10141</f>
        <v>KH0200</v>
      </c>
      <c r="H10142" t="str">
        <f>VLOOKUP(G10142,'DANH MỤC'!$I:$K,2,0)</f>
        <v>KH 0200</v>
      </c>
      <c r="I10142" t="str">
        <f>VLOOKUP(G10142,'DANH MỤC'!$I:$K,3,0)</f>
        <v>Vĩnh Long</v>
      </c>
      <c r="J10142" s="8" t="s">
        <v>5940</v>
      </c>
      <c r="K10142" t="str">
        <f>VLOOKUP(J10142,'DANH MỤC'!$A$1:$B$19,2,0)</f>
        <v>Sản phẩm 0002</v>
      </c>
      <c r="L10142" t="s">
        <v>15</v>
      </c>
      <c r="M10142">
        <v>1</v>
      </c>
      <c r="N10142" s="3">
        <f>IF(LEFT(K10142,1)="S",VLOOKUP(K10142,'DANH MỤC'!$B:$D,2,0),VLOOKUP(K10142,'DANH MỤC'!$B:$D,3,0))</f>
        <v>2000000</v>
      </c>
      <c r="O10142">
        <v>10</v>
      </c>
      <c r="P10142" s="3">
        <f>N10142*O10142%*CSDL[[#This Row],[SỐ LƯỢNG]]</f>
        <v>200000</v>
      </c>
      <c r="Q10142" s="3">
        <f t="shared" si="4393"/>
        <v>1800000</v>
      </c>
    </row>
    <row r="10143" spans="1:17" x14ac:dyDescent="0.3">
      <c r="A10143" s="23" t="s">
        <v>5684</v>
      </c>
      <c r="B10143" s="8" t="s">
        <v>5684</v>
      </c>
      <c r="C10143" s="8">
        <v>1</v>
      </c>
      <c r="D10143" s="8" t="s">
        <v>5710</v>
      </c>
      <c r="E10143" s="8" t="s">
        <v>13819</v>
      </c>
      <c r="F10143" s="8" t="str">
        <f>VLOOKUP(E10143,'DANH MỤC'!$F:$G,2,0)</f>
        <v>Nhóm 1</v>
      </c>
      <c r="G10143" s="8" t="s">
        <v>9742</v>
      </c>
      <c r="H10143" t="str">
        <f>VLOOKUP(G10143,'DANH MỤC'!$I:$K,2,0)</f>
        <v>KH 3800</v>
      </c>
      <c r="I10143" t="str">
        <f>VLOOKUP(G10143,'DANH MỤC'!$I:$K,3,0)</f>
        <v>Cà Mau</v>
      </c>
      <c r="J10143" s="8" t="s">
        <v>5939</v>
      </c>
      <c r="K10143" t="str">
        <f>VLOOKUP(J10143,'DANH MỤC'!$A$1:$B$19,2,0)</f>
        <v>Sản phẩm 0001</v>
      </c>
      <c r="L10143" t="s">
        <v>15</v>
      </c>
      <c r="M10143">
        <v>1</v>
      </c>
      <c r="N10143" s="3">
        <f>IF(LEFT(K10143,1)="S",VLOOKUP(K10143,'DANH MỤC'!$B:$D,2,0),VLOOKUP(K10143,'DANH MỤC'!$B:$D,3,0))</f>
        <v>3000000</v>
      </c>
      <c r="O10143">
        <v>5</v>
      </c>
      <c r="P10143" s="3">
        <f>N10143*O10143%*CSDL[[#This Row],[SỐ LƯỢNG]]</f>
        <v>150000</v>
      </c>
      <c r="Q10143" s="3">
        <f t="shared" si="4393"/>
        <v>2850000</v>
      </c>
    </row>
    <row r="10144" spans="1:17" x14ac:dyDescent="0.3">
      <c r="A10144" s="23" t="s">
        <v>5684</v>
      </c>
      <c r="B10144" s="8" t="s">
        <v>5684</v>
      </c>
      <c r="C10144" s="8">
        <v>1</v>
      </c>
      <c r="D10144" s="8" t="s">
        <v>5711</v>
      </c>
      <c r="E10144" s="8" t="s">
        <v>13823</v>
      </c>
      <c r="F10144" s="8" t="str">
        <f>VLOOKUP(E10144,'DANH MỤC'!$F:$G,2,0)</f>
        <v>Nhóm 1</v>
      </c>
      <c r="G10144" s="8" t="s">
        <v>2319</v>
      </c>
      <c r="H10144" t="str">
        <f>VLOOKUP(G10144,'DANH MỤC'!$I:$K,2,0)</f>
        <v>KH 3801</v>
      </c>
      <c r="I10144" t="str">
        <f>VLOOKUP(G10144,'DANH MỤC'!$I:$K,3,0)</f>
        <v>Quảng Ngãi</v>
      </c>
      <c r="J10144" s="8" t="s">
        <v>45</v>
      </c>
      <c r="K10144" t="str">
        <f>VLOOKUP(J10144,'DANH MỤC'!$A$1:$B$19,2,0)</f>
        <v>Sản phẩm 0005</v>
      </c>
      <c r="L10144" t="s">
        <v>46</v>
      </c>
      <c r="M10144">
        <v>1</v>
      </c>
      <c r="N10144" s="3">
        <f>IF(LEFT(K10144,1)="S",VLOOKUP(K10144,'DANH MỤC'!$B:$D,2,0),VLOOKUP(K10144,'DANH MỤC'!$B:$D,3,0))</f>
        <v>1000000</v>
      </c>
      <c r="O10144">
        <v>100</v>
      </c>
      <c r="P10144" s="3">
        <f>N10144*O10144%*CSDL[[#This Row],[SỐ LƯỢNG]]</f>
        <v>1000000</v>
      </c>
      <c r="Q10144" s="3">
        <f t="shared" si="4393"/>
        <v>0</v>
      </c>
    </row>
    <row r="10145" spans="1:17" x14ac:dyDescent="0.3">
      <c r="A10145" s="23" t="s">
        <v>5684</v>
      </c>
      <c r="B10145" s="8" t="s">
        <v>5684</v>
      </c>
      <c r="C10145" s="8">
        <v>1</v>
      </c>
      <c r="D10145" s="8" t="s">
        <v>5712</v>
      </c>
      <c r="E10145" s="8" t="s">
        <v>13816</v>
      </c>
      <c r="F10145" s="8" t="str">
        <f>VLOOKUP(E10145,'DANH MỤC'!$F:$G,2,0)</f>
        <v>Nhóm 1</v>
      </c>
      <c r="G10145" s="8" t="s">
        <v>9743</v>
      </c>
      <c r="H10145" t="str">
        <f>VLOOKUP(G10145,'DANH MỤC'!$I:$K,2,0)</f>
        <v>KH 3802</v>
      </c>
      <c r="I10145" t="str">
        <f>VLOOKUP(G10145,'DANH MỤC'!$I:$K,3,0)</f>
        <v>Sơn La</v>
      </c>
      <c r="J10145" s="8" t="s">
        <v>5939</v>
      </c>
      <c r="K10145" t="str">
        <f>VLOOKUP(J10145,'DANH MỤC'!$A$1:$B$19,2,0)</f>
        <v>Sản phẩm 0001</v>
      </c>
      <c r="L10145" t="s">
        <v>15</v>
      </c>
      <c r="M10145">
        <v>1</v>
      </c>
      <c r="N10145" s="3">
        <f>IF(LEFT(K10145,1)="S",VLOOKUP(K10145,'DANH MỤC'!$B:$D,2,0),VLOOKUP(K10145,'DANH MỤC'!$B:$D,3,0))</f>
        <v>3000000</v>
      </c>
      <c r="O10145">
        <v>5</v>
      </c>
      <c r="P10145" s="3">
        <f>N10145*O10145%*CSDL[[#This Row],[SỐ LƯỢNG]]</f>
        <v>150000</v>
      </c>
      <c r="Q10145" s="3">
        <f t="shared" si="4393"/>
        <v>2850000</v>
      </c>
    </row>
    <row r="10146" spans="1:17" x14ac:dyDescent="0.3">
      <c r="A10146" s="23" t="s">
        <v>5684</v>
      </c>
      <c r="B10146" s="8" t="s">
        <v>5684</v>
      </c>
      <c r="C10146" s="8">
        <v>1</v>
      </c>
      <c r="D10146" s="8" t="s">
        <v>5713</v>
      </c>
      <c r="E10146" s="8" t="s">
        <v>13847</v>
      </c>
      <c r="F10146" s="8" t="str">
        <f>VLOOKUP(E10146,'DANH MỤC'!$F:$G,2,0)</f>
        <v>Nhóm 3</v>
      </c>
      <c r="G10146" s="8" t="s">
        <v>8909</v>
      </c>
      <c r="H10146" t="str">
        <f>VLOOKUP(G10146,'DANH MỤC'!$I:$K,2,0)</f>
        <v>KH 2943</v>
      </c>
      <c r="I10146" t="str">
        <f>VLOOKUP(G10146,'DANH MỤC'!$I:$K,3,0)</f>
        <v>Yên Bái</v>
      </c>
      <c r="J10146" s="8" t="s">
        <v>5939</v>
      </c>
      <c r="K10146" t="str">
        <f>VLOOKUP(J10146,'DANH MỤC'!$A$1:$B$19,2,0)</f>
        <v>Sản phẩm 0001</v>
      </c>
      <c r="L10146" t="s">
        <v>15</v>
      </c>
      <c r="M10146">
        <v>1</v>
      </c>
      <c r="N10146" s="3">
        <f>IF(LEFT(K10146,1)="S",VLOOKUP(K10146,'DANH MỤC'!$B:$D,2,0),VLOOKUP(K10146,'DANH MỤC'!$B:$D,3,0))</f>
        <v>3000000</v>
      </c>
      <c r="O10146">
        <v>5</v>
      </c>
      <c r="P10146" s="3">
        <f>N10146*O10146%*CSDL[[#This Row],[SỐ LƯỢNG]]</f>
        <v>150000</v>
      </c>
      <c r="Q10146" s="3">
        <f t="shared" si="4393"/>
        <v>2850000</v>
      </c>
    </row>
    <row r="10147" spans="1:17" x14ac:dyDescent="0.3">
      <c r="A10147" s="23" t="s">
        <v>5714</v>
      </c>
      <c r="B10147" s="8" t="s">
        <v>5714</v>
      </c>
      <c r="C10147" s="8">
        <v>1</v>
      </c>
      <c r="D10147" s="8" t="s">
        <v>5715</v>
      </c>
      <c r="E10147" s="8" t="s">
        <v>13830</v>
      </c>
      <c r="F10147" s="8" t="str">
        <f>VLOOKUP(E10147,'DANH MỤC'!$F:$G,2,0)</f>
        <v>Nhóm 2</v>
      </c>
      <c r="G10147" s="8" t="s">
        <v>9744</v>
      </c>
      <c r="H10147" t="str">
        <f>VLOOKUP(G10147,'DANH MỤC'!$I:$K,2,0)</f>
        <v>KH 3803</v>
      </c>
      <c r="I10147" t="str">
        <f>VLOOKUP(G10147,'DANH MỤC'!$I:$K,3,0)</f>
        <v>Hà Nội</v>
      </c>
      <c r="J10147" s="8" t="s">
        <v>5939</v>
      </c>
      <c r="K10147" t="str">
        <f>VLOOKUP(J10147,'DANH MỤC'!$A$1:$B$19,2,0)</f>
        <v>Sản phẩm 0001</v>
      </c>
      <c r="L10147" t="s">
        <v>15</v>
      </c>
      <c r="M10147">
        <v>1</v>
      </c>
      <c r="N10147" s="3">
        <f>IF(LEFT(K10147,1)="S",VLOOKUP(K10147,'DANH MỤC'!$B:$D,2,0),VLOOKUP(K10147,'DANH MỤC'!$B:$D,3,0))</f>
        <v>3000000</v>
      </c>
      <c r="O10147">
        <v>5</v>
      </c>
      <c r="P10147" s="3">
        <f>N10147*O10147%*CSDL[[#This Row],[SỐ LƯỢNG]]</f>
        <v>150000</v>
      </c>
      <c r="Q10147" s="3">
        <f t="shared" si="4393"/>
        <v>2850000</v>
      </c>
    </row>
    <row r="10148" spans="1:17" x14ac:dyDescent="0.3">
      <c r="A10148" s="23" t="s">
        <v>5714</v>
      </c>
      <c r="B10148" s="8" t="s">
        <v>5714</v>
      </c>
      <c r="C10148" s="8">
        <v>1</v>
      </c>
      <c r="D10148" s="8" t="s">
        <v>5716</v>
      </c>
      <c r="E10148" s="8" t="s">
        <v>13819</v>
      </c>
      <c r="F10148" s="8" t="str">
        <f>VLOOKUP(E10148,'DANH MỤC'!$F:$G,2,0)</f>
        <v>Nhóm 1</v>
      </c>
      <c r="G10148" s="8" t="s">
        <v>9745</v>
      </c>
      <c r="H10148" t="str">
        <f>VLOOKUP(G10148,'DANH MỤC'!$I:$K,2,0)</f>
        <v>KH 3804</v>
      </c>
      <c r="I10148" t="str">
        <f>VLOOKUP(G10148,'DANH MỤC'!$I:$K,3,0)</f>
        <v>Bến Tre</v>
      </c>
      <c r="J10148" s="8" t="s">
        <v>5939</v>
      </c>
      <c r="K10148" t="str">
        <f>VLOOKUP(J10148,'DANH MỤC'!$A$1:$B$19,2,0)</f>
        <v>Sản phẩm 0001</v>
      </c>
      <c r="L10148" t="s">
        <v>15</v>
      </c>
      <c r="M10148">
        <v>1</v>
      </c>
      <c r="N10148" s="3">
        <f>IF(LEFT(K10148,1)="S",VLOOKUP(K10148,'DANH MỤC'!$B:$D,2,0),VLOOKUP(K10148,'DANH MỤC'!$B:$D,3,0))</f>
        <v>3000000</v>
      </c>
      <c r="O10148">
        <v>5</v>
      </c>
      <c r="P10148" s="3">
        <f>N10148*O10148%*CSDL[[#This Row],[SỐ LƯỢNG]]</f>
        <v>150000</v>
      </c>
      <c r="Q10148" s="3">
        <f t="shared" si="4393"/>
        <v>2850000</v>
      </c>
    </row>
    <row r="10149" spans="1:17" x14ac:dyDescent="0.3">
      <c r="A10149" s="23" t="s">
        <v>5714</v>
      </c>
      <c r="B10149" s="8" t="s">
        <v>5714</v>
      </c>
      <c r="C10149" s="8">
        <v>1</v>
      </c>
      <c r="D10149" s="8" t="s">
        <v>5717</v>
      </c>
      <c r="E10149" s="8" t="s">
        <v>13830</v>
      </c>
      <c r="F10149" s="8" t="str">
        <f>VLOOKUP(E10149,'DANH MỤC'!$F:$G,2,0)</f>
        <v>Nhóm 2</v>
      </c>
      <c r="G10149" s="8" t="s">
        <v>9746</v>
      </c>
      <c r="H10149" t="str">
        <f>VLOOKUP(G10149,'DANH MỤC'!$I:$K,2,0)</f>
        <v>KH 3805</v>
      </c>
      <c r="I10149" t="str">
        <f>VLOOKUP(G10149,'DANH MỤC'!$I:$K,3,0)</f>
        <v>Hà Nội</v>
      </c>
      <c r="J10149" s="8" t="s">
        <v>5939</v>
      </c>
      <c r="K10149" t="str">
        <f>VLOOKUP(J10149,'DANH MỤC'!$A$1:$B$19,2,0)</f>
        <v>Sản phẩm 0001</v>
      </c>
      <c r="L10149" t="s">
        <v>15</v>
      </c>
      <c r="M10149">
        <v>4</v>
      </c>
      <c r="N10149" s="3">
        <f>IF(LEFT(K10149,1)="S",VLOOKUP(K10149,'DANH MỤC'!$B:$D,2,0),VLOOKUP(K10149,'DANH MỤC'!$B:$D,3,0))</f>
        <v>3000000</v>
      </c>
      <c r="O10149">
        <v>10</v>
      </c>
      <c r="P10149" s="3">
        <f>N10149*O10149%*CSDL[[#This Row],[SỐ LƯỢNG]]</f>
        <v>1200000</v>
      </c>
      <c r="Q10149" s="3">
        <f t="shared" si="4393"/>
        <v>10800000</v>
      </c>
    </row>
    <row r="10150" spans="1:17" x14ac:dyDescent="0.3">
      <c r="A10150" s="23" t="s">
        <v>5714</v>
      </c>
      <c r="B10150" s="8" t="s">
        <v>5714</v>
      </c>
      <c r="C10150" s="8">
        <v>1</v>
      </c>
      <c r="D10150" s="8" t="s">
        <v>5718</v>
      </c>
      <c r="E10150" s="8" t="s">
        <v>13822</v>
      </c>
      <c r="F10150" s="8" t="str">
        <f>VLOOKUP(E10150,'DANH MỤC'!$F:$G,2,0)</f>
        <v>Nhóm 1</v>
      </c>
      <c r="G10150" s="8" t="s">
        <v>4674</v>
      </c>
      <c r="H10150" t="str">
        <f>VLOOKUP(G10150,'DANH MỤC'!$I:$K,2,0)</f>
        <v>KH 3106</v>
      </c>
      <c r="I10150" t="str">
        <f>VLOOKUP(G10150,'DANH MỤC'!$I:$K,3,0)</f>
        <v>Tuyên Quang</v>
      </c>
      <c r="J10150" s="8" t="s">
        <v>5939</v>
      </c>
      <c r="K10150" t="str">
        <f>VLOOKUP(J10150,'DANH MỤC'!$A$1:$B$19,2,0)</f>
        <v>Sản phẩm 0001</v>
      </c>
      <c r="L10150" t="s">
        <v>15</v>
      </c>
      <c r="M10150">
        <v>1</v>
      </c>
      <c r="N10150" s="3">
        <f>IF(LEFT(K10150,1)="S",VLOOKUP(K10150,'DANH MỤC'!$B:$D,2,0),VLOOKUP(K10150,'DANH MỤC'!$B:$D,3,0))</f>
        <v>3000000</v>
      </c>
      <c r="O10150">
        <v>0</v>
      </c>
      <c r="P10150" s="3">
        <f>N10150*O10150%*CSDL[[#This Row],[SỐ LƯỢNG]]</f>
        <v>0</v>
      </c>
      <c r="Q10150" s="3">
        <f t="shared" si="4393"/>
        <v>3000000</v>
      </c>
    </row>
    <row r="10151" spans="1:17" x14ac:dyDescent="0.3">
      <c r="A10151" s="23" t="s">
        <v>5714</v>
      </c>
      <c r="B10151" s="8" t="s">
        <v>5714</v>
      </c>
      <c r="C10151" s="8">
        <v>1</v>
      </c>
      <c r="D10151" s="8" t="s">
        <v>5719</v>
      </c>
      <c r="E10151" s="8" t="s">
        <v>13814</v>
      </c>
      <c r="F10151" s="8" t="str">
        <f>VLOOKUP(E10151,'DANH MỤC'!$F:$G,2,0)</f>
        <v>Nhóm 1</v>
      </c>
      <c r="G10151" s="8" t="s">
        <v>9747</v>
      </c>
      <c r="H10151" t="str">
        <f>VLOOKUP(G10151,'DANH MỤC'!$I:$K,2,0)</f>
        <v>KH 3806</v>
      </c>
      <c r="I10151" t="str">
        <f>VLOOKUP(G10151,'DANH MỤC'!$I:$K,3,0)</f>
        <v>Hồ Chí Minh</v>
      </c>
      <c r="J10151" s="8" t="s">
        <v>19</v>
      </c>
      <c r="K10151" t="str">
        <f>VLOOKUP(J10151,'DANH MỤC'!$A$1:$B$19,2,0)</f>
        <v>Sản phẩm 0003</v>
      </c>
      <c r="L10151" t="s">
        <v>15</v>
      </c>
      <c r="M10151">
        <v>1</v>
      </c>
      <c r="N10151" s="3">
        <f>IF(LEFT(K10151,1)="S",VLOOKUP(K10151,'DANH MỤC'!$B:$D,2,0),VLOOKUP(K10151,'DANH MỤC'!$B:$D,3,0))</f>
        <v>2500000</v>
      </c>
      <c r="O10151">
        <v>0</v>
      </c>
      <c r="P10151" s="3">
        <f>N10151*O10151%*CSDL[[#This Row],[SỐ LƯỢNG]]</f>
        <v>0</v>
      </c>
      <c r="Q10151" s="3">
        <f t="shared" si="4393"/>
        <v>2500000</v>
      </c>
    </row>
    <row r="10152" spans="1:17" x14ac:dyDescent="0.3">
      <c r="A10152" s="23" t="s">
        <v>5714</v>
      </c>
      <c r="B10152" s="8" t="s">
        <v>5714</v>
      </c>
      <c r="C10152" s="8">
        <v>1</v>
      </c>
      <c r="D10152" s="8" t="s">
        <v>5720</v>
      </c>
      <c r="E10152" s="8" t="s">
        <v>13822</v>
      </c>
      <c r="F10152" s="8" t="str">
        <f>VLOOKUP(E10152,'DANH MỤC'!$F:$G,2,0)</f>
        <v>Nhóm 1</v>
      </c>
      <c r="G10152" s="8" t="s">
        <v>9748</v>
      </c>
      <c r="H10152" t="str">
        <f>VLOOKUP(G10152,'DANH MỤC'!$I:$K,2,0)</f>
        <v>KH 3807</v>
      </c>
      <c r="I10152" t="str">
        <f>VLOOKUP(G10152,'DANH MỤC'!$I:$K,3,0)</f>
        <v>Thừa Thiên Huế</v>
      </c>
      <c r="J10152" s="8" t="s">
        <v>5940</v>
      </c>
      <c r="K10152" t="str">
        <f>VLOOKUP(J10152,'DANH MỤC'!$A$1:$B$19,2,0)</f>
        <v>Sản phẩm 0002</v>
      </c>
      <c r="L10152" t="s">
        <v>15</v>
      </c>
      <c r="M10152">
        <v>1</v>
      </c>
      <c r="N10152" s="3">
        <f>IF(LEFT(K10152,1)="S",VLOOKUP(K10152,'DANH MỤC'!$B:$D,2,0),VLOOKUP(K10152,'DANH MỤC'!$B:$D,3,0))</f>
        <v>2000000</v>
      </c>
      <c r="O10152">
        <v>0</v>
      </c>
      <c r="P10152" s="3">
        <f>N10152*O10152%*CSDL[[#This Row],[SỐ LƯỢNG]]</f>
        <v>0</v>
      </c>
      <c r="Q10152" s="3">
        <f t="shared" si="4393"/>
        <v>2000000</v>
      </c>
    </row>
    <row r="10153" spans="1:17" x14ac:dyDescent="0.3">
      <c r="A10153" s="23" t="s">
        <v>5714</v>
      </c>
      <c r="B10153" s="8" t="s">
        <v>5714</v>
      </c>
      <c r="C10153" s="8">
        <v>1</v>
      </c>
      <c r="D10153" s="8" t="s">
        <v>5721</v>
      </c>
      <c r="E10153" s="8" t="s">
        <v>13814</v>
      </c>
      <c r="F10153" s="8" t="str">
        <f>VLOOKUP(E10153,'DANH MỤC'!$F:$G,2,0)</f>
        <v>Nhóm 1</v>
      </c>
      <c r="G10153" s="8" t="s">
        <v>7116</v>
      </c>
      <c r="H10153" t="str">
        <f>VLOOKUP(G10153,'DANH MỤC'!$I:$K,2,0)</f>
        <v>KH 1093</v>
      </c>
      <c r="I10153" t="str">
        <f>VLOOKUP(G10153,'DANH MỤC'!$I:$K,3,0)</f>
        <v>Bà Rịa Vũng Tàu</v>
      </c>
      <c r="J10153" s="8" t="s">
        <v>19</v>
      </c>
      <c r="K10153" t="str">
        <f>VLOOKUP(J10153,'DANH MỤC'!$A$1:$B$19,2,0)</f>
        <v>Sản phẩm 0003</v>
      </c>
      <c r="L10153" t="s">
        <v>15</v>
      </c>
      <c r="M10153">
        <v>1</v>
      </c>
      <c r="N10153" s="3">
        <f>IF(LEFT(K10153,1)="S",VLOOKUP(K10153,'DANH MỤC'!$B:$D,2,0),VLOOKUP(K10153,'DANH MỤC'!$B:$D,3,0))</f>
        <v>2500000</v>
      </c>
      <c r="O10153">
        <v>10</v>
      </c>
      <c r="P10153" s="3">
        <f>N10153*O10153%*CSDL[[#This Row],[SỐ LƯỢNG]]</f>
        <v>250000</v>
      </c>
      <c r="Q10153" s="3">
        <f t="shared" si="4393"/>
        <v>2250000</v>
      </c>
    </row>
    <row r="10154" spans="1:17" x14ac:dyDescent="0.3">
      <c r="A10154" s="23" t="s">
        <v>5714</v>
      </c>
      <c r="B10154" s="8" t="s">
        <v>5714</v>
      </c>
      <c r="C10154" s="8">
        <v>1</v>
      </c>
      <c r="D10154" s="8" t="s">
        <v>5722</v>
      </c>
      <c r="E10154" s="8" t="s">
        <v>13823</v>
      </c>
      <c r="F10154" s="8" t="str">
        <f>VLOOKUP(E10154,'DANH MỤC'!$F:$G,2,0)</f>
        <v>Nhóm 1</v>
      </c>
      <c r="G10154" s="8" t="s">
        <v>9749</v>
      </c>
      <c r="H10154" t="str">
        <f>VLOOKUP(G10154,'DANH MỤC'!$I:$K,2,0)</f>
        <v>KH 3808</v>
      </c>
      <c r="I10154" t="str">
        <f>VLOOKUP(G10154,'DANH MỤC'!$I:$K,3,0)</f>
        <v>Gia Lai</v>
      </c>
      <c r="J10154" s="8" t="s">
        <v>5939</v>
      </c>
      <c r="K10154" t="str">
        <f>VLOOKUP(J10154,'DANH MỤC'!$A$1:$B$19,2,0)</f>
        <v>Sản phẩm 0001</v>
      </c>
      <c r="L10154" t="s">
        <v>15</v>
      </c>
      <c r="M10154">
        <v>1</v>
      </c>
      <c r="N10154" s="3">
        <f>IF(LEFT(K10154,1)="S",VLOOKUP(K10154,'DANH MỤC'!$B:$D,2,0),VLOOKUP(K10154,'DANH MỤC'!$B:$D,3,0))</f>
        <v>3000000</v>
      </c>
      <c r="O10154">
        <v>5</v>
      </c>
      <c r="P10154" s="3">
        <f>N10154*O10154%*CSDL[[#This Row],[SỐ LƯỢNG]]</f>
        <v>150000</v>
      </c>
      <c r="Q10154" s="3">
        <f t="shared" si="4393"/>
        <v>2850000</v>
      </c>
    </row>
    <row r="10155" spans="1:17" x14ac:dyDescent="0.3">
      <c r="A10155" s="23" t="s">
        <v>5714</v>
      </c>
      <c r="B10155" s="8" t="s">
        <v>5714</v>
      </c>
      <c r="C10155" s="8">
        <v>1</v>
      </c>
      <c r="D10155" s="8" t="s">
        <v>5723</v>
      </c>
      <c r="E10155" s="8" t="s">
        <v>13844</v>
      </c>
      <c r="F10155" s="8" t="str">
        <f>VLOOKUP(E10155,'DANH MỤC'!$F:$G,2,0)</f>
        <v>Nhóm 3</v>
      </c>
      <c r="G10155" s="8" t="s">
        <v>9750</v>
      </c>
      <c r="H10155" t="str">
        <f>VLOOKUP(G10155,'DANH MỤC'!$I:$K,2,0)</f>
        <v>KH 3809</v>
      </c>
      <c r="I10155" t="str">
        <f>VLOOKUP(G10155,'DANH MỤC'!$I:$K,3,0)</f>
        <v>Nam Định</v>
      </c>
      <c r="J10155" s="8" t="s">
        <v>5940</v>
      </c>
      <c r="K10155" t="str">
        <f>VLOOKUP(J10155,'DANH MỤC'!$A$1:$B$19,2,0)</f>
        <v>Sản phẩm 0002</v>
      </c>
      <c r="L10155" t="s">
        <v>15</v>
      </c>
      <c r="M10155">
        <v>1</v>
      </c>
      <c r="N10155" s="3">
        <f>IF(LEFT(K10155,1)="S",VLOOKUP(K10155,'DANH MỤC'!$B:$D,2,0),VLOOKUP(K10155,'DANH MỤC'!$B:$D,3,0))</f>
        <v>2000000</v>
      </c>
      <c r="O10155">
        <v>100</v>
      </c>
      <c r="P10155" s="3">
        <f>N10155*O10155%*CSDL[[#This Row],[SỐ LƯỢNG]]</f>
        <v>2000000</v>
      </c>
      <c r="Q10155" s="3">
        <f t="shared" si="4393"/>
        <v>0</v>
      </c>
    </row>
    <row r="10156" spans="1:17" x14ac:dyDescent="0.3">
      <c r="A10156" s="23" t="s">
        <v>5714</v>
      </c>
      <c r="B10156" s="8" t="s">
        <v>5714</v>
      </c>
      <c r="C10156" s="8">
        <v>1</v>
      </c>
      <c r="D10156" s="8" t="s">
        <v>5724</v>
      </c>
      <c r="E10156" s="8" t="s">
        <v>13815</v>
      </c>
      <c r="F10156" s="8" t="str">
        <f>VLOOKUP(E10156,'DANH MỤC'!$F:$G,2,0)</f>
        <v>Nhóm 1</v>
      </c>
      <c r="G10156" s="8" t="s">
        <v>7435</v>
      </c>
      <c r="H10156" t="str">
        <f>VLOOKUP(G10156,'DANH MỤC'!$I:$K,2,0)</f>
        <v>KH 1419</v>
      </c>
      <c r="I10156" t="str">
        <f>VLOOKUP(G10156,'DANH MỤC'!$I:$K,3,0)</f>
        <v>Thái Bình</v>
      </c>
      <c r="J10156" s="8" t="s">
        <v>45</v>
      </c>
      <c r="K10156" t="str">
        <f>VLOOKUP(J10156,'DANH MỤC'!$A$1:$B$19,2,0)</f>
        <v>Sản phẩm 0005</v>
      </c>
      <c r="L10156" t="s">
        <v>46</v>
      </c>
      <c r="M10156">
        <v>3</v>
      </c>
      <c r="N10156" s="3">
        <f>IF(LEFT(K10156,1)="S",VLOOKUP(K10156,'DANH MỤC'!$B:$D,2,0),VLOOKUP(K10156,'DANH MỤC'!$B:$D,3,0))</f>
        <v>1000000</v>
      </c>
      <c r="O10156">
        <v>10</v>
      </c>
      <c r="P10156" s="3">
        <f>N10156*O10156%*CSDL[[#This Row],[SỐ LƯỢNG]]</f>
        <v>300000</v>
      </c>
      <c r="Q10156" s="3">
        <f t="shared" si="4393"/>
        <v>2700000</v>
      </c>
    </row>
    <row r="10157" spans="1:17" x14ac:dyDescent="0.3">
      <c r="A10157" s="23" t="s">
        <v>5714</v>
      </c>
      <c r="B10157" s="8" t="s">
        <v>5714</v>
      </c>
      <c r="C10157" s="8">
        <v>1</v>
      </c>
      <c r="D10157" s="8" t="s">
        <v>5725</v>
      </c>
      <c r="E10157" s="8" t="s">
        <v>13814</v>
      </c>
      <c r="F10157" s="8" t="str">
        <f>VLOOKUP(E10157,'DANH MỤC'!$F:$G,2,0)</f>
        <v>Nhóm 1</v>
      </c>
      <c r="G10157" s="8" t="s">
        <v>9751</v>
      </c>
      <c r="H10157" t="str">
        <f>VLOOKUP(G10157,'DANH MỤC'!$I:$K,2,0)</f>
        <v>KH 3810</v>
      </c>
      <c r="I10157" t="str">
        <f>VLOOKUP(G10157,'DANH MỤC'!$I:$K,3,0)</f>
        <v>Long An</v>
      </c>
      <c r="J10157" s="8" t="s">
        <v>5941</v>
      </c>
      <c r="K10157" t="str">
        <f>VLOOKUP(J10157,'DANH MỤC'!$A$1:$B$19,2,0)</f>
        <v>Sản phẩm 0006</v>
      </c>
      <c r="L10157" t="s">
        <v>15</v>
      </c>
      <c r="M10157">
        <v>1</v>
      </c>
      <c r="N10157" s="3">
        <f>IF(LEFT(K10157,1)="S",VLOOKUP(K10157,'DANH MỤC'!$B:$D,2,0),VLOOKUP(K10157,'DANH MỤC'!$B:$D,3,0))</f>
        <v>800000</v>
      </c>
      <c r="O10157">
        <v>0</v>
      </c>
      <c r="P10157" s="3">
        <f>N10157*O10157%*CSDL[[#This Row],[SỐ LƯỢNG]]</f>
        <v>0</v>
      </c>
      <c r="Q10157" s="3">
        <f t="shared" si="4393"/>
        <v>800000</v>
      </c>
    </row>
    <row r="10158" spans="1:17" x14ac:dyDescent="0.3">
      <c r="A10158" s="23" t="str">
        <f>A10157</f>
        <v>08/01/2019</v>
      </c>
      <c r="B10158" s="8" t="str">
        <f>B10157</f>
        <v>08/01/2019</v>
      </c>
      <c r="C10158" s="8">
        <v>1</v>
      </c>
      <c r="D10158" s="8" t="str">
        <f>D10157</f>
        <v>DH9351</v>
      </c>
      <c r="E10158" s="8" t="str">
        <f>E10157</f>
        <v>hai.vi</v>
      </c>
      <c r="F10158" s="8" t="str">
        <f>VLOOKUP(E10158,'DANH MỤC'!$F:$G,2,0)</f>
        <v>Nhóm 1</v>
      </c>
      <c r="G10158" s="8" t="str">
        <f>G10157</f>
        <v>KH3810</v>
      </c>
      <c r="H10158" t="str">
        <f>VLOOKUP(G10158,'DANH MỤC'!$I:$K,2,0)</f>
        <v>KH 3810</v>
      </c>
      <c r="I10158" t="str">
        <f>VLOOKUP(G10158,'DANH MỤC'!$I:$K,3,0)</f>
        <v>Long An</v>
      </c>
      <c r="J10158" s="8" t="s">
        <v>5942</v>
      </c>
      <c r="K10158" t="str">
        <f>VLOOKUP(J10158,'DANH MỤC'!$A$1:$B$19,2,0)</f>
        <v>Sản phẩm 0007</v>
      </c>
      <c r="L10158" t="s">
        <v>15</v>
      </c>
      <c r="M10158">
        <v>1</v>
      </c>
      <c r="N10158" s="3">
        <f>IF(LEFT(K10158,1)="S",VLOOKUP(K10158,'DANH MỤC'!$B:$D,2,0),VLOOKUP(K10158,'DANH MỤC'!$B:$D,3,0))</f>
        <v>800000</v>
      </c>
      <c r="O10158">
        <v>0</v>
      </c>
      <c r="P10158" s="3">
        <f>N10158*O10158%*CSDL[[#This Row],[SỐ LƯỢNG]]</f>
        <v>0</v>
      </c>
      <c r="Q10158" s="3">
        <f t="shared" si="4393"/>
        <v>800000</v>
      </c>
    </row>
    <row r="10159" spans="1:17" x14ac:dyDescent="0.3">
      <c r="A10159" s="23" t="s">
        <v>5714</v>
      </c>
      <c r="B10159" s="8" t="s">
        <v>5714</v>
      </c>
      <c r="C10159" s="8">
        <v>1</v>
      </c>
      <c r="D10159" s="8" t="s">
        <v>5726</v>
      </c>
      <c r="E10159" s="8" t="s">
        <v>13819</v>
      </c>
      <c r="F10159" s="8" t="str">
        <f>VLOOKUP(E10159,'DANH MỤC'!$F:$G,2,0)</f>
        <v>Nhóm 1</v>
      </c>
      <c r="G10159" s="8" t="s">
        <v>8637</v>
      </c>
      <c r="H10159" t="str">
        <f>VLOOKUP(G10159,'DANH MỤC'!$I:$K,2,0)</f>
        <v>KH 2664</v>
      </c>
      <c r="I10159" t="str">
        <f>VLOOKUP(G10159,'DANH MỤC'!$I:$K,3,0)</f>
        <v>Hải Dương</v>
      </c>
      <c r="J10159" s="8" t="s">
        <v>5939</v>
      </c>
      <c r="K10159" t="str">
        <f>VLOOKUP(J10159,'DANH MỤC'!$A$1:$B$19,2,0)</f>
        <v>Sản phẩm 0001</v>
      </c>
      <c r="L10159" t="s">
        <v>15</v>
      </c>
      <c r="M10159">
        <v>1</v>
      </c>
      <c r="N10159" s="3">
        <f>IF(LEFT(K10159,1)="S",VLOOKUP(K10159,'DANH MỤC'!$B:$D,2,0),VLOOKUP(K10159,'DANH MỤC'!$B:$D,3,0))</f>
        <v>3000000</v>
      </c>
      <c r="O10159">
        <v>5</v>
      </c>
      <c r="P10159" s="3">
        <f>N10159*O10159%*CSDL[[#This Row],[SỐ LƯỢNG]]</f>
        <v>150000</v>
      </c>
      <c r="Q10159" s="3">
        <f t="shared" si="4393"/>
        <v>2850000</v>
      </c>
    </row>
    <row r="10160" spans="1:17" x14ac:dyDescent="0.3">
      <c r="A10160" s="23" t="s">
        <v>5714</v>
      </c>
      <c r="B10160" s="8" t="s">
        <v>5714</v>
      </c>
      <c r="C10160" s="8">
        <v>1</v>
      </c>
      <c r="D10160" s="8" t="s">
        <v>5727</v>
      </c>
      <c r="E10160" s="8" t="s">
        <v>13823</v>
      </c>
      <c r="F10160" s="8" t="str">
        <f>VLOOKUP(E10160,'DANH MỤC'!$F:$G,2,0)</f>
        <v>Nhóm 1</v>
      </c>
      <c r="G10160" s="8" t="s">
        <v>9752</v>
      </c>
      <c r="H10160" t="str">
        <f>VLOOKUP(G10160,'DANH MỤC'!$I:$K,2,0)</f>
        <v>KH 3811</v>
      </c>
      <c r="I10160" t="str">
        <f>VLOOKUP(G10160,'DANH MỤC'!$I:$K,3,0)</f>
        <v>Nam Định</v>
      </c>
      <c r="J10160" s="8" t="s">
        <v>5939</v>
      </c>
      <c r="K10160" t="str">
        <f>VLOOKUP(J10160,'DANH MỤC'!$A$1:$B$19,2,0)</f>
        <v>Sản phẩm 0001</v>
      </c>
      <c r="L10160" t="s">
        <v>15</v>
      </c>
      <c r="M10160">
        <v>1</v>
      </c>
      <c r="N10160" s="3">
        <f>IF(LEFT(K10160,1)="S",VLOOKUP(K10160,'DANH MỤC'!$B:$D,2,0),VLOOKUP(K10160,'DANH MỤC'!$B:$D,3,0))</f>
        <v>3000000</v>
      </c>
      <c r="O10160">
        <v>20</v>
      </c>
      <c r="P10160" s="3">
        <f>N10160*O10160%*CSDL[[#This Row],[SỐ LƯỢNG]]</f>
        <v>600000</v>
      </c>
      <c r="Q10160" s="3">
        <f t="shared" si="4393"/>
        <v>2400000</v>
      </c>
    </row>
    <row r="10161" spans="1:17" x14ac:dyDescent="0.3">
      <c r="A10161" s="23" t="str">
        <f t="shared" ref="A10161:A10162" si="4404">A10160</f>
        <v>08/01/2019</v>
      </c>
      <c r="B10161" s="8" t="str">
        <f t="shared" ref="B10161:B10162" si="4405">B10160</f>
        <v>08/01/2019</v>
      </c>
      <c r="C10161" s="8">
        <v>1</v>
      </c>
      <c r="D10161" s="8" t="str">
        <f t="shared" ref="D10161:D10162" si="4406">D10160</f>
        <v>DH9349</v>
      </c>
      <c r="E10161" s="8" t="str">
        <f t="shared" ref="E10161:E10162" si="4407">E10160</f>
        <v>giang.nguyen</v>
      </c>
      <c r="F10161" s="8" t="str">
        <f>VLOOKUP(E10161,'DANH MỤC'!$F:$G,2,0)</f>
        <v>Nhóm 1</v>
      </c>
      <c r="G10161" s="8" t="str">
        <f t="shared" ref="G10161:G10162" si="4408">G10160</f>
        <v>KH3811</v>
      </c>
      <c r="H10161" t="str">
        <f>VLOOKUP(G10161,'DANH MỤC'!$I:$K,2,0)</f>
        <v>KH 3811</v>
      </c>
      <c r="I10161" t="str">
        <f>VLOOKUP(G10161,'DANH MỤC'!$I:$K,3,0)</f>
        <v>Nam Định</v>
      </c>
      <c r="J10161" s="8" t="s">
        <v>5939</v>
      </c>
      <c r="K10161" t="str">
        <f>VLOOKUP(J10161,'DANH MỤC'!$A$1:$B$19,2,0)</f>
        <v>Sản phẩm 0001</v>
      </c>
      <c r="L10161" t="s">
        <v>15</v>
      </c>
      <c r="M10161">
        <v>1</v>
      </c>
      <c r="N10161" s="3">
        <f>IF(LEFT(K10161,1)="S",VLOOKUP(K10161,'DANH MỤC'!$B:$D,2,0),VLOOKUP(K10161,'DANH MỤC'!$B:$D,3,0))</f>
        <v>3000000</v>
      </c>
      <c r="O10161">
        <v>10</v>
      </c>
      <c r="P10161" s="3">
        <f>N10161*O10161%*CSDL[[#This Row],[SỐ LƯỢNG]]</f>
        <v>300000</v>
      </c>
      <c r="Q10161" s="3">
        <f t="shared" si="4393"/>
        <v>2700000</v>
      </c>
    </row>
    <row r="10162" spans="1:17" x14ac:dyDescent="0.3">
      <c r="A10162" s="23" t="str">
        <f t="shared" si="4404"/>
        <v>08/01/2019</v>
      </c>
      <c r="B10162" s="8" t="str">
        <f t="shared" si="4405"/>
        <v>08/01/2019</v>
      </c>
      <c r="C10162" s="8">
        <v>1</v>
      </c>
      <c r="D10162" s="8" t="str">
        <f t="shared" si="4406"/>
        <v>DH9349</v>
      </c>
      <c r="E10162" s="8" t="str">
        <f t="shared" si="4407"/>
        <v>giang.nguyen</v>
      </c>
      <c r="F10162" s="8" t="str">
        <f>VLOOKUP(E10162,'DANH MỤC'!$F:$G,2,0)</f>
        <v>Nhóm 1</v>
      </c>
      <c r="G10162" s="8" t="str">
        <f t="shared" si="4408"/>
        <v>KH3811</v>
      </c>
      <c r="H10162" t="str">
        <f>VLOOKUP(G10162,'DANH MỤC'!$I:$K,2,0)</f>
        <v>KH 3811</v>
      </c>
      <c r="I10162" t="str">
        <f>VLOOKUP(G10162,'DANH MỤC'!$I:$K,3,0)</f>
        <v>Nam Định</v>
      </c>
      <c r="J10162" s="8" t="s">
        <v>5951</v>
      </c>
      <c r="K10162" t="str">
        <f>VLOOKUP(J10162,'DANH MỤC'!$A$1:$B$19,2,0)</f>
        <v>Hàng tặng 0008</v>
      </c>
      <c r="L10162" t="s">
        <v>24</v>
      </c>
      <c r="M10162">
        <v>1</v>
      </c>
      <c r="N10162" s="3">
        <f>IF(LEFT(K10162,1)="S",VLOOKUP(K10162,'DANH MỤC'!$B:$D,2,0),VLOOKUP(K10162,'DANH MỤC'!$B:$D,3,0))</f>
        <v>200000</v>
      </c>
      <c r="O10162">
        <v>100</v>
      </c>
      <c r="P10162" s="3">
        <f>N10162*O10162%*CSDL[[#This Row],[SỐ LƯỢNG]]</f>
        <v>200000</v>
      </c>
      <c r="Q10162" s="3">
        <f t="shared" si="4393"/>
        <v>0</v>
      </c>
    </row>
    <row r="10163" spans="1:17" x14ac:dyDescent="0.3">
      <c r="A10163" s="23" t="s">
        <v>5714</v>
      </c>
      <c r="B10163" s="8" t="s">
        <v>5714</v>
      </c>
      <c r="C10163" s="8">
        <v>1</v>
      </c>
      <c r="D10163" s="8" t="s">
        <v>5728</v>
      </c>
      <c r="E10163" s="8" t="s">
        <v>13847</v>
      </c>
      <c r="F10163" s="8" t="str">
        <f>VLOOKUP(E10163,'DANH MỤC'!$F:$G,2,0)</f>
        <v>Nhóm 3</v>
      </c>
      <c r="G10163" s="8" t="s">
        <v>9494</v>
      </c>
      <c r="H10163" t="str">
        <f>VLOOKUP(G10163,'DANH MỤC'!$I:$K,2,0)</f>
        <v>KH 3546</v>
      </c>
      <c r="I10163" t="str">
        <f>VLOOKUP(G10163,'DANH MỤC'!$I:$K,3,0)</f>
        <v>Tiền Giang</v>
      </c>
      <c r="J10163" s="8" t="s">
        <v>5940</v>
      </c>
      <c r="K10163" t="str">
        <f>VLOOKUP(J10163,'DANH MỤC'!$A$1:$B$19,2,0)</f>
        <v>Sản phẩm 0002</v>
      </c>
      <c r="L10163" t="s">
        <v>15</v>
      </c>
      <c r="M10163">
        <v>1</v>
      </c>
      <c r="N10163" s="3">
        <f>IF(LEFT(K10163,1)="S",VLOOKUP(K10163,'DANH MỤC'!$B:$D,2,0),VLOOKUP(K10163,'DANH MỤC'!$B:$D,3,0))</f>
        <v>2000000</v>
      </c>
      <c r="O10163">
        <v>5</v>
      </c>
      <c r="P10163" s="3">
        <f>N10163*O10163%*CSDL[[#This Row],[SỐ LƯỢNG]]</f>
        <v>100000</v>
      </c>
      <c r="Q10163" s="3">
        <f t="shared" si="4393"/>
        <v>1900000</v>
      </c>
    </row>
    <row r="10164" spans="1:17" x14ac:dyDescent="0.3">
      <c r="A10164" s="23" t="s">
        <v>5714</v>
      </c>
      <c r="B10164" s="8" t="s">
        <v>5714</v>
      </c>
      <c r="C10164" s="8">
        <v>1</v>
      </c>
      <c r="D10164" s="8" t="s">
        <v>5729</v>
      </c>
      <c r="E10164" s="8" t="s">
        <v>13831</v>
      </c>
      <c r="F10164" s="8" t="str">
        <f>VLOOKUP(E10164,'DANH MỤC'!$F:$G,2,0)</f>
        <v>Nhóm 2</v>
      </c>
      <c r="G10164" s="8" t="s">
        <v>9753</v>
      </c>
      <c r="H10164" t="str">
        <f>VLOOKUP(G10164,'DANH MỤC'!$I:$K,2,0)</f>
        <v>KH 3812</v>
      </c>
      <c r="I10164" t="str">
        <f>VLOOKUP(G10164,'DANH MỤC'!$I:$K,3,0)</f>
        <v>Lai Châu</v>
      </c>
      <c r="J10164" s="8" t="s">
        <v>5939</v>
      </c>
      <c r="K10164" t="str">
        <f>VLOOKUP(J10164,'DANH MỤC'!$A$1:$B$19,2,0)</f>
        <v>Sản phẩm 0001</v>
      </c>
      <c r="L10164" t="s">
        <v>15</v>
      </c>
      <c r="M10164">
        <v>1</v>
      </c>
      <c r="N10164" s="3">
        <f>IF(LEFT(K10164,1)="S",VLOOKUP(K10164,'DANH MỤC'!$B:$D,2,0),VLOOKUP(K10164,'DANH MỤC'!$B:$D,3,0))</f>
        <v>3000000</v>
      </c>
      <c r="O10164">
        <v>5</v>
      </c>
      <c r="P10164" s="3">
        <f>N10164*O10164%*CSDL[[#This Row],[SỐ LƯỢNG]]</f>
        <v>150000</v>
      </c>
      <c r="Q10164" s="3">
        <f t="shared" si="4393"/>
        <v>2850000</v>
      </c>
    </row>
    <row r="10165" spans="1:17" x14ac:dyDescent="0.3">
      <c r="A10165" s="23" t="str">
        <f t="shared" ref="A10165:A10166" si="4409">A10164</f>
        <v>08/01/2019</v>
      </c>
      <c r="B10165" s="8" t="str">
        <f t="shared" ref="B10165:B10166" si="4410">B10164</f>
        <v>08/01/2019</v>
      </c>
      <c r="C10165" s="8">
        <v>1</v>
      </c>
      <c r="D10165" s="8" t="str">
        <f t="shared" ref="D10165:D10166" si="4411">D10164</f>
        <v>DH9347</v>
      </c>
      <c r="E10165" s="8" t="str">
        <f t="shared" ref="E10165:E10166" si="4412">E10164</f>
        <v>huyen.thanh</v>
      </c>
      <c r="F10165" s="8" t="str">
        <f>VLOOKUP(E10165,'DANH MỤC'!$F:$G,2,0)</f>
        <v>Nhóm 2</v>
      </c>
      <c r="G10165" s="8" t="str">
        <f t="shared" ref="G10165:G10166" si="4413">G10164</f>
        <v>KH3812</v>
      </c>
      <c r="H10165" t="str">
        <f>VLOOKUP(G10165,'DANH MỤC'!$I:$K,2,0)</f>
        <v>KH 3812</v>
      </c>
      <c r="I10165" t="str">
        <f>VLOOKUP(G10165,'DANH MỤC'!$I:$K,3,0)</f>
        <v>Lai Châu</v>
      </c>
      <c r="J10165" s="8" t="s">
        <v>19</v>
      </c>
      <c r="K10165" t="str">
        <f>VLOOKUP(J10165,'DANH MỤC'!$A$1:$B$19,2,0)</f>
        <v>Sản phẩm 0003</v>
      </c>
      <c r="L10165" t="s">
        <v>15</v>
      </c>
      <c r="M10165">
        <v>1</v>
      </c>
      <c r="N10165" s="3">
        <f>IF(LEFT(K10165,1)="S",VLOOKUP(K10165,'DANH MỤC'!$B:$D,2,0),VLOOKUP(K10165,'DANH MỤC'!$B:$D,3,0))</f>
        <v>2500000</v>
      </c>
      <c r="O10165">
        <v>5</v>
      </c>
      <c r="P10165" s="3">
        <f>N10165*O10165%*CSDL[[#This Row],[SỐ LƯỢNG]]</f>
        <v>125000</v>
      </c>
      <c r="Q10165" s="3">
        <f t="shared" si="4393"/>
        <v>2375000</v>
      </c>
    </row>
    <row r="10166" spans="1:17" x14ac:dyDescent="0.3">
      <c r="A10166" s="23" t="str">
        <f t="shared" si="4409"/>
        <v>08/01/2019</v>
      </c>
      <c r="B10166" s="8" t="str">
        <f t="shared" si="4410"/>
        <v>08/01/2019</v>
      </c>
      <c r="C10166" s="8">
        <v>1</v>
      </c>
      <c r="D10166" s="8" t="str">
        <f t="shared" si="4411"/>
        <v>DH9347</v>
      </c>
      <c r="E10166" s="8" t="str">
        <f t="shared" si="4412"/>
        <v>huyen.thanh</v>
      </c>
      <c r="F10166" s="8" t="str">
        <f>VLOOKUP(E10166,'DANH MỤC'!$F:$G,2,0)</f>
        <v>Nhóm 2</v>
      </c>
      <c r="G10166" s="8" t="str">
        <f t="shared" si="4413"/>
        <v>KH3812</v>
      </c>
      <c r="H10166" t="str">
        <f>VLOOKUP(G10166,'DANH MỤC'!$I:$K,2,0)</f>
        <v>KH 3812</v>
      </c>
      <c r="I10166" t="str">
        <f>VLOOKUP(G10166,'DANH MỤC'!$I:$K,3,0)</f>
        <v>Lai Châu</v>
      </c>
      <c r="J10166" s="8" t="s">
        <v>5939</v>
      </c>
      <c r="K10166" t="str">
        <f>VLOOKUP(J10166,'DANH MỤC'!$A$1:$B$19,2,0)</f>
        <v>Sản phẩm 0001</v>
      </c>
      <c r="L10166" t="s">
        <v>15</v>
      </c>
      <c r="M10166">
        <v>1</v>
      </c>
      <c r="N10166" s="3">
        <f>IF(LEFT(K10166,1)="S",VLOOKUP(K10166,'DANH MỤC'!$B:$D,2,0),VLOOKUP(K10166,'DANH MỤC'!$B:$D,3,0))</f>
        <v>3000000</v>
      </c>
      <c r="O10166">
        <v>10</v>
      </c>
      <c r="P10166" s="3">
        <f>N10166*O10166%*CSDL[[#This Row],[SỐ LƯỢNG]]</f>
        <v>300000</v>
      </c>
      <c r="Q10166" s="3">
        <f t="shared" si="4393"/>
        <v>2700000</v>
      </c>
    </row>
    <row r="10167" spans="1:17" x14ac:dyDescent="0.3">
      <c r="A10167" s="23" t="s">
        <v>5714</v>
      </c>
      <c r="B10167" s="8" t="s">
        <v>5714</v>
      </c>
      <c r="C10167" s="8">
        <v>1</v>
      </c>
      <c r="D10167" s="8" t="s">
        <v>5730</v>
      </c>
      <c r="E10167" s="8" t="s">
        <v>13831</v>
      </c>
      <c r="F10167" s="8" t="str">
        <f>VLOOKUP(E10167,'DANH MỤC'!$F:$G,2,0)</f>
        <v>Nhóm 2</v>
      </c>
      <c r="G10167" s="8" t="s">
        <v>9754</v>
      </c>
      <c r="H10167" t="str">
        <f>VLOOKUP(G10167,'DANH MỤC'!$I:$K,2,0)</f>
        <v>KH 3813</v>
      </c>
      <c r="I10167" t="str">
        <f>VLOOKUP(G10167,'DANH MỤC'!$I:$K,3,0)</f>
        <v>Ninh Bình</v>
      </c>
      <c r="J10167" s="8" t="s">
        <v>5940</v>
      </c>
      <c r="K10167" t="str">
        <f>VLOOKUP(J10167,'DANH MỤC'!$A$1:$B$19,2,0)</f>
        <v>Sản phẩm 0002</v>
      </c>
      <c r="L10167" t="s">
        <v>15</v>
      </c>
      <c r="M10167">
        <v>1</v>
      </c>
      <c r="N10167" s="3">
        <f>IF(LEFT(K10167,1)="S",VLOOKUP(K10167,'DANH MỤC'!$B:$D,2,0),VLOOKUP(K10167,'DANH MỤC'!$B:$D,3,0))</f>
        <v>2000000</v>
      </c>
      <c r="O10167">
        <v>20</v>
      </c>
      <c r="P10167" s="3">
        <f>N10167*O10167%*CSDL[[#This Row],[SỐ LƯỢNG]]</f>
        <v>400000</v>
      </c>
      <c r="Q10167" s="3">
        <f t="shared" si="4393"/>
        <v>1600000</v>
      </c>
    </row>
    <row r="10168" spans="1:17" x14ac:dyDescent="0.3">
      <c r="A10168" s="23" t="s">
        <v>5714</v>
      </c>
      <c r="B10168" s="8" t="s">
        <v>5714</v>
      </c>
      <c r="C10168" s="8">
        <v>1</v>
      </c>
      <c r="D10168" s="8" t="s">
        <v>5731</v>
      </c>
      <c r="E10168" s="8" t="s">
        <v>13822</v>
      </c>
      <c r="F10168" s="8" t="str">
        <f>VLOOKUP(E10168,'DANH MỤC'!$F:$G,2,0)</f>
        <v>Nhóm 1</v>
      </c>
      <c r="G10168" s="8" t="s">
        <v>9755</v>
      </c>
      <c r="H10168" t="str">
        <f>VLOOKUP(G10168,'DANH MỤC'!$I:$K,2,0)</f>
        <v>KH 3814</v>
      </c>
      <c r="I10168" t="str">
        <f>VLOOKUP(G10168,'DANH MỤC'!$I:$K,3,0)</f>
        <v>Nghệ An</v>
      </c>
      <c r="J10168" s="8" t="s">
        <v>19</v>
      </c>
      <c r="K10168" t="str">
        <f>VLOOKUP(J10168,'DANH MỤC'!$A$1:$B$19,2,0)</f>
        <v>Sản phẩm 0003</v>
      </c>
      <c r="L10168" t="s">
        <v>15</v>
      </c>
      <c r="M10168">
        <v>1</v>
      </c>
      <c r="N10168" s="3">
        <f>IF(LEFT(K10168,1)="S",VLOOKUP(K10168,'DANH MỤC'!$B:$D,2,0),VLOOKUP(K10168,'DANH MỤC'!$B:$D,3,0))</f>
        <v>2500000</v>
      </c>
      <c r="O10168">
        <v>0</v>
      </c>
      <c r="P10168" s="3">
        <f>N10168*O10168%*CSDL[[#This Row],[SỐ LƯỢNG]]</f>
        <v>0</v>
      </c>
      <c r="Q10168" s="3">
        <f t="shared" si="4393"/>
        <v>2500000</v>
      </c>
    </row>
    <row r="10169" spans="1:17" x14ac:dyDescent="0.3">
      <c r="A10169" s="23" t="s">
        <v>5714</v>
      </c>
      <c r="B10169" s="8" t="s">
        <v>5714</v>
      </c>
      <c r="C10169" s="8">
        <v>1</v>
      </c>
      <c r="D10169" s="8" t="s">
        <v>5732</v>
      </c>
      <c r="E10169" s="8" t="s">
        <v>13814</v>
      </c>
      <c r="F10169" s="8" t="str">
        <f>VLOOKUP(E10169,'DANH MỤC'!$F:$G,2,0)</f>
        <v>Nhóm 1</v>
      </c>
      <c r="G10169" s="8" t="s">
        <v>9756</v>
      </c>
      <c r="H10169" t="str">
        <f>VLOOKUP(G10169,'DANH MỤC'!$I:$K,2,0)</f>
        <v>KH 3815</v>
      </c>
      <c r="I10169" t="str">
        <f>VLOOKUP(G10169,'DANH MỤC'!$I:$K,3,0)</f>
        <v>Thái Nguyên</v>
      </c>
      <c r="J10169" s="8" t="s">
        <v>5939</v>
      </c>
      <c r="K10169" t="str">
        <f>VLOOKUP(J10169,'DANH MỤC'!$A$1:$B$19,2,0)</f>
        <v>Sản phẩm 0001</v>
      </c>
      <c r="L10169" t="s">
        <v>15</v>
      </c>
      <c r="M10169">
        <v>1</v>
      </c>
      <c r="N10169" s="3">
        <f>IF(LEFT(K10169,1)="S",VLOOKUP(K10169,'DANH MỤC'!$B:$D,2,0),VLOOKUP(K10169,'DANH MỤC'!$B:$D,3,0))</f>
        <v>3000000</v>
      </c>
      <c r="O10169">
        <v>5</v>
      </c>
      <c r="P10169" s="3">
        <f>N10169*O10169%*CSDL[[#This Row],[SỐ LƯỢNG]]</f>
        <v>150000</v>
      </c>
      <c r="Q10169" s="3">
        <f t="shared" si="4393"/>
        <v>2850000</v>
      </c>
    </row>
    <row r="10170" spans="1:17" x14ac:dyDescent="0.3">
      <c r="A10170" s="23" t="s">
        <v>5714</v>
      </c>
      <c r="B10170" s="8" t="s">
        <v>5714</v>
      </c>
      <c r="C10170" s="8">
        <v>1</v>
      </c>
      <c r="D10170" s="8" t="s">
        <v>5733</v>
      </c>
      <c r="E10170" s="8" t="s">
        <v>13847</v>
      </c>
      <c r="F10170" s="8" t="str">
        <f>VLOOKUP(E10170,'DANH MỤC'!$F:$G,2,0)</f>
        <v>Nhóm 3</v>
      </c>
      <c r="G10170" s="8" t="s">
        <v>9494</v>
      </c>
      <c r="H10170" t="str">
        <f>VLOOKUP(G10170,'DANH MỤC'!$I:$K,2,0)</f>
        <v>KH 3546</v>
      </c>
      <c r="I10170" t="str">
        <f>VLOOKUP(G10170,'DANH MỤC'!$I:$K,3,0)</f>
        <v>Tiền Giang</v>
      </c>
      <c r="J10170" s="8" t="s">
        <v>5940</v>
      </c>
      <c r="K10170" t="str">
        <f>VLOOKUP(J10170,'DANH MỤC'!$A$1:$B$19,2,0)</f>
        <v>Sản phẩm 0002</v>
      </c>
      <c r="L10170" t="s">
        <v>15</v>
      </c>
      <c r="M10170">
        <v>1</v>
      </c>
      <c r="N10170" s="3">
        <f>IF(LEFT(K10170,1)="S",VLOOKUP(K10170,'DANH MỤC'!$B:$D,2,0),VLOOKUP(K10170,'DANH MỤC'!$B:$D,3,0))</f>
        <v>2000000</v>
      </c>
      <c r="O10170">
        <v>20</v>
      </c>
      <c r="P10170" s="3">
        <f>N10170*O10170%*CSDL[[#This Row],[SỐ LƯỢNG]]</f>
        <v>400000</v>
      </c>
      <c r="Q10170" s="3">
        <f t="shared" si="4393"/>
        <v>1600000</v>
      </c>
    </row>
    <row r="10171" spans="1:17" x14ac:dyDescent="0.3">
      <c r="A10171" s="23" t="s">
        <v>5714</v>
      </c>
      <c r="B10171" s="8" t="s">
        <v>5714</v>
      </c>
      <c r="C10171" s="8">
        <v>1</v>
      </c>
      <c r="D10171" s="8" t="s">
        <v>5734</v>
      </c>
      <c r="E10171" s="8" t="s">
        <v>13822</v>
      </c>
      <c r="F10171" s="8" t="str">
        <f>VLOOKUP(E10171,'DANH MỤC'!$F:$G,2,0)</f>
        <v>Nhóm 1</v>
      </c>
      <c r="G10171" s="8" t="s">
        <v>9757</v>
      </c>
      <c r="H10171" t="str">
        <f>VLOOKUP(G10171,'DANH MỤC'!$I:$K,2,0)</f>
        <v>KH 3816</v>
      </c>
      <c r="I10171" t="str">
        <f>VLOOKUP(G10171,'DANH MỤC'!$I:$K,3,0)</f>
        <v>An Giang</v>
      </c>
      <c r="J10171" s="8" t="s">
        <v>5939</v>
      </c>
      <c r="K10171" t="str">
        <f>VLOOKUP(J10171,'DANH MỤC'!$A$1:$B$19,2,0)</f>
        <v>Sản phẩm 0001</v>
      </c>
      <c r="L10171" t="s">
        <v>15</v>
      </c>
      <c r="M10171">
        <v>1</v>
      </c>
      <c r="N10171" s="3">
        <f>IF(LEFT(K10171,1)="S",VLOOKUP(K10171,'DANH MỤC'!$B:$D,2,0),VLOOKUP(K10171,'DANH MỤC'!$B:$D,3,0))</f>
        <v>3000000</v>
      </c>
      <c r="O10171">
        <v>20</v>
      </c>
      <c r="P10171" s="3">
        <f>N10171*O10171%*CSDL[[#This Row],[SỐ LƯỢNG]]</f>
        <v>600000</v>
      </c>
      <c r="Q10171" s="3">
        <f t="shared" si="4393"/>
        <v>2400000</v>
      </c>
    </row>
    <row r="10172" spans="1:17" x14ac:dyDescent="0.3">
      <c r="A10172" s="23" t="s">
        <v>5714</v>
      </c>
      <c r="B10172" s="8" t="s">
        <v>5714</v>
      </c>
      <c r="C10172" s="8">
        <v>1</v>
      </c>
      <c r="D10172" s="8" t="s">
        <v>5735</v>
      </c>
      <c r="E10172" s="8" t="s">
        <v>13854</v>
      </c>
      <c r="F10172" s="8" t="str">
        <f>VLOOKUP(E10172,'DANH MỤC'!$F:$G,2,0)</f>
        <v>Nhóm 3</v>
      </c>
      <c r="G10172" s="8" t="s">
        <v>9758</v>
      </c>
      <c r="H10172" t="str">
        <f>VLOOKUP(G10172,'DANH MỤC'!$I:$K,2,0)</f>
        <v>KH 3817</v>
      </c>
      <c r="I10172" t="str">
        <f>VLOOKUP(G10172,'DANH MỤC'!$I:$K,3,0)</f>
        <v>Nam Định</v>
      </c>
      <c r="J10172" s="8" t="s">
        <v>19</v>
      </c>
      <c r="K10172" t="str">
        <f>VLOOKUP(J10172,'DANH MỤC'!$A$1:$B$19,2,0)</f>
        <v>Sản phẩm 0003</v>
      </c>
      <c r="L10172" t="s">
        <v>15</v>
      </c>
      <c r="M10172">
        <v>1</v>
      </c>
      <c r="N10172" s="3">
        <f>IF(LEFT(K10172,1)="S",VLOOKUP(K10172,'DANH MỤC'!$B:$D,2,0),VLOOKUP(K10172,'DANH MỤC'!$B:$D,3,0))</f>
        <v>2500000</v>
      </c>
      <c r="O10172">
        <v>10</v>
      </c>
      <c r="P10172" s="3">
        <f>N10172*O10172%*CSDL[[#This Row],[SỐ LƯỢNG]]</f>
        <v>250000</v>
      </c>
      <c r="Q10172" s="3">
        <f t="shared" si="4393"/>
        <v>2250000</v>
      </c>
    </row>
    <row r="10173" spans="1:17" x14ac:dyDescent="0.3">
      <c r="A10173" s="23" t="str">
        <f t="shared" ref="A10173:A10176" si="4414">A10172</f>
        <v>08/01/2019</v>
      </c>
      <c r="B10173" s="8" t="str">
        <f t="shared" ref="B10173:B10176" si="4415">B10172</f>
        <v>08/01/2019</v>
      </c>
      <c r="C10173" s="8">
        <v>1</v>
      </c>
      <c r="D10173" s="8" t="str">
        <f t="shared" ref="D10173:D10176" si="4416">D10172</f>
        <v>DH9340</v>
      </c>
      <c r="E10173" s="8" t="str">
        <f t="shared" ref="E10173:E10176" si="4417">E10172</f>
        <v>hien.nguyen</v>
      </c>
      <c r="F10173" s="8" t="str">
        <f>VLOOKUP(E10173,'DANH MỤC'!$F:$G,2,0)</f>
        <v>Nhóm 3</v>
      </c>
      <c r="G10173" s="8" t="str">
        <f t="shared" ref="G10173:G10176" si="4418">G10172</f>
        <v>KH3817</v>
      </c>
      <c r="H10173" t="str">
        <f>VLOOKUP(G10173,'DANH MỤC'!$I:$K,2,0)</f>
        <v>KH 3817</v>
      </c>
      <c r="I10173" t="str">
        <f>VLOOKUP(G10173,'DANH MỤC'!$I:$K,3,0)</f>
        <v>Nam Định</v>
      </c>
      <c r="J10173" s="8" t="s">
        <v>5940</v>
      </c>
      <c r="K10173" t="str">
        <f>VLOOKUP(J10173,'DANH MỤC'!$A$1:$B$19,2,0)</f>
        <v>Sản phẩm 0002</v>
      </c>
      <c r="L10173" t="s">
        <v>15</v>
      </c>
      <c r="M10173">
        <v>2</v>
      </c>
      <c r="N10173" s="3">
        <f>IF(LEFT(K10173,1)="S",VLOOKUP(K10173,'DANH MỤC'!$B:$D,2,0),VLOOKUP(K10173,'DANH MỤC'!$B:$D,3,0))</f>
        <v>2000000</v>
      </c>
      <c r="O10173">
        <v>10</v>
      </c>
      <c r="P10173" s="3">
        <f>N10173*O10173%*CSDL[[#This Row],[SỐ LƯỢNG]]</f>
        <v>400000</v>
      </c>
      <c r="Q10173" s="3">
        <f t="shared" si="4393"/>
        <v>3600000</v>
      </c>
    </row>
    <row r="10174" spans="1:17" x14ac:dyDescent="0.3">
      <c r="A10174" s="23" t="str">
        <f t="shared" si="4414"/>
        <v>08/01/2019</v>
      </c>
      <c r="B10174" s="8" t="str">
        <f t="shared" si="4415"/>
        <v>08/01/2019</v>
      </c>
      <c r="C10174" s="8">
        <v>1</v>
      </c>
      <c r="D10174" s="8" t="str">
        <f t="shared" si="4416"/>
        <v>DH9340</v>
      </c>
      <c r="E10174" s="8" t="str">
        <f t="shared" si="4417"/>
        <v>hien.nguyen</v>
      </c>
      <c r="F10174" s="8" t="str">
        <f>VLOOKUP(E10174,'DANH MỤC'!$F:$G,2,0)</f>
        <v>Nhóm 3</v>
      </c>
      <c r="G10174" s="8" t="str">
        <f t="shared" si="4418"/>
        <v>KH3817</v>
      </c>
      <c r="H10174" t="str">
        <f>VLOOKUP(G10174,'DANH MỤC'!$I:$K,2,0)</f>
        <v>KH 3817</v>
      </c>
      <c r="I10174" t="str">
        <f>VLOOKUP(G10174,'DANH MỤC'!$I:$K,3,0)</f>
        <v>Nam Định</v>
      </c>
      <c r="J10174" s="8" t="s">
        <v>5939</v>
      </c>
      <c r="K10174" t="str">
        <f>VLOOKUP(J10174,'DANH MỤC'!$A$1:$B$19,2,0)</f>
        <v>Sản phẩm 0001</v>
      </c>
      <c r="L10174" t="s">
        <v>15</v>
      </c>
      <c r="M10174">
        <v>1</v>
      </c>
      <c r="N10174" s="3">
        <f>IF(LEFT(K10174,1)="S",VLOOKUP(K10174,'DANH MỤC'!$B:$D,2,0),VLOOKUP(K10174,'DANH MỤC'!$B:$D,3,0))</f>
        <v>3000000</v>
      </c>
      <c r="O10174">
        <v>10</v>
      </c>
      <c r="P10174" s="3">
        <f>N10174*O10174%*CSDL[[#This Row],[SỐ LƯỢNG]]</f>
        <v>300000</v>
      </c>
      <c r="Q10174" s="3">
        <f t="shared" si="4393"/>
        <v>2700000</v>
      </c>
    </row>
    <row r="10175" spans="1:17" x14ac:dyDescent="0.3">
      <c r="A10175" s="23" t="str">
        <f t="shared" si="4414"/>
        <v>08/01/2019</v>
      </c>
      <c r="B10175" s="8" t="str">
        <f t="shared" si="4415"/>
        <v>08/01/2019</v>
      </c>
      <c r="C10175" s="8">
        <v>1</v>
      </c>
      <c r="D10175" s="8" t="str">
        <f t="shared" si="4416"/>
        <v>DH9340</v>
      </c>
      <c r="E10175" s="8" t="str">
        <f t="shared" si="4417"/>
        <v>hien.nguyen</v>
      </c>
      <c r="F10175" s="8" t="str">
        <f>VLOOKUP(E10175,'DANH MỤC'!$F:$G,2,0)</f>
        <v>Nhóm 3</v>
      </c>
      <c r="G10175" s="8" t="str">
        <f t="shared" si="4418"/>
        <v>KH3817</v>
      </c>
      <c r="H10175" t="str">
        <f>VLOOKUP(G10175,'DANH MỤC'!$I:$K,2,0)</f>
        <v>KH 3817</v>
      </c>
      <c r="I10175" t="str">
        <f>VLOOKUP(G10175,'DANH MỤC'!$I:$K,3,0)</f>
        <v>Nam Định</v>
      </c>
      <c r="J10175" s="8" t="s">
        <v>5939</v>
      </c>
      <c r="K10175" t="str">
        <f>VLOOKUP(J10175,'DANH MỤC'!$A$1:$B$19,2,0)</f>
        <v>Sản phẩm 0001</v>
      </c>
      <c r="L10175" t="s">
        <v>15</v>
      </c>
      <c r="M10175">
        <v>1</v>
      </c>
      <c r="N10175" s="3">
        <f>IF(LEFT(K10175,1)="S",VLOOKUP(K10175,'DANH MỤC'!$B:$D,2,0),VLOOKUP(K10175,'DANH MỤC'!$B:$D,3,0))</f>
        <v>3000000</v>
      </c>
      <c r="O10175">
        <v>20</v>
      </c>
      <c r="P10175" s="3">
        <f>N10175*O10175%*CSDL[[#This Row],[SỐ LƯỢNG]]</f>
        <v>600000</v>
      </c>
      <c r="Q10175" s="3">
        <f t="shared" si="4393"/>
        <v>2400000</v>
      </c>
    </row>
    <row r="10176" spans="1:17" x14ac:dyDescent="0.3">
      <c r="A10176" s="23" t="str">
        <f t="shared" si="4414"/>
        <v>08/01/2019</v>
      </c>
      <c r="B10176" s="8" t="str">
        <f t="shared" si="4415"/>
        <v>08/01/2019</v>
      </c>
      <c r="C10176" s="8">
        <v>1</v>
      </c>
      <c r="D10176" s="8" t="str">
        <f t="shared" si="4416"/>
        <v>DH9340</v>
      </c>
      <c r="E10176" s="8" t="str">
        <f t="shared" si="4417"/>
        <v>hien.nguyen</v>
      </c>
      <c r="F10176" s="8" t="str">
        <f>VLOOKUP(E10176,'DANH MỤC'!$F:$G,2,0)</f>
        <v>Nhóm 3</v>
      </c>
      <c r="G10176" s="8" t="str">
        <f t="shared" si="4418"/>
        <v>KH3817</v>
      </c>
      <c r="H10176" t="str">
        <f>VLOOKUP(G10176,'DANH MỤC'!$I:$K,2,0)</f>
        <v>KH 3817</v>
      </c>
      <c r="I10176" t="str">
        <f>VLOOKUP(G10176,'DANH MỤC'!$I:$K,3,0)</f>
        <v>Nam Định</v>
      </c>
      <c r="J10176" s="8" t="s">
        <v>5951</v>
      </c>
      <c r="K10176" t="str">
        <f>VLOOKUP(J10176,'DANH MỤC'!$A$1:$B$19,2,0)</f>
        <v>Hàng tặng 0008</v>
      </c>
      <c r="L10176" t="s">
        <v>24</v>
      </c>
      <c r="M10176">
        <v>2</v>
      </c>
      <c r="N10176" s="3">
        <f>IF(LEFT(K10176,1)="S",VLOOKUP(K10176,'DANH MỤC'!$B:$D,2,0),VLOOKUP(K10176,'DANH MỤC'!$B:$D,3,0))</f>
        <v>200000</v>
      </c>
      <c r="O10176">
        <v>100</v>
      </c>
      <c r="P10176" s="3">
        <f>N10176*O10176%*CSDL[[#This Row],[SỐ LƯỢNG]]</f>
        <v>400000</v>
      </c>
      <c r="Q10176" s="3">
        <f t="shared" si="4393"/>
        <v>0</v>
      </c>
    </row>
    <row r="10177" spans="1:17" x14ac:dyDescent="0.3">
      <c r="A10177" s="23" t="s">
        <v>5714</v>
      </c>
      <c r="B10177" s="8" t="s">
        <v>5714</v>
      </c>
      <c r="C10177" s="8">
        <v>1</v>
      </c>
      <c r="D10177" s="8" t="s">
        <v>5736</v>
      </c>
      <c r="E10177" s="8" t="s">
        <v>13831</v>
      </c>
      <c r="F10177" s="8" t="str">
        <f>VLOOKUP(E10177,'DANH MỤC'!$F:$G,2,0)</f>
        <v>Nhóm 2</v>
      </c>
      <c r="G10177" s="8" t="s">
        <v>9759</v>
      </c>
      <c r="H10177" t="str">
        <f>VLOOKUP(G10177,'DANH MỤC'!$I:$K,2,0)</f>
        <v>KH 3818</v>
      </c>
      <c r="I10177" t="str">
        <f>VLOOKUP(G10177,'DANH MỤC'!$I:$K,3,0)</f>
        <v>Đà Nẵng</v>
      </c>
      <c r="J10177" s="8" t="s">
        <v>19</v>
      </c>
      <c r="K10177" t="str">
        <f>VLOOKUP(J10177,'DANH MỤC'!$A$1:$B$19,2,0)</f>
        <v>Sản phẩm 0003</v>
      </c>
      <c r="L10177" t="s">
        <v>15</v>
      </c>
      <c r="M10177">
        <v>1</v>
      </c>
      <c r="N10177" s="3">
        <f>IF(LEFT(K10177,1)="S",VLOOKUP(K10177,'DANH MỤC'!$B:$D,2,0),VLOOKUP(K10177,'DANH MỤC'!$B:$D,3,0))</f>
        <v>2500000</v>
      </c>
      <c r="O10177">
        <v>0</v>
      </c>
      <c r="P10177" s="3">
        <f>N10177*O10177%*CSDL[[#This Row],[SỐ LƯỢNG]]</f>
        <v>0</v>
      </c>
      <c r="Q10177" s="3">
        <f t="shared" si="4393"/>
        <v>2500000</v>
      </c>
    </row>
    <row r="10178" spans="1:17" x14ac:dyDescent="0.3">
      <c r="A10178" s="23" t="s">
        <v>5714</v>
      </c>
      <c r="B10178" s="8" t="s">
        <v>5714</v>
      </c>
      <c r="C10178" s="8">
        <v>1</v>
      </c>
      <c r="D10178" s="8" t="s">
        <v>5737</v>
      </c>
      <c r="E10178" s="8" t="s">
        <v>13819</v>
      </c>
      <c r="F10178" s="8" t="str">
        <f>VLOOKUP(E10178,'DANH MỤC'!$F:$G,2,0)</f>
        <v>Nhóm 1</v>
      </c>
      <c r="G10178" s="8" t="s">
        <v>9760</v>
      </c>
      <c r="H10178" t="str">
        <f>VLOOKUP(G10178,'DANH MỤC'!$I:$K,2,0)</f>
        <v>KH 3819</v>
      </c>
      <c r="I10178" t="str">
        <f>VLOOKUP(G10178,'DANH MỤC'!$I:$K,3,0)</f>
        <v>Bạc Liêu</v>
      </c>
      <c r="J10178" s="8" t="s">
        <v>5939</v>
      </c>
      <c r="K10178" t="str">
        <f>VLOOKUP(J10178,'DANH MỤC'!$A$1:$B$19,2,0)</f>
        <v>Sản phẩm 0001</v>
      </c>
      <c r="L10178" t="s">
        <v>15</v>
      </c>
      <c r="M10178">
        <v>1</v>
      </c>
      <c r="N10178" s="3">
        <f>IF(LEFT(K10178,1)="S",VLOOKUP(K10178,'DANH MỤC'!$B:$D,2,0),VLOOKUP(K10178,'DANH MỤC'!$B:$D,3,0))</f>
        <v>3000000</v>
      </c>
      <c r="O10178">
        <v>5</v>
      </c>
      <c r="P10178" s="3">
        <f>N10178*O10178%*CSDL[[#This Row],[SỐ LƯỢNG]]</f>
        <v>150000</v>
      </c>
      <c r="Q10178" s="3">
        <f t="shared" si="4393"/>
        <v>2850000</v>
      </c>
    </row>
    <row r="10179" spans="1:17" x14ac:dyDescent="0.3">
      <c r="A10179" s="23" t="s">
        <v>5714</v>
      </c>
      <c r="B10179" s="8" t="s">
        <v>5714</v>
      </c>
      <c r="C10179" s="8">
        <v>1</v>
      </c>
      <c r="D10179" s="8" t="s">
        <v>5738</v>
      </c>
      <c r="E10179" s="8" t="s">
        <v>13814</v>
      </c>
      <c r="F10179" s="8" t="str">
        <f>VLOOKUP(E10179,'DANH MỤC'!$F:$G,2,0)</f>
        <v>Nhóm 1</v>
      </c>
      <c r="G10179" s="8" t="s">
        <v>6555</v>
      </c>
      <c r="H10179" t="str">
        <f>VLOOKUP(G10179,'DANH MỤC'!$I:$K,2,0)</f>
        <v>KH 0522</v>
      </c>
      <c r="I10179" t="str">
        <f>VLOOKUP(G10179,'DANH MỤC'!$I:$K,3,0)</f>
        <v>Vĩnh Long</v>
      </c>
      <c r="J10179" s="8" t="s">
        <v>5940</v>
      </c>
      <c r="K10179" t="str">
        <f>VLOOKUP(J10179,'DANH MỤC'!$A$1:$B$19,2,0)</f>
        <v>Sản phẩm 0002</v>
      </c>
      <c r="L10179" t="s">
        <v>15</v>
      </c>
      <c r="M10179">
        <v>1</v>
      </c>
      <c r="N10179" s="3">
        <f>IF(LEFT(K10179,1)="S",VLOOKUP(K10179,'DANH MỤC'!$B:$D,2,0),VLOOKUP(K10179,'DANH MỤC'!$B:$D,3,0))</f>
        <v>2000000</v>
      </c>
      <c r="O10179">
        <v>5</v>
      </c>
      <c r="P10179" s="3">
        <f>N10179*O10179%*CSDL[[#This Row],[SỐ LƯỢNG]]</f>
        <v>100000</v>
      </c>
      <c r="Q10179" s="3">
        <f t="shared" ref="Q10179:Q10242" si="4419">N10179*M10179-P10179</f>
        <v>1900000</v>
      </c>
    </row>
    <row r="10180" spans="1:17" x14ac:dyDescent="0.3">
      <c r="A10180" s="23" t="s">
        <v>5714</v>
      </c>
      <c r="B10180" s="8" t="s">
        <v>5714</v>
      </c>
      <c r="C10180" s="8">
        <v>1</v>
      </c>
      <c r="D10180" s="8" t="s">
        <v>5739</v>
      </c>
      <c r="E10180" s="8" t="s">
        <v>13847</v>
      </c>
      <c r="F10180" s="8" t="str">
        <f>VLOOKUP(E10180,'DANH MỤC'!$F:$G,2,0)</f>
        <v>Nhóm 3</v>
      </c>
      <c r="G10180" s="8" t="s">
        <v>9163</v>
      </c>
      <c r="H10180" t="str">
        <f>VLOOKUP(G10180,'DANH MỤC'!$I:$K,2,0)</f>
        <v>KH 3206</v>
      </c>
      <c r="I10180" t="str">
        <f>VLOOKUP(G10180,'DANH MỤC'!$I:$K,3,0)</f>
        <v>Tây Ninh</v>
      </c>
      <c r="J10180" s="8" t="s">
        <v>5939</v>
      </c>
      <c r="K10180" t="str">
        <f>VLOOKUP(J10180,'DANH MỤC'!$A$1:$B$19,2,0)</f>
        <v>Sản phẩm 0001</v>
      </c>
      <c r="L10180" t="s">
        <v>15</v>
      </c>
      <c r="M10180">
        <v>1</v>
      </c>
      <c r="N10180" s="3">
        <f>IF(LEFT(K10180,1)="S",VLOOKUP(K10180,'DANH MỤC'!$B:$D,2,0),VLOOKUP(K10180,'DANH MỤC'!$B:$D,3,0))</f>
        <v>3000000</v>
      </c>
      <c r="O10180">
        <v>5</v>
      </c>
      <c r="P10180" s="3">
        <f>N10180*O10180%*CSDL[[#This Row],[SỐ LƯỢNG]]</f>
        <v>150000</v>
      </c>
      <c r="Q10180" s="3">
        <f t="shared" si="4419"/>
        <v>2850000</v>
      </c>
    </row>
    <row r="10181" spans="1:17" x14ac:dyDescent="0.3">
      <c r="A10181" s="23" t="s">
        <v>5714</v>
      </c>
      <c r="B10181" s="8" t="s">
        <v>5740</v>
      </c>
      <c r="C10181" s="8">
        <v>1</v>
      </c>
      <c r="D10181" s="8" t="s">
        <v>5741</v>
      </c>
      <c r="E10181" s="8" t="s">
        <v>13822</v>
      </c>
      <c r="F10181" s="8" t="str">
        <f>VLOOKUP(E10181,'DANH MỤC'!$F:$G,2,0)</f>
        <v>Nhóm 1</v>
      </c>
      <c r="G10181" s="8" t="s">
        <v>9371</v>
      </c>
      <c r="H10181" t="str">
        <f>VLOOKUP(G10181,'DANH MỤC'!$I:$K,2,0)</f>
        <v>KH 3422</v>
      </c>
      <c r="I10181" t="str">
        <f>VLOOKUP(G10181,'DANH MỤC'!$I:$K,3,0)</f>
        <v>Quảng Trị</v>
      </c>
      <c r="J10181" s="8" t="s">
        <v>5939</v>
      </c>
      <c r="K10181" t="str">
        <f>VLOOKUP(J10181,'DANH MỤC'!$A$1:$B$19,2,0)</f>
        <v>Sản phẩm 0001</v>
      </c>
      <c r="L10181" t="s">
        <v>15</v>
      </c>
      <c r="M10181">
        <v>1</v>
      </c>
      <c r="N10181" s="3">
        <f>IF(LEFT(K10181,1)="S",VLOOKUP(K10181,'DANH MỤC'!$B:$D,2,0),VLOOKUP(K10181,'DANH MỤC'!$B:$D,3,0))</f>
        <v>3000000</v>
      </c>
      <c r="O10181">
        <v>5</v>
      </c>
      <c r="P10181" s="3">
        <f>N10181*O10181%*CSDL[[#This Row],[SỐ LƯỢNG]]</f>
        <v>150000</v>
      </c>
      <c r="Q10181" s="3">
        <f t="shared" si="4419"/>
        <v>2850000</v>
      </c>
    </row>
    <row r="10182" spans="1:17" x14ac:dyDescent="0.3">
      <c r="A10182" s="23" t="s">
        <v>5742</v>
      </c>
      <c r="B10182" s="8" t="s">
        <v>5742</v>
      </c>
      <c r="C10182" s="8">
        <v>1</v>
      </c>
      <c r="D10182" s="8" t="s">
        <v>5743</v>
      </c>
      <c r="E10182" s="8" t="s">
        <v>13814</v>
      </c>
      <c r="F10182" s="8" t="str">
        <f>VLOOKUP(E10182,'DANH MỤC'!$F:$G,2,0)</f>
        <v>Nhóm 1</v>
      </c>
      <c r="G10182" s="8" t="s">
        <v>9558</v>
      </c>
      <c r="H10182" t="str">
        <f>VLOOKUP(G10182,'DANH MỤC'!$I:$K,2,0)</f>
        <v>KH 3612</v>
      </c>
      <c r="I10182" t="str">
        <f>VLOOKUP(G10182,'DANH MỤC'!$I:$K,3,0)</f>
        <v>Nam Định</v>
      </c>
      <c r="J10182" s="8" t="s">
        <v>5940</v>
      </c>
      <c r="K10182" t="str">
        <f>VLOOKUP(J10182,'DANH MỤC'!$A$1:$B$19,2,0)</f>
        <v>Sản phẩm 0002</v>
      </c>
      <c r="L10182" t="s">
        <v>15</v>
      </c>
      <c r="M10182">
        <v>1</v>
      </c>
      <c r="N10182" s="3">
        <f>IF(LEFT(K10182,1)="S",VLOOKUP(K10182,'DANH MỤC'!$B:$D,2,0),VLOOKUP(K10182,'DANH MỤC'!$B:$D,3,0))</f>
        <v>2000000</v>
      </c>
      <c r="O10182">
        <v>5</v>
      </c>
      <c r="P10182" s="3">
        <f>N10182*O10182%*CSDL[[#This Row],[SỐ LƯỢNG]]</f>
        <v>100000</v>
      </c>
      <c r="Q10182" s="3">
        <f t="shared" si="4419"/>
        <v>1900000</v>
      </c>
    </row>
    <row r="10183" spans="1:17" x14ac:dyDescent="0.3">
      <c r="A10183" s="23" t="s">
        <v>5742</v>
      </c>
      <c r="B10183" s="8" t="s">
        <v>5742</v>
      </c>
      <c r="C10183" s="8">
        <v>1</v>
      </c>
      <c r="D10183" s="8" t="s">
        <v>5744</v>
      </c>
      <c r="E10183" s="8" t="s">
        <v>13822</v>
      </c>
      <c r="F10183" s="8" t="str">
        <f>VLOOKUP(E10183,'DANH MỤC'!$F:$G,2,0)</f>
        <v>Nhóm 1</v>
      </c>
      <c r="G10183" s="8" t="s">
        <v>9761</v>
      </c>
      <c r="H10183" t="str">
        <f>VLOOKUP(G10183,'DANH MỤC'!$I:$K,2,0)</f>
        <v>KH 3820</v>
      </c>
      <c r="I10183" t="str">
        <f>VLOOKUP(G10183,'DANH MỤC'!$I:$K,3,0)</f>
        <v>Tiền Giang</v>
      </c>
      <c r="J10183" s="8" t="s">
        <v>5939</v>
      </c>
      <c r="K10183" t="str">
        <f>VLOOKUP(J10183,'DANH MỤC'!$A$1:$B$19,2,0)</f>
        <v>Sản phẩm 0001</v>
      </c>
      <c r="L10183" t="s">
        <v>15</v>
      </c>
      <c r="M10183">
        <v>1</v>
      </c>
      <c r="N10183" s="3">
        <f>IF(LEFT(K10183,1)="S",VLOOKUP(K10183,'DANH MỤC'!$B:$D,2,0),VLOOKUP(K10183,'DANH MỤC'!$B:$D,3,0))</f>
        <v>3000000</v>
      </c>
      <c r="O10183">
        <v>0</v>
      </c>
      <c r="P10183" s="3">
        <f>N10183*O10183%*CSDL[[#This Row],[SỐ LƯỢNG]]</f>
        <v>0</v>
      </c>
      <c r="Q10183" s="3">
        <f t="shared" si="4419"/>
        <v>3000000</v>
      </c>
    </row>
    <row r="10184" spans="1:17" x14ac:dyDescent="0.3">
      <c r="A10184" s="23" t="s">
        <v>5742</v>
      </c>
      <c r="B10184" s="8" t="s">
        <v>5742</v>
      </c>
      <c r="C10184" s="8">
        <v>1</v>
      </c>
      <c r="D10184" s="8" t="s">
        <v>5745</v>
      </c>
      <c r="E10184" s="8" t="s">
        <v>13822</v>
      </c>
      <c r="F10184" s="8" t="str">
        <f>VLOOKUP(E10184,'DANH MỤC'!$F:$G,2,0)</f>
        <v>Nhóm 1</v>
      </c>
      <c r="G10184" s="8" t="s">
        <v>9496</v>
      </c>
      <c r="H10184" t="str">
        <f>VLOOKUP(G10184,'DANH MỤC'!$I:$K,2,0)</f>
        <v>KH 3548</v>
      </c>
      <c r="I10184" t="str">
        <f>VLOOKUP(G10184,'DANH MỤC'!$I:$K,3,0)</f>
        <v>Quảng Trị</v>
      </c>
      <c r="J10184" s="8" t="s">
        <v>5939</v>
      </c>
      <c r="K10184" t="str">
        <f>VLOOKUP(J10184,'DANH MỤC'!$A$1:$B$19,2,0)</f>
        <v>Sản phẩm 0001</v>
      </c>
      <c r="L10184" t="s">
        <v>15</v>
      </c>
      <c r="M10184">
        <v>1</v>
      </c>
      <c r="N10184" s="3">
        <f>IF(LEFT(K10184,1)="S",VLOOKUP(K10184,'DANH MỤC'!$B:$D,2,0),VLOOKUP(K10184,'DANH MỤC'!$B:$D,3,0))</f>
        <v>3000000</v>
      </c>
      <c r="O10184">
        <v>5</v>
      </c>
      <c r="P10184" s="3">
        <f>N10184*O10184%*CSDL[[#This Row],[SỐ LƯỢNG]]</f>
        <v>150000</v>
      </c>
      <c r="Q10184" s="3">
        <f t="shared" si="4419"/>
        <v>2850000</v>
      </c>
    </row>
    <row r="10185" spans="1:17" x14ac:dyDescent="0.3">
      <c r="A10185" s="23" t="s">
        <v>5742</v>
      </c>
      <c r="B10185" s="8" t="s">
        <v>5742</v>
      </c>
      <c r="C10185" s="8">
        <v>1</v>
      </c>
      <c r="D10185" s="8" t="s">
        <v>5746</v>
      </c>
      <c r="E10185" s="8" t="s">
        <v>13821</v>
      </c>
      <c r="F10185" s="8" t="str">
        <f>VLOOKUP(E10185,'DANH MỤC'!$F:$G,2,0)</f>
        <v>Nhóm 1</v>
      </c>
      <c r="G10185" s="8" t="s">
        <v>9762</v>
      </c>
      <c r="H10185" t="str">
        <f>VLOOKUP(G10185,'DANH MỤC'!$I:$K,2,0)</f>
        <v>KH 3821</v>
      </c>
      <c r="I10185" t="str">
        <f>VLOOKUP(G10185,'DANH MỤC'!$I:$K,3,0)</f>
        <v>Bến Tre</v>
      </c>
      <c r="J10185" s="8" t="s">
        <v>5939</v>
      </c>
      <c r="K10185" t="str">
        <f>VLOOKUP(J10185,'DANH MỤC'!$A$1:$B$19,2,0)</f>
        <v>Sản phẩm 0001</v>
      </c>
      <c r="L10185" t="s">
        <v>15</v>
      </c>
      <c r="M10185">
        <v>1</v>
      </c>
      <c r="N10185" s="3">
        <f>IF(LEFT(K10185,1)="S",VLOOKUP(K10185,'DANH MỤC'!$B:$D,2,0),VLOOKUP(K10185,'DANH MỤC'!$B:$D,3,0))</f>
        <v>3000000</v>
      </c>
      <c r="O10185">
        <v>5</v>
      </c>
      <c r="P10185" s="3">
        <f>N10185*O10185%*CSDL[[#This Row],[SỐ LƯỢNG]]</f>
        <v>150000</v>
      </c>
      <c r="Q10185" s="3">
        <f t="shared" si="4419"/>
        <v>2850000</v>
      </c>
    </row>
    <row r="10186" spans="1:17" x14ac:dyDescent="0.3">
      <c r="A10186" s="23" t="s">
        <v>5742</v>
      </c>
      <c r="B10186" s="8" t="s">
        <v>5742</v>
      </c>
      <c r="C10186" s="8">
        <v>1</v>
      </c>
      <c r="D10186" s="8" t="s">
        <v>5747</v>
      </c>
      <c r="E10186" s="8" t="s">
        <v>13823</v>
      </c>
      <c r="F10186" s="8" t="str">
        <f>VLOOKUP(E10186,'DANH MỤC'!$F:$G,2,0)</f>
        <v>Nhóm 1</v>
      </c>
      <c r="G10186" s="8" t="s">
        <v>9763</v>
      </c>
      <c r="H10186" t="str">
        <f>VLOOKUP(G10186,'DANH MỤC'!$I:$K,2,0)</f>
        <v>KH 3822</v>
      </c>
      <c r="I10186" t="str">
        <f>VLOOKUP(G10186,'DANH MỤC'!$I:$K,3,0)</f>
        <v>Đà Nẵng</v>
      </c>
      <c r="J10186" s="8" t="s">
        <v>5940</v>
      </c>
      <c r="K10186" t="str">
        <f>VLOOKUP(J10186,'DANH MỤC'!$A$1:$B$19,2,0)</f>
        <v>Sản phẩm 0002</v>
      </c>
      <c r="L10186" t="s">
        <v>15</v>
      </c>
      <c r="M10186">
        <v>1</v>
      </c>
      <c r="N10186" s="3">
        <f>IF(LEFT(K10186,1)="S",VLOOKUP(K10186,'DANH MỤC'!$B:$D,2,0),VLOOKUP(K10186,'DANH MỤC'!$B:$D,3,0))</f>
        <v>2000000</v>
      </c>
      <c r="O10186">
        <v>5</v>
      </c>
      <c r="P10186" s="3">
        <f>N10186*O10186%*CSDL[[#This Row],[SỐ LƯỢNG]]</f>
        <v>100000</v>
      </c>
      <c r="Q10186" s="3">
        <f t="shared" si="4419"/>
        <v>1900000</v>
      </c>
    </row>
    <row r="10187" spans="1:17" x14ac:dyDescent="0.3">
      <c r="A10187" s="23" t="s">
        <v>5742</v>
      </c>
      <c r="B10187" s="8" t="s">
        <v>5742</v>
      </c>
      <c r="C10187" s="8">
        <v>1</v>
      </c>
      <c r="D10187" s="8" t="s">
        <v>5748</v>
      </c>
      <c r="E10187" s="8" t="s">
        <v>13830</v>
      </c>
      <c r="F10187" s="8" t="str">
        <f>VLOOKUP(E10187,'DANH MỤC'!$F:$G,2,0)</f>
        <v>Nhóm 2</v>
      </c>
      <c r="G10187" s="8" t="s">
        <v>9764</v>
      </c>
      <c r="H10187" t="str">
        <f>VLOOKUP(G10187,'DANH MỤC'!$I:$K,2,0)</f>
        <v>KH 3823</v>
      </c>
      <c r="I10187" t="str">
        <f>VLOOKUP(G10187,'DANH MỤC'!$I:$K,3,0)</f>
        <v>Đà Nẵng</v>
      </c>
      <c r="J10187" s="8" t="s">
        <v>19</v>
      </c>
      <c r="K10187" t="str">
        <f>VLOOKUP(J10187,'DANH MỤC'!$A$1:$B$19,2,0)</f>
        <v>Sản phẩm 0003</v>
      </c>
      <c r="L10187" t="s">
        <v>15</v>
      </c>
      <c r="M10187">
        <v>1</v>
      </c>
      <c r="N10187" s="3">
        <f>IF(LEFT(K10187,1)="S",VLOOKUP(K10187,'DANH MỤC'!$B:$D,2,0),VLOOKUP(K10187,'DANH MỤC'!$B:$D,3,0))</f>
        <v>2500000</v>
      </c>
      <c r="O10187">
        <v>0</v>
      </c>
      <c r="P10187" s="3">
        <f>N10187*O10187%*CSDL[[#This Row],[SỐ LƯỢNG]]</f>
        <v>0</v>
      </c>
      <c r="Q10187" s="3">
        <f t="shared" si="4419"/>
        <v>2500000</v>
      </c>
    </row>
    <row r="10188" spans="1:17" x14ac:dyDescent="0.3">
      <c r="A10188" s="23" t="s">
        <v>5742</v>
      </c>
      <c r="B10188" s="8" t="s">
        <v>5742</v>
      </c>
      <c r="C10188" s="8">
        <v>1</v>
      </c>
      <c r="D10188" s="8" t="s">
        <v>5749</v>
      </c>
      <c r="E10188" s="8" t="s">
        <v>13839</v>
      </c>
      <c r="F10188" s="8" t="str">
        <f>VLOOKUP(E10188,'DANH MỤC'!$F:$G,2,0)</f>
        <v>Nhóm 2</v>
      </c>
      <c r="G10188" s="8" t="s">
        <v>9765</v>
      </c>
      <c r="H10188" t="str">
        <f>VLOOKUP(G10188,'DANH MỤC'!$I:$K,2,0)</f>
        <v>KH 3824</v>
      </c>
      <c r="I10188" t="str">
        <f>VLOOKUP(G10188,'DANH MỤC'!$I:$K,3,0)</f>
        <v>Sóc Trăng</v>
      </c>
      <c r="J10188" s="8" t="s">
        <v>5939</v>
      </c>
      <c r="K10188" t="str">
        <f>VLOOKUP(J10188,'DANH MỤC'!$A$1:$B$19,2,0)</f>
        <v>Sản phẩm 0001</v>
      </c>
      <c r="L10188" t="s">
        <v>15</v>
      </c>
      <c r="M10188">
        <v>1</v>
      </c>
      <c r="N10188" s="3">
        <f>IF(LEFT(K10188,1)="S",VLOOKUP(K10188,'DANH MỤC'!$B:$D,2,0),VLOOKUP(K10188,'DANH MỤC'!$B:$D,3,0))</f>
        <v>3000000</v>
      </c>
      <c r="O10188">
        <v>5</v>
      </c>
      <c r="P10188" s="3">
        <f>N10188*O10188%*CSDL[[#This Row],[SỐ LƯỢNG]]</f>
        <v>150000</v>
      </c>
      <c r="Q10188" s="3">
        <f t="shared" si="4419"/>
        <v>2850000</v>
      </c>
    </row>
    <row r="10189" spans="1:17" x14ac:dyDescent="0.3">
      <c r="A10189" s="23" t="str">
        <f t="shared" ref="A10189:A10190" si="4420">A10188</f>
        <v>07/01/2019</v>
      </c>
      <c r="B10189" s="8" t="str">
        <f t="shared" ref="B10189:B10190" si="4421">B10188</f>
        <v>07/01/2019</v>
      </c>
      <c r="C10189" s="8">
        <v>1</v>
      </c>
      <c r="D10189" s="8" t="str">
        <f t="shared" ref="D10189:D10190" si="4422">D10188</f>
        <v>DH9327</v>
      </c>
      <c r="E10189" s="8" t="str">
        <f t="shared" ref="E10189:E10190" si="4423">E10188</f>
        <v>hang.dinh</v>
      </c>
      <c r="F10189" s="8" t="str">
        <f>VLOOKUP(E10189,'DANH MỤC'!$F:$G,2,0)</f>
        <v>Nhóm 2</v>
      </c>
      <c r="G10189" s="8" t="str">
        <f t="shared" ref="G10189:G10190" si="4424">G10188</f>
        <v>KH3824</v>
      </c>
      <c r="H10189" t="str">
        <f>VLOOKUP(G10189,'DANH MỤC'!$I:$K,2,0)</f>
        <v>KH 3824</v>
      </c>
      <c r="I10189" t="str">
        <f>VLOOKUP(G10189,'DANH MỤC'!$I:$K,3,0)</f>
        <v>Sóc Trăng</v>
      </c>
      <c r="J10189" s="8" t="s">
        <v>5940</v>
      </c>
      <c r="K10189" t="str">
        <f>VLOOKUP(J10189,'DANH MỤC'!$A$1:$B$19,2,0)</f>
        <v>Sản phẩm 0002</v>
      </c>
      <c r="L10189" t="s">
        <v>15</v>
      </c>
      <c r="M10189">
        <v>1</v>
      </c>
      <c r="N10189" s="3">
        <f>IF(LEFT(K10189,1)="S",VLOOKUP(K10189,'DANH MỤC'!$B:$D,2,0),VLOOKUP(K10189,'DANH MỤC'!$B:$D,3,0))</f>
        <v>2000000</v>
      </c>
      <c r="O10189">
        <v>5</v>
      </c>
      <c r="P10189" s="3">
        <f>N10189*O10189%*CSDL[[#This Row],[SỐ LƯỢNG]]</f>
        <v>100000</v>
      </c>
      <c r="Q10189" s="3">
        <f t="shared" si="4419"/>
        <v>1900000</v>
      </c>
    </row>
    <row r="10190" spans="1:17" x14ac:dyDescent="0.3">
      <c r="A10190" s="23" t="str">
        <f t="shared" si="4420"/>
        <v>07/01/2019</v>
      </c>
      <c r="B10190" s="8" t="str">
        <f t="shared" si="4421"/>
        <v>07/01/2019</v>
      </c>
      <c r="C10190" s="8">
        <v>1</v>
      </c>
      <c r="D10190" s="8" t="str">
        <f t="shared" si="4422"/>
        <v>DH9327</v>
      </c>
      <c r="E10190" s="8" t="str">
        <f t="shared" si="4423"/>
        <v>hang.dinh</v>
      </c>
      <c r="F10190" s="8" t="str">
        <f>VLOOKUP(E10190,'DANH MỤC'!$F:$G,2,0)</f>
        <v>Nhóm 2</v>
      </c>
      <c r="G10190" s="8" t="str">
        <f t="shared" si="4424"/>
        <v>KH3824</v>
      </c>
      <c r="H10190" t="str">
        <f>VLOOKUP(G10190,'DANH MỤC'!$I:$K,2,0)</f>
        <v>KH 3824</v>
      </c>
      <c r="I10190" t="str">
        <f>VLOOKUP(G10190,'DANH MỤC'!$I:$K,3,0)</f>
        <v>Sóc Trăng</v>
      </c>
      <c r="J10190" s="8" t="s">
        <v>19</v>
      </c>
      <c r="K10190" t="str">
        <f>VLOOKUP(J10190,'DANH MỤC'!$A$1:$B$19,2,0)</f>
        <v>Sản phẩm 0003</v>
      </c>
      <c r="L10190" t="s">
        <v>15</v>
      </c>
      <c r="M10190">
        <v>1</v>
      </c>
      <c r="N10190" s="3">
        <f>IF(LEFT(K10190,1)="S",VLOOKUP(K10190,'DANH MỤC'!$B:$D,2,0),VLOOKUP(K10190,'DANH MỤC'!$B:$D,3,0))</f>
        <v>2500000</v>
      </c>
      <c r="O10190">
        <v>20</v>
      </c>
      <c r="P10190" s="3">
        <f>N10190*O10190%*CSDL[[#This Row],[SỐ LƯỢNG]]</f>
        <v>500000</v>
      </c>
      <c r="Q10190" s="3">
        <f t="shared" si="4419"/>
        <v>2000000</v>
      </c>
    </row>
    <row r="10191" spans="1:17" x14ac:dyDescent="0.3">
      <c r="A10191" s="23" t="s">
        <v>5742</v>
      </c>
      <c r="B10191" s="8" t="s">
        <v>5742</v>
      </c>
      <c r="C10191" s="8">
        <v>1</v>
      </c>
      <c r="D10191" s="8" t="s">
        <v>5750</v>
      </c>
      <c r="E10191" s="8" t="s">
        <v>13821</v>
      </c>
      <c r="F10191" s="8" t="str">
        <f>VLOOKUP(E10191,'DANH MỤC'!$F:$G,2,0)</f>
        <v>Nhóm 1</v>
      </c>
      <c r="G10191" s="8" t="s">
        <v>9766</v>
      </c>
      <c r="H10191" t="str">
        <f>VLOOKUP(G10191,'DANH MỤC'!$I:$K,2,0)</f>
        <v>KH 3825</v>
      </c>
      <c r="I10191" t="str">
        <f>VLOOKUP(G10191,'DANH MỤC'!$I:$K,3,0)</f>
        <v>Ninh Thuận</v>
      </c>
      <c r="J10191" s="8" t="s">
        <v>5939</v>
      </c>
      <c r="K10191" t="str">
        <f>VLOOKUP(J10191,'DANH MỤC'!$A$1:$B$19,2,0)</f>
        <v>Sản phẩm 0001</v>
      </c>
      <c r="L10191" t="s">
        <v>15</v>
      </c>
      <c r="M10191">
        <v>1</v>
      </c>
      <c r="N10191" s="3">
        <f>IF(LEFT(K10191,1)="S",VLOOKUP(K10191,'DANH MỤC'!$B:$D,2,0),VLOOKUP(K10191,'DANH MỤC'!$B:$D,3,0))</f>
        <v>3000000</v>
      </c>
      <c r="O10191">
        <v>0</v>
      </c>
      <c r="P10191" s="3">
        <f>N10191*O10191%*CSDL[[#This Row],[SỐ LƯỢNG]]</f>
        <v>0</v>
      </c>
      <c r="Q10191" s="3">
        <f t="shared" si="4419"/>
        <v>3000000</v>
      </c>
    </row>
    <row r="10192" spans="1:17" x14ac:dyDescent="0.3">
      <c r="A10192" s="23" t="s">
        <v>5742</v>
      </c>
      <c r="B10192" s="8" t="s">
        <v>5742</v>
      </c>
      <c r="C10192" s="8">
        <v>1</v>
      </c>
      <c r="D10192" s="8" t="s">
        <v>5751</v>
      </c>
      <c r="E10192" s="8" t="s">
        <v>13831</v>
      </c>
      <c r="F10192" s="8" t="str">
        <f>VLOOKUP(E10192,'DANH MỤC'!$F:$G,2,0)</f>
        <v>Nhóm 2</v>
      </c>
      <c r="G10192" s="8" t="s">
        <v>9767</v>
      </c>
      <c r="H10192" t="str">
        <f>VLOOKUP(G10192,'DANH MỤC'!$I:$K,2,0)</f>
        <v>KH 3826</v>
      </c>
      <c r="I10192" t="str">
        <f>VLOOKUP(G10192,'DANH MỤC'!$I:$K,3,0)</f>
        <v>Kon Tum</v>
      </c>
      <c r="J10192" s="8" t="s">
        <v>5939</v>
      </c>
      <c r="K10192" t="str">
        <f>VLOOKUP(J10192,'DANH MỤC'!$A$1:$B$19,2,0)</f>
        <v>Sản phẩm 0001</v>
      </c>
      <c r="L10192" t="s">
        <v>15</v>
      </c>
      <c r="M10192">
        <v>1</v>
      </c>
      <c r="N10192" s="3">
        <f>IF(LEFT(K10192,1)="S",VLOOKUP(K10192,'DANH MỤC'!$B:$D,2,0),VLOOKUP(K10192,'DANH MỤC'!$B:$D,3,0))</f>
        <v>3000000</v>
      </c>
      <c r="O10192">
        <v>5</v>
      </c>
      <c r="P10192" s="3">
        <f>N10192*O10192%*CSDL[[#This Row],[SỐ LƯỢNG]]</f>
        <v>150000</v>
      </c>
      <c r="Q10192" s="3">
        <f t="shared" si="4419"/>
        <v>2850000</v>
      </c>
    </row>
    <row r="10193" spans="1:17" x14ac:dyDescent="0.3">
      <c r="A10193" s="23" t="s">
        <v>5742</v>
      </c>
      <c r="B10193" s="8" t="s">
        <v>5742</v>
      </c>
      <c r="C10193" s="8">
        <v>1</v>
      </c>
      <c r="D10193" s="8" t="s">
        <v>5752</v>
      </c>
      <c r="E10193" s="8" t="s">
        <v>13839</v>
      </c>
      <c r="F10193" s="8" t="str">
        <f>VLOOKUP(E10193,'DANH MỤC'!$F:$G,2,0)</f>
        <v>Nhóm 2</v>
      </c>
      <c r="G10193" s="8" t="s">
        <v>9768</v>
      </c>
      <c r="H10193" t="str">
        <f>VLOOKUP(G10193,'DANH MỤC'!$I:$K,2,0)</f>
        <v>KH 3827</v>
      </c>
      <c r="I10193" t="str">
        <f>VLOOKUP(G10193,'DANH MỤC'!$I:$K,3,0)</f>
        <v>Phú Yên</v>
      </c>
      <c r="J10193" s="8" t="s">
        <v>5940</v>
      </c>
      <c r="K10193" t="str">
        <f>VLOOKUP(J10193,'DANH MỤC'!$A$1:$B$19,2,0)</f>
        <v>Sản phẩm 0002</v>
      </c>
      <c r="L10193" t="s">
        <v>15</v>
      </c>
      <c r="M10193">
        <v>1</v>
      </c>
      <c r="N10193" s="3">
        <f>IF(LEFT(K10193,1)="S",VLOOKUP(K10193,'DANH MỤC'!$B:$D,2,0),VLOOKUP(K10193,'DANH MỤC'!$B:$D,3,0))</f>
        <v>2000000</v>
      </c>
      <c r="O10193">
        <v>5</v>
      </c>
      <c r="P10193" s="3">
        <f>N10193*O10193%*CSDL[[#This Row],[SỐ LƯỢNG]]</f>
        <v>100000</v>
      </c>
      <c r="Q10193" s="3">
        <f t="shared" si="4419"/>
        <v>1900000</v>
      </c>
    </row>
    <row r="10194" spans="1:17" x14ac:dyDescent="0.3">
      <c r="A10194" s="23" t="s">
        <v>5742</v>
      </c>
      <c r="B10194" s="8" t="s">
        <v>5742</v>
      </c>
      <c r="C10194" s="8">
        <v>1</v>
      </c>
      <c r="D10194" s="8" t="s">
        <v>5753</v>
      </c>
      <c r="E10194" s="8" t="s">
        <v>13825</v>
      </c>
      <c r="F10194" s="8" t="str">
        <f>VLOOKUP(E10194,'DANH MỤC'!$F:$G,2,0)</f>
        <v>Nhóm 1</v>
      </c>
      <c r="G10194" s="8" t="s">
        <v>9769</v>
      </c>
      <c r="H10194" t="str">
        <f>VLOOKUP(G10194,'DANH MỤC'!$I:$K,2,0)</f>
        <v>KH 3828</v>
      </c>
      <c r="I10194" t="str">
        <f>VLOOKUP(G10194,'DANH MỤC'!$I:$K,3,0)</f>
        <v>Ninh Bình</v>
      </c>
      <c r="J10194" s="8" t="s">
        <v>5940</v>
      </c>
      <c r="K10194" t="str">
        <f>VLOOKUP(J10194,'DANH MỤC'!$A$1:$B$19,2,0)</f>
        <v>Sản phẩm 0002</v>
      </c>
      <c r="L10194" t="s">
        <v>15</v>
      </c>
      <c r="M10194">
        <v>12</v>
      </c>
      <c r="N10194" s="3">
        <f>IF(LEFT(K10194,1)="S",VLOOKUP(K10194,'DANH MỤC'!$B:$D,2,0),VLOOKUP(K10194,'DANH MỤC'!$B:$D,3,0))</f>
        <v>2000000</v>
      </c>
      <c r="O10194">
        <v>20</v>
      </c>
      <c r="P10194" s="3">
        <f>N10194*O10194%*CSDL[[#This Row],[SỐ LƯỢNG]]</f>
        <v>4800000</v>
      </c>
      <c r="Q10194" s="3">
        <f t="shared" si="4419"/>
        <v>19200000</v>
      </c>
    </row>
    <row r="10195" spans="1:17" x14ac:dyDescent="0.3">
      <c r="A10195" s="23" t="str">
        <f>A10194</f>
        <v>07/01/2019</v>
      </c>
      <c r="B10195" s="8" t="str">
        <f>B10194</f>
        <v>07/01/2019</v>
      </c>
      <c r="C10195" s="8">
        <v>1</v>
      </c>
      <c r="D10195" s="8" t="str">
        <f>D10194</f>
        <v>DH9323</v>
      </c>
      <c r="E10195" s="8" t="str">
        <f>E10194</f>
        <v>ha.pham</v>
      </c>
      <c r="F10195" s="8" t="str">
        <f>VLOOKUP(E10195,'DANH MỤC'!$F:$G,2,0)</f>
        <v>Nhóm 1</v>
      </c>
      <c r="G10195" s="8" t="str">
        <f>G10194</f>
        <v>KH3828</v>
      </c>
      <c r="H10195" t="str">
        <f>VLOOKUP(G10195,'DANH MỤC'!$I:$K,2,0)</f>
        <v>KH 3828</v>
      </c>
      <c r="I10195" t="str">
        <f>VLOOKUP(G10195,'DANH MỤC'!$I:$K,3,0)</f>
        <v>Ninh Bình</v>
      </c>
      <c r="J10195" s="8" t="s">
        <v>5940</v>
      </c>
      <c r="K10195" t="str">
        <f>VLOOKUP(J10195,'DANH MỤC'!$A$1:$B$19,2,0)</f>
        <v>Sản phẩm 0002</v>
      </c>
      <c r="L10195" t="s">
        <v>15</v>
      </c>
      <c r="M10195">
        <v>3</v>
      </c>
      <c r="N10195" s="3">
        <f>IF(LEFT(K10195,1)="S",VLOOKUP(K10195,'DANH MỤC'!$B:$D,2,0),VLOOKUP(K10195,'DANH MỤC'!$B:$D,3,0))</f>
        <v>2000000</v>
      </c>
      <c r="O10195">
        <v>100</v>
      </c>
      <c r="P10195" s="3">
        <f>N10195*O10195%*CSDL[[#This Row],[SỐ LƯỢNG]]</f>
        <v>6000000</v>
      </c>
      <c r="Q10195" s="3">
        <f t="shared" si="4419"/>
        <v>0</v>
      </c>
    </row>
    <row r="10196" spans="1:17" x14ac:dyDescent="0.3">
      <c r="A10196" s="23" t="s">
        <v>5742</v>
      </c>
      <c r="B10196" s="8" t="s">
        <v>5742</v>
      </c>
      <c r="C10196" s="8">
        <v>1</v>
      </c>
      <c r="D10196" s="8" t="s">
        <v>5754</v>
      </c>
      <c r="E10196" s="8" t="s">
        <v>13856</v>
      </c>
      <c r="F10196" s="8" t="str">
        <f>VLOOKUP(E10196,'DANH MỤC'!$F:$G,2,0)</f>
        <v>Nhóm 3</v>
      </c>
      <c r="G10196" s="8" t="s">
        <v>9770</v>
      </c>
      <c r="H10196" t="str">
        <f>VLOOKUP(G10196,'DANH MỤC'!$I:$K,2,0)</f>
        <v>KH 3829</v>
      </c>
      <c r="I10196" t="str">
        <f>VLOOKUP(G10196,'DANH MỤC'!$I:$K,3,0)</f>
        <v>Bạc Liêu</v>
      </c>
      <c r="J10196" s="8" t="s">
        <v>5940</v>
      </c>
      <c r="K10196" t="str">
        <f>VLOOKUP(J10196,'DANH MỤC'!$A$1:$B$19,2,0)</f>
        <v>Sản phẩm 0002</v>
      </c>
      <c r="L10196" t="s">
        <v>15</v>
      </c>
      <c r="M10196">
        <v>3</v>
      </c>
      <c r="N10196" s="3">
        <f>IF(LEFT(K10196,1)="S",VLOOKUP(K10196,'DANH MỤC'!$B:$D,2,0),VLOOKUP(K10196,'DANH MỤC'!$B:$D,3,0))</f>
        <v>2000000</v>
      </c>
      <c r="O10196">
        <v>100</v>
      </c>
      <c r="P10196" s="3">
        <f>N10196*O10196%*CSDL[[#This Row],[SỐ LƯỢNG]]</f>
        <v>6000000</v>
      </c>
      <c r="Q10196" s="3">
        <f t="shared" si="4419"/>
        <v>0</v>
      </c>
    </row>
    <row r="10197" spans="1:17" x14ac:dyDescent="0.3">
      <c r="A10197" s="23" t="str">
        <f>A10196</f>
        <v>07/01/2019</v>
      </c>
      <c r="B10197" s="8" t="str">
        <f>B10196</f>
        <v>07/01/2019</v>
      </c>
      <c r="C10197" s="8">
        <v>1</v>
      </c>
      <c r="D10197" s="8" t="str">
        <f>D10196</f>
        <v>DH9322</v>
      </c>
      <c r="E10197" s="8" t="str">
        <f>E10196</f>
        <v>linh.thuy</v>
      </c>
      <c r="F10197" s="8" t="str">
        <f>VLOOKUP(E10197,'DANH MỤC'!$F:$G,2,0)</f>
        <v>Nhóm 3</v>
      </c>
      <c r="G10197" s="8" t="str">
        <f>G10196</f>
        <v>KH3829</v>
      </c>
      <c r="H10197" t="str">
        <f>VLOOKUP(G10197,'DANH MỤC'!$I:$K,2,0)</f>
        <v>KH 3829</v>
      </c>
      <c r="I10197" t="str">
        <f>VLOOKUP(G10197,'DANH MỤC'!$I:$K,3,0)</f>
        <v>Bạc Liêu</v>
      </c>
      <c r="J10197" s="8" t="s">
        <v>5939</v>
      </c>
      <c r="K10197" t="str">
        <f>VLOOKUP(J10197,'DANH MỤC'!$A$1:$B$19,2,0)</f>
        <v>Sản phẩm 0001</v>
      </c>
      <c r="L10197" t="s">
        <v>15</v>
      </c>
      <c r="M10197">
        <v>2</v>
      </c>
      <c r="N10197" s="3">
        <f>IF(LEFT(K10197,1)="S",VLOOKUP(K10197,'DANH MỤC'!$B:$D,2,0),VLOOKUP(K10197,'DANH MỤC'!$B:$D,3,0))</f>
        <v>3000000</v>
      </c>
      <c r="O10197">
        <v>100</v>
      </c>
      <c r="P10197" s="3">
        <f>N10197*O10197%*CSDL[[#This Row],[SỐ LƯỢNG]]</f>
        <v>6000000</v>
      </c>
      <c r="Q10197" s="3">
        <f t="shared" si="4419"/>
        <v>0</v>
      </c>
    </row>
    <row r="10198" spans="1:17" x14ac:dyDescent="0.3">
      <c r="A10198" s="23" t="s">
        <v>5742</v>
      </c>
      <c r="B10198" s="8" t="s">
        <v>5742</v>
      </c>
      <c r="C10198" s="8">
        <v>1</v>
      </c>
      <c r="D10198" s="8" t="s">
        <v>5755</v>
      </c>
      <c r="E10198" s="8" t="s">
        <v>13854</v>
      </c>
      <c r="F10198" s="8" t="str">
        <f>VLOOKUP(E10198,'DANH MỤC'!$F:$G,2,0)</f>
        <v>Nhóm 3</v>
      </c>
      <c r="G10198" s="8" t="s">
        <v>9370</v>
      </c>
      <c r="H10198" t="str">
        <f>VLOOKUP(G10198,'DANH MỤC'!$I:$K,2,0)</f>
        <v>KH 3421</v>
      </c>
      <c r="I10198" t="str">
        <f>VLOOKUP(G10198,'DANH MỤC'!$I:$K,3,0)</f>
        <v>Quảng Bình</v>
      </c>
      <c r="J10198" s="8" t="s">
        <v>5940</v>
      </c>
      <c r="K10198" t="str">
        <f>VLOOKUP(J10198,'DANH MỤC'!$A$1:$B$19,2,0)</f>
        <v>Sản phẩm 0002</v>
      </c>
      <c r="L10198" t="s">
        <v>15</v>
      </c>
      <c r="M10198">
        <v>1</v>
      </c>
      <c r="N10198" s="3">
        <f>IF(LEFT(K10198,1)="S",VLOOKUP(K10198,'DANH MỤC'!$B:$D,2,0),VLOOKUP(K10198,'DANH MỤC'!$B:$D,3,0))</f>
        <v>2000000</v>
      </c>
      <c r="O10198">
        <v>5</v>
      </c>
      <c r="P10198" s="3">
        <f>N10198*O10198%*CSDL[[#This Row],[SỐ LƯỢNG]]</f>
        <v>100000</v>
      </c>
      <c r="Q10198" s="3">
        <f t="shared" si="4419"/>
        <v>1900000</v>
      </c>
    </row>
    <row r="10199" spans="1:17" x14ac:dyDescent="0.3">
      <c r="A10199" s="23" t="s">
        <v>5742</v>
      </c>
      <c r="B10199" s="8" t="s">
        <v>5742</v>
      </c>
      <c r="C10199" s="8">
        <v>1</v>
      </c>
      <c r="D10199" s="8" t="s">
        <v>5756</v>
      </c>
      <c r="E10199" s="8" t="s">
        <v>13823</v>
      </c>
      <c r="F10199" s="8" t="str">
        <f>VLOOKUP(E10199,'DANH MỤC'!$F:$G,2,0)</f>
        <v>Nhóm 1</v>
      </c>
      <c r="G10199" s="8" t="s">
        <v>9771</v>
      </c>
      <c r="H10199" t="str">
        <f>VLOOKUP(G10199,'DANH MỤC'!$I:$K,2,0)</f>
        <v>KH 3830</v>
      </c>
      <c r="I10199" t="str">
        <f>VLOOKUP(G10199,'DANH MỤC'!$I:$K,3,0)</f>
        <v>Đà Nẵng</v>
      </c>
      <c r="J10199" s="8" t="s">
        <v>5939</v>
      </c>
      <c r="K10199" t="str">
        <f>VLOOKUP(J10199,'DANH MỤC'!$A$1:$B$19,2,0)</f>
        <v>Sản phẩm 0001</v>
      </c>
      <c r="L10199" t="s">
        <v>15</v>
      </c>
      <c r="M10199">
        <v>3</v>
      </c>
      <c r="N10199" s="3">
        <f>IF(LEFT(K10199,1)="S",VLOOKUP(K10199,'DANH MỤC'!$B:$D,2,0),VLOOKUP(K10199,'DANH MỤC'!$B:$D,3,0))</f>
        <v>3000000</v>
      </c>
      <c r="O10199">
        <v>10</v>
      </c>
      <c r="P10199" s="3">
        <f>N10199*O10199%*CSDL[[#This Row],[SỐ LƯỢNG]]</f>
        <v>900000</v>
      </c>
      <c r="Q10199" s="3">
        <f t="shared" si="4419"/>
        <v>8100000</v>
      </c>
    </row>
    <row r="10200" spans="1:17" x14ac:dyDescent="0.3">
      <c r="A10200" s="23" t="s">
        <v>5742</v>
      </c>
      <c r="B10200" s="8" t="s">
        <v>5742</v>
      </c>
      <c r="C10200" s="8">
        <v>1</v>
      </c>
      <c r="D10200" s="8" t="s">
        <v>5757</v>
      </c>
      <c r="E10200" s="8" t="s">
        <v>13847</v>
      </c>
      <c r="F10200" s="8" t="str">
        <f>VLOOKUP(E10200,'DANH MỤC'!$F:$G,2,0)</f>
        <v>Nhóm 3</v>
      </c>
      <c r="G10200" s="8" t="s">
        <v>9113</v>
      </c>
      <c r="H10200" t="str">
        <f>VLOOKUP(G10200,'DANH MỤC'!$I:$K,2,0)</f>
        <v>KH 3156</v>
      </c>
      <c r="I10200" t="str">
        <f>VLOOKUP(G10200,'DANH MỤC'!$I:$K,3,0)</f>
        <v>Thanh Hóa</v>
      </c>
      <c r="J10200" s="8" t="s">
        <v>5939</v>
      </c>
      <c r="K10200" t="str">
        <f>VLOOKUP(J10200,'DANH MỤC'!$A$1:$B$19,2,0)</f>
        <v>Sản phẩm 0001</v>
      </c>
      <c r="L10200" t="s">
        <v>15</v>
      </c>
      <c r="M10200">
        <v>1</v>
      </c>
      <c r="N10200" s="3">
        <f>IF(LEFT(K10200,1)="S",VLOOKUP(K10200,'DANH MỤC'!$B:$D,2,0),VLOOKUP(K10200,'DANH MỤC'!$B:$D,3,0))</f>
        <v>3000000</v>
      </c>
      <c r="O10200">
        <v>5</v>
      </c>
      <c r="P10200" s="3">
        <f>N10200*O10200%*CSDL[[#This Row],[SỐ LƯỢNG]]</f>
        <v>150000</v>
      </c>
      <c r="Q10200" s="3">
        <f t="shared" si="4419"/>
        <v>2850000</v>
      </c>
    </row>
    <row r="10201" spans="1:17" x14ac:dyDescent="0.3">
      <c r="A10201" s="23" t="s">
        <v>5742</v>
      </c>
      <c r="B10201" s="8" t="s">
        <v>5742</v>
      </c>
      <c r="C10201" s="8">
        <v>1</v>
      </c>
      <c r="D10201" s="8" t="s">
        <v>5758</v>
      </c>
      <c r="E10201" s="8" t="s">
        <v>13816</v>
      </c>
      <c r="F10201" s="8" t="str">
        <f>VLOOKUP(E10201,'DANH MỤC'!$F:$G,2,0)</f>
        <v>Nhóm 1</v>
      </c>
      <c r="G10201" s="8" t="s">
        <v>9772</v>
      </c>
      <c r="H10201" t="str">
        <f>VLOOKUP(G10201,'DANH MỤC'!$I:$K,2,0)</f>
        <v>KH 3831</v>
      </c>
      <c r="I10201" t="str">
        <f>VLOOKUP(G10201,'DANH MỤC'!$I:$K,3,0)</f>
        <v>Hải Dương</v>
      </c>
      <c r="J10201" s="8" t="s">
        <v>19</v>
      </c>
      <c r="K10201" t="str">
        <f>VLOOKUP(J10201,'DANH MỤC'!$A$1:$B$19,2,0)</f>
        <v>Sản phẩm 0003</v>
      </c>
      <c r="L10201" t="s">
        <v>15</v>
      </c>
      <c r="M10201">
        <v>1</v>
      </c>
      <c r="N10201" s="3">
        <f>IF(LEFT(K10201,1)="S",VLOOKUP(K10201,'DANH MỤC'!$B:$D,2,0),VLOOKUP(K10201,'DANH MỤC'!$B:$D,3,0))</f>
        <v>2500000</v>
      </c>
      <c r="O10201">
        <v>10</v>
      </c>
      <c r="P10201" s="3">
        <f>N10201*O10201%*CSDL[[#This Row],[SỐ LƯỢNG]]</f>
        <v>250000</v>
      </c>
      <c r="Q10201" s="3">
        <f t="shared" si="4419"/>
        <v>2250000</v>
      </c>
    </row>
    <row r="10202" spans="1:17" x14ac:dyDescent="0.3">
      <c r="A10202" s="23" t="s">
        <v>5742</v>
      </c>
      <c r="B10202" s="8" t="s">
        <v>5742</v>
      </c>
      <c r="C10202" s="8">
        <v>1</v>
      </c>
      <c r="D10202" s="8" t="s">
        <v>5759</v>
      </c>
      <c r="E10202" s="8" t="s">
        <v>13819</v>
      </c>
      <c r="F10202" s="8" t="str">
        <f>VLOOKUP(E10202,'DANH MỤC'!$F:$G,2,0)</f>
        <v>Nhóm 1</v>
      </c>
      <c r="G10202" s="8" t="s">
        <v>9773</v>
      </c>
      <c r="H10202" t="str">
        <f>VLOOKUP(G10202,'DANH MỤC'!$I:$K,2,0)</f>
        <v>KH 3832</v>
      </c>
      <c r="I10202" t="str">
        <f>VLOOKUP(G10202,'DANH MỤC'!$I:$K,3,0)</f>
        <v>Đồng Nai</v>
      </c>
      <c r="J10202" s="8" t="s">
        <v>45</v>
      </c>
      <c r="K10202" t="str">
        <f>VLOOKUP(J10202,'DANH MỤC'!$A$1:$B$19,2,0)</f>
        <v>Sản phẩm 0005</v>
      </c>
      <c r="L10202" t="s">
        <v>46</v>
      </c>
      <c r="M10202">
        <v>3</v>
      </c>
      <c r="N10202" s="3">
        <f>IF(LEFT(K10202,1)="S",VLOOKUP(K10202,'DANH MỤC'!$B:$D,2,0),VLOOKUP(K10202,'DANH MỤC'!$B:$D,3,0))</f>
        <v>1000000</v>
      </c>
      <c r="O10202">
        <v>5</v>
      </c>
      <c r="P10202" s="3">
        <f>N10202*O10202%*CSDL[[#This Row],[SỐ LƯỢNG]]</f>
        <v>150000</v>
      </c>
      <c r="Q10202" s="3">
        <f t="shared" si="4419"/>
        <v>2850000</v>
      </c>
    </row>
    <row r="10203" spans="1:17" x14ac:dyDescent="0.3">
      <c r="A10203" s="23" t="s">
        <v>5742</v>
      </c>
      <c r="B10203" s="8" t="s">
        <v>5742</v>
      </c>
      <c r="C10203" s="8">
        <v>1</v>
      </c>
      <c r="D10203" s="8" t="s">
        <v>5760</v>
      </c>
      <c r="E10203" s="8" t="s">
        <v>13833</v>
      </c>
      <c r="F10203" s="8" t="str">
        <f>VLOOKUP(E10203,'DANH MỤC'!$F:$G,2,0)</f>
        <v>Nhóm 2</v>
      </c>
      <c r="G10203" s="8" t="s">
        <v>7441</v>
      </c>
      <c r="H10203" t="str">
        <f>VLOOKUP(G10203,'DANH MỤC'!$I:$K,2,0)</f>
        <v>KH 1426</v>
      </c>
      <c r="I10203" t="str">
        <f>VLOOKUP(G10203,'DANH MỤC'!$I:$K,3,0)</f>
        <v>Quảng Bình</v>
      </c>
      <c r="J10203" s="8" t="s">
        <v>19</v>
      </c>
      <c r="K10203" t="str">
        <f>VLOOKUP(J10203,'DANH MỤC'!$A$1:$B$19,2,0)</f>
        <v>Sản phẩm 0003</v>
      </c>
      <c r="L10203" t="s">
        <v>15</v>
      </c>
      <c r="M10203">
        <v>1</v>
      </c>
      <c r="N10203" s="3">
        <f>IF(LEFT(K10203,1)="S",VLOOKUP(K10203,'DANH MỤC'!$B:$D,2,0),VLOOKUP(K10203,'DANH MỤC'!$B:$D,3,0))</f>
        <v>2500000</v>
      </c>
      <c r="O10203">
        <v>10</v>
      </c>
      <c r="P10203" s="3">
        <f>N10203*O10203%*CSDL[[#This Row],[SỐ LƯỢNG]]</f>
        <v>250000</v>
      </c>
      <c r="Q10203" s="3">
        <f t="shared" si="4419"/>
        <v>2250000</v>
      </c>
    </row>
    <row r="10204" spans="1:17" x14ac:dyDescent="0.3">
      <c r="A10204" s="23" t="s">
        <v>5742</v>
      </c>
      <c r="B10204" s="8" t="s">
        <v>5742</v>
      </c>
      <c r="C10204" s="8">
        <v>1</v>
      </c>
      <c r="D10204" s="8" t="s">
        <v>5761</v>
      </c>
      <c r="E10204" s="8" t="s">
        <v>13830</v>
      </c>
      <c r="F10204" s="8" t="str">
        <f>VLOOKUP(E10204,'DANH MỤC'!$F:$G,2,0)</f>
        <v>Nhóm 2</v>
      </c>
      <c r="G10204" s="8" t="s">
        <v>9774</v>
      </c>
      <c r="H10204" t="str">
        <f>VLOOKUP(G10204,'DANH MỤC'!$I:$K,2,0)</f>
        <v>KH 3833</v>
      </c>
      <c r="I10204" t="str">
        <f>VLOOKUP(G10204,'DANH MỤC'!$I:$K,3,0)</f>
        <v>Bắc Giang</v>
      </c>
      <c r="J10204" s="8" t="s">
        <v>5941</v>
      </c>
      <c r="K10204" t="str">
        <f>VLOOKUP(J10204,'DANH MỤC'!$A$1:$B$19,2,0)</f>
        <v>Sản phẩm 0006</v>
      </c>
      <c r="L10204" t="s">
        <v>15</v>
      </c>
      <c r="M10204">
        <v>1</v>
      </c>
      <c r="N10204" s="3">
        <f>IF(LEFT(K10204,1)="S",VLOOKUP(K10204,'DANH MỤC'!$B:$D,2,0),VLOOKUP(K10204,'DANH MỤC'!$B:$D,3,0))</f>
        <v>800000</v>
      </c>
      <c r="O10204">
        <v>0</v>
      </c>
      <c r="P10204" s="3">
        <f>N10204*O10204%*CSDL[[#This Row],[SỐ LƯỢNG]]</f>
        <v>0</v>
      </c>
      <c r="Q10204" s="3">
        <f t="shared" si="4419"/>
        <v>800000</v>
      </c>
    </row>
    <row r="10205" spans="1:17" x14ac:dyDescent="0.3">
      <c r="A10205" s="23" t="str">
        <f>A10204</f>
        <v>07/01/2019</v>
      </c>
      <c r="B10205" s="8" t="str">
        <f>B10204</f>
        <v>07/01/2019</v>
      </c>
      <c r="C10205" s="8">
        <v>1</v>
      </c>
      <c r="D10205" s="8" t="str">
        <f>D10204</f>
        <v>DH9315</v>
      </c>
      <c r="E10205" s="8" t="str">
        <f>E10204</f>
        <v>ha.vo</v>
      </c>
      <c r="F10205" s="8" t="str">
        <f>VLOOKUP(E10205,'DANH MỤC'!$F:$G,2,0)</f>
        <v>Nhóm 2</v>
      </c>
      <c r="G10205" s="8" t="str">
        <f>G10204</f>
        <v>KH3833</v>
      </c>
      <c r="H10205" t="str">
        <f>VLOOKUP(G10205,'DANH MỤC'!$I:$K,2,0)</f>
        <v>KH 3833</v>
      </c>
      <c r="I10205" t="str">
        <f>VLOOKUP(G10205,'DANH MỤC'!$I:$K,3,0)</f>
        <v>Bắc Giang</v>
      </c>
      <c r="J10205" s="8" t="s">
        <v>5942</v>
      </c>
      <c r="K10205" t="str">
        <f>VLOOKUP(J10205,'DANH MỤC'!$A$1:$B$19,2,0)</f>
        <v>Sản phẩm 0007</v>
      </c>
      <c r="L10205" t="s">
        <v>15</v>
      </c>
      <c r="M10205">
        <v>1</v>
      </c>
      <c r="N10205" s="3">
        <f>IF(LEFT(K10205,1)="S",VLOOKUP(K10205,'DANH MỤC'!$B:$D,2,0),VLOOKUP(K10205,'DANH MỤC'!$B:$D,3,0))</f>
        <v>800000</v>
      </c>
      <c r="O10205">
        <v>0</v>
      </c>
      <c r="P10205" s="3">
        <f>N10205*O10205%*CSDL[[#This Row],[SỐ LƯỢNG]]</f>
        <v>0</v>
      </c>
      <c r="Q10205" s="3">
        <f t="shared" si="4419"/>
        <v>800000</v>
      </c>
    </row>
    <row r="10206" spans="1:17" x14ac:dyDescent="0.3">
      <c r="A10206" s="23" t="s">
        <v>5742</v>
      </c>
      <c r="B10206" s="8" t="s">
        <v>5742</v>
      </c>
      <c r="C10206" s="8">
        <v>1</v>
      </c>
      <c r="D10206" s="8" t="s">
        <v>5762</v>
      </c>
      <c r="E10206" s="8" t="s">
        <v>13822</v>
      </c>
      <c r="F10206" s="8" t="str">
        <f>VLOOKUP(E10206,'DANH MỤC'!$F:$G,2,0)</f>
        <v>Nhóm 1</v>
      </c>
      <c r="G10206" s="8" t="s">
        <v>8150</v>
      </c>
      <c r="H10206" t="str">
        <f>VLOOKUP(G10206,'DANH MỤC'!$I:$K,2,0)</f>
        <v>KH 2161</v>
      </c>
      <c r="I10206" t="str">
        <f>VLOOKUP(G10206,'DANH MỤC'!$I:$K,3,0)</f>
        <v>Kon Tum</v>
      </c>
      <c r="J10206" s="8" t="s">
        <v>5939</v>
      </c>
      <c r="K10206" t="str">
        <f>VLOOKUP(J10206,'DANH MỤC'!$A$1:$B$19,2,0)</f>
        <v>Sản phẩm 0001</v>
      </c>
      <c r="L10206" t="s">
        <v>15</v>
      </c>
      <c r="M10206">
        <v>1</v>
      </c>
      <c r="N10206" s="3">
        <f>IF(LEFT(K10206,1)="S",VLOOKUP(K10206,'DANH MỤC'!$B:$D,2,0),VLOOKUP(K10206,'DANH MỤC'!$B:$D,3,0))</f>
        <v>3000000</v>
      </c>
      <c r="O10206">
        <v>5</v>
      </c>
      <c r="P10206" s="3">
        <f>N10206*O10206%*CSDL[[#This Row],[SỐ LƯỢNG]]</f>
        <v>150000</v>
      </c>
      <c r="Q10206" s="3">
        <f t="shared" si="4419"/>
        <v>2850000</v>
      </c>
    </row>
    <row r="10207" spans="1:17" x14ac:dyDescent="0.3">
      <c r="A10207" s="23" t="s">
        <v>5742</v>
      </c>
      <c r="B10207" s="8" t="s">
        <v>5742</v>
      </c>
      <c r="C10207" s="8">
        <v>1</v>
      </c>
      <c r="D10207" s="8" t="s">
        <v>5763</v>
      </c>
      <c r="E10207" s="8" t="s">
        <v>13823</v>
      </c>
      <c r="F10207" s="8" t="str">
        <f>VLOOKUP(E10207,'DANH MỤC'!$F:$G,2,0)</f>
        <v>Nhóm 1</v>
      </c>
      <c r="G10207" s="8" t="s">
        <v>9775</v>
      </c>
      <c r="H10207" t="str">
        <f>VLOOKUP(G10207,'DANH MỤC'!$I:$K,2,0)</f>
        <v>KH 3834</v>
      </c>
      <c r="I10207" t="str">
        <f>VLOOKUP(G10207,'DANH MỤC'!$I:$K,3,0)</f>
        <v>Tuyên Quang</v>
      </c>
      <c r="J10207" s="8" t="s">
        <v>5941</v>
      </c>
      <c r="K10207" t="str">
        <f>VLOOKUP(J10207,'DANH MỤC'!$A$1:$B$19,2,0)</f>
        <v>Sản phẩm 0006</v>
      </c>
      <c r="L10207" t="s">
        <v>15</v>
      </c>
      <c r="M10207">
        <v>1</v>
      </c>
      <c r="N10207" s="3">
        <f>IF(LEFT(K10207,1)="S",VLOOKUP(K10207,'DANH MỤC'!$B:$D,2,0),VLOOKUP(K10207,'DANH MỤC'!$B:$D,3,0))</f>
        <v>800000</v>
      </c>
      <c r="O10207">
        <v>0</v>
      </c>
      <c r="P10207" s="3">
        <f>N10207*O10207%*CSDL[[#This Row],[SỐ LƯỢNG]]</f>
        <v>0</v>
      </c>
      <c r="Q10207" s="3">
        <f t="shared" si="4419"/>
        <v>800000</v>
      </c>
    </row>
    <row r="10208" spans="1:17" x14ac:dyDescent="0.3">
      <c r="A10208" s="23" t="str">
        <f>A10207</f>
        <v>07/01/2019</v>
      </c>
      <c r="B10208" s="8" t="str">
        <f>B10207</f>
        <v>07/01/2019</v>
      </c>
      <c r="C10208" s="8">
        <v>1</v>
      </c>
      <c r="D10208" s="8" t="str">
        <f>D10207</f>
        <v>DH9313</v>
      </c>
      <c r="E10208" s="8" t="str">
        <f>E10207</f>
        <v>giang.nguyen</v>
      </c>
      <c r="F10208" s="8" t="str">
        <f>VLOOKUP(E10208,'DANH MỤC'!$F:$G,2,0)</f>
        <v>Nhóm 1</v>
      </c>
      <c r="G10208" s="8" t="str">
        <f>G10207</f>
        <v>KH3834</v>
      </c>
      <c r="H10208" t="str">
        <f>VLOOKUP(G10208,'DANH MỤC'!$I:$K,2,0)</f>
        <v>KH 3834</v>
      </c>
      <c r="I10208" t="str">
        <f>VLOOKUP(G10208,'DANH MỤC'!$I:$K,3,0)</f>
        <v>Tuyên Quang</v>
      </c>
      <c r="J10208" s="8" t="s">
        <v>5942</v>
      </c>
      <c r="K10208" t="str">
        <f>VLOOKUP(J10208,'DANH MỤC'!$A$1:$B$19,2,0)</f>
        <v>Sản phẩm 0007</v>
      </c>
      <c r="L10208" t="s">
        <v>15</v>
      </c>
      <c r="M10208">
        <v>1</v>
      </c>
      <c r="N10208" s="3">
        <f>IF(LEFT(K10208,1)="S",VLOOKUP(K10208,'DANH MỤC'!$B:$D,2,0),VLOOKUP(K10208,'DANH MỤC'!$B:$D,3,0))</f>
        <v>800000</v>
      </c>
      <c r="O10208">
        <v>0</v>
      </c>
      <c r="P10208" s="3">
        <f>N10208*O10208%*CSDL[[#This Row],[SỐ LƯỢNG]]</f>
        <v>0</v>
      </c>
      <c r="Q10208" s="3">
        <f t="shared" si="4419"/>
        <v>800000</v>
      </c>
    </row>
    <row r="10209" spans="1:17" x14ac:dyDescent="0.3">
      <c r="A10209" s="23" t="s">
        <v>5742</v>
      </c>
      <c r="B10209" s="8" t="s">
        <v>5742</v>
      </c>
      <c r="C10209" s="8">
        <v>1</v>
      </c>
      <c r="D10209" s="8" t="s">
        <v>5764</v>
      </c>
      <c r="E10209" s="8" t="s">
        <v>13822</v>
      </c>
      <c r="F10209" s="8" t="str">
        <f>VLOOKUP(E10209,'DANH MỤC'!$F:$G,2,0)</f>
        <v>Nhóm 1</v>
      </c>
      <c r="G10209" s="8" t="s">
        <v>7517</v>
      </c>
      <c r="H10209" t="str">
        <f>VLOOKUP(G10209,'DANH MỤC'!$I:$K,2,0)</f>
        <v>KH 1506</v>
      </c>
      <c r="I10209" t="str">
        <f>VLOOKUP(G10209,'DANH MỤC'!$I:$K,3,0)</f>
        <v>Bình Thuận</v>
      </c>
      <c r="J10209" s="8" t="s">
        <v>5939</v>
      </c>
      <c r="K10209" t="str">
        <f>VLOOKUP(J10209,'DANH MỤC'!$A$1:$B$19,2,0)</f>
        <v>Sản phẩm 0001</v>
      </c>
      <c r="L10209" t="s">
        <v>15</v>
      </c>
      <c r="M10209">
        <v>1</v>
      </c>
      <c r="N10209" s="3">
        <f>IF(LEFT(K10209,1)="S",VLOOKUP(K10209,'DANH MỤC'!$B:$D,2,0),VLOOKUP(K10209,'DANH MỤC'!$B:$D,3,0))</f>
        <v>3000000</v>
      </c>
      <c r="O10209">
        <v>5</v>
      </c>
      <c r="P10209" s="3">
        <f>N10209*O10209%*CSDL[[#This Row],[SỐ LƯỢNG]]</f>
        <v>150000</v>
      </c>
      <c r="Q10209" s="3">
        <f t="shared" si="4419"/>
        <v>2850000</v>
      </c>
    </row>
    <row r="10210" spans="1:17" x14ac:dyDescent="0.3">
      <c r="A10210" s="23" t="s">
        <v>5742</v>
      </c>
      <c r="B10210" s="8" t="s">
        <v>5742</v>
      </c>
      <c r="C10210" s="8">
        <v>1</v>
      </c>
      <c r="D10210" s="8" t="s">
        <v>5765</v>
      </c>
      <c r="E10210" s="8" t="s">
        <v>13830</v>
      </c>
      <c r="F10210" s="8" t="str">
        <f>VLOOKUP(E10210,'DANH MỤC'!$F:$G,2,0)</f>
        <v>Nhóm 2</v>
      </c>
      <c r="G10210" s="8" t="s">
        <v>9776</v>
      </c>
      <c r="H10210" t="str">
        <f>VLOOKUP(G10210,'DANH MỤC'!$I:$K,2,0)</f>
        <v>KH 3835</v>
      </c>
      <c r="I10210" t="str">
        <f>VLOOKUP(G10210,'DANH MỤC'!$I:$K,3,0)</f>
        <v>Bắc Kạn</v>
      </c>
      <c r="J10210" s="8" t="s">
        <v>5939</v>
      </c>
      <c r="K10210" t="str">
        <f>VLOOKUP(J10210,'DANH MỤC'!$A$1:$B$19,2,0)</f>
        <v>Sản phẩm 0001</v>
      </c>
      <c r="L10210" t="s">
        <v>15</v>
      </c>
      <c r="M10210">
        <v>1</v>
      </c>
      <c r="N10210" s="3">
        <f>IF(LEFT(K10210,1)="S",VLOOKUP(K10210,'DANH MỤC'!$B:$D,2,0),VLOOKUP(K10210,'DANH MỤC'!$B:$D,3,0))</f>
        <v>3000000</v>
      </c>
      <c r="O10210">
        <v>5</v>
      </c>
      <c r="P10210" s="3">
        <f>N10210*O10210%*CSDL[[#This Row],[SỐ LƯỢNG]]</f>
        <v>150000</v>
      </c>
      <c r="Q10210" s="3">
        <f t="shared" si="4419"/>
        <v>2850000</v>
      </c>
    </row>
    <row r="10211" spans="1:17" x14ac:dyDescent="0.3">
      <c r="A10211" s="23" t="s">
        <v>5742</v>
      </c>
      <c r="B10211" s="8" t="s">
        <v>5742</v>
      </c>
      <c r="C10211" s="8">
        <v>1</v>
      </c>
      <c r="D10211" s="8" t="s">
        <v>5766</v>
      </c>
      <c r="E10211" s="8" t="s">
        <v>13831</v>
      </c>
      <c r="F10211" s="8" t="str">
        <f>VLOOKUP(E10211,'DANH MỤC'!$F:$G,2,0)</f>
        <v>Nhóm 2</v>
      </c>
      <c r="G10211" s="8" t="s">
        <v>9777</v>
      </c>
      <c r="H10211" t="str">
        <f>VLOOKUP(G10211,'DANH MỤC'!$I:$K,2,0)</f>
        <v>KH 3836</v>
      </c>
      <c r="I10211" t="str">
        <f>VLOOKUP(G10211,'DANH MỤC'!$I:$K,3,0)</f>
        <v>Kon Tum</v>
      </c>
      <c r="J10211" s="8" t="s">
        <v>5939</v>
      </c>
      <c r="K10211" t="str">
        <f>VLOOKUP(J10211,'DANH MỤC'!$A$1:$B$19,2,0)</f>
        <v>Sản phẩm 0001</v>
      </c>
      <c r="L10211" t="s">
        <v>15</v>
      </c>
      <c r="M10211">
        <v>1</v>
      </c>
      <c r="N10211" s="3">
        <f>IF(LEFT(K10211,1)="S",VLOOKUP(K10211,'DANH MỤC'!$B:$D,2,0),VLOOKUP(K10211,'DANH MỤC'!$B:$D,3,0))</f>
        <v>3000000</v>
      </c>
      <c r="O10211">
        <v>5</v>
      </c>
      <c r="P10211" s="3">
        <f>N10211*O10211%*CSDL[[#This Row],[SỐ LƯỢNG]]</f>
        <v>150000</v>
      </c>
      <c r="Q10211" s="3">
        <f t="shared" si="4419"/>
        <v>2850000</v>
      </c>
    </row>
    <row r="10212" spans="1:17" x14ac:dyDescent="0.3">
      <c r="A10212" s="23" t="s">
        <v>5742</v>
      </c>
      <c r="B10212" s="8" t="s">
        <v>5742</v>
      </c>
      <c r="C10212" s="8">
        <v>1</v>
      </c>
      <c r="D10212" s="8" t="s">
        <v>5767</v>
      </c>
      <c r="E10212" s="8" t="s">
        <v>13823</v>
      </c>
      <c r="F10212" s="8" t="str">
        <f>VLOOKUP(E10212,'DANH MỤC'!$F:$G,2,0)</f>
        <v>Nhóm 1</v>
      </c>
      <c r="G10212" s="8" t="s">
        <v>9778</v>
      </c>
      <c r="H10212" t="str">
        <f>VLOOKUP(G10212,'DANH MỤC'!$I:$K,2,0)</f>
        <v>KH 3837</v>
      </c>
      <c r="I10212" t="str">
        <f>VLOOKUP(G10212,'DANH MỤC'!$I:$K,3,0)</f>
        <v>Lạng Sơn</v>
      </c>
      <c r="J10212" s="8" t="s">
        <v>5939</v>
      </c>
      <c r="K10212" t="str">
        <f>VLOOKUP(J10212,'DANH MỤC'!$A$1:$B$19,2,0)</f>
        <v>Sản phẩm 0001</v>
      </c>
      <c r="L10212" t="s">
        <v>15</v>
      </c>
      <c r="M10212">
        <v>1</v>
      </c>
      <c r="N10212" s="3">
        <f>IF(LEFT(K10212,1)="S",VLOOKUP(K10212,'DANH MỤC'!$B:$D,2,0),VLOOKUP(K10212,'DANH MỤC'!$B:$D,3,0))</f>
        <v>3000000</v>
      </c>
      <c r="O10212">
        <v>20</v>
      </c>
      <c r="P10212" s="3">
        <f>N10212*O10212%*CSDL[[#This Row],[SỐ LƯỢNG]]</f>
        <v>600000</v>
      </c>
      <c r="Q10212" s="3">
        <f t="shared" si="4419"/>
        <v>2400000</v>
      </c>
    </row>
    <row r="10213" spans="1:17" x14ac:dyDescent="0.3">
      <c r="A10213" s="23" t="str">
        <f>A10212</f>
        <v>07/01/2019</v>
      </c>
      <c r="B10213" s="8" t="str">
        <f>B10212</f>
        <v>07/01/2019</v>
      </c>
      <c r="C10213" s="8">
        <v>1</v>
      </c>
      <c r="D10213" s="8" t="str">
        <f>D10212</f>
        <v>DH9309</v>
      </c>
      <c r="E10213" s="8" t="str">
        <f>E10212</f>
        <v>giang.nguyen</v>
      </c>
      <c r="F10213" s="8" t="str">
        <f>VLOOKUP(E10213,'DANH MỤC'!$F:$G,2,0)</f>
        <v>Nhóm 1</v>
      </c>
      <c r="G10213" s="8" t="str">
        <f>G10212</f>
        <v>KH3837</v>
      </c>
      <c r="H10213" t="str">
        <f>VLOOKUP(G10213,'DANH MỤC'!$I:$K,2,0)</f>
        <v>KH 3837</v>
      </c>
      <c r="I10213" t="str">
        <f>VLOOKUP(G10213,'DANH MỤC'!$I:$K,3,0)</f>
        <v>Lạng Sơn</v>
      </c>
      <c r="J10213" s="8" t="s">
        <v>5939</v>
      </c>
      <c r="K10213" t="str">
        <f>VLOOKUP(J10213,'DANH MỤC'!$A$1:$B$19,2,0)</f>
        <v>Sản phẩm 0001</v>
      </c>
      <c r="L10213" t="s">
        <v>15</v>
      </c>
      <c r="M10213">
        <v>1</v>
      </c>
      <c r="N10213" s="3">
        <f>IF(LEFT(K10213,1)="S",VLOOKUP(K10213,'DANH MỤC'!$B:$D,2,0),VLOOKUP(K10213,'DANH MỤC'!$B:$D,3,0))</f>
        <v>3000000</v>
      </c>
      <c r="O10213">
        <v>10</v>
      </c>
      <c r="P10213" s="3">
        <f>N10213*O10213%*CSDL[[#This Row],[SỐ LƯỢNG]]</f>
        <v>300000</v>
      </c>
      <c r="Q10213" s="3">
        <f t="shared" si="4419"/>
        <v>2700000</v>
      </c>
    </row>
    <row r="10214" spans="1:17" x14ac:dyDescent="0.3">
      <c r="A10214" s="23" t="s">
        <v>5742</v>
      </c>
      <c r="B10214" s="8" t="s">
        <v>5742</v>
      </c>
      <c r="C10214" s="8">
        <v>1</v>
      </c>
      <c r="D10214" s="8" t="s">
        <v>5768</v>
      </c>
      <c r="E10214" s="8" t="s">
        <v>13815</v>
      </c>
      <c r="F10214" s="8" t="str">
        <f>VLOOKUP(E10214,'DANH MỤC'!$F:$G,2,0)</f>
        <v>Nhóm 1</v>
      </c>
      <c r="G10214" s="8" t="s">
        <v>9779</v>
      </c>
      <c r="H10214" t="str">
        <f>VLOOKUP(G10214,'DANH MỤC'!$I:$K,2,0)</f>
        <v>KH 3838</v>
      </c>
      <c r="I10214" t="str">
        <f>VLOOKUP(G10214,'DANH MỤC'!$I:$K,3,0)</f>
        <v>Thái Bình</v>
      </c>
      <c r="J10214" s="8" t="s">
        <v>5941</v>
      </c>
      <c r="K10214" t="str">
        <f>VLOOKUP(J10214,'DANH MỤC'!$A$1:$B$19,2,0)</f>
        <v>Sản phẩm 0006</v>
      </c>
      <c r="L10214" t="s">
        <v>15</v>
      </c>
      <c r="M10214">
        <v>1</v>
      </c>
      <c r="N10214" s="3">
        <f>IF(LEFT(K10214,1)="S",VLOOKUP(K10214,'DANH MỤC'!$B:$D,2,0),VLOOKUP(K10214,'DANH MỤC'!$B:$D,3,0))</f>
        <v>800000</v>
      </c>
      <c r="O10214">
        <v>0</v>
      </c>
      <c r="P10214" s="3">
        <f>N10214*O10214%*CSDL[[#This Row],[SỐ LƯỢNG]]</f>
        <v>0</v>
      </c>
      <c r="Q10214" s="3">
        <f t="shared" si="4419"/>
        <v>800000</v>
      </c>
    </row>
    <row r="10215" spans="1:17" x14ac:dyDescent="0.3">
      <c r="A10215" s="23" t="str">
        <f>A10214</f>
        <v>07/01/2019</v>
      </c>
      <c r="B10215" s="8" t="str">
        <f>B10214</f>
        <v>07/01/2019</v>
      </c>
      <c r="C10215" s="8">
        <v>1</v>
      </c>
      <c r="D10215" s="8" t="str">
        <f>D10214</f>
        <v>DH9308</v>
      </c>
      <c r="E10215" s="8" t="str">
        <f>E10214</f>
        <v>nhi.vu</v>
      </c>
      <c r="F10215" s="8" t="str">
        <f>VLOOKUP(E10215,'DANH MỤC'!$F:$G,2,0)</f>
        <v>Nhóm 1</v>
      </c>
      <c r="G10215" s="8" t="str">
        <f>G10214</f>
        <v>KH3838</v>
      </c>
      <c r="H10215" t="str">
        <f>VLOOKUP(G10215,'DANH MỤC'!$I:$K,2,0)</f>
        <v>KH 3838</v>
      </c>
      <c r="I10215" t="str">
        <f>VLOOKUP(G10215,'DANH MỤC'!$I:$K,3,0)</f>
        <v>Thái Bình</v>
      </c>
      <c r="J10215" s="8" t="s">
        <v>5942</v>
      </c>
      <c r="K10215" t="str">
        <f>VLOOKUP(J10215,'DANH MỤC'!$A$1:$B$19,2,0)</f>
        <v>Sản phẩm 0007</v>
      </c>
      <c r="L10215" t="s">
        <v>15</v>
      </c>
      <c r="M10215">
        <v>1</v>
      </c>
      <c r="N10215" s="3">
        <f>IF(LEFT(K10215,1)="S",VLOOKUP(K10215,'DANH MỤC'!$B:$D,2,0),VLOOKUP(K10215,'DANH MỤC'!$B:$D,3,0))</f>
        <v>800000</v>
      </c>
      <c r="O10215">
        <v>0</v>
      </c>
      <c r="P10215" s="3">
        <f>N10215*O10215%*CSDL[[#This Row],[SỐ LƯỢNG]]</f>
        <v>0</v>
      </c>
      <c r="Q10215" s="3">
        <f t="shared" si="4419"/>
        <v>800000</v>
      </c>
    </row>
    <row r="10216" spans="1:17" x14ac:dyDescent="0.3">
      <c r="A10216" s="23" t="s">
        <v>5742</v>
      </c>
      <c r="B10216" s="8" t="s">
        <v>5742</v>
      </c>
      <c r="C10216" s="8">
        <v>1</v>
      </c>
      <c r="D10216" s="8" t="s">
        <v>5769</v>
      </c>
      <c r="E10216" s="8" t="s">
        <v>13854</v>
      </c>
      <c r="F10216" s="8" t="str">
        <f>VLOOKUP(E10216,'DANH MỤC'!$F:$G,2,0)</f>
        <v>Nhóm 3</v>
      </c>
      <c r="G10216" s="8" t="s">
        <v>9780</v>
      </c>
      <c r="H10216" t="str">
        <f>VLOOKUP(G10216,'DANH MỤC'!$I:$K,2,0)</f>
        <v>KH 3839</v>
      </c>
      <c r="I10216" t="str">
        <f>VLOOKUP(G10216,'DANH MỤC'!$I:$K,3,0)</f>
        <v>Đắk Nông</v>
      </c>
      <c r="J10216" s="8" t="s">
        <v>5939</v>
      </c>
      <c r="K10216" t="str">
        <f>VLOOKUP(J10216,'DANH MỤC'!$A$1:$B$19,2,0)</f>
        <v>Sản phẩm 0001</v>
      </c>
      <c r="L10216" t="s">
        <v>15</v>
      </c>
      <c r="M10216">
        <v>2</v>
      </c>
      <c r="N10216" s="3">
        <f>IF(LEFT(K10216,1)="S",VLOOKUP(K10216,'DANH MỤC'!$B:$D,2,0),VLOOKUP(K10216,'DANH MỤC'!$B:$D,3,0))</f>
        <v>3000000</v>
      </c>
      <c r="O10216">
        <v>5</v>
      </c>
      <c r="P10216" s="3">
        <f>N10216*O10216%*CSDL[[#This Row],[SỐ LƯỢNG]]</f>
        <v>300000</v>
      </c>
      <c r="Q10216" s="3">
        <f t="shared" si="4419"/>
        <v>5700000</v>
      </c>
    </row>
    <row r="10217" spans="1:17" x14ac:dyDescent="0.3">
      <c r="A10217" s="23" t="s">
        <v>5742</v>
      </c>
      <c r="B10217" s="8" t="s">
        <v>5742</v>
      </c>
      <c r="C10217" s="8">
        <v>1</v>
      </c>
      <c r="D10217" s="8" t="s">
        <v>5770</v>
      </c>
      <c r="E10217" s="8" t="s">
        <v>13814</v>
      </c>
      <c r="F10217" s="8" t="str">
        <f>VLOOKUP(E10217,'DANH MỤC'!$F:$G,2,0)</f>
        <v>Nhóm 1</v>
      </c>
      <c r="G10217" s="8" t="s">
        <v>9345</v>
      </c>
      <c r="H10217" t="str">
        <f>VLOOKUP(G10217,'DANH MỤC'!$I:$K,2,0)</f>
        <v>KH 3395</v>
      </c>
      <c r="I10217" t="str">
        <f>VLOOKUP(G10217,'DANH MỤC'!$I:$K,3,0)</f>
        <v>Quảng Ninh</v>
      </c>
      <c r="J10217" s="8" t="s">
        <v>5940</v>
      </c>
      <c r="K10217" t="str">
        <f>VLOOKUP(J10217,'DANH MỤC'!$A$1:$B$19,2,0)</f>
        <v>Sản phẩm 0002</v>
      </c>
      <c r="L10217" t="s">
        <v>15</v>
      </c>
      <c r="M10217">
        <v>1</v>
      </c>
      <c r="N10217" s="3">
        <f>IF(LEFT(K10217,1)="S",VLOOKUP(K10217,'DANH MỤC'!$B:$D,2,0),VLOOKUP(K10217,'DANH MỤC'!$B:$D,3,0))</f>
        <v>2000000</v>
      </c>
      <c r="O10217">
        <v>5</v>
      </c>
      <c r="P10217" s="3">
        <f>N10217*O10217%*CSDL[[#This Row],[SỐ LƯỢNG]]</f>
        <v>100000</v>
      </c>
      <c r="Q10217" s="3">
        <f t="shared" si="4419"/>
        <v>1900000</v>
      </c>
    </row>
    <row r="10218" spans="1:17" x14ac:dyDescent="0.3">
      <c r="A10218" s="23" t="s">
        <v>5742</v>
      </c>
      <c r="B10218" s="8" t="s">
        <v>5742</v>
      </c>
      <c r="C10218" s="8">
        <v>1</v>
      </c>
      <c r="D10218" s="8" t="s">
        <v>5771</v>
      </c>
      <c r="E10218" s="8" t="s">
        <v>13854</v>
      </c>
      <c r="F10218" s="8" t="str">
        <f>VLOOKUP(E10218,'DANH MỤC'!$F:$G,2,0)</f>
        <v>Nhóm 3</v>
      </c>
      <c r="G10218" s="8" t="s">
        <v>9781</v>
      </c>
      <c r="H10218" t="str">
        <f>VLOOKUP(G10218,'DANH MỤC'!$I:$K,2,0)</f>
        <v>KH 3840</v>
      </c>
      <c r="I10218" t="str">
        <f>VLOOKUP(G10218,'DANH MỤC'!$I:$K,3,0)</f>
        <v>Bình Định</v>
      </c>
      <c r="J10218" s="8" t="s">
        <v>5939</v>
      </c>
      <c r="K10218" t="str">
        <f>VLOOKUP(J10218,'DANH MỤC'!$A$1:$B$19,2,0)</f>
        <v>Sản phẩm 0001</v>
      </c>
      <c r="L10218" t="s">
        <v>15</v>
      </c>
      <c r="M10218">
        <v>1</v>
      </c>
      <c r="N10218" s="3">
        <f>IF(LEFT(K10218,1)="S",VLOOKUP(K10218,'DANH MỤC'!$B:$D,2,0),VLOOKUP(K10218,'DANH MỤC'!$B:$D,3,0))</f>
        <v>3000000</v>
      </c>
      <c r="O10218">
        <v>5</v>
      </c>
      <c r="P10218" s="3">
        <f>N10218*O10218%*CSDL[[#This Row],[SỐ LƯỢNG]]</f>
        <v>150000</v>
      </c>
      <c r="Q10218" s="3">
        <f t="shared" si="4419"/>
        <v>2850000</v>
      </c>
    </row>
    <row r="10219" spans="1:17" x14ac:dyDescent="0.3">
      <c r="A10219" s="23" t="s">
        <v>5742</v>
      </c>
      <c r="B10219" s="8" t="s">
        <v>5740</v>
      </c>
      <c r="C10219" s="8">
        <v>1</v>
      </c>
      <c r="D10219" s="8" t="s">
        <v>5772</v>
      </c>
      <c r="E10219" s="8" t="s">
        <v>13847</v>
      </c>
      <c r="F10219" s="8" t="str">
        <f>VLOOKUP(E10219,'DANH MỤC'!$F:$G,2,0)</f>
        <v>Nhóm 3</v>
      </c>
      <c r="G10219" s="8" t="s">
        <v>8415</v>
      </c>
      <c r="H10219" t="str">
        <f>VLOOKUP(G10219,'DANH MỤC'!$I:$K,2,0)</f>
        <v>KH 2432</v>
      </c>
      <c r="I10219" t="str">
        <f>VLOOKUP(G10219,'DANH MỤC'!$I:$K,3,0)</f>
        <v>Bình Phước</v>
      </c>
      <c r="J10219" s="8" t="s">
        <v>5939</v>
      </c>
      <c r="K10219" t="str">
        <f>VLOOKUP(J10219,'DANH MỤC'!$A$1:$B$19,2,0)</f>
        <v>Sản phẩm 0001</v>
      </c>
      <c r="L10219" t="s">
        <v>15</v>
      </c>
      <c r="M10219">
        <v>1</v>
      </c>
      <c r="N10219" s="3">
        <f>IF(LEFT(K10219,1)="S",VLOOKUP(K10219,'DANH MỤC'!$B:$D,2,0),VLOOKUP(K10219,'DANH MỤC'!$B:$D,3,0))</f>
        <v>3000000</v>
      </c>
      <c r="O10219">
        <v>5</v>
      </c>
      <c r="P10219" s="3">
        <f>N10219*O10219%*CSDL[[#This Row],[SỐ LƯỢNG]]</f>
        <v>150000</v>
      </c>
      <c r="Q10219" s="3">
        <f t="shared" si="4419"/>
        <v>2850000</v>
      </c>
    </row>
    <row r="10220" spans="1:17" x14ac:dyDescent="0.3">
      <c r="A10220" s="23" t="s">
        <v>5773</v>
      </c>
      <c r="B10220" s="8" t="s">
        <v>5742</v>
      </c>
      <c r="C10220" s="8">
        <v>1</v>
      </c>
      <c r="D10220" s="8" t="s">
        <v>5774</v>
      </c>
      <c r="E10220" s="8" t="s">
        <v>13839</v>
      </c>
      <c r="F10220" s="8" t="str">
        <f>VLOOKUP(E10220,'DANH MỤC'!$F:$G,2,0)</f>
        <v>Nhóm 2</v>
      </c>
      <c r="G10220" s="8" t="s">
        <v>9782</v>
      </c>
      <c r="H10220" t="str">
        <f>VLOOKUP(G10220,'DANH MỤC'!$I:$K,2,0)</f>
        <v>KH 3841</v>
      </c>
      <c r="I10220" t="str">
        <f>VLOOKUP(G10220,'DANH MỤC'!$I:$K,3,0)</f>
        <v>Đồng Nai</v>
      </c>
      <c r="J10220" s="8" t="s">
        <v>5939</v>
      </c>
      <c r="K10220" t="str">
        <f>VLOOKUP(J10220,'DANH MỤC'!$A$1:$B$19,2,0)</f>
        <v>Sản phẩm 0001</v>
      </c>
      <c r="L10220" t="s">
        <v>15</v>
      </c>
      <c r="M10220">
        <v>1</v>
      </c>
      <c r="N10220" s="3">
        <f>IF(LEFT(K10220,1)="S",VLOOKUP(K10220,'DANH MỤC'!$B:$D,2,0),VLOOKUP(K10220,'DANH MỤC'!$B:$D,3,0))</f>
        <v>3000000</v>
      </c>
      <c r="O10220">
        <v>5</v>
      </c>
      <c r="P10220" s="3">
        <f>N10220*O10220%*CSDL[[#This Row],[SỐ LƯỢNG]]</f>
        <v>150000</v>
      </c>
      <c r="Q10220" s="3">
        <f t="shared" si="4419"/>
        <v>2850000</v>
      </c>
    </row>
    <row r="10221" spans="1:17" x14ac:dyDescent="0.3">
      <c r="A10221" s="23" t="str">
        <f>A10220</f>
        <v>06/01/2019</v>
      </c>
      <c r="B10221" s="8" t="str">
        <f>B10220</f>
        <v>07/01/2019</v>
      </c>
      <c r="C10221" s="8">
        <v>1</v>
      </c>
      <c r="D10221" s="8" t="str">
        <f>D10220</f>
        <v>DH9307</v>
      </c>
      <c r="E10221" s="8" t="str">
        <f>E10220</f>
        <v>hang.dinh</v>
      </c>
      <c r="F10221" s="8" t="str">
        <f>VLOOKUP(E10221,'DANH MỤC'!$F:$G,2,0)</f>
        <v>Nhóm 2</v>
      </c>
      <c r="G10221" s="8" t="str">
        <f>G10220</f>
        <v>KH3841</v>
      </c>
      <c r="H10221" t="str">
        <f>VLOOKUP(G10221,'DANH MỤC'!$I:$K,2,0)</f>
        <v>KH 3841</v>
      </c>
      <c r="I10221" t="str">
        <f>VLOOKUP(G10221,'DANH MỤC'!$I:$K,3,0)</f>
        <v>Đồng Nai</v>
      </c>
      <c r="J10221" s="8" t="s">
        <v>5939</v>
      </c>
      <c r="K10221" t="str">
        <f>VLOOKUP(J10221,'DANH MỤC'!$A$1:$B$19,2,0)</f>
        <v>Sản phẩm 0001</v>
      </c>
      <c r="L10221" t="s">
        <v>15</v>
      </c>
      <c r="M10221">
        <v>1</v>
      </c>
      <c r="N10221" s="3">
        <f>IF(LEFT(K10221,1)="S",VLOOKUP(K10221,'DANH MỤC'!$B:$D,2,0),VLOOKUP(K10221,'DANH MỤC'!$B:$D,3,0))</f>
        <v>3000000</v>
      </c>
      <c r="O10221">
        <v>20</v>
      </c>
      <c r="P10221" s="3">
        <f>N10221*O10221%*CSDL[[#This Row],[SỐ LƯỢNG]]</f>
        <v>600000</v>
      </c>
      <c r="Q10221" s="3">
        <f t="shared" si="4419"/>
        <v>2400000</v>
      </c>
    </row>
    <row r="10222" spans="1:17" x14ac:dyDescent="0.3">
      <c r="A10222" s="23" t="s">
        <v>5773</v>
      </c>
      <c r="B10222" s="8" t="s">
        <v>5773</v>
      </c>
      <c r="C10222" s="8">
        <v>1</v>
      </c>
      <c r="D10222" s="8" t="s">
        <v>5775</v>
      </c>
      <c r="E10222" s="8" t="s">
        <v>13831</v>
      </c>
      <c r="F10222" s="8" t="str">
        <f>VLOOKUP(E10222,'DANH MỤC'!$F:$G,2,0)</f>
        <v>Nhóm 2</v>
      </c>
      <c r="G10222" s="8" t="s">
        <v>9783</v>
      </c>
      <c r="H10222" t="str">
        <f>VLOOKUP(G10222,'DANH MỤC'!$I:$K,2,0)</f>
        <v>KH 3842</v>
      </c>
      <c r="I10222" t="str">
        <f>VLOOKUP(G10222,'DANH MỤC'!$I:$K,3,0)</f>
        <v>Kiên Giang</v>
      </c>
      <c r="J10222" s="8" t="s">
        <v>5939</v>
      </c>
      <c r="K10222" t="str">
        <f>VLOOKUP(J10222,'DANH MỤC'!$A$1:$B$19,2,0)</f>
        <v>Sản phẩm 0001</v>
      </c>
      <c r="L10222" t="s">
        <v>15</v>
      </c>
      <c r="M10222">
        <v>1</v>
      </c>
      <c r="N10222" s="3">
        <f>IF(LEFT(K10222,1)="S",VLOOKUP(K10222,'DANH MỤC'!$B:$D,2,0),VLOOKUP(K10222,'DANH MỤC'!$B:$D,3,0))</f>
        <v>3000000</v>
      </c>
      <c r="O10222">
        <v>5</v>
      </c>
      <c r="P10222" s="3">
        <f>N10222*O10222%*CSDL[[#This Row],[SỐ LƯỢNG]]</f>
        <v>150000</v>
      </c>
      <c r="Q10222" s="3">
        <f t="shared" si="4419"/>
        <v>2850000</v>
      </c>
    </row>
    <row r="10223" spans="1:17" x14ac:dyDescent="0.3">
      <c r="A10223" s="23" t="s">
        <v>5773</v>
      </c>
      <c r="B10223" s="8" t="s">
        <v>5773</v>
      </c>
      <c r="C10223" s="8">
        <v>1</v>
      </c>
      <c r="D10223" s="8" t="s">
        <v>5776</v>
      </c>
      <c r="E10223" s="8" t="s">
        <v>13819</v>
      </c>
      <c r="F10223" s="8" t="str">
        <f>VLOOKUP(E10223,'DANH MỤC'!$F:$G,2,0)</f>
        <v>Nhóm 1</v>
      </c>
      <c r="G10223" s="8" t="s">
        <v>7774</v>
      </c>
      <c r="H10223" t="str">
        <f>VLOOKUP(G10223,'DANH MỤC'!$I:$K,2,0)</f>
        <v>KH 1771</v>
      </c>
      <c r="I10223" t="str">
        <f>VLOOKUP(G10223,'DANH MỤC'!$I:$K,3,0)</f>
        <v>Bình Phước</v>
      </c>
      <c r="J10223" s="8" t="s">
        <v>5939</v>
      </c>
      <c r="K10223" t="str">
        <f>VLOOKUP(J10223,'DANH MỤC'!$A$1:$B$19,2,0)</f>
        <v>Sản phẩm 0001</v>
      </c>
      <c r="L10223" t="s">
        <v>15</v>
      </c>
      <c r="M10223">
        <v>1</v>
      </c>
      <c r="N10223" s="3">
        <f>IF(LEFT(K10223,1)="S",VLOOKUP(K10223,'DANH MỤC'!$B:$D,2,0),VLOOKUP(K10223,'DANH MỤC'!$B:$D,3,0))</f>
        <v>3000000</v>
      </c>
      <c r="O10223">
        <v>5</v>
      </c>
      <c r="P10223" s="3">
        <f>N10223*O10223%*CSDL[[#This Row],[SỐ LƯỢNG]]</f>
        <v>150000</v>
      </c>
      <c r="Q10223" s="3">
        <f t="shared" si="4419"/>
        <v>2850000</v>
      </c>
    </row>
    <row r="10224" spans="1:17" x14ac:dyDescent="0.3">
      <c r="A10224" s="23" t="s">
        <v>5773</v>
      </c>
      <c r="B10224" s="8" t="s">
        <v>5773</v>
      </c>
      <c r="C10224" s="8">
        <v>1</v>
      </c>
      <c r="D10224" s="8" t="s">
        <v>5777</v>
      </c>
      <c r="E10224" s="8" t="s">
        <v>13819</v>
      </c>
      <c r="F10224" s="8" t="str">
        <f>VLOOKUP(E10224,'DANH MỤC'!$F:$G,2,0)</f>
        <v>Nhóm 1</v>
      </c>
      <c r="G10224" s="8" t="s">
        <v>7862</v>
      </c>
      <c r="H10224" t="str">
        <f>VLOOKUP(G10224,'DANH MỤC'!$I:$K,2,0)</f>
        <v>KH 1860</v>
      </c>
      <c r="I10224" t="str">
        <f>VLOOKUP(G10224,'DANH MỤC'!$I:$K,3,0)</f>
        <v>Đồng Tháp</v>
      </c>
      <c r="J10224" s="8" t="s">
        <v>5939</v>
      </c>
      <c r="K10224" t="str">
        <f>VLOOKUP(J10224,'DANH MỤC'!$A$1:$B$19,2,0)</f>
        <v>Sản phẩm 0001</v>
      </c>
      <c r="L10224" t="s">
        <v>15</v>
      </c>
      <c r="M10224">
        <v>1</v>
      </c>
      <c r="N10224" s="3">
        <f>IF(LEFT(K10224,1)="S",VLOOKUP(K10224,'DANH MỤC'!$B:$D,2,0),VLOOKUP(K10224,'DANH MỤC'!$B:$D,3,0))</f>
        <v>3000000</v>
      </c>
      <c r="O10224">
        <v>5</v>
      </c>
      <c r="P10224" s="3">
        <f>N10224*O10224%*CSDL[[#This Row],[SỐ LƯỢNG]]</f>
        <v>150000</v>
      </c>
      <c r="Q10224" s="3">
        <f t="shared" si="4419"/>
        <v>2850000</v>
      </c>
    </row>
    <row r="10225" spans="1:17" x14ac:dyDescent="0.3">
      <c r="A10225" s="23" t="s">
        <v>5773</v>
      </c>
      <c r="B10225" s="8" t="s">
        <v>5773</v>
      </c>
      <c r="C10225" s="8">
        <v>1</v>
      </c>
      <c r="D10225" s="8" t="s">
        <v>5778</v>
      </c>
      <c r="E10225" s="8" t="s">
        <v>13854</v>
      </c>
      <c r="F10225" s="8" t="str">
        <f>VLOOKUP(E10225,'DANH MỤC'!$F:$G,2,0)</f>
        <v>Nhóm 3</v>
      </c>
      <c r="G10225" s="8" t="s">
        <v>2138</v>
      </c>
      <c r="H10225" t="str">
        <f>VLOOKUP(G10225,'DANH MỤC'!$I:$K,2,0)</f>
        <v>KH 3843</v>
      </c>
      <c r="I10225" t="str">
        <f>VLOOKUP(G10225,'DANH MỤC'!$I:$K,3,0)</f>
        <v>Hải Phòng</v>
      </c>
      <c r="J10225" s="8" t="s">
        <v>5940</v>
      </c>
      <c r="K10225" t="str">
        <f>VLOOKUP(J10225,'DANH MỤC'!$A$1:$B$19,2,0)</f>
        <v>Sản phẩm 0002</v>
      </c>
      <c r="L10225" t="s">
        <v>15</v>
      </c>
      <c r="M10225">
        <v>1</v>
      </c>
      <c r="N10225" s="3">
        <f>IF(LEFT(K10225,1)="S",VLOOKUP(K10225,'DANH MỤC'!$B:$D,2,0),VLOOKUP(K10225,'DANH MỤC'!$B:$D,3,0))</f>
        <v>2000000</v>
      </c>
      <c r="O10225">
        <v>5</v>
      </c>
      <c r="P10225" s="3">
        <f>N10225*O10225%*CSDL[[#This Row],[SỐ LƯỢNG]]</f>
        <v>100000</v>
      </c>
      <c r="Q10225" s="3">
        <f t="shared" si="4419"/>
        <v>1900000</v>
      </c>
    </row>
    <row r="10226" spans="1:17" x14ac:dyDescent="0.3">
      <c r="A10226" s="23" t="s">
        <v>5773</v>
      </c>
      <c r="B10226" s="8" t="s">
        <v>5773</v>
      </c>
      <c r="C10226" s="8">
        <v>1</v>
      </c>
      <c r="D10226" s="8" t="s">
        <v>5779</v>
      </c>
      <c r="E10226" s="8" t="s">
        <v>13819</v>
      </c>
      <c r="F10226" s="8" t="str">
        <f>VLOOKUP(E10226,'DANH MỤC'!$F:$G,2,0)</f>
        <v>Nhóm 1</v>
      </c>
      <c r="G10226" s="8" t="s">
        <v>9784</v>
      </c>
      <c r="H10226" t="str">
        <f>VLOOKUP(G10226,'DANH MỤC'!$I:$K,2,0)</f>
        <v>KH 3844</v>
      </c>
      <c r="I10226" t="str">
        <f>VLOOKUP(G10226,'DANH MỤC'!$I:$K,3,0)</f>
        <v>Điện Biên</v>
      </c>
      <c r="J10226" s="8" t="s">
        <v>5939</v>
      </c>
      <c r="K10226" t="str">
        <f>VLOOKUP(J10226,'DANH MỤC'!$A$1:$B$19,2,0)</f>
        <v>Sản phẩm 0001</v>
      </c>
      <c r="L10226" t="s">
        <v>15</v>
      </c>
      <c r="M10226">
        <v>1</v>
      </c>
      <c r="N10226" s="3">
        <f>IF(LEFT(K10226,1)="S",VLOOKUP(K10226,'DANH MỤC'!$B:$D,2,0),VLOOKUP(K10226,'DANH MỤC'!$B:$D,3,0))</f>
        <v>3000000</v>
      </c>
      <c r="O10226">
        <v>5</v>
      </c>
      <c r="P10226" s="3">
        <f>N10226*O10226%*CSDL[[#This Row],[SỐ LƯỢNG]]</f>
        <v>150000</v>
      </c>
      <c r="Q10226" s="3">
        <f t="shared" si="4419"/>
        <v>2850000</v>
      </c>
    </row>
    <row r="10227" spans="1:17" x14ac:dyDescent="0.3">
      <c r="A10227" s="23" t="s">
        <v>5773</v>
      </c>
      <c r="B10227" s="8" t="s">
        <v>5773</v>
      </c>
      <c r="C10227" s="8">
        <v>1</v>
      </c>
      <c r="D10227" s="8" t="s">
        <v>5780</v>
      </c>
      <c r="E10227" s="8" t="s">
        <v>13816</v>
      </c>
      <c r="F10227" s="8" t="str">
        <f>VLOOKUP(E10227,'DANH MỤC'!$F:$G,2,0)</f>
        <v>Nhóm 1</v>
      </c>
      <c r="G10227" s="8" t="s">
        <v>8407</v>
      </c>
      <c r="H10227" t="str">
        <f>VLOOKUP(G10227,'DANH MỤC'!$I:$K,2,0)</f>
        <v>KH 2424</v>
      </c>
      <c r="I10227" t="str">
        <f>VLOOKUP(G10227,'DANH MỤC'!$I:$K,3,0)</f>
        <v>Sóc Trăng</v>
      </c>
      <c r="J10227" s="8" t="s">
        <v>5939</v>
      </c>
      <c r="K10227" t="str">
        <f>VLOOKUP(J10227,'DANH MỤC'!$A$1:$B$19,2,0)</f>
        <v>Sản phẩm 0001</v>
      </c>
      <c r="L10227" t="s">
        <v>15</v>
      </c>
      <c r="M10227">
        <v>1</v>
      </c>
      <c r="N10227" s="3">
        <f>IF(LEFT(K10227,1)="S",VLOOKUP(K10227,'DANH MỤC'!$B:$D,2,0),VLOOKUP(K10227,'DANH MỤC'!$B:$D,3,0))</f>
        <v>3000000</v>
      </c>
      <c r="O10227">
        <v>5</v>
      </c>
      <c r="P10227" s="3">
        <f>N10227*O10227%*CSDL[[#This Row],[SỐ LƯỢNG]]</f>
        <v>150000</v>
      </c>
      <c r="Q10227" s="3">
        <f t="shared" si="4419"/>
        <v>2850000</v>
      </c>
    </row>
    <row r="10228" spans="1:17" x14ac:dyDescent="0.3">
      <c r="A10228" s="23" t="s">
        <v>5773</v>
      </c>
      <c r="B10228" s="8" t="s">
        <v>5773</v>
      </c>
      <c r="C10228" s="8">
        <v>1</v>
      </c>
      <c r="D10228" s="8" t="s">
        <v>5781</v>
      </c>
      <c r="E10228" s="8" t="s">
        <v>13815</v>
      </c>
      <c r="F10228" s="8" t="str">
        <f>VLOOKUP(E10228,'DANH MỤC'!$F:$G,2,0)</f>
        <v>Nhóm 1</v>
      </c>
      <c r="G10228" s="8" t="s">
        <v>9075</v>
      </c>
      <c r="H10228" t="str">
        <f>VLOOKUP(G10228,'DANH MỤC'!$I:$K,2,0)</f>
        <v>KH 3118</v>
      </c>
      <c r="I10228" t="str">
        <f>VLOOKUP(G10228,'DANH MỤC'!$I:$K,3,0)</f>
        <v>Ninh Thuận</v>
      </c>
      <c r="J10228" s="8" t="s">
        <v>5939</v>
      </c>
      <c r="K10228" t="str">
        <f>VLOOKUP(J10228,'DANH MỤC'!$A$1:$B$19,2,0)</f>
        <v>Sản phẩm 0001</v>
      </c>
      <c r="L10228" t="s">
        <v>15</v>
      </c>
      <c r="M10228">
        <v>1</v>
      </c>
      <c r="N10228" s="3">
        <f>IF(LEFT(K10228,1)="S",VLOOKUP(K10228,'DANH MỤC'!$B:$D,2,0),VLOOKUP(K10228,'DANH MỤC'!$B:$D,3,0))</f>
        <v>3000000</v>
      </c>
      <c r="O10228">
        <v>5</v>
      </c>
      <c r="P10228" s="3">
        <f>N10228*O10228%*CSDL[[#This Row],[SỐ LƯỢNG]]</f>
        <v>150000</v>
      </c>
      <c r="Q10228" s="3">
        <f t="shared" si="4419"/>
        <v>2850000</v>
      </c>
    </row>
    <row r="10229" spans="1:17" x14ac:dyDescent="0.3">
      <c r="A10229" s="23" t="s">
        <v>5773</v>
      </c>
      <c r="B10229" s="8" t="s">
        <v>5773</v>
      </c>
      <c r="C10229" s="8">
        <v>1</v>
      </c>
      <c r="D10229" s="8" t="s">
        <v>5782</v>
      </c>
      <c r="E10229" s="8" t="s">
        <v>13816</v>
      </c>
      <c r="F10229" s="8" t="str">
        <f>VLOOKUP(E10229,'DANH MỤC'!$F:$G,2,0)</f>
        <v>Nhóm 1</v>
      </c>
      <c r="G10229" s="8" t="s">
        <v>9785</v>
      </c>
      <c r="H10229" t="str">
        <f>VLOOKUP(G10229,'DANH MỤC'!$I:$K,2,0)</f>
        <v>KH 3845</v>
      </c>
      <c r="I10229" t="str">
        <f>VLOOKUP(G10229,'DANH MỤC'!$I:$K,3,0)</f>
        <v>Tiền Giang</v>
      </c>
      <c r="J10229" s="8" t="s">
        <v>5940</v>
      </c>
      <c r="K10229" t="str">
        <f>VLOOKUP(J10229,'DANH MỤC'!$A$1:$B$19,2,0)</f>
        <v>Sản phẩm 0002</v>
      </c>
      <c r="L10229" t="s">
        <v>15</v>
      </c>
      <c r="M10229">
        <v>1</v>
      </c>
      <c r="N10229" s="3">
        <f>IF(LEFT(K10229,1)="S",VLOOKUP(K10229,'DANH MỤC'!$B:$D,2,0),VLOOKUP(K10229,'DANH MỤC'!$B:$D,3,0))</f>
        <v>2000000</v>
      </c>
      <c r="O10229">
        <v>5</v>
      </c>
      <c r="P10229" s="3">
        <f>N10229*O10229%*CSDL[[#This Row],[SỐ LƯỢNG]]</f>
        <v>100000</v>
      </c>
      <c r="Q10229" s="3">
        <f t="shared" si="4419"/>
        <v>1900000</v>
      </c>
    </row>
    <row r="10230" spans="1:17" x14ac:dyDescent="0.3">
      <c r="A10230" s="23" t="str">
        <f>A10229</f>
        <v>06/01/2019</v>
      </c>
      <c r="B10230" s="8" t="str">
        <f>B10229</f>
        <v>06/01/2019</v>
      </c>
      <c r="C10230" s="8">
        <v>1</v>
      </c>
      <c r="D10230" s="8" t="str">
        <f>D10229</f>
        <v>DH9295</v>
      </c>
      <c r="E10230" s="8" t="str">
        <f>E10229</f>
        <v>luyen.dam</v>
      </c>
      <c r="F10230" s="8" t="str">
        <f>VLOOKUP(E10230,'DANH MỤC'!$F:$G,2,0)</f>
        <v>Nhóm 1</v>
      </c>
      <c r="G10230" s="8" t="str">
        <f>G10229</f>
        <v>KH3845</v>
      </c>
      <c r="H10230" t="str">
        <f>VLOOKUP(G10230,'DANH MỤC'!$I:$K,2,0)</f>
        <v>KH 3845</v>
      </c>
      <c r="I10230" t="str">
        <f>VLOOKUP(G10230,'DANH MỤC'!$I:$K,3,0)</f>
        <v>Tiền Giang</v>
      </c>
      <c r="J10230" s="8" t="s">
        <v>5939</v>
      </c>
      <c r="K10230" t="str">
        <f>VLOOKUP(J10230,'DANH MỤC'!$A$1:$B$19,2,0)</f>
        <v>Sản phẩm 0001</v>
      </c>
      <c r="L10230" t="s">
        <v>15</v>
      </c>
      <c r="M10230">
        <v>1</v>
      </c>
      <c r="N10230" s="3">
        <f>IF(LEFT(K10230,1)="S",VLOOKUP(K10230,'DANH MỤC'!$B:$D,2,0),VLOOKUP(K10230,'DANH MỤC'!$B:$D,3,0))</f>
        <v>3000000</v>
      </c>
      <c r="O10230">
        <v>5</v>
      </c>
      <c r="P10230" s="3">
        <f>N10230*O10230%*CSDL[[#This Row],[SỐ LƯỢNG]]</f>
        <v>150000</v>
      </c>
      <c r="Q10230" s="3">
        <f t="shared" si="4419"/>
        <v>2850000</v>
      </c>
    </row>
    <row r="10231" spans="1:17" x14ac:dyDescent="0.3">
      <c r="A10231" s="23" t="s">
        <v>5773</v>
      </c>
      <c r="B10231" s="8" t="s">
        <v>5773</v>
      </c>
      <c r="C10231" s="8">
        <v>1</v>
      </c>
      <c r="D10231" s="8" t="s">
        <v>5783</v>
      </c>
      <c r="E10231" s="8" t="s">
        <v>13833</v>
      </c>
      <c r="F10231" s="8" t="str">
        <f>VLOOKUP(E10231,'DANH MỤC'!$F:$G,2,0)</f>
        <v>Nhóm 2</v>
      </c>
      <c r="G10231" s="8" t="s">
        <v>1992</v>
      </c>
      <c r="H10231" t="str">
        <f>VLOOKUP(G10231,'DANH MỤC'!$I:$K,2,0)</f>
        <v>KH 3846</v>
      </c>
      <c r="I10231" t="str">
        <f>VLOOKUP(G10231,'DANH MỤC'!$I:$K,3,0)</f>
        <v>Thái Bình</v>
      </c>
      <c r="J10231" s="8" t="s">
        <v>5940</v>
      </c>
      <c r="K10231" t="str">
        <f>VLOOKUP(J10231,'DANH MỤC'!$A$1:$B$19,2,0)</f>
        <v>Sản phẩm 0002</v>
      </c>
      <c r="L10231" t="s">
        <v>15</v>
      </c>
      <c r="M10231">
        <v>1</v>
      </c>
      <c r="N10231" s="3">
        <f>IF(LEFT(K10231,1)="S",VLOOKUP(K10231,'DANH MỤC'!$B:$D,2,0),VLOOKUP(K10231,'DANH MỤC'!$B:$D,3,0))</f>
        <v>2000000</v>
      </c>
      <c r="O10231">
        <v>5</v>
      </c>
      <c r="P10231" s="3">
        <f>N10231*O10231%*CSDL[[#This Row],[SỐ LƯỢNG]]</f>
        <v>100000</v>
      </c>
      <c r="Q10231" s="3">
        <f t="shared" si="4419"/>
        <v>1900000</v>
      </c>
    </row>
    <row r="10232" spans="1:17" x14ac:dyDescent="0.3">
      <c r="A10232" s="23" t="s">
        <v>5773</v>
      </c>
      <c r="B10232" s="8" t="s">
        <v>5773</v>
      </c>
      <c r="C10232" s="8">
        <v>1</v>
      </c>
      <c r="D10232" s="8" t="s">
        <v>5784</v>
      </c>
      <c r="E10232" s="8" t="s">
        <v>13823</v>
      </c>
      <c r="F10232" s="8" t="str">
        <f>VLOOKUP(E10232,'DANH MỤC'!$F:$G,2,0)</f>
        <v>Nhóm 1</v>
      </c>
      <c r="G10232" s="8" t="s">
        <v>9786</v>
      </c>
      <c r="H10232" t="str">
        <f>VLOOKUP(G10232,'DANH MỤC'!$I:$K,2,0)</f>
        <v>KH 3847</v>
      </c>
      <c r="I10232" t="str">
        <f>VLOOKUP(G10232,'DANH MỤC'!$I:$K,3,0)</f>
        <v>Trà Vinh</v>
      </c>
      <c r="J10232" s="8" t="s">
        <v>5939</v>
      </c>
      <c r="K10232" t="str">
        <f>VLOOKUP(J10232,'DANH MỤC'!$A$1:$B$19,2,0)</f>
        <v>Sản phẩm 0001</v>
      </c>
      <c r="L10232" t="s">
        <v>15</v>
      </c>
      <c r="M10232">
        <v>1</v>
      </c>
      <c r="N10232" s="3">
        <f>IF(LEFT(K10232,1)="S",VLOOKUP(K10232,'DANH MỤC'!$B:$D,2,0),VLOOKUP(K10232,'DANH MỤC'!$B:$D,3,0))</f>
        <v>3000000</v>
      </c>
      <c r="O10232">
        <v>5</v>
      </c>
      <c r="P10232" s="3">
        <f>N10232*O10232%*CSDL[[#This Row],[SỐ LƯỢNG]]</f>
        <v>150000</v>
      </c>
      <c r="Q10232" s="3">
        <f t="shared" si="4419"/>
        <v>2850000</v>
      </c>
    </row>
    <row r="10233" spans="1:17" x14ac:dyDescent="0.3">
      <c r="A10233" s="23" t="s">
        <v>5773</v>
      </c>
      <c r="B10233" s="8" t="s">
        <v>5773</v>
      </c>
      <c r="C10233" s="8">
        <v>1</v>
      </c>
      <c r="D10233" s="8" t="s">
        <v>5785</v>
      </c>
      <c r="E10233" s="8" t="s">
        <v>13819</v>
      </c>
      <c r="F10233" s="8" t="str">
        <f>VLOOKUP(E10233,'DANH MỤC'!$F:$G,2,0)</f>
        <v>Nhóm 1</v>
      </c>
      <c r="G10233" s="8" t="s">
        <v>9787</v>
      </c>
      <c r="H10233" t="str">
        <f>VLOOKUP(G10233,'DANH MỤC'!$I:$K,2,0)</f>
        <v>KH 3848</v>
      </c>
      <c r="I10233" t="str">
        <f>VLOOKUP(G10233,'DANH MỤC'!$I:$K,3,0)</f>
        <v>Hà Nội</v>
      </c>
      <c r="J10233" s="8" t="s">
        <v>5940</v>
      </c>
      <c r="K10233" t="str">
        <f>VLOOKUP(J10233,'DANH MỤC'!$A$1:$B$19,2,0)</f>
        <v>Sản phẩm 0002</v>
      </c>
      <c r="L10233" t="s">
        <v>15</v>
      </c>
      <c r="M10233">
        <v>1</v>
      </c>
      <c r="N10233" s="3">
        <f>IF(LEFT(K10233,1)="S",VLOOKUP(K10233,'DANH MỤC'!$B:$D,2,0),VLOOKUP(K10233,'DANH MỤC'!$B:$D,3,0))</f>
        <v>2000000</v>
      </c>
      <c r="O10233">
        <v>20</v>
      </c>
      <c r="P10233" s="3">
        <f>N10233*O10233%*CSDL[[#This Row],[SỐ LƯỢNG]]</f>
        <v>400000</v>
      </c>
      <c r="Q10233" s="3">
        <f t="shared" si="4419"/>
        <v>1600000</v>
      </c>
    </row>
    <row r="10234" spans="1:17" x14ac:dyDescent="0.3">
      <c r="A10234" s="23" t="s">
        <v>5773</v>
      </c>
      <c r="B10234" s="8" t="s">
        <v>5773</v>
      </c>
      <c r="C10234" s="8">
        <v>1</v>
      </c>
      <c r="D10234" s="8" t="s">
        <v>5786</v>
      </c>
      <c r="E10234" s="8" t="s">
        <v>13819</v>
      </c>
      <c r="F10234" s="8" t="str">
        <f>VLOOKUP(E10234,'DANH MỤC'!$F:$G,2,0)</f>
        <v>Nhóm 1</v>
      </c>
      <c r="G10234" s="8" t="s">
        <v>7163</v>
      </c>
      <c r="H10234" t="str">
        <f>VLOOKUP(G10234,'DANH MỤC'!$I:$K,2,0)</f>
        <v>KH 1140</v>
      </c>
      <c r="I10234" t="str">
        <f>VLOOKUP(G10234,'DANH MỤC'!$I:$K,3,0)</f>
        <v>Lào Cai</v>
      </c>
      <c r="J10234" s="8" t="s">
        <v>19</v>
      </c>
      <c r="K10234" t="str">
        <f>VLOOKUP(J10234,'DANH MỤC'!$A$1:$B$19,2,0)</f>
        <v>Sản phẩm 0003</v>
      </c>
      <c r="L10234" t="s">
        <v>15</v>
      </c>
      <c r="M10234">
        <v>1</v>
      </c>
      <c r="N10234" s="3">
        <f>IF(LEFT(K10234,1)="S",VLOOKUP(K10234,'DANH MỤC'!$B:$D,2,0),VLOOKUP(K10234,'DANH MỤC'!$B:$D,3,0))</f>
        <v>2500000</v>
      </c>
      <c r="O10234">
        <v>20</v>
      </c>
      <c r="P10234" s="3">
        <f>N10234*O10234%*CSDL[[#This Row],[SỐ LƯỢNG]]</f>
        <v>500000</v>
      </c>
      <c r="Q10234" s="3">
        <f t="shared" si="4419"/>
        <v>2000000</v>
      </c>
    </row>
    <row r="10235" spans="1:17" x14ac:dyDescent="0.3">
      <c r="A10235" s="23" t="s">
        <v>5773</v>
      </c>
      <c r="B10235" s="8" t="s">
        <v>5773</v>
      </c>
      <c r="C10235" s="8">
        <v>1</v>
      </c>
      <c r="D10235" s="8" t="s">
        <v>5787</v>
      </c>
      <c r="E10235" s="8" t="s">
        <v>13815</v>
      </c>
      <c r="F10235" s="8" t="str">
        <f>VLOOKUP(E10235,'DANH MỤC'!$F:$G,2,0)</f>
        <v>Nhóm 1</v>
      </c>
      <c r="G10235" s="8" t="s">
        <v>9788</v>
      </c>
      <c r="H10235" t="str">
        <f>VLOOKUP(G10235,'DANH MỤC'!$I:$K,2,0)</f>
        <v>KH 3849</v>
      </c>
      <c r="I10235" t="str">
        <f>VLOOKUP(G10235,'DANH MỤC'!$I:$K,3,0)</f>
        <v>An Giang</v>
      </c>
      <c r="J10235" s="8" t="s">
        <v>5940</v>
      </c>
      <c r="K10235" t="str">
        <f>VLOOKUP(J10235,'DANH MỤC'!$A$1:$B$19,2,0)</f>
        <v>Sản phẩm 0002</v>
      </c>
      <c r="L10235" t="s">
        <v>15</v>
      </c>
      <c r="M10235">
        <v>1</v>
      </c>
      <c r="N10235" s="3">
        <f>IF(LEFT(K10235,1)="S",VLOOKUP(K10235,'DANH MỤC'!$B:$D,2,0),VLOOKUP(K10235,'DANH MỤC'!$B:$D,3,0))</f>
        <v>2000000</v>
      </c>
      <c r="O10235">
        <v>5</v>
      </c>
      <c r="P10235" s="3">
        <f>N10235*O10235%*CSDL[[#This Row],[SỐ LƯỢNG]]</f>
        <v>100000</v>
      </c>
      <c r="Q10235" s="3">
        <f t="shared" si="4419"/>
        <v>1900000</v>
      </c>
    </row>
    <row r="10236" spans="1:17" x14ac:dyDescent="0.3">
      <c r="A10236" s="23" t="s">
        <v>5773</v>
      </c>
      <c r="B10236" s="8" t="s">
        <v>5773</v>
      </c>
      <c r="C10236" s="8">
        <v>1</v>
      </c>
      <c r="D10236" s="8" t="s">
        <v>5788</v>
      </c>
      <c r="E10236" s="8" t="s">
        <v>13847</v>
      </c>
      <c r="F10236" s="8" t="str">
        <f>VLOOKUP(E10236,'DANH MỤC'!$F:$G,2,0)</f>
        <v>Nhóm 3</v>
      </c>
      <c r="G10236" s="8" t="s">
        <v>8632</v>
      </c>
      <c r="H10236" t="str">
        <f>VLOOKUP(G10236,'DANH MỤC'!$I:$K,2,0)</f>
        <v>KH 2659</v>
      </c>
      <c r="I10236" t="str">
        <f>VLOOKUP(G10236,'DANH MỤC'!$I:$K,3,0)</f>
        <v>Hải Dương</v>
      </c>
      <c r="J10236" s="8" t="s">
        <v>19</v>
      </c>
      <c r="K10236" t="str">
        <f>VLOOKUP(J10236,'DANH MỤC'!$A$1:$B$19,2,0)</f>
        <v>Sản phẩm 0003</v>
      </c>
      <c r="L10236" t="s">
        <v>15</v>
      </c>
      <c r="M10236">
        <v>1</v>
      </c>
      <c r="N10236" s="3">
        <f>IF(LEFT(K10236,1)="S",VLOOKUP(K10236,'DANH MỤC'!$B:$D,2,0),VLOOKUP(K10236,'DANH MỤC'!$B:$D,3,0))</f>
        <v>2500000</v>
      </c>
      <c r="O10236">
        <v>5</v>
      </c>
      <c r="P10236" s="3">
        <f>N10236*O10236%*CSDL[[#This Row],[SỐ LƯỢNG]]</f>
        <v>125000</v>
      </c>
      <c r="Q10236" s="3">
        <f t="shared" si="4419"/>
        <v>2375000</v>
      </c>
    </row>
    <row r="10237" spans="1:17" x14ac:dyDescent="0.3">
      <c r="A10237" s="23" t="s">
        <v>5773</v>
      </c>
      <c r="B10237" s="8" t="s">
        <v>5773</v>
      </c>
      <c r="C10237" s="8">
        <v>1</v>
      </c>
      <c r="D10237" s="8" t="s">
        <v>5789</v>
      </c>
      <c r="E10237" s="8" t="s">
        <v>13831</v>
      </c>
      <c r="F10237" s="8" t="str">
        <f>VLOOKUP(E10237,'DANH MỤC'!$F:$G,2,0)</f>
        <v>Nhóm 2</v>
      </c>
      <c r="G10237" s="8" t="s">
        <v>8808</v>
      </c>
      <c r="H10237" t="str">
        <f>VLOOKUP(G10237,'DANH MỤC'!$I:$K,2,0)</f>
        <v>KH 2838</v>
      </c>
      <c r="I10237" t="str">
        <f>VLOOKUP(G10237,'DANH MỤC'!$I:$K,3,0)</f>
        <v>Cao Bằng</v>
      </c>
      <c r="J10237" s="8" t="s">
        <v>5939</v>
      </c>
      <c r="K10237" t="str">
        <f>VLOOKUP(J10237,'DANH MỤC'!$A$1:$B$19,2,0)</f>
        <v>Sản phẩm 0001</v>
      </c>
      <c r="L10237" t="s">
        <v>15</v>
      </c>
      <c r="M10237">
        <v>1</v>
      </c>
      <c r="N10237" s="3">
        <f>IF(LEFT(K10237,1)="S",VLOOKUP(K10237,'DANH MỤC'!$B:$D,2,0),VLOOKUP(K10237,'DANH MỤC'!$B:$D,3,0))</f>
        <v>3000000</v>
      </c>
      <c r="O10237">
        <v>5</v>
      </c>
      <c r="P10237" s="3">
        <f>N10237*O10237%*CSDL[[#This Row],[SỐ LƯỢNG]]</f>
        <v>150000</v>
      </c>
      <c r="Q10237" s="3">
        <f t="shared" si="4419"/>
        <v>2850000</v>
      </c>
    </row>
    <row r="10238" spans="1:17" x14ac:dyDescent="0.3">
      <c r="A10238" s="23" t="s">
        <v>5773</v>
      </c>
      <c r="B10238" s="8" t="s">
        <v>5773</v>
      </c>
      <c r="C10238" s="8">
        <v>1</v>
      </c>
      <c r="D10238" s="8" t="s">
        <v>5790</v>
      </c>
      <c r="E10238" s="8" t="s">
        <v>13831</v>
      </c>
      <c r="F10238" s="8" t="str">
        <f>VLOOKUP(E10238,'DANH MỤC'!$F:$G,2,0)</f>
        <v>Nhóm 2</v>
      </c>
      <c r="G10238" s="8" t="s">
        <v>9789</v>
      </c>
      <c r="H10238" t="str">
        <f>VLOOKUP(G10238,'DANH MỤC'!$I:$K,2,0)</f>
        <v>KH 3850</v>
      </c>
      <c r="I10238" t="str">
        <f>VLOOKUP(G10238,'DANH MỤC'!$I:$K,3,0)</f>
        <v>Cần Thơ</v>
      </c>
      <c r="J10238" s="8" t="s">
        <v>5939</v>
      </c>
      <c r="K10238" t="str">
        <f>VLOOKUP(J10238,'DANH MỤC'!$A$1:$B$19,2,0)</f>
        <v>Sản phẩm 0001</v>
      </c>
      <c r="L10238" t="s">
        <v>15</v>
      </c>
      <c r="M10238">
        <v>1</v>
      </c>
      <c r="N10238" s="3">
        <f>IF(LEFT(K10238,1)="S",VLOOKUP(K10238,'DANH MỤC'!$B:$D,2,0),VLOOKUP(K10238,'DANH MỤC'!$B:$D,3,0))</f>
        <v>3000000</v>
      </c>
      <c r="O10238">
        <v>5</v>
      </c>
      <c r="P10238" s="3">
        <f>N10238*O10238%*CSDL[[#This Row],[SỐ LƯỢNG]]</f>
        <v>150000</v>
      </c>
      <c r="Q10238" s="3">
        <f t="shared" si="4419"/>
        <v>2850000</v>
      </c>
    </row>
    <row r="10239" spans="1:17" x14ac:dyDescent="0.3">
      <c r="A10239" s="23" t="s">
        <v>5773</v>
      </c>
      <c r="B10239" s="8" t="s">
        <v>5773</v>
      </c>
      <c r="C10239" s="8">
        <v>1</v>
      </c>
      <c r="D10239" s="8" t="s">
        <v>5791</v>
      </c>
      <c r="E10239" s="8" t="s">
        <v>13816</v>
      </c>
      <c r="F10239" s="8" t="str">
        <f>VLOOKUP(E10239,'DANH MỤC'!$F:$G,2,0)</f>
        <v>Nhóm 1</v>
      </c>
      <c r="G10239" s="8" t="s">
        <v>9790</v>
      </c>
      <c r="H10239" t="str">
        <f>VLOOKUP(G10239,'DANH MỤC'!$I:$K,2,0)</f>
        <v>KH 3851</v>
      </c>
      <c r="I10239" t="str">
        <f>VLOOKUP(G10239,'DANH MỤC'!$I:$K,3,0)</f>
        <v>Sóc Trăng</v>
      </c>
      <c r="J10239" s="8" t="s">
        <v>5940</v>
      </c>
      <c r="K10239" t="str">
        <f>VLOOKUP(J10239,'DANH MỤC'!$A$1:$B$19,2,0)</f>
        <v>Sản phẩm 0002</v>
      </c>
      <c r="L10239" t="s">
        <v>15</v>
      </c>
      <c r="M10239">
        <v>1</v>
      </c>
      <c r="N10239" s="3">
        <f>IF(LEFT(K10239,1)="S",VLOOKUP(K10239,'DANH MỤC'!$B:$D,2,0),VLOOKUP(K10239,'DANH MỤC'!$B:$D,3,0))</f>
        <v>2000000</v>
      </c>
      <c r="O10239">
        <v>5</v>
      </c>
      <c r="P10239" s="3">
        <f>N10239*O10239%*CSDL[[#This Row],[SỐ LƯỢNG]]</f>
        <v>100000</v>
      </c>
      <c r="Q10239" s="3">
        <f t="shared" si="4419"/>
        <v>1900000</v>
      </c>
    </row>
    <row r="10240" spans="1:17" x14ac:dyDescent="0.3">
      <c r="A10240" s="23" t="s">
        <v>5773</v>
      </c>
      <c r="B10240" s="8" t="s">
        <v>5773</v>
      </c>
      <c r="C10240" s="8">
        <v>1</v>
      </c>
      <c r="D10240" s="8" t="s">
        <v>5792</v>
      </c>
      <c r="E10240" s="8" t="s">
        <v>13839</v>
      </c>
      <c r="F10240" s="8" t="str">
        <f>VLOOKUP(E10240,'DANH MỤC'!$F:$G,2,0)</f>
        <v>Nhóm 2</v>
      </c>
      <c r="G10240" s="8" t="s">
        <v>9791</v>
      </c>
      <c r="H10240" t="str">
        <f>VLOOKUP(G10240,'DANH MỤC'!$I:$K,2,0)</f>
        <v>KH 3852</v>
      </c>
      <c r="I10240" t="str">
        <f>VLOOKUP(G10240,'DANH MỤC'!$I:$K,3,0)</f>
        <v>Long An</v>
      </c>
      <c r="J10240" s="8" t="s">
        <v>5939</v>
      </c>
      <c r="K10240" t="str">
        <f>VLOOKUP(J10240,'DANH MỤC'!$A$1:$B$19,2,0)</f>
        <v>Sản phẩm 0001</v>
      </c>
      <c r="L10240" t="s">
        <v>15</v>
      </c>
      <c r="M10240">
        <v>1</v>
      </c>
      <c r="N10240" s="3">
        <f>IF(LEFT(K10240,1)="S",VLOOKUP(K10240,'DANH MỤC'!$B:$D,2,0),VLOOKUP(K10240,'DANH MỤC'!$B:$D,3,0))</f>
        <v>3000000</v>
      </c>
      <c r="O10240">
        <v>5</v>
      </c>
      <c r="P10240" s="3">
        <f>N10240*O10240%*CSDL[[#This Row],[SỐ LƯỢNG]]</f>
        <v>150000</v>
      </c>
      <c r="Q10240" s="3">
        <f t="shared" si="4419"/>
        <v>2850000</v>
      </c>
    </row>
    <row r="10241" spans="1:17" x14ac:dyDescent="0.3">
      <c r="A10241" s="23" t="s">
        <v>5773</v>
      </c>
      <c r="B10241" s="8" t="s">
        <v>5773</v>
      </c>
      <c r="C10241" s="8">
        <v>1</v>
      </c>
      <c r="D10241" s="8" t="s">
        <v>5793</v>
      </c>
      <c r="E10241" s="8" t="s">
        <v>13816</v>
      </c>
      <c r="F10241" s="8" t="str">
        <f>VLOOKUP(E10241,'DANH MỤC'!$F:$G,2,0)</f>
        <v>Nhóm 1</v>
      </c>
      <c r="G10241" s="8" t="s">
        <v>8487</v>
      </c>
      <c r="H10241" t="str">
        <f>VLOOKUP(G10241,'DANH MỤC'!$I:$K,2,0)</f>
        <v>KH 2508</v>
      </c>
      <c r="I10241" t="str">
        <f>VLOOKUP(G10241,'DANH MỤC'!$I:$K,3,0)</f>
        <v>Sơn La</v>
      </c>
      <c r="J10241" s="8" t="s">
        <v>5939</v>
      </c>
      <c r="K10241" t="str">
        <f>VLOOKUP(J10241,'DANH MỤC'!$A$1:$B$19,2,0)</f>
        <v>Sản phẩm 0001</v>
      </c>
      <c r="L10241" t="s">
        <v>15</v>
      </c>
      <c r="M10241">
        <v>1</v>
      </c>
      <c r="N10241" s="3">
        <f>IF(LEFT(K10241,1)="S",VLOOKUP(K10241,'DANH MỤC'!$B:$D,2,0),VLOOKUP(K10241,'DANH MỤC'!$B:$D,3,0))</f>
        <v>3000000</v>
      </c>
      <c r="O10241">
        <v>10</v>
      </c>
      <c r="P10241" s="3">
        <f>N10241*O10241%*CSDL[[#This Row],[SỐ LƯỢNG]]</f>
        <v>300000</v>
      </c>
      <c r="Q10241" s="3">
        <f t="shared" si="4419"/>
        <v>2700000</v>
      </c>
    </row>
    <row r="10242" spans="1:17" x14ac:dyDescent="0.3">
      <c r="A10242" s="23" t="s">
        <v>5773</v>
      </c>
      <c r="B10242" s="8" t="s">
        <v>5773</v>
      </c>
      <c r="C10242" s="8">
        <v>1</v>
      </c>
      <c r="D10242" s="8" t="s">
        <v>5794</v>
      </c>
      <c r="E10242" s="8" t="s">
        <v>13816</v>
      </c>
      <c r="F10242" s="8" t="str">
        <f>VLOOKUP(E10242,'DANH MỤC'!$F:$G,2,0)</f>
        <v>Nhóm 1</v>
      </c>
      <c r="G10242" s="8" t="s">
        <v>9792</v>
      </c>
      <c r="H10242" t="str">
        <f>VLOOKUP(G10242,'DANH MỤC'!$I:$K,2,0)</f>
        <v>KH 3853</v>
      </c>
      <c r="I10242" t="str">
        <f>VLOOKUP(G10242,'DANH MỤC'!$I:$K,3,0)</f>
        <v>Hồ Chí Minh</v>
      </c>
      <c r="J10242" s="8" t="s">
        <v>5939</v>
      </c>
      <c r="K10242" t="str">
        <f>VLOOKUP(J10242,'DANH MỤC'!$A$1:$B$19,2,0)</f>
        <v>Sản phẩm 0001</v>
      </c>
      <c r="L10242" t="s">
        <v>15</v>
      </c>
      <c r="M10242">
        <v>3</v>
      </c>
      <c r="N10242" s="3">
        <f>IF(LEFT(K10242,1)="S",VLOOKUP(K10242,'DANH MỤC'!$B:$D,2,0),VLOOKUP(K10242,'DANH MỤC'!$B:$D,3,0))</f>
        <v>3000000</v>
      </c>
      <c r="O10242">
        <v>10</v>
      </c>
      <c r="P10242" s="3">
        <f>N10242*O10242%*CSDL[[#This Row],[SỐ LƯỢNG]]</f>
        <v>900000</v>
      </c>
      <c r="Q10242" s="3">
        <f t="shared" si="4419"/>
        <v>8100000</v>
      </c>
    </row>
    <row r="10243" spans="1:17" x14ac:dyDescent="0.3">
      <c r="A10243" s="23" t="s">
        <v>5773</v>
      </c>
      <c r="B10243" s="8" t="s">
        <v>5773</v>
      </c>
      <c r="C10243" s="8">
        <v>1</v>
      </c>
      <c r="D10243" s="8" t="s">
        <v>5795</v>
      </c>
      <c r="E10243" s="8" t="s">
        <v>13833</v>
      </c>
      <c r="F10243" s="8" t="str">
        <f>VLOOKUP(E10243,'DANH MỤC'!$F:$G,2,0)</f>
        <v>Nhóm 2</v>
      </c>
      <c r="G10243" s="8" t="s">
        <v>7529</v>
      </c>
      <c r="H10243" t="str">
        <f>VLOOKUP(G10243,'DANH MỤC'!$I:$K,2,0)</f>
        <v>KH 1518</v>
      </c>
      <c r="I10243" t="str">
        <f>VLOOKUP(G10243,'DANH MỤC'!$I:$K,3,0)</f>
        <v>Bình Phước</v>
      </c>
      <c r="J10243" s="8" t="s">
        <v>19</v>
      </c>
      <c r="K10243" t="str">
        <f>VLOOKUP(J10243,'DANH MỤC'!$A$1:$B$19,2,0)</f>
        <v>Sản phẩm 0003</v>
      </c>
      <c r="L10243" t="s">
        <v>15</v>
      </c>
      <c r="M10243">
        <v>1</v>
      </c>
      <c r="N10243" s="3">
        <f>IF(LEFT(K10243,1)="S",VLOOKUP(K10243,'DANH MỤC'!$B:$D,2,0),VLOOKUP(K10243,'DANH MỤC'!$B:$D,3,0))</f>
        <v>2500000</v>
      </c>
      <c r="O10243">
        <v>10</v>
      </c>
      <c r="P10243" s="3">
        <f>N10243*O10243%*CSDL[[#This Row],[SỐ LƯỢNG]]</f>
        <v>250000</v>
      </c>
      <c r="Q10243" s="3">
        <f t="shared" ref="Q10243:Q10306" si="4425">N10243*M10243-P10243</f>
        <v>2250000</v>
      </c>
    </row>
    <row r="10244" spans="1:17" x14ac:dyDescent="0.3">
      <c r="A10244" s="23" t="s">
        <v>5773</v>
      </c>
      <c r="B10244" s="8" t="s">
        <v>5773</v>
      </c>
      <c r="C10244" s="8">
        <v>1</v>
      </c>
      <c r="D10244" s="8" t="s">
        <v>5796</v>
      </c>
      <c r="E10244" s="8" t="s">
        <v>13823</v>
      </c>
      <c r="F10244" s="8" t="str">
        <f>VLOOKUP(E10244,'DANH MỤC'!$F:$G,2,0)</f>
        <v>Nhóm 1</v>
      </c>
      <c r="G10244" s="8" t="s">
        <v>9793</v>
      </c>
      <c r="H10244" t="str">
        <f>VLOOKUP(G10244,'DANH MỤC'!$I:$K,2,0)</f>
        <v>KH 3854</v>
      </c>
      <c r="I10244" t="str">
        <f>VLOOKUP(G10244,'DANH MỤC'!$I:$K,3,0)</f>
        <v>Bắc Giang</v>
      </c>
      <c r="J10244" s="8" t="s">
        <v>5939</v>
      </c>
      <c r="K10244" t="str">
        <f>VLOOKUP(J10244,'DANH MỤC'!$A$1:$B$19,2,0)</f>
        <v>Sản phẩm 0001</v>
      </c>
      <c r="L10244" t="s">
        <v>15</v>
      </c>
      <c r="M10244">
        <v>1</v>
      </c>
      <c r="N10244" s="3">
        <f>IF(LEFT(K10244,1)="S",VLOOKUP(K10244,'DANH MỤC'!$B:$D,2,0),VLOOKUP(K10244,'DANH MỤC'!$B:$D,3,0))</f>
        <v>3000000</v>
      </c>
      <c r="O10244">
        <v>5</v>
      </c>
      <c r="P10244" s="3">
        <f>N10244*O10244%*CSDL[[#This Row],[SỐ LƯỢNG]]</f>
        <v>150000</v>
      </c>
      <c r="Q10244" s="3">
        <f t="shared" si="4425"/>
        <v>2850000</v>
      </c>
    </row>
    <row r="10245" spans="1:17" x14ac:dyDescent="0.3">
      <c r="A10245" s="23" t="s">
        <v>5773</v>
      </c>
      <c r="B10245" s="8" t="s">
        <v>5773</v>
      </c>
      <c r="C10245" s="8">
        <v>1</v>
      </c>
      <c r="D10245" s="8" t="s">
        <v>5797</v>
      </c>
      <c r="E10245" s="8" t="s">
        <v>13822</v>
      </c>
      <c r="F10245" s="8" t="str">
        <f>VLOOKUP(E10245,'DANH MỤC'!$F:$G,2,0)</f>
        <v>Nhóm 1</v>
      </c>
      <c r="G10245" s="8" t="s">
        <v>9794</v>
      </c>
      <c r="H10245" t="str">
        <f>VLOOKUP(G10245,'DANH MỤC'!$I:$K,2,0)</f>
        <v>KH 3855</v>
      </c>
      <c r="I10245" t="str">
        <f>VLOOKUP(G10245,'DANH MỤC'!$I:$K,3,0)</f>
        <v>Phú Yên</v>
      </c>
      <c r="J10245" s="8" t="s">
        <v>5939</v>
      </c>
      <c r="K10245" t="str">
        <f>VLOOKUP(J10245,'DANH MỤC'!$A$1:$B$19,2,0)</f>
        <v>Sản phẩm 0001</v>
      </c>
      <c r="L10245" t="s">
        <v>15</v>
      </c>
      <c r="M10245">
        <v>2</v>
      </c>
      <c r="N10245" s="3">
        <f>IF(LEFT(K10245,1)="S",VLOOKUP(K10245,'DANH MỤC'!$B:$D,2,0),VLOOKUP(K10245,'DANH MỤC'!$B:$D,3,0))</f>
        <v>3000000</v>
      </c>
      <c r="O10245">
        <v>5</v>
      </c>
      <c r="P10245" s="3">
        <f>N10245*O10245%*CSDL[[#This Row],[SỐ LƯỢNG]]</f>
        <v>300000</v>
      </c>
      <c r="Q10245" s="3">
        <f t="shared" si="4425"/>
        <v>5700000</v>
      </c>
    </row>
    <row r="10246" spans="1:17" x14ac:dyDescent="0.3">
      <c r="A10246" s="23" t="s">
        <v>5773</v>
      </c>
      <c r="B10246" s="8" t="s">
        <v>5773</v>
      </c>
      <c r="C10246" s="8">
        <v>1</v>
      </c>
      <c r="D10246" s="8" t="s">
        <v>5798</v>
      </c>
      <c r="E10246" s="8" t="s">
        <v>13819</v>
      </c>
      <c r="F10246" s="8" t="str">
        <f>VLOOKUP(E10246,'DANH MỤC'!$F:$G,2,0)</f>
        <v>Nhóm 1</v>
      </c>
      <c r="G10246" s="8" t="s">
        <v>1413</v>
      </c>
      <c r="H10246" t="str">
        <f>VLOOKUP(G10246,'DANH MỤC'!$I:$K,2,0)</f>
        <v>KH 3856</v>
      </c>
      <c r="I10246" t="str">
        <f>VLOOKUP(G10246,'DANH MỤC'!$I:$K,3,0)</f>
        <v>Hải Phòng</v>
      </c>
      <c r="J10246" s="8" t="s">
        <v>5940</v>
      </c>
      <c r="K10246" t="str">
        <f>VLOOKUP(J10246,'DANH MỤC'!$A$1:$B$19,2,0)</f>
        <v>Sản phẩm 0002</v>
      </c>
      <c r="L10246" t="s">
        <v>15</v>
      </c>
      <c r="M10246">
        <v>1</v>
      </c>
      <c r="N10246" s="3">
        <f>IF(LEFT(K10246,1)="S",VLOOKUP(K10246,'DANH MỤC'!$B:$D,2,0),VLOOKUP(K10246,'DANH MỤC'!$B:$D,3,0))</f>
        <v>2000000</v>
      </c>
      <c r="O10246">
        <v>5</v>
      </c>
      <c r="P10246" s="3">
        <f>N10246*O10246%*CSDL[[#This Row],[SỐ LƯỢNG]]</f>
        <v>100000</v>
      </c>
      <c r="Q10246" s="3">
        <f t="shared" si="4425"/>
        <v>1900000</v>
      </c>
    </row>
    <row r="10247" spans="1:17" x14ac:dyDescent="0.3">
      <c r="A10247" s="23" t="s">
        <v>5533</v>
      </c>
      <c r="B10247" s="8" t="s">
        <v>5533</v>
      </c>
      <c r="C10247" s="8">
        <v>1</v>
      </c>
      <c r="D10247" s="8" t="s">
        <v>5799</v>
      </c>
      <c r="E10247" s="8" t="s">
        <v>13831</v>
      </c>
      <c r="F10247" s="8" t="str">
        <f>VLOOKUP(E10247,'DANH MỤC'!$F:$G,2,0)</f>
        <v>Nhóm 2</v>
      </c>
      <c r="G10247" s="8" t="s">
        <v>9795</v>
      </c>
      <c r="H10247" t="str">
        <f>VLOOKUP(G10247,'DANH MỤC'!$I:$K,2,0)</f>
        <v>KH 3857</v>
      </c>
      <c r="I10247" t="str">
        <f>VLOOKUP(G10247,'DANH MỤC'!$I:$K,3,0)</f>
        <v>Quảng Trị</v>
      </c>
      <c r="J10247" s="8" t="s">
        <v>5939</v>
      </c>
      <c r="K10247" t="str">
        <f>VLOOKUP(J10247,'DANH MỤC'!$A$1:$B$19,2,0)</f>
        <v>Sản phẩm 0001</v>
      </c>
      <c r="L10247" t="s">
        <v>15</v>
      </c>
      <c r="M10247">
        <v>1</v>
      </c>
      <c r="N10247" s="3">
        <f>IF(LEFT(K10247,1)="S",VLOOKUP(K10247,'DANH MỤC'!$B:$D,2,0),VLOOKUP(K10247,'DANH MỤC'!$B:$D,3,0))</f>
        <v>3000000</v>
      </c>
      <c r="O10247">
        <v>5</v>
      </c>
      <c r="P10247" s="3">
        <f>N10247*O10247%*CSDL[[#This Row],[SỐ LƯỢNG]]</f>
        <v>150000</v>
      </c>
      <c r="Q10247" s="3">
        <f t="shared" si="4425"/>
        <v>2850000</v>
      </c>
    </row>
    <row r="10248" spans="1:17" x14ac:dyDescent="0.3">
      <c r="A10248" s="23" t="s">
        <v>5533</v>
      </c>
      <c r="B10248" s="8" t="s">
        <v>5533</v>
      </c>
      <c r="C10248" s="8">
        <v>1</v>
      </c>
      <c r="D10248" s="8" t="s">
        <v>5800</v>
      </c>
      <c r="E10248" s="8" t="s">
        <v>13823</v>
      </c>
      <c r="F10248" s="8" t="str">
        <f>VLOOKUP(E10248,'DANH MỤC'!$F:$G,2,0)</f>
        <v>Nhóm 1</v>
      </c>
      <c r="G10248" s="8" t="s">
        <v>9796</v>
      </c>
      <c r="H10248" t="str">
        <f>VLOOKUP(G10248,'DANH MỤC'!$I:$K,2,0)</f>
        <v>KH 3858</v>
      </c>
      <c r="I10248" t="str">
        <f>VLOOKUP(G10248,'DANH MỤC'!$I:$K,3,0)</f>
        <v>Kiên Giang</v>
      </c>
      <c r="J10248" s="8" t="s">
        <v>5939</v>
      </c>
      <c r="K10248" t="str">
        <f>VLOOKUP(J10248,'DANH MỤC'!$A$1:$B$19,2,0)</f>
        <v>Sản phẩm 0001</v>
      </c>
      <c r="L10248" t="s">
        <v>15</v>
      </c>
      <c r="M10248">
        <v>1</v>
      </c>
      <c r="N10248" s="3">
        <f>IF(LEFT(K10248,1)="S",VLOOKUP(K10248,'DANH MỤC'!$B:$D,2,0),VLOOKUP(K10248,'DANH MỤC'!$B:$D,3,0))</f>
        <v>3000000</v>
      </c>
      <c r="O10248">
        <v>5</v>
      </c>
      <c r="P10248" s="3">
        <f>N10248*O10248%*CSDL[[#This Row],[SỐ LƯỢNG]]</f>
        <v>150000</v>
      </c>
      <c r="Q10248" s="3">
        <f t="shared" si="4425"/>
        <v>2850000</v>
      </c>
    </row>
    <row r="10249" spans="1:17" x14ac:dyDescent="0.3">
      <c r="A10249" s="23" t="s">
        <v>5533</v>
      </c>
      <c r="B10249" s="8" t="s">
        <v>5533</v>
      </c>
      <c r="C10249" s="8">
        <v>1</v>
      </c>
      <c r="D10249" s="8" t="s">
        <v>5801</v>
      </c>
      <c r="E10249" s="8" t="s">
        <v>13823</v>
      </c>
      <c r="F10249" s="8" t="str">
        <f>VLOOKUP(E10249,'DANH MỤC'!$F:$G,2,0)</f>
        <v>Nhóm 1</v>
      </c>
      <c r="G10249" s="8" t="s">
        <v>3595</v>
      </c>
      <c r="H10249" t="str">
        <f>VLOOKUP(G10249,'DANH MỤC'!$I:$K,2,0)</f>
        <v>KH 3859</v>
      </c>
      <c r="I10249" t="str">
        <f>VLOOKUP(G10249,'DANH MỤC'!$I:$K,3,0)</f>
        <v>Bình Định</v>
      </c>
      <c r="J10249" s="8" t="s">
        <v>5939</v>
      </c>
      <c r="K10249" t="str">
        <f>VLOOKUP(J10249,'DANH MỤC'!$A$1:$B$19,2,0)</f>
        <v>Sản phẩm 0001</v>
      </c>
      <c r="L10249" t="s">
        <v>15</v>
      </c>
      <c r="M10249">
        <v>1</v>
      </c>
      <c r="N10249" s="3">
        <f>IF(LEFT(K10249,1)="S",VLOOKUP(K10249,'DANH MỤC'!$B:$D,2,0),VLOOKUP(K10249,'DANH MỤC'!$B:$D,3,0))</f>
        <v>3000000</v>
      </c>
      <c r="O10249">
        <v>0</v>
      </c>
      <c r="P10249" s="3">
        <f>N10249*O10249%*CSDL[[#This Row],[SỐ LƯỢNG]]</f>
        <v>0</v>
      </c>
      <c r="Q10249" s="3">
        <f t="shared" si="4425"/>
        <v>3000000</v>
      </c>
    </row>
    <row r="10250" spans="1:17" x14ac:dyDescent="0.3">
      <c r="A10250" s="23" t="s">
        <v>5533</v>
      </c>
      <c r="B10250" s="8" t="s">
        <v>5533</v>
      </c>
      <c r="C10250" s="8">
        <v>1</v>
      </c>
      <c r="D10250" s="8" t="s">
        <v>5802</v>
      </c>
      <c r="E10250" s="8" t="s">
        <v>13822</v>
      </c>
      <c r="F10250" s="8" t="str">
        <f>VLOOKUP(E10250,'DANH MỤC'!$F:$G,2,0)</f>
        <v>Nhóm 1</v>
      </c>
      <c r="G10250" s="8" t="s">
        <v>8573</v>
      </c>
      <c r="H10250" t="str">
        <f>VLOOKUP(G10250,'DANH MỤC'!$I:$K,2,0)</f>
        <v>KH 2599</v>
      </c>
      <c r="I10250" t="str">
        <f>VLOOKUP(G10250,'DANH MỤC'!$I:$K,3,0)</f>
        <v>Nam Định</v>
      </c>
      <c r="J10250" s="8" t="s">
        <v>19</v>
      </c>
      <c r="K10250" t="str">
        <f>VLOOKUP(J10250,'DANH MỤC'!$A$1:$B$19,2,0)</f>
        <v>Sản phẩm 0003</v>
      </c>
      <c r="L10250" t="s">
        <v>15</v>
      </c>
      <c r="M10250">
        <v>1</v>
      </c>
      <c r="N10250" s="3">
        <f>IF(LEFT(K10250,1)="S",VLOOKUP(K10250,'DANH MỤC'!$B:$D,2,0),VLOOKUP(K10250,'DANH MỤC'!$B:$D,3,0))</f>
        <v>2500000</v>
      </c>
      <c r="O10250">
        <v>0</v>
      </c>
      <c r="P10250" s="3">
        <f>N10250*O10250%*CSDL[[#This Row],[SỐ LƯỢNG]]</f>
        <v>0</v>
      </c>
      <c r="Q10250" s="3">
        <f t="shared" si="4425"/>
        <v>2500000</v>
      </c>
    </row>
    <row r="10251" spans="1:17" x14ac:dyDescent="0.3">
      <c r="A10251" s="23" t="s">
        <v>5533</v>
      </c>
      <c r="B10251" s="8" t="s">
        <v>5533</v>
      </c>
      <c r="C10251" s="8">
        <v>1</v>
      </c>
      <c r="D10251" s="8" t="s">
        <v>5803</v>
      </c>
      <c r="E10251" s="8" t="s">
        <v>13816</v>
      </c>
      <c r="F10251" s="8" t="str">
        <f>VLOOKUP(E10251,'DANH MỤC'!$F:$G,2,0)</f>
        <v>Nhóm 1</v>
      </c>
      <c r="G10251" s="8" t="s">
        <v>7830</v>
      </c>
      <c r="H10251" t="str">
        <f>VLOOKUP(G10251,'DANH MỤC'!$I:$K,2,0)</f>
        <v>KH 1827</v>
      </c>
      <c r="I10251" t="str">
        <f>VLOOKUP(G10251,'DANH MỤC'!$I:$K,3,0)</f>
        <v>Quảng Ngãi</v>
      </c>
      <c r="J10251" s="8" t="s">
        <v>5939</v>
      </c>
      <c r="K10251" t="str">
        <f>VLOOKUP(J10251,'DANH MỤC'!$A$1:$B$19,2,0)</f>
        <v>Sản phẩm 0001</v>
      </c>
      <c r="L10251" t="s">
        <v>15</v>
      </c>
      <c r="M10251">
        <v>1</v>
      </c>
      <c r="N10251" s="3">
        <f>IF(LEFT(K10251,1)="S",VLOOKUP(K10251,'DANH MỤC'!$B:$D,2,0),VLOOKUP(K10251,'DANH MỤC'!$B:$D,3,0))</f>
        <v>3000000</v>
      </c>
      <c r="O10251">
        <v>5</v>
      </c>
      <c r="P10251" s="3">
        <f>N10251*O10251%*CSDL[[#This Row],[SỐ LƯỢNG]]</f>
        <v>150000</v>
      </c>
      <c r="Q10251" s="3">
        <f t="shared" si="4425"/>
        <v>2850000</v>
      </c>
    </row>
    <row r="10252" spans="1:17" x14ac:dyDescent="0.3">
      <c r="A10252" s="23" t="s">
        <v>5533</v>
      </c>
      <c r="B10252" s="8" t="s">
        <v>5533</v>
      </c>
      <c r="C10252" s="8">
        <v>1</v>
      </c>
      <c r="D10252" s="8" t="s">
        <v>5804</v>
      </c>
      <c r="E10252" s="8" t="s">
        <v>13823</v>
      </c>
      <c r="F10252" s="8" t="str">
        <f>VLOOKUP(E10252,'DANH MỤC'!$F:$G,2,0)</f>
        <v>Nhóm 1</v>
      </c>
      <c r="G10252" s="8" t="s">
        <v>9797</v>
      </c>
      <c r="H10252" t="str">
        <f>VLOOKUP(G10252,'DANH MỤC'!$I:$K,2,0)</f>
        <v>KH 3860</v>
      </c>
      <c r="I10252" t="str">
        <f>VLOOKUP(G10252,'DANH MỤC'!$I:$K,3,0)</f>
        <v>Tuyên Quang</v>
      </c>
      <c r="J10252" s="8" t="s">
        <v>5939</v>
      </c>
      <c r="K10252" t="str">
        <f>VLOOKUP(J10252,'DANH MỤC'!$A$1:$B$19,2,0)</f>
        <v>Sản phẩm 0001</v>
      </c>
      <c r="L10252" t="s">
        <v>15</v>
      </c>
      <c r="M10252">
        <v>1</v>
      </c>
      <c r="N10252" s="3">
        <f>IF(LEFT(K10252,1)="S",VLOOKUP(K10252,'DANH MỤC'!$B:$D,2,0),VLOOKUP(K10252,'DANH MỤC'!$B:$D,3,0))</f>
        <v>3000000</v>
      </c>
      <c r="O10252">
        <v>5</v>
      </c>
      <c r="P10252" s="3">
        <f>N10252*O10252%*CSDL[[#This Row],[SỐ LƯỢNG]]</f>
        <v>150000</v>
      </c>
      <c r="Q10252" s="3">
        <f t="shared" si="4425"/>
        <v>2850000</v>
      </c>
    </row>
    <row r="10253" spans="1:17" x14ac:dyDescent="0.3">
      <c r="A10253" s="23" t="s">
        <v>5533</v>
      </c>
      <c r="B10253" s="8" t="s">
        <v>5533</v>
      </c>
      <c r="C10253" s="8">
        <v>1</v>
      </c>
      <c r="D10253" s="8" t="s">
        <v>5805</v>
      </c>
      <c r="E10253" s="8" t="s">
        <v>13814</v>
      </c>
      <c r="F10253" s="8" t="str">
        <f>VLOOKUP(E10253,'DANH MỤC'!$F:$G,2,0)</f>
        <v>Nhóm 1</v>
      </c>
      <c r="G10253" s="8" t="s">
        <v>9798</v>
      </c>
      <c r="H10253" t="str">
        <f>VLOOKUP(G10253,'DANH MỤC'!$I:$K,2,0)</f>
        <v>KH 3861</v>
      </c>
      <c r="I10253" t="str">
        <f>VLOOKUP(G10253,'DANH MỤC'!$I:$K,3,0)</f>
        <v>Cà Mau</v>
      </c>
      <c r="J10253" s="8" t="s">
        <v>5939</v>
      </c>
      <c r="K10253" t="str">
        <f>VLOOKUP(J10253,'DANH MỤC'!$A$1:$B$19,2,0)</f>
        <v>Sản phẩm 0001</v>
      </c>
      <c r="L10253" t="s">
        <v>15</v>
      </c>
      <c r="M10253">
        <v>1</v>
      </c>
      <c r="N10253" s="3">
        <f>IF(LEFT(K10253,1)="S",VLOOKUP(K10253,'DANH MỤC'!$B:$D,2,0),VLOOKUP(K10253,'DANH MỤC'!$B:$D,3,0))</f>
        <v>3000000</v>
      </c>
      <c r="O10253">
        <v>5</v>
      </c>
      <c r="P10253" s="3">
        <f>N10253*O10253%*CSDL[[#This Row],[SỐ LƯỢNG]]</f>
        <v>150000</v>
      </c>
      <c r="Q10253" s="3">
        <f t="shared" si="4425"/>
        <v>2850000</v>
      </c>
    </row>
    <row r="10254" spans="1:17" x14ac:dyDescent="0.3">
      <c r="A10254" s="23" t="s">
        <v>5533</v>
      </c>
      <c r="B10254" s="8" t="s">
        <v>5533</v>
      </c>
      <c r="C10254" s="8">
        <v>1</v>
      </c>
      <c r="D10254" s="8" t="s">
        <v>5806</v>
      </c>
      <c r="E10254" s="8" t="s">
        <v>13815</v>
      </c>
      <c r="F10254" s="8" t="str">
        <f>VLOOKUP(E10254,'DANH MỤC'!$F:$G,2,0)</f>
        <v>Nhóm 1</v>
      </c>
      <c r="G10254" s="8" t="s">
        <v>9799</v>
      </c>
      <c r="H10254" t="str">
        <f>VLOOKUP(G10254,'DANH MỤC'!$I:$K,2,0)</f>
        <v>KH 3862</v>
      </c>
      <c r="I10254" t="str">
        <f>VLOOKUP(G10254,'DANH MỤC'!$I:$K,3,0)</f>
        <v>Quảng Bình</v>
      </c>
      <c r="J10254" s="8" t="s">
        <v>5940</v>
      </c>
      <c r="K10254" t="str">
        <f>VLOOKUP(J10254,'DANH MỤC'!$A$1:$B$19,2,0)</f>
        <v>Sản phẩm 0002</v>
      </c>
      <c r="L10254" t="s">
        <v>15</v>
      </c>
      <c r="M10254">
        <v>1</v>
      </c>
      <c r="N10254" s="3">
        <f>IF(LEFT(K10254,1)="S",VLOOKUP(K10254,'DANH MỤC'!$B:$D,2,0),VLOOKUP(K10254,'DANH MỤC'!$B:$D,3,0))</f>
        <v>2000000</v>
      </c>
      <c r="O10254">
        <v>5</v>
      </c>
      <c r="P10254" s="3">
        <f>N10254*O10254%*CSDL[[#This Row],[SỐ LƯỢNG]]</f>
        <v>100000</v>
      </c>
      <c r="Q10254" s="3">
        <f t="shared" si="4425"/>
        <v>1900000</v>
      </c>
    </row>
    <row r="10255" spans="1:17" x14ac:dyDescent="0.3">
      <c r="A10255" s="23" t="s">
        <v>5533</v>
      </c>
      <c r="B10255" s="8" t="s">
        <v>5533</v>
      </c>
      <c r="C10255" s="8">
        <v>1</v>
      </c>
      <c r="D10255" s="8" t="s">
        <v>5807</v>
      </c>
      <c r="E10255" s="8" t="s">
        <v>13822</v>
      </c>
      <c r="F10255" s="8" t="str">
        <f>VLOOKUP(E10255,'DANH MỤC'!$F:$G,2,0)</f>
        <v>Nhóm 1</v>
      </c>
      <c r="G10255" s="8" t="s">
        <v>8797</v>
      </c>
      <c r="H10255" t="str">
        <f>VLOOKUP(G10255,'DANH MỤC'!$I:$K,2,0)</f>
        <v>KH 2827</v>
      </c>
      <c r="I10255" t="str">
        <f>VLOOKUP(G10255,'DANH MỤC'!$I:$K,3,0)</f>
        <v>Nam Định</v>
      </c>
      <c r="J10255" s="8" t="s">
        <v>5939</v>
      </c>
      <c r="K10255" t="str">
        <f>VLOOKUP(J10255,'DANH MỤC'!$A$1:$B$19,2,0)</f>
        <v>Sản phẩm 0001</v>
      </c>
      <c r="L10255" t="s">
        <v>15</v>
      </c>
      <c r="M10255">
        <v>1</v>
      </c>
      <c r="N10255" s="3">
        <f>IF(LEFT(K10255,1)="S",VLOOKUP(K10255,'DANH MỤC'!$B:$D,2,0),VLOOKUP(K10255,'DANH MỤC'!$B:$D,3,0))</f>
        <v>3000000</v>
      </c>
      <c r="O10255">
        <v>0</v>
      </c>
      <c r="P10255" s="3">
        <f>N10255*O10255%*CSDL[[#This Row],[SỐ LƯỢNG]]</f>
        <v>0</v>
      </c>
      <c r="Q10255" s="3">
        <f t="shared" si="4425"/>
        <v>3000000</v>
      </c>
    </row>
    <row r="10256" spans="1:17" x14ac:dyDescent="0.3">
      <c r="A10256" s="23" t="s">
        <v>5533</v>
      </c>
      <c r="B10256" s="8" t="s">
        <v>5533</v>
      </c>
      <c r="C10256" s="8">
        <v>1</v>
      </c>
      <c r="D10256" s="8" t="s">
        <v>5808</v>
      </c>
      <c r="E10256" s="8" t="s">
        <v>13854</v>
      </c>
      <c r="F10256" s="8" t="str">
        <f>VLOOKUP(E10256,'DANH MỤC'!$F:$G,2,0)</f>
        <v>Nhóm 3</v>
      </c>
      <c r="G10256" s="8" t="s">
        <v>9800</v>
      </c>
      <c r="H10256" t="str">
        <f>VLOOKUP(G10256,'DANH MỤC'!$I:$K,2,0)</f>
        <v>KH 3863</v>
      </c>
      <c r="I10256" t="str">
        <f>VLOOKUP(G10256,'DANH MỤC'!$I:$K,3,0)</f>
        <v>Bạc Liêu</v>
      </c>
      <c r="J10256" s="8" t="s">
        <v>5940</v>
      </c>
      <c r="K10256" t="str">
        <f>VLOOKUP(J10256,'DANH MỤC'!$A$1:$B$19,2,0)</f>
        <v>Sản phẩm 0002</v>
      </c>
      <c r="L10256" t="s">
        <v>15</v>
      </c>
      <c r="M10256">
        <v>1</v>
      </c>
      <c r="N10256" s="3">
        <f>IF(LEFT(K10256,1)="S",VLOOKUP(K10256,'DANH MỤC'!$B:$D,2,0),VLOOKUP(K10256,'DANH MỤC'!$B:$D,3,0))</f>
        <v>2000000</v>
      </c>
      <c r="O10256">
        <v>5</v>
      </c>
      <c r="P10256" s="3">
        <f>N10256*O10256%*CSDL[[#This Row],[SỐ LƯỢNG]]</f>
        <v>100000</v>
      </c>
      <c r="Q10256" s="3">
        <f t="shared" si="4425"/>
        <v>1900000</v>
      </c>
    </row>
    <row r="10257" spans="1:17" x14ac:dyDescent="0.3">
      <c r="A10257" s="23" t="s">
        <v>5533</v>
      </c>
      <c r="B10257" s="8" t="s">
        <v>5533</v>
      </c>
      <c r="C10257" s="8">
        <v>1</v>
      </c>
      <c r="D10257" s="8" t="s">
        <v>5809</v>
      </c>
      <c r="E10257" s="8" t="s">
        <v>13854</v>
      </c>
      <c r="F10257" s="8" t="str">
        <f>VLOOKUP(E10257,'DANH MỤC'!$F:$G,2,0)</f>
        <v>Nhóm 3</v>
      </c>
      <c r="G10257" s="8" t="s">
        <v>9801</v>
      </c>
      <c r="H10257" t="str">
        <f>VLOOKUP(G10257,'DANH MỤC'!$I:$K,2,0)</f>
        <v>KH 3864</v>
      </c>
      <c r="I10257" t="str">
        <f>VLOOKUP(G10257,'DANH MỤC'!$I:$K,3,0)</f>
        <v>Ninh Thuận</v>
      </c>
      <c r="J10257" s="8" t="s">
        <v>5939</v>
      </c>
      <c r="K10257" t="str">
        <f>VLOOKUP(J10257,'DANH MỤC'!$A$1:$B$19,2,0)</f>
        <v>Sản phẩm 0001</v>
      </c>
      <c r="L10257" t="s">
        <v>15</v>
      </c>
      <c r="M10257">
        <v>1</v>
      </c>
      <c r="N10257" s="3">
        <f>IF(LEFT(K10257,1)="S",VLOOKUP(K10257,'DANH MỤC'!$B:$D,2,0),VLOOKUP(K10257,'DANH MỤC'!$B:$D,3,0))</f>
        <v>3000000</v>
      </c>
      <c r="O10257">
        <v>5</v>
      </c>
      <c r="P10257" s="3">
        <f>N10257*O10257%*CSDL[[#This Row],[SỐ LƯỢNG]]</f>
        <v>150000</v>
      </c>
      <c r="Q10257" s="3">
        <f t="shared" si="4425"/>
        <v>2850000</v>
      </c>
    </row>
    <row r="10258" spans="1:17" x14ac:dyDescent="0.3">
      <c r="A10258" s="23" t="s">
        <v>5533</v>
      </c>
      <c r="B10258" s="8" t="s">
        <v>5533</v>
      </c>
      <c r="C10258" s="8">
        <v>1</v>
      </c>
      <c r="D10258" s="8" t="s">
        <v>5810</v>
      </c>
      <c r="E10258" s="8" t="s">
        <v>13849</v>
      </c>
      <c r="F10258" s="8" t="str">
        <f>VLOOKUP(E10258,'DANH MỤC'!$F:$G,2,0)</f>
        <v>Nhóm 3</v>
      </c>
      <c r="G10258" s="8" t="s">
        <v>6505</v>
      </c>
      <c r="H10258" t="str">
        <f>VLOOKUP(G10258,'DANH MỤC'!$I:$K,2,0)</f>
        <v>KH 0472</v>
      </c>
      <c r="I10258" t="str">
        <f>VLOOKUP(G10258,'DANH MỤC'!$I:$K,3,0)</f>
        <v>Vĩnh Phúc</v>
      </c>
      <c r="J10258" s="8" t="s">
        <v>14</v>
      </c>
      <c r="K10258" t="str">
        <f>VLOOKUP(J10258,'DANH MỤC'!$A$1:$B$19,2,0)</f>
        <v>Sản phẩm 0004</v>
      </c>
      <c r="L10258" t="s">
        <v>15</v>
      </c>
      <c r="M10258">
        <v>126</v>
      </c>
      <c r="N10258" s="3">
        <f>IF(LEFT(K10258,1)="S",VLOOKUP(K10258,'DANH MỤC'!$B:$D,2,0),VLOOKUP(K10258,'DANH MỤC'!$B:$D,3,0))</f>
        <v>3500000</v>
      </c>
      <c r="O10258">
        <v>40</v>
      </c>
      <c r="P10258" s="3">
        <f>N10258*O10258%*CSDL[[#This Row],[SỐ LƯỢNG]]</f>
        <v>176400000</v>
      </c>
      <c r="Q10258" s="3">
        <f t="shared" si="4425"/>
        <v>264600000</v>
      </c>
    </row>
    <row r="10259" spans="1:17" x14ac:dyDescent="0.3">
      <c r="A10259" s="23" t="str">
        <f t="shared" ref="A10259:A10261" si="4426">A10258</f>
        <v>05/01/2019</v>
      </c>
      <c r="B10259" s="8" t="str">
        <f t="shared" ref="B10259:B10261" si="4427">B10258</f>
        <v>05/01/2019</v>
      </c>
      <c r="C10259" s="8">
        <v>1</v>
      </c>
      <c r="D10259" s="8" t="str">
        <f t="shared" ref="D10259:D10261" si="4428">D10258</f>
        <v>DH9264</v>
      </c>
      <c r="E10259" s="8" t="str">
        <f t="shared" ref="E10259:E10261" si="4429">E10258</f>
        <v>anh.thuy</v>
      </c>
      <c r="F10259" s="8" t="str">
        <f>VLOOKUP(E10259,'DANH MỤC'!$F:$G,2,0)</f>
        <v>Nhóm 3</v>
      </c>
      <c r="G10259" s="8" t="str">
        <f t="shared" ref="G10259:G10261" si="4430">G10258</f>
        <v>KH0472</v>
      </c>
      <c r="H10259" t="str">
        <f>VLOOKUP(G10259,'DANH MỤC'!$I:$K,2,0)</f>
        <v>KH 0472</v>
      </c>
      <c r="I10259" t="str">
        <f>VLOOKUP(G10259,'DANH MỤC'!$I:$K,3,0)</f>
        <v>Vĩnh Phúc</v>
      </c>
      <c r="J10259" s="8" t="s">
        <v>19</v>
      </c>
      <c r="K10259" t="str">
        <f>VLOOKUP(J10259,'DANH MỤC'!$A$1:$B$19,2,0)</f>
        <v>Sản phẩm 0003</v>
      </c>
      <c r="L10259" t="s">
        <v>15</v>
      </c>
      <c r="M10259">
        <v>102</v>
      </c>
      <c r="N10259" s="3">
        <f>IF(LEFT(K10259,1)="S",VLOOKUP(K10259,'DANH MỤC'!$B:$D,2,0),VLOOKUP(K10259,'DANH MỤC'!$B:$D,3,0))</f>
        <v>2500000</v>
      </c>
      <c r="O10259">
        <v>40</v>
      </c>
      <c r="P10259" s="3">
        <f>N10259*O10259%*CSDL[[#This Row],[SỐ LƯỢNG]]</f>
        <v>102000000</v>
      </c>
      <c r="Q10259" s="3">
        <f t="shared" si="4425"/>
        <v>153000000</v>
      </c>
    </row>
    <row r="10260" spans="1:17" x14ac:dyDescent="0.3">
      <c r="A10260" s="23" t="str">
        <f t="shared" si="4426"/>
        <v>05/01/2019</v>
      </c>
      <c r="B10260" s="8" t="str">
        <f t="shared" si="4427"/>
        <v>05/01/2019</v>
      </c>
      <c r="C10260" s="8">
        <v>1</v>
      </c>
      <c r="D10260" s="8" t="str">
        <f t="shared" si="4428"/>
        <v>DH9264</v>
      </c>
      <c r="E10260" s="8" t="str">
        <f t="shared" si="4429"/>
        <v>anh.thuy</v>
      </c>
      <c r="F10260" s="8" t="str">
        <f>VLOOKUP(E10260,'DANH MỤC'!$F:$G,2,0)</f>
        <v>Nhóm 3</v>
      </c>
      <c r="G10260" s="8" t="str">
        <f t="shared" si="4430"/>
        <v>KH0472</v>
      </c>
      <c r="H10260" t="str">
        <f>VLOOKUP(G10260,'DANH MỤC'!$I:$K,2,0)</f>
        <v>KH 0472</v>
      </c>
      <c r="I10260" t="str">
        <f>VLOOKUP(G10260,'DANH MỤC'!$I:$K,3,0)</f>
        <v>Vĩnh Phúc</v>
      </c>
      <c r="J10260" s="8" t="s">
        <v>14</v>
      </c>
      <c r="K10260" t="str">
        <f>VLOOKUP(J10260,'DANH MỤC'!$A$1:$B$19,2,0)</f>
        <v>Sản phẩm 0004</v>
      </c>
      <c r="L10260" t="s">
        <v>15</v>
      </c>
      <c r="M10260">
        <v>21</v>
      </c>
      <c r="N10260" s="3">
        <f>IF(LEFT(K10260,1)="S",VLOOKUP(K10260,'DANH MỤC'!$B:$D,2,0),VLOOKUP(K10260,'DANH MỤC'!$B:$D,3,0))</f>
        <v>3500000</v>
      </c>
      <c r="O10260">
        <v>100</v>
      </c>
      <c r="P10260" s="3">
        <f>N10260*O10260%*CSDL[[#This Row],[SỐ LƯỢNG]]</f>
        <v>73500000</v>
      </c>
      <c r="Q10260" s="3">
        <f t="shared" si="4425"/>
        <v>0</v>
      </c>
    </row>
    <row r="10261" spans="1:17" x14ac:dyDescent="0.3">
      <c r="A10261" s="23" t="str">
        <f t="shared" si="4426"/>
        <v>05/01/2019</v>
      </c>
      <c r="B10261" s="8" t="str">
        <f t="shared" si="4427"/>
        <v>05/01/2019</v>
      </c>
      <c r="C10261" s="8">
        <v>1</v>
      </c>
      <c r="D10261" s="8" t="str">
        <f t="shared" si="4428"/>
        <v>DH9264</v>
      </c>
      <c r="E10261" s="8" t="str">
        <f t="shared" si="4429"/>
        <v>anh.thuy</v>
      </c>
      <c r="F10261" s="8" t="str">
        <f>VLOOKUP(E10261,'DANH MỤC'!$F:$G,2,0)</f>
        <v>Nhóm 3</v>
      </c>
      <c r="G10261" s="8" t="str">
        <f t="shared" si="4430"/>
        <v>KH0472</v>
      </c>
      <c r="H10261" t="str">
        <f>VLOOKUP(G10261,'DANH MỤC'!$I:$K,2,0)</f>
        <v>KH 0472</v>
      </c>
      <c r="I10261" t="str">
        <f>VLOOKUP(G10261,'DANH MỤC'!$I:$K,3,0)</f>
        <v>Vĩnh Phúc</v>
      </c>
      <c r="J10261" s="8" t="s">
        <v>19</v>
      </c>
      <c r="K10261" t="str">
        <f>VLOOKUP(J10261,'DANH MỤC'!$A$1:$B$19,2,0)</f>
        <v>Sản phẩm 0003</v>
      </c>
      <c r="L10261" t="s">
        <v>15</v>
      </c>
      <c r="M10261">
        <v>17</v>
      </c>
      <c r="N10261" s="3">
        <f>IF(LEFT(K10261,1)="S",VLOOKUP(K10261,'DANH MỤC'!$B:$D,2,0),VLOOKUP(K10261,'DANH MỤC'!$B:$D,3,0))</f>
        <v>2500000</v>
      </c>
      <c r="O10261">
        <v>100</v>
      </c>
      <c r="P10261" s="3">
        <f>N10261*O10261%*CSDL[[#This Row],[SỐ LƯỢNG]]</f>
        <v>42500000</v>
      </c>
      <c r="Q10261" s="3">
        <f t="shared" si="4425"/>
        <v>0</v>
      </c>
    </row>
    <row r="10262" spans="1:17" x14ac:dyDescent="0.3">
      <c r="A10262" s="23" t="s">
        <v>5533</v>
      </c>
      <c r="B10262" s="8" t="s">
        <v>5533</v>
      </c>
      <c r="C10262" s="8">
        <v>1</v>
      </c>
      <c r="D10262" s="8" t="s">
        <v>5811</v>
      </c>
      <c r="E10262" s="8" t="s">
        <v>13815</v>
      </c>
      <c r="F10262" s="8" t="str">
        <f>VLOOKUP(E10262,'DANH MỤC'!$F:$G,2,0)</f>
        <v>Nhóm 1</v>
      </c>
      <c r="G10262" s="8" t="s">
        <v>9802</v>
      </c>
      <c r="H10262" t="str">
        <f>VLOOKUP(G10262,'DANH MỤC'!$I:$K,2,0)</f>
        <v>KH 3865</v>
      </c>
      <c r="I10262" t="str">
        <f>VLOOKUP(G10262,'DANH MỤC'!$I:$K,3,0)</f>
        <v>Lạng Sơn</v>
      </c>
      <c r="J10262" s="8" t="s">
        <v>5939</v>
      </c>
      <c r="K10262" t="str">
        <f>VLOOKUP(J10262,'DANH MỤC'!$A$1:$B$19,2,0)</f>
        <v>Sản phẩm 0001</v>
      </c>
      <c r="L10262" t="s">
        <v>15</v>
      </c>
      <c r="M10262">
        <v>1</v>
      </c>
      <c r="N10262" s="3">
        <f>IF(LEFT(K10262,1)="S",VLOOKUP(K10262,'DANH MỤC'!$B:$D,2,0),VLOOKUP(K10262,'DANH MỤC'!$B:$D,3,0))</f>
        <v>3000000</v>
      </c>
      <c r="O10262">
        <v>5</v>
      </c>
      <c r="P10262" s="3">
        <f>N10262*O10262%*CSDL[[#This Row],[SỐ LƯỢNG]]</f>
        <v>150000</v>
      </c>
      <c r="Q10262" s="3">
        <f t="shared" si="4425"/>
        <v>2850000</v>
      </c>
    </row>
    <row r="10263" spans="1:17" x14ac:dyDescent="0.3">
      <c r="A10263" s="23" t="s">
        <v>5533</v>
      </c>
      <c r="B10263" s="8" t="s">
        <v>5533</v>
      </c>
      <c r="C10263" s="8">
        <v>1</v>
      </c>
      <c r="D10263" s="8" t="s">
        <v>5812</v>
      </c>
      <c r="E10263" s="8" t="s">
        <v>13831</v>
      </c>
      <c r="F10263" s="8" t="str">
        <f>VLOOKUP(E10263,'DANH MỤC'!$F:$G,2,0)</f>
        <v>Nhóm 2</v>
      </c>
      <c r="G10263" s="8" t="s">
        <v>9803</v>
      </c>
      <c r="H10263" t="str">
        <f>VLOOKUP(G10263,'DANH MỤC'!$I:$K,2,0)</f>
        <v>KH 3866</v>
      </c>
      <c r="I10263" t="str">
        <f>VLOOKUP(G10263,'DANH MỤC'!$I:$K,3,0)</f>
        <v>Vĩnh Long</v>
      </c>
      <c r="J10263" s="8" t="s">
        <v>5939</v>
      </c>
      <c r="K10263" t="str">
        <f>VLOOKUP(J10263,'DANH MỤC'!$A$1:$B$19,2,0)</f>
        <v>Sản phẩm 0001</v>
      </c>
      <c r="L10263" t="s">
        <v>15</v>
      </c>
      <c r="M10263">
        <v>1</v>
      </c>
      <c r="N10263" s="3">
        <f>IF(LEFT(K10263,1)="S",VLOOKUP(K10263,'DANH MỤC'!$B:$D,2,0),VLOOKUP(K10263,'DANH MỤC'!$B:$D,3,0))</f>
        <v>3000000</v>
      </c>
      <c r="O10263">
        <v>5</v>
      </c>
      <c r="P10263" s="3">
        <f>N10263*O10263%*CSDL[[#This Row],[SỐ LƯỢNG]]</f>
        <v>150000</v>
      </c>
      <c r="Q10263" s="3">
        <f t="shared" si="4425"/>
        <v>2850000</v>
      </c>
    </row>
    <row r="10264" spans="1:17" x14ac:dyDescent="0.3">
      <c r="A10264" s="23" t="str">
        <f>A10263</f>
        <v>05/01/2019</v>
      </c>
      <c r="B10264" s="8" t="str">
        <f>B10263</f>
        <v>05/01/2019</v>
      </c>
      <c r="C10264" s="8">
        <v>1</v>
      </c>
      <c r="D10264" s="8" t="str">
        <f>D10263</f>
        <v>DH9262</v>
      </c>
      <c r="E10264" s="8" t="str">
        <f>E10263</f>
        <v>huyen.thanh</v>
      </c>
      <c r="F10264" s="8" t="str">
        <f>VLOOKUP(E10264,'DANH MỤC'!$F:$G,2,0)</f>
        <v>Nhóm 2</v>
      </c>
      <c r="G10264" s="8" t="str">
        <f>G10263</f>
        <v>KH3866</v>
      </c>
      <c r="H10264" t="str">
        <f>VLOOKUP(G10264,'DANH MỤC'!$I:$K,2,0)</f>
        <v>KH 3866</v>
      </c>
      <c r="I10264" t="str">
        <f>VLOOKUP(G10264,'DANH MỤC'!$I:$K,3,0)</f>
        <v>Vĩnh Long</v>
      </c>
      <c r="J10264" s="8" t="s">
        <v>5939</v>
      </c>
      <c r="K10264" t="str">
        <f>VLOOKUP(J10264,'DANH MỤC'!$A$1:$B$19,2,0)</f>
        <v>Sản phẩm 0001</v>
      </c>
      <c r="L10264" t="s">
        <v>15</v>
      </c>
      <c r="M10264">
        <v>1</v>
      </c>
      <c r="N10264" s="3">
        <f>IF(LEFT(K10264,1)="S",VLOOKUP(K10264,'DANH MỤC'!$B:$D,2,0),VLOOKUP(K10264,'DANH MỤC'!$B:$D,3,0))</f>
        <v>3000000</v>
      </c>
      <c r="O10264">
        <v>20</v>
      </c>
      <c r="P10264" s="3">
        <f>N10264*O10264%*CSDL[[#This Row],[SỐ LƯỢNG]]</f>
        <v>600000</v>
      </c>
      <c r="Q10264" s="3">
        <f t="shared" si="4425"/>
        <v>2400000</v>
      </c>
    </row>
    <row r="10265" spans="1:17" x14ac:dyDescent="0.3">
      <c r="A10265" s="23" t="s">
        <v>5533</v>
      </c>
      <c r="B10265" s="8" t="s">
        <v>5533</v>
      </c>
      <c r="C10265" s="8">
        <v>1</v>
      </c>
      <c r="D10265" s="8" t="s">
        <v>5813</v>
      </c>
      <c r="E10265" s="8" t="s">
        <v>13814</v>
      </c>
      <c r="F10265" s="8" t="str">
        <f>VLOOKUP(E10265,'DANH MỤC'!$F:$G,2,0)</f>
        <v>Nhóm 1</v>
      </c>
      <c r="G10265" s="8" t="s">
        <v>9804</v>
      </c>
      <c r="H10265" t="str">
        <f>VLOOKUP(G10265,'DANH MỤC'!$I:$K,2,0)</f>
        <v>KH 3867</v>
      </c>
      <c r="I10265" t="str">
        <f>VLOOKUP(G10265,'DANH MỤC'!$I:$K,3,0)</f>
        <v>Ninh Thuận</v>
      </c>
      <c r="J10265" s="8" t="s">
        <v>5939</v>
      </c>
      <c r="K10265" t="str">
        <f>VLOOKUP(J10265,'DANH MỤC'!$A$1:$B$19,2,0)</f>
        <v>Sản phẩm 0001</v>
      </c>
      <c r="L10265" t="s">
        <v>15</v>
      </c>
      <c r="M10265">
        <v>2</v>
      </c>
      <c r="N10265" s="3">
        <f>IF(LEFT(K10265,1)="S",VLOOKUP(K10265,'DANH MỤC'!$B:$D,2,0),VLOOKUP(K10265,'DANH MỤC'!$B:$D,3,0))</f>
        <v>3000000</v>
      </c>
      <c r="O10265">
        <v>5</v>
      </c>
      <c r="P10265" s="3">
        <f>N10265*O10265%*CSDL[[#This Row],[SỐ LƯỢNG]]</f>
        <v>300000</v>
      </c>
      <c r="Q10265" s="3">
        <f t="shared" si="4425"/>
        <v>5700000</v>
      </c>
    </row>
    <row r="10266" spans="1:17" x14ac:dyDescent="0.3">
      <c r="A10266" s="23" t="s">
        <v>5533</v>
      </c>
      <c r="B10266" s="8" t="s">
        <v>5533</v>
      </c>
      <c r="C10266" s="8">
        <v>1</v>
      </c>
      <c r="D10266" s="8" t="s">
        <v>5814</v>
      </c>
      <c r="E10266" s="8" t="s">
        <v>13814</v>
      </c>
      <c r="F10266" s="8" t="str">
        <f>VLOOKUP(E10266,'DANH MỤC'!$F:$G,2,0)</f>
        <v>Nhóm 1</v>
      </c>
      <c r="G10266" s="8" t="s">
        <v>9805</v>
      </c>
      <c r="H10266" t="str">
        <f>VLOOKUP(G10266,'DANH MỤC'!$I:$K,2,0)</f>
        <v>KH 3868</v>
      </c>
      <c r="I10266" t="str">
        <f>VLOOKUP(G10266,'DANH MỤC'!$I:$K,3,0)</f>
        <v>Đồng Nai</v>
      </c>
      <c r="J10266" s="8" t="s">
        <v>5939</v>
      </c>
      <c r="K10266" t="str">
        <f>VLOOKUP(J10266,'DANH MỤC'!$A$1:$B$19,2,0)</f>
        <v>Sản phẩm 0001</v>
      </c>
      <c r="L10266" t="s">
        <v>15</v>
      </c>
      <c r="M10266">
        <v>2</v>
      </c>
      <c r="N10266" s="3">
        <f>IF(LEFT(K10266,1)="S",VLOOKUP(K10266,'DANH MỤC'!$B:$D,2,0),VLOOKUP(K10266,'DANH MỤC'!$B:$D,3,0))</f>
        <v>3000000</v>
      </c>
      <c r="O10266">
        <v>10</v>
      </c>
      <c r="P10266" s="3">
        <f>N10266*O10266%*CSDL[[#This Row],[SỐ LƯỢNG]]</f>
        <v>600000</v>
      </c>
      <c r="Q10266" s="3">
        <f t="shared" si="4425"/>
        <v>5400000</v>
      </c>
    </row>
    <row r="10267" spans="1:17" x14ac:dyDescent="0.3">
      <c r="A10267" s="23" t="str">
        <f>A10266</f>
        <v>05/01/2019</v>
      </c>
      <c r="B10267" s="8" t="str">
        <f>B10266</f>
        <v>05/01/2019</v>
      </c>
      <c r="C10267" s="8">
        <v>1</v>
      </c>
      <c r="D10267" s="8" t="str">
        <f>D10266</f>
        <v>DH9260</v>
      </c>
      <c r="E10267" s="8" t="str">
        <f>E10266</f>
        <v>hai.vi</v>
      </c>
      <c r="F10267" s="8" t="str">
        <f>VLOOKUP(E10267,'DANH MỤC'!$F:$G,2,0)</f>
        <v>Nhóm 1</v>
      </c>
      <c r="G10267" s="8" t="str">
        <f>G10266</f>
        <v>KH3868</v>
      </c>
      <c r="H10267" t="str">
        <f>VLOOKUP(G10267,'DANH MỤC'!$I:$K,2,0)</f>
        <v>KH 3868</v>
      </c>
      <c r="I10267" t="str">
        <f>VLOOKUP(G10267,'DANH MỤC'!$I:$K,3,0)</f>
        <v>Đồng Nai</v>
      </c>
      <c r="J10267" s="8" t="s">
        <v>5940</v>
      </c>
      <c r="K10267" t="str">
        <f>VLOOKUP(J10267,'DANH MỤC'!$A$1:$B$19,2,0)</f>
        <v>Sản phẩm 0002</v>
      </c>
      <c r="L10267" t="s">
        <v>15</v>
      </c>
      <c r="M10267">
        <v>1</v>
      </c>
      <c r="N10267" s="3">
        <f>IF(LEFT(K10267,1)="S",VLOOKUP(K10267,'DANH MỤC'!$B:$D,2,0),VLOOKUP(K10267,'DANH MỤC'!$B:$D,3,0))</f>
        <v>2000000</v>
      </c>
      <c r="O10267">
        <v>10</v>
      </c>
      <c r="P10267" s="3">
        <f>N10267*O10267%*CSDL[[#This Row],[SỐ LƯỢNG]]</f>
        <v>200000</v>
      </c>
      <c r="Q10267" s="3">
        <f t="shared" si="4425"/>
        <v>1800000</v>
      </c>
    </row>
    <row r="10268" spans="1:17" x14ac:dyDescent="0.3">
      <c r="A10268" s="23" t="s">
        <v>5533</v>
      </c>
      <c r="B10268" s="8" t="s">
        <v>5533</v>
      </c>
      <c r="C10268" s="8">
        <v>1</v>
      </c>
      <c r="D10268" s="8" t="s">
        <v>5815</v>
      </c>
      <c r="E10268" s="8" t="s">
        <v>13816</v>
      </c>
      <c r="F10268" s="8" t="str">
        <f>VLOOKUP(E10268,'DANH MỤC'!$F:$G,2,0)</f>
        <v>Nhóm 1</v>
      </c>
      <c r="G10268" s="8" t="s">
        <v>9806</v>
      </c>
      <c r="H10268" t="str">
        <f>VLOOKUP(G10268,'DANH MỤC'!$I:$K,2,0)</f>
        <v>KH 3869</v>
      </c>
      <c r="I10268" t="str">
        <f>VLOOKUP(G10268,'DANH MỤC'!$I:$K,3,0)</f>
        <v>Bến Tre</v>
      </c>
      <c r="J10268" s="8" t="s">
        <v>5939</v>
      </c>
      <c r="K10268" t="str">
        <f>VLOOKUP(J10268,'DANH MỤC'!$A$1:$B$19,2,0)</f>
        <v>Sản phẩm 0001</v>
      </c>
      <c r="L10268" t="s">
        <v>15</v>
      </c>
      <c r="M10268">
        <v>1</v>
      </c>
      <c r="N10268" s="3">
        <f>IF(LEFT(K10268,1)="S",VLOOKUP(K10268,'DANH MỤC'!$B:$D,2,0),VLOOKUP(K10268,'DANH MỤC'!$B:$D,3,0))</f>
        <v>3000000</v>
      </c>
      <c r="O10268">
        <v>5</v>
      </c>
      <c r="P10268" s="3">
        <f>N10268*O10268%*CSDL[[#This Row],[SỐ LƯỢNG]]</f>
        <v>150000</v>
      </c>
      <c r="Q10268" s="3">
        <f t="shared" si="4425"/>
        <v>2850000</v>
      </c>
    </row>
    <row r="10269" spans="1:17" x14ac:dyDescent="0.3">
      <c r="A10269" s="23" t="s">
        <v>5533</v>
      </c>
      <c r="B10269" s="8" t="s">
        <v>5533</v>
      </c>
      <c r="C10269" s="8">
        <v>1</v>
      </c>
      <c r="D10269" s="8" t="s">
        <v>5816</v>
      </c>
      <c r="E10269" s="8" t="s">
        <v>13814</v>
      </c>
      <c r="F10269" s="8" t="str">
        <f>VLOOKUP(E10269,'DANH MỤC'!$F:$G,2,0)</f>
        <v>Nhóm 1</v>
      </c>
      <c r="G10269" s="8" t="s">
        <v>6724</v>
      </c>
      <c r="H10269" t="str">
        <f>VLOOKUP(G10269,'DANH MỤC'!$I:$K,2,0)</f>
        <v>KH 0691</v>
      </c>
      <c r="I10269" t="str">
        <f>VLOOKUP(G10269,'DANH MỤC'!$I:$K,3,0)</f>
        <v>Long An</v>
      </c>
      <c r="J10269" s="8" t="s">
        <v>19</v>
      </c>
      <c r="K10269" t="str">
        <f>VLOOKUP(J10269,'DANH MỤC'!$A$1:$B$19,2,0)</f>
        <v>Sản phẩm 0003</v>
      </c>
      <c r="L10269" t="s">
        <v>15</v>
      </c>
      <c r="M10269">
        <v>1</v>
      </c>
      <c r="N10269" s="3">
        <f>IF(LEFT(K10269,1)="S",VLOOKUP(K10269,'DANH MỤC'!$B:$D,2,0),VLOOKUP(K10269,'DANH MỤC'!$B:$D,3,0))</f>
        <v>2500000</v>
      </c>
      <c r="O10269">
        <v>0</v>
      </c>
      <c r="P10269" s="3">
        <f>N10269*O10269%*CSDL[[#This Row],[SỐ LƯỢNG]]</f>
        <v>0</v>
      </c>
      <c r="Q10269" s="3">
        <f t="shared" si="4425"/>
        <v>2500000</v>
      </c>
    </row>
    <row r="10270" spans="1:17" x14ac:dyDescent="0.3">
      <c r="A10270" s="23" t="s">
        <v>5533</v>
      </c>
      <c r="B10270" s="8" t="s">
        <v>5533</v>
      </c>
      <c r="C10270" s="8">
        <v>1</v>
      </c>
      <c r="D10270" s="8" t="s">
        <v>5817</v>
      </c>
      <c r="E10270" s="8" t="s">
        <v>13822</v>
      </c>
      <c r="F10270" s="8" t="str">
        <f>VLOOKUP(E10270,'DANH MỤC'!$F:$G,2,0)</f>
        <v>Nhóm 1</v>
      </c>
      <c r="G10270" s="8" t="s">
        <v>9807</v>
      </c>
      <c r="H10270" t="str">
        <f>VLOOKUP(G10270,'DANH MỤC'!$I:$K,2,0)</f>
        <v>KH 3870</v>
      </c>
      <c r="I10270" t="str">
        <f>VLOOKUP(G10270,'DANH MỤC'!$I:$K,3,0)</f>
        <v>Lâm Đồng</v>
      </c>
      <c r="J10270" s="8" t="s">
        <v>5939</v>
      </c>
      <c r="K10270" t="str">
        <f>VLOOKUP(J10270,'DANH MỤC'!$A$1:$B$19,2,0)</f>
        <v>Sản phẩm 0001</v>
      </c>
      <c r="L10270" t="s">
        <v>15</v>
      </c>
      <c r="M10270">
        <v>1</v>
      </c>
      <c r="N10270" s="3">
        <f>IF(LEFT(K10270,1)="S",VLOOKUP(K10270,'DANH MỤC'!$B:$D,2,0),VLOOKUP(K10270,'DANH MỤC'!$B:$D,3,0))</f>
        <v>3000000</v>
      </c>
      <c r="O10270">
        <v>5</v>
      </c>
      <c r="P10270" s="3">
        <f>N10270*O10270%*CSDL[[#This Row],[SỐ LƯỢNG]]</f>
        <v>150000</v>
      </c>
      <c r="Q10270" s="3">
        <f t="shared" si="4425"/>
        <v>2850000</v>
      </c>
    </row>
    <row r="10271" spans="1:17" x14ac:dyDescent="0.3">
      <c r="A10271" s="23" t="str">
        <f t="shared" ref="A10271:A10272" si="4431">A10270</f>
        <v>05/01/2019</v>
      </c>
      <c r="B10271" s="8" t="str">
        <f t="shared" ref="B10271:B10272" si="4432">B10270</f>
        <v>05/01/2019</v>
      </c>
      <c r="C10271" s="8">
        <v>1</v>
      </c>
      <c r="D10271" s="8" t="str">
        <f t="shared" ref="D10271:D10272" si="4433">D10270</f>
        <v>DH9257</v>
      </c>
      <c r="E10271" s="8" t="str">
        <f t="shared" ref="E10271:E10272" si="4434">E10270</f>
        <v>anh.hong</v>
      </c>
      <c r="F10271" s="8" t="str">
        <f>VLOOKUP(E10271,'DANH MỤC'!$F:$G,2,0)</f>
        <v>Nhóm 1</v>
      </c>
      <c r="G10271" s="8" t="str">
        <f t="shared" ref="G10271:G10272" si="4435">G10270</f>
        <v>KH3870</v>
      </c>
      <c r="H10271" t="str">
        <f>VLOOKUP(G10271,'DANH MỤC'!$I:$K,2,0)</f>
        <v>KH 3870</v>
      </c>
      <c r="I10271" t="str">
        <f>VLOOKUP(G10271,'DANH MỤC'!$I:$K,3,0)</f>
        <v>Lâm Đồng</v>
      </c>
      <c r="J10271" s="8" t="s">
        <v>5939</v>
      </c>
      <c r="K10271" t="str">
        <f>VLOOKUP(J10271,'DANH MỤC'!$A$1:$B$19,2,0)</f>
        <v>Sản phẩm 0001</v>
      </c>
      <c r="L10271" t="s">
        <v>15</v>
      </c>
      <c r="M10271">
        <v>1</v>
      </c>
      <c r="N10271" s="3">
        <f>IF(LEFT(K10271,1)="S",VLOOKUP(K10271,'DANH MỤC'!$B:$D,2,0),VLOOKUP(K10271,'DANH MỤC'!$B:$D,3,0))</f>
        <v>3000000</v>
      </c>
      <c r="O10271">
        <v>5</v>
      </c>
      <c r="P10271" s="3">
        <f>N10271*O10271%*CSDL[[#This Row],[SỐ LƯỢNG]]</f>
        <v>150000</v>
      </c>
      <c r="Q10271" s="3">
        <f t="shared" si="4425"/>
        <v>2850000</v>
      </c>
    </row>
    <row r="10272" spans="1:17" x14ac:dyDescent="0.3">
      <c r="A10272" s="23" t="str">
        <f t="shared" si="4431"/>
        <v>05/01/2019</v>
      </c>
      <c r="B10272" s="8" t="str">
        <f t="shared" si="4432"/>
        <v>05/01/2019</v>
      </c>
      <c r="C10272" s="8">
        <v>1</v>
      </c>
      <c r="D10272" s="8" t="str">
        <f t="shared" si="4433"/>
        <v>DH9257</v>
      </c>
      <c r="E10272" s="8" t="str">
        <f t="shared" si="4434"/>
        <v>anh.hong</v>
      </c>
      <c r="F10272" s="8" t="str">
        <f>VLOOKUP(E10272,'DANH MỤC'!$F:$G,2,0)</f>
        <v>Nhóm 1</v>
      </c>
      <c r="G10272" s="8" t="str">
        <f t="shared" si="4435"/>
        <v>KH3870</v>
      </c>
      <c r="H10272" t="str">
        <f>VLOOKUP(G10272,'DANH MỤC'!$I:$K,2,0)</f>
        <v>KH 3870</v>
      </c>
      <c r="I10272" t="str">
        <f>VLOOKUP(G10272,'DANH MỤC'!$I:$K,3,0)</f>
        <v>Lâm Đồng</v>
      </c>
      <c r="J10272" s="8" t="s">
        <v>19</v>
      </c>
      <c r="K10272" t="str">
        <f>VLOOKUP(J10272,'DANH MỤC'!$A$1:$B$19,2,0)</f>
        <v>Sản phẩm 0003</v>
      </c>
      <c r="L10272" t="s">
        <v>15</v>
      </c>
      <c r="M10272">
        <v>1</v>
      </c>
      <c r="N10272" s="3">
        <f>IF(LEFT(K10272,1)="S",VLOOKUP(K10272,'DANH MỤC'!$B:$D,2,0),VLOOKUP(K10272,'DANH MỤC'!$B:$D,3,0))</f>
        <v>2500000</v>
      </c>
      <c r="O10272">
        <v>10</v>
      </c>
      <c r="P10272" s="3">
        <f>N10272*O10272%*CSDL[[#This Row],[SỐ LƯỢNG]]</f>
        <v>250000</v>
      </c>
      <c r="Q10272" s="3">
        <f t="shared" si="4425"/>
        <v>2250000</v>
      </c>
    </row>
    <row r="10273" spans="1:17" x14ac:dyDescent="0.3">
      <c r="A10273" s="23" t="s">
        <v>5533</v>
      </c>
      <c r="B10273" s="8" t="s">
        <v>5533</v>
      </c>
      <c r="C10273" s="8">
        <v>1</v>
      </c>
      <c r="D10273" s="8" t="s">
        <v>5818</v>
      </c>
      <c r="E10273" s="8" t="s">
        <v>13823</v>
      </c>
      <c r="F10273" s="8" t="str">
        <f>VLOOKUP(E10273,'DANH MỤC'!$F:$G,2,0)</f>
        <v>Nhóm 1</v>
      </c>
      <c r="G10273" s="8" t="s">
        <v>9808</v>
      </c>
      <c r="H10273" t="str">
        <f>VLOOKUP(G10273,'DANH MỤC'!$I:$K,2,0)</f>
        <v>KH 3871</v>
      </c>
      <c r="I10273" t="str">
        <f>VLOOKUP(G10273,'DANH MỤC'!$I:$K,3,0)</f>
        <v>Bắc Giang</v>
      </c>
      <c r="J10273" s="8" t="s">
        <v>5940</v>
      </c>
      <c r="K10273" t="str">
        <f>VLOOKUP(J10273,'DANH MỤC'!$A$1:$B$19,2,0)</f>
        <v>Sản phẩm 0002</v>
      </c>
      <c r="L10273" t="s">
        <v>15</v>
      </c>
      <c r="M10273">
        <v>1</v>
      </c>
      <c r="N10273" s="3">
        <f>IF(LEFT(K10273,1)="S",VLOOKUP(K10273,'DANH MỤC'!$B:$D,2,0),VLOOKUP(K10273,'DANH MỤC'!$B:$D,3,0))</f>
        <v>2000000</v>
      </c>
      <c r="O10273">
        <v>0</v>
      </c>
      <c r="P10273" s="3">
        <f>N10273*O10273%*CSDL[[#This Row],[SỐ LƯỢNG]]</f>
        <v>0</v>
      </c>
      <c r="Q10273" s="3">
        <f t="shared" si="4425"/>
        <v>2000000</v>
      </c>
    </row>
    <row r="10274" spans="1:17" x14ac:dyDescent="0.3">
      <c r="A10274" s="23" t="str">
        <f>A10273</f>
        <v>05/01/2019</v>
      </c>
      <c r="B10274" s="8" t="str">
        <f>B10273</f>
        <v>05/01/2019</v>
      </c>
      <c r="C10274" s="8">
        <v>1</v>
      </c>
      <c r="D10274" s="8" t="str">
        <f>D10273</f>
        <v>DH9256</v>
      </c>
      <c r="E10274" s="8" t="str">
        <f>E10273</f>
        <v>giang.nguyen</v>
      </c>
      <c r="F10274" s="8" t="str">
        <f>VLOOKUP(E10274,'DANH MỤC'!$F:$G,2,0)</f>
        <v>Nhóm 1</v>
      </c>
      <c r="G10274" s="8" t="str">
        <f>G10273</f>
        <v>KH3871</v>
      </c>
      <c r="H10274" t="str">
        <f>VLOOKUP(G10274,'DANH MỤC'!$I:$K,2,0)</f>
        <v>KH 3871</v>
      </c>
      <c r="I10274" t="str">
        <f>VLOOKUP(G10274,'DANH MỤC'!$I:$K,3,0)</f>
        <v>Bắc Giang</v>
      </c>
      <c r="J10274" s="8" t="s">
        <v>5939</v>
      </c>
      <c r="K10274" t="str">
        <f>VLOOKUP(J10274,'DANH MỤC'!$A$1:$B$19,2,0)</f>
        <v>Sản phẩm 0001</v>
      </c>
      <c r="L10274" t="s">
        <v>15</v>
      </c>
      <c r="M10274">
        <v>2</v>
      </c>
      <c r="N10274" s="3">
        <f>IF(LEFT(K10274,1)="S",VLOOKUP(K10274,'DANH MỤC'!$B:$D,2,0),VLOOKUP(K10274,'DANH MỤC'!$B:$D,3,0))</f>
        <v>3000000</v>
      </c>
      <c r="O10274">
        <v>0</v>
      </c>
      <c r="P10274" s="3">
        <f>N10274*O10274%*CSDL[[#This Row],[SỐ LƯỢNG]]</f>
        <v>0</v>
      </c>
      <c r="Q10274" s="3">
        <f t="shared" si="4425"/>
        <v>6000000</v>
      </c>
    </row>
    <row r="10275" spans="1:17" x14ac:dyDescent="0.3">
      <c r="A10275" s="23" t="s">
        <v>5533</v>
      </c>
      <c r="B10275" s="8" t="s">
        <v>5533</v>
      </c>
      <c r="C10275" s="8">
        <v>1</v>
      </c>
      <c r="D10275" s="8" t="s">
        <v>5819</v>
      </c>
      <c r="E10275" s="8" t="s">
        <v>13823</v>
      </c>
      <c r="F10275" s="8" t="str">
        <f>VLOOKUP(E10275,'DANH MỤC'!$F:$G,2,0)</f>
        <v>Nhóm 1</v>
      </c>
      <c r="G10275" s="8" t="s">
        <v>9809</v>
      </c>
      <c r="H10275" t="str">
        <f>VLOOKUP(G10275,'DANH MỤC'!$I:$K,2,0)</f>
        <v>KH 3872</v>
      </c>
      <c r="I10275" t="str">
        <f>VLOOKUP(G10275,'DANH MỤC'!$I:$K,3,0)</f>
        <v>Phú Yên</v>
      </c>
      <c r="J10275" s="8" t="s">
        <v>5939</v>
      </c>
      <c r="K10275" t="str">
        <f>VLOOKUP(J10275,'DANH MỤC'!$A$1:$B$19,2,0)</f>
        <v>Sản phẩm 0001</v>
      </c>
      <c r="L10275" t="s">
        <v>15</v>
      </c>
      <c r="M10275">
        <v>1</v>
      </c>
      <c r="N10275" s="3">
        <f>IF(LEFT(K10275,1)="S",VLOOKUP(K10275,'DANH MỤC'!$B:$D,2,0),VLOOKUP(K10275,'DANH MỤC'!$B:$D,3,0))</f>
        <v>3000000</v>
      </c>
      <c r="O10275">
        <v>0</v>
      </c>
      <c r="P10275" s="3">
        <f>N10275*O10275%*CSDL[[#This Row],[SỐ LƯỢNG]]</f>
        <v>0</v>
      </c>
      <c r="Q10275" s="3">
        <f t="shared" si="4425"/>
        <v>3000000</v>
      </c>
    </row>
    <row r="10276" spans="1:17" x14ac:dyDescent="0.3">
      <c r="A10276" s="23" t="s">
        <v>5533</v>
      </c>
      <c r="B10276" s="8" t="s">
        <v>5533</v>
      </c>
      <c r="C10276" s="8">
        <v>1</v>
      </c>
      <c r="D10276" s="8" t="s">
        <v>5820</v>
      </c>
      <c r="E10276" s="8" t="s">
        <v>13816</v>
      </c>
      <c r="F10276" s="8" t="str">
        <f>VLOOKUP(E10276,'DANH MỤC'!$F:$G,2,0)</f>
        <v>Nhóm 1</v>
      </c>
      <c r="G10276" s="8" t="s">
        <v>8338</v>
      </c>
      <c r="H10276" t="str">
        <f>VLOOKUP(G10276,'DANH MỤC'!$I:$K,2,0)</f>
        <v>KH 2353</v>
      </c>
      <c r="I10276" t="str">
        <f>VLOOKUP(G10276,'DANH MỤC'!$I:$K,3,0)</f>
        <v>Lâm Đồng</v>
      </c>
      <c r="J10276" s="8" t="s">
        <v>5939</v>
      </c>
      <c r="K10276" t="str">
        <f>VLOOKUP(J10276,'DANH MỤC'!$A$1:$B$19,2,0)</f>
        <v>Sản phẩm 0001</v>
      </c>
      <c r="L10276" t="s">
        <v>15</v>
      </c>
      <c r="M10276">
        <v>1</v>
      </c>
      <c r="N10276" s="3">
        <f>IF(LEFT(K10276,1)="S",VLOOKUP(K10276,'DANH MỤC'!$B:$D,2,0),VLOOKUP(K10276,'DANH MỤC'!$B:$D,3,0))</f>
        <v>3000000</v>
      </c>
      <c r="O10276">
        <v>5</v>
      </c>
      <c r="P10276" s="3">
        <f>N10276*O10276%*CSDL[[#This Row],[SỐ LƯỢNG]]</f>
        <v>150000</v>
      </c>
      <c r="Q10276" s="3">
        <f t="shared" si="4425"/>
        <v>2850000</v>
      </c>
    </row>
    <row r="10277" spans="1:17" x14ac:dyDescent="0.3">
      <c r="A10277" s="23" t="s">
        <v>5533</v>
      </c>
      <c r="B10277" s="8" t="s">
        <v>5533</v>
      </c>
      <c r="C10277" s="8">
        <v>1</v>
      </c>
      <c r="D10277" s="8" t="s">
        <v>5821</v>
      </c>
      <c r="E10277" s="8" t="s">
        <v>13833</v>
      </c>
      <c r="F10277" s="8" t="str">
        <f>VLOOKUP(E10277,'DANH MỤC'!$F:$G,2,0)</f>
        <v>Nhóm 2</v>
      </c>
      <c r="G10277" s="8" t="s">
        <v>9810</v>
      </c>
      <c r="H10277" t="str">
        <f>VLOOKUP(G10277,'DANH MỤC'!$I:$K,2,0)</f>
        <v>KH 3873</v>
      </c>
      <c r="I10277" t="str">
        <f>VLOOKUP(G10277,'DANH MỤC'!$I:$K,3,0)</f>
        <v>Tiền Giang</v>
      </c>
      <c r="J10277" s="8" t="s">
        <v>5940</v>
      </c>
      <c r="K10277" t="str">
        <f>VLOOKUP(J10277,'DANH MỤC'!$A$1:$B$19,2,0)</f>
        <v>Sản phẩm 0002</v>
      </c>
      <c r="L10277" t="s">
        <v>15</v>
      </c>
      <c r="M10277">
        <v>1</v>
      </c>
      <c r="N10277" s="3">
        <f>IF(LEFT(K10277,1)="S",VLOOKUP(K10277,'DANH MỤC'!$B:$D,2,0),VLOOKUP(K10277,'DANH MỤC'!$B:$D,3,0))</f>
        <v>2000000</v>
      </c>
      <c r="O10277">
        <v>20</v>
      </c>
      <c r="P10277" s="3">
        <f>N10277*O10277%*CSDL[[#This Row],[SỐ LƯỢNG]]</f>
        <v>400000</v>
      </c>
      <c r="Q10277" s="3">
        <f t="shared" si="4425"/>
        <v>1600000</v>
      </c>
    </row>
    <row r="10278" spans="1:17" x14ac:dyDescent="0.3">
      <c r="A10278" s="23" t="s">
        <v>5533</v>
      </c>
      <c r="B10278" s="8" t="s">
        <v>5533</v>
      </c>
      <c r="C10278" s="8">
        <v>1</v>
      </c>
      <c r="D10278" s="8" t="s">
        <v>5822</v>
      </c>
      <c r="E10278" s="8" t="s">
        <v>13819</v>
      </c>
      <c r="F10278" s="8" t="str">
        <f>VLOOKUP(E10278,'DANH MỤC'!$F:$G,2,0)</f>
        <v>Nhóm 1</v>
      </c>
      <c r="G10278" s="8" t="s">
        <v>9811</v>
      </c>
      <c r="H10278" t="str">
        <f>VLOOKUP(G10278,'DANH MỤC'!$I:$K,2,0)</f>
        <v>KH 3874</v>
      </c>
      <c r="I10278" t="str">
        <f>VLOOKUP(G10278,'DANH MỤC'!$I:$K,3,0)</f>
        <v>Đắk Nông</v>
      </c>
      <c r="J10278" s="8" t="s">
        <v>5940</v>
      </c>
      <c r="K10278" t="str">
        <f>VLOOKUP(J10278,'DANH MỤC'!$A$1:$B$19,2,0)</f>
        <v>Sản phẩm 0002</v>
      </c>
      <c r="L10278" t="s">
        <v>15</v>
      </c>
      <c r="M10278">
        <v>1</v>
      </c>
      <c r="N10278" s="3">
        <f>IF(LEFT(K10278,1)="S",VLOOKUP(K10278,'DANH MỤC'!$B:$D,2,0),VLOOKUP(K10278,'DANH MỤC'!$B:$D,3,0))</f>
        <v>2000000</v>
      </c>
      <c r="O10278">
        <v>5</v>
      </c>
      <c r="P10278" s="3">
        <f>N10278*O10278%*CSDL[[#This Row],[SỐ LƯỢNG]]</f>
        <v>100000</v>
      </c>
      <c r="Q10278" s="3">
        <f t="shared" si="4425"/>
        <v>1900000</v>
      </c>
    </row>
    <row r="10279" spans="1:17" x14ac:dyDescent="0.3">
      <c r="A10279" s="23" t="s">
        <v>5533</v>
      </c>
      <c r="B10279" s="8" t="s">
        <v>5533</v>
      </c>
      <c r="C10279" s="8">
        <v>1</v>
      </c>
      <c r="D10279" s="8" t="s">
        <v>5823</v>
      </c>
      <c r="E10279" s="8" t="s">
        <v>13821</v>
      </c>
      <c r="F10279" s="8" t="str">
        <f>VLOOKUP(E10279,'DANH MỤC'!$F:$G,2,0)</f>
        <v>Nhóm 1</v>
      </c>
      <c r="G10279" s="8" t="s">
        <v>8758</v>
      </c>
      <c r="H10279" t="str">
        <f>VLOOKUP(G10279,'DANH MỤC'!$I:$K,2,0)</f>
        <v>KH 2787</v>
      </c>
      <c r="I10279" t="str">
        <f>VLOOKUP(G10279,'DANH MỤC'!$I:$K,3,0)</f>
        <v>Sơn La</v>
      </c>
      <c r="J10279" s="8" t="s">
        <v>5939</v>
      </c>
      <c r="K10279" t="str">
        <f>VLOOKUP(J10279,'DANH MỤC'!$A$1:$B$19,2,0)</f>
        <v>Sản phẩm 0001</v>
      </c>
      <c r="L10279" t="s">
        <v>15</v>
      </c>
      <c r="M10279">
        <v>1</v>
      </c>
      <c r="N10279" s="3">
        <f>IF(LEFT(K10279,1)="S",VLOOKUP(K10279,'DANH MỤC'!$B:$D,2,0),VLOOKUP(K10279,'DANH MỤC'!$B:$D,3,0))</f>
        <v>3000000</v>
      </c>
      <c r="O10279">
        <v>5</v>
      </c>
      <c r="P10279" s="3">
        <f>N10279*O10279%*CSDL[[#This Row],[SỐ LƯỢNG]]</f>
        <v>150000</v>
      </c>
      <c r="Q10279" s="3">
        <f t="shared" si="4425"/>
        <v>2850000</v>
      </c>
    </row>
    <row r="10280" spans="1:17" x14ac:dyDescent="0.3">
      <c r="A10280" s="23" t="s">
        <v>5533</v>
      </c>
      <c r="B10280" s="8" t="s">
        <v>5533</v>
      </c>
      <c r="C10280" s="8">
        <v>1</v>
      </c>
      <c r="D10280" s="8" t="s">
        <v>5824</v>
      </c>
      <c r="E10280" s="8" t="s">
        <v>13819</v>
      </c>
      <c r="F10280" s="8" t="str">
        <f>VLOOKUP(E10280,'DANH MỤC'!$F:$G,2,0)</f>
        <v>Nhóm 1</v>
      </c>
      <c r="G10280" s="8" t="s">
        <v>9812</v>
      </c>
      <c r="H10280" t="str">
        <f>VLOOKUP(G10280,'DANH MỤC'!$I:$K,2,0)</f>
        <v>KH 3875</v>
      </c>
      <c r="I10280" t="str">
        <f>VLOOKUP(G10280,'DANH MỤC'!$I:$K,3,0)</f>
        <v>Phú Yên</v>
      </c>
      <c r="J10280" s="8" t="s">
        <v>5940</v>
      </c>
      <c r="K10280" t="str">
        <f>VLOOKUP(J10280,'DANH MỤC'!$A$1:$B$19,2,0)</f>
        <v>Sản phẩm 0002</v>
      </c>
      <c r="L10280" t="s">
        <v>15</v>
      </c>
      <c r="M10280">
        <v>3</v>
      </c>
      <c r="N10280" s="3">
        <f>IF(LEFT(K10280,1)="S",VLOOKUP(K10280,'DANH MỤC'!$B:$D,2,0),VLOOKUP(K10280,'DANH MỤC'!$B:$D,3,0))</f>
        <v>2000000</v>
      </c>
      <c r="O10280">
        <v>10</v>
      </c>
      <c r="P10280" s="3">
        <f>N10280*O10280%*CSDL[[#This Row],[SỐ LƯỢNG]]</f>
        <v>600000</v>
      </c>
      <c r="Q10280" s="3">
        <f t="shared" si="4425"/>
        <v>5400000</v>
      </c>
    </row>
    <row r="10281" spans="1:17" x14ac:dyDescent="0.3">
      <c r="A10281" s="23" t="s">
        <v>5533</v>
      </c>
      <c r="B10281" s="8" t="s">
        <v>5533</v>
      </c>
      <c r="C10281" s="8">
        <v>1</v>
      </c>
      <c r="D10281" s="8" t="s">
        <v>5825</v>
      </c>
      <c r="E10281" s="8" t="s">
        <v>13814</v>
      </c>
      <c r="F10281" s="8" t="str">
        <f>VLOOKUP(E10281,'DANH MỤC'!$F:$G,2,0)</f>
        <v>Nhóm 1</v>
      </c>
      <c r="G10281" s="8" t="s">
        <v>9229</v>
      </c>
      <c r="H10281" t="str">
        <f>VLOOKUP(G10281,'DANH MỤC'!$I:$K,2,0)</f>
        <v>KH 3276</v>
      </c>
      <c r="I10281" t="str">
        <f>VLOOKUP(G10281,'DANH MỤC'!$I:$K,3,0)</f>
        <v>Quảng Nam</v>
      </c>
      <c r="J10281" s="8" t="s">
        <v>5939</v>
      </c>
      <c r="K10281" t="str">
        <f>VLOOKUP(J10281,'DANH MỤC'!$A$1:$B$19,2,0)</f>
        <v>Sản phẩm 0001</v>
      </c>
      <c r="L10281" t="s">
        <v>15</v>
      </c>
      <c r="M10281">
        <v>1</v>
      </c>
      <c r="N10281" s="3">
        <f>IF(LEFT(K10281,1)="S",VLOOKUP(K10281,'DANH MỤC'!$B:$D,2,0),VLOOKUP(K10281,'DANH MỤC'!$B:$D,3,0))</f>
        <v>3000000</v>
      </c>
      <c r="O10281">
        <v>10</v>
      </c>
      <c r="P10281" s="3">
        <f>N10281*O10281%*CSDL[[#This Row],[SỐ LƯỢNG]]</f>
        <v>300000</v>
      </c>
      <c r="Q10281" s="3">
        <f t="shared" si="4425"/>
        <v>2700000</v>
      </c>
    </row>
    <row r="10282" spans="1:17" x14ac:dyDescent="0.3">
      <c r="A10282" s="23" t="s">
        <v>5533</v>
      </c>
      <c r="B10282" s="8" t="s">
        <v>5533</v>
      </c>
      <c r="C10282" s="8">
        <v>1</v>
      </c>
      <c r="D10282" s="8" t="s">
        <v>5826</v>
      </c>
      <c r="E10282" s="8" t="s">
        <v>13816</v>
      </c>
      <c r="F10282" s="8" t="str">
        <f>VLOOKUP(E10282,'DANH MỤC'!$F:$G,2,0)</f>
        <v>Nhóm 1</v>
      </c>
      <c r="G10282" s="8" t="s">
        <v>9813</v>
      </c>
      <c r="H10282" t="str">
        <f>VLOOKUP(G10282,'DANH MỤC'!$I:$K,2,0)</f>
        <v>KH 3876</v>
      </c>
      <c r="I10282" t="str">
        <f>VLOOKUP(G10282,'DANH MỤC'!$I:$K,3,0)</f>
        <v>Hồ Chí Minh</v>
      </c>
      <c r="J10282" s="8" t="s">
        <v>5939</v>
      </c>
      <c r="K10282" t="str">
        <f>VLOOKUP(J10282,'DANH MỤC'!$A$1:$B$19,2,0)</f>
        <v>Sản phẩm 0001</v>
      </c>
      <c r="L10282" t="s">
        <v>15</v>
      </c>
      <c r="M10282">
        <v>1</v>
      </c>
      <c r="N10282" s="3">
        <f>IF(LEFT(K10282,1)="S",VLOOKUP(K10282,'DANH MỤC'!$B:$D,2,0),VLOOKUP(K10282,'DANH MỤC'!$B:$D,3,0))</f>
        <v>3000000</v>
      </c>
      <c r="O10282">
        <v>5</v>
      </c>
      <c r="P10282" s="3">
        <f>N10282*O10282%*CSDL[[#This Row],[SỐ LƯỢNG]]</f>
        <v>150000</v>
      </c>
      <c r="Q10282" s="3">
        <f t="shared" si="4425"/>
        <v>2850000</v>
      </c>
    </row>
    <row r="10283" spans="1:17" x14ac:dyDescent="0.3">
      <c r="A10283" s="23" t="s">
        <v>5827</v>
      </c>
      <c r="B10283" s="8" t="s">
        <v>5827</v>
      </c>
      <c r="C10283" s="8">
        <v>1</v>
      </c>
      <c r="D10283" s="8" t="s">
        <v>5828</v>
      </c>
      <c r="E10283" s="8" t="s">
        <v>13831</v>
      </c>
      <c r="F10283" s="8" t="str">
        <f>VLOOKUP(E10283,'DANH MỤC'!$F:$G,2,0)</f>
        <v>Nhóm 2</v>
      </c>
      <c r="G10283" s="8" t="s">
        <v>9814</v>
      </c>
      <c r="H10283" t="str">
        <f>VLOOKUP(G10283,'DANH MỤC'!$I:$K,2,0)</f>
        <v>KH 3877</v>
      </c>
      <c r="I10283" t="str">
        <f>VLOOKUP(G10283,'DANH MỤC'!$I:$K,3,0)</f>
        <v>Nam Định</v>
      </c>
      <c r="J10283" s="8" t="s">
        <v>5939</v>
      </c>
      <c r="K10283" t="str">
        <f>VLOOKUP(J10283,'DANH MỤC'!$A$1:$B$19,2,0)</f>
        <v>Sản phẩm 0001</v>
      </c>
      <c r="L10283" t="s">
        <v>15</v>
      </c>
      <c r="M10283">
        <v>1</v>
      </c>
      <c r="N10283" s="3">
        <f>IF(LEFT(K10283,1)="S",VLOOKUP(K10283,'DANH MỤC'!$B:$D,2,0),VLOOKUP(K10283,'DANH MỤC'!$B:$D,3,0))</f>
        <v>3000000</v>
      </c>
      <c r="O10283">
        <v>5</v>
      </c>
      <c r="P10283" s="3">
        <f>N10283*O10283%*CSDL[[#This Row],[SỐ LƯỢNG]]</f>
        <v>150000</v>
      </c>
      <c r="Q10283" s="3">
        <f t="shared" si="4425"/>
        <v>2850000</v>
      </c>
    </row>
    <row r="10284" spans="1:17" x14ac:dyDescent="0.3">
      <c r="A10284" s="23" t="s">
        <v>5827</v>
      </c>
      <c r="B10284" s="8" t="s">
        <v>5827</v>
      </c>
      <c r="C10284" s="8">
        <v>1</v>
      </c>
      <c r="D10284" s="8" t="s">
        <v>5829</v>
      </c>
      <c r="E10284" s="8" t="s">
        <v>13816</v>
      </c>
      <c r="F10284" s="8" t="str">
        <f>VLOOKUP(E10284,'DANH MỤC'!$F:$G,2,0)</f>
        <v>Nhóm 1</v>
      </c>
      <c r="G10284" s="8" t="s">
        <v>8639</v>
      </c>
      <c r="H10284" t="str">
        <f>VLOOKUP(G10284,'DANH MỤC'!$I:$K,2,0)</f>
        <v>KH 2666</v>
      </c>
      <c r="I10284" t="str">
        <f>VLOOKUP(G10284,'DANH MỤC'!$I:$K,3,0)</f>
        <v>Lâm Đồng</v>
      </c>
      <c r="J10284" s="8" t="s">
        <v>5939</v>
      </c>
      <c r="K10284" t="str">
        <f>VLOOKUP(J10284,'DANH MỤC'!$A$1:$B$19,2,0)</f>
        <v>Sản phẩm 0001</v>
      </c>
      <c r="L10284" t="s">
        <v>15</v>
      </c>
      <c r="M10284">
        <v>1</v>
      </c>
      <c r="N10284" s="3">
        <f>IF(LEFT(K10284,1)="S",VLOOKUP(K10284,'DANH MỤC'!$B:$D,2,0),VLOOKUP(K10284,'DANH MỤC'!$B:$D,3,0))</f>
        <v>3000000</v>
      </c>
      <c r="O10284">
        <v>5</v>
      </c>
      <c r="P10284" s="3">
        <f>N10284*O10284%*CSDL[[#This Row],[SỐ LƯỢNG]]</f>
        <v>150000</v>
      </c>
      <c r="Q10284" s="3">
        <f t="shared" si="4425"/>
        <v>2850000</v>
      </c>
    </row>
    <row r="10285" spans="1:17" x14ac:dyDescent="0.3">
      <c r="A10285" s="23" t="s">
        <v>5827</v>
      </c>
      <c r="B10285" s="8" t="s">
        <v>5827</v>
      </c>
      <c r="C10285" s="8">
        <v>1</v>
      </c>
      <c r="D10285" s="8" t="s">
        <v>5830</v>
      </c>
      <c r="E10285" s="8" t="s">
        <v>13831</v>
      </c>
      <c r="F10285" s="8" t="str">
        <f>VLOOKUP(E10285,'DANH MỤC'!$F:$G,2,0)</f>
        <v>Nhóm 2</v>
      </c>
      <c r="G10285" s="8" t="s">
        <v>9117</v>
      </c>
      <c r="H10285" t="str">
        <f>VLOOKUP(G10285,'DANH MỤC'!$I:$K,2,0)</f>
        <v>KH 3160</v>
      </c>
      <c r="I10285" t="str">
        <f>VLOOKUP(G10285,'DANH MỤC'!$I:$K,3,0)</f>
        <v>Ninh Thuận</v>
      </c>
      <c r="J10285" s="8" t="s">
        <v>5939</v>
      </c>
      <c r="K10285" t="str">
        <f>VLOOKUP(J10285,'DANH MỤC'!$A$1:$B$19,2,0)</f>
        <v>Sản phẩm 0001</v>
      </c>
      <c r="L10285" t="s">
        <v>15</v>
      </c>
      <c r="M10285">
        <v>1</v>
      </c>
      <c r="N10285" s="3">
        <f>IF(LEFT(K10285,1)="S",VLOOKUP(K10285,'DANH MỤC'!$B:$D,2,0),VLOOKUP(K10285,'DANH MỤC'!$B:$D,3,0))</f>
        <v>3000000</v>
      </c>
      <c r="O10285">
        <v>5</v>
      </c>
      <c r="P10285" s="3">
        <f>N10285*O10285%*CSDL[[#This Row],[SỐ LƯỢNG]]</f>
        <v>150000</v>
      </c>
      <c r="Q10285" s="3">
        <f t="shared" si="4425"/>
        <v>2850000</v>
      </c>
    </row>
    <row r="10286" spans="1:17" x14ac:dyDescent="0.3">
      <c r="A10286" s="23" t="s">
        <v>5827</v>
      </c>
      <c r="B10286" s="8" t="s">
        <v>5827</v>
      </c>
      <c r="C10286" s="8">
        <v>1</v>
      </c>
      <c r="D10286" s="8" t="s">
        <v>5831</v>
      </c>
      <c r="E10286" s="8" t="s">
        <v>13816</v>
      </c>
      <c r="F10286" s="8" t="str">
        <f>VLOOKUP(E10286,'DANH MỤC'!$F:$G,2,0)</f>
        <v>Nhóm 1</v>
      </c>
      <c r="G10286" s="8" t="s">
        <v>9199</v>
      </c>
      <c r="H10286" t="str">
        <f>VLOOKUP(G10286,'DANH MỤC'!$I:$K,2,0)</f>
        <v>KH 3245</v>
      </c>
      <c r="I10286" t="str">
        <f>VLOOKUP(G10286,'DANH MỤC'!$I:$K,3,0)</f>
        <v>Thái Bình</v>
      </c>
      <c r="J10286" s="8" t="s">
        <v>5939</v>
      </c>
      <c r="K10286" t="str">
        <f>VLOOKUP(J10286,'DANH MỤC'!$A$1:$B$19,2,0)</f>
        <v>Sản phẩm 0001</v>
      </c>
      <c r="L10286" t="s">
        <v>15</v>
      </c>
      <c r="M10286">
        <v>1</v>
      </c>
      <c r="N10286" s="3">
        <f>IF(LEFT(K10286,1)="S",VLOOKUP(K10286,'DANH MỤC'!$B:$D,2,0),VLOOKUP(K10286,'DANH MỤC'!$B:$D,3,0))</f>
        <v>3000000</v>
      </c>
      <c r="O10286">
        <v>5</v>
      </c>
      <c r="P10286" s="3">
        <f>N10286*O10286%*CSDL[[#This Row],[SỐ LƯỢNG]]</f>
        <v>150000</v>
      </c>
      <c r="Q10286" s="3">
        <f t="shared" si="4425"/>
        <v>2850000</v>
      </c>
    </row>
    <row r="10287" spans="1:17" x14ac:dyDescent="0.3">
      <c r="A10287" s="23" t="s">
        <v>5827</v>
      </c>
      <c r="B10287" s="8" t="s">
        <v>5827</v>
      </c>
      <c r="C10287" s="8">
        <v>1</v>
      </c>
      <c r="D10287" s="8" t="s">
        <v>5832</v>
      </c>
      <c r="E10287" s="8" t="s">
        <v>13816</v>
      </c>
      <c r="F10287" s="8" t="str">
        <f>VLOOKUP(E10287,'DANH MỤC'!$F:$G,2,0)</f>
        <v>Nhóm 1</v>
      </c>
      <c r="G10287" s="8" t="s">
        <v>8253</v>
      </c>
      <c r="H10287" t="str">
        <f>VLOOKUP(G10287,'DANH MỤC'!$I:$K,2,0)</f>
        <v>KH 2266</v>
      </c>
      <c r="I10287" t="str">
        <f>VLOOKUP(G10287,'DANH MỤC'!$I:$K,3,0)</f>
        <v>Kon Tum</v>
      </c>
      <c r="J10287" s="8" t="s">
        <v>5939</v>
      </c>
      <c r="K10287" t="str">
        <f>VLOOKUP(J10287,'DANH MỤC'!$A$1:$B$19,2,0)</f>
        <v>Sản phẩm 0001</v>
      </c>
      <c r="L10287" t="s">
        <v>15</v>
      </c>
      <c r="M10287">
        <v>1</v>
      </c>
      <c r="N10287" s="3">
        <f>IF(LEFT(K10287,1)="S",VLOOKUP(K10287,'DANH MỤC'!$B:$D,2,0),VLOOKUP(K10287,'DANH MỤC'!$B:$D,3,0))</f>
        <v>3000000</v>
      </c>
      <c r="O10287">
        <v>5</v>
      </c>
      <c r="P10287" s="3">
        <f>N10287*O10287%*CSDL[[#This Row],[SỐ LƯỢNG]]</f>
        <v>150000</v>
      </c>
      <c r="Q10287" s="3">
        <f t="shared" si="4425"/>
        <v>2850000</v>
      </c>
    </row>
    <row r="10288" spans="1:17" x14ac:dyDescent="0.3">
      <c r="A10288" s="23" t="s">
        <v>5827</v>
      </c>
      <c r="B10288" s="8" t="s">
        <v>5827</v>
      </c>
      <c r="C10288" s="8">
        <v>1</v>
      </c>
      <c r="D10288" s="8" t="s">
        <v>5833</v>
      </c>
      <c r="E10288" s="8" t="s">
        <v>13816</v>
      </c>
      <c r="F10288" s="8" t="str">
        <f>VLOOKUP(E10288,'DANH MỤC'!$F:$G,2,0)</f>
        <v>Nhóm 1</v>
      </c>
      <c r="G10288" s="8" t="s">
        <v>7170</v>
      </c>
      <c r="H10288" t="str">
        <f>VLOOKUP(G10288,'DANH MỤC'!$I:$K,2,0)</f>
        <v>KH 1147</v>
      </c>
      <c r="I10288" t="str">
        <f>VLOOKUP(G10288,'DANH MỤC'!$I:$K,3,0)</f>
        <v>Lâm Đồng</v>
      </c>
      <c r="J10288" s="8" t="s">
        <v>5939</v>
      </c>
      <c r="K10288" t="str">
        <f>VLOOKUP(J10288,'DANH MỤC'!$A$1:$B$19,2,0)</f>
        <v>Sản phẩm 0001</v>
      </c>
      <c r="L10288" t="s">
        <v>15</v>
      </c>
      <c r="M10288">
        <v>1</v>
      </c>
      <c r="N10288" s="3">
        <f>IF(LEFT(K10288,1)="S",VLOOKUP(K10288,'DANH MỤC'!$B:$D,2,0),VLOOKUP(K10288,'DANH MỤC'!$B:$D,3,0))</f>
        <v>3000000</v>
      </c>
      <c r="O10288">
        <v>5</v>
      </c>
      <c r="P10288" s="3">
        <f>N10288*O10288%*CSDL[[#This Row],[SỐ LƯỢNG]]</f>
        <v>150000</v>
      </c>
      <c r="Q10288" s="3">
        <f t="shared" si="4425"/>
        <v>2850000</v>
      </c>
    </row>
    <row r="10289" spans="1:17" x14ac:dyDescent="0.3">
      <c r="A10289" s="23" t="s">
        <v>5827</v>
      </c>
      <c r="B10289" s="8" t="s">
        <v>5827</v>
      </c>
      <c r="C10289" s="8">
        <v>1</v>
      </c>
      <c r="D10289" s="8" t="s">
        <v>5834</v>
      </c>
      <c r="E10289" s="8" t="s">
        <v>13822</v>
      </c>
      <c r="F10289" s="8" t="str">
        <f>VLOOKUP(E10289,'DANH MỤC'!$F:$G,2,0)</f>
        <v>Nhóm 1</v>
      </c>
      <c r="G10289" s="8" t="s">
        <v>9815</v>
      </c>
      <c r="H10289" t="str">
        <f>VLOOKUP(G10289,'DANH MỤC'!$I:$K,2,0)</f>
        <v>KH 3878</v>
      </c>
      <c r="I10289" t="str">
        <f>VLOOKUP(G10289,'DANH MỤC'!$I:$K,3,0)</f>
        <v>Bắc Giang</v>
      </c>
      <c r="J10289" s="8" t="s">
        <v>5939</v>
      </c>
      <c r="K10289" t="str">
        <f>VLOOKUP(J10289,'DANH MỤC'!$A$1:$B$19,2,0)</f>
        <v>Sản phẩm 0001</v>
      </c>
      <c r="L10289" t="s">
        <v>15</v>
      </c>
      <c r="M10289">
        <v>1</v>
      </c>
      <c r="N10289" s="3">
        <f>IF(LEFT(K10289,1)="S",VLOOKUP(K10289,'DANH MỤC'!$B:$D,2,0),VLOOKUP(K10289,'DANH MỤC'!$B:$D,3,0))</f>
        <v>3000000</v>
      </c>
      <c r="O10289">
        <v>5</v>
      </c>
      <c r="P10289" s="3">
        <f>N10289*O10289%*CSDL[[#This Row],[SỐ LƯỢNG]]</f>
        <v>150000</v>
      </c>
      <c r="Q10289" s="3">
        <f t="shared" si="4425"/>
        <v>2850000</v>
      </c>
    </row>
    <row r="10290" spans="1:17" x14ac:dyDescent="0.3">
      <c r="A10290" s="23" t="s">
        <v>5827</v>
      </c>
      <c r="B10290" s="8" t="s">
        <v>5827</v>
      </c>
      <c r="C10290" s="8">
        <v>1</v>
      </c>
      <c r="D10290" s="8" t="s">
        <v>5835</v>
      </c>
      <c r="E10290" s="8" t="s">
        <v>13816</v>
      </c>
      <c r="F10290" s="8" t="str">
        <f>VLOOKUP(E10290,'DANH MỤC'!$F:$G,2,0)</f>
        <v>Nhóm 1</v>
      </c>
      <c r="G10290" s="8" t="s">
        <v>9816</v>
      </c>
      <c r="H10290" t="str">
        <f>VLOOKUP(G10290,'DANH MỤC'!$I:$K,2,0)</f>
        <v>KH 3879</v>
      </c>
      <c r="I10290" t="str">
        <f>VLOOKUP(G10290,'DANH MỤC'!$I:$K,3,0)</f>
        <v>Bình Thuận</v>
      </c>
      <c r="J10290" s="8" t="s">
        <v>5939</v>
      </c>
      <c r="K10290" t="str">
        <f>VLOOKUP(J10290,'DANH MỤC'!$A$1:$B$19,2,0)</f>
        <v>Sản phẩm 0001</v>
      </c>
      <c r="L10290" t="s">
        <v>15</v>
      </c>
      <c r="M10290">
        <v>1</v>
      </c>
      <c r="N10290" s="3">
        <f>IF(LEFT(K10290,1)="S",VLOOKUP(K10290,'DANH MỤC'!$B:$D,2,0),VLOOKUP(K10290,'DANH MỤC'!$B:$D,3,0))</f>
        <v>3000000</v>
      </c>
      <c r="O10290">
        <v>5</v>
      </c>
      <c r="P10290" s="3">
        <f>N10290*O10290%*CSDL[[#This Row],[SỐ LƯỢNG]]</f>
        <v>150000</v>
      </c>
      <c r="Q10290" s="3">
        <f t="shared" si="4425"/>
        <v>2850000</v>
      </c>
    </row>
    <row r="10291" spans="1:17" x14ac:dyDescent="0.3">
      <c r="A10291" s="23" t="str">
        <f>A10290</f>
        <v>04/01/2019</v>
      </c>
      <c r="B10291" s="8" t="str">
        <f>B10290</f>
        <v>04/01/2019</v>
      </c>
      <c r="C10291" s="8">
        <v>1</v>
      </c>
      <c r="D10291" s="8" t="str">
        <f>D10290</f>
        <v>DH9239</v>
      </c>
      <c r="E10291" s="8" t="str">
        <f>E10290</f>
        <v>luyen.dam</v>
      </c>
      <c r="F10291" s="8" t="str">
        <f>VLOOKUP(E10291,'DANH MỤC'!$F:$G,2,0)</f>
        <v>Nhóm 1</v>
      </c>
      <c r="G10291" s="8" t="str">
        <f>G10290</f>
        <v>KH3879</v>
      </c>
      <c r="H10291" t="str">
        <f>VLOOKUP(G10291,'DANH MỤC'!$I:$K,2,0)</f>
        <v>KH 3879</v>
      </c>
      <c r="I10291" t="str">
        <f>VLOOKUP(G10291,'DANH MỤC'!$I:$K,3,0)</f>
        <v>Bình Thuận</v>
      </c>
      <c r="J10291" s="8" t="s">
        <v>5939</v>
      </c>
      <c r="K10291" t="str">
        <f>VLOOKUP(J10291,'DANH MỤC'!$A$1:$B$19,2,0)</f>
        <v>Sản phẩm 0001</v>
      </c>
      <c r="L10291" t="s">
        <v>15</v>
      </c>
      <c r="M10291">
        <v>1</v>
      </c>
      <c r="N10291" s="3">
        <f>IF(LEFT(K10291,1)="S",VLOOKUP(K10291,'DANH MỤC'!$B:$D,2,0),VLOOKUP(K10291,'DANH MỤC'!$B:$D,3,0))</f>
        <v>3000000</v>
      </c>
      <c r="O10291">
        <v>20</v>
      </c>
      <c r="P10291" s="3">
        <f>N10291*O10291%*CSDL[[#This Row],[SỐ LƯỢNG]]</f>
        <v>600000</v>
      </c>
      <c r="Q10291" s="3">
        <f t="shared" si="4425"/>
        <v>2400000</v>
      </c>
    </row>
    <row r="10292" spans="1:17" x14ac:dyDescent="0.3">
      <c r="A10292" s="23" t="s">
        <v>5827</v>
      </c>
      <c r="B10292" s="8" t="s">
        <v>5827</v>
      </c>
      <c r="C10292" s="8">
        <v>1</v>
      </c>
      <c r="D10292" s="8" t="s">
        <v>5836</v>
      </c>
      <c r="E10292" s="8" t="s">
        <v>13822</v>
      </c>
      <c r="F10292" s="8" t="str">
        <f>VLOOKUP(E10292,'DANH MỤC'!$F:$G,2,0)</f>
        <v>Nhóm 1</v>
      </c>
      <c r="G10292" s="8" t="s">
        <v>9817</v>
      </c>
      <c r="H10292" t="str">
        <f>VLOOKUP(G10292,'DANH MỤC'!$I:$K,2,0)</f>
        <v>KH 3880</v>
      </c>
      <c r="I10292" t="str">
        <f>VLOOKUP(G10292,'DANH MỤC'!$I:$K,3,0)</f>
        <v>Quảng Ngãi</v>
      </c>
      <c r="J10292" s="8" t="s">
        <v>5939</v>
      </c>
      <c r="K10292" t="str">
        <f>VLOOKUP(J10292,'DANH MỤC'!$A$1:$B$19,2,0)</f>
        <v>Sản phẩm 0001</v>
      </c>
      <c r="L10292" t="s">
        <v>15</v>
      </c>
      <c r="M10292">
        <v>1</v>
      </c>
      <c r="N10292" s="3">
        <f>IF(LEFT(K10292,1)="S",VLOOKUP(K10292,'DANH MỤC'!$B:$D,2,0),VLOOKUP(K10292,'DANH MỤC'!$B:$D,3,0))</f>
        <v>3000000</v>
      </c>
      <c r="O10292">
        <v>5</v>
      </c>
      <c r="P10292" s="3">
        <f>N10292*O10292%*CSDL[[#This Row],[SỐ LƯỢNG]]</f>
        <v>150000</v>
      </c>
      <c r="Q10292" s="3">
        <f t="shared" si="4425"/>
        <v>2850000</v>
      </c>
    </row>
    <row r="10293" spans="1:17" x14ac:dyDescent="0.3">
      <c r="A10293" s="23" t="s">
        <v>5827</v>
      </c>
      <c r="B10293" s="8" t="s">
        <v>5827</v>
      </c>
      <c r="C10293" s="8">
        <v>1</v>
      </c>
      <c r="D10293" s="8" t="s">
        <v>5837</v>
      </c>
      <c r="E10293" s="8" t="s">
        <v>13822</v>
      </c>
      <c r="F10293" s="8" t="str">
        <f>VLOOKUP(E10293,'DANH MỤC'!$F:$G,2,0)</f>
        <v>Nhóm 1</v>
      </c>
      <c r="G10293" s="8" t="s">
        <v>9818</v>
      </c>
      <c r="H10293" t="str">
        <f>VLOOKUP(G10293,'DANH MỤC'!$I:$K,2,0)</f>
        <v>KH 3881</v>
      </c>
      <c r="I10293" t="str">
        <f>VLOOKUP(G10293,'DANH MỤC'!$I:$K,3,0)</f>
        <v>Gia Lai</v>
      </c>
      <c r="J10293" s="8" t="s">
        <v>5940</v>
      </c>
      <c r="K10293" t="str">
        <f>VLOOKUP(J10293,'DANH MỤC'!$A$1:$B$19,2,0)</f>
        <v>Sản phẩm 0002</v>
      </c>
      <c r="L10293" t="s">
        <v>15</v>
      </c>
      <c r="M10293">
        <v>2</v>
      </c>
      <c r="N10293" s="3">
        <f>IF(LEFT(K10293,1)="S",VLOOKUP(K10293,'DANH MỤC'!$B:$D,2,0),VLOOKUP(K10293,'DANH MỤC'!$B:$D,3,0))</f>
        <v>2000000</v>
      </c>
      <c r="O10293">
        <v>5</v>
      </c>
      <c r="P10293" s="3">
        <f>N10293*O10293%*CSDL[[#This Row],[SỐ LƯỢNG]]</f>
        <v>200000</v>
      </c>
      <c r="Q10293" s="3">
        <f t="shared" si="4425"/>
        <v>3800000</v>
      </c>
    </row>
    <row r="10294" spans="1:17" x14ac:dyDescent="0.3">
      <c r="A10294" s="23" t="str">
        <f>A10293</f>
        <v>04/01/2019</v>
      </c>
      <c r="B10294" s="8" t="str">
        <f>B10293</f>
        <v>04/01/2019</v>
      </c>
      <c r="C10294" s="8">
        <v>1</v>
      </c>
      <c r="D10294" s="8" t="str">
        <f>D10293</f>
        <v>DH9237</v>
      </c>
      <c r="E10294" s="8" t="str">
        <f>E10293</f>
        <v>anh.hong</v>
      </c>
      <c r="F10294" s="8" t="str">
        <f>VLOOKUP(E10294,'DANH MỤC'!$F:$G,2,0)</f>
        <v>Nhóm 1</v>
      </c>
      <c r="G10294" s="8" t="str">
        <f>G10293</f>
        <v>KH3881</v>
      </c>
      <c r="H10294" t="str">
        <f>VLOOKUP(G10294,'DANH MỤC'!$I:$K,2,0)</f>
        <v>KH 3881</v>
      </c>
      <c r="I10294" t="str">
        <f>VLOOKUP(G10294,'DANH MỤC'!$I:$K,3,0)</f>
        <v>Gia Lai</v>
      </c>
      <c r="J10294" s="8" t="s">
        <v>5944</v>
      </c>
      <c r="K10294" t="str">
        <f>VLOOKUP(J10294,'DANH MỤC'!$A$1:$B$19,2,0)</f>
        <v>Hàng tặng 0001</v>
      </c>
      <c r="L10294" t="s">
        <v>24</v>
      </c>
      <c r="M10294">
        <v>2</v>
      </c>
      <c r="N10294" s="3">
        <f>IF(LEFT(K10294,1)="S",VLOOKUP(K10294,'DANH MỤC'!$B:$D,2,0),VLOOKUP(K10294,'DANH MỤC'!$B:$D,3,0))</f>
        <v>200000</v>
      </c>
      <c r="O10294">
        <v>100</v>
      </c>
      <c r="P10294" s="3">
        <f>N10294*O10294%*CSDL[[#This Row],[SỐ LƯỢNG]]</f>
        <v>400000</v>
      </c>
      <c r="Q10294" s="3">
        <f t="shared" si="4425"/>
        <v>0</v>
      </c>
    </row>
    <row r="10295" spans="1:17" x14ac:dyDescent="0.3">
      <c r="A10295" s="23" t="s">
        <v>5827</v>
      </c>
      <c r="B10295" s="8" t="s">
        <v>5827</v>
      </c>
      <c r="C10295" s="8">
        <v>1</v>
      </c>
      <c r="D10295" s="8" t="s">
        <v>5838</v>
      </c>
      <c r="E10295" s="8" t="s">
        <v>13847</v>
      </c>
      <c r="F10295" s="8" t="str">
        <f>VLOOKUP(E10295,'DANH MỤC'!$F:$G,2,0)</f>
        <v>Nhóm 3</v>
      </c>
      <c r="G10295" s="8" t="s">
        <v>9819</v>
      </c>
      <c r="H10295" t="str">
        <f>VLOOKUP(G10295,'DANH MỤC'!$I:$K,2,0)</f>
        <v>KH 3882</v>
      </c>
      <c r="I10295" t="str">
        <f>VLOOKUP(G10295,'DANH MỤC'!$I:$K,3,0)</f>
        <v>Hà Tĩnh</v>
      </c>
      <c r="J10295" s="8" t="s">
        <v>5939</v>
      </c>
      <c r="K10295" t="str">
        <f>VLOOKUP(J10295,'DANH MỤC'!$A$1:$B$19,2,0)</f>
        <v>Sản phẩm 0001</v>
      </c>
      <c r="L10295" t="s">
        <v>15</v>
      </c>
      <c r="M10295">
        <v>1</v>
      </c>
      <c r="N10295" s="3">
        <f>IF(LEFT(K10295,1)="S",VLOOKUP(K10295,'DANH MỤC'!$B:$D,2,0),VLOOKUP(K10295,'DANH MỤC'!$B:$D,3,0))</f>
        <v>3000000</v>
      </c>
      <c r="O10295">
        <v>5</v>
      </c>
      <c r="P10295" s="3">
        <f>N10295*O10295%*CSDL[[#This Row],[SỐ LƯỢNG]]</f>
        <v>150000</v>
      </c>
      <c r="Q10295" s="3">
        <f t="shared" si="4425"/>
        <v>2850000</v>
      </c>
    </row>
    <row r="10296" spans="1:17" x14ac:dyDescent="0.3">
      <c r="A10296" s="23" t="s">
        <v>5827</v>
      </c>
      <c r="B10296" s="8" t="s">
        <v>5827</v>
      </c>
      <c r="C10296" s="8">
        <v>1</v>
      </c>
      <c r="D10296" s="8" t="s">
        <v>5839</v>
      </c>
      <c r="E10296" s="8" t="s">
        <v>13830</v>
      </c>
      <c r="F10296" s="8" t="str">
        <f>VLOOKUP(E10296,'DANH MỤC'!$F:$G,2,0)</f>
        <v>Nhóm 2</v>
      </c>
      <c r="G10296" s="8" t="s">
        <v>7360</v>
      </c>
      <c r="H10296" t="str">
        <f>VLOOKUP(G10296,'DANH MỤC'!$I:$K,2,0)</f>
        <v>KH 1343</v>
      </c>
      <c r="I10296" t="str">
        <f>VLOOKUP(G10296,'DANH MỤC'!$I:$K,3,0)</f>
        <v>Hậu Giang</v>
      </c>
      <c r="J10296" s="8" t="s">
        <v>5940</v>
      </c>
      <c r="K10296" t="str">
        <f>VLOOKUP(J10296,'DANH MỤC'!$A$1:$B$19,2,0)</f>
        <v>Sản phẩm 0002</v>
      </c>
      <c r="L10296" t="s">
        <v>15</v>
      </c>
      <c r="M10296">
        <v>1</v>
      </c>
      <c r="N10296" s="3">
        <f>IF(LEFT(K10296,1)="S",VLOOKUP(K10296,'DANH MỤC'!$B:$D,2,0),VLOOKUP(K10296,'DANH MỤC'!$B:$D,3,0))</f>
        <v>2000000</v>
      </c>
      <c r="O10296">
        <v>5</v>
      </c>
      <c r="P10296" s="3">
        <f>N10296*O10296%*CSDL[[#This Row],[SỐ LƯỢNG]]</f>
        <v>100000</v>
      </c>
      <c r="Q10296" s="3">
        <f t="shared" si="4425"/>
        <v>1900000</v>
      </c>
    </row>
    <row r="10297" spans="1:17" x14ac:dyDescent="0.3">
      <c r="A10297" s="23" t="str">
        <f>A10296</f>
        <v>04/01/2019</v>
      </c>
      <c r="B10297" s="8" t="str">
        <f>B10296</f>
        <v>04/01/2019</v>
      </c>
      <c r="C10297" s="8">
        <v>1</v>
      </c>
      <c r="D10297" s="8" t="str">
        <f>D10296</f>
        <v>DH9235</v>
      </c>
      <c r="E10297" s="8" t="str">
        <f>E10296</f>
        <v>ha.vo</v>
      </c>
      <c r="F10297" s="8" t="str">
        <f>VLOOKUP(E10297,'DANH MỤC'!$F:$G,2,0)</f>
        <v>Nhóm 2</v>
      </c>
      <c r="G10297" s="8" t="str">
        <f>G10296</f>
        <v>KH1343</v>
      </c>
      <c r="H10297" t="str">
        <f>VLOOKUP(G10297,'DANH MỤC'!$I:$K,2,0)</f>
        <v>KH 1343</v>
      </c>
      <c r="I10297" t="str">
        <f>VLOOKUP(G10297,'DANH MỤC'!$I:$K,3,0)</f>
        <v>Hậu Giang</v>
      </c>
      <c r="J10297" s="8" t="s">
        <v>5939</v>
      </c>
      <c r="K10297" t="str">
        <f>VLOOKUP(J10297,'DANH MỤC'!$A$1:$B$19,2,0)</f>
        <v>Sản phẩm 0001</v>
      </c>
      <c r="L10297" t="s">
        <v>15</v>
      </c>
      <c r="M10297">
        <v>1</v>
      </c>
      <c r="N10297" s="3">
        <f>IF(LEFT(K10297,1)="S",VLOOKUP(K10297,'DANH MỤC'!$B:$D,2,0),VLOOKUP(K10297,'DANH MỤC'!$B:$D,3,0))</f>
        <v>3000000</v>
      </c>
      <c r="O10297">
        <v>10</v>
      </c>
      <c r="P10297" s="3">
        <f>N10297*O10297%*CSDL[[#This Row],[SỐ LƯỢNG]]</f>
        <v>300000</v>
      </c>
      <c r="Q10297" s="3">
        <f t="shared" si="4425"/>
        <v>2700000</v>
      </c>
    </row>
    <row r="10298" spans="1:17" x14ac:dyDescent="0.3">
      <c r="A10298" s="23" t="s">
        <v>5827</v>
      </c>
      <c r="B10298" s="8" t="s">
        <v>5827</v>
      </c>
      <c r="C10298" s="8">
        <v>1</v>
      </c>
      <c r="D10298" s="8" t="s">
        <v>5840</v>
      </c>
      <c r="E10298" s="8" t="s">
        <v>13854</v>
      </c>
      <c r="F10298" s="8" t="str">
        <f>VLOOKUP(E10298,'DANH MỤC'!$F:$G,2,0)</f>
        <v>Nhóm 3</v>
      </c>
      <c r="G10298" s="8" t="s">
        <v>9820</v>
      </c>
      <c r="H10298" t="str">
        <f>VLOOKUP(G10298,'DANH MỤC'!$I:$K,2,0)</f>
        <v>KH 3883</v>
      </c>
      <c r="I10298" t="str">
        <f>VLOOKUP(G10298,'DANH MỤC'!$I:$K,3,0)</f>
        <v>Hải Dương</v>
      </c>
      <c r="J10298" s="8" t="s">
        <v>5940</v>
      </c>
      <c r="K10298" t="str">
        <f>VLOOKUP(J10298,'DANH MỤC'!$A$1:$B$19,2,0)</f>
        <v>Sản phẩm 0002</v>
      </c>
      <c r="L10298" t="s">
        <v>15</v>
      </c>
      <c r="M10298">
        <v>1</v>
      </c>
      <c r="N10298" s="3">
        <f>IF(LEFT(K10298,1)="S",VLOOKUP(K10298,'DANH MỤC'!$B:$D,2,0),VLOOKUP(K10298,'DANH MỤC'!$B:$D,3,0))</f>
        <v>2000000</v>
      </c>
      <c r="O10298">
        <v>5</v>
      </c>
      <c r="P10298" s="3">
        <f>N10298*O10298%*CSDL[[#This Row],[SỐ LƯỢNG]]</f>
        <v>100000</v>
      </c>
      <c r="Q10298" s="3">
        <f t="shared" si="4425"/>
        <v>1900000</v>
      </c>
    </row>
    <row r="10299" spans="1:17" x14ac:dyDescent="0.3">
      <c r="A10299" s="23" t="s">
        <v>5827</v>
      </c>
      <c r="B10299" s="8" t="s">
        <v>5827</v>
      </c>
      <c r="C10299" s="8">
        <v>1</v>
      </c>
      <c r="D10299" s="8" t="s">
        <v>5841</v>
      </c>
      <c r="E10299" s="8" t="s">
        <v>13831</v>
      </c>
      <c r="F10299" s="8" t="str">
        <f>VLOOKUP(E10299,'DANH MỤC'!$F:$G,2,0)</f>
        <v>Nhóm 2</v>
      </c>
      <c r="G10299" s="8" t="s">
        <v>9821</v>
      </c>
      <c r="H10299" t="str">
        <f>VLOOKUP(G10299,'DANH MỤC'!$I:$K,2,0)</f>
        <v>KH 3884</v>
      </c>
      <c r="I10299" t="str">
        <f>VLOOKUP(G10299,'DANH MỤC'!$I:$K,3,0)</f>
        <v>Ninh Thuận</v>
      </c>
      <c r="J10299" s="8" t="s">
        <v>19</v>
      </c>
      <c r="K10299" t="str">
        <f>VLOOKUP(J10299,'DANH MỤC'!$A$1:$B$19,2,0)</f>
        <v>Sản phẩm 0003</v>
      </c>
      <c r="L10299" t="s">
        <v>15</v>
      </c>
      <c r="M10299">
        <v>1</v>
      </c>
      <c r="N10299" s="3">
        <f>IF(LEFT(K10299,1)="S",VLOOKUP(K10299,'DANH MỤC'!$B:$D,2,0),VLOOKUP(K10299,'DANH MỤC'!$B:$D,3,0))</f>
        <v>2500000</v>
      </c>
      <c r="O10299">
        <v>0</v>
      </c>
      <c r="P10299" s="3">
        <f>N10299*O10299%*CSDL[[#This Row],[SỐ LƯỢNG]]</f>
        <v>0</v>
      </c>
      <c r="Q10299" s="3">
        <f t="shared" si="4425"/>
        <v>2500000</v>
      </c>
    </row>
    <row r="10300" spans="1:17" x14ac:dyDescent="0.3">
      <c r="A10300" s="23" t="s">
        <v>5827</v>
      </c>
      <c r="B10300" s="8" t="s">
        <v>5827</v>
      </c>
      <c r="C10300" s="8">
        <v>1</v>
      </c>
      <c r="D10300" s="8" t="s">
        <v>5842</v>
      </c>
      <c r="E10300" s="8" t="s">
        <v>13814</v>
      </c>
      <c r="F10300" s="8" t="str">
        <f>VLOOKUP(E10300,'DANH MỤC'!$F:$G,2,0)</f>
        <v>Nhóm 1</v>
      </c>
      <c r="G10300" s="8" t="s">
        <v>7223</v>
      </c>
      <c r="H10300" t="str">
        <f>VLOOKUP(G10300,'DANH MỤC'!$I:$K,2,0)</f>
        <v>KH 1200</v>
      </c>
      <c r="I10300" t="str">
        <f>VLOOKUP(G10300,'DANH MỤC'!$I:$K,3,0)</f>
        <v>Cao Bằng</v>
      </c>
      <c r="J10300" s="8" t="s">
        <v>19</v>
      </c>
      <c r="K10300" t="str">
        <f>VLOOKUP(J10300,'DANH MỤC'!$A$1:$B$19,2,0)</f>
        <v>Sản phẩm 0003</v>
      </c>
      <c r="L10300" t="s">
        <v>15</v>
      </c>
      <c r="M10300">
        <v>1</v>
      </c>
      <c r="N10300" s="3">
        <f>IF(LEFT(K10300,1)="S",VLOOKUP(K10300,'DANH MỤC'!$B:$D,2,0),VLOOKUP(K10300,'DANH MỤC'!$B:$D,3,0))</f>
        <v>2500000</v>
      </c>
      <c r="O10300">
        <v>10</v>
      </c>
      <c r="P10300" s="3">
        <f>N10300*O10300%*CSDL[[#This Row],[SỐ LƯỢNG]]</f>
        <v>250000</v>
      </c>
      <c r="Q10300" s="3">
        <f t="shared" si="4425"/>
        <v>2250000</v>
      </c>
    </row>
    <row r="10301" spans="1:17" x14ac:dyDescent="0.3">
      <c r="A10301" s="23" t="s">
        <v>5827</v>
      </c>
      <c r="B10301" s="8" t="s">
        <v>5827</v>
      </c>
      <c r="C10301" s="8">
        <v>1</v>
      </c>
      <c r="D10301" s="8" t="s">
        <v>5843</v>
      </c>
      <c r="E10301" s="8" t="s">
        <v>13819</v>
      </c>
      <c r="F10301" s="8" t="str">
        <f>VLOOKUP(E10301,'DANH MỤC'!$F:$G,2,0)</f>
        <v>Nhóm 1</v>
      </c>
      <c r="G10301" s="8" t="s">
        <v>9822</v>
      </c>
      <c r="H10301" t="str">
        <f>VLOOKUP(G10301,'DANH MỤC'!$I:$K,2,0)</f>
        <v>KH 3885</v>
      </c>
      <c r="I10301" t="str">
        <f>VLOOKUP(G10301,'DANH MỤC'!$I:$K,3,0)</f>
        <v>Hậu Giang</v>
      </c>
      <c r="J10301" s="8" t="s">
        <v>5941</v>
      </c>
      <c r="K10301" t="str">
        <f>VLOOKUP(J10301,'DANH MỤC'!$A$1:$B$19,2,0)</f>
        <v>Sản phẩm 0006</v>
      </c>
      <c r="L10301" t="s">
        <v>15</v>
      </c>
      <c r="M10301">
        <v>1</v>
      </c>
      <c r="N10301" s="3">
        <f>IF(LEFT(K10301,1)="S",VLOOKUP(K10301,'DANH MỤC'!$B:$D,2,0),VLOOKUP(K10301,'DANH MỤC'!$B:$D,3,0))</f>
        <v>800000</v>
      </c>
      <c r="O10301">
        <v>0</v>
      </c>
      <c r="P10301" s="3">
        <f>N10301*O10301%*CSDL[[#This Row],[SỐ LƯỢNG]]</f>
        <v>0</v>
      </c>
      <c r="Q10301" s="3">
        <f t="shared" si="4425"/>
        <v>800000</v>
      </c>
    </row>
    <row r="10302" spans="1:17" x14ac:dyDescent="0.3">
      <c r="A10302" s="23" t="str">
        <f>A10301</f>
        <v>04/01/2019</v>
      </c>
      <c r="B10302" s="8" t="str">
        <f>B10301</f>
        <v>04/01/2019</v>
      </c>
      <c r="C10302" s="8">
        <v>1</v>
      </c>
      <c r="D10302" s="8" t="str">
        <f>D10301</f>
        <v>DH9230</v>
      </c>
      <c r="E10302" s="8" t="str">
        <f>E10301</f>
        <v>linh.truong</v>
      </c>
      <c r="F10302" s="8" t="str">
        <f>VLOOKUP(E10302,'DANH MỤC'!$F:$G,2,0)</f>
        <v>Nhóm 1</v>
      </c>
      <c r="G10302" s="8" t="str">
        <f>G10301</f>
        <v>KH3885</v>
      </c>
      <c r="H10302" t="str">
        <f>VLOOKUP(G10302,'DANH MỤC'!$I:$K,2,0)</f>
        <v>KH 3885</v>
      </c>
      <c r="I10302" t="str">
        <f>VLOOKUP(G10302,'DANH MỤC'!$I:$K,3,0)</f>
        <v>Hậu Giang</v>
      </c>
      <c r="J10302" s="8" t="s">
        <v>5942</v>
      </c>
      <c r="K10302" t="str">
        <f>VLOOKUP(J10302,'DANH MỤC'!$A$1:$B$19,2,0)</f>
        <v>Sản phẩm 0007</v>
      </c>
      <c r="L10302" t="s">
        <v>15</v>
      </c>
      <c r="M10302">
        <v>1</v>
      </c>
      <c r="N10302" s="3">
        <f>IF(LEFT(K10302,1)="S",VLOOKUP(K10302,'DANH MỤC'!$B:$D,2,0),VLOOKUP(K10302,'DANH MỤC'!$B:$D,3,0))</f>
        <v>800000</v>
      </c>
      <c r="O10302">
        <v>0</v>
      </c>
      <c r="P10302" s="3">
        <f>N10302*O10302%*CSDL[[#This Row],[SỐ LƯỢNG]]</f>
        <v>0</v>
      </c>
      <c r="Q10302" s="3">
        <f t="shared" si="4425"/>
        <v>800000</v>
      </c>
    </row>
    <row r="10303" spans="1:17" x14ac:dyDescent="0.3">
      <c r="A10303" s="23" t="s">
        <v>5827</v>
      </c>
      <c r="B10303" s="8" t="s">
        <v>5827</v>
      </c>
      <c r="C10303" s="8">
        <v>1</v>
      </c>
      <c r="D10303" s="8" t="s">
        <v>5844</v>
      </c>
      <c r="E10303" s="8" t="s">
        <v>13815</v>
      </c>
      <c r="F10303" s="8" t="str">
        <f>VLOOKUP(E10303,'DANH MỤC'!$F:$G,2,0)</f>
        <v>Nhóm 1</v>
      </c>
      <c r="G10303" s="8" t="s">
        <v>9823</v>
      </c>
      <c r="H10303" t="str">
        <f>VLOOKUP(G10303,'DANH MỤC'!$I:$K,2,0)</f>
        <v>KH 3886</v>
      </c>
      <c r="I10303" t="str">
        <f>VLOOKUP(G10303,'DANH MỤC'!$I:$K,3,0)</f>
        <v>Bắc Kạn</v>
      </c>
      <c r="J10303" s="8" t="s">
        <v>5940</v>
      </c>
      <c r="K10303" t="str">
        <f>VLOOKUP(J10303,'DANH MỤC'!$A$1:$B$19,2,0)</f>
        <v>Sản phẩm 0002</v>
      </c>
      <c r="L10303" t="s">
        <v>15</v>
      </c>
      <c r="M10303">
        <v>6</v>
      </c>
      <c r="N10303" s="3">
        <f>IF(LEFT(K10303,1)="S",VLOOKUP(K10303,'DANH MỤC'!$B:$D,2,0),VLOOKUP(K10303,'DANH MỤC'!$B:$D,3,0))</f>
        <v>2000000</v>
      </c>
      <c r="O10303">
        <v>20</v>
      </c>
      <c r="P10303" s="3">
        <f>N10303*O10303%*CSDL[[#This Row],[SỐ LƯỢNG]]</f>
        <v>2400000</v>
      </c>
      <c r="Q10303" s="3">
        <f t="shared" si="4425"/>
        <v>9600000</v>
      </c>
    </row>
    <row r="10304" spans="1:17" x14ac:dyDescent="0.3">
      <c r="A10304" s="23" t="str">
        <f t="shared" ref="A10304:A10305" si="4436">A10303</f>
        <v>04/01/2019</v>
      </c>
      <c r="B10304" s="8" t="str">
        <f t="shared" ref="B10304:B10305" si="4437">B10303</f>
        <v>04/01/2019</v>
      </c>
      <c r="C10304" s="8">
        <v>1</v>
      </c>
      <c r="D10304" s="8" t="str">
        <f t="shared" ref="D10304:D10305" si="4438">D10303</f>
        <v>DH9227</v>
      </c>
      <c r="E10304" s="8" t="str">
        <f t="shared" ref="E10304:E10305" si="4439">E10303</f>
        <v>nhi.vu</v>
      </c>
      <c r="F10304" s="8" t="str">
        <f>VLOOKUP(E10304,'DANH MỤC'!$F:$G,2,0)</f>
        <v>Nhóm 1</v>
      </c>
      <c r="G10304" s="8" t="str">
        <f t="shared" ref="G10304:G10305" si="4440">G10303</f>
        <v>KH3886</v>
      </c>
      <c r="H10304" t="str">
        <f>VLOOKUP(G10304,'DANH MỤC'!$I:$K,2,0)</f>
        <v>KH 3886</v>
      </c>
      <c r="I10304" t="str">
        <f>VLOOKUP(G10304,'DANH MỤC'!$I:$K,3,0)</f>
        <v>Bắc Kạn</v>
      </c>
      <c r="J10304" s="8" t="s">
        <v>5939</v>
      </c>
      <c r="K10304" t="str">
        <f>VLOOKUP(J10304,'DANH MỤC'!$A$1:$B$19,2,0)</f>
        <v>Sản phẩm 0001</v>
      </c>
      <c r="L10304" t="s">
        <v>15</v>
      </c>
      <c r="M10304">
        <v>6</v>
      </c>
      <c r="N10304" s="3">
        <f>IF(LEFT(K10304,1)="S",VLOOKUP(K10304,'DANH MỤC'!$B:$D,2,0),VLOOKUP(K10304,'DANH MỤC'!$B:$D,3,0))</f>
        <v>3000000</v>
      </c>
      <c r="O10304">
        <v>20</v>
      </c>
      <c r="P10304" s="3">
        <f>N10304*O10304%*CSDL[[#This Row],[SỐ LƯỢNG]]</f>
        <v>3600000</v>
      </c>
      <c r="Q10304" s="3">
        <f t="shared" si="4425"/>
        <v>14400000</v>
      </c>
    </row>
    <row r="10305" spans="1:17" x14ac:dyDescent="0.3">
      <c r="A10305" s="23" t="str">
        <f t="shared" si="4436"/>
        <v>04/01/2019</v>
      </c>
      <c r="B10305" s="8" t="str">
        <f t="shared" si="4437"/>
        <v>04/01/2019</v>
      </c>
      <c r="C10305" s="8">
        <v>1</v>
      </c>
      <c r="D10305" s="8" t="str">
        <f t="shared" si="4438"/>
        <v>DH9227</v>
      </c>
      <c r="E10305" s="8" t="str">
        <f t="shared" si="4439"/>
        <v>nhi.vu</v>
      </c>
      <c r="F10305" s="8" t="str">
        <f>VLOOKUP(E10305,'DANH MỤC'!$F:$G,2,0)</f>
        <v>Nhóm 1</v>
      </c>
      <c r="G10305" s="8" t="str">
        <f t="shared" si="4440"/>
        <v>KH3886</v>
      </c>
      <c r="H10305" t="str">
        <f>VLOOKUP(G10305,'DANH MỤC'!$I:$K,2,0)</f>
        <v>KH 3886</v>
      </c>
      <c r="I10305" t="str">
        <f>VLOOKUP(G10305,'DANH MỤC'!$I:$K,3,0)</f>
        <v>Bắc Kạn</v>
      </c>
      <c r="J10305" s="8" t="s">
        <v>5940</v>
      </c>
      <c r="K10305" t="str">
        <f>VLOOKUP(J10305,'DANH MỤC'!$A$1:$B$19,2,0)</f>
        <v>Sản phẩm 0002</v>
      </c>
      <c r="L10305" t="s">
        <v>15</v>
      </c>
      <c r="M10305">
        <v>2</v>
      </c>
      <c r="N10305" s="3">
        <f>IF(LEFT(K10305,1)="S",VLOOKUP(K10305,'DANH MỤC'!$B:$D,2,0),VLOOKUP(K10305,'DANH MỤC'!$B:$D,3,0))</f>
        <v>2000000</v>
      </c>
      <c r="O10305">
        <v>100</v>
      </c>
      <c r="P10305" s="3">
        <f>N10305*O10305%*CSDL[[#This Row],[SỐ LƯỢNG]]</f>
        <v>4000000</v>
      </c>
      <c r="Q10305" s="3">
        <f t="shared" si="4425"/>
        <v>0</v>
      </c>
    </row>
    <row r="10306" spans="1:17" x14ac:dyDescent="0.3">
      <c r="A10306" s="23" t="s">
        <v>5827</v>
      </c>
      <c r="B10306" s="8" t="s">
        <v>5827</v>
      </c>
      <c r="C10306" s="8">
        <v>1</v>
      </c>
      <c r="D10306" s="8" t="s">
        <v>5845</v>
      </c>
      <c r="E10306" s="8" t="s">
        <v>13831</v>
      </c>
      <c r="F10306" s="8" t="str">
        <f>VLOOKUP(E10306,'DANH MỤC'!$F:$G,2,0)</f>
        <v>Nhóm 2</v>
      </c>
      <c r="G10306" s="8" t="s">
        <v>9824</v>
      </c>
      <c r="H10306" t="str">
        <f>VLOOKUP(G10306,'DANH MỤC'!$I:$K,2,0)</f>
        <v>KH 3887</v>
      </c>
      <c r="I10306" t="str">
        <f>VLOOKUP(G10306,'DANH MỤC'!$I:$K,3,0)</f>
        <v>Đồng Nai</v>
      </c>
      <c r="J10306" s="8" t="s">
        <v>5941</v>
      </c>
      <c r="K10306" t="str">
        <f>VLOOKUP(J10306,'DANH MỤC'!$A$1:$B$19,2,0)</f>
        <v>Sản phẩm 0006</v>
      </c>
      <c r="L10306" t="s">
        <v>15</v>
      </c>
      <c r="M10306">
        <v>1</v>
      </c>
      <c r="N10306" s="3">
        <f>IF(LEFT(K10306,1)="S",VLOOKUP(K10306,'DANH MỤC'!$B:$D,2,0),VLOOKUP(K10306,'DANH MỤC'!$B:$D,3,0))</f>
        <v>800000</v>
      </c>
      <c r="O10306">
        <v>0</v>
      </c>
      <c r="P10306" s="3">
        <f>N10306*O10306%*CSDL[[#This Row],[SỐ LƯỢNG]]</f>
        <v>0</v>
      </c>
      <c r="Q10306" s="3">
        <f t="shared" si="4425"/>
        <v>800000</v>
      </c>
    </row>
    <row r="10307" spans="1:17" x14ac:dyDescent="0.3">
      <c r="A10307" s="23" t="str">
        <f>A10306</f>
        <v>04/01/2019</v>
      </c>
      <c r="B10307" s="8" t="str">
        <f>B10306</f>
        <v>04/01/2019</v>
      </c>
      <c r="C10307" s="8">
        <v>1</v>
      </c>
      <c r="D10307" s="8" t="str">
        <f>D10306</f>
        <v>DH9226</v>
      </c>
      <c r="E10307" s="8" t="str">
        <f>E10306</f>
        <v>huyen.thanh</v>
      </c>
      <c r="F10307" s="8" t="str">
        <f>VLOOKUP(E10307,'DANH MỤC'!$F:$G,2,0)</f>
        <v>Nhóm 2</v>
      </c>
      <c r="G10307" s="8" t="str">
        <f>G10306</f>
        <v>KH3887</v>
      </c>
      <c r="H10307" t="str">
        <f>VLOOKUP(G10307,'DANH MỤC'!$I:$K,2,0)</f>
        <v>KH 3887</v>
      </c>
      <c r="I10307" t="str">
        <f>VLOOKUP(G10307,'DANH MỤC'!$I:$K,3,0)</f>
        <v>Đồng Nai</v>
      </c>
      <c r="J10307" s="8" t="s">
        <v>5942</v>
      </c>
      <c r="K10307" t="str">
        <f>VLOOKUP(J10307,'DANH MỤC'!$A$1:$B$19,2,0)</f>
        <v>Sản phẩm 0007</v>
      </c>
      <c r="L10307" t="s">
        <v>15</v>
      </c>
      <c r="M10307">
        <v>1</v>
      </c>
      <c r="N10307" s="3">
        <f>IF(LEFT(K10307,1)="S",VLOOKUP(K10307,'DANH MỤC'!$B:$D,2,0),VLOOKUP(K10307,'DANH MỤC'!$B:$D,3,0))</f>
        <v>800000</v>
      </c>
      <c r="O10307">
        <v>0</v>
      </c>
      <c r="P10307" s="3">
        <f>N10307*O10307%*CSDL[[#This Row],[SỐ LƯỢNG]]</f>
        <v>0</v>
      </c>
      <c r="Q10307" s="3">
        <f t="shared" ref="Q10307:Q10370" si="4441">N10307*M10307-P10307</f>
        <v>800000</v>
      </c>
    </row>
    <row r="10308" spans="1:17" x14ac:dyDescent="0.3">
      <c r="A10308" s="23" t="s">
        <v>5827</v>
      </c>
      <c r="B10308" s="8" t="s">
        <v>5827</v>
      </c>
      <c r="C10308" s="8">
        <v>1</v>
      </c>
      <c r="D10308" s="8" t="s">
        <v>5846</v>
      </c>
      <c r="E10308" s="8" t="s">
        <v>13833</v>
      </c>
      <c r="F10308" s="8" t="str">
        <f>VLOOKUP(E10308,'DANH MỤC'!$F:$G,2,0)</f>
        <v>Nhóm 2</v>
      </c>
      <c r="G10308" s="8" t="s">
        <v>9550</v>
      </c>
      <c r="H10308" t="str">
        <f>VLOOKUP(G10308,'DANH MỤC'!$I:$K,2,0)</f>
        <v>KH 3604</v>
      </c>
      <c r="I10308" t="str">
        <f>VLOOKUP(G10308,'DANH MỤC'!$I:$K,3,0)</f>
        <v>Tây Ninh</v>
      </c>
      <c r="J10308" s="8" t="s">
        <v>5939</v>
      </c>
      <c r="K10308" t="str">
        <f>VLOOKUP(J10308,'DANH MỤC'!$A$1:$B$19,2,0)</f>
        <v>Sản phẩm 0001</v>
      </c>
      <c r="L10308" t="s">
        <v>15</v>
      </c>
      <c r="M10308">
        <v>1</v>
      </c>
      <c r="N10308" s="3">
        <f>IF(LEFT(K10308,1)="S",VLOOKUP(K10308,'DANH MỤC'!$B:$D,2,0),VLOOKUP(K10308,'DANH MỤC'!$B:$D,3,0))</f>
        <v>3000000</v>
      </c>
      <c r="O10308">
        <v>10</v>
      </c>
      <c r="P10308" s="3">
        <f>N10308*O10308%*CSDL[[#This Row],[SỐ LƯỢNG]]</f>
        <v>300000</v>
      </c>
      <c r="Q10308" s="3">
        <f t="shared" si="4441"/>
        <v>2700000</v>
      </c>
    </row>
    <row r="10309" spans="1:17" x14ac:dyDescent="0.3">
      <c r="A10309" s="23" t="str">
        <f>A10308</f>
        <v>04/01/2019</v>
      </c>
      <c r="B10309" s="8" t="str">
        <f>B10308</f>
        <v>04/01/2019</v>
      </c>
      <c r="C10309" s="8">
        <v>1</v>
      </c>
      <c r="D10309" s="8" t="str">
        <f>D10308</f>
        <v>DH9225</v>
      </c>
      <c r="E10309" s="8" t="str">
        <f>E10308</f>
        <v>anh.nguyen</v>
      </c>
      <c r="F10309" s="8" t="str">
        <f>VLOOKUP(E10309,'DANH MỤC'!$F:$G,2,0)</f>
        <v>Nhóm 2</v>
      </c>
      <c r="G10309" s="8" t="str">
        <f>G10308</f>
        <v>KH3604</v>
      </c>
      <c r="H10309" t="str">
        <f>VLOOKUP(G10309,'DANH MỤC'!$I:$K,2,0)</f>
        <v>KH 3604</v>
      </c>
      <c r="I10309" t="str">
        <f>VLOOKUP(G10309,'DANH MỤC'!$I:$K,3,0)</f>
        <v>Tây Ninh</v>
      </c>
      <c r="J10309" s="8" t="s">
        <v>5940</v>
      </c>
      <c r="K10309" t="str">
        <f>VLOOKUP(J10309,'DANH MỤC'!$A$1:$B$19,2,0)</f>
        <v>Sản phẩm 0002</v>
      </c>
      <c r="L10309" t="s">
        <v>15</v>
      </c>
      <c r="M10309">
        <v>1</v>
      </c>
      <c r="N10309" s="3">
        <f>IF(LEFT(K10309,1)="S",VLOOKUP(K10309,'DANH MỤC'!$B:$D,2,0),VLOOKUP(K10309,'DANH MỤC'!$B:$D,3,0))</f>
        <v>2000000</v>
      </c>
      <c r="O10309">
        <v>10</v>
      </c>
      <c r="P10309" s="3">
        <f>N10309*O10309%*CSDL[[#This Row],[SỐ LƯỢNG]]</f>
        <v>200000</v>
      </c>
      <c r="Q10309" s="3">
        <f t="shared" si="4441"/>
        <v>1800000</v>
      </c>
    </row>
    <row r="10310" spans="1:17" x14ac:dyDescent="0.3">
      <c r="A10310" s="23" t="s">
        <v>5827</v>
      </c>
      <c r="B10310" s="8" t="s">
        <v>5827</v>
      </c>
      <c r="C10310" s="8">
        <v>1</v>
      </c>
      <c r="D10310" s="8" t="s">
        <v>5847</v>
      </c>
      <c r="E10310" s="8" t="s">
        <v>13847</v>
      </c>
      <c r="F10310" s="8" t="str">
        <f>VLOOKUP(E10310,'DANH MỤC'!$F:$G,2,0)</f>
        <v>Nhóm 3</v>
      </c>
      <c r="G10310" s="8" t="s">
        <v>9825</v>
      </c>
      <c r="H10310" t="str">
        <f>VLOOKUP(G10310,'DANH MỤC'!$I:$K,2,0)</f>
        <v>KH 3888</v>
      </c>
      <c r="I10310" t="str">
        <f>VLOOKUP(G10310,'DANH MỤC'!$I:$K,3,0)</f>
        <v>Kon Tum</v>
      </c>
      <c r="J10310" s="8" t="s">
        <v>5939</v>
      </c>
      <c r="K10310" t="str">
        <f>VLOOKUP(J10310,'DANH MỤC'!$A$1:$B$19,2,0)</f>
        <v>Sản phẩm 0001</v>
      </c>
      <c r="L10310" t="s">
        <v>15</v>
      </c>
      <c r="M10310">
        <v>1</v>
      </c>
      <c r="N10310" s="3">
        <f>IF(LEFT(K10310,1)="S",VLOOKUP(K10310,'DANH MỤC'!$B:$D,2,0),VLOOKUP(K10310,'DANH MỤC'!$B:$D,3,0))</f>
        <v>3000000</v>
      </c>
      <c r="O10310">
        <v>5</v>
      </c>
      <c r="P10310" s="3">
        <f>N10310*O10310%*CSDL[[#This Row],[SỐ LƯỢNG]]</f>
        <v>150000</v>
      </c>
      <c r="Q10310" s="3">
        <f t="shared" si="4441"/>
        <v>2850000</v>
      </c>
    </row>
    <row r="10311" spans="1:17" x14ac:dyDescent="0.3">
      <c r="A10311" s="23" t="s">
        <v>5827</v>
      </c>
      <c r="B10311" s="8" t="s">
        <v>5827</v>
      </c>
      <c r="C10311" s="8">
        <v>1</v>
      </c>
      <c r="D10311" s="8" t="s">
        <v>5848</v>
      </c>
      <c r="E10311" s="8" t="s">
        <v>13825</v>
      </c>
      <c r="F10311" s="8" t="str">
        <f>VLOOKUP(E10311,'DANH MỤC'!$F:$G,2,0)</f>
        <v>Nhóm 1</v>
      </c>
      <c r="G10311" s="8" t="s">
        <v>9826</v>
      </c>
      <c r="H10311" t="str">
        <f>VLOOKUP(G10311,'DANH MỤC'!$I:$K,2,0)</f>
        <v>KH 3889</v>
      </c>
      <c r="I10311" t="str">
        <f>VLOOKUP(G10311,'DANH MỤC'!$I:$K,3,0)</f>
        <v>Kiên Giang</v>
      </c>
      <c r="J10311" s="8" t="s">
        <v>5940</v>
      </c>
      <c r="K10311" t="str">
        <f>VLOOKUP(J10311,'DANH MỤC'!$A$1:$B$19,2,0)</f>
        <v>Sản phẩm 0002</v>
      </c>
      <c r="L10311" t="s">
        <v>15</v>
      </c>
      <c r="M10311">
        <v>6</v>
      </c>
      <c r="N10311" s="3">
        <f>IF(LEFT(K10311,1)="S",VLOOKUP(K10311,'DANH MỤC'!$B:$D,2,0),VLOOKUP(K10311,'DANH MỤC'!$B:$D,3,0))</f>
        <v>2000000</v>
      </c>
      <c r="O10311">
        <v>20</v>
      </c>
      <c r="P10311" s="3">
        <f>N10311*O10311%*CSDL[[#This Row],[SỐ LƯỢNG]]</f>
        <v>2400000</v>
      </c>
      <c r="Q10311" s="3">
        <f t="shared" si="4441"/>
        <v>9600000</v>
      </c>
    </row>
    <row r="10312" spans="1:17" x14ac:dyDescent="0.3">
      <c r="A10312" s="23" t="str">
        <f t="shared" ref="A10312:A10313" si="4442">A10311</f>
        <v>04/01/2019</v>
      </c>
      <c r="B10312" s="8" t="str">
        <f t="shared" ref="B10312:B10313" si="4443">B10311</f>
        <v>04/01/2019</v>
      </c>
      <c r="C10312" s="8">
        <v>1</v>
      </c>
      <c r="D10312" s="8" t="str">
        <f t="shared" ref="D10312:D10313" si="4444">D10311</f>
        <v>DH9223</v>
      </c>
      <c r="E10312" s="8" t="str">
        <f t="shared" ref="E10312:E10313" si="4445">E10311</f>
        <v>ha.pham</v>
      </c>
      <c r="F10312" s="8" t="str">
        <f>VLOOKUP(E10312,'DANH MỤC'!$F:$G,2,0)</f>
        <v>Nhóm 1</v>
      </c>
      <c r="G10312" s="8" t="str">
        <f t="shared" ref="G10312:G10313" si="4446">G10311</f>
        <v>KH3889</v>
      </c>
      <c r="H10312" t="str">
        <f>VLOOKUP(G10312,'DANH MỤC'!$I:$K,2,0)</f>
        <v>KH 3889</v>
      </c>
      <c r="I10312" t="str">
        <f>VLOOKUP(G10312,'DANH MỤC'!$I:$K,3,0)</f>
        <v>Kiên Giang</v>
      </c>
      <c r="J10312" s="8" t="s">
        <v>5939</v>
      </c>
      <c r="K10312" t="str">
        <f>VLOOKUP(J10312,'DANH MỤC'!$A$1:$B$19,2,0)</f>
        <v>Sản phẩm 0001</v>
      </c>
      <c r="L10312" t="s">
        <v>15</v>
      </c>
      <c r="M10312">
        <v>6</v>
      </c>
      <c r="N10312" s="3">
        <f>IF(LEFT(K10312,1)="S",VLOOKUP(K10312,'DANH MỤC'!$B:$D,2,0),VLOOKUP(K10312,'DANH MỤC'!$B:$D,3,0))</f>
        <v>3000000</v>
      </c>
      <c r="O10312">
        <v>20</v>
      </c>
      <c r="P10312" s="3">
        <f>N10312*O10312%*CSDL[[#This Row],[SỐ LƯỢNG]]</f>
        <v>3600000</v>
      </c>
      <c r="Q10312" s="3">
        <f t="shared" si="4441"/>
        <v>14400000</v>
      </c>
    </row>
    <row r="10313" spans="1:17" x14ac:dyDescent="0.3">
      <c r="A10313" s="23" t="str">
        <f t="shared" si="4442"/>
        <v>04/01/2019</v>
      </c>
      <c r="B10313" s="8" t="str">
        <f t="shared" si="4443"/>
        <v>04/01/2019</v>
      </c>
      <c r="C10313" s="8">
        <v>1</v>
      </c>
      <c r="D10313" s="8" t="str">
        <f t="shared" si="4444"/>
        <v>DH9223</v>
      </c>
      <c r="E10313" s="8" t="str">
        <f t="shared" si="4445"/>
        <v>ha.pham</v>
      </c>
      <c r="F10313" s="8" t="str">
        <f>VLOOKUP(E10313,'DANH MỤC'!$F:$G,2,0)</f>
        <v>Nhóm 1</v>
      </c>
      <c r="G10313" s="8" t="str">
        <f t="shared" si="4446"/>
        <v>KH3889</v>
      </c>
      <c r="H10313" t="str">
        <f>VLOOKUP(G10313,'DANH MỤC'!$I:$K,2,0)</f>
        <v>KH 3889</v>
      </c>
      <c r="I10313" t="str">
        <f>VLOOKUP(G10313,'DANH MỤC'!$I:$K,3,0)</f>
        <v>Kiên Giang</v>
      </c>
      <c r="J10313" s="8" t="s">
        <v>5940</v>
      </c>
      <c r="K10313" t="str">
        <f>VLOOKUP(J10313,'DANH MỤC'!$A$1:$B$19,2,0)</f>
        <v>Sản phẩm 0002</v>
      </c>
      <c r="L10313" t="s">
        <v>15</v>
      </c>
      <c r="M10313">
        <v>3</v>
      </c>
      <c r="N10313" s="3">
        <f>IF(LEFT(K10313,1)="S",VLOOKUP(K10313,'DANH MỤC'!$B:$D,2,0),VLOOKUP(K10313,'DANH MỤC'!$B:$D,3,0))</f>
        <v>2000000</v>
      </c>
      <c r="O10313">
        <v>100</v>
      </c>
      <c r="P10313" s="3">
        <f>N10313*O10313%*CSDL[[#This Row],[SỐ LƯỢNG]]</f>
        <v>6000000</v>
      </c>
      <c r="Q10313" s="3">
        <f t="shared" si="4441"/>
        <v>0</v>
      </c>
    </row>
    <row r="10314" spans="1:17" x14ac:dyDescent="0.3">
      <c r="A10314" s="23" t="s">
        <v>5827</v>
      </c>
      <c r="B10314" s="8" t="s">
        <v>5827</v>
      </c>
      <c r="C10314" s="8">
        <v>1</v>
      </c>
      <c r="D10314" s="8" t="s">
        <v>5849</v>
      </c>
      <c r="E10314" s="8" t="s">
        <v>13854</v>
      </c>
      <c r="F10314" s="8" t="str">
        <f>VLOOKUP(E10314,'DANH MỤC'!$F:$G,2,0)</f>
        <v>Nhóm 3</v>
      </c>
      <c r="G10314" s="8" t="s">
        <v>9827</v>
      </c>
      <c r="H10314" t="str">
        <f>VLOOKUP(G10314,'DANH MỤC'!$I:$K,2,0)</f>
        <v>KH 3890</v>
      </c>
      <c r="I10314" t="str">
        <f>VLOOKUP(G10314,'DANH MỤC'!$I:$K,3,0)</f>
        <v>Lào Cai</v>
      </c>
      <c r="J10314" s="8" t="s">
        <v>19</v>
      </c>
      <c r="K10314" t="str">
        <f>VLOOKUP(J10314,'DANH MỤC'!$A$1:$B$19,2,0)</f>
        <v>Sản phẩm 0003</v>
      </c>
      <c r="L10314" t="s">
        <v>15</v>
      </c>
      <c r="M10314">
        <v>3</v>
      </c>
      <c r="N10314" s="3">
        <f>IF(LEFT(K10314,1)="S",VLOOKUP(K10314,'DANH MỤC'!$B:$D,2,0),VLOOKUP(K10314,'DANH MỤC'!$B:$D,3,0))</f>
        <v>2500000</v>
      </c>
      <c r="O10314">
        <v>10</v>
      </c>
      <c r="P10314" s="3">
        <f>N10314*O10314%*CSDL[[#This Row],[SỐ LƯỢNG]]</f>
        <v>750000</v>
      </c>
      <c r="Q10314" s="3">
        <f t="shared" si="4441"/>
        <v>6750000</v>
      </c>
    </row>
    <row r="10315" spans="1:17" x14ac:dyDescent="0.3">
      <c r="A10315" s="23" t="s">
        <v>5827</v>
      </c>
      <c r="B10315" s="8" t="s">
        <v>5827</v>
      </c>
      <c r="C10315" s="8">
        <v>1</v>
      </c>
      <c r="D10315" s="8" t="s">
        <v>5851</v>
      </c>
      <c r="E10315" s="8" t="s">
        <v>13822</v>
      </c>
      <c r="F10315" s="8" t="str">
        <f>VLOOKUP(E10315,'DANH MỤC'!$F:$G,2,0)</f>
        <v>Nhóm 1</v>
      </c>
      <c r="G10315" s="8" t="s">
        <v>8739</v>
      </c>
      <c r="H10315" t="str">
        <f>VLOOKUP(G10315,'DANH MỤC'!$I:$K,2,0)</f>
        <v>KH 2767</v>
      </c>
      <c r="I10315" t="str">
        <f>VLOOKUP(G10315,'DANH MỤC'!$I:$K,3,0)</f>
        <v>Bạc Liêu</v>
      </c>
      <c r="J10315" s="8" t="s">
        <v>5939</v>
      </c>
      <c r="K10315" t="str">
        <f>VLOOKUP(J10315,'DANH MỤC'!$A$1:$B$19,2,0)</f>
        <v>Sản phẩm 0001</v>
      </c>
      <c r="L10315" t="s">
        <v>15</v>
      </c>
      <c r="M10315">
        <v>3</v>
      </c>
      <c r="N10315" s="3">
        <f>IF(LEFT(K10315,1)="S",VLOOKUP(K10315,'DANH MỤC'!$B:$D,2,0),VLOOKUP(K10315,'DANH MỤC'!$B:$D,3,0))</f>
        <v>3000000</v>
      </c>
      <c r="O10315">
        <v>10</v>
      </c>
      <c r="P10315" s="3">
        <f>N10315*O10315%*CSDL[[#This Row],[SỐ LƯỢNG]]</f>
        <v>900000</v>
      </c>
      <c r="Q10315" s="3">
        <f t="shared" si="4441"/>
        <v>8100000</v>
      </c>
    </row>
    <row r="10316" spans="1:17" x14ac:dyDescent="0.3">
      <c r="A10316" s="23" t="s">
        <v>5827</v>
      </c>
      <c r="B10316" s="8" t="s">
        <v>5827</v>
      </c>
      <c r="C10316" s="8">
        <v>1</v>
      </c>
      <c r="D10316" s="8" t="s">
        <v>5852</v>
      </c>
      <c r="E10316" s="8" t="s">
        <v>13854</v>
      </c>
      <c r="F10316" s="8" t="str">
        <f>VLOOKUP(E10316,'DANH MỤC'!$F:$G,2,0)</f>
        <v>Nhóm 3</v>
      </c>
      <c r="G10316" s="8" t="s">
        <v>9828</v>
      </c>
      <c r="H10316" t="str">
        <f>VLOOKUP(G10316,'DANH MỤC'!$I:$K,2,0)</f>
        <v>KH 3891</v>
      </c>
      <c r="I10316" t="str">
        <f>VLOOKUP(G10316,'DANH MỤC'!$I:$K,3,0)</f>
        <v>Trà Vinh</v>
      </c>
      <c r="J10316" s="8" t="s">
        <v>5939</v>
      </c>
      <c r="K10316" t="str">
        <f>VLOOKUP(J10316,'DANH MỤC'!$A$1:$B$19,2,0)</f>
        <v>Sản phẩm 0001</v>
      </c>
      <c r="L10316" t="s">
        <v>15</v>
      </c>
      <c r="M10316">
        <v>1</v>
      </c>
      <c r="N10316" s="3">
        <f>IF(LEFT(K10316,1)="S",VLOOKUP(K10316,'DANH MỤC'!$B:$D,2,0),VLOOKUP(K10316,'DANH MỤC'!$B:$D,3,0))</f>
        <v>3000000</v>
      </c>
      <c r="O10316">
        <v>0</v>
      </c>
      <c r="P10316" s="3">
        <f>N10316*O10316%*CSDL[[#This Row],[SỐ LƯỢNG]]</f>
        <v>0</v>
      </c>
      <c r="Q10316" s="3">
        <f t="shared" si="4441"/>
        <v>3000000</v>
      </c>
    </row>
    <row r="10317" spans="1:17" x14ac:dyDescent="0.3">
      <c r="A10317" s="23" t="s">
        <v>5827</v>
      </c>
      <c r="B10317" s="8" t="s">
        <v>5827</v>
      </c>
      <c r="C10317" s="8">
        <v>1</v>
      </c>
      <c r="D10317" s="8" t="s">
        <v>5853</v>
      </c>
      <c r="E10317" s="8" t="s">
        <v>13830</v>
      </c>
      <c r="F10317" s="8" t="str">
        <f>VLOOKUP(E10317,'DANH MỤC'!$F:$G,2,0)</f>
        <v>Nhóm 2</v>
      </c>
      <c r="G10317" s="8" t="s">
        <v>9829</v>
      </c>
      <c r="H10317" t="str">
        <f>VLOOKUP(G10317,'DANH MỤC'!$I:$K,2,0)</f>
        <v>KH 3892</v>
      </c>
      <c r="I10317" t="str">
        <f>VLOOKUP(G10317,'DANH MỤC'!$I:$K,3,0)</f>
        <v>Đồng Nai</v>
      </c>
      <c r="J10317" s="8" t="s">
        <v>5940</v>
      </c>
      <c r="K10317" t="str">
        <f>VLOOKUP(J10317,'DANH MỤC'!$A$1:$B$19,2,0)</f>
        <v>Sản phẩm 0002</v>
      </c>
      <c r="L10317" t="s">
        <v>15</v>
      </c>
      <c r="M10317">
        <v>1</v>
      </c>
      <c r="N10317" s="3">
        <f>IF(LEFT(K10317,1)="S",VLOOKUP(K10317,'DANH MỤC'!$B:$D,2,0),VLOOKUP(K10317,'DANH MỤC'!$B:$D,3,0))</f>
        <v>2000000</v>
      </c>
      <c r="O10317">
        <v>5</v>
      </c>
      <c r="P10317" s="3">
        <f>N10317*O10317%*CSDL[[#This Row],[SỐ LƯỢNG]]</f>
        <v>100000</v>
      </c>
      <c r="Q10317" s="3">
        <f t="shared" si="4441"/>
        <v>1900000</v>
      </c>
    </row>
    <row r="10318" spans="1:17" x14ac:dyDescent="0.3">
      <c r="A10318" s="23" t="s">
        <v>5827</v>
      </c>
      <c r="B10318" s="8" t="s">
        <v>5827</v>
      </c>
      <c r="C10318" s="8">
        <v>1</v>
      </c>
      <c r="D10318" s="8" t="s">
        <v>5854</v>
      </c>
      <c r="E10318" s="8" t="s">
        <v>13847</v>
      </c>
      <c r="F10318" s="8" t="str">
        <f>VLOOKUP(E10318,'DANH MỤC'!$F:$G,2,0)</f>
        <v>Nhóm 3</v>
      </c>
      <c r="G10318" s="8" t="s">
        <v>8948</v>
      </c>
      <c r="H10318" t="str">
        <f>VLOOKUP(G10318,'DANH MỤC'!$I:$K,2,0)</f>
        <v>KH 2984</v>
      </c>
      <c r="I10318" t="str">
        <f>VLOOKUP(G10318,'DANH MỤC'!$I:$K,3,0)</f>
        <v>Hà Nội</v>
      </c>
      <c r="J10318" s="8" t="s">
        <v>5939</v>
      </c>
      <c r="K10318" t="str">
        <f>VLOOKUP(J10318,'DANH MỤC'!$A$1:$B$19,2,0)</f>
        <v>Sản phẩm 0001</v>
      </c>
      <c r="L10318" t="s">
        <v>15</v>
      </c>
      <c r="M10318">
        <v>1</v>
      </c>
      <c r="N10318" s="3">
        <f>IF(LEFT(K10318,1)="S",VLOOKUP(K10318,'DANH MỤC'!$B:$D,2,0),VLOOKUP(K10318,'DANH MỤC'!$B:$D,3,0))</f>
        <v>3000000</v>
      </c>
      <c r="O10318">
        <v>5</v>
      </c>
      <c r="P10318" s="3">
        <f>N10318*O10318%*CSDL[[#This Row],[SỐ LƯỢNG]]</f>
        <v>150000</v>
      </c>
      <c r="Q10318" s="3">
        <f t="shared" si="4441"/>
        <v>2850000</v>
      </c>
    </row>
    <row r="10319" spans="1:17" x14ac:dyDescent="0.3">
      <c r="A10319" s="23" t="s">
        <v>5827</v>
      </c>
      <c r="B10319" s="8" t="s">
        <v>5827</v>
      </c>
      <c r="C10319" s="8">
        <v>1</v>
      </c>
      <c r="D10319" s="8" t="s">
        <v>5855</v>
      </c>
      <c r="E10319" s="8" t="s">
        <v>13816</v>
      </c>
      <c r="F10319" s="8" t="str">
        <f>VLOOKUP(E10319,'DANH MỤC'!$F:$G,2,0)</f>
        <v>Nhóm 1</v>
      </c>
      <c r="G10319" s="8" t="s">
        <v>9555</v>
      </c>
      <c r="H10319" t="str">
        <f>VLOOKUP(G10319,'DANH MỤC'!$I:$K,2,0)</f>
        <v>KH 3609</v>
      </c>
      <c r="I10319" t="str">
        <f>VLOOKUP(G10319,'DANH MỤC'!$I:$K,3,0)</f>
        <v>Nghệ An</v>
      </c>
      <c r="J10319" s="8" t="s">
        <v>5939</v>
      </c>
      <c r="K10319" t="str">
        <f>VLOOKUP(J10319,'DANH MỤC'!$A$1:$B$19,2,0)</f>
        <v>Sản phẩm 0001</v>
      </c>
      <c r="L10319" t="s">
        <v>15</v>
      </c>
      <c r="M10319">
        <v>1</v>
      </c>
      <c r="N10319" s="3">
        <f>IF(LEFT(K10319,1)="S",VLOOKUP(K10319,'DANH MỤC'!$B:$D,2,0),VLOOKUP(K10319,'DANH MỤC'!$B:$D,3,0))</f>
        <v>3000000</v>
      </c>
      <c r="O10319">
        <v>10</v>
      </c>
      <c r="P10319" s="3">
        <f>N10319*O10319%*CSDL[[#This Row],[SỐ LƯỢNG]]</f>
        <v>300000</v>
      </c>
      <c r="Q10319" s="3">
        <f t="shared" si="4441"/>
        <v>2700000</v>
      </c>
    </row>
    <row r="10320" spans="1:17" x14ac:dyDescent="0.3">
      <c r="A10320" s="23" t="s">
        <v>5827</v>
      </c>
      <c r="B10320" s="8" t="s">
        <v>5856</v>
      </c>
      <c r="C10320" s="8">
        <v>1</v>
      </c>
      <c r="D10320" s="8" t="s">
        <v>5857</v>
      </c>
      <c r="E10320" s="8" t="s">
        <v>13839</v>
      </c>
      <c r="F10320" s="8" t="str">
        <f>VLOOKUP(E10320,'DANH MỤC'!$F:$G,2,0)</f>
        <v>Nhóm 2</v>
      </c>
      <c r="G10320" s="8" t="s">
        <v>9830</v>
      </c>
      <c r="H10320" t="str">
        <f>VLOOKUP(G10320,'DANH MỤC'!$I:$K,2,0)</f>
        <v>KH 3893</v>
      </c>
      <c r="I10320" t="str">
        <f>VLOOKUP(G10320,'DANH MỤC'!$I:$K,3,0)</f>
        <v>Cao Bằng</v>
      </c>
      <c r="J10320" s="8" t="s">
        <v>5939</v>
      </c>
      <c r="K10320" t="str">
        <f>VLOOKUP(J10320,'DANH MỤC'!$A$1:$B$19,2,0)</f>
        <v>Sản phẩm 0001</v>
      </c>
      <c r="L10320" t="s">
        <v>15</v>
      </c>
      <c r="M10320">
        <v>1</v>
      </c>
      <c r="N10320" s="3">
        <f>IF(LEFT(K10320,1)="S",VLOOKUP(K10320,'DANH MỤC'!$B:$D,2,0),VLOOKUP(K10320,'DANH MỤC'!$B:$D,3,0))</f>
        <v>3000000</v>
      </c>
      <c r="O10320">
        <v>5</v>
      </c>
      <c r="P10320" s="3">
        <f>N10320*O10320%*CSDL[[#This Row],[SỐ LƯỢNG]]</f>
        <v>150000</v>
      </c>
      <c r="Q10320" s="3">
        <f t="shared" si="4441"/>
        <v>2850000</v>
      </c>
    </row>
    <row r="10321" spans="1:17" x14ac:dyDescent="0.3">
      <c r="A10321" s="23" t="s">
        <v>5827</v>
      </c>
      <c r="B10321" s="8" t="s">
        <v>5858</v>
      </c>
      <c r="C10321" s="8">
        <v>1</v>
      </c>
      <c r="D10321" s="8" t="s">
        <v>5859</v>
      </c>
      <c r="E10321" s="8" t="s">
        <v>13839</v>
      </c>
      <c r="F10321" s="8" t="str">
        <f>VLOOKUP(E10321,'DANH MỤC'!$F:$G,2,0)</f>
        <v>Nhóm 2</v>
      </c>
      <c r="G10321" s="8" t="s">
        <v>9831</v>
      </c>
      <c r="H10321" t="str">
        <f>VLOOKUP(G10321,'DANH MỤC'!$I:$K,2,0)</f>
        <v>KH 3894</v>
      </c>
      <c r="I10321" t="str">
        <f>VLOOKUP(G10321,'DANH MỤC'!$I:$K,3,0)</f>
        <v>Phú Thọ</v>
      </c>
      <c r="J10321" s="8" t="s">
        <v>5941</v>
      </c>
      <c r="K10321" t="str">
        <f>VLOOKUP(J10321,'DANH MỤC'!$A$1:$B$19,2,0)</f>
        <v>Sản phẩm 0006</v>
      </c>
      <c r="L10321" t="s">
        <v>15</v>
      </c>
      <c r="M10321">
        <v>1</v>
      </c>
      <c r="N10321" s="3">
        <f>IF(LEFT(K10321,1)="S",VLOOKUP(K10321,'DANH MỤC'!$B:$D,2,0),VLOOKUP(K10321,'DANH MỤC'!$B:$D,3,0))</f>
        <v>800000</v>
      </c>
      <c r="O10321">
        <v>0</v>
      </c>
      <c r="P10321" s="3">
        <f>N10321*O10321%*CSDL[[#This Row],[SỐ LƯỢNG]]</f>
        <v>0</v>
      </c>
      <c r="Q10321" s="3">
        <f t="shared" si="4441"/>
        <v>800000</v>
      </c>
    </row>
    <row r="10322" spans="1:17" x14ac:dyDescent="0.3">
      <c r="A10322" s="23" t="str">
        <f>A10321</f>
        <v>04/01/2019</v>
      </c>
      <c r="B10322" s="8" t="str">
        <f>B10321</f>
        <v>25/12/2018</v>
      </c>
      <c r="C10322" s="8">
        <v>1</v>
      </c>
      <c r="D10322" s="8" t="str">
        <f>D10321</f>
        <v>DH8950</v>
      </c>
      <c r="E10322" s="8" t="str">
        <f>E10321</f>
        <v>hang.dinh</v>
      </c>
      <c r="F10322" s="8" t="str">
        <f>VLOOKUP(E10322,'DANH MỤC'!$F:$G,2,0)</f>
        <v>Nhóm 2</v>
      </c>
      <c r="G10322" s="8" t="str">
        <f>G10321</f>
        <v>KH3894</v>
      </c>
      <c r="H10322" t="str">
        <f>VLOOKUP(G10322,'DANH MỤC'!$I:$K,2,0)</f>
        <v>KH 3894</v>
      </c>
      <c r="I10322" t="str">
        <f>VLOOKUP(G10322,'DANH MỤC'!$I:$K,3,0)</f>
        <v>Phú Thọ</v>
      </c>
      <c r="J10322" s="8" t="s">
        <v>5942</v>
      </c>
      <c r="K10322" t="str">
        <f>VLOOKUP(J10322,'DANH MỤC'!$A$1:$B$19,2,0)</f>
        <v>Sản phẩm 0007</v>
      </c>
      <c r="L10322" t="s">
        <v>15</v>
      </c>
      <c r="M10322">
        <v>1</v>
      </c>
      <c r="N10322" s="3">
        <f>IF(LEFT(K10322,1)="S",VLOOKUP(K10322,'DANH MỤC'!$B:$D,2,0),VLOOKUP(K10322,'DANH MỤC'!$B:$D,3,0))</f>
        <v>800000</v>
      </c>
      <c r="O10322">
        <v>0</v>
      </c>
      <c r="P10322" s="3">
        <f>N10322*O10322%*CSDL[[#This Row],[SỐ LƯỢNG]]</f>
        <v>0</v>
      </c>
      <c r="Q10322" s="3">
        <f t="shared" si="4441"/>
        <v>800000</v>
      </c>
    </row>
    <row r="10323" spans="1:17" x14ac:dyDescent="0.3">
      <c r="A10323" s="23" t="s">
        <v>5740</v>
      </c>
      <c r="B10323" s="8" t="s">
        <v>5740</v>
      </c>
      <c r="C10323" s="8">
        <v>1</v>
      </c>
      <c r="D10323" s="8" t="s">
        <v>5860</v>
      </c>
      <c r="E10323" s="8" t="s">
        <v>13819</v>
      </c>
      <c r="F10323" s="8" t="str">
        <f>VLOOKUP(E10323,'DANH MỤC'!$F:$G,2,0)</f>
        <v>Nhóm 1</v>
      </c>
      <c r="G10323" s="8" t="s">
        <v>9832</v>
      </c>
      <c r="H10323" t="str">
        <f>VLOOKUP(G10323,'DANH MỤC'!$I:$K,2,0)</f>
        <v>KH 3895</v>
      </c>
      <c r="I10323" t="str">
        <f>VLOOKUP(G10323,'DANH MỤC'!$I:$K,3,0)</f>
        <v>Sóc Trăng</v>
      </c>
      <c r="J10323" s="8" t="s">
        <v>5940</v>
      </c>
      <c r="K10323" t="str">
        <f>VLOOKUP(J10323,'DANH MỤC'!$A$1:$B$19,2,0)</f>
        <v>Sản phẩm 0002</v>
      </c>
      <c r="L10323" t="s">
        <v>15</v>
      </c>
      <c r="M10323">
        <v>2</v>
      </c>
      <c r="N10323" s="3">
        <f>IF(LEFT(K10323,1)="S",VLOOKUP(K10323,'DANH MỤC'!$B:$D,2,0),VLOOKUP(K10323,'DANH MỤC'!$B:$D,3,0))</f>
        <v>2000000</v>
      </c>
      <c r="O10323">
        <v>10</v>
      </c>
      <c r="P10323" s="3">
        <f>N10323*O10323%*CSDL[[#This Row],[SỐ LƯỢNG]]</f>
        <v>400000</v>
      </c>
      <c r="Q10323" s="3">
        <f t="shared" si="4441"/>
        <v>3600000</v>
      </c>
    </row>
    <row r="10324" spans="1:17" x14ac:dyDescent="0.3">
      <c r="A10324" s="23" t="str">
        <f>A10323</f>
        <v>03/01/2019</v>
      </c>
      <c r="B10324" s="8" t="str">
        <f>B10323</f>
        <v>03/01/2019</v>
      </c>
      <c r="C10324" s="8">
        <v>1</v>
      </c>
      <c r="D10324" s="8" t="str">
        <f>D10323</f>
        <v>DH9216</v>
      </c>
      <c r="E10324" s="8" t="str">
        <f>E10323</f>
        <v>linh.truong</v>
      </c>
      <c r="F10324" s="8" t="str">
        <f>VLOOKUP(E10324,'DANH MỤC'!$F:$G,2,0)</f>
        <v>Nhóm 1</v>
      </c>
      <c r="G10324" s="8" t="str">
        <f>G10323</f>
        <v>KH3895</v>
      </c>
      <c r="H10324" t="str">
        <f>VLOOKUP(G10324,'DANH MỤC'!$I:$K,2,0)</f>
        <v>KH 3895</v>
      </c>
      <c r="I10324" t="str">
        <f>VLOOKUP(G10324,'DANH MỤC'!$I:$K,3,0)</f>
        <v>Sóc Trăng</v>
      </c>
      <c r="J10324" s="8" t="s">
        <v>5940</v>
      </c>
      <c r="K10324" t="str">
        <f>VLOOKUP(J10324,'DANH MỤC'!$A$1:$B$19,2,0)</f>
        <v>Sản phẩm 0002</v>
      </c>
      <c r="L10324" t="s">
        <v>15</v>
      </c>
      <c r="M10324">
        <v>1</v>
      </c>
      <c r="N10324" s="3">
        <f>IF(LEFT(K10324,1)="S",VLOOKUP(K10324,'DANH MỤC'!$B:$D,2,0),VLOOKUP(K10324,'DANH MỤC'!$B:$D,3,0))</f>
        <v>2000000</v>
      </c>
      <c r="O10324">
        <v>20</v>
      </c>
      <c r="P10324" s="3">
        <f>N10324*O10324%*CSDL[[#This Row],[SỐ LƯỢNG]]</f>
        <v>400000</v>
      </c>
      <c r="Q10324" s="3">
        <f t="shared" si="4441"/>
        <v>1600000</v>
      </c>
    </row>
    <row r="10325" spans="1:17" x14ac:dyDescent="0.3">
      <c r="A10325" s="23" t="s">
        <v>5740</v>
      </c>
      <c r="B10325" s="8" t="s">
        <v>5740</v>
      </c>
      <c r="C10325" s="8">
        <v>1</v>
      </c>
      <c r="D10325" s="8" t="s">
        <v>5861</v>
      </c>
      <c r="E10325" s="8" t="s">
        <v>13822</v>
      </c>
      <c r="F10325" s="8" t="str">
        <f>VLOOKUP(E10325,'DANH MỤC'!$F:$G,2,0)</f>
        <v>Nhóm 1</v>
      </c>
      <c r="G10325" s="8" t="s">
        <v>9833</v>
      </c>
      <c r="H10325" t="str">
        <f>VLOOKUP(G10325,'DANH MỤC'!$I:$K,2,0)</f>
        <v>KH 3896</v>
      </c>
      <c r="I10325" t="str">
        <f>VLOOKUP(G10325,'DANH MỤC'!$I:$K,3,0)</f>
        <v>Bình Thuận</v>
      </c>
      <c r="J10325" s="8" t="s">
        <v>5939</v>
      </c>
      <c r="K10325" t="str">
        <f>VLOOKUP(J10325,'DANH MỤC'!$A$1:$B$19,2,0)</f>
        <v>Sản phẩm 0001</v>
      </c>
      <c r="L10325" t="s">
        <v>15</v>
      </c>
      <c r="M10325">
        <v>1</v>
      </c>
      <c r="N10325" s="3">
        <f>IF(LEFT(K10325,1)="S",VLOOKUP(K10325,'DANH MỤC'!$B:$D,2,0),VLOOKUP(K10325,'DANH MỤC'!$B:$D,3,0))</f>
        <v>3000000</v>
      </c>
      <c r="O10325">
        <v>0</v>
      </c>
      <c r="P10325" s="3">
        <f>N10325*O10325%*CSDL[[#This Row],[SỐ LƯỢNG]]</f>
        <v>0</v>
      </c>
      <c r="Q10325" s="3">
        <f t="shared" si="4441"/>
        <v>3000000</v>
      </c>
    </row>
    <row r="10326" spans="1:17" x14ac:dyDescent="0.3">
      <c r="A10326" s="23" t="s">
        <v>5740</v>
      </c>
      <c r="B10326" s="8" t="s">
        <v>5740</v>
      </c>
      <c r="C10326" s="8">
        <v>1</v>
      </c>
      <c r="D10326" s="8" t="s">
        <v>5862</v>
      </c>
      <c r="E10326" s="8" t="s">
        <v>13816</v>
      </c>
      <c r="F10326" s="8" t="str">
        <f>VLOOKUP(E10326,'DANH MỤC'!$F:$G,2,0)</f>
        <v>Nhóm 1</v>
      </c>
      <c r="G10326" s="8" t="s">
        <v>9834</v>
      </c>
      <c r="H10326" t="str">
        <f>VLOOKUP(G10326,'DANH MỤC'!$I:$K,2,0)</f>
        <v>KH 3897</v>
      </c>
      <c r="I10326" t="str">
        <f>VLOOKUP(G10326,'DANH MỤC'!$I:$K,3,0)</f>
        <v>Long An</v>
      </c>
      <c r="J10326" s="8" t="s">
        <v>5939</v>
      </c>
      <c r="K10326" t="str">
        <f>VLOOKUP(J10326,'DANH MỤC'!$A$1:$B$19,2,0)</f>
        <v>Sản phẩm 0001</v>
      </c>
      <c r="L10326" t="s">
        <v>15</v>
      </c>
      <c r="M10326">
        <v>1</v>
      </c>
      <c r="N10326" s="3">
        <f>IF(LEFT(K10326,1)="S",VLOOKUP(K10326,'DANH MỤC'!$B:$D,2,0),VLOOKUP(K10326,'DANH MỤC'!$B:$D,3,0))</f>
        <v>3000000</v>
      </c>
      <c r="O10326">
        <v>5</v>
      </c>
      <c r="P10326" s="3">
        <f>N10326*O10326%*CSDL[[#This Row],[SỐ LƯỢNG]]</f>
        <v>150000</v>
      </c>
      <c r="Q10326" s="3">
        <f t="shared" si="4441"/>
        <v>2850000</v>
      </c>
    </row>
    <row r="10327" spans="1:17" x14ac:dyDescent="0.3">
      <c r="A10327" s="23" t="s">
        <v>5740</v>
      </c>
      <c r="B10327" s="8" t="s">
        <v>5740</v>
      </c>
      <c r="C10327" s="8">
        <v>1</v>
      </c>
      <c r="D10327" s="8" t="s">
        <v>5863</v>
      </c>
      <c r="E10327" s="8" t="s">
        <v>13816</v>
      </c>
      <c r="F10327" s="8" t="str">
        <f>VLOOKUP(E10327,'DANH MỤC'!$F:$G,2,0)</f>
        <v>Nhóm 1</v>
      </c>
      <c r="G10327" s="8" t="s">
        <v>9835</v>
      </c>
      <c r="H10327" t="str">
        <f>VLOOKUP(G10327,'DANH MỤC'!$I:$K,2,0)</f>
        <v>KH 3898</v>
      </c>
      <c r="I10327" t="str">
        <f>VLOOKUP(G10327,'DANH MỤC'!$I:$K,3,0)</f>
        <v>Thái Nguyên</v>
      </c>
      <c r="J10327" s="8" t="s">
        <v>5940</v>
      </c>
      <c r="K10327" t="str">
        <f>VLOOKUP(J10327,'DANH MỤC'!$A$1:$B$19,2,0)</f>
        <v>Sản phẩm 0002</v>
      </c>
      <c r="L10327" t="s">
        <v>15</v>
      </c>
      <c r="M10327">
        <v>1</v>
      </c>
      <c r="N10327" s="3">
        <f>IF(LEFT(K10327,1)="S",VLOOKUP(K10327,'DANH MỤC'!$B:$D,2,0),VLOOKUP(K10327,'DANH MỤC'!$B:$D,3,0))</f>
        <v>2000000</v>
      </c>
      <c r="O10327">
        <v>5</v>
      </c>
      <c r="P10327" s="3">
        <f>N10327*O10327%*CSDL[[#This Row],[SỐ LƯỢNG]]</f>
        <v>100000</v>
      </c>
      <c r="Q10327" s="3">
        <f t="shared" si="4441"/>
        <v>1900000</v>
      </c>
    </row>
    <row r="10328" spans="1:17" x14ac:dyDescent="0.3">
      <c r="A10328" s="23" t="s">
        <v>5740</v>
      </c>
      <c r="B10328" s="8" t="s">
        <v>5740</v>
      </c>
      <c r="C10328" s="8">
        <v>1</v>
      </c>
      <c r="D10328" s="8" t="s">
        <v>5864</v>
      </c>
      <c r="E10328" s="8" t="s">
        <v>13816</v>
      </c>
      <c r="F10328" s="8" t="str">
        <f>VLOOKUP(E10328,'DANH MỤC'!$F:$G,2,0)</f>
        <v>Nhóm 1</v>
      </c>
      <c r="G10328" s="8" t="s">
        <v>9836</v>
      </c>
      <c r="H10328" t="str">
        <f>VLOOKUP(G10328,'DANH MỤC'!$I:$K,2,0)</f>
        <v>KH 3899</v>
      </c>
      <c r="I10328" t="str">
        <f>VLOOKUP(G10328,'DANH MỤC'!$I:$K,3,0)</f>
        <v>Khánh Hòa</v>
      </c>
      <c r="J10328" s="8" t="s">
        <v>5939</v>
      </c>
      <c r="K10328" t="str">
        <f>VLOOKUP(J10328,'DANH MỤC'!$A$1:$B$19,2,0)</f>
        <v>Sản phẩm 0001</v>
      </c>
      <c r="L10328" t="s">
        <v>15</v>
      </c>
      <c r="M10328">
        <v>1</v>
      </c>
      <c r="N10328" s="3">
        <f>IF(LEFT(K10328,1)="S",VLOOKUP(K10328,'DANH MỤC'!$B:$D,2,0),VLOOKUP(K10328,'DANH MỤC'!$B:$D,3,0))</f>
        <v>3000000</v>
      </c>
      <c r="O10328">
        <v>5</v>
      </c>
      <c r="P10328" s="3">
        <f>N10328*O10328%*CSDL[[#This Row],[SỐ LƯỢNG]]</f>
        <v>150000</v>
      </c>
      <c r="Q10328" s="3">
        <f t="shared" si="4441"/>
        <v>2850000</v>
      </c>
    </row>
    <row r="10329" spans="1:17" x14ac:dyDescent="0.3">
      <c r="A10329" s="23" t="s">
        <v>5740</v>
      </c>
      <c r="B10329" s="8" t="s">
        <v>5740</v>
      </c>
      <c r="C10329" s="8">
        <v>1</v>
      </c>
      <c r="D10329" s="8" t="s">
        <v>5865</v>
      </c>
      <c r="E10329" s="8" t="s">
        <v>13839</v>
      </c>
      <c r="F10329" s="8" t="str">
        <f>VLOOKUP(E10329,'DANH MỤC'!$F:$G,2,0)</f>
        <v>Nhóm 2</v>
      </c>
      <c r="G10329" s="8" t="s">
        <v>8444</v>
      </c>
      <c r="H10329" t="str">
        <f>VLOOKUP(G10329,'DANH MỤC'!$I:$K,2,0)</f>
        <v>KH 2461</v>
      </c>
      <c r="I10329" t="str">
        <f>VLOOKUP(G10329,'DANH MỤC'!$I:$K,3,0)</f>
        <v>Bắc Giang</v>
      </c>
      <c r="J10329" s="8" t="s">
        <v>5939</v>
      </c>
      <c r="K10329" t="str">
        <f>VLOOKUP(J10329,'DANH MỤC'!$A$1:$B$19,2,0)</f>
        <v>Sản phẩm 0001</v>
      </c>
      <c r="L10329" t="s">
        <v>15</v>
      </c>
      <c r="M10329">
        <v>1</v>
      </c>
      <c r="N10329" s="3">
        <f>IF(LEFT(K10329,1)="S",VLOOKUP(K10329,'DANH MỤC'!$B:$D,2,0),VLOOKUP(K10329,'DANH MỤC'!$B:$D,3,0))</f>
        <v>3000000</v>
      </c>
      <c r="O10329">
        <v>5</v>
      </c>
      <c r="P10329" s="3">
        <f>N10329*O10329%*CSDL[[#This Row],[SỐ LƯỢNG]]</f>
        <v>150000</v>
      </c>
      <c r="Q10329" s="3">
        <f t="shared" si="4441"/>
        <v>2850000</v>
      </c>
    </row>
    <row r="10330" spans="1:17" x14ac:dyDescent="0.3">
      <c r="A10330" s="23" t="s">
        <v>5740</v>
      </c>
      <c r="B10330" s="8" t="s">
        <v>5740</v>
      </c>
      <c r="C10330" s="8">
        <v>1</v>
      </c>
      <c r="D10330" s="8" t="s">
        <v>5866</v>
      </c>
      <c r="E10330" s="8" t="s">
        <v>13823</v>
      </c>
      <c r="F10330" s="8" t="str">
        <f>VLOOKUP(E10330,'DANH MỤC'!$F:$G,2,0)</f>
        <v>Nhóm 1</v>
      </c>
      <c r="G10330" s="8" t="s">
        <v>9837</v>
      </c>
      <c r="H10330" t="str">
        <f>VLOOKUP(G10330,'DANH MỤC'!$I:$K,2,0)</f>
        <v>KH 3900</v>
      </c>
      <c r="I10330" t="str">
        <f>VLOOKUP(G10330,'DANH MỤC'!$I:$K,3,0)</f>
        <v>Đà Nẵng</v>
      </c>
      <c r="J10330" s="8" t="s">
        <v>5939</v>
      </c>
      <c r="K10330" t="str">
        <f>VLOOKUP(J10330,'DANH MỤC'!$A$1:$B$19,2,0)</f>
        <v>Sản phẩm 0001</v>
      </c>
      <c r="L10330" t="s">
        <v>15</v>
      </c>
      <c r="M10330">
        <v>1</v>
      </c>
      <c r="N10330" s="3">
        <f>IF(LEFT(K10330,1)="S",VLOOKUP(K10330,'DANH MỤC'!$B:$D,2,0),VLOOKUP(K10330,'DANH MỤC'!$B:$D,3,0))</f>
        <v>3000000</v>
      </c>
      <c r="O10330">
        <v>0</v>
      </c>
      <c r="P10330" s="3">
        <f>N10330*O10330%*CSDL[[#This Row],[SỐ LƯỢNG]]</f>
        <v>0</v>
      </c>
      <c r="Q10330" s="3">
        <f t="shared" si="4441"/>
        <v>3000000</v>
      </c>
    </row>
    <row r="10331" spans="1:17" x14ac:dyDescent="0.3">
      <c r="A10331" s="23" t="s">
        <v>5740</v>
      </c>
      <c r="B10331" s="8" t="s">
        <v>5740</v>
      </c>
      <c r="C10331" s="8">
        <v>1</v>
      </c>
      <c r="D10331" s="8" t="s">
        <v>5867</v>
      </c>
      <c r="E10331" s="8" t="s">
        <v>13814</v>
      </c>
      <c r="F10331" s="8" t="str">
        <f>VLOOKUP(E10331,'DANH MỤC'!$F:$G,2,0)</f>
        <v>Nhóm 1</v>
      </c>
      <c r="G10331" s="8" t="s">
        <v>8462</v>
      </c>
      <c r="H10331" t="str">
        <f>VLOOKUP(G10331,'DANH MỤC'!$I:$K,2,0)</f>
        <v>KH 2482</v>
      </c>
      <c r="I10331" t="str">
        <f>VLOOKUP(G10331,'DANH MỤC'!$I:$K,3,0)</f>
        <v>Thái Nguyên</v>
      </c>
      <c r="J10331" s="8" t="s">
        <v>5939</v>
      </c>
      <c r="K10331" t="str">
        <f>VLOOKUP(J10331,'DANH MỤC'!$A$1:$B$19,2,0)</f>
        <v>Sản phẩm 0001</v>
      </c>
      <c r="L10331" t="s">
        <v>15</v>
      </c>
      <c r="M10331">
        <v>1</v>
      </c>
      <c r="N10331" s="3">
        <f>IF(LEFT(K10331,1)="S",VLOOKUP(K10331,'DANH MỤC'!$B:$D,2,0),VLOOKUP(K10331,'DANH MỤC'!$B:$D,3,0))</f>
        <v>3000000</v>
      </c>
      <c r="O10331">
        <v>5</v>
      </c>
      <c r="P10331" s="3">
        <f>N10331*O10331%*CSDL[[#This Row],[SỐ LƯỢNG]]</f>
        <v>150000</v>
      </c>
      <c r="Q10331" s="3">
        <f t="shared" si="4441"/>
        <v>2850000</v>
      </c>
    </row>
    <row r="10332" spans="1:17" x14ac:dyDescent="0.3">
      <c r="A10332" s="23" t="str">
        <f>A10331</f>
        <v>03/01/2019</v>
      </c>
      <c r="B10332" s="8" t="str">
        <f>B10331</f>
        <v>03/01/2019</v>
      </c>
      <c r="C10332" s="8">
        <v>1</v>
      </c>
      <c r="D10332" s="8" t="str">
        <f>D10331</f>
        <v>DH9208</v>
      </c>
      <c r="E10332" s="8" t="str">
        <f>E10331</f>
        <v>hai.vi</v>
      </c>
      <c r="F10332" s="8" t="str">
        <f>VLOOKUP(E10332,'DANH MỤC'!$F:$G,2,0)</f>
        <v>Nhóm 1</v>
      </c>
      <c r="G10332" s="8" t="str">
        <f>G10331</f>
        <v>KH2482</v>
      </c>
      <c r="H10332" t="str">
        <f>VLOOKUP(G10332,'DANH MỤC'!$I:$K,2,0)</f>
        <v>KH 2482</v>
      </c>
      <c r="I10332" t="str">
        <f>VLOOKUP(G10332,'DANH MỤC'!$I:$K,3,0)</f>
        <v>Thái Nguyên</v>
      </c>
      <c r="J10332" s="8" t="s">
        <v>5939</v>
      </c>
      <c r="K10332" t="str">
        <f>VLOOKUP(J10332,'DANH MỤC'!$A$1:$B$19,2,0)</f>
        <v>Sản phẩm 0001</v>
      </c>
      <c r="L10332" t="s">
        <v>15</v>
      </c>
      <c r="M10332">
        <v>1</v>
      </c>
      <c r="N10332" s="3">
        <f>IF(LEFT(K10332,1)="S",VLOOKUP(K10332,'DANH MỤC'!$B:$D,2,0),VLOOKUP(K10332,'DANH MỤC'!$B:$D,3,0))</f>
        <v>3000000</v>
      </c>
      <c r="O10332">
        <v>10</v>
      </c>
      <c r="P10332" s="3">
        <f>N10332*O10332%*CSDL[[#This Row],[SỐ LƯỢNG]]</f>
        <v>300000</v>
      </c>
      <c r="Q10332" s="3">
        <f t="shared" si="4441"/>
        <v>2700000</v>
      </c>
    </row>
    <row r="10333" spans="1:17" x14ac:dyDescent="0.3">
      <c r="A10333" s="23" t="s">
        <v>5740</v>
      </c>
      <c r="B10333" s="8" t="s">
        <v>5740</v>
      </c>
      <c r="C10333" s="8">
        <v>1</v>
      </c>
      <c r="D10333" s="8" t="s">
        <v>5868</v>
      </c>
      <c r="E10333" s="8" t="s">
        <v>13819</v>
      </c>
      <c r="F10333" s="8" t="str">
        <f>VLOOKUP(E10333,'DANH MỤC'!$F:$G,2,0)</f>
        <v>Nhóm 1</v>
      </c>
      <c r="G10333" s="8" t="s">
        <v>6543</v>
      </c>
      <c r="H10333" t="str">
        <f>VLOOKUP(G10333,'DANH MỤC'!$I:$K,2,0)</f>
        <v>KH 0510</v>
      </c>
      <c r="I10333" t="str">
        <f>VLOOKUP(G10333,'DANH MỤC'!$I:$K,3,0)</f>
        <v>Cà Mau</v>
      </c>
      <c r="J10333" s="8" t="s">
        <v>5941</v>
      </c>
      <c r="K10333" t="str">
        <f>VLOOKUP(J10333,'DANH MỤC'!$A$1:$B$19,2,0)</f>
        <v>Sản phẩm 0006</v>
      </c>
      <c r="L10333" t="s">
        <v>15</v>
      </c>
      <c r="M10333">
        <v>1</v>
      </c>
      <c r="N10333" s="3">
        <f>IF(LEFT(K10333,1)="S",VLOOKUP(K10333,'DANH MỤC'!$B:$D,2,0),VLOOKUP(K10333,'DANH MỤC'!$B:$D,3,0))</f>
        <v>800000</v>
      </c>
      <c r="O10333">
        <v>0</v>
      </c>
      <c r="P10333" s="3">
        <f>N10333*O10333%*CSDL[[#This Row],[SỐ LƯỢNG]]</f>
        <v>0</v>
      </c>
      <c r="Q10333" s="3">
        <f t="shared" si="4441"/>
        <v>800000</v>
      </c>
    </row>
    <row r="10334" spans="1:17" x14ac:dyDescent="0.3">
      <c r="A10334" s="23" t="str">
        <f>A10333</f>
        <v>03/01/2019</v>
      </c>
      <c r="B10334" s="8" t="str">
        <f>B10333</f>
        <v>03/01/2019</v>
      </c>
      <c r="C10334" s="8">
        <v>1</v>
      </c>
      <c r="D10334" s="8" t="str">
        <f>D10333</f>
        <v>DH9207</v>
      </c>
      <c r="E10334" s="8" t="str">
        <f>E10333</f>
        <v>linh.truong</v>
      </c>
      <c r="F10334" s="8" t="str">
        <f>VLOOKUP(E10334,'DANH MỤC'!$F:$G,2,0)</f>
        <v>Nhóm 1</v>
      </c>
      <c r="G10334" s="8" t="str">
        <f>G10333</f>
        <v>KH0510</v>
      </c>
      <c r="H10334" t="str">
        <f>VLOOKUP(G10334,'DANH MỤC'!$I:$K,2,0)</f>
        <v>KH 0510</v>
      </c>
      <c r="I10334" t="str">
        <f>VLOOKUP(G10334,'DANH MỤC'!$I:$K,3,0)</f>
        <v>Cà Mau</v>
      </c>
      <c r="J10334" s="8" t="s">
        <v>5942</v>
      </c>
      <c r="K10334" t="str">
        <f>VLOOKUP(J10334,'DANH MỤC'!$A$1:$B$19,2,0)</f>
        <v>Sản phẩm 0007</v>
      </c>
      <c r="L10334" t="s">
        <v>15</v>
      </c>
      <c r="M10334">
        <v>1</v>
      </c>
      <c r="N10334" s="3">
        <f>IF(LEFT(K10334,1)="S",VLOOKUP(K10334,'DANH MỤC'!$B:$D,2,0),VLOOKUP(K10334,'DANH MỤC'!$B:$D,3,0))</f>
        <v>800000</v>
      </c>
      <c r="O10334">
        <v>0</v>
      </c>
      <c r="P10334" s="3">
        <f>N10334*O10334%*CSDL[[#This Row],[SỐ LƯỢNG]]</f>
        <v>0</v>
      </c>
      <c r="Q10334" s="3">
        <f t="shared" si="4441"/>
        <v>800000</v>
      </c>
    </row>
    <row r="10335" spans="1:17" x14ac:dyDescent="0.3">
      <c r="A10335" s="23" t="s">
        <v>5740</v>
      </c>
      <c r="B10335" s="8" t="s">
        <v>5740</v>
      </c>
      <c r="C10335" s="8">
        <v>1</v>
      </c>
      <c r="D10335" s="8" t="s">
        <v>5869</v>
      </c>
      <c r="E10335" s="8" t="s">
        <v>13839</v>
      </c>
      <c r="F10335" s="8" t="str">
        <f>VLOOKUP(E10335,'DANH MỤC'!$F:$G,2,0)</f>
        <v>Nhóm 2</v>
      </c>
      <c r="G10335" s="8" t="s">
        <v>9135</v>
      </c>
      <c r="H10335" t="str">
        <f>VLOOKUP(G10335,'DANH MỤC'!$I:$K,2,0)</f>
        <v>KH 3178</v>
      </c>
      <c r="I10335" t="str">
        <f>VLOOKUP(G10335,'DANH MỤC'!$I:$K,3,0)</f>
        <v>Lai Châu</v>
      </c>
      <c r="J10335" s="8" t="s">
        <v>5939</v>
      </c>
      <c r="K10335" t="str">
        <f>VLOOKUP(J10335,'DANH MỤC'!$A$1:$B$19,2,0)</f>
        <v>Sản phẩm 0001</v>
      </c>
      <c r="L10335" t="s">
        <v>15</v>
      </c>
      <c r="M10335">
        <v>1</v>
      </c>
      <c r="N10335" s="3">
        <f>IF(LEFT(K10335,1)="S",VLOOKUP(K10335,'DANH MỤC'!$B:$D,2,0),VLOOKUP(K10335,'DANH MỤC'!$B:$D,3,0))</f>
        <v>3000000</v>
      </c>
      <c r="O10335">
        <v>0</v>
      </c>
      <c r="P10335" s="3">
        <f>N10335*O10335%*CSDL[[#This Row],[SỐ LƯỢNG]]</f>
        <v>0</v>
      </c>
      <c r="Q10335" s="3">
        <f t="shared" si="4441"/>
        <v>3000000</v>
      </c>
    </row>
    <row r="10336" spans="1:17" x14ac:dyDescent="0.3">
      <c r="A10336" s="23" t="s">
        <v>5740</v>
      </c>
      <c r="B10336" s="8" t="s">
        <v>5740</v>
      </c>
      <c r="C10336" s="8">
        <v>1</v>
      </c>
      <c r="D10336" s="8" t="s">
        <v>5870</v>
      </c>
      <c r="E10336" s="8" t="s">
        <v>13819</v>
      </c>
      <c r="F10336" s="8" t="str">
        <f>VLOOKUP(E10336,'DANH MỤC'!$F:$G,2,0)</f>
        <v>Nhóm 1</v>
      </c>
      <c r="G10336" s="8" t="s">
        <v>7433</v>
      </c>
      <c r="H10336" t="str">
        <f>VLOOKUP(G10336,'DANH MỤC'!$I:$K,2,0)</f>
        <v>KH 1417</v>
      </c>
      <c r="I10336" t="str">
        <f>VLOOKUP(G10336,'DANH MỤC'!$I:$K,3,0)</f>
        <v>Lạng Sơn</v>
      </c>
      <c r="J10336" s="8" t="s">
        <v>14</v>
      </c>
      <c r="K10336" t="str">
        <f>VLOOKUP(J10336,'DANH MỤC'!$A$1:$B$19,2,0)</f>
        <v>Sản phẩm 0004</v>
      </c>
      <c r="L10336" t="s">
        <v>15</v>
      </c>
      <c r="M10336">
        <v>1</v>
      </c>
      <c r="N10336" s="3">
        <f>IF(LEFT(K10336,1)="S",VLOOKUP(K10336,'DANH MỤC'!$B:$D,2,0),VLOOKUP(K10336,'DANH MỤC'!$B:$D,3,0))</f>
        <v>3500000</v>
      </c>
      <c r="O10336">
        <v>0</v>
      </c>
      <c r="P10336" s="3">
        <f>N10336*O10336%*CSDL[[#This Row],[SỐ LƯỢNG]]</f>
        <v>0</v>
      </c>
      <c r="Q10336" s="3">
        <f t="shared" si="4441"/>
        <v>3500000</v>
      </c>
    </row>
    <row r="10337" spans="1:17" x14ac:dyDescent="0.3">
      <c r="A10337" s="23" t="s">
        <v>5740</v>
      </c>
      <c r="B10337" s="8" t="s">
        <v>5740</v>
      </c>
      <c r="C10337" s="8">
        <v>1</v>
      </c>
      <c r="D10337" s="8" t="s">
        <v>5871</v>
      </c>
      <c r="E10337" s="8" t="s">
        <v>13816</v>
      </c>
      <c r="F10337" s="8" t="str">
        <f>VLOOKUP(E10337,'DANH MỤC'!$F:$G,2,0)</f>
        <v>Nhóm 1</v>
      </c>
      <c r="G10337" s="8" t="s">
        <v>9838</v>
      </c>
      <c r="H10337" t="str">
        <f>VLOOKUP(G10337,'DANH MỤC'!$I:$K,2,0)</f>
        <v>KH 3901</v>
      </c>
      <c r="I10337" t="str">
        <f>VLOOKUP(G10337,'DANH MỤC'!$I:$K,3,0)</f>
        <v>Hải Phòng</v>
      </c>
      <c r="J10337" s="8" t="s">
        <v>5940</v>
      </c>
      <c r="K10337" t="str">
        <f>VLOOKUP(J10337,'DANH MỤC'!$A$1:$B$19,2,0)</f>
        <v>Sản phẩm 0002</v>
      </c>
      <c r="L10337" t="s">
        <v>15</v>
      </c>
      <c r="M10337">
        <v>1</v>
      </c>
      <c r="N10337" s="3">
        <f>IF(LEFT(K10337,1)="S",VLOOKUP(K10337,'DANH MỤC'!$B:$D,2,0),VLOOKUP(K10337,'DANH MỤC'!$B:$D,3,0))</f>
        <v>2000000</v>
      </c>
      <c r="O10337">
        <v>5</v>
      </c>
      <c r="P10337" s="3">
        <f>N10337*O10337%*CSDL[[#This Row],[SỐ LƯỢNG]]</f>
        <v>100000</v>
      </c>
      <c r="Q10337" s="3">
        <f t="shared" si="4441"/>
        <v>1900000</v>
      </c>
    </row>
    <row r="10338" spans="1:17" x14ac:dyDescent="0.3">
      <c r="A10338" s="23" t="s">
        <v>5740</v>
      </c>
      <c r="B10338" s="8" t="s">
        <v>5740</v>
      </c>
      <c r="C10338" s="8">
        <v>1</v>
      </c>
      <c r="D10338" s="8" t="s">
        <v>5872</v>
      </c>
      <c r="E10338" s="8" t="s">
        <v>13822</v>
      </c>
      <c r="F10338" s="8" t="str">
        <f>VLOOKUP(E10338,'DANH MỤC'!$F:$G,2,0)</f>
        <v>Nhóm 1</v>
      </c>
      <c r="G10338" s="8" t="s">
        <v>9536</v>
      </c>
      <c r="H10338" t="str">
        <f>VLOOKUP(G10338,'DANH MỤC'!$I:$K,2,0)</f>
        <v>KH 3589</v>
      </c>
      <c r="I10338" t="str">
        <f>VLOOKUP(G10338,'DANH MỤC'!$I:$K,3,0)</f>
        <v>Tây Ninh</v>
      </c>
      <c r="J10338" s="8" t="s">
        <v>19</v>
      </c>
      <c r="K10338" t="str">
        <f>VLOOKUP(J10338,'DANH MỤC'!$A$1:$B$19,2,0)</f>
        <v>Sản phẩm 0003</v>
      </c>
      <c r="L10338" t="s">
        <v>15</v>
      </c>
      <c r="M10338">
        <v>1</v>
      </c>
      <c r="N10338" s="3">
        <f>IF(LEFT(K10338,1)="S",VLOOKUP(K10338,'DANH MỤC'!$B:$D,2,0),VLOOKUP(K10338,'DANH MỤC'!$B:$D,3,0))</f>
        <v>2500000</v>
      </c>
      <c r="O10338">
        <v>0</v>
      </c>
      <c r="P10338" s="3">
        <f>N10338*O10338%*CSDL[[#This Row],[SỐ LƯỢNG]]</f>
        <v>0</v>
      </c>
      <c r="Q10338" s="3">
        <f t="shared" si="4441"/>
        <v>2500000</v>
      </c>
    </row>
    <row r="10339" spans="1:17" x14ac:dyDescent="0.3">
      <c r="A10339" s="23" t="s">
        <v>5740</v>
      </c>
      <c r="B10339" s="8" t="s">
        <v>5740</v>
      </c>
      <c r="C10339" s="8">
        <v>1</v>
      </c>
      <c r="D10339" s="8" t="s">
        <v>5873</v>
      </c>
      <c r="E10339" s="8" t="s">
        <v>13833</v>
      </c>
      <c r="F10339" s="8" t="str">
        <f>VLOOKUP(E10339,'DANH MỤC'!$F:$G,2,0)</f>
        <v>Nhóm 2</v>
      </c>
      <c r="G10339" s="8" t="s">
        <v>7998</v>
      </c>
      <c r="H10339" t="str">
        <f>VLOOKUP(G10339,'DANH MỤC'!$I:$K,2,0)</f>
        <v>KH 2001</v>
      </c>
      <c r="I10339" t="str">
        <f>VLOOKUP(G10339,'DANH MỤC'!$I:$K,3,0)</f>
        <v>Điện Biên</v>
      </c>
      <c r="J10339" s="8" t="s">
        <v>5939</v>
      </c>
      <c r="K10339" t="str">
        <f>VLOOKUP(J10339,'DANH MỤC'!$A$1:$B$19,2,0)</f>
        <v>Sản phẩm 0001</v>
      </c>
      <c r="L10339" t="s">
        <v>15</v>
      </c>
      <c r="M10339">
        <v>1</v>
      </c>
      <c r="N10339" s="3">
        <f>IF(LEFT(K10339,1)="S",VLOOKUP(K10339,'DANH MỤC'!$B:$D,2,0),VLOOKUP(K10339,'DANH MỤC'!$B:$D,3,0))</f>
        <v>3000000</v>
      </c>
      <c r="O10339">
        <v>5</v>
      </c>
      <c r="P10339" s="3">
        <f>N10339*O10339%*CSDL[[#This Row],[SỐ LƯỢNG]]</f>
        <v>150000</v>
      </c>
      <c r="Q10339" s="3">
        <f t="shared" si="4441"/>
        <v>2850000</v>
      </c>
    </row>
    <row r="10340" spans="1:17" x14ac:dyDescent="0.3">
      <c r="A10340" s="23" t="s">
        <v>5740</v>
      </c>
      <c r="B10340" s="8" t="s">
        <v>5740</v>
      </c>
      <c r="C10340" s="8">
        <v>1</v>
      </c>
      <c r="D10340" s="8" t="s">
        <v>5874</v>
      </c>
      <c r="E10340" s="8" t="s">
        <v>13854</v>
      </c>
      <c r="F10340" s="8" t="str">
        <f>VLOOKUP(E10340,'DANH MỤC'!$F:$G,2,0)</f>
        <v>Nhóm 3</v>
      </c>
      <c r="G10340" s="8" t="s">
        <v>8424</v>
      </c>
      <c r="H10340" t="str">
        <f>VLOOKUP(G10340,'DANH MỤC'!$I:$K,2,0)</f>
        <v>KH 2441</v>
      </c>
      <c r="I10340" t="str">
        <f>VLOOKUP(G10340,'DANH MỤC'!$I:$K,3,0)</f>
        <v>Thừa Thiên Huế</v>
      </c>
      <c r="J10340" s="8" t="s">
        <v>5939</v>
      </c>
      <c r="K10340" t="str">
        <f>VLOOKUP(J10340,'DANH MỤC'!$A$1:$B$19,2,0)</f>
        <v>Sản phẩm 0001</v>
      </c>
      <c r="L10340" t="s">
        <v>15</v>
      </c>
      <c r="M10340">
        <v>1</v>
      </c>
      <c r="N10340" s="3">
        <f>IF(LEFT(K10340,1)="S",VLOOKUP(K10340,'DANH MỤC'!$B:$D,2,0),VLOOKUP(K10340,'DANH MỤC'!$B:$D,3,0))</f>
        <v>3000000</v>
      </c>
      <c r="O10340">
        <v>5</v>
      </c>
      <c r="P10340" s="3">
        <f>N10340*O10340%*CSDL[[#This Row],[SỐ LƯỢNG]]</f>
        <v>150000</v>
      </c>
      <c r="Q10340" s="3">
        <f t="shared" si="4441"/>
        <v>2850000</v>
      </c>
    </row>
    <row r="10341" spans="1:17" x14ac:dyDescent="0.3">
      <c r="A10341" s="23" t="s">
        <v>5740</v>
      </c>
      <c r="B10341" s="8" t="s">
        <v>5740</v>
      </c>
      <c r="C10341" s="8">
        <v>1</v>
      </c>
      <c r="D10341" s="8" t="s">
        <v>5875</v>
      </c>
      <c r="E10341" s="8" t="s">
        <v>13816</v>
      </c>
      <c r="F10341" s="8" t="str">
        <f>VLOOKUP(E10341,'DANH MỤC'!$F:$G,2,0)</f>
        <v>Nhóm 1</v>
      </c>
      <c r="G10341" s="8" t="s">
        <v>9839</v>
      </c>
      <c r="H10341" t="str">
        <f>VLOOKUP(G10341,'DANH MỤC'!$I:$K,2,0)</f>
        <v>KH 3902</v>
      </c>
      <c r="I10341" t="str">
        <f>VLOOKUP(G10341,'DANH MỤC'!$I:$K,3,0)</f>
        <v>Bình Dương</v>
      </c>
      <c r="J10341" s="8" t="s">
        <v>5941</v>
      </c>
      <c r="K10341" t="str">
        <f>VLOOKUP(J10341,'DANH MỤC'!$A$1:$B$19,2,0)</f>
        <v>Sản phẩm 0006</v>
      </c>
      <c r="L10341" t="s">
        <v>15</v>
      </c>
      <c r="M10341">
        <v>1</v>
      </c>
      <c r="N10341" s="3">
        <f>IF(LEFT(K10341,1)="S",VLOOKUP(K10341,'DANH MỤC'!$B:$D,2,0),VLOOKUP(K10341,'DANH MỤC'!$B:$D,3,0))</f>
        <v>800000</v>
      </c>
      <c r="O10341">
        <v>0</v>
      </c>
      <c r="P10341" s="3">
        <f>N10341*O10341%*CSDL[[#This Row],[SỐ LƯỢNG]]</f>
        <v>0</v>
      </c>
      <c r="Q10341" s="3">
        <f t="shared" si="4441"/>
        <v>800000</v>
      </c>
    </row>
    <row r="10342" spans="1:17" x14ac:dyDescent="0.3">
      <c r="A10342" s="23" t="s">
        <v>5740</v>
      </c>
      <c r="B10342" s="8" t="s">
        <v>5740</v>
      </c>
      <c r="C10342" s="8">
        <v>1</v>
      </c>
      <c r="D10342" s="8" t="s">
        <v>5876</v>
      </c>
      <c r="E10342" s="8" t="s">
        <v>13854</v>
      </c>
      <c r="F10342" s="8" t="str">
        <f>VLOOKUP(E10342,'DANH MỤC'!$F:$G,2,0)</f>
        <v>Nhóm 3</v>
      </c>
      <c r="G10342" s="8" t="s">
        <v>9840</v>
      </c>
      <c r="H10342" t="str">
        <f>VLOOKUP(G10342,'DANH MỤC'!$I:$K,2,0)</f>
        <v>KH 3903</v>
      </c>
      <c r="I10342" t="str">
        <f>VLOOKUP(G10342,'DANH MỤC'!$I:$K,3,0)</f>
        <v>Phú Yên</v>
      </c>
      <c r="J10342" s="8" t="s">
        <v>5939</v>
      </c>
      <c r="K10342" t="str">
        <f>VLOOKUP(J10342,'DANH MỤC'!$A$1:$B$19,2,0)</f>
        <v>Sản phẩm 0001</v>
      </c>
      <c r="L10342" t="s">
        <v>15</v>
      </c>
      <c r="M10342">
        <v>1</v>
      </c>
      <c r="N10342" s="3">
        <f>IF(LEFT(K10342,1)="S",VLOOKUP(K10342,'DANH MỤC'!$B:$D,2,0),VLOOKUP(K10342,'DANH MỤC'!$B:$D,3,0))</f>
        <v>3000000</v>
      </c>
      <c r="O10342">
        <v>5</v>
      </c>
      <c r="P10342" s="3">
        <f>N10342*O10342%*CSDL[[#This Row],[SỐ LƯỢNG]]</f>
        <v>150000</v>
      </c>
      <c r="Q10342" s="3">
        <f t="shared" si="4441"/>
        <v>2850000</v>
      </c>
    </row>
    <row r="10343" spans="1:17" x14ac:dyDescent="0.3">
      <c r="A10343" s="23" t="s">
        <v>5740</v>
      </c>
      <c r="B10343" s="8" t="s">
        <v>5740</v>
      </c>
      <c r="C10343" s="8">
        <v>1</v>
      </c>
      <c r="D10343" s="8" t="s">
        <v>5877</v>
      </c>
      <c r="E10343" s="8" t="s">
        <v>13854</v>
      </c>
      <c r="F10343" s="8" t="str">
        <f>VLOOKUP(E10343,'DANH MỤC'!$F:$G,2,0)</f>
        <v>Nhóm 3</v>
      </c>
      <c r="G10343" s="8" t="s">
        <v>9115</v>
      </c>
      <c r="H10343" t="str">
        <f>VLOOKUP(G10343,'DANH MỤC'!$I:$K,2,0)</f>
        <v>KH 3158</v>
      </c>
      <c r="I10343" t="str">
        <f>VLOOKUP(G10343,'DANH MỤC'!$I:$K,3,0)</f>
        <v>Bình Thuận</v>
      </c>
      <c r="J10343" s="8" t="s">
        <v>5940</v>
      </c>
      <c r="K10343" t="str">
        <f>VLOOKUP(J10343,'DANH MỤC'!$A$1:$B$19,2,0)</f>
        <v>Sản phẩm 0002</v>
      </c>
      <c r="L10343" t="s">
        <v>15</v>
      </c>
      <c r="M10343">
        <v>1</v>
      </c>
      <c r="N10343" s="3">
        <f>IF(LEFT(K10343,1)="S",VLOOKUP(K10343,'DANH MỤC'!$B:$D,2,0),VLOOKUP(K10343,'DANH MỤC'!$B:$D,3,0))</f>
        <v>2000000</v>
      </c>
      <c r="O10343">
        <v>20</v>
      </c>
      <c r="P10343" s="3">
        <f>N10343*O10343%*CSDL[[#This Row],[SỐ LƯỢNG]]</f>
        <v>400000</v>
      </c>
      <c r="Q10343" s="3">
        <f t="shared" si="4441"/>
        <v>1600000</v>
      </c>
    </row>
    <row r="10344" spans="1:17" x14ac:dyDescent="0.3">
      <c r="A10344" s="23" t="s">
        <v>5740</v>
      </c>
      <c r="B10344" s="8" t="s">
        <v>5740</v>
      </c>
      <c r="C10344" s="8">
        <v>1</v>
      </c>
      <c r="D10344" s="8" t="s">
        <v>5878</v>
      </c>
      <c r="E10344" s="8" t="s">
        <v>13823</v>
      </c>
      <c r="F10344" s="8" t="str">
        <f>VLOOKUP(E10344,'DANH MỤC'!$F:$G,2,0)</f>
        <v>Nhóm 1</v>
      </c>
      <c r="G10344" s="8" t="s">
        <v>9841</v>
      </c>
      <c r="H10344" t="str">
        <f>VLOOKUP(G10344,'DANH MỤC'!$I:$K,2,0)</f>
        <v>KH 3904</v>
      </c>
      <c r="I10344" t="str">
        <f>VLOOKUP(G10344,'DANH MỤC'!$I:$K,3,0)</f>
        <v>Lai Châu</v>
      </c>
      <c r="J10344" s="8" t="s">
        <v>19</v>
      </c>
      <c r="K10344" t="str">
        <f>VLOOKUP(J10344,'DANH MỤC'!$A$1:$B$19,2,0)</f>
        <v>Sản phẩm 0003</v>
      </c>
      <c r="L10344" t="s">
        <v>15</v>
      </c>
      <c r="M10344">
        <v>1</v>
      </c>
      <c r="N10344" s="3">
        <f>IF(LEFT(K10344,1)="S",VLOOKUP(K10344,'DANH MỤC'!$B:$D,2,0),VLOOKUP(K10344,'DANH MỤC'!$B:$D,3,0))</f>
        <v>2500000</v>
      </c>
      <c r="O10344">
        <v>5</v>
      </c>
      <c r="P10344" s="3">
        <f>N10344*O10344%*CSDL[[#This Row],[SỐ LƯỢNG]]</f>
        <v>125000</v>
      </c>
      <c r="Q10344" s="3">
        <f t="shared" si="4441"/>
        <v>2375000</v>
      </c>
    </row>
    <row r="10345" spans="1:17" x14ac:dyDescent="0.3">
      <c r="A10345" s="23" t="s">
        <v>5740</v>
      </c>
      <c r="B10345" s="8" t="s">
        <v>5740</v>
      </c>
      <c r="C10345" s="8">
        <v>1</v>
      </c>
      <c r="D10345" s="8" t="s">
        <v>5879</v>
      </c>
      <c r="E10345" s="8" t="s">
        <v>13816</v>
      </c>
      <c r="F10345" s="8" t="str">
        <f>VLOOKUP(E10345,'DANH MỤC'!$F:$G,2,0)</f>
        <v>Nhóm 1</v>
      </c>
      <c r="G10345" s="8" t="s">
        <v>8664</v>
      </c>
      <c r="H10345" t="str">
        <f>VLOOKUP(G10345,'DANH MỤC'!$I:$K,2,0)</f>
        <v>KH 2692</v>
      </c>
      <c r="I10345" t="str">
        <f>VLOOKUP(G10345,'DANH MỤC'!$I:$K,3,0)</f>
        <v>Phú Yên</v>
      </c>
      <c r="J10345" s="8" t="s">
        <v>5939</v>
      </c>
      <c r="K10345" t="str">
        <f>VLOOKUP(J10345,'DANH MỤC'!$A$1:$B$19,2,0)</f>
        <v>Sản phẩm 0001</v>
      </c>
      <c r="L10345" t="s">
        <v>15</v>
      </c>
      <c r="M10345">
        <v>1</v>
      </c>
      <c r="N10345" s="3">
        <f>IF(LEFT(K10345,1)="S",VLOOKUP(K10345,'DANH MỤC'!$B:$D,2,0),VLOOKUP(K10345,'DANH MỤC'!$B:$D,3,0))</f>
        <v>3000000</v>
      </c>
      <c r="O10345">
        <v>10</v>
      </c>
      <c r="P10345" s="3">
        <f>N10345*O10345%*CSDL[[#This Row],[SỐ LƯỢNG]]</f>
        <v>300000</v>
      </c>
      <c r="Q10345" s="3">
        <f t="shared" si="4441"/>
        <v>2700000</v>
      </c>
    </row>
    <row r="10346" spans="1:17" x14ac:dyDescent="0.3">
      <c r="A10346" s="23" t="str">
        <f>A10345</f>
        <v>03/01/2019</v>
      </c>
      <c r="B10346" s="8" t="str">
        <f>B10345</f>
        <v>03/01/2019</v>
      </c>
      <c r="C10346" s="8">
        <v>1</v>
      </c>
      <c r="D10346" s="8" t="str">
        <f>D10345</f>
        <v>DH9193</v>
      </c>
      <c r="E10346" s="8" t="str">
        <f>E10345</f>
        <v>luyen.dam</v>
      </c>
      <c r="F10346" s="8" t="str">
        <f>VLOOKUP(E10346,'DANH MỤC'!$F:$G,2,0)</f>
        <v>Nhóm 1</v>
      </c>
      <c r="G10346" s="8" t="str">
        <f>G10345</f>
        <v>KH2692</v>
      </c>
      <c r="H10346" t="str">
        <f>VLOOKUP(G10346,'DANH MỤC'!$I:$K,2,0)</f>
        <v>KH 2692</v>
      </c>
      <c r="I10346" t="str">
        <f>VLOOKUP(G10346,'DANH MỤC'!$I:$K,3,0)</f>
        <v>Phú Yên</v>
      </c>
      <c r="J10346" s="8" t="s">
        <v>5939</v>
      </c>
      <c r="K10346" t="str">
        <f>VLOOKUP(J10346,'DANH MỤC'!$A$1:$B$19,2,0)</f>
        <v>Sản phẩm 0001</v>
      </c>
      <c r="L10346" t="s">
        <v>15</v>
      </c>
      <c r="M10346">
        <v>1</v>
      </c>
      <c r="N10346" s="3">
        <f>IF(LEFT(K10346,1)="S",VLOOKUP(K10346,'DANH MỤC'!$B:$D,2,0),VLOOKUP(K10346,'DANH MỤC'!$B:$D,3,0))</f>
        <v>3000000</v>
      </c>
      <c r="O10346">
        <v>20</v>
      </c>
      <c r="P10346" s="3">
        <f>N10346*O10346%*CSDL[[#This Row],[SỐ LƯỢNG]]</f>
        <v>600000</v>
      </c>
      <c r="Q10346" s="3">
        <f t="shared" si="4441"/>
        <v>2400000</v>
      </c>
    </row>
    <row r="10347" spans="1:17" x14ac:dyDescent="0.3">
      <c r="A10347" s="23" t="s">
        <v>5740</v>
      </c>
      <c r="B10347" s="8" t="s">
        <v>5740</v>
      </c>
      <c r="C10347" s="8">
        <v>1</v>
      </c>
      <c r="D10347" s="8" t="s">
        <v>5880</v>
      </c>
      <c r="E10347" s="8" t="s">
        <v>13819</v>
      </c>
      <c r="F10347" s="8" t="str">
        <f>VLOOKUP(E10347,'DANH MỤC'!$F:$G,2,0)</f>
        <v>Nhóm 1</v>
      </c>
      <c r="G10347" s="8" t="s">
        <v>9526</v>
      </c>
      <c r="H10347" t="str">
        <f>VLOOKUP(G10347,'DANH MỤC'!$I:$K,2,0)</f>
        <v>KH 3578</v>
      </c>
      <c r="I10347" t="str">
        <f>VLOOKUP(G10347,'DANH MỤC'!$I:$K,3,0)</f>
        <v>Cà Mau</v>
      </c>
      <c r="J10347" s="8" t="s">
        <v>5939</v>
      </c>
      <c r="K10347" t="str">
        <f>VLOOKUP(J10347,'DANH MỤC'!$A$1:$B$19,2,0)</f>
        <v>Sản phẩm 0001</v>
      </c>
      <c r="L10347" t="s">
        <v>15</v>
      </c>
      <c r="M10347">
        <v>1</v>
      </c>
      <c r="N10347" s="3">
        <f>IF(LEFT(K10347,1)="S",VLOOKUP(K10347,'DANH MỤC'!$B:$D,2,0),VLOOKUP(K10347,'DANH MỤC'!$B:$D,3,0))</f>
        <v>3000000</v>
      </c>
      <c r="O10347">
        <v>5</v>
      </c>
      <c r="P10347" s="3">
        <f>N10347*O10347%*CSDL[[#This Row],[SỐ LƯỢNG]]</f>
        <v>150000</v>
      </c>
      <c r="Q10347" s="3">
        <f t="shared" si="4441"/>
        <v>2850000</v>
      </c>
    </row>
    <row r="10348" spans="1:17" x14ac:dyDescent="0.3">
      <c r="A10348" s="23" t="s">
        <v>5740</v>
      </c>
      <c r="B10348" s="8" t="s">
        <v>5740</v>
      </c>
      <c r="C10348" s="8">
        <v>1</v>
      </c>
      <c r="D10348" s="8" t="s">
        <v>5881</v>
      </c>
      <c r="E10348" s="8" t="s">
        <v>13839</v>
      </c>
      <c r="F10348" s="8" t="str">
        <f>VLOOKUP(E10348,'DANH MỤC'!$F:$G,2,0)</f>
        <v>Nhóm 2</v>
      </c>
      <c r="G10348" s="8" t="s">
        <v>9842</v>
      </c>
      <c r="H10348" t="str">
        <f>VLOOKUP(G10348,'DANH MỤC'!$I:$K,2,0)</f>
        <v>KH 3905</v>
      </c>
      <c r="I10348" t="str">
        <f>VLOOKUP(G10348,'DANH MỤC'!$I:$K,3,0)</f>
        <v>Yên Bái</v>
      </c>
      <c r="J10348" s="8" t="s">
        <v>5939</v>
      </c>
      <c r="K10348" t="str">
        <f>VLOOKUP(J10348,'DANH MỤC'!$A$1:$B$19,2,0)</f>
        <v>Sản phẩm 0001</v>
      </c>
      <c r="L10348" t="s">
        <v>15</v>
      </c>
      <c r="M10348">
        <v>1</v>
      </c>
      <c r="N10348" s="3">
        <f>IF(LEFT(K10348,1)="S",VLOOKUP(K10348,'DANH MỤC'!$B:$D,2,0),VLOOKUP(K10348,'DANH MỤC'!$B:$D,3,0))</f>
        <v>3000000</v>
      </c>
      <c r="O10348">
        <v>5</v>
      </c>
      <c r="P10348" s="3">
        <f>N10348*O10348%*CSDL[[#This Row],[SỐ LƯỢNG]]</f>
        <v>150000</v>
      </c>
      <c r="Q10348" s="3">
        <f t="shared" si="4441"/>
        <v>2850000</v>
      </c>
    </row>
    <row r="10349" spans="1:17" x14ac:dyDescent="0.3">
      <c r="A10349" s="23" t="s">
        <v>5740</v>
      </c>
      <c r="B10349" s="8" t="s">
        <v>5740</v>
      </c>
      <c r="C10349" s="8">
        <v>1</v>
      </c>
      <c r="D10349" s="8" t="s">
        <v>5882</v>
      </c>
      <c r="E10349" s="8" t="s">
        <v>13830</v>
      </c>
      <c r="F10349" s="8" t="str">
        <f>VLOOKUP(E10349,'DANH MỤC'!$F:$G,2,0)</f>
        <v>Nhóm 2</v>
      </c>
      <c r="G10349" s="8" t="s">
        <v>9843</v>
      </c>
      <c r="H10349" t="str">
        <f>VLOOKUP(G10349,'DANH MỤC'!$I:$K,2,0)</f>
        <v>KH 3906</v>
      </c>
      <c r="I10349" t="str">
        <f>VLOOKUP(G10349,'DANH MỤC'!$I:$K,3,0)</f>
        <v>Điện Biên</v>
      </c>
      <c r="J10349" s="8" t="s">
        <v>5940</v>
      </c>
      <c r="K10349" t="str">
        <f>VLOOKUP(J10349,'DANH MỤC'!$A$1:$B$19,2,0)</f>
        <v>Sản phẩm 0002</v>
      </c>
      <c r="L10349" t="s">
        <v>15</v>
      </c>
      <c r="M10349">
        <v>3</v>
      </c>
      <c r="N10349" s="3">
        <f>IF(LEFT(K10349,1)="S",VLOOKUP(K10349,'DANH MỤC'!$B:$D,2,0),VLOOKUP(K10349,'DANH MỤC'!$B:$D,3,0))</f>
        <v>2000000</v>
      </c>
      <c r="O10349">
        <v>10</v>
      </c>
      <c r="P10349" s="3">
        <f>N10349*O10349%*CSDL[[#This Row],[SỐ LƯỢNG]]</f>
        <v>600000</v>
      </c>
      <c r="Q10349" s="3">
        <f t="shared" si="4441"/>
        <v>5400000</v>
      </c>
    </row>
    <row r="10350" spans="1:17" x14ac:dyDescent="0.3">
      <c r="A10350" s="23" t="s">
        <v>5740</v>
      </c>
      <c r="B10350" s="8" t="s">
        <v>5740</v>
      </c>
      <c r="C10350" s="8">
        <v>1</v>
      </c>
      <c r="D10350" s="8" t="s">
        <v>5883</v>
      </c>
      <c r="E10350" s="8" t="s">
        <v>13822</v>
      </c>
      <c r="F10350" s="8" t="str">
        <f>VLOOKUP(E10350,'DANH MỤC'!$F:$G,2,0)</f>
        <v>Nhóm 1</v>
      </c>
      <c r="G10350" s="8" t="s">
        <v>9844</v>
      </c>
      <c r="H10350" t="str">
        <f>VLOOKUP(G10350,'DANH MỤC'!$I:$K,2,0)</f>
        <v>KH 3907</v>
      </c>
      <c r="I10350" t="str">
        <f>VLOOKUP(G10350,'DANH MỤC'!$I:$K,3,0)</f>
        <v>Tiền Giang</v>
      </c>
      <c r="J10350" s="8" t="s">
        <v>14</v>
      </c>
      <c r="K10350" t="str">
        <f>VLOOKUP(J10350,'DANH MỤC'!$A$1:$B$19,2,0)</f>
        <v>Sản phẩm 0004</v>
      </c>
      <c r="L10350" t="s">
        <v>15</v>
      </c>
      <c r="M10350">
        <v>1</v>
      </c>
      <c r="N10350" s="3">
        <f>IF(LEFT(K10350,1)="S",VLOOKUP(K10350,'DANH MỤC'!$B:$D,2,0),VLOOKUP(K10350,'DANH MỤC'!$B:$D,3,0))</f>
        <v>3500000</v>
      </c>
      <c r="O10350">
        <v>5</v>
      </c>
      <c r="P10350" s="3">
        <f>N10350*O10350%*CSDL[[#This Row],[SỐ LƯỢNG]]</f>
        <v>175000</v>
      </c>
      <c r="Q10350" s="3">
        <f t="shared" si="4441"/>
        <v>3325000</v>
      </c>
    </row>
    <row r="10351" spans="1:17" x14ac:dyDescent="0.3">
      <c r="A10351" s="23" t="s">
        <v>5740</v>
      </c>
      <c r="B10351" s="8" t="s">
        <v>5740</v>
      </c>
      <c r="C10351" s="8">
        <v>1</v>
      </c>
      <c r="D10351" s="8" t="s">
        <v>5884</v>
      </c>
      <c r="E10351" s="8" t="s">
        <v>13816</v>
      </c>
      <c r="F10351" s="8" t="str">
        <f>VLOOKUP(E10351,'DANH MỤC'!$F:$G,2,0)</f>
        <v>Nhóm 1</v>
      </c>
      <c r="G10351" s="8" t="s">
        <v>6946</v>
      </c>
      <c r="H10351" t="str">
        <f>VLOOKUP(G10351,'DANH MỤC'!$I:$K,2,0)</f>
        <v>KH 0919</v>
      </c>
      <c r="I10351" t="str">
        <f>VLOOKUP(G10351,'DANH MỤC'!$I:$K,3,0)</f>
        <v>Sơn La</v>
      </c>
      <c r="J10351" s="8" t="s">
        <v>14</v>
      </c>
      <c r="K10351" t="str">
        <f>VLOOKUP(J10351,'DANH MỤC'!$A$1:$B$19,2,0)</f>
        <v>Sản phẩm 0004</v>
      </c>
      <c r="L10351" t="s">
        <v>15</v>
      </c>
      <c r="M10351">
        <v>1</v>
      </c>
      <c r="N10351" s="3">
        <f>IF(LEFT(K10351,1)="S",VLOOKUP(K10351,'DANH MỤC'!$B:$D,2,0),VLOOKUP(K10351,'DANH MỤC'!$B:$D,3,0))</f>
        <v>3500000</v>
      </c>
      <c r="O10351">
        <v>10</v>
      </c>
      <c r="P10351" s="3">
        <f>N10351*O10351%*CSDL[[#This Row],[SỐ LƯỢNG]]</f>
        <v>350000</v>
      </c>
      <c r="Q10351" s="3">
        <f t="shared" si="4441"/>
        <v>3150000</v>
      </c>
    </row>
    <row r="10352" spans="1:17" x14ac:dyDescent="0.3">
      <c r="A10352" s="23" t="str">
        <f>A10351</f>
        <v>03/01/2019</v>
      </c>
      <c r="B10352" s="8" t="str">
        <f>B10351</f>
        <v>03/01/2019</v>
      </c>
      <c r="C10352" s="8">
        <v>1</v>
      </c>
      <c r="D10352" s="8" t="str">
        <f>D10351</f>
        <v>DH9187</v>
      </c>
      <c r="E10352" s="8" t="str">
        <f>E10351</f>
        <v>luyen.dam</v>
      </c>
      <c r="F10352" s="8" t="str">
        <f>VLOOKUP(E10352,'DANH MỤC'!$F:$G,2,0)</f>
        <v>Nhóm 1</v>
      </c>
      <c r="G10352" s="8" t="str">
        <f>G10351</f>
        <v>KH0919</v>
      </c>
      <c r="H10352" t="str">
        <f>VLOOKUP(G10352,'DANH MỤC'!$I:$K,2,0)</f>
        <v>KH 0919</v>
      </c>
      <c r="I10352" t="str">
        <f>VLOOKUP(G10352,'DANH MỤC'!$I:$K,3,0)</f>
        <v>Sơn La</v>
      </c>
      <c r="J10352" s="8" t="s">
        <v>19</v>
      </c>
      <c r="K10352" t="str">
        <f>VLOOKUP(J10352,'DANH MỤC'!$A$1:$B$19,2,0)</f>
        <v>Sản phẩm 0003</v>
      </c>
      <c r="L10352" t="s">
        <v>15</v>
      </c>
      <c r="M10352">
        <v>1</v>
      </c>
      <c r="N10352" s="3">
        <f>IF(LEFT(K10352,1)="S",VLOOKUP(K10352,'DANH MỤC'!$B:$D,2,0),VLOOKUP(K10352,'DANH MỤC'!$B:$D,3,0))</f>
        <v>2500000</v>
      </c>
      <c r="O10352">
        <v>10</v>
      </c>
      <c r="P10352" s="3">
        <f>N10352*O10352%*CSDL[[#This Row],[SỐ LƯỢNG]]</f>
        <v>250000</v>
      </c>
      <c r="Q10352" s="3">
        <f t="shared" si="4441"/>
        <v>2250000</v>
      </c>
    </row>
    <row r="10353" spans="1:17" x14ac:dyDescent="0.3">
      <c r="A10353" s="23" t="s">
        <v>5740</v>
      </c>
      <c r="B10353" s="8" t="s">
        <v>5740</v>
      </c>
      <c r="C10353" s="8">
        <v>1</v>
      </c>
      <c r="D10353" s="8" t="s">
        <v>5885</v>
      </c>
      <c r="E10353" s="8" t="s">
        <v>13822</v>
      </c>
      <c r="F10353" s="8" t="str">
        <f>VLOOKUP(E10353,'DANH MỤC'!$F:$G,2,0)</f>
        <v>Nhóm 1</v>
      </c>
      <c r="G10353" s="8" t="s">
        <v>7523</v>
      </c>
      <c r="H10353" t="str">
        <f>VLOOKUP(G10353,'DANH MỤC'!$I:$K,2,0)</f>
        <v>KH 1512</v>
      </c>
      <c r="I10353" t="str">
        <f>VLOOKUP(G10353,'DANH MỤC'!$I:$K,3,0)</f>
        <v>Cao Bằng</v>
      </c>
      <c r="J10353" s="8" t="s">
        <v>5939</v>
      </c>
      <c r="K10353" t="str">
        <f>VLOOKUP(J10353,'DANH MỤC'!$A$1:$B$19,2,0)</f>
        <v>Sản phẩm 0001</v>
      </c>
      <c r="L10353" t="s">
        <v>15</v>
      </c>
      <c r="M10353">
        <v>1</v>
      </c>
      <c r="N10353" s="3">
        <f>IF(LEFT(K10353,1)="S",VLOOKUP(K10353,'DANH MỤC'!$B:$D,2,0),VLOOKUP(K10353,'DANH MỤC'!$B:$D,3,0))</f>
        <v>3000000</v>
      </c>
      <c r="O10353">
        <v>5</v>
      </c>
      <c r="P10353" s="3">
        <f>N10353*O10353%*CSDL[[#This Row],[SỐ LƯỢNG]]</f>
        <v>150000</v>
      </c>
      <c r="Q10353" s="3">
        <f t="shared" si="4441"/>
        <v>2850000</v>
      </c>
    </row>
    <row r="10354" spans="1:17" x14ac:dyDescent="0.3">
      <c r="A10354" s="23" t="s">
        <v>5740</v>
      </c>
      <c r="B10354" s="8" t="s">
        <v>5740</v>
      </c>
      <c r="C10354" s="8">
        <v>1</v>
      </c>
      <c r="D10354" s="8" t="s">
        <v>5886</v>
      </c>
      <c r="E10354" s="8" t="s">
        <v>13814</v>
      </c>
      <c r="F10354" s="8" t="str">
        <f>VLOOKUP(E10354,'DANH MỤC'!$F:$G,2,0)</f>
        <v>Nhóm 1</v>
      </c>
      <c r="G10354" s="8" t="s">
        <v>7597</v>
      </c>
      <c r="H10354" t="str">
        <f>VLOOKUP(G10354,'DANH MỤC'!$I:$K,2,0)</f>
        <v>KH 1586</v>
      </c>
      <c r="I10354" t="str">
        <f>VLOOKUP(G10354,'DANH MỤC'!$I:$K,3,0)</f>
        <v>Bến Tre</v>
      </c>
      <c r="J10354" s="8" t="s">
        <v>5939</v>
      </c>
      <c r="K10354" t="str">
        <f>VLOOKUP(J10354,'DANH MỤC'!$A$1:$B$19,2,0)</f>
        <v>Sản phẩm 0001</v>
      </c>
      <c r="L10354" t="s">
        <v>15</v>
      </c>
      <c r="M10354">
        <v>1</v>
      </c>
      <c r="N10354" s="3">
        <f>IF(LEFT(K10354,1)="S",VLOOKUP(K10354,'DANH MỤC'!$B:$D,2,0),VLOOKUP(K10354,'DANH MỤC'!$B:$D,3,0))</f>
        <v>3000000</v>
      </c>
      <c r="O10354">
        <v>5</v>
      </c>
      <c r="P10354" s="3">
        <f>N10354*O10354%*CSDL[[#This Row],[SỐ LƯỢNG]]</f>
        <v>150000</v>
      </c>
      <c r="Q10354" s="3">
        <f t="shared" si="4441"/>
        <v>2850000</v>
      </c>
    </row>
    <row r="10355" spans="1:17" x14ac:dyDescent="0.3">
      <c r="A10355" s="23" t="s">
        <v>5740</v>
      </c>
      <c r="B10355" s="8" t="s">
        <v>5740</v>
      </c>
      <c r="C10355" s="8">
        <v>1</v>
      </c>
      <c r="D10355" s="8" t="s">
        <v>5887</v>
      </c>
      <c r="E10355" s="8" t="s">
        <v>13847</v>
      </c>
      <c r="F10355" s="8" t="str">
        <f>VLOOKUP(E10355,'DANH MỤC'!$F:$G,2,0)</f>
        <v>Nhóm 3</v>
      </c>
      <c r="G10355" s="8" t="s">
        <v>9845</v>
      </c>
      <c r="H10355" t="str">
        <f>VLOOKUP(G10355,'DANH MỤC'!$I:$K,2,0)</f>
        <v>KH 3908</v>
      </c>
      <c r="I10355" t="str">
        <f>VLOOKUP(G10355,'DANH MỤC'!$I:$K,3,0)</f>
        <v>Lạng Sơn</v>
      </c>
      <c r="J10355" s="8" t="s">
        <v>5939</v>
      </c>
      <c r="K10355" t="str">
        <f>VLOOKUP(J10355,'DANH MỤC'!$A$1:$B$19,2,0)</f>
        <v>Sản phẩm 0001</v>
      </c>
      <c r="L10355" t="s">
        <v>15</v>
      </c>
      <c r="M10355">
        <v>3</v>
      </c>
      <c r="N10355" s="3">
        <f>IF(LEFT(K10355,1)="S",VLOOKUP(K10355,'DANH MỤC'!$B:$D,2,0),VLOOKUP(K10355,'DANH MỤC'!$B:$D,3,0))</f>
        <v>3000000</v>
      </c>
      <c r="O10355">
        <v>5</v>
      </c>
      <c r="P10355" s="3">
        <f>N10355*O10355%*CSDL[[#This Row],[SỐ LƯỢNG]]</f>
        <v>450000</v>
      </c>
      <c r="Q10355" s="3">
        <f t="shared" si="4441"/>
        <v>8550000</v>
      </c>
    </row>
    <row r="10356" spans="1:17" x14ac:dyDescent="0.3">
      <c r="A10356" s="23" t="s">
        <v>5740</v>
      </c>
      <c r="B10356" s="8" t="s">
        <v>5740</v>
      </c>
      <c r="C10356" s="8">
        <v>1</v>
      </c>
      <c r="D10356" s="8" t="s">
        <v>5888</v>
      </c>
      <c r="E10356" s="8" t="s">
        <v>13814</v>
      </c>
      <c r="F10356" s="8" t="str">
        <f>VLOOKUP(E10356,'DANH MỤC'!$F:$G,2,0)</f>
        <v>Nhóm 1</v>
      </c>
      <c r="G10356" s="8" t="s">
        <v>8266</v>
      </c>
      <c r="H10356" t="str">
        <f>VLOOKUP(G10356,'DANH MỤC'!$I:$K,2,0)</f>
        <v>KH 2279</v>
      </c>
      <c r="I10356" t="str">
        <f>VLOOKUP(G10356,'DANH MỤC'!$I:$K,3,0)</f>
        <v>Bến Tre</v>
      </c>
      <c r="J10356" s="8" t="s">
        <v>5940</v>
      </c>
      <c r="K10356" t="str">
        <f>VLOOKUP(J10356,'DANH MỤC'!$A$1:$B$19,2,0)</f>
        <v>Sản phẩm 0002</v>
      </c>
      <c r="L10356" t="s">
        <v>15</v>
      </c>
      <c r="M10356">
        <v>1</v>
      </c>
      <c r="N10356" s="3">
        <f>IF(LEFT(K10356,1)="S",VLOOKUP(K10356,'DANH MỤC'!$B:$D,2,0),VLOOKUP(K10356,'DANH MỤC'!$B:$D,3,0))</f>
        <v>2000000</v>
      </c>
      <c r="O10356">
        <v>10</v>
      </c>
      <c r="P10356" s="3">
        <f>N10356*O10356%*CSDL[[#This Row],[SỐ LƯỢNG]]</f>
        <v>200000</v>
      </c>
      <c r="Q10356" s="3">
        <f t="shared" si="4441"/>
        <v>1800000</v>
      </c>
    </row>
    <row r="10357" spans="1:17" x14ac:dyDescent="0.3">
      <c r="A10357" s="23" t="s">
        <v>5740</v>
      </c>
      <c r="B10357" s="8" t="s">
        <v>5740</v>
      </c>
      <c r="C10357" s="8">
        <v>1</v>
      </c>
      <c r="D10357" s="8" t="s">
        <v>5889</v>
      </c>
      <c r="E10357" s="8" t="s">
        <v>13831</v>
      </c>
      <c r="F10357" s="8" t="str">
        <f>VLOOKUP(E10357,'DANH MỤC'!$F:$G,2,0)</f>
        <v>Nhóm 2</v>
      </c>
      <c r="G10357" s="8" t="s">
        <v>9846</v>
      </c>
      <c r="H10357" t="str">
        <f>VLOOKUP(G10357,'DANH MỤC'!$I:$K,2,0)</f>
        <v>KH 3909</v>
      </c>
      <c r="I10357" t="str">
        <f>VLOOKUP(G10357,'DANH MỤC'!$I:$K,3,0)</f>
        <v>Nghệ An</v>
      </c>
      <c r="J10357" s="8" t="s">
        <v>5939</v>
      </c>
      <c r="K10357" t="str">
        <f>VLOOKUP(J10357,'DANH MỤC'!$A$1:$B$19,2,0)</f>
        <v>Sản phẩm 0001</v>
      </c>
      <c r="L10357" t="s">
        <v>15</v>
      </c>
      <c r="M10357">
        <v>1</v>
      </c>
      <c r="N10357" s="3">
        <f>IF(LEFT(K10357,1)="S",VLOOKUP(K10357,'DANH MỤC'!$B:$D,2,0),VLOOKUP(K10357,'DANH MỤC'!$B:$D,3,0))</f>
        <v>3000000</v>
      </c>
      <c r="O10357">
        <v>0</v>
      </c>
      <c r="P10357" s="3">
        <f>N10357*O10357%*CSDL[[#This Row],[SỐ LƯỢNG]]</f>
        <v>0</v>
      </c>
      <c r="Q10357" s="3">
        <f t="shared" si="4441"/>
        <v>3000000</v>
      </c>
    </row>
    <row r="10358" spans="1:17" x14ac:dyDescent="0.3">
      <c r="A10358" s="23" t="s">
        <v>5740</v>
      </c>
      <c r="B10358" s="8" t="s">
        <v>5890</v>
      </c>
      <c r="C10358" s="8">
        <v>1</v>
      </c>
      <c r="D10358" s="8" t="s">
        <v>5891</v>
      </c>
      <c r="E10358" s="8" t="s">
        <v>13821</v>
      </c>
      <c r="F10358" s="8" t="str">
        <f>VLOOKUP(E10358,'DANH MỤC'!$F:$G,2,0)</f>
        <v>Nhóm 1</v>
      </c>
      <c r="G10358" s="8" t="s">
        <v>9847</v>
      </c>
      <c r="H10358" t="str">
        <f>VLOOKUP(G10358,'DANH MỤC'!$I:$K,2,0)</f>
        <v>KH 3910</v>
      </c>
      <c r="I10358" t="str">
        <f>VLOOKUP(G10358,'DANH MỤC'!$I:$K,3,0)</f>
        <v>Vĩnh Phúc</v>
      </c>
      <c r="J10358" s="8" t="s">
        <v>5939</v>
      </c>
      <c r="K10358" t="str">
        <f>VLOOKUP(J10358,'DANH MỤC'!$A$1:$B$19,2,0)</f>
        <v>Sản phẩm 0001</v>
      </c>
      <c r="L10358" t="s">
        <v>15</v>
      </c>
      <c r="M10358">
        <v>1</v>
      </c>
      <c r="N10358" s="3">
        <f>IF(LEFT(K10358,1)="S",VLOOKUP(K10358,'DANH MỤC'!$B:$D,2,0),VLOOKUP(K10358,'DANH MỤC'!$B:$D,3,0))</f>
        <v>3000000</v>
      </c>
      <c r="O10358">
        <v>0</v>
      </c>
      <c r="P10358" s="3">
        <f>N10358*O10358%*CSDL[[#This Row],[SỐ LƯỢNG]]</f>
        <v>0</v>
      </c>
      <c r="Q10358" s="3">
        <f t="shared" si="4441"/>
        <v>3000000</v>
      </c>
    </row>
    <row r="10359" spans="1:17" x14ac:dyDescent="0.3">
      <c r="A10359" s="23" t="s">
        <v>5740</v>
      </c>
      <c r="B10359" s="8" t="s">
        <v>5892</v>
      </c>
      <c r="C10359" s="8">
        <v>1</v>
      </c>
      <c r="D10359" s="8" t="s">
        <v>5893</v>
      </c>
      <c r="E10359" s="8" t="s">
        <v>13839</v>
      </c>
      <c r="F10359" s="8" t="str">
        <f>VLOOKUP(E10359,'DANH MỤC'!$F:$G,2,0)</f>
        <v>Nhóm 2</v>
      </c>
      <c r="G10359" s="8" t="s">
        <v>9848</v>
      </c>
      <c r="H10359" t="str">
        <f>VLOOKUP(G10359,'DANH MỤC'!$I:$K,2,0)</f>
        <v>KH 3911</v>
      </c>
      <c r="I10359" t="str">
        <f>VLOOKUP(G10359,'DANH MỤC'!$I:$K,3,0)</f>
        <v>Trà Vinh</v>
      </c>
      <c r="J10359" s="8" t="s">
        <v>5939</v>
      </c>
      <c r="K10359" t="str">
        <f>VLOOKUP(J10359,'DANH MỤC'!$A$1:$B$19,2,0)</f>
        <v>Sản phẩm 0001</v>
      </c>
      <c r="L10359" t="s">
        <v>15</v>
      </c>
      <c r="M10359">
        <v>1</v>
      </c>
      <c r="N10359" s="3">
        <f>IF(LEFT(K10359,1)="S",VLOOKUP(K10359,'DANH MỤC'!$B:$D,2,0),VLOOKUP(K10359,'DANH MỤC'!$B:$D,3,0))</f>
        <v>3000000</v>
      </c>
      <c r="O10359">
        <v>5</v>
      </c>
      <c r="P10359" s="3">
        <f>N10359*O10359%*CSDL[[#This Row],[SỐ LƯỢNG]]</f>
        <v>150000</v>
      </c>
      <c r="Q10359" s="3">
        <f t="shared" si="4441"/>
        <v>2850000</v>
      </c>
    </row>
    <row r="10360" spans="1:17" x14ac:dyDescent="0.3">
      <c r="A10360" s="23" t="s">
        <v>5890</v>
      </c>
      <c r="B10360" s="8" t="s">
        <v>5890</v>
      </c>
      <c r="C10360" s="8">
        <v>1</v>
      </c>
      <c r="D10360" s="8" t="s">
        <v>5894</v>
      </c>
      <c r="E10360" s="8" t="s">
        <v>13822</v>
      </c>
      <c r="F10360" s="8" t="str">
        <f>VLOOKUP(E10360,'DANH MỤC'!$F:$G,2,0)</f>
        <v>Nhóm 1</v>
      </c>
      <c r="G10360" s="8" t="s">
        <v>9849</v>
      </c>
      <c r="H10360" t="str">
        <f>VLOOKUP(G10360,'DANH MỤC'!$I:$K,2,0)</f>
        <v>KH 3912</v>
      </c>
      <c r="I10360" t="str">
        <f>VLOOKUP(G10360,'DANH MỤC'!$I:$K,3,0)</f>
        <v>Đồng Nai</v>
      </c>
      <c r="J10360" s="8" t="s">
        <v>5939</v>
      </c>
      <c r="K10360" t="str">
        <f>VLOOKUP(J10360,'DANH MỤC'!$A$1:$B$19,2,0)</f>
        <v>Sản phẩm 0001</v>
      </c>
      <c r="L10360" t="s">
        <v>15</v>
      </c>
      <c r="M10360">
        <v>1</v>
      </c>
      <c r="N10360" s="3">
        <f>IF(LEFT(K10360,1)="S",VLOOKUP(K10360,'DANH MỤC'!$B:$D,2,0),VLOOKUP(K10360,'DANH MỤC'!$B:$D,3,0))</f>
        <v>3000000</v>
      </c>
      <c r="O10360">
        <v>20</v>
      </c>
      <c r="P10360" s="3">
        <f>N10360*O10360%*CSDL[[#This Row],[SỐ LƯỢNG]]</f>
        <v>600000</v>
      </c>
      <c r="Q10360" s="3">
        <f t="shared" si="4441"/>
        <v>2400000</v>
      </c>
    </row>
    <row r="10361" spans="1:17" x14ac:dyDescent="0.3">
      <c r="A10361" s="23" t="s">
        <v>5890</v>
      </c>
      <c r="B10361" s="8" t="s">
        <v>5890</v>
      </c>
      <c r="C10361" s="8">
        <v>1</v>
      </c>
      <c r="D10361" s="8" t="s">
        <v>5895</v>
      </c>
      <c r="E10361" s="8" t="s">
        <v>13822</v>
      </c>
      <c r="F10361" s="8" t="str">
        <f>VLOOKUP(E10361,'DANH MỤC'!$F:$G,2,0)</f>
        <v>Nhóm 1</v>
      </c>
      <c r="G10361" s="8" t="s">
        <v>9850</v>
      </c>
      <c r="H10361" t="str">
        <f>VLOOKUP(G10361,'DANH MỤC'!$I:$K,2,0)</f>
        <v>KH 3913</v>
      </c>
      <c r="I10361" t="str">
        <f>VLOOKUP(G10361,'DANH MỤC'!$I:$K,3,0)</f>
        <v>Bà Rịa Vũng Tàu</v>
      </c>
      <c r="J10361" s="8" t="s">
        <v>5942</v>
      </c>
      <c r="K10361" t="str">
        <f>VLOOKUP(J10361,'DANH MỤC'!$A$1:$B$19,2,0)</f>
        <v>Sản phẩm 0007</v>
      </c>
      <c r="L10361" t="s">
        <v>15</v>
      </c>
      <c r="M10361">
        <v>1</v>
      </c>
      <c r="N10361" s="3">
        <f>IF(LEFT(K10361,1)="S",VLOOKUP(K10361,'DANH MỤC'!$B:$D,2,0),VLOOKUP(K10361,'DANH MỤC'!$B:$D,3,0))</f>
        <v>800000</v>
      </c>
      <c r="O10361">
        <v>0</v>
      </c>
      <c r="P10361" s="3">
        <f>N10361*O10361%*CSDL[[#This Row],[SỐ LƯỢNG]]</f>
        <v>0</v>
      </c>
      <c r="Q10361" s="3">
        <f t="shared" si="4441"/>
        <v>800000</v>
      </c>
    </row>
    <row r="10362" spans="1:17" x14ac:dyDescent="0.3">
      <c r="A10362" s="23" t="str">
        <f>A10361</f>
        <v>02/01/2019</v>
      </c>
      <c r="B10362" s="8" t="str">
        <f>B10361</f>
        <v>02/01/2019</v>
      </c>
      <c r="C10362" s="8">
        <v>1</v>
      </c>
      <c r="D10362" s="8" t="str">
        <f>D10361</f>
        <v>DH9177</v>
      </c>
      <c r="E10362" s="8" t="str">
        <f>E10361</f>
        <v>anh.hong</v>
      </c>
      <c r="F10362" s="8" t="str">
        <f>VLOOKUP(E10362,'DANH MỤC'!$F:$G,2,0)</f>
        <v>Nhóm 1</v>
      </c>
      <c r="G10362" s="8" t="str">
        <f>G10361</f>
        <v>KH3913</v>
      </c>
      <c r="H10362" t="str">
        <f>VLOOKUP(G10362,'DANH MỤC'!$I:$K,2,0)</f>
        <v>KH 3913</v>
      </c>
      <c r="I10362" t="str">
        <f>VLOOKUP(G10362,'DANH MỤC'!$I:$K,3,0)</f>
        <v>Bà Rịa Vũng Tàu</v>
      </c>
      <c r="J10362" s="8" t="s">
        <v>5941</v>
      </c>
      <c r="K10362" t="str">
        <f>VLOOKUP(J10362,'DANH MỤC'!$A$1:$B$19,2,0)</f>
        <v>Sản phẩm 0006</v>
      </c>
      <c r="L10362" t="s">
        <v>15</v>
      </c>
      <c r="M10362">
        <v>1</v>
      </c>
      <c r="N10362" s="3">
        <f>IF(LEFT(K10362,1)="S",VLOOKUP(K10362,'DANH MỤC'!$B:$D,2,0),VLOOKUP(K10362,'DANH MỤC'!$B:$D,3,0))</f>
        <v>800000</v>
      </c>
      <c r="O10362">
        <v>0</v>
      </c>
      <c r="P10362" s="3">
        <f>N10362*O10362%*CSDL[[#This Row],[SỐ LƯỢNG]]</f>
        <v>0</v>
      </c>
      <c r="Q10362" s="3">
        <f t="shared" si="4441"/>
        <v>800000</v>
      </c>
    </row>
    <row r="10363" spans="1:17" x14ac:dyDescent="0.3">
      <c r="A10363" s="23" t="s">
        <v>5890</v>
      </c>
      <c r="B10363" s="8" t="s">
        <v>5890</v>
      </c>
      <c r="C10363" s="8">
        <v>1</v>
      </c>
      <c r="D10363" s="8" t="s">
        <v>5896</v>
      </c>
      <c r="E10363" s="8" t="s">
        <v>13816</v>
      </c>
      <c r="F10363" s="8" t="str">
        <f>VLOOKUP(E10363,'DANH MỤC'!$F:$G,2,0)</f>
        <v>Nhóm 1</v>
      </c>
      <c r="G10363" s="8" t="s">
        <v>9851</v>
      </c>
      <c r="H10363" t="str">
        <f>VLOOKUP(G10363,'DANH MỤC'!$I:$K,2,0)</f>
        <v>KH 3914</v>
      </c>
      <c r="I10363" t="str">
        <f>VLOOKUP(G10363,'DANH MỤC'!$I:$K,3,0)</f>
        <v>Tiền Giang</v>
      </c>
      <c r="J10363" s="8" t="s">
        <v>5941</v>
      </c>
      <c r="K10363" t="str">
        <f>VLOOKUP(J10363,'DANH MỤC'!$A$1:$B$19,2,0)</f>
        <v>Sản phẩm 0006</v>
      </c>
      <c r="L10363" t="s">
        <v>15</v>
      </c>
      <c r="M10363">
        <v>1</v>
      </c>
      <c r="N10363" s="3">
        <f>IF(LEFT(K10363,1)="S",VLOOKUP(K10363,'DANH MỤC'!$B:$D,2,0),VLOOKUP(K10363,'DANH MỤC'!$B:$D,3,0))</f>
        <v>800000</v>
      </c>
      <c r="O10363">
        <v>0</v>
      </c>
      <c r="P10363" s="3">
        <f>N10363*O10363%*CSDL[[#This Row],[SỐ LƯỢNG]]</f>
        <v>0</v>
      </c>
      <c r="Q10363" s="3">
        <f t="shared" si="4441"/>
        <v>800000</v>
      </c>
    </row>
    <row r="10364" spans="1:17" x14ac:dyDescent="0.3">
      <c r="A10364" s="23" t="str">
        <f>A10363</f>
        <v>02/01/2019</v>
      </c>
      <c r="B10364" s="8" t="str">
        <f>B10363</f>
        <v>02/01/2019</v>
      </c>
      <c r="C10364" s="8">
        <v>1</v>
      </c>
      <c r="D10364" s="8" t="str">
        <f>D10363</f>
        <v>DH9176</v>
      </c>
      <c r="E10364" s="8" t="str">
        <f>E10363</f>
        <v>luyen.dam</v>
      </c>
      <c r="F10364" s="8" t="str">
        <f>VLOOKUP(E10364,'DANH MỤC'!$F:$G,2,0)</f>
        <v>Nhóm 1</v>
      </c>
      <c r="G10364" s="8" t="str">
        <f>G10363</f>
        <v>KH3914</v>
      </c>
      <c r="H10364" t="str">
        <f>VLOOKUP(G10364,'DANH MỤC'!$I:$K,2,0)</f>
        <v>KH 3914</v>
      </c>
      <c r="I10364" t="str">
        <f>VLOOKUP(G10364,'DANH MỤC'!$I:$K,3,0)</f>
        <v>Tiền Giang</v>
      </c>
      <c r="J10364" s="8" t="s">
        <v>5942</v>
      </c>
      <c r="K10364" t="str">
        <f>VLOOKUP(J10364,'DANH MỤC'!$A$1:$B$19,2,0)</f>
        <v>Sản phẩm 0007</v>
      </c>
      <c r="L10364" t="s">
        <v>15</v>
      </c>
      <c r="M10364">
        <v>1</v>
      </c>
      <c r="N10364" s="3">
        <f>IF(LEFT(K10364,1)="S",VLOOKUP(K10364,'DANH MỤC'!$B:$D,2,0),VLOOKUP(K10364,'DANH MỤC'!$B:$D,3,0))</f>
        <v>800000</v>
      </c>
      <c r="O10364">
        <v>0</v>
      </c>
      <c r="P10364" s="3">
        <f>N10364*O10364%*CSDL[[#This Row],[SỐ LƯỢNG]]</f>
        <v>0</v>
      </c>
      <c r="Q10364" s="3">
        <f t="shared" si="4441"/>
        <v>800000</v>
      </c>
    </row>
    <row r="10365" spans="1:17" x14ac:dyDescent="0.3">
      <c r="A10365" s="23" t="s">
        <v>5890</v>
      </c>
      <c r="B10365" s="8" t="s">
        <v>5890</v>
      </c>
      <c r="C10365" s="8">
        <v>1</v>
      </c>
      <c r="D10365" s="8" t="s">
        <v>5897</v>
      </c>
      <c r="E10365" s="8" t="s">
        <v>13823</v>
      </c>
      <c r="F10365" s="8" t="str">
        <f>VLOOKUP(E10365,'DANH MỤC'!$F:$G,2,0)</f>
        <v>Nhóm 1</v>
      </c>
      <c r="G10365" s="8" t="s">
        <v>9439</v>
      </c>
      <c r="H10365" t="str">
        <f>VLOOKUP(G10365,'DANH MỤC'!$I:$K,2,0)</f>
        <v>KH 3491</v>
      </c>
      <c r="I10365" t="str">
        <f>VLOOKUP(G10365,'DANH MỤC'!$I:$K,3,0)</f>
        <v>Quảng Ngãi</v>
      </c>
      <c r="J10365" s="8" t="s">
        <v>5939</v>
      </c>
      <c r="K10365" t="str">
        <f>VLOOKUP(J10365,'DANH MỤC'!$A$1:$B$19,2,0)</f>
        <v>Sản phẩm 0001</v>
      </c>
      <c r="L10365" t="s">
        <v>15</v>
      </c>
      <c r="M10365">
        <v>1</v>
      </c>
      <c r="N10365" s="3">
        <f>IF(LEFT(K10365,1)="S",VLOOKUP(K10365,'DANH MỤC'!$B:$D,2,0),VLOOKUP(K10365,'DANH MỤC'!$B:$D,3,0))</f>
        <v>3000000</v>
      </c>
      <c r="O10365">
        <v>0</v>
      </c>
      <c r="P10365" s="3">
        <f>N10365*O10365%*CSDL[[#This Row],[SỐ LƯỢNG]]</f>
        <v>0</v>
      </c>
      <c r="Q10365" s="3">
        <f t="shared" si="4441"/>
        <v>3000000</v>
      </c>
    </row>
    <row r="10366" spans="1:17" x14ac:dyDescent="0.3">
      <c r="A10366" s="23" t="str">
        <f t="shared" ref="A10366:A10367" si="4447">A10365</f>
        <v>02/01/2019</v>
      </c>
      <c r="B10366" s="8" t="str">
        <f t="shared" ref="B10366:B10367" si="4448">B10365</f>
        <v>02/01/2019</v>
      </c>
      <c r="C10366" s="8">
        <v>1</v>
      </c>
      <c r="D10366" s="8" t="str">
        <f t="shared" ref="D10366:D10367" si="4449">D10365</f>
        <v>DH9175</v>
      </c>
      <c r="E10366" s="8" t="str">
        <f t="shared" ref="E10366:E10367" si="4450">E10365</f>
        <v>giang.nguyen</v>
      </c>
      <c r="F10366" s="8" t="str">
        <f>VLOOKUP(E10366,'DANH MỤC'!$F:$G,2,0)</f>
        <v>Nhóm 1</v>
      </c>
      <c r="G10366" s="8" t="str">
        <f t="shared" ref="G10366:G10367" si="4451">G10365</f>
        <v>KH3491</v>
      </c>
      <c r="H10366" t="str">
        <f>VLOOKUP(G10366,'DANH MỤC'!$I:$K,2,0)</f>
        <v>KH 3491</v>
      </c>
      <c r="I10366" t="str">
        <f>VLOOKUP(G10366,'DANH MỤC'!$I:$K,3,0)</f>
        <v>Quảng Ngãi</v>
      </c>
      <c r="J10366" s="8" t="s">
        <v>5940</v>
      </c>
      <c r="K10366" t="str">
        <f>VLOOKUP(J10366,'DANH MỤC'!$A$1:$B$19,2,0)</f>
        <v>Sản phẩm 0002</v>
      </c>
      <c r="L10366" t="s">
        <v>15</v>
      </c>
      <c r="M10366">
        <v>1</v>
      </c>
      <c r="N10366" s="3">
        <f>IF(LEFT(K10366,1)="S",VLOOKUP(K10366,'DANH MỤC'!$B:$D,2,0),VLOOKUP(K10366,'DANH MỤC'!$B:$D,3,0))</f>
        <v>2000000</v>
      </c>
      <c r="O10366">
        <v>20</v>
      </c>
      <c r="P10366" s="3">
        <f>N10366*O10366%*CSDL[[#This Row],[SỐ LƯỢNG]]</f>
        <v>400000</v>
      </c>
      <c r="Q10366" s="3">
        <f t="shared" si="4441"/>
        <v>1600000</v>
      </c>
    </row>
    <row r="10367" spans="1:17" x14ac:dyDescent="0.3">
      <c r="A10367" s="23" t="str">
        <f t="shared" si="4447"/>
        <v>02/01/2019</v>
      </c>
      <c r="B10367" s="8" t="str">
        <f t="shared" si="4448"/>
        <v>02/01/2019</v>
      </c>
      <c r="C10367" s="8">
        <v>1</v>
      </c>
      <c r="D10367" s="8" t="str">
        <f t="shared" si="4449"/>
        <v>DH9175</v>
      </c>
      <c r="E10367" s="8" t="str">
        <f t="shared" si="4450"/>
        <v>giang.nguyen</v>
      </c>
      <c r="F10367" s="8" t="str">
        <f>VLOOKUP(E10367,'DANH MỤC'!$F:$G,2,0)</f>
        <v>Nhóm 1</v>
      </c>
      <c r="G10367" s="8" t="str">
        <f t="shared" si="4451"/>
        <v>KH3491</v>
      </c>
      <c r="H10367" t="str">
        <f>VLOOKUP(G10367,'DANH MỤC'!$I:$K,2,0)</f>
        <v>KH 3491</v>
      </c>
      <c r="I10367" t="str">
        <f>VLOOKUP(G10367,'DANH MỤC'!$I:$K,3,0)</f>
        <v>Quảng Ngãi</v>
      </c>
      <c r="J10367" s="8" t="s">
        <v>5939</v>
      </c>
      <c r="K10367" t="str">
        <f>VLOOKUP(J10367,'DANH MỤC'!$A$1:$B$19,2,0)</f>
        <v>Sản phẩm 0001</v>
      </c>
      <c r="L10367" t="s">
        <v>15</v>
      </c>
      <c r="M10367">
        <v>1</v>
      </c>
      <c r="N10367" s="3">
        <f>IF(LEFT(K10367,1)="S",VLOOKUP(K10367,'DANH MỤC'!$B:$D,2,0),VLOOKUP(K10367,'DANH MỤC'!$B:$D,3,0))</f>
        <v>3000000</v>
      </c>
      <c r="O10367">
        <v>10</v>
      </c>
      <c r="P10367" s="3">
        <f>N10367*O10367%*CSDL[[#This Row],[SỐ LƯỢNG]]</f>
        <v>300000</v>
      </c>
      <c r="Q10367" s="3">
        <f t="shared" si="4441"/>
        <v>2700000</v>
      </c>
    </row>
    <row r="10368" spans="1:17" x14ac:dyDescent="0.3">
      <c r="A10368" s="23" t="s">
        <v>5890</v>
      </c>
      <c r="B10368" s="8" t="s">
        <v>5890</v>
      </c>
      <c r="C10368" s="8">
        <v>1</v>
      </c>
      <c r="D10368" s="8" t="s">
        <v>5898</v>
      </c>
      <c r="E10368" s="8" t="s">
        <v>13823</v>
      </c>
      <c r="F10368" s="8" t="str">
        <f>VLOOKUP(E10368,'DANH MỤC'!$F:$G,2,0)</f>
        <v>Nhóm 1</v>
      </c>
      <c r="G10368" s="8" t="s">
        <v>9852</v>
      </c>
      <c r="H10368" t="str">
        <f>VLOOKUP(G10368,'DANH MỤC'!$I:$K,2,0)</f>
        <v>KH 3915</v>
      </c>
      <c r="I10368" t="str">
        <f>VLOOKUP(G10368,'DANH MỤC'!$I:$K,3,0)</f>
        <v>Yên Bái</v>
      </c>
      <c r="J10368" s="8" t="s">
        <v>5939</v>
      </c>
      <c r="K10368" t="str">
        <f>VLOOKUP(J10368,'DANH MỤC'!$A$1:$B$19,2,0)</f>
        <v>Sản phẩm 0001</v>
      </c>
      <c r="L10368" t="s">
        <v>15</v>
      </c>
      <c r="M10368">
        <v>1</v>
      </c>
      <c r="N10368" s="3">
        <f>IF(LEFT(K10368,1)="S",VLOOKUP(K10368,'DANH MỤC'!$B:$D,2,0),VLOOKUP(K10368,'DANH MỤC'!$B:$D,3,0))</f>
        <v>3000000</v>
      </c>
      <c r="O10368">
        <v>5</v>
      </c>
      <c r="P10368" s="3">
        <f>N10368*O10368%*CSDL[[#This Row],[SỐ LƯỢNG]]</f>
        <v>150000</v>
      </c>
      <c r="Q10368" s="3">
        <f t="shared" si="4441"/>
        <v>2850000</v>
      </c>
    </row>
    <row r="10369" spans="1:17" x14ac:dyDescent="0.3">
      <c r="A10369" s="23" t="s">
        <v>5890</v>
      </c>
      <c r="B10369" s="8" t="s">
        <v>5890</v>
      </c>
      <c r="C10369" s="8">
        <v>1</v>
      </c>
      <c r="D10369" s="8" t="s">
        <v>5899</v>
      </c>
      <c r="E10369" s="8" t="s">
        <v>13816</v>
      </c>
      <c r="F10369" s="8" t="str">
        <f>VLOOKUP(E10369,'DANH MỤC'!$F:$G,2,0)</f>
        <v>Nhóm 1</v>
      </c>
      <c r="G10369" s="8" t="s">
        <v>6266</v>
      </c>
      <c r="H10369" t="str">
        <f>VLOOKUP(G10369,'DANH MỤC'!$I:$K,2,0)</f>
        <v>KH 0233</v>
      </c>
      <c r="I10369" t="str">
        <f>VLOOKUP(G10369,'DANH MỤC'!$I:$K,3,0)</f>
        <v>Hà Nam</v>
      </c>
      <c r="J10369" s="8" t="s">
        <v>5939</v>
      </c>
      <c r="K10369" t="str">
        <f>VLOOKUP(J10369,'DANH MỤC'!$A$1:$B$19,2,0)</f>
        <v>Sản phẩm 0001</v>
      </c>
      <c r="L10369" t="s">
        <v>15</v>
      </c>
      <c r="M10369">
        <v>1</v>
      </c>
      <c r="N10369" s="3">
        <f>IF(LEFT(K10369,1)="S",VLOOKUP(K10369,'DANH MỤC'!$B:$D,2,0),VLOOKUP(K10369,'DANH MỤC'!$B:$D,3,0))</f>
        <v>3000000</v>
      </c>
      <c r="O10369">
        <v>5</v>
      </c>
      <c r="P10369" s="3">
        <f>N10369*O10369%*CSDL[[#This Row],[SỐ LƯỢNG]]</f>
        <v>150000</v>
      </c>
      <c r="Q10369" s="3">
        <f t="shared" si="4441"/>
        <v>2850000</v>
      </c>
    </row>
    <row r="10370" spans="1:17" x14ac:dyDescent="0.3">
      <c r="A10370" s="23" t="s">
        <v>5890</v>
      </c>
      <c r="B10370" s="8" t="s">
        <v>5890</v>
      </c>
      <c r="C10370" s="8">
        <v>1</v>
      </c>
      <c r="D10370" s="8" t="s">
        <v>5900</v>
      </c>
      <c r="E10370" s="8" t="s">
        <v>13847</v>
      </c>
      <c r="F10370" s="8" t="str">
        <f>VLOOKUP(E10370,'DANH MỤC'!$F:$G,2,0)</f>
        <v>Nhóm 3</v>
      </c>
      <c r="G10370" s="8" t="s">
        <v>9384</v>
      </c>
      <c r="H10370" t="str">
        <f>VLOOKUP(G10370,'DANH MỤC'!$I:$K,2,0)</f>
        <v>KH 3435</v>
      </c>
      <c r="I10370" t="str">
        <f>VLOOKUP(G10370,'DANH MỤC'!$I:$K,3,0)</f>
        <v>Ninh Bình</v>
      </c>
      <c r="J10370" s="8" t="s">
        <v>5939</v>
      </c>
      <c r="K10370" t="str">
        <f>VLOOKUP(J10370,'DANH MỤC'!$A$1:$B$19,2,0)</f>
        <v>Sản phẩm 0001</v>
      </c>
      <c r="L10370" t="s">
        <v>15</v>
      </c>
      <c r="M10370">
        <v>1</v>
      </c>
      <c r="N10370" s="3">
        <f>IF(LEFT(K10370,1)="S",VLOOKUP(K10370,'DANH MỤC'!$B:$D,2,0),VLOOKUP(K10370,'DANH MỤC'!$B:$D,3,0))</f>
        <v>3000000</v>
      </c>
      <c r="O10370">
        <v>0</v>
      </c>
      <c r="P10370" s="3">
        <f>N10370*O10370%*CSDL[[#This Row],[SỐ LƯỢNG]]</f>
        <v>0</v>
      </c>
      <c r="Q10370" s="3">
        <f t="shared" si="4441"/>
        <v>3000000</v>
      </c>
    </row>
    <row r="10371" spans="1:17" x14ac:dyDescent="0.3">
      <c r="A10371" s="23" t="s">
        <v>5890</v>
      </c>
      <c r="B10371" s="8" t="s">
        <v>5890</v>
      </c>
      <c r="C10371" s="8">
        <v>1</v>
      </c>
      <c r="D10371" s="8" t="s">
        <v>5901</v>
      </c>
      <c r="E10371" s="8" t="s">
        <v>13854</v>
      </c>
      <c r="F10371" s="8" t="str">
        <f>VLOOKUP(E10371,'DANH MỤC'!$F:$G,2,0)</f>
        <v>Nhóm 3</v>
      </c>
      <c r="G10371" s="8" t="s">
        <v>9853</v>
      </c>
      <c r="H10371" t="str">
        <f>VLOOKUP(G10371,'DANH MỤC'!$I:$K,2,0)</f>
        <v>KH 3916</v>
      </c>
      <c r="I10371" t="str">
        <f>VLOOKUP(G10371,'DANH MỤC'!$I:$K,3,0)</f>
        <v>Phú Thọ</v>
      </c>
      <c r="J10371" s="8" t="s">
        <v>5940</v>
      </c>
      <c r="K10371" t="str">
        <f>VLOOKUP(J10371,'DANH MỤC'!$A$1:$B$19,2,0)</f>
        <v>Sản phẩm 0002</v>
      </c>
      <c r="L10371" t="s">
        <v>15</v>
      </c>
      <c r="M10371">
        <v>1</v>
      </c>
      <c r="N10371" s="3">
        <f>IF(LEFT(K10371,1)="S",VLOOKUP(K10371,'DANH MỤC'!$B:$D,2,0),VLOOKUP(K10371,'DANH MỤC'!$B:$D,3,0))</f>
        <v>2000000</v>
      </c>
      <c r="O10371">
        <v>5</v>
      </c>
      <c r="P10371" s="3">
        <f>N10371*O10371%*CSDL[[#This Row],[SỐ LƯỢNG]]</f>
        <v>100000</v>
      </c>
      <c r="Q10371" s="3">
        <f t="shared" ref="Q10371:Q10411" si="4452">N10371*M10371-P10371</f>
        <v>1900000</v>
      </c>
    </row>
    <row r="10372" spans="1:17" x14ac:dyDescent="0.3">
      <c r="A10372" s="23" t="s">
        <v>5890</v>
      </c>
      <c r="B10372" s="8" t="s">
        <v>5890</v>
      </c>
      <c r="C10372" s="8">
        <v>1</v>
      </c>
      <c r="D10372" s="8" t="s">
        <v>5902</v>
      </c>
      <c r="E10372" s="8" t="s">
        <v>13816</v>
      </c>
      <c r="F10372" s="8" t="str">
        <f>VLOOKUP(E10372,'DANH MỤC'!$F:$G,2,0)</f>
        <v>Nhóm 1</v>
      </c>
      <c r="G10372" s="8" t="s">
        <v>9854</v>
      </c>
      <c r="H10372" t="str">
        <f>VLOOKUP(G10372,'DANH MỤC'!$I:$K,2,0)</f>
        <v>KH 3917</v>
      </c>
      <c r="I10372" t="str">
        <f>VLOOKUP(G10372,'DANH MỤC'!$I:$K,3,0)</f>
        <v>Phú Thọ</v>
      </c>
      <c r="J10372" s="8" t="s">
        <v>5940</v>
      </c>
      <c r="K10372" t="str">
        <f>VLOOKUP(J10372,'DANH MỤC'!$A$1:$B$19,2,0)</f>
        <v>Sản phẩm 0002</v>
      </c>
      <c r="L10372" t="s">
        <v>15</v>
      </c>
      <c r="M10372">
        <v>1</v>
      </c>
      <c r="N10372" s="3">
        <f>IF(LEFT(K10372,1)="S",VLOOKUP(K10372,'DANH MỤC'!$B:$D,2,0),VLOOKUP(K10372,'DANH MỤC'!$B:$D,3,0))</f>
        <v>2000000</v>
      </c>
      <c r="O10372">
        <v>0</v>
      </c>
      <c r="P10372" s="3">
        <f>N10372*O10372%*CSDL[[#This Row],[SỐ LƯỢNG]]</f>
        <v>0</v>
      </c>
      <c r="Q10372" s="3">
        <f t="shared" si="4452"/>
        <v>2000000</v>
      </c>
    </row>
    <row r="10373" spans="1:17" x14ac:dyDescent="0.3">
      <c r="A10373" s="23" t="s">
        <v>5890</v>
      </c>
      <c r="B10373" s="8" t="s">
        <v>5890</v>
      </c>
      <c r="C10373" s="8">
        <v>1</v>
      </c>
      <c r="D10373" s="8" t="s">
        <v>5903</v>
      </c>
      <c r="E10373" s="8" t="s">
        <v>13816</v>
      </c>
      <c r="F10373" s="8" t="str">
        <f>VLOOKUP(E10373,'DANH MỤC'!$F:$G,2,0)</f>
        <v>Nhóm 1</v>
      </c>
      <c r="G10373" s="8" t="s">
        <v>9855</v>
      </c>
      <c r="H10373" t="str">
        <f>VLOOKUP(G10373,'DANH MỤC'!$I:$K,2,0)</f>
        <v>KH 3918</v>
      </c>
      <c r="I10373" t="str">
        <f>VLOOKUP(G10373,'DANH MỤC'!$I:$K,3,0)</f>
        <v>Quảng Nam</v>
      </c>
      <c r="J10373" s="8" t="s">
        <v>5940</v>
      </c>
      <c r="K10373" t="str">
        <f>VLOOKUP(J10373,'DANH MỤC'!$A$1:$B$19,2,0)</f>
        <v>Sản phẩm 0002</v>
      </c>
      <c r="L10373" t="s">
        <v>15</v>
      </c>
      <c r="M10373">
        <v>1</v>
      </c>
      <c r="N10373" s="3">
        <f>IF(LEFT(K10373,1)="S",VLOOKUP(K10373,'DANH MỤC'!$B:$D,2,0),VLOOKUP(K10373,'DANH MỤC'!$B:$D,3,0))</f>
        <v>2000000</v>
      </c>
      <c r="O10373">
        <v>0</v>
      </c>
      <c r="P10373" s="3">
        <f>N10373*O10373%*CSDL[[#This Row],[SỐ LƯỢNG]]</f>
        <v>0</v>
      </c>
      <c r="Q10373" s="3">
        <f t="shared" si="4452"/>
        <v>2000000</v>
      </c>
    </row>
    <row r="10374" spans="1:17" x14ac:dyDescent="0.3">
      <c r="A10374" s="23" t="str">
        <f>A10373</f>
        <v>02/01/2019</v>
      </c>
      <c r="B10374" s="8" t="str">
        <f>B10373</f>
        <v>02/01/2019</v>
      </c>
      <c r="C10374" s="8">
        <v>1</v>
      </c>
      <c r="D10374" s="8" t="str">
        <f>D10373</f>
        <v>DH9169</v>
      </c>
      <c r="E10374" s="8" t="str">
        <f>E10373</f>
        <v>luyen.dam</v>
      </c>
      <c r="F10374" s="8" t="str">
        <f>VLOOKUP(E10374,'DANH MỤC'!$F:$G,2,0)</f>
        <v>Nhóm 1</v>
      </c>
      <c r="G10374" s="8" t="str">
        <f>G10373</f>
        <v>KH3918</v>
      </c>
      <c r="H10374" t="str">
        <f>VLOOKUP(G10374,'DANH MỤC'!$I:$K,2,0)</f>
        <v>KH 3918</v>
      </c>
      <c r="I10374" t="str">
        <f>VLOOKUP(G10374,'DANH MỤC'!$I:$K,3,0)</f>
        <v>Quảng Nam</v>
      </c>
      <c r="J10374" s="8" t="s">
        <v>5939</v>
      </c>
      <c r="K10374" t="str">
        <f>VLOOKUP(J10374,'DANH MỤC'!$A$1:$B$19,2,0)</f>
        <v>Sản phẩm 0001</v>
      </c>
      <c r="L10374" t="s">
        <v>15</v>
      </c>
      <c r="M10374">
        <v>1</v>
      </c>
      <c r="N10374" s="3">
        <f>IF(LEFT(K10374,1)="S",VLOOKUP(K10374,'DANH MỤC'!$B:$D,2,0),VLOOKUP(K10374,'DANH MỤC'!$B:$D,3,0))</f>
        <v>3000000</v>
      </c>
      <c r="O10374">
        <v>20</v>
      </c>
      <c r="P10374" s="3">
        <f>N10374*O10374%*CSDL[[#This Row],[SỐ LƯỢNG]]</f>
        <v>600000</v>
      </c>
      <c r="Q10374" s="3">
        <f t="shared" si="4452"/>
        <v>2400000</v>
      </c>
    </row>
    <row r="10375" spans="1:17" x14ac:dyDescent="0.3">
      <c r="A10375" s="23" t="s">
        <v>5890</v>
      </c>
      <c r="B10375" s="8" t="s">
        <v>5890</v>
      </c>
      <c r="C10375" s="8">
        <v>1</v>
      </c>
      <c r="D10375" s="8" t="s">
        <v>5904</v>
      </c>
      <c r="E10375" s="8" t="s">
        <v>13833</v>
      </c>
      <c r="F10375" s="8" t="str">
        <f>VLOOKUP(E10375,'DANH MỤC'!$F:$G,2,0)</f>
        <v>Nhóm 2</v>
      </c>
      <c r="G10375" s="8" t="s">
        <v>8337</v>
      </c>
      <c r="H10375" t="str">
        <f>VLOOKUP(G10375,'DANH MỤC'!$I:$K,2,0)</f>
        <v>KH 2352</v>
      </c>
      <c r="I10375" t="str">
        <f>VLOOKUP(G10375,'DANH MỤC'!$I:$K,3,0)</f>
        <v>Hồ Chí Minh</v>
      </c>
      <c r="J10375" s="8" t="s">
        <v>5939</v>
      </c>
      <c r="K10375" t="str">
        <f>VLOOKUP(J10375,'DANH MỤC'!$A$1:$B$19,2,0)</f>
        <v>Sản phẩm 0001</v>
      </c>
      <c r="L10375" t="s">
        <v>15</v>
      </c>
      <c r="M10375">
        <v>1</v>
      </c>
      <c r="N10375" s="3">
        <f>IF(LEFT(K10375,1)="S",VLOOKUP(K10375,'DANH MỤC'!$B:$D,2,0),VLOOKUP(K10375,'DANH MỤC'!$B:$D,3,0))</f>
        <v>3000000</v>
      </c>
      <c r="O10375">
        <v>10</v>
      </c>
      <c r="P10375" s="3">
        <f>N10375*O10375%*CSDL[[#This Row],[SỐ LƯỢNG]]</f>
        <v>300000</v>
      </c>
      <c r="Q10375" s="3">
        <f t="shared" si="4452"/>
        <v>2700000</v>
      </c>
    </row>
    <row r="10376" spans="1:17" x14ac:dyDescent="0.3">
      <c r="A10376" s="23" t="s">
        <v>5890</v>
      </c>
      <c r="B10376" s="8" t="s">
        <v>5890</v>
      </c>
      <c r="C10376" s="8">
        <v>1</v>
      </c>
      <c r="D10376" s="8" t="s">
        <v>5905</v>
      </c>
      <c r="E10376" s="8" t="s">
        <v>13847</v>
      </c>
      <c r="F10376" s="8" t="str">
        <f>VLOOKUP(E10376,'DANH MỤC'!$F:$G,2,0)</f>
        <v>Nhóm 3</v>
      </c>
      <c r="G10376" s="8" t="s">
        <v>9856</v>
      </c>
      <c r="H10376" t="str">
        <f>VLOOKUP(G10376,'DANH MỤC'!$I:$K,2,0)</f>
        <v>KH 3919</v>
      </c>
      <c r="I10376" t="str">
        <f>VLOOKUP(G10376,'DANH MỤC'!$I:$K,3,0)</f>
        <v>Lào Cai</v>
      </c>
      <c r="J10376" s="8" t="s">
        <v>5939</v>
      </c>
      <c r="K10376" t="str">
        <f>VLOOKUP(J10376,'DANH MỤC'!$A$1:$B$19,2,0)</f>
        <v>Sản phẩm 0001</v>
      </c>
      <c r="L10376" t="s">
        <v>15</v>
      </c>
      <c r="M10376">
        <v>1</v>
      </c>
      <c r="N10376" s="3">
        <f>IF(LEFT(K10376,1)="S",VLOOKUP(K10376,'DANH MỤC'!$B:$D,2,0),VLOOKUP(K10376,'DANH MỤC'!$B:$D,3,0))</f>
        <v>3000000</v>
      </c>
      <c r="O10376">
        <v>0</v>
      </c>
      <c r="P10376" s="3">
        <f>N10376*O10376%*CSDL[[#This Row],[SỐ LƯỢNG]]</f>
        <v>0</v>
      </c>
      <c r="Q10376" s="3">
        <f t="shared" si="4452"/>
        <v>3000000</v>
      </c>
    </row>
    <row r="10377" spans="1:17" x14ac:dyDescent="0.3">
      <c r="A10377" s="23" t="s">
        <v>5890</v>
      </c>
      <c r="B10377" s="8" t="s">
        <v>5890</v>
      </c>
      <c r="C10377" s="8">
        <v>1</v>
      </c>
      <c r="D10377" s="8" t="s">
        <v>5906</v>
      </c>
      <c r="E10377" s="8" t="s">
        <v>13847</v>
      </c>
      <c r="F10377" s="8" t="str">
        <f>VLOOKUP(E10377,'DANH MỤC'!$F:$G,2,0)</f>
        <v>Nhóm 3</v>
      </c>
      <c r="G10377" s="8" t="s">
        <v>9857</v>
      </c>
      <c r="H10377" t="str">
        <f>VLOOKUP(G10377,'DANH MỤC'!$I:$K,2,0)</f>
        <v>KH 3920</v>
      </c>
      <c r="I10377" t="str">
        <f>VLOOKUP(G10377,'DANH MỤC'!$I:$K,3,0)</f>
        <v>Hậu Giang</v>
      </c>
      <c r="J10377" s="8" t="s">
        <v>5940</v>
      </c>
      <c r="K10377" t="str">
        <f>VLOOKUP(J10377,'DANH MỤC'!$A$1:$B$19,2,0)</f>
        <v>Sản phẩm 0002</v>
      </c>
      <c r="L10377" t="s">
        <v>15</v>
      </c>
      <c r="M10377">
        <v>1</v>
      </c>
      <c r="N10377" s="3">
        <f>IF(LEFT(K10377,1)="S",VLOOKUP(K10377,'DANH MỤC'!$B:$D,2,0),VLOOKUP(K10377,'DANH MỤC'!$B:$D,3,0))</f>
        <v>2000000</v>
      </c>
      <c r="O10377">
        <v>20</v>
      </c>
      <c r="P10377" s="3">
        <f>N10377*O10377%*CSDL[[#This Row],[SỐ LƯỢNG]]</f>
        <v>400000</v>
      </c>
      <c r="Q10377" s="3">
        <f t="shared" si="4452"/>
        <v>1600000</v>
      </c>
    </row>
    <row r="10378" spans="1:17" x14ac:dyDescent="0.3">
      <c r="A10378" s="23" t="s">
        <v>5890</v>
      </c>
      <c r="B10378" s="8" t="s">
        <v>5890</v>
      </c>
      <c r="C10378" s="8">
        <v>1</v>
      </c>
      <c r="D10378" s="8" t="s">
        <v>5907</v>
      </c>
      <c r="E10378" s="8" t="s">
        <v>13847</v>
      </c>
      <c r="F10378" s="8" t="str">
        <f>VLOOKUP(E10378,'DANH MỤC'!$F:$G,2,0)</f>
        <v>Nhóm 3</v>
      </c>
      <c r="G10378" s="8" t="s">
        <v>9858</v>
      </c>
      <c r="H10378" t="str">
        <f>VLOOKUP(G10378,'DANH MỤC'!$I:$K,2,0)</f>
        <v>KH 3921</v>
      </c>
      <c r="I10378" t="str">
        <f>VLOOKUP(G10378,'DANH MỤC'!$I:$K,3,0)</f>
        <v>Sóc Trăng</v>
      </c>
      <c r="J10378" s="8" t="s">
        <v>5939</v>
      </c>
      <c r="K10378" t="str">
        <f>VLOOKUP(J10378,'DANH MỤC'!$A$1:$B$19,2,0)</f>
        <v>Sản phẩm 0001</v>
      </c>
      <c r="L10378" t="s">
        <v>15</v>
      </c>
      <c r="M10378">
        <v>1</v>
      </c>
      <c r="N10378" s="3">
        <f>IF(LEFT(K10378,1)="S",VLOOKUP(K10378,'DANH MỤC'!$B:$D,2,0),VLOOKUP(K10378,'DANH MỤC'!$B:$D,3,0))</f>
        <v>3000000</v>
      </c>
      <c r="O10378">
        <v>20</v>
      </c>
      <c r="P10378" s="3">
        <f>N10378*O10378%*CSDL[[#This Row],[SỐ LƯỢNG]]</f>
        <v>600000</v>
      </c>
      <c r="Q10378" s="3">
        <f t="shared" si="4452"/>
        <v>2400000</v>
      </c>
    </row>
    <row r="10379" spans="1:17" x14ac:dyDescent="0.3">
      <c r="A10379" s="23" t="s">
        <v>5890</v>
      </c>
      <c r="B10379" s="8" t="s">
        <v>5890</v>
      </c>
      <c r="C10379" s="8">
        <v>1</v>
      </c>
      <c r="D10379" s="8" t="s">
        <v>5908</v>
      </c>
      <c r="E10379" s="8" t="s">
        <v>13847</v>
      </c>
      <c r="F10379" s="8" t="str">
        <f>VLOOKUP(E10379,'DANH MỤC'!$F:$G,2,0)</f>
        <v>Nhóm 3</v>
      </c>
      <c r="G10379" s="8" t="s">
        <v>6607</v>
      </c>
      <c r="H10379" t="str">
        <f>VLOOKUP(G10379,'DANH MỤC'!$I:$K,2,0)</f>
        <v>KH 0574</v>
      </c>
      <c r="I10379" t="str">
        <f>VLOOKUP(G10379,'DANH MỤC'!$I:$K,3,0)</f>
        <v>Bắc Kạn</v>
      </c>
      <c r="J10379" s="8" t="s">
        <v>5939</v>
      </c>
      <c r="K10379" t="str">
        <f>VLOOKUP(J10379,'DANH MỤC'!$A$1:$B$19,2,0)</f>
        <v>Sản phẩm 0001</v>
      </c>
      <c r="L10379" t="s">
        <v>15</v>
      </c>
      <c r="M10379">
        <v>1</v>
      </c>
      <c r="N10379" s="3">
        <f>IF(LEFT(K10379,1)="S",VLOOKUP(K10379,'DANH MỤC'!$B:$D,2,0),VLOOKUP(K10379,'DANH MỤC'!$B:$D,3,0))</f>
        <v>3000000</v>
      </c>
      <c r="O10379">
        <v>0</v>
      </c>
      <c r="P10379" s="3">
        <f>N10379*O10379%*CSDL[[#This Row],[SỐ LƯỢNG]]</f>
        <v>0</v>
      </c>
      <c r="Q10379" s="3">
        <f t="shared" si="4452"/>
        <v>3000000</v>
      </c>
    </row>
    <row r="10380" spans="1:17" x14ac:dyDescent="0.3">
      <c r="A10380" s="23" t="s">
        <v>5890</v>
      </c>
      <c r="B10380" s="8" t="s">
        <v>5890</v>
      </c>
      <c r="C10380" s="8">
        <v>1</v>
      </c>
      <c r="D10380" s="8" t="s">
        <v>5909</v>
      </c>
      <c r="E10380" s="8" t="s">
        <v>13816</v>
      </c>
      <c r="F10380" s="8" t="str">
        <f>VLOOKUP(E10380,'DANH MỤC'!$F:$G,2,0)</f>
        <v>Nhóm 1</v>
      </c>
      <c r="G10380" s="8" t="s">
        <v>9555</v>
      </c>
      <c r="H10380" t="str">
        <f>VLOOKUP(G10380,'DANH MỤC'!$I:$K,2,0)</f>
        <v>KH 3609</v>
      </c>
      <c r="I10380" t="str">
        <f>VLOOKUP(G10380,'DANH MỤC'!$I:$K,3,0)</f>
        <v>Nghệ An</v>
      </c>
      <c r="J10380" s="8" t="s">
        <v>19</v>
      </c>
      <c r="K10380" t="str">
        <f>VLOOKUP(J10380,'DANH MỤC'!$A$1:$B$19,2,0)</f>
        <v>Sản phẩm 0003</v>
      </c>
      <c r="L10380" t="s">
        <v>15</v>
      </c>
      <c r="M10380">
        <v>1</v>
      </c>
      <c r="N10380" s="3">
        <f>IF(LEFT(K10380,1)="S",VLOOKUP(K10380,'DANH MỤC'!$B:$D,2,0),VLOOKUP(K10380,'DANH MỤC'!$B:$D,3,0))</f>
        <v>2500000</v>
      </c>
      <c r="O10380">
        <v>10</v>
      </c>
      <c r="P10380" s="3">
        <f>N10380*O10380%*CSDL[[#This Row],[SỐ LƯỢNG]]</f>
        <v>250000</v>
      </c>
      <c r="Q10380" s="3">
        <f t="shared" si="4452"/>
        <v>2250000</v>
      </c>
    </row>
    <row r="10381" spans="1:17" x14ac:dyDescent="0.3">
      <c r="A10381" s="23" t="s">
        <v>5890</v>
      </c>
      <c r="B10381" s="8" t="s">
        <v>5890</v>
      </c>
      <c r="C10381" s="8">
        <v>1</v>
      </c>
      <c r="D10381" s="8" t="s">
        <v>5910</v>
      </c>
      <c r="E10381" s="8" t="s">
        <v>13822</v>
      </c>
      <c r="F10381" s="8" t="str">
        <f>VLOOKUP(E10381,'DANH MỤC'!$F:$G,2,0)</f>
        <v>Nhóm 1</v>
      </c>
      <c r="G10381" s="8" t="s">
        <v>9859</v>
      </c>
      <c r="H10381" t="str">
        <f>VLOOKUP(G10381,'DANH MỤC'!$I:$K,2,0)</f>
        <v>KH 3922</v>
      </c>
      <c r="I10381" t="str">
        <f>VLOOKUP(G10381,'DANH MỤC'!$I:$K,3,0)</f>
        <v>Cà Mau</v>
      </c>
      <c r="J10381" s="8" t="s">
        <v>14</v>
      </c>
      <c r="K10381" t="str">
        <f>VLOOKUP(J10381,'DANH MỤC'!$A$1:$B$19,2,0)</f>
        <v>Sản phẩm 0004</v>
      </c>
      <c r="L10381" t="s">
        <v>15</v>
      </c>
      <c r="M10381">
        <v>1</v>
      </c>
      <c r="N10381" s="3">
        <f>IF(LEFT(K10381,1)="S",VLOOKUP(K10381,'DANH MỤC'!$B:$D,2,0),VLOOKUP(K10381,'DANH MỤC'!$B:$D,3,0))</f>
        <v>3500000</v>
      </c>
      <c r="O10381">
        <v>20</v>
      </c>
      <c r="P10381" s="3">
        <f>N10381*O10381%*CSDL[[#This Row],[SỐ LƯỢNG]]</f>
        <v>700000</v>
      </c>
      <c r="Q10381" s="3">
        <f t="shared" si="4452"/>
        <v>2800000</v>
      </c>
    </row>
    <row r="10382" spans="1:17" x14ac:dyDescent="0.3">
      <c r="A10382" s="23" t="s">
        <v>5890</v>
      </c>
      <c r="B10382" s="8" t="s">
        <v>5890</v>
      </c>
      <c r="C10382" s="8">
        <v>1</v>
      </c>
      <c r="D10382" s="8" t="s">
        <v>5911</v>
      </c>
      <c r="E10382" s="8" t="s">
        <v>13833</v>
      </c>
      <c r="F10382" s="8" t="str">
        <f>VLOOKUP(E10382,'DANH MỤC'!$F:$G,2,0)</f>
        <v>Nhóm 2</v>
      </c>
      <c r="G10382" s="8" t="s">
        <v>9203</v>
      </c>
      <c r="H10382" t="str">
        <f>VLOOKUP(G10382,'DANH MỤC'!$I:$K,2,0)</f>
        <v>KH 3250</v>
      </c>
      <c r="I10382" t="str">
        <f>VLOOKUP(G10382,'DANH MỤC'!$I:$K,3,0)</f>
        <v>Khánh Hòa</v>
      </c>
      <c r="J10382" s="8" t="s">
        <v>5939</v>
      </c>
      <c r="K10382" t="str">
        <f>VLOOKUP(J10382,'DANH MỤC'!$A$1:$B$19,2,0)</f>
        <v>Sản phẩm 0001</v>
      </c>
      <c r="L10382" t="s">
        <v>15</v>
      </c>
      <c r="M10382">
        <v>1</v>
      </c>
      <c r="N10382" s="3">
        <f>IF(LEFT(K10382,1)="S",VLOOKUP(K10382,'DANH MỤC'!$B:$D,2,0),VLOOKUP(K10382,'DANH MỤC'!$B:$D,3,0))</f>
        <v>3000000</v>
      </c>
      <c r="O10382">
        <v>0</v>
      </c>
      <c r="P10382" s="3">
        <f>N10382*O10382%*CSDL[[#This Row],[SỐ LƯỢNG]]</f>
        <v>0</v>
      </c>
      <c r="Q10382" s="3">
        <f t="shared" si="4452"/>
        <v>3000000</v>
      </c>
    </row>
    <row r="10383" spans="1:17" x14ac:dyDescent="0.3">
      <c r="A10383" s="23" t="s">
        <v>5890</v>
      </c>
      <c r="B10383" s="8" t="s">
        <v>5890</v>
      </c>
      <c r="C10383" s="8">
        <v>1</v>
      </c>
      <c r="D10383" s="8" t="s">
        <v>5912</v>
      </c>
      <c r="E10383" s="8" t="s">
        <v>13814</v>
      </c>
      <c r="F10383" s="8" t="str">
        <f>VLOOKUP(E10383,'DANH MỤC'!$F:$G,2,0)</f>
        <v>Nhóm 1</v>
      </c>
      <c r="G10383" s="8" t="s">
        <v>9705</v>
      </c>
      <c r="H10383" t="str">
        <f>VLOOKUP(G10383,'DANH MỤC'!$I:$K,2,0)</f>
        <v>KH 3761</v>
      </c>
      <c r="I10383" t="str">
        <f>VLOOKUP(G10383,'DANH MỤC'!$I:$K,3,0)</f>
        <v>Hậu Giang</v>
      </c>
      <c r="J10383" s="8" t="s">
        <v>5940</v>
      </c>
      <c r="K10383" t="str">
        <f>VLOOKUP(J10383,'DANH MỤC'!$A$1:$B$19,2,0)</f>
        <v>Sản phẩm 0002</v>
      </c>
      <c r="L10383" t="s">
        <v>15</v>
      </c>
      <c r="M10383">
        <v>1</v>
      </c>
      <c r="N10383" s="3">
        <f>IF(LEFT(K10383,1)="S",VLOOKUP(K10383,'DANH MỤC'!$B:$D,2,0),VLOOKUP(K10383,'DANH MỤC'!$B:$D,3,0))</f>
        <v>2000000</v>
      </c>
      <c r="O10383">
        <v>0</v>
      </c>
      <c r="P10383" s="3">
        <f>N10383*O10383%*CSDL[[#This Row],[SỐ LƯỢNG]]</f>
        <v>0</v>
      </c>
      <c r="Q10383" s="3">
        <f t="shared" si="4452"/>
        <v>2000000</v>
      </c>
    </row>
    <row r="10384" spans="1:17" x14ac:dyDescent="0.3">
      <c r="A10384" s="23" t="s">
        <v>5890</v>
      </c>
      <c r="B10384" s="8" t="s">
        <v>5890</v>
      </c>
      <c r="C10384" s="8">
        <v>1</v>
      </c>
      <c r="D10384" s="8" t="s">
        <v>5913</v>
      </c>
      <c r="E10384" s="8" t="s">
        <v>13839</v>
      </c>
      <c r="F10384" s="8" t="str">
        <f>VLOOKUP(E10384,'DANH MỤC'!$F:$G,2,0)</f>
        <v>Nhóm 2</v>
      </c>
      <c r="G10384" s="8" t="s">
        <v>9418</v>
      </c>
      <c r="H10384" t="str">
        <f>VLOOKUP(G10384,'DANH MỤC'!$I:$K,2,0)</f>
        <v>KH 3469</v>
      </c>
      <c r="I10384" t="str">
        <f>VLOOKUP(G10384,'DANH MỤC'!$I:$K,3,0)</f>
        <v>Nghệ An</v>
      </c>
      <c r="J10384" s="8" t="s">
        <v>19</v>
      </c>
      <c r="K10384" t="str">
        <f>VLOOKUP(J10384,'DANH MỤC'!$A$1:$B$19,2,0)</f>
        <v>Sản phẩm 0003</v>
      </c>
      <c r="L10384" t="s">
        <v>15</v>
      </c>
      <c r="M10384">
        <v>1</v>
      </c>
      <c r="N10384" s="3">
        <f>IF(LEFT(K10384,1)="S",VLOOKUP(K10384,'DANH MỤC'!$B:$D,2,0),VLOOKUP(K10384,'DANH MỤC'!$B:$D,3,0))</f>
        <v>2500000</v>
      </c>
      <c r="O10384">
        <v>10</v>
      </c>
      <c r="P10384" s="3">
        <f>N10384*O10384%*CSDL[[#This Row],[SỐ LƯỢNG]]</f>
        <v>250000</v>
      </c>
      <c r="Q10384" s="3">
        <f t="shared" si="4452"/>
        <v>2250000</v>
      </c>
    </row>
    <row r="10385" spans="1:17" x14ac:dyDescent="0.3">
      <c r="A10385" s="23" t="s">
        <v>5890</v>
      </c>
      <c r="B10385" s="8" t="s">
        <v>5890</v>
      </c>
      <c r="C10385" s="8">
        <v>1</v>
      </c>
      <c r="D10385" s="8" t="s">
        <v>5914</v>
      </c>
      <c r="E10385" s="8" t="s">
        <v>13822</v>
      </c>
      <c r="F10385" s="8" t="str">
        <f>VLOOKUP(E10385,'DANH MỤC'!$F:$G,2,0)</f>
        <v>Nhóm 1</v>
      </c>
      <c r="G10385" s="8" t="s">
        <v>9543</v>
      </c>
      <c r="H10385" t="str">
        <f>VLOOKUP(G10385,'DANH MỤC'!$I:$K,2,0)</f>
        <v>KH 3596</v>
      </c>
      <c r="I10385" t="str">
        <f>VLOOKUP(G10385,'DANH MỤC'!$I:$K,3,0)</f>
        <v>Tây Ninh</v>
      </c>
      <c r="J10385" s="8" t="s">
        <v>5939</v>
      </c>
      <c r="K10385" t="str">
        <f>VLOOKUP(J10385,'DANH MỤC'!$A$1:$B$19,2,0)</f>
        <v>Sản phẩm 0001</v>
      </c>
      <c r="L10385" t="s">
        <v>15</v>
      </c>
      <c r="M10385">
        <v>1</v>
      </c>
      <c r="N10385" s="3">
        <f>IF(LEFT(K10385,1)="S",VLOOKUP(K10385,'DANH MỤC'!$B:$D,2,0),VLOOKUP(K10385,'DANH MỤC'!$B:$D,3,0))</f>
        <v>3000000</v>
      </c>
      <c r="O10385">
        <v>0</v>
      </c>
      <c r="P10385" s="3">
        <f>N10385*O10385%*CSDL[[#This Row],[SỐ LƯỢNG]]</f>
        <v>0</v>
      </c>
      <c r="Q10385" s="3">
        <f t="shared" si="4452"/>
        <v>3000000</v>
      </c>
    </row>
    <row r="10386" spans="1:17" x14ac:dyDescent="0.3">
      <c r="A10386" s="23" t="s">
        <v>5890</v>
      </c>
      <c r="B10386" s="8" t="s">
        <v>5890</v>
      </c>
      <c r="C10386" s="8">
        <v>1</v>
      </c>
      <c r="D10386" s="8" t="s">
        <v>5915</v>
      </c>
      <c r="E10386" s="8" t="s">
        <v>13839</v>
      </c>
      <c r="F10386" s="8" t="str">
        <f>VLOOKUP(E10386,'DANH MỤC'!$F:$G,2,0)</f>
        <v>Nhóm 2</v>
      </c>
      <c r="G10386" s="8" t="s">
        <v>9221</v>
      </c>
      <c r="H10386" t="str">
        <f>VLOOKUP(G10386,'DANH MỤC'!$I:$K,2,0)</f>
        <v>KH 3268</v>
      </c>
      <c r="I10386" t="str">
        <f>VLOOKUP(G10386,'DANH MỤC'!$I:$K,3,0)</f>
        <v>Quảng Trị</v>
      </c>
      <c r="J10386" s="8" t="s">
        <v>5939</v>
      </c>
      <c r="K10386" t="str">
        <f>VLOOKUP(J10386,'DANH MỤC'!$A$1:$B$19,2,0)</f>
        <v>Sản phẩm 0001</v>
      </c>
      <c r="L10386" t="s">
        <v>15</v>
      </c>
      <c r="M10386">
        <v>1</v>
      </c>
      <c r="N10386" s="3">
        <f>IF(LEFT(K10386,1)="S",VLOOKUP(K10386,'DANH MỤC'!$B:$D,2,0),VLOOKUP(K10386,'DANH MỤC'!$B:$D,3,0))</f>
        <v>3000000</v>
      </c>
      <c r="O10386">
        <v>0</v>
      </c>
      <c r="P10386" s="3">
        <f>N10386*O10386%*CSDL[[#This Row],[SỐ LƯỢNG]]</f>
        <v>0</v>
      </c>
      <c r="Q10386" s="3">
        <f t="shared" si="4452"/>
        <v>3000000</v>
      </c>
    </row>
    <row r="10387" spans="1:17" x14ac:dyDescent="0.3">
      <c r="A10387" s="23" t="s">
        <v>5890</v>
      </c>
      <c r="B10387" s="8" t="s">
        <v>5890</v>
      </c>
      <c r="C10387" s="8">
        <v>1</v>
      </c>
      <c r="D10387" s="8" t="s">
        <v>5916</v>
      </c>
      <c r="E10387" s="8" t="s">
        <v>13816</v>
      </c>
      <c r="F10387" s="8" t="str">
        <f>VLOOKUP(E10387,'DANH MỤC'!$F:$G,2,0)</f>
        <v>Nhóm 1</v>
      </c>
      <c r="G10387" s="8" t="s">
        <v>6412</v>
      </c>
      <c r="H10387" t="str">
        <f>VLOOKUP(G10387,'DANH MỤC'!$I:$K,2,0)</f>
        <v>KH 0379</v>
      </c>
      <c r="I10387" t="str">
        <f>VLOOKUP(G10387,'DANH MỤC'!$I:$K,3,0)</f>
        <v>Hậu Giang</v>
      </c>
      <c r="J10387" s="8" t="s">
        <v>5940</v>
      </c>
      <c r="K10387" t="str">
        <f>VLOOKUP(J10387,'DANH MỤC'!$A$1:$B$19,2,0)</f>
        <v>Sản phẩm 0002</v>
      </c>
      <c r="L10387" t="s">
        <v>15</v>
      </c>
      <c r="M10387">
        <v>1</v>
      </c>
      <c r="N10387" s="3">
        <f>IF(LEFT(K10387,1)="S",VLOOKUP(K10387,'DANH MỤC'!$B:$D,2,0),VLOOKUP(K10387,'DANH MỤC'!$B:$D,3,0))</f>
        <v>2000000</v>
      </c>
      <c r="O10387">
        <v>10</v>
      </c>
      <c r="P10387" s="3">
        <f>N10387*O10387%*CSDL[[#This Row],[SỐ LƯỢNG]]</f>
        <v>200000</v>
      </c>
      <c r="Q10387" s="3">
        <f t="shared" si="4452"/>
        <v>1800000</v>
      </c>
    </row>
    <row r="10388" spans="1:17" x14ac:dyDescent="0.3">
      <c r="A10388" s="23" t="s">
        <v>5917</v>
      </c>
      <c r="B10388" s="8" t="s">
        <v>5917</v>
      </c>
      <c r="C10388" s="8">
        <v>1</v>
      </c>
      <c r="D10388" s="8" t="s">
        <v>5918</v>
      </c>
      <c r="E10388" s="8" t="s">
        <v>13823</v>
      </c>
      <c r="F10388" s="8" t="str">
        <f>VLOOKUP(E10388,'DANH MỤC'!$F:$G,2,0)</f>
        <v>Nhóm 1</v>
      </c>
      <c r="G10388" s="8" t="s">
        <v>6920</v>
      </c>
      <c r="H10388" t="str">
        <f>VLOOKUP(G10388,'DANH MỤC'!$I:$K,2,0)</f>
        <v>KH 0891</v>
      </c>
      <c r="I10388" t="str">
        <f>VLOOKUP(G10388,'DANH MỤC'!$I:$K,3,0)</f>
        <v>Đà Nẵng</v>
      </c>
      <c r="J10388" s="8" t="s">
        <v>5939</v>
      </c>
      <c r="K10388" t="str">
        <f>VLOOKUP(J10388,'DANH MỤC'!$A$1:$B$19,2,0)</f>
        <v>Sản phẩm 0001</v>
      </c>
      <c r="L10388" t="s">
        <v>15</v>
      </c>
      <c r="M10388">
        <v>1</v>
      </c>
      <c r="N10388" s="3">
        <f>IF(LEFT(K10388,1)="S",VLOOKUP(K10388,'DANH MỤC'!$B:$D,2,0),VLOOKUP(K10388,'DANH MỤC'!$B:$D,3,0))</f>
        <v>3000000</v>
      </c>
      <c r="O10388">
        <v>5</v>
      </c>
      <c r="P10388" s="3">
        <f>N10388*O10388%*CSDL[[#This Row],[SỐ LƯỢNG]]</f>
        <v>150000</v>
      </c>
      <c r="Q10388" s="3">
        <f t="shared" si="4452"/>
        <v>2850000</v>
      </c>
    </row>
    <row r="10389" spans="1:17" x14ac:dyDescent="0.3">
      <c r="A10389" s="23" t="s">
        <v>5917</v>
      </c>
      <c r="B10389" s="8" t="s">
        <v>5917</v>
      </c>
      <c r="C10389" s="8">
        <v>1</v>
      </c>
      <c r="D10389" s="8" t="s">
        <v>5919</v>
      </c>
      <c r="E10389" s="8" t="s">
        <v>13847</v>
      </c>
      <c r="F10389" s="8" t="str">
        <f>VLOOKUP(E10389,'DANH MỤC'!$F:$G,2,0)</f>
        <v>Nhóm 3</v>
      </c>
      <c r="G10389" s="8" t="s">
        <v>9479</v>
      </c>
      <c r="H10389" t="str">
        <f>VLOOKUP(G10389,'DANH MỤC'!$I:$K,2,0)</f>
        <v>KH 3531</v>
      </c>
      <c r="I10389" t="str">
        <f>VLOOKUP(G10389,'DANH MỤC'!$I:$K,3,0)</f>
        <v>Bắc Ninh</v>
      </c>
      <c r="J10389" s="8" t="s">
        <v>19</v>
      </c>
      <c r="K10389" t="str">
        <f>VLOOKUP(J10389,'DANH MỤC'!$A$1:$B$19,2,0)</f>
        <v>Sản phẩm 0003</v>
      </c>
      <c r="L10389" t="s">
        <v>15</v>
      </c>
      <c r="M10389">
        <v>1</v>
      </c>
      <c r="N10389" s="3">
        <f>IF(LEFT(K10389,1)="S",VLOOKUP(K10389,'DANH MỤC'!$B:$D,2,0),VLOOKUP(K10389,'DANH MỤC'!$B:$D,3,0))</f>
        <v>2500000</v>
      </c>
      <c r="O10389">
        <v>5</v>
      </c>
      <c r="P10389" s="3">
        <f>N10389*O10389%*CSDL[[#This Row],[SỐ LƯỢNG]]</f>
        <v>125000</v>
      </c>
      <c r="Q10389" s="3">
        <f t="shared" si="4452"/>
        <v>2375000</v>
      </c>
    </row>
    <row r="10390" spans="1:17" x14ac:dyDescent="0.3">
      <c r="A10390" s="23" t="s">
        <v>5917</v>
      </c>
      <c r="B10390" s="8" t="s">
        <v>5917</v>
      </c>
      <c r="C10390" s="8">
        <v>1</v>
      </c>
      <c r="D10390" s="8" t="s">
        <v>5920</v>
      </c>
      <c r="E10390" s="8" t="s">
        <v>13819</v>
      </c>
      <c r="F10390" s="8" t="str">
        <f>VLOOKUP(E10390,'DANH MỤC'!$F:$G,2,0)</f>
        <v>Nhóm 1</v>
      </c>
      <c r="G10390" s="8" t="s">
        <v>8789</v>
      </c>
      <c r="H10390" t="str">
        <f>VLOOKUP(G10390,'DANH MỤC'!$I:$K,2,0)</f>
        <v>KH 2819</v>
      </c>
      <c r="I10390" t="str">
        <f>VLOOKUP(G10390,'DANH MỤC'!$I:$K,3,0)</f>
        <v>Bình Dương</v>
      </c>
      <c r="J10390" s="8" t="s">
        <v>19</v>
      </c>
      <c r="K10390" t="str">
        <f>VLOOKUP(J10390,'DANH MỤC'!$A$1:$B$19,2,0)</f>
        <v>Sản phẩm 0003</v>
      </c>
      <c r="L10390" t="s">
        <v>15</v>
      </c>
      <c r="M10390">
        <v>1</v>
      </c>
      <c r="N10390" s="3">
        <f>IF(LEFT(K10390,1)="S",VLOOKUP(K10390,'DANH MỤC'!$B:$D,2,0),VLOOKUP(K10390,'DANH MỤC'!$B:$D,3,0))</f>
        <v>2500000</v>
      </c>
      <c r="O10390">
        <v>10</v>
      </c>
      <c r="P10390" s="3">
        <f>N10390*O10390%*CSDL[[#This Row],[SỐ LƯỢNG]]</f>
        <v>250000</v>
      </c>
      <c r="Q10390" s="3">
        <f t="shared" si="4452"/>
        <v>2250000</v>
      </c>
    </row>
    <row r="10391" spans="1:17" x14ac:dyDescent="0.3">
      <c r="A10391" s="23" t="s">
        <v>5917</v>
      </c>
      <c r="B10391" s="8" t="s">
        <v>5917</v>
      </c>
      <c r="C10391" s="8">
        <v>1</v>
      </c>
      <c r="D10391" s="8" t="s">
        <v>5921</v>
      </c>
      <c r="E10391" s="8" t="s">
        <v>13819</v>
      </c>
      <c r="F10391" s="8" t="str">
        <f>VLOOKUP(E10391,'DANH MỤC'!$F:$G,2,0)</f>
        <v>Nhóm 1</v>
      </c>
      <c r="G10391" s="8" t="s">
        <v>9860</v>
      </c>
      <c r="H10391" t="str">
        <f>VLOOKUP(G10391,'DANH MỤC'!$I:$K,2,0)</f>
        <v>KH 3923</v>
      </c>
      <c r="I10391" t="str">
        <f>VLOOKUP(G10391,'DANH MỤC'!$I:$K,3,0)</f>
        <v>Cần Thơ</v>
      </c>
      <c r="J10391" s="8" t="s">
        <v>5941</v>
      </c>
      <c r="K10391" t="str">
        <f>VLOOKUP(J10391,'DANH MỤC'!$A$1:$B$19,2,0)</f>
        <v>Sản phẩm 0006</v>
      </c>
      <c r="L10391" t="s">
        <v>15</v>
      </c>
      <c r="M10391">
        <v>1</v>
      </c>
      <c r="N10391" s="3">
        <f>IF(LEFT(K10391,1)="S",VLOOKUP(K10391,'DANH MỤC'!$B:$D,2,0),VLOOKUP(K10391,'DANH MỤC'!$B:$D,3,0))</f>
        <v>800000</v>
      </c>
      <c r="O10391">
        <v>0</v>
      </c>
      <c r="P10391" s="3">
        <f>N10391*O10391%*CSDL[[#This Row],[SỐ LƯỢNG]]</f>
        <v>0</v>
      </c>
      <c r="Q10391" s="3">
        <f t="shared" si="4452"/>
        <v>800000</v>
      </c>
    </row>
    <row r="10392" spans="1:17" x14ac:dyDescent="0.3">
      <c r="A10392" s="23" t="str">
        <f>A10391</f>
        <v>01/01/2019</v>
      </c>
      <c r="B10392" s="8" t="str">
        <f>B10391</f>
        <v>01/01/2019</v>
      </c>
      <c r="C10392" s="8">
        <v>1</v>
      </c>
      <c r="D10392" s="8" t="str">
        <f>D10391</f>
        <v>DH9147</v>
      </c>
      <c r="E10392" s="8" t="str">
        <f>E10391</f>
        <v>linh.truong</v>
      </c>
      <c r="F10392" s="8" t="str">
        <f>VLOOKUP(E10392,'DANH MỤC'!$F:$G,2,0)</f>
        <v>Nhóm 1</v>
      </c>
      <c r="G10392" s="8" t="str">
        <f>G10391</f>
        <v>KH3923</v>
      </c>
      <c r="H10392" t="str">
        <f>VLOOKUP(G10392,'DANH MỤC'!$I:$K,2,0)</f>
        <v>KH 3923</v>
      </c>
      <c r="I10392" t="str">
        <f>VLOOKUP(G10392,'DANH MỤC'!$I:$K,3,0)</f>
        <v>Cần Thơ</v>
      </c>
      <c r="J10392" s="8" t="s">
        <v>5942</v>
      </c>
      <c r="K10392" t="str">
        <f>VLOOKUP(J10392,'DANH MỤC'!$A$1:$B$19,2,0)</f>
        <v>Sản phẩm 0007</v>
      </c>
      <c r="L10392" t="s">
        <v>15</v>
      </c>
      <c r="M10392">
        <v>1</v>
      </c>
      <c r="N10392" s="3">
        <f>IF(LEFT(K10392,1)="S",VLOOKUP(K10392,'DANH MỤC'!$B:$D,2,0),VLOOKUP(K10392,'DANH MỤC'!$B:$D,3,0))</f>
        <v>800000</v>
      </c>
      <c r="O10392">
        <v>0</v>
      </c>
      <c r="P10392" s="3">
        <f>N10392*O10392%*CSDL[[#This Row],[SỐ LƯỢNG]]</f>
        <v>0</v>
      </c>
      <c r="Q10392" s="3">
        <f t="shared" si="4452"/>
        <v>800000</v>
      </c>
    </row>
    <row r="10393" spans="1:17" x14ac:dyDescent="0.3">
      <c r="A10393" s="23" t="s">
        <v>5917</v>
      </c>
      <c r="B10393" s="8" t="s">
        <v>5917</v>
      </c>
      <c r="C10393" s="8">
        <v>1</v>
      </c>
      <c r="D10393" s="8" t="s">
        <v>5922</v>
      </c>
      <c r="E10393" s="8" t="s">
        <v>13819</v>
      </c>
      <c r="F10393" s="8" t="str">
        <f>VLOOKUP(E10393,'DANH MỤC'!$F:$G,2,0)</f>
        <v>Nhóm 1</v>
      </c>
      <c r="G10393" s="8" t="s">
        <v>8922</v>
      </c>
      <c r="H10393" t="str">
        <f>VLOOKUP(G10393,'DANH MỤC'!$I:$K,2,0)</f>
        <v>KH 2956</v>
      </c>
      <c r="I10393" t="str">
        <f>VLOOKUP(G10393,'DANH MỤC'!$I:$K,3,0)</f>
        <v>Bình Phước</v>
      </c>
      <c r="J10393" s="8" t="s">
        <v>5940</v>
      </c>
      <c r="K10393" t="str">
        <f>VLOOKUP(J10393,'DANH MỤC'!$A$1:$B$19,2,0)</f>
        <v>Sản phẩm 0002</v>
      </c>
      <c r="L10393" t="s">
        <v>15</v>
      </c>
      <c r="M10393">
        <v>1</v>
      </c>
      <c r="N10393" s="3">
        <f>IF(LEFT(K10393,1)="S",VLOOKUP(K10393,'DANH MỤC'!$B:$D,2,0),VLOOKUP(K10393,'DANH MỤC'!$B:$D,3,0))</f>
        <v>2000000</v>
      </c>
      <c r="O10393">
        <v>0</v>
      </c>
      <c r="P10393" s="3">
        <f>N10393*O10393%*CSDL[[#This Row],[SỐ LƯỢNG]]</f>
        <v>0</v>
      </c>
      <c r="Q10393" s="3">
        <f t="shared" si="4452"/>
        <v>2000000</v>
      </c>
    </row>
    <row r="10394" spans="1:17" x14ac:dyDescent="0.3">
      <c r="A10394" s="23" t="s">
        <v>5917</v>
      </c>
      <c r="B10394" s="8" t="s">
        <v>5917</v>
      </c>
      <c r="C10394" s="8">
        <v>1</v>
      </c>
      <c r="D10394" s="8" t="s">
        <v>5923</v>
      </c>
      <c r="E10394" s="8" t="s">
        <v>13819</v>
      </c>
      <c r="F10394" s="8" t="str">
        <f>VLOOKUP(E10394,'DANH MỤC'!$F:$G,2,0)</f>
        <v>Nhóm 1</v>
      </c>
      <c r="G10394" s="8" t="s">
        <v>9441</v>
      </c>
      <c r="H10394" t="str">
        <f>VLOOKUP(G10394,'DANH MỤC'!$I:$K,2,0)</f>
        <v>KH 3493</v>
      </c>
      <c r="I10394" t="str">
        <f>VLOOKUP(G10394,'DANH MỤC'!$I:$K,3,0)</f>
        <v>Hải Dương</v>
      </c>
      <c r="J10394" s="8" t="s">
        <v>19</v>
      </c>
      <c r="K10394" t="str">
        <f>VLOOKUP(J10394,'DANH MỤC'!$A$1:$B$19,2,0)</f>
        <v>Sản phẩm 0003</v>
      </c>
      <c r="L10394" t="s">
        <v>15</v>
      </c>
      <c r="M10394">
        <v>1</v>
      </c>
      <c r="N10394" s="3">
        <f>IF(LEFT(K10394,1)="S",VLOOKUP(K10394,'DANH MỤC'!$B:$D,2,0),VLOOKUP(K10394,'DANH MỤC'!$B:$D,3,0))</f>
        <v>2500000</v>
      </c>
      <c r="O10394">
        <v>0</v>
      </c>
      <c r="P10394" s="3">
        <f>N10394*O10394%*CSDL[[#This Row],[SỐ LƯỢNG]]</f>
        <v>0</v>
      </c>
      <c r="Q10394" s="3">
        <f t="shared" si="4452"/>
        <v>2500000</v>
      </c>
    </row>
    <row r="10395" spans="1:17" x14ac:dyDescent="0.3">
      <c r="A10395" s="23" t="s">
        <v>5917</v>
      </c>
      <c r="B10395" s="8" t="s">
        <v>5917</v>
      </c>
      <c r="C10395" s="8">
        <v>1</v>
      </c>
      <c r="D10395" s="8" t="s">
        <v>5924</v>
      </c>
      <c r="E10395" s="8" t="s">
        <v>13822</v>
      </c>
      <c r="F10395" s="8" t="str">
        <f>VLOOKUP(E10395,'DANH MỤC'!$F:$G,2,0)</f>
        <v>Nhóm 1</v>
      </c>
      <c r="G10395" s="8" t="s">
        <v>5115</v>
      </c>
      <c r="H10395" t="str">
        <f>VLOOKUP(G10395,'DANH MỤC'!$I:$K,2,0)</f>
        <v>KH 3587</v>
      </c>
      <c r="I10395" t="str">
        <f>VLOOKUP(G10395,'DANH MỤC'!$I:$K,3,0)</f>
        <v>Quảng Bình</v>
      </c>
      <c r="J10395" s="8" t="s">
        <v>19</v>
      </c>
      <c r="K10395" t="str">
        <f>VLOOKUP(J10395,'DANH MỤC'!$A$1:$B$19,2,0)</f>
        <v>Sản phẩm 0003</v>
      </c>
      <c r="L10395" t="s">
        <v>15</v>
      </c>
      <c r="M10395">
        <v>1</v>
      </c>
      <c r="N10395" s="3">
        <f>IF(LEFT(K10395,1)="S",VLOOKUP(K10395,'DANH MỤC'!$B:$D,2,0),VLOOKUP(K10395,'DANH MỤC'!$B:$D,3,0))</f>
        <v>2500000</v>
      </c>
      <c r="O10395">
        <v>0</v>
      </c>
      <c r="P10395" s="3">
        <f>N10395*O10395%*CSDL[[#This Row],[SỐ LƯỢNG]]</f>
        <v>0</v>
      </c>
      <c r="Q10395" s="3">
        <f t="shared" si="4452"/>
        <v>2500000</v>
      </c>
    </row>
    <row r="10396" spans="1:17" x14ac:dyDescent="0.3">
      <c r="A10396" s="23" t="s">
        <v>5917</v>
      </c>
      <c r="B10396" s="8" t="s">
        <v>5917</v>
      </c>
      <c r="C10396" s="8">
        <v>1</v>
      </c>
      <c r="D10396" s="8" t="s">
        <v>5925</v>
      </c>
      <c r="E10396" s="8" t="s">
        <v>13831</v>
      </c>
      <c r="F10396" s="8" t="str">
        <f>VLOOKUP(E10396,'DANH MỤC'!$F:$G,2,0)</f>
        <v>Nhóm 2</v>
      </c>
      <c r="G10396" s="8" t="s">
        <v>9861</v>
      </c>
      <c r="H10396" t="str">
        <f>VLOOKUP(G10396,'DANH MỤC'!$I:$K,2,0)</f>
        <v>KH 3924</v>
      </c>
      <c r="I10396" t="str">
        <f>VLOOKUP(G10396,'DANH MỤC'!$I:$K,3,0)</f>
        <v>Thái Bình</v>
      </c>
      <c r="J10396" s="8" t="s">
        <v>5939</v>
      </c>
      <c r="K10396" t="str">
        <f>VLOOKUP(J10396,'DANH MỤC'!$A$1:$B$19,2,0)</f>
        <v>Sản phẩm 0001</v>
      </c>
      <c r="L10396" t="s">
        <v>15</v>
      </c>
      <c r="M10396">
        <v>1</v>
      </c>
      <c r="N10396" s="3">
        <f>IF(LEFT(K10396,1)="S",VLOOKUP(K10396,'DANH MỤC'!$B:$D,2,0),VLOOKUP(K10396,'DANH MỤC'!$B:$D,3,0))</f>
        <v>3000000</v>
      </c>
      <c r="O10396">
        <v>0</v>
      </c>
      <c r="P10396" s="3">
        <f>N10396*O10396%*CSDL[[#This Row],[SỐ LƯỢNG]]</f>
        <v>0</v>
      </c>
      <c r="Q10396" s="3">
        <f t="shared" si="4452"/>
        <v>3000000</v>
      </c>
    </row>
    <row r="10397" spans="1:17" x14ac:dyDescent="0.3">
      <c r="A10397" s="23" t="s">
        <v>5917</v>
      </c>
      <c r="B10397" s="8" t="s">
        <v>5917</v>
      </c>
      <c r="C10397" s="8">
        <v>1</v>
      </c>
      <c r="D10397" s="8" t="s">
        <v>5926</v>
      </c>
      <c r="E10397" s="8" t="s">
        <v>13822</v>
      </c>
      <c r="F10397" s="8" t="str">
        <f>VLOOKUP(E10397,'DANH MỤC'!$F:$G,2,0)</f>
        <v>Nhóm 1</v>
      </c>
      <c r="G10397" s="8" t="s">
        <v>7260</v>
      </c>
      <c r="H10397" t="str">
        <f>VLOOKUP(G10397,'DANH MỤC'!$I:$K,2,0)</f>
        <v>KH 1238</v>
      </c>
      <c r="I10397" t="str">
        <f>VLOOKUP(G10397,'DANH MỤC'!$I:$K,3,0)</f>
        <v>An Giang</v>
      </c>
      <c r="J10397" s="8" t="s">
        <v>19</v>
      </c>
      <c r="K10397" t="str">
        <f>VLOOKUP(J10397,'DANH MỤC'!$A$1:$B$19,2,0)</f>
        <v>Sản phẩm 0003</v>
      </c>
      <c r="L10397" t="s">
        <v>15</v>
      </c>
      <c r="M10397">
        <v>1</v>
      </c>
      <c r="N10397" s="3">
        <f>IF(LEFT(K10397,1)="S",VLOOKUP(K10397,'DANH MỤC'!$B:$D,2,0),VLOOKUP(K10397,'DANH MỤC'!$B:$D,3,0))</f>
        <v>2500000</v>
      </c>
      <c r="O10397">
        <v>5</v>
      </c>
      <c r="P10397" s="3">
        <f>N10397*O10397%*CSDL[[#This Row],[SỐ LƯỢNG]]</f>
        <v>125000</v>
      </c>
      <c r="Q10397" s="3">
        <f t="shared" si="4452"/>
        <v>2375000</v>
      </c>
    </row>
    <row r="10398" spans="1:17" x14ac:dyDescent="0.3">
      <c r="A10398" s="23" t="s">
        <v>5917</v>
      </c>
      <c r="B10398" s="8" t="s">
        <v>5917</v>
      </c>
      <c r="C10398" s="8">
        <v>1</v>
      </c>
      <c r="D10398" s="8" t="s">
        <v>5927</v>
      </c>
      <c r="E10398" s="8" t="s">
        <v>13833</v>
      </c>
      <c r="F10398" s="8" t="str">
        <f>VLOOKUP(E10398,'DANH MỤC'!$F:$G,2,0)</f>
        <v>Nhóm 2</v>
      </c>
      <c r="G10398" s="8" t="s">
        <v>9862</v>
      </c>
      <c r="H10398" t="str">
        <f>VLOOKUP(G10398,'DANH MỤC'!$I:$K,2,0)</f>
        <v>KH 3925</v>
      </c>
      <c r="I10398" t="str">
        <f>VLOOKUP(G10398,'DANH MỤC'!$I:$K,3,0)</f>
        <v>Đắk Lắk</v>
      </c>
      <c r="J10398" s="8" t="s">
        <v>5941</v>
      </c>
      <c r="K10398" t="str">
        <f>VLOOKUP(J10398,'DANH MỤC'!$A$1:$B$19,2,0)</f>
        <v>Sản phẩm 0006</v>
      </c>
      <c r="L10398" t="s">
        <v>15</v>
      </c>
      <c r="M10398">
        <v>1</v>
      </c>
      <c r="N10398" s="3">
        <f>IF(LEFT(K10398,1)="S",VLOOKUP(K10398,'DANH MỤC'!$B:$D,2,0),VLOOKUP(K10398,'DANH MỤC'!$B:$D,3,0))</f>
        <v>800000</v>
      </c>
      <c r="O10398">
        <v>0</v>
      </c>
      <c r="P10398" s="3">
        <f>N10398*O10398%*CSDL[[#This Row],[SỐ LƯỢNG]]</f>
        <v>0</v>
      </c>
      <c r="Q10398" s="3">
        <f t="shared" si="4452"/>
        <v>800000</v>
      </c>
    </row>
    <row r="10399" spans="1:17" x14ac:dyDescent="0.3">
      <c r="A10399" s="23" t="str">
        <f>A10398</f>
        <v>01/01/2019</v>
      </c>
      <c r="B10399" s="8" t="str">
        <f>B10398</f>
        <v>01/01/2019</v>
      </c>
      <c r="C10399" s="8">
        <v>1</v>
      </c>
      <c r="D10399" s="8" t="str">
        <f>D10398</f>
        <v>DH9141</v>
      </c>
      <c r="E10399" s="8" t="str">
        <f>E10398</f>
        <v>anh.nguyen</v>
      </c>
      <c r="F10399" s="8" t="str">
        <f>VLOOKUP(E10399,'DANH MỤC'!$F:$G,2,0)</f>
        <v>Nhóm 2</v>
      </c>
      <c r="G10399" s="8" t="str">
        <f>G10398</f>
        <v>KH3925</v>
      </c>
      <c r="H10399" t="str">
        <f>VLOOKUP(G10399,'DANH MỤC'!$I:$K,2,0)</f>
        <v>KH 3925</v>
      </c>
      <c r="I10399" t="str">
        <f>VLOOKUP(G10399,'DANH MỤC'!$I:$K,3,0)</f>
        <v>Đắk Lắk</v>
      </c>
      <c r="J10399" s="8" t="s">
        <v>5942</v>
      </c>
      <c r="K10399" t="str">
        <f>VLOOKUP(J10399,'DANH MỤC'!$A$1:$B$19,2,0)</f>
        <v>Sản phẩm 0007</v>
      </c>
      <c r="L10399" t="s">
        <v>15</v>
      </c>
      <c r="M10399">
        <v>1</v>
      </c>
      <c r="N10399" s="3">
        <f>IF(LEFT(K10399,1)="S",VLOOKUP(K10399,'DANH MỤC'!$B:$D,2,0),VLOOKUP(K10399,'DANH MỤC'!$B:$D,3,0))</f>
        <v>800000</v>
      </c>
      <c r="O10399">
        <v>0</v>
      </c>
      <c r="P10399" s="3">
        <f>N10399*O10399%*CSDL[[#This Row],[SỐ LƯỢNG]]</f>
        <v>0</v>
      </c>
      <c r="Q10399" s="3">
        <f t="shared" si="4452"/>
        <v>800000</v>
      </c>
    </row>
    <row r="10400" spans="1:17" x14ac:dyDescent="0.3">
      <c r="A10400" s="23" t="s">
        <v>5917</v>
      </c>
      <c r="B10400" s="8" t="s">
        <v>5917</v>
      </c>
      <c r="C10400" s="8">
        <v>1</v>
      </c>
      <c r="D10400" s="8" t="s">
        <v>5928</v>
      </c>
      <c r="E10400" s="8" t="s">
        <v>13833</v>
      </c>
      <c r="F10400" s="8" t="str">
        <f>VLOOKUP(E10400,'DANH MỤC'!$F:$G,2,0)</f>
        <v>Nhóm 2</v>
      </c>
      <c r="G10400" s="8" t="s">
        <v>7809</v>
      </c>
      <c r="H10400" t="str">
        <f>VLOOKUP(G10400,'DANH MỤC'!$I:$K,2,0)</f>
        <v>KH 1806</v>
      </c>
      <c r="I10400" t="str">
        <f>VLOOKUP(G10400,'DANH MỤC'!$I:$K,3,0)</f>
        <v>Bình Dương</v>
      </c>
      <c r="J10400" s="8" t="s">
        <v>5942</v>
      </c>
      <c r="K10400" t="str">
        <f>VLOOKUP(J10400,'DANH MỤC'!$A$1:$B$19,2,0)</f>
        <v>Sản phẩm 0007</v>
      </c>
      <c r="L10400" t="s">
        <v>15</v>
      </c>
      <c r="M10400">
        <v>1</v>
      </c>
      <c r="N10400" s="3">
        <f>IF(LEFT(K10400,1)="S",VLOOKUP(K10400,'DANH MỤC'!$B:$D,2,0),VLOOKUP(K10400,'DANH MỤC'!$B:$D,3,0))</f>
        <v>800000</v>
      </c>
      <c r="O10400">
        <v>0</v>
      </c>
      <c r="P10400" s="3">
        <f>N10400*O10400%*CSDL[[#This Row],[SỐ LƯỢNG]]</f>
        <v>0</v>
      </c>
      <c r="Q10400" s="3">
        <f t="shared" si="4452"/>
        <v>800000</v>
      </c>
    </row>
    <row r="10401" spans="1:17" x14ac:dyDescent="0.3">
      <c r="A10401" s="23" t="str">
        <f>A10400</f>
        <v>01/01/2019</v>
      </c>
      <c r="B10401" s="8" t="str">
        <f>B10400</f>
        <v>01/01/2019</v>
      </c>
      <c r="C10401" s="8">
        <v>1</v>
      </c>
      <c r="D10401" s="8" t="str">
        <f>D10400</f>
        <v>DH9140</v>
      </c>
      <c r="E10401" s="8" t="str">
        <f>E10400</f>
        <v>anh.nguyen</v>
      </c>
      <c r="F10401" s="8" t="str">
        <f>VLOOKUP(E10401,'DANH MỤC'!$F:$G,2,0)</f>
        <v>Nhóm 2</v>
      </c>
      <c r="G10401" s="8" t="str">
        <f>G10400</f>
        <v>KH1806</v>
      </c>
      <c r="H10401" t="str">
        <f>VLOOKUP(G10401,'DANH MỤC'!$I:$K,2,0)</f>
        <v>KH 1806</v>
      </c>
      <c r="I10401" t="str">
        <f>VLOOKUP(G10401,'DANH MỤC'!$I:$K,3,0)</f>
        <v>Bình Dương</v>
      </c>
      <c r="J10401" s="8" t="s">
        <v>5941</v>
      </c>
      <c r="K10401" t="str">
        <f>VLOOKUP(J10401,'DANH MỤC'!$A$1:$B$19,2,0)</f>
        <v>Sản phẩm 0006</v>
      </c>
      <c r="L10401" t="s">
        <v>15</v>
      </c>
      <c r="M10401">
        <v>1</v>
      </c>
      <c r="N10401" s="3">
        <f>IF(LEFT(K10401,1)="S",VLOOKUP(K10401,'DANH MỤC'!$B:$D,2,0),VLOOKUP(K10401,'DANH MỤC'!$B:$D,3,0))</f>
        <v>800000</v>
      </c>
      <c r="O10401">
        <v>0</v>
      </c>
      <c r="P10401" s="3">
        <f>N10401*O10401%*CSDL[[#This Row],[SỐ LƯỢNG]]</f>
        <v>0</v>
      </c>
      <c r="Q10401" s="3">
        <f t="shared" si="4452"/>
        <v>800000</v>
      </c>
    </row>
    <row r="10402" spans="1:17" x14ac:dyDescent="0.3">
      <c r="A10402" s="23" t="s">
        <v>5917</v>
      </c>
      <c r="B10402" s="8" t="s">
        <v>5917</v>
      </c>
      <c r="C10402" s="8">
        <v>1</v>
      </c>
      <c r="D10402" s="8" t="s">
        <v>5929</v>
      </c>
      <c r="E10402" s="8" t="s">
        <v>13822</v>
      </c>
      <c r="F10402" s="8" t="str">
        <f>VLOOKUP(E10402,'DANH MỤC'!$F:$G,2,0)</f>
        <v>Nhóm 1</v>
      </c>
      <c r="G10402" s="8" t="s">
        <v>8692</v>
      </c>
      <c r="H10402" t="str">
        <f>VLOOKUP(G10402,'DANH MỤC'!$I:$K,2,0)</f>
        <v>KH 2720</v>
      </c>
      <c r="I10402" t="str">
        <f>VLOOKUP(G10402,'DANH MỤC'!$I:$K,3,0)</f>
        <v>Gia Lai</v>
      </c>
      <c r="J10402" s="8" t="s">
        <v>5939</v>
      </c>
      <c r="K10402" t="str">
        <f>VLOOKUP(J10402,'DANH MỤC'!$A$1:$B$19,2,0)</f>
        <v>Sản phẩm 0001</v>
      </c>
      <c r="L10402" t="s">
        <v>15</v>
      </c>
      <c r="M10402">
        <v>1</v>
      </c>
      <c r="N10402" s="3">
        <f>IF(LEFT(K10402,1)="S",VLOOKUP(K10402,'DANH MỤC'!$B:$D,2,0),VLOOKUP(K10402,'DANH MỤC'!$B:$D,3,0))</f>
        <v>3000000</v>
      </c>
      <c r="O10402">
        <v>0</v>
      </c>
      <c r="P10402" s="3">
        <f>N10402*O10402%*CSDL[[#This Row],[SỐ LƯỢNG]]</f>
        <v>0</v>
      </c>
      <c r="Q10402" s="3">
        <f t="shared" si="4452"/>
        <v>3000000</v>
      </c>
    </row>
    <row r="10403" spans="1:17" x14ac:dyDescent="0.3">
      <c r="A10403" s="23" t="s">
        <v>5917</v>
      </c>
      <c r="B10403" s="8" t="s">
        <v>5917</v>
      </c>
      <c r="C10403" s="8">
        <v>1</v>
      </c>
      <c r="D10403" s="8" t="s">
        <v>5930</v>
      </c>
      <c r="E10403" s="8" t="s">
        <v>13822</v>
      </c>
      <c r="F10403" s="8" t="str">
        <f>VLOOKUP(E10403,'DANH MỤC'!$F:$G,2,0)</f>
        <v>Nhóm 1</v>
      </c>
      <c r="G10403" s="8" t="s">
        <v>9863</v>
      </c>
      <c r="H10403" t="str">
        <f>VLOOKUP(G10403,'DANH MỤC'!$I:$K,2,0)</f>
        <v>KH 3926</v>
      </c>
      <c r="I10403" t="str">
        <f>VLOOKUP(G10403,'DANH MỤC'!$I:$K,3,0)</f>
        <v>Đà Nẵng</v>
      </c>
      <c r="J10403" s="8" t="s">
        <v>5939</v>
      </c>
      <c r="K10403" t="str">
        <f>VLOOKUP(J10403,'DANH MỤC'!$A$1:$B$19,2,0)</f>
        <v>Sản phẩm 0001</v>
      </c>
      <c r="L10403" t="s">
        <v>15</v>
      </c>
      <c r="M10403">
        <v>1</v>
      </c>
      <c r="N10403" s="3">
        <f>IF(LEFT(K10403,1)="S",VLOOKUP(K10403,'DANH MỤC'!$B:$D,2,0),VLOOKUP(K10403,'DANH MỤC'!$B:$D,3,0))</f>
        <v>3000000</v>
      </c>
      <c r="O10403">
        <v>0</v>
      </c>
      <c r="P10403" s="3">
        <f>N10403*O10403%*CSDL[[#This Row],[SỐ LƯỢNG]]</f>
        <v>0</v>
      </c>
      <c r="Q10403" s="3">
        <f t="shared" si="4452"/>
        <v>3000000</v>
      </c>
    </row>
    <row r="10404" spans="1:17" x14ac:dyDescent="0.3">
      <c r="A10404" s="23" t="s">
        <v>5917</v>
      </c>
      <c r="B10404" s="8" t="s">
        <v>5917</v>
      </c>
      <c r="C10404" s="8">
        <v>1</v>
      </c>
      <c r="D10404" s="8" t="s">
        <v>5931</v>
      </c>
      <c r="E10404" s="8" t="s">
        <v>13821</v>
      </c>
      <c r="F10404" s="8" t="str">
        <f>VLOOKUP(E10404,'DANH MỤC'!$F:$G,2,0)</f>
        <v>Nhóm 1</v>
      </c>
      <c r="G10404" s="8" t="s">
        <v>9864</v>
      </c>
      <c r="H10404" t="str">
        <f>VLOOKUP(G10404,'DANH MỤC'!$I:$K,2,0)</f>
        <v>KH 3927</v>
      </c>
      <c r="I10404" t="str">
        <f>VLOOKUP(G10404,'DANH MỤC'!$I:$K,3,0)</f>
        <v>Lào Cai</v>
      </c>
      <c r="J10404" s="8" t="s">
        <v>5941</v>
      </c>
      <c r="K10404" t="str">
        <f>VLOOKUP(J10404,'DANH MỤC'!$A$1:$B$19,2,0)</f>
        <v>Sản phẩm 0006</v>
      </c>
      <c r="L10404" t="s">
        <v>15</v>
      </c>
      <c r="M10404">
        <v>1</v>
      </c>
      <c r="N10404" s="3">
        <f>IF(LEFT(K10404,1)="S",VLOOKUP(K10404,'DANH MỤC'!$B:$D,2,0),VLOOKUP(K10404,'DANH MỤC'!$B:$D,3,0))</f>
        <v>800000</v>
      </c>
      <c r="O10404">
        <v>0</v>
      </c>
      <c r="P10404" s="3">
        <f>N10404*O10404%*CSDL[[#This Row],[SỐ LƯỢNG]]</f>
        <v>0</v>
      </c>
      <c r="Q10404" s="3">
        <f t="shared" si="4452"/>
        <v>800000</v>
      </c>
    </row>
    <row r="10405" spans="1:17" x14ac:dyDescent="0.3">
      <c r="A10405" s="23" t="str">
        <f>A10404</f>
        <v>01/01/2019</v>
      </c>
      <c r="B10405" s="8" t="str">
        <f>B10404</f>
        <v>01/01/2019</v>
      </c>
      <c r="C10405" s="8">
        <v>1</v>
      </c>
      <c r="D10405" s="8" t="str">
        <f>D10404</f>
        <v>DH9135</v>
      </c>
      <c r="E10405" s="8" t="str">
        <f>E10404</f>
        <v>thu.le</v>
      </c>
      <c r="F10405" s="8" t="str">
        <f>VLOOKUP(E10405,'DANH MỤC'!$F:$G,2,0)</f>
        <v>Nhóm 1</v>
      </c>
      <c r="G10405" s="8" t="str">
        <f>G10404</f>
        <v>KH3927</v>
      </c>
      <c r="H10405" t="str">
        <f>VLOOKUP(G10405,'DANH MỤC'!$I:$K,2,0)</f>
        <v>KH 3927</v>
      </c>
      <c r="I10405" t="str">
        <f>VLOOKUP(G10405,'DANH MỤC'!$I:$K,3,0)</f>
        <v>Lào Cai</v>
      </c>
      <c r="J10405" s="8" t="s">
        <v>5942</v>
      </c>
      <c r="K10405" t="str">
        <f>VLOOKUP(J10405,'DANH MỤC'!$A$1:$B$19,2,0)</f>
        <v>Sản phẩm 0007</v>
      </c>
      <c r="L10405" t="s">
        <v>15</v>
      </c>
      <c r="M10405">
        <v>1</v>
      </c>
      <c r="N10405" s="3">
        <f>IF(LEFT(K10405,1)="S",VLOOKUP(K10405,'DANH MỤC'!$B:$D,2,0),VLOOKUP(K10405,'DANH MỤC'!$B:$D,3,0))</f>
        <v>800000</v>
      </c>
      <c r="O10405">
        <v>0</v>
      </c>
      <c r="P10405" s="3">
        <f>N10405*O10405%*CSDL[[#This Row],[SỐ LƯỢNG]]</f>
        <v>0</v>
      </c>
      <c r="Q10405" s="3">
        <f t="shared" si="4452"/>
        <v>800000</v>
      </c>
    </row>
    <row r="10406" spans="1:17" x14ac:dyDescent="0.3">
      <c r="A10406" s="23" t="s">
        <v>5917</v>
      </c>
      <c r="B10406" s="8" t="s">
        <v>5917</v>
      </c>
      <c r="C10406" s="8">
        <v>1</v>
      </c>
      <c r="D10406" s="8" t="s">
        <v>5932</v>
      </c>
      <c r="E10406" s="8" t="s">
        <v>13816</v>
      </c>
      <c r="F10406" s="8" t="str">
        <f>VLOOKUP(E10406,'DANH MỤC'!$F:$G,2,0)</f>
        <v>Nhóm 1</v>
      </c>
      <c r="G10406" s="8" t="s">
        <v>8960</v>
      </c>
      <c r="H10406" t="str">
        <f>VLOOKUP(G10406,'DANH MỤC'!$I:$K,2,0)</f>
        <v>KH 2998</v>
      </c>
      <c r="I10406" t="str">
        <f>VLOOKUP(G10406,'DANH MỤC'!$I:$K,3,0)</f>
        <v>Bình Phước</v>
      </c>
      <c r="J10406" s="8" t="s">
        <v>5939</v>
      </c>
      <c r="K10406" t="str">
        <f>VLOOKUP(J10406,'DANH MỤC'!$A$1:$B$19,2,0)</f>
        <v>Sản phẩm 0001</v>
      </c>
      <c r="L10406" t="s">
        <v>15</v>
      </c>
      <c r="M10406">
        <v>1</v>
      </c>
      <c r="N10406" s="3">
        <f>IF(LEFT(K10406,1)="S",VLOOKUP(K10406,'DANH MỤC'!$B:$D,2,0),VLOOKUP(K10406,'DANH MỤC'!$B:$D,3,0))</f>
        <v>3000000</v>
      </c>
      <c r="O10406">
        <v>0</v>
      </c>
      <c r="P10406" s="3">
        <f>N10406*O10406%*CSDL[[#This Row],[SỐ LƯỢNG]]</f>
        <v>0</v>
      </c>
      <c r="Q10406" s="3">
        <f t="shared" si="4452"/>
        <v>3000000</v>
      </c>
    </row>
    <row r="10407" spans="1:17" x14ac:dyDescent="0.3">
      <c r="A10407" s="23" t="s">
        <v>5917</v>
      </c>
      <c r="B10407" s="8" t="s">
        <v>5892</v>
      </c>
      <c r="C10407" s="8">
        <v>1</v>
      </c>
      <c r="D10407" s="8" t="s">
        <v>5933</v>
      </c>
      <c r="E10407" s="8" t="s">
        <v>13839</v>
      </c>
      <c r="F10407" s="8" t="str">
        <f>VLOOKUP(E10407,'DANH MỤC'!$F:$G,2,0)</f>
        <v>Nhóm 2</v>
      </c>
      <c r="G10407" s="8" t="s">
        <v>9865</v>
      </c>
      <c r="H10407" t="str">
        <f>VLOOKUP(G10407,'DANH MỤC'!$I:$K,2,0)</f>
        <v>KH 3928</v>
      </c>
      <c r="I10407" t="str">
        <f>VLOOKUP(G10407,'DANH MỤC'!$I:$K,3,0)</f>
        <v>Kiên Giang</v>
      </c>
      <c r="J10407" s="8" t="s">
        <v>5940</v>
      </c>
      <c r="K10407" t="str">
        <f>VLOOKUP(J10407,'DANH MỤC'!$A$1:$B$19,2,0)</f>
        <v>Sản phẩm 0002</v>
      </c>
      <c r="L10407" t="s">
        <v>15</v>
      </c>
      <c r="M10407">
        <v>1</v>
      </c>
      <c r="N10407" s="3">
        <f>IF(LEFT(K10407,1)="S",VLOOKUP(K10407,'DANH MỤC'!$B:$D,2,0),VLOOKUP(K10407,'DANH MỤC'!$B:$D,3,0))</f>
        <v>2000000</v>
      </c>
      <c r="O10407">
        <v>5</v>
      </c>
      <c r="P10407" s="3">
        <f>N10407*O10407%*CSDL[[#This Row],[SỐ LƯỢNG]]</f>
        <v>100000</v>
      </c>
      <c r="Q10407" s="3">
        <f t="shared" si="4452"/>
        <v>1900000</v>
      </c>
    </row>
    <row r="10408" spans="1:17" x14ac:dyDescent="0.3">
      <c r="A10408" s="23" t="s">
        <v>5917</v>
      </c>
      <c r="B10408" s="8" t="s">
        <v>5892</v>
      </c>
      <c r="C10408" s="8">
        <v>1</v>
      </c>
      <c r="D10408" s="8" t="s">
        <v>5934</v>
      </c>
      <c r="E10408" s="8" t="s">
        <v>13833</v>
      </c>
      <c r="F10408" s="8" t="str">
        <f>VLOOKUP(E10408,'DANH MỤC'!$F:$G,2,0)</f>
        <v>Nhóm 2</v>
      </c>
      <c r="G10408" s="8" t="s">
        <v>9866</v>
      </c>
      <c r="H10408" t="str">
        <f>VLOOKUP(G10408,'DANH MỤC'!$I:$K,2,0)</f>
        <v>KH 3929</v>
      </c>
      <c r="I10408" t="str">
        <f>VLOOKUP(G10408,'DANH MỤC'!$I:$K,3,0)</f>
        <v>Lạng Sơn</v>
      </c>
      <c r="J10408" s="8" t="s">
        <v>19</v>
      </c>
      <c r="K10408" t="str">
        <f>VLOOKUP(J10408,'DANH MỤC'!$A$1:$B$19,2,0)</f>
        <v>Sản phẩm 0003</v>
      </c>
      <c r="L10408" t="s">
        <v>15</v>
      </c>
      <c r="M10408">
        <v>1</v>
      </c>
      <c r="N10408" s="3">
        <f>IF(LEFT(K10408,1)="S",VLOOKUP(K10408,'DANH MỤC'!$B:$D,2,0),VLOOKUP(K10408,'DANH MỤC'!$B:$D,3,0))</f>
        <v>2500000</v>
      </c>
      <c r="O10408">
        <v>0</v>
      </c>
      <c r="P10408" s="3">
        <f>N10408*O10408%*CSDL[[#This Row],[SỐ LƯỢNG]]</f>
        <v>0</v>
      </c>
      <c r="Q10408" s="3">
        <f t="shared" si="4452"/>
        <v>2500000</v>
      </c>
    </row>
    <row r="10409" spans="1:17" x14ac:dyDescent="0.3">
      <c r="A10409" s="23" t="str">
        <f>A10408</f>
        <v>01/01/2019</v>
      </c>
      <c r="B10409" s="8" t="str">
        <f>B10408</f>
        <v>31/12/2018</v>
      </c>
      <c r="C10409" s="8">
        <v>1</v>
      </c>
      <c r="D10409" s="8" t="str">
        <f>D10408</f>
        <v>DH9127</v>
      </c>
      <c r="E10409" s="8" t="str">
        <f>E10408</f>
        <v>anh.nguyen</v>
      </c>
      <c r="F10409" s="8" t="str">
        <f>VLOOKUP(E10409,'DANH MỤC'!$F:$G,2,0)</f>
        <v>Nhóm 2</v>
      </c>
      <c r="G10409" s="8" t="str">
        <f>G10408</f>
        <v>KH3929</v>
      </c>
      <c r="H10409" t="str">
        <f>VLOOKUP(G10409,'DANH MỤC'!$I:$K,2,0)</f>
        <v>KH 3929</v>
      </c>
      <c r="I10409" t="str">
        <f>VLOOKUP(G10409,'DANH MỤC'!$I:$K,3,0)</f>
        <v>Lạng Sơn</v>
      </c>
      <c r="J10409" s="8" t="s">
        <v>5939</v>
      </c>
      <c r="K10409" t="str">
        <f>VLOOKUP(J10409,'DANH MỤC'!$A$1:$B$19,2,0)</f>
        <v>Sản phẩm 0001</v>
      </c>
      <c r="L10409" t="s">
        <v>15</v>
      </c>
      <c r="M10409">
        <v>1</v>
      </c>
      <c r="N10409" s="3">
        <f>IF(LEFT(K10409,1)="S",VLOOKUP(K10409,'DANH MỤC'!$B:$D,2,0),VLOOKUP(K10409,'DANH MỤC'!$B:$D,3,0))</f>
        <v>3000000</v>
      </c>
      <c r="O10409">
        <v>20</v>
      </c>
      <c r="P10409" s="3">
        <f>N10409*O10409%*CSDL[[#This Row],[SỐ LƯỢNG]]</f>
        <v>600000</v>
      </c>
      <c r="Q10409" s="3">
        <f t="shared" si="4452"/>
        <v>2400000</v>
      </c>
    </row>
    <row r="10410" spans="1:17" x14ac:dyDescent="0.3">
      <c r="A10410" s="23" t="s">
        <v>5917</v>
      </c>
      <c r="B10410" s="8" t="s">
        <v>5856</v>
      </c>
      <c r="C10410" s="8">
        <v>1</v>
      </c>
      <c r="D10410" s="8" t="s">
        <v>5935</v>
      </c>
      <c r="E10410" s="8" t="s">
        <v>13839</v>
      </c>
      <c r="F10410" s="8" t="str">
        <f>VLOOKUP(E10410,'DANH MỤC'!$F:$G,2,0)</f>
        <v>Nhóm 2</v>
      </c>
      <c r="G10410" s="8" t="s">
        <v>9867</v>
      </c>
      <c r="H10410" t="str">
        <f>VLOOKUP(G10410,'DANH MỤC'!$I:$K,2,0)</f>
        <v>KH 3930</v>
      </c>
      <c r="I10410" t="str">
        <f>VLOOKUP(G10410,'DANH MỤC'!$I:$K,3,0)</f>
        <v>Đắk Lắk</v>
      </c>
      <c r="J10410" s="8" t="s">
        <v>5939</v>
      </c>
      <c r="K10410" t="str">
        <f>VLOOKUP(J10410,'DANH MỤC'!$A$1:$B$19,2,0)</f>
        <v>Sản phẩm 0001</v>
      </c>
      <c r="L10410" t="s">
        <v>15</v>
      </c>
      <c r="M10410">
        <v>1</v>
      </c>
      <c r="N10410" s="3">
        <f>IF(LEFT(K10410,1)="S",VLOOKUP(K10410,'DANH MỤC'!$B:$D,2,0),VLOOKUP(K10410,'DANH MỤC'!$B:$D,3,0))</f>
        <v>3000000</v>
      </c>
      <c r="O10410">
        <v>5</v>
      </c>
      <c r="P10410" s="3">
        <f>N10410*O10410%*CSDL[[#This Row],[SỐ LƯỢNG]]</f>
        <v>150000</v>
      </c>
      <c r="Q10410" s="3">
        <f t="shared" si="4452"/>
        <v>2850000</v>
      </c>
    </row>
    <row r="10411" spans="1:17" x14ac:dyDescent="0.3">
      <c r="A10411" s="23" t="s">
        <v>5917</v>
      </c>
      <c r="B10411" s="8" t="s">
        <v>5936</v>
      </c>
      <c r="C10411" s="8">
        <v>1</v>
      </c>
      <c r="D10411" s="8" t="s">
        <v>5937</v>
      </c>
      <c r="E10411" s="8" t="s">
        <v>13816</v>
      </c>
      <c r="F10411" s="8" t="str">
        <f>VLOOKUP(E10411,'DANH MỤC'!$F:$G,2,0)</f>
        <v>Nhóm 1</v>
      </c>
      <c r="G10411" s="8" t="s">
        <v>9868</v>
      </c>
      <c r="H10411" t="str">
        <f>VLOOKUP(G10411,'DANH MỤC'!$I:$K,2,0)</f>
        <v>KH 3931</v>
      </c>
      <c r="I10411" t="str">
        <f>VLOOKUP(G10411,'DANH MỤC'!$I:$K,3,0)</f>
        <v>Lâm Đồng</v>
      </c>
      <c r="J10411" s="8" t="s">
        <v>5939</v>
      </c>
      <c r="K10411" t="str">
        <f>VLOOKUP(J10411,'DANH MỤC'!$A$1:$B$19,2,0)</f>
        <v>Sản phẩm 0001</v>
      </c>
      <c r="L10411" t="s">
        <v>15</v>
      </c>
      <c r="M10411">
        <v>1</v>
      </c>
      <c r="N10411" s="3">
        <f>IF(LEFT(K10411,1)="S",VLOOKUP(K10411,'DANH MỤC'!$B:$D,2,0),VLOOKUP(K10411,'DANH MỤC'!$B:$D,3,0))</f>
        <v>3000000</v>
      </c>
      <c r="O10411">
        <v>0</v>
      </c>
      <c r="P10411" s="3">
        <f>N10411*O10411%*CSDL[[#This Row],[SỐ LƯỢNG]]</f>
        <v>0</v>
      </c>
      <c r="Q10411" s="3">
        <f t="shared" si="4452"/>
        <v>3000000</v>
      </c>
    </row>
  </sheetData>
  <sheetProtection formatCells="0" formatColumns="0" formatRows="0" insertColumns="0" insertRows="0" insertHyperlinks="0" deleteColumns="0" deleteRows="0" sort="0" autoFilter="0" pivotTables="0"/>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932"/>
  <sheetViews>
    <sheetView showGridLines="0" workbookViewId="0">
      <selection activeCell="J19" sqref="J19"/>
    </sheetView>
  </sheetViews>
  <sheetFormatPr defaultRowHeight="14.4" x14ac:dyDescent="0.3"/>
  <cols>
    <col min="1" max="1" width="26" bestFit="1" customWidth="1"/>
    <col min="2" max="2" width="22.21875" bestFit="1" customWidth="1"/>
    <col min="3" max="4" width="22.21875" customWidth="1"/>
    <col min="5" max="5" width="11.44140625" bestFit="1" customWidth="1"/>
    <col min="6" max="6" width="26" customWidth="1"/>
    <col min="7" max="7" width="16.88671875" customWidth="1"/>
    <col min="9" max="9" width="17.88671875" customWidth="1"/>
    <col min="10" max="10" width="21.77734375" customWidth="1"/>
    <col min="11" max="11" width="14.109375" bestFit="1" customWidth="1"/>
  </cols>
  <sheetData>
    <row r="1" spans="1:11" x14ac:dyDescent="0.3">
      <c r="A1" s="2" t="s">
        <v>9874</v>
      </c>
      <c r="B1" s="2" t="s">
        <v>9875</v>
      </c>
      <c r="C1" s="2" t="s">
        <v>5938</v>
      </c>
      <c r="D1" s="2" t="s">
        <v>25</v>
      </c>
      <c r="F1" s="1" t="s">
        <v>9872</v>
      </c>
      <c r="G1" s="1" t="s">
        <v>9873</v>
      </c>
      <c r="I1" s="1" t="s">
        <v>9876</v>
      </c>
      <c r="J1" s="1" t="s">
        <v>9877</v>
      </c>
      <c r="K1" s="1" t="s">
        <v>9878</v>
      </c>
    </row>
    <row r="2" spans="1:11" x14ac:dyDescent="0.3">
      <c r="A2" t="s">
        <v>5939</v>
      </c>
      <c r="B2" s="1" t="s">
        <v>5953</v>
      </c>
      <c r="C2" s="3">
        <v>3000000</v>
      </c>
      <c r="D2" s="3">
        <v>0</v>
      </c>
      <c r="F2" t="s">
        <v>13814</v>
      </c>
      <c r="G2" s="1" t="s">
        <v>5972</v>
      </c>
      <c r="I2" t="s">
        <v>6037</v>
      </c>
      <c r="J2" t="s">
        <v>9883</v>
      </c>
      <c r="K2" t="s">
        <v>6011</v>
      </c>
    </row>
    <row r="3" spans="1:11" x14ac:dyDescent="0.3">
      <c r="A3" t="s">
        <v>5940</v>
      </c>
      <c r="B3" s="1" t="s">
        <v>5954</v>
      </c>
      <c r="C3" s="3">
        <v>2000000</v>
      </c>
      <c r="D3" s="3">
        <v>0</v>
      </c>
      <c r="F3" t="s">
        <v>13815</v>
      </c>
      <c r="G3" s="1" t="s">
        <v>5972</v>
      </c>
      <c r="I3" t="s">
        <v>6038</v>
      </c>
      <c r="J3" t="s">
        <v>9884</v>
      </c>
      <c r="K3" t="s">
        <v>6015</v>
      </c>
    </row>
    <row r="4" spans="1:11" x14ac:dyDescent="0.3">
      <c r="A4" t="s">
        <v>5944</v>
      </c>
      <c r="B4" s="1" t="s">
        <v>5955</v>
      </c>
      <c r="C4" s="3">
        <v>0</v>
      </c>
      <c r="D4" s="3">
        <v>200000</v>
      </c>
      <c r="F4" t="s">
        <v>13816</v>
      </c>
      <c r="G4" s="1" t="s">
        <v>5972</v>
      </c>
      <c r="I4" t="s">
        <v>6039</v>
      </c>
      <c r="J4" t="s">
        <v>9885</v>
      </c>
      <c r="K4" t="s">
        <v>6022</v>
      </c>
    </row>
    <row r="5" spans="1:11" x14ac:dyDescent="0.3">
      <c r="A5" t="s">
        <v>19</v>
      </c>
      <c r="B5" s="1" t="s">
        <v>5956</v>
      </c>
      <c r="C5" s="3">
        <v>2500000</v>
      </c>
      <c r="D5" s="3">
        <v>0</v>
      </c>
      <c r="F5" t="s">
        <v>13817</v>
      </c>
      <c r="G5" s="1" t="s">
        <v>5972</v>
      </c>
      <c r="I5" t="s">
        <v>6040</v>
      </c>
      <c r="J5" t="s">
        <v>9886</v>
      </c>
      <c r="K5" t="s">
        <v>5990</v>
      </c>
    </row>
    <row r="6" spans="1:11" x14ac:dyDescent="0.3">
      <c r="A6" t="s">
        <v>14</v>
      </c>
      <c r="B6" s="1" t="s">
        <v>5957</v>
      </c>
      <c r="C6" s="3">
        <v>3500000</v>
      </c>
      <c r="D6" s="3">
        <v>0</v>
      </c>
      <c r="F6" t="s">
        <v>13818</v>
      </c>
      <c r="G6" s="1" t="s">
        <v>5972</v>
      </c>
      <c r="I6" t="s">
        <v>6041</v>
      </c>
      <c r="J6" t="s">
        <v>9887</v>
      </c>
      <c r="K6" t="s">
        <v>6030</v>
      </c>
    </row>
    <row r="7" spans="1:11" x14ac:dyDescent="0.3">
      <c r="A7" t="s">
        <v>45</v>
      </c>
      <c r="B7" s="1" t="s">
        <v>5958</v>
      </c>
      <c r="C7" s="3">
        <v>1000000</v>
      </c>
      <c r="D7" s="3">
        <v>0</v>
      </c>
      <c r="F7" t="s">
        <v>13819</v>
      </c>
      <c r="G7" s="1" t="s">
        <v>5972</v>
      </c>
      <c r="I7" t="s">
        <v>6042</v>
      </c>
      <c r="J7" t="s">
        <v>9888</v>
      </c>
      <c r="K7" t="s">
        <v>6036</v>
      </c>
    </row>
    <row r="8" spans="1:11" x14ac:dyDescent="0.3">
      <c r="A8" t="s">
        <v>5945</v>
      </c>
      <c r="B8" s="1" t="s">
        <v>5959</v>
      </c>
      <c r="C8" s="3">
        <v>0</v>
      </c>
      <c r="D8" s="3">
        <v>500000</v>
      </c>
      <c r="F8" t="s">
        <v>13820</v>
      </c>
      <c r="G8" s="1" t="s">
        <v>5972</v>
      </c>
      <c r="I8" t="s">
        <v>6043</v>
      </c>
      <c r="J8" t="s">
        <v>9889</v>
      </c>
      <c r="K8" t="s">
        <v>5985</v>
      </c>
    </row>
    <row r="9" spans="1:11" x14ac:dyDescent="0.3">
      <c r="A9" t="s">
        <v>5946</v>
      </c>
      <c r="B9" s="1" t="s">
        <v>5960</v>
      </c>
      <c r="C9" s="3">
        <v>0</v>
      </c>
      <c r="D9" s="3">
        <v>300000</v>
      </c>
      <c r="F9" t="s">
        <v>13821</v>
      </c>
      <c r="G9" s="1" t="s">
        <v>5972</v>
      </c>
      <c r="I9" t="s">
        <v>6044</v>
      </c>
      <c r="J9" t="s">
        <v>9890</v>
      </c>
      <c r="K9" t="s">
        <v>6013</v>
      </c>
    </row>
    <row r="10" spans="1:11" x14ac:dyDescent="0.3">
      <c r="A10" t="s">
        <v>5947</v>
      </c>
      <c r="B10" s="1" t="s">
        <v>5961</v>
      </c>
      <c r="C10" s="3">
        <v>0</v>
      </c>
      <c r="D10" s="3">
        <v>1000000</v>
      </c>
      <c r="F10" t="s">
        <v>13822</v>
      </c>
      <c r="G10" s="1" t="s">
        <v>5972</v>
      </c>
      <c r="I10" t="s">
        <v>6045</v>
      </c>
      <c r="J10" t="s">
        <v>9891</v>
      </c>
      <c r="K10" t="s">
        <v>5995</v>
      </c>
    </row>
    <row r="11" spans="1:11" x14ac:dyDescent="0.3">
      <c r="A11" s="1" t="s">
        <v>5941</v>
      </c>
      <c r="B11" s="1" t="s">
        <v>5963</v>
      </c>
      <c r="C11" s="3">
        <v>800000</v>
      </c>
      <c r="D11" s="3">
        <v>0</v>
      </c>
      <c r="F11" t="s">
        <v>13823</v>
      </c>
      <c r="G11" s="1" t="s">
        <v>5972</v>
      </c>
      <c r="I11" t="s">
        <v>6046</v>
      </c>
      <c r="J11" t="s">
        <v>9892</v>
      </c>
      <c r="K11" t="s">
        <v>5995</v>
      </c>
    </row>
    <row r="12" spans="1:11" x14ac:dyDescent="0.3">
      <c r="A12" s="1" t="s">
        <v>5942</v>
      </c>
      <c r="B12" s="1" t="s">
        <v>5964</v>
      </c>
      <c r="C12" s="3">
        <v>800000</v>
      </c>
      <c r="D12" s="3">
        <v>0</v>
      </c>
      <c r="F12" t="s">
        <v>13824</v>
      </c>
      <c r="G12" s="1" t="s">
        <v>5972</v>
      </c>
      <c r="I12" t="s">
        <v>6047</v>
      </c>
      <c r="J12" t="s">
        <v>9893</v>
      </c>
      <c r="K12" t="s">
        <v>6020</v>
      </c>
    </row>
    <row r="13" spans="1:11" x14ac:dyDescent="0.3">
      <c r="A13" t="s">
        <v>5948</v>
      </c>
      <c r="B13" s="1" t="s">
        <v>5967</v>
      </c>
      <c r="C13" s="3">
        <v>0</v>
      </c>
      <c r="D13" s="3">
        <v>300000</v>
      </c>
      <c r="F13" t="s">
        <v>13825</v>
      </c>
      <c r="G13" s="1" t="s">
        <v>5972</v>
      </c>
      <c r="I13" t="s">
        <v>6048</v>
      </c>
      <c r="J13" t="s">
        <v>9894</v>
      </c>
      <c r="K13" t="s">
        <v>5983</v>
      </c>
    </row>
    <row r="14" spans="1:11" x14ac:dyDescent="0.3">
      <c r="A14" s="1" t="s">
        <v>5943</v>
      </c>
      <c r="B14" s="1" t="s">
        <v>5965</v>
      </c>
      <c r="C14" s="3">
        <v>2000000</v>
      </c>
      <c r="D14" s="3">
        <v>0</v>
      </c>
      <c r="F14" t="s">
        <v>13826</v>
      </c>
      <c r="G14" s="1" t="s">
        <v>5972</v>
      </c>
      <c r="I14" t="s">
        <v>6049</v>
      </c>
      <c r="J14" t="s">
        <v>9895</v>
      </c>
      <c r="K14" t="s">
        <v>5988</v>
      </c>
    </row>
    <row r="15" spans="1:11" x14ac:dyDescent="0.3">
      <c r="A15" s="1" t="s">
        <v>5962</v>
      </c>
      <c r="B15" s="1" t="s">
        <v>5966</v>
      </c>
      <c r="C15" s="3">
        <v>3000000</v>
      </c>
      <c r="D15" s="3">
        <v>0</v>
      </c>
      <c r="F15" t="s">
        <v>13827</v>
      </c>
      <c r="G15" s="1" t="s">
        <v>5973</v>
      </c>
      <c r="I15" t="s">
        <v>6050</v>
      </c>
      <c r="J15" t="s">
        <v>9896</v>
      </c>
      <c r="K15" t="s">
        <v>5988</v>
      </c>
    </row>
    <row r="16" spans="1:11" x14ac:dyDescent="0.3">
      <c r="A16" t="s">
        <v>5949</v>
      </c>
      <c r="B16" s="1" t="s">
        <v>5968</v>
      </c>
      <c r="C16" s="3">
        <v>0</v>
      </c>
      <c r="D16" s="3">
        <v>400000</v>
      </c>
      <c r="F16" t="s">
        <v>13828</v>
      </c>
      <c r="G16" s="1" t="s">
        <v>5973</v>
      </c>
      <c r="I16" t="s">
        <v>6051</v>
      </c>
      <c r="J16" t="s">
        <v>9897</v>
      </c>
      <c r="K16" t="s">
        <v>6002</v>
      </c>
    </row>
    <row r="17" spans="1:11" x14ac:dyDescent="0.3">
      <c r="A17" s="1" t="s">
        <v>5950</v>
      </c>
      <c r="B17" s="1" t="s">
        <v>5969</v>
      </c>
      <c r="C17" s="3">
        <v>0</v>
      </c>
      <c r="D17" s="3">
        <v>100000</v>
      </c>
      <c r="F17" t="s">
        <v>13829</v>
      </c>
      <c r="G17" s="1" t="s">
        <v>5973</v>
      </c>
      <c r="I17" t="s">
        <v>6052</v>
      </c>
      <c r="J17" t="s">
        <v>9898</v>
      </c>
      <c r="K17" t="s">
        <v>5997</v>
      </c>
    </row>
    <row r="18" spans="1:11" x14ac:dyDescent="0.3">
      <c r="A18" s="1" t="s">
        <v>5951</v>
      </c>
      <c r="B18" s="1" t="s">
        <v>5970</v>
      </c>
      <c r="C18" s="3">
        <v>0</v>
      </c>
      <c r="D18" s="3">
        <v>200000</v>
      </c>
      <c r="F18" t="s">
        <v>13830</v>
      </c>
      <c r="G18" s="1" t="s">
        <v>5973</v>
      </c>
      <c r="I18" t="s">
        <v>6053</v>
      </c>
      <c r="J18" t="s">
        <v>9899</v>
      </c>
      <c r="K18" t="s">
        <v>5991</v>
      </c>
    </row>
    <row r="19" spans="1:11" x14ac:dyDescent="0.3">
      <c r="A19" s="1" t="s">
        <v>5952</v>
      </c>
      <c r="B19" s="1" t="s">
        <v>5971</v>
      </c>
      <c r="C19" s="3">
        <v>0</v>
      </c>
      <c r="D19" s="3">
        <v>800000</v>
      </c>
      <c r="F19" t="s">
        <v>13831</v>
      </c>
      <c r="G19" s="1" t="s">
        <v>5973</v>
      </c>
      <c r="I19" t="s">
        <v>6054</v>
      </c>
      <c r="J19" t="s">
        <v>9900</v>
      </c>
      <c r="K19" t="s">
        <v>6010</v>
      </c>
    </row>
    <row r="20" spans="1:11" x14ac:dyDescent="0.3">
      <c r="F20" t="s">
        <v>13832</v>
      </c>
      <c r="G20" s="1" t="s">
        <v>5973</v>
      </c>
      <c r="I20" t="s">
        <v>6055</v>
      </c>
      <c r="J20" t="s">
        <v>9901</v>
      </c>
      <c r="K20" t="s">
        <v>5976</v>
      </c>
    </row>
    <row r="21" spans="1:11" x14ac:dyDescent="0.3">
      <c r="F21" t="s">
        <v>13833</v>
      </c>
      <c r="G21" s="1" t="s">
        <v>5973</v>
      </c>
      <c r="I21" t="s">
        <v>6056</v>
      </c>
      <c r="J21" t="s">
        <v>9902</v>
      </c>
      <c r="K21" t="s">
        <v>6001</v>
      </c>
    </row>
    <row r="22" spans="1:11" x14ac:dyDescent="0.3">
      <c r="F22" t="s">
        <v>13834</v>
      </c>
      <c r="G22" s="1" t="s">
        <v>5973</v>
      </c>
      <c r="I22" t="s">
        <v>6057</v>
      </c>
      <c r="J22" t="s">
        <v>9903</v>
      </c>
      <c r="K22" t="s">
        <v>6023</v>
      </c>
    </row>
    <row r="23" spans="1:11" x14ac:dyDescent="0.3">
      <c r="F23" t="s">
        <v>13835</v>
      </c>
      <c r="G23" s="1" t="s">
        <v>5973</v>
      </c>
      <c r="I23" t="s">
        <v>6058</v>
      </c>
      <c r="J23" t="s">
        <v>9904</v>
      </c>
      <c r="K23" t="s">
        <v>5999</v>
      </c>
    </row>
    <row r="24" spans="1:11" x14ac:dyDescent="0.3">
      <c r="F24" t="s">
        <v>13836</v>
      </c>
      <c r="G24" s="1" t="s">
        <v>5973</v>
      </c>
      <c r="I24" t="s">
        <v>6059</v>
      </c>
      <c r="J24" t="s">
        <v>9905</v>
      </c>
      <c r="K24" t="s">
        <v>6010</v>
      </c>
    </row>
    <row r="25" spans="1:11" x14ac:dyDescent="0.3">
      <c r="F25" t="s">
        <v>13837</v>
      </c>
      <c r="G25" s="1" t="s">
        <v>5973</v>
      </c>
      <c r="I25" t="s">
        <v>6060</v>
      </c>
      <c r="J25" t="s">
        <v>9906</v>
      </c>
      <c r="K25" t="s">
        <v>5984</v>
      </c>
    </row>
    <row r="26" spans="1:11" x14ac:dyDescent="0.3">
      <c r="F26" t="s">
        <v>13838</v>
      </c>
      <c r="G26" s="1" t="s">
        <v>5973</v>
      </c>
      <c r="I26" t="s">
        <v>6061</v>
      </c>
      <c r="J26" t="s">
        <v>9907</v>
      </c>
      <c r="K26" t="s">
        <v>5995</v>
      </c>
    </row>
    <row r="27" spans="1:11" x14ac:dyDescent="0.3">
      <c r="F27" t="s">
        <v>13839</v>
      </c>
      <c r="G27" s="1" t="s">
        <v>5973</v>
      </c>
      <c r="I27" t="s">
        <v>6062</v>
      </c>
      <c r="J27" t="s">
        <v>9908</v>
      </c>
      <c r="K27" t="s">
        <v>6030</v>
      </c>
    </row>
    <row r="28" spans="1:11" x14ac:dyDescent="0.3">
      <c r="F28" t="s">
        <v>13840</v>
      </c>
      <c r="G28" s="1" t="s">
        <v>5973</v>
      </c>
      <c r="I28" t="s">
        <v>6063</v>
      </c>
      <c r="J28" t="s">
        <v>9909</v>
      </c>
      <c r="K28" t="s">
        <v>6016</v>
      </c>
    </row>
    <row r="29" spans="1:11" x14ac:dyDescent="0.3">
      <c r="F29" t="s">
        <v>13841</v>
      </c>
      <c r="G29" s="1" t="s">
        <v>5973</v>
      </c>
      <c r="I29" t="s">
        <v>6064</v>
      </c>
      <c r="J29" t="s">
        <v>9910</v>
      </c>
      <c r="K29" t="s">
        <v>6035</v>
      </c>
    </row>
    <row r="30" spans="1:11" x14ac:dyDescent="0.3">
      <c r="F30" t="s">
        <v>13842</v>
      </c>
      <c r="G30" s="1" t="s">
        <v>5973</v>
      </c>
      <c r="I30" t="s">
        <v>6065</v>
      </c>
      <c r="J30" t="s">
        <v>9911</v>
      </c>
      <c r="K30" t="s">
        <v>6033</v>
      </c>
    </row>
    <row r="31" spans="1:11" x14ac:dyDescent="0.3">
      <c r="F31" t="s">
        <v>13843</v>
      </c>
      <c r="G31" s="1" t="s">
        <v>5973</v>
      </c>
      <c r="I31" t="s">
        <v>6066</v>
      </c>
      <c r="J31" t="s">
        <v>9912</v>
      </c>
      <c r="K31" t="s">
        <v>5994</v>
      </c>
    </row>
    <row r="32" spans="1:11" x14ac:dyDescent="0.3">
      <c r="F32" t="s">
        <v>13844</v>
      </c>
      <c r="G32" s="1" t="s">
        <v>5974</v>
      </c>
      <c r="I32" t="s">
        <v>6067</v>
      </c>
      <c r="J32" t="s">
        <v>9913</v>
      </c>
      <c r="K32" t="s">
        <v>6013</v>
      </c>
    </row>
    <row r="33" spans="6:11" x14ac:dyDescent="0.3">
      <c r="F33" t="s">
        <v>13845</v>
      </c>
      <c r="G33" s="1" t="s">
        <v>5974</v>
      </c>
      <c r="I33" t="s">
        <v>6068</v>
      </c>
      <c r="J33" t="s">
        <v>9914</v>
      </c>
      <c r="K33" t="s">
        <v>6026</v>
      </c>
    </row>
    <row r="34" spans="6:11" x14ac:dyDescent="0.3">
      <c r="F34" t="s">
        <v>13846</v>
      </c>
      <c r="G34" s="1" t="s">
        <v>5974</v>
      </c>
      <c r="I34" t="s">
        <v>6069</v>
      </c>
      <c r="J34" t="s">
        <v>9915</v>
      </c>
      <c r="K34" t="s">
        <v>6025</v>
      </c>
    </row>
    <row r="35" spans="6:11" x14ac:dyDescent="0.3">
      <c r="F35" t="s">
        <v>13847</v>
      </c>
      <c r="G35" s="1" t="s">
        <v>5974</v>
      </c>
      <c r="I35" t="s">
        <v>6070</v>
      </c>
      <c r="J35" t="s">
        <v>9916</v>
      </c>
      <c r="K35" t="s">
        <v>6013</v>
      </c>
    </row>
    <row r="36" spans="6:11" x14ac:dyDescent="0.3">
      <c r="F36" t="s">
        <v>13848</v>
      </c>
      <c r="G36" s="1" t="s">
        <v>5974</v>
      </c>
      <c r="I36" t="s">
        <v>6071</v>
      </c>
      <c r="J36" t="s">
        <v>9917</v>
      </c>
      <c r="K36" t="s">
        <v>6002</v>
      </c>
    </row>
    <row r="37" spans="6:11" x14ac:dyDescent="0.3">
      <c r="F37" t="s">
        <v>13849</v>
      </c>
      <c r="G37" s="1" t="s">
        <v>5974</v>
      </c>
      <c r="I37" t="s">
        <v>6072</v>
      </c>
      <c r="J37" t="s">
        <v>9918</v>
      </c>
      <c r="K37" t="s">
        <v>6026</v>
      </c>
    </row>
    <row r="38" spans="6:11" x14ac:dyDescent="0.3">
      <c r="F38" t="s">
        <v>13850</v>
      </c>
      <c r="G38" s="1" t="s">
        <v>5974</v>
      </c>
      <c r="I38" t="s">
        <v>6073</v>
      </c>
      <c r="J38" t="s">
        <v>9919</v>
      </c>
      <c r="K38" t="s">
        <v>6031</v>
      </c>
    </row>
    <row r="39" spans="6:11" x14ac:dyDescent="0.3">
      <c r="F39" t="s">
        <v>13851</v>
      </c>
      <c r="G39" s="1" t="s">
        <v>5974</v>
      </c>
      <c r="I39" t="s">
        <v>6074</v>
      </c>
      <c r="J39" t="s">
        <v>9920</v>
      </c>
      <c r="K39" t="s">
        <v>6025</v>
      </c>
    </row>
    <row r="40" spans="6:11" x14ac:dyDescent="0.3">
      <c r="F40" t="s">
        <v>13852</v>
      </c>
      <c r="G40" s="1" t="s">
        <v>5974</v>
      </c>
      <c r="I40" t="s">
        <v>6075</v>
      </c>
      <c r="J40" t="s">
        <v>9921</v>
      </c>
      <c r="K40" t="s">
        <v>5982</v>
      </c>
    </row>
    <row r="41" spans="6:11" x14ac:dyDescent="0.3">
      <c r="F41" t="s">
        <v>13853</v>
      </c>
      <c r="G41" s="1" t="s">
        <v>5974</v>
      </c>
      <c r="I41" t="s">
        <v>6076</v>
      </c>
      <c r="J41" t="s">
        <v>9922</v>
      </c>
      <c r="K41" t="s">
        <v>6031</v>
      </c>
    </row>
    <row r="42" spans="6:11" x14ac:dyDescent="0.3">
      <c r="F42" t="s">
        <v>13854</v>
      </c>
      <c r="G42" s="1" t="s">
        <v>5974</v>
      </c>
      <c r="I42" t="s">
        <v>6077</v>
      </c>
      <c r="J42" t="s">
        <v>9923</v>
      </c>
      <c r="K42" t="s">
        <v>6033</v>
      </c>
    </row>
    <row r="43" spans="6:11" x14ac:dyDescent="0.3">
      <c r="F43" t="s">
        <v>13855</v>
      </c>
      <c r="G43" s="1" t="s">
        <v>5974</v>
      </c>
      <c r="I43" t="s">
        <v>6078</v>
      </c>
      <c r="J43" t="s">
        <v>9924</v>
      </c>
      <c r="K43" t="s">
        <v>6011</v>
      </c>
    </row>
    <row r="44" spans="6:11" x14ac:dyDescent="0.3">
      <c r="F44" t="s">
        <v>13856</v>
      </c>
      <c r="G44" s="1" t="s">
        <v>5974</v>
      </c>
      <c r="I44" t="s">
        <v>6079</v>
      </c>
      <c r="J44" t="s">
        <v>9925</v>
      </c>
      <c r="K44" t="s">
        <v>5975</v>
      </c>
    </row>
    <row r="45" spans="6:11" x14ac:dyDescent="0.3">
      <c r="I45" t="s">
        <v>6080</v>
      </c>
      <c r="J45" t="s">
        <v>9926</v>
      </c>
      <c r="K45" t="s">
        <v>6034</v>
      </c>
    </row>
    <row r="46" spans="6:11" x14ac:dyDescent="0.3">
      <c r="I46" t="s">
        <v>6081</v>
      </c>
      <c r="J46" t="s">
        <v>9927</v>
      </c>
      <c r="K46" t="s">
        <v>6001</v>
      </c>
    </row>
    <row r="47" spans="6:11" x14ac:dyDescent="0.3">
      <c r="I47" t="s">
        <v>6082</v>
      </c>
      <c r="J47" t="s">
        <v>9928</v>
      </c>
      <c r="K47" t="s">
        <v>6024</v>
      </c>
    </row>
    <row r="48" spans="6:11" x14ac:dyDescent="0.3">
      <c r="I48" t="s">
        <v>6083</v>
      </c>
      <c r="J48" t="s">
        <v>9929</v>
      </c>
      <c r="K48" t="s">
        <v>5989</v>
      </c>
    </row>
    <row r="49" spans="9:11" x14ac:dyDescent="0.3">
      <c r="I49" t="s">
        <v>6084</v>
      </c>
      <c r="J49" t="s">
        <v>9930</v>
      </c>
      <c r="K49" t="s">
        <v>5999</v>
      </c>
    </row>
    <row r="50" spans="9:11" x14ac:dyDescent="0.3">
      <c r="I50" t="s">
        <v>6085</v>
      </c>
      <c r="J50" t="s">
        <v>9931</v>
      </c>
      <c r="K50" t="s">
        <v>6034</v>
      </c>
    </row>
    <row r="51" spans="9:11" x14ac:dyDescent="0.3">
      <c r="I51" t="s">
        <v>6086</v>
      </c>
      <c r="J51" t="s">
        <v>9932</v>
      </c>
      <c r="K51" t="s">
        <v>6015</v>
      </c>
    </row>
    <row r="52" spans="9:11" x14ac:dyDescent="0.3">
      <c r="I52" t="s">
        <v>6087</v>
      </c>
      <c r="J52" t="s">
        <v>9933</v>
      </c>
      <c r="K52" t="s">
        <v>6029</v>
      </c>
    </row>
    <row r="53" spans="9:11" x14ac:dyDescent="0.3">
      <c r="I53" t="s">
        <v>6088</v>
      </c>
      <c r="J53" t="s">
        <v>9934</v>
      </c>
      <c r="K53" t="s">
        <v>6025</v>
      </c>
    </row>
    <row r="54" spans="9:11" x14ac:dyDescent="0.3">
      <c r="I54" t="s">
        <v>6089</v>
      </c>
      <c r="J54" t="s">
        <v>9935</v>
      </c>
      <c r="K54" t="s">
        <v>5988</v>
      </c>
    </row>
    <row r="55" spans="9:11" x14ac:dyDescent="0.3">
      <c r="I55" t="s">
        <v>6090</v>
      </c>
      <c r="J55" t="s">
        <v>9936</v>
      </c>
      <c r="K55" t="s">
        <v>6005</v>
      </c>
    </row>
    <row r="56" spans="9:11" x14ac:dyDescent="0.3">
      <c r="I56" t="s">
        <v>6091</v>
      </c>
      <c r="J56" t="s">
        <v>9937</v>
      </c>
      <c r="K56" t="s">
        <v>6013</v>
      </c>
    </row>
    <row r="57" spans="9:11" x14ac:dyDescent="0.3">
      <c r="I57" t="s">
        <v>6092</v>
      </c>
      <c r="J57" t="s">
        <v>9938</v>
      </c>
      <c r="K57" t="s">
        <v>6027</v>
      </c>
    </row>
    <row r="58" spans="9:11" x14ac:dyDescent="0.3">
      <c r="I58" t="s">
        <v>6093</v>
      </c>
      <c r="J58" t="s">
        <v>9939</v>
      </c>
      <c r="K58" t="s">
        <v>5991</v>
      </c>
    </row>
    <row r="59" spans="9:11" x14ac:dyDescent="0.3">
      <c r="I59" t="s">
        <v>6094</v>
      </c>
      <c r="J59" t="s">
        <v>9940</v>
      </c>
      <c r="K59" t="s">
        <v>6013</v>
      </c>
    </row>
    <row r="60" spans="9:11" x14ac:dyDescent="0.3">
      <c r="I60" t="s">
        <v>6095</v>
      </c>
      <c r="J60" t="s">
        <v>9941</v>
      </c>
      <c r="K60" t="s">
        <v>6012</v>
      </c>
    </row>
    <row r="61" spans="9:11" x14ac:dyDescent="0.3">
      <c r="I61" t="s">
        <v>6096</v>
      </c>
      <c r="J61" t="s">
        <v>9942</v>
      </c>
      <c r="K61" t="s">
        <v>6017</v>
      </c>
    </row>
    <row r="62" spans="9:11" x14ac:dyDescent="0.3">
      <c r="I62" t="s">
        <v>6097</v>
      </c>
      <c r="J62" t="s">
        <v>9943</v>
      </c>
      <c r="K62" t="s">
        <v>6033</v>
      </c>
    </row>
    <row r="63" spans="9:11" x14ac:dyDescent="0.3">
      <c r="I63" t="s">
        <v>6098</v>
      </c>
      <c r="J63" t="s">
        <v>9944</v>
      </c>
      <c r="K63" t="s">
        <v>6012</v>
      </c>
    </row>
    <row r="64" spans="9:11" x14ac:dyDescent="0.3">
      <c r="I64" t="s">
        <v>6099</v>
      </c>
      <c r="J64" t="s">
        <v>9945</v>
      </c>
      <c r="K64" t="s">
        <v>6016</v>
      </c>
    </row>
    <row r="65" spans="9:11" x14ac:dyDescent="0.3">
      <c r="I65" t="s">
        <v>6100</v>
      </c>
      <c r="J65" t="s">
        <v>9946</v>
      </c>
      <c r="K65" t="s">
        <v>6028</v>
      </c>
    </row>
    <row r="66" spans="9:11" x14ac:dyDescent="0.3">
      <c r="I66" t="s">
        <v>6101</v>
      </c>
      <c r="J66" t="s">
        <v>9947</v>
      </c>
      <c r="K66" t="s">
        <v>6007</v>
      </c>
    </row>
    <row r="67" spans="9:11" x14ac:dyDescent="0.3">
      <c r="I67" t="s">
        <v>6102</v>
      </c>
      <c r="J67" t="s">
        <v>9948</v>
      </c>
      <c r="K67" t="s">
        <v>5997</v>
      </c>
    </row>
    <row r="68" spans="9:11" x14ac:dyDescent="0.3">
      <c r="I68" t="s">
        <v>6103</v>
      </c>
      <c r="J68" t="s">
        <v>9949</v>
      </c>
      <c r="K68" t="s">
        <v>6002</v>
      </c>
    </row>
    <row r="69" spans="9:11" x14ac:dyDescent="0.3">
      <c r="I69" t="s">
        <v>6104</v>
      </c>
      <c r="J69" t="s">
        <v>9950</v>
      </c>
      <c r="K69" t="s">
        <v>6006</v>
      </c>
    </row>
    <row r="70" spans="9:11" x14ac:dyDescent="0.3">
      <c r="I70" t="s">
        <v>6105</v>
      </c>
      <c r="J70" t="s">
        <v>9951</v>
      </c>
      <c r="K70" t="s">
        <v>6014</v>
      </c>
    </row>
    <row r="71" spans="9:11" x14ac:dyDescent="0.3">
      <c r="I71" t="s">
        <v>6106</v>
      </c>
      <c r="J71" t="s">
        <v>9952</v>
      </c>
      <c r="K71" t="s">
        <v>5989</v>
      </c>
    </row>
    <row r="72" spans="9:11" x14ac:dyDescent="0.3">
      <c r="I72" t="s">
        <v>6107</v>
      </c>
      <c r="J72" t="s">
        <v>9953</v>
      </c>
      <c r="K72" t="s">
        <v>6021</v>
      </c>
    </row>
    <row r="73" spans="9:11" x14ac:dyDescent="0.3">
      <c r="I73" t="s">
        <v>6108</v>
      </c>
      <c r="J73" t="s">
        <v>9954</v>
      </c>
      <c r="K73" t="s">
        <v>5986</v>
      </c>
    </row>
    <row r="74" spans="9:11" x14ac:dyDescent="0.3">
      <c r="I74" t="s">
        <v>6109</v>
      </c>
      <c r="J74" t="s">
        <v>9955</v>
      </c>
      <c r="K74" t="s">
        <v>6023</v>
      </c>
    </row>
    <row r="75" spans="9:11" x14ac:dyDescent="0.3">
      <c r="I75" t="s">
        <v>6110</v>
      </c>
      <c r="J75" t="s">
        <v>9956</v>
      </c>
      <c r="K75" t="s">
        <v>5996</v>
      </c>
    </row>
    <row r="76" spans="9:11" x14ac:dyDescent="0.3">
      <c r="I76" t="s">
        <v>6111</v>
      </c>
      <c r="J76" t="s">
        <v>9957</v>
      </c>
      <c r="K76" t="s">
        <v>5983</v>
      </c>
    </row>
    <row r="77" spans="9:11" x14ac:dyDescent="0.3">
      <c r="I77" t="s">
        <v>6112</v>
      </c>
      <c r="J77" t="s">
        <v>9958</v>
      </c>
      <c r="K77" t="s">
        <v>6028</v>
      </c>
    </row>
    <row r="78" spans="9:11" x14ac:dyDescent="0.3">
      <c r="I78" t="s">
        <v>6113</v>
      </c>
      <c r="J78" t="s">
        <v>9959</v>
      </c>
      <c r="K78" t="s">
        <v>6035</v>
      </c>
    </row>
    <row r="79" spans="9:11" x14ac:dyDescent="0.3">
      <c r="I79" t="s">
        <v>6114</v>
      </c>
      <c r="J79" t="s">
        <v>9960</v>
      </c>
      <c r="K79" t="s">
        <v>6001</v>
      </c>
    </row>
    <row r="80" spans="9:11" x14ac:dyDescent="0.3">
      <c r="I80" t="s">
        <v>525</v>
      </c>
      <c r="J80" t="s">
        <v>9961</v>
      </c>
      <c r="K80" t="s">
        <v>6029</v>
      </c>
    </row>
    <row r="81" spans="9:11" x14ac:dyDescent="0.3">
      <c r="I81" t="s">
        <v>6115</v>
      </c>
      <c r="J81" t="s">
        <v>9962</v>
      </c>
      <c r="K81" t="s">
        <v>6036</v>
      </c>
    </row>
    <row r="82" spans="9:11" x14ac:dyDescent="0.3">
      <c r="I82" t="s">
        <v>6116</v>
      </c>
      <c r="J82" t="s">
        <v>9963</v>
      </c>
      <c r="K82" t="s">
        <v>5997</v>
      </c>
    </row>
    <row r="83" spans="9:11" x14ac:dyDescent="0.3">
      <c r="I83" t="s">
        <v>6117</v>
      </c>
      <c r="J83" t="s">
        <v>9964</v>
      </c>
      <c r="K83" t="s">
        <v>5997</v>
      </c>
    </row>
    <row r="84" spans="9:11" x14ac:dyDescent="0.3">
      <c r="I84" t="s">
        <v>6118</v>
      </c>
      <c r="J84" t="s">
        <v>9965</v>
      </c>
      <c r="K84" t="s">
        <v>6028</v>
      </c>
    </row>
    <row r="85" spans="9:11" x14ac:dyDescent="0.3">
      <c r="I85" t="s">
        <v>6119</v>
      </c>
      <c r="J85" t="s">
        <v>9966</v>
      </c>
      <c r="K85" t="s">
        <v>6021</v>
      </c>
    </row>
    <row r="86" spans="9:11" x14ac:dyDescent="0.3">
      <c r="I86" t="s">
        <v>6120</v>
      </c>
      <c r="J86" t="s">
        <v>9967</v>
      </c>
      <c r="K86" t="s">
        <v>5999</v>
      </c>
    </row>
    <row r="87" spans="9:11" x14ac:dyDescent="0.3">
      <c r="I87" t="s">
        <v>6121</v>
      </c>
      <c r="J87" t="s">
        <v>9968</v>
      </c>
      <c r="K87" t="s">
        <v>6000</v>
      </c>
    </row>
    <row r="88" spans="9:11" x14ac:dyDescent="0.3">
      <c r="I88" t="s">
        <v>6122</v>
      </c>
      <c r="J88" t="s">
        <v>9969</v>
      </c>
      <c r="K88" t="s">
        <v>6000</v>
      </c>
    </row>
    <row r="89" spans="9:11" x14ac:dyDescent="0.3">
      <c r="I89" t="s">
        <v>6123</v>
      </c>
      <c r="J89" t="s">
        <v>9970</v>
      </c>
      <c r="K89" t="s">
        <v>5988</v>
      </c>
    </row>
    <row r="90" spans="9:11" x14ac:dyDescent="0.3">
      <c r="I90" t="s">
        <v>6124</v>
      </c>
      <c r="J90" t="s">
        <v>9971</v>
      </c>
      <c r="K90" t="s">
        <v>6000</v>
      </c>
    </row>
    <row r="91" spans="9:11" x14ac:dyDescent="0.3">
      <c r="I91" t="s">
        <v>6125</v>
      </c>
      <c r="J91" t="s">
        <v>9972</v>
      </c>
      <c r="K91" t="s">
        <v>5988</v>
      </c>
    </row>
    <row r="92" spans="9:11" x14ac:dyDescent="0.3">
      <c r="I92" t="s">
        <v>6126</v>
      </c>
      <c r="J92" t="s">
        <v>9973</v>
      </c>
      <c r="K92" t="s">
        <v>6031</v>
      </c>
    </row>
    <row r="93" spans="9:11" x14ac:dyDescent="0.3">
      <c r="I93" t="s">
        <v>6127</v>
      </c>
      <c r="J93" t="s">
        <v>9974</v>
      </c>
      <c r="K93" t="s">
        <v>6024</v>
      </c>
    </row>
    <row r="94" spans="9:11" x14ac:dyDescent="0.3">
      <c r="I94" t="s">
        <v>6128</v>
      </c>
      <c r="J94" t="s">
        <v>9975</v>
      </c>
      <c r="K94" t="s">
        <v>5998</v>
      </c>
    </row>
    <row r="95" spans="9:11" x14ac:dyDescent="0.3">
      <c r="I95" t="s">
        <v>6129</v>
      </c>
      <c r="J95" t="s">
        <v>9976</v>
      </c>
      <c r="K95" t="s">
        <v>6000</v>
      </c>
    </row>
    <row r="96" spans="9:11" x14ac:dyDescent="0.3">
      <c r="I96" t="s">
        <v>6130</v>
      </c>
      <c r="J96" t="s">
        <v>9977</v>
      </c>
      <c r="K96" t="s">
        <v>6002</v>
      </c>
    </row>
    <row r="97" spans="9:11" x14ac:dyDescent="0.3">
      <c r="I97" t="s">
        <v>6131</v>
      </c>
      <c r="J97" t="s">
        <v>9978</v>
      </c>
      <c r="K97" t="s">
        <v>6034</v>
      </c>
    </row>
    <row r="98" spans="9:11" x14ac:dyDescent="0.3">
      <c r="I98" t="s">
        <v>6132</v>
      </c>
      <c r="J98" t="s">
        <v>9979</v>
      </c>
      <c r="K98" t="s">
        <v>6014</v>
      </c>
    </row>
    <row r="99" spans="9:11" x14ac:dyDescent="0.3">
      <c r="I99" t="s">
        <v>6133</v>
      </c>
      <c r="J99" t="s">
        <v>9980</v>
      </c>
      <c r="K99" t="s">
        <v>6025</v>
      </c>
    </row>
    <row r="100" spans="9:11" x14ac:dyDescent="0.3">
      <c r="I100" t="s">
        <v>6134</v>
      </c>
      <c r="J100" t="s">
        <v>9981</v>
      </c>
      <c r="K100" t="s">
        <v>6008</v>
      </c>
    </row>
    <row r="101" spans="9:11" x14ac:dyDescent="0.3">
      <c r="I101" t="s">
        <v>6135</v>
      </c>
      <c r="J101" t="s">
        <v>9982</v>
      </c>
      <c r="K101" t="s">
        <v>5981</v>
      </c>
    </row>
    <row r="102" spans="9:11" x14ac:dyDescent="0.3">
      <c r="I102" t="s">
        <v>6136</v>
      </c>
      <c r="J102" t="s">
        <v>9983</v>
      </c>
      <c r="K102" t="s">
        <v>6009</v>
      </c>
    </row>
    <row r="103" spans="9:11" x14ac:dyDescent="0.3">
      <c r="I103" t="s">
        <v>6137</v>
      </c>
      <c r="J103" t="s">
        <v>9984</v>
      </c>
      <c r="K103" t="s">
        <v>6005</v>
      </c>
    </row>
    <row r="104" spans="9:11" x14ac:dyDescent="0.3">
      <c r="I104" t="s">
        <v>1418</v>
      </c>
      <c r="J104" t="s">
        <v>9985</v>
      </c>
      <c r="K104" t="s">
        <v>6001</v>
      </c>
    </row>
    <row r="105" spans="9:11" x14ac:dyDescent="0.3">
      <c r="I105" t="s">
        <v>6138</v>
      </c>
      <c r="J105" t="s">
        <v>9986</v>
      </c>
      <c r="K105" t="s">
        <v>6035</v>
      </c>
    </row>
    <row r="106" spans="9:11" x14ac:dyDescent="0.3">
      <c r="I106" t="s">
        <v>6139</v>
      </c>
      <c r="J106" t="s">
        <v>9987</v>
      </c>
      <c r="K106" t="s">
        <v>6014</v>
      </c>
    </row>
    <row r="107" spans="9:11" x14ac:dyDescent="0.3">
      <c r="I107" t="s">
        <v>6140</v>
      </c>
      <c r="J107" t="s">
        <v>9988</v>
      </c>
      <c r="K107" t="s">
        <v>5978</v>
      </c>
    </row>
    <row r="108" spans="9:11" x14ac:dyDescent="0.3">
      <c r="I108" t="s">
        <v>6141</v>
      </c>
      <c r="J108" t="s">
        <v>9989</v>
      </c>
      <c r="K108" t="s">
        <v>6012</v>
      </c>
    </row>
    <row r="109" spans="9:11" x14ac:dyDescent="0.3">
      <c r="I109" t="s">
        <v>6142</v>
      </c>
      <c r="J109" t="s">
        <v>9990</v>
      </c>
      <c r="K109" t="s">
        <v>6035</v>
      </c>
    </row>
    <row r="110" spans="9:11" x14ac:dyDescent="0.3">
      <c r="I110" t="s">
        <v>6143</v>
      </c>
      <c r="J110" t="s">
        <v>9991</v>
      </c>
      <c r="K110" t="s">
        <v>6033</v>
      </c>
    </row>
    <row r="111" spans="9:11" x14ac:dyDescent="0.3">
      <c r="I111" t="s">
        <v>6144</v>
      </c>
      <c r="J111" t="s">
        <v>9992</v>
      </c>
      <c r="K111" t="s">
        <v>6018</v>
      </c>
    </row>
    <row r="112" spans="9:11" x14ac:dyDescent="0.3">
      <c r="I112" t="s">
        <v>6145</v>
      </c>
      <c r="J112" t="s">
        <v>9993</v>
      </c>
      <c r="K112" t="s">
        <v>6022</v>
      </c>
    </row>
    <row r="113" spans="9:11" x14ac:dyDescent="0.3">
      <c r="I113" t="s">
        <v>6146</v>
      </c>
      <c r="J113" t="s">
        <v>9994</v>
      </c>
      <c r="K113" t="s">
        <v>5982</v>
      </c>
    </row>
    <row r="114" spans="9:11" x14ac:dyDescent="0.3">
      <c r="I114" t="s">
        <v>6147</v>
      </c>
      <c r="J114" t="s">
        <v>9995</v>
      </c>
      <c r="K114" t="s">
        <v>6024</v>
      </c>
    </row>
    <row r="115" spans="9:11" x14ac:dyDescent="0.3">
      <c r="I115" t="s">
        <v>6148</v>
      </c>
      <c r="J115" t="s">
        <v>9996</v>
      </c>
      <c r="K115" t="s">
        <v>5985</v>
      </c>
    </row>
    <row r="116" spans="9:11" x14ac:dyDescent="0.3">
      <c r="I116" t="s">
        <v>6149</v>
      </c>
      <c r="J116" t="s">
        <v>9997</v>
      </c>
      <c r="K116" t="s">
        <v>5983</v>
      </c>
    </row>
    <row r="117" spans="9:11" x14ac:dyDescent="0.3">
      <c r="I117" t="s">
        <v>6150</v>
      </c>
      <c r="J117" t="s">
        <v>9998</v>
      </c>
      <c r="K117" t="s">
        <v>6002</v>
      </c>
    </row>
    <row r="118" spans="9:11" x14ac:dyDescent="0.3">
      <c r="I118" t="s">
        <v>6151</v>
      </c>
      <c r="J118" t="s">
        <v>9999</v>
      </c>
      <c r="K118" t="s">
        <v>5978</v>
      </c>
    </row>
    <row r="119" spans="9:11" x14ac:dyDescent="0.3">
      <c r="I119" t="s">
        <v>6152</v>
      </c>
      <c r="J119" t="s">
        <v>10000</v>
      </c>
      <c r="K119" t="s">
        <v>6034</v>
      </c>
    </row>
    <row r="120" spans="9:11" x14ac:dyDescent="0.3">
      <c r="I120" t="s">
        <v>6153</v>
      </c>
      <c r="J120" t="s">
        <v>10001</v>
      </c>
      <c r="K120" t="s">
        <v>5992</v>
      </c>
    </row>
    <row r="121" spans="9:11" x14ac:dyDescent="0.3">
      <c r="I121" t="s">
        <v>6154</v>
      </c>
      <c r="J121" t="s">
        <v>10002</v>
      </c>
      <c r="K121" t="s">
        <v>6028</v>
      </c>
    </row>
    <row r="122" spans="9:11" x14ac:dyDescent="0.3">
      <c r="I122" t="s">
        <v>6155</v>
      </c>
      <c r="J122" t="s">
        <v>10003</v>
      </c>
      <c r="K122" t="s">
        <v>6035</v>
      </c>
    </row>
    <row r="123" spans="9:11" x14ac:dyDescent="0.3">
      <c r="I123" t="s">
        <v>6156</v>
      </c>
      <c r="J123" t="s">
        <v>10004</v>
      </c>
      <c r="K123" t="s">
        <v>6027</v>
      </c>
    </row>
    <row r="124" spans="9:11" x14ac:dyDescent="0.3">
      <c r="I124" t="s">
        <v>6157</v>
      </c>
      <c r="J124" t="s">
        <v>10005</v>
      </c>
      <c r="K124" t="s">
        <v>6007</v>
      </c>
    </row>
    <row r="125" spans="9:11" x14ac:dyDescent="0.3">
      <c r="I125" t="s">
        <v>6158</v>
      </c>
      <c r="J125" t="s">
        <v>10006</v>
      </c>
      <c r="K125" t="s">
        <v>6017</v>
      </c>
    </row>
    <row r="126" spans="9:11" x14ac:dyDescent="0.3">
      <c r="I126" t="s">
        <v>6159</v>
      </c>
      <c r="J126" t="s">
        <v>10007</v>
      </c>
      <c r="K126" t="s">
        <v>6002</v>
      </c>
    </row>
    <row r="127" spans="9:11" x14ac:dyDescent="0.3">
      <c r="I127" t="s">
        <v>6160</v>
      </c>
      <c r="J127" t="s">
        <v>10008</v>
      </c>
      <c r="K127" t="s">
        <v>6013</v>
      </c>
    </row>
    <row r="128" spans="9:11" x14ac:dyDescent="0.3">
      <c r="I128" t="s">
        <v>6161</v>
      </c>
      <c r="J128" t="s">
        <v>10009</v>
      </c>
      <c r="K128" t="s">
        <v>6005</v>
      </c>
    </row>
    <row r="129" spans="9:11" x14ac:dyDescent="0.3">
      <c r="I129" t="s">
        <v>6162</v>
      </c>
      <c r="J129" t="s">
        <v>10010</v>
      </c>
      <c r="K129" t="s">
        <v>6014</v>
      </c>
    </row>
    <row r="130" spans="9:11" x14ac:dyDescent="0.3">
      <c r="I130" t="s">
        <v>6163</v>
      </c>
      <c r="J130" t="s">
        <v>10011</v>
      </c>
      <c r="K130" t="s">
        <v>6020</v>
      </c>
    </row>
    <row r="131" spans="9:11" x14ac:dyDescent="0.3">
      <c r="I131" t="s">
        <v>6164</v>
      </c>
      <c r="J131" t="s">
        <v>10012</v>
      </c>
      <c r="K131" t="s">
        <v>6021</v>
      </c>
    </row>
    <row r="132" spans="9:11" x14ac:dyDescent="0.3">
      <c r="I132" t="s">
        <v>6165</v>
      </c>
      <c r="J132" t="s">
        <v>10013</v>
      </c>
      <c r="K132" t="s">
        <v>5986</v>
      </c>
    </row>
    <row r="133" spans="9:11" x14ac:dyDescent="0.3">
      <c r="I133" t="s">
        <v>6166</v>
      </c>
      <c r="J133" t="s">
        <v>10014</v>
      </c>
      <c r="K133" t="s">
        <v>6003</v>
      </c>
    </row>
    <row r="134" spans="9:11" x14ac:dyDescent="0.3">
      <c r="I134" t="s">
        <v>1402</v>
      </c>
      <c r="J134" t="s">
        <v>10015</v>
      </c>
      <c r="K134" t="s">
        <v>5998</v>
      </c>
    </row>
    <row r="135" spans="9:11" x14ac:dyDescent="0.3">
      <c r="I135" t="s">
        <v>6167</v>
      </c>
      <c r="J135" t="s">
        <v>10016</v>
      </c>
      <c r="K135" t="s">
        <v>6030</v>
      </c>
    </row>
    <row r="136" spans="9:11" x14ac:dyDescent="0.3">
      <c r="I136" t="s">
        <v>6168</v>
      </c>
      <c r="J136" t="s">
        <v>10017</v>
      </c>
      <c r="K136" t="s">
        <v>6006</v>
      </c>
    </row>
    <row r="137" spans="9:11" x14ac:dyDescent="0.3">
      <c r="I137" t="s">
        <v>6169</v>
      </c>
      <c r="J137" t="s">
        <v>10018</v>
      </c>
      <c r="K137" t="s">
        <v>6006</v>
      </c>
    </row>
    <row r="138" spans="9:11" x14ac:dyDescent="0.3">
      <c r="I138" t="s">
        <v>6170</v>
      </c>
      <c r="J138" t="s">
        <v>10019</v>
      </c>
      <c r="K138" t="s">
        <v>5994</v>
      </c>
    </row>
    <row r="139" spans="9:11" x14ac:dyDescent="0.3">
      <c r="I139" t="s">
        <v>6171</v>
      </c>
      <c r="J139" t="s">
        <v>10020</v>
      </c>
      <c r="K139" t="s">
        <v>6020</v>
      </c>
    </row>
    <row r="140" spans="9:11" x14ac:dyDescent="0.3">
      <c r="I140" t="s">
        <v>6172</v>
      </c>
      <c r="J140" t="s">
        <v>10021</v>
      </c>
      <c r="K140" t="s">
        <v>6029</v>
      </c>
    </row>
    <row r="141" spans="9:11" x14ac:dyDescent="0.3">
      <c r="I141" t="s">
        <v>6173</v>
      </c>
      <c r="J141" t="s">
        <v>10022</v>
      </c>
      <c r="K141" t="s">
        <v>5976</v>
      </c>
    </row>
    <row r="142" spans="9:11" x14ac:dyDescent="0.3">
      <c r="I142" t="s">
        <v>6174</v>
      </c>
      <c r="J142" t="s">
        <v>10023</v>
      </c>
      <c r="K142" t="s">
        <v>6029</v>
      </c>
    </row>
    <row r="143" spans="9:11" x14ac:dyDescent="0.3">
      <c r="I143" t="s">
        <v>6175</v>
      </c>
      <c r="J143" t="s">
        <v>10024</v>
      </c>
      <c r="K143" t="s">
        <v>6035</v>
      </c>
    </row>
    <row r="144" spans="9:11" x14ac:dyDescent="0.3">
      <c r="I144" t="s">
        <v>6176</v>
      </c>
      <c r="J144" t="s">
        <v>10025</v>
      </c>
      <c r="K144" t="s">
        <v>6023</v>
      </c>
    </row>
    <row r="145" spans="9:11" x14ac:dyDescent="0.3">
      <c r="I145" t="s">
        <v>6177</v>
      </c>
      <c r="J145" t="s">
        <v>10026</v>
      </c>
      <c r="K145" t="s">
        <v>5979</v>
      </c>
    </row>
    <row r="146" spans="9:11" x14ac:dyDescent="0.3">
      <c r="I146" t="s">
        <v>6178</v>
      </c>
      <c r="J146" t="s">
        <v>10027</v>
      </c>
      <c r="K146" t="s">
        <v>5984</v>
      </c>
    </row>
    <row r="147" spans="9:11" x14ac:dyDescent="0.3">
      <c r="I147" t="s">
        <v>6179</v>
      </c>
      <c r="J147" t="s">
        <v>10028</v>
      </c>
      <c r="K147" t="s">
        <v>5998</v>
      </c>
    </row>
    <row r="148" spans="9:11" x14ac:dyDescent="0.3">
      <c r="I148" t="s">
        <v>6180</v>
      </c>
      <c r="J148" t="s">
        <v>10029</v>
      </c>
      <c r="K148" t="s">
        <v>5992</v>
      </c>
    </row>
    <row r="149" spans="9:11" x14ac:dyDescent="0.3">
      <c r="I149" t="s">
        <v>6181</v>
      </c>
      <c r="J149" t="s">
        <v>10030</v>
      </c>
      <c r="K149" t="s">
        <v>6007</v>
      </c>
    </row>
    <row r="150" spans="9:11" x14ac:dyDescent="0.3">
      <c r="I150" t="s">
        <v>6182</v>
      </c>
      <c r="J150" t="s">
        <v>10031</v>
      </c>
      <c r="K150" t="s">
        <v>6023</v>
      </c>
    </row>
    <row r="151" spans="9:11" x14ac:dyDescent="0.3">
      <c r="I151" t="s">
        <v>6183</v>
      </c>
      <c r="J151" t="s">
        <v>10032</v>
      </c>
      <c r="K151" t="s">
        <v>5984</v>
      </c>
    </row>
    <row r="152" spans="9:11" x14ac:dyDescent="0.3">
      <c r="I152" t="s">
        <v>6184</v>
      </c>
      <c r="J152" t="s">
        <v>10033</v>
      </c>
      <c r="K152" t="s">
        <v>6024</v>
      </c>
    </row>
    <row r="153" spans="9:11" x14ac:dyDescent="0.3">
      <c r="I153" t="s">
        <v>6185</v>
      </c>
      <c r="J153" t="s">
        <v>10034</v>
      </c>
      <c r="K153" t="s">
        <v>5979</v>
      </c>
    </row>
    <row r="154" spans="9:11" x14ac:dyDescent="0.3">
      <c r="I154" t="s">
        <v>6186</v>
      </c>
      <c r="J154" t="s">
        <v>10035</v>
      </c>
      <c r="K154" t="s">
        <v>6018</v>
      </c>
    </row>
    <row r="155" spans="9:11" x14ac:dyDescent="0.3">
      <c r="I155" t="s">
        <v>6187</v>
      </c>
      <c r="J155" t="s">
        <v>10036</v>
      </c>
      <c r="K155" t="s">
        <v>5993</v>
      </c>
    </row>
    <row r="156" spans="9:11" x14ac:dyDescent="0.3">
      <c r="I156" t="s">
        <v>6188</v>
      </c>
      <c r="J156" t="s">
        <v>10037</v>
      </c>
      <c r="K156" t="s">
        <v>6034</v>
      </c>
    </row>
    <row r="157" spans="9:11" x14ac:dyDescent="0.3">
      <c r="I157" t="s">
        <v>6189</v>
      </c>
      <c r="J157" t="s">
        <v>10038</v>
      </c>
      <c r="K157" t="s">
        <v>6012</v>
      </c>
    </row>
    <row r="158" spans="9:11" x14ac:dyDescent="0.3">
      <c r="I158" t="s">
        <v>6190</v>
      </c>
      <c r="J158" t="s">
        <v>10039</v>
      </c>
      <c r="K158" t="s">
        <v>6031</v>
      </c>
    </row>
    <row r="159" spans="9:11" x14ac:dyDescent="0.3">
      <c r="I159" t="s">
        <v>6191</v>
      </c>
      <c r="J159" t="s">
        <v>10040</v>
      </c>
      <c r="K159" t="s">
        <v>6027</v>
      </c>
    </row>
    <row r="160" spans="9:11" x14ac:dyDescent="0.3">
      <c r="I160" t="s">
        <v>6192</v>
      </c>
      <c r="J160" t="s">
        <v>10041</v>
      </c>
      <c r="K160" t="s">
        <v>5981</v>
      </c>
    </row>
    <row r="161" spans="9:11" x14ac:dyDescent="0.3">
      <c r="I161" t="s">
        <v>6193</v>
      </c>
      <c r="J161" t="s">
        <v>10042</v>
      </c>
      <c r="K161" t="s">
        <v>6023</v>
      </c>
    </row>
    <row r="162" spans="9:11" x14ac:dyDescent="0.3">
      <c r="I162" t="s">
        <v>6194</v>
      </c>
      <c r="J162" t="s">
        <v>10043</v>
      </c>
      <c r="K162" t="s">
        <v>6011</v>
      </c>
    </row>
    <row r="163" spans="9:11" x14ac:dyDescent="0.3">
      <c r="I163" t="s">
        <v>6195</v>
      </c>
      <c r="J163" t="s">
        <v>10044</v>
      </c>
      <c r="K163" t="s">
        <v>5996</v>
      </c>
    </row>
    <row r="164" spans="9:11" x14ac:dyDescent="0.3">
      <c r="I164" t="s">
        <v>6196</v>
      </c>
      <c r="J164" t="s">
        <v>10045</v>
      </c>
      <c r="K164" t="s">
        <v>6016</v>
      </c>
    </row>
    <row r="165" spans="9:11" x14ac:dyDescent="0.3">
      <c r="I165" t="s">
        <v>6197</v>
      </c>
      <c r="J165" t="s">
        <v>10046</v>
      </c>
      <c r="K165" t="s">
        <v>5991</v>
      </c>
    </row>
    <row r="166" spans="9:11" x14ac:dyDescent="0.3">
      <c r="I166" t="s">
        <v>6198</v>
      </c>
      <c r="J166" t="s">
        <v>10047</v>
      </c>
      <c r="K166" t="s">
        <v>6028</v>
      </c>
    </row>
    <row r="167" spans="9:11" x14ac:dyDescent="0.3">
      <c r="I167" t="s">
        <v>6199</v>
      </c>
      <c r="J167" t="s">
        <v>10048</v>
      </c>
      <c r="K167" t="s">
        <v>6015</v>
      </c>
    </row>
    <row r="168" spans="9:11" x14ac:dyDescent="0.3">
      <c r="I168" t="s">
        <v>6200</v>
      </c>
      <c r="J168" t="s">
        <v>10049</v>
      </c>
      <c r="K168" t="s">
        <v>5987</v>
      </c>
    </row>
    <row r="169" spans="9:11" x14ac:dyDescent="0.3">
      <c r="I169" t="s">
        <v>6201</v>
      </c>
      <c r="J169" t="s">
        <v>10050</v>
      </c>
      <c r="K169" t="s">
        <v>5978</v>
      </c>
    </row>
    <row r="170" spans="9:11" x14ac:dyDescent="0.3">
      <c r="I170" t="s">
        <v>6202</v>
      </c>
      <c r="J170" t="s">
        <v>10051</v>
      </c>
      <c r="K170" t="s">
        <v>6029</v>
      </c>
    </row>
    <row r="171" spans="9:11" x14ac:dyDescent="0.3">
      <c r="I171" t="s">
        <v>6203</v>
      </c>
      <c r="J171" t="s">
        <v>10052</v>
      </c>
      <c r="K171" t="s">
        <v>5977</v>
      </c>
    </row>
    <row r="172" spans="9:11" x14ac:dyDescent="0.3">
      <c r="I172" t="s">
        <v>6204</v>
      </c>
      <c r="J172" t="s">
        <v>10053</v>
      </c>
      <c r="K172" t="s">
        <v>5976</v>
      </c>
    </row>
    <row r="173" spans="9:11" x14ac:dyDescent="0.3">
      <c r="I173" t="s">
        <v>6205</v>
      </c>
      <c r="J173" t="s">
        <v>10054</v>
      </c>
      <c r="K173" t="s">
        <v>6035</v>
      </c>
    </row>
    <row r="174" spans="9:11" x14ac:dyDescent="0.3">
      <c r="I174" t="s">
        <v>6206</v>
      </c>
      <c r="J174" t="s">
        <v>10055</v>
      </c>
      <c r="K174" t="s">
        <v>6025</v>
      </c>
    </row>
    <row r="175" spans="9:11" x14ac:dyDescent="0.3">
      <c r="I175" t="s">
        <v>6207</v>
      </c>
      <c r="J175" t="s">
        <v>10056</v>
      </c>
      <c r="K175" t="s">
        <v>6019</v>
      </c>
    </row>
    <row r="176" spans="9:11" x14ac:dyDescent="0.3">
      <c r="I176" t="s">
        <v>6208</v>
      </c>
      <c r="J176" t="s">
        <v>10057</v>
      </c>
      <c r="K176" t="s">
        <v>5990</v>
      </c>
    </row>
    <row r="177" spans="9:11" x14ac:dyDescent="0.3">
      <c r="I177" t="s">
        <v>6209</v>
      </c>
      <c r="J177" t="s">
        <v>10058</v>
      </c>
      <c r="K177" t="s">
        <v>6012</v>
      </c>
    </row>
    <row r="178" spans="9:11" x14ac:dyDescent="0.3">
      <c r="I178" t="s">
        <v>6210</v>
      </c>
      <c r="J178" t="s">
        <v>10059</v>
      </c>
      <c r="K178" t="s">
        <v>6022</v>
      </c>
    </row>
    <row r="179" spans="9:11" x14ac:dyDescent="0.3">
      <c r="I179" t="s">
        <v>6211</v>
      </c>
      <c r="J179" t="s">
        <v>10060</v>
      </c>
      <c r="K179" t="s">
        <v>6026</v>
      </c>
    </row>
    <row r="180" spans="9:11" x14ac:dyDescent="0.3">
      <c r="I180" t="s">
        <v>6212</v>
      </c>
      <c r="J180" t="s">
        <v>10061</v>
      </c>
      <c r="K180" t="s">
        <v>6023</v>
      </c>
    </row>
    <row r="181" spans="9:11" x14ac:dyDescent="0.3">
      <c r="I181" t="s">
        <v>6213</v>
      </c>
      <c r="J181" t="s">
        <v>10062</v>
      </c>
      <c r="K181" t="s">
        <v>6005</v>
      </c>
    </row>
    <row r="182" spans="9:11" x14ac:dyDescent="0.3">
      <c r="I182" t="s">
        <v>6214</v>
      </c>
      <c r="J182" t="s">
        <v>10063</v>
      </c>
      <c r="K182" t="s">
        <v>6022</v>
      </c>
    </row>
    <row r="183" spans="9:11" x14ac:dyDescent="0.3">
      <c r="I183" t="s">
        <v>6215</v>
      </c>
      <c r="J183" t="s">
        <v>10064</v>
      </c>
      <c r="K183" t="s">
        <v>6032</v>
      </c>
    </row>
    <row r="184" spans="9:11" x14ac:dyDescent="0.3">
      <c r="I184" t="s">
        <v>6216</v>
      </c>
      <c r="J184" t="s">
        <v>10065</v>
      </c>
      <c r="K184" t="s">
        <v>6013</v>
      </c>
    </row>
    <row r="185" spans="9:11" x14ac:dyDescent="0.3">
      <c r="I185" t="s">
        <v>6217</v>
      </c>
      <c r="J185" t="s">
        <v>10066</v>
      </c>
      <c r="K185" t="s">
        <v>5997</v>
      </c>
    </row>
    <row r="186" spans="9:11" x14ac:dyDescent="0.3">
      <c r="I186" t="s">
        <v>6218</v>
      </c>
      <c r="J186" t="s">
        <v>10067</v>
      </c>
      <c r="K186" t="s">
        <v>6035</v>
      </c>
    </row>
    <row r="187" spans="9:11" x14ac:dyDescent="0.3">
      <c r="I187" t="s">
        <v>6219</v>
      </c>
      <c r="J187" t="s">
        <v>10068</v>
      </c>
      <c r="K187" t="s">
        <v>6031</v>
      </c>
    </row>
    <row r="188" spans="9:11" x14ac:dyDescent="0.3">
      <c r="I188" t="s">
        <v>6220</v>
      </c>
      <c r="J188" t="s">
        <v>10069</v>
      </c>
      <c r="K188" t="s">
        <v>6034</v>
      </c>
    </row>
    <row r="189" spans="9:11" x14ac:dyDescent="0.3">
      <c r="I189" t="s">
        <v>6221</v>
      </c>
      <c r="J189" t="s">
        <v>10070</v>
      </c>
      <c r="K189" t="s">
        <v>6002</v>
      </c>
    </row>
    <row r="190" spans="9:11" x14ac:dyDescent="0.3">
      <c r="I190" t="s">
        <v>6222</v>
      </c>
      <c r="J190" t="s">
        <v>10071</v>
      </c>
      <c r="K190" t="s">
        <v>6030</v>
      </c>
    </row>
    <row r="191" spans="9:11" x14ac:dyDescent="0.3">
      <c r="I191" t="s">
        <v>6223</v>
      </c>
      <c r="J191" t="s">
        <v>10072</v>
      </c>
      <c r="K191" t="s">
        <v>6021</v>
      </c>
    </row>
    <row r="192" spans="9:11" x14ac:dyDescent="0.3">
      <c r="I192" t="s">
        <v>6224</v>
      </c>
      <c r="J192" t="s">
        <v>10073</v>
      </c>
      <c r="K192" t="s">
        <v>6002</v>
      </c>
    </row>
    <row r="193" spans="9:11" x14ac:dyDescent="0.3">
      <c r="I193" t="s">
        <v>6225</v>
      </c>
      <c r="J193" t="s">
        <v>10074</v>
      </c>
      <c r="K193" t="s">
        <v>6014</v>
      </c>
    </row>
    <row r="194" spans="9:11" x14ac:dyDescent="0.3">
      <c r="I194" t="s">
        <v>6226</v>
      </c>
      <c r="J194" t="s">
        <v>10075</v>
      </c>
      <c r="K194" t="s">
        <v>6035</v>
      </c>
    </row>
    <row r="195" spans="9:11" x14ac:dyDescent="0.3">
      <c r="I195" t="s">
        <v>6227</v>
      </c>
      <c r="J195" t="s">
        <v>10076</v>
      </c>
      <c r="K195" t="s">
        <v>5982</v>
      </c>
    </row>
    <row r="196" spans="9:11" x14ac:dyDescent="0.3">
      <c r="I196" t="s">
        <v>6228</v>
      </c>
      <c r="J196" t="s">
        <v>10077</v>
      </c>
      <c r="K196" t="s">
        <v>6020</v>
      </c>
    </row>
    <row r="197" spans="9:11" x14ac:dyDescent="0.3">
      <c r="I197" t="s">
        <v>6229</v>
      </c>
      <c r="J197" t="s">
        <v>10078</v>
      </c>
      <c r="K197" t="s">
        <v>5998</v>
      </c>
    </row>
    <row r="198" spans="9:11" x14ac:dyDescent="0.3">
      <c r="I198" t="s">
        <v>6230</v>
      </c>
      <c r="J198" t="s">
        <v>10079</v>
      </c>
      <c r="K198" t="s">
        <v>6023</v>
      </c>
    </row>
    <row r="199" spans="9:11" x14ac:dyDescent="0.3">
      <c r="I199" t="s">
        <v>6231</v>
      </c>
      <c r="J199" t="s">
        <v>10080</v>
      </c>
      <c r="K199" t="s">
        <v>6002</v>
      </c>
    </row>
    <row r="200" spans="9:11" x14ac:dyDescent="0.3">
      <c r="I200" t="s">
        <v>6232</v>
      </c>
      <c r="J200" t="s">
        <v>10081</v>
      </c>
      <c r="K200" t="s">
        <v>5981</v>
      </c>
    </row>
    <row r="201" spans="9:11" x14ac:dyDescent="0.3">
      <c r="I201" t="s">
        <v>6233</v>
      </c>
      <c r="J201" t="s">
        <v>10082</v>
      </c>
      <c r="K201" t="s">
        <v>6034</v>
      </c>
    </row>
    <row r="202" spans="9:11" x14ac:dyDescent="0.3">
      <c r="I202" t="s">
        <v>6234</v>
      </c>
      <c r="J202" t="s">
        <v>10083</v>
      </c>
      <c r="K202" t="s">
        <v>6000</v>
      </c>
    </row>
    <row r="203" spans="9:11" x14ac:dyDescent="0.3">
      <c r="I203" t="s">
        <v>6235</v>
      </c>
      <c r="J203" t="s">
        <v>10084</v>
      </c>
      <c r="K203" t="s">
        <v>6013</v>
      </c>
    </row>
    <row r="204" spans="9:11" x14ac:dyDescent="0.3">
      <c r="I204" t="s">
        <v>6236</v>
      </c>
      <c r="J204" t="s">
        <v>10085</v>
      </c>
      <c r="K204" t="s">
        <v>4136</v>
      </c>
    </row>
    <row r="205" spans="9:11" x14ac:dyDescent="0.3">
      <c r="I205" t="s">
        <v>6237</v>
      </c>
      <c r="J205" t="s">
        <v>10086</v>
      </c>
      <c r="K205" t="s">
        <v>5997</v>
      </c>
    </row>
    <row r="206" spans="9:11" x14ac:dyDescent="0.3">
      <c r="I206" t="s">
        <v>6238</v>
      </c>
      <c r="J206" t="s">
        <v>10087</v>
      </c>
      <c r="K206" t="s">
        <v>6017</v>
      </c>
    </row>
    <row r="207" spans="9:11" x14ac:dyDescent="0.3">
      <c r="I207" t="s">
        <v>6239</v>
      </c>
      <c r="J207" t="s">
        <v>10088</v>
      </c>
      <c r="K207" t="s">
        <v>6033</v>
      </c>
    </row>
    <row r="208" spans="9:11" x14ac:dyDescent="0.3">
      <c r="I208" t="s">
        <v>6240</v>
      </c>
      <c r="J208" t="s">
        <v>10089</v>
      </c>
      <c r="K208" t="s">
        <v>5979</v>
      </c>
    </row>
    <row r="209" spans="9:11" x14ac:dyDescent="0.3">
      <c r="I209" t="s">
        <v>6241</v>
      </c>
      <c r="J209" t="s">
        <v>10090</v>
      </c>
      <c r="K209" t="s">
        <v>5999</v>
      </c>
    </row>
    <row r="210" spans="9:11" x14ac:dyDescent="0.3">
      <c r="I210" t="s">
        <v>6242</v>
      </c>
      <c r="J210" t="s">
        <v>10091</v>
      </c>
      <c r="K210" t="s">
        <v>5991</v>
      </c>
    </row>
    <row r="211" spans="9:11" x14ac:dyDescent="0.3">
      <c r="I211" t="s">
        <v>6243</v>
      </c>
      <c r="J211" t="s">
        <v>10092</v>
      </c>
      <c r="K211" t="s">
        <v>5988</v>
      </c>
    </row>
    <row r="212" spans="9:11" x14ac:dyDescent="0.3">
      <c r="I212" t="s">
        <v>6244</v>
      </c>
      <c r="J212" t="s">
        <v>10093</v>
      </c>
      <c r="K212" t="s">
        <v>6009</v>
      </c>
    </row>
    <row r="213" spans="9:11" x14ac:dyDescent="0.3">
      <c r="I213" t="s">
        <v>6245</v>
      </c>
      <c r="J213" t="s">
        <v>10094</v>
      </c>
      <c r="K213" t="s">
        <v>6032</v>
      </c>
    </row>
    <row r="214" spans="9:11" x14ac:dyDescent="0.3">
      <c r="I214" t="s">
        <v>6246</v>
      </c>
      <c r="J214" t="s">
        <v>10095</v>
      </c>
      <c r="K214" t="s">
        <v>6010</v>
      </c>
    </row>
    <row r="215" spans="9:11" x14ac:dyDescent="0.3">
      <c r="I215" t="s">
        <v>6247</v>
      </c>
      <c r="J215" t="s">
        <v>10096</v>
      </c>
      <c r="K215" t="s">
        <v>6026</v>
      </c>
    </row>
    <row r="216" spans="9:11" x14ac:dyDescent="0.3">
      <c r="I216" t="s">
        <v>6248</v>
      </c>
      <c r="J216" t="s">
        <v>10097</v>
      </c>
      <c r="K216" t="s">
        <v>5985</v>
      </c>
    </row>
    <row r="217" spans="9:11" x14ac:dyDescent="0.3">
      <c r="I217" t="s">
        <v>6249</v>
      </c>
      <c r="J217" t="s">
        <v>10098</v>
      </c>
      <c r="K217" t="s">
        <v>6010</v>
      </c>
    </row>
    <row r="218" spans="9:11" x14ac:dyDescent="0.3">
      <c r="I218" t="s">
        <v>6250</v>
      </c>
      <c r="J218" t="s">
        <v>10099</v>
      </c>
      <c r="K218" t="s">
        <v>5990</v>
      </c>
    </row>
    <row r="219" spans="9:11" x14ac:dyDescent="0.3">
      <c r="I219" t="s">
        <v>6251</v>
      </c>
      <c r="J219" t="s">
        <v>10100</v>
      </c>
      <c r="K219" t="s">
        <v>6029</v>
      </c>
    </row>
    <row r="220" spans="9:11" x14ac:dyDescent="0.3">
      <c r="I220" t="s">
        <v>6252</v>
      </c>
      <c r="J220" t="s">
        <v>10101</v>
      </c>
      <c r="K220" t="s">
        <v>6035</v>
      </c>
    </row>
    <row r="221" spans="9:11" x14ac:dyDescent="0.3">
      <c r="I221" t="s">
        <v>6253</v>
      </c>
      <c r="J221" t="s">
        <v>10102</v>
      </c>
      <c r="K221" t="s">
        <v>6034</v>
      </c>
    </row>
    <row r="222" spans="9:11" x14ac:dyDescent="0.3">
      <c r="I222" t="s">
        <v>6254</v>
      </c>
      <c r="J222" t="s">
        <v>10103</v>
      </c>
      <c r="K222" t="s">
        <v>6013</v>
      </c>
    </row>
    <row r="223" spans="9:11" x14ac:dyDescent="0.3">
      <c r="I223" t="s">
        <v>6255</v>
      </c>
      <c r="J223" t="s">
        <v>10104</v>
      </c>
      <c r="K223" t="s">
        <v>6034</v>
      </c>
    </row>
    <row r="224" spans="9:11" x14ac:dyDescent="0.3">
      <c r="I224" t="s">
        <v>6256</v>
      </c>
      <c r="J224" t="s">
        <v>10105</v>
      </c>
      <c r="K224" t="s">
        <v>6031</v>
      </c>
    </row>
    <row r="225" spans="9:11" x14ac:dyDescent="0.3">
      <c r="I225" t="s">
        <v>6257</v>
      </c>
      <c r="J225" t="s">
        <v>10106</v>
      </c>
      <c r="K225" t="s">
        <v>6030</v>
      </c>
    </row>
    <row r="226" spans="9:11" x14ac:dyDescent="0.3">
      <c r="I226" t="s">
        <v>6258</v>
      </c>
      <c r="J226" t="s">
        <v>10107</v>
      </c>
      <c r="K226" t="s">
        <v>6026</v>
      </c>
    </row>
    <row r="227" spans="9:11" x14ac:dyDescent="0.3">
      <c r="I227" t="s">
        <v>6259</v>
      </c>
      <c r="J227" t="s">
        <v>10108</v>
      </c>
      <c r="K227" t="s">
        <v>5999</v>
      </c>
    </row>
    <row r="228" spans="9:11" x14ac:dyDescent="0.3">
      <c r="I228" t="s">
        <v>6260</v>
      </c>
      <c r="J228" t="s">
        <v>10109</v>
      </c>
      <c r="K228" t="s">
        <v>5999</v>
      </c>
    </row>
    <row r="229" spans="9:11" x14ac:dyDescent="0.3">
      <c r="I229" t="s">
        <v>6261</v>
      </c>
      <c r="J229" t="s">
        <v>10110</v>
      </c>
      <c r="K229" t="s">
        <v>5990</v>
      </c>
    </row>
    <row r="230" spans="9:11" x14ac:dyDescent="0.3">
      <c r="I230" t="s">
        <v>6262</v>
      </c>
      <c r="J230" t="s">
        <v>10111</v>
      </c>
      <c r="K230" t="s">
        <v>5977</v>
      </c>
    </row>
    <row r="231" spans="9:11" x14ac:dyDescent="0.3">
      <c r="I231" t="s">
        <v>6263</v>
      </c>
      <c r="J231" t="s">
        <v>10112</v>
      </c>
      <c r="K231" t="s">
        <v>6035</v>
      </c>
    </row>
    <row r="232" spans="9:11" x14ac:dyDescent="0.3">
      <c r="I232" t="s">
        <v>6264</v>
      </c>
      <c r="J232" t="s">
        <v>10113</v>
      </c>
      <c r="K232" t="s">
        <v>6022</v>
      </c>
    </row>
    <row r="233" spans="9:11" x14ac:dyDescent="0.3">
      <c r="I233" t="s">
        <v>6265</v>
      </c>
      <c r="J233" t="s">
        <v>10114</v>
      </c>
      <c r="K233" t="s">
        <v>6035</v>
      </c>
    </row>
    <row r="234" spans="9:11" x14ac:dyDescent="0.3">
      <c r="I234" t="s">
        <v>6266</v>
      </c>
      <c r="J234" t="s">
        <v>10115</v>
      </c>
      <c r="K234" t="s">
        <v>5995</v>
      </c>
    </row>
    <row r="235" spans="9:11" x14ac:dyDescent="0.3">
      <c r="I235" t="s">
        <v>6267</v>
      </c>
      <c r="J235" t="s">
        <v>10116</v>
      </c>
      <c r="K235" t="s">
        <v>6026</v>
      </c>
    </row>
    <row r="236" spans="9:11" x14ac:dyDescent="0.3">
      <c r="I236" t="s">
        <v>6268</v>
      </c>
      <c r="J236" t="s">
        <v>10117</v>
      </c>
      <c r="K236" t="s">
        <v>5994</v>
      </c>
    </row>
    <row r="237" spans="9:11" x14ac:dyDescent="0.3">
      <c r="I237" t="s">
        <v>6269</v>
      </c>
      <c r="J237" t="s">
        <v>10118</v>
      </c>
      <c r="K237" t="s">
        <v>5986</v>
      </c>
    </row>
    <row r="238" spans="9:11" x14ac:dyDescent="0.3">
      <c r="I238" t="s">
        <v>6270</v>
      </c>
      <c r="J238" t="s">
        <v>10119</v>
      </c>
      <c r="K238" t="s">
        <v>6036</v>
      </c>
    </row>
    <row r="239" spans="9:11" x14ac:dyDescent="0.3">
      <c r="I239" t="s">
        <v>6271</v>
      </c>
      <c r="J239" t="s">
        <v>10120</v>
      </c>
      <c r="K239" t="s">
        <v>5993</v>
      </c>
    </row>
    <row r="240" spans="9:11" x14ac:dyDescent="0.3">
      <c r="I240" t="s">
        <v>6272</v>
      </c>
      <c r="J240" t="s">
        <v>10121</v>
      </c>
      <c r="K240" t="s">
        <v>6010</v>
      </c>
    </row>
    <row r="241" spans="9:11" x14ac:dyDescent="0.3">
      <c r="I241" t="s">
        <v>6273</v>
      </c>
      <c r="J241" t="s">
        <v>10122</v>
      </c>
      <c r="K241" t="s">
        <v>6010</v>
      </c>
    </row>
    <row r="242" spans="9:11" x14ac:dyDescent="0.3">
      <c r="I242" t="s">
        <v>6274</v>
      </c>
      <c r="J242" t="s">
        <v>10123</v>
      </c>
      <c r="K242" t="s">
        <v>6034</v>
      </c>
    </row>
    <row r="243" spans="9:11" x14ac:dyDescent="0.3">
      <c r="I243" t="s">
        <v>6275</v>
      </c>
      <c r="J243" t="s">
        <v>10124</v>
      </c>
      <c r="K243" t="s">
        <v>5996</v>
      </c>
    </row>
    <row r="244" spans="9:11" x14ac:dyDescent="0.3">
      <c r="I244" t="s">
        <v>6276</v>
      </c>
      <c r="J244" t="s">
        <v>10125</v>
      </c>
      <c r="K244" t="s">
        <v>5982</v>
      </c>
    </row>
    <row r="245" spans="9:11" x14ac:dyDescent="0.3">
      <c r="I245" t="s">
        <v>6277</v>
      </c>
      <c r="J245" t="s">
        <v>10126</v>
      </c>
      <c r="K245" t="s">
        <v>6004</v>
      </c>
    </row>
    <row r="246" spans="9:11" x14ac:dyDescent="0.3">
      <c r="I246" t="s">
        <v>6278</v>
      </c>
      <c r="J246" t="s">
        <v>10127</v>
      </c>
      <c r="K246" t="s">
        <v>5997</v>
      </c>
    </row>
    <row r="247" spans="9:11" x14ac:dyDescent="0.3">
      <c r="I247" t="s">
        <v>6279</v>
      </c>
      <c r="J247" t="s">
        <v>10128</v>
      </c>
      <c r="K247" t="s">
        <v>6033</v>
      </c>
    </row>
    <row r="248" spans="9:11" x14ac:dyDescent="0.3">
      <c r="I248" t="s">
        <v>6280</v>
      </c>
      <c r="J248" t="s">
        <v>10129</v>
      </c>
      <c r="K248" t="s">
        <v>6024</v>
      </c>
    </row>
    <row r="249" spans="9:11" x14ac:dyDescent="0.3">
      <c r="I249" t="s">
        <v>6281</v>
      </c>
      <c r="J249" t="s">
        <v>10130</v>
      </c>
      <c r="K249" t="s">
        <v>6033</v>
      </c>
    </row>
    <row r="250" spans="9:11" x14ac:dyDescent="0.3">
      <c r="I250" t="s">
        <v>6282</v>
      </c>
      <c r="J250" t="s">
        <v>10131</v>
      </c>
      <c r="K250" t="s">
        <v>5980</v>
      </c>
    </row>
    <row r="251" spans="9:11" x14ac:dyDescent="0.3">
      <c r="I251" t="s">
        <v>6283</v>
      </c>
      <c r="J251" t="s">
        <v>10132</v>
      </c>
      <c r="K251" t="s">
        <v>5984</v>
      </c>
    </row>
    <row r="252" spans="9:11" x14ac:dyDescent="0.3">
      <c r="I252" t="s">
        <v>6284</v>
      </c>
      <c r="J252" t="s">
        <v>10133</v>
      </c>
      <c r="K252" t="s">
        <v>5985</v>
      </c>
    </row>
    <row r="253" spans="9:11" x14ac:dyDescent="0.3">
      <c r="I253" t="s">
        <v>6285</v>
      </c>
      <c r="J253" t="s">
        <v>10134</v>
      </c>
      <c r="K253" t="s">
        <v>5980</v>
      </c>
    </row>
    <row r="254" spans="9:11" x14ac:dyDescent="0.3">
      <c r="I254" t="s">
        <v>6286</v>
      </c>
      <c r="J254" t="s">
        <v>10135</v>
      </c>
      <c r="K254" t="s">
        <v>5984</v>
      </c>
    </row>
    <row r="255" spans="9:11" x14ac:dyDescent="0.3">
      <c r="I255" t="s">
        <v>6287</v>
      </c>
      <c r="J255" t="s">
        <v>10136</v>
      </c>
      <c r="K255" t="s">
        <v>6028</v>
      </c>
    </row>
    <row r="256" spans="9:11" x14ac:dyDescent="0.3">
      <c r="I256" t="s">
        <v>6288</v>
      </c>
      <c r="J256" t="s">
        <v>10137</v>
      </c>
      <c r="K256" t="s">
        <v>6014</v>
      </c>
    </row>
    <row r="257" spans="9:11" x14ac:dyDescent="0.3">
      <c r="I257" t="s">
        <v>6289</v>
      </c>
      <c r="J257" t="s">
        <v>10138</v>
      </c>
      <c r="K257" t="s">
        <v>6003</v>
      </c>
    </row>
    <row r="258" spans="9:11" x14ac:dyDescent="0.3">
      <c r="I258" t="s">
        <v>6290</v>
      </c>
      <c r="J258" t="s">
        <v>10139</v>
      </c>
      <c r="K258" t="s">
        <v>6002</v>
      </c>
    </row>
    <row r="259" spans="9:11" x14ac:dyDescent="0.3">
      <c r="I259" t="s">
        <v>6291</v>
      </c>
      <c r="J259" t="s">
        <v>10140</v>
      </c>
      <c r="K259" t="s">
        <v>6002</v>
      </c>
    </row>
    <row r="260" spans="9:11" x14ac:dyDescent="0.3">
      <c r="I260" t="s">
        <v>6292</v>
      </c>
      <c r="J260" t="s">
        <v>10141</v>
      </c>
      <c r="K260" t="s">
        <v>6019</v>
      </c>
    </row>
    <row r="261" spans="9:11" x14ac:dyDescent="0.3">
      <c r="I261" t="s">
        <v>6293</v>
      </c>
      <c r="J261" t="s">
        <v>10142</v>
      </c>
      <c r="K261" t="s">
        <v>5994</v>
      </c>
    </row>
    <row r="262" spans="9:11" x14ac:dyDescent="0.3">
      <c r="I262" t="s">
        <v>6294</v>
      </c>
      <c r="J262" t="s">
        <v>10143</v>
      </c>
      <c r="K262" t="s">
        <v>6023</v>
      </c>
    </row>
    <row r="263" spans="9:11" x14ac:dyDescent="0.3">
      <c r="I263" t="s">
        <v>6295</v>
      </c>
      <c r="J263" t="s">
        <v>10144</v>
      </c>
      <c r="K263" t="s">
        <v>6001</v>
      </c>
    </row>
    <row r="264" spans="9:11" x14ac:dyDescent="0.3">
      <c r="I264" t="s">
        <v>6296</v>
      </c>
      <c r="J264" t="s">
        <v>10145</v>
      </c>
      <c r="K264" t="s">
        <v>6021</v>
      </c>
    </row>
    <row r="265" spans="9:11" x14ac:dyDescent="0.3">
      <c r="I265" t="s">
        <v>6297</v>
      </c>
      <c r="J265" t="s">
        <v>10146</v>
      </c>
      <c r="K265" t="s">
        <v>5977</v>
      </c>
    </row>
    <row r="266" spans="9:11" x14ac:dyDescent="0.3">
      <c r="I266" t="s">
        <v>6298</v>
      </c>
      <c r="J266" t="s">
        <v>10147</v>
      </c>
      <c r="K266" t="s">
        <v>5988</v>
      </c>
    </row>
    <row r="267" spans="9:11" x14ac:dyDescent="0.3">
      <c r="I267" t="s">
        <v>6299</v>
      </c>
      <c r="J267" t="s">
        <v>10148</v>
      </c>
      <c r="K267" t="s">
        <v>5977</v>
      </c>
    </row>
    <row r="268" spans="9:11" x14ac:dyDescent="0.3">
      <c r="I268" t="s">
        <v>6300</v>
      </c>
      <c r="J268" t="s">
        <v>10149</v>
      </c>
      <c r="K268" t="s">
        <v>5994</v>
      </c>
    </row>
    <row r="269" spans="9:11" x14ac:dyDescent="0.3">
      <c r="I269" t="s">
        <v>6301</v>
      </c>
      <c r="J269" t="s">
        <v>10150</v>
      </c>
      <c r="K269" t="s">
        <v>5997</v>
      </c>
    </row>
    <row r="270" spans="9:11" x14ac:dyDescent="0.3">
      <c r="I270" t="s">
        <v>6302</v>
      </c>
      <c r="J270" t="s">
        <v>10151</v>
      </c>
      <c r="K270" t="s">
        <v>5977</v>
      </c>
    </row>
    <row r="271" spans="9:11" x14ac:dyDescent="0.3">
      <c r="I271" t="s">
        <v>6303</v>
      </c>
      <c r="J271" t="s">
        <v>10152</v>
      </c>
      <c r="K271" t="s">
        <v>6003</v>
      </c>
    </row>
    <row r="272" spans="9:11" x14ac:dyDescent="0.3">
      <c r="I272" t="s">
        <v>6304</v>
      </c>
      <c r="J272" t="s">
        <v>10153</v>
      </c>
      <c r="K272" t="s">
        <v>5983</v>
      </c>
    </row>
    <row r="273" spans="9:11" x14ac:dyDescent="0.3">
      <c r="I273" t="s">
        <v>6305</v>
      </c>
      <c r="J273" t="s">
        <v>10154</v>
      </c>
      <c r="K273" t="s">
        <v>5989</v>
      </c>
    </row>
    <row r="274" spans="9:11" x14ac:dyDescent="0.3">
      <c r="I274" t="s">
        <v>6306</v>
      </c>
      <c r="J274" t="s">
        <v>10155</v>
      </c>
      <c r="K274" t="s">
        <v>6003</v>
      </c>
    </row>
    <row r="275" spans="9:11" x14ac:dyDescent="0.3">
      <c r="I275" t="s">
        <v>6307</v>
      </c>
      <c r="J275" t="s">
        <v>10156</v>
      </c>
      <c r="K275" t="s">
        <v>6030</v>
      </c>
    </row>
    <row r="276" spans="9:11" x14ac:dyDescent="0.3">
      <c r="I276" t="s">
        <v>6308</v>
      </c>
      <c r="J276" t="s">
        <v>10157</v>
      </c>
      <c r="K276" t="s">
        <v>6017</v>
      </c>
    </row>
    <row r="277" spans="9:11" x14ac:dyDescent="0.3">
      <c r="I277" t="s">
        <v>6309</v>
      </c>
      <c r="J277" t="s">
        <v>10158</v>
      </c>
      <c r="K277" t="s">
        <v>6031</v>
      </c>
    </row>
    <row r="278" spans="9:11" x14ac:dyDescent="0.3">
      <c r="I278" t="s">
        <v>6310</v>
      </c>
      <c r="J278" t="s">
        <v>10159</v>
      </c>
      <c r="K278" t="s">
        <v>6000</v>
      </c>
    </row>
    <row r="279" spans="9:11" x14ac:dyDescent="0.3">
      <c r="I279" t="s">
        <v>6311</v>
      </c>
      <c r="J279" t="s">
        <v>10160</v>
      </c>
      <c r="K279" t="s">
        <v>6027</v>
      </c>
    </row>
    <row r="280" spans="9:11" x14ac:dyDescent="0.3">
      <c r="I280" t="s">
        <v>6312</v>
      </c>
      <c r="J280" t="s">
        <v>10161</v>
      </c>
      <c r="K280" t="s">
        <v>6014</v>
      </c>
    </row>
    <row r="281" spans="9:11" x14ac:dyDescent="0.3">
      <c r="I281" t="s">
        <v>6313</v>
      </c>
      <c r="J281" t="s">
        <v>10162</v>
      </c>
      <c r="K281" t="s">
        <v>6017</v>
      </c>
    </row>
    <row r="282" spans="9:11" x14ac:dyDescent="0.3">
      <c r="I282" t="s">
        <v>6314</v>
      </c>
      <c r="J282" t="s">
        <v>10163</v>
      </c>
      <c r="K282" t="s">
        <v>6023</v>
      </c>
    </row>
    <row r="283" spans="9:11" x14ac:dyDescent="0.3">
      <c r="I283" t="s">
        <v>6315</v>
      </c>
      <c r="J283" t="s">
        <v>10164</v>
      </c>
      <c r="K283" t="s">
        <v>5998</v>
      </c>
    </row>
    <row r="284" spans="9:11" x14ac:dyDescent="0.3">
      <c r="I284" t="s">
        <v>6316</v>
      </c>
      <c r="J284" t="s">
        <v>10165</v>
      </c>
      <c r="K284" t="s">
        <v>5995</v>
      </c>
    </row>
    <row r="285" spans="9:11" x14ac:dyDescent="0.3">
      <c r="I285" t="s">
        <v>6317</v>
      </c>
      <c r="J285" t="s">
        <v>10166</v>
      </c>
      <c r="K285" t="s">
        <v>5977</v>
      </c>
    </row>
    <row r="286" spans="9:11" x14ac:dyDescent="0.3">
      <c r="I286" t="s">
        <v>6318</v>
      </c>
      <c r="J286" t="s">
        <v>10167</v>
      </c>
      <c r="K286" t="s">
        <v>5994</v>
      </c>
    </row>
    <row r="287" spans="9:11" x14ac:dyDescent="0.3">
      <c r="I287" t="s">
        <v>6319</v>
      </c>
      <c r="J287" t="s">
        <v>10168</v>
      </c>
      <c r="K287" t="s">
        <v>6017</v>
      </c>
    </row>
    <row r="288" spans="9:11" x14ac:dyDescent="0.3">
      <c r="I288" t="s">
        <v>6320</v>
      </c>
      <c r="J288" t="s">
        <v>10169</v>
      </c>
      <c r="K288" t="s">
        <v>5986</v>
      </c>
    </row>
    <row r="289" spans="9:11" x14ac:dyDescent="0.3">
      <c r="I289" t="s">
        <v>6321</v>
      </c>
      <c r="J289" t="s">
        <v>10170</v>
      </c>
      <c r="K289" t="s">
        <v>6033</v>
      </c>
    </row>
    <row r="290" spans="9:11" x14ac:dyDescent="0.3">
      <c r="I290" t="s">
        <v>6322</v>
      </c>
      <c r="J290" t="s">
        <v>10171</v>
      </c>
      <c r="K290" t="s">
        <v>6007</v>
      </c>
    </row>
    <row r="291" spans="9:11" x14ac:dyDescent="0.3">
      <c r="I291" t="s">
        <v>6323</v>
      </c>
      <c r="J291" t="s">
        <v>10172</v>
      </c>
      <c r="K291" t="s">
        <v>5979</v>
      </c>
    </row>
    <row r="292" spans="9:11" x14ac:dyDescent="0.3">
      <c r="I292" t="s">
        <v>6324</v>
      </c>
      <c r="J292" t="s">
        <v>10173</v>
      </c>
      <c r="K292" t="s">
        <v>6030</v>
      </c>
    </row>
    <row r="293" spans="9:11" x14ac:dyDescent="0.3">
      <c r="I293" t="s">
        <v>6325</v>
      </c>
      <c r="J293" t="s">
        <v>10174</v>
      </c>
      <c r="K293" t="s">
        <v>6005</v>
      </c>
    </row>
    <row r="294" spans="9:11" x14ac:dyDescent="0.3">
      <c r="I294" t="s">
        <v>6326</v>
      </c>
      <c r="J294" t="s">
        <v>10175</v>
      </c>
      <c r="K294" t="s">
        <v>5977</v>
      </c>
    </row>
    <row r="295" spans="9:11" x14ac:dyDescent="0.3">
      <c r="I295" t="s">
        <v>6327</v>
      </c>
      <c r="J295" t="s">
        <v>10176</v>
      </c>
      <c r="K295" t="s">
        <v>6033</v>
      </c>
    </row>
    <row r="296" spans="9:11" x14ac:dyDescent="0.3">
      <c r="I296" t="s">
        <v>6328</v>
      </c>
      <c r="J296" t="s">
        <v>10177</v>
      </c>
      <c r="K296" t="s">
        <v>5992</v>
      </c>
    </row>
    <row r="297" spans="9:11" x14ac:dyDescent="0.3">
      <c r="I297" t="s">
        <v>6329</v>
      </c>
      <c r="J297" t="s">
        <v>10178</v>
      </c>
      <c r="K297" t="s">
        <v>6020</v>
      </c>
    </row>
    <row r="298" spans="9:11" x14ac:dyDescent="0.3">
      <c r="I298" t="s">
        <v>6330</v>
      </c>
      <c r="J298" t="s">
        <v>10179</v>
      </c>
      <c r="K298" t="s">
        <v>6024</v>
      </c>
    </row>
    <row r="299" spans="9:11" x14ac:dyDescent="0.3">
      <c r="I299" t="s">
        <v>6331</v>
      </c>
      <c r="J299" t="s">
        <v>10180</v>
      </c>
      <c r="K299" t="s">
        <v>5979</v>
      </c>
    </row>
    <row r="300" spans="9:11" x14ac:dyDescent="0.3">
      <c r="I300" t="s">
        <v>6332</v>
      </c>
      <c r="J300" t="s">
        <v>10181</v>
      </c>
      <c r="K300" t="s">
        <v>6005</v>
      </c>
    </row>
    <row r="301" spans="9:11" x14ac:dyDescent="0.3">
      <c r="I301" t="s">
        <v>6333</v>
      </c>
      <c r="J301" t="s">
        <v>10182</v>
      </c>
      <c r="K301" t="s">
        <v>6013</v>
      </c>
    </row>
    <row r="302" spans="9:11" x14ac:dyDescent="0.3">
      <c r="I302" t="s">
        <v>6334</v>
      </c>
      <c r="J302" t="s">
        <v>10183</v>
      </c>
      <c r="K302" t="s">
        <v>5979</v>
      </c>
    </row>
    <row r="303" spans="9:11" x14ac:dyDescent="0.3">
      <c r="I303" t="s">
        <v>6335</v>
      </c>
      <c r="J303" t="s">
        <v>10184</v>
      </c>
      <c r="K303" t="s">
        <v>6025</v>
      </c>
    </row>
    <row r="304" spans="9:11" x14ac:dyDescent="0.3">
      <c r="I304" t="s">
        <v>6336</v>
      </c>
      <c r="J304" t="s">
        <v>10185</v>
      </c>
      <c r="K304" t="s">
        <v>5995</v>
      </c>
    </row>
    <row r="305" spans="9:11" x14ac:dyDescent="0.3">
      <c r="I305" t="s">
        <v>6337</v>
      </c>
      <c r="J305" t="s">
        <v>10186</v>
      </c>
      <c r="K305" t="s">
        <v>6031</v>
      </c>
    </row>
    <row r="306" spans="9:11" x14ac:dyDescent="0.3">
      <c r="I306" t="s">
        <v>6338</v>
      </c>
      <c r="J306" t="s">
        <v>10187</v>
      </c>
      <c r="K306" t="s">
        <v>5987</v>
      </c>
    </row>
    <row r="307" spans="9:11" x14ac:dyDescent="0.3">
      <c r="I307" t="s">
        <v>6339</v>
      </c>
      <c r="J307" t="s">
        <v>10188</v>
      </c>
      <c r="K307" t="s">
        <v>5996</v>
      </c>
    </row>
    <row r="308" spans="9:11" x14ac:dyDescent="0.3">
      <c r="I308" t="s">
        <v>6340</v>
      </c>
      <c r="J308" t="s">
        <v>10189</v>
      </c>
      <c r="K308" t="s">
        <v>6035</v>
      </c>
    </row>
    <row r="309" spans="9:11" x14ac:dyDescent="0.3">
      <c r="I309" t="s">
        <v>6341</v>
      </c>
      <c r="J309" t="s">
        <v>10190</v>
      </c>
      <c r="K309" t="s">
        <v>6031</v>
      </c>
    </row>
    <row r="310" spans="9:11" x14ac:dyDescent="0.3">
      <c r="I310" t="s">
        <v>6342</v>
      </c>
      <c r="J310" t="s">
        <v>10191</v>
      </c>
      <c r="K310" t="s">
        <v>6003</v>
      </c>
    </row>
    <row r="311" spans="9:11" x14ac:dyDescent="0.3">
      <c r="I311" t="s">
        <v>6343</v>
      </c>
      <c r="J311" t="s">
        <v>10192</v>
      </c>
      <c r="K311" t="s">
        <v>5988</v>
      </c>
    </row>
    <row r="312" spans="9:11" x14ac:dyDescent="0.3">
      <c r="I312" t="s">
        <v>6344</v>
      </c>
      <c r="J312" t="s">
        <v>10193</v>
      </c>
      <c r="K312" t="s">
        <v>6026</v>
      </c>
    </row>
    <row r="313" spans="9:11" x14ac:dyDescent="0.3">
      <c r="I313" t="s">
        <v>6345</v>
      </c>
      <c r="J313" t="s">
        <v>10194</v>
      </c>
      <c r="K313" t="s">
        <v>5984</v>
      </c>
    </row>
    <row r="314" spans="9:11" x14ac:dyDescent="0.3">
      <c r="I314" t="s">
        <v>6346</v>
      </c>
      <c r="J314" t="s">
        <v>10195</v>
      </c>
      <c r="K314" t="s">
        <v>6016</v>
      </c>
    </row>
    <row r="315" spans="9:11" x14ac:dyDescent="0.3">
      <c r="I315" t="s">
        <v>6347</v>
      </c>
      <c r="J315" t="s">
        <v>10196</v>
      </c>
      <c r="K315" t="s">
        <v>6004</v>
      </c>
    </row>
    <row r="316" spans="9:11" x14ac:dyDescent="0.3">
      <c r="I316" t="s">
        <v>6348</v>
      </c>
      <c r="J316" t="s">
        <v>10197</v>
      </c>
      <c r="K316" t="s">
        <v>6002</v>
      </c>
    </row>
    <row r="317" spans="9:11" x14ac:dyDescent="0.3">
      <c r="I317" t="s">
        <v>6349</v>
      </c>
      <c r="J317" t="s">
        <v>10198</v>
      </c>
      <c r="K317" t="s">
        <v>6005</v>
      </c>
    </row>
    <row r="318" spans="9:11" x14ac:dyDescent="0.3">
      <c r="I318" t="s">
        <v>6350</v>
      </c>
      <c r="J318" t="s">
        <v>10199</v>
      </c>
      <c r="K318" t="s">
        <v>6032</v>
      </c>
    </row>
    <row r="319" spans="9:11" x14ac:dyDescent="0.3">
      <c r="I319" t="s">
        <v>6351</v>
      </c>
      <c r="J319" t="s">
        <v>10200</v>
      </c>
      <c r="K319" t="s">
        <v>6008</v>
      </c>
    </row>
    <row r="320" spans="9:11" x14ac:dyDescent="0.3">
      <c r="I320" t="s">
        <v>6352</v>
      </c>
      <c r="J320" t="s">
        <v>10201</v>
      </c>
      <c r="K320" t="s">
        <v>6012</v>
      </c>
    </row>
    <row r="321" spans="9:11" x14ac:dyDescent="0.3">
      <c r="I321" t="s">
        <v>6353</v>
      </c>
      <c r="J321" t="s">
        <v>10202</v>
      </c>
      <c r="K321" t="s">
        <v>6006</v>
      </c>
    </row>
    <row r="322" spans="9:11" x14ac:dyDescent="0.3">
      <c r="I322" t="s">
        <v>6354</v>
      </c>
      <c r="J322" t="s">
        <v>10203</v>
      </c>
      <c r="K322" t="s">
        <v>6021</v>
      </c>
    </row>
    <row r="323" spans="9:11" x14ac:dyDescent="0.3">
      <c r="I323" t="s">
        <v>6355</v>
      </c>
      <c r="J323" t="s">
        <v>10204</v>
      </c>
      <c r="K323" t="s">
        <v>6025</v>
      </c>
    </row>
    <row r="324" spans="9:11" x14ac:dyDescent="0.3">
      <c r="I324" t="s">
        <v>6356</v>
      </c>
      <c r="J324" t="s">
        <v>10205</v>
      </c>
      <c r="K324" t="s">
        <v>6020</v>
      </c>
    </row>
    <row r="325" spans="9:11" x14ac:dyDescent="0.3">
      <c r="I325" t="s">
        <v>6357</v>
      </c>
      <c r="J325" t="s">
        <v>10206</v>
      </c>
      <c r="K325" t="s">
        <v>6020</v>
      </c>
    </row>
    <row r="326" spans="9:11" x14ac:dyDescent="0.3">
      <c r="I326" t="s">
        <v>6358</v>
      </c>
      <c r="J326" t="s">
        <v>10207</v>
      </c>
      <c r="K326" t="s">
        <v>5977</v>
      </c>
    </row>
    <row r="327" spans="9:11" x14ac:dyDescent="0.3">
      <c r="I327" t="s">
        <v>6359</v>
      </c>
      <c r="J327" t="s">
        <v>10208</v>
      </c>
      <c r="K327" t="s">
        <v>5976</v>
      </c>
    </row>
    <row r="328" spans="9:11" x14ac:dyDescent="0.3">
      <c r="I328" t="s">
        <v>6360</v>
      </c>
      <c r="J328" t="s">
        <v>10209</v>
      </c>
      <c r="K328" t="s">
        <v>6007</v>
      </c>
    </row>
    <row r="329" spans="9:11" x14ac:dyDescent="0.3">
      <c r="I329" t="s">
        <v>6361</v>
      </c>
      <c r="J329" t="s">
        <v>10210</v>
      </c>
      <c r="K329" t="s">
        <v>5982</v>
      </c>
    </row>
    <row r="330" spans="9:11" x14ac:dyDescent="0.3">
      <c r="I330" t="s">
        <v>6362</v>
      </c>
      <c r="J330" t="s">
        <v>10211</v>
      </c>
      <c r="K330" t="s">
        <v>5981</v>
      </c>
    </row>
    <row r="331" spans="9:11" x14ac:dyDescent="0.3">
      <c r="I331" t="s">
        <v>6363</v>
      </c>
      <c r="J331" t="s">
        <v>10212</v>
      </c>
      <c r="K331" t="s">
        <v>6015</v>
      </c>
    </row>
    <row r="332" spans="9:11" x14ac:dyDescent="0.3">
      <c r="I332" t="s">
        <v>6364</v>
      </c>
      <c r="J332" t="s">
        <v>10213</v>
      </c>
      <c r="K332" t="s">
        <v>5990</v>
      </c>
    </row>
    <row r="333" spans="9:11" x14ac:dyDescent="0.3">
      <c r="I333" t="s">
        <v>6365</v>
      </c>
      <c r="J333" t="s">
        <v>10214</v>
      </c>
      <c r="K333" t="s">
        <v>6033</v>
      </c>
    </row>
    <row r="334" spans="9:11" x14ac:dyDescent="0.3">
      <c r="I334" t="s">
        <v>6366</v>
      </c>
      <c r="J334" t="s">
        <v>10215</v>
      </c>
      <c r="K334" t="s">
        <v>5988</v>
      </c>
    </row>
    <row r="335" spans="9:11" x14ac:dyDescent="0.3">
      <c r="I335" t="s">
        <v>6367</v>
      </c>
      <c r="J335" t="s">
        <v>10216</v>
      </c>
      <c r="K335" t="s">
        <v>5993</v>
      </c>
    </row>
    <row r="336" spans="9:11" x14ac:dyDescent="0.3">
      <c r="I336" t="s">
        <v>6368</v>
      </c>
      <c r="J336" t="s">
        <v>10217</v>
      </c>
      <c r="K336" t="s">
        <v>5976</v>
      </c>
    </row>
    <row r="337" spans="9:11" x14ac:dyDescent="0.3">
      <c r="I337" t="s">
        <v>6369</v>
      </c>
      <c r="J337" t="s">
        <v>10218</v>
      </c>
      <c r="K337" t="s">
        <v>5983</v>
      </c>
    </row>
    <row r="338" spans="9:11" x14ac:dyDescent="0.3">
      <c r="I338" t="s">
        <v>6370</v>
      </c>
      <c r="J338" t="s">
        <v>10219</v>
      </c>
      <c r="K338" t="s">
        <v>5983</v>
      </c>
    </row>
    <row r="339" spans="9:11" x14ac:dyDescent="0.3">
      <c r="I339" t="s">
        <v>6371</v>
      </c>
      <c r="J339" t="s">
        <v>10220</v>
      </c>
      <c r="K339" t="s">
        <v>6015</v>
      </c>
    </row>
    <row r="340" spans="9:11" x14ac:dyDescent="0.3">
      <c r="I340" t="s">
        <v>6372</v>
      </c>
      <c r="J340" t="s">
        <v>10221</v>
      </c>
      <c r="K340" t="s">
        <v>6024</v>
      </c>
    </row>
    <row r="341" spans="9:11" x14ac:dyDescent="0.3">
      <c r="I341" t="s">
        <v>6373</v>
      </c>
      <c r="J341" t="s">
        <v>10222</v>
      </c>
      <c r="K341" t="s">
        <v>5983</v>
      </c>
    </row>
    <row r="342" spans="9:11" x14ac:dyDescent="0.3">
      <c r="I342" t="s">
        <v>6374</v>
      </c>
      <c r="J342" t="s">
        <v>10223</v>
      </c>
      <c r="K342" t="s">
        <v>6024</v>
      </c>
    </row>
    <row r="343" spans="9:11" x14ac:dyDescent="0.3">
      <c r="I343" t="s">
        <v>6375</v>
      </c>
      <c r="J343" t="s">
        <v>10224</v>
      </c>
      <c r="K343" t="s">
        <v>6036</v>
      </c>
    </row>
    <row r="344" spans="9:11" x14ac:dyDescent="0.3">
      <c r="I344" t="s">
        <v>6376</v>
      </c>
      <c r="J344" t="s">
        <v>10225</v>
      </c>
      <c r="K344" t="s">
        <v>6006</v>
      </c>
    </row>
    <row r="345" spans="9:11" x14ac:dyDescent="0.3">
      <c r="I345" t="s">
        <v>6377</v>
      </c>
      <c r="J345" t="s">
        <v>10226</v>
      </c>
      <c r="K345" t="s">
        <v>6000</v>
      </c>
    </row>
    <row r="346" spans="9:11" x14ac:dyDescent="0.3">
      <c r="I346" t="s">
        <v>6378</v>
      </c>
      <c r="J346" t="s">
        <v>10227</v>
      </c>
      <c r="K346" t="s">
        <v>6008</v>
      </c>
    </row>
    <row r="347" spans="9:11" x14ac:dyDescent="0.3">
      <c r="I347" t="s">
        <v>6379</v>
      </c>
      <c r="J347" t="s">
        <v>10228</v>
      </c>
      <c r="K347" t="s">
        <v>6019</v>
      </c>
    </row>
    <row r="348" spans="9:11" x14ac:dyDescent="0.3">
      <c r="I348" t="s">
        <v>6380</v>
      </c>
      <c r="J348" t="s">
        <v>10229</v>
      </c>
      <c r="K348" t="s">
        <v>6034</v>
      </c>
    </row>
    <row r="349" spans="9:11" x14ac:dyDescent="0.3">
      <c r="I349" t="s">
        <v>6381</v>
      </c>
      <c r="J349" t="s">
        <v>10230</v>
      </c>
      <c r="K349" t="s">
        <v>6023</v>
      </c>
    </row>
    <row r="350" spans="9:11" x14ac:dyDescent="0.3">
      <c r="I350" t="s">
        <v>6382</v>
      </c>
      <c r="J350" t="s">
        <v>10231</v>
      </c>
      <c r="K350" t="s">
        <v>6019</v>
      </c>
    </row>
    <row r="351" spans="9:11" x14ac:dyDescent="0.3">
      <c r="I351" t="s">
        <v>6383</v>
      </c>
      <c r="J351" t="s">
        <v>10232</v>
      </c>
      <c r="K351" t="s">
        <v>5999</v>
      </c>
    </row>
    <row r="352" spans="9:11" x14ac:dyDescent="0.3">
      <c r="I352" t="s">
        <v>6384</v>
      </c>
      <c r="J352" t="s">
        <v>10233</v>
      </c>
      <c r="K352" t="s">
        <v>5979</v>
      </c>
    </row>
    <row r="353" spans="9:11" x14ac:dyDescent="0.3">
      <c r="I353" t="s">
        <v>6385</v>
      </c>
      <c r="J353" t="s">
        <v>10234</v>
      </c>
      <c r="K353" t="s">
        <v>6013</v>
      </c>
    </row>
    <row r="354" spans="9:11" x14ac:dyDescent="0.3">
      <c r="I354" t="s">
        <v>6386</v>
      </c>
      <c r="J354" t="s">
        <v>10235</v>
      </c>
      <c r="K354" t="s">
        <v>6026</v>
      </c>
    </row>
    <row r="355" spans="9:11" x14ac:dyDescent="0.3">
      <c r="I355" t="s">
        <v>6387</v>
      </c>
      <c r="J355" t="s">
        <v>10236</v>
      </c>
      <c r="K355" t="s">
        <v>6020</v>
      </c>
    </row>
    <row r="356" spans="9:11" x14ac:dyDescent="0.3">
      <c r="I356" t="s">
        <v>6388</v>
      </c>
      <c r="J356" t="s">
        <v>10237</v>
      </c>
      <c r="K356" t="s">
        <v>5993</v>
      </c>
    </row>
    <row r="357" spans="9:11" x14ac:dyDescent="0.3">
      <c r="I357" t="s">
        <v>6389</v>
      </c>
      <c r="J357" t="s">
        <v>10238</v>
      </c>
      <c r="K357" t="s">
        <v>6016</v>
      </c>
    </row>
    <row r="358" spans="9:11" x14ac:dyDescent="0.3">
      <c r="I358" t="s">
        <v>6390</v>
      </c>
      <c r="J358" t="s">
        <v>10239</v>
      </c>
      <c r="K358" t="s">
        <v>5994</v>
      </c>
    </row>
    <row r="359" spans="9:11" x14ac:dyDescent="0.3">
      <c r="I359" t="s">
        <v>6391</v>
      </c>
      <c r="J359" t="s">
        <v>10240</v>
      </c>
      <c r="K359" t="s">
        <v>6019</v>
      </c>
    </row>
    <row r="360" spans="9:11" x14ac:dyDescent="0.3">
      <c r="I360" t="s">
        <v>6392</v>
      </c>
      <c r="J360" t="s">
        <v>10241</v>
      </c>
      <c r="K360" t="s">
        <v>5979</v>
      </c>
    </row>
    <row r="361" spans="9:11" x14ac:dyDescent="0.3">
      <c r="I361" t="s">
        <v>6393</v>
      </c>
      <c r="J361" t="s">
        <v>10242</v>
      </c>
      <c r="K361" t="s">
        <v>6017</v>
      </c>
    </row>
    <row r="362" spans="9:11" x14ac:dyDescent="0.3">
      <c r="I362" t="s">
        <v>6394</v>
      </c>
      <c r="J362" t="s">
        <v>10243</v>
      </c>
      <c r="K362" t="s">
        <v>5983</v>
      </c>
    </row>
    <row r="363" spans="9:11" x14ac:dyDescent="0.3">
      <c r="I363" t="s">
        <v>6395</v>
      </c>
      <c r="J363" t="s">
        <v>10244</v>
      </c>
      <c r="K363" t="s">
        <v>6036</v>
      </c>
    </row>
    <row r="364" spans="9:11" x14ac:dyDescent="0.3">
      <c r="I364" t="s">
        <v>6396</v>
      </c>
      <c r="J364" t="s">
        <v>10245</v>
      </c>
      <c r="K364" t="s">
        <v>6010</v>
      </c>
    </row>
    <row r="365" spans="9:11" x14ac:dyDescent="0.3">
      <c r="I365" t="s">
        <v>6397</v>
      </c>
      <c r="J365" t="s">
        <v>10246</v>
      </c>
      <c r="K365" t="s">
        <v>5993</v>
      </c>
    </row>
    <row r="366" spans="9:11" x14ac:dyDescent="0.3">
      <c r="I366" t="s">
        <v>6398</v>
      </c>
      <c r="J366" t="s">
        <v>10247</v>
      </c>
      <c r="K366" t="s">
        <v>6001</v>
      </c>
    </row>
    <row r="367" spans="9:11" x14ac:dyDescent="0.3">
      <c r="I367" t="s">
        <v>6399</v>
      </c>
      <c r="J367" t="s">
        <v>10248</v>
      </c>
      <c r="K367" t="s">
        <v>6018</v>
      </c>
    </row>
    <row r="368" spans="9:11" x14ac:dyDescent="0.3">
      <c r="I368" t="s">
        <v>6400</v>
      </c>
      <c r="J368" t="s">
        <v>10249</v>
      </c>
      <c r="K368" t="s">
        <v>6017</v>
      </c>
    </row>
    <row r="369" spans="9:11" x14ac:dyDescent="0.3">
      <c r="I369" t="s">
        <v>6401</v>
      </c>
      <c r="J369" t="s">
        <v>10250</v>
      </c>
      <c r="K369" t="s">
        <v>6028</v>
      </c>
    </row>
    <row r="370" spans="9:11" x14ac:dyDescent="0.3">
      <c r="I370" t="s">
        <v>6402</v>
      </c>
      <c r="J370" t="s">
        <v>10251</v>
      </c>
      <c r="K370" t="s">
        <v>6007</v>
      </c>
    </row>
    <row r="371" spans="9:11" x14ac:dyDescent="0.3">
      <c r="I371" t="s">
        <v>6403</v>
      </c>
      <c r="J371" t="s">
        <v>10252</v>
      </c>
      <c r="K371" t="s">
        <v>6016</v>
      </c>
    </row>
    <row r="372" spans="9:11" x14ac:dyDescent="0.3">
      <c r="I372" t="s">
        <v>6404</v>
      </c>
      <c r="J372" t="s">
        <v>10253</v>
      </c>
      <c r="K372" t="s">
        <v>6006</v>
      </c>
    </row>
    <row r="373" spans="9:11" x14ac:dyDescent="0.3">
      <c r="I373" t="s">
        <v>6405</v>
      </c>
      <c r="J373" t="s">
        <v>10254</v>
      </c>
      <c r="K373" t="s">
        <v>5984</v>
      </c>
    </row>
    <row r="374" spans="9:11" x14ac:dyDescent="0.3">
      <c r="I374" t="s">
        <v>6406</v>
      </c>
      <c r="J374" t="s">
        <v>10255</v>
      </c>
      <c r="K374" t="s">
        <v>6011</v>
      </c>
    </row>
    <row r="375" spans="9:11" x14ac:dyDescent="0.3">
      <c r="I375" t="s">
        <v>6407</v>
      </c>
      <c r="J375" t="s">
        <v>10256</v>
      </c>
      <c r="K375" t="s">
        <v>6020</v>
      </c>
    </row>
    <row r="376" spans="9:11" x14ac:dyDescent="0.3">
      <c r="I376" t="s">
        <v>6408</v>
      </c>
      <c r="J376" t="s">
        <v>10257</v>
      </c>
      <c r="K376" t="s">
        <v>5991</v>
      </c>
    </row>
    <row r="377" spans="9:11" x14ac:dyDescent="0.3">
      <c r="I377" t="s">
        <v>6409</v>
      </c>
      <c r="J377" t="s">
        <v>10258</v>
      </c>
      <c r="K377" t="s">
        <v>6021</v>
      </c>
    </row>
    <row r="378" spans="9:11" x14ac:dyDescent="0.3">
      <c r="I378" t="s">
        <v>6410</v>
      </c>
      <c r="J378" t="s">
        <v>10259</v>
      </c>
      <c r="K378" t="s">
        <v>5991</v>
      </c>
    </row>
    <row r="379" spans="9:11" x14ac:dyDescent="0.3">
      <c r="I379" t="s">
        <v>6411</v>
      </c>
      <c r="J379" t="s">
        <v>10260</v>
      </c>
      <c r="K379" t="s">
        <v>6008</v>
      </c>
    </row>
    <row r="380" spans="9:11" x14ac:dyDescent="0.3">
      <c r="I380" t="s">
        <v>6412</v>
      </c>
      <c r="J380" t="s">
        <v>10261</v>
      </c>
      <c r="K380" t="s">
        <v>5988</v>
      </c>
    </row>
    <row r="381" spans="9:11" x14ac:dyDescent="0.3">
      <c r="I381" t="s">
        <v>6413</v>
      </c>
      <c r="J381" t="s">
        <v>10262</v>
      </c>
      <c r="K381" t="s">
        <v>4136</v>
      </c>
    </row>
    <row r="382" spans="9:11" x14ac:dyDescent="0.3">
      <c r="I382" t="s">
        <v>6414</v>
      </c>
      <c r="J382" t="s">
        <v>10263</v>
      </c>
      <c r="K382" t="s">
        <v>6018</v>
      </c>
    </row>
    <row r="383" spans="9:11" x14ac:dyDescent="0.3">
      <c r="I383" t="s">
        <v>6415</v>
      </c>
      <c r="J383" t="s">
        <v>10264</v>
      </c>
      <c r="K383" t="s">
        <v>5980</v>
      </c>
    </row>
    <row r="384" spans="9:11" x14ac:dyDescent="0.3">
      <c r="I384" t="s">
        <v>6416</v>
      </c>
      <c r="J384" t="s">
        <v>10265</v>
      </c>
      <c r="K384" t="s">
        <v>6028</v>
      </c>
    </row>
    <row r="385" spans="9:11" x14ac:dyDescent="0.3">
      <c r="I385" t="s">
        <v>6417</v>
      </c>
      <c r="J385" t="s">
        <v>10266</v>
      </c>
      <c r="K385" t="s">
        <v>5978</v>
      </c>
    </row>
    <row r="386" spans="9:11" x14ac:dyDescent="0.3">
      <c r="I386" t="s">
        <v>6418</v>
      </c>
      <c r="J386" t="s">
        <v>10267</v>
      </c>
      <c r="K386" t="s">
        <v>6020</v>
      </c>
    </row>
    <row r="387" spans="9:11" x14ac:dyDescent="0.3">
      <c r="I387" t="s">
        <v>6419</v>
      </c>
      <c r="J387" t="s">
        <v>10268</v>
      </c>
      <c r="K387" t="s">
        <v>6010</v>
      </c>
    </row>
    <row r="388" spans="9:11" x14ac:dyDescent="0.3">
      <c r="I388" t="s">
        <v>6420</v>
      </c>
      <c r="J388" t="s">
        <v>10269</v>
      </c>
      <c r="K388" t="s">
        <v>6030</v>
      </c>
    </row>
    <row r="389" spans="9:11" x14ac:dyDescent="0.3">
      <c r="I389" t="s">
        <v>6421</v>
      </c>
      <c r="J389" t="s">
        <v>10270</v>
      </c>
      <c r="K389" t="s">
        <v>6011</v>
      </c>
    </row>
    <row r="390" spans="9:11" x14ac:dyDescent="0.3">
      <c r="I390" t="s">
        <v>6422</v>
      </c>
      <c r="J390" t="s">
        <v>10271</v>
      </c>
      <c r="K390" t="s">
        <v>5980</v>
      </c>
    </row>
    <row r="391" spans="9:11" x14ac:dyDescent="0.3">
      <c r="I391" t="s">
        <v>6423</v>
      </c>
      <c r="J391" t="s">
        <v>10272</v>
      </c>
      <c r="K391" t="s">
        <v>6010</v>
      </c>
    </row>
    <row r="392" spans="9:11" x14ac:dyDescent="0.3">
      <c r="I392" t="s">
        <v>6424</v>
      </c>
      <c r="J392" t="s">
        <v>10273</v>
      </c>
      <c r="K392" t="s">
        <v>6005</v>
      </c>
    </row>
    <row r="393" spans="9:11" x14ac:dyDescent="0.3">
      <c r="I393" t="s">
        <v>6425</v>
      </c>
      <c r="J393" t="s">
        <v>10274</v>
      </c>
      <c r="K393" t="s">
        <v>5977</v>
      </c>
    </row>
    <row r="394" spans="9:11" x14ac:dyDescent="0.3">
      <c r="I394" t="s">
        <v>6426</v>
      </c>
      <c r="J394" t="s">
        <v>10275</v>
      </c>
      <c r="K394" t="s">
        <v>6008</v>
      </c>
    </row>
    <row r="395" spans="9:11" x14ac:dyDescent="0.3">
      <c r="I395" t="s">
        <v>6427</v>
      </c>
      <c r="J395" t="s">
        <v>10276</v>
      </c>
      <c r="K395" t="s">
        <v>5989</v>
      </c>
    </row>
    <row r="396" spans="9:11" x14ac:dyDescent="0.3">
      <c r="I396" t="s">
        <v>6428</v>
      </c>
      <c r="J396" t="s">
        <v>10277</v>
      </c>
      <c r="K396" t="s">
        <v>6017</v>
      </c>
    </row>
    <row r="397" spans="9:11" x14ac:dyDescent="0.3">
      <c r="I397" t="s">
        <v>6429</v>
      </c>
      <c r="J397" t="s">
        <v>10278</v>
      </c>
      <c r="K397" t="s">
        <v>5977</v>
      </c>
    </row>
    <row r="398" spans="9:11" x14ac:dyDescent="0.3">
      <c r="I398" t="s">
        <v>6430</v>
      </c>
      <c r="J398" t="s">
        <v>10279</v>
      </c>
      <c r="K398" t="s">
        <v>6025</v>
      </c>
    </row>
    <row r="399" spans="9:11" x14ac:dyDescent="0.3">
      <c r="I399" t="s">
        <v>6431</v>
      </c>
      <c r="J399" t="s">
        <v>10280</v>
      </c>
      <c r="K399" t="s">
        <v>5988</v>
      </c>
    </row>
    <row r="400" spans="9:11" x14ac:dyDescent="0.3">
      <c r="I400" t="s">
        <v>6432</v>
      </c>
      <c r="J400" t="s">
        <v>10281</v>
      </c>
      <c r="K400" t="s">
        <v>6035</v>
      </c>
    </row>
    <row r="401" spans="9:11" x14ac:dyDescent="0.3">
      <c r="I401" t="s">
        <v>6433</v>
      </c>
      <c r="J401" t="s">
        <v>10282</v>
      </c>
      <c r="K401" t="s">
        <v>5982</v>
      </c>
    </row>
    <row r="402" spans="9:11" x14ac:dyDescent="0.3">
      <c r="I402" t="s">
        <v>6434</v>
      </c>
      <c r="J402" t="s">
        <v>10283</v>
      </c>
      <c r="K402" t="s">
        <v>6003</v>
      </c>
    </row>
    <row r="403" spans="9:11" x14ac:dyDescent="0.3">
      <c r="I403" t="s">
        <v>6435</v>
      </c>
      <c r="J403" t="s">
        <v>10284</v>
      </c>
      <c r="K403" t="s">
        <v>5992</v>
      </c>
    </row>
    <row r="404" spans="9:11" x14ac:dyDescent="0.3">
      <c r="I404" t="s">
        <v>6436</v>
      </c>
      <c r="J404" t="s">
        <v>10285</v>
      </c>
      <c r="K404" t="s">
        <v>5975</v>
      </c>
    </row>
    <row r="405" spans="9:11" x14ac:dyDescent="0.3">
      <c r="I405" t="s">
        <v>6437</v>
      </c>
      <c r="J405" t="s">
        <v>10286</v>
      </c>
      <c r="K405" t="s">
        <v>6004</v>
      </c>
    </row>
    <row r="406" spans="9:11" x14ac:dyDescent="0.3">
      <c r="I406" t="s">
        <v>6438</v>
      </c>
      <c r="J406" t="s">
        <v>10287</v>
      </c>
      <c r="K406" t="s">
        <v>5995</v>
      </c>
    </row>
    <row r="407" spans="9:11" x14ac:dyDescent="0.3">
      <c r="I407" t="s">
        <v>6439</v>
      </c>
      <c r="J407" t="s">
        <v>10288</v>
      </c>
      <c r="K407" t="s">
        <v>6001</v>
      </c>
    </row>
    <row r="408" spans="9:11" x14ac:dyDescent="0.3">
      <c r="I408" t="s">
        <v>6440</v>
      </c>
      <c r="J408" t="s">
        <v>10289</v>
      </c>
      <c r="K408" t="s">
        <v>6003</v>
      </c>
    </row>
    <row r="409" spans="9:11" x14ac:dyDescent="0.3">
      <c r="I409" t="s">
        <v>6441</v>
      </c>
      <c r="J409" t="s">
        <v>10290</v>
      </c>
      <c r="K409" t="s">
        <v>6004</v>
      </c>
    </row>
    <row r="410" spans="9:11" x14ac:dyDescent="0.3">
      <c r="I410" t="s">
        <v>6442</v>
      </c>
      <c r="J410" t="s">
        <v>10291</v>
      </c>
      <c r="K410" t="s">
        <v>5998</v>
      </c>
    </row>
    <row r="411" spans="9:11" x14ac:dyDescent="0.3">
      <c r="I411" t="s">
        <v>6443</v>
      </c>
      <c r="J411" t="s">
        <v>10292</v>
      </c>
      <c r="K411" t="s">
        <v>6032</v>
      </c>
    </row>
    <row r="412" spans="9:11" x14ac:dyDescent="0.3">
      <c r="I412" t="s">
        <v>6444</v>
      </c>
      <c r="J412" t="s">
        <v>10293</v>
      </c>
      <c r="K412" t="s">
        <v>6032</v>
      </c>
    </row>
    <row r="413" spans="9:11" x14ac:dyDescent="0.3">
      <c r="I413" t="s">
        <v>6445</v>
      </c>
      <c r="J413" t="s">
        <v>10294</v>
      </c>
      <c r="K413" t="s">
        <v>6018</v>
      </c>
    </row>
    <row r="414" spans="9:11" x14ac:dyDescent="0.3">
      <c r="I414" t="s">
        <v>6446</v>
      </c>
      <c r="J414" t="s">
        <v>10295</v>
      </c>
      <c r="K414" t="s">
        <v>6018</v>
      </c>
    </row>
    <row r="415" spans="9:11" x14ac:dyDescent="0.3">
      <c r="I415" t="s">
        <v>6447</v>
      </c>
      <c r="J415" t="s">
        <v>10296</v>
      </c>
      <c r="K415" t="s">
        <v>6000</v>
      </c>
    </row>
    <row r="416" spans="9:11" x14ac:dyDescent="0.3">
      <c r="I416" t="s">
        <v>6448</v>
      </c>
      <c r="J416" t="s">
        <v>10297</v>
      </c>
      <c r="K416" t="s">
        <v>6033</v>
      </c>
    </row>
    <row r="417" spans="9:11" x14ac:dyDescent="0.3">
      <c r="I417" t="s">
        <v>6449</v>
      </c>
      <c r="J417" t="s">
        <v>10298</v>
      </c>
      <c r="K417" t="s">
        <v>6022</v>
      </c>
    </row>
    <row r="418" spans="9:11" x14ac:dyDescent="0.3">
      <c r="I418" t="s">
        <v>6450</v>
      </c>
      <c r="J418" t="s">
        <v>10299</v>
      </c>
      <c r="K418" t="s">
        <v>5988</v>
      </c>
    </row>
    <row r="419" spans="9:11" x14ac:dyDescent="0.3">
      <c r="I419" t="s">
        <v>6451</v>
      </c>
      <c r="J419" t="s">
        <v>10300</v>
      </c>
      <c r="K419" t="s">
        <v>5977</v>
      </c>
    </row>
    <row r="420" spans="9:11" x14ac:dyDescent="0.3">
      <c r="I420" t="s">
        <v>6452</v>
      </c>
      <c r="J420" t="s">
        <v>10301</v>
      </c>
      <c r="K420" t="s">
        <v>6011</v>
      </c>
    </row>
    <row r="421" spans="9:11" x14ac:dyDescent="0.3">
      <c r="I421" t="s">
        <v>6453</v>
      </c>
      <c r="J421" t="s">
        <v>10302</v>
      </c>
      <c r="K421" t="s">
        <v>5993</v>
      </c>
    </row>
    <row r="422" spans="9:11" x14ac:dyDescent="0.3">
      <c r="I422" t="s">
        <v>6454</v>
      </c>
      <c r="J422" t="s">
        <v>10303</v>
      </c>
      <c r="K422" t="s">
        <v>5997</v>
      </c>
    </row>
    <row r="423" spans="9:11" x14ac:dyDescent="0.3">
      <c r="I423" t="s">
        <v>6455</v>
      </c>
      <c r="J423" t="s">
        <v>10304</v>
      </c>
      <c r="K423" t="s">
        <v>6015</v>
      </c>
    </row>
    <row r="424" spans="9:11" x14ac:dyDescent="0.3">
      <c r="I424" t="s">
        <v>6456</v>
      </c>
      <c r="J424" t="s">
        <v>10305</v>
      </c>
      <c r="K424" t="s">
        <v>6014</v>
      </c>
    </row>
    <row r="425" spans="9:11" x14ac:dyDescent="0.3">
      <c r="I425" t="s">
        <v>6457</v>
      </c>
      <c r="J425" t="s">
        <v>10306</v>
      </c>
      <c r="K425" t="s">
        <v>6025</v>
      </c>
    </row>
    <row r="426" spans="9:11" x14ac:dyDescent="0.3">
      <c r="I426" t="s">
        <v>6458</v>
      </c>
      <c r="J426" t="s">
        <v>10307</v>
      </c>
      <c r="K426" t="s">
        <v>6030</v>
      </c>
    </row>
    <row r="427" spans="9:11" x14ac:dyDescent="0.3">
      <c r="I427" t="s">
        <v>6459</v>
      </c>
      <c r="J427" t="s">
        <v>10308</v>
      </c>
      <c r="K427" t="s">
        <v>5994</v>
      </c>
    </row>
    <row r="428" spans="9:11" x14ac:dyDescent="0.3">
      <c r="I428" t="s">
        <v>6460</v>
      </c>
      <c r="J428" t="s">
        <v>10309</v>
      </c>
      <c r="K428" t="s">
        <v>6014</v>
      </c>
    </row>
    <row r="429" spans="9:11" x14ac:dyDescent="0.3">
      <c r="I429" t="s">
        <v>6461</v>
      </c>
      <c r="J429" t="s">
        <v>10310</v>
      </c>
      <c r="K429" t="s">
        <v>5994</v>
      </c>
    </row>
    <row r="430" spans="9:11" x14ac:dyDescent="0.3">
      <c r="I430" t="s">
        <v>6462</v>
      </c>
      <c r="J430" t="s">
        <v>10311</v>
      </c>
      <c r="K430" t="s">
        <v>6005</v>
      </c>
    </row>
    <row r="431" spans="9:11" x14ac:dyDescent="0.3">
      <c r="I431" t="s">
        <v>6463</v>
      </c>
      <c r="J431" t="s">
        <v>10312</v>
      </c>
      <c r="K431" t="s">
        <v>6032</v>
      </c>
    </row>
    <row r="432" spans="9:11" x14ac:dyDescent="0.3">
      <c r="I432" t="s">
        <v>6464</v>
      </c>
      <c r="J432" t="s">
        <v>10313</v>
      </c>
      <c r="K432" t="s">
        <v>6010</v>
      </c>
    </row>
    <row r="433" spans="9:11" x14ac:dyDescent="0.3">
      <c r="I433" t="s">
        <v>6465</v>
      </c>
      <c r="J433" t="s">
        <v>10314</v>
      </c>
      <c r="K433" t="s">
        <v>5981</v>
      </c>
    </row>
    <row r="434" spans="9:11" x14ac:dyDescent="0.3">
      <c r="I434" t="s">
        <v>6466</v>
      </c>
      <c r="J434" t="s">
        <v>10315</v>
      </c>
      <c r="K434" t="s">
        <v>6012</v>
      </c>
    </row>
    <row r="435" spans="9:11" x14ac:dyDescent="0.3">
      <c r="I435" t="s">
        <v>6467</v>
      </c>
      <c r="J435" t="s">
        <v>10316</v>
      </c>
      <c r="K435" t="s">
        <v>5992</v>
      </c>
    </row>
    <row r="436" spans="9:11" x14ac:dyDescent="0.3">
      <c r="I436" t="s">
        <v>6468</v>
      </c>
      <c r="J436" t="s">
        <v>10317</v>
      </c>
      <c r="K436" t="s">
        <v>6034</v>
      </c>
    </row>
    <row r="437" spans="9:11" x14ac:dyDescent="0.3">
      <c r="I437" t="s">
        <v>6469</v>
      </c>
      <c r="J437" t="s">
        <v>10318</v>
      </c>
      <c r="K437" t="s">
        <v>5992</v>
      </c>
    </row>
    <row r="438" spans="9:11" x14ac:dyDescent="0.3">
      <c r="I438" t="s">
        <v>6470</v>
      </c>
      <c r="J438" t="s">
        <v>10319</v>
      </c>
      <c r="K438" t="s">
        <v>6020</v>
      </c>
    </row>
    <row r="439" spans="9:11" x14ac:dyDescent="0.3">
      <c r="I439" t="s">
        <v>6471</v>
      </c>
      <c r="J439" t="s">
        <v>10320</v>
      </c>
      <c r="K439" t="s">
        <v>6001</v>
      </c>
    </row>
    <row r="440" spans="9:11" x14ac:dyDescent="0.3">
      <c r="I440" t="s">
        <v>6472</v>
      </c>
      <c r="J440" t="s">
        <v>10321</v>
      </c>
      <c r="K440" t="s">
        <v>6012</v>
      </c>
    </row>
    <row r="441" spans="9:11" x14ac:dyDescent="0.3">
      <c r="I441" t="s">
        <v>6473</v>
      </c>
      <c r="J441" t="s">
        <v>10322</v>
      </c>
      <c r="K441" t="s">
        <v>6023</v>
      </c>
    </row>
    <row r="442" spans="9:11" x14ac:dyDescent="0.3">
      <c r="I442" t="s">
        <v>6474</v>
      </c>
      <c r="J442" t="s">
        <v>10323</v>
      </c>
      <c r="K442" t="s">
        <v>5984</v>
      </c>
    </row>
    <row r="443" spans="9:11" x14ac:dyDescent="0.3">
      <c r="I443" t="s">
        <v>6475</v>
      </c>
      <c r="J443" t="s">
        <v>10324</v>
      </c>
      <c r="K443" t="s">
        <v>5977</v>
      </c>
    </row>
    <row r="444" spans="9:11" x14ac:dyDescent="0.3">
      <c r="I444" t="s">
        <v>6476</v>
      </c>
      <c r="J444" t="s">
        <v>10325</v>
      </c>
      <c r="K444" t="s">
        <v>6034</v>
      </c>
    </row>
    <row r="445" spans="9:11" x14ac:dyDescent="0.3">
      <c r="I445" t="s">
        <v>6477</v>
      </c>
      <c r="J445" t="s">
        <v>10326</v>
      </c>
      <c r="K445" t="s">
        <v>5990</v>
      </c>
    </row>
    <row r="446" spans="9:11" x14ac:dyDescent="0.3">
      <c r="I446" t="s">
        <v>6478</v>
      </c>
      <c r="J446" t="s">
        <v>10327</v>
      </c>
      <c r="K446" t="s">
        <v>5995</v>
      </c>
    </row>
    <row r="447" spans="9:11" x14ac:dyDescent="0.3">
      <c r="I447" t="s">
        <v>6479</v>
      </c>
      <c r="J447" t="s">
        <v>10328</v>
      </c>
      <c r="K447" t="s">
        <v>5976</v>
      </c>
    </row>
    <row r="448" spans="9:11" x14ac:dyDescent="0.3">
      <c r="I448" t="s">
        <v>6480</v>
      </c>
      <c r="J448" t="s">
        <v>10329</v>
      </c>
      <c r="K448" t="s">
        <v>5995</v>
      </c>
    </row>
    <row r="449" spans="9:11" x14ac:dyDescent="0.3">
      <c r="I449" t="s">
        <v>6481</v>
      </c>
      <c r="J449" t="s">
        <v>10330</v>
      </c>
      <c r="K449" t="s">
        <v>6012</v>
      </c>
    </row>
    <row r="450" spans="9:11" x14ac:dyDescent="0.3">
      <c r="I450" t="s">
        <v>6482</v>
      </c>
      <c r="J450" t="s">
        <v>10331</v>
      </c>
      <c r="K450" t="s">
        <v>5981</v>
      </c>
    </row>
    <row r="451" spans="9:11" x14ac:dyDescent="0.3">
      <c r="I451" t="s">
        <v>6483</v>
      </c>
      <c r="J451" t="s">
        <v>10332</v>
      </c>
      <c r="K451" t="s">
        <v>6031</v>
      </c>
    </row>
    <row r="452" spans="9:11" x14ac:dyDescent="0.3">
      <c r="I452" t="s">
        <v>6484</v>
      </c>
      <c r="J452" t="s">
        <v>10333</v>
      </c>
      <c r="K452" t="s">
        <v>6029</v>
      </c>
    </row>
    <row r="453" spans="9:11" x14ac:dyDescent="0.3">
      <c r="I453" t="s">
        <v>6485</v>
      </c>
      <c r="J453" t="s">
        <v>10334</v>
      </c>
      <c r="K453" t="s">
        <v>5985</v>
      </c>
    </row>
    <row r="454" spans="9:11" x14ac:dyDescent="0.3">
      <c r="I454" t="s">
        <v>6486</v>
      </c>
      <c r="J454" t="s">
        <v>10335</v>
      </c>
      <c r="K454" t="s">
        <v>5975</v>
      </c>
    </row>
    <row r="455" spans="9:11" x14ac:dyDescent="0.3">
      <c r="I455" t="s">
        <v>6487</v>
      </c>
      <c r="J455" t="s">
        <v>10336</v>
      </c>
      <c r="K455" t="s">
        <v>5997</v>
      </c>
    </row>
    <row r="456" spans="9:11" x14ac:dyDescent="0.3">
      <c r="I456" t="s">
        <v>6488</v>
      </c>
      <c r="J456" t="s">
        <v>10337</v>
      </c>
      <c r="K456" t="s">
        <v>6005</v>
      </c>
    </row>
    <row r="457" spans="9:11" x14ac:dyDescent="0.3">
      <c r="I457" t="s">
        <v>6489</v>
      </c>
      <c r="J457" t="s">
        <v>10338</v>
      </c>
      <c r="K457" t="s">
        <v>4136</v>
      </c>
    </row>
    <row r="458" spans="9:11" x14ac:dyDescent="0.3">
      <c r="I458" t="s">
        <v>6490</v>
      </c>
      <c r="J458" t="s">
        <v>10339</v>
      </c>
      <c r="K458" t="s">
        <v>6036</v>
      </c>
    </row>
    <row r="459" spans="9:11" x14ac:dyDescent="0.3">
      <c r="I459" t="s">
        <v>6491</v>
      </c>
      <c r="J459" t="s">
        <v>10340</v>
      </c>
      <c r="K459" t="s">
        <v>5978</v>
      </c>
    </row>
    <row r="460" spans="9:11" x14ac:dyDescent="0.3">
      <c r="I460" t="s">
        <v>6492</v>
      </c>
      <c r="J460" t="s">
        <v>10341</v>
      </c>
      <c r="K460" t="s">
        <v>6010</v>
      </c>
    </row>
    <row r="461" spans="9:11" x14ac:dyDescent="0.3">
      <c r="I461" t="s">
        <v>6493</v>
      </c>
      <c r="J461" t="s">
        <v>10342</v>
      </c>
      <c r="K461" t="s">
        <v>5991</v>
      </c>
    </row>
    <row r="462" spans="9:11" x14ac:dyDescent="0.3">
      <c r="I462" t="s">
        <v>6494</v>
      </c>
      <c r="J462" t="s">
        <v>10343</v>
      </c>
      <c r="K462" t="s">
        <v>5979</v>
      </c>
    </row>
    <row r="463" spans="9:11" x14ac:dyDescent="0.3">
      <c r="I463" t="s">
        <v>6495</v>
      </c>
      <c r="J463" t="s">
        <v>10344</v>
      </c>
      <c r="K463" t="s">
        <v>6018</v>
      </c>
    </row>
    <row r="464" spans="9:11" x14ac:dyDescent="0.3">
      <c r="I464" t="s">
        <v>6496</v>
      </c>
      <c r="J464" t="s">
        <v>10345</v>
      </c>
      <c r="K464" t="s">
        <v>6013</v>
      </c>
    </row>
    <row r="465" spans="9:11" x14ac:dyDescent="0.3">
      <c r="I465" t="s">
        <v>6497</v>
      </c>
      <c r="J465" t="s">
        <v>10346</v>
      </c>
      <c r="K465" t="s">
        <v>6015</v>
      </c>
    </row>
    <row r="466" spans="9:11" x14ac:dyDescent="0.3">
      <c r="I466" t="s">
        <v>6498</v>
      </c>
      <c r="J466" t="s">
        <v>10347</v>
      </c>
      <c r="K466" t="s">
        <v>5987</v>
      </c>
    </row>
    <row r="467" spans="9:11" x14ac:dyDescent="0.3">
      <c r="I467" t="s">
        <v>6499</v>
      </c>
      <c r="J467" t="s">
        <v>10348</v>
      </c>
      <c r="K467" t="s">
        <v>6007</v>
      </c>
    </row>
    <row r="468" spans="9:11" x14ac:dyDescent="0.3">
      <c r="I468" t="s">
        <v>6500</v>
      </c>
      <c r="J468" t="s">
        <v>10349</v>
      </c>
      <c r="K468" t="s">
        <v>5987</v>
      </c>
    </row>
    <row r="469" spans="9:11" x14ac:dyDescent="0.3">
      <c r="I469" t="s">
        <v>6501</v>
      </c>
      <c r="J469" t="s">
        <v>10350</v>
      </c>
      <c r="K469" t="s">
        <v>5999</v>
      </c>
    </row>
    <row r="470" spans="9:11" x14ac:dyDescent="0.3">
      <c r="I470" t="s">
        <v>6502</v>
      </c>
      <c r="J470" t="s">
        <v>10351</v>
      </c>
      <c r="K470" t="s">
        <v>6024</v>
      </c>
    </row>
    <row r="471" spans="9:11" x14ac:dyDescent="0.3">
      <c r="I471" t="s">
        <v>6503</v>
      </c>
      <c r="J471" t="s">
        <v>10352</v>
      </c>
      <c r="K471" t="s">
        <v>6024</v>
      </c>
    </row>
    <row r="472" spans="9:11" x14ac:dyDescent="0.3">
      <c r="I472" t="s">
        <v>6504</v>
      </c>
      <c r="J472" t="s">
        <v>10353</v>
      </c>
      <c r="K472" t="s">
        <v>6025</v>
      </c>
    </row>
    <row r="473" spans="9:11" x14ac:dyDescent="0.3">
      <c r="I473" t="s">
        <v>6505</v>
      </c>
      <c r="J473" t="s">
        <v>10354</v>
      </c>
      <c r="K473" t="s">
        <v>6032</v>
      </c>
    </row>
    <row r="474" spans="9:11" x14ac:dyDescent="0.3">
      <c r="I474" t="s">
        <v>6506</v>
      </c>
      <c r="J474" t="s">
        <v>10355</v>
      </c>
      <c r="K474" t="s">
        <v>5985</v>
      </c>
    </row>
    <row r="475" spans="9:11" x14ac:dyDescent="0.3">
      <c r="I475" t="s">
        <v>6507</v>
      </c>
      <c r="J475" t="s">
        <v>10356</v>
      </c>
      <c r="K475" t="s">
        <v>5990</v>
      </c>
    </row>
    <row r="476" spans="9:11" x14ac:dyDescent="0.3">
      <c r="I476" t="s">
        <v>6508</v>
      </c>
      <c r="J476" t="s">
        <v>10357</v>
      </c>
      <c r="K476" t="s">
        <v>6004</v>
      </c>
    </row>
    <row r="477" spans="9:11" x14ac:dyDescent="0.3">
      <c r="I477" t="s">
        <v>6509</v>
      </c>
      <c r="J477" t="s">
        <v>10358</v>
      </c>
      <c r="K477" t="s">
        <v>6003</v>
      </c>
    </row>
    <row r="478" spans="9:11" x14ac:dyDescent="0.3">
      <c r="I478" t="s">
        <v>6510</v>
      </c>
      <c r="J478" t="s">
        <v>10359</v>
      </c>
      <c r="K478" t="s">
        <v>5987</v>
      </c>
    </row>
    <row r="479" spans="9:11" x14ac:dyDescent="0.3">
      <c r="I479" t="s">
        <v>6511</v>
      </c>
      <c r="J479" t="s">
        <v>10360</v>
      </c>
      <c r="K479" t="s">
        <v>6004</v>
      </c>
    </row>
    <row r="480" spans="9:11" x14ac:dyDescent="0.3">
      <c r="I480" t="s">
        <v>6512</v>
      </c>
      <c r="J480" t="s">
        <v>10361</v>
      </c>
      <c r="K480" t="s">
        <v>5977</v>
      </c>
    </row>
    <row r="481" spans="9:11" x14ac:dyDescent="0.3">
      <c r="I481" t="s">
        <v>6513</v>
      </c>
      <c r="J481" t="s">
        <v>10362</v>
      </c>
      <c r="K481" t="s">
        <v>6026</v>
      </c>
    </row>
    <row r="482" spans="9:11" x14ac:dyDescent="0.3">
      <c r="I482" t="s">
        <v>6514</v>
      </c>
      <c r="J482" t="s">
        <v>10363</v>
      </c>
      <c r="K482" t="s">
        <v>6031</v>
      </c>
    </row>
    <row r="483" spans="9:11" x14ac:dyDescent="0.3">
      <c r="I483" t="s">
        <v>6515</v>
      </c>
      <c r="J483" t="s">
        <v>10364</v>
      </c>
      <c r="K483" t="s">
        <v>6033</v>
      </c>
    </row>
    <row r="484" spans="9:11" x14ac:dyDescent="0.3">
      <c r="I484" t="s">
        <v>6516</v>
      </c>
      <c r="J484" t="s">
        <v>10365</v>
      </c>
      <c r="K484" t="s">
        <v>6000</v>
      </c>
    </row>
    <row r="485" spans="9:11" x14ac:dyDescent="0.3">
      <c r="I485" t="s">
        <v>6517</v>
      </c>
      <c r="J485" t="s">
        <v>10366</v>
      </c>
      <c r="K485" t="s">
        <v>5975</v>
      </c>
    </row>
    <row r="486" spans="9:11" x14ac:dyDescent="0.3">
      <c r="I486" t="s">
        <v>6518</v>
      </c>
      <c r="J486" t="s">
        <v>10367</v>
      </c>
      <c r="K486" t="s">
        <v>5994</v>
      </c>
    </row>
    <row r="487" spans="9:11" x14ac:dyDescent="0.3">
      <c r="I487" t="s">
        <v>6519</v>
      </c>
      <c r="J487" t="s">
        <v>10368</v>
      </c>
      <c r="K487" t="s">
        <v>6001</v>
      </c>
    </row>
    <row r="488" spans="9:11" x14ac:dyDescent="0.3">
      <c r="I488" t="s">
        <v>6520</v>
      </c>
      <c r="J488" t="s">
        <v>10369</v>
      </c>
      <c r="K488" t="s">
        <v>5977</v>
      </c>
    </row>
    <row r="489" spans="9:11" x14ac:dyDescent="0.3">
      <c r="I489" t="s">
        <v>6521</v>
      </c>
      <c r="J489" t="s">
        <v>10370</v>
      </c>
      <c r="K489" t="s">
        <v>5982</v>
      </c>
    </row>
    <row r="490" spans="9:11" x14ac:dyDescent="0.3">
      <c r="I490" t="s">
        <v>6522</v>
      </c>
      <c r="J490" t="s">
        <v>10371</v>
      </c>
      <c r="K490" t="s">
        <v>6003</v>
      </c>
    </row>
    <row r="491" spans="9:11" x14ac:dyDescent="0.3">
      <c r="I491" t="s">
        <v>6523</v>
      </c>
      <c r="J491" t="s">
        <v>10372</v>
      </c>
      <c r="K491" t="s">
        <v>5978</v>
      </c>
    </row>
    <row r="492" spans="9:11" x14ac:dyDescent="0.3">
      <c r="I492" t="s">
        <v>6524</v>
      </c>
      <c r="J492" t="s">
        <v>10373</v>
      </c>
      <c r="K492" t="s">
        <v>4136</v>
      </c>
    </row>
    <row r="493" spans="9:11" x14ac:dyDescent="0.3">
      <c r="I493" t="s">
        <v>6525</v>
      </c>
      <c r="J493" t="s">
        <v>10374</v>
      </c>
      <c r="K493" t="s">
        <v>6004</v>
      </c>
    </row>
    <row r="494" spans="9:11" x14ac:dyDescent="0.3">
      <c r="I494" t="s">
        <v>6526</v>
      </c>
      <c r="J494" t="s">
        <v>10375</v>
      </c>
      <c r="K494" t="s">
        <v>5983</v>
      </c>
    </row>
    <row r="495" spans="9:11" x14ac:dyDescent="0.3">
      <c r="I495" t="s">
        <v>6527</v>
      </c>
      <c r="J495" t="s">
        <v>10376</v>
      </c>
      <c r="K495" t="s">
        <v>6030</v>
      </c>
    </row>
    <row r="496" spans="9:11" x14ac:dyDescent="0.3">
      <c r="I496" t="s">
        <v>6528</v>
      </c>
      <c r="J496" t="s">
        <v>10377</v>
      </c>
      <c r="K496" t="s">
        <v>6006</v>
      </c>
    </row>
    <row r="497" spans="9:11" x14ac:dyDescent="0.3">
      <c r="I497" t="s">
        <v>6529</v>
      </c>
      <c r="J497" t="s">
        <v>10378</v>
      </c>
      <c r="K497" t="s">
        <v>4136</v>
      </c>
    </row>
    <row r="498" spans="9:11" x14ac:dyDescent="0.3">
      <c r="I498" t="s">
        <v>6530</v>
      </c>
      <c r="J498" t="s">
        <v>10379</v>
      </c>
      <c r="K498" t="s">
        <v>6005</v>
      </c>
    </row>
    <row r="499" spans="9:11" x14ac:dyDescent="0.3">
      <c r="I499" t="s">
        <v>6531</v>
      </c>
      <c r="J499" t="s">
        <v>10380</v>
      </c>
      <c r="K499" t="s">
        <v>5981</v>
      </c>
    </row>
    <row r="500" spans="9:11" x14ac:dyDescent="0.3">
      <c r="I500" t="s">
        <v>6532</v>
      </c>
      <c r="J500" t="s">
        <v>10381</v>
      </c>
      <c r="K500" t="s">
        <v>5983</v>
      </c>
    </row>
    <row r="501" spans="9:11" x14ac:dyDescent="0.3">
      <c r="I501" t="s">
        <v>6533</v>
      </c>
      <c r="J501" t="s">
        <v>10382</v>
      </c>
      <c r="K501" t="s">
        <v>5997</v>
      </c>
    </row>
    <row r="502" spans="9:11" x14ac:dyDescent="0.3">
      <c r="I502" t="s">
        <v>6534</v>
      </c>
      <c r="J502" t="s">
        <v>10383</v>
      </c>
      <c r="K502" t="s">
        <v>5976</v>
      </c>
    </row>
    <row r="503" spans="9:11" x14ac:dyDescent="0.3">
      <c r="I503" t="s">
        <v>6535</v>
      </c>
      <c r="J503" t="s">
        <v>10384</v>
      </c>
      <c r="K503" t="s">
        <v>5988</v>
      </c>
    </row>
    <row r="504" spans="9:11" x14ac:dyDescent="0.3">
      <c r="I504" t="s">
        <v>6536</v>
      </c>
      <c r="J504" t="s">
        <v>10385</v>
      </c>
      <c r="K504" t="s">
        <v>5989</v>
      </c>
    </row>
    <row r="505" spans="9:11" x14ac:dyDescent="0.3">
      <c r="I505" t="s">
        <v>6537</v>
      </c>
      <c r="J505" t="s">
        <v>10386</v>
      </c>
      <c r="K505" t="s">
        <v>6026</v>
      </c>
    </row>
    <row r="506" spans="9:11" x14ac:dyDescent="0.3">
      <c r="I506" t="s">
        <v>6538</v>
      </c>
      <c r="J506" t="s">
        <v>10387</v>
      </c>
      <c r="K506" t="s">
        <v>5998</v>
      </c>
    </row>
    <row r="507" spans="9:11" x14ac:dyDescent="0.3">
      <c r="I507" t="s">
        <v>6539</v>
      </c>
      <c r="J507" t="s">
        <v>10388</v>
      </c>
      <c r="K507" t="s">
        <v>5995</v>
      </c>
    </row>
    <row r="508" spans="9:11" x14ac:dyDescent="0.3">
      <c r="I508" t="s">
        <v>6540</v>
      </c>
      <c r="J508" t="s">
        <v>10389</v>
      </c>
      <c r="K508" t="s">
        <v>6016</v>
      </c>
    </row>
    <row r="509" spans="9:11" x14ac:dyDescent="0.3">
      <c r="I509" t="s">
        <v>6541</v>
      </c>
      <c r="J509" t="s">
        <v>10390</v>
      </c>
      <c r="K509" t="s">
        <v>6008</v>
      </c>
    </row>
    <row r="510" spans="9:11" x14ac:dyDescent="0.3">
      <c r="I510" t="s">
        <v>6542</v>
      </c>
      <c r="J510" t="s">
        <v>10391</v>
      </c>
      <c r="K510" t="s">
        <v>6022</v>
      </c>
    </row>
    <row r="511" spans="9:11" x14ac:dyDescent="0.3">
      <c r="I511" t="s">
        <v>6543</v>
      </c>
      <c r="J511" t="s">
        <v>10392</v>
      </c>
      <c r="K511" t="s">
        <v>5985</v>
      </c>
    </row>
    <row r="512" spans="9:11" x14ac:dyDescent="0.3">
      <c r="I512" t="s">
        <v>6544</v>
      </c>
      <c r="J512" t="s">
        <v>10393</v>
      </c>
      <c r="K512" t="s">
        <v>4136</v>
      </c>
    </row>
    <row r="513" spans="9:11" x14ac:dyDescent="0.3">
      <c r="I513" t="s">
        <v>6545</v>
      </c>
      <c r="J513" t="s">
        <v>10394</v>
      </c>
      <c r="K513" t="s">
        <v>5994</v>
      </c>
    </row>
    <row r="514" spans="9:11" x14ac:dyDescent="0.3">
      <c r="I514" t="s">
        <v>6546</v>
      </c>
      <c r="J514" t="s">
        <v>10395</v>
      </c>
      <c r="K514" t="s">
        <v>5994</v>
      </c>
    </row>
    <row r="515" spans="9:11" x14ac:dyDescent="0.3">
      <c r="I515" t="s">
        <v>6547</v>
      </c>
      <c r="J515" t="s">
        <v>10396</v>
      </c>
      <c r="K515" t="s">
        <v>6023</v>
      </c>
    </row>
    <row r="516" spans="9:11" x14ac:dyDescent="0.3">
      <c r="I516" t="s">
        <v>6548</v>
      </c>
      <c r="J516" t="s">
        <v>10397</v>
      </c>
      <c r="K516" t="s">
        <v>5977</v>
      </c>
    </row>
    <row r="517" spans="9:11" x14ac:dyDescent="0.3">
      <c r="I517" t="s">
        <v>6549</v>
      </c>
      <c r="J517" t="s">
        <v>10398</v>
      </c>
      <c r="K517" t="s">
        <v>5991</v>
      </c>
    </row>
    <row r="518" spans="9:11" x14ac:dyDescent="0.3">
      <c r="I518" t="s">
        <v>6550</v>
      </c>
      <c r="J518" t="s">
        <v>10399</v>
      </c>
      <c r="K518" t="s">
        <v>6022</v>
      </c>
    </row>
    <row r="519" spans="9:11" x14ac:dyDescent="0.3">
      <c r="I519" t="s">
        <v>6551</v>
      </c>
      <c r="J519" t="s">
        <v>10400</v>
      </c>
      <c r="K519" t="s">
        <v>6005</v>
      </c>
    </row>
    <row r="520" spans="9:11" x14ac:dyDescent="0.3">
      <c r="I520" t="s">
        <v>6552</v>
      </c>
      <c r="J520" t="s">
        <v>10401</v>
      </c>
      <c r="K520" t="s">
        <v>6004</v>
      </c>
    </row>
    <row r="521" spans="9:11" x14ac:dyDescent="0.3">
      <c r="I521" t="s">
        <v>6553</v>
      </c>
      <c r="J521" t="s">
        <v>10402</v>
      </c>
      <c r="K521" t="s">
        <v>5975</v>
      </c>
    </row>
    <row r="522" spans="9:11" x14ac:dyDescent="0.3">
      <c r="I522" t="s">
        <v>6554</v>
      </c>
      <c r="J522" t="s">
        <v>10403</v>
      </c>
      <c r="K522" t="s">
        <v>6007</v>
      </c>
    </row>
    <row r="523" spans="9:11" x14ac:dyDescent="0.3">
      <c r="I523" t="s">
        <v>6555</v>
      </c>
      <c r="J523" t="s">
        <v>10404</v>
      </c>
      <c r="K523" t="s">
        <v>6034</v>
      </c>
    </row>
    <row r="524" spans="9:11" x14ac:dyDescent="0.3">
      <c r="I524" t="s">
        <v>6556</v>
      </c>
      <c r="J524" t="s">
        <v>10405</v>
      </c>
      <c r="K524" t="s">
        <v>5983</v>
      </c>
    </row>
    <row r="525" spans="9:11" x14ac:dyDescent="0.3">
      <c r="I525" t="s">
        <v>6557</v>
      </c>
      <c r="J525" t="s">
        <v>10406</v>
      </c>
      <c r="K525" t="s">
        <v>6029</v>
      </c>
    </row>
    <row r="526" spans="9:11" x14ac:dyDescent="0.3">
      <c r="I526" t="s">
        <v>6558</v>
      </c>
      <c r="J526" t="s">
        <v>10407</v>
      </c>
      <c r="K526" t="s">
        <v>5997</v>
      </c>
    </row>
    <row r="527" spans="9:11" x14ac:dyDescent="0.3">
      <c r="I527" t="s">
        <v>6559</v>
      </c>
      <c r="J527" t="s">
        <v>10408</v>
      </c>
      <c r="K527" t="s">
        <v>5978</v>
      </c>
    </row>
    <row r="528" spans="9:11" x14ac:dyDescent="0.3">
      <c r="I528" t="s">
        <v>6560</v>
      </c>
      <c r="J528" t="s">
        <v>10409</v>
      </c>
      <c r="K528" t="s">
        <v>6032</v>
      </c>
    </row>
    <row r="529" spans="9:11" x14ac:dyDescent="0.3">
      <c r="I529" t="s">
        <v>6561</v>
      </c>
      <c r="J529" t="s">
        <v>10410</v>
      </c>
      <c r="K529" t="s">
        <v>5979</v>
      </c>
    </row>
    <row r="530" spans="9:11" x14ac:dyDescent="0.3">
      <c r="I530" t="s">
        <v>6562</v>
      </c>
      <c r="J530" t="s">
        <v>10411</v>
      </c>
      <c r="K530" t="s">
        <v>6022</v>
      </c>
    </row>
    <row r="531" spans="9:11" x14ac:dyDescent="0.3">
      <c r="I531" t="s">
        <v>6563</v>
      </c>
      <c r="J531" t="s">
        <v>10412</v>
      </c>
      <c r="K531" t="s">
        <v>6025</v>
      </c>
    </row>
    <row r="532" spans="9:11" x14ac:dyDescent="0.3">
      <c r="I532" t="s">
        <v>6564</v>
      </c>
      <c r="J532" t="s">
        <v>10413</v>
      </c>
      <c r="K532" t="s">
        <v>6001</v>
      </c>
    </row>
    <row r="533" spans="9:11" x14ac:dyDescent="0.3">
      <c r="I533" t="s">
        <v>6565</v>
      </c>
      <c r="J533" t="s">
        <v>10414</v>
      </c>
      <c r="K533" t="s">
        <v>5980</v>
      </c>
    </row>
    <row r="534" spans="9:11" x14ac:dyDescent="0.3">
      <c r="I534" t="s">
        <v>6566</v>
      </c>
      <c r="J534" t="s">
        <v>10415</v>
      </c>
      <c r="K534" t="s">
        <v>6026</v>
      </c>
    </row>
    <row r="535" spans="9:11" x14ac:dyDescent="0.3">
      <c r="I535" t="s">
        <v>6567</v>
      </c>
      <c r="J535" t="s">
        <v>10416</v>
      </c>
      <c r="K535" t="s">
        <v>5989</v>
      </c>
    </row>
    <row r="536" spans="9:11" x14ac:dyDescent="0.3">
      <c r="I536" t="s">
        <v>6568</v>
      </c>
      <c r="J536" t="s">
        <v>10417</v>
      </c>
      <c r="K536" t="s">
        <v>5975</v>
      </c>
    </row>
    <row r="537" spans="9:11" x14ac:dyDescent="0.3">
      <c r="I537" t="s">
        <v>6569</v>
      </c>
      <c r="J537" t="s">
        <v>10418</v>
      </c>
      <c r="K537" t="s">
        <v>6024</v>
      </c>
    </row>
    <row r="538" spans="9:11" x14ac:dyDescent="0.3">
      <c r="I538" t="s">
        <v>6570</v>
      </c>
      <c r="J538" t="s">
        <v>10419</v>
      </c>
      <c r="K538" t="s">
        <v>6002</v>
      </c>
    </row>
    <row r="539" spans="9:11" x14ac:dyDescent="0.3">
      <c r="I539" t="s">
        <v>6571</v>
      </c>
      <c r="J539" t="s">
        <v>10420</v>
      </c>
      <c r="K539" t="s">
        <v>6006</v>
      </c>
    </row>
    <row r="540" spans="9:11" x14ac:dyDescent="0.3">
      <c r="I540" t="s">
        <v>6572</v>
      </c>
      <c r="J540" t="s">
        <v>10421</v>
      </c>
      <c r="K540" t="s">
        <v>6005</v>
      </c>
    </row>
    <row r="541" spans="9:11" x14ac:dyDescent="0.3">
      <c r="I541" t="s">
        <v>6573</v>
      </c>
      <c r="J541" t="s">
        <v>10422</v>
      </c>
      <c r="K541" t="s">
        <v>5992</v>
      </c>
    </row>
    <row r="542" spans="9:11" x14ac:dyDescent="0.3">
      <c r="I542" t="s">
        <v>6574</v>
      </c>
      <c r="J542" t="s">
        <v>10423</v>
      </c>
      <c r="K542" t="s">
        <v>6018</v>
      </c>
    </row>
    <row r="543" spans="9:11" x14ac:dyDescent="0.3">
      <c r="I543" t="s">
        <v>6575</v>
      </c>
      <c r="J543" t="s">
        <v>10424</v>
      </c>
      <c r="K543" t="s">
        <v>6007</v>
      </c>
    </row>
    <row r="544" spans="9:11" x14ac:dyDescent="0.3">
      <c r="I544" t="s">
        <v>6576</v>
      </c>
      <c r="J544" t="s">
        <v>10425</v>
      </c>
      <c r="K544" t="s">
        <v>6000</v>
      </c>
    </row>
    <row r="545" spans="9:11" x14ac:dyDescent="0.3">
      <c r="I545" t="s">
        <v>6577</v>
      </c>
      <c r="J545" t="s">
        <v>10426</v>
      </c>
      <c r="K545" t="s">
        <v>6035</v>
      </c>
    </row>
    <row r="546" spans="9:11" x14ac:dyDescent="0.3">
      <c r="I546" t="s">
        <v>6578</v>
      </c>
      <c r="J546" t="s">
        <v>10427</v>
      </c>
      <c r="K546" t="s">
        <v>6022</v>
      </c>
    </row>
    <row r="547" spans="9:11" x14ac:dyDescent="0.3">
      <c r="I547" t="s">
        <v>6579</v>
      </c>
      <c r="J547" t="s">
        <v>10428</v>
      </c>
      <c r="K547" t="s">
        <v>5991</v>
      </c>
    </row>
    <row r="548" spans="9:11" x14ac:dyDescent="0.3">
      <c r="I548" t="s">
        <v>6580</v>
      </c>
      <c r="J548" t="s">
        <v>10429</v>
      </c>
      <c r="K548" t="s">
        <v>5975</v>
      </c>
    </row>
    <row r="549" spans="9:11" x14ac:dyDescent="0.3">
      <c r="I549" t="s">
        <v>6581</v>
      </c>
      <c r="J549" t="s">
        <v>10430</v>
      </c>
      <c r="K549" t="s">
        <v>5996</v>
      </c>
    </row>
    <row r="550" spans="9:11" x14ac:dyDescent="0.3">
      <c r="I550" t="s">
        <v>6582</v>
      </c>
      <c r="J550" t="s">
        <v>10431</v>
      </c>
      <c r="K550" t="s">
        <v>5997</v>
      </c>
    </row>
    <row r="551" spans="9:11" x14ac:dyDescent="0.3">
      <c r="I551" t="s">
        <v>6583</v>
      </c>
      <c r="J551" t="s">
        <v>10432</v>
      </c>
      <c r="K551" t="s">
        <v>5980</v>
      </c>
    </row>
    <row r="552" spans="9:11" x14ac:dyDescent="0.3">
      <c r="I552" t="s">
        <v>6584</v>
      </c>
      <c r="J552" t="s">
        <v>10433</v>
      </c>
      <c r="K552" t="s">
        <v>6021</v>
      </c>
    </row>
    <row r="553" spans="9:11" x14ac:dyDescent="0.3">
      <c r="I553" t="s">
        <v>6585</v>
      </c>
      <c r="J553" t="s">
        <v>10434</v>
      </c>
      <c r="K553" t="s">
        <v>6003</v>
      </c>
    </row>
    <row r="554" spans="9:11" x14ac:dyDescent="0.3">
      <c r="I554" t="s">
        <v>6586</v>
      </c>
      <c r="J554" t="s">
        <v>10435</v>
      </c>
      <c r="K554" t="s">
        <v>6014</v>
      </c>
    </row>
    <row r="555" spans="9:11" x14ac:dyDescent="0.3">
      <c r="I555" t="s">
        <v>6587</v>
      </c>
      <c r="J555" t="s">
        <v>10436</v>
      </c>
      <c r="K555" t="s">
        <v>6006</v>
      </c>
    </row>
    <row r="556" spans="9:11" x14ac:dyDescent="0.3">
      <c r="I556" t="s">
        <v>6588</v>
      </c>
      <c r="J556" t="s">
        <v>10437</v>
      </c>
      <c r="K556" t="s">
        <v>5996</v>
      </c>
    </row>
    <row r="557" spans="9:11" x14ac:dyDescent="0.3">
      <c r="I557" t="s">
        <v>6589</v>
      </c>
      <c r="J557" t="s">
        <v>10438</v>
      </c>
      <c r="K557" t="s">
        <v>5988</v>
      </c>
    </row>
    <row r="558" spans="9:11" x14ac:dyDescent="0.3">
      <c r="I558" t="s">
        <v>6590</v>
      </c>
      <c r="J558" t="s">
        <v>10439</v>
      </c>
      <c r="K558" t="s">
        <v>5993</v>
      </c>
    </row>
    <row r="559" spans="9:11" x14ac:dyDescent="0.3">
      <c r="I559" t="s">
        <v>6591</v>
      </c>
      <c r="J559" t="s">
        <v>10440</v>
      </c>
      <c r="K559" t="s">
        <v>6009</v>
      </c>
    </row>
    <row r="560" spans="9:11" x14ac:dyDescent="0.3">
      <c r="I560" t="s">
        <v>6592</v>
      </c>
      <c r="J560" t="s">
        <v>10441</v>
      </c>
      <c r="K560" t="s">
        <v>6017</v>
      </c>
    </row>
    <row r="561" spans="9:11" x14ac:dyDescent="0.3">
      <c r="I561" t="s">
        <v>6593</v>
      </c>
      <c r="J561" t="s">
        <v>10442</v>
      </c>
      <c r="K561" t="s">
        <v>6035</v>
      </c>
    </row>
    <row r="562" spans="9:11" x14ac:dyDescent="0.3">
      <c r="I562" t="s">
        <v>6594</v>
      </c>
      <c r="J562" t="s">
        <v>10443</v>
      </c>
      <c r="K562" t="s">
        <v>5982</v>
      </c>
    </row>
    <row r="563" spans="9:11" x14ac:dyDescent="0.3">
      <c r="I563" t="s">
        <v>6595</v>
      </c>
      <c r="J563" t="s">
        <v>10444</v>
      </c>
      <c r="K563" t="s">
        <v>6001</v>
      </c>
    </row>
    <row r="564" spans="9:11" x14ac:dyDescent="0.3">
      <c r="I564" t="s">
        <v>6596</v>
      </c>
      <c r="J564" t="s">
        <v>10445</v>
      </c>
      <c r="K564" t="s">
        <v>5983</v>
      </c>
    </row>
    <row r="565" spans="9:11" x14ac:dyDescent="0.3">
      <c r="I565" t="s">
        <v>6597</v>
      </c>
      <c r="J565" t="s">
        <v>10446</v>
      </c>
      <c r="K565" t="s">
        <v>6021</v>
      </c>
    </row>
    <row r="566" spans="9:11" x14ac:dyDescent="0.3">
      <c r="I566" t="s">
        <v>6598</v>
      </c>
      <c r="J566" t="s">
        <v>10447</v>
      </c>
      <c r="K566" t="s">
        <v>6006</v>
      </c>
    </row>
    <row r="567" spans="9:11" x14ac:dyDescent="0.3">
      <c r="I567" t="s">
        <v>6599</v>
      </c>
      <c r="J567" t="s">
        <v>10448</v>
      </c>
      <c r="K567" t="s">
        <v>6009</v>
      </c>
    </row>
    <row r="568" spans="9:11" x14ac:dyDescent="0.3">
      <c r="I568" t="s">
        <v>6600</v>
      </c>
      <c r="J568" t="s">
        <v>10449</v>
      </c>
      <c r="K568" t="s">
        <v>6023</v>
      </c>
    </row>
    <row r="569" spans="9:11" x14ac:dyDescent="0.3">
      <c r="I569" t="s">
        <v>6601</v>
      </c>
      <c r="J569" t="s">
        <v>10450</v>
      </c>
      <c r="K569" t="s">
        <v>6020</v>
      </c>
    </row>
    <row r="570" spans="9:11" x14ac:dyDescent="0.3">
      <c r="I570" t="s">
        <v>6602</v>
      </c>
      <c r="J570" t="s">
        <v>10451</v>
      </c>
      <c r="K570" t="s">
        <v>5997</v>
      </c>
    </row>
    <row r="571" spans="9:11" x14ac:dyDescent="0.3">
      <c r="I571" t="s">
        <v>6603</v>
      </c>
      <c r="J571" t="s">
        <v>10452</v>
      </c>
      <c r="K571" t="s">
        <v>6020</v>
      </c>
    </row>
    <row r="572" spans="9:11" x14ac:dyDescent="0.3">
      <c r="I572" t="s">
        <v>6604</v>
      </c>
      <c r="J572" t="s">
        <v>10453</v>
      </c>
      <c r="K572" t="s">
        <v>5997</v>
      </c>
    </row>
    <row r="573" spans="9:11" x14ac:dyDescent="0.3">
      <c r="I573" t="s">
        <v>6605</v>
      </c>
      <c r="J573" t="s">
        <v>10454</v>
      </c>
      <c r="K573" t="s">
        <v>6010</v>
      </c>
    </row>
    <row r="574" spans="9:11" x14ac:dyDescent="0.3">
      <c r="I574" t="s">
        <v>6606</v>
      </c>
      <c r="J574" t="s">
        <v>10455</v>
      </c>
      <c r="K574" t="s">
        <v>6030</v>
      </c>
    </row>
    <row r="575" spans="9:11" x14ac:dyDescent="0.3">
      <c r="I575" t="s">
        <v>6607</v>
      </c>
      <c r="J575" t="s">
        <v>10456</v>
      </c>
      <c r="K575" t="s">
        <v>6035</v>
      </c>
    </row>
    <row r="576" spans="9:11" x14ac:dyDescent="0.3">
      <c r="I576" t="s">
        <v>6608</v>
      </c>
      <c r="J576" t="s">
        <v>10457</v>
      </c>
      <c r="K576" t="s">
        <v>5977</v>
      </c>
    </row>
    <row r="577" spans="9:11" x14ac:dyDescent="0.3">
      <c r="I577" t="s">
        <v>6609</v>
      </c>
      <c r="J577" t="s">
        <v>10458</v>
      </c>
      <c r="K577" t="s">
        <v>5988</v>
      </c>
    </row>
    <row r="578" spans="9:11" x14ac:dyDescent="0.3">
      <c r="I578" t="s">
        <v>6610</v>
      </c>
      <c r="J578" t="s">
        <v>10459</v>
      </c>
      <c r="K578" t="s">
        <v>6002</v>
      </c>
    </row>
    <row r="579" spans="9:11" x14ac:dyDescent="0.3">
      <c r="I579" t="s">
        <v>6611</v>
      </c>
      <c r="J579" t="s">
        <v>10460</v>
      </c>
      <c r="K579" t="s">
        <v>5994</v>
      </c>
    </row>
    <row r="580" spans="9:11" x14ac:dyDescent="0.3">
      <c r="I580" t="s">
        <v>6612</v>
      </c>
      <c r="J580" t="s">
        <v>10461</v>
      </c>
      <c r="K580" t="s">
        <v>6029</v>
      </c>
    </row>
    <row r="581" spans="9:11" x14ac:dyDescent="0.3">
      <c r="I581" t="s">
        <v>6613</v>
      </c>
      <c r="J581" t="s">
        <v>10462</v>
      </c>
      <c r="K581" t="s">
        <v>6024</v>
      </c>
    </row>
    <row r="582" spans="9:11" x14ac:dyDescent="0.3">
      <c r="I582" t="s">
        <v>6614</v>
      </c>
      <c r="J582" t="s">
        <v>10463</v>
      </c>
      <c r="K582" t="s">
        <v>5986</v>
      </c>
    </row>
    <row r="583" spans="9:11" x14ac:dyDescent="0.3">
      <c r="I583" t="s">
        <v>6615</v>
      </c>
      <c r="J583" t="s">
        <v>10464</v>
      </c>
      <c r="K583" t="s">
        <v>5994</v>
      </c>
    </row>
    <row r="584" spans="9:11" x14ac:dyDescent="0.3">
      <c r="I584" t="s">
        <v>6616</v>
      </c>
      <c r="J584" t="s">
        <v>10465</v>
      </c>
      <c r="K584" t="s">
        <v>5999</v>
      </c>
    </row>
    <row r="585" spans="9:11" x14ac:dyDescent="0.3">
      <c r="I585" t="s">
        <v>6617</v>
      </c>
      <c r="J585" t="s">
        <v>10466</v>
      </c>
      <c r="K585" t="s">
        <v>6006</v>
      </c>
    </row>
    <row r="586" spans="9:11" x14ac:dyDescent="0.3">
      <c r="I586" t="s">
        <v>6618</v>
      </c>
      <c r="J586" t="s">
        <v>10467</v>
      </c>
      <c r="K586" t="s">
        <v>6028</v>
      </c>
    </row>
    <row r="587" spans="9:11" x14ac:dyDescent="0.3">
      <c r="I587" t="s">
        <v>6619</v>
      </c>
      <c r="J587" t="s">
        <v>10468</v>
      </c>
      <c r="K587" t="s">
        <v>6025</v>
      </c>
    </row>
    <row r="588" spans="9:11" x14ac:dyDescent="0.3">
      <c r="I588" t="s">
        <v>6620</v>
      </c>
      <c r="J588" t="s">
        <v>10469</v>
      </c>
      <c r="K588" t="s">
        <v>5992</v>
      </c>
    </row>
    <row r="589" spans="9:11" x14ac:dyDescent="0.3">
      <c r="I589" t="s">
        <v>6621</v>
      </c>
      <c r="J589" t="s">
        <v>10470</v>
      </c>
      <c r="K589" t="s">
        <v>4136</v>
      </c>
    </row>
    <row r="590" spans="9:11" x14ac:dyDescent="0.3">
      <c r="I590" t="s">
        <v>6622</v>
      </c>
      <c r="J590" t="s">
        <v>10471</v>
      </c>
      <c r="K590" t="s">
        <v>6009</v>
      </c>
    </row>
    <row r="591" spans="9:11" x14ac:dyDescent="0.3">
      <c r="I591" t="s">
        <v>6623</v>
      </c>
      <c r="J591" t="s">
        <v>10472</v>
      </c>
      <c r="K591" t="s">
        <v>6013</v>
      </c>
    </row>
    <row r="592" spans="9:11" x14ac:dyDescent="0.3">
      <c r="I592" t="s">
        <v>6624</v>
      </c>
      <c r="J592" t="s">
        <v>10473</v>
      </c>
      <c r="K592" t="s">
        <v>5992</v>
      </c>
    </row>
    <row r="593" spans="9:11" x14ac:dyDescent="0.3">
      <c r="I593" t="s">
        <v>6625</v>
      </c>
      <c r="J593" t="s">
        <v>10474</v>
      </c>
      <c r="K593" t="s">
        <v>6030</v>
      </c>
    </row>
    <row r="594" spans="9:11" x14ac:dyDescent="0.3">
      <c r="I594" t="s">
        <v>6626</v>
      </c>
      <c r="J594" t="s">
        <v>10475</v>
      </c>
      <c r="K594" t="s">
        <v>5991</v>
      </c>
    </row>
    <row r="595" spans="9:11" x14ac:dyDescent="0.3">
      <c r="I595" t="s">
        <v>6627</v>
      </c>
      <c r="J595" t="s">
        <v>10476</v>
      </c>
      <c r="K595" t="s">
        <v>5975</v>
      </c>
    </row>
    <row r="596" spans="9:11" x14ac:dyDescent="0.3">
      <c r="I596" t="s">
        <v>6628</v>
      </c>
      <c r="J596" t="s">
        <v>10477</v>
      </c>
      <c r="K596" t="s">
        <v>6036</v>
      </c>
    </row>
    <row r="597" spans="9:11" x14ac:dyDescent="0.3">
      <c r="I597" t="s">
        <v>6629</v>
      </c>
      <c r="J597" t="s">
        <v>10478</v>
      </c>
      <c r="K597" t="s">
        <v>5987</v>
      </c>
    </row>
    <row r="598" spans="9:11" x14ac:dyDescent="0.3">
      <c r="I598" t="s">
        <v>6630</v>
      </c>
      <c r="J598" t="s">
        <v>10479</v>
      </c>
      <c r="K598" t="s">
        <v>6027</v>
      </c>
    </row>
    <row r="599" spans="9:11" x14ac:dyDescent="0.3">
      <c r="I599" t="s">
        <v>6631</v>
      </c>
      <c r="J599" t="s">
        <v>10480</v>
      </c>
      <c r="K599" t="s">
        <v>6019</v>
      </c>
    </row>
    <row r="600" spans="9:11" x14ac:dyDescent="0.3">
      <c r="I600" t="s">
        <v>6632</v>
      </c>
      <c r="J600" t="s">
        <v>10481</v>
      </c>
      <c r="K600" t="s">
        <v>6031</v>
      </c>
    </row>
    <row r="601" spans="9:11" x14ac:dyDescent="0.3">
      <c r="I601" t="s">
        <v>6633</v>
      </c>
      <c r="J601" t="s">
        <v>10482</v>
      </c>
      <c r="K601" t="s">
        <v>6032</v>
      </c>
    </row>
    <row r="602" spans="9:11" x14ac:dyDescent="0.3">
      <c r="I602" t="s">
        <v>6634</v>
      </c>
      <c r="J602" t="s">
        <v>10483</v>
      </c>
      <c r="K602" t="s">
        <v>5999</v>
      </c>
    </row>
    <row r="603" spans="9:11" x14ac:dyDescent="0.3">
      <c r="I603" t="s">
        <v>6635</v>
      </c>
      <c r="J603" t="s">
        <v>10484</v>
      </c>
      <c r="K603" t="s">
        <v>5979</v>
      </c>
    </row>
    <row r="604" spans="9:11" x14ac:dyDescent="0.3">
      <c r="I604" t="s">
        <v>6636</v>
      </c>
      <c r="J604" t="s">
        <v>10485</v>
      </c>
      <c r="K604" t="s">
        <v>5984</v>
      </c>
    </row>
    <row r="605" spans="9:11" x14ac:dyDescent="0.3">
      <c r="I605" t="s">
        <v>6637</v>
      </c>
      <c r="J605" t="s">
        <v>10486</v>
      </c>
      <c r="K605" t="s">
        <v>6024</v>
      </c>
    </row>
    <row r="606" spans="9:11" x14ac:dyDescent="0.3">
      <c r="I606" t="s">
        <v>6638</v>
      </c>
      <c r="J606" t="s">
        <v>10487</v>
      </c>
      <c r="K606" t="s">
        <v>5982</v>
      </c>
    </row>
    <row r="607" spans="9:11" x14ac:dyDescent="0.3">
      <c r="I607" t="s">
        <v>6639</v>
      </c>
      <c r="J607" t="s">
        <v>10488</v>
      </c>
      <c r="K607" t="s">
        <v>5998</v>
      </c>
    </row>
    <row r="608" spans="9:11" x14ac:dyDescent="0.3">
      <c r="I608" t="s">
        <v>6640</v>
      </c>
      <c r="J608" t="s">
        <v>10489</v>
      </c>
      <c r="K608" t="s">
        <v>5976</v>
      </c>
    </row>
    <row r="609" spans="9:11" x14ac:dyDescent="0.3">
      <c r="I609" t="s">
        <v>6641</v>
      </c>
      <c r="J609" t="s">
        <v>10490</v>
      </c>
      <c r="K609" t="s">
        <v>6017</v>
      </c>
    </row>
    <row r="610" spans="9:11" x14ac:dyDescent="0.3">
      <c r="I610" t="s">
        <v>6642</v>
      </c>
      <c r="J610" t="s">
        <v>10491</v>
      </c>
      <c r="K610" t="s">
        <v>6034</v>
      </c>
    </row>
    <row r="611" spans="9:11" x14ac:dyDescent="0.3">
      <c r="I611" t="s">
        <v>6643</v>
      </c>
      <c r="J611" t="s">
        <v>10492</v>
      </c>
      <c r="K611" t="s">
        <v>6014</v>
      </c>
    </row>
    <row r="612" spans="9:11" x14ac:dyDescent="0.3">
      <c r="I612" t="s">
        <v>6644</v>
      </c>
      <c r="J612" t="s">
        <v>10493</v>
      </c>
      <c r="K612" t="s">
        <v>6021</v>
      </c>
    </row>
    <row r="613" spans="9:11" x14ac:dyDescent="0.3">
      <c r="I613" t="s">
        <v>6645</v>
      </c>
      <c r="J613" t="s">
        <v>10494</v>
      </c>
      <c r="K613" t="s">
        <v>5984</v>
      </c>
    </row>
    <row r="614" spans="9:11" x14ac:dyDescent="0.3">
      <c r="I614" t="s">
        <v>6646</v>
      </c>
      <c r="J614" t="s">
        <v>10495</v>
      </c>
      <c r="K614" t="s">
        <v>5996</v>
      </c>
    </row>
    <row r="615" spans="9:11" x14ac:dyDescent="0.3">
      <c r="I615" t="s">
        <v>6647</v>
      </c>
      <c r="J615" t="s">
        <v>10496</v>
      </c>
      <c r="K615" t="s">
        <v>6035</v>
      </c>
    </row>
    <row r="616" spans="9:11" x14ac:dyDescent="0.3">
      <c r="I616" t="s">
        <v>6648</v>
      </c>
      <c r="J616" t="s">
        <v>10497</v>
      </c>
      <c r="K616" t="s">
        <v>6007</v>
      </c>
    </row>
    <row r="617" spans="9:11" x14ac:dyDescent="0.3">
      <c r="I617" t="s">
        <v>6649</v>
      </c>
      <c r="J617" t="s">
        <v>10498</v>
      </c>
      <c r="K617" t="s">
        <v>6003</v>
      </c>
    </row>
    <row r="618" spans="9:11" x14ac:dyDescent="0.3">
      <c r="I618" t="s">
        <v>6650</v>
      </c>
      <c r="J618" t="s">
        <v>10499</v>
      </c>
      <c r="K618" t="s">
        <v>5986</v>
      </c>
    </row>
    <row r="619" spans="9:11" x14ac:dyDescent="0.3">
      <c r="I619" t="s">
        <v>6651</v>
      </c>
      <c r="J619" t="s">
        <v>10500</v>
      </c>
      <c r="K619" t="s">
        <v>6009</v>
      </c>
    </row>
    <row r="620" spans="9:11" x14ac:dyDescent="0.3">
      <c r="I620" t="s">
        <v>6652</v>
      </c>
      <c r="J620" t="s">
        <v>10501</v>
      </c>
      <c r="K620" t="s">
        <v>5992</v>
      </c>
    </row>
    <row r="621" spans="9:11" x14ac:dyDescent="0.3">
      <c r="I621" t="s">
        <v>6653</v>
      </c>
      <c r="J621" t="s">
        <v>10502</v>
      </c>
      <c r="K621" t="s">
        <v>6035</v>
      </c>
    </row>
    <row r="622" spans="9:11" x14ac:dyDescent="0.3">
      <c r="I622" t="s">
        <v>6654</v>
      </c>
      <c r="J622" t="s">
        <v>10503</v>
      </c>
      <c r="K622" t="s">
        <v>6006</v>
      </c>
    </row>
    <row r="623" spans="9:11" x14ac:dyDescent="0.3">
      <c r="I623" t="s">
        <v>6655</v>
      </c>
      <c r="J623" t="s">
        <v>10504</v>
      </c>
      <c r="K623" t="s">
        <v>5983</v>
      </c>
    </row>
    <row r="624" spans="9:11" x14ac:dyDescent="0.3">
      <c r="I624" t="s">
        <v>6656</v>
      </c>
      <c r="J624" t="s">
        <v>10505</v>
      </c>
      <c r="K624" t="s">
        <v>5997</v>
      </c>
    </row>
    <row r="625" spans="9:11" x14ac:dyDescent="0.3">
      <c r="I625" t="s">
        <v>6657</v>
      </c>
      <c r="J625" t="s">
        <v>10506</v>
      </c>
      <c r="K625" t="s">
        <v>5982</v>
      </c>
    </row>
    <row r="626" spans="9:11" x14ac:dyDescent="0.3">
      <c r="I626" t="s">
        <v>6658</v>
      </c>
      <c r="J626" t="s">
        <v>10507</v>
      </c>
      <c r="K626" t="s">
        <v>6023</v>
      </c>
    </row>
    <row r="627" spans="9:11" x14ac:dyDescent="0.3">
      <c r="I627" t="s">
        <v>6659</v>
      </c>
      <c r="J627" t="s">
        <v>10508</v>
      </c>
      <c r="K627" t="s">
        <v>5985</v>
      </c>
    </row>
    <row r="628" spans="9:11" x14ac:dyDescent="0.3">
      <c r="I628" t="s">
        <v>6660</v>
      </c>
      <c r="J628" t="s">
        <v>10509</v>
      </c>
      <c r="K628" t="s">
        <v>6018</v>
      </c>
    </row>
    <row r="629" spans="9:11" x14ac:dyDescent="0.3">
      <c r="I629" t="s">
        <v>6661</v>
      </c>
      <c r="J629" t="s">
        <v>10510</v>
      </c>
      <c r="K629" t="s">
        <v>5988</v>
      </c>
    </row>
    <row r="630" spans="9:11" x14ac:dyDescent="0.3">
      <c r="I630" t="s">
        <v>6662</v>
      </c>
      <c r="J630" t="s">
        <v>10511</v>
      </c>
      <c r="K630" t="s">
        <v>6005</v>
      </c>
    </row>
    <row r="631" spans="9:11" x14ac:dyDescent="0.3">
      <c r="I631" t="s">
        <v>6663</v>
      </c>
      <c r="J631" t="s">
        <v>10512</v>
      </c>
      <c r="K631" t="s">
        <v>5990</v>
      </c>
    </row>
    <row r="632" spans="9:11" x14ac:dyDescent="0.3">
      <c r="I632" t="s">
        <v>6664</v>
      </c>
      <c r="J632" t="s">
        <v>10513</v>
      </c>
      <c r="K632" t="s">
        <v>6007</v>
      </c>
    </row>
    <row r="633" spans="9:11" x14ac:dyDescent="0.3">
      <c r="I633" t="s">
        <v>6665</v>
      </c>
      <c r="J633" t="s">
        <v>10514</v>
      </c>
      <c r="K633" t="s">
        <v>6010</v>
      </c>
    </row>
    <row r="634" spans="9:11" x14ac:dyDescent="0.3">
      <c r="I634" t="s">
        <v>6666</v>
      </c>
      <c r="J634" t="s">
        <v>10515</v>
      </c>
      <c r="K634" t="s">
        <v>5980</v>
      </c>
    </row>
    <row r="635" spans="9:11" x14ac:dyDescent="0.3">
      <c r="I635" t="s">
        <v>6667</v>
      </c>
      <c r="J635" t="s">
        <v>10516</v>
      </c>
      <c r="K635" t="s">
        <v>6032</v>
      </c>
    </row>
    <row r="636" spans="9:11" x14ac:dyDescent="0.3">
      <c r="I636" t="s">
        <v>6668</v>
      </c>
      <c r="J636" t="s">
        <v>10517</v>
      </c>
      <c r="K636" t="s">
        <v>6003</v>
      </c>
    </row>
    <row r="637" spans="9:11" x14ac:dyDescent="0.3">
      <c r="I637" t="s">
        <v>6669</v>
      </c>
      <c r="J637" t="s">
        <v>10518</v>
      </c>
      <c r="K637" t="s">
        <v>5999</v>
      </c>
    </row>
    <row r="638" spans="9:11" x14ac:dyDescent="0.3">
      <c r="I638" t="s">
        <v>6670</v>
      </c>
      <c r="J638" t="s">
        <v>10519</v>
      </c>
      <c r="K638" t="s">
        <v>5989</v>
      </c>
    </row>
    <row r="639" spans="9:11" x14ac:dyDescent="0.3">
      <c r="I639" t="s">
        <v>6671</v>
      </c>
      <c r="J639" t="s">
        <v>10520</v>
      </c>
      <c r="K639" t="s">
        <v>6034</v>
      </c>
    </row>
    <row r="640" spans="9:11" x14ac:dyDescent="0.3">
      <c r="I640" t="s">
        <v>6672</v>
      </c>
      <c r="J640" t="s">
        <v>10521</v>
      </c>
      <c r="K640" t="s">
        <v>5987</v>
      </c>
    </row>
    <row r="641" spans="9:11" x14ac:dyDescent="0.3">
      <c r="I641" t="s">
        <v>6673</v>
      </c>
      <c r="J641" t="s">
        <v>10522</v>
      </c>
      <c r="K641" t="s">
        <v>6009</v>
      </c>
    </row>
    <row r="642" spans="9:11" x14ac:dyDescent="0.3">
      <c r="I642" t="s">
        <v>6674</v>
      </c>
      <c r="J642" t="s">
        <v>10523</v>
      </c>
      <c r="K642" t="s">
        <v>6028</v>
      </c>
    </row>
    <row r="643" spans="9:11" x14ac:dyDescent="0.3">
      <c r="I643" t="s">
        <v>6675</v>
      </c>
      <c r="J643" t="s">
        <v>10524</v>
      </c>
      <c r="K643" t="s">
        <v>5990</v>
      </c>
    </row>
    <row r="644" spans="9:11" x14ac:dyDescent="0.3">
      <c r="I644" t="s">
        <v>6676</v>
      </c>
      <c r="J644" t="s">
        <v>10525</v>
      </c>
      <c r="K644" t="s">
        <v>5982</v>
      </c>
    </row>
    <row r="645" spans="9:11" x14ac:dyDescent="0.3">
      <c r="I645" t="s">
        <v>6677</v>
      </c>
      <c r="J645" t="s">
        <v>10526</v>
      </c>
      <c r="K645" t="s">
        <v>5980</v>
      </c>
    </row>
    <row r="646" spans="9:11" x14ac:dyDescent="0.3">
      <c r="I646" t="s">
        <v>6678</v>
      </c>
      <c r="J646" t="s">
        <v>10527</v>
      </c>
      <c r="K646" t="s">
        <v>6024</v>
      </c>
    </row>
    <row r="647" spans="9:11" x14ac:dyDescent="0.3">
      <c r="I647" t="s">
        <v>6679</v>
      </c>
      <c r="J647" t="s">
        <v>10528</v>
      </c>
      <c r="K647" t="s">
        <v>5999</v>
      </c>
    </row>
    <row r="648" spans="9:11" x14ac:dyDescent="0.3">
      <c r="I648" t="s">
        <v>6680</v>
      </c>
      <c r="J648" t="s">
        <v>10529</v>
      </c>
      <c r="K648" t="s">
        <v>5979</v>
      </c>
    </row>
    <row r="649" spans="9:11" x14ac:dyDescent="0.3">
      <c r="I649" t="s">
        <v>6681</v>
      </c>
      <c r="J649" t="s">
        <v>10530</v>
      </c>
      <c r="K649" t="s">
        <v>6034</v>
      </c>
    </row>
    <row r="650" spans="9:11" x14ac:dyDescent="0.3">
      <c r="I650" t="s">
        <v>6682</v>
      </c>
      <c r="J650" t="s">
        <v>10531</v>
      </c>
      <c r="K650" t="s">
        <v>5992</v>
      </c>
    </row>
    <row r="651" spans="9:11" x14ac:dyDescent="0.3">
      <c r="I651" t="s">
        <v>6683</v>
      </c>
      <c r="J651" t="s">
        <v>10532</v>
      </c>
      <c r="K651" t="s">
        <v>6006</v>
      </c>
    </row>
    <row r="652" spans="9:11" x14ac:dyDescent="0.3">
      <c r="I652" t="s">
        <v>6684</v>
      </c>
      <c r="J652" t="s">
        <v>10533</v>
      </c>
      <c r="K652" t="s">
        <v>6006</v>
      </c>
    </row>
    <row r="653" spans="9:11" x14ac:dyDescent="0.3">
      <c r="I653" t="s">
        <v>6685</v>
      </c>
      <c r="J653" t="s">
        <v>10534</v>
      </c>
      <c r="K653" t="s">
        <v>6002</v>
      </c>
    </row>
    <row r="654" spans="9:11" x14ac:dyDescent="0.3">
      <c r="I654" t="s">
        <v>6686</v>
      </c>
      <c r="J654" t="s">
        <v>10535</v>
      </c>
      <c r="K654" t="s">
        <v>6026</v>
      </c>
    </row>
    <row r="655" spans="9:11" x14ac:dyDescent="0.3">
      <c r="I655" t="s">
        <v>6687</v>
      </c>
      <c r="J655" t="s">
        <v>10536</v>
      </c>
      <c r="K655" t="s">
        <v>6003</v>
      </c>
    </row>
    <row r="656" spans="9:11" x14ac:dyDescent="0.3">
      <c r="I656" t="s">
        <v>6688</v>
      </c>
      <c r="J656" t="s">
        <v>10537</v>
      </c>
      <c r="K656" t="s">
        <v>5984</v>
      </c>
    </row>
    <row r="657" spans="9:11" x14ac:dyDescent="0.3">
      <c r="I657" t="s">
        <v>6689</v>
      </c>
      <c r="J657" t="s">
        <v>10538</v>
      </c>
      <c r="K657" t="s">
        <v>6020</v>
      </c>
    </row>
    <row r="658" spans="9:11" x14ac:dyDescent="0.3">
      <c r="I658" t="s">
        <v>6690</v>
      </c>
      <c r="J658" t="s">
        <v>10539</v>
      </c>
      <c r="K658" t="s">
        <v>5976</v>
      </c>
    </row>
    <row r="659" spans="9:11" x14ac:dyDescent="0.3">
      <c r="I659" t="s">
        <v>6691</v>
      </c>
      <c r="J659" t="s">
        <v>10540</v>
      </c>
      <c r="K659" t="s">
        <v>5976</v>
      </c>
    </row>
    <row r="660" spans="9:11" x14ac:dyDescent="0.3">
      <c r="I660" t="s">
        <v>6692</v>
      </c>
      <c r="J660" t="s">
        <v>10541</v>
      </c>
      <c r="K660" t="s">
        <v>5994</v>
      </c>
    </row>
    <row r="661" spans="9:11" x14ac:dyDescent="0.3">
      <c r="I661" t="s">
        <v>6693</v>
      </c>
      <c r="J661" t="s">
        <v>10542</v>
      </c>
      <c r="K661" t="s">
        <v>5991</v>
      </c>
    </row>
    <row r="662" spans="9:11" x14ac:dyDescent="0.3">
      <c r="I662" t="s">
        <v>6694</v>
      </c>
      <c r="J662" t="s">
        <v>10543</v>
      </c>
      <c r="K662" t="s">
        <v>5997</v>
      </c>
    </row>
    <row r="663" spans="9:11" x14ac:dyDescent="0.3">
      <c r="I663" t="s">
        <v>6695</v>
      </c>
      <c r="J663" t="s">
        <v>10544</v>
      </c>
      <c r="K663" t="s">
        <v>6017</v>
      </c>
    </row>
    <row r="664" spans="9:11" x14ac:dyDescent="0.3">
      <c r="I664" t="s">
        <v>6696</v>
      </c>
      <c r="J664" t="s">
        <v>10545</v>
      </c>
      <c r="K664" t="s">
        <v>6036</v>
      </c>
    </row>
    <row r="665" spans="9:11" x14ac:dyDescent="0.3">
      <c r="I665" t="s">
        <v>6697</v>
      </c>
      <c r="J665" t="s">
        <v>10546</v>
      </c>
      <c r="K665" t="s">
        <v>5997</v>
      </c>
    </row>
    <row r="666" spans="9:11" x14ac:dyDescent="0.3">
      <c r="I666" t="s">
        <v>6698</v>
      </c>
      <c r="J666" t="s">
        <v>10547</v>
      </c>
      <c r="K666" t="s">
        <v>5997</v>
      </c>
    </row>
    <row r="667" spans="9:11" x14ac:dyDescent="0.3">
      <c r="I667" t="s">
        <v>6699</v>
      </c>
      <c r="J667" t="s">
        <v>10548</v>
      </c>
      <c r="K667" t="s">
        <v>6033</v>
      </c>
    </row>
    <row r="668" spans="9:11" x14ac:dyDescent="0.3">
      <c r="I668" t="s">
        <v>6700</v>
      </c>
      <c r="J668" t="s">
        <v>10549</v>
      </c>
      <c r="K668" t="s">
        <v>5990</v>
      </c>
    </row>
    <row r="669" spans="9:11" x14ac:dyDescent="0.3">
      <c r="I669" t="s">
        <v>6701</v>
      </c>
      <c r="J669" t="s">
        <v>10550</v>
      </c>
      <c r="K669" t="s">
        <v>5998</v>
      </c>
    </row>
    <row r="670" spans="9:11" x14ac:dyDescent="0.3">
      <c r="I670" t="s">
        <v>6702</v>
      </c>
      <c r="J670" t="s">
        <v>10551</v>
      </c>
      <c r="K670" t="s">
        <v>6023</v>
      </c>
    </row>
    <row r="671" spans="9:11" x14ac:dyDescent="0.3">
      <c r="I671" t="s">
        <v>6703</v>
      </c>
      <c r="J671" t="s">
        <v>10552</v>
      </c>
      <c r="K671" t="s">
        <v>6000</v>
      </c>
    </row>
    <row r="672" spans="9:11" x14ac:dyDescent="0.3">
      <c r="I672" t="s">
        <v>6704</v>
      </c>
      <c r="J672" t="s">
        <v>10553</v>
      </c>
      <c r="K672" t="s">
        <v>5986</v>
      </c>
    </row>
    <row r="673" spans="9:11" x14ac:dyDescent="0.3">
      <c r="I673" t="s">
        <v>6705</v>
      </c>
      <c r="J673" t="s">
        <v>10554</v>
      </c>
      <c r="K673" t="s">
        <v>6003</v>
      </c>
    </row>
    <row r="674" spans="9:11" x14ac:dyDescent="0.3">
      <c r="I674" t="s">
        <v>6706</v>
      </c>
      <c r="J674" t="s">
        <v>10555</v>
      </c>
      <c r="K674" t="s">
        <v>5978</v>
      </c>
    </row>
    <row r="675" spans="9:11" x14ac:dyDescent="0.3">
      <c r="I675" t="s">
        <v>6707</v>
      </c>
      <c r="J675" t="s">
        <v>10556</v>
      </c>
      <c r="K675" t="s">
        <v>6001</v>
      </c>
    </row>
    <row r="676" spans="9:11" x14ac:dyDescent="0.3">
      <c r="I676" t="s">
        <v>6708</v>
      </c>
      <c r="J676" t="s">
        <v>10557</v>
      </c>
      <c r="K676" t="s">
        <v>6010</v>
      </c>
    </row>
    <row r="677" spans="9:11" x14ac:dyDescent="0.3">
      <c r="I677" t="s">
        <v>6709</v>
      </c>
      <c r="J677" t="s">
        <v>10558</v>
      </c>
      <c r="K677" t="s">
        <v>5979</v>
      </c>
    </row>
    <row r="678" spans="9:11" x14ac:dyDescent="0.3">
      <c r="I678" t="s">
        <v>6710</v>
      </c>
      <c r="J678" t="s">
        <v>10559</v>
      </c>
      <c r="K678" t="s">
        <v>6034</v>
      </c>
    </row>
    <row r="679" spans="9:11" x14ac:dyDescent="0.3">
      <c r="I679" t="s">
        <v>6711</v>
      </c>
      <c r="J679" t="s">
        <v>10560</v>
      </c>
      <c r="K679" t="s">
        <v>6017</v>
      </c>
    </row>
    <row r="680" spans="9:11" x14ac:dyDescent="0.3">
      <c r="I680" t="s">
        <v>6712</v>
      </c>
      <c r="J680" t="s">
        <v>10561</v>
      </c>
      <c r="K680" t="s">
        <v>5989</v>
      </c>
    </row>
    <row r="681" spans="9:11" x14ac:dyDescent="0.3">
      <c r="I681" t="s">
        <v>6713</v>
      </c>
      <c r="J681" t="s">
        <v>10562</v>
      </c>
      <c r="K681" t="s">
        <v>6026</v>
      </c>
    </row>
    <row r="682" spans="9:11" x14ac:dyDescent="0.3">
      <c r="I682" t="s">
        <v>6714</v>
      </c>
      <c r="J682" t="s">
        <v>10563</v>
      </c>
      <c r="K682" t="s">
        <v>5994</v>
      </c>
    </row>
    <row r="683" spans="9:11" x14ac:dyDescent="0.3">
      <c r="I683" t="s">
        <v>6715</v>
      </c>
      <c r="J683" t="s">
        <v>10564</v>
      </c>
      <c r="K683" t="s">
        <v>6001</v>
      </c>
    </row>
    <row r="684" spans="9:11" x14ac:dyDescent="0.3">
      <c r="I684" t="s">
        <v>6716</v>
      </c>
      <c r="J684" t="s">
        <v>10565</v>
      </c>
      <c r="K684" t="s">
        <v>5991</v>
      </c>
    </row>
    <row r="685" spans="9:11" x14ac:dyDescent="0.3">
      <c r="I685" t="s">
        <v>6717</v>
      </c>
      <c r="J685" t="s">
        <v>10566</v>
      </c>
      <c r="K685" t="s">
        <v>6030</v>
      </c>
    </row>
    <row r="686" spans="9:11" x14ac:dyDescent="0.3">
      <c r="I686" t="s">
        <v>6718</v>
      </c>
      <c r="J686" t="s">
        <v>10567</v>
      </c>
      <c r="K686" t="s">
        <v>6029</v>
      </c>
    </row>
    <row r="687" spans="9:11" x14ac:dyDescent="0.3">
      <c r="I687" t="s">
        <v>6719</v>
      </c>
      <c r="J687" t="s">
        <v>10568</v>
      </c>
      <c r="K687" t="s">
        <v>5990</v>
      </c>
    </row>
    <row r="688" spans="9:11" x14ac:dyDescent="0.3">
      <c r="I688" t="s">
        <v>6720</v>
      </c>
      <c r="J688" t="s">
        <v>10569</v>
      </c>
      <c r="K688" t="s">
        <v>6015</v>
      </c>
    </row>
    <row r="689" spans="9:11" x14ac:dyDescent="0.3">
      <c r="I689" t="s">
        <v>6721</v>
      </c>
      <c r="J689" t="s">
        <v>10570</v>
      </c>
      <c r="K689" t="s">
        <v>5987</v>
      </c>
    </row>
    <row r="690" spans="9:11" x14ac:dyDescent="0.3">
      <c r="I690" t="s">
        <v>6722</v>
      </c>
      <c r="J690" t="s">
        <v>10571</v>
      </c>
      <c r="K690" t="s">
        <v>6018</v>
      </c>
    </row>
    <row r="691" spans="9:11" x14ac:dyDescent="0.3">
      <c r="I691" t="s">
        <v>6723</v>
      </c>
      <c r="J691" t="s">
        <v>10572</v>
      </c>
      <c r="K691" t="s">
        <v>5979</v>
      </c>
    </row>
    <row r="692" spans="9:11" x14ac:dyDescent="0.3">
      <c r="I692" t="s">
        <v>6724</v>
      </c>
      <c r="J692" t="s">
        <v>10573</v>
      </c>
      <c r="K692" t="s">
        <v>6010</v>
      </c>
    </row>
    <row r="693" spans="9:11" x14ac:dyDescent="0.3">
      <c r="I693" t="s">
        <v>6725</v>
      </c>
      <c r="J693" t="s">
        <v>10574</v>
      </c>
      <c r="K693" t="s">
        <v>5978</v>
      </c>
    </row>
    <row r="694" spans="9:11" x14ac:dyDescent="0.3">
      <c r="I694" t="s">
        <v>6726</v>
      </c>
      <c r="J694" t="s">
        <v>10575</v>
      </c>
      <c r="K694" t="s">
        <v>6014</v>
      </c>
    </row>
    <row r="695" spans="9:11" x14ac:dyDescent="0.3">
      <c r="I695" t="s">
        <v>6727</v>
      </c>
      <c r="J695" t="s">
        <v>10576</v>
      </c>
      <c r="K695" t="s">
        <v>5979</v>
      </c>
    </row>
    <row r="696" spans="9:11" x14ac:dyDescent="0.3">
      <c r="I696" t="s">
        <v>6728</v>
      </c>
      <c r="J696" t="s">
        <v>10577</v>
      </c>
      <c r="K696" t="s">
        <v>6035</v>
      </c>
    </row>
    <row r="697" spans="9:11" x14ac:dyDescent="0.3">
      <c r="I697" t="s">
        <v>6729</v>
      </c>
      <c r="J697" t="s">
        <v>10578</v>
      </c>
      <c r="K697" t="s">
        <v>6009</v>
      </c>
    </row>
    <row r="698" spans="9:11" x14ac:dyDescent="0.3">
      <c r="I698" t="s">
        <v>6730</v>
      </c>
      <c r="J698" t="s">
        <v>10579</v>
      </c>
      <c r="K698" t="s">
        <v>6023</v>
      </c>
    </row>
    <row r="699" spans="9:11" x14ac:dyDescent="0.3">
      <c r="I699" t="s">
        <v>6731</v>
      </c>
      <c r="J699" t="s">
        <v>10580</v>
      </c>
      <c r="K699" t="s">
        <v>5993</v>
      </c>
    </row>
    <row r="700" spans="9:11" x14ac:dyDescent="0.3">
      <c r="I700" t="s">
        <v>6732</v>
      </c>
      <c r="J700" t="s">
        <v>10581</v>
      </c>
      <c r="K700" t="s">
        <v>6011</v>
      </c>
    </row>
    <row r="701" spans="9:11" x14ac:dyDescent="0.3">
      <c r="I701" t="s">
        <v>6733</v>
      </c>
      <c r="J701" t="s">
        <v>10582</v>
      </c>
      <c r="K701" t="s">
        <v>5985</v>
      </c>
    </row>
    <row r="702" spans="9:11" x14ac:dyDescent="0.3">
      <c r="I702" t="s">
        <v>6734</v>
      </c>
      <c r="J702" t="s">
        <v>10583</v>
      </c>
      <c r="K702" t="s">
        <v>6015</v>
      </c>
    </row>
    <row r="703" spans="9:11" x14ac:dyDescent="0.3">
      <c r="I703" t="s">
        <v>6735</v>
      </c>
      <c r="J703" t="s">
        <v>10584</v>
      </c>
      <c r="K703" t="s">
        <v>6033</v>
      </c>
    </row>
    <row r="704" spans="9:11" x14ac:dyDescent="0.3">
      <c r="I704" t="s">
        <v>6736</v>
      </c>
      <c r="J704" t="s">
        <v>10585</v>
      </c>
      <c r="K704" t="s">
        <v>5998</v>
      </c>
    </row>
    <row r="705" spans="9:11" x14ac:dyDescent="0.3">
      <c r="I705" t="s">
        <v>6737</v>
      </c>
      <c r="J705" t="s">
        <v>10586</v>
      </c>
      <c r="K705" t="s">
        <v>6004</v>
      </c>
    </row>
    <row r="706" spans="9:11" x14ac:dyDescent="0.3">
      <c r="I706" t="s">
        <v>6738</v>
      </c>
      <c r="J706" t="s">
        <v>10587</v>
      </c>
      <c r="K706" t="s">
        <v>5977</v>
      </c>
    </row>
    <row r="707" spans="9:11" x14ac:dyDescent="0.3">
      <c r="I707" t="s">
        <v>6739</v>
      </c>
      <c r="J707" t="s">
        <v>10588</v>
      </c>
      <c r="K707" t="s">
        <v>5984</v>
      </c>
    </row>
    <row r="708" spans="9:11" x14ac:dyDescent="0.3">
      <c r="I708" t="s">
        <v>6740</v>
      </c>
      <c r="J708" t="s">
        <v>10589</v>
      </c>
      <c r="K708" t="s">
        <v>5987</v>
      </c>
    </row>
    <row r="709" spans="9:11" x14ac:dyDescent="0.3">
      <c r="I709" t="s">
        <v>6741</v>
      </c>
      <c r="J709" t="s">
        <v>10590</v>
      </c>
      <c r="K709" t="s">
        <v>5977</v>
      </c>
    </row>
    <row r="710" spans="9:11" x14ac:dyDescent="0.3">
      <c r="I710" t="s">
        <v>6742</v>
      </c>
      <c r="J710" t="s">
        <v>10591</v>
      </c>
      <c r="K710" t="s">
        <v>5995</v>
      </c>
    </row>
    <row r="711" spans="9:11" x14ac:dyDescent="0.3">
      <c r="I711" t="s">
        <v>6743</v>
      </c>
      <c r="J711" t="s">
        <v>10592</v>
      </c>
      <c r="K711" t="s">
        <v>6019</v>
      </c>
    </row>
    <row r="712" spans="9:11" x14ac:dyDescent="0.3">
      <c r="I712" t="s">
        <v>6744</v>
      </c>
      <c r="J712" t="s">
        <v>10593</v>
      </c>
      <c r="K712" t="s">
        <v>5985</v>
      </c>
    </row>
    <row r="713" spans="9:11" x14ac:dyDescent="0.3">
      <c r="I713" t="s">
        <v>6745</v>
      </c>
      <c r="J713" t="s">
        <v>10594</v>
      </c>
      <c r="K713" t="s">
        <v>6035</v>
      </c>
    </row>
    <row r="714" spans="9:11" x14ac:dyDescent="0.3">
      <c r="I714" t="s">
        <v>6746</v>
      </c>
      <c r="J714" t="s">
        <v>10595</v>
      </c>
      <c r="K714" t="s">
        <v>6000</v>
      </c>
    </row>
    <row r="715" spans="9:11" x14ac:dyDescent="0.3">
      <c r="I715" t="s">
        <v>6747</v>
      </c>
      <c r="J715" t="s">
        <v>10596</v>
      </c>
      <c r="K715" t="s">
        <v>5981</v>
      </c>
    </row>
    <row r="716" spans="9:11" x14ac:dyDescent="0.3">
      <c r="I716" t="s">
        <v>6748</v>
      </c>
      <c r="J716" t="s">
        <v>10597</v>
      </c>
      <c r="K716" t="s">
        <v>5994</v>
      </c>
    </row>
    <row r="717" spans="9:11" x14ac:dyDescent="0.3">
      <c r="I717" t="s">
        <v>6749</v>
      </c>
      <c r="J717" t="s">
        <v>10598</v>
      </c>
      <c r="K717" t="s">
        <v>6013</v>
      </c>
    </row>
    <row r="718" spans="9:11" x14ac:dyDescent="0.3">
      <c r="I718" t="s">
        <v>6750</v>
      </c>
      <c r="J718" t="s">
        <v>10599</v>
      </c>
      <c r="K718" t="s">
        <v>6007</v>
      </c>
    </row>
    <row r="719" spans="9:11" x14ac:dyDescent="0.3">
      <c r="I719" t="s">
        <v>6751</v>
      </c>
      <c r="J719" t="s">
        <v>10600</v>
      </c>
      <c r="K719" t="s">
        <v>6009</v>
      </c>
    </row>
    <row r="720" spans="9:11" x14ac:dyDescent="0.3">
      <c r="I720" t="s">
        <v>6752</v>
      </c>
      <c r="J720" t="s">
        <v>10601</v>
      </c>
      <c r="K720" t="s">
        <v>6033</v>
      </c>
    </row>
    <row r="721" spans="9:11" x14ac:dyDescent="0.3">
      <c r="I721" t="s">
        <v>6753</v>
      </c>
      <c r="J721" t="s">
        <v>10602</v>
      </c>
      <c r="K721" t="s">
        <v>6008</v>
      </c>
    </row>
    <row r="722" spans="9:11" x14ac:dyDescent="0.3">
      <c r="I722" t="s">
        <v>6754</v>
      </c>
      <c r="J722" t="s">
        <v>10603</v>
      </c>
      <c r="K722" t="s">
        <v>5983</v>
      </c>
    </row>
    <row r="723" spans="9:11" x14ac:dyDescent="0.3">
      <c r="I723" t="s">
        <v>6755</v>
      </c>
      <c r="J723" t="s">
        <v>10604</v>
      </c>
      <c r="K723" t="s">
        <v>6002</v>
      </c>
    </row>
    <row r="724" spans="9:11" x14ac:dyDescent="0.3">
      <c r="I724" t="s">
        <v>6756</v>
      </c>
      <c r="J724" t="s">
        <v>10605</v>
      </c>
      <c r="K724" t="s">
        <v>6017</v>
      </c>
    </row>
    <row r="725" spans="9:11" x14ac:dyDescent="0.3">
      <c r="I725" t="s">
        <v>6757</v>
      </c>
      <c r="J725" t="s">
        <v>10606</v>
      </c>
      <c r="K725" t="s">
        <v>6013</v>
      </c>
    </row>
    <row r="726" spans="9:11" x14ac:dyDescent="0.3">
      <c r="I726" t="s">
        <v>6758</v>
      </c>
      <c r="J726" t="s">
        <v>10607</v>
      </c>
      <c r="K726" t="s">
        <v>5996</v>
      </c>
    </row>
    <row r="727" spans="9:11" x14ac:dyDescent="0.3">
      <c r="I727" t="s">
        <v>6759</v>
      </c>
      <c r="J727" t="s">
        <v>10608</v>
      </c>
      <c r="K727" t="s">
        <v>6000</v>
      </c>
    </row>
    <row r="728" spans="9:11" x14ac:dyDescent="0.3">
      <c r="I728" t="s">
        <v>6760</v>
      </c>
      <c r="J728" t="s">
        <v>10609</v>
      </c>
      <c r="K728" t="s">
        <v>6023</v>
      </c>
    </row>
    <row r="729" spans="9:11" x14ac:dyDescent="0.3">
      <c r="I729" t="s">
        <v>6761</v>
      </c>
      <c r="J729" t="s">
        <v>10610</v>
      </c>
      <c r="K729" t="s">
        <v>6032</v>
      </c>
    </row>
    <row r="730" spans="9:11" x14ac:dyDescent="0.3">
      <c r="I730" t="s">
        <v>6762</v>
      </c>
      <c r="J730" t="s">
        <v>10611</v>
      </c>
      <c r="K730" t="s">
        <v>6007</v>
      </c>
    </row>
    <row r="731" spans="9:11" x14ac:dyDescent="0.3">
      <c r="I731" t="s">
        <v>6763</v>
      </c>
      <c r="J731" t="s">
        <v>10612</v>
      </c>
      <c r="K731" t="s">
        <v>5998</v>
      </c>
    </row>
    <row r="732" spans="9:11" x14ac:dyDescent="0.3">
      <c r="I732" t="s">
        <v>6764</v>
      </c>
      <c r="J732" t="s">
        <v>10613</v>
      </c>
      <c r="K732" t="s">
        <v>6013</v>
      </c>
    </row>
    <row r="733" spans="9:11" x14ac:dyDescent="0.3">
      <c r="I733" t="s">
        <v>6765</v>
      </c>
      <c r="J733" t="s">
        <v>10614</v>
      </c>
      <c r="K733" t="s">
        <v>5999</v>
      </c>
    </row>
    <row r="734" spans="9:11" x14ac:dyDescent="0.3">
      <c r="I734" t="s">
        <v>6766</v>
      </c>
      <c r="J734" t="s">
        <v>10615</v>
      </c>
      <c r="K734" t="s">
        <v>5996</v>
      </c>
    </row>
    <row r="735" spans="9:11" x14ac:dyDescent="0.3">
      <c r="I735" t="s">
        <v>6767</v>
      </c>
      <c r="J735" t="s">
        <v>10616</v>
      </c>
      <c r="K735" t="s">
        <v>5991</v>
      </c>
    </row>
    <row r="736" spans="9:11" x14ac:dyDescent="0.3">
      <c r="I736" t="s">
        <v>6768</v>
      </c>
      <c r="J736" t="s">
        <v>10617</v>
      </c>
      <c r="K736" t="s">
        <v>5985</v>
      </c>
    </row>
    <row r="737" spans="9:11" x14ac:dyDescent="0.3">
      <c r="I737" t="s">
        <v>6769</v>
      </c>
      <c r="J737" t="s">
        <v>10618</v>
      </c>
      <c r="K737" t="s">
        <v>6004</v>
      </c>
    </row>
    <row r="738" spans="9:11" x14ac:dyDescent="0.3">
      <c r="I738" t="s">
        <v>6770</v>
      </c>
      <c r="J738" t="s">
        <v>10619</v>
      </c>
      <c r="K738" t="s">
        <v>6032</v>
      </c>
    </row>
    <row r="739" spans="9:11" x14ac:dyDescent="0.3">
      <c r="I739" t="s">
        <v>6771</v>
      </c>
      <c r="J739" t="s">
        <v>10620</v>
      </c>
      <c r="K739" t="s">
        <v>5986</v>
      </c>
    </row>
    <row r="740" spans="9:11" x14ac:dyDescent="0.3">
      <c r="I740" t="s">
        <v>6772</v>
      </c>
      <c r="J740" t="s">
        <v>10621</v>
      </c>
      <c r="K740" t="s">
        <v>5998</v>
      </c>
    </row>
    <row r="741" spans="9:11" x14ac:dyDescent="0.3">
      <c r="I741" t="s">
        <v>6773</v>
      </c>
      <c r="J741" t="s">
        <v>10622</v>
      </c>
      <c r="K741" t="s">
        <v>6036</v>
      </c>
    </row>
    <row r="742" spans="9:11" x14ac:dyDescent="0.3">
      <c r="I742" t="s">
        <v>6774</v>
      </c>
      <c r="J742" t="s">
        <v>10623</v>
      </c>
      <c r="K742" t="s">
        <v>6000</v>
      </c>
    </row>
    <row r="743" spans="9:11" x14ac:dyDescent="0.3">
      <c r="I743" t="s">
        <v>6775</v>
      </c>
      <c r="J743" t="s">
        <v>10624</v>
      </c>
      <c r="K743" t="s">
        <v>5982</v>
      </c>
    </row>
    <row r="744" spans="9:11" x14ac:dyDescent="0.3">
      <c r="I744" t="s">
        <v>6776</v>
      </c>
      <c r="J744" t="s">
        <v>10625</v>
      </c>
      <c r="K744" t="s">
        <v>6032</v>
      </c>
    </row>
    <row r="745" spans="9:11" x14ac:dyDescent="0.3">
      <c r="I745" t="s">
        <v>6777</v>
      </c>
      <c r="J745" t="s">
        <v>10626</v>
      </c>
      <c r="K745" t="s">
        <v>6014</v>
      </c>
    </row>
    <row r="746" spans="9:11" x14ac:dyDescent="0.3">
      <c r="I746" t="s">
        <v>6778</v>
      </c>
      <c r="J746" t="s">
        <v>10627</v>
      </c>
      <c r="K746" t="s">
        <v>6033</v>
      </c>
    </row>
    <row r="747" spans="9:11" x14ac:dyDescent="0.3">
      <c r="I747" t="s">
        <v>6779</v>
      </c>
      <c r="J747" t="s">
        <v>10628</v>
      </c>
      <c r="K747" t="s">
        <v>6009</v>
      </c>
    </row>
    <row r="748" spans="9:11" x14ac:dyDescent="0.3">
      <c r="I748" t="s">
        <v>6780</v>
      </c>
      <c r="J748" t="s">
        <v>10629</v>
      </c>
      <c r="K748" t="s">
        <v>5985</v>
      </c>
    </row>
    <row r="749" spans="9:11" x14ac:dyDescent="0.3">
      <c r="I749" t="s">
        <v>6781</v>
      </c>
      <c r="J749" t="s">
        <v>10630</v>
      </c>
      <c r="K749" t="s">
        <v>6001</v>
      </c>
    </row>
    <row r="750" spans="9:11" x14ac:dyDescent="0.3">
      <c r="I750" t="s">
        <v>6782</v>
      </c>
      <c r="J750" t="s">
        <v>10631</v>
      </c>
      <c r="K750" t="s">
        <v>5995</v>
      </c>
    </row>
    <row r="751" spans="9:11" x14ac:dyDescent="0.3">
      <c r="I751" t="s">
        <v>6783</v>
      </c>
      <c r="J751" t="s">
        <v>10632</v>
      </c>
      <c r="K751" t="s">
        <v>6013</v>
      </c>
    </row>
    <row r="752" spans="9:11" x14ac:dyDescent="0.3">
      <c r="I752" t="s">
        <v>6784</v>
      </c>
      <c r="J752" t="s">
        <v>10633</v>
      </c>
      <c r="K752" t="s">
        <v>6021</v>
      </c>
    </row>
    <row r="753" spans="9:11" x14ac:dyDescent="0.3">
      <c r="I753" t="s">
        <v>6785</v>
      </c>
      <c r="J753" t="s">
        <v>10634</v>
      </c>
      <c r="K753" t="s">
        <v>5990</v>
      </c>
    </row>
    <row r="754" spans="9:11" x14ac:dyDescent="0.3">
      <c r="I754" t="s">
        <v>6786</v>
      </c>
      <c r="J754" t="s">
        <v>10635</v>
      </c>
      <c r="K754" t="s">
        <v>6010</v>
      </c>
    </row>
    <row r="755" spans="9:11" x14ac:dyDescent="0.3">
      <c r="I755" t="s">
        <v>6787</v>
      </c>
      <c r="J755" t="s">
        <v>10636</v>
      </c>
      <c r="K755" t="s">
        <v>6011</v>
      </c>
    </row>
    <row r="756" spans="9:11" x14ac:dyDescent="0.3">
      <c r="I756" t="s">
        <v>6788</v>
      </c>
      <c r="J756" t="s">
        <v>10637</v>
      </c>
      <c r="K756" t="s">
        <v>6013</v>
      </c>
    </row>
    <row r="757" spans="9:11" x14ac:dyDescent="0.3">
      <c r="I757" t="s">
        <v>6789</v>
      </c>
      <c r="J757" t="s">
        <v>10638</v>
      </c>
      <c r="K757" t="s">
        <v>5998</v>
      </c>
    </row>
    <row r="758" spans="9:11" x14ac:dyDescent="0.3">
      <c r="I758" t="s">
        <v>6790</v>
      </c>
      <c r="J758" t="s">
        <v>10639</v>
      </c>
      <c r="K758" t="s">
        <v>5977</v>
      </c>
    </row>
    <row r="759" spans="9:11" x14ac:dyDescent="0.3">
      <c r="I759" t="s">
        <v>4416</v>
      </c>
      <c r="J759" t="s">
        <v>10640</v>
      </c>
      <c r="K759" t="s">
        <v>5989</v>
      </c>
    </row>
    <row r="760" spans="9:11" x14ac:dyDescent="0.3">
      <c r="I760" t="s">
        <v>6791</v>
      </c>
      <c r="J760" t="s">
        <v>10641</v>
      </c>
      <c r="K760" t="s">
        <v>5981</v>
      </c>
    </row>
    <row r="761" spans="9:11" x14ac:dyDescent="0.3">
      <c r="I761" t="s">
        <v>6792</v>
      </c>
      <c r="J761" t="s">
        <v>10642</v>
      </c>
      <c r="K761" t="s">
        <v>6035</v>
      </c>
    </row>
    <row r="762" spans="9:11" x14ac:dyDescent="0.3">
      <c r="I762" t="s">
        <v>6793</v>
      </c>
      <c r="J762" t="s">
        <v>10643</v>
      </c>
      <c r="K762" t="s">
        <v>5995</v>
      </c>
    </row>
    <row r="763" spans="9:11" x14ac:dyDescent="0.3">
      <c r="I763" t="s">
        <v>6794</v>
      </c>
      <c r="J763" t="s">
        <v>10644</v>
      </c>
      <c r="K763" t="s">
        <v>5999</v>
      </c>
    </row>
    <row r="764" spans="9:11" x14ac:dyDescent="0.3">
      <c r="I764" t="s">
        <v>6795</v>
      </c>
      <c r="J764" t="s">
        <v>10645</v>
      </c>
      <c r="K764" t="s">
        <v>6000</v>
      </c>
    </row>
    <row r="765" spans="9:11" x14ac:dyDescent="0.3">
      <c r="I765" t="s">
        <v>6796</v>
      </c>
      <c r="J765" t="s">
        <v>10646</v>
      </c>
      <c r="K765" t="s">
        <v>5997</v>
      </c>
    </row>
    <row r="766" spans="9:11" x14ac:dyDescent="0.3">
      <c r="I766" t="s">
        <v>6797</v>
      </c>
      <c r="J766" t="s">
        <v>10647</v>
      </c>
      <c r="K766" t="s">
        <v>6028</v>
      </c>
    </row>
    <row r="767" spans="9:11" x14ac:dyDescent="0.3">
      <c r="I767" t="s">
        <v>6798</v>
      </c>
      <c r="J767" t="s">
        <v>10648</v>
      </c>
      <c r="K767" t="s">
        <v>5979</v>
      </c>
    </row>
    <row r="768" spans="9:11" x14ac:dyDescent="0.3">
      <c r="I768" t="s">
        <v>6799</v>
      </c>
      <c r="J768" t="s">
        <v>10649</v>
      </c>
      <c r="K768" t="s">
        <v>5995</v>
      </c>
    </row>
    <row r="769" spans="9:11" x14ac:dyDescent="0.3">
      <c r="I769" t="s">
        <v>6800</v>
      </c>
      <c r="J769" t="s">
        <v>10650</v>
      </c>
      <c r="K769" t="s">
        <v>5977</v>
      </c>
    </row>
    <row r="770" spans="9:11" x14ac:dyDescent="0.3">
      <c r="I770" t="s">
        <v>6801</v>
      </c>
      <c r="J770" t="s">
        <v>10651</v>
      </c>
      <c r="K770" t="s">
        <v>5977</v>
      </c>
    </row>
    <row r="771" spans="9:11" x14ac:dyDescent="0.3">
      <c r="I771" t="s">
        <v>6802</v>
      </c>
      <c r="J771" t="s">
        <v>10652</v>
      </c>
      <c r="K771" t="s">
        <v>6036</v>
      </c>
    </row>
    <row r="772" spans="9:11" x14ac:dyDescent="0.3">
      <c r="I772" t="s">
        <v>6803</v>
      </c>
      <c r="J772" t="s">
        <v>10653</v>
      </c>
      <c r="K772" t="s">
        <v>6034</v>
      </c>
    </row>
    <row r="773" spans="9:11" x14ac:dyDescent="0.3">
      <c r="I773" t="s">
        <v>6804</v>
      </c>
      <c r="J773" t="s">
        <v>10654</v>
      </c>
      <c r="K773" t="s">
        <v>6014</v>
      </c>
    </row>
    <row r="774" spans="9:11" x14ac:dyDescent="0.3">
      <c r="I774" t="s">
        <v>6805</v>
      </c>
      <c r="J774" t="s">
        <v>10655</v>
      </c>
      <c r="K774" t="s">
        <v>5985</v>
      </c>
    </row>
    <row r="775" spans="9:11" x14ac:dyDescent="0.3">
      <c r="I775" t="s">
        <v>6806</v>
      </c>
      <c r="J775" t="s">
        <v>10656</v>
      </c>
      <c r="K775" t="s">
        <v>6006</v>
      </c>
    </row>
    <row r="776" spans="9:11" x14ac:dyDescent="0.3">
      <c r="I776" t="s">
        <v>6807</v>
      </c>
      <c r="J776" t="s">
        <v>10657</v>
      </c>
      <c r="K776" t="s">
        <v>6006</v>
      </c>
    </row>
    <row r="777" spans="9:11" x14ac:dyDescent="0.3">
      <c r="I777" t="s">
        <v>6808</v>
      </c>
      <c r="J777" t="s">
        <v>10658</v>
      </c>
      <c r="K777" t="s">
        <v>6012</v>
      </c>
    </row>
    <row r="778" spans="9:11" x14ac:dyDescent="0.3">
      <c r="I778" t="s">
        <v>6809</v>
      </c>
      <c r="J778" t="s">
        <v>10659</v>
      </c>
      <c r="K778" t="s">
        <v>5989</v>
      </c>
    </row>
    <row r="779" spans="9:11" x14ac:dyDescent="0.3">
      <c r="I779" t="s">
        <v>6810</v>
      </c>
      <c r="J779" t="s">
        <v>10660</v>
      </c>
      <c r="K779" t="s">
        <v>6011</v>
      </c>
    </row>
    <row r="780" spans="9:11" x14ac:dyDescent="0.3">
      <c r="I780" t="s">
        <v>6811</v>
      </c>
      <c r="J780" t="s">
        <v>10661</v>
      </c>
      <c r="K780" t="s">
        <v>6034</v>
      </c>
    </row>
    <row r="781" spans="9:11" x14ac:dyDescent="0.3">
      <c r="I781" t="s">
        <v>6812</v>
      </c>
      <c r="J781" t="s">
        <v>10662</v>
      </c>
      <c r="K781" t="s">
        <v>6019</v>
      </c>
    </row>
    <row r="782" spans="9:11" x14ac:dyDescent="0.3">
      <c r="I782" t="s">
        <v>6813</v>
      </c>
      <c r="J782" t="s">
        <v>10663</v>
      </c>
      <c r="K782" t="s">
        <v>6019</v>
      </c>
    </row>
    <row r="783" spans="9:11" x14ac:dyDescent="0.3">
      <c r="I783" t="s">
        <v>6814</v>
      </c>
      <c r="J783" t="s">
        <v>10664</v>
      </c>
      <c r="K783" t="s">
        <v>6015</v>
      </c>
    </row>
    <row r="784" spans="9:11" x14ac:dyDescent="0.3">
      <c r="I784" t="s">
        <v>6815</v>
      </c>
      <c r="J784" t="s">
        <v>10665</v>
      </c>
      <c r="K784" t="s">
        <v>6004</v>
      </c>
    </row>
    <row r="785" spans="9:11" x14ac:dyDescent="0.3">
      <c r="I785" t="s">
        <v>6816</v>
      </c>
      <c r="J785" t="s">
        <v>10666</v>
      </c>
      <c r="K785" t="s">
        <v>6013</v>
      </c>
    </row>
    <row r="786" spans="9:11" x14ac:dyDescent="0.3">
      <c r="I786" t="s">
        <v>6817</v>
      </c>
      <c r="J786" t="s">
        <v>10667</v>
      </c>
      <c r="K786" t="s">
        <v>5975</v>
      </c>
    </row>
    <row r="787" spans="9:11" x14ac:dyDescent="0.3">
      <c r="I787" t="s">
        <v>6818</v>
      </c>
      <c r="J787" t="s">
        <v>10668</v>
      </c>
      <c r="K787" t="s">
        <v>5983</v>
      </c>
    </row>
    <row r="788" spans="9:11" x14ac:dyDescent="0.3">
      <c r="I788" t="s">
        <v>6819</v>
      </c>
      <c r="J788" t="s">
        <v>10669</v>
      </c>
      <c r="K788" t="s">
        <v>5998</v>
      </c>
    </row>
    <row r="789" spans="9:11" x14ac:dyDescent="0.3">
      <c r="I789" t="s">
        <v>6820</v>
      </c>
      <c r="J789" t="s">
        <v>10670</v>
      </c>
      <c r="K789" t="s">
        <v>5988</v>
      </c>
    </row>
    <row r="790" spans="9:11" x14ac:dyDescent="0.3">
      <c r="I790" t="s">
        <v>6821</v>
      </c>
      <c r="J790" t="s">
        <v>10671</v>
      </c>
      <c r="K790" t="s">
        <v>6026</v>
      </c>
    </row>
    <row r="791" spans="9:11" x14ac:dyDescent="0.3">
      <c r="I791" t="s">
        <v>6822</v>
      </c>
      <c r="J791" t="s">
        <v>10672</v>
      </c>
      <c r="K791" t="s">
        <v>6018</v>
      </c>
    </row>
    <row r="792" spans="9:11" x14ac:dyDescent="0.3">
      <c r="I792" t="s">
        <v>1224</v>
      </c>
      <c r="J792" t="s">
        <v>10673</v>
      </c>
      <c r="K792" t="s">
        <v>6001</v>
      </c>
    </row>
    <row r="793" spans="9:11" x14ac:dyDescent="0.3">
      <c r="I793" t="s">
        <v>6823</v>
      </c>
      <c r="J793" t="s">
        <v>10674</v>
      </c>
      <c r="K793" t="s">
        <v>6034</v>
      </c>
    </row>
    <row r="794" spans="9:11" x14ac:dyDescent="0.3">
      <c r="I794" t="s">
        <v>6824</v>
      </c>
      <c r="J794" t="s">
        <v>10675</v>
      </c>
      <c r="K794" t="s">
        <v>5982</v>
      </c>
    </row>
    <row r="795" spans="9:11" x14ac:dyDescent="0.3">
      <c r="I795" t="s">
        <v>6825</v>
      </c>
      <c r="J795" t="s">
        <v>10676</v>
      </c>
      <c r="K795" t="s">
        <v>4136</v>
      </c>
    </row>
    <row r="796" spans="9:11" x14ac:dyDescent="0.3">
      <c r="I796" t="s">
        <v>6826</v>
      </c>
      <c r="J796" t="s">
        <v>10677</v>
      </c>
      <c r="K796" t="s">
        <v>5995</v>
      </c>
    </row>
    <row r="797" spans="9:11" x14ac:dyDescent="0.3">
      <c r="I797" t="s">
        <v>6827</v>
      </c>
      <c r="J797" t="s">
        <v>10678</v>
      </c>
      <c r="K797" t="s">
        <v>4136</v>
      </c>
    </row>
    <row r="798" spans="9:11" x14ac:dyDescent="0.3">
      <c r="I798" t="s">
        <v>6828</v>
      </c>
      <c r="J798" t="s">
        <v>10679</v>
      </c>
      <c r="K798" t="s">
        <v>5992</v>
      </c>
    </row>
    <row r="799" spans="9:11" x14ac:dyDescent="0.3">
      <c r="I799" t="s">
        <v>6829</v>
      </c>
      <c r="J799" t="s">
        <v>10680</v>
      </c>
      <c r="K799" t="s">
        <v>6026</v>
      </c>
    </row>
    <row r="800" spans="9:11" x14ac:dyDescent="0.3">
      <c r="I800" t="s">
        <v>6830</v>
      </c>
      <c r="J800" t="s">
        <v>10681</v>
      </c>
      <c r="K800" t="s">
        <v>6028</v>
      </c>
    </row>
    <row r="801" spans="9:11" x14ac:dyDescent="0.3">
      <c r="I801" t="s">
        <v>6831</v>
      </c>
      <c r="J801" t="s">
        <v>10682</v>
      </c>
      <c r="K801" t="s">
        <v>6019</v>
      </c>
    </row>
    <row r="802" spans="9:11" x14ac:dyDescent="0.3">
      <c r="I802" t="s">
        <v>6832</v>
      </c>
      <c r="J802" t="s">
        <v>10683</v>
      </c>
      <c r="K802" t="s">
        <v>5985</v>
      </c>
    </row>
    <row r="803" spans="9:11" x14ac:dyDescent="0.3">
      <c r="I803" t="s">
        <v>6833</v>
      </c>
      <c r="J803" t="s">
        <v>10684</v>
      </c>
      <c r="K803" t="s">
        <v>6020</v>
      </c>
    </row>
    <row r="804" spans="9:11" x14ac:dyDescent="0.3">
      <c r="I804" t="s">
        <v>6834</v>
      </c>
      <c r="J804" t="s">
        <v>10685</v>
      </c>
      <c r="K804" t="s">
        <v>5978</v>
      </c>
    </row>
    <row r="805" spans="9:11" x14ac:dyDescent="0.3">
      <c r="I805" t="s">
        <v>6835</v>
      </c>
      <c r="J805" t="s">
        <v>10686</v>
      </c>
      <c r="K805" t="s">
        <v>5997</v>
      </c>
    </row>
    <row r="806" spans="9:11" x14ac:dyDescent="0.3">
      <c r="I806" t="s">
        <v>6836</v>
      </c>
      <c r="J806" t="s">
        <v>10687</v>
      </c>
      <c r="K806" t="s">
        <v>5996</v>
      </c>
    </row>
    <row r="807" spans="9:11" x14ac:dyDescent="0.3">
      <c r="I807" t="s">
        <v>6837</v>
      </c>
      <c r="J807" t="s">
        <v>10688</v>
      </c>
      <c r="K807" t="s">
        <v>6009</v>
      </c>
    </row>
    <row r="808" spans="9:11" x14ac:dyDescent="0.3">
      <c r="I808" t="s">
        <v>6838</v>
      </c>
      <c r="J808" t="s">
        <v>10689</v>
      </c>
      <c r="K808" t="s">
        <v>5976</v>
      </c>
    </row>
    <row r="809" spans="9:11" x14ac:dyDescent="0.3">
      <c r="I809" t="s">
        <v>6839</v>
      </c>
      <c r="J809" t="s">
        <v>10690</v>
      </c>
      <c r="K809" t="s">
        <v>5983</v>
      </c>
    </row>
    <row r="810" spans="9:11" x14ac:dyDescent="0.3">
      <c r="I810" t="s">
        <v>6840</v>
      </c>
      <c r="J810" t="s">
        <v>10691</v>
      </c>
      <c r="K810" t="s">
        <v>6017</v>
      </c>
    </row>
    <row r="811" spans="9:11" x14ac:dyDescent="0.3">
      <c r="I811" t="s">
        <v>1678</v>
      </c>
      <c r="J811" t="s">
        <v>10692</v>
      </c>
      <c r="K811" t="s">
        <v>6035</v>
      </c>
    </row>
    <row r="812" spans="9:11" x14ac:dyDescent="0.3">
      <c r="I812" t="s">
        <v>6841</v>
      </c>
      <c r="J812" t="s">
        <v>10693</v>
      </c>
      <c r="K812" t="s">
        <v>6011</v>
      </c>
    </row>
    <row r="813" spans="9:11" x14ac:dyDescent="0.3">
      <c r="I813" t="s">
        <v>6842</v>
      </c>
      <c r="J813" t="s">
        <v>10694</v>
      </c>
      <c r="K813" t="s">
        <v>6030</v>
      </c>
    </row>
    <row r="814" spans="9:11" x14ac:dyDescent="0.3">
      <c r="I814" t="s">
        <v>6843</v>
      </c>
      <c r="J814" t="s">
        <v>10695</v>
      </c>
      <c r="K814" t="s">
        <v>5982</v>
      </c>
    </row>
    <row r="815" spans="9:11" x14ac:dyDescent="0.3">
      <c r="I815" t="s">
        <v>6844</v>
      </c>
      <c r="J815" t="s">
        <v>10696</v>
      </c>
      <c r="K815" t="s">
        <v>6021</v>
      </c>
    </row>
    <row r="816" spans="9:11" x14ac:dyDescent="0.3">
      <c r="I816" t="s">
        <v>6845</v>
      </c>
      <c r="J816" t="s">
        <v>10697</v>
      </c>
      <c r="K816" t="s">
        <v>5976</v>
      </c>
    </row>
    <row r="817" spans="9:11" x14ac:dyDescent="0.3">
      <c r="I817" t="s">
        <v>6846</v>
      </c>
      <c r="J817" t="s">
        <v>10698</v>
      </c>
      <c r="K817" t="s">
        <v>6029</v>
      </c>
    </row>
    <row r="818" spans="9:11" x14ac:dyDescent="0.3">
      <c r="I818" t="s">
        <v>6847</v>
      </c>
      <c r="J818" t="s">
        <v>10699</v>
      </c>
      <c r="K818" t="s">
        <v>6009</v>
      </c>
    </row>
    <row r="819" spans="9:11" x14ac:dyDescent="0.3">
      <c r="I819" t="s">
        <v>6848</v>
      </c>
      <c r="J819" t="s">
        <v>10700</v>
      </c>
      <c r="K819" t="s">
        <v>6035</v>
      </c>
    </row>
    <row r="820" spans="9:11" x14ac:dyDescent="0.3">
      <c r="I820" t="s">
        <v>6849</v>
      </c>
      <c r="J820" t="s">
        <v>10701</v>
      </c>
      <c r="K820" t="s">
        <v>5985</v>
      </c>
    </row>
    <row r="821" spans="9:11" x14ac:dyDescent="0.3">
      <c r="I821" t="s">
        <v>6850</v>
      </c>
      <c r="J821" t="s">
        <v>10702</v>
      </c>
      <c r="K821" t="s">
        <v>6031</v>
      </c>
    </row>
    <row r="822" spans="9:11" x14ac:dyDescent="0.3">
      <c r="I822" t="s">
        <v>6851</v>
      </c>
      <c r="J822" t="s">
        <v>10703</v>
      </c>
      <c r="K822" t="s">
        <v>5976</v>
      </c>
    </row>
    <row r="823" spans="9:11" x14ac:dyDescent="0.3">
      <c r="I823" t="s">
        <v>6852</v>
      </c>
      <c r="J823" t="s">
        <v>10704</v>
      </c>
      <c r="K823" t="s">
        <v>5986</v>
      </c>
    </row>
    <row r="824" spans="9:11" x14ac:dyDescent="0.3">
      <c r="I824" t="s">
        <v>6853</v>
      </c>
      <c r="J824" t="s">
        <v>10705</v>
      </c>
      <c r="K824" t="s">
        <v>6025</v>
      </c>
    </row>
    <row r="825" spans="9:11" x14ac:dyDescent="0.3">
      <c r="I825" t="s">
        <v>6854</v>
      </c>
      <c r="J825" t="s">
        <v>10706</v>
      </c>
      <c r="K825" t="s">
        <v>5992</v>
      </c>
    </row>
    <row r="826" spans="9:11" x14ac:dyDescent="0.3">
      <c r="I826" t="s">
        <v>6855</v>
      </c>
      <c r="J826" t="s">
        <v>10707</v>
      </c>
      <c r="K826" t="s">
        <v>5981</v>
      </c>
    </row>
    <row r="827" spans="9:11" x14ac:dyDescent="0.3">
      <c r="I827" t="s">
        <v>6856</v>
      </c>
      <c r="J827" t="s">
        <v>10708</v>
      </c>
      <c r="K827" t="s">
        <v>6023</v>
      </c>
    </row>
    <row r="828" spans="9:11" x14ac:dyDescent="0.3">
      <c r="I828" t="s">
        <v>6857</v>
      </c>
      <c r="J828" t="s">
        <v>10709</v>
      </c>
      <c r="K828" t="s">
        <v>6007</v>
      </c>
    </row>
    <row r="829" spans="9:11" x14ac:dyDescent="0.3">
      <c r="I829" t="s">
        <v>6858</v>
      </c>
      <c r="J829" t="s">
        <v>10710</v>
      </c>
      <c r="K829" t="s">
        <v>6010</v>
      </c>
    </row>
    <row r="830" spans="9:11" x14ac:dyDescent="0.3">
      <c r="I830" t="s">
        <v>6859</v>
      </c>
      <c r="J830" t="s">
        <v>10711</v>
      </c>
      <c r="K830" t="s">
        <v>6012</v>
      </c>
    </row>
    <row r="831" spans="9:11" x14ac:dyDescent="0.3">
      <c r="I831" t="s">
        <v>6860</v>
      </c>
      <c r="J831" t="s">
        <v>10712</v>
      </c>
      <c r="K831" t="s">
        <v>6008</v>
      </c>
    </row>
    <row r="832" spans="9:11" x14ac:dyDescent="0.3">
      <c r="I832" t="s">
        <v>6861</v>
      </c>
      <c r="J832" t="s">
        <v>10713</v>
      </c>
      <c r="K832" t="s">
        <v>6031</v>
      </c>
    </row>
    <row r="833" spans="9:11" x14ac:dyDescent="0.3">
      <c r="I833" t="s">
        <v>6862</v>
      </c>
      <c r="J833" t="s">
        <v>10714</v>
      </c>
      <c r="K833" t="s">
        <v>5984</v>
      </c>
    </row>
    <row r="834" spans="9:11" x14ac:dyDescent="0.3">
      <c r="I834" t="s">
        <v>6863</v>
      </c>
      <c r="J834" t="s">
        <v>10715</v>
      </c>
      <c r="K834" t="s">
        <v>6004</v>
      </c>
    </row>
    <row r="835" spans="9:11" x14ac:dyDescent="0.3">
      <c r="I835" t="s">
        <v>6864</v>
      </c>
      <c r="J835" t="s">
        <v>10716</v>
      </c>
      <c r="K835" t="s">
        <v>6033</v>
      </c>
    </row>
    <row r="836" spans="9:11" x14ac:dyDescent="0.3">
      <c r="I836" t="s">
        <v>6865</v>
      </c>
      <c r="J836" t="s">
        <v>10717</v>
      </c>
      <c r="K836" t="s">
        <v>5998</v>
      </c>
    </row>
    <row r="837" spans="9:11" x14ac:dyDescent="0.3">
      <c r="I837" t="s">
        <v>6866</v>
      </c>
      <c r="J837" t="s">
        <v>10718</v>
      </c>
      <c r="K837" t="s">
        <v>5977</v>
      </c>
    </row>
    <row r="838" spans="9:11" x14ac:dyDescent="0.3">
      <c r="I838" t="s">
        <v>6867</v>
      </c>
      <c r="J838" t="s">
        <v>10719</v>
      </c>
      <c r="K838" t="s">
        <v>6008</v>
      </c>
    </row>
    <row r="839" spans="9:11" x14ac:dyDescent="0.3">
      <c r="I839" t="s">
        <v>6868</v>
      </c>
      <c r="J839" t="s">
        <v>10720</v>
      </c>
      <c r="K839" t="s">
        <v>5986</v>
      </c>
    </row>
    <row r="840" spans="9:11" x14ac:dyDescent="0.3">
      <c r="I840" t="s">
        <v>6869</v>
      </c>
      <c r="J840" t="s">
        <v>10721</v>
      </c>
      <c r="K840" t="s">
        <v>6019</v>
      </c>
    </row>
    <row r="841" spans="9:11" x14ac:dyDescent="0.3">
      <c r="I841" t="s">
        <v>6870</v>
      </c>
      <c r="J841" t="s">
        <v>10722</v>
      </c>
      <c r="K841" t="s">
        <v>6014</v>
      </c>
    </row>
    <row r="842" spans="9:11" x14ac:dyDescent="0.3">
      <c r="I842" t="s">
        <v>6871</v>
      </c>
      <c r="J842" t="s">
        <v>10723</v>
      </c>
      <c r="K842" t="s">
        <v>6014</v>
      </c>
    </row>
    <row r="843" spans="9:11" x14ac:dyDescent="0.3">
      <c r="I843" t="s">
        <v>6872</v>
      </c>
      <c r="J843" t="s">
        <v>10724</v>
      </c>
      <c r="K843" t="s">
        <v>5984</v>
      </c>
    </row>
    <row r="844" spans="9:11" x14ac:dyDescent="0.3">
      <c r="I844" t="s">
        <v>6873</v>
      </c>
      <c r="J844" t="s">
        <v>10725</v>
      </c>
      <c r="K844" t="s">
        <v>5975</v>
      </c>
    </row>
    <row r="845" spans="9:11" x14ac:dyDescent="0.3">
      <c r="I845" t="s">
        <v>6874</v>
      </c>
      <c r="J845" t="s">
        <v>10726</v>
      </c>
      <c r="K845" t="s">
        <v>5991</v>
      </c>
    </row>
    <row r="846" spans="9:11" x14ac:dyDescent="0.3">
      <c r="I846" t="s">
        <v>6875</v>
      </c>
      <c r="J846" t="s">
        <v>10727</v>
      </c>
      <c r="K846" t="s">
        <v>6035</v>
      </c>
    </row>
    <row r="847" spans="9:11" x14ac:dyDescent="0.3">
      <c r="I847" t="s">
        <v>6876</v>
      </c>
      <c r="J847" t="s">
        <v>10728</v>
      </c>
      <c r="K847" t="s">
        <v>6025</v>
      </c>
    </row>
    <row r="848" spans="9:11" x14ac:dyDescent="0.3">
      <c r="I848" t="s">
        <v>6877</v>
      </c>
      <c r="J848" t="s">
        <v>10729</v>
      </c>
      <c r="K848" t="s">
        <v>5978</v>
      </c>
    </row>
    <row r="849" spans="9:11" x14ac:dyDescent="0.3">
      <c r="I849" t="s">
        <v>6878</v>
      </c>
      <c r="J849" t="s">
        <v>10730</v>
      </c>
      <c r="K849" t="s">
        <v>6035</v>
      </c>
    </row>
    <row r="850" spans="9:11" x14ac:dyDescent="0.3">
      <c r="I850" t="s">
        <v>6879</v>
      </c>
      <c r="J850" t="s">
        <v>10731</v>
      </c>
      <c r="K850" t="s">
        <v>5981</v>
      </c>
    </row>
    <row r="851" spans="9:11" x14ac:dyDescent="0.3">
      <c r="I851" t="s">
        <v>6880</v>
      </c>
      <c r="J851" t="s">
        <v>10732</v>
      </c>
      <c r="K851" t="s">
        <v>6012</v>
      </c>
    </row>
    <row r="852" spans="9:11" x14ac:dyDescent="0.3">
      <c r="I852" t="s">
        <v>6881</v>
      </c>
      <c r="J852" t="s">
        <v>10733</v>
      </c>
      <c r="K852" t="s">
        <v>6009</v>
      </c>
    </row>
    <row r="853" spans="9:11" x14ac:dyDescent="0.3">
      <c r="I853" t="s">
        <v>6882</v>
      </c>
      <c r="J853" t="s">
        <v>10734</v>
      </c>
      <c r="K853" t="s">
        <v>6000</v>
      </c>
    </row>
    <row r="854" spans="9:11" x14ac:dyDescent="0.3">
      <c r="I854" t="s">
        <v>6883</v>
      </c>
      <c r="J854" t="s">
        <v>10735</v>
      </c>
      <c r="K854" t="s">
        <v>6034</v>
      </c>
    </row>
    <row r="855" spans="9:11" x14ac:dyDescent="0.3">
      <c r="I855" t="s">
        <v>6884</v>
      </c>
      <c r="J855" t="s">
        <v>10736</v>
      </c>
      <c r="K855" t="s">
        <v>6016</v>
      </c>
    </row>
    <row r="856" spans="9:11" x14ac:dyDescent="0.3">
      <c r="I856" t="s">
        <v>6885</v>
      </c>
      <c r="J856" t="s">
        <v>10737</v>
      </c>
      <c r="K856" t="s">
        <v>6013</v>
      </c>
    </row>
    <row r="857" spans="9:11" x14ac:dyDescent="0.3">
      <c r="I857" t="s">
        <v>6886</v>
      </c>
      <c r="J857" t="s">
        <v>10738</v>
      </c>
      <c r="K857" t="s">
        <v>6023</v>
      </c>
    </row>
    <row r="858" spans="9:11" x14ac:dyDescent="0.3">
      <c r="I858" t="s">
        <v>6887</v>
      </c>
      <c r="J858" t="s">
        <v>10739</v>
      </c>
      <c r="K858" t="s">
        <v>5993</v>
      </c>
    </row>
    <row r="859" spans="9:11" x14ac:dyDescent="0.3">
      <c r="I859" t="s">
        <v>6888</v>
      </c>
      <c r="J859" t="s">
        <v>10740</v>
      </c>
      <c r="K859" t="s">
        <v>6016</v>
      </c>
    </row>
    <row r="860" spans="9:11" x14ac:dyDescent="0.3">
      <c r="I860" t="s">
        <v>6889</v>
      </c>
      <c r="J860" t="s">
        <v>10741</v>
      </c>
      <c r="K860" t="s">
        <v>6023</v>
      </c>
    </row>
    <row r="861" spans="9:11" x14ac:dyDescent="0.3">
      <c r="I861" t="s">
        <v>6890</v>
      </c>
      <c r="J861" t="s">
        <v>10742</v>
      </c>
      <c r="K861" t="s">
        <v>6023</v>
      </c>
    </row>
    <row r="862" spans="9:11" x14ac:dyDescent="0.3">
      <c r="I862" t="s">
        <v>6891</v>
      </c>
      <c r="J862" t="s">
        <v>10743</v>
      </c>
      <c r="K862" t="s">
        <v>6004</v>
      </c>
    </row>
    <row r="863" spans="9:11" x14ac:dyDescent="0.3">
      <c r="I863" t="s">
        <v>6892</v>
      </c>
      <c r="J863" t="s">
        <v>10744</v>
      </c>
      <c r="K863" t="s">
        <v>5987</v>
      </c>
    </row>
    <row r="864" spans="9:11" x14ac:dyDescent="0.3">
      <c r="I864" t="s">
        <v>6893</v>
      </c>
      <c r="J864" t="s">
        <v>10745</v>
      </c>
      <c r="K864" t="s">
        <v>5995</v>
      </c>
    </row>
    <row r="865" spans="9:11" x14ac:dyDescent="0.3">
      <c r="I865" t="s">
        <v>6894</v>
      </c>
      <c r="J865" t="s">
        <v>10746</v>
      </c>
      <c r="K865" t="s">
        <v>5997</v>
      </c>
    </row>
    <row r="866" spans="9:11" x14ac:dyDescent="0.3">
      <c r="I866" t="s">
        <v>6895</v>
      </c>
      <c r="J866" t="s">
        <v>10747</v>
      </c>
      <c r="K866" t="s">
        <v>5982</v>
      </c>
    </row>
    <row r="867" spans="9:11" x14ac:dyDescent="0.3">
      <c r="I867" t="s">
        <v>6896</v>
      </c>
      <c r="J867" t="s">
        <v>10748</v>
      </c>
      <c r="K867" t="s">
        <v>6022</v>
      </c>
    </row>
    <row r="868" spans="9:11" x14ac:dyDescent="0.3">
      <c r="I868" t="s">
        <v>6897</v>
      </c>
      <c r="J868" t="s">
        <v>10749</v>
      </c>
      <c r="K868" t="s">
        <v>6001</v>
      </c>
    </row>
    <row r="869" spans="9:11" x14ac:dyDescent="0.3">
      <c r="I869" t="s">
        <v>6898</v>
      </c>
      <c r="J869" t="s">
        <v>10750</v>
      </c>
      <c r="K869" t="s">
        <v>6017</v>
      </c>
    </row>
    <row r="870" spans="9:11" x14ac:dyDescent="0.3">
      <c r="I870" t="s">
        <v>6899</v>
      </c>
      <c r="J870" t="s">
        <v>10751</v>
      </c>
      <c r="K870" t="s">
        <v>6020</v>
      </c>
    </row>
    <row r="871" spans="9:11" x14ac:dyDescent="0.3">
      <c r="I871" t="s">
        <v>6900</v>
      </c>
      <c r="J871" t="s">
        <v>10752</v>
      </c>
      <c r="K871" t="s">
        <v>6006</v>
      </c>
    </row>
    <row r="872" spans="9:11" x14ac:dyDescent="0.3">
      <c r="I872" t="s">
        <v>6901</v>
      </c>
      <c r="J872" t="s">
        <v>10753</v>
      </c>
      <c r="K872" t="s">
        <v>5976</v>
      </c>
    </row>
    <row r="873" spans="9:11" x14ac:dyDescent="0.3">
      <c r="I873" t="s">
        <v>6902</v>
      </c>
      <c r="J873" t="s">
        <v>10754</v>
      </c>
      <c r="K873" t="s">
        <v>6034</v>
      </c>
    </row>
    <row r="874" spans="9:11" x14ac:dyDescent="0.3">
      <c r="I874" t="s">
        <v>6903</v>
      </c>
      <c r="J874" t="s">
        <v>10755</v>
      </c>
      <c r="K874" t="s">
        <v>5990</v>
      </c>
    </row>
    <row r="875" spans="9:11" x14ac:dyDescent="0.3">
      <c r="I875" t="s">
        <v>6904</v>
      </c>
      <c r="J875" t="s">
        <v>10756</v>
      </c>
      <c r="K875" t="s">
        <v>6027</v>
      </c>
    </row>
    <row r="876" spans="9:11" x14ac:dyDescent="0.3">
      <c r="I876" t="s">
        <v>6905</v>
      </c>
      <c r="J876" t="s">
        <v>10757</v>
      </c>
      <c r="K876" t="s">
        <v>6028</v>
      </c>
    </row>
    <row r="877" spans="9:11" x14ac:dyDescent="0.3">
      <c r="I877" t="s">
        <v>6906</v>
      </c>
      <c r="J877" t="s">
        <v>10758</v>
      </c>
      <c r="K877" t="s">
        <v>6014</v>
      </c>
    </row>
    <row r="878" spans="9:11" x14ac:dyDescent="0.3">
      <c r="I878" t="s">
        <v>6907</v>
      </c>
      <c r="J878" t="s">
        <v>10759</v>
      </c>
      <c r="K878" t="s">
        <v>6014</v>
      </c>
    </row>
    <row r="879" spans="9:11" x14ac:dyDescent="0.3">
      <c r="I879" t="s">
        <v>6908</v>
      </c>
      <c r="J879" t="s">
        <v>10760</v>
      </c>
      <c r="K879" t="s">
        <v>6036</v>
      </c>
    </row>
    <row r="880" spans="9:11" x14ac:dyDescent="0.3">
      <c r="I880" t="s">
        <v>6909</v>
      </c>
      <c r="J880" t="s">
        <v>10761</v>
      </c>
      <c r="K880" t="s">
        <v>6018</v>
      </c>
    </row>
    <row r="881" spans="9:11" x14ac:dyDescent="0.3">
      <c r="I881" t="s">
        <v>6910</v>
      </c>
      <c r="J881" t="s">
        <v>10762</v>
      </c>
      <c r="K881" t="s">
        <v>6030</v>
      </c>
    </row>
    <row r="882" spans="9:11" x14ac:dyDescent="0.3">
      <c r="I882" t="s">
        <v>694</v>
      </c>
      <c r="J882" t="s">
        <v>10763</v>
      </c>
      <c r="K882" t="s">
        <v>5979</v>
      </c>
    </row>
    <row r="883" spans="9:11" x14ac:dyDescent="0.3">
      <c r="I883" t="s">
        <v>6911</v>
      </c>
      <c r="J883" t="s">
        <v>10764</v>
      </c>
      <c r="K883" t="s">
        <v>5976</v>
      </c>
    </row>
    <row r="884" spans="9:11" x14ac:dyDescent="0.3">
      <c r="I884" t="s">
        <v>6912</v>
      </c>
      <c r="J884" t="s">
        <v>10765</v>
      </c>
      <c r="K884" t="s">
        <v>6033</v>
      </c>
    </row>
    <row r="885" spans="9:11" x14ac:dyDescent="0.3">
      <c r="I885" t="s">
        <v>6913</v>
      </c>
      <c r="J885" t="s">
        <v>10766</v>
      </c>
      <c r="K885" t="s">
        <v>6023</v>
      </c>
    </row>
    <row r="886" spans="9:11" x14ac:dyDescent="0.3">
      <c r="I886" t="s">
        <v>6914</v>
      </c>
      <c r="J886" t="s">
        <v>10767</v>
      </c>
      <c r="K886" t="s">
        <v>5986</v>
      </c>
    </row>
    <row r="887" spans="9:11" x14ac:dyDescent="0.3">
      <c r="I887" t="s">
        <v>6915</v>
      </c>
      <c r="J887" t="s">
        <v>10768</v>
      </c>
      <c r="K887" t="s">
        <v>6014</v>
      </c>
    </row>
    <row r="888" spans="9:11" x14ac:dyDescent="0.3">
      <c r="I888" t="s">
        <v>6916</v>
      </c>
      <c r="J888" t="s">
        <v>10769</v>
      </c>
      <c r="K888" t="s">
        <v>5975</v>
      </c>
    </row>
    <row r="889" spans="9:11" x14ac:dyDescent="0.3">
      <c r="I889" t="s">
        <v>6917</v>
      </c>
      <c r="J889" t="s">
        <v>10770</v>
      </c>
      <c r="K889" t="s">
        <v>6001</v>
      </c>
    </row>
    <row r="890" spans="9:11" x14ac:dyDescent="0.3">
      <c r="I890" t="s">
        <v>6918</v>
      </c>
      <c r="J890" t="s">
        <v>10771</v>
      </c>
      <c r="K890" t="s">
        <v>6010</v>
      </c>
    </row>
    <row r="891" spans="9:11" x14ac:dyDescent="0.3">
      <c r="I891" t="s">
        <v>6919</v>
      </c>
      <c r="J891" t="s">
        <v>10772</v>
      </c>
      <c r="K891" t="s">
        <v>6012</v>
      </c>
    </row>
    <row r="892" spans="9:11" x14ac:dyDescent="0.3">
      <c r="I892" t="s">
        <v>6920</v>
      </c>
      <c r="J892" t="s">
        <v>10773</v>
      </c>
      <c r="K892" t="s">
        <v>5989</v>
      </c>
    </row>
    <row r="893" spans="9:11" x14ac:dyDescent="0.3">
      <c r="I893" t="s">
        <v>2180</v>
      </c>
      <c r="J893" t="s">
        <v>10774</v>
      </c>
      <c r="K893" t="s">
        <v>6013</v>
      </c>
    </row>
    <row r="894" spans="9:11" x14ac:dyDescent="0.3">
      <c r="I894" t="s">
        <v>6921</v>
      </c>
      <c r="J894" t="s">
        <v>10775</v>
      </c>
      <c r="K894" t="s">
        <v>6023</v>
      </c>
    </row>
    <row r="895" spans="9:11" x14ac:dyDescent="0.3">
      <c r="I895" t="s">
        <v>6922</v>
      </c>
      <c r="J895" t="s">
        <v>10776</v>
      </c>
      <c r="K895" t="s">
        <v>5979</v>
      </c>
    </row>
    <row r="896" spans="9:11" x14ac:dyDescent="0.3">
      <c r="I896" t="s">
        <v>6923</v>
      </c>
      <c r="J896" t="s">
        <v>10777</v>
      </c>
      <c r="K896" t="s">
        <v>6013</v>
      </c>
    </row>
    <row r="897" spans="9:11" x14ac:dyDescent="0.3">
      <c r="I897" t="s">
        <v>6924</v>
      </c>
      <c r="J897" t="s">
        <v>10778</v>
      </c>
      <c r="K897" t="s">
        <v>6012</v>
      </c>
    </row>
    <row r="898" spans="9:11" x14ac:dyDescent="0.3">
      <c r="I898" t="s">
        <v>6925</v>
      </c>
      <c r="J898" t="s">
        <v>10779</v>
      </c>
      <c r="K898" t="s">
        <v>6013</v>
      </c>
    </row>
    <row r="899" spans="9:11" x14ac:dyDescent="0.3">
      <c r="I899" t="s">
        <v>6926</v>
      </c>
      <c r="J899" t="s">
        <v>10780</v>
      </c>
      <c r="K899" t="s">
        <v>6025</v>
      </c>
    </row>
    <row r="900" spans="9:11" x14ac:dyDescent="0.3">
      <c r="I900" t="s">
        <v>6927</v>
      </c>
      <c r="J900" t="s">
        <v>10781</v>
      </c>
      <c r="K900" t="s">
        <v>6031</v>
      </c>
    </row>
    <row r="901" spans="9:11" x14ac:dyDescent="0.3">
      <c r="I901" t="s">
        <v>2217</v>
      </c>
      <c r="J901" t="s">
        <v>10782</v>
      </c>
      <c r="K901" t="s">
        <v>5995</v>
      </c>
    </row>
    <row r="902" spans="9:11" x14ac:dyDescent="0.3">
      <c r="I902" t="s">
        <v>6928</v>
      </c>
      <c r="J902" t="s">
        <v>10783</v>
      </c>
      <c r="K902" t="s">
        <v>5996</v>
      </c>
    </row>
    <row r="903" spans="9:11" x14ac:dyDescent="0.3">
      <c r="I903" t="s">
        <v>6929</v>
      </c>
      <c r="J903" t="s">
        <v>10784</v>
      </c>
      <c r="K903" t="s">
        <v>5988</v>
      </c>
    </row>
    <row r="904" spans="9:11" x14ac:dyDescent="0.3">
      <c r="I904" t="s">
        <v>6930</v>
      </c>
      <c r="J904" t="s">
        <v>10785</v>
      </c>
      <c r="K904" t="s">
        <v>6016</v>
      </c>
    </row>
    <row r="905" spans="9:11" x14ac:dyDescent="0.3">
      <c r="I905" t="s">
        <v>6931</v>
      </c>
      <c r="J905" t="s">
        <v>10786</v>
      </c>
      <c r="K905" t="s">
        <v>6006</v>
      </c>
    </row>
    <row r="906" spans="9:11" x14ac:dyDescent="0.3">
      <c r="I906" t="s">
        <v>6932</v>
      </c>
      <c r="J906" t="s">
        <v>10787</v>
      </c>
      <c r="K906" t="s">
        <v>5989</v>
      </c>
    </row>
    <row r="907" spans="9:11" x14ac:dyDescent="0.3">
      <c r="I907" t="s">
        <v>6933</v>
      </c>
      <c r="J907" t="s">
        <v>10788</v>
      </c>
      <c r="K907" t="s">
        <v>6005</v>
      </c>
    </row>
    <row r="908" spans="9:11" x14ac:dyDescent="0.3">
      <c r="I908" t="s">
        <v>6934</v>
      </c>
      <c r="J908" t="s">
        <v>10789</v>
      </c>
      <c r="K908" t="s">
        <v>6008</v>
      </c>
    </row>
    <row r="909" spans="9:11" x14ac:dyDescent="0.3">
      <c r="I909" t="s">
        <v>6935</v>
      </c>
      <c r="J909" t="s">
        <v>10790</v>
      </c>
      <c r="K909" t="s">
        <v>5976</v>
      </c>
    </row>
    <row r="910" spans="9:11" x14ac:dyDescent="0.3">
      <c r="I910" t="s">
        <v>6936</v>
      </c>
      <c r="J910" t="s">
        <v>10791</v>
      </c>
      <c r="K910" t="s">
        <v>4136</v>
      </c>
    </row>
    <row r="911" spans="9:11" x14ac:dyDescent="0.3">
      <c r="I911" t="s">
        <v>6937</v>
      </c>
      <c r="J911" t="s">
        <v>10792</v>
      </c>
      <c r="K911" t="s">
        <v>6019</v>
      </c>
    </row>
    <row r="912" spans="9:11" x14ac:dyDescent="0.3">
      <c r="I912" t="s">
        <v>6938</v>
      </c>
      <c r="J912" t="s">
        <v>10793</v>
      </c>
      <c r="K912" t="s">
        <v>4136</v>
      </c>
    </row>
    <row r="913" spans="9:11" x14ac:dyDescent="0.3">
      <c r="I913" t="s">
        <v>6939</v>
      </c>
      <c r="J913" t="s">
        <v>10794</v>
      </c>
      <c r="K913" t="s">
        <v>6003</v>
      </c>
    </row>
    <row r="914" spans="9:11" x14ac:dyDescent="0.3">
      <c r="I914" t="s">
        <v>6940</v>
      </c>
      <c r="J914" t="s">
        <v>10795</v>
      </c>
      <c r="K914" t="s">
        <v>6020</v>
      </c>
    </row>
    <row r="915" spans="9:11" x14ac:dyDescent="0.3">
      <c r="I915" t="s">
        <v>6941</v>
      </c>
      <c r="J915" t="s">
        <v>10796</v>
      </c>
      <c r="K915" t="s">
        <v>6016</v>
      </c>
    </row>
    <row r="916" spans="9:11" x14ac:dyDescent="0.3">
      <c r="I916" t="s">
        <v>6942</v>
      </c>
      <c r="J916" t="s">
        <v>10797</v>
      </c>
      <c r="K916" t="s">
        <v>6001</v>
      </c>
    </row>
    <row r="917" spans="9:11" x14ac:dyDescent="0.3">
      <c r="I917" t="s">
        <v>6943</v>
      </c>
      <c r="J917" t="s">
        <v>10798</v>
      </c>
      <c r="K917" t="s">
        <v>5987</v>
      </c>
    </row>
    <row r="918" spans="9:11" x14ac:dyDescent="0.3">
      <c r="I918" t="s">
        <v>6944</v>
      </c>
      <c r="J918" t="s">
        <v>10799</v>
      </c>
      <c r="K918" t="s">
        <v>5997</v>
      </c>
    </row>
    <row r="919" spans="9:11" x14ac:dyDescent="0.3">
      <c r="I919" t="s">
        <v>6945</v>
      </c>
      <c r="J919" t="s">
        <v>10800</v>
      </c>
      <c r="K919" t="s">
        <v>6029</v>
      </c>
    </row>
    <row r="920" spans="9:11" x14ac:dyDescent="0.3">
      <c r="I920" t="s">
        <v>6946</v>
      </c>
      <c r="J920" t="s">
        <v>10801</v>
      </c>
      <c r="K920" t="s">
        <v>6023</v>
      </c>
    </row>
    <row r="921" spans="9:11" x14ac:dyDescent="0.3">
      <c r="I921" t="s">
        <v>6947</v>
      </c>
      <c r="J921" t="s">
        <v>10802</v>
      </c>
      <c r="K921" t="s">
        <v>6021</v>
      </c>
    </row>
    <row r="922" spans="9:11" x14ac:dyDescent="0.3">
      <c r="I922" t="s">
        <v>6948</v>
      </c>
      <c r="J922" t="s">
        <v>10803</v>
      </c>
      <c r="K922" t="s">
        <v>5993</v>
      </c>
    </row>
    <row r="923" spans="9:11" x14ac:dyDescent="0.3">
      <c r="I923" t="s">
        <v>6949</v>
      </c>
      <c r="J923" t="s">
        <v>10804</v>
      </c>
      <c r="K923" t="s">
        <v>5976</v>
      </c>
    </row>
    <row r="924" spans="9:11" x14ac:dyDescent="0.3">
      <c r="I924" t="s">
        <v>6950</v>
      </c>
      <c r="J924" t="s">
        <v>10805</v>
      </c>
      <c r="K924" t="s">
        <v>6028</v>
      </c>
    </row>
    <row r="925" spans="9:11" x14ac:dyDescent="0.3">
      <c r="I925" t="s">
        <v>6951</v>
      </c>
      <c r="J925" t="s">
        <v>10806</v>
      </c>
      <c r="K925" t="s">
        <v>6026</v>
      </c>
    </row>
    <row r="926" spans="9:11" x14ac:dyDescent="0.3">
      <c r="I926" t="s">
        <v>6952</v>
      </c>
      <c r="J926" t="s">
        <v>10807</v>
      </c>
      <c r="K926" t="s">
        <v>5990</v>
      </c>
    </row>
    <row r="927" spans="9:11" x14ac:dyDescent="0.3">
      <c r="I927" t="s">
        <v>6953</v>
      </c>
      <c r="J927" t="s">
        <v>10808</v>
      </c>
      <c r="K927" t="s">
        <v>5989</v>
      </c>
    </row>
    <row r="928" spans="9:11" x14ac:dyDescent="0.3">
      <c r="I928" t="s">
        <v>6954</v>
      </c>
      <c r="J928" t="s">
        <v>10809</v>
      </c>
      <c r="K928" t="s">
        <v>6015</v>
      </c>
    </row>
    <row r="929" spans="9:11" x14ac:dyDescent="0.3">
      <c r="I929" t="s">
        <v>6955</v>
      </c>
      <c r="J929" t="s">
        <v>10810</v>
      </c>
      <c r="K929" t="s">
        <v>6021</v>
      </c>
    </row>
    <row r="930" spans="9:11" x14ac:dyDescent="0.3">
      <c r="I930" t="s">
        <v>6956</v>
      </c>
      <c r="J930" t="s">
        <v>10811</v>
      </c>
      <c r="K930" t="s">
        <v>5995</v>
      </c>
    </row>
    <row r="931" spans="9:11" x14ac:dyDescent="0.3">
      <c r="I931" t="s">
        <v>6957</v>
      </c>
      <c r="J931" t="s">
        <v>10812</v>
      </c>
      <c r="K931" t="s">
        <v>5980</v>
      </c>
    </row>
    <row r="932" spans="9:11" x14ac:dyDescent="0.3">
      <c r="I932" t="s">
        <v>6958</v>
      </c>
      <c r="J932" t="s">
        <v>10813</v>
      </c>
      <c r="K932" t="s">
        <v>6004</v>
      </c>
    </row>
    <row r="933" spans="9:11" x14ac:dyDescent="0.3">
      <c r="I933" t="s">
        <v>6959</v>
      </c>
      <c r="J933" t="s">
        <v>10814</v>
      </c>
      <c r="K933" t="s">
        <v>5985</v>
      </c>
    </row>
    <row r="934" spans="9:11" x14ac:dyDescent="0.3">
      <c r="I934" t="s">
        <v>6960</v>
      </c>
      <c r="J934" t="s">
        <v>10815</v>
      </c>
      <c r="K934" t="s">
        <v>6020</v>
      </c>
    </row>
    <row r="935" spans="9:11" x14ac:dyDescent="0.3">
      <c r="I935" t="s">
        <v>6961</v>
      </c>
      <c r="J935" t="s">
        <v>10816</v>
      </c>
      <c r="K935" t="s">
        <v>5990</v>
      </c>
    </row>
    <row r="936" spans="9:11" x14ac:dyDescent="0.3">
      <c r="I936" t="s">
        <v>6962</v>
      </c>
      <c r="J936" t="s">
        <v>10817</v>
      </c>
      <c r="K936" t="s">
        <v>6035</v>
      </c>
    </row>
    <row r="937" spans="9:11" x14ac:dyDescent="0.3">
      <c r="I937" t="s">
        <v>6963</v>
      </c>
      <c r="J937" t="s">
        <v>10818</v>
      </c>
      <c r="K937" t="s">
        <v>5978</v>
      </c>
    </row>
    <row r="938" spans="9:11" x14ac:dyDescent="0.3">
      <c r="I938" t="s">
        <v>6964</v>
      </c>
      <c r="J938" t="s">
        <v>10819</v>
      </c>
      <c r="K938" t="s">
        <v>5997</v>
      </c>
    </row>
    <row r="939" spans="9:11" x14ac:dyDescent="0.3">
      <c r="I939" t="s">
        <v>6965</v>
      </c>
      <c r="J939" t="s">
        <v>10820</v>
      </c>
      <c r="K939" t="s">
        <v>6018</v>
      </c>
    </row>
    <row r="940" spans="9:11" x14ac:dyDescent="0.3">
      <c r="I940" t="s">
        <v>6966</v>
      </c>
      <c r="J940" t="s">
        <v>10821</v>
      </c>
      <c r="K940" t="s">
        <v>5976</v>
      </c>
    </row>
    <row r="941" spans="9:11" x14ac:dyDescent="0.3">
      <c r="I941" t="s">
        <v>6967</v>
      </c>
      <c r="J941" t="s">
        <v>10822</v>
      </c>
      <c r="K941" t="s">
        <v>4136</v>
      </c>
    </row>
    <row r="942" spans="9:11" x14ac:dyDescent="0.3">
      <c r="I942" t="s">
        <v>6968</v>
      </c>
      <c r="J942" t="s">
        <v>10823</v>
      </c>
      <c r="K942" t="s">
        <v>6021</v>
      </c>
    </row>
    <row r="943" spans="9:11" x14ac:dyDescent="0.3">
      <c r="I943" t="s">
        <v>6969</v>
      </c>
      <c r="J943" t="s">
        <v>10824</v>
      </c>
      <c r="K943" t="s">
        <v>6033</v>
      </c>
    </row>
    <row r="944" spans="9:11" x14ac:dyDescent="0.3">
      <c r="I944" t="s">
        <v>6970</v>
      </c>
      <c r="J944" t="s">
        <v>10825</v>
      </c>
      <c r="K944" t="s">
        <v>6021</v>
      </c>
    </row>
    <row r="945" spans="9:11" x14ac:dyDescent="0.3">
      <c r="I945" t="s">
        <v>1529</v>
      </c>
      <c r="J945" t="s">
        <v>10826</v>
      </c>
      <c r="K945" t="s">
        <v>6014</v>
      </c>
    </row>
    <row r="946" spans="9:11" x14ac:dyDescent="0.3">
      <c r="I946" t="s">
        <v>6971</v>
      </c>
      <c r="J946" t="s">
        <v>10827</v>
      </c>
      <c r="K946" t="s">
        <v>6010</v>
      </c>
    </row>
    <row r="947" spans="9:11" x14ac:dyDescent="0.3">
      <c r="I947" t="s">
        <v>1661</v>
      </c>
      <c r="J947" t="s">
        <v>10828</v>
      </c>
      <c r="K947" t="s">
        <v>5998</v>
      </c>
    </row>
    <row r="948" spans="9:11" x14ac:dyDescent="0.3">
      <c r="I948" t="s">
        <v>6972</v>
      </c>
      <c r="J948" t="s">
        <v>10829</v>
      </c>
      <c r="K948" t="s">
        <v>6003</v>
      </c>
    </row>
    <row r="949" spans="9:11" x14ac:dyDescent="0.3">
      <c r="I949" t="s">
        <v>6973</v>
      </c>
      <c r="J949" t="s">
        <v>10830</v>
      </c>
      <c r="K949" t="s">
        <v>5998</v>
      </c>
    </row>
    <row r="950" spans="9:11" x14ac:dyDescent="0.3">
      <c r="I950" t="s">
        <v>6974</v>
      </c>
      <c r="J950" t="s">
        <v>10831</v>
      </c>
      <c r="K950" t="s">
        <v>5994</v>
      </c>
    </row>
    <row r="951" spans="9:11" x14ac:dyDescent="0.3">
      <c r="I951" t="s">
        <v>6975</v>
      </c>
      <c r="J951" t="s">
        <v>10832</v>
      </c>
      <c r="K951" t="s">
        <v>5998</v>
      </c>
    </row>
    <row r="952" spans="9:11" x14ac:dyDescent="0.3">
      <c r="I952" t="s">
        <v>6976</v>
      </c>
      <c r="J952" t="s">
        <v>10833</v>
      </c>
      <c r="K952" t="s">
        <v>6015</v>
      </c>
    </row>
    <row r="953" spans="9:11" x14ac:dyDescent="0.3">
      <c r="I953" t="s">
        <v>6977</v>
      </c>
      <c r="J953" t="s">
        <v>10834</v>
      </c>
      <c r="K953" t="s">
        <v>6024</v>
      </c>
    </row>
    <row r="954" spans="9:11" x14ac:dyDescent="0.3">
      <c r="I954" t="s">
        <v>6978</v>
      </c>
      <c r="J954" t="s">
        <v>10835</v>
      </c>
      <c r="K954" t="s">
        <v>6036</v>
      </c>
    </row>
    <row r="955" spans="9:11" x14ac:dyDescent="0.3">
      <c r="I955" t="s">
        <v>6979</v>
      </c>
      <c r="J955" t="s">
        <v>10836</v>
      </c>
      <c r="K955" t="s">
        <v>5985</v>
      </c>
    </row>
    <row r="956" spans="9:11" x14ac:dyDescent="0.3">
      <c r="I956" t="s">
        <v>6980</v>
      </c>
      <c r="J956" t="s">
        <v>10837</v>
      </c>
      <c r="K956" t="s">
        <v>6022</v>
      </c>
    </row>
    <row r="957" spans="9:11" x14ac:dyDescent="0.3">
      <c r="I957" t="s">
        <v>6981</v>
      </c>
      <c r="J957" t="s">
        <v>10838</v>
      </c>
      <c r="K957" t="s">
        <v>5978</v>
      </c>
    </row>
    <row r="958" spans="9:11" x14ac:dyDescent="0.3">
      <c r="I958" t="s">
        <v>6982</v>
      </c>
      <c r="J958" t="s">
        <v>10839</v>
      </c>
      <c r="K958" t="s">
        <v>5984</v>
      </c>
    </row>
    <row r="959" spans="9:11" x14ac:dyDescent="0.3">
      <c r="I959" t="s">
        <v>6983</v>
      </c>
      <c r="J959" t="s">
        <v>10840</v>
      </c>
      <c r="K959" t="s">
        <v>5996</v>
      </c>
    </row>
    <row r="960" spans="9:11" x14ac:dyDescent="0.3">
      <c r="I960" t="s">
        <v>6984</v>
      </c>
      <c r="J960" t="s">
        <v>10841</v>
      </c>
      <c r="K960" t="s">
        <v>5989</v>
      </c>
    </row>
    <row r="961" spans="9:11" x14ac:dyDescent="0.3">
      <c r="I961" t="s">
        <v>6985</v>
      </c>
      <c r="J961" t="s">
        <v>10842</v>
      </c>
      <c r="K961" t="s">
        <v>6003</v>
      </c>
    </row>
    <row r="962" spans="9:11" x14ac:dyDescent="0.3">
      <c r="I962" t="s">
        <v>6986</v>
      </c>
      <c r="J962" t="s">
        <v>10843</v>
      </c>
      <c r="K962" t="s">
        <v>6032</v>
      </c>
    </row>
    <row r="963" spans="9:11" x14ac:dyDescent="0.3">
      <c r="I963" t="s">
        <v>6987</v>
      </c>
      <c r="J963" t="s">
        <v>10844</v>
      </c>
      <c r="K963" t="s">
        <v>5991</v>
      </c>
    </row>
    <row r="964" spans="9:11" x14ac:dyDescent="0.3">
      <c r="I964" t="s">
        <v>6988</v>
      </c>
      <c r="J964" t="s">
        <v>10845</v>
      </c>
      <c r="K964" t="s">
        <v>6015</v>
      </c>
    </row>
    <row r="965" spans="9:11" x14ac:dyDescent="0.3">
      <c r="I965" t="s">
        <v>6989</v>
      </c>
      <c r="J965" t="s">
        <v>10846</v>
      </c>
      <c r="K965" t="s">
        <v>6019</v>
      </c>
    </row>
    <row r="966" spans="9:11" x14ac:dyDescent="0.3">
      <c r="I966" t="s">
        <v>6990</v>
      </c>
      <c r="J966" t="s">
        <v>10847</v>
      </c>
      <c r="K966" t="s">
        <v>6022</v>
      </c>
    </row>
    <row r="967" spans="9:11" x14ac:dyDescent="0.3">
      <c r="I967" t="s">
        <v>6991</v>
      </c>
      <c r="J967" t="s">
        <v>10848</v>
      </c>
      <c r="K967" t="s">
        <v>6002</v>
      </c>
    </row>
    <row r="968" spans="9:11" x14ac:dyDescent="0.3">
      <c r="I968" t="s">
        <v>6992</v>
      </c>
      <c r="J968" t="s">
        <v>10849</v>
      </c>
      <c r="K968" t="s">
        <v>6031</v>
      </c>
    </row>
    <row r="969" spans="9:11" x14ac:dyDescent="0.3">
      <c r="I969" t="s">
        <v>6993</v>
      </c>
      <c r="J969" t="s">
        <v>10850</v>
      </c>
      <c r="K969" t="s">
        <v>6010</v>
      </c>
    </row>
    <row r="970" spans="9:11" x14ac:dyDescent="0.3">
      <c r="I970" t="s">
        <v>6994</v>
      </c>
      <c r="J970" t="s">
        <v>10851</v>
      </c>
      <c r="K970" t="s">
        <v>6025</v>
      </c>
    </row>
    <row r="971" spans="9:11" x14ac:dyDescent="0.3">
      <c r="I971" t="s">
        <v>6995</v>
      </c>
      <c r="J971" t="s">
        <v>10852</v>
      </c>
      <c r="K971" t="s">
        <v>6017</v>
      </c>
    </row>
    <row r="972" spans="9:11" x14ac:dyDescent="0.3">
      <c r="I972" t="s">
        <v>6996</v>
      </c>
      <c r="J972" t="s">
        <v>10853</v>
      </c>
      <c r="K972" t="s">
        <v>6023</v>
      </c>
    </row>
    <row r="973" spans="9:11" x14ac:dyDescent="0.3">
      <c r="I973" t="s">
        <v>6997</v>
      </c>
      <c r="J973" t="s">
        <v>10854</v>
      </c>
      <c r="K973" t="s">
        <v>6009</v>
      </c>
    </row>
    <row r="974" spans="9:11" x14ac:dyDescent="0.3">
      <c r="I974" t="s">
        <v>6998</v>
      </c>
      <c r="J974" t="s">
        <v>10855</v>
      </c>
      <c r="K974" t="s">
        <v>6006</v>
      </c>
    </row>
    <row r="975" spans="9:11" x14ac:dyDescent="0.3">
      <c r="I975" t="s">
        <v>6999</v>
      </c>
      <c r="J975" t="s">
        <v>10856</v>
      </c>
      <c r="K975" t="s">
        <v>6011</v>
      </c>
    </row>
    <row r="976" spans="9:11" x14ac:dyDescent="0.3">
      <c r="I976" t="s">
        <v>7000</v>
      </c>
      <c r="J976" t="s">
        <v>10857</v>
      </c>
      <c r="K976" t="s">
        <v>5985</v>
      </c>
    </row>
    <row r="977" spans="9:11" x14ac:dyDescent="0.3">
      <c r="I977" t="s">
        <v>7001</v>
      </c>
      <c r="J977" t="s">
        <v>10858</v>
      </c>
      <c r="K977" t="s">
        <v>5975</v>
      </c>
    </row>
    <row r="978" spans="9:11" x14ac:dyDescent="0.3">
      <c r="I978" t="s">
        <v>7002</v>
      </c>
      <c r="J978" t="s">
        <v>10859</v>
      </c>
      <c r="K978" t="s">
        <v>5985</v>
      </c>
    </row>
    <row r="979" spans="9:11" x14ac:dyDescent="0.3">
      <c r="I979" t="s">
        <v>7003</v>
      </c>
      <c r="J979" t="s">
        <v>10860</v>
      </c>
      <c r="K979" t="s">
        <v>6014</v>
      </c>
    </row>
    <row r="980" spans="9:11" x14ac:dyDescent="0.3">
      <c r="I980" t="s">
        <v>7004</v>
      </c>
      <c r="J980" t="s">
        <v>10861</v>
      </c>
      <c r="K980" t="s">
        <v>6012</v>
      </c>
    </row>
    <row r="981" spans="9:11" x14ac:dyDescent="0.3">
      <c r="I981" t="s">
        <v>7005</v>
      </c>
      <c r="J981" t="s">
        <v>10862</v>
      </c>
      <c r="K981" t="s">
        <v>6018</v>
      </c>
    </row>
    <row r="982" spans="9:11" x14ac:dyDescent="0.3">
      <c r="I982" t="s">
        <v>7006</v>
      </c>
      <c r="J982" t="s">
        <v>10863</v>
      </c>
      <c r="K982" t="s">
        <v>6030</v>
      </c>
    </row>
    <row r="983" spans="9:11" x14ac:dyDescent="0.3">
      <c r="I983" t="s">
        <v>7007</v>
      </c>
      <c r="J983" t="s">
        <v>10864</v>
      </c>
      <c r="K983" t="s">
        <v>6009</v>
      </c>
    </row>
    <row r="984" spans="9:11" x14ac:dyDescent="0.3">
      <c r="I984" t="s">
        <v>7008</v>
      </c>
      <c r="J984" t="s">
        <v>10865</v>
      </c>
      <c r="K984" t="s">
        <v>5990</v>
      </c>
    </row>
    <row r="985" spans="9:11" x14ac:dyDescent="0.3">
      <c r="I985" t="s">
        <v>7009</v>
      </c>
      <c r="J985" t="s">
        <v>10866</v>
      </c>
      <c r="K985" t="s">
        <v>5983</v>
      </c>
    </row>
    <row r="986" spans="9:11" x14ac:dyDescent="0.3">
      <c r="I986" t="s">
        <v>7010</v>
      </c>
      <c r="J986" t="s">
        <v>10867</v>
      </c>
      <c r="K986" t="s">
        <v>6026</v>
      </c>
    </row>
    <row r="987" spans="9:11" x14ac:dyDescent="0.3">
      <c r="I987" t="s">
        <v>7011</v>
      </c>
      <c r="J987" t="s">
        <v>10868</v>
      </c>
      <c r="K987" t="s">
        <v>5992</v>
      </c>
    </row>
    <row r="988" spans="9:11" x14ac:dyDescent="0.3">
      <c r="I988" t="s">
        <v>7012</v>
      </c>
      <c r="J988" t="s">
        <v>10869</v>
      </c>
      <c r="K988" t="s">
        <v>6014</v>
      </c>
    </row>
    <row r="989" spans="9:11" x14ac:dyDescent="0.3">
      <c r="I989" t="s">
        <v>7013</v>
      </c>
      <c r="J989" t="s">
        <v>10870</v>
      </c>
      <c r="K989" t="s">
        <v>6023</v>
      </c>
    </row>
    <row r="990" spans="9:11" x14ac:dyDescent="0.3">
      <c r="I990" t="s">
        <v>7014</v>
      </c>
      <c r="J990" t="s">
        <v>10871</v>
      </c>
      <c r="K990" t="s">
        <v>6017</v>
      </c>
    </row>
    <row r="991" spans="9:11" x14ac:dyDescent="0.3">
      <c r="I991" t="s">
        <v>7015</v>
      </c>
      <c r="J991" t="s">
        <v>10872</v>
      </c>
      <c r="K991" t="s">
        <v>6009</v>
      </c>
    </row>
    <row r="992" spans="9:11" x14ac:dyDescent="0.3">
      <c r="I992" t="s">
        <v>7016</v>
      </c>
      <c r="J992" t="s">
        <v>10873</v>
      </c>
      <c r="K992" t="s">
        <v>6033</v>
      </c>
    </row>
    <row r="993" spans="9:11" x14ac:dyDescent="0.3">
      <c r="I993" t="s">
        <v>7017</v>
      </c>
      <c r="J993" t="s">
        <v>10874</v>
      </c>
      <c r="K993" t="s">
        <v>6008</v>
      </c>
    </row>
    <row r="994" spans="9:11" x14ac:dyDescent="0.3">
      <c r="I994" t="s">
        <v>7018</v>
      </c>
      <c r="J994" t="s">
        <v>10875</v>
      </c>
      <c r="K994" t="s">
        <v>5998</v>
      </c>
    </row>
    <row r="995" spans="9:11" x14ac:dyDescent="0.3">
      <c r="I995" t="s">
        <v>7019</v>
      </c>
      <c r="J995" t="s">
        <v>10876</v>
      </c>
      <c r="K995" t="s">
        <v>6003</v>
      </c>
    </row>
    <row r="996" spans="9:11" x14ac:dyDescent="0.3">
      <c r="I996" t="s">
        <v>7020</v>
      </c>
      <c r="J996" t="s">
        <v>10877</v>
      </c>
      <c r="K996" t="s">
        <v>6029</v>
      </c>
    </row>
    <row r="997" spans="9:11" x14ac:dyDescent="0.3">
      <c r="I997" t="s">
        <v>7021</v>
      </c>
      <c r="J997" t="s">
        <v>10878</v>
      </c>
      <c r="K997" t="s">
        <v>5979</v>
      </c>
    </row>
    <row r="998" spans="9:11" x14ac:dyDescent="0.3">
      <c r="I998" t="s">
        <v>7022</v>
      </c>
      <c r="J998" t="s">
        <v>10879</v>
      </c>
      <c r="K998" t="s">
        <v>5997</v>
      </c>
    </row>
    <row r="999" spans="9:11" x14ac:dyDescent="0.3">
      <c r="I999" t="s">
        <v>7023</v>
      </c>
      <c r="J999" t="s">
        <v>10880</v>
      </c>
      <c r="K999" t="s">
        <v>6029</v>
      </c>
    </row>
    <row r="1000" spans="9:11" x14ac:dyDescent="0.3">
      <c r="I1000" t="s">
        <v>7024</v>
      </c>
      <c r="J1000" t="s">
        <v>10881</v>
      </c>
      <c r="K1000" t="s">
        <v>5984</v>
      </c>
    </row>
    <row r="1001" spans="9:11" x14ac:dyDescent="0.3">
      <c r="I1001" t="s">
        <v>7025</v>
      </c>
      <c r="J1001" t="s">
        <v>10882</v>
      </c>
      <c r="K1001" t="s">
        <v>6027</v>
      </c>
    </row>
    <row r="1002" spans="9:11" x14ac:dyDescent="0.3">
      <c r="I1002" t="s">
        <v>7026</v>
      </c>
      <c r="J1002" t="s">
        <v>10883</v>
      </c>
      <c r="K1002" t="s">
        <v>6013</v>
      </c>
    </row>
    <row r="1003" spans="9:11" x14ac:dyDescent="0.3">
      <c r="I1003" t="s">
        <v>7027</v>
      </c>
      <c r="J1003" t="s">
        <v>10884</v>
      </c>
      <c r="K1003" t="s">
        <v>6000</v>
      </c>
    </row>
    <row r="1004" spans="9:11" x14ac:dyDescent="0.3">
      <c r="I1004" t="s">
        <v>7028</v>
      </c>
      <c r="J1004" t="s">
        <v>10885</v>
      </c>
      <c r="K1004" t="s">
        <v>6027</v>
      </c>
    </row>
    <row r="1005" spans="9:11" x14ac:dyDescent="0.3">
      <c r="I1005" t="s">
        <v>5422</v>
      </c>
      <c r="J1005" t="s">
        <v>10886</v>
      </c>
      <c r="K1005" t="s">
        <v>6023</v>
      </c>
    </row>
    <row r="1006" spans="9:11" x14ac:dyDescent="0.3">
      <c r="I1006" t="s">
        <v>7029</v>
      </c>
      <c r="J1006" t="s">
        <v>10887</v>
      </c>
      <c r="K1006" t="s">
        <v>5998</v>
      </c>
    </row>
    <row r="1007" spans="9:11" x14ac:dyDescent="0.3">
      <c r="I1007" t="s">
        <v>7030</v>
      </c>
      <c r="J1007" t="s">
        <v>10888</v>
      </c>
      <c r="K1007" t="s">
        <v>5994</v>
      </c>
    </row>
    <row r="1008" spans="9:11" x14ac:dyDescent="0.3">
      <c r="I1008" t="s">
        <v>7031</v>
      </c>
      <c r="J1008" t="s">
        <v>10889</v>
      </c>
      <c r="K1008" t="s">
        <v>5996</v>
      </c>
    </row>
    <row r="1009" spans="9:11" x14ac:dyDescent="0.3">
      <c r="I1009" t="s">
        <v>7032</v>
      </c>
      <c r="J1009" t="s">
        <v>10890</v>
      </c>
      <c r="K1009" t="s">
        <v>6008</v>
      </c>
    </row>
    <row r="1010" spans="9:11" x14ac:dyDescent="0.3">
      <c r="I1010" t="s">
        <v>7033</v>
      </c>
      <c r="J1010" t="s">
        <v>10891</v>
      </c>
      <c r="K1010" t="s">
        <v>6032</v>
      </c>
    </row>
    <row r="1011" spans="9:11" x14ac:dyDescent="0.3">
      <c r="I1011" t="s">
        <v>7034</v>
      </c>
      <c r="J1011" t="s">
        <v>10892</v>
      </c>
      <c r="K1011" t="s">
        <v>6001</v>
      </c>
    </row>
    <row r="1012" spans="9:11" x14ac:dyDescent="0.3">
      <c r="I1012" t="s">
        <v>7035</v>
      </c>
      <c r="J1012" t="s">
        <v>10893</v>
      </c>
      <c r="K1012" t="s">
        <v>5979</v>
      </c>
    </row>
    <row r="1013" spans="9:11" x14ac:dyDescent="0.3">
      <c r="I1013" t="s">
        <v>7036</v>
      </c>
      <c r="J1013" t="s">
        <v>10894</v>
      </c>
      <c r="K1013" t="s">
        <v>6007</v>
      </c>
    </row>
    <row r="1014" spans="9:11" x14ac:dyDescent="0.3">
      <c r="I1014" t="s">
        <v>7037</v>
      </c>
      <c r="J1014" t="s">
        <v>10895</v>
      </c>
      <c r="K1014" t="s">
        <v>5983</v>
      </c>
    </row>
    <row r="1015" spans="9:11" x14ac:dyDescent="0.3">
      <c r="I1015" t="s">
        <v>7038</v>
      </c>
      <c r="J1015" t="s">
        <v>10896</v>
      </c>
      <c r="K1015" t="s">
        <v>6033</v>
      </c>
    </row>
    <row r="1016" spans="9:11" x14ac:dyDescent="0.3">
      <c r="I1016" t="s">
        <v>7039</v>
      </c>
      <c r="J1016" t="s">
        <v>10897</v>
      </c>
      <c r="K1016" t="s">
        <v>5994</v>
      </c>
    </row>
    <row r="1017" spans="9:11" x14ac:dyDescent="0.3">
      <c r="I1017" t="s">
        <v>7040</v>
      </c>
      <c r="J1017" t="s">
        <v>10898</v>
      </c>
      <c r="K1017" t="s">
        <v>5986</v>
      </c>
    </row>
    <row r="1018" spans="9:11" x14ac:dyDescent="0.3">
      <c r="I1018" t="s">
        <v>7041</v>
      </c>
      <c r="J1018" t="s">
        <v>10899</v>
      </c>
      <c r="K1018" t="s">
        <v>6004</v>
      </c>
    </row>
    <row r="1019" spans="9:11" x14ac:dyDescent="0.3">
      <c r="I1019" t="s">
        <v>7042</v>
      </c>
      <c r="J1019" t="s">
        <v>10900</v>
      </c>
      <c r="K1019" t="s">
        <v>5989</v>
      </c>
    </row>
    <row r="1020" spans="9:11" x14ac:dyDescent="0.3">
      <c r="I1020" t="s">
        <v>7043</v>
      </c>
      <c r="J1020" t="s">
        <v>10901</v>
      </c>
      <c r="K1020" t="s">
        <v>6007</v>
      </c>
    </row>
    <row r="1021" spans="9:11" x14ac:dyDescent="0.3">
      <c r="I1021" t="s">
        <v>7044</v>
      </c>
      <c r="J1021" t="s">
        <v>10902</v>
      </c>
      <c r="K1021" t="s">
        <v>5991</v>
      </c>
    </row>
    <row r="1022" spans="9:11" x14ac:dyDescent="0.3">
      <c r="I1022" t="s">
        <v>7045</v>
      </c>
      <c r="J1022" t="s">
        <v>10903</v>
      </c>
      <c r="K1022" t="s">
        <v>6032</v>
      </c>
    </row>
    <row r="1023" spans="9:11" x14ac:dyDescent="0.3">
      <c r="I1023" t="s">
        <v>7046</v>
      </c>
      <c r="J1023" t="s">
        <v>10904</v>
      </c>
      <c r="K1023" t="s">
        <v>6036</v>
      </c>
    </row>
    <row r="1024" spans="9:11" x14ac:dyDescent="0.3">
      <c r="I1024" t="s">
        <v>7047</v>
      </c>
      <c r="J1024" t="s">
        <v>10905</v>
      </c>
      <c r="K1024" t="s">
        <v>6013</v>
      </c>
    </row>
    <row r="1025" spans="9:11" x14ac:dyDescent="0.3">
      <c r="I1025" t="s">
        <v>7048</v>
      </c>
      <c r="J1025" t="s">
        <v>10906</v>
      </c>
      <c r="K1025" t="s">
        <v>6014</v>
      </c>
    </row>
    <row r="1026" spans="9:11" x14ac:dyDescent="0.3">
      <c r="I1026" t="s">
        <v>7049</v>
      </c>
      <c r="J1026" t="s">
        <v>10907</v>
      </c>
      <c r="K1026" t="s">
        <v>6010</v>
      </c>
    </row>
    <row r="1027" spans="9:11" x14ac:dyDescent="0.3">
      <c r="I1027" t="s">
        <v>7050</v>
      </c>
      <c r="J1027" t="s">
        <v>10908</v>
      </c>
      <c r="K1027" t="s">
        <v>6027</v>
      </c>
    </row>
    <row r="1028" spans="9:11" x14ac:dyDescent="0.3">
      <c r="I1028" t="s">
        <v>7051</v>
      </c>
      <c r="J1028" t="s">
        <v>10909</v>
      </c>
      <c r="K1028" t="s">
        <v>6013</v>
      </c>
    </row>
    <row r="1029" spans="9:11" x14ac:dyDescent="0.3">
      <c r="I1029" t="s">
        <v>7052</v>
      </c>
      <c r="J1029" t="s">
        <v>10910</v>
      </c>
      <c r="K1029" t="s">
        <v>5984</v>
      </c>
    </row>
    <row r="1030" spans="9:11" x14ac:dyDescent="0.3">
      <c r="I1030" t="s">
        <v>7053</v>
      </c>
      <c r="J1030" t="s">
        <v>10911</v>
      </c>
      <c r="K1030" t="s">
        <v>6005</v>
      </c>
    </row>
    <row r="1031" spans="9:11" x14ac:dyDescent="0.3">
      <c r="I1031" t="s">
        <v>7054</v>
      </c>
      <c r="J1031" t="s">
        <v>10912</v>
      </c>
      <c r="K1031" t="s">
        <v>5989</v>
      </c>
    </row>
    <row r="1032" spans="9:11" x14ac:dyDescent="0.3">
      <c r="I1032" t="s">
        <v>7055</v>
      </c>
      <c r="J1032" t="s">
        <v>10913</v>
      </c>
      <c r="K1032" t="s">
        <v>4136</v>
      </c>
    </row>
    <row r="1033" spans="9:11" x14ac:dyDescent="0.3">
      <c r="I1033" t="s">
        <v>7056</v>
      </c>
      <c r="J1033" t="s">
        <v>10914</v>
      </c>
      <c r="K1033" t="s">
        <v>5988</v>
      </c>
    </row>
    <row r="1034" spans="9:11" x14ac:dyDescent="0.3">
      <c r="I1034" t="s">
        <v>7057</v>
      </c>
      <c r="J1034" t="s">
        <v>10915</v>
      </c>
      <c r="K1034" t="s">
        <v>6011</v>
      </c>
    </row>
    <row r="1035" spans="9:11" x14ac:dyDescent="0.3">
      <c r="I1035" t="s">
        <v>7058</v>
      </c>
      <c r="J1035" t="s">
        <v>10916</v>
      </c>
      <c r="K1035" t="s">
        <v>6011</v>
      </c>
    </row>
    <row r="1036" spans="9:11" x14ac:dyDescent="0.3">
      <c r="I1036" t="s">
        <v>7059</v>
      </c>
      <c r="J1036" t="s">
        <v>10917</v>
      </c>
      <c r="K1036" t="s">
        <v>6031</v>
      </c>
    </row>
    <row r="1037" spans="9:11" x14ac:dyDescent="0.3">
      <c r="I1037" t="s">
        <v>7060</v>
      </c>
      <c r="J1037" t="s">
        <v>10918</v>
      </c>
      <c r="K1037" t="s">
        <v>5982</v>
      </c>
    </row>
    <row r="1038" spans="9:11" x14ac:dyDescent="0.3">
      <c r="I1038" t="s">
        <v>7061</v>
      </c>
      <c r="J1038" t="s">
        <v>10919</v>
      </c>
      <c r="K1038" t="s">
        <v>6029</v>
      </c>
    </row>
    <row r="1039" spans="9:11" x14ac:dyDescent="0.3">
      <c r="I1039" t="s">
        <v>7062</v>
      </c>
      <c r="J1039" t="s">
        <v>10920</v>
      </c>
      <c r="K1039" t="s">
        <v>6010</v>
      </c>
    </row>
    <row r="1040" spans="9:11" x14ac:dyDescent="0.3">
      <c r="I1040" t="s">
        <v>7063</v>
      </c>
      <c r="J1040" t="s">
        <v>10921</v>
      </c>
      <c r="K1040" t="s">
        <v>6008</v>
      </c>
    </row>
    <row r="1041" spans="9:11" x14ac:dyDescent="0.3">
      <c r="I1041" t="s">
        <v>7064</v>
      </c>
      <c r="J1041" t="s">
        <v>10922</v>
      </c>
      <c r="K1041" t="s">
        <v>6009</v>
      </c>
    </row>
    <row r="1042" spans="9:11" x14ac:dyDescent="0.3">
      <c r="I1042" t="s">
        <v>7065</v>
      </c>
      <c r="J1042" t="s">
        <v>10923</v>
      </c>
      <c r="K1042" t="s">
        <v>6028</v>
      </c>
    </row>
    <row r="1043" spans="9:11" x14ac:dyDescent="0.3">
      <c r="I1043" t="s">
        <v>7066</v>
      </c>
      <c r="J1043" t="s">
        <v>10924</v>
      </c>
      <c r="K1043" t="s">
        <v>6024</v>
      </c>
    </row>
    <row r="1044" spans="9:11" x14ac:dyDescent="0.3">
      <c r="I1044" t="s">
        <v>7067</v>
      </c>
      <c r="J1044" t="s">
        <v>10925</v>
      </c>
      <c r="K1044" t="s">
        <v>6006</v>
      </c>
    </row>
    <row r="1045" spans="9:11" x14ac:dyDescent="0.3">
      <c r="I1045" t="s">
        <v>7068</v>
      </c>
      <c r="J1045" t="s">
        <v>10926</v>
      </c>
      <c r="K1045" t="s">
        <v>5997</v>
      </c>
    </row>
    <row r="1046" spans="9:11" x14ac:dyDescent="0.3">
      <c r="I1046" t="s">
        <v>7069</v>
      </c>
      <c r="J1046" t="s">
        <v>10927</v>
      </c>
      <c r="K1046" t="s">
        <v>5981</v>
      </c>
    </row>
    <row r="1047" spans="9:11" x14ac:dyDescent="0.3">
      <c r="I1047" t="s">
        <v>7070</v>
      </c>
      <c r="J1047" t="s">
        <v>10928</v>
      </c>
      <c r="K1047" t="s">
        <v>6021</v>
      </c>
    </row>
    <row r="1048" spans="9:11" x14ac:dyDescent="0.3">
      <c r="I1048" t="s">
        <v>7071</v>
      </c>
      <c r="J1048" t="s">
        <v>10929</v>
      </c>
      <c r="K1048" t="s">
        <v>6025</v>
      </c>
    </row>
    <row r="1049" spans="9:11" x14ac:dyDescent="0.3">
      <c r="I1049" t="s">
        <v>7072</v>
      </c>
      <c r="J1049" t="s">
        <v>10930</v>
      </c>
      <c r="K1049" t="s">
        <v>6001</v>
      </c>
    </row>
    <row r="1050" spans="9:11" x14ac:dyDescent="0.3">
      <c r="I1050" t="s">
        <v>7073</v>
      </c>
      <c r="J1050" t="s">
        <v>10931</v>
      </c>
      <c r="K1050" t="s">
        <v>6030</v>
      </c>
    </row>
    <row r="1051" spans="9:11" x14ac:dyDescent="0.3">
      <c r="I1051" t="s">
        <v>7074</v>
      </c>
      <c r="J1051" t="s">
        <v>10932</v>
      </c>
      <c r="K1051" t="s">
        <v>5977</v>
      </c>
    </row>
    <row r="1052" spans="9:11" x14ac:dyDescent="0.3">
      <c r="I1052" t="s">
        <v>7075</v>
      </c>
      <c r="J1052" t="s">
        <v>10933</v>
      </c>
      <c r="K1052" t="s">
        <v>5990</v>
      </c>
    </row>
    <row r="1053" spans="9:11" x14ac:dyDescent="0.3">
      <c r="I1053" t="s">
        <v>7076</v>
      </c>
      <c r="J1053" t="s">
        <v>10934</v>
      </c>
      <c r="K1053" t="s">
        <v>6019</v>
      </c>
    </row>
    <row r="1054" spans="9:11" x14ac:dyDescent="0.3">
      <c r="I1054" t="s">
        <v>7077</v>
      </c>
      <c r="J1054" t="s">
        <v>10935</v>
      </c>
      <c r="K1054" t="s">
        <v>5982</v>
      </c>
    </row>
    <row r="1055" spans="9:11" x14ac:dyDescent="0.3">
      <c r="I1055" t="s">
        <v>7078</v>
      </c>
      <c r="J1055" t="s">
        <v>10936</v>
      </c>
      <c r="K1055" t="s">
        <v>6012</v>
      </c>
    </row>
    <row r="1056" spans="9:11" x14ac:dyDescent="0.3">
      <c r="I1056" t="s">
        <v>7079</v>
      </c>
      <c r="J1056" t="s">
        <v>10937</v>
      </c>
      <c r="K1056" t="s">
        <v>6013</v>
      </c>
    </row>
    <row r="1057" spans="9:11" x14ac:dyDescent="0.3">
      <c r="I1057" t="s">
        <v>7080</v>
      </c>
      <c r="J1057" t="s">
        <v>10938</v>
      </c>
      <c r="K1057" t="s">
        <v>5984</v>
      </c>
    </row>
    <row r="1058" spans="9:11" x14ac:dyDescent="0.3">
      <c r="I1058" t="s">
        <v>7081</v>
      </c>
      <c r="J1058" t="s">
        <v>10939</v>
      </c>
      <c r="K1058" t="s">
        <v>6007</v>
      </c>
    </row>
    <row r="1059" spans="9:11" x14ac:dyDescent="0.3">
      <c r="I1059" t="s">
        <v>7082</v>
      </c>
      <c r="J1059" t="s">
        <v>10940</v>
      </c>
      <c r="K1059" t="s">
        <v>5992</v>
      </c>
    </row>
    <row r="1060" spans="9:11" x14ac:dyDescent="0.3">
      <c r="I1060" t="s">
        <v>7083</v>
      </c>
      <c r="J1060" t="s">
        <v>10941</v>
      </c>
      <c r="K1060" t="s">
        <v>5990</v>
      </c>
    </row>
    <row r="1061" spans="9:11" x14ac:dyDescent="0.3">
      <c r="I1061" t="s">
        <v>7084</v>
      </c>
      <c r="J1061" t="s">
        <v>10942</v>
      </c>
      <c r="K1061" t="s">
        <v>5978</v>
      </c>
    </row>
    <row r="1062" spans="9:11" x14ac:dyDescent="0.3">
      <c r="I1062" t="s">
        <v>7085</v>
      </c>
      <c r="J1062" t="s">
        <v>10943</v>
      </c>
      <c r="K1062" t="s">
        <v>6013</v>
      </c>
    </row>
    <row r="1063" spans="9:11" x14ac:dyDescent="0.3">
      <c r="I1063" t="s">
        <v>7086</v>
      </c>
      <c r="J1063" t="s">
        <v>10944</v>
      </c>
      <c r="K1063" t="s">
        <v>6000</v>
      </c>
    </row>
    <row r="1064" spans="9:11" x14ac:dyDescent="0.3">
      <c r="I1064" t="s">
        <v>7087</v>
      </c>
      <c r="J1064" t="s">
        <v>10945</v>
      </c>
      <c r="K1064" t="s">
        <v>6014</v>
      </c>
    </row>
    <row r="1065" spans="9:11" x14ac:dyDescent="0.3">
      <c r="I1065" t="s">
        <v>7088</v>
      </c>
      <c r="J1065" t="s">
        <v>10946</v>
      </c>
      <c r="K1065" t="s">
        <v>6025</v>
      </c>
    </row>
    <row r="1066" spans="9:11" x14ac:dyDescent="0.3">
      <c r="I1066" t="s">
        <v>7089</v>
      </c>
      <c r="J1066" t="s">
        <v>10947</v>
      </c>
      <c r="K1066" t="s">
        <v>6022</v>
      </c>
    </row>
    <row r="1067" spans="9:11" x14ac:dyDescent="0.3">
      <c r="I1067" t="s">
        <v>7090</v>
      </c>
      <c r="J1067" t="s">
        <v>10948</v>
      </c>
      <c r="K1067" t="s">
        <v>6014</v>
      </c>
    </row>
    <row r="1068" spans="9:11" x14ac:dyDescent="0.3">
      <c r="I1068" t="s">
        <v>7091</v>
      </c>
      <c r="J1068" t="s">
        <v>10949</v>
      </c>
      <c r="K1068" t="s">
        <v>6020</v>
      </c>
    </row>
    <row r="1069" spans="9:11" x14ac:dyDescent="0.3">
      <c r="I1069" t="s">
        <v>7092</v>
      </c>
      <c r="J1069" t="s">
        <v>10950</v>
      </c>
      <c r="K1069" t="s">
        <v>6023</v>
      </c>
    </row>
    <row r="1070" spans="9:11" x14ac:dyDescent="0.3">
      <c r="I1070" t="s">
        <v>7093</v>
      </c>
      <c r="J1070" t="s">
        <v>10951</v>
      </c>
      <c r="K1070" t="s">
        <v>5983</v>
      </c>
    </row>
    <row r="1071" spans="9:11" x14ac:dyDescent="0.3">
      <c r="I1071" t="s">
        <v>7094</v>
      </c>
      <c r="J1071" t="s">
        <v>10952</v>
      </c>
      <c r="K1071" t="s">
        <v>6026</v>
      </c>
    </row>
    <row r="1072" spans="9:11" x14ac:dyDescent="0.3">
      <c r="I1072" t="s">
        <v>7095</v>
      </c>
      <c r="J1072" t="s">
        <v>10953</v>
      </c>
      <c r="K1072" t="s">
        <v>5993</v>
      </c>
    </row>
    <row r="1073" spans="9:11" x14ac:dyDescent="0.3">
      <c r="I1073" t="s">
        <v>7096</v>
      </c>
      <c r="J1073" t="s">
        <v>10954</v>
      </c>
      <c r="K1073" t="s">
        <v>5983</v>
      </c>
    </row>
    <row r="1074" spans="9:11" x14ac:dyDescent="0.3">
      <c r="I1074" t="s">
        <v>7097</v>
      </c>
      <c r="J1074" t="s">
        <v>10955</v>
      </c>
      <c r="K1074" t="s">
        <v>6035</v>
      </c>
    </row>
    <row r="1075" spans="9:11" x14ac:dyDescent="0.3">
      <c r="I1075" t="s">
        <v>7098</v>
      </c>
      <c r="J1075" t="s">
        <v>10956</v>
      </c>
      <c r="K1075" t="s">
        <v>6010</v>
      </c>
    </row>
    <row r="1076" spans="9:11" x14ac:dyDescent="0.3">
      <c r="I1076" t="s">
        <v>7099</v>
      </c>
      <c r="J1076" t="s">
        <v>10957</v>
      </c>
      <c r="K1076" t="s">
        <v>6009</v>
      </c>
    </row>
    <row r="1077" spans="9:11" x14ac:dyDescent="0.3">
      <c r="I1077" t="s">
        <v>7100</v>
      </c>
      <c r="J1077" t="s">
        <v>10958</v>
      </c>
      <c r="K1077" t="s">
        <v>5977</v>
      </c>
    </row>
    <row r="1078" spans="9:11" x14ac:dyDescent="0.3">
      <c r="I1078" t="s">
        <v>7101</v>
      </c>
      <c r="J1078" t="s">
        <v>10959</v>
      </c>
      <c r="K1078" t="s">
        <v>5979</v>
      </c>
    </row>
    <row r="1079" spans="9:11" x14ac:dyDescent="0.3">
      <c r="I1079" t="s">
        <v>7102</v>
      </c>
      <c r="J1079" t="s">
        <v>10960</v>
      </c>
      <c r="K1079" t="s">
        <v>6032</v>
      </c>
    </row>
    <row r="1080" spans="9:11" x14ac:dyDescent="0.3">
      <c r="I1080" t="s">
        <v>7103</v>
      </c>
      <c r="J1080" t="s">
        <v>10961</v>
      </c>
      <c r="K1080" t="s">
        <v>6000</v>
      </c>
    </row>
    <row r="1081" spans="9:11" x14ac:dyDescent="0.3">
      <c r="I1081" t="s">
        <v>7104</v>
      </c>
      <c r="J1081" t="s">
        <v>10962</v>
      </c>
      <c r="K1081" t="s">
        <v>5998</v>
      </c>
    </row>
    <row r="1082" spans="9:11" x14ac:dyDescent="0.3">
      <c r="I1082" t="s">
        <v>5111</v>
      </c>
      <c r="J1082" t="s">
        <v>10963</v>
      </c>
      <c r="K1082" t="s">
        <v>6031</v>
      </c>
    </row>
    <row r="1083" spans="9:11" x14ac:dyDescent="0.3">
      <c r="I1083" t="s">
        <v>7105</v>
      </c>
      <c r="J1083" t="s">
        <v>10964</v>
      </c>
      <c r="K1083" t="s">
        <v>5977</v>
      </c>
    </row>
    <row r="1084" spans="9:11" x14ac:dyDescent="0.3">
      <c r="I1084" t="s">
        <v>7106</v>
      </c>
      <c r="J1084" t="s">
        <v>10965</v>
      </c>
      <c r="K1084" t="s">
        <v>5994</v>
      </c>
    </row>
    <row r="1085" spans="9:11" x14ac:dyDescent="0.3">
      <c r="I1085" t="s">
        <v>7107</v>
      </c>
      <c r="J1085" t="s">
        <v>10966</v>
      </c>
      <c r="K1085" t="s">
        <v>6017</v>
      </c>
    </row>
    <row r="1086" spans="9:11" x14ac:dyDescent="0.3">
      <c r="I1086" t="s">
        <v>7108</v>
      </c>
      <c r="J1086" t="s">
        <v>10967</v>
      </c>
      <c r="K1086" t="s">
        <v>6018</v>
      </c>
    </row>
    <row r="1087" spans="9:11" x14ac:dyDescent="0.3">
      <c r="I1087" t="s">
        <v>7109</v>
      </c>
      <c r="J1087" t="s">
        <v>10968</v>
      </c>
      <c r="K1087" t="s">
        <v>6008</v>
      </c>
    </row>
    <row r="1088" spans="9:11" x14ac:dyDescent="0.3">
      <c r="I1088" t="s">
        <v>7110</v>
      </c>
      <c r="J1088" t="s">
        <v>10969</v>
      </c>
      <c r="K1088" t="s">
        <v>4136</v>
      </c>
    </row>
    <row r="1089" spans="9:11" x14ac:dyDescent="0.3">
      <c r="I1089" t="s">
        <v>7111</v>
      </c>
      <c r="J1089" t="s">
        <v>10970</v>
      </c>
      <c r="K1089" t="s">
        <v>5995</v>
      </c>
    </row>
    <row r="1090" spans="9:11" x14ac:dyDescent="0.3">
      <c r="I1090" t="s">
        <v>7112</v>
      </c>
      <c r="J1090" t="s">
        <v>10971</v>
      </c>
      <c r="K1090" t="s">
        <v>6031</v>
      </c>
    </row>
    <row r="1091" spans="9:11" x14ac:dyDescent="0.3">
      <c r="I1091" t="s">
        <v>7113</v>
      </c>
      <c r="J1091" t="s">
        <v>10972</v>
      </c>
      <c r="K1091" t="s">
        <v>5988</v>
      </c>
    </row>
    <row r="1092" spans="9:11" x14ac:dyDescent="0.3">
      <c r="I1092" t="s">
        <v>7114</v>
      </c>
      <c r="J1092" t="s">
        <v>10973</v>
      </c>
      <c r="K1092" t="s">
        <v>5976</v>
      </c>
    </row>
    <row r="1093" spans="9:11" x14ac:dyDescent="0.3">
      <c r="I1093" t="s">
        <v>7115</v>
      </c>
      <c r="J1093" t="s">
        <v>10974</v>
      </c>
      <c r="K1093" t="s">
        <v>6007</v>
      </c>
    </row>
    <row r="1094" spans="9:11" x14ac:dyDescent="0.3">
      <c r="I1094" t="s">
        <v>7116</v>
      </c>
      <c r="J1094" t="s">
        <v>10975</v>
      </c>
      <c r="K1094" t="s">
        <v>5976</v>
      </c>
    </row>
    <row r="1095" spans="9:11" x14ac:dyDescent="0.3">
      <c r="I1095" t="s">
        <v>7117</v>
      </c>
      <c r="J1095" t="s">
        <v>10976</v>
      </c>
      <c r="K1095" t="s">
        <v>5987</v>
      </c>
    </row>
    <row r="1096" spans="9:11" x14ac:dyDescent="0.3">
      <c r="I1096" t="s">
        <v>7118</v>
      </c>
      <c r="J1096" t="s">
        <v>10977</v>
      </c>
      <c r="K1096" t="s">
        <v>6017</v>
      </c>
    </row>
    <row r="1097" spans="9:11" x14ac:dyDescent="0.3">
      <c r="I1097" t="s">
        <v>7119</v>
      </c>
      <c r="J1097" t="s">
        <v>10978</v>
      </c>
      <c r="K1097" t="s">
        <v>6012</v>
      </c>
    </row>
    <row r="1098" spans="9:11" x14ac:dyDescent="0.3">
      <c r="I1098" t="s">
        <v>7120</v>
      </c>
      <c r="J1098" t="s">
        <v>10979</v>
      </c>
      <c r="K1098" t="s">
        <v>5983</v>
      </c>
    </row>
    <row r="1099" spans="9:11" x14ac:dyDescent="0.3">
      <c r="I1099" t="s">
        <v>7121</v>
      </c>
      <c r="J1099" t="s">
        <v>10980</v>
      </c>
      <c r="K1099" t="s">
        <v>5993</v>
      </c>
    </row>
    <row r="1100" spans="9:11" x14ac:dyDescent="0.3">
      <c r="I1100" t="s">
        <v>7122</v>
      </c>
      <c r="J1100" t="s">
        <v>10981</v>
      </c>
      <c r="K1100" t="s">
        <v>6000</v>
      </c>
    </row>
    <row r="1101" spans="9:11" x14ac:dyDescent="0.3">
      <c r="I1101" t="s">
        <v>7123</v>
      </c>
      <c r="J1101" t="s">
        <v>10982</v>
      </c>
      <c r="K1101" t="s">
        <v>6008</v>
      </c>
    </row>
    <row r="1102" spans="9:11" x14ac:dyDescent="0.3">
      <c r="I1102" t="s">
        <v>7124</v>
      </c>
      <c r="J1102" t="s">
        <v>10983</v>
      </c>
      <c r="K1102" t="s">
        <v>6019</v>
      </c>
    </row>
    <row r="1103" spans="9:11" x14ac:dyDescent="0.3">
      <c r="I1103" t="s">
        <v>7125</v>
      </c>
      <c r="J1103" t="s">
        <v>10984</v>
      </c>
      <c r="K1103" t="s">
        <v>6021</v>
      </c>
    </row>
    <row r="1104" spans="9:11" x14ac:dyDescent="0.3">
      <c r="I1104" t="s">
        <v>7126</v>
      </c>
      <c r="J1104" t="s">
        <v>10985</v>
      </c>
      <c r="K1104" t="s">
        <v>6020</v>
      </c>
    </row>
    <row r="1105" spans="9:11" x14ac:dyDescent="0.3">
      <c r="I1105" t="s">
        <v>7127</v>
      </c>
      <c r="J1105" t="s">
        <v>10986</v>
      </c>
      <c r="K1105" t="s">
        <v>6009</v>
      </c>
    </row>
    <row r="1106" spans="9:11" x14ac:dyDescent="0.3">
      <c r="I1106" t="s">
        <v>7128</v>
      </c>
      <c r="J1106" t="s">
        <v>10987</v>
      </c>
      <c r="K1106" t="s">
        <v>5997</v>
      </c>
    </row>
    <row r="1107" spans="9:11" x14ac:dyDescent="0.3">
      <c r="I1107" t="s">
        <v>7129</v>
      </c>
      <c r="J1107" t="s">
        <v>10988</v>
      </c>
      <c r="K1107" t="s">
        <v>5978</v>
      </c>
    </row>
    <row r="1108" spans="9:11" x14ac:dyDescent="0.3">
      <c r="I1108" t="s">
        <v>7130</v>
      </c>
      <c r="J1108" t="s">
        <v>10989</v>
      </c>
      <c r="K1108" t="s">
        <v>6003</v>
      </c>
    </row>
    <row r="1109" spans="9:11" x14ac:dyDescent="0.3">
      <c r="I1109" t="s">
        <v>7131</v>
      </c>
      <c r="J1109" t="s">
        <v>10990</v>
      </c>
      <c r="K1109" t="s">
        <v>5998</v>
      </c>
    </row>
    <row r="1110" spans="9:11" x14ac:dyDescent="0.3">
      <c r="I1110" t="s">
        <v>7132</v>
      </c>
      <c r="J1110" t="s">
        <v>10991</v>
      </c>
      <c r="K1110" t="s">
        <v>5987</v>
      </c>
    </row>
    <row r="1111" spans="9:11" x14ac:dyDescent="0.3">
      <c r="I1111" t="s">
        <v>7133</v>
      </c>
      <c r="J1111" t="s">
        <v>10992</v>
      </c>
      <c r="K1111" t="s">
        <v>5994</v>
      </c>
    </row>
    <row r="1112" spans="9:11" x14ac:dyDescent="0.3">
      <c r="I1112" t="s">
        <v>7134</v>
      </c>
      <c r="J1112" t="s">
        <v>10993</v>
      </c>
      <c r="K1112" t="s">
        <v>6018</v>
      </c>
    </row>
    <row r="1113" spans="9:11" x14ac:dyDescent="0.3">
      <c r="I1113" t="s">
        <v>7135</v>
      </c>
      <c r="J1113" t="s">
        <v>10994</v>
      </c>
      <c r="K1113" t="s">
        <v>5978</v>
      </c>
    </row>
    <row r="1114" spans="9:11" x14ac:dyDescent="0.3">
      <c r="I1114" t="s">
        <v>7136</v>
      </c>
      <c r="J1114" t="s">
        <v>10995</v>
      </c>
      <c r="K1114" t="s">
        <v>6009</v>
      </c>
    </row>
    <row r="1115" spans="9:11" x14ac:dyDescent="0.3">
      <c r="I1115" t="s">
        <v>7137</v>
      </c>
      <c r="J1115" t="s">
        <v>10996</v>
      </c>
      <c r="K1115" t="s">
        <v>6020</v>
      </c>
    </row>
    <row r="1116" spans="9:11" x14ac:dyDescent="0.3">
      <c r="I1116" t="s">
        <v>7138</v>
      </c>
      <c r="J1116" t="s">
        <v>10997</v>
      </c>
      <c r="K1116" t="s">
        <v>6025</v>
      </c>
    </row>
    <row r="1117" spans="9:11" x14ac:dyDescent="0.3">
      <c r="I1117" t="s">
        <v>7139</v>
      </c>
      <c r="J1117" t="s">
        <v>10998</v>
      </c>
      <c r="K1117" t="s">
        <v>5989</v>
      </c>
    </row>
    <row r="1118" spans="9:11" x14ac:dyDescent="0.3">
      <c r="I1118" t="s">
        <v>7140</v>
      </c>
      <c r="J1118" t="s">
        <v>10999</v>
      </c>
      <c r="K1118" t="s">
        <v>5998</v>
      </c>
    </row>
    <row r="1119" spans="9:11" x14ac:dyDescent="0.3">
      <c r="I1119" t="s">
        <v>7141</v>
      </c>
      <c r="J1119" t="s">
        <v>11000</v>
      </c>
      <c r="K1119" t="s">
        <v>6017</v>
      </c>
    </row>
    <row r="1120" spans="9:11" x14ac:dyDescent="0.3">
      <c r="I1120" t="s">
        <v>7142</v>
      </c>
      <c r="J1120" t="s">
        <v>11001</v>
      </c>
      <c r="K1120" t="s">
        <v>5976</v>
      </c>
    </row>
    <row r="1121" spans="9:11" x14ac:dyDescent="0.3">
      <c r="I1121" t="s">
        <v>7143</v>
      </c>
      <c r="J1121" t="s">
        <v>11002</v>
      </c>
      <c r="K1121" t="s">
        <v>5994</v>
      </c>
    </row>
    <row r="1122" spans="9:11" x14ac:dyDescent="0.3">
      <c r="I1122" t="s">
        <v>7144</v>
      </c>
      <c r="J1122" t="s">
        <v>11003</v>
      </c>
      <c r="K1122" t="s">
        <v>5998</v>
      </c>
    </row>
    <row r="1123" spans="9:11" x14ac:dyDescent="0.3">
      <c r="I1123" t="s">
        <v>7145</v>
      </c>
      <c r="J1123" t="s">
        <v>11004</v>
      </c>
      <c r="K1123" t="s">
        <v>5986</v>
      </c>
    </row>
    <row r="1124" spans="9:11" x14ac:dyDescent="0.3">
      <c r="I1124" t="s">
        <v>7146</v>
      </c>
      <c r="J1124" t="s">
        <v>11005</v>
      </c>
      <c r="K1124" t="s">
        <v>5987</v>
      </c>
    </row>
    <row r="1125" spans="9:11" x14ac:dyDescent="0.3">
      <c r="I1125" t="s">
        <v>7147</v>
      </c>
      <c r="J1125" t="s">
        <v>11006</v>
      </c>
      <c r="K1125" t="s">
        <v>6009</v>
      </c>
    </row>
    <row r="1126" spans="9:11" x14ac:dyDescent="0.3">
      <c r="I1126" t="s">
        <v>7148</v>
      </c>
      <c r="J1126" t="s">
        <v>11007</v>
      </c>
      <c r="K1126" t="s">
        <v>5987</v>
      </c>
    </row>
    <row r="1127" spans="9:11" x14ac:dyDescent="0.3">
      <c r="I1127" t="s">
        <v>7149</v>
      </c>
      <c r="J1127" t="s">
        <v>11008</v>
      </c>
      <c r="K1127" t="s">
        <v>5994</v>
      </c>
    </row>
    <row r="1128" spans="9:11" x14ac:dyDescent="0.3">
      <c r="I1128" t="s">
        <v>7150</v>
      </c>
      <c r="J1128" t="s">
        <v>11009</v>
      </c>
      <c r="K1128" t="s">
        <v>5977</v>
      </c>
    </row>
    <row r="1129" spans="9:11" x14ac:dyDescent="0.3">
      <c r="I1129" t="s">
        <v>7151</v>
      </c>
      <c r="J1129" t="s">
        <v>11010</v>
      </c>
      <c r="K1129" t="s">
        <v>6022</v>
      </c>
    </row>
    <row r="1130" spans="9:11" x14ac:dyDescent="0.3">
      <c r="I1130" t="s">
        <v>7152</v>
      </c>
      <c r="J1130" t="s">
        <v>11011</v>
      </c>
      <c r="K1130" t="s">
        <v>6012</v>
      </c>
    </row>
    <row r="1131" spans="9:11" x14ac:dyDescent="0.3">
      <c r="I1131" t="s">
        <v>7153</v>
      </c>
      <c r="J1131" t="s">
        <v>11012</v>
      </c>
      <c r="K1131" t="s">
        <v>5994</v>
      </c>
    </row>
    <row r="1132" spans="9:11" x14ac:dyDescent="0.3">
      <c r="I1132" t="s">
        <v>7154</v>
      </c>
      <c r="J1132" t="s">
        <v>11013</v>
      </c>
      <c r="K1132" t="s">
        <v>6005</v>
      </c>
    </row>
    <row r="1133" spans="9:11" x14ac:dyDescent="0.3">
      <c r="I1133" t="s">
        <v>7155</v>
      </c>
      <c r="J1133" t="s">
        <v>11014</v>
      </c>
      <c r="K1133" t="s">
        <v>6021</v>
      </c>
    </row>
    <row r="1134" spans="9:11" x14ac:dyDescent="0.3">
      <c r="I1134" t="s">
        <v>7156</v>
      </c>
      <c r="J1134" t="s">
        <v>11015</v>
      </c>
      <c r="K1134" t="s">
        <v>6002</v>
      </c>
    </row>
    <row r="1135" spans="9:11" x14ac:dyDescent="0.3">
      <c r="I1135" t="s">
        <v>7157</v>
      </c>
      <c r="J1135" t="s">
        <v>11016</v>
      </c>
      <c r="K1135" t="s">
        <v>5989</v>
      </c>
    </row>
    <row r="1136" spans="9:11" x14ac:dyDescent="0.3">
      <c r="I1136" t="s">
        <v>7158</v>
      </c>
      <c r="J1136" t="s">
        <v>11017</v>
      </c>
      <c r="K1136" t="s">
        <v>6010</v>
      </c>
    </row>
    <row r="1137" spans="9:11" x14ac:dyDescent="0.3">
      <c r="I1137" t="s">
        <v>7159</v>
      </c>
      <c r="J1137" t="s">
        <v>11018</v>
      </c>
      <c r="K1137" t="s">
        <v>5979</v>
      </c>
    </row>
    <row r="1138" spans="9:11" x14ac:dyDescent="0.3">
      <c r="I1138" t="s">
        <v>7160</v>
      </c>
      <c r="J1138" t="s">
        <v>11019</v>
      </c>
      <c r="K1138" t="s">
        <v>6000</v>
      </c>
    </row>
    <row r="1139" spans="9:11" x14ac:dyDescent="0.3">
      <c r="I1139" t="s">
        <v>7161</v>
      </c>
      <c r="J1139" t="s">
        <v>11020</v>
      </c>
      <c r="K1139" t="s">
        <v>6019</v>
      </c>
    </row>
    <row r="1140" spans="9:11" x14ac:dyDescent="0.3">
      <c r="I1140" t="s">
        <v>7162</v>
      </c>
      <c r="J1140" t="s">
        <v>11021</v>
      </c>
      <c r="K1140" t="s">
        <v>6025</v>
      </c>
    </row>
    <row r="1141" spans="9:11" x14ac:dyDescent="0.3">
      <c r="I1141" t="s">
        <v>7163</v>
      </c>
      <c r="J1141" t="s">
        <v>11022</v>
      </c>
      <c r="K1141" t="s">
        <v>6008</v>
      </c>
    </row>
    <row r="1142" spans="9:11" x14ac:dyDescent="0.3">
      <c r="I1142" t="s">
        <v>7164</v>
      </c>
      <c r="J1142" t="s">
        <v>11023</v>
      </c>
      <c r="K1142" t="s">
        <v>5999</v>
      </c>
    </row>
    <row r="1143" spans="9:11" x14ac:dyDescent="0.3">
      <c r="I1143" t="s">
        <v>7165</v>
      </c>
      <c r="J1143" t="s">
        <v>11024</v>
      </c>
      <c r="K1143" t="s">
        <v>5989</v>
      </c>
    </row>
    <row r="1144" spans="9:11" x14ac:dyDescent="0.3">
      <c r="I1144" t="s">
        <v>7166</v>
      </c>
      <c r="J1144" t="s">
        <v>11025</v>
      </c>
      <c r="K1144" t="s">
        <v>5986</v>
      </c>
    </row>
    <row r="1145" spans="9:11" x14ac:dyDescent="0.3">
      <c r="I1145" t="s">
        <v>7167</v>
      </c>
      <c r="J1145" t="s">
        <v>11026</v>
      </c>
      <c r="K1145" t="s">
        <v>6008</v>
      </c>
    </row>
    <row r="1146" spans="9:11" x14ac:dyDescent="0.3">
      <c r="I1146" t="s">
        <v>7168</v>
      </c>
      <c r="J1146" t="s">
        <v>11027</v>
      </c>
      <c r="K1146" t="s">
        <v>4136</v>
      </c>
    </row>
    <row r="1147" spans="9:11" x14ac:dyDescent="0.3">
      <c r="I1147" t="s">
        <v>7169</v>
      </c>
      <c r="J1147" t="s">
        <v>11028</v>
      </c>
      <c r="K1147" t="s">
        <v>5980</v>
      </c>
    </row>
    <row r="1148" spans="9:11" x14ac:dyDescent="0.3">
      <c r="I1148" t="s">
        <v>7170</v>
      </c>
      <c r="J1148" t="s">
        <v>11029</v>
      </c>
      <c r="K1148" t="s">
        <v>6009</v>
      </c>
    </row>
    <row r="1149" spans="9:11" x14ac:dyDescent="0.3">
      <c r="I1149" t="s">
        <v>7171</v>
      </c>
      <c r="J1149" t="s">
        <v>11030</v>
      </c>
      <c r="K1149" t="s">
        <v>5981</v>
      </c>
    </row>
    <row r="1150" spans="9:11" x14ac:dyDescent="0.3">
      <c r="I1150" t="s">
        <v>7172</v>
      </c>
      <c r="J1150" t="s">
        <v>11031</v>
      </c>
      <c r="K1150" t="s">
        <v>6030</v>
      </c>
    </row>
    <row r="1151" spans="9:11" x14ac:dyDescent="0.3">
      <c r="I1151" t="s">
        <v>7173</v>
      </c>
      <c r="J1151" t="s">
        <v>11032</v>
      </c>
      <c r="K1151" t="s">
        <v>6006</v>
      </c>
    </row>
    <row r="1152" spans="9:11" x14ac:dyDescent="0.3">
      <c r="I1152" t="s">
        <v>7174</v>
      </c>
      <c r="J1152" t="s">
        <v>11033</v>
      </c>
      <c r="K1152" t="s">
        <v>5985</v>
      </c>
    </row>
    <row r="1153" spans="9:11" x14ac:dyDescent="0.3">
      <c r="I1153" t="s">
        <v>7175</v>
      </c>
      <c r="J1153" t="s">
        <v>11034</v>
      </c>
      <c r="K1153" t="s">
        <v>6013</v>
      </c>
    </row>
    <row r="1154" spans="9:11" x14ac:dyDescent="0.3">
      <c r="I1154" t="s">
        <v>7176</v>
      </c>
      <c r="J1154" t="s">
        <v>11035</v>
      </c>
      <c r="K1154" t="s">
        <v>5996</v>
      </c>
    </row>
    <row r="1155" spans="9:11" x14ac:dyDescent="0.3">
      <c r="I1155" t="s">
        <v>7177</v>
      </c>
      <c r="J1155" t="s">
        <v>11036</v>
      </c>
      <c r="K1155" t="s">
        <v>6031</v>
      </c>
    </row>
    <row r="1156" spans="9:11" x14ac:dyDescent="0.3">
      <c r="I1156" t="s">
        <v>7178</v>
      </c>
      <c r="J1156" t="s">
        <v>11037</v>
      </c>
      <c r="K1156" t="s">
        <v>5979</v>
      </c>
    </row>
    <row r="1157" spans="9:11" x14ac:dyDescent="0.3">
      <c r="I1157" t="s">
        <v>7179</v>
      </c>
      <c r="J1157" t="s">
        <v>11038</v>
      </c>
      <c r="K1157" t="s">
        <v>5997</v>
      </c>
    </row>
    <row r="1158" spans="9:11" x14ac:dyDescent="0.3">
      <c r="I1158" t="s">
        <v>7180</v>
      </c>
      <c r="J1158" t="s">
        <v>11039</v>
      </c>
      <c r="K1158" t="s">
        <v>6004</v>
      </c>
    </row>
    <row r="1159" spans="9:11" x14ac:dyDescent="0.3">
      <c r="I1159" t="s">
        <v>7181</v>
      </c>
      <c r="J1159" t="s">
        <v>11040</v>
      </c>
      <c r="K1159" t="s">
        <v>6036</v>
      </c>
    </row>
    <row r="1160" spans="9:11" x14ac:dyDescent="0.3">
      <c r="I1160" t="s">
        <v>7182</v>
      </c>
      <c r="J1160" t="s">
        <v>11041</v>
      </c>
      <c r="K1160" t="s">
        <v>6026</v>
      </c>
    </row>
    <row r="1161" spans="9:11" x14ac:dyDescent="0.3">
      <c r="I1161" t="s">
        <v>7183</v>
      </c>
      <c r="J1161" t="s">
        <v>11042</v>
      </c>
      <c r="K1161" t="s">
        <v>6026</v>
      </c>
    </row>
    <row r="1162" spans="9:11" x14ac:dyDescent="0.3">
      <c r="I1162" t="s">
        <v>7184</v>
      </c>
      <c r="J1162" t="s">
        <v>11043</v>
      </c>
      <c r="K1162" t="s">
        <v>5993</v>
      </c>
    </row>
    <row r="1163" spans="9:11" x14ac:dyDescent="0.3">
      <c r="I1163" t="s">
        <v>7185</v>
      </c>
      <c r="J1163" t="s">
        <v>11044</v>
      </c>
      <c r="K1163" t="s">
        <v>5994</v>
      </c>
    </row>
    <row r="1164" spans="9:11" x14ac:dyDescent="0.3">
      <c r="I1164" t="s">
        <v>7186</v>
      </c>
      <c r="J1164" t="s">
        <v>11045</v>
      </c>
      <c r="K1164" t="s">
        <v>5998</v>
      </c>
    </row>
    <row r="1165" spans="9:11" x14ac:dyDescent="0.3">
      <c r="I1165" t="s">
        <v>7187</v>
      </c>
      <c r="J1165" t="s">
        <v>11046</v>
      </c>
      <c r="K1165" t="s">
        <v>5982</v>
      </c>
    </row>
    <row r="1166" spans="9:11" x14ac:dyDescent="0.3">
      <c r="I1166" t="s">
        <v>7188</v>
      </c>
      <c r="J1166" t="s">
        <v>11047</v>
      </c>
      <c r="K1166" t="s">
        <v>6016</v>
      </c>
    </row>
    <row r="1167" spans="9:11" x14ac:dyDescent="0.3">
      <c r="I1167" t="s">
        <v>7189</v>
      </c>
      <c r="J1167" t="s">
        <v>11048</v>
      </c>
      <c r="K1167" t="s">
        <v>5985</v>
      </c>
    </row>
    <row r="1168" spans="9:11" x14ac:dyDescent="0.3">
      <c r="I1168" t="s">
        <v>7190</v>
      </c>
      <c r="J1168" t="s">
        <v>11049</v>
      </c>
      <c r="K1168" t="s">
        <v>6020</v>
      </c>
    </row>
    <row r="1169" spans="9:11" x14ac:dyDescent="0.3">
      <c r="I1169" t="s">
        <v>7191</v>
      </c>
      <c r="J1169" t="s">
        <v>11050</v>
      </c>
      <c r="K1169" t="s">
        <v>5984</v>
      </c>
    </row>
    <row r="1170" spans="9:11" x14ac:dyDescent="0.3">
      <c r="I1170" t="s">
        <v>7192</v>
      </c>
      <c r="J1170" t="s">
        <v>11051</v>
      </c>
      <c r="K1170" t="s">
        <v>4136</v>
      </c>
    </row>
    <row r="1171" spans="9:11" x14ac:dyDescent="0.3">
      <c r="I1171" t="s">
        <v>7193</v>
      </c>
      <c r="J1171" t="s">
        <v>11052</v>
      </c>
      <c r="K1171" t="s">
        <v>5990</v>
      </c>
    </row>
    <row r="1172" spans="9:11" x14ac:dyDescent="0.3">
      <c r="I1172" t="s">
        <v>7194</v>
      </c>
      <c r="J1172" t="s">
        <v>11053</v>
      </c>
      <c r="K1172" t="s">
        <v>5980</v>
      </c>
    </row>
    <row r="1173" spans="9:11" x14ac:dyDescent="0.3">
      <c r="I1173" t="s">
        <v>7195</v>
      </c>
      <c r="J1173" t="s">
        <v>11054</v>
      </c>
      <c r="K1173" t="s">
        <v>6034</v>
      </c>
    </row>
    <row r="1174" spans="9:11" x14ac:dyDescent="0.3">
      <c r="I1174" t="s">
        <v>7196</v>
      </c>
      <c r="J1174" t="s">
        <v>11055</v>
      </c>
      <c r="K1174" t="s">
        <v>6002</v>
      </c>
    </row>
    <row r="1175" spans="9:11" x14ac:dyDescent="0.3">
      <c r="I1175" t="s">
        <v>7197</v>
      </c>
      <c r="J1175" t="s">
        <v>11056</v>
      </c>
      <c r="K1175" t="s">
        <v>5982</v>
      </c>
    </row>
    <row r="1176" spans="9:11" x14ac:dyDescent="0.3">
      <c r="I1176" t="s">
        <v>7198</v>
      </c>
      <c r="J1176" t="s">
        <v>11057</v>
      </c>
      <c r="K1176" t="s">
        <v>5998</v>
      </c>
    </row>
    <row r="1177" spans="9:11" x14ac:dyDescent="0.3">
      <c r="I1177" t="s">
        <v>7199</v>
      </c>
      <c r="J1177" t="s">
        <v>11058</v>
      </c>
      <c r="K1177" t="s">
        <v>6016</v>
      </c>
    </row>
    <row r="1178" spans="9:11" x14ac:dyDescent="0.3">
      <c r="I1178" t="s">
        <v>7200</v>
      </c>
      <c r="J1178" t="s">
        <v>11059</v>
      </c>
      <c r="K1178" t="s">
        <v>4136</v>
      </c>
    </row>
    <row r="1179" spans="9:11" x14ac:dyDescent="0.3">
      <c r="I1179" t="s">
        <v>7201</v>
      </c>
      <c r="J1179" t="s">
        <v>11060</v>
      </c>
      <c r="K1179" t="s">
        <v>6015</v>
      </c>
    </row>
    <row r="1180" spans="9:11" x14ac:dyDescent="0.3">
      <c r="I1180" t="s">
        <v>7202</v>
      </c>
      <c r="J1180" t="s">
        <v>11061</v>
      </c>
      <c r="K1180" t="s">
        <v>5994</v>
      </c>
    </row>
    <row r="1181" spans="9:11" x14ac:dyDescent="0.3">
      <c r="I1181" t="s">
        <v>7203</v>
      </c>
      <c r="J1181" t="s">
        <v>11062</v>
      </c>
      <c r="K1181" t="s">
        <v>5986</v>
      </c>
    </row>
    <row r="1182" spans="9:11" x14ac:dyDescent="0.3">
      <c r="I1182" t="s">
        <v>7204</v>
      </c>
      <c r="J1182" t="s">
        <v>11063</v>
      </c>
      <c r="K1182" t="s">
        <v>5991</v>
      </c>
    </row>
    <row r="1183" spans="9:11" x14ac:dyDescent="0.3">
      <c r="I1183" t="s">
        <v>7205</v>
      </c>
      <c r="J1183" t="s">
        <v>11064</v>
      </c>
      <c r="K1183" t="s">
        <v>5981</v>
      </c>
    </row>
    <row r="1184" spans="9:11" x14ac:dyDescent="0.3">
      <c r="I1184" t="s">
        <v>7206</v>
      </c>
      <c r="J1184" t="s">
        <v>11065</v>
      </c>
      <c r="K1184" t="s">
        <v>4136</v>
      </c>
    </row>
    <row r="1185" spans="9:11" x14ac:dyDescent="0.3">
      <c r="I1185" t="s">
        <v>7207</v>
      </c>
      <c r="J1185" t="s">
        <v>11066</v>
      </c>
      <c r="K1185" t="s">
        <v>6027</v>
      </c>
    </row>
    <row r="1186" spans="9:11" x14ac:dyDescent="0.3">
      <c r="I1186" t="s">
        <v>7208</v>
      </c>
      <c r="J1186" t="s">
        <v>11067</v>
      </c>
      <c r="K1186" t="s">
        <v>5988</v>
      </c>
    </row>
    <row r="1187" spans="9:11" x14ac:dyDescent="0.3">
      <c r="I1187" t="s">
        <v>7209</v>
      </c>
      <c r="J1187" t="s">
        <v>11068</v>
      </c>
      <c r="K1187" t="s">
        <v>6012</v>
      </c>
    </row>
    <row r="1188" spans="9:11" x14ac:dyDescent="0.3">
      <c r="I1188" t="s">
        <v>7210</v>
      </c>
      <c r="J1188" t="s">
        <v>11069</v>
      </c>
      <c r="K1188" t="s">
        <v>6011</v>
      </c>
    </row>
    <row r="1189" spans="9:11" x14ac:dyDescent="0.3">
      <c r="I1189" t="s">
        <v>7211</v>
      </c>
      <c r="J1189" t="s">
        <v>11070</v>
      </c>
      <c r="K1189" t="s">
        <v>5992</v>
      </c>
    </row>
    <row r="1190" spans="9:11" x14ac:dyDescent="0.3">
      <c r="I1190" t="s">
        <v>7212</v>
      </c>
      <c r="J1190" t="s">
        <v>11071</v>
      </c>
      <c r="K1190" t="s">
        <v>5979</v>
      </c>
    </row>
    <row r="1191" spans="9:11" x14ac:dyDescent="0.3">
      <c r="I1191" t="s">
        <v>7213</v>
      </c>
      <c r="J1191" t="s">
        <v>11072</v>
      </c>
      <c r="K1191" t="s">
        <v>5980</v>
      </c>
    </row>
    <row r="1192" spans="9:11" x14ac:dyDescent="0.3">
      <c r="I1192" t="s">
        <v>7214</v>
      </c>
      <c r="J1192" t="s">
        <v>11073</v>
      </c>
      <c r="K1192" t="s">
        <v>6028</v>
      </c>
    </row>
    <row r="1193" spans="9:11" x14ac:dyDescent="0.3">
      <c r="I1193" t="s">
        <v>7215</v>
      </c>
      <c r="J1193" t="s">
        <v>11074</v>
      </c>
      <c r="K1193" t="s">
        <v>6019</v>
      </c>
    </row>
    <row r="1194" spans="9:11" x14ac:dyDescent="0.3">
      <c r="I1194" t="s">
        <v>7216</v>
      </c>
      <c r="J1194" t="s">
        <v>11075</v>
      </c>
      <c r="K1194" t="s">
        <v>6020</v>
      </c>
    </row>
    <row r="1195" spans="9:11" x14ac:dyDescent="0.3">
      <c r="I1195" t="s">
        <v>7217</v>
      </c>
      <c r="J1195" t="s">
        <v>11076</v>
      </c>
      <c r="K1195" t="s">
        <v>5986</v>
      </c>
    </row>
    <row r="1196" spans="9:11" x14ac:dyDescent="0.3">
      <c r="I1196" t="s">
        <v>7218</v>
      </c>
      <c r="J1196" t="s">
        <v>11077</v>
      </c>
      <c r="K1196" t="s">
        <v>5986</v>
      </c>
    </row>
    <row r="1197" spans="9:11" x14ac:dyDescent="0.3">
      <c r="I1197" t="s">
        <v>7219</v>
      </c>
      <c r="J1197" t="s">
        <v>11078</v>
      </c>
      <c r="K1197" t="s">
        <v>5986</v>
      </c>
    </row>
    <row r="1198" spans="9:11" x14ac:dyDescent="0.3">
      <c r="I1198" t="s">
        <v>7220</v>
      </c>
      <c r="J1198" t="s">
        <v>11079</v>
      </c>
      <c r="K1198" t="s">
        <v>6002</v>
      </c>
    </row>
    <row r="1199" spans="9:11" x14ac:dyDescent="0.3">
      <c r="I1199" t="s">
        <v>7221</v>
      </c>
      <c r="J1199" t="s">
        <v>11080</v>
      </c>
      <c r="K1199" t="s">
        <v>5985</v>
      </c>
    </row>
    <row r="1200" spans="9:11" x14ac:dyDescent="0.3">
      <c r="I1200" t="s">
        <v>7222</v>
      </c>
      <c r="J1200" t="s">
        <v>11081</v>
      </c>
      <c r="K1200" t="s">
        <v>6011</v>
      </c>
    </row>
    <row r="1201" spans="9:11" x14ac:dyDescent="0.3">
      <c r="I1201" t="s">
        <v>7223</v>
      </c>
      <c r="J1201" t="s">
        <v>11082</v>
      </c>
      <c r="K1201" t="s">
        <v>5986</v>
      </c>
    </row>
    <row r="1202" spans="9:11" x14ac:dyDescent="0.3">
      <c r="I1202" t="s">
        <v>7224</v>
      </c>
      <c r="J1202" t="s">
        <v>11083</v>
      </c>
      <c r="K1202" t="s">
        <v>5987</v>
      </c>
    </row>
    <row r="1203" spans="9:11" x14ac:dyDescent="0.3">
      <c r="I1203" t="s">
        <v>7225</v>
      </c>
      <c r="J1203" t="s">
        <v>11084</v>
      </c>
      <c r="K1203" t="s">
        <v>4136</v>
      </c>
    </row>
    <row r="1204" spans="9:11" x14ac:dyDescent="0.3">
      <c r="I1204" t="s">
        <v>7226</v>
      </c>
      <c r="J1204" t="s">
        <v>11085</v>
      </c>
      <c r="K1204" t="s">
        <v>6005</v>
      </c>
    </row>
    <row r="1205" spans="9:11" x14ac:dyDescent="0.3">
      <c r="I1205" t="s">
        <v>7227</v>
      </c>
      <c r="J1205" t="s">
        <v>11086</v>
      </c>
      <c r="K1205" t="s">
        <v>6035</v>
      </c>
    </row>
    <row r="1206" spans="9:11" x14ac:dyDescent="0.3">
      <c r="I1206" t="s">
        <v>7228</v>
      </c>
      <c r="J1206" t="s">
        <v>11087</v>
      </c>
      <c r="K1206" t="s">
        <v>5990</v>
      </c>
    </row>
    <row r="1207" spans="9:11" x14ac:dyDescent="0.3">
      <c r="I1207" t="s">
        <v>7229</v>
      </c>
      <c r="J1207" t="s">
        <v>11088</v>
      </c>
      <c r="K1207" t="s">
        <v>6016</v>
      </c>
    </row>
    <row r="1208" spans="9:11" x14ac:dyDescent="0.3">
      <c r="I1208" t="s">
        <v>7230</v>
      </c>
      <c r="J1208" t="s">
        <v>11089</v>
      </c>
      <c r="K1208" t="s">
        <v>5984</v>
      </c>
    </row>
    <row r="1209" spans="9:11" x14ac:dyDescent="0.3">
      <c r="I1209" t="s">
        <v>7231</v>
      </c>
      <c r="J1209" t="s">
        <v>11090</v>
      </c>
      <c r="K1209" t="s">
        <v>5991</v>
      </c>
    </row>
    <row r="1210" spans="9:11" x14ac:dyDescent="0.3">
      <c r="I1210" t="s">
        <v>7232</v>
      </c>
      <c r="J1210" t="s">
        <v>11091</v>
      </c>
      <c r="K1210" t="s">
        <v>6016</v>
      </c>
    </row>
    <row r="1211" spans="9:11" x14ac:dyDescent="0.3">
      <c r="I1211" t="s">
        <v>7233</v>
      </c>
      <c r="J1211" t="s">
        <v>11092</v>
      </c>
      <c r="K1211" t="s">
        <v>6012</v>
      </c>
    </row>
    <row r="1212" spans="9:11" x14ac:dyDescent="0.3">
      <c r="I1212" t="s">
        <v>7234</v>
      </c>
      <c r="J1212" t="s">
        <v>11093</v>
      </c>
      <c r="K1212" t="s">
        <v>5995</v>
      </c>
    </row>
    <row r="1213" spans="9:11" x14ac:dyDescent="0.3">
      <c r="I1213" t="s">
        <v>7235</v>
      </c>
      <c r="J1213" t="s">
        <v>11094</v>
      </c>
      <c r="K1213" t="s">
        <v>6002</v>
      </c>
    </row>
    <row r="1214" spans="9:11" x14ac:dyDescent="0.3">
      <c r="I1214" t="s">
        <v>7236</v>
      </c>
      <c r="J1214" t="s">
        <v>11095</v>
      </c>
      <c r="K1214" t="s">
        <v>5993</v>
      </c>
    </row>
    <row r="1215" spans="9:11" x14ac:dyDescent="0.3">
      <c r="I1215" t="s">
        <v>7237</v>
      </c>
      <c r="J1215" t="s">
        <v>11096</v>
      </c>
      <c r="K1215" t="s">
        <v>6028</v>
      </c>
    </row>
    <row r="1216" spans="9:11" x14ac:dyDescent="0.3">
      <c r="I1216" t="s">
        <v>7238</v>
      </c>
      <c r="J1216" t="s">
        <v>11097</v>
      </c>
      <c r="K1216" t="s">
        <v>6001</v>
      </c>
    </row>
    <row r="1217" spans="9:11" x14ac:dyDescent="0.3">
      <c r="I1217" t="s">
        <v>7239</v>
      </c>
      <c r="J1217" t="s">
        <v>11098</v>
      </c>
      <c r="K1217" t="s">
        <v>6007</v>
      </c>
    </row>
    <row r="1218" spans="9:11" x14ac:dyDescent="0.3">
      <c r="I1218" t="s">
        <v>7240</v>
      </c>
      <c r="J1218" t="s">
        <v>11099</v>
      </c>
      <c r="K1218" t="s">
        <v>6013</v>
      </c>
    </row>
    <row r="1219" spans="9:11" x14ac:dyDescent="0.3">
      <c r="I1219" t="s">
        <v>7241</v>
      </c>
      <c r="J1219" t="s">
        <v>11100</v>
      </c>
      <c r="K1219" t="s">
        <v>6034</v>
      </c>
    </row>
    <row r="1220" spans="9:11" x14ac:dyDescent="0.3">
      <c r="I1220" t="s">
        <v>44</v>
      </c>
      <c r="J1220" t="s">
        <v>11101</v>
      </c>
      <c r="K1220" t="s">
        <v>6034</v>
      </c>
    </row>
    <row r="1221" spans="9:11" x14ac:dyDescent="0.3">
      <c r="I1221" t="s">
        <v>7242</v>
      </c>
      <c r="J1221" t="s">
        <v>11102</v>
      </c>
      <c r="K1221" t="s">
        <v>5981</v>
      </c>
    </row>
    <row r="1222" spans="9:11" x14ac:dyDescent="0.3">
      <c r="I1222" t="s">
        <v>7243</v>
      </c>
      <c r="J1222" t="s">
        <v>11103</v>
      </c>
      <c r="K1222" t="s">
        <v>5998</v>
      </c>
    </row>
    <row r="1223" spans="9:11" x14ac:dyDescent="0.3">
      <c r="I1223" t="s">
        <v>7244</v>
      </c>
      <c r="J1223" t="s">
        <v>11104</v>
      </c>
      <c r="K1223" t="s">
        <v>6021</v>
      </c>
    </row>
    <row r="1224" spans="9:11" x14ac:dyDescent="0.3">
      <c r="I1224" t="s">
        <v>7245</v>
      </c>
      <c r="J1224" t="s">
        <v>11105</v>
      </c>
      <c r="K1224" t="s">
        <v>6031</v>
      </c>
    </row>
    <row r="1225" spans="9:11" x14ac:dyDescent="0.3">
      <c r="I1225" t="s">
        <v>7246</v>
      </c>
      <c r="J1225" t="s">
        <v>11106</v>
      </c>
      <c r="K1225" t="s">
        <v>6000</v>
      </c>
    </row>
    <row r="1226" spans="9:11" x14ac:dyDescent="0.3">
      <c r="I1226" t="s">
        <v>7247</v>
      </c>
      <c r="J1226" t="s">
        <v>11107</v>
      </c>
      <c r="K1226" t="s">
        <v>6028</v>
      </c>
    </row>
    <row r="1227" spans="9:11" x14ac:dyDescent="0.3">
      <c r="I1227" t="s">
        <v>7248</v>
      </c>
      <c r="J1227" t="s">
        <v>11108</v>
      </c>
      <c r="K1227" t="s">
        <v>6023</v>
      </c>
    </row>
    <row r="1228" spans="9:11" x14ac:dyDescent="0.3">
      <c r="I1228" t="s">
        <v>7249</v>
      </c>
      <c r="J1228" t="s">
        <v>11109</v>
      </c>
      <c r="K1228" t="s">
        <v>5986</v>
      </c>
    </row>
    <row r="1229" spans="9:11" x14ac:dyDescent="0.3">
      <c r="I1229" t="s">
        <v>7250</v>
      </c>
      <c r="J1229" t="s">
        <v>11110</v>
      </c>
      <c r="K1229" t="s">
        <v>6006</v>
      </c>
    </row>
    <row r="1230" spans="9:11" x14ac:dyDescent="0.3">
      <c r="I1230" t="s">
        <v>7251</v>
      </c>
      <c r="J1230" t="s">
        <v>11111</v>
      </c>
      <c r="K1230" t="s">
        <v>6017</v>
      </c>
    </row>
    <row r="1231" spans="9:11" x14ac:dyDescent="0.3">
      <c r="I1231" t="s">
        <v>7252</v>
      </c>
      <c r="J1231" t="s">
        <v>11112</v>
      </c>
      <c r="K1231" t="s">
        <v>6016</v>
      </c>
    </row>
    <row r="1232" spans="9:11" x14ac:dyDescent="0.3">
      <c r="I1232" t="s">
        <v>7253</v>
      </c>
      <c r="J1232" t="s">
        <v>11113</v>
      </c>
      <c r="K1232" t="s">
        <v>6015</v>
      </c>
    </row>
    <row r="1233" spans="9:11" x14ac:dyDescent="0.3">
      <c r="I1233" t="s">
        <v>7254</v>
      </c>
      <c r="J1233" t="s">
        <v>11114</v>
      </c>
      <c r="K1233" t="s">
        <v>5997</v>
      </c>
    </row>
    <row r="1234" spans="9:11" x14ac:dyDescent="0.3">
      <c r="I1234" t="s">
        <v>7255</v>
      </c>
      <c r="J1234" t="s">
        <v>11115</v>
      </c>
      <c r="K1234" t="s">
        <v>5997</v>
      </c>
    </row>
    <row r="1235" spans="9:11" x14ac:dyDescent="0.3">
      <c r="I1235" t="s">
        <v>7256</v>
      </c>
      <c r="J1235" t="s">
        <v>11116</v>
      </c>
      <c r="K1235" t="s">
        <v>6035</v>
      </c>
    </row>
    <row r="1236" spans="9:11" x14ac:dyDescent="0.3">
      <c r="I1236" t="s">
        <v>7257</v>
      </c>
      <c r="J1236" t="s">
        <v>11117</v>
      </c>
      <c r="K1236" t="s">
        <v>6025</v>
      </c>
    </row>
    <row r="1237" spans="9:11" x14ac:dyDescent="0.3">
      <c r="I1237" t="s">
        <v>7258</v>
      </c>
      <c r="J1237" t="s">
        <v>11118</v>
      </c>
      <c r="K1237" t="s">
        <v>5992</v>
      </c>
    </row>
    <row r="1238" spans="9:11" x14ac:dyDescent="0.3">
      <c r="I1238" t="s">
        <v>7259</v>
      </c>
      <c r="J1238" t="s">
        <v>11119</v>
      </c>
      <c r="K1238" t="s">
        <v>6027</v>
      </c>
    </row>
    <row r="1239" spans="9:11" x14ac:dyDescent="0.3">
      <c r="I1239" t="s">
        <v>7260</v>
      </c>
      <c r="J1239" t="s">
        <v>11120</v>
      </c>
      <c r="K1239" t="s">
        <v>5975</v>
      </c>
    </row>
    <row r="1240" spans="9:11" x14ac:dyDescent="0.3">
      <c r="I1240" t="s">
        <v>7261</v>
      </c>
      <c r="J1240" t="s">
        <v>11121</v>
      </c>
      <c r="K1240" t="s">
        <v>6031</v>
      </c>
    </row>
    <row r="1241" spans="9:11" x14ac:dyDescent="0.3">
      <c r="I1241" t="s">
        <v>7262</v>
      </c>
      <c r="J1241" t="s">
        <v>11122</v>
      </c>
      <c r="K1241" t="s">
        <v>5991</v>
      </c>
    </row>
    <row r="1242" spans="9:11" x14ac:dyDescent="0.3">
      <c r="I1242" t="s">
        <v>7263</v>
      </c>
      <c r="J1242" t="s">
        <v>11123</v>
      </c>
      <c r="K1242" t="s">
        <v>6010</v>
      </c>
    </row>
    <row r="1243" spans="9:11" x14ac:dyDescent="0.3">
      <c r="I1243" t="s">
        <v>7264</v>
      </c>
      <c r="J1243" t="s">
        <v>11124</v>
      </c>
      <c r="K1243" t="s">
        <v>5999</v>
      </c>
    </row>
    <row r="1244" spans="9:11" x14ac:dyDescent="0.3">
      <c r="I1244" t="s">
        <v>7265</v>
      </c>
      <c r="J1244" t="s">
        <v>11125</v>
      </c>
      <c r="K1244" t="s">
        <v>6002</v>
      </c>
    </row>
    <row r="1245" spans="9:11" x14ac:dyDescent="0.3">
      <c r="I1245" t="s">
        <v>7266</v>
      </c>
      <c r="J1245" t="s">
        <v>11126</v>
      </c>
      <c r="K1245" t="s">
        <v>5997</v>
      </c>
    </row>
    <row r="1246" spans="9:11" x14ac:dyDescent="0.3">
      <c r="I1246" t="s">
        <v>7267</v>
      </c>
      <c r="J1246" t="s">
        <v>11127</v>
      </c>
      <c r="K1246" t="s">
        <v>5989</v>
      </c>
    </row>
    <row r="1247" spans="9:11" x14ac:dyDescent="0.3">
      <c r="I1247" t="s">
        <v>5515</v>
      </c>
      <c r="J1247" t="s">
        <v>11128</v>
      </c>
      <c r="K1247" t="s">
        <v>6036</v>
      </c>
    </row>
    <row r="1248" spans="9:11" x14ac:dyDescent="0.3">
      <c r="I1248" t="s">
        <v>7268</v>
      </c>
      <c r="J1248" t="s">
        <v>11129</v>
      </c>
      <c r="K1248" t="s">
        <v>5976</v>
      </c>
    </row>
    <row r="1249" spans="9:11" x14ac:dyDescent="0.3">
      <c r="I1249" t="s">
        <v>7269</v>
      </c>
      <c r="J1249" t="s">
        <v>11130</v>
      </c>
      <c r="K1249" t="s">
        <v>6004</v>
      </c>
    </row>
    <row r="1250" spans="9:11" x14ac:dyDescent="0.3">
      <c r="I1250" t="s">
        <v>7270</v>
      </c>
      <c r="J1250" t="s">
        <v>11131</v>
      </c>
      <c r="K1250" t="s">
        <v>5987</v>
      </c>
    </row>
    <row r="1251" spans="9:11" x14ac:dyDescent="0.3">
      <c r="I1251" t="s">
        <v>7271</v>
      </c>
      <c r="J1251" t="s">
        <v>11132</v>
      </c>
      <c r="K1251" t="s">
        <v>6008</v>
      </c>
    </row>
    <row r="1252" spans="9:11" x14ac:dyDescent="0.3">
      <c r="I1252" t="s">
        <v>7272</v>
      </c>
      <c r="J1252" t="s">
        <v>11133</v>
      </c>
      <c r="K1252" t="s">
        <v>5995</v>
      </c>
    </row>
    <row r="1253" spans="9:11" x14ac:dyDescent="0.3">
      <c r="I1253" t="s">
        <v>7273</v>
      </c>
      <c r="J1253" t="s">
        <v>11134</v>
      </c>
      <c r="K1253" t="s">
        <v>5994</v>
      </c>
    </row>
    <row r="1254" spans="9:11" x14ac:dyDescent="0.3">
      <c r="I1254" t="s">
        <v>7274</v>
      </c>
      <c r="J1254" t="s">
        <v>11135</v>
      </c>
      <c r="K1254" t="s">
        <v>6009</v>
      </c>
    </row>
    <row r="1255" spans="9:11" x14ac:dyDescent="0.3">
      <c r="I1255" t="s">
        <v>7275</v>
      </c>
      <c r="J1255" t="s">
        <v>11136</v>
      </c>
      <c r="K1255" t="s">
        <v>6008</v>
      </c>
    </row>
    <row r="1256" spans="9:11" x14ac:dyDescent="0.3">
      <c r="I1256" t="s">
        <v>7276</v>
      </c>
      <c r="J1256" t="s">
        <v>11137</v>
      </c>
      <c r="K1256" t="s">
        <v>6027</v>
      </c>
    </row>
    <row r="1257" spans="9:11" x14ac:dyDescent="0.3">
      <c r="I1257" t="s">
        <v>7277</v>
      </c>
      <c r="J1257" t="s">
        <v>11138</v>
      </c>
      <c r="K1257" t="s">
        <v>6018</v>
      </c>
    </row>
    <row r="1258" spans="9:11" x14ac:dyDescent="0.3">
      <c r="I1258" t="s">
        <v>7278</v>
      </c>
      <c r="J1258" t="s">
        <v>11139</v>
      </c>
      <c r="K1258" t="s">
        <v>5999</v>
      </c>
    </row>
    <row r="1259" spans="9:11" x14ac:dyDescent="0.3">
      <c r="I1259" t="s">
        <v>7279</v>
      </c>
      <c r="J1259" t="s">
        <v>11140</v>
      </c>
      <c r="K1259" t="s">
        <v>5982</v>
      </c>
    </row>
    <row r="1260" spans="9:11" x14ac:dyDescent="0.3">
      <c r="I1260" t="s">
        <v>7280</v>
      </c>
      <c r="J1260" t="s">
        <v>11141</v>
      </c>
      <c r="K1260" t="s">
        <v>6002</v>
      </c>
    </row>
    <row r="1261" spans="9:11" x14ac:dyDescent="0.3">
      <c r="I1261" t="s">
        <v>7281</v>
      </c>
      <c r="J1261" t="s">
        <v>11142</v>
      </c>
      <c r="K1261" t="s">
        <v>6026</v>
      </c>
    </row>
    <row r="1262" spans="9:11" x14ac:dyDescent="0.3">
      <c r="I1262" t="s">
        <v>7282</v>
      </c>
      <c r="J1262" t="s">
        <v>11143</v>
      </c>
      <c r="K1262" t="s">
        <v>6001</v>
      </c>
    </row>
    <row r="1263" spans="9:11" x14ac:dyDescent="0.3">
      <c r="I1263" t="s">
        <v>7283</v>
      </c>
      <c r="J1263" t="s">
        <v>11144</v>
      </c>
      <c r="K1263" t="s">
        <v>6036</v>
      </c>
    </row>
    <row r="1264" spans="9:11" x14ac:dyDescent="0.3">
      <c r="I1264" t="s">
        <v>7284</v>
      </c>
      <c r="J1264" t="s">
        <v>11145</v>
      </c>
      <c r="K1264" t="s">
        <v>6031</v>
      </c>
    </row>
    <row r="1265" spans="9:11" x14ac:dyDescent="0.3">
      <c r="I1265" t="s">
        <v>7285</v>
      </c>
      <c r="J1265" t="s">
        <v>11146</v>
      </c>
      <c r="K1265" t="s">
        <v>5988</v>
      </c>
    </row>
    <row r="1266" spans="9:11" x14ac:dyDescent="0.3">
      <c r="I1266" t="s">
        <v>7286</v>
      </c>
      <c r="J1266" t="s">
        <v>11147</v>
      </c>
      <c r="K1266" t="s">
        <v>5982</v>
      </c>
    </row>
    <row r="1267" spans="9:11" x14ac:dyDescent="0.3">
      <c r="I1267" t="s">
        <v>7287</v>
      </c>
      <c r="J1267" t="s">
        <v>11148</v>
      </c>
      <c r="K1267" t="s">
        <v>5976</v>
      </c>
    </row>
    <row r="1268" spans="9:11" x14ac:dyDescent="0.3">
      <c r="I1268" t="s">
        <v>3698</v>
      </c>
      <c r="J1268" t="s">
        <v>11149</v>
      </c>
      <c r="K1268" t="s">
        <v>5992</v>
      </c>
    </row>
    <row r="1269" spans="9:11" x14ac:dyDescent="0.3">
      <c r="I1269" t="s">
        <v>7288</v>
      </c>
      <c r="J1269" t="s">
        <v>11150</v>
      </c>
      <c r="K1269" t="s">
        <v>6012</v>
      </c>
    </row>
    <row r="1270" spans="9:11" x14ac:dyDescent="0.3">
      <c r="I1270" t="s">
        <v>7289</v>
      </c>
      <c r="J1270" t="s">
        <v>11151</v>
      </c>
      <c r="K1270" t="s">
        <v>6019</v>
      </c>
    </row>
    <row r="1271" spans="9:11" x14ac:dyDescent="0.3">
      <c r="I1271" t="s">
        <v>7290</v>
      </c>
      <c r="J1271" t="s">
        <v>11152</v>
      </c>
      <c r="K1271" t="s">
        <v>6015</v>
      </c>
    </row>
    <row r="1272" spans="9:11" x14ac:dyDescent="0.3">
      <c r="I1272" t="s">
        <v>7291</v>
      </c>
      <c r="J1272" t="s">
        <v>11153</v>
      </c>
      <c r="K1272" t="s">
        <v>5990</v>
      </c>
    </row>
    <row r="1273" spans="9:11" x14ac:dyDescent="0.3">
      <c r="I1273" t="s">
        <v>7292</v>
      </c>
      <c r="J1273" t="s">
        <v>11154</v>
      </c>
      <c r="K1273" t="s">
        <v>5979</v>
      </c>
    </row>
    <row r="1274" spans="9:11" x14ac:dyDescent="0.3">
      <c r="I1274" t="s">
        <v>7293</v>
      </c>
      <c r="J1274" t="s">
        <v>11155</v>
      </c>
      <c r="K1274" t="s">
        <v>5982</v>
      </c>
    </row>
    <row r="1275" spans="9:11" x14ac:dyDescent="0.3">
      <c r="I1275" t="s">
        <v>7294</v>
      </c>
      <c r="J1275" t="s">
        <v>11156</v>
      </c>
      <c r="K1275" t="s">
        <v>6016</v>
      </c>
    </row>
    <row r="1276" spans="9:11" x14ac:dyDescent="0.3">
      <c r="I1276" t="s">
        <v>7295</v>
      </c>
      <c r="J1276" t="s">
        <v>11157</v>
      </c>
      <c r="K1276" t="s">
        <v>5980</v>
      </c>
    </row>
    <row r="1277" spans="9:11" x14ac:dyDescent="0.3">
      <c r="I1277" t="s">
        <v>7296</v>
      </c>
      <c r="J1277" t="s">
        <v>11158</v>
      </c>
      <c r="K1277" t="s">
        <v>5999</v>
      </c>
    </row>
    <row r="1278" spans="9:11" x14ac:dyDescent="0.3">
      <c r="I1278" t="s">
        <v>7297</v>
      </c>
      <c r="J1278" t="s">
        <v>11159</v>
      </c>
      <c r="K1278" t="s">
        <v>6002</v>
      </c>
    </row>
    <row r="1279" spans="9:11" x14ac:dyDescent="0.3">
      <c r="I1279" t="s">
        <v>7298</v>
      </c>
      <c r="J1279" t="s">
        <v>11160</v>
      </c>
      <c r="K1279" t="s">
        <v>6032</v>
      </c>
    </row>
    <row r="1280" spans="9:11" x14ac:dyDescent="0.3">
      <c r="I1280" t="s">
        <v>7299</v>
      </c>
      <c r="J1280" t="s">
        <v>11161</v>
      </c>
      <c r="K1280" t="s">
        <v>6013</v>
      </c>
    </row>
    <row r="1281" spans="9:11" x14ac:dyDescent="0.3">
      <c r="I1281" t="s">
        <v>7300</v>
      </c>
      <c r="J1281" t="s">
        <v>11162</v>
      </c>
      <c r="K1281" t="s">
        <v>5976</v>
      </c>
    </row>
    <row r="1282" spans="9:11" x14ac:dyDescent="0.3">
      <c r="I1282" t="s">
        <v>7301</v>
      </c>
      <c r="J1282" t="s">
        <v>11163</v>
      </c>
      <c r="K1282" t="s">
        <v>6021</v>
      </c>
    </row>
    <row r="1283" spans="9:11" x14ac:dyDescent="0.3">
      <c r="I1283" t="s">
        <v>7302</v>
      </c>
      <c r="J1283" t="s">
        <v>11164</v>
      </c>
      <c r="K1283" t="s">
        <v>5996</v>
      </c>
    </row>
    <row r="1284" spans="9:11" x14ac:dyDescent="0.3">
      <c r="I1284" t="s">
        <v>7303</v>
      </c>
      <c r="J1284" t="s">
        <v>11165</v>
      </c>
      <c r="K1284" t="s">
        <v>5976</v>
      </c>
    </row>
    <row r="1285" spans="9:11" x14ac:dyDescent="0.3">
      <c r="I1285" t="s">
        <v>7304</v>
      </c>
      <c r="J1285" t="s">
        <v>11166</v>
      </c>
      <c r="K1285" t="s">
        <v>6032</v>
      </c>
    </row>
    <row r="1286" spans="9:11" x14ac:dyDescent="0.3">
      <c r="I1286" t="s">
        <v>7305</v>
      </c>
      <c r="J1286" t="s">
        <v>11167</v>
      </c>
      <c r="K1286" t="s">
        <v>5977</v>
      </c>
    </row>
    <row r="1287" spans="9:11" x14ac:dyDescent="0.3">
      <c r="I1287" t="s">
        <v>7306</v>
      </c>
      <c r="J1287" t="s">
        <v>11168</v>
      </c>
      <c r="K1287" t="s">
        <v>5982</v>
      </c>
    </row>
    <row r="1288" spans="9:11" x14ac:dyDescent="0.3">
      <c r="I1288" t="s">
        <v>7307</v>
      </c>
      <c r="J1288" t="s">
        <v>11169</v>
      </c>
      <c r="K1288" t="s">
        <v>6033</v>
      </c>
    </row>
    <row r="1289" spans="9:11" x14ac:dyDescent="0.3">
      <c r="I1289" t="s">
        <v>7308</v>
      </c>
      <c r="J1289" t="s">
        <v>11170</v>
      </c>
      <c r="K1289" t="s">
        <v>6029</v>
      </c>
    </row>
    <row r="1290" spans="9:11" x14ac:dyDescent="0.3">
      <c r="I1290" t="s">
        <v>7309</v>
      </c>
      <c r="J1290" t="s">
        <v>11171</v>
      </c>
      <c r="K1290" t="s">
        <v>5976</v>
      </c>
    </row>
    <row r="1291" spans="9:11" x14ac:dyDescent="0.3">
      <c r="I1291" t="s">
        <v>7310</v>
      </c>
      <c r="J1291" t="s">
        <v>11172</v>
      </c>
      <c r="K1291" t="s">
        <v>5986</v>
      </c>
    </row>
    <row r="1292" spans="9:11" x14ac:dyDescent="0.3">
      <c r="I1292" t="s">
        <v>7311</v>
      </c>
      <c r="J1292" t="s">
        <v>11173</v>
      </c>
      <c r="K1292" t="s">
        <v>6013</v>
      </c>
    </row>
    <row r="1293" spans="9:11" x14ac:dyDescent="0.3">
      <c r="I1293" t="s">
        <v>7312</v>
      </c>
      <c r="J1293" t="s">
        <v>11174</v>
      </c>
      <c r="K1293" t="s">
        <v>6010</v>
      </c>
    </row>
    <row r="1294" spans="9:11" x14ac:dyDescent="0.3">
      <c r="I1294" t="s">
        <v>7313</v>
      </c>
      <c r="J1294" t="s">
        <v>11175</v>
      </c>
      <c r="K1294" t="s">
        <v>5999</v>
      </c>
    </row>
    <row r="1295" spans="9:11" x14ac:dyDescent="0.3">
      <c r="I1295" t="s">
        <v>4467</v>
      </c>
      <c r="J1295" t="s">
        <v>11176</v>
      </c>
      <c r="K1295" t="s">
        <v>5975</v>
      </c>
    </row>
    <row r="1296" spans="9:11" x14ac:dyDescent="0.3">
      <c r="I1296" t="s">
        <v>7314</v>
      </c>
      <c r="J1296" t="s">
        <v>11177</v>
      </c>
      <c r="K1296" t="s">
        <v>5976</v>
      </c>
    </row>
    <row r="1297" spans="9:11" x14ac:dyDescent="0.3">
      <c r="I1297" t="s">
        <v>7315</v>
      </c>
      <c r="J1297" t="s">
        <v>11178</v>
      </c>
      <c r="K1297" t="s">
        <v>6027</v>
      </c>
    </row>
    <row r="1298" spans="9:11" x14ac:dyDescent="0.3">
      <c r="I1298" t="s">
        <v>3795</v>
      </c>
      <c r="J1298" t="s">
        <v>11179</v>
      </c>
      <c r="K1298" t="s">
        <v>6010</v>
      </c>
    </row>
    <row r="1299" spans="9:11" x14ac:dyDescent="0.3">
      <c r="I1299" t="s">
        <v>7316</v>
      </c>
      <c r="J1299" t="s">
        <v>11180</v>
      </c>
      <c r="K1299" t="s">
        <v>6029</v>
      </c>
    </row>
    <row r="1300" spans="9:11" x14ac:dyDescent="0.3">
      <c r="I1300" t="s">
        <v>7317</v>
      </c>
      <c r="J1300" t="s">
        <v>11181</v>
      </c>
      <c r="K1300" t="s">
        <v>5994</v>
      </c>
    </row>
    <row r="1301" spans="9:11" x14ac:dyDescent="0.3">
      <c r="I1301" t="s">
        <v>7318</v>
      </c>
      <c r="J1301" t="s">
        <v>11182</v>
      </c>
      <c r="K1301" t="s">
        <v>5984</v>
      </c>
    </row>
    <row r="1302" spans="9:11" x14ac:dyDescent="0.3">
      <c r="I1302" t="s">
        <v>7319</v>
      </c>
      <c r="J1302" t="s">
        <v>11183</v>
      </c>
      <c r="K1302" t="s">
        <v>5984</v>
      </c>
    </row>
    <row r="1303" spans="9:11" x14ac:dyDescent="0.3">
      <c r="I1303" t="s">
        <v>7320</v>
      </c>
      <c r="J1303" t="s">
        <v>11184</v>
      </c>
      <c r="K1303" t="s">
        <v>6008</v>
      </c>
    </row>
    <row r="1304" spans="9:11" x14ac:dyDescent="0.3">
      <c r="I1304" t="s">
        <v>7321</v>
      </c>
      <c r="J1304" t="s">
        <v>11185</v>
      </c>
      <c r="K1304" t="s">
        <v>6003</v>
      </c>
    </row>
    <row r="1305" spans="9:11" x14ac:dyDescent="0.3">
      <c r="I1305" t="s">
        <v>7322</v>
      </c>
      <c r="J1305" t="s">
        <v>11186</v>
      </c>
      <c r="K1305" t="s">
        <v>6031</v>
      </c>
    </row>
    <row r="1306" spans="9:11" x14ac:dyDescent="0.3">
      <c r="I1306" t="s">
        <v>7323</v>
      </c>
      <c r="J1306" t="s">
        <v>11187</v>
      </c>
      <c r="K1306" t="s">
        <v>6013</v>
      </c>
    </row>
    <row r="1307" spans="9:11" x14ac:dyDescent="0.3">
      <c r="I1307" t="s">
        <v>7324</v>
      </c>
      <c r="J1307" t="s">
        <v>11188</v>
      </c>
      <c r="K1307" t="s">
        <v>6010</v>
      </c>
    </row>
    <row r="1308" spans="9:11" x14ac:dyDescent="0.3">
      <c r="I1308" t="s">
        <v>7325</v>
      </c>
      <c r="J1308" t="s">
        <v>11189</v>
      </c>
      <c r="K1308" t="s">
        <v>6012</v>
      </c>
    </row>
    <row r="1309" spans="9:11" x14ac:dyDescent="0.3">
      <c r="I1309" t="s">
        <v>7326</v>
      </c>
      <c r="J1309" t="s">
        <v>11190</v>
      </c>
      <c r="K1309" t="s">
        <v>6007</v>
      </c>
    </row>
    <row r="1310" spans="9:11" x14ac:dyDescent="0.3">
      <c r="I1310" t="s">
        <v>7327</v>
      </c>
      <c r="J1310" t="s">
        <v>11191</v>
      </c>
      <c r="K1310" t="s">
        <v>6014</v>
      </c>
    </row>
    <row r="1311" spans="9:11" x14ac:dyDescent="0.3">
      <c r="I1311" t="s">
        <v>7328</v>
      </c>
      <c r="J1311" t="s">
        <v>11192</v>
      </c>
      <c r="K1311" t="s">
        <v>5980</v>
      </c>
    </row>
    <row r="1312" spans="9:11" x14ac:dyDescent="0.3">
      <c r="I1312" t="s">
        <v>7329</v>
      </c>
      <c r="J1312" t="s">
        <v>11193</v>
      </c>
      <c r="K1312" t="s">
        <v>5991</v>
      </c>
    </row>
    <row r="1313" spans="9:11" x14ac:dyDescent="0.3">
      <c r="I1313" t="s">
        <v>7330</v>
      </c>
      <c r="J1313" t="s">
        <v>11194</v>
      </c>
      <c r="K1313" t="s">
        <v>5982</v>
      </c>
    </row>
    <row r="1314" spans="9:11" x14ac:dyDescent="0.3">
      <c r="I1314" t="s">
        <v>7331</v>
      </c>
      <c r="J1314" t="s">
        <v>11195</v>
      </c>
      <c r="K1314" t="s">
        <v>6027</v>
      </c>
    </row>
    <row r="1315" spans="9:11" x14ac:dyDescent="0.3">
      <c r="I1315" t="s">
        <v>7332</v>
      </c>
      <c r="J1315" t="s">
        <v>11196</v>
      </c>
      <c r="K1315" t="s">
        <v>5980</v>
      </c>
    </row>
    <row r="1316" spans="9:11" x14ac:dyDescent="0.3">
      <c r="I1316" t="s">
        <v>7333</v>
      </c>
      <c r="J1316" t="s">
        <v>11197</v>
      </c>
      <c r="K1316" t="s">
        <v>5981</v>
      </c>
    </row>
    <row r="1317" spans="9:11" x14ac:dyDescent="0.3">
      <c r="I1317" t="s">
        <v>7334</v>
      </c>
      <c r="J1317" t="s">
        <v>11198</v>
      </c>
      <c r="K1317" t="s">
        <v>6001</v>
      </c>
    </row>
    <row r="1318" spans="9:11" x14ac:dyDescent="0.3">
      <c r="I1318" t="s">
        <v>7335</v>
      </c>
      <c r="J1318" t="s">
        <v>11199</v>
      </c>
      <c r="K1318" t="s">
        <v>5996</v>
      </c>
    </row>
    <row r="1319" spans="9:11" x14ac:dyDescent="0.3">
      <c r="I1319" t="s">
        <v>7336</v>
      </c>
      <c r="J1319" t="s">
        <v>11200</v>
      </c>
      <c r="K1319" t="s">
        <v>6026</v>
      </c>
    </row>
    <row r="1320" spans="9:11" x14ac:dyDescent="0.3">
      <c r="I1320" t="s">
        <v>7337</v>
      </c>
      <c r="J1320" t="s">
        <v>11201</v>
      </c>
      <c r="K1320" t="s">
        <v>6007</v>
      </c>
    </row>
    <row r="1321" spans="9:11" x14ac:dyDescent="0.3">
      <c r="I1321" t="s">
        <v>7338</v>
      </c>
      <c r="J1321" t="s">
        <v>11202</v>
      </c>
      <c r="K1321" t="s">
        <v>6003</v>
      </c>
    </row>
    <row r="1322" spans="9:11" x14ac:dyDescent="0.3">
      <c r="I1322" t="s">
        <v>7339</v>
      </c>
      <c r="J1322" t="s">
        <v>11203</v>
      </c>
      <c r="K1322" t="s">
        <v>5991</v>
      </c>
    </row>
    <row r="1323" spans="9:11" x14ac:dyDescent="0.3">
      <c r="I1323" t="s">
        <v>7340</v>
      </c>
      <c r="J1323" t="s">
        <v>11204</v>
      </c>
      <c r="K1323" t="s">
        <v>6012</v>
      </c>
    </row>
    <row r="1324" spans="9:11" x14ac:dyDescent="0.3">
      <c r="I1324" t="s">
        <v>7341</v>
      </c>
      <c r="J1324" t="s">
        <v>11205</v>
      </c>
      <c r="K1324" t="s">
        <v>6005</v>
      </c>
    </row>
    <row r="1325" spans="9:11" x14ac:dyDescent="0.3">
      <c r="I1325" t="s">
        <v>7342</v>
      </c>
      <c r="J1325" t="s">
        <v>11206</v>
      </c>
      <c r="K1325" t="s">
        <v>5988</v>
      </c>
    </row>
    <row r="1326" spans="9:11" x14ac:dyDescent="0.3">
      <c r="I1326" t="s">
        <v>7343</v>
      </c>
      <c r="J1326" t="s">
        <v>11207</v>
      </c>
      <c r="K1326" t="s">
        <v>5978</v>
      </c>
    </row>
    <row r="1327" spans="9:11" x14ac:dyDescent="0.3">
      <c r="I1327" t="s">
        <v>7344</v>
      </c>
      <c r="J1327" t="s">
        <v>11208</v>
      </c>
      <c r="K1327" t="s">
        <v>5977</v>
      </c>
    </row>
    <row r="1328" spans="9:11" x14ac:dyDescent="0.3">
      <c r="I1328" t="s">
        <v>7345</v>
      </c>
      <c r="J1328" t="s">
        <v>11209</v>
      </c>
      <c r="K1328" t="s">
        <v>6023</v>
      </c>
    </row>
    <row r="1329" spans="9:11" x14ac:dyDescent="0.3">
      <c r="I1329" t="s">
        <v>7346</v>
      </c>
      <c r="J1329" t="s">
        <v>11210</v>
      </c>
      <c r="K1329" t="s">
        <v>6005</v>
      </c>
    </row>
    <row r="1330" spans="9:11" x14ac:dyDescent="0.3">
      <c r="I1330" t="s">
        <v>7347</v>
      </c>
      <c r="J1330" t="s">
        <v>11211</v>
      </c>
      <c r="K1330" t="s">
        <v>6029</v>
      </c>
    </row>
    <row r="1331" spans="9:11" x14ac:dyDescent="0.3">
      <c r="I1331" t="s">
        <v>7348</v>
      </c>
      <c r="J1331" t="s">
        <v>11212</v>
      </c>
      <c r="K1331" t="s">
        <v>5993</v>
      </c>
    </row>
    <row r="1332" spans="9:11" x14ac:dyDescent="0.3">
      <c r="I1332" t="s">
        <v>7349</v>
      </c>
      <c r="J1332" t="s">
        <v>11213</v>
      </c>
      <c r="K1332" t="s">
        <v>6035</v>
      </c>
    </row>
    <row r="1333" spans="9:11" x14ac:dyDescent="0.3">
      <c r="I1333" t="s">
        <v>7350</v>
      </c>
      <c r="J1333" t="s">
        <v>11214</v>
      </c>
      <c r="K1333" t="s">
        <v>6030</v>
      </c>
    </row>
    <row r="1334" spans="9:11" x14ac:dyDescent="0.3">
      <c r="I1334" t="s">
        <v>7351</v>
      </c>
      <c r="J1334" t="s">
        <v>11215</v>
      </c>
      <c r="K1334" t="s">
        <v>6021</v>
      </c>
    </row>
    <row r="1335" spans="9:11" x14ac:dyDescent="0.3">
      <c r="I1335" t="s">
        <v>7352</v>
      </c>
      <c r="J1335" t="s">
        <v>11216</v>
      </c>
      <c r="K1335" t="s">
        <v>5997</v>
      </c>
    </row>
    <row r="1336" spans="9:11" x14ac:dyDescent="0.3">
      <c r="I1336" t="s">
        <v>7353</v>
      </c>
      <c r="J1336" t="s">
        <v>11217</v>
      </c>
      <c r="K1336" t="s">
        <v>6032</v>
      </c>
    </row>
    <row r="1337" spans="9:11" x14ac:dyDescent="0.3">
      <c r="I1337" t="s">
        <v>7354</v>
      </c>
      <c r="J1337" t="s">
        <v>11218</v>
      </c>
      <c r="K1337" t="s">
        <v>6016</v>
      </c>
    </row>
    <row r="1338" spans="9:11" x14ac:dyDescent="0.3">
      <c r="I1338" t="s">
        <v>7355</v>
      </c>
      <c r="J1338" t="s">
        <v>11219</v>
      </c>
      <c r="K1338" t="s">
        <v>5985</v>
      </c>
    </row>
    <row r="1339" spans="9:11" x14ac:dyDescent="0.3">
      <c r="I1339" t="s">
        <v>7356</v>
      </c>
      <c r="J1339" t="s">
        <v>11220</v>
      </c>
      <c r="K1339" t="s">
        <v>6031</v>
      </c>
    </row>
    <row r="1340" spans="9:11" x14ac:dyDescent="0.3">
      <c r="I1340" t="s">
        <v>7357</v>
      </c>
      <c r="J1340" t="s">
        <v>11221</v>
      </c>
      <c r="K1340" t="s">
        <v>4136</v>
      </c>
    </row>
    <row r="1341" spans="9:11" x14ac:dyDescent="0.3">
      <c r="I1341" t="s">
        <v>7358</v>
      </c>
      <c r="J1341" t="s">
        <v>11222</v>
      </c>
      <c r="K1341" t="s">
        <v>6025</v>
      </c>
    </row>
    <row r="1342" spans="9:11" x14ac:dyDescent="0.3">
      <c r="I1342" t="s">
        <v>5178</v>
      </c>
      <c r="J1342" t="s">
        <v>11223</v>
      </c>
      <c r="K1342" t="s">
        <v>6001</v>
      </c>
    </row>
    <row r="1343" spans="9:11" x14ac:dyDescent="0.3">
      <c r="I1343" t="s">
        <v>7359</v>
      </c>
      <c r="J1343" t="s">
        <v>11224</v>
      </c>
      <c r="K1343" t="s">
        <v>6010</v>
      </c>
    </row>
    <row r="1344" spans="9:11" x14ac:dyDescent="0.3">
      <c r="I1344" t="s">
        <v>7360</v>
      </c>
      <c r="J1344" t="s">
        <v>11225</v>
      </c>
      <c r="K1344" t="s">
        <v>5988</v>
      </c>
    </row>
    <row r="1345" spans="9:11" x14ac:dyDescent="0.3">
      <c r="I1345" t="s">
        <v>7361</v>
      </c>
      <c r="J1345" t="s">
        <v>11226</v>
      </c>
      <c r="K1345" t="s">
        <v>5998</v>
      </c>
    </row>
    <row r="1346" spans="9:11" x14ac:dyDescent="0.3">
      <c r="I1346" t="s">
        <v>7362</v>
      </c>
      <c r="J1346" t="s">
        <v>11227</v>
      </c>
      <c r="K1346" t="s">
        <v>6009</v>
      </c>
    </row>
    <row r="1347" spans="9:11" x14ac:dyDescent="0.3">
      <c r="I1347" t="s">
        <v>7363</v>
      </c>
      <c r="J1347" t="s">
        <v>11228</v>
      </c>
      <c r="K1347" t="s">
        <v>6004</v>
      </c>
    </row>
    <row r="1348" spans="9:11" x14ac:dyDescent="0.3">
      <c r="I1348" t="s">
        <v>7364</v>
      </c>
      <c r="J1348" t="s">
        <v>11229</v>
      </c>
      <c r="K1348" t="s">
        <v>6015</v>
      </c>
    </row>
    <row r="1349" spans="9:11" x14ac:dyDescent="0.3">
      <c r="I1349" t="s">
        <v>7365</v>
      </c>
      <c r="J1349" t="s">
        <v>11230</v>
      </c>
      <c r="K1349" t="s">
        <v>6007</v>
      </c>
    </row>
    <row r="1350" spans="9:11" x14ac:dyDescent="0.3">
      <c r="I1350" t="s">
        <v>7366</v>
      </c>
      <c r="J1350" t="s">
        <v>11231</v>
      </c>
      <c r="K1350" t="s">
        <v>6004</v>
      </c>
    </row>
    <row r="1351" spans="9:11" x14ac:dyDescent="0.3">
      <c r="I1351" t="s">
        <v>7367</v>
      </c>
      <c r="J1351" t="s">
        <v>11232</v>
      </c>
      <c r="K1351" t="s">
        <v>6019</v>
      </c>
    </row>
    <row r="1352" spans="9:11" x14ac:dyDescent="0.3">
      <c r="I1352" t="s">
        <v>7368</v>
      </c>
      <c r="J1352" t="s">
        <v>11233</v>
      </c>
      <c r="K1352" t="s">
        <v>6002</v>
      </c>
    </row>
    <row r="1353" spans="9:11" x14ac:dyDescent="0.3">
      <c r="I1353" t="s">
        <v>7369</v>
      </c>
      <c r="J1353" t="s">
        <v>11234</v>
      </c>
      <c r="K1353" t="s">
        <v>6030</v>
      </c>
    </row>
    <row r="1354" spans="9:11" x14ac:dyDescent="0.3">
      <c r="I1354" t="s">
        <v>7370</v>
      </c>
      <c r="J1354" t="s">
        <v>11235</v>
      </c>
      <c r="K1354" t="s">
        <v>5992</v>
      </c>
    </row>
    <row r="1355" spans="9:11" x14ac:dyDescent="0.3">
      <c r="I1355" t="s">
        <v>7371</v>
      </c>
      <c r="J1355" t="s">
        <v>11236</v>
      </c>
      <c r="K1355" t="s">
        <v>5994</v>
      </c>
    </row>
    <row r="1356" spans="9:11" x14ac:dyDescent="0.3">
      <c r="I1356" t="s">
        <v>7372</v>
      </c>
      <c r="J1356" t="s">
        <v>11237</v>
      </c>
      <c r="K1356" t="s">
        <v>6005</v>
      </c>
    </row>
    <row r="1357" spans="9:11" x14ac:dyDescent="0.3">
      <c r="I1357" t="s">
        <v>7373</v>
      </c>
      <c r="J1357" t="s">
        <v>11238</v>
      </c>
      <c r="K1357" t="s">
        <v>5975</v>
      </c>
    </row>
    <row r="1358" spans="9:11" x14ac:dyDescent="0.3">
      <c r="I1358" t="s">
        <v>7374</v>
      </c>
      <c r="J1358" t="s">
        <v>11239</v>
      </c>
      <c r="K1358" t="s">
        <v>6031</v>
      </c>
    </row>
    <row r="1359" spans="9:11" x14ac:dyDescent="0.3">
      <c r="I1359" t="s">
        <v>7375</v>
      </c>
      <c r="J1359" t="s">
        <v>11240</v>
      </c>
      <c r="K1359" t="s">
        <v>6026</v>
      </c>
    </row>
    <row r="1360" spans="9:11" x14ac:dyDescent="0.3">
      <c r="I1360" t="s">
        <v>7376</v>
      </c>
      <c r="J1360" t="s">
        <v>11241</v>
      </c>
      <c r="K1360" t="s">
        <v>6010</v>
      </c>
    </row>
    <row r="1361" spans="9:11" x14ac:dyDescent="0.3">
      <c r="I1361" t="s">
        <v>7377</v>
      </c>
      <c r="J1361" t="s">
        <v>11242</v>
      </c>
      <c r="K1361" t="s">
        <v>5981</v>
      </c>
    </row>
    <row r="1362" spans="9:11" x14ac:dyDescent="0.3">
      <c r="I1362" t="s">
        <v>7378</v>
      </c>
      <c r="J1362" t="s">
        <v>11243</v>
      </c>
      <c r="K1362" t="s">
        <v>5977</v>
      </c>
    </row>
    <row r="1363" spans="9:11" x14ac:dyDescent="0.3">
      <c r="I1363" t="s">
        <v>7379</v>
      </c>
      <c r="J1363" t="s">
        <v>11244</v>
      </c>
      <c r="K1363" t="s">
        <v>6014</v>
      </c>
    </row>
    <row r="1364" spans="9:11" x14ac:dyDescent="0.3">
      <c r="I1364" t="s">
        <v>7380</v>
      </c>
      <c r="J1364" t="s">
        <v>11245</v>
      </c>
      <c r="K1364" t="s">
        <v>6000</v>
      </c>
    </row>
    <row r="1365" spans="9:11" x14ac:dyDescent="0.3">
      <c r="I1365" t="s">
        <v>7381</v>
      </c>
      <c r="J1365" t="s">
        <v>11246</v>
      </c>
      <c r="K1365" t="s">
        <v>6036</v>
      </c>
    </row>
    <row r="1366" spans="9:11" x14ac:dyDescent="0.3">
      <c r="I1366" t="s">
        <v>7382</v>
      </c>
      <c r="J1366" t="s">
        <v>11247</v>
      </c>
      <c r="K1366" t="s">
        <v>5990</v>
      </c>
    </row>
    <row r="1367" spans="9:11" x14ac:dyDescent="0.3">
      <c r="I1367" t="s">
        <v>7383</v>
      </c>
      <c r="J1367" t="s">
        <v>11248</v>
      </c>
      <c r="K1367" t="s">
        <v>5993</v>
      </c>
    </row>
    <row r="1368" spans="9:11" x14ac:dyDescent="0.3">
      <c r="I1368" t="s">
        <v>7384</v>
      </c>
      <c r="J1368" t="s">
        <v>11249</v>
      </c>
      <c r="K1368" t="s">
        <v>6023</v>
      </c>
    </row>
    <row r="1369" spans="9:11" x14ac:dyDescent="0.3">
      <c r="I1369" t="s">
        <v>7385</v>
      </c>
      <c r="J1369" t="s">
        <v>11250</v>
      </c>
      <c r="K1369" t="s">
        <v>6034</v>
      </c>
    </row>
    <row r="1370" spans="9:11" x14ac:dyDescent="0.3">
      <c r="I1370" t="s">
        <v>7386</v>
      </c>
      <c r="J1370" t="s">
        <v>11251</v>
      </c>
      <c r="K1370" t="s">
        <v>5998</v>
      </c>
    </row>
    <row r="1371" spans="9:11" x14ac:dyDescent="0.3">
      <c r="I1371" t="s">
        <v>7387</v>
      </c>
      <c r="J1371" t="s">
        <v>11252</v>
      </c>
      <c r="K1371" t="s">
        <v>6028</v>
      </c>
    </row>
    <row r="1372" spans="9:11" x14ac:dyDescent="0.3">
      <c r="I1372" t="s">
        <v>7388</v>
      </c>
      <c r="J1372" t="s">
        <v>11253</v>
      </c>
      <c r="K1372" t="s">
        <v>6027</v>
      </c>
    </row>
    <row r="1373" spans="9:11" x14ac:dyDescent="0.3">
      <c r="I1373" t="s">
        <v>3915</v>
      </c>
      <c r="J1373" t="s">
        <v>11254</v>
      </c>
      <c r="K1373" t="s">
        <v>6013</v>
      </c>
    </row>
    <row r="1374" spans="9:11" x14ac:dyDescent="0.3">
      <c r="I1374" t="s">
        <v>7389</v>
      </c>
      <c r="J1374" t="s">
        <v>11255</v>
      </c>
      <c r="K1374" t="s">
        <v>5988</v>
      </c>
    </row>
    <row r="1375" spans="9:11" x14ac:dyDescent="0.3">
      <c r="I1375" t="s">
        <v>7390</v>
      </c>
      <c r="J1375" t="s">
        <v>11256</v>
      </c>
      <c r="K1375" t="s">
        <v>5978</v>
      </c>
    </row>
    <row r="1376" spans="9:11" x14ac:dyDescent="0.3">
      <c r="I1376" t="s">
        <v>7391</v>
      </c>
      <c r="J1376" t="s">
        <v>11257</v>
      </c>
      <c r="K1376" t="s">
        <v>5983</v>
      </c>
    </row>
    <row r="1377" spans="9:11" x14ac:dyDescent="0.3">
      <c r="I1377" t="s">
        <v>7392</v>
      </c>
      <c r="J1377" t="s">
        <v>11258</v>
      </c>
      <c r="K1377" t="s">
        <v>5986</v>
      </c>
    </row>
    <row r="1378" spans="9:11" x14ac:dyDescent="0.3">
      <c r="I1378" t="s">
        <v>7393</v>
      </c>
      <c r="J1378" t="s">
        <v>11259</v>
      </c>
      <c r="K1378" t="s">
        <v>5977</v>
      </c>
    </row>
    <row r="1379" spans="9:11" x14ac:dyDescent="0.3">
      <c r="I1379" t="s">
        <v>7394</v>
      </c>
      <c r="J1379" t="s">
        <v>11260</v>
      </c>
      <c r="K1379" t="s">
        <v>6005</v>
      </c>
    </row>
    <row r="1380" spans="9:11" x14ac:dyDescent="0.3">
      <c r="I1380" t="s">
        <v>7395</v>
      </c>
      <c r="J1380" t="s">
        <v>11261</v>
      </c>
      <c r="K1380" t="s">
        <v>5993</v>
      </c>
    </row>
    <row r="1381" spans="9:11" x14ac:dyDescent="0.3">
      <c r="I1381" t="s">
        <v>7396</v>
      </c>
      <c r="J1381" t="s">
        <v>11262</v>
      </c>
      <c r="K1381" t="s">
        <v>6026</v>
      </c>
    </row>
    <row r="1382" spans="9:11" x14ac:dyDescent="0.3">
      <c r="I1382" t="s">
        <v>7397</v>
      </c>
      <c r="J1382" t="s">
        <v>11263</v>
      </c>
      <c r="K1382" t="s">
        <v>6016</v>
      </c>
    </row>
    <row r="1383" spans="9:11" x14ac:dyDescent="0.3">
      <c r="I1383" t="s">
        <v>7398</v>
      </c>
      <c r="J1383" t="s">
        <v>11264</v>
      </c>
      <c r="K1383" t="s">
        <v>5977</v>
      </c>
    </row>
    <row r="1384" spans="9:11" x14ac:dyDescent="0.3">
      <c r="I1384" t="s">
        <v>7399</v>
      </c>
      <c r="J1384" t="s">
        <v>11265</v>
      </c>
      <c r="K1384" t="s">
        <v>6031</v>
      </c>
    </row>
    <row r="1385" spans="9:11" x14ac:dyDescent="0.3">
      <c r="I1385" t="s">
        <v>7400</v>
      </c>
      <c r="J1385" t="s">
        <v>11266</v>
      </c>
      <c r="K1385" t="s">
        <v>5990</v>
      </c>
    </row>
    <row r="1386" spans="9:11" x14ac:dyDescent="0.3">
      <c r="I1386" t="s">
        <v>7401</v>
      </c>
      <c r="J1386" t="s">
        <v>11267</v>
      </c>
      <c r="K1386" t="s">
        <v>5997</v>
      </c>
    </row>
    <row r="1387" spans="9:11" x14ac:dyDescent="0.3">
      <c r="I1387" t="s">
        <v>7402</v>
      </c>
      <c r="J1387" t="s">
        <v>11268</v>
      </c>
      <c r="K1387" t="s">
        <v>6020</v>
      </c>
    </row>
    <row r="1388" spans="9:11" x14ac:dyDescent="0.3">
      <c r="I1388" t="s">
        <v>7403</v>
      </c>
      <c r="J1388" t="s">
        <v>11269</v>
      </c>
      <c r="K1388" t="s">
        <v>6013</v>
      </c>
    </row>
    <row r="1389" spans="9:11" x14ac:dyDescent="0.3">
      <c r="I1389" t="s">
        <v>7404</v>
      </c>
      <c r="J1389" t="s">
        <v>11270</v>
      </c>
      <c r="K1389" t="s">
        <v>6010</v>
      </c>
    </row>
    <row r="1390" spans="9:11" x14ac:dyDescent="0.3">
      <c r="I1390" t="s">
        <v>7405</v>
      </c>
      <c r="J1390" t="s">
        <v>11271</v>
      </c>
      <c r="K1390" t="s">
        <v>5977</v>
      </c>
    </row>
    <row r="1391" spans="9:11" x14ac:dyDescent="0.3">
      <c r="I1391" t="s">
        <v>7406</v>
      </c>
      <c r="J1391" t="s">
        <v>11272</v>
      </c>
      <c r="K1391" t="s">
        <v>6019</v>
      </c>
    </row>
    <row r="1392" spans="9:11" x14ac:dyDescent="0.3">
      <c r="I1392" t="s">
        <v>7407</v>
      </c>
      <c r="J1392" t="s">
        <v>11273</v>
      </c>
      <c r="K1392" t="s">
        <v>5988</v>
      </c>
    </row>
    <row r="1393" spans="9:11" x14ac:dyDescent="0.3">
      <c r="I1393" t="s">
        <v>7408</v>
      </c>
      <c r="J1393" t="s">
        <v>11274</v>
      </c>
      <c r="K1393" t="s">
        <v>6011</v>
      </c>
    </row>
    <row r="1394" spans="9:11" x14ac:dyDescent="0.3">
      <c r="I1394" t="s">
        <v>7409</v>
      </c>
      <c r="J1394" t="s">
        <v>11275</v>
      </c>
      <c r="K1394" t="s">
        <v>6028</v>
      </c>
    </row>
    <row r="1395" spans="9:11" x14ac:dyDescent="0.3">
      <c r="I1395" t="s">
        <v>7410</v>
      </c>
      <c r="J1395" t="s">
        <v>11276</v>
      </c>
      <c r="K1395" t="s">
        <v>6005</v>
      </c>
    </row>
    <row r="1396" spans="9:11" x14ac:dyDescent="0.3">
      <c r="I1396" t="s">
        <v>7411</v>
      </c>
      <c r="J1396" t="s">
        <v>11277</v>
      </c>
      <c r="K1396" t="s">
        <v>5995</v>
      </c>
    </row>
    <row r="1397" spans="9:11" x14ac:dyDescent="0.3">
      <c r="I1397" t="s">
        <v>7412</v>
      </c>
      <c r="J1397" t="s">
        <v>11278</v>
      </c>
      <c r="K1397" t="s">
        <v>6020</v>
      </c>
    </row>
    <row r="1398" spans="9:11" x14ac:dyDescent="0.3">
      <c r="I1398" t="s">
        <v>7413</v>
      </c>
      <c r="J1398" t="s">
        <v>11279</v>
      </c>
      <c r="K1398" t="s">
        <v>5993</v>
      </c>
    </row>
    <row r="1399" spans="9:11" x14ac:dyDescent="0.3">
      <c r="I1399" t="s">
        <v>7414</v>
      </c>
      <c r="J1399" t="s">
        <v>11280</v>
      </c>
      <c r="K1399" t="s">
        <v>6006</v>
      </c>
    </row>
    <row r="1400" spans="9:11" x14ac:dyDescent="0.3">
      <c r="I1400" t="s">
        <v>7415</v>
      </c>
      <c r="J1400" t="s">
        <v>11281</v>
      </c>
      <c r="K1400" t="s">
        <v>5993</v>
      </c>
    </row>
    <row r="1401" spans="9:11" x14ac:dyDescent="0.3">
      <c r="I1401" t="s">
        <v>7416</v>
      </c>
      <c r="J1401" t="s">
        <v>11282</v>
      </c>
      <c r="K1401" t="s">
        <v>6007</v>
      </c>
    </row>
    <row r="1402" spans="9:11" x14ac:dyDescent="0.3">
      <c r="I1402" t="s">
        <v>7417</v>
      </c>
      <c r="J1402" t="s">
        <v>11283</v>
      </c>
      <c r="K1402" t="s">
        <v>6029</v>
      </c>
    </row>
    <row r="1403" spans="9:11" x14ac:dyDescent="0.3">
      <c r="I1403" t="s">
        <v>7418</v>
      </c>
      <c r="J1403" t="s">
        <v>11284</v>
      </c>
      <c r="K1403" t="s">
        <v>6014</v>
      </c>
    </row>
    <row r="1404" spans="9:11" x14ac:dyDescent="0.3">
      <c r="I1404" t="s">
        <v>7419</v>
      </c>
      <c r="J1404" t="s">
        <v>11285</v>
      </c>
      <c r="K1404" t="s">
        <v>6025</v>
      </c>
    </row>
    <row r="1405" spans="9:11" x14ac:dyDescent="0.3">
      <c r="I1405" t="s">
        <v>7420</v>
      </c>
      <c r="J1405" t="s">
        <v>11286</v>
      </c>
      <c r="K1405" t="s">
        <v>6007</v>
      </c>
    </row>
    <row r="1406" spans="9:11" x14ac:dyDescent="0.3">
      <c r="I1406" t="s">
        <v>7421</v>
      </c>
      <c r="J1406" t="s">
        <v>11287</v>
      </c>
      <c r="K1406" t="s">
        <v>6021</v>
      </c>
    </row>
    <row r="1407" spans="9:11" x14ac:dyDescent="0.3">
      <c r="I1407" t="s">
        <v>7422</v>
      </c>
      <c r="J1407" t="s">
        <v>11288</v>
      </c>
      <c r="K1407" t="s">
        <v>5991</v>
      </c>
    </row>
    <row r="1408" spans="9:11" x14ac:dyDescent="0.3">
      <c r="I1408" t="s">
        <v>7423</v>
      </c>
      <c r="J1408" t="s">
        <v>11289</v>
      </c>
      <c r="K1408" t="s">
        <v>6019</v>
      </c>
    </row>
    <row r="1409" spans="9:11" x14ac:dyDescent="0.3">
      <c r="I1409" t="s">
        <v>7424</v>
      </c>
      <c r="J1409" t="s">
        <v>11290</v>
      </c>
      <c r="K1409" t="s">
        <v>6018</v>
      </c>
    </row>
    <row r="1410" spans="9:11" x14ac:dyDescent="0.3">
      <c r="I1410" t="s">
        <v>7425</v>
      </c>
      <c r="J1410" t="s">
        <v>11291</v>
      </c>
      <c r="K1410" t="s">
        <v>5983</v>
      </c>
    </row>
    <row r="1411" spans="9:11" x14ac:dyDescent="0.3">
      <c r="I1411" t="s">
        <v>7426</v>
      </c>
      <c r="J1411" t="s">
        <v>11292</v>
      </c>
      <c r="K1411" t="s">
        <v>5987</v>
      </c>
    </row>
    <row r="1412" spans="9:11" x14ac:dyDescent="0.3">
      <c r="I1412" t="s">
        <v>7427</v>
      </c>
      <c r="J1412" t="s">
        <v>11293</v>
      </c>
      <c r="K1412" t="s">
        <v>6021</v>
      </c>
    </row>
    <row r="1413" spans="9:11" x14ac:dyDescent="0.3">
      <c r="I1413" t="s">
        <v>7428</v>
      </c>
      <c r="J1413" t="s">
        <v>11294</v>
      </c>
      <c r="K1413" t="s">
        <v>5999</v>
      </c>
    </row>
    <row r="1414" spans="9:11" x14ac:dyDescent="0.3">
      <c r="I1414" t="s">
        <v>7429</v>
      </c>
      <c r="J1414" t="s">
        <v>11295</v>
      </c>
      <c r="K1414" t="s">
        <v>6017</v>
      </c>
    </row>
    <row r="1415" spans="9:11" x14ac:dyDescent="0.3">
      <c r="I1415" t="s">
        <v>7430</v>
      </c>
      <c r="J1415" t="s">
        <v>11296</v>
      </c>
      <c r="K1415" t="s">
        <v>6019</v>
      </c>
    </row>
    <row r="1416" spans="9:11" x14ac:dyDescent="0.3">
      <c r="I1416" t="s">
        <v>7431</v>
      </c>
      <c r="J1416" t="s">
        <v>11297</v>
      </c>
      <c r="K1416" t="s">
        <v>6030</v>
      </c>
    </row>
    <row r="1417" spans="9:11" x14ac:dyDescent="0.3">
      <c r="I1417" t="s">
        <v>7432</v>
      </c>
      <c r="J1417" t="s">
        <v>11298</v>
      </c>
      <c r="K1417" t="s">
        <v>5992</v>
      </c>
    </row>
    <row r="1418" spans="9:11" x14ac:dyDescent="0.3">
      <c r="I1418" t="s">
        <v>7433</v>
      </c>
      <c r="J1418" t="s">
        <v>11299</v>
      </c>
      <c r="K1418" t="s">
        <v>6007</v>
      </c>
    </row>
    <row r="1419" spans="9:11" x14ac:dyDescent="0.3">
      <c r="I1419" t="s">
        <v>7434</v>
      </c>
      <c r="J1419" t="s">
        <v>11300</v>
      </c>
      <c r="K1419" t="s">
        <v>6023</v>
      </c>
    </row>
    <row r="1420" spans="9:11" x14ac:dyDescent="0.3">
      <c r="I1420" t="s">
        <v>7435</v>
      </c>
      <c r="J1420" t="s">
        <v>11301</v>
      </c>
      <c r="K1420" t="s">
        <v>6025</v>
      </c>
    </row>
    <row r="1421" spans="9:11" x14ac:dyDescent="0.3">
      <c r="I1421" t="s">
        <v>311</v>
      </c>
      <c r="J1421" t="s">
        <v>11302</v>
      </c>
      <c r="K1421" t="s">
        <v>6028</v>
      </c>
    </row>
    <row r="1422" spans="9:11" x14ac:dyDescent="0.3">
      <c r="I1422" t="s">
        <v>7436</v>
      </c>
      <c r="J1422" t="s">
        <v>11303</v>
      </c>
      <c r="K1422" t="s">
        <v>6000</v>
      </c>
    </row>
    <row r="1423" spans="9:11" x14ac:dyDescent="0.3">
      <c r="I1423" t="s">
        <v>7437</v>
      </c>
      <c r="J1423" t="s">
        <v>11304</v>
      </c>
      <c r="K1423" t="s">
        <v>6033</v>
      </c>
    </row>
    <row r="1424" spans="9:11" x14ac:dyDescent="0.3">
      <c r="I1424" t="s">
        <v>7438</v>
      </c>
      <c r="J1424" t="s">
        <v>11305</v>
      </c>
      <c r="K1424" t="s">
        <v>5995</v>
      </c>
    </row>
    <row r="1425" spans="9:11" x14ac:dyDescent="0.3">
      <c r="I1425" t="s">
        <v>7439</v>
      </c>
      <c r="J1425" t="s">
        <v>11306</v>
      </c>
      <c r="K1425" t="s">
        <v>6013</v>
      </c>
    </row>
    <row r="1426" spans="9:11" x14ac:dyDescent="0.3">
      <c r="I1426" t="s">
        <v>7440</v>
      </c>
      <c r="J1426" t="s">
        <v>11307</v>
      </c>
      <c r="K1426" t="s">
        <v>6007</v>
      </c>
    </row>
    <row r="1427" spans="9:11" x14ac:dyDescent="0.3">
      <c r="I1427" t="s">
        <v>7441</v>
      </c>
      <c r="J1427" t="s">
        <v>11308</v>
      </c>
      <c r="K1427" t="s">
        <v>6017</v>
      </c>
    </row>
    <row r="1428" spans="9:11" x14ac:dyDescent="0.3">
      <c r="I1428" t="s">
        <v>7442</v>
      </c>
      <c r="J1428" t="s">
        <v>11309</v>
      </c>
      <c r="K1428" t="s">
        <v>5979</v>
      </c>
    </row>
    <row r="1429" spans="9:11" x14ac:dyDescent="0.3">
      <c r="I1429" t="s">
        <v>7443</v>
      </c>
      <c r="J1429" t="s">
        <v>11310</v>
      </c>
      <c r="K1429" t="s">
        <v>5994</v>
      </c>
    </row>
    <row r="1430" spans="9:11" x14ac:dyDescent="0.3">
      <c r="I1430" t="s">
        <v>7444</v>
      </c>
      <c r="J1430" t="s">
        <v>11311</v>
      </c>
      <c r="K1430" t="s">
        <v>5979</v>
      </c>
    </row>
    <row r="1431" spans="9:11" x14ac:dyDescent="0.3">
      <c r="I1431" t="s">
        <v>7445</v>
      </c>
      <c r="J1431" t="s">
        <v>11312</v>
      </c>
      <c r="K1431" t="s">
        <v>5977</v>
      </c>
    </row>
    <row r="1432" spans="9:11" x14ac:dyDescent="0.3">
      <c r="I1432" t="s">
        <v>7446</v>
      </c>
      <c r="J1432" t="s">
        <v>11313</v>
      </c>
      <c r="K1432" t="s">
        <v>6021</v>
      </c>
    </row>
    <row r="1433" spans="9:11" x14ac:dyDescent="0.3">
      <c r="I1433" t="s">
        <v>7447</v>
      </c>
      <c r="J1433" t="s">
        <v>11314</v>
      </c>
      <c r="K1433" t="s">
        <v>5980</v>
      </c>
    </row>
    <row r="1434" spans="9:11" x14ac:dyDescent="0.3">
      <c r="I1434" t="s">
        <v>7448</v>
      </c>
      <c r="J1434" t="s">
        <v>11315</v>
      </c>
      <c r="K1434" t="s">
        <v>6019</v>
      </c>
    </row>
    <row r="1435" spans="9:11" x14ac:dyDescent="0.3">
      <c r="I1435" t="s">
        <v>7449</v>
      </c>
      <c r="J1435" t="s">
        <v>11316</v>
      </c>
      <c r="K1435" t="s">
        <v>5983</v>
      </c>
    </row>
    <row r="1436" spans="9:11" x14ac:dyDescent="0.3">
      <c r="I1436" t="s">
        <v>7450</v>
      </c>
      <c r="J1436" t="s">
        <v>11317</v>
      </c>
      <c r="K1436" t="s">
        <v>5984</v>
      </c>
    </row>
    <row r="1437" spans="9:11" x14ac:dyDescent="0.3">
      <c r="I1437" t="s">
        <v>7451</v>
      </c>
      <c r="J1437" t="s">
        <v>11318</v>
      </c>
      <c r="K1437" t="s">
        <v>6019</v>
      </c>
    </row>
    <row r="1438" spans="9:11" x14ac:dyDescent="0.3">
      <c r="I1438" t="s">
        <v>7452</v>
      </c>
      <c r="J1438" t="s">
        <v>11319</v>
      </c>
      <c r="K1438" t="s">
        <v>5984</v>
      </c>
    </row>
    <row r="1439" spans="9:11" x14ac:dyDescent="0.3">
      <c r="I1439" t="s">
        <v>7453</v>
      </c>
      <c r="J1439" t="s">
        <v>11320</v>
      </c>
      <c r="K1439" t="s">
        <v>6003</v>
      </c>
    </row>
    <row r="1440" spans="9:11" x14ac:dyDescent="0.3">
      <c r="I1440" t="s">
        <v>7454</v>
      </c>
      <c r="J1440" t="s">
        <v>11321</v>
      </c>
      <c r="K1440" t="s">
        <v>6007</v>
      </c>
    </row>
    <row r="1441" spans="9:11" x14ac:dyDescent="0.3">
      <c r="I1441" t="s">
        <v>7455</v>
      </c>
      <c r="J1441" t="s">
        <v>11322</v>
      </c>
      <c r="K1441" t="s">
        <v>6025</v>
      </c>
    </row>
    <row r="1442" spans="9:11" x14ac:dyDescent="0.3">
      <c r="I1442" t="s">
        <v>2265</v>
      </c>
      <c r="J1442" t="s">
        <v>11323</v>
      </c>
      <c r="K1442" t="s">
        <v>5984</v>
      </c>
    </row>
    <row r="1443" spans="9:11" x14ac:dyDescent="0.3">
      <c r="I1443" t="s">
        <v>7456</v>
      </c>
      <c r="J1443" t="s">
        <v>11324</v>
      </c>
      <c r="K1443" t="s">
        <v>6003</v>
      </c>
    </row>
    <row r="1444" spans="9:11" x14ac:dyDescent="0.3">
      <c r="I1444" t="s">
        <v>7457</v>
      </c>
      <c r="J1444" t="s">
        <v>11325</v>
      </c>
      <c r="K1444" t="s">
        <v>5992</v>
      </c>
    </row>
    <row r="1445" spans="9:11" x14ac:dyDescent="0.3">
      <c r="I1445" t="s">
        <v>7458</v>
      </c>
      <c r="J1445" t="s">
        <v>11326</v>
      </c>
      <c r="K1445" t="s">
        <v>5990</v>
      </c>
    </row>
    <row r="1446" spans="9:11" x14ac:dyDescent="0.3">
      <c r="I1446" t="s">
        <v>7459</v>
      </c>
      <c r="J1446" t="s">
        <v>11327</v>
      </c>
      <c r="K1446" t="s">
        <v>6015</v>
      </c>
    </row>
    <row r="1447" spans="9:11" x14ac:dyDescent="0.3">
      <c r="I1447" t="s">
        <v>7460</v>
      </c>
      <c r="J1447" t="s">
        <v>11328</v>
      </c>
      <c r="K1447" t="s">
        <v>6015</v>
      </c>
    </row>
    <row r="1448" spans="9:11" x14ac:dyDescent="0.3">
      <c r="I1448" t="s">
        <v>7461</v>
      </c>
      <c r="J1448" t="s">
        <v>11329</v>
      </c>
      <c r="K1448" t="s">
        <v>5976</v>
      </c>
    </row>
    <row r="1449" spans="9:11" x14ac:dyDescent="0.3">
      <c r="I1449" t="s">
        <v>7462</v>
      </c>
      <c r="J1449" t="s">
        <v>11330</v>
      </c>
      <c r="K1449" t="s">
        <v>5999</v>
      </c>
    </row>
    <row r="1450" spans="9:11" x14ac:dyDescent="0.3">
      <c r="I1450" t="s">
        <v>7463</v>
      </c>
      <c r="J1450" t="s">
        <v>11331</v>
      </c>
      <c r="K1450" t="s">
        <v>5994</v>
      </c>
    </row>
    <row r="1451" spans="9:11" x14ac:dyDescent="0.3">
      <c r="I1451" t="s">
        <v>7464</v>
      </c>
      <c r="J1451" t="s">
        <v>11332</v>
      </c>
      <c r="K1451" t="s">
        <v>5991</v>
      </c>
    </row>
    <row r="1452" spans="9:11" x14ac:dyDescent="0.3">
      <c r="I1452" t="s">
        <v>7465</v>
      </c>
      <c r="J1452" t="s">
        <v>11333</v>
      </c>
      <c r="K1452" t="s">
        <v>4136</v>
      </c>
    </row>
    <row r="1453" spans="9:11" x14ac:dyDescent="0.3">
      <c r="I1453" t="s">
        <v>7466</v>
      </c>
      <c r="J1453" t="s">
        <v>11334</v>
      </c>
      <c r="K1453" t="s">
        <v>5993</v>
      </c>
    </row>
    <row r="1454" spans="9:11" x14ac:dyDescent="0.3">
      <c r="I1454" t="s">
        <v>7467</v>
      </c>
      <c r="J1454" t="s">
        <v>11335</v>
      </c>
      <c r="K1454" t="s">
        <v>4136</v>
      </c>
    </row>
    <row r="1455" spans="9:11" x14ac:dyDescent="0.3">
      <c r="I1455" t="s">
        <v>7468</v>
      </c>
      <c r="J1455" t="s">
        <v>11336</v>
      </c>
      <c r="K1455" t="s">
        <v>6020</v>
      </c>
    </row>
    <row r="1456" spans="9:11" x14ac:dyDescent="0.3">
      <c r="I1456" t="s">
        <v>3663</v>
      </c>
      <c r="J1456" t="s">
        <v>11337</v>
      </c>
      <c r="K1456" t="s">
        <v>6025</v>
      </c>
    </row>
    <row r="1457" spans="9:11" x14ac:dyDescent="0.3">
      <c r="I1457" t="s">
        <v>7469</v>
      </c>
      <c r="J1457" t="s">
        <v>11338</v>
      </c>
      <c r="K1457" t="s">
        <v>5997</v>
      </c>
    </row>
    <row r="1458" spans="9:11" x14ac:dyDescent="0.3">
      <c r="I1458" t="s">
        <v>7470</v>
      </c>
      <c r="J1458" t="s">
        <v>11339</v>
      </c>
      <c r="K1458" t="s">
        <v>6015</v>
      </c>
    </row>
    <row r="1459" spans="9:11" x14ac:dyDescent="0.3">
      <c r="I1459" t="s">
        <v>7471</v>
      </c>
      <c r="J1459" t="s">
        <v>11340</v>
      </c>
      <c r="K1459" t="s">
        <v>6007</v>
      </c>
    </row>
    <row r="1460" spans="9:11" x14ac:dyDescent="0.3">
      <c r="I1460" t="s">
        <v>7472</v>
      </c>
      <c r="J1460" t="s">
        <v>11341</v>
      </c>
      <c r="K1460" t="s">
        <v>6004</v>
      </c>
    </row>
    <row r="1461" spans="9:11" x14ac:dyDescent="0.3">
      <c r="I1461" t="s">
        <v>2618</v>
      </c>
      <c r="J1461" t="s">
        <v>11342</v>
      </c>
      <c r="K1461" t="s">
        <v>5997</v>
      </c>
    </row>
    <row r="1462" spans="9:11" x14ac:dyDescent="0.3">
      <c r="I1462" t="s">
        <v>7473</v>
      </c>
      <c r="J1462" t="s">
        <v>11343</v>
      </c>
      <c r="K1462" t="s">
        <v>6034</v>
      </c>
    </row>
    <row r="1463" spans="9:11" x14ac:dyDescent="0.3">
      <c r="I1463" t="s">
        <v>7474</v>
      </c>
      <c r="J1463" t="s">
        <v>11344</v>
      </c>
      <c r="K1463" t="s">
        <v>5987</v>
      </c>
    </row>
    <row r="1464" spans="9:11" x14ac:dyDescent="0.3">
      <c r="I1464" t="s">
        <v>7475</v>
      </c>
      <c r="J1464" t="s">
        <v>11345</v>
      </c>
      <c r="K1464" t="s">
        <v>5978</v>
      </c>
    </row>
    <row r="1465" spans="9:11" x14ac:dyDescent="0.3">
      <c r="I1465" t="s">
        <v>7476</v>
      </c>
      <c r="J1465" t="s">
        <v>11346</v>
      </c>
      <c r="K1465" t="s">
        <v>5988</v>
      </c>
    </row>
    <row r="1466" spans="9:11" x14ac:dyDescent="0.3">
      <c r="I1466" t="s">
        <v>7477</v>
      </c>
      <c r="J1466" t="s">
        <v>11347</v>
      </c>
      <c r="K1466" t="s">
        <v>6031</v>
      </c>
    </row>
    <row r="1467" spans="9:11" x14ac:dyDescent="0.3">
      <c r="I1467" t="s">
        <v>7478</v>
      </c>
      <c r="J1467" t="s">
        <v>11348</v>
      </c>
      <c r="K1467" t="s">
        <v>6035</v>
      </c>
    </row>
    <row r="1468" spans="9:11" x14ac:dyDescent="0.3">
      <c r="I1468" t="s">
        <v>7479</v>
      </c>
      <c r="J1468" t="s">
        <v>11349</v>
      </c>
      <c r="K1468" t="s">
        <v>6018</v>
      </c>
    </row>
    <row r="1469" spans="9:11" x14ac:dyDescent="0.3">
      <c r="I1469" t="s">
        <v>7480</v>
      </c>
      <c r="J1469" t="s">
        <v>11350</v>
      </c>
      <c r="K1469" t="s">
        <v>5997</v>
      </c>
    </row>
    <row r="1470" spans="9:11" x14ac:dyDescent="0.3">
      <c r="I1470" t="s">
        <v>7481</v>
      </c>
      <c r="J1470" t="s">
        <v>11351</v>
      </c>
      <c r="K1470" t="s">
        <v>6036</v>
      </c>
    </row>
    <row r="1471" spans="9:11" x14ac:dyDescent="0.3">
      <c r="I1471" t="s">
        <v>7482</v>
      </c>
      <c r="J1471" t="s">
        <v>11352</v>
      </c>
      <c r="K1471" t="s">
        <v>6016</v>
      </c>
    </row>
    <row r="1472" spans="9:11" x14ac:dyDescent="0.3">
      <c r="I1472" t="s">
        <v>7483</v>
      </c>
      <c r="J1472" t="s">
        <v>11353</v>
      </c>
      <c r="K1472" t="s">
        <v>6032</v>
      </c>
    </row>
    <row r="1473" spans="9:11" x14ac:dyDescent="0.3">
      <c r="I1473" t="s">
        <v>7484</v>
      </c>
      <c r="J1473" t="s">
        <v>11354</v>
      </c>
      <c r="K1473" t="s">
        <v>6003</v>
      </c>
    </row>
    <row r="1474" spans="9:11" x14ac:dyDescent="0.3">
      <c r="I1474" t="s">
        <v>7485</v>
      </c>
      <c r="J1474" t="s">
        <v>11355</v>
      </c>
      <c r="K1474" t="s">
        <v>6006</v>
      </c>
    </row>
    <row r="1475" spans="9:11" x14ac:dyDescent="0.3">
      <c r="I1475" t="s">
        <v>7486</v>
      </c>
      <c r="J1475" t="s">
        <v>11356</v>
      </c>
      <c r="K1475" t="s">
        <v>5999</v>
      </c>
    </row>
    <row r="1476" spans="9:11" x14ac:dyDescent="0.3">
      <c r="I1476" t="s">
        <v>7487</v>
      </c>
      <c r="J1476" t="s">
        <v>11357</v>
      </c>
      <c r="K1476" t="s">
        <v>6018</v>
      </c>
    </row>
    <row r="1477" spans="9:11" x14ac:dyDescent="0.3">
      <c r="I1477" t="s">
        <v>7488</v>
      </c>
      <c r="J1477" t="s">
        <v>11358</v>
      </c>
      <c r="K1477" t="s">
        <v>5991</v>
      </c>
    </row>
    <row r="1478" spans="9:11" x14ac:dyDescent="0.3">
      <c r="I1478" t="s">
        <v>7489</v>
      </c>
      <c r="J1478" t="s">
        <v>11359</v>
      </c>
      <c r="K1478" t="s">
        <v>6018</v>
      </c>
    </row>
    <row r="1479" spans="9:11" x14ac:dyDescent="0.3">
      <c r="I1479" t="s">
        <v>7490</v>
      </c>
      <c r="J1479" t="s">
        <v>11360</v>
      </c>
      <c r="K1479" t="s">
        <v>5986</v>
      </c>
    </row>
    <row r="1480" spans="9:11" x14ac:dyDescent="0.3">
      <c r="I1480" t="s">
        <v>7491</v>
      </c>
      <c r="J1480" t="s">
        <v>11361</v>
      </c>
      <c r="K1480" t="s">
        <v>6002</v>
      </c>
    </row>
    <row r="1481" spans="9:11" x14ac:dyDescent="0.3">
      <c r="I1481" t="s">
        <v>7492</v>
      </c>
      <c r="J1481" t="s">
        <v>11362</v>
      </c>
      <c r="K1481" t="s">
        <v>5992</v>
      </c>
    </row>
    <row r="1482" spans="9:11" x14ac:dyDescent="0.3">
      <c r="I1482" t="s">
        <v>7493</v>
      </c>
      <c r="J1482" t="s">
        <v>11363</v>
      </c>
      <c r="K1482" t="s">
        <v>6026</v>
      </c>
    </row>
    <row r="1483" spans="9:11" x14ac:dyDescent="0.3">
      <c r="I1483" t="s">
        <v>7494</v>
      </c>
      <c r="J1483" t="s">
        <v>11364</v>
      </c>
      <c r="K1483" t="s">
        <v>6025</v>
      </c>
    </row>
    <row r="1484" spans="9:11" x14ac:dyDescent="0.3">
      <c r="I1484" t="s">
        <v>7495</v>
      </c>
      <c r="J1484" t="s">
        <v>11365</v>
      </c>
      <c r="K1484" t="s">
        <v>5987</v>
      </c>
    </row>
    <row r="1485" spans="9:11" x14ac:dyDescent="0.3">
      <c r="I1485" t="s">
        <v>7496</v>
      </c>
      <c r="J1485" t="s">
        <v>11366</v>
      </c>
      <c r="K1485" t="s">
        <v>6010</v>
      </c>
    </row>
    <row r="1486" spans="9:11" x14ac:dyDescent="0.3">
      <c r="I1486" t="s">
        <v>7497</v>
      </c>
      <c r="J1486" t="s">
        <v>11367</v>
      </c>
      <c r="K1486" t="s">
        <v>6036</v>
      </c>
    </row>
    <row r="1487" spans="9:11" x14ac:dyDescent="0.3">
      <c r="I1487" t="s">
        <v>7498</v>
      </c>
      <c r="J1487" t="s">
        <v>11368</v>
      </c>
      <c r="K1487" t="s">
        <v>6018</v>
      </c>
    </row>
    <row r="1488" spans="9:11" x14ac:dyDescent="0.3">
      <c r="I1488" t="s">
        <v>7499</v>
      </c>
      <c r="J1488" t="s">
        <v>11369</v>
      </c>
      <c r="K1488" t="s">
        <v>5976</v>
      </c>
    </row>
    <row r="1489" spans="9:11" x14ac:dyDescent="0.3">
      <c r="I1489" t="s">
        <v>7500</v>
      </c>
      <c r="J1489" t="s">
        <v>11370</v>
      </c>
      <c r="K1489" t="s">
        <v>5999</v>
      </c>
    </row>
    <row r="1490" spans="9:11" x14ac:dyDescent="0.3">
      <c r="I1490" t="s">
        <v>7501</v>
      </c>
      <c r="J1490" t="s">
        <v>11371</v>
      </c>
      <c r="K1490" t="s">
        <v>6034</v>
      </c>
    </row>
    <row r="1491" spans="9:11" x14ac:dyDescent="0.3">
      <c r="I1491" t="s">
        <v>7502</v>
      </c>
      <c r="J1491" t="s">
        <v>11372</v>
      </c>
      <c r="K1491" t="s">
        <v>6024</v>
      </c>
    </row>
    <row r="1492" spans="9:11" x14ac:dyDescent="0.3">
      <c r="I1492" t="s">
        <v>7503</v>
      </c>
      <c r="J1492" t="s">
        <v>11373</v>
      </c>
      <c r="K1492" t="s">
        <v>6000</v>
      </c>
    </row>
    <row r="1493" spans="9:11" x14ac:dyDescent="0.3">
      <c r="I1493" t="s">
        <v>7504</v>
      </c>
      <c r="J1493" t="s">
        <v>11374</v>
      </c>
      <c r="K1493" t="s">
        <v>6031</v>
      </c>
    </row>
    <row r="1494" spans="9:11" x14ac:dyDescent="0.3">
      <c r="I1494" t="s">
        <v>7505</v>
      </c>
      <c r="J1494" t="s">
        <v>11375</v>
      </c>
      <c r="K1494" t="s">
        <v>6004</v>
      </c>
    </row>
    <row r="1495" spans="9:11" x14ac:dyDescent="0.3">
      <c r="I1495" t="s">
        <v>7506</v>
      </c>
      <c r="J1495" t="s">
        <v>11376</v>
      </c>
      <c r="K1495" t="s">
        <v>5999</v>
      </c>
    </row>
    <row r="1496" spans="9:11" x14ac:dyDescent="0.3">
      <c r="I1496" t="s">
        <v>1230</v>
      </c>
      <c r="J1496" t="s">
        <v>11377</v>
      </c>
      <c r="K1496" t="s">
        <v>5997</v>
      </c>
    </row>
    <row r="1497" spans="9:11" x14ac:dyDescent="0.3">
      <c r="I1497" t="s">
        <v>7507</v>
      </c>
      <c r="J1497" t="s">
        <v>11378</v>
      </c>
      <c r="K1497" t="s">
        <v>5975</v>
      </c>
    </row>
    <row r="1498" spans="9:11" x14ac:dyDescent="0.3">
      <c r="I1498" t="s">
        <v>7508</v>
      </c>
      <c r="J1498" t="s">
        <v>11379</v>
      </c>
      <c r="K1498" t="s">
        <v>6004</v>
      </c>
    </row>
    <row r="1499" spans="9:11" x14ac:dyDescent="0.3">
      <c r="I1499" t="s">
        <v>7509</v>
      </c>
      <c r="J1499" t="s">
        <v>11380</v>
      </c>
      <c r="K1499" t="s">
        <v>6008</v>
      </c>
    </row>
    <row r="1500" spans="9:11" x14ac:dyDescent="0.3">
      <c r="I1500" t="s">
        <v>7510</v>
      </c>
      <c r="J1500" t="s">
        <v>11381</v>
      </c>
      <c r="K1500" t="s">
        <v>6015</v>
      </c>
    </row>
    <row r="1501" spans="9:11" x14ac:dyDescent="0.3">
      <c r="I1501" t="s">
        <v>7511</v>
      </c>
      <c r="J1501" t="s">
        <v>11382</v>
      </c>
      <c r="K1501" t="s">
        <v>5980</v>
      </c>
    </row>
    <row r="1502" spans="9:11" x14ac:dyDescent="0.3">
      <c r="I1502" t="s">
        <v>7512</v>
      </c>
      <c r="J1502" t="s">
        <v>11383</v>
      </c>
      <c r="K1502" t="s">
        <v>5999</v>
      </c>
    </row>
    <row r="1503" spans="9:11" x14ac:dyDescent="0.3">
      <c r="I1503" t="s">
        <v>7513</v>
      </c>
      <c r="J1503" t="s">
        <v>11384</v>
      </c>
      <c r="K1503" t="s">
        <v>6010</v>
      </c>
    </row>
    <row r="1504" spans="9:11" x14ac:dyDescent="0.3">
      <c r="I1504" t="s">
        <v>7514</v>
      </c>
      <c r="J1504" t="s">
        <v>11385</v>
      </c>
      <c r="K1504" t="s">
        <v>5988</v>
      </c>
    </row>
    <row r="1505" spans="9:11" x14ac:dyDescent="0.3">
      <c r="I1505" t="s">
        <v>7515</v>
      </c>
      <c r="J1505" t="s">
        <v>11386</v>
      </c>
      <c r="K1505" t="s">
        <v>5981</v>
      </c>
    </row>
    <row r="1506" spans="9:11" x14ac:dyDescent="0.3">
      <c r="I1506" t="s">
        <v>7516</v>
      </c>
      <c r="J1506" t="s">
        <v>11387</v>
      </c>
      <c r="K1506" t="s">
        <v>5979</v>
      </c>
    </row>
    <row r="1507" spans="9:11" x14ac:dyDescent="0.3">
      <c r="I1507" t="s">
        <v>7517</v>
      </c>
      <c r="J1507" t="s">
        <v>11388</v>
      </c>
      <c r="K1507" t="s">
        <v>5984</v>
      </c>
    </row>
    <row r="1508" spans="9:11" x14ac:dyDescent="0.3">
      <c r="I1508" t="s">
        <v>7518</v>
      </c>
      <c r="J1508" t="s">
        <v>11389</v>
      </c>
      <c r="K1508" t="s">
        <v>5994</v>
      </c>
    </row>
    <row r="1509" spans="9:11" x14ac:dyDescent="0.3">
      <c r="I1509" t="s">
        <v>7519</v>
      </c>
      <c r="J1509" t="s">
        <v>11390</v>
      </c>
      <c r="K1509" t="s">
        <v>5991</v>
      </c>
    </row>
    <row r="1510" spans="9:11" x14ac:dyDescent="0.3">
      <c r="I1510" t="s">
        <v>7520</v>
      </c>
      <c r="J1510" t="s">
        <v>11391</v>
      </c>
      <c r="K1510" t="s">
        <v>5996</v>
      </c>
    </row>
    <row r="1511" spans="9:11" x14ac:dyDescent="0.3">
      <c r="I1511" t="s">
        <v>7521</v>
      </c>
      <c r="J1511" t="s">
        <v>11392</v>
      </c>
      <c r="K1511" t="s">
        <v>6024</v>
      </c>
    </row>
    <row r="1512" spans="9:11" x14ac:dyDescent="0.3">
      <c r="I1512" t="s">
        <v>7522</v>
      </c>
      <c r="J1512" t="s">
        <v>11393</v>
      </c>
      <c r="K1512" t="s">
        <v>5977</v>
      </c>
    </row>
    <row r="1513" spans="9:11" x14ac:dyDescent="0.3">
      <c r="I1513" t="s">
        <v>7523</v>
      </c>
      <c r="J1513" t="s">
        <v>11394</v>
      </c>
      <c r="K1513" t="s">
        <v>5986</v>
      </c>
    </row>
    <row r="1514" spans="9:11" x14ac:dyDescent="0.3">
      <c r="I1514" t="s">
        <v>7524</v>
      </c>
      <c r="J1514" t="s">
        <v>11395</v>
      </c>
      <c r="K1514" t="s">
        <v>5984</v>
      </c>
    </row>
    <row r="1515" spans="9:11" x14ac:dyDescent="0.3">
      <c r="I1515" t="s">
        <v>7525</v>
      </c>
      <c r="J1515" t="s">
        <v>11396</v>
      </c>
      <c r="K1515" t="s">
        <v>6018</v>
      </c>
    </row>
    <row r="1516" spans="9:11" x14ac:dyDescent="0.3">
      <c r="I1516" t="s">
        <v>7526</v>
      </c>
      <c r="J1516" t="s">
        <v>11397</v>
      </c>
      <c r="K1516" t="s">
        <v>6032</v>
      </c>
    </row>
    <row r="1517" spans="9:11" x14ac:dyDescent="0.3">
      <c r="I1517" t="s">
        <v>7527</v>
      </c>
      <c r="J1517" t="s">
        <v>11398</v>
      </c>
      <c r="K1517" t="s">
        <v>6005</v>
      </c>
    </row>
    <row r="1518" spans="9:11" x14ac:dyDescent="0.3">
      <c r="I1518" t="s">
        <v>7528</v>
      </c>
      <c r="J1518" t="s">
        <v>11399</v>
      </c>
      <c r="K1518" t="s">
        <v>6012</v>
      </c>
    </row>
    <row r="1519" spans="9:11" x14ac:dyDescent="0.3">
      <c r="I1519" t="s">
        <v>7529</v>
      </c>
      <c r="J1519" t="s">
        <v>11400</v>
      </c>
      <c r="K1519" t="s">
        <v>5983</v>
      </c>
    </row>
    <row r="1520" spans="9:11" x14ac:dyDescent="0.3">
      <c r="I1520" t="s">
        <v>7530</v>
      </c>
      <c r="J1520" t="s">
        <v>11401</v>
      </c>
      <c r="K1520" t="s">
        <v>5985</v>
      </c>
    </row>
    <row r="1521" spans="9:11" x14ac:dyDescent="0.3">
      <c r="I1521" t="s">
        <v>7531</v>
      </c>
      <c r="J1521" t="s">
        <v>11402</v>
      </c>
      <c r="K1521" t="s">
        <v>5980</v>
      </c>
    </row>
    <row r="1522" spans="9:11" x14ac:dyDescent="0.3">
      <c r="I1522" t="s">
        <v>7532</v>
      </c>
      <c r="J1522" t="s">
        <v>11403</v>
      </c>
      <c r="K1522" t="s">
        <v>6012</v>
      </c>
    </row>
    <row r="1523" spans="9:11" x14ac:dyDescent="0.3">
      <c r="I1523" t="s">
        <v>7533</v>
      </c>
      <c r="J1523" t="s">
        <v>11404</v>
      </c>
      <c r="K1523" t="s">
        <v>6011</v>
      </c>
    </row>
    <row r="1524" spans="9:11" x14ac:dyDescent="0.3">
      <c r="I1524" t="s">
        <v>7534</v>
      </c>
      <c r="J1524" t="s">
        <v>11405</v>
      </c>
      <c r="K1524" t="s">
        <v>6005</v>
      </c>
    </row>
    <row r="1525" spans="9:11" x14ac:dyDescent="0.3">
      <c r="I1525" t="s">
        <v>7535</v>
      </c>
      <c r="J1525" t="s">
        <v>11406</v>
      </c>
      <c r="K1525" t="s">
        <v>6019</v>
      </c>
    </row>
    <row r="1526" spans="9:11" x14ac:dyDescent="0.3">
      <c r="I1526" t="s">
        <v>7536</v>
      </c>
      <c r="J1526" t="s">
        <v>11407</v>
      </c>
      <c r="K1526" t="s">
        <v>6000</v>
      </c>
    </row>
    <row r="1527" spans="9:11" x14ac:dyDescent="0.3">
      <c r="I1527" t="s">
        <v>7537</v>
      </c>
      <c r="J1527" t="s">
        <v>11408</v>
      </c>
      <c r="K1527" t="s">
        <v>6030</v>
      </c>
    </row>
    <row r="1528" spans="9:11" x14ac:dyDescent="0.3">
      <c r="I1528" t="s">
        <v>7538</v>
      </c>
      <c r="J1528" t="s">
        <v>11409</v>
      </c>
      <c r="K1528" t="s">
        <v>5977</v>
      </c>
    </row>
    <row r="1529" spans="9:11" x14ac:dyDescent="0.3">
      <c r="I1529" t="s">
        <v>7539</v>
      </c>
      <c r="J1529" t="s">
        <v>11410</v>
      </c>
      <c r="K1529" t="s">
        <v>6021</v>
      </c>
    </row>
    <row r="1530" spans="9:11" x14ac:dyDescent="0.3">
      <c r="I1530" t="s">
        <v>7540</v>
      </c>
      <c r="J1530" t="s">
        <v>11411</v>
      </c>
      <c r="K1530" t="s">
        <v>5989</v>
      </c>
    </row>
    <row r="1531" spans="9:11" x14ac:dyDescent="0.3">
      <c r="I1531" t="s">
        <v>7541</v>
      </c>
      <c r="J1531" t="s">
        <v>11412</v>
      </c>
      <c r="K1531" t="s">
        <v>6010</v>
      </c>
    </row>
    <row r="1532" spans="9:11" x14ac:dyDescent="0.3">
      <c r="I1532" t="s">
        <v>7542</v>
      </c>
      <c r="J1532" t="s">
        <v>11413</v>
      </c>
      <c r="K1532" t="s">
        <v>6005</v>
      </c>
    </row>
    <row r="1533" spans="9:11" x14ac:dyDescent="0.3">
      <c r="I1533" t="s">
        <v>7543</v>
      </c>
      <c r="J1533" t="s">
        <v>11414</v>
      </c>
      <c r="K1533" t="s">
        <v>6036</v>
      </c>
    </row>
    <row r="1534" spans="9:11" x14ac:dyDescent="0.3">
      <c r="I1534" t="s">
        <v>7544</v>
      </c>
      <c r="J1534" t="s">
        <v>11415</v>
      </c>
      <c r="K1534" t="s">
        <v>6026</v>
      </c>
    </row>
    <row r="1535" spans="9:11" x14ac:dyDescent="0.3">
      <c r="I1535" t="s">
        <v>7545</v>
      </c>
      <c r="J1535" t="s">
        <v>11416</v>
      </c>
      <c r="K1535" t="s">
        <v>6031</v>
      </c>
    </row>
    <row r="1536" spans="9:11" x14ac:dyDescent="0.3">
      <c r="I1536" t="s">
        <v>7546</v>
      </c>
      <c r="J1536" t="s">
        <v>11417</v>
      </c>
      <c r="K1536" t="s">
        <v>5981</v>
      </c>
    </row>
    <row r="1537" spans="9:11" x14ac:dyDescent="0.3">
      <c r="I1537" t="s">
        <v>7547</v>
      </c>
      <c r="J1537" t="s">
        <v>11418</v>
      </c>
      <c r="K1537" t="s">
        <v>5989</v>
      </c>
    </row>
    <row r="1538" spans="9:11" x14ac:dyDescent="0.3">
      <c r="I1538" t="s">
        <v>7548</v>
      </c>
      <c r="J1538" t="s">
        <v>11419</v>
      </c>
      <c r="K1538" t="s">
        <v>6000</v>
      </c>
    </row>
    <row r="1539" spans="9:11" x14ac:dyDescent="0.3">
      <c r="I1539" t="s">
        <v>7549</v>
      </c>
      <c r="J1539" t="s">
        <v>11420</v>
      </c>
      <c r="K1539" t="s">
        <v>5998</v>
      </c>
    </row>
    <row r="1540" spans="9:11" x14ac:dyDescent="0.3">
      <c r="I1540" t="s">
        <v>7550</v>
      </c>
      <c r="J1540" t="s">
        <v>11421</v>
      </c>
      <c r="K1540" t="s">
        <v>5979</v>
      </c>
    </row>
    <row r="1541" spans="9:11" x14ac:dyDescent="0.3">
      <c r="I1541" t="s">
        <v>7551</v>
      </c>
      <c r="J1541" t="s">
        <v>11422</v>
      </c>
      <c r="K1541" t="s">
        <v>5984</v>
      </c>
    </row>
    <row r="1542" spans="9:11" x14ac:dyDescent="0.3">
      <c r="I1542" t="s">
        <v>7552</v>
      </c>
      <c r="J1542" t="s">
        <v>11423</v>
      </c>
      <c r="K1542" t="s">
        <v>5995</v>
      </c>
    </row>
    <row r="1543" spans="9:11" x14ac:dyDescent="0.3">
      <c r="I1543" t="s">
        <v>7553</v>
      </c>
      <c r="J1543" t="s">
        <v>11424</v>
      </c>
      <c r="K1543" t="s">
        <v>6025</v>
      </c>
    </row>
    <row r="1544" spans="9:11" x14ac:dyDescent="0.3">
      <c r="I1544" t="s">
        <v>7554</v>
      </c>
      <c r="J1544" t="s">
        <v>11425</v>
      </c>
      <c r="K1544" t="s">
        <v>6012</v>
      </c>
    </row>
    <row r="1545" spans="9:11" x14ac:dyDescent="0.3">
      <c r="I1545" t="s">
        <v>7555</v>
      </c>
      <c r="J1545" t="s">
        <v>11426</v>
      </c>
      <c r="K1545" t="s">
        <v>6021</v>
      </c>
    </row>
    <row r="1546" spans="9:11" x14ac:dyDescent="0.3">
      <c r="I1546" t="s">
        <v>7556</v>
      </c>
      <c r="J1546" t="s">
        <v>11427</v>
      </c>
      <c r="K1546" t="s">
        <v>6034</v>
      </c>
    </row>
    <row r="1547" spans="9:11" x14ac:dyDescent="0.3">
      <c r="I1547" t="s">
        <v>7557</v>
      </c>
      <c r="J1547" t="s">
        <v>11428</v>
      </c>
      <c r="K1547" t="s">
        <v>5994</v>
      </c>
    </row>
    <row r="1548" spans="9:11" x14ac:dyDescent="0.3">
      <c r="I1548" t="s">
        <v>7558</v>
      </c>
      <c r="J1548" t="s">
        <v>11429</v>
      </c>
      <c r="K1548" t="s">
        <v>6011</v>
      </c>
    </row>
    <row r="1549" spans="9:11" x14ac:dyDescent="0.3">
      <c r="I1549" t="s">
        <v>7559</v>
      </c>
      <c r="J1549" t="s">
        <v>11430</v>
      </c>
      <c r="K1549" t="s">
        <v>5984</v>
      </c>
    </row>
    <row r="1550" spans="9:11" x14ac:dyDescent="0.3">
      <c r="I1550" t="s">
        <v>7560</v>
      </c>
      <c r="J1550" t="s">
        <v>11431</v>
      </c>
      <c r="K1550" t="s">
        <v>5982</v>
      </c>
    </row>
    <row r="1551" spans="9:11" x14ac:dyDescent="0.3">
      <c r="I1551" t="s">
        <v>7561</v>
      </c>
      <c r="J1551" t="s">
        <v>11432</v>
      </c>
      <c r="K1551" t="s">
        <v>6014</v>
      </c>
    </row>
    <row r="1552" spans="9:11" x14ac:dyDescent="0.3">
      <c r="I1552" t="s">
        <v>7562</v>
      </c>
      <c r="J1552" t="s">
        <v>11433</v>
      </c>
      <c r="K1552" t="s">
        <v>6007</v>
      </c>
    </row>
    <row r="1553" spans="9:11" x14ac:dyDescent="0.3">
      <c r="I1553" t="s">
        <v>7563</v>
      </c>
      <c r="J1553" t="s">
        <v>11434</v>
      </c>
      <c r="K1553" t="s">
        <v>5983</v>
      </c>
    </row>
    <row r="1554" spans="9:11" x14ac:dyDescent="0.3">
      <c r="I1554" t="s">
        <v>7564</v>
      </c>
      <c r="J1554" t="s">
        <v>11435</v>
      </c>
      <c r="K1554" t="s">
        <v>5984</v>
      </c>
    </row>
    <row r="1555" spans="9:11" x14ac:dyDescent="0.3">
      <c r="I1555" t="s">
        <v>7565</v>
      </c>
      <c r="J1555" t="s">
        <v>11436</v>
      </c>
      <c r="K1555" t="s">
        <v>6019</v>
      </c>
    </row>
    <row r="1556" spans="9:11" x14ac:dyDescent="0.3">
      <c r="I1556" t="s">
        <v>7566</v>
      </c>
      <c r="J1556" t="s">
        <v>11437</v>
      </c>
      <c r="K1556" t="s">
        <v>6023</v>
      </c>
    </row>
    <row r="1557" spans="9:11" x14ac:dyDescent="0.3">
      <c r="I1557" t="s">
        <v>7567</v>
      </c>
      <c r="J1557" t="s">
        <v>11438</v>
      </c>
      <c r="K1557" t="s">
        <v>5982</v>
      </c>
    </row>
    <row r="1558" spans="9:11" x14ac:dyDescent="0.3">
      <c r="I1558" t="s">
        <v>7568</v>
      </c>
      <c r="J1558" t="s">
        <v>11439</v>
      </c>
      <c r="K1558" t="s">
        <v>5996</v>
      </c>
    </row>
    <row r="1559" spans="9:11" x14ac:dyDescent="0.3">
      <c r="I1559" t="s">
        <v>7569</v>
      </c>
      <c r="J1559" t="s">
        <v>11440</v>
      </c>
      <c r="K1559" t="s">
        <v>6027</v>
      </c>
    </row>
    <row r="1560" spans="9:11" x14ac:dyDescent="0.3">
      <c r="I1560" t="s">
        <v>7570</v>
      </c>
      <c r="J1560" t="s">
        <v>11441</v>
      </c>
      <c r="K1560" t="s">
        <v>6019</v>
      </c>
    </row>
    <row r="1561" spans="9:11" x14ac:dyDescent="0.3">
      <c r="I1561" t="s">
        <v>7571</v>
      </c>
      <c r="J1561" t="s">
        <v>11442</v>
      </c>
      <c r="K1561" t="s">
        <v>6028</v>
      </c>
    </row>
    <row r="1562" spans="9:11" x14ac:dyDescent="0.3">
      <c r="I1562" t="s">
        <v>7572</v>
      </c>
      <c r="J1562" t="s">
        <v>11443</v>
      </c>
      <c r="K1562" t="s">
        <v>5988</v>
      </c>
    </row>
    <row r="1563" spans="9:11" x14ac:dyDescent="0.3">
      <c r="I1563" t="s">
        <v>7573</v>
      </c>
      <c r="J1563" t="s">
        <v>11444</v>
      </c>
      <c r="K1563" t="s">
        <v>6035</v>
      </c>
    </row>
    <row r="1564" spans="9:11" x14ac:dyDescent="0.3">
      <c r="I1564" t="s">
        <v>7574</v>
      </c>
      <c r="J1564" t="s">
        <v>11445</v>
      </c>
      <c r="K1564" t="s">
        <v>5985</v>
      </c>
    </row>
    <row r="1565" spans="9:11" x14ac:dyDescent="0.3">
      <c r="I1565" t="s">
        <v>7575</v>
      </c>
      <c r="J1565" t="s">
        <v>11446</v>
      </c>
      <c r="K1565" t="s">
        <v>4136</v>
      </c>
    </row>
    <row r="1566" spans="9:11" x14ac:dyDescent="0.3">
      <c r="I1566" t="s">
        <v>7576</v>
      </c>
      <c r="J1566" t="s">
        <v>11447</v>
      </c>
      <c r="K1566" t="s">
        <v>4136</v>
      </c>
    </row>
    <row r="1567" spans="9:11" x14ac:dyDescent="0.3">
      <c r="I1567" t="s">
        <v>7577</v>
      </c>
      <c r="J1567" t="s">
        <v>11448</v>
      </c>
      <c r="K1567" t="s">
        <v>6016</v>
      </c>
    </row>
    <row r="1568" spans="9:11" x14ac:dyDescent="0.3">
      <c r="I1568" t="s">
        <v>7578</v>
      </c>
      <c r="J1568" t="s">
        <v>11449</v>
      </c>
      <c r="K1568" t="s">
        <v>6017</v>
      </c>
    </row>
    <row r="1569" spans="9:11" x14ac:dyDescent="0.3">
      <c r="I1569" t="s">
        <v>7579</v>
      </c>
      <c r="J1569" t="s">
        <v>11450</v>
      </c>
      <c r="K1569" t="s">
        <v>5977</v>
      </c>
    </row>
    <row r="1570" spans="9:11" x14ac:dyDescent="0.3">
      <c r="I1570" t="s">
        <v>7580</v>
      </c>
      <c r="J1570" t="s">
        <v>11451</v>
      </c>
      <c r="K1570" t="s">
        <v>5983</v>
      </c>
    </row>
    <row r="1571" spans="9:11" x14ac:dyDescent="0.3">
      <c r="I1571" t="s">
        <v>7581</v>
      </c>
      <c r="J1571" t="s">
        <v>11452</v>
      </c>
      <c r="K1571" t="s">
        <v>6027</v>
      </c>
    </row>
    <row r="1572" spans="9:11" x14ac:dyDescent="0.3">
      <c r="I1572" t="s">
        <v>7582</v>
      </c>
      <c r="J1572" t="s">
        <v>11453</v>
      </c>
      <c r="K1572" t="s">
        <v>5985</v>
      </c>
    </row>
    <row r="1573" spans="9:11" x14ac:dyDescent="0.3">
      <c r="I1573" t="s">
        <v>7583</v>
      </c>
      <c r="J1573" t="s">
        <v>11454</v>
      </c>
      <c r="K1573" t="s">
        <v>5979</v>
      </c>
    </row>
    <row r="1574" spans="9:11" x14ac:dyDescent="0.3">
      <c r="I1574" t="s">
        <v>7584</v>
      </c>
      <c r="J1574" t="s">
        <v>11455</v>
      </c>
      <c r="K1574" t="s">
        <v>5991</v>
      </c>
    </row>
    <row r="1575" spans="9:11" x14ac:dyDescent="0.3">
      <c r="I1575" t="s">
        <v>7585</v>
      </c>
      <c r="J1575" t="s">
        <v>11456</v>
      </c>
      <c r="K1575" t="s">
        <v>5977</v>
      </c>
    </row>
    <row r="1576" spans="9:11" x14ac:dyDescent="0.3">
      <c r="I1576" t="s">
        <v>7586</v>
      </c>
      <c r="J1576" t="s">
        <v>11457</v>
      </c>
      <c r="K1576" t="s">
        <v>6030</v>
      </c>
    </row>
    <row r="1577" spans="9:11" x14ac:dyDescent="0.3">
      <c r="I1577" t="s">
        <v>7587</v>
      </c>
      <c r="J1577" t="s">
        <v>11458</v>
      </c>
      <c r="K1577" t="s">
        <v>5983</v>
      </c>
    </row>
    <row r="1578" spans="9:11" x14ac:dyDescent="0.3">
      <c r="I1578" t="s">
        <v>7588</v>
      </c>
      <c r="J1578" t="s">
        <v>11459</v>
      </c>
      <c r="K1578" t="s">
        <v>6016</v>
      </c>
    </row>
    <row r="1579" spans="9:11" x14ac:dyDescent="0.3">
      <c r="I1579" t="s">
        <v>7589</v>
      </c>
      <c r="J1579" t="s">
        <v>11460</v>
      </c>
      <c r="K1579" t="s">
        <v>6021</v>
      </c>
    </row>
    <row r="1580" spans="9:11" x14ac:dyDescent="0.3">
      <c r="I1580" t="s">
        <v>7590</v>
      </c>
      <c r="J1580" t="s">
        <v>11461</v>
      </c>
      <c r="K1580" t="s">
        <v>6033</v>
      </c>
    </row>
    <row r="1581" spans="9:11" x14ac:dyDescent="0.3">
      <c r="I1581" t="s">
        <v>7591</v>
      </c>
      <c r="J1581" t="s">
        <v>11462</v>
      </c>
      <c r="K1581" t="s">
        <v>5986</v>
      </c>
    </row>
    <row r="1582" spans="9:11" x14ac:dyDescent="0.3">
      <c r="I1582" t="s">
        <v>7592</v>
      </c>
      <c r="J1582" t="s">
        <v>11463</v>
      </c>
      <c r="K1582" t="s">
        <v>6008</v>
      </c>
    </row>
    <row r="1583" spans="9:11" x14ac:dyDescent="0.3">
      <c r="I1583" t="s">
        <v>7593</v>
      </c>
      <c r="J1583" t="s">
        <v>11464</v>
      </c>
      <c r="K1583" t="s">
        <v>5990</v>
      </c>
    </row>
    <row r="1584" spans="9:11" x14ac:dyDescent="0.3">
      <c r="I1584" t="s">
        <v>7594</v>
      </c>
      <c r="J1584" t="s">
        <v>11465</v>
      </c>
      <c r="K1584" t="s">
        <v>6020</v>
      </c>
    </row>
    <row r="1585" spans="9:11" x14ac:dyDescent="0.3">
      <c r="I1585" t="s">
        <v>7595</v>
      </c>
      <c r="J1585" t="s">
        <v>11466</v>
      </c>
      <c r="K1585" t="s">
        <v>6001</v>
      </c>
    </row>
    <row r="1586" spans="9:11" x14ac:dyDescent="0.3">
      <c r="I1586" t="s">
        <v>7596</v>
      </c>
      <c r="J1586" t="s">
        <v>11467</v>
      </c>
      <c r="K1586" t="s">
        <v>6004</v>
      </c>
    </row>
    <row r="1587" spans="9:11" x14ac:dyDescent="0.3">
      <c r="I1587" t="s">
        <v>7597</v>
      </c>
      <c r="J1587" t="s">
        <v>11468</v>
      </c>
      <c r="K1587" t="s">
        <v>5980</v>
      </c>
    </row>
    <row r="1588" spans="9:11" x14ac:dyDescent="0.3">
      <c r="I1588" t="s">
        <v>7598</v>
      </c>
      <c r="J1588" t="s">
        <v>11469</v>
      </c>
      <c r="K1588" t="s">
        <v>6025</v>
      </c>
    </row>
    <row r="1589" spans="9:11" x14ac:dyDescent="0.3">
      <c r="I1589" t="s">
        <v>2569</v>
      </c>
      <c r="J1589" t="s">
        <v>11470</v>
      </c>
      <c r="K1589" t="s">
        <v>6003</v>
      </c>
    </row>
    <row r="1590" spans="9:11" x14ac:dyDescent="0.3">
      <c r="I1590" t="s">
        <v>1926</v>
      </c>
      <c r="J1590" t="s">
        <v>11471</v>
      </c>
      <c r="K1590" t="s">
        <v>5975</v>
      </c>
    </row>
    <row r="1591" spans="9:11" x14ac:dyDescent="0.3">
      <c r="I1591" t="s">
        <v>7599</v>
      </c>
      <c r="J1591" t="s">
        <v>11472</v>
      </c>
      <c r="K1591" t="s">
        <v>6032</v>
      </c>
    </row>
    <row r="1592" spans="9:11" x14ac:dyDescent="0.3">
      <c r="I1592" t="s">
        <v>7600</v>
      </c>
      <c r="J1592" t="s">
        <v>11473</v>
      </c>
      <c r="K1592" t="s">
        <v>6007</v>
      </c>
    </row>
    <row r="1593" spans="9:11" x14ac:dyDescent="0.3">
      <c r="I1593" t="s">
        <v>7601</v>
      </c>
      <c r="J1593" t="s">
        <v>11474</v>
      </c>
      <c r="K1593" t="s">
        <v>6010</v>
      </c>
    </row>
    <row r="1594" spans="9:11" x14ac:dyDescent="0.3">
      <c r="I1594" t="s">
        <v>7602</v>
      </c>
      <c r="J1594" t="s">
        <v>11475</v>
      </c>
      <c r="K1594" t="s">
        <v>5978</v>
      </c>
    </row>
    <row r="1595" spans="9:11" x14ac:dyDescent="0.3">
      <c r="I1595" t="s">
        <v>7603</v>
      </c>
      <c r="J1595" t="s">
        <v>11476</v>
      </c>
      <c r="K1595" t="s">
        <v>5981</v>
      </c>
    </row>
    <row r="1596" spans="9:11" x14ac:dyDescent="0.3">
      <c r="I1596" t="s">
        <v>7604</v>
      </c>
      <c r="J1596" t="s">
        <v>11477</v>
      </c>
      <c r="K1596" t="s">
        <v>5981</v>
      </c>
    </row>
    <row r="1597" spans="9:11" x14ac:dyDescent="0.3">
      <c r="I1597" t="s">
        <v>7605</v>
      </c>
      <c r="J1597" t="s">
        <v>11478</v>
      </c>
      <c r="K1597" t="s">
        <v>6025</v>
      </c>
    </row>
    <row r="1598" spans="9:11" x14ac:dyDescent="0.3">
      <c r="I1598" t="s">
        <v>7606</v>
      </c>
      <c r="J1598" t="s">
        <v>11479</v>
      </c>
      <c r="K1598" t="s">
        <v>5987</v>
      </c>
    </row>
    <row r="1599" spans="9:11" x14ac:dyDescent="0.3">
      <c r="I1599" t="s">
        <v>7607</v>
      </c>
      <c r="J1599" t="s">
        <v>11480</v>
      </c>
      <c r="K1599" t="s">
        <v>6019</v>
      </c>
    </row>
    <row r="1600" spans="9:11" x14ac:dyDescent="0.3">
      <c r="I1600" t="s">
        <v>7608</v>
      </c>
      <c r="J1600" t="s">
        <v>11481</v>
      </c>
      <c r="K1600" t="s">
        <v>5989</v>
      </c>
    </row>
    <row r="1601" spans="9:11" x14ac:dyDescent="0.3">
      <c r="I1601" t="s">
        <v>7609</v>
      </c>
      <c r="J1601" t="s">
        <v>11482</v>
      </c>
      <c r="K1601" t="s">
        <v>5978</v>
      </c>
    </row>
    <row r="1602" spans="9:11" x14ac:dyDescent="0.3">
      <c r="I1602" t="s">
        <v>7610</v>
      </c>
      <c r="J1602" t="s">
        <v>11483</v>
      </c>
      <c r="K1602" t="s">
        <v>6012</v>
      </c>
    </row>
    <row r="1603" spans="9:11" x14ac:dyDescent="0.3">
      <c r="I1603" t="s">
        <v>7611</v>
      </c>
      <c r="J1603" t="s">
        <v>11484</v>
      </c>
      <c r="K1603" t="s">
        <v>6024</v>
      </c>
    </row>
    <row r="1604" spans="9:11" x14ac:dyDescent="0.3">
      <c r="I1604" t="s">
        <v>7612</v>
      </c>
      <c r="J1604" t="s">
        <v>11485</v>
      </c>
      <c r="K1604" t="s">
        <v>6029</v>
      </c>
    </row>
    <row r="1605" spans="9:11" x14ac:dyDescent="0.3">
      <c r="I1605" t="s">
        <v>7613</v>
      </c>
      <c r="J1605" t="s">
        <v>11486</v>
      </c>
      <c r="K1605" t="s">
        <v>6002</v>
      </c>
    </row>
    <row r="1606" spans="9:11" x14ac:dyDescent="0.3">
      <c r="I1606" t="s">
        <v>7614</v>
      </c>
      <c r="J1606" t="s">
        <v>11487</v>
      </c>
      <c r="K1606" t="s">
        <v>5980</v>
      </c>
    </row>
    <row r="1607" spans="9:11" x14ac:dyDescent="0.3">
      <c r="I1607" t="s">
        <v>7615</v>
      </c>
      <c r="J1607" t="s">
        <v>11488</v>
      </c>
      <c r="K1607" t="s">
        <v>5978</v>
      </c>
    </row>
    <row r="1608" spans="9:11" x14ac:dyDescent="0.3">
      <c r="I1608" t="s">
        <v>7616</v>
      </c>
      <c r="J1608" t="s">
        <v>11489</v>
      </c>
      <c r="K1608" t="s">
        <v>5988</v>
      </c>
    </row>
    <row r="1609" spans="9:11" x14ac:dyDescent="0.3">
      <c r="I1609" t="s">
        <v>7617</v>
      </c>
      <c r="J1609" t="s">
        <v>11490</v>
      </c>
      <c r="K1609" t="s">
        <v>6019</v>
      </c>
    </row>
    <row r="1610" spans="9:11" x14ac:dyDescent="0.3">
      <c r="I1610" t="s">
        <v>7618</v>
      </c>
      <c r="J1610" t="s">
        <v>11491</v>
      </c>
      <c r="K1610" t="s">
        <v>6001</v>
      </c>
    </row>
    <row r="1611" spans="9:11" x14ac:dyDescent="0.3">
      <c r="I1611" t="s">
        <v>7619</v>
      </c>
      <c r="J1611" t="s">
        <v>11492</v>
      </c>
      <c r="K1611" t="s">
        <v>5999</v>
      </c>
    </row>
    <row r="1612" spans="9:11" x14ac:dyDescent="0.3">
      <c r="I1612" t="s">
        <v>7620</v>
      </c>
      <c r="J1612" t="s">
        <v>11493</v>
      </c>
      <c r="K1612" t="s">
        <v>5984</v>
      </c>
    </row>
    <row r="1613" spans="9:11" x14ac:dyDescent="0.3">
      <c r="I1613" t="s">
        <v>7621</v>
      </c>
      <c r="J1613" t="s">
        <v>11494</v>
      </c>
      <c r="K1613" t="s">
        <v>5992</v>
      </c>
    </row>
    <row r="1614" spans="9:11" x14ac:dyDescent="0.3">
      <c r="I1614" t="s">
        <v>7622</v>
      </c>
      <c r="J1614" t="s">
        <v>11495</v>
      </c>
      <c r="K1614" t="s">
        <v>5977</v>
      </c>
    </row>
    <row r="1615" spans="9:11" x14ac:dyDescent="0.3">
      <c r="I1615" t="s">
        <v>7623</v>
      </c>
      <c r="J1615" t="s">
        <v>11496</v>
      </c>
      <c r="K1615" t="s">
        <v>6022</v>
      </c>
    </row>
    <row r="1616" spans="9:11" x14ac:dyDescent="0.3">
      <c r="I1616" t="s">
        <v>7624</v>
      </c>
      <c r="J1616" t="s">
        <v>11497</v>
      </c>
      <c r="K1616" t="s">
        <v>6026</v>
      </c>
    </row>
    <row r="1617" spans="9:11" x14ac:dyDescent="0.3">
      <c r="I1617" t="s">
        <v>7625</v>
      </c>
      <c r="J1617" t="s">
        <v>11498</v>
      </c>
      <c r="K1617" t="s">
        <v>5981</v>
      </c>
    </row>
    <row r="1618" spans="9:11" x14ac:dyDescent="0.3">
      <c r="I1618" t="s">
        <v>7626</v>
      </c>
      <c r="J1618" t="s">
        <v>11499</v>
      </c>
      <c r="K1618" t="s">
        <v>5985</v>
      </c>
    </row>
    <row r="1619" spans="9:11" x14ac:dyDescent="0.3">
      <c r="I1619" t="s">
        <v>7627</v>
      </c>
      <c r="J1619" t="s">
        <v>11500</v>
      </c>
      <c r="K1619" t="s">
        <v>5980</v>
      </c>
    </row>
    <row r="1620" spans="9:11" x14ac:dyDescent="0.3">
      <c r="I1620" t="s">
        <v>7628</v>
      </c>
      <c r="J1620" t="s">
        <v>11501</v>
      </c>
      <c r="K1620" t="s">
        <v>6031</v>
      </c>
    </row>
    <row r="1621" spans="9:11" x14ac:dyDescent="0.3">
      <c r="I1621" t="s">
        <v>7629</v>
      </c>
      <c r="J1621" t="s">
        <v>11502</v>
      </c>
      <c r="K1621" t="s">
        <v>6018</v>
      </c>
    </row>
    <row r="1622" spans="9:11" x14ac:dyDescent="0.3">
      <c r="I1622" t="s">
        <v>7630</v>
      </c>
      <c r="J1622" t="s">
        <v>11503</v>
      </c>
      <c r="K1622" t="s">
        <v>5997</v>
      </c>
    </row>
    <row r="1623" spans="9:11" x14ac:dyDescent="0.3">
      <c r="I1623" t="s">
        <v>7631</v>
      </c>
      <c r="J1623" t="s">
        <v>11504</v>
      </c>
      <c r="K1623" t="s">
        <v>5991</v>
      </c>
    </row>
    <row r="1624" spans="9:11" x14ac:dyDescent="0.3">
      <c r="I1624" t="s">
        <v>7632</v>
      </c>
      <c r="J1624" t="s">
        <v>11505</v>
      </c>
      <c r="K1624" t="s">
        <v>6022</v>
      </c>
    </row>
    <row r="1625" spans="9:11" x14ac:dyDescent="0.3">
      <c r="I1625" t="s">
        <v>7633</v>
      </c>
      <c r="J1625" t="s">
        <v>11506</v>
      </c>
      <c r="K1625" t="s">
        <v>5998</v>
      </c>
    </row>
    <row r="1626" spans="9:11" x14ac:dyDescent="0.3">
      <c r="I1626" t="s">
        <v>7634</v>
      </c>
      <c r="J1626" t="s">
        <v>11507</v>
      </c>
      <c r="K1626" t="s">
        <v>5986</v>
      </c>
    </row>
    <row r="1627" spans="9:11" x14ac:dyDescent="0.3">
      <c r="I1627" t="s">
        <v>7635</v>
      </c>
      <c r="J1627" t="s">
        <v>11508</v>
      </c>
      <c r="K1627" t="s">
        <v>6007</v>
      </c>
    </row>
    <row r="1628" spans="9:11" x14ac:dyDescent="0.3">
      <c r="I1628" t="s">
        <v>7636</v>
      </c>
      <c r="J1628" t="s">
        <v>11509</v>
      </c>
      <c r="K1628" t="s">
        <v>6031</v>
      </c>
    </row>
    <row r="1629" spans="9:11" x14ac:dyDescent="0.3">
      <c r="I1629" t="s">
        <v>7637</v>
      </c>
      <c r="J1629" t="s">
        <v>11510</v>
      </c>
      <c r="K1629" t="s">
        <v>6022</v>
      </c>
    </row>
    <row r="1630" spans="9:11" x14ac:dyDescent="0.3">
      <c r="I1630" t="s">
        <v>7638</v>
      </c>
      <c r="J1630" t="s">
        <v>11511</v>
      </c>
      <c r="K1630" t="s">
        <v>5995</v>
      </c>
    </row>
    <row r="1631" spans="9:11" x14ac:dyDescent="0.3">
      <c r="I1631" t="s">
        <v>7639</v>
      </c>
      <c r="J1631" t="s">
        <v>11512</v>
      </c>
      <c r="K1631" t="s">
        <v>5977</v>
      </c>
    </row>
    <row r="1632" spans="9:11" x14ac:dyDescent="0.3">
      <c r="I1632" t="s">
        <v>7640</v>
      </c>
      <c r="J1632" t="s">
        <v>11513</v>
      </c>
      <c r="K1632" t="s">
        <v>6036</v>
      </c>
    </row>
    <row r="1633" spans="9:11" x14ac:dyDescent="0.3">
      <c r="I1633" t="s">
        <v>7641</v>
      </c>
      <c r="J1633" t="s">
        <v>11514</v>
      </c>
      <c r="K1633" t="s">
        <v>6030</v>
      </c>
    </row>
    <row r="1634" spans="9:11" x14ac:dyDescent="0.3">
      <c r="I1634" t="s">
        <v>7642</v>
      </c>
      <c r="J1634" t="s">
        <v>11515</v>
      </c>
      <c r="K1634" t="s">
        <v>6029</v>
      </c>
    </row>
    <row r="1635" spans="9:11" x14ac:dyDescent="0.3">
      <c r="I1635" t="s">
        <v>7643</v>
      </c>
      <c r="J1635" t="s">
        <v>11516</v>
      </c>
      <c r="K1635" t="s">
        <v>6036</v>
      </c>
    </row>
    <row r="1636" spans="9:11" x14ac:dyDescent="0.3">
      <c r="I1636" t="s">
        <v>7644</v>
      </c>
      <c r="J1636" t="s">
        <v>11517</v>
      </c>
      <c r="K1636" t="s">
        <v>6010</v>
      </c>
    </row>
    <row r="1637" spans="9:11" x14ac:dyDescent="0.3">
      <c r="I1637" t="s">
        <v>7645</v>
      </c>
      <c r="J1637" t="s">
        <v>11518</v>
      </c>
      <c r="K1637" t="s">
        <v>6033</v>
      </c>
    </row>
    <row r="1638" spans="9:11" x14ac:dyDescent="0.3">
      <c r="I1638" t="s">
        <v>7646</v>
      </c>
      <c r="J1638" t="s">
        <v>11519</v>
      </c>
      <c r="K1638" t="s">
        <v>6017</v>
      </c>
    </row>
    <row r="1639" spans="9:11" x14ac:dyDescent="0.3">
      <c r="I1639" t="s">
        <v>7647</v>
      </c>
      <c r="J1639" t="s">
        <v>11520</v>
      </c>
      <c r="K1639" t="s">
        <v>6017</v>
      </c>
    </row>
    <row r="1640" spans="9:11" x14ac:dyDescent="0.3">
      <c r="I1640" t="s">
        <v>7648</v>
      </c>
      <c r="J1640" t="s">
        <v>11521</v>
      </c>
      <c r="K1640" t="s">
        <v>6016</v>
      </c>
    </row>
    <row r="1641" spans="9:11" x14ac:dyDescent="0.3">
      <c r="I1641" t="s">
        <v>7649</v>
      </c>
      <c r="J1641" t="s">
        <v>11522</v>
      </c>
      <c r="K1641" t="s">
        <v>6032</v>
      </c>
    </row>
    <row r="1642" spans="9:11" x14ac:dyDescent="0.3">
      <c r="I1642" t="s">
        <v>7650</v>
      </c>
      <c r="J1642" t="s">
        <v>11523</v>
      </c>
      <c r="K1642" t="s">
        <v>6012</v>
      </c>
    </row>
    <row r="1643" spans="9:11" x14ac:dyDescent="0.3">
      <c r="I1643" t="s">
        <v>7651</v>
      </c>
      <c r="J1643" t="s">
        <v>11524</v>
      </c>
      <c r="K1643" t="s">
        <v>5977</v>
      </c>
    </row>
    <row r="1644" spans="9:11" x14ac:dyDescent="0.3">
      <c r="I1644" t="s">
        <v>7652</v>
      </c>
      <c r="J1644" t="s">
        <v>11525</v>
      </c>
      <c r="K1644" t="s">
        <v>5978</v>
      </c>
    </row>
    <row r="1645" spans="9:11" x14ac:dyDescent="0.3">
      <c r="I1645" t="s">
        <v>7653</v>
      </c>
      <c r="J1645" t="s">
        <v>11526</v>
      </c>
      <c r="K1645" t="s">
        <v>6007</v>
      </c>
    </row>
    <row r="1646" spans="9:11" x14ac:dyDescent="0.3">
      <c r="I1646" t="s">
        <v>7654</v>
      </c>
      <c r="J1646" t="s">
        <v>11527</v>
      </c>
      <c r="K1646" t="s">
        <v>6007</v>
      </c>
    </row>
    <row r="1647" spans="9:11" x14ac:dyDescent="0.3">
      <c r="I1647" t="s">
        <v>7655</v>
      </c>
      <c r="J1647" t="s">
        <v>11528</v>
      </c>
      <c r="K1647" t="s">
        <v>4136</v>
      </c>
    </row>
    <row r="1648" spans="9:11" x14ac:dyDescent="0.3">
      <c r="I1648" t="s">
        <v>7656</v>
      </c>
      <c r="J1648" t="s">
        <v>11529</v>
      </c>
      <c r="K1648" t="s">
        <v>5996</v>
      </c>
    </row>
    <row r="1649" spans="9:11" x14ac:dyDescent="0.3">
      <c r="I1649" t="s">
        <v>7657</v>
      </c>
      <c r="J1649" t="s">
        <v>11530</v>
      </c>
      <c r="K1649" t="s">
        <v>6017</v>
      </c>
    </row>
    <row r="1650" spans="9:11" x14ac:dyDescent="0.3">
      <c r="I1650" t="s">
        <v>7658</v>
      </c>
      <c r="J1650" t="s">
        <v>11531</v>
      </c>
      <c r="K1650" t="s">
        <v>5998</v>
      </c>
    </row>
    <row r="1651" spans="9:11" x14ac:dyDescent="0.3">
      <c r="I1651" t="s">
        <v>7659</v>
      </c>
      <c r="J1651" t="s">
        <v>11532</v>
      </c>
      <c r="K1651" t="s">
        <v>6010</v>
      </c>
    </row>
    <row r="1652" spans="9:11" x14ac:dyDescent="0.3">
      <c r="I1652" t="s">
        <v>7660</v>
      </c>
      <c r="J1652" t="s">
        <v>11533</v>
      </c>
      <c r="K1652" t="s">
        <v>5991</v>
      </c>
    </row>
    <row r="1653" spans="9:11" x14ac:dyDescent="0.3">
      <c r="I1653" t="s">
        <v>7661</v>
      </c>
      <c r="J1653" t="s">
        <v>11534</v>
      </c>
      <c r="K1653" t="s">
        <v>5985</v>
      </c>
    </row>
    <row r="1654" spans="9:11" x14ac:dyDescent="0.3">
      <c r="I1654" t="s">
        <v>7662</v>
      </c>
      <c r="J1654" t="s">
        <v>11535</v>
      </c>
      <c r="K1654" t="s">
        <v>6001</v>
      </c>
    </row>
    <row r="1655" spans="9:11" x14ac:dyDescent="0.3">
      <c r="I1655" t="s">
        <v>7663</v>
      </c>
      <c r="J1655" t="s">
        <v>11536</v>
      </c>
      <c r="K1655" t="s">
        <v>6020</v>
      </c>
    </row>
    <row r="1656" spans="9:11" x14ac:dyDescent="0.3">
      <c r="I1656" t="s">
        <v>7664</v>
      </c>
      <c r="J1656" t="s">
        <v>11537</v>
      </c>
      <c r="K1656" t="s">
        <v>6030</v>
      </c>
    </row>
    <row r="1657" spans="9:11" x14ac:dyDescent="0.3">
      <c r="I1657" t="s">
        <v>7665</v>
      </c>
      <c r="J1657" t="s">
        <v>11538</v>
      </c>
      <c r="K1657" t="s">
        <v>6006</v>
      </c>
    </row>
    <row r="1658" spans="9:11" x14ac:dyDescent="0.3">
      <c r="I1658" t="s">
        <v>280</v>
      </c>
      <c r="J1658" t="s">
        <v>11539</v>
      </c>
      <c r="K1658" t="s">
        <v>6020</v>
      </c>
    </row>
    <row r="1659" spans="9:11" x14ac:dyDescent="0.3">
      <c r="I1659" t="s">
        <v>7666</v>
      </c>
      <c r="J1659" t="s">
        <v>11540</v>
      </c>
      <c r="K1659" t="s">
        <v>6014</v>
      </c>
    </row>
    <row r="1660" spans="9:11" x14ac:dyDescent="0.3">
      <c r="I1660" t="s">
        <v>7667</v>
      </c>
      <c r="J1660" t="s">
        <v>11541</v>
      </c>
      <c r="K1660" t="s">
        <v>5997</v>
      </c>
    </row>
    <row r="1661" spans="9:11" x14ac:dyDescent="0.3">
      <c r="I1661" t="s">
        <v>7668</v>
      </c>
      <c r="J1661" t="s">
        <v>11542</v>
      </c>
      <c r="K1661" t="s">
        <v>5994</v>
      </c>
    </row>
    <row r="1662" spans="9:11" x14ac:dyDescent="0.3">
      <c r="I1662" t="s">
        <v>7669</v>
      </c>
      <c r="J1662" t="s">
        <v>11543</v>
      </c>
      <c r="K1662" t="s">
        <v>5987</v>
      </c>
    </row>
    <row r="1663" spans="9:11" x14ac:dyDescent="0.3">
      <c r="I1663" t="s">
        <v>7670</v>
      </c>
      <c r="J1663" t="s">
        <v>11544</v>
      </c>
      <c r="K1663" t="s">
        <v>6033</v>
      </c>
    </row>
    <row r="1664" spans="9:11" x14ac:dyDescent="0.3">
      <c r="I1664" t="s">
        <v>7671</v>
      </c>
      <c r="J1664" t="s">
        <v>11545</v>
      </c>
      <c r="K1664" t="s">
        <v>6004</v>
      </c>
    </row>
    <row r="1665" spans="9:11" x14ac:dyDescent="0.3">
      <c r="I1665" t="s">
        <v>7672</v>
      </c>
      <c r="J1665" t="s">
        <v>11546</v>
      </c>
      <c r="K1665" t="s">
        <v>5999</v>
      </c>
    </row>
    <row r="1666" spans="9:11" x14ac:dyDescent="0.3">
      <c r="I1666" t="s">
        <v>5850</v>
      </c>
      <c r="J1666" t="s">
        <v>11547</v>
      </c>
      <c r="K1666" t="s">
        <v>6019</v>
      </c>
    </row>
    <row r="1667" spans="9:11" x14ac:dyDescent="0.3">
      <c r="I1667" t="s">
        <v>7673</v>
      </c>
      <c r="J1667" t="s">
        <v>11548</v>
      </c>
      <c r="K1667" t="s">
        <v>5987</v>
      </c>
    </row>
    <row r="1668" spans="9:11" x14ac:dyDescent="0.3">
      <c r="I1668" t="s">
        <v>7674</v>
      </c>
      <c r="J1668" t="s">
        <v>11549</v>
      </c>
      <c r="K1668" t="s">
        <v>6019</v>
      </c>
    </row>
    <row r="1669" spans="9:11" x14ac:dyDescent="0.3">
      <c r="I1669" t="s">
        <v>7675</v>
      </c>
      <c r="J1669" t="s">
        <v>11550</v>
      </c>
      <c r="K1669" t="s">
        <v>5985</v>
      </c>
    </row>
    <row r="1670" spans="9:11" x14ac:dyDescent="0.3">
      <c r="I1670" t="s">
        <v>7676</v>
      </c>
      <c r="J1670" t="s">
        <v>11551</v>
      </c>
      <c r="K1670" t="s">
        <v>5985</v>
      </c>
    </row>
    <row r="1671" spans="9:11" x14ac:dyDescent="0.3">
      <c r="I1671" t="s">
        <v>7677</v>
      </c>
      <c r="J1671" t="s">
        <v>11552</v>
      </c>
      <c r="K1671" t="s">
        <v>5993</v>
      </c>
    </row>
    <row r="1672" spans="9:11" x14ac:dyDescent="0.3">
      <c r="I1672" t="s">
        <v>7678</v>
      </c>
      <c r="J1672" t="s">
        <v>11553</v>
      </c>
      <c r="K1672" t="s">
        <v>6014</v>
      </c>
    </row>
    <row r="1673" spans="9:11" x14ac:dyDescent="0.3">
      <c r="I1673" t="s">
        <v>7679</v>
      </c>
      <c r="J1673" t="s">
        <v>11554</v>
      </c>
      <c r="K1673" t="s">
        <v>5984</v>
      </c>
    </row>
    <row r="1674" spans="9:11" x14ac:dyDescent="0.3">
      <c r="I1674" t="s">
        <v>7680</v>
      </c>
      <c r="J1674" t="s">
        <v>11555</v>
      </c>
      <c r="K1674" t="s">
        <v>4136</v>
      </c>
    </row>
    <row r="1675" spans="9:11" x14ac:dyDescent="0.3">
      <c r="I1675" t="s">
        <v>7681</v>
      </c>
      <c r="J1675" t="s">
        <v>11556</v>
      </c>
      <c r="K1675" t="s">
        <v>6010</v>
      </c>
    </row>
    <row r="1676" spans="9:11" x14ac:dyDescent="0.3">
      <c r="I1676" t="s">
        <v>7682</v>
      </c>
      <c r="J1676" t="s">
        <v>11557</v>
      </c>
      <c r="K1676" t="s">
        <v>6023</v>
      </c>
    </row>
    <row r="1677" spans="9:11" x14ac:dyDescent="0.3">
      <c r="I1677" t="s">
        <v>7683</v>
      </c>
      <c r="J1677" t="s">
        <v>11558</v>
      </c>
      <c r="K1677" t="s">
        <v>6021</v>
      </c>
    </row>
    <row r="1678" spans="9:11" x14ac:dyDescent="0.3">
      <c r="I1678" t="s">
        <v>7684</v>
      </c>
      <c r="J1678" t="s">
        <v>11559</v>
      </c>
      <c r="K1678" t="s">
        <v>6025</v>
      </c>
    </row>
    <row r="1679" spans="9:11" x14ac:dyDescent="0.3">
      <c r="I1679" t="s">
        <v>3415</v>
      </c>
      <c r="J1679" t="s">
        <v>11560</v>
      </c>
      <c r="K1679" t="s">
        <v>6025</v>
      </c>
    </row>
    <row r="1680" spans="9:11" x14ac:dyDescent="0.3">
      <c r="I1680" t="s">
        <v>7685</v>
      </c>
      <c r="J1680" t="s">
        <v>11561</v>
      </c>
      <c r="K1680" t="s">
        <v>6019</v>
      </c>
    </row>
    <row r="1681" spans="9:11" x14ac:dyDescent="0.3">
      <c r="I1681" t="s">
        <v>7686</v>
      </c>
      <c r="J1681" t="s">
        <v>11562</v>
      </c>
      <c r="K1681" t="s">
        <v>6010</v>
      </c>
    </row>
    <row r="1682" spans="9:11" x14ac:dyDescent="0.3">
      <c r="I1682" t="s">
        <v>7687</v>
      </c>
      <c r="J1682" t="s">
        <v>11563</v>
      </c>
      <c r="K1682" t="s">
        <v>6020</v>
      </c>
    </row>
    <row r="1683" spans="9:11" x14ac:dyDescent="0.3">
      <c r="I1683" t="s">
        <v>7688</v>
      </c>
      <c r="J1683" t="s">
        <v>11564</v>
      </c>
      <c r="K1683" t="s">
        <v>6005</v>
      </c>
    </row>
    <row r="1684" spans="9:11" x14ac:dyDescent="0.3">
      <c r="I1684" t="s">
        <v>7689</v>
      </c>
      <c r="J1684" t="s">
        <v>11565</v>
      </c>
      <c r="K1684" t="s">
        <v>5981</v>
      </c>
    </row>
    <row r="1685" spans="9:11" x14ac:dyDescent="0.3">
      <c r="I1685" t="s">
        <v>7690</v>
      </c>
      <c r="J1685" t="s">
        <v>11566</v>
      </c>
      <c r="K1685" t="s">
        <v>6004</v>
      </c>
    </row>
    <row r="1686" spans="9:11" x14ac:dyDescent="0.3">
      <c r="I1686" t="s">
        <v>7691</v>
      </c>
      <c r="J1686" t="s">
        <v>11567</v>
      </c>
      <c r="K1686" t="s">
        <v>6000</v>
      </c>
    </row>
    <row r="1687" spans="9:11" x14ac:dyDescent="0.3">
      <c r="I1687" t="s">
        <v>7692</v>
      </c>
      <c r="J1687" t="s">
        <v>11568</v>
      </c>
      <c r="K1687" t="s">
        <v>6035</v>
      </c>
    </row>
    <row r="1688" spans="9:11" x14ac:dyDescent="0.3">
      <c r="I1688" t="s">
        <v>7693</v>
      </c>
      <c r="J1688" t="s">
        <v>11569</v>
      </c>
      <c r="K1688" t="s">
        <v>5981</v>
      </c>
    </row>
    <row r="1689" spans="9:11" x14ac:dyDescent="0.3">
      <c r="I1689" t="s">
        <v>7694</v>
      </c>
      <c r="J1689" t="s">
        <v>11570</v>
      </c>
      <c r="K1689" t="s">
        <v>6002</v>
      </c>
    </row>
    <row r="1690" spans="9:11" x14ac:dyDescent="0.3">
      <c r="I1690" t="s">
        <v>7695</v>
      </c>
      <c r="J1690" t="s">
        <v>11571</v>
      </c>
      <c r="K1690" t="s">
        <v>6017</v>
      </c>
    </row>
    <row r="1691" spans="9:11" x14ac:dyDescent="0.3">
      <c r="I1691" t="s">
        <v>7696</v>
      </c>
      <c r="J1691" t="s">
        <v>11572</v>
      </c>
      <c r="K1691" t="s">
        <v>6021</v>
      </c>
    </row>
    <row r="1692" spans="9:11" x14ac:dyDescent="0.3">
      <c r="I1692" t="s">
        <v>7697</v>
      </c>
      <c r="J1692" t="s">
        <v>11573</v>
      </c>
      <c r="K1692" t="s">
        <v>6017</v>
      </c>
    </row>
    <row r="1693" spans="9:11" x14ac:dyDescent="0.3">
      <c r="I1693" t="s">
        <v>7698</v>
      </c>
      <c r="J1693" t="s">
        <v>11574</v>
      </c>
      <c r="K1693" t="s">
        <v>6036</v>
      </c>
    </row>
    <row r="1694" spans="9:11" x14ac:dyDescent="0.3">
      <c r="I1694" t="s">
        <v>7699</v>
      </c>
      <c r="J1694" t="s">
        <v>11575</v>
      </c>
      <c r="K1694" t="s">
        <v>6030</v>
      </c>
    </row>
    <row r="1695" spans="9:11" x14ac:dyDescent="0.3">
      <c r="I1695" t="s">
        <v>7700</v>
      </c>
      <c r="J1695" t="s">
        <v>11576</v>
      </c>
      <c r="K1695" t="s">
        <v>6031</v>
      </c>
    </row>
    <row r="1696" spans="9:11" x14ac:dyDescent="0.3">
      <c r="I1696" t="s">
        <v>7701</v>
      </c>
      <c r="J1696" t="s">
        <v>11577</v>
      </c>
      <c r="K1696" t="s">
        <v>5996</v>
      </c>
    </row>
    <row r="1697" spans="9:11" x14ac:dyDescent="0.3">
      <c r="I1697" t="s">
        <v>7702</v>
      </c>
      <c r="J1697" t="s">
        <v>11578</v>
      </c>
      <c r="K1697" t="s">
        <v>5994</v>
      </c>
    </row>
    <row r="1698" spans="9:11" x14ac:dyDescent="0.3">
      <c r="I1698" t="s">
        <v>7703</v>
      </c>
      <c r="J1698" t="s">
        <v>11579</v>
      </c>
      <c r="K1698" t="s">
        <v>5993</v>
      </c>
    </row>
    <row r="1699" spans="9:11" x14ac:dyDescent="0.3">
      <c r="I1699" t="s">
        <v>7704</v>
      </c>
      <c r="J1699" t="s">
        <v>11580</v>
      </c>
      <c r="K1699" t="s">
        <v>5981</v>
      </c>
    </row>
    <row r="1700" spans="9:11" x14ac:dyDescent="0.3">
      <c r="I1700" t="s">
        <v>7705</v>
      </c>
      <c r="J1700" t="s">
        <v>11581</v>
      </c>
      <c r="K1700" t="s">
        <v>5984</v>
      </c>
    </row>
    <row r="1701" spans="9:11" x14ac:dyDescent="0.3">
      <c r="I1701" t="s">
        <v>7706</v>
      </c>
      <c r="J1701" t="s">
        <v>11582</v>
      </c>
      <c r="K1701" t="s">
        <v>6006</v>
      </c>
    </row>
    <row r="1702" spans="9:11" x14ac:dyDescent="0.3">
      <c r="I1702" t="s">
        <v>7707</v>
      </c>
      <c r="J1702" t="s">
        <v>11583</v>
      </c>
      <c r="K1702" t="s">
        <v>6000</v>
      </c>
    </row>
    <row r="1703" spans="9:11" x14ac:dyDescent="0.3">
      <c r="I1703" t="s">
        <v>3038</v>
      </c>
      <c r="J1703" t="s">
        <v>11584</v>
      </c>
      <c r="K1703" t="s">
        <v>5986</v>
      </c>
    </row>
    <row r="1704" spans="9:11" x14ac:dyDescent="0.3">
      <c r="I1704" t="s">
        <v>7708</v>
      </c>
      <c r="J1704" t="s">
        <v>11585</v>
      </c>
      <c r="K1704" t="s">
        <v>6034</v>
      </c>
    </row>
    <row r="1705" spans="9:11" x14ac:dyDescent="0.3">
      <c r="I1705" t="s">
        <v>7709</v>
      </c>
      <c r="J1705" t="s">
        <v>11586</v>
      </c>
      <c r="K1705" t="s">
        <v>6026</v>
      </c>
    </row>
    <row r="1706" spans="9:11" x14ac:dyDescent="0.3">
      <c r="I1706" t="s">
        <v>7710</v>
      </c>
      <c r="J1706" t="s">
        <v>11587</v>
      </c>
      <c r="K1706" t="s">
        <v>5979</v>
      </c>
    </row>
    <row r="1707" spans="9:11" x14ac:dyDescent="0.3">
      <c r="I1707" t="s">
        <v>7711</v>
      </c>
      <c r="J1707" t="s">
        <v>11588</v>
      </c>
      <c r="K1707" t="s">
        <v>5993</v>
      </c>
    </row>
    <row r="1708" spans="9:11" x14ac:dyDescent="0.3">
      <c r="I1708" t="s">
        <v>7712</v>
      </c>
      <c r="J1708" t="s">
        <v>11589</v>
      </c>
      <c r="K1708" t="s">
        <v>6029</v>
      </c>
    </row>
    <row r="1709" spans="9:11" x14ac:dyDescent="0.3">
      <c r="I1709" t="s">
        <v>7713</v>
      </c>
      <c r="J1709" t="s">
        <v>11590</v>
      </c>
      <c r="K1709" t="s">
        <v>6020</v>
      </c>
    </row>
    <row r="1710" spans="9:11" x14ac:dyDescent="0.3">
      <c r="I1710" t="s">
        <v>7714</v>
      </c>
      <c r="J1710" t="s">
        <v>11591</v>
      </c>
      <c r="K1710" t="s">
        <v>6017</v>
      </c>
    </row>
    <row r="1711" spans="9:11" x14ac:dyDescent="0.3">
      <c r="I1711" t="s">
        <v>7715</v>
      </c>
      <c r="J1711" t="s">
        <v>11592</v>
      </c>
      <c r="K1711" t="s">
        <v>5987</v>
      </c>
    </row>
    <row r="1712" spans="9:11" x14ac:dyDescent="0.3">
      <c r="I1712" t="s">
        <v>7716</v>
      </c>
      <c r="J1712" t="s">
        <v>11593</v>
      </c>
      <c r="K1712" t="s">
        <v>6015</v>
      </c>
    </row>
    <row r="1713" spans="9:11" x14ac:dyDescent="0.3">
      <c r="I1713" t="s">
        <v>7717</v>
      </c>
      <c r="J1713" t="s">
        <v>11594</v>
      </c>
      <c r="K1713" t="s">
        <v>5979</v>
      </c>
    </row>
    <row r="1714" spans="9:11" x14ac:dyDescent="0.3">
      <c r="I1714" t="s">
        <v>7718</v>
      </c>
      <c r="J1714" t="s">
        <v>11595</v>
      </c>
      <c r="K1714" t="s">
        <v>6033</v>
      </c>
    </row>
    <row r="1715" spans="9:11" x14ac:dyDescent="0.3">
      <c r="I1715" t="s">
        <v>7719</v>
      </c>
      <c r="J1715" t="s">
        <v>11596</v>
      </c>
      <c r="K1715" t="s">
        <v>6027</v>
      </c>
    </row>
    <row r="1716" spans="9:11" x14ac:dyDescent="0.3">
      <c r="I1716" t="s">
        <v>7720</v>
      </c>
      <c r="J1716" t="s">
        <v>11597</v>
      </c>
      <c r="K1716" t="s">
        <v>6019</v>
      </c>
    </row>
    <row r="1717" spans="9:11" x14ac:dyDescent="0.3">
      <c r="I1717" t="s">
        <v>7721</v>
      </c>
      <c r="J1717" t="s">
        <v>11598</v>
      </c>
      <c r="K1717" t="s">
        <v>6022</v>
      </c>
    </row>
    <row r="1718" spans="9:11" x14ac:dyDescent="0.3">
      <c r="I1718" t="s">
        <v>7722</v>
      </c>
      <c r="J1718" t="s">
        <v>11599</v>
      </c>
      <c r="K1718" t="s">
        <v>4136</v>
      </c>
    </row>
    <row r="1719" spans="9:11" x14ac:dyDescent="0.3">
      <c r="I1719" t="s">
        <v>7723</v>
      </c>
      <c r="J1719" t="s">
        <v>11600</v>
      </c>
      <c r="K1719" t="s">
        <v>5978</v>
      </c>
    </row>
    <row r="1720" spans="9:11" x14ac:dyDescent="0.3">
      <c r="I1720" t="s">
        <v>7724</v>
      </c>
      <c r="J1720" t="s">
        <v>11601</v>
      </c>
      <c r="K1720" t="s">
        <v>6018</v>
      </c>
    </row>
    <row r="1721" spans="9:11" x14ac:dyDescent="0.3">
      <c r="I1721" t="s">
        <v>7725</v>
      </c>
      <c r="J1721" t="s">
        <v>11602</v>
      </c>
      <c r="K1721" t="s">
        <v>6016</v>
      </c>
    </row>
    <row r="1722" spans="9:11" x14ac:dyDescent="0.3">
      <c r="I1722" t="s">
        <v>7726</v>
      </c>
      <c r="J1722" t="s">
        <v>11603</v>
      </c>
      <c r="K1722" t="s">
        <v>6003</v>
      </c>
    </row>
    <row r="1723" spans="9:11" x14ac:dyDescent="0.3">
      <c r="I1723" t="s">
        <v>7727</v>
      </c>
      <c r="J1723" t="s">
        <v>11604</v>
      </c>
      <c r="K1723" t="s">
        <v>5978</v>
      </c>
    </row>
    <row r="1724" spans="9:11" x14ac:dyDescent="0.3">
      <c r="I1724" t="s">
        <v>7728</v>
      </c>
      <c r="J1724" t="s">
        <v>11605</v>
      </c>
      <c r="K1724" t="s">
        <v>5992</v>
      </c>
    </row>
    <row r="1725" spans="9:11" x14ac:dyDescent="0.3">
      <c r="I1725" t="s">
        <v>7729</v>
      </c>
      <c r="J1725" t="s">
        <v>11606</v>
      </c>
      <c r="K1725" t="s">
        <v>5982</v>
      </c>
    </row>
    <row r="1726" spans="9:11" x14ac:dyDescent="0.3">
      <c r="I1726" t="s">
        <v>7730</v>
      </c>
      <c r="J1726" t="s">
        <v>11607</v>
      </c>
      <c r="K1726" t="s">
        <v>6036</v>
      </c>
    </row>
    <row r="1727" spans="9:11" x14ac:dyDescent="0.3">
      <c r="I1727" t="s">
        <v>7731</v>
      </c>
      <c r="J1727" t="s">
        <v>11608</v>
      </c>
      <c r="K1727" t="s">
        <v>6031</v>
      </c>
    </row>
    <row r="1728" spans="9:11" x14ac:dyDescent="0.3">
      <c r="I1728" t="s">
        <v>7732</v>
      </c>
      <c r="J1728" t="s">
        <v>11609</v>
      </c>
      <c r="K1728" t="s">
        <v>6001</v>
      </c>
    </row>
    <row r="1729" spans="9:11" x14ac:dyDescent="0.3">
      <c r="I1729" t="s">
        <v>7733</v>
      </c>
      <c r="J1729" t="s">
        <v>11610</v>
      </c>
      <c r="K1729" t="s">
        <v>5993</v>
      </c>
    </row>
    <row r="1730" spans="9:11" x14ac:dyDescent="0.3">
      <c r="I1730" t="s">
        <v>4613</v>
      </c>
      <c r="J1730" t="s">
        <v>11611</v>
      </c>
      <c r="K1730" t="s">
        <v>6033</v>
      </c>
    </row>
    <row r="1731" spans="9:11" x14ac:dyDescent="0.3">
      <c r="I1731" t="s">
        <v>4180</v>
      </c>
      <c r="J1731" t="s">
        <v>11612</v>
      </c>
      <c r="K1731" t="s">
        <v>6023</v>
      </c>
    </row>
    <row r="1732" spans="9:11" x14ac:dyDescent="0.3">
      <c r="I1732" t="s">
        <v>7734</v>
      </c>
      <c r="J1732" t="s">
        <v>11613</v>
      </c>
      <c r="K1732" t="s">
        <v>6022</v>
      </c>
    </row>
    <row r="1733" spans="9:11" x14ac:dyDescent="0.3">
      <c r="I1733" t="s">
        <v>7735</v>
      </c>
      <c r="J1733" t="s">
        <v>11614</v>
      </c>
      <c r="K1733" t="s">
        <v>5978</v>
      </c>
    </row>
    <row r="1734" spans="9:11" x14ac:dyDescent="0.3">
      <c r="I1734" t="s">
        <v>7736</v>
      </c>
      <c r="J1734" t="s">
        <v>11615</v>
      </c>
      <c r="K1734" t="s">
        <v>5992</v>
      </c>
    </row>
    <row r="1735" spans="9:11" x14ac:dyDescent="0.3">
      <c r="I1735" t="s">
        <v>7737</v>
      </c>
      <c r="J1735" t="s">
        <v>11616</v>
      </c>
      <c r="K1735" t="s">
        <v>6008</v>
      </c>
    </row>
    <row r="1736" spans="9:11" x14ac:dyDescent="0.3">
      <c r="I1736" t="s">
        <v>7738</v>
      </c>
      <c r="J1736" t="s">
        <v>11617</v>
      </c>
      <c r="K1736" t="s">
        <v>5992</v>
      </c>
    </row>
    <row r="1737" spans="9:11" x14ac:dyDescent="0.3">
      <c r="I1737" t="s">
        <v>7739</v>
      </c>
      <c r="J1737" t="s">
        <v>11618</v>
      </c>
      <c r="K1737" t="s">
        <v>6012</v>
      </c>
    </row>
    <row r="1738" spans="9:11" x14ac:dyDescent="0.3">
      <c r="I1738" t="s">
        <v>7740</v>
      </c>
      <c r="J1738" t="s">
        <v>11619</v>
      </c>
      <c r="K1738" t="s">
        <v>5978</v>
      </c>
    </row>
    <row r="1739" spans="9:11" x14ac:dyDescent="0.3">
      <c r="I1739" t="s">
        <v>7741</v>
      </c>
      <c r="J1739" t="s">
        <v>11620</v>
      </c>
      <c r="K1739" t="s">
        <v>6020</v>
      </c>
    </row>
    <row r="1740" spans="9:11" x14ac:dyDescent="0.3">
      <c r="I1740" t="s">
        <v>7742</v>
      </c>
      <c r="J1740" t="s">
        <v>11621</v>
      </c>
      <c r="K1740" t="s">
        <v>6020</v>
      </c>
    </row>
    <row r="1741" spans="9:11" x14ac:dyDescent="0.3">
      <c r="I1741" t="s">
        <v>7743</v>
      </c>
      <c r="J1741" t="s">
        <v>11622</v>
      </c>
      <c r="K1741" t="s">
        <v>6027</v>
      </c>
    </row>
    <row r="1742" spans="9:11" x14ac:dyDescent="0.3">
      <c r="I1742" t="s">
        <v>7744</v>
      </c>
      <c r="J1742" t="s">
        <v>11623</v>
      </c>
      <c r="K1742" t="s">
        <v>4136</v>
      </c>
    </row>
    <row r="1743" spans="9:11" x14ac:dyDescent="0.3">
      <c r="I1743" t="s">
        <v>7745</v>
      </c>
      <c r="J1743" t="s">
        <v>11624</v>
      </c>
      <c r="K1743" t="s">
        <v>5997</v>
      </c>
    </row>
    <row r="1744" spans="9:11" x14ac:dyDescent="0.3">
      <c r="I1744" t="s">
        <v>7746</v>
      </c>
      <c r="J1744" t="s">
        <v>11625</v>
      </c>
      <c r="K1744" t="s">
        <v>5997</v>
      </c>
    </row>
    <row r="1745" spans="9:11" x14ac:dyDescent="0.3">
      <c r="I1745" t="s">
        <v>7747</v>
      </c>
      <c r="J1745" t="s">
        <v>11626</v>
      </c>
      <c r="K1745" t="s">
        <v>6033</v>
      </c>
    </row>
    <row r="1746" spans="9:11" x14ac:dyDescent="0.3">
      <c r="I1746" t="s">
        <v>7748</v>
      </c>
      <c r="J1746" t="s">
        <v>11627</v>
      </c>
      <c r="K1746" t="s">
        <v>5997</v>
      </c>
    </row>
    <row r="1747" spans="9:11" x14ac:dyDescent="0.3">
      <c r="I1747" t="s">
        <v>7749</v>
      </c>
      <c r="J1747" t="s">
        <v>11628</v>
      </c>
      <c r="K1747" t="s">
        <v>4136</v>
      </c>
    </row>
    <row r="1748" spans="9:11" x14ac:dyDescent="0.3">
      <c r="I1748" t="s">
        <v>7750</v>
      </c>
      <c r="J1748" t="s">
        <v>11629</v>
      </c>
      <c r="K1748" t="s">
        <v>5981</v>
      </c>
    </row>
    <row r="1749" spans="9:11" x14ac:dyDescent="0.3">
      <c r="I1749" t="s">
        <v>7751</v>
      </c>
      <c r="J1749" t="s">
        <v>11630</v>
      </c>
      <c r="K1749" t="s">
        <v>6024</v>
      </c>
    </row>
    <row r="1750" spans="9:11" x14ac:dyDescent="0.3">
      <c r="I1750" t="s">
        <v>7752</v>
      </c>
      <c r="J1750" t="s">
        <v>11631</v>
      </c>
      <c r="K1750" t="s">
        <v>6006</v>
      </c>
    </row>
    <row r="1751" spans="9:11" x14ac:dyDescent="0.3">
      <c r="I1751" t="s">
        <v>7753</v>
      </c>
      <c r="J1751" t="s">
        <v>11632</v>
      </c>
      <c r="K1751" t="s">
        <v>6014</v>
      </c>
    </row>
    <row r="1752" spans="9:11" x14ac:dyDescent="0.3">
      <c r="I1752" t="s">
        <v>7754</v>
      </c>
      <c r="J1752" t="s">
        <v>11633</v>
      </c>
      <c r="K1752" t="s">
        <v>5987</v>
      </c>
    </row>
    <row r="1753" spans="9:11" x14ac:dyDescent="0.3">
      <c r="I1753" t="s">
        <v>7755</v>
      </c>
      <c r="J1753" t="s">
        <v>11634</v>
      </c>
      <c r="K1753" t="s">
        <v>6000</v>
      </c>
    </row>
    <row r="1754" spans="9:11" x14ac:dyDescent="0.3">
      <c r="I1754" t="s">
        <v>7756</v>
      </c>
      <c r="J1754" t="s">
        <v>11635</v>
      </c>
      <c r="K1754" t="s">
        <v>5981</v>
      </c>
    </row>
    <row r="1755" spans="9:11" x14ac:dyDescent="0.3">
      <c r="I1755" t="s">
        <v>7757</v>
      </c>
      <c r="J1755" t="s">
        <v>11636</v>
      </c>
      <c r="K1755" t="s">
        <v>5995</v>
      </c>
    </row>
    <row r="1756" spans="9:11" x14ac:dyDescent="0.3">
      <c r="I1756" t="s">
        <v>7758</v>
      </c>
      <c r="J1756" t="s">
        <v>11637</v>
      </c>
      <c r="K1756" t="s">
        <v>5980</v>
      </c>
    </row>
    <row r="1757" spans="9:11" x14ac:dyDescent="0.3">
      <c r="I1757" t="s">
        <v>7759</v>
      </c>
      <c r="J1757" t="s">
        <v>11638</v>
      </c>
      <c r="K1757" t="s">
        <v>6002</v>
      </c>
    </row>
    <row r="1758" spans="9:11" x14ac:dyDescent="0.3">
      <c r="I1758" t="s">
        <v>7760</v>
      </c>
      <c r="J1758" t="s">
        <v>11639</v>
      </c>
      <c r="K1758" t="s">
        <v>5980</v>
      </c>
    </row>
    <row r="1759" spans="9:11" x14ac:dyDescent="0.3">
      <c r="I1759" t="s">
        <v>7761</v>
      </c>
      <c r="J1759" t="s">
        <v>11640</v>
      </c>
      <c r="K1759" t="s">
        <v>6034</v>
      </c>
    </row>
    <row r="1760" spans="9:11" x14ac:dyDescent="0.3">
      <c r="I1760" t="s">
        <v>7762</v>
      </c>
      <c r="J1760" t="s">
        <v>11641</v>
      </c>
      <c r="K1760" t="s">
        <v>6015</v>
      </c>
    </row>
    <row r="1761" spans="9:11" x14ac:dyDescent="0.3">
      <c r="I1761" t="s">
        <v>7763</v>
      </c>
      <c r="J1761" t="s">
        <v>11642</v>
      </c>
      <c r="K1761" t="s">
        <v>5979</v>
      </c>
    </row>
    <row r="1762" spans="9:11" x14ac:dyDescent="0.3">
      <c r="I1762" t="s">
        <v>7764</v>
      </c>
      <c r="J1762" t="s">
        <v>11643</v>
      </c>
      <c r="K1762" t="s">
        <v>6027</v>
      </c>
    </row>
    <row r="1763" spans="9:11" x14ac:dyDescent="0.3">
      <c r="I1763" t="s">
        <v>7765</v>
      </c>
      <c r="J1763" t="s">
        <v>11644</v>
      </c>
      <c r="K1763" t="s">
        <v>5990</v>
      </c>
    </row>
    <row r="1764" spans="9:11" x14ac:dyDescent="0.3">
      <c r="I1764" t="s">
        <v>7766</v>
      </c>
      <c r="J1764" t="s">
        <v>11645</v>
      </c>
      <c r="K1764" t="s">
        <v>6004</v>
      </c>
    </row>
    <row r="1765" spans="9:11" x14ac:dyDescent="0.3">
      <c r="I1765" t="s">
        <v>7767</v>
      </c>
      <c r="J1765" t="s">
        <v>11646</v>
      </c>
      <c r="K1765" t="s">
        <v>6016</v>
      </c>
    </row>
    <row r="1766" spans="9:11" x14ac:dyDescent="0.3">
      <c r="I1766" t="s">
        <v>7768</v>
      </c>
      <c r="J1766" t="s">
        <v>11647</v>
      </c>
      <c r="K1766" t="s">
        <v>6007</v>
      </c>
    </row>
    <row r="1767" spans="9:11" x14ac:dyDescent="0.3">
      <c r="I1767" t="s">
        <v>7769</v>
      </c>
      <c r="J1767" t="s">
        <v>11648</v>
      </c>
      <c r="K1767" t="s">
        <v>6013</v>
      </c>
    </row>
    <row r="1768" spans="9:11" x14ac:dyDescent="0.3">
      <c r="I1768" t="s">
        <v>7770</v>
      </c>
      <c r="J1768" t="s">
        <v>11649</v>
      </c>
      <c r="K1768" t="s">
        <v>6001</v>
      </c>
    </row>
    <row r="1769" spans="9:11" x14ac:dyDescent="0.3">
      <c r="I1769" t="s">
        <v>7771</v>
      </c>
      <c r="J1769" t="s">
        <v>11650</v>
      </c>
      <c r="K1769" t="s">
        <v>6006</v>
      </c>
    </row>
    <row r="1770" spans="9:11" x14ac:dyDescent="0.3">
      <c r="I1770" t="s">
        <v>7772</v>
      </c>
      <c r="J1770" t="s">
        <v>11651</v>
      </c>
      <c r="K1770" t="s">
        <v>6007</v>
      </c>
    </row>
    <row r="1771" spans="9:11" x14ac:dyDescent="0.3">
      <c r="I1771" t="s">
        <v>7773</v>
      </c>
      <c r="J1771" t="s">
        <v>11652</v>
      </c>
      <c r="K1771" t="s">
        <v>5999</v>
      </c>
    </row>
    <row r="1772" spans="9:11" x14ac:dyDescent="0.3">
      <c r="I1772" t="s">
        <v>7774</v>
      </c>
      <c r="J1772" t="s">
        <v>11653</v>
      </c>
      <c r="K1772" t="s">
        <v>5983</v>
      </c>
    </row>
    <row r="1773" spans="9:11" x14ac:dyDescent="0.3">
      <c r="I1773" t="s">
        <v>7775</v>
      </c>
      <c r="J1773" t="s">
        <v>11654</v>
      </c>
      <c r="K1773" t="s">
        <v>4136</v>
      </c>
    </row>
    <row r="1774" spans="9:11" x14ac:dyDescent="0.3">
      <c r="I1774" t="s">
        <v>7776</v>
      </c>
      <c r="J1774" t="s">
        <v>11655</v>
      </c>
      <c r="K1774" t="s">
        <v>6004</v>
      </c>
    </row>
    <row r="1775" spans="9:11" x14ac:dyDescent="0.3">
      <c r="I1775" t="s">
        <v>7777</v>
      </c>
      <c r="J1775" t="s">
        <v>11656</v>
      </c>
      <c r="K1775" t="s">
        <v>6013</v>
      </c>
    </row>
    <row r="1776" spans="9:11" x14ac:dyDescent="0.3">
      <c r="I1776" t="s">
        <v>7778</v>
      </c>
      <c r="J1776" t="s">
        <v>11657</v>
      </c>
      <c r="K1776" t="s">
        <v>6001</v>
      </c>
    </row>
    <row r="1777" spans="9:11" x14ac:dyDescent="0.3">
      <c r="I1777" t="s">
        <v>7779</v>
      </c>
      <c r="J1777" t="s">
        <v>11658</v>
      </c>
      <c r="K1777" t="s">
        <v>6032</v>
      </c>
    </row>
    <row r="1778" spans="9:11" x14ac:dyDescent="0.3">
      <c r="I1778" t="s">
        <v>7780</v>
      </c>
      <c r="J1778" t="s">
        <v>11659</v>
      </c>
      <c r="K1778" t="s">
        <v>5983</v>
      </c>
    </row>
    <row r="1779" spans="9:11" x14ac:dyDescent="0.3">
      <c r="I1779" t="s">
        <v>7781</v>
      </c>
      <c r="J1779" t="s">
        <v>11660</v>
      </c>
      <c r="K1779" t="s">
        <v>6007</v>
      </c>
    </row>
    <row r="1780" spans="9:11" x14ac:dyDescent="0.3">
      <c r="I1780" t="s">
        <v>7782</v>
      </c>
      <c r="J1780" t="s">
        <v>11661</v>
      </c>
      <c r="K1780" t="s">
        <v>6015</v>
      </c>
    </row>
    <row r="1781" spans="9:11" x14ac:dyDescent="0.3">
      <c r="I1781" t="s">
        <v>7783</v>
      </c>
      <c r="J1781" t="s">
        <v>11662</v>
      </c>
      <c r="K1781" t="s">
        <v>5990</v>
      </c>
    </row>
    <row r="1782" spans="9:11" x14ac:dyDescent="0.3">
      <c r="I1782" t="s">
        <v>7784</v>
      </c>
      <c r="J1782" t="s">
        <v>11663</v>
      </c>
      <c r="K1782" t="s">
        <v>6007</v>
      </c>
    </row>
    <row r="1783" spans="9:11" x14ac:dyDescent="0.3">
      <c r="I1783" t="s">
        <v>7785</v>
      </c>
      <c r="J1783" t="s">
        <v>11664</v>
      </c>
      <c r="K1783" t="s">
        <v>5999</v>
      </c>
    </row>
    <row r="1784" spans="9:11" x14ac:dyDescent="0.3">
      <c r="I1784" t="s">
        <v>7786</v>
      </c>
      <c r="J1784" t="s">
        <v>11665</v>
      </c>
      <c r="K1784" t="s">
        <v>5997</v>
      </c>
    </row>
    <row r="1785" spans="9:11" x14ac:dyDescent="0.3">
      <c r="I1785" t="s">
        <v>7787</v>
      </c>
      <c r="J1785" t="s">
        <v>11666</v>
      </c>
      <c r="K1785" t="s">
        <v>5991</v>
      </c>
    </row>
    <row r="1786" spans="9:11" x14ac:dyDescent="0.3">
      <c r="I1786" t="s">
        <v>7788</v>
      </c>
      <c r="J1786" t="s">
        <v>11667</v>
      </c>
      <c r="K1786" t="s">
        <v>6025</v>
      </c>
    </row>
    <row r="1787" spans="9:11" x14ac:dyDescent="0.3">
      <c r="I1787" t="s">
        <v>7789</v>
      </c>
      <c r="J1787" t="s">
        <v>11668</v>
      </c>
      <c r="K1787" t="s">
        <v>5984</v>
      </c>
    </row>
    <row r="1788" spans="9:11" x14ac:dyDescent="0.3">
      <c r="I1788" t="s">
        <v>7790</v>
      </c>
      <c r="J1788" t="s">
        <v>11669</v>
      </c>
      <c r="K1788" t="s">
        <v>6015</v>
      </c>
    </row>
    <row r="1789" spans="9:11" x14ac:dyDescent="0.3">
      <c r="I1789" t="s">
        <v>7791</v>
      </c>
      <c r="J1789" t="s">
        <v>11670</v>
      </c>
      <c r="K1789" t="s">
        <v>6015</v>
      </c>
    </row>
    <row r="1790" spans="9:11" x14ac:dyDescent="0.3">
      <c r="I1790" t="s">
        <v>7792</v>
      </c>
      <c r="J1790" t="s">
        <v>11671</v>
      </c>
      <c r="K1790" t="s">
        <v>5978</v>
      </c>
    </row>
    <row r="1791" spans="9:11" x14ac:dyDescent="0.3">
      <c r="I1791" t="s">
        <v>7793</v>
      </c>
      <c r="J1791" t="s">
        <v>11672</v>
      </c>
      <c r="K1791" t="s">
        <v>6007</v>
      </c>
    </row>
    <row r="1792" spans="9:11" x14ac:dyDescent="0.3">
      <c r="I1792" t="s">
        <v>7794</v>
      </c>
      <c r="J1792" t="s">
        <v>11673</v>
      </c>
      <c r="K1792" t="s">
        <v>5984</v>
      </c>
    </row>
    <row r="1793" spans="9:11" x14ac:dyDescent="0.3">
      <c r="I1793" t="s">
        <v>7795</v>
      </c>
      <c r="J1793" t="s">
        <v>11674</v>
      </c>
      <c r="K1793" t="s">
        <v>5995</v>
      </c>
    </row>
    <row r="1794" spans="9:11" x14ac:dyDescent="0.3">
      <c r="I1794" t="s">
        <v>7796</v>
      </c>
      <c r="J1794" t="s">
        <v>11675</v>
      </c>
      <c r="K1794" t="s">
        <v>5979</v>
      </c>
    </row>
    <row r="1795" spans="9:11" x14ac:dyDescent="0.3">
      <c r="I1795" t="s">
        <v>7797</v>
      </c>
      <c r="J1795" t="s">
        <v>11676</v>
      </c>
      <c r="K1795" t="s">
        <v>5984</v>
      </c>
    </row>
    <row r="1796" spans="9:11" x14ac:dyDescent="0.3">
      <c r="I1796" t="s">
        <v>7798</v>
      </c>
      <c r="J1796" t="s">
        <v>11677</v>
      </c>
      <c r="K1796" t="s">
        <v>5990</v>
      </c>
    </row>
    <row r="1797" spans="9:11" x14ac:dyDescent="0.3">
      <c r="I1797" t="s">
        <v>7799</v>
      </c>
      <c r="J1797" t="s">
        <v>11678</v>
      </c>
      <c r="K1797" t="s">
        <v>5990</v>
      </c>
    </row>
    <row r="1798" spans="9:11" x14ac:dyDescent="0.3">
      <c r="I1798" t="s">
        <v>7800</v>
      </c>
      <c r="J1798" t="s">
        <v>11679</v>
      </c>
      <c r="K1798" t="s">
        <v>6028</v>
      </c>
    </row>
    <row r="1799" spans="9:11" x14ac:dyDescent="0.3">
      <c r="I1799" t="s">
        <v>7801</v>
      </c>
      <c r="J1799" t="s">
        <v>11680</v>
      </c>
      <c r="K1799" t="s">
        <v>4136</v>
      </c>
    </row>
    <row r="1800" spans="9:11" x14ac:dyDescent="0.3">
      <c r="I1800" t="s">
        <v>7802</v>
      </c>
      <c r="J1800" t="s">
        <v>11681</v>
      </c>
      <c r="K1800" t="s">
        <v>5991</v>
      </c>
    </row>
    <row r="1801" spans="9:11" x14ac:dyDescent="0.3">
      <c r="I1801" t="s">
        <v>7803</v>
      </c>
      <c r="J1801" t="s">
        <v>11682</v>
      </c>
      <c r="K1801" t="s">
        <v>5985</v>
      </c>
    </row>
    <row r="1802" spans="9:11" x14ac:dyDescent="0.3">
      <c r="I1802" t="s">
        <v>7804</v>
      </c>
      <c r="J1802" t="s">
        <v>11683</v>
      </c>
      <c r="K1802" t="s">
        <v>6010</v>
      </c>
    </row>
    <row r="1803" spans="9:11" x14ac:dyDescent="0.3">
      <c r="I1803" t="s">
        <v>7805</v>
      </c>
      <c r="J1803" t="s">
        <v>11684</v>
      </c>
      <c r="K1803" t="s">
        <v>6028</v>
      </c>
    </row>
    <row r="1804" spans="9:11" x14ac:dyDescent="0.3">
      <c r="I1804" t="s">
        <v>7806</v>
      </c>
      <c r="J1804" t="s">
        <v>11685</v>
      </c>
      <c r="K1804" t="s">
        <v>5982</v>
      </c>
    </row>
    <row r="1805" spans="9:11" x14ac:dyDescent="0.3">
      <c r="I1805" t="s">
        <v>7807</v>
      </c>
      <c r="J1805" t="s">
        <v>11686</v>
      </c>
      <c r="K1805" t="s">
        <v>5985</v>
      </c>
    </row>
    <row r="1806" spans="9:11" x14ac:dyDescent="0.3">
      <c r="I1806" t="s">
        <v>7808</v>
      </c>
      <c r="J1806" t="s">
        <v>11687</v>
      </c>
      <c r="K1806" t="s">
        <v>6015</v>
      </c>
    </row>
    <row r="1807" spans="9:11" x14ac:dyDescent="0.3">
      <c r="I1807" t="s">
        <v>7809</v>
      </c>
      <c r="J1807" t="s">
        <v>11688</v>
      </c>
      <c r="K1807" t="s">
        <v>5981</v>
      </c>
    </row>
    <row r="1808" spans="9:11" x14ac:dyDescent="0.3">
      <c r="I1808" t="s">
        <v>7810</v>
      </c>
      <c r="J1808" t="s">
        <v>11689</v>
      </c>
      <c r="K1808" t="s">
        <v>5999</v>
      </c>
    </row>
    <row r="1809" spans="9:11" x14ac:dyDescent="0.3">
      <c r="I1809" t="s">
        <v>7811</v>
      </c>
      <c r="J1809" t="s">
        <v>11690</v>
      </c>
      <c r="K1809" t="s">
        <v>6017</v>
      </c>
    </row>
    <row r="1810" spans="9:11" x14ac:dyDescent="0.3">
      <c r="I1810" t="s">
        <v>7812</v>
      </c>
      <c r="J1810" t="s">
        <v>11691</v>
      </c>
      <c r="K1810" t="s">
        <v>5992</v>
      </c>
    </row>
    <row r="1811" spans="9:11" x14ac:dyDescent="0.3">
      <c r="I1811" t="s">
        <v>7813</v>
      </c>
      <c r="J1811" t="s">
        <v>11692</v>
      </c>
      <c r="K1811" t="s">
        <v>6032</v>
      </c>
    </row>
    <row r="1812" spans="9:11" x14ac:dyDescent="0.3">
      <c r="I1812" t="s">
        <v>7814</v>
      </c>
      <c r="J1812" t="s">
        <v>11693</v>
      </c>
      <c r="K1812" t="s">
        <v>6007</v>
      </c>
    </row>
    <row r="1813" spans="9:11" x14ac:dyDescent="0.3">
      <c r="I1813" t="s">
        <v>7815</v>
      </c>
      <c r="J1813" t="s">
        <v>11694</v>
      </c>
      <c r="K1813" t="s">
        <v>6035</v>
      </c>
    </row>
    <row r="1814" spans="9:11" x14ac:dyDescent="0.3">
      <c r="I1814" t="s">
        <v>7816</v>
      </c>
      <c r="J1814" t="s">
        <v>11695</v>
      </c>
      <c r="K1814" t="s">
        <v>5993</v>
      </c>
    </row>
    <row r="1815" spans="9:11" x14ac:dyDescent="0.3">
      <c r="I1815" t="s">
        <v>7817</v>
      </c>
      <c r="J1815" t="s">
        <v>11696</v>
      </c>
      <c r="K1815" t="s">
        <v>5983</v>
      </c>
    </row>
    <row r="1816" spans="9:11" x14ac:dyDescent="0.3">
      <c r="I1816" t="s">
        <v>7818</v>
      </c>
      <c r="J1816" t="s">
        <v>11697</v>
      </c>
      <c r="K1816" t="s">
        <v>5999</v>
      </c>
    </row>
    <row r="1817" spans="9:11" x14ac:dyDescent="0.3">
      <c r="I1817" t="s">
        <v>7819</v>
      </c>
      <c r="J1817" t="s">
        <v>11698</v>
      </c>
      <c r="K1817" t="s">
        <v>6013</v>
      </c>
    </row>
    <row r="1818" spans="9:11" x14ac:dyDescent="0.3">
      <c r="I1818" t="s">
        <v>7820</v>
      </c>
      <c r="J1818" t="s">
        <v>11699</v>
      </c>
      <c r="K1818" t="s">
        <v>5980</v>
      </c>
    </row>
    <row r="1819" spans="9:11" x14ac:dyDescent="0.3">
      <c r="I1819" t="s">
        <v>7821</v>
      </c>
      <c r="J1819" t="s">
        <v>11700</v>
      </c>
      <c r="K1819" t="s">
        <v>6006</v>
      </c>
    </row>
    <row r="1820" spans="9:11" x14ac:dyDescent="0.3">
      <c r="I1820" t="s">
        <v>7822</v>
      </c>
      <c r="J1820" t="s">
        <v>11701</v>
      </c>
      <c r="K1820" t="s">
        <v>6001</v>
      </c>
    </row>
    <row r="1821" spans="9:11" x14ac:dyDescent="0.3">
      <c r="I1821" t="s">
        <v>7823</v>
      </c>
      <c r="J1821" t="s">
        <v>11702</v>
      </c>
      <c r="K1821" t="s">
        <v>5992</v>
      </c>
    </row>
    <row r="1822" spans="9:11" x14ac:dyDescent="0.3">
      <c r="I1822" t="s">
        <v>7824</v>
      </c>
      <c r="J1822" t="s">
        <v>11703</v>
      </c>
      <c r="K1822" t="s">
        <v>6035</v>
      </c>
    </row>
    <row r="1823" spans="9:11" x14ac:dyDescent="0.3">
      <c r="I1823" t="s">
        <v>7825</v>
      </c>
      <c r="J1823" t="s">
        <v>11704</v>
      </c>
      <c r="K1823" t="s">
        <v>6007</v>
      </c>
    </row>
    <row r="1824" spans="9:11" x14ac:dyDescent="0.3">
      <c r="I1824" t="s">
        <v>7826</v>
      </c>
      <c r="J1824" t="s">
        <v>11705</v>
      </c>
      <c r="K1824" t="s">
        <v>5999</v>
      </c>
    </row>
    <row r="1825" spans="9:11" x14ac:dyDescent="0.3">
      <c r="I1825" t="s">
        <v>7827</v>
      </c>
      <c r="J1825" t="s">
        <v>11706</v>
      </c>
      <c r="K1825" t="s">
        <v>6011</v>
      </c>
    </row>
    <row r="1826" spans="9:11" x14ac:dyDescent="0.3">
      <c r="I1826" t="s">
        <v>7828</v>
      </c>
      <c r="J1826" t="s">
        <v>11707</v>
      </c>
      <c r="K1826" t="s">
        <v>6017</v>
      </c>
    </row>
    <row r="1827" spans="9:11" x14ac:dyDescent="0.3">
      <c r="I1827" t="s">
        <v>7829</v>
      </c>
      <c r="J1827" t="s">
        <v>11708</v>
      </c>
      <c r="K1827" t="s">
        <v>6028</v>
      </c>
    </row>
    <row r="1828" spans="9:11" x14ac:dyDescent="0.3">
      <c r="I1828" t="s">
        <v>7830</v>
      </c>
      <c r="J1828" t="s">
        <v>11709</v>
      </c>
      <c r="K1828" t="s">
        <v>6019</v>
      </c>
    </row>
    <row r="1829" spans="9:11" x14ac:dyDescent="0.3">
      <c r="I1829" t="s">
        <v>7831</v>
      </c>
      <c r="J1829" t="s">
        <v>11710</v>
      </c>
      <c r="K1829" t="s">
        <v>6033</v>
      </c>
    </row>
    <row r="1830" spans="9:11" x14ac:dyDescent="0.3">
      <c r="I1830" t="s">
        <v>7832</v>
      </c>
      <c r="J1830" t="s">
        <v>11711</v>
      </c>
      <c r="K1830" t="s">
        <v>6024</v>
      </c>
    </row>
    <row r="1831" spans="9:11" x14ac:dyDescent="0.3">
      <c r="I1831" t="s">
        <v>7833</v>
      </c>
      <c r="J1831" t="s">
        <v>11712</v>
      </c>
      <c r="K1831" t="s">
        <v>5987</v>
      </c>
    </row>
    <row r="1832" spans="9:11" x14ac:dyDescent="0.3">
      <c r="I1832" t="s">
        <v>7834</v>
      </c>
      <c r="J1832" t="s">
        <v>11713</v>
      </c>
      <c r="K1832" t="s">
        <v>6013</v>
      </c>
    </row>
    <row r="1833" spans="9:11" x14ac:dyDescent="0.3">
      <c r="I1833" t="s">
        <v>7835</v>
      </c>
      <c r="J1833" t="s">
        <v>11714</v>
      </c>
      <c r="K1833" t="s">
        <v>6011</v>
      </c>
    </row>
    <row r="1834" spans="9:11" x14ac:dyDescent="0.3">
      <c r="I1834" t="s">
        <v>7836</v>
      </c>
      <c r="J1834" t="s">
        <v>11715</v>
      </c>
      <c r="K1834" t="s">
        <v>6024</v>
      </c>
    </row>
    <row r="1835" spans="9:11" x14ac:dyDescent="0.3">
      <c r="I1835" t="s">
        <v>7837</v>
      </c>
      <c r="J1835" t="s">
        <v>11716</v>
      </c>
      <c r="K1835" t="s">
        <v>5975</v>
      </c>
    </row>
    <row r="1836" spans="9:11" x14ac:dyDescent="0.3">
      <c r="I1836" t="s">
        <v>7838</v>
      </c>
      <c r="J1836" t="s">
        <v>11717</v>
      </c>
      <c r="K1836" t="s">
        <v>6023</v>
      </c>
    </row>
    <row r="1837" spans="9:11" x14ac:dyDescent="0.3">
      <c r="I1837" t="s">
        <v>7839</v>
      </c>
      <c r="J1837" t="s">
        <v>11718</v>
      </c>
      <c r="K1837" t="s">
        <v>5997</v>
      </c>
    </row>
    <row r="1838" spans="9:11" x14ac:dyDescent="0.3">
      <c r="I1838" t="s">
        <v>7840</v>
      </c>
      <c r="J1838" t="s">
        <v>11719</v>
      </c>
      <c r="K1838" t="s">
        <v>5997</v>
      </c>
    </row>
    <row r="1839" spans="9:11" x14ac:dyDescent="0.3">
      <c r="I1839" t="s">
        <v>7841</v>
      </c>
      <c r="J1839" t="s">
        <v>11720</v>
      </c>
      <c r="K1839" t="s">
        <v>6022</v>
      </c>
    </row>
    <row r="1840" spans="9:11" x14ac:dyDescent="0.3">
      <c r="I1840" t="s">
        <v>7842</v>
      </c>
      <c r="J1840" t="s">
        <v>11721</v>
      </c>
      <c r="K1840" t="s">
        <v>6030</v>
      </c>
    </row>
    <row r="1841" spans="9:11" x14ac:dyDescent="0.3">
      <c r="I1841" t="s">
        <v>7843</v>
      </c>
      <c r="J1841" t="s">
        <v>11722</v>
      </c>
      <c r="K1841" t="s">
        <v>6004</v>
      </c>
    </row>
    <row r="1842" spans="9:11" x14ac:dyDescent="0.3">
      <c r="I1842" t="s">
        <v>7844</v>
      </c>
      <c r="J1842" t="s">
        <v>11723</v>
      </c>
      <c r="K1842" t="s">
        <v>6016</v>
      </c>
    </row>
    <row r="1843" spans="9:11" x14ac:dyDescent="0.3">
      <c r="I1843" t="s">
        <v>7845</v>
      </c>
      <c r="J1843" t="s">
        <v>11724</v>
      </c>
      <c r="K1843" t="s">
        <v>6011</v>
      </c>
    </row>
    <row r="1844" spans="9:11" x14ac:dyDescent="0.3">
      <c r="I1844" t="s">
        <v>7846</v>
      </c>
      <c r="J1844" t="s">
        <v>11725</v>
      </c>
      <c r="K1844" t="s">
        <v>5994</v>
      </c>
    </row>
    <row r="1845" spans="9:11" x14ac:dyDescent="0.3">
      <c r="I1845" t="s">
        <v>7847</v>
      </c>
      <c r="J1845" t="s">
        <v>11726</v>
      </c>
      <c r="K1845" t="s">
        <v>5987</v>
      </c>
    </row>
    <row r="1846" spans="9:11" x14ac:dyDescent="0.3">
      <c r="I1846" t="s">
        <v>7848</v>
      </c>
      <c r="J1846" t="s">
        <v>11727</v>
      </c>
      <c r="K1846" t="s">
        <v>6031</v>
      </c>
    </row>
    <row r="1847" spans="9:11" x14ac:dyDescent="0.3">
      <c r="I1847" t="s">
        <v>2939</v>
      </c>
      <c r="J1847" t="s">
        <v>11728</v>
      </c>
      <c r="K1847" t="s">
        <v>5981</v>
      </c>
    </row>
    <row r="1848" spans="9:11" x14ac:dyDescent="0.3">
      <c r="I1848" t="s">
        <v>7849</v>
      </c>
      <c r="J1848" t="s">
        <v>11729</v>
      </c>
      <c r="K1848" t="s">
        <v>6016</v>
      </c>
    </row>
    <row r="1849" spans="9:11" x14ac:dyDescent="0.3">
      <c r="I1849" t="s">
        <v>7850</v>
      </c>
      <c r="J1849" t="s">
        <v>11730</v>
      </c>
      <c r="K1849" t="s">
        <v>6008</v>
      </c>
    </row>
    <row r="1850" spans="9:11" x14ac:dyDescent="0.3">
      <c r="I1850" t="s">
        <v>7851</v>
      </c>
      <c r="J1850" t="s">
        <v>11731</v>
      </c>
      <c r="K1850" t="s">
        <v>5993</v>
      </c>
    </row>
    <row r="1851" spans="9:11" x14ac:dyDescent="0.3">
      <c r="I1851" t="s">
        <v>7852</v>
      </c>
      <c r="J1851" t="s">
        <v>11732</v>
      </c>
      <c r="K1851" t="s">
        <v>6011</v>
      </c>
    </row>
    <row r="1852" spans="9:11" x14ac:dyDescent="0.3">
      <c r="I1852" t="s">
        <v>7853</v>
      </c>
      <c r="J1852" t="s">
        <v>11733</v>
      </c>
      <c r="K1852" t="s">
        <v>6002</v>
      </c>
    </row>
    <row r="1853" spans="9:11" x14ac:dyDescent="0.3">
      <c r="I1853" t="s">
        <v>7854</v>
      </c>
      <c r="J1853" t="s">
        <v>11734</v>
      </c>
      <c r="K1853" t="s">
        <v>6018</v>
      </c>
    </row>
    <row r="1854" spans="9:11" x14ac:dyDescent="0.3">
      <c r="I1854" t="s">
        <v>7855</v>
      </c>
      <c r="J1854" t="s">
        <v>11735</v>
      </c>
      <c r="K1854" t="s">
        <v>6001</v>
      </c>
    </row>
    <row r="1855" spans="9:11" x14ac:dyDescent="0.3">
      <c r="I1855" t="s">
        <v>7856</v>
      </c>
      <c r="J1855" t="s">
        <v>11736</v>
      </c>
      <c r="K1855" t="s">
        <v>5998</v>
      </c>
    </row>
    <row r="1856" spans="9:11" x14ac:dyDescent="0.3">
      <c r="I1856" t="s">
        <v>7857</v>
      </c>
      <c r="J1856" t="s">
        <v>11737</v>
      </c>
      <c r="K1856" t="s">
        <v>6019</v>
      </c>
    </row>
    <row r="1857" spans="9:11" x14ac:dyDescent="0.3">
      <c r="I1857" t="s">
        <v>7858</v>
      </c>
      <c r="J1857" t="s">
        <v>11738</v>
      </c>
      <c r="K1857" t="s">
        <v>6026</v>
      </c>
    </row>
    <row r="1858" spans="9:11" x14ac:dyDescent="0.3">
      <c r="I1858" t="s">
        <v>7859</v>
      </c>
      <c r="J1858" t="s">
        <v>11739</v>
      </c>
      <c r="K1858" t="s">
        <v>5976</v>
      </c>
    </row>
    <row r="1859" spans="9:11" x14ac:dyDescent="0.3">
      <c r="I1859" t="s">
        <v>7860</v>
      </c>
      <c r="J1859" t="s">
        <v>11740</v>
      </c>
      <c r="K1859" t="s">
        <v>6018</v>
      </c>
    </row>
    <row r="1860" spans="9:11" x14ac:dyDescent="0.3">
      <c r="I1860" t="s">
        <v>7861</v>
      </c>
      <c r="J1860" t="s">
        <v>11741</v>
      </c>
      <c r="K1860" t="s">
        <v>5984</v>
      </c>
    </row>
    <row r="1861" spans="9:11" x14ac:dyDescent="0.3">
      <c r="I1861" t="s">
        <v>7862</v>
      </c>
      <c r="J1861" t="s">
        <v>11742</v>
      </c>
      <c r="K1861" t="s">
        <v>5992</v>
      </c>
    </row>
    <row r="1862" spans="9:11" x14ac:dyDescent="0.3">
      <c r="I1862" t="s">
        <v>7863</v>
      </c>
      <c r="J1862" t="s">
        <v>11743</v>
      </c>
      <c r="K1862" t="s">
        <v>6035</v>
      </c>
    </row>
    <row r="1863" spans="9:11" x14ac:dyDescent="0.3">
      <c r="I1863" t="s">
        <v>7864</v>
      </c>
      <c r="J1863" t="s">
        <v>11744</v>
      </c>
      <c r="K1863" t="s">
        <v>6008</v>
      </c>
    </row>
    <row r="1864" spans="9:11" x14ac:dyDescent="0.3">
      <c r="I1864" t="s">
        <v>7865</v>
      </c>
      <c r="J1864" t="s">
        <v>11745</v>
      </c>
      <c r="K1864" t="s">
        <v>5983</v>
      </c>
    </row>
    <row r="1865" spans="9:11" x14ac:dyDescent="0.3">
      <c r="I1865" t="s">
        <v>7866</v>
      </c>
      <c r="J1865" t="s">
        <v>11746</v>
      </c>
      <c r="K1865" t="s">
        <v>4136</v>
      </c>
    </row>
    <row r="1866" spans="9:11" x14ac:dyDescent="0.3">
      <c r="I1866" t="s">
        <v>7867</v>
      </c>
      <c r="J1866" t="s">
        <v>11747</v>
      </c>
      <c r="K1866" t="s">
        <v>5977</v>
      </c>
    </row>
    <row r="1867" spans="9:11" x14ac:dyDescent="0.3">
      <c r="I1867" t="s">
        <v>7868</v>
      </c>
      <c r="J1867" t="s">
        <v>11748</v>
      </c>
      <c r="K1867" t="s">
        <v>6002</v>
      </c>
    </row>
    <row r="1868" spans="9:11" x14ac:dyDescent="0.3">
      <c r="I1868" t="s">
        <v>7869</v>
      </c>
      <c r="J1868" t="s">
        <v>11749</v>
      </c>
      <c r="K1868" t="s">
        <v>6015</v>
      </c>
    </row>
    <row r="1869" spans="9:11" x14ac:dyDescent="0.3">
      <c r="I1869" t="s">
        <v>7870</v>
      </c>
      <c r="J1869" t="s">
        <v>11750</v>
      </c>
      <c r="K1869" t="s">
        <v>6000</v>
      </c>
    </row>
    <row r="1870" spans="9:11" x14ac:dyDescent="0.3">
      <c r="I1870" t="s">
        <v>7871</v>
      </c>
      <c r="J1870" t="s">
        <v>11751</v>
      </c>
      <c r="K1870" t="s">
        <v>6019</v>
      </c>
    </row>
    <row r="1871" spans="9:11" x14ac:dyDescent="0.3">
      <c r="I1871" t="s">
        <v>7872</v>
      </c>
      <c r="J1871" t="s">
        <v>11752</v>
      </c>
      <c r="K1871" t="s">
        <v>6001</v>
      </c>
    </row>
    <row r="1872" spans="9:11" x14ac:dyDescent="0.3">
      <c r="I1872" t="s">
        <v>7873</v>
      </c>
      <c r="J1872" t="s">
        <v>11753</v>
      </c>
      <c r="K1872" t="s">
        <v>5977</v>
      </c>
    </row>
    <row r="1873" spans="9:11" x14ac:dyDescent="0.3">
      <c r="I1873" t="s">
        <v>7874</v>
      </c>
      <c r="J1873" t="s">
        <v>11754</v>
      </c>
      <c r="K1873" t="s">
        <v>6024</v>
      </c>
    </row>
    <row r="1874" spans="9:11" x14ac:dyDescent="0.3">
      <c r="I1874" t="s">
        <v>7875</v>
      </c>
      <c r="J1874" t="s">
        <v>11755</v>
      </c>
      <c r="K1874" t="s">
        <v>5985</v>
      </c>
    </row>
    <row r="1875" spans="9:11" x14ac:dyDescent="0.3">
      <c r="I1875" t="s">
        <v>7876</v>
      </c>
      <c r="J1875" t="s">
        <v>11756</v>
      </c>
      <c r="K1875" t="s">
        <v>6033</v>
      </c>
    </row>
    <row r="1876" spans="9:11" x14ac:dyDescent="0.3">
      <c r="I1876" t="s">
        <v>7877</v>
      </c>
      <c r="J1876" t="s">
        <v>11757</v>
      </c>
      <c r="K1876" t="s">
        <v>5978</v>
      </c>
    </row>
    <row r="1877" spans="9:11" x14ac:dyDescent="0.3">
      <c r="I1877" t="s">
        <v>7878</v>
      </c>
      <c r="J1877" t="s">
        <v>11758</v>
      </c>
      <c r="K1877" t="s">
        <v>5982</v>
      </c>
    </row>
    <row r="1878" spans="9:11" x14ac:dyDescent="0.3">
      <c r="I1878" t="s">
        <v>7879</v>
      </c>
      <c r="J1878" t="s">
        <v>11759</v>
      </c>
      <c r="K1878" t="s">
        <v>6023</v>
      </c>
    </row>
    <row r="1879" spans="9:11" x14ac:dyDescent="0.3">
      <c r="I1879" t="s">
        <v>7880</v>
      </c>
      <c r="J1879" t="s">
        <v>11760</v>
      </c>
      <c r="K1879" t="s">
        <v>5986</v>
      </c>
    </row>
    <row r="1880" spans="9:11" x14ac:dyDescent="0.3">
      <c r="I1880" t="s">
        <v>7881</v>
      </c>
      <c r="J1880" t="s">
        <v>11761</v>
      </c>
      <c r="K1880" t="s">
        <v>6010</v>
      </c>
    </row>
    <row r="1881" spans="9:11" x14ac:dyDescent="0.3">
      <c r="I1881" t="s">
        <v>7882</v>
      </c>
      <c r="J1881" t="s">
        <v>11762</v>
      </c>
      <c r="K1881" t="s">
        <v>5997</v>
      </c>
    </row>
    <row r="1882" spans="9:11" x14ac:dyDescent="0.3">
      <c r="I1882" t="s">
        <v>7883</v>
      </c>
      <c r="J1882" t="s">
        <v>11763</v>
      </c>
      <c r="K1882" t="s">
        <v>6030</v>
      </c>
    </row>
    <row r="1883" spans="9:11" x14ac:dyDescent="0.3">
      <c r="I1883" t="s">
        <v>7884</v>
      </c>
      <c r="J1883" t="s">
        <v>11764</v>
      </c>
      <c r="K1883" t="s">
        <v>6003</v>
      </c>
    </row>
    <row r="1884" spans="9:11" x14ac:dyDescent="0.3">
      <c r="I1884" t="s">
        <v>7885</v>
      </c>
      <c r="J1884" t="s">
        <v>11765</v>
      </c>
      <c r="K1884" t="s">
        <v>6015</v>
      </c>
    </row>
    <row r="1885" spans="9:11" x14ac:dyDescent="0.3">
      <c r="I1885" t="s">
        <v>7886</v>
      </c>
      <c r="J1885" t="s">
        <v>11766</v>
      </c>
      <c r="K1885" t="s">
        <v>6001</v>
      </c>
    </row>
    <row r="1886" spans="9:11" x14ac:dyDescent="0.3">
      <c r="I1886" t="s">
        <v>7887</v>
      </c>
      <c r="J1886" t="s">
        <v>11767</v>
      </c>
      <c r="K1886" t="s">
        <v>6026</v>
      </c>
    </row>
    <row r="1887" spans="9:11" x14ac:dyDescent="0.3">
      <c r="I1887" t="s">
        <v>7888</v>
      </c>
      <c r="J1887" t="s">
        <v>11768</v>
      </c>
      <c r="K1887" t="s">
        <v>6003</v>
      </c>
    </row>
    <row r="1888" spans="9:11" x14ac:dyDescent="0.3">
      <c r="I1888" t="s">
        <v>7889</v>
      </c>
      <c r="J1888" t="s">
        <v>11769</v>
      </c>
      <c r="K1888" t="s">
        <v>6001</v>
      </c>
    </row>
    <row r="1889" spans="9:11" x14ac:dyDescent="0.3">
      <c r="I1889" t="s">
        <v>7890</v>
      </c>
      <c r="J1889" t="s">
        <v>11770</v>
      </c>
      <c r="K1889" t="s">
        <v>5979</v>
      </c>
    </row>
    <row r="1890" spans="9:11" x14ac:dyDescent="0.3">
      <c r="I1890" t="s">
        <v>7891</v>
      </c>
      <c r="J1890" t="s">
        <v>11771</v>
      </c>
      <c r="K1890" t="s">
        <v>6029</v>
      </c>
    </row>
    <row r="1891" spans="9:11" x14ac:dyDescent="0.3">
      <c r="I1891" t="s">
        <v>7892</v>
      </c>
      <c r="J1891" t="s">
        <v>11772</v>
      </c>
      <c r="K1891" t="s">
        <v>6013</v>
      </c>
    </row>
    <row r="1892" spans="9:11" x14ac:dyDescent="0.3">
      <c r="I1892" t="s">
        <v>7893</v>
      </c>
      <c r="J1892" t="s">
        <v>11773</v>
      </c>
      <c r="K1892" t="s">
        <v>5975</v>
      </c>
    </row>
    <row r="1893" spans="9:11" x14ac:dyDescent="0.3">
      <c r="I1893" t="s">
        <v>7894</v>
      </c>
      <c r="J1893" t="s">
        <v>11774</v>
      </c>
      <c r="K1893" t="s">
        <v>5996</v>
      </c>
    </row>
    <row r="1894" spans="9:11" x14ac:dyDescent="0.3">
      <c r="I1894" t="s">
        <v>7895</v>
      </c>
      <c r="J1894" t="s">
        <v>11775</v>
      </c>
      <c r="K1894" t="s">
        <v>6018</v>
      </c>
    </row>
    <row r="1895" spans="9:11" x14ac:dyDescent="0.3">
      <c r="I1895" t="s">
        <v>7896</v>
      </c>
      <c r="J1895" t="s">
        <v>11776</v>
      </c>
      <c r="K1895" t="s">
        <v>6029</v>
      </c>
    </row>
    <row r="1896" spans="9:11" x14ac:dyDescent="0.3">
      <c r="I1896" t="s">
        <v>7897</v>
      </c>
      <c r="J1896" t="s">
        <v>11777</v>
      </c>
      <c r="K1896" t="s">
        <v>6002</v>
      </c>
    </row>
    <row r="1897" spans="9:11" x14ac:dyDescent="0.3">
      <c r="I1897" t="s">
        <v>7898</v>
      </c>
      <c r="J1897" t="s">
        <v>11778</v>
      </c>
      <c r="K1897" t="s">
        <v>5980</v>
      </c>
    </row>
    <row r="1898" spans="9:11" x14ac:dyDescent="0.3">
      <c r="I1898" t="s">
        <v>7899</v>
      </c>
      <c r="J1898" t="s">
        <v>11779</v>
      </c>
      <c r="K1898" t="s">
        <v>6024</v>
      </c>
    </row>
    <row r="1899" spans="9:11" x14ac:dyDescent="0.3">
      <c r="I1899" t="s">
        <v>7900</v>
      </c>
      <c r="J1899" t="s">
        <v>11780</v>
      </c>
      <c r="K1899" t="s">
        <v>6028</v>
      </c>
    </row>
    <row r="1900" spans="9:11" x14ac:dyDescent="0.3">
      <c r="I1900" t="s">
        <v>7901</v>
      </c>
      <c r="J1900" t="s">
        <v>11781</v>
      </c>
      <c r="K1900" t="s">
        <v>6022</v>
      </c>
    </row>
    <row r="1901" spans="9:11" x14ac:dyDescent="0.3">
      <c r="I1901" t="s">
        <v>7902</v>
      </c>
      <c r="J1901" t="s">
        <v>11782</v>
      </c>
      <c r="K1901" t="s">
        <v>5985</v>
      </c>
    </row>
    <row r="1902" spans="9:11" x14ac:dyDescent="0.3">
      <c r="I1902" t="s">
        <v>7903</v>
      </c>
      <c r="J1902" t="s">
        <v>11783</v>
      </c>
      <c r="K1902" t="s">
        <v>5994</v>
      </c>
    </row>
    <row r="1903" spans="9:11" x14ac:dyDescent="0.3">
      <c r="I1903" t="s">
        <v>7904</v>
      </c>
      <c r="J1903" t="s">
        <v>11784</v>
      </c>
      <c r="K1903" t="s">
        <v>6036</v>
      </c>
    </row>
    <row r="1904" spans="9:11" x14ac:dyDescent="0.3">
      <c r="I1904" t="s">
        <v>7905</v>
      </c>
      <c r="J1904" t="s">
        <v>11785</v>
      </c>
      <c r="K1904" t="s">
        <v>6036</v>
      </c>
    </row>
    <row r="1905" spans="9:11" x14ac:dyDescent="0.3">
      <c r="I1905" t="s">
        <v>7906</v>
      </c>
      <c r="J1905" t="s">
        <v>11786</v>
      </c>
      <c r="K1905" t="s">
        <v>6005</v>
      </c>
    </row>
    <row r="1906" spans="9:11" x14ac:dyDescent="0.3">
      <c r="I1906" t="s">
        <v>7907</v>
      </c>
      <c r="J1906" t="s">
        <v>11787</v>
      </c>
      <c r="K1906" t="s">
        <v>5977</v>
      </c>
    </row>
    <row r="1907" spans="9:11" x14ac:dyDescent="0.3">
      <c r="I1907" t="s">
        <v>7908</v>
      </c>
      <c r="J1907" t="s">
        <v>11788</v>
      </c>
      <c r="K1907" t="s">
        <v>5997</v>
      </c>
    </row>
    <row r="1908" spans="9:11" x14ac:dyDescent="0.3">
      <c r="I1908" t="s">
        <v>7909</v>
      </c>
      <c r="J1908" t="s">
        <v>11789</v>
      </c>
      <c r="K1908" t="s">
        <v>5995</v>
      </c>
    </row>
    <row r="1909" spans="9:11" x14ac:dyDescent="0.3">
      <c r="I1909" t="s">
        <v>7910</v>
      </c>
      <c r="J1909" t="s">
        <v>11790</v>
      </c>
      <c r="K1909" t="s">
        <v>6023</v>
      </c>
    </row>
    <row r="1910" spans="9:11" x14ac:dyDescent="0.3">
      <c r="I1910" t="s">
        <v>7911</v>
      </c>
      <c r="J1910" t="s">
        <v>11791</v>
      </c>
      <c r="K1910" t="s">
        <v>6017</v>
      </c>
    </row>
    <row r="1911" spans="9:11" x14ac:dyDescent="0.3">
      <c r="I1911" t="s">
        <v>7912</v>
      </c>
      <c r="J1911" t="s">
        <v>11792</v>
      </c>
      <c r="K1911" t="s">
        <v>6016</v>
      </c>
    </row>
    <row r="1912" spans="9:11" x14ac:dyDescent="0.3">
      <c r="I1912" t="s">
        <v>7913</v>
      </c>
      <c r="J1912" t="s">
        <v>11793</v>
      </c>
      <c r="K1912" t="s">
        <v>6014</v>
      </c>
    </row>
    <row r="1913" spans="9:11" x14ac:dyDescent="0.3">
      <c r="I1913" t="s">
        <v>7914</v>
      </c>
      <c r="J1913" t="s">
        <v>11794</v>
      </c>
      <c r="K1913" t="s">
        <v>6020</v>
      </c>
    </row>
    <row r="1914" spans="9:11" x14ac:dyDescent="0.3">
      <c r="I1914" t="s">
        <v>7915</v>
      </c>
      <c r="J1914" t="s">
        <v>11795</v>
      </c>
      <c r="K1914" t="s">
        <v>5983</v>
      </c>
    </row>
    <row r="1915" spans="9:11" x14ac:dyDescent="0.3">
      <c r="I1915" t="s">
        <v>7916</v>
      </c>
      <c r="J1915" t="s">
        <v>11796</v>
      </c>
      <c r="K1915" t="s">
        <v>6021</v>
      </c>
    </row>
    <row r="1916" spans="9:11" x14ac:dyDescent="0.3">
      <c r="I1916" t="s">
        <v>7917</v>
      </c>
      <c r="J1916" t="s">
        <v>11797</v>
      </c>
      <c r="K1916" t="s">
        <v>5981</v>
      </c>
    </row>
    <row r="1917" spans="9:11" x14ac:dyDescent="0.3">
      <c r="I1917" t="s">
        <v>7918</v>
      </c>
      <c r="J1917" t="s">
        <v>11798</v>
      </c>
      <c r="K1917" t="s">
        <v>6013</v>
      </c>
    </row>
    <row r="1918" spans="9:11" x14ac:dyDescent="0.3">
      <c r="I1918" t="s">
        <v>7919</v>
      </c>
      <c r="J1918" t="s">
        <v>11799</v>
      </c>
      <c r="K1918" t="s">
        <v>6029</v>
      </c>
    </row>
    <row r="1919" spans="9:11" x14ac:dyDescent="0.3">
      <c r="I1919" t="s">
        <v>7920</v>
      </c>
      <c r="J1919" t="s">
        <v>11800</v>
      </c>
      <c r="K1919" t="s">
        <v>6014</v>
      </c>
    </row>
    <row r="1920" spans="9:11" x14ac:dyDescent="0.3">
      <c r="I1920" t="s">
        <v>7921</v>
      </c>
      <c r="J1920" t="s">
        <v>11801</v>
      </c>
      <c r="K1920" t="s">
        <v>6012</v>
      </c>
    </row>
    <row r="1921" spans="9:11" x14ac:dyDescent="0.3">
      <c r="I1921" t="s">
        <v>7922</v>
      </c>
      <c r="J1921" t="s">
        <v>11802</v>
      </c>
      <c r="K1921" t="s">
        <v>6011</v>
      </c>
    </row>
    <row r="1922" spans="9:11" x14ac:dyDescent="0.3">
      <c r="I1922" t="s">
        <v>7923</v>
      </c>
      <c r="J1922" t="s">
        <v>11803</v>
      </c>
      <c r="K1922" t="s">
        <v>6016</v>
      </c>
    </row>
    <row r="1923" spans="9:11" x14ac:dyDescent="0.3">
      <c r="I1923" t="s">
        <v>7924</v>
      </c>
      <c r="J1923" t="s">
        <v>11804</v>
      </c>
      <c r="K1923" t="s">
        <v>6024</v>
      </c>
    </row>
    <row r="1924" spans="9:11" x14ac:dyDescent="0.3">
      <c r="I1924" t="s">
        <v>7925</v>
      </c>
      <c r="J1924" t="s">
        <v>11805</v>
      </c>
      <c r="K1924" t="s">
        <v>4136</v>
      </c>
    </row>
    <row r="1925" spans="9:11" x14ac:dyDescent="0.3">
      <c r="I1925" t="s">
        <v>5284</v>
      </c>
      <c r="J1925" t="s">
        <v>11806</v>
      </c>
      <c r="K1925" t="s">
        <v>6020</v>
      </c>
    </row>
    <row r="1926" spans="9:11" x14ac:dyDescent="0.3">
      <c r="I1926" t="s">
        <v>7926</v>
      </c>
      <c r="J1926" t="s">
        <v>11807</v>
      </c>
      <c r="K1926" t="s">
        <v>6002</v>
      </c>
    </row>
    <row r="1927" spans="9:11" x14ac:dyDescent="0.3">
      <c r="I1927" t="s">
        <v>7927</v>
      </c>
      <c r="J1927" t="s">
        <v>11808</v>
      </c>
      <c r="K1927" t="s">
        <v>5976</v>
      </c>
    </row>
    <row r="1928" spans="9:11" x14ac:dyDescent="0.3">
      <c r="I1928" t="s">
        <v>7928</v>
      </c>
      <c r="J1928" t="s">
        <v>11809</v>
      </c>
      <c r="K1928" t="s">
        <v>6030</v>
      </c>
    </row>
    <row r="1929" spans="9:11" x14ac:dyDescent="0.3">
      <c r="I1929" t="s">
        <v>7929</v>
      </c>
      <c r="J1929" t="s">
        <v>11810</v>
      </c>
      <c r="K1929" t="s">
        <v>6029</v>
      </c>
    </row>
    <row r="1930" spans="9:11" x14ac:dyDescent="0.3">
      <c r="I1930" t="s">
        <v>7930</v>
      </c>
      <c r="J1930" t="s">
        <v>11811</v>
      </c>
      <c r="K1930" t="s">
        <v>6005</v>
      </c>
    </row>
    <row r="1931" spans="9:11" x14ac:dyDescent="0.3">
      <c r="I1931" t="s">
        <v>7931</v>
      </c>
      <c r="J1931" t="s">
        <v>11812</v>
      </c>
      <c r="K1931" t="s">
        <v>6034</v>
      </c>
    </row>
    <row r="1932" spans="9:11" x14ac:dyDescent="0.3">
      <c r="I1932" t="s">
        <v>7932</v>
      </c>
      <c r="J1932" t="s">
        <v>11813</v>
      </c>
      <c r="K1932" t="s">
        <v>6012</v>
      </c>
    </row>
    <row r="1933" spans="9:11" x14ac:dyDescent="0.3">
      <c r="I1933" t="s">
        <v>7933</v>
      </c>
      <c r="J1933" t="s">
        <v>11814</v>
      </c>
      <c r="K1933" t="s">
        <v>5996</v>
      </c>
    </row>
    <row r="1934" spans="9:11" x14ac:dyDescent="0.3">
      <c r="I1934" t="s">
        <v>7934</v>
      </c>
      <c r="J1934" t="s">
        <v>11815</v>
      </c>
      <c r="K1934" t="s">
        <v>5994</v>
      </c>
    </row>
    <row r="1935" spans="9:11" x14ac:dyDescent="0.3">
      <c r="I1935" t="s">
        <v>7935</v>
      </c>
      <c r="J1935" t="s">
        <v>11816</v>
      </c>
      <c r="K1935" t="s">
        <v>6019</v>
      </c>
    </row>
    <row r="1936" spans="9:11" x14ac:dyDescent="0.3">
      <c r="I1936" t="s">
        <v>7936</v>
      </c>
      <c r="J1936" t="s">
        <v>11817</v>
      </c>
      <c r="K1936" t="s">
        <v>6019</v>
      </c>
    </row>
    <row r="1937" spans="9:11" x14ac:dyDescent="0.3">
      <c r="I1937" t="s">
        <v>4307</v>
      </c>
      <c r="J1937" t="s">
        <v>11818</v>
      </c>
      <c r="K1937" t="s">
        <v>6021</v>
      </c>
    </row>
    <row r="1938" spans="9:11" x14ac:dyDescent="0.3">
      <c r="I1938" t="s">
        <v>7937</v>
      </c>
      <c r="J1938" t="s">
        <v>11819</v>
      </c>
      <c r="K1938" t="s">
        <v>6025</v>
      </c>
    </row>
    <row r="1939" spans="9:11" x14ac:dyDescent="0.3">
      <c r="I1939" t="s">
        <v>7938</v>
      </c>
      <c r="J1939" t="s">
        <v>11820</v>
      </c>
      <c r="K1939" t="s">
        <v>5978</v>
      </c>
    </row>
    <row r="1940" spans="9:11" x14ac:dyDescent="0.3">
      <c r="I1940" t="s">
        <v>7939</v>
      </c>
      <c r="J1940" t="s">
        <v>11821</v>
      </c>
      <c r="K1940" t="s">
        <v>5987</v>
      </c>
    </row>
    <row r="1941" spans="9:11" x14ac:dyDescent="0.3">
      <c r="I1941" t="s">
        <v>7940</v>
      </c>
      <c r="J1941" t="s">
        <v>11822</v>
      </c>
      <c r="K1941" t="s">
        <v>5982</v>
      </c>
    </row>
    <row r="1942" spans="9:11" x14ac:dyDescent="0.3">
      <c r="I1942" t="s">
        <v>7941</v>
      </c>
      <c r="J1942" t="s">
        <v>11823</v>
      </c>
      <c r="K1942" t="s">
        <v>6001</v>
      </c>
    </row>
    <row r="1943" spans="9:11" x14ac:dyDescent="0.3">
      <c r="I1943" t="s">
        <v>543</v>
      </c>
      <c r="J1943" t="s">
        <v>11824</v>
      </c>
      <c r="K1943" t="s">
        <v>5999</v>
      </c>
    </row>
    <row r="1944" spans="9:11" x14ac:dyDescent="0.3">
      <c r="I1944" t="s">
        <v>7942</v>
      </c>
      <c r="J1944" t="s">
        <v>11825</v>
      </c>
      <c r="K1944" t="s">
        <v>5982</v>
      </c>
    </row>
    <row r="1945" spans="9:11" x14ac:dyDescent="0.3">
      <c r="I1945" t="s">
        <v>2468</v>
      </c>
      <c r="J1945" t="s">
        <v>11826</v>
      </c>
      <c r="K1945" t="s">
        <v>6010</v>
      </c>
    </row>
    <row r="1946" spans="9:11" x14ac:dyDescent="0.3">
      <c r="I1946" t="s">
        <v>7943</v>
      </c>
      <c r="J1946" t="s">
        <v>11827</v>
      </c>
      <c r="K1946" t="s">
        <v>6002</v>
      </c>
    </row>
    <row r="1947" spans="9:11" x14ac:dyDescent="0.3">
      <c r="I1947" t="s">
        <v>7944</v>
      </c>
      <c r="J1947" t="s">
        <v>11828</v>
      </c>
      <c r="K1947" t="s">
        <v>5994</v>
      </c>
    </row>
    <row r="1948" spans="9:11" x14ac:dyDescent="0.3">
      <c r="I1948" t="s">
        <v>7945</v>
      </c>
      <c r="J1948" t="s">
        <v>11829</v>
      </c>
      <c r="K1948" t="s">
        <v>6000</v>
      </c>
    </row>
    <row r="1949" spans="9:11" x14ac:dyDescent="0.3">
      <c r="I1949" t="s">
        <v>1730</v>
      </c>
      <c r="J1949" t="s">
        <v>11830</v>
      </c>
      <c r="K1949" t="s">
        <v>6019</v>
      </c>
    </row>
    <row r="1950" spans="9:11" x14ac:dyDescent="0.3">
      <c r="I1950" t="s">
        <v>7946</v>
      </c>
      <c r="J1950" t="s">
        <v>11831</v>
      </c>
      <c r="K1950" t="s">
        <v>6036</v>
      </c>
    </row>
    <row r="1951" spans="9:11" x14ac:dyDescent="0.3">
      <c r="I1951" t="s">
        <v>7947</v>
      </c>
      <c r="J1951" t="s">
        <v>11832</v>
      </c>
      <c r="K1951" t="s">
        <v>5986</v>
      </c>
    </row>
    <row r="1952" spans="9:11" x14ac:dyDescent="0.3">
      <c r="I1952" t="s">
        <v>7948</v>
      </c>
      <c r="J1952" t="s">
        <v>11833</v>
      </c>
      <c r="K1952" t="s">
        <v>5994</v>
      </c>
    </row>
    <row r="1953" spans="9:11" x14ac:dyDescent="0.3">
      <c r="I1953" t="s">
        <v>7949</v>
      </c>
      <c r="J1953" t="s">
        <v>11834</v>
      </c>
      <c r="K1953" t="s">
        <v>6015</v>
      </c>
    </row>
    <row r="1954" spans="9:11" x14ac:dyDescent="0.3">
      <c r="I1954" t="s">
        <v>7950</v>
      </c>
      <c r="J1954" t="s">
        <v>11835</v>
      </c>
      <c r="K1954" t="s">
        <v>6021</v>
      </c>
    </row>
    <row r="1955" spans="9:11" x14ac:dyDescent="0.3">
      <c r="I1955" t="s">
        <v>7951</v>
      </c>
      <c r="J1955" t="s">
        <v>11836</v>
      </c>
      <c r="K1955" t="s">
        <v>5976</v>
      </c>
    </row>
    <row r="1956" spans="9:11" x14ac:dyDescent="0.3">
      <c r="I1956" t="s">
        <v>7952</v>
      </c>
      <c r="J1956" t="s">
        <v>11837</v>
      </c>
      <c r="K1956" t="s">
        <v>6033</v>
      </c>
    </row>
    <row r="1957" spans="9:11" x14ac:dyDescent="0.3">
      <c r="I1957" t="s">
        <v>7953</v>
      </c>
      <c r="J1957" t="s">
        <v>11838</v>
      </c>
      <c r="K1957" t="s">
        <v>6004</v>
      </c>
    </row>
    <row r="1958" spans="9:11" x14ac:dyDescent="0.3">
      <c r="I1958" t="s">
        <v>7954</v>
      </c>
      <c r="J1958" t="s">
        <v>11839</v>
      </c>
      <c r="K1958" t="s">
        <v>5989</v>
      </c>
    </row>
    <row r="1959" spans="9:11" x14ac:dyDescent="0.3">
      <c r="I1959" t="s">
        <v>7955</v>
      </c>
      <c r="J1959" t="s">
        <v>11840</v>
      </c>
      <c r="K1959" t="s">
        <v>6009</v>
      </c>
    </row>
    <row r="1960" spans="9:11" x14ac:dyDescent="0.3">
      <c r="I1960" t="s">
        <v>7956</v>
      </c>
      <c r="J1960" t="s">
        <v>11841</v>
      </c>
      <c r="K1960" t="s">
        <v>6030</v>
      </c>
    </row>
    <row r="1961" spans="9:11" x14ac:dyDescent="0.3">
      <c r="I1961" t="s">
        <v>7957</v>
      </c>
      <c r="J1961" t="s">
        <v>11842</v>
      </c>
      <c r="K1961" t="s">
        <v>5996</v>
      </c>
    </row>
    <row r="1962" spans="9:11" x14ac:dyDescent="0.3">
      <c r="I1962" t="s">
        <v>7958</v>
      </c>
      <c r="J1962" t="s">
        <v>11843</v>
      </c>
      <c r="K1962" t="s">
        <v>6018</v>
      </c>
    </row>
    <row r="1963" spans="9:11" x14ac:dyDescent="0.3">
      <c r="I1963" t="s">
        <v>7959</v>
      </c>
      <c r="J1963" t="s">
        <v>11844</v>
      </c>
      <c r="K1963" t="s">
        <v>6006</v>
      </c>
    </row>
    <row r="1964" spans="9:11" x14ac:dyDescent="0.3">
      <c r="I1964" t="s">
        <v>7960</v>
      </c>
      <c r="J1964" t="s">
        <v>11845</v>
      </c>
      <c r="K1964" t="s">
        <v>6032</v>
      </c>
    </row>
    <row r="1965" spans="9:11" x14ac:dyDescent="0.3">
      <c r="I1965" t="s">
        <v>7961</v>
      </c>
      <c r="J1965" t="s">
        <v>11846</v>
      </c>
      <c r="K1965" t="s">
        <v>6019</v>
      </c>
    </row>
    <row r="1966" spans="9:11" x14ac:dyDescent="0.3">
      <c r="I1966" t="s">
        <v>7962</v>
      </c>
      <c r="J1966" t="s">
        <v>11847</v>
      </c>
      <c r="K1966" t="s">
        <v>6021</v>
      </c>
    </row>
    <row r="1967" spans="9:11" x14ac:dyDescent="0.3">
      <c r="I1967" t="s">
        <v>7963</v>
      </c>
      <c r="J1967" t="s">
        <v>11848</v>
      </c>
      <c r="K1967" t="s">
        <v>6007</v>
      </c>
    </row>
    <row r="1968" spans="9:11" x14ac:dyDescent="0.3">
      <c r="I1968" t="s">
        <v>7964</v>
      </c>
      <c r="J1968" t="s">
        <v>11849</v>
      </c>
      <c r="K1968" t="s">
        <v>6026</v>
      </c>
    </row>
    <row r="1969" spans="9:11" x14ac:dyDescent="0.3">
      <c r="I1969" t="s">
        <v>7965</v>
      </c>
      <c r="J1969" t="s">
        <v>11850</v>
      </c>
      <c r="K1969" t="s">
        <v>6031</v>
      </c>
    </row>
    <row r="1970" spans="9:11" x14ac:dyDescent="0.3">
      <c r="I1970" t="s">
        <v>7966</v>
      </c>
      <c r="J1970" t="s">
        <v>11851</v>
      </c>
      <c r="K1970" t="s">
        <v>5988</v>
      </c>
    </row>
    <row r="1971" spans="9:11" x14ac:dyDescent="0.3">
      <c r="I1971" t="s">
        <v>7967</v>
      </c>
      <c r="J1971" t="s">
        <v>11852</v>
      </c>
      <c r="K1971" t="s">
        <v>6010</v>
      </c>
    </row>
    <row r="1972" spans="9:11" x14ac:dyDescent="0.3">
      <c r="I1972" t="s">
        <v>7968</v>
      </c>
      <c r="J1972" t="s">
        <v>11853</v>
      </c>
      <c r="K1972" t="s">
        <v>6019</v>
      </c>
    </row>
    <row r="1973" spans="9:11" x14ac:dyDescent="0.3">
      <c r="I1973" t="s">
        <v>7969</v>
      </c>
      <c r="J1973" t="s">
        <v>11854</v>
      </c>
      <c r="K1973" t="s">
        <v>6036</v>
      </c>
    </row>
    <row r="1974" spans="9:11" x14ac:dyDescent="0.3">
      <c r="I1974" t="s">
        <v>7970</v>
      </c>
      <c r="J1974" t="s">
        <v>11855</v>
      </c>
      <c r="K1974" t="s">
        <v>5984</v>
      </c>
    </row>
    <row r="1975" spans="9:11" x14ac:dyDescent="0.3">
      <c r="I1975" t="s">
        <v>7971</v>
      </c>
      <c r="J1975" t="s">
        <v>11856</v>
      </c>
      <c r="K1975" t="s">
        <v>5975</v>
      </c>
    </row>
    <row r="1976" spans="9:11" x14ac:dyDescent="0.3">
      <c r="I1976" t="s">
        <v>7972</v>
      </c>
      <c r="J1976" t="s">
        <v>11857</v>
      </c>
      <c r="K1976" t="s">
        <v>6008</v>
      </c>
    </row>
    <row r="1977" spans="9:11" x14ac:dyDescent="0.3">
      <c r="I1977" t="s">
        <v>7973</v>
      </c>
      <c r="J1977" t="s">
        <v>11858</v>
      </c>
      <c r="K1977" t="s">
        <v>6002</v>
      </c>
    </row>
    <row r="1978" spans="9:11" x14ac:dyDescent="0.3">
      <c r="I1978" t="s">
        <v>7974</v>
      </c>
      <c r="J1978" t="s">
        <v>11859</v>
      </c>
      <c r="K1978" t="s">
        <v>5985</v>
      </c>
    </row>
    <row r="1979" spans="9:11" x14ac:dyDescent="0.3">
      <c r="I1979" t="s">
        <v>7975</v>
      </c>
      <c r="J1979" t="s">
        <v>11860</v>
      </c>
      <c r="K1979" t="s">
        <v>6005</v>
      </c>
    </row>
    <row r="1980" spans="9:11" x14ac:dyDescent="0.3">
      <c r="I1980" t="s">
        <v>7976</v>
      </c>
      <c r="J1980" t="s">
        <v>11861</v>
      </c>
      <c r="K1980" t="s">
        <v>6022</v>
      </c>
    </row>
    <row r="1981" spans="9:11" x14ac:dyDescent="0.3">
      <c r="I1981" t="s">
        <v>7977</v>
      </c>
      <c r="J1981" t="s">
        <v>11862</v>
      </c>
      <c r="K1981" t="s">
        <v>6013</v>
      </c>
    </row>
    <row r="1982" spans="9:11" x14ac:dyDescent="0.3">
      <c r="I1982" t="s">
        <v>7978</v>
      </c>
      <c r="J1982" t="s">
        <v>11863</v>
      </c>
      <c r="K1982" t="s">
        <v>6033</v>
      </c>
    </row>
    <row r="1983" spans="9:11" x14ac:dyDescent="0.3">
      <c r="I1983" t="s">
        <v>7979</v>
      </c>
      <c r="J1983" t="s">
        <v>11864</v>
      </c>
      <c r="K1983" t="s">
        <v>6019</v>
      </c>
    </row>
    <row r="1984" spans="9:11" x14ac:dyDescent="0.3">
      <c r="I1984" t="s">
        <v>7980</v>
      </c>
      <c r="J1984" t="s">
        <v>11865</v>
      </c>
      <c r="K1984" t="s">
        <v>5985</v>
      </c>
    </row>
    <row r="1985" spans="9:11" x14ac:dyDescent="0.3">
      <c r="I1985" t="s">
        <v>7981</v>
      </c>
      <c r="J1985" t="s">
        <v>11866</v>
      </c>
      <c r="K1985" t="s">
        <v>6012</v>
      </c>
    </row>
    <row r="1986" spans="9:11" x14ac:dyDescent="0.3">
      <c r="I1986" t="s">
        <v>7982</v>
      </c>
      <c r="J1986" t="s">
        <v>11867</v>
      </c>
      <c r="K1986" t="s">
        <v>5993</v>
      </c>
    </row>
    <row r="1987" spans="9:11" x14ac:dyDescent="0.3">
      <c r="I1987" t="s">
        <v>7983</v>
      </c>
      <c r="J1987" t="s">
        <v>11868</v>
      </c>
      <c r="K1987" t="s">
        <v>5986</v>
      </c>
    </row>
    <row r="1988" spans="9:11" x14ac:dyDescent="0.3">
      <c r="I1988" t="s">
        <v>7984</v>
      </c>
      <c r="J1988" t="s">
        <v>11869</v>
      </c>
      <c r="K1988" t="s">
        <v>5991</v>
      </c>
    </row>
    <row r="1989" spans="9:11" x14ac:dyDescent="0.3">
      <c r="I1989" t="s">
        <v>7985</v>
      </c>
      <c r="J1989" t="s">
        <v>11870</v>
      </c>
      <c r="K1989" t="s">
        <v>6015</v>
      </c>
    </row>
    <row r="1990" spans="9:11" x14ac:dyDescent="0.3">
      <c r="I1990" t="s">
        <v>7986</v>
      </c>
      <c r="J1990" t="s">
        <v>11871</v>
      </c>
      <c r="K1990" t="s">
        <v>6004</v>
      </c>
    </row>
    <row r="1991" spans="9:11" x14ac:dyDescent="0.3">
      <c r="I1991" t="s">
        <v>7987</v>
      </c>
      <c r="J1991" t="s">
        <v>11872</v>
      </c>
      <c r="K1991" t="s">
        <v>4136</v>
      </c>
    </row>
    <row r="1992" spans="9:11" x14ac:dyDescent="0.3">
      <c r="I1992" t="s">
        <v>7988</v>
      </c>
      <c r="J1992" t="s">
        <v>11873</v>
      </c>
      <c r="K1992" t="s">
        <v>6031</v>
      </c>
    </row>
    <row r="1993" spans="9:11" x14ac:dyDescent="0.3">
      <c r="I1993" t="s">
        <v>7989</v>
      </c>
      <c r="J1993" t="s">
        <v>11874</v>
      </c>
      <c r="K1993" t="s">
        <v>5999</v>
      </c>
    </row>
    <row r="1994" spans="9:11" x14ac:dyDescent="0.3">
      <c r="I1994" t="s">
        <v>7990</v>
      </c>
      <c r="J1994" t="s">
        <v>11875</v>
      </c>
      <c r="K1994" t="s">
        <v>5989</v>
      </c>
    </row>
    <row r="1995" spans="9:11" x14ac:dyDescent="0.3">
      <c r="I1995" t="s">
        <v>7991</v>
      </c>
      <c r="J1995" t="s">
        <v>11876</v>
      </c>
      <c r="K1995" t="s">
        <v>5994</v>
      </c>
    </row>
    <row r="1996" spans="9:11" x14ac:dyDescent="0.3">
      <c r="I1996" t="s">
        <v>7992</v>
      </c>
      <c r="J1996" t="s">
        <v>11877</v>
      </c>
      <c r="K1996" t="s">
        <v>5980</v>
      </c>
    </row>
    <row r="1997" spans="9:11" x14ac:dyDescent="0.3">
      <c r="I1997" t="s">
        <v>7993</v>
      </c>
      <c r="J1997" t="s">
        <v>11878</v>
      </c>
      <c r="K1997" t="s">
        <v>6010</v>
      </c>
    </row>
    <row r="1998" spans="9:11" x14ac:dyDescent="0.3">
      <c r="I1998" t="s">
        <v>7994</v>
      </c>
      <c r="J1998" t="s">
        <v>11879</v>
      </c>
      <c r="K1998" t="s">
        <v>5982</v>
      </c>
    </row>
    <row r="1999" spans="9:11" x14ac:dyDescent="0.3">
      <c r="I1999" t="s">
        <v>7995</v>
      </c>
      <c r="J1999" t="s">
        <v>11880</v>
      </c>
      <c r="K1999" t="s">
        <v>6017</v>
      </c>
    </row>
    <row r="2000" spans="9:11" x14ac:dyDescent="0.3">
      <c r="I2000" t="s">
        <v>7996</v>
      </c>
      <c r="J2000" t="s">
        <v>11881</v>
      </c>
      <c r="K2000" t="s">
        <v>5996</v>
      </c>
    </row>
    <row r="2001" spans="9:11" x14ac:dyDescent="0.3">
      <c r="I2001" t="s">
        <v>7997</v>
      </c>
      <c r="J2001" t="s">
        <v>11882</v>
      </c>
      <c r="K2001" t="s">
        <v>5992</v>
      </c>
    </row>
    <row r="2002" spans="9:11" x14ac:dyDescent="0.3">
      <c r="I2002" t="s">
        <v>7998</v>
      </c>
      <c r="J2002" t="s">
        <v>11883</v>
      </c>
      <c r="K2002" t="s">
        <v>6006</v>
      </c>
    </row>
    <row r="2003" spans="9:11" x14ac:dyDescent="0.3">
      <c r="I2003" t="s">
        <v>7999</v>
      </c>
      <c r="J2003" t="s">
        <v>11884</v>
      </c>
      <c r="K2003" t="s">
        <v>5998</v>
      </c>
    </row>
    <row r="2004" spans="9:11" x14ac:dyDescent="0.3">
      <c r="I2004" t="s">
        <v>8000</v>
      </c>
      <c r="J2004" t="s">
        <v>11885</v>
      </c>
      <c r="K2004" t="s">
        <v>6020</v>
      </c>
    </row>
    <row r="2005" spans="9:11" x14ac:dyDescent="0.3">
      <c r="I2005" t="s">
        <v>8001</v>
      </c>
      <c r="J2005" t="s">
        <v>11886</v>
      </c>
      <c r="K2005" t="s">
        <v>6018</v>
      </c>
    </row>
    <row r="2006" spans="9:11" x14ac:dyDescent="0.3">
      <c r="I2006" t="s">
        <v>8002</v>
      </c>
      <c r="J2006" t="s">
        <v>11887</v>
      </c>
      <c r="K2006" t="s">
        <v>6021</v>
      </c>
    </row>
    <row r="2007" spans="9:11" x14ac:dyDescent="0.3">
      <c r="I2007" t="s">
        <v>4091</v>
      </c>
      <c r="J2007" t="s">
        <v>11888</v>
      </c>
      <c r="K2007" t="s">
        <v>5985</v>
      </c>
    </row>
    <row r="2008" spans="9:11" x14ac:dyDescent="0.3">
      <c r="I2008" t="s">
        <v>8003</v>
      </c>
      <c r="J2008" t="s">
        <v>11889</v>
      </c>
      <c r="K2008" t="s">
        <v>6014</v>
      </c>
    </row>
    <row r="2009" spans="9:11" x14ac:dyDescent="0.3">
      <c r="I2009" t="s">
        <v>8004</v>
      </c>
      <c r="J2009" t="s">
        <v>11890</v>
      </c>
      <c r="K2009" t="s">
        <v>6035</v>
      </c>
    </row>
    <row r="2010" spans="9:11" x14ac:dyDescent="0.3">
      <c r="I2010" t="s">
        <v>8005</v>
      </c>
      <c r="J2010" t="s">
        <v>11891</v>
      </c>
      <c r="K2010" t="s">
        <v>6013</v>
      </c>
    </row>
    <row r="2011" spans="9:11" x14ac:dyDescent="0.3">
      <c r="I2011" t="s">
        <v>8006</v>
      </c>
      <c r="J2011" t="s">
        <v>11892</v>
      </c>
      <c r="K2011" t="s">
        <v>6018</v>
      </c>
    </row>
    <row r="2012" spans="9:11" x14ac:dyDescent="0.3">
      <c r="I2012" t="s">
        <v>8007</v>
      </c>
      <c r="J2012" t="s">
        <v>11893</v>
      </c>
      <c r="K2012" t="s">
        <v>6011</v>
      </c>
    </row>
    <row r="2013" spans="9:11" x14ac:dyDescent="0.3">
      <c r="I2013" t="s">
        <v>8008</v>
      </c>
      <c r="J2013" t="s">
        <v>11894</v>
      </c>
      <c r="K2013" t="s">
        <v>6018</v>
      </c>
    </row>
    <row r="2014" spans="9:11" x14ac:dyDescent="0.3">
      <c r="I2014" t="s">
        <v>8009</v>
      </c>
      <c r="J2014" t="s">
        <v>11895</v>
      </c>
      <c r="K2014" t="s">
        <v>6003</v>
      </c>
    </row>
    <row r="2015" spans="9:11" x14ac:dyDescent="0.3">
      <c r="I2015" t="s">
        <v>4893</v>
      </c>
      <c r="J2015" t="s">
        <v>11896</v>
      </c>
      <c r="K2015" t="s">
        <v>6026</v>
      </c>
    </row>
    <row r="2016" spans="9:11" x14ac:dyDescent="0.3">
      <c r="I2016" t="s">
        <v>8010</v>
      </c>
      <c r="J2016" t="s">
        <v>11897</v>
      </c>
      <c r="K2016" t="s">
        <v>5976</v>
      </c>
    </row>
    <row r="2017" spans="9:11" x14ac:dyDescent="0.3">
      <c r="I2017" t="s">
        <v>8011</v>
      </c>
      <c r="J2017" t="s">
        <v>11898</v>
      </c>
      <c r="K2017" t="s">
        <v>5983</v>
      </c>
    </row>
    <row r="2018" spans="9:11" x14ac:dyDescent="0.3">
      <c r="I2018" t="s">
        <v>8012</v>
      </c>
      <c r="J2018" t="s">
        <v>11899</v>
      </c>
      <c r="K2018" t="s">
        <v>6035</v>
      </c>
    </row>
    <row r="2019" spans="9:11" x14ac:dyDescent="0.3">
      <c r="I2019" t="s">
        <v>8013</v>
      </c>
      <c r="J2019" t="s">
        <v>11900</v>
      </c>
      <c r="K2019" t="s">
        <v>5991</v>
      </c>
    </row>
    <row r="2020" spans="9:11" x14ac:dyDescent="0.3">
      <c r="I2020" t="s">
        <v>8014</v>
      </c>
      <c r="J2020" t="s">
        <v>11901</v>
      </c>
      <c r="K2020" t="s">
        <v>5995</v>
      </c>
    </row>
    <row r="2021" spans="9:11" x14ac:dyDescent="0.3">
      <c r="I2021" t="s">
        <v>8015</v>
      </c>
      <c r="J2021" t="s">
        <v>11902</v>
      </c>
      <c r="K2021" t="s">
        <v>6020</v>
      </c>
    </row>
    <row r="2022" spans="9:11" x14ac:dyDescent="0.3">
      <c r="I2022" t="s">
        <v>1712</v>
      </c>
      <c r="J2022" t="s">
        <v>11903</v>
      </c>
      <c r="K2022" t="s">
        <v>6034</v>
      </c>
    </row>
    <row r="2023" spans="9:11" x14ac:dyDescent="0.3">
      <c r="I2023" t="s">
        <v>8016</v>
      </c>
      <c r="J2023" t="s">
        <v>11904</v>
      </c>
      <c r="K2023" t="s">
        <v>6036</v>
      </c>
    </row>
    <row r="2024" spans="9:11" x14ac:dyDescent="0.3">
      <c r="I2024" t="s">
        <v>8017</v>
      </c>
      <c r="J2024" t="s">
        <v>11905</v>
      </c>
      <c r="K2024" t="s">
        <v>5980</v>
      </c>
    </row>
    <row r="2025" spans="9:11" x14ac:dyDescent="0.3">
      <c r="I2025" t="s">
        <v>8018</v>
      </c>
      <c r="J2025" t="s">
        <v>11906</v>
      </c>
      <c r="K2025" t="s">
        <v>5992</v>
      </c>
    </row>
    <row r="2026" spans="9:11" x14ac:dyDescent="0.3">
      <c r="I2026" t="s">
        <v>8019</v>
      </c>
      <c r="J2026" t="s">
        <v>11907</v>
      </c>
      <c r="K2026" t="s">
        <v>5977</v>
      </c>
    </row>
    <row r="2027" spans="9:11" x14ac:dyDescent="0.3">
      <c r="I2027" t="s">
        <v>8020</v>
      </c>
      <c r="J2027" t="s">
        <v>11908</v>
      </c>
      <c r="K2027" t="s">
        <v>6003</v>
      </c>
    </row>
    <row r="2028" spans="9:11" x14ac:dyDescent="0.3">
      <c r="I2028" t="s">
        <v>8021</v>
      </c>
      <c r="J2028" t="s">
        <v>11909</v>
      </c>
      <c r="K2028" t="s">
        <v>5995</v>
      </c>
    </row>
    <row r="2029" spans="9:11" x14ac:dyDescent="0.3">
      <c r="I2029" t="s">
        <v>8022</v>
      </c>
      <c r="J2029" t="s">
        <v>11910</v>
      </c>
      <c r="K2029" t="s">
        <v>5985</v>
      </c>
    </row>
    <row r="2030" spans="9:11" x14ac:dyDescent="0.3">
      <c r="I2030" t="s">
        <v>8023</v>
      </c>
      <c r="J2030" t="s">
        <v>11911</v>
      </c>
      <c r="K2030" t="s">
        <v>5987</v>
      </c>
    </row>
    <row r="2031" spans="9:11" x14ac:dyDescent="0.3">
      <c r="I2031" t="s">
        <v>8024</v>
      </c>
      <c r="J2031" t="s">
        <v>11912</v>
      </c>
      <c r="K2031" t="s">
        <v>6028</v>
      </c>
    </row>
    <row r="2032" spans="9:11" x14ac:dyDescent="0.3">
      <c r="I2032" t="s">
        <v>8025</v>
      </c>
      <c r="J2032" t="s">
        <v>11913</v>
      </c>
      <c r="K2032" t="s">
        <v>5983</v>
      </c>
    </row>
    <row r="2033" spans="9:11" x14ac:dyDescent="0.3">
      <c r="I2033" t="s">
        <v>8026</v>
      </c>
      <c r="J2033" t="s">
        <v>11914</v>
      </c>
      <c r="K2033" t="s">
        <v>5976</v>
      </c>
    </row>
    <row r="2034" spans="9:11" x14ac:dyDescent="0.3">
      <c r="I2034" t="s">
        <v>8027</v>
      </c>
      <c r="J2034" t="s">
        <v>11915</v>
      </c>
      <c r="K2034" t="s">
        <v>5996</v>
      </c>
    </row>
    <row r="2035" spans="9:11" x14ac:dyDescent="0.3">
      <c r="I2035" t="s">
        <v>8028</v>
      </c>
      <c r="J2035" t="s">
        <v>11916</v>
      </c>
      <c r="K2035" t="s">
        <v>5997</v>
      </c>
    </row>
    <row r="2036" spans="9:11" x14ac:dyDescent="0.3">
      <c r="I2036" t="s">
        <v>8029</v>
      </c>
      <c r="J2036" t="s">
        <v>11917</v>
      </c>
      <c r="K2036" t="s">
        <v>6011</v>
      </c>
    </row>
    <row r="2037" spans="9:11" x14ac:dyDescent="0.3">
      <c r="I2037" t="s">
        <v>8030</v>
      </c>
      <c r="J2037" t="s">
        <v>11918</v>
      </c>
      <c r="K2037" t="s">
        <v>6033</v>
      </c>
    </row>
    <row r="2038" spans="9:11" x14ac:dyDescent="0.3">
      <c r="I2038" t="s">
        <v>8031</v>
      </c>
      <c r="J2038" t="s">
        <v>11919</v>
      </c>
      <c r="K2038" t="s">
        <v>6024</v>
      </c>
    </row>
    <row r="2039" spans="9:11" x14ac:dyDescent="0.3">
      <c r="I2039" t="s">
        <v>8032</v>
      </c>
      <c r="J2039" t="s">
        <v>11920</v>
      </c>
      <c r="K2039" t="s">
        <v>6003</v>
      </c>
    </row>
    <row r="2040" spans="9:11" x14ac:dyDescent="0.3">
      <c r="I2040" t="s">
        <v>8033</v>
      </c>
      <c r="J2040" t="s">
        <v>11921</v>
      </c>
      <c r="K2040" t="s">
        <v>6010</v>
      </c>
    </row>
    <row r="2041" spans="9:11" x14ac:dyDescent="0.3">
      <c r="I2041" t="s">
        <v>8034</v>
      </c>
      <c r="J2041" t="s">
        <v>11922</v>
      </c>
      <c r="K2041" t="s">
        <v>6024</v>
      </c>
    </row>
    <row r="2042" spans="9:11" x14ac:dyDescent="0.3">
      <c r="I2042" t="s">
        <v>8035</v>
      </c>
      <c r="J2042" t="s">
        <v>11923</v>
      </c>
      <c r="K2042" t="s">
        <v>5976</v>
      </c>
    </row>
    <row r="2043" spans="9:11" x14ac:dyDescent="0.3">
      <c r="I2043" t="s">
        <v>8036</v>
      </c>
      <c r="J2043" t="s">
        <v>11924</v>
      </c>
      <c r="K2043" t="s">
        <v>6012</v>
      </c>
    </row>
    <row r="2044" spans="9:11" x14ac:dyDescent="0.3">
      <c r="I2044" t="s">
        <v>8037</v>
      </c>
      <c r="J2044" t="s">
        <v>11925</v>
      </c>
      <c r="K2044" t="s">
        <v>5982</v>
      </c>
    </row>
    <row r="2045" spans="9:11" x14ac:dyDescent="0.3">
      <c r="I2045" t="s">
        <v>8038</v>
      </c>
      <c r="J2045" t="s">
        <v>11926</v>
      </c>
      <c r="K2045" t="s">
        <v>5997</v>
      </c>
    </row>
    <row r="2046" spans="9:11" x14ac:dyDescent="0.3">
      <c r="I2046" t="s">
        <v>8039</v>
      </c>
      <c r="J2046" t="s">
        <v>11927</v>
      </c>
      <c r="K2046" t="s">
        <v>5990</v>
      </c>
    </row>
    <row r="2047" spans="9:11" x14ac:dyDescent="0.3">
      <c r="I2047" t="s">
        <v>68</v>
      </c>
      <c r="J2047" t="s">
        <v>11928</v>
      </c>
      <c r="K2047" t="s">
        <v>6014</v>
      </c>
    </row>
    <row r="2048" spans="9:11" x14ac:dyDescent="0.3">
      <c r="I2048" t="s">
        <v>8040</v>
      </c>
      <c r="J2048" t="s">
        <v>11929</v>
      </c>
      <c r="K2048" t="s">
        <v>6028</v>
      </c>
    </row>
    <row r="2049" spans="9:11" x14ac:dyDescent="0.3">
      <c r="I2049" t="s">
        <v>8041</v>
      </c>
      <c r="J2049" t="s">
        <v>11930</v>
      </c>
      <c r="K2049" t="s">
        <v>6021</v>
      </c>
    </row>
    <row r="2050" spans="9:11" x14ac:dyDescent="0.3">
      <c r="I2050" t="s">
        <v>8042</v>
      </c>
      <c r="J2050" t="s">
        <v>11931</v>
      </c>
      <c r="K2050" t="s">
        <v>5990</v>
      </c>
    </row>
    <row r="2051" spans="9:11" x14ac:dyDescent="0.3">
      <c r="I2051" t="s">
        <v>1764</v>
      </c>
      <c r="J2051" t="s">
        <v>11932</v>
      </c>
      <c r="K2051" t="s">
        <v>6032</v>
      </c>
    </row>
    <row r="2052" spans="9:11" x14ac:dyDescent="0.3">
      <c r="I2052" t="s">
        <v>8043</v>
      </c>
      <c r="J2052" t="s">
        <v>11933</v>
      </c>
      <c r="K2052" t="s">
        <v>6007</v>
      </c>
    </row>
    <row r="2053" spans="9:11" x14ac:dyDescent="0.3">
      <c r="I2053" t="s">
        <v>8044</v>
      </c>
      <c r="J2053" t="s">
        <v>11934</v>
      </c>
      <c r="K2053" t="s">
        <v>5976</v>
      </c>
    </row>
    <row r="2054" spans="9:11" x14ac:dyDescent="0.3">
      <c r="I2054" t="s">
        <v>8045</v>
      </c>
      <c r="J2054" t="s">
        <v>11935</v>
      </c>
      <c r="K2054" t="s">
        <v>6021</v>
      </c>
    </row>
    <row r="2055" spans="9:11" x14ac:dyDescent="0.3">
      <c r="I2055" t="s">
        <v>8046</v>
      </c>
      <c r="J2055" t="s">
        <v>11936</v>
      </c>
      <c r="K2055" t="s">
        <v>5991</v>
      </c>
    </row>
    <row r="2056" spans="9:11" x14ac:dyDescent="0.3">
      <c r="I2056" t="s">
        <v>8047</v>
      </c>
      <c r="J2056" t="s">
        <v>11937</v>
      </c>
      <c r="K2056" t="s">
        <v>6011</v>
      </c>
    </row>
    <row r="2057" spans="9:11" x14ac:dyDescent="0.3">
      <c r="I2057" t="s">
        <v>8048</v>
      </c>
      <c r="J2057" t="s">
        <v>11938</v>
      </c>
      <c r="K2057" t="s">
        <v>5998</v>
      </c>
    </row>
    <row r="2058" spans="9:11" x14ac:dyDescent="0.3">
      <c r="I2058" t="s">
        <v>8049</v>
      </c>
      <c r="J2058" t="s">
        <v>11939</v>
      </c>
      <c r="K2058" t="s">
        <v>6011</v>
      </c>
    </row>
    <row r="2059" spans="9:11" x14ac:dyDescent="0.3">
      <c r="I2059" t="s">
        <v>8050</v>
      </c>
      <c r="J2059" t="s">
        <v>11940</v>
      </c>
      <c r="K2059" t="s">
        <v>5992</v>
      </c>
    </row>
    <row r="2060" spans="9:11" x14ac:dyDescent="0.3">
      <c r="I2060" t="s">
        <v>8051</v>
      </c>
      <c r="J2060" t="s">
        <v>11941</v>
      </c>
      <c r="K2060" t="s">
        <v>5984</v>
      </c>
    </row>
    <row r="2061" spans="9:11" x14ac:dyDescent="0.3">
      <c r="I2061" t="s">
        <v>8052</v>
      </c>
      <c r="J2061" t="s">
        <v>11942</v>
      </c>
      <c r="K2061" t="s">
        <v>6016</v>
      </c>
    </row>
    <row r="2062" spans="9:11" x14ac:dyDescent="0.3">
      <c r="I2062" t="s">
        <v>8053</v>
      </c>
      <c r="J2062" t="s">
        <v>11943</v>
      </c>
      <c r="K2062" t="s">
        <v>6000</v>
      </c>
    </row>
    <row r="2063" spans="9:11" x14ac:dyDescent="0.3">
      <c r="I2063" t="s">
        <v>8054</v>
      </c>
      <c r="J2063" t="s">
        <v>11944</v>
      </c>
      <c r="K2063" t="s">
        <v>5990</v>
      </c>
    </row>
    <row r="2064" spans="9:11" x14ac:dyDescent="0.3">
      <c r="I2064" t="s">
        <v>8055</v>
      </c>
      <c r="J2064" t="s">
        <v>11945</v>
      </c>
      <c r="K2064" t="s">
        <v>6023</v>
      </c>
    </row>
    <row r="2065" spans="9:11" x14ac:dyDescent="0.3">
      <c r="I2065" t="s">
        <v>8056</v>
      </c>
      <c r="J2065" t="s">
        <v>11946</v>
      </c>
      <c r="K2065" t="s">
        <v>5994</v>
      </c>
    </row>
    <row r="2066" spans="9:11" x14ac:dyDescent="0.3">
      <c r="I2066" t="s">
        <v>8057</v>
      </c>
      <c r="J2066" t="s">
        <v>11947</v>
      </c>
      <c r="K2066" t="s">
        <v>5991</v>
      </c>
    </row>
    <row r="2067" spans="9:11" x14ac:dyDescent="0.3">
      <c r="I2067" t="s">
        <v>8058</v>
      </c>
      <c r="J2067" t="s">
        <v>11948</v>
      </c>
      <c r="K2067" t="s">
        <v>5997</v>
      </c>
    </row>
    <row r="2068" spans="9:11" x14ac:dyDescent="0.3">
      <c r="I2068" t="s">
        <v>8059</v>
      </c>
      <c r="J2068" t="s">
        <v>11949</v>
      </c>
      <c r="K2068" t="s">
        <v>6017</v>
      </c>
    </row>
    <row r="2069" spans="9:11" x14ac:dyDescent="0.3">
      <c r="I2069" t="s">
        <v>8060</v>
      </c>
      <c r="J2069" t="s">
        <v>11950</v>
      </c>
      <c r="K2069" t="s">
        <v>6012</v>
      </c>
    </row>
    <row r="2070" spans="9:11" x14ac:dyDescent="0.3">
      <c r="I2070" t="s">
        <v>2703</v>
      </c>
      <c r="J2070" t="s">
        <v>11951</v>
      </c>
      <c r="K2070" t="s">
        <v>5980</v>
      </c>
    </row>
    <row r="2071" spans="9:11" x14ac:dyDescent="0.3">
      <c r="I2071" t="s">
        <v>8061</v>
      </c>
      <c r="J2071" t="s">
        <v>11952</v>
      </c>
      <c r="K2071" t="s">
        <v>5996</v>
      </c>
    </row>
    <row r="2072" spans="9:11" x14ac:dyDescent="0.3">
      <c r="I2072" t="s">
        <v>8062</v>
      </c>
      <c r="J2072" t="s">
        <v>11953</v>
      </c>
      <c r="K2072" t="s">
        <v>6023</v>
      </c>
    </row>
    <row r="2073" spans="9:11" x14ac:dyDescent="0.3">
      <c r="I2073" t="s">
        <v>8063</v>
      </c>
      <c r="J2073" t="s">
        <v>11954</v>
      </c>
      <c r="K2073" t="s">
        <v>5987</v>
      </c>
    </row>
    <row r="2074" spans="9:11" x14ac:dyDescent="0.3">
      <c r="I2074" t="s">
        <v>8064</v>
      </c>
      <c r="J2074" t="s">
        <v>11955</v>
      </c>
      <c r="K2074" t="s">
        <v>6017</v>
      </c>
    </row>
    <row r="2075" spans="9:11" x14ac:dyDescent="0.3">
      <c r="I2075" t="s">
        <v>8065</v>
      </c>
      <c r="J2075" t="s">
        <v>11956</v>
      </c>
      <c r="K2075" t="s">
        <v>5984</v>
      </c>
    </row>
    <row r="2076" spans="9:11" x14ac:dyDescent="0.3">
      <c r="I2076" t="s">
        <v>8066</v>
      </c>
      <c r="J2076" t="s">
        <v>11957</v>
      </c>
      <c r="K2076" t="s">
        <v>6020</v>
      </c>
    </row>
    <row r="2077" spans="9:11" x14ac:dyDescent="0.3">
      <c r="I2077" t="s">
        <v>8067</v>
      </c>
      <c r="J2077" t="s">
        <v>11958</v>
      </c>
      <c r="K2077" t="s">
        <v>6002</v>
      </c>
    </row>
    <row r="2078" spans="9:11" x14ac:dyDescent="0.3">
      <c r="I2078" t="s">
        <v>8068</v>
      </c>
      <c r="J2078" t="s">
        <v>11959</v>
      </c>
      <c r="K2078" t="s">
        <v>6008</v>
      </c>
    </row>
    <row r="2079" spans="9:11" x14ac:dyDescent="0.3">
      <c r="I2079" t="s">
        <v>8069</v>
      </c>
      <c r="J2079" t="s">
        <v>11960</v>
      </c>
      <c r="K2079" t="s">
        <v>5981</v>
      </c>
    </row>
    <row r="2080" spans="9:11" x14ac:dyDescent="0.3">
      <c r="I2080" t="s">
        <v>8070</v>
      </c>
      <c r="J2080" t="s">
        <v>11961</v>
      </c>
      <c r="K2080" t="s">
        <v>6031</v>
      </c>
    </row>
    <row r="2081" spans="9:11" x14ac:dyDescent="0.3">
      <c r="I2081" t="s">
        <v>8071</v>
      </c>
      <c r="J2081" t="s">
        <v>11962</v>
      </c>
      <c r="K2081" t="s">
        <v>5990</v>
      </c>
    </row>
    <row r="2082" spans="9:11" x14ac:dyDescent="0.3">
      <c r="I2082" t="s">
        <v>8072</v>
      </c>
      <c r="J2082" t="s">
        <v>11963</v>
      </c>
      <c r="K2082" t="s">
        <v>5987</v>
      </c>
    </row>
    <row r="2083" spans="9:11" x14ac:dyDescent="0.3">
      <c r="I2083" t="s">
        <v>8073</v>
      </c>
      <c r="J2083" t="s">
        <v>11964</v>
      </c>
      <c r="K2083" t="s">
        <v>6019</v>
      </c>
    </row>
    <row r="2084" spans="9:11" x14ac:dyDescent="0.3">
      <c r="I2084" t="s">
        <v>8074</v>
      </c>
      <c r="J2084" t="s">
        <v>11965</v>
      </c>
      <c r="K2084" t="s">
        <v>6022</v>
      </c>
    </row>
    <row r="2085" spans="9:11" x14ac:dyDescent="0.3">
      <c r="I2085" t="s">
        <v>8075</v>
      </c>
      <c r="J2085" t="s">
        <v>11966</v>
      </c>
      <c r="K2085" t="s">
        <v>6033</v>
      </c>
    </row>
    <row r="2086" spans="9:11" x14ac:dyDescent="0.3">
      <c r="I2086" t="s">
        <v>8076</v>
      </c>
      <c r="J2086" t="s">
        <v>11967</v>
      </c>
      <c r="K2086" t="s">
        <v>6016</v>
      </c>
    </row>
    <row r="2087" spans="9:11" x14ac:dyDescent="0.3">
      <c r="I2087" t="s">
        <v>8077</v>
      </c>
      <c r="J2087" t="s">
        <v>11968</v>
      </c>
      <c r="K2087" t="s">
        <v>6028</v>
      </c>
    </row>
    <row r="2088" spans="9:11" x14ac:dyDescent="0.3">
      <c r="I2088" t="s">
        <v>8078</v>
      </c>
      <c r="J2088" t="s">
        <v>11969</v>
      </c>
      <c r="K2088" t="s">
        <v>5995</v>
      </c>
    </row>
    <row r="2089" spans="9:11" x14ac:dyDescent="0.3">
      <c r="I2089" t="s">
        <v>8079</v>
      </c>
      <c r="J2089" t="s">
        <v>11970</v>
      </c>
      <c r="K2089" t="s">
        <v>6021</v>
      </c>
    </row>
    <row r="2090" spans="9:11" x14ac:dyDescent="0.3">
      <c r="I2090" t="s">
        <v>8080</v>
      </c>
      <c r="J2090" t="s">
        <v>11971</v>
      </c>
      <c r="K2090" t="s">
        <v>6023</v>
      </c>
    </row>
    <row r="2091" spans="9:11" x14ac:dyDescent="0.3">
      <c r="I2091" t="s">
        <v>8081</v>
      </c>
      <c r="J2091" t="s">
        <v>11972</v>
      </c>
      <c r="K2091" t="s">
        <v>6032</v>
      </c>
    </row>
    <row r="2092" spans="9:11" x14ac:dyDescent="0.3">
      <c r="I2092" t="s">
        <v>8082</v>
      </c>
      <c r="J2092" t="s">
        <v>11973</v>
      </c>
      <c r="K2092" t="s">
        <v>6014</v>
      </c>
    </row>
    <row r="2093" spans="9:11" x14ac:dyDescent="0.3">
      <c r="I2093" t="s">
        <v>8083</v>
      </c>
      <c r="J2093" t="s">
        <v>11974</v>
      </c>
      <c r="K2093" t="s">
        <v>6035</v>
      </c>
    </row>
    <row r="2094" spans="9:11" x14ac:dyDescent="0.3">
      <c r="I2094" t="s">
        <v>8084</v>
      </c>
      <c r="J2094" t="s">
        <v>11975</v>
      </c>
      <c r="K2094" t="s">
        <v>6013</v>
      </c>
    </row>
    <row r="2095" spans="9:11" x14ac:dyDescent="0.3">
      <c r="I2095" t="s">
        <v>8085</v>
      </c>
      <c r="J2095" t="s">
        <v>11976</v>
      </c>
      <c r="K2095" t="s">
        <v>6007</v>
      </c>
    </row>
    <row r="2096" spans="9:11" x14ac:dyDescent="0.3">
      <c r="I2096" t="s">
        <v>8086</v>
      </c>
      <c r="J2096" t="s">
        <v>11977</v>
      </c>
      <c r="K2096" t="s">
        <v>6027</v>
      </c>
    </row>
    <row r="2097" spans="9:11" x14ac:dyDescent="0.3">
      <c r="I2097" t="s">
        <v>8087</v>
      </c>
      <c r="J2097" t="s">
        <v>11978</v>
      </c>
      <c r="K2097" t="s">
        <v>5994</v>
      </c>
    </row>
    <row r="2098" spans="9:11" x14ac:dyDescent="0.3">
      <c r="I2098" t="s">
        <v>8088</v>
      </c>
      <c r="J2098" t="s">
        <v>11979</v>
      </c>
      <c r="K2098" t="s">
        <v>6030</v>
      </c>
    </row>
    <row r="2099" spans="9:11" x14ac:dyDescent="0.3">
      <c r="I2099" t="s">
        <v>8089</v>
      </c>
      <c r="J2099" t="s">
        <v>11980</v>
      </c>
      <c r="K2099" t="s">
        <v>5991</v>
      </c>
    </row>
    <row r="2100" spans="9:11" x14ac:dyDescent="0.3">
      <c r="I2100" t="s">
        <v>8090</v>
      </c>
      <c r="J2100" t="s">
        <v>11981</v>
      </c>
      <c r="K2100" t="s">
        <v>6022</v>
      </c>
    </row>
    <row r="2101" spans="9:11" x14ac:dyDescent="0.3">
      <c r="I2101" t="s">
        <v>8091</v>
      </c>
      <c r="J2101" t="s">
        <v>11982</v>
      </c>
      <c r="K2101" t="s">
        <v>5995</v>
      </c>
    </row>
    <row r="2102" spans="9:11" x14ac:dyDescent="0.3">
      <c r="I2102" t="s">
        <v>8092</v>
      </c>
      <c r="J2102" t="s">
        <v>11983</v>
      </c>
      <c r="K2102" t="s">
        <v>5995</v>
      </c>
    </row>
    <row r="2103" spans="9:11" x14ac:dyDescent="0.3">
      <c r="I2103" t="s">
        <v>8093</v>
      </c>
      <c r="J2103" t="s">
        <v>11984</v>
      </c>
      <c r="K2103" t="s">
        <v>5995</v>
      </c>
    </row>
    <row r="2104" spans="9:11" x14ac:dyDescent="0.3">
      <c r="I2104" t="s">
        <v>8094</v>
      </c>
      <c r="J2104" t="s">
        <v>11985</v>
      </c>
      <c r="K2104" t="s">
        <v>5999</v>
      </c>
    </row>
    <row r="2105" spans="9:11" x14ac:dyDescent="0.3">
      <c r="I2105" t="s">
        <v>8095</v>
      </c>
      <c r="J2105" t="s">
        <v>11986</v>
      </c>
      <c r="K2105" t="s">
        <v>6035</v>
      </c>
    </row>
    <row r="2106" spans="9:11" x14ac:dyDescent="0.3">
      <c r="I2106" t="s">
        <v>8096</v>
      </c>
      <c r="J2106" t="s">
        <v>11987</v>
      </c>
      <c r="K2106" t="s">
        <v>6029</v>
      </c>
    </row>
    <row r="2107" spans="9:11" x14ac:dyDescent="0.3">
      <c r="I2107" t="s">
        <v>8097</v>
      </c>
      <c r="J2107" t="s">
        <v>11988</v>
      </c>
      <c r="K2107" t="s">
        <v>6021</v>
      </c>
    </row>
    <row r="2108" spans="9:11" x14ac:dyDescent="0.3">
      <c r="I2108" t="s">
        <v>8098</v>
      </c>
      <c r="J2108" t="s">
        <v>11989</v>
      </c>
      <c r="K2108" t="s">
        <v>5975</v>
      </c>
    </row>
    <row r="2109" spans="9:11" x14ac:dyDescent="0.3">
      <c r="I2109" t="s">
        <v>8099</v>
      </c>
      <c r="J2109" t="s">
        <v>11990</v>
      </c>
      <c r="K2109" t="s">
        <v>6008</v>
      </c>
    </row>
    <row r="2110" spans="9:11" x14ac:dyDescent="0.3">
      <c r="I2110" t="s">
        <v>8100</v>
      </c>
      <c r="J2110" t="s">
        <v>11991</v>
      </c>
      <c r="K2110" t="s">
        <v>6004</v>
      </c>
    </row>
    <row r="2111" spans="9:11" x14ac:dyDescent="0.3">
      <c r="I2111" t="s">
        <v>8101</v>
      </c>
      <c r="J2111" t="s">
        <v>11992</v>
      </c>
      <c r="K2111" t="s">
        <v>5988</v>
      </c>
    </row>
    <row r="2112" spans="9:11" x14ac:dyDescent="0.3">
      <c r="I2112" t="s">
        <v>8102</v>
      </c>
      <c r="J2112" t="s">
        <v>11993</v>
      </c>
      <c r="K2112" t="s">
        <v>6001</v>
      </c>
    </row>
    <row r="2113" spans="9:11" x14ac:dyDescent="0.3">
      <c r="I2113" t="s">
        <v>8103</v>
      </c>
      <c r="J2113" t="s">
        <v>11994</v>
      </c>
      <c r="K2113" t="s">
        <v>5975</v>
      </c>
    </row>
    <row r="2114" spans="9:11" x14ac:dyDescent="0.3">
      <c r="I2114" t="s">
        <v>8104</v>
      </c>
      <c r="J2114" t="s">
        <v>11995</v>
      </c>
      <c r="K2114" t="s">
        <v>5995</v>
      </c>
    </row>
    <row r="2115" spans="9:11" x14ac:dyDescent="0.3">
      <c r="I2115" t="s">
        <v>8105</v>
      </c>
      <c r="J2115" t="s">
        <v>11996</v>
      </c>
      <c r="K2115" t="s">
        <v>6023</v>
      </c>
    </row>
    <row r="2116" spans="9:11" x14ac:dyDescent="0.3">
      <c r="I2116" t="s">
        <v>8106</v>
      </c>
      <c r="J2116" t="s">
        <v>11997</v>
      </c>
      <c r="K2116" t="s">
        <v>5983</v>
      </c>
    </row>
    <row r="2117" spans="9:11" x14ac:dyDescent="0.3">
      <c r="I2117" t="s">
        <v>8107</v>
      </c>
      <c r="J2117" t="s">
        <v>11998</v>
      </c>
      <c r="K2117" t="s">
        <v>6031</v>
      </c>
    </row>
    <row r="2118" spans="9:11" x14ac:dyDescent="0.3">
      <c r="I2118" t="s">
        <v>8108</v>
      </c>
      <c r="J2118" t="s">
        <v>11999</v>
      </c>
      <c r="K2118" t="s">
        <v>5992</v>
      </c>
    </row>
    <row r="2119" spans="9:11" x14ac:dyDescent="0.3">
      <c r="I2119" t="s">
        <v>8109</v>
      </c>
      <c r="J2119" t="s">
        <v>12000</v>
      </c>
      <c r="K2119" t="s">
        <v>6012</v>
      </c>
    </row>
    <row r="2120" spans="9:11" x14ac:dyDescent="0.3">
      <c r="I2120" t="s">
        <v>8110</v>
      </c>
      <c r="J2120" t="s">
        <v>12001</v>
      </c>
      <c r="K2120" t="s">
        <v>5982</v>
      </c>
    </row>
    <row r="2121" spans="9:11" x14ac:dyDescent="0.3">
      <c r="I2121" t="s">
        <v>8111</v>
      </c>
      <c r="J2121" t="s">
        <v>12002</v>
      </c>
      <c r="K2121" t="s">
        <v>5991</v>
      </c>
    </row>
    <row r="2122" spans="9:11" x14ac:dyDescent="0.3">
      <c r="I2122" t="s">
        <v>8112</v>
      </c>
      <c r="J2122" t="s">
        <v>12003</v>
      </c>
      <c r="K2122" t="s">
        <v>6026</v>
      </c>
    </row>
    <row r="2123" spans="9:11" x14ac:dyDescent="0.3">
      <c r="I2123" t="s">
        <v>8113</v>
      </c>
      <c r="J2123" t="s">
        <v>12004</v>
      </c>
      <c r="K2123" t="s">
        <v>5989</v>
      </c>
    </row>
    <row r="2124" spans="9:11" x14ac:dyDescent="0.3">
      <c r="I2124" t="s">
        <v>8114</v>
      </c>
      <c r="J2124" t="s">
        <v>12005</v>
      </c>
      <c r="K2124" t="s">
        <v>5977</v>
      </c>
    </row>
    <row r="2125" spans="9:11" x14ac:dyDescent="0.3">
      <c r="I2125" t="s">
        <v>8115</v>
      </c>
      <c r="J2125" t="s">
        <v>12006</v>
      </c>
      <c r="K2125" t="s">
        <v>5989</v>
      </c>
    </row>
    <row r="2126" spans="9:11" x14ac:dyDescent="0.3">
      <c r="I2126" t="s">
        <v>8116</v>
      </c>
      <c r="J2126" t="s">
        <v>12007</v>
      </c>
      <c r="K2126" t="s">
        <v>5976</v>
      </c>
    </row>
    <row r="2127" spans="9:11" x14ac:dyDescent="0.3">
      <c r="I2127" t="s">
        <v>8117</v>
      </c>
      <c r="J2127" t="s">
        <v>12008</v>
      </c>
      <c r="K2127" t="s">
        <v>6019</v>
      </c>
    </row>
    <row r="2128" spans="9:11" x14ac:dyDescent="0.3">
      <c r="I2128" t="s">
        <v>8118</v>
      </c>
      <c r="J2128" t="s">
        <v>12009</v>
      </c>
      <c r="K2128" t="s">
        <v>6036</v>
      </c>
    </row>
    <row r="2129" spans="9:11" x14ac:dyDescent="0.3">
      <c r="I2129" t="s">
        <v>2077</v>
      </c>
      <c r="J2129" t="s">
        <v>12010</v>
      </c>
      <c r="K2129" t="s">
        <v>6019</v>
      </c>
    </row>
    <row r="2130" spans="9:11" x14ac:dyDescent="0.3">
      <c r="I2130" t="s">
        <v>8119</v>
      </c>
      <c r="J2130" t="s">
        <v>12011</v>
      </c>
      <c r="K2130" t="s">
        <v>5991</v>
      </c>
    </row>
    <row r="2131" spans="9:11" x14ac:dyDescent="0.3">
      <c r="I2131" t="s">
        <v>8120</v>
      </c>
      <c r="J2131" t="s">
        <v>12012</v>
      </c>
      <c r="K2131" t="s">
        <v>5990</v>
      </c>
    </row>
    <row r="2132" spans="9:11" x14ac:dyDescent="0.3">
      <c r="I2132" t="s">
        <v>8121</v>
      </c>
      <c r="J2132" t="s">
        <v>12013</v>
      </c>
      <c r="K2132" t="s">
        <v>6000</v>
      </c>
    </row>
    <row r="2133" spans="9:11" x14ac:dyDescent="0.3">
      <c r="I2133" t="s">
        <v>8122</v>
      </c>
      <c r="J2133" t="s">
        <v>12014</v>
      </c>
      <c r="K2133" t="s">
        <v>6020</v>
      </c>
    </row>
    <row r="2134" spans="9:11" x14ac:dyDescent="0.3">
      <c r="I2134" t="s">
        <v>8123</v>
      </c>
      <c r="J2134" t="s">
        <v>12015</v>
      </c>
      <c r="K2134" t="s">
        <v>6023</v>
      </c>
    </row>
    <row r="2135" spans="9:11" x14ac:dyDescent="0.3">
      <c r="I2135" t="s">
        <v>8124</v>
      </c>
      <c r="J2135" t="s">
        <v>12016</v>
      </c>
      <c r="K2135" t="s">
        <v>5985</v>
      </c>
    </row>
    <row r="2136" spans="9:11" x14ac:dyDescent="0.3">
      <c r="I2136" t="s">
        <v>8125</v>
      </c>
      <c r="J2136" t="s">
        <v>12017</v>
      </c>
      <c r="K2136" t="s">
        <v>6011</v>
      </c>
    </row>
    <row r="2137" spans="9:11" x14ac:dyDescent="0.3">
      <c r="I2137" t="s">
        <v>8126</v>
      </c>
      <c r="J2137" t="s">
        <v>12018</v>
      </c>
      <c r="K2137" t="s">
        <v>6002</v>
      </c>
    </row>
    <row r="2138" spans="9:11" x14ac:dyDescent="0.3">
      <c r="I2138" t="s">
        <v>8127</v>
      </c>
      <c r="J2138" t="s">
        <v>12019</v>
      </c>
      <c r="K2138" t="s">
        <v>4136</v>
      </c>
    </row>
    <row r="2139" spans="9:11" x14ac:dyDescent="0.3">
      <c r="I2139" t="s">
        <v>8128</v>
      </c>
      <c r="J2139" t="s">
        <v>12020</v>
      </c>
      <c r="K2139" t="s">
        <v>6020</v>
      </c>
    </row>
    <row r="2140" spans="9:11" x14ac:dyDescent="0.3">
      <c r="I2140" t="s">
        <v>8129</v>
      </c>
      <c r="J2140" t="s">
        <v>12021</v>
      </c>
      <c r="K2140" t="s">
        <v>6027</v>
      </c>
    </row>
    <row r="2141" spans="9:11" x14ac:dyDescent="0.3">
      <c r="I2141" t="s">
        <v>8130</v>
      </c>
      <c r="J2141" t="s">
        <v>12022</v>
      </c>
      <c r="K2141" t="s">
        <v>6008</v>
      </c>
    </row>
    <row r="2142" spans="9:11" x14ac:dyDescent="0.3">
      <c r="I2142" t="s">
        <v>8131</v>
      </c>
      <c r="J2142" t="s">
        <v>12023</v>
      </c>
      <c r="K2142" t="s">
        <v>6001</v>
      </c>
    </row>
    <row r="2143" spans="9:11" x14ac:dyDescent="0.3">
      <c r="I2143" t="s">
        <v>8132</v>
      </c>
      <c r="J2143" t="s">
        <v>12024</v>
      </c>
      <c r="K2143" t="s">
        <v>6035</v>
      </c>
    </row>
    <row r="2144" spans="9:11" x14ac:dyDescent="0.3">
      <c r="I2144" t="s">
        <v>8133</v>
      </c>
      <c r="J2144" t="s">
        <v>12025</v>
      </c>
      <c r="K2144" t="s">
        <v>6017</v>
      </c>
    </row>
    <row r="2145" spans="9:11" x14ac:dyDescent="0.3">
      <c r="I2145" t="s">
        <v>8134</v>
      </c>
      <c r="J2145" t="s">
        <v>12026</v>
      </c>
      <c r="K2145" t="s">
        <v>6017</v>
      </c>
    </row>
    <row r="2146" spans="9:11" x14ac:dyDescent="0.3">
      <c r="I2146" t="s">
        <v>8135</v>
      </c>
      <c r="J2146" t="s">
        <v>12027</v>
      </c>
      <c r="K2146" t="s">
        <v>5996</v>
      </c>
    </row>
    <row r="2147" spans="9:11" x14ac:dyDescent="0.3">
      <c r="I2147" t="s">
        <v>8136</v>
      </c>
      <c r="J2147" t="s">
        <v>12028</v>
      </c>
      <c r="K2147" t="s">
        <v>6015</v>
      </c>
    </row>
    <row r="2148" spans="9:11" x14ac:dyDescent="0.3">
      <c r="I2148" t="s">
        <v>8137</v>
      </c>
      <c r="J2148" t="s">
        <v>12029</v>
      </c>
      <c r="K2148" t="s">
        <v>6000</v>
      </c>
    </row>
    <row r="2149" spans="9:11" x14ac:dyDescent="0.3">
      <c r="I2149" t="s">
        <v>8138</v>
      </c>
      <c r="J2149" t="s">
        <v>12030</v>
      </c>
      <c r="K2149" t="s">
        <v>6016</v>
      </c>
    </row>
    <row r="2150" spans="9:11" x14ac:dyDescent="0.3">
      <c r="I2150" t="s">
        <v>8139</v>
      </c>
      <c r="J2150" t="s">
        <v>12031</v>
      </c>
      <c r="K2150" t="s">
        <v>6030</v>
      </c>
    </row>
    <row r="2151" spans="9:11" x14ac:dyDescent="0.3">
      <c r="I2151" t="s">
        <v>8140</v>
      </c>
      <c r="J2151" t="s">
        <v>12032</v>
      </c>
      <c r="K2151" t="s">
        <v>5980</v>
      </c>
    </row>
    <row r="2152" spans="9:11" x14ac:dyDescent="0.3">
      <c r="I2152" t="s">
        <v>8141</v>
      </c>
      <c r="J2152" t="s">
        <v>12033</v>
      </c>
      <c r="K2152" t="s">
        <v>6027</v>
      </c>
    </row>
    <row r="2153" spans="9:11" x14ac:dyDescent="0.3">
      <c r="I2153" t="s">
        <v>8142</v>
      </c>
      <c r="J2153" t="s">
        <v>12034</v>
      </c>
      <c r="K2153" t="s">
        <v>6023</v>
      </c>
    </row>
    <row r="2154" spans="9:11" x14ac:dyDescent="0.3">
      <c r="I2154" t="s">
        <v>8143</v>
      </c>
      <c r="J2154" t="s">
        <v>12035</v>
      </c>
      <c r="K2154" t="s">
        <v>6002</v>
      </c>
    </row>
    <row r="2155" spans="9:11" x14ac:dyDescent="0.3">
      <c r="I2155" t="s">
        <v>8144</v>
      </c>
      <c r="J2155" t="s">
        <v>12036</v>
      </c>
      <c r="K2155" t="s">
        <v>5982</v>
      </c>
    </row>
    <row r="2156" spans="9:11" x14ac:dyDescent="0.3">
      <c r="I2156" t="s">
        <v>8145</v>
      </c>
      <c r="J2156" t="s">
        <v>12037</v>
      </c>
      <c r="K2156" t="s">
        <v>6022</v>
      </c>
    </row>
    <row r="2157" spans="9:11" x14ac:dyDescent="0.3">
      <c r="I2157" t="s">
        <v>8146</v>
      </c>
      <c r="J2157" t="s">
        <v>12038</v>
      </c>
      <c r="K2157" t="s">
        <v>5994</v>
      </c>
    </row>
    <row r="2158" spans="9:11" x14ac:dyDescent="0.3">
      <c r="I2158" t="s">
        <v>8147</v>
      </c>
      <c r="J2158" t="s">
        <v>12039</v>
      </c>
      <c r="K2158" t="s">
        <v>6028</v>
      </c>
    </row>
    <row r="2159" spans="9:11" x14ac:dyDescent="0.3">
      <c r="I2159" t="s">
        <v>2634</v>
      </c>
      <c r="J2159" t="s">
        <v>12040</v>
      </c>
      <c r="K2159" t="s">
        <v>5991</v>
      </c>
    </row>
    <row r="2160" spans="9:11" x14ac:dyDescent="0.3">
      <c r="I2160" t="s">
        <v>8148</v>
      </c>
      <c r="J2160" t="s">
        <v>12041</v>
      </c>
      <c r="K2160" t="s">
        <v>6025</v>
      </c>
    </row>
    <row r="2161" spans="9:11" x14ac:dyDescent="0.3">
      <c r="I2161" t="s">
        <v>8149</v>
      </c>
      <c r="J2161" t="s">
        <v>12042</v>
      </c>
      <c r="K2161" t="s">
        <v>6025</v>
      </c>
    </row>
    <row r="2162" spans="9:11" x14ac:dyDescent="0.3">
      <c r="I2162" t="s">
        <v>8150</v>
      </c>
      <c r="J2162" t="s">
        <v>12043</v>
      </c>
      <c r="K2162" t="s">
        <v>6004</v>
      </c>
    </row>
    <row r="2163" spans="9:11" x14ac:dyDescent="0.3">
      <c r="I2163" t="s">
        <v>8151</v>
      </c>
      <c r="J2163" t="s">
        <v>12044</v>
      </c>
      <c r="K2163" t="s">
        <v>5988</v>
      </c>
    </row>
    <row r="2164" spans="9:11" x14ac:dyDescent="0.3">
      <c r="I2164" t="s">
        <v>8152</v>
      </c>
      <c r="J2164" t="s">
        <v>12045</v>
      </c>
      <c r="K2164" t="s">
        <v>6028</v>
      </c>
    </row>
    <row r="2165" spans="9:11" x14ac:dyDescent="0.3">
      <c r="I2165" t="s">
        <v>8153</v>
      </c>
      <c r="J2165" t="s">
        <v>12046</v>
      </c>
      <c r="K2165" t="s">
        <v>6025</v>
      </c>
    </row>
    <row r="2166" spans="9:11" x14ac:dyDescent="0.3">
      <c r="I2166" t="s">
        <v>8154</v>
      </c>
      <c r="J2166" t="s">
        <v>12047</v>
      </c>
      <c r="K2166" t="s">
        <v>5996</v>
      </c>
    </row>
    <row r="2167" spans="9:11" x14ac:dyDescent="0.3">
      <c r="I2167" t="s">
        <v>8155</v>
      </c>
      <c r="J2167" t="s">
        <v>12048</v>
      </c>
      <c r="K2167" t="s">
        <v>5993</v>
      </c>
    </row>
    <row r="2168" spans="9:11" x14ac:dyDescent="0.3">
      <c r="I2168" t="s">
        <v>8156</v>
      </c>
      <c r="J2168" t="s">
        <v>12049</v>
      </c>
      <c r="K2168" t="s">
        <v>5998</v>
      </c>
    </row>
    <row r="2169" spans="9:11" x14ac:dyDescent="0.3">
      <c r="I2169" t="s">
        <v>8157</v>
      </c>
      <c r="J2169" t="s">
        <v>12050</v>
      </c>
      <c r="K2169" t="s">
        <v>6022</v>
      </c>
    </row>
    <row r="2170" spans="9:11" x14ac:dyDescent="0.3">
      <c r="I2170" t="s">
        <v>8158</v>
      </c>
      <c r="J2170" t="s">
        <v>12051</v>
      </c>
      <c r="K2170" t="s">
        <v>6024</v>
      </c>
    </row>
    <row r="2171" spans="9:11" x14ac:dyDescent="0.3">
      <c r="I2171" t="s">
        <v>8159</v>
      </c>
      <c r="J2171" t="s">
        <v>12052</v>
      </c>
      <c r="K2171" t="s">
        <v>6034</v>
      </c>
    </row>
    <row r="2172" spans="9:11" x14ac:dyDescent="0.3">
      <c r="I2172" t="s">
        <v>8160</v>
      </c>
      <c r="J2172" t="s">
        <v>12053</v>
      </c>
      <c r="K2172" t="s">
        <v>5989</v>
      </c>
    </row>
    <row r="2173" spans="9:11" x14ac:dyDescent="0.3">
      <c r="I2173" t="s">
        <v>3525</v>
      </c>
      <c r="J2173" t="s">
        <v>12054</v>
      </c>
      <c r="K2173" t="s">
        <v>6023</v>
      </c>
    </row>
    <row r="2174" spans="9:11" x14ac:dyDescent="0.3">
      <c r="I2174" t="s">
        <v>8161</v>
      </c>
      <c r="J2174" t="s">
        <v>12055</v>
      </c>
      <c r="K2174" t="s">
        <v>6025</v>
      </c>
    </row>
    <row r="2175" spans="9:11" x14ac:dyDescent="0.3">
      <c r="I2175" t="s">
        <v>8162</v>
      </c>
      <c r="J2175" t="s">
        <v>12056</v>
      </c>
      <c r="K2175" t="s">
        <v>5988</v>
      </c>
    </row>
    <row r="2176" spans="9:11" x14ac:dyDescent="0.3">
      <c r="I2176" t="s">
        <v>8163</v>
      </c>
      <c r="J2176" t="s">
        <v>12057</v>
      </c>
      <c r="K2176" t="s">
        <v>6014</v>
      </c>
    </row>
    <row r="2177" spans="9:11" x14ac:dyDescent="0.3">
      <c r="I2177" t="s">
        <v>8164</v>
      </c>
      <c r="J2177" t="s">
        <v>12058</v>
      </c>
      <c r="K2177" t="s">
        <v>6018</v>
      </c>
    </row>
    <row r="2178" spans="9:11" x14ac:dyDescent="0.3">
      <c r="I2178" t="s">
        <v>8165</v>
      </c>
      <c r="J2178" t="s">
        <v>12059</v>
      </c>
      <c r="K2178" t="s">
        <v>5989</v>
      </c>
    </row>
    <row r="2179" spans="9:11" x14ac:dyDescent="0.3">
      <c r="I2179" t="s">
        <v>8166</v>
      </c>
      <c r="J2179" t="s">
        <v>12060</v>
      </c>
      <c r="K2179" t="s">
        <v>6000</v>
      </c>
    </row>
    <row r="2180" spans="9:11" x14ac:dyDescent="0.3">
      <c r="I2180" t="s">
        <v>8167</v>
      </c>
      <c r="J2180" t="s">
        <v>12061</v>
      </c>
      <c r="K2180" t="s">
        <v>6027</v>
      </c>
    </row>
    <row r="2181" spans="9:11" x14ac:dyDescent="0.3">
      <c r="I2181" t="s">
        <v>8168</v>
      </c>
      <c r="J2181" t="s">
        <v>12062</v>
      </c>
      <c r="K2181" t="s">
        <v>5995</v>
      </c>
    </row>
    <row r="2182" spans="9:11" x14ac:dyDescent="0.3">
      <c r="I2182" t="s">
        <v>8169</v>
      </c>
      <c r="J2182" t="s">
        <v>12063</v>
      </c>
      <c r="K2182" t="s">
        <v>6019</v>
      </c>
    </row>
    <row r="2183" spans="9:11" x14ac:dyDescent="0.3">
      <c r="I2183" t="s">
        <v>8170</v>
      </c>
      <c r="J2183" t="s">
        <v>12064</v>
      </c>
      <c r="K2183" t="s">
        <v>5983</v>
      </c>
    </row>
    <row r="2184" spans="9:11" x14ac:dyDescent="0.3">
      <c r="I2184" t="s">
        <v>8171</v>
      </c>
      <c r="J2184" t="s">
        <v>12065</v>
      </c>
      <c r="K2184" t="s">
        <v>6010</v>
      </c>
    </row>
    <row r="2185" spans="9:11" x14ac:dyDescent="0.3">
      <c r="I2185" t="s">
        <v>8172</v>
      </c>
      <c r="J2185" t="s">
        <v>12066</v>
      </c>
      <c r="K2185" t="s">
        <v>6025</v>
      </c>
    </row>
    <row r="2186" spans="9:11" x14ac:dyDescent="0.3">
      <c r="I2186" t="s">
        <v>8173</v>
      </c>
      <c r="J2186" t="s">
        <v>12067</v>
      </c>
      <c r="K2186" t="s">
        <v>6027</v>
      </c>
    </row>
    <row r="2187" spans="9:11" x14ac:dyDescent="0.3">
      <c r="I2187" t="s">
        <v>8174</v>
      </c>
      <c r="J2187" t="s">
        <v>12068</v>
      </c>
      <c r="K2187" t="s">
        <v>6031</v>
      </c>
    </row>
    <row r="2188" spans="9:11" x14ac:dyDescent="0.3">
      <c r="I2188" t="s">
        <v>8175</v>
      </c>
      <c r="J2188" t="s">
        <v>12069</v>
      </c>
      <c r="K2188" t="s">
        <v>6022</v>
      </c>
    </row>
    <row r="2189" spans="9:11" x14ac:dyDescent="0.3">
      <c r="I2189" t="s">
        <v>8176</v>
      </c>
      <c r="J2189" t="s">
        <v>12070</v>
      </c>
      <c r="K2189" t="s">
        <v>6030</v>
      </c>
    </row>
    <row r="2190" spans="9:11" x14ac:dyDescent="0.3">
      <c r="I2190" t="s">
        <v>8177</v>
      </c>
      <c r="J2190" t="s">
        <v>12071</v>
      </c>
      <c r="K2190" t="s">
        <v>5988</v>
      </c>
    </row>
    <row r="2191" spans="9:11" x14ac:dyDescent="0.3">
      <c r="I2191" t="s">
        <v>8178</v>
      </c>
      <c r="J2191" t="s">
        <v>12072</v>
      </c>
      <c r="K2191" t="s">
        <v>5987</v>
      </c>
    </row>
    <row r="2192" spans="9:11" x14ac:dyDescent="0.3">
      <c r="I2192" t="s">
        <v>8179</v>
      </c>
      <c r="J2192" t="s">
        <v>12073</v>
      </c>
      <c r="K2192" t="s">
        <v>5999</v>
      </c>
    </row>
    <row r="2193" spans="9:11" x14ac:dyDescent="0.3">
      <c r="I2193" t="s">
        <v>8180</v>
      </c>
      <c r="J2193" t="s">
        <v>12074</v>
      </c>
      <c r="K2193" t="s">
        <v>6036</v>
      </c>
    </row>
    <row r="2194" spans="9:11" x14ac:dyDescent="0.3">
      <c r="I2194" t="s">
        <v>8181</v>
      </c>
      <c r="J2194" t="s">
        <v>12075</v>
      </c>
      <c r="K2194" t="s">
        <v>5989</v>
      </c>
    </row>
    <row r="2195" spans="9:11" x14ac:dyDescent="0.3">
      <c r="I2195" t="s">
        <v>8182</v>
      </c>
      <c r="J2195" t="s">
        <v>12076</v>
      </c>
      <c r="K2195" t="s">
        <v>6007</v>
      </c>
    </row>
    <row r="2196" spans="9:11" x14ac:dyDescent="0.3">
      <c r="I2196" t="s">
        <v>8183</v>
      </c>
      <c r="J2196" t="s">
        <v>12077</v>
      </c>
      <c r="K2196" t="s">
        <v>6002</v>
      </c>
    </row>
    <row r="2197" spans="9:11" x14ac:dyDescent="0.3">
      <c r="I2197" t="s">
        <v>8184</v>
      </c>
      <c r="J2197" t="s">
        <v>12078</v>
      </c>
      <c r="K2197" t="s">
        <v>6009</v>
      </c>
    </row>
    <row r="2198" spans="9:11" x14ac:dyDescent="0.3">
      <c r="I2198" t="s">
        <v>8185</v>
      </c>
      <c r="J2198" t="s">
        <v>12079</v>
      </c>
      <c r="K2198" t="s">
        <v>6019</v>
      </c>
    </row>
    <row r="2199" spans="9:11" x14ac:dyDescent="0.3">
      <c r="I2199" t="s">
        <v>8186</v>
      </c>
      <c r="J2199" t="s">
        <v>12080</v>
      </c>
      <c r="K2199" t="s">
        <v>6001</v>
      </c>
    </row>
    <row r="2200" spans="9:11" x14ac:dyDescent="0.3">
      <c r="I2200" t="s">
        <v>8187</v>
      </c>
      <c r="J2200" t="s">
        <v>12081</v>
      </c>
      <c r="K2200" t="s">
        <v>5984</v>
      </c>
    </row>
    <row r="2201" spans="9:11" x14ac:dyDescent="0.3">
      <c r="I2201" t="s">
        <v>8188</v>
      </c>
      <c r="J2201" t="s">
        <v>12082</v>
      </c>
      <c r="K2201" t="s">
        <v>6027</v>
      </c>
    </row>
    <row r="2202" spans="9:11" x14ac:dyDescent="0.3">
      <c r="I2202" t="s">
        <v>8189</v>
      </c>
      <c r="J2202" t="s">
        <v>12083</v>
      </c>
      <c r="K2202" t="s">
        <v>6013</v>
      </c>
    </row>
    <row r="2203" spans="9:11" x14ac:dyDescent="0.3">
      <c r="I2203" t="s">
        <v>8190</v>
      </c>
      <c r="J2203" t="s">
        <v>12084</v>
      </c>
      <c r="K2203" t="s">
        <v>6030</v>
      </c>
    </row>
    <row r="2204" spans="9:11" x14ac:dyDescent="0.3">
      <c r="I2204" t="s">
        <v>8191</v>
      </c>
      <c r="J2204" t="s">
        <v>12085</v>
      </c>
      <c r="K2204" t="s">
        <v>6024</v>
      </c>
    </row>
    <row r="2205" spans="9:11" x14ac:dyDescent="0.3">
      <c r="I2205" t="s">
        <v>8192</v>
      </c>
      <c r="J2205" t="s">
        <v>12086</v>
      </c>
      <c r="K2205" t="s">
        <v>6001</v>
      </c>
    </row>
    <row r="2206" spans="9:11" x14ac:dyDescent="0.3">
      <c r="I2206" t="s">
        <v>8193</v>
      </c>
      <c r="J2206" t="s">
        <v>12087</v>
      </c>
      <c r="K2206" t="s">
        <v>6001</v>
      </c>
    </row>
    <row r="2207" spans="9:11" x14ac:dyDescent="0.3">
      <c r="I2207" t="s">
        <v>8194</v>
      </c>
      <c r="J2207" t="s">
        <v>12088</v>
      </c>
      <c r="K2207" t="s">
        <v>6021</v>
      </c>
    </row>
    <row r="2208" spans="9:11" x14ac:dyDescent="0.3">
      <c r="I2208" t="s">
        <v>8195</v>
      </c>
      <c r="J2208" t="s">
        <v>12089</v>
      </c>
      <c r="K2208" t="s">
        <v>6023</v>
      </c>
    </row>
    <row r="2209" spans="9:11" x14ac:dyDescent="0.3">
      <c r="I2209" t="s">
        <v>8196</v>
      </c>
      <c r="J2209" t="s">
        <v>12090</v>
      </c>
      <c r="K2209" t="s">
        <v>6003</v>
      </c>
    </row>
    <row r="2210" spans="9:11" x14ac:dyDescent="0.3">
      <c r="I2210" t="s">
        <v>8197</v>
      </c>
      <c r="J2210" t="s">
        <v>12091</v>
      </c>
      <c r="K2210" t="s">
        <v>5988</v>
      </c>
    </row>
    <row r="2211" spans="9:11" x14ac:dyDescent="0.3">
      <c r="I2211" t="s">
        <v>8198</v>
      </c>
      <c r="J2211" t="s">
        <v>12092</v>
      </c>
      <c r="K2211" t="s">
        <v>6033</v>
      </c>
    </row>
    <row r="2212" spans="9:11" x14ac:dyDescent="0.3">
      <c r="I2212" t="s">
        <v>8199</v>
      </c>
      <c r="J2212" t="s">
        <v>12093</v>
      </c>
      <c r="K2212" t="s">
        <v>6002</v>
      </c>
    </row>
    <row r="2213" spans="9:11" x14ac:dyDescent="0.3">
      <c r="I2213" t="s">
        <v>8200</v>
      </c>
      <c r="J2213" t="s">
        <v>12094</v>
      </c>
      <c r="K2213" t="s">
        <v>5977</v>
      </c>
    </row>
    <row r="2214" spans="9:11" x14ac:dyDescent="0.3">
      <c r="I2214" t="s">
        <v>8201</v>
      </c>
      <c r="J2214" t="s">
        <v>12095</v>
      </c>
      <c r="K2214" t="s">
        <v>5982</v>
      </c>
    </row>
    <row r="2215" spans="9:11" x14ac:dyDescent="0.3">
      <c r="I2215" t="s">
        <v>8202</v>
      </c>
      <c r="J2215" t="s">
        <v>12096</v>
      </c>
      <c r="K2215" t="s">
        <v>6026</v>
      </c>
    </row>
    <row r="2216" spans="9:11" x14ac:dyDescent="0.3">
      <c r="I2216" t="s">
        <v>8203</v>
      </c>
      <c r="J2216" t="s">
        <v>12097</v>
      </c>
      <c r="K2216" t="s">
        <v>6034</v>
      </c>
    </row>
    <row r="2217" spans="9:11" x14ac:dyDescent="0.3">
      <c r="I2217" t="s">
        <v>8204</v>
      </c>
      <c r="J2217" t="s">
        <v>12098</v>
      </c>
      <c r="K2217" t="s">
        <v>6033</v>
      </c>
    </row>
    <row r="2218" spans="9:11" x14ac:dyDescent="0.3">
      <c r="I2218" t="s">
        <v>8205</v>
      </c>
      <c r="J2218" t="s">
        <v>12099</v>
      </c>
      <c r="K2218" t="s">
        <v>6003</v>
      </c>
    </row>
    <row r="2219" spans="9:11" x14ac:dyDescent="0.3">
      <c r="I2219" t="s">
        <v>8206</v>
      </c>
      <c r="J2219" t="s">
        <v>12100</v>
      </c>
      <c r="K2219" t="s">
        <v>5982</v>
      </c>
    </row>
    <row r="2220" spans="9:11" x14ac:dyDescent="0.3">
      <c r="I2220" t="s">
        <v>8207</v>
      </c>
      <c r="J2220" t="s">
        <v>12101</v>
      </c>
      <c r="K2220" t="s">
        <v>5992</v>
      </c>
    </row>
    <row r="2221" spans="9:11" x14ac:dyDescent="0.3">
      <c r="I2221" t="s">
        <v>8208</v>
      </c>
      <c r="J2221" t="s">
        <v>12102</v>
      </c>
      <c r="K2221" t="s">
        <v>6033</v>
      </c>
    </row>
    <row r="2222" spans="9:11" x14ac:dyDescent="0.3">
      <c r="I2222" t="s">
        <v>8209</v>
      </c>
      <c r="J2222" t="s">
        <v>12103</v>
      </c>
      <c r="K2222" t="s">
        <v>6027</v>
      </c>
    </row>
    <row r="2223" spans="9:11" x14ac:dyDescent="0.3">
      <c r="I2223" t="s">
        <v>8210</v>
      </c>
      <c r="J2223" t="s">
        <v>12104</v>
      </c>
      <c r="K2223" t="s">
        <v>5978</v>
      </c>
    </row>
    <row r="2224" spans="9:11" x14ac:dyDescent="0.3">
      <c r="I2224" t="s">
        <v>8211</v>
      </c>
      <c r="J2224" t="s">
        <v>12105</v>
      </c>
      <c r="K2224" t="s">
        <v>6006</v>
      </c>
    </row>
    <row r="2225" spans="9:11" x14ac:dyDescent="0.3">
      <c r="I2225" t="s">
        <v>8212</v>
      </c>
      <c r="J2225" t="s">
        <v>12106</v>
      </c>
      <c r="K2225" t="s">
        <v>6006</v>
      </c>
    </row>
    <row r="2226" spans="9:11" x14ac:dyDescent="0.3">
      <c r="I2226" t="s">
        <v>8213</v>
      </c>
      <c r="J2226" t="s">
        <v>12107</v>
      </c>
      <c r="K2226" t="s">
        <v>6006</v>
      </c>
    </row>
    <row r="2227" spans="9:11" x14ac:dyDescent="0.3">
      <c r="I2227" t="s">
        <v>8214</v>
      </c>
      <c r="J2227" t="s">
        <v>12108</v>
      </c>
      <c r="K2227" t="s">
        <v>6018</v>
      </c>
    </row>
    <row r="2228" spans="9:11" x14ac:dyDescent="0.3">
      <c r="I2228" t="s">
        <v>8215</v>
      </c>
      <c r="J2228" t="s">
        <v>12109</v>
      </c>
      <c r="K2228" t="s">
        <v>5988</v>
      </c>
    </row>
    <row r="2229" spans="9:11" x14ac:dyDescent="0.3">
      <c r="I2229" t="s">
        <v>8216</v>
      </c>
      <c r="J2229" t="s">
        <v>12110</v>
      </c>
      <c r="K2229" t="s">
        <v>6026</v>
      </c>
    </row>
    <row r="2230" spans="9:11" x14ac:dyDescent="0.3">
      <c r="I2230" t="s">
        <v>8217</v>
      </c>
      <c r="J2230" t="s">
        <v>12111</v>
      </c>
      <c r="K2230" t="s">
        <v>5983</v>
      </c>
    </row>
    <row r="2231" spans="9:11" x14ac:dyDescent="0.3">
      <c r="I2231" t="s">
        <v>8218</v>
      </c>
      <c r="J2231" t="s">
        <v>12112</v>
      </c>
      <c r="K2231" t="s">
        <v>6027</v>
      </c>
    </row>
    <row r="2232" spans="9:11" x14ac:dyDescent="0.3">
      <c r="I2232" t="s">
        <v>8219</v>
      </c>
      <c r="J2232" t="s">
        <v>12113</v>
      </c>
      <c r="K2232" t="s">
        <v>6019</v>
      </c>
    </row>
    <row r="2233" spans="9:11" x14ac:dyDescent="0.3">
      <c r="I2233" t="s">
        <v>8220</v>
      </c>
      <c r="J2233" t="s">
        <v>12114</v>
      </c>
      <c r="K2233" t="s">
        <v>5994</v>
      </c>
    </row>
    <row r="2234" spans="9:11" x14ac:dyDescent="0.3">
      <c r="I2234" t="s">
        <v>8221</v>
      </c>
      <c r="J2234" t="s">
        <v>12115</v>
      </c>
      <c r="K2234" t="s">
        <v>6019</v>
      </c>
    </row>
    <row r="2235" spans="9:11" x14ac:dyDescent="0.3">
      <c r="I2235" t="s">
        <v>8222</v>
      </c>
      <c r="J2235" t="s">
        <v>12116</v>
      </c>
      <c r="K2235" t="s">
        <v>6029</v>
      </c>
    </row>
    <row r="2236" spans="9:11" x14ac:dyDescent="0.3">
      <c r="I2236" t="s">
        <v>8223</v>
      </c>
      <c r="J2236" t="s">
        <v>12117</v>
      </c>
      <c r="K2236" t="s">
        <v>5998</v>
      </c>
    </row>
    <row r="2237" spans="9:11" x14ac:dyDescent="0.3">
      <c r="I2237" t="s">
        <v>8224</v>
      </c>
      <c r="J2237" t="s">
        <v>12118</v>
      </c>
      <c r="K2237" t="s">
        <v>6024</v>
      </c>
    </row>
    <row r="2238" spans="9:11" x14ac:dyDescent="0.3">
      <c r="I2238" t="s">
        <v>8225</v>
      </c>
      <c r="J2238" t="s">
        <v>12119</v>
      </c>
      <c r="K2238" t="s">
        <v>6022</v>
      </c>
    </row>
    <row r="2239" spans="9:11" x14ac:dyDescent="0.3">
      <c r="I2239" t="s">
        <v>8226</v>
      </c>
      <c r="J2239" t="s">
        <v>12120</v>
      </c>
      <c r="K2239" t="s">
        <v>6007</v>
      </c>
    </row>
    <row r="2240" spans="9:11" x14ac:dyDescent="0.3">
      <c r="I2240" t="s">
        <v>8227</v>
      </c>
      <c r="J2240" t="s">
        <v>12121</v>
      </c>
      <c r="K2240" t="s">
        <v>6026</v>
      </c>
    </row>
    <row r="2241" spans="9:11" x14ac:dyDescent="0.3">
      <c r="I2241" t="s">
        <v>8228</v>
      </c>
      <c r="J2241" t="s">
        <v>12122</v>
      </c>
      <c r="K2241" t="s">
        <v>6006</v>
      </c>
    </row>
    <row r="2242" spans="9:11" x14ac:dyDescent="0.3">
      <c r="I2242" t="s">
        <v>8229</v>
      </c>
      <c r="J2242" t="s">
        <v>12123</v>
      </c>
      <c r="K2242" t="s">
        <v>5987</v>
      </c>
    </row>
    <row r="2243" spans="9:11" x14ac:dyDescent="0.3">
      <c r="I2243" t="s">
        <v>8230</v>
      </c>
      <c r="J2243" t="s">
        <v>12124</v>
      </c>
      <c r="K2243" t="s">
        <v>6010</v>
      </c>
    </row>
    <row r="2244" spans="9:11" x14ac:dyDescent="0.3">
      <c r="I2244" t="s">
        <v>8231</v>
      </c>
      <c r="J2244" t="s">
        <v>12125</v>
      </c>
      <c r="K2244" t="s">
        <v>6019</v>
      </c>
    </row>
    <row r="2245" spans="9:11" x14ac:dyDescent="0.3">
      <c r="I2245" t="s">
        <v>8232</v>
      </c>
      <c r="J2245" t="s">
        <v>12126</v>
      </c>
      <c r="K2245" t="s">
        <v>4136</v>
      </c>
    </row>
    <row r="2246" spans="9:11" x14ac:dyDescent="0.3">
      <c r="I2246" t="s">
        <v>8233</v>
      </c>
      <c r="J2246" t="s">
        <v>12127</v>
      </c>
      <c r="K2246" t="s">
        <v>5987</v>
      </c>
    </row>
    <row r="2247" spans="9:11" x14ac:dyDescent="0.3">
      <c r="I2247" t="s">
        <v>8234</v>
      </c>
      <c r="J2247" t="s">
        <v>12128</v>
      </c>
      <c r="K2247" t="s">
        <v>6013</v>
      </c>
    </row>
    <row r="2248" spans="9:11" x14ac:dyDescent="0.3">
      <c r="I2248" t="s">
        <v>8235</v>
      </c>
      <c r="J2248" t="s">
        <v>12129</v>
      </c>
      <c r="K2248" t="s">
        <v>6025</v>
      </c>
    </row>
    <row r="2249" spans="9:11" x14ac:dyDescent="0.3">
      <c r="I2249" t="s">
        <v>8236</v>
      </c>
      <c r="J2249" t="s">
        <v>12130</v>
      </c>
      <c r="K2249" t="s">
        <v>5986</v>
      </c>
    </row>
    <row r="2250" spans="9:11" x14ac:dyDescent="0.3">
      <c r="I2250" t="s">
        <v>8237</v>
      </c>
      <c r="J2250" t="s">
        <v>12131</v>
      </c>
      <c r="K2250" t="s">
        <v>6010</v>
      </c>
    </row>
    <row r="2251" spans="9:11" x14ac:dyDescent="0.3">
      <c r="I2251" t="s">
        <v>8238</v>
      </c>
      <c r="J2251" t="s">
        <v>12132</v>
      </c>
      <c r="K2251" t="s">
        <v>6023</v>
      </c>
    </row>
    <row r="2252" spans="9:11" x14ac:dyDescent="0.3">
      <c r="I2252" t="s">
        <v>8239</v>
      </c>
      <c r="J2252" t="s">
        <v>12133</v>
      </c>
      <c r="K2252" t="s">
        <v>6012</v>
      </c>
    </row>
    <row r="2253" spans="9:11" x14ac:dyDescent="0.3">
      <c r="I2253" t="s">
        <v>8240</v>
      </c>
      <c r="J2253" t="s">
        <v>12134</v>
      </c>
      <c r="K2253" t="s">
        <v>5990</v>
      </c>
    </row>
    <row r="2254" spans="9:11" x14ac:dyDescent="0.3">
      <c r="I2254" t="s">
        <v>8241</v>
      </c>
      <c r="J2254" t="s">
        <v>12135</v>
      </c>
      <c r="K2254" t="s">
        <v>5991</v>
      </c>
    </row>
    <row r="2255" spans="9:11" x14ac:dyDescent="0.3">
      <c r="I2255" t="s">
        <v>8242</v>
      </c>
      <c r="J2255" t="s">
        <v>12136</v>
      </c>
      <c r="K2255" t="s">
        <v>5981</v>
      </c>
    </row>
    <row r="2256" spans="9:11" x14ac:dyDescent="0.3">
      <c r="I2256" t="s">
        <v>8243</v>
      </c>
      <c r="J2256" t="s">
        <v>12137</v>
      </c>
      <c r="K2256" t="s">
        <v>5997</v>
      </c>
    </row>
    <row r="2257" spans="9:11" x14ac:dyDescent="0.3">
      <c r="I2257" t="s">
        <v>8244</v>
      </c>
      <c r="J2257" t="s">
        <v>12138</v>
      </c>
      <c r="K2257" t="s">
        <v>6006</v>
      </c>
    </row>
    <row r="2258" spans="9:11" x14ac:dyDescent="0.3">
      <c r="I2258" t="s">
        <v>1615</v>
      </c>
      <c r="J2258" t="s">
        <v>12139</v>
      </c>
      <c r="K2258" t="s">
        <v>6006</v>
      </c>
    </row>
    <row r="2259" spans="9:11" x14ac:dyDescent="0.3">
      <c r="I2259" t="s">
        <v>8245</v>
      </c>
      <c r="J2259" t="s">
        <v>12140</v>
      </c>
      <c r="K2259" t="s">
        <v>6009</v>
      </c>
    </row>
    <row r="2260" spans="9:11" x14ac:dyDescent="0.3">
      <c r="I2260" t="s">
        <v>8246</v>
      </c>
      <c r="J2260" t="s">
        <v>12141</v>
      </c>
      <c r="K2260" t="s">
        <v>6001</v>
      </c>
    </row>
    <row r="2261" spans="9:11" x14ac:dyDescent="0.3">
      <c r="I2261" t="s">
        <v>8247</v>
      </c>
      <c r="J2261" t="s">
        <v>12142</v>
      </c>
      <c r="K2261" t="s">
        <v>6002</v>
      </c>
    </row>
    <row r="2262" spans="9:11" x14ac:dyDescent="0.3">
      <c r="I2262" t="s">
        <v>8248</v>
      </c>
      <c r="J2262" t="s">
        <v>12143</v>
      </c>
      <c r="K2262" t="s">
        <v>5999</v>
      </c>
    </row>
    <row r="2263" spans="9:11" x14ac:dyDescent="0.3">
      <c r="I2263" t="s">
        <v>8249</v>
      </c>
      <c r="J2263" t="s">
        <v>12144</v>
      </c>
      <c r="K2263" t="s">
        <v>5986</v>
      </c>
    </row>
    <row r="2264" spans="9:11" x14ac:dyDescent="0.3">
      <c r="I2264" t="s">
        <v>8250</v>
      </c>
      <c r="J2264" t="s">
        <v>12145</v>
      </c>
      <c r="K2264" t="s">
        <v>6000</v>
      </c>
    </row>
    <row r="2265" spans="9:11" x14ac:dyDescent="0.3">
      <c r="I2265" t="s">
        <v>8251</v>
      </c>
      <c r="J2265" t="s">
        <v>12146</v>
      </c>
      <c r="K2265" t="s">
        <v>6026</v>
      </c>
    </row>
    <row r="2266" spans="9:11" x14ac:dyDescent="0.3">
      <c r="I2266" t="s">
        <v>8252</v>
      </c>
      <c r="J2266" t="s">
        <v>12147</v>
      </c>
      <c r="K2266" t="s">
        <v>5990</v>
      </c>
    </row>
    <row r="2267" spans="9:11" x14ac:dyDescent="0.3">
      <c r="I2267" t="s">
        <v>8253</v>
      </c>
      <c r="J2267" t="s">
        <v>12148</v>
      </c>
      <c r="K2267" t="s">
        <v>6004</v>
      </c>
    </row>
    <row r="2268" spans="9:11" x14ac:dyDescent="0.3">
      <c r="I2268" t="s">
        <v>8254</v>
      </c>
      <c r="J2268" t="s">
        <v>12149</v>
      </c>
      <c r="K2268" t="s">
        <v>5989</v>
      </c>
    </row>
    <row r="2269" spans="9:11" x14ac:dyDescent="0.3">
      <c r="I2269" t="s">
        <v>8255</v>
      </c>
      <c r="J2269" t="s">
        <v>12150</v>
      </c>
      <c r="K2269" t="s">
        <v>5981</v>
      </c>
    </row>
    <row r="2270" spans="9:11" x14ac:dyDescent="0.3">
      <c r="I2270" t="s">
        <v>8256</v>
      </c>
      <c r="J2270" t="s">
        <v>12151</v>
      </c>
      <c r="K2270" t="s">
        <v>5988</v>
      </c>
    </row>
    <row r="2271" spans="9:11" x14ac:dyDescent="0.3">
      <c r="I2271" t="s">
        <v>8257</v>
      </c>
      <c r="J2271" t="s">
        <v>12152</v>
      </c>
      <c r="K2271" t="s">
        <v>5985</v>
      </c>
    </row>
    <row r="2272" spans="9:11" x14ac:dyDescent="0.3">
      <c r="I2272" t="s">
        <v>8258</v>
      </c>
      <c r="J2272" t="s">
        <v>12153</v>
      </c>
      <c r="K2272" t="s">
        <v>6027</v>
      </c>
    </row>
    <row r="2273" spans="9:11" x14ac:dyDescent="0.3">
      <c r="I2273" t="s">
        <v>8259</v>
      </c>
      <c r="J2273" t="s">
        <v>12154</v>
      </c>
      <c r="K2273" t="s">
        <v>6018</v>
      </c>
    </row>
    <row r="2274" spans="9:11" x14ac:dyDescent="0.3">
      <c r="I2274" t="s">
        <v>8260</v>
      </c>
      <c r="J2274" t="s">
        <v>12155</v>
      </c>
      <c r="K2274" t="s">
        <v>5982</v>
      </c>
    </row>
    <row r="2275" spans="9:11" x14ac:dyDescent="0.3">
      <c r="I2275" t="s">
        <v>8261</v>
      </c>
      <c r="J2275" t="s">
        <v>12156</v>
      </c>
      <c r="K2275" t="s">
        <v>6000</v>
      </c>
    </row>
    <row r="2276" spans="9:11" x14ac:dyDescent="0.3">
      <c r="I2276" t="s">
        <v>8262</v>
      </c>
      <c r="J2276" t="s">
        <v>12157</v>
      </c>
      <c r="K2276" t="s">
        <v>6008</v>
      </c>
    </row>
    <row r="2277" spans="9:11" x14ac:dyDescent="0.3">
      <c r="I2277" t="s">
        <v>8263</v>
      </c>
      <c r="J2277" t="s">
        <v>12158</v>
      </c>
      <c r="K2277" t="s">
        <v>6036</v>
      </c>
    </row>
    <row r="2278" spans="9:11" x14ac:dyDescent="0.3">
      <c r="I2278" t="s">
        <v>8264</v>
      </c>
      <c r="J2278" t="s">
        <v>12159</v>
      </c>
      <c r="K2278" t="s">
        <v>6021</v>
      </c>
    </row>
    <row r="2279" spans="9:11" x14ac:dyDescent="0.3">
      <c r="I2279" t="s">
        <v>8265</v>
      </c>
      <c r="J2279" t="s">
        <v>12160</v>
      </c>
      <c r="K2279" t="s">
        <v>5998</v>
      </c>
    </row>
    <row r="2280" spans="9:11" x14ac:dyDescent="0.3">
      <c r="I2280" t="s">
        <v>8266</v>
      </c>
      <c r="J2280" t="s">
        <v>12161</v>
      </c>
      <c r="K2280" t="s">
        <v>5980</v>
      </c>
    </row>
    <row r="2281" spans="9:11" x14ac:dyDescent="0.3">
      <c r="I2281" t="s">
        <v>8267</v>
      </c>
      <c r="J2281" t="s">
        <v>12162</v>
      </c>
      <c r="K2281" t="s">
        <v>6009</v>
      </c>
    </row>
    <row r="2282" spans="9:11" x14ac:dyDescent="0.3">
      <c r="I2282" t="s">
        <v>8268</v>
      </c>
      <c r="J2282" t="s">
        <v>12163</v>
      </c>
      <c r="K2282" t="s">
        <v>5992</v>
      </c>
    </row>
    <row r="2283" spans="9:11" x14ac:dyDescent="0.3">
      <c r="I2283" t="s">
        <v>8269</v>
      </c>
      <c r="J2283" t="s">
        <v>12164</v>
      </c>
      <c r="K2283" t="s">
        <v>5993</v>
      </c>
    </row>
    <row r="2284" spans="9:11" x14ac:dyDescent="0.3">
      <c r="I2284" t="s">
        <v>8270</v>
      </c>
      <c r="J2284" t="s">
        <v>12165</v>
      </c>
      <c r="K2284" t="s">
        <v>5979</v>
      </c>
    </row>
    <row r="2285" spans="9:11" x14ac:dyDescent="0.3">
      <c r="I2285" t="s">
        <v>8271</v>
      </c>
      <c r="J2285" t="s">
        <v>12166</v>
      </c>
      <c r="K2285" t="s">
        <v>5991</v>
      </c>
    </row>
    <row r="2286" spans="9:11" x14ac:dyDescent="0.3">
      <c r="I2286" t="s">
        <v>8272</v>
      </c>
      <c r="J2286" t="s">
        <v>12167</v>
      </c>
      <c r="K2286" t="s">
        <v>6011</v>
      </c>
    </row>
    <row r="2287" spans="9:11" x14ac:dyDescent="0.3">
      <c r="I2287" t="s">
        <v>8273</v>
      </c>
      <c r="J2287" t="s">
        <v>12168</v>
      </c>
      <c r="K2287" t="s">
        <v>6018</v>
      </c>
    </row>
    <row r="2288" spans="9:11" x14ac:dyDescent="0.3">
      <c r="I2288" t="s">
        <v>8274</v>
      </c>
      <c r="J2288" t="s">
        <v>12169</v>
      </c>
      <c r="K2288" t="s">
        <v>6013</v>
      </c>
    </row>
    <row r="2289" spans="9:11" x14ac:dyDescent="0.3">
      <c r="I2289" t="s">
        <v>2383</v>
      </c>
      <c r="J2289" t="s">
        <v>12170</v>
      </c>
      <c r="K2289" t="s">
        <v>6032</v>
      </c>
    </row>
    <row r="2290" spans="9:11" x14ac:dyDescent="0.3">
      <c r="I2290" t="s">
        <v>8275</v>
      </c>
      <c r="J2290" t="s">
        <v>12171</v>
      </c>
      <c r="K2290" t="s">
        <v>6004</v>
      </c>
    </row>
    <row r="2291" spans="9:11" x14ac:dyDescent="0.3">
      <c r="I2291" t="s">
        <v>8276</v>
      </c>
      <c r="J2291" t="s">
        <v>12172</v>
      </c>
      <c r="K2291" t="s">
        <v>6004</v>
      </c>
    </row>
    <row r="2292" spans="9:11" x14ac:dyDescent="0.3">
      <c r="I2292" t="s">
        <v>8277</v>
      </c>
      <c r="J2292" t="s">
        <v>12173</v>
      </c>
      <c r="K2292" t="s">
        <v>6036</v>
      </c>
    </row>
    <row r="2293" spans="9:11" x14ac:dyDescent="0.3">
      <c r="I2293" t="s">
        <v>8278</v>
      </c>
      <c r="J2293" t="s">
        <v>12174</v>
      </c>
      <c r="K2293" t="s">
        <v>5983</v>
      </c>
    </row>
    <row r="2294" spans="9:11" x14ac:dyDescent="0.3">
      <c r="I2294" t="s">
        <v>8279</v>
      </c>
      <c r="J2294" t="s">
        <v>12175</v>
      </c>
      <c r="K2294" t="s">
        <v>5991</v>
      </c>
    </row>
    <row r="2295" spans="9:11" x14ac:dyDescent="0.3">
      <c r="I2295" t="s">
        <v>8280</v>
      </c>
      <c r="J2295" t="s">
        <v>12176</v>
      </c>
      <c r="K2295" t="s">
        <v>5995</v>
      </c>
    </row>
    <row r="2296" spans="9:11" x14ac:dyDescent="0.3">
      <c r="I2296" t="s">
        <v>8281</v>
      </c>
      <c r="J2296" t="s">
        <v>12177</v>
      </c>
      <c r="K2296" t="s">
        <v>6026</v>
      </c>
    </row>
    <row r="2297" spans="9:11" x14ac:dyDescent="0.3">
      <c r="I2297" t="s">
        <v>8282</v>
      </c>
      <c r="J2297" t="s">
        <v>12178</v>
      </c>
      <c r="K2297" t="s">
        <v>6009</v>
      </c>
    </row>
    <row r="2298" spans="9:11" x14ac:dyDescent="0.3">
      <c r="I2298" t="s">
        <v>8283</v>
      </c>
      <c r="J2298" t="s">
        <v>12179</v>
      </c>
      <c r="K2298" t="s">
        <v>6016</v>
      </c>
    </row>
    <row r="2299" spans="9:11" x14ac:dyDescent="0.3">
      <c r="I2299" t="s">
        <v>8284</v>
      </c>
      <c r="J2299" t="s">
        <v>12180</v>
      </c>
      <c r="K2299" t="s">
        <v>6024</v>
      </c>
    </row>
    <row r="2300" spans="9:11" x14ac:dyDescent="0.3">
      <c r="I2300" t="s">
        <v>8285</v>
      </c>
      <c r="J2300" t="s">
        <v>12181</v>
      </c>
      <c r="K2300" t="s">
        <v>5994</v>
      </c>
    </row>
    <row r="2301" spans="9:11" x14ac:dyDescent="0.3">
      <c r="I2301" t="s">
        <v>8286</v>
      </c>
      <c r="J2301" t="s">
        <v>12182</v>
      </c>
      <c r="K2301" t="s">
        <v>6036</v>
      </c>
    </row>
    <row r="2302" spans="9:11" x14ac:dyDescent="0.3">
      <c r="I2302" t="s">
        <v>8287</v>
      </c>
      <c r="J2302" t="s">
        <v>12183</v>
      </c>
      <c r="K2302" t="s">
        <v>6004</v>
      </c>
    </row>
    <row r="2303" spans="9:11" x14ac:dyDescent="0.3">
      <c r="I2303" t="s">
        <v>8288</v>
      </c>
      <c r="J2303" t="s">
        <v>12184</v>
      </c>
      <c r="K2303" t="s">
        <v>6031</v>
      </c>
    </row>
    <row r="2304" spans="9:11" x14ac:dyDescent="0.3">
      <c r="I2304" t="s">
        <v>8289</v>
      </c>
      <c r="J2304" t="s">
        <v>12185</v>
      </c>
      <c r="K2304" t="s">
        <v>5991</v>
      </c>
    </row>
    <row r="2305" spans="9:11" x14ac:dyDescent="0.3">
      <c r="I2305" t="s">
        <v>8290</v>
      </c>
      <c r="J2305" t="s">
        <v>12186</v>
      </c>
      <c r="K2305" t="s">
        <v>5999</v>
      </c>
    </row>
    <row r="2306" spans="9:11" x14ac:dyDescent="0.3">
      <c r="I2306" t="s">
        <v>8291</v>
      </c>
      <c r="J2306" t="s">
        <v>12187</v>
      </c>
      <c r="K2306" t="s">
        <v>6004</v>
      </c>
    </row>
    <row r="2307" spans="9:11" x14ac:dyDescent="0.3">
      <c r="I2307" t="s">
        <v>8292</v>
      </c>
      <c r="J2307" t="s">
        <v>12188</v>
      </c>
      <c r="K2307" t="s">
        <v>6026</v>
      </c>
    </row>
    <row r="2308" spans="9:11" x14ac:dyDescent="0.3">
      <c r="I2308" t="s">
        <v>8293</v>
      </c>
      <c r="J2308" t="s">
        <v>12189</v>
      </c>
      <c r="K2308" t="s">
        <v>6022</v>
      </c>
    </row>
    <row r="2309" spans="9:11" x14ac:dyDescent="0.3">
      <c r="I2309" t="s">
        <v>8294</v>
      </c>
      <c r="J2309" t="s">
        <v>12190</v>
      </c>
      <c r="K2309" t="s">
        <v>4136</v>
      </c>
    </row>
    <row r="2310" spans="9:11" x14ac:dyDescent="0.3">
      <c r="I2310" t="s">
        <v>8295</v>
      </c>
      <c r="J2310" t="s">
        <v>12191</v>
      </c>
      <c r="K2310" t="s">
        <v>6032</v>
      </c>
    </row>
    <row r="2311" spans="9:11" x14ac:dyDescent="0.3">
      <c r="I2311" t="s">
        <v>8296</v>
      </c>
      <c r="J2311" t="s">
        <v>12192</v>
      </c>
      <c r="K2311" t="s">
        <v>5990</v>
      </c>
    </row>
    <row r="2312" spans="9:11" x14ac:dyDescent="0.3">
      <c r="I2312" t="s">
        <v>8297</v>
      </c>
      <c r="J2312" t="s">
        <v>12193</v>
      </c>
      <c r="K2312" t="s">
        <v>6013</v>
      </c>
    </row>
    <row r="2313" spans="9:11" x14ac:dyDescent="0.3">
      <c r="I2313" t="s">
        <v>8298</v>
      </c>
      <c r="J2313" t="s">
        <v>12194</v>
      </c>
      <c r="K2313" t="s">
        <v>5993</v>
      </c>
    </row>
    <row r="2314" spans="9:11" x14ac:dyDescent="0.3">
      <c r="I2314" t="s">
        <v>8299</v>
      </c>
      <c r="J2314" t="s">
        <v>12195</v>
      </c>
      <c r="K2314" t="s">
        <v>5990</v>
      </c>
    </row>
    <row r="2315" spans="9:11" x14ac:dyDescent="0.3">
      <c r="I2315" t="s">
        <v>8300</v>
      </c>
      <c r="J2315" t="s">
        <v>12196</v>
      </c>
      <c r="K2315" t="s">
        <v>6010</v>
      </c>
    </row>
    <row r="2316" spans="9:11" x14ac:dyDescent="0.3">
      <c r="I2316" t="s">
        <v>8301</v>
      </c>
      <c r="J2316" t="s">
        <v>12197</v>
      </c>
      <c r="K2316" t="s">
        <v>6030</v>
      </c>
    </row>
    <row r="2317" spans="9:11" x14ac:dyDescent="0.3">
      <c r="I2317" t="s">
        <v>8302</v>
      </c>
      <c r="J2317" t="s">
        <v>12198</v>
      </c>
      <c r="K2317" t="s">
        <v>6020</v>
      </c>
    </row>
    <row r="2318" spans="9:11" x14ac:dyDescent="0.3">
      <c r="I2318" t="s">
        <v>8303</v>
      </c>
      <c r="J2318" t="s">
        <v>12199</v>
      </c>
      <c r="K2318" t="s">
        <v>5985</v>
      </c>
    </row>
    <row r="2319" spans="9:11" x14ac:dyDescent="0.3">
      <c r="I2319" t="s">
        <v>8304</v>
      </c>
      <c r="J2319" t="s">
        <v>12200</v>
      </c>
      <c r="K2319" t="s">
        <v>6016</v>
      </c>
    </row>
    <row r="2320" spans="9:11" x14ac:dyDescent="0.3">
      <c r="I2320" t="s">
        <v>8305</v>
      </c>
      <c r="J2320" t="s">
        <v>12201</v>
      </c>
      <c r="K2320" t="s">
        <v>6007</v>
      </c>
    </row>
    <row r="2321" spans="9:11" x14ac:dyDescent="0.3">
      <c r="I2321" t="s">
        <v>8306</v>
      </c>
      <c r="J2321" t="s">
        <v>12202</v>
      </c>
      <c r="K2321" t="s">
        <v>6018</v>
      </c>
    </row>
    <row r="2322" spans="9:11" x14ac:dyDescent="0.3">
      <c r="I2322" t="s">
        <v>8307</v>
      </c>
      <c r="J2322" t="s">
        <v>12203</v>
      </c>
      <c r="K2322" t="s">
        <v>6028</v>
      </c>
    </row>
    <row r="2323" spans="9:11" x14ac:dyDescent="0.3">
      <c r="I2323" t="s">
        <v>8308</v>
      </c>
      <c r="J2323" t="s">
        <v>12204</v>
      </c>
      <c r="K2323" t="s">
        <v>5999</v>
      </c>
    </row>
    <row r="2324" spans="9:11" x14ac:dyDescent="0.3">
      <c r="I2324" t="s">
        <v>8309</v>
      </c>
      <c r="J2324" t="s">
        <v>12205</v>
      </c>
      <c r="K2324" t="s">
        <v>5996</v>
      </c>
    </row>
    <row r="2325" spans="9:11" x14ac:dyDescent="0.3">
      <c r="I2325" t="s">
        <v>8310</v>
      </c>
      <c r="J2325" t="s">
        <v>12206</v>
      </c>
      <c r="K2325" t="s">
        <v>5994</v>
      </c>
    </row>
    <row r="2326" spans="9:11" x14ac:dyDescent="0.3">
      <c r="I2326" t="s">
        <v>8311</v>
      </c>
      <c r="J2326" t="s">
        <v>12207</v>
      </c>
      <c r="K2326" t="s">
        <v>6008</v>
      </c>
    </row>
    <row r="2327" spans="9:11" x14ac:dyDescent="0.3">
      <c r="I2327" t="s">
        <v>8312</v>
      </c>
      <c r="J2327" t="s">
        <v>12208</v>
      </c>
      <c r="K2327" t="s">
        <v>6002</v>
      </c>
    </row>
    <row r="2328" spans="9:11" x14ac:dyDescent="0.3">
      <c r="I2328" t="s">
        <v>8313</v>
      </c>
      <c r="J2328" t="s">
        <v>12209</v>
      </c>
      <c r="K2328" t="s">
        <v>6016</v>
      </c>
    </row>
    <row r="2329" spans="9:11" x14ac:dyDescent="0.3">
      <c r="I2329" t="s">
        <v>8314</v>
      </c>
      <c r="J2329" t="s">
        <v>12210</v>
      </c>
      <c r="K2329" t="s">
        <v>5976</v>
      </c>
    </row>
    <row r="2330" spans="9:11" x14ac:dyDescent="0.3">
      <c r="I2330" t="s">
        <v>8315</v>
      </c>
      <c r="J2330" t="s">
        <v>12211</v>
      </c>
      <c r="K2330" t="s">
        <v>6020</v>
      </c>
    </row>
    <row r="2331" spans="9:11" x14ac:dyDescent="0.3">
      <c r="I2331" t="s">
        <v>8316</v>
      </c>
      <c r="J2331" t="s">
        <v>12212</v>
      </c>
      <c r="K2331" t="s">
        <v>6022</v>
      </c>
    </row>
    <row r="2332" spans="9:11" x14ac:dyDescent="0.3">
      <c r="I2332" t="s">
        <v>8317</v>
      </c>
      <c r="J2332" t="s">
        <v>12213</v>
      </c>
      <c r="K2332" t="s">
        <v>6036</v>
      </c>
    </row>
    <row r="2333" spans="9:11" x14ac:dyDescent="0.3">
      <c r="I2333" t="s">
        <v>8318</v>
      </c>
      <c r="J2333" t="s">
        <v>12214</v>
      </c>
      <c r="K2333" t="s">
        <v>6008</v>
      </c>
    </row>
    <row r="2334" spans="9:11" x14ac:dyDescent="0.3">
      <c r="I2334" t="s">
        <v>8319</v>
      </c>
      <c r="J2334" t="s">
        <v>12215</v>
      </c>
      <c r="K2334" t="s">
        <v>6015</v>
      </c>
    </row>
    <row r="2335" spans="9:11" x14ac:dyDescent="0.3">
      <c r="I2335" t="s">
        <v>8320</v>
      </c>
      <c r="J2335" t="s">
        <v>12216</v>
      </c>
      <c r="K2335" t="s">
        <v>5984</v>
      </c>
    </row>
    <row r="2336" spans="9:11" x14ac:dyDescent="0.3">
      <c r="I2336" t="s">
        <v>8321</v>
      </c>
      <c r="J2336" t="s">
        <v>12217</v>
      </c>
      <c r="K2336" t="s">
        <v>5993</v>
      </c>
    </row>
    <row r="2337" spans="9:11" x14ac:dyDescent="0.3">
      <c r="I2337" t="s">
        <v>8322</v>
      </c>
      <c r="J2337" t="s">
        <v>12218</v>
      </c>
      <c r="K2337" t="s">
        <v>6029</v>
      </c>
    </row>
    <row r="2338" spans="9:11" x14ac:dyDescent="0.3">
      <c r="I2338" t="s">
        <v>8323</v>
      </c>
      <c r="J2338" t="s">
        <v>12219</v>
      </c>
      <c r="K2338" t="s">
        <v>5998</v>
      </c>
    </row>
    <row r="2339" spans="9:11" x14ac:dyDescent="0.3">
      <c r="I2339" t="s">
        <v>8324</v>
      </c>
      <c r="J2339" t="s">
        <v>12220</v>
      </c>
      <c r="K2339" t="s">
        <v>6028</v>
      </c>
    </row>
    <row r="2340" spans="9:11" x14ac:dyDescent="0.3">
      <c r="I2340" t="s">
        <v>1721</v>
      </c>
      <c r="J2340" t="s">
        <v>12221</v>
      </c>
      <c r="K2340" t="s">
        <v>6031</v>
      </c>
    </row>
    <row r="2341" spans="9:11" x14ac:dyDescent="0.3">
      <c r="I2341" t="s">
        <v>8325</v>
      </c>
      <c r="J2341" t="s">
        <v>12222</v>
      </c>
      <c r="K2341" t="s">
        <v>6009</v>
      </c>
    </row>
    <row r="2342" spans="9:11" x14ac:dyDescent="0.3">
      <c r="I2342" t="s">
        <v>8326</v>
      </c>
      <c r="J2342" t="s">
        <v>12223</v>
      </c>
      <c r="K2342" t="s">
        <v>6023</v>
      </c>
    </row>
    <row r="2343" spans="9:11" x14ac:dyDescent="0.3">
      <c r="I2343" t="s">
        <v>8327</v>
      </c>
      <c r="J2343" t="s">
        <v>12224</v>
      </c>
      <c r="K2343" t="s">
        <v>5997</v>
      </c>
    </row>
    <row r="2344" spans="9:11" x14ac:dyDescent="0.3">
      <c r="I2344" t="s">
        <v>8328</v>
      </c>
      <c r="J2344" t="s">
        <v>12225</v>
      </c>
      <c r="K2344" t="s">
        <v>5987</v>
      </c>
    </row>
    <row r="2345" spans="9:11" x14ac:dyDescent="0.3">
      <c r="I2345" t="s">
        <v>8329</v>
      </c>
      <c r="J2345" t="s">
        <v>12226</v>
      </c>
      <c r="K2345" t="s">
        <v>5980</v>
      </c>
    </row>
    <row r="2346" spans="9:11" x14ac:dyDescent="0.3">
      <c r="I2346" t="s">
        <v>8330</v>
      </c>
      <c r="J2346" t="s">
        <v>12227</v>
      </c>
      <c r="K2346" t="s">
        <v>6018</v>
      </c>
    </row>
    <row r="2347" spans="9:11" x14ac:dyDescent="0.3">
      <c r="I2347" t="s">
        <v>8331</v>
      </c>
      <c r="J2347" t="s">
        <v>12228</v>
      </c>
      <c r="K2347" t="s">
        <v>6024</v>
      </c>
    </row>
    <row r="2348" spans="9:11" x14ac:dyDescent="0.3">
      <c r="I2348" t="s">
        <v>8332</v>
      </c>
      <c r="J2348" t="s">
        <v>12229</v>
      </c>
      <c r="K2348" t="s">
        <v>6010</v>
      </c>
    </row>
    <row r="2349" spans="9:11" x14ac:dyDescent="0.3">
      <c r="I2349" t="s">
        <v>8333</v>
      </c>
      <c r="J2349" t="s">
        <v>12230</v>
      </c>
      <c r="K2349" t="s">
        <v>6014</v>
      </c>
    </row>
    <row r="2350" spans="9:11" x14ac:dyDescent="0.3">
      <c r="I2350" t="s">
        <v>8334</v>
      </c>
      <c r="J2350" t="s">
        <v>12231</v>
      </c>
      <c r="K2350" t="s">
        <v>6033</v>
      </c>
    </row>
    <row r="2351" spans="9:11" x14ac:dyDescent="0.3">
      <c r="I2351" t="s">
        <v>8335</v>
      </c>
      <c r="J2351" t="s">
        <v>12232</v>
      </c>
      <c r="K2351" t="s">
        <v>5998</v>
      </c>
    </row>
    <row r="2352" spans="9:11" x14ac:dyDescent="0.3">
      <c r="I2352" t="s">
        <v>8336</v>
      </c>
      <c r="J2352" t="s">
        <v>12233</v>
      </c>
      <c r="K2352" t="s">
        <v>5979</v>
      </c>
    </row>
    <row r="2353" spans="9:11" x14ac:dyDescent="0.3">
      <c r="I2353" t="s">
        <v>8337</v>
      </c>
      <c r="J2353" t="s">
        <v>12234</v>
      </c>
      <c r="K2353" t="s">
        <v>6001</v>
      </c>
    </row>
    <row r="2354" spans="9:11" x14ac:dyDescent="0.3">
      <c r="I2354" t="s">
        <v>8338</v>
      </c>
      <c r="J2354" t="s">
        <v>12235</v>
      </c>
      <c r="K2354" t="s">
        <v>6009</v>
      </c>
    </row>
    <row r="2355" spans="9:11" x14ac:dyDescent="0.3">
      <c r="I2355" t="s">
        <v>8339</v>
      </c>
      <c r="J2355" t="s">
        <v>12236</v>
      </c>
      <c r="K2355" t="s">
        <v>5990</v>
      </c>
    </row>
    <row r="2356" spans="9:11" x14ac:dyDescent="0.3">
      <c r="I2356" t="s">
        <v>8340</v>
      </c>
      <c r="J2356" t="s">
        <v>12237</v>
      </c>
      <c r="K2356" t="s">
        <v>5980</v>
      </c>
    </row>
    <row r="2357" spans="9:11" x14ac:dyDescent="0.3">
      <c r="I2357" t="s">
        <v>8341</v>
      </c>
      <c r="J2357" t="s">
        <v>12238</v>
      </c>
      <c r="K2357" t="s">
        <v>6004</v>
      </c>
    </row>
    <row r="2358" spans="9:11" x14ac:dyDescent="0.3">
      <c r="I2358" t="s">
        <v>8342</v>
      </c>
      <c r="J2358" t="s">
        <v>12239</v>
      </c>
      <c r="K2358" t="s">
        <v>5990</v>
      </c>
    </row>
    <row r="2359" spans="9:11" x14ac:dyDescent="0.3">
      <c r="I2359" t="s">
        <v>8343</v>
      </c>
      <c r="J2359" t="s">
        <v>12240</v>
      </c>
      <c r="K2359" t="s">
        <v>6023</v>
      </c>
    </row>
    <row r="2360" spans="9:11" x14ac:dyDescent="0.3">
      <c r="I2360" t="s">
        <v>8344</v>
      </c>
      <c r="J2360" t="s">
        <v>12241</v>
      </c>
      <c r="K2360" t="s">
        <v>6030</v>
      </c>
    </row>
    <row r="2361" spans="9:11" x14ac:dyDescent="0.3">
      <c r="I2361" t="s">
        <v>4522</v>
      </c>
      <c r="J2361" t="s">
        <v>12242</v>
      </c>
      <c r="K2361" t="s">
        <v>6025</v>
      </c>
    </row>
    <row r="2362" spans="9:11" x14ac:dyDescent="0.3">
      <c r="I2362" t="s">
        <v>8345</v>
      </c>
      <c r="J2362" t="s">
        <v>12243</v>
      </c>
      <c r="K2362" t="s">
        <v>5975</v>
      </c>
    </row>
    <row r="2363" spans="9:11" x14ac:dyDescent="0.3">
      <c r="I2363" t="s">
        <v>8346</v>
      </c>
      <c r="J2363" t="s">
        <v>12244</v>
      </c>
      <c r="K2363" t="s">
        <v>6026</v>
      </c>
    </row>
    <row r="2364" spans="9:11" x14ac:dyDescent="0.3">
      <c r="I2364" t="s">
        <v>8347</v>
      </c>
      <c r="J2364" t="s">
        <v>12245</v>
      </c>
      <c r="K2364" t="s">
        <v>6001</v>
      </c>
    </row>
    <row r="2365" spans="9:11" x14ac:dyDescent="0.3">
      <c r="I2365" t="s">
        <v>8348</v>
      </c>
      <c r="J2365" t="s">
        <v>12246</v>
      </c>
      <c r="K2365" t="s">
        <v>5981</v>
      </c>
    </row>
    <row r="2366" spans="9:11" x14ac:dyDescent="0.3">
      <c r="I2366" t="s">
        <v>8349</v>
      </c>
      <c r="J2366" t="s">
        <v>12247</v>
      </c>
      <c r="K2366" t="s">
        <v>6006</v>
      </c>
    </row>
    <row r="2367" spans="9:11" x14ac:dyDescent="0.3">
      <c r="I2367" t="s">
        <v>8350</v>
      </c>
      <c r="J2367" t="s">
        <v>12248</v>
      </c>
      <c r="K2367" t="s">
        <v>6014</v>
      </c>
    </row>
    <row r="2368" spans="9:11" x14ac:dyDescent="0.3">
      <c r="I2368" t="s">
        <v>8351</v>
      </c>
      <c r="J2368" t="s">
        <v>12249</v>
      </c>
      <c r="K2368" t="s">
        <v>5981</v>
      </c>
    </row>
    <row r="2369" spans="9:11" x14ac:dyDescent="0.3">
      <c r="I2369" t="s">
        <v>8352</v>
      </c>
      <c r="J2369" t="s">
        <v>12250</v>
      </c>
      <c r="K2369" t="s">
        <v>6005</v>
      </c>
    </row>
    <row r="2370" spans="9:11" x14ac:dyDescent="0.3">
      <c r="I2370" t="s">
        <v>8353</v>
      </c>
      <c r="J2370" t="s">
        <v>12251</v>
      </c>
      <c r="K2370" t="s">
        <v>6016</v>
      </c>
    </row>
    <row r="2371" spans="9:11" x14ac:dyDescent="0.3">
      <c r="I2371" t="s">
        <v>8354</v>
      </c>
      <c r="J2371" t="s">
        <v>12252</v>
      </c>
      <c r="K2371" t="s">
        <v>6000</v>
      </c>
    </row>
    <row r="2372" spans="9:11" x14ac:dyDescent="0.3">
      <c r="I2372" t="s">
        <v>8355</v>
      </c>
      <c r="J2372" t="s">
        <v>12253</v>
      </c>
      <c r="K2372" t="s">
        <v>6027</v>
      </c>
    </row>
    <row r="2373" spans="9:11" x14ac:dyDescent="0.3">
      <c r="I2373" t="s">
        <v>8356</v>
      </c>
      <c r="J2373" t="s">
        <v>12254</v>
      </c>
      <c r="K2373" t="s">
        <v>5988</v>
      </c>
    </row>
    <row r="2374" spans="9:11" x14ac:dyDescent="0.3">
      <c r="I2374" t="s">
        <v>8357</v>
      </c>
      <c r="J2374" t="s">
        <v>12255</v>
      </c>
      <c r="K2374" t="s">
        <v>6014</v>
      </c>
    </row>
    <row r="2375" spans="9:11" x14ac:dyDescent="0.3">
      <c r="I2375" t="s">
        <v>8358</v>
      </c>
      <c r="J2375" t="s">
        <v>12256</v>
      </c>
      <c r="K2375" t="s">
        <v>6034</v>
      </c>
    </row>
    <row r="2376" spans="9:11" x14ac:dyDescent="0.3">
      <c r="I2376" t="s">
        <v>8359</v>
      </c>
      <c r="J2376" t="s">
        <v>12257</v>
      </c>
      <c r="K2376" t="s">
        <v>6029</v>
      </c>
    </row>
    <row r="2377" spans="9:11" x14ac:dyDescent="0.3">
      <c r="I2377" t="s">
        <v>8360</v>
      </c>
      <c r="J2377" t="s">
        <v>12258</v>
      </c>
      <c r="K2377" t="s">
        <v>5978</v>
      </c>
    </row>
    <row r="2378" spans="9:11" x14ac:dyDescent="0.3">
      <c r="I2378" t="s">
        <v>8361</v>
      </c>
      <c r="J2378" t="s">
        <v>12259</v>
      </c>
      <c r="K2378" t="s">
        <v>6006</v>
      </c>
    </row>
    <row r="2379" spans="9:11" x14ac:dyDescent="0.3">
      <c r="I2379" t="s">
        <v>8362</v>
      </c>
      <c r="J2379" t="s">
        <v>12260</v>
      </c>
      <c r="K2379" t="s">
        <v>5994</v>
      </c>
    </row>
    <row r="2380" spans="9:11" x14ac:dyDescent="0.3">
      <c r="I2380" t="s">
        <v>8363</v>
      </c>
      <c r="J2380" t="s">
        <v>12261</v>
      </c>
      <c r="K2380" t="s">
        <v>5992</v>
      </c>
    </row>
    <row r="2381" spans="9:11" x14ac:dyDescent="0.3">
      <c r="I2381" t="s">
        <v>8364</v>
      </c>
      <c r="J2381" t="s">
        <v>12262</v>
      </c>
      <c r="K2381" t="s">
        <v>6029</v>
      </c>
    </row>
    <row r="2382" spans="9:11" x14ac:dyDescent="0.3">
      <c r="I2382" t="s">
        <v>8365</v>
      </c>
      <c r="J2382" t="s">
        <v>12263</v>
      </c>
      <c r="K2382" t="s">
        <v>4136</v>
      </c>
    </row>
    <row r="2383" spans="9:11" x14ac:dyDescent="0.3">
      <c r="I2383" t="s">
        <v>8366</v>
      </c>
      <c r="J2383" t="s">
        <v>12264</v>
      </c>
      <c r="K2383" t="s">
        <v>5990</v>
      </c>
    </row>
    <row r="2384" spans="9:11" x14ac:dyDescent="0.3">
      <c r="I2384" t="s">
        <v>8367</v>
      </c>
      <c r="J2384" t="s">
        <v>12265</v>
      </c>
      <c r="K2384" t="s">
        <v>6007</v>
      </c>
    </row>
    <row r="2385" spans="9:11" x14ac:dyDescent="0.3">
      <c r="I2385" t="s">
        <v>8368</v>
      </c>
      <c r="J2385" t="s">
        <v>12266</v>
      </c>
      <c r="K2385" t="s">
        <v>5988</v>
      </c>
    </row>
    <row r="2386" spans="9:11" x14ac:dyDescent="0.3">
      <c r="I2386" t="s">
        <v>8369</v>
      </c>
      <c r="J2386" t="s">
        <v>12267</v>
      </c>
      <c r="K2386" t="s">
        <v>6010</v>
      </c>
    </row>
    <row r="2387" spans="9:11" x14ac:dyDescent="0.3">
      <c r="I2387" t="s">
        <v>8370</v>
      </c>
      <c r="J2387" t="s">
        <v>12268</v>
      </c>
      <c r="K2387" t="s">
        <v>6023</v>
      </c>
    </row>
    <row r="2388" spans="9:11" x14ac:dyDescent="0.3">
      <c r="I2388" t="s">
        <v>8371</v>
      </c>
      <c r="J2388" t="s">
        <v>12269</v>
      </c>
      <c r="K2388" t="s">
        <v>6026</v>
      </c>
    </row>
    <row r="2389" spans="9:11" x14ac:dyDescent="0.3">
      <c r="I2389" t="s">
        <v>8372</v>
      </c>
      <c r="J2389" t="s">
        <v>12270</v>
      </c>
      <c r="K2389" t="s">
        <v>5993</v>
      </c>
    </row>
    <row r="2390" spans="9:11" x14ac:dyDescent="0.3">
      <c r="I2390" t="s">
        <v>8373</v>
      </c>
      <c r="J2390" t="s">
        <v>12271</v>
      </c>
      <c r="K2390" t="s">
        <v>6028</v>
      </c>
    </row>
    <row r="2391" spans="9:11" x14ac:dyDescent="0.3">
      <c r="I2391" t="s">
        <v>8374</v>
      </c>
      <c r="J2391" t="s">
        <v>12272</v>
      </c>
      <c r="K2391" t="s">
        <v>5991</v>
      </c>
    </row>
    <row r="2392" spans="9:11" x14ac:dyDescent="0.3">
      <c r="I2392" t="s">
        <v>8375</v>
      </c>
      <c r="J2392" t="s">
        <v>12273</v>
      </c>
      <c r="K2392" t="s">
        <v>6017</v>
      </c>
    </row>
    <row r="2393" spans="9:11" x14ac:dyDescent="0.3">
      <c r="I2393" t="s">
        <v>8376</v>
      </c>
      <c r="J2393" t="s">
        <v>12274</v>
      </c>
      <c r="K2393" t="s">
        <v>6016</v>
      </c>
    </row>
    <row r="2394" spans="9:11" x14ac:dyDescent="0.3">
      <c r="I2394" t="s">
        <v>8377</v>
      </c>
      <c r="J2394" t="s">
        <v>12275</v>
      </c>
      <c r="K2394" t="s">
        <v>6032</v>
      </c>
    </row>
    <row r="2395" spans="9:11" x14ac:dyDescent="0.3">
      <c r="I2395" t="s">
        <v>8378</v>
      </c>
      <c r="J2395" t="s">
        <v>12276</v>
      </c>
      <c r="K2395" t="s">
        <v>5988</v>
      </c>
    </row>
    <row r="2396" spans="9:11" x14ac:dyDescent="0.3">
      <c r="I2396" t="s">
        <v>8379</v>
      </c>
      <c r="J2396" t="s">
        <v>12277</v>
      </c>
      <c r="K2396" t="s">
        <v>5996</v>
      </c>
    </row>
    <row r="2397" spans="9:11" x14ac:dyDescent="0.3">
      <c r="I2397" t="s">
        <v>8380</v>
      </c>
      <c r="J2397" t="s">
        <v>12278</v>
      </c>
      <c r="K2397" t="s">
        <v>6015</v>
      </c>
    </row>
    <row r="2398" spans="9:11" x14ac:dyDescent="0.3">
      <c r="I2398" t="s">
        <v>8381</v>
      </c>
      <c r="J2398" t="s">
        <v>12279</v>
      </c>
      <c r="K2398" t="s">
        <v>6031</v>
      </c>
    </row>
    <row r="2399" spans="9:11" x14ac:dyDescent="0.3">
      <c r="I2399" t="s">
        <v>8382</v>
      </c>
      <c r="J2399" t="s">
        <v>12280</v>
      </c>
      <c r="K2399" t="s">
        <v>6011</v>
      </c>
    </row>
    <row r="2400" spans="9:11" x14ac:dyDescent="0.3">
      <c r="I2400" t="s">
        <v>8383</v>
      </c>
      <c r="J2400" t="s">
        <v>12281</v>
      </c>
      <c r="K2400" t="s">
        <v>6030</v>
      </c>
    </row>
    <row r="2401" spans="9:11" x14ac:dyDescent="0.3">
      <c r="I2401" t="s">
        <v>8384</v>
      </c>
      <c r="J2401" t="s">
        <v>12282</v>
      </c>
      <c r="K2401" t="s">
        <v>6013</v>
      </c>
    </row>
    <row r="2402" spans="9:11" x14ac:dyDescent="0.3">
      <c r="I2402" t="s">
        <v>8385</v>
      </c>
      <c r="J2402" t="s">
        <v>12283</v>
      </c>
      <c r="K2402" t="s">
        <v>6012</v>
      </c>
    </row>
    <row r="2403" spans="9:11" x14ac:dyDescent="0.3">
      <c r="I2403" t="s">
        <v>8386</v>
      </c>
      <c r="J2403" t="s">
        <v>12284</v>
      </c>
      <c r="K2403" t="s">
        <v>5991</v>
      </c>
    </row>
    <row r="2404" spans="9:11" x14ac:dyDescent="0.3">
      <c r="I2404" t="s">
        <v>8387</v>
      </c>
      <c r="J2404" t="s">
        <v>12285</v>
      </c>
      <c r="K2404" t="s">
        <v>6027</v>
      </c>
    </row>
    <row r="2405" spans="9:11" x14ac:dyDescent="0.3">
      <c r="I2405" t="s">
        <v>8388</v>
      </c>
      <c r="J2405" t="s">
        <v>12286</v>
      </c>
      <c r="K2405" t="s">
        <v>5977</v>
      </c>
    </row>
    <row r="2406" spans="9:11" x14ac:dyDescent="0.3">
      <c r="I2406" t="s">
        <v>8389</v>
      </c>
      <c r="J2406" t="s">
        <v>12287</v>
      </c>
      <c r="K2406" t="s">
        <v>5984</v>
      </c>
    </row>
    <row r="2407" spans="9:11" x14ac:dyDescent="0.3">
      <c r="I2407" t="s">
        <v>8390</v>
      </c>
      <c r="J2407" t="s">
        <v>12288</v>
      </c>
      <c r="K2407" t="s">
        <v>5983</v>
      </c>
    </row>
    <row r="2408" spans="9:11" x14ac:dyDescent="0.3">
      <c r="I2408" t="s">
        <v>8391</v>
      </c>
      <c r="J2408" t="s">
        <v>12289</v>
      </c>
      <c r="K2408" t="s">
        <v>6030</v>
      </c>
    </row>
    <row r="2409" spans="9:11" x14ac:dyDescent="0.3">
      <c r="I2409" t="s">
        <v>8392</v>
      </c>
      <c r="J2409" t="s">
        <v>12290</v>
      </c>
      <c r="K2409" t="s">
        <v>5994</v>
      </c>
    </row>
    <row r="2410" spans="9:11" x14ac:dyDescent="0.3">
      <c r="I2410" t="s">
        <v>8393</v>
      </c>
      <c r="J2410" t="s">
        <v>12291</v>
      </c>
      <c r="K2410" t="s">
        <v>6017</v>
      </c>
    </row>
    <row r="2411" spans="9:11" x14ac:dyDescent="0.3">
      <c r="I2411" t="s">
        <v>8394</v>
      </c>
      <c r="J2411" t="s">
        <v>12292</v>
      </c>
      <c r="K2411" t="s">
        <v>6019</v>
      </c>
    </row>
    <row r="2412" spans="9:11" x14ac:dyDescent="0.3">
      <c r="I2412" t="s">
        <v>5314</v>
      </c>
      <c r="J2412" t="s">
        <v>12293</v>
      </c>
      <c r="K2412" t="s">
        <v>6001</v>
      </c>
    </row>
    <row r="2413" spans="9:11" x14ac:dyDescent="0.3">
      <c r="I2413" t="s">
        <v>8395</v>
      </c>
      <c r="J2413" t="s">
        <v>12294</v>
      </c>
      <c r="K2413" t="s">
        <v>5994</v>
      </c>
    </row>
    <row r="2414" spans="9:11" x14ac:dyDescent="0.3">
      <c r="I2414" t="s">
        <v>8396</v>
      </c>
      <c r="J2414" t="s">
        <v>12295</v>
      </c>
      <c r="K2414" t="s">
        <v>6009</v>
      </c>
    </row>
    <row r="2415" spans="9:11" x14ac:dyDescent="0.3">
      <c r="I2415" t="s">
        <v>8397</v>
      </c>
      <c r="J2415" t="s">
        <v>12296</v>
      </c>
      <c r="K2415" t="s">
        <v>6011</v>
      </c>
    </row>
    <row r="2416" spans="9:11" x14ac:dyDescent="0.3">
      <c r="I2416" t="s">
        <v>8398</v>
      </c>
      <c r="J2416" t="s">
        <v>12297</v>
      </c>
      <c r="K2416" t="s">
        <v>6001</v>
      </c>
    </row>
    <row r="2417" spans="9:11" x14ac:dyDescent="0.3">
      <c r="I2417" t="s">
        <v>8399</v>
      </c>
      <c r="J2417" t="s">
        <v>12298</v>
      </c>
      <c r="K2417" t="s">
        <v>6036</v>
      </c>
    </row>
    <row r="2418" spans="9:11" x14ac:dyDescent="0.3">
      <c r="I2418" t="s">
        <v>8400</v>
      </c>
      <c r="J2418" t="s">
        <v>12299</v>
      </c>
      <c r="K2418" t="s">
        <v>6015</v>
      </c>
    </row>
    <row r="2419" spans="9:11" x14ac:dyDescent="0.3">
      <c r="I2419" t="s">
        <v>8401</v>
      </c>
      <c r="J2419" t="s">
        <v>12300</v>
      </c>
      <c r="K2419" t="s">
        <v>6018</v>
      </c>
    </row>
    <row r="2420" spans="9:11" x14ac:dyDescent="0.3">
      <c r="I2420" t="s">
        <v>8402</v>
      </c>
      <c r="J2420" t="s">
        <v>12301</v>
      </c>
      <c r="K2420" t="s">
        <v>6030</v>
      </c>
    </row>
    <row r="2421" spans="9:11" x14ac:dyDescent="0.3">
      <c r="I2421" t="s">
        <v>8403</v>
      </c>
      <c r="J2421" t="s">
        <v>12302</v>
      </c>
      <c r="K2421" t="s">
        <v>6032</v>
      </c>
    </row>
    <row r="2422" spans="9:11" x14ac:dyDescent="0.3">
      <c r="I2422" t="s">
        <v>8404</v>
      </c>
      <c r="J2422" t="s">
        <v>12303</v>
      </c>
      <c r="K2422" t="s">
        <v>5997</v>
      </c>
    </row>
    <row r="2423" spans="9:11" x14ac:dyDescent="0.3">
      <c r="I2423" t="s">
        <v>8405</v>
      </c>
      <c r="J2423" t="s">
        <v>12304</v>
      </c>
      <c r="K2423" t="s">
        <v>5981</v>
      </c>
    </row>
    <row r="2424" spans="9:11" x14ac:dyDescent="0.3">
      <c r="I2424" t="s">
        <v>8406</v>
      </c>
      <c r="J2424" t="s">
        <v>12305</v>
      </c>
      <c r="K2424" t="s">
        <v>6010</v>
      </c>
    </row>
    <row r="2425" spans="9:11" x14ac:dyDescent="0.3">
      <c r="I2425" t="s">
        <v>8407</v>
      </c>
      <c r="J2425" t="s">
        <v>12306</v>
      </c>
      <c r="K2425" t="s">
        <v>6022</v>
      </c>
    </row>
    <row r="2426" spans="9:11" x14ac:dyDescent="0.3">
      <c r="I2426" t="s">
        <v>8408</v>
      </c>
      <c r="J2426" t="s">
        <v>12307</v>
      </c>
      <c r="K2426" t="s">
        <v>5990</v>
      </c>
    </row>
    <row r="2427" spans="9:11" x14ac:dyDescent="0.3">
      <c r="I2427" t="s">
        <v>8409</v>
      </c>
      <c r="J2427" t="s">
        <v>12308</v>
      </c>
      <c r="K2427" t="s">
        <v>6029</v>
      </c>
    </row>
    <row r="2428" spans="9:11" x14ac:dyDescent="0.3">
      <c r="I2428" t="s">
        <v>8410</v>
      </c>
      <c r="J2428" t="s">
        <v>12309</v>
      </c>
      <c r="K2428" t="s">
        <v>6015</v>
      </c>
    </row>
    <row r="2429" spans="9:11" x14ac:dyDescent="0.3">
      <c r="I2429" t="s">
        <v>8411</v>
      </c>
      <c r="J2429" t="s">
        <v>12310</v>
      </c>
      <c r="K2429" t="s">
        <v>5999</v>
      </c>
    </row>
    <row r="2430" spans="9:11" x14ac:dyDescent="0.3">
      <c r="I2430" t="s">
        <v>8412</v>
      </c>
      <c r="J2430" t="s">
        <v>12311</v>
      </c>
      <c r="K2430" t="s">
        <v>5989</v>
      </c>
    </row>
    <row r="2431" spans="9:11" x14ac:dyDescent="0.3">
      <c r="I2431" t="s">
        <v>8413</v>
      </c>
      <c r="J2431" t="s">
        <v>12312</v>
      </c>
      <c r="K2431" t="s">
        <v>5987</v>
      </c>
    </row>
    <row r="2432" spans="9:11" x14ac:dyDescent="0.3">
      <c r="I2432" t="s">
        <v>8414</v>
      </c>
      <c r="J2432" t="s">
        <v>12313</v>
      </c>
      <c r="K2432" t="s">
        <v>5976</v>
      </c>
    </row>
    <row r="2433" spans="9:11" x14ac:dyDescent="0.3">
      <c r="I2433" t="s">
        <v>8415</v>
      </c>
      <c r="J2433" t="s">
        <v>12314</v>
      </c>
      <c r="K2433" t="s">
        <v>5983</v>
      </c>
    </row>
    <row r="2434" spans="9:11" x14ac:dyDescent="0.3">
      <c r="I2434" t="s">
        <v>8416</v>
      </c>
      <c r="J2434" t="s">
        <v>12315</v>
      </c>
      <c r="K2434" t="s">
        <v>6019</v>
      </c>
    </row>
    <row r="2435" spans="9:11" x14ac:dyDescent="0.3">
      <c r="I2435" t="s">
        <v>8417</v>
      </c>
      <c r="J2435" t="s">
        <v>12316</v>
      </c>
      <c r="K2435" t="s">
        <v>6028</v>
      </c>
    </row>
    <row r="2436" spans="9:11" x14ac:dyDescent="0.3">
      <c r="I2436" t="s">
        <v>8418</v>
      </c>
      <c r="J2436" t="s">
        <v>12317</v>
      </c>
      <c r="K2436" t="s">
        <v>6002</v>
      </c>
    </row>
    <row r="2437" spans="9:11" x14ac:dyDescent="0.3">
      <c r="I2437" t="s">
        <v>8419</v>
      </c>
      <c r="J2437" t="s">
        <v>12318</v>
      </c>
      <c r="K2437" t="s">
        <v>6032</v>
      </c>
    </row>
    <row r="2438" spans="9:11" x14ac:dyDescent="0.3">
      <c r="I2438" t="s">
        <v>8420</v>
      </c>
      <c r="J2438" t="s">
        <v>12319</v>
      </c>
      <c r="K2438" t="s">
        <v>5981</v>
      </c>
    </row>
    <row r="2439" spans="9:11" x14ac:dyDescent="0.3">
      <c r="I2439" t="s">
        <v>8421</v>
      </c>
      <c r="J2439" t="s">
        <v>12320</v>
      </c>
      <c r="K2439" t="s">
        <v>5993</v>
      </c>
    </row>
    <row r="2440" spans="9:11" x14ac:dyDescent="0.3">
      <c r="I2440" t="s">
        <v>8422</v>
      </c>
      <c r="J2440" t="s">
        <v>12321</v>
      </c>
      <c r="K2440" t="s">
        <v>6036</v>
      </c>
    </row>
    <row r="2441" spans="9:11" x14ac:dyDescent="0.3">
      <c r="I2441" t="s">
        <v>8423</v>
      </c>
      <c r="J2441" t="s">
        <v>12322</v>
      </c>
      <c r="K2441" t="s">
        <v>6018</v>
      </c>
    </row>
    <row r="2442" spans="9:11" x14ac:dyDescent="0.3">
      <c r="I2442" t="s">
        <v>8424</v>
      </c>
      <c r="J2442" t="s">
        <v>12323</v>
      </c>
      <c r="K2442" t="s">
        <v>6028</v>
      </c>
    </row>
    <row r="2443" spans="9:11" x14ac:dyDescent="0.3">
      <c r="I2443" t="s">
        <v>8425</v>
      </c>
      <c r="J2443" t="s">
        <v>12324</v>
      </c>
      <c r="K2443" t="s">
        <v>5988</v>
      </c>
    </row>
    <row r="2444" spans="9:11" x14ac:dyDescent="0.3">
      <c r="I2444" t="s">
        <v>8426</v>
      </c>
      <c r="J2444" t="s">
        <v>12325</v>
      </c>
      <c r="K2444" t="s">
        <v>5988</v>
      </c>
    </row>
    <row r="2445" spans="9:11" x14ac:dyDescent="0.3">
      <c r="I2445" t="s">
        <v>8427</v>
      </c>
      <c r="J2445" t="s">
        <v>12326</v>
      </c>
      <c r="K2445" t="s">
        <v>6010</v>
      </c>
    </row>
    <row r="2446" spans="9:11" x14ac:dyDescent="0.3">
      <c r="I2446" t="s">
        <v>8428</v>
      </c>
      <c r="J2446" t="s">
        <v>12327</v>
      </c>
      <c r="K2446" t="s">
        <v>6001</v>
      </c>
    </row>
    <row r="2447" spans="9:11" x14ac:dyDescent="0.3">
      <c r="I2447" t="s">
        <v>8429</v>
      </c>
      <c r="J2447" t="s">
        <v>12328</v>
      </c>
      <c r="K2447" t="s">
        <v>6002</v>
      </c>
    </row>
    <row r="2448" spans="9:11" x14ac:dyDescent="0.3">
      <c r="I2448" t="s">
        <v>8430</v>
      </c>
      <c r="J2448" t="s">
        <v>12329</v>
      </c>
      <c r="K2448" t="s">
        <v>6018</v>
      </c>
    </row>
    <row r="2449" spans="9:11" x14ac:dyDescent="0.3">
      <c r="I2449" t="s">
        <v>8431</v>
      </c>
      <c r="J2449" t="s">
        <v>12330</v>
      </c>
      <c r="K2449" t="s">
        <v>6015</v>
      </c>
    </row>
    <row r="2450" spans="9:11" x14ac:dyDescent="0.3">
      <c r="I2450" t="s">
        <v>8432</v>
      </c>
      <c r="J2450" t="s">
        <v>12331</v>
      </c>
      <c r="K2450" t="s">
        <v>5988</v>
      </c>
    </row>
    <row r="2451" spans="9:11" x14ac:dyDescent="0.3">
      <c r="I2451" t="s">
        <v>8433</v>
      </c>
      <c r="J2451" t="s">
        <v>12332</v>
      </c>
      <c r="K2451" t="s">
        <v>6016</v>
      </c>
    </row>
    <row r="2452" spans="9:11" x14ac:dyDescent="0.3">
      <c r="I2452" t="s">
        <v>8434</v>
      </c>
      <c r="J2452" t="s">
        <v>12333</v>
      </c>
      <c r="K2452" t="s">
        <v>6005</v>
      </c>
    </row>
    <row r="2453" spans="9:11" x14ac:dyDescent="0.3">
      <c r="I2453" t="s">
        <v>8435</v>
      </c>
      <c r="J2453" t="s">
        <v>12334</v>
      </c>
      <c r="K2453" t="s">
        <v>6018</v>
      </c>
    </row>
    <row r="2454" spans="9:11" x14ac:dyDescent="0.3">
      <c r="I2454" t="s">
        <v>8436</v>
      </c>
      <c r="J2454" t="s">
        <v>12335</v>
      </c>
      <c r="K2454" t="s">
        <v>6009</v>
      </c>
    </row>
    <row r="2455" spans="9:11" x14ac:dyDescent="0.3">
      <c r="I2455" t="s">
        <v>8437</v>
      </c>
      <c r="J2455" t="s">
        <v>12336</v>
      </c>
      <c r="K2455" t="s">
        <v>5976</v>
      </c>
    </row>
    <row r="2456" spans="9:11" x14ac:dyDescent="0.3">
      <c r="I2456" t="s">
        <v>8438</v>
      </c>
      <c r="J2456" t="s">
        <v>12337</v>
      </c>
      <c r="K2456" t="s">
        <v>5998</v>
      </c>
    </row>
    <row r="2457" spans="9:11" x14ac:dyDescent="0.3">
      <c r="I2457" t="s">
        <v>8439</v>
      </c>
      <c r="J2457" t="s">
        <v>12338</v>
      </c>
      <c r="K2457" t="s">
        <v>5979</v>
      </c>
    </row>
    <row r="2458" spans="9:11" x14ac:dyDescent="0.3">
      <c r="I2458" t="s">
        <v>8440</v>
      </c>
      <c r="J2458" t="s">
        <v>12339</v>
      </c>
      <c r="K2458" t="s">
        <v>6001</v>
      </c>
    </row>
    <row r="2459" spans="9:11" x14ac:dyDescent="0.3">
      <c r="I2459" t="s">
        <v>8441</v>
      </c>
      <c r="J2459" t="s">
        <v>12340</v>
      </c>
      <c r="K2459" t="s">
        <v>5998</v>
      </c>
    </row>
    <row r="2460" spans="9:11" x14ac:dyDescent="0.3">
      <c r="I2460" t="s">
        <v>8442</v>
      </c>
      <c r="J2460" t="s">
        <v>12341</v>
      </c>
      <c r="K2460" t="s">
        <v>6027</v>
      </c>
    </row>
    <row r="2461" spans="9:11" x14ac:dyDescent="0.3">
      <c r="I2461" t="s">
        <v>8443</v>
      </c>
      <c r="J2461" t="s">
        <v>12342</v>
      </c>
      <c r="K2461" t="s">
        <v>6031</v>
      </c>
    </row>
    <row r="2462" spans="9:11" x14ac:dyDescent="0.3">
      <c r="I2462" t="s">
        <v>8444</v>
      </c>
      <c r="J2462" t="s">
        <v>12343</v>
      </c>
      <c r="K2462" t="s">
        <v>5978</v>
      </c>
    </row>
    <row r="2463" spans="9:11" x14ac:dyDescent="0.3">
      <c r="I2463" t="s">
        <v>8445</v>
      </c>
      <c r="J2463" t="s">
        <v>12344</v>
      </c>
      <c r="K2463" t="s">
        <v>5981</v>
      </c>
    </row>
    <row r="2464" spans="9:11" x14ac:dyDescent="0.3">
      <c r="I2464" t="s">
        <v>8446</v>
      </c>
      <c r="J2464" t="s">
        <v>12345</v>
      </c>
      <c r="K2464" t="s">
        <v>5980</v>
      </c>
    </row>
    <row r="2465" spans="9:11" x14ac:dyDescent="0.3">
      <c r="I2465" t="s">
        <v>8447</v>
      </c>
      <c r="J2465" t="s">
        <v>12346</v>
      </c>
      <c r="K2465" t="s">
        <v>5985</v>
      </c>
    </row>
    <row r="2466" spans="9:11" x14ac:dyDescent="0.3">
      <c r="I2466" t="s">
        <v>8448</v>
      </c>
      <c r="J2466" t="s">
        <v>12347</v>
      </c>
      <c r="K2466" t="s">
        <v>6009</v>
      </c>
    </row>
    <row r="2467" spans="9:11" x14ac:dyDescent="0.3">
      <c r="I2467" t="s">
        <v>8449</v>
      </c>
      <c r="J2467" t="s">
        <v>12348</v>
      </c>
      <c r="K2467" t="s">
        <v>6026</v>
      </c>
    </row>
    <row r="2468" spans="9:11" x14ac:dyDescent="0.3">
      <c r="I2468" t="s">
        <v>8450</v>
      </c>
      <c r="J2468" t="s">
        <v>12349</v>
      </c>
      <c r="K2468" t="s">
        <v>6006</v>
      </c>
    </row>
    <row r="2469" spans="9:11" x14ac:dyDescent="0.3">
      <c r="I2469" t="s">
        <v>8451</v>
      </c>
      <c r="J2469" t="s">
        <v>12350</v>
      </c>
      <c r="K2469" t="s">
        <v>5991</v>
      </c>
    </row>
    <row r="2470" spans="9:11" x14ac:dyDescent="0.3">
      <c r="I2470" t="s">
        <v>8452</v>
      </c>
      <c r="J2470" t="s">
        <v>12351</v>
      </c>
      <c r="K2470" t="s">
        <v>6025</v>
      </c>
    </row>
    <row r="2471" spans="9:11" x14ac:dyDescent="0.3">
      <c r="I2471" t="s">
        <v>8453</v>
      </c>
      <c r="J2471" t="s">
        <v>12352</v>
      </c>
      <c r="K2471" t="s">
        <v>5990</v>
      </c>
    </row>
    <row r="2472" spans="9:11" x14ac:dyDescent="0.3">
      <c r="I2472" t="s">
        <v>4805</v>
      </c>
      <c r="J2472" t="s">
        <v>12353</v>
      </c>
      <c r="K2472" t="s">
        <v>6031</v>
      </c>
    </row>
    <row r="2473" spans="9:11" x14ac:dyDescent="0.3">
      <c r="I2473" t="s">
        <v>8454</v>
      </c>
      <c r="J2473" t="s">
        <v>12354</v>
      </c>
      <c r="K2473" t="s">
        <v>6020</v>
      </c>
    </row>
    <row r="2474" spans="9:11" x14ac:dyDescent="0.3">
      <c r="I2474" t="s">
        <v>8455</v>
      </c>
      <c r="J2474" t="s">
        <v>12355</v>
      </c>
      <c r="K2474" t="s">
        <v>5996</v>
      </c>
    </row>
    <row r="2475" spans="9:11" x14ac:dyDescent="0.3">
      <c r="I2475" t="s">
        <v>8456</v>
      </c>
      <c r="J2475" t="s">
        <v>12356</v>
      </c>
      <c r="K2475" t="s">
        <v>6021</v>
      </c>
    </row>
    <row r="2476" spans="9:11" x14ac:dyDescent="0.3">
      <c r="I2476" t="s">
        <v>942</v>
      </c>
      <c r="J2476" t="s">
        <v>12357</v>
      </c>
      <c r="K2476" t="s">
        <v>6000</v>
      </c>
    </row>
    <row r="2477" spans="9:11" x14ac:dyDescent="0.3">
      <c r="I2477" t="s">
        <v>8457</v>
      </c>
      <c r="J2477" t="s">
        <v>12358</v>
      </c>
      <c r="K2477" t="s">
        <v>5999</v>
      </c>
    </row>
    <row r="2478" spans="9:11" x14ac:dyDescent="0.3">
      <c r="I2478" t="s">
        <v>8458</v>
      </c>
      <c r="J2478" t="s">
        <v>12359</v>
      </c>
      <c r="K2478" t="s">
        <v>5997</v>
      </c>
    </row>
    <row r="2479" spans="9:11" x14ac:dyDescent="0.3">
      <c r="I2479" t="s">
        <v>3117</v>
      </c>
      <c r="J2479" t="s">
        <v>12360</v>
      </c>
      <c r="K2479" t="s">
        <v>6015</v>
      </c>
    </row>
    <row r="2480" spans="9:11" x14ac:dyDescent="0.3">
      <c r="I2480" t="s">
        <v>8459</v>
      </c>
      <c r="J2480" t="s">
        <v>12361</v>
      </c>
      <c r="K2480" t="s">
        <v>6007</v>
      </c>
    </row>
    <row r="2481" spans="9:11" x14ac:dyDescent="0.3">
      <c r="I2481" t="s">
        <v>8460</v>
      </c>
      <c r="J2481" t="s">
        <v>12362</v>
      </c>
      <c r="K2481" t="s">
        <v>5994</v>
      </c>
    </row>
    <row r="2482" spans="9:11" x14ac:dyDescent="0.3">
      <c r="I2482" t="s">
        <v>8461</v>
      </c>
      <c r="J2482" t="s">
        <v>12363</v>
      </c>
      <c r="K2482" t="s">
        <v>5982</v>
      </c>
    </row>
    <row r="2483" spans="9:11" x14ac:dyDescent="0.3">
      <c r="I2483" t="s">
        <v>8462</v>
      </c>
      <c r="J2483" t="s">
        <v>12364</v>
      </c>
      <c r="K2483" t="s">
        <v>6026</v>
      </c>
    </row>
    <row r="2484" spans="9:11" x14ac:dyDescent="0.3">
      <c r="I2484" t="s">
        <v>8463</v>
      </c>
      <c r="J2484" t="s">
        <v>12365</v>
      </c>
      <c r="K2484" t="s">
        <v>6012</v>
      </c>
    </row>
    <row r="2485" spans="9:11" x14ac:dyDescent="0.3">
      <c r="I2485" t="s">
        <v>8464</v>
      </c>
      <c r="J2485" t="s">
        <v>12366</v>
      </c>
      <c r="K2485" t="s">
        <v>6008</v>
      </c>
    </row>
    <row r="2486" spans="9:11" x14ac:dyDescent="0.3">
      <c r="I2486" t="s">
        <v>8465</v>
      </c>
      <c r="J2486" t="s">
        <v>12367</v>
      </c>
      <c r="K2486" t="s">
        <v>5997</v>
      </c>
    </row>
    <row r="2487" spans="9:11" x14ac:dyDescent="0.3">
      <c r="I2487" t="s">
        <v>8466</v>
      </c>
      <c r="J2487" t="s">
        <v>12368</v>
      </c>
      <c r="K2487" t="s">
        <v>4136</v>
      </c>
    </row>
    <row r="2488" spans="9:11" x14ac:dyDescent="0.3">
      <c r="I2488" t="s">
        <v>8467</v>
      </c>
      <c r="J2488" t="s">
        <v>12369</v>
      </c>
      <c r="K2488" t="s">
        <v>6024</v>
      </c>
    </row>
    <row r="2489" spans="9:11" x14ac:dyDescent="0.3">
      <c r="I2489" t="s">
        <v>8468</v>
      </c>
      <c r="J2489" t="s">
        <v>12370</v>
      </c>
      <c r="K2489" t="s">
        <v>6008</v>
      </c>
    </row>
    <row r="2490" spans="9:11" x14ac:dyDescent="0.3">
      <c r="I2490" t="s">
        <v>8469</v>
      </c>
      <c r="J2490" t="s">
        <v>12371</v>
      </c>
      <c r="K2490" t="s">
        <v>5987</v>
      </c>
    </row>
    <row r="2491" spans="9:11" x14ac:dyDescent="0.3">
      <c r="I2491" t="s">
        <v>8470</v>
      </c>
      <c r="J2491" t="s">
        <v>12372</v>
      </c>
      <c r="K2491" t="s">
        <v>6009</v>
      </c>
    </row>
    <row r="2492" spans="9:11" x14ac:dyDescent="0.3">
      <c r="I2492" t="s">
        <v>8471</v>
      </c>
      <c r="J2492" t="s">
        <v>12373</v>
      </c>
      <c r="K2492" t="s">
        <v>5994</v>
      </c>
    </row>
    <row r="2493" spans="9:11" x14ac:dyDescent="0.3">
      <c r="I2493" t="s">
        <v>8472</v>
      </c>
      <c r="J2493" t="s">
        <v>12374</v>
      </c>
      <c r="K2493" t="s">
        <v>5994</v>
      </c>
    </row>
    <row r="2494" spans="9:11" x14ac:dyDescent="0.3">
      <c r="I2494" t="s">
        <v>8473</v>
      </c>
      <c r="J2494" t="s">
        <v>12375</v>
      </c>
      <c r="K2494" t="s">
        <v>6001</v>
      </c>
    </row>
    <row r="2495" spans="9:11" x14ac:dyDescent="0.3">
      <c r="I2495" t="s">
        <v>8474</v>
      </c>
      <c r="J2495" t="s">
        <v>12376</v>
      </c>
      <c r="K2495" t="s">
        <v>6011</v>
      </c>
    </row>
    <row r="2496" spans="9:11" x14ac:dyDescent="0.3">
      <c r="I2496" t="s">
        <v>1315</v>
      </c>
      <c r="J2496" t="s">
        <v>12377</v>
      </c>
      <c r="K2496" t="s">
        <v>5980</v>
      </c>
    </row>
    <row r="2497" spans="9:11" x14ac:dyDescent="0.3">
      <c r="I2497" t="s">
        <v>8475</v>
      </c>
      <c r="J2497" t="s">
        <v>12378</v>
      </c>
      <c r="K2497" t="s">
        <v>6002</v>
      </c>
    </row>
    <row r="2498" spans="9:11" x14ac:dyDescent="0.3">
      <c r="I2498" t="s">
        <v>8476</v>
      </c>
      <c r="J2498" t="s">
        <v>12379</v>
      </c>
      <c r="K2498" t="s">
        <v>6028</v>
      </c>
    </row>
    <row r="2499" spans="9:11" x14ac:dyDescent="0.3">
      <c r="I2499" t="s">
        <v>8477</v>
      </c>
      <c r="J2499" t="s">
        <v>12380</v>
      </c>
      <c r="K2499" t="s">
        <v>5986</v>
      </c>
    </row>
    <row r="2500" spans="9:11" x14ac:dyDescent="0.3">
      <c r="I2500" t="s">
        <v>8478</v>
      </c>
      <c r="J2500" t="s">
        <v>12381</v>
      </c>
      <c r="K2500" t="s">
        <v>6022</v>
      </c>
    </row>
    <row r="2501" spans="9:11" x14ac:dyDescent="0.3">
      <c r="I2501" t="s">
        <v>8479</v>
      </c>
      <c r="J2501" t="s">
        <v>12382</v>
      </c>
      <c r="K2501" t="s">
        <v>6000</v>
      </c>
    </row>
    <row r="2502" spans="9:11" x14ac:dyDescent="0.3">
      <c r="I2502" t="s">
        <v>8480</v>
      </c>
      <c r="J2502" t="s">
        <v>12383</v>
      </c>
      <c r="K2502" t="s">
        <v>6031</v>
      </c>
    </row>
    <row r="2503" spans="9:11" x14ac:dyDescent="0.3">
      <c r="I2503" t="s">
        <v>8481</v>
      </c>
      <c r="J2503" t="s">
        <v>12384</v>
      </c>
      <c r="K2503" t="s">
        <v>5990</v>
      </c>
    </row>
    <row r="2504" spans="9:11" x14ac:dyDescent="0.3">
      <c r="I2504" t="s">
        <v>8482</v>
      </c>
      <c r="J2504" t="s">
        <v>12385</v>
      </c>
      <c r="K2504" t="s">
        <v>5984</v>
      </c>
    </row>
    <row r="2505" spans="9:11" x14ac:dyDescent="0.3">
      <c r="I2505" t="s">
        <v>8483</v>
      </c>
      <c r="J2505" t="s">
        <v>12386</v>
      </c>
      <c r="K2505" t="s">
        <v>6002</v>
      </c>
    </row>
    <row r="2506" spans="9:11" x14ac:dyDescent="0.3">
      <c r="I2506" t="s">
        <v>8484</v>
      </c>
      <c r="J2506" t="s">
        <v>12387</v>
      </c>
      <c r="K2506" t="s">
        <v>5976</v>
      </c>
    </row>
    <row r="2507" spans="9:11" x14ac:dyDescent="0.3">
      <c r="I2507" t="s">
        <v>8485</v>
      </c>
      <c r="J2507" t="s">
        <v>12388</v>
      </c>
      <c r="K2507" t="s">
        <v>6020</v>
      </c>
    </row>
    <row r="2508" spans="9:11" x14ac:dyDescent="0.3">
      <c r="I2508" t="s">
        <v>8486</v>
      </c>
      <c r="J2508" t="s">
        <v>12389</v>
      </c>
      <c r="K2508" t="s">
        <v>5983</v>
      </c>
    </row>
    <row r="2509" spans="9:11" x14ac:dyDescent="0.3">
      <c r="I2509" t="s">
        <v>8487</v>
      </c>
      <c r="J2509" t="s">
        <v>12390</v>
      </c>
      <c r="K2509" t="s">
        <v>6023</v>
      </c>
    </row>
    <row r="2510" spans="9:11" x14ac:dyDescent="0.3">
      <c r="I2510" t="s">
        <v>8488</v>
      </c>
      <c r="J2510" t="s">
        <v>12391</v>
      </c>
      <c r="K2510" t="s">
        <v>5993</v>
      </c>
    </row>
    <row r="2511" spans="9:11" x14ac:dyDescent="0.3">
      <c r="I2511" t="s">
        <v>3314</v>
      </c>
      <c r="J2511" t="s">
        <v>12392</v>
      </c>
      <c r="K2511" t="s">
        <v>6012</v>
      </c>
    </row>
    <row r="2512" spans="9:11" x14ac:dyDescent="0.3">
      <c r="I2512" t="s">
        <v>8489</v>
      </c>
      <c r="J2512" t="s">
        <v>12393</v>
      </c>
      <c r="K2512" t="s">
        <v>5997</v>
      </c>
    </row>
    <row r="2513" spans="9:11" x14ac:dyDescent="0.3">
      <c r="I2513" t="s">
        <v>8490</v>
      </c>
      <c r="J2513" t="s">
        <v>12394</v>
      </c>
      <c r="K2513" t="s">
        <v>6033</v>
      </c>
    </row>
    <row r="2514" spans="9:11" x14ac:dyDescent="0.3">
      <c r="I2514" t="s">
        <v>8491</v>
      </c>
      <c r="J2514" t="s">
        <v>12395</v>
      </c>
      <c r="K2514" t="s">
        <v>6033</v>
      </c>
    </row>
    <row r="2515" spans="9:11" x14ac:dyDescent="0.3">
      <c r="I2515" t="s">
        <v>8492</v>
      </c>
      <c r="J2515" t="s">
        <v>12396</v>
      </c>
      <c r="K2515" t="s">
        <v>5985</v>
      </c>
    </row>
    <row r="2516" spans="9:11" x14ac:dyDescent="0.3">
      <c r="I2516" t="s">
        <v>8493</v>
      </c>
      <c r="J2516" t="s">
        <v>12397</v>
      </c>
      <c r="K2516" t="s">
        <v>6026</v>
      </c>
    </row>
    <row r="2517" spans="9:11" x14ac:dyDescent="0.3">
      <c r="I2517" t="s">
        <v>8494</v>
      </c>
      <c r="J2517" t="s">
        <v>12398</v>
      </c>
      <c r="K2517" t="s">
        <v>5987</v>
      </c>
    </row>
    <row r="2518" spans="9:11" x14ac:dyDescent="0.3">
      <c r="I2518" t="s">
        <v>8495</v>
      </c>
      <c r="J2518" t="s">
        <v>12399</v>
      </c>
      <c r="K2518" t="s">
        <v>5982</v>
      </c>
    </row>
    <row r="2519" spans="9:11" x14ac:dyDescent="0.3">
      <c r="I2519" t="s">
        <v>8496</v>
      </c>
      <c r="J2519" t="s">
        <v>12400</v>
      </c>
      <c r="K2519" t="s">
        <v>6007</v>
      </c>
    </row>
    <row r="2520" spans="9:11" x14ac:dyDescent="0.3">
      <c r="I2520" t="s">
        <v>8497</v>
      </c>
      <c r="J2520" t="s">
        <v>12401</v>
      </c>
      <c r="K2520" t="s">
        <v>6028</v>
      </c>
    </row>
    <row r="2521" spans="9:11" x14ac:dyDescent="0.3">
      <c r="I2521" t="s">
        <v>8498</v>
      </c>
      <c r="J2521" t="s">
        <v>12402</v>
      </c>
      <c r="K2521" t="s">
        <v>5999</v>
      </c>
    </row>
    <row r="2522" spans="9:11" x14ac:dyDescent="0.3">
      <c r="I2522" t="s">
        <v>8499</v>
      </c>
      <c r="J2522" t="s">
        <v>12403</v>
      </c>
      <c r="K2522" t="s">
        <v>6010</v>
      </c>
    </row>
    <row r="2523" spans="9:11" x14ac:dyDescent="0.3">
      <c r="I2523" t="s">
        <v>4657</v>
      </c>
      <c r="J2523" t="s">
        <v>12404</v>
      </c>
      <c r="K2523" t="s">
        <v>5976</v>
      </c>
    </row>
    <row r="2524" spans="9:11" x14ac:dyDescent="0.3">
      <c r="I2524" t="s">
        <v>8500</v>
      </c>
      <c r="J2524" t="s">
        <v>12405</v>
      </c>
      <c r="K2524" t="s">
        <v>5988</v>
      </c>
    </row>
    <row r="2525" spans="9:11" x14ac:dyDescent="0.3">
      <c r="I2525" t="s">
        <v>8501</v>
      </c>
      <c r="J2525" t="s">
        <v>12406</v>
      </c>
      <c r="K2525" t="s">
        <v>5988</v>
      </c>
    </row>
    <row r="2526" spans="9:11" x14ac:dyDescent="0.3">
      <c r="I2526" t="s">
        <v>8502</v>
      </c>
      <c r="J2526" t="s">
        <v>12407</v>
      </c>
      <c r="K2526" t="s">
        <v>5997</v>
      </c>
    </row>
    <row r="2527" spans="9:11" x14ac:dyDescent="0.3">
      <c r="I2527" t="s">
        <v>8503</v>
      </c>
      <c r="J2527" t="s">
        <v>12408</v>
      </c>
      <c r="K2527" t="s">
        <v>6011</v>
      </c>
    </row>
    <row r="2528" spans="9:11" x14ac:dyDescent="0.3">
      <c r="I2528" t="s">
        <v>8504</v>
      </c>
      <c r="J2528" t="s">
        <v>12409</v>
      </c>
      <c r="K2528" t="s">
        <v>5979</v>
      </c>
    </row>
    <row r="2529" spans="9:11" x14ac:dyDescent="0.3">
      <c r="I2529" t="s">
        <v>8505</v>
      </c>
      <c r="J2529" t="s">
        <v>12410</v>
      </c>
      <c r="K2529" t="s">
        <v>5996</v>
      </c>
    </row>
    <row r="2530" spans="9:11" x14ac:dyDescent="0.3">
      <c r="I2530" t="s">
        <v>8506</v>
      </c>
      <c r="J2530" t="s">
        <v>12411</v>
      </c>
      <c r="K2530" t="s">
        <v>6017</v>
      </c>
    </row>
    <row r="2531" spans="9:11" x14ac:dyDescent="0.3">
      <c r="I2531" t="s">
        <v>8507</v>
      </c>
      <c r="J2531" t="s">
        <v>12412</v>
      </c>
      <c r="K2531" t="s">
        <v>6004</v>
      </c>
    </row>
    <row r="2532" spans="9:11" x14ac:dyDescent="0.3">
      <c r="I2532" t="s">
        <v>8508</v>
      </c>
      <c r="J2532" t="s">
        <v>12413</v>
      </c>
      <c r="K2532" t="s">
        <v>6027</v>
      </c>
    </row>
    <row r="2533" spans="9:11" x14ac:dyDescent="0.3">
      <c r="I2533" t="s">
        <v>8509</v>
      </c>
      <c r="J2533" t="s">
        <v>12414</v>
      </c>
      <c r="K2533" t="s">
        <v>5995</v>
      </c>
    </row>
    <row r="2534" spans="9:11" x14ac:dyDescent="0.3">
      <c r="I2534" t="s">
        <v>8510</v>
      </c>
      <c r="J2534" t="s">
        <v>12415</v>
      </c>
      <c r="K2534" t="s">
        <v>5976</v>
      </c>
    </row>
    <row r="2535" spans="9:11" x14ac:dyDescent="0.3">
      <c r="I2535" t="s">
        <v>8511</v>
      </c>
      <c r="J2535" t="s">
        <v>12416</v>
      </c>
      <c r="K2535" t="s">
        <v>6008</v>
      </c>
    </row>
    <row r="2536" spans="9:11" x14ac:dyDescent="0.3">
      <c r="I2536" t="s">
        <v>8512</v>
      </c>
      <c r="J2536" t="s">
        <v>12417</v>
      </c>
      <c r="K2536" t="s">
        <v>6018</v>
      </c>
    </row>
    <row r="2537" spans="9:11" x14ac:dyDescent="0.3">
      <c r="I2537" t="s">
        <v>8513</v>
      </c>
      <c r="J2537" t="s">
        <v>12418</v>
      </c>
      <c r="K2537" t="s">
        <v>5984</v>
      </c>
    </row>
    <row r="2538" spans="9:11" x14ac:dyDescent="0.3">
      <c r="I2538" t="s">
        <v>8514</v>
      </c>
      <c r="J2538" t="s">
        <v>12419</v>
      </c>
      <c r="K2538" t="s">
        <v>5994</v>
      </c>
    </row>
    <row r="2539" spans="9:11" x14ac:dyDescent="0.3">
      <c r="I2539" t="s">
        <v>847</v>
      </c>
      <c r="J2539" t="s">
        <v>12420</v>
      </c>
      <c r="K2539" t="s">
        <v>6026</v>
      </c>
    </row>
    <row r="2540" spans="9:11" x14ac:dyDescent="0.3">
      <c r="I2540" t="s">
        <v>8515</v>
      </c>
      <c r="J2540" t="s">
        <v>12421</v>
      </c>
      <c r="K2540" t="s">
        <v>6036</v>
      </c>
    </row>
    <row r="2541" spans="9:11" x14ac:dyDescent="0.3">
      <c r="I2541" t="s">
        <v>8516</v>
      </c>
      <c r="J2541" t="s">
        <v>12422</v>
      </c>
      <c r="K2541" t="s">
        <v>6036</v>
      </c>
    </row>
    <row r="2542" spans="9:11" x14ac:dyDescent="0.3">
      <c r="I2542" t="s">
        <v>8517</v>
      </c>
      <c r="J2542" t="s">
        <v>12423</v>
      </c>
      <c r="K2542" t="s">
        <v>5980</v>
      </c>
    </row>
    <row r="2543" spans="9:11" x14ac:dyDescent="0.3">
      <c r="I2543" t="s">
        <v>8518</v>
      </c>
      <c r="J2543" t="s">
        <v>12424</v>
      </c>
      <c r="K2543" t="s">
        <v>6007</v>
      </c>
    </row>
    <row r="2544" spans="9:11" x14ac:dyDescent="0.3">
      <c r="I2544" t="s">
        <v>8519</v>
      </c>
      <c r="J2544" t="s">
        <v>12425</v>
      </c>
      <c r="K2544" t="s">
        <v>6021</v>
      </c>
    </row>
    <row r="2545" spans="9:11" x14ac:dyDescent="0.3">
      <c r="I2545" t="s">
        <v>8520</v>
      </c>
      <c r="J2545" t="s">
        <v>12426</v>
      </c>
      <c r="K2545" t="s">
        <v>6008</v>
      </c>
    </row>
    <row r="2546" spans="9:11" x14ac:dyDescent="0.3">
      <c r="I2546" t="s">
        <v>8521</v>
      </c>
      <c r="J2546" t="s">
        <v>12427</v>
      </c>
      <c r="K2546" t="s">
        <v>6002</v>
      </c>
    </row>
    <row r="2547" spans="9:11" x14ac:dyDescent="0.3">
      <c r="I2547" t="s">
        <v>8522</v>
      </c>
      <c r="J2547" t="s">
        <v>12428</v>
      </c>
      <c r="K2547" t="s">
        <v>6013</v>
      </c>
    </row>
    <row r="2548" spans="9:11" x14ac:dyDescent="0.3">
      <c r="I2548" t="s">
        <v>8523</v>
      </c>
      <c r="J2548" t="s">
        <v>12429</v>
      </c>
      <c r="K2548" t="s">
        <v>5987</v>
      </c>
    </row>
    <row r="2549" spans="9:11" x14ac:dyDescent="0.3">
      <c r="I2549" t="s">
        <v>8524</v>
      </c>
      <c r="J2549" t="s">
        <v>12430</v>
      </c>
      <c r="K2549" t="s">
        <v>6017</v>
      </c>
    </row>
    <row r="2550" spans="9:11" x14ac:dyDescent="0.3">
      <c r="I2550" t="s">
        <v>8525</v>
      </c>
      <c r="J2550" t="s">
        <v>12431</v>
      </c>
      <c r="K2550" t="s">
        <v>6013</v>
      </c>
    </row>
    <row r="2551" spans="9:11" x14ac:dyDescent="0.3">
      <c r="I2551" t="s">
        <v>8526</v>
      </c>
      <c r="J2551" t="s">
        <v>12432</v>
      </c>
      <c r="K2551" t="s">
        <v>6012</v>
      </c>
    </row>
    <row r="2552" spans="9:11" x14ac:dyDescent="0.3">
      <c r="I2552" t="s">
        <v>8527</v>
      </c>
      <c r="J2552" t="s">
        <v>12433</v>
      </c>
      <c r="K2552" t="s">
        <v>6036</v>
      </c>
    </row>
    <row r="2553" spans="9:11" x14ac:dyDescent="0.3">
      <c r="I2553" t="s">
        <v>8528</v>
      </c>
      <c r="J2553" t="s">
        <v>12434</v>
      </c>
      <c r="K2553" t="s">
        <v>5993</v>
      </c>
    </row>
    <row r="2554" spans="9:11" x14ac:dyDescent="0.3">
      <c r="I2554" t="s">
        <v>8529</v>
      </c>
      <c r="J2554" t="s">
        <v>12435</v>
      </c>
      <c r="K2554" t="s">
        <v>6014</v>
      </c>
    </row>
    <row r="2555" spans="9:11" x14ac:dyDescent="0.3">
      <c r="I2555" t="s">
        <v>8530</v>
      </c>
      <c r="J2555" t="s">
        <v>12436</v>
      </c>
      <c r="K2555" t="s">
        <v>6013</v>
      </c>
    </row>
    <row r="2556" spans="9:11" x14ac:dyDescent="0.3">
      <c r="I2556" t="s">
        <v>8531</v>
      </c>
      <c r="J2556" t="s">
        <v>12437</v>
      </c>
      <c r="K2556" t="s">
        <v>6031</v>
      </c>
    </row>
    <row r="2557" spans="9:11" x14ac:dyDescent="0.3">
      <c r="I2557" t="s">
        <v>8532</v>
      </c>
      <c r="J2557" t="s">
        <v>12438</v>
      </c>
      <c r="K2557" t="s">
        <v>5981</v>
      </c>
    </row>
    <row r="2558" spans="9:11" x14ac:dyDescent="0.3">
      <c r="I2558" t="s">
        <v>8533</v>
      </c>
      <c r="J2558" t="s">
        <v>12439</v>
      </c>
      <c r="K2558" t="s">
        <v>6026</v>
      </c>
    </row>
    <row r="2559" spans="9:11" x14ac:dyDescent="0.3">
      <c r="I2559" t="s">
        <v>8534</v>
      </c>
      <c r="J2559" t="s">
        <v>12440</v>
      </c>
      <c r="K2559" t="s">
        <v>5984</v>
      </c>
    </row>
    <row r="2560" spans="9:11" x14ac:dyDescent="0.3">
      <c r="I2560" t="s">
        <v>8535</v>
      </c>
      <c r="J2560" t="s">
        <v>12441</v>
      </c>
      <c r="K2560" t="s">
        <v>5999</v>
      </c>
    </row>
    <row r="2561" spans="9:11" x14ac:dyDescent="0.3">
      <c r="I2561" t="s">
        <v>8536</v>
      </c>
      <c r="J2561" t="s">
        <v>12442</v>
      </c>
      <c r="K2561" t="s">
        <v>5989</v>
      </c>
    </row>
    <row r="2562" spans="9:11" x14ac:dyDescent="0.3">
      <c r="I2562" t="s">
        <v>8537</v>
      </c>
      <c r="J2562" t="s">
        <v>12443</v>
      </c>
      <c r="K2562" t="s">
        <v>6019</v>
      </c>
    </row>
    <row r="2563" spans="9:11" x14ac:dyDescent="0.3">
      <c r="I2563" t="s">
        <v>8538</v>
      </c>
      <c r="J2563" t="s">
        <v>12444</v>
      </c>
      <c r="K2563" t="s">
        <v>5990</v>
      </c>
    </row>
    <row r="2564" spans="9:11" x14ac:dyDescent="0.3">
      <c r="I2564" t="s">
        <v>8539</v>
      </c>
      <c r="J2564" t="s">
        <v>12445</v>
      </c>
      <c r="K2564" t="s">
        <v>6016</v>
      </c>
    </row>
    <row r="2565" spans="9:11" x14ac:dyDescent="0.3">
      <c r="I2565" t="s">
        <v>8540</v>
      </c>
      <c r="J2565" t="s">
        <v>12446</v>
      </c>
      <c r="K2565" t="s">
        <v>6006</v>
      </c>
    </row>
    <row r="2566" spans="9:11" x14ac:dyDescent="0.3">
      <c r="I2566" t="s">
        <v>3345</v>
      </c>
      <c r="J2566" t="s">
        <v>12447</v>
      </c>
      <c r="K2566" t="s">
        <v>5983</v>
      </c>
    </row>
    <row r="2567" spans="9:11" x14ac:dyDescent="0.3">
      <c r="I2567" t="s">
        <v>8541</v>
      </c>
      <c r="J2567" t="s">
        <v>12448</v>
      </c>
      <c r="K2567" t="s">
        <v>6032</v>
      </c>
    </row>
    <row r="2568" spans="9:11" x14ac:dyDescent="0.3">
      <c r="I2568" t="s">
        <v>8542</v>
      </c>
      <c r="J2568" t="s">
        <v>12449</v>
      </c>
      <c r="K2568" t="s">
        <v>6030</v>
      </c>
    </row>
    <row r="2569" spans="9:11" x14ac:dyDescent="0.3">
      <c r="I2569" t="s">
        <v>8543</v>
      </c>
      <c r="J2569" t="s">
        <v>12450</v>
      </c>
      <c r="K2569" t="s">
        <v>6000</v>
      </c>
    </row>
    <row r="2570" spans="9:11" x14ac:dyDescent="0.3">
      <c r="I2570" t="s">
        <v>8544</v>
      </c>
      <c r="J2570" t="s">
        <v>12451</v>
      </c>
      <c r="K2570" t="s">
        <v>5990</v>
      </c>
    </row>
    <row r="2571" spans="9:11" x14ac:dyDescent="0.3">
      <c r="I2571" t="s">
        <v>8545</v>
      </c>
      <c r="J2571" t="s">
        <v>12452</v>
      </c>
      <c r="K2571" t="s">
        <v>5988</v>
      </c>
    </row>
    <row r="2572" spans="9:11" x14ac:dyDescent="0.3">
      <c r="I2572" t="s">
        <v>8546</v>
      </c>
      <c r="J2572" t="s">
        <v>12453</v>
      </c>
      <c r="K2572" t="s">
        <v>6024</v>
      </c>
    </row>
    <row r="2573" spans="9:11" x14ac:dyDescent="0.3">
      <c r="I2573" t="s">
        <v>8547</v>
      </c>
      <c r="J2573" t="s">
        <v>12454</v>
      </c>
      <c r="K2573" t="s">
        <v>6015</v>
      </c>
    </row>
    <row r="2574" spans="9:11" x14ac:dyDescent="0.3">
      <c r="I2574" t="s">
        <v>8548</v>
      </c>
      <c r="J2574" t="s">
        <v>12455</v>
      </c>
      <c r="K2574" t="s">
        <v>5999</v>
      </c>
    </row>
    <row r="2575" spans="9:11" x14ac:dyDescent="0.3">
      <c r="I2575" t="s">
        <v>8549</v>
      </c>
      <c r="J2575" t="s">
        <v>12456</v>
      </c>
      <c r="K2575" t="s">
        <v>6020</v>
      </c>
    </row>
    <row r="2576" spans="9:11" x14ac:dyDescent="0.3">
      <c r="I2576" t="s">
        <v>8550</v>
      </c>
      <c r="J2576" t="s">
        <v>12457</v>
      </c>
      <c r="K2576" t="s">
        <v>6029</v>
      </c>
    </row>
    <row r="2577" spans="9:11" x14ac:dyDescent="0.3">
      <c r="I2577" t="s">
        <v>8551</v>
      </c>
      <c r="J2577" t="s">
        <v>12458</v>
      </c>
      <c r="K2577" t="s">
        <v>5994</v>
      </c>
    </row>
    <row r="2578" spans="9:11" x14ac:dyDescent="0.3">
      <c r="I2578" t="s">
        <v>8552</v>
      </c>
      <c r="J2578" t="s">
        <v>12459</v>
      </c>
      <c r="K2578" t="s">
        <v>6011</v>
      </c>
    </row>
    <row r="2579" spans="9:11" x14ac:dyDescent="0.3">
      <c r="I2579" t="s">
        <v>8553</v>
      </c>
      <c r="J2579" t="s">
        <v>12460</v>
      </c>
      <c r="K2579" t="s">
        <v>6002</v>
      </c>
    </row>
    <row r="2580" spans="9:11" x14ac:dyDescent="0.3">
      <c r="I2580" t="s">
        <v>8554</v>
      </c>
      <c r="J2580" t="s">
        <v>12461</v>
      </c>
      <c r="K2580" t="s">
        <v>6027</v>
      </c>
    </row>
    <row r="2581" spans="9:11" x14ac:dyDescent="0.3">
      <c r="I2581" t="s">
        <v>8555</v>
      </c>
      <c r="J2581" t="s">
        <v>12462</v>
      </c>
      <c r="K2581" t="s">
        <v>6005</v>
      </c>
    </row>
    <row r="2582" spans="9:11" x14ac:dyDescent="0.3">
      <c r="I2582" t="s">
        <v>8556</v>
      </c>
      <c r="J2582" t="s">
        <v>12463</v>
      </c>
      <c r="K2582" t="s">
        <v>5986</v>
      </c>
    </row>
    <row r="2583" spans="9:11" x14ac:dyDescent="0.3">
      <c r="I2583" t="s">
        <v>8557</v>
      </c>
      <c r="J2583" t="s">
        <v>12464</v>
      </c>
      <c r="K2583" t="s">
        <v>5999</v>
      </c>
    </row>
    <row r="2584" spans="9:11" x14ac:dyDescent="0.3">
      <c r="I2584" t="s">
        <v>8558</v>
      </c>
      <c r="J2584" t="s">
        <v>12465</v>
      </c>
      <c r="K2584" t="s">
        <v>6006</v>
      </c>
    </row>
    <row r="2585" spans="9:11" x14ac:dyDescent="0.3">
      <c r="I2585" t="s">
        <v>8559</v>
      </c>
      <c r="J2585" t="s">
        <v>12466</v>
      </c>
      <c r="K2585" t="s">
        <v>5995</v>
      </c>
    </row>
    <row r="2586" spans="9:11" x14ac:dyDescent="0.3">
      <c r="I2586" t="s">
        <v>8560</v>
      </c>
      <c r="J2586" t="s">
        <v>12467</v>
      </c>
      <c r="K2586" t="s">
        <v>5976</v>
      </c>
    </row>
    <row r="2587" spans="9:11" x14ac:dyDescent="0.3">
      <c r="I2587" t="s">
        <v>8561</v>
      </c>
      <c r="J2587" t="s">
        <v>12468</v>
      </c>
      <c r="K2587" t="s">
        <v>6009</v>
      </c>
    </row>
    <row r="2588" spans="9:11" x14ac:dyDescent="0.3">
      <c r="I2588" t="s">
        <v>8562</v>
      </c>
      <c r="J2588" t="s">
        <v>12469</v>
      </c>
      <c r="K2588" t="s">
        <v>6025</v>
      </c>
    </row>
    <row r="2589" spans="9:11" x14ac:dyDescent="0.3">
      <c r="I2589" t="s">
        <v>8563</v>
      </c>
      <c r="J2589" t="s">
        <v>12470</v>
      </c>
      <c r="K2589" t="s">
        <v>6011</v>
      </c>
    </row>
    <row r="2590" spans="9:11" x14ac:dyDescent="0.3">
      <c r="I2590" t="s">
        <v>8564</v>
      </c>
      <c r="J2590" t="s">
        <v>12471</v>
      </c>
      <c r="K2590" t="s">
        <v>5989</v>
      </c>
    </row>
    <row r="2591" spans="9:11" x14ac:dyDescent="0.3">
      <c r="I2591" t="s">
        <v>8565</v>
      </c>
      <c r="J2591" t="s">
        <v>12472</v>
      </c>
      <c r="K2591" t="s">
        <v>5992</v>
      </c>
    </row>
    <row r="2592" spans="9:11" x14ac:dyDescent="0.3">
      <c r="I2592" t="s">
        <v>8566</v>
      </c>
      <c r="J2592" t="s">
        <v>12473</v>
      </c>
      <c r="K2592" t="s">
        <v>6026</v>
      </c>
    </row>
    <row r="2593" spans="9:11" x14ac:dyDescent="0.3">
      <c r="I2593" t="s">
        <v>8567</v>
      </c>
      <c r="J2593" t="s">
        <v>12474</v>
      </c>
      <c r="K2593" t="s">
        <v>6020</v>
      </c>
    </row>
    <row r="2594" spans="9:11" x14ac:dyDescent="0.3">
      <c r="I2594" t="s">
        <v>8568</v>
      </c>
      <c r="J2594" t="s">
        <v>12475</v>
      </c>
      <c r="K2594" t="s">
        <v>6023</v>
      </c>
    </row>
    <row r="2595" spans="9:11" x14ac:dyDescent="0.3">
      <c r="I2595" t="s">
        <v>3534</v>
      </c>
      <c r="J2595" t="s">
        <v>12476</v>
      </c>
      <c r="K2595" t="s">
        <v>5984</v>
      </c>
    </row>
    <row r="2596" spans="9:11" x14ac:dyDescent="0.3">
      <c r="I2596" t="s">
        <v>8569</v>
      </c>
      <c r="J2596" t="s">
        <v>12477</v>
      </c>
      <c r="K2596" t="s">
        <v>5997</v>
      </c>
    </row>
    <row r="2597" spans="9:11" x14ac:dyDescent="0.3">
      <c r="I2597" t="s">
        <v>8570</v>
      </c>
      <c r="J2597" t="s">
        <v>12478</v>
      </c>
      <c r="K2597" t="s">
        <v>6027</v>
      </c>
    </row>
    <row r="2598" spans="9:11" x14ac:dyDescent="0.3">
      <c r="I2598" t="s">
        <v>8571</v>
      </c>
      <c r="J2598" t="s">
        <v>12479</v>
      </c>
      <c r="K2598" t="s">
        <v>5981</v>
      </c>
    </row>
    <row r="2599" spans="9:11" x14ac:dyDescent="0.3">
      <c r="I2599" t="s">
        <v>8572</v>
      </c>
      <c r="J2599" t="s">
        <v>12480</v>
      </c>
      <c r="K2599" t="s">
        <v>5983</v>
      </c>
    </row>
    <row r="2600" spans="9:11" x14ac:dyDescent="0.3">
      <c r="I2600" t="s">
        <v>8573</v>
      </c>
      <c r="J2600" t="s">
        <v>12481</v>
      </c>
      <c r="K2600" t="s">
        <v>6011</v>
      </c>
    </row>
    <row r="2601" spans="9:11" x14ac:dyDescent="0.3">
      <c r="I2601" t="s">
        <v>8574</v>
      </c>
      <c r="J2601" t="s">
        <v>12482</v>
      </c>
      <c r="K2601" t="s">
        <v>5982</v>
      </c>
    </row>
    <row r="2602" spans="9:11" x14ac:dyDescent="0.3">
      <c r="I2602" t="s">
        <v>8575</v>
      </c>
      <c r="J2602" t="s">
        <v>12483</v>
      </c>
      <c r="K2602" t="s">
        <v>5991</v>
      </c>
    </row>
    <row r="2603" spans="9:11" x14ac:dyDescent="0.3">
      <c r="I2603" t="s">
        <v>8576</v>
      </c>
      <c r="J2603" t="s">
        <v>12484</v>
      </c>
      <c r="K2603" t="s">
        <v>5986</v>
      </c>
    </row>
    <row r="2604" spans="9:11" x14ac:dyDescent="0.3">
      <c r="I2604" t="s">
        <v>8577</v>
      </c>
      <c r="J2604" t="s">
        <v>12485</v>
      </c>
      <c r="K2604" t="s">
        <v>6002</v>
      </c>
    </row>
    <row r="2605" spans="9:11" x14ac:dyDescent="0.3">
      <c r="I2605" t="s">
        <v>8578</v>
      </c>
      <c r="J2605" t="s">
        <v>12486</v>
      </c>
      <c r="K2605" t="s">
        <v>5977</v>
      </c>
    </row>
    <row r="2606" spans="9:11" x14ac:dyDescent="0.3">
      <c r="I2606" t="s">
        <v>8579</v>
      </c>
      <c r="J2606" t="s">
        <v>12487</v>
      </c>
      <c r="K2606" t="s">
        <v>6003</v>
      </c>
    </row>
    <row r="2607" spans="9:11" x14ac:dyDescent="0.3">
      <c r="I2607" t="s">
        <v>8580</v>
      </c>
      <c r="J2607" t="s">
        <v>12488</v>
      </c>
      <c r="K2607" t="s">
        <v>6008</v>
      </c>
    </row>
    <row r="2608" spans="9:11" x14ac:dyDescent="0.3">
      <c r="I2608" t="s">
        <v>8581</v>
      </c>
      <c r="J2608" t="s">
        <v>12489</v>
      </c>
      <c r="K2608" t="s">
        <v>6027</v>
      </c>
    </row>
    <row r="2609" spans="9:11" x14ac:dyDescent="0.3">
      <c r="I2609" t="s">
        <v>8582</v>
      </c>
      <c r="J2609" t="s">
        <v>12490</v>
      </c>
      <c r="K2609" t="s">
        <v>6007</v>
      </c>
    </row>
    <row r="2610" spans="9:11" x14ac:dyDescent="0.3">
      <c r="I2610" t="s">
        <v>8583</v>
      </c>
      <c r="J2610" t="s">
        <v>12491</v>
      </c>
      <c r="K2610" t="s">
        <v>6004</v>
      </c>
    </row>
    <row r="2611" spans="9:11" x14ac:dyDescent="0.3">
      <c r="I2611" t="s">
        <v>8584</v>
      </c>
      <c r="J2611" t="s">
        <v>12492</v>
      </c>
      <c r="K2611" t="s">
        <v>5983</v>
      </c>
    </row>
    <row r="2612" spans="9:11" x14ac:dyDescent="0.3">
      <c r="I2612" t="s">
        <v>8585</v>
      </c>
      <c r="J2612" t="s">
        <v>12493</v>
      </c>
      <c r="K2612" t="s">
        <v>5986</v>
      </c>
    </row>
    <row r="2613" spans="9:11" x14ac:dyDescent="0.3">
      <c r="I2613" t="s">
        <v>8586</v>
      </c>
      <c r="J2613" t="s">
        <v>12494</v>
      </c>
      <c r="K2613" t="s">
        <v>6014</v>
      </c>
    </row>
    <row r="2614" spans="9:11" x14ac:dyDescent="0.3">
      <c r="I2614" t="s">
        <v>8587</v>
      </c>
      <c r="J2614" t="s">
        <v>12495</v>
      </c>
      <c r="K2614" t="s">
        <v>5997</v>
      </c>
    </row>
    <row r="2615" spans="9:11" x14ac:dyDescent="0.3">
      <c r="I2615" t="s">
        <v>8588</v>
      </c>
      <c r="J2615" t="s">
        <v>12496</v>
      </c>
      <c r="K2615" t="s">
        <v>5985</v>
      </c>
    </row>
    <row r="2616" spans="9:11" x14ac:dyDescent="0.3">
      <c r="I2616" t="s">
        <v>8589</v>
      </c>
      <c r="J2616" t="s">
        <v>12497</v>
      </c>
      <c r="K2616" t="s">
        <v>6012</v>
      </c>
    </row>
    <row r="2617" spans="9:11" x14ac:dyDescent="0.3">
      <c r="I2617" t="s">
        <v>8590</v>
      </c>
      <c r="J2617" t="s">
        <v>12498</v>
      </c>
      <c r="K2617" t="s">
        <v>5997</v>
      </c>
    </row>
    <row r="2618" spans="9:11" x14ac:dyDescent="0.3">
      <c r="I2618" t="s">
        <v>8591</v>
      </c>
      <c r="J2618" t="s">
        <v>12499</v>
      </c>
      <c r="K2618" t="s">
        <v>6010</v>
      </c>
    </row>
    <row r="2619" spans="9:11" x14ac:dyDescent="0.3">
      <c r="I2619" t="s">
        <v>8592</v>
      </c>
      <c r="J2619" t="s">
        <v>12500</v>
      </c>
      <c r="K2619" t="s">
        <v>5990</v>
      </c>
    </row>
    <row r="2620" spans="9:11" x14ac:dyDescent="0.3">
      <c r="I2620" t="s">
        <v>8593</v>
      </c>
      <c r="J2620" t="s">
        <v>12501</v>
      </c>
      <c r="K2620" t="s">
        <v>6008</v>
      </c>
    </row>
    <row r="2621" spans="9:11" x14ac:dyDescent="0.3">
      <c r="I2621" t="s">
        <v>8594</v>
      </c>
      <c r="J2621" t="s">
        <v>12502</v>
      </c>
      <c r="K2621" t="s">
        <v>6025</v>
      </c>
    </row>
    <row r="2622" spans="9:11" x14ac:dyDescent="0.3">
      <c r="I2622" t="s">
        <v>8595</v>
      </c>
      <c r="J2622" t="s">
        <v>12503</v>
      </c>
      <c r="K2622" t="s">
        <v>6034</v>
      </c>
    </row>
    <row r="2623" spans="9:11" x14ac:dyDescent="0.3">
      <c r="I2623" t="s">
        <v>8596</v>
      </c>
      <c r="J2623" t="s">
        <v>12504</v>
      </c>
      <c r="K2623" t="s">
        <v>6026</v>
      </c>
    </row>
    <row r="2624" spans="9:11" x14ac:dyDescent="0.3">
      <c r="I2624" t="s">
        <v>8597</v>
      </c>
      <c r="J2624" t="s">
        <v>12505</v>
      </c>
      <c r="K2624" t="s">
        <v>4136</v>
      </c>
    </row>
    <row r="2625" spans="9:11" x14ac:dyDescent="0.3">
      <c r="I2625" t="s">
        <v>8598</v>
      </c>
      <c r="J2625" t="s">
        <v>12506</v>
      </c>
      <c r="K2625" t="s">
        <v>5991</v>
      </c>
    </row>
    <row r="2626" spans="9:11" x14ac:dyDescent="0.3">
      <c r="I2626" t="s">
        <v>8599</v>
      </c>
      <c r="J2626" t="s">
        <v>12507</v>
      </c>
      <c r="K2626" t="s">
        <v>6032</v>
      </c>
    </row>
    <row r="2627" spans="9:11" x14ac:dyDescent="0.3">
      <c r="I2627" t="s">
        <v>8600</v>
      </c>
      <c r="J2627" t="s">
        <v>12508</v>
      </c>
      <c r="K2627" t="s">
        <v>6008</v>
      </c>
    </row>
    <row r="2628" spans="9:11" x14ac:dyDescent="0.3">
      <c r="I2628" t="s">
        <v>8601</v>
      </c>
      <c r="J2628" t="s">
        <v>12509</v>
      </c>
      <c r="K2628" t="s">
        <v>5980</v>
      </c>
    </row>
    <row r="2629" spans="9:11" x14ac:dyDescent="0.3">
      <c r="I2629" t="s">
        <v>8602</v>
      </c>
      <c r="J2629" t="s">
        <v>12510</v>
      </c>
      <c r="K2629" t="s">
        <v>6022</v>
      </c>
    </row>
    <row r="2630" spans="9:11" x14ac:dyDescent="0.3">
      <c r="I2630" t="s">
        <v>8603</v>
      </c>
      <c r="J2630" t="s">
        <v>12511</v>
      </c>
      <c r="K2630" t="s">
        <v>6027</v>
      </c>
    </row>
    <row r="2631" spans="9:11" x14ac:dyDescent="0.3">
      <c r="I2631" t="s">
        <v>8604</v>
      </c>
      <c r="J2631" t="s">
        <v>12512</v>
      </c>
      <c r="K2631" t="s">
        <v>6002</v>
      </c>
    </row>
    <row r="2632" spans="9:11" x14ac:dyDescent="0.3">
      <c r="I2632" t="s">
        <v>8605</v>
      </c>
      <c r="J2632" t="s">
        <v>12513</v>
      </c>
      <c r="K2632" t="s">
        <v>6016</v>
      </c>
    </row>
    <row r="2633" spans="9:11" x14ac:dyDescent="0.3">
      <c r="I2633" t="s">
        <v>8606</v>
      </c>
      <c r="J2633" t="s">
        <v>12514</v>
      </c>
      <c r="K2633" t="s">
        <v>6008</v>
      </c>
    </row>
    <row r="2634" spans="9:11" x14ac:dyDescent="0.3">
      <c r="I2634" t="s">
        <v>8607</v>
      </c>
      <c r="J2634" t="s">
        <v>12515</v>
      </c>
      <c r="K2634" t="s">
        <v>6005</v>
      </c>
    </row>
    <row r="2635" spans="9:11" x14ac:dyDescent="0.3">
      <c r="I2635" t="s">
        <v>8608</v>
      </c>
      <c r="J2635" t="s">
        <v>12516</v>
      </c>
      <c r="K2635" t="s">
        <v>5999</v>
      </c>
    </row>
    <row r="2636" spans="9:11" x14ac:dyDescent="0.3">
      <c r="I2636" t="s">
        <v>8609</v>
      </c>
      <c r="J2636" t="s">
        <v>12517</v>
      </c>
      <c r="K2636" t="s">
        <v>6003</v>
      </c>
    </row>
    <row r="2637" spans="9:11" x14ac:dyDescent="0.3">
      <c r="I2637" t="s">
        <v>8610</v>
      </c>
      <c r="J2637" t="s">
        <v>12518</v>
      </c>
      <c r="K2637" t="s">
        <v>6019</v>
      </c>
    </row>
    <row r="2638" spans="9:11" x14ac:dyDescent="0.3">
      <c r="I2638" t="s">
        <v>8611</v>
      </c>
      <c r="J2638" t="s">
        <v>12519</v>
      </c>
      <c r="K2638" t="s">
        <v>5997</v>
      </c>
    </row>
    <row r="2639" spans="9:11" x14ac:dyDescent="0.3">
      <c r="I2639" t="s">
        <v>8612</v>
      </c>
      <c r="J2639" t="s">
        <v>12520</v>
      </c>
      <c r="K2639" t="s">
        <v>5981</v>
      </c>
    </row>
    <row r="2640" spans="9:11" x14ac:dyDescent="0.3">
      <c r="I2640" t="s">
        <v>8613</v>
      </c>
      <c r="J2640" t="s">
        <v>12521</v>
      </c>
      <c r="K2640" t="s">
        <v>5990</v>
      </c>
    </row>
    <row r="2641" spans="9:11" x14ac:dyDescent="0.3">
      <c r="I2641" t="s">
        <v>8614</v>
      </c>
      <c r="J2641" t="s">
        <v>12522</v>
      </c>
      <c r="K2641" t="s">
        <v>5988</v>
      </c>
    </row>
    <row r="2642" spans="9:11" x14ac:dyDescent="0.3">
      <c r="I2642" t="s">
        <v>1742</v>
      </c>
      <c r="J2642" t="s">
        <v>12523</v>
      </c>
      <c r="K2642" t="s">
        <v>5988</v>
      </c>
    </row>
    <row r="2643" spans="9:11" x14ac:dyDescent="0.3">
      <c r="I2643" t="s">
        <v>8615</v>
      </c>
      <c r="J2643" t="s">
        <v>12524</v>
      </c>
      <c r="K2643" t="s">
        <v>5991</v>
      </c>
    </row>
    <row r="2644" spans="9:11" x14ac:dyDescent="0.3">
      <c r="I2644" t="s">
        <v>8616</v>
      </c>
      <c r="J2644" t="s">
        <v>12525</v>
      </c>
      <c r="K2644" t="s">
        <v>5992</v>
      </c>
    </row>
    <row r="2645" spans="9:11" x14ac:dyDescent="0.3">
      <c r="I2645" t="s">
        <v>8617</v>
      </c>
      <c r="J2645" t="s">
        <v>12526</v>
      </c>
      <c r="K2645" t="s">
        <v>5980</v>
      </c>
    </row>
    <row r="2646" spans="9:11" x14ac:dyDescent="0.3">
      <c r="I2646" t="s">
        <v>8618</v>
      </c>
      <c r="J2646" t="s">
        <v>12527</v>
      </c>
      <c r="K2646" t="s">
        <v>5983</v>
      </c>
    </row>
    <row r="2647" spans="9:11" x14ac:dyDescent="0.3">
      <c r="I2647" t="s">
        <v>8619</v>
      </c>
      <c r="J2647" t="s">
        <v>12528</v>
      </c>
      <c r="K2647" t="s">
        <v>6010</v>
      </c>
    </row>
    <row r="2648" spans="9:11" x14ac:dyDescent="0.3">
      <c r="I2648" t="s">
        <v>8620</v>
      </c>
      <c r="J2648" t="s">
        <v>12529</v>
      </c>
      <c r="K2648" t="s">
        <v>6017</v>
      </c>
    </row>
    <row r="2649" spans="9:11" x14ac:dyDescent="0.3">
      <c r="I2649" t="s">
        <v>8621</v>
      </c>
      <c r="J2649" t="s">
        <v>12530</v>
      </c>
      <c r="K2649" t="s">
        <v>6020</v>
      </c>
    </row>
    <row r="2650" spans="9:11" x14ac:dyDescent="0.3">
      <c r="I2650" t="s">
        <v>8622</v>
      </c>
      <c r="J2650" t="s">
        <v>12531</v>
      </c>
      <c r="K2650" t="s">
        <v>6011</v>
      </c>
    </row>
    <row r="2651" spans="9:11" x14ac:dyDescent="0.3">
      <c r="I2651" t="s">
        <v>8623</v>
      </c>
      <c r="J2651" t="s">
        <v>12532</v>
      </c>
      <c r="K2651" t="s">
        <v>6009</v>
      </c>
    </row>
    <row r="2652" spans="9:11" x14ac:dyDescent="0.3">
      <c r="I2652" t="s">
        <v>8624</v>
      </c>
      <c r="J2652" t="s">
        <v>12533</v>
      </c>
      <c r="K2652" t="s">
        <v>6033</v>
      </c>
    </row>
    <row r="2653" spans="9:11" x14ac:dyDescent="0.3">
      <c r="I2653" t="s">
        <v>8625</v>
      </c>
      <c r="J2653" t="s">
        <v>12534</v>
      </c>
      <c r="K2653" t="s">
        <v>5978</v>
      </c>
    </row>
    <row r="2654" spans="9:11" x14ac:dyDescent="0.3">
      <c r="I2654" t="s">
        <v>8626</v>
      </c>
      <c r="J2654" t="s">
        <v>12535</v>
      </c>
      <c r="K2654" t="s">
        <v>6002</v>
      </c>
    </row>
    <row r="2655" spans="9:11" x14ac:dyDescent="0.3">
      <c r="I2655" t="s">
        <v>8627</v>
      </c>
      <c r="J2655" t="s">
        <v>12536</v>
      </c>
      <c r="K2655" t="s">
        <v>6006</v>
      </c>
    </row>
    <row r="2656" spans="9:11" x14ac:dyDescent="0.3">
      <c r="I2656" t="s">
        <v>8628</v>
      </c>
      <c r="J2656" t="s">
        <v>12537</v>
      </c>
      <c r="K2656" t="s">
        <v>5977</v>
      </c>
    </row>
    <row r="2657" spans="9:11" x14ac:dyDescent="0.3">
      <c r="I2657" t="s">
        <v>8629</v>
      </c>
      <c r="J2657" t="s">
        <v>12538</v>
      </c>
      <c r="K2657" t="s">
        <v>5982</v>
      </c>
    </row>
    <row r="2658" spans="9:11" x14ac:dyDescent="0.3">
      <c r="I2658" t="s">
        <v>8630</v>
      </c>
      <c r="J2658" t="s">
        <v>12539</v>
      </c>
      <c r="K2658" t="s">
        <v>5989</v>
      </c>
    </row>
    <row r="2659" spans="9:11" x14ac:dyDescent="0.3">
      <c r="I2659" t="s">
        <v>8631</v>
      </c>
      <c r="J2659" t="s">
        <v>12540</v>
      </c>
      <c r="K2659" t="s">
        <v>5993</v>
      </c>
    </row>
    <row r="2660" spans="9:11" x14ac:dyDescent="0.3">
      <c r="I2660" t="s">
        <v>8632</v>
      </c>
      <c r="J2660" t="s">
        <v>12541</v>
      </c>
      <c r="K2660" t="s">
        <v>5997</v>
      </c>
    </row>
    <row r="2661" spans="9:11" x14ac:dyDescent="0.3">
      <c r="I2661" t="s">
        <v>8633</v>
      </c>
      <c r="J2661" t="s">
        <v>12542</v>
      </c>
      <c r="K2661" t="s">
        <v>6003</v>
      </c>
    </row>
    <row r="2662" spans="9:11" x14ac:dyDescent="0.3">
      <c r="I2662" t="s">
        <v>8634</v>
      </c>
      <c r="J2662" t="s">
        <v>12543</v>
      </c>
      <c r="K2662" t="s">
        <v>6029</v>
      </c>
    </row>
    <row r="2663" spans="9:11" x14ac:dyDescent="0.3">
      <c r="I2663" t="s">
        <v>8635</v>
      </c>
      <c r="J2663" t="s">
        <v>12544</v>
      </c>
      <c r="K2663" t="s">
        <v>5978</v>
      </c>
    </row>
    <row r="2664" spans="9:11" x14ac:dyDescent="0.3">
      <c r="I2664" t="s">
        <v>8636</v>
      </c>
      <c r="J2664" t="s">
        <v>12545</v>
      </c>
      <c r="K2664" t="s">
        <v>5992</v>
      </c>
    </row>
    <row r="2665" spans="9:11" x14ac:dyDescent="0.3">
      <c r="I2665" t="s">
        <v>8637</v>
      </c>
      <c r="J2665" t="s">
        <v>12546</v>
      </c>
      <c r="K2665" t="s">
        <v>5997</v>
      </c>
    </row>
    <row r="2666" spans="9:11" x14ac:dyDescent="0.3">
      <c r="I2666" t="s">
        <v>8638</v>
      </c>
      <c r="J2666" t="s">
        <v>12547</v>
      </c>
      <c r="K2666" t="s">
        <v>6003</v>
      </c>
    </row>
    <row r="2667" spans="9:11" x14ac:dyDescent="0.3">
      <c r="I2667" t="s">
        <v>8639</v>
      </c>
      <c r="J2667" t="s">
        <v>12548</v>
      </c>
      <c r="K2667" t="s">
        <v>6009</v>
      </c>
    </row>
    <row r="2668" spans="9:11" x14ac:dyDescent="0.3">
      <c r="I2668" t="s">
        <v>8640</v>
      </c>
      <c r="J2668" t="s">
        <v>12549</v>
      </c>
      <c r="K2668" t="s">
        <v>6022</v>
      </c>
    </row>
    <row r="2669" spans="9:11" x14ac:dyDescent="0.3">
      <c r="I2669" t="s">
        <v>8641</v>
      </c>
      <c r="J2669" t="s">
        <v>12550</v>
      </c>
      <c r="K2669" t="s">
        <v>6015</v>
      </c>
    </row>
    <row r="2670" spans="9:11" x14ac:dyDescent="0.3">
      <c r="I2670" t="s">
        <v>8642</v>
      </c>
      <c r="J2670" t="s">
        <v>12551</v>
      </c>
      <c r="K2670" t="s">
        <v>6001</v>
      </c>
    </row>
    <row r="2671" spans="9:11" x14ac:dyDescent="0.3">
      <c r="I2671" t="s">
        <v>8643</v>
      </c>
      <c r="J2671" t="s">
        <v>12552</v>
      </c>
      <c r="K2671" t="s">
        <v>6003</v>
      </c>
    </row>
    <row r="2672" spans="9:11" x14ac:dyDescent="0.3">
      <c r="I2672" t="s">
        <v>8644</v>
      </c>
      <c r="J2672" t="s">
        <v>12553</v>
      </c>
      <c r="K2672" t="s">
        <v>6016</v>
      </c>
    </row>
    <row r="2673" spans="9:11" x14ac:dyDescent="0.3">
      <c r="I2673" t="s">
        <v>8645</v>
      </c>
      <c r="J2673" t="s">
        <v>12554</v>
      </c>
      <c r="K2673" t="s">
        <v>5989</v>
      </c>
    </row>
    <row r="2674" spans="9:11" x14ac:dyDescent="0.3">
      <c r="I2674" t="s">
        <v>8646</v>
      </c>
      <c r="J2674" t="s">
        <v>12555</v>
      </c>
      <c r="K2674" t="s">
        <v>6011</v>
      </c>
    </row>
    <row r="2675" spans="9:11" x14ac:dyDescent="0.3">
      <c r="I2675" t="s">
        <v>8647</v>
      </c>
      <c r="J2675" t="s">
        <v>12556</v>
      </c>
      <c r="K2675" t="s">
        <v>6012</v>
      </c>
    </row>
    <row r="2676" spans="9:11" x14ac:dyDescent="0.3">
      <c r="I2676" t="s">
        <v>8648</v>
      </c>
      <c r="J2676" t="s">
        <v>12557</v>
      </c>
      <c r="K2676" t="s">
        <v>6029</v>
      </c>
    </row>
    <row r="2677" spans="9:11" x14ac:dyDescent="0.3">
      <c r="I2677" t="s">
        <v>8649</v>
      </c>
      <c r="J2677" t="s">
        <v>12558</v>
      </c>
      <c r="K2677" t="s">
        <v>6011</v>
      </c>
    </row>
    <row r="2678" spans="9:11" x14ac:dyDescent="0.3">
      <c r="I2678" t="s">
        <v>8650</v>
      </c>
      <c r="J2678" t="s">
        <v>12559</v>
      </c>
      <c r="K2678" t="s">
        <v>6008</v>
      </c>
    </row>
    <row r="2679" spans="9:11" x14ac:dyDescent="0.3">
      <c r="I2679" t="s">
        <v>8651</v>
      </c>
      <c r="J2679" t="s">
        <v>12560</v>
      </c>
      <c r="K2679" t="s">
        <v>5990</v>
      </c>
    </row>
    <row r="2680" spans="9:11" x14ac:dyDescent="0.3">
      <c r="I2680" t="s">
        <v>8652</v>
      </c>
      <c r="J2680" t="s">
        <v>12561</v>
      </c>
      <c r="K2680" t="s">
        <v>5990</v>
      </c>
    </row>
    <row r="2681" spans="9:11" x14ac:dyDescent="0.3">
      <c r="I2681" t="s">
        <v>8653</v>
      </c>
      <c r="J2681" t="s">
        <v>12562</v>
      </c>
      <c r="K2681" t="s">
        <v>5996</v>
      </c>
    </row>
    <row r="2682" spans="9:11" x14ac:dyDescent="0.3">
      <c r="I2682" t="s">
        <v>8654</v>
      </c>
      <c r="J2682" t="s">
        <v>12563</v>
      </c>
      <c r="K2682" t="s">
        <v>6017</v>
      </c>
    </row>
    <row r="2683" spans="9:11" x14ac:dyDescent="0.3">
      <c r="I2683" t="s">
        <v>8655</v>
      </c>
      <c r="J2683" t="s">
        <v>12564</v>
      </c>
      <c r="K2683" t="s">
        <v>6009</v>
      </c>
    </row>
    <row r="2684" spans="9:11" x14ac:dyDescent="0.3">
      <c r="I2684" t="s">
        <v>8656</v>
      </c>
      <c r="J2684" t="s">
        <v>12565</v>
      </c>
      <c r="K2684" t="s">
        <v>5982</v>
      </c>
    </row>
    <row r="2685" spans="9:11" x14ac:dyDescent="0.3">
      <c r="I2685" t="s">
        <v>8657</v>
      </c>
      <c r="J2685" t="s">
        <v>12566</v>
      </c>
      <c r="K2685" t="s">
        <v>5979</v>
      </c>
    </row>
    <row r="2686" spans="9:11" x14ac:dyDescent="0.3">
      <c r="I2686" t="s">
        <v>8658</v>
      </c>
      <c r="J2686" t="s">
        <v>12567</v>
      </c>
      <c r="K2686" t="s">
        <v>5990</v>
      </c>
    </row>
    <row r="2687" spans="9:11" x14ac:dyDescent="0.3">
      <c r="I2687" t="s">
        <v>8659</v>
      </c>
      <c r="J2687" t="s">
        <v>12568</v>
      </c>
      <c r="K2687" t="s">
        <v>6003</v>
      </c>
    </row>
    <row r="2688" spans="9:11" x14ac:dyDescent="0.3">
      <c r="I2688" t="s">
        <v>8660</v>
      </c>
      <c r="J2688" t="s">
        <v>12569</v>
      </c>
      <c r="K2688" t="s">
        <v>5978</v>
      </c>
    </row>
    <row r="2689" spans="9:11" x14ac:dyDescent="0.3">
      <c r="I2689" t="s">
        <v>4495</v>
      </c>
      <c r="J2689" t="s">
        <v>12570</v>
      </c>
      <c r="K2689" t="s">
        <v>6006</v>
      </c>
    </row>
    <row r="2690" spans="9:11" x14ac:dyDescent="0.3">
      <c r="I2690" t="s">
        <v>8661</v>
      </c>
      <c r="J2690" t="s">
        <v>12571</v>
      </c>
      <c r="K2690" t="s">
        <v>6023</v>
      </c>
    </row>
    <row r="2691" spans="9:11" x14ac:dyDescent="0.3">
      <c r="I2691" t="s">
        <v>8662</v>
      </c>
      <c r="J2691" t="s">
        <v>12572</v>
      </c>
      <c r="K2691" t="s">
        <v>5978</v>
      </c>
    </row>
    <row r="2692" spans="9:11" x14ac:dyDescent="0.3">
      <c r="I2692" t="s">
        <v>8663</v>
      </c>
      <c r="J2692" t="s">
        <v>12573</v>
      </c>
      <c r="K2692" t="s">
        <v>6020</v>
      </c>
    </row>
    <row r="2693" spans="9:11" x14ac:dyDescent="0.3">
      <c r="I2693" t="s">
        <v>8664</v>
      </c>
      <c r="J2693" t="s">
        <v>12574</v>
      </c>
      <c r="K2693" t="s">
        <v>6016</v>
      </c>
    </row>
    <row r="2694" spans="9:11" x14ac:dyDescent="0.3">
      <c r="I2694" t="s">
        <v>8665</v>
      </c>
      <c r="J2694" t="s">
        <v>12575</v>
      </c>
      <c r="K2694" t="s">
        <v>6008</v>
      </c>
    </row>
    <row r="2695" spans="9:11" x14ac:dyDescent="0.3">
      <c r="I2695" t="s">
        <v>8666</v>
      </c>
      <c r="J2695" t="s">
        <v>12576</v>
      </c>
      <c r="K2695" t="s">
        <v>6011</v>
      </c>
    </row>
    <row r="2696" spans="9:11" x14ac:dyDescent="0.3">
      <c r="I2696" t="s">
        <v>8667</v>
      </c>
      <c r="J2696" t="s">
        <v>12577</v>
      </c>
      <c r="K2696" t="s">
        <v>6007</v>
      </c>
    </row>
    <row r="2697" spans="9:11" x14ac:dyDescent="0.3">
      <c r="I2697" t="s">
        <v>8668</v>
      </c>
      <c r="J2697" t="s">
        <v>12578</v>
      </c>
      <c r="K2697" t="s">
        <v>6001</v>
      </c>
    </row>
    <row r="2698" spans="9:11" x14ac:dyDescent="0.3">
      <c r="I2698" t="s">
        <v>8669</v>
      </c>
      <c r="J2698" t="s">
        <v>12579</v>
      </c>
      <c r="K2698" t="s">
        <v>6006</v>
      </c>
    </row>
    <row r="2699" spans="9:11" x14ac:dyDescent="0.3">
      <c r="I2699" t="s">
        <v>8670</v>
      </c>
      <c r="J2699" t="s">
        <v>12580</v>
      </c>
      <c r="K2699" t="s">
        <v>5979</v>
      </c>
    </row>
    <row r="2700" spans="9:11" x14ac:dyDescent="0.3">
      <c r="I2700" t="s">
        <v>8671</v>
      </c>
      <c r="J2700" t="s">
        <v>12581</v>
      </c>
      <c r="K2700" t="s">
        <v>5987</v>
      </c>
    </row>
    <row r="2701" spans="9:11" x14ac:dyDescent="0.3">
      <c r="I2701" t="s">
        <v>8672</v>
      </c>
      <c r="J2701" t="s">
        <v>12582</v>
      </c>
      <c r="K2701" t="s">
        <v>6008</v>
      </c>
    </row>
    <row r="2702" spans="9:11" x14ac:dyDescent="0.3">
      <c r="I2702" t="s">
        <v>8673</v>
      </c>
      <c r="J2702" t="s">
        <v>12583</v>
      </c>
      <c r="K2702" t="s">
        <v>5984</v>
      </c>
    </row>
    <row r="2703" spans="9:11" x14ac:dyDescent="0.3">
      <c r="I2703" t="s">
        <v>8674</v>
      </c>
      <c r="J2703" t="s">
        <v>12584</v>
      </c>
      <c r="K2703" t="s">
        <v>6010</v>
      </c>
    </row>
    <row r="2704" spans="9:11" x14ac:dyDescent="0.3">
      <c r="I2704" t="s">
        <v>8675</v>
      </c>
      <c r="J2704" t="s">
        <v>12585</v>
      </c>
      <c r="K2704" t="s">
        <v>6035</v>
      </c>
    </row>
    <row r="2705" spans="9:11" x14ac:dyDescent="0.3">
      <c r="I2705" t="s">
        <v>8676</v>
      </c>
      <c r="J2705" t="s">
        <v>12586</v>
      </c>
      <c r="K2705" t="s">
        <v>5997</v>
      </c>
    </row>
    <row r="2706" spans="9:11" x14ac:dyDescent="0.3">
      <c r="I2706" t="s">
        <v>8677</v>
      </c>
      <c r="J2706" t="s">
        <v>12587</v>
      </c>
      <c r="K2706" t="s">
        <v>6007</v>
      </c>
    </row>
    <row r="2707" spans="9:11" x14ac:dyDescent="0.3">
      <c r="I2707" t="s">
        <v>8678</v>
      </c>
      <c r="J2707" t="s">
        <v>12588</v>
      </c>
      <c r="K2707" t="s">
        <v>6002</v>
      </c>
    </row>
    <row r="2708" spans="9:11" x14ac:dyDescent="0.3">
      <c r="I2708" t="s">
        <v>8679</v>
      </c>
      <c r="J2708" t="s">
        <v>12589</v>
      </c>
      <c r="K2708" t="s">
        <v>5979</v>
      </c>
    </row>
    <row r="2709" spans="9:11" x14ac:dyDescent="0.3">
      <c r="I2709" t="s">
        <v>8680</v>
      </c>
      <c r="J2709" t="s">
        <v>12590</v>
      </c>
      <c r="K2709" t="s">
        <v>6015</v>
      </c>
    </row>
    <row r="2710" spans="9:11" x14ac:dyDescent="0.3">
      <c r="I2710" t="s">
        <v>8681</v>
      </c>
      <c r="J2710" t="s">
        <v>12591</v>
      </c>
      <c r="K2710" t="s">
        <v>6020</v>
      </c>
    </row>
    <row r="2711" spans="9:11" x14ac:dyDescent="0.3">
      <c r="I2711" t="s">
        <v>8682</v>
      </c>
      <c r="J2711" t="s">
        <v>12592</v>
      </c>
      <c r="K2711" t="s">
        <v>6009</v>
      </c>
    </row>
    <row r="2712" spans="9:11" x14ac:dyDescent="0.3">
      <c r="I2712" t="s">
        <v>8683</v>
      </c>
      <c r="J2712" t="s">
        <v>12593</v>
      </c>
      <c r="K2712" t="s">
        <v>5986</v>
      </c>
    </row>
    <row r="2713" spans="9:11" x14ac:dyDescent="0.3">
      <c r="I2713" t="s">
        <v>8684</v>
      </c>
      <c r="J2713" t="s">
        <v>12594</v>
      </c>
      <c r="K2713" t="s">
        <v>5985</v>
      </c>
    </row>
    <row r="2714" spans="9:11" x14ac:dyDescent="0.3">
      <c r="I2714" t="s">
        <v>8685</v>
      </c>
      <c r="J2714" t="s">
        <v>12595</v>
      </c>
      <c r="K2714" t="s">
        <v>6018</v>
      </c>
    </row>
    <row r="2715" spans="9:11" x14ac:dyDescent="0.3">
      <c r="I2715" t="s">
        <v>8686</v>
      </c>
      <c r="J2715" t="s">
        <v>12596</v>
      </c>
      <c r="K2715" t="s">
        <v>5975</v>
      </c>
    </row>
    <row r="2716" spans="9:11" x14ac:dyDescent="0.3">
      <c r="I2716" t="s">
        <v>8687</v>
      </c>
      <c r="J2716" t="s">
        <v>12597</v>
      </c>
      <c r="K2716" t="s">
        <v>6006</v>
      </c>
    </row>
    <row r="2717" spans="9:11" x14ac:dyDescent="0.3">
      <c r="I2717" t="s">
        <v>8688</v>
      </c>
      <c r="J2717" t="s">
        <v>12598</v>
      </c>
      <c r="K2717" t="s">
        <v>6026</v>
      </c>
    </row>
    <row r="2718" spans="9:11" x14ac:dyDescent="0.3">
      <c r="I2718" t="s">
        <v>8689</v>
      </c>
      <c r="J2718" t="s">
        <v>12599</v>
      </c>
      <c r="K2718" t="s">
        <v>5998</v>
      </c>
    </row>
    <row r="2719" spans="9:11" x14ac:dyDescent="0.3">
      <c r="I2719" t="s">
        <v>8690</v>
      </c>
      <c r="J2719" t="s">
        <v>12600</v>
      </c>
      <c r="K2719" t="s">
        <v>6026</v>
      </c>
    </row>
    <row r="2720" spans="9:11" x14ac:dyDescent="0.3">
      <c r="I2720" t="s">
        <v>8691</v>
      </c>
      <c r="J2720" t="s">
        <v>12601</v>
      </c>
      <c r="K2720" t="s">
        <v>5993</v>
      </c>
    </row>
    <row r="2721" spans="9:11" x14ac:dyDescent="0.3">
      <c r="I2721" t="s">
        <v>8692</v>
      </c>
      <c r="J2721" t="s">
        <v>12602</v>
      </c>
      <c r="K2721" t="s">
        <v>5993</v>
      </c>
    </row>
    <row r="2722" spans="9:11" x14ac:dyDescent="0.3">
      <c r="I2722" t="s">
        <v>8693</v>
      </c>
      <c r="J2722" t="s">
        <v>12603</v>
      </c>
      <c r="K2722" t="s">
        <v>6020</v>
      </c>
    </row>
    <row r="2723" spans="9:11" x14ac:dyDescent="0.3">
      <c r="I2723" t="s">
        <v>8694</v>
      </c>
      <c r="J2723" t="s">
        <v>12604</v>
      </c>
      <c r="K2723" t="s">
        <v>6011</v>
      </c>
    </row>
    <row r="2724" spans="9:11" x14ac:dyDescent="0.3">
      <c r="I2724" t="s">
        <v>8695</v>
      </c>
      <c r="J2724" t="s">
        <v>12605</v>
      </c>
      <c r="K2724" t="s">
        <v>5999</v>
      </c>
    </row>
    <row r="2725" spans="9:11" x14ac:dyDescent="0.3">
      <c r="I2725" t="s">
        <v>8696</v>
      </c>
      <c r="J2725" t="s">
        <v>12606</v>
      </c>
      <c r="K2725" t="s">
        <v>5984</v>
      </c>
    </row>
    <row r="2726" spans="9:11" x14ac:dyDescent="0.3">
      <c r="I2726" t="s">
        <v>8697</v>
      </c>
      <c r="J2726" t="s">
        <v>12607</v>
      </c>
      <c r="K2726" t="s">
        <v>5993</v>
      </c>
    </row>
    <row r="2727" spans="9:11" x14ac:dyDescent="0.3">
      <c r="I2727" t="s">
        <v>8698</v>
      </c>
      <c r="J2727" t="s">
        <v>12608</v>
      </c>
      <c r="K2727" t="s">
        <v>6014</v>
      </c>
    </row>
    <row r="2728" spans="9:11" x14ac:dyDescent="0.3">
      <c r="I2728" t="s">
        <v>8699</v>
      </c>
      <c r="J2728" t="s">
        <v>12609</v>
      </c>
      <c r="K2728" t="s">
        <v>5993</v>
      </c>
    </row>
    <row r="2729" spans="9:11" x14ac:dyDescent="0.3">
      <c r="I2729" t="s">
        <v>8700</v>
      </c>
      <c r="J2729" t="s">
        <v>12610</v>
      </c>
      <c r="K2729" t="s">
        <v>6016</v>
      </c>
    </row>
    <row r="2730" spans="9:11" x14ac:dyDescent="0.3">
      <c r="I2730" t="s">
        <v>8701</v>
      </c>
      <c r="J2730" t="s">
        <v>12611</v>
      </c>
      <c r="K2730" t="s">
        <v>6024</v>
      </c>
    </row>
    <row r="2731" spans="9:11" x14ac:dyDescent="0.3">
      <c r="I2731" t="s">
        <v>8702</v>
      </c>
      <c r="J2731" t="s">
        <v>12612</v>
      </c>
      <c r="K2731" t="s">
        <v>5975</v>
      </c>
    </row>
    <row r="2732" spans="9:11" x14ac:dyDescent="0.3">
      <c r="I2732" t="s">
        <v>8703</v>
      </c>
      <c r="J2732" t="s">
        <v>12613</v>
      </c>
      <c r="K2732" t="s">
        <v>6023</v>
      </c>
    </row>
    <row r="2733" spans="9:11" x14ac:dyDescent="0.3">
      <c r="I2733" t="s">
        <v>8704</v>
      </c>
      <c r="J2733" t="s">
        <v>12614</v>
      </c>
      <c r="K2733" t="s">
        <v>6035</v>
      </c>
    </row>
    <row r="2734" spans="9:11" x14ac:dyDescent="0.3">
      <c r="I2734" t="s">
        <v>8705</v>
      </c>
      <c r="J2734" t="s">
        <v>12615</v>
      </c>
      <c r="K2734" t="s">
        <v>6024</v>
      </c>
    </row>
    <row r="2735" spans="9:11" x14ac:dyDescent="0.3">
      <c r="I2735" t="s">
        <v>8706</v>
      </c>
      <c r="J2735" t="s">
        <v>12616</v>
      </c>
      <c r="K2735" t="s">
        <v>6034</v>
      </c>
    </row>
    <row r="2736" spans="9:11" x14ac:dyDescent="0.3">
      <c r="I2736" t="s">
        <v>8707</v>
      </c>
      <c r="J2736" t="s">
        <v>12617</v>
      </c>
      <c r="K2736" t="s">
        <v>6000</v>
      </c>
    </row>
    <row r="2737" spans="9:11" x14ac:dyDescent="0.3">
      <c r="I2737" t="s">
        <v>8708</v>
      </c>
      <c r="J2737" t="s">
        <v>12618</v>
      </c>
      <c r="K2737" t="s">
        <v>6020</v>
      </c>
    </row>
    <row r="2738" spans="9:11" x14ac:dyDescent="0.3">
      <c r="I2738" t="s">
        <v>8709</v>
      </c>
      <c r="J2738" t="s">
        <v>12619</v>
      </c>
      <c r="K2738" t="s">
        <v>6030</v>
      </c>
    </row>
    <row r="2739" spans="9:11" x14ac:dyDescent="0.3">
      <c r="I2739" t="s">
        <v>8710</v>
      </c>
      <c r="J2739" t="s">
        <v>12620</v>
      </c>
      <c r="K2739" t="s">
        <v>5990</v>
      </c>
    </row>
    <row r="2740" spans="9:11" x14ac:dyDescent="0.3">
      <c r="I2740" t="s">
        <v>8711</v>
      </c>
      <c r="J2740" t="s">
        <v>12621</v>
      </c>
      <c r="K2740" t="s">
        <v>6016</v>
      </c>
    </row>
    <row r="2741" spans="9:11" x14ac:dyDescent="0.3">
      <c r="I2741" t="s">
        <v>8712</v>
      </c>
      <c r="J2741" t="s">
        <v>12622</v>
      </c>
      <c r="K2741" t="s">
        <v>6036</v>
      </c>
    </row>
    <row r="2742" spans="9:11" x14ac:dyDescent="0.3">
      <c r="I2742" t="s">
        <v>8713</v>
      </c>
      <c r="J2742" t="s">
        <v>12623</v>
      </c>
      <c r="K2742" t="s">
        <v>5999</v>
      </c>
    </row>
    <row r="2743" spans="9:11" x14ac:dyDescent="0.3">
      <c r="I2743" t="s">
        <v>8714</v>
      </c>
      <c r="J2743" t="s">
        <v>12624</v>
      </c>
      <c r="K2743" t="s">
        <v>6030</v>
      </c>
    </row>
    <row r="2744" spans="9:11" x14ac:dyDescent="0.3">
      <c r="I2744" t="s">
        <v>8715</v>
      </c>
      <c r="J2744" t="s">
        <v>12625</v>
      </c>
      <c r="K2744" t="s">
        <v>6015</v>
      </c>
    </row>
    <row r="2745" spans="9:11" x14ac:dyDescent="0.3">
      <c r="I2745" t="s">
        <v>8716</v>
      </c>
      <c r="J2745" t="s">
        <v>12626</v>
      </c>
      <c r="K2745" t="s">
        <v>6001</v>
      </c>
    </row>
    <row r="2746" spans="9:11" x14ac:dyDescent="0.3">
      <c r="I2746" t="s">
        <v>8717</v>
      </c>
      <c r="J2746" t="s">
        <v>12627</v>
      </c>
      <c r="K2746" t="s">
        <v>5978</v>
      </c>
    </row>
    <row r="2747" spans="9:11" x14ac:dyDescent="0.3">
      <c r="I2747" t="s">
        <v>8718</v>
      </c>
      <c r="J2747" t="s">
        <v>12628</v>
      </c>
      <c r="K2747" t="s">
        <v>6013</v>
      </c>
    </row>
    <row r="2748" spans="9:11" x14ac:dyDescent="0.3">
      <c r="I2748" t="s">
        <v>8719</v>
      </c>
      <c r="J2748" t="s">
        <v>12629</v>
      </c>
      <c r="K2748" t="s">
        <v>6007</v>
      </c>
    </row>
    <row r="2749" spans="9:11" x14ac:dyDescent="0.3">
      <c r="I2749" t="s">
        <v>8720</v>
      </c>
      <c r="J2749" t="s">
        <v>12630</v>
      </c>
      <c r="K2749" t="s">
        <v>6012</v>
      </c>
    </row>
    <row r="2750" spans="9:11" x14ac:dyDescent="0.3">
      <c r="I2750" t="s">
        <v>8721</v>
      </c>
      <c r="J2750" t="s">
        <v>12631</v>
      </c>
      <c r="K2750" t="s">
        <v>5994</v>
      </c>
    </row>
    <row r="2751" spans="9:11" x14ac:dyDescent="0.3">
      <c r="I2751" t="s">
        <v>8722</v>
      </c>
      <c r="J2751" t="s">
        <v>12632</v>
      </c>
      <c r="K2751" t="s">
        <v>6030</v>
      </c>
    </row>
    <row r="2752" spans="9:11" x14ac:dyDescent="0.3">
      <c r="I2752" t="s">
        <v>8723</v>
      </c>
      <c r="J2752" t="s">
        <v>12633</v>
      </c>
      <c r="K2752" t="s">
        <v>6021</v>
      </c>
    </row>
    <row r="2753" spans="9:11" x14ac:dyDescent="0.3">
      <c r="I2753" t="s">
        <v>8724</v>
      </c>
      <c r="J2753" t="s">
        <v>12634</v>
      </c>
      <c r="K2753" t="s">
        <v>5979</v>
      </c>
    </row>
    <row r="2754" spans="9:11" x14ac:dyDescent="0.3">
      <c r="I2754" t="s">
        <v>8725</v>
      </c>
      <c r="J2754" t="s">
        <v>12635</v>
      </c>
      <c r="K2754" t="s">
        <v>6006</v>
      </c>
    </row>
    <row r="2755" spans="9:11" x14ac:dyDescent="0.3">
      <c r="I2755" t="s">
        <v>8726</v>
      </c>
      <c r="J2755" t="s">
        <v>12636</v>
      </c>
      <c r="K2755" t="s">
        <v>5986</v>
      </c>
    </row>
    <row r="2756" spans="9:11" x14ac:dyDescent="0.3">
      <c r="I2756" t="s">
        <v>8727</v>
      </c>
      <c r="J2756" t="s">
        <v>12637</v>
      </c>
      <c r="K2756" t="s">
        <v>5993</v>
      </c>
    </row>
    <row r="2757" spans="9:11" x14ac:dyDescent="0.3">
      <c r="I2757" t="s">
        <v>8728</v>
      </c>
      <c r="J2757" t="s">
        <v>12638</v>
      </c>
      <c r="K2757" t="s">
        <v>5988</v>
      </c>
    </row>
    <row r="2758" spans="9:11" x14ac:dyDescent="0.3">
      <c r="I2758" t="s">
        <v>8729</v>
      </c>
      <c r="J2758" t="s">
        <v>12639</v>
      </c>
      <c r="K2758" t="s">
        <v>5987</v>
      </c>
    </row>
    <row r="2759" spans="9:11" x14ac:dyDescent="0.3">
      <c r="I2759" t="s">
        <v>8730</v>
      </c>
      <c r="J2759" t="s">
        <v>12640</v>
      </c>
      <c r="K2759" t="s">
        <v>5989</v>
      </c>
    </row>
    <row r="2760" spans="9:11" x14ac:dyDescent="0.3">
      <c r="I2760" t="s">
        <v>8731</v>
      </c>
      <c r="J2760" t="s">
        <v>12641</v>
      </c>
      <c r="K2760" t="s">
        <v>5999</v>
      </c>
    </row>
    <row r="2761" spans="9:11" x14ac:dyDescent="0.3">
      <c r="I2761" t="s">
        <v>8732</v>
      </c>
      <c r="J2761" t="s">
        <v>12642</v>
      </c>
      <c r="K2761" t="s">
        <v>6017</v>
      </c>
    </row>
    <row r="2762" spans="9:11" x14ac:dyDescent="0.3">
      <c r="I2762" t="s">
        <v>8733</v>
      </c>
      <c r="J2762" t="s">
        <v>12643</v>
      </c>
      <c r="K2762" t="s">
        <v>6008</v>
      </c>
    </row>
    <row r="2763" spans="9:11" x14ac:dyDescent="0.3">
      <c r="I2763" t="s">
        <v>8734</v>
      </c>
      <c r="J2763" t="s">
        <v>12644</v>
      </c>
      <c r="K2763" t="s">
        <v>5996</v>
      </c>
    </row>
    <row r="2764" spans="9:11" x14ac:dyDescent="0.3">
      <c r="I2764" t="s">
        <v>8735</v>
      </c>
      <c r="J2764" t="s">
        <v>12645</v>
      </c>
      <c r="K2764" t="s">
        <v>5996</v>
      </c>
    </row>
    <row r="2765" spans="9:11" x14ac:dyDescent="0.3">
      <c r="I2765" t="s">
        <v>8736</v>
      </c>
      <c r="J2765" t="s">
        <v>12646</v>
      </c>
      <c r="K2765" t="s">
        <v>5992</v>
      </c>
    </row>
    <row r="2766" spans="9:11" x14ac:dyDescent="0.3">
      <c r="I2766" t="s">
        <v>8737</v>
      </c>
      <c r="J2766" t="s">
        <v>12647</v>
      </c>
      <c r="K2766" t="s">
        <v>6034</v>
      </c>
    </row>
    <row r="2767" spans="9:11" x14ac:dyDescent="0.3">
      <c r="I2767" t="s">
        <v>8738</v>
      </c>
      <c r="J2767" t="s">
        <v>12648</v>
      </c>
      <c r="K2767" t="s">
        <v>6027</v>
      </c>
    </row>
    <row r="2768" spans="9:11" x14ac:dyDescent="0.3">
      <c r="I2768" t="s">
        <v>8739</v>
      </c>
      <c r="J2768" t="s">
        <v>12649</v>
      </c>
      <c r="K2768" t="s">
        <v>5977</v>
      </c>
    </row>
    <row r="2769" spans="9:11" x14ac:dyDescent="0.3">
      <c r="I2769" t="s">
        <v>8740</v>
      </c>
      <c r="J2769" t="s">
        <v>12650</v>
      </c>
      <c r="K2769" t="s">
        <v>5996</v>
      </c>
    </row>
    <row r="2770" spans="9:11" x14ac:dyDescent="0.3">
      <c r="I2770" t="s">
        <v>8741</v>
      </c>
      <c r="J2770" t="s">
        <v>12651</v>
      </c>
      <c r="K2770" t="s">
        <v>5976</v>
      </c>
    </row>
    <row r="2771" spans="9:11" x14ac:dyDescent="0.3">
      <c r="I2771" t="s">
        <v>8742</v>
      </c>
      <c r="J2771" t="s">
        <v>12652</v>
      </c>
      <c r="K2771" t="s">
        <v>5996</v>
      </c>
    </row>
    <row r="2772" spans="9:11" x14ac:dyDescent="0.3">
      <c r="I2772" t="s">
        <v>8743</v>
      </c>
      <c r="J2772" t="s">
        <v>12653</v>
      </c>
      <c r="K2772" t="s">
        <v>6015</v>
      </c>
    </row>
    <row r="2773" spans="9:11" x14ac:dyDescent="0.3">
      <c r="I2773" t="s">
        <v>8744</v>
      </c>
      <c r="J2773" t="s">
        <v>12654</v>
      </c>
      <c r="K2773" t="s">
        <v>5985</v>
      </c>
    </row>
    <row r="2774" spans="9:11" x14ac:dyDescent="0.3">
      <c r="I2774" t="s">
        <v>8745</v>
      </c>
      <c r="J2774" t="s">
        <v>12655</v>
      </c>
      <c r="K2774" t="s">
        <v>5998</v>
      </c>
    </row>
    <row r="2775" spans="9:11" x14ac:dyDescent="0.3">
      <c r="I2775" t="s">
        <v>8746</v>
      </c>
      <c r="J2775" t="s">
        <v>12656</v>
      </c>
      <c r="K2775" t="s">
        <v>6015</v>
      </c>
    </row>
    <row r="2776" spans="9:11" x14ac:dyDescent="0.3">
      <c r="I2776" t="s">
        <v>8747</v>
      </c>
      <c r="J2776" t="s">
        <v>12657</v>
      </c>
      <c r="K2776" t="s">
        <v>5982</v>
      </c>
    </row>
    <row r="2777" spans="9:11" x14ac:dyDescent="0.3">
      <c r="I2777" t="s">
        <v>4647</v>
      </c>
      <c r="J2777" t="s">
        <v>12658</v>
      </c>
      <c r="K2777" t="s">
        <v>5978</v>
      </c>
    </row>
    <row r="2778" spans="9:11" x14ac:dyDescent="0.3">
      <c r="I2778" t="s">
        <v>8748</v>
      </c>
      <c r="J2778" t="s">
        <v>12659</v>
      </c>
      <c r="K2778" t="s">
        <v>4136</v>
      </c>
    </row>
    <row r="2779" spans="9:11" x14ac:dyDescent="0.3">
      <c r="I2779" t="s">
        <v>8749</v>
      </c>
      <c r="J2779" t="s">
        <v>12660</v>
      </c>
      <c r="K2779" t="s">
        <v>5999</v>
      </c>
    </row>
    <row r="2780" spans="9:11" x14ac:dyDescent="0.3">
      <c r="I2780" t="s">
        <v>8750</v>
      </c>
      <c r="J2780" t="s">
        <v>12661</v>
      </c>
      <c r="K2780" t="s">
        <v>5996</v>
      </c>
    </row>
    <row r="2781" spans="9:11" x14ac:dyDescent="0.3">
      <c r="I2781" t="s">
        <v>8751</v>
      </c>
      <c r="J2781" t="s">
        <v>12662</v>
      </c>
      <c r="K2781" t="s">
        <v>6018</v>
      </c>
    </row>
    <row r="2782" spans="9:11" x14ac:dyDescent="0.3">
      <c r="I2782" t="s">
        <v>8752</v>
      </c>
      <c r="J2782" t="s">
        <v>12663</v>
      </c>
      <c r="K2782" t="s">
        <v>6001</v>
      </c>
    </row>
    <row r="2783" spans="9:11" x14ac:dyDescent="0.3">
      <c r="I2783" t="s">
        <v>8753</v>
      </c>
      <c r="J2783" t="s">
        <v>12664</v>
      </c>
      <c r="K2783" t="s">
        <v>6025</v>
      </c>
    </row>
    <row r="2784" spans="9:11" x14ac:dyDescent="0.3">
      <c r="I2784" t="s">
        <v>8754</v>
      </c>
      <c r="J2784" t="s">
        <v>12665</v>
      </c>
      <c r="K2784" t="s">
        <v>6019</v>
      </c>
    </row>
    <row r="2785" spans="9:11" x14ac:dyDescent="0.3">
      <c r="I2785" t="s">
        <v>8755</v>
      </c>
      <c r="J2785" t="s">
        <v>12666</v>
      </c>
      <c r="K2785" t="s">
        <v>6005</v>
      </c>
    </row>
    <row r="2786" spans="9:11" x14ac:dyDescent="0.3">
      <c r="I2786" t="s">
        <v>8756</v>
      </c>
      <c r="J2786" t="s">
        <v>12667</v>
      </c>
      <c r="K2786" t="s">
        <v>6035</v>
      </c>
    </row>
    <row r="2787" spans="9:11" x14ac:dyDescent="0.3">
      <c r="I2787" t="s">
        <v>8757</v>
      </c>
      <c r="J2787" t="s">
        <v>12668</v>
      </c>
      <c r="K2787" t="s">
        <v>6012</v>
      </c>
    </row>
    <row r="2788" spans="9:11" x14ac:dyDescent="0.3">
      <c r="I2788" t="s">
        <v>8758</v>
      </c>
      <c r="J2788" t="s">
        <v>12669</v>
      </c>
      <c r="K2788" t="s">
        <v>6023</v>
      </c>
    </row>
    <row r="2789" spans="9:11" x14ac:dyDescent="0.3">
      <c r="I2789" t="s">
        <v>8759</v>
      </c>
      <c r="J2789" t="s">
        <v>12670</v>
      </c>
      <c r="K2789" t="s">
        <v>6030</v>
      </c>
    </row>
    <row r="2790" spans="9:11" x14ac:dyDescent="0.3">
      <c r="I2790" t="s">
        <v>8760</v>
      </c>
      <c r="J2790" t="s">
        <v>12671</v>
      </c>
      <c r="K2790" t="s">
        <v>5988</v>
      </c>
    </row>
    <row r="2791" spans="9:11" x14ac:dyDescent="0.3">
      <c r="I2791" t="s">
        <v>8761</v>
      </c>
      <c r="J2791" t="s">
        <v>12672</v>
      </c>
      <c r="K2791" t="s">
        <v>6035</v>
      </c>
    </row>
    <row r="2792" spans="9:11" x14ac:dyDescent="0.3">
      <c r="I2792" t="s">
        <v>8762</v>
      </c>
      <c r="J2792" t="s">
        <v>12673</v>
      </c>
      <c r="K2792" t="s">
        <v>5996</v>
      </c>
    </row>
    <row r="2793" spans="9:11" x14ac:dyDescent="0.3">
      <c r="I2793" t="s">
        <v>8763</v>
      </c>
      <c r="J2793" t="s">
        <v>12674</v>
      </c>
      <c r="K2793" t="s">
        <v>5983</v>
      </c>
    </row>
    <row r="2794" spans="9:11" x14ac:dyDescent="0.3">
      <c r="I2794" t="s">
        <v>8764</v>
      </c>
      <c r="J2794" t="s">
        <v>12675</v>
      </c>
      <c r="K2794" t="s">
        <v>5978</v>
      </c>
    </row>
    <row r="2795" spans="9:11" x14ac:dyDescent="0.3">
      <c r="I2795" t="s">
        <v>8765</v>
      </c>
      <c r="J2795" t="s">
        <v>12676</v>
      </c>
      <c r="K2795" t="s">
        <v>5997</v>
      </c>
    </row>
    <row r="2796" spans="9:11" x14ac:dyDescent="0.3">
      <c r="I2796" t="s">
        <v>8766</v>
      </c>
      <c r="J2796" t="s">
        <v>12677</v>
      </c>
      <c r="K2796" t="s">
        <v>6020</v>
      </c>
    </row>
    <row r="2797" spans="9:11" x14ac:dyDescent="0.3">
      <c r="I2797" t="s">
        <v>8767</v>
      </c>
      <c r="J2797" t="s">
        <v>12678</v>
      </c>
      <c r="K2797" t="s">
        <v>6034</v>
      </c>
    </row>
    <row r="2798" spans="9:11" x14ac:dyDescent="0.3">
      <c r="I2798" t="s">
        <v>8768</v>
      </c>
      <c r="J2798" t="s">
        <v>12679</v>
      </c>
      <c r="K2798" t="s">
        <v>6014</v>
      </c>
    </row>
    <row r="2799" spans="9:11" x14ac:dyDescent="0.3">
      <c r="I2799" t="s">
        <v>8769</v>
      </c>
      <c r="J2799" t="s">
        <v>12680</v>
      </c>
      <c r="K2799" t="s">
        <v>6011</v>
      </c>
    </row>
    <row r="2800" spans="9:11" x14ac:dyDescent="0.3">
      <c r="I2800" t="s">
        <v>8770</v>
      </c>
      <c r="J2800" t="s">
        <v>12681</v>
      </c>
      <c r="K2800" t="s">
        <v>5979</v>
      </c>
    </row>
    <row r="2801" spans="9:11" x14ac:dyDescent="0.3">
      <c r="I2801" t="s">
        <v>8771</v>
      </c>
      <c r="J2801" t="s">
        <v>12682</v>
      </c>
      <c r="K2801" t="s">
        <v>5993</v>
      </c>
    </row>
    <row r="2802" spans="9:11" x14ac:dyDescent="0.3">
      <c r="I2802" t="s">
        <v>8772</v>
      </c>
      <c r="J2802" t="s">
        <v>12683</v>
      </c>
      <c r="K2802" t="s">
        <v>5980</v>
      </c>
    </row>
    <row r="2803" spans="9:11" x14ac:dyDescent="0.3">
      <c r="I2803" t="s">
        <v>8773</v>
      </c>
      <c r="J2803" t="s">
        <v>12684</v>
      </c>
      <c r="K2803" t="s">
        <v>5994</v>
      </c>
    </row>
    <row r="2804" spans="9:11" x14ac:dyDescent="0.3">
      <c r="I2804" t="s">
        <v>8774</v>
      </c>
      <c r="J2804" t="s">
        <v>12685</v>
      </c>
      <c r="K2804" t="s">
        <v>5980</v>
      </c>
    </row>
    <row r="2805" spans="9:11" x14ac:dyDescent="0.3">
      <c r="I2805" t="s">
        <v>8775</v>
      </c>
      <c r="J2805" t="s">
        <v>12686</v>
      </c>
      <c r="K2805" t="s">
        <v>6020</v>
      </c>
    </row>
    <row r="2806" spans="9:11" x14ac:dyDescent="0.3">
      <c r="I2806" t="s">
        <v>8776</v>
      </c>
      <c r="J2806" t="s">
        <v>12687</v>
      </c>
      <c r="K2806" t="s">
        <v>5995</v>
      </c>
    </row>
    <row r="2807" spans="9:11" x14ac:dyDescent="0.3">
      <c r="I2807" t="s">
        <v>8777</v>
      </c>
      <c r="J2807" t="s">
        <v>12688</v>
      </c>
      <c r="K2807" t="s">
        <v>6014</v>
      </c>
    </row>
    <row r="2808" spans="9:11" x14ac:dyDescent="0.3">
      <c r="I2808" t="s">
        <v>8778</v>
      </c>
      <c r="J2808" t="s">
        <v>12689</v>
      </c>
      <c r="K2808" t="s">
        <v>6029</v>
      </c>
    </row>
    <row r="2809" spans="9:11" x14ac:dyDescent="0.3">
      <c r="I2809" t="s">
        <v>8779</v>
      </c>
      <c r="J2809" t="s">
        <v>12690</v>
      </c>
      <c r="K2809" t="s">
        <v>6031</v>
      </c>
    </row>
    <row r="2810" spans="9:11" x14ac:dyDescent="0.3">
      <c r="I2810" t="s">
        <v>8780</v>
      </c>
      <c r="J2810" t="s">
        <v>12691</v>
      </c>
      <c r="K2810" t="s">
        <v>6032</v>
      </c>
    </row>
    <row r="2811" spans="9:11" x14ac:dyDescent="0.3">
      <c r="I2811" t="s">
        <v>8781</v>
      </c>
      <c r="J2811" t="s">
        <v>12692</v>
      </c>
      <c r="K2811" t="s">
        <v>5977</v>
      </c>
    </row>
    <row r="2812" spans="9:11" x14ac:dyDescent="0.3">
      <c r="I2812" t="s">
        <v>8782</v>
      </c>
      <c r="J2812" t="s">
        <v>12693</v>
      </c>
      <c r="K2812" t="s">
        <v>5998</v>
      </c>
    </row>
    <row r="2813" spans="9:11" x14ac:dyDescent="0.3">
      <c r="I2813" t="s">
        <v>4433</v>
      </c>
      <c r="J2813" t="s">
        <v>12694</v>
      </c>
      <c r="K2813" t="s">
        <v>6005</v>
      </c>
    </row>
    <row r="2814" spans="9:11" x14ac:dyDescent="0.3">
      <c r="I2814" t="s">
        <v>8783</v>
      </c>
      <c r="J2814" t="s">
        <v>12695</v>
      </c>
      <c r="K2814" t="s">
        <v>6034</v>
      </c>
    </row>
    <row r="2815" spans="9:11" x14ac:dyDescent="0.3">
      <c r="I2815" t="s">
        <v>8784</v>
      </c>
      <c r="J2815" t="s">
        <v>12696</v>
      </c>
      <c r="K2815" t="s">
        <v>5991</v>
      </c>
    </row>
    <row r="2816" spans="9:11" x14ac:dyDescent="0.3">
      <c r="I2816" t="s">
        <v>8785</v>
      </c>
      <c r="J2816" t="s">
        <v>12697</v>
      </c>
      <c r="K2816" t="s">
        <v>6029</v>
      </c>
    </row>
    <row r="2817" spans="9:11" x14ac:dyDescent="0.3">
      <c r="I2817" t="s">
        <v>8786</v>
      </c>
      <c r="J2817" t="s">
        <v>12698</v>
      </c>
      <c r="K2817" t="s">
        <v>5991</v>
      </c>
    </row>
    <row r="2818" spans="9:11" x14ac:dyDescent="0.3">
      <c r="I2818" t="s">
        <v>8787</v>
      </c>
      <c r="J2818" t="s">
        <v>12699</v>
      </c>
      <c r="K2818" t="s">
        <v>6003</v>
      </c>
    </row>
    <row r="2819" spans="9:11" x14ac:dyDescent="0.3">
      <c r="I2819" t="s">
        <v>8788</v>
      </c>
      <c r="J2819" t="s">
        <v>12700</v>
      </c>
      <c r="K2819" t="s">
        <v>6011</v>
      </c>
    </row>
    <row r="2820" spans="9:11" x14ac:dyDescent="0.3">
      <c r="I2820" t="s">
        <v>8789</v>
      </c>
      <c r="J2820" t="s">
        <v>12701</v>
      </c>
      <c r="K2820" t="s">
        <v>5981</v>
      </c>
    </row>
    <row r="2821" spans="9:11" x14ac:dyDescent="0.3">
      <c r="I2821" t="s">
        <v>8790</v>
      </c>
      <c r="J2821" t="s">
        <v>12702</v>
      </c>
      <c r="K2821" t="s">
        <v>6028</v>
      </c>
    </row>
    <row r="2822" spans="9:11" x14ac:dyDescent="0.3">
      <c r="I2822" t="s">
        <v>8791</v>
      </c>
      <c r="J2822" t="s">
        <v>12703</v>
      </c>
      <c r="K2822" t="s">
        <v>5982</v>
      </c>
    </row>
    <row r="2823" spans="9:11" x14ac:dyDescent="0.3">
      <c r="I2823" t="s">
        <v>8792</v>
      </c>
      <c r="J2823" t="s">
        <v>12704</v>
      </c>
      <c r="K2823" t="s">
        <v>6028</v>
      </c>
    </row>
    <row r="2824" spans="9:11" x14ac:dyDescent="0.3">
      <c r="I2824" t="s">
        <v>8793</v>
      </c>
      <c r="J2824" t="s">
        <v>12705</v>
      </c>
      <c r="K2824" t="s">
        <v>6029</v>
      </c>
    </row>
    <row r="2825" spans="9:11" x14ac:dyDescent="0.3">
      <c r="I2825" t="s">
        <v>8794</v>
      </c>
      <c r="J2825" t="s">
        <v>12706</v>
      </c>
      <c r="K2825" t="s">
        <v>6003</v>
      </c>
    </row>
    <row r="2826" spans="9:11" x14ac:dyDescent="0.3">
      <c r="I2826" t="s">
        <v>8795</v>
      </c>
      <c r="J2826" t="s">
        <v>12707</v>
      </c>
      <c r="K2826" t="s">
        <v>6025</v>
      </c>
    </row>
    <row r="2827" spans="9:11" x14ac:dyDescent="0.3">
      <c r="I2827" t="s">
        <v>8796</v>
      </c>
      <c r="J2827" t="s">
        <v>12708</v>
      </c>
      <c r="K2827" t="s">
        <v>5978</v>
      </c>
    </row>
    <row r="2828" spans="9:11" x14ac:dyDescent="0.3">
      <c r="I2828" t="s">
        <v>8797</v>
      </c>
      <c r="J2828" t="s">
        <v>12709</v>
      </c>
      <c r="K2828" t="s">
        <v>6011</v>
      </c>
    </row>
    <row r="2829" spans="9:11" x14ac:dyDescent="0.3">
      <c r="I2829" t="s">
        <v>8798</v>
      </c>
      <c r="J2829" t="s">
        <v>12710</v>
      </c>
      <c r="K2829" t="s">
        <v>5990</v>
      </c>
    </row>
    <row r="2830" spans="9:11" x14ac:dyDescent="0.3">
      <c r="I2830" t="s">
        <v>8799</v>
      </c>
      <c r="J2830" t="s">
        <v>12711</v>
      </c>
      <c r="K2830" t="s">
        <v>6007</v>
      </c>
    </row>
    <row r="2831" spans="9:11" x14ac:dyDescent="0.3">
      <c r="I2831" t="s">
        <v>8800</v>
      </c>
      <c r="J2831" t="s">
        <v>12712</v>
      </c>
      <c r="K2831" t="s">
        <v>5978</v>
      </c>
    </row>
    <row r="2832" spans="9:11" x14ac:dyDescent="0.3">
      <c r="I2832" t="s">
        <v>8801</v>
      </c>
      <c r="J2832" t="s">
        <v>12713</v>
      </c>
      <c r="K2832" t="s">
        <v>5984</v>
      </c>
    </row>
    <row r="2833" spans="9:11" x14ac:dyDescent="0.3">
      <c r="I2833" t="s">
        <v>8802</v>
      </c>
      <c r="J2833" t="s">
        <v>12714</v>
      </c>
      <c r="K2833" t="s">
        <v>5999</v>
      </c>
    </row>
    <row r="2834" spans="9:11" x14ac:dyDescent="0.3">
      <c r="I2834" t="s">
        <v>8803</v>
      </c>
      <c r="J2834" t="s">
        <v>12715</v>
      </c>
      <c r="K2834" t="s">
        <v>6026</v>
      </c>
    </row>
    <row r="2835" spans="9:11" x14ac:dyDescent="0.3">
      <c r="I2835" t="s">
        <v>8804</v>
      </c>
      <c r="J2835" t="s">
        <v>12716</v>
      </c>
      <c r="K2835" t="s">
        <v>6018</v>
      </c>
    </row>
    <row r="2836" spans="9:11" x14ac:dyDescent="0.3">
      <c r="I2836" t="s">
        <v>8805</v>
      </c>
      <c r="J2836" t="s">
        <v>12717</v>
      </c>
      <c r="K2836" t="s">
        <v>5990</v>
      </c>
    </row>
    <row r="2837" spans="9:11" x14ac:dyDescent="0.3">
      <c r="I2837" t="s">
        <v>8806</v>
      </c>
      <c r="J2837" t="s">
        <v>12718</v>
      </c>
      <c r="K2837" t="s">
        <v>5981</v>
      </c>
    </row>
    <row r="2838" spans="9:11" x14ac:dyDescent="0.3">
      <c r="I2838" t="s">
        <v>8807</v>
      </c>
      <c r="J2838" t="s">
        <v>12719</v>
      </c>
      <c r="K2838" t="s">
        <v>6009</v>
      </c>
    </row>
    <row r="2839" spans="9:11" x14ac:dyDescent="0.3">
      <c r="I2839" t="s">
        <v>8808</v>
      </c>
      <c r="J2839" t="s">
        <v>12720</v>
      </c>
      <c r="K2839" t="s">
        <v>5986</v>
      </c>
    </row>
    <row r="2840" spans="9:11" x14ac:dyDescent="0.3">
      <c r="I2840" t="s">
        <v>8809</v>
      </c>
      <c r="J2840" t="s">
        <v>12721</v>
      </c>
      <c r="K2840" t="s">
        <v>5975</v>
      </c>
    </row>
    <row r="2841" spans="9:11" x14ac:dyDescent="0.3">
      <c r="I2841" t="s">
        <v>8810</v>
      </c>
      <c r="J2841" t="s">
        <v>12722</v>
      </c>
      <c r="K2841" t="s">
        <v>5985</v>
      </c>
    </row>
    <row r="2842" spans="9:11" x14ac:dyDescent="0.3">
      <c r="I2842" t="s">
        <v>8811</v>
      </c>
      <c r="J2842" t="s">
        <v>12723</v>
      </c>
      <c r="K2842" t="s">
        <v>5980</v>
      </c>
    </row>
    <row r="2843" spans="9:11" x14ac:dyDescent="0.3">
      <c r="I2843" t="s">
        <v>8812</v>
      </c>
      <c r="J2843" t="s">
        <v>12724</v>
      </c>
      <c r="K2843" t="s">
        <v>6008</v>
      </c>
    </row>
    <row r="2844" spans="9:11" x14ac:dyDescent="0.3">
      <c r="I2844" t="s">
        <v>8813</v>
      </c>
      <c r="J2844" t="s">
        <v>12725</v>
      </c>
      <c r="K2844" t="s">
        <v>6010</v>
      </c>
    </row>
    <row r="2845" spans="9:11" x14ac:dyDescent="0.3">
      <c r="I2845" t="s">
        <v>8814</v>
      </c>
      <c r="J2845" t="s">
        <v>12726</v>
      </c>
      <c r="K2845" t="s">
        <v>6000</v>
      </c>
    </row>
    <row r="2846" spans="9:11" x14ac:dyDescent="0.3">
      <c r="I2846" t="s">
        <v>8815</v>
      </c>
      <c r="J2846" t="s">
        <v>12727</v>
      </c>
      <c r="K2846" t="s">
        <v>6029</v>
      </c>
    </row>
    <row r="2847" spans="9:11" x14ac:dyDescent="0.3">
      <c r="I2847" t="s">
        <v>8816</v>
      </c>
      <c r="J2847" t="s">
        <v>12728</v>
      </c>
      <c r="K2847" t="s">
        <v>5999</v>
      </c>
    </row>
    <row r="2848" spans="9:11" x14ac:dyDescent="0.3">
      <c r="I2848" t="s">
        <v>8817</v>
      </c>
      <c r="J2848" t="s">
        <v>12729</v>
      </c>
      <c r="K2848" t="s">
        <v>5977</v>
      </c>
    </row>
    <row r="2849" spans="9:11" x14ac:dyDescent="0.3">
      <c r="I2849" t="s">
        <v>8818</v>
      </c>
      <c r="J2849" t="s">
        <v>12730</v>
      </c>
      <c r="K2849" t="s">
        <v>6027</v>
      </c>
    </row>
    <row r="2850" spans="9:11" x14ac:dyDescent="0.3">
      <c r="I2850" t="s">
        <v>8819</v>
      </c>
      <c r="J2850" t="s">
        <v>12731</v>
      </c>
      <c r="K2850" t="s">
        <v>5989</v>
      </c>
    </row>
    <row r="2851" spans="9:11" x14ac:dyDescent="0.3">
      <c r="I2851" t="s">
        <v>8820</v>
      </c>
      <c r="J2851" t="s">
        <v>12732</v>
      </c>
      <c r="K2851" t="s">
        <v>6003</v>
      </c>
    </row>
    <row r="2852" spans="9:11" x14ac:dyDescent="0.3">
      <c r="I2852" t="s">
        <v>8821</v>
      </c>
      <c r="J2852" t="s">
        <v>12733</v>
      </c>
      <c r="K2852" t="s">
        <v>5996</v>
      </c>
    </row>
    <row r="2853" spans="9:11" x14ac:dyDescent="0.3">
      <c r="I2853" t="s">
        <v>3784</v>
      </c>
      <c r="J2853" t="s">
        <v>12734</v>
      </c>
      <c r="K2853" t="s">
        <v>5984</v>
      </c>
    </row>
    <row r="2854" spans="9:11" x14ac:dyDescent="0.3">
      <c r="I2854" t="s">
        <v>8822</v>
      </c>
      <c r="J2854" t="s">
        <v>12735</v>
      </c>
      <c r="K2854" t="s">
        <v>6017</v>
      </c>
    </row>
    <row r="2855" spans="9:11" x14ac:dyDescent="0.3">
      <c r="I2855" t="s">
        <v>8823</v>
      </c>
      <c r="J2855" t="s">
        <v>12736</v>
      </c>
      <c r="K2855" t="s">
        <v>5998</v>
      </c>
    </row>
    <row r="2856" spans="9:11" x14ac:dyDescent="0.3">
      <c r="I2856" t="s">
        <v>8824</v>
      </c>
      <c r="J2856" t="s">
        <v>12737</v>
      </c>
      <c r="K2856" t="s">
        <v>6033</v>
      </c>
    </row>
    <row r="2857" spans="9:11" x14ac:dyDescent="0.3">
      <c r="I2857" t="s">
        <v>8825</v>
      </c>
      <c r="J2857" t="s">
        <v>12738</v>
      </c>
      <c r="K2857" t="s">
        <v>6003</v>
      </c>
    </row>
    <row r="2858" spans="9:11" x14ac:dyDescent="0.3">
      <c r="I2858" t="s">
        <v>8826</v>
      </c>
      <c r="J2858" t="s">
        <v>12739</v>
      </c>
      <c r="K2858" t="s">
        <v>5979</v>
      </c>
    </row>
    <row r="2859" spans="9:11" x14ac:dyDescent="0.3">
      <c r="I2859" t="s">
        <v>8827</v>
      </c>
      <c r="J2859" t="s">
        <v>12740</v>
      </c>
      <c r="K2859" t="s">
        <v>6028</v>
      </c>
    </row>
    <row r="2860" spans="9:11" x14ac:dyDescent="0.3">
      <c r="I2860" t="s">
        <v>8828</v>
      </c>
      <c r="J2860" t="s">
        <v>12741</v>
      </c>
      <c r="K2860" t="s">
        <v>5984</v>
      </c>
    </row>
    <row r="2861" spans="9:11" x14ac:dyDescent="0.3">
      <c r="I2861" t="s">
        <v>8829</v>
      </c>
      <c r="J2861" t="s">
        <v>12742</v>
      </c>
      <c r="K2861" t="s">
        <v>6004</v>
      </c>
    </row>
    <row r="2862" spans="9:11" x14ac:dyDescent="0.3">
      <c r="I2862" t="s">
        <v>8830</v>
      </c>
      <c r="J2862" t="s">
        <v>12743</v>
      </c>
      <c r="K2862" t="s">
        <v>5984</v>
      </c>
    </row>
    <row r="2863" spans="9:11" x14ac:dyDescent="0.3">
      <c r="I2863" t="s">
        <v>8831</v>
      </c>
      <c r="J2863" t="s">
        <v>12744</v>
      </c>
      <c r="K2863" t="s">
        <v>5987</v>
      </c>
    </row>
    <row r="2864" spans="9:11" x14ac:dyDescent="0.3">
      <c r="I2864" t="s">
        <v>8832</v>
      </c>
      <c r="J2864" t="s">
        <v>12745</v>
      </c>
      <c r="K2864" t="s">
        <v>6021</v>
      </c>
    </row>
    <row r="2865" spans="9:11" x14ac:dyDescent="0.3">
      <c r="I2865" t="s">
        <v>8833</v>
      </c>
      <c r="J2865" t="s">
        <v>12746</v>
      </c>
      <c r="K2865" t="s">
        <v>6030</v>
      </c>
    </row>
    <row r="2866" spans="9:11" x14ac:dyDescent="0.3">
      <c r="I2866" t="s">
        <v>8834</v>
      </c>
      <c r="J2866" t="s">
        <v>12747</v>
      </c>
      <c r="K2866" t="s">
        <v>5983</v>
      </c>
    </row>
    <row r="2867" spans="9:11" x14ac:dyDescent="0.3">
      <c r="I2867" t="s">
        <v>8835</v>
      </c>
      <c r="J2867" t="s">
        <v>12748</v>
      </c>
      <c r="K2867" t="s">
        <v>5990</v>
      </c>
    </row>
    <row r="2868" spans="9:11" x14ac:dyDescent="0.3">
      <c r="I2868" t="s">
        <v>8836</v>
      </c>
      <c r="J2868" t="s">
        <v>12749</v>
      </c>
      <c r="K2868" t="s">
        <v>5984</v>
      </c>
    </row>
    <row r="2869" spans="9:11" x14ac:dyDescent="0.3">
      <c r="I2869" t="s">
        <v>8837</v>
      </c>
      <c r="J2869" t="s">
        <v>12750</v>
      </c>
      <c r="K2869" t="s">
        <v>6003</v>
      </c>
    </row>
    <row r="2870" spans="9:11" x14ac:dyDescent="0.3">
      <c r="I2870" t="s">
        <v>8838</v>
      </c>
      <c r="J2870" t="s">
        <v>12751</v>
      </c>
      <c r="K2870" t="s">
        <v>6001</v>
      </c>
    </row>
    <row r="2871" spans="9:11" x14ac:dyDescent="0.3">
      <c r="I2871" t="s">
        <v>8839</v>
      </c>
      <c r="J2871" t="s">
        <v>12752</v>
      </c>
      <c r="K2871" t="s">
        <v>6010</v>
      </c>
    </row>
    <row r="2872" spans="9:11" x14ac:dyDescent="0.3">
      <c r="I2872" t="s">
        <v>8840</v>
      </c>
      <c r="J2872" t="s">
        <v>12753</v>
      </c>
      <c r="K2872" t="s">
        <v>5992</v>
      </c>
    </row>
    <row r="2873" spans="9:11" x14ac:dyDescent="0.3">
      <c r="I2873" t="s">
        <v>8841</v>
      </c>
      <c r="J2873" t="s">
        <v>12754</v>
      </c>
      <c r="K2873" t="s">
        <v>6036</v>
      </c>
    </row>
    <row r="2874" spans="9:11" x14ac:dyDescent="0.3">
      <c r="I2874" t="s">
        <v>8842</v>
      </c>
      <c r="J2874" t="s">
        <v>12755</v>
      </c>
      <c r="K2874" t="s">
        <v>6032</v>
      </c>
    </row>
    <row r="2875" spans="9:11" x14ac:dyDescent="0.3">
      <c r="I2875" t="s">
        <v>8843</v>
      </c>
      <c r="J2875" t="s">
        <v>12756</v>
      </c>
      <c r="K2875" t="s">
        <v>5992</v>
      </c>
    </row>
    <row r="2876" spans="9:11" x14ac:dyDescent="0.3">
      <c r="I2876" t="s">
        <v>8844</v>
      </c>
      <c r="J2876" t="s">
        <v>12757</v>
      </c>
      <c r="K2876" t="s">
        <v>6009</v>
      </c>
    </row>
    <row r="2877" spans="9:11" x14ac:dyDescent="0.3">
      <c r="I2877" t="s">
        <v>8845</v>
      </c>
      <c r="J2877" t="s">
        <v>12758</v>
      </c>
      <c r="K2877" t="s">
        <v>5999</v>
      </c>
    </row>
    <row r="2878" spans="9:11" x14ac:dyDescent="0.3">
      <c r="I2878" t="s">
        <v>8846</v>
      </c>
      <c r="J2878" t="s">
        <v>12759</v>
      </c>
      <c r="K2878" t="s">
        <v>6029</v>
      </c>
    </row>
    <row r="2879" spans="9:11" x14ac:dyDescent="0.3">
      <c r="I2879" t="s">
        <v>8847</v>
      </c>
      <c r="J2879" t="s">
        <v>12760</v>
      </c>
      <c r="K2879" t="s">
        <v>6017</v>
      </c>
    </row>
    <row r="2880" spans="9:11" x14ac:dyDescent="0.3">
      <c r="I2880" t="s">
        <v>8848</v>
      </c>
      <c r="J2880" t="s">
        <v>12761</v>
      </c>
      <c r="K2880" t="s">
        <v>6036</v>
      </c>
    </row>
    <row r="2881" spans="9:11" x14ac:dyDescent="0.3">
      <c r="I2881" t="s">
        <v>8849</v>
      </c>
      <c r="J2881" t="s">
        <v>12762</v>
      </c>
      <c r="K2881" t="s">
        <v>6006</v>
      </c>
    </row>
    <row r="2882" spans="9:11" x14ac:dyDescent="0.3">
      <c r="I2882" t="s">
        <v>8850</v>
      </c>
      <c r="J2882" t="s">
        <v>12763</v>
      </c>
      <c r="K2882" t="s">
        <v>5983</v>
      </c>
    </row>
    <row r="2883" spans="9:11" x14ac:dyDescent="0.3">
      <c r="I2883" t="s">
        <v>8851</v>
      </c>
      <c r="J2883" t="s">
        <v>12764</v>
      </c>
      <c r="K2883" t="s">
        <v>6008</v>
      </c>
    </row>
    <row r="2884" spans="9:11" x14ac:dyDescent="0.3">
      <c r="I2884" t="s">
        <v>8852</v>
      </c>
      <c r="J2884" t="s">
        <v>12765</v>
      </c>
      <c r="K2884" t="s">
        <v>6013</v>
      </c>
    </row>
    <row r="2885" spans="9:11" x14ac:dyDescent="0.3">
      <c r="I2885" t="s">
        <v>8853</v>
      </c>
      <c r="J2885" t="s">
        <v>12766</v>
      </c>
      <c r="K2885" t="s">
        <v>5989</v>
      </c>
    </row>
    <row r="2886" spans="9:11" x14ac:dyDescent="0.3">
      <c r="I2886" t="s">
        <v>8854</v>
      </c>
      <c r="J2886" t="s">
        <v>12767</v>
      </c>
      <c r="K2886" t="s">
        <v>6008</v>
      </c>
    </row>
    <row r="2887" spans="9:11" x14ac:dyDescent="0.3">
      <c r="I2887" t="s">
        <v>8855</v>
      </c>
      <c r="J2887" t="s">
        <v>12768</v>
      </c>
      <c r="K2887" t="s">
        <v>6015</v>
      </c>
    </row>
    <row r="2888" spans="9:11" x14ac:dyDescent="0.3">
      <c r="I2888" t="s">
        <v>8856</v>
      </c>
      <c r="J2888" t="s">
        <v>12769</v>
      </c>
      <c r="K2888" t="s">
        <v>6012</v>
      </c>
    </row>
    <row r="2889" spans="9:11" x14ac:dyDescent="0.3">
      <c r="I2889" t="s">
        <v>8857</v>
      </c>
      <c r="J2889" t="s">
        <v>12770</v>
      </c>
      <c r="K2889" t="s">
        <v>6009</v>
      </c>
    </row>
    <row r="2890" spans="9:11" x14ac:dyDescent="0.3">
      <c r="I2890" t="s">
        <v>8858</v>
      </c>
      <c r="J2890" t="s">
        <v>12771</v>
      </c>
      <c r="K2890" t="s">
        <v>5983</v>
      </c>
    </row>
    <row r="2891" spans="9:11" x14ac:dyDescent="0.3">
      <c r="I2891" t="s">
        <v>8859</v>
      </c>
      <c r="J2891" t="s">
        <v>12772</v>
      </c>
      <c r="K2891" t="s">
        <v>6025</v>
      </c>
    </row>
    <row r="2892" spans="9:11" x14ac:dyDescent="0.3">
      <c r="I2892" t="s">
        <v>8860</v>
      </c>
      <c r="J2892" t="s">
        <v>12773</v>
      </c>
      <c r="K2892" t="s">
        <v>6000</v>
      </c>
    </row>
    <row r="2893" spans="9:11" x14ac:dyDescent="0.3">
      <c r="I2893" t="s">
        <v>8861</v>
      </c>
      <c r="J2893" t="s">
        <v>12774</v>
      </c>
      <c r="K2893" t="s">
        <v>5981</v>
      </c>
    </row>
    <row r="2894" spans="9:11" x14ac:dyDescent="0.3">
      <c r="I2894" t="s">
        <v>8862</v>
      </c>
      <c r="J2894" t="s">
        <v>12775</v>
      </c>
      <c r="K2894" t="s">
        <v>6004</v>
      </c>
    </row>
    <row r="2895" spans="9:11" x14ac:dyDescent="0.3">
      <c r="I2895" t="s">
        <v>8863</v>
      </c>
      <c r="J2895" t="s">
        <v>12776</v>
      </c>
      <c r="K2895" t="s">
        <v>5989</v>
      </c>
    </row>
    <row r="2896" spans="9:11" x14ac:dyDescent="0.3">
      <c r="I2896" t="s">
        <v>8864</v>
      </c>
      <c r="J2896" t="s">
        <v>12777</v>
      </c>
      <c r="K2896" t="s">
        <v>6028</v>
      </c>
    </row>
    <row r="2897" spans="9:11" x14ac:dyDescent="0.3">
      <c r="I2897" t="s">
        <v>8865</v>
      </c>
      <c r="J2897" t="s">
        <v>12778</v>
      </c>
      <c r="K2897" t="s">
        <v>6007</v>
      </c>
    </row>
    <row r="2898" spans="9:11" x14ac:dyDescent="0.3">
      <c r="I2898" t="s">
        <v>8866</v>
      </c>
      <c r="J2898" t="s">
        <v>12779</v>
      </c>
      <c r="K2898" t="s">
        <v>5981</v>
      </c>
    </row>
    <row r="2899" spans="9:11" x14ac:dyDescent="0.3">
      <c r="I2899" t="s">
        <v>8867</v>
      </c>
      <c r="J2899" t="s">
        <v>12780</v>
      </c>
      <c r="K2899" t="s">
        <v>6021</v>
      </c>
    </row>
    <row r="2900" spans="9:11" x14ac:dyDescent="0.3">
      <c r="I2900" t="s">
        <v>8868</v>
      </c>
      <c r="J2900" t="s">
        <v>12781</v>
      </c>
      <c r="K2900" t="s">
        <v>5979</v>
      </c>
    </row>
    <row r="2901" spans="9:11" x14ac:dyDescent="0.3">
      <c r="I2901" t="s">
        <v>8869</v>
      </c>
      <c r="J2901" t="s">
        <v>12782</v>
      </c>
      <c r="K2901" t="s">
        <v>6030</v>
      </c>
    </row>
    <row r="2902" spans="9:11" x14ac:dyDescent="0.3">
      <c r="I2902" t="s">
        <v>4237</v>
      </c>
      <c r="J2902" t="s">
        <v>12783</v>
      </c>
      <c r="K2902" t="s">
        <v>6001</v>
      </c>
    </row>
    <row r="2903" spans="9:11" x14ac:dyDescent="0.3">
      <c r="I2903" t="s">
        <v>8870</v>
      </c>
      <c r="J2903" t="s">
        <v>12784</v>
      </c>
      <c r="K2903" t="s">
        <v>5999</v>
      </c>
    </row>
    <row r="2904" spans="9:11" x14ac:dyDescent="0.3">
      <c r="I2904" t="s">
        <v>8871</v>
      </c>
      <c r="J2904" t="s">
        <v>12785</v>
      </c>
      <c r="K2904" t="s">
        <v>6023</v>
      </c>
    </row>
    <row r="2905" spans="9:11" x14ac:dyDescent="0.3">
      <c r="I2905" t="s">
        <v>8872</v>
      </c>
      <c r="J2905" t="s">
        <v>12786</v>
      </c>
      <c r="K2905" t="s">
        <v>4136</v>
      </c>
    </row>
    <row r="2906" spans="9:11" x14ac:dyDescent="0.3">
      <c r="I2906" t="s">
        <v>8873</v>
      </c>
      <c r="J2906" t="s">
        <v>12787</v>
      </c>
      <c r="K2906" t="s">
        <v>6018</v>
      </c>
    </row>
    <row r="2907" spans="9:11" x14ac:dyDescent="0.3">
      <c r="I2907" t="s">
        <v>8874</v>
      </c>
      <c r="J2907" t="s">
        <v>12788</v>
      </c>
      <c r="K2907" t="s">
        <v>6035</v>
      </c>
    </row>
    <row r="2908" spans="9:11" x14ac:dyDescent="0.3">
      <c r="I2908" t="s">
        <v>8875</v>
      </c>
      <c r="J2908" t="s">
        <v>12789</v>
      </c>
      <c r="K2908" t="s">
        <v>5993</v>
      </c>
    </row>
    <row r="2909" spans="9:11" x14ac:dyDescent="0.3">
      <c r="I2909" t="s">
        <v>8876</v>
      </c>
      <c r="J2909" t="s">
        <v>12790</v>
      </c>
      <c r="K2909" t="s">
        <v>6033</v>
      </c>
    </row>
    <row r="2910" spans="9:11" x14ac:dyDescent="0.3">
      <c r="I2910" t="s">
        <v>2748</v>
      </c>
      <c r="J2910" t="s">
        <v>12791</v>
      </c>
      <c r="K2910" t="s">
        <v>6028</v>
      </c>
    </row>
    <row r="2911" spans="9:11" x14ac:dyDescent="0.3">
      <c r="I2911" t="s">
        <v>8877</v>
      </c>
      <c r="J2911" t="s">
        <v>12792</v>
      </c>
      <c r="K2911" t="s">
        <v>6031</v>
      </c>
    </row>
    <row r="2912" spans="9:11" x14ac:dyDescent="0.3">
      <c r="I2912" t="s">
        <v>8878</v>
      </c>
      <c r="J2912" t="s">
        <v>12793</v>
      </c>
      <c r="K2912" t="s">
        <v>5987</v>
      </c>
    </row>
    <row r="2913" spans="9:11" x14ac:dyDescent="0.3">
      <c r="I2913" t="s">
        <v>8879</v>
      </c>
      <c r="J2913" t="s">
        <v>12794</v>
      </c>
      <c r="K2913" t="s">
        <v>5998</v>
      </c>
    </row>
    <row r="2914" spans="9:11" x14ac:dyDescent="0.3">
      <c r="I2914" t="s">
        <v>8880</v>
      </c>
      <c r="J2914" t="s">
        <v>12795</v>
      </c>
      <c r="K2914" t="s">
        <v>5994</v>
      </c>
    </row>
    <row r="2915" spans="9:11" x14ac:dyDescent="0.3">
      <c r="I2915" t="s">
        <v>8881</v>
      </c>
      <c r="J2915" t="s">
        <v>12796</v>
      </c>
      <c r="K2915" t="s">
        <v>6029</v>
      </c>
    </row>
    <row r="2916" spans="9:11" x14ac:dyDescent="0.3">
      <c r="I2916" t="s">
        <v>8882</v>
      </c>
      <c r="J2916" t="s">
        <v>12797</v>
      </c>
      <c r="K2916" t="s">
        <v>5985</v>
      </c>
    </row>
    <row r="2917" spans="9:11" x14ac:dyDescent="0.3">
      <c r="I2917" t="s">
        <v>8883</v>
      </c>
      <c r="J2917" t="s">
        <v>12798</v>
      </c>
      <c r="K2917" t="s">
        <v>6020</v>
      </c>
    </row>
    <row r="2918" spans="9:11" x14ac:dyDescent="0.3">
      <c r="I2918" t="s">
        <v>8884</v>
      </c>
      <c r="J2918" t="s">
        <v>12799</v>
      </c>
      <c r="K2918" t="s">
        <v>5994</v>
      </c>
    </row>
    <row r="2919" spans="9:11" x14ac:dyDescent="0.3">
      <c r="I2919" t="s">
        <v>8885</v>
      </c>
      <c r="J2919" t="s">
        <v>12800</v>
      </c>
      <c r="K2919" t="s">
        <v>6008</v>
      </c>
    </row>
    <row r="2920" spans="9:11" x14ac:dyDescent="0.3">
      <c r="I2920" t="s">
        <v>8886</v>
      </c>
      <c r="J2920" t="s">
        <v>12801</v>
      </c>
      <c r="K2920" t="s">
        <v>6018</v>
      </c>
    </row>
    <row r="2921" spans="9:11" x14ac:dyDescent="0.3">
      <c r="I2921" t="s">
        <v>8887</v>
      </c>
      <c r="J2921" t="s">
        <v>12802</v>
      </c>
      <c r="K2921" t="s">
        <v>5999</v>
      </c>
    </row>
    <row r="2922" spans="9:11" x14ac:dyDescent="0.3">
      <c r="I2922" t="s">
        <v>8888</v>
      </c>
      <c r="J2922" t="s">
        <v>12803</v>
      </c>
      <c r="K2922" t="s">
        <v>5989</v>
      </c>
    </row>
    <row r="2923" spans="9:11" x14ac:dyDescent="0.3">
      <c r="I2923" t="s">
        <v>8889</v>
      </c>
      <c r="J2923" t="s">
        <v>12804</v>
      </c>
      <c r="K2923" t="s">
        <v>5996</v>
      </c>
    </row>
    <row r="2924" spans="9:11" x14ac:dyDescent="0.3">
      <c r="I2924" t="s">
        <v>8890</v>
      </c>
      <c r="J2924" t="s">
        <v>12805</v>
      </c>
      <c r="K2924" t="s">
        <v>5994</v>
      </c>
    </row>
    <row r="2925" spans="9:11" x14ac:dyDescent="0.3">
      <c r="I2925" t="s">
        <v>8891</v>
      </c>
      <c r="J2925" t="s">
        <v>12806</v>
      </c>
      <c r="K2925" t="s">
        <v>6016</v>
      </c>
    </row>
    <row r="2926" spans="9:11" x14ac:dyDescent="0.3">
      <c r="I2926" t="s">
        <v>8892</v>
      </c>
      <c r="J2926" t="s">
        <v>12807</v>
      </c>
      <c r="K2926" t="s">
        <v>6000</v>
      </c>
    </row>
    <row r="2927" spans="9:11" x14ac:dyDescent="0.3">
      <c r="I2927" t="s">
        <v>8893</v>
      </c>
      <c r="J2927" t="s">
        <v>12808</v>
      </c>
      <c r="K2927" t="s">
        <v>5983</v>
      </c>
    </row>
    <row r="2928" spans="9:11" x14ac:dyDescent="0.3">
      <c r="I2928" t="s">
        <v>8894</v>
      </c>
      <c r="J2928" t="s">
        <v>12809</v>
      </c>
      <c r="K2928" t="s">
        <v>6011</v>
      </c>
    </row>
    <row r="2929" spans="9:11" x14ac:dyDescent="0.3">
      <c r="I2929" t="s">
        <v>644</v>
      </c>
      <c r="J2929" t="s">
        <v>12810</v>
      </c>
      <c r="K2929" t="s">
        <v>6014</v>
      </c>
    </row>
    <row r="2930" spans="9:11" x14ac:dyDescent="0.3">
      <c r="I2930" t="s">
        <v>8895</v>
      </c>
      <c r="J2930" t="s">
        <v>12811</v>
      </c>
      <c r="K2930" t="s">
        <v>5996</v>
      </c>
    </row>
    <row r="2931" spans="9:11" x14ac:dyDescent="0.3">
      <c r="I2931" t="s">
        <v>8896</v>
      </c>
      <c r="J2931" t="s">
        <v>12812</v>
      </c>
      <c r="K2931" t="s">
        <v>6021</v>
      </c>
    </row>
    <row r="2932" spans="9:11" x14ac:dyDescent="0.3">
      <c r="I2932" t="s">
        <v>8897</v>
      </c>
      <c r="J2932" t="s">
        <v>12813</v>
      </c>
      <c r="K2932" t="s">
        <v>6029</v>
      </c>
    </row>
    <row r="2933" spans="9:11" x14ac:dyDescent="0.3">
      <c r="I2933" t="s">
        <v>8898</v>
      </c>
      <c r="J2933" t="s">
        <v>12814</v>
      </c>
      <c r="K2933" t="s">
        <v>6011</v>
      </c>
    </row>
    <row r="2934" spans="9:11" x14ac:dyDescent="0.3">
      <c r="I2934" t="s">
        <v>8899</v>
      </c>
      <c r="J2934" t="s">
        <v>12815</v>
      </c>
      <c r="K2934" t="s">
        <v>6034</v>
      </c>
    </row>
    <row r="2935" spans="9:11" x14ac:dyDescent="0.3">
      <c r="I2935" t="s">
        <v>8900</v>
      </c>
      <c r="J2935" t="s">
        <v>12816</v>
      </c>
      <c r="K2935" t="s">
        <v>6030</v>
      </c>
    </row>
    <row r="2936" spans="9:11" x14ac:dyDescent="0.3">
      <c r="I2936" t="s">
        <v>8901</v>
      </c>
      <c r="J2936" t="s">
        <v>12817</v>
      </c>
      <c r="K2936" t="s">
        <v>6012</v>
      </c>
    </row>
    <row r="2937" spans="9:11" x14ac:dyDescent="0.3">
      <c r="I2937" t="s">
        <v>8902</v>
      </c>
      <c r="J2937" t="s">
        <v>12818</v>
      </c>
      <c r="K2937" t="s">
        <v>6003</v>
      </c>
    </row>
    <row r="2938" spans="9:11" x14ac:dyDescent="0.3">
      <c r="I2938" t="s">
        <v>8903</v>
      </c>
      <c r="J2938" t="s">
        <v>12819</v>
      </c>
      <c r="K2938" t="s">
        <v>6001</v>
      </c>
    </row>
    <row r="2939" spans="9:11" x14ac:dyDescent="0.3">
      <c r="I2939" t="s">
        <v>8904</v>
      </c>
      <c r="J2939" t="s">
        <v>12820</v>
      </c>
      <c r="K2939" t="s">
        <v>6023</v>
      </c>
    </row>
    <row r="2940" spans="9:11" x14ac:dyDescent="0.3">
      <c r="I2940" t="s">
        <v>8905</v>
      </c>
      <c r="J2940" t="s">
        <v>12821</v>
      </c>
      <c r="K2940" t="s">
        <v>6034</v>
      </c>
    </row>
    <row r="2941" spans="9:11" x14ac:dyDescent="0.3">
      <c r="I2941" t="s">
        <v>8906</v>
      </c>
      <c r="J2941" t="s">
        <v>12822</v>
      </c>
      <c r="K2941" t="s">
        <v>6028</v>
      </c>
    </row>
    <row r="2942" spans="9:11" x14ac:dyDescent="0.3">
      <c r="I2942" t="s">
        <v>8907</v>
      </c>
      <c r="J2942" t="s">
        <v>12823</v>
      </c>
      <c r="K2942" t="s">
        <v>5981</v>
      </c>
    </row>
    <row r="2943" spans="9:11" x14ac:dyDescent="0.3">
      <c r="I2943" t="s">
        <v>8908</v>
      </c>
      <c r="J2943" t="s">
        <v>12824</v>
      </c>
      <c r="K2943" t="s">
        <v>5988</v>
      </c>
    </row>
    <row r="2944" spans="9:11" x14ac:dyDescent="0.3">
      <c r="I2944" t="s">
        <v>8909</v>
      </c>
      <c r="J2944" t="s">
        <v>12825</v>
      </c>
      <c r="K2944" t="s">
        <v>6033</v>
      </c>
    </row>
    <row r="2945" spans="9:11" x14ac:dyDescent="0.3">
      <c r="I2945" t="s">
        <v>8910</v>
      </c>
      <c r="J2945" t="s">
        <v>12826</v>
      </c>
      <c r="K2945" t="s">
        <v>5982</v>
      </c>
    </row>
    <row r="2946" spans="9:11" x14ac:dyDescent="0.3">
      <c r="I2946" t="s">
        <v>8911</v>
      </c>
      <c r="J2946" t="s">
        <v>12827</v>
      </c>
      <c r="K2946" t="s">
        <v>5989</v>
      </c>
    </row>
    <row r="2947" spans="9:11" x14ac:dyDescent="0.3">
      <c r="I2947" t="s">
        <v>8912</v>
      </c>
      <c r="J2947" t="s">
        <v>12828</v>
      </c>
      <c r="K2947" t="s">
        <v>6026</v>
      </c>
    </row>
    <row r="2948" spans="9:11" x14ac:dyDescent="0.3">
      <c r="I2948" t="s">
        <v>8913</v>
      </c>
      <c r="J2948" t="s">
        <v>12829</v>
      </c>
      <c r="K2948" t="s">
        <v>5979</v>
      </c>
    </row>
    <row r="2949" spans="9:11" x14ac:dyDescent="0.3">
      <c r="I2949" t="s">
        <v>8914</v>
      </c>
      <c r="J2949" t="s">
        <v>12830</v>
      </c>
      <c r="K2949" t="s">
        <v>6003</v>
      </c>
    </row>
    <row r="2950" spans="9:11" x14ac:dyDescent="0.3">
      <c r="I2950" t="s">
        <v>8915</v>
      </c>
      <c r="J2950" t="s">
        <v>12831</v>
      </c>
      <c r="K2950" t="s">
        <v>5982</v>
      </c>
    </row>
    <row r="2951" spans="9:11" x14ac:dyDescent="0.3">
      <c r="I2951" t="s">
        <v>8916</v>
      </c>
      <c r="J2951" t="s">
        <v>12832</v>
      </c>
      <c r="K2951" t="s">
        <v>5991</v>
      </c>
    </row>
    <row r="2952" spans="9:11" x14ac:dyDescent="0.3">
      <c r="I2952" t="s">
        <v>8917</v>
      </c>
      <c r="J2952" t="s">
        <v>12833</v>
      </c>
      <c r="K2952" t="s">
        <v>6008</v>
      </c>
    </row>
    <row r="2953" spans="9:11" x14ac:dyDescent="0.3">
      <c r="I2953" t="s">
        <v>8918</v>
      </c>
      <c r="J2953" t="s">
        <v>12834</v>
      </c>
      <c r="K2953" t="s">
        <v>5984</v>
      </c>
    </row>
    <row r="2954" spans="9:11" x14ac:dyDescent="0.3">
      <c r="I2954" t="s">
        <v>8919</v>
      </c>
      <c r="J2954" t="s">
        <v>12835</v>
      </c>
      <c r="K2954" t="s">
        <v>5978</v>
      </c>
    </row>
    <row r="2955" spans="9:11" x14ac:dyDescent="0.3">
      <c r="I2955" t="s">
        <v>8920</v>
      </c>
      <c r="J2955" t="s">
        <v>12836</v>
      </c>
      <c r="K2955" t="s">
        <v>6022</v>
      </c>
    </row>
    <row r="2956" spans="9:11" x14ac:dyDescent="0.3">
      <c r="I2956" t="s">
        <v>8921</v>
      </c>
      <c r="J2956" t="s">
        <v>12837</v>
      </c>
      <c r="K2956" t="s">
        <v>6018</v>
      </c>
    </row>
    <row r="2957" spans="9:11" x14ac:dyDescent="0.3">
      <c r="I2957" t="s">
        <v>8922</v>
      </c>
      <c r="J2957" t="s">
        <v>12838</v>
      </c>
      <c r="K2957" t="s">
        <v>5983</v>
      </c>
    </row>
    <row r="2958" spans="9:11" x14ac:dyDescent="0.3">
      <c r="I2958" t="s">
        <v>8923</v>
      </c>
      <c r="J2958" t="s">
        <v>12839</v>
      </c>
      <c r="K2958" t="s">
        <v>6028</v>
      </c>
    </row>
    <row r="2959" spans="9:11" x14ac:dyDescent="0.3">
      <c r="I2959" t="s">
        <v>8924</v>
      </c>
      <c r="J2959" t="s">
        <v>12840</v>
      </c>
      <c r="K2959" t="s">
        <v>6010</v>
      </c>
    </row>
    <row r="2960" spans="9:11" x14ac:dyDescent="0.3">
      <c r="I2960" t="s">
        <v>8925</v>
      </c>
      <c r="J2960" t="s">
        <v>12841</v>
      </c>
      <c r="K2960" t="s">
        <v>5992</v>
      </c>
    </row>
    <row r="2961" spans="9:11" x14ac:dyDescent="0.3">
      <c r="I2961" t="s">
        <v>8926</v>
      </c>
      <c r="J2961" t="s">
        <v>12842</v>
      </c>
      <c r="K2961" t="s">
        <v>5996</v>
      </c>
    </row>
    <row r="2962" spans="9:11" x14ac:dyDescent="0.3">
      <c r="I2962" t="s">
        <v>8927</v>
      </c>
      <c r="J2962" t="s">
        <v>12843</v>
      </c>
      <c r="K2962" t="s">
        <v>6035</v>
      </c>
    </row>
    <row r="2963" spans="9:11" x14ac:dyDescent="0.3">
      <c r="I2963" t="s">
        <v>8928</v>
      </c>
      <c r="J2963" t="s">
        <v>12844</v>
      </c>
      <c r="K2963" t="s">
        <v>5982</v>
      </c>
    </row>
    <row r="2964" spans="9:11" x14ac:dyDescent="0.3">
      <c r="I2964" t="s">
        <v>4788</v>
      </c>
      <c r="J2964" t="s">
        <v>12845</v>
      </c>
      <c r="K2964" t="s">
        <v>5987</v>
      </c>
    </row>
    <row r="2965" spans="9:11" x14ac:dyDescent="0.3">
      <c r="I2965" t="s">
        <v>8929</v>
      </c>
      <c r="J2965" t="s">
        <v>12846</v>
      </c>
      <c r="K2965" t="s">
        <v>6035</v>
      </c>
    </row>
    <row r="2966" spans="9:11" x14ac:dyDescent="0.3">
      <c r="I2966" t="s">
        <v>8930</v>
      </c>
      <c r="J2966" t="s">
        <v>12847</v>
      </c>
      <c r="K2966" t="s">
        <v>5998</v>
      </c>
    </row>
    <row r="2967" spans="9:11" x14ac:dyDescent="0.3">
      <c r="I2967" t="s">
        <v>8931</v>
      </c>
      <c r="J2967" t="s">
        <v>12848</v>
      </c>
      <c r="K2967" t="s">
        <v>5989</v>
      </c>
    </row>
    <row r="2968" spans="9:11" x14ac:dyDescent="0.3">
      <c r="I2968" t="s">
        <v>8932</v>
      </c>
      <c r="J2968" t="s">
        <v>12849</v>
      </c>
      <c r="K2968" t="s">
        <v>5997</v>
      </c>
    </row>
    <row r="2969" spans="9:11" x14ac:dyDescent="0.3">
      <c r="I2969" t="s">
        <v>8933</v>
      </c>
      <c r="J2969" t="s">
        <v>12850</v>
      </c>
      <c r="K2969" t="s">
        <v>6004</v>
      </c>
    </row>
    <row r="2970" spans="9:11" x14ac:dyDescent="0.3">
      <c r="I2970" t="s">
        <v>8934</v>
      </c>
      <c r="J2970" t="s">
        <v>12851</v>
      </c>
      <c r="K2970" t="s">
        <v>6002</v>
      </c>
    </row>
    <row r="2971" spans="9:11" x14ac:dyDescent="0.3">
      <c r="I2971" t="s">
        <v>8935</v>
      </c>
      <c r="J2971" t="s">
        <v>12852</v>
      </c>
      <c r="K2971" t="s">
        <v>5990</v>
      </c>
    </row>
    <row r="2972" spans="9:11" x14ac:dyDescent="0.3">
      <c r="I2972" t="s">
        <v>8936</v>
      </c>
      <c r="J2972" t="s">
        <v>12853</v>
      </c>
      <c r="K2972" t="s">
        <v>6020</v>
      </c>
    </row>
    <row r="2973" spans="9:11" x14ac:dyDescent="0.3">
      <c r="I2973" t="s">
        <v>8937</v>
      </c>
      <c r="J2973" t="s">
        <v>12854</v>
      </c>
      <c r="K2973" t="s">
        <v>6025</v>
      </c>
    </row>
    <row r="2974" spans="9:11" x14ac:dyDescent="0.3">
      <c r="I2974" t="s">
        <v>8938</v>
      </c>
      <c r="J2974" t="s">
        <v>12855</v>
      </c>
      <c r="K2974" t="s">
        <v>5994</v>
      </c>
    </row>
    <row r="2975" spans="9:11" x14ac:dyDescent="0.3">
      <c r="I2975" t="s">
        <v>8939</v>
      </c>
      <c r="J2975" t="s">
        <v>12856</v>
      </c>
      <c r="K2975" t="s">
        <v>5978</v>
      </c>
    </row>
    <row r="2976" spans="9:11" x14ac:dyDescent="0.3">
      <c r="I2976" t="s">
        <v>8940</v>
      </c>
      <c r="J2976" t="s">
        <v>12857</v>
      </c>
      <c r="K2976" t="s">
        <v>6008</v>
      </c>
    </row>
    <row r="2977" spans="9:11" x14ac:dyDescent="0.3">
      <c r="I2977" t="s">
        <v>8941</v>
      </c>
      <c r="J2977" t="s">
        <v>12858</v>
      </c>
      <c r="K2977" t="s">
        <v>5978</v>
      </c>
    </row>
    <row r="2978" spans="9:11" x14ac:dyDescent="0.3">
      <c r="I2978" t="s">
        <v>1243</v>
      </c>
      <c r="J2978" t="s">
        <v>12859</v>
      </c>
      <c r="K2978" t="s">
        <v>5993</v>
      </c>
    </row>
    <row r="2979" spans="9:11" x14ac:dyDescent="0.3">
      <c r="I2979" t="s">
        <v>8942</v>
      </c>
      <c r="J2979" t="s">
        <v>12860</v>
      </c>
      <c r="K2979" t="s">
        <v>6003</v>
      </c>
    </row>
    <row r="2980" spans="9:11" x14ac:dyDescent="0.3">
      <c r="I2980" t="s">
        <v>8943</v>
      </c>
      <c r="J2980" t="s">
        <v>12861</v>
      </c>
      <c r="K2980" t="s">
        <v>5979</v>
      </c>
    </row>
    <row r="2981" spans="9:11" x14ac:dyDescent="0.3">
      <c r="I2981" t="s">
        <v>8944</v>
      </c>
      <c r="J2981" t="s">
        <v>12862</v>
      </c>
      <c r="K2981" t="s">
        <v>6008</v>
      </c>
    </row>
    <row r="2982" spans="9:11" x14ac:dyDescent="0.3">
      <c r="I2982" t="s">
        <v>8945</v>
      </c>
      <c r="J2982" t="s">
        <v>12863</v>
      </c>
      <c r="K2982" t="s">
        <v>5987</v>
      </c>
    </row>
    <row r="2983" spans="9:11" x14ac:dyDescent="0.3">
      <c r="I2983" t="s">
        <v>8946</v>
      </c>
      <c r="J2983" t="s">
        <v>12864</v>
      </c>
      <c r="K2983" t="s">
        <v>6008</v>
      </c>
    </row>
    <row r="2984" spans="9:11" x14ac:dyDescent="0.3">
      <c r="I2984" t="s">
        <v>8947</v>
      </c>
      <c r="J2984" t="s">
        <v>12865</v>
      </c>
      <c r="K2984" t="s">
        <v>5983</v>
      </c>
    </row>
    <row r="2985" spans="9:11" x14ac:dyDescent="0.3">
      <c r="I2985" t="s">
        <v>8948</v>
      </c>
      <c r="J2985" t="s">
        <v>12866</v>
      </c>
      <c r="K2985" t="s">
        <v>4136</v>
      </c>
    </row>
    <row r="2986" spans="9:11" x14ac:dyDescent="0.3">
      <c r="I2986" t="s">
        <v>8949</v>
      </c>
      <c r="J2986" t="s">
        <v>12867</v>
      </c>
      <c r="K2986" t="s">
        <v>5999</v>
      </c>
    </row>
    <row r="2987" spans="9:11" x14ac:dyDescent="0.3">
      <c r="I2987" t="s">
        <v>8950</v>
      </c>
      <c r="J2987" t="s">
        <v>12868</v>
      </c>
      <c r="K2987" t="s">
        <v>6003</v>
      </c>
    </row>
    <row r="2988" spans="9:11" x14ac:dyDescent="0.3">
      <c r="I2988" t="s">
        <v>8951</v>
      </c>
      <c r="J2988" t="s">
        <v>12869</v>
      </c>
      <c r="K2988" t="s">
        <v>5988</v>
      </c>
    </row>
    <row r="2989" spans="9:11" x14ac:dyDescent="0.3">
      <c r="I2989" t="s">
        <v>8952</v>
      </c>
      <c r="J2989" t="s">
        <v>12870</v>
      </c>
      <c r="K2989" t="s">
        <v>5997</v>
      </c>
    </row>
    <row r="2990" spans="9:11" x14ac:dyDescent="0.3">
      <c r="I2990" t="s">
        <v>8953</v>
      </c>
      <c r="J2990" t="s">
        <v>12871</v>
      </c>
      <c r="K2990" t="s">
        <v>6010</v>
      </c>
    </row>
    <row r="2991" spans="9:11" x14ac:dyDescent="0.3">
      <c r="I2991" t="s">
        <v>8954</v>
      </c>
      <c r="J2991" t="s">
        <v>12872</v>
      </c>
      <c r="K2991" t="s">
        <v>6012</v>
      </c>
    </row>
    <row r="2992" spans="9:11" x14ac:dyDescent="0.3">
      <c r="I2992" t="s">
        <v>8955</v>
      </c>
      <c r="J2992" t="s">
        <v>12873</v>
      </c>
      <c r="K2992" t="s">
        <v>5997</v>
      </c>
    </row>
    <row r="2993" spans="9:11" x14ac:dyDescent="0.3">
      <c r="I2993" t="s">
        <v>8956</v>
      </c>
      <c r="J2993" t="s">
        <v>12874</v>
      </c>
      <c r="K2993" t="s">
        <v>6023</v>
      </c>
    </row>
    <row r="2994" spans="9:11" x14ac:dyDescent="0.3">
      <c r="I2994" t="s">
        <v>8957</v>
      </c>
      <c r="J2994" t="s">
        <v>12875</v>
      </c>
      <c r="K2994" t="s">
        <v>6000</v>
      </c>
    </row>
    <row r="2995" spans="9:11" x14ac:dyDescent="0.3">
      <c r="I2995" t="s">
        <v>8958</v>
      </c>
      <c r="J2995" t="s">
        <v>12876</v>
      </c>
      <c r="K2995" t="s">
        <v>6020</v>
      </c>
    </row>
    <row r="2996" spans="9:11" x14ac:dyDescent="0.3">
      <c r="I2996" t="s">
        <v>4616</v>
      </c>
      <c r="J2996" t="s">
        <v>12877</v>
      </c>
      <c r="K2996" t="s">
        <v>5985</v>
      </c>
    </row>
    <row r="2997" spans="9:11" x14ac:dyDescent="0.3">
      <c r="I2997" t="s">
        <v>8959</v>
      </c>
      <c r="J2997" t="s">
        <v>12878</v>
      </c>
      <c r="K2997" t="s">
        <v>6034</v>
      </c>
    </row>
    <row r="2998" spans="9:11" x14ac:dyDescent="0.3">
      <c r="I2998" t="s">
        <v>5559</v>
      </c>
      <c r="J2998" t="s">
        <v>12879</v>
      </c>
      <c r="K2998" t="s">
        <v>6017</v>
      </c>
    </row>
    <row r="2999" spans="9:11" x14ac:dyDescent="0.3">
      <c r="I2999" t="s">
        <v>8960</v>
      </c>
      <c r="J2999" t="s">
        <v>12880</v>
      </c>
      <c r="K2999" t="s">
        <v>5983</v>
      </c>
    </row>
    <row r="3000" spans="9:11" x14ac:dyDescent="0.3">
      <c r="I3000" t="s">
        <v>8961</v>
      </c>
      <c r="J3000" t="s">
        <v>12881</v>
      </c>
      <c r="K3000" t="s">
        <v>5992</v>
      </c>
    </row>
    <row r="3001" spans="9:11" x14ac:dyDescent="0.3">
      <c r="I3001" t="s">
        <v>8962</v>
      </c>
      <c r="J3001" t="s">
        <v>12882</v>
      </c>
      <c r="K3001" t="s">
        <v>6009</v>
      </c>
    </row>
    <row r="3002" spans="9:11" x14ac:dyDescent="0.3">
      <c r="I3002" t="s">
        <v>8963</v>
      </c>
      <c r="J3002" t="s">
        <v>12883</v>
      </c>
      <c r="K3002" t="s">
        <v>6035</v>
      </c>
    </row>
    <row r="3003" spans="9:11" x14ac:dyDescent="0.3">
      <c r="I3003" t="s">
        <v>8964</v>
      </c>
      <c r="J3003" t="s">
        <v>12884</v>
      </c>
      <c r="K3003" t="s">
        <v>6023</v>
      </c>
    </row>
    <row r="3004" spans="9:11" x14ac:dyDescent="0.3">
      <c r="I3004" t="s">
        <v>8965</v>
      </c>
      <c r="J3004" t="s">
        <v>12885</v>
      </c>
      <c r="K3004" t="s">
        <v>5994</v>
      </c>
    </row>
    <row r="3005" spans="9:11" x14ac:dyDescent="0.3">
      <c r="I3005" t="s">
        <v>8966</v>
      </c>
      <c r="J3005" t="s">
        <v>12886</v>
      </c>
      <c r="K3005" t="s">
        <v>6022</v>
      </c>
    </row>
    <row r="3006" spans="9:11" x14ac:dyDescent="0.3">
      <c r="I3006" t="s">
        <v>8967</v>
      </c>
      <c r="J3006" t="s">
        <v>12887</v>
      </c>
      <c r="K3006" t="s">
        <v>6036</v>
      </c>
    </row>
    <row r="3007" spans="9:11" x14ac:dyDescent="0.3">
      <c r="I3007" t="s">
        <v>8968</v>
      </c>
      <c r="J3007" t="s">
        <v>12888</v>
      </c>
      <c r="K3007" t="s">
        <v>6013</v>
      </c>
    </row>
    <row r="3008" spans="9:11" x14ac:dyDescent="0.3">
      <c r="I3008" t="s">
        <v>2150</v>
      </c>
      <c r="J3008" t="s">
        <v>12889</v>
      </c>
      <c r="K3008" t="s">
        <v>6014</v>
      </c>
    </row>
    <row r="3009" spans="9:11" x14ac:dyDescent="0.3">
      <c r="I3009" t="s">
        <v>8969</v>
      </c>
      <c r="J3009" t="s">
        <v>12890</v>
      </c>
      <c r="K3009" t="s">
        <v>6020</v>
      </c>
    </row>
    <row r="3010" spans="9:11" x14ac:dyDescent="0.3">
      <c r="I3010" t="s">
        <v>8970</v>
      </c>
      <c r="J3010" t="s">
        <v>12891</v>
      </c>
      <c r="K3010" t="s">
        <v>5997</v>
      </c>
    </row>
    <row r="3011" spans="9:11" x14ac:dyDescent="0.3">
      <c r="I3011" t="s">
        <v>8971</v>
      </c>
      <c r="J3011" t="s">
        <v>12892</v>
      </c>
      <c r="K3011" t="s">
        <v>5977</v>
      </c>
    </row>
    <row r="3012" spans="9:11" x14ac:dyDescent="0.3">
      <c r="I3012" t="s">
        <v>8972</v>
      </c>
      <c r="J3012" t="s">
        <v>12893</v>
      </c>
      <c r="K3012" t="s">
        <v>5983</v>
      </c>
    </row>
    <row r="3013" spans="9:11" x14ac:dyDescent="0.3">
      <c r="I3013" t="s">
        <v>8973</v>
      </c>
      <c r="J3013" t="s">
        <v>12894</v>
      </c>
      <c r="K3013" t="s">
        <v>5977</v>
      </c>
    </row>
    <row r="3014" spans="9:11" x14ac:dyDescent="0.3">
      <c r="I3014" t="s">
        <v>8974</v>
      </c>
      <c r="J3014" t="s">
        <v>12895</v>
      </c>
      <c r="K3014" t="s">
        <v>5992</v>
      </c>
    </row>
    <row r="3015" spans="9:11" x14ac:dyDescent="0.3">
      <c r="I3015" t="s">
        <v>8975</v>
      </c>
      <c r="J3015" t="s">
        <v>12896</v>
      </c>
      <c r="K3015" t="s">
        <v>6014</v>
      </c>
    </row>
    <row r="3016" spans="9:11" x14ac:dyDescent="0.3">
      <c r="I3016" t="s">
        <v>8976</v>
      </c>
      <c r="J3016" t="s">
        <v>12897</v>
      </c>
      <c r="K3016" t="s">
        <v>6034</v>
      </c>
    </row>
    <row r="3017" spans="9:11" x14ac:dyDescent="0.3">
      <c r="I3017" t="s">
        <v>8977</v>
      </c>
      <c r="J3017" t="s">
        <v>12898</v>
      </c>
      <c r="K3017" t="s">
        <v>5994</v>
      </c>
    </row>
    <row r="3018" spans="9:11" x14ac:dyDescent="0.3">
      <c r="I3018" t="s">
        <v>8978</v>
      </c>
      <c r="J3018" t="s">
        <v>12899</v>
      </c>
      <c r="K3018" t="s">
        <v>5994</v>
      </c>
    </row>
    <row r="3019" spans="9:11" x14ac:dyDescent="0.3">
      <c r="I3019" t="s">
        <v>8979</v>
      </c>
      <c r="J3019" t="s">
        <v>12900</v>
      </c>
      <c r="K3019" t="s">
        <v>5981</v>
      </c>
    </row>
    <row r="3020" spans="9:11" x14ac:dyDescent="0.3">
      <c r="I3020" t="s">
        <v>8980</v>
      </c>
      <c r="J3020" t="s">
        <v>12901</v>
      </c>
      <c r="K3020" t="s">
        <v>6000</v>
      </c>
    </row>
    <row r="3021" spans="9:11" x14ac:dyDescent="0.3">
      <c r="I3021" t="s">
        <v>8981</v>
      </c>
      <c r="J3021" t="s">
        <v>12902</v>
      </c>
      <c r="K3021" t="s">
        <v>6011</v>
      </c>
    </row>
    <row r="3022" spans="9:11" x14ac:dyDescent="0.3">
      <c r="I3022" t="s">
        <v>8982</v>
      </c>
      <c r="J3022" t="s">
        <v>12903</v>
      </c>
      <c r="K3022" t="s">
        <v>6020</v>
      </c>
    </row>
    <row r="3023" spans="9:11" x14ac:dyDescent="0.3">
      <c r="I3023" t="s">
        <v>8983</v>
      </c>
      <c r="J3023" t="s">
        <v>12904</v>
      </c>
      <c r="K3023" t="s">
        <v>5984</v>
      </c>
    </row>
    <row r="3024" spans="9:11" x14ac:dyDescent="0.3">
      <c r="I3024" t="s">
        <v>8984</v>
      </c>
      <c r="J3024" t="s">
        <v>12905</v>
      </c>
      <c r="K3024" t="s">
        <v>6004</v>
      </c>
    </row>
    <row r="3025" spans="9:11" x14ac:dyDescent="0.3">
      <c r="I3025" t="s">
        <v>8985</v>
      </c>
      <c r="J3025" t="s">
        <v>12906</v>
      </c>
      <c r="K3025" t="s">
        <v>6027</v>
      </c>
    </row>
    <row r="3026" spans="9:11" x14ac:dyDescent="0.3">
      <c r="I3026" t="s">
        <v>8986</v>
      </c>
      <c r="J3026" t="s">
        <v>12907</v>
      </c>
      <c r="K3026" t="s">
        <v>6027</v>
      </c>
    </row>
    <row r="3027" spans="9:11" x14ac:dyDescent="0.3">
      <c r="I3027" t="s">
        <v>8987</v>
      </c>
      <c r="J3027" t="s">
        <v>12908</v>
      </c>
      <c r="K3027" t="s">
        <v>6023</v>
      </c>
    </row>
    <row r="3028" spans="9:11" x14ac:dyDescent="0.3">
      <c r="I3028" t="s">
        <v>8988</v>
      </c>
      <c r="J3028" t="s">
        <v>12909</v>
      </c>
      <c r="K3028" t="s">
        <v>6018</v>
      </c>
    </row>
    <row r="3029" spans="9:11" x14ac:dyDescent="0.3">
      <c r="I3029" t="s">
        <v>1215</v>
      </c>
      <c r="J3029" t="s">
        <v>12910</v>
      </c>
      <c r="K3029" t="s">
        <v>5993</v>
      </c>
    </row>
    <row r="3030" spans="9:11" x14ac:dyDescent="0.3">
      <c r="I3030" t="s">
        <v>8989</v>
      </c>
      <c r="J3030" t="s">
        <v>12911</v>
      </c>
      <c r="K3030" t="s">
        <v>6034</v>
      </c>
    </row>
    <row r="3031" spans="9:11" x14ac:dyDescent="0.3">
      <c r="I3031" t="s">
        <v>8990</v>
      </c>
      <c r="J3031" t="s">
        <v>12912</v>
      </c>
      <c r="K3031" t="s">
        <v>5986</v>
      </c>
    </row>
    <row r="3032" spans="9:11" x14ac:dyDescent="0.3">
      <c r="I3032" t="s">
        <v>8991</v>
      </c>
      <c r="J3032" t="s">
        <v>12913</v>
      </c>
      <c r="K3032" t="s">
        <v>5997</v>
      </c>
    </row>
    <row r="3033" spans="9:11" x14ac:dyDescent="0.3">
      <c r="I3033" t="s">
        <v>8992</v>
      </c>
      <c r="J3033" t="s">
        <v>12914</v>
      </c>
      <c r="K3033" t="s">
        <v>6022</v>
      </c>
    </row>
    <row r="3034" spans="9:11" x14ac:dyDescent="0.3">
      <c r="I3034" t="s">
        <v>5474</v>
      </c>
      <c r="J3034" t="s">
        <v>12915</v>
      </c>
      <c r="K3034" t="s">
        <v>6030</v>
      </c>
    </row>
    <row r="3035" spans="9:11" x14ac:dyDescent="0.3">
      <c r="I3035" t="s">
        <v>8993</v>
      </c>
      <c r="J3035" t="s">
        <v>12916</v>
      </c>
      <c r="K3035" t="s">
        <v>5994</v>
      </c>
    </row>
    <row r="3036" spans="9:11" x14ac:dyDescent="0.3">
      <c r="I3036" t="s">
        <v>8994</v>
      </c>
      <c r="J3036" t="s">
        <v>12917</v>
      </c>
      <c r="K3036" t="s">
        <v>5981</v>
      </c>
    </row>
    <row r="3037" spans="9:11" x14ac:dyDescent="0.3">
      <c r="I3037" t="s">
        <v>8995</v>
      </c>
      <c r="J3037" t="s">
        <v>12918</v>
      </c>
      <c r="K3037" t="s">
        <v>6024</v>
      </c>
    </row>
    <row r="3038" spans="9:11" x14ac:dyDescent="0.3">
      <c r="I3038" t="s">
        <v>8996</v>
      </c>
      <c r="J3038" t="s">
        <v>12919</v>
      </c>
      <c r="K3038" t="s">
        <v>6013</v>
      </c>
    </row>
    <row r="3039" spans="9:11" x14ac:dyDescent="0.3">
      <c r="I3039" t="s">
        <v>8997</v>
      </c>
      <c r="J3039" t="s">
        <v>12920</v>
      </c>
      <c r="K3039" t="s">
        <v>6036</v>
      </c>
    </row>
    <row r="3040" spans="9:11" x14ac:dyDescent="0.3">
      <c r="I3040" t="s">
        <v>2708</v>
      </c>
      <c r="J3040" t="s">
        <v>12921</v>
      </c>
      <c r="K3040" t="s">
        <v>6015</v>
      </c>
    </row>
    <row r="3041" spans="9:11" x14ac:dyDescent="0.3">
      <c r="I3041" t="s">
        <v>8998</v>
      </c>
      <c r="J3041" t="s">
        <v>12922</v>
      </c>
      <c r="K3041" t="s">
        <v>5983</v>
      </c>
    </row>
    <row r="3042" spans="9:11" x14ac:dyDescent="0.3">
      <c r="I3042" t="s">
        <v>8999</v>
      </c>
      <c r="J3042" t="s">
        <v>12923</v>
      </c>
      <c r="K3042" t="s">
        <v>6024</v>
      </c>
    </row>
    <row r="3043" spans="9:11" x14ac:dyDescent="0.3">
      <c r="I3043" t="s">
        <v>9000</v>
      </c>
      <c r="J3043" t="s">
        <v>12924</v>
      </c>
      <c r="K3043" t="s">
        <v>5982</v>
      </c>
    </row>
    <row r="3044" spans="9:11" x14ac:dyDescent="0.3">
      <c r="I3044" t="s">
        <v>9001</v>
      </c>
      <c r="J3044" t="s">
        <v>12925</v>
      </c>
      <c r="K3044" t="s">
        <v>5989</v>
      </c>
    </row>
    <row r="3045" spans="9:11" x14ac:dyDescent="0.3">
      <c r="I3045" t="s">
        <v>9002</v>
      </c>
      <c r="J3045" t="s">
        <v>12926</v>
      </c>
      <c r="K3045" t="s">
        <v>5983</v>
      </c>
    </row>
    <row r="3046" spans="9:11" x14ac:dyDescent="0.3">
      <c r="I3046" t="s">
        <v>9003</v>
      </c>
      <c r="J3046" t="s">
        <v>12927</v>
      </c>
      <c r="K3046" t="s">
        <v>6027</v>
      </c>
    </row>
    <row r="3047" spans="9:11" x14ac:dyDescent="0.3">
      <c r="I3047" t="s">
        <v>9004</v>
      </c>
      <c r="J3047" t="s">
        <v>12928</v>
      </c>
      <c r="K3047" t="s">
        <v>6003</v>
      </c>
    </row>
    <row r="3048" spans="9:11" x14ac:dyDescent="0.3">
      <c r="I3048" t="s">
        <v>9005</v>
      </c>
      <c r="J3048" t="s">
        <v>12929</v>
      </c>
      <c r="K3048" t="s">
        <v>6024</v>
      </c>
    </row>
    <row r="3049" spans="9:11" x14ac:dyDescent="0.3">
      <c r="I3049" t="s">
        <v>9006</v>
      </c>
      <c r="J3049" t="s">
        <v>12930</v>
      </c>
      <c r="K3049" t="s">
        <v>6028</v>
      </c>
    </row>
    <row r="3050" spans="9:11" x14ac:dyDescent="0.3">
      <c r="I3050" t="s">
        <v>9007</v>
      </c>
      <c r="J3050" t="s">
        <v>12931</v>
      </c>
      <c r="K3050" t="s">
        <v>6026</v>
      </c>
    </row>
    <row r="3051" spans="9:11" x14ac:dyDescent="0.3">
      <c r="I3051" t="s">
        <v>9008</v>
      </c>
      <c r="J3051" t="s">
        <v>12932</v>
      </c>
      <c r="K3051" t="s">
        <v>5999</v>
      </c>
    </row>
    <row r="3052" spans="9:11" x14ac:dyDescent="0.3">
      <c r="I3052" t="s">
        <v>9009</v>
      </c>
      <c r="J3052" t="s">
        <v>12933</v>
      </c>
      <c r="K3052" t="s">
        <v>6032</v>
      </c>
    </row>
    <row r="3053" spans="9:11" x14ac:dyDescent="0.3">
      <c r="I3053" t="s">
        <v>9010</v>
      </c>
      <c r="J3053" t="s">
        <v>12934</v>
      </c>
      <c r="K3053" t="s">
        <v>6025</v>
      </c>
    </row>
    <row r="3054" spans="9:11" x14ac:dyDescent="0.3">
      <c r="I3054" t="s">
        <v>9011</v>
      </c>
      <c r="J3054" t="s">
        <v>12935</v>
      </c>
      <c r="K3054" t="s">
        <v>6018</v>
      </c>
    </row>
    <row r="3055" spans="9:11" x14ac:dyDescent="0.3">
      <c r="I3055" t="s">
        <v>9012</v>
      </c>
      <c r="J3055" t="s">
        <v>12936</v>
      </c>
      <c r="K3055" t="s">
        <v>6020</v>
      </c>
    </row>
    <row r="3056" spans="9:11" x14ac:dyDescent="0.3">
      <c r="I3056" t="s">
        <v>9013</v>
      </c>
      <c r="J3056" t="s">
        <v>12937</v>
      </c>
      <c r="K3056" t="s">
        <v>5995</v>
      </c>
    </row>
    <row r="3057" spans="9:11" x14ac:dyDescent="0.3">
      <c r="I3057" t="s">
        <v>9014</v>
      </c>
      <c r="J3057" t="s">
        <v>12938</v>
      </c>
      <c r="K3057" t="s">
        <v>5986</v>
      </c>
    </row>
    <row r="3058" spans="9:11" x14ac:dyDescent="0.3">
      <c r="I3058" t="s">
        <v>9015</v>
      </c>
      <c r="J3058" t="s">
        <v>12939</v>
      </c>
      <c r="K3058" t="s">
        <v>6032</v>
      </c>
    </row>
    <row r="3059" spans="9:11" x14ac:dyDescent="0.3">
      <c r="I3059" t="s">
        <v>9016</v>
      </c>
      <c r="J3059" t="s">
        <v>12940</v>
      </c>
      <c r="K3059" t="s">
        <v>5986</v>
      </c>
    </row>
    <row r="3060" spans="9:11" x14ac:dyDescent="0.3">
      <c r="I3060" t="s">
        <v>9017</v>
      </c>
      <c r="J3060" t="s">
        <v>12941</v>
      </c>
      <c r="K3060" t="s">
        <v>6014</v>
      </c>
    </row>
    <row r="3061" spans="9:11" x14ac:dyDescent="0.3">
      <c r="I3061" t="s">
        <v>9018</v>
      </c>
      <c r="J3061" t="s">
        <v>12942</v>
      </c>
      <c r="K3061" t="s">
        <v>6034</v>
      </c>
    </row>
    <row r="3062" spans="9:11" x14ac:dyDescent="0.3">
      <c r="I3062" t="s">
        <v>9019</v>
      </c>
      <c r="J3062" t="s">
        <v>12943</v>
      </c>
      <c r="K3062" t="s">
        <v>6013</v>
      </c>
    </row>
    <row r="3063" spans="9:11" x14ac:dyDescent="0.3">
      <c r="I3063" t="s">
        <v>9020</v>
      </c>
      <c r="J3063" t="s">
        <v>12944</v>
      </c>
      <c r="K3063" t="s">
        <v>5982</v>
      </c>
    </row>
    <row r="3064" spans="9:11" x14ac:dyDescent="0.3">
      <c r="I3064" t="s">
        <v>9021</v>
      </c>
      <c r="J3064" t="s">
        <v>12945</v>
      </c>
      <c r="K3064" t="s">
        <v>6030</v>
      </c>
    </row>
    <row r="3065" spans="9:11" x14ac:dyDescent="0.3">
      <c r="I3065" t="s">
        <v>9022</v>
      </c>
      <c r="J3065" t="s">
        <v>12946</v>
      </c>
      <c r="K3065" t="s">
        <v>6036</v>
      </c>
    </row>
    <row r="3066" spans="9:11" x14ac:dyDescent="0.3">
      <c r="I3066" t="s">
        <v>9023</v>
      </c>
      <c r="J3066" t="s">
        <v>12947</v>
      </c>
      <c r="K3066" t="s">
        <v>6013</v>
      </c>
    </row>
    <row r="3067" spans="9:11" x14ac:dyDescent="0.3">
      <c r="I3067" t="s">
        <v>9024</v>
      </c>
      <c r="J3067" t="s">
        <v>12948</v>
      </c>
      <c r="K3067" t="s">
        <v>6006</v>
      </c>
    </row>
    <row r="3068" spans="9:11" x14ac:dyDescent="0.3">
      <c r="I3068" t="s">
        <v>9025</v>
      </c>
      <c r="J3068" t="s">
        <v>12949</v>
      </c>
      <c r="K3068" t="s">
        <v>5979</v>
      </c>
    </row>
    <row r="3069" spans="9:11" x14ac:dyDescent="0.3">
      <c r="I3069" t="s">
        <v>9026</v>
      </c>
      <c r="J3069" t="s">
        <v>12950</v>
      </c>
      <c r="K3069" t="s">
        <v>5989</v>
      </c>
    </row>
    <row r="3070" spans="9:11" x14ac:dyDescent="0.3">
      <c r="I3070" t="s">
        <v>9027</v>
      </c>
      <c r="J3070" t="s">
        <v>12951</v>
      </c>
      <c r="K3070" t="s">
        <v>6035</v>
      </c>
    </row>
    <row r="3071" spans="9:11" x14ac:dyDescent="0.3">
      <c r="I3071" t="s">
        <v>9028</v>
      </c>
      <c r="J3071" t="s">
        <v>12952</v>
      </c>
      <c r="K3071" t="s">
        <v>6030</v>
      </c>
    </row>
    <row r="3072" spans="9:11" x14ac:dyDescent="0.3">
      <c r="I3072" t="s">
        <v>9029</v>
      </c>
      <c r="J3072" t="s">
        <v>12953</v>
      </c>
      <c r="K3072" t="s">
        <v>5975</v>
      </c>
    </row>
    <row r="3073" spans="9:11" x14ac:dyDescent="0.3">
      <c r="I3073" t="s">
        <v>9030</v>
      </c>
      <c r="J3073" t="s">
        <v>12954</v>
      </c>
      <c r="K3073" t="s">
        <v>6033</v>
      </c>
    </row>
    <row r="3074" spans="9:11" x14ac:dyDescent="0.3">
      <c r="I3074" t="s">
        <v>9031</v>
      </c>
      <c r="J3074" t="s">
        <v>12955</v>
      </c>
      <c r="K3074" t="s">
        <v>6015</v>
      </c>
    </row>
    <row r="3075" spans="9:11" x14ac:dyDescent="0.3">
      <c r="I3075" t="s">
        <v>9032</v>
      </c>
      <c r="J3075" t="s">
        <v>12956</v>
      </c>
      <c r="K3075" t="s">
        <v>5998</v>
      </c>
    </row>
    <row r="3076" spans="9:11" x14ac:dyDescent="0.3">
      <c r="I3076" t="s">
        <v>9033</v>
      </c>
      <c r="J3076" t="s">
        <v>12957</v>
      </c>
      <c r="K3076" t="s">
        <v>6028</v>
      </c>
    </row>
    <row r="3077" spans="9:11" x14ac:dyDescent="0.3">
      <c r="I3077" t="s">
        <v>9034</v>
      </c>
      <c r="J3077" t="s">
        <v>12958</v>
      </c>
      <c r="K3077" t="s">
        <v>5995</v>
      </c>
    </row>
    <row r="3078" spans="9:11" x14ac:dyDescent="0.3">
      <c r="I3078" t="s">
        <v>9035</v>
      </c>
      <c r="J3078" t="s">
        <v>12959</v>
      </c>
      <c r="K3078" t="s">
        <v>5976</v>
      </c>
    </row>
    <row r="3079" spans="9:11" x14ac:dyDescent="0.3">
      <c r="I3079" t="s">
        <v>9036</v>
      </c>
      <c r="J3079" t="s">
        <v>12960</v>
      </c>
      <c r="K3079" t="s">
        <v>6035</v>
      </c>
    </row>
    <row r="3080" spans="9:11" x14ac:dyDescent="0.3">
      <c r="I3080" t="s">
        <v>9037</v>
      </c>
      <c r="J3080" t="s">
        <v>12961</v>
      </c>
      <c r="K3080" t="s">
        <v>6030</v>
      </c>
    </row>
    <row r="3081" spans="9:11" x14ac:dyDescent="0.3">
      <c r="I3081" t="s">
        <v>9038</v>
      </c>
      <c r="J3081" t="s">
        <v>12962</v>
      </c>
      <c r="K3081" t="s">
        <v>6014</v>
      </c>
    </row>
    <row r="3082" spans="9:11" x14ac:dyDescent="0.3">
      <c r="I3082" t="s">
        <v>9039</v>
      </c>
      <c r="J3082" t="s">
        <v>12963</v>
      </c>
      <c r="K3082" t="s">
        <v>5985</v>
      </c>
    </row>
    <row r="3083" spans="9:11" x14ac:dyDescent="0.3">
      <c r="I3083" t="s">
        <v>9040</v>
      </c>
      <c r="J3083" t="s">
        <v>12964</v>
      </c>
      <c r="K3083" t="s">
        <v>5977</v>
      </c>
    </row>
    <row r="3084" spans="9:11" x14ac:dyDescent="0.3">
      <c r="I3084" t="s">
        <v>9041</v>
      </c>
      <c r="J3084" t="s">
        <v>12965</v>
      </c>
      <c r="K3084" t="s">
        <v>5985</v>
      </c>
    </row>
    <row r="3085" spans="9:11" x14ac:dyDescent="0.3">
      <c r="I3085" t="s">
        <v>9042</v>
      </c>
      <c r="J3085" t="s">
        <v>12966</v>
      </c>
      <c r="K3085" t="s">
        <v>4136</v>
      </c>
    </row>
    <row r="3086" spans="9:11" x14ac:dyDescent="0.3">
      <c r="I3086" t="s">
        <v>9043</v>
      </c>
      <c r="J3086" t="s">
        <v>12967</v>
      </c>
      <c r="K3086" t="s">
        <v>6021</v>
      </c>
    </row>
    <row r="3087" spans="9:11" x14ac:dyDescent="0.3">
      <c r="I3087" t="s">
        <v>9044</v>
      </c>
      <c r="J3087" t="s">
        <v>12968</v>
      </c>
      <c r="K3087" t="s">
        <v>6036</v>
      </c>
    </row>
    <row r="3088" spans="9:11" x14ac:dyDescent="0.3">
      <c r="I3088" t="s">
        <v>9045</v>
      </c>
      <c r="J3088" t="s">
        <v>12969</v>
      </c>
      <c r="K3088" t="s">
        <v>6034</v>
      </c>
    </row>
    <row r="3089" spans="9:11" x14ac:dyDescent="0.3">
      <c r="I3089" t="s">
        <v>9046</v>
      </c>
      <c r="J3089" t="s">
        <v>12970</v>
      </c>
      <c r="K3089" t="s">
        <v>6026</v>
      </c>
    </row>
    <row r="3090" spans="9:11" x14ac:dyDescent="0.3">
      <c r="I3090" t="s">
        <v>9047</v>
      </c>
      <c r="J3090" t="s">
        <v>12971</v>
      </c>
      <c r="K3090" t="s">
        <v>6010</v>
      </c>
    </row>
    <row r="3091" spans="9:11" x14ac:dyDescent="0.3">
      <c r="I3091" t="s">
        <v>9048</v>
      </c>
      <c r="J3091" t="s">
        <v>12972</v>
      </c>
      <c r="K3091" t="s">
        <v>6015</v>
      </c>
    </row>
    <row r="3092" spans="9:11" x14ac:dyDescent="0.3">
      <c r="I3092" t="s">
        <v>9049</v>
      </c>
      <c r="J3092" t="s">
        <v>12973</v>
      </c>
      <c r="K3092" t="s">
        <v>5996</v>
      </c>
    </row>
    <row r="3093" spans="9:11" x14ac:dyDescent="0.3">
      <c r="I3093" t="s">
        <v>9050</v>
      </c>
      <c r="J3093" t="s">
        <v>12974</v>
      </c>
      <c r="K3093" t="s">
        <v>5978</v>
      </c>
    </row>
    <row r="3094" spans="9:11" x14ac:dyDescent="0.3">
      <c r="I3094" t="s">
        <v>9051</v>
      </c>
      <c r="J3094" t="s">
        <v>12975</v>
      </c>
      <c r="K3094" t="s">
        <v>5977</v>
      </c>
    </row>
    <row r="3095" spans="9:11" x14ac:dyDescent="0.3">
      <c r="I3095" t="s">
        <v>9052</v>
      </c>
      <c r="J3095" t="s">
        <v>12976</v>
      </c>
      <c r="K3095" t="s">
        <v>6017</v>
      </c>
    </row>
    <row r="3096" spans="9:11" x14ac:dyDescent="0.3">
      <c r="I3096" t="s">
        <v>9053</v>
      </c>
      <c r="J3096" t="s">
        <v>12977</v>
      </c>
      <c r="K3096" t="s">
        <v>6020</v>
      </c>
    </row>
    <row r="3097" spans="9:11" x14ac:dyDescent="0.3">
      <c r="I3097" t="s">
        <v>9054</v>
      </c>
      <c r="J3097" t="s">
        <v>12978</v>
      </c>
      <c r="K3097" t="s">
        <v>6000</v>
      </c>
    </row>
    <row r="3098" spans="9:11" x14ac:dyDescent="0.3">
      <c r="I3098" t="s">
        <v>9055</v>
      </c>
      <c r="J3098" t="s">
        <v>12979</v>
      </c>
      <c r="K3098" t="s">
        <v>6023</v>
      </c>
    </row>
    <row r="3099" spans="9:11" x14ac:dyDescent="0.3">
      <c r="I3099" t="s">
        <v>9056</v>
      </c>
      <c r="J3099" t="s">
        <v>12980</v>
      </c>
      <c r="K3099" t="s">
        <v>5984</v>
      </c>
    </row>
    <row r="3100" spans="9:11" x14ac:dyDescent="0.3">
      <c r="I3100" t="s">
        <v>9057</v>
      </c>
      <c r="J3100" t="s">
        <v>12981</v>
      </c>
      <c r="K3100" t="s">
        <v>6007</v>
      </c>
    </row>
    <row r="3101" spans="9:11" x14ac:dyDescent="0.3">
      <c r="I3101" t="s">
        <v>9058</v>
      </c>
      <c r="J3101" t="s">
        <v>12982</v>
      </c>
      <c r="K3101" t="s">
        <v>6004</v>
      </c>
    </row>
    <row r="3102" spans="9:11" x14ac:dyDescent="0.3">
      <c r="I3102" t="s">
        <v>9059</v>
      </c>
      <c r="J3102" t="s">
        <v>12983</v>
      </c>
      <c r="K3102" t="s">
        <v>6027</v>
      </c>
    </row>
    <row r="3103" spans="9:11" x14ac:dyDescent="0.3">
      <c r="I3103" t="s">
        <v>9060</v>
      </c>
      <c r="J3103" t="s">
        <v>12984</v>
      </c>
      <c r="K3103" t="s">
        <v>6012</v>
      </c>
    </row>
    <row r="3104" spans="9:11" x14ac:dyDescent="0.3">
      <c r="I3104" t="s">
        <v>9061</v>
      </c>
      <c r="J3104" t="s">
        <v>12985</v>
      </c>
      <c r="K3104" t="s">
        <v>6036</v>
      </c>
    </row>
    <row r="3105" spans="9:11" x14ac:dyDescent="0.3">
      <c r="I3105" t="s">
        <v>9062</v>
      </c>
      <c r="J3105" t="s">
        <v>12986</v>
      </c>
      <c r="K3105" t="s">
        <v>6025</v>
      </c>
    </row>
    <row r="3106" spans="9:11" x14ac:dyDescent="0.3">
      <c r="I3106" t="s">
        <v>9063</v>
      </c>
      <c r="J3106" t="s">
        <v>12987</v>
      </c>
      <c r="K3106" t="s">
        <v>5975</v>
      </c>
    </row>
    <row r="3107" spans="9:11" x14ac:dyDescent="0.3">
      <c r="I3107" t="s">
        <v>4674</v>
      </c>
      <c r="J3107" t="s">
        <v>12988</v>
      </c>
      <c r="K3107" t="s">
        <v>6031</v>
      </c>
    </row>
    <row r="3108" spans="9:11" x14ac:dyDescent="0.3">
      <c r="I3108" t="s">
        <v>9064</v>
      </c>
      <c r="J3108" t="s">
        <v>12989</v>
      </c>
      <c r="K3108" t="s">
        <v>6032</v>
      </c>
    </row>
    <row r="3109" spans="9:11" x14ac:dyDescent="0.3">
      <c r="I3109" t="s">
        <v>9065</v>
      </c>
      <c r="J3109" t="s">
        <v>12990</v>
      </c>
      <c r="K3109" t="s">
        <v>6009</v>
      </c>
    </row>
    <row r="3110" spans="9:11" x14ac:dyDescent="0.3">
      <c r="I3110" t="s">
        <v>9066</v>
      </c>
      <c r="J3110" t="s">
        <v>12991</v>
      </c>
      <c r="K3110" t="s">
        <v>5993</v>
      </c>
    </row>
    <row r="3111" spans="9:11" x14ac:dyDescent="0.3">
      <c r="I3111" t="s">
        <v>9067</v>
      </c>
      <c r="J3111" t="s">
        <v>12992</v>
      </c>
      <c r="K3111" t="s">
        <v>5984</v>
      </c>
    </row>
    <row r="3112" spans="9:11" x14ac:dyDescent="0.3">
      <c r="I3112" t="s">
        <v>9068</v>
      </c>
      <c r="J3112" t="s">
        <v>12993</v>
      </c>
      <c r="K3112" t="s">
        <v>5987</v>
      </c>
    </row>
    <row r="3113" spans="9:11" x14ac:dyDescent="0.3">
      <c r="I3113" t="s">
        <v>9069</v>
      </c>
      <c r="J3113" t="s">
        <v>12994</v>
      </c>
      <c r="K3113" t="s">
        <v>6027</v>
      </c>
    </row>
    <row r="3114" spans="9:11" x14ac:dyDescent="0.3">
      <c r="I3114" t="s">
        <v>9070</v>
      </c>
      <c r="J3114" t="s">
        <v>12995</v>
      </c>
      <c r="K3114" t="s">
        <v>6036</v>
      </c>
    </row>
    <row r="3115" spans="9:11" x14ac:dyDescent="0.3">
      <c r="I3115" t="s">
        <v>9071</v>
      </c>
      <c r="J3115" t="s">
        <v>12996</v>
      </c>
      <c r="K3115" t="s">
        <v>6000</v>
      </c>
    </row>
    <row r="3116" spans="9:11" x14ac:dyDescent="0.3">
      <c r="I3116" t="s">
        <v>9072</v>
      </c>
      <c r="J3116" t="s">
        <v>12997</v>
      </c>
      <c r="K3116" t="s">
        <v>6032</v>
      </c>
    </row>
    <row r="3117" spans="9:11" x14ac:dyDescent="0.3">
      <c r="I3117" t="s">
        <v>9073</v>
      </c>
      <c r="J3117" t="s">
        <v>12998</v>
      </c>
      <c r="K3117" t="s">
        <v>6023</v>
      </c>
    </row>
    <row r="3118" spans="9:11" x14ac:dyDescent="0.3">
      <c r="I3118" t="s">
        <v>9074</v>
      </c>
      <c r="J3118" t="s">
        <v>12999</v>
      </c>
      <c r="K3118" t="s">
        <v>6020</v>
      </c>
    </row>
    <row r="3119" spans="9:11" x14ac:dyDescent="0.3">
      <c r="I3119" t="s">
        <v>9075</v>
      </c>
      <c r="J3119" t="s">
        <v>13000</v>
      </c>
      <c r="K3119" t="s">
        <v>6014</v>
      </c>
    </row>
    <row r="3120" spans="9:11" x14ac:dyDescent="0.3">
      <c r="I3120" t="s">
        <v>9076</v>
      </c>
      <c r="J3120" t="s">
        <v>13001</v>
      </c>
      <c r="K3120" t="s">
        <v>5979</v>
      </c>
    </row>
    <row r="3121" spans="9:11" x14ac:dyDescent="0.3">
      <c r="I3121" t="s">
        <v>9077</v>
      </c>
      <c r="J3121" t="s">
        <v>13002</v>
      </c>
      <c r="K3121" t="s">
        <v>5985</v>
      </c>
    </row>
    <row r="3122" spans="9:11" x14ac:dyDescent="0.3">
      <c r="I3122" t="s">
        <v>9078</v>
      </c>
      <c r="J3122" t="s">
        <v>13003</v>
      </c>
      <c r="K3122" t="s">
        <v>6006</v>
      </c>
    </row>
    <row r="3123" spans="9:11" x14ac:dyDescent="0.3">
      <c r="I3123" t="s">
        <v>9079</v>
      </c>
      <c r="J3123" t="s">
        <v>13004</v>
      </c>
      <c r="K3123" t="s">
        <v>5979</v>
      </c>
    </row>
    <row r="3124" spans="9:11" x14ac:dyDescent="0.3">
      <c r="I3124" t="s">
        <v>9080</v>
      </c>
      <c r="J3124" t="s">
        <v>13005</v>
      </c>
      <c r="K3124" t="s">
        <v>6010</v>
      </c>
    </row>
    <row r="3125" spans="9:11" x14ac:dyDescent="0.3">
      <c r="I3125" t="s">
        <v>9081</v>
      </c>
      <c r="J3125" t="s">
        <v>13006</v>
      </c>
      <c r="K3125" t="s">
        <v>5982</v>
      </c>
    </row>
    <row r="3126" spans="9:11" x14ac:dyDescent="0.3">
      <c r="I3126" t="s">
        <v>9082</v>
      </c>
      <c r="J3126" t="s">
        <v>13007</v>
      </c>
      <c r="K3126" t="s">
        <v>6025</v>
      </c>
    </row>
    <row r="3127" spans="9:11" x14ac:dyDescent="0.3">
      <c r="I3127" t="s">
        <v>9083</v>
      </c>
      <c r="J3127" t="s">
        <v>13008</v>
      </c>
      <c r="K3127" t="s">
        <v>6003</v>
      </c>
    </row>
    <row r="3128" spans="9:11" x14ac:dyDescent="0.3">
      <c r="I3128" t="s">
        <v>9084</v>
      </c>
      <c r="J3128" t="s">
        <v>13009</v>
      </c>
      <c r="K3128" t="s">
        <v>6012</v>
      </c>
    </row>
    <row r="3129" spans="9:11" x14ac:dyDescent="0.3">
      <c r="I3129" t="s">
        <v>9085</v>
      </c>
      <c r="J3129" t="s">
        <v>13010</v>
      </c>
      <c r="K3129" t="s">
        <v>6005</v>
      </c>
    </row>
    <row r="3130" spans="9:11" x14ac:dyDescent="0.3">
      <c r="I3130" t="s">
        <v>9086</v>
      </c>
      <c r="J3130" t="s">
        <v>13011</v>
      </c>
      <c r="K3130" t="s">
        <v>6006</v>
      </c>
    </row>
    <row r="3131" spans="9:11" x14ac:dyDescent="0.3">
      <c r="I3131" t="s">
        <v>9087</v>
      </c>
      <c r="J3131" t="s">
        <v>13012</v>
      </c>
      <c r="K3131" t="s">
        <v>6006</v>
      </c>
    </row>
    <row r="3132" spans="9:11" x14ac:dyDescent="0.3">
      <c r="I3132" t="s">
        <v>9088</v>
      </c>
      <c r="J3132" t="s">
        <v>13013</v>
      </c>
      <c r="K3132" t="s">
        <v>6020</v>
      </c>
    </row>
    <row r="3133" spans="9:11" x14ac:dyDescent="0.3">
      <c r="I3133" t="s">
        <v>9089</v>
      </c>
      <c r="J3133" t="s">
        <v>13014</v>
      </c>
      <c r="K3133" t="s">
        <v>6035</v>
      </c>
    </row>
    <row r="3134" spans="9:11" x14ac:dyDescent="0.3">
      <c r="I3134" t="s">
        <v>9090</v>
      </c>
      <c r="J3134" t="s">
        <v>13015</v>
      </c>
      <c r="K3134" t="s">
        <v>5979</v>
      </c>
    </row>
    <row r="3135" spans="9:11" x14ac:dyDescent="0.3">
      <c r="I3135" t="s">
        <v>9091</v>
      </c>
      <c r="J3135" t="s">
        <v>13016</v>
      </c>
      <c r="K3135" t="s">
        <v>6025</v>
      </c>
    </row>
    <row r="3136" spans="9:11" x14ac:dyDescent="0.3">
      <c r="I3136" t="s">
        <v>9092</v>
      </c>
      <c r="J3136" t="s">
        <v>13017</v>
      </c>
      <c r="K3136" t="s">
        <v>6008</v>
      </c>
    </row>
    <row r="3137" spans="9:11" x14ac:dyDescent="0.3">
      <c r="I3137" t="s">
        <v>9093</v>
      </c>
      <c r="J3137" t="s">
        <v>13018</v>
      </c>
      <c r="K3137" t="s">
        <v>5976</v>
      </c>
    </row>
    <row r="3138" spans="9:11" x14ac:dyDescent="0.3">
      <c r="I3138" t="s">
        <v>9094</v>
      </c>
      <c r="J3138" t="s">
        <v>13019</v>
      </c>
      <c r="K3138" t="s">
        <v>6034</v>
      </c>
    </row>
    <row r="3139" spans="9:11" x14ac:dyDescent="0.3">
      <c r="I3139" t="s">
        <v>9095</v>
      </c>
      <c r="J3139" t="s">
        <v>13020</v>
      </c>
      <c r="K3139" t="s">
        <v>5999</v>
      </c>
    </row>
    <row r="3140" spans="9:11" x14ac:dyDescent="0.3">
      <c r="I3140" t="s">
        <v>9096</v>
      </c>
      <c r="J3140" t="s">
        <v>13021</v>
      </c>
      <c r="K3140" t="s">
        <v>5987</v>
      </c>
    </row>
    <row r="3141" spans="9:11" x14ac:dyDescent="0.3">
      <c r="I3141" t="s">
        <v>9097</v>
      </c>
      <c r="J3141" t="s">
        <v>13022</v>
      </c>
      <c r="K3141" t="s">
        <v>4136</v>
      </c>
    </row>
    <row r="3142" spans="9:11" x14ac:dyDescent="0.3">
      <c r="I3142" t="s">
        <v>9098</v>
      </c>
      <c r="J3142" t="s">
        <v>13023</v>
      </c>
      <c r="K3142" t="s">
        <v>5986</v>
      </c>
    </row>
    <row r="3143" spans="9:11" x14ac:dyDescent="0.3">
      <c r="I3143" t="s">
        <v>9099</v>
      </c>
      <c r="J3143" t="s">
        <v>13024</v>
      </c>
      <c r="K3143" t="s">
        <v>6029</v>
      </c>
    </row>
    <row r="3144" spans="9:11" x14ac:dyDescent="0.3">
      <c r="I3144" t="s">
        <v>9100</v>
      </c>
      <c r="J3144" t="s">
        <v>13025</v>
      </c>
      <c r="K3144" t="s">
        <v>5978</v>
      </c>
    </row>
    <row r="3145" spans="9:11" x14ac:dyDescent="0.3">
      <c r="I3145" t="s">
        <v>9101</v>
      </c>
      <c r="J3145" t="s">
        <v>13026</v>
      </c>
      <c r="K3145" t="s">
        <v>5991</v>
      </c>
    </row>
    <row r="3146" spans="9:11" x14ac:dyDescent="0.3">
      <c r="I3146" t="s">
        <v>9102</v>
      </c>
      <c r="J3146" t="s">
        <v>13027</v>
      </c>
      <c r="K3146" t="s">
        <v>5992</v>
      </c>
    </row>
    <row r="3147" spans="9:11" x14ac:dyDescent="0.3">
      <c r="I3147" t="s">
        <v>9103</v>
      </c>
      <c r="J3147" t="s">
        <v>13028</v>
      </c>
      <c r="K3147" t="s">
        <v>6036</v>
      </c>
    </row>
    <row r="3148" spans="9:11" x14ac:dyDescent="0.3">
      <c r="I3148" t="s">
        <v>9104</v>
      </c>
      <c r="J3148" t="s">
        <v>13029</v>
      </c>
      <c r="K3148" t="s">
        <v>5976</v>
      </c>
    </row>
    <row r="3149" spans="9:11" x14ac:dyDescent="0.3">
      <c r="I3149" t="s">
        <v>9105</v>
      </c>
      <c r="J3149" t="s">
        <v>13030</v>
      </c>
      <c r="K3149" t="s">
        <v>5993</v>
      </c>
    </row>
    <row r="3150" spans="9:11" x14ac:dyDescent="0.3">
      <c r="I3150" t="s">
        <v>9106</v>
      </c>
      <c r="J3150" t="s">
        <v>13031</v>
      </c>
      <c r="K3150" t="s">
        <v>5986</v>
      </c>
    </row>
    <row r="3151" spans="9:11" x14ac:dyDescent="0.3">
      <c r="I3151" t="s">
        <v>9107</v>
      </c>
      <c r="J3151" t="s">
        <v>13032</v>
      </c>
      <c r="K3151" t="s">
        <v>5989</v>
      </c>
    </row>
    <row r="3152" spans="9:11" x14ac:dyDescent="0.3">
      <c r="I3152" t="s">
        <v>9108</v>
      </c>
      <c r="J3152" t="s">
        <v>13033</v>
      </c>
      <c r="K3152" t="s">
        <v>5995</v>
      </c>
    </row>
    <row r="3153" spans="9:11" x14ac:dyDescent="0.3">
      <c r="I3153" t="s">
        <v>9109</v>
      </c>
      <c r="J3153" t="s">
        <v>13034</v>
      </c>
      <c r="K3153" t="s">
        <v>6013</v>
      </c>
    </row>
    <row r="3154" spans="9:11" x14ac:dyDescent="0.3">
      <c r="I3154" t="s">
        <v>9110</v>
      </c>
      <c r="J3154" t="s">
        <v>13035</v>
      </c>
      <c r="K3154" t="s">
        <v>5980</v>
      </c>
    </row>
    <row r="3155" spans="9:11" x14ac:dyDescent="0.3">
      <c r="I3155" t="s">
        <v>9111</v>
      </c>
      <c r="J3155" t="s">
        <v>13036</v>
      </c>
      <c r="K3155" t="s">
        <v>6004</v>
      </c>
    </row>
    <row r="3156" spans="9:11" x14ac:dyDescent="0.3">
      <c r="I3156" t="s">
        <v>9112</v>
      </c>
      <c r="J3156" t="s">
        <v>13037</v>
      </c>
      <c r="K3156" t="s">
        <v>6021</v>
      </c>
    </row>
    <row r="3157" spans="9:11" x14ac:dyDescent="0.3">
      <c r="I3157" t="s">
        <v>9113</v>
      </c>
      <c r="J3157" t="s">
        <v>13038</v>
      </c>
      <c r="K3157" t="s">
        <v>6027</v>
      </c>
    </row>
    <row r="3158" spans="9:11" x14ac:dyDescent="0.3">
      <c r="I3158" t="s">
        <v>9114</v>
      </c>
      <c r="J3158" t="s">
        <v>13039</v>
      </c>
      <c r="K3158" t="s">
        <v>6022</v>
      </c>
    </row>
    <row r="3159" spans="9:11" x14ac:dyDescent="0.3">
      <c r="I3159" t="s">
        <v>9115</v>
      </c>
      <c r="J3159" t="s">
        <v>13040</v>
      </c>
      <c r="K3159" t="s">
        <v>5984</v>
      </c>
    </row>
    <row r="3160" spans="9:11" x14ac:dyDescent="0.3">
      <c r="I3160" t="s">
        <v>9116</v>
      </c>
      <c r="J3160" t="s">
        <v>13041</v>
      </c>
      <c r="K3160" t="s">
        <v>5979</v>
      </c>
    </row>
    <row r="3161" spans="9:11" x14ac:dyDescent="0.3">
      <c r="I3161" t="s">
        <v>9117</v>
      </c>
      <c r="J3161" t="s">
        <v>13042</v>
      </c>
      <c r="K3161" t="s">
        <v>6014</v>
      </c>
    </row>
    <row r="3162" spans="9:11" x14ac:dyDescent="0.3">
      <c r="I3162" t="s">
        <v>9118</v>
      </c>
      <c r="J3162" t="s">
        <v>13043</v>
      </c>
      <c r="K3162" t="s">
        <v>6036</v>
      </c>
    </row>
    <row r="3163" spans="9:11" x14ac:dyDescent="0.3">
      <c r="I3163" t="s">
        <v>9119</v>
      </c>
      <c r="J3163" t="s">
        <v>13044</v>
      </c>
      <c r="K3163" t="s">
        <v>5993</v>
      </c>
    </row>
    <row r="3164" spans="9:11" x14ac:dyDescent="0.3">
      <c r="I3164" t="s">
        <v>9120</v>
      </c>
      <c r="J3164" t="s">
        <v>13045</v>
      </c>
      <c r="K3164" t="s">
        <v>6017</v>
      </c>
    </row>
    <row r="3165" spans="9:11" x14ac:dyDescent="0.3">
      <c r="I3165" t="s">
        <v>9121</v>
      </c>
      <c r="J3165" t="s">
        <v>13046</v>
      </c>
      <c r="K3165" t="s">
        <v>6014</v>
      </c>
    </row>
    <row r="3166" spans="9:11" x14ac:dyDescent="0.3">
      <c r="I3166" t="s">
        <v>9122</v>
      </c>
      <c r="J3166" t="s">
        <v>13047</v>
      </c>
      <c r="K3166" t="s">
        <v>5981</v>
      </c>
    </row>
    <row r="3167" spans="9:11" x14ac:dyDescent="0.3">
      <c r="I3167" t="s">
        <v>9123</v>
      </c>
      <c r="J3167" t="s">
        <v>13048</v>
      </c>
      <c r="K3167" t="s">
        <v>5979</v>
      </c>
    </row>
    <row r="3168" spans="9:11" x14ac:dyDescent="0.3">
      <c r="I3168" t="s">
        <v>9124</v>
      </c>
      <c r="J3168" t="s">
        <v>13049</v>
      </c>
      <c r="K3168" t="s">
        <v>6012</v>
      </c>
    </row>
    <row r="3169" spans="9:11" x14ac:dyDescent="0.3">
      <c r="I3169" t="s">
        <v>9125</v>
      </c>
      <c r="J3169" t="s">
        <v>13050</v>
      </c>
      <c r="K3169" t="s">
        <v>6022</v>
      </c>
    </row>
    <row r="3170" spans="9:11" x14ac:dyDescent="0.3">
      <c r="I3170" t="s">
        <v>9126</v>
      </c>
      <c r="J3170" t="s">
        <v>13051</v>
      </c>
      <c r="K3170" t="s">
        <v>5992</v>
      </c>
    </row>
    <row r="3171" spans="9:11" x14ac:dyDescent="0.3">
      <c r="I3171" t="s">
        <v>9127</v>
      </c>
      <c r="J3171" t="s">
        <v>13052</v>
      </c>
      <c r="K3171" t="s">
        <v>6035</v>
      </c>
    </row>
    <row r="3172" spans="9:11" x14ac:dyDescent="0.3">
      <c r="I3172" t="s">
        <v>9128</v>
      </c>
      <c r="J3172" t="s">
        <v>13053</v>
      </c>
      <c r="K3172" t="s">
        <v>5983</v>
      </c>
    </row>
    <row r="3173" spans="9:11" x14ac:dyDescent="0.3">
      <c r="I3173" t="s">
        <v>9129</v>
      </c>
      <c r="J3173" t="s">
        <v>13054</v>
      </c>
      <c r="K3173" t="s">
        <v>6020</v>
      </c>
    </row>
    <row r="3174" spans="9:11" x14ac:dyDescent="0.3">
      <c r="I3174" t="s">
        <v>9130</v>
      </c>
      <c r="J3174" t="s">
        <v>13055</v>
      </c>
      <c r="K3174" t="s">
        <v>6002</v>
      </c>
    </row>
    <row r="3175" spans="9:11" x14ac:dyDescent="0.3">
      <c r="I3175" t="s">
        <v>9131</v>
      </c>
      <c r="J3175" t="s">
        <v>13056</v>
      </c>
      <c r="K3175" t="s">
        <v>6016</v>
      </c>
    </row>
    <row r="3176" spans="9:11" x14ac:dyDescent="0.3">
      <c r="I3176" t="s">
        <v>9132</v>
      </c>
      <c r="J3176" t="s">
        <v>13057</v>
      </c>
      <c r="K3176" t="s">
        <v>6033</v>
      </c>
    </row>
    <row r="3177" spans="9:11" x14ac:dyDescent="0.3">
      <c r="I3177" t="s">
        <v>9133</v>
      </c>
      <c r="J3177" t="s">
        <v>13058</v>
      </c>
      <c r="K3177" t="s">
        <v>6030</v>
      </c>
    </row>
    <row r="3178" spans="9:11" x14ac:dyDescent="0.3">
      <c r="I3178" t="s">
        <v>9134</v>
      </c>
      <c r="J3178" t="s">
        <v>13059</v>
      </c>
      <c r="K3178" t="s">
        <v>6007</v>
      </c>
    </row>
    <row r="3179" spans="9:11" x14ac:dyDescent="0.3">
      <c r="I3179" t="s">
        <v>9135</v>
      </c>
      <c r="J3179" t="s">
        <v>13060</v>
      </c>
      <c r="K3179" t="s">
        <v>6005</v>
      </c>
    </row>
    <row r="3180" spans="9:11" x14ac:dyDescent="0.3">
      <c r="I3180" t="s">
        <v>9136</v>
      </c>
      <c r="J3180" t="s">
        <v>13061</v>
      </c>
      <c r="K3180" t="s">
        <v>6023</v>
      </c>
    </row>
    <row r="3181" spans="9:11" x14ac:dyDescent="0.3">
      <c r="I3181" t="s">
        <v>9137</v>
      </c>
      <c r="J3181" t="s">
        <v>13062</v>
      </c>
      <c r="K3181" t="s">
        <v>6029</v>
      </c>
    </row>
    <row r="3182" spans="9:11" x14ac:dyDescent="0.3">
      <c r="I3182" t="s">
        <v>9138</v>
      </c>
      <c r="J3182" t="s">
        <v>13063</v>
      </c>
      <c r="K3182" t="s">
        <v>6006</v>
      </c>
    </row>
    <row r="3183" spans="9:11" x14ac:dyDescent="0.3">
      <c r="I3183" t="s">
        <v>9139</v>
      </c>
      <c r="J3183" t="s">
        <v>13064</v>
      </c>
      <c r="K3183" t="s">
        <v>6010</v>
      </c>
    </row>
    <row r="3184" spans="9:11" x14ac:dyDescent="0.3">
      <c r="I3184" t="s">
        <v>9140</v>
      </c>
      <c r="J3184" t="s">
        <v>13065</v>
      </c>
      <c r="K3184" t="s">
        <v>5978</v>
      </c>
    </row>
    <row r="3185" spans="9:11" x14ac:dyDescent="0.3">
      <c r="I3185" t="s">
        <v>9141</v>
      </c>
      <c r="J3185" t="s">
        <v>13066</v>
      </c>
      <c r="K3185" t="s">
        <v>6007</v>
      </c>
    </row>
    <row r="3186" spans="9:11" x14ac:dyDescent="0.3">
      <c r="I3186" t="s">
        <v>9142</v>
      </c>
      <c r="J3186" t="s">
        <v>13067</v>
      </c>
      <c r="K3186" t="s">
        <v>6025</v>
      </c>
    </row>
    <row r="3187" spans="9:11" x14ac:dyDescent="0.3">
      <c r="I3187" t="s">
        <v>9143</v>
      </c>
      <c r="J3187" t="s">
        <v>13068</v>
      </c>
      <c r="K3187" t="s">
        <v>5976</v>
      </c>
    </row>
    <row r="3188" spans="9:11" x14ac:dyDescent="0.3">
      <c r="I3188" t="s">
        <v>9144</v>
      </c>
      <c r="J3188" t="s">
        <v>13069</v>
      </c>
      <c r="K3188" t="s">
        <v>6019</v>
      </c>
    </row>
    <row r="3189" spans="9:11" x14ac:dyDescent="0.3">
      <c r="I3189" t="s">
        <v>9145</v>
      </c>
      <c r="J3189" t="s">
        <v>13070</v>
      </c>
      <c r="K3189" t="s">
        <v>6024</v>
      </c>
    </row>
    <row r="3190" spans="9:11" x14ac:dyDescent="0.3">
      <c r="I3190" t="s">
        <v>9146</v>
      </c>
      <c r="J3190" t="s">
        <v>13071</v>
      </c>
      <c r="K3190" t="s">
        <v>6028</v>
      </c>
    </row>
    <row r="3191" spans="9:11" x14ac:dyDescent="0.3">
      <c r="I3191" t="s">
        <v>9147</v>
      </c>
      <c r="J3191" t="s">
        <v>13072</v>
      </c>
      <c r="K3191" t="s">
        <v>6009</v>
      </c>
    </row>
    <row r="3192" spans="9:11" x14ac:dyDescent="0.3">
      <c r="I3192" t="s">
        <v>9148</v>
      </c>
      <c r="J3192" t="s">
        <v>13073</v>
      </c>
      <c r="K3192" t="s">
        <v>6001</v>
      </c>
    </row>
    <row r="3193" spans="9:11" x14ac:dyDescent="0.3">
      <c r="I3193" t="s">
        <v>9149</v>
      </c>
      <c r="J3193" t="s">
        <v>13074</v>
      </c>
      <c r="K3193" t="s">
        <v>6031</v>
      </c>
    </row>
    <row r="3194" spans="9:11" x14ac:dyDescent="0.3">
      <c r="I3194" t="s">
        <v>9150</v>
      </c>
      <c r="J3194" t="s">
        <v>13075</v>
      </c>
      <c r="K3194" t="s">
        <v>6013</v>
      </c>
    </row>
    <row r="3195" spans="9:11" x14ac:dyDescent="0.3">
      <c r="I3195" t="s">
        <v>9151</v>
      </c>
      <c r="J3195" t="s">
        <v>13076</v>
      </c>
      <c r="K3195" t="s">
        <v>5995</v>
      </c>
    </row>
    <row r="3196" spans="9:11" x14ac:dyDescent="0.3">
      <c r="I3196" t="s">
        <v>9152</v>
      </c>
      <c r="J3196" t="s">
        <v>13077</v>
      </c>
      <c r="K3196" t="s">
        <v>6035</v>
      </c>
    </row>
    <row r="3197" spans="9:11" x14ac:dyDescent="0.3">
      <c r="I3197" t="s">
        <v>9153</v>
      </c>
      <c r="J3197" t="s">
        <v>13078</v>
      </c>
      <c r="K3197" t="s">
        <v>5983</v>
      </c>
    </row>
    <row r="3198" spans="9:11" x14ac:dyDescent="0.3">
      <c r="I3198" t="s">
        <v>9154</v>
      </c>
      <c r="J3198" t="s">
        <v>13079</v>
      </c>
      <c r="K3198" t="s">
        <v>6001</v>
      </c>
    </row>
    <row r="3199" spans="9:11" x14ac:dyDescent="0.3">
      <c r="I3199" t="s">
        <v>9155</v>
      </c>
      <c r="J3199" t="s">
        <v>13080</v>
      </c>
      <c r="K3199" t="s">
        <v>6015</v>
      </c>
    </row>
    <row r="3200" spans="9:11" x14ac:dyDescent="0.3">
      <c r="I3200" t="s">
        <v>9156</v>
      </c>
      <c r="J3200" t="s">
        <v>13081</v>
      </c>
      <c r="K3200" t="s">
        <v>5994</v>
      </c>
    </row>
    <row r="3201" spans="9:11" x14ac:dyDescent="0.3">
      <c r="I3201" t="s">
        <v>9157</v>
      </c>
      <c r="J3201" t="s">
        <v>13082</v>
      </c>
      <c r="K3201" t="s">
        <v>6014</v>
      </c>
    </row>
    <row r="3202" spans="9:11" x14ac:dyDescent="0.3">
      <c r="I3202" t="s">
        <v>9158</v>
      </c>
      <c r="J3202" t="s">
        <v>13083</v>
      </c>
      <c r="K3202" t="s">
        <v>6021</v>
      </c>
    </row>
    <row r="3203" spans="9:11" x14ac:dyDescent="0.3">
      <c r="I3203" t="s">
        <v>9159</v>
      </c>
      <c r="J3203" t="s">
        <v>13084</v>
      </c>
      <c r="K3203" t="s">
        <v>6023</v>
      </c>
    </row>
    <row r="3204" spans="9:11" x14ac:dyDescent="0.3">
      <c r="I3204" t="s">
        <v>9160</v>
      </c>
      <c r="J3204" t="s">
        <v>13085</v>
      </c>
      <c r="K3204" t="s">
        <v>5990</v>
      </c>
    </row>
    <row r="3205" spans="9:11" x14ac:dyDescent="0.3">
      <c r="I3205" t="s">
        <v>9161</v>
      </c>
      <c r="J3205" t="s">
        <v>13086</v>
      </c>
      <c r="K3205" t="s">
        <v>5991</v>
      </c>
    </row>
    <row r="3206" spans="9:11" x14ac:dyDescent="0.3">
      <c r="I3206" t="s">
        <v>9162</v>
      </c>
      <c r="J3206" t="s">
        <v>13087</v>
      </c>
      <c r="K3206" t="s">
        <v>6030</v>
      </c>
    </row>
    <row r="3207" spans="9:11" x14ac:dyDescent="0.3">
      <c r="I3207" t="s">
        <v>9163</v>
      </c>
      <c r="J3207" t="s">
        <v>13088</v>
      </c>
      <c r="K3207" t="s">
        <v>6024</v>
      </c>
    </row>
    <row r="3208" spans="9:11" x14ac:dyDescent="0.3">
      <c r="I3208" t="s">
        <v>9164</v>
      </c>
      <c r="J3208" t="s">
        <v>13089</v>
      </c>
      <c r="K3208" t="s">
        <v>6035</v>
      </c>
    </row>
    <row r="3209" spans="9:11" x14ac:dyDescent="0.3">
      <c r="I3209" t="s">
        <v>5165</v>
      </c>
      <c r="J3209" t="s">
        <v>13090</v>
      </c>
      <c r="K3209" t="s">
        <v>5982</v>
      </c>
    </row>
    <row r="3210" spans="9:11" x14ac:dyDescent="0.3">
      <c r="I3210" t="s">
        <v>9165</v>
      </c>
      <c r="J3210" t="s">
        <v>13091</v>
      </c>
      <c r="K3210" t="s">
        <v>6021</v>
      </c>
    </row>
    <row r="3211" spans="9:11" x14ac:dyDescent="0.3">
      <c r="I3211" t="s">
        <v>9166</v>
      </c>
      <c r="J3211" t="s">
        <v>13092</v>
      </c>
      <c r="K3211" t="s">
        <v>5978</v>
      </c>
    </row>
    <row r="3212" spans="9:11" x14ac:dyDescent="0.3">
      <c r="I3212" t="s">
        <v>9167</v>
      </c>
      <c r="J3212" t="s">
        <v>13093</v>
      </c>
      <c r="K3212" t="s">
        <v>5976</v>
      </c>
    </row>
    <row r="3213" spans="9:11" x14ac:dyDescent="0.3">
      <c r="I3213" t="s">
        <v>9168</v>
      </c>
      <c r="J3213" t="s">
        <v>13094</v>
      </c>
      <c r="K3213" t="s">
        <v>5979</v>
      </c>
    </row>
    <row r="3214" spans="9:11" x14ac:dyDescent="0.3">
      <c r="I3214" t="s">
        <v>9169</v>
      </c>
      <c r="J3214" t="s">
        <v>13095</v>
      </c>
      <c r="K3214" t="s">
        <v>5997</v>
      </c>
    </row>
    <row r="3215" spans="9:11" x14ac:dyDescent="0.3">
      <c r="I3215" t="s">
        <v>9170</v>
      </c>
      <c r="J3215" t="s">
        <v>13096</v>
      </c>
      <c r="K3215" t="s">
        <v>6001</v>
      </c>
    </row>
    <row r="3216" spans="9:11" x14ac:dyDescent="0.3">
      <c r="I3216" t="s">
        <v>9171</v>
      </c>
      <c r="J3216" t="s">
        <v>13097</v>
      </c>
      <c r="K3216" t="s">
        <v>5987</v>
      </c>
    </row>
    <row r="3217" spans="9:11" x14ac:dyDescent="0.3">
      <c r="I3217" t="s">
        <v>9172</v>
      </c>
      <c r="J3217" t="s">
        <v>13098</v>
      </c>
      <c r="K3217" t="s">
        <v>5999</v>
      </c>
    </row>
    <row r="3218" spans="9:11" x14ac:dyDescent="0.3">
      <c r="I3218" t="s">
        <v>3786</v>
      </c>
      <c r="J3218" t="s">
        <v>13099</v>
      </c>
      <c r="K3218" t="s">
        <v>5993</v>
      </c>
    </row>
    <row r="3219" spans="9:11" x14ac:dyDescent="0.3">
      <c r="I3219" t="s">
        <v>9173</v>
      </c>
      <c r="J3219" t="s">
        <v>13100</v>
      </c>
      <c r="K3219" t="s">
        <v>5975</v>
      </c>
    </row>
    <row r="3220" spans="9:11" x14ac:dyDescent="0.3">
      <c r="I3220" t="s">
        <v>5174</v>
      </c>
      <c r="J3220" t="s">
        <v>13101</v>
      </c>
      <c r="K3220" t="s">
        <v>4136</v>
      </c>
    </row>
    <row r="3221" spans="9:11" x14ac:dyDescent="0.3">
      <c r="I3221" t="s">
        <v>9174</v>
      </c>
      <c r="J3221" t="s">
        <v>13102</v>
      </c>
      <c r="K3221" t="s">
        <v>6001</v>
      </c>
    </row>
    <row r="3222" spans="9:11" x14ac:dyDescent="0.3">
      <c r="I3222" t="s">
        <v>9175</v>
      </c>
      <c r="J3222" t="s">
        <v>13103</v>
      </c>
      <c r="K3222" t="s">
        <v>6007</v>
      </c>
    </row>
    <row r="3223" spans="9:11" x14ac:dyDescent="0.3">
      <c r="I3223" t="s">
        <v>9176</v>
      </c>
      <c r="J3223" t="s">
        <v>13104</v>
      </c>
      <c r="K3223" t="s">
        <v>6004</v>
      </c>
    </row>
    <row r="3224" spans="9:11" x14ac:dyDescent="0.3">
      <c r="I3224" t="s">
        <v>9177</v>
      </c>
      <c r="J3224" t="s">
        <v>13105</v>
      </c>
      <c r="K3224" t="s">
        <v>5996</v>
      </c>
    </row>
    <row r="3225" spans="9:11" x14ac:dyDescent="0.3">
      <c r="I3225" t="s">
        <v>9178</v>
      </c>
      <c r="J3225" t="s">
        <v>13106</v>
      </c>
      <c r="K3225" t="s">
        <v>6032</v>
      </c>
    </row>
    <row r="3226" spans="9:11" x14ac:dyDescent="0.3">
      <c r="I3226" t="s">
        <v>9179</v>
      </c>
      <c r="J3226" t="s">
        <v>13107</v>
      </c>
      <c r="K3226" t="s">
        <v>5998</v>
      </c>
    </row>
    <row r="3227" spans="9:11" x14ac:dyDescent="0.3">
      <c r="I3227" t="s">
        <v>9180</v>
      </c>
      <c r="J3227" t="s">
        <v>13108</v>
      </c>
      <c r="K3227" t="s">
        <v>6035</v>
      </c>
    </row>
    <row r="3228" spans="9:11" x14ac:dyDescent="0.3">
      <c r="I3228" t="s">
        <v>9181</v>
      </c>
      <c r="J3228" t="s">
        <v>13109</v>
      </c>
      <c r="K3228" t="s">
        <v>6008</v>
      </c>
    </row>
    <row r="3229" spans="9:11" x14ac:dyDescent="0.3">
      <c r="I3229" t="s">
        <v>9182</v>
      </c>
      <c r="J3229" t="s">
        <v>13110</v>
      </c>
      <c r="K3229" t="s">
        <v>6022</v>
      </c>
    </row>
    <row r="3230" spans="9:11" x14ac:dyDescent="0.3">
      <c r="I3230" t="s">
        <v>9183</v>
      </c>
      <c r="J3230" t="s">
        <v>13111</v>
      </c>
      <c r="K3230" t="s">
        <v>6018</v>
      </c>
    </row>
    <row r="3231" spans="9:11" x14ac:dyDescent="0.3">
      <c r="I3231" t="s">
        <v>9184</v>
      </c>
      <c r="J3231" t="s">
        <v>13112</v>
      </c>
      <c r="K3231" t="s">
        <v>5999</v>
      </c>
    </row>
    <row r="3232" spans="9:11" x14ac:dyDescent="0.3">
      <c r="I3232" t="s">
        <v>9185</v>
      </c>
      <c r="J3232" t="s">
        <v>13113</v>
      </c>
      <c r="K3232" t="s">
        <v>6025</v>
      </c>
    </row>
    <row r="3233" spans="9:11" x14ac:dyDescent="0.3">
      <c r="I3233" t="s">
        <v>9186</v>
      </c>
      <c r="J3233" t="s">
        <v>13114</v>
      </c>
      <c r="K3233" t="s">
        <v>6011</v>
      </c>
    </row>
    <row r="3234" spans="9:11" x14ac:dyDescent="0.3">
      <c r="I3234" t="s">
        <v>9187</v>
      </c>
      <c r="J3234" t="s">
        <v>13115</v>
      </c>
      <c r="K3234" t="s">
        <v>5983</v>
      </c>
    </row>
    <row r="3235" spans="9:11" x14ac:dyDescent="0.3">
      <c r="I3235" t="s">
        <v>9188</v>
      </c>
      <c r="J3235" t="s">
        <v>13116</v>
      </c>
      <c r="K3235" t="s">
        <v>5981</v>
      </c>
    </row>
    <row r="3236" spans="9:11" x14ac:dyDescent="0.3">
      <c r="I3236" t="s">
        <v>9189</v>
      </c>
      <c r="J3236" t="s">
        <v>13117</v>
      </c>
      <c r="K3236" t="s">
        <v>5991</v>
      </c>
    </row>
    <row r="3237" spans="9:11" x14ac:dyDescent="0.3">
      <c r="I3237" t="s">
        <v>9190</v>
      </c>
      <c r="J3237" t="s">
        <v>13118</v>
      </c>
      <c r="K3237" t="s">
        <v>6019</v>
      </c>
    </row>
    <row r="3238" spans="9:11" x14ac:dyDescent="0.3">
      <c r="I3238" t="s">
        <v>9191</v>
      </c>
      <c r="J3238" t="s">
        <v>13119</v>
      </c>
      <c r="K3238" t="s">
        <v>6011</v>
      </c>
    </row>
    <row r="3239" spans="9:11" x14ac:dyDescent="0.3">
      <c r="I3239" t="s">
        <v>9192</v>
      </c>
      <c r="J3239" t="s">
        <v>13120</v>
      </c>
      <c r="K3239" t="s">
        <v>5976</v>
      </c>
    </row>
    <row r="3240" spans="9:11" x14ac:dyDescent="0.3">
      <c r="I3240" t="s">
        <v>9193</v>
      </c>
      <c r="J3240" t="s">
        <v>13121</v>
      </c>
      <c r="K3240" t="s">
        <v>6034</v>
      </c>
    </row>
    <row r="3241" spans="9:11" x14ac:dyDescent="0.3">
      <c r="I3241" t="s">
        <v>9194</v>
      </c>
      <c r="J3241" t="s">
        <v>13122</v>
      </c>
      <c r="K3241" t="s">
        <v>6035</v>
      </c>
    </row>
    <row r="3242" spans="9:11" x14ac:dyDescent="0.3">
      <c r="I3242" t="s">
        <v>9195</v>
      </c>
      <c r="J3242" t="s">
        <v>13123</v>
      </c>
      <c r="K3242" t="s">
        <v>6035</v>
      </c>
    </row>
    <row r="3243" spans="9:11" x14ac:dyDescent="0.3">
      <c r="I3243" t="s">
        <v>9196</v>
      </c>
      <c r="J3243" t="s">
        <v>13124</v>
      </c>
      <c r="K3243" t="s">
        <v>6025</v>
      </c>
    </row>
    <row r="3244" spans="9:11" x14ac:dyDescent="0.3">
      <c r="I3244" t="s">
        <v>9197</v>
      </c>
      <c r="J3244" t="s">
        <v>13125</v>
      </c>
      <c r="K3244" t="s">
        <v>4136</v>
      </c>
    </row>
    <row r="3245" spans="9:11" x14ac:dyDescent="0.3">
      <c r="I3245" t="s">
        <v>9198</v>
      </c>
      <c r="J3245" t="s">
        <v>13126</v>
      </c>
      <c r="K3245" t="s">
        <v>6007</v>
      </c>
    </row>
    <row r="3246" spans="9:11" x14ac:dyDescent="0.3">
      <c r="I3246" t="s">
        <v>9199</v>
      </c>
      <c r="J3246" t="s">
        <v>13127</v>
      </c>
      <c r="K3246" t="s">
        <v>6025</v>
      </c>
    </row>
    <row r="3247" spans="9:11" x14ac:dyDescent="0.3">
      <c r="I3247" t="s">
        <v>783</v>
      </c>
      <c r="J3247" t="s">
        <v>13128</v>
      </c>
      <c r="K3247" t="s">
        <v>6011</v>
      </c>
    </row>
    <row r="3248" spans="9:11" x14ac:dyDescent="0.3">
      <c r="I3248" t="s">
        <v>9200</v>
      </c>
      <c r="J3248" t="s">
        <v>13129</v>
      </c>
      <c r="K3248" t="s">
        <v>5983</v>
      </c>
    </row>
    <row r="3249" spans="9:11" x14ac:dyDescent="0.3">
      <c r="I3249" t="s">
        <v>9201</v>
      </c>
      <c r="J3249" t="s">
        <v>13130</v>
      </c>
      <c r="K3249" t="s">
        <v>6033</v>
      </c>
    </row>
    <row r="3250" spans="9:11" x14ac:dyDescent="0.3">
      <c r="I3250" t="s">
        <v>9202</v>
      </c>
      <c r="J3250" t="s">
        <v>13131</v>
      </c>
      <c r="K3250" t="s">
        <v>6019</v>
      </c>
    </row>
    <row r="3251" spans="9:11" x14ac:dyDescent="0.3">
      <c r="I3251" t="s">
        <v>9203</v>
      </c>
      <c r="J3251" t="s">
        <v>13132</v>
      </c>
      <c r="K3251" t="s">
        <v>6002</v>
      </c>
    </row>
    <row r="3252" spans="9:11" x14ac:dyDescent="0.3">
      <c r="I3252" t="s">
        <v>9204</v>
      </c>
      <c r="J3252" t="s">
        <v>13133</v>
      </c>
      <c r="K3252" t="s">
        <v>6027</v>
      </c>
    </row>
    <row r="3253" spans="9:11" x14ac:dyDescent="0.3">
      <c r="I3253" t="s">
        <v>9205</v>
      </c>
      <c r="J3253" t="s">
        <v>13134</v>
      </c>
      <c r="K3253" t="s">
        <v>6022</v>
      </c>
    </row>
    <row r="3254" spans="9:11" x14ac:dyDescent="0.3">
      <c r="I3254" t="s">
        <v>9206</v>
      </c>
      <c r="J3254" t="s">
        <v>13135</v>
      </c>
      <c r="K3254" t="s">
        <v>6001</v>
      </c>
    </row>
    <row r="3255" spans="9:11" x14ac:dyDescent="0.3">
      <c r="I3255" t="s">
        <v>9207</v>
      </c>
      <c r="J3255" t="s">
        <v>13136</v>
      </c>
      <c r="K3255" t="s">
        <v>5994</v>
      </c>
    </row>
    <row r="3256" spans="9:11" x14ac:dyDescent="0.3">
      <c r="I3256" t="s">
        <v>9208</v>
      </c>
      <c r="J3256" t="s">
        <v>13137</v>
      </c>
      <c r="K3256" t="s">
        <v>6010</v>
      </c>
    </row>
    <row r="3257" spans="9:11" x14ac:dyDescent="0.3">
      <c r="I3257" t="s">
        <v>9209</v>
      </c>
      <c r="J3257" t="s">
        <v>13138</v>
      </c>
      <c r="K3257" t="s">
        <v>6032</v>
      </c>
    </row>
    <row r="3258" spans="9:11" x14ac:dyDescent="0.3">
      <c r="I3258" t="s">
        <v>9210</v>
      </c>
      <c r="J3258" t="s">
        <v>13139</v>
      </c>
      <c r="K3258" t="s">
        <v>6028</v>
      </c>
    </row>
    <row r="3259" spans="9:11" x14ac:dyDescent="0.3">
      <c r="I3259" t="s">
        <v>9211</v>
      </c>
      <c r="J3259" t="s">
        <v>13140</v>
      </c>
      <c r="K3259" t="s">
        <v>6028</v>
      </c>
    </row>
    <row r="3260" spans="9:11" x14ac:dyDescent="0.3">
      <c r="I3260" t="s">
        <v>9212</v>
      </c>
      <c r="J3260" t="s">
        <v>13141</v>
      </c>
      <c r="K3260" t="s">
        <v>5999</v>
      </c>
    </row>
    <row r="3261" spans="9:11" x14ac:dyDescent="0.3">
      <c r="I3261" t="s">
        <v>9213</v>
      </c>
      <c r="J3261" t="s">
        <v>13142</v>
      </c>
      <c r="K3261" t="s">
        <v>6017</v>
      </c>
    </row>
    <row r="3262" spans="9:11" x14ac:dyDescent="0.3">
      <c r="I3262" t="s">
        <v>9214</v>
      </c>
      <c r="J3262" t="s">
        <v>13143</v>
      </c>
      <c r="K3262" t="s">
        <v>6012</v>
      </c>
    </row>
    <row r="3263" spans="9:11" x14ac:dyDescent="0.3">
      <c r="I3263" t="s">
        <v>9215</v>
      </c>
      <c r="J3263" t="s">
        <v>13144</v>
      </c>
      <c r="K3263" t="s">
        <v>5987</v>
      </c>
    </row>
    <row r="3264" spans="9:11" x14ac:dyDescent="0.3">
      <c r="I3264" t="s">
        <v>9216</v>
      </c>
      <c r="J3264" t="s">
        <v>13145</v>
      </c>
      <c r="K3264" t="s">
        <v>6035</v>
      </c>
    </row>
    <row r="3265" spans="9:11" x14ac:dyDescent="0.3">
      <c r="I3265" t="s">
        <v>9217</v>
      </c>
      <c r="J3265" t="s">
        <v>13146</v>
      </c>
      <c r="K3265" t="s">
        <v>6035</v>
      </c>
    </row>
    <row r="3266" spans="9:11" x14ac:dyDescent="0.3">
      <c r="I3266" t="s">
        <v>9218</v>
      </c>
      <c r="J3266" t="s">
        <v>13147</v>
      </c>
      <c r="K3266" t="s">
        <v>6036</v>
      </c>
    </row>
    <row r="3267" spans="9:11" x14ac:dyDescent="0.3">
      <c r="I3267" t="s">
        <v>9219</v>
      </c>
      <c r="J3267" t="s">
        <v>13148</v>
      </c>
      <c r="K3267" t="s">
        <v>6009</v>
      </c>
    </row>
    <row r="3268" spans="9:11" x14ac:dyDescent="0.3">
      <c r="I3268" t="s">
        <v>9220</v>
      </c>
      <c r="J3268" t="s">
        <v>13149</v>
      </c>
      <c r="K3268" t="s">
        <v>5981</v>
      </c>
    </row>
    <row r="3269" spans="9:11" x14ac:dyDescent="0.3">
      <c r="I3269" t="s">
        <v>9221</v>
      </c>
      <c r="J3269" t="s">
        <v>13150</v>
      </c>
      <c r="K3269" t="s">
        <v>6021</v>
      </c>
    </row>
    <row r="3270" spans="9:11" x14ac:dyDescent="0.3">
      <c r="I3270" t="s">
        <v>9222</v>
      </c>
      <c r="J3270" t="s">
        <v>13151</v>
      </c>
      <c r="K3270" t="s">
        <v>6029</v>
      </c>
    </row>
    <row r="3271" spans="9:11" x14ac:dyDescent="0.3">
      <c r="I3271" t="s">
        <v>9223</v>
      </c>
      <c r="J3271" t="s">
        <v>13152</v>
      </c>
      <c r="K3271" t="s">
        <v>6020</v>
      </c>
    </row>
    <row r="3272" spans="9:11" x14ac:dyDescent="0.3">
      <c r="I3272" t="s">
        <v>9224</v>
      </c>
      <c r="J3272" t="s">
        <v>13153</v>
      </c>
      <c r="K3272" t="s">
        <v>6012</v>
      </c>
    </row>
    <row r="3273" spans="9:11" x14ac:dyDescent="0.3">
      <c r="I3273" t="s">
        <v>9225</v>
      </c>
      <c r="J3273" t="s">
        <v>13154</v>
      </c>
      <c r="K3273" t="s">
        <v>6002</v>
      </c>
    </row>
    <row r="3274" spans="9:11" x14ac:dyDescent="0.3">
      <c r="I3274" t="s">
        <v>9226</v>
      </c>
      <c r="J3274" t="s">
        <v>13155</v>
      </c>
      <c r="K3274" t="s">
        <v>6029</v>
      </c>
    </row>
    <row r="3275" spans="9:11" x14ac:dyDescent="0.3">
      <c r="I3275" t="s">
        <v>9227</v>
      </c>
      <c r="J3275" t="s">
        <v>13156</v>
      </c>
      <c r="K3275" t="s">
        <v>5986</v>
      </c>
    </row>
    <row r="3276" spans="9:11" x14ac:dyDescent="0.3">
      <c r="I3276" t="s">
        <v>9228</v>
      </c>
      <c r="J3276" t="s">
        <v>13157</v>
      </c>
      <c r="K3276" t="s">
        <v>6015</v>
      </c>
    </row>
    <row r="3277" spans="9:11" x14ac:dyDescent="0.3">
      <c r="I3277" t="s">
        <v>9229</v>
      </c>
      <c r="J3277" t="s">
        <v>13158</v>
      </c>
      <c r="K3277" t="s">
        <v>6018</v>
      </c>
    </row>
    <row r="3278" spans="9:11" x14ac:dyDescent="0.3">
      <c r="I3278" t="s">
        <v>9230</v>
      </c>
      <c r="J3278" t="s">
        <v>13159</v>
      </c>
      <c r="K3278" t="s">
        <v>6017</v>
      </c>
    </row>
    <row r="3279" spans="9:11" x14ac:dyDescent="0.3">
      <c r="I3279" t="s">
        <v>9231</v>
      </c>
      <c r="J3279" t="s">
        <v>13160</v>
      </c>
      <c r="K3279" t="s">
        <v>6020</v>
      </c>
    </row>
    <row r="3280" spans="9:11" x14ac:dyDescent="0.3">
      <c r="I3280" t="s">
        <v>9232</v>
      </c>
      <c r="J3280" t="s">
        <v>13161</v>
      </c>
      <c r="K3280" t="s">
        <v>6034</v>
      </c>
    </row>
    <row r="3281" spans="9:11" x14ac:dyDescent="0.3">
      <c r="I3281" t="s">
        <v>9233</v>
      </c>
      <c r="J3281" t="s">
        <v>13162</v>
      </c>
      <c r="K3281" t="s">
        <v>5985</v>
      </c>
    </row>
    <row r="3282" spans="9:11" x14ac:dyDescent="0.3">
      <c r="I3282" t="s">
        <v>9234</v>
      </c>
      <c r="J3282" t="s">
        <v>13163</v>
      </c>
      <c r="K3282" t="s">
        <v>5998</v>
      </c>
    </row>
    <row r="3283" spans="9:11" x14ac:dyDescent="0.3">
      <c r="I3283" t="s">
        <v>9235</v>
      </c>
      <c r="J3283" t="s">
        <v>13164</v>
      </c>
      <c r="K3283" t="s">
        <v>5983</v>
      </c>
    </row>
    <row r="3284" spans="9:11" x14ac:dyDescent="0.3">
      <c r="I3284" t="s">
        <v>9236</v>
      </c>
      <c r="J3284" t="s">
        <v>13165</v>
      </c>
      <c r="K3284" t="s">
        <v>6000</v>
      </c>
    </row>
    <row r="3285" spans="9:11" x14ac:dyDescent="0.3">
      <c r="I3285" t="s">
        <v>9237</v>
      </c>
      <c r="J3285" t="s">
        <v>13166</v>
      </c>
      <c r="K3285" t="s">
        <v>6029</v>
      </c>
    </row>
    <row r="3286" spans="9:11" x14ac:dyDescent="0.3">
      <c r="I3286" t="s">
        <v>9238</v>
      </c>
      <c r="J3286" t="s">
        <v>13167</v>
      </c>
      <c r="K3286" t="s">
        <v>6022</v>
      </c>
    </row>
    <row r="3287" spans="9:11" x14ac:dyDescent="0.3">
      <c r="I3287" t="s">
        <v>9239</v>
      </c>
      <c r="J3287" t="s">
        <v>13168</v>
      </c>
      <c r="K3287" t="s">
        <v>5978</v>
      </c>
    </row>
    <row r="3288" spans="9:11" x14ac:dyDescent="0.3">
      <c r="I3288" t="s">
        <v>9240</v>
      </c>
      <c r="J3288" t="s">
        <v>13169</v>
      </c>
      <c r="K3288" t="s">
        <v>5999</v>
      </c>
    </row>
    <row r="3289" spans="9:11" x14ac:dyDescent="0.3">
      <c r="I3289" t="s">
        <v>1989</v>
      </c>
      <c r="J3289" t="s">
        <v>13170</v>
      </c>
      <c r="K3289" t="s">
        <v>5997</v>
      </c>
    </row>
    <row r="3290" spans="9:11" x14ac:dyDescent="0.3">
      <c r="I3290" t="s">
        <v>9241</v>
      </c>
      <c r="J3290" t="s">
        <v>13171</v>
      </c>
      <c r="K3290" t="s">
        <v>5977</v>
      </c>
    </row>
    <row r="3291" spans="9:11" x14ac:dyDescent="0.3">
      <c r="I3291" t="s">
        <v>9242</v>
      </c>
      <c r="J3291" t="s">
        <v>13172</v>
      </c>
      <c r="K3291" t="s">
        <v>6000</v>
      </c>
    </row>
    <row r="3292" spans="9:11" x14ac:dyDescent="0.3">
      <c r="I3292" t="s">
        <v>9243</v>
      </c>
      <c r="J3292" t="s">
        <v>13173</v>
      </c>
      <c r="K3292" t="s">
        <v>6027</v>
      </c>
    </row>
    <row r="3293" spans="9:11" x14ac:dyDescent="0.3">
      <c r="I3293" t="s">
        <v>9244</v>
      </c>
      <c r="J3293" t="s">
        <v>13174</v>
      </c>
      <c r="K3293" t="s">
        <v>6023</v>
      </c>
    </row>
    <row r="3294" spans="9:11" x14ac:dyDescent="0.3">
      <c r="I3294" t="s">
        <v>9245</v>
      </c>
      <c r="J3294" t="s">
        <v>13175</v>
      </c>
      <c r="K3294" t="s">
        <v>5975</v>
      </c>
    </row>
    <row r="3295" spans="9:11" x14ac:dyDescent="0.3">
      <c r="I3295" t="s">
        <v>9246</v>
      </c>
      <c r="J3295" t="s">
        <v>13176</v>
      </c>
      <c r="K3295" t="s">
        <v>6029</v>
      </c>
    </row>
    <row r="3296" spans="9:11" x14ac:dyDescent="0.3">
      <c r="I3296" t="s">
        <v>9247</v>
      </c>
      <c r="J3296" t="s">
        <v>13177</v>
      </c>
      <c r="K3296" t="s">
        <v>6035</v>
      </c>
    </row>
    <row r="3297" spans="9:11" x14ac:dyDescent="0.3">
      <c r="I3297" t="s">
        <v>9248</v>
      </c>
      <c r="J3297" t="s">
        <v>13178</v>
      </c>
      <c r="K3297" t="s">
        <v>6019</v>
      </c>
    </row>
    <row r="3298" spans="9:11" x14ac:dyDescent="0.3">
      <c r="I3298" t="s">
        <v>9249</v>
      </c>
      <c r="J3298" t="s">
        <v>13179</v>
      </c>
      <c r="K3298" t="s">
        <v>5984</v>
      </c>
    </row>
    <row r="3299" spans="9:11" x14ac:dyDescent="0.3">
      <c r="I3299" t="s">
        <v>9250</v>
      </c>
      <c r="J3299" t="s">
        <v>13180</v>
      </c>
      <c r="K3299" t="s">
        <v>6017</v>
      </c>
    </row>
    <row r="3300" spans="9:11" x14ac:dyDescent="0.3">
      <c r="I3300" t="s">
        <v>9251</v>
      </c>
      <c r="J3300" t="s">
        <v>13181</v>
      </c>
      <c r="K3300" t="s">
        <v>5985</v>
      </c>
    </row>
    <row r="3301" spans="9:11" x14ac:dyDescent="0.3">
      <c r="I3301" t="s">
        <v>9252</v>
      </c>
      <c r="J3301" t="s">
        <v>13182</v>
      </c>
      <c r="K3301" t="s">
        <v>6020</v>
      </c>
    </row>
    <row r="3302" spans="9:11" x14ac:dyDescent="0.3">
      <c r="I3302" t="s">
        <v>9253</v>
      </c>
      <c r="J3302" t="s">
        <v>13183</v>
      </c>
      <c r="K3302" t="s">
        <v>6008</v>
      </c>
    </row>
    <row r="3303" spans="9:11" x14ac:dyDescent="0.3">
      <c r="I3303" t="s">
        <v>9254</v>
      </c>
      <c r="J3303" t="s">
        <v>13184</v>
      </c>
      <c r="K3303" t="s">
        <v>6013</v>
      </c>
    </row>
    <row r="3304" spans="9:11" x14ac:dyDescent="0.3">
      <c r="I3304" t="s">
        <v>9255</v>
      </c>
      <c r="J3304" t="s">
        <v>13185</v>
      </c>
      <c r="K3304" t="s">
        <v>5988</v>
      </c>
    </row>
    <row r="3305" spans="9:11" x14ac:dyDescent="0.3">
      <c r="I3305" t="s">
        <v>9256</v>
      </c>
      <c r="J3305" t="s">
        <v>13186</v>
      </c>
      <c r="K3305" t="s">
        <v>6009</v>
      </c>
    </row>
    <row r="3306" spans="9:11" x14ac:dyDescent="0.3">
      <c r="I3306" t="s">
        <v>9257</v>
      </c>
      <c r="J3306" t="s">
        <v>13187</v>
      </c>
      <c r="K3306" t="s">
        <v>6019</v>
      </c>
    </row>
    <row r="3307" spans="9:11" x14ac:dyDescent="0.3">
      <c r="I3307" t="s">
        <v>9258</v>
      </c>
      <c r="J3307" t="s">
        <v>13188</v>
      </c>
      <c r="K3307" t="s">
        <v>5993</v>
      </c>
    </row>
    <row r="3308" spans="9:11" x14ac:dyDescent="0.3">
      <c r="I3308" t="s">
        <v>9259</v>
      </c>
      <c r="J3308" t="s">
        <v>13189</v>
      </c>
      <c r="K3308" t="s">
        <v>5983</v>
      </c>
    </row>
    <row r="3309" spans="9:11" x14ac:dyDescent="0.3">
      <c r="I3309" t="s">
        <v>9260</v>
      </c>
      <c r="J3309" t="s">
        <v>13190</v>
      </c>
      <c r="K3309" t="s">
        <v>6036</v>
      </c>
    </row>
    <row r="3310" spans="9:11" x14ac:dyDescent="0.3">
      <c r="I3310" t="s">
        <v>9261</v>
      </c>
      <c r="J3310" t="s">
        <v>13191</v>
      </c>
      <c r="K3310" t="s">
        <v>6027</v>
      </c>
    </row>
    <row r="3311" spans="9:11" x14ac:dyDescent="0.3">
      <c r="I3311" t="s">
        <v>9262</v>
      </c>
      <c r="J3311" t="s">
        <v>13192</v>
      </c>
      <c r="K3311" t="s">
        <v>6008</v>
      </c>
    </row>
    <row r="3312" spans="9:11" x14ac:dyDescent="0.3">
      <c r="I3312" t="s">
        <v>9263</v>
      </c>
      <c r="J3312" t="s">
        <v>13193</v>
      </c>
      <c r="K3312" t="s">
        <v>6023</v>
      </c>
    </row>
    <row r="3313" spans="9:11" x14ac:dyDescent="0.3">
      <c r="I3313" t="s">
        <v>9264</v>
      </c>
      <c r="J3313" t="s">
        <v>13194</v>
      </c>
      <c r="K3313" t="s">
        <v>6014</v>
      </c>
    </row>
    <row r="3314" spans="9:11" x14ac:dyDescent="0.3">
      <c r="I3314" t="s">
        <v>9265</v>
      </c>
      <c r="J3314" t="s">
        <v>13195</v>
      </c>
      <c r="K3314" t="s">
        <v>5989</v>
      </c>
    </row>
    <row r="3315" spans="9:11" x14ac:dyDescent="0.3">
      <c r="I3315" t="s">
        <v>9266</v>
      </c>
      <c r="J3315" t="s">
        <v>13196</v>
      </c>
      <c r="K3315" t="s">
        <v>5988</v>
      </c>
    </row>
    <row r="3316" spans="9:11" x14ac:dyDescent="0.3">
      <c r="I3316" t="s">
        <v>9267</v>
      </c>
      <c r="J3316" t="s">
        <v>13197</v>
      </c>
      <c r="K3316" t="s">
        <v>5996</v>
      </c>
    </row>
    <row r="3317" spans="9:11" x14ac:dyDescent="0.3">
      <c r="I3317" t="s">
        <v>9268</v>
      </c>
      <c r="J3317" t="s">
        <v>13198</v>
      </c>
      <c r="K3317" t="s">
        <v>5994</v>
      </c>
    </row>
    <row r="3318" spans="9:11" x14ac:dyDescent="0.3">
      <c r="I3318" t="s">
        <v>9269</v>
      </c>
      <c r="J3318" t="s">
        <v>13199</v>
      </c>
      <c r="K3318" t="s">
        <v>6008</v>
      </c>
    </row>
    <row r="3319" spans="9:11" x14ac:dyDescent="0.3">
      <c r="I3319" t="s">
        <v>9270</v>
      </c>
      <c r="J3319" t="s">
        <v>13200</v>
      </c>
      <c r="K3319" t="s">
        <v>6008</v>
      </c>
    </row>
    <row r="3320" spans="9:11" x14ac:dyDescent="0.3">
      <c r="I3320" t="s">
        <v>9271</v>
      </c>
      <c r="J3320" t="s">
        <v>13201</v>
      </c>
      <c r="K3320" t="s">
        <v>6009</v>
      </c>
    </row>
    <row r="3321" spans="9:11" x14ac:dyDescent="0.3">
      <c r="I3321" t="s">
        <v>9272</v>
      </c>
      <c r="J3321" t="s">
        <v>13202</v>
      </c>
      <c r="K3321" t="s">
        <v>6015</v>
      </c>
    </row>
    <row r="3322" spans="9:11" x14ac:dyDescent="0.3">
      <c r="I3322" t="s">
        <v>9273</v>
      </c>
      <c r="J3322" t="s">
        <v>13203</v>
      </c>
      <c r="K3322" t="s">
        <v>5985</v>
      </c>
    </row>
    <row r="3323" spans="9:11" x14ac:dyDescent="0.3">
      <c r="I3323" t="s">
        <v>9274</v>
      </c>
      <c r="J3323" t="s">
        <v>13204</v>
      </c>
      <c r="K3323" t="s">
        <v>5996</v>
      </c>
    </row>
    <row r="3324" spans="9:11" x14ac:dyDescent="0.3">
      <c r="I3324" t="s">
        <v>9275</v>
      </c>
      <c r="J3324" t="s">
        <v>13205</v>
      </c>
      <c r="K3324" t="s">
        <v>5978</v>
      </c>
    </row>
    <row r="3325" spans="9:11" x14ac:dyDescent="0.3">
      <c r="I3325" t="s">
        <v>9276</v>
      </c>
      <c r="J3325" t="s">
        <v>13206</v>
      </c>
      <c r="K3325" t="s">
        <v>6007</v>
      </c>
    </row>
    <row r="3326" spans="9:11" x14ac:dyDescent="0.3">
      <c r="I3326" t="s">
        <v>9277</v>
      </c>
      <c r="J3326" t="s">
        <v>13207</v>
      </c>
      <c r="K3326" t="s">
        <v>6012</v>
      </c>
    </row>
    <row r="3327" spans="9:11" x14ac:dyDescent="0.3">
      <c r="I3327" t="s">
        <v>9278</v>
      </c>
      <c r="J3327" t="s">
        <v>13208</v>
      </c>
      <c r="K3327" t="s">
        <v>5978</v>
      </c>
    </row>
    <row r="3328" spans="9:11" x14ac:dyDescent="0.3">
      <c r="I3328" t="s">
        <v>9279</v>
      </c>
      <c r="J3328" t="s">
        <v>13209</v>
      </c>
      <c r="K3328" t="s">
        <v>5994</v>
      </c>
    </row>
    <row r="3329" spans="9:11" x14ac:dyDescent="0.3">
      <c r="I3329" t="s">
        <v>9280</v>
      </c>
      <c r="J3329" t="s">
        <v>13210</v>
      </c>
      <c r="K3329" t="s">
        <v>5991</v>
      </c>
    </row>
    <row r="3330" spans="9:11" x14ac:dyDescent="0.3">
      <c r="I3330" t="s">
        <v>9281</v>
      </c>
      <c r="J3330" t="s">
        <v>13211</v>
      </c>
      <c r="K3330" t="s">
        <v>5996</v>
      </c>
    </row>
    <row r="3331" spans="9:11" x14ac:dyDescent="0.3">
      <c r="I3331" t="s">
        <v>9282</v>
      </c>
      <c r="J3331" t="s">
        <v>13212</v>
      </c>
      <c r="K3331" t="s">
        <v>6032</v>
      </c>
    </row>
    <row r="3332" spans="9:11" x14ac:dyDescent="0.3">
      <c r="I3332" t="s">
        <v>9283</v>
      </c>
      <c r="J3332" t="s">
        <v>13213</v>
      </c>
      <c r="K3332" t="s">
        <v>6031</v>
      </c>
    </row>
    <row r="3333" spans="9:11" x14ac:dyDescent="0.3">
      <c r="I3333" t="s">
        <v>9284</v>
      </c>
      <c r="J3333" t="s">
        <v>13214</v>
      </c>
      <c r="K3333" t="s">
        <v>6005</v>
      </c>
    </row>
    <row r="3334" spans="9:11" x14ac:dyDescent="0.3">
      <c r="I3334" t="s">
        <v>9285</v>
      </c>
      <c r="J3334" t="s">
        <v>13215</v>
      </c>
      <c r="K3334" t="s">
        <v>5984</v>
      </c>
    </row>
    <row r="3335" spans="9:11" x14ac:dyDescent="0.3">
      <c r="I3335" t="s">
        <v>9286</v>
      </c>
      <c r="J3335" t="s">
        <v>13216</v>
      </c>
      <c r="K3335" t="s">
        <v>6007</v>
      </c>
    </row>
    <row r="3336" spans="9:11" x14ac:dyDescent="0.3">
      <c r="I3336" t="s">
        <v>9287</v>
      </c>
      <c r="J3336" t="s">
        <v>13217</v>
      </c>
      <c r="K3336" t="s">
        <v>5993</v>
      </c>
    </row>
    <row r="3337" spans="9:11" x14ac:dyDescent="0.3">
      <c r="I3337" t="s">
        <v>9288</v>
      </c>
      <c r="J3337" t="s">
        <v>13218</v>
      </c>
      <c r="K3337" t="s">
        <v>6031</v>
      </c>
    </row>
    <row r="3338" spans="9:11" x14ac:dyDescent="0.3">
      <c r="I3338" t="s">
        <v>9289</v>
      </c>
      <c r="J3338" t="s">
        <v>13219</v>
      </c>
      <c r="K3338" t="s">
        <v>5985</v>
      </c>
    </row>
    <row r="3339" spans="9:11" x14ac:dyDescent="0.3">
      <c r="I3339" t="s">
        <v>9290</v>
      </c>
      <c r="J3339" t="s">
        <v>13220</v>
      </c>
      <c r="K3339" t="s">
        <v>5983</v>
      </c>
    </row>
    <row r="3340" spans="9:11" x14ac:dyDescent="0.3">
      <c r="I3340" t="s">
        <v>9291</v>
      </c>
      <c r="J3340" t="s">
        <v>13221</v>
      </c>
      <c r="K3340" t="s">
        <v>6022</v>
      </c>
    </row>
    <row r="3341" spans="9:11" x14ac:dyDescent="0.3">
      <c r="I3341" t="s">
        <v>9292</v>
      </c>
      <c r="J3341" t="s">
        <v>13222</v>
      </c>
      <c r="K3341" t="s">
        <v>6035</v>
      </c>
    </row>
    <row r="3342" spans="9:11" x14ac:dyDescent="0.3">
      <c r="I3342" t="s">
        <v>9293</v>
      </c>
      <c r="J3342" t="s">
        <v>13223</v>
      </c>
      <c r="K3342" t="s">
        <v>6032</v>
      </c>
    </row>
    <row r="3343" spans="9:11" x14ac:dyDescent="0.3">
      <c r="I3343" t="s">
        <v>9294</v>
      </c>
      <c r="J3343" t="s">
        <v>13224</v>
      </c>
      <c r="K3343" t="s">
        <v>5984</v>
      </c>
    </row>
    <row r="3344" spans="9:11" x14ac:dyDescent="0.3">
      <c r="I3344" t="s">
        <v>9295</v>
      </c>
      <c r="J3344" t="s">
        <v>13225</v>
      </c>
      <c r="K3344" t="s">
        <v>6032</v>
      </c>
    </row>
    <row r="3345" spans="9:11" x14ac:dyDescent="0.3">
      <c r="I3345" t="s">
        <v>9296</v>
      </c>
      <c r="J3345" t="s">
        <v>13226</v>
      </c>
      <c r="K3345" t="s">
        <v>5996</v>
      </c>
    </row>
    <row r="3346" spans="9:11" x14ac:dyDescent="0.3">
      <c r="I3346" t="s">
        <v>9297</v>
      </c>
      <c r="J3346" t="s">
        <v>13227</v>
      </c>
      <c r="K3346" t="s">
        <v>5985</v>
      </c>
    </row>
    <row r="3347" spans="9:11" x14ac:dyDescent="0.3">
      <c r="I3347" t="s">
        <v>5160</v>
      </c>
      <c r="J3347" t="s">
        <v>13228</v>
      </c>
      <c r="K3347" t="s">
        <v>5983</v>
      </c>
    </row>
    <row r="3348" spans="9:11" x14ac:dyDescent="0.3">
      <c r="I3348" t="s">
        <v>9298</v>
      </c>
      <c r="J3348" t="s">
        <v>13229</v>
      </c>
      <c r="K3348" t="s">
        <v>6032</v>
      </c>
    </row>
    <row r="3349" spans="9:11" x14ac:dyDescent="0.3">
      <c r="I3349" t="s">
        <v>9299</v>
      </c>
      <c r="J3349" t="s">
        <v>13230</v>
      </c>
      <c r="K3349" t="s">
        <v>5980</v>
      </c>
    </row>
    <row r="3350" spans="9:11" x14ac:dyDescent="0.3">
      <c r="I3350" t="s">
        <v>9300</v>
      </c>
      <c r="J3350" t="s">
        <v>13231</v>
      </c>
      <c r="K3350" t="s">
        <v>6016</v>
      </c>
    </row>
    <row r="3351" spans="9:11" x14ac:dyDescent="0.3">
      <c r="I3351" t="s">
        <v>9301</v>
      </c>
      <c r="J3351" t="s">
        <v>13232</v>
      </c>
      <c r="K3351" t="s">
        <v>5987</v>
      </c>
    </row>
    <row r="3352" spans="9:11" x14ac:dyDescent="0.3">
      <c r="I3352" t="s">
        <v>9302</v>
      </c>
      <c r="J3352" t="s">
        <v>13233</v>
      </c>
      <c r="K3352" t="s">
        <v>6030</v>
      </c>
    </row>
    <row r="3353" spans="9:11" x14ac:dyDescent="0.3">
      <c r="I3353" t="s">
        <v>9303</v>
      </c>
      <c r="J3353" t="s">
        <v>13234</v>
      </c>
      <c r="K3353" t="s">
        <v>5987</v>
      </c>
    </row>
    <row r="3354" spans="9:11" x14ac:dyDescent="0.3">
      <c r="I3354" t="s">
        <v>9304</v>
      </c>
      <c r="J3354" t="s">
        <v>13235</v>
      </c>
      <c r="K3354" t="s">
        <v>5978</v>
      </c>
    </row>
    <row r="3355" spans="9:11" x14ac:dyDescent="0.3">
      <c r="I3355" t="s">
        <v>9305</v>
      </c>
      <c r="J3355" t="s">
        <v>13236</v>
      </c>
      <c r="K3355" t="s">
        <v>6033</v>
      </c>
    </row>
    <row r="3356" spans="9:11" x14ac:dyDescent="0.3">
      <c r="I3356" t="s">
        <v>9306</v>
      </c>
      <c r="J3356" t="s">
        <v>13237</v>
      </c>
      <c r="K3356" t="s">
        <v>5979</v>
      </c>
    </row>
    <row r="3357" spans="9:11" x14ac:dyDescent="0.3">
      <c r="I3357" t="s">
        <v>9307</v>
      </c>
      <c r="J3357" t="s">
        <v>13238</v>
      </c>
      <c r="K3357" t="s">
        <v>6031</v>
      </c>
    </row>
    <row r="3358" spans="9:11" x14ac:dyDescent="0.3">
      <c r="I3358" t="s">
        <v>9308</v>
      </c>
      <c r="J3358" t="s">
        <v>13239</v>
      </c>
      <c r="K3358" t="s">
        <v>6036</v>
      </c>
    </row>
    <row r="3359" spans="9:11" x14ac:dyDescent="0.3">
      <c r="I3359" t="s">
        <v>9309</v>
      </c>
      <c r="J3359" t="s">
        <v>13240</v>
      </c>
      <c r="K3359" t="s">
        <v>6036</v>
      </c>
    </row>
    <row r="3360" spans="9:11" x14ac:dyDescent="0.3">
      <c r="I3360" t="s">
        <v>9310</v>
      </c>
      <c r="J3360" t="s">
        <v>13241</v>
      </c>
      <c r="K3360" t="s">
        <v>5992</v>
      </c>
    </row>
    <row r="3361" spans="9:11" x14ac:dyDescent="0.3">
      <c r="I3361" t="s">
        <v>9311</v>
      </c>
      <c r="J3361" t="s">
        <v>13242</v>
      </c>
      <c r="K3361" t="s">
        <v>6024</v>
      </c>
    </row>
    <row r="3362" spans="9:11" x14ac:dyDescent="0.3">
      <c r="I3362" t="s">
        <v>9312</v>
      </c>
      <c r="J3362" t="s">
        <v>13243</v>
      </c>
      <c r="K3362" t="s">
        <v>6009</v>
      </c>
    </row>
    <row r="3363" spans="9:11" x14ac:dyDescent="0.3">
      <c r="I3363" t="s">
        <v>9313</v>
      </c>
      <c r="J3363" t="s">
        <v>13244</v>
      </c>
      <c r="K3363" t="s">
        <v>6024</v>
      </c>
    </row>
    <row r="3364" spans="9:11" x14ac:dyDescent="0.3">
      <c r="I3364" t="s">
        <v>9314</v>
      </c>
      <c r="J3364" t="s">
        <v>13245</v>
      </c>
      <c r="K3364" t="s">
        <v>6014</v>
      </c>
    </row>
    <row r="3365" spans="9:11" x14ac:dyDescent="0.3">
      <c r="I3365" t="s">
        <v>9315</v>
      </c>
      <c r="J3365" t="s">
        <v>13246</v>
      </c>
      <c r="K3365" t="s">
        <v>6023</v>
      </c>
    </row>
    <row r="3366" spans="9:11" x14ac:dyDescent="0.3">
      <c r="I3366" t="s">
        <v>9316</v>
      </c>
      <c r="J3366" t="s">
        <v>13247</v>
      </c>
      <c r="K3366" t="s">
        <v>6027</v>
      </c>
    </row>
    <row r="3367" spans="9:11" x14ac:dyDescent="0.3">
      <c r="I3367" t="s">
        <v>9317</v>
      </c>
      <c r="J3367" t="s">
        <v>13248</v>
      </c>
      <c r="K3367" t="s">
        <v>5998</v>
      </c>
    </row>
    <row r="3368" spans="9:11" x14ac:dyDescent="0.3">
      <c r="I3368" t="s">
        <v>9318</v>
      </c>
      <c r="J3368" t="s">
        <v>13249</v>
      </c>
      <c r="K3368" t="s">
        <v>6014</v>
      </c>
    </row>
    <row r="3369" spans="9:11" x14ac:dyDescent="0.3">
      <c r="I3369" t="s">
        <v>9319</v>
      </c>
      <c r="J3369" t="s">
        <v>13250</v>
      </c>
      <c r="K3369" t="s">
        <v>6036</v>
      </c>
    </row>
    <row r="3370" spans="9:11" x14ac:dyDescent="0.3">
      <c r="I3370" t="s">
        <v>9320</v>
      </c>
      <c r="J3370" t="s">
        <v>13251</v>
      </c>
      <c r="K3370" t="s">
        <v>6012</v>
      </c>
    </row>
    <row r="3371" spans="9:11" x14ac:dyDescent="0.3">
      <c r="I3371" t="s">
        <v>9321</v>
      </c>
      <c r="J3371" t="s">
        <v>13252</v>
      </c>
      <c r="K3371" t="s">
        <v>5982</v>
      </c>
    </row>
    <row r="3372" spans="9:11" x14ac:dyDescent="0.3">
      <c r="I3372" t="s">
        <v>9322</v>
      </c>
      <c r="J3372" t="s">
        <v>13253</v>
      </c>
      <c r="K3372" t="s">
        <v>6029</v>
      </c>
    </row>
    <row r="3373" spans="9:11" x14ac:dyDescent="0.3">
      <c r="I3373" t="s">
        <v>9323</v>
      </c>
      <c r="J3373" t="s">
        <v>13254</v>
      </c>
      <c r="K3373" t="s">
        <v>5989</v>
      </c>
    </row>
    <row r="3374" spans="9:11" x14ac:dyDescent="0.3">
      <c r="I3374" t="s">
        <v>9324</v>
      </c>
      <c r="J3374" t="s">
        <v>13255</v>
      </c>
      <c r="K3374" t="s">
        <v>5989</v>
      </c>
    </row>
    <row r="3375" spans="9:11" x14ac:dyDescent="0.3">
      <c r="I3375" t="s">
        <v>9325</v>
      </c>
      <c r="J3375" t="s">
        <v>13256</v>
      </c>
      <c r="K3375" t="s">
        <v>6025</v>
      </c>
    </row>
    <row r="3376" spans="9:11" x14ac:dyDescent="0.3">
      <c r="I3376" t="s">
        <v>9326</v>
      </c>
      <c r="J3376" t="s">
        <v>13257</v>
      </c>
      <c r="K3376" t="s">
        <v>6033</v>
      </c>
    </row>
    <row r="3377" spans="9:11" x14ac:dyDescent="0.3">
      <c r="I3377" t="s">
        <v>9327</v>
      </c>
      <c r="J3377" t="s">
        <v>13258</v>
      </c>
      <c r="K3377" t="s">
        <v>6000</v>
      </c>
    </row>
    <row r="3378" spans="9:11" x14ac:dyDescent="0.3">
      <c r="I3378" t="s">
        <v>9328</v>
      </c>
      <c r="J3378" t="s">
        <v>13259</v>
      </c>
      <c r="K3378" t="s">
        <v>5996</v>
      </c>
    </row>
    <row r="3379" spans="9:11" x14ac:dyDescent="0.3">
      <c r="I3379" t="s">
        <v>9329</v>
      </c>
      <c r="J3379" t="s">
        <v>13260</v>
      </c>
      <c r="K3379" t="s">
        <v>5988</v>
      </c>
    </row>
    <row r="3380" spans="9:11" x14ac:dyDescent="0.3">
      <c r="I3380" t="s">
        <v>9330</v>
      </c>
      <c r="J3380" t="s">
        <v>13261</v>
      </c>
      <c r="K3380" t="s">
        <v>6003</v>
      </c>
    </row>
    <row r="3381" spans="9:11" x14ac:dyDescent="0.3">
      <c r="I3381" t="s">
        <v>9331</v>
      </c>
      <c r="J3381" t="s">
        <v>13262</v>
      </c>
      <c r="K3381" t="s">
        <v>5980</v>
      </c>
    </row>
    <row r="3382" spans="9:11" x14ac:dyDescent="0.3">
      <c r="I3382" t="s">
        <v>9332</v>
      </c>
      <c r="J3382" t="s">
        <v>13263</v>
      </c>
      <c r="K3382" t="s">
        <v>6034</v>
      </c>
    </row>
    <row r="3383" spans="9:11" x14ac:dyDescent="0.3">
      <c r="I3383" t="s">
        <v>9333</v>
      </c>
      <c r="J3383" t="s">
        <v>13264</v>
      </c>
      <c r="K3383" t="s">
        <v>6017</v>
      </c>
    </row>
    <row r="3384" spans="9:11" x14ac:dyDescent="0.3">
      <c r="I3384" t="s">
        <v>9334</v>
      </c>
      <c r="J3384" t="s">
        <v>13265</v>
      </c>
      <c r="K3384" t="s">
        <v>6012</v>
      </c>
    </row>
    <row r="3385" spans="9:11" x14ac:dyDescent="0.3">
      <c r="I3385" t="s">
        <v>9335</v>
      </c>
      <c r="J3385" t="s">
        <v>13266</v>
      </c>
      <c r="K3385" t="s">
        <v>5980</v>
      </c>
    </row>
    <row r="3386" spans="9:11" x14ac:dyDescent="0.3">
      <c r="I3386" t="s">
        <v>9336</v>
      </c>
      <c r="J3386" t="s">
        <v>13267</v>
      </c>
      <c r="K3386" t="s">
        <v>6020</v>
      </c>
    </row>
    <row r="3387" spans="9:11" x14ac:dyDescent="0.3">
      <c r="I3387" t="s">
        <v>9337</v>
      </c>
      <c r="J3387" t="s">
        <v>13268</v>
      </c>
      <c r="K3387" t="s">
        <v>4136</v>
      </c>
    </row>
    <row r="3388" spans="9:11" x14ac:dyDescent="0.3">
      <c r="I3388" t="s">
        <v>9338</v>
      </c>
      <c r="J3388" t="s">
        <v>13269</v>
      </c>
      <c r="K3388" t="s">
        <v>6028</v>
      </c>
    </row>
    <row r="3389" spans="9:11" x14ac:dyDescent="0.3">
      <c r="I3389" t="s">
        <v>9339</v>
      </c>
      <c r="J3389" t="s">
        <v>13270</v>
      </c>
      <c r="K3389" t="s">
        <v>6008</v>
      </c>
    </row>
    <row r="3390" spans="9:11" x14ac:dyDescent="0.3">
      <c r="I3390" t="s">
        <v>9340</v>
      </c>
      <c r="J3390" t="s">
        <v>13271</v>
      </c>
      <c r="K3390" t="s">
        <v>6033</v>
      </c>
    </row>
    <row r="3391" spans="9:11" x14ac:dyDescent="0.3">
      <c r="I3391" t="s">
        <v>9341</v>
      </c>
      <c r="J3391" t="s">
        <v>13272</v>
      </c>
      <c r="K3391" t="s">
        <v>5985</v>
      </c>
    </row>
    <row r="3392" spans="9:11" x14ac:dyDescent="0.3">
      <c r="I3392" t="s">
        <v>1770</v>
      </c>
      <c r="J3392" t="s">
        <v>13273</v>
      </c>
      <c r="K3392" t="s">
        <v>6007</v>
      </c>
    </row>
    <row r="3393" spans="9:11" x14ac:dyDescent="0.3">
      <c r="I3393" t="s">
        <v>9342</v>
      </c>
      <c r="J3393" t="s">
        <v>13274</v>
      </c>
      <c r="K3393" t="s">
        <v>5990</v>
      </c>
    </row>
    <row r="3394" spans="9:11" x14ac:dyDescent="0.3">
      <c r="I3394" t="s">
        <v>9343</v>
      </c>
      <c r="J3394" t="s">
        <v>13275</v>
      </c>
      <c r="K3394" t="s">
        <v>5995</v>
      </c>
    </row>
    <row r="3395" spans="9:11" x14ac:dyDescent="0.3">
      <c r="I3395" t="s">
        <v>9344</v>
      </c>
      <c r="J3395" t="s">
        <v>13276</v>
      </c>
      <c r="K3395" t="s">
        <v>5980</v>
      </c>
    </row>
    <row r="3396" spans="9:11" x14ac:dyDescent="0.3">
      <c r="I3396" t="s">
        <v>9345</v>
      </c>
      <c r="J3396" t="s">
        <v>13277</v>
      </c>
      <c r="K3396" t="s">
        <v>6020</v>
      </c>
    </row>
    <row r="3397" spans="9:11" x14ac:dyDescent="0.3">
      <c r="I3397" t="s">
        <v>9346</v>
      </c>
      <c r="J3397" t="s">
        <v>13278</v>
      </c>
      <c r="K3397" t="s">
        <v>6023</v>
      </c>
    </row>
    <row r="3398" spans="9:11" x14ac:dyDescent="0.3">
      <c r="I3398" t="s">
        <v>9347</v>
      </c>
      <c r="J3398" t="s">
        <v>13279</v>
      </c>
      <c r="K3398" t="s">
        <v>5984</v>
      </c>
    </row>
    <row r="3399" spans="9:11" x14ac:dyDescent="0.3">
      <c r="I3399" t="s">
        <v>9348</v>
      </c>
      <c r="J3399" t="s">
        <v>13280</v>
      </c>
      <c r="K3399" t="s">
        <v>5989</v>
      </c>
    </row>
    <row r="3400" spans="9:11" x14ac:dyDescent="0.3">
      <c r="I3400" t="s">
        <v>9349</v>
      </c>
      <c r="J3400" t="s">
        <v>13281</v>
      </c>
      <c r="K3400" t="s">
        <v>5982</v>
      </c>
    </row>
    <row r="3401" spans="9:11" x14ac:dyDescent="0.3">
      <c r="I3401" t="s">
        <v>9350</v>
      </c>
      <c r="J3401" t="s">
        <v>13282</v>
      </c>
      <c r="K3401" t="s">
        <v>5994</v>
      </c>
    </row>
    <row r="3402" spans="9:11" x14ac:dyDescent="0.3">
      <c r="I3402" t="s">
        <v>9351</v>
      </c>
      <c r="J3402" t="s">
        <v>13283</v>
      </c>
      <c r="K3402" t="s">
        <v>6004</v>
      </c>
    </row>
    <row r="3403" spans="9:11" x14ac:dyDescent="0.3">
      <c r="I3403" t="s">
        <v>9352</v>
      </c>
      <c r="J3403" t="s">
        <v>13284</v>
      </c>
      <c r="K3403" t="s">
        <v>6031</v>
      </c>
    </row>
    <row r="3404" spans="9:11" x14ac:dyDescent="0.3">
      <c r="I3404" t="s">
        <v>9353</v>
      </c>
      <c r="J3404" t="s">
        <v>13285</v>
      </c>
      <c r="K3404" t="s">
        <v>6002</v>
      </c>
    </row>
    <row r="3405" spans="9:11" x14ac:dyDescent="0.3">
      <c r="I3405" t="s">
        <v>9354</v>
      </c>
      <c r="J3405" t="s">
        <v>13286</v>
      </c>
      <c r="K3405" t="s">
        <v>6004</v>
      </c>
    </row>
    <row r="3406" spans="9:11" x14ac:dyDescent="0.3">
      <c r="I3406" t="s">
        <v>9355</v>
      </c>
      <c r="J3406" t="s">
        <v>13287</v>
      </c>
      <c r="K3406" t="s">
        <v>5976</v>
      </c>
    </row>
    <row r="3407" spans="9:11" x14ac:dyDescent="0.3">
      <c r="I3407" t="s">
        <v>9356</v>
      </c>
      <c r="J3407" t="s">
        <v>13288</v>
      </c>
      <c r="K3407" t="s">
        <v>6032</v>
      </c>
    </row>
    <row r="3408" spans="9:11" x14ac:dyDescent="0.3">
      <c r="I3408" t="s">
        <v>9357</v>
      </c>
      <c r="J3408" t="s">
        <v>13289</v>
      </c>
      <c r="K3408" t="s">
        <v>6024</v>
      </c>
    </row>
    <row r="3409" spans="9:11" x14ac:dyDescent="0.3">
      <c r="I3409" t="s">
        <v>9358</v>
      </c>
      <c r="J3409" t="s">
        <v>13290</v>
      </c>
      <c r="K3409" t="s">
        <v>5978</v>
      </c>
    </row>
    <row r="3410" spans="9:11" x14ac:dyDescent="0.3">
      <c r="I3410" t="s">
        <v>9359</v>
      </c>
      <c r="J3410" t="s">
        <v>13291</v>
      </c>
      <c r="K3410" t="s">
        <v>6020</v>
      </c>
    </row>
    <row r="3411" spans="9:11" x14ac:dyDescent="0.3">
      <c r="I3411" t="s">
        <v>9360</v>
      </c>
      <c r="J3411" t="s">
        <v>13292</v>
      </c>
      <c r="K3411" t="s">
        <v>5978</v>
      </c>
    </row>
    <row r="3412" spans="9:11" x14ac:dyDescent="0.3">
      <c r="I3412" t="s">
        <v>9361</v>
      </c>
      <c r="J3412" t="s">
        <v>13293</v>
      </c>
      <c r="K3412" t="s">
        <v>6009</v>
      </c>
    </row>
    <row r="3413" spans="9:11" x14ac:dyDescent="0.3">
      <c r="I3413" t="s">
        <v>9362</v>
      </c>
      <c r="J3413" t="s">
        <v>13294</v>
      </c>
      <c r="K3413" t="s">
        <v>5978</v>
      </c>
    </row>
    <row r="3414" spans="9:11" x14ac:dyDescent="0.3">
      <c r="I3414" t="s">
        <v>9363</v>
      </c>
      <c r="J3414" t="s">
        <v>13295</v>
      </c>
      <c r="K3414" t="s">
        <v>5977</v>
      </c>
    </row>
    <row r="3415" spans="9:11" x14ac:dyDescent="0.3">
      <c r="I3415" t="s">
        <v>9364</v>
      </c>
      <c r="J3415" t="s">
        <v>13296</v>
      </c>
      <c r="K3415" t="s">
        <v>5986</v>
      </c>
    </row>
    <row r="3416" spans="9:11" x14ac:dyDescent="0.3">
      <c r="I3416" t="s">
        <v>9365</v>
      </c>
      <c r="J3416" t="s">
        <v>13297</v>
      </c>
      <c r="K3416" t="s">
        <v>6030</v>
      </c>
    </row>
    <row r="3417" spans="9:11" x14ac:dyDescent="0.3">
      <c r="I3417" t="s">
        <v>9366</v>
      </c>
      <c r="J3417" t="s">
        <v>13298</v>
      </c>
      <c r="K3417" t="s">
        <v>6016</v>
      </c>
    </row>
    <row r="3418" spans="9:11" x14ac:dyDescent="0.3">
      <c r="I3418" t="s">
        <v>9367</v>
      </c>
      <c r="J3418" t="s">
        <v>13299</v>
      </c>
      <c r="K3418" t="s">
        <v>5986</v>
      </c>
    </row>
    <row r="3419" spans="9:11" x14ac:dyDescent="0.3">
      <c r="I3419" t="s">
        <v>473</v>
      </c>
      <c r="J3419" t="s">
        <v>13300</v>
      </c>
      <c r="K3419" t="s">
        <v>5982</v>
      </c>
    </row>
    <row r="3420" spans="9:11" x14ac:dyDescent="0.3">
      <c r="I3420" t="s">
        <v>9368</v>
      </c>
      <c r="J3420" t="s">
        <v>13301</v>
      </c>
      <c r="K3420" t="s">
        <v>6033</v>
      </c>
    </row>
    <row r="3421" spans="9:11" x14ac:dyDescent="0.3">
      <c r="I3421" t="s">
        <v>9369</v>
      </c>
      <c r="J3421" t="s">
        <v>13302</v>
      </c>
      <c r="K3421" t="s">
        <v>6017</v>
      </c>
    </row>
    <row r="3422" spans="9:11" x14ac:dyDescent="0.3">
      <c r="I3422" t="s">
        <v>9370</v>
      </c>
      <c r="J3422" t="s">
        <v>13303</v>
      </c>
      <c r="K3422" t="s">
        <v>6017</v>
      </c>
    </row>
    <row r="3423" spans="9:11" x14ac:dyDescent="0.3">
      <c r="I3423" t="s">
        <v>9371</v>
      </c>
      <c r="J3423" t="s">
        <v>13304</v>
      </c>
      <c r="K3423" t="s">
        <v>6021</v>
      </c>
    </row>
    <row r="3424" spans="9:11" x14ac:dyDescent="0.3">
      <c r="I3424" t="s">
        <v>9372</v>
      </c>
      <c r="J3424" t="s">
        <v>13305</v>
      </c>
      <c r="K3424" t="s">
        <v>5999</v>
      </c>
    </row>
    <row r="3425" spans="9:11" x14ac:dyDescent="0.3">
      <c r="I3425" t="s">
        <v>9373</v>
      </c>
      <c r="J3425" t="s">
        <v>13306</v>
      </c>
      <c r="K3425" t="s">
        <v>5979</v>
      </c>
    </row>
    <row r="3426" spans="9:11" x14ac:dyDescent="0.3">
      <c r="I3426" t="s">
        <v>9374</v>
      </c>
      <c r="J3426" t="s">
        <v>13307</v>
      </c>
      <c r="K3426" t="s">
        <v>5992</v>
      </c>
    </row>
    <row r="3427" spans="9:11" x14ac:dyDescent="0.3">
      <c r="I3427" t="s">
        <v>9375</v>
      </c>
      <c r="J3427" t="s">
        <v>13308</v>
      </c>
      <c r="K3427" t="s">
        <v>6023</v>
      </c>
    </row>
    <row r="3428" spans="9:11" x14ac:dyDescent="0.3">
      <c r="I3428" t="s">
        <v>9376</v>
      </c>
      <c r="J3428" t="s">
        <v>13309</v>
      </c>
      <c r="K3428" t="s">
        <v>6003</v>
      </c>
    </row>
    <row r="3429" spans="9:11" x14ac:dyDescent="0.3">
      <c r="I3429" t="s">
        <v>9377</v>
      </c>
      <c r="J3429" t="s">
        <v>13310</v>
      </c>
      <c r="K3429" t="s">
        <v>6029</v>
      </c>
    </row>
    <row r="3430" spans="9:11" x14ac:dyDescent="0.3">
      <c r="I3430" t="s">
        <v>9378</v>
      </c>
      <c r="J3430" t="s">
        <v>13311</v>
      </c>
      <c r="K3430" t="s">
        <v>6005</v>
      </c>
    </row>
    <row r="3431" spans="9:11" x14ac:dyDescent="0.3">
      <c r="I3431" t="s">
        <v>9379</v>
      </c>
      <c r="J3431" t="s">
        <v>13312</v>
      </c>
      <c r="K3431" t="s">
        <v>5984</v>
      </c>
    </row>
    <row r="3432" spans="9:11" x14ac:dyDescent="0.3">
      <c r="I3432" t="s">
        <v>9380</v>
      </c>
      <c r="J3432" t="s">
        <v>13313</v>
      </c>
      <c r="K3432" t="s">
        <v>5986</v>
      </c>
    </row>
    <row r="3433" spans="9:11" x14ac:dyDescent="0.3">
      <c r="I3433" t="s">
        <v>9381</v>
      </c>
      <c r="J3433" t="s">
        <v>13314</v>
      </c>
      <c r="K3433" t="s">
        <v>6014</v>
      </c>
    </row>
    <row r="3434" spans="9:11" x14ac:dyDescent="0.3">
      <c r="I3434" t="s">
        <v>9382</v>
      </c>
      <c r="J3434" t="s">
        <v>13315</v>
      </c>
      <c r="K3434" t="s">
        <v>5986</v>
      </c>
    </row>
    <row r="3435" spans="9:11" x14ac:dyDescent="0.3">
      <c r="I3435" t="s">
        <v>9383</v>
      </c>
      <c r="J3435" t="s">
        <v>13316</v>
      </c>
      <c r="K3435" t="s">
        <v>5985</v>
      </c>
    </row>
    <row r="3436" spans="9:11" x14ac:dyDescent="0.3">
      <c r="I3436" t="s">
        <v>9384</v>
      </c>
      <c r="J3436" t="s">
        <v>13317</v>
      </c>
      <c r="K3436" t="s">
        <v>6013</v>
      </c>
    </row>
    <row r="3437" spans="9:11" x14ac:dyDescent="0.3">
      <c r="I3437" t="s">
        <v>9385</v>
      </c>
      <c r="J3437" t="s">
        <v>13318</v>
      </c>
      <c r="K3437" t="s">
        <v>6032</v>
      </c>
    </row>
    <row r="3438" spans="9:11" x14ac:dyDescent="0.3">
      <c r="I3438" t="s">
        <v>9386</v>
      </c>
      <c r="J3438" t="s">
        <v>13319</v>
      </c>
      <c r="K3438" t="s">
        <v>6024</v>
      </c>
    </row>
    <row r="3439" spans="9:11" x14ac:dyDescent="0.3">
      <c r="I3439" t="s">
        <v>9387</v>
      </c>
      <c r="J3439" t="s">
        <v>13320</v>
      </c>
      <c r="K3439" t="s">
        <v>6020</v>
      </c>
    </row>
    <row r="3440" spans="9:11" x14ac:dyDescent="0.3">
      <c r="I3440" t="s">
        <v>9388</v>
      </c>
      <c r="J3440" t="s">
        <v>13321</v>
      </c>
      <c r="K3440" t="s">
        <v>6001</v>
      </c>
    </row>
    <row r="3441" spans="9:11" x14ac:dyDescent="0.3">
      <c r="I3441" t="s">
        <v>9389</v>
      </c>
      <c r="J3441" t="s">
        <v>13322</v>
      </c>
      <c r="K3441" t="s">
        <v>5982</v>
      </c>
    </row>
    <row r="3442" spans="9:11" x14ac:dyDescent="0.3">
      <c r="I3442" t="s">
        <v>9390</v>
      </c>
      <c r="J3442" t="s">
        <v>13323</v>
      </c>
      <c r="K3442" t="s">
        <v>5981</v>
      </c>
    </row>
    <row r="3443" spans="9:11" x14ac:dyDescent="0.3">
      <c r="I3443" t="s">
        <v>9391</v>
      </c>
      <c r="J3443" t="s">
        <v>13324</v>
      </c>
      <c r="K3443" t="s">
        <v>6016</v>
      </c>
    </row>
    <row r="3444" spans="9:11" x14ac:dyDescent="0.3">
      <c r="I3444" t="s">
        <v>9392</v>
      </c>
      <c r="J3444" t="s">
        <v>13325</v>
      </c>
      <c r="K3444" t="s">
        <v>5987</v>
      </c>
    </row>
    <row r="3445" spans="9:11" x14ac:dyDescent="0.3">
      <c r="I3445" t="s">
        <v>9393</v>
      </c>
      <c r="J3445" t="s">
        <v>13326</v>
      </c>
      <c r="K3445" t="s">
        <v>6006</v>
      </c>
    </row>
    <row r="3446" spans="9:11" x14ac:dyDescent="0.3">
      <c r="I3446" t="s">
        <v>9394</v>
      </c>
      <c r="J3446" t="s">
        <v>13327</v>
      </c>
      <c r="K3446" t="s">
        <v>5985</v>
      </c>
    </row>
    <row r="3447" spans="9:11" x14ac:dyDescent="0.3">
      <c r="I3447" t="s">
        <v>9395</v>
      </c>
      <c r="J3447" t="s">
        <v>13328</v>
      </c>
      <c r="K3447" t="s">
        <v>6010</v>
      </c>
    </row>
    <row r="3448" spans="9:11" x14ac:dyDescent="0.3">
      <c r="I3448" t="s">
        <v>9396</v>
      </c>
      <c r="J3448" t="s">
        <v>13329</v>
      </c>
      <c r="K3448" t="s">
        <v>6033</v>
      </c>
    </row>
    <row r="3449" spans="9:11" x14ac:dyDescent="0.3">
      <c r="I3449" t="s">
        <v>9397</v>
      </c>
      <c r="J3449" t="s">
        <v>13330</v>
      </c>
      <c r="K3449" t="s">
        <v>6004</v>
      </c>
    </row>
    <row r="3450" spans="9:11" x14ac:dyDescent="0.3">
      <c r="I3450" t="s">
        <v>9398</v>
      </c>
      <c r="J3450" t="s">
        <v>13331</v>
      </c>
      <c r="K3450" t="s">
        <v>6007</v>
      </c>
    </row>
    <row r="3451" spans="9:11" x14ac:dyDescent="0.3">
      <c r="I3451" t="s">
        <v>9399</v>
      </c>
      <c r="J3451" t="s">
        <v>13332</v>
      </c>
      <c r="K3451" t="s">
        <v>6028</v>
      </c>
    </row>
    <row r="3452" spans="9:11" x14ac:dyDescent="0.3">
      <c r="I3452" t="s">
        <v>9400</v>
      </c>
      <c r="J3452" t="s">
        <v>13333</v>
      </c>
      <c r="K3452" t="s">
        <v>6014</v>
      </c>
    </row>
    <row r="3453" spans="9:11" x14ac:dyDescent="0.3">
      <c r="I3453" t="s">
        <v>9401</v>
      </c>
      <c r="J3453" t="s">
        <v>13334</v>
      </c>
      <c r="K3453" t="s">
        <v>6031</v>
      </c>
    </row>
    <row r="3454" spans="9:11" x14ac:dyDescent="0.3">
      <c r="I3454" t="s">
        <v>9402</v>
      </c>
      <c r="J3454" t="s">
        <v>13335</v>
      </c>
      <c r="K3454" t="s">
        <v>6019</v>
      </c>
    </row>
    <row r="3455" spans="9:11" x14ac:dyDescent="0.3">
      <c r="I3455" t="s">
        <v>9403</v>
      </c>
      <c r="J3455" t="s">
        <v>13336</v>
      </c>
      <c r="K3455" t="s">
        <v>6004</v>
      </c>
    </row>
    <row r="3456" spans="9:11" x14ac:dyDescent="0.3">
      <c r="I3456" t="s">
        <v>9404</v>
      </c>
      <c r="J3456" t="s">
        <v>13337</v>
      </c>
      <c r="K3456" t="s">
        <v>6019</v>
      </c>
    </row>
    <row r="3457" spans="9:11" x14ac:dyDescent="0.3">
      <c r="I3457" t="s">
        <v>9405</v>
      </c>
      <c r="J3457" t="s">
        <v>13338</v>
      </c>
      <c r="K3457" t="s">
        <v>6014</v>
      </c>
    </row>
    <row r="3458" spans="9:11" x14ac:dyDescent="0.3">
      <c r="I3458" t="s">
        <v>9406</v>
      </c>
      <c r="J3458" t="s">
        <v>13339</v>
      </c>
      <c r="K3458" t="s">
        <v>6023</v>
      </c>
    </row>
    <row r="3459" spans="9:11" x14ac:dyDescent="0.3">
      <c r="I3459" t="s">
        <v>9407</v>
      </c>
      <c r="J3459" t="s">
        <v>13340</v>
      </c>
      <c r="K3459" t="s">
        <v>6036</v>
      </c>
    </row>
    <row r="3460" spans="9:11" x14ac:dyDescent="0.3">
      <c r="I3460" t="s">
        <v>9408</v>
      </c>
      <c r="J3460" t="s">
        <v>13341</v>
      </c>
      <c r="K3460" t="s">
        <v>6031</v>
      </c>
    </row>
    <row r="3461" spans="9:11" x14ac:dyDescent="0.3">
      <c r="I3461" t="s">
        <v>9409</v>
      </c>
      <c r="J3461" t="s">
        <v>13342</v>
      </c>
      <c r="K3461" t="s">
        <v>6010</v>
      </c>
    </row>
    <row r="3462" spans="9:11" x14ac:dyDescent="0.3">
      <c r="I3462" t="s">
        <v>9410</v>
      </c>
      <c r="J3462" t="s">
        <v>13343</v>
      </c>
      <c r="K3462" t="s">
        <v>5981</v>
      </c>
    </row>
    <row r="3463" spans="9:11" x14ac:dyDescent="0.3">
      <c r="I3463" t="s">
        <v>9411</v>
      </c>
      <c r="J3463" t="s">
        <v>13344</v>
      </c>
      <c r="K3463" t="s">
        <v>6000</v>
      </c>
    </row>
    <row r="3464" spans="9:11" x14ac:dyDescent="0.3">
      <c r="I3464" t="s">
        <v>9412</v>
      </c>
      <c r="J3464" t="s">
        <v>13345</v>
      </c>
      <c r="K3464" t="s">
        <v>6009</v>
      </c>
    </row>
    <row r="3465" spans="9:11" x14ac:dyDescent="0.3">
      <c r="I3465" t="s">
        <v>9413</v>
      </c>
      <c r="J3465" t="s">
        <v>13346</v>
      </c>
      <c r="K3465" t="s">
        <v>6001</v>
      </c>
    </row>
    <row r="3466" spans="9:11" x14ac:dyDescent="0.3">
      <c r="I3466" t="s">
        <v>9414</v>
      </c>
      <c r="J3466" t="s">
        <v>13347</v>
      </c>
      <c r="K3466" t="s">
        <v>5978</v>
      </c>
    </row>
    <row r="3467" spans="9:11" x14ac:dyDescent="0.3">
      <c r="I3467" t="s">
        <v>9415</v>
      </c>
      <c r="J3467" t="s">
        <v>13348</v>
      </c>
      <c r="K3467" t="s">
        <v>6002</v>
      </c>
    </row>
    <row r="3468" spans="9:11" x14ac:dyDescent="0.3">
      <c r="I3468" t="s">
        <v>9416</v>
      </c>
      <c r="J3468" t="s">
        <v>13349</v>
      </c>
      <c r="K3468" t="s">
        <v>5978</v>
      </c>
    </row>
    <row r="3469" spans="9:11" x14ac:dyDescent="0.3">
      <c r="I3469" t="s">
        <v>9417</v>
      </c>
      <c r="J3469" t="s">
        <v>13350</v>
      </c>
      <c r="K3469" t="s">
        <v>5992</v>
      </c>
    </row>
    <row r="3470" spans="9:11" x14ac:dyDescent="0.3">
      <c r="I3470" t="s">
        <v>9418</v>
      </c>
      <c r="J3470" t="s">
        <v>13351</v>
      </c>
      <c r="K3470" t="s">
        <v>6012</v>
      </c>
    </row>
    <row r="3471" spans="9:11" x14ac:dyDescent="0.3">
      <c r="I3471" t="s">
        <v>9419</v>
      </c>
      <c r="J3471" t="s">
        <v>13352</v>
      </c>
      <c r="K3471" t="s">
        <v>6017</v>
      </c>
    </row>
    <row r="3472" spans="9:11" x14ac:dyDescent="0.3">
      <c r="I3472" t="s">
        <v>9420</v>
      </c>
      <c r="J3472" t="s">
        <v>13353</v>
      </c>
      <c r="K3472" t="s">
        <v>6012</v>
      </c>
    </row>
    <row r="3473" spans="9:11" x14ac:dyDescent="0.3">
      <c r="I3473" t="s">
        <v>9421</v>
      </c>
      <c r="J3473" t="s">
        <v>13354</v>
      </c>
      <c r="K3473" t="s">
        <v>6024</v>
      </c>
    </row>
    <row r="3474" spans="9:11" x14ac:dyDescent="0.3">
      <c r="I3474" t="s">
        <v>9422</v>
      </c>
      <c r="J3474" t="s">
        <v>13355</v>
      </c>
      <c r="K3474" t="s">
        <v>5984</v>
      </c>
    </row>
    <row r="3475" spans="9:11" x14ac:dyDescent="0.3">
      <c r="I3475" t="s">
        <v>9423</v>
      </c>
      <c r="J3475" t="s">
        <v>13356</v>
      </c>
      <c r="K3475" t="s">
        <v>6020</v>
      </c>
    </row>
    <row r="3476" spans="9:11" x14ac:dyDescent="0.3">
      <c r="I3476" t="s">
        <v>9424</v>
      </c>
      <c r="J3476" t="s">
        <v>13357</v>
      </c>
      <c r="K3476" t="s">
        <v>6003</v>
      </c>
    </row>
    <row r="3477" spans="9:11" x14ac:dyDescent="0.3">
      <c r="I3477" t="s">
        <v>9425</v>
      </c>
      <c r="J3477" t="s">
        <v>13358</v>
      </c>
      <c r="K3477" t="s">
        <v>6017</v>
      </c>
    </row>
    <row r="3478" spans="9:11" x14ac:dyDescent="0.3">
      <c r="I3478" t="s">
        <v>9426</v>
      </c>
      <c r="J3478" t="s">
        <v>13359</v>
      </c>
      <c r="K3478" t="s">
        <v>6032</v>
      </c>
    </row>
    <row r="3479" spans="9:11" x14ac:dyDescent="0.3">
      <c r="I3479" t="s">
        <v>9427</v>
      </c>
      <c r="J3479" t="s">
        <v>13360</v>
      </c>
      <c r="K3479" t="s">
        <v>5982</v>
      </c>
    </row>
    <row r="3480" spans="9:11" x14ac:dyDescent="0.3">
      <c r="I3480" t="s">
        <v>9428</v>
      </c>
      <c r="J3480" t="s">
        <v>13361</v>
      </c>
      <c r="K3480" t="s">
        <v>5987</v>
      </c>
    </row>
    <row r="3481" spans="9:11" x14ac:dyDescent="0.3">
      <c r="I3481" t="s">
        <v>9429</v>
      </c>
      <c r="J3481" t="s">
        <v>13362</v>
      </c>
      <c r="K3481" t="s">
        <v>6019</v>
      </c>
    </row>
    <row r="3482" spans="9:11" x14ac:dyDescent="0.3">
      <c r="I3482" t="s">
        <v>9430</v>
      </c>
      <c r="J3482" t="s">
        <v>13363</v>
      </c>
      <c r="K3482" t="s">
        <v>6016</v>
      </c>
    </row>
    <row r="3483" spans="9:11" x14ac:dyDescent="0.3">
      <c r="I3483" t="s">
        <v>9431</v>
      </c>
      <c r="J3483" t="s">
        <v>13364</v>
      </c>
      <c r="K3483" t="s">
        <v>5982</v>
      </c>
    </row>
    <row r="3484" spans="9:11" x14ac:dyDescent="0.3">
      <c r="I3484" t="s">
        <v>9432</v>
      </c>
      <c r="J3484" t="s">
        <v>13365</v>
      </c>
      <c r="K3484" t="s">
        <v>6011</v>
      </c>
    </row>
    <row r="3485" spans="9:11" x14ac:dyDescent="0.3">
      <c r="I3485" t="s">
        <v>9433</v>
      </c>
      <c r="J3485" t="s">
        <v>13366</v>
      </c>
      <c r="K3485" t="s">
        <v>6020</v>
      </c>
    </row>
    <row r="3486" spans="9:11" x14ac:dyDescent="0.3">
      <c r="I3486" t="s">
        <v>9434</v>
      </c>
      <c r="J3486" t="s">
        <v>13367</v>
      </c>
      <c r="K3486" t="s">
        <v>6035</v>
      </c>
    </row>
    <row r="3487" spans="9:11" x14ac:dyDescent="0.3">
      <c r="I3487" t="s">
        <v>9435</v>
      </c>
      <c r="J3487" t="s">
        <v>13368</v>
      </c>
      <c r="K3487" t="s">
        <v>5988</v>
      </c>
    </row>
    <row r="3488" spans="9:11" x14ac:dyDescent="0.3">
      <c r="I3488" t="s">
        <v>1744</v>
      </c>
      <c r="J3488" t="s">
        <v>13369</v>
      </c>
      <c r="K3488" t="s">
        <v>6027</v>
      </c>
    </row>
    <row r="3489" spans="9:11" x14ac:dyDescent="0.3">
      <c r="I3489" t="s">
        <v>9436</v>
      </c>
      <c r="J3489" t="s">
        <v>13370</v>
      </c>
      <c r="K3489" t="s">
        <v>5978</v>
      </c>
    </row>
    <row r="3490" spans="9:11" x14ac:dyDescent="0.3">
      <c r="I3490" t="s">
        <v>9437</v>
      </c>
      <c r="J3490" t="s">
        <v>13371</v>
      </c>
      <c r="K3490" t="s">
        <v>5987</v>
      </c>
    </row>
    <row r="3491" spans="9:11" x14ac:dyDescent="0.3">
      <c r="I3491" t="s">
        <v>9438</v>
      </c>
      <c r="J3491" t="s">
        <v>13372</v>
      </c>
      <c r="K3491" t="s">
        <v>6010</v>
      </c>
    </row>
    <row r="3492" spans="9:11" x14ac:dyDescent="0.3">
      <c r="I3492" t="s">
        <v>9439</v>
      </c>
      <c r="J3492" t="s">
        <v>13373</v>
      </c>
      <c r="K3492" t="s">
        <v>6019</v>
      </c>
    </row>
    <row r="3493" spans="9:11" x14ac:dyDescent="0.3">
      <c r="I3493" t="s">
        <v>9440</v>
      </c>
      <c r="J3493" t="s">
        <v>13374</v>
      </c>
      <c r="K3493" t="s">
        <v>6019</v>
      </c>
    </row>
    <row r="3494" spans="9:11" x14ac:dyDescent="0.3">
      <c r="I3494" t="s">
        <v>9441</v>
      </c>
      <c r="J3494" t="s">
        <v>13375</v>
      </c>
      <c r="K3494" t="s">
        <v>5997</v>
      </c>
    </row>
    <row r="3495" spans="9:11" x14ac:dyDescent="0.3">
      <c r="I3495" t="s">
        <v>9442</v>
      </c>
      <c r="J3495" t="s">
        <v>13376</v>
      </c>
      <c r="K3495" t="s">
        <v>5979</v>
      </c>
    </row>
    <row r="3496" spans="9:11" x14ac:dyDescent="0.3">
      <c r="I3496" t="s">
        <v>9443</v>
      </c>
      <c r="J3496" t="s">
        <v>13377</v>
      </c>
      <c r="K3496" t="s">
        <v>6004</v>
      </c>
    </row>
    <row r="3497" spans="9:11" x14ac:dyDescent="0.3">
      <c r="I3497" t="s">
        <v>9444</v>
      </c>
      <c r="J3497" t="s">
        <v>13378</v>
      </c>
      <c r="K3497" t="s">
        <v>5981</v>
      </c>
    </row>
    <row r="3498" spans="9:11" x14ac:dyDescent="0.3">
      <c r="I3498" t="s">
        <v>9445</v>
      </c>
      <c r="J3498" t="s">
        <v>13379</v>
      </c>
      <c r="K3498" t="s">
        <v>5975</v>
      </c>
    </row>
    <row r="3499" spans="9:11" x14ac:dyDescent="0.3">
      <c r="I3499" t="s">
        <v>9446</v>
      </c>
      <c r="J3499" t="s">
        <v>13380</v>
      </c>
      <c r="K3499" t="s">
        <v>5988</v>
      </c>
    </row>
    <row r="3500" spans="9:11" x14ac:dyDescent="0.3">
      <c r="I3500" t="s">
        <v>9447</v>
      </c>
      <c r="J3500" t="s">
        <v>13381</v>
      </c>
      <c r="K3500" t="s">
        <v>6035</v>
      </c>
    </row>
    <row r="3501" spans="9:11" x14ac:dyDescent="0.3">
      <c r="I3501" t="s">
        <v>9448</v>
      </c>
      <c r="J3501" t="s">
        <v>13382</v>
      </c>
      <c r="K3501" t="s">
        <v>6031</v>
      </c>
    </row>
    <row r="3502" spans="9:11" x14ac:dyDescent="0.3">
      <c r="I3502" t="s">
        <v>9449</v>
      </c>
      <c r="J3502" t="s">
        <v>13383</v>
      </c>
      <c r="K3502" t="s">
        <v>5977</v>
      </c>
    </row>
    <row r="3503" spans="9:11" x14ac:dyDescent="0.3">
      <c r="I3503" t="s">
        <v>9450</v>
      </c>
      <c r="J3503" t="s">
        <v>13384</v>
      </c>
      <c r="K3503" t="s">
        <v>5980</v>
      </c>
    </row>
    <row r="3504" spans="9:11" x14ac:dyDescent="0.3">
      <c r="I3504" t="s">
        <v>9451</v>
      </c>
      <c r="J3504" t="s">
        <v>13385</v>
      </c>
      <c r="K3504" t="s">
        <v>5999</v>
      </c>
    </row>
    <row r="3505" spans="9:11" x14ac:dyDescent="0.3">
      <c r="I3505" t="s">
        <v>9452</v>
      </c>
      <c r="J3505" t="s">
        <v>13386</v>
      </c>
      <c r="K3505" t="s">
        <v>4136</v>
      </c>
    </row>
    <row r="3506" spans="9:11" x14ac:dyDescent="0.3">
      <c r="I3506" t="s">
        <v>9453</v>
      </c>
      <c r="J3506" t="s">
        <v>13387</v>
      </c>
      <c r="K3506" t="s">
        <v>6028</v>
      </c>
    </row>
    <row r="3507" spans="9:11" x14ac:dyDescent="0.3">
      <c r="I3507" t="s">
        <v>9454</v>
      </c>
      <c r="J3507" t="s">
        <v>13388</v>
      </c>
      <c r="K3507" t="s">
        <v>6015</v>
      </c>
    </row>
    <row r="3508" spans="9:11" x14ac:dyDescent="0.3">
      <c r="I3508" t="s">
        <v>9455</v>
      </c>
      <c r="J3508" t="s">
        <v>13389</v>
      </c>
      <c r="K3508" t="s">
        <v>6032</v>
      </c>
    </row>
    <row r="3509" spans="9:11" x14ac:dyDescent="0.3">
      <c r="I3509" t="s">
        <v>9456</v>
      </c>
      <c r="J3509" t="s">
        <v>13390</v>
      </c>
      <c r="K3509" t="s">
        <v>5984</v>
      </c>
    </row>
    <row r="3510" spans="9:11" x14ac:dyDescent="0.3">
      <c r="I3510" t="s">
        <v>9457</v>
      </c>
      <c r="J3510" t="s">
        <v>13391</v>
      </c>
      <c r="K3510" t="s">
        <v>6035</v>
      </c>
    </row>
    <row r="3511" spans="9:11" x14ac:dyDescent="0.3">
      <c r="I3511" t="s">
        <v>9458</v>
      </c>
      <c r="J3511" t="s">
        <v>13392</v>
      </c>
      <c r="K3511" t="s">
        <v>6021</v>
      </c>
    </row>
    <row r="3512" spans="9:11" x14ac:dyDescent="0.3">
      <c r="I3512" t="s">
        <v>9459</v>
      </c>
      <c r="J3512" t="s">
        <v>13393</v>
      </c>
      <c r="K3512" t="s">
        <v>6021</v>
      </c>
    </row>
    <row r="3513" spans="9:11" x14ac:dyDescent="0.3">
      <c r="I3513" t="s">
        <v>9460</v>
      </c>
      <c r="J3513" t="s">
        <v>13394</v>
      </c>
      <c r="K3513" t="s">
        <v>6005</v>
      </c>
    </row>
    <row r="3514" spans="9:11" x14ac:dyDescent="0.3">
      <c r="I3514" t="s">
        <v>9461</v>
      </c>
      <c r="J3514" t="s">
        <v>13395</v>
      </c>
      <c r="K3514" t="s">
        <v>6026</v>
      </c>
    </row>
    <row r="3515" spans="9:11" x14ac:dyDescent="0.3">
      <c r="I3515" t="s">
        <v>9462</v>
      </c>
      <c r="J3515" t="s">
        <v>13396</v>
      </c>
      <c r="K3515" t="s">
        <v>6021</v>
      </c>
    </row>
    <row r="3516" spans="9:11" x14ac:dyDescent="0.3">
      <c r="I3516" t="s">
        <v>9463</v>
      </c>
      <c r="J3516" t="s">
        <v>13397</v>
      </c>
      <c r="K3516" t="s">
        <v>6011</v>
      </c>
    </row>
    <row r="3517" spans="9:11" x14ac:dyDescent="0.3">
      <c r="I3517" t="s">
        <v>9464</v>
      </c>
      <c r="J3517" t="s">
        <v>13398</v>
      </c>
      <c r="K3517" t="s">
        <v>5991</v>
      </c>
    </row>
    <row r="3518" spans="9:11" x14ac:dyDescent="0.3">
      <c r="I3518" t="s">
        <v>9465</v>
      </c>
      <c r="J3518" t="s">
        <v>13399</v>
      </c>
      <c r="K3518" t="s">
        <v>5975</v>
      </c>
    </row>
    <row r="3519" spans="9:11" x14ac:dyDescent="0.3">
      <c r="I3519" t="s">
        <v>9466</v>
      </c>
      <c r="J3519" t="s">
        <v>13400</v>
      </c>
      <c r="K3519" t="s">
        <v>5992</v>
      </c>
    </row>
    <row r="3520" spans="9:11" x14ac:dyDescent="0.3">
      <c r="I3520" t="s">
        <v>9467</v>
      </c>
      <c r="J3520" t="s">
        <v>13401</v>
      </c>
      <c r="K3520" t="s">
        <v>6017</v>
      </c>
    </row>
    <row r="3521" spans="9:11" x14ac:dyDescent="0.3">
      <c r="I3521" t="s">
        <v>9468</v>
      </c>
      <c r="J3521" t="s">
        <v>13402</v>
      </c>
      <c r="K3521" t="s">
        <v>6026</v>
      </c>
    </row>
    <row r="3522" spans="9:11" x14ac:dyDescent="0.3">
      <c r="I3522" t="s">
        <v>9469</v>
      </c>
      <c r="J3522" t="s">
        <v>13403</v>
      </c>
      <c r="K3522" t="s">
        <v>5990</v>
      </c>
    </row>
    <row r="3523" spans="9:11" x14ac:dyDescent="0.3">
      <c r="I3523" t="s">
        <v>9470</v>
      </c>
      <c r="J3523" t="s">
        <v>13404</v>
      </c>
      <c r="K3523" t="s">
        <v>6006</v>
      </c>
    </row>
    <row r="3524" spans="9:11" x14ac:dyDescent="0.3">
      <c r="I3524" t="s">
        <v>9471</v>
      </c>
      <c r="J3524" t="s">
        <v>13405</v>
      </c>
      <c r="K3524" t="s">
        <v>6030</v>
      </c>
    </row>
    <row r="3525" spans="9:11" x14ac:dyDescent="0.3">
      <c r="I3525" t="s">
        <v>9472</v>
      </c>
      <c r="J3525" t="s">
        <v>13406</v>
      </c>
      <c r="K3525" t="s">
        <v>5991</v>
      </c>
    </row>
    <row r="3526" spans="9:11" x14ac:dyDescent="0.3">
      <c r="I3526" t="s">
        <v>9473</v>
      </c>
      <c r="J3526" t="s">
        <v>13407</v>
      </c>
      <c r="K3526" t="s">
        <v>6033</v>
      </c>
    </row>
    <row r="3527" spans="9:11" x14ac:dyDescent="0.3">
      <c r="I3527" t="s">
        <v>9474</v>
      </c>
      <c r="J3527" t="s">
        <v>13408</v>
      </c>
      <c r="K3527" t="s">
        <v>5981</v>
      </c>
    </row>
    <row r="3528" spans="9:11" x14ac:dyDescent="0.3">
      <c r="I3528" t="s">
        <v>9475</v>
      </c>
      <c r="J3528" t="s">
        <v>13409</v>
      </c>
      <c r="K3528" t="s">
        <v>6021</v>
      </c>
    </row>
    <row r="3529" spans="9:11" x14ac:dyDescent="0.3">
      <c r="I3529" t="s">
        <v>9476</v>
      </c>
      <c r="J3529" t="s">
        <v>13410</v>
      </c>
      <c r="K3529" t="s">
        <v>5983</v>
      </c>
    </row>
    <row r="3530" spans="9:11" x14ac:dyDescent="0.3">
      <c r="I3530" t="s">
        <v>9477</v>
      </c>
      <c r="J3530" t="s">
        <v>13411</v>
      </c>
      <c r="K3530" t="s">
        <v>6036</v>
      </c>
    </row>
    <row r="3531" spans="9:11" x14ac:dyDescent="0.3">
      <c r="I3531" t="s">
        <v>9478</v>
      </c>
      <c r="J3531" t="s">
        <v>13412</v>
      </c>
      <c r="K3531" t="s">
        <v>5995</v>
      </c>
    </row>
    <row r="3532" spans="9:11" x14ac:dyDescent="0.3">
      <c r="I3532" t="s">
        <v>9479</v>
      </c>
      <c r="J3532" t="s">
        <v>13413</v>
      </c>
      <c r="K3532" t="s">
        <v>5979</v>
      </c>
    </row>
    <row r="3533" spans="9:11" x14ac:dyDescent="0.3">
      <c r="I3533" t="s">
        <v>9480</v>
      </c>
      <c r="J3533" t="s">
        <v>13414</v>
      </c>
      <c r="K3533" t="s">
        <v>6005</v>
      </c>
    </row>
    <row r="3534" spans="9:11" x14ac:dyDescent="0.3">
      <c r="I3534" t="s">
        <v>9481</v>
      </c>
      <c r="J3534" t="s">
        <v>13415</v>
      </c>
      <c r="K3534" t="s">
        <v>6022</v>
      </c>
    </row>
    <row r="3535" spans="9:11" x14ac:dyDescent="0.3">
      <c r="I3535" t="s">
        <v>9482</v>
      </c>
      <c r="J3535" t="s">
        <v>13416</v>
      </c>
      <c r="K3535" t="s">
        <v>6020</v>
      </c>
    </row>
    <row r="3536" spans="9:11" x14ac:dyDescent="0.3">
      <c r="I3536" t="s">
        <v>9483</v>
      </c>
      <c r="J3536" t="s">
        <v>13417</v>
      </c>
      <c r="K3536" t="s">
        <v>6031</v>
      </c>
    </row>
    <row r="3537" spans="9:11" x14ac:dyDescent="0.3">
      <c r="I3537" t="s">
        <v>9484</v>
      </c>
      <c r="J3537" t="s">
        <v>13418</v>
      </c>
      <c r="K3537" t="s">
        <v>6021</v>
      </c>
    </row>
    <row r="3538" spans="9:11" x14ac:dyDescent="0.3">
      <c r="I3538" t="s">
        <v>9485</v>
      </c>
      <c r="J3538" t="s">
        <v>13419</v>
      </c>
      <c r="K3538" t="s">
        <v>6010</v>
      </c>
    </row>
    <row r="3539" spans="9:11" x14ac:dyDescent="0.3">
      <c r="I3539" t="s">
        <v>9486</v>
      </c>
      <c r="J3539" t="s">
        <v>13420</v>
      </c>
      <c r="K3539" t="s">
        <v>6026</v>
      </c>
    </row>
    <row r="3540" spans="9:11" x14ac:dyDescent="0.3">
      <c r="I3540" t="s">
        <v>9487</v>
      </c>
      <c r="J3540" t="s">
        <v>13421</v>
      </c>
      <c r="K3540" t="s">
        <v>6035</v>
      </c>
    </row>
    <row r="3541" spans="9:11" x14ac:dyDescent="0.3">
      <c r="I3541" t="s">
        <v>9488</v>
      </c>
      <c r="J3541" t="s">
        <v>13422</v>
      </c>
      <c r="K3541" t="s">
        <v>5982</v>
      </c>
    </row>
    <row r="3542" spans="9:11" x14ac:dyDescent="0.3">
      <c r="I3542" t="s">
        <v>9489</v>
      </c>
      <c r="J3542" t="s">
        <v>13423</v>
      </c>
      <c r="K3542" t="s">
        <v>6028</v>
      </c>
    </row>
    <row r="3543" spans="9:11" x14ac:dyDescent="0.3">
      <c r="I3543" t="s">
        <v>9490</v>
      </c>
      <c r="J3543" t="s">
        <v>13424</v>
      </c>
      <c r="K3543" t="s">
        <v>5983</v>
      </c>
    </row>
    <row r="3544" spans="9:11" x14ac:dyDescent="0.3">
      <c r="I3544" t="s">
        <v>9491</v>
      </c>
      <c r="J3544" t="s">
        <v>13425</v>
      </c>
      <c r="K3544" t="s">
        <v>6035</v>
      </c>
    </row>
    <row r="3545" spans="9:11" x14ac:dyDescent="0.3">
      <c r="I3545" t="s">
        <v>9492</v>
      </c>
      <c r="J3545" t="s">
        <v>13426</v>
      </c>
      <c r="K3545" t="s">
        <v>5999</v>
      </c>
    </row>
    <row r="3546" spans="9:11" x14ac:dyDescent="0.3">
      <c r="I3546" t="s">
        <v>9493</v>
      </c>
      <c r="J3546" t="s">
        <v>13427</v>
      </c>
      <c r="K3546" t="s">
        <v>4136</v>
      </c>
    </row>
    <row r="3547" spans="9:11" x14ac:dyDescent="0.3">
      <c r="I3547" t="s">
        <v>9494</v>
      </c>
      <c r="J3547" t="s">
        <v>13428</v>
      </c>
      <c r="K3547" t="s">
        <v>6029</v>
      </c>
    </row>
    <row r="3548" spans="9:11" x14ac:dyDescent="0.3">
      <c r="I3548" t="s">
        <v>9495</v>
      </c>
      <c r="J3548" t="s">
        <v>13429</v>
      </c>
      <c r="K3548" t="s">
        <v>5982</v>
      </c>
    </row>
    <row r="3549" spans="9:11" x14ac:dyDescent="0.3">
      <c r="I3549" t="s">
        <v>9496</v>
      </c>
      <c r="J3549" t="s">
        <v>13430</v>
      </c>
      <c r="K3549" t="s">
        <v>6021</v>
      </c>
    </row>
    <row r="3550" spans="9:11" x14ac:dyDescent="0.3">
      <c r="I3550" t="s">
        <v>9497</v>
      </c>
      <c r="J3550" t="s">
        <v>13431</v>
      </c>
      <c r="K3550" t="s">
        <v>5982</v>
      </c>
    </row>
    <row r="3551" spans="9:11" x14ac:dyDescent="0.3">
      <c r="I3551" t="s">
        <v>9498</v>
      </c>
      <c r="J3551" t="s">
        <v>13432</v>
      </c>
      <c r="K3551" t="s">
        <v>6017</v>
      </c>
    </row>
    <row r="3552" spans="9:11" x14ac:dyDescent="0.3">
      <c r="I3552" t="s">
        <v>9499</v>
      </c>
      <c r="J3552" t="s">
        <v>13433</v>
      </c>
      <c r="K3552" t="s">
        <v>6034</v>
      </c>
    </row>
    <row r="3553" spans="9:11" x14ac:dyDescent="0.3">
      <c r="I3553" t="s">
        <v>9500</v>
      </c>
      <c r="J3553" t="s">
        <v>13434</v>
      </c>
      <c r="K3553" t="s">
        <v>5992</v>
      </c>
    </row>
    <row r="3554" spans="9:11" x14ac:dyDescent="0.3">
      <c r="I3554" t="s">
        <v>9501</v>
      </c>
      <c r="J3554" t="s">
        <v>13435</v>
      </c>
      <c r="K3554" t="s">
        <v>6023</v>
      </c>
    </row>
    <row r="3555" spans="9:11" x14ac:dyDescent="0.3">
      <c r="I3555" t="s">
        <v>9502</v>
      </c>
      <c r="J3555" t="s">
        <v>13436</v>
      </c>
      <c r="K3555" t="s">
        <v>6009</v>
      </c>
    </row>
    <row r="3556" spans="9:11" x14ac:dyDescent="0.3">
      <c r="I3556" t="s">
        <v>9503</v>
      </c>
      <c r="J3556" t="s">
        <v>13437</v>
      </c>
      <c r="K3556" t="s">
        <v>6018</v>
      </c>
    </row>
    <row r="3557" spans="9:11" x14ac:dyDescent="0.3">
      <c r="I3557" t="s">
        <v>9504</v>
      </c>
      <c r="J3557" t="s">
        <v>13438</v>
      </c>
      <c r="K3557" t="s">
        <v>6027</v>
      </c>
    </row>
    <row r="3558" spans="9:11" x14ac:dyDescent="0.3">
      <c r="I3558" t="s">
        <v>9505</v>
      </c>
      <c r="J3558" t="s">
        <v>13439</v>
      </c>
      <c r="K3558" t="s">
        <v>6007</v>
      </c>
    </row>
    <row r="3559" spans="9:11" x14ac:dyDescent="0.3">
      <c r="I3559" t="s">
        <v>9506</v>
      </c>
      <c r="J3559" t="s">
        <v>13440</v>
      </c>
      <c r="K3559" t="s">
        <v>5999</v>
      </c>
    </row>
    <row r="3560" spans="9:11" x14ac:dyDescent="0.3">
      <c r="I3560" t="s">
        <v>9507</v>
      </c>
      <c r="J3560" t="s">
        <v>13441</v>
      </c>
      <c r="K3560" t="s">
        <v>6036</v>
      </c>
    </row>
    <row r="3561" spans="9:11" x14ac:dyDescent="0.3">
      <c r="I3561" t="s">
        <v>9508</v>
      </c>
      <c r="J3561" t="s">
        <v>13442</v>
      </c>
      <c r="K3561" t="s">
        <v>5980</v>
      </c>
    </row>
    <row r="3562" spans="9:11" x14ac:dyDescent="0.3">
      <c r="I3562" t="s">
        <v>9509</v>
      </c>
      <c r="J3562" t="s">
        <v>13443</v>
      </c>
      <c r="K3562" t="s">
        <v>6028</v>
      </c>
    </row>
    <row r="3563" spans="9:11" x14ac:dyDescent="0.3">
      <c r="I3563" t="s">
        <v>9510</v>
      </c>
      <c r="J3563" t="s">
        <v>13444</v>
      </c>
      <c r="K3563" t="s">
        <v>6016</v>
      </c>
    </row>
    <row r="3564" spans="9:11" x14ac:dyDescent="0.3">
      <c r="I3564" t="s">
        <v>9511</v>
      </c>
      <c r="J3564" t="s">
        <v>13445</v>
      </c>
      <c r="K3564" t="s">
        <v>5988</v>
      </c>
    </row>
    <row r="3565" spans="9:11" x14ac:dyDescent="0.3">
      <c r="I3565" t="s">
        <v>9512</v>
      </c>
      <c r="J3565" t="s">
        <v>13446</v>
      </c>
      <c r="K3565" t="s">
        <v>5977</v>
      </c>
    </row>
    <row r="3566" spans="9:11" x14ac:dyDescent="0.3">
      <c r="I3566" t="s">
        <v>9513</v>
      </c>
      <c r="J3566" t="s">
        <v>13447</v>
      </c>
      <c r="K3566" t="s">
        <v>6005</v>
      </c>
    </row>
    <row r="3567" spans="9:11" x14ac:dyDescent="0.3">
      <c r="I3567" t="s">
        <v>9514</v>
      </c>
      <c r="J3567" t="s">
        <v>13448</v>
      </c>
      <c r="K3567" t="s">
        <v>6022</v>
      </c>
    </row>
    <row r="3568" spans="9:11" x14ac:dyDescent="0.3">
      <c r="I3568" t="s">
        <v>9515</v>
      </c>
      <c r="J3568" t="s">
        <v>13449</v>
      </c>
      <c r="K3568" t="s">
        <v>5995</v>
      </c>
    </row>
    <row r="3569" spans="9:11" x14ac:dyDescent="0.3">
      <c r="I3569" t="s">
        <v>9516</v>
      </c>
      <c r="J3569" t="s">
        <v>13450</v>
      </c>
      <c r="K3569" t="s">
        <v>6032</v>
      </c>
    </row>
    <row r="3570" spans="9:11" x14ac:dyDescent="0.3">
      <c r="I3570" t="s">
        <v>9517</v>
      </c>
      <c r="J3570" t="s">
        <v>13451</v>
      </c>
      <c r="K3570" t="s">
        <v>5992</v>
      </c>
    </row>
    <row r="3571" spans="9:11" x14ac:dyDescent="0.3">
      <c r="I3571" t="s">
        <v>9518</v>
      </c>
      <c r="J3571" t="s">
        <v>13452</v>
      </c>
      <c r="K3571" t="s">
        <v>5979</v>
      </c>
    </row>
    <row r="3572" spans="9:11" x14ac:dyDescent="0.3">
      <c r="I3572" t="s">
        <v>9519</v>
      </c>
      <c r="J3572" t="s">
        <v>13453</v>
      </c>
      <c r="K3572" t="s">
        <v>6012</v>
      </c>
    </row>
    <row r="3573" spans="9:11" x14ac:dyDescent="0.3">
      <c r="I3573" t="s">
        <v>9520</v>
      </c>
      <c r="J3573" t="s">
        <v>13454</v>
      </c>
      <c r="K3573" t="s">
        <v>5987</v>
      </c>
    </row>
    <row r="3574" spans="9:11" x14ac:dyDescent="0.3">
      <c r="I3574" t="s">
        <v>9521</v>
      </c>
      <c r="J3574" t="s">
        <v>13455</v>
      </c>
      <c r="K3574" t="s">
        <v>6014</v>
      </c>
    </row>
    <row r="3575" spans="9:11" x14ac:dyDescent="0.3">
      <c r="I3575" t="s">
        <v>9522</v>
      </c>
      <c r="J3575" t="s">
        <v>13456</v>
      </c>
      <c r="K3575" t="s">
        <v>6022</v>
      </c>
    </row>
    <row r="3576" spans="9:11" x14ac:dyDescent="0.3">
      <c r="I3576" t="s">
        <v>9523</v>
      </c>
      <c r="J3576" t="s">
        <v>13457</v>
      </c>
      <c r="K3576" t="s">
        <v>5993</v>
      </c>
    </row>
    <row r="3577" spans="9:11" x14ac:dyDescent="0.3">
      <c r="I3577" t="s">
        <v>9524</v>
      </c>
      <c r="J3577" t="s">
        <v>13458</v>
      </c>
      <c r="K3577" t="s">
        <v>6015</v>
      </c>
    </row>
    <row r="3578" spans="9:11" x14ac:dyDescent="0.3">
      <c r="I3578" t="s">
        <v>9525</v>
      </c>
      <c r="J3578" t="s">
        <v>13459</v>
      </c>
      <c r="K3578" t="s">
        <v>5985</v>
      </c>
    </row>
    <row r="3579" spans="9:11" x14ac:dyDescent="0.3">
      <c r="I3579" t="s">
        <v>9526</v>
      </c>
      <c r="J3579" t="s">
        <v>13460</v>
      </c>
      <c r="K3579" t="s">
        <v>5985</v>
      </c>
    </row>
    <row r="3580" spans="9:11" x14ac:dyDescent="0.3">
      <c r="I3580" t="s">
        <v>9527</v>
      </c>
      <c r="J3580" t="s">
        <v>13461</v>
      </c>
      <c r="K3580" t="s">
        <v>6008</v>
      </c>
    </row>
    <row r="3581" spans="9:11" x14ac:dyDescent="0.3">
      <c r="I3581" t="s">
        <v>9528</v>
      </c>
      <c r="J3581" t="s">
        <v>13462</v>
      </c>
      <c r="K3581" t="s">
        <v>6026</v>
      </c>
    </row>
    <row r="3582" spans="9:11" x14ac:dyDescent="0.3">
      <c r="I3582" t="s">
        <v>9529</v>
      </c>
      <c r="J3582" t="s">
        <v>13463</v>
      </c>
      <c r="K3582" t="s">
        <v>6014</v>
      </c>
    </row>
    <row r="3583" spans="9:11" x14ac:dyDescent="0.3">
      <c r="I3583" t="s">
        <v>9530</v>
      </c>
      <c r="J3583" t="s">
        <v>13464</v>
      </c>
      <c r="K3583" t="s">
        <v>6027</v>
      </c>
    </row>
    <row r="3584" spans="9:11" x14ac:dyDescent="0.3">
      <c r="I3584" t="s">
        <v>9531</v>
      </c>
      <c r="J3584" t="s">
        <v>13465</v>
      </c>
      <c r="K3584" t="s">
        <v>5983</v>
      </c>
    </row>
    <row r="3585" spans="9:11" x14ac:dyDescent="0.3">
      <c r="I3585" t="s">
        <v>9532</v>
      </c>
      <c r="J3585" t="s">
        <v>13466</v>
      </c>
      <c r="K3585" t="s">
        <v>5985</v>
      </c>
    </row>
    <row r="3586" spans="9:11" x14ac:dyDescent="0.3">
      <c r="I3586" t="s">
        <v>9533</v>
      </c>
      <c r="J3586" t="s">
        <v>13467</v>
      </c>
      <c r="K3586" t="s">
        <v>6003</v>
      </c>
    </row>
    <row r="3587" spans="9:11" x14ac:dyDescent="0.3">
      <c r="I3587" t="s">
        <v>9534</v>
      </c>
      <c r="J3587" t="s">
        <v>13468</v>
      </c>
      <c r="K3587" t="s">
        <v>6003</v>
      </c>
    </row>
    <row r="3588" spans="9:11" x14ac:dyDescent="0.3">
      <c r="I3588" t="s">
        <v>5115</v>
      </c>
      <c r="J3588" t="s">
        <v>13469</v>
      </c>
      <c r="K3588" t="s">
        <v>6017</v>
      </c>
    </row>
    <row r="3589" spans="9:11" x14ac:dyDescent="0.3">
      <c r="I3589" t="s">
        <v>9535</v>
      </c>
      <c r="J3589" t="s">
        <v>13470</v>
      </c>
      <c r="K3589" t="s">
        <v>5980</v>
      </c>
    </row>
    <row r="3590" spans="9:11" x14ac:dyDescent="0.3">
      <c r="I3590" t="s">
        <v>9536</v>
      </c>
      <c r="J3590" t="s">
        <v>13471</v>
      </c>
      <c r="K3590" t="s">
        <v>6024</v>
      </c>
    </row>
    <row r="3591" spans="9:11" x14ac:dyDescent="0.3">
      <c r="I3591" t="s">
        <v>9537</v>
      </c>
      <c r="J3591" t="s">
        <v>13472</v>
      </c>
      <c r="K3591" t="s">
        <v>5986</v>
      </c>
    </row>
    <row r="3592" spans="9:11" x14ac:dyDescent="0.3">
      <c r="I3592" t="s">
        <v>9538</v>
      </c>
      <c r="J3592" t="s">
        <v>13473</v>
      </c>
      <c r="K3592" t="s">
        <v>5981</v>
      </c>
    </row>
    <row r="3593" spans="9:11" x14ac:dyDescent="0.3">
      <c r="I3593" t="s">
        <v>9539</v>
      </c>
      <c r="J3593" t="s">
        <v>13474</v>
      </c>
      <c r="K3593" t="s">
        <v>6032</v>
      </c>
    </row>
    <row r="3594" spans="9:11" x14ac:dyDescent="0.3">
      <c r="I3594" t="s">
        <v>9540</v>
      </c>
      <c r="J3594" t="s">
        <v>13475</v>
      </c>
      <c r="K3594" t="s">
        <v>6005</v>
      </c>
    </row>
    <row r="3595" spans="9:11" x14ac:dyDescent="0.3">
      <c r="I3595" t="s">
        <v>9541</v>
      </c>
      <c r="J3595" t="s">
        <v>13476</v>
      </c>
      <c r="K3595" t="s">
        <v>5977</v>
      </c>
    </row>
    <row r="3596" spans="9:11" x14ac:dyDescent="0.3">
      <c r="I3596" t="s">
        <v>9542</v>
      </c>
      <c r="J3596" t="s">
        <v>13477</v>
      </c>
      <c r="K3596" t="s">
        <v>6034</v>
      </c>
    </row>
    <row r="3597" spans="9:11" x14ac:dyDescent="0.3">
      <c r="I3597" t="s">
        <v>9543</v>
      </c>
      <c r="J3597" t="s">
        <v>13478</v>
      </c>
      <c r="K3597" t="s">
        <v>6024</v>
      </c>
    </row>
    <row r="3598" spans="9:11" x14ac:dyDescent="0.3">
      <c r="I3598" t="s">
        <v>5058</v>
      </c>
      <c r="J3598" t="s">
        <v>13479</v>
      </c>
      <c r="K3598" t="s">
        <v>6007</v>
      </c>
    </row>
    <row r="3599" spans="9:11" x14ac:dyDescent="0.3">
      <c r="I3599" t="s">
        <v>9544</v>
      </c>
      <c r="J3599" t="s">
        <v>13480</v>
      </c>
      <c r="K3599" t="s">
        <v>6023</v>
      </c>
    </row>
    <row r="3600" spans="9:11" x14ac:dyDescent="0.3">
      <c r="I3600" t="s">
        <v>9545</v>
      </c>
      <c r="J3600" t="s">
        <v>13481</v>
      </c>
      <c r="K3600" t="s">
        <v>5981</v>
      </c>
    </row>
    <row r="3601" spans="9:11" x14ac:dyDescent="0.3">
      <c r="I3601" t="s">
        <v>9546</v>
      </c>
      <c r="J3601" t="s">
        <v>13482</v>
      </c>
      <c r="K3601" t="s">
        <v>5994</v>
      </c>
    </row>
    <row r="3602" spans="9:11" x14ac:dyDescent="0.3">
      <c r="I3602" t="s">
        <v>9547</v>
      </c>
      <c r="J3602" t="s">
        <v>13483</v>
      </c>
      <c r="K3602" t="s">
        <v>6003</v>
      </c>
    </row>
    <row r="3603" spans="9:11" x14ac:dyDescent="0.3">
      <c r="I3603" t="s">
        <v>9548</v>
      </c>
      <c r="J3603" t="s">
        <v>13484</v>
      </c>
      <c r="K3603" t="s">
        <v>6021</v>
      </c>
    </row>
    <row r="3604" spans="9:11" x14ac:dyDescent="0.3">
      <c r="I3604" t="s">
        <v>9549</v>
      </c>
      <c r="J3604" t="s">
        <v>13485</v>
      </c>
      <c r="K3604" t="s">
        <v>5985</v>
      </c>
    </row>
    <row r="3605" spans="9:11" x14ac:dyDescent="0.3">
      <c r="I3605" t="s">
        <v>9550</v>
      </c>
      <c r="J3605" t="s">
        <v>13486</v>
      </c>
      <c r="K3605" t="s">
        <v>6024</v>
      </c>
    </row>
    <row r="3606" spans="9:11" x14ac:dyDescent="0.3">
      <c r="I3606" t="s">
        <v>9551</v>
      </c>
      <c r="J3606" t="s">
        <v>13487</v>
      </c>
      <c r="K3606" t="s">
        <v>6016</v>
      </c>
    </row>
    <row r="3607" spans="9:11" x14ac:dyDescent="0.3">
      <c r="I3607" t="s">
        <v>9552</v>
      </c>
      <c r="J3607" t="s">
        <v>13488</v>
      </c>
      <c r="K3607" t="s">
        <v>5999</v>
      </c>
    </row>
    <row r="3608" spans="9:11" x14ac:dyDescent="0.3">
      <c r="I3608" t="s">
        <v>9553</v>
      </c>
      <c r="J3608" t="s">
        <v>13489</v>
      </c>
      <c r="K3608" t="s">
        <v>6013</v>
      </c>
    </row>
    <row r="3609" spans="9:11" x14ac:dyDescent="0.3">
      <c r="I3609" t="s">
        <v>9554</v>
      </c>
      <c r="J3609" t="s">
        <v>13490</v>
      </c>
      <c r="K3609" t="s">
        <v>5998</v>
      </c>
    </row>
    <row r="3610" spans="9:11" x14ac:dyDescent="0.3">
      <c r="I3610" t="s">
        <v>9555</v>
      </c>
      <c r="J3610" t="s">
        <v>13491</v>
      </c>
      <c r="K3610" t="s">
        <v>6012</v>
      </c>
    </row>
    <row r="3611" spans="9:11" x14ac:dyDescent="0.3">
      <c r="I3611" t="s">
        <v>9556</v>
      </c>
      <c r="J3611" t="s">
        <v>13492</v>
      </c>
      <c r="K3611" t="s">
        <v>5989</v>
      </c>
    </row>
    <row r="3612" spans="9:11" x14ac:dyDescent="0.3">
      <c r="I3612" t="s">
        <v>9557</v>
      </c>
      <c r="J3612" t="s">
        <v>13493</v>
      </c>
      <c r="K3612" t="s">
        <v>5996</v>
      </c>
    </row>
    <row r="3613" spans="9:11" x14ac:dyDescent="0.3">
      <c r="I3613" t="s">
        <v>9558</v>
      </c>
      <c r="J3613" t="s">
        <v>13494</v>
      </c>
      <c r="K3613" t="s">
        <v>6011</v>
      </c>
    </row>
    <row r="3614" spans="9:11" x14ac:dyDescent="0.3">
      <c r="I3614" t="s">
        <v>9559</v>
      </c>
      <c r="J3614" t="s">
        <v>13495</v>
      </c>
      <c r="K3614" t="s">
        <v>5990</v>
      </c>
    </row>
    <row r="3615" spans="9:11" x14ac:dyDescent="0.3">
      <c r="I3615" t="s">
        <v>9560</v>
      </c>
      <c r="J3615" t="s">
        <v>13496</v>
      </c>
      <c r="K3615" t="s">
        <v>5980</v>
      </c>
    </row>
    <row r="3616" spans="9:11" x14ac:dyDescent="0.3">
      <c r="I3616" t="s">
        <v>9561</v>
      </c>
      <c r="J3616" t="s">
        <v>13497</v>
      </c>
      <c r="K3616" t="s">
        <v>6008</v>
      </c>
    </row>
    <row r="3617" spans="9:11" x14ac:dyDescent="0.3">
      <c r="I3617" t="s">
        <v>9562</v>
      </c>
      <c r="J3617" t="s">
        <v>13498</v>
      </c>
      <c r="K3617" t="s">
        <v>6011</v>
      </c>
    </row>
    <row r="3618" spans="9:11" x14ac:dyDescent="0.3">
      <c r="I3618" t="s">
        <v>9563</v>
      </c>
      <c r="J3618" t="s">
        <v>13499</v>
      </c>
      <c r="K3618" t="s">
        <v>5986</v>
      </c>
    </row>
    <row r="3619" spans="9:11" x14ac:dyDescent="0.3">
      <c r="I3619" t="s">
        <v>9564</v>
      </c>
      <c r="J3619" t="s">
        <v>13500</v>
      </c>
      <c r="K3619" t="s">
        <v>5987</v>
      </c>
    </row>
    <row r="3620" spans="9:11" x14ac:dyDescent="0.3">
      <c r="I3620" t="s">
        <v>9565</v>
      </c>
      <c r="J3620" t="s">
        <v>13501</v>
      </c>
      <c r="K3620" t="s">
        <v>5981</v>
      </c>
    </row>
    <row r="3621" spans="9:11" x14ac:dyDescent="0.3">
      <c r="I3621" t="s">
        <v>9566</v>
      </c>
      <c r="J3621" t="s">
        <v>13502</v>
      </c>
      <c r="K3621" t="s">
        <v>5984</v>
      </c>
    </row>
    <row r="3622" spans="9:11" x14ac:dyDescent="0.3">
      <c r="I3622" t="s">
        <v>9567</v>
      </c>
      <c r="J3622" t="s">
        <v>13503</v>
      </c>
      <c r="K3622" t="s">
        <v>6019</v>
      </c>
    </row>
    <row r="3623" spans="9:11" x14ac:dyDescent="0.3">
      <c r="I3623" t="s">
        <v>9568</v>
      </c>
      <c r="J3623" t="s">
        <v>13504</v>
      </c>
      <c r="K3623" t="s">
        <v>4136</v>
      </c>
    </row>
    <row r="3624" spans="9:11" x14ac:dyDescent="0.3">
      <c r="I3624" t="s">
        <v>9569</v>
      </c>
      <c r="J3624" t="s">
        <v>13505</v>
      </c>
      <c r="K3624" t="s">
        <v>4136</v>
      </c>
    </row>
    <row r="3625" spans="9:11" x14ac:dyDescent="0.3">
      <c r="I3625" t="s">
        <v>9570</v>
      </c>
      <c r="J3625" t="s">
        <v>13506</v>
      </c>
      <c r="K3625" t="s">
        <v>6018</v>
      </c>
    </row>
    <row r="3626" spans="9:11" x14ac:dyDescent="0.3">
      <c r="I3626" t="s">
        <v>9571</v>
      </c>
      <c r="J3626" t="s">
        <v>13507</v>
      </c>
      <c r="K3626" t="s">
        <v>5977</v>
      </c>
    </row>
    <row r="3627" spans="9:11" x14ac:dyDescent="0.3">
      <c r="I3627" t="s">
        <v>9572</v>
      </c>
      <c r="J3627" t="s">
        <v>13508</v>
      </c>
      <c r="K3627" t="s">
        <v>6002</v>
      </c>
    </row>
    <row r="3628" spans="9:11" x14ac:dyDescent="0.3">
      <c r="I3628" t="s">
        <v>9573</v>
      </c>
      <c r="J3628" t="s">
        <v>13509</v>
      </c>
      <c r="K3628" t="s">
        <v>6011</v>
      </c>
    </row>
    <row r="3629" spans="9:11" x14ac:dyDescent="0.3">
      <c r="I3629" t="s">
        <v>9574</v>
      </c>
      <c r="J3629" t="s">
        <v>13510</v>
      </c>
      <c r="K3629" t="s">
        <v>6001</v>
      </c>
    </row>
    <row r="3630" spans="9:11" x14ac:dyDescent="0.3">
      <c r="I3630" t="s">
        <v>9575</v>
      </c>
      <c r="J3630" t="s">
        <v>13511</v>
      </c>
      <c r="K3630" t="s">
        <v>5997</v>
      </c>
    </row>
    <row r="3631" spans="9:11" x14ac:dyDescent="0.3">
      <c r="I3631" t="s">
        <v>9576</v>
      </c>
      <c r="J3631" t="s">
        <v>13512</v>
      </c>
      <c r="K3631" t="s">
        <v>6022</v>
      </c>
    </row>
    <row r="3632" spans="9:11" x14ac:dyDescent="0.3">
      <c r="I3632" t="s">
        <v>9577</v>
      </c>
      <c r="J3632" t="s">
        <v>13513</v>
      </c>
      <c r="K3632" t="s">
        <v>6002</v>
      </c>
    </row>
    <row r="3633" spans="9:11" x14ac:dyDescent="0.3">
      <c r="I3633" t="s">
        <v>9578</v>
      </c>
      <c r="J3633" t="s">
        <v>13514</v>
      </c>
      <c r="K3633" t="s">
        <v>5983</v>
      </c>
    </row>
    <row r="3634" spans="9:11" x14ac:dyDescent="0.3">
      <c r="I3634" t="s">
        <v>9579</v>
      </c>
      <c r="J3634" t="s">
        <v>13515</v>
      </c>
      <c r="K3634" t="s">
        <v>4136</v>
      </c>
    </row>
    <row r="3635" spans="9:11" x14ac:dyDescent="0.3">
      <c r="I3635" t="s">
        <v>9580</v>
      </c>
      <c r="J3635" t="s">
        <v>13516</v>
      </c>
      <c r="K3635" t="s">
        <v>6035</v>
      </c>
    </row>
    <row r="3636" spans="9:11" x14ac:dyDescent="0.3">
      <c r="I3636" t="s">
        <v>9581</v>
      </c>
      <c r="J3636" t="s">
        <v>13517</v>
      </c>
      <c r="K3636" t="s">
        <v>6024</v>
      </c>
    </row>
    <row r="3637" spans="9:11" x14ac:dyDescent="0.3">
      <c r="I3637" t="s">
        <v>9582</v>
      </c>
      <c r="J3637" t="s">
        <v>13518</v>
      </c>
      <c r="K3637" t="s">
        <v>6006</v>
      </c>
    </row>
    <row r="3638" spans="9:11" x14ac:dyDescent="0.3">
      <c r="I3638" t="s">
        <v>9583</v>
      </c>
      <c r="J3638" t="s">
        <v>13519</v>
      </c>
      <c r="K3638" t="s">
        <v>6007</v>
      </c>
    </row>
    <row r="3639" spans="9:11" x14ac:dyDescent="0.3">
      <c r="I3639" t="s">
        <v>9584</v>
      </c>
      <c r="J3639" t="s">
        <v>13520</v>
      </c>
      <c r="K3639" t="s">
        <v>6036</v>
      </c>
    </row>
    <row r="3640" spans="9:11" x14ac:dyDescent="0.3">
      <c r="I3640" t="s">
        <v>9585</v>
      </c>
      <c r="J3640" t="s">
        <v>13521</v>
      </c>
      <c r="K3640" t="s">
        <v>6025</v>
      </c>
    </row>
    <row r="3641" spans="9:11" x14ac:dyDescent="0.3">
      <c r="I3641" t="s">
        <v>9586</v>
      </c>
      <c r="J3641" t="s">
        <v>13522</v>
      </c>
      <c r="K3641" t="s">
        <v>5992</v>
      </c>
    </row>
    <row r="3642" spans="9:11" x14ac:dyDescent="0.3">
      <c r="I3642" t="s">
        <v>9587</v>
      </c>
      <c r="J3642" t="s">
        <v>13523</v>
      </c>
      <c r="K3642" t="s">
        <v>6015</v>
      </c>
    </row>
    <row r="3643" spans="9:11" x14ac:dyDescent="0.3">
      <c r="I3643" t="s">
        <v>9588</v>
      </c>
      <c r="J3643" t="s">
        <v>13524</v>
      </c>
      <c r="K3643" t="s">
        <v>6028</v>
      </c>
    </row>
    <row r="3644" spans="9:11" x14ac:dyDescent="0.3">
      <c r="I3644" t="s">
        <v>9589</v>
      </c>
      <c r="J3644" t="s">
        <v>13525</v>
      </c>
      <c r="K3644" t="s">
        <v>6025</v>
      </c>
    </row>
    <row r="3645" spans="9:11" x14ac:dyDescent="0.3">
      <c r="I3645" t="s">
        <v>9590</v>
      </c>
      <c r="J3645" t="s">
        <v>13526</v>
      </c>
      <c r="K3645" t="s">
        <v>6006</v>
      </c>
    </row>
    <row r="3646" spans="9:11" x14ac:dyDescent="0.3">
      <c r="I3646" t="s">
        <v>9591</v>
      </c>
      <c r="J3646" t="s">
        <v>13527</v>
      </c>
      <c r="K3646" t="s">
        <v>6017</v>
      </c>
    </row>
    <row r="3647" spans="9:11" x14ac:dyDescent="0.3">
      <c r="I3647" t="s">
        <v>9592</v>
      </c>
      <c r="J3647" t="s">
        <v>13528</v>
      </c>
      <c r="K3647" t="s">
        <v>5986</v>
      </c>
    </row>
    <row r="3648" spans="9:11" x14ac:dyDescent="0.3">
      <c r="I3648" t="s">
        <v>9593</v>
      </c>
      <c r="J3648" t="s">
        <v>13529</v>
      </c>
      <c r="K3648" t="s">
        <v>6006</v>
      </c>
    </row>
    <row r="3649" spans="9:11" x14ac:dyDescent="0.3">
      <c r="I3649" t="s">
        <v>9594</v>
      </c>
      <c r="J3649" t="s">
        <v>13530</v>
      </c>
      <c r="K3649" t="s">
        <v>6001</v>
      </c>
    </row>
    <row r="3650" spans="9:11" x14ac:dyDescent="0.3">
      <c r="I3650" t="s">
        <v>9595</v>
      </c>
      <c r="J3650" t="s">
        <v>13531</v>
      </c>
      <c r="K3650" t="s">
        <v>5995</v>
      </c>
    </row>
    <row r="3651" spans="9:11" x14ac:dyDescent="0.3">
      <c r="I3651" t="s">
        <v>9596</v>
      </c>
      <c r="J3651" t="s">
        <v>13532</v>
      </c>
      <c r="K3651" t="s">
        <v>6030</v>
      </c>
    </row>
    <row r="3652" spans="9:11" x14ac:dyDescent="0.3">
      <c r="I3652" t="s">
        <v>9597</v>
      </c>
      <c r="J3652" t="s">
        <v>13533</v>
      </c>
      <c r="K3652" t="s">
        <v>6012</v>
      </c>
    </row>
    <row r="3653" spans="9:11" x14ac:dyDescent="0.3">
      <c r="I3653" t="s">
        <v>9598</v>
      </c>
      <c r="J3653" t="s">
        <v>13534</v>
      </c>
      <c r="K3653" t="s">
        <v>5981</v>
      </c>
    </row>
    <row r="3654" spans="9:11" x14ac:dyDescent="0.3">
      <c r="I3654" t="s">
        <v>9599</v>
      </c>
      <c r="J3654" t="s">
        <v>13535</v>
      </c>
      <c r="K3654" t="s">
        <v>6025</v>
      </c>
    </row>
    <row r="3655" spans="9:11" x14ac:dyDescent="0.3">
      <c r="I3655" t="s">
        <v>9600</v>
      </c>
      <c r="J3655" t="s">
        <v>13536</v>
      </c>
      <c r="K3655" t="s">
        <v>5982</v>
      </c>
    </row>
    <row r="3656" spans="9:11" x14ac:dyDescent="0.3">
      <c r="I3656" t="s">
        <v>9601</v>
      </c>
      <c r="J3656" t="s">
        <v>13537</v>
      </c>
      <c r="K3656" t="s">
        <v>6009</v>
      </c>
    </row>
    <row r="3657" spans="9:11" x14ac:dyDescent="0.3">
      <c r="I3657" t="s">
        <v>9602</v>
      </c>
      <c r="J3657" t="s">
        <v>13538</v>
      </c>
      <c r="K3657" t="s">
        <v>6003</v>
      </c>
    </row>
    <row r="3658" spans="9:11" x14ac:dyDescent="0.3">
      <c r="I3658" t="s">
        <v>9603</v>
      </c>
      <c r="J3658" t="s">
        <v>13539</v>
      </c>
      <c r="K3658" t="s">
        <v>6008</v>
      </c>
    </row>
    <row r="3659" spans="9:11" x14ac:dyDescent="0.3">
      <c r="I3659" t="s">
        <v>9604</v>
      </c>
      <c r="J3659" t="s">
        <v>13540</v>
      </c>
      <c r="K3659" t="s">
        <v>6024</v>
      </c>
    </row>
    <row r="3660" spans="9:11" x14ac:dyDescent="0.3">
      <c r="I3660" t="s">
        <v>9605</v>
      </c>
      <c r="J3660" t="s">
        <v>13541</v>
      </c>
      <c r="K3660" t="s">
        <v>6027</v>
      </c>
    </row>
    <row r="3661" spans="9:11" x14ac:dyDescent="0.3">
      <c r="I3661" t="s">
        <v>9606</v>
      </c>
      <c r="J3661" t="s">
        <v>13542</v>
      </c>
      <c r="K3661" t="s">
        <v>6019</v>
      </c>
    </row>
    <row r="3662" spans="9:11" x14ac:dyDescent="0.3">
      <c r="I3662" t="s">
        <v>9607</v>
      </c>
      <c r="J3662" t="s">
        <v>13543</v>
      </c>
      <c r="K3662" t="s">
        <v>6027</v>
      </c>
    </row>
    <row r="3663" spans="9:11" x14ac:dyDescent="0.3">
      <c r="I3663" t="s">
        <v>9608</v>
      </c>
      <c r="J3663" t="s">
        <v>13544</v>
      </c>
      <c r="K3663" t="s">
        <v>5998</v>
      </c>
    </row>
    <row r="3664" spans="9:11" x14ac:dyDescent="0.3">
      <c r="I3664" t="s">
        <v>9609</v>
      </c>
      <c r="J3664" t="s">
        <v>13545</v>
      </c>
      <c r="K3664" t="s">
        <v>5979</v>
      </c>
    </row>
    <row r="3665" spans="9:11" x14ac:dyDescent="0.3">
      <c r="I3665" t="s">
        <v>9610</v>
      </c>
      <c r="J3665" t="s">
        <v>13546</v>
      </c>
      <c r="K3665" t="s">
        <v>6036</v>
      </c>
    </row>
    <row r="3666" spans="9:11" x14ac:dyDescent="0.3">
      <c r="I3666" t="s">
        <v>9611</v>
      </c>
      <c r="J3666" t="s">
        <v>13547</v>
      </c>
      <c r="K3666" t="s">
        <v>5986</v>
      </c>
    </row>
    <row r="3667" spans="9:11" x14ac:dyDescent="0.3">
      <c r="I3667" t="s">
        <v>9612</v>
      </c>
      <c r="J3667" t="s">
        <v>13548</v>
      </c>
      <c r="K3667" t="s">
        <v>6010</v>
      </c>
    </row>
    <row r="3668" spans="9:11" x14ac:dyDescent="0.3">
      <c r="I3668" t="s">
        <v>9613</v>
      </c>
      <c r="J3668" t="s">
        <v>13549</v>
      </c>
      <c r="K3668" t="s">
        <v>5998</v>
      </c>
    </row>
    <row r="3669" spans="9:11" x14ac:dyDescent="0.3">
      <c r="I3669" t="s">
        <v>9614</v>
      </c>
      <c r="J3669" t="s">
        <v>13550</v>
      </c>
      <c r="K3669" t="s">
        <v>6015</v>
      </c>
    </row>
    <row r="3670" spans="9:11" x14ac:dyDescent="0.3">
      <c r="I3670" t="s">
        <v>9615</v>
      </c>
      <c r="J3670" t="s">
        <v>13551</v>
      </c>
      <c r="K3670" t="s">
        <v>6025</v>
      </c>
    </row>
    <row r="3671" spans="9:11" x14ac:dyDescent="0.3">
      <c r="I3671" t="s">
        <v>9616</v>
      </c>
      <c r="J3671" t="s">
        <v>13552</v>
      </c>
      <c r="K3671" t="s">
        <v>6021</v>
      </c>
    </row>
    <row r="3672" spans="9:11" x14ac:dyDescent="0.3">
      <c r="I3672" t="s">
        <v>9617</v>
      </c>
      <c r="J3672" t="s">
        <v>13553</v>
      </c>
      <c r="K3672" t="s">
        <v>6028</v>
      </c>
    </row>
    <row r="3673" spans="9:11" x14ac:dyDescent="0.3">
      <c r="I3673" t="s">
        <v>9618</v>
      </c>
      <c r="J3673" t="s">
        <v>13554</v>
      </c>
      <c r="K3673" t="s">
        <v>6027</v>
      </c>
    </row>
    <row r="3674" spans="9:11" x14ac:dyDescent="0.3">
      <c r="I3674" t="s">
        <v>9619</v>
      </c>
      <c r="J3674" t="s">
        <v>13555</v>
      </c>
      <c r="K3674" t="s">
        <v>6029</v>
      </c>
    </row>
    <row r="3675" spans="9:11" x14ac:dyDescent="0.3">
      <c r="I3675" t="s">
        <v>9620</v>
      </c>
      <c r="J3675" t="s">
        <v>13556</v>
      </c>
      <c r="K3675" t="s">
        <v>5986</v>
      </c>
    </row>
    <row r="3676" spans="9:11" x14ac:dyDescent="0.3">
      <c r="I3676" t="s">
        <v>9621</v>
      </c>
      <c r="J3676" t="s">
        <v>13557</v>
      </c>
      <c r="K3676" t="s">
        <v>5983</v>
      </c>
    </row>
    <row r="3677" spans="9:11" x14ac:dyDescent="0.3">
      <c r="I3677" t="s">
        <v>9622</v>
      </c>
      <c r="J3677" t="s">
        <v>13558</v>
      </c>
      <c r="K3677" t="s">
        <v>6027</v>
      </c>
    </row>
    <row r="3678" spans="9:11" x14ac:dyDescent="0.3">
      <c r="I3678" t="s">
        <v>9623</v>
      </c>
      <c r="J3678" t="s">
        <v>13559</v>
      </c>
      <c r="K3678" t="s">
        <v>5999</v>
      </c>
    </row>
    <row r="3679" spans="9:11" x14ac:dyDescent="0.3">
      <c r="I3679" t="s">
        <v>9624</v>
      </c>
      <c r="J3679" t="s">
        <v>13560</v>
      </c>
      <c r="K3679" t="s">
        <v>5986</v>
      </c>
    </row>
    <row r="3680" spans="9:11" x14ac:dyDescent="0.3">
      <c r="I3680" t="s">
        <v>9625</v>
      </c>
      <c r="J3680" t="s">
        <v>13561</v>
      </c>
      <c r="K3680" t="s">
        <v>5978</v>
      </c>
    </row>
    <row r="3681" spans="9:11" x14ac:dyDescent="0.3">
      <c r="I3681" t="s">
        <v>9626</v>
      </c>
      <c r="J3681" t="s">
        <v>13562</v>
      </c>
      <c r="K3681" t="s">
        <v>5990</v>
      </c>
    </row>
    <row r="3682" spans="9:11" x14ac:dyDescent="0.3">
      <c r="I3682" t="s">
        <v>9627</v>
      </c>
      <c r="J3682" t="s">
        <v>13563</v>
      </c>
      <c r="K3682" t="s">
        <v>5995</v>
      </c>
    </row>
    <row r="3683" spans="9:11" x14ac:dyDescent="0.3">
      <c r="I3683" t="s">
        <v>9628</v>
      </c>
      <c r="J3683" t="s">
        <v>13564</v>
      </c>
      <c r="K3683" t="s">
        <v>6005</v>
      </c>
    </row>
    <row r="3684" spans="9:11" x14ac:dyDescent="0.3">
      <c r="I3684" t="s">
        <v>9629</v>
      </c>
      <c r="J3684" t="s">
        <v>13565</v>
      </c>
      <c r="K3684" t="s">
        <v>6034</v>
      </c>
    </row>
    <row r="3685" spans="9:11" x14ac:dyDescent="0.3">
      <c r="I3685" t="s">
        <v>9630</v>
      </c>
      <c r="J3685" t="s">
        <v>13566</v>
      </c>
      <c r="K3685" t="s">
        <v>6018</v>
      </c>
    </row>
    <row r="3686" spans="9:11" x14ac:dyDescent="0.3">
      <c r="I3686" t="s">
        <v>9631</v>
      </c>
      <c r="J3686" t="s">
        <v>13567</v>
      </c>
      <c r="K3686" t="s">
        <v>5982</v>
      </c>
    </row>
    <row r="3687" spans="9:11" x14ac:dyDescent="0.3">
      <c r="I3687" t="s">
        <v>9632</v>
      </c>
      <c r="J3687" t="s">
        <v>13568</v>
      </c>
      <c r="K3687" t="s">
        <v>5992</v>
      </c>
    </row>
    <row r="3688" spans="9:11" x14ac:dyDescent="0.3">
      <c r="I3688" t="s">
        <v>9633</v>
      </c>
      <c r="J3688" t="s">
        <v>13569</v>
      </c>
      <c r="K3688" t="s">
        <v>5977</v>
      </c>
    </row>
    <row r="3689" spans="9:11" x14ac:dyDescent="0.3">
      <c r="I3689" t="s">
        <v>9634</v>
      </c>
      <c r="J3689" t="s">
        <v>13570</v>
      </c>
      <c r="K3689" t="s">
        <v>4136</v>
      </c>
    </row>
    <row r="3690" spans="9:11" x14ac:dyDescent="0.3">
      <c r="I3690" t="s">
        <v>5122</v>
      </c>
      <c r="J3690" t="s">
        <v>13571</v>
      </c>
      <c r="K3690" t="s">
        <v>5994</v>
      </c>
    </row>
    <row r="3691" spans="9:11" x14ac:dyDescent="0.3">
      <c r="I3691" t="s">
        <v>9635</v>
      </c>
      <c r="J3691" t="s">
        <v>13572</v>
      </c>
      <c r="K3691" t="s">
        <v>6014</v>
      </c>
    </row>
    <row r="3692" spans="9:11" x14ac:dyDescent="0.3">
      <c r="I3692" t="s">
        <v>9636</v>
      </c>
      <c r="J3692" t="s">
        <v>13573</v>
      </c>
      <c r="K3692" t="s">
        <v>6033</v>
      </c>
    </row>
    <row r="3693" spans="9:11" x14ac:dyDescent="0.3">
      <c r="I3693" t="s">
        <v>9637</v>
      </c>
      <c r="J3693" t="s">
        <v>13574</v>
      </c>
      <c r="K3693" t="s">
        <v>5984</v>
      </c>
    </row>
    <row r="3694" spans="9:11" x14ac:dyDescent="0.3">
      <c r="I3694" t="s">
        <v>9638</v>
      </c>
      <c r="J3694" t="s">
        <v>13575</v>
      </c>
      <c r="K3694" t="s">
        <v>5995</v>
      </c>
    </row>
    <row r="3695" spans="9:11" x14ac:dyDescent="0.3">
      <c r="I3695" t="s">
        <v>9639</v>
      </c>
      <c r="J3695" t="s">
        <v>13576</v>
      </c>
      <c r="K3695" t="s">
        <v>5991</v>
      </c>
    </row>
    <row r="3696" spans="9:11" x14ac:dyDescent="0.3">
      <c r="I3696" t="s">
        <v>9640</v>
      </c>
      <c r="J3696" t="s">
        <v>13577</v>
      </c>
      <c r="K3696" t="s">
        <v>6029</v>
      </c>
    </row>
    <row r="3697" spans="9:11" x14ac:dyDescent="0.3">
      <c r="I3697" t="s">
        <v>9641</v>
      </c>
      <c r="J3697" t="s">
        <v>13578</v>
      </c>
      <c r="K3697" t="s">
        <v>6019</v>
      </c>
    </row>
    <row r="3698" spans="9:11" x14ac:dyDescent="0.3">
      <c r="I3698" t="s">
        <v>9642</v>
      </c>
      <c r="J3698" t="s">
        <v>13579</v>
      </c>
      <c r="K3698" t="s">
        <v>6001</v>
      </c>
    </row>
    <row r="3699" spans="9:11" x14ac:dyDescent="0.3">
      <c r="I3699" t="s">
        <v>9643</v>
      </c>
      <c r="J3699" t="s">
        <v>13580</v>
      </c>
      <c r="K3699" t="s">
        <v>5982</v>
      </c>
    </row>
    <row r="3700" spans="9:11" x14ac:dyDescent="0.3">
      <c r="I3700" t="s">
        <v>9644</v>
      </c>
      <c r="J3700" t="s">
        <v>13581</v>
      </c>
      <c r="K3700" t="s">
        <v>6006</v>
      </c>
    </row>
    <row r="3701" spans="9:11" x14ac:dyDescent="0.3">
      <c r="I3701" t="s">
        <v>9645</v>
      </c>
      <c r="J3701" t="s">
        <v>13582</v>
      </c>
      <c r="K3701" t="s">
        <v>6026</v>
      </c>
    </row>
    <row r="3702" spans="9:11" x14ac:dyDescent="0.3">
      <c r="I3702" t="s">
        <v>9646</v>
      </c>
      <c r="J3702" t="s">
        <v>13583</v>
      </c>
      <c r="K3702" t="s">
        <v>5991</v>
      </c>
    </row>
    <row r="3703" spans="9:11" x14ac:dyDescent="0.3">
      <c r="I3703" t="s">
        <v>9647</v>
      </c>
      <c r="J3703" t="s">
        <v>13584</v>
      </c>
      <c r="K3703" t="s">
        <v>6004</v>
      </c>
    </row>
    <row r="3704" spans="9:11" x14ac:dyDescent="0.3">
      <c r="I3704" t="s">
        <v>9648</v>
      </c>
      <c r="J3704" t="s">
        <v>13585</v>
      </c>
      <c r="K3704" t="s">
        <v>5979</v>
      </c>
    </row>
    <row r="3705" spans="9:11" x14ac:dyDescent="0.3">
      <c r="I3705" t="s">
        <v>9649</v>
      </c>
      <c r="J3705" t="s">
        <v>13586</v>
      </c>
      <c r="K3705" t="s">
        <v>6025</v>
      </c>
    </row>
    <row r="3706" spans="9:11" x14ac:dyDescent="0.3">
      <c r="I3706" t="s">
        <v>9650</v>
      </c>
      <c r="J3706" t="s">
        <v>13587</v>
      </c>
      <c r="K3706" t="s">
        <v>5985</v>
      </c>
    </row>
    <row r="3707" spans="9:11" x14ac:dyDescent="0.3">
      <c r="I3707" t="s">
        <v>9651</v>
      </c>
      <c r="J3707" t="s">
        <v>13588</v>
      </c>
      <c r="K3707" t="s">
        <v>6024</v>
      </c>
    </row>
    <row r="3708" spans="9:11" x14ac:dyDescent="0.3">
      <c r="I3708" t="s">
        <v>9652</v>
      </c>
      <c r="J3708" t="s">
        <v>13589</v>
      </c>
      <c r="K3708" t="s">
        <v>6015</v>
      </c>
    </row>
    <row r="3709" spans="9:11" x14ac:dyDescent="0.3">
      <c r="I3709" t="s">
        <v>9653</v>
      </c>
      <c r="J3709" t="s">
        <v>13590</v>
      </c>
      <c r="K3709" t="s">
        <v>5976</v>
      </c>
    </row>
    <row r="3710" spans="9:11" x14ac:dyDescent="0.3">
      <c r="I3710" t="s">
        <v>9654</v>
      </c>
      <c r="J3710" t="s">
        <v>13591</v>
      </c>
      <c r="K3710" t="s">
        <v>5990</v>
      </c>
    </row>
    <row r="3711" spans="9:11" x14ac:dyDescent="0.3">
      <c r="I3711" t="s">
        <v>9655</v>
      </c>
      <c r="J3711" t="s">
        <v>13592</v>
      </c>
      <c r="K3711" t="s">
        <v>6003</v>
      </c>
    </row>
    <row r="3712" spans="9:11" x14ac:dyDescent="0.3">
      <c r="I3712" t="s">
        <v>9656</v>
      </c>
      <c r="J3712" t="s">
        <v>13593</v>
      </c>
      <c r="K3712" t="s">
        <v>6032</v>
      </c>
    </row>
    <row r="3713" spans="9:11" x14ac:dyDescent="0.3">
      <c r="I3713" t="s">
        <v>5080</v>
      </c>
      <c r="J3713" t="s">
        <v>13594</v>
      </c>
      <c r="K3713" t="s">
        <v>6012</v>
      </c>
    </row>
    <row r="3714" spans="9:11" x14ac:dyDescent="0.3">
      <c r="I3714" t="s">
        <v>9657</v>
      </c>
      <c r="J3714" t="s">
        <v>13595</v>
      </c>
      <c r="K3714" t="s">
        <v>6011</v>
      </c>
    </row>
    <row r="3715" spans="9:11" x14ac:dyDescent="0.3">
      <c r="I3715" t="s">
        <v>9658</v>
      </c>
      <c r="J3715" t="s">
        <v>13596</v>
      </c>
      <c r="K3715" t="s">
        <v>6029</v>
      </c>
    </row>
    <row r="3716" spans="9:11" x14ac:dyDescent="0.3">
      <c r="I3716" t="s">
        <v>9659</v>
      </c>
      <c r="J3716" t="s">
        <v>13597</v>
      </c>
      <c r="K3716" t="s">
        <v>5987</v>
      </c>
    </row>
    <row r="3717" spans="9:11" x14ac:dyDescent="0.3">
      <c r="I3717" t="s">
        <v>9660</v>
      </c>
      <c r="J3717" t="s">
        <v>13598</v>
      </c>
      <c r="K3717" t="s">
        <v>5990</v>
      </c>
    </row>
    <row r="3718" spans="9:11" x14ac:dyDescent="0.3">
      <c r="I3718" t="s">
        <v>9661</v>
      </c>
      <c r="J3718" t="s">
        <v>13599</v>
      </c>
      <c r="K3718" t="s">
        <v>5991</v>
      </c>
    </row>
    <row r="3719" spans="9:11" x14ac:dyDescent="0.3">
      <c r="I3719" t="s">
        <v>9662</v>
      </c>
      <c r="J3719" t="s">
        <v>13600</v>
      </c>
      <c r="K3719" t="s">
        <v>5997</v>
      </c>
    </row>
    <row r="3720" spans="9:11" x14ac:dyDescent="0.3">
      <c r="I3720" t="s">
        <v>9663</v>
      </c>
      <c r="J3720" t="s">
        <v>13601</v>
      </c>
      <c r="K3720" t="s">
        <v>5978</v>
      </c>
    </row>
    <row r="3721" spans="9:11" x14ac:dyDescent="0.3">
      <c r="I3721" t="s">
        <v>9664</v>
      </c>
      <c r="J3721" t="s">
        <v>13602</v>
      </c>
      <c r="K3721" t="s">
        <v>5976</v>
      </c>
    </row>
    <row r="3722" spans="9:11" x14ac:dyDescent="0.3">
      <c r="I3722" t="s">
        <v>9665</v>
      </c>
      <c r="J3722" t="s">
        <v>13603</v>
      </c>
      <c r="K3722" t="s">
        <v>5993</v>
      </c>
    </row>
    <row r="3723" spans="9:11" x14ac:dyDescent="0.3">
      <c r="I3723" t="s">
        <v>9666</v>
      </c>
      <c r="J3723" t="s">
        <v>13604</v>
      </c>
      <c r="K3723" t="s">
        <v>6036</v>
      </c>
    </row>
    <row r="3724" spans="9:11" x14ac:dyDescent="0.3">
      <c r="I3724" t="s">
        <v>9667</v>
      </c>
      <c r="J3724" t="s">
        <v>13605</v>
      </c>
      <c r="K3724" t="s">
        <v>6035</v>
      </c>
    </row>
    <row r="3725" spans="9:11" x14ac:dyDescent="0.3">
      <c r="I3725" t="s">
        <v>9668</v>
      </c>
      <c r="J3725" t="s">
        <v>13606</v>
      </c>
      <c r="K3725" t="s">
        <v>6033</v>
      </c>
    </row>
    <row r="3726" spans="9:11" x14ac:dyDescent="0.3">
      <c r="I3726" t="s">
        <v>9669</v>
      </c>
      <c r="J3726" t="s">
        <v>13607</v>
      </c>
      <c r="K3726" t="s">
        <v>6015</v>
      </c>
    </row>
    <row r="3727" spans="9:11" x14ac:dyDescent="0.3">
      <c r="I3727" t="s">
        <v>9670</v>
      </c>
      <c r="J3727" t="s">
        <v>13608</v>
      </c>
      <c r="K3727" t="s">
        <v>5983</v>
      </c>
    </row>
    <row r="3728" spans="9:11" x14ac:dyDescent="0.3">
      <c r="I3728" t="s">
        <v>9671</v>
      </c>
      <c r="J3728" t="s">
        <v>13609</v>
      </c>
      <c r="K3728" t="s">
        <v>6009</v>
      </c>
    </row>
    <row r="3729" spans="9:11" x14ac:dyDescent="0.3">
      <c r="I3729" t="s">
        <v>9672</v>
      </c>
      <c r="J3729" t="s">
        <v>13610</v>
      </c>
      <c r="K3729" t="s">
        <v>6015</v>
      </c>
    </row>
    <row r="3730" spans="9:11" x14ac:dyDescent="0.3">
      <c r="I3730" t="s">
        <v>9673</v>
      </c>
      <c r="J3730" t="s">
        <v>13611</v>
      </c>
      <c r="K3730" t="s">
        <v>5984</v>
      </c>
    </row>
    <row r="3731" spans="9:11" x14ac:dyDescent="0.3">
      <c r="I3731" t="s">
        <v>9674</v>
      </c>
      <c r="J3731" t="s">
        <v>13612</v>
      </c>
      <c r="K3731" t="s">
        <v>6017</v>
      </c>
    </row>
    <row r="3732" spans="9:11" x14ac:dyDescent="0.3">
      <c r="I3732" t="s">
        <v>9675</v>
      </c>
      <c r="J3732" t="s">
        <v>13613</v>
      </c>
      <c r="K3732" t="s">
        <v>5986</v>
      </c>
    </row>
    <row r="3733" spans="9:11" x14ac:dyDescent="0.3">
      <c r="I3733" t="s">
        <v>9676</v>
      </c>
      <c r="J3733" t="s">
        <v>13614</v>
      </c>
      <c r="K3733" t="s">
        <v>5979</v>
      </c>
    </row>
    <row r="3734" spans="9:11" x14ac:dyDescent="0.3">
      <c r="I3734" t="s">
        <v>9677</v>
      </c>
      <c r="J3734" t="s">
        <v>13615</v>
      </c>
      <c r="K3734" t="s">
        <v>6022</v>
      </c>
    </row>
    <row r="3735" spans="9:11" x14ac:dyDescent="0.3">
      <c r="I3735" t="s">
        <v>9678</v>
      </c>
      <c r="J3735" t="s">
        <v>13616</v>
      </c>
      <c r="K3735" t="s">
        <v>5983</v>
      </c>
    </row>
    <row r="3736" spans="9:11" x14ac:dyDescent="0.3">
      <c r="I3736" t="s">
        <v>9679</v>
      </c>
      <c r="J3736" t="s">
        <v>13617</v>
      </c>
      <c r="K3736" t="s">
        <v>6035</v>
      </c>
    </row>
    <row r="3737" spans="9:11" x14ac:dyDescent="0.3">
      <c r="I3737" t="s">
        <v>9680</v>
      </c>
      <c r="J3737" t="s">
        <v>13618</v>
      </c>
      <c r="K3737" t="s">
        <v>5977</v>
      </c>
    </row>
    <row r="3738" spans="9:11" x14ac:dyDescent="0.3">
      <c r="I3738" t="s">
        <v>9681</v>
      </c>
      <c r="J3738" t="s">
        <v>13619</v>
      </c>
      <c r="K3738" t="s">
        <v>6031</v>
      </c>
    </row>
    <row r="3739" spans="9:11" x14ac:dyDescent="0.3">
      <c r="I3739" t="s">
        <v>9682</v>
      </c>
      <c r="J3739" t="s">
        <v>13620</v>
      </c>
      <c r="K3739" t="s">
        <v>6027</v>
      </c>
    </row>
    <row r="3740" spans="9:11" x14ac:dyDescent="0.3">
      <c r="I3740" t="s">
        <v>9683</v>
      </c>
      <c r="J3740" t="s">
        <v>13621</v>
      </c>
      <c r="K3740" t="s">
        <v>6020</v>
      </c>
    </row>
    <row r="3741" spans="9:11" x14ac:dyDescent="0.3">
      <c r="I3741" t="s">
        <v>9684</v>
      </c>
      <c r="J3741" t="s">
        <v>13622</v>
      </c>
      <c r="K3741" t="s">
        <v>6023</v>
      </c>
    </row>
    <row r="3742" spans="9:11" x14ac:dyDescent="0.3">
      <c r="I3742" t="s">
        <v>9685</v>
      </c>
      <c r="J3742" t="s">
        <v>13623</v>
      </c>
      <c r="K3742" t="s">
        <v>6015</v>
      </c>
    </row>
    <row r="3743" spans="9:11" x14ac:dyDescent="0.3">
      <c r="I3743" t="s">
        <v>9686</v>
      </c>
      <c r="J3743" t="s">
        <v>13624</v>
      </c>
      <c r="K3743" t="s">
        <v>6020</v>
      </c>
    </row>
    <row r="3744" spans="9:11" x14ac:dyDescent="0.3">
      <c r="I3744" t="s">
        <v>9687</v>
      </c>
      <c r="J3744" t="s">
        <v>13625</v>
      </c>
      <c r="K3744" t="s">
        <v>5976</v>
      </c>
    </row>
    <row r="3745" spans="9:11" x14ac:dyDescent="0.3">
      <c r="I3745" t="s">
        <v>9688</v>
      </c>
      <c r="J3745" t="s">
        <v>13626</v>
      </c>
      <c r="K3745" t="s">
        <v>6025</v>
      </c>
    </row>
    <row r="3746" spans="9:11" x14ac:dyDescent="0.3">
      <c r="I3746" t="s">
        <v>9689</v>
      </c>
      <c r="J3746" t="s">
        <v>13627</v>
      </c>
      <c r="K3746" t="s">
        <v>5998</v>
      </c>
    </row>
    <row r="3747" spans="9:11" x14ac:dyDescent="0.3">
      <c r="I3747" t="s">
        <v>9690</v>
      </c>
      <c r="J3747" t="s">
        <v>13628</v>
      </c>
      <c r="K3747" t="s">
        <v>5995</v>
      </c>
    </row>
    <row r="3748" spans="9:11" x14ac:dyDescent="0.3">
      <c r="I3748" t="s">
        <v>9691</v>
      </c>
      <c r="J3748" t="s">
        <v>13629</v>
      </c>
      <c r="K3748" t="s">
        <v>5999</v>
      </c>
    </row>
    <row r="3749" spans="9:11" x14ac:dyDescent="0.3">
      <c r="I3749" t="s">
        <v>9692</v>
      </c>
      <c r="J3749" t="s">
        <v>13630</v>
      </c>
      <c r="K3749" t="s">
        <v>6013</v>
      </c>
    </row>
    <row r="3750" spans="9:11" x14ac:dyDescent="0.3">
      <c r="I3750" t="s">
        <v>9693</v>
      </c>
      <c r="J3750" t="s">
        <v>13631</v>
      </c>
      <c r="K3750" t="s">
        <v>5978</v>
      </c>
    </row>
    <row r="3751" spans="9:11" x14ac:dyDescent="0.3">
      <c r="I3751" t="s">
        <v>9694</v>
      </c>
      <c r="J3751" t="s">
        <v>13632</v>
      </c>
      <c r="K3751" t="s">
        <v>6027</v>
      </c>
    </row>
    <row r="3752" spans="9:11" x14ac:dyDescent="0.3">
      <c r="I3752" t="s">
        <v>9695</v>
      </c>
      <c r="J3752" t="s">
        <v>13633</v>
      </c>
      <c r="K3752" t="s">
        <v>6009</v>
      </c>
    </row>
    <row r="3753" spans="9:11" x14ac:dyDescent="0.3">
      <c r="I3753" t="s">
        <v>9696</v>
      </c>
      <c r="J3753" t="s">
        <v>13634</v>
      </c>
      <c r="K3753" t="s">
        <v>6030</v>
      </c>
    </row>
    <row r="3754" spans="9:11" x14ac:dyDescent="0.3">
      <c r="I3754" t="s">
        <v>9697</v>
      </c>
      <c r="J3754" t="s">
        <v>13635</v>
      </c>
      <c r="K3754" t="s">
        <v>6023</v>
      </c>
    </row>
    <row r="3755" spans="9:11" x14ac:dyDescent="0.3">
      <c r="I3755" t="s">
        <v>9698</v>
      </c>
      <c r="J3755" t="s">
        <v>13636</v>
      </c>
      <c r="K3755" t="s">
        <v>5977</v>
      </c>
    </row>
    <row r="3756" spans="9:11" x14ac:dyDescent="0.3">
      <c r="I3756" t="s">
        <v>9699</v>
      </c>
      <c r="J3756" t="s">
        <v>13637</v>
      </c>
      <c r="K3756" t="s">
        <v>5995</v>
      </c>
    </row>
    <row r="3757" spans="9:11" x14ac:dyDescent="0.3">
      <c r="I3757" t="s">
        <v>9700</v>
      </c>
      <c r="J3757" t="s">
        <v>13638</v>
      </c>
      <c r="K3757" t="s">
        <v>5995</v>
      </c>
    </row>
    <row r="3758" spans="9:11" x14ac:dyDescent="0.3">
      <c r="I3758" t="s">
        <v>9701</v>
      </c>
      <c r="J3758" t="s">
        <v>13639</v>
      </c>
      <c r="K3758" t="s">
        <v>5975</v>
      </c>
    </row>
    <row r="3759" spans="9:11" x14ac:dyDescent="0.3">
      <c r="I3759" t="s">
        <v>9702</v>
      </c>
      <c r="J3759" t="s">
        <v>13640</v>
      </c>
      <c r="K3759" t="s">
        <v>6017</v>
      </c>
    </row>
    <row r="3760" spans="9:11" x14ac:dyDescent="0.3">
      <c r="I3760" t="s">
        <v>9703</v>
      </c>
      <c r="J3760" t="s">
        <v>13641</v>
      </c>
      <c r="K3760" t="s">
        <v>5985</v>
      </c>
    </row>
    <row r="3761" spans="9:11" x14ac:dyDescent="0.3">
      <c r="I3761" t="s">
        <v>9704</v>
      </c>
      <c r="J3761" t="s">
        <v>13642</v>
      </c>
      <c r="K3761" t="s">
        <v>5990</v>
      </c>
    </row>
    <row r="3762" spans="9:11" x14ac:dyDescent="0.3">
      <c r="I3762" t="s">
        <v>9705</v>
      </c>
      <c r="J3762" t="s">
        <v>13643</v>
      </c>
      <c r="K3762" t="s">
        <v>5988</v>
      </c>
    </row>
    <row r="3763" spans="9:11" x14ac:dyDescent="0.3">
      <c r="I3763" t="s">
        <v>9706</v>
      </c>
      <c r="J3763" t="s">
        <v>13644</v>
      </c>
      <c r="K3763" t="s">
        <v>5991</v>
      </c>
    </row>
    <row r="3764" spans="9:11" x14ac:dyDescent="0.3">
      <c r="I3764" t="s">
        <v>9707</v>
      </c>
      <c r="J3764" t="s">
        <v>13645</v>
      </c>
      <c r="K3764" t="s">
        <v>6000</v>
      </c>
    </row>
    <row r="3765" spans="9:11" x14ac:dyDescent="0.3">
      <c r="I3765" t="s">
        <v>9708</v>
      </c>
      <c r="J3765" t="s">
        <v>13646</v>
      </c>
      <c r="K3765" t="s">
        <v>5982</v>
      </c>
    </row>
    <row r="3766" spans="9:11" x14ac:dyDescent="0.3">
      <c r="I3766" t="s">
        <v>9709</v>
      </c>
      <c r="J3766" t="s">
        <v>13647</v>
      </c>
      <c r="K3766" t="s">
        <v>5987</v>
      </c>
    </row>
    <row r="3767" spans="9:11" x14ac:dyDescent="0.3">
      <c r="I3767" t="s">
        <v>9710</v>
      </c>
      <c r="J3767" t="s">
        <v>13648</v>
      </c>
      <c r="K3767" t="s">
        <v>6015</v>
      </c>
    </row>
    <row r="3768" spans="9:11" x14ac:dyDescent="0.3">
      <c r="I3768" t="s">
        <v>9711</v>
      </c>
      <c r="J3768" t="s">
        <v>13649</v>
      </c>
      <c r="K3768" t="s">
        <v>6015</v>
      </c>
    </row>
    <row r="3769" spans="9:11" x14ac:dyDescent="0.3">
      <c r="I3769" t="s">
        <v>9712</v>
      </c>
      <c r="J3769" t="s">
        <v>13650</v>
      </c>
      <c r="K3769" t="s">
        <v>6027</v>
      </c>
    </row>
    <row r="3770" spans="9:11" x14ac:dyDescent="0.3">
      <c r="I3770" t="s">
        <v>9713</v>
      </c>
      <c r="J3770" t="s">
        <v>13651</v>
      </c>
      <c r="K3770" t="s">
        <v>5999</v>
      </c>
    </row>
    <row r="3771" spans="9:11" x14ac:dyDescent="0.3">
      <c r="I3771" t="s">
        <v>9714</v>
      </c>
      <c r="J3771" t="s">
        <v>13652</v>
      </c>
      <c r="K3771" t="s">
        <v>6018</v>
      </c>
    </row>
    <row r="3772" spans="9:11" x14ac:dyDescent="0.3">
      <c r="I3772" t="s">
        <v>9715</v>
      </c>
      <c r="J3772" t="s">
        <v>13653</v>
      </c>
      <c r="K3772" t="s">
        <v>5979</v>
      </c>
    </row>
    <row r="3773" spans="9:11" x14ac:dyDescent="0.3">
      <c r="I3773" t="s">
        <v>9716</v>
      </c>
      <c r="J3773" t="s">
        <v>13654</v>
      </c>
      <c r="K3773" t="s">
        <v>6007</v>
      </c>
    </row>
    <row r="3774" spans="9:11" x14ac:dyDescent="0.3">
      <c r="I3774" t="s">
        <v>9717</v>
      </c>
      <c r="J3774" t="s">
        <v>13655</v>
      </c>
      <c r="K3774" t="s">
        <v>5979</v>
      </c>
    </row>
    <row r="3775" spans="9:11" x14ac:dyDescent="0.3">
      <c r="I3775" t="s">
        <v>9718</v>
      </c>
      <c r="J3775" t="s">
        <v>13656</v>
      </c>
      <c r="K3775" t="s">
        <v>5993</v>
      </c>
    </row>
    <row r="3776" spans="9:11" x14ac:dyDescent="0.3">
      <c r="I3776" t="s">
        <v>9719</v>
      </c>
      <c r="J3776" t="s">
        <v>13657</v>
      </c>
      <c r="K3776" t="s">
        <v>6007</v>
      </c>
    </row>
    <row r="3777" spans="9:11" x14ac:dyDescent="0.3">
      <c r="I3777" t="s">
        <v>9720</v>
      </c>
      <c r="J3777" t="s">
        <v>13658</v>
      </c>
      <c r="K3777" t="s">
        <v>6022</v>
      </c>
    </row>
    <row r="3778" spans="9:11" x14ac:dyDescent="0.3">
      <c r="I3778" t="s">
        <v>3173</v>
      </c>
      <c r="J3778" t="s">
        <v>13659</v>
      </c>
      <c r="K3778" t="s">
        <v>5996</v>
      </c>
    </row>
    <row r="3779" spans="9:11" x14ac:dyDescent="0.3">
      <c r="I3779" t="s">
        <v>9721</v>
      </c>
      <c r="J3779" t="s">
        <v>13660</v>
      </c>
      <c r="K3779" t="s">
        <v>6030</v>
      </c>
    </row>
    <row r="3780" spans="9:11" x14ac:dyDescent="0.3">
      <c r="I3780" t="s">
        <v>9722</v>
      </c>
      <c r="J3780" t="s">
        <v>13661</v>
      </c>
      <c r="K3780" t="s">
        <v>5981</v>
      </c>
    </row>
    <row r="3781" spans="9:11" x14ac:dyDescent="0.3">
      <c r="I3781" t="s">
        <v>9723</v>
      </c>
      <c r="J3781" t="s">
        <v>13662</v>
      </c>
      <c r="K3781" t="s">
        <v>5982</v>
      </c>
    </row>
    <row r="3782" spans="9:11" x14ac:dyDescent="0.3">
      <c r="I3782" t="s">
        <v>9724</v>
      </c>
      <c r="J3782" t="s">
        <v>13663</v>
      </c>
      <c r="K3782" t="s">
        <v>6022</v>
      </c>
    </row>
    <row r="3783" spans="9:11" x14ac:dyDescent="0.3">
      <c r="I3783" t="s">
        <v>9725</v>
      </c>
      <c r="J3783" t="s">
        <v>13664</v>
      </c>
      <c r="K3783" t="s">
        <v>5980</v>
      </c>
    </row>
    <row r="3784" spans="9:11" x14ac:dyDescent="0.3">
      <c r="I3784" t="s">
        <v>9726</v>
      </c>
      <c r="J3784" t="s">
        <v>13665</v>
      </c>
      <c r="K3784" t="s">
        <v>6020</v>
      </c>
    </row>
    <row r="3785" spans="9:11" x14ac:dyDescent="0.3">
      <c r="I3785" t="s">
        <v>9727</v>
      </c>
      <c r="J3785" t="s">
        <v>13666</v>
      </c>
      <c r="K3785" t="s">
        <v>5978</v>
      </c>
    </row>
    <row r="3786" spans="9:11" x14ac:dyDescent="0.3">
      <c r="I3786" t="s">
        <v>9728</v>
      </c>
      <c r="J3786" t="s">
        <v>13667</v>
      </c>
      <c r="K3786" t="s">
        <v>5978</v>
      </c>
    </row>
    <row r="3787" spans="9:11" x14ac:dyDescent="0.3">
      <c r="I3787" t="s">
        <v>9729</v>
      </c>
      <c r="J3787" t="s">
        <v>13668</v>
      </c>
      <c r="K3787" t="s">
        <v>6009</v>
      </c>
    </row>
    <row r="3788" spans="9:11" x14ac:dyDescent="0.3">
      <c r="I3788" t="s">
        <v>9730</v>
      </c>
      <c r="J3788" t="s">
        <v>13669</v>
      </c>
      <c r="K3788" t="s">
        <v>5994</v>
      </c>
    </row>
    <row r="3789" spans="9:11" x14ac:dyDescent="0.3">
      <c r="I3789" t="s">
        <v>9731</v>
      </c>
      <c r="J3789" t="s">
        <v>13670</v>
      </c>
      <c r="K3789" t="s">
        <v>6019</v>
      </c>
    </row>
    <row r="3790" spans="9:11" x14ac:dyDescent="0.3">
      <c r="I3790" t="s">
        <v>9732</v>
      </c>
      <c r="J3790" t="s">
        <v>13671</v>
      </c>
      <c r="K3790" t="s">
        <v>5992</v>
      </c>
    </row>
    <row r="3791" spans="9:11" x14ac:dyDescent="0.3">
      <c r="I3791" t="s">
        <v>9733</v>
      </c>
      <c r="J3791" t="s">
        <v>13672</v>
      </c>
      <c r="K3791" t="s">
        <v>5978</v>
      </c>
    </row>
    <row r="3792" spans="9:11" x14ac:dyDescent="0.3">
      <c r="I3792" t="s">
        <v>9734</v>
      </c>
      <c r="J3792" t="s">
        <v>13673</v>
      </c>
      <c r="K3792" t="s">
        <v>6003</v>
      </c>
    </row>
    <row r="3793" spans="9:11" x14ac:dyDescent="0.3">
      <c r="I3793" t="s">
        <v>9735</v>
      </c>
      <c r="J3793" t="s">
        <v>13674</v>
      </c>
      <c r="K3793" t="s">
        <v>6035</v>
      </c>
    </row>
    <row r="3794" spans="9:11" x14ac:dyDescent="0.3">
      <c r="I3794" t="s">
        <v>9736</v>
      </c>
      <c r="J3794" t="s">
        <v>13675</v>
      </c>
      <c r="K3794" t="s">
        <v>6006</v>
      </c>
    </row>
    <row r="3795" spans="9:11" x14ac:dyDescent="0.3">
      <c r="I3795" t="s">
        <v>9737</v>
      </c>
      <c r="J3795" t="s">
        <v>13676</v>
      </c>
      <c r="K3795" t="s">
        <v>5982</v>
      </c>
    </row>
    <row r="3796" spans="9:11" x14ac:dyDescent="0.3">
      <c r="I3796" t="s">
        <v>9738</v>
      </c>
      <c r="J3796" t="s">
        <v>13677</v>
      </c>
      <c r="K3796" t="s">
        <v>5983</v>
      </c>
    </row>
    <row r="3797" spans="9:11" x14ac:dyDescent="0.3">
      <c r="I3797" t="s">
        <v>3712</v>
      </c>
      <c r="J3797" t="s">
        <v>13678</v>
      </c>
      <c r="K3797" t="s">
        <v>6002</v>
      </c>
    </row>
    <row r="3798" spans="9:11" x14ac:dyDescent="0.3">
      <c r="I3798" t="s">
        <v>9739</v>
      </c>
      <c r="J3798" t="s">
        <v>13679</v>
      </c>
      <c r="K3798" t="s">
        <v>4136</v>
      </c>
    </row>
    <row r="3799" spans="9:11" x14ac:dyDescent="0.3">
      <c r="I3799" t="s">
        <v>9740</v>
      </c>
      <c r="J3799" t="s">
        <v>13680</v>
      </c>
      <c r="K3799" t="s">
        <v>6001</v>
      </c>
    </row>
    <row r="3800" spans="9:11" x14ac:dyDescent="0.3">
      <c r="I3800" t="s">
        <v>9741</v>
      </c>
      <c r="J3800" t="s">
        <v>13681</v>
      </c>
      <c r="K3800" t="s">
        <v>6033</v>
      </c>
    </row>
    <row r="3801" spans="9:11" x14ac:dyDescent="0.3">
      <c r="I3801" t="s">
        <v>9742</v>
      </c>
      <c r="J3801" t="s">
        <v>13682</v>
      </c>
      <c r="K3801" t="s">
        <v>5985</v>
      </c>
    </row>
    <row r="3802" spans="9:11" x14ac:dyDescent="0.3">
      <c r="I3802" t="s">
        <v>2319</v>
      </c>
      <c r="J3802" t="s">
        <v>13683</v>
      </c>
      <c r="K3802" t="s">
        <v>6019</v>
      </c>
    </row>
    <row r="3803" spans="9:11" x14ac:dyDescent="0.3">
      <c r="I3803" t="s">
        <v>9743</v>
      </c>
      <c r="J3803" t="s">
        <v>13684</v>
      </c>
      <c r="K3803" t="s">
        <v>6023</v>
      </c>
    </row>
    <row r="3804" spans="9:11" x14ac:dyDescent="0.3">
      <c r="I3804" t="s">
        <v>9744</v>
      </c>
      <c r="J3804" t="s">
        <v>13685</v>
      </c>
      <c r="K3804" t="s">
        <v>4136</v>
      </c>
    </row>
    <row r="3805" spans="9:11" x14ac:dyDescent="0.3">
      <c r="I3805" t="s">
        <v>9745</v>
      </c>
      <c r="J3805" t="s">
        <v>13686</v>
      </c>
      <c r="K3805" t="s">
        <v>5980</v>
      </c>
    </row>
    <row r="3806" spans="9:11" x14ac:dyDescent="0.3">
      <c r="I3806" t="s">
        <v>9746</v>
      </c>
      <c r="J3806" t="s">
        <v>13687</v>
      </c>
      <c r="K3806" t="s">
        <v>4136</v>
      </c>
    </row>
    <row r="3807" spans="9:11" x14ac:dyDescent="0.3">
      <c r="I3807" t="s">
        <v>9747</v>
      </c>
      <c r="J3807" t="s">
        <v>13688</v>
      </c>
      <c r="K3807" t="s">
        <v>6001</v>
      </c>
    </row>
    <row r="3808" spans="9:11" x14ac:dyDescent="0.3">
      <c r="I3808" t="s">
        <v>9748</v>
      </c>
      <c r="J3808" t="s">
        <v>13689</v>
      </c>
      <c r="K3808" t="s">
        <v>6028</v>
      </c>
    </row>
    <row r="3809" spans="9:11" x14ac:dyDescent="0.3">
      <c r="I3809" t="s">
        <v>9749</v>
      </c>
      <c r="J3809" t="s">
        <v>13690</v>
      </c>
      <c r="K3809" t="s">
        <v>5993</v>
      </c>
    </row>
    <row r="3810" spans="9:11" x14ac:dyDescent="0.3">
      <c r="I3810" t="s">
        <v>9750</v>
      </c>
      <c r="J3810" t="s">
        <v>13691</v>
      </c>
      <c r="K3810" t="s">
        <v>6011</v>
      </c>
    </row>
    <row r="3811" spans="9:11" x14ac:dyDescent="0.3">
      <c r="I3811" t="s">
        <v>9751</v>
      </c>
      <c r="J3811" t="s">
        <v>13692</v>
      </c>
      <c r="K3811" t="s">
        <v>6010</v>
      </c>
    </row>
    <row r="3812" spans="9:11" x14ac:dyDescent="0.3">
      <c r="I3812" t="s">
        <v>9752</v>
      </c>
      <c r="J3812" t="s">
        <v>13693</v>
      </c>
      <c r="K3812" t="s">
        <v>6011</v>
      </c>
    </row>
    <row r="3813" spans="9:11" x14ac:dyDescent="0.3">
      <c r="I3813" t="s">
        <v>9753</v>
      </c>
      <c r="J3813" t="s">
        <v>13694</v>
      </c>
      <c r="K3813" t="s">
        <v>6005</v>
      </c>
    </row>
    <row r="3814" spans="9:11" x14ac:dyDescent="0.3">
      <c r="I3814" t="s">
        <v>9754</v>
      </c>
      <c r="J3814" t="s">
        <v>13695</v>
      </c>
      <c r="K3814" t="s">
        <v>6013</v>
      </c>
    </row>
    <row r="3815" spans="9:11" x14ac:dyDescent="0.3">
      <c r="I3815" t="s">
        <v>9755</v>
      </c>
      <c r="J3815" t="s">
        <v>13696</v>
      </c>
      <c r="K3815" t="s">
        <v>6012</v>
      </c>
    </row>
    <row r="3816" spans="9:11" x14ac:dyDescent="0.3">
      <c r="I3816" t="s">
        <v>9756</v>
      </c>
      <c r="J3816" t="s">
        <v>13697</v>
      </c>
      <c r="K3816" t="s">
        <v>6026</v>
      </c>
    </row>
    <row r="3817" spans="9:11" x14ac:dyDescent="0.3">
      <c r="I3817" t="s">
        <v>9757</v>
      </c>
      <c r="J3817" t="s">
        <v>13698</v>
      </c>
      <c r="K3817" t="s">
        <v>5975</v>
      </c>
    </row>
    <row r="3818" spans="9:11" x14ac:dyDescent="0.3">
      <c r="I3818" t="s">
        <v>9758</v>
      </c>
      <c r="J3818" t="s">
        <v>13699</v>
      </c>
      <c r="K3818" t="s">
        <v>6011</v>
      </c>
    </row>
    <row r="3819" spans="9:11" x14ac:dyDescent="0.3">
      <c r="I3819" t="s">
        <v>9759</v>
      </c>
      <c r="J3819" t="s">
        <v>13700</v>
      </c>
      <c r="K3819" t="s">
        <v>5989</v>
      </c>
    </row>
    <row r="3820" spans="9:11" x14ac:dyDescent="0.3">
      <c r="I3820" t="s">
        <v>9760</v>
      </c>
      <c r="J3820" t="s">
        <v>13701</v>
      </c>
      <c r="K3820" t="s">
        <v>5977</v>
      </c>
    </row>
    <row r="3821" spans="9:11" x14ac:dyDescent="0.3">
      <c r="I3821" t="s">
        <v>9761</v>
      </c>
      <c r="J3821" t="s">
        <v>13702</v>
      </c>
      <c r="K3821" t="s">
        <v>6029</v>
      </c>
    </row>
    <row r="3822" spans="9:11" x14ac:dyDescent="0.3">
      <c r="I3822" t="s">
        <v>9762</v>
      </c>
      <c r="J3822" t="s">
        <v>13703</v>
      </c>
      <c r="K3822" t="s">
        <v>5980</v>
      </c>
    </row>
    <row r="3823" spans="9:11" x14ac:dyDescent="0.3">
      <c r="I3823" t="s">
        <v>9763</v>
      </c>
      <c r="J3823" t="s">
        <v>13704</v>
      </c>
      <c r="K3823" t="s">
        <v>5989</v>
      </c>
    </row>
    <row r="3824" spans="9:11" x14ac:dyDescent="0.3">
      <c r="I3824" t="s">
        <v>9764</v>
      </c>
      <c r="J3824" t="s">
        <v>13705</v>
      </c>
      <c r="K3824" t="s">
        <v>5989</v>
      </c>
    </row>
    <row r="3825" spans="9:11" x14ac:dyDescent="0.3">
      <c r="I3825" t="s">
        <v>9765</v>
      </c>
      <c r="J3825" t="s">
        <v>13706</v>
      </c>
      <c r="K3825" t="s">
        <v>6022</v>
      </c>
    </row>
    <row r="3826" spans="9:11" x14ac:dyDescent="0.3">
      <c r="I3826" t="s">
        <v>9766</v>
      </c>
      <c r="J3826" t="s">
        <v>13707</v>
      </c>
      <c r="K3826" t="s">
        <v>6014</v>
      </c>
    </row>
    <row r="3827" spans="9:11" x14ac:dyDescent="0.3">
      <c r="I3827" t="s">
        <v>9767</v>
      </c>
      <c r="J3827" t="s">
        <v>13708</v>
      </c>
      <c r="K3827" t="s">
        <v>6004</v>
      </c>
    </row>
    <row r="3828" spans="9:11" x14ac:dyDescent="0.3">
      <c r="I3828" t="s">
        <v>9768</v>
      </c>
      <c r="J3828" t="s">
        <v>13709</v>
      </c>
      <c r="K3828" t="s">
        <v>6016</v>
      </c>
    </row>
    <row r="3829" spans="9:11" x14ac:dyDescent="0.3">
      <c r="I3829" t="s">
        <v>9769</v>
      </c>
      <c r="J3829" t="s">
        <v>13710</v>
      </c>
      <c r="K3829" t="s">
        <v>6013</v>
      </c>
    </row>
    <row r="3830" spans="9:11" x14ac:dyDescent="0.3">
      <c r="I3830" t="s">
        <v>9770</v>
      </c>
      <c r="J3830" t="s">
        <v>13711</v>
      </c>
      <c r="K3830" t="s">
        <v>5977</v>
      </c>
    </row>
    <row r="3831" spans="9:11" x14ac:dyDescent="0.3">
      <c r="I3831" t="s">
        <v>9771</v>
      </c>
      <c r="J3831" t="s">
        <v>13712</v>
      </c>
      <c r="K3831" t="s">
        <v>5989</v>
      </c>
    </row>
    <row r="3832" spans="9:11" x14ac:dyDescent="0.3">
      <c r="I3832" t="s">
        <v>9772</v>
      </c>
      <c r="J3832" t="s">
        <v>13713</v>
      </c>
      <c r="K3832" t="s">
        <v>5997</v>
      </c>
    </row>
    <row r="3833" spans="9:11" x14ac:dyDescent="0.3">
      <c r="I3833" t="s">
        <v>9773</v>
      </c>
      <c r="J3833" t="s">
        <v>13714</v>
      </c>
      <c r="K3833" t="s">
        <v>5991</v>
      </c>
    </row>
    <row r="3834" spans="9:11" x14ac:dyDescent="0.3">
      <c r="I3834" t="s">
        <v>9774</v>
      </c>
      <c r="J3834" t="s">
        <v>13715</v>
      </c>
      <c r="K3834" t="s">
        <v>5978</v>
      </c>
    </row>
    <row r="3835" spans="9:11" x14ac:dyDescent="0.3">
      <c r="I3835" t="s">
        <v>9775</v>
      </c>
      <c r="J3835" t="s">
        <v>13716</v>
      </c>
      <c r="K3835" t="s">
        <v>6031</v>
      </c>
    </row>
    <row r="3836" spans="9:11" x14ac:dyDescent="0.3">
      <c r="I3836" t="s">
        <v>9776</v>
      </c>
      <c r="J3836" t="s">
        <v>13717</v>
      </c>
      <c r="K3836" t="s">
        <v>6035</v>
      </c>
    </row>
    <row r="3837" spans="9:11" x14ac:dyDescent="0.3">
      <c r="I3837" t="s">
        <v>9777</v>
      </c>
      <c r="J3837" t="s">
        <v>13718</v>
      </c>
      <c r="K3837" t="s">
        <v>6004</v>
      </c>
    </row>
    <row r="3838" spans="9:11" x14ac:dyDescent="0.3">
      <c r="I3838" t="s">
        <v>9778</v>
      </c>
      <c r="J3838" t="s">
        <v>13719</v>
      </c>
      <c r="K3838" t="s">
        <v>6007</v>
      </c>
    </row>
    <row r="3839" spans="9:11" x14ac:dyDescent="0.3">
      <c r="I3839" t="s">
        <v>9779</v>
      </c>
      <c r="J3839" t="s">
        <v>13720</v>
      </c>
      <c r="K3839" t="s">
        <v>6025</v>
      </c>
    </row>
    <row r="3840" spans="9:11" x14ac:dyDescent="0.3">
      <c r="I3840" t="s">
        <v>9780</v>
      </c>
      <c r="J3840" t="s">
        <v>13721</v>
      </c>
      <c r="K3840" t="s">
        <v>6036</v>
      </c>
    </row>
    <row r="3841" spans="9:11" x14ac:dyDescent="0.3">
      <c r="I3841" t="s">
        <v>9781</v>
      </c>
      <c r="J3841" t="s">
        <v>13722</v>
      </c>
      <c r="K3841" t="s">
        <v>5982</v>
      </c>
    </row>
    <row r="3842" spans="9:11" x14ac:dyDescent="0.3">
      <c r="I3842" t="s">
        <v>9782</v>
      </c>
      <c r="J3842" t="s">
        <v>13723</v>
      </c>
      <c r="K3842" t="s">
        <v>5991</v>
      </c>
    </row>
    <row r="3843" spans="9:11" x14ac:dyDescent="0.3">
      <c r="I3843" t="s">
        <v>9783</v>
      </c>
      <c r="J3843" t="s">
        <v>13724</v>
      </c>
      <c r="K3843" t="s">
        <v>6003</v>
      </c>
    </row>
    <row r="3844" spans="9:11" x14ac:dyDescent="0.3">
      <c r="I3844" t="s">
        <v>2138</v>
      </c>
      <c r="J3844" t="s">
        <v>13725</v>
      </c>
      <c r="K3844" t="s">
        <v>5998</v>
      </c>
    </row>
    <row r="3845" spans="9:11" x14ac:dyDescent="0.3">
      <c r="I3845" t="s">
        <v>9784</v>
      </c>
      <c r="J3845" t="s">
        <v>13726</v>
      </c>
      <c r="K3845" t="s">
        <v>6006</v>
      </c>
    </row>
    <row r="3846" spans="9:11" x14ac:dyDescent="0.3">
      <c r="I3846" t="s">
        <v>9785</v>
      </c>
      <c r="J3846" t="s">
        <v>13727</v>
      </c>
      <c r="K3846" t="s">
        <v>6029</v>
      </c>
    </row>
    <row r="3847" spans="9:11" x14ac:dyDescent="0.3">
      <c r="I3847" t="s">
        <v>1992</v>
      </c>
      <c r="J3847" t="s">
        <v>13728</v>
      </c>
      <c r="K3847" t="s">
        <v>6025</v>
      </c>
    </row>
    <row r="3848" spans="9:11" x14ac:dyDescent="0.3">
      <c r="I3848" t="s">
        <v>9786</v>
      </c>
      <c r="J3848" t="s">
        <v>13729</v>
      </c>
      <c r="K3848" t="s">
        <v>6030</v>
      </c>
    </row>
    <row r="3849" spans="9:11" x14ac:dyDescent="0.3">
      <c r="I3849" t="s">
        <v>9787</v>
      </c>
      <c r="J3849" t="s">
        <v>13730</v>
      </c>
      <c r="K3849" t="s">
        <v>4136</v>
      </c>
    </row>
    <row r="3850" spans="9:11" x14ac:dyDescent="0.3">
      <c r="I3850" t="s">
        <v>9788</v>
      </c>
      <c r="J3850" t="s">
        <v>13731</v>
      </c>
      <c r="K3850" t="s">
        <v>5975</v>
      </c>
    </row>
    <row r="3851" spans="9:11" x14ac:dyDescent="0.3">
      <c r="I3851" t="s">
        <v>9789</v>
      </c>
      <c r="J3851" t="s">
        <v>13732</v>
      </c>
      <c r="K3851" t="s">
        <v>5987</v>
      </c>
    </row>
    <row r="3852" spans="9:11" x14ac:dyDescent="0.3">
      <c r="I3852" t="s">
        <v>9790</v>
      </c>
      <c r="J3852" t="s">
        <v>13733</v>
      </c>
      <c r="K3852" t="s">
        <v>6022</v>
      </c>
    </row>
    <row r="3853" spans="9:11" x14ac:dyDescent="0.3">
      <c r="I3853" t="s">
        <v>9791</v>
      </c>
      <c r="J3853" t="s">
        <v>13734</v>
      </c>
      <c r="K3853" t="s">
        <v>6010</v>
      </c>
    </row>
    <row r="3854" spans="9:11" x14ac:dyDescent="0.3">
      <c r="I3854" t="s">
        <v>9792</v>
      </c>
      <c r="J3854" t="s">
        <v>13735</v>
      </c>
      <c r="K3854" t="s">
        <v>6001</v>
      </c>
    </row>
    <row r="3855" spans="9:11" x14ac:dyDescent="0.3">
      <c r="I3855" t="s">
        <v>9793</v>
      </c>
      <c r="J3855" t="s">
        <v>13736</v>
      </c>
      <c r="K3855" t="s">
        <v>5978</v>
      </c>
    </row>
    <row r="3856" spans="9:11" x14ac:dyDescent="0.3">
      <c r="I3856" t="s">
        <v>9794</v>
      </c>
      <c r="J3856" t="s">
        <v>13737</v>
      </c>
      <c r="K3856" t="s">
        <v>6016</v>
      </c>
    </row>
    <row r="3857" spans="9:11" x14ac:dyDescent="0.3">
      <c r="I3857" t="s">
        <v>1413</v>
      </c>
      <c r="J3857" t="s">
        <v>13738</v>
      </c>
      <c r="K3857" t="s">
        <v>5998</v>
      </c>
    </row>
    <row r="3858" spans="9:11" x14ac:dyDescent="0.3">
      <c r="I3858" t="s">
        <v>9795</v>
      </c>
      <c r="J3858" t="s">
        <v>13739</v>
      </c>
      <c r="K3858" t="s">
        <v>6021</v>
      </c>
    </row>
    <row r="3859" spans="9:11" x14ac:dyDescent="0.3">
      <c r="I3859" t="s">
        <v>9796</v>
      </c>
      <c r="J3859" t="s">
        <v>13740</v>
      </c>
      <c r="K3859" t="s">
        <v>6003</v>
      </c>
    </row>
    <row r="3860" spans="9:11" x14ac:dyDescent="0.3">
      <c r="I3860" t="s">
        <v>3595</v>
      </c>
      <c r="J3860" t="s">
        <v>13741</v>
      </c>
      <c r="K3860" t="s">
        <v>5982</v>
      </c>
    </row>
    <row r="3861" spans="9:11" x14ac:dyDescent="0.3">
      <c r="I3861" t="s">
        <v>9797</v>
      </c>
      <c r="J3861" t="s">
        <v>13742</v>
      </c>
      <c r="K3861" t="s">
        <v>6031</v>
      </c>
    </row>
    <row r="3862" spans="9:11" x14ac:dyDescent="0.3">
      <c r="I3862" t="s">
        <v>9798</v>
      </c>
      <c r="J3862" t="s">
        <v>13743</v>
      </c>
      <c r="K3862" t="s">
        <v>5985</v>
      </c>
    </row>
    <row r="3863" spans="9:11" x14ac:dyDescent="0.3">
      <c r="I3863" t="s">
        <v>9799</v>
      </c>
      <c r="J3863" t="s">
        <v>13744</v>
      </c>
      <c r="K3863" t="s">
        <v>6017</v>
      </c>
    </row>
    <row r="3864" spans="9:11" x14ac:dyDescent="0.3">
      <c r="I3864" t="s">
        <v>9800</v>
      </c>
      <c r="J3864" t="s">
        <v>13745</v>
      </c>
      <c r="K3864" t="s">
        <v>5977</v>
      </c>
    </row>
    <row r="3865" spans="9:11" x14ac:dyDescent="0.3">
      <c r="I3865" t="s">
        <v>9801</v>
      </c>
      <c r="J3865" t="s">
        <v>13746</v>
      </c>
      <c r="K3865" t="s">
        <v>6014</v>
      </c>
    </row>
    <row r="3866" spans="9:11" x14ac:dyDescent="0.3">
      <c r="I3866" t="s">
        <v>9802</v>
      </c>
      <c r="J3866" t="s">
        <v>13747</v>
      </c>
      <c r="K3866" t="s">
        <v>6007</v>
      </c>
    </row>
    <row r="3867" spans="9:11" x14ac:dyDescent="0.3">
      <c r="I3867" t="s">
        <v>9803</v>
      </c>
      <c r="J3867" t="s">
        <v>13748</v>
      </c>
      <c r="K3867" t="s">
        <v>6034</v>
      </c>
    </row>
    <row r="3868" spans="9:11" x14ac:dyDescent="0.3">
      <c r="I3868" t="s">
        <v>9804</v>
      </c>
      <c r="J3868" t="s">
        <v>13749</v>
      </c>
      <c r="K3868" t="s">
        <v>6014</v>
      </c>
    </row>
    <row r="3869" spans="9:11" x14ac:dyDescent="0.3">
      <c r="I3869" t="s">
        <v>9805</v>
      </c>
      <c r="J3869" t="s">
        <v>13750</v>
      </c>
      <c r="K3869" t="s">
        <v>5991</v>
      </c>
    </row>
    <row r="3870" spans="9:11" x14ac:dyDescent="0.3">
      <c r="I3870" t="s">
        <v>9806</v>
      </c>
      <c r="J3870" t="s">
        <v>13751</v>
      </c>
      <c r="K3870" t="s">
        <v>5980</v>
      </c>
    </row>
    <row r="3871" spans="9:11" x14ac:dyDescent="0.3">
      <c r="I3871" t="s">
        <v>9807</v>
      </c>
      <c r="J3871" t="s">
        <v>13752</v>
      </c>
      <c r="K3871" t="s">
        <v>6009</v>
      </c>
    </row>
    <row r="3872" spans="9:11" x14ac:dyDescent="0.3">
      <c r="I3872" t="s">
        <v>9808</v>
      </c>
      <c r="J3872" t="s">
        <v>13753</v>
      </c>
      <c r="K3872" t="s">
        <v>5978</v>
      </c>
    </row>
    <row r="3873" spans="9:11" x14ac:dyDescent="0.3">
      <c r="I3873" t="s">
        <v>9809</v>
      </c>
      <c r="J3873" t="s">
        <v>13754</v>
      </c>
      <c r="K3873" t="s">
        <v>6016</v>
      </c>
    </row>
    <row r="3874" spans="9:11" x14ac:dyDescent="0.3">
      <c r="I3874" t="s">
        <v>9810</v>
      </c>
      <c r="J3874" t="s">
        <v>13755</v>
      </c>
      <c r="K3874" t="s">
        <v>6029</v>
      </c>
    </row>
    <row r="3875" spans="9:11" x14ac:dyDescent="0.3">
      <c r="I3875" t="s">
        <v>9811</v>
      </c>
      <c r="J3875" t="s">
        <v>13756</v>
      </c>
      <c r="K3875" t="s">
        <v>6036</v>
      </c>
    </row>
    <row r="3876" spans="9:11" x14ac:dyDescent="0.3">
      <c r="I3876" t="s">
        <v>9812</v>
      </c>
      <c r="J3876" t="s">
        <v>13757</v>
      </c>
      <c r="K3876" t="s">
        <v>6016</v>
      </c>
    </row>
    <row r="3877" spans="9:11" x14ac:dyDescent="0.3">
      <c r="I3877" t="s">
        <v>9813</v>
      </c>
      <c r="J3877" t="s">
        <v>13758</v>
      </c>
      <c r="K3877" t="s">
        <v>6001</v>
      </c>
    </row>
    <row r="3878" spans="9:11" x14ac:dyDescent="0.3">
      <c r="I3878" t="s">
        <v>9814</v>
      </c>
      <c r="J3878" t="s">
        <v>13759</v>
      </c>
      <c r="K3878" t="s">
        <v>6011</v>
      </c>
    </row>
    <row r="3879" spans="9:11" x14ac:dyDescent="0.3">
      <c r="I3879" t="s">
        <v>9815</v>
      </c>
      <c r="J3879" t="s">
        <v>13760</v>
      </c>
      <c r="K3879" t="s">
        <v>5978</v>
      </c>
    </row>
    <row r="3880" spans="9:11" x14ac:dyDescent="0.3">
      <c r="I3880" t="s">
        <v>9816</v>
      </c>
      <c r="J3880" t="s">
        <v>13761</v>
      </c>
      <c r="K3880" t="s">
        <v>5984</v>
      </c>
    </row>
    <row r="3881" spans="9:11" x14ac:dyDescent="0.3">
      <c r="I3881" t="s">
        <v>9817</v>
      </c>
      <c r="J3881" t="s">
        <v>13762</v>
      </c>
      <c r="K3881" t="s">
        <v>6019</v>
      </c>
    </row>
    <row r="3882" spans="9:11" x14ac:dyDescent="0.3">
      <c r="I3882" t="s">
        <v>9818</v>
      </c>
      <c r="J3882" t="s">
        <v>13763</v>
      </c>
      <c r="K3882" t="s">
        <v>5993</v>
      </c>
    </row>
    <row r="3883" spans="9:11" x14ac:dyDescent="0.3">
      <c r="I3883" t="s">
        <v>9819</v>
      </c>
      <c r="J3883" t="s">
        <v>13764</v>
      </c>
      <c r="K3883" t="s">
        <v>5996</v>
      </c>
    </row>
    <row r="3884" spans="9:11" x14ac:dyDescent="0.3">
      <c r="I3884" t="s">
        <v>9820</v>
      </c>
      <c r="J3884" t="s">
        <v>13765</v>
      </c>
      <c r="K3884" t="s">
        <v>5997</v>
      </c>
    </row>
    <row r="3885" spans="9:11" x14ac:dyDescent="0.3">
      <c r="I3885" t="s">
        <v>9821</v>
      </c>
      <c r="J3885" t="s">
        <v>13766</v>
      </c>
      <c r="K3885" t="s">
        <v>6014</v>
      </c>
    </row>
    <row r="3886" spans="9:11" x14ac:dyDescent="0.3">
      <c r="I3886" t="s">
        <v>9822</v>
      </c>
      <c r="J3886" t="s">
        <v>13767</v>
      </c>
      <c r="K3886" t="s">
        <v>5988</v>
      </c>
    </row>
    <row r="3887" spans="9:11" x14ac:dyDescent="0.3">
      <c r="I3887" t="s">
        <v>9823</v>
      </c>
      <c r="J3887" t="s">
        <v>13768</v>
      </c>
      <c r="K3887" t="s">
        <v>6035</v>
      </c>
    </row>
    <row r="3888" spans="9:11" x14ac:dyDescent="0.3">
      <c r="I3888" t="s">
        <v>9824</v>
      </c>
      <c r="J3888" t="s">
        <v>13769</v>
      </c>
      <c r="K3888" t="s">
        <v>5991</v>
      </c>
    </row>
    <row r="3889" spans="9:11" x14ac:dyDescent="0.3">
      <c r="I3889" t="s">
        <v>9825</v>
      </c>
      <c r="J3889" t="s">
        <v>13770</v>
      </c>
      <c r="K3889" t="s">
        <v>6004</v>
      </c>
    </row>
    <row r="3890" spans="9:11" x14ac:dyDescent="0.3">
      <c r="I3890" t="s">
        <v>9826</v>
      </c>
      <c r="J3890" t="s">
        <v>13771</v>
      </c>
      <c r="K3890" t="s">
        <v>6003</v>
      </c>
    </row>
    <row r="3891" spans="9:11" x14ac:dyDescent="0.3">
      <c r="I3891" t="s">
        <v>9827</v>
      </c>
      <c r="J3891" t="s">
        <v>13772</v>
      </c>
      <c r="K3891" t="s">
        <v>6008</v>
      </c>
    </row>
    <row r="3892" spans="9:11" x14ac:dyDescent="0.3">
      <c r="I3892" t="s">
        <v>9828</v>
      </c>
      <c r="J3892" t="s">
        <v>13773</v>
      </c>
      <c r="K3892" t="s">
        <v>6030</v>
      </c>
    </row>
    <row r="3893" spans="9:11" x14ac:dyDescent="0.3">
      <c r="I3893" t="s">
        <v>9829</v>
      </c>
      <c r="J3893" t="s">
        <v>13774</v>
      </c>
      <c r="K3893" t="s">
        <v>5991</v>
      </c>
    </row>
    <row r="3894" spans="9:11" x14ac:dyDescent="0.3">
      <c r="I3894" t="s">
        <v>9830</v>
      </c>
      <c r="J3894" t="s">
        <v>13775</v>
      </c>
      <c r="K3894" t="s">
        <v>5986</v>
      </c>
    </row>
    <row r="3895" spans="9:11" x14ac:dyDescent="0.3">
      <c r="I3895" t="s">
        <v>9831</v>
      </c>
      <c r="J3895" t="s">
        <v>13776</v>
      </c>
      <c r="K3895" t="s">
        <v>6015</v>
      </c>
    </row>
    <row r="3896" spans="9:11" x14ac:dyDescent="0.3">
      <c r="I3896" t="s">
        <v>9832</v>
      </c>
      <c r="J3896" t="s">
        <v>13777</v>
      </c>
      <c r="K3896" t="s">
        <v>6022</v>
      </c>
    </row>
    <row r="3897" spans="9:11" x14ac:dyDescent="0.3">
      <c r="I3897" t="s">
        <v>9833</v>
      </c>
      <c r="J3897" t="s">
        <v>13778</v>
      </c>
      <c r="K3897" t="s">
        <v>5984</v>
      </c>
    </row>
    <row r="3898" spans="9:11" x14ac:dyDescent="0.3">
      <c r="I3898" t="s">
        <v>9834</v>
      </c>
      <c r="J3898" t="s">
        <v>13779</v>
      </c>
      <c r="K3898" t="s">
        <v>6010</v>
      </c>
    </row>
    <row r="3899" spans="9:11" x14ac:dyDescent="0.3">
      <c r="I3899" t="s">
        <v>9835</v>
      </c>
      <c r="J3899" t="s">
        <v>13780</v>
      </c>
      <c r="K3899" t="s">
        <v>6026</v>
      </c>
    </row>
    <row r="3900" spans="9:11" x14ac:dyDescent="0.3">
      <c r="I3900" t="s">
        <v>9836</v>
      </c>
      <c r="J3900" t="s">
        <v>13781</v>
      </c>
      <c r="K3900" t="s">
        <v>6002</v>
      </c>
    </row>
    <row r="3901" spans="9:11" x14ac:dyDescent="0.3">
      <c r="I3901" t="s">
        <v>9837</v>
      </c>
      <c r="J3901" t="s">
        <v>13782</v>
      </c>
      <c r="K3901" t="s">
        <v>5989</v>
      </c>
    </row>
    <row r="3902" spans="9:11" x14ac:dyDescent="0.3">
      <c r="I3902" t="s">
        <v>9838</v>
      </c>
      <c r="J3902" t="s">
        <v>13783</v>
      </c>
      <c r="K3902" t="s">
        <v>5998</v>
      </c>
    </row>
    <row r="3903" spans="9:11" x14ac:dyDescent="0.3">
      <c r="I3903" t="s">
        <v>9839</v>
      </c>
      <c r="J3903" t="s">
        <v>13784</v>
      </c>
      <c r="K3903" t="s">
        <v>5981</v>
      </c>
    </row>
    <row r="3904" spans="9:11" x14ac:dyDescent="0.3">
      <c r="I3904" t="s">
        <v>9840</v>
      </c>
      <c r="J3904" t="s">
        <v>13785</v>
      </c>
      <c r="K3904" t="s">
        <v>6016</v>
      </c>
    </row>
    <row r="3905" spans="9:11" x14ac:dyDescent="0.3">
      <c r="I3905" t="s">
        <v>9841</v>
      </c>
      <c r="J3905" t="s">
        <v>13786</v>
      </c>
      <c r="K3905" t="s">
        <v>6005</v>
      </c>
    </row>
    <row r="3906" spans="9:11" x14ac:dyDescent="0.3">
      <c r="I3906" t="s">
        <v>9842</v>
      </c>
      <c r="J3906" t="s">
        <v>13787</v>
      </c>
      <c r="K3906" t="s">
        <v>6033</v>
      </c>
    </row>
    <row r="3907" spans="9:11" x14ac:dyDescent="0.3">
      <c r="I3907" t="s">
        <v>9843</v>
      </c>
      <c r="J3907" t="s">
        <v>13788</v>
      </c>
      <c r="K3907" t="s">
        <v>6006</v>
      </c>
    </row>
    <row r="3908" spans="9:11" x14ac:dyDescent="0.3">
      <c r="I3908" t="s">
        <v>9844</v>
      </c>
      <c r="J3908" t="s">
        <v>13789</v>
      </c>
      <c r="K3908" t="s">
        <v>6029</v>
      </c>
    </row>
    <row r="3909" spans="9:11" x14ac:dyDescent="0.3">
      <c r="I3909" t="s">
        <v>9845</v>
      </c>
      <c r="J3909" t="s">
        <v>13790</v>
      </c>
      <c r="K3909" t="s">
        <v>6007</v>
      </c>
    </row>
    <row r="3910" spans="9:11" x14ac:dyDescent="0.3">
      <c r="I3910" t="s">
        <v>9846</v>
      </c>
      <c r="J3910" t="s">
        <v>13791</v>
      </c>
      <c r="K3910" t="s">
        <v>6012</v>
      </c>
    </row>
    <row r="3911" spans="9:11" x14ac:dyDescent="0.3">
      <c r="I3911" t="s">
        <v>9847</v>
      </c>
      <c r="J3911" t="s">
        <v>13792</v>
      </c>
      <c r="K3911" t="s">
        <v>6032</v>
      </c>
    </row>
    <row r="3912" spans="9:11" x14ac:dyDescent="0.3">
      <c r="I3912" t="s">
        <v>9848</v>
      </c>
      <c r="J3912" t="s">
        <v>13793</v>
      </c>
      <c r="K3912" t="s">
        <v>6030</v>
      </c>
    </row>
    <row r="3913" spans="9:11" x14ac:dyDescent="0.3">
      <c r="I3913" t="s">
        <v>9849</v>
      </c>
      <c r="J3913" t="s">
        <v>13794</v>
      </c>
      <c r="K3913" t="s">
        <v>5991</v>
      </c>
    </row>
    <row r="3914" spans="9:11" x14ac:dyDescent="0.3">
      <c r="I3914" t="s">
        <v>9850</v>
      </c>
      <c r="J3914" t="s">
        <v>13795</v>
      </c>
      <c r="K3914" t="s">
        <v>5976</v>
      </c>
    </row>
    <row r="3915" spans="9:11" x14ac:dyDescent="0.3">
      <c r="I3915" t="s">
        <v>9851</v>
      </c>
      <c r="J3915" t="s">
        <v>13796</v>
      </c>
      <c r="K3915" t="s">
        <v>6029</v>
      </c>
    </row>
    <row r="3916" spans="9:11" x14ac:dyDescent="0.3">
      <c r="I3916" t="s">
        <v>9852</v>
      </c>
      <c r="J3916" t="s">
        <v>13797</v>
      </c>
      <c r="K3916" t="s">
        <v>6033</v>
      </c>
    </row>
    <row r="3917" spans="9:11" x14ac:dyDescent="0.3">
      <c r="I3917" t="s">
        <v>9853</v>
      </c>
      <c r="J3917" t="s">
        <v>13798</v>
      </c>
      <c r="K3917" t="s">
        <v>6015</v>
      </c>
    </row>
    <row r="3918" spans="9:11" x14ac:dyDescent="0.3">
      <c r="I3918" t="s">
        <v>9854</v>
      </c>
      <c r="J3918" t="s">
        <v>13799</v>
      </c>
      <c r="K3918" t="s">
        <v>6015</v>
      </c>
    </row>
    <row r="3919" spans="9:11" x14ac:dyDescent="0.3">
      <c r="I3919" t="s">
        <v>9855</v>
      </c>
      <c r="J3919" t="s">
        <v>13800</v>
      </c>
      <c r="K3919" t="s">
        <v>6018</v>
      </c>
    </row>
    <row r="3920" spans="9:11" x14ac:dyDescent="0.3">
      <c r="I3920" t="s">
        <v>9856</v>
      </c>
      <c r="J3920" t="s">
        <v>13801</v>
      </c>
      <c r="K3920" t="s">
        <v>6008</v>
      </c>
    </row>
    <row r="3921" spans="9:11" x14ac:dyDescent="0.3">
      <c r="I3921" t="s">
        <v>9857</v>
      </c>
      <c r="J3921" t="s">
        <v>13802</v>
      </c>
      <c r="K3921" t="s">
        <v>5988</v>
      </c>
    </row>
    <row r="3922" spans="9:11" x14ac:dyDescent="0.3">
      <c r="I3922" t="s">
        <v>9858</v>
      </c>
      <c r="J3922" t="s">
        <v>13803</v>
      </c>
      <c r="K3922" t="s">
        <v>6022</v>
      </c>
    </row>
    <row r="3923" spans="9:11" x14ac:dyDescent="0.3">
      <c r="I3923" t="s">
        <v>9859</v>
      </c>
      <c r="J3923" t="s">
        <v>13804</v>
      </c>
      <c r="K3923" t="s">
        <v>5985</v>
      </c>
    </row>
    <row r="3924" spans="9:11" x14ac:dyDescent="0.3">
      <c r="I3924" t="s">
        <v>9860</v>
      </c>
      <c r="J3924" t="s">
        <v>13805</v>
      </c>
      <c r="K3924" t="s">
        <v>5987</v>
      </c>
    </row>
    <row r="3925" spans="9:11" x14ac:dyDescent="0.3">
      <c r="I3925" t="s">
        <v>9861</v>
      </c>
      <c r="J3925" t="s">
        <v>13806</v>
      </c>
      <c r="K3925" t="s">
        <v>6025</v>
      </c>
    </row>
    <row r="3926" spans="9:11" x14ac:dyDescent="0.3">
      <c r="I3926" t="s">
        <v>9862</v>
      </c>
      <c r="J3926" t="s">
        <v>13807</v>
      </c>
      <c r="K3926" t="s">
        <v>5990</v>
      </c>
    </row>
    <row r="3927" spans="9:11" x14ac:dyDescent="0.3">
      <c r="I3927" t="s">
        <v>9863</v>
      </c>
      <c r="J3927" t="s">
        <v>13808</v>
      </c>
      <c r="K3927" t="s">
        <v>5989</v>
      </c>
    </row>
    <row r="3928" spans="9:11" x14ac:dyDescent="0.3">
      <c r="I3928" t="s">
        <v>9864</v>
      </c>
      <c r="J3928" t="s">
        <v>13809</v>
      </c>
      <c r="K3928" t="s">
        <v>6008</v>
      </c>
    </row>
    <row r="3929" spans="9:11" x14ac:dyDescent="0.3">
      <c r="I3929" t="s">
        <v>9865</v>
      </c>
      <c r="J3929" t="s">
        <v>13810</v>
      </c>
      <c r="K3929" t="s">
        <v>6003</v>
      </c>
    </row>
    <row r="3930" spans="9:11" x14ac:dyDescent="0.3">
      <c r="I3930" t="s">
        <v>9866</v>
      </c>
      <c r="J3930" t="s">
        <v>13811</v>
      </c>
      <c r="K3930" t="s">
        <v>6007</v>
      </c>
    </row>
    <row r="3931" spans="9:11" x14ac:dyDescent="0.3">
      <c r="I3931" t="s">
        <v>9867</v>
      </c>
      <c r="J3931" t="s">
        <v>13812</v>
      </c>
      <c r="K3931" t="s">
        <v>5990</v>
      </c>
    </row>
    <row r="3932" spans="9:11" x14ac:dyDescent="0.3">
      <c r="I3932" t="s">
        <v>9868</v>
      </c>
      <c r="J3932" t="s">
        <v>13813</v>
      </c>
      <c r="K3932" t="s">
        <v>6009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DL</vt:lpstr>
      <vt:lpstr>CSDL</vt:lpstr>
      <vt:lpstr>DANH MỤC</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Trinh Pham</cp:lastModifiedBy>
  <dcterms:created xsi:type="dcterms:W3CDTF">2019-06-26T09:48:14Z</dcterms:created>
  <dcterms:modified xsi:type="dcterms:W3CDTF">2024-03-06T09:35:39Z</dcterms:modified>
  <cp:category/>
</cp:coreProperties>
</file>